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phon\Downloads\"/>
    </mc:Choice>
  </mc:AlternateContent>
  <xr:revisionPtr revIDLastSave="0" documentId="13_ncr:1_{14A08B57-4D1B-4154-B83B-D05C1027D77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114成績輸入與落點儀表板" sheetId="1" r:id="rId1"/>
    <sheet name="114志願落點分析" sheetId="2" r:id="rId2"/>
    <sheet name="113志願落點分析" sheetId="5" r:id="rId3"/>
    <sheet name="112志願落點分析" sheetId="3" r:id="rId4"/>
    <sheet name="111志願落點分析" sheetId="4" r:id="rId5"/>
    <sheet name="樞紐分析" sheetId="6" r:id="rId6"/>
  </sheets>
  <definedNames>
    <definedName name="_xlnm._FilterDatabase" localSheetId="4" hidden="1">'111志願落點分析'!$A$1:$Z$1901</definedName>
    <definedName name="_xlnm._FilterDatabase" localSheetId="3" hidden="1">'112志願落點分析'!$A$1:$Z$1749</definedName>
    <definedName name="_xlnm._FilterDatabase" localSheetId="2" hidden="1">'113志願落點分析'!$A$1:$Z$1840</definedName>
    <definedName name="_xlnm._FilterDatabase" localSheetId="1" hidden="1">'114志願落點分析'!$A$1:$Z$1700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1840" i="5"/>
  <c r="H1840" i="5"/>
  <c r="I1840" i="5" s="1"/>
  <c r="J1840" i="5" s="1"/>
  <c r="K1839" i="5"/>
  <c r="H1839" i="5"/>
  <c r="I1839" i="5" s="1"/>
  <c r="J1839" i="5" s="1"/>
  <c r="K1838" i="5"/>
  <c r="H1838" i="5"/>
  <c r="I1838" i="5" s="1"/>
  <c r="J1838" i="5" s="1"/>
  <c r="K1837" i="5"/>
  <c r="H1837" i="5"/>
  <c r="I1837" i="5" s="1"/>
  <c r="J1837" i="5" s="1"/>
  <c r="K1836" i="5"/>
  <c r="H1836" i="5"/>
  <c r="I1836" i="5" s="1"/>
  <c r="J1836" i="5" s="1"/>
  <c r="K1835" i="5"/>
  <c r="H1835" i="5"/>
  <c r="I1835" i="5" s="1"/>
  <c r="J1835" i="5" s="1"/>
  <c r="K1834" i="5"/>
  <c r="H1834" i="5"/>
  <c r="I1834" i="5" s="1"/>
  <c r="J1834" i="5" s="1"/>
  <c r="K1833" i="5"/>
  <c r="H1833" i="5"/>
  <c r="I1833" i="5" s="1"/>
  <c r="J1833" i="5" s="1"/>
  <c r="K1832" i="5"/>
  <c r="H1832" i="5"/>
  <c r="I1832" i="5" s="1"/>
  <c r="J1832" i="5" s="1"/>
  <c r="K1831" i="5"/>
  <c r="H1831" i="5"/>
  <c r="I1831" i="5" s="1"/>
  <c r="J1831" i="5" s="1"/>
  <c r="K1830" i="5"/>
  <c r="H1830" i="5"/>
  <c r="I1830" i="5" s="1"/>
  <c r="J1830" i="5" s="1"/>
  <c r="K1829" i="5"/>
  <c r="H1829" i="5"/>
  <c r="I1829" i="5" s="1"/>
  <c r="J1829" i="5" s="1"/>
  <c r="K1828" i="5"/>
  <c r="H1828" i="5"/>
  <c r="I1828" i="5" s="1"/>
  <c r="J1828" i="5" s="1"/>
  <c r="K1827" i="5"/>
  <c r="H1827" i="5"/>
  <c r="I1827" i="5" s="1"/>
  <c r="J1827" i="5" s="1"/>
  <c r="K1826" i="5"/>
  <c r="H1826" i="5"/>
  <c r="I1826" i="5" s="1"/>
  <c r="J1826" i="5" s="1"/>
  <c r="K1825" i="5"/>
  <c r="H1825" i="5"/>
  <c r="I1825" i="5" s="1"/>
  <c r="J1825" i="5" s="1"/>
  <c r="K1824" i="5"/>
  <c r="H1824" i="5"/>
  <c r="I1824" i="5" s="1"/>
  <c r="J1824" i="5" s="1"/>
  <c r="K1823" i="5"/>
  <c r="H1823" i="5"/>
  <c r="I1823" i="5" s="1"/>
  <c r="J1823" i="5" s="1"/>
  <c r="K1822" i="5"/>
  <c r="H1822" i="5"/>
  <c r="I1822" i="5" s="1"/>
  <c r="J1822" i="5" s="1"/>
  <c r="K1821" i="5"/>
  <c r="H1821" i="5"/>
  <c r="I1821" i="5" s="1"/>
  <c r="J1821" i="5" s="1"/>
  <c r="K1820" i="5"/>
  <c r="H1820" i="5"/>
  <c r="I1820" i="5" s="1"/>
  <c r="J1820" i="5" s="1"/>
  <c r="K1819" i="5"/>
  <c r="H1819" i="5"/>
  <c r="I1819" i="5" s="1"/>
  <c r="J1819" i="5" s="1"/>
  <c r="K1818" i="5"/>
  <c r="H1818" i="5"/>
  <c r="I1818" i="5" s="1"/>
  <c r="J1818" i="5" s="1"/>
  <c r="K1817" i="5"/>
  <c r="H1817" i="5"/>
  <c r="I1817" i="5" s="1"/>
  <c r="J1817" i="5" s="1"/>
  <c r="K1816" i="5"/>
  <c r="H1816" i="5"/>
  <c r="I1816" i="5" s="1"/>
  <c r="J1816" i="5" s="1"/>
  <c r="K1815" i="5"/>
  <c r="H1815" i="5"/>
  <c r="I1815" i="5" s="1"/>
  <c r="J1815" i="5" s="1"/>
  <c r="K1814" i="5"/>
  <c r="H1814" i="5"/>
  <c r="I1814" i="5" s="1"/>
  <c r="J1814" i="5" s="1"/>
  <c r="K1813" i="5"/>
  <c r="H1813" i="5"/>
  <c r="I1813" i="5" s="1"/>
  <c r="J1813" i="5" s="1"/>
  <c r="K1812" i="5"/>
  <c r="H1812" i="5"/>
  <c r="I1812" i="5" s="1"/>
  <c r="J1812" i="5" s="1"/>
  <c r="K1811" i="5"/>
  <c r="H1811" i="5"/>
  <c r="I1811" i="5" s="1"/>
  <c r="J1811" i="5" s="1"/>
  <c r="K1810" i="5"/>
  <c r="H1810" i="5"/>
  <c r="I1810" i="5" s="1"/>
  <c r="J1810" i="5" s="1"/>
  <c r="K1809" i="5"/>
  <c r="H1809" i="5"/>
  <c r="I1809" i="5" s="1"/>
  <c r="J1809" i="5" s="1"/>
  <c r="K1808" i="5"/>
  <c r="H1808" i="5"/>
  <c r="I1808" i="5" s="1"/>
  <c r="J1808" i="5" s="1"/>
  <c r="K1807" i="5"/>
  <c r="H1807" i="5"/>
  <c r="I1807" i="5" s="1"/>
  <c r="J1807" i="5" s="1"/>
  <c r="K1806" i="5"/>
  <c r="H1806" i="5"/>
  <c r="I1806" i="5" s="1"/>
  <c r="J1806" i="5" s="1"/>
  <c r="K1805" i="5"/>
  <c r="H1805" i="5"/>
  <c r="I1805" i="5" s="1"/>
  <c r="J1805" i="5" s="1"/>
  <c r="K1804" i="5"/>
  <c r="H1804" i="5"/>
  <c r="I1804" i="5" s="1"/>
  <c r="J1804" i="5" s="1"/>
  <c r="K1803" i="5"/>
  <c r="H1803" i="5"/>
  <c r="I1803" i="5" s="1"/>
  <c r="J1803" i="5" s="1"/>
  <c r="K1802" i="5"/>
  <c r="H1802" i="5"/>
  <c r="I1802" i="5" s="1"/>
  <c r="J1802" i="5" s="1"/>
  <c r="K1801" i="5"/>
  <c r="H1801" i="5"/>
  <c r="I1801" i="5" s="1"/>
  <c r="J1801" i="5" s="1"/>
  <c r="K1800" i="5"/>
  <c r="H1800" i="5"/>
  <c r="I1800" i="5" s="1"/>
  <c r="J1800" i="5" s="1"/>
  <c r="K1799" i="5"/>
  <c r="H1799" i="5"/>
  <c r="I1799" i="5" s="1"/>
  <c r="J1799" i="5" s="1"/>
  <c r="K1798" i="5"/>
  <c r="H1798" i="5"/>
  <c r="I1798" i="5" s="1"/>
  <c r="J1798" i="5" s="1"/>
  <c r="K1797" i="5"/>
  <c r="H1797" i="5"/>
  <c r="I1797" i="5" s="1"/>
  <c r="J1797" i="5" s="1"/>
  <c r="K1796" i="5"/>
  <c r="H1796" i="5"/>
  <c r="I1796" i="5" s="1"/>
  <c r="J1796" i="5" s="1"/>
  <c r="K1795" i="5"/>
  <c r="H1795" i="5"/>
  <c r="I1795" i="5" s="1"/>
  <c r="J1795" i="5" s="1"/>
  <c r="K1794" i="5"/>
  <c r="H1794" i="5"/>
  <c r="I1794" i="5" s="1"/>
  <c r="J1794" i="5" s="1"/>
  <c r="K1793" i="5"/>
  <c r="H1793" i="5"/>
  <c r="I1793" i="5" s="1"/>
  <c r="J1793" i="5" s="1"/>
  <c r="K1792" i="5"/>
  <c r="H1792" i="5"/>
  <c r="I1792" i="5" s="1"/>
  <c r="J1792" i="5" s="1"/>
  <c r="K1791" i="5"/>
  <c r="H1791" i="5"/>
  <c r="I1791" i="5" s="1"/>
  <c r="J1791" i="5" s="1"/>
  <c r="K1790" i="5"/>
  <c r="H1790" i="5"/>
  <c r="I1790" i="5" s="1"/>
  <c r="J1790" i="5" s="1"/>
  <c r="K1789" i="5"/>
  <c r="H1789" i="5"/>
  <c r="I1789" i="5" s="1"/>
  <c r="J1789" i="5" s="1"/>
  <c r="K1788" i="5"/>
  <c r="H1788" i="5"/>
  <c r="I1788" i="5" s="1"/>
  <c r="J1788" i="5" s="1"/>
  <c r="K1787" i="5"/>
  <c r="H1787" i="5"/>
  <c r="I1787" i="5" s="1"/>
  <c r="J1787" i="5" s="1"/>
  <c r="K1786" i="5"/>
  <c r="H1786" i="5"/>
  <c r="I1786" i="5" s="1"/>
  <c r="J1786" i="5" s="1"/>
  <c r="K1785" i="5"/>
  <c r="H1785" i="5"/>
  <c r="I1785" i="5" s="1"/>
  <c r="J1785" i="5" s="1"/>
  <c r="K1784" i="5"/>
  <c r="H1784" i="5"/>
  <c r="I1784" i="5" s="1"/>
  <c r="J1784" i="5" s="1"/>
  <c r="K1783" i="5"/>
  <c r="H1783" i="5"/>
  <c r="I1783" i="5" s="1"/>
  <c r="J1783" i="5" s="1"/>
  <c r="K1782" i="5"/>
  <c r="H1782" i="5"/>
  <c r="I1782" i="5" s="1"/>
  <c r="J1782" i="5" s="1"/>
  <c r="K1781" i="5"/>
  <c r="H1781" i="5"/>
  <c r="I1781" i="5" s="1"/>
  <c r="J1781" i="5" s="1"/>
  <c r="K1780" i="5"/>
  <c r="H1780" i="5"/>
  <c r="I1780" i="5" s="1"/>
  <c r="J1780" i="5" s="1"/>
  <c r="K1779" i="5"/>
  <c r="H1779" i="5"/>
  <c r="I1779" i="5" s="1"/>
  <c r="J1779" i="5" s="1"/>
  <c r="K1778" i="5"/>
  <c r="H1778" i="5"/>
  <c r="I1778" i="5" s="1"/>
  <c r="J1778" i="5" s="1"/>
  <c r="K1777" i="5"/>
  <c r="H1777" i="5"/>
  <c r="I1777" i="5" s="1"/>
  <c r="J1777" i="5" s="1"/>
  <c r="K1776" i="5"/>
  <c r="H1776" i="5"/>
  <c r="I1776" i="5" s="1"/>
  <c r="J1776" i="5" s="1"/>
  <c r="K1775" i="5"/>
  <c r="H1775" i="5"/>
  <c r="I1775" i="5" s="1"/>
  <c r="J1775" i="5" s="1"/>
  <c r="K1774" i="5"/>
  <c r="H1774" i="5"/>
  <c r="I1774" i="5" s="1"/>
  <c r="J1774" i="5" s="1"/>
  <c r="K1773" i="5"/>
  <c r="H1773" i="5"/>
  <c r="I1773" i="5" s="1"/>
  <c r="J1773" i="5" s="1"/>
  <c r="K1772" i="5"/>
  <c r="H1772" i="5"/>
  <c r="I1772" i="5" s="1"/>
  <c r="J1772" i="5" s="1"/>
  <c r="K1771" i="5"/>
  <c r="H1771" i="5"/>
  <c r="I1771" i="5" s="1"/>
  <c r="J1771" i="5" s="1"/>
  <c r="K1770" i="5"/>
  <c r="H1770" i="5"/>
  <c r="I1770" i="5" s="1"/>
  <c r="J1770" i="5" s="1"/>
  <c r="K1769" i="5"/>
  <c r="H1769" i="5"/>
  <c r="I1769" i="5" s="1"/>
  <c r="J1769" i="5" s="1"/>
  <c r="K1768" i="5"/>
  <c r="H1768" i="5"/>
  <c r="I1768" i="5" s="1"/>
  <c r="J1768" i="5" s="1"/>
  <c r="K1767" i="5"/>
  <c r="H1767" i="5"/>
  <c r="I1767" i="5" s="1"/>
  <c r="J1767" i="5" s="1"/>
  <c r="K1766" i="5"/>
  <c r="H1766" i="5"/>
  <c r="I1766" i="5" s="1"/>
  <c r="J1766" i="5" s="1"/>
  <c r="K1765" i="5"/>
  <c r="H1765" i="5"/>
  <c r="I1765" i="5" s="1"/>
  <c r="J1765" i="5" s="1"/>
  <c r="K1764" i="5"/>
  <c r="H1764" i="5"/>
  <c r="I1764" i="5" s="1"/>
  <c r="J1764" i="5" s="1"/>
  <c r="K1763" i="5"/>
  <c r="H1763" i="5"/>
  <c r="I1763" i="5" s="1"/>
  <c r="J1763" i="5" s="1"/>
  <c r="K1762" i="5"/>
  <c r="H1762" i="5"/>
  <c r="I1762" i="5" s="1"/>
  <c r="J1762" i="5" s="1"/>
  <c r="K1761" i="5"/>
  <c r="H1761" i="5"/>
  <c r="I1761" i="5" s="1"/>
  <c r="J1761" i="5" s="1"/>
  <c r="K1760" i="5"/>
  <c r="H1760" i="5"/>
  <c r="I1760" i="5" s="1"/>
  <c r="J1760" i="5" s="1"/>
  <c r="K1759" i="5"/>
  <c r="H1759" i="5"/>
  <c r="I1759" i="5" s="1"/>
  <c r="J1759" i="5" s="1"/>
  <c r="K1758" i="5"/>
  <c r="H1758" i="5"/>
  <c r="I1758" i="5" s="1"/>
  <c r="J1758" i="5" s="1"/>
  <c r="K1757" i="5"/>
  <c r="H1757" i="5"/>
  <c r="I1757" i="5" s="1"/>
  <c r="J1757" i="5" s="1"/>
  <c r="K1756" i="5"/>
  <c r="H1756" i="5"/>
  <c r="I1756" i="5" s="1"/>
  <c r="J1756" i="5" s="1"/>
  <c r="K1755" i="5"/>
  <c r="H1755" i="5"/>
  <c r="I1755" i="5" s="1"/>
  <c r="J1755" i="5" s="1"/>
  <c r="K1754" i="5"/>
  <c r="H1754" i="5"/>
  <c r="I1754" i="5" s="1"/>
  <c r="J1754" i="5" s="1"/>
  <c r="K1753" i="5"/>
  <c r="H1753" i="5"/>
  <c r="I1753" i="5" s="1"/>
  <c r="J1753" i="5" s="1"/>
  <c r="K1752" i="5"/>
  <c r="H1752" i="5"/>
  <c r="I1752" i="5" s="1"/>
  <c r="J1752" i="5" s="1"/>
  <c r="K1751" i="5"/>
  <c r="H1751" i="5"/>
  <c r="I1751" i="5" s="1"/>
  <c r="J1751" i="5" s="1"/>
  <c r="K1750" i="5"/>
  <c r="H1750" i="5"/>
  <c r="I1750" i="5" s="1"/>
  <c r="J1750" i="5" s="1"/>
  <c r="K1749" i="5"/>
  <c r="H1749" i="5"/>
  <c r="I1749" i="5" s="1"/>
  <c r="J1749" i="5" s="1"/>
  <c r="K1748" i="5"/>
  <c r="H1748" i="5"/>
  <c r="I1748" i="5" s="1"/>
  <c r="J1748" i="5" s="1"/>
  <c r="K1747" i="5"/>
  <c r="H1747" i="5"/>
  <c r="I1747" i="5" s="1"/>
  <c r="J1747" i="5" s="1"/>
  <c r="K1746" i="5"/>
  <c r="H1746" i="5"/>
  <c r="I1746" i="5" s="1"/>
  <c r="J1746" i="5" s="1"/>
  <c r="K1745" i="5"/>
  <c r="H1745" i="5"/>
  <c r="I1745" i="5" s="1"/>
  <c r="J1745" i="5" s="1"/>
  <c r="K1744" i="5"/>
  <c r="H1744" i="5"/>
  <c r="I1744" i="5" s="1"/>
  <c r="J1744" i="5" s="1"/>
  <c r="K1743" i="5"/>
  <c r="H1743" i="5"/>
  <c r="I1743" i="5" s="1"/>
  <c r="J1743" i="5" s="1"/>
  <c r="K1742" i="5"/>
  <c r="H1742" i="5"/>
  <c r="I1742" i="5" s="1"/>
  <c r="J1742" i="5" s="1"/>
  <c r="K1741" i="5"/>
  <c r="H1741" i="5"/>
  <c r="I1741" i="5" s="1"/>
  <c r="J1741" i="5" s="1"/>
  <c r="K1740" i="5"/>
  <c r="H1740" i="5"/>
  <c r="I1740" i="5" s="1"/>
  <c r="J1740" i="5" s="1"/>
  <c r="K1739" i="5"/>
  <c r="H1739" i="5"/>
  <c r="I1739" i="5" s="1"/>
  <c r="J1739" i="5" s="1"/>
  <c r="K1738" i="5"/>
  <c r="J1738" i="5"/>
  <c r="I1738" i="5"/>
  <c r="H1738" i="5"/>
  <c r="K1737" i="5"/>
  <c r="H1737" i="5"/>
  <c r="I1737" i="5" s="1"/>
  <c r="J1737" i="5" s="1"/>
  <c r="K1736" i="5"/>
  <c r="J1736" i="5"/>
  <c r="I1736" i="5"/>
  <c r="H1736" i="5"/>
  <c r="K1735" i="5"/>
  <c r="H1735" i="5"/>
  <c r="I1735" i="5" s="1"/>
  <c r="J1735" i="5" s="1"/>
  <c r="K1734" i="5"/>
  <c r="H1734" i="5"/>
  <c r="I1734" i="5" s="1"/>
  <c r="J1734" i="5" s="1"/>
  <c r="K1733" i="5"/>
  <c r="H1733" i="5"/>
  <c r="I1733" i="5" s="1"/>
  <c r="J1733" i="5" s="1"/>
  <c r="K1732" i="5"/>
  <c r="H1732" i="5"/>
  <c r="I1732" i="5" s="1"/>
  <c r="J1732" i="5" s="1"/>
  <c r="K1731" i="5"/>
  <c r="J1731" i="5"/>
  <c r="I1731" i="5"/>
  <c r="H1731" i="5"/>
  <c r="K1730" i="5"/>
  <c r="H1730" i="5"/>
  <c r="I1730" i="5" s="1"/>
  <c r="J1730" i="5" s="1"/>
  <c r="K1729" i="5"/>
  <c r="J1729" i="5"/>
  <c r="I1729" i="5"/>
  <c r="H1729" i="5"/>
  <c r="K1728" i="5"/>
  <c r="H1728" i="5"/>
  <c r="I1728" i="5" s="1"/>
  <c r="J1728" i="5" s="1"/>
  <c r="K1727" i="5"/>
  <c r="H1727" i="5"/>
  <c r="I1727" i="5" s="1"/>
  <c r="J1727" i="5" s="1"/>
  <c r="K1726" i="5"/>
  <c r="J1726" i="5"/>
  <c r="I1726" i="5"/>
  <c r="H1726" i="5"/>
  <c r="K1725" i="5"/>
  <c r="H1725" i="5"/>
  <c r="I1725" i="5" s="1"/>
  <c r="J1725" i="5" s="1"/>
  <c r="K1724" i="5"/>
  <c r="J1724" i="5"/>
  <c r="I1724" i="5"/>
  <c r="H1724" i="5"/>
  <c r="K1723" i="5"/>
  <c r="H1723" i="5"/>
  <c r="I1723" i="5" s="1"/>
  <c r="J1723" i="5" s="1"/>
  <c r="K1722" i="5"/>
  <c r="H1722" i="5"/>
  <c r="I1722" i="5" s="1"/>
  <c r="J1722" i="5" s="1"/>
  <c r="K1721" i="5"/>
  <c r="H1721" i="5"/>
  <c r="I1721" i="5" s="1"/>
  <c r="J1721" i="5" s="1"/>
  <c r="K1720" i="5"/>
  <c r="J1720" i="5"/>
  <c r="I1720" i="5"/>
  <c r="H1720" i="5"/>
  <c r="K1719" i="5"/>
  <c r="J1719" i="5"/>
  <c r="I1719" i="5"/>
  <c r="H1719" i="5"/>
  <c r="K1718" i="5"/>
  <c r="H1718" i="5"/>
  <c r="I1718" i="5" s="1"/>
  <c r="J1718" i="5" s="1"/>
  <c r="K1717" i="5"/>
  <c r="H1717" i="5"/>
  <c r="I1717" i="5" s="1"/>
  <c r="J1717" i="5" s="1"/>
  <c r="K1716" i="5"/>
  <c r="J1716" i="5"/>
  <c r="I1716" i="5"/>
  <c r="H1716" i="5"/>
  <c r="K1715" i="5"/>
  <c r="H1715" i="5"/>
  <c r="I1715" i="5" s="1"/>
  <c r="J1715" i="5" s="1"/>
  <c r="K1714" i="5"/>
  <c r="H1714" i="5"/>
  <c r="I1714" i="5" s="1"/>
  <c r="J1714" i="5" s="1"/>
  <c r="K1713" i="5"/>
  <c r="H1713" i="5"/>
  <c r="I1713" i="5" s="1"/>
  <c r="J1713" i="5" s="1"/>
  <c r="K1712" i="5"/>
  <c r="H1712" i="5"/>
  <c r="I1712" i="5" s="1"/>
  <c r="J1712" i="5" s="1"/>
  <c r="K1711" i="5"/>
  <c r="H1711" i="5"/>
  <c r="I1711" i="5" s="1"/>
  <c r="J1711" i="5" s="1"/>
  <c r="K1710" i="5"/>
  <c r="H1710" i="5"/>
  <c r="I1710" i="5" s="1"/>
  <c r="J1710" i="5" s="1"/>
  <c r="K1709" i="5"/>
  <c r="H1709" i="5"/>
  <c r="I1709" i="5" s="1"/>
  <c r="J1709" i="5" s="1"/>
  <c r="K1708" i="5"/>
  <c r="H1708" i="5"/>
  <c r="I1708" i="5" s="1"/>
  <c r="J1708" i="5" s="1"/>
  <c r="K1707" i="5"/>
  <c r="H1707" i="5"/>
  <c r="I1707" i="5" s="1"/>
  <c r="J1707" i="5" s="1"/>
  <c r="K1706" i="5"/>
  <c r="H1706" i="5"/>
  <c r="I1706" i="5" s="1"/>
  <c r="J1706" i="5" s="1"/>
  <c r="K1705" i="5"/>
  <c r="H1705" i="5"/>
  <c r="I1705" i="5" s="1"/>
  <c r="J1705" i="5" s="1"/>
  <c r="K1704" i="5"/>
  <c r="H1704" i="5"/>
  <c r="I1704" i="5" s="1"/>
  <c r="J1704" i="5" s="1"/>
  <c r="K1703" i="5"/>
  <c r="H1703" i="5"/>
  <c r="I1703" i="5" s="1"/>
  <c r="J1703" i="5" s="1"/>
  <c r="K1702" i="5"/>
  <c r="H1702" i="5"/>
  <c r="I1702" i="5" s="1"/>
  <c r="J1702" i="5" s="1"/>
  <c r="K1701" i="5"/>
  <c r="H1701" i="5"/>
  <c r="I1701" i="5" s="1"/>
  <c r="J1701" i="5" s="1"/>
  <c r="K1700" i="5"/>
  <c r="H1700" i="5"/>
  <c r="I1700" i="5" s="1"/>
  <c r="J1700" i="5" s="1"/>
  <c r="K1699" i="5"/>
  <c r="H1699" i="5"/>
  <c r="I1699" i="5" s="1"/>
  <c r="J1699" i="5" s="1"/>
  <c r="K1698" i="5"/>
  <c r="H1698" i="5"/>
  <c r="I1698" i="5" s="1"/>
  <c r="J1698" i="5" s="1"/>
  <c r="K1697" i="5"/>
  <c r="H1697" i="5"/>
  <c r="I1697" i="5" s="1"/>
  <c r="J1697" i="5" s="1"/>
  <c r="K1696" i="5"/>
  <c r="J1696" i="5"/>
  <c r="I1696" i="5"/>
  <c r="H1696" i="5"/>
  <c r="K1695" i="5"/>
  <c r="J1695" i="5"/>
  <c r="I1695" i="5"/>
  <c r="H1695" i="5"/>
  <c r="K1694" i="5"/>
  <c r="H1694" i="5"/>
  <c r="I1694" i="5" s="1"/>
  <c r="J1694" i="5" s="1"/>
  <c r="K1693" i="5"/>
  <c r="H1693" i="5"/>
  <c r="I1693" i="5" s="1"/>
  <c r="J1693" i="5" s="1"/>
  <c r="K1692" i="5"/>
  <c r="H1692" i="5"/>
  <c r="I1692" i="5" s="1"/>
  <c r="J1692" i="5" s="1"/>
  <c r="K1691" i="5"/>
  <c r="H1691" i="5"/>
  <c r="I1691" i="5" s="1"/>
  <c r="J1691" i="5" s="1"/>
  <c r="K1690" i="5"/>
  <c r="H1690" i="5"/>
  <c r="I1690" i="5" s="1"/>
  <c r="J1690" i="5" s="1"/>
  <c r="K1689" i="5"/>
  <c r="H1689" i="5"/>
  <c r="I1689" i="5" s="1"/>
  <c r="J1689" i="5" s="1"/>
  <c r="K1688" i="5"/>
  <c r="H1688" i="5"/>
  <c r="I1688" i="5" s="1"/>
  <c r="J1688" i="5" s="1"/>
  <c r="K1687" i="5"/>
  <c r="H1687" i="5"/>
  <c r="I1687" i="5" s="1"/>
  <c r="J1687" i="5" s="1"/>
  <c r="K1686" i="5"/>
  <c r="H1686" i="5"/>
  <c r="I1686" i="5" s="1"/>
  <c r="J1686" i="5" s="1"/>
  <c r="K1685" i="5"/>
  <c r="H1685" i="5"/>
  <c r="I1685" i="5" s="1"/>
  <c r="J1685" i="5" s="1"/>
  <c r="K1684" i="5"/>
  <c r="H1684" i="5"/>
  <c r="I1684" i="5" s="1"/>
  <c r="J1684" i="5" s="1"/>
  <c r="K1683" i="5"/>
  <c r="H1683" i="5"/>
  <c r="I1683" i="5" s="1"/>
  <c r="J1683" i="5" s="1"/>
  <c r="K1682" i="5"/>
  <c r="H1682" i="5"/>
  <c r="I1682" i="5" s="1"/>
  <c r="J1682" i="5" s="1"/>
  <c r="K1681" i="5"/>
  <c r="H1681" i="5"/>
  <c r="I1681" i="5" s="1"/>
  <c r="J1681" i="5" s="1"/>
  <c r="K1680" i="5"/>
  <c r="H1680" i="5"/>
  <c r="I1680" i="5" s="1"/>
  <c r="J1680" i="5" s="1"/>
  <c r="K1679" i="5"/>
  <c r="H1679" i="5"/>
  <c r="I1679" i="5" s="1"/>
  <c r="J1679" i="5" s="1"/>
  <c r="K1678" i="5"/>
  <c r="H1678" i="5"/>
  <c r="I1678" i="5" s="1"/>
  <c r="J1678" i="5" s="1"/>
  <c r="K1677" i="5"/>
  <c r="H1677" i="5"/>
  <c r="I1677" i="5" s="1"/>
  <c r="J1677" i="5" s="1"/>
  <c r="K1676" i="5"/>
  <c r="H1676" i="5"/>
  <c r="I1676" i="5" s="1"/>
  <c r="J1676" i="5" s="1"/>
  <c r="K1675" i="5"/>
  <c r="H1675" i="5"/>
  <c r="I1675" i="5" s="1"/>
  <c r="J1675" i="5" s="1"/>
  <c r="K1674" i="5"/>
  <c r="H1674" i="5"/>
  <c r="I1674" i="5" s="1"/>
  <c r="J1674" i="5" s="1"/>
  <c r="K1673" i="5"/>
  <c r="H1673" i="5"/>
  <c r="I1673" i="5" s="1"/>
  <c r="J1673" i="5" s="1"/>
  <c r="K1672" i="5"/>
  <c r="H1672" i="5"/>
  <c r="I1672" i="5" s="1"/>
  <c r="J1672" i="5" s="1"/>
  <c r="K1671" i="5"/>
  <c r="H1671" i="5"/>
  <c r="I1671" i="5" s="1"/>
  <c r="J1671" i="5" s="1"/>
  <c r="K1670" i="5"/>
  <c r="H1670" i="5"/>
  <c r="I1670" i="5" s="1"/>
  <c r="J1670" i="5" s="1"/>
  <c r="K1669" i="5"/>
  <c r="H1669" i="5"/>
  <c r="I1669" i="5" s="1"/>
  <c r="J1669" i="5" s="1"/>
  <c r="K1668" i="5"/>
  <c r="H1668" i="5"/>
  <c r="I1668" i="5" s="1"/>
  <c r="J1668" i="5" s="1"/>
  <c r="K1667" i="5"/>
  <c r="H1667" i="5"/>
  <c r="I1667" i="5" s="1"/>
  <c r="J1667" i="5" s="1"/>
  <c r="K1666" i="5"/>
  <c r="H1666" i="5"/>
  <c r="I1666" i="5" s="1"/>
  <c r="J1666" i="5" s="1"/>
  <c r="K1665" i="5"/>
  <c r="H1665" i="5"/>
  <c r="I1665" i="5" s="1"/>
  <c r="J1665" i="5" s="1"/>
  <c r="K1664" i="5"/>
  <c r="H1664" i="5"/>
  <c r="I1664" i="5" s="1"/>
  <c r="J1664" i="5" s="1"/>
  <c r="K1663" i="5"/>
  <c r="H1663" i="5"/>
  <c r="I1663" i="5" s="1"/>
  <c r="J1663" i="5" s="1"/>
  <c r="K1662" i="5"/>
  <c r="H1662" i="5"/>
  <c r="I1662" i="5" s="1"/>
  <c r="J1662" i="5" s="1"/>
  <c r="K1661" i="5"/>
  <c r="H1661" i="5"/>
  <c r="I1661" i="5" s="1"/>
  <c r="J1661" i="5" s="1"/>
  <c r="K1660" i="5"/>
  <c r="H1660" i="5"/>
  <c r="I1660" i="5" s="1"/>
  <c r="J1660" i="5" s="1"/>
  <c r="K1659" i="5"/>
  <c r="H1659" i="5"/>
  <c r="I1659" i="5" s="1"/>
  <c r="J1659" i="5" s="1"/>
  <c r="K1658" i="5"/>
  <c r="H1658" i="5"/>
  <c r="I1658" i="5" s="1"/>
  <c r="J1658" i="5" s="1"/>
  <c r="K1657" i="5"/>
  <c r="H1657" i="5"/>
  <c r="I1657" i="5" s="1"/>
  <c r="J1657" i="5" s="1"/>
  <c r="K1656" i="5"/>
  <c r="H1656" i="5"/>
  <c r="I1656" i="5" s="1"/>
  <c r="J1656" i="5" s="1"/>
  <c r="K1655" i="5"/>
  <c r="H1655" i="5"/>
  <c r="I1655" i="5" s="1"/>
  <c r="J1655" i="5" s="1"/>
  <c r="K1654" i="5"/>
  <c r="H1654" i="5"/>
  <c r="I1654" i="5" s="1"/>
  <c r="J1654" i="5" s="1"/>
  <c r="K1653" i="5"/>
  <c r="H1653" i="5"/>
  <c r="I1653" i="5" s="1"/>
  <c r="J1653" i="5" s="1"/>
  <c r="K1652" i="5"/>
  <c r="H1652" i="5"/>
  <c r="I1652" i="5" s="1"/>
  <c r="J1652" i="5" s="1"/>
  <c r="K1651" i="5"/>
  <c r="H1651" i="5"/>
  <c r="I1651" i="5" s="1"/>
  <c r="J1651" i="5" s="1"/>
  <c r="K1650" i="5"/>
  <c r="H1650" i="5"/>
  <c r="I1650" i="5" s="1"/>
  <c r="J1650" i="5" s="1"/>
  <c r="K1649" i="5"/>
  <c r="H1649" i="5"/>
  <c r="I1649" i="5" s="1"/>
  <c r="J1649" i="5" s="1"/>
  <c r="K1648" i="5"/>
  <c r="H1648" i="5"/>
  <c r="I1648" i="5" s="1"/>
  <c r="J1648" i="5" s="1"/>
  <c r="K1647" i="5"/>
  <c r="H1647" i="5"/>
  <c r="I1647" i="5" s="1"/>
  <c r="J1647" i="5" s="1"/>
  <c r="K1646" i="5"/>
  <c r="H1646" i="5"/>
  <c r="I1646" i="5" s="1"/>
  <c r="J1646" i="5" s="1"/>
  <c r="K1645" i="5"/>
  <c r="H1645" i="5"/>
  <c r="I1645" i="5" s="1"/>
  <c r="J1645" i="5" s="1"/>
  <c r="K1644" i="5"/>
  <c r="H1644" i="5"/>
  <c r="I1644" i="5" s="1"/>
  <c r="J1644" i="5" s="1"/>
  <c r="K1643" i="5"/>
  <c r="H1643" i="5"/>
  <c r="I1643" i="5" s="1"/>
  <c r="J1643" i="5" s="1"/>
  <c r="K1642" i="5"/>
  <c r="H1642" i="5"/>
  <c r="I1642" i="5" s="1"/>
  <c r="J1642" i="5" s="1"/>
  <c r="K1641" i="5"/>
  <c r="H1641" i="5"/>
  <c r="I1641" i="5" s="1"/>
  <c r="J1641" i="5" s="1"/>
  <c r="K1640" i="5"/>
  <c r="H1640" i="5"/>
  <c r="I1640" i="5" s="1"/>
  <c r="J1640" i="5" s="1"/>
  <c r="K1639" i="5"/>
  <c r="H1639" i="5"/>
  <c r="I1639" i="5" s="1"/>
  <c r="J1639" i="5" s="1"/>
  <c r="K1638" i="5"/>
  <c r="H1638" i="5"/>
  <c r="I1638" i="5" s="1"/>
  <c r="J1638" i="5" s="1"/>
  <c r="K1637" i="5"/>
  <c r="H1637" i="5"/>
  <c r="I1637" i="5" s="1"/>
  <c r="J1637" i="5" s="1"/>
  <c r="K1636" i="5"/>
  <c r="H1636" i="5"/>
  <c r="I1636" i="5" s="1"/>
  <c r="J1636" i="5" s="1"/>
  <c r="K1635" i="5"/>
  <c r="H1635" i="5"/>
  <c r="I1635" i="5" s="1"/>
  <c r="J1635" i="5" s="1"/>
  <c r="K1634" i="5"/>
  <c r="H1634" i="5"/>
  <c r="I1634" i="5" s="1"/>
  <c r="J1634" i="5" s="1"/>
  <c r="K1633" i="5"/>
  <c r="H1633" i="5"/>
  <c r="I1633" i="5" s="1"/>
  <c r="J1633" i="5" s="1"/>
  <c r="K1632" i="5"/>
  <c r="H1632" i="5"/>
  <c r="I1632" i="5" s="1"/>
  <c r="J1632" i="5" s="1"/>
  <c r="K1631" i="5"/>
  <c r="H1631" i="5"/>
  <c r="I1631" i="5" s="1"/>
  <c r="J1631" i="5" s="1"/>
  <c r="K1630" i="5"/>
  <c r="H1630" i="5"/>
  <c r="I1630" i="5" s="1"/>
  <c r="J1630" i="5" s="1"/>
  <c r="K1629" i="5"/>
  <c r="H1629" i="5"/>
  <c r="I1629" i="5" s="1"/>
  <c r="J1629" i="5" s="1"/>
  <c r="K1628" i="5"/>
  <c r="H1628" i="5"/>
  <c r="I1628" i="5" s="1"/>
  <c r="J1628" i="5" s="1"/>
  <c r="K1627" i="5"/>
  <c r="J1627" i="5"/>
  <c r="I1627" i="5"/>
  <c r="H1627" i="5"/>
  <c r="K1626" i="5"/>
  <c r="H1626" i="5"/>
  <c r="I1626" i="5" s="1"/>
  <c r="J1626" i="5" s="1"/>
  <c r="K1625" i="5"/>
  <c r="H1625" i="5"/>
  <c r="I1625" i="5" s="1"/>
  <c r="J1625" i="5" s="1"/>
  <c r="K1624" i="5"/>
  <c r="H1624" i="5"/>
  <c r="I1624" i="5" s="1"/>
  <c r="J1624" i="5" s="1"/>
  <c r="K1623" i="5"/>
  <c r="H1623" i="5"/>
  <c r="I1623" i="5" s="1"/>
  <c r="J1623" i="5" s="1"/>
  <c r="K1622" i="5"/>
  <c r="H1622" i="5"/>
  <c r="I1622" i="5" s="1"/>
  <c r="J1622" i="5" s="1"/>
  <c r="K1621" i="5"/>
  <c r="H1621" i="5"/>
  <c r="I1621" i="5" s="1"/>
  <c r="J1621" i="5" s="1"/>
  <c r="K1620" i="5"/>
  <c r="H1620" i="5"/>
  <c r="I1620" i="5" s="1"/>
  <c r="J1620" i="5" s="1"/>
  <c r="K1619" i="5"/>
  <c r="H1619" i="5"/>
  <c r="I1619" i="5" s="1"/>
  <c r="J1619" i="5" s="1"/>
  <c r="K1618" i="5"/>
  <c r="H1618" i="5"/>
  <c r="I1618" i="5" s="1"/>
  <c r="J1618" i="5" s="1"/>
  <c r="K1617" i="5"/>
  <c r="H1617" i="5"/>
  <c r="I1617" i="5" s="1"/>
  <c r="J1617" i="5" s="1"/>
  <c r="K1616" i="5"/>
  <c r="H1616" i="5"/>
  <c r="I1616" i="5" s="1"/>
  <c r="J1616" i="5" s="1"/>
  <c r="K1615" i="5"/>
  <c r="H1615" i="5"/>
  <c r="I1615" i="5" s="1"/>
  <c r="J1615" i="5" s="1"/>
  <c r="K1614" i="5"/>
  <c r="H1614" i="5"/>
  <c r="I1614" i="5" s="1"/>
  <c r="J1614" i="5" s="1"/>
  <c r="K1613" i="5"/>
  <c r="H1613" i="5"/>
  <c r="I1613" i="5" s="1"/>
  <c r="J1613" i="5" s="1"/>
  <c r="K1612" i="5"/>
  <c r="H1612" i="5"/>
  <c r="I1612" i="5" s="1"/>
  <c r="J1612" i="5" s="1"/>
  <c r="K1611" i="5"/>
  <c r="H1611" i="5"/>
  <c r="I1611" i="5" s="1"/>
  <c r="J1611" i="5" s="1"/>
  <c r="K1610" i="5"/>
  <c r="H1610" i="5"/>
  <c r="I1610" i="5" s="1"/>
  <c r="J1610" i="5" s="1"/>
  <c r="K1609" i="5"/>
  <c r="H1609" i="5"/>
  <c r="I1609" i="5" s="1"/>
  <c r="J1609" i="5" s="1"/>
  <c r="K1608" i="5"/>
  <c r="H1608" i="5"/>
  <c r="I1608" i="5" s="1"/>
  <c r="J1608" i="5" s="1"/>
  <c r="K1607" i="5"/>
  <c r="H1607" i="5"/>
  <c r="I1607" i="5" s="1"/>
  <c r="J1607" i="5" s="1"/>
  <c r="K1606" i="5"/>
  <c r="H1606" i="5"/>
  <c r="I1606" i="5" s="1"/>
  <c r="J1606" i="5" s="1"/>
  <c r="K1605" i="5"/>
  <c r="H1605" i="5"/>
  <c r="I1605" i="5" s="1"/>
  <c r="J1605" i="5" s="1"/>
  <c r="K1604" i="5"/>
  <c r="H1604" i="5"/>
  <c r="I1604" i="5" s="1"/>
  <c r="J1604" i="5" s="1"/>
  <c r="K1603" i="5"/>
  <c r="H1603" i="5"/>
  <c r="I1603" i="5" s="1"/>
  <c r="J1603" i="5" s="1"/>
  <c r="K1602" i="5"/>
  <c r="H1602" i="5"/>
  <c r="I1602" i="5" s="1"/>
  <c r="J1602" i="5" s="1"/>
  <c r="K1601" i="5"/>
  <c r="H1601" i="5"/>
  <c r="I1601" i="5" s="1"/>
  <c r="J1601" i="5" s="1"/>
  <c r="K1600" i="5"/>
  <c r="H1600" i="5"/>
  <c r="I1600" i="5" s="1"/>
  <c r="J1600" i="5" s="1"/>
  <c r="K1599" i="5"/>
  <c r="H1599" i="5"/>
  <c r="I1599" i="5" s="1"/>
  <c r="J1599" i="5" s="1"/>
  <c r="K1598" i="5"/>
  <c r="H1598" i="5"/>
  <c r="I1598" i="5" s="1"/>
  <c r="J1598" i="5" s="1"/>
  <c r="K1597" i="5"/>
  <c r="H1597" i="5"/>
  <c r="I1597" i="5" s="1"/>
  <c r="J1597" i="5" s="1"/>
  <c r="K1596" i="5"/>
  <c r="H1596" i="5"/>
  <c r="I1596" i="5" s="1"/>
  <c r="J1596" i="5" s="1"/>
  <c r="K1595" i="5"/>
  <c r="H1595" i="5"/>
  <c r="I1595" i="5" s="1"/>
  <c r="J1595" i="5" s="1"/>
  <c r="K1594" i="5"/>
  <c r="H1594" i="5"/>
  <c r="I1594" i="5" s="1"/>
  <c r="J1594" i="5" s="1"/>
  <c r="K1593" i="5"/>
  <c r="H1593" i="5"/>
  <c r="I1593" i="5" s="1"/>
  <c r="J1593" i="5" s="1"/>
  <c r="K1592" i="5"/>
  <c r="H1592" i="5"/>
  <c r="I1592" i="5" s="1"/>
  <c r="J1592" i="5" s="1"/>
  <c r="K1591" i="5"/>
  <c r="H1591" i="5"/>
  <c r="I1591" i="5" s="1"/>
  <c r="J1591" i="5" s="1"/>
  <c r="K1590" i="5"/>
  <c r="J1590" i="5"/>
  <c r="I1590" i="5"/>
  <c r="H1590" i="5"/>
  <c r="K1589" i="5"/>
  <c r="H1589" i="5"/>
  <c r="I1589" i="5" s="1"/>
  <c r="J1589" i="5" s="1"/>
  <c r="K1588" i="5"/>
  <c r="J1588" i="5"/>
  <c r="I1588" i="5"/>
  <c r="H1588" i="5"/>
  <c r="K1587" i="5"/>
  <c r="H1587" i="5"/>
  <c r="I1587" i="5" s="1"/>
  <c r="J1587" i="5" s="1"/>
  <c r="K1586" i="5"/>
  <c r="H1586" i="5"/>
  <c r="I1586" i="5" s="1"/>
  <c r="J1586" i="5" s="1"/>
  <c r="K1585" i="5"/>
  <c r="J1585" i="5"/>
  <c r="I1585" i="5"/>
  <c r="H1585" i="5"/>
  <c r="K1584" i="5"/>
  <c r="H1584" i="5"/>
  <c r="I1584" i="5" s="1"/>
  <c r="J1584" i="5" s="1"/>
  <c r="K1583" i="5"/>
  <c r="H1583" i="5"/>
  <c r="I1583" i="5" s="1"/>
  <c r="J1583" i="5" s="1"/>
  <c r="K1582" i="5"/>
  <c r="H1582" i="5"/>
  <c r="I1582" i="5" s="1"/>
  <c r="J1582" i="5" s="1"/>
  <c r="K1581" i="5"/>
  <c r="H1581" i="5"/>
  <c r="I1581" i="5" s="1"/>
  <c r="J1581" i="5" s="1"/>
  <c r="K1580" i="5"/>
  <c r="H1580" i="5"/>
  <c r="I1580" i="5" s="1"/>
  <c r="J1580" i="5" s="1"/>
  <c r="K1579" i="5"/>
  <c r="H1579" i="5"/>
  <c r="I1579" i="5" s="1"/>
  <c r="J1579" i="5" s="1"/>
  <c r="K1578" i="5"/>
  <c r="J1578" i="5"/>
  <c r="I1578" i="5"/>
  <c r="H1578" i="5"/>
  <c r="K1577" i="5"/>
  <c r="H1577" i="5"/>
  <c r="I1577" i="5" s="1"/>
  <c r="J1577" i="5" s="1"/>
  <c r="K1576" i="5"/>
  <c r="H1576" i="5"/>
  <c r="I1576" i="5" s="1"/>
  <c r="J1576" i="5" s="1"/>
  <c r="K1575" i="5"/>
  <c r="H1575" i="5"/>
  <c r="I1575" i="5" s="1"/>
  <c r="J1575" i="5" s="1"/>
  <c r="K1574" i="5"/>
  <c r="H1574" i="5"/>
  <c r="I1574" i="5" s="1"/>
  <c r="J1574" i="5" s="1"/>
  <c r="K1573" i="5"/>
  <c r="J1573" i="5"/>
  <c r="I1573" i="5"/>
  <c r="H1573" i="5"/>
  <c r="K1572" i="5"/>
  <c r="H1572" i="5"/>
  <c r="I1572" i="5" s="1"/>
  <c r="J1572" i="5" s="1"/>
  <c r="K1571" i="5"/>
  <c r="H1571" i="5"/>
  <c r="I1571" i="5" s="1"/>
  <c r="J1571" i="5" s="1"/>
  <c r="K1570" i="5"/>
  <c r="H1570" i="5"/>
  <c r="I1570" i="5" s="1"/>
  <c r="J1570" i="5" s="1"/>
  <c r="K1569" i="5"/>
  <c r="J1569" i="5"/>
  <c r="I1569" i="5"/>
  <c r="H1569" i="5"/>
  <c r="K1568" i="5"/>
  <c r="H1568" i="5"/>
  <c r="I1568" i="5" s="1"/>
  <c r="J1568" i="5" s="1"/>
  <c r="K1567" i="5"/>
  <c r="H1567" i="5"/>
  <c r="I1567" i="5" s="1"/>
  <c r="J1567" i="5" s="1"/>
  <c r="K1566" i="5"/>
  <c r="H1566" i="5"/>
  <c r="I1566" i="5" s="1"/>
  <c r="J1566" i="5" s="1"/>
  <c r="K1565" i="5"/>
  <c r="J1565" i="5"/>
  <c r="I1565" i="5"/>
  <c r="H1565" i="5"/>
  <c r="K1564" i="5"/>
  <c r="J1564" i="5"/>
  <c r="I1564" i="5"/>
  <c r="H1564" i="5"/>
  <c r="K1563" i="5"/>
  <c r="H1563" i="5"/>
  <c r="I1563" i="5" s="1"/>
  <c r="J1563" i="5" s="1"/>
  <c r="K1562" i="5"/>
  <c r="J1562" i="5"/>
  <c r="I1562" i="5"/>
  <c r="H1562" i="5"/>
  <c r="K1561" i="5"/>
  <c r="H1561" i="5"/>
  <c r="I1561" i="5" s="1"/>
  <c r="J1561" i="5" s="1"/>
  <c r="K1560" i="5"/>
  <c r="H1560" i="5"/>
  <c r="I1560" i="5" s="1"/>
  <c r="J1560" i="5" s="1"/>
  <c r="K1559" i="5"/>
  <c r="H1559" i="5"/>
  <c r="I1559" i="5" s="1"/>
  <c r="J1559" i="5" s="1"/>
  <c r="K1558" i="5"/>
  <c r="H1558" i="5"/>
  <c r="I1558" i="5" s="1"/>
  <c r="J1558" i="5" s="1"/>
  <c r="K1557" i="5"/>
  <c r="H1557" i="5"/>
  <c r="I1557" i="5" s="1"/>
  <c r="J1557" i="5" s="1"/>
  <c r="K1556" i="5"/>
  <c r="H1556" i="5"/>
  <c r="I1556" i="5" s="1"/>
  <c r="J1556" i="5" s="1"/>
  <c r="K1555" i="5"/>
  <c r="H1555" i="5"/>
  <c r="I1555" i="5" s="1"/>
  <c r="J1555" i="5" s="1"/>
  <c r="K1554" i="5"/>
  <c r="H1554" i="5"/>
  <c r="I1554" i="5" s="1"/>
  <c r="J1554" i="5" s="1"/>
  <c r="K1553" i="5"/>
  <c r="H1553" i="5"/>
  <c r="I1553" i="5" s="1"/>
  <c r="J1553" i="5" s="1"/>
  <c r="K1552" i="5"/>
  <c r="H1552" i="5"/>
  <c r="I1552" i="5" s="1"/>
  <c r="J1552" i="5" s="1"/>
  <c r="K1551" i="5"/>
  <c r="H1551" i="5"/>
  <c r="I1551" i="5" s="1"/>
  <c r="J1551" i="5" s="1"/>
  <c r="K1550" i="5"/>
  <c r="H1550" i="5"/>
  <c r="I1550" i="5" s="1"/>
  <c r="J1550" i="5" s="1"/>
  <c r="K1549" i="5"/>
  <c r="H1549" i="5"/>
  <c r="I1549" i="5" s="1"/>
  <c r="J1549" i="5" s="1"/>
  <c r="K1548" i="5"/>
  <c r="J1548" i="5"/>
  <c r="I1548" i="5"/>
  <c r="H1548" i="5"/>
  <c r="K1547" i="5"/>
  <c r="H1547" i="5"/>
  <c r="I1547" i="5" s="1"/>
  <c r="J1547" i="5" s="1"/>
  <c r="K1546" i="5"/>
  <c r="H1546" i="5"/>
  <c r="I1546" i="5" s="1"/>
  <c r="J1546" i="5" s="1"/>
  <c r="K1545" i="5"/>
  <c r="H1545" i="5"/>
  <c r="I1545" i="5" s="1"/>
  <c r="J1545" i="5" s="1"/>
  <c r="K1544" i="5"/>
  <c r="H1544" i="5"/>
  <c r="I1544" i="5" s="1"/>
  <c r="J1544" i="5" s="1"/>
  <c r="K1543" i="5"/>
  <c r="H1543" i="5"/>
  <c r="I1543" i="5" s="1"/>
  <c r="J1543" i="5" s="1"/>
  <c r="K1542" i="5"/>
  <c r="H1542" i="5"/>
  <c r="I1542" i="5" s="1"/>
  <c r="J1542" i="5" s="1"/>
  <c r="K1541" i="5"/>
  <c r="J1541" i="5"/>
  <c r="I1541" i="5"/>
  <c r="H1541" i="5"/>
  <c r="K1540" i="5"/>
  <c r="H1540" i="5"/>
  <c r="I1540" i="5" s="1"/>
  <c r="J1540" i="5" s="1"/>
  <c r="K1539" i="5"/>
  <c r="H1539" i="5"/>
  <c r="I1539" i="5" s="1"/>
  <c r="J1539" i="5" s="1"/>
  <c r="K1538" i="5"/>
  <c r="H1538" i="5"/>
  <c r="I1538" i="5" s="1"/>
  <c r="J1538" i="5" s="1"/>
  <c r="K1537" i="5"/>
  <c r="H1537" i="5"/>
  <c r="I1537" i="5" s="1"/>
  <c r="J1537" i="5" s="1"/>
  <c r="K1536" i="5"/>
  <c r="H1536" i="5"/>
  <c r="I1536" i="5" s="1"/>
  <c r="J1536" i="5" s="1"/>
  <c r="K1535" i="5"/>
  <c r="H1535" i="5"/>
  <c r="I1535" i="5" s="1"/>
  <c r="J1535" i="5" s="1"/>
  <c r="K1534" i="5"/>
  <c r="H1534" i="5"/>
  <c r="I1534" i="5" s="1"/>
  <c r="J1534" i="5" s="1"/>
  <c r="K1533" i="5"/>
  <c r="H1533" i="5"/>
  <c r="I1533" i="5" s="1"/>
  <c r="J1533" i="5" s="1"/>
  <c r="K1532" i="5"/>
  <c r="H1532" i="5"/>
  <c r="I1532" i="5" s="1"/>
  <c r="J1532" i="5" s="1"/>
  <c r="K1531" i="5"/>
  <c r="H1531" i="5"/>
  <c r="I1531" i="5" s="1"/>
  <c r="J1531" i="5" s="1"/>
  <c r="K1530" i="5"/>
  <c r="H1530" i="5"/>
  <c r="I1530" i="5" s="1"/>
  <c r="J1530" i="5" s="1"/>
  <c r="K1529" i="5"/>
  <c r="H1529" i="5"/>
  <c r="I1529" i="5" s="1"/>
  <c r="J1529" i="5" s="1"/>
  <c r="K1528" i="5"/>
  <c r="H1528" i="5"/>
  <c r="I1528" i="5" s="1"/>
  <c r="J1528" i="5" s="1"/>
  <c r="K1527" i="5"/>
  <c r="H1527" i="5"/>
  <c r="I1527" i="5" s="1"/>
  <c r="J1527" i="5" s="1"/>
  <c r="K1526" i="5"/>
  <c r="H1526" i="5"/>
  <c r="I1526" i="5" s="1"/>
  <c r="J1526" i="5" s="1"/>
  <c r="K1525" i="5"/>
  <c r="H1525" i="5"/>
  <c r="I1525" i="5" s="1"/>
  <c r="J1525" i="5" s="1"/>
  <c r="K1524" i="5"/>
  <c r="H1524" i="5"/>
  <c r="I1524" i="5" s="1"/>
  <c r="J1524" i="5" s="1"/>
  <c r="K1523" i="5"/>
  <c r="H1523" i="5"/>
  <c r="I1523" i="5" s="1"/>
  <c r="J1523" i="5" s="1"/>
  <c r="K1522" i="5"/>
  <c r="H1522" i="5"/>
  <c r="I1522" i="5" s="1"/>
  <c r="J1522" i="5" s="1"/>
  <c r="K1521" i="5"/>
  <c r="H1521" i="5"/>
  <c r="I1521" i="5" s="1"/>
  <c r="J1521" i="5" s="1"/>
  <c r="K1520" i="5"/>
  <c r="H1520" i="5"/>
  <c r="I1520" i="5" s="1"/>
  <c r="J1520" i="5" s="1"/>
  <c r="K1519" i="5"/>
  <c r="H1519" i="5"/>
  <c r="I1519" i="5" s="1"/>
  <c r="J1519" i="5" s="1"/>
  <c r="K1518" i="5"/>
  <c r="H1518" i="5"/>
  <c r="I1518" i="5" s="1"/>
  <c r="J1518" i="5" s="1"/>
  <c r="K1517" i="5"/>
  <c r="H1517" i="5"/>
  <c r="I1517" i="5" s="1"/>
  <c r="J1517" i="5" s="1"/>
  <c r="K1516" i="5"/>
  <c r="H1516" i="5"/>
  <c r="I1516" i="5" s="1"/>
  <c r="J1516" i="5" s="1"/>
  <c r="K1515" i="5"/>
  <c r="H1515" i="5"/>
  <c r="I1515" i="5" s="1"/>
  <c r="J1515" i="5" s="1"/>
  <c r="K1514" i="5"/>
  <c r="H1514" i="5"/>
  <c r="I1514" i="5" s="1"/>
  <c r="J1514" i="5" s="1"/>
  <c r="K1513" i="5"/>
  <c r="H1513" i="5"/>
  <c r="I1513" i="5" s="1"/>
  <c r="J1513" i="5" s="1"/>
  <c r="K1512" i="5"/>
  <c r="H1512" i="5"/>
  <c r="I1512" i="5" s="1"/>
  <c r="J1512" i="5" s="1"/>
  <c r="K1511" i="5"/>
  <c r="H1511" i="5"/>
  <c r="I1511" i="5" s="1"/>
  <c r="J1511" i="5" s="1"/>
  <c r="K1510" i="5"/>
  <c r="H1510" i="5"/>
  <c r="I1510" i="5" s="1"/>
  <c r="J1510" i="5" s="1"/>
  <c r="K1509" i="5"/>
  <c r="H1509" i="5"/>
  <c r="I1509" i="5" s="1"/>
  <c r="J1509" i="5" s="1"/>
  <c r="K1508" i="5"/>
  <c r="H1508" i="5"/>
  <c r="I1508" i="5" s="1"/>
  <c r="J1508" i="5" s="1"/>
  <c r="K1507" i="5"/>
  <c r="H1507" i="5"/>
  <c r="I1507" i="5" s="1"/>
  <c r="J1507" i="5" s="1"/>
  <c r="K1506" i="5"/>
  <c r="H1506" i="5"/>
  <c r="I1506" i="5" s="1"/>
  <c r="J1506" i="5" s="1"/>
  <c r="K1505" i="5"/>
  <c r="H1505" i="5"/>
  <c r="I1505" i="5" s="1"/>
  <c r="J1505" i="5" s="1"/>
  <c r="K1504" i="5"/>
  <c r="H1504" i="5"/>
  <c r="I1504" i="5" s="1"/>
  <c r="J1504" i="5" s="1"/>
  <c r="K1503" i="5"/>
  <c r="H1503" i="5"/>
  <c r="I1503" i="5" s="1"/>
  <c r="J1503" i="5" s="1"/>
  <c r="K1502" i="5"/>
  <c r="H1502" i="5"/>
  <c r="I1502" i="5" s="1"/>
  <c r="J1502" i="5" s="1"/>
  <c r="K1501" i="5"/>
  <c r="H1501" i="5"/>
  <c r="I1501" i="5" s="1"/>
  <c r="J1501" i="5" s="1"/>
  <c r="K1500" i="5"/>
  <c r="H1500" i="5"/>
  <c r="I1500" i="5" s="1"/>
  <c r="J1500" i="5" s="1"/>
  <c r="K1499" i="5"/>
  <c r="H1499" i="5"/>
  <c r="I1499" i="5" s="1"/>
  <c r="J1499" i="5" s="1"/>
  <c r="K1498" i="5"/>
  <c r="H1498" i="5"/>
  <c r="I1498" i="5" s="1"/>
  <c r="J1498" i="5" s="1"/>
  <c r="K1497" i="5"/>
  <c r="H1497" i="5"/>
  <c r="I1497" i="5" s="1"/>
  <c r="J1497" i="5" s="1"/>
  <c r="K1496" i="5"/>
  <c r="H1496" i="5"/>
  <c r="I1496" i="5" s="1"/>
  <c r="J1496" i="5" s="1"/>
  <c r="K1495" i="5"/>
  <c r="H1495" i="5"/>
  <c r="I1495" i="5" s="1"/>
  <c r="J1495" i="5" s="1"/>
  <c r="K1494" i="5"/>
  <c r="H1494" i="5"/>
  <c r="I1494" i="5" s="1"/>
  <c r="J1494" i="5" s="1"/>
  <c r="K1493" i="5"/>
  <c r="H1493" i="5"/>
  <c r="I1493" i="5" s="1"/>
  <c r="J1493" i="5" s="1"/>
  <c r="K1492" i="5"/>
  <c r="H1492" i="5"/>
  <c r="I1492" i="5" s="1"/>
  <c r="J1492" i="5" s="1"/>
  <c r="K1491" i="5"/>
  <c r="H1491" i="5"/>
  <c r="I1491" i="5" s="1"/>
  <c r="J1491" i="5" s="1"/>
  <c r="K1490" i="5"/>
  <c r="H1490" i="5"/>
  <c r="I1490" i="5" s="1"/>
  <c r="J1490" i="5" s="1"/>
  <c r="K1489" i="5"/>
  <c r="H1489" i="5"/>
  <c r="I1489" i="5" s="1"/>
  <c r="J1489" i="5" s="1"/>
  <c r="K1488" i="5"/>
  <c r="H1488" i="5"/>
  <c r="I1488" i="5" s="1"/>
  <c r="J1488" i="5" s="1"/>
  <c r="K1487" i="5"/>
  <c r="H1487" i="5"/>
  <c r="I1487" i="5" s="1"/>
  <c r="J1487" i="5" s="1"/>
  <c r="K1486" i="5"/>
  <c r="H1486" i="5"/>
  <c r="I1486" i="5" s="1"/>
  <c r="J1486" i="5" s="1"/>
  <c r="K1485" i="5"/>
  <c r="H1485" i="5"/>
  <c r="I1485" i="5" s="1"/>
  <c r="J1485" i="5" s="1"/>
  <c r="K1484" i="5"/>
  <c r="H1484" i="5"/>
  <c r="I1484" i="5" s="1"/>
  <c r="J1484" i="5" s="1"/>
  <c r="K1483" i="5"/>
  <c r="H1483" i="5"/>
  <c r="I1483" i="5" s="1"/>
  <c r="J1483" i="5" s="1"/>
  <c r="K1482" i="5"/>
  <c r="H1482" i="5"/>
  <c r="I1482" i="5" s="1"/>
  <c r="J1482" i="5" s="1"/>
  <c r="K1481" i="5"/>
  <c r="H1481" i="5"/>
  <c r="I1481" i="5" s="1"/>
  <c r="J1481" i="5" s="1"/>
  <c r="K1480" i="5"/>
  <c r="H1480" i="5"/>
  <c r="I1480" i="5" s="1"/>
  <c r="J1480" i="5" s="1"/>
  <c r="K1479" i="5"/>
  <c r="H1479" i="5"/>
  <c r="I1479" i="5" s="1"/>
  <c r="J1479" i="5" s="1"/>
  <c r="K1478" i="5"/>
  <c r="H1478" i="5"/>
  <c r="I1478" i="5" s="1"/>
  <c r="J1478" i="5" s="1"/>
  <c r="K1477" i="5"/>
  <c r="H1477" i="5"/>
  <c r="I1477" i="5" s="1"/>
  <c r="J1477" i="5" s="1"/>
  <c r="K1476" i="5"/>
  <c r="H1476" i="5"/>
  <c r="I1476" i="5" s="1"/>
  <c r="J1476" i="5" s="1"/>
  <c r="K1475" i="5"/>
  <c r="H1475" i="5"/>
  <c r="I1475" i="5" s="1"/>
  <c r="J1475" i="5" s="1"/>
  <c r="K1474" i="5"/>
  <c r="H1474" i="5"/>
  <c r="I1474" i="5" s="1"/>
  <c r="J1474" i="5" s="1"/>
  <c r="K1473" i="5"/>
  <c r="H1473" i="5"/>
  <c r="I1473" i="5" s="1"/>
  <c r="J1473" i="5" s="1"/>
  <c r="K1472" i="5"/>
  <c r="H1472" i="5"/>
  <c r="I1472" i="5" s="1"/>
  <c r="J1472" i="5" s="1"/>
  <c r="K1471" i="5"/>
  <c r="H1471" i="5"/>
  <c r="I1471" i="5" s="1"/>
  <c r="J1471" i="5" s="1"/>
  <c r="K1470" i="5"/>
  <c r="H1470" i="5"/>
  <c r="I1470" i="5" s="1"/>
  <c r="J1470" i="5" s="1"/>
  <c r="K1469" i="5"/>
  <c r="H1469" i="5"/>
  <c r="I1469" i="5" s="1"/>
  <c r="J1469" i="5" s="1"/>
  <c r="K1468" i="5"/>
  <c r="H1468" i="5"/>
  <c r="I1468" i="5" s="1"/>
  <c r="J1468" i="5" s="1"/>
  <c r="K1467" i="5"/>
  <c r="H1467" i="5"/>
  <c r="I1467" i="5" s="1"/>
  <c r="J1467" i="5" s="1"/>
  <c r="K1466" i="5"/>
  <c r="H1466" i="5"/>
  <c r="I1466" i="5" s="1"/>
  <c r="J1466" i="5" s="1"/>
  <c r="K1465" i="5"/>
  <c r="H1465" i="5"/>
  <c r="I1465" i="5" s="1"/>
  <c r="J1465" i="5" s="1"/>
  <c r="K1464" i="5"/>
  <c r="H1464" i="5"/>
  <c r="I1464" i="5" s="1"/>
  <c r="J1464" i="5" s="1"/>
  <c r="K1463" i="5"/>
  <c r="H1463" i="5"/>
  <c r="I1463" i="5" s="1"/>
  <c r="J1463" i="5" s="1"/>
  <c r="K1462" i="5"/>
  <c r="H1462" i="5"/>
  <c r="I1462" i="5" s="1"/>
  <c r="J1462" i="5" s="1"/>
  <c r="K1461" i="5"/>
  <c r="H1461" i="5"/>
  <c r="I1461" i="5" s="1"/>
  <c r="J1461" i="5" s="1"/>
  <c r="K1460" i="5"/>
  <c r="J1460" i="5"/>
  <c r="I1460" i="5"/>
  <c r="H1460" i="5"/>
  <c r="K1459" i="5"/>
  <c r="H1459" i="5"/>
  <c r="I1459" i="5" s="1"/>
  <c r="J1459" i="5" s="1"/>
  <c r="K1458" i="5"/>
  <c r="H1458" i="5"/>
  <c r="I1458" i="5" s="1"/>
  <c r="J1458" i="5" s="1"/>
  <c r="K1457" i="5"/>
  <c r="H1457" i="5"/>
  <c r="I1457" i="5" s="1"/>
  <c r="J1457" i="5" s="1"/>
  <c r="K1456" i="5"/>
  <c r="H1456" i="5"/>
  <c r="I1456" i="5" s="1"/>
  <c r="J1456" i="5" s="1"/>
  <c r="K1455" i="5"/>
  <c r="H1455" i="5"/>
  <c r="I1455" i="5" s="1"/>
  <c r="J1455" i="5" s="1"/>
  <c r="K1454" i="5"/>
  <c r="H1454" i="5"/>
  <c r="I1454" i="5" s="1"/>
  <c r="J1454" i="5" s="1"/>
  <c r="K1453" i="5"/>
  <c r="H1453" i="5"/>
  <c r="I1453" i="5" s="1"/>
  <c r="J1453" i="5" s="1"/>
  <c r="K1452" i="5"/>
  <c r="H1452" i="5"/>
  <c r="I1452" i="5" s="1"/>
  <c r="J1452" i="5" s="1"/>
  <c r="K1451" i="5"/>
  <c r="J1451" i="5"/>
  <c r="I1451" i="5"/>
  <c r="H1451" i="5"/>
  <c r="K1450" i="5"/>
  <c r="H1450" i="5"/>
  <c r="I1450" i="5" s="1"/>
  <c r="J1450" i="5" s="1"/>
  <c r="K1449" i="5"/>
  <c r="H1449" i="5"/>
  <c r="I1449" i="5" s="1"/>
  <c r="J1449" i="5" s="1"/>
  <c r="K1448" i="5"/>
  <c r="H1448" i="5"/>
  <c r="I1448" i="5" s="1"/>
  <c r="J1448" i="5" s="1"/>
  <c r="K1447" i="5"/>
  <c r="H1447" i="5"/>
  <c r="I1447" i="5" s="1"/>
  <c r="J1447" i="5" s="1"/>
  <c r="K1446" i="5"/>
  <c r="H1446" i="5"/>
  <c r="I1446" i="5" s="1"/>
  <c r="J1446" i="5" s="1"/>
  <c r="K1445" i="5"/>
  <c r="H1445" i="5"/>
  <c r="I1445" i="5" s="1"/>
  <c r="J1445" i="5" s="1"/>
  <c r="K1444" i="5"/>
  <c r="H1444" i="5"/>
  <c r="I1444" i="5" s="1"/>
  <c r="J1444" i="5" s="1"/>
  <c r="K1443" i="5"/>
  <c r="H1443" i="5"/>
  <c r="I1443" i="5" s="1"/>
  <c r="J1443" i="5" s="1"/>
  <c r="K1442" i="5"/>
  <c r="H1442" i="5"/>
  <c r="I1442" i="5" s="1"/>
  <c r="J1442" i="5" s="1"/>
  <c r="K1441" i="5"/>
  <c r="H1441" i="5"/>
  <c r="I1441" i="5" s="1"/>
  <c r="J1441" i="5" s="1"/>
  <c r="K1440" i="5"/>
  <c r="H1440" i="5"/>
  <c r="I1440" i="5" s="1"/>
  <c r="J1440" i="5" s="1"/>
  <c r="K1439" i="5"/>
  <c r="H1439" i="5"/>
  <c r="I1439" i="5" s="1"/>
  <c r="J1439" i="5" s="1"/>
  <c r="K1438" i="5"/>
  <c r="H1438" i="5"/>
  <c r="I1438" i="5" s="1"/>
  <c r="J1438" i="5" s="1"/>
  <c r="K1437" i="5"/>
  <c r="H1437" i="5"/>
  <c r="I1437" i="5" s="1"/>
  <c r="J1437" i="5" s="1"/>
  <c r="K1436" i="5"/>
  <c r="H1436" i="5"/>
  <c r="I1436" i="5" s="1"/>
  <c r="J1436" i="5" s="1"/>
  <c r="K1435" i="5"/>
  <c r="H1435" i="5"/>
  <c r="I1435" i="5" s="1"/>
  <c r="J1435" i="5" s="1"/>
  <c r="K1434" i="5"/>
  <c r="H1434" i="5"/>
  <c r="I1434" i="5" s="1"/>
  <c r="J1434" i="5" s="1"/>
  <c r="K1433" i="5"/>
  <c r="H1433" i="5"/>
  <c r="I1433" i="5" s="1"/>
  <c r="J1433" i="5" s="1"/>
  <c r="K1432" i="5"/>
  <c r="H1432" i="5"/>
  <c r="I1432" i="5" s="1"/>
  <c r="J1432" i="5" s="1"/>
  <c r="K1431" i="5"/>
  <c r="H1431" i="5"/>
  <c r="I1431" i="5" s="1"/>
  <c r="J1431" i="5" s="1"/>
  <c r="K1430" i="5"/>
  <c r="H1430" i="5"/>
  <c r="I1430" i="5" s="1"/>
  <c r="J1430" i="5" s="1"/>
  <c r="K1429" i="5"/>
  <c r="H1429" i="5"/>
  <c r="I1429" i="5" s="1"/>
  <c r="J1429" i="5" s="1"/>
  <c r="K1428" i="5"/>
  <c r="H1428" i="5"/>
  <c r="I1428" i="5" s="1"/>
  <c r="J1428" i="5" s="1"/>
  <c r="K1427" i="5"/>
  <c r="H1427" i="5"/>
  <c r="I1427" i="5" s="1"/>
  <c r="J1427" i="5" s="1"/>
  <c r="K1426" i="5"/>
  <c r="H1426" i="5"/>
  <c r="I1426" i="5" s="1"/>
  <c r="J1426" i="5" s="1"/>
  <c r="K1425" i="5"/>
  <c r="H1425" i="5"/>
  <c r="I1425" i="5" s="1"/>
  <c r="J1425" i="5" s="1"/>
  <c r="K1424" i="5"/>
  <c r="H1424" i="5"/>
  <c r="I1424" i="5" s="1"/>
  <c r="J1424" i="5" s="1"/>
  <c r="K1423" i="5"/>
  <c r="H1423" i="5"/>
  <c r="I1423" i="5" s="1"/>
  <c r="J1423" i="5" s="1"/>
  <c r="K1422" i="5"/>
  <c r="H1422" i="5"/>
  <c r="I1422" i="5" s="1"/>
  <c r="J1422" i="5" s="1"/>
  <c r="K1421" i="5"/>
  <c r="H1421" i="5"/>
  <c r="I1421" i="5" s="1"/>
  <c r="J1421" i="5" s="1"/>
  <c r="K1420" i="5"/>
  <c r="H1420" i="5"/>
  <c r="I1420" i="5" s="1"/>
  <c r="J1420" i="5" s="1"/>
  <c r="K1419" i="5"/>
  <c r="H1419" i="5"/>
  <c r="I1419" i="5" s="1"/>
  <c r="J1419" i="5" s="1"/>
  <c r="K1418" i="5"/>
  <c r="H1418" i="5"/>
  <c r="I1418" i="5" s="1"/>
  <c r="J1418" i="5" s="1"/>
  <c r="K1417" i="5"/>
  <c r="H1417" i="5"/>
  <c r="I1417" i="5" s="1"/>
  <c r="J1417" i="5" s="1"/>
  <c r="K1416" i="5"/>
  <c r="H1416" i="5"/>
  <c r="I1416" i="5" s="1"/>
  <c r="J1416" i="5" s="1"/>
  <c r="K1415" i="5"/>
  <c r="H1415" i="5"/>
  <c r="I1415" i="5" s="1"/>
  <c r="J1415" i="5" s="1"/>
  <c r="K1414" i="5"/>
  <c r="H1414" i="5"/>
  <c r="I1414" i="5" s="1"/>
  <c r="J1414" i="5" s="1"/>
  <c r="K1413" i="5"/>
  <c r="H1413" i="5"/>
  <c r="I1413" i="5" s="1"/>
  <c r="J1413" i="5" s="1"/>
  <c r="K1412" i="5"/>
  <c r="H1412" i="5"/>
  <c r="I1412" i="5" s="1"/>
  <c r="J1412" i="5" s="1"/>
  <c r="K1411" i="5"/>
  <c r="H1411" i="5"/>
  <c r="I1411" i="5" s="1"/>
  <c r="J1411" i="5" s="1"/>
  <c r="K1410" i="5"/>
  <c r="H1410" i="5"/>
  <c r="I1410" i="5" s="1"/>
  <c r="J1410" i="5" s="1"/>
  <c r="K1409" i="5"/>
  <c r="H1409" i="5"/>
  <c r="I1409" i="5" s="1"/>
  <c r="J1409" i="5" s="1"/>
  <c r="K1408" i="5"/>
  <c r="H1408" i="5"/>
  <c r="I1408" i="5" s="1"/>
  <c r="J1408" i="5" s="1"/>
  <c r="K1407" i="5"/>
  <c r="H1407" i="5"/>
  <c r="I1407" i="5" s="1"/>
  <c r="J1407" i="5" s="1"/>
  <c r="K1406" i="5"/>
  <c r="H1406" i="5"/>
  <c r="I1406" i="5" s="1"/>
  <c r="J1406" i="5" s="1"/>
  <c r="K1405" i="5"/>
  <c r="H1405" i="5"/>
  <c r="I1405" i="5" s="1"/>
  <c r="J1405" i="5" s="1"/>
  <c r="K1404" i="5"/>
  <c r="H1404" i="5"/>
  <c r="I1404" i="5" s="1"/>
  <c r="J1404" i="5" s="1"/>
  <c r="K1403" i="5"/>
  <c r="H1403" i="5"/>
  <c r="I1403" i="5" s="1"/>
  <c r="J1403" i="5" s="1"/>
  <c r="K1402" i="5"/>
  <c r="H1402" i="5"/>
  <c r="I1402" i="5" s="1"/>
  <c r="J1402" i="5" s="1"/>
  <c r="K1401" i="5"/>
  <c r="H1401" i="5"/>
  <c r="I1401" i="5" s="1"/>
  <c r="J1401" i="5" s="1"/>
  <c r="K1400" i="5"/>
  <c r="H1400" i="5"/>
  <c r="I1400" i="5" s="1"/>
  <c r="J1400" i="5" s="1"/>
  <c r="K1399" i="5"/>
  <c r="H1399" i="5"/>
  <c r="I1399" i="5" s="1"/>
  <c r="J1399" i="5" s="1"/>
  <c r="K1398" i="5"/>
  <c r="H1398" i="5"/>
  <c r="I1398" i="5" s="1"/>
  <c r="J1398" i="5" s="1"/>
  <c r="K1397" i="5"/>
  <c r="H1397" i="5"/>
  <c r="I1397" i="5" s="1"/>
  <c r="J1397" i="5" s="1"/>
  <c r="K1396" i="5"/>
  <c r="H1396" i="5"/>
  <c r="I1396" i="5" s="1"/>
  <c r="J1396" i="5" s="1"/>
  <c r="K1395" i="5"/>
  <c r="H1395" i="5"/>
  <c r="I1395" i="5" s="1"/>
  <c r="J1395" i="5" s="1"/>
  <c r="K1394" i="5"/>
  <c r="H1394" i="5"/>
  <c r="I1394" i="5" s="1"/>
  <c r="J1394" i="5" s="1"/>
  <c r="K1393" i="5"/>
  <c r="H1393" i="5"/>
  <c r="I1393" i="5" s="1"/>
  <c r="J1393" i="5" s="1"/>
  <c r="K1392" i="5"/>
  <c r="H1392" i="5"/>
  <c r="I1392" i="5" s="1"/>
  <c r="J1392" i="5" s="1"/>
  <c r="K1391" i="5"/>
  <c r="H1391" i="5"/>
  <c r="I1391" i="5" s="1"/>
  <c r="J1391" i="5" s="1"/>
  <c r="K1390" i="5"/>
  <c r="H1390" i="5"/>
  <c r="I1390" i="5" s="1"/>
  <c r="J1390" i="5" s="1"/>
  <c r="K1389" i="5"/>
  <c r="H1389" i="5"/>
  <c r="I1389" i="5" s="1"/>
  <c r="J1389" i="5" s="1"/>
  <c r="K1388" i="5"/>
  <c r="H1388" i="5"/>
  <c r="I1388" i="5" s="1"/>
  <c r="J1388" i="5" s="1"/>
  <c r="K1387" i="5"/>
  <c r="H1387" i="5"/>
  <c r="I1387" i="5" s="1"/>
  <c r="J1387" i="5" s="1"/>
  <c r="K1386" i="5"/>
  <c r="H1386" i="5"/>
  <c r="I1386" i="5" s="1"/>
  <c r="J1386" i="5" s="1"/>
  <c r="K1385" i="5"/>
  <c r="H1385" i="5"/>
  <c r="I1385" i="5" s="1"/>
  <c r="J1385" i="5" s="1"/>
  <c r="K1384" i="5"/>
  <c r="H1384" i="5"/>
  <c r="I1384" i="5" s="1"/>
  <c r="J1384" i="5" s="1"/>
  <c r="K1383" i="5"/>
  <c r="H1383" i="5"/>
  <c r="I1383" i="5" s="1"/>
  <c r="J1383" i="5" s="1"/>
  <c r="K1382" i="5"/>
  <c r="H1382" i="5"/>
  <c r="I1382" i="5" s="1"/>
  <c r="J1382" i="5" s="1"/>
  <c r="K1381" i="5"/>
  <c r="H1381" i="5"/>
  <c r="I1381" i="5" s="1"/>
  <c r="J1381" i="5" s="1"/>
  <c r="K1380" i="5"/>
  <c r="H1380" i="5"/>
  <c r="I1380" i="5" s="1"/>
  <c r="J1380" i="5" s="1"/>
  <c r="K1379" i="5"/>
  <c r="H1379" i="5"/>
  <c r="I1379" i="5" s="1"/>
  <c r="J1379" i="5" s="1"/>
  <c r="K1378" i="5"/>
  <c r="H1378" i="5"/>
  <c r="I1378" i="5" s="1"/>
  <c r="J1378" i="5" s="1"/>
  <c r="K1377" i="5"/>
  <c r="H1377" i="5"/>
  <c r="I1377" i="5" s="1"/>
  <c r="J1377" i="5" s="1"/>
  <c r="K1376" i="5"/>
  <c r="H1376" i="5"/>
  <c r="I1376" i="5" s="1"/>
  <c r="J1376" i="5" s="1"/>
  <c r="K1375" i="5"/>
  <c r="H1375" i="5"/>
  <c r="I1375" i="5" s="1"/>
  <c r="J1375" i="5" s="1"/>
  <c r="K1374" i="5"/>
  <c r="H1374" i="5"/>
  <c r="I1374" i="5" s="1"/>
  <c r="J1374" i="5" s="1"/>
  <c r="K1373" i="5"/>
  <c r="H1373" i="5"/>
  <c r="I1373" i="5" s="1"/>
  <c r="J1373" i="5" s="1"/>
  <c r="K1372" i="5"/>
  <c r="H1372" i="5"/>
  <c r="I1372" i="5" s="1"/>
  <c r="J1372" i="5" s="1"/>
  <c r="K1371" i="5"/>
  <c r="H1371" i="5"/>
  <c r="I1371" i="5" s="1"/>
  <c r="J1371" i="5" s="1"/>
  <c r="K1370" i="5"/>
  <c r="H1370" i="5"/>
  <c r="I1370" i="5" s="1"/>
  <c r="J1370" i="5" s="1"/>
  <c r="K1369" i="5"/>
  <c r="H1369" i="5"/>
  <c r="I1369" i="5" s="1"/>
  <c r="J1369" i="5" s="1"/>
  <c r="K1368" i="5"/>
  <c r="H1368" i="5"/>
  <c r="I1368" i="5" s="1"/>
  <c r="J1368" i="5" s="1"/>
  <c r="K1367" i="5"/>
  <c r="H1367" i="5"/>
  <c r="I1367" i="5" s="1"/>
  <c r="J1367" i="5" s="1"/>
  <c r="K1366" i="5"/>
  <c r="H1366" i="5"/>
  <c r="I1366" i="5" s="1"/>
  <c r="J1366" i="5" s="1"/>
  <c r="K1365" i="5"/>
  <c r="H1365" i="5"/>
  <c r="I1365" i="5" s="1"/>
  <c r="J1365" i="5" s="1"/>
  <c r="K1364" i="5"/>
  <c r="H1364" i="5"/>
  <c r="I1364" i="5" s="1"/>
  <c r="J1364" i="5" s="1"/>
  <c r="K1363" i="5"/>
  <c r="H1363" i="5"/>
  <c r="I1363" i="5" s="1"/>
  <c r="J1363" i="5" s="1"/>
  <c r="K1362" i="5"/>
  <c r="H1362" i="5"/>
  <c r="I1362" i="5" s="1"/>
  <c r="J1362" i="5" s="1"/>
  <c r="K1361" i="5"/>
  <c r="H1361" i="5"/>
  <c r="I1361" i="5" s="1"/>
  <c r="J1361" i="5" s="1"/>
  <c r="K1360" i="5"/>
  <c r="H1360" i="5"/>
  <c r="I1360" i="5" s="1"/>
  <c r="J1360" i="5" s="1"/>
  <c r="K1359" i="5"/>
  <c r="H1359" i="5"/>
  <c r="I1359" i="5" s="1"/>
  <c r="J1359" i="5" s="1"/>
  <c r="K1358" i="5"/>
  <c r="H1358" i="5"/>
  <c r="I1358" i="5" s="1"/>
  <c r="J1358" i="5" s="1"/>
  <c r="K1357" i="5"/>
  <c r="H1357" i="5"/>
  <c r="I1357" i="5" s="1"/>
  <c r="J1357" i="5" s="1"/>
  <c r="K1356" i="5"/>
  <c r="H1356" i="5"/>
  <c r="I1356" i="5" s="1"/>
  <c r="J1356" i="5" s="1"/>
  <c r="K1355" i="5"/>
  <c r="H1355" i="5"/>
  <c r="I1355" i="5" s="1"/>
  <c r="J1355" i="5" s="1"/>
  <c r="K1354" i="5"/>
  <c r="H1354" i="5"/>
  <c r="I1354" i="5" s="1"/>
  <c r="J1354" i="5" s="1"/>
  <c r="K1353" i="5"/>
  <c r="H1353" i="5"/>
  <c r="I1353" i="5" s="1"/>
  <c r="J1353" i="5" s="1"/>
  <c r="K1352" i="5"/>
  <c r="H1352" i="5"/>
  <c r="I1352" i="5" s="1"/>
  <c r="J1352" i="5" s="1"/>
  <c r="K1351" i="5"/>
  <c r="H1351" i="5"/>
  <c r="I1351" i="5" s="1"/>
  <c r="J1351" i="5" s="1"/>
  <c r="K1350" i="5"/>
  <c r="H1350" i="5"/>
  <c r="I1350" i="5" s="1"/>
  <c r="J1350" i="5" s="1"/>
  <c r="K1349" i="5"/>
  <c r="H1349" i="5"/>
  <c r="I1349" i="5" s="1"/>
  <c r="J1349" i="5" s="1"/>
  <c r="K1348" i="5"/>
  <c r="H1348" i="5"/>
  <c r="I1348" i="5" s="1"/>
  <c r="J1348" i="5" s="1"/>
  <c r="K1347" i="5"/>
  <c r="H1347" i="5"/>
  <c r="I1347" i="5" s="1"/>
  <c r="J1347" i="5" s="1"/>
  <c r="K1346" i="5"/>
  <c r="H1346" i="5"/>
  <c r="I1346" i="5" s="1"/>
  <c r="J1346" i="5" s="1"/>
  <c r="K1345" i="5"/>
  <c r="H1345" i="5"/>
  <c r="I1345" i="5" s="1"/>
  <c r="J1345" i="5" s="1"/>
  <c r="K1344" i="5"/>
  <c r="H1344" i="5"/>
  <c r="I1344" i="5" s="1"/>
  <c r="J1344" i="5" s="1"/>
  <c r="K1343" i="5"/>
  <c r="H1343" i="5"/>
  <c r="I1343" i="5" s="1"/>
  <c r="J1343" i="5" s="1"/>
  <c r="K1342" i="5"/>
  <c r="H1342" i="5"/>
  <c r="I1342" i="5" s="1"/>
  <c r="J1342" i="5" s="1"/>
  <c r="K1341" i="5"/>
  <c r="H1341" i="5"/>
  <c r="I1341" i="5" s="1"/>
  <c r="J1341" i="5" s="1"/>
  <c r="K1340" i="5"/>
  <c r="H1340" i="5"/>
  <c r="I1340" i="5" s="1"/>
  <c r="J1340" i="5" s="1"/>
  <c r="K1339" i="5"/>
  <c r="H1339" i="5"/>
  <c r="I1339" i="5" s="1"/>
  <c r="J1339" i="5" s="1"/>
  <c r="K1338" i="5"/>
  <c r="H1338" i="5"/>
  <c r="I1338" i="5" s="1"/>
  <c r="J1338" i="5" s="1"/>
  <c r="K1337" i="5"/>
  <c r="H1337" i="5"/>
  <c r="I1337" i="5" s="1"/>
  <c r="J1337" i="5" s="1"/>
  <c r="K1336" i="5"/>
  <c r="H1336" i="5"/>
  <c r="I1336" i="5" s="1"/>
  <c r="J1336" i="5" s="1"/>
  <c r="K1335" i="5"/>
  <c r="H1335" i="5"/>
  <c r="I1335" i="5" s="1"/>
  <c r="J1335" i="5" s="1"/>
  <c r="K1334" i="5"/>
  <c r="H1334" i="5"/>
  <c r="I1334" i="5" s="1"/>
  <c r="J1334" i="5" s="1"/>
  <c r="K1333" i="5"/>
  <c r="H1333" i="5"/>
  <c r="I1333" i="5" s="1"/>
  <c r="J1333" i="5" s="1"/>
  <c r="K1332" i="5"/>
  <c r="H1332" i="5"/>
  <c r="I1332" i="5" s="1"/>
  <c r="J1332" i="5" s="1"/>
  <c r="K1331" i="5"/>
  <c r="H1331" i="5"/>
  <c r="I1331" i="5" s="1"/>
  <c r="J1331" i="5" s="1"/>
  <c r="K1330" i="5"/>
  <c r="H1330" i="5"/>
  <c r="I1330" i="5" s="1"/>
  <c r="J1330" i="5" s="1"/>
  <c r="K1329" i="5"/>
  <c r="H1329" i="5"/>
  <c r="I1329" i="5" s="1"/>
  <c r="J1329" i="5" s="1"/>
  <c r="K1328" i="5"/>
  <c r="H1328" i="5"/>
  <c r="I1328" i="5" s="1"/>
  <c r="J1328" i="5" s="1"/>
  <c r="K1327" i="5"/>
  <c r="H1327" i="5"/>
  <c r="I1327" i="5" s="1"/>
  <c r="J1327" i="5" s="1"/>
  <c r="K1326" i="5"/>
  <c r="H1326" i="5"/>
  <c r="I1326" i="5" s="1"/>
  <c r="J1326" i="5" s="1"/>
  <c r="K1325" i="5"/>
  <c r="H1325" i="5"/>
  <c r="I1325" i="5" s="1"/>
  <c r="J1325" i="5" s="1"/>
  <c r="K1324" i="5"/>
  <c r="H1324" i="5"/>
  <c r="I1324" i="5" s="1"/>
  <c r="J1324" i="5" s="1"/>
  <c r="K1323" i="5"/>
  <c r="H1323" i="5"/>
  <c r="I1323" i="5" s="1"/>
  <c r="J1323" i="5" s="1"/>
  <c r="K1322" i="5"/>
  <c r="H1322" i="5"/>
  <c r="I1322" i="5" s="1"/>
  <c r="J1322" i="5" s="1"/>
  <c r="K1321" i="5"/>
  <c r="H1321" i="5"/>
  <c r="I1321" i="5" s="1"/>
  <c r="J1321" i="5" s="1"/>
  <c r="K1320" i="5"/>
  <c r="H1320" i="5"/>
  <c r="I1320" i="5" s="1"/>
  <c r="J1320" i="5" s="1"/>
  <c r="K1319" i="5"/>
  <c r="H1319" i="5"/>
  <c r="I1319" i="5" s="1"/>
  <c r="J1319" i="5" s="1"/>
  <c r="K1318" i="5"/>
  <c r="H1318" i="5"/>
  <c r="I1318" i="5" s="1"/>
  <c r="J1318" i="5" s="1"/>
  <c r="K1317" i="5"/>
  <c r="H1317" i="5"/>
  <c r="I1317" i="5" s="1"/>
  <c r="J1317" i="5" s="1"/>
  <c r="K1316" i="5"/>
  <c r="H1316" i="5"/>
  <c r="I1316" i="5" s="1"/>
  <c r="J1316" i="5" s="1"/>
  <c r="K1315" i="5"/>
  <c r="H1315" i="5"/>
  <c r="I1315" i="5" s="1"/>
  <c r="J1315" i="5" s="1"/>
  <c r="K1314" i="5"/>
  <c r="H1314" i="5"/>
  <c r="I1314" i="5" s="1"/>
  <c r="J1314" i="5" s="1"/>
  <c r="K1313" i="5"/>
  <c r="H1313" i="5"/>
  <c r="I1313" i="5" s="1"/>
  <c r="J1313" i="5" s="1"/>
  <c r="K1312" i="5"/>
  <c r="H1312" i="5"/>
  <c r="I1312" i="5" s="1"/>
  <c r="J1312" i="5" s="1"/>
  <c r="K1311" i="5"/>
  <c r="H1311" i="5"/>
  <c r="I1311" i="5" s="1"/>
  <c r="J1311" i="5" s="1"/>
  <c r="K1310" i="5"/>
  <c r="H1310" i="5"/>
  <c r="I1310" i="5" s="1"/>
  <c r="J1310" i="5" s="1"/>
  <c r="K1309" i="5"/>
  <c r="H1309" i="5"/>
  <c r="I1309" i="5" s="1"/>
  <c r="J1309" i="5" s="1"/>
  <c r="K1308" i="5"/>
  <c r="H1308" i="5"/>
  <c r="I1308" i="5" s="1"/>
  <c r="J1308" i="5" s="1"/>
  <c r="K1307" i="5"/>
  <c r="H1307" i="5"/>
  <c r="I1307" i="5" s="1"/>
  <c r="J1307" i="5" s="1"/>
  <c r="K1306" i="5"/>
  <c r="H1306" i="5"/>
  <c r="I1306" i="5" s="1"/>
  <c r="J1306" i="5" s="1"/>
  <c r="K1305" i="5"/>
  <c r="H1305" i="5"/>
  <c r="I1305" i="5" s="1"/>
  <c r="J1305" i="5" s="1"/>
  <c r="K1304" i="5"/>
  <c r="H1304" i="5"/>
  <c r="I1304" i="5" s="1"/>
  <c r="J1304" i="5" s="1"/>
  <c r="K1303" i="5"/>
  <c r="H1303" i="5"/>
  <c r="I1303" i="5" s="1"/>
  <c r="J1303" i="5" s="1"/>
  <c r="K1302" i="5"/>
  <c r="H1302" i="5"/>
  <c r="I1302" i="5" s="1"/>
  <c r="J1302" i="5" s="1"/>
  <c r="K1301" i="5"/>
  <c r="H1301" i="5"/>
  <c r="I1301" i="5" s="1"/>
  <c r="J1301" i="5" s="1"/>
  <c r="K1300" i="5"/>
  <c r="J1300" i="5"/>
  <c r="I1300" i="5"/>
  <c r="H1300" i="5"/>
  <c r="K1299" i="5"/>
  <c r="J1299" i="5"/>
  <c r="I1299" i="5"/>
  <c r="H1299" i="5"/>
  <c r="K1298" i="5"/>
  <c r="H1298" i="5"/>
  <c r="I1298" i="5" s="1"/>
  <c r="J1298" i="5" s="1"/>
  <c r="K1297" i="5"/>
  <c r="H1297" i="5"/>
  <c r="I1297" i="5" s="1"/>
  <c r="J1297" i="5" s="1"/>
  <c r="K1296" i="5"/>
  <c r="H1296" i="5"/>
  <c r="I1296" i="5" s="1"/>
  <c r="J1296" i="5" s="1"/>
  <c r="K1295" i="5"/>
  <c r="H1295" i="5"/>
  <c r="I1295" i="5" s="1"/>
  <c r="J1295" i="5" s="1"/>
  <c r="K1294" i="5"/>
  <c r="H1294" i="5"/>
  <c r="I1294" i="5" s="1"/>
  <c r="J1294" i="5" s="1"/>
  <c r="K1293" i="5"/>
  <c r="J1293" i="5"/>
  <c r="I1293" i="5"/>
  <c r="H1293" i="5"/>
  <c r="K1292" i="5"/>
  <c r="H1292" i="5"/>
  <c r="I1292" i="5" s="1"/>
  <c r="J1292" i="5" s="1"/>
  <c r="K1291" i="5"/>
  <c r="H1291" i="5"/>
  <c r="I1291" i="5" s="1"/>
  <c r="J1291" i="5" s="1"/>
  <c r="K1290" i="5"/>
  <c r="H1290" i="5"/>
  <c r="I1290" i="5" s="1"/>
  <c r="J1290" i="5" s="1"/>
  <c r="K1289" i="5"/>
  <c r="H1289" i="5"/>
  <c r="I1289" i="5" s="1"/>
  <c r="J1289" i="5" s="1"/>
  <c r="K1288" i="5"/>
  <c r="H1288" i="5"/>
  <c r="I1288" i="5" s="1"/>
  <c r="J1288" i="5" s="1"/>
  <c r="K1287" i="5"/>
  <c r="H1287" i="5"/>
  <c r="I1287" i="5" s="1"/>
  <c r="J1287" i="5" s="1"/>
  <c r="K1286" i="5"/>
  <c r="H1286" i="5"/>
  <c r="I1286" i="5" s="1"/>
  <c r="J1286" i="5" s="1"/>
  <c r="K1285" i="5"/>
  <c r="H1285" i="5"/>
  <c r="I1285" i="5" s="1"/>
  <c r="J1285" i="5" s="1"/>
  <c r="K1284" i="5"/>
  <c r="H1284" i="5"/>
  <c r="I1284" i="5" s="1"/>
  <c r="J1284" i="5" s="1"/>
  <c r="K1283" i="5"/>
  <c r="H1283" i="5"/>
  <c r="I1283" i="5" s="1"/>
  <c r="J1283" i="5" s="1"/>
  <c r="K1282" i="5"/>
  <c r="H1282" i="5"/>
  <c r="I1282" i="5" s="1"/>
  <c r="J1282" i="5" s="1"/>
  <c r="K1281" i="5"/>
  <c r="H1281" i="5"/>
  <c r="I1281" i="5" s="1"/>
  <c r="J1281" i="5" s="1"/>
  <c r="K1280" i="5"/>
  <c r="H1280" i="5"/>
  <c r="I1280" i="5" s="1"/>
  <c r="J1280" i="5" s="1"/>
  <c r="K1279" i="5"/>
  <c r="H1279" i="5"/>
  <c r="I1279" i="5" s="1"/>
  <c r="J1279" i="5" s="1"/>
  <c r="K1278" i="5"/>
  <c r="H1278" i="5"/>
  <c r="I1278" i="5" s="1"/>
  <c r="J1278" i="5" s="1"/>
  <c r="K1277" i="5"/>
  <c r="H1277" i="5"/>
  <c r="I1277" i="5" s="1"/>
  <c r="J1277" i="5" s="1"/>
  <c r="K1276" i="5"/>
  <c r="H1276" i="5"/>
  <c r="I1276" i="5" s="1"/>
  <c r="J1276" i="5" s="1"/>
  <c r="K1275" i="5"/>
  <c r="H1275" i="5"/>
  <c r="I1275" i="5" s="1"/>
  <c r="J1275" i="5" s="1"/>
  <c r="K1274" i="5"/>
  <c r="H1274" i="5"/>
  <c r="I1274" i="5" s="1"/>
  <c r="J1274" i="5" s="1"/>
  <c r="K1273" i="5"/>
  <c r="H1273" i="5"/>
  <c r="I1273" i="5" s="1"/>
  <c r="J1273" i="5" s="1"/>
  <c r="K1272" i="5"/>
  <c r="H1272" i="5"/>
  <c r="I1272" i="5" s="1"/>
  <c r="J1272" i="5" s="1"/>
  <c r="K1271" i="5"/>
  <c r="H1271" i="5"/>
  <c r="I1271" i="5" s="1"/>
  <c r="J1271" i="5" s="1"/>
  <c r="K1270" i="5"/>
  <c r="H1270" i="5"/>
  <c r="I1270" i="5" s="1"/>
  <c r="J1270" i="5" s="1"/>
  <c r="K1269" i="5"/>
  <c r="H1269" i="5"/>
  <c r="I1269" i="5" s="1"/>
  <c r="J1269" i="5" s="1"/>
  <c r="K1268" i="5"/>
  <c r="H1268" i="5"/>
  <c r="I1268" i="5" s="1"/>
  <c r="J1268" i="5" s="1"/>
  <c r="K1267" i="5"/>
  <c r="J1267" i="5"/>
  <c r="I1267" i="5"/>
  <c r="H1267" i="5"/>
  <c r="K1266" i="5"/>
  <c r="H1266" i="5"/>
  <c r="I1266" i="5" s="1"/>
  <c r="J1266" i="5" s="1"/>
  <c r="K1265" i="5"/>
  <c r="H1265" i="5"/>
  <c r="I1265" i="5" s="1"/>
  <c r="J1265" i="5" s="1"/>
  <c r="K1264" i="5"/>
  <c r="H1264" i="5"/>
  <c r="I1264" i="5" s="1"/>
  <c r="J1264" i="5" s="1"/>
  <c r="K1263" i="5"/>
  <c r="H1263" i="5"/>
  <c r="I1263" i="5" s="1"/>
  <c r="J1263" i="5" s="1"/>
  <c r="K1262" i="5"/>
  <c r="H1262" i="5"/>
  <c r="I1262" i="5" s="1"/>
  <c r="J1262" i="5" s="1"/>
  <c r="K1261" i="5"/>
  <c r="H1261" i="5"/>
  <c r="I1261" i="5" s="1"/>
  <c r="J1261" i="5" s="1"/>
  <c r="K1260" i="5"/>
  <c r="H1260" i="5"/>
  <c r="I1260" i="5" s="1"/>
  <c r="J1260" i="5" s="1"/>
  <c r="K1259" i="5"/>
  <c r="H1259" i="5"/>
  <c r="I1259" i="5" s="1"/>
  <c r="J1259" i="5" s="1"/>
  <c r="K1258" i="5"/>
  <c r="H1258" i="5"/>
  <c r="I1258" i="5" s="1"/>
  <c r="J1258" i="5" s="1"/>
  <c r="K1257" i="5"/>
  <c r="H1257" i="5"/>
  <c r="I1257" i="5" s="1"/>
  <c r="J1257" i="5" s="1"/>
  <c r="K1256" i="5"/>
  <c r="H1256" i="5"/>
  <c r="I1256" i="5" s="1"/>
  <c r="J1256" i="5" s="1"/>
  <c r="K1255" i="5"/>
  <c r="H1255" i="5"/>
  <c r="I1255" i="5" s="1"/>
  <c r="J1255" i="5" s="1"/>
  <c r="K1254" i="5"/>
  <c r="H1254" i="5"/>
  <c r="I1254" i="5" s="1"/>
  <c r="J1254" i="5" s="1"/>
  <c r="K1253" i="5"/>
  <c r="H1253" i="5"/>
  <c r="I1253" i="5" s="1"/>
  <c r="J1253" i="5" s="1"/>
  <c r="K1252" i="5"/>
  <c r="H1252" i="5"/>
  <c r="I1252" i="5" s="1"/>
  <c r="J1252" i="5" s="1"/>
  <c r="K1251" i="5"/>
  <c r="H1251" i="5"/>
  <c r="I1251" i="5" s="1"/>
  <c r="J1251" i="5" s="1"/>
  <c r="K1250" i="5"/>
  <c r="H1250" i="5"/>
  <c r="I1250" i="5" s="1"/>
  <c r="J1250" i="5" s="1"/>
  <c r="K1249" i="5"/>
  <c r="H1249" i="5"/>
  <c r="I1249" i="5" s="1"/>
  <c r="J1249" i="5" s="1"/>
  <c r="K1248" i="5"/>
  <c r="H1248" i="5"/>
  <c r="I1248" i="5" s="1"/>
  <c r="J1248" i="5" s="1"/>
  <c r="K1247" i="5"/>
  <c r="H1247" i="5"/>
  <c r="I1247" i="5" s="1"/>
  <c r="J1247" i="5" s="1"/>
  <c r="K1246" i="5"/>
  <c r="H1246" i="5"/>
  <c r="I1246" i="5" s="1"/>
  <c r="J1246" i="5" s="1"/>
  <c r="K1245" i="5"/>
  <c r="H1245" i="5"/>
  <c r="I1245" i="5" s="1"/>
  <c r="J1245" i="5" s="1"/>
  <c r="K1244" i="5"/>
  <c r="H1244" i="5"/>
  <c r="I1244" i="5" s="1"/>
  <c r="J1244" i="5" s="1"/>
  <c r="K1243" i="5"/>
  <c r="H1243" i="5"/>
  <c r="I1243" i="5" s="1"/>
  <c r="J1243" i="5" s="1"/>
  <c r="K1242" i="5"/>
  <c r="H1242" i="5"/>
  <c r="I1242" i="5" s="1"/>
  <c r="J1242" i="5" s="1"/>
  <c r="K1241" i="5"/>
  <c r="H1241" i="5"/>
  <c r="I1241" i="5" s="1"/>
  <c r="J1241" i="5" s="1"/>
  <c r="K1240" i="5"/>
  <c r="H1240" i="5"/>
  <c r="I1240" i="5" s="1"/>
  <c r="J1240" i="5" s="1"/>
  <c r="K1239" i="5"/>
  <c r="H1239" i="5"/>
  <c r="I1239" i="5" s="1"/>
  <c r="J1239" i="5" s="1"/>
  <c r="K1238" i="5"/>
  <c r="H1238" i="5"/>
  <c r="I1238" i="5" s="1"/>
  <c r="J1238" i="5" s="1"/>
  <c r="K1237" i="5"/>
  <c r="H1237" i="5"/>
  <c r="I1237" i="5" s="1"/>
  <c r="J1237" i="5" s="1"/>
  <c r="K1236" i="5"/>
  <c r="H1236" i="5"/>
  <c r="I1236" i="5" s="1"/>
  <c r="J1236" i="5" s="1"/>
  <c r="K1235" i="5"/>
  <c r="H1235" i="5"/>
  <c r="I1235" i="5" s="1"/>
  <c r="J1235" i="5" s="1"/>
  <c r="K1234" i="5"/>
  <c r="J1234" i="5"/>
  <c r="I1234" i="5"/>
  <c r="H1234" i="5"/>
  <c r="K1233" i="5"/>
  <c r="H1233" i="5"/>
  <c r="I1233" i="5" s="1"/>
  <c r="J1233" i="5" s="1"/>
  <c r="K1232" i="5"/>
  <c r="H1232" i="5"/>
  <c r="I1232" i="5" s="1"/>
  <c r="J1232" i="5" s="1"/>
  <c r="K1231" i="5"/>
  <c r="H1231" i="5"/>
  <c r="I1231" i="5" s="1"/>
  <c r="J1231" i="5" s="1"/>
  <c r="K1230" i="5"/>
  <c r="H1230" i="5"/>
  <c r="I1230" i="5" s="1"/>
  <c r="J1230" i="5" s="1"/>
  <c r="K1229" i="5"/>
  <c r="H1229" i="5"/>
  <c r="I1229" i="5" s="1"/>
  <c r="J1229" i="5" s="1"/>
  <c r="K1228" i="5"/>
  <c r="J1228" i="5"/>
  <c r="I1228" i="5"/>
  <c r="H1228" i="5"/>
  <c r="K1227" i="5"/>
  <c r="H1227" i="5"/>
  <c r="I1227" i="5" s="1"/>
  <c r="J1227" i="5" s="1"/>
  <c r="K1226" i="5"/>
  <c r="J1226" i="5"/>
  <c r="I1226" i="5"/>
  <c r="H1226" i="5"/>
  <c r="K1225" i="5"/>
  <c r="H1225" i="5"/>
  <c r="I1225" i="5" s="1"/>
  <c r="J1225" i="5" s="1"/>
  <c r="K1224" i="5"/>
  <c r="H1224" i="5"/>
  <c r="I1224" i="5" s="1"/>
  <c r="J1224" i="5" s="1"/>
  <c r="K1223" i="5"/>
  <c r="H1223" i="5"/>
  <c r="I1223" i="5" s="1"/>
  <c r="J1223" i="5" s="1"/>
  <c r="K1222" i="5"/>
  <c r="H1222" i="5"/>
  <c r="I1222" i="5" s="1"/>
  <c r="J1222" i="5" s="1"/>
  <c r="K1221" i="5"/>
  <c r="H1221" i="5"/>
  <c r="I1221" i="5" s="1"/>
  <c r="J1221" i="5" s="1"/>
  <c r="K1220" i="5"/>
  <c r="H1220" i="5"/>
  <c r="I1220" i="5" s="1"/>
  <c r="J1220" i="5" s="1"/>
  <c r="K1219" i="5"/>
  <c r="H1219" i="5"/>
  <c r="I1219" i="5" s="1"/>
  <c r="J1219" i="5" s="1"/>
  <c r="K1218" i="5"/>
  <c r="H1218" i="5"/>
  <c r="I1218" i="5" s="1"/>
  <c r="J1218" i="5" s="1"/>
  <c r="K1217" i="5"/>
  <c r="H1217" i="5"/>
  <c r="I1217" i="5" s="1"/>
  <c r="J1217" i="5" s="1"/>
  <c r="K1216" i="5"/>
  <c r="H1216" i="5"/>
  <c r="I1216" i="5" s="1"/>
  <c r="J1216" i="5" s="1"/>
  <c r="K1215" i="5"/>
  <c r="H1215" i="5"/>
  <c r="I1215" i="5" s="1"/>
  <c r="J1215" i="5" s="1"/>
  <c r="K1214" i="5"/>
  <c r="J1214" i="5"/>
  <c r="I1214" i="5"/>
  <c r="H1214" i="5"/>
  <c r="K1213" i="5"/>
  <c r="H1213" i="5"/>
  <c r="I1213" i="5" s="1"/>
  <c r="J1213" i="5" s="1"/>
  <c r="K1212" i="5"/>
  <c r="J1212" i="5"/>
  <c r="I1212" i="5"/>
  <c r="H1212" i="5"/>
  <c r="K1211" i="5"/>
  <c r="H1211" i="5"/>
  <c r="I1211" i="5" s="1"/>
  <c r="J1211" i="5" s="1"/>
  <c r="K1210" i="5"/>
  <c r="H1210" i="5"/>
  <c r="I1210" i="5" s="1"/>
  <c r="J1210" i="5" s="1"/>
  <c r="K1209" i="5"/>
  <c r="H1209" i="5"/>
  <c r="I1209" i="5" s="1"/>
  <c r="J1209" i="5" s="1"/>
  <c r="K1208" i="5"/>
  <c r="H1208" i="5"/>
  <c r="I1208" i="5" s="1"/>
  <c r="J1208" i="5" s="1"/>
  <c r="K1207" i="5"/>
  <c r="H1207" i="5"/>
  <c r="I1207" i="5" s="1"/>
  <c r="J1207" i="5" s="1"/>
  <c r="K1206" i="5"/>
  <c r="H1206" i="5"/>
  <c r="I1206" i="5" s="1"/>
  <c r="J1206" i="5" s="1"/>
  <c r="K1205" i="5"/>
  <c r="H1205" i="5"/>
  <c r="I1205" i="5" s="1"/>
  <c r="J1205" i="5" s="1"/>
  <c r="K1204" i="5"/>
  <c r="H1204" i="5"/>
  <c r="I1204" i="5" s="1"/>
  <c r="J1204" i="5" s="1"/>
  <c r="K1203" i="5"/>
  <c r="H1203" i="5"/>
  <c r="I1203" i="5" s="1"/>
  <c r="J1203" i="5" s="1"/>
  <c r="K1202" i="5"/>
  <c r="H1202" i="5"/>
  <c r="I1202" i="5" s="1"/>
  <c r="J1202" i="5" s="1"/>
  <c r="K1201" i="5"/>
  <c r="H1201" i="5"/>
  <c r="I1201" i="5" s="1"/>
  <c r="J1201" i="5" s="1"/>
  <c r="K1200" i="5"/>
  <c r="H1200" i="5"/>
  <c r="I1200" i="5" s="1"/>
  <c r="J1200" i="5" s="1"/>
  <c r="K1199" i="5"/>
  <c r="H1199" i="5"/>
  <c r="I1199" i="5" s="1"/>
  <c r="J1199" i="5" s="1"/>
  <c r="K1198" i="5"/>
  <c r="H1198" i="5"/>
  <c r="I1198" i="5" s="1"/>
  <c r="J1198" i="5" s="1"/>
  <c r="K1197" i="5"/>
  <c r="H1197" i="5"/>
  <c r="I1197" i="5" s="1"/>
  <c r="J1197" i="5" s="1"/>
  <c r="K1196" i="5"/>
  <c r="H1196" i="5"/>
  <c r="I1196" i="5" s="1"/>
  <c r="J1196" i="5" s="1"/>
  <c r="K1195" i="5"/>
  <c r="H1195" i="5"/>
  <c r="I1195" i="5" s="1"/>
  <c r="J1195" i="5" s="1"/>
  <c r="K1194" i="5"/>
  <c r="H1194" i="5"/>
  <c r="I1194" i="5" s="1"/>
  <c r="J1194" i="5" s="1"/>
  <c r="K1193" i="5"/>
  <c r="H1193" i="5"/>
  <c r="I1193" i="5" s="1"/>
  <c r="J1193" i="5" s="1"/>
  <c r="K1192" i="5"/>
  <c r="H1192" i="5"/>
  <c r="I1192" i="5" s="1"/>
  <c r="J1192" i="5" s="1"/>
  <c r="K1191" i="5"/>
  <c r="H1191" i="5"/>
  <c r="I1191" i="5" s="1"/>
  <c r="J1191" i="5" s="1"/>
  <c r="K1190" i="5"/>
  <c r="H1190" i="5"/>
  <c r="I1190" i="5" s="1"/>
  <c r="J1190" i="5" s="1"/>
  <c r="K1189" i="5"/>
  <c r="H1189" i="5"/>
  <c r="I1189" i="5" s="1"/>
  <c r="J1189" i="5" s="1"/>
  <c r="K1188" i="5"/>
  <c r="H1188" i="5"/>
  <c r="I1188" i="5" s="1"/>
  <c r="J1188" i="5" s="1"/>
  <c r="K1187" i="5"/>
  <c r="H1187" i="5"/>
  <c r="I1187" i="5" s="1"/>
  <c r="J1187" i="5" s="1"/>
  <c r="K1186" i="5"/>
  <c r="H1186" i="5"/>
  <c r="I1186" i="5" s="1"/>
  <c r="J1186" i="5" s="1"/>
  <c r="K1185" i="5"/>
  <c r="H1185" i="5"/>
  <c r="I1185" i="5" s="1"/>
  <c r="J1185" i="5" s="1"/>
  <c r="K1184" i="5"/>
  <c r="H1184" i="5"/>
  <c r="I1184" i="5" s="1"/>
  <c r="J1184" i="5" s="1"/>
  <c r="K1183" i="5"/>
  <c r="H1183" i="5"/>
  <c r="I1183" i="5" s="1"/>
  <c r="J1183" i="5" s="1"/>
  <c r="K1182" i="5"/>
  <c r="H1182" i="5"/>
  <c r="I1182" i="5" s="1"/>
  <c r="J1182" i="5" s="1"/>
  <c r="K1181" i="5"/>
  <c r="H1181" i="5"/>
  <c r="I1181" i="5" s="1"/>
  <c r="J1181" i="5" s="1"/>
  <c r="K1180" i="5"/>
  <c r="H1180" i="5"/>
  <c r="I1180" i="5" s="1"/>
  <c r="J1180" i="5" s="1"/>
  <c r="K1179" i="5"/>
  <c r="H1179" i="5"/>
  <c r="I1179" i="5" s="1"/>
  <c r="J1179" i="5" s="1"/>
  <c r="K1178" i="5"/>
  <c r="H1178" i="5"/>
  <c r="I1178" i="5" s="1"/>
  <c r="J1178" i="5" s="1"/>
  <c r="K1177" i="5"/>
  <c r="H1177" i="5"/>
  <c r="I1177" i="5" s="1"/>
  <c r="J1177" i="5" s="1"/>
  <c r="K1176" i="5"/>
  <c r="H1176" i="5"/>
  <c r="I1176" i="5" s="1"/>
  <c r="J1176" i="5" s="1"/>
  <c r="K1175" i="5"/>
  <c r="H1175" i="5"/>
  <c r="I1175" i="5" s="1"/>
  <c r="J1175" i="5" s="1"/>
  <c r="K1174" i="5"/>
  <c r="H1174" i="5"/>
  <c r="I1174" i="5" s="1"/>
  <c r="J1174" i="5" s="1"/>
  <c r="K1173" i="5"/>
  <c r="H1173" i="5"/>
  <c r="I1173" i="5" s="1"/>
  <c r="J1173" i="5" s="1"/>
  <c r="K1172" i="5"/>
  <c r="H1172" i="5"/>
  <c r="I1172" i="5" s="1"/>
  <c r="J1172" i="5" s="1"/>
  <c r="K1171" i="5"/>
  <c r="H1171" i="5"/>
  <c r="I1171" i="5" s="1"/>
  <c r="J1171" i="5" s="1"/>
  <c r="K1170" i="5"/>
  <c r="H1170" i="5"/>
  <c r="I1170" i="5" s="1"/>
  <c r="J1170" i="5" s="1"/>
  <c r="K1169" i="5"/>
  <c r="H1169" i="5"/>
  <c r="I1169" i="5" s="1"/>
  <c r="J1169" i="5" s="1"/>
  <c r="K1168" i="5"/>
  <c r="H1168" i="5"/>
  <c r="I1168" i="5" s="1"/>
  <c r="J1168" i="5" s="1"/>
  <c r="K1167" i="5"/>
  <c r="H1167" i="5"/>
  <c r="I1167" i="5" s="1"/>
  <c r="J1167" i="5" s="1"/>
  <c r="K1166" i="5"/>
  <c r="H1166" i="5"/>
  <c r="I1166" i="5" s="1"/>
  <c r="J1166" i="5" s="1"/>
  <c r="K1165" i="5"/>
  <c r="H1165" i="5"/>
  <c r="I1165" i="5" s="1"/>
  <c r="J1165" i="5" s="1"/>
  <c r="K1164" i="5"/>
  <c r="H1164" i="5"/>
  <c r="I1164" i="5" s="1"/>
  <c r="J1164" i="5" s="1"/>
  <c r="K1163" i="5"/>
  <c r="H1163" i="5"/>
  <c r="I1163" i="5" s="1"/>
  <c r="J1163" i="5" s="1"/>
  <c r="K1162" i="5"/>
  <c r="H1162" i="5"/>
  <c r="I1162" i="5" s="1"/>
  <c r="J1162" i="5" s="1"/>
  <c r="K1161" i="5"/>
  <c r="H1161" i="5"/>
  <c r="I1161" i="5" s="1"/>
  <c r="J1161" i="5" s="1"/>
  <c r="K1160" i="5"/>
  <c r="H1160" i="5"/>
  <c r="I1160" i="5" s="1"/>
  <c r="J1160" i="5" s="1"/>
  <c r="K1159" i="5"/>
  <c r="H1159" i="5"/>
  <c r="I1159" i="5" s="1"/>
  <c r="J1159" i="5" s="1"/>
  <c r="K1158" i="5"/>
  <c r="H1158" i="5"/>
  <c r="I1158" i="5" s="1"/>
  <c r="J1158" i="5" s="1"/>
  <c r="K1157" i="5"/>
  <c r="H1157" i="5"/>
  <c r="I1157" i="5" s="1"/>
  <c r="J1157" i="5" s="1"/>
  <c r="K1156" i="5"/>
  <c r="H1156" i="5"/>
  <c r="I1156" i="5" s="1"/>
  <c r="J1156" i="5" s="1"/>
  <c r="K1155" i="5"/>
  <c r="H1155" i="5"/>
  <c r="I1155" i="5" s="1"/>
  <c r="J1155" i="5" s="1"/>
  <c r="K1154" i="5"/>
  <c r="H1154" i="5"/>
  <c r="I1154" i="5" s="1"/>
  <c r="J1154" i="5" s="1"/>
  <c r="K1153" i="5"/>
  <c r="H1153" i="5"/>
  <c r="I1153" i="5" s="1"/>
  <c r="J1153" i="5" s="1"/>
  <c r="K1152" i="5"/>
  <c r="H1152" i="5"/>
  <c r="I1152" i="5" s="1"/>
  <c r="J1152" i="5" s="1"/>
  <c r="K1151" i="5"/>
  <c r="H1151" i="5"/>
  <c r="I1151" i="5" s="1"/>
  <c r="J1151" i="5" s="1"/>
  <c r="K1150" i="5"/>
  <c r="H1150" i="5"/>
  <c r="I1150" i="5" s="1"/>
  <c r="J1150" i="5" s="1"/>
  <c r="K1149" i="5"/>
  <c r="H1149" i="5"/>
  <c r="I1149" i="5" s="1"/>
  <c r="J1149" i="5" s="1"/>
  <c r="K1148" i="5"/>
  <c r="H1148" i="5"/>
  <c r="I1148" i="5" s="1"/>
  <c r="J1148" i="5" s="1"/>
  <c r="K1147" i="5"/>
  <c r="H1147" i="5"/>
  <c r="I1147" i="5" s="1"/>
  <c r="J1147" i="5" s="1"/>
  <c r="K1146" i="5"/>
  <c r="H1146" i="5"/>
  <c r="I1146" i="5" s="1"/>
  <c r="J1146" i="5" s="1"/>
  <c r="K1145" i="5"/>
  <c r="H1145" i="5"/>
  <c r="I1145" i="5" s="1"/>
  <c r="J1145" i="5" s="1"/>
  <c r="K1144" i="5"/>
  <c r="H1144" i="5"/>
  <c r="I1144" i="5" s="1"/>
  <c r="J1144" i="5" s="1"/>
  <c r="K1143" i="5"/>
  <c r="H1143" i="5"/>
  <c r="I1143" i="5" s="1"/>
  <c r="J1143" i="5" s="1"/>
  <c r="K1142" i="5"/>
  <c r="H1142" i="5"/>
  <c r="I1142" i="5" s="1"/>
  <c r="J1142" i="5" s="1"/>
  <c r="K1141" i="5"/>
  <c r="H1141" i="5"/>
  <c r="I1141" i="5" s="1"/>
  <c r="J1141" i="5" s="1"/>
  <c r="K1140" i="5"/>
  <c r="H1140" i="5"/>
  <c r="I1140" i="5" s="1"/>
  <c r="J1140" i="5" s="1"/>
  <c r="K1139" i="5"/>
  <c r="H1139" i="5"/>
  <c r="I1139" i="5" s="1"/>
  <c r="J1139" i="5" s="1"/>
  <c r="K1138" i="5"/>
  <c r="H1138" i="5"/>
  <c r="I1138" i="5" s="1"/>
  <c r="J1138" i="5" s="1"/>
  <c r="K1137" i="5"/>
  <c r="H1137" i="5"/>
  <c r="I1137" i="5" s="1"/>
  <c r="J1137" i="5" s="1"/>
  <c r="K1136" i="5"/>
  <c r="H1136" i="5"/>
  <c r="I1136" i="5" s="1"/>
  <c r="J1136" i="5" s="1"/>
  <c r="K1135" i="5"/>
  <c r="H1135" i="5"/>
  <c r="I1135" i="5" s="1"/>
  <c r="J1135" i="5" s="1"/>
  <c r="K1134" i="5"/>
  <c r="H1134" i="5"/>
  <c r="I1134" i="5" s="1"/>
  <c r="J1134" i="5" s="1"/>
  <c r="K1133" i="5"/>
  <c r="H1133" i="5"/>
  <c r="I1133" i="5" s="1"/>
  <c r="J1133" i="5" s="1"/>
  <c r="K1132" i="5"/>
  <c r="H1132" i="5"/>
  <c r="I1132" i="5" s="1"/>
  <c r="J1132" i="5" s="1"/>
  <c r="K1131" i="5"/>
  <c r="H1131" i="5"/>
  <c r="I1131" i="5" s="1"/>
  <c r="J1131" i="5" s="1"/>
  <c r="K1130" i="5"/>
  <c r="H1130" i="5"/>
  <c r="I1130" i="5" s="1"/>
  <c r="J1130" i="5" s="1"/>
  <c r="K1129" i="5"/>
  <c r="H1129" i="5"/>
  <c r="I1129" i="5" s="1"/>
  <c r="J1129" i="5" s="1"/>
  <c r="K1128" i="5"/>
  <c r="H1128" i="5"/>
  <c r="I1128" i="5" s="1"/>
  <c r="J1128" i="5" s="1"/>
  <c r="K1127" i="5"/>
  <c r="H1127" i="5"/>
  <c r="I1127" i="5" s="1"/>
  <c r="J1127" i="5" s="1"/>
  <c r="K1126" i="5"/>
  <c r="H1126" i="5"/>
  <c r="I1126" i="5" s="1"/>
  <c r="J1126" i="5" s="1"/>
  <c r="K1125" i="5"/>
  <c r="H1125" i="5"/>
  <c r="I1125" i="5" s="1"/>
  <c r="J1125" i="5" s="1"/>
  <c r="K1124" i="5"/>
  <c r="H1124" i="5"/>
  <c r="I1124" i="5" s="1"/>
  <c r="J1124" i="5" s="1"/>
  <c r="K1123" i="5"/>
  <c r="H1123" i="5"/>
  <c r="I1123" i="5" s="1"/>
  <c r="J1123" i="5" s="1"/>
  <c r="K1122" i="5"/>
  <c r="H1122" i="5"/>
  <c r="I1122" i="5" s="1"/>
  <c r="J1122" i="5" s="1"/>
  <c r="K1121" i="5"/>
  <c r="H1121" i="5"/>
  <c r="I1121" i="5" s="1"/>
  <c r="J1121" i="5" s="1"/>
  <c r="K1120" i="5"/>
  <c r="H1120" i="5"/>
  <c r="I1120" i="5" s="1"/>
  <c r="J1120" i="5" s="1"/>
  <c r="K1119" i="5"/>
  <c r="H1119" i="5"/>
  <c r="I1119" i="5" s="1"/>
  <c r="J1119" i="5" s="1"/>
  <c r="K1118" i="5"/>
  <c r="H1118" i="5"/>
  <c r="I1118" i="5" s="1"/>
  <c r="J1118" i="5" s="1"/>
  <c r="K1117" i="5"/>
  <c r="H1117" i="5"/>
  <c r="I1117" i="5" s="1"/>
  <c r="J1117" i="5" s="1"/>
  <c r="K1116" i="5"/>
  <c r="H1116" i="5"/>
  <c r="I1116" i="5" s="1"/>
  <c r="J1116" i="5" s="1"/>
  <c r="K1115" i="5"/>
  <c r="H1115" i="5"/>
  <c r="I1115" i="5" s="1"/>
  <c r="J1115" i="5" s="1"/>
  <c r="K1114" i="5"/>
  <c r="H1114" i="5"/>
  <c r="I1114" i="5" s="1"/>
  <c r="J1114" i="5" s="1"/>
  <c r="K1113" i="5"/>
  <c r="H1113" i="5"/>
  <c r="I1113" i="5" s="1"/>
  <c r="J1113" i="5" s="1"/>
  <c r="K1112" i="5"/>
  <c r="H1112" i="5"/>
  <c r="I1112" i="5" s="1"/>
  <c r="J1112" i="5" s="1"/>
  <c r="K1111" i="5"/>
  <c r="H1111" i="5"/>
  <c r="I1111" i="5" s="1"/>
  <c r="J1111" i="5" s="1"/>
  <c r="K1110" i="5"/>
  <c r="H1110" i="5"/>
  <c r="I1110" i="5" s="1"/>
  <c r="J1110" i="5" s="1"/>
  <c r="K1109" i="5"/>
  <c r="H1109" i="5"/>
  <c r="I1109" i="5" s="1"/>
  <c r="J1109" i="5" s="1"/>
  <c r="K1108" i="5"/>
  <c r="H1108" i="5"/>
  <c r="I1108" i="5" s="1"/>
  <c r="J1108" i="5" s="1"/>
  <c r="K1107" i="5"/>
  <c r="H1107" i="5"/>
  <c r="I1107" i="5" s="1"/>
  <c r="J1107" i="5" s="1"/>
  <c r="K1106" i="5"/>
  <c r="H1106" i="5"/>
  <c r="I1106" i="5" s="1"/>
  <c r="J1106" i="5" s="1"/>
  <c r="K1105" i="5"/>
  <c r="H1105" i="5"/>
  <c r="I1105" i="5" s="1"/>
  <c r="J1105" i="5" s="1"/>
  <c r="K1104" i="5"/>
  <c r="H1104" i="5"/>
  <c r="I1104" i="5" s="1"/>
  <c r="J1104" i="5" s="1"/>
  <c r="K1103" i="5"/>
  <c r="H1103" i="5"/>
  <c r="I1103" i="5" s="1"/>
  <c r="J1103" i="5" s="1"/>
  <c r="K1102" i="5"/>
  <c r="H1102" i="5"/>
  <c r="I1102" i="5" s="1"/>
  <c r="J1102" i="5" s="1"/>
  <c r="K1101" i="5"/>
  <c r="H1101" i="5"/>
  <c r="I1101" i="5" s="1"/>
  <c r="J1101" i="5" s="1"/>
  <c r="K1100" i="5"/>
  <c r="H1100" i="5"/>
  <c r="I1100" i="5" s="1"/>
  <c r="J1100" i="5" s="1"/>
  <c r="K1099" i="5"/>
  <c r="H1099" i="5"/>
  <c r="I1099" i="5" s="1"/>
  <c r="J1099" i="5" s="1"/>
  <c r="K1098" i="5"/>
  <c r="H1098" i="5"/>
  <c r="I1098" i="5" s="1"/>
  <c r="J1098" i="5" s="1"/>
  <c r="K1097" i="5"/>
  <c r="H1097" i="5"/>
  <c r="I1097" i="5" s="1"/>
  <c r="J1097" i="5" s="1"/>
  <c r="K1096" i="5"/>
  <c r="H1096" i="5"/>
  <c r="I1096" i="5" s="1"/>
  <c r="J1096" i="5" s="1"/>
  <c r="K1095" i="5"/>
  <c r="H1095" i="5"/>
  <c r="I1095" i="5" s="1"/>
  <c r="J1095" i="5" s="1"/>
  <c r="K1094" i="5"/>
  <c r="H1094" i="5"/>
  <c r="I1094" i="5" s="1"/>
  <c r="J1094" i="5" s="1"/>
  <c r="K1093" i="5"/>
  <c r="H1093" i="5"/>
  <c r="I1093" i="5" s="1"/>
  <c r="J1093" i="5" s="1"/>
  <c r="K1092" i="5"/>
  <c r="H1092" i="5"/>
  <c r="I1092" i="5" s="1"/>
  <c r="J1092" i="5" s="1"/>
  <c r="K1091" i="5"/>
  <c r="H1091" i="5"/>
  <c r="I1091" i="5" s="1"/>
  <c r="J1091" i="5" s="1"/>
  <c r="K1090" i="5"/>
  <c r="H1090" i="5"/>
  <c r="I1090" i="5" s="1"/>
  <c r="J1090" i="5" s="1"/>
  <c r="K1089" i="5"/>
  <c r="H1089" i="5"/>
  <c r="I1089" i="5" s="1"/>
  <c r="J1089" i="5" s="1"/>
  <c r="K1088" i="5"/>
  <c r="H1088" i="5"/>
  <c r="I1088" i="5" s="1"/>
  <c r="J1088" i="5" s="1"/>
  <c r="K1087" i="5"/>
  <c r="H1087" i="5"/>
  <c r="I1087" i="5" s="1"/>
  <c r="J1087" i="5" s="1"/>
  <c r="K1086" i="5"/>
  <c r="H1086" i="5"/>
  <c r="I1086" i="5" s="1"/>
  <c r="J1086" i="5" s="1"/>
  <c r="K1085" i="5"/>
  <c r="H1085" i="5"/>
  <c r="I1085" i="5" s="1"/>
  <c r="J1085" i="5" s="1"/>
  <c r="K1084" i="5"/>
  <c r="H1084" i="5"/>
  <c r="I1084" i="5" s="1"/>
  <c r="J1084" i="5" s="1"/>
  <c r="K1083" i="5"/>
  <c r="H1083" i="5"/>
  <c r="I1083" i="5" s="1"/>
  <c r="J1083" i="5" s="1"/>
  <c r="K1082" i="5"/>
  <c r="H1082" i="5"/>
  <c r="I1082" i="5" s="1"/>
  <c r="J1082" i="5" s="1"/>
  <c r="K1081" i="5"/>
  <c r="H1081" i="5"/>
  <c r="I1081" i="5" s="1"/>
  <c r="J1081" i="5" s="1"/>
  <c r="K1080" i="5"/>
  <c r="H1080" i="5"/>
  <c r="I1080" i="5" s="1"/>
  <c r="J1080" i="5" s="1"/>
  <c r="K1079" i="5"/>
  <c r="H1079" i="5"/>
  <c r="I1079" i="5" s="1"/>
  <c r="J1079" i="5" s="1"/>
  <c r="K1078" i="5"/>
  <c r="H1078" i="5"/>
  <c r="I1078" i="5" s="1"/>
  <c r="J1078" i="5" s="1"/>
  <c r="K1077" i="5"/>
  <c r="H1077" i="5"/>
  <c r="I1077" i="5" s="1"/>
  <c r="J1077" i="5" s="1"/>
  <c r="K1076" i="5"/>
  <c r="H1076" i="5"/>
  <c r="I1076" i="5" s="1"/>
  <c r="J1076" i="5" s="1"/>
  <c r="K1075" i="5"/>
  <c r="H1075" i="5"/>
  <c r="I1075" i="5" s="1"/>
  <c r="J1075" i="5" s="1"/>
  <c r="K1074" i="5"/>
  <c r="H1074" i="5"/>
  <c r="I1074" i="5" s="1"/>
  <c r="J1074" i="5" s="1"/>
  <c r="K1073" i="5"/>
  <c r="H1073" i="5"/>
  <c r="I1073" i="5" s="1"/>
  <c r="J1073" i="5" s="1"/>
  <c r="K1072" i="5"/>
  <c r="H1072" i="5"/>
  <c r="I1072" i="5" s="1"/>
  <c r="J1072" i="5" s="1"/>
  <c r="K1071" i="5"/>
  <c r="H1071" i="5"/>
  <c r="I1071" i="5" s="1"/>
  <c r="J1071" i="5" s="1"/>
  <c r="K1070" i="5"/>
  <c r="H1070" i="5"/>
  <c r="I1070" i="5" s="1"/>
  <c r="J1070" i="5" s="1"/>
  <c r="K1069" i="5"/>
  <c r="H1069" i="5"/>
  <c r="I1069" i="5" s="1"/>
  <c r="J1069" i="5" s="1"/>
  <c r="K1068" i="5"/>
  <c r="H1068" i="5"/>
  <c r="I1068" i="5" s="1"/>
  <c r="J1068" i="5" s="1"/>
  <c r="K1067" i="5"/>
  <c r="H1067" i="5"/>
  <c r="I1067" i="5" s="1"/>
  <c r="J1067" i="5" s="1"/>
  <c r="K1066" i="5"/>
  <c r="H1066" i="5"/>
  <c r="I1066" i="5" s="1"/>
  <c r="J1066" i="5" s="1"/>
  <c r="K1065" i="5"/>
  <c r="H1065" i="5"/>
  <c r="I1065" i="5" s="1"/>
  <c r="J1065" i="5" s="1"/>
  <c r="K1064" i="5"/>
  <c r="H1064" i="5"/>
  <c r="I1064" i="5" s="1"/>
  <c r="J1064" i="5" s="1"/>
  <c r="K1063" i="5"/>
  <c r="H1063" i="5"/>
  <c r="I1063" i="5" s="1"/>
  <c r="J1063" i="5" s="1"/>
  <c r="K1062" i="5"/>
  <c r="H1062" i="5"/>
  <c r="I1062" i="5" s="1"/>
  <c r="J1062" i="5" s="1"/>
  <c r="K1061" i="5"/>
  <c r="H1061" i="5"/>
  <c r="I1061" i="5" s="1"/>
  <c r="J1061" i="5" s="1"/>
  <c r="K1060" i="5"/>
  <c r="H1060" i="5"/>
  <c r="I1060" i="5" s="1"/>
  <c r="J1060" i="5" s="1"/>
  <c r="K1059" i="5"/>
  <c r="J1059" i="5"/>
  <c r="I1059" i="5"/>
  <c r="H1059" i="5"/>
  <c r="K1058" i="5"/>
  <c r="H1058" i="5"/>
  <c r="I1058" i="5" s="1"/>
  <c r="J1058" i="5" s="1"/>
  <c r="K1057" i="5"/>
  <c r="H1057" i="5"/>
  <c r="I1057" i="5" s="1"/>
  <c r="J1057" i="5" s="1"/>
  <c r="K1056" i="5"/>
  <c r="H1056" i="5"/>
  <c r="I1056" i="5" s="1"/>
  <c r="J1056" i="5" s="1"/>
  <c r="K1055" i="5"/>
  <c r="H1055" i="5"/>
  <c r="I1055" i="5" s="1"/>
  <c r="J1055" i="5" s="1"/>
  <c r="K1054" i="5"/>
  <c r="J1054" i="5"/>
  <c r="I1054" i="5"/>
  <c r="H1054" i="5"/>
  <c r="K1053" i="5"/>
  <c r="H1053" i="5"/>
  <c r="I1053" i="5" s="1"/>
  <c r="J1053" i="5" s="1"/>
  <c r="K1052" i="5"/>
  <c r="H1052" i="5"/>
  <c r="I1052" i="5" s="1"/>
  <c r="J1052" i="5" s="1"/>
  <c r="K1051" i="5"/>
  <c r="H1051" i="5"/>
  <c r="I1051" i="5" s="1"/>
  <c r="J1051" i="5" s="1"/>
  <c r="K1050" i="5"/>
  <c r="H1050" i="5"/>
  <c r="I1050" i="5" s="1"/>
  <c r="J1050" i="5" s="1"/>
  <c r="K1049" i="5"/>
  <c r="H1049" i="5"/>
  <c r="I1049" i="5" s="1"/>
  <c r="J1049" i="5" s="1"/>
  <c r="K1048" i="5"/>
  <c r="H1048" i="5"/>
  <c r="I1048" i="5" s="1"/>
  <c r="J1048" i="5" s="1"/>
  <c r="K1047" i="5"/>
  <c r="H1047" i="5"/>
  <c r="I1047" i="5" s="1"/>
  <c r="J1047" i="5" s="1"/>
  <c r="K1046" i="5"/>
  <c r="H1046" i="5"/>
  <c r="I1046" i="5" s="1"/>
  <c r="J1046" i="5" s="1"/>
  <c r="K1045" i="5"/>
  <c r="H1045" i="5"/>
  <c r="I1045" i="5" s="1"/>
  <c r="J1045" i="5" s="1"/>
  <c r="K1044" i="5"/>
  <c r="H1044" i="5"/>
  <c r="I1044" i="5" s="1"/>
  <c r="J1044" i="5" s="1"/>
  <c r="K1043" i="5"/>
  <c r="H1043" i="5"/>
  <c r="I1043" i="5" s="1"/>
  <c r="J1043" i="5" s="1"/>
  <c r="K1042" i="5"/>
  <c r="H1042" i="5"/>
  <c r="I1042" i="5" s="1"/>
  <c r="J1042" i="5" s="1"/>
  <c r="K1041" i="5"/>
  <c r="H1041" i="5"/>
  <c r="I1041" i="5" s="1"/>
  <c r="J1041" i="5" s="1"/>
  <c r="K1040" i="5"/>
  <c r="H1040" i="5"/>
  <c r="I1040" i="5" s="1"/>
  <c r="J1040" i="5" s="1"/>
  <c r="K1039" i="5"/>
  <c r="H1039" i="5"/>
  <c r="I1039" i="5" s="1"/>
  <c r="J1039" i="5" s="1"/>
  <c r="K1038" i="5"/>
  <c r="H1038" i="5"/>
  <c r="I1038" i="5" s="1"/>
  <c r="J1038" i="5" s="1"/>
  <c r="K1037" i="5"/>
  <c r="J1037" i="5"/>
  <c r="I1037" i="5"/>
  <c r="H1037" i="5"/>
  <c r="K1036" i="5"/>
  <c r="H1036" i="5"/>
  <c r="I1036" i="5" s="1"/>
  <c r="J1036" i="5" s="1"/>
  <c r="K1035" i="5"/>
  <c r="H1035" i="5"/>
  <c r="I1035" i="5" s="1"/>
  <c r="J1035" i="5" s="1"/>
  <c r="K1034" i="5"/>
  <c r="H1034" i="5"/>
  <c r="I1034" i="5" s="1"/>
  <c r="J1034" i="5" s="1"/>
  <c r="K1033" i="5"/>
  <c r="H1033" i="5"/>
  <c r="I1033" i="5" s="1"/>
  <c r="J1033" i="5" s="1"/>
  <c r="K1032" i="5"/>
  <c r="H1032" i="5"/>
  <c r="I1032" i="5" s="1"/>
  <c r="J1032" i="5" s="1"/>
  <c r="K1031" i="5"/>
  <c r="H1031" i="5"/>
  <c r="I1031" i="5" s="1"/>
  <c r="J1031" i="5" s="1"/>
  <c r="K1030" i="5"/>
  <c r="H1030" i="5"/>
  <c r="I1030" i="5" s="1"/>
  <c r="J1030" i="5" s="1"/>
  <c r="K1029" i="5"/>
  <c r="H1029" i="5"/>
  <c r="I1029" i="5" s="1"/>
  <c r="J1029" i="5" s="1"/>
  <c r="K1028" i="5"/>
  <c r="H1028" i="5"/>
  <c r="I1028" i="5" s="1"/>
  <c r="J1028" i="5" s="1"/>
  <c r="K1027" i="5"/>
  <c r="H1027" i="5"/>
  <c r="I1027" i="5" s="1"/>
  <c r="J1027" i="5" s="1"/>
  <c r="K1026" i="5"/>
  <c r="H1026" i="5"/>
  <c r="I1026" i="5" s="1"/>
  <c r="J1026" i="5" s="1"/>
  <c r="K1025" i="5"/>
  <c r="H1025" i="5"/>
  <c r="I1025" i="5" s="1"/>
  <c r="J1025" i="5" s="1"/>
  <c r="K1024" i="5"/>
  <c r="H1024" i="5"/>
  <c r="I1024" i="5" s="1"/>
  <c r="J1024" i="5" s="1"/>
  <c r="K1023" i="5"/>
  <c r="H1023" i="5"/>
  <c r="I1023" i="5" s="1"/>
  <c r="J1023" i="5" s="1"/>
  <c r="K1022" i="5"/>
  <c r="H1022" i="5"/>
  <c r="I1022" i="5" s="1"/>
  <c r="J1022" i="5" s="1"/>
  <c r="K1021" i="5"/>
  <c r="H1021" i="5"/>
  <c r="I1021" i="5" s="1"/>
  <c r="J1021" i="5" s="1"/>
  <c r="K1020" i="5"/>
  <c r="H1020" i="5"/>
  <c r="I1020" i="5" s="1"/>
  <c r="J1020" i="5" s="1"/>
  <c r="K1019" i="5"/>
  <c r="H1019" i="5"/>
  <c r="I1019" i="5" s="1"/>
  <c r="J1019" i="5" s="1"/>
  <c r="K1018" i="5"/>
  <c r="H1018" i="5"/>
  <c r="I1018" i="5" s="1"/>
  <c r="J1018" i="5" s="1"/>
  <c r="K1017" i="5"/>
  <c r="H1017" i="5"/>
  <c r="I1017" i="5" s="1"/>
  <c r="J1017" i="5" s="1"/>
  <c r="K1016" i="5"/>
  <c r="H1016" i="5"/>
  <c r="I1016" i="5" s="1"/>
  <c r="J1016" i="5" s="1"/>
  <c r="K1015" i="5"/>
  <c r="H1015" i="5"/>
  <c r="I1015" i="5" s="1"/>
  <c r="J1015" i="5" s="1"/>
  <c r="K1014" i="5"/>
  <c r="H1014" i="5"/>
  <c r="I1014" i="5" s="1"/>
  <c r="J1014" i="5" s="1"/>
  <c r="K1013" i="5"/>
  <c r="H1013" i="5"/>
  <c r="I1013" i="5" s="1"/>
  <c r="J1013" i="5" s="1"/>
  <c r="K1012" i="5"/>
  <c r="H1012" i="5"/>
  <c r="I1012" i="5" s="1"/>
  <c r="J1012" i="5" s="1"/>
  <c r="K1011" i="5"/>
  <c r="H1011" i="5"/>
  <c r="I1011" i="5" s="1"/>
  <c r="J1011" i="5" s="1"/>
  <c r="K1010" i="5"/>
  <c r="H1010" i="5"/>
  <c r="I1010" i="5" s="1"/>
  <c r="J1010" i="5" s="1"/>
  <c r="K1009" i="5"/>
  <c r="H1009" i="5"/>
  <c r="I1009" i="5" s="1"/>
  <c r="J1009" i="5" s="1"/>
  <c r="K1008" i="5"/>
  <c r="H1008" i="5"/>
  <c r="I1008" i="5" s="1"/>
  <c r="J1008" i="5" s="1"/>
  <c r="K1007" i="5"/>
  <c r="H1007" i="5"/>
  <c r="I1007" i="5" s="1"/>
  <c r="J1007" i="5" s="1"/>
  <c r="K1006" i="5"/>
  <c r="H1006" i="5"/>
  <c r="I1006" i="5" s="1"/>
  <c r="J1006" i="5" s="1"/>
  <c r="K1005" i="5"/>
  <c r="H1005" i="5"/>
  <c r="I1005" i="5" s="1"/>
  <c r="J1005" i="5" s="1"/>
  <c r="K1004" i="5"/>
  <c r="H1004" i="5"/>
  <c r="I1004" i="5" s="1"/>
  <c r="J1004" i="5" s="1"/>
  <c r="K1003" i="5"/>
  <c r="H1003" i="5"/>
  <c r="I1003" i="5" s="1"/>
  <c r="J1003" i="5" s="1"/>
  <c r="K1002" i="5"/>
  <c r="H1002" i="5"/>
  <c r="I1002" i="5" s="1"/>
  <c r="J1002" i="5" s="1"/>
  <c r="K1001" i="5"/>
  <c r="H1001" i="5"/>
  <c r="I1001" i="5" s="1"/>
  <c r="J1001" i="5" s="1"/>
  <c r="K1000" i="5"/>
  <c r="H1000" i="5"/>
  <c r="I1000" i="5" s="1"/>
  <c r="J1000" i="5" s="1"/>
  <c r="K999" i="5"/>
  <c r="H999" i="5"/>
  <c r="I999" i="5" s="1"/>
  <c r="J999" i="5" s="1"/>
  <c r="K998" i="5"/>
  <c r="H998" i="5"/>
  <c r="I998" i="5" s="1"/>
  <c r="J998" i="5" s="1"/>
  <c r="K997" i="5"/>
  <c r="H997" i="5"/>
  <c r="I997" i="5" s="1"/>
  <c r="J997" i="5" s="1"/>
  <c r="K996" i="5"/>
  <c r="H996" i="5"/>
  <c r="I996" i="5" s="1"/>
  <c r="J996" i="5" s="1"/>
  <c r="K995" i="5"/>
  <c r="H995" i="5"/>
  <c r="I995" i="5" s="1"/>
  <c r="J995" i="5" s="1"/>
  <c r="K994" i="5"/>
  <c r="H994" i="5"/>
  <c r="I994" i="5" s="1"/>
  <c r="J994" i="5" s="1"/>
  <c r="K993" i="5"/>
  <c r="H993" i="5"/>
  <c r="I993" i="5" s="1"/>
  <c r="J993" i="5" s="1"/>
  <c r="K992" i="5"/>
  <c r="H992" i="5"/>
  <c r="I992" i="5" s="1"/>
  <c r="J992" i="5" s="1"/>
  <c r="K991" i="5"/>
  <c r="H991" i="5"/>
  <c r="I991" i="5" s="1"/>
  <c r="J991" i="5" s="1"/>
  <c r="K990" i="5"/>
  <c r="H990" i="5"/>
  <c r="I990" i="5" s="1"/>
  <c r="J990" i="5" s="1"/>
  <c r="K989" i="5"/>
  <c r="H989" i="5"/>
  <c r="I989" i="5" s="1"/>
  <c r="J989" i="5" s="1"/>
  <c r="K988" i="5"/>
  <c r="H988" i="5"/>
  <c r="I988" i="5" s="1"/>
  <c r="J988" i="5" s="1"/>
  <c r="K987" i="5"/>
  <c r="H987" i="5"/>
  <c r="I987" i="5" s="1"/>
  <c r="J987" i="5" s="1"/>
  <c r="K986" i="5"/>
  <c r="H986" i="5"/>
  <c r="I986" i="5" s="1"/>
  <c r="J986" i="5" s="1"/>
  <c r="K985" i="5"/>
  <c r="H985" i="5"/>
  <c r="I985" i="5" s="1"/>
  <c r="J985" i="5" s="1"/>
  <c r="K984" i="5"/>
  <c r="H984" i="5"/>
  <c r="I984" i="5" s="1"/>
  <c r="J984" i="5" s="1"/>
  <c r="K983" i="5"/>
  <c r="H983" i="5"/>
  <c r="I983" i="5" s="1"/>
  <c r="J983" i="5" s="1"/>
  <c r="K982" i="5"/>
  <c r="H982" i="5"/>
  <c r="I982" i="5" s="1"/>
  <c r="J982" i="5" s="1"/>
  <c r="K981" i="5"/>
  <c r="H981" i="5"/>
  <c r="I981" i="5" s="1"/>
  <c r="J981" i="5" s="1"/>
  <c r="K980" i="5"/>
  <c r="H980" i="5"/>
  <c r="I980" i="5" s="1"/>
  <c r="J980" i="5" s="1"/>
  <c r="K979" i="5"/>
  <c r="H979" i="5"/>
  <c r="I979" i="5" s="1"/>
  <c r="J979" i="5" s="1"/>
  <c r="K978" i="5"/>
  <c r="H978" i="5"/>
  <c r="I978" i="5" s="1"/>
  <c r="J978" i="5" s="1"/>
  <c r="K977" i="5"/>
  <c r="H977" i="5"/>
  <c r="I977" i="5" s="1"/>
  <c r="J977" i="5" s="1"/>
  <c r="K976" i="5"/>
  <c r="H976" i="5"/>
  <c r="I976" i="5" s="1"/>
  <c r="J976" i="5" s="1"/>
  <c r="K975" i="5"/>
  <c r="H975" i="5"/>
  <c r="I975" i="5" s="1"/>
  <c r="J975" i="5" s="1"/>
  <c r="K974" i="5"/>
  <c r="H974" i="5"/>
  <c r="I974" i="5" s="1"/>
  <c r="J974" i="5" s="1"/>
  <c r="K973" i="5"/>
  <c r="H973" i="5"/>
  <c r="I973" i="5" s="1"/>
  <c r="J973" i="5" s="1"/>
  <c r="K972" i="5"/>
  <c r="H972" i="5"/>
  <c r="I972" i="5" s="1"/>
  <c r="J972" i="5" s="1"/>
  <c r="K971" i="5"/>
  <c r="H971" i="5"/>
  <c r="I971" i="5" s="1"/>
  <c r="J971" i="5" s="1"/>
  <c r="K970" i="5"/>
  <c r="H970" i="5"/>
  <c r="I970" i="5" s="1"/>
  <c r="J970" i="5" s="1"/>
  <c r="K969" i="5"/>
  <c r="H969" i="5"/>
  <c r="I969" i="5" s="1"/>
  <c r="J969" i="5" s="1"/>
  <c r="K968" i="5"/>
  <c r="H968" i="5"/>
  <c r="I968" i="5" s="1"/>
  <c r="J968" i="5" s="1"/>
  <c r="K967" i="5"/>
  <c r="H967" i="5"/>
  <c r="I967" i="5" s="1"/>
  <c r="J967" i="5" s="1"/>
  <c r="K966" i="5"/>
  <c r="H966" i="5"/>
  <c r="I966" i="5" s="1"/>
  <c r="J966" i="5" s="1"/>
  <c r="K965" i="5"/>
  <c r="H965" i="5"/>
  <c r="I965" i="5" s="1"/>
  <c r="J965" i="5" s="1"/>
  <c r="K964" i="5"/>
  <c r="H964" i="5"/>
  <c r="I964" i="5" s="1"/>
  <c r="J964" i="5" s="1"/>
  <c r="K963" i="5"/>
  <c r="H963" i="5"/>
  <c r="I963" i="5" s="1"/>
  <c r="J963" i="5" s="1"/>
  <c r="K962" i="5"/>
  <c r="H962" i="5"/>
  <c r="I962" i="5" s="1"/>
  <c r="J962" i="5" s="1"/>
  <c r="K961" i="5"/>
  <c r="H961" i="5"/>
  <c r="I961" i="5" s="1"/>
  <c r="J961" i="5" s="1"/>
  <c r="K960" i="5"/>
  <c r="H960" i="5"/>
  <c r="I960" i="5" s="1"/>
  <c r="J960" i="5" s="1"/>
  <c r="K959" i="5"/>
  <c r="H959" i="5"/>
  <c r="I959" i="5" s="1"/>
  <c r="J959" i="5" s="1"/>
  <c r="K958" i="5"/>
  <c r="H958" i="5"/>
  <c r="I958" i="5" s="1"/>
  <c r="J958" i="5" s="1"/>
  <c r="K957" i="5"/>
  <c r="H957" i="5"/>
  <c r="I957" i="5" s="1"/>
  <c r="J957" i="5" s="1"/>
  <c r="K956" i="5"/>
  <c r="H956" i="5"/>
  <c r="I956" i="5" s="1"/>
  <c r="J956" i="5" s="1"/>
  <c r="K955" i="5"/>
  <c r="H955" i="5"/>
  <c r="I955" i="5" s="1"/>
  <c r="J955" i="5" s="1"/>
  <c r="K954" i="5"/>
  <c r="H954" i="5"/>
  <c r="I954" i="5" s="1"/>
  <c r="J954" i="5" s="1"/>
  <c r="K953" i="5"/>
  <c r="H953" i="5"/>
  <c r="I953" i="5" s="1"/>
  <c r="J953" i="5" s="1"/>
  <c r="K952" i="5"/>
  <c r="H952" i="5"/>
  <c r="I952" i="5" s="1"/>
  <c r="J952" i="5" s="1"/>
  <c r="K951" i="5"/>
  <c r="H951" i="5"/>
  <c r="I951" i="5" s="1"/>
  <c r="J951" i="5" s="1"/>
  <c r="K950" i="5"/>
  <c r="H950" i="5"/>
  <c r="I950" i="5" s="1"/>
  <c r="J950" i="5" s="1"/>
  <c r="K949" i="5"/>
  <c r="H949" i="5"/>
  <c r="I949" i="5" s="1"/>
  <c r="J949" i="5" s="1"/>
  <c r="K948" i="5"/>
  <c r="H948" i="5"/>
  <c r="I948" i="5" s="1"/>
  <c r="J948" i="5" s="1"/>
  <c r="K947" i="5"/>
  <c r="H947" i="5"/>
  <c r="I947" i="5" s="1"/>
  <c r="J947" i="5" s="1"/>
  <c r="K946" i="5"/>
  <c r="H946" i="5"/>
  <c r="I946" i="5" s="1"/>
  <c r="J946" i="5" s="1"/>
  <c r="K945" i="5"/>
  <c r="H945" i="5"/>
  <c r="I945" i="5" s="1"/>
  <c r="J945" i="5" s="1"/>
  <c r="K944" i="5"/>
  <c r="H944" i="5"/>
  <c r="I944" i="5" s="1"/>
  <c r="J944" i="5" s="1"/>
  <c r="K943" i="5"/>
  <c r="H943" i="5"/>
  <c r="I943" i="5" s="1"/>
  <c r="J943" i="5" s="1"/>
  <c r="K942" i="5"/>
  <c r="H942" i="5"/>
  <c r="I942" i="5" s="1"/>
  <c r="J942" i="5" s="1"/>
  <c r="K941" i="5"/>
  <c r="H941" i="5"/>
  <c r="I941" i="5" s="1"/>
  <c r="J941" i="5" s="1"/>
  <c r="K940" i="5"/>
  <c r="H940" i="5"/>
  <c r="I940" i="5" s="1"/>
  <c r="J940" i="5" s="1"/>
  <c r="K939" i="5"/>
  <c r="H939" i="5"/>
  <c r="I939" i="5" s="1"/>
  <c r="J939" i="5" s="1"/>
  <c r="K938" i="5"/>
  <c r="H938" i="5"/>
  <c r="I938" i="5" s="1"/>
  <c r="J938" i="5" s="1"/>
  <c r="K937" i="5"/>
  <c r="H937" i="5"/>
  <c r="I937" i="5" s="1"/>
  <c r="J937" i="5" s="1"/>
  <c r="K936" i="5"/>
  <c r="H936" i="5"/>
  <c r="I936" i="5" s="1"/>
  <c r="J936" i="5" s="1"/>
  <c r="K935" i="5"/>
  <c r="H935" i="5"/>
  <c r="I935" i="5" s="1"/>
  <c r="J935" i="5" s="1"/>
  <c r="K934" i="5"/>
  <c r="H934" i="5"/>
  <c r="I934" i="5" s="1"/>
  <c r="J934" i="5" s="1"/>
  <c r="K933" i="5"/>
  <c r="H933" i="5"/>
  <c r="I933" i="5" s="1"/>
  <c r="J933" i="5" s="1"/>
  <c r="K932" i="5"/>
  <c r="H932" i="5"/>
  <c r="I932" i="5" s="1"/>
  <c r="J932" i="5" s="1"/>
  <c r="K931" i="5"/>
  <c r="H931" i="5"/>
  <c r="I931" i="5" s="1"/>
  <c r="J931" i="5" s="1"/>
  <c r="K930" i="5"/>
  <c r="H930" i="5"/>
  <c r="I930" i="5" s="1"/>
  <c r="J930" i="5" s="1"/>
  <c r="K929" i="5"/>
  <c r="H929" i="5"/>
  <c r="I929" i="5" s="1"/>
  <c r="J929" i="5" s="1"/>
  <c r="K928" i="5"/>
  <c r="H928" i="5"/>
  <c r="I928" i="5" s="1"/>
  <c r="J928" i="5" s="1"/>
  <c r="K927" i="5"/>
  <c r="H927" i="5"/>
  <c r="I927" i="5" s="1"/>
  <c r="J927" i="5" s="1"/>
  <c r="K926" i="5"/>
  <c r="H926" i="5"/>
  <c r="I926" i="5" s="1"/>
  <c r="J926" i="5" s="1"/>
  <c r="K925" i="5"/>
  <c r="H925" i="5"/>
  <c r="I925" i="5" s="1"/>
  <c r="J925" i="5" s="1"/>
  <c r="K924" i="5"/>
  <c r="H924" i="5"/>
  <c r="I924" i="5" s="1"/>
  <c r="J924" i="5" s="1"/>
  <c r="K923" i="5"/>
  <c r="H923" i="5"/>
  <c r="I923" i="5" s="1"/>
  <c r="J923" i="5" s="1"/>
  <c r="K922" i="5"/>
  <c r="H922" i="5"/>
  <c r="I922" i="5" s="1"/>
  <c r="J922" i="5" s="1"/>
  <c r="K921" i="5"/>
  <c r="H921" i="5"/>
  <c r="I921" i="5" s="1"/>
  <c r="J921" i="5" s="1"/>
  <c r="K920" i="5"/>
  <c r="H920" i="5"/>
  <c r="I920" i="5" s="1"/>
  <c r="J920" i="5" s="1"/>
  <c r="K919" i="5"/>
  <c r="H919" i="5"/>
  <c r="I919" i="5" s="1"/>
  <c r="J919" i="5" s="1"/>
  <c r="K918" i="5"/>
  <c r="H918" i="5"/>
  <c r="I918" i="5" s="1"/>
  <c r="J918" i="5" s="1"/>
  <c r="K917" i="5"/>
  <c r="H917" i="5"/>
  <c r="I917" i="5" s="1"/>
  <c r="J917" i="5" s="1"/>
  <c r="K916" i="5"/>
  <c r="H916" i="5"/>
  <c r="I916" i="5" s="1"/>
  <c r="J916" i="5" s="1"/>
  <c r="K915" i="5"/>
  <c r="H915" i="5"/>
  <c r="I915" i="5" s="1"/>
  <c r="J915" i="5" s="1"/>
  <c r="K914" i="5"/>
  <c r="H914" i="5"/>
  <c r="I914" i="5" s="1"/>
  <c r="J914" i="5" s="1"/>
  <c r="K913" i="5"/>
  <c r="H913" i="5"/>
  <c r="I913" i="5" s="1"/>
  <c r="J913" i="5" s="1"/>
  <c r="K912" i="5"/>
  <c r="H912" i="5"/>
  <c r="I912" i="5" s="1"/>
  <c r="J912" i="5" s="1"/>
  <c r="K911" i="5"/>
  <c r="H911" i="5"/>
  <c r="I911" i="5" s="1"/>
  <c r="J911" i="5" s="1"/>
  <c r="K910" i="5"/>
  <c r="H910" i="5"/>
  <c r="I910" i="5" s="1"/>
  <c r="J910" i="5" s="1"/>
  <c r="K909" i="5"/>
  <c r="H909" i="5"/>
  <c r="I909" i="5" s="1"/>
  <c r="J909" i="5" s="1"/>
  <c r="K908" i="5"/>
  <c r="H908" i="5"/>
  <c r="I908" i="5" s="1"/>
  <c r="J908" i="5" s="1"/>
  <c r="K907" i="5"/>
  <c r="H907" i="5"/>
  <c r="I907" i="5" s="1"/>
  <c r="J907" i="5" s="1"/>
  <c r="K906" i="5"/>
  <c r="H906" i="5"/>
  <c r="I906" i="5" s="1"/>
  <c r="J906" i="5" s="1"/>
  <c r="K905" i="5"/>
  <c r="H905" i="5"/>
  <c r="I905" i="5" s="1"/>
  <c r="J905" i="5" s="1"/>
  <c r="K904" i="5"/>
  <c r="H904" i="5"/>
  <c r="I904" i="5" s="1"/>
  <c r="J904" i="5" s="1"/>
  <c r="K903" i="5"/>
  <c r="H903" i="5"/>
  <c r="I903" i="5" s="1"/>
  <c r="J903" i="5" s="1"/>
  <c r="K902" i="5"/>
  <c r="H902" i="5"/>
  <c r="I902" i="5" s="1"/>
  <c r="J902" i="5" s="1"/>
  <c r="K901" i="5"/>
  <c r="H901" i="5"/>
  <c r="I901" i="5" s="1"/>
  <c r="J901" i="5" s="1"/>
  <c r="K900" i="5"/>
  <c r="H900" i="5"/>
  <c r="I900" i="5" s="1"/>
  <c r="J900" i="5" s="1"/>
  <c r="K899" i="5"/>
  <c r="H899" i="5"/>
  <c r="I899" i="5" s="1"/>
  <c r="J899" i="5" s="1"/>
  <c r="K898" i="5"/>
  <c r="H898" i="5"/>
  <c r="I898" i="5" s="1"/>
  <c r="J898" i="5" s="1"/>
  <c r="K897" i="5"/>
  <c r="H897" i="5"/>
  <c r="I897" i="5" s="1"/>
  <c r="J897" i="5" s="1"/>
  <c r="K896" i="5"/>
  <c r="H896" i="5"/>
  <c r="I896" i="5" s="1"/>
  <c r="J896" i="5" s="1"/>
  <c r="K895" i="5"/>
  <c r="H895" i="5"/>
  <c r="I895" i="5" s="1"/>
  <c r="J895" i="5" s="1"/>
  <c r="K894" i="5"/>
  <c r="H894" i="5"/>
  <c r="I894" i="5" s="1"/>
  <c r="J894" i="5" s="1"/>
  <c r="K893" i="5"/>
  <c r="H893" i="5"/>
  <c r="I893" i="5" s="1"/>
  <c r="J893" i="5" s="1"/>
  <c r="K892" i="5"/>
  <c r="H892" i="5"/>
  <c r="I892" i="5" s="1"/>
  <c r="J892" i="5" s="1"/>
  <c r="K891" i="5"/>
  <c r="H891" i="5"/>
  <c r="I891" i="5" s="1"/>
  <c r="J891" i="5" s="1"/>
  <c r="K890" i="5"/>
  <c r="H890" i="5"/>
  <c r="I890" i="5" s="1"/>
  <c r="J890" i="5" s="1"/>
  <c r="K889" i="5"/>
  <c r="H889" i="5"/>
  <c r="I889" i="5" s="1"/>
  <c r="J889" i="5" s="1"/>
  <c r="K888" i="5"/>
  <c r="H888" i="5"/>
  <c r="I888" i="5" s="1"/>
  <c r="J888" i="5" s="1"/>
  <c r="K887" i="5"/>
  <c r="H887" i="5"/>
  <c r="I887" i="5" s="1"/>
  <c r="J887" i="5" s="1"/>
  <c r="K886" i="5"/>
  <c r="H886" i="5"/>
  <c r="I886" i="5" s="1"/>
  <c r="J886" i="5" s="1"/>
  <c r="K885" i="5"/>
  <c r="H885" i="5"/>
  <c r="I885" i="5" s="1"/>
  <c r="J885" i="5" s="1"/>
  <c r="K884" i="5"/>
  <c r="H884" i="5"/>
  <c r="I884" i="5" s="1"/>
  <c r="J884" i="5" s="1"/>
  <c r="K883" i="5"/>
  <c r="H883" i="5"/>
  <c r="I883" i="5" s="1"/>
  <c r="J883" i="5" s="1"/>
  <c r="K882" i="5"/>
  <c r="H882" i="5"/>
  <c r="I882" i="5" s="1"/>
  <c r="J882" i="5" s="1"/>
  <c r="K881" i="5"/>
  <c r="H881" i="5"/>
  <c r="I881" i="5" s="1"/>
  <c r="J881" i="5" s="1"/>
  <c r="K880" i="5"/>
  <c r="H880" i="5"/>
  <c r="I880" i="5" s="1"/>
  <c r="J880" i="5" s="1"/>
  <c r="K879" i="5"/>
  <c r="H879" i="5"/>
  <c r="I879" i="5" s="1"/>
  <c r="J879" i="5" s="1"/>
  <c r="K878" i="5"/>
  <c r="H878" i="5"/>
  <c r="I878" i="5" s="1"/>
  <c r="J878" i="5" s="1"/>
  <c r="K877" i="5"/>
  <c r="H877" i="5"/>
  <c r="I877" i="5" s="1"/>
  <c r="J877" i="5" s="1"/>
  <c r="K876" i="5"/>
  <c r="H876" i="5"/>
  <c r="I876" i="5" s="1"/>
  <c r="J876" i="5" s="1"/>
  <c r="K875" i="5"/>
  <c r="H875" i="5"/>
  <c r="I875" i="5" s="1"/>
  <c r="J875" i="5" s="1"/>
  <c r="K874" i="5"/>
  <c r="H874" i="5"/>
  <c r="I874" i="5" s="1"/>
  <c r="J874" i="5" s="1"/>
  <c r="K873" i="5"/>
  <c r="H873" i="5"/>
  <c r="I873" i="5" s="1"/>
  <c r="J873" i="5" s="1"/>
  <c r="K872" i="5"/>
  <c r="H872" i="5"/>
  <c r="I872" i="5" s="1"/>
  <c r="J872" i="5" s="1"/>
  <c r="K871" i="5"/>
  <c r="H871" i="5"/>
  <c r="I871" i="5" s="1"/>
  <c r="J871" i="5" s="1"/>
  <c r="K870" i="5"/>
  <c r="H870" i="5"/>
  <c r="I870" i="5" s="1"/>
  <c r="J870" i="5" s="1"/>
  <c r="K869" i="5"/>
  <c r="H869" i="5"/>
  <c r="I869" i="5" s="1"/>
  <c r="J869" i="5" s="1"/>
  <c r="K868" i="5"/>
  <c r="H868" i="5"/>
  <c r="I868" i="5" s="1"/>
  <c r="J868" i="5" s="1"/>
  <c r="K867" i="5"/>
  <c r="H867" i="5"/>
  <c r="I867" i="5" s="1"/>
  <c r="J867" i="5" s="1"/>
  <c r="K866" i="5"/>
  <c r="H866" i="5"/>
  <c r="I866" i="5" s="1"/>
  <c r="J866" i="5" s="1"/>
  <c r="K865" i="5"/>
  <c r="H865" i="5"/>
  <c r="I865" i="5" s="1"/>
  <c r="J865" i="5" s="1"/>
  <c r="K864" i="5"/>
  <c r="H864" i="5"/>
  <c r="I864" i="5" s="1"/>
  <c r="J864" i="5" s="1"/>
  <c r="K863" i="5"/>
  <c r="H863" i="5"/>
  <c r="I863" i="5" s="1"/>
  <c r="J863" i="5" s="1"/>
  <c r="K862" i="5"/>
  <c r="H862" i="5"/>
  <c r="I862" i="5" s="1"/>
  <c r="J862" i="5" s="1"/>
  <c r="K861" i="5"/>
  <c r="H861" i="5"/>
  <c r="I861" i="5" s="1"/>
  <c r="J861" i="5" s="1"/>
  <c r="K860" i="5"/>
  <c r="H860" i="5"/>
  <c r="I860" i="5" s="1"/>
  <c r="J860" i="5" s="1"/>
  <c r="K859" i="5"/>
  <c r="H859" i="5"/>
  <c r="I859" i="5" s="1"/>
  <c r="J859" i="5" s="1"/>
  <c r="K858" i="5"/>
  <c r="H858" i="5"/>
  <c r="I858" i="5" s="1"/>
  <c r="J858" i="5" s="1"/>
  <c r="K857" i="5"/>
  <c r="H857" i="5"/>
  <c r="I857" i="5" s="1"/>
  <c r="J857" i="5" s="1"/>
  <c r="K856" i="5"/>
  <c r="H856" i="5"/>
  <c r="I856" i="5" s="1"/>
  <c r="J856" i="5" s="1"/>
  <c r="K855" i="5"/>
  <c r="H855" i="5"/>
  <c r="I855" i="5" s="1"/>
  <c r="J855" i="5" s="1"/>
  <c r="K854" i="5"/>
  <c r="H854" i="5"/>
  <c r="I854" i="5" s="1"/>
  <c r="J854" i="5" s="1"/>
  <c r="K853" i="5"/>
  <c r="H853" i="5"/>
  <c r="I853" i="5" s="1"/>
  <c r="J853" i="5" s="1"/>
  <c r="K852" i="5"/>
  <c r="H852" i="5"/>
  <c r="I852" i="5" s="1"/>
  <c r="J852" i="5" s="1"/>
  <c r="K851" i="5"/>
  <c r="H851" i="5"/>
  <c r="I851" i="5" s="1"/>
  <c r="J851" i="5" s="1"/>
  <c r="K850" i="5"/>
  <c r="H850" i="5"/>
  <c r="I850" i="5" s="1"/>
  <c r="J850" i="5" s="1"/>
  <c r="K849" i="5"/>
  <c r="H849" i="5"/>
  <c r="I849" i="5" s="1"/>
  <c r="J849" i="5" s="1"/>
  <c r="K848" i="5"/>
  <c r="H848" i="5"/>
  <c r="I848" i="5" s="1"/>
  <c r="J848" i="5" s="1"/>
  <c r="K847" i="5"/>
  <c r="H847" i="5"/>
  <c r="I847" i="5" s="1"/>
  <c r="J847" i="5" s="1"/>
  <c r="K846" i="5"/>
  <c r="H846" i="5"/>
  <c r="I846" i="5" s="1"/>
  <c r="J846" i="5" s="1"/>
  <c r="K845" i="5"/>
  <c r="H845" i="5"/>
  <c r="I845" i="5" s="1"/>
  <c r="J845" i="5" s="1"/>
  <c r="K844" i="5"/>
  <c r="H844" i="5"/>
  <c r="I844" i="5" s="1"/>
  <c r="J844" i="5" s="1"/>
  <c r="K843" i="5"/>
  <c r="H843" i="5"/>
  <c r="I843" i="5" s="1"/>
  <c r="J843" i="5" s="1"/>
  <c r="K842" i="5"/>
  <c r="H842" i="5"/>
  <c r="I842" i="5" s="1"/>
  <c r="J842" i="5" s="1"/>
  <c r="K841" i="5"/>
  <c r="H841" i="5"/>
  <c r="I841" i="5" s="1"/>
  <c r="J841" i="5" s="1"/>
  <c r="K840" i="5"/>
  <c r="H840" i="5"/>
  <c r="I840" i="5" s="1"/>
  <c r="J840" i="5" s="1"/>
  <c r="K839" i="5"/>
  <c r="H839" i="5"/>
  <c r="I839" i="5" s="1"/>
  <c r="J839" i="5" s="1"/>
  <c r="K838" i="5"/>
  <c r="H838" i="5"/>
  <c r="I838" i="5" s="1"/>
  <c r="J838" i="5" s="1"/>
  <c r="K837" i="5"/>
  <c r="H837" i="5"/>
  <c r="I837" i="5" s="1"/>
  <c r="J837" i="5" s="1"/>
  <c r="K836" i="5"/>
  <c r="H836" i="5"/>
  <c r="I836" i="5" s="1"/>
  <c r="J836" i="5" s="1"/>
  <c r="K835" i="5"/>
  <c r="H835" i="5"/>
  <c r="I835" i="5" s="1"/>
  <c r="J835" i="5" s="1"/>
  <c r="K834" i="5"/>
  <c r="H834" i="5"/>
  <c r="I834" i="5" s="1"/>
  <c r="J834" i="5" s="1"/>
  <c r="K833" i="5"/>
  <c r="H833" i="5"/>
  <c r="I833" i="5" s="1"/>
  <c r="J833" i="5" s="1"/>
  <c r="K832" i="5"/>
  <c r="H832" i="5"/>
  <c r="I832" i="5" s="1"/>
  <c r="J832" i="5" s="1"/>
  <c r="K831" i="5"/>
  <c r="H831" i="5"/>
  <c r="I831" i="5" s="1"/>
  <c r="J831" i="5" s="1"/>
  <c r="K830" i="5"/>
  <c r="H830" i="5"/>
  <c r="I830" i="5" s="1"/>
  <c r="J830" i="5" s="1"/>
  <c r="K829" i="5"/>
  <c r="H829" i="5"/>
  <c r="I829" i="5" s="1"/>
  <c r="J829" i="5" s="1"/>
  <c r="K828" i="5"/>
  <c r="H828" i="5"/>
  <c r="I828" i="5" s="1"/>
  <c r="J828" i="5" s="1"/>
  <c r="K827" i="5"/>
  <c r="H827" i="5"/>
  <c r="I827" i="5" s="1"/>
  <c r="J827" i="5" s="1"/>
  <c r="K826" i="5"/>
  <c r="H826" i="5"/>
  <c r="I826" i="5" s="1"/>
  <c r="J826" i="5" s="1"/>
  <c r="K825" i="5"/>
  <c r="H825" i="5"/>
  <c r="I825" i="5" s="1"/>
  <c r="J825" i="5" s="1"/>
  <c r="K824" i="5"/>
  <c r="H824" i="5"/>
  <c r="I824" i="5" s="1"/>
  <c r="J824" i="5" s="1"/>
  <c r="K823" i="5"/>
  <c r="H823" i="5"/>
  <c r="I823" i="5" s="1"/>
  <c r="J823" i="5" s="1"/>
  <c r="K822" i="5"/>
  <c r="H822" i="5"/>
  <c r="I822" i="5" s="1"/>
  <c r="J822" i="5" s="1"/>
  <c r="K821" i="5"/>
  <c r="H821" i="5"/>
  <c r="I821" i="5" s="1"/>
  <c r="J821" i="5" s="1"/>
  <c r="K820" i="5"/>
  <c r="H820" i="5"/>
  <c r="I820" i="5" s="1"/>
  <c r="J820" i="5" s="1"/>
  <c r="K819" i="5"/>
  <c r="H819" i="5"/>
  <c r="I819" i="5" s="1"/>
  <c r="J819" i="5" s="1"/>
  <c r="K818" i="5"/>
  <c r="H818" i="5"/>
  <c r="I818" i="5" s="1"/>
  <c r="J818" i="5" s="1"/>
  <c r="K817" i="5"/>
  <c r="H817" i="5"/>
  <c r="I817" i="5" s="1"/>
  <c r="J817" i="5" s="1"/>
  <c r="K816" i="5"/>
  <c r="H816" i="5"/>
  <c r="I816" i="5" s="1"/>
  <c r="J816" i="5" s="1"/>
  <c r="K815" i="5"/>
  <c r="H815" i="5"/>
  <c r="I815" i="5" s="1"/>
  <c r="J815" i="5" s="1"/>
  <c r="K814" i="5"/>
  <c r="H814" i="5"/>
  <c r="I814" i="5" s="1"/>
  <c r="J814" i="5" s="1"/>
  <c r="K813" i="5"/>
  <c r="H813" i="5"/>
  <c r="I813" i="5" s="1"/>
  <c r="J813" i="5" s="1"/>
  <c r="K812" i="5"/>
  <c r="H812" i="5"/>
  <c r="I812" i="5" s="1"/>
  <c r="J812" i="5" s="1"/>
  <c r="K811" i="5"/>
  <c r="H811" i="5"/>
  <c r="I811" i="5" s="1"/>
  <c r="J811" i="5" s="1"/>
  <c r="K810" i="5"/>
  <c r="H810" i="5"/>
  <c r="I810" i="5" s="1"/>
  <c r="J810" i="5" s="1"/>
  <c r="K809" i="5"/>
  <c r="H809" i="5"/>
  <c r="I809" i="5" s="1"/>
  <c r="J809" i="5" s="1"/>
  <c r="K808" i="5"/>
  <c r="H808" i="5"/>
  <c r="I808" i="5" s="1"/>
  <c r="J808" i="5" s="1"/>
  <c r="K807" i="5"/>
  <c r="H807" i="5"/>
  <c r="I807" i="5" s="1"/>
  <c r="J807" i="5" s="1"/>
  <c r="K806" i="5"/>
  <c r="H806" i="5"/>
  <c r="I806" i="5" s="1"/>
  <c r="J806" i="5" s="1"/>
  <c r="K805" i="5"/>
  <c r="H805" i="5"/>
  <c r="I805" i="5" s="1"/>
  <c r="J805" i="5" s="1"/>
  <c r="K804" i="5"/>
  <c r="H804" i="5"/>
  <c r="I804" i="5" s="1"/>
  <c r="J804" i="5" s="1"/>
  <c r="K803" i="5"/>
  <c r="H803" i="5"/>
  <c r="I803" i="5" s="1"/>
  <c r="J803" i="5" s="1"/>
  <c r="K802" i="5"/>
  <c r="H802" i="5"/>
  <c r="I802" i="5" s="1"/>
  <c r="J802" i="5" s="1"/>
  <c r="K801" i="5"/>
  <c r="H801" i="5"/>
  <c r="I801" i="5" s="1"/>
  <c r="J801" i="5" s="1"/>
  <c r="K800" i="5"/>
  <c r="H800" i="5"/>
  <c r="I800" i="5" s="1"/>
  <c r="J800" i="5" s="1"/>
  <c r="K799" i="5"/>
  <c r="H799" i="5"/>
  <c r="I799" i="5" s="1"/>
  <c r="J799" i="5" s="1"/>
  <c r="K798" i="5"/>
  <c r="H798" i="5"/>
  <c r="I798" i="5" s="1"/>
  <c r="J798" i="5" s="1"/>
  <c r="K797" i="5"/>
  <c r="H797" i="5"/>
  <c r="I797" i="5" s="1"/>
  <c r="J797" i="5" s="1"/>
  <c r="K796" i="5"/>
  <c r="H796" i="5"/>
  <c r="I796" i="5" s="1"/>
  <c r="J796" i="5" s="1"/>
  <c r="K795" i="5"/>
  <c r="H795" i="5"/>
  <c r="I795" i="5" s="1"/>
  <c r="J795" i="5" s="1"/>
  <c r="K794" i="5"/>
  <c r="H794" i="5"/>
  <c r="I794" i="5" s="1"/>
  <c r="J794" i="5" s="1"/>
  <c r="K793" i="5"/>
  <c r="H793" i="5"/>
  <c r="I793" i="5" s="1"/>
  <c r="J793" i="5" s="1"/>
  <c r="K792" i="5"/>
  <c r="H792" i="5"/>
  <c r="I792" i="5" s="1"/>
  <c r="J792" i="5" s="1"/>
  <c r="K791" i="5"/>
  <c r="H791" i="5"/>
  <c r="I791" i="5" s="1"/>
  <c r="J791" i="5" s="1"/>
  <c r="K790" i="5"/>
  <c r="H790" i="5"/>
  <c r="I790" i="5" s="1"/>
  <c r="J790" i="5" s="1"/>
  <c r="K789" i="5"/>
  <c r="H789" i="5"/>
  <c r="I789" i="5" s="1"/>
  <c r="J789" i="5" s="1"/>
  <c r="K788" i="5"/>
  <c r="H788" i="5"/>
  <c r="I788" i="5" s="1"/>
  <c r="J788" i="5" s="1"/>
  <c r="K787" i="5"/>
  <c r="H787" i="5"/>
  <c r="I787" i="5" s="1"/>
  <c r="J787" i="5" s="1"/>
  <c r="K786" i="5"/>
  <c r="H786" i="5"/>
  <c r="I786" i="5" s="1"/>
  <c r="J786" i="5" s="1"/>
  <c r="K785" i="5"/>
  <c r="H785" i="5"/>
  <c r="I785" i="5" s="1"/>
  <c r="J785" i="5" s="1"/>
  <c r="K784" i="5"/>
  <c r="H784" i="5"/>
  <c r="I784" i="5" s="1"/>
  <c r="J784" i="5" s="1"/>
  <c r="K783" i="5"/>
  <c r="H783" i="5"/>
  <c r="I783" i="5" s="1"/>
  <c r="J783" i="5" s="1"/>
  <c r="K782" i="5"/>
  <c r="H782" i="5"/>
  <c r="I782" i="5" s="1"/>
  <c r="J782" i="5" s="1"/>
  <c r="K781" i="5"/>
  <c r="H781" i="5"/>
  <c r="I781" i="5" s="1"/>
  <c r="J781" i="5" s="1"/>
  <c r="K780" i="5"/>
  <c r="H780" i="5"/>
  <c r="I780" i="5" s="1"/>
  <c r="J780" i="5" s="1"/>
  <c r="K779" i="5"/>
  <c r="H779" i="5"/>
  <c r="I779" i="5" s="1"/>
  <c r="J779" i="5" s="1"/>
  <c r="K778" i="5"/>
  <c r="H778" i="5"/>
  <c r="I778" i="5" s="1"/>
  <c r="J778" i="5" s="1"/>
  <c r="K777" i="5"/>
  <c r="H777" i="5"/>
  <c r="I777" i="5" s="1"/>
  <c r="J777" i="5" s="1"/>
  <c r="K776" i="5"/>
  <c r="H776" i="5"/>
  <c r="I776" i="5" s="1"/>
  <c r="J776" i="5" s="1"/>
  <c r="K775" i="5"/>
  <c r="H775" i="5"/>
  <c r="I775" i="5" s="1"/>
  <c r="J775" i="5" s="1"/>
  <c r="K774" i="5"/>
  <c r="H774" i="5"/>
  <c r="I774" i="5" s="1"/>
  <c r="J774" i="5" s="1"/>
  <c r="K773" i="5"/>
  <c r="H773" i="5"/>
  <c r="I773" i="5" s="1"/>
  <c r="J773" i="5" s="1"/>
  <c r="K772" i="5"/>
  <c r="H772" i="5"/>
  <c r="I772" i="5" s="1"/>
  <c r="J772" i="5" s="1"/>
  <c r="K771" i="5"/>
  <c r="H771" i="5"/>
  <c r="I771" i="5" s="1"/>
  <c r="J771" i="5" s="1"/>
  <c r="K770" i="5"/>
  <c r="H770" i="5"/>
  <c r="I770" i="5" s="1"/>
  <c r="J770" i="5" s="1"/>
  <c r="K769" i="5"/>
  <c r="H769" i="5"/>
  <c r="I769" i="5" s="1"/>
  <c r="J769" i="5" s="1"/>
  <c r="K768" i="5"/>
  <c r="H768" i="5"/>
  <c r="I768" i="5" s="1"/>
  <c r="J768" i="5" s="1"/>
  <c r="K767" i="5"/>
  <c r="H767" i="5"/>
  <c r="I767" i="5" s="1"/>
  <c r="J767" i="5" s="1"/>
  <c r="K766" i="5"/>
  <c r="H766" i="5"/>
  <c r="I766" i="5" s="1"/>
  <c r="J766" i="5" s="1"/>
  <c r="K765" i="5"/>
  <c r="H765" i="5"/>
  <c r="I765" i="5" s="1"/>
  <c r="J765" i="5" s="1"/>
  <c r="K764" i="5"/>
  <c r="H764" i="5"/>
  <c r="I764" i="5" s="1"/>
  <c r="J764" i="5" s="1"/>
  <c r="K763" i="5"/>
  <c r="H763" i="5"/>
  <c r="I763" i="5" s="1"/>
  <c r="J763" i="5" s="1"/>
  <c r="K762" i="5"/>
  <c r="H762" i="5"/>
  <c r="I762" i="5" s="1"/>
  <c r="J762" i="5" s="1"/>
  <c r="K761" i="5"/>
  <c r="H761" i="5"/>
  <c r="I761" i="5" s="1"/>
  <c r="J761" i="5" s="1"/>
  <c r="K760" i="5"/>
  <c r="H760" i="5"/>
  <c r="I760" i="5" s="1"/>
  <c r="J760" i="5" s="1"/>
  <c r="K759" i="5"/>
  <c r="H759" i="5"/>
  <c r="I759" i="5" s="1"/>
  <c r="J759" i="5" s="1"/>
  <c r="K758" i="5"/>
  <c r="H758" i="5"/>
  <c r="I758" i="5" s="1"/>
  <c r="J758" i="5" s="1"/>
  <c r="K757" i="5"/>
  <c r="H757" i="5"/>
  <c r="I757" i="5" s="1"/>
  <c r="J757" i="5" s="1"/>
  <c r="K756" i="5"/>
  <c r="H756" i="5"/>
  <c r="I756" i="5" s="1"/>
  <c r="J756" i="5" s="1"/>
  <c r="K755" i="5"/>
  <c r="H755" i="5"/>
  <c r="I755" i="5" s="1"/>
  <c r="J755" i="5" s="1"/>
  <c r="K754" i="5"/>
  <c r="H754" i="5"/>
  <c r="I754" i="5" s="1"/>
  <c r="J754" i="5" s="1"/>
  <c r="K753" i="5"/>
  <c r="H753" i="5"/>
  <c r="I753" i="5" s="1"/>
  <c r="J753" i="5" s="1"/>
  <c r="K752" i="5"/>
  <c r="H752" i="5"/>
  <c r="I752" i="5" s="1"/>
  <c r="J752" i="5" s="1"/>
  <c r="K751" i="5"/>
  <c r="H751" i="5"/>
  <c r="I751" i="5" s="1"/>
  <c r="J751" i="5" s="1"/>
  <c r="K750" i="5"/>
  <c r="H750" i="5"/>
  <c r="I750" i="5" s="1"/>
  <c r="J750" i="5" s="1"/>
  <c r="K749" i="5"/>
  <c r="H749" i="5"/>
  <c r="I749" i="5" s="1"/>
  <c r="J749" i="5" s="1"/>
  <c r="K748" i="5"/>
  <c r="H748" i="5"/>
  <c r="I748" i="5" s="1"/>
  <c r="J748" i="5" s="1"/>
  <c r="K747" i="5"/>
  <c r="H747" i="5"/>
  <c r="I747" i="5" s="1"/>
  <c r="J747" i="5" s="1"/>
  <c r="K746" i="5"/>
  <c r="H746" i="5"/>
  <c r="I746" i="5" s="1"/>
  <c r="J746" i="5" s="1"/>
  <c r="K745" i="5"/>
  <c r="H745" i="5"/>
  <c r="I745" i="5" s="1"/>
  <c r="J745" i="5" s="1"/>
  <c r="K744" i="5"/>
  <c r="H744" i="5"/>
  <c r="I744" i="5" s="1"/>
  <c r="J744" i="5" s="1"/>
  <c r="K743" i="5"/>
  <c r="H743" i="5"/>
  <c r="I743" i="5" s="1"/>
  <c r="J743" i="5" s="1"/>
  <c r="K742" i="5"/>
  <c r="H742" i="5"/>
  <c r="I742" i="5" s="1"/>
  <c r="J742" i="5" s="1"/>
  <c r="K741" i="5"/>
  <c r="H741" i="5"/>
  <c r="I741" i="5" s="1"/>
  <c r="J741" i="5" s="1"/>
  <c r="K740" i="5"/>
  <c r="H740" i="5"/>
  <c r="I740" i="5" s="1"/>
  <c r="J740" i="5" s="1"/>
  <c r="K739" i="5"/>
  <c r="H739" i="5"/>
  <c r="I739" i="5" s="1"/>
  <c r="J739" i="5" s="1"/>
  <c r="K738" i="5"/>
  <c r="H738" i="5"/>
  <c r="I738" i="5" s="1"/>
  <c r="J738" i="5" s="1"/>
  <c r="K737" i="5"/>
  <c r="H737" i="5"/>
  <c r="I737" i="5" s="1"/>
  <c r="J737" i="5" s="1"/>
  <c r="K736" i="5"/>
  <c r="H736" i="5"/>
  <c r="I736" i="5" s="1"/>
  <c r="J736" i="5" s="1"/>
  <c r="K735" i="5"/>
  <c r="H735" i="5"/>
  <c r="I735" i="5" s="1"/>
  <c r="J735" i="5" s="1"/>
  <c r="K734" i="5"/>
  <c r="H734" i="5"/>
  <c r="I734" i="5" s="1"/>
  <c r="J734" i="5" s="1"/>
  <c r="K733" i="5"/>
  <c r="H733" i="5"/>
  <c r="I733" i="5" s="1"/>
  <c r="J733" i="5" s="1"/>
  <c r="K732" i="5"/>
  <c r="H732" i="5"/>
  <c r="I732" i="5" s="1"/>
  <c r="J732" i="5" s="1"/>
  <c r="K731" i="5"/>
  <c r="H731" i="5"/>
  <c r="I731" i="5" s="1"/>
  <c r="J731" i="5" s="1"/>
  <c r="K730" i="5"/>
  <c r="H730" i="5"/>
  <c r="I730" i="5" s="1"/>
  <c r="J730" i="5" s="1"/>
  <c r="K729" i="5"/>
  <c r="H729" i="5"/>
  <c r="I729" i="5" s="1"/>
  <c r="J729" i="5" s="1"/>
  <c r="K728" i="5"/>
  <c r="H728" i="5"/>
  <c r="I728" i="5" s="1"/>
  <c r="J728" i="5" s="1"/>
  <c r="K727" i="5"/>
  <c r="H727" i="5"/>
  <c r="I727" i="5" s="1"/>
  <c r="J727" i="5" s="1"/>
  <c r="K726" i="5"/>
  <c r="H726" i="5"/>
  <c r="I726" i="5" s="1"/>
  <c r="J726" i="5" s="1"/>
  <c r="K725" i="5"/>
  <c r="H725" i="5"/>
  <c r="I725" i="5" s="1"/>
  <c r="J725" i="5" s="1"/>
  <c r="K724" i="5"/>
  <c r="H724" i="5"/>
  <c r="I724" i="5" s="1"/>
  <c r="J724" i="5" s="1"/>
  <c r="K723" i="5"/>
  <c r="H723" i="5"/>
  <c r="I723" i="5" s="1"/>
  <c r="J723" i="5" s="1"/>
  <c r="K722" i="5"/>
  <c r="H722" i="5"/>
  <c r="I722" i="5" s="1"/>
  <c r="J722" i="5" s="1"/>
  <c r="K721" i="5"/>
  <c r="H721" i="5"/>
  <c r="I721" i="5" s="1"/>
  <c r="J721" i="5" s="1"/>
  <c r="K720" i="5"/>
  <c r="H720" i="5"/>
  <c r="I720" i="5" s="1"/>
  <c r="J720" i="5" s="1"/>
  <c r="K719" i="5"/>
  <c r="H719" i="5"/>
  <c r="I719" i="5" s="1"/>
  <c r="J719" i="5" s="1"/>
  <c r="K718" i="5"/>
  <c r="H718" i="5"/>
  <c r="I718" i="5" s="1"/>
  <c r="J718" i="5" s="1"/>
  <c r="K717" i="5"/>
  <c r="H717" i="5"/>
  <c r="I717" i="5" s="1"/>
  <c r="J717" i="5" s="1"/>
  <c r="K716" i="5"/>
  <c r="H716" i="5"/>
  <c r="I716" i="5" s="1"/>
  <c r="J716" i="5" s="1"/>
  <c r="K715" i="5"/>
  <c r="H715" i="5"/>
  <c r="I715" i="5" s="1"/>
  <c r="J715" i="5" s="1"/>
  <c r="K714" i="5"/>
  <c r="H714" i="5"/>
  <c r="I714" i="5" s="1"/>
  <c r="J714" i="5" s="1"/>
  <c r="K713" i="5"/>
  <c r="H713" i="5"/>
  <c r="I713" i="5" s="1"/>
  <c r="J713" i="5" s="1"/>
  <c r="K712" i="5"/>
  <c r="H712" i="5"/>
  <c r="I712" i="5" s="1"/>
  <c r="J712" i="5" s="1"/>
  <c r="K711" i="5"/>
  <c r="H711" i="5"/>
  <c r="I711" i="5" s="1"/>
  <c r="J711" i="5" s="1"/>
  <c r="K710" i="5"/>
  <c r="H710" i="5"/>
  <c r="I710" i="5" s="1"/>
  <c r="J710" i="5" s="1"/>
  <c r="K709" i="5"/>
  <c r="H709" i="5"/>
  <c r="I709" i="5" s="1"/>
  <c r="J709" i="5" s="1"/>
  <c r="K708" i="5"/>
  <c r="H708" i="5"/>
  <c r="I708" i="5" s="1"/>
  <c r="J708" i="5" s="1"/>
  <c r="K707" i="5"/>
  <c r="H707" i="5"/>
  <c r="I707" i="5" s="1"/>
  <c r="J707" i="5" s="1"/>
  <c r="K706" i="5"/>
  <c r="H706" i="5"/>
  <c r="I706" i="5" s="1"/>
  <c r="J706" i="5" s="1"/>
  <c r="K705" i="5"/>
  <c r="H705" i="5"/>
  <c r="I705" i="5" s="1"/>
  <c r="J705" i="5" s="1"/>
  <c r="K704" i="5"/>
  <c r="H704" i="5"/>
  <c r="I704" i="5" s="1"/>
  <c r="J704" i="5" s="1"/>
  <c r="K703" i="5"/>
  <c r="H703" i="5"/>
  <c r="I703" i="5" s="1"/>
  <c r="J703" i="5" s="1"/>
  <c r="K702" i="5"/>
  <c r="H702" i="5"/>
  <c r="I702" i="5" s="1"/>
  <c r="J702" i="5" s="1"/>
  <c r="K701" i="5"/>
  <c r="H701" i="5"/>
  <c r="I701" i="5" s="1"/>
  <c r="J701" i="5" s="1"/>
  <c r="K700" i="5"/>
  <c r="H700" i="5"/>
  <c r="I700" i="5" s="1"/>
  <c r="J700" i="5" s="1"/>
  <c r="K699" i="5"/>
  <c r="H699" i="5"/>
  <c r="I699" i="5" s="1"/>
  <c r="J699" i="5" s="1"/>
  <c r="K698" i="5"/>
  <c r="H698" i="5"/>
  <c r="I698" i="5" s="1"/>
  <c r="J698" i="5" s="1"/>
  <c r="K697" i="5"/>
  <c r="H697" i="5"/>
  <c r="I697" i="5" s="1"/>
  <c r="J697" i="5" s="1"/>
  <c r="K696" i="5"/>
  <c r="H696" i="5"/>
  <c r="I696" i="5" s="1"/>
  <c r="J696" i="5" s="1"/>
  <c r="K695" i="5"/>
  <c r="H695" i="5"/>
  <c r="I695" i="5" s="1"/>
  <c r="J695" i="5" s="1"/>
  <c r="K694" i="5"/>
  <c r="H694" i="5"/>
  <c r="I694" i="5" s="1"/>
  <c r="J694" i="5" s="1"/>
  <c r="K693" i="5"/>
  <c r="H693" i="5"/>
  <c r="I693" i="5" s="1"/>
  <c r="J693" i="5" s="1"/>
  <c r="K692" i="5"/>
  <c r="H692" i="5"/>
  <c r="I692" i="5" s="1"/>
  <c r="J692" i="5" s="1"/>
  <c r="K691" i="5"/>
  <c r="H691" i="5"/>
  <c r="I691" i="5" s="1"/>
  <c r="J691" i="5" s="1"/>
  <c r="K690" i="5"/>
  <c r="H690" i="5"/>
  <c r="I690" i="5" s="1"/>
  <c r="J690" i="5" s="1"/>
  <c r="K689" i="5"/>
  <c r="H689" i="5"/>
  <c r="I689" i="5" s="1"/>
  <c r="J689" i="5" s="1"/>
  <c r="K688" i="5"/>
  <c r="H688" i="5"/>
  <c r="I688" i="5" s="1"/>
  <c r="J688" i="5" s="1"/>
  <c r="K687" i="5"/>
  <c r="H687" i="5"/>
  <c r="I687" i="5" s="1"/>
  <c r="J687" i="5" s="1"/>
  <c r="K686" i="5"/>
  <c r="H686" i="5"/>
  <c r="I686" i="5" s="1"/>
  <c r="J686" i="5" s="1"/>
  <c r="K685" i="5"/>
  <c r="H685" i="5"/>
  <c r="I685" i="5" s="1"/>
  <c r="J685" i="5" s="1"/>
  <c r="K684" i="5"/>
  <c r="H684" i="5"/>
  <c r="I684" i="5" s="1"/>
  <c r="J684" i="5" s="1"/>
  <c r="K683" i="5"/>
  <c r="H683" i="5"/>
  <c r="I683" i="5" s="1"/>
  <c r="J683" i="5" s="1"/>
  <c r="K682" i="5"/>
  <c r="H682" i="5"/>
  <c r="I682" i="5" s="1"/>
  <c r="J682" i="5" s="1"/>
  <c r="K681" i="5"/>
  <c r="H681" i="5"/>
  <c r="I681" i="5" s="1"/>
  <c r="J681" i="5" s="1"/>
  <c r="K680" i="5"/>
  <c r="H680" i="5"/>
  <c r="I680" i="5" s="1"/>
  <c r="J680" i="5" s="1"/>
  <c r="K679" i="5"/>
  <c r="H679" i="5"/>
  <c r="I679" i="5" s="1"/>
  <c r="J679" i="5" s="1"/>
  <c r="K678" i="5"/>
  <c r="H678" i="5"/>
  <c r="I678" i="5" s="1"/>
  <c r="J678" i="5" s="1"/>
  <c r="K677" i="5"/>
  <c r="H677" i="5"/>
  <c r="I677" i="5" s="1"/>
  <c r="J677" i="5" s="1"/>
  <c r="K676" i="5"/>
  <c r="H676" i="5"/>
  <c r="I676" i="5" s="1"/>
  <c r="J676" i="5" s="1"/>
  <c r="K675" i="5"/>
  <c r="H675" i="5"/>
  <c r="I675" i="5" s="1"/>
  <c r="J675" i="5" s="1"/>
  <c r="K674" i="5"/>
  <c r="H674" i="5"/>
  <c r="I674" i="5" s="1"/>
  <c r="J674" i="5" s="1"/>
  <c r="K673" i="5"/>
  <c r="H673" i="5"/>
  <c r="I673" i="5" s="1"/>
  <c r="J673" i="5" s="1"/>
  <c r="K672" i="5"/>
  <c r="J672" i="5"/>
  <c r="I672" i="5"/>
  <c r="H672" i="5"/>
  <c r="K671" i="5"/>
  <c r="H671" i="5"/>
  <c r="I671" i="5" s="1"/>
  <c r="J671" i="5" s="1"/>
  <c r="K670" i="5"/>
  <c r="H670" i="5"/>
  <c r="I670" i="5" s="1"/>
  <c r="J670" i="5" s="1"/>
  <c r="K669" i="5"/>
  <c r="H669" i="5"/>
  <c r="I669" i="5" s="1"/>
  <c r="J669" i="5" s="1"/>
  <c r="K668" i="5"/>
  <c r="H668" i="5"/>
  <c r="I668" i="5" s="1"/>
  <c r="J668" i="5" s="1"/>
  <c r="K667" i="5"/>
  <c r="H667" i="5"/>
  <c r="I667" i="5" s="1"/>
  <c r="J667" i="5" s="1"/>
  <c r="K666" i="5"/>
  <c r="H666" i="5"/>
  <c r="I666" i="5" s="1"/>
  <c r="J666" i="5" s="1"/>
  <c r="K665" i="5"/>
  <c r="H665" i="5"/>
  <c r="I665" i="5" s="1"/>
  <c r="J665" i="5" s="1"/>
  <c r="K664" i="5"/>
  <c r="H664" i="5"/>
  <c r="I664" i="5" s="1"/>
  <c r="J664" i="5" s="1"/>
  <c r="K663" i="5"/>
  <c r="H663" i="5"/>
  <c r="I663" i="5" s="1"/>
  <c r="J663" i="5" s="1"/>
  <c r="K662" i="5"/>
  <c r="H662" i="5"/>
  <c r="I662" i="5" s="1"/>
  <c r="J662" i="5" s="1"/>
  <c r="K661" i="5"/>
  <c r="H661" i="5"/>
  <c r="I661" i="5" s="1"/>
  <c r="J661" i="5" s="1"/>
  <c r="K660" i="5"/>
  <c r="H660" i="5"/>
  <c r="I660" i="5" s="1"/>
  <c r="J660" i="5" s="1"/>
  <c r="K659" i="5"/>
  <c r="H659" i="5"/>
  <c r="I659" i="5" s="1"/>
  <c r="J659" i="5" s="1"/>
  <c r="K658" i="5"/>
  <c r="H658" i="5"/>
  <c r="I658" i="5" s="1"/>
  <c r="J658" i="5" s="1"/>
  <c r="K657" i="5"/>
  <c r="H657" i="5"/>
  <c r="I657" i="5" s="1"/>
  <c r="J657" i="5" s="1"/>
  <c r="K656" i="5"/>
  <c r="H656" i="5"/>
  <c r="I656" i="5" s="1"/>
  <c r="J656" i="5" s="1"/>
  <c r="K655" i="5"/>
  <c r="H655" i="5"/>
  <c r="I655" i="5" s="1"/>
  <c r="J655" i="5" s="1"/>
  <c r="K654" i="5"/>
  <c r="H654" i="5"/>
  <c r="I654" i="5" s="1"/>
  <c r="J654" i="5" s="1"/>
  <c r="K653" i="5"/>
  <c r="H653" i="5"/>
  <c r="I653" i="5" s="1"/>
  <c r="J653" i="5" s="1"/>
  <c r="K652" i="5"/>
  <c r="H652" i="5"/>
  <c r="I652" i="5" s="1"/>
  <c r="J652" i="5" s="1"/>
  <c r="K651" i="5"/>
  <c r="H651" i="5"/>
  <c r="I651" i="5" s="1"/>
  <c r="J651" i="5" s="1"/>
  <c r="K650" i="5"/>
  <c r="H650" i="5"/>
  <c r="I650" i="5" s="1"/>
  <c r="J650" i="5" s="1"/>
  <c r="K649" i="5"/>
  <c r="H649" i="5"/>
  <c r="I649" i="5" s="1"/>
  <c r="J649" i="5" s="1"/>
  <c r="K648" i="5"/>
  <c r="H648" i="5"/>
  <c r="I648" i="5" s="1"/>
  <c r="J648" i="5" s="1"/>
  <c r="K647" i="5"/>
  <c r="H647" i="5"/>
  <c r="I647" i="5" s="1"/>
  <c r="J647" i="5" s="1"/>
  <c r="K646" i="5"/>
  <c r="H646" i="5"/>
  <c r="I646" i="5" s="1"/>
  <c r="J646" i="5" s="1"/>
  <c r="K645" i="5"/>
  <c r="H645" i="5"/>
  <c r="I645" i="5" s="1"/>
  <c r="J645" i="5" s="1"/>
  <c r="K644" i="5"/>
  <c r="H644" i="5"/>
  <c r="I644" i="5" s="1"/>
  <c r="J644" i="5" s="1"/>
  <c r="K643" i="5"/>
  <c r="H643" i="5"/>
  <c r="I643" i="5" s="1"/>
  <c r="J643" i="5" s="1"/>
  <c r="K642" i="5"/>
  <c r="H642" i="5"/>
  <c r="I642" i="5" s="1"/>
  <c r="J642" i="5" s="1"/>
  <c r="K641" i="5"/>
  <c r="H641" i="5"/>
  <c r="I641" i="5" s="1"/>
  <c r="J641" i="5" s="1"/>
  <c r="K640" i="5"/>
  <c r="H640" i="5"/>
  <c r="I640" i="5" s="1"/>
  <c r="J640" i="5" s="1"/>
  <c r="K639" i="5"/>
  <c r="H639" i="5"/>
  <c r="I639" i="5" s="1"/>
  <c r="J639" i="5" s="1"/>
  <c r="K638" i="5"/>
  <c r="H638" i="5"/>
  <c r="I638" i="5" s="1"/>
  <c r="J638" i="5" s="1"/>
  <c r="K637" i="5"/>
  <c r="H637" i="5"/>
  <c r="I637" i="5" s="1"/>
  <c r="J637" i="5" s="1"/>
  <c r="K636" i="5"/>
  <c r="H636" i="5"/>
  <c r="I636" i="5" s="1"/>
  <c r="J636" i="5" s="1"/>
  <c r="K635" i="5"/>
  <c r="H635" i="5"/>
  <c r="I635" i="5" s="1"/>
  <c r="J635" i="5" s="1"/>
  <c r="K634" i="5"/>
  <c r="H634" i="5"/>
  <c r="I634" i="5" s="1"/>
  <c r="J634" i="5" s="1"/>
  <c r="K633" i="5"/>
  <c r="H633" i="5"/>
  <c r="I633" i="5" s="1"/>
  <c r="J633" i="5" s="1"/>
  <c r="K632" i="5"/>
  <c r="H632" i="5"/>
  <c r="I632" i="5" s="1"/>
  <c r="J632" i="5" s="1"/>
  <c r="K631" i="5"/>
  <c r="H631" i="5"/>
  <c r="I631" i="5" s="1"/>
  <c r="J631" i="5" s="1"/>
  <c r="K630" i="5"/>
  <c r="H630" i="5"/>
  <c r="I630" i="5" s="1"/>
  <c r="J630" i="5" s="1"/>
  <c r="K629" i="5"/>
  <c r="H629" i="5"/>
  <c r="I629" i="5" s="1"/>
  <c r="J629" i="5" s="1"/>
  <c r="K628" i="5"/>
  <c r="H628" i="5"/>
  <c r="I628" i="5" s="1"/>
  <c r="J628" i="5" s="1"/>
  <c r="K627" i="5"/>
  <c r="H627" i="5"/>
  <c r="I627" i="5" s="1"/>
  <c r="J627" i="5" s="1"/>
  <c r="K626" i="5"/>
  <c r="H626" i="5"/>
  <c r="I626" i="5" s="1"/>
  <c r="J626" i="5" s="1"/>
  <c r="K625" i="5"/>
  <c r="H625" i="5"/>
  <c r="I625" i="5" s="1"/>
  <c r="J625" i="5" s="1"/>
  <c r="K624" i="5"/>
  <c r="H624" i="5"/>
  <c r="I624" i="5" s="1"/>
  <c r="J624" i="5" s="1"/>
  <c r="K623" i="5"/>
  <c r="H623" i="5"/>
  <c r="I623" i="5" s="1"/>
  <c r="J623" i="5" s="1"/>
  <c r="K622" i="5"/>
  <c r="H622" i="5"/>
  <c r="I622" i="5" s="1"/>
  <c r="J622" i="5" s="1"/>
  <c r="K621" i="5"/>
  <c r="H621" i="5"/>
  <c r="I621" i="5" s="1"/>
  <c r="J621" i="5" s="1"/>
  <c r="K620" i="5"/>
  <c r="H620" i="5"/>
  <c r="I620" i="5" s="1"/>
  <c r="J620" i="5" s="1"/>
  <c r="K619" i="5"/>
  <c r="H619" i="5"/>
  <c r="I619" i="5" s="1"/>
  <c r="J619" i="5" s="1"/>
  <c r="K618" i="5"/>
  <c r="H618" i="5"/>
  <c r="I618" i="5" s="1"/>
  <c r="J618" i="5" s="1"/>
  <c r="K617" i="5"/>
  <c r="H617" i="5"/>
  <c r="I617" i="5" s="1"/>
  <c r="J617" i="5" s="1"/>
  <c r="K616" i="5"/>
  <c r="H616" i="5"/>
  <c r="I616" i="5" s="1"/>
  <c r="J616" i="5" s="1"/>
  <c r="K615" i="5"/>
  <c r="H615" i="5"/>
  <c r="I615" i="5" s="1"/>
  <c r="J615" i="5" s="1"/>
  <c r="K614" i="5"/>
  <c r="H614" i="5"/>
  <c r="I614" i="5" s="1"/>
  <c r="J614" i="5" s="1"/>
  <c r="K613" i="5"/>
  <c r="H613" i="5"/>
  <c r="I613" i="5" s="1"/>
  <c r="J613" i="5" s="1"/>
  <c r="K612" i="5"/>
  <c r="H612" i="5"/>
  <c r="I612" i="5" s="1"/>
  <c r="J612" i="5" s="1"/>
  <c r="K611" i="5"/>
  <c r="H611" i="5"/>
  <c r="I611" i="5" s="1"/>
  <c r="J611" i="5" s="1"/>
  <c r="K610" i="5"/>
  <c r="H610" i="5"/>
  <c r="I610" i="5" s="1"/>
  <c r="J610" i="5" s="1"/>
  <c r="K609" i="5"/>
  <c r="H609" i="5"/>
  <c r="I609" i="5" s="1"/>
  <c r="J609" i="5" s="1"/>
  <c r="K608" i="5"/>
  <c r="H608" i="5"/>
  <c r="I608" i="5" s="1"/>
  <c r="J608" i="5" s="1"/>
  <c r="K607" i="5"/>
  <c r="H607" i="5"/>
  <c r="I607" i="5" s="1"/>
  <c r="J607" i="5" s="1"/>
  <c r="K606" i="5"/>
  <c r="H606" i="5"/>
  <c r="I606" i="5" s="1"/>
  <c r="J606" i="5" s="1"/>
  <c r="K605" i="5"/>
  <c r="H605" i="5"/>
  <c r="I605" i="5" s="1"/>
  <c r="J605" i="5" s="1"/>
  <c r="K604" i="5"/>
  <c r="H604" i="5"/>
  <c r="I604" i="5" s="1"/>
  <c r="J604" i="5" s="1"/>
  <c r="K603" i="5"/>
  <c r="H603" i="5"/>
  <c r="I603" i="5" s="1"/>
  <c r="J603" i="5" s="1"/>
  <c r="K602" i="5"/>
  <c r="H602" i="5"/>
  <c r="I602" i="5" s="1"/>
  <c r="J602" i="5" s="1"/>
  <c r="K601" i="5"/>
  <c r="H601" i="5"/>
  <c r="I601" i="5" s="1"/>
  <c r="J601" i="5" s="1"/>
  <c r="K600" i="5"/>
  <c r="H600" i="5"/>
  <c r="I600" i="5" s="1"/>
  <c r="J600" i="5" s="1"/>
  <c r="K599" i="5"/>
  <c r="H599" i="5"/>
  <c r="I599" i="5" s="1"/>
  <c r="J599" i="5" s="1"/>
  <c r="K598" i="5"/>
  <c r="H598" i="5"/>
  <c r="I598" i="5" s="1"/>
  <c r="J598" i="5" s="1"/>
  <c r="K597" i="5"/>
  <c r="H597" i="5"/>
  <c r="I597" i="5" s="1"/>
  <c r="J597" i="5" s="1"/>
  <c r="K596" i="5"/>
  <c r="H596" i="5"/>
  <c r="I596" i="5" s="1"/>
  <c r="J596" i="5" s="1"/>
  <c r="K595" i="5"/>
  <c r="H595" i="5"/>
  <c r="I595" i="5" s="1"/>
  <c r="J595" i="5" s="1"/>
  <c r="K594" i="5"/>
  <c r="H594" i="5"/>
  <c r="I594" i="5" s="1"/>
  <c r="J594" i="5" s="1"/>
  <c r="K593" i="5"/>
  <c r="H593" i="5"/>
  <c r="I593" i="5" s="1"/>
  <c r="J593" i="5" s="1"/>
  <c r="K592" i="5"/>
  <c r="H592" i="5"/>
  <c r="I592" i="5" s="1"/>
  <c r="J592" i="5" s="1"/>
  <c r="K591" i="5"/>
  <c r="H591" i="5"/>
  <c r="I591" i="5" s="1"/>
  <c r="J591" i="5" s="1"/>
  <c r="K590" i="5"/>
  <c r="H590" i="5"/>
  <c r="I590" i="5" s="1"/>
  <c r="J590" i="5" s="1"/>
  <c r="K589" i="5"/>
  <c r="H589" i="5"/>
  <c r="I589" i="5" s="1"/>
  <c r="J589" i="5" s="1"/>
  <c r="K588" i="5"/>
  <c r="H588" i="5"/>
  <c r="I588" i="5" s="1"/>
  <c r="J588" i="5" s="1"/>
  <c r="K587" i="5"/>
  <c r="H587" i="5"/>
  <c r="I587" i="5" s="1"/>
  <c r="J587" i="5" s="1"/>
  <c r="K586" i="5"/>
  <c r="H586" i="5"/>
  <c r="I586" i="5" s="1"/>
  <c r="J586" i="5" s="1"/>
  <c r="K585" i="5"/>
  <c r="H585" i="5"/>
  <c r="I585" i="5" s="1"/>
  <c r="J585" i="5" s="1"/>
  <c r="K584" i="5"/>
  <c r="H584" i="5"/>
  <c r="I584" i="5" s="1"/>
  <c r="J584" i="5" s="1"/>
  <c r="K583" i="5"/>
  <c r="H583" i="5"/>
  <c r="I583" i="5" s="1"/>
  <c r="J583" i="5" s="1"/>
  <c r="K582" i="5"/>
  <c r="H582" i="5"/>
  <c r="I582" i="5" s="1"/>
  <c r="J582" i="5" s="1"/>
  <c r="K581" i="5"/>
  <c r="H581" i="5"/>
  <c r="I581" i="5" s="1"/>
  <c r="J581" i="5" s="1"/>
  <c r="K580" i="5"/>
  <c r="H580" i="5"/>
  <c r="I580" i="5" s="1"/>
  <c r="J580" i="5" s="1"/>
  <c r="K579" i="5"/>
  <c r="H579" i="5"/>
  <c r="I579" i="5" s="1"/>
  <c r="J579" i="5" s="1"/>
  <c r="K578" i="5"/>
  <c r="H578" i="5"/>
  <c r="I578" i="5" s="1"/>
  <c r="J578" i="5" s="1"/>
  <c r="K577" i="5"/>
  <c r="H577" i="5"/>
  <c r="I577" i="5" s="1"/>
  <c r="J577" i="5" s="1"/>
  <c r="K576" i="5"/>
  <c r="H576" i="5"/>
  <c r="I576" i="5" s="1"/>
  <c r="J576" i="5" s="1"/>
  <c r="K575" i="5"/>
  <c r="H575" i="5"/>
  <c r="I575" i="5" s="1"/>
  <c r="J575" i="5" s="1"/>
  <c r="K574" i="5"/>
  <c r="H574" i="5"/>
  <c r="I574" i="5" s="1"/>
  <c r="J574" i="5" s="1"/>
  <c r="K573" i="5"/>
  <c r="H573" i="5"/>
  <c r="I573" i="5" s="1"/>
  <c r="J573" i="5" s="1"/>
  <c r="K572" i="5"/>
  <c r="H572" i="5"/>
  <c r="I572" i="5" s="1"/>
  <c r="J572" i="5" s="1"/>
  <c r="K571" i="5"/>
  <c r="H571" i="5"/>
  <c r="I571" i="5" s="1"/>
  <c r="J571" i="5" s="1"/>
  <c r="K570" i="5"/>
  <c r="H570" i="5"/>
  <c r="I570" i="5" s="1"/>
  <c r="J570" i="5" s="1"/>
  <c r="K569" i="5"/>
  <c r="H569" i="5"/>
  <c r="I569" i="5" s="1"/>
  <c r="J569" i="5" s="1"/>
  <c r="K568" i="5"/>
  <c r="H568" i="5"/>
  <c r="I568" i="5" s="1"/>
  <c r="J568" i="5" s="1"/>
  <c r="K567" i="5"/>
  <c r="H567" i="5"/>
  <c r="I567" i="5" s="1"/>
  <c r="J567" i="5" s="1"/>
  <c r="K566" i="5"/>
  <c r="H566" i="5"/>
  <c r="I566" i="5" s="1"/>
  <c r="J566" i="5" s="1"/>
  <c r="K565" i="5"/>
  <c r="H565" i="5"/>
  <c r="I565" i="5" s="1"/>
  <c r="J565" i="5" s="1"/>
  <c r="K564" i="5"/>
  <c r="H564" i="5"/>
  <c r="I564" i="5" s="1"/>
  <c r="J564" i="5" s="1"/>
  <c r="K563" i="5"/>
  <c r="H563" i="5"/>
  <c r="I563" i="5" s="1"/>
  <c r="J563" i="5" s="1"/>
  <c r="K562" i="5"/>
  <c r="H562" i="5"/>
  <c r="I562" i="5" s="1"/>
  <c r="J562" i="5" s="1"/>
  <c r="K561" i="5"/>
  <c r="H561" i="5"/>
  <c r="I561" i="5" s="1"/>
  <c r="J561" i="5" s="1"/>
  <c r="K560" i="5"/>
  <c r="H560" i="5"/>
  <c r="I560" i="5" s="1"/>
  <c r="J560" i="5" s="1"/>
  <c r="K559" i="5"/>
  <c r="H559" i="5"/>
  <c r="I559" i="5" s="1"/>
  <c r="J559" i="5" s="1"/>
  <c r="K558" i="5"/>
  <c r="H558" i="5"/>
  <c r="I558" i="5" s="1"/>
  <c r="J558" i="5" s="1"/>
  <c r="K557" i="5"/>
  <c r="H557" i="5"/>
  <c r="I557" i="5" s="1"/>
  <c r="J557" i="5" s="1"/>
  <c r="K556" i="5"/>
  <c r="H556" i="5"/>
  <c r="I556" i="5" s="1"/>
  <c r="J556" i="5" s="1"/>
  <c r="K555" i="5"/>
  <c r="H555" i="5"/>
  <c r="I555" i="5" s="1"/>
  <c r="J555" i="5" s="1"/>
  <c r="K554" i="5"/>
  <c r="H554" i="5"/>
  <c r="I554" i="5" s="1"/>
  <c r="J554" i="5" s="1"/>
  <c r="K553" i="5"/>
  <c r="H553" i="5"/>
  <c r="I553" i="5" s="1"/>
  <c r="J553" i="5" s="1"/>
  <c r="K552" i="5"/>
  <c r="H552" i="5"/>
  <c r="I552" i="5" s="1"/>
  <c r="J552" i="5" s="1"/>
  <c r="K551" i="5"/>
  <c r="H551" i="5"/>
  <c r="I551" i="5" s="1"/>
  <c r="J551" i="5" s="1"/>
  <c r="K550" i="5"/>
  <c r="H550" i="5"/>
  <c r="I550" i="5" s="1"/>
  <c r="J550" i="5" s="1"/>
  <c r="K549" i="5"/>
  <c r="H549" i="5"/>
  <c r="I549" i="5" s="1"/>
  <c r="J549" i="5" s="1"/>
  <c r="K548" i="5"/>
  <c r="H548" i="5"/>
  <c r="I548" i="5" s="1"/>
  <c r="J548" i="5" s="1"/>
  <c r="K547" i="5"/>
  <c r="H547" i="5"/>
  <c r="I547" i="5" s="1"/>
  <c r="J547" i="5" s="1"/>
  <c r="K546" i="5"/>
  <c r="H546" i="5"/>
  <c r="I546" i="5" s="1"/>
  <c r="J546" i="5" s="1"/>
  <c r="K545" i="5"/>
  <c r="H545" i="5"/>
  <c r="I545" i="5" s="1"/>
  <c r="J545" i="5" s="1"/>
  <c r="K544" i="5"/>
  <c r="H544" i="5"/>
  <c r="I544" i="5" s="1"/>
  <c r="J544" i="5" s="1"/>
  <c r="K543" i="5"/>
  <c r="H543" i="5"/>
  <c r="I543" i="5" s="1"/>
  <c r="J543" i="5" s="1"/>
  <c r="K542" i="5"/>
  <c r="H542" i="5"/>
  <c r="I542" i="5" s="1"/>
  <c r="J542" i="5" s="1"/>
  <c r="K541" i="5"/>
  <c r="H541" i="5"/>
  <c r="I541" i="5" s="1"/>
  <c r="J541" i="5" s="1"/>
  <c r="K540" i="5"/>
  <c r="H540" i="5"/>
  <c r="I540" i="5" s="1"/>
  <c r="J540" i="5" s="1"/>
  <c r="K539" i="5"/>
  <c r="H539" i="5"/>
  <c r="I539" i="5" s="1"/>
  <c r="J539" i="5" s="1"/>
  <c r="K538" i="5"/>
  <c r="H538" i="5"/>
  <c r="I538" i="5" s="1"/>
  <c r="J538" i="5" s="1"/>
  <c r="K537" i="5"/>
  <c r="H537" i="5"/>
  <c r="I537" i="5" s="1"/>
  <c r="J537" i="5" s="1"/>
  <c r="K536" i="5"/>
  <c r="H536" i="5"/>
  <c r="I536" i="5" s="1"/>
  <c r="J536" i="5" s="1"/>
  <c r="K535" i="5"/>
  <c r="H535" i="5"/>
  <c r="I535" i="5" s="1"/>
  <c r="J535" i="5" s="1"/>
  <c r="K534" i="5"/>
  <c r="H534" i="5"/>
  <c r="I534" i="5" s="1"/>
  <c r="J534" i="5" s="1"/>
  <c r="K533" i="5"/>
  <c r="H533" i="5"/>
  <c r="I533" i="5" s="1"/>
  <c r="J533" i="5" s="1"/>
  <c r="K532" i="5"/>
  <c r="H532" i="5"/>
  <c r="I532" i="5" s="1"/>
  <c r="J532" i="5" s="1"/>
  <c r="K531" i="5"/>
  <c r="H531" i="5"/>
  <c r="I531" i="5" s="1"/>
  <c r="J531" i="5" s="1"/>
  <c r="K530" i="5"/>
  <c r="H530" i="5"/>
  <c r="I530" i="5" s="1"/>
  <c r="J530" i="5" s="1"/>
  <c r="K529" i="5"/>
  <c r="H529" i="5"/>
  <c r="I529" i="5" s="1"/>
  <c r="J529" i="5" s="1"/>
  <c r="K528" i="5"/>
  <c r="H528" i="5"/>
  <c r="I528" i="5" s="1"/>
  <c r="J528" i="5" s="1"/>
  <c r="K527" i="5"/>
  <c r="H527" i="5"/>
  <c r="I527" i="5" s="1"/>
  <c r="J527" i="5" s="1"/>
  <c r="K526" i="5"/>
  <c r="H526" i="5"/>
  <c r="I526" i="5" s="1"/>
  <c r="J526" i="5" s="1"/>
  <c r="K525" i="5"/>
  <c r="H525" i="5"/>
  <c r="I525" i="5" s="1"/>
  <c r="J525" i="5" s="1"/>
  <c r="K524" i="5"/>
  <c r="H524" i="5"/>
  <c r="I524" i="5" s="1"/>
  <c r="J524" i="5" s="1"/>
  <c r="K523" i="5"/>
  <c r="H523" i="5"/>
  <c r="I523" i="5" s="1"/>
  <c r="J523" i="5" s="1"/>
  <c r="K522" i="5"/>
  <c r="H522" i="5"/>
  <c r="I522" i="5" s="1"/>
  <c r="J522" i="5" s="1"/>
  <c r="K521" i="5"/>
  <c r="H521" i="5"/>
  <c r="I521" i="5" s="1"/>
  <c r="J521" i="5" s="1"/>
  <c r="K520" i="5"/>
  <c r="H520" i="5"/>
  <c r="I520" i="5" s="1"/>
  <c r="J520" i="5" s="1"/>
  <c r="K519" i="5"/>
  <c r="H519" i="5"/>
  <c r="I519" i="5" s="1"/>
  <c r="J519" i="5" s="1"/>
  <c r="K518" i="5"/>
  <c r="H518" i="5"/>
  <c r="I518" i="5" s="1"/>
  <c r="J518" i="5" s="1"/>
  <c r="K517" i="5"/>
  <c r="H517" i="5"/>
  <c r="I517" i="5" s="1"/>
  <c r="J517" i="5" s="1"/>
  <c r="K516" i="5"/>
  <c r="H516" i="5"/>
  <c r="I516" i="5" s="1"/>
  <c r="J516" i="5" s="1"/>
  <c r="K515" i="5"/>
  <c r="H515" i="5"/>
  <c r="I515" i="5" s="1"/>
  <c r="J515" i="5" s="1"/>
  <c r="K514" i="5"/>
  <c r="H514" i="5"/>
  <c r="I514" i="5" s="1"/>
  <c r="J514" i="5" s="1"/>
  <c r="K513" i="5"/>
  <c r="H513" i="5"/>
  <c r="I513" i="5" s="1"/>
  <c r="J513" i="5" s="1"/>
  <c r="K512" i="5"/>
  <c r="H512" i="5"/>
  <c r="I512" i="5" s="1"/>
  <c r="J512" i="5" s="1"/>
  <c r="K511" i="5"/>
  <c r="H511" i="5"/>
  <c r="I511" i="5" s="1"/>
  <c r="J511" i="5" s="1"/>
  <c r="K510" i="5"/>
  <c r="H510" i="5"/>
  <c r="I510" i="5" s="1"/>
  <c r="J510" i="5" s="1"/>
  <c r="K509" i="5"/>
  <c r="H509" i="5"/>
  <c r="I509" i="5" s="1"/>
  <c r="J509" i="5" s="1"/>
  <c r="K508" i="5"/>
  <c r="H508" i="5"/>
  <c r="I508" i="5" s="1"/>
  <c r="J508" i="5" s="1"/>
  <c r="K507" i="5"/>
  <c r="H507" i="5"/>
  <c r="I507" i="5" s="1"/>
  <c r="J507" i="5" s="1"/>
  <c r="K506" i="5"/>
  <c r="H506" i="5"/>
  <c r="I506" i="5" s="1"/>
  <c r="J506" i="5" s="1"/>
  <c r="K505" i="5"/>
  <c r="H505" i="5"/>
  <c r="I505" i="5" s="1"/>
  <c r="J505" i="5" s="1"/>
  <c r="K504" i="5"/>
  <c r="H504" i="5"/>
  <c r="I504" i="5" s="1"/>
  <c r="J504" i="5" s="1"/>
  <c r="K503" i="5"/>
  <c r="H503" i="5"/>
  <c r="I503" i="5" s="1"/>
  <c r="J503" i="5" s="1"/>
  <c r="K502" i="5"/>
  <c r="H502" i="5"/>
  <c r="I502" i="5" s="1"/>
  <c r="J502" i="5" s="1"/>
  <c r="K501" i="5"/>
  <c r="H501" i="5"/>
  <c r="I501" i="5" s="1"/>
  <c r="J501" i="5" s="1"/>
  <c r="K500" i="5"/>
  <c r="H500" i="5"/>
  <c r="I500" i="5" s="1"/>
  <c r="J500" i="5" s="1"/>
  <c r="K499" i="5"/>
  <c r="H499" i="5"/>
  <c r="I499" i="5" s="1"/>
  <c r="J499" i="5" s="1"/>
  <c r="K498" i="5"/>
  <c r="H498" i="5"/>
  <c r="I498" i="5" s="1"/>
  <c r="J498" i="5" s="1"/>
  <c r="K497" i="5"/>
  <c r="H497" i="5"/>
  <c r="I497" i="5" s="1"/>
  <c r="J497" i="5" s="1"/>
  <c r="K496" i="5"/>
  <c r="H496" i="5"/>
  <c r="I496" i="5" s="1"/>
  <c r="J496" i="5" s="1"/>
  <c r="K495" i="5"/>
  <c r="H495" i="5"/>
  <c r="I495" i="5" s="1"/>
  <c r="J495" i="5" s="1"/>
  <c r="K494" i="5"/>
  <c r="H494" i="5"/>
  <c r="I494" i="5" s="1"/>
  <c r="J494" i="5" s="1"/>
  <c r="K493" i="5"/>
  <c r="H493" i="5"/>
  <c r="I493" i="5" s="1"/>
  <c r="J493" i="5" s="1"/>
  <c r="K492" i="5"/>
  <c r="H492" i="5"/>
  <c r="I492" i="5" s="1"/>
  <c r="J492" i="5" s="1"/>
  <c r="K491" i="5"/>
  <c r="H491" i="5"/>
  <c r="I491" i="5" s="1"/>
  <c r="J491" i="5" s="1"/>
  <c r="K490" i="5"/>
  <c r="H490" i="5"/>
  <c r="I490" i="5" s="1"/>
  <c r="J490" i="5" s="1"/>
  <c r="K489" i="5"/>
  <c r="H489" i="5"/>
  <c r="I489" i="5" s="1"/>
  <c r="J489" i="5" s="1"/>
  <c r="K488" i="5"/>
  <c r="H488" i="5"/>
  <c r="I488" i="5" s="1"/>
  <c r="J488" i="5" s="1"/>
  <c r="K487" i="5"/>
  <c r="H487" i="5"/>
  <c r="I487" i="5" s="1"/>
  <c r="J487" i="5" s="1"/>
  <c r="K486" i="5"/>
  <c r="H486" i="5"/>
  <c r="I486" i="5" s="1"/>
  <c r="J486" i="5" s="1"/>
  <c r="K485" i="5"/>
  <c r="H485" i="5"/>
  <c r="I485" i="5" s="1"/>
  <c r="J485" i="5" s="1"/>
  <c r="K484" i="5"/>
  <c r="H484" i="5"/>
  <c r="I484" i="5" s="1"/>
  <c r="J484" i="5" s="1"/>
  <c r="K483" i="5"/>
  <c r="H483" i="5"/>
  <c r="I483" i="5" s="1"/>
  <c r="J483" i="5" s="1"/>
  <c r="K482" i="5"/>
  <c r="H482" i="5"/>
  <c r="I482" i="5" s="1"/>
  <c r="J482" i="5" s="1"/>
  <c r="K481" i="5"/>
  <c r="H481" i="5"/>
  <c r="I481" i="5" s="1"/>
  <c r="J481" i="5" s="1"/>
  <c r="K480" i="5"/>
  <c r="H480" i="5"/>
  <c r="I480" i="5" s="1"/>
  <c r="J480" i="5" s="1"/>
  <c r="K479" i="5"/>
  <c r="H479" i="5"/>
  <c r="I479" i="5" s="1"/>
  <c r="J479" i="5" s="1"/>
  <c r="K478" i="5"/>
  <c r="H478" i="5"/>
  <c r="I478" i="5" s="1"/>
  <c r="J478" i="5" s="1"/>
  <c r="K477" i="5"/>
  <c r="H477" i="5"/>
  <c r="I477" i="5" s="1"/>
  <c r="J477" i="5" s="1"/>
  <c r="K476" i="5"/>
  <c r="H476" i="5"/>
  <c r="I476" i="5" s="1"/>
  <c r="J476" i="5" s="1"/>
  <c r="K475" i="5"/>
  <c r="H475" i="5"/>
  <c r="I475" i="5" s="1"/>
  <c r="J475" i="5" s="1"/>
  <c r="K474" i="5"/>
  <c r="H474" i="5"/>
  <c r="I474" i="5" s="1"/>
  <c r="J474" i="5" s="1"/>
  <c r="K473" i="5"/>
  <c r="H473" i="5"/>
  <c r="I473" i="5" s="1"/>
  <c r="J473" i="5" s="1"/>
  <c r="K472" i="5"/>
  <c r="H472" i="5"/>
  <c r="I472" i="5" s="1"/>
  <c r="J472" i="5" s="1"/>
  <c r="K471" i="5"/>
  <c r="H471" i="5"/>
  <c r="I471" i="5" s="1"/>
  <c r="J471" i="5" s="1"/>
  <c r="K470" i="5"/>
  <c r="H470" i="5"/>
  <c r="I470" i="5" s="1"/>
  <c r="J470" i="5" s="1"/>
  <c r="K469" i="5"/>
  <c r="H469" i="5"/>
  <c r="I469" i="5" s="1"/>
  <c r="J469" i="5" s="1"/>
  <c r="K468" i="5"/>
  <c r="H468" i="5"/>
  <c r="I468" i="5" s="1"/>
  <c r="J468" i="5" s="1"/>
  <c r="K467" i="5"/>
  <c r="H467" i="5"/>
  <c r="I467" i="5" s="1"/>
  <c r="J467" i="5" s="1"/>
  <c r="K466" i="5"/>
  <c r="H466" i="5"/>
  <c r="I466" i="5" s="1"/>
  <c r="J466" i="5" s="1"/>
  <c r="K465" i="5"/>
  <c r="H465" i="5"/>
  <c r="I465" i="5" s="1"/>
  <c r="J465" i="5" s="1"/>
  <c r="K464" i="5"/>
  <c r="H464" i="5"/>
  <c r="I464" i="5" s="1"/>
  <c r="J464" i="5" s="1"/>
  <c r="K463" i="5"/>
  <c r="H463" i="5"/>
  <c r="I463" i="5" s="1"/>
  <c r="J463" i="5" s="1"/>
  <c r="K462" i="5"/>
  <c r="H462" i="5"/>
  <c r="I462" i="5" s="1"/>
  <c r="J462" i="5" s="1"/>
  <c r="K461" i="5"/>
  <c r="H461" i="5"/>
  <c r="I461" i="5" s="1"/>
  <c r="J461" i="5" s="1"/>
  <c r="K460" i="5"/>
  <c r="H460" i="5"/>
  <c r="I460" i="5" s="1"/>
  <c r="J460" i="5" s="1"/>
  <c r="K459" i="5"/>
  <c r="H459" i="5"/>
  <c r="I459" i="5" s="1"/>
  <c r="J459" i="5" s="1"/>
  <c r="K458" i="5"/>
  <c r="H458" i="5"/>
  <c r="I458" i="5" s="1"/>
  <c r="J458" i="5" s="1"/>
  <c r="K457" i="5"/>
  <c r="H457" i="5"/>
  <c r="I457" i="5" s="1"/>
  <c r="J457" i="5" s="1"/>
  <c r="K456" i="5"/>
  <c r="H456" i="5"/>
  <c r="I456" i="5" s="1"/>
  <c r="J456" i="5" s="1"/>
  <c r="K455" i="5"/>
  <c r="H455" i="5"/>
  <c r="I455" i="5" s="1"/>
  <c r="J455" i="5" s="1"/>
  <c r="K454" i="5"/>
  <c r="H454" i="5"/>
  <c r="I454" i="5" s="1"/>
  <c r="J454" i="5" s="1"/>
  <c r="K453" i="5"/>
  <c r="H453" i="5"/>
  <c r="I453" i="5" s="1"/>
  <c r="J453" i="5" s="1"/>
  <c r="K452" i="5"/>
  <c r="H452" i="5"/>
  <c r="I452" i="5" s="1"/>
  <c r="J452" i="5" s="1"/>
  <c r="K451" i="5"/>
  <c r="H451" i="5"/>
  <c r="I451" i="5" s="1"/>
  <c r="J451" i="5" s="1"/>
  <c r="K450" i="5"/>
  <c r="H450" i="5"/>
  <c r="I450" i="5" s="1"/>
  <c r="J450" i="5" s="1"/>
  <c r="K449" i="5"/>
  <c r="H449" i="5"/>
  <c r="I449" i="5" s="1"/>
  <c r="J449" i="5" s="1"/>
  <c r="K448" i="5"/>
  <c r="H448" i="5"/>
  <c r="I448" i="5" s="1"/>
  <c r="J448" i="5" s="1"/>
  <c r="K447" i="5"/>
  <c r="H447" i="5"/>
  <c r="I447" i="5" s="1"/>
  <c r="J447" i="5" s="1"/>
  <c r="K446" i="5"/>
  <c r="H446" i="5"/>
  <c r="I446" i="5" s="1"/>
  <c r="J446" i="5" s="1"/>
  <c r="K445" i="5"/>
  <c r="H445" i="5"/>
  <c r="I445" i="5" s="1"/>
  <c r="J445" i="5" s="1"/>
  <c r="K444" i="5"/>
  <c r="H444" i="5"/>
  <c r="I444" i="5" s="1"/>
  <c r="J444" i="5" s="1"/>
  <c r="K443" i="5"/>
  <c r="H443" i="5"/>
  <c r="I443" i="5" s="1"/>
  <c r="J443" i="5" s="1"/>
  <c r="K442" i="5"/>
  <c r="H442" i="5"/>
  <c r="I442" i="5" s="1"/>
  <c r="J442" i="5" s="1"/>
  <c r="K441" i="5"/>
  <c r="H441" i="5"/>
  <c r="I441" i="5" s="1"/>
  <c r="J441" i="5" s="1"/>
  <c r="K440" i="5"/>
  <c r="H440" i="5"/>
  <c r="I440" i="5" s="1"/>
  <c r="J440" i="5" s="1"/>
  <c r="K439" i="5"/>
  <c r="H439" i="5"/>
  <c r="I439" i="5" s="1"/>
  <c r="J439" i="5" s="1"/>
  <c r="K438" i="5"/>
  <c r="H438" i="5"/>
  <c r="I438" i="5" s="1"/>
  <c r="J438" i="5" s="1"/>
  <c r="K437" i="5"/>
  <c r="H437" i="5"/>
  <c r="I437" i="5" s="1"/>
  <c r="J437" i="5" s="1"/>
  <c r="K436" i="5"/>
  <c r="H436" i="5"/>
  <c r="I436" i="5" s="1"/>
  <c r="J436" i="5" s="1"/>
  <c r="K435" i="5"/>
  <c r="H435" i="5"/>
  <c r="I435" i="5" s="1"/>
  <c r="J435" i="5" s="1"/>
  <c r="K434" i="5"/>
  <c r="H434" i="5"/>
  <c r="I434" i="5" s="1"/>
  <c r="J434" i="5" s="1"/>
  <c r="K433" i="5"/>
  <c r="H433" i="5"/>
  <c r="I433" i="5" s="1"/>
  <c r="J433" i="5" s="1"/>
  <c r="K432" i="5"/>
  <c r="H432" i="5"/>
  <c r="I432" i="5" s="1"/>
  <c r="J432" i="5" s="1"/>
  <c r="K431" i="5"/>
  <c r="H431" i="5"/>
  <c r="I431" i="5" s="1"/>
  <c r="J431" i="5" s="1"/>
  <c r="K430" i="5"/>
  <c r="H430" i="5"/>
  <c r="I430" i="5" s="1"/>
  <c r="J430" i="5" s="1"/>
  <c r="K429" i="5"/>
  <c r="H429" i="5"/>
  <c r="I429" i="5" s="1"/>
  <c r="J429" i="5" s="1"/>
  <c r="K428" i="5"/>
  <c r="H428" i="5"/>
  <c r="I428" i="5" s="1"/>
  <c r="J428" i="5" s="1"/>
  <c r="K427" i="5"/>
  <c r="H427" i="5"/>
  <c r="I427" i="5" s="1"/>
  <c r="J427" i="5" s="1"/>
  <c r="K426" i="5"/>
  <c r="H426" i="5"/>
  <c r="I426" i="5" s="1"/>
  <c r="J426" i="5" s="1"/>
  <c r="K425" i="5"/>
  <c r="H425" i="5"/>
  <c r="I425" i="5" s="1"/>
  <c r="J425" i="5" s="1"/>
  <c r="K424" i="5"/>
  <c r="H424" i="5"/>
  <c r="I424" i="5" s="1"/>
  <c r="J424" i="5" s="1"/>
  <c r="K423" i="5"/>
  <c r="H423" i="5"/>
  <c r="I423" i="5" s="1"/>
  <c r="J423" i="5" s="1"/>
  <c r="K422" i="5"/>
  <c r="H422" i="5"/>
  <c r="I422" i="5" s="1"/>
  <c r="J422" i="5" s="1"/>
  <c r="K421" i="5"/>
  <c r="H421" i="5"/>
  <c r="I421" i="5" s="1"/>
  <c r="J421" i="5" s="1"/>
  <c r="K420" i="5"/>
  <c r="H420" i="5"/>
  <c r="I420" i="5" s="1"/>
  <c r="J420" i="5" s="1"/>
  <c r="K419" i="5"/>
  <c r="H419" i="5"/>
  <c r="I419" i="5" s="1"/>
  <c r="J419" i="5" s="1"/>
  <c r="K418" i="5"/>
  <c r="H418" i="5"/>
  <c r="I418" i="5" s="1"/>
  <c r="J418" i="5" s="1"/>
  <c r="K417" i="5"/>
  <c r="H417" i="5"/>
  <c r="I417" i="5" s="1"/>
  <c r="J417" i="5" s="1"/>
  <c r="K416" i="5"/>
  <c r="H416" i="5"/>
  <c r="I416" i="5" s="1"/>
  <c r="J416" i="5" s="1"/>
  <c r="K415" i="5"/>
  <c r="H415" i="5"/>
  <c r="I415" i="5" s="1"/>
  <c r="J415" i="5" s="1"/>
  <c r="K414" i="5"/>
  <c r="H414" i="5"/>
  <c r="I414" i="5" s="1"/>
  <c r="J414" i="5" s="1"/>
  <c r="K413" i="5"/>
  <c r="H413" i="5"/>
  <c r="I413" i="5" s="1"/>
  <c r="J413" i="5" s="1"/>
  <c r="K412" i="5"/>
  <c r="H412" i="5"/>
  <c r="I412" i="5" s="1"/>
  <c r="J412" i="5" s="1"/>
  <c r="K411" i="5"/>
  <c r="H411" i="5"/>
  <c r="I411" i="5" s="1"/>
  <c r="J411" i="5" s="1"/>
  <c r="K410" i="5"/>
  <c r="H410" i="5"/>
  <c r="I410" i="5" s="1"/>
  <c r="J410" i="5" s="1"/>
  <c r="K409" i="5"/>
  <c r="H409" i="5"/>
  <c r="I409" i="5" s="1"/>
  <c r="J409" i="5" s="1"/>
  <c r="K408" i="5"/>
  <c r="H408" i="5"/>
  <c r="I408" i="5" s="1"/>
  <c r="J408" i="5" s="1"/>
  <c r="K407" i="5"/>
  <c r="H407" i="5"/>
  <c r="I407" i="5" s="1"/>
  <c r="J407" i="5" s="1"/>
  <c r="K406" i="5"/>
  <c r="H406" i="5"/>
  <c r="I406" i="5" s="1"/>
  <c r="J406" i="5" s="1"/>
  <c r="K405" i="5"/>
  <c r="H405" i="5"/>
  <c r="I405" i="5" s="1"/>
  <c r="J405" i="5" s="1"/>
  <c r="K404" i="5"/>
  <c r="H404" i="5"/>
  <c r="I404" i="5" s="1"/>
  <c r="J404" i="5" s="1"/>
  <c r="K403" i="5"/>
  <c r="H403" i="5"/>
  <c r="I403" i="5" s="1"/>
  <c r="J403" i="5" s="1"/>
  <c r="K402" i="5"/>
  <c r="H402" i="5"/>
  <c r="I402" i="5" s="1"/>
  <c r="J402" i="5" s="1"/>
  <c r="K401" i="5"/>
  <c r="H401" i="5"/>
  <c r="I401" i="5" s="1"/>
  <c r="J401" i="5" s="1"/>
  <c r="K400" i="5"/>
  <c r="H400" i="5"/>
  <c r="I400" i="5" s="1"/>
  <c r="J400" i="5" s="1"/>
  <c r="K399" i="5"/>
  <c r="H399" i="5"/>
  <c r="I399" i="5" s="1"/>
  <c r="J399" i="5" s="1"/>
  <c r="K398" i="5"/>
  <c r="H398" i="5"/>
  <c r="I398" i="5" s="1"/>
  <c r="J398" i="5" s="1"/>
  <c r="K397" i="5"/>
  <c r="H397" i="5"/>
  <c r="I397" i="5" s="1"/>
  <c r="J397" i="5" s="1"/>
  <c r="K396" i="5"/>
  <c r="H396" i="5"/>
  <c r="I396" i="5" s="1"/>
  <c r="J396" i="5" s="1"/>
  <c r="K395" i="5"/>
  <c r="H395" i="5"/>
  <c r="I395" i="5" s="1"/>
  <c r="J395" i="5" s="1"/>
  <c r="K394" i="5"/>
  <c r="H394" i="5"/>
  <c r="I394" i="5" s="1"/>
  <c r="J394" i="5" s="1"/>
  <c r="K393" i="5"/>
  <c r="H393" i="5"/>
  <c r="I393" i="5" s="1"/>
  <c r="J393" i="5" s="1"/>
  <c r="K392" i="5"/>
  <c r="H392" i="5"/>
  <c r="I392" i="5" s="1"/>
  <c r="J392" i="5" s="1"/>
  <c r="K391" i="5"/>
  <c r="H391" i="5"/>
  <c r="I391" i="5" s="1"/>
  <c r="J391" i="5" s="1"/>
  <c r="K390" i="5"/>
  <c r="H390" i="5"/>
  <c r="I390" i="5" s="1"/>
  <c r="J390" i="5" s="1"/>
  <c r="K389" i="5"/>
  <c r="H389" i="5"/>
  <c r="I389" i="5" s="1"/>
  <c r="J389" i="5" s="1"/>
  <c r="K388" i="5"/>
  <c r="H388" i="5"/>
  <c r="I388" i="5" s="1"/>
  <c r="J388" i="5" s="1"/>
  <c r="K387" i="5"/>
  <c r="H387" i="5"/>
  <c r="I387" i="5" s="1"/>
  <c r="J387" i="5" s="1"/>
  <c r="K386" i="5"/>
  <c r="H386" i="5"/>
  <c r="I386" i="5" s="1"/>
  <c r="J386" i="5" s="1"/>
  <c r="K385" i="5"/>
  <c r="H385" i="5"/>
  <c r="I385" i="5" s="1"/>
  <c r="J385" i="5" s="1"/>
  <c r="K384" i="5"/>
  <c r="H384" i="5"/>
  <c r="I384" i="5" s="1"/>
  <c r="J384" i="5" s="1"/>
  <c r="K383" i="5"/>
  <c r="H383" i="5"/>
  <c r="I383" i="5" s="1"/>
  <c r="J383" i="5" s="1"/>
  <c r="K382" i="5"/>
  <c r="H382" i="5"/>
  <c r="I382" i="5" s="1"/>
  <c r="J382" i="5" s="1"/>
  <c r="K381" i="5"/>
  <c r="H381" i="5"/>
  <c r="I381" i="5" s="1"/>
  <c r="J381" i="5" s="1"/>
  <c r="K380" i="5"/>
  <c r="H380" i="5"/>
  <c r="I380" i="5" s="1"/>
  <c r="J380" i="5" s="1"/>
  <c r="K379" i="5"/>
  <c r="H379" i="5"/>
  <c r="I379" i="5" s="1"/>
  <c r="J379" i="5" s="1"/>
  <c r="K378" i="5"/>
  <c r="H378" i="5"/>
  <c r="I378" i="5" s="1"/>
  <c r="J378" i="5" s="1"/>
  <c r="K377" i="5"/>
  <c r="H377" i="5"/>
  <c r="I377" i="5" s="1"/>
  <c r="J377" i="5" s="1"/>
  <c r="K376" i="5"/>
  <c r="H376" i="5"/>
  <c r="I376" i="5" s="1"/>
  <c r="J376" i="5" s="1"/>
  <c r="K375" i="5"/>
  <c r="H375" i="5"/>
  <c r="I375" i="5" s="1"/>
  <c r="J375" i="5" s="1"/>
  <c r="K374" i="5"/>
  <c r="H374" i="5"/>
  <c r="I374" i="5" s="1"/>
  <c r="J374" i="5" s="1"/>
  <c r="K373" i="5"/>
  <c r="H373" i="5"/>
  <c r="I373" i="5" s="1"/>
  <c r="J373" i="5" s="1"/>
  <c r="K372" i="5"/>
  <c r="H372" i="5"/>
  <c r="I372" i="5" s="1"/>
  <c r="J372" i="5" s="1"/>
  <c r="K371" i="5"/>
  <c r="H371" i="5"/>
  <c r="I371" i="5" s="1"/>
  <c r="J371" i="5" s="1"/>
  <c r="K370" i="5"/>
  <c r="H370" i="5"/>
  <c r="I370" i="5" s="1"/>
  <c r="J370" i="5" s="1"/>
  <c r="K369" i="5"/>
  <c r="H369" i="5"/>
  <c r="I369" i="5" s="1"/>
  <c r="J369" i="5" s="1"/>
  <c r="K368" i="5"/>
  <c r="H368" i="5"/>
  <c r="I368" i="5" s="1"/>
  <c r="J368" i="5" s="1"/>
  <c r="K367" i="5"/>
  <c r="H367" i="5"/>
  <c r="I367" i="5" s="1"/>
  <c r="J367" i="5" s="1"/>
  <c r="K366" i="5"/>
  <c r="H366" i="5"/>
  <c r="I366" i="5" s="1"/>
  <c r="J366" i="5" s="1"/>
  <c r="K365" i="5"/>
  <c r="H365" i="5"/>
  <c r="I365" i="5" s="1"/>
  <c r="J365" i="5" s="1"/>
  <c r="K364" i="5"/>
  <c r="H364" i="5"/>
  <c r="I364" i="5" s="1"/>
  <c r="J364" i="5" s="1"/>
  <c r="K363" i="5"/>
  <c r="H363" i="5"/>
  <c r="I363" i="5" s="1"/>
  <c r="J363" i="5" s="1"/>
  <c r="K362" i="5"/>
  <c r="H362" i="5"/>
  <c r="I362" i="5" s="1"/>
  <c r="J362" i="5" s="1"/>
  <c r="K361" i="5"/>
  <c r="H361" i="5"/>
  <c r="I361" i="5" s="1"/>
  <c r="J361" i="5" s="1"/>
  <c r="K360" i="5"/>
  <c r="H360" i="5"/>
  <c r="I360" i="5" s="1"/>
  <c r="J360" i="5" s="1"/>
  <c r="K359" i="5"/>
  <c r="H359" i="5"/>
  <c r="I359" i="5" s="1"/>
  <c r="J359" i="5" s="1"/>
  <c r="K358" i="5"/>
  <c r="H358" i="5"/>
  <c r="I358" i="5" s="1"/>
  <c r="J358" i="5" s="1"/>
  <c r="K357" i="5"/>
  <c r="H357" i="5"/>
  <c r="I357" i="5" s="1"/>
  <c r="J357" i="5" s="1"/>
  <c r="K356" i="5"/>
  <c r="H356" i="5"/>
  <c r="I356" i="5" s="1"/>
  <c r="J356" i="5" s="1"/>
  <c r="K355" i="5"/>
  <c r="H355" i="5"/>
  <c r="I355" i="5" s="1"/>
  <c r="J355" i="5" s="1"/>
  <c r="K354" i="5"/>
  <c r="H354" i="5"/>
  <c r="I354" i="5" s="1"/>
  <c r="J354" i="5" s="1"/>
  <c r="K353" i="5"/>
  <c r="H353" i="5"/>
  <c r="I353" i="5" s="1"/>
  <c r="J353" i="5" s="1"/>
  <c r="K352" i="5"/>
  <c r="H352" i="5"/>
  <c r="I352" i="5" s="1"/>
  <c r="J352" i="5" s="1"/>
  <c r="K351" i="5"/>
  <c r="H351" i="5"/>
  <c r="I351" i="5" s="1"/>
  <c r="J351" i="5" s="1"/>
  <c r="K350" i="5"/>
  <c r="H350" i="5"/>
  <c r="I350" i="5" s="1"/>
  <c r="J350" i="5" s="1"/>
  <c r="K349" i="5"/>
  <c r="H349" i="5"/>
  <c r="I349" i="5" s="1"/>
  <c r="J349" i="5" s="1"/>
  <c r="K348" i="5"/>
  <c r="H348" i="5"/>
  <c r="I348" i="5" s="1"/>
  <c r="J348" i="5" s="1"/>
  <c r="K347" i="5"/>
  <c r="H347" i="5"/>
  <c r="I347" i="5" s="1"/>
  <c r="J347" i="5" s="1"/>
  <c r="K346" i="5"/>
  <c r="H346" i="5"/>
  <c r="I346" i="5" s="1"/>
  <c r="J346" i="5" s="1"/>
  <c r="K345" i="5"/>
  <c r="H345" i="5"/>
  <c r="I345" i="5" s="1"/>
  <c r="J345" i="5" s="1"/>
  <c r="K344" i="5"/>
  <c r="H344" i="5"/>
  <c r="I344" i="5" s="1"/>
  <c r="J344" i="5" s="1"/>
  <c r="K343" i="5"/>
  <c r="H343" i="5"/>
  <c r="I343" i="5" s="1"/>
  <c r="J343" i="5" s="1"/>
  <c r="K342" i="5"/>
  <c r="H342" i="5"/>
  <c r="I342" i="5" s="1"/>
  <c r="J342" i="5" s="1"/>
  <c r="K341" i="5"/>
  <c r="H341" i="5"/>
  <c r="I341" i="5" s="1"/>
  <c r="J341" i="5" s="1"/>
  <c r="K340" i="5"/>
  <c r="H340" i="5"/>
  <c r="I340" i="5" s="1"/>
  <c r="J340" i="5" s="1"/>
  <c r="K339" i="5"/>
  <c r="H339" i="5"/>
  <c r="I339" i="5" s="1"/>
  <c r="J339" i="5" s="1"/>
  <c r="K338" i="5"/>
  <c r="H338" i="5"/>
  <c r="I338" i="5" s="1"/>
  <c r="J338" i="5" s="1"/>
  <c r="K337" i="5"/>
  <c r="H337" i="5"/>
  <c r="I337" i="5" s="1"/>
  <c r="J337" i="5" s="1"/>
  <c r="K336" i="5"/>
  <c r="H336" i="5"/>
  <c r="I336" i="5" s="1"/>
  <c r="J336" i="5" s="1"/>
  <c r="K335" i="5"/>
  <c r="H335" i="5"/>
  <c r="I335" i="5" s="1"/>
  <c r="J335" i="5" s="1"/>
  <c r="K334" i="5"/>
  <c r="H334" i="5"/>
  <c r="I334" i="5" s="1"/>
  <c r="J334" i="5" s="1"/>
  <c r="K333" i="5"/>
  <c r="H333" i="5"/>
  <c r="I333" i="5" s="1"/>
  <c r="J333" i="5" s="1"/>
  <c r="K332" i="5"/>
  <c r="H332" i="5"/>
  <c r="I332" i="5" s="1"/>
  <c r="J332" i="5" s="1"/>
  <c r="K331" i="5"/>
  <c r="H331" i="5"/>
  <c r="I331" i="5" s="1"/>
  <c r="J331" i="5" s="1"/>
  <c r="K330" i="5"/>
  <c r="H330" i="5"/>
  <c r="I330" i="5" s="1"/>
  <c r="J330" i="5" s="1"/>
  <c r="K329" i="5"/>
  <c r="H329" i="5"/>
  <c r="I329" i="5" s="1"/>
  <c r="J329" i="5" s="1"/>
  <c r="K328" i="5"/>
  <c r="H328" i="5"/>
  <c r="I328" i="5" s="1"/>
  <c r="J328" i="5" s="1"/>
  <c r="K327" i="5"/>
  <c r="H327" i="5"/>
  <c r="I327" i="5" s="1"/>
  <c r="J327" i="5" s="1"/>
  <c r="K326" i="5"/>
  <c r="H326" i="5"/>
  <c r="I326" i="5" s="1"/>
  <c r="J326" i="5" s="1"/>
  <c r="K325" i="5"/>
  <c r="H325" i="5"/>
  <c r="I325" i="5" s="1"/>
  <c r="J325" i="5" s="1"/>
  <c r="K324" i="5"/>
  <c r="H324" i="5"/>
  <c r="I324" i="5" s="1"/>
  <c r="J324" i="5" s="1"/>
  <c r="K323" i="5"/>
  <c r="H323" i="5"/>
  <c r="I323" i="5" s="1"/>
  <c r="J323" i="5" s="1"/>
  <c r="K322" i="5"/>
  <c r="H322" i="5"/>
  <c r="I322" i="5" s="1"/>
  <c r="J322" i="5" s="1"/>
  <c r="K321" i="5"/>
  <c r="H321" i="5"/>
  <c r="I321" i="5" s="1"/>
  <c r="J321" i="5" s="1"/>
  <c r="K320" i="5"/>
  <c r="H320" i="5"/>
  <c r="I320" i="5" s="1"/>
  <c r="J320" i="5" s="1"/>
  <c r="K319" i="5"/>
  <c r="H319" i="5"/>
  <c r="I319" i="5" s="1"/>
  <c r="J319" i="5" s="1"/>
  <c r="K318" i="5"/>
  <c r="H318" i="5"/>
  <c r="I318" i="5" s="1"/>
  <c r="J318" i="5" s="1"/>
  <c r="K317" i="5"/>
  <c r="H317" i="5"/>
  <c r="I317" i="5" s="1"/>
  <c r="J317" i="5" s="1"/>
  <c r="K316" i="5"/>
  <c r="H316" i="5"/>
  <c r="I316" i="5" s="1"/>
  <c r="J316" i="5" s="1"/>
  <c r="K315" i="5"/>
  <c r="H315" i="5"/>
  <c r="I315" i="5" s="1"/>
  <c r="J315" i="5" s="1"/>
  <c r="K314" i="5"/>
  <c r="H314" i="5"/>
  <c r="I314" i="5" s="1"/>
  <c r="J314" i="5" s="1"/>
  <c r="K313" i="5"/>
  <c r="H313" i="5"/>
  <c r="I313" i="5" s="1"/>
  <c r="J313" i="5" s="1"/>
  <c r="K312" i="5"/>
  <c r="H312" i="5"/>
  <c r="I312" i="5" s="1"/>
  <c r="J312" i="5" s="1"/>
  <c r="K311" i="5"/>
  <c r="H311" i="5"/>
  <c r="I311" i="5" s="1"/>
  <c r="J311" i="5" s="1"/>
  <c r="K310" i="5"/>
  <c r="H310" i="5"/>
  <c r="I310" i="5" s="1"/>
  <c r="J310" i="5" s="1"/>
  <c r="K309" i="5"/>
  <c r="H309" i="5"/>
  <c r="I309" i="5" s="1"/>
  <c r="J309" i="5" s="1"/>
  <c r="K308" i="5"/>
  <c r="H308" i="5"/>
  <c r="I308" i="5" s="1"/>
  <c r="J308" i="5" s="1"/>
  <c r="K307" i="5"/>
  <c r="H307" i="5"/>
  <c r="I307" i="5" s="1"/>
  <c r="J307" i="5" s="1"/>
  <c r="K306" i="5"/>
  <c r="H306" i="5"/>
  <c r="I306" i="5" s="1"/>
  <c r="J306" i="5" s="1"/>
  <c r="K305" i="5"/>
  <c r="H305" i="5"/>
  <c r="I305" i="5" s="1"/>
  <c r="J305" i="5" s="1"/>
  <c r="K304" i="5"/>
  <c r="H304" i="5"/>
  <c r="I304" i="5" s="1"/>
  <c r="J304" i="5" s="1"/>
  <c r="K303" i="5"/>
  <c r="H303" i="5"/>
  <c r="I303" i="5" s="1"/>
  <c r="J303" i="5" s="1"/>
  <c r="K302" i="5"/>
  <c r="H302" i="5"/>
  <c r="I302" i="5" s="1"/>
  <c r="J302" i="5" s="1"/>
  <c r="K301" i="5"/>
  <c r="H301" i="5"/>
  <c r="I301" i="5" s="1"/>
  <c r="J301" i="5" s="1"/>
  <c r="K300" i="5"/>
  <c r="H300" i="5"/>
  <c r="I300" i="5" s="1"/>
  <c r="J300" i="5" s="1"/>
  <c r="K299" i="5"/>
  <c r="H299" i="5"/>
  <c r="I299" i="5" s="1"/>
  <c r="J299" i="5" s="1"/>
  <c r="K298" i="5"/>
  <c r="H298" i="5"/>
  <c r="I298" i="5" s="1"/>
  <c r="J298" i="5" s="1"/>
  <c r="K297" i="5"/>
  <c r="H297" i="5"/>
  <c r="I297" i="5" s="1"/>
  <c r="J297" i="5" s="1"/>
  <c r="K296" i="5"/>
  <c r="H296" i="5"/>
  <c r="I296" i="5" s="1"/>
  <c r="J296" i="5" s="1"/>
  <c r="K295" i="5"/>
  <c r="H295" i="5"/>
  <c r="I295" i="5" s="1"/>
  <c r="J295" i="5" s="1"/>
  <c r="K294" i="5"/>
  <c r="H294" i="5"/>
  <c r="I294" i="5" s="1"/>
  <c r="J294" i="5" s="1"/>
  <c r="K293" i="5"/>
  <c r="H293" i="5"/>
  <c r="I293" i="5" s="1"/>
  <c r="J293" i="5" s="1"/>
  <c r="K292" i="5"/>
  <c r="H292" i="5"/>
  <c r="I292" i="5" s="1"/>
  <c r="J292" i="5" s="1"/>
  <c r="K291" i="5"/>
  <c r="H291" i="5"/>
  <c r="I291" i="5" s="1"/>
  <c r="J291" i="5" s="1"/>
  <c r="K290" i="5"/>
  <c r="H290" i="5"/>
  <c r="I290" i="5" s="1"/>
  <c r="J290" i="5" s="1"/>
  <c r="K289" i="5"/>
  <c r="H289" i="5"/>
  <c r="I289" i="5" s="1"/>
  <c r="J289" i="5" s="1"/>
  <c r="K288" i="5"/>
  <c r="H288" i="5"/>
  <c r="I288" i="5" s="1"/>
  <c r="J288" i="5" s="1"/>
  <c r="K287" i="5"/>
  <c r="H287" i="5"/>
  <c r="I287" i="5" s="1"/>
  <c r="J287" i="5" s="1"/>
  <c r="K286" i="5"/>
  <c r="H286" i="5"/>
  <c r="I286" i="5" s="1"/>
  <c r="J286" i="5" s="1"/>
  <c r="K285" i="5"/>
  <c r="H285" i="5"/>
  <c r="I285" i="5" s="1"/>
  <c r="J285" i="5" s="1"/>
  <c r="K284" i="5"/>
  <c r="H284" i="5"/>
  <c r="I284" i="5" s="1"/>
  <c r="J284" i="5" s="1"/>
  <c r="K283" i="5"/>
  <c r="H283" i="5"/>
  <c r="I283" i="5" s="1"/>
  <c r="J283" i="5" s="1"/>
  <c r="K282" i="5"/>
  <c r="H282" i="5"/>
  <c r="I282" i="5" s="1"/>
  <c r="J282" i="5" s="1"/>
  <c r="K281" i="5"/>
  <c r="H281" i="5"/>
  <c r="I281" i="5" s="1"/>
  <c r="J281" i="5" s="1"/>
  <c r="K280" i="5"/>
  <c r="H280" i="5"/>
  <c r="I280" i="5" s="1"/>
  <c r="J280" i="5" s="1"/>
  <c r="K279" i="5"/>
  <c r="H279" i="5"/>
  <c r="I279" i="5" s="1"/>
  <c r="J279" i="5" s="1"/>
  <c r="K278" i="5"/>
  <c r="H278" i="5"/>
  <c r="I278" i="5" s="1"/>
  <c r="J278" i="5" s="1"/>
  <c r="K277" i="5"/>
  <c r="H277" i="5"/>
  <c r="I277" i="5" s="1"/>
  <c r="J277" i="5" s="1"/>
  <c r="K276" i="5"/>
  <c r="H276" i="5"/>
  <c r="I276" i="5" s="1"/>
  <c r="J276" i="5" s="1"/>
  <c r="K275" i="5"/>
  <c r="H275" i="5"/>
  <c r="I275" i="5" s="1"/>
  <c r="J275" i="5" s="1"/>
  <c r="K274" i="5"/>
  <c r="H274" i="5"/>
  <c r="I274" i="5" s="1"/>
  <c r="J274" i="5" s="1"/>
  <c r="K273" i="5"/>
  <c r="H273" i="5"/>
  <c r="I273" i="5" s="1"/>
  <c r="J273" i="5" s="1"/>
  <c r="K272" i="5"/>
  <c r="H272" i="5"/>
  <c r="I272" i="5" s="1"/>
  <c r="J272" i="5" s="1"/>
  <c r="K271" i="5"/>
  <c r="H271" i="5"/>
  <c r="I271" i="5" s="1"/>
  <c r="J271" i="5" s="1"/>
  <c r="K270" i="5"/>
  <c r="H270" i="5"/>
  <c r="I270" i="5" s="1"/>
  <c r="J270" i="5" s="1"/>
  <c r="K269" i="5"/>
  <c r="H269" i="5"/>
  <c r="I269" i="5" s="1"/>
  <c r="J269" i="5" s="1"/>
  <c r="K268" i="5"/>
  <c r="H268" i="5"/>
  <c r="I268" i="5" s="1"/>
  <c r="J268" i="5" s="1"/>
  <c r="K267" i="5"/>
  <c r="H267" i="5"/>
  <c r="I267" i="5" s="1"/>
  <c r="J267" i="5" s="1"/>
  <c r="K266" i="5"/>
  <c r="H266" i="5"/>
  <c r="I266" i="5" s="1"/>
  <c r="J266" i="5" s="1"/>
  <c r="K265" i="5"/>
  <c r="H265" i="5"/>
  <c r="I265" i="5" s="1"/>
  <c r="J265" i="5" s="1"/>
  <c r="K264" i="5"/>
  <c r="H264" i="5"/>
  <c r="I264" i="5" s="1"/>
  <c r="J264" i="5" s="1"/>
  <c r="K263" i="5"/>
  <c r="H263" i="5"/>
  <c r="I263" i="5" s="1"/>
  <c r="J263" i="5" s="1"/>
  <c r="K262" i="5"/>
  <c r="H262" i="5"/>
  <c r="I262" i="5" s="1"/>
  <c r="J262" i="5" s="1"/>
  <c r="K261" i="5"/>
  <c r="H261" i="5"/>
  <c r="I261" i="5" s="1"/>
  <c r="J261" i="5" s="1"/>
  <c r="K260" i="5"/>
  <c r="H260" i="5"/>
  <c r="I260" i="5" s="1"/>
  <c r="J260" i="5" s="1"/>
  <c r="K259" i="5"/>
  <c r="H259" i="5"/>
  <c r="I259" i="5" s="1"/>
  <c r="J259" i="5" s="1"/>
  <c r="K258" i="5"/>
  <c r="H258" i="5"/>
  <c r="I258" i="5" s="1"/>
  <c r="J258" i="5" s="1"/>
  <c r="K257" i="5"/>
  <c r="H257" i="5"/>
  <c r="I257" i="5" s="1"/>
  <c r="J257" i="5" s="1"/>
  <c r="K256" i="5"/>
  <c r="H256" i="5"/>
  <c r="I256" i="5" s="1"/>
  <c r="J256" i="5" s="1"/>
  <c r="K255" i="5"/>
  <c r="H255" i="5"/>
  <c r="I255" i="5" s="1"/>
  <c r="J255" i="5" s="1"/>
  <c r="K254" i="5"/>
  <c r="H254" i="5"/>
  <c r="I254" i="5" s="1"/>
  <c r="J254" i="5" s="1"/>
  <c r="K253" i="5"/>
  <c r="H253" i="5"/>
  <c r="I253" i="5" s="1"/>
  <c r="J253" i="5" s="1"/>
  <c r="K252" i="5"/>
  <c r="H252" i="5"/>
  <c r="I252" i="5" s="1"/>
  <c r="J252" i="5" s="1"/>
  <c r="K251" i="5"/>
  <c r="H251" i="5"/>
  <c r="I251" i="5" s="1"/>
  <c r="J251" i="5" s="1"/>
  <c r="K250" i="5"/>
  <c r="H250" i="5"/>
  <c r="I250" i="5" s="1"/>
  <c r="J250" i="5" s="1"/>
  <c r="K249" i="5"/>
  <c r="H249" i="5"/>
  <c r="I249" i="5" s="1"/>
  <c r="J249" i="5" s="1"/>
  <c r="K248" i="5"/>
  <c r="H248" i="5"/>
  <c r="I248" i="5" s="1"/>
  <c r="J248" i="5" s="1"/>
  <c r="K247" i="5"/>
  <c r="H247" i="5"/>
  <c r="I247" i="5" s="1"/>
  <c r="J247" i="5" s="1"/>
  <c r="K246" i="5"/>
  <c r="H246" i="5"/>
  <c r="I246" i="5" s="1"/>
  <c r="J246" i="5" s="1"/>
  <c r="K245" i="5"/>
  <c r="H245" i="5"/>
  <c r="I245" i="5" s="1"/>
  <c r="J245" i="5" s="1"/>
  <c r="K244" i="5"/>
  <c r="H244" i="5"/>
  <c r="I244" i="5" s="1"/>
  <c r="J244" i="5" s="1"/>
  <c r="K243" i="5"/>
  <c r="H243" i="5"/>
  <c r="I243" i="5" s="1"/>
  <c r="J243" i="5" s="1"/>
  <c r="K242" i="5"/>
  <c r="H242" i="5"/>
  <c r="I242" i="5" s="1"/>
  <c r="J242" i="5" s="1"/>
  <c r="K241" i="5"/>
  <c r="H241" i="5"/>
  <c r="I241" i="5" s="1"/>
  <c r="J241" i="5" s="1"/>
  <c r="K240" i="5"/>
  <c r="H240" i="5"/>
  <c r="I240" i="5" s="1"/>
  <c r="J240" i="5" s="1"/>
  <c r="K239" i="5"/>
  <c r="H239" i="5"/>
  <c r="I239" i="5" s="1"/>
  <c r="J239" i="5" s="1"/>
  <c r="K238" i="5"/>
  <c r="H238" i="5"/>
  <c r="I238" i="5" s="1"/>
  <c r="J238" i="5" s="1"/>
  <c r="K237" i="5"/>
  <c r="H237" i="5"/>
  <c r="I237" i="5" s="1"/>
  <c r="J237" i="5" s="1"/>
  <c r="K236" i="5"/>
  <c r="H236" i="5"/>
  <c r="I236" i="5" s="1"/>
  <c r="J236" i="5" s="1"/>
  <c r="K235" i="5"/>
  <c r="H235" i="5"/>
  <c r="I235" i="5" s="1"/>
  <c r="J235" i="5" s="1"/>
  <c r="K234" i="5"/>
  <c r="H234" i="5"/>
  <c r="I234" i="5" s="1"/>
  <c r="J234" i="5" s="1"/>
  <c r="K233" i="5"/>
  <c r="H233" i="5"/>
  <c r="I233" i="5" s="1"/>
  <c r="J233" i="5" s="1"/>
  <c r="K232" i="5"/>
  <c r="H232" i="5"/>
  <c r="I232" i="5" s="1"/>
  <c r="J232" i="5" s="1"/>
  <c r="K231" i="5"/>
  <c r="H231" i="5"/>
  <c r="I231" i="5" s="1"/>
  <c r="J231" i="5" s="1"/>
  <c r="K230" i="5"/>
  <c r="H230" i="5"/>
  <c r="I230" i="5" s="1"/>
  <c r="J230" i="5" s="1"/>
  <c r="K229" i="5"/>
  <c r="H229" i="5"/>
  <c r="I229" i="5" s="1"/>
  <c r="J229" i="5" s="1"/>
  <c r="K228" i="5"/>
  <c r="H228" i="5"/>
  <c r="I228" i="5" s="1"/>
  <c r="J228" i="5" s="1"/>
  <c r="K227" i="5"/>
  <c r="H227" i="5"/>
  <c r="I227" i="5" s="1"/>
  <c r="J227" i="5" s="1"/>
  <c r="K226" i="5"/>
  <c r="H226" i="5"/>
  <c r="I226" i="5" s="1"/>
  <c r="J226" i="5" s="1"/>
  <c r="K225" i="5"/>
  <c r="H225" i="5"/>
  <c r="I225" i="5" s="1"/>
  <c r="J225" i="5" s="1"/>
  <c r="K224" i="5"/>
  <c r="H224" i="5"/>
  <c r="I224" i="5" s="1"/>
  <c r="J224" i="5" s="1"/>
  <c r="K223" i="5"/>
  <c r="H223" i="5"/>
  <c r="I223" i="5" s="1"/>
  <c r="J223" i="5" s="1"/>
  <c r="K222" i="5"/>
  <c r="H222" i="5"/>
  <c r="I222" i="5" s="1"/>
  <c r="J222" i="5" s="1"/>
  <c r="K221" i="5"/>
  <c r="H221" i="5"/>
  <c r="I221" i="5" s="1"/>
  <c r="J221" i="5" s="1"/>
  <c r="K220" i="5"/>
  <c r="H220" i="5"/>
  <c r="I220" i="5" s="1"/>
  <c r="J220" i="5" s="1"/>
  <c r="K219" i="5"/>
  <c r="H219" i="5"/>
  <c r="I219" i="5" s="1"/>
  <c r="J219" i="5" s="1"/>
  <c r="K218" i="5"/>
  <c r="H218" i="5"/>
  <c r="I218" i="5" s="1"/>
  <c r="J218" i="5" s="1"/>
  <c r="K217" i="5"/>
  <c r="H217" i="5"/>
  <c r="I217" i="5" s="1"/>
  <c r="J217" i="5" s="1"/>
  <c r="K216" i="5"/>
  <c r="H216" i="5"/>
  <c r="I216" i="5" s="1"/>
  <c r="J216" i="5" s="1"/>
  <c r="K215" i="5"/>
  <c r="H215" i="5"/>
  <c r="I215" i="5" s="1"/>
  <c r="J215" i="5" s="1"/>
  <c r="K214" i="5"/>
  <c r="H214" i="5"/>
  <c r="I214" i="5" s="1"/>
  <c r="J214" i="5" s="1"/>
  <c r="K213" i="5"/>
  <c r="H213" i="5"/>
  <c r="I213" i="5" s="1"/>
  <c r="J213" i="5" s="1"/>
  <c r="K212" i="5"/>
  <c r="H212" i="5"/>
  <c r="I212" i="5" s="1"/>
  <c r="J212" i="5" s="1"/>
  <c r="K211" i="5"/>
  <c r="H211" i="5"/>
  <c r="I211" i="5" s="1"/>
  <c r="J211" i="5" s="1"/>
  <c r="K210" i="5"/>
  <c r="H210" i="5"/>
  <c r="I210" i="5" s="1"/>
  <c r="J210" i="5" s="1"/>
  <c r="K209" i="5"/>
  <c r="H209" i="5"/>
  <c r="I209" i="5" s="1"/>
  <c r="J209" i="5" s="1"/>
  <c r="K208" i="5"/>
  <c r="H208" i="5"/>
  <c r="I208" i="5" s="1"/>
  <c r="J208" i="5" s="1"/>
  <c r="K207" i="5"/>
  <c r="H207" i="5"/>
  <c r="I207" i="5" s="1"/>
  <c r="J207" i="5" s="1"/>
  <c r="K206" i="5"/>
  <c r="H206" i="5"/>
  <c r="I206" i="5" s="1"/>
  <c r="J206" i="5" s="1"/>
  <c r="K205" i="5"/>
  <c r="H205" i="5"/>
  <c r="I205" i="5" s="1"/>
  <c r="J205" i="5" s="1"/>
  <c r="K204" i="5"/>
  <c r="H204" i="5"/>
  <c r="I204" i="5" s="1"/>
  <c r="J204" i="5" s="1"/>
  <c r="K203" i="5"/>
  <c r="H203" i="5"/>
  <c r="I203" i="5" s="1"/>
  <c r="J203" i="5" s="1"/>
  <c r="K202" i="5"/>
  <c r="H202" i="5"/>
  <c r="I202" i="5" s="1"/>
  <c r="J202" i="5" s="1"/>
  <c r="K201" i="5"/>
  <c r="H201" i="5"/>
  <c r="I201" i="5" s="1"/>
  <c r="J201" i="5" s="1"/>
  <c r="K200" i="5"/>
  <c r="H200" i="5"/>
  <c r="I200" i="5" s="1"/>
  <c r="J200" i="5" s="1"/>
  <c r="K199" i="5"/>
  <c r="H199" i="5"/>
  <c r="I199" i="5" s="1"/>
  <c r="J199" i="5" s="1"/>
  <c r="K198" i="5"/>
  <c r="H198" i="5"/>
  <c r="I198" i="5" s="1"/>
  <c r="J198" i="5" s="1"/>
  <c r="K197" i="5"/>
  <c r="H197" i="5"/>
  <c r="I197" i="5" s="1"/>
  <c r="J197" i="5" s="1"/>
  <c r="K196" i="5"/>
  <c r="H196" i="5"/>
  <c r="I196" i="5" s="1"/>
  <c r="J196" i="5" s="1"/>
  <c r="K195" i="5"/>
  <c r="H195" i="5"/>
  <c r="I195" i="5" s="1"/>
  <c r="J195" i="5" s="1"/>
  <c r="K194" i="5"/>
  <c r="H194" i="5"/>
  <c r="I194" i="5" s="1"/>
  <c r="J194" i="5" s="1"/>
  <c r="K193" i="5"/>
  <c r="H193" i="5"/>
  <c r="I193" i="5" s="1"/>
  <c r="J193" i="5" s="1"/>
  <c r="K192" i="5"/>
  <c r="H192" i="5"/>
  <c r="I192" i="5" s="1"/>
  <c r="J192" i="5" s="1"/>
  <c r="K191" i="5"/>
  <c r="H191" i="5"/>
  <c r="I191" i="5" s="1"/>
  <c r="J191" i="5" s="1"/>
  <c r="K190" i="5"/>
  <c r="H190" i="5"/>
  <c r="I190" i="5" s="1"/>
  <c r="J190" i="5" s="1"/>
  <c r="K189" i="5"/>
  <c r="H189" i="5"/>
  <c r="I189" i="5" s="1"/>
  <c r="J189" i="5" s="1"/>
  <c r="K188" i="5"/>
  <c r="H188" i="5"/>
  <c r="I188" i="5" s="1"/>
  <c r="J188" i="5" s="1"/>
  <c r="K187" i="5"/>
  <c r="H187" i="5"/>
  <c r="I187" i="5" s="1"/>
  <c r="J187" i="5" s="1"/>
  <c r="K186" i="5"/>
  <c r="H186" i="5"/>
  <c r="I186" i="5" s="1"/>
  <c r="J186" i="5" s="1"/>
  <c r="K185" i="5"/>
  <c r="H185" i="5"/>
  <c r="I185" i="5" s="1"/>
  <c r="J185" i="5" s="1"/>
  <c r="K184" i="5"/>
  <c r="H184" i="5"/>
  <c r="I184" i="5" s="1"/>
  <c r="J184" i="5" s="1"/>
  <c r="K183" i="5"/>
  <c r="H183" i="5"/>
  <c r="I183" i="5" s="1"/>
  <c r="J183" i="5" s="1"/>
  <c r="K182" i="5"/>
  <c r="H182" i="5"/>
  <c r="I182" i="5" s="1"/>
  <c r="J182" i="5" s="1"/>
  <c r="K181" i="5"/>
  <c r="H181" i="5"/>
  <c r="I181" i="5" s="1"/>
  <c r="J181" i="5" s="1"/>
  <c r="K180" i="5"/>
  <c r="H180" i="5"/>
  <c r="I180" i="5" s="1"/>
  <c r="J180" i="5" s="1"/>
  <c r="K179" i="5"/>
  <c r="H179" i="5"/>
  <c r="I179" i="5" s="1"/>
  <c r="J179" i="5" s="1"/>
  <c r="K178" i="5"/>
  <c r="H178" i="5"/>
  <c r="I178" i="5" s="1"/>
  <c r="J178" i="5" s="1"/>
  <c r="K177" i="5"/>
  <c r="H177" i="5"/>
  <c r="I177" i="5" s="1"/>
  <c r="J177" i="5" s="1"/>
  <c r="K176" i="5"/>
  <c r="H176" i="5"/>
  <c r="I176" i="5" s="1"/>
  <c r="J176" i="5" s="1"/>
  <c r="K175" i="5"/>
  <c r="H175" i="5"/>
  <c r="I175" i="5" s="1"/>
  <c r="J175" i="5" s="1"/>
  <c r="K174" i="5"/>
  <c r="H174" i="5"/>
  <c r="I174" i="5" s="1"/>
  <c r="J174" i="5" s="1"/>
  <c r="K173" i="5"/>
  <c r="H173" i="5"/>
  <c r="I173" i="5" s="1"/>
  <c r="J173" i="5" s="1"/>
  <c r="K172" i="5"/>
  <c r="H172" i="5"/>
  <c r="I172" i="5" s="1"/>
  <c r="J172" i="5" s="1"/>
  <c r="K171" i="5"/>
  <c r="H171" i="5"/>
  <c r="I171" i="5" s="1"/>
  <c r="J171" i="5" s="1"/>
  <c r="K170" i="5"/>
  <c r="H170" i="5"/>
  <c r="I170" i="5" s="1"/>
  <c r="J170" i="5" s="1"/>
  <c r="K169" i="5"/>
  <c r="H169" i="5"/>
  <c r="I169" i="5" s="1"/>
  <c r="J169" i="5" s="1"/>
  <c r="K168" i="5"/>
  <c r="H168" i="5"/>
  <c r="I168" i="5" s="1"/>
  <c r="J168" i="5" s="1"/>
  <c r="K167" i="5"/>
  <c r="H167" i="5"/>
  <c r="I167" i="5" s="1"/>
  <c r="J167" i="5" s="1"/>
  <c r="K166" i="5"/>
  <c r="H166" i="5"/>
  <c r="I166" i="5" s="1"/>
  <c r="J166" i="5" s="1"/>
  <c r="K165" i="5"/>
  <c r="H165" i="5"/>
  <c r="I165" i="5" s="1"/>
  <c r="J165" i="5" s="1"/>
  <c r="K164" i="5"/>
  <c r="H164" i="5"/>
  <c r="I164" i="5" s="1"/>
  <c r="J164" i="5" s="1"/>
  <c r="K163" i="5"/>
  <c r="H163" i="5"/>
  <c r="I163" i="5" s="1"/>
  <c r="J163" i="5" s="1"/>
  <c r="K162" i="5"/>
  <c r="H162" i="5"/>
  <c r="I162" i="5" s="1"/>
  <c r="J162" i="5" s="1"/>
  <c r="K161" i="5"/>
  <c r="H161" i="5"/>
  <c r="I161" i="5" s="1"/>
  <c r="J161" i="5" s="1"/>
  <c r="K160" i="5"/>
  <c r="H160" i="5"/>
  <c r="I160" i="5" s="1"/>
  <c r="J160" i="5" s="1"/>
  <c r="K159" i="5"/>
  <c r="H159" i="5"/>
  <c r="I159" i="5" s="1"/>
  <c r="J159" i="5" s="1"/>
  <c r="K158" i="5"/>
  <c r="H158" i="5"/>
  <c r="I158" i="5" s="1"/>
  <c r="J158" i="5" s="1"/>
  <c r="K157" i="5"/>
  <c r="H157" i="5"/>
  <c r="I157" i="5" s="1"/>
  <c r="J157" i="5" s="1"/>
  <c r="K156" i="5"/>
  <c r="H156" i="5"/>
  <c r="I156" i="5" s="1"/>
  <c r="J156" i="5" s="1"/>
  <c r="K155" i="5"/>
  <c r="H155" i="5"/>
  <c r="I155" i="5" s="1"/>
  <c r="J155" i="5" s="1"/>
  <c r="K154" i="5"/>
  <c r="H154" i="5"/>
  <c r="I154" i="5" s="1"/>
  <c r="J154" i="5" s="1"/>
  <c r="K153" i="5"/>
  <c r="H153" i="5"/>
  <c r="I153" i="5" s="1"/>
  <c r="J153" i="5" s="1"/>
  <c r="K152" i="5"/>
  <c r="H152" i="5"/>
  <c r="I152" i="5" s="1"/>
  <c r="J152" i="5" s="1"/>
  <c r="K151" i="5"/>
  <c r="H151" i="5"/>
  <c r="I151" i="5" s="1"/>
  <c r="J151" i="5" s="1"/>
  <c r="K150" i="5"/>
  <c r="H150" i="5"/>
  <c r="I150" i="5" s="1"/>
  <c r="J150" i="5" s="1"/>
  <c r="K149" i="5"/>
  <c r="H149" i="5"/>
  <c r="I149" i="5" s="1"/>
  <c r="J149" i="5" s="1"/>
  <c r="K148" i="5"/>
  <c r="H148" i="5"/>
  <c r="I148" i="5" s="1"/>
  <c r="J148" i="5" s="1"/>
  <c r="K147" i="5"/>
  <c r="H147" i="5"/>
  <c r="I147" i="5" s="1"/>
  <c r="J147" i="5" s="1"/>
  <c r="K146" i="5"/>
  <c r="H146" i="5"/>
  <c r="I146" i="5" s="1"/>
  <c r="J146" i="5" s="1"/>
  <c r="K145" i="5"/>
  <c r="H145" i="5"/>
  <c r="I145" i="5" s="1"/>
  <c r="J145" i="5" s="1"/>
  <c r="K144" i="5"/>
  <c r="H144" i="5"/>
  <c r="I144" i="5" s="1"/>
  <c r="J144" i="5" s="1"/>
  <c r="K143" i="5"/>
  <c r="H143" i="5"/>
  <c r="I143" i="5" s="1"/>
  <c r="J143" i="5" s="1"/>
  <c r="K142" i="5"/>
  <c r="H142" i="5"/>
  <c r="I142" i="5" s="1"/>
  <c r="J142" i="5" s="1"/>
  <c r="K141" i="5"/>
  <c r="H141" i="5"/>
  <c r="I141" i="5" s="1"/>
  <c r="J141" i="5" s="1"/>
  <c r="K140" i="5"/>
  <c r="H140" i="5"/>
  <c r="I140" i="5" s="1"/>
  <c r="J140" i="5" s="1"/>
  <c r="K139" i="5"/>
  <c r="H139" i="5"/>
  <c r="I139" i="5" s="1"/>
  <c r="J139" i="5" s="1"/>
  <c r="K138" i="5"/>
  <c r="H138" i="5"/>
  <c r="I138" i="5" s="1"/>
  <c r="J138" i="5" s="1"/>
  <c r="K137" i="5"/>
  <c r="H137" i="5"/>
  <c r="I137" i="5" s="1"/>
  <c r="J137" i="5" s="1"/>
  <c r="K136" i="5"/>
  <c r="H136" i="5"/>
  <c r="I136" i="5" s="1"/>
  <c r="J136" i="5" s="1"/>
  <c r="K135" i="5"/>
  <c r="H135" i="5"/>
  <c r="I135" i="5" s="1"/>
  <c r="J135" i="5" s="1"/>
  <c r="K134" i="5"/>
  <c r="H134" i="5"/>
  <c r="I134" i="5" s="1"/>
  <c r="J134" i="5" s="1"/>
  <c r="K133" i="5"/>
  <c r="H133" i="5"/>
  <c r="I133" i="5" s="1"/>
  <c r="J133" i="5" s="1"/>
  <c r="K132" i="5"/>
  <c r="H132" i="5"/>
  <c r="I132" i="5" s="1"/>
  <c r="J132" i="5" s="1"/>
  <c r="K131" i="5"/>
  <c r="H131" i="5"/>
  <c r="I131" i="5" s="1"/>
  <c r="J131" i="5" s="1"/>
  <c r="K130" i="5"/>
  <c r="H130" i="5"/>
  <c r="I130" i="5" s="1"/>
  <c r="J130" i="5" s="1"/>
  <c r="K129" i="5"/>
  <c r="H129" i="5"/>
  <c r="I129" i="5" s="1"/>
  <c r="J129" i="5" s="1"/>
  <c r="K128" i="5"/>
  <c r="H128" i="5"/>
  <c r="I128" i="5" s="1"/>
  <c r="J128" i="5" s="1"/>
  <c r="K127" i="5"/>
  <c r="H127" i="5"/>
  <c r="I127" i="5" s="1"/>
  <c r="J127" i="5" s="1"/>
  <c r="K126" i="5"/>
  <c r="H126" i="5"/>
  <c r="I126" i="5" s="1"/>
  <c r="J126" i="5" s="1"/>
  <c r="K125" i="5"/>
  <c r="H125" i="5"/>
  <c r="I125" i="5" s="1"/>
  <c r="J125" i="5" s="1"/>
  <c r="K124" i="5"/>
  <c r="H124" i="5"/>
  <c r="I124" i="5" s="1"/>
  <c r="J124" i="5" s="1"/>
  <c r="K123" i="5"/>
  <c r="H123" i="5"/>
  <c r="I123" i="5" s="1"/>
  <c r="J123" i="5" s="1"/>
  <c r="K122" i="5"/>
  <c r="H122" i="5"/>
  <c r="I122" i="5" s="1"/>
  <c r="J122" i="5" s="1"/>
  <c r="K121" i="5"/>
  <c r="H121" i="5"/>
  <c r="I121" i="5" s="1"/>
  <c r="J121" i="5" s="1"/>
  <c r="K120" i="5"/>
  <c r="H120" i="5"/>
  <c r="I120" i="5" s="1"/>
  <c r="J120" i="5" s="1"/>
  <c r="K119" i="5"/>
  <c r="H119" i="5"/>
  <c r="I119" i="5" s="1"/>
  <c r="J119" i="5" s="1"/>
  <c r="K118" i="5"/>
  <c r="H118" i="5"/>
  <c r="I118" i="5" s="1"/>
  <c r="J118" i="5" s="1"/>
  <c r="K117" i="5"/>
  <c r="H117" i="5"/>
  <c r="I117" i="5" s="1"/>
  <c r="J117" i="5" s="1"/>
  <c r="K116" i="5"/>
  <c r="H116" i="5"/>
  <c r="I116" i="5" s="1"/>
  <c r="J116" i="5" s="1"/>
  <c r="K115" i="5"/>
  <c r="H115" i="5"/>
  <c r="I115" i="5" s="1"/>
  <c r="J115" i="5" s="1"/>
  <c r="K114" i="5"/>
  <c r="H114" i="5"/>
  <c r="I114" i="5" s="1"/>
  <c r="J114" i="5" s="1"/>
  <c r="K113" i="5"/>
  <c r="H113" i="5"/>
  <c r="I113" i="5" s="1"/>
  <c r="J113" i="5" s="1"/>
  <c r="K112" i="5"/>
  <c r="H112" i="5"/>
  <c r="I112" i="5" s="1"/>
  <c r="J112" i="5" s="1"/>
  <c r="K111" i="5"/>
  <c r="H111" i="5"/>
  <c r="I111" i="5" s="1"/>
  <c r="J111" i="5" s="1"/>
  <c r="K110" i="5"/>
  <c r="H110" i="5"/>
  <c r="I110" i="5" s="1"/>
  <c r="J110" i="5" s="1"/>
  <c r="K109" i="5"/>
  <c r="H109" i="5"/>
  <c r="I109" i="5" s="1"/>
  <c r="J109" i="5" s="1"/>
  <c r="K108" i="5"/>
  <c r="H108" i="5"/>
  <c r="I108" i="5" s="1"/>
  <c r="J108" i="5" s="1"/>
  <c r="K107" i="5"/>
  <c r="H107" i="5"/>
  <c r="I107" i="5" s="1"/>
  <c r="J107" i="5" s="1"/>
  <c r="K106" i="5"/>
  <c r="H106" i="5"/>
  <c r="I106" i="5" s="1"/>
  <c r="J106" i="5" s="1"/>
  <c r="K105" i="5"/>
  <c r="H105" i="5"/>
  <c r="I105" i="5" s="1"/>
  <c r="J105" i="5" s="1"/>
  <c r="K104" i="5"/>
  <c r="H104" i="5"/>
  <c r="I104" i="5" s="1"/>
  <c r="J104" i="5" s="1"/>
  <c r="K103" i="5"/>
  <c r="H103" i="5"/>
  <c r="I103" i="5" s="1"/>
  <c r="J103" i="5" s="1"/>
  <c r="K102" i="5"/>
  <c r="H102" i="5"/>
  <c r="I102" i="5" s="1"/>
  <c r="J102" i="5" s="1"/>
  <c r="K101" i="5"/>
  <c r="H101" i="5"/>
  <c r="I101" i="5" s="1"/>
  <c r="J101" i="5" s="1"/>
  <c r="K100" i="5"/>
  <c r="H100" i="5"/>
  <c r="I100" i="5" s="1"/>
  <c r="J100" i="5" s="1"/>
  <c r="K99" i="5"/>
  <c r="H99" i="5"/>
  <c r="I99" i="5" s="1"/>
  <c r="J99" i="5" s="1"/>
  <c r="K98" i="5"/>
  <c r="H98" i="5"/>
  <c r="I98" i="5" s="1"/>
  <c r="J98" i="5" s="1"/>
  <c r="K97" i="5"/>
  <c r="H97" i="5"/>
  <c r="I97" i="5" s="1"/>
  <c r="J97" i="5" s="1"/>
  <c r="K96" i="5"/>
  <c r="H96" i="5"/>
  <c r="I96" i="5" s="1"/>
  <c r="J96" i="5" s="1"/>
  <c r="K95" i="5"/>
  <c r="H95" i="5"/>
  <c r="I95" i="5" s="1"/>
  <c r="J95" i="5" s="1"/>
  <c r="K94" i="5"/>
  <c r="H94" i="5"/>
  <c r="I94" i="5" s="1"/>
  <c r="J94" i="5" s="1"/>
  <c r="K93" i="5"/>
  <c r="H93" i="5"/>
  <c r="I93" i="5" s="1"/>
  <c r="J93" i="5" s="1"/>
  <c r="K92" i="5"/>
  <c r="H92" i="5"/>
  <c r="I92" i="5" s="1"/>
  <c r="J92" i="5" s="1"/>
  <c r="K91" i="5"/>
  <c r="H91" i="5"/>
  <c r="I91" i="5" s="1"/>
  <c r="J91" i="5" s="1"/>
  <c r="K90" i="5"/>
  <c r="H90" i="5"/>
  <c r="I90" i="5" s="1"/>
  <c r="J90" i="5" s="1"/>
  <c r="K89" i="5"/>
  <c r="H89" i="5"/>
  <c r="I89" i="5" s="1"/>
  <c r="J89" i="5" s="1"/>
  <c r="K88" i="5"/>
  <c r="H88" i="5"/>
  <c r="I88" i="5" s="1"/>
  <c r="J88" i="5" s="1"/>
  <c r="K87" i="5"/>
  <c r="H87" i="5"/>
  <c r="I87" i="5" s="1"/>
  <c r="J87" i="5" s="1"/>
  <c r="K86" i="5"/>
  <c r="H86" i="5"/>
  <c r="I86" i="5" s="1"/>
  <c r="J86" i="5" s="1"/>
  <c r="K85" i="5"/>
  <c r="H85" i="5"/>
  <c r="I85" i="5" s="1"/>
  <c r="J85" i="5" s="1"/>
  <c r="K84" i="5"/>
  <c r="H84" i="5"/>
  <c r="I84" i="5" s="1"/>
  <c r="J84" i="5" s="1"/>
  <c r="K83" i="5"/>
  <c r="H83" i="5"/>
  <c r="I83" i="5" s="1"/>
  <c r="J83" i="5" s="1"/>
  <c r="K82" i="5"/>
  <c r="H82" i="5"/>
  <c r="I82" i="5" s="1"/>
  <c r="J82" i="5" s="1"/>
  <c r="K81" i="5"/>
  <c r="H81" i="5"/>
  <c r="I81" i="5" s="1"/>
  <c r="J81" i="5" s="1"/>
  <c r="K80" i="5"/>
  <c r="H80" i="5"/>
  <c r="I80" i="5" s="1"/>
  <c r="J80" i="5" s="1"/>
  <c r="K79" i="5"/>
  <c r="H79" i="5"/>
  <c r="I79" i="5" s="1"/>
  <c r="J79" i="5" s="1"/>
  <c r="K78" i="5"/>
  <c r="H78" i="5"/>
  <c r="I78" i="5" s="1"/>
  <c r="J78" i="5" s="1"/>
  <c r="K77" i="5"/>
  <c r="H77" i="5"/>
  <c r="I77" i="5" s="1"/>
  <c r="J77" i="5" s="1"/>
  <c r="K76" i="5"/>
  <c r="H76" i="5"/>
  <c r="I76" i="5" s="1"/>
  <c r="J76" i="5" s="1"/>
  <c r="K75" i="5"/>
  <c r="H75" i="5"/>
  <c r="I75" i="5" s="1"/>
  <c r="J75" i="5" s="1"/>
  <c r="K74" i="5"/>
  <c r="H74" i="5"/>
  <c r="I74" i="5" s="1"/>
  <c r="J74" i="5" s="1"/>
  <c r="K73" i="5"/>
  <c r="H73" i="5"/>
  <c r="I73" i="5" s="1"/>
  <c r="J73" i="5" s="1"/>
  <c r="K72" i="5"/>
  <c r="H72" i="5"/>
  <c r="I72" i="5" s="1"/>
  <c r="J72" i="5" s="1"/>
  <c r="K71" i="5"/>
  <c r="H71" i="5"/>
  <c r="I71" i="5" s="1"/>
  <c r="J71" i="5" s="1"/>
  <c r="K70" i="5"/>
  <c r="H70" i="5"/>
  <c r="I70" i="5" s="1"/>
  <c r="J70" i="5" s="1"/>
  <c r="K69" i="5"/>
  <c r="H69" i="5"/>
  <c r="I69" i="5" s="1"/>
  <c r="J69" i="5" s="1"/>
  <c r="K68" i="5"/>
  <c r="H68" i="5"/>
  <c r="I68" i="5" s="1"/>
  <c r="J68" i="5" s="1"/>
  <c r="K67" i="5"/>
  <c r="H67" i="5"/>
  <c r="I67" i="5" s="1"/>
  <c r="J67" i="5" s="1"/>
  <c r="K66" i="5"/>
  <c r="H66" i="5"/>
  <c r="I66" i="5" s="1"/>
  <c r="J66" i="5" s="1"/>
  <c r="K65" i="5"/>
  <c r="H65" i="5"/>
  <c r="I65" i="5" s="1"/>
  <c r="J65" i="5" s="1"/>
  <c r="K64" i="5"/>
  <c r="H64" i="5"/>
  <c r="I64" i="5" s="1"/>
  <c r="J64" i="5" s="1"/>
  <c r="K63" i="5"/>
  <c r="H63" i="5"/>
  <c r="I63" i="5" s="1"/>
  <c r="J63" i="5" s="1"/>
  <c r="K62" i="5"/>
  <c r="H62" i="5"/>
  <c r="I62" i="5" s="1"/>
  <c r="J62" i="5" s="1"/>
  <c r="K61" i="5"/>
  <c r="H61" i="5"/>
  <c r="I61" i="5" s="1"/>
  <c r="J61" i="5" s="1"/>
  <c r="K60" i="5"/>
  <c r="H60" i="5"/>
  <c r="I60" i="5" s="1"/>
  <c r="J60" i="5" s="1"/>
  <c r="K59" i="5"/>
  <c r="H59" i="5"/>
  <c r="I59" i="5" s="1"/>
  <c r="J59" i="5" s="1"/>
  <c r="K58" i="5"/>
  <c r="H58" i="5"/>
  <c r="I58" i="5" s="1"/>
  <c r="J58" i="5" s="1"/>
  <c r="K57" i="5"/>
  <c r="H57" i="5"/>
  <c r="I57" i="5" s="1"/>
  <c r="J57" i="5" s="1"/>
  <c r="K56" i="5"/>
  <c r="H56" i="5"/>
  <c r="I56" i="5" s="1"/>
  <c r="J56" i="5" s="1"/>
  <c r="K55" i="5"/>
  <c r="H55" i="5"/>
  <c r="I55" i="5" s="1"/>
  <c r="J55" i="5" s="1"/>
  <c r="K54" i="5"/>
  <c r="H54" i="5"/>
  <c r="I54" i="5" s="1"/>
  <c r="J54" i="5" s="1"/>
  <c r="K53" i="5"/>
  <c r="H53" i="5"/>
  <c r="I53" i="5" s="1"/>
  <c r="J53" i="5" s="1"/>
  <c r="K52" i="5"/>
  <c r="H52" i="5"/>
  <c r="I52" i="5" s="1"/>
  <c r="J52" i="5" s="1"/>
  <c r="K51" i="5"/>
  <c r="H51" i="5"/>
  <c r="I51" i="5" s="1"/>
  <c r="J51" i="5" s="1"/>
  <c r="K50" i="5"/>
  <c r="H50" i="5"/>
  <c r="I50" i="5" s="1"/>
  <c r="J50" i="5" s="1"/>
  <c r="K49" i="5"/>
  <c r="H49" i="5"/>
  <c r="I49" i="5" s="1"/>
  <c r="J49" i="5" s="1"/>
  <c r="K48" i="5"/>
  <c r="H48" i="5"/>
  <c r="I48" i="5" s="1"/>
  <c r="J48" i="5" s="1"/>
  <c r="K47" i="5"/>
  <c r="H47" i="5"/>
  <c r="I47" i="5" s="1"/>
  <c r="J47" i="5" s="1"/>
  <c r="K46" i="5"/>
  <c r="H46" i="5"/>
  <c r="I46" i="5" s="1"/>
  <c r="J46" i="5" s="1"/>
  <c r="K45" i="5"/>
  <c r="H45" i="5"/>
  <c r="I45" i="5" s="1"/>
  <c r="J45" i="5" s="1"/>
  <c r="K44" i="5"/>
  <c r="H44" i="5"/>
  <c r="I44" i="5" s="1"/>
  <c r="J44" i="5" s="1"/>
  <c r="K43" i="5"/>
  <c r="H43" i="5"/>
  <c r="I43" i="5" s="1"/>
  <c r="J43" i="5" s="1"/>
  <c r="K42" i="5"/>
  <c r="H42" i="5"/>
  <c r="I42" i="5" s="1"/>
  <c r="J42" i="5" s="1"/>
  <c r="K41" i="5"/>
  <c r="H41" i="5"/>
  <c r="I41" i="5" s="1"/>
  <c r="J41" i="5" s="1"/>
  <c r="K40" i="5"/>
  <c r="H40" i="5"/>
  <c r="I40" i="5" s="1"/>
  <c r="J40" i="5" s="1"/>
  <c r="K39" i="5"/>
  <c r="H39" i="5"/>
  <c r="I39" i="5" s="1"/>
  <c r="J39" i="5" s="1"/>
  <c r="K38" i="5"/>
  <c r="H38" i="5"/>
  <c r="I38" i="5" s="1"/>
  <c r="J38" i="5" s="1"/>
  <c r="K37" i="5"/>
  <c r="H37" i="5"/>
  <c r="I37" i="5" s="1"/>
  <c r="J37" i="5" s="1"/>
  <c r="K36" i="5"/>
  <c r="H36" i="5"/>
  <c r="I36" i="5" s="1"/>
  <c r="J36" i="5" s="1"/>
  <c r="K35" i="5"/>
  <c r="H35" i="5"/>
  <c r="I35" i="5" s="1"/>
  <c r="J35" i="5" s="1"/>
  <c r="K34" i="5"/>
  <c r="H34" i="5"/>
  <c r="I34" i="5" s="1"/>
  <c r="J34" i="5" s="1"/>
  <c r="K33" i="5"/>
  <c r="H33" i="5"/>
  <c r="I33" i="5" s="1"/>
  <c r="J33" i="5" s="1"/>
  <c r="K32" i="5"/>
  <c r="H32" i="5"/>
  <c r="I32" i="5" s="1"/>
  <c r="J32" i="5" s="1"/>
  <c r="K31" i="5"/>
  <c r="H31" i="5"/>
  <c r="I31" i="5" s="1"/>
  <c r="J31" i="5" s="1"/>
  <c r="K30" i="5"/>
  <c r="H30" i="5"/>
  <c r="I30" i="5" s="1"/>
  <c r="J30" i="5" s="1"/>
  <c r="K29" i="5"/>
  <c r="H29" i="5"/>
  <c r="I29" i="5" s="1"/>
  <c r="J29" i="5" s="1"/>
  <c r="K28" i="5"/>
  <c r="H28" i="5"/>
  <c r="I28" i="5" s="1"/>
  <c r="J28" i="5" s="1"/>
  <c r="K27" i="5"/>
  <c r="H27" i="5"/>
  <c r="I27" i="5" s="1"/>
  <c r="J27" i="5" s="1"/>
  <c r="K26" i="5"/>
  <c r="H26" i="5"/>
  <c r="I26" i="5" s="1"/>
  <c r="J26" i="5" s="1"/>
  <c r="K25" i="5"/>
  <c r="H25" i="5"/>
  <c r="I25" i="5" s="1"/>
  <c r="J25" i="5" s="1"/>
  <c r="K24" i="5"/>
  <c r="H24" i="5"/>
  <c r="I24" i="5" s="1"/>
  <c r="J24" i="5" s="1"/>
  <c r="K23" i="5"/>
  <c r="H23" i="5"/>
  <c r="I23" i="5" s="1"/>
  <c r="J23" i="5" s="1"/>
  <c r="K22" i="5"/>
  <c r="H22" i="5"/>
  <c r="I22" i="5" s="1"/>
  <c r="J22" i="5" s="1"/>
  <c r="K21" i="5"/>
  <c r="H21" i="5"/>
  <c r="I21" i="5" s="1"/>
  <c r="J21" i="5" s="1"/>
  <c r="K20" i="5"/>
  <c r="H20" i="5"/>
  <c r="I20" i="5" s="1"/>
  <c r="J20" i="5" s="1"/>
  <c r="K19" i="5"/>
  <c r="H19" i="5"/>
  <c r="I19" i="5" s="1"/>
  <c r="J19" i="5" s="1"/>
  <c r="K18" i="5"/>
  <c r="H18" i="5"/>
  <c r="I18" i="5" s="1"/>
  <c r="J18" i="5" s="1"/>
  <c r="K17" i="5"/>
  <c r="H17" i="5"/>
  <c r="I17" i="5" s="1"/>
  <c r="J17" i="5" s="1"/>
  <c r="K16" i="5"/>
  <c r="H16" i="5"/>
  <c r="I16" i="5" s="1"/>
  <c r="J16" i="5" s="1"/>
  <c r="K15" i="5"/>
  <c r="H15" i="5"/>
  <c r="I15" i="5" s="1"/>
  <c r="J15" i="5" s="1"/>
  <c r="K14" i="5"/>
  <c r="H14" i="5"/>
  <c r="I14" i="5" s="1"/>
  <c r="J14" i="5" s="1"/>
  <c r="K13" i="5"/>
  <c r="H13" i="5"/>
  <c r="I13" i="5" s="1"/>
  <c r="J13" i="5" s="1"/>
  <c r="K12" i="5"/>
  <c r="H12" i="5"/>
  <c r="I12" i="5" s="1"/>
  <c r="J12" i="5" s="1"/>
  <c r="K11" i="5"/>
  <c r="H11" i="5"/>
  <c r="I11" i="5" s="1"/>
  <c r="J11" i="5" s="1"/>
  <c r="K10" i="5"/>
  <c r="H10" i="5"/>
  <c r="I10" i="5" s="1"/>
  <c r="J10" i="5" s="1"/>
  <c r="K9" i="5"/>
  <c r="H9" i="5"/>
  <c r="I9" i="5" s="1"/>
  <c r="J9" i="5" s="1"/>
  <c r="K8" i="5"/>
  <c r="H8" i="5"/>
  <c r="I8" i="5" s="1"/>
  <c r="J8" i="5" s="1"/>
  <c r="K7" i="5"/>
  <c r="H7" i="5"/>
  <c r="I7" i="5" s="1"/>
  <c r="J7" i="5" s="1"/>
  <c r="K6" i="5"/>
  <c r="H6" i="5"/>
  <c r="I6" i="5" s="1"/>
  <c r="J6" i="5" s="1"/>
  <c r="K5" i="5"/>
  <c r="H5" i="5"/>
  <c r="I5" i="5" s="1"/>
  <c r="J5" i="5" s="1"/>
  <c r="K4" i="5"/>
  <c r="H4" i="5"/>
  <c r="I4" i="5" s="1"/>
  <c r="J4" i="5" s="1"/>
  <c r="K3" i="5"/>
  <c r="H3" i="5"/>
  <c r="I3" i="5" s="1"/>
  <c r="J3" i="5" s="1"/>
  <c r="K2" i="5"/>
  <c r="H2" i="5"/>
  <c r="I2" i="5" s="1"/>
  <c r="J2" i="5" s="1"/>
  <c r="K1901" i="4"/>
  <c r="H1901" i="4"/>
  <c r="I1901" i="4" s="1"/>
  <c r="J1901" i="4" s="1"/>
  <c r="K1900" i="4"/>
  <c r="H1900" i="4"/>
  <c r="I1900" i="4" s="1"/>
  <c r="J1900" i="4" s="1"/>
  <c r="K1899" i="4"/>
  <c r="H1899" i="4"/>
  <c r="I1899" i="4" s="1"/>
  <c r="J1899" i="4" s="1"/>
  <c r="K1898" i="4"/>
  <c r="H1898" i="4"/>
  <c r="I1898" i="4" s="1"/>
  <c r="J1898" i="4" s="1"/>
  <c r="K1897" i="4"/>
  <c r="H1897" i="4"/>
  <c r="I1897" i="4" s="1"/>
  <c r="J1897" i="4" s="1"/>
  <c r="K1896" i="4"/>
  <c r="H1896" i="4"/>
  <c r="I1896" i="4" s="1"/>
  <c r="J1896" i="4" s="1"/>
  <c r="K1895" i="4"/>
  <c r="J1895" i="4"/>
  <c r="I1895" i="4"/>
  <c r="H1895" i="4"/>
  <c r="K1894" i="4"/>
  <c r="H1894" i="4"/>
  <c r="I1894" i="4" s="1"/>
  <c r="J1894" i="4" s="1"/>
  <c r="K1893" i="4"/>
  <c r="H1893" i="4"/>
  <c r="I1893" i="4" s="1"/>
  <c r="J1893" i="4" s="1"/>
  <c r="K1892" i="4"/>
  <c r="H1892" i="4"/>
  <c r="I1892" i="4" s="1"/>
  <c r="J1892" i="4" s="1"/>
  <c r="K1891" i="4"/>
  <c r="H1891" i="4"/>
  <c r="I1891" i="4" s="1"/>
  <c r="J1891" i="4" s="1"/>
  <c r="K1890" i="4"/>
  <c r="H1890" i="4"/>
  <c r="I1890" i="4" s="1"/>
  <c r="J1890" i="4" s="1"/>
  <c r="K1889" i="4"/>
  <c r="H1889" i="4"/>
  <c r="I1889" i="4" s="1"/>
  <c r="J1889" i="4" s="1"/>
  <c r="K1888" i="4"/>
  <c r="H1888" i="4"/>
  <c r="I1888" i="4" s="1"/>
  <c r="J1888" i="4" s="1"/>
  <c r="K1887" i="4"/>
  <c r="H1887" i="4"/>
  <c r="I1887" i="4" s="1"/>
  <c r="J1887" i="4" s="1"/>
  <c r="K1886" i="4"/>
  <c r="H1886" i="4"/>
  <c r="I1886" i="4" s="1"/>
  <c r="J1886" i="4" s="1"/>
  <c r="K1885" i="4"/>
  <c r="H1885" i="4"/>
  <c r="I1885" i="4" s="1"/>
  <c r="J1885" i="4" s="1"/>
  <c r="K1884" i="4"/>
  <c r="H1884" i="4"/>
  <c r="I1884" i="4" s="1"/>
  <c r="J1884" i="4" s="1"/>
  <c r="K1883" i="4"/>
  <c r="H1883" i="4"/>
  <c r="I1883" i="4" s="1"/>
  <c r="J1883" i="4" s="1"/>
  <c r="K1882" i="4"/>
  <c r="H1882" i="4"/>
  <c r="I1882" i="4" s="1"/>
  <c r="J1882" i="4" s="1"/>
  <c r="K1881" i="4"/>
  <c r="H1881" i="4"/>
  <c r="I1881" i="4" s="1"/>
  <c r="J1881" i="4" s="1"/>
  <c r="K1880" i="4"/>
  <c r="H1880" i="4"/>
  <c r="I1880" i="4" s="1"/>
  <c r="J1880" i="4" s="1"/>
  <c r="K1879" i="4"/>
  <c r="H1879" i="4"/>
  <c r="I1879" i="4" s="1"/>
  <c r="J1879" i="4" s="1"/>
  <c r="K1878" i="4"/>
  <c r="H1878" i="4"/>
  <c r="I1878" i="4" s="1"/>
  <c r="J1878" i="4" s="1"/>
  <c r="K1877" i="4"/>
  <c r="H1877" i="4"/>
  <c r="I1877" i="4" s="1"/>
  <c r="J1877" i="4" s="1"/>
  <c r="K1876" i="4"/>
  <c r="H1876" i="4"/>
  <c r="I1876" i="4" s="1"/>
  <c r="J1876" i="4" s="1"/>
  <c r="K1875" i="4"/>
  <c r="H1875" i="4"/>
  <c r="I1875" i="4" s="1"/>
  <c r="J1875" i="4" s="1"/>
  <c r="K1874" i="4"/>
  <c r="H1874" i="4"/>
  <c r="I1874" i="4" s="1"/>
  <c r="J1874" i="4" s="1"/>
  <c r="K1873" i="4"/>
  <c r="H1873" i="4"/>
  <c r="I1873" i="4" s="1"/>
  <c r="J1873" i="4" s="1"/>
  <c r="K1872" i="4"/>
  <c r="H1872" i="4"/>
  <c r="I1872" i="4" s="1"/>
  <c r="J1872" i="4" s="1"/>
  <c r="K1871" i="4"/>
  <c r="H1871" i="4"/>
  <c r="I1871" i="4" s="1"/>
  <c r="J1871" i="4" s="1"/>
  <c r="K1870" i="4"/>
  <c r="H1870" i="4"/>
  <c r="I1870" i="4" s="1"/>
  <c r="J1870" i="4" s="1"/>
  <c r="K1869" i="4"/>
  <c r="H1869" i="4"/>
  <c r="I1869" i="4" s="1"/>
  <c r="J1869" i="4" s="1"/>
  <c r="K1868" i="4"/>
  <c r="H1868" i="4"/>
  <c r="I1868" i="4" s="1"/>
  <c r="J1868" i="4" s="1"/>
  <c r="K1867" i="4"/>
  <c r="H1867" i="4"/>
  <c r="I1867" i="4" s="1"/>
  <c r="J1867" i="4" s="1"/>
  <c r="K1866" i="4"/>
  <c r="H1866" i="4"/>
  <c r="I1866" i="4" s="1"/>
  <c r="J1866" i="4" s="1"/>
  <c r="K1865" i="4"/>
  <c r="H1865" i="4"/>
  <c r="I1865" i="4" s="1"/>
  <c r="J1865" i="4" s="1"/>
  <c r="K1864" i="4"/>
  <c r="H1864" i="4"/>
  <c r="I1864" i="4" s="1"/>
  <c r="J1864" i="4" s="1"/>
  <c r="K1863" i="4"/>
  <c r="H1863" i="4"/>
  <c r="I1863" i="4" s="1"/>
  <c r="J1863" i="4" s="1"/>
  <c r="K1862" i="4"/>
  <c r="H1862" i="4"/>
  <c r="I1862" i="4" s="1"/>
  <c r="J1862" i="4" s="1"/>
  <c r="K1861" i="4"/>
  <c r="H1861" i="4"/>
  <c r="I1861" i="4" s="1"/>
  <c r="J1861" i="4" s="1"/>
  <c r="K1860" i="4"/>
  <c r="H1860" i="4"/>
  <c r="I1860" i="4" s="1"/>
  <c r="J1860" i="4" s="1"/>
  <c r="K1859" i="4"/>
  <c r="H1859" i="4"/>
  <c r="I1859" i="4" s="1"/>
  <c r="J1859" i="4" s="1"/>
  <c r="K1858" i="4"/>
  <c r="H1858" i="4"/>
  <c r="I1858" i="4" s="1"/>
  <c r="J1858" i="4" s="1"/>
  <c r="K1857" i="4"/>
  <c r="H1857" i="4"/>
  <c r="I1857" i="4" s="1"/>
  <c r="J1857" i="4" s="1"/>
  <c r="K1856" i="4"/>
  <c r="H1856" i="4"/>
  <c r="I1856" i="4" s="1"/>
  <c r="J1856" i="4" s="1"/>
  <c r="K1855" i="4"/>
  <c r="H1855" i="4"/>
  <c r="I1855" i="4" s="1"/>
  <c r="J1855" i="4" s="1"/>
  <c r="K1854" i="4"/>
  <c r="H1854" i="4"/>
  <c r="I1854" i="4" s="1"/>
  <c r="J1854" i="4" s="1"/>
  <c r="K1853" i="4"/>
  <c r="H1853" i="4"/>
  <c r="I1853" i="4" s="1"/>
  <c r="J1853" i="4" s="1"/>
  <c r="K1852" i="4"/>
  <c r="H1852" i="4"/>
  <c r="I1852" i="4" s="1"/>
  <c r="J1852" i="4" s="1"/>
  <c r="K1851" i="4"/>
  <c r="H1851" i="4"/>
  <c r="I1851" i="4" s="1"/>
  <c r="J1851" i="4" s="1"/>
  <c r="K1850" i="4"/>
  <c r="H1850" i="4"/>
  <c r="I1850" i="4" s="1"/>
  <c r="J1850" i="4" s="1"/>
  <c r="K1849" i="4"/>
  <c r="H1849" i="4"/>
  <c r="I1849" i="4" s="1"/>
  <c r="J1849" i="4" s="1"/>
  <c r="K1848" i="4"/>
  <c r="H1848" i="4"/>
  <c r="I1848" i="4" s="1"/>
  <c r="J1848" i="4" s="1"/>
  <c r="K1847" i="4"/>
  <c r="H1847" i="4"/>
  <c r="I1847" i="4" s="1"/>
  <c r="J1847" i="4" s="1"/>
  <c r="K1846" i="4"/>
  <c r="H1846" i="4"/>
  <c r="I1846" i="4" s="1"/>
  <c r="J1846" i="4" s="1"/>
  <c r="K1845" i="4"/>
  <c r="H1845" i="4"/>
  <c r="I1845" i="4" s="1"/>
  <c r="J1845" i="4" s="1"/>
  <c r="K1844" i="4"/>
  <c r="H1844" i="4"/>
  <c r="I1844" i="4" s="1"/>
  <c r="J1844" i="4" s="1"/>
  <c r="K1843" i="4"/>
  <c r="H1843" i="4"/>
  <c r="I1843" i="4" s="1"/>
  <c r="J1843" i="4" s="1"/>
  <c r="K1842" i="4"/>
  <c r="H1842" i="4"/>
  <c r="I1842" i="4" s="1"/>
  <c r="J1842" i="4" s="1"/>
  <c r="K1841" i="4"/>
  <c r="H1841" i="4"/>
  <c r="I1841" i="4" s="1"/>
  <c r="J1841" i="4" s="1"/>
  <c r="K1840" i="4"/>
  <c r="H1840" i="4"/>
  <c r="I1840" i="4" s="1"/>
  <c r="J1840" i="4" s="1"/>
  <c r="K1839" i="4"/>
  <c r="H1839" i="4"/>
  <c r="I1839" i="4" s="1"/>
  <c r="J1839" i="4" s="1"/>
  <c r="K1838" i="4"/>
  <c r="J1838" i="4"/>
  <c r="I1838" i="4"/>
  <c r="H1838" i="4"/>
  <c r="K1837" i="4"/>
  <c r="H1837" i="4"/>
  <c r="I1837" i="4" s="1"/>
  <c r="J1837" i="4" s="1"/>
  <c r="K1836" i="4"/>
  <c r="H1836" i="4"/>
  <c r="I1836" i="4" s="1"/>
  <c r="J1836" i="4" s="1"/>
  <c r="K1835" i="4"/>
  <c r="H1835" i="4"/>
  <c r="I1835" i="4" s="1"/>
  <c r="J1835" i="4" s="1"/>
  <c r="K1834" i="4"/>
  <c r="H1834" i="4"/>
  <c r="I1834" i="4" s="1"/>
  <c r="J1834" i="4" s="1"/>
  <c r="K1833" i="4"/>
  <c r="H1833" i="4"/>
  <c r="I1833" i="4" s="1"/>
  <c r="J1833" i="4" s="1"/>
  <c r="K1832" i="4"/>
  <c r="H1832" i="4"/>
  <c r="I1832" i="4" s="1"/>
  <c r="J1832" i="4" s="1"/>
  <c r="K1831" i="4"/>
  <c r="H1831" i="4"/>
  <c r="I1831" i="4" s="1"/>
  <c r="J1831" i="4" s="1"/>
  <c r="K1830" i="4"/>
  <c r="H1830" i="4"/>
  <c r="I1830" i="4" s="1"/>
  <c r="J1830" i="4" s="1"/>
  <c r="K1829" i="4"/>
  <c r="H1829" i="4"/>
  <c r="I1829" i="4" s="1"/>
  <c r="J1829" i="4" s="1"/>
  <c r="K1828" i="4"/>
  <c r="J1828" i="4"/>
  <c r="I1828" i="4"/>
  <c r="H1828" i="4"/>
  <c r="K1827" i="4"/>
  <c r="H1827" i="4"/>
  <c r="I1827" i="4" s="1"/>
  <c r="J1827" i="4" s="1"/>
  <c r="K1826" i="4"/>
  <c r="J1826" i="4"/>
  <c r="I1826" i="4"/>
  <c r="H1826" i="4"/>
  <c r="K1825" i="4"/>
  <c r="H1825" i="4"/>
  <c r="I1825" i="4" s="1"/>
  <c r="J1825" i="4" s="1"/>
  <c r="K1824" i="4"/>
  <c r="H1824" i="4"/>
  <c r="I1824" i="4" s="1"/>
  <c r="J1824" i="4" s="1"/>
  <c r="K1823" i="4"/>
  <c r="J1823" i="4"/>
  <c r="I1823" i="4"/>
  <c r="H1823" i="4"/>
  <c r="K1822" i="4"/>
  <c r="H1822" i="4"/>
  <c r="I1822" i="4" s="1"/>
  <c r="J1822" i="4" s="1"/>
  <c r="K1821" i="4"/>
  <c r="H1821" i="4"/>
  <c r="I1821" i="4" s="1"/>
  <c r="J1821" i="4" s="1"/>
  <c r="K1820" i="4"/>
  <c r="J1820" i="4"/>
  <c r="I1820" i="4"/>
  <c r="H1820" i="4"/>
  <c r="K1819" i="4"/>
  <c r="H1819" i="4"/>
  <c r="I1819" i="4" s="1"/>
  <c r="J1819" i="4" s="1"/>
  <c r="K1818" i="4"/>
  <c r="H1818" i="4"/>
  <c r="I1818" i="4" s="1"/>
  <c r="J1818" i="4" s="1"/>
  <c r="K1817" i="4"/>
  <c r="H1817" i="4"/>
  <c r="I1817" i="4" s="1"/>
  <c r="J1817" i="4" s="1"/>
  <c r="K1816" i="4"/>
  <c r="H1816" i="4"/>
  <c r="I1816" i="4" s="1"/>
  <c r="J1816" i="4" s="1"/>
  <c r="K1815" i="4"/>
  <c r="H1815" i="4"/>
  <c r="I1815" i="4" s="1"/>
  <c r="J1815" i="4" s="1"/>
  <c r="K1814" i="4"/>
  <c r="H1814" i="4"/>
  <c r="I1814" i="4" s="1"/>
  <c r="J1814" i="4" s="1"/>
  <c r="K1813" i="4"/>
  <c r="H1813" i="4"/>
  <c r="I1813" i="4" s="1"/>
  <c r="J1813" i="4" s="1"/>
  <c r="K1812" i="4"/>
  <c r="H1812" i="4"/>
  <c r="I1812" i="4" s="1"/>
  <c r="J1812" i="4" s="1"/>
  <c r="K1811" i="4"/>
  <c r="H1811" i="4"/>
  <c r="I1811" i="4" s="1"/>
  <c r="J1811" i="4" s="1"/>
  <c r="K1810" i="4"/>
  <c r="H1810" i="4"/>
  <c r="I1810" i="4" s="1"/>
  <c r="J1810" i="4" s="1"/>
  <c r="K1809" i="4"/>
  <c r="J1809" i="4"/>
  <c r="I1809" i="4"/>
  <c r="H1809" i="4"/>
  <c r="K1808" i="4"/>
  <c r="H1808" i="4"/>
  <c r="I1808" i="4" s="1"/>
  <c r="J1808" i="4" s="1"/>
  <c r="K1807" i="4"/>
  <c r="H1807" i="4"/>
  <c r="I1807" i="4" s="1"/>
  <c r="J1807" i="4" s="1"/>
  <c r="K1806" i="4"/>
  <c r="H1806" i="4"/>
  <c r="I1806" i="4" s="1"/>
  <c r="J1806" i="4" s="1"/>
  <c r="K1805" i="4"/>
  <c r="H1805" i="4"/>
  <c r="I1805" i="4" s="1"/>
  <c r="J1805" i="4" s="1"/>
  <c r="K1804" i="4"/>
  <c r="H1804" i="4"/>
  <c r="I1804" i="4" s="1"/>
  <c r="J1804" i="4" s="1"/>
  <c r="K1803" i="4"/>
  <c r="H1803" i="4"/>
  <c r="I1803" i="4" s="1"/>
  <c r="J1803" i="4" s="1"/>
  <c r="K1802" i="4"/>
  <c r="H1802" i="4"/>
  <c r="I1802" i="4" s="1"/>
  <c r="J1802" i="4" s="1"/>
  <c r="K1801" i="4"/>
  <c r="H1801" i="4"/>
  <c r="I1801" i="4" s="1"/>
  <c r="J1801" i="4" s="1"/>
  <c r="K1800" i="4"/>
  <c r="H1800" i="4"/>
  <c r="I1800" i="4" s="1"/>
  <c r="J1800" i="4" s="1"/>
  <c r="K1799" i="4"/>
  <c r="H1799" i="4"/>
  <c r="I1799" i="4" s="1"/>
  <c r="J1799" i="4" s="1"/>
  <c r="K1798" i="4"/>
  <c r="H1798" i="4"/>
  <c r="I1798" i="4" s="1"/>
  <c r="J1798" i="4" s="1"/>
  <c r="K1797" i="4"/>
  <c r="H1797" i="4"/>
  <c r="I1797" i="4" s="1"/>
  <c r="J1797" i="4" s="1"/>
  <c r="K1796" i="4"/>
  <c r="J1796" i="4"/>
  <c r="I1796" i="4"/>
  <c r="H1796" i="4"/>
  <c r="K1795" i="4"/>
  <c r="H1795" i="4"/>
  <c r="I1795" i="4" s="1"/>
  <c r="J1795" i="4" s="1"/>
  <c r="K1794" i="4"/>
  <c r="H1794" i="4"/>
  <c r="I1794" i="4" s="1"/>
  <c r="J1794" i="4" s="1"/>
  <c r="K1793" i="4"/>
  <c r="H1793" i="4"/>
  <c r="I1793" i="4" s="1"/>
  <c r="J1793" i="4" s="1"/>
  <c r="K1792" i="4"/>
  <c r="J1792" i="4"/>
  <c r="I1792" i="4"/>
  <c r="H1792" i="4"/>
  <c r="K1791" i="4"/>
  <c r="H1791" i="4"/>
  <c r="I1791" i="4" s="1"/>
  <c r="J1791" i="4" s="1"/>
  <c r="K1790" i="4"/>
  <c r="H1790" i="4"/>
  <c r="I1790" i="4" s="1"/>
  <c r="J1790" i="4" s="1"/>
  <c r="K1789" i="4"/>
  <c r="J1789" i="4"/>
  <c r="I1789" i="4"/>
  <c r="H1789" i="4"/>
  <c r="K1788" i="4"/>
  <c r="J1788" i="4"/>
  <c r="I1788" i="4"/>
  <c r="H1788" i="4"/>
  <c r="K1787" i="4"/>
  <c r="J1787" i="4"/>
  <c r="I1787" i="4"/>
  <c r="H1787" i="4"/>
  <c r="K1786" i="4"/>
  <c r="H1786" i="4"/>
  <c r="I1786" i="4" s="1"/>
  <c r="J1786" i="4" s="1"/>
  <c r="K1785" i="4"/>
  <c r="J1785" i="4"/>
  <c r="I1785" i="4"/>
  <c r="H1785" i="4"/>
  <c r="K1784" i="4"/>
  <c r="H1784" i="4"/>
  <c r="I1784" i="4" s="1"/>
  <c r="J1784" i="4" s="1"/>
  <c r="K1783" i="4"/>
  <c r="J1783" i="4"/>
  <c r="I1783" i="4"/>
  <c r="H1783" i="4"/>
  <c r="K1782" i="4"/>
  <c r="J1782" i="4"/>
  <c r="I1782" i="4"/>
  <c r="H1782" i="4"/>
  <c r="K1781" i="4"/>
  <c r="J1781" i="4"/>
  <c r="I1781" i="4"/>
  <c r="H1781" i="4"/>
  <c r="K1780" i="4"/>
  <c r="H1780" i="4"/>
  <c r="I1780" i="4" s="1"/>
  <c r="J1780" i="4" s="1"/>
  <c r="K1779" i="4"/>
  <c r="J1779" i="4"/>
  <c r="I1779" i="4"/>
  <c r="H1779" i="4"/>
  <c r="K1778" i="4"/>
  <c r="J1778" i="4"/>
  <c r="I1778" i="4"/>
  <c r="H1778" i="4"/>
  <c r="K1777" i="4"/>
  <c r="H1777" i="4"/>
  <c r="I1777" i="4" s="1"/>
  <c r="J1777" i="4" s="1"/>
  <c r="K1776" i="4"/>
  <c r="H1776" i="4"/>
  <c r="I1776" i="4" s="1"/>
  <c r="J1776" i="4" s="1"/>
  <c r="K1775" i="4"/>
  <c r="H1775" i="4"/>
  <c r="I1775" i="4" s="1"/>
  <c r="J1775" i="4" s="1"/>
  <c r="K1774" i="4"/>
  <c r="H1774" i="4"/>
  <c r="I1774" i="4" s="1"/>
  <c r="J1774" i="4" s="1"/>
  <c r="K1773" i="4"/>
  <c r="H1773" i="4"/>
  <c r="I1773" i="4" s="1"/>
  <c r="J1773" i="4" s="1"/>
  <c r="K1772" i="4"/>
  <c r="H1772" i="4"/>
  <c r="I1772" i="4" s="1"/>
  <c r="J1772" i="4" s="1"/>
  <c r="K1771" i="4"/>
  <c r="J1771" i="4"/>
  <c r="I1771" i="4"/>
  <c r="H1771" i="4"/>
  <c r="K1770" i="4"/>
  <c r="H1770" i="4"/>
  <c r="I1770" i="4" s="1"/>
  <c r="J1770" i="4" s="1"/>
  <c r="K1769" i="4"/>
  <c r="J1769" i="4"/>
  <c r="I1769" i="4"/>
  <c r="H1769" i="4"/>
  <c r="K1768" i="4"/>
  <c r="J1768" i="4"/>
  <c r="I1768" i="4"/>
  <c r="H1768" i="4"/>
  <c r="K1767" i="4"/>
  <c r="H1767" i="4"/>
  <c r="I1767" i="4" s="1"/>
  <c r="J1767" i="4" s="1"/>
  <c r="K1766" i="4"/>
  <c r="H1766" i="4"/>
  <c r="I1766" i="4" s="1"/>
  <c r="J1766" i="4" s="1"/>
  <c r="K1765" i="4"/>
  <c r="J1765" i="4"/>
  <c r="I1765" i="4"/>
  <c r="H1765" i="4"/>
  <c r="K1764" i="4"/>
  <c r="H1764" i="4"/>
  <c r="I1764" i="4" s="1"/>
  <c r="J1764" i="4" s="1"/>
  <c r="K1763" i="4"/>
  <c r="J1763" i="4"/>
  <c r="I1763" i="4"/>
  <c r="H1763" i="4"/>
  <c r="K1762" i="4"/>
  <c r="J1762" i="4"/>
  <c r="I1762" i="4"/>
  <c r="H1762" i="4"/>
  <c r="K1761" i="4"/>
  <c r="J1761" i="4"/>
  <c r="I1761" i="4"/>
  <c r="H1761" i="4"/>
  <c r="K1760" i="4"/>
  <c r="H1760" i="4"/>
  <c r="I1760" i="4" s="1"/>
  <c r="J1760" i="4" s="1"/>
  <c r="K1759" i="4"/>
  <c r="H1759" i="4"/>
  <c r="I1759" i="4" s="1"/>
  <c r="J1759" i="4" s="1"/>
  <c r="K1758" i="4"/>
  <c r="H1758" i="4"/>
  <c r="I1758" i="4" s="1"/>
  <c r="J1758" i="4" s="1"/>
  <c r="K1757" i="4"/>
  <c r="H1757" i="4"/>
  <c r="I1757" i="4" s="1"/>
  <c r="J1757" i="4" s="1"/>
  <c r="K1756" i="4"/>
  <c r="H1756" i="4"/>
  <c r="I1756" i="4" s="1"/>
  <c r="J1756" i="4" s="1"/>
  <c r="K1755" i="4"/>
  <c r="H1755" i="4"/>
  <c r="I1755" i="4" s="1"/>
  <c r="J1755" i="4" s="1"/>
  <c r="K1754" i="4"/>
  <c r="H1754" i="4"/>
  <c r="I1754" i="4" s="1"/>
  <c r="J1754" i="4" s="1"/>
  <c r="K1753" i="4"/>
  <c r="H1753" i="4"/>
  <c r="I1753" i="4" s="1"/>
  <c r="J1753" i="4" s="1"/>
  <c r="K1752" i="4"/>
  <c r="H1752" i="4"/>
  <c r="I1752" i="4" s="1"/>
  <c r="J1752" i="4" s="1"/>
  <c r="K1751" i="4"/>
  <c r="H1751" i="4"/>
  <c r="I1751" i="4" s="1"/>
  <c r="J1751" i="4" s="1"/>
  <c r="K1750" i="4"/>
  <c r="H1750" i="4"/>
  <c r="I1750" i="4" s="1"/>
  <c r="J1750" i="4" s="1"/>
  <c r="K1749" i="4"/>
  <c r="H1749" i="4"/>
  <c r="I1749" i="4" s="1"/>
  <c r="J1749" i="4" s="1"/>
  <c r="K1748" i="4"/>
  <c r="H1748" i="4"/>
  <c r="I1748" i="4" s="1"/>
  <c r="J1748" i="4" s="1"/>
  <c r="K1747" i="4"/>
  <c r="H1747" i="4"/>
  <c r="I1747" i="4" s="1"/>
  <c r="J1747" i="4" s="1"/>
  <c r="K1746" i="4"/>
  <c r="H1746" i="4"/>
  <c r="I1746" i="4" s="1"/>
  <c r="J1746" i="4" s="1"/>
  <c r="K1745" i="4"/>
  <c r="H1745" i="4"/>
  <c r="I1745" i="4" s="1"/>
  <c r="J1745" i="4" s="1"/>
  <c r="K1744" i="4"/>
  <c r="H1744" i="4"/>
  <c r="I1744" i="4" s="1"/>
  <c r="J1744" i="4" s="1"/>
  <c r="K1743" i="4"/>
  <c r="H1743" i="4"/>
  <c r="I1743" i="4" s="1"/>
  <c r="J1743" i="4" s="1"/>
  <c r="K1742" i="4"/>
  <c r="J1742" i="4"/>
  <c r="I1742" i="4"/>
  <c r="H1742" i="4"/>
  <c r="K1741" i="4"/>
  <c r="J1741" i="4"/>
  <c r="I1741" i="4"/>
  <c r="H1741" i="4"/>
  <c r="K1740" i="4"/>
  <c r="J1740" i="4"/>
  <c r="I1740" i="4"/>
  <c r="H1740" i="4"/>
  <c r="K1739" i="4"/>
  <c r="J1739" i="4"/>
  <c r="I1739" i="4"/>
  <c r="H1739" i="4"/>
  <c r="K1738" i="4"/>
  <c r="H1738" i="4"/>
  <c r="I1738" i="4" s="1"/>
  <c r="J1738" i="4" s="1"/>
  <c r="K1737" i="4"/>
  <c r="H1737" i="4"/>
  <c r="I1737" i="4" s="1"/>
  <c r="J1737" i="4" s="1"/>
  <c r="K1736" i="4"/>
  <c r="H1736" i="4"/>
  <c r="I1736" i="4" s="1"/>
  <c r="J1736" i="4" s="1"/>
  <c r="K1735" i="4"/>
  <c r="J1735" i="4"/>
  <c r="I1735" i="4"/>
  <c r="H1735" i="4"/>
  <c r="K1734" i="4"/>
  <c r="J1734" i="4"/>
  <c r="I1734" i="4"/>
  <c r="H1734" i="4"/>
  <c r="K1733" i="4"/>
  <c r="H1733" i="4"/>
  <c r="I1733" i="4" s="1"/>
  <c r="J1733" i="4" s="1"/>
  <c r="K1732" i="4"/>
  <c r="H1732" i="4"/>
  <c r="I1732" i="4" s="1"/>
  <c r="J1732" i="4" s="1"/>
  <c r="K1731" i="4"/>
  <c r="H1731" i="4"/>
  <c r="I1731" i="4" s="1"/>
  <c r="J1731" i="4" s="1"/>
  <c r="K1730" i="4"/>
  <c r="H1730" i="4"/>
  <c r="I1730" i="4" s="1"/>
  <c r="J1730" i="4" s="1"/>
  <c r="K1729" i="4"/>
  <c r="J1729" i="4"/>
  <c r="I1729" i="4"/>
  <c r="H1729" i="4"/>
  <c r="K1728" i="4"/>
  <c r="H1728" i="4"/>
  <c r="I1728" i="4" s="1"/>
  <c r="J1728" i="4" s="1"/>
  <c r="K1727" i="4"/>
  <c r="H1727" i="4"/>
  <c r="I1727" i="4" s="1"/>
  <c r="J1727" i="4" s="1"/>
  <c r="K1726" i="4"/>
  <c r="H1726" i="4"/>
  <c r="I1726" i="4" s="1"/>
  <c r="J1726" i="4" s="1"/>
  <c r="K1725" i="4"/>
  <c r="H1725" i="4"/>
  <c r="I1725" i="4" s="1"/>
  <c r="J1725" i="4" s="1"/>
  <c r="K1724" i="4"/>
  <c r="H1724" i="4"/>
  <c r="I1724" i="4" s="1"/>
  <c r="J1724" i="4" s="1"/>
  <c r="K1723" i="4"/>
  <c r="H1723" i="4"/>
  <c r="I1723" i="4" s="1"/>
  <c r="J1723" i="4" s="1"/>
  <c r="K1722" i="4"/>
  <c r="H1722" i="4"/>
  <c r="I1722" i="4" s="1"/>
  <c r="J1722" i="4" s="1"/>
  <c r="K1721" i="4"/>
  <c r="H1721" i="4"/>
  <c r="I1721" i="4" s="1"/>
  <c r="J1721" i="4" s="1"/>
  <c r="K1720" i="4"/>
  <c r="H1720" i="4"/>
  <c r="I1720" i="4" s="1"/>
  <c r="J1720" i="4" s="1"/>
  <c r="K1719" i="4"/>
  <c r="H1719" i="4"/>
  <c r="I1719" i="4" s="1"/>
  <c r="J1719" i="4" s="1"/>
  <c r="K1718" i="4"/>
  <c r="H1718" i="4"/>
  <c r="I1718" i="4" s="1"/>
  <c r="J1718" i="4" s="1"/>
  <c r="K1717" i="4"/>
  <c r="H1717" i="4"/>
  <c r="I1717" i="4" s="1"/>
  <c r="J1717" i="4" s="1"/>
  <c r="K1716" i="4"/>
  <c r="H1716" i="4"/>
  <c r="I1716" i="4" s="1"/>
  <c r="J1716" i="4" s="1"/>
  <c r="K1715" i="4"/>
  <c r="H1715" i="4"/>
  <c r="I1715" i="4" s="1"/>
  <c r="J1715" i="4" s="1"/>
  <c r="K1714" i="4"/>
  <c r="H1714" i="4"/>
  <c r="I1714" i="4" s="1"/>
  <c r="J1714" i="4" s="1"/>
  <c r="K1713" i="4"/>
  <c r="H1713" i="4"/>
  <c r="I1713" i="4" s="1"/>
  <c r="J1713" i="4" s="1"/>
  <c r="K1712" i="4"/>
  <c r="H1712" i="4"/>
  <c r="I1712" i="4" s="1"/>
  <c r="J1712" i="4" s="1"/>
  <c r="K1711" i="4"/>
  <c r="H1711" i="4"/>
  <c r="I1711" i="4" s="1"/>
  <c r="J1711" i="4" s="1"/>
  <c r="K1710" i="4"/>
  <c r="H1710" i="4"/>
  <c r="I1710" i="4" s="1"/>
  <c r="J1710" i="4" s="1"/>
  <c r="K1709" i="4"/>
  <c r="H1709" i="4"/>
  <c r="I1709" i="4" s="1"/>
  <c r="J1709" i="4" s="1"/>
  <c r="K1708" i="4"/>
  <c r="H1708" i="4"/>
  <c r="I1708" i="4" s="1"/>
  <c r="J1708" i="4" s="1"/>
  <c r="K1707" i="4"/>
  <c r="H1707" i="4"/>
  <c r="I1707" i="4" s="1"/>
  <c r="J1707" i="4" s="1"/>
  <c r="K1706" i="4"/>
  <c r="H1706" i="4"/>
  <c r="I1706" i="4" s="1"/>
  <c r="J1706" i="4" s="1"/>
  <c r="K1705" i="4"/>
  <c r="H1705" i="4"/>
  <c r="I1705" i="4" s="1"/>
  <c r="J1705" i="4" s="1"/>
  <c r="K1704" i="4"/>
  <c r="H1704" i="4"/>
  <c r="I1704" i="4" s="1"/>
  <c r="J1704" i="4" s="1"/>
  <c r="K1703" i="4"/>
  <c r="H1703" i="4"/>
  <c r="I1703" i="4" s="1"/>
  <c r="J1703" i="4" s="1"/>
  <c r="K1702" i="4"/>
  <c r="H1702" i="4"/>
  <c r="I1702" i="4" s="1"/>
  <c r="J1702" i="4" s="1"/>
  <c r="K1701" i="4"/>
  <c r="H1701" i="4"/>
  <c r="I1701" i="4" s="1"/>
  <c r="J1701" i="4" s="1"/>
  <c r="K1700" i="4"/>
  <c r="H1700" i="4"/>
  <c r="I1700" i="4" s="1"/>
  <c r="J1700" i="4" s="1"/>
  <c r="K1699" i="4"/>
  <c r="H1699" i="4"/>
  <c r="I1699" i="4" s="1"/>
  <c r="J1699" i="4" s="1"/>
  <c r="K1698" i="4"/>
  <c r="H1698" i="4"/>
  <c r="I1698" i="4" s="1"/>
  <c r="J1698" i="4" s="1"/>
  <c r="K1697" i="4"/>
  <c r="H1697" i="4"/>
  <c r="I1697" i="4" s="1"/>
  <c r="J1697" i="4" s="1"/>
  <c r="K1696" i="4"/>
  <c r="H1696" i="4"/>
  <c r="I1696" i="4" s="1"/>
  <c r="J1696" i="4" s="1"/>
  <c r="K1695" i="4"/>
  <c r="H1695" i="4"/>
  <c r="I1695" i="4" s="1"/>
  <c r="J1695" i="4" s="1"/>
  <c r="K1694" i="4"/>
  <c r="H1694" i="4"/>
  <c r="I1694" i="4" s="1"/>
  <c r="J1694" i="4" s="1"/>
  <c r="K1693" i="4"/>
  <c r="H1693" i="4"/>
  <c r="I1693" i="4" s="1"/>
  <c r="J1693" i="4" s="1"/>
  <c r="K1692" i="4"/>
  <c r="H1692" i="4"/>
  <c r="I1692" i="4" s="1"/>
  <c r="J1692" i="4" s="1"/>
  <c r="K1691" i="4"/>
  <c r="H1691" i="4"/>
  <c r="I1691" i="4" s="1"/>
  <c r="J1691" i="4" s="1"/>
  <c r="K1690" i="4"/>
  <c r="H1690" i="4"/>
  <c r="I1690" i="4" s="1"/>
  <c r="J1690" i="4" s="1"/>
  <c r="K1689" i="4"/>
  <c r="H1689" i="4"/>
  <c r="I1689" i="4" s="1"/>
  <c r="J1689" i="4" s="1"/>
  <c r="K1688" i="4"/>
  <c r="H1688" i="4"/>
  <c r="I1688" i="4" s="1"/>
  <c r="J1688" i="4" s="1"/>
  <c r="K1687" i="4"/>
  <c r="H1687" i="4"/>
  <c r="I1687" i="4" s="1"/>
  <c r="J1687" i="4" s="1"/>
  <c r="K1686" i="4"/>
  <c r="H1686" i="4"/>
  <c r="I1686" i="4" s="1"/>
  <c r="J1686" i="4" s="1"/>
  <c r="K1685" i="4"/>
  <c r="H1685" i="4"/>
  <c r="I1685" i="4" s="1"/>
  <c r="J1685" i="4" s="1"/>
  <c r="K1684" i="4"/>
  <c r="H1684" i="4"/>
  <c r="I1684" i="4" s="1"/>
  <c r="J1684" i="4" s="1"/>
  <c r="K1683" i="4"/>
  <c r="H1683" i="4"/>
  <c r="I1683" i="4" s="1"/>
  <c r="J1683" i="4" s="1"/>
  <c r="K1682" i="4"/>
  <c r="H1682" i="4"/>
  <c r="I1682" i="4" s="1"/>
  <c r="J1682" i="4" s="1"/>
  <c r="K1681" i="4"/>
  <c r="H1681" i="4"/>
  <c r="I1681" i="4" s="1"/>
  <c r="J1681" i="4" s="1"/>
  <c r="K1680" i="4"/>
  <c r="H1680" i="4"/>
  <c r="I1680" i="4" s="1"/>
  <c r="J1680" i="4" s="1"/>
  <c r="K1679" i="4"/>
  <c r="H1679" i="4"/>
  <c r="I1679" i="4" s="1"/>
  <c r="J1679" i="4" s="1"/>
  <c r="K1678" i="4"/>
  <c r="H1678" i="4"/>
  <c r="I1678" i="4" s="1"/>
  <c r="J1678" i="4" s="1"/>
  <c r="K1677" i="4"/>
  <c r="H1677" i="4"/>
  <c r="I1677" i="4" s="1"/>
  <c r="J1677" i="4" s="1"/>
  <c r="K1676" i="4"/>
  <c r="H1676" i="4"/>
  <c r="I1676" i="4" s="1"/>
  <c r="J1676" i="4" s="1"/>
  <c r="K1675" i="4"/>
  <c r="H1675" i="4"/>
  <c r="I1675" i="4" s="1"/>
  <c r="J1675" i="4" s="1"/>
  <c r="K1674" i="4"/>
  <c r="H1674" i="4"/>
  <c r="I1674" i="4" s="1"/>
  <c r="J1674" i="4" s="1"/>
  <c r="K1673" i="4"/>
  <c r="H1673" i="4"/>
  <c r="I1673" i="4" s="1"/>
  <c r="J1673" i="4" s="1"/>
  <c r="K1672" i="4"/>
  <c r="H1672" i="4"/>
  <c r="I1672" i="4" s="1"/>
  <c r="J1672" i="4" s="1"/>
  <c r="K1671" i="4"/>
  <c r="H1671" i="4"/>
  <c r="I1671" i="4" s="1"/>
  <c r="J1671" i="4" s="1"/>
  <c r="K1670" i="4"/>
  <c r="H1670" i="4"/>
  <c r="I1670" i="4" s="1"/>
  <c r="J1670" i="4" s="1"/>
  <c r="K1669" i="4"/>
  <c r="H1669" i="4"/>
  <c r="I1669" i="4" s="1"/>
  <c r="J1669" i="4" s="1"/>
  <c r="K1668" i="4"/>
  <c r="H1668" i="4"/>
  <c r="I1668" i="4" s="1"/>
  <c r="J1668" i="4" s="1"/>
  <c r="K1667" i="4"/>
  <c r="H1667" i="4"/>
  <c r="I1667" i="4" s="1"/>
  <c r="J1667" i="4" s="1"/>
  <c r="K1666" i="4"/>
  <c r="H1666" i="4"/>
  <c r="I1666" i="4" s="1"/>
  <c r="J1666" i="4" s="1"/>
  <c r="K1665" i="4"/>
  <c r="H1665" i="4"/>
  <c r="I1665" i="4" s="1"/>
  <c r="J1665" i="4" s="1"/>
  <c r="K1664" i="4"/>
  <c r="H1664" i="4"/>
  <c r="I1664" i="4" s="1"/>
  <c r="J1664" i="4" s="1"/>
  <c r="K1663" i="4"/>
  <c r="H1663" i="4"/>
  <c r="I1663" i="4" s="1"/>
  <c r="J1663" i="4" s="1"/>
  <c r="K1662" i="4"/>
  <c r="H1662" i="4"/>
  <c r="I1662" i="4" s="1"/>
  <c r="J1662" i="4" s="1"/>
  <c r="K1661" i="4"/>
  <c r="H1661" i="4"/>
  <c r="I1661" i="4" s="1"/>
  <c r="J1661" i="4" s="1"/>
  <c r="K1660" i="4"/>
  <c r="H1660" i="4"/>
  <c r="I1660" i="4" s="1"/>
  <c r="J1660" i="4" s="1"/>
  <c r="K1659" i="4"/>
  <c r="H1659" i="4"/>
  <c r="I1659" i="4" s="1"/>
  <c r="J1659" i="4" s="1"/>
  <c r="K1658" i="4"/>
  <c r="H1658" i="4"/>
  <c r="I1658" i="4" s="1"/>
  <c r="J1658" i="4" s="1"/>
  <c r="K1657" i="4"/>
  <c r="H1657" i="4"/>
  <c r="I1657" i="4" s="1"/>
  <c r="J1657" i="4" s="1"/>
  <c r="K1656" i="4"/>
  <c r="H1656" i="4"/>
  <c r="I1656" i="4" s="1"/>
  <c r="J1656" i="4" s="1"/>
  <c r="K1655" i="4"/>
  <c r="H1655" i="4"/>
  <c r="I1655" i="4" s="1"/>
  <c r="J1655" i="4" s="1"/>
  <c r="K1654" i="4"/>
  <c r="H1654" i="4"/>
  <c r="I1654" i="4" s="1"/>
  <c r="J1654" i="4" s="1"/>
  <c r="K1653" i="4"/>
  <c r="H1653" i="4"/>
  <c r="I1653" i="4" s="1"/>
  <c r="J1653" i="4" s="1"/>
  <c r="K1652" i="4"/>
  <c r="H1652" i="4"/>
  <c r="I1652" i="4" s="1"/>
  <c r="J1652" i="4" s="1"/>
  <c r="K1651" i="4"/>
  <c r="H1651" i="4"/>
  <c r="I1651" i="4" s="1"/>
  <c r="J1651" i="4" s="1"/>
  <c r="K1650" i="4"/>
  <c r="H1650" i="4"/>
  <c r="I1650" i="4" s="1"/>
  <c r="J1650" i="4" s="1"/>
  <c r="K1649" i="4"/>
  <c r="H1649" i="4"/>
  <c r="I1649" i="4" s="1"/>
  <c r="J1649" i="4" s="1"/>
  <c r="K1648" i="4"/>
  <c r="H1648" i="4"/>
  <c r="I1648" i="4" s="1"/>
  <c r="J1648" i="4" s="1"/>
  <c r="K1647" i="4"/>
  <c r="H1647" i="4"/>
  <c r="I1647" i="4" s="1"/>
  <c r="J1647" i="4" s="1"/>
  <c r="K1646" i="4"/>
  <c r="H1646" i="4"/>
  <c r="I1646" i="4" s="1"/>
  <c r="J1646" i="4" s="1"/>
  <c r="K1645" i="4"/>
  <c r="H1645" i="4"/>
  <c r="I1645" i="4" s="1"/>
  <c r="J1645" i="4" s="1"/>
  <c r="K1644" i="4"/>
  <c r="H1644" i="4"/>
  <c r="I1644" i="4" s="1"/>
  <c r="J1644" i="4" s="1"/>
  <c r="K1643" i="4"/>
  <c r="H1643" i="4"/>
  <c r="I1643" i="4" s="1"/>
  <c r="J1643" i="4" s="1"/>
  <c r="K1642" i="4"/>
  <c r="H1642" i="4"/>
  <c r="I1642" i="4" s="1"/>
  <c r="J1642" i="4" s="1"/>
  <c r="K1641" i="4"/>
  <c r="H1641" i="4"/>
  <c r="I1641" i="4" s="1"/>
  <c r="J1641" i="4" s="1"/>
  <c r="K1640" i="4"/>
  <c r="H1640" i="4"/>
  <c r="I1640" i="4" s="1"/>
  <c r="J1640" i="4" s="1"/>
  <c r="K1639" i="4"/>
  <c r="H1639" i="4"/>
  <c r="I1639" i="4" s="1"/>
  <c r="J1639" i="4" s="1"/>
  <c r="K1638" i="4"/>
  <c r="J1638" i="4"/>
  <c r="I1638" i="4"/>
  <c r="H1638" i="4"/>
  <c r="K1637" i="4"/>
  <c r="J1637" i="4"/>
  <c r="I1637" i="4"/>
  <c r="H1637" i="4"/>
  <c r="K1636" i="4"/>
  <c r="J1636" i="4"/>
  <c r="I1636" i="4"/>
  <c r="H1636" i="4"/>
  <c r="K1635" i="4"/>
  <c r="J1635" i="4"/>
  <c r="I1635" i="4"/>
  <c r="H1635" i="4"/>
  <c r="K1634" i="4"/>
  <c r="J1634" i="4"/>
  <c r="I1634" i="4"/>
  <c r="H1634" i="4"/>
  <c r="K1633" i="4"/>
  <c r="J1633" i="4"/>
  <c r="I1633" i="4"/>
  <c r="H1633" i="4"/>
  <c r="K1632" i="4"/>
  <c r="J1632" i="4"/>
  <c r="I1632" i="4"/>
  <c r="H1632" i="4"/>
  <c r="K1631" i="4"/>
  <c r="H1631" i="4"/>
  <c r="I1631" i="4" s="1"/>
  <c r="J1631" i="4" s="1"/>
  <c r="K1630" i="4"/>
  <c r="H1630" i="4"/>
  <c r="I1630" i="4" s="1"/>
  <c r="J1630" i="4" s="1"/>
  <c r="K1629" i="4"/>
  <c r="H1629" i="4"/>
  <c r="I1629" i="4" s="1"/>
  <c r="J1629" i="4" s="1"/>
  <c r="K1628" i="4"/>
  <c r="J1628" i="4"/>
  <c r="I1628" i="4"/>
  <c r="H1628" i="4"/>
  <c r="K1627" i="4"/>
  <c r="H1627" i="4"/>
  <c r="I1627" i="4" s="1"/>
  <c r="J1627" i="4" s="1"/>
  <c r="K1626" i="4"/>
  <c r="J1626" i="4"/>
  <c r="I1626" i="4"/>
  <c r="H1626" i="4"/>
  <c r="K1625" i="4"/>
  <c r="H1625" i="4"/>
  <c r="I1625" i="4" s="1"/>
  <c r="J1625" i="4" s="1"/>
  <c r="K1624" i="4"/>
  <c r="J1624" i="4"/>
  <c r="I1624" i="4"/>
  <c r="H1624" i="4"/>
  <c r="K1623" i="4"/>
  <c r="J1623" i="4"/>
  <c r="I1623" i="4"/>
  <c r="H1623" i="4"/>
  <c r="K1622" i="4"/>
  <c r="H1622" i="4"/>
  <c r="I1622" i="4" s="1"/>
  <c r="J1622" i="4" s="1"/>
  <c r="K1621" i="4"/>
  <c r="J1621" i="4"/>
  <c r="I1621" i="4"/>
  <c r="H1621" i="4"/>
  <c r="K1620" i="4"/>
  <c r="H1620" i="4"/>
  <c r="I1620" i="4" s="1"/>
  <c r="J1620" i="4" s="1"/>
  <c r="K1619" i="4"/>
  <c r="J1619" i="4"/>
  <c r="I1619" i="4"/>
  <c r="H1619" i="4"/>
  <c r="K1618" i="4"/>
  <c r="H1618" i="4"/>
  <c r="I1618" i="4" s="1"/>
  <c r="J1618" i="4" s="1"/>
  <c r="K1617" i="4"/>
  <c r="J1617" i="4"/>
  <c r="I1617" i="4"/>
  <c r="H1617" i="4"/>
  <c r="K1616" i="4"/>
  <c r="H1616" i="4"/>
  <c r="I1616" i="4" s="1"/>
  <c r="J1616" i="4" s="1"/>
  <c r="K1615" i="4"/>
  <c r="H1615" i="4"/>
  <c r="I1615" i="4" s="1"/>
  <c r="J1615" i="4" s="1"/>
  <c r="K1614" i="4"/>
  <c r="J1614" i="4"/>
  <c r="I1614" i="4"/>
  <c r="H1614" i="4"/>
  <c r="K1613" i="4"/>
  <c r="H1613" i="4"/>
  <c r="I1613" i="4" s="1"/>
  <c r="J1613" i="4" s="1"/>
  <c r="K1612" i="4"/>
  <c r="H1612" i="4"/>
  <c r="I1612" i="4" s="1"/>
  <c r="J1612" i="4" s="1"/>
  <c r="K1611" i="4"/>
  <c r="J1611" i="4"/>
  <c r="I1611" i="4"/>
  <c r="H1611" i="4"/>
  <c r="K1610" i="4"/>
  <c r="H1610" i="4"/>
  <c r="I1610" i="4" s="1"/>
  <c r="J1610" i="4" s="1"/>
  <c r="K1609" i="4"/>
  <c r="H1609" i="4"/>
  <c r="I1609" i="4" s="1"/>
  <c r="J1609" i="4" s="1"/>
  <c r="K1608" i="4"/>
  <c r="H1608" i="4"/>
  <c r="I1608" i="4" s="1"/>
  <c r="J1608" i="4" s="1"/>
  <c r="K1607" i="4"/>
  <c r="J1607" i="4"/>
  <c r="I1607" i="4"/>
  <c r="H1607" i="4"/>
  <c r="K1606" i="4"/>
  <c r="J1606" i="4"/>
  <c r="I1606" i="4"/>
  <c r="H1606" i="4"/>
  <c r="K1605" i="4"/>
  <c r="H1605" i="4"/>
  <c r="I1605" i="4" s="1"/>
  <c r="J1605" i="4" s="1"/>
  <c r="K1604" i="4"/>
  <c r="J1604" i="4"/>
  <c r="I1604" i="4"/>
  <c r="H1604" i="4"/>
  <c r="K1603" i="4"/>
  <c r="H1603" i="4"/>
  <c r="I1603" i="4" s="1"/>
  <c r="J1603" i="4" s="1"/>
  <c r="K1602" i="4"/>
  <c r="H1602" i="4"/>
  <c r="I1602" i="4" s="1"/>
  <c r="J1602" i="4" s="1"/>
  <c r="K1601" i="4"/>
  <c r="H1601" i="4"/>
  <c r="I1601" i="4" s="1"/>
  <c r="J1601" i="4" s="1"/>
  <c r="K1600" i="4"/>
  <c r="H1600" i="4"/>
  <c r="I1600" i="4" s="1"/>
  <c r="J1600" i="4" s="1"/>
  <c r="K1599" i="4"/>
  <c r="H1599" i="4"/>
  <c r="I1599" i="4" s="1"/>
  <c r="J1599" i="4" s="1"/>
  <c r="K1598" i="4"/>
  <c r="H1598" i="4"/>
  <c r="I1598" i="4" s="1"/>
  <c r="J1598" i="4" s="1"/>
  <c r="K1597" i="4"/>
  <c r="H1597" i="4"/>
  <c r="I1597" i="4" s="1"/>
  <c r="J1597" i="4" s="1"/>
  <c r="K1596" i="4"/>
  <c r="H1596" i="4"/>
  <c r="I1596" i="4" s="1"/>
  <c r="J1596" i="4" s="1"/>
  <c r="K1595" i="4"/>
  <c r="J1595" i="4"/>
  <c r="I1595" i="4"/>
  <c r="H1595" i="4"/>
  <c r="K1594" i="4"/>
  <c r="H1594" i="4"/>
  <c r="I1594" i="4" s="1"/>
  <c r="J1594" i="4" s="1"/>
  <c r="K1593" i="4"/>
  <c r="J1593" i="4"/>
  <c r="I1593" i="4"/>
  <c r="H1593" i="4"/>
  <c r="K1592" i="4"/>
  <c r="J1592" i="4"/>
  <c r="I1592" i="4"/>
  <c r="H1592" i="4"/>
  <c r="K1591" i="4"/>
  <c r="H1591" i="4"/>
  <c r="I1591" i="4" s="1"/>
  <c r="J1591" i="4" s="1"/>
  <c r="K1590" i="4"/>
  <c r="H1590" i="4"/>
  <c r="I1590" i="4" s="1"/>
  <c r="J1590" i="4" s="1"/>
  <c r="K1589" i="4"/>
  <c r="H1589" i="4"/>
  <c r="I1589" i="4" s="1"/>
  <c r="J1589" i="4" s="1"/>
  <c r="K1588" i="4"/>
  <c r="H1588" i="4"/>
  <c r="I1588" i="4" s="1"/>
  <c r="J1588" i="4" s="1"/>
  <c r="K1587" i="4"/>
  <c r="H1587" i="4"/>
  <c r="I1587" i="4" s="1"/>
  <c r="J1587" i="4" s="1"/>
  <c r="K1586" i="4"/>
  <c r="H1586" i="4"/>
  <c r="I1586" i="4" s="1"/>
  <c r="J1586" i="4" s="1"/>
  <c r="K1585" i="4"/>
  <c r="H1585" i="4"/>
  <c r="I1585" i="4" s="1"/>
  <c r="J1585" i="4" s="1"/>
  <c r="K1584" i="4"/>
  <c r="J1584" i="4"/>
  <c r="I1584" i="4"/>
  <c r="H1584" i="4"/>
  <c r="K1583" i="4"/>
  <c r="J1583" i="4"/>
  <c r="I1583" i="4"/>
  <c r="H1583" i="4"/>
  <c r="K1582" i="4"/>
  <c r="J1582" i="4"/>
  <c r="I1582" i="4"/>
  <c r="H1582" i="4"/>
  <c r="K1581" i="4"/>
  <c r="J1581" i="4"/>
  <c r="I1581" i="4"/>
  <c r="H1581" i="4"/>
  <c r="K1580" i="4"/>
  <c r="H1580" i="4"/>
  <c r="I1580" i="4" s="1"/>
  <c r="J1580" i="4" s="1"/>
  <c r="K1579" i="4"/>
  <c r="H1579" i="4"/>
  <c r="I1579" i="4" s="1"/>
  <c r="J1579" i="4" s="1"/>
  <c r="K1578" i="4"/>
  <c r="H1578" i="4"/>
  <c r="I1578" i="4" s="1"/>
  <c r="J1578" i="4" s="1"/>
  <c r="K1577" i="4"/>
  <c r="J1577" i="4"/>
  <c r="I1577" i="4"/>
  <c r="H1577" i="4"/>
  <c r="K1576" i="4"/>
  <c r="J1576" i="4"/>
  <c r="I1576" i="4"/>
  <c r="H1576" i="4"/>
  <c r="K1575" i="4"/>
  <c r="H1575" i="4"/>
  <c r="I1575" i="4" s="1"/>
  <c r="J1575" i="4" s="1"/>
  <c r="K1574" i="4"/>
  <c r="H1574" i="4"/>
  <c r="I1574" i="4" s="1"/>
  <c r="J1574" i="4" s="1"/>
  <c r="K1573" i="4"/>
  <c r="H1573" i="4"/>
  <c r="I1573" i="4" s="1"/>
  <c r="J1573" i="4" s="1"/>
  <c r="K1572" i="4"/>
  <c r="H1572" i="4"/>
  <c r="I1572" i="4" s="1"/>
  <c r="J1572" i="4" s="1"/>
  <c r="K1571" i="4"/>
  <c r="H1571" i="4"/>
  <c r="I1571" i="4" s="1"/>
  <c r="J1571" i="4" s="1"/>
  <c r="K1570" i="4"/>
  <c r="H1570" i="4"/>
  <c r="I1570" i="4" s="1"/>
  <c r="J1570" i="4" s="1"/>
  <c r="K1569" i="4"/>
  <c r="H1569" i="4"/>
  <c r="I1569" i="4" s="1"/>
  <c r="J1569" i="4" s="1"/>
  <c r="K1568" i="4"/>
  <c r="H1568" i="4"/>
  <c r="I1568" i="4" s="1"/>
  <c r="J1568" i="4" s="1"/>
  <c r="K1567" i="4"/>
  <c r="H1567" i="4"/>
  <c r="I1567" i="4" s="1"/>
  <c r="J1567" i="4" s="1"/>
  <c r="K1566" i="4"/>
  <c r="H1566" i="4"/>
  <c r="I1566" i="4" s="1"/>
  <c r="J1566" i="4" s="1"/>
  <c r="K1565" i="4"/>
  <c r="H1565" i="4"/>
  <c r="I1565" i="4" s="1"/>
  <c r="J1565" i="4" s="1"/>
  <c r="K1564" i="4"/>
  <c r="H1564" i="4"/>
  <c r="I1564" i="4" s="1"/>
  <c r="J1564" i="4" s="1"/>
  <c r="K1563" i="4"/>
  <c r="H1563" i="4"/>
  <c r="I1563" i="4" s="1"/>
  <c r="J1563" i="4" s="1"/>
  <c r="K1562" i="4"/>
  <c r="H1562" i="4"/>
  <c r="I1562" i="4" s="1"/>
  <c r="J1562" i="4" s="1"/>
  <c r="K1561" i="4"/>
  <c r="H1561" i="4"/>
  <c r="I1561" i="4" s="1"/>
  <c r="J1561" i="4" s="1"/>
  <c r="K1560" i="4"/>
  <c r="H1560" i="4"/>
  <c r="I1560" i="4" s="1"/>
  <c r="J1560" i="4" s="1"/>
  <c r="K1559" i="4"/>
  <c r="H1559" i="4"/>
  <c r="I1559" i="4" s="1"/>
  <c r="J1559" i="4" s="1"/>
  <c r="K1558" i="4"/>
  <c r="H1558" i="4"/>
  <c r="I1558" i="4" s="1"/>
  <c r="J1558" i="4" s="1"/>
  <c r="K1557" i="4"/>
  <c r="H1557" i="4"/>
  <c r="I1557" i="4" s="1"/>
  <c r="J1557" i="4" s="1"/>
  <c r="K1556" i="4"/>
  <c r="H1556" i="4"/>
  <c r="I1556" i="4" s="1"/>
  <c r="J1556" i="4" s="1"/>
  <c r="K1555" i="4"/>
  <c r="H1555" i="4"/>
  <c r="I1555" i="4" s="1"/>
  <c r="J1555" i="4" s="1"/>
  <c r="K1554" i="4"/>
  <c r="H1554" i="4"/>
  <c r="I1554" i="4" s="1"/>
  <c r="J1554" i="4" s="1"/>
  <c r="K1553" i="4"/>
  <c r="H1553" i="4"/>
  <c r="I1553" i="4" s="1"/>
  <c r="J1553" i="4" s="1"/>
  <c r="K1552" i="4"/>
  <c r="H1552" i="4"/>
  <c r="I1552" i="4" s="1"/>
  <c r="J1552" i="4" s="1"/>
  <c r="K1551" i="4"/>
  <c r="H1551" i="4"/>
  <c r="I1551" i="4" s="1"/>
  <c r="J1551" i="4" s="1"/>
  <c r="K1550" i="4"/>
  <c r="H1550" i="4"/>
  <c r="I1550" i="4" s="1"/>
  <c r="J1550" i="4" s="1"/>
  <c r="K1549" i="4"/>
  <c r="H1549" i="4"/>
  <c r="I1549" i="4" s="1"/>
  <c r="J1549" i="4" s="1"/>
  <c r="K1548" i="4"/>
  <c r="H1548" i="4"/>
  <c r="I1548" i="4" s="1"/>
  <c r="J1548" i="4" s="1"/>
  <c r="K1547" i="4"/>
  <c r="H1547" i="4"/>
  <c r="I1547" i="4" s="1"/>
  <c r="J1547" i="4" s="1"/>
  <c r="K1546" i="4"/>
  <c r="H1546" i="4"/>
  <c r="I1546" i="4" s="1"/>
  <c r="J1546" i="4" s="1"/>
  <c r="K1545" i="4"/>
  <c r="H1545" i="4"/>
  <c r="I1545" i="4" s="1"/>
  <c r="J1545" i="4" s="1"/>
  <c r="K1544" i="4"/>
  <c r="H1544" i="4"/>
  <c r="I1544" i="4" s="1"/>
  <c r="J1544" i="4" s="1"/>
  <c r="K1543" i="4"/>
  <c r="H1543" i="4"/>
  <c r="I1543" i="4" s="1"/>
  <c r="J1543" i="4" s="1"/>
  <c r="K1542" i="4"/>
  <c r="H1542" i="4"/>
  <c r="I1542" i="4" s="1"/>
  <c r="J1542" i="4" s="1"/>
  <c r="K1541" i="4"/>
  <c r="H1541" i="4"/>
  <c r="I1541" i="4" s="1"/>
  <c r="J1541" i="4" s="1"/>
  <c r="K1540" i="4"/>
  <c r="H1540" i="4"/>
  <c r="I1540" i="4" s="1"/>
  <c r="J1540" i="4" s="1"/>
  <c r="K1539" i="4"/>
  <c r="H1539" i="4"/>
  <c r="I1539" i="4" s="1"/>
  <c r="J1539" i="4" s="1"/>
  <c r="K1538" i="4"/>
  <c r="H1538" i="4"/>
  <c r="I1538" i="4" s="1"/>
  <c r="J1538" i="4" s="1"/>
  <c r="K1537" i="4"/>
  <c r="H1537" i="4"/>
  <c r="I1537" i="4" s="1"/>
  <c r="J1537" i="4" s="1"/>
  <c r="K1536" i="4"/>
  <c r="H1536" i="4"/>
  <c r="I1536" i="4" s="1"/>
  <c r="J1536" i="4" s="1"/>
  <c r="K1535" i="4"/>
  <c r="H1535" i="4"/>
  <c r="I1535" i="4" s="1"/>
  <c r="J1535" i="4" s="1"/>
  <c r="K1534" i="4"/>
  <c r="H1534" i="4"/>
  <c r="I1534" i="4" s="1"/>
  <c r="J1534" i="4" s="1"/>
  <c r="K1533" i="4"/>
  <c r="H1533" i="4"/>
  <c r="I1533" i="4" s="1"/>
  <c r="J1533" i="4" s="1"/>
  <c r="K1532" i="4"/>
  <c r="H1532" i="4"/>
  <c r="I1532" i="4" s="1"/>
  <c r="J1532" i="4" s="1"/>
  <c r="K1531" i="4"/>
  <c r="H1531" i="4"/>
  <c r="I1531" i="4" s="1"/>
  <c r="J1531" i="4" s="1"/>
  <c r="K1530" i="4"/>
  <c r="H1530" i="4"/>
  <c r="I1530" i="4" s="1"/>
  <c r="J1530" i="4" s="1"/>
  <c r="K1529" i="4"/>
  <c r="H1529" i="4"/>
  <c r="I1529" i="4" s="1"/>
  <c r="J1529" i="4" s="1"/>
  <c r="K1528" i="4"/>
  <c r="H1528" i="4"/>
  <c r="I1528" i="4" s="1"/>
  <c r="J1528" i="4" s="1"/>
  <c r="K1527" i="4"/>
  <c r="H1527" i="4"/>
  <c r="I1527" i="4" s="1"/>
  <c r="J1527" i="4" s="1"/>
  <c r="K1526" i="4"/>
  <c r="J1526" i="4"/>
  <c r="I1526" i="4"/>
  <c r="H1526" i="4"/>
  <c r="K1525" i="4"/>
  <c r="J1525" i="4"/>
  <c r="I1525" i="4"/>
  <c r="H1525" i="4"/>
  <c r="K1524" i="4"/>
  <c r="J1524" i="4"/>
  <c r="I1524" i="4"/>
  <c r="H1524" i="4"/>
  <c r="K1523" i="4"/>
  <c r="J1523" i="4"/>
  <c r="I1523" i="4"/>
  <c r="H1523" i="4"/>
  <c r="K1522" i="4"/>
  <c r="H1522" i="4"/>
  <c r="I1522" i="4" s="1"/>
  <c r="J1522" i="4" s="1"/>
  <c r="K1521" i="4"/>
  <c r="H1521" i="4"/>
  <c r="I1521" i="4" s="1"/>
  <c r="J1521" i="4" s="1"/>
  <c r="K1520" i="4"/>
  <c r="H1520" i="4"/>
  <c r="I1520" i="4" s="1"/>
  <c r="J1520" i="4" s="1"/>
  <c r="K1519" i="4"/>
  <c r="J1519" i="4"/>
  <c r="I1519" i="4"/>
  <c r="H1519" i="4"/>
  <c r="K1518" i="4"/>
  <c r="J1518" i="4"/>
  <c r="I1518" i="4"/>
  <c r="H1518" i="4"/>
  <c r="K1517" i="4"/>
  <c r="H1517" i="4"/>
  <c r="I1517" i="4" s="1"/>
  <c r="J1517" i="4" s="1"/>
  <c r="K1516" i="4"/>
  <c r="H1516" i="4"/>
  <c r="I1516" i="4" s="1"/>
  <c r="J1516" i="4" s="1"/>
  <c r="K1515" i="4"/>
  <c r="H1515" i="4"/>
  <c r="I1515" i="4" s="1"/>
  <c r="J1515" i="4" s="1"/>
  <c r="K1514" i="4"/>
  <c r="J1514" i="4"/>
  <c r="I1514" i="4"/>
  <c r="H1514" i="4"/>
  <c r="K1513" i="4"/>
  <c r="J1513" i="4"/>
  <c r="I1513" i="4"/>
  <c r="H1513" i="4"/>
  <c r="K1512" i="4"/>
  <c r="H1512" i="4"/>
  <c r="I1512" i="4" s="1"/>
  <c r="J1512" i="4" s="1"/>
  <c r="K1511" i="4"/>
  <c r="H1511" i="4"/>
  <c r="I1511" i="4" s="1"/>
  <c r="J1511" i="4" s="1"/>
  <c r="K1510" i="4"/>
  <c r="H1510" i="4"/>
  <c r="I1510" i="4" s="1"/>
  <c r="J1510" i="4" s="1"/>
  <c r="K1509" i="4"/>
  <c r="H1509" i="4"/>
  <c r="I1509" i="4" s="1"/>
  <c r="J1509" i="4" s="1"/>
  <c r="K1508" i="4"/>
  <c r="H1508" i="4"/>
  <c r="I1508" i="4" s="1"/>
  <c r="J1508" i="4" s="1"/>
  <c r="K1507" i="4"/>
  <c r="J1507" i="4"/>
  <c r="I1507" i="4"/>
  <c r="H1507" i="4"/>
  <c r="K1506" i="4"/>
  <c r="J1506" i="4"/>
  <c r="I1506" i="4"/>
  <c r="H1506" i="4"/>
  <c r="K1505" i="4"/>
  <c r="J1505" i="4"/>
  <c r="I1505" i="4"/>
  <c r="H1505" i="4"/>
  <c r="K1504" i="4"/>
  <c r="H1504" i="4"/>
  <c r="I1504" i="4" s="1"/>
  <c r="J1504" i="4" s="1"/>
  <c r="K1503" i="4"/>
  <c r="H1503" i="4"/>
  <c r="I1503" i="4" s="1"/>
  <c r="J1503" i="4" s="1"/>
  <c r="K1502" i="4"/>
  <c r="H1502" i="4"/>
  <c r="I1502" i="4" s="1"/>
  <c r="J1502" i="4" s="1"/>
  <c r="K1501" i="4"/>
  <c r="J1501" i="4"/>
  <c r="I1501" i="4"/>
  <c r="H1501" i="4"/>
  <c r="K1500" i="4"/>
  <c r="J1500" i="4"/>
  <c r="I1500" i="4"/>
  <c r="H1500" i="4"/>
  <c r="K1499" i="4"/>
  <c r="H1499" i="4"/>
  <c r="I1499" i="4" s="1"/>
  <c r="J1499" i="4" s="1"/>
  <c r="K1498" i="4"/>
  <c r="J1498" i="4"/>
  <c r="I1498" i="4"/>
  <c r="H1498" i="4"/>
  <c r="K1497" i="4"/>
  <c r="H1497" i="4"/>
  <c r="I1497" i="4" s="1"/>
  <c r="J1497" i="4" s="1"/>
  <c r="K1496" i="4"/>
  <c r="J1496" i="4"/>
  <c r="I1496" i="4"/>
  <c r="H1496" i="4"/>
  <c r="K1495" i="4"/>
  <c r="H1495" i="4"/>
  <c r="I1495" i="4" s="1"/>
  <c r="J1495" i="4" s="1"/>
  <c r="K1494" i="4"/>
  <c r="H1494" i="4"/>
  <c r="I1494" i="4" s="1"/>
  <c r="J1494" i="4" s="1"/>
  <c r="K1493" i="4"/>
  <c r="J1493" i="4"/>
  <c r="I1493" i="4"/>
  <c r="H1493" i="4"/>
  <c r="K1492" i="4"/>
  <c r="J1492" i="4"/>
  <c r="I1492" i="4"/>
  <c r="H1492" i="4"/>
  <c r="K1491" i="4"/>
  <c r="J1491" i="4"/>
  <c r="I1491" i="4"/>
  <c r="H1491" i="4"/>
  <c r="K1490" i="4"/>
  <c r="H1490" i="4"/>
  <c r="I1490" i="4" s="1"/>
  <c r="J1490" i="4" s="1"/>
  <c r="K1489" i="4"/>
  <c r="J1489" i="4"/>
  <c r="I1489" i="4"/>
  <c r="H1489" i="4"/>
  <c r="K1488" i="4"/>
  <c r="H1488" i="4"/>
  <c r="I1488" i="4" s="1"/>
  <c r="J1488" i="4" s="1"/>
  <c r="K1487" i="4"/>
  <c r="H1487" i="4"/>
  <c r="I1487" i="4" s="1"/>
  <c r="J1487" i="4" s="1"/>
  <c r="K1486" i="4"/>
  <c r="H1486" i="4"/>
  <c r="I1486" i="4" s="1"/>
  <c r="J1486" i="4" s="1"/>
  <c r="K1485" i="4"/>
  <c r="H1485" i="4"/>
  <c r="I1485" i="4" s="1"/>
  <c r="J1485" i="4" s="1"/>
  <c r="K1484" i="4"/>
  <c r="J1484" i="4"/>
  <c r="I1484" i="4"/>
  <c r="H1484" i="4"/>
  <c r="K1483" i="4"/>
  <c r="H1483" i="4"/>
  <c r="I1483" i="4" s="1"/>
  <c r="J1483" i="4" s="1"/>
  <c r="K1482" i="4"/>
  <c r="H1482" i="4"/>
  <c r="I1482" i="4" s="1"/>
  <c r="J1482" i="4" s="1"/>
  <c r="K1481" i="4"/>
  <c r="H1481" i="4"/>
  <c r="I1481" i="4" s="1"/>
  <c r="J1481" i="4" s="1"/>
  <c r="K1480" i="4"/>
  <c r="H1480" i="4"/>
  <c r="I1480" i="4" s="1"/>
  <c r="J1480" i="4" s="1"/>
  <c r="K1479" i="4"/>
  <c r="J1479" i="4"/>
  <c r="I1479" i="4"/>
  <c r="H1479" i="4"/>
  <c r="K1478" i="4"/>
  <c r="J1478" i="4"/>
  <c r="I1478" i="4"/>
  <c r="H1478" i="4"/>
  <c r="K1477" i="4"/>
  <c r="J1477" i="4"/>
  <c r="I1477" i="4"/>
  <c r="H1477" i="4"/>
  <c r="K1476" i="4"/>
  <c r="H1476" i="4"/>
  <c r="I1476" i="4" s="1"/>
  <c r="J1476" i="4" s="1"/>
  <c r="K1475" i="4"/>
  <c r="J1475" i="4"/>
  <c r="I1475" i="4"/>
  <c r="H1475" i="4"/>
  <c r="K1474" i="4"/>
  <c r="J1474" i="4"/>
  <c r="I1474" i="4"/>
  <c r="H1474" i="4"/>
  <c r="K1473" i="4"/>
  <c r="H1473" i="4"/>
  <c r="I1473" i="4" s="1"/>
  <c r="J1473" i="4" s="1"/>
  <c r="K1472" i="4"/>
  <c r="J1472" i="4"/>
  <c r="I1472" i="4"/>
  <c r="H1472" i="4"/>
  <c r="K1471" i="4"/>
  <c r="J1471" i="4"/>
  <c r="I1471" i="4"/>
  <c r="H1471" i="4"/>
  <c r="K1470" i="4"/>
  <c r="J1470" i="4"/>
  <c r="I1470" i="4"/>
  <c r="H1470" i="4"/>
  <c r="K1469" i="4"/>
  <c r="J1469" i="4"/>
  <c r="I1469" i="4"/>
  <c r="H1469" i="4"/>
  <c r="K1468" i="4"/>
  <c r="H1468" i="4"/>
  <c r="I1468" i="4" s="1"/>
  <c r="J1468" i="4" s="1"/>
  <c r="K1467" i="4"/>
  <c r="H1467" i="4"/>
  <c r="I1467" i="4" s="1"/>
  <c r="J1467" i="4" s="1"/>
  <c r="K1466" i="4"/>
  <c r="H1466" i="4"/>
  <c r="I1466" i="4" s="1"/>
  <c r="J1466" i="4" s="1"/>
  <c r="K1465" i="4"/>
  <c r="H1465" i="4"/>
  <c r="I1465" i="4" s="1"/>
  <c r="J1465" i="4" s="1"/>
  <c r="K1464" i="4"/>
  <c r="H1464" i="4"/>
  <c r="I1464" i="4" s="1"/>
  <c r="J1464" i="4" s="1"/>
  <c r="K1463" i="4"/>
  <c r="H1463" i="4"/>
  <c r="I1463" i="4" s="1"/>
  <c r="J1463" i="4" s="1"/>
  <c r="K1462" i="4"/>
  <c r="H1462" i="4"/>
  <c r="I1462" i="4" s="1"/>
  <c r="J1462" i="4" s="1"/>
  <c r="K1461" i="4"/>
  <c r="J1461" i="4"/>
  <c r="I1461" i="4"/>
  <c r="H1461" i="4"/>
  <c r="K1460" i="4"/>
  <c r="J1460" i="4"/>
  <c r="I1460" i="4"/>
  <c r="H1460" i="4"/>
  <c r="K1459" i="4"/>
  <c r="J1459" i="4"/>
  <c r="I1459" i="4"/>
  <c r="H1459" i="4"/>
  <c r="K1458" i="4"/>
  <c r="J1458" i="4"/>
  <c r="I1458" i="4"/>
  <c r="H1458" i="4"/>
  <c r="K1457" i="4"/>
  <c r="H1457" i="4"/>
  <c r="I1457" i="4" s="1"/>
  <c r="J1457" i="4" s="1"/>
  <c r="K1456" i="4"/>
  <c r="H1456" i="4"/>
  <c r="I1456" i="4" s="1"/>
  <c r="J1456" i="4" s="1"/>
  <c r="K1455" i="4"/>
  <c r="H1455" i="4"/>
  <c r="I1455" i="4" s="1"/>
  <c r="J1455" i="4" s="1"/>
  <c r="K1454" i="4"/>
  <c r="H1454" i="4"/>
  <c r="I1454" i="4" s="1"/>
  <c r="J1454" i="4" s="1"/>
  <c r="K1453" i="4"/>
  <c r="H1453" i="4"/>
  <c r="I1453" i="4" s="1"/>
  <c r="J1453" i="4" s="1"/>
  <c r="K1452" i="4"/>
  <c r="J1452" i="4"/>
  <c r="I1452" i="4"/>
  <c r="H1452" i="4"/>
  <c r="K1451" i="4"/>
  <c r="J1451" i="4"/>
  <c r="I1451" i="4"/>
  <c r="H1451" i="4"/>
  <c r="K1450" i="4"/>
  <c r="H1450" i="4"/>
  <c r="I1450" i="4" s="1"/>
  <c r="J1450" i="4" s="1"/>
  <c r="K1449" i="4"/>
  <c r="J1449" i="4"/>
  <c r="I1449" i="4"/>
  <c r="H1449" i="4"/>
  <c r="K1448" i="4"/>
  <c r="H1448" i="4"/>
  <c r="I1448" i="4" s="1"/>
  <c r="J1448" i="4" s="1"/>
  <c r="K1447" i="4"/>
  <c r="J1447" i="4"/>
  <c r="I1447" i="4"/>
  <c r="H1447" i="4"/>
  <c r="K1446" i="4"/>
  <c r="J1446" i="4"/>
  <c r="I1446" i="4"/>
  <c r="H1446" i="4"/>
  <c r="K1445" i="4"/>
  <c r="H1445" i="4"/>
  <c r="I1445" i="4" s="1"/>
  <c r="J1445" i="4" s="1"/>
  <c r="K1444" i="4"/>
  <c r="J1444" i="4"/>
  <c r="I1444" i="4"/>
  <c r="H1444" i="4"/>
  <c r="K1443" i="4"/>
  <c r="J1443" i="4"/>
  <c r="I1443" i="4"/>
  <c r="H1443" i="4"/>
  <c r="K1442" i="4"/>
  <c r="J1442" i="4"/>
  <c r="I1442" i="4"/>
  <c r="H1442" i="4"/>
  <c r="K1441" i="4"/>
  <c r="J1441" i="4"/>
  <c r="I1441" i="4"/>
  <c r="H1441" i="4"/>
  <c r="K1440" i="4"/>
  <c r="H1440" i="4"/>
  <c r="I1440" i="4" s="1"/>
  <c r="J1440" i="4" s="1"/>
  <c r="K1439" i="4"/>
  <c r="J1439" i="4"/>
  <c r="I1439" i="4"/>
  <c r="H1439" i="4"/>
  <c r="K1438" i="4"/>
  <c r="J1438" i="4"/>
  <c r="I1438" i="4"/>
  <c r="H1438" i="4"/>
  <c r="K1437" i="4"/>
  <c r="H1437" i="4"/>
  <c r="I1437" i="4" s="1"/>
  <c r="J1437" i="4" s="1"/>
  <c r="K1436" i="4"/>
  <c r="H1436" i="4"/>
  <c r="I1436" i="4" s="1"/>
  <c r="J1436" i="4" s="1"/>
  <c r="K1435" i="4"/>
  <c r="J1435" i="4"/>
  <c r="I1435" i="4"/>
  <c r="H1435" i="4"/>
  <c r="K1434" i="4"/>
  <c r="H1434" i="4"/>
  <c r="I1434" i="4" s="1"/>
  <c r="J1434" i="4" s="1"/>
  <c r="K1433" i="4"/>
  <c r="H1433" i="4"/>
  <c r="I1433" i="4" s="1"/>
  <c r="J1433" i="4" s="1"/>
  <c r="K1432" i="4"/>
  <c r="J1432" i="4"/>
  <c r="I1432" i="4"/>
  <c r="H1432" i="4"/>
  <c r="K1431" i="4"/>
  <c r="H1431" i="4"/>
  <c r="I1431" i="4" s="1"/>
  <c r="J1431" i="4" s="1"/>
  <c r="K1430" i="4"/>
  <c r="H1430" i="4"/>
  <c r="I1430" i="4" s="1"/>
  <c r="J1430" i="4" s="1"/>
  <c r="K1429" i="4"/>
  <c r="H1429" i="4"/>
  <c r="I1429" i="4" s="1"/>
  <c r="J1429" i="4" s="1"/>
  <c r="K1428" i="4"/>
  <c r="H1428" i="4"/>
  <c r="I1428" i="4" s="1"/>
  <c r="J1428" i="4" s="1"/>
  <c r="K1427" i="4"/>
  <c r="H1427" i="4"/>
  <c r="I1427" i="4" s="1"/>
  <c r="J1427" i="4" s="1"/>
  <c r="K1426" i="4"/>
  <c r="H1426" i="4"/>
  <c r="I1426" i="4" s="1"/>
  <c r="J1426" i="4" s="1"/>
  <c r="K1425" i="4"/>
  <c r="H1425" i="4"/>
  <c r="I1425" i="4" s="1"/>
  <c r="J1425" i="4" s="1"/>
  <c r="K1424" i="4"/>
  <c r="H1424" i="4"/>
  <c r="I1424" i="4" s="1"/>
  <c r="J1424" i="4" s="1"/>
  <c r="K1423" i="4"/>
  <c r="H1423" i="4"/>
  <c r="I1423" i="4" s="1"/>
  <c r="J1423" i="4" s="1"/>
  <c r="K1422" i="4"/>
  <c r="H1422" i="4"/>
  <c r="I1422" i="4" s="1"/>
  <c r="J1422" i="4" s="1"/>
  <c r="K1421" i="4"/>
  <c r="H1421" i="4"/>
  <c r="I1421" i="4" s="1"/>
  <c r="J1421" i="4" s="1"/>
  <c r="K1420" i="4"/>
  <c r="J1420" i="4"/>
  <c r="I1420" i="4"/>
  <c r="H1420" i="4"/>
  <c r="K1419" i="4"/>
  <c r="H1419" i="4"/>
  <c r="I1419" i="4" s="1"/>
  <c r="J1419" i="4" s="1"/>
  <c r="K1418" i="4"/>
  <c r="H1418" i="4"/>
  <c r="I1418" i="4" s="1"/>
  <c r="J1418" i="4" s="1"/>
  <c r="K1417" i="4"/>
  <c r="H1417" i="4"/>
  <c r="I1417" i="4" s="1"/>
  <c r="J1417" i="4" s="1"/>
  <c r="K1416" i="4"/>
  <c r="H1416" i="4"/>
  <c r="I1416" i="4" s="1"/>
  <c r="J1416" i="4" s="1"/>
  <c r="K1415" i="4"/>
  <c r="H1415" i="4"/>
  <c r="I1415" i="4" s="1"/>
  <c r="J1415" i="4" s="1"/>
  <c r="K1414" i="4"/>
  <c r="H1414" i="4"/>
  <c r="I1414" i="4" s="1"/>
  <c r="J1414" i="4" s="1"/>
  <c r="K1413" i="4"/>
  <c r="H1413" i="4"/>
  <c r="I1413" i="4" s="1"/>
  <c r="J1413" i="4" s="1"/>
  <c r="K1412" i="4"/>
  <c r="H1412" i="4"/>
  <c r="I1412" i="4" s="1"/>
  <c r="J1412" i="4" s="1"/>
  <c r="K1411" i="4"/>
  <c r="H1411" i="4"/>
  <c r="I1411" i="4" s="1"/>
  <c r="J1411" i="4" s="1"/>
  <c r="K1410" i="4"/>
  <c r="H1410" i="4"/>
  <c r="I1410" i="4" s="1"/>
  <c r="J1410" i="4" s="1"/>
  <c r="K1409" i="4"/>
  <c r="H1409" i="4"/>
  <c r="I1409" i="4" s="1"/>
  <c r="J1409" i="4" s="1"/>
  <c r="K1408" i="4"/>
  <c r="H1408" i="4"/>
  <c r="I1408" i="4" s="1"/>
  <c r="J1408" i="4" s="1"/>
  <c r="K1407" i="4"/>
  <c r="H1407" i="4"/>
  <c r="I1407" i="4" s="1"/>
  <c r="J1407" i="4" s="1"/>
  <c r="K1406" i="4"/>
  <c r="H1406" i="4"/>
  <c r="I1406" i="4" s="1"/>
  <c r="J1406" i="4" s="1"/>
  <c r="K1405" i="4"/>
  <c r="H1405" i="4"/>
  <c r="I1405" i="4" s="1"/>
  <c r="J1405" i="4" s="1"/>
  <c r="K1404" i="4"/>
  <c r="H1404" i="4"/>
  <c r="I1404" i="4" s="1"/>
  <c r="J1404" i="4" s="1"/>
  <c r="K1403" i="4"/>
  <c r="H1403" i="4"/>
  <c r="I1403" i="4" s="1"/>
  <c r="J1403" i="4" s="1"/>
  <c r="K1402" i="4"/>
  <c r="H1402" i="4"/>
  <c r="I1402" i="4" s="1"/>
  <c r="J1402" i="4" s="1"/>
  <c r="K1401" i="4"/>
  <c r="J1401" i="4"/>
  <c r="I1401" i="4"/>
  <c r="H1401" i="4"/>
  <c r="K1400" i="4"/>
  <c r="H1400" i="4"/>
  <c r="I1400" i="4" s="1"/>
  <c r="J1400" i="4" s="1"/>
  <c r="K1399" i="4"/>
  <c r="H1399" i="4"/>
  <c r="I1399" i="4" s="1"/>
  <c r="J1399" i="4" s="1"/>
  <c r="K1398" i="4"/>
  <c r="H1398" i="4"/>
  <c r="I1398" i="4" s="1"/>
  <c r="J1398" i="4" s="1"/>
  <c r="K1397" i="4"/>
  <c r="H1397" i="4"/>
  <c r="I1397" i="4" s="1"/>
  <c r="J1397" i="4" s="1"/>
  <c r="K1396" i="4"/>
  <c r="H1396" i="4"/>
  <c r="I1396" i="4" s="1"/>
  <c r="J1396" i="4" s="1"/>
  <c r="K1395" i="4"/>
  <c r="H1395" i="4"/>
  <c r="I1395" i="4" s="1"/>
  <c r="J1395" i="4" s="1"/>
  <c r="K1394" i="4"/>
  <c r="H1394" i="4"/>
  <c r="I1394" i="4" s="1"/>
  <c r="J1394" i="4" s="1"/>
  <c r="K1393" i="4"/>
  <c r="H1393" i="4"/>
  <c r="I1393" i="4" s="1"/>
  <c r="J1393" i="4" s="1"/>
  <c r="K1392" i="4"/>
  <c r="H1392" i="4"/>
  <c r="I1392" i="4" s="1"/>
  <c r="J1392" i="4" s="1"/>
  <c r="K1391" i="4"/>
  <c r="H1391" i="4"/>
  <c r="I1391" i="4" s="1"/>
  <c r="J1391" i="4" s="1"/>
  <c r="K1390" i="4"/>
  <c r="H1390" i="4"/>
  <c r="I1390" i="4" s="1"/>
  <c r="J1390" i="4" s="1"/>
  <c r="K1389" i="4"/>
  <c r="H1389" i="4"/>
  <c r="I1389" i="4" s="1"/>
  <c r="J1389" i="4" s="1"/>
  <c r="K1388" i="4"/>
  <c r="H1388" i="4"/>
  <c r="I1388" i="4" s="1"/>
  <c r="J1388" i="4" s="1"/>
  <c r="K1387" i="4"/>
  <c r="H1387" i="4"/>
  <c r="I1387" i="4" s="1"/>
  <c r="J1387" i="4" s="1"/>
  <c r="K1386" i="4"/>
  <c r="H1386" i="4"/>
  <c r="I1386" i="4" s="1"/>
  <c r="J1386" i="4" s="1"/>
  <c r="K1385" i="4"/>
  <c r="H1385" i="4"/>
  <c r="I1385" i="4" s="1"/>
  <c r="J1385" i="4" s="1"/>
  <c r="K1384" i="4"/>
  <c r="H1384" i="4"/>
  <c r="I1384" i="4" s="1"/>
  <c r="J1384" i="4" s="1"/>
  <c r="K1383" i="4"/>
  <c r="H1383" i="4"/>
  <c r="I1383" i="4" s="1"/>
  <c r="J1383" i="4" s="1"/>
  <c r="K1382" i="4"/>
  <c r="H1382" i="4"/>
  <c r="I1382" i="4" s="1"/>
  <c r="J1382" i="4" s="1"/>
  <c r="K1381" i="4"/>
  <c r="H1381" i="4"/>
  <c r="I1381" i="4" s="1"/>
  <c r="J1381" i="4" s="1"/>
  <c r="K1380" i="4"/>
  <c r="H1380" i="4"/>
  <c r="I1380" i="4" s="1"/>
  <c r="J1380" i="4" s="1"/>
  <c r="K1379" i="4"/>
  <c r="H1379" i="4"/>
  <c r="I1379" i="4" s="1"/>
  <c r="J1379" i="4" s="1"/>
  <c r="K1378" i="4"/>
  <c r="H1378" i="4"/>
  <c r="I1378" i="4" s="1"/>
  <c r="J1378" i="4" s="1"/>
  <c r="K1377" i="4"/>
  <c r="H1377" i="4"/>
  <c r="I1377" i="4" s="1"/>
  <c r="J1377" i="4" s="1"/>
  <c r="K1376" i="4"/>
  <c r="H1376" i="4"/>
  <c r="I1376" i="4" s="1"/>
  <c r="J1376" i="4" s="1"/>
  <c r="K1375" i="4"/>
  <c r="H1375" i="4"/>
  <c r="I1375" i="4" s="1"/>
  <c r="J1375" i="4" s="1"/>
  <c r="K1374" i="4"/>
  <c r="H1374" i="4"/>
  <c r="I1374" i="4" s="1"/>
  <c r="J1374" i="4" s="1"/>
  <c r="K1373" i="4"/>
  <c r="H1373" i="4"/>
  <c r="I1373" i="4" s="1"/>
  <c r="J1373" i="4" s="1"/>
  <c r="K1372" i="4"/>
  <c r="H1372" i="4"/>
  <c r="I1372" i="4" s="1"/>
  <c r="J1372" i="4" s="1"/>
  <c r="K1371" i="4"/>
  <c r="H1371" i="4"/>
  <c r="I1371" i="4" s="1"/>
  <c r="J1371" i="4" s="1"/>
  <c r="K1370" i="4"/>
  <c r="H1370" i="4"/>
  <c r="I1370" i="4" s="1"/>
  <c r="J1370" i="4" s="1"/>
  <c r="K1369" i="4"/>
  <c r="H1369" i="4"/>
  <c r="I1369" i="4" s="1"/>
  <c r="J1369" i="4" s="1"/>
  <c r="K1368" i="4"/>
  <c r="H1368" i="4"/>
  <c r="I1368" i="4" s="1"/>
  <c r="J1368" i="4" s="1"/>
  <c r="K1367" i="4"/>
  <c r="H1367" i="4"/>
  <c r="I1367" i="4" s="1"/>
  <c r="J1367" i="4" s="1"/>
  <c r="K1366" i="4"/>
  <c r="H1366" i="4"/>
  <c r="I1366" i="4" s="1"/>
  <c r="J1366" i="4" s="1"/>
  <c r="K1365" i="4"/>
  <c r="H1365" i="4"/>
  <c r="I1365" i="4" s="1"/>
  <c r="J1365" i="4" s="1"/>
  <c r="K1364" i="4"/>
  <c r="H1364" i="4"/>
  <c r="I1364" i="4" s="1"/>
  <c r="J1364" i="4" s="1"/>
  <c r="K1363" i="4"/>
  <c r="H1363" i="4"/>
  <c r="I1363" i="4" s="1"/>
  <c r="J1363" i="4" s="1"/>
  <c r="K1362" i="4"/>
  <c r="H1362" i="4"/>
  <c r="I1362" i="4" s="1"/>
  <c r="J1362" i="4" s="1"/>
  <c r="K1361" i="4"/>
  <c r="H1361" i="4"/>
  <c r="I1361" i="4" s="1"/>
  <c r="J1361" i="4" s="1"/>
  <c r="K1360" i="4"/>
  <c r="H1360" i="4"/>
  <c r="I1360" i="4" s="1"/>
  <c r="J1360" i="4" s="1"/>
  <c r="K1359" i="4"/>
  <c r="H1359" i="4"/>
  <c r="I1359" i="4" s="1"/>
  <c r="J1359" i="4" s="1"/>
  <c r="K1358" i="4"/>
  <c r="H1358" i="4"/>
  <c r="I1358" i="4" s="1"/>
  <c r="J1358" i="4" s="1"/>
  <c r="K1357" i="4"/>
  <c r="H1357" i="4"/>
  <c r="I1357" i="4" s="1"/>
  <c r="J1357" i="4" s="1"/>
  <c r="K1356" i="4"/>
  <c r="J1356" i="4"/>
  <c r="I1356" i="4"/>
  <c r="H1356" i="4"/>
  <c r="K1355" i="4"/>
  <c r="H1355" i="4"/>
  <c r="I1355" i="4" s="1"/>
  <c r="J1355" i="4" s="1"/>
  <c r="K1354" i="4"/>
  <c r="H1354" i="4"/>
  <c r="I1354" i="4" s="1"/>
  <c r="J1354" i="4" s="1"/>
  <c r="K1353" i="4"/>
  <c r="H1353" i="4"/>
  <c r="I1353" i="4" s="1"/>
  <c r="J1353" i="4" s="1"/>
  <c r="K1352" i="4"/>
  <c r="H1352" i="4"/>
  <c r="I1352" i="4" s="1"/>
  <c r="J1352" i="4" s="1"/>
  <c r="K1351" i="4"/>
  <c r="J1351" i="4"/>
  <c r="I1351" i="4"/>
  <c r="H1351" i="4"/>
  <c r="K1350" i="4"/>
  <c r="J1350" i="4"/>
  <c r="I1350" i="4"/>
  <c r="H1350" i="4"/>
  <c r="K1349" i="4"/>
  <c r="J1349" i="4"/>
  <c r="I1349" i="4"/>
  <c r="H1349" i="4"/>
  <c r="K1348" i="4"/>
  <c r="H1348" i="4"/>
  <c r="I1348" i="4" s="1"/>
  <c r="J1348" i="4" s="1"/>
  <c r="K1347" i="4"/>
  <c r="H1347" i="4"/>
  <c r="I1347" i="4" s="1"/>
  <c r="J1347" i="4" s="1"/>
  <c r="K1346" i="4"/>
  <c r="J1346" i="4"/>
  <c r="I1346" i="4"/>
  <c r="H1346" i="4"/>
  <c r="K1345" i="4"/>
  <c r="H1345" i="4"/>
  <c r="I1345" i="4" s="1"/>
  <c r="J1345" i="4" s="1"/>
  <c r="K1344" i="4"/>
  <c r="H1344" i="4"/>
  <c r="I1344" i="4" s="1"/>
  <c r="J1344" i="4" s="1"/>
  <c r="K1343" i="4"/>
  <c r="H1343" i="4"/>
  <c r="I1343" i="4" s="1"/>
  <c r="J1343" i="4" s="1"/>
  <c r="K1342" i="4"/>
  <c r="H1342" i="4"/>
  <c r="I1342" i="4" s="1"/>
  <c r="J1342" i="4" s="1"/>
  <c r="K1341" i="4"/>
  <c r="H1341" i="4"/>
  <c r="I1341" i="4" s="1"/>
  <c r="J1341" i="4" s="1"/>
  <c r="K1340" i="4"/>
  <c r="H1340" i="4"/>
  <c r="I1340" i="4" s="1"/>
  <c r="J1340" i="4" s="1"/>
  <c r="K1339" i="4"/>
  <c r="H1339" i="4"/>
  <c r="I1339" i="4" s="1"/>
  <c r="J1339" i="4" s="1"/>
  <c r="K1338" i="4"/>
  <c r="H1338" i="4"/>
  <c r="I1338" i="4" s="1"/>
  <c r="J1338" i="4" s="1"/>
  <c r="K1337" i="4"/>
  <c r="H1337" i="4"/>
  <c r="I1337" i="4" s="1"/>
  <c r="J1337" i="4" s="1"/>
  <c r="K1336" i="4"/>
  <c r="H1336" i="4"/>
  <c r="I1336" i="4" s="1"/>
  <c r="J1336" i="4" s="1"/>
  <c r="K1335" i="4"/>
  <c r="H1335" i="4"/>
  <c r="I1335" i="4" s="1"/>
  <c r="J1335" i="4" s="1"/>
  <c r="K1334" i="4"/>
  <c r="H1334" i="4"/>
  <c r="I1334" i="4" s="1"/>
  <c r="J1334" i="4" s="1"/>
  <c r="K1333" i="4"/>
  <c r="H1333" i="4"/>
  <c r="I1333" i="4" s="1"/>
  <c r="J1333" i="4" s="1"/>
  <c r="K1332" i="4"/>
  <c r="H1332" i="4"/>
  <c r="I1332" i="4" s="1"/>
  <c r="J1332" i="4" s="1"/>
  <c r="K1331" i="4"/>
  <c r="H1331" i="4"/>
  <c r="I1331" i="4" s="1"/>
  <c r="J1331" i="4" s="1"/>
  <c r="K1330" i="4"/>
  <c r="H1330" i="4"/>
  <c r="I1330" i="4" s="1"/>
  <c r="J1330" i="4" s="1"/>
  <c r="K1329" i="4"/>
  <c r="H1329" i="4"/>
  <c r="I1329" i="4" s="1"/>
  <c r="J1329" i="4" s="1"/>
  <c r="K1328" i="4"/>
  <c r="H1328" i="4"/>
  <c r="I1328" i="4" s="1"/>
  <c r="J1328" i="4" s="1"/>
  <c r="K1327" i="4"/>
  <c r="H1327" i="4"/>
  <c r="I1327" i="4" s="1"/>
  <c r="J1327" i="4" s="1"/>
  <c r="K1326" i="4"/>
  <c r="H1326" i="4"/>
  <c r="I1326" i="4" s="1"/>
  <c r="J1326" i="4" s="1"/>
  <c r="K1325" i="4"/>
  <c r="H1325" i="4"/>
  <c r="I1325" i="4" s="1"/>
  <c r="J1325" i="4" s="1"/>
  <c r="K1324" i="4"/>
  <c r="H1324" i="4"/>
  <c r="I1324" i="4" s="1"/>
  <c r="J1324" i="4" s="1"/>
  <c r="K1323" i="4"/>
  <c r="H1323" i="4"/>
  <c r="I1323" i="4" s="1"/>
  <c r="J1323" i="4" s="1"/>
  <c r="K1322" i="4"/>
  <c r="H1322" i="4"/>
  <c r="I1322" i="4" s="1"/>
  <c r="J1322" i="4" s="1"/>
  <c r="K1321" i="4"/>
  <c r="H1321" i="4"/>
  <c r="I1321" i="4" s="1"/>
  <c r="J1321" i="4" s="1"/>
  <c r="K1320" i="4"/>
  <c r="H1320" i="4"/>
  <c r="I1320" i="4" s="1"/>
  <c r="J1320" i="4" s="1"/>
  <c r="K1319" i="4"/>
  <c r="H1319" i="4"/>
  <c r="I1319" i="4" s="1"/>
  <c r="J1319" i="4" s="1"/>
  <c r="K1318" i="4"/>
  <c r="J1318" i="4"/>
  <c r="I1318" i="4"/>
  <c r="H1318" i="4"/>
  <c r="K1317" i="4"/>
  <c r="H1317" i="4"/>
  <c r="I1317" i="4" s="1"/>
  <c r="J1317" i="4" s="1"/>
  <c r="K1316" i="4"/>
  <c r="H1316" i="4"/>
  <c r="I1316" i="4" s="1"/>
  <c r="J1316" i="4" s="1"/>
  <c r="K1315" i="4"/>
  <c r="H1315" i="4"/>
  <c r="I1315" i="4" s="1"/>
  <c r="J1315" i="4" s="1"/>
  <c r="K1314" i="4"/>
  <c r="H1314" i="4"/>
  <c r="I1314" i="4" s="1"/>
  <c r="J1314" i="4" s="1"/>
  <c r="K1313" i="4"/>
  <c r="H1313" i="4"/>
  <c r="I1313" i="4" s="1"/>
  <c r="J1313" i="4" s="1"/>
  <c r="K1312" i="4"/>
  <c r="H1312" i="4"/>
  <c r="I1312" i="4" s="1"/>
  <c r="J1312" i="4" s="1"/>
  <c r="K1311" i="4"/>
  <c r="H1311" i="4"/>
  <c r="I1311" i="4" s="1"/>
  <c r="J1311" i="4" s="1"/>
  <c r="K1310" i="4"/>
  <c r="H1310" i="4"/>
  <c r="I1310" i="4" s="1"/>
  <c r="J1310" i="4" s="1"/>
  <c r="K1309" i="4"/>
  <c r="J1309" i="4"/>
  <c r="I1309" i="4"/>
  <c r="H1309" i="4"/>
  <c r="K1308" i="4"/>
  <c r="J1308" i="4"/>
  <c r="I1308" i="4"/>
  <c r="H1308" i="4"/>
  <c r="K1307" i="4"/>
  <c r="H1307" i="4"/>
  <c r="I1307" i="4" s="1"/>
  <c r="J1307" i="4" s="1"/>
  <c r="K1306" i="4"/>
  <c r="J1306" i="4"/>
  <c r="I1306" i="4"/>
  <c r="H1306" i="4"/>
  <c r="K1305" i="4"/>
  <c r="H1305" i="4"/>
  <c r="I1305" i="4" s="1"/>
  <c r="J1305" i="4" s="1"/>
  <c r="K1304" i="4"/>
  <c r="H1304" i="4"/>
  <c r="I1304" i="4" s="1"/>
  <c r="J1304" i="4" s="1"/>
  <c r="K1303" i="4"/>
  <c r="H1303" i="4"/>
  <c r="I1303" i="4" s="1"/>
  <c r="J1303" i="4" s="1"/>
  <c r="K1302" i="4"/>
  <c r="J1302" i="4"/>
  <c r="I1302" i="4"/>
  <c r="H1302" i="4"/>
  <c r="K1301" i="4"/>
  <c r="J1301" i="4"/>
  <c r="I1301" i="4"/>
  <c r="H1301" i="4"/>
  <c r="K1300" i="4"/>
  <c r="H1300" i="4"/>
  <c r="I1300" i="4" s="1"/>
  <c r="J1300" i="4" s="1"/>
  <c r="K1299" i="4"/>
  <c r="H1299" i="4"/>
  <c r="I1299" i="4" s="1"/>
  <c r="J1299" i="4" s="1"/>
  <c r="K1298" i="4"/>
  <c r="H1298" i="4"/>
  <c r="I1298" i="4" s="1"/>
  <c r="J1298" i="4" s="1"/>
  <c r="K1297" i="4"/>
  <c r="H1297" i="4"/>
  <c r="I1297" i="4" s="1"/>
  <c r="J1297" i="4" s="1"/>
  <c r="K1296" i="4"/>
  <c r="H1296" i="4"/>
  <c r="I1296" i="4" s="1"/>
  <c r="J1296" i="4" s="1"/>
  <c r="K1295" i="4"/>
  <c r="H1295" i="4"/>
  <c r="I1295" i="4" s="1"/>
  <c r="J1295" i="4" s="1"/>
  <c r="K1294" i="4"/>
  <c r="H1294" i="4"/>
  <c r="I1294" i="4" s="1"/>
  <c r="J1294" i="4" s="1"/>
  <c r="K1293" i="4"/>
  <c r="H1293" i="4"/>
  <c r="I1293" i="4" s="1"/>
  <c r="J1293" i="4" s="1"/>
  <c r="K1292" i="4"/>
  <c r="H1292" i="4"/>
  <c r="I1292" i="4" s="1"/>
  <c r="J1292" i="4" s="1"/>
  <c r="K1291" i="4"/>
  <c r="H1291" i="4"/>
  <c r="I1291" i="4" s="1"/>
  <c r="J1291" i="4" s="1"/>
  <c r="K1290" i="4"/>
  <c r="H1290" i="4"/>
  <c r="I1290" i="4" s="1"/>
  <c r="J1290" i="4" s="1"/>
  <c r="K1289" i="4"/>
  <c r="J1289" i="4"/>
  <c r="I1289" i="4"/>
  <c r="H1289" i="4"/>
  <c r="K1288" i="4"/>
  <c r="H1288" i="4"/>
  <c r="I1288" i="4" s="1"/>
  <c r="J1288" i="4" s="1"/>
  <c r="K1287" i="4"/>
  <c r="H1287" i="4"/>
  <c r="I1287" i="4" s="1"/>
  <c r="J1287" i="4" s="1"/>
  <c r="K1286" i="4"/>
  <c r="H1286" i="4"/>
  <c r="I1286" i="4" s="1"/>
  <c r="J1286" i="4" s="1"/>
  <c r="K1285" i="4"/>
  <c r="H1285" i="4"/>
  <c r="I1285" i="4" s="1"/>
  <c r="J1285" i="4" s="1"/>
  <c r="K1284" i="4"/>
  <c r="J1284" i="4"/>
  <c r="I1284" i="4"/>
  <c r="H1284" i="4"/>
  <c r="K1283" i="4"/>
  <c r="H1283" i="4"/>
  <c r="I1283" i="4" s="1"/>
  <c r="J1283" i="4" s="1"/>
  <c r="K1282" i="4"/>
  <c r="H1282" i="4"/>
  <c r="I1282" i="4" s="1"/>
  <c r="J1282" i="4" s="1"/>
  <c r="K1281" i="4"/>
  <c r="J1281" i="4"/>
  <c r="I1281" i="4"/>
  <c r="H1281" i="4"/>
  <c r="K1280" i="4"/>
  <c r="J1280" i="4"/>
  <c r="I1280" i="4"/>
  <c r="H1280" i="4"/>
  <c r="K1279" i="4"/>
  <c r="H1279" i="4"/>
  <c r="I1279" i="4" s="1"/>
  <c r="J1279" i="4" s="1"/>
  <c r="K1278" i="4"/>
  <c r="H1278" i="4"/>
  <c r="I1278" i="4" s="1"/>
  <c r="J1278" i="4" s="1"/>
  <c r="K1277" i="4"/>
  <c r="J1277" i="4"/>
  <c r="I1277" i="4"/>
  <c r="H1277" i="4"/>
  <c r="K1276" i="4"/>
  <c r="H1276" i="4"/>
  <c r="I1276" i="4" s="1"/>
  <c r="J1276" i="4" s="1"/>
  <c r="K1275" i="4"/>
  <c r="H1275" i="4"/>
  <c r="I1275" i="4" s="1"/>
  <c r="J1275" i="4" s="1"/>
  <c r="K1274" i="4"/>
  <c r="H1274" i="4"/>
  <c r="I1274" i="4" s="1"/>
  <c r="J1274" i="4" s="1"/>
  <c r="K1273" i="4"/>
  <c r="H1273" i="4"/>
  <c r="I1273" i="4" s="1"/>
  <c r="J1273" i="4" s="1"/>
  <c r="K1272" i="4"/>
  <c r="J1272" i="4"/>
  <c r="I1272" i="4"/>
  <c r="H1272" i="4"/>
  <c r="K1271" i="4"/>
  <c r="H1271" i="4"/>
  <c r="I1271" i="4" s="1"/>
  <c r="J1271" i="4" s="1"/>
  <c r="K1270" i="4"/>
  <c r="J1270" i="4"/>
  <c r="I1270" i="4"/>
  <c r="H1270" i="4"/>
  <c r="K1269" i="4"/>
  <c r="H1269" i="4"/>
  <c r="I1269" i="4" s="1"/>
  <c r="J1269" i="4" s="1"/>
  <c r="K1268" i="4"/>
  <c r="J1268" i="4"/>
  <c r="I1268" i="4"/>
  <c r="H1268" i="4"/>
  <c r="K1267" i="4"/>
  <c r="J1267" i="4"/>
  <c r="I1267" i="4"/>
  <c r="H1267" i="4"/>
  <c r="K1266" i="4"/>
  <c r="J1266" i="4"/>
  <c r="I1266" i="4"/>
  <c r="H1266" i="4"/>
  <c r="K1265" i="4"/>
  <c r="H1265" i="4"/>
  <c r="I1265" i="4" s="1"/>
  <c r="J1265" i="4" s="1"/>
  <c r="K1264" i="4"/>
  <c r="J1264" i="4"/>
  <c r="I1264" i="4"/>
  <c r="H1264" i="4"/>
  <c r="K1263" i="4"/>
  <c r="H1263" i="4"/>
  <c r="I1263" i="4" s="1"/>
  <c r="J1263" i="4" s="1"/>
  <c r="K1262" i="4"/>
  <c r="J1262" i="4"/>
  <c r="I1262" i="4"/>
  <c r="H1262" i="4"/>
  <c r="K1261" i="4"/>
  <c r="H1261" i="4"/>
  <c r="I1261" i="4" s="1"/>
  <c r="J1261" i="4" s="1"/>
  <c r="K1260" i="4"/>
  <c r="H1260" i="4"/>
  <c r="I1260" i="4" s="1"/>
  <c r="J1260" i="4" s="1"/>
  <c r="K1259" i="4"/>
  <c r="J1259" i="4"/>
  <c r="I1259" i="4"/>
  <c r="H1259" i="4"/>
  <c r="K1258" i="4"/>
  <c r="J1258" i="4"/>
  <c r="I1258" i="4"/>
  <c r="H1258" i="4"/>
  <c r="K1257" i="4"/>
  <c r="J1257" i="4"/>
  <c r="I1257" i="4"/>
  <c r="H1257" i="4"/>
  <c r="K1256" i="4"/>
  <c r="H1256" i="4"/>
  <c r="I1256" i="4" s="1"/>
  <c r="J1256" i="4" s="1"/>
  <c r="K1255" i="4"/>
  <c r="H1255" i="4"/>
  <c r="I1255" i="4" s="1"/>
  <c r="J1255" i="4" s="1"/>
  <c r="K1254" i="4"/>
  <c r="H1254" i="4"/>
  <c r="I1254" i="4" s="1"/>
  <c r="J1254" i="4" s="1"/>
  <c r="K1253" i="4"/>
  <c r="J1253" i="4"/>
  <c r="I1253" i="4"/>
  <c r="H1253" i="4"/>
  <c r="K1252" i="4"/>
  <c r="H1252" i="4"/>
  <c r="I1252" i="4" s="1"/>
  <c r="J1252" i="4" s="1"/>
  <c r="K1251" i="4"/>
  <c r="H1251" i="4"/>
  <c r="I1251" i="4" s="1"/>
  <c r="J1251" i="4" s="1"/>
  <c r="K1250" i="4"/>
  <c r="J1250" i="4"/>
  <c r="I1250" i="4"/>
  <c r="H1250" i="4"/>
  <c r="K1249" i="4"/>
  <c r="J1249" i="4"/>
  <c r="I1249" i="4"/>
  <c r="H1249" i="4"/>
  <c r="K1248" i="4"/>
  <c r="J1248" i="4"/>
  <c r="I1248" i="4"/>
  <c r="H1248" i="4"/>
  <c r="K1247" i="4"/>
  <c r="J1247" i="4"/>
  <c r="I1247" i="4"/>
  <c r="H1247" i="4"/>
  <c r="K1246" i="4"/>
  <c r="H1246" i="4"/>
  <c r="I1246" i="4" s="1"/>
  <c r="J1246" i="4" s="1"/>
  <c r="K1245" i="4"/>
  <c r="H1245" i="4"/>
  <c r="I1245" i="4" s="1"/>
  <c r="J1245" i="4" s="1"/>
  <c r="K1244" i="4"/>
  <c r="H1244" i="4"/>
  <c r="I1244" i="4" s="1"/>
  <c r="J1244" i="4" s="1"/>
  <c r="K1243" i="4"/>
  <c r="H1243" i="4"/>
  <c r="I1243" i="4" s="1"/>
  <c r="J1243" i="4" s="1"/>
  <c r="K1242" i="4"/>
  <c r="H1242" i="4"/>
  <c r="I1242" i="4" s="1"/>
  <c r="J1242" i="4" s="1"/>
  <c r="K1241" i="4"/>
  <c r="J1241" i="4"/>
  <c r="I1241" i="4"/>
  <c r="H1241" i="4"/>
  <c r="K1240" i="4"/>
  <c r="J1240" i="4"/>
  <c r="I1240" i="4"/>
  <c r="H1240" i="4"/>
  <c r="K1239" i="4"/>
  <c r="H1239" i="4"/>
  <c r="I1239" i="4" s="1"/>
  <c r="J1239" i="4" s="1"/>
  <c r="K1238" i="4"/>
  <c r="H1238" i="4"/>
  <c r="I1238" i="4" s="1"/>
  <c r="J1238" i="4" s="1"/>
  <c r="K1237" i="4"/>
  <c r="H1237" i="4"/>
  <c r="I1237" i="4" s="1"/>
  <c r="J1237" i="4" s="1"/>
  <c r="K1236" i="4"/>
  <c r="J1236" i="4"/>
  <c r="I1236" i="4"/>
  <c r="H1236" i="4"/>
  <c r="K1235" i="4"/>
  <c r="H1235" i="4"/>
  <c r="I1235" i="4" s="1"/>
  <c r="J1235" i="4" s="1"/>
  <c r="K1234" i="4"/>
  <c r="J1234" i="4"/>
  <c r="I1234" i="4"/>
  <c r="H1234" i="4"/>
  <c r="K1233" i="4"/>
  <c r="J1233" i="4"/>
  <c r="I1233" i="4"/>
  <c r="H1233" i="4"/>
  <c r="K1232" i="4"/>
  <c r="H1232" i="4"/>
  <c r="I1232" i="4" s="1"/>
  <c r="J1232" i="4" s="1"/>
  <c r="K1231" i="4"/>
  <c r="H1231" i="4"/>
  <c r="I1231" i="4" s="1"/>
  <c r="J1231" i="4" s="1"/>
  <c r="K1230" i="4"/>
  <c r="H1230" i="4"/>
  <c r="I1230" i="4" s="1"/>
  <c r="J1230" i="4" s="1"/>
  <c r="K1229" i="4"/>
  <c r="J1229" i="4"/>
  <c r="I1229" i="4"/>
  <c r="H1229" i="4"/>
  <c r="K1228" i="4"/>
  <c r="J1228" i="4"/>
  <c r="I1228" i="4"/>
  <c r="H1228" i="4"/>
  <c r="K1227" i="4"/>
  <c r="J1227" i="4"/>
  <c r="I1227" i="4"/>
  <c r="H1227" i="4"/>
  <c r="K1226" i="4"/>
  <c r="J1226" i="4"/>
  <c r="I1226" i="4"/>
  <c r="H1226" i="4"/>
  <c r="K1225" i="4"/>
  <c r="J1225" i="4"/>
  <c r="I1225" i="4"/>
  <c r="H1225" i="4"/>
  <c r="K1224" i="4"/>
  <c r="H1224" i="4"/>
  <c r="I1224" i="4" s="1"/>
  <c r="J1224" i="4" s="1"/>
  <c r="K1223" i="4"/>
  <c r="J1223" i="4"/>
  <c r="I1223" i="4"/>
  <c r="H1223" i="4"/>
  <c r="K1222" i="4"/>
  <c r="J1222" i="4"/>
  <c r="I1222" i="4"/>
  <c r="H1222" i="4"/>
  <c r="K1221" i="4"/>
  <c r="J1221" i="4"/>
  <c r="I1221" i="4"/>
  <c r="H1221" i="4"/>
  <c r="K1220" i="4"/>
  <c r="H1220" i="4"/>
  <c r="I1220" i="4" s="1"/>
  <c r="J1220" i="4" s="1"/>
  <c r="K1219" i="4"/>
  <c r="J1219" i="4"/>
  <c r="I1219" i="4"/>
  <c r="H1219" i="4"/>
  <c r="K1218" i="4"/>
  <c r="H1218" i="4"/>
  <c r="I1218" i="4" s="1"/>
  <c r="J1218" i="4" s="1"/>
  <c r="K1217" i="4"/>
  <c r="J1217" i="4"/>
  <c r="I1217" i="4"/>
  <c r="H1217" i="4"/>
  <c r="K1216" i="4"/>
  <c r="H1216" i="4"/>
  <c r="I1216" i="4" s="1"/>
  <c r="J1216" i="4" s="1"/>
  <c r="K1215" i="4"/>
  <c r="J1215" i="4"/>
  <c r="I1215" i="4"/>
  <c r="H1215" i="4"/>
  <c r="K1214" i="4"/>
  <c r="H1214" i="4"/>
  <c r="I1214" i="4" s="1"/>
  <c r="J1214" i="4" s="1"/>
  <c r="K1213" i="4"/>
  <c r="H1213" i="4"/>
  <c r="I1213" i="4" s="1"/>
  <c r="J1213" i="4" s="1"/>
  <c r="K1212" i="4"/>
  <c r="J1212" i="4"/>
  <c r="I1212" i="4"/>
  <c r="H1212" i="4"/>
  <c r="K1211" i="4"/>
  <c r="H1211" i="4"/>
  <c r="I1211" i="4" s="1"/>
  <c r="J1211" i="4" s="1"/>
  <c r="K1210" i="4"/>
  <c r="J1210" i="4"/>
  <c r="I1210" i="4"/>
  <c r="H1210" i="4"/>
  <c r="K1209" i="4"/>
  <c r="H1209" i="4"/>
  <c r="I1209" i="4" s="1"/>
  <c r="J1209" i="4" s="1"/>
  <c r="K1208" i="4"/>
  <c r="J1208" i="4"/>
  <c r="I1208" i="4"/>
  <c r="H1208" i="4"/>
  <c r="K1207" i="4"/>
  <c r="H1207" i="4"/>
  <c r="I1207" i="4" s="1"/>
  <c r="J1207" i="4" s="1"/>
  <c r="K1206" i="4"/>
  <c r="H1206" i="4"/>
  <c r="I1206" i="4" s="1"/>
  <c r="J1206" i="4" s="1"/>
  <c r="K1205" i="4"/>
  <c r="H1205" i="4"/>
  <c r="I1205" i="4" s="1"/>
  <c r="J1205" i="4" s="1"/>
  <c r="K1204" i="4"/>
  <c r="H1204" i="4"/>
  <c r="I1204" i="4" s="1"/>
  <c r="J1204" i="4" s="1"/>
  <c r="K1203" i="4"/>
  <c r="H1203" i="4"/>
  <c r="I1203" i="4" s="1"/>
  <c r="J1203" i="4" s="1"/>
  <c r="K1202" i="4"/>
  <c r="H1202" i="4"/>
  <c r="I1202" i="4" s="1"/>
  <c r="J1202" i="4" s="1"/>
  <c r="K1201" i="4"/>
  <c r="H1201" i="4"/>
  <c r="I1201" i="4" s="1"/>
  <c r="J1201" i="4" s="1"/>
  <c r="K1200" i="4"/>
  <c r="H1200" i="4"/>
  <c r="I1200" i="4" s="1"/>
  <c r="J1200" i="4" s="1"/>
  <c r="K1199" i="4"/>
  <c r="H1199" i="4"/>
  <c r="I1199" i="4" s="1"/>
  <c r="J1199" i="4" s="1"/>
  <c r="K1198" i="4"/>
  <c r="H1198" i="4"/>
  <c r="I1198" i="4" s="1"/>
  <c r="J1198" i="4" s="1"/>
  <c r="K1197" i="4"/>
  <c r="H1197" i="4"/>
  <c r="I1197" i="4" s="1"/>
  <c r="J1197" i="4" s="1"/>
  <c r="K1196" i="4"/>
  <c r="H1196" i="4"/>
  <c r="I1196" i="4" s="1"/>
  <c r="J1196" i="4" s="1"/>
  <c r="K1195" i="4"/>
  <c r="H1195" i="4"/>
  <c r="I1195" i="4" s="1"/>
  <c r="J1195" i="4" s="1"/>
  <c r="K1194" i="4"/>
  <c r="H1194" i="4"/>
  <c r="I1194" i="4" s="1"/>
  <c r="J1194" i="4" s="1"/>
  <c r="K1193" i="4"/>
  <c r="H1193" i="4"/>
  <c r="I1193" i="4" s="1"/>
  <c r="J1193" i="4" s="1"/>
  <c r="K1192" i="4"/>
  <c r="H1192" i="4"/>
  <c r="I1192" i="4" s="1"/>
  <c r="J1192" i="4" s="1"/>
  <c r="K1191" i="4"/>
  <c r="H1191" i="4"/>
  <c r="I1191" i="4" s="1"/>
  <c r="J1191" i="4" s="1"/>
  <c r="K1190" i="4"/>
  <c r="H1190" i="4"/>
  <c r="I1190" i="4" s="1"/>
  <c r="J1190" i="4" s="1"/>
  <c r="K1189" i="4"/>
  <c r="H1189" i="4"/>
  <c r="I1189" i="4" s="1"/>
  <c r="J1189" i="4" s="1"/>
  <c r="K1188" i="4"/>
  <c r="H1188" i="4"/>
  <c r="I1188" i="4" s="1"/>
  <c r="J1188" i="4" s="1"/>
  <c r="K1187" i="4"/>
  <c r="H1187" i="4"/>
  <c r="I1187" i="4" s="1"/>
  <c r="J1187" i="4" s="1"/>
  <c r="K1186" i="4"/>
  <c r="H1186" i="4"/>
  <c r="I1186" i="4" s="1"/>
  <c r="J1186" i="4" s="1"/>
  <c r="K1185" i="4"/>
  <c r="H1185" i="4"/>
  <c r="I1185" i="4" s="1"/>
  <c r="J1185" i="4" s="1"/>
  <c r="K1184" i="4"/>
  <c r="H1184" i="4"/>
  <c r="I1184" i="4" s="1"/>
  <c r="J1184" i="4" s="1"/>
  <c r="K1183" i="4"/>
  <c r="H1183" i="4"/>
  <c r="I1183" i="4" s="1"/>
  <c r="J1183" i="4" s="1"/>
  <c r="K1182" i="4"/>
  <c r="H1182" i="4"/>
  <c r="I1182" i="4" s="1"/>
  <c r="J1182" i="4" s="1"/>
  <c r="K1181" i="4"/>
  <c r="H1181" i="4"/>
  <c r="I1181" i="4" s="1"/>
  <c r="J1181" i="4" s="1"/>
  <c r="K1180" i="4"/>
  <c r="H1180" i="4"/>
  <c r="I1180" i="4" s="1"/>
  <c r="J1180" i="4" s="1"/>
  <c r="K1179" i="4"/>
  <c r="H1179" i="4"/>
  <c r="I1179" i="4" s="1"/>
  <c r="J1179" i="4" s="1"/>
  <c r="K1178" i="4"/>
  <c r="H1178" i="4"/>
  <c r="I1178" i="4" s="1"/>
  <c r="J1178" i="4" s="1"/>
  <c r="K1177" i="4"/>
  <c r="H1177" i="4"/>
  <c r="I1177" i="4" s="1"/>
  <c r="J1177" i="4" s="1"/>
  <c r="K1176" i="4"/>
  <c r="H1176" i="4"/>
  <c r="I1176" i="4" s="1"/>
  <c r="J1176" i="4" s="1"/>
  <c r="K1175" i="4"/>
  <c r="H1175" i="4"/>
  <c r="I1175" i="4" s="1"/>
  <c r="J1175" i="4" s="1"/>
  <c r="K1174" i="4"/>
  <c r="H1174" i="4"/>
  <c r="I1174" i="4" s="1"/>
  <c r="J1174" i="4" s="1"/>
  <c r="K1173" i="4"/>
  <c r="H1173" i="4"/>
  <c r="I1173" i="4" s="1"/>
  <c r="J1173" i="4" s="1"/>
  <c r="K1172" i="4"/>
  <c r="H1172" i="4"/>
  <c r="I1172" i="4" s="1"/>
  <c r="J1172" i="4" s="1"/>
  <c r="K1171" i="4"/>
  <c r="H1171" i="4"/>
  <c r="I1171" i="4" s="1"/>
  <c r="J1171" i="4" s="1"/>
  <c r="K1170" i="4"/>
  <c r="J1170" i="4"/>
  <c r="I1170" i="4"/>
  <c r="H1170" i="4"/>
  <c r="K1169" i="4"/>
  <c r="H1169" i="4"/>
  <c r="I1169" i="4" s="1"/>
  <c r="J1169" i="4" s="1"/>
  <c r="K1168" i="4"/>
  <c r="H1168" i="4"/>
  <c r="I1168" i="4" s="1"/>
  <c r="J1168" i="4" s="1"/>
  <c r="K1167" i="4"/>
  <c r="H1167" i="4"/>
  <c r="I1167" i="4" s="1"/>
  <c r="J1167" i="4" s="1"/>
  <c r="K1166" i="4"/>
  <c r="H1166" i="4"/>
  <c r="I1166" i="4" s="1"/>
  <c r="J1166" i="4" s="1"/>
  <c r="K1165" i="4"/>
  <c r="H1165" i="4"/>
  <c r="I1165" i="4" s="1"/>
  <c r="J1165" i="4" s="1"/>
  <c r="K1164" i="4"/>
  <c r="H1164" i="4"/>
  <c r="I1164" i="4" s="1"/>
  <c r="J1164" i="4" s="1"/>
  <c r="K1163" i="4"/>
  <c r="H1163" i="4"/>
  <c r="I1163" i="4" s="1"/>
  <c r="J1163" i="4" s="1"/>
  <c r="K1162" i="4"/>
  <c r="H1162" i="4"/>
  <c r="I1162" i="4" s="1"/>
  <c r="J1162" i="4" s="1"/>
  <c r="K1161" i="4"/>
  <c r="H1161" i="4"/>
  <c r="I1161" i="4" s="1"/>
  <c r="J1161" i="4" s="1"/>
  <c r="K1160" i="4"/>
  <c r="H1160" i="4"/>
  <c r="I1160" i="4" s="1"/>
  <c r="J1160" i="4" s="1"/>
  <c r="K1159" i="4"/>
  <c r="H1159" i="4"/>
  <c r="I1159" i="4" s="1"/>
  <c r="J1159" i="4" s="1"/>
  <c r="K1158" i="4"/>
  <c r="H1158" i="4"/>
  <c r="I1158" i="4" s="1"/>
  <c r="J1158" i="4" s="1"/>
  <c r="K1157" i="4"/>
  <c r="H1157" i="4"/>
  <c r="I1157" i="4" s="1"/>
  <c r="J1157" i="4" s="1"/>
  <c r="K1156" i="4"/>
  <c r="H1156" i="4"/>
  <c r="I1156" i="4" s="1"/>
  <c r="J1156" i="4" s="1"/>
  <c r="K1155" i="4"/>
  <c r="H1155" i="4"/>
  <c r="I1155" i="4" s="1"/>
  <c r="J1155" i="4" s="1"/>
  <c r="K1154" i="4"/>
  <c r="H1154" i="4"/>
  <c r="I1154" i="4" s="1"/>
  <c r="J1154" i="4" s="1"/>
  <c r="K1153" i="4"/>
  <c r="J1153" i="4"/>
  <c r="I1153" i="4"/>
  <c r="H1153" i="4"/>
  <c r="K1152" i="4"/>
  <c r="H1152" i="4"/>
  <c r="I1152" i="4" s="1"/>
  <c r="J1152" i="4" s="1"/>
  <c r="K1151" i="4"/>
  <c r="H1151" i="4"/>
  <c r="I1151" i="4" s="1"/>
  <c r="J1151" i="4" s="1"/>
  <c r="K1150" i="4"/>
  <c r="H1150" i="4"/>
  <c r="I1150" i="4" s="1"/>
  <c r="J1150" i="4" s="1"/>
  <c r="K1149" i="4"/>
  <c r="H1149" i="4"/>
  <c r="I1149" i="4" s="1"/>
  <c r="J1149" i="4" s="1"/>
  <c r="K1148" i="4"/>
  <c r="H1148" i="4"/>
  <c r="I1148" i="4" s="1"/>
  <c r="J1148" i="4" s="1"/>
  <c r="K1147" i="4"/>
  <c r="H1147" i="4"/>
  <c r="I1147" i="4" s="1"/>
  <c r="J1147" i="4" s="1"/>
  <c r="K1146" i="4"/>
  <c r="H1146" i="4"/>
  <c r="I1146" i="4" s="1"/>
  <c r="J1146" i="4" s="1"/>
  <c r="K1145" i="4"/>
  <c r="H1145" i="4"/>
  <c r="I1145" i="4" s="1"/>
  <c r="J1145" i="4" s="1"/>
  <c r="K1144" i="4"/>
  <c r="H1144" i="4"/>
  <c r="I1144" i="4" s="1"/>
  <c r="J1144" i="4" s="1"/>
  <c r="K1143" i="4"/>
  <c r="H1143" i="4"/>
  <c r="I1143" i="4" s="1"/>
  <c r="J1143" i="4" s="1"/>
  <c r="K1142" i="4"/>
  <c r="H1142" i="4"/>
  <c r="I1142" i="4" s="1"/>
  <c r="J1142" i="4" s="1"/>
  <c r="K1141" i="4"/>
  <c r="H1141" i="4"/>
  <c r="I1141" i="4" s="1"/>
  <c r="J1141" i="4" s="1"/>
  <c r="K1140" i="4"/>
  <c r="H1140" i="4"/>
  <c r="I1140" i="4" s="1"/>
  <c r="J1140" i="4" s="1"/>
  <c r="K1139" i="4"/>
  <c r="H1139" i="4"/>
  <c r="I1139" i="4" s="1"/>
  <c r="J1139" i="4" s="1"/>
  <c r="K1138" i="4"/>
  <c r="H1138" i="4"/>
  <c r="I1138" i="4" s="1"/>
  <c r="J1138" i="4" s="1"/>
  <c r="K1137" i="4"/>
  <c r="H1137" i="4"/>
  <c r="I1137" i="4" s="1"/>
  <c r="J1137" i="4" s="1"/>
  <c r="K1136" i="4"/>
  <c r="H1136" i="4"/>
  <c r="I1136" i="4" s="1"/>
  <c r="J1136" i="4" s="1"/>
  <c r="K1135" i="4"/>
  <c r="H1135" i="4"/>
  <c r="I1135" i="4" s="1"/>
  <c r="J1135" i="4" s="1"/>
  <c r="K1134" i="4"/>
  <c r="H1134" i="4"/>
  <c r="I1134" i="4" s="1"/>
  <c r="J1134" i="4" s="1"/>
  <c r="K1133" i="4"/>
  <c r="H1133" i="4"/>
  <c r="I1133" i="4" s="1"/>
  <c r="J1133" i="4" s="1"/>
  <c r="K1132" i="4"/>
  <c r="H1132" i="4"/>
  <c r="I1132" i="4" s="1"/>
  <c r="J1132" i="4" s="1"/>
  <c r="K1131" i="4"/>
  <c r="H1131" i="4"/>
  <c r="I1131" i="4" s="1"/>
  <c r="J1131" i="4" s="1"/>
  <c r="K1130" i="4"/>
  <c r="H1130" i="4"/>
  <c r="I1130" i="4" s="1"/>
  <c r="J1130" i="4" s="1"/>
  <c r="K1129" i="4"/>
  <c r="H1129" i="4"/>
  <c r="I1129" i="4" s="1"/>
  <c r="J1129" i="4" s="1"/>
  <c r="K1128" i="4"/>
  <c r="H1128" i="4"/>
  <c r="I1128" i="4" s="1"/>
  <c r="J1128" i="4" s="1"/>
  <c r="K1127" i="4"/>
  <c r="H1127" i="4"/>
  <c r="I1127" i="4" s="1"/>
  <c r="J1127" i="4" s="1"/>
  <c r="K1126" i="4"/>
  <c r="H1126" i="4"/>
  <c r="I1126" i="4" s="1"/>
  <c r="J1126" i="4" s="1"/>
  <c r="K1125" i="4"/>
  <c r="H1125" i="4"/>
  <c r="I1125" i="4" s="1"/>
  <c r="J1125" i="4" s="1"/>
  <c r="K1124" i="4"/>
  <c r="H1124" i="4"/>
  <c r="I1124" i="4" s="1"/>
  <c r="J1124" i="4" s="1"/>
  <c r="K1123" i="4"/>
  <c r="H1123" i="4"/>
  <c r="I1123" i="4" s="1"/>
  <c r="J1123" i="4" s="1"/>
  <c r="K1122" i="4"/>
  <c r="H1122" i="4"/>
  <c r="I1122" i="4" s="1"/>
  <c r="J1122" i="4" s="1"/>
  <c r="K1121" i="4"/>
  <c r="H1121" i="4"/>
  <c r="I1121" i="4" s="1"/>
  <c r="J1121" i="4" s="1"/>
  <c r="K1120" i="4"/>
  <c r="H1120" i="4"/>
  <c r="I1120" i="4" s="1"/>
  <c r="J1120" i="4" s="1"/>
  <c r="K1119" i="4"/>
  <c r="H1119" i="4"/>
  <c r="I1119" i="4" s="1"/>
  <c r="J1119" i="4" s="1"/>
  <c r="K1118" i="4"/>
  <c r="H1118" i="4"/>
  <c r="I1118" i="4" s="1"/>
  <c r="J1118" i="4" s="1"/>
  <c r="K1117" i="4"/>
  <c r="H1117" i="4"/>
  <c r="I1117" i="4" s="1"/>
  <c r="J1117" i="4" s="1"/>
  <c r="K1116" i="4"/>
  <c r="H1116" i="4"/>
  <c r="I1116" i="4" s="1"/>
  <c r="J1116" i="4" s="1"/>
  <c r="K1115" i="4"/>
  <c r="H1115" i="4"/>
  <c r="I1115" i="4" s="1"/>
  <c r="J1115" i="4" s="1"/>
  <c r="K1114" i="4"/>
  <c r="H1114" i="4"/>
  <c r="I1114" i="4" s="1"/>
  <c r="J1114" i="4" s="1"/>
  <c r="K1113" i="4"/>
  <c r="H1113" i="4"/>
  <c r="I1113" i="4" s="1"/>
  <c r="J1113" i="4" s="1"/>
  <c r="K1112" i="4"/>
  <c r="H1112" i="4"/>
  <c r="I1112" i="4" s="1"/>
  <c r="J1112" i="4" s="1"/>
  <c r="K1111" i="4"/>
  <c r="H1111" i="4"/>
  <c r="I1111" i="4" s="1"/>
  <c r="J1111" i="4" s="1"/>
  <c r="K1110" i="4"/>
  <c r="H1110" i="4"/>
  <c r="I1110" i="4" s="1"/>
  <c r="J1110" i="4" s="1"/>
  <c r="K1109" i="4"/>
  <c r="H1109" i="4"/>
  <c r="I1109" i="4" s="1"/>
  <c r="J1109" i="4" s="1"/>
  <c r="K1108" i="4"/>
  <c r="H1108" i="4"/>
  <c r="I1108" i="4" s="1"/>
  <c r="J1108" i="4" s="1"/>
  <c r="K1107" i="4"/>
  <c r="H1107" i="4"/>
  <c r="I1107" i="4" s="1"/>
  <c r="J1107" i="4" s="1"/>
  <c r="K1106" i="4"/>
  <c r="H1106" i="4"/>
  <c r="I1106" i="4" s="1"/>
  <c r="J1106" i="4" s="1"/>
  <c r="K1105" i="4"/>
  <c r="H1105" i="4"/>
  <c r="I1105" i="4" s="1"/>
  <c r="J1105" i="4" s="1"/>
  <c r="K1104" i="4"/>
  <c r="H1104" i="4"/>
  <c r="I1104" i="4" s="1"/>
  <c r="J1104" i="4" s="1"/>
  <c r="K1103" i="4"/>
  <c r="H1103" i="4"/>
  <c r="I1103" i="4" s="1"/>
  <c r="J1103" i="4" s="1"/>
  <c r="K1102" i="4"/>
  <c r="H1102" i="4"/>
  <c r="I1102" i="4" s="1"/>
  <c r="J1102" i="4" s="1"/>
  <c r="K1101" i="4"/>
  <c r="H1101" i="4"/>
  <c r="I1101" i="4" s="1"/>
  <c r="J1101" i="4" s="1"/>
  <c r="K1100" i="4"/>
  <c r="H1100" i="4"/>
  <c r="I1100" i="4" s="1"/>
  <c r="J1100" i="4" s="1"/>
  <c r="K1099" i="4"/>
  <c r="H1099" i="4"/>
  <c r="I1099" i="4" s="1"/>
  <c r="J1099" i="4" s="1"/>
  <c r="K1098" i="4"/>
  <c r="H1098" i="4"/>
  <c r="I1098" i="4" s="1"/>
  <c r="J1098" i="4" s="1"/>
  <c r="K1097" i="4"/>
  <c r="H1097" i="4"/>
  <c r="I1097" i="4" s="1"/>
  <c r="J1097" i="4" s="1"/>
  <c r="K1096" i="4"/>
  <c r="H1096" i="4"/>
  <c r="I1096" i="4" s="1"/>
  <c r="J1096" i="4" s="1"/>
  <c r="K1095" i="4"/>
  <c r="H1095" i="4"/>
  <c r="I1095" i="4" s="1"/>
  <c r="J1095" i="4" s="1"/>
  <c r="K1094" i="4"/>
  <c r="H1094" i="4"/>
  <c r="I1094" i="4" s="1"/>
  <c r="J1094" i="4" s="1"/>
  <c r="K1093" i="4"/>
  <c r="H1093" i="4"/>
  <c r="I1093" i="4" s="1"/>
  <c r="J1093" i="4" s="1"/>
  <c r="K1092" i="4"/>
  <c r="H1092" i="4"/>
  <c r="I1092" i="4" s="1"/>
  <c r="J1092" i="4" s="1"/>
  <c r="K1091" i="4"/>
  <c r="H1091" i="4"/>
  <c r="I1091" i="4" s="1"/>
  <c r="J1091" i="4" s="1"/>
  <c r="K1090" i="4"/>
  <c r="H1090" i="4"/>
  <c r="I1090" i="4" s="1"/>
  <c r="J1090" i="4" s="1"/>
  <c r="K1089" i="4"/>
  <c r="H1089" i="4"/>
  <c r="I1089" i="4" s="1"/>
  <c r="J1089" i="4" s="1"/>
  <c r="K1088" i="4"/>
  <c r="H1088" i="4"/>
  <c r="I1088" i="4" s="1"/>
  <c r="J1088" i="4" s="1"/>
  <c r="K1087" i="4"/>
  <c r="H1087" i="4"/>
  <c r="I1087" i="4" s="1"/>
  <c r="J1087" i="4" s="1"/>
  <c r="K1086" i="4"/>
  <c r="H1086" i="4"/>
  <c r="I1086" i="4" s="1"/>
  <c r="J1086" i="4" s="1"/>
  <c r="K1085" i="4"/>
  <c r="H1085" i="4"/>
  <c r="I1085" i="4" s="1"/>
  <c r="J1085" i="4" s="1"/>
  <c r="K1084" i="4"/>
  <c r="H1084" i="4"/>
  <c r="I1084" i="4" s="1"/>
  <c r="J1084" i="4" s="1"/>
  <c r="K1083" i="4"/>
  <c r="H1083" i="4"/>
  <c r="I1083" i="4" s="1"/>
  <c r="J1083" i="4" s="1"/>
  <c r="K1082" i="4"/>
  <c r="H1082" i="4"/>
  <c r="I1082" i="4" s="1"/>
  <c r="J1082" i="4" s="1"/>
  <c r="K1081" i="4"/>
  <c r="H1081" i="4"/>
  <c r="I1081" i="4" s="1"/>
  <c r="J1081" i="4" s="1"/>
  <c r="K1080" i="4"/>
  <c r="H1080" i="4"/>
  <c r="I1080" i="4" s="1"/>
  <c r="J1080" i="4" s="1"/>
  <c r="K1079" i="4"/>
  <c r="H1079" i="4"/>
  <c r="I1079" i="4" s="1"/>
  <c r="J1079" i="4" s="1"/>
  <c r="K1078" i="4"/>
  <c r="H1078" i="4"/>
  <c r="I1078" i="4" s="1"/>
  <c r="J1078" i="4" s="1"/>
  <c r="K1077" i="4"/>
  <c r="H1077" i="4"/>
  <c r="I1077" i="4" s="1"/>
  <c r="J1077" i="4" s="1"/>
  <c r="K1076" i="4"/>
  <c r="H1076" i="4"/>
  <c r="I1076" i="4" s="1"/>
  <c r="J1076" i="4" s="1"/>
  <c r="K1075" i="4"/>
  <c r="H1075" i="4"/>
  <c r="I1075" i="4" s="1"/>
  <c r="J1075" i="4" s="1"/>
  <c r="K1074" i="4"/>
  <c r="H1074" i="4"/>
  <c r="I1074" i="4" s="1"/>
  <c r="J1074" i="4" s="1"/>
  <c r="K1073" i="4"/>
  <c r="H1073" i="4"/>
  <c r="I1073" i="4" s="1"/>
  <c r="J1073" i="4" s="1"/>
  <c r="K1072" i="4"/>
  <c r="H1072" i="4"/>
  <c r="I1072" i="4" s="1"/>
  <c r="J1072" i="4" s="1"/>
  <c r="K1071" i="4"/>
  <c r="H1071" i="4"/>
  <c r="I1071" i="4" s="1"/>
  <c r="J1071" i="4" s="1"/>
  <c r="K1070" i="4"/>
  <c r="H1070" i="4"/>
  <c r="I1070" i="4" s="1"/>
  <c r="J1070" i="4" s="1"/>
  <c r="K1069" i="4"/>
  <c r="H1069" i="4"/>
  <c r="I1069" i="4" s="1"/>
  <c r="J1069" i="4" s="1"/>
  <c r="K1068" i="4"/>
  <c r="H1068" i="4"/>
  <c r="I1068" i="4" s="1"/>
  <c r="J1068" i="4" s="1"/>
  <c r="K1067" i="4"/>
  <c r="H1067" i="4"/>
  <c r="I1067" i="4" s="1"/>
  <c r="J1067" i="4" s="1"/>
  <c r="K1066" i="4"/>
  <c r="H1066" i="4"/>
  <c r="I1066" i="4" s="1"/>
  <c r="J1066" i="4" s="1"/>
  <c r="K1065" i="4"/>
  <c r="H1065" i="4"/>
  <c r="I1065" i="4" s="1"/>
  <c r="J1065" i="4" s="1"/>
  <c r="K1064" i="4"/>
  <c r="H1064" i="4"/>
  <c r="I1064" i="4" s="1"/>
  <c r="J1064" i="4" s="1"/>
  <c r="K1063" i="4"/>
  <c r="H1063" i="4"/>
  <c r="I1063" i="4" s="1"/>
  <c r="J1063" i="4" s="1"/>
  <c r="K1062" i="4"/>
  <c r="H1062" i="4"/>
  <c r="I1062" i="4" s="1"/>
  <c r="J1062" i="4" s="1"/>
  <c r="K1061" i="4"/>
  <c r="H1061" i="4"/>
  <c r="I1061" i="4" s="1"/>
  <c r="J1061" i="4" s="1"/>
  <c r="K1060" i="4"/>
  <c r="H1060" i="4"/>
  <c r="I1060" i="4" s="1"/>
  <c r="J1060" i="4" s="1"/>
  <c r="K1059" i="4"/>
  <c r="H1059" i="4"/>
  <c r="I1059" i="4" s="1"/>
  <c r="J1059" i="4" s="1"/>
  <c r="K1058" i="4"/>
  <c r="H1058" i="4"/>
  <c r="I1058" i="4" s="1"/>
  <c r="J1058" i="4" s="1"/>
  <c r="K1057" i="4"/>
  <c r="J1057" i="4"/>
  <c r="I1057" i="4"/>
  <c r="H1057" i="4"/>
  <c r="K1056" i="4"/>
  <c r="H1056" i="4"/>
  <c r="I1056" i="4" s="1"/>
  <c r="J1056" i="4" s="1"/>
  <c r="K1055" i="4"/>
  <c r="H1055" i="4"/>
  <c r="I1055" i="4" s="1"/>
  <c r="J1055" i="4" s="1"/>
  <c r="K1054" i="4"/>
  <c r="H1054" i="4"/>
  <c r="I1054" i="4" s="1"/>
  <c r="J1054" i="4" s="1"/>
  <c r="K1053" i="4"/>
  <c r="H1053" i="4"/>
  <c r="I1053" i="4" s="1"/>
  <c r="J1053" i="4" s="1"/>
  <c r="K1052" i="4"/>
  <c r="H1052" i="4"/>
  <c r="I1052" i="4" s="1"/>
  <c r="J1052" i="4" s="1"/>
  <c r="K1051" i="4"/>
  <c r="H1051" i="4"/>
  <c r="I1051" i="4" s="1"/>
  <c r="J1051" i="4" s="1"/>
  <c r="K1050" i="4"/>
  <c r="H1050" i="4"/>
  <c r="I1050" i="4" s="1"/>
  <c r="J1050" i="4" s="1"/>
  <c r="K1049" i="4"/>
  <c r="H1049" i="4"/>
  <c r="I1049" i="4" s="1"/>
  <c r="J1049" i="4" s="1"/>
  <c r="K1048" i="4"/>
  <c r="H1048" i="4"/>
  <c r="I1048" i="4" s="1"/>
  <c r="J1048" i="4" s="1"/>
  <c r="K1047" i="4"/>
  <c r="H1047" i="4"/>
  <c r="I1047" i="4" s="1"/>
  <c r="J1047" i="4" s="1"/>
  <c r="K1046" i="4"/>
  <c r="H1046" i="4"/>
  <c r="I1046" i="4" s="1"/>
  <c r="J1046" i="4" s="1"/>
  <c r="K1045" i="4"/>
  <c r="H1045" i="4"/>
  <c r="I1045" i="4" s="1"/>
  <c r="J1045" i="4" s="1"/>
  <c r="K1044" i="4"/>
  <c r="H1044" i="4"/>
  <c r="I1044" i="4" s="1"/>
  <c r="J1044" i="4" s="1"/>
  <c r="K1043" i="4"/>
  <c r="H1043" i="4"/>
  <c r="I1043" i="4" s="1"/>
  <c r="J1043" i="4" s="1"/>
  <c r="K1042" i="4"/>
  <c r="H1042" i="4"/>
  <c r="I1042" i="4" s="1"/>
  <c r="J1042" i="4" s="1"/>
  <c r="K1041" i="4"/>
  <c r="H1041" i="4"/>
  <c r="I1041" i="4" s="1"/>
  <c r="J1041" i="4" s="1"/>
  <c r="K1040" i="4"/>
  <c r="H1040" i="4"/>
  <c r="I1040" i="4" s="1"/>
  <c r="J1040" i="4" s="1"/>
  <c r="K1039" i="4"/>
  <c r="H1039" i="4"/>
  <c r="I1039" i="4" s="1"/>
  <c r="J1039" i="4" s="1"/>
  <c r="K1038" i="4"/>
  <c r="H1038" i="4"/>
  <c r="I1038" i="4" s="1"/>
  <c r="J1038" i="4" s="1"/>
  <c r="K1037" i="4"/>
  <c r="H1037" i="4"/>
  <c r="I1037" i="4" s="1"/>
  <c r="J1037" i="4" s="1"/>
  <c r="K1036" i="4"/>
  <c r="H1036" i="4"/>
  <c r="I1036" i="4" s="1"/>
  <c r="J1036" i="4" s="1"/>
  <c r="K1035" i="4"/>
  <c r="H1035" i="4"/>
  <c r="I1035" i="4" s="1"/>
  <c r="J1035" i="4" s="1"/>
  <c r="K1034" i="4"/>
  <c r="H1034" i="4"/>
  <c r="I1034" i="4" s="1"/>
  <c r="J1034" i="4" s="1"/>
  <c r="K1033" i="4"/>
  <c r="H1033" i="4"/>
  <c r="I1033" i="4" s="1"/>
  <c r="J1033" i="4" s="1"/>
  <c r="K1032" i="4"/>
  <c r="H1032" i="4"/>
  <c r="I1032" i="4" s="1"/>
  <c r="J1032" i="4" s="1"/>
  <c r="K1031" i="4"/>
  <c r="H1031" i="4"/>
  <c r="I1031" i="4" s="1"/>
  <c r="J1031" i="4" s="1"/>
  <c r="K1030" i="4"/>
  <c r="H1030" i="4"/>
  <c r="I1030" i="4" s="1"/>
  <c r="J1030" i="4" s="1"/>
  <c r="K1029" i="4"/>
  <c r="H1029" i="4"/>
  <c r="I1029" i="4" s="1"/>
  <c r="J1029" i="4" s="1"/>
  <c r="K1028" i="4"/>
  <c r="H1028" i="4"/>
  <c r="I1028" i="4" s="1"/>
  <c r="J1028" i="4" s="1"/>
  <c r="K1027" i="4"/>
  <c r="H1027" i="4"/>
  <c r="I1027" i="4" s="1"/>
  <c r="J1027" i="4" s="1"/>
  <c r="K1026" i="4"/>
  <c r="H1026" i="4"/>
  <c r="I1026" i="4" s="1"/>
  <c r="J1026" i="4" s="1"/>
  <c r="K1025" i="4"/>
  <c r="H1025" i="4"/>
  <c r="I1025" i="4" s="1"/>
  <c r="J1025" i="4" s="1"/>
  <c r="K1024" i="4"/>
  <c r="H1024" i="4"/>
  <c r="I1024" i="4" s="1"/>
  <c r="J1024" i="4" s="1"/>
  <c r="K1023" i="4"/>
  <c r="H1023" i="4"/>
  <c r="I1023" i="4" s="1"/>
  <c r="J1023" i="4" s="1"/>
  <c r="K1022" i="4"/>
  <c r="H1022" i="4"/>
  <c r="I1022" i="4" s="1"/>
  <c r="J1022" i="4" s="1"/>
  <c r="K1021" i="4"/>
  <c r="H1021" i="4"/>
  <c r="I1021" i="4" s="1"/>
  <c r="J1021" i="4" s="1"/>
  <c r="K1020" i="4"/>
  <c r="H1020" i="4"/>
  <c r="I1020" i="4" s="1"/>
  <c r="J1020" i="4" s="1"/>
  <c r="K1019" i="4"/>
  <c r="H1019" i="4"/>
  <c r="I1019" i="4" s="1"/>
  <c r="J1019" i="4" s="1"/>
  <c r="K1018" i="4"/>
  <c r="H1018" i="4"/>
  <c r="I1018" i="4" s="1"/>
  <c r="J1018" i="4" s="1"/>
  <c r="K1017" i="4"/>
  <c r="H1017" i="4"/>
  <c r="I1017" i="4" s="1"/>
  <c r="J1017" i="4" s="1"/>
  <c r="K1016" i="4"/>
  <c r="H1016" i="4"/>
  <c r="I1016" i="4" s="1"/>
  <c r="J1016" i="4" s="1"/>
  <c r="K1015" i="4"/>
  <c r="H1015" i="4"/>
  <c r="I1015" i="4" s="1"/>
  <c r="J1015" i="4" s="1"/>
  <c r="K1014" i="4"/>
  <c r="H1014" i="4"/>
  <c r="I1014" i="4" s="1"/>
  <c r="J1014" i="4" s="1"/>
  <c r="K1013" i="4"/>
  <c r="H1013" i="4"/>
  <c r="I1013" i="4" s="1"/>
  <c r="J1013" i="4" s="1"/>
  <c r="K1012" i="4"/>
  <c r="H1012" i="4"/>
  <c r="I1012" i="4" s="1"/>
  <c r="J1012" i="4" s="1"/>
  <c r="K1011" i="4"/>
  <c r="H1011" i="4"/>
  <c r="I1011" i="4" s="1"/>
  <c r="J1011" i="4" s="1"/>
  <c r="K1010" i="4"/>
  <c r="H1010" i="4"/>
  <c r="I1010" i="4" s="1"/>
  <c r="J1010" i="4" s="1"/>
  <c r="K1009" i="4"/>
  <c r="H1009" i="4"/>
  <c r="I1009" i="4" s="1"/>
  <c r="J1009" i="4" s="1"/>
  <c r="K1008" i="4"/>
  <c r="H1008" i="4"/>
  <c r="I1008" i="4" s="1"/>
  <c r="J1008" i="4" s="1"/>
  <c r="K1007" i="4"/>
  <c r="H1007" i="4"/>
  <c r="I1007" i="4" s="1"/>
  <c r="J1007" i="4" s="1"/>
  <c r="K1006" i="4"/>
  <c r="H1006" i="4"/>
  <c r="I1006" i="4" s="1"/>
  <c r="J1006" i="4" s="1"/>
  <c r="K1005" i="4"/>
  <c r="H1005" i="4"/>
  <c r="I1005" i="4" s="1"/>
  <c r="J1005" i="4" s="1"/>
  <c r="K1004" i="4"/>
  <c r="H1004" i="4"/>
  <c r="I1004" i="4" s="1"/>
  <c r="J1004" i="4" s="1"/>
  <c r="K1003" i="4"/>
  <c r="H1003" i="4"/>
  <c r="I1003" i="4" s="1"/>
  <c r="J1003" i="4" s="1"/>
  <c r="K1002" i="4"/>
  <c r="H1002" i="4"/>
  <c r="I1002" i="4" s="1"/>
  <c r="J1002" i="4" s="1"/>
  <c r="K1001" i="4"/>
  <c r="H1001" i="4"/>
  <c r="I1001" i="4" s="1"/>
  <c r="J1001" i="4" s="1"/>
  <c r="K1000" i="4"/>
  <c r="H1000" i="4"/>
  <c r="I1000" i="4" s="1"/>
  <c r="J1000" i="4" s="1"/>
  <c r="K999" i="4"/>
  <c r="H999" i="4"/>
  <c r="I999" i="4" s="1"/>
  <c r="J999" i="4" s="1"/>
  <c r="K998" i="4"/>
  <c r="H998" i="4"/>
  <c r="I998" i="4" s="1"/>
  <c r="J998" i="4" s="1"/>
  <c r="K997" i="4"/>
  <c r="H997" i="4"/>
  <c r="I997" i="4" s="1"/>
  <c r="J997" i="4" s="1"/>
  <c r="K996" i="4"/>
  <c r="H996" i="4"/>
  <c r="I996" i="4" s="1"/>
  <c r="J996" i="4" s="1"/>
  <c r="K995" i="4"/>
  <c r="H995" i="4"/>
  <c r="I995" i="4" s="1"/>
  <c r="J995" i="4" s="1"/>
  <c r="K994" i="4"/>
  <c r="H994" i="4"/>
  <c r="I994" i="4" s="1"/>
  <c r="J994" i="4" s="1"/>
  <c r="K993" i="4"/>
  <c r="H993" i="4"/>
  <c r="I993" i="4" s="1"/>
  <c r="J993" i="4" s="1"/>
  <c r="K992" i="4"/>
  <c r="H992" i="4"/>
  <c r="I992" i="4" s="1"/>
  <c r="J992" i="4" s="1"/>
  <c r="K991" i="4"/>
  <c r="H991" i="4"/>
  <c r="I991" i="4" s="1"/>
  <c r="J991" i="4" s="1"/>
  <c r="K990" i="4"/>
  <c r="H990" i="4"/>
  <c r="I990" i="4" s="1"/>
  <c r="J990" i="4" s="1"/>
  <c r="K989" i="4"/>
  <c r="H989" i="4"/>
  <c r="I989" i="4" s="1"/>
  <c r="J989" i="4" s="1"/>
  <c r="K988" i="4"/>
  <c r="H988" i="4"/>
  <c r="I988" i="4" s="1"/>
  <c r="J988" i="4" s="1"/>
  <c r="K987" i="4"/>
  <c r="H987" i="4"/>
  <c r="I987" i="4" s="1"/>
  <c r="J987" i="4" s="1"/>
  <c r="K986" i="4"/>
  <c r="H986" i="4"/>
  <c r="I986" i="4" s="1"/>
  <c r="J986" i="4" s="1"/>
  <c r="K985" i="4"/>
  <c r="H985" i="4"/>
  <c r="I985" i="4" s="1"/>
  <c r="J985" i="4" s="1"/>
  <c r="K984" i="4"/>
  <c r="H984" i="4"/>
  <c r="I984" i="4" s="1"/>
  <c r="J984" i="4" s="1"/>
  <c r="K983" i="4"/>
  <c r="H983" i="4"/>
  <c r="I983" i="4" s="1"/>
  <c r="J983" i="4" s="1"/>
  <c r="K982" i="4"/>
  <c r="H982" i="4"/>
  <c r="I982" i="4" s="1"/>
  <c r="J982" i="4" s="1"/>
  <c r="K981" i="4"/>
  <c r="H981" i="4"/>
  <c r="I981" i="4" s="1"/>
  <c r="J981" i="4" s="1"/>
  <c r="K980" i="4"/>
  <c r="H980" i="4"/>
  <c r="I980" i="4" s="1"/>
  <c r="J980" i="4" s="1"/>
  <c r="K979" i="4"/>
  <c r="H979" i="4"/>
  <c r="I979" i="4" s="1"/>
  <c r="J979" i="4" s="1"/>
  <c r="K978" i="4"/>
  <c r="H978" i="4"/>
  <c r="I978" i="4" s="1"/>
  <c r="J978" i="4" s="1"/>
  <c r="K977" i="4"/>
  <c r="H977" i="4"/>
  <c r="I977" i="4" s="1"/>
  <c r="J977" i="4" s="1"/>
  <c r="K976" i="4"/>
  <c r="H976" i="4"/>
  <c r="I976" i="4" s="1"/>
  <c r="J976" i="4" s="1"/>
  <c r="K975" i="4"/>
  <c r="H975" i="4"/>
  <c r="I975" i="4" s="1"/>
  <c r="J975" i="4" s="1"/>
  <c r="K974" i="4"/>
  <c r="H974" i="4"/>
  <c r="I974" i="4" s="1"/>
  <c r="J974" i="4" s="1"/>
  <c r="K973" i="4"/>
  <c r="H973" i="4"/>
  <c r="I973" i="4" s="1"/>
  <c r="J973" i="4" s="1"/>
  <c r="K972" i="4"/>
  <c r="H972" i="4"/>
  <c r="I972" i="4" s="1"/>
  <c r="J972" i="4" s="1"/>
  <c r="K971" i="4"/>
  <c r="H971" i="4"/>
  <c r="I971" i="4" s="1"/>
  <c r="J971" i="4" s="1"/>
  <c r="K970" i="4"/>
  <c r="J970" i="4"/>
  <c r="I970" i="4"/>
  <c r="H970" i="4"/>
  <c r="K969" i="4"/>
  <c r="H969" i="4"/>
  <c r="I969" i="4" s="1"/>
  <c r="J969" i="4" s="1"/>
  <c r="K968" i="4"/>
  <c r="H968" i="4"/>
  <c r="I968" i="4" s="1"/>
  <c r="J968" i="4" s="1"/>
  <c r="K967" i="4"/>
  <c r="H967" i="4"/>
  <c r="I967" i="4" s="1"/>
  <c r="J967" i="4" s="1"/>
  <c r="K966" i="4"/>
  <c r="H966" i="4"/>
  <c r="I966" i="4" s="1"/>
  <c r="J966" i="4" s="1"/>
  <c r="K965" i="4"/>
  <c r="H965" i="4"/>
  <c r="I965" i="4" s="1"/>
  <c r="J965" i="4" s="1"/>
  <c r="K964" i="4"/>
  <c r="H964" i="4"/>
  <c r="I964" i="4" s="1"/>
  <c r="J964" i="4" s="1"/>
  <c r="K963" i="4"/>
  <c r="H963" i="4"/>
  <c r="I963" i="4" s="1"/>
  <c r="J963" i="4" s="1"/>
  <c r="K962" i="4"/>
  <c r="H962" i="4"/>
  <c r="I962" i="4" s="1"/>
  <c r="J962" i="4" s="1"/>
  <c r="K961" i="4"/>
  <c r="H961" i="4"/>
  <c r="I961" i="4" s="1"/>
  <c r="J961" i="4" s="1"/>
  <c r="K960" i="4"/>
  <c r="H960" i="4"/>
  <c r="I960" i="4" s="1"/>
  <c r="J960" i="4" s="1"/>
  <c r="K959" i="4"/>
  <c r="H959" i="4"/>
  <c r="I959" i="4" s="1"/>
  <c r="J959" i="4" s="1"/>
  <c r="K958" i="4"/>
  <c r="H958" i="4"/>
  <c r="I958" i="4" s="1"/>
  <c r="J958" i="4" s="1"/>
  <c r="K957" i="4"/>
  <c r="H957" i="4"/>
  <c r="I957" i="4" s="1"/>
  <c r="J957" i="4" s="1"/>
  <c r="K956" i="4"/>
  <c r="H956" i="4"/>
  <c r="I956" i="4" s="1"/>
  <c r="J956" i="4" s="1"/>
  <c r="K955" i="4"/>
  <c r="H955" i="4"/>
  <c r="I955" i="4" s="1"/>
  <c r="J955" i="4" s="1"/>
  <c r="K954" i="4"/>
  <c r="H954" i="4"/>
  <c r="I954" i="4" s="1"/>
  <c r="J954" i="4" s="1"/>
  <c r="K953" i="4"/>
  <c r="H953" i="4"/>
  <c r="I953" i="4" s="1"/>
  <c r="J953" i="4" s="1"/>
  <c r="K952" i="4"/>
  <c r="H952" i="4"/>
  <c r="I952" i="4" s="1"/>
  <c r="J952" i="4" s="1"/>
  <c r="K951" i="4"/>
  <c r="H951" i="4"/>
  <c r="I951" i="4" s="1"/>
  <c r="J951" i="4" s="1"/>
  <c r="K950" i="4"/>
  <c r="H950" i="4"/>
  <c r="I950" i="4" s="1"/>
  <c r="J950" i="4" s="1"/>
  <c r="K949" i="4"/>
  <c r="H949" i="4"/>
  <c r="I949" i="4" s="1"/>
  <c r="J949" i="4" s="1"/>
  <c r="K948" i="4"/>
  <c r="H948" i="4"/>
  <c r="I948" i="4" s="1"/>
  <c r="J948" i="4" s="1"/>
  <c r="K947" i="4"/>
  <c r="H947" i="4"/>
  <c r="I947" i="4" s="1"/>
  <c r="J947" i="4" s="1"/>
  <c r="K946" i="4"/>
  <c r="H946" i="4"/>
  <c r="I946" i="4" s="1"/>
  <c r="J946" i="4" s="1"/>
  <c r="K945" i="4"/>
  <c r="H945" i="4"/>
  <c r="I945" i="4" s="1"/>
  <c r="J945" i="4" s="1"/>
  <c r="K944" i="4"/>
  <c r="H944" i="4"/>
  <c r="I944" i="4" s="1"/>
  <c r="J944" i="4" s="1"/>
  <c r="K943" i="4"/>
  <c r="H943" i="4"/>
  <c r="I943" i="4" s="1"/>
  <c r="J943" i="4" s="1"/>
  <c r="K942" i="4"/>
  <c r="H942" i="4"/>
  <c r="I942" i="4" s="1"/>
  <c r="J942" i="4" s="1"/>
  <c r="K941" i="4"/>
  <c r="H941" i="4"/>
  <c r="I941" i="4" s="1"/>
  <c r="J941" i="4" s="1"/>
  <c r="K940" i="4"/>
  <c r="H940" i="4"/>
  <c r="I940" i="4" s="1"/>
  <c r="J940" i="4" s="1"/>
  <c r="K939" i="4"/>
  <c r="H939" i="4"/>
  <c r="I939" i="4" s="1"/>
  <c r="J939" i="4" s="1"/>
  <c r="K938" i="4"/>
  <c r="H938" i="4"/>
  <c r="I938" i="4" s="1"/>
  <c r="J938" i="4" s="1"/>
  <c r="K937" i="4"/>
  <c r="H937" i="4"/>
  <c r="I937" i="4" s="1"/>
  <c r="J937" i="4" s="1"/>
  <c r="K936" i="4"/>
  <c r="H936" i="4"/>
  <c r="I936" i="4" s="1"/>
  <c r="J936" i="4" s="1"/>
  <c r="K935" i="4"/>
  <c r="H935" i="4"/>
  <c r="I935" i="4" s="1"/>
  <c r="J935" i="4" s="1"/>
  <c r="K934" i="4"/>
  <c r="H934" i="4"/>
  <c r="I934" i="4" s="1"/>
  <c r="J934" i="4" s="1"/>
  <c r="K933" i="4"/>
  <c r="H933" i="4"/>
  <c r="I933" i="4" s="1"/>
  <c r="J933" i="4" s="1"/>
  <c r="K932" i="4"/>
  <c r="H932" i="4"/>
  <c r="I932" i="4" s="1"/>
  <c r="J932" i="4" s="1"/>
  <c r="K931" i="4"/>
  <c r="H931" i="4"/>
  <c r="I931" i="4" s="1"/>
  <c r="J931" i="4" s="1"/>
  <c r="K930" i="4"/>
  <c r="H930" i="4"/>
  <c r="I930" i="4" s="1"/>
  <c r="J930" i="4" s="1"/>
  <c r="K929" i="4"/>
  <c r="H929" i="4"/>
  <c r="I929" i="4" s="1"/>
  <c r="J929" i="4" s="1"/>
  <c r="K928" i="4"/>
  <c r="H928" i="4"/>
  <c r="I928" i="4" s="1"/>
  <c r="J928" i="4" s="1"/>
  <c r="K927" i="4"/>
  <c r="H927" i="4"/>
  <c r="I927" i="4" s="1"/>
  <c r="J927" i="4" s="1"/>
  <c r="K926" i="4"/>
  <c r="H926" i="4"/>
  <c r="I926" i="4" s="1"/>
  <c r="J926" i="4" s="1"/>
  <c r="K925" i="4"/>
  <c r="H925" i="4"/>
  <c r="I925" i="4" s="1"/>
  <c r="J925" i="4" s="1"/>
  <c r="K924" i="4"/>
  <c r="H924" i="4"/>
  <c r="I924" i="4" s="1"/>
  <c r="J924" i="4" s="1"/>
  <c r="K923" i="4"/>
  <c r="H923" i="4"/>
  <c r="I923" i="4" s="1"/>
  <c r="J923" i="4" s="1"/>
  <c r="K922" i="4"/>
  <c r="H922" i="4"/>
  <c r="I922" i="4" s="1"/>
  <c r="J922" i="4" s="1"/>
  <c r="K921" i="4"/>
  <c r="H921" i="4"/>
  <c r="I921" i="4" s="1"/>
  <c r="J921" i="4" s="1"/>
  <c r="K920" i="4"/>
  <c r="H920" i="4"/>
  <c r="I920" i="4" s="1"/>
  <c r="J920" i="4" s="1"/>
  <c r="K919" i="4"/>
  <c r="H919" i="4"/>
  <c r="I919" i="4" s="1"/>
  <c r="J919" i="4" s="1"/>
  <c r="K918" i="4"/>
  <c r="H918" i="4"/>
  <c r="I918" i="4" s="1"/>
  <c r="J918" i="4" s="1"/>
  <c r="K917" i="4"/>
  <c r="H917" i="4"/>
  <c r="I917" i="4" s="1"/>
  <c r="J917" i="4" s="1"/>
  <c r="K916" i="4"/>
  <c r="H916" i="4"/>
  <c r="I916" i="4" s="1"/>
  <c r="J916" i="4" s="1"/>
  <c r="K915" i="4"/>
  <c r="H915" i="4"/>
  <c r="I915" i="4" s="1"/>
  <c r="J915" i="4" s="1"/>
  <c r="K914" i="4"/>
  <c r="H914" i="4"/>
  <c r="I914" i="4" s="1"/>
  <c r="J914" i="4" s="1"/>
  <c r="K913" i="4"/>
  <c r="H913" i="4"/>
  <c r="I913" i="4" s="1"/>
  <c r="J913" i="4" s="1"/>
  <c r="K912" i="4"/>
  <c r="H912" i="4"/>
  <c r="I912" i="4" s="1"/>
  <c r="J912" i="4" s="1"/>
  <c r="K911" i="4"/>
  <c r="H911" i="4"/>
  <c r="I911" i="4" s="1"/>
  <c r="J911" i="4" s="1"/>
  <c r="K910" i="4"/>
  <c r="H910" i="4"/>
  <c r="I910" i="4" s="1"/>
  <c r="J910" i="4" s="1"/>
  <c r="K909" i="4"/>
  <c r="H909" i="4"/>
  <c r="I909" i="4" s="1"/>
  <c r="J909" i="4" s="1"/>
  <c r="K908" i="4"/>
  <c r="H908" i="4"/>
  <c r="I908" i="4" s="1"/>
  <c r="J908" i="4" s="1"/>
  <c r="K907" i="4"/>
  <c r="H907" i="4"/>
  <c r="I907" i="4" s="1"/>
  <c r="J907" i="4" s="1"/>
  <c r="K906" i="4"/>
  <c r="H906" i="4"/>
  <c r="I906" i="4" s="1"/>
  <c r="J906" i="4" s="1"/>
  <c r="K905" i="4"/>
  <c r="H905" i="4"/>
  <c r="I905" i="4" s="1"/>
  <c r="J905" i="4" s="1"/>
  <c r="K904" i="4"/>
  <c r="H904" i="4"/>
  <c r="I904" i="4" s="1"/>
  <c r="J904" i="4" s="1"/>
  <c r="K903" i="4"/>
  <c r="H903" i="4"/>
  <c r="I903" i="4" s="1"/>
  <c r="J903" i="4" s="1"/>
  <c r="K902" i="4"/>
  <c r="H902" i="4"/>
  <c r="I902" i="4" s="1"/>
  <c r="J902" i="4" s="1"/>
  <c r="K901" i="4"/>
  <c r="H901" i="4"/>
  <c r="I901" i="4" s="1"/>
  <c r="J901" i="4" s="1"/>
  <c r="K900" i="4"/>
  <c r="H900" i="4"/>
  <c r="I900" i="4" s="1"/>
  <c r="J900" i="4" s="1"/>
  <c r="K899" i="4"/>
  <c r="H899" i="4"/>
  <c r="I899" i="4" s="1"/>
  <c r="J899" i="4" s="1"/>
  <c r="K898" i="4"/>
  <c r="H898" i="4"/>
  <c r="I898" i="4" s="1"/>
  <c r="J898" i="4" s="1"/>
  <c r="K897" i="4"/>
  <c r="H897" i="4"/>
  <c r="I897" i="4" s="1"/>
  <c r="J897" i="4" s="1"/>
  <c r="K896" i="4"/>
  <c r="H896" i="4"/>
  <c r="I896" i="4" s="1"/>
  <c r="J896" i="4" s="1"/>
  <c r="K895" i="4"/>
  <c r="H895" i="4"/>
  <c r="I895" i="4" s="1"/>
  <c r="J895" i="4" s="1"/>
  <c r="K894" i="4"/>
  <c r="H894" i="4"/>
  <c r="I894" i="4" s="1"/>
  <c r="J894" i="4" s="1"/>
  <c r="K893" i="4"/>
  <c r="H893" i="4"/>
  <c r="I893" i="4" s="1"/>
  <c r="J893" i="4" s="1"/>
  <c r="K892" i="4"/>
  <c r="H892" i="4"/>
  <c r="I892" i="4" s="1"/>
  <c r="J892" i="4" s="1"/>
  <c r="K891" i="4"/>
  <c r="H891" i="4"/>
  <c r="I891" i="4" s="1"/>
  <c r="J891" i="4" s="1"/>
  <c r="K890" i="4"/>
  <c r="H890" i="4"/>
  <c r="I890" i="4" s="1"/>
  <c r="J890" i="4" s="1"/>
  <c r="K889" i="4"/>
  <c r="H889" i="4"/>
  <c r="I889" i="4" s="1"/>
  <c r="J889" i="4" s="1"/>
  <c r="K888" i="4"/>
  <c r="H888" i="4"/>
  <c r="I888" i="4" s="1"/>
  <c r="J888" i="4" s="1"/>
  <c r="K887" i="4"/>
  <c r="H887" i="4"/>
  <c r="I887" i="4" s="1"/>
  <c r="J887" i="4" s="1"/>
  <c r="K886" i="4"/>
  <c r="H886" i="4"/>
  <c r="I886" i="4" s="1"/>
  <c r="J886" i="4" s="1"/>
  <c r="K885" i="4"/>
  <c r="H885" i="4"/>
  <c r="I885" i="4" s="1"/>
  <c r="J885" i="4" s="1"/>
  <c r="K884" i="4"/>
  <c r="H884" i="4"/>
  <c r="I884" i="4" s="1"/>
  <c r="J884" i="4" s="1"/>
  <c r="K883" i="4"/>
  <c r="H883" i="4"/>
  <c r="I883" i="4" s="1"/>
  <c r="J883" i="4" s="1"/>
  <c r="K882" i="4"/>
  <c r="H882" i="4"/>
  <c r="I882" i="4" s="1"/>
  <c r="J882" i="4" s="1"/>
  <c r="K881" i="4"/>
  <c r="H881" i="4"/>
  <c r="I881" i="4" s="1"/>
  <c r="J881" i="4" s="1"/>
  <c r="K880" i="4"/>
  <c r="H880" i="4"/>
  <c r="I880" i="4" s="1"/>
  <c r="J880" i="4" s="1"/>
  <c r="K879" i="4"/>
  <c r="H879" i="4"/>
  <c r="I879" i="4" s="1"/>
  <c r="J879" i="4" s="1"/>
  <c r="K878" i="4"/>
  <c r="H878" i="4"/>
  <c r="I878" i="4" s="1"/>
  <c r="J878" i="4" s="1"/>
  <c r="K877" i="4"/>
  <c r="H877" i="4"/>
  <c r="I877" i="4" s="1"/>
  <c r="J877" i="4" s="1"/>
  <c r="K876" i="4"/>
  <c r="H876" i="4"/>
  <c r="I876" i="4" s="1"/>
  <c r="J876" i="4" s="1"/>
  <c r="K875" i="4"/>
  <c r="H875" i="4"/>
  <c r="I875" i="4" s="1"/>
  <c r="J875" i="4" s="1"/>
  <c r="K874" i="4"/>
  <c r="H874" i="4"/>
  <c r="I874" i="4" s="1"/>
  <c r="J874" i="4" s="1"/>
  <c r="K873" i="4"/>
  <c r="H873" i="4"/>
  <c r="I873" i="4" s="1"/>
  <c r="J873" i="4" s="1"/>
  <c r="K872" i="4"/>
  <c r="H872" i="4"/>
  <c r="I872" i="4" s="1"/>
  <c r="J872" i="4" s="1"/>
  <c r="K871" i="4"/>
  <c r="H871" i="4"/>
  <c r="I871" i="4" s="1"/>
  <c r="J871" i="4" s="1"/>
  <c r="K870" i="4"/>
  <c r="H870" i="4"/>
  <c r="I870" i="4" s="1"/>
  <c r="J870" i="4" s="1"/>
  <c r="K869" i="4"/>
  <c r="H869" i="4"/>
  <c r="I869" i="4" s="1"/>
  <c r="J869" i="4" s="1"/>
  <c r="K868" i="4"/>
  <c r="H868" i="4"/>
  <c r="I868" i="4" s="1"/>
  <c r="J868" i="4" s="1"/>
  <c r="K867" i="4"/>
  <c r="H867" i="4"/>
  <c r="I867" i="4" s="1"/>
  <c r="J867" i="4" s="1"/>
  <c r="K866" i="4"/>
  <c r="H866" i="4"/>
  <c r="I866" i="4" s="1"/>
  <c r="J866" i="4" s="1"/>
  <c r="K865" i="4"/>
  <c r="H865" i="4"/>
  <c r="I865" i="4" s="1"/>
  <c r="J865" i="4" s="1"/>
  <c r="K864" i="4"/>
  <c r="H864" i="4"/>
  <c r="I864" i="4" s="1"/>
  <c r="J864" i="4" s="1"/>
  <c r="K863" i="4"/>
  <c r="H863" i="4"/>
  <c r="I863" i="4" s="1"/>
  <c r="J863" i="4" s="1"/>
  <c r="K862" i="4"/>
  <c r="H862" i="4"/>
  <c r="I862" i="4" s="1"/>
  <c r="J862" i="4" s="1"/>
  <c r="K861" i="4"/>
  <c r="H861" i="4"/>
  <c r="I861" i="4" s="1"/>
  <c r="J861" i="4" s="1"/>
  <c r="K860" i="4"/>
  <c r="H860" i="4"/>
  <c r="I860" i="4" s="1"/>
  <c r="J860" i="4" s="1"/>
  <c r="K859" i="4"/>
  <c r="H859" i="4"/>
  <c r="I859" i="4" s="1"/>
  <c r="J859" i="4" s="1"/>
  <c r="K858" i="4"/>
  <c r="H858" i="4"/>
  <c r="I858" i="4" s="1"/>
  <c r="J858" i="4" s="1"/>
  <c r="K857" i="4"/>
  <c r="H857" i="4"/>
  <c r="I857" i="4" s="1"/>
  <c r="J857" i="4" s="1"/>
  <c r="K856" i="4"/>
  <c r="H856" i="4"/>
  <c r="I856" i="4" s="1"/>
  <c r="J856" i="4" s="1"/>
  <c r="K855" i="4"/>
  <c r="H855" i="4"/>
  <c r="I855" i="4" s="1"/>
  <c r="J855" i="4" s="1"/>
  <c r="K854" i="4"/>
  <c r="H854" i="4"/>
  <c r="I854" i="4" s="1"/>
  <c r="J854" i="4" s="1"/>
  <c r="K853" i="4"/>
  <c r="H853" i="4"/>
  <c r="I853" i="4" s="1"/>
  <c r="J853" i="4" s="1"/>
  <c r="K852" i="4"/>
  <c r="H852" i="4"/>
  <c r="I852" i="4" s="1"/>
  <c r="J852" i="4" s="1"/>
  <c r="K851" i="4"/>
  <c r="H851" i="4"/>
  <c r="I851" i="4" s="1"/>
  <c r="J851" i="4" s="1"/>
  <c r="K850" i="4"/>
  <c r="H850" i="4"/>
  <c r="I850" i="4" s="1"/>
  <c r="J850" i="4" s="1"/>
  <c r="K849" i="4"/>
  <c r="H849" i="4"/>
  <c r="I849" i="4" s="1"/>
  <c r="J849" i="4" s="1"/>
  <c r="K848" i="4"/>
  <c r="H848" i="4"/>
  <c r="I848" i="4" s="1"/>
  <c r="J848" i="4" s="1"/>
  <c r="K847" i="4"/>
  <c r="H847" i="4"/>
  <c r="I847" i="4" s="1"/>
  <c r="J847" i="4" s="1"/>
  <c r="K846" i="4"/>
  <c r="H846" i="4"/>
  <c r="I846" i="4" s="1"/>
  <c r="J846" i="4" s="1"/>
  <c r="K845" i="4"/>
  <c r="H845" i="4"/>
  <c r="I845" i="4" s="1"/>
  <c r="J845" i="4" s="1"/>
  <c r="K844" i="4"/>
  <c r="H844" i="4"/>
  <c r="I844" i="4" s="1"/>
  <c r="J844" i="4" s="1"/>
  <c r="K843" i="4"/>
  <c r="H843" i="4"/>
  <c r="I843" i="4" s="1"/>
  <c r="J843" i="4" s="1"/>
  <c r="K842" i="4"/>
  <c r="H842" i="4"/>
  <c r="I842" i="4" s="1"/>
  <c r="J842" i="4" s="1"/>
  <c r="K841" i="4"/>
  <c r="H841" i="4"/>
  <c r="I841" i="4" s="1"/>
  <c r="J841" i="4" s="1"/>
  <c r="K840" i="4"/>
  <c r="H840" i="4"/>
  <c r="I840" i="4" s="1"/>
  <c r="J840" i="4" s="1"/>
  <c r="K839" i="4"/>
  <c r="H839" i="4"/>
  <c r="I839" i="4" s="1"/>
  <c r="J839" i="4" s="1"/>
  <c r="K838" i="4"/>
  <c r="H838" i="4"/>
  <c r="I838" i="4" s="1"/>
  <c r="J838" i="4" s="1"/>
  <c r="K837" i="4"/>
  <c r="H837" i="4"/>
  <c r="I837" i="4" s="1"/>
  <c r="J837" i="4" s="1"/>
  <c r="K836" i="4"/>
  <c r="H836" i="4"/>
  <c r="I836" i="4" s="1"/>
  <c r="J836" i="4" s="1"/>
  <c r="K835" i="4"/>
  <c r="H835" i="4"/>
  <c r="I835" i="4" s="1"/>
  <c r="J835" i="4" s="1"/>
  <c r="K834" i="4"/>
  <c r="H834" i="4"/>
  <c r="I834" i="4" s="1"/>
  <c r="J834" i="4" s="1"/>
  <c r="K833" i="4"/>
  <c r="H833" i="4"/>
  <c r="I833" i="4" s="1"/>
  <c r="J833" i="4" s="1"/>
  <c r="K832" i="4"/>
  <c r="J832" i="4"/>
  <c r="I832" i="4"/>
  <c r="H832" i="4"/>
  <c r="K831" i="4"/>
  <c r="H831" i="4"/>
  <c r="I831" i="4" s="1"/>
  <c r="J831" i="4" s="1"/>
  <c r="K830" i="4"/>
  <c r="H830" i="4"/>
  <c r="I830" i="4" s="1"/>
  <c r="J830" i="4" s="1"/>
  <c r="K829" i="4"/>
  <c r="H829" i="4"/>
  <c r="I829" i="4" s="1"/>
  <c r="J829" i="4" s="1"/>
  <c r="K828" i="4"/>
  <c r="H828" i="4"/>
  <c r="I828" i="4" s="1"/>
  <c r="J828" i="4" s="1"/>
  <c r="K827" i="4"/>
  <c r="H827" i="4"/>
  <c r="I827" i="4" s="1"/>
  <c r="J827" i="4" s="1"/>
  <c r="K826" i="4"/>
  <c r="H826" i="4"/>
  <c r="I826" i="4" s="1"/>
  <c r="J826" i="4" s="1"/>
  <c r="K825" i="4"/>
  <c r="H825" i="4"/>
  <c r="I825" i="4" s="1"/>
  <c r="J825" i="4" s="1"/>
  <c r="K824" i="4"/>
  <c r="H824" i="4"/>
  <c r="I824" i="4" s="1"/>
  <c r="J824" i="4" s="1"/>
  <c r="K823" i="4"/>
  <c r="H823" i="4"/>
  <c r="I823" i="4" s="1"/>
  <c r="J823" i="4" s="1"/>
  <c r="K822" i="4"/>
  <c r="H822" i="4"/>
  <c r="I822" i="4" s="1"/>
  <c r="J822" i="4" s="1"/>
  <c r="K821" i="4"/>
  <c r="H821" i="4"/>
  <c r="I821" i="4" s="1"/>
  <c r="J821" i="4" s="1"/>
  <c r="K820" i="4"/>
  <c r="H820" i="4"/>
  <c r="I820" i="4" s="1"/>
  <c r="J820" i="4" s="1"/>
  <c r="K819" i="4"/>
  <c r="H819" i="4"/>
  <c r="I819" i="4" s="1"/>
  <c r="J819" i="4" s="1"/>
  <c r="K818" i="4"/>
  <c r="H818" i="4"/>
  <c r="I818" i="4" s="1"/>
  <c r="J818" i="4" s="1"/>
  <c r="K817" i="4"/>
  <c r="H817" i="4"/>
  <c r="I817" i="4" s="1"/>
  <c r="J817" i="4" s="1"/>
  <c r="K816" i="4"/>
  <c r="H816" i="4"/>
  <c r="I816" i="4" s="1"/>
  <c r="J816" i="4" s="1"/>
  <c r="K815" i="4"/>
  <c r="H815" i="4"/>
  <c r="I815" i="4" s="1"/>
  <c r="J815" i="4" s="1"/>
  <c r="K814" i="4"/>
  <c r="H814" i="4"/>
  <c r="I814" i="4" s="1"/>
  <c r="J814" i="4" s="1"/>
  <c r="K813" i="4"/>
  <c r="H813" i="4"/>
  <c r="I813" i="4" s="1"/>
  <c r="J813" i="4" s="1"/>
  <c r="K812" i="4"/>
  <c r="H812" i="4"/>
  <c r="I812" i="4" s="1"/>
  <c r="J812" i="4" s="1"/>
  <c r="K811" i="4"/>
  <c r="H811" i="4"/>
  <c r="I811" i="4" s="1"/>
  <c r="J811" i="4" s="1"/>
  <c r="K810" i="4"/>
  <c r="H810" i="4"/>
  <c r="I810" i="4" s="1"/>
  <c r="J810" i="4" s="1"/>
  <c r="K809" i="4"/>
  <c r="H809" i="4"/>
  <c r="I809" i="4" s="1"/>
  <c r="J809" i="4" s="1"/>
  <c r="K808" i="4"/>
  <c r="H808" i="4"/>
  <c r="I808" i="4" s="1"/>
  <c r="J808" i="4" s="1"/>
  <c r="K807" i="4"/>
  <c r="H807" i="4"/>
  <c r="I807" i="4" s="1"/>
  <c r="J807" i="4" s="1"/>
  <c r="K806" i="4"/>
  <c r="H806" i="4"/>
  <c r="I806" i="4" s="1"/>
  <c r="J806" i="4" s="1"/>
  <c r="K805" i="4"/>
  <c r="H805" i="4"/>
  <c r="I805" i="4" s="1"/>
  <c r="J805" i="4" s="1"/>
  <c r="K804" i="4"/>
  <c r="H804" i="4"/>
  <c r="I804" i="4" s="1"/>
  <c r="J804" i="4" s="1"/>
  <c r="K803" i="4"/>
  <c r="H803" i="4"/>
  <c r="I803" i="4" s="1"/>
  <c r="J803" i="4" s="1"/>
  <c r="K802" i="4"/>
  <c r="H802" i="4"/>
  <c r="I802" i="4" s="1"/>
  <c r="J802" i="4" s="1"/>
  <c r="K801" i="4"/>
  <c r="H801" i="4"/>
  <c r="I801" i="4" s="1"/>
  <c r="J801" i="4" s="1"/>
  <c r="K800" i="4"/>
  <c r="H800" i="4"/>
  <c r="I800" i="4" s="1"/>
  <c r="J800" i="4" s="1"/>
  <c r="K799" i="4"/>
  <c r="H799" i="4"/>
  <c r="I799" i="4" s="1"/>
  <c r="J799" i="4" s="1"/>
  <c r="K798" i="4"/>
  <c r="H798" i="4"/>
  <c r="I798" i="4" s="1"/>
  <c r="J798" i="4" s="1"/>
  <c r="K797" i="4"/>
  <c r="H797" i="4"/>
  <c r="I797" i="4" s="1"/>
  <c r="J797" i="4" s="1"/>
  <c r="K796" i="4"/>
  <c r="H796" i="4"/>
  <c r="I796" i="4" s="1"/>
  <c r="J796" i="4" s="1"/>
  <c r="K795" i="4"/>
  <c r="H795" i="4"/>
  <c r="I795" i="4" s="1"/>
  <c r="J795" i="4" s="1"/>
  <c r="K794" i="4"/>
  <c r="H794" i="4"/>
  <c r="I794" i="4" s="1"/>
  <c r="J794" i="4" s="1"/>
  <c r="K793" i="4"/>
  <c r="H793" i="4"/>
  <c r="I793" i="4" s="1"/>
  <c r="J793" i="4" s="1"/>
  <c r="K792" i="4"/>
  <c r="H792" i="4"/>
  <c r="I792" i="4" s="1"/>
  <c r="J792" i="4" s="1"/>
  <c r="K791" i="4"/>
  <c r="H791" i="4"/>
  <c r="I791" i="4" s="1"/>
  <c r="J791" i="4" s="1"/>
  <c r="K790" i="4"/>
  <c r="H790" i="4"/>
  <c r="I790" i="4" s="1"/>
  <c r="J790" i="4" s="1"/>
  <c r="K789" i="4"/>
  <c r="H789" i="4"/>
  <c r="I789" i="4" s="1"/>
  <c r="J789" i="4" s="1"/>
  <c r="K788" i="4"/>
  <c r="H788" i="4"/>
  <c r="I788" i="4" s="1"/>
  <c r="J788" i="4" s="1"/>
  <c r="K787" i="4"/>
  <c r="H787" i="4"/>
  <c r="I787" i="4" s="1"/>
  <c r="J787" i="4" s="1"/>
  <c r="K786" i="4"/>
  <c r="H786" i="4"/>
  <c r="I786" i="4" s="1"/>
  <c r="J786" i="4" s="1"/>
  <c r="K785" i="4"/>
  <c r="H785" i="4"/>
  <c r="I785" i="4" s="1"/>
  <c r="J785" i="4" s="1"/>
  <c r="K784" i="4"/>
  <c r="H784" i="4"/>
  <c r="I784" i="4" s="1"/>
  <c r="J784" i="4" s="1"/>
  <c r="K783" i="4"/>
  <c r="H783" i="4"/>
  <c r="I783" i="4" s="1"/>
  <c r="J783" i="4" s="1"/>
  <c r="K782" i="4"/>
  <c r="H782" i="4"/>
  <c r="I782" i="4" s="1"/>
  <c r="J782" i="4" s="1"/>
  <c r="K781" i="4"/>
  <c r="H781" i="4"/>
  <c r="I781" i="4" s="1"/>
  <c r="J781" i="4" s="1"/>
  <c r="K780" i="4"/>
  <c r="H780" i="4"/>
  <c r="I780" i="4" s="1"/>
  <c r="J780" i="4" s="1"/>
  <c r="K779" i="4"/>
  <c r="H779" i="4"/>
  <c r="I779" i="4" s="1"/>
  <c r="J779" i="4" s="1"/>
  <c r="K778" i="4"/>
  <c r="H778" i="4"/>
  <c r="I778" i="4" s="1"/>
  <c r="J778" i="4" s="1"/>
  <c r="K777" i="4"/>
  <c r="H777" i="4"/>
  <c r="I777" i="4" s="1"/>
  <c r="J777" i="4" s="1"/>
  <c r="K776" i="4"/>
  <c r="H776" i="4"/>
  <c r="I776" i="4" s="1"/>
  <c r="J776" i="4" s="1"/>
  <c r="K775" i="4"/>
  <c r="H775" i="4"/>
  <c r="I775" i="4" s="1"/>
  <c r="J775" i="4" s="1"/>
  <c r="K774" i="4"/>
  <c r="H774" i="4"/>
  <c r="I774" i="4" s="1"/>
  <c r="J774" i="4" s="1"/>
  <c r="K773" i="4"/>
  <c r="H773" i="4"/>
  <c r="I773" i="4" s="1"/>
  <c r="J773" i="4" s="1"/>
  <c r="K772" i="4"/>
  <c r="H772" i="4"/>
  <c r="I772" i="4" s="1"/>
  <c r="J772" i="4" s="1"/>
  <c r="K771" i="4"/>
  <c r="H771" i="4"/>
  <c r="I771" i="4" s="1"/>
  <c r="J771" i="4" s="1"/>
  <c r="K770" i="4"/>
  <c r="H770" i="4"/>
  <c r="I770" i="4" s="1"/>
  <c r="J770" i="4" s="1"/>
  <c r="K769" i="4"/>
  <c r="H769" i="4"/>
  <c r="I769" i="4" s="1"/>
  <c r="J769" i="4" s="1"/>
  <c r="K768" i="4"/>
  <c r="H768" i="4"/>
  <c r="I768" i="4" s="1"/>
  <c r="J768" i="4" s="1"/>
  <c r="K767" i="4"/>
  <c r="H767" i="4"/>
  <c r="I767" i="4" s="1"/>
  <c r="J767" i="4" s="1"/>
  <c r="K766" i="4"/>
  <c r="H766" i="4"/>
  <c r="I766" i="4" s="1"/>
  <c r="J766" i="4" s="1"/>
  <c r="K765" i="4"/>
  <c r="H765" i="4"/>
  <c r="I765" i="4" s="1"/>
  <c r="J765" i="4" s="1"/>
  <c r="K764" i="4"/>
  <c r="H764" i="4"/>
  <c r="I764" i="4" s="1"/>
  <c r="J764" i="4" s="1"/>
  <c r="K763" i="4"/>
  <c r="H763" i="4"/>
  <c r="I763" i="4" s="1"/>
  <c r="J763" i="4" s="1"/>
  <c r="K762" i="4"/>
  <c r="H762" i="4"/>
  <c r="I762" i="4" s="1"/>
  <c r="J762" i="4" s="1"/>
  <c r="K761" i="4"/>
  <c r="H761" i="4"/>
  <c r="I761" i="4" s="1"/>
  <c r="J761" i="4" s="1"/>
  <c r="K760" i="4"/>
  <c r="H760" i="4"/>
  <c r="I760" i="4" s="1"/>
  <c r="J760" i="4" s="1"/>
  <c r="K759" i="4"/>
  <c r="H759" i="4"/>
  <c r="I759" i="4" s="1"/>
  <c r="J759" i="4" s="1"/>
  <c r="K758" i="4"/>
  <c r="H758" i="4"/>
  <c r="I758" i="4" s="1"/>
  <c r="J758" i="4" s="1"/>
  <c r="K757" i="4"/>
  <c r="H757" i="4"/>
  <c r="I757" i="4" s="1"/>
  <c r="J757" i="4" s="1"/>
  <c r="K756" i="4"/>
  <c r="J756" i="4"/>
  <c r="I756" i="4"/>
  <c r="H756" i="4"/>
  <c r="K755" i="4"/>
  <c r="H755" i="4"/>
  <c r="I755" i="4" s="1"/>
  <c r="J755" i="4" s="1"/>
  <c r="K754" i="4"/>
  <c r="H754" i="4"/>
  <c r="I754" i="4" s="1"/>
  <c r="J754" i="4" s="1"/>
  <c r="K753" i="4"/>
  <c r="H753" i="4"/>
  <c r="I753" i="4" s="1"/>
  <c r="J753" i="4" s="1"/>
  <c r="K752" i="4"/>
  <c r="H752" i="4"/>
  <c r="I752" i="4" s="1"/>
  <c r="J752" i="4" s="1"/>
  <c r="K751" i="4"/>
  <c r="H751" i="4"/>
  <c r="I751" i="4" s="1"/>
  <c r="J751" i="4" s="1"/>
  <c r="K750" i="4"/>
  <c r="H750" i="4"/>
  <c r="I750" i="4" s="1"/>
  <c r="J750" i="4" s="1"/>
  <c r="K749" i="4"/>
  <c r="H749" i="4"/>
  <c r="I749" i="4" s="1"/>
  <c r="J749" i="4" s="1"/>
  <c r="K748" i="4"/>
  <c r="J748" i="4"/>
  <c r="I748" i="4"/>
  <c r="H748" i="4"/>
  <c r="K747" i="4"/>
  <c r="H747" i="4"/>
  <c r="I747" i="4" s="1"/>
  <c r="J747" i="4" s="1"/>
  <c r="K746" i="4"/>
  <c r="H746" i="4"/>
  <c r="I746" i="4" s="1"/>
  <c r="J746" i="4" s="1"/>
  <c r="K745" i="4"/>
  <c r="J745" i="4"/>
  <c r="I745" i="4"/>
  <c r="H745" i="4"/>
  <c r="K744" i="4"/>
  <c r="H744" i="4"/>
  <c r="I744" i="4" s="1"/>
  <c r="J744" i="4" s="1"/>
  <c r="K743" i="4"/>
  <c r="H743" i="4"/>
  <c r="I743" i="4" s="1"/>
  <c r="J743" i="4" s="1"/>
  <c r="K742" i="4"/>
  <c r="H742" i="4"/>
  <c r="I742" i="4" s="1"/>
  <c r="J742" i="4" s="1"/>
  <c r="K741" i="4"/>
  <c r="H741" i="4"/>
  <c r="I741" i="4" s="1"/>
  <c r="J741" i="4" s="1"/>
  <c r="K740" i="4"/>
  <c r="H740" i="4"/>
  <c r="I740" i="4" s="1"/>
  <c r="J740" i="4" s="1"/>
  <c r="K739" i="4"/>
  <c r="H739" i="4"/>
  <c r="I739" i="4" s="1"/>
  <c r="J739" i="4" s="1"/>
  <c r="K738" i="4"/>
  <c r="H738" i="4"/>
  <c r="I738" i="4" s="1"/>
  <c r="J738" i="4" s="1"/>
  <c r="K737" i="4"/>
  <c r="J737" i="4"/>
  <c r="I737" i="4"/>
  <c r="H737" i="4"/>
  <c r="K736" i="4"/>
  <c r="H736" i="4"/>
  <c r="I736" i="4" s="1"/>
  <c r="J736" i="4" s="1"/>
  <c r="K735" i="4"/>
  <c r="J735" i="4"/>
  <c r="I735" i="4"/>
  <c r="H735" i="4"/>
  <c r="K734" i="4"/>
  <c r="H734" i="4"/>
  <c r="I734" i="4" s="1"/>
  <c r="J734" i="4" s="1"/>
  <c r="K733" i="4"/>
  <c r="J733" i="4"/>
  <c r="I733" i="4"/>
  <c r="H733" i="4"/>
  <c r="K732" i="4"/>
  <c r="H732" i="4"/>
  <c r="I732" i="4" s="1"/>
  <c r="J732" i="4" s="1"/>
  <c r="K731" i="4"/>
  <c r="H731" i="4"/>
  <c r="I731" i="4" s="1"/>
  <c r="J731" i="4" s="1"/>
  <c r="K730" i="4"/>
  <c r="H730" i="4"/>
  <c r="I730" i="4" s="1"/>
  <c r="J730" i="4" s="1"/>
  <c r="K729" i="4"/>
  <c r="H729" i="4"/>
  <c r="I729" i="4" s="1"/>
  <c r="J729" i="4" s="1"/>
  <c r="K728" i="4"/>
  <c r="J728" i="4"/>
  <c r="I728" i="4"/>
  <c r="H728" i="4"/>
  <c r="K727" i="4"/>
  <c r="H727" i="4"/>
  <c r="I727" i="4" s="1"/>
  <c r="J727" i="4" s="1"/>
  <c r="K726" i="4"/>
  <c r="J726" i="4"/>
  <c r="I726" i="4"/>
  <c r="H726" i="4"/>
  <c r="K725" i="4"/>
  <c r="H725" i="4"/>
  <c r="I725" i="4" s="1"/>
  <c r="J725" i="4" s="1"/>
  <c r="K724" i="4"/>
  <c r="H724" i="4"/>
  <c r="I724" i="4" s="1"/>
  <c r="J724" i="4" s="1"/>
  <c r="K723" i="4"/>
  <c r="H723" i="4"/>
  <c r="I723" i="4" s="1"/>
  <c r="J723" i="4" s="1"/>
  <c r="K722" i="4"/>
  <c r="H722" i="4"/>
  <c r="I722" i="4" s="1"/>
  <c r="J722" i="4" s="1"/>
  <c r="K721" i="4"/>
  <c r="J721" i="4"/>
  <c r="I721" i="4"/>
  <c r="H721" i="4"/>
  <c r="K720" i="4"/>
  <c r="H720" i="4"/>
  <c r="I720" i="4" s="1"/>
  <c r="J720" i="4" s="1"/>
  <c r="K719" i="4"/>
  <c r="H719" i="4"/>
  <c r="I719" i="4" s="1"/>
  <c r="J719" i="4" s="1"/>
  <c r="K718" i="4"/>
  <c r="H718" i="4"/>
  <c r="I718" i="4" s="1"/>
  <c r="J718" i="4" s="1"/>
  <c r="K717" i="4"/>
  <c r="H717" i="4"/>
  <c r="I717" i="4" s="1"/>
  <c r="J717" i="4" s="1"/>
  <c r="K716" i="4"/>
  <c r="H716" i="4"/>
  <c r="I716" i="4" s="1"/>
  <c r="J716" i="4" s="1"/>
  <c r="K715" i="4"/>
  <c r="H715" i="4"/>
  <c r="I715" i="4" s="1"/>
  <c r="J715" i="4" s="1"/>
  <c r="K714" i="4"/>
  <c r="H714" i="4"/>
  <c r="I714" i="4" s="1"/>
  <c r="J714" i="4" s="1"/>
  <c r="K713" i="4"/>
  <c r="H713" i="4"/>
  <c r="I713" i="4" s="1"/>
  <c r="J713" i="4" s="1"/>
  <c r="K712" i="4"/>
  <c r="H712" i="4"/>
  <c r="I712" i="4" s="1"/>
  <c r="J712" i="4" s="1"/>
  <c r="K711" i="4"/>
  <c r="H711" i="4"/>
  <c r="I711" i="4" s="1"/>
  <c r="J711" i="4" s="1"/>
  <c r="K710" i="4"/>
  <c r="H710" i="4"/>
  <c r="I710" i="4" s="1"/>
  <c r="J710" i="4" s="1"/>
  <c r="K709" i="4"/>
  <c r="H709" i="4"/>
  <c r="I709" i="4" s="1"/>
  <c r="J709" i="4" s="1"/>
  <c r="K708" i="4"/>
  <c r="H708" i="4"/>
  <c r="I708" i="4" s="1"/>
  <c r="J708" i="4" s="1"/>
  <c r="K707" i="4"/>
  <c r="H707" i="4"/>
  <c r="I707" i="4" s="1"/>
  <c r="J707" i="4" s="1"/>
  <c r="K706" i="4"/>
  <c r="J706" i="4"/>
  <c r="I706" i="4"/>
  <c r="H706" i="4"/>
  <c r="K705" i="4"/>
  <c r="H705" i="4"/>
  <c r="I705" i="4" s="1"/>
  <c r="J705" i="4" s="1"/>
  <c r="K704" i="4"/>
  <c r="H704" i="4"/>
  <c r="I704" i="4" s="1"/>
  <c r="J704" i="4" s="1"/>
  <c r="K703" i="4"/>
  <c r="H703" i="4"/>
  <c r="I703" i="4" s="1"/>
  <c r="J703" i="4" s="1"/>
  <c r="K702" i="4"/>
  <c r="H702" i="4"/>
  <c r="I702" i="4" s="1"/>
  <c r="J702" i="4" s="1"/>
  <c r="K701" i="4"/>
  <c r="H701" i="4"/>
  <c r="I701" i="4" s="1"/>
  <c r="J701" i="4" s="1"/>
  <c r="K700" i="4"/>
  <c r="H700" i="4"/>
  <c r="I700" i="4" s="1"/>
  <c r="J700" i="4" s="1"/>
  <c r="K699" i="4"/>
  <c r="J699" i="4"/>
  <c r="I699" i="4"/>
  <c r="H699" i="4"/>
  <c r="K698" i="4"/>
  <c r="H698" i="4"/>
  <c r="I698" i="4" s="1"/>
  <c r="J698" i="4" s="1"/>
  <c r="K697" i="4"/>
  <c r="H697" i="4"/>
  <c r="I697" i="4" s="1"/>
  <c r="J697" i="4" s="1"/>
  <c r="K696" i="4"/>
  <c r="H696" i="4"/>
  <c r="I696" i="4" s="1"/>
  <c r="J696" i="4" s="1"/>
  <c r="K695" i="4"/>
  <c r="H695" i="4"/>
  <c r="I695" i="4" s="1"/>
  <c r="J695" i="4" s="1"/>
  <c r="K694" i="4"/>
  <c r="H694" i="4"/>
  <c r="I694" i="4" s="1"/>
  <c r="J694" i="4" s="1"/>
  <c r="K693" i="4"/>
  <c r="H693" i="4"/>
  <c r="I693" i="4" s="1"/>
  <c r="J693" i="4" s="1"/>
  <c r="K692" i="4"/>
  <c r="H692" i="4"/>
  <c r="I692" i="4" s="1"/>
  <c r="J692" i="4" s="1"/>
  <c r="K691" i="4"/>
  <c r="H691" i="4"/>
  <c r="I691" i="4" s="1"/>
  <c r="J691" i="4" s="1"/>
  <c r="K690" i="4"/>
  <c r="H690" i="4"/>
  <c r="I690" i="4" s="1"/>
  <c r="J690" i="4" s="1"/>
  <c r="K689" i="4"/>
  <c r="H689" i="4"/>
  <c r="I689" i="4" s="1"/>
  <c r="J689" i="4" s="1"/>
  <c r="K688" i="4"/>
  <c r="H688" i="4"/>
  <c r="I688" i="4" s="1"/>
  <c r="J688" i="4" s="1"/>
  <c r="K687" i="4"/>
  <c r="H687" i="4"/>
  <c r="I687" i="4" s="1"/>
  <c r="J687" i="4" s="1"/>
  <c r="K686" i="4"/>
  <c r="H686" i="4"/>
  <c r="I686" i="4" s="1"/>
  <c r="J686" i="4" s="1"/>
  <c r="K685" i="4"/>
  <c r="H685" i="4"/>
  <c r="I685" i="4" s="1"/>
  <c r="J685" i="4" s="1"/>
  <c r="K684" i="4"/>
  <c r="H684" i="4"/>
  <c r="I684" i="4" s="1"/>
  <c r="J684" i="4" s="1"/>
  <c r="K683" i="4"/>
  <c r="H683" i="4"/>
  <c r="I683" i="4" s="1"/>
  <c r="J683" i="4" s="1"/>
  <c r="K682" i="4"/>
  <c r="H682" i="4"/>
  <c r="I682" i="4" s="1"/>
  <c r="J682" i="4" s="1"/>
  <c r="K681" i="4"/>
  <c r="H681" i="4"/>
  <c r="I681" i="4" s="1"/>
  <c r="J681" i="4" s="1"/>
  <c r="K680" i="4"/>
  <c r="H680" i="4"/>
  <c r="I680" i="4" s="1"/>
  <c r="J680" i="4" s="1"/>
  <c r="K679" i="4"/>
  <c r="H679" i="4"/>
  <c r="I679" i="4" s="1"/>
  <c r="J679" i="4" s="1"/>
  <c r="K678" i="4"/>
  <c r="H678" i="4"/>
  <c r="I678" i="4" s="1"/>
  <c r="J678" i="4" s="1"/>
  <c r="K677" i="4"/>
  <c r="H677" i="4"/>
  <c r="I677" i="4" s="1"/>
  <c r="J677" i="4" s="1"/>
  <c r="K676" i="4"/>
  <c r="H676" i="4"/>
  <c r="I676" i="4" s="1"/>
  <c r="J676" i="4" s="1"/>
  <c r="K675" i="4"/>
  <c r="H675" i="4"/>
  <c r="I675" i="4" s="1"/>
  <c r="J675" i="4" s="1"/>
  <c r="K674" i="4"/>
  <c r="H674" i="4"/>
  <c r="I674" i="4" s="1"/>
  <c r="J674" i="4" s="1"/>
  <c r="K673" i="4"/>
  <c r="H673" i="4"/>
  <c r="I673" i="4" s="1"/>
  <c r="J673" i="4" s="1"/>
  <c r="K672" i="4"/>
  <c r="H672" i="4"/>
  <c r="I672" i="4" s="1"/>
  <c r="J672" i="4" s="1"/>
  <c r="K671" i="4"/>
  <c r="H671" i="4"/>
  <c r="I671" i="4" s="1"/>
  <c r="J671" i="4" s="1"/>
  <c r="K670" i="4"/>
  <c r="H670" i="4"/>
  <c r="I670" i="4" s="1"/>
  <c r="J670" i="4" s="1"/>
  <c r="K669" i="4"/>
  <c r="H669" i="4"/>
  <c r="I669" i="4" s="1"/>
  <c r="J669" i="4" s="1"/>
  <c r="K668" i="4"/>
  <c r="H668" i="4"/>
  <c r="I668" i="4" s="1"/>
  <c r="J668" i="4" s="1"/>
  <c r="K667" i="4"/>
  <c r="H667" i="4"/>
  <c r="I667" i="4" s="1"/>
  <c r="J667" i="4" s="1"/>
  <c r="K666" i="4"/>
  <c r="J666" i="4"/>
  <c r="I666" i="4"/>
  <c r="H666" i="4"/>
  <c r="K665" i="4"/>
  <c r="J665" i="4"/>
  <c r="I665" i="4"/>
  <c r="H665" i="4"/>
  <c r="K664" i="4"/>
  <c r="H664" i="4"/>
  <c r="I664" i="4" s="1"/>
  <c r="J664" i="4" s="1"/>
  <c r="K663" i="4"/>
  <c r="H663" i="4"/>
  <c r="I663" i="4" s="1"/>
  <c r="J663" i="4" s="1"/>
  <c r="K662" i="4"/>
  <c r="J662" i="4"/>
  <c r="I662" i="4"/>
  <c r="H662" i="4"/>
  <c r="K661" i="4"/>
  <c r="H661" i="4"/>
  <c r="I661" i="4" s="1"/>
  <c r="J661" i="4" s="1"/>
  <c r="K660" i="4"/>
  <c r="H660" i="4"/>
  <c r="I660" i="4" s="1"/>
  <c r="J660" i="4" s="1"/>
  <c r="K659" i="4"/>
  <c r="H659" i="4"/>
  <c r="I659" i="4" s="1"/>
  <c r="J659" i="4" s="1"/>
  <c r="K658" i="4"/>
  <c r="H658" i="4"/>
  <c r="I658" i="4" s="1"/>
  <c r="J658" i="4" s="1"/>
  <c r="K657" i="4"/>
  <c r="H657" i="4"/>
  <c r="I657" i="4" s="1"/>
  <c r="J657" i="4" s="1"/>
  <c r="K656" i="4"/>
  <c r="H656" i="4"/>
  <c r="I656" i="4" s="1"/>
  <c r="J656" i="4" s="1"/>
  <c r="K655" i="4"/>
  <c r="H655" i="4"/>
  <c r="I655" i="4" s="1"/>
  <c r="J655" i="4" s="1"/>
  <c r="K654" i="4"/>
  <c r="H654" i="4"/>
  <c r="I654" i="4" s="1"/>
  <c r="J654" i="4" s="1"/>
  <c r="K653" i="4"/>
  <c r="H653" i="4"/>
  <c r="I653" i="4" s="1"/>
  <c r="J653" i="4" s="1"/>
  <c r="K652" i="4"/>
  <c r="H652" i="4"/>
  <c r="I652" i="4" s="1"/>
  <c r="J652" i="4" s="1"/>
  <c r="K651" i="4"/>
  <c r="J651" i="4"/>
  <c r="I651" i="4"/>
  <c r="H651" i="4"/>
  <c r="K650" i="4"/>
  <c r="H650" i="4"/>
  <c r="I650" i="4" s="1"/>
  <c r="J650" i="4" s="1"/>
  <c r="K649" i="4"/>
  <c r="H649" i="4"/>
  <c r="I649" i="4" s="1"/>
  <c r="J649" i="4" s="1"/>
  <c r="K648" i="4"/>
  <c r="H648" i="4"/>
  <c r="I648" i="4" s="1"/>
  <c r="J648" i="4" s="1"/>
  <c r="K647" i="4"/>
  <c r="H647" i="4"/>
  <c r="I647" i="4" s="1"/>
  <c r="J647" i="4" s="1"/>
  <c r="K646" i="4"/>
  <c r="H646" i="4"/>
  <c r="I646" i="4" s="1"/>
  <c r="J646" i="4" s="1"/>
  <c r="K645" i="4"/>
  <c r="H645" i="4"/>
  <c r="I645" i="4" s="1"/>
  <c r="J645" i="4" s="1"/>
  <c r="K644" i="4"/>
  <c r="J644" i="4"/>
  <c r="I644" i="4"/>
  <c r="H644" i="4"/>
  <c r="K643" i="4"/>
  <c r="H643" i="4"/>
  <c r="I643" i="4" s="1"/>
  <c r="J643" i="4" s="1"/>
  <c r="K642" i="4"/>
  <c r="H642" i="4"/>
  <c r="I642" i="4" s="1"/>
  <c r="J642" i="4" s="1"/>
  <c r="K641" i="4"/>
  <c r="H641" i="4"/>
  <c r="I641" i="4" s="1"/>
  <c r="J641" i="4" s="1"/>
  <c r="K640" i="4"/>
  <c r="H640" i="4"/>
  <c r="I640" i="4" s="1"/>
  <c r="J640" i="4" s="1"/>
  <c r="K639" i="4"/>
  <c r="H639" i="4"/>
  <c r="I639" i="4" s="1"/>
  <c r="J639" i="4" s="1"/>
  <c r="K638" i="4"/>
  <c r="H638" i="4"/>
  <c r="I638" i="4" s="1"/>
  <c r="J638" i="4" s="1"/>
  <c r="K637" i="4"/>
  <c r="H637" i="4"/>
  <c r="I637" i="4" s="1"/>
  <c r="J637" i="4" s="1"/>
  <c r="K636" i="4"/>
  <c r="H636" i="4"/>
  <c r="I636" i="4" s="1"/>
  <c r="J636" i="4" s="1"/>
  <c r="K635" i="4"/>
  <c r="H635" i="4"/>
  <c r="I635" i="4" s="1"/>
  <c r="J635" i="4" s="1"/>
  <c r="K634" i="4"/>
  <c r="H634" i="4"/>
  <c r="I634" i="4" s="1"/>
  <c r="J634" i="4" s="1"/>
  <c r="K633" i="4"/>
  <c r="H633" i="4"/>
  <c r="I633" i="4" s="1"/>
  <c r="J633" i="4" s="1"/>
  <c r="K632" i="4"/>
  <c r="J632" i="4"/>
  <c r="I632" i="4"/>
  <c r="H632" i="4"/>
  <c r="K631" i="4"/>
  <c r="H631" i="4"/>
  <c r="I631" i="4" s="1"/>
  <c r="J631" i="4" s="1"/>
  <c r="K630" i="4"/>
  <c r="H630" i="4"/>
  <c r="I630" i="4" s="1"/>
  <c r="J630" i="4" s="1"/>
  <c r="K629" i="4"/>
  <c r="H629" i="4"/>
  <c r="I629" i="4" s="1"/>
  <c r="J629" i="4" s="1"/>
  <c r="K628" i="4"/>
  <c r="H628" i="4"/>
  <c r="I628" i="4" s="1"/>
  <c r="J628" i="4" s="1"/>
  <c r="K627" i="4"/>
  <c r="H627" i="4"/>
  <c r="I627" i="4" s="1"/>
  <c r="J627" i="4" s="1"/>
  <c r="K626" i="4"/>
  <c r="H626" i="4"/>
  <c r="I626" i="4" s="1"/>
  <c r="J626" i="4" s="1"/>
  <c r="K625" i="4"/>
  <c r="H625" i="4"/>
  <c r="I625" i="4" s="1"/>
  <c r="J625" i="4" s="1"/>
  <c r="K624" i="4"/>
  <c r="H624" i="4"/>
  <c r="I624" i="4" s="1"/>
  <c r="J624" i="4" s="1"/>
  <c r="K623" i="4"/>
  <c r="H623" i="4"/>
  <c r="I623" i="4" s="1"/>
  <c r="J623" i="4" s="1"/>
  <c r="K622" i="4"/>
  <c r="H622" i="4"/>
  <c r="I622" i="4" s="1"/>
  <c r="J622" i="4" s="1"/>
  <c r="K621" i="4"/>
  <c r="H621" i="4"/>
  <c r="I621" i="4" s="1"/>
  <c r="J621" i="4" s="1"/>
  <c r="K620" i="4"/>
  <c r="H620" i="4"/>
  <c r="I620" i="4" s="1"/>
  <c r="J620" i="4" s="1"/>
  <c r="K619" i="4"/>
  <c r="H619" i="4"/>
  <c r="I619" i="4" s="1"/>
  <c r="J619" i="4" s="1"/>
  <c r="K618" i="4"/>
  <c r="H618" i="4"/>
  <c r="I618" i="4" s="1"/>
  <c r="J618" i="4" s="1"/>
  <c r="K617" i="4"/>
  <c r="H617" i="4"/>
  <c r="I617" i="4" s="1"/>
  <c r="J617" i="4" s="1"/>
  <c r="K616" i="4"/>
  <c r="H616" i="4"/>
  <c r="I616" i="4" s="1"/>
  <c r="J616" i="4" s="1"/>
  <c r="K615" i="4"/>
  <c r="H615" i="4"/>
  <c r="I615" i="4" s="1"/>
  <c r="J615" i="4" s="1"/>
  <c r="K614" i="4"/>
  <c r="H614" i="4"/>
  <c r="I614" i="4" s="1"/>
  <c r="J614" i="4" s="1"/>
  <c r="K613" i="4"/>
  <c r="H613" i="4"/>
  <c r="I613" i="4" s="1"/>
  <c r="J613" i="4" s="1"/>
  <c r="K612" i="4"/>
  <c r="H612" i="4"/>
  <c r="I612" i="4" s="1"/>
  <c r="J612" i="4" s="1"/>
  <c r="K611" i="4"/>
  <c r="H611" i="4"/>
  <c r="I611" i="4" s="1"/>
  <c r="J611" i="4" s="1"/>
  <c r="K610" i="4"/>
  <c r="H610" i="4"/>
  <c r="I610" i="4" s="1"/>
  <c r="J610" i="4" s="1"/>
  <c r="K609" i="4"/>
  <c r="H609" i="4"/>
  <c r="I609" i="4" s="1"/>
  <c r="J609" i="4" s="1"/>
  <c r="K608" i="4"/>
  <c r="H608" i="4"/>
  <c r="I608" i="4" s="1"/>
  <c r="J608" i="4" s="1"/>
  <c r="K607" i="4"/>
  <c r="H607" i="4"/>
  <c r="I607" i="4" s="1"/>
  <c r="J607" i="4" s="1"/>
  <c r="K606" i="4"/>
  <c r="H606" i="4"/>
  <c r="I606" i="4" s="1"/>
  <c r="J606" i="4" s="1"/>
  <c r="K605" i="4"/>
  <c r="H605" i="4"/>
  <c r="I605" i="4" s="1"/>
  <c r="J605" i="4" s="1"/>
  <c r="K604" i="4"/>
  <c r="H604" i="4"/>
  <c r="I604" i="4" s="1"/>
  <c r="J604" i="4" s="1"/>
  <c r="K603" i="4"/>
  <c r="H603" i="4"/>
  <c r="I603" i="4" s="1"/>
  <c r="J603" i="4" s="1"/>
  <c r="K602" i="4"/>
  <c r="H602" i="4"/>
  <c r="I602" i="4" s="1"/>
  <c r="J602" i="4" s="1"/>
  <c r="K601" i="4"/>
  <c r="H601" i="4"/>
  <c r="I601" i="4" s="1"/>
  <c r="J601" i="4" s="1"/>
  <c r="K600" i="4"/>
  <c r="H600" i="4"/>
  <c r="I600" i="4" s="1"/>
  <c r="J600" i="4" s="1"/>
  <c r="K599" i="4"/>
  <c r="H599" i="4"/>
  <c r="I599" i="4" s="1"/>
  <c r="J599" i="4" s="1"/>
  <c r="K598" i="4"/>
  <c r="H598" i="4"/>
  <c r="I598" i="4" s="1"/>
  <c r="J598" i="4" s="1"/>
  <c r="K597" i="4"/>
  <c r="H597" i="4"/>
  <c r="I597" i="4" s="1"/>
  <c r="J597" i="4" s="1"/>
  <c r="K596" i="4"/>
  <c r="H596" i="4"/>
  <c r="I596" i="4" s="1"/>
  <c r="J596" i="4" s="1"/>
  <c r="K595" i="4"/>
  <c r="H595" i="4"/>
  <c r="I595" i="4" s="1"/>
  <c r="J595" i="4" s="1"/>
  <c r="K594" i="4"/>
  <c r="H594" i="4"/>
  <c r="I594" i="4" s="1"/>
  <c r="J594" i="4" s="1"/>
  <c r="K593" i="4"/>
  <c r="H593" i="4"/>
  <c r="I593" i="4" s="1"/>
  <c r="J593" i="4" s="1"/>
  <c r="K592" i="4"/>
  <c r="H592" i="4"/>
  <c r="I592" i="4" s="1"/>
  <c r="J592" i="4" s="1"/>
  <c r="K591" i="4"/>
  <c r="H591" i="4"/>
  <c r="I591" i="4" s="1"/>
  <c r="J591" i="4" s="1"/>
  <c r="K590" i="4"/>
  <c r="H590" i="4"/>
  <c r="I590" i="4" s="1"/>
  <c r="J590" i="4" s="1"/>
  <c r="K589" i="4"/>
  <c r="H589" i="4"/>
  <c r="I589" i="4" s="1"/>
  <c r="J589" i="4" s="1"/>
  <c r="K588" i="4"/>
  <c r="H588" i="4"/>
  <c r="I588" i="4" s="1"/>
  <c r="J588" i="4" s="1"/>
  <c r="K587" i="4"/>
  <c r="H587" i="4"/>
  <c r="I587" i="4" s="1"/>
  <c r="J587" i="4" s="1"/>
  <c r="K586" i="4"/>
  <c r="H586" i="4"/>
  <c r="I586" i="4" s="1"/>
  <c r="J586" i="4" s="1"/>
  <c r="K585" i="4"/>
  <c r="H585" i="4"/>
  <c r="I585" i="4" s="1"/>
  <c r="J585" i="4" s="1"/>
  <c r="K584" i="4"/>
  <c r="H584" i="4"/>
  <c r="I584" i="4" s="1"/>
  <c r="J584" i="4" s="1"/>
  <c r="K583" i="4"/>
  <c r="H583" i="4"/>
  <c r="I583" i="4" s="1"/>
  <c r="J583" i="4" s="1"/>
  <c r="K582" i="4"/>
  <c r="H582" i="4"/>
  <c r="I582" i="4" s="1"/>
  <c r="J582" i="4" s="1"/>
  <c r="K581" i="4"/>
  <c r="H581" i="4"/>
  <c r="I581" i="4" s="1"/>
  <c r="J581" i="4" s="1"/>
  <c r="K580" i="4"/>
  <c r="H580" i="4"/>
  <c r="I580" i="4" s="1"/>
  <c r="J580" i="4" s="1"/>
  <c r="K579" i="4"/>
  <c r="H579" i="4"/>
  <c r="I579" i="4" s="1"/>
  <c r="J579" i="4" s="1"/>
  <c r="K578" i="4"/>
  <c r="H578" i="4"/>
  <c r="I578" i="4" s="1"/>
  <c r="J578" i="4" s="1"/>
  <c r="K577" i="4"/>
  <c r="H577" i="4"/>
  <c r="I577" i="4" s="1"/>
  <c r="J577" i="4" s="1"/>
  <c r="K576" i="4"/>
  <c r="H576" i="4"/>
  <c r="I576" i="4" s="1"/>
  <c r="J576" i="4" s="1"/>
  <c r="K575" i="4"/>
  <c r="H575" i="4"/>
  <c r="I575" i="4" s="1"/>
  <c r="J575" i="4" s="1"/>
  <c r="K574" i="4"/>
  <c r="H574" i="4"/>
  <c r="I574" i="4" s="1"/>
  <c r="J574" i="4" s="1"/>
  <c r="K573" i="4"/>
  <c r="H573" i="4"/>
  <c r="I573" i="4" s="1"/>
  <c r="J573" i="4" s="1"/>
  <c r="K572" i="4"/>
  <c r="H572" i="4"/>
  <c r="I572" i="4" s="1"/>
  <c r="J572" i="4" s="1"/>
  <c r="K571" i="4"/>
  <c r="H571" i="4"/>
  <c r="I571" i="4" s="1"/>
  <c r="J571" i="4" s="1"/>
  <c r="K570" i="4"/>
  <c r="H570" i="4"/>
  <c r="I570" i="4" s="1"/>
  <c r="J570" i="4" s="1"/>
  <c r="K569" i="4"/>
  <c r="H569" i="4"/>
  <c r="I569" i="4" s="1"/>
  <c r="J569" i="4" s="1"/>
  <c r="K568" i="4"/>
  <c r="H568" i="4"/>
  <c r="I568" i="4" s="1"/>
  <c r="J568" i="4" s="1"/>
  <c r="K567" i="4"/>
  <c r="H567" i="4"/>
  <c r="I567" i="4" s="1"/>
  <c r="J567" i="4" s="1"/>
  <c r="K566" i="4"/>
  <c r="H566" i="4"/>
  <c r="I566" i="4" s="1"/>
  <c r="J566" i="4" s="1"/>
  <c r="K565" i="4"/>
  <c r="H565" i="4"/>
  <c r="I565" i="4" s="1"/>
  <c r="J565" i="4" s="1"/>
  <c r="K564" i="4"/>
  <c r="H564" i="4"/>
  <c r="I564" i="4" s="1"/>
  <c r="J564" i="4" s="1"/>
  <c r="K563" i="4"/>
  <c r="H563" i="4"/>
  <c r="I563" i="4" s="1"/>
  <c r="J563" i="4" s="1"/>
  <c r="K562" i="4"/>
  <c r="H562" i="4"/>
  <c r="I562" i="4" s="1"/>
  <c r="J562" i="4" s="1"/>
  <c r="K561" i="4"/>
  <c r="H561" i="4"/>
  <c r="I561" i="4" s="1"/>
  <c r="J561" i="4" s="1"/>
  <c r="K560" i="4"/>
  <c r="H560" i="4"/>
  <c r="I560" i="4" s="1"/>
  <c r="J560" i="4" s="1"/>
  <c r="K559" i="4"/>
  <c r="H559" i="4"/>
  <c r="I559" i="4" s="1"/>
  <c r="J559" i="4" s="1"/>
  <c r="K558" i="4"/>
  <c r="H558" i="4"/>
  <c r="I558" i="4" s="1"/>
  <c r="J558" i="4" s="1"/>
  <c r="K557" i="4"/>
  <c r="H557" i="4"/>
  <c r="I557" i="4" s="1"/>
  <c r="J557" i="4" s="1"/>
  <c r="K556" i="4"/>
  <c r="H556" i="4"/>
  <c r="I556" i="4" s="1"/>
  <c r="J556" i="4" s="1"/>
  <c r="K555" i="4"/>
  <c r="H555" i="4"/>
  <c r="I555" i="4" s="1"/>
  <c r="J555" i="4" s="1"/>
  <c r="K554" i="4"/>
  <c r="H554" i="4"/>
  <c r="I554" i="4" s="1"/>
  <c r="J554" i="4" s="1"/>
  <c r="K553" i="4"/>
  <c r="H553" i="4"/>
  <c r="I553" i="4" s="1"/>
  <c r="J553" i="4" s="1"/>
  <c r="K552" i="4"/>
  <c r="H552" i="4"/>
  <c r="I552" i="4" s="1"/>
  <c r="J552" i="4" s="1"/>
  <c r="K551" i="4"/>
  <c r="H551" i="4"/>
  <c r="I551" i="4" s="1"/>
  <c r="J551" i="4" s="1"/>
  <c r="K550" i="4"/>
  <c r="H550" i="4"/>
  <c r="I550" i="4" s="1"/>
  <c r="J550" i="4" s="1"/>
  <c r="K549" i="4"/>
  <c r="H549" i="4"/>
  <c r="I549" i="4" s="1"/>
  <c r="J549" i="4" s="1"/>
  <c r="K548" i="4"/>
  <c r="H548" i="4"/>
  <c r="I548" i="4" s="1"/>
  <c r="J548" i="4" s="1"/>
  <c r="K547" i="4"/>
  <c r="H547" i="4"/>
  <c r="I547" i="4" s="1"/>
  <c r="J547" i="4" s="1"/>
  <c r="K546" i="4"/>
  <c r="H546" i="4"/>
  <c r="I546" i="4" s="1"/>
  <c r="J546" i="4" s="1"/>
  <c r="K545" i="4"/>
  <c r="H545" i="4"/>
  <c r="I545" i="4" s="1"/>
  <c r="J545" i="4" s="1"/>
  <c r="K544" i="4"/>
  <c r="H544" i="4"/>
  <c r="I544" i="4" s="1"/>
  <c r="J544" i="4" s="1"/>
  <c r="K543" i="4"/>
  <c r="H543" i="4"/>
  <c r="I543" i="4" s="1"/>
  <c r="J543" i="4" s="1"/>
  <c r="K542" i="4"/>
  <c r="H542" i="4"/>
  <c r="I542" i="4" s="1"/>
  <c r="J542" i="4" s="1"/>
  <c r="K541" i="4"/>
  <c r="H541" i="4"/>
  <c r="I541" i="4" s="1"/>
  <c r="J541" i="4" s="1"/>
  <c r="K540" i="4"/>
  <c r="H540" i="4"/>
  <c r="I540" i="4" s="1"/>
  <c r="J540" i="4" s="1"/>
  <c r="K539" i="4"/>
  <c r="H539" i="4"/>
  <c r="I539" i="4" s="1"/>
  <c r="J539" i="4" s="1"/>
  <c r="K538" i="4"/>
  <c r="H538" i="4"/>
  <c r="I538" i="4" s="1"/>
  <c r="J538" i="4" s="1"/>
  <c r="K537" i="4"/>
  <c r="H537" i="4"/>
  <c r="I537" i="4" s="1"/>
  <c r="J537" i="4" s="1"/>
  <c r="K536" i="4"/>
  <c r="H536" i="4"/>
  <c r="I536" i="4" s="1"/>
  <c r="J536" i="4" s="1"/>
  <c r="K535" i="4"/>
  <c r="H535" i="4"/>
  <c r="I535" i="4" s="1"/>
  <c r="J535" i="4" s="1"/>
  <c r="K534" i="4"/>
  <c r="H534" i="4"/>
  <c r="I534" i="4" s="1"/>
  <c r="J534" i="4" s="1"/>
  <c r="K533" i="4"/>
  <c r="H533" i="4"/>
  <c r="I533" i="4" s="1"/>
  <c r="J533" i="4" s="1"/>
  <c r="K532" i="4"/>
  <c r="H532" i="4"/>
  <c r="I532" i="4" s="1"/>
  <c r="J532" i="4" s="1"/>
  <c r="K531" i="4"/>
  <c r="H531" i="4"/>
  <c r="I531" i="4" s="1"/>
  <c r="J531" i="4" s="1"/>
  <c r="K530" i="4"/>
  <c r="H530" i="4"/>
  <c r="I530" i="4" s="1"/>
  <c r="J530" i="4" s="1"/>
  <c r="K529" i="4"/>
  <c r="H529" i="4"/>
  <c r="I529" i="4" s="1"/>
  <c r="J529" i="4" s="1"/>
  <c r="K528" i="4"/>
  <c r="H528" i="4"/>
  <c r="I528" i="4" s="1"/>
  <c r="J528" i="4" s="1"/>
  <c r="K527" i="4"/>
  <c r="H527" i="4"/>
  <c r="I527" i="4" s="1"/>
  <c r="J527" i="4" s="1"/>
  <c r="K526" i="4"/>
  <c r="H526" i="4"/>
  <c r="I526" i="4" s="1"/>
  <c r="J526" i="4" s="1"/>
  <c r="K525" i="4"/>
  <c r="H525" i="4"/>
  <c r="I525" i="4" s="1"/>
  <c r="J525" i="4" s="1"/>
  <c r="K524" i="4"/>
  <c r="H524" i="4"/>
  <c r="I524" i="4" s="1"/>
  <c r="J524" i="4" s="1"/>
  <c r="K523" i="4"/>
  <c r="H523" i="4"/>
  <c r="I523" i="4" s="1"/>
  <c r="J523" i="4" s="1"/>
  <c r="K522" i="4"/>
  <c r="H522" i="4"/>
  <c r="I522" i="4" s="1"/>
  <c r="J522" i="4" s="1"/>
  <c r="K521" i="4"/>
  <c r="H521" i="4"/>
  <c r="I521" i="4" s="1"/>
  <c r="J521" i="4" s="1"/>
  <c r="K520" i="4"/>
  <c r="H520" i="4"/>
  <c r="I520" i="4" s="1"/>
  <c r="J520" i="4" s="1"/>
  <c r="K519" i="4"/>
  <c r="H519" i="4"/>
  <c r="I519" i="4" s="1"/>
  <c r="J519" i="4" s="1"/>
  <c r="K518" i="4"/>
  <c r="H518" i="4"/>
  <c r="I518" i="4" s="1"/>
  <c r="J518" i="4" s="1"/>
  <c r="K517" i="4"/>
  <c r="H517" i="4"/>
  <c r="I517" i="4" s="1"/>
  <c r="J517" i="4" s="1"/>
  <c r="K516" i="4"/>
  <c r="H516" i="4"/>
  <c r="I516" i="4" s="1"/>
  <c r="J516" i="4" s="1"/>
  <c r="K515" i="4"/>
  <c r="H515" i="4"/>
  <c r="I515" i="4" s="1"/>
  <c r="J515" i="4" s="1"/>
  <c r="K514" i="4"/>
  <c r="H514" i="4"/>
  <c r="I514" i="4" s="1"/>
  <c r="J514" i="4" s="1"/>
  <c r="K513" i="4"/>
  <c r="H513" i="4"/>
  <c r="I513" i="4" s="1"/>
  <c r="J513" i="4" s="1"/>
  <c r="K512" i="4"/>
  <c r="H512" i="4"/>
  <c r="I512" i="4" s="1"/>
  <c r="J512" i="4" s="1"/>
  <c r="K511" i="4"/>
  <c r="H511" i="4"/>
  <c r="I511" i="4" s="1"/>
  <c r="J511" i="4" s="1"/>
  <c r="K510" i="4"/>
  <c r="H510" i="4"/>
  <c r="I510" i="4" s="1"/>
  <c r="J510" i="4" s="1"/>
  <c r="K509" i="4"/>
  <c r="H509" i="4"/>
  <c r="I509" i="4" s="1"/>
  <c r="J509" i="4" s="1"/>
  <c r="K508" i="4"/>
  <c r="H508" i="4"/>
  <c r="I508" i="4" s="1"/>
  <c r="J508" i="4" s="1"/>
  <c r="K507" i="4"/>
  <c r="H507" i="4"/>
  <c r="I507" i="4" s="1"/>
  <c r="J507" i="4" s="1"/>
  <c r="K506" i="4"/>
  <c r="H506" i="4"/>
  <c r="I506" i="4" s="1"/>
  <c r="J506" i="4" s="1"/>
  <c r="K505" i="4"/>
  <c r="H505" i="4"/>
  <c r="I505" i="4" s="1"/>
  <c r="J505" i="4" s="1"/>
  <c r="K504" i="4"/>
  <c r="H504" i="4"/>
  <c r="I504" i="4" s="1"/>
  <c r="J504" i="4" s="1"/>
  <c r="K503" i="4"/>
  <c r="H503" i="4"/>
  <c r="I503" i="4" s="1"/>
  <c r="J503" i="4" s="1"/>
  <c r="K502" i="4"/>
  <c r="H502" i="4"/>
  <c r="I502" i="4" s="1"/>
  <c r="J502" i="4" s="1"/>
  <c r="K501" i="4"/>
  <c r="H501" i="4"/>
  <c r="I501" i="4" s="1"/>
  <c r="J501" i="4" s="1"/>
  <c r="K500" i="4"/>
  <c r="H500" i="4"/>
  <c r="I500" i="4" s="1"/>
  <c r="J500" i="4" s="1"/>
  <c r="K499" i="4"/>
  <c r="H499" i="4"/>
  <c r="I499" i="4" s="1"/>
  <c r="J499" i="4" s="1"/>
  <c r="K498" i="4"/>
  <c r="H498" i="4"/>
  <c r="I498" i="4" s="1"/>
  <c r="J498" i="4" s="1"/>
  <c r="K497" i="4"/>
  <c r="H497" i="4"/>
  <c r="I497" i="4" s="1"/>
  <c r="J497" i="4" s="1"/>
  <c r="K496" i="4"/>
  <c r="H496" i="4"/>
  <c r="I496" i="4" s="1"/>
  <c r="J496" i="4" s="1"/>
  <c r="K495" i="4"/>
  <c r="H495" i="4"/>
  <c r="I495" i="4" s="1"/>
  <c r="J495" i="4" s="1"/>
  <c r="K494" i="4"/>
  <c r="H494" i="4"/>
  <c r="I494" i="4" s="1"/>
  <c r="J494" i="4" s="1"/>
  <c r="K493" i="4"/>
  <c r="H493" i="4"/>
  <c r="I493" i="4" s="1"/>
  <c r="J493" i="4" s="1"/>
  <c r="K492" i="4"/>
  <c r="H492" i="4"/>
  <c r="I492" i="4" s="1"/>
  <c r="J492" i="4" s="1"/>
  <c r="K491" i="4"/>
  <c r="H491" i="4"/>
  <c r="I491" i="4" s="1"/>
  <c r="J491" i="4" s="1"/>
  <c r="K490" i="4"/>
  <c r="H490" i="4"/>
  <c r="I490" i="4" s="1"/>
  <c r="J490" i="4" s="1"/>
  <c r="K489" i="4"/>
  <c r="H489" i="4"/>
  <c r="I489" i="4" s="1"/>
  <c r="J489" i="4" s="1"/>
  <c r="K488" i="4"/>
  <c r="H488" i="4"/>
  <c r="I488" i="4" s="1"/>
  <c r="J488" i="4" s="1"/>
  <c r="K487" i="4"/>
  <c r="H487" i="4"/>
  <c r="I487" i="4" s="1"/>
  <c r="J487" i="4" s="1"/>
  <c r="K486" i="4"/>
  <c r="H486" i="4"/>
  <c r="I486" i="4" s="1"/>
  <c r="J486" i="4" s="1"/>
  <c r="K485" i="4"/>
  <c r="H485" i="4"/>
  <c r="I485" i="4" s="1"/>
  <c r="J485" i="4" s="1"/>
  <c r="K484" i="4"/>
  <c r="H484" i="4"/>
  <c r="I484" i="4" s="1"/>
  <c r="J484" i="4" s="1"/>
  <c r="K483" i="4"/>
  <c r="H483" i="4"/>
  <c r="I483" i="4" s="1"/>
  <c r="J483" i="4" s="1"/>
  <c r="K482" i="4"/>
  <c r="H482" i="4"/>
  <c r="I482" i="4" s="1"/>
  <c r="J482" i="4" s="1"/>
  <c r="K481" i="4"/>
  <c r="H481" i="4"/>
  <c r="I481" i="4" s="1"/>
  <c r="J481" i="4" s="1"/>
  <c r="K480" i="4"/>
  <c r="H480" i="4"/>
  <c r="I480" i="4" s="1"/>
  <c r="J480" i="4" s="1"/>
  <c r="K479" i="4"/>
  <c r="H479" i="4"/>
  <c r="I479" i="4" s="1"/>
  <c r="J479" i="4" s="1"/>
  <c r="K478" i="4"/>
  <c r="H478" i="4"/>
  <c r="I478" i="4" s="1"/>
  <c r="J478" i="4" s="1"/>
  <c r="K477" i="4"/>
  <c r="H477" i="4"/>
  <c r="I477" i="4" s="1"/>
  <c r="J477" i="4" s="1"/>
  <c r="K476" i="4"/>
  <c r="H476" i="4"/>
  <c r="I476" i="4" s="1"/>
  <c r="J476" i="4" s="1"/>
  <c r="K475" i="4"/>
  <c r="H475" i="4"/>
  <c r="I475" i="4" s="1"/>
  <c r="J475" i="4" s="1"/>
  <c r="K474" i="4"/>
  <c r="H474" i="4"/>
  <c r="I474" i="4" s="1"/>
  <c r="J474" i="4" s="1"/>
  <c r="K473" i="4"/>
  <c r="H473" i="4"/>
  <c r="I473" i="4" s="1"/>
  <c r="J473" i="4" s="1"/>
  <c r="K472" i="4"/>
  <c r="H472" i="4"/>
  <c r="I472" i="4" s="1"/>
  <c r="J472" i="4" s="1"/>
  <c r="K471" i="4"/>
  <c r="H471" i="4"/>
  <c r="I471" i="4" s="1"/>
  <c r="J471" i="4" s="1"/>
  <c r="K470" i="4"/>
  <c r="H470" i="4"/>
  <c r="I470" i="4" s="1"/>
  <c r="J470" i="4" s="1"/>
  <c r="K469" i="4"/>
  <c r="H469" i="4"/>
  <c r="I469" i="4" s="1"/>
  <c r="J469" i="4" s="1"/>
  <c r="K468" i="4"/>
  <c r="H468" i="4"/>
  <c r="I468" i="4" s="1"/>
  <c r="J468" i="4" s="1"/>
  <c r="K467" i="4"/>
  <c r="H467" i="4"/>
  <c r="I467" i="4" s="1"/>
  <c r="J467" i="4" s="1"/>
  <c r="K466" i="4"/>
  <c r="H466" i="4"/>
  <c r="I466" i="4" s="1"/>
  <c r="J466" i="4" s="1"/>
  <c r="K465" i="4"/>
  <c r="H465" i="4"/>
  <c r="I465" i="4" s="1"/>
  <c r="J465" i="4" s="1"/>
  <c r="K464" i="4"/>
  <c r="H464" i="4"/>
  <c r="I464" i="4" s="1"/>
  <c r="J464" i="4" s="1"/>
  <c r="K463" i="4"/>
  <c r="H463" i="4"/>
  <c r="I463" i="4" s="1"/>
  <c r="J463" i="4" s="1"/>
  <c r="K462" i="4"/>
  <c r="H462" i="4"/>
  <c r="I462" i="4" s="1"/>
  <c r="J462" i="4" s="1"/>
  <c r="K461" i="4"/>
  <c r="H461" i="4"/>
  <c r="I461" i="4" s="1"/>
  <c r="J461" i="4" s="1"/>
  <c r="K460" i="4"/>
  <c r="H460" i="4"/>
  <c r="I460" i="4" s="1"/>
  <c r="J460" i="4" s="1"/>
  <c r="K459" i="4"/>
  <c r="H459" i="4"/>
  <c r="I459" i="4" s="1"/>
  <c r="J459" i="4" s="1"/>
  <c r="K458" i="4"/>
  <c r="H458" i="4"/>
  <c r="I458" i="4" s="1"/>
  <c r="J458" i="4" s="1"/>
  <c r="K457" i="4"/>
  <c r="H457" i="4"/>
  <c r="I457" i="4" s="1"/>
  <c r="J457" i="4" s="1"/>
  <c r="K456" i="4"/>
  <c r="H456" i="4"/>
  <c r="I456" i="4" s="1"/>
  <c r="J456" i="4" s="1"/>
  <c r="K455" i="4"/>
  <c r="H455" i="4"/>
  <c r="I455" i="4" s="1"/>
  <c r="J455" i="4" s="1"/>
  <c r="K454" i="4"/>
  <c r="H454" i="4"/>
  <c r="I454" i="4" s="1"/>
  <c r="J454" i="4" s="1"/>
  <c r="K453" i="4"/>
  <c r="H453" i="4"/>
  <c r="I453" i="4" s="1"/>
  <c r="J453" i="4" s="1"/>
  <c r="K452" i="4"/>
  <c r="H452" i="4"/>
  <c r="I452" i="4" s="1"/>
  <c r="J452" i="4" s="1"/>
  <c r="K451" i="4"/>
  <c r="H451" i="4"/>
  <c r="I451" i="4" s="1"/>
  <c r="J451" i="4" s="1"/>
  <c r="K450" i="4"/>
  <c r="H450" i="4"/>
  <c r="I450" i="4" s="1"/>
  <c r="J450" i="4" s="1"/>
  <c r="K449" i="4"/>
  <c r="H449" i="4"/>
  <c r="I449" i="4" s="1"/>
  <c r="J449" i="4" s="1"/>
  <c r="K448" i="4"/>
  <c r="H448" i="4"/>
  <c r="I448" i="4" s="1"/>
  <c r="J448" i="4" s="1"/>
  <c r="K447" i="4"/>
  <c r="H447" i="4"/>
  <c r="I447" i="4" s="1"/>
  <c r="J447" i="4" s="1"/>
  <c r="K446" i="4"/>
  <c r="H446" i="4"/>
  <c r="I446" i="4" s="1"/>
  <c r="J446" i="4" s="1"/>
  <c r="K445" i="4"/>
  <c r="H445" i="4"/>
  <c r="I445" i="4" s="1"/>
  <c r="J445" i="4" s="1"/>
  <c r="K444" i="4"/>
  <c r="H444" i="4"/>
  <c r="I444" i="4" s="1"/>
  <c r="J444" i="4" s="1"/>
  <c r="K443" i="4"/>
  <c r="H443" i="4"/>
  <c r="I443" i="4" s="1"/>
  <c r="J443" i="4" s="1"/>
  <c r="K442" i="4"/>
  <c r="H442" i="4"/>
  <c r="I442" i="4" s="1"/>
  <c r="J442" i="4" s="1"/>
  <c r="K441" i="4"/>
  <c r="H441" i="4"/>
  <c r="I441" i="4" s="1"/>
  <c r="J441" i="4" s="1"/>
  <c r="K440" i="4"/>
  <c r="H440" i="4"/>
  <c r="I440" i="4" s="1"/>
  <c r="J440" i="4" s="1"/>
  <c r="K439" i="4"/>
  <c r="H439" i="4"/>
  <c r="I439" i="4" s="1"/>
  <c r="J439" i="4" s="1"/>
  <c r="K438" i="4"/>
  <c r="H438" i="4"/>
  <c r="I438" i="4" s="1"/>
  <c r="J438" i="4" s="1"/>
  <c r="K437" i="4"/>
  <c r="H437" i="4"/>
  <c r="I437" i="4" s="1"/>
  <c r="J437" i="4" s="1"/>
  <c r="K436" i="4"/>
  <c r="H436" i="4"/>
  <c r="I436" i="4" s="1"/>
  <c r="J436" i="4" s="1"/>
  <c r="K435" i="4"/>
  <c r="H435" i="4"/>
  <c r="I435" i="4" s="1"/>
  <c r="J435" i="4" s="1"/>
  <c r="K434" i="4"/>
  <c r="H434" i="4"/>
  <c r="I434" i="4" s="1"/>
  <c r="J434" i="4" s="1"/>
  <c r="K433" i="4"/>
  <c r="H433" i="4"/>
  <c r="I433" i="4" s="1"/>
  <c r="J433" i="4" s="1"/>
  <c r="K432" i="4"/>
  <c r="H432" i="4"/>
  <c r="I432" i="4" s="1"/>
  <c r="J432" i="4" s="1"/>
  <c r="K431" i="4"/>
  <c r="H431" i="4"/>
  <c r="I431" i="4" s="1"/>
  <c r="J431" i="4" s="1"/>
  <c r="K430" i="4"/>
  <c r="H430" i="4"/>
  <c r="I430" i="4" s="1"/>
  <c r="J430" i="4" s="1"/>
  <c r="K429" i="4"/>
  <c r="H429" i="4"/>
  <c r="I429" i="4" s="1"/>
  <c r="J429" i="4" s="1"/>
  <c r="K428" i="4"/>
  <c r="H428" i="4"/>
  <c r="I428" i="4" s="1"/>
  <c r="J428" i="4" s="1"/>
  <c r="K427" i="4"/>
  <c r="H427" i="4"/>
  <c r="I427" i="4" s="1"/>
  <c r="J427" i="4" s="1"/>
  <c r="K426" i="4"/>
  <c r="H426" i="4"/>
  <c r="I426" i="4" s="1"/>
  <c r="J426" i="4" s="1"/>
  <c r="K425" i="4"/>
  <c r="H425" i="4"/>
  <c r="I425" i="4" s="1"/>
  <c r="J425" i="4" s="1"/>
  <c r="K424" i="4"/>
  <c r="H424" i="4"/>
  <c r="I424" i="4" s="1"/>
  <c r="J424" i="4" s="1"/>
  <c r="K423" i="4"/>
  <c r="H423" i="4"/>
  <c r="I423" i="4" s="1"/>
  <c r="J423" i="4" s="1"/>
  <c r="K422" i="4"/>
  <c r="H422" i="4"/>
  <c r="I422" i="4" s="1"/>
  <c r="J422" i="4" s="1"/>
  <c r="K421" i="4"/>
  <c r="H421" i="4"/>
  <c r="I421" i="4" s="1"/>
  <c r="J421" i="4" s="1"/>
  <c r="K420" i="4"/>
  <c r="H420" i="4"/>
  <c r="I420" i="4" s="1"/>
  <c r="J420" i="4" s="1"/>
  <c r="K419" i="4"/>
  <c r="H419" i="4"/>
  <c r="I419" i="4" s="1"/>
  <c r="J419" i="4" s="1"/>
  <c r="K418" i="4"/>
  <c r="H418" i="4"/>
  <c r="I418" i="4" s="1"/>
  <c r="J418" i="4" s="1"/>
  <c r="K417" i="4"/>
  <c r="H417" i="4"/>
  <c r="I417" i="4" s="1"/>
  <c r="J417" i="4" s="1"/>
  <c r="K416" i="4"/>
  <c r="H416" i="4"/>
  <c r="I416" i="4" s="1"/>
  <c r="J416" i="4" s="1"/>
  <c r="K415" i="4"/>
  <c r="H415" i="4"/>
  <c r="I415" i="4" s="1"/>
  <c r="J415" i="4" s="1"/>
  <c r="K414" i="4"/>
  <c r="H414" i="4"/>
  <c r="I414" i="4" s="1"/>
  <c r="J414" i="4" s="1"/>
  <c r="K413" i="4"/>
  <c r="H413" i="4"/>
  <c r="I413" i="4" s="1"/>
  <c r="J413" i="4" s="1"/>
  <c r="K412" i="4"/>
  <c r="H412" i="4"/>
  <c r="I412" i="4" s="1"/>
  <c r="J412" i="4" s="1"/>
  <c r="K411" i="4"/>
  <c r="H411" i="4"/>
  <c r="I411" i="4" s="1"/>
  <c r="J411" i="4" s="1"/>
  <c r="K410" i="4"/>
  <c r="H410" i="4"/>
  <c r="I410" i="4" s="1"/>
  <c r="J410" i="4" s="1"/>
  <c r="K409" i="4"/>
  <c r="H409" i="4"/>
  <c r="I409" i="4" s="1"/>
  <c r="J409" i="4" s="1"/>
  <c r="K408" i="4"/>
  <c r="H408" i="4"/>
  <c r="I408" i="4" s="1"/>
  <c r="J408" i="4" s="1"/>
  <c r="K407" i="4"/>
  <c r="H407" i="4"/>
  <c r="I407" i="4" s="1"/>
  <c r="J407" i="4" s="1"/>
  <c r="K406" i="4"/>
  <c r="H406" i="4"/>
  <c r="I406" i="4" s="1"/>
  <c r="J406" i="4" s="1"/>
  <c r="K405" i="4"/>
  <c r="H405" i="4"/>
  <c r="I405" i="4" s="1"/>
  <c r="J405" i="4" s="1"/>
  <c r="K404" i="4"/>
  <c r="H404" i="4"/>
  <c r="I404" i="4" s="1"/>
  <c r="J404" i="4" s="1"/>
  <c r="K403" i="4"/>
  <c r="H403" i="4"/>
  <c r="I403" i="4" s="1"/>
  <c r="J403" i="4" s="1"/>
  <c r="K402" i="4"/>
  <c r="H402" i="4"/>
  <c r="I402" i="4" s="1"/>
  <c r="J402" i="4" s="1"/>
  <c r="K401" i="4"/>
  <c r="H401" i="4"/>
  <c r="I401" i="4" s="1"/>
  <c r="J401" i="4" s="1"/>
  <c r="K400" i="4"/>
  <c r="H400" i="4"/>
  <c r="I400" i="4" s="1"/>
  <c r="J400" i="4" s="1"/>
  <c r="K399" i="4"/>
  <c r="H399" i="4"/>
  <c r="I399" i="4" s="1"/>
  <c r="J399" i="4" s="1"/>
  <c r="K398" i="4"/>
  <c r="H398" i="4"/>
  <c r="I398" i="4" s="1"/>
  <c r="J398" i="4" s="1"/>
  <c r="K397" i="4"/>
  <c r="H397" i="4"/>
  <c r="I397" i="4" s="1"/>
  <c r="J397" i="4" s="1"/>
  <c r="K396" i="4"/>
  <c r="H396" i="4"/>
  <c r="I396" i="4" s="1"/>
  <c r="J396" i="4" s="1"/>
  <c r="K395" i="4"/>
  <c r="H395" i="4"/>
  <c r="I395" i="4" s="1"/>
  <c r="J395" i="4" s="1"/>
  <c r="K394" i="4"/>
  <c r="H394" i="4"/>
  <c r="I394" i="4" s="1"/>
  <c r="J394" i="4" s="1"/>
  <c r="K393" i="4"/>
  <c r="H393" i="4"/>
  <c r="I393" i="4" s="1"/>
  <c r="J393" i="4" s="1"/>
  <c r="K392" i="4"/>
  <c r="H392" i="4"/>
  <c r="I392" i="4" s="1"/>
  <c r="J392" i="4" s="1"/>
  <c r="K391" i="4"/>
  <c r="H391" i="4"/>
  <c r="I391" i="4" s="1"/>
  <c r="J391" i="4" s="1"/>
  <c r="K390" i="4"/>
  <c r="H390" i="4"/>
  <c r="I390" i="4" s="1"/>
  <c r="J390" i="4" s="1"/>
  <c r="K389" i="4"/>
  <c r="H389" i="4"/>
  <c r="I389" i="4" s="1"/>
  <c r="J389" i="4" s="1"/>
  <c r="K388" i="4"/>
  <c r="H388" i="4"/>
  <c r="I388" i="4" s="1"/>
  <c r="J388" i="4" s="1"/>
  <c r="K387" i="4"/>
  <c r="H387" i="4"/>
  <c r="I387" i="4" s="1"/>
  <c r="J387" i="4" s="1"/>
  <c r="K386" i="4"/>
  <c r="H386" i="4"/>
  <c r="I386" i="4" s="1"/>
  <c r="J386" i="4" s="1"/>
  <c r="K385" i="4"/>
  <c r="H385" i="4"/>
  <c r="I385" i="4" s="1"/>
  <c r="J385" i="4" s="1"/>
  <c r="K384" i="4"/>
  <c r="H384" i="4"/>
  <c r="I384" i="4" s="1"/>
  <c r="J384" i="4" s="1"/>
  <c r="K383" i="4"/>
  <c r="H383" i="4"/>
  <c r="I383" i="4" s="1"/>
  <c r="J383" i="4" s="1"/>
  <c r="K382" i="4"/>
  <c r="H382" i="4"/>
  <c r="I382" i="4" s="1"/>
  <c r="J382" i="4" s="1"/>
  <c r="K381" i="4"/>
  <c r="H381" i="4"/>
  <c r="I381" i="4" s="1"/>
  <c r="J381" i="4" s="1"/>
  <c r="K380" i="4"/>
  <c r="H380" i="4"/>
  <c r="I380" i="4" s="1"/>
  <c r="J380" i="4" s="1"/>
  <c r="K379" i="4"/>
  <c r="H379" i="4"/>
  <c r="I379" i="4" s="1"/>
  <c r="J379" i="4" s="1"/>
  <c r="K378" i="4"/>
  <c r="H378" i="4"/>
  <c r="I378" i="4" s="1"/>
  <c r="J378" i="4" s="1"/>
  <c r="K377" i="4"/>
  <c r="H377" i="4"/>
  <c r="I377" i="4" s="1"/>
  <c r="J377" i="4" s="1"/>
  <c r="K376" i="4"/>
  <c r="H376" i="4"/>
  <c r="I376" i="4" s="1"/>
  <c r="J376" i="4" s="1"/>
  <c r="K375" i="4"/>
  <c r="H375" i="4"/>
  <c r="I375" i="4" s="1"/>
  <c r="J375" i="4" s="1"/>
  <c r="K374" i="4"/>
  <c r="H374" i="4"/>
  <c r="I374" i="4" s="1"/>
  <c r="J374" i="4" s="1"/>
  <c r="K373" i="4"/>
  <c r="H373" i="4"/>
  <c r="I373" i="4" s="1"/>
  <c r="J373" i="4" s="1"/>
  <c r="K372" i="4"/>
  <c r="H372" i="4"/>
  <c r="I372" i="4" s="1"/>
  <c r="J372" i="4" s="1"/>
  <c r="K371" i="4"/>
  <c r="H371" i="4"/>
  <c r="I371" i="4" s="1"/>
  <c r="J371" i="4" s="1"/>
  <c r="K370" i="4"/>
  <c r="H370" i="4"/>
  <c r="I370" i="4" s="1"/>
  <c r="J370" i="4" s="1"/>
  <c r="K369" i="4"/>
  <c r="H369" i="4"/>
  <c r="I369" i="4" s="1"/>
  <c r="J369" i="4" s="1"/>
  <c r="K368" i="4"/>
  <c r="H368" i="4"/>
  <c r="I368" i="4" s="1"/>
  <c r="J368" i="4" s="1"/>
  <c r="K367" i="4"/>
  <c r="H367" i="4"/>
  <c r="I367" i="4" s="1"/>
  <c r="J367" i="4" s="1"/>
  <c r="K366" i="4"/>
  <c r="H366" i="4"/>
  <c r="I366" i="4" s="1"/>
  <c r="J366" i="4" s="1"/>
  <c r="K365" i="4"/>
  <c r="H365" i="4"/>
  <c r="I365" i="4" s="1"/>
  <c r="J365" i="4" s="1"/>
  <c r="K364" i="4"/>
  <c r="H364" i="4"/>
  <c r="I364" i="4" s="1"/>
  <c r="J364" i="4" s="1"/>
  <c r="K363" i="4"/>
  <c r="H363" i="4"/>
  <c r="I363" i="4" s="1"/>
  <c r="J363" i="4" s="1"/>
  <c r="K362" i="4"/>
  <c r="H362" i="4"/>
  <c r="I362" i="4" s="1"/>
  <c r="J362" i="4" s="1"/>
  <c r="K361" i="4"/>
  <c r="H361" i="4"/>
  <c r="I361" i="4" s="1"/>
  <c r="J361" i="4" s="1"/>
  <c r="K360" i="4"/>
  <c r="H360" i="4"/>
  <c r="I360" i="4" s="1"/>
  <c r="J360" i="4" s="1"/>
  <c r="K359" i="4"/>
  <c r="H359" i="4"/>
  <c r="I359" i="4" s="1"/>
  <c r="J359" i="4" s="1"/>
  <c r="K358" i="4"/>
  <c r="H358" i="4"/>
  <c r="I358" i="4" s="1"/>
  <c r="J358" i="4" s="1"/>
  <c r="K357" i="4"/>
  <c r="H357" i="4"/>
  <c r="I357" i="4" s="1"/>
  <c r="J357" i="4" s="1"/>
  <c r="K356" i="4"/>
  <c r="H356" i="4"/>
  <c r="I356" i="4" s="1"/>
  <c r="J356" i="4" s="1"/>
  <c r="K355" i="4"/>
  <c r="H355" i="4"/>
  <c r="I355" i="4" s="1"/>
  <c r="J355" i="4" s="1"/>
  <c r="K354" i="4"/>
  <c r="H354" i="4"/>
  <c r="I354" i="4" s="1"/>
  <c r="J354" i="4" s="1"/>
  <c r="K353" i="4"/>
  <c r="H353" i="4"/>
  <c r="I353" i="4" s="1"/>
  <c r="J353" i="4" s="1"/>
  <c r="K352" i="4"/>
  <c r="H352" i="4"/>
  <c r="I352" i="4" s="1"/>
  <c r="J352" i="4" s="1"/>
  <c r="K351" i="4"/>
  <c r="H351" i="4"/>
  <c r="I351" i="4" s="1"/>
  <c r="J351" i="4" s="1"/>
  <c r="K350" i="4"/>
  <c r="H350" i="4"/>
  <c r="I350" i="4" s="1"/>
  <c r="J350" i="4" s="1"/>
  <c r="K349" i="4"/>
  <c r="H349" i="4"/>
  <c r="I349" i="4" s="1"/>
  <c r="J349" i="4" s="1"/>
  <c r="K348" i="4"/>
  <c r="H348" i="4"/>
  <c r="I348" i="4" s="1"/>
  <c r="J348" i="4" s="1"/>
  <c r="K347" i="4"/>
  <c r="H347" i="4"/>
  <c r="I347" i="4" s="1"/>
  <c r="J347" i="4" s="1"/>
  <c r="K346" i="4"/>
  <c r="H346" i="4"/>
  <c r="I346" i="4" s="1"/>
  <c r="J346" i="4" s="1"/>
  <c r="K345" i="4"/>
  <c r="H345" i="4"/>
  <c r="I345" i="4" s="1"/>
  <c r="J345" i="4" s="1"/>
  <c r="K344" i="4"/>
  <c r="H344" i="4"/>
  <c r="I344" i="4" s="1"/>
  <c r="J344" i="4" s="1"/>
  <c r="K343" i="4"/>
  <c r="H343" i="4"/>
  <c r="I343" i="4" s="1"/>
  <c r="J343" i="4" s="1"/>
  <c r="K342" i="4"/>
  <c r="H342" i="4"/>
  <c r="I342" i="4" s="1"/>
  <c r="J342" i="4" s="1"/>
  <c r="K341" i="4"/>
  <c r="H341" i="4"/>
  <c r="I341" i="4" s="1"/>
  <c r="J341" i="4" s="1"/>
  <c r="K340" i="4"/>
  <c r="H340" i="4"/>
  <c r="I340" i="4" s="1"/>
  <c r="J340" i="4" s="1"/>
  <c r="K339" i="4"/>
  <c r="H339" i="4"/>
  <c r="I339" i="4" s="1"/>
  <c r="J339" i="4" s="1"/>
  <c r="K338" i="4"/>
  <c r="H338" i="4"/>
  <c r="I338" i="4" s="1"/>
  <c r="J338" i="4" s="1"/>
  <c r="K337" i="4"/>
  <c r="H337" i="4"/>
  <c r="I337" i="4" s="1"/>
  <c r="J337" i="4" s="1"/>
  <c r="K336" i="4"/>
  <c r="H336" i="4"/>
  <c r="I336" i="4" s="1"/>
  <c r="J336" i="4" s="1"/>
  <c r="K335" i="4"/>
  <c r="H335" i="4"/>
  <c r="I335" i="4" s="1"/>
  <c r="J335" i="4" s="1"/>
  <c r="K334" i="4"/>
  <c r="H334" i="4"/>
  <c r="I334" i="4" s="1"/>
  <c r="J334" i="4" s="1"/>
  <c r="K333" i="4"/>
  <c r="H333" i="4"/>
  <c r="I333" i="4" s="1"/>
  <c r="J333" i="4" s="1"/>
  <c r="K332" i="4"/>
  <c r="H332" i="4"/>
  <c r="I332" i="4" s="1"/>
  <c r="J332" i="4" s="1"/>
  <c r="K331" i="4"/>
  <c r="H331" i="4"/>
  <c r="I331" i="4" s="1"/>
  <c r="J331" i="4" s="1"/>
  <c r="K330" i="4"/>
  <c r="H330" i="4"/>
  <c r="I330" i="4" s="1"/>
  <c r="J330" i="4" s="1"/>
  <c r="K329" i="4"/>
  <c r="H329" i="4"/>
  <c r="I329" i="4" s="1"/>
  <c r="J329" i="4" s="1"/>
  <c r="K328" i="4"/>
  <c r="H328" i="4"/>
  <c r="I328" i="4" s="1"/>
  <c r="J328" i="4" s="1"/>
  <c r="K327" i="4"/>
  <c r="H327" i="4"/>
  <c r="I327" i="4" s="1"/>
  <c r="J327" i="4" s="1"/>
  <c r="K326" i="4"/>
  <c r="H326" i="4"/>
  <c r="I326" i="4" s="1"/>
  <c r="J326" i="4" s="1"/>
  <c r="K325" i="4"/>
  <c r="H325" i="4"/>
  <c r="I325" i="4" s="1"/>
  <c r="J325" i="4" s="1"/>
  <c r="K324" i="4"/>
  <c r="H324" i="4"/>
  <c r="I324" i="4" s="1"/>
  <c r="J324" i="4" s="1"/>
  <c r="K323" i="4"/>
  <c r="H323" i="4"/>
  <c r="I323" i="4" s="1"/>
  <c r="J323" i="4" s="1"/>
  <c r="K322" i="4"/>
  <c r="H322" i="4"/>
  <c r="I322" i="4" s="1"/>
  <c r="J322" i="4" s="1"/>
  <c r="K321" i="4"/>
  <c r="H321" i="4"/>
  <c r="I321" i="4" s="1"/>
  <c r="J321" i="4" s="1"/>
  <c r="K320" i="4"/>
  <c r="H320" i="4"/>
  <c r="I320" i="4" s="1"/>
  <c r="J320" i="4" s="1"/>
  <c r="K319" i="4"/>
  <c r="H319" i="4"/>
  <c r="I319" i="4" s="1"/>
  <c r="J319" i="4" s="1"/>
  <c r="K318" i="4"/>
  <c r="H318" i="4"/>
  <c r="I318" i="4" s="1"/>
  <c r="J318" i="4" s="1"/>
  <c r="K317" i="4"/>
  <c r="H317" i="4"/>
  <c r="I317" i="4" s="1"/>
  <c r="J317" i="4" s="1"/>
  <c r="K316" i="4"/>
  <c r="H316" i="4"/>
  <c r="I316" i="4" s="1"/>
  <c r="J316" i="4" s="1"/>
  <c r="K315" i="4"/>
  <c r="H315" i="4"/>
  <c r="I315" i="4" s="1"/>
  <c r="J315" i="4" s="1"/>
  <c r="K314" i="4"/>
  <c r="H314" i="4"/>
  <c r="I314" i="4" s="1"/>
  <c r="J314" i="4" s="1"/>
  <c r="K313" i="4"/>
  <c r="H313" i="4"/>
  <c r="I313" i="4" s="1"/>
  <c r="J313" i="4" s="1"/>
  <c r="K312" i="4"/>
  <c r="H312" i="4"/>
  <c r="I312" i="4" s="1"/>
  <c r="J312" i="4" s="1"/>
  <c r="K311" i="4"/>
  <c r="H311" i="4"/>
  <c r="I311" i="4" s="1"/>
  <c r="J311" i="4" s="1"/>
  <c r="K310" i="4"/>
  <c r="H310" i="4"/>
  <c r="I310" i="4" s="1"/>
  <c r="J310" i="4" s="1"/>
  <c r="K309" i="4"/>
  <c r="H309" i="4"/>
  <c r="I309" i="4" s="1"/>
  <c r="J309" i="4" s="1"/>
  <c r="K308" i="4"/>
  <c r="H308" i="4"/>
  <c r="I308" i="4" s="1"/>
  <c r="J308" i="4" s="1"/>
  <c r="K307" i="4"/>
  <c r="H307" i="4"/>
  <c r="I307" i="4" s="1"/>
  <c r="J307" i="4" s="1"/>
  <c r="K306" i="4"/>
  <c r="H306" i="4"/>
  <c r="I306" i="4" s="1"/>
  <c r="J306" i="4" s="1"/>
  <c r="K305" i="4"/>
  <c r="H305" i="4"/>
  <c r="I305" i="4" s="1"/>
  <c r="J305" i="4" s="1"/>
  <c r="K304" i="4"/>
  <c r="H304" i="4"/>
  <c r="I304" i="4" s="1"/>
  <c r="J304" i="4" s="1"/>
  <c r="K303" i="4"/>
  <c r="H303" i="4"/>
  <c r="I303" i="4" s="1"/>
  <c r="J303" i="4" s="1"/>
  <c r="K302" i="4"/>
  <c r="H302" i="4"/>
  <c r="I302" i="4" s="1"/>
  <c r="J302" i="4" s="1"/>
  <c r="K301" i="4"/>
  <c r="H301" i="4"/>
  <c r="I301" i="4" s="1"/>
  <c r="J301" i="4" s="1"/>
  <c r="K300" i="4"/>
  <c r="H300" i="4"/>
  <c r="I300" i="4" s="1"/>
  <c r="J300" i="4" s="1"/>
  <c r="K299" i="4"/>
  <c r="H299" i="4"/>
  <c r="I299" i="4" s="1"/>
  <c r="J299" i="4" s="1"/>
  <c r="K298" i="4"/>
  <c r="H298" i="4"/>
  <c r="I298" i="4" s="1"/>
  <c r="J298" i="4" s="1"/>
  <c r="K297" i="4"/>
  <c r="H297" i="4"/>
  <c r="I297" i="4" s="1"/>
  <c r="J297" i="4" s="1"/>
  <c r="K296" i="4"/>
  <c r="H296" i="4"/>
  <c r="I296" i="4" s="1"/>
  <c r="J296" i="4" s="1"/>
  <c r="K295" i="4"/>
  <c r="H295" i="4"/>
  <c r="I295" i="4" s="1"/>
  <c r="J295" i="4" s="1"/>
  <c r="K294" i="4"/>
  <c r="H294" i="4"/>
  <c r="I294" i="4" s="1"/>
  <c r="J294" i="4" s="1"/>
  <c r="K293" i="4"/>
  <c r="H293" i="4"/>
  <c r="I293" i="4" s="1"/>
  <c r="J293" i="4" s="1"/>
  <c r="K292" i="4"/>
  <c r="H292" i="4"/>
  <c r="I292" i="4" s="1"/>
  <c r="J292" i="4" s="1"/>
  <c r="K291" i="4"/>
  <c r="H291" i="4"/>
  <c r="I291" i="4" s="1"/>
  <c r="J291" i="4" s="1"/>
  <c r="K290" i="4"/>
  <c r="H290" i="4"/>
  <c r="I290" i="4" s="1"/>
  <c r="J290" i="4" s="1"/>
  <c r="K289" i="4"/>
  <c r="H289" i="4"/>
  <c r="I289" i="4" s="1"/>
  <c r="J289" i="4" s="1"/>
  <c r="K288" i="4"/>
  <c r="H288" i="4"/>
  <c r="I288" i="4" s="1"/>
  <c r="J288" i="4" s="1"/>
  <c r="K287" i="4"/>
  <c r="H287" i="4"/>
  <c r="I287" i="4" s="1"/>
  <c r="J287" i="4" s="1"/>
  <c r="K286" i="4"/>
  <c r="H286" i="4"/>
  <c r="I286" i="4" s="1"/>
  <c r="J286" i="4" s="1"/>
  <c r="K285" i="4"/>
  <c r="H285" i="4"/>
  <c r="I285" i="4" s="1"/>
  <c r="J285" i="4" s="1"/>
  <c r="K284" i="4"/>
  <c r="H284" i="4"/>
  <c r="I284" i="4" s="1"/>
  <c r="J284" i="4" s="1"/>
  <c r="K283" i="4"/>
  <c r="H283" i="4"/>
  <c r="I283" i="4" s="1"/>
  <c r="J283" i="4" s="1"/>
  <c r="K282" i="4"/>
  <c r="H282" i="4"/>
  <c r="I282" i="4" s="1"/>
  <c r="J282" i="4" s="1"/>
  <c r="K281" i="4"/>
  <c r="H281" i="4"/>
  <c r="I281" i="4" s="1"/>
  <c r="J281" i="4" s="1"/>
  <c r="K280" i="4"/>
  <c r="H280" i="4"/>
  <c r="I280" i="4" s="1"/>
  <c r="J280" i="4" s="1"/>
  <c r="K279" i="4"/>
  <c r="H279" i="4"/>
  <c r="I279" i="4" s="1"/>
  <c r="J279" i="4" s="1"/>
  <c r="K278" i="4"/>
  <c r="H278" i="4"/>
  <c r="I278" i="4" s="1"/>
  <c r="J278" i="4" s="1"/>
  <c r="K277" i="4"/>
  <c r="H277" i="4"/>
  <c r="I277" i="4" s="1"/>
  <c r="J277" i="4" s="1"/>
  <c r="K276" i="4"/>
  <c r="H276" i="4"/>
  <c r="I276" i="4" s="1"/>
  <c r="J276" i="4" s="1"/>
  <c r="K275" i="4"/>
  <c r="H275" i="4"/>
  <c r="I275" i="4" s="1"/>
  <c r="J275" i="4" s="1"/>
  <c r="K274" i="4"/>
  <c r="H274" i="4"/>
  <c r="I274" i="4" s="1"/>
  <c r="J274" i="4" s="1"/>
  <c r="K273" i="4"/>
  <c r="H273" i="4"/>
  <c r="I273" i="4" s="1"/>
  <c r="J273" i="4" s="1"/>
  <c r="K272" i="4"/>
  <c r="H272" i="4"/>
  <c r="I272" i="4" s="1"/>
  <c r="J272" i="4" s="1"/>
  <c r="K271" i="4"/>
  <c r="H271" i="4"/>
  <c r="I271" i="4" s="1"/>
  <c r="J271" i="4" s="1"/>
  <c r="K270" i="4"/>
  <c r="H270" i="4"/>
  <c r="I270" i="4" s="1"/>
  <c r="J270" i="4" s="1"/>
  <c r="K269" i="4"/>
  <c r="H269" i="4"/>
  <c r="I269" i="4" s="1"/>
  <c r="J269" i="4" s="1"/>
  <c r="K268" i="4"/>
  <c r="H268" i="4"/>
  <c r="I268" i="4" s="1"/>
  <c r="J268" i="4" s="1"/>
  <c r="K267" i="4"/>
  <c r="H267" i="4"/>
  <c r="I267" i="4" s="1"/>
  <c r="J267" i="4" s="1"/>
  <c r="K266" i="4"/>
  <c r="H266" i="4"/>
  <c r="I266" i="4" s="1"/>
  <c r="J266" i="4" s="1"/>
  <c r="K265" i="4"/>
  <c r="H265" i="4"/>
  <c r="I265" i="4" s="1"/>
  <c r="J265" i="4" s="1"/>
  <c r="K264" i="4"/>
  <c r="H264" i="4"/>
  <c r="I264" i="4" s="1"/>
  <c r="J264" i="4" s="1"/>
  <c r="K263" i="4"/>
  <c r="H263" i="4"/>
  <c r="I263" i="4" s="1"/>
  <c r="J263" i="4" s="1"/>
  <c r="K262" i="4"/>
  <c r="H262" i="4"/>
  <c r="I262" i="4" s="1"/>
  <c r="J262" i="4" s="1"/>
  <c r="K261" i="4"/>
  <c r="H261" i="4"/>
  <c r="I261" i="4" s="1"/>
  <c r="J261" i="4" s="1"/>
  <c r="K260" i="4"/>
  <c r="H260" i="4"/>
  <c r="I260" i="4" s="1"/>
  <c r="J260" i="4" s="1"/>
  <c r="K259" i="4"/>
  <c r="H259" i="4"/>
  <c r="I259" i="4" s="1"/>
  <c r="J259" i="4" s="1"/>
  <c r="K258" i="4"/>
  <c r="H258" i="4"/>
  <c r="I258" i="4" s="1"/>
  <c r="J258" i="4" s="1"/>
  <c r="K257" i="4"/>
  <c r="H257" i="4"/>
  <c r="I257" i="4" s="1"/>
  <c r="J257" i="4" s="1"/>
  <c r="K256" i="4"/>
  <c r="H256" i="4"/>
  <c r="I256" i="4" s="1"/>
  <c r="J256" i="4" s="1"/>
  <c r="K255" i="4"/>
  <c r="H255" i="4"/>
  <c r="I255" i="4" s="1"/>
  <c r="J255" i="4" s="1"/>
  <c r="K254" i="4"/>
  <c r="H254" i="4"/>
  <c r="I254" i="4" s="1"/>
  <c r="J254" i="4" s="1"/>
  <c r="K253" i="4"/>
  <c r="H253" i="4"/>
  <c r="I253" i="4" s="1"/>
  <c r="J253" i="4" s="1"/>
  <c r="K252" i="4"/>
  <c r="H252" i="4"/>
  <c r="I252" i="4" s="1"/>
  <c r="J252" i="4" s="1"/>
  <c r="K251" i="4"/>
  <c r="H251" i="4"/>
  <c r="I251" i="4" s="1"/>
  <c r="J251" i="4" s="1"/>
  <c r="K250" i="4"/>
  <c r="H250" i="4"/>
  <c r="I250" i="4" s="1"/>
  <c r="J250" i="4" s="1"/>
  <c r="K249" i="4"/>
  <c r="H249" i="4"/>
  <c r="I249" i="4" s="1"/>
  <c r="J249" i="4" s="1"/>
  <c r="K248" i="4"/>
  <c r="H248" i="4"/>
  <c r="I248" i="4" s="1"/>
  <c r="J248" i="4" s="1"/>
  <c r="K247" i="4"/>
  <c r="H247" i="4"/>
  <c r="I247" i="4" s="1"/>
  <c r="J247" i="4" s="1"/>
  <c r="K246" i="4"/>
  <c r="H246" i="4"/>
  <c r="I246" i="4" s="1"/>
  <c r="J246" i="4" s="1"/>
  <c r="K245" i="4"/>
  <c r="H245" i="4"/>
  <c r="I245" i="4" s="1"/>
  <c r="J245" i="4" s="1"/>
  <c r="K244" i="4"/>
  <c r="H244" i="4"/>
  <c r="I244" i="4" s="1"/>
  <c r="J244" i="4" s="1"/>
  <c r="K243" i="4"/>
  <c r="H243" i="4"/>
  <c r="I243" i="4" s="1"/>
  <c r="J243" i="4" s="1"/>
  <c r="K242" i="4"/>
  <c r="H242" i="4"/>
  <c r="I242" i="4" s="1"/>
  <c r="J242" i="4" s="1"/>
  <c r="K241" i="4"/>
  <c r="H241" i="4"/>
  <c r="I241" i="4" s="1"/>
  <c r="J241" i="4" s="1"/>
  <c r="K240" i="4"/>
  <c r="H240" i="4"/>
  <c r="I240" i="4" s="1"/>
  <c r="J240" i="4" s="1"/>
  <c r="K239" i="4"/>
  <c r="H239" i="4"/>
  <c r="I239" i="4" s="1"/>
  <c r="J239" i="4" s="1"/>
  <c r="K238" i="4"/>
  <c r="H238" i="4"/>
  <c r="I238" i="4" s="1"/>
  <c r="J238" i="4" s="1"/>
  <c r="K237" i="4"/>
  <c r="H237" i="4"/>
  <c r="I237" i="4" s="1"/>
  <c r="J237" i="4" s="1"/>
  <c r="K236" i="4"/>
  <c r="H236" i="4"/>
  <c r="I236" i="4" s="1"/>
  <c r="J236" i="4" s="1"/>
  <c r="K235" i="4"/>
  <c r="H235" i="4"/>
  <c r="I235" i="4" s="1"/>
  <c r="J235" i="4" s="1"/>
  <c r="K234" i="4"/>
  <c r="H234" i="4"/>
  <c r="I234" i="4" s="1"/>
  <c r="J234" i="4" s="1"/>
  <c r="K233" i="4"/>
  <c r="H233" i="4"/>
  <c r="I233" i="4" s="1"/>
  <c r="J233" i="4" s="1"/>
  <c r="K232" i="4"/>
  <c r="H232" i="4"/>
  <c r="I232" i="4" s="1"/>
  <c r="J232" i="4" s="1"/>
  <c r="K231" i="4"/>
  <c r="H231" i="4"/>
  <c r="I231" i="4" s="1"/>
  <c r="J231" i="4" s="1"/>
  <c r="K230" i="4"/>
  <c r="H230" i="4"/>
  <c r="I230" i="4" s="1"/>
  <c r="J230" i="4" s="1"/>
  <c r="K229" i="4"/>
  <c r="H229" i="4"/>
  <c r="I229" i="4" s="1"/>
  <c r="J229" i="4" s="1"/>
  <c r="K228" i="4"/>
  <c r="H228" i="4"/>
  <c r="I228" i="4" s="1"/>
  <c r="J228" i="4" s="1"/>
  <c r="K227" i="4"/>
  <c r="H227" i="4"/>
  <c r="I227" i="4" s="1"/>
  <c r="J227" i="4" s="1"/>
  <c r="K226" i="4"/>
  <c r="H226" i="4"/>
  <c r="I226" i="4" s="1"/>
  <c r="J226" i="4" s="1"/>
  <c r="K225" i="4"/>
  <c r="H225" i="4"/>
  <c r="I225" i="4" s="1"/>
  <c r="J225" i="4" s="1"/>
  <c r="K224" i="4"/>
  <c r="H224" i="4"/>
  <c r="I224" i="4" s="1"/>
  <c r="J224" i="4" s="1"/>
  <c r="K223" i="4"/>
  <c r="H223" i="4"/>
  <c r="I223" i="4" s="1"/>
  <c r="J223" i="4" s="1"/>
  <c r="K222" i="4"/>
  <c r="H222" i="4"/>
  <c r="I222" i="4" s="1"/>
  <c r="J222" i="4" s="1"/>
  <c r="K221" i="4"/>
  <c r="H221" i="4"/>
  <c r="I221" i="4" s="1"/>
  <c r="J221" i="4" s="1"/>
  <c r="K220" i="4"/>
  <c r="H220" i="4"/>
  <c r="I220" i="4" s="1"/>
  <c r="J220" i="4" s="1"/>
  <c r="K219" i="4"/>
  <c r="H219" i="4"/>
  <c r="I219" i="4" s="1"/>
  <c r="J219" i="4" s="1"/>
  <c r="K218" i="4"/>
  <c r="H218" i="4"/>
  <c r="I218" i="4" s="1"/>
  <c r="J218" i="4" s="1"/>
  <c r="K217" i="4"/>
  <c r="H217" i="4"/>
  <c r="I217" i="4" s="1"/>
  <c r="J217" i="4" s="1"/>
  <c r="K216" i="4"/>
  <c r="H216" i="4"/>
  <c r="I216" i="4" s="1"/>
  <c r="J216" i="4" s="1"/>
  <c r="K215" i="4"/>
  <c r="H215" i="4"/>
  <c r="I215" i="4" s="1"/>
  <c r="J215" i="4" s="1"/>
  <c r="K214" i="4"/>
  <c r="H214" i="4"/>
  <c r="I214" i="4" s="1"/>
  <c r="J214" i="4" s="1"/>
  <c r="K213" i="4"/>
  <c r="H213" i="4"/>
  <c r="I213" i="4" s="1"/>
  <c r="J213" i="4" s="1"/>
  <c r="K212" i="4"/>
  <c r="H212" i="4"/>
  <c r="I212" i="4" s="1"/>
  <c r="J212" i="4" s="1"/>
  <c r="K211" i="4"/>
  <c r="H211" i="4"/>
  <c r="I211" i="4" s="1"/>
  <c r="J211" i="4" s="1"/>
  <c r="K210" i="4"/>
  <c r="H210" i="4"/>
  <c r="I210" i="4" s="1"/>
  <c r="J210" i="4" s="1"/>
  <c r="K209" i="4"/>
  <c r="H209" i="4"/>
  <c r="I209" i="4" s="1"/>
  <c r="J209" i="4" s="1"/>
  <c r="K208" i="4"/>
  <c r="H208" i="4"/>
  <c r="I208" i="4" s="1"/>
  <c r="J208" i="4" s="1"/>
  <c r="K207" i="4"/>
  <c r="H207" i="4"/>
  <c r="I207" i="4" s="1"/>
  <c r="J207" i="4" s="1"/>
  <c r="K206" i="4"/>
  <c r="H206" i="4"/>
  <c r="I206" i="4" s="1"/>
  <c r="J206" i="4" s="1"/>
  <c r="K205" i="4"/>
  <c r="H205" i="4"/>
  <c r="I205" i="4" s="1"/>
  <c r="J205" i="4" s="1"/>
  <c r="K204" i="4"/>
  <c r="H204" i="4"/>
  <c r="I204" i="4" s="1"/>
  <c r="J204" i="4" s="1"/>
  <c r="K203" i="4"/>
  <c r="H203" i="4"/>
  <c r="I203" i="4" s="1"/>
  <c r="J203" i="4" s="1"/>
  <c r="K202" i="4"/>
  <c r="H202" i="4"/>
  <c r="I202" i="4" s="1"/>
  <c r="J202" i="4" s="1"/>
  <c r="K201" i="4"/>
  <c r="H201" i="4"/>
  <c r="I201" i="4" s="1"/>
  <c r="J201" i="4" s="1"/>
  <c r="K200" i="4"/>
  <c r="H200" i="4"/>
  <c r="I200" i="4" s="1"/>
  <c r="J200" i="4" s="1"/>
  <c r="K199" i="4"/>
  <c r="H199" i="4"/>
  <c r="I199" i="4" s="1"/>
  <c r="J199" i="4" s="1"/>
  <c r="K198" i="4"/>
  <c r="H198" i="4"/>
  <c r="I198" i="4" s="1"/>
  <c r="J198" i="4" s="1"/>
  <c r="K197" i="4"/>
  <c r="H197" i="4"/>
  <c r="I197" i="4" s="1"/>
  <c r="J197" i="4" s="1"/>
  <c r="K196" i="4"/>
  <c r="H196" i="4"/>
  <c r="I196" i="4" s="1"/>
  <c r="J196" i="4" s="1"/>
  <c r="K195" i="4"/>
  <c r="H195" i="4"/>
  <c r="I195" i="4" s="1"/>
  <c r="J195" i="4" s="1"/>
  <c r="K194" i="4"/>
  <c r="H194" i="4"/>
  <c r="I194" i="4" s="1"/>
  <c r="J194" i="4" s="1"/>
  <c r="K193" i="4"/>
  <c r="H193" i="4"/>
  <c r="I193" i="4" s="1"/>
  <c r="J193" i="4" s="1"/>
  <c r="K192" i="4"/>
  <c r="H192" i="4"/>
  <c r="I192" i="4" s="1"/>
  <c r="J192" i="4" s="1"/>
  <c r="K191" i="4"/>
  <c r="H191" i="4"/>
  <c r="I191" i="4" s="1"/>
  <c r="J191" i="4" s="1"/>
  <c r="K190" i="4"/>
  <c r="H190" i="4"/>
  <c r="I190" i="4" s="1"/>
  <c r="J190" i="4" s="1"/>
  <c r="K189" i="4"/>
  <c r="H189" i="4"/>
  <c r="I189" i="4" s="1"/>
  <c r="J189" i="4" s="1"/>
  <c r="K188" i="4"/>
  <c r="H188" i="4"/>
  <c r="I188" i="4" s="1"/>
  <c r="J188" i="4" s="1"/>
  <c r="K187" i="4"/>
  <c r="H187" i="4"/>
  <c r="I187" i="4" s="1"/>
  <c r="J187" i="4" s="1"/>
  <c r="K186" i="4"/>
  <c r="H186" i="4"/>
  <c r="I186" i="4" s="1"/>
  <c r="J186" i="4" s="1"/>
  <c r="K185" i="4"/>
  <c r="H185" i="4"/>
  <c r="I185" i="4" s="1"/>
  <c r="J185" i="4" s="1"/>
  <c r="K184" i="4"/>
  <c r="H184" i="4"/>
  <c r="I184" i="4" s="1"/>
  <c r="J184" i="4" s="1"/>
  <c r="K183" i="4"/>
  <c r="H183" i="4"/>
  <c r="I183" i="4" s="1"/>
  <c r="J183" i="4" s="1"/>
  <c r="K182" i="4"/>
  <c r="H182" i="4"/>
  <c r="I182" i="4" s="1"/>
  <c r="J182" i="4" s="1"/>
  <c r="K181" i="4"/>
  <c r="H181" i="4"/>
  <c r="I181" i="4" s="1"/>
  <c r="J181" i="4" s="1"/>
  <c r="K180" i="4"/>
  <c r="H180" i="4"/>
  <c r="I180" i="4" s="1"/>
  <c r="J180" i="4" s="1"/>
  <c r="K179" i="4"/>
  <c r="H179" i="4"/>
  <c r="I179" i="4" s="1"/>
  <c r="J179" i="4" s="1"/>
  <c r="K178" i="4"/>
  <c r="H178" i="4"/>
  <c r="I178" i="4" s="1"/>
  <c r="J178" i="4" s="1"/>
  <c r="K177" i="4"/>
  <c r="H177" i="4"/>
  <c r="I177" i="4" s="1"/>
  <c r="J177" i="4" s="1"/>
  <c r="K176" i="4"/>
  <c r="H176" i="4"/>
  <c r="I176" i="4" s="1"/>
  <c r="J176" i="4" s="1"/>
  <c r="K175" i="4"/>
  <c r="H175" i="4"/>
  <c r="I175" i="4" s="1"/>
  <c r="J175" i="4" s="1"/>
  <c r="K174" i="4"/>
  <c r="H174" i="4"/>
  <c r="I174" i="4" s="1"/>
  <c r="J174" i="4" s="1"/>
  <c r="K173" i="4"/>
  <c r="H173" i="4"/>
  <c r="I173" i="4" s="1"/>
  <c r="J173" i="4" s="1"/>
  <c r="K172" i="4"/>
  <c r="H172" i="4"/>
  <c r="I172" i="4" s="1"/>
  <c r="J172" i="4" s="1"/>
  <c r="K171" i="4"/>
  <c r="H171" i="4"/>
  <c r="I171" i="4" s="1"/>
  <c r="J171" i="4" s="1"/>
  <c r="K170" i="4"/>
  <c r="H170" i="4"/>
  <c r="I170" i="4" s="1"/>
  <c r="J170" i="4" s="1"/>
  <c r="K169" i="4"/>
  <c r="H169" i="4"/>
  <c r="I169" i="4" s="1"/>
  <c r="J169" i="4" s="1"/>
  <c r="K168" i="4"/>
  <c r="H168" i="4"/>
  <c r="I168" i="4" s="1"/>
  <c r="J168" i="4" s="1"/>
  <c r="K167" i="4"/>
  <c r="H167" i="4"/>
  <c r="I167" i="4" s="1"/>
  <c r="J167" i="4" s="1"/>
  <c r="K166" i="4"/>
  <c r="H166" i="4"/>
  <c r="I166" i="4" s="1"/>
  <c r="J166" i="4" s="1"/>
  <c r="K165" i="4"/>
  <c r="H165" i="4"/>
  <c r="I165" i="4" s="1"/>
  <c r="J165" i="4" s="1"/>
  <c r="K164" i="4"/>
  <c r="H164" i="4"/>
  <c r="I164" i="4" s="1"/>
  <c r="J164" i="4" s="1"/>
  <c r="K163" i="4"/>
  <c r="H163" i="4"/>
  <c r="I163" i="4" s="1"/>
  <c r="J163" i="4" s="1"/>
  <c r="K162" i="4"/>
  <c r="H162" i="4"/>
  <c r="I162" i="4" s="1"/>
  <c r="J162" i="4" s="1"/>
  <c r="K161" i="4"/>
  <c r="H161" i="4"/>
  <c r="I161" i="4" s="1"/>
  <c r="J161" i="4" s="1"/>
  <c r="K160" i="4"/>
  <c r="H160" i="4"/>
  <c r="I160" i="4" s="1"/>
  <c r="J160" i="4" s="1"/>
  <c r="K159" i="4"/>
  <c r="H159" i="4"/>
  <c r="I159" i="4" s="1"/>
  <c r="J159" i="4" s="1"/>
  <c r="K158" i="4"/>
  <c r="H158" i="4"/>
  <c r="I158" i="4" s="1"/>
  <c r="J158" i="4" s="1"/>
  <c r="K157" i="4"/>
  <c r="H157" i="4"/>
  <c r="I157" i="4" s="1"/>
  <c r="J157" i="4" s="1"/>
  <c r="K156" i="4"/>
  <c r="H156" i="4"/>
  <c r="I156" i="4" s="1"/>
  <c r="J156" i="4" s="1"/>
  <c r="K155" i="4"/>
  <c r="H155" i="4"/>
  <c r="I155" i="4" s="1"/>
  <c r="J155" i="4" s="1"/>
  <c r="K154" i="4"/>
  <c r="H154" i="4"/>
  <c r="I154" i="4" s="1"/>
  <c r="J154" i="4" s="1"/>
  <c r="K153" i="4"/>
  <c r="H153" i="4"/>
  <c r="I153" i="4" s="1"/>
  <c r="J153" i="4" s="1"/>
  <c r="K152" i="4"/>
  <c r="H152" i="4"/>
  <c r="I152" i="4" s="1"/>
  <c r="J152" i="4" s="1"/>
  <c r="K151" i="4"/>
  <c r="H151" i="4"/>
  <c r="I151" i="4" s="1"/>
  <c r="J151" i="4" s="1"/>
  <c r="K150" i="4"/>
  <c r="H150" i="4"/>
  <c r="I150" i="4" s="1"/>
  <c r="J150" i="4" s="1"/>
  <c r="K149" i="4"/>
  <c r="H149" i="4"/>
  <c r="I149" i="4" s="1"/>
  <c r="J149" i="4" s="1"/>
  <c r="K148" i="4"/>
  <c r="H148" i="4"/>
  <c r="I148" i="4" s="1"/>
  <c r="J148" i="4" s="1"/>
  <c r="K147" i="4"/>
  <c r="H147" i="4"/>
  <c r="I147" i="4" s="1"/>
  <c r="J147" i="4" s="1"/>
  <c r="K146" i="4"/>
  <c r="H146" i="4"/>
  <c r="I146" i="4" s="1"/>
  <c r="J146" i="4" s="1"/>
  <c r="K145" i="4"/>
  <c r="H145" i="4"/>
  <c r="I145" i="4" s="1"/>
  <c r="J145" i="4" s="1"/>
  <c r="K144" i="4"/>
  <c r="H144" i="4"/>
  <c r="I144" i="4" s="1"/>
  <c r="J144" i="4" s="1"/>
  <c r="K143" i="4"/>
  <c r="H143" i="4"/>
  <c r="I143" i="4" s="1"/>
  <c r="J143" i="4" s="1"/>
  <c r="K142" i="4"/>
  <c r="H142" i="4"/>
  <c r="I142" i="4" s="1"/>
  <c r="J142" i="4" s="1"/>
  <c r="K141" i="4"/>
  <c r="H141" i="4"/>
  <c r="I141" i="4" s="1"/>
  <c r="J141" i="4" s="1"/>
  <c r="K140" i="4"/>
  <c r="H140" i="4"/>
  <c r="I140" i="4" s="1"/>
  <c r="J140" i="4" s="1"/>
  <c r="K139" i="4"/>
  <c r="H139" i="4"/>
  <c r="I139" i="4" s="1"/>
  <c r="J139" i="4" s="1"/>
  <c r="K138" i="4"/>
  <c r="H138" i="4"/>
  <c r="I138" i="4" s="1"/>
  <c r="J138" i="4" s="1"/>
  <c r="K137" i="4"/>
  <c r="H137" i="4"/>
  <c r="I137" i="4" s="1"/>
  <c r="J137" i="4" s="1"/>
  <c r="K136" i="4"/>
  <c r="H136" i="4"/>
  <c r="I136" i="4" s="1"/>
  <c r="J136" i="4" s="1"/>
  <c r="K135" i="4"/>
  <c r="H135" i="4"/>
  <c r="I135" i="4" s="1"/>
  <c r="J135" i="4" s="1"/>
  <c r="K134" i="4"/>
  <c r="H134" i="4"/>
  <c r="I134" i="4" s="1"/>
  <c r="J134" i="4" s="1"/>
  <c r="K133" i="4"/>
  <c r="H133" i="4"/>
  <c r="I133" i="4" s="1"/>
  <c r="J133" i="4" s="1"/>
  <c r="K132" i="4"/>
  <c r="H132" i="4"/>
  <c r="I132" i="4" s="1"/>
  <c r="J132" i="4" s="1"/>
  <c r="K131" i="4"/>
  <c r="H131" i="4"/>
  <c r="I131" i="4" s="1"/>
  <c r="J131" i="4" s="1"/>
  <c r="K130" i="4"/>
  <c r="H130" i="4"/>
  <c r="I130" i="4" s="1"/>
  <c r="J130" i="4" s="1"/>
  <c r="K129" i="4"/>
  <c r="H129" i="4"/>
  <c r="I129" i="4" s="1"/>
  <c r="J129" i="4" s="1"/>
  <c r="K128" i="4"/>
  <c r="H128" i="4"/>
  <c r="I128" i="4" s="1"/>
  <c r="J128" i="4" s="1"/>
  <c r="K127" i="4"/>
  <c r="H127" i="4"/>
  <c r="I127" i="4" s="1"/>
  <c r="J127" i="4" s="1"/>
  <c r="K126" i="4"/>
  <c r="H126" i="4"/>
  <c r="I126" i="4" s="1"/>
  <c r="J126" i="4" s="1"/>
  <c r="K125" i="4"/>
  <c r="H125" i="4"/>
  <c r="I125" i="4" s="1"/>
  <c r="J125" i="4" s="1"/>
  <c r="K124" i="4"/>
  <c r="H124" i="4"/>
  <c r="I124" i="4" s="1"/>
  <c r="J124" i="4" s="1"/>
  <c r="K123" i="4"/>
  <c r="H123" i="4"/>
  <c r="I123" i="4" s="1"/>
  <c r="J123" i="4" s="1"/>
  <c r="K122" i="4"/>
  <c r="H122" i="4"/>
  <c r="I122" i="4" s="1"/>
  <c r="J122" i="4" s="1"/>
  <c r="K121" i="4"/>
  <c r="H121" i="4"/>
  <c r="I121" i="4" s="1"/>
  <c r="J121" i="4" s="1"/>
  <c r="K120" i="4"/>
  <c r="H120" i="4"/>
  <c r="I120" i="4" s="1"/>
  <c r="J120" i="4" s="1"/>
  <c r="K119" i="4"/>
  <c r="H119" i="4"/>
  <c r="I119" i="4" s="1"/>
  <c r="J119" i="4" s="1"/>
  <c r="K118" i="4"/>
  <c r="H118" i="4"/>
  <c r="I118" i="4" s="1"/>
  <c r="J118" i="4" s="1"/>
  <c r="K117" i="4"/>
  <c r="H117" i="4"/>
  <c r="I117" i="4" s="1"/>
  <c r="J117" i="4" s="1"/>
  <c r="K116" i="4"/>
  <c r="H116" i="4"/>
  <c r="I116" i="4" s="1"/>
  <c r="J116" i="4" s="1"/>
  <c r="K115" i="4"/>
  <c r="H115" i="4"/>
  <c r="I115" i="4" s="1"/>
  <c r="J115" i="4" s="1"/>
  <c r="K114" i="4"/>
  <c r="H114" i="4"/>
  <c r="I114" i="4" s="1"/>
  <c r="J114" i="4" s="1"/>
  <c r="K113" i="4"/>
  <c r="H113" i="4"/>
  <c r="I113" i="4" s="1"/>
  <c r="J113" i="4" s="1"/>
  <c r="K112" i="4"/>
  <c r="H112" i="4"/>
  <c r="I112" i="4" s="1"/>
  <c r="J112" i="4" s="1"/>
  <c r="K111" i="4"/>
  <c r="H111" i="4"/>
  <c r="I111" i="4" s="1"/>
  <c r="J111" i="4" s="1"/>
  <c r="K110" i="4"/>
  <c r="H110" i="4"/>
  <c r="I110" i="4" s="1"/>
  <c r="J110" i="4" s="1"/>
  <c r="K109" i="4"/>
  <c r="H109" i="4"/>
  <c r="I109" i="4" s="1"/>
  <c r="J109" i="4" s="1"/>
  <c r="K108" i="4"/>
  <c r="H108" i="4"/>
  <c r="I108" i="4" s="1"/>
  <c r="J108" i="4" s="1"/>
  <c r="K107" i="4"/>
  <c r="H107" i="4"/>
  <c r="I107" i="4" s="1"/>
  <c r="J107" i="4" s="1"/>
  <c r="K106" i="4"/>
  <c r="H106" i="4"/>
  <c r="I106" i="4" s="1"/>
  <c r="J106" i="4" s="1"/>
  <c r="K105" i="4"/>
  <c r="H105" i="4"/>
  <c r="I105" i="4" s="1"/>
  <c r="J105" i="4" s="1"/>
  <c r="K104" i="4"/>
  <c r="H104" i="4"/>
  <c r="I104" i="4" s="1"/>
  <c r="J104" i="4" s="1"/>
  <c r="K103" i="4"/>
  <c r="H103" i="4"/>
  <c r="I103" i="4" s="1"/>
  <c r="J103" i="4" s="1"/>
  <c r="K102" i="4"/>
  <c r="H102" i="4"/>
  <c r="I102" i="4" s="1"/>
  <c r="J102" i="4" s="1"/>
  <c r="K101" i="4"/>
  <c r="H101" i="4"/>
  <c r="I101" i="4" s="1"/>
  <c r="J101" i="4" s="1"/>
  <c r="K100" i="4"/>
  <c r="H100" i="4"/>
  <c r="I100" i="4" s="1"/>
  <c r="J100" i="4" s="1"/>
  <c r="K99" i="4"/>
  <c r="H99" i="4"/>
  <c r="I99" i="4" s="1"/>
  <c r="J99" i="4" s="1"/>
  <c r="K98" i="4"/>
  <c r="H98" i="4"/>
  <c r="I98" i="4" s="1"/>
  <c r="J98" i="4" s="1"/>
  <c r="K97" i="4"/>
  <c r="H97" i="4"/>
  <c r="I97" i="4" s="1"/>
  <c r="J97" i="4" s="1"/>
  <c r="K96" i="4"/>
  <c r="H96" i="4"/>
  <c r="I96" i="4" s="1"/>
  <c r="J96" i="4" s="1"/>
  <c r="K95" i="4"/>
  <c r="H95" i="4"/>
  <c r="I95" i="4" s="1"/>
  <c r="J95" i="4" s="1"/>
  <c r="K94" i="4"/>
  <c r="H94" i="4"/>
  <c r="I94" i="4" s="1"/>
  <c r="J94" i="4" s="1"/>
  <c r="K93" i="4"/>
  <c r="H93" i="4"/>
  <c r="I93" i="4" s="1"/>
  <c r="J93" i="4" s="1"/>
  <c r="K92" i="4"/>
  <c r="H92" i="4"/>
  <c r="I92" i="4" s="1"/>
  <c r="J92" i="4" s="1"/>
  <c r="K91" i="4"/>
  <c r="H91" i="4"/>
  <c r="I91" i="4" s="1"/>
  <c r="J91" i="4" s="1"/>
  <c r="K90" i="4"/>
  <c r="H90" i="4"/>
  <c r="I90" i="4" s="1"/>
  <c r="J90" i="4" s="1"/>
  <c r="K89" i="4"/>
  <c r="H89" i="4"/>
  <c r="I89" i="4" s="1"/>
  <c r="J89" i="4" s="1"/>
  <c r="K88" i="4"/>
  <c r="H88" i="4"/>
  <c r="I88" i="4" s="1"/>
  <c r="J88" i="4" s="1"/>
  <c r="K87" i="4"/>
  <c r="H87" i="4"/>
  <c r="I87" i="4" s="1"/>
  <c r="J87" i="4" s="1"/>
  <c r="K86" i="4"/>
  <c r="H86" i="4"/>
  <c r="I86" i="4" s="1"/>
  <c r="J86" i="4" s="1"/>
  <c r="K85" i="4"/>
  <c r="H85" i="4"/>
  <c r="I85" i="4" s="1"/>
  <c r="J85" i="4" s="1"/>
  <c r="K84" i="4"/>
  <c r="H84" i="4"/>
  <c r="I84" i="4" s="1"/>
  <c r="J84" i="4" s="1"/>
  <c r="K83" i="4"/>
  <c r="H83" i="4"/>
  <c r="I83" i="4" s="1"/>
  <c r="J83" i="4" s="1"/>
  <c r="K82" i="4"/>
  <c r="H82" i="4"/>
  <c r="I82" i="4" s="1"/>
  <c r="J82" i="4" s="1"/>
  <c r="K81" i="4"/>
  <c r="H81" i="4"/>
  <c r="I81" i="4" s="1"/>
  <c r="J81" i="4" s="1"/>
  <c r="K80" i="4"/>
  <c r="H80" i="4"/>
  <c r="I80" i="4" s="1"/>
  <c r="J80" i="4" s="1"/>
  <c r="K79" i="4"/>
  <c r="H79" i="4"/>
  <c r="I79" i="4" s="1"/>
  <c r="J79" i="4" s="1"/>
  <c r="K78" i="4"/>
  <c r="H78" i="4"/>
  <c r="I78" i="4" s="1"/>
  <c r="J78" i="4" s="1"/>
  <c r="K77" i="4"/>
  <c r="H77" i="4"/>
  <c r="I77" i="4" s="1"/>
  <c r="J77" i="4" s="1"/>
  <c r="K76" i="4"/>
  <c r="H76" i="4"/>
  <c r="I76" i="4" s="1"/>
  <c r="J76" i="4" s="1"/>
  <c r="K75" i="4"/>
  <c r="H75" i="4"/>
  <c r="I75" i="4" s="1"/>
  <c r="J75" i="4" s="1"/>
  <c r="K74" i="4"/>
  <c r="H74" i="4"/>
  <c r="I74" i="4" s="1"/>
  <c r="J74" i="4" s="1"/>
  <c r="K73" i="4"/>
  <c r="H73" i="4"/>
  <c r="I73" i="4" s="1"/>
  <c r="J73" i="4" s="1"/>
  <c r="K72" i="4"/>
  <c r="H72" i="4"/>
  <c r="I72" i="4" s="1"/>
  <c r="J72" i="4" s="1"/>
  <c r="K71" i="4"/>
  <c r="H71" i="4"/>
  <c r="I71" i="4" s="1"/>
  <c r="J71" i="4" s="1"/>
  <c r="K70" i="4"/>
  <c r="H70" i="4"/>
  <c r="I70" i="4" s="1"/>
  <c r="J70" i="4" s="1"/>
  <c r="K69" i="4"/>
  <c r="H69" i="4"/>
  <c r="I69" i="4" s="1"/>
  <c r="J69" i="4" s="1"/>
  <c r="K68" i="4"/>
  <c r="H68" i="4"/>
  <c r="I68" i="4" s="1"/>
  <c r="J68" i="4" s="1"/>
  <c r="K67" i="4"/>
  <c r="H67" i="4"/>
  <c r="I67" i="4" s="1"/>
  <c r="J67" i="4" s="1"/>
  <c r="K66" i="4"/>
  <c r="H66" i="4"/>
  <c r="I66" i="4" s="1"/>
  <c r="J66" i="4" s="1"/>
  <c r="K65" i="4"/>
  <c r="H65" i="4"/>
  <c r="I65" i="4" s="1"/>
  <c r="J65" i="4" s="1"/>
  <c r="K64" i="4"/>
  <c r="H64" i="4"/>
  <c r="I64" i="4" s="1"/>
  <c r="J64" i="4" s="1"/>
  <c r="K63" i="4"/>
  <c r="H63" i="4"/>
  <c r="I63" i="4" s="1"/>
  <c r="J63" i="4" s="1"/>
  <c r="K62" i="4"/>
  <c r="H62" i="4"/>
  <c r="I62" i="4" s="1"/>
  <c r="J62" i="4" s="1"/>
  <c r="K61" i="4"/>
  <c r="H61" i="4"/>
  <c r="I61" i="4" s="1"/>
  <c r="J61" i="4" s="1"/>
  <c r="K60" i="4"/>
  <c r="H60" i="4"/>
  <c r="I60" i="4" s="1"/>
  <c r="J60" i="4" s="1"/>
  <c r="K59" i="4"/>
  <c r="H59" i="4"/>
  <c r="I59" i="4" s="1"/>
  <c r="J59" i="4" s="1"/>
  <c r="K58" i="4"/>
  <c r="H58" i="4"/>
  <c r="I58" i="4" s="1"/>
  <c r="J58" i="4" s="1"/>
  <c r="K57" i="4"/>
  <c r="H57" i="4"/>
  <c r="I57" i="4" s="1"/>
  <c r="J57" i="4" s="1"/>
  <c r="K56" i="4"/>
  <c r="H56" i="4"/>
  <c r="I56" i="4" s="1"/>
  <c r="J56" i="4" s="1"/>
  <c r="K55" i="4"/>
  <c r="H55" i="4"/>
  <c r="I55" i="4" s="1"/>
  <c r="J55" i="4" s="1"/>
  <c r="K54" i="4"/>
  <c r="H54" i="4"/>
  <c r="I54" i="4" s="1"/>
  <c r="J54" i="4" s="1"/>
  <c r="K53" i="4"/>
  <c r="H53" i="4"/>
  <c r="I53" i="4" s="1"/>
  <c r="J53" i="4" s="1"/>
  <c r="K52" i="4"/>
  <c r="H52" i="4"/>
  <c r="I52" i="4" s="1"/>
  <c r="J52" i="4" s="1"/>
  <c r="K51" i="4"/>
  <c r="H51" i="4"/>
  <c r="I51" i="4" s="1"/>
  <c r="J51" i="4" s="1"/>
  <c r="K50" i="4"/>
  <c r="H50" i="4"/>
  <c r="I50" i="4" s="1"/>
  <c r="J50" i="4" s="1"/>
  <c r="K49" i="4"/>
  <c r="H49" i="4"/>
  <c r="I49" i="4" s="1"/>
  <c r="J49" i="4" s="1"/>
  <c r="K48" i="4"/>
  <c r="H48" i="4"/>
  <c r="I48" i="4" s="1"/>
  <c r="J48" i="4" s="1"/>
  <c r="K47" i="4"/>
  <c r="H47" i="4"/>
  <c r="I47" i="4" s="1"/>
  <c r="J47" i="4" s="1"/>
  <c r="K46" i="4"/>
  <c r="H46" i="4"/>
  <c r="I46" i="4" s="1"/>
  <c r="J46" i="4" s="1"/>
  <c r="K45" i="4"/>
  <c r="H45" i="4"/>
  <c r="I45" i="4" s="1"/>
  <c r="J45" i="4" s="1"/>
  <c r="K44" i="4"/>
  <c r="H44" i="4"/>
  <c r="I44" i="4" s="1"/>
  <c r="J44" i="4" s="1"/>
  <c r="K43" i="4"/>
  <c r="H43" i="4"/>
  <c r="I43" i="4" s="1"/>
  <c r="J43" i="4" s="1"/>
  <c r="K42" i="4"/>
  <c r="H42" i="4"/>
  <c r="I42" i="4" s="1"/>
  <c r="J42" i="4" s="1"/>
  <c r="K41" i="4"/>
  <c r="H41" i="4"/>
  <c r="I41" i="4" s="1"/>
  <c r="J41" i="4" s="1"/>
  <c r="K40" i="4"/>
  <c r="H40" i="4"/>
  <c r="I40" i="4" s="1"/>
  <c r="J40" i="4" s="1"/>
  <c r="K39" i="4"/>
  <c r="H39" i="4"/>
  <c r="I39" i="4" s="1"/>
  <c r="J39" i="4" s="1"/>
  <c r="K38" i="4"/>
  <c r="H38" i="4"/>
  <c r="I38" i="4" s="1"/>
  <c r="J38" i="4" s="1"/>
  <c r="K37" i="4"/>
  <c r="H37" i="4"/>
  <c r="I37" i="4" s="1"/>
  <c r="J37" i="4" s="1"/>
  <c r="K36" i="4"/>
  <c r="H36" i="4"/>
  <c r="I36" i="4" s="1"/>
  <c r="J36" i="4" s="1"/>
  <c r="K35" i="4"/>
  <c r="H35" i="4"/>
  <c r="I35" i="4" s="1"/>
  <c r="J35" i="4" s="1"/>
  <c r="K34" i="4"/>
  <c r="H34" i="4"/>
  <c r="I34" i="4" s="1"/>
  <c r="J34" i="4" s="1"/>
  <c r="K33" i="4"/>
  <c r="H33" i="4"/>
  <c r="I33" i="4" s="1"/>
  <c r="J33" i="4" s="1"/>
  <c r="K32" i="4"/>
  <c r="H32" i="4"/>
  <c r="I32" i="4" s="1"/>
  <c r="J32" i="4" s="1"/>
  <c r="K31" i="4"/>
  <c r="H31" i="4"/>
  <c r="I31" i="4" s="1"/>
  <c r="J31" i="4" s="1"/>
  <c r="K30" i="4"/>
  <c r="H30" i="4"/>
  <c r="I30" i="4" s="1"/>
  <c r="J30" i="4" s="1"/>
  <c r="K29" i="4"/>
  <c r="H29" i="4"/>
  <c r="I29" i="4" s="1"/>
  <c r="J29" i="4" s="1"/>
  <c r="K28" i="4"/>
  <c r="H28" i="4"/>
  <c r="I28" i="4" s="1"/>
  <c r="J28" i="4" s="1"/>
  <c r="K27" i="4"/>
  <c r="H27" i="4"/>
  <c r="I27" i="4" s="1"/>
  <c r="J27" i="4" s="1"/>
  <c r="K26" i="4"/>
  <c r="H26" i="4"/>
  <c r="I26" i="4" s="1"/>
  <c r="J26" i="4" s="1"/>
  <c r="K25" i="4"/>
  <c r="H25" i="4"/>
  <c r="I25" i="4" s="1"/>
  <c r="J25" i="4" s="1"/>
  <c r="K24" i="4"/>
  <c r="H24" i="4"/>
  <c r="I24" i="4" s="1"/>
  <c r="J24" i="4" s="1"/>
  <c r="K23" i="4"/>
  <c r="H23" i="4"/>
  <c r="I23" i="4" s="1"/>
  <c r="J23" i="4" s="1"/>
  <c r="K22" i="4"/>
  <c r="H22" i="4"/>
  <c r="I22" i="4" s="1"/>
  <c r="J22" i="4" s="1"/>
  <c r="K21" i="4"/>
  <c r="H21" i="4"/>
  <c r="I21" i="4" s="1"/>
  <c r="J21" i="4" s="1"/>
  <c r="K20" i="4"/>
  <c r="H20" i="4"/>
  <c r="I20" i="4" s="1"/>
  <c r="J20" i="4" s="1"/>
  <c r="K19" i="4"/>
  <c r="H19" i="4"/>
  <c r="I19" i="4" s="1"/>
  <c r="J19" i="4" s="1"/>
  <c r="K18" i="4"/>
  <c r="H18" i="4"/>
  <c r="I18" i="4" s="1"/>
  <c r="J18" i="4" s="1"/>
  <c r="K17" i="4"/>
  <c r="H17" i="4"/>
  <c r="I17" i="4" s="1"/>
  <c r="J17" i="4" s="1"/>
  <c r="K16" i="4"/>
  <c r="H16" i="4"/>
  <c r="I16" i="4" s="1"/>
  <c r="J16" i="4" s="1"/>
  <c r="K15" i="4"/>
  <c r="H15" i="4"/>
  <c r="I15" i="4" s="1"/>
  <c r="J15" i="4" s="1"/>
  <c r="K14" i="4"/>
  <c r="H14" i="4"/>
  <c r="I14" i="4" s="1"/>
  <c r="J14" i="4" s="1"/>
  <c r="K13" i="4"/>
  <c r="H13" i="4"/>
  <c r="I13" i="4" s="1"/>
  <c r="J13" i="4" s="1"/>
  <c r="K12" i="4"/>
  <c r="H12" i="4"/>
  <c r="I12" i="4" s="1"/>
  <c r="J12" i="4" s="1"/>
  <c r="K11" i="4"/>
  <c r="H11" i="4"/>
  <c r="I11" i="4" s="1"/>
  <c r="J11" i="4" s="1"/>
  <c r="K10" i="4"/>
  <c r="H10" i="4"/>
  <c r="I10" i="4" s="1"/>
  <c r="J10" i="4" s="1"/>
  <c r="K9" i="4"/>
  <c r="H9" i="4"/>
  <c r="I9" i="4" s="1"/>
  <c r="J9" i="4" s="1"/>
  <c r="K8" i="4"/>
  <c r="H8" i="4"/>
  <c r="I8" i="4" s="1"/>
  <c r="J8" i="4" s="1"/>
  <c r="K7" i="4"/>
  <c r="H7" i="4"/>
  <c r="I7" i="4" s="1"/>
  <c r="J7" i="4" s="1"/>
  <c r="K6" i="4"/>
  <c r="H6" i="4"/>
  <c r="I6" i="4" s="1"/>
  <c r="J6" i="4" s="1"/>
  <c r="K5" i="4"/>
  <c r="H5" i="4"/>
  <c r="I5" i="4" s="1"/>
  <c r="J5" i="4" s="1"/>
  <c r="K4" i="4"/>
  <c r="H4" i="4"/>
  <c r="I4" i="4" s="1"/>
  <c r="J4" i="4" s="1"/>
  <c r="K3" i="4"/>
  <c r="H3" i="4"/>
  <c r="I3" i="4" s="1"/>
  <c r="J3" i="4" s="1"/>
  <c r="K2" i="4"/>
  <c r="H2" i="4"/>
  <c r="I2" i="4" s="1"/>
  <c r="J2" i="4" s="1"/>
  <c r="K1749" i="3"/>
  <c r="H1749" i="3"/>
  <c r="I1749" i="3" s="1"/>
  <c r="J1749" i="3" s="1"/>
  <c r="K1748" i="3"/>
  <c r="H1748" i="3"/>
  <c r="I1748" i="3" s="1"/>
  <c r="J1748" i="3" s="1"/>
  <c r="K1747" i="3"/>
  <c r="H1747" i="3"/>
  <c r="I1747" i="3" s="1"/>
  <c r="J1747" i="3" s="1"/>
  <c r="K1746" i="3"/>
  <c r="H1746" i="3"/>
  <c r="I1746" i="3" s="1"/>
  <c r="J1746" i="3" s="1"/>
  <c r="K1745" i="3"/>
  <c r="H1745" i="3"/>
  <c r="I1745" i="3" s="1"/>
  <c r="J1745" i="3" s="1"/>
  <c r="K1744" i="3"/>
  <c r="H1744" i="3"/>
  <c r="I1744" i="3" s="1"/>
  <c r="J1744" i="3" s="1"/>
  <c r="K1743" i="3"/>
  <c r="H1743" i="3"/>
  <c r="I1743" i="3" s="1"/>
  <c r="J1743" i="3" s="1"/>
  <c r="K1742" i="3"/>
  <c r="H1742" i="3"/>
  <c r="I1742" i="3" s="1"/>
  <c r="J1742" i="3" s="1"/>
  <c r="K1741" i="3"/>
  <c r="H1741" i="3"/>
  <c r="I1741" i="3" s="1"/>
  <c r="J1741" i="3" s="1"/>
  <c r="K1740" i="3"/>
  <c r="H1740" i="3"/>
  <c r="I1740" i="3" s="1"/>
  <c r="J1740" i="3" s="1"/>
  <c r="K1739" i="3"/>
  <c r="H1739" i="3"/>
  <c r="I1739" i="3" s="1"/>
  <c r="J1739" i="3" s="1"/>
  <c r="K1738" i="3"/>
  <c r="H1738" i="3"/>
  <c r="I1738" i="3" s="1"/>
  <c r="J1738" i="3" s="1"/>
  <c r="K1737" i="3"/>
  <c r="H1737" i="3"/>
  <c r="I1737" i="3" s="1"/>
  <c r="J1737" i="3" s="1"/>
  <c r="K1736" i="3"/>
  <c r="H1736" i="3"/>
  <c r="I1736" i="3" s="1"/>
  <c r="J1736" i="3" s="1"/>
  <c r="K1735" i="3"/>
  <c r="H1735" i="3"/>
  <c r="I1735" i="3" s="1"/>
  <c r="J1735" i="3" s="1"/>
  <c r="K1734" i="3"/>
  <c r="H1734" i="3"/>
  <c r="I1734" i="3" s="1"/>
  <c r="J1734" i="3" s="1"/>
  <c r="K1733" i="3"/>
  <c r="H1733" i="3"/>
  <c r="I1733" i="3" s="1"/>
  <c r="J1733" i="3" s="1"/>
  <c r="K1732" i="3"/>
  <c r="H1732" i="3"/>
  <c r="I1732" i="3" s="1"/>
  <c r="J1732" i="3" s="1"/>
  <c r="K1731" i="3"/>
  <c r="H1731" i="3"/>
  <c r="I1731" i="3" s="1"/>
  <c r="J1731" i="3" s="1"/>
  <c r="K1730" i="3"/>
  <c r="H1730" i="3"/>
  <c r="I1730" i="3" s="1"/>
  <c r="J1730" i="3" s="1"/>
  <c r="K1729" i="3"/>
  <c r="H1729" i="3"/>
  <c r="I1729" i="3" s="1"/>
  <c r="J1729" i="3" s="1"/>
  <c r="K1728" i="3"/>
  <c r="H1728" i="3"/>
  <c r="I1728" i="3" s="1"/>
  <c r="J1728" i="3" s="1"/>
  <c r="K1727" i="3"/>
  <c r="H1727" i="3"/>
  <c r="I1727" i="3" s="1"/>
  <c r="J1727" i="3" s="1"/>
  <c r="K1726" i="3"/>
  <c r="H1726" i="3"/>
  <c r="I1726" i="3" s="1"/>
  <c r="J1726" i="3" s="1"/>
  <c r="K1725" i="3"/>
  <c r="H1725" i="3"/>
  <c r="I1725" i="3" s="1"/>
  <c r="J1725" i="3" s="1"/>
  <c r="K1724" i="3"/>
  <c r="H1724" i="3"/>
  <c r="I1724" i="3" s="1"/>
  <c r="J1724" i="3" s="1"/>
  <c r="K1723" i="3"/>
  <c r="H1723" i="3"/>
  <c r="I1723" i="3" s="1"/>
  <c r="J1723" i="3" s="1"/>
  <c r="K1722" i="3"/>
  <c r="H1722" i="3"/>
  <c r="I1722" i="3" s="1"/>
  <c r="J1722" i="3" s="1"/>
  <c r="K1721" i="3"/>
  <c r="H1721" i="3"/>
  <c r="I1721" i="3" s="1"/>
  <c r="J1721" i="3" s="1"/>
  <c r="K1720" i="3"/>
  <c r="H1720" i="3"/>
  <c r="I1720" i="3" s="1"/>
  <c r="J1720" i="3" s="1"/>
  <c r="K1719" i="3"/>
  <c r="H1719" i="3"/>
  <c r="I1719" i="3" s="1"/>
  <c r="J1719" i="3" s="1"/>
  <c r="K1718" i="3"/>
  <c r="H1718" i="3"/>
  <c r="I1718" i="3" s="1"/>
  <c r="J1718" i="3" s="1"/>
  <c r="K1717" i="3"/>
  <c r="H1717" i="3"/>
  <c r="I1717" i="3" s="1"/>
  <c r="J1717" i="3" s="1"/>
  <c r="K1716" i="3"/>
  <c r="H1716" i="3"/>
  <c r="I1716" i="3" s="1"/>
  <c r="J1716" i="3" s="1"/>
  <c r="K1715" i="3"/>
  <c r="H1715" i="3"/>
  <c r="I1715" i="3" s="1"/>
  <c r="J1715" i="3" s="1"/>
  <c r="K1714" i="3"/>
  <c r="H1714" i="3"/>
  <c r="I1714" i="3" s="1"/>
  <c r="J1714" i="3" s="1"/>
  <c r="K1713" i="3"/>
  <c r="H1713" i="3"/>
  <c r="I1713" i="3" s="1"/>
  <c r="J1713" i="3" s="1"/>
  <c r="K1712" i="3"/>
  <c r="H1712" i="3"/>
  <c r="I1712" i="3" s="1"/>
  <c r="J1712" i="3" s="1"/>
  <c r="K1711" i="3"/>
  <c r="H1711" i="3"/>
  <c r="I1711" i="3" s="1"/>
  <c r="J1711" i="3" s="1"/>
  <c r="K1710" i="3"/>
  <c r="H1710" i="3"/>
  <c r="I1710" i="3" s="1"/>
  <c r="J1710" i="3" s="1"/>
  <c r="K1709" i="3"/>
  <c r="H1709" i="3"/>
  <c r="I1709" i="3" s="1"/>
  <c r="J1709" i="3" s="1"/>
  <c r="K1708" i="3"/>
  <c r="H1708" i="3"/>
  <c r="I1708" i="3" s="1"/>
  <c r="J1708" i="3" s="1"/>
  <c r="K1707" i="3"/>
  <c r="H1707" i="3"/>
  <c r="I1707" i="3" s="1"/>
  <c r="J1707" i="3" s="1"/>
  <c r="K1706" i="3"/>
  <c r="H1706" i="3"/>
  <c r="I1706" i="3" s="1"/>
  <c r="J1706" i="3" s="1"/>
  <c r="K1705" i="3"/>
  <c r="H1705" i="3"/>
  <c r="I1705" i="3" s="1"/>
  <c r="J1705" i="3" s="1"/>
  <c r="K1704" i="3"/>
  <c r="H1704" i="3"/>
  <c r="I1704" i="3" s="1"/>
  <c r="J1704" i="3" s="1"/>
  <c r="K1703" i="3"/>
  <c r="H1703" i="3"/>
  <c r="I1703" i="3" s="1"/>
  <c r="J1703" i="3" s="1"/>
  <c r="K1702" i="3"/>
  <c r="H1702" i="3"/>
  <c r="I1702" i="3" s="1"/>
  <c r="J1702" i="3" s="1"/>
  <c r="K1701" i="3"/>
  <c r="H1701" i="3"/>
  <c r="I1701" i="3" s="1"/>
  <c r="J1701" i="3" s="1"/>
  <c r="K1700" i="3"/>
  <c r="H1700" i="3"/>
  <c r="I1700" i="3" s="1"/>
  <c r="J1700" i="3" s="1"/>
  <c r="K1699" i="3"/>
  <c r="H1699" i="3"/>
  <c r="I1699" i="3" s="1"/>
  <c r="J1699" i="3" s="1"/>
  <c r="K1698" i="3"/>
  <c r="H1698" i="3"/>
  <c r="I1698" i="3" s="1"/>
  <c r="J1698" i="3" s="1"/>
  <c r="K1697" i="3"/>
  <c r="H1697" i="3"/>
  <c r="I1697" i="3" s="1"/>
  <c r="J1697" i="3" s="1"/>
  <c r="K1696" i="3"/>
  <c r="H1696" i="3"/>
  <c r="I1696" i="3" s="1"/>
  <c r="J1696" i="3" s="1"/>
  <c r="K1695" i="3"/>
  <c r="H1695" i="3"/>
  <c r="I1695" i="3" s="1"/>
  <c r="J1695" i="3" s="1"/>
  <c r="K1694" i="3"/>
  <c r="H1694" i="3"/>
  <c r="I1694" i="3" s="1"/>
  <c r="J1694" i="3" s="1"/>
  <c r="K1693" i="3"/>
  <c r="H1693" i="3"/>
  <c r="I1693" i="3" s="1"/>
  <c r="J1693" i="3" s="1"/>
  <c r="K1692" i="3"/>
  <c r="H1692" i="3"/>
  <c r="I1692" i="3" s="1"/>
  <c r="J1692" i="3" s="1"/>
  <c r="K1691" i="3"/>
  <c r="H1691" i="3"/>
  <c r="I1691" i="3" s="1"/>
  <c r="J1691" i="3" s="1"/>
  <c r="K1690" i="3"/>
  <c r="H1690" i="3"/>
  <c r="I1690" i="3" s="1"/>
  <c r="J1690" i="3" s="1"/>
  <c r="K1689" i="3"/>
  <c r="H1689" i="3"/>
  <c r="I1689" i="3" s="1"/>
  <c r="J1689" i="3" s="1"/>
  <c r="K1688" i="3"/>
  <c r="H1688" i="3"/>
  <c r="I1688" i="3" s="1"/>
  <c r="J1688" i="3" s="1"/>
  <c r="K1687" i="3"/>
  <c r="H1687" i="3"/>
  <c r="I1687" i="3" s="1"/>
  <c r="J1687" i="3" s="1"/>
  <c r="K1686" i="3"/>
  <c r="H1686" i="3"/>
  <c r="I1686" i="3" s="1"/>
  <c r="J1686" i="3" s="1"/>
  <c r="K1685" i="3"/>
  <c r="H1685" i="3"/>
  <c r="I1685" i="3" s="1"/>
  <c r="J1685" i="3" s="1"/>
  <c r="K1684" i="3"/>
  <c r="H1684" i="3"/>
  <c r="I1684" i="3" s="1"/>
  <c r="J1684" i="3" s="1"/>
  <c r="K1683" i="3"/>
  <c r="H1683" i="3"/>
  <c r="I1683" i="3" s="1"/>
  <c r="J1683" i="3" s="1"/>
  <c r="K1682" i="3"/>
  <c r="H1682" i="3"/>
  <c r="I1682" i="3" s="1"/>
  <c r="J1682" i="3" s="1"/>
  <c r="K1681" i="3"/>
  <c r="H1681" i="3"/>
  <c r="I1681" i="3" s="1"/>
  <c r="J1681" i="3" s="1"/>
  <c r="K1680" i="3"/>
  <c r="H1680" i="3"/>
  <c r="I1680" i="3" s="1"/>
  <c r="J1680" i="3" s="1"/>
  <c r="K1679" i="3"/>
  <c r="H1679" i="3"/>
  <c r="I1679" i="3" s="1"/>
  <c r="J1679" i="3" s="1"/>
  <c r="K1678" i="3"/>
  <c r="H1678" i="3"/>
  <c r="I1678" i="3" s="1"/>
  <c r="J1678" i="3" s="1"/>
  <c r="K1677" i="3"/>
  <c r="H1677" i="3"/>
  <c r="I1677" i="3" s="1"/>
  <c r="J1677" i="3" s="1"/>
  <c r="K1676" i="3"/>
  <c r="H1676" i="3"/>
  <c r="I1676" i="3" s="1"/>
  <c r="J1676" i="3" s="1"/>
  <c r="K1675" i="3"/>
  <c r="H1675" i="3"/>
  <c r="I1675" i="3" s="1"/>
  <c r="J1675" i="3" s="1"/>
  <c r="K1674" i="3"/>
  <c r="H1674" i="3"/>
  <c r="I1674" i="3" s="1"/>
  <c r="J1674" i="3" s="1"/>
  <c r="K1673" i="3"/>
  <c r="H1673" i="3"/>
  <c r="I1673" i="3" s="1"/>
  <c r="J1673" i="3" s="1"/>
  <c r="K1672" i="3"/>
  <c r="H1672" i="3"/>
  <c r="I1672" i="3" s="1"/>
  <c r="J1672" i="3" s="1"/>
  <c r="K1671" i="3"/>
  <c r="H1671" i="3"/>
  <c r="I1671" i="3" s="1"/>
  <c r="J1671" i="3" s="1"/>
  <c r="K1670" i="3"/>
  <c r="H1670" i="3"/>
  <c r="I1670" i="3" s="1"/>
  <c r="J1670" i="3" s="1"/>
  <c r="K1669" i="3"/>
  <c r="H1669" i="3"/>
  <c r="I1669" i="3" s="1"/>
  <c r="J1669" i="3" s="1"/>
  <c r="K1668" i="3"/>
  <c r="H1668" i="3"/>
  <c r="I1668" i="3" s="1"/>
  <c r="J1668" i="3" s="1"/>
  <c r="K1667" i="3"/>
  <c r="H1667" i="3"/>
  <c r="I1667" i="3" s="1"/>
  <c r="J1667" i="3" s="1"/>
  <c r="K1666" i="3"/>
  <c r="H1666" i="3"/>
  <c r="I1666" i="3" s="1"/>
  <c r="J1666" i="3" s="1"/>
  <c r="K1665" i="3"/>
  <c r="H1665" i="3"/>
  <c r="I1665" i="3" s="1"/>
  <c r="J1665" i="3" s="1"/>
  <c r="K1664" i="3"/>
  <c r="H1664" i="3"/>
  <c r="I1664" i="3" s="1"/>
  <c r="J1664" i="3" s="1"/>
  <c r="K1663" i="3"/>
  <c r="H1663" i="3"/>
  <c r="I1663" i="3" s="1"/>
  <c r="J1663" i="3" s="1"/>
  <c r="K1662" i="3"/>
  <c r="H1662" i="3"/>
  <c r="I1662" i="3" s="1"/>
  <c r="J1662" i="3" s="1"/>
  <c r="K1661" i="3"/>
  <c r="H1661" i="3"/>
  <c r="I1661" i="3" s="1"/>
  <c r="J1661" i="3" s="1"/>
  <c r="K1660" i="3"/>
  <c r="H1660" i="3"/>
  <c r="I1660" i="3" s="1"/>
  <c r="J1660" i="3" s="1"/>
  <c r="K1659" i="3"/>
  <c r="H1659" i="3"/>
  <c r="I1659" i="3" s="1"/>
  <c r="J1659" i="3" s="1"/>
  <c r="K1658" i="3"/>
  <c r="H1658" i="3"/>
  <c r="I1658" i="3" s="1"/>
  <c r="J1658" i="3" s="1"/>
  <c r="K1657" i="3"/>
  <c r="H1657" i="3"/>
  <c r="I1657" i="3" s="1"/>
  <c r="J1657" i="3" s="1"/>
  <c r="K1656" i="3"/>
  <c r="H1656" i="3"/>
  <c r="I1656" i="3" s="1"/>
  <c r="J1656" i="3" s="1"/>
  <c r="K1655" i="3"/>
  <c r="H1655" i="3"/>
  <c r="I1655" i="3" s="1"/>
  <c r="J1655" i="3" s="1"/>
  <c r="K1654" i="3"/>
  <c r="H1654" i="3"/>
  <c r="I1654" i="3" s="1"/>
  <c r="J1654" i="3" s="1"/>
  <c r="K1653" i="3"/>
  <c r="H1653" i="3"/>
  <c r="I1653" i="3" s="1"/>
  <c r="J1653" i="3" s="1"/>
  <c r="K1652" i="3"/>
  <c r="H1652" i="3"/>
  <c r="I1652" i="3" s="1"/>
  <c r="J1652" i="3" s="1"/>
  <c r="K1651" i="3"/>
  <c r="H1651" i="3"/>
  <c r="I1651" i="3" s="1"/>
  <c r="J1651" i="3" s="1"/>
  <c r="K1650" i="3"/>
  <c r="H1650" i="3"/>
  <c r="I1650" i="3" s="1"/>
  <c r="J1650" i="3" s="1"/>
  <c r="K1649" i="3"/>
  <c r="H1649" i="3"/>
  <c r="I1649" i="3" s="1"/>
  <c r="J1649" i="3" s="1"/>
  <c r="K1648" i="3"/>
  <c r="H1648" i="3"/>
  <c r="I1648" i="3" s="1"/>
  <c r="J1648" i="3" s="1"/>
  <c r="K1647" i="3"/>
  <c r="H1647" i="3"/>
  <c r="I1647" i="3" s="1"/>
  <c r="J1647" i="3" s="1"/>
  <c r="K1646" i="3"/>
  <c r="H1646" i="3"/>
  <c r="I1646" i="3" s="1"/>
  <c r="J1646" i="3" s="1"/>
  <c r="K1645" i="3"/>
  <c r="H1645" i="3"/>
  <c r="I1645" i="3" s="1"/>
  <c r="J1645" i="3" s="1"/>
  <c r="K1644" i="3"/>
  <c r="H1644" i="3"/>
  <c r="I1644" i="3" s="1"/>
  <c r="J1644" i="3" s="1"/>
  <c r="K1643" i="3"/>
  <c r="H1643" i="3"/>
  <c r="I1643" i="3" s="1"/>
  <c r="J1643" i="3" s="1"/>
  <c r="K1642" i="3"/>
  <c r="H1642" i="3"/>
  <c r="I1642" i="3" s="1"/>
  <c r="J1642" i="3" s="1"/>
  <c r="K1641" i="3"/>
  <c r="H1641" i="3"/>
  <c r="I1641" i="3" s="1"/>
  <c r="J1641" i="3" s="1"/>
  <c r="K1640" i="3"/>
  <c r="H1640" i="3"/>
  <c r="I1640" i="3" s="1"/>
  <c r="J1640" i="3" s="1"/>
  <c r="K1639" i="3"/>
  <c r="H1639" i="3"/>
  <c r="I1639" i="3" s="1"/>
  <c r="J1639" i="3" s="1"/>
  <c r="K1638" i="3"/>
  <c r="H1638" i="3"/>
  <c r="I1638" i="3" s="1"/>
  <c r="J1638" i="3" s="1"/>
  <c r="K1637" i="3"/>
  <c r="H1637" i="3"/>
  <c r="I1637" i="3" s="1"/>
  <c r="J1637" i="3" s="1"/>
  <c r="K1636" i="3"/>
  <c r="H1636" i="3"/>
  <c r="I1636" i="3" s="1"/>
  <c r="J1636" i="3" s="1"/>
  <c r="K1635" i="3"/>
  <c r="H1635" i="3"/>
  <c r="I1635" i="3" s="1"/>
  <c r="J1635" i="3" s="1"/>
  <c r="K1634" i="3"/>
  <c r="H1634" i="3"/>
  <c r="I1634" i="3" s="1"/>
  <c r="J1634" i="3" s="1"/>
  <c r="K1633" i="3"/>
  <c r="H1633" i="3"/>
  <c r="I1633" i="3" s="1"/>
  <c r="J1633" i="3" s="1"/>
  <c r="K1632" i="3"/>
  <c r="H1632" i="3"/>
  <c r="I1632" i="3" s="1"/>
  <c r="J1632" i="3" s="1"/>
  <c r="K1631" i="3"/>
  <c r="H1631" i="3"/>
  <c r="I1631" i="3" s="1"/>
  <c r="J1631" i="3" s="1"/>
  <c r="K1630" i="3"/>
  <c r="H1630" i="3"/>
  <c r="I1630" i="3" s="1"/>
  <c r="J1630" i="3" s="1"/>
  <c r="K1629" i="3"/>
  <c r="H1629" i="3"/>
  <c r="I1629" i="3" s="1"/>
  <c r="J1629" i="3" s="1"/>
  <c r="K1628" i="3"/>
  <c r="H1628" i="3"/>
  <c r="I1628" i="3" s="1"/>
  <c r="J1628" i="3" s="1"/>
  <c r="K1627" i="3"/>
  <c r="H1627" i="3"/>
  <c r="I1627" i="3" s="1"/>
  <c r="J1627" i="3" s="1"/>
  <c r="K1626" i="3"/>
  <c r="H1626" i="3"/>
  <c r="I1626" i="3" s="1"/>
  <c r="J1626" i="3" s="1"/>
  <c r="K1625" i="3"/>
  <c r="H1625" i="3"/>
  <c r="I1625" i="3" s="1"/>
  <c r="J1625" i="3" s="1"/>
  <c r="K1624" i="3"/>
  <c r="H1624" i="3"/>
  <c r="I1624" i="3" s="1"/>
  <c r="J1624" i="3" s="1"/>
  <c r="K1623" i="3"/>
  <c r="H1623" i="3"/>
  <c r="I1623" i="3" s="1"/>
  <c r="J1623" i="3" s="1"/>
  <c r="K1622" i="3"/>
  <c r="H1622" i="3"/>
  <c r="I1622" i="3" s="1"/>
  <c r="J1622" i="3" s="1"/>
  <c r="K1621" i="3"/>
  <c r="H1621" i="3"/>
  <c r="I1621" i="3" s="1"/>
  <c r="J1621" i="3" s="1"/>
  <c r="K1620" i="3"/>
  <c r="H1620" i="3"/>
  <c r="I1620" i="3" s="1"/>
  <c r="J1620" i="3" s="1"/>
  <c r="K1619" i="3"/>
  <c r="H1619" i="3"/>
  <c r="I1619" i="3" s="1"/>
  <c r="J1619" i="3" s="1"/>
  <c r="K1618" i="3"/>
  <c r="H1618" i="3"/>
  <c r="I1618" i="3" s="1"/>
  <c r="J1618" i="3" s="1"/>
  <c r="K1617" i="3"/>
  <c r="H1617" i="3"/>
  <c r="I1617" i="3" s="1"/>
  <c r="J1617" i="3" s="1"/>
  <c r="K1616" i="3"/>
  <c r="H1616" i="3"/>
  <c r="I1616" i="3" s="1"/>
  <c r="J1616" i="3" s="1"/>
  <c r="K1615" i="3"/>
  <c r="H1615" i="3"/>
  <c r="I1615" i="3" s="1"/>
  <c r="J1615" i="3" s="1"/>
  <c r="K1614" i="3"/>
  <c r="H1614" i="3"/>
  <c r="I1614" i="3" s="1"/>
  <c r="J1614" i="3" s="1"/>
  <c r="K1613" i="3"/>
  <c r="H1613" i="3"/>
  <c r="I1613" i="3" s="1"/>
  <c r="J1613" i="3" s="1"/>
  <c r="K1612" i="3"/>
  <c r="H1612" i="3"/>
  <c r="I1612" i="3" s="1"/>
  <c r="J1612" i="3" s="1"/>
  <c r="K1611" i="3"/>
  <c r="H1611" i="3"/>
  <c r="I1611" i="3" s="1"/>
  <c r="J1611" i="3" s="1"/>
  <c r="K1610" i="3"/>
  <c r="H1610" i="3"/>
  <c r="I1610" i="3" s="1"/>
  <c r="J1610" i="3" s="1"/>
  <c r="K1609" i="3"/>
  <c r="H1609" i="3"/>
  <c r="I1609" i="3" s="1"/>
  <c r="J1609" i="3" s="1"/>
  <c r="K1608" i="3"/>
  <c r="H1608" i="3"/>
  <c r="I1608" i="3" s="1"/>
  <c r="J1608" i="3" s="1"/>
  <c r="K1607" i="3"/>
  <c r="H1607" i="3"/>
  <c r="I1607" i="3" s="1"/>
  <c r="J1607" i="3" s="1"/>
  <c r="K1606" i="3"/>
  <c r="H1606" i="3"/>
  <c r="I1606" i="3" s="1"/>
  <c r="J1606" i="3" s="1"/>
  <c r="K1605" i="3"/>
  <c r="H1605" i="3"/>
  <c r="I1605" i="3" s="1"/>
  <c r="J1605" i="3" s="1"/>
  <c r="K1604" i="3"/>
  <c r="H1604" i="3"/>
  <c r="I1604" i="3" s="1"/>
  <c r="J1604" i="3" s="1"/>
  <c r="K1603" i="3"/>
  <c r="H1603" i="3"/>
  <c r="I1603" i="3" s="1"/>
  <c r="J1603" i="3" s="1"/>
  <c r="K1602" i="3"/>
  <c r="H1602" i="3"/>
  <c r="I1602" i="3" s="1"/>
  <c r="J1602" i="3" s="1"/>
  <c r="K1601" i="3"/>
  <c r="H1601" i="3"/>
  <c r="I1601" i="3" s="1"/>
  <c r="J1601" i="3" s="1"/>
  <c r="K1600" i="3"/>
  <c r="H1600" i="3"/>
  <c r="I1600" i="3" s="1"/>
  <c r="J1600" i="3" s="1"/>
  <c r="K1599" i="3"/>
  <c r="H1599" i="3"/>
  <c r="I1599" i="3" s="1"/>
  <c r="J1599" i="3" s="1"/>
  <c r="K1598" i="3"/>
  <c r="H1598" i="3"/>
  <c r="I1598" i="3" s="1"/>
  <c r="J1598" i="3" s="1"/>
  <c r="K1597" i="3"/>
  <c r="H1597" i="3"/>
  <c r="I1597" i="3" s="1"/>
  <c r="J1597" i="3" s="1"/>
  <c r="K1596" i="3"/>
  <c r="H1596" i="3"/>
  <c r="I1596" i="3" s="1"/>
  <c r="J1596" i="3" s="1"/>
  <c r="K1595" i="3"/>
  <c r="H1595" i="3"/>
  <c r="I1595" i="3" s="1"/>
  <c r="J1595" i="3" s="1"/>
  <c r="K1594" i="3"/>
  <c r="H1594" i="3"/>
  <c r="I1594" i="3" s="1"/>
  <c r="J1594" i="3" s="1"/>
  <c r="K1593" i="3"/>
  <c r="H1593" i="3"/>
  <c r="I1593" i="3" s="1"/>
  <c r="J1593" i="3" s="1"/>
  <c r="K1592" i="3"/>
  <c r="H1592" i="3"/>
  <c r="I1592" i="3" s="1"/>
  <c r="J1592" i="3" s="1"/>
  <c r="K1591" i="3"/>
  <c r="H1591" i="3"/>
  <c r="I1591" i="3" s="1"/>
  <c r="J1591" i="3" s="1"/>
  <c r="K1590" i="3"/>
  <c r="H1590" i="3"/>
  <c r="I1590" i="3" s="1"/>
  <c r="J1590" i="3" s="1"/>
  <c r="K1589" i="3"/>
  <c r="H1589" i="3"/>
  <c r="I1589" i="3" s="1"/>
  <c r="J1589" i="3" s="1"/>
  <c r="K1588" i="3"/>
  <c r="H1588" i="3"/>
  <c r="I1588" i="3" s="1"/>
  <c r="J1588" i="3" s="1"/>
  <c r="K1587" i="3"/>
  <c r="H1587" i="3"/>
  <c r="I1587" i="3" s="1"/>
  <c r="J1587" i="3" s="1"/>
  <c r="K1586" i="3"/>
  <c r="H1586" i="3"/>
  <c r="I1586" i="3" s="1"/>
  <c r="J1586" i="3" s="1"/>
  <c r="K1585" i="3"/>
  <c r="H1585" i="3"/>
  <c r="I1585" i="3" s="1"/>
  <c r="J1585" i="3" s="1"/>
  <c r="K1584" i="3"/>
  <c r="H1584" i="3"/>
  <c r="I1584" i="3" s="1"/>
  <c r="J1584" i="3" s="1"/>
  <c r="K1583" i="3"/>
  <c r="H1583" i="3"/>
  <c r="I1583" i="3" s="1"/>
  <c r="J1583" i="3" s="1"/>
  <c r="K1582" i="3"/>
  <c r="H1582" i="3"/>
  <c r="I1582" i="3" s="1"/>
  <c r="J1582" i="3" s="1"/>
  <c r="K1581" i="3"/>
  <c r="H1581" i="3"/>
  <c r="I1581" i="3" s="1"/>
  <c r="J1581" i="3" s="1"/>
  <c r="K1580" i="3"/>
  <c r="H1580" i="3"/>
  <c r="I1580" i="3" s="1"/>
  <c r="J1580" i="3" s="1"/>
  <c r="K1579" i="3"/>
  <c r="H1579" i="3"/>
  <c r="I1579" i="3" s="1"/>
  <c r="J1579" i="3" s="1"/>
  <c r="K1578" i="3"/>
  <c r="H1578" i="3"/>
  <c r="I1578" i="3" s="1"/>
  <c r="J1578" i="3" s="1"/>
  <c r="K1577" i="3"/>
  <c r="H1577" i="3"/>
  <c r="I1577" i="3" s="1"/>
  <c r="J1577" i="3" s="1"/>
  <c r="K1576" i="3"/>
  <c r="H1576" i="3"/>
  <c r="I1576" i="3" s="1"/>
  <c r="J1576" i="3" s="1"/>
  <c r="K1575" i="3"/>
  <c r="H1575" i="3"/>
  <c r="I1575" i="3" s="1"/>
  <c r="J1575" i="3" s="1"/>
  <c r="K1574" i="3"/>
  <c r="H1574" i="3"/>
  <c r="I1574" i="3" s="1"/>
  <c r="J1574" i="3" s="1"/>
  <c r="K1573" i="3"/>
  <c r="H1573" i="3"/>
  <c r="I1573" i="3" s="1"/>
  <c r="J1573" i="3" s="1"/>
  <c r="K1572" i="3"/>
  <c r="H1572" i="3"/>
  <c r="I1572" i="3" s="1"/>
  <c r="J1572" i="3" s="1"/>
  <c r="K1571" i="3"/>
  <c r="H1571" i="3"/>
  <c r="I1571" i="3" s="1"/>
  <c r="J1571" i="3" s="1"/>
  <c r="K1570" i="3"/>
  <c r="H1570" i="3"/>
  <c r="I1570" i="3" s="1"/>
  <c r="J1570" i="3" s="1"/>
  <c r="K1569" i="3"/>
  <c r="H1569" i="3"/>
  <c r="I1569" i="3" s="1"/>
  <c r="J1569" i="3" s="1"/>
  <c r="K1568" i="3"/>
  <c r="H1568" i="3"/>
  <c r="I1568" i="3" s="1"/>
  <c r="J1568" i="3" s="1"/>
  <c r="K1567" i="3"/>
  <c r="H1567" i="3"/>
  <c r="I1567" i="3" s="1"/>
  <c r="J1567" i="3" s="1"/>
  <c r="K1566" i="3"/>
  <c r="H1566" i="3"/>
  <c r="I1566" i="3" s="1"/>
  <c r="J1566" i="3" s="1"/>
  <c r="K1565" i="3"/>
  <c r="H1565" i="3"/>
  <c r="I1565" i="3" s="1"/>
  <c r="J1565" i="3" s="1"/>
  <c r="K1564" i="3"/>
  <c r="H1564" i="3"/>
  <c r="I1564" i="3" s="1"/>
  <c r="J1564" i="3" s="1"/>
  <c r="K1563" i="3"/>
  <c r="H1563" i="3"/>
  <c r="I1563" i="3" s="1"/>
  <c r="J1563" i="3" s="1"/>
  <c r="K1562" i="3"/>
  <c r="H1562" i="3"/>
  <c r="I1562" i="3" s="1"/>
  <c r="J1562" i="3" s="1"/>
  <c r="K1561" i="3"/>
  <c r="H1561" i="3"/>
  <c r="I1561" i="3" s="1"/>
  <c r="J1561" i="3" s="1"/>
  <c r="K1560" i="3"/>
  <c r="H1560" i="3"/>
  <c r="I1560" i="3" s="1"/>
  <c r="J1560" i="3" s="1"/>
  <c r="K1559" i="3"/>
  <c r="H1559" i="3"/>
  <c r="I1559" i="3" s="1"/>
  <c r="J1559" i="3" s="1"/>
  <c r="K1558" i="3"/>
  <c r="H1558" i="3"/>
  <c r="I1558" i="3" s="1"/>
  <c r="J1558" i="3" s="1"/>
  <c r="K1557" i="3"/>
  <c r="H1557" i="3"/>
  <c r="I1557" i="3" s="1"/>
  <c r="J1557" i="3" s="1"/>
  <c r="K1556" i="3"/>
  <c r="H1556" i="3"/>
  <c r="I1556" i="3" s="1"/>
  <c r="J1556" i="3" s="1"/>
  <c r="K1555" i="3"/>
  <c r="H1555" i="3"/>
  <c r="I1555" i="3" s="1"/>
  <c r="J1555" i="3" s="1"/>
  <c r="K1554" i="3"/>
  <c r="H1554" i="3"/>
  <c r="I1554" i="3" s="1"/>
  <c r="J1554" i="3" s="1"/>
  <c r="K1553" i="3"/>
  <c r="H1553" i="3"/>
  <c r="I1553" i="3" s="1"/>
  <c r="J1553" i="3" s="1"/>
  <c r="K1552" i="3"/>
  <c r="H1552" i="3"/>
  <c r="I1552" i="3" s="1"/>
  <c r="J1552" i="3" s="1"/>
  <c r="K1551" i="3"/>
  <c r="H1551" i="3"/>
  <c r="I1551" i="3" s="1"/>
  <c r="J1551" i="3" s="1"/>
  <c r="K1550" i="3"/>
  <c r="H1550" i="3"/>
  <c r="I1550" i="3" s="1"/>
  <c r="J1550" i="3" s="1"/>
  <c r="K1549" i="3"/>
  <c r="H1549" i="3"/>
  <c r="I1549" i="3" s="1"/>
  <c r="J1549" i="3" s="1"/>
  <c r="K1548" i="3"/>
  <c r="H1548" i="3"/>
  <c r="I1548" i="3" s="1"/>
  <c r="J1548" i="3" s="1"/>
  <c r="K1547" i="3"/>
  <c r="H1547" i="3"/>
  <c r="I1547" i="3" s="1"/>
  <c r="J1547" i="3" s="1"/>
  <c r="K1546" i="3"/>
  <c r="H1546" i="3"/>
  <c r="I1546" i="3" s="1"/>
  <c r="J1546" i="3" s="1"/>
  <c r="K1545" i="3"/>
  <c r="H1545" i="3"/>
  <c r="I1545" i="3" s="1"/>
  <c r="J1545" i="3" s="1"/>
  <c r="K1544" i="3"/>
  <c r="H1544" i="3"/>
  <c r="I1544" i="3" s="1"/>
  <c r="J1544" i="3" s="1"/>
  <c r="K1543" i="3"/>
  <c r="H1543" i="3"/>
  <c r="I1543" i="3" s="1"/>
  <c r="J1543" i="3" s="1"/>
  <c r="K1542" i="3"/>
  <c r="H1542" i="3"/>
  <c r="I1542" i="3" s="1"/>
  <c r="J1542" i="3" s="1"/>
  <c r="K1541" i="3"/>
  <c r="H1541" i="3"/>
  <c r="I1541" i="3" s="1"/>
  <c r="J1541" i="3" s="1"/>
  <c r="K1540" i="3"/>
  <c r="H1540" i="3"/>
  <c r="I1540" i="3" s="1"/>
  <c r="J1540" i="3" s="1"/>
  <c r="K1539" i="3"/>
  <c r="H1539" i="3"/>
  <c r="I1539" i="3" s="1"/>
  <c r="J1539" i="3" s="1"/>
  <c r="K1538" i="3"/>
  <c r="H1538" i="3"/>
  <c r="I1538" i="3" s="1"/>
  <c r="J1538" i="3" s="1"/>
  <c r="K1537" i="3"/>
  <c r="H1537" i="3"/>
  <c r="I1537" i="3" s="1"/>
  <c r="J1537" i="3" s="1"/>
  <c r="K1536" i="3"/>
  <c r="H1536" i="3"/>
  <c r="I1536" i="3" s="1"/>
  <c r="J1536" i="3" s="1"/>
  <c r="K1535" i="3"/>
  <c r="H1535" i="3"/>
  <c r="I1535" i="3" s="1"/>
  <c r="J1535" i="3" s="1"/>
  <c r="K1534" i="3"/>
  <c r="H1534" i="3"/>
  <c r="I1534" i="3" s="1"/>
  <c r="J1534" i="3" s="1"/>
  <c r="K1533" i="3"/>
  <c r="H1533" i="3"/>
  <c r="I1533" i="3" s="1"/>
  <c r="J1533" i="3" s="1"/>
  <c r="K1532" i="3"/>
  <c r="H1532" i="3"/>
  <c r="I1532" i="3" s="1"/>
  <c r="J1532" i="3" s="1"/>
  <c r="K1531" i="3"/>
  <c r="H1531" i="3"/>
  <c r="I1531" i="3" s="1"/>
  <c r="J1531" i="3" s="1"/>
  <c r="K1530" i="3"/>
  <c r="H1530" i="3"/>
  <c r="I1530" i="3" s="1"/>
  <c r="J1530" i="3" s="1"/>
  <c r="K1529" i="3"/>
  <c r="H1529" i="3"/>
  <c r="I1529" i="3" s="1"/>
  <c r="J1529" i="3" s="1"/>
  <c r="K1528" i="3"/>
  <c r="H1528" i="3"/>
  <c r="I1528" i="3" s="1"/>
  <c r="J1528" i="3" s="1"/>
  <c r="K1527" i="3"/>
  <c r="H1527" i="3"/>
  <c r="I1527" i="3" s="1"/>
  <c r="J1527" i="3" s="1"/>
  <c r="K1526" i="3"/>
  <c r="H1526" i="3"/>
  <c r="I1526" i="3" s="1"/>
  <c r="J1526" i="3" s="1"/>
  <c r="K1525" i="3"/>
  <c r="H1525" i="3"/>
  <c r="I1525" i="3" s="1"/>
  <c r="J1525" i="3" s="1"/>
  <c r="K1524" i="3"/>
  <c r="H1524" i="3"/>
  <c r="I1524" i="3" s="1"/>
  <c r="J1524" i="3" s="1"/>
  <c r="K1523" i="3"/>
  <c r="H1523" i="3"/>
  <c r="I1523" i="3" s="1"/>
  <c r="J1523" i="3" s="1"/>
  <c r="K1522" i="3"/>
  <c r="H1522" i="3"/>
  <c r="I1522" i="3" s="1"/>
  <c r="J1522" i="3" s="1"/>
  <c r="K1521" i="3"/>
  <c r="H1521" i="3"/>
  <c r="I1521" i="3" s="1"/>
  <c r="J1521" i="3" s="1"/>
  <c r="K1520" i="3"/>
  <c r="H1520" i="3"/>
  <c r="I1520" i="3" s="1"/>
  <c r="J1520" i="3" s="1"/>
  <c r="K1519" i="3"/>
  <c r="H1519" i="3"/>
  <c r="I1519" i="3" s="1"/>
  <c r="J1519" i="3" s="1"/>
  <c r="K1518" i="3"/>
  <c r="H1518" i="3"/>
  <c r="I1518" i="3" s="1"/>
  <c r="J1518" i="3" s="1"/>
  <c r="K1517" i="3"/>
  <c r="H1517" i="3"/>
  <c r="I1517" i="3" s="1"/>
  <c r="J1517" i="3" s="1"/>
  <c r="K1516" i="3"/>
  <c r="H1516" i="3"/>
  <c r="I1516" i="3" s="1"/>
  <c r="J1516" i="3" s="1"/>
  <c r="K1515" i="3"/>
  <c r="H1515" i="3"/>
  <c r="I1515" i="3" s="1"/>
  <c r="J1515" i="3" s="1"/>
  <c r="K1514" i="3"/>
  <c r="H1514" i="3"/>
  <c r="I1514" i="3" s="1"/>
  <c r="J1514" i="3" s="1"/>
  <c r="K1513" i="3"/>
  <c r="H1513" i="3"/>
  <c r="I1513" i="3" s="1"/>
  <c r="J1513" i="3" s="1"/>
  <c r="K1512" i="3"/>
  <c r="H1512" i="3"/>
  <c r="I1512" i="3" s="1"/>
  <c r="J1512" i="3" s="1"/>
  <c r="K1511" i="3"/>
  <c r="H1511" i="3"/>
  <c r="I1511" i="3" s="1"/>
  <c r="J1511" i="3" s="1"/>
  <c r="K1510" i="3"/>
  <c r="H1510" i="3"/>
  <c r="I1510" i="3" s="1"/>
  <c r="J1510" i="3" s="1"/>
  <c r="K1509" i="3"/>
  <c r="H1509" i="3"/>
  <c r="I1509" i="3" s="1"/>
  <c r="J1509" i="3" s="1"/>
  <c r="K1508" i="3"/>
  <c r="H1508" i="3"/>
  <c r="I1508" i="3" s="1"/>
  <c r="J1508" i="3" s="1"/>
  <c r="K1507" i="3"/>
  <c r="H1507" i="3"/>
  <c r="I1507" i="3" s="1"/>
  <c r="J1507" i="3" s="1"/>
  <c r="K1506" i="3"/>
  <c r="H1506" i="3"/>
  <c r="I1506" i="3" s="1"/>
  <c r="J1506" i="3" s="1"/>
  <c r="K1505" i="3"/>
  <c r="H1505" i="3"/>
  <c r="I1505" i="3" s="1"/>
  <c r="J1505" i="3" s="1"/>
  <c r="K1504" i="3"/>
  <c r="H1504" i="3"/>
  <c r="I1504" i="3" s="1"/>
  <c r="J1504" i="3" s="1"/>
  <c r="K1503" i="3"/>
  <c r="H1503" i="3"/>
  <c r="I1503" i="3" s="1"/>
  <c r="J1503" i="3" s="1"/>
  <c r="K1502" i="3"/>
  <c r="H1502" i="3"/>
  <c r="I1502" i="3" s="1"/>
  <c r="J1502" i="3" s="1"/>
  <c r="K1501" i="3"/>
  <c r="H1501" i="3"/>
  <c r="I1501" i="3" s="1"/>
  <c r="J1501" i="3" s="1"/>
  <c r="K1500" i="3"/>
  <c r="H1500" i="3"/>
  <c r="I1500" i="3" s="1"/>
  <c r="J1500" i="3" s="1"/>
  <c r="K1499" i="3"/>
  <c r="H1499" i="3"/>
  <c r="I1499" i="3" s="1"/>
  <c r="J1499" i="3" s="1"/>
  <c r="K1498" i="3"/>
  <c r="H1498" i="3"/>
  <c r="I1498" i="3" s="1"/>
  <c r="J1498" i="3" s="1"/>
  <c r="K1497" i="3"/>
  <c r="H1497" i="3"/>
  <c r="I1497" i="3" s="1"/>
  <c r="J1497" i="3" s="1"/>
  <c r="K1496" i="3"/>
  <c r="H1496" i="3"/>
  <c r="I1496" i="3" s="1"/>
  <c r="J1496" i="3" s="1"/>
  <c r="K1495" i="3"/>
  <c r="H1495" i="3"/>
  <c r="I1495" i="3" s="1"/>
  <c r="J1495" i="3" s="1"/>
  <c r="K1494" i="3"/>
  <c r="H1494" i="3"/>
  <c r="I1494" i="3" s="1"/>
  <c r="J1494" i="3" s="1"/>
  <c r="K1493" i="3"/>
  <c r="H1493" i="3"/>
  <c r="I1493" i="3" s="1"/>
  <c r="J1493" i="3" s="1"/>
  <c r="K1492" i="3"/>
  <c r="H1492" i="3"/>
  <c r="I1492" i="3" s="1"/>
  <c r="J1492" i="3" s="1"/>
  <c r="K1491" i="3"/>
  <c r="H1491" i="3"/>
  <c r="I1491" i="3" s="1"/>
  <c r="J1491" i="3" s="1"/>
  <c r="K1490" i="3"/>
  <c r="H1490" i="3"/>
  <c r="I1490" i="3" s="1"/>
  <c r="J1490" i="3" s="1"/>
  <c r="K1489" i="3"/>
  <c r="H1489" i="3"/>
  <c r="I1489" i="3" s="1"/>
  <c r="J1489" i="3" s="1"/>
  <c r="K1488" i="3"/>
  <c r="H1488" i="3"/>
  <c r="I1488" i="3" s="1"/>
  <c r="J1488" i="3" s="1"/>
  <c r="K1487" i="3"/>
  <c r="H1487" i="3"/>
  <c r="I1487" i="3" s="1"/>
  <c r="J1487" i="3" s="1"/>
  <c r="K1486" i="3"/>
  <c r="H1486" i="3"/>
  <c r="I1486" i="3" s="1"/>
  <c r="J1486" i="3" s="1"/>
  <c r="K1485" i="3"/>
  <c r="H1485" i="3"/>
  <c r="I1485" i="3" s="1"/>
  <c r="J1485" i="3" s="1"/>
  <c r="K1484" i="3"/>
  <c r="H1484" i="3"/>
  <c r="I1484" i="3" s="1"/>
  <c r="J1484" i="3" s="1"/>
  <c r="K1483" i="3"/>
  <c r="H1483" i="3"/>
  <c r="I1483" i="3" s="1"/>
  <c r="J1483" i="3" s="1"/>
  <c r="K1482" i="3"/>
  <c r="H1482" i="3"/>
  <c r="I1482" i="3" s="1"/>
  <c r="J1482" i="3" s="1"/>
  <c r="K1481" i="3"/>
  <c r="H1481" i="3"/>
  <c r="I1481" i="3" s="1"/>
  <c r="J1481" i="3" s="1"/>
  <c r="K1480" i="3"/>
  <c r="H1480" i="3"/>
  <c r="I1480" i="3" s="1"/>
  <c r="J1480" i="3" s="1"/>
  <c r="K1479" i="3"/>
  <c r="H1479" i="3"/>
  <c r="I1479" i="3" s="1"/>
  <c r="J1479" i="3" s="1"/>
  <c r="K1478" i="3"/>
  <c r="H1478" i="3"/>
  <c r="I1478" i="3" s="1"/>
  <c r="J1478" i="3" s="1"/>
  <c r="K1477" i="3"/>
  <c r="H1477" i="3"/>
  <c r="I1477" i="3" s="1"/>
  <c r="J1477" i="3" s="1"/>
  <c r="K1476" i="3"/>
  <c r="H1476" i="3"/>
  <c r="I1476" i="3" s="1"/>
  <c r="J1476" i="3" s="1"/>
  <c r="K1475" i="3"/>
  <c r="H1475" i="3"/>
  <c r="I1475" i="3" s="1"/>
  <c r="J1475" i="3" s="1"/>
  <c r="K1474" i="3"/>
  <c r="H1474" i="3"/>
  <c r="I1474" i="3" s="1"/>
  <c r="J1474" i="3" s="1"/>
  <c r="K1473" i="3"/>
  <c r="H1473" i="3"/>
  <c r="I1473" i="3" s="1"/>
  <c r="J1473" i="3" s="1"/>
  <c r="K1472" i="3"/>
  <c r="H1472" i="3"/>
  <c r="I1472" i="3" s="1"/>
  <c r="J1472" i="3" s="1"/>
  <c r="K1471" i="3"/>
  <c r="H1471" i="3"/>
  <c r="I1471" i="3" s="1"/>
  <c r="J1471" i="3" s="1"/>
  <c r="K1470" i="3"/>
  <c r="H1470" i="3"/>
  <c r="I1470" i="3" s="1"/>
  <c r="J1470" i="3" s="1"/>
  <c r="K1469" i="3"/>
  <c r="H1469" i="3"/>
  <c r="I1469" i="3" s="1"/>
  <c r="J1469" i="3" s="1"/>
  <c r="K1468" i="3"/>
  <c r="H1468" i="3"/>
  <c r="I1468" i="3" s="1"/>
  <c r="J1468" i="3" s="1"/>
  <c r="K1467" i="3"/>
  <c r="H1467" i="3"/>
  <c r="I1467" i="3" s="1"/>
  <c r="J1467" i="3" s="1"/>
  <c r="K1466" i="3"/>
  <c r="H1466" i="3"/>
  <c r="I1466" i="3" s="1"/>
  <c r="J1466" i="3" s="1"/>
  <c r="K1465" i="3"/>
  <c r="H1465" i="3"/>
  <c r="I1465" i="3" s="1"/>
  <c r="J1465" i="3" s="1"/>
  <c r="K1464" i="3"/>
  <c r="H1464" i="3"/>
  <c r="I1464" i="3" s="1"/>
  <c r="J1464" i="3" s="1"/>
  <c r="K1463" i="3"/>
  <c r="H1463" i="3"/>
  <c r="I1463" i="3" s="1"/>
  <c r="J1463" i="3" s="1"/>
  <c r="K1462" i="3"/>
  <c r="H1462" i="3"/>
  <c r="I1462" i="3" s="1"/>
  <c r="J1462" i="3" s="1"/>
  <c r="K1461" i="3"/>
  <c r="H1461" i="3"/>
  <c r="I1461" i="3" s="1"/>
  <c r="J1461" i="3" s="1"/>
  <c r="K1460" i="3"/>
  <c r="H1460" i="3"/>
  <c r="I1460" i="3" s="1"/>
  <c r="J1460" i="3" s="1"/>
  <c r="K1459" i="3"/>
  <c r="H1459" i="3"/>
  <c r="I1459" i="3" s="1"/>
  <c r="J1459" i="3" s="1"/>
  <c r="K1458" i="3"/>
  <c r="H1458" i="3"/>
  <c r="I1458" i="3" s="1"/>
  <c r="J1458" i="3" s="1"/>
  <c r="K1457" i="3"/>
  <c r="H1457" i="3"/>
  <c r="I1457" i="3" s="1"/>
  <c r="J1457" i="3" s="1"/>
  <c r="K1456" i="3"/>
  <c r="H1456" i="3"/>
  <c r="I1456" i="3" s="1"/>
  <c r="J1456" i="3" s="1"/>
  <c r="K1455" i="3"/>
  <c r="H1455" i="3"/>
  <c r="I1455" i="3" s="1"/>
  <c r="J1455" i="3" s="1"/>
  <c r="K1454" i="3"/>
  <c r="H1454" i="3"/>
  <c r="I1454" i="3" s="1"/>
  <c r="J1454" i="3" s="1"/>
  <c r="K1453" i="3"/>
  <c r="H1453" i="3"/>
  <c r="I1453" i="3" s="1"/>
  <c r="J1453" i="3" s="1"/>
  <c r="K1452" i="3"/>
  <c r="H1452" i="3"/>
  <c r="I1452" i="3" s="1"/>
  <c r="J1452" i="3" s="1"/>
  <c r="K1451" i="3"/>
  <c r="H1451" i="3"/>
  <c r="I1451" i="3" s="1"/>
  <c r="J1451" i="3" s="1"/>
  <c r="K1450" i="3"/>
  <c r="H1450" i="3"/>
  <c r="I1450" i="3" s="1"/>
  <c r="J1450" i="3" s="1"/>
  <c r="K1449" i="3"/>
  <c r="H1449" i="3"/>
  <c r="I1449" i="3" s="1"/>
  <c r="J1449" i="3" s="1"/>
  <c r="K1448" i="3"/>
  <c r="H1448" i="3"/>
  <c r="I1448" i="3" s="1"/>
  <c r="J1448" i="3" s="1"/>
  <c r="K1447" i="3"/>
  <c r="H1447" i="3"/>
  <c r="I1447" i="3" s="1"/>
  <c r="J1447" i="3" s="1"/>
  <c r="K1446" i="3"/>
  <c r="H1446" i="3"/>
  <c r="I1446" i="3" s="1"/>
  <c r="J1446" i="3" s="1"/>
  <c r="K1445" i="3"/>
  <c r="H1445" i="3"/>
  <c r="I1445" i="3" s="1"/>
  <c r="J1445" i="3" s="1"/>
  <c r="K1444" i="3"/>
  <c r="H1444" i="3"/>
  <c r="I1444" i="3" s="1"/>
  <c r="J1444" i="3" s="1"/>
  <c r="K1443" i="3"/>
  <c r="H1443" i="3"/>
  <c r="I1443" i="3" s="1"/>
  <c r="J1443" i="3" s="1"/>
  <c r="K1442" i="3"/>
  <c r="H1442" i="3"/>
  <c r="I1442" i="3" s="1"/>
  <c r="J1442" i="3" s="1"/>
  <c r="K1441" i="3"/>
  <c r="H1441" i="3"/>
  <c r="I1441" i="3" s="1"/>
  <c r="J1441" i="3" s="1"/>
  <c r="K1440" i="3"/>
  <c r="H1440" i="3"/>
  <c r="I1440" i="3" s="1"/>
  <c r="J1440" i="3" s="1"/>
  <c r="K1439" i="3"/>
  <c r="H1439" i="3"/>
  <c r="I1439" i="3" s="1"/>
  <c r="J1439" i="3" s="1"/>
  <c r="K1438" i="3"/>
  <c r="H1438" i="3"/>
  <c r="I1438" i="3" s="1"/>
  <c r="J1438" i="3" s="1"/>
  <c r="K1437" i="3"/>
  <c r="H1437" i="3"/>
  <c r="I1437" i="3" s="1"/>
  <c r="J1437" i="3" s="1"/>
  <c r="K1436" i="3"/>
  <c r="H1436" i="3"/>
  <c r="I1436" i="3" s="1"/>
  <c r="J1436" i="3" s="1"/>
  <c r="K1435" i="3"/>
  <c r="H1435" i="3"/>
  <c r="I1435" i="3" s="1"/>
  <c r="J1435" i="3" s="1"/>
  <c r="K1434" i="3"/>
  <c r="H1434" i="3"/>
  <c r="I1434" i="3" s="1"/>
  <c r="J1434" i="3" s="1"/>
  <c r="K1433" i="3"/>
  <c r="H1433" i="3"/>
  <c r="I1433" i="3" s="1"/>
  <c r="J1433" i="3" s="1"/>
  <c r="K1432" i="3"/>
  <c r="H1432" i="3"/>
  <c r="I1432" i="3" s="1"/>
  <c r="J1432" i="3" s="1"/>
  <c r="K1431" i="3"/>
  <c r="H1431" i="3"/>
  <c r="I1431" i="3" s="1"/>
  <c r="J1431" i="3" s="1"/>
  <c r="K1430" i="3"/>
  <c r="H1430" i="3"/>
  <c r="I1430" i="3" s="1"/>
  <c r="J1430" i="3" s="1"/>
  <c r="K1429" i="3"/>
  <c r="H1429" i="3"/>
  <c r="I1429" i="3" s="1"/>
  <c r="J1429" i="3" s="1"/>
  <c r="K1428" i="3"/>
  <c r="H1428" i="3"/>
  <c r="I1428" i="3" s="1"/>
  <c r="J1428" i="3" s="1"/>
  <c r="K1427" i="3"/>
  <c r="H1427" i="3"/>
  <c r="I1427" i="3" s="1"/>
  <c r="J1427" i="3" s="1"/>
  <c r="K1426" i="3"/>
  <c r="H1426" i="3"/>
  <c r="I1426" i="3" s="1"/>
  <c r="J1426" i="3" s="1"/>
  <c r="K1425" i="3"/>
  <c r="H1425" i="3"/>
  <c r="I1425" i="3" s="1"/>
  <c r="J1425" i="3" s="1"/>
  <c r="K1424" i="3"/>
  <c r="H1424" i="3"/>
  <c r="I1424" i="3" s="1"/>
  <c r="J1424" i="3" s="1"/>
  <c r="K1423" i="3"/>
  <c r="H1423" i="3"/>
  <c r="I1423" i="3" s="1"/>
  <c r="J1423" i="3" s="1"/>
  <c r="K1422" i="3"/>
  <c r="H1422" i="3"/>
  <c r="I1422" i="3" s="1"/>
  <c r="J1422" i="3" s="1"/>
  <c r="K1421" i="3"/>
  <c r="H1421" i="3"/>
  <c r="I1421" i="3" s="1"/>
  <c r="J1421" i="3" s="1"/>
  <c r="K1420" i="3"/>
  <c r="H1420" i="3"/>
  <c r="I1420" i="3" s="1"/>
  <c r="J1420" i="3" s="1"/>
  <c r="K1419" i="3"/>
  <c r="H1419" i="3"/>
  <c r="I1419" i="3" s="1"/>
  <c r="J1419" i="3" s="1"/>
  <c r="K1418" i="3"/>
  <c r="H1418" i="3"/>
  <c r="I1418" i="3" s="1"/>
  <c r="J1418" i="3" s="1"/>
  <c r="K1417" i="3"/>
  <c r="H1417" i="3"/>
  <c r="I1417" i="3" s="1"/>
  <c r="J1417" i="3" s="1"/>
  <c r="K1416" i="3"/>
  <c r="H1416" i="3"/>
  <c r="I1416" i="3" s="1"/>
  <c r="J1416" i="3" s="1"/>
  <c r="K1415" i="3"/>
  <c r="H1415" i="3"/>
  <c r="I1415" i="3" s="1"/>
  <c r="J1415" i="3" s="1"/>
  <c r="K1414" i="3"/>
  <c r="H1414" i="3"/>
  <c r="I1414" i="3" s="1"/>
  <c r="J1414" i="3" s="1"/>
  <c r="K1413" i="3"/>
  <c r="H1413" i="3"/>
  <c r="I1413" i="3" s="1"/>
  <c r="J1413" i="3" s="1"/>
  <c r="K1412" i="3"/>
  <c r="H1412" i="3"/>
  <c r="I1412" i="3" s="1"/>
  <c r="J1412" i="3" s="1"/>
  <c r="K1411" i="3"/>
  <c r="H1411" i="3"/>
  <c r="I1411" i="3" s="1"/>
  <c r="J1411" i="3" s="1"/>
  <c r="K1410" i="3"/>
  <c r="H1410" i="3"/>
  <c r="I1410" i="3" s="1"/>
  <c r="J1410" i="3" s="1"/>
  <c r="K1409" i="3"/>
  <c r="H1409" i="3"/>
  <c r="I1409" i="3" s="1"/>
  <c r="J1409" i="3" s="1"/>
  <c r="K1408" i="3"/>
  <c r="H1408" i="3"/>
  <c r="I1408" i="3" s="1"/>
  <c r="J1408" i="3" s="1"/>
  <c r="K1407" i="3"/>
  <c r="H1407" i="3"/>
  <c r="I1407" i="3" s="1"/>
  <c r="J1407" i="3" s="1"/>
  <c r="K1406" i="3"/>
  <c r="H1406" i="3"/>
  <c r="I1406" i="3" s="1"/>
  <c r="J1406" i="3" s="1"/>
  <c r="K1405" i="3"/>
  <c r="H1405" i="3"/>
  <c r="I1405" i="3" s="1"/>
  <c r="J1405" i="3" s="1"/>
  <c r="K1404" i="3"/>
  <c r="H1404" i="3"/>
  <c r="I1404" i="3" s="1"/>
  <c r="J1404" i="3" s="1"/>
  <c r="K1403" i="3"/>
  <c r="H1403" i="3"/>
  <c r="I1403" i="3" s="1"/>
  <c r="J1403" i="3" s="1"/>
  <c r="K1402" i="3"/>
  <c r="H1402" i="3"/>
  <c r="I1402" i="3" s="1"/>
  <c r="J1402" i="3" s="1"/>
  <c r="K1401" i="3"/>
  <c r="H1401" i="3"/>
  <c r="I1401" i="3" s="1"/>
  <c r="J1401" i="3" s="1"/>
  <c r="K1400" i="3"/>
  <c r="H1400" i="3"/>
  <c r="I1400" i="3" s="1"/>
  <c r="J1400" i="3" s="1"/>
  <c r="K1399" i="3"/>
  <c r="H1399" i="3"/>
  <c r="I1399" i="3" s="1"/>
  <c r="J1399" i="3" s="1"/>
  <c r="K1398" i="3"/>
  <c r="H1398" i="3"/>
  <c r="I1398" i="3" s="1"/>
  <c r="J1398" i="3" s="1"/>
  <c r="K1397" i="3"/>
  <c r="H1397" i="3"/>
  <c r="I1397" i="3" s="1"/>
  <c r="J1397" i="3" s="1"/>
  <c r="K1396" i="3"/>
  <c r="H1396" i="3"/>
  <c r="I1396" i="3" s="1"/>
  <c r="J1396" i="3" s="1"/>
  <c r="K1395" i="3"/>
  <c r="H1395" i="3"/>
  <c r="I1395" i="3" s="1"/>
  <c r="J1395" i="3" s="1"/>
  <c r="K1394" i="3"/>
  <c r="H1394" i="3"/>
  <c r="I1394" i="3" s="1"/>
  <c r="J1394" i="3" s="1"/>
  <c r="K1393" i="3"/>
  <c r="H1393" i="3"/>
  <c r="I1393" i="3" s="1"/>
  <c r="J1393" i="3" s="1"/>
  <c r="K1392" i="3"/>
  <c r="H1392" i="3"/>
  <c r="I1392" i="3" s="1"/>
  <c r="J1392" i="3" s="1"/>
  <c r="K1391" i="3"/>
  <c r="H1391" i="3"/>
  <c r="I1391" i="3" s="1"/>
  <c r="J1391" i="3" s="1"/>
  <c r="K1390" i="3"/>
  <c r="H1390" i="3"/>
  <c r="I1390" i="3" s="1"/>
  <c r="J1390" i="3" s="1"/>
  <c r="K1389" i="3"/>
  <c r="H1389" i="3"/>
  <c r="I1389" i="3" s="1"/>
  <c r="J1389" i="3" s="1"/>
  <c r="K1388" i="3"/>
  <c r="H1388" i="3"/>
  <c r="I1388" i="3" s="1"/>
  <c r="J1388" i="3" s="1"/>
  <c r="K1387" i="3"/>
  <c r="H1387" i="3"/>
  <c r="I1387" i="3" s="1"/>
  <c r="J1387" i="3" s="1"/>
  <c r="K1386" i="3"/>
  <c r="H1386" i="3"/>
  <c r="I1386" i="3" s="1"/>
  <c r="J1386" i="3" s="1"/>
  <c r="K1385" i="3"/>
  <c r="H1385" i="3"/>
  <c r="I1385" i="3" s="1"/>
  <c r="J1385" i="3" s="1"/>
  <c r="K1384" i="3"/>
  <c r="H1384" i="3"/>
  <c r="I1384" i="3" s="1"/>
  <c r="J1384" i="3" s="1"/>
  <c r="K1383" i="3"/>
  <c r="H1383" i="3"/>
  <c r="I1383" i="3" s="1"/>
  <c r="J1383" i="3" s="1"/>
  <c r="K1382" i="3"/>
  <c r="H1382" i="3"/>
  <c r="I1382" i="3" s="1"/>
  <c r="J1382" i="3" s="1"/>
  <c r="K1381" i="3"/>
  <c r="H1381" i="3"/>
  <c r="I1381" i="3" s="1"/>
  <c r="J1381" i="3" s="1"/>
  <c r="K1380" i="3"/>
  <c r="H1380" i="3"/>
  <c r="I1380" i="3" s="1"/>
  <c r="J1380" i="3" s="1"/>
  <c r="K1379" i="3"/>
  <c r="H1379" i="3"/>
  <c r="I1379" i="3" s="1"/>
  <c r="J1379" i="3" s="1"/>
  <c r="K1378" i="3"/>
  <c r="H1378" i="3"/>
  <c r="I1378" i="3" s="1"/>
  <c r="J1378" i="3" s="1"/>
  <c r="K1377" i="3"/>
  <c r="H1377" i="3"/>
  <c r="I1377" i="3" s="1"/>
  <c r="J1377" i="3" s="1"/>
  <c r="K1376" i="3"/>
  <c r="H1376" i="3"/>
  <c r="I1376" i="3" s="1"/>
  <c r="J1376" i="3" s="1"/>
  <c r="K1375" i="3"/>
  <c r="H1375" i="3"/>
  <c r="I1375" i="3" s="1"/>
  <c r="J1375" i="3" s="1"/>
  <c r="K1374" i="3"/>
  <c r="H1374" i="3"/>
  <c r="I1374" i="3" s="1"/>
  <c r="J1374" i="3" s="1"/>
  <c r="K1373" i="3"/>
  <c r="H1373" i="3"/>
  <c r="I1373" i="3" s="1"/>
  <c r="J1373" i="3" s="1"/>
  <c r="K1372" i="3"/>
  <c r="H1372" i="3"/>
  <c r="I1372" i="3" s="1"/>
  <c r="J1372" i="3" s="1"/>
  <c r="K1371" i="3"/>
  <c r="H1371" i="3"/>
  <c r="I1371" i="3" s="1"/>
  <c r="J1371" i="3" s="1"/>
  <c r="K1370" i="3"/>
  <c r="H1370" i="3"/>
  <c r="I1370" i="3" s="1"/>
  <c r="J1370" i="3" s="1"/>
  <c r="K1369" i="3"/>
  <c r="H1369" i="3"/>
  <c r="I1369" i="3" s="1"/>
  <c r="J1369" i="3" s="1"/>
  <c r="K1368" i="3"/>
  <c r="H1368" i="3"/>
  <c r="I1368" i="3" s="1"/>
  <c r="J1368" i="3" s="1"/>
  <c r="K1367" i="3"/>
  <c r="H1367" i="3"/>
  <c r="I1367" i="3" s="1"/>
  <c r="J1367" i="3" s="1"/>
  <c r="K1366" i="3"/>
  <c r="H1366" i="3"/>
  <c r="I1366" i="3" s="1"/>
  <c r="J1366" i="3" s="1"/>
  <c r="K1365" i="3"/>
  <c r="H1365" i="3"/>
  <c r="I1365" i="3" s="1"/>
  <c r="J1365" i="3" s="1"/>
  <c r="K1364" i="3"/>
  <c r="H1364" i="3"/>
  <c r="I1364" i="3" s="1"/>
  <c r="J1364" i="3" s="1"/>
  <c r="K1363" i="3"/>
  <c r="H1363" i="3"/>
  <c r="I1363" i="3" s="1"/>
  <c r="J1363" i="3" s="1"/>
  <c r="K1362" i="3"/>
  <c r="H1362" i="3"/>
  <c r="I1362" i="3" s="1"/>
  <c r="J1362" i="3" s="1"/>
  <c r="K1361" i="3"/>
  <c r="H1361" i="3"/>
  <c r="I1361" i="3" s="1"/>
  <c r="J1361" i="3" s="1"/>
  <c r="K1360" i="3"/>
  <c r="H1360" i="3"/>
  <c r="I1360" i="3" s="1"/>
  <c r="J1360" i="3" s="1"/>
  <c r="K1359" i="3"/>
  <c r="H1359" i="3"/>
  <c r="I1359" i="3" s="1"/>
  <c r="J1359" i="3" s="1"/>
  <c r="K1358" i="3"/>
  <c r="H1358" i="3"/>
  <c r="I1358" i="3" s="1"/>
  <c r="J1358" i="3" s="1"/>
  <c r="K1357" i="3"/>
  <c r="H1357" i="3"/>
  <c r="I1357" i="3" s="1"/>
  <c r="J1357" i="3" s="1"/>
  <c r="K1356" i="3"/>
  <c r="H1356" i="3"/>
  <c r="I1356" i="3" s="1"/>
  <c r="J1356" i="3" s="1"/>
  <c r="K1355" i="3"/>
  <c r="H1355" i="3"/>
  <c r="I1355" i="3" s="1"/>
  <c r="J1355" i="3" s="1"/>
  <c r="K1354" i="3"/>
  <c r="H1354" i="3"/>
  <c r="I1354" i="3" s="1"/>
  <c r="J1354" i="3" s="1"/>
  <c r="K1353" i="3"/>
  <c r="H1353" i="3"/>
  <c r="I1353" i="3" s="1"/>
  <c r="J1353" i="3" s="1"/>
  <c r="K1352" i="3"/>
  <c r="H1352" i="3"/>
  <c r="I1352" i="3" s="1"/>
  <c r="J1352" i="3" s="1"/>
  <c r="K1351" i="3"/>
  <c r="H1351" i="3"/>
  <c r="I1351" i="3" s="1"/>
  <c r="J1351" i="3" s="1"/>
  <c r="K1350" i="3"/>
  <c r="H1350" i="3"/>
  <c r="I1350" i="3" s="1"/>
  <c r="J1350" i="3" s="1"/>
  <c r="K1349" i="3"/>
  <c r="H1349" i="3"/>
  <c r="I1349" i="3" s="1"/>
  <c r="J1349" i="3" s="1"/>
  <c r="K1348" i="3"/>
  <c r="H1348" i="3"/>
  <c r="I1348" i="3" s="1"/>
  <c r="J1348" i="3" s="1"/>
  <c r="K1347" i="3"/>
  <c r="H1347" i="3"/>
  <c r="I1347" i="3" s="1"/>
  <c r="J1347" i="3" s="1"/>
  <c r="K1346" i="3"/>
  <c r="H1346" i="3"/>
  <c r="I1346" i="3" s="1"/>
  <c r="J1346" i="3" s="1"/>
  <c r="K1345" i="3"/>
  <c r="H1345" i="3"/>
  <c r="I1345" i="3" s="1"/>
  <c r="J1345" i="3" s="1"/>
  <c r="K1344" i="3"/>
  <c r="H1344" i="3"/>
  <c r="I1344" i="3" s="1"/>
  <c r="J1344" i="3" s="1"/>
  <c r="K1343" i="3"/>
  <c r="H1343" i="3"/>
  <c r="I1343" i="3" s="1"/>
  <c r="J1343" i="3" s="1"/>
  <c r="K1342" i="3"/>
  <c r="H1342" i="3"/>
  <c r="I1342" i="3" s="1"/>
  <c r="J1342" i="3" s="1"/>
  <c r="K1341" i="3"/>
  <c r="H1341" i="3"/>
  <c r="I1341" i="3" s="1"/>
  <c r="J1341" i="3" s="1"/>
  <c r="K1340" i="3"/>
  <c r="H1340" i="3"/>
  <c r="I1340" i="3" s="1"/>
  <c r="J1340" i="3" s="1"/>
  <c r="K1339" i="3"/>
  <c r="H1339" i="3"/>
  <c r="I1339" i="3" s="1"/>
  <c r="J1339" i="3" s="1"/>
  <c r="K1338" i="3"/>
  <c r="H1338" i="3"/>
  <c r="I1338" i="3" s="1"/>
  <c r="J1338" i="3" s="1"/>
  <c r="K1337" i="3"/>
  <c r="H1337" i="3"/>
  <c r="I1337" i="3" s="1"/>
  <c r="J1337" i="3" s="1"/>
  <c r="K1336" i="3"/>
  <c r="H1336" i="3"/>
  <c r="I1336" i="3" s="1"/>
  <c r="J1336" i="3" s="1"/>
  <c r="K1335" i="3"/>
  <c r="H1335" i="3"/>
  <c r="I1335" i="3" s="1"/>
  <c r="J1335" i="3" s="1"/>
  <c r="K1334" i="3"/>
  <c r="H1334" i="3"/>
  <c r="I1334" i="3" s="1"/>
  <c r="J1334" i="3" s="1"/>
  <c r="K1333" i="3"/>
  <c r="H1333" i="3"/>
  <c r="I1333" i="3" s="1"/>
  <c r="J1333" i="3" s="1"/>
  <c r="K1332" i="3"/>
  <c r="H1332" i="3"/>
  <c r="I1332" i="3" s="1"/>
  <c r="J1332" i="3" s="1"/>
  <c r="K1331" i="3"/>
  <c r="H1331" i="3"/>
  <c r="I1331" i="3" s="1"/>
  <c r="J1331" i="3" s="1"/>
  <c r="K1330" i="3"/>
  <c r="H1330" i="3"/>
  <c r="I1330" i="3" s="1"/>
  <c r="J1330" i="3" s="1"/>
  <c r="K1329" i="3"/>
  <c r="H1329" i="3"/>
  <c r="I1329" i="3" s="1"/>
  <c r="J1329" i="3" s="1"/>
  <c r="K1328" i="3"/>
  <c r="H1328" i="3"/>
  <c r="I1328" i="3" s="1"/>
  <c r="J1328" i="3" s="1"/>
  <c r="K1327" i="3"/>
  <c r="H1327" i="3"/>
  <c r="I1327" i="3" s="1"/>
  <c r="J1327" i="3" s="1"/>
  <c r="K1326" i="3"/>
  <c r="H1326" i="3"/>
  <c r="I1326" i="3" s="1"/>
  <c r="J1326" i="3" s="1"/>
  <c r="K1325" i="3"/>
  <c r="H1325" i="3"/>
  <c r="I1325" i="3" s="1"/>
  <c r="J1325" i="3" s="1"/>
  <c r="K1324" i="3"/>
  <c r="H1324" i="3"/>
  <c r="I1324" i="3" s="1"/>
  <c r="J1324" i="3" s="1"/>
  <c r="K1323" i="3"/>
  <c r="H1323" i="3"/>
  <c r="I1323" i="3" s="1"/>
  <c r="J1323" i="3" s="1"/>
  <c r="K1322" i="3"/>
  <c r="H1322" i="3"/>
  <c r="I1322" i="3" s="1"/>
  <c r="J1322" i="3" s="1"/>
  <c r="K1321" i="3"/>
  <c r="H1321" i="3"/>
  <c r="I1321" i="3" s="1"/>
  <c r="J1321" i="3" s="1"/>
  <c r="K1320" i="3"/>
  <c r="H1320" i="3"/>
  <c r="I1320" i="3" s="1"/>
  <c r="J1320" i="3" s="1"/>
  <c r="K1319" i="3"/>
  <c r="H1319" i="3"/>
  <c r="I1319" i="3" s="1"/>
  <c r="J1319" i="3" s="1"/>
  <c r="K1318" i="3"/>
  <c r="H1318" i="3"/>
  <c r="I1318" i="3" s="1"/>
  <c r="J1318" i="3" s="1"/>
  <c r="K1317" i="3"/>
  <c r="H1317" i="3"/>
  <c r="I1317" i="3" s="1"/>
  <c r="J1317" i="3" s="1"/>
  <c r="K1316" i="3"/>
  <c r="H1316" i="3"/>
  <c r="I1316" i="3" s="1"/>
  <c r="J1316" i="3" s="1"/>
  <c r="K1315" i="3"/>
  <c r="H1315" i="3"/>
  <c r="I1315" i="3" s="1"/>
  <c r="J1315" i="3" s="1"/>
  <c r="K1314" i="3"/>
  <c r="H1314" i="3"/>
  <c r="I1314" i="3" s="1"/>
  <c r="J1314" i="3" s="1"/>
  <c r="K1313" i="3"/>
  <c r="H1313" i="3"/>
  <c r="I1313" i="3" s="1"/>
  <c r="J1313" i="3" s="1"/>
  <c r="K1312" i="3"/>
  <c r="H1312" i="3"/>
  <c r="I1312" i="3" s="1"/>
  <c r="J1312" i="3" s="1"/>
  <c r="K1311" i="3"/>
  <c r="H1311" i="3"/>
  <c r="I1311" i="3" s="1"/>
  <c r="J1311" i="3" s="1"/>
  <c r="K1310" i="3"/>
  <c r="H1310" i="3"/>
  <c r="I1310" i="3" s="1"/>
  <c r="J1310" i="3" s="1"/>
  <c r="K1309" i="3"/>
  <c r="H1309" i="3"/>
  <c r="I1309" i="3" s="1"/>
  <c r="J1309" i="3" s="1"/>
  <c r="K1308" i="3"/>
  <c r="H1308" i="3"/>
  <c r="I1308" i="3" s="1"/>
  <c r="J1308" i="3" s="1"/>
  <c r="K1307" i="3"/>
  <c r="H1307" i="3"/>
  <c r="I1307" i="3" s="1"/>
  <c r="J1307" i="3" s="1"/>
  <c r="K1306" i="3"/>
  <c r="H1306" i="3"/>
  <c r="I1306" i="3" s="1"/>
  <c r="J1306" i="3" s="1"/>
  <c r="K1305" i="3"/>
  <c r="H1305" i="3"/>
  <c r="I1305" i="3" s="1"/>
  <c r="J1305" i="3" s="1"/>
  <c r="K1304" i="3"/>
  <c r="H1304" i="3"/>
  <c r="I1304" i="3" s="1"/>
  <c r="J1304" i="3" s="1"/>
  <c r="K1303" i="3"/>
  <c r="H1303" i="3"/>
  <c r="I1303" i="3" s="1"/>
  <c r="J1303" i="3" s="1"/>
  <c r="K1302" i="3"/>
  <c r="H1302" i="3"/>
  <c r="I1302" i="3" s="1"/>
  <c r="J1302" i="3" s="1"/>
  <c r="K1301" i="3"/>
  <c r="H1301" i="3"/>
  <c r="I1301" i="3" s="1"/>
  <c r="J1301" i="3" s="1"/>
  <c r="K1300" i="3"/>
  <c r="H1300" i="3"/>
  <c r="I1300" i="3" s="1"/>
  <c r="J1300" i="3" s="1"/>
  <c r="K1299" i="3"/>
  <c r="H1299" i="3"/>
  <c r="I1299" i="3" s="1"/>
  <c r="J1299" i="3" s="1"/>
  <c r="K1298" i="3"/>
  <c r="H1298" i="3"/>
  <c r="I1298" i="3" s="1"/>
  <c r="J1298" i="3" s="1"/>
  <c r="K1297" i="3"/>
  <c r="H1297" i="3"/>
  <c r="I1297" i="3" s="1"/>
  <c r="J1297" i="3" s="1"/>
  <c r="K1296" i="3"/>
  <c r="H1296" i="3"/>
  <c r="I1296" i="3" s="1"/>
  <c r="J1296" i="3" s="1"/>
  <c r="K1295" i="3"/>
  <c r="H1295" i="3"/>
  <c r="I1295" i="3" s="1"/>
  <c r="J1295" i="3" s="1"/>
  <c r="K1294" i="3"/>
  <c r="H1294" i="3"/>
  <c r="I1294" i="3" s="1"/>
  <c r="J1294" i="3" s="1"/>
  <c r="K1293" i="3"/>
  <c r="H1293" i="3"/>
  <c r="I1293" i="3" s="1"/>
  <c r="J1293" i="3" s="1"/>
  <c r="K1292" i="3"/>
  <c r="H1292" i="3"/>
  <c r="I1292" i="3" s="1"/>
  <c r="J1292" i="3" s="1"/>
  <c r="K1291" i="3"/>
  <c r="H1291" i="3"/>
  <c r="I1291" i="3" s="1"/>
  <c r="J1291" i="3" s="1"/>
  <c r="K1290" i="3"/>
  <c r="H1290" i="3"/>
  <c r="I1290" i="3" s="1"/>
  <c r="J1290" i="3" s="1"/>
  <c r="K1289" i="3"/>
  <c r="H1289" i="3"/>
  <c r="I1289" i="3" s="1"/>
  <c r="J1289" i="3" s="1"/>
  <c r="K1288" i="3"/>
  <c r="H1288" i="3"/>
  <c r="I1288" i="3" s="1"/>
  <c r="J1288" i="3" s="1"/>
  <c r="K1287" i="3"/>
  <c r="H1287" i="3"/>
  <c r="I1287" i="3" s="1"/>
  <c r="J1287" i="3" s="1"/>
  <c r="K1286" i="3"/>
  <c r="H1286" i="3"/>
  <c r="I1286" i="3" s="1"/>
  <c r="J1286" i="3" s="1"/>
  <c r="K1285" i="3"/>
  <c r="H1285" i="3"/>
  <c r="I1285" i="3" s="1"/>
  <c r="J1285" i="3" s="1"/>
  <c r="K1284" i="3"/>
  <c r="H1284" i="3"/>
  <c r="I1284" i="3" s="1"/>
  <c r="J1284" i="3" s="1"/>
  <c r="K1283" i="3"/>
  <c r="H1283" i="3"/>
  <c r="I1283" i="3" s="1"/>
  <c r="J1283" i="3" s="1"/>
  <c r="K1282" i="3"/>
  <c r="H1282" i="3"/>
  <c r="I1282" i="3" s="1"/>
  <c r="J1282" i="3" s="1"/>
  <c r="K1281" i="3"/>
  <c r="H1281" i="3"/>
  <c r="I1281" i="3" s="1"/>
  <c r="J1281" i="3" s="1"/>
  <c r="K1280" i="3"/>
  <c r="H1280" i="3"/>
  <c r="I1280" i="3" s="1"/>
  <c r="J1280" i="3" s="1"/>
  <c r="K1279" i="3"/>
  <c r="H1279" i="3"/>
  <c r="I1279" i="3" s="1"/>
  <c r="J1279" i="3" s="1"/>
  <c r="K1278" i="3"/>
  <c r="H1278" i="3"/>
  <c r="I1278" i="3" s="1"/>
  <c r="J1278" i="3" s="1"/>
  <c r="K1277" i="3"/>
  <c r="H1277" i="3"/>
  <c r="I1277" i="3" s="1"/>
  <c r="J1277" i="3" s="1"/>
  <c r="K1276" i="3"/>
  <c r="H1276" i="3"/>
  <c r="I1276" i="3" s="1"/>
  <c r="J1276" i="3" s="1"/>
  <c r="K1275" i="3"/>
  <c r="H1275" i="3"/>
  <c r="I1275" i="3" s="1"/>
  <c r="J1275" i="3" s="1"/>
  <c r="K1274" i="3"/>
  <c r="H1274" i="3"/>
  <c r="I1274" i="3" s="1"/>
  <c r="J1274" i="3" s="1"/>
  <c r="K1273" i="3"/>
  <c r="H1273" i="3"/>
  <c r="I1273" i="3" s="1"/>
  <c r="J1273" i="3" s="1"/>
  <c r="K1272" i="3"/>
  <c r="H1272" i="3"/>
  <c r="I1272" i="3" s="1"/>
  <c r="J1272" i="3" s="1"/>
  <c r="K1271" i="3"/>
  <c r="H1271" i="3"/>
  <c r="I1271" i="3" s="1"/>
  <c r="J1271" i="3" s="1"/>
  <c r="K1270" i="3"/>
  <c r="H1270" i="3"/>
  <c r="I1270" i="3" s="1"/>
  <c r="J1270" i="3" s="1"/>
  <c r="K1269" i="3"/>
  <c r="H1269" i="3"/>
  <c r="I1269" i="3" s="1"/>
  <c r="J1269" i="3" s="1"/>
  <c r="K1268" i="3"/>
  <c r="H1268" i="3"/>
  <c r="I1268" i="3" s="1"/>
  <c r="J1268" i="3" s="1"/>
  <c r="K1267" i="3"/>
  <c r="H1267" i="3"/>
  <c r="I1267" i="3" s="1"/>
  <c r="J1267" i="3" s="1"/>
  <c r="K1266" i="3"/>
  <c r="H1266" i="3"/>
  <c r="I1266" i="3" s="1"/>
  <c r="J1266" i="3" s="1"/>
  <c r="K1265" i="3"/>
  <c r="H1265" i="3"/>
  <c r="I1265" i="3" s="1"/>
  <c r="J1265" i="3" s="1"/>
  <c r="K1264" i="3"/>
  <c r="H1264" i="3"/>
  <c r="I1264" i="3" s="1"/>
  <c r="J1264" i="3" s="1"/>
  <c r="K1263" i="3"/>
  <c r="H1263" i="3"/>
  <c r="I1263" i="3" s="1"/>
  <c r="J1263" i="3" s="1"/>
  <c r="K1262" i="3"/>
  <c r="H1262" i="3"/>
  <c r="I1262" i="3" s="1"/>
  <c r="J1262" i="3" s="1"/>
  <c r="K1261" i="3"/>
  <c r="H1261" i="3"/>
  <c r="I1261" i="3" s="1"/>
  <c r="J1261" i="3" s="1"/>
  <c r="K1260" i="3"/>
  <c r="H1260" i="3"/>
  <c r="I1260" i="3" s="1"/>
  <c r="J1260" i="3" s="1"/>
  <c r="K1259" i="3"/>
  <c r="H1259" i="3"/>
  <c r="I1259" i="3" s="1"/>
  <c r="J1259" i="3" s="1"/>
  <c r="K1258" i="3"/>
  <c r="H1258" i="3"/>
  <c r="I1258" i="3" s="1"/>
  <c r="J1258" i="3" s="1"/>
  <c r="K1257" i="3"/>
  <c r="H1257" i="3"/>
  <c r="I1257" i="3" s="1"/>
  <c r="J1257" i="3" s="1"/>
  <c r="K1256" i="3"/>
  <c r="H1256" i="3"/>
  <c r="I1256" i="3" s="1"/>
  <c r="J1256" i="3" s="1"/>
  <c r="K1255" i="3"/>
  <c r="H1255" i="3"/>
  <c r="I1255" i="3" s="1"/>
  <c r="J1255" i="3" s="1"/>
  <c r="K1254" i="3"/>
  <c r="H1254" i="3"/>
  <c r="I1254" i="3" s="1"/>
  <c r="J1254" i="3" s="1"/>
  <c r="K1253" i="3"/>
  <c r="H1253" i="3"/>
  <c r="I1253" i="3" s="1"/>
  <c r="J1253" i="3" s="1"/>
  <c r="K1252" i="3"/>
  <c r="H1252" i="3"/>
  <c r="I1252" i="3" s="1"/>
  <c r="J1252" i="3" s="1"/>
  <c r="K1251" i="3"/>
  <c r="H1251" i="3"/>
  <c r="I1251" i="3" s="1"/>
  <c r="J1251" i="3" s="1"/>
  <c r="K1250" i="3"/>
  <c r="H1250" i="3"/>
  <c r="I1250" i="3" s="1"/>
  <c r="J1250" i="3" s="1"/>
  <c r="K1249" i="3"/>
  <c r="H1249" i="3"/>
  <c r="I1249" i="3" s="1"/>
  <c r="J1249" i="3" s="1"/>
  <c r="K1248" i="3"/>
  <c r="H1248" i="3"/>
  <c r="I1248" i="3" s="1"/>
  <c r="J1248" i="3" s="1"/>
  <c r="K1247" i="3"/>
  <c r="H1247" i="3"/>
  <c r="I1247" i="3" s="1"/>
  <c r="J1247" i="3" s="1"/>
  <c r="K1246" i="3"/>
  <c r="H1246" i="3"/>
  <c r="I1246" i="3" s="1"/>
  <c r="J1246" i="3" s="1"/>
  <c r="K1245" i="3"/>
  <c r="H1245" i="3"/>
  <c r="I1245" i="3" s="1"/>
  <c r="J1245" i="3" s="1"/>
  <c r="K1244" i="3"/>
  <c r="H1244" i="3"/>
  <c r="I1244" i="3" s="1"/>
  <c r="J1244" i="3" s="1"/>
  <c r="K1243" i="3"/>
  <c r="H1243" i="3"/>
  <c r="I1243" i="3" s="1"/>
  <c r="J1243" i="3" s="1"/>
  <c r="K1242" i="3"/>
  <c r="H1242" i="3"/>
  <c r="I1242" i="3" s="1"/>
  <c r="J1242" i="3" s="1"/>
  <c r="K1241" i="3"/>
  <c r="H1241" i="3"/>
  <c r="I1241" i="3" s="1"/>
  <c r="J1241" i="3" s="1"/>
  <c r="K1240" i="3"/>
  <c r="H1240" i="3"/>
  <c r="I1240" i="3" s="1"/>
  <c r="J1240" i="3" s="1"/>
  <c r="K1239" i="3"/>
  <c r="H1239" i="3"/>
  <c r="I1239" i="3" s="1"/>
  <c r="J1239" i="3" s="1"/>
  <c r="K1238" i="3"/>
  <c r="H1238" i="3"/>
  <c r="I1238" i="3" s="1"/>
  <c r="J1238" i="3" s="1"/>
  <c r="K1237" i="3"/>
  <c r="H1237" i="3"/>
  <c r="I1237" i="3" s="1"/>
  <c r="J1237" i="3" s="1"/>
  <c r="K1236" i="3"/>
  <c r="H1236" i="3"/>
  <c r="I1236" i="3" s="1"/>
  <c r="J1236" i="3" s="1"/>
  <c r="K1235" i="3"/>
  <c r="H1235" i="3"/>
  <c r="I1235" i="3" s="1"/>
  <c r="J1235" i="3" s="1"/>
  <c r="K1234" i="3"/>
  <c r="H1234" i="3"/>
  <c r="I1234" i="3" s="1"/>
  <c r="J1234" i="3" s="1"/>
  <c r="K1233" i="3"/>
  <c r="H1233" i="3"/>
  <c r="I1233" i="3" s="1"/>
  <c r="J1233" i="3" s="1"/>
  <c r="K1232" i="3"/>
  <c r="H1232" i="3"/>
  <c r="I1232" i="3" s="1"/>
  <c r="J1232" i="3" s="1"/>
  <c r="K1231" i="3"/>
  <c r="H1231" i="3"/>
  <c r="I1231" i="3" s="1"/>
  <c r="J1231" i="3" s="1"/>
  <c r="K1230" i="3"/>
  <c r="H1230" i="3"/>
  <c r="I1230" i="3" s="1"/>
  <c r="J1230" i="3" s="1"/>
  <c r="K1229" i="3"/>
  <c r="H1229" i="3"/>
  <c r="I1229" i="3" s="1"/>
  <c r="J1229" i="3" s="1"/>
  <c r="K1228" i="3"/>
  <c r="H1228" i="3"/>
  <c r="I1228" i="3" s="1"/>
  <c r="J1228" i="3" s="1"/>
  <c r="K1227" i="3"/>
  <c r="H1227" i="3"/>
  <c r="I1227" i="3" s="1"/>
  <c r="J1227" i="3" s="1"/>
  <c r="K1226" i="3"/>
  <c r="H1226" i="3"/>
  <c r="I1226" i="3" s="1"/>
  <c r="J1226" i="3" s="1"/>
  <c r="K1225" i="3"/>
  <c r="H1225" i="3"/>
  <c r="I1225" i="3" s="1"/>
  <c r="J1225" i="3" s="1"/>
  <c r="K1224" i="3"/>
  <c r="H1224" i="3"/>
  <c r="I1224" i="3" s="1"/>
  <c r="J1224" i="3" s="1"/>
  <c r="K1223" i="3"/>
  <c r="H1223" i="3"/>
  <c r="I1223" i="3" s="1"/>
  <c r="J1223" i="3" s="1"/>
  <c r="K1222" i="3"/>
  <c r="H1222" i="3"/>
  <c r="I1222" i="3" s="1"/>
  <c r="J1222" i="3" s="1"/>
  <c r="K1221" i="3"/>
  <c r="H1221" i="3"/>
  <c r="I1221" i="3" s="1"/>
  <c r="J1221" i="3" s="1"/>
  <c r="K1220" i="3"/>
  <c r="H1220" i="3"/>
  <c r="I1220" i="3" s="1"/>
  <c r="J1220" i="3" s="1"/>
  <c r="K1219" i="3"/>
  <c r="H1219" i="3"/>
  <c r="I1219" i="3" s="1"/>
  <c r="J1219" i="3" s="1"/>
  <c r="K1218" i="3"/>
  <c r="H1218" i="3"/>
  <c r="I1218" i="3" s="1"/>
  <c r="J1218" i="3" s="1"/>
  <c r="K1217" i="3"/>
  <c r="H1217" i="3"/>
  <c r="I1217" i="3" s="1"/>
  <c r="J1217" i="3" s="1"/>
  <c r="K1216" i="3"/>
  <c r="H1216" i="3"/>
  <c r="I1216" i="3" s="1"/>
  <c r="J1216" i="3" s="1"/>
  <c r="K1215" i="3"/>
  <c r="H1215" i="3"/>
  <c r="I1215" i="3" s="1"/>
  <c r="J1215" i="3" s="1"/>
  <c r="K1214" i="3"/>
  <c r="H1214" i="3"/>
  <c r="I1214" i="3" s="1"/>
  <c r="J1214" i="3" s="1"/>
  <c r="K1213" i="3"/>
  <c r="H1213" i="3"/>
  <c r="I1213" i="3" s="1"/>
  <c r="J1213" i="3" s="1"/>
  <c r="K1212" i="3"/>
  <c r="H1212" i="3"/>
  <c r="I1212" i="3" s="1"/>
  <c r="J1212" i="3" s="1"/>
  <c r="K1211" i="3"/>
  <c r="H1211" i="3"/>
  <c r="I1211" i="3" s="1"/>
  <c r="J1211" i="3" s="1"/>
  <c r="K1210" i="3"/>
  <c r="H1210" i="3"/>
  <c r="I1210" i="3" s="1"/>
  <c r="J1210" i="3" s="1"/>
  <c r="K1209" i="3"/>
  <c r="H1209" i="3"/>
  <c r="I1209" i="3" s="1"/>
  <c r="J1209" i="3" s="1"/>
  <c r="K1208" i="3"/>
  <c r="H1208" i="3"/>
  <c r="I1208" i="3" s="1"/>
  <c r="J1208" i="3" s="1"/>
  <c r="K1207" i="3"/>
  <c r="H1207" i="3"/>
  <c r="I1207" i="3" s="1"/>
  <c r="J1207" i="3" s="1"/>
  <c r="K1206" i="3"/>
  <c r="H1206" i="3"/>
  <c r="I1206" i="3" s="1"/>
  <c r="J1206" i="3" s="1"/>
  <c r="K1205" i="3"/>
  <c r="H1205" i="3"/>
  <c r="I1205" i="3" s="1"/>
  <c r="J1205" i="3" s="1"/>
  <c r="K1204" i="3"/>
  <c r="H1204" i="3"/>
  <c r="I1204" i="3" s="1"/>
  <c r="J1204" i="3" s="1"/>
  <c r="K1203" i="3"/>
  <c r="H1203" i="3"/>
  <c r="I1203" i="3" s="1"/>
  <c r="J1203" i="3" s="1"/>
  <c r="K1202" i="3"/>
  <c r="H1202" i="3"/>
  <c r="I1202" i="3" s="1"/>
  <c r="J1202" i="3" s="1"/>
  <c r="K1201" i="3"/>
  <c r="H1201" i="3"/>
  <c r="I1201" i="3" s="1"/>
  <c r="J1201" i="3" s="1"/>
  <c r="K1200" i="3"/>
  <c r="H1200" i="3"/>
  <c r="I1200" i="3" s="1"/>
  <c r="J1200" i="3" s="1"/>
  <c r="K1199" i="3"/>
  <c r="H1199" i="3"/>
  <c r="I1199" i="3" s="1"/>
  <c r="J1199" i="3" s="1"/>
  <c r="K1198" i="3"/>
  <c r="H1198" i="3"/>
  <c r="I1198" i="3" s="1"/>
  <c r="J1198" i="3" s="1"/>
  <c r="K1197" i="3"/>
  <c r="H1197" i="3"/>
  <c r="I1197" i="3" s="1"/>
  <c r="J1197" i="3" s="1"/>
  <c r="K1196" i="3"/>
  <c r="H1196" i="3"/>
  <c r="I1196" i="3" s="1"/>
  <c r="J1196" i="3" s="1"/>
  <c r="K1195" i="3"/>
  <c r="H1195" i="3"/>
  <c r="I1195" i="3" s="1"/>
  <c r="J1195" i="3" s="1"/>
  <c r="K1194" i="3"/>
  <c r="H1194" i="3"/>
  <c r="I1194" i="3" s="1"/>
  <c r="J1194" i="3" s="1"/>
  <c r="K1193" i="3"/>
  <c r="H1193" i="3"/>
  <c r="I1193" i="3" s="1"/>
  <c r="J1193" i="3" s="1"/>
  <c r="K1192" i="3"/>
  <c r="H1192" i="3"/>
  <c r="I1192" i="3" s="1"/>
  <c r="J1192" i="3" s="1"/>
  <c r="K1191" i="3"/>
  <c r="H1191" i="3"/>
  <c r="I1191" i="3" s="1"/>
  <c r="J1191" i="3" s="1"/>
  <c r="K1190" i="3"/>
  <c r="H1190" i="3"/>
  <c r="I1190" i="3" s="1"/>
  <c r="J1190" i="3" s="1"/>
  <c r="K1189" i="3"/>
  <c r="H1189" i="3"/>
  <c r="I1189" i="3" s="1"/>
  <c r="J1189" i="3" s="1"/>
  <c r="K1188" i="3"/>
  <c r="H1188" i="3"/>
  <c r="I1188" i="3" s="1"/>
  <c r="J1188" i="3" s="1"/>
  <c r="K1187" i="3"/>
  <c r="H1187" i="3"/>
  <c r="I1187" i="3" s="1"/>
  <c r="J1187" i="3" s="1"/>
  <c r="K1186" i="3"/>
  <c r="H1186" i="3"/>
  <c r="I1186" i="3" s="1"/>
  <c r="J1186" i="3" s="1"/>
  <c r="K1185" i="3"/>
  <c r="H1185" i="3"/>
  <c r="I1185" i="3" s="1"/>
  <c r="J1185" i="3" s="1"/>
  <c r="K1184" i="3"/>
  <c r="H1184" i="3"/>
  <c r="I1184" i="3" s="1"/>
  <c r="J1184" i="3" s="1"/>
  <c r="K1183" i="3"/>
  <c r="H1183" i="3"/>
  <c r="I1183" i="3" s="1"/>
  <c r="J1183" i="3" s="1"/>
  <c r="K1182" i="3"/>
  <c r="H1182" i="3"/>
  <c r="I1182" i="3" s="1"/>
  <c r="J1182" i="3" s="1"/>
  <c r="K1181" i="3"/>
  <c r="H1181" i="3"/>
  <c r="I1181" i="3" s="1"/>
  <c r="J1181" i="3" s="1"/>
  <c r="K1180" i="3"/>
  <c r="H1180" i="3"/>
  <c r="I1180" i="3" s="1"/>
  <c r="J1180" i="3" s="1"/>
  <c r="K1179" i="3"/>
  <c r="H1179" i="3"/>
  <c r="I1179" i="3" s="1"/>
  <c r="J1179" i="3" s="1"/>
  <c r="K1178" i="3"/>
  <c r="H1178" i="3"/>
  <c r="I1178" i="3" s="1"/>
  <c r="J1178" i="3" s="1"/>
  <c r="K1177" i="3"/>
  <c r="H1177" i="3"/>
  <c r="I1177" i="3" s="1"/>
  <c r="J1177" i="3" s="1"/>
  <c r="K1176" i="3"/>
  <c r="H1176" i="3"/>
  <c r="I1176" i="3" s="1"/>
  <c r="J1176" i="3" s="1"/>
  <c r="K1175" i="3"/>
  <c r="H1175" i="3"/>
  <c r="I1175" i="3" s="1"/>
  <c r="J1175" i="3" s="1"/>
  <c r="K1174" i="3"/>
  <c r="H1174" i="3"/>
  <c r="I1174" i="3" s="1"/>
  <c r="J1174" i="3" s="1"/>
  <c r="K1173" i="3"/>
  <c r="H1173" i="3"/>
  <c r="I1173" i="3" s="1"/>
  <c r="J1173" i="3" s="1"/>
  <c r="K1172" i="3"/>
  <c r="H1172" i="3"/>
  <c r="I1172" i="3" s="1"/>
  <c r="J1172" i="3" s="1"/>
  <c r="K1171" i="3"/>
  <c r="H1171" i="3"/>
  <c r="I1171" i="3" s="1"/>
  <c r="J1171" i="3" s="1"/>
  <c r="K1170" i="3"/>
  <c r="H1170" i="3"/>
  <c r="I1170" i="3" s="1"/>
  <c r="J1170" i="3" s="1"/>
  <c r="K1169" i="3"/>
  <c r="H1169" i="3"/>
  <c r="I1169" i="3" s="1"/>
  <c r="J1169" i="3" s="1"/>
  <c r="K1168" i="3"/>
  <c r="H1168" i="3"/>
  <c r="I1168" i="3" s="1"/>
  <c r="J1168" i="3" s="1"/>
  <c r="K1167" i="3"/>
  <c r="H1167" i="3"/>
  <c r="I1167" i="3" s="1"/>
  <c r="J1167" i="3" s="1"/>
  <c r="K1166" i="3"/>
  <c r="H1166" i="3"/>
  <c r="I1166" i="3" s="1"/>
  <c r="J1166" i="3" s="1"/>
  <c r="K1165" i="3"/>
  <c r="H1165" i="3"/>
  <c r="I1165" i="3" s="1"/>
  <c r="J1165" i="3" s="1"/>
  <c r="K1164" i="3"/>
  <c r="H1164" i="3"/>
  <c r="I1164" i="3" s="1"/>
  <c r="J1164" i="3" s="1"/>
  <c r="K1163" i="3"/>
  <c r="H1163" i="3"/>
  <c r="I1163" i="3" s="1"/>
  <c r="J1163" i="3" s="1"/>
  <c r="K1162" i="3"/>
  <c r="H1162" i="3"/>
  <c r="I1162" i="3" s="1"/>
  <c r="J1162" i="3" s="1"/>
  <c r="K1161" i="3"/>
  <c r="H1161" i="3"/>
  <c r="I1161" i="3" s="1"/>
  <c r="J1161" i="3" s="1"/>
  <c r="K1160" i="3"/>
  <c r="H1160" i="3"/>
  <c r="I1160" i="3" s="1"/>
  <c r="J1160" i="3" s="1"/>
  <c r="K1159" i="3"/>
  <c r="H1159" i="3"/>
  <c r="I1159" i="3" s="1"/>
  <c r="J1159" i="3" s="1"/>
  <c r="K1158" i="3"/>
  <c r="H1158" i="3"/>
  <c r="I1158" i="3" s="1"/>
  <c r="J1158" i="3" s="1"/>
  <c r="K1157" i="3"/>
  <c r="H1157" i="3"/>
  <c r="I1157" i="3" s="1"/>
  <c r="J1157" i="3" s="1"/>
  <c r="K1156" i="3"/>
  <c r="H1156" i="3"/>
  <c r="I1156" i="3" s="1"/>
  <c r="J1156" i="3" s="1"/>
  <c r="K1155" i="3"/>
  <c r="H1155" i="3"/>
  <c r="I1155" i="3" s="1"/>
  <c r="J1155" i="3" s="1"/>
  <c r="K1154" i="3"/>
  <c r="H1154" i="3"/>
  <c r="I1154" i="3" s="1"/>
  <c r="J1154" i="3" s="1"/>
  <c r="K1153" i="3"/>
  <c r="H1153" i="3"/>
  <c r="I1153" i="3" s="1"/>
  <c r="J1153" i="3" s="1"/>
  <c r="K1152" i="3"/>
  <c r="H1152" i="3"/>
  <c r="I1152" i="3" s="1"/>
  <c r="J1152" i="3" s="1"/>
  <c r="K1151" i="3"/>
  <c r="H1151" i="3"/>
  <c r="I1151" i="3" s="1"/>
  <c r="J1151" i="3" s="1"/>
  <c r="K1150" i="3"/>
  <c r="H1150" i="3"/>
  <c r="I1150" i="3" s="1"/>
  <c r="J1150" i="3" s="1"/>
  <c r="K1149" i="3"/>
  <c r="H1149" i="3"/>
  <c r="I1149" i="3" s="1"/>
  <c r="J1149" i="3" s="1"/>
  <c r="K1148" i="3"/>
  <c r="H1148" i="3"/>
  <c r="I1148" i="3" s="1"/>
  <c r="J1148" i="3" s="1"/>
  <c r="K1147" i="3"/>
  <c r="H1147" i="3"/>
  <c r="I1147" i="3" s="1"/>
  <c r="J1147" i="3" s="1"/>
  <c r="K1146" i="3"/>
  <c r="H1146" i="3"/>
  <c r="I1146" i="3" s="1"/>
  <c r="J1146" i="3" s="1"/>
  <c r="K1145" i="3"/>
  <c r="H1145" i="3"/>
  <c r="I1145" i="3" s="1"/>
  <c r="J1145" i="3" s="1"/>
  <c r="K1144" i="3"/>
  <c r="H1144" i="3"/>
  <c r="I1144" i="3" s="1"/>
  <c r="J1144" i="3" s="1"/>
  <c r="K1143" i="3"/>
  <c r="H1143" i="3"/>
  <c r="I1143" i="3" s="1"/>
  <c r="J1143" i="3" s="1"/>
  <c r="K1142" i="3"/>
  <c r="H1142" i="3"/>
  <c r="I1142" i="3" s="1"/>
  <c r="J1142" i="3" s="1"/>
  <c r="K1141" i="3"/>
  <c r="H1141" i="3"/>
  <c r="I1141" i="3" s="1"/>
  <c r="J1141" i="3" s="1"/>
  <c r="K1140" i="3"/>
  <c r="H1140" i="3"/>
  <c r="I1140" i="3" s="1"/>
  <c r="J1140" i="3" s="1"/>
  <c r="K1139" i="3"/>
  <c r="H1139" i="3"/>
  <c r="I1139" i="3" s="1"/>
  <c r="J1139" i="3" s="1"/>
  <c r="K1138" i="3"/>
  <c r="H1138" i="3"/>
  <c r="I1138" i="3" s="1"/>
  <c r="J1138" i="3" s="1"/>
  <c r="K1137" i="3"/>
  <c r="H1137" i="3"/>
  <c r="I1137" i="3" s="1"/>
  <c r="J1137" i="3" s="1"/>
  <c r="K1136" i="3"/>
  <c r="H1136" i="3"/>
  <c r="I1136" i="3" s="1"/>
  <c r="J1136" i="3" s="1"/>
  <c r="K1135" i="3"/>
  <c r="H1135" i="3"/>
  <c r="I1135" i="3" s="1"/>
  <c r="J1135" i="3" s="1"/>
  <c r="K1134" i="3"/>
  <c r="H1134" i="3"/>
  <c r="I1134" i="3" s="1"/>
  <c r="J1134" i="3" s="1"/>
  <c r="K1133" i="3"/>
  <c r="H1133" i="3"/>
  <c r="I1133" i="3" s="1"/>
  <c r="J1133" i="3" s="1"/>
  <c r="K1132" i="3"/>
  <c r="H1132" i="3"/>
  <c r="I1132" i="3" s="1"/>
  <c r="J1132" i="3" s="1"/>
  <c r="K1131" i="3"/>
  <c r="H1131" i="3"/>
  <c r="I1131" i="3" s="1"/>
  <c r="J1131" i="3" s="1"/>
  <c r="K1130" i="3"/>
  <c r="H1130" i="3"/>
  <c r="I1130" i="3" s="1"/>
  <c r="J1130" i="3" s="1"/>
  <c r="K1129" i="3"/>
  <c r="H1129" i="3"/>
  <c r="I1129" i="3" s="1"/>
  <c r="J1129" i="3" s="1"/>
  <c r="K1128" i="3"/>
  <c r="H1128" i="3"/>
  <c r="I1128" i="3" s="1"/>
  <c r="J1128" i="3" s="1"/>
  <c r="K1127" i="3"/>
  <c r="H1127" i="3"/>
  <c r="I1127" i="3" s="1"/>
  <c r="J1127" i="3" s="1"/>
  <c r="K1126" i="3"/>
  <c r="H1126" i="3"/>
  <c r="I1126" i="3" s="1"/>
  <c r="J1126" i="3" s="1"/>
  <c r="K1125" i="3"/>
  <c r="H1125" i="3"/>
  <c r="I1125" i="3" s="1"/>
  <c r="J1125" i="3" s="1"/>
  <c r="K1124" i="3"/>
  <c r="H1124" i="3"/>
  <c r="I1124" i="3" s="1"/>
  <c r="J1124" i="3" s="1"/>
  <c r="K1123" i="3"/>
  <c r="H1123" i="3"/>
  <c r="I1123" i="3" s="1"/>
  <c r="J1123" i="3" s="1"/>
  <c r="K1122" i="3"/>
  <c r="H1122" i="3"/>
  <c r="I1122" i="3" s="1"/>
  <c r="J1122" i="3" s="1"/>
  <c r="K1121" i="3"/>
  <c r="H1121" i="3"/>
  <c r="I1121" i="3" s="1"/>
  <c r="J1121" i="3" s="1"/>
  <c r="K1120" i="3"/>
  <c r="H1120" i="3"/>
  <c r="I1120" i="3" s="1"/>
  <c r="J1120" i="3" s="1"/>
  <c r="K1119" i="3"/>
  <c r="H1119" i="3"/>
  <c r="I1119" i="3" s="1"/>
  <c r="J1119" i="3" s="1"/>
  <c r="K1118" i="3"/>
  <c r="H1118" i="3"/>
  <c r="I1118" i="3" s="1"/>
  <c r="J1118" i="3" s="1"/>
  <c r="K1117" i="3"/>
  <c r="H1117" i="3"/>
  <c r="I1117" i="3" s="1"/>
  <c r="J1117" i="3" s="1"/>
  <c r="K1116" i="3"/>
  <c r="H1116" i="3"/>
  <c r="I1116" i="3" s="1"/>
  <c r="J1116" i="3" s="1"/>
  <c r="K1115" i="3"/>
  <c r="H1115" i="3"/>
  <c r="I1115" i="3" s="1"/>
  <c r="J1115" i="3" s="1"/>
  <c r="K1114" i="3"/>
  <c r="H1114" i="3"/>
  <c r="I1114" i="3" s="1"/>
  <c r="J1114" i="3" s="1"/>
  <c r="K1113" i="3"/>
  <c r="H1113" i="3"/>
  <c r="I1113" i="3" s="1"/>
  <c r="J1113" i="3" s="1"/>
  <c r="K1112" i="3"/>
  <c r="H1112" i="3"/>
  <c r="I1112" i="3" s="1"/>
  <c r="J1112" i="3" s="1"/>
  <c r="K1111" i="3"/>
  <c r="H1111" i="3"/>
  <c r="I1111" i="3" s="1"/>
  <c r="J1111" i="3" s="1"/>
  <c r="K1110" i="3"/>
  <c r="H1110" i="3"/>
  <c r="I1110" i="3" s="1"/>
  <c r="J1110" i="3" s="1"/>
  <c r="K1109" i="3"/>
  <c r="H1109" i="3"/>
  <c r="I1109" i="3" s="1"/>
  <c r="J1109" i="3" s="1"/>
  <c r="K1108" i="3"/>
  <c r="H1108" i="3"/>
  <c r="I1108" i="3" s="1"/>
  <c r="J1108" i="3" s="1"/>
  <c r="K1107" i="3"/>
  <c r="H1107" i="3"/>
  <c r="I1107" i="3" s="1"/>
  <c r="J1107" i="3" s="1"/>
  <c r="K1106" i="3"/>
  <c r="H1106" i="3"/>
  <c r="I1106" i="3" s="1"/>
  <c r="J1106" i="3" s="1"/>
  <c r="K1105" i="3"/>
  <c r="H1105" i="3"/>
  <c r="I1105" i="3" s="1"/>
  <c r="J1105" i="3" s="1"/>
  <c r="K1104" i="3"/>
  <c r="H1104" i="3"/>
  <c r="I1104" i="3" s="1"/>
  <c r="J1104" i="3" s="1"/>
  <c r="K1103" i="3"/>
  <c r="H1103" i="3"/>
  <c r="I1103" i="3" s="1"/>
  <c r="J1103" i="3" s="1"/>
  <c r="K1102" i="3"/>
  <c r="H1102" i="3"/>
  <c r="I1102" i="3" s="1"/>
  <c r="J1102" i="3" s="1"/>
  <c r="K1101" i="3"/>
  <c r="H1101" i="3"/>
  <c r="I1101" i="3" s="1"/>
  <c r="J1101" i="3" s="1"/>
  <c r="K1100" i="3"/>
  <c r="H1100" i="3"/>
  <c r="I1100" i="3" s="1"/>
  <c r="J1100" i="3" s="1"/>
  <c r="K1099" i="3"/>
  <c r="H1099" i="3"/>
  <c r="I1099" i="3" s="1"/>
  <c r="J1099" i="3" s="1"/>
  <c r="K1098" i="3"/>
  <c r="H1098" i="3"/>
  <c r="I1098" i="3" s="1"/>
  <c r="J1098" i="3" s="1"/>
  <c r="K1097" i="3"/>
  <c r="H1097" i="3"/>
  <c r="I1097" i="3" s="1"/>
  <c r="J1097" i="3" s="1"/>
  <c r="K1096" i="3"/>
  <c r="H1096" i="3"/>
  <c r="I1096" i="3" s="1"/>
  <c r="J1096" i="3" s="1"/>
  <c r="K1095" i="3"/>
  <c r="H1095" i="3"/>
  <c r="I1095" i="3" s="1"/>
  <c r="J1095" i="3" s="1"/>
  <c r="K1094" i="3"/>
  <c r="H1094" i="3"/>
  <c r="I1094" i="3" s="1"/>
  <c r="J1094" i="3" s="1"/>
  <c r="K1093" i="3"/>
  <c r="H1093" i="3"/>
  <c r="I1093" i="3" s="1"/>
  <c r="J1093" i="3" s="1"/>
  <c r="K1092" i="3"/>
  <c r="H1092" i="3"/>
  <c r="I1092" i="3" s="1"/>
  <c r="J1092" i="3" s="1"/>
  <c r="K1091" i="3"/>
  <c r="H1091" i="3"/>
  <c r="I1091" i="3" s="1"/>
  <c r="J1091" i="3" s="1"/>
  <c r="K1090" i="3"/>
  <c r="H1090" i="3"/>
  <c r="I1090" i="3" s="1"/>
  <c r="J1090" i="3" s="1"/>
  <c r="K1089" i="3"/>
  <c r="H1089" i="3"/>
  <c r="I1089" i="3" s="1"/>
  <c r="J1089" i="3" s="1"/>
  <c r="K1088" i="3"/>
  <c r="H1088" i="3"/>
  <c r="I1088" i="3" s="1"/>
  <c r="J1088" i="3" s="1"/>
  <c r="K1087" i="3"/>
  <c r="H1087" i="3"/>
  <c r="I1087" i="3" s="1"/>
  <c r="J1087" i="3" s="1"/>
  <c r="K1086" i="3"/>
  <c r="H1086" i="3"/>
  <c r="I1086" i="3" s="1"/>
  <c r="J1086" i="3" s="1"/>
  <c r="K1085" i="3"/>
  <c r="H1085" i="3"/>
  <c r="I1085" i="3" s="1"/>
  <c r="J1085" i="3" s="1"/>
  <c r="K1084" i="3"/>
  <c r="H1084" i="3"/>
  <c r="I1084" i="3" s="1"/>
  <c r="J1084" i="3" s="1"/>
  <c r="K1083" i="3"/>
  <c r="H1083" i="3"/>
  <c r="I1083" i="3" s="1"/>
  <c r="J1083" i="3" s="1"/>
  <c r="K1082" i="3"/>
  <c r="H1082" i="3"/>
  <c r="I1082" i="3" s="1"/>
  <c r="J1082" i="3" s="1"/>
  <c r="K1081" i="3"/>
  <c r="H1081" i="3"/>
  <c r="I1081" i="3" s="1"/>
  <c r="J1081" i="3" s="1"/>
  <c r="K1080" i="3"/>
  <c r="H1080" i="3"/>
  <c r="I1080" i="3" s="1"/>
  <c r="J1080" i="3" s="1"/>
  <c r="K1079" i="3"/>
  <c r="H1079" i="3"/>
  <c r="I1079" i="3" s="1"/>
  <c r="J1079" i="3" s="1"/>
  <c r="K1078" i="3"/>
  <c r="H1078" i="3"/>
  <c r="I1078" i="3" s="1"/>
  <c r="J1078" i="3" s="1"/>
  <c r="K1077" i="3"/>
  <c r="H1077" i="3"/>
  <c r="I1077" i="3" s="1"/>
  <c r="J1077" i="3" s="1"/>
  <c r="K1076" i="3"/>
  <c r="H1076" i="3"/>
  <c r="I1076" i="3" s="1"/>
  <c r="J1076" i="3" s="1"/>
  <c r="K1075" i="3"/>
  <c r="H1075" i="3"/>
  <c r="I1075" i="3" s="1"/>
  <c r="J1075" i="3" s="1"/>
  <c r="K1074" i="3"/>
  <c r="H1074" i="3"/>
  <c r="I1074" i="3" s="1"/>
  <c r="J1074" i="3" s="1"/>
  <c r="K1073" i="3"/>
  <c r="H1073" i="3"/>
  <c r="I1073" i="3" s="1"/>
  <c r="J1073" i="3" s="1"/>
  <c r="K1072" i="3"/>
  <c r="H1072" i="3"/>
  <c r="I1072" i="3" s="1"/>
  <c r="J1072" i="3" s="1"/>
  <c r="K1071" i="3"/>
  <c r="H1071" i="3"/>
  <c r="I1071" i="3" s="1"/>
  <c r="J1071" i="3" s="1"/>
  <c r="K1070" i="3"/>
  <c r="H1070" i="3"/>
  <c r="I1070" i="3" s="1"/>
  <c r="J1070" i="3" s="1"/>
  <c r="K1069" i="3"/>
  <c r="H1069" i="3"/>
  <c r="I1069" i="3" s="1"/>
  <c r="J1069" i="3" s="1"/>
  <c r="K1068" i="3"/>
  <c r="H1068" i="3"/>
  <c r="I1068" i="3" s="1"/>
  <c r="J1068" i="3" s="1"/>
  <c r="K1067" i="3"/>
  <c r="H1067" i="3"/>
  <c r="I1067" i="3" s="1"/>
  <c r="J1067" i="3" s="1"/>
  <c r="K1066" i="3"/>
  <c r="H1066" i="3"/>
  <c r="I1066" i="3" s="1"/>
  <c r="J1066" i="3" s="1"/>
  <c r="K1065" i="3"/>
  <c r="H1065" i="3"/>
  <c r="I1065" i="3" s="1"/>
  <c r="J1065" i="3" s="1"/>
  <c r="K1064" i="3"/>
  <c r="H1064" i="3"/>
  <c r="I1064" i="3" s="1"/>
  <c r="J1064" i="3" s="1"/>
  <c r="K1063" i="3"/>
  <c r="H1063" i="3"/>
  <c r="I1063" i="3" s="1"/>
  <c r="J1063" i="3" s="1"/>
  <c r="K1062" i="3"/>
  <c r="H1062" i="3"/>
  <c r="I1062" i="3" s="1"/>
  <c r="J1062" i="3" s="1"/>
  <c r="K1061" i="3"/>
  <c r="H1061" i="3"/>
  <c r="I1061" i="3" s="1"/>
  <c r="J1061" i="3" s="1"/>
  <c r="K1060" i="3"/>
  <c r="H1060" i="3"/>
  <c r="I1060" i="3" s="1"/>
  <c r="J1060" i="3" s="1"/>
  <c r="K1059" i="3"/>
  <c r="H1059" i="3"/>
  <c r="I1059" i="3" s="1"/>
  <c r="J1059" i="3" s="1"/>
  <c r="K1058" i="3"/>
  <c r="H1058" i="3"/>
  <c r="I1058" i="3" s="1"/>
  <c r="J1058" i="3" s="1"/>
  <c r="K1057" i="3"/>
  <c r="H1057" i="3"/>
  <c r="I1057" i="3" s="1"/>
  <c r="J1057" i="3" s="1"/>
  <c r="K1056" i="3"/>
  <c r="H1056" i="3"/>
  <c r="I1056" i="3" s="1"/>
  <c r="J1056" i="3" s="1"/>
  <c r="K1055" i="3"/>
  <c r="H1055" i="3"/>
  <c r="I1055" i="3" s="1"/>
  <c r="J1055" i="3" s="1"/>
  <c r="K1054" i="3"/>
  <c r="H1054" i="3"/>
  <c r="I1054" i="3" s="1"/>
  <c r="J1054" i="3" s="1"/>
  <c r="K1053" i="3"/>
  <c r="H1053" i="3"/>
  <c r="I1053" i="3" s="1"/>
  <c r="J1053" i="3" s="1"/>
  <c r="K1052" i="3"/>
  <c r="H1052" i="3"/>
  <c r="I1052" i="3" s="1"/>
  <c r="J1052" i="3" s="1"/>
  <c r="K1051" i="3"/>
  <c r="H1051" i="3"/>
  <c r="I1051" i="3" s="1"/>
  <c r="J1051" i="3" s="1"/>
  <c r="K1050" i="3"/>
  <c r="H1050" i="3"/>
  <c r="I1050" i="3" s="1"/>
  <c r="J1050" i="3" s="1"/>
  <c r="K1049" i="3"/>
  <c r="H1049" i="3"/>
  <c r="I1049" i="3" s="1"/>
  <c r="J1049" i="3" s="1"/>
  <c r="K1048" i="3"/>
  <c r="H1048" i="3"/>
  <c r="I1048" i="3" s="1"/>
  <c r="J1048" i="3" s="1"/>
  <c r="K1047" i="3"/>
  <c r="H1047" i="3"/>
  <c r="I1047" i="3" s="1"/>
  <c r="J1047" i="3" s="1"/>
  <c r="K1046" i="3"/>
  <c r="H1046" i="3"/>
  <c r="I1046" i="3" s="1"/>
  <c r="J1046" i="3" s="1"/>
  <c r="K1045" i="3"/>
  <c r="H1045" i="3"/>
  <c r="I1045" i="3" s="1"/>
  <c r="J1045" i="3" s="1"/>
  <c r="K1044" i="3"/>
  <c r="H1044" i="3"/>
  <c r="I1044" i="3" s="1"/>
  <c r="J1044" i="3" s="1"/>
  <c r="K1043" i="3"/>
  <c r="H1043" i="3"/>
  <c r="I1043" i="3" s="1"/>
  <c r="J1043" i="3" s="1"/>
  <c r="K1042" i="3"/>
  <c r="H1042" i="3"/>
  <c r="I1042" i="3" s="1"/>
  <c r="J1042" i="3" s="1"/>
  <c r="K1041" i="3"/>
  <c r="H1041" i="3"/>
  <c r="I1041" i="3" s="1"/>
  <c r="J1041" i="3" s="1"/>
  <c r="K1040" i="3"/>
  <c r="H1040" i="3"/>
  <c r="I1040" i="3" s="1"/>
  <c r="J1040" i="3" s="1"/>
  <c r="K1039" i="3"/>
  <c r="H1039" i="3"/>
  <c r="I1039" i="3" s="1"/>
  <c r="J1039" i="3" s="1"/>
  <c r="K1038" i="3"/>
  <c r="H1038" i="3"/>
  <c r="I1038" i="3" s="1"/>
  <c r="J1038" i="3" s="1"/>
  <c r="K1037" i="3"/>
  <c r="H1037" i="3"/>
  <c r="I1037" i="3" s="1"/>
  <c r="J1037" i="3" s="1"/>
  <c r="K1036" i="3"/>
  <c r="H1036" i="3"/>
  <c r="I1036" i="3" s="1"/>
  <c r="J1036" i="3" s="1"/>
  <c r="K1035" i="3"/>
  <c r="H1035" i="3"/>
  <c r="I1035" i="3" s="1"/>
  <c r="J1035" i="3" s="1"/>
  <c r="K1034" i="3"/>
  <c r="H1034" i="3"/>
  <c r="I1034" i="3" s="1"/>
  <c r="J1034" i="3" s="1"/>
  <c r="K1033" i="3"/>
  <c r="H1033" i="3"/>
  <c r="I1033" i="3" s="1"/>
  <c r="J1033" i="3" s="1"/>
  <c r="K1032" i="3"/>
  <c r="H1032" i="3"/>
  <c r="I1032" i="3" s="1"/>
  <c r="J1032" i="3" s="1"/>
  <c r="K1031" i="3"/>
  <c r="H1031" i="3"/>
  <c r="I1031" i="3" s="1"/>
  <c r="J1031" i="3" s="1"/>
  <c r="K1030" i="3"/>
  <c r="H1030" i="3"/>
  <c r="I1030" i="3" s="1"/>
  <c r="J1030" i="3" s="1"/>
  <c r="K1029" i="3"/>
  <c r="H1029" i="3"/>
  <c r="I1029" i="3" s="1"/>
  <c r="J1029" i="3" s="1"/>
  <c r="K1028" i="3"/>
  <c r="H1028" i="3"/>
  <c r="I1028" i="3" s="1"/>
  <c r="J1028" i="3" s="1"/>
  <c r="K1027" i="3"/>
  <c r="H1027" i="3"/>
  <c r="I1027" i="3" s="1"/>
  <c r="J1027" i="3" s="1"/>
  <c r="K1026" i="3"/>
  <c r="H1026" i="3"/>
  <c r="I1026" i="3" s="1"/>
  <c r="J1026" i="3" s="1"/>
  <c r="K1025" i="3"/>
  <c r="H1025" i="3"/>
  <c r="I1025" i="3" s="1"/>
  <c r="J1025" i="3" s="1"/>
  <c r="K1024" i="3"/>
  <c r="H1024" i="3"/>
  <c r="I1024" i="3" s="1"/>
  <c r="J1024" i="3" s="1"/>
  <c r="K1023" i="3"/>
  <c r="H1023" i="3"/>
  <c r="I1023" i="3" s="1"/>
  <c r="J1023" i="3" s="1"/>
  <c r="K1022" i="3"/>
  <c r="H1022" i="3"/>
  <c r="I1022" i="3" s="1"/>
  <c r="J1022" i="3" s="1"/>
  <c r="K1021" i="3"/>
  <c r="H1021" i="3"/>
  <c r="I1021" i="3" s="1"/>
  <c r="J1021" i="3" s="1"/>
  <c r="K1020" i="3"/>
  <c r="H1020" i="3"/>
  <c r="I1020" i="3" s="1"/>
  <c r="J1020" i="3" s="1"/>
  <c r="K1019" i="3"/>
  <c r="H1019" i="3"/>
  <c r="I1019" i="3" s="1"/>
  <c r="J1019" i="3" s="1"/>
  <c r="K1018" i="3"/>
  <c r="H1018" i="3"/>
  <c r="I1018" i="3" s="1"/>
  <c r="J1018" i="3" s="1"/>
  <c r="K1017" i="3"/>
  <c r="H1017" i="3"/>
  <c r="I1017" i="3" s="1"/>
  <c r="J1017" i="3" s="1"/>
  <c r="K1016" i="3"/>
  <c r="H1016" i="3"/>
  <c r="I1016" i="3" s="1"/>
  <c r="J1016" i="3" s="1"/>
  <c r="K1015" i="3"/>
  <c r="H1015" i="3"/>
  <c r="I1015" i="3" s="1"/>
  <c r="J1015" i="3" s="1"/>
  <c r="K1014" i="3"/>
  <c r="H1014" i="3"/>
  <c r="I1014" i="3" s="1"/>
  <c r="J1014" i="3" s="1"/>
  <c r="K1013" i="3"/>
  <c r="H1013" i="3"/>
  <c r="I1013" i="3" s="1"/>
  <c r="J1013" i="3" s="1"/>
  <c r="K1012" i="3"/>
  <c r="H1012" i="3"/>
  <c r="I1012" i="3" s="1"/>
  <c r="J1012" i="3" s="1"/>
  <c r="K1011" i="3"/>
  <c r="H1011" i="3"/>
  <c r="I1011" i="3" s="1"/>
  <c r="J1011" i="3" s="1"/>
  <c r="K1010" i="3"/>
  <c r="H1010" i="3"/>
  <c r="I1010" i="3" s="1"/>
  <c r="J1010" i="3" s="1"/>
  <c r="K1009" i="3"/>
  <c r="H1009" i="3"/>
  <c r="I1009" i="3" s="1"/>
  <c r="J1009" i="3" s="1"/>
  <c r="K1008" i="3"/>
  <c r="H1008" i="3"/>
  <c r="I1008" i="3" s="1"/>
  <c r="J1008" i="3" s="1"/>
  <c r="K1007" i="3"/>
  <c r="H1007" i="3"/>
  <c r="I1007" i="3" s="1"/>
  <c r="J1007" i="3" s="1"/>
  <c r="K1006" i="3"/>
  <c r="H1006" i="3"/>
  <c r="I1006" i="3" s="1"/>
  <c r="J1006" i="3" s="1"/>
  <c r="K1005" i="3"/>
  <c r="H1005" i="3"/>
  <c r="I1005" i="3" s="1"/>
  <c r="J1005" i="3" s="1"/>
  <c r="K1004" i="3"/>
  <c r="H1004" i="3"/>
  <c r="I1004" i="3" s="1"/>
  <c r="J1004" i="3" s="1"/>
  <c r="K1003" i="3"/>
  <c r="H1003" i="3"/>
  <c r="I1003" i="3" s="1"/>
  <c r="J1003" i="3" s="1"/>
  <c r="K1002" i="3"/>
  <c r="H1002" i="3"/>
  <c r="I1002" i="3" s="1"/>
  <c r="J1002" i="3" s="1"/>
  <c r="K1001" i="3"/>
  <c r="H1001" i="3"/>
  <c r="I1001" i="3" s="1"/>
  <c r="J1001" i="3" s="1"/>
  <c r="K1000" i="3"/>
  <c r="H1000" i="3"/>
  <c r="I1000" i="3" s="1"/>
  <c r="J1000" i="3" s="1"/>
  <c r="K999" i="3"/>
  <c r="H999" i="3"/>
  <c r="I999" i="3" s="1"/>
  <c r="J999" i="3" s="1"/>
  <c r="K998" i="3"/>
  <c r="H998" i="3"/>
  <c r="I998" i="3" s="1"/>
  <c r="J998" i="3" s="1"/>
  <c r="K997" i="3"/>
  <c r="H997" i="3"/>
  <c r="I997" i="3" s="1"/>
  <c r="J997" i="3" s="1"/>
  <c r="K996" i="3"/>
  <c r="H996" i="3"/>
  <c r="I996" i="3" s="1"/>
  <c r="J996" i="3" s="1"/>
  <c r="K995" i="3"/>
  <c r="H995" i="3"/>
  <c r="I995" i="3" s="1"/>
  <c r="J995" i="3" s="1"/>
  <c r="K994" i="3"/>
  <c r="H994" i="3"/>
  <c r="I994" i="3" s="1"/>
  <c r="J994" i="3" s="1"/>
  <c r="K993" i="3"/>
  <c r="H993" i="3"/>
  <c r="I993" i="3" s="1"/>
  <c r="J993" i="3" s="1"/>
  <c r="K992" i="3"/>
  <c r="H992" i="3"/>
  <c r="I992" i="3" s="1"/>
  <c r="J992" i="3" s="1"/>
  <c r="K991" i="3"/>
  <c r="H991" i="3"/>
  <c r="I991" i="3" s="1"/>
  <c r="J991" i="3" s="1"/>
  <c r="K990" i="3"/>
  <c r="H990" i="3"/>
  <c r="I990" i="3" s="1"/>
  <c r="J990" i="3" s="1"/>
  <c r="K989" i="3"/>
  <c r="H989" i="3"/>
  <c r="I989" i="3" s="1"/>
  <c r="J989" i="3" s="1"/>
  <c r="K988" i="3"/>
  <c r="H988" i="3"/>
  <c r="I988" i="3" s="1"/>
  <c r="J988" i="3" s="1"/>
  <c r="K987" i="3"/>
  <c r="H987" i="3"/>
  <c r="I987" i="3" s="1"/>
  <c r="J987" i="3" s="1"/>
  <c r="K986" i="3"/>
  <c r="H986" i="3"/>
  <c r="I986" i="3" s="1"/>
  <c r="J986" i="3" s="1"/>
  <c r="K985" i="3"/>
  <c r="H985" i="3"/>
  <c r="I985" i="3" s="1"/>
  <c r="J985" i="3" s="1"/>
  <c r="K984" i="3"/>
  <c r="H984" i="3"/>
  <c r="I984" i="3" s="1"/>
  <c r="J984" i="3" s="1"/>
  <c r="K983" i="3"/>
  <c r="H983" i="3"/>
  <c r="I983" i="3" s="1"/>
  <c r="J983" i="3" s="1"/>
  <c r="K982" i="3"/>
  <c r="H982" i="3"/>
  <c r="I982" i="3" s="1"/>
  <c r="J982" i="3" s="1"/>
  <c r="K981" i="3"/>
  <c r="H981" i="3"/>
  <c r="I981" i="3" s="1"/>
  <c r="J981" i="3" s="1"/>
  <c r="K980" i="3"/>
  <c r="H980" i="3"/>
  <c r="I980" i="3" s="1"/>
  <c r="J980" i="3" s="1"/>
  <c r="K979" i="3"/>
  <c r="H979" i="3"/>
  <c r="I979" i="3" s="1"/>
  <c r="J979" i="3" s="1"/>
  <c r="K978" i="3"/>
  <c r="H978" i="3"/>
  <c r="I978" i="3" s="1"/>
  <c r="J978" i="3" s="1"/>
  <c r="K977" i="3"/>
  <c r="H977" i="3"/>
  <c r="I977" i="3" s="1"/>
  <c r="J977" i="3" s="1"/>
  <c r="K976" i="3"/>
  <c r="H976" i="3"/>
  <c r="I976" i="3" s="1"/>
  <c r="J976" i="3" s="1"/>
  <c r="K975" i="3"/>
  <c r="H975" i="3"/>
  <c r="I975" i="3" s="1"/>
  <c r="J975" i="3" s="1"/>
  <c r="K974" i="3"/>
  <c r="H974" i="3"/>
  <c r="I974" i="3" s="1"/>
  <c r="J974" i="3" s="1"/>
  <c r="K973" i="3"/>
  <c r="H973" i="3"/>
  <c r="I973" i="3" s="1"/>
  <c r="J973" i="3" s="1"/>
  <c r="K972" i="3"/>
  <c r="H972" i="3"/>
  <c r="I972" i="3" s="1"/>
  <c r="J972" i="3" s="1"/>
  <c r="K971" i="3"/>
  <c r="H971" i="3"/>
  <c r="I971" i="3" s="1"/>
  <c r="J971" i="3" s="1"/>
  <c r="K970" i="3"/>
  <c r="H970" i="3"/>
  <c r="I970" i="3" s="1"/>
  <c r="J970" i="3" s="1"/>
  <c r="K969" i="3"/>
  <c r="H969" i="3"/>
  <c r="I969" i="3" s="1"/>
  <c r="J969" i="3" s="1"/>
  <c r="K968" i="3"/>
  <c r="H968" i="3"/>
  <c r="I968" i="3" s="1"/>
  <c r="J968" i="3" s="1"/>
  <c r="K967" i="3"/>
  <c r="H967" i="3"/>
  <c r="I967" i="3" s="1"/>
  <c r="J967" i="3" s="1"/>
  <c r="K966" i="3"/>
  <c r="H966" i="3"/>
  <c r="I966" i="3" s="1"/>
  <c r="J966" i="3" s="1"/>
  <c r="K965" i="3"/>
  <c r="H965" i="3"/>
  <c r="I965" i="3" s="1"/>
  <c r="J965" i="3" s="1"/>
  <c r="K964" i="3"/>
  <c r="H964" i="3"/>
  <c r="I964" i="3" s="1"/>
  <c r="J964" i="3" s="1"/>
  <c r="K963" i="3"/>
  <c r="H963" i="3"/>
  <c r="I963" i="3" s="1"/>
  <c r="J963" i="3" s="1"/>
  <c r="K962" i="3"/>
  <c r="H962" i="3"/>
  <c r="I962" i="3" s="1"/>
  <c r="J962" i="3" s="1"/>
  <c r="K961" i="3"/>
  <c r="H961" i="3"/>
  <c r="I961" i="3" s="1"/>
  <c r="J961" i="3" s="1"/>
  <c r="K960" i="3"/>
  <c r="H960" i="3"/>
  <c r="I960" i="3" s="1"/>
  <c r="J960" i="3" s="1"/>
  <c r="K959" i="3"/>
  <c r="H959" i="3"/>
  <c r="I959" i="3" s="1"/>
  <c r="J959" i="3" s="1"/>
  <c r="K958" i="3"/>
  <c r="H958" i="3"/>
  <c r="I958" i="3" s="1"/>
  <c r="J958" i="3" s="1"/>
  <c r="K957" i="3"/>
  <c r="H957" i="3"/>
  <c r="I957" i="3" s="1"/>
  <c r="J957" i="3" s="1"/>
  <c r="K956" i="3"/>
  <c r="H956" i="3"/>
  <c r="I956" i="3" s="1"/>
  <c r="J956" i="3" s="1"/>
  <c r="K955" i="3"/>
  <c r="H955" i="3"/>
  <c r="I955" i="3" s="1"/>
  <c r="J955" i="3" s="1"/>
  <c r="K954" i="3"/>
  <c r="H954" i="3"/>
  <c r="I954" i="3" s="1"/>
  <c r="J954" i="3" s="1"/>
  <c r="K953" i="3"/>
  <c r="H953" i="3"/>
  <c r="I953" i="3" s="1"/>
  <c r="J953" i="3" s="1"/>
  <c r="K952" i="3"/>
  <c r="H952" i="3"/>
  <c r="I952" i="3" s="1"/>
  <c r="J952" i="3" s="1"/>
  <c r="K951" i="3"/>
  <c r="H951" i="3"/>
  <c r="I951" i="3" s="1"/>
  <c r="J951" i="3" s="1"/>
  <c r="K950" i="3"/>
  <c r="H950" i="3"/>
  <c r="I950" i="3" s="1"/>
  <c r="J950" i="3" s="1"/>
  <c r="K949" i="3"/>
  <c r="H949" i="3"/>
  <c r="I949" i="3" s="1"/>
  <c r="J949" i="3" s="1"/>
  <c r="K948" i="3"/>
  <c r="H948" i="3"/>
  <c r="I948" i="3" s="1"/>
  <c r="J948" i="3" s="1"/>
  <c r="K947" i="3"/>
  <c r="H947" i="3"/>
  <c r="I947" i="3" s="1"/>
  <c r="J947" i="3" s="1"/>
  <c r="K946" i="3"/>
  <c r="H946" i="3"/>
  <c r="I946" i="3" s="1"/>
  <c r="J946" i="3" s="1"/>
  <c r="K945" i="3"/>
  <c r="H945" i="3"/>
  <c r="I945" i="3" s="1"/>
  <c r="J945" i="3" s="1"/>
  <c r="K944" i="3"/>
  <c r="H944" i="3"/>
  <c r="I944" i="3" s="1"/>
  <c r="J944" i="3" s="1"/>
  <c r="K943" i="3"/>
  <c r="H943" i="3"/>
  <c r="I943" i="3" s="1"/>
  <c r="J943" i="3" s="1"/>
  <c r="K942" i="3"/>
  <c r="H942" i="3"/>
  <c r="I942" i="3" s="1"/>
  <c r="J942" i="3" s="1"/>
  <c r="K941" i="3"/>
  <c r="H941" i="3"/>
  <c r="I941" i="3" s="1"/>
  <c r="J941" i="3" s="1"/>
  <c r="K940" i="3"/>
  <c r="H940" i="3"/>
  <c r="I940" i="3" s="1"/>
  <c r="J940" i="3" s="1"/>
  <c r="K939" i="3"/>
  <c r="H939" i="3"/>
  <c r="I939" i="3" s="1"/>
  <c r="J939" i="3" s="1"/>
  <c r="K938" i="3"/>
  <c r="H938" i="3"/>
  <c r="I938" i="3" s="1"/>
  <c r="J938" i="3" s="1"/>
  <c r="K937" i="3"/>
  <c r="H937" i="3"/>
  <c r="I937" i="3" s="1"/>
  <c r="J937" i="3" s="1"/>
  <c r="K936" i="3"/>
  <c r="H936" i="3"/>
  <c r="I936" i="3" s="1"/>
  <c r="J936" i="3" s="1"/>
  <c r="K935" i="3"/>
  <c r="H935" i="3"/>
  <c r="I935" i="3" s="1"/>
  <c r="J935" i="3" s="1"/>
  <c r="K934" i="3"/>
  <c r="H934" i="3"/>
  <c r="I934" i="3" s="1"/>
  <c r="J934" i="3" s="1"/>
  <c r="K933" i="3"/>
  <c r="H933" i="3"/>
  <c r="I933" i="3" s="1"/>
  <c r="J933" i="3" s="1"/>
  <c r="K932" i="3"/>
  <c r="H932" i="3"/>
  <c r="I932" i="3" s="1"/>
  <c r="J932" i="3" s="1"/>
  <c r="K931" i="3"/>
  <c r="H931" i="3"/>
  <c r="I931" i="3" s="1"/>
  <c r="J931" i="3" s="1"/>
  <c r="K930" i="3"/>
  <c r="H930" i="3"/>
  <c r="I930" i="3" s="1"/>
  <c r="J930" i="3" s="1"/>
  <c r="K929" i="3"/>
  <c r="H929" i="3"/>
  <c r="I929" i="3" s="1"/>
  <c r="J929" i="3" s="1"/>
  <c r="K928" i="3"/>
  <c r="H928" i="3"/>
  <c r="I928" i="3" s="1"/>
  <c r="J928" i="3" s="1"/>
  <c r="K927" i="3"/>
  <c r="H927" i="3"/>
  <c r="I927" i="3" s="1"/>
  <c r="J927" i="3" s="1"/>
  <c r="K926" i="3"/>
  <c r="H926" i="3"/>
  <c r="I926" i="3" s="1"/>
  <c r="J926" i="3" s="1"/>
  <c r="K925" i="3"/>
  <c r="H925" i="3"/>
  <c r="I925" i="3" s="1"/>
  <c r="J925" i="3" s="1"/>
  <c r="K924" i="3"/>
  <c r="H924" i="3"/>
  <c r="I924" i="3" s="1"/>
  <c r="J924" i="3" s="1"/>
  <c r="K923" i="3"/>
  <c r="H923" i="3"/>
  <c r="I923" i="3" s="1"/>
  <c r="J923" i="3" s="1"/>
  <c r="K922" i="3"/>
  <c r="H922" i="3"/>
  <c r="I922" i="3" s="1"/>
  <c r="J922" i="3" s="1"/>
  <c r="K921" i="3"/>
  <c r="H921" i="3"/>
  <c r="I921" i="3" s="1"/>
  <c r="J921" i="3" s="1"/>
  <c r="K920" i="3"/>
  <c r="H920" i="3"/>
  <c r="I920" i="3" s="1"/>
  <c r="J920" i="3" s="1"/>
  <c r="K919" i="3"/>
  <c r="H919" i="3"/>
  <c r="I919" i="3" s="1"/>
  <c r="J919" i="3" s="1"/>
  <c r="K918" i="3"/>
  <c r="H918" i="3"/>
  <c r="I918" i="3" s="1"/>
  <c r="J918" i="3" s="1"/>
  <c r="K917" i="3"/>
  <c r="H917" i="3"/>
  <c r="I917" i="3" s="1"/>
  <c r="J917" i="3" s="1"/>
  <c r="K916" i="3"/>
  <c r="H916" i="3"/>
  <c r="I916" i="3" s="1"/>
  <c r="J916" i="3" s="1"/>
  <c r="K915" i="3"/>
  <c r="H915" i="3"/>
  <c r="I915" i="3" s="1"/>
  <c r="J915" i="3" s="1"/>
  <c r="K914" i="3"/>
  <c r="H914" i="3"/>
  <c r="I914" i="3" s="1"/>
  <c r="J914" i="3" s="1"/>
  <c r="K913" i="3"/>
  <c r="H913" i="3"/>
  <c r="I913" i="3" s="1"/>
  <c r="J913" i="3" s="1"/>
  <c r="K912" i="3"/>
  <c r="H912" i="3"/>
  <c r="I912" i="3" s="1"/>
  <c r="J912" i="3" s="1"/>
  <c r="K911" i="3"/>
  <c r="H911" i="3"/>
  <c r="I911" i="3" s="1"/>
  <c r="J911" i="3" s="1"/>
  <c r="K910" i="3"/>
  <c r="H910" i="3"/>
  <c r="I910" i="3" s="1"/>
  <c r="J910" i="3" s="1"/>
  <c r="K909" i="3"/>
  <c r="H909" i="3"/>
  <c r="I909" i="3" s="1"/>
  <c r="J909" i="3" s="1"/>
  <c r="K908" i="3"/>
  <c r="H908" i="3"/>
  <c r="I908" i="3" s="1"/>
  <c r="J908" i="3" s="1"/>
  <c r="K907" i="3"/>
  <c r="H907" i="3"/>
  <c r="I907" i="3" s="1"/>
  <c r="J907" i="3" s="1"/>
  <c r="K906" i="3"/>
  <c r="H906" i="3"/>
  <c r="I906" i="3" s="1"/>
  <c r="J906" i="3" s="1"/>
  <c r="K905" i="3"/>
  <c r="H905" i="3"/>
  <c r="I905" i="3" s="1"/>
  <c r="J905" i="3" s="1"/>
  <c r="K904" i="3"/>
  <c r="H904" i="3"/>
  <c r="I904" i="3" s="1"/>
  <c r="J904" i="3" s="1"/>
  <c r="K903" i="3"/>
  <c r="H903" i="3"/>
  <c r="I903" i="3" s="1"/>
  <c r="J903" i="3" s="1"/>
  <c r="K902" i="3"/>
  <c r="H902" i="3"/>
  <c r="I902" i="3" s="1"/>
  <c r="J902" i="3" s="1"/>
  <c r="K901" i="3"/>
  <c r="H901" i="3"/>
  <c r="I901" i="3" s="1"/>
  <c r="J901" i="3" s="1"/>
  <c r="K900" i="3"/>
  <c r="H900" i="3"/>
  <c r="I900" i="3" s="1"/>
  <c r="J900" i="3" s="1"/>
  <c r="K899" i="3"/>
  <c r="H899" i="3"/>
  <c r="I899" i="3" s="1"/>
  <c r="J899" i="3" s="1"/>
  <c r="K898" i="3"/>
  <c r="H898" i="3"/>
  <c r="I898" i="3" s="1"/>
  <c r="J898" i="3" s="1"/>
  <c r="K897" i="3"/>
  <c r="H897" i="3"/>
  <c r="I897" i="3" s="1"/>
  <c r="J897" i="3" s="1"/>
  <c r="K896" i="3"/>
  <c r="H896" i="3"/>
  <c r="I896" i="3" s="1"/>
  <c r="J896" i="3" s="1"/>
  <c r="K895" i="3"/>
  <c r="H895" i="3"/>
  <c r="I895" i="3" s="1"/>
  <c r="J895" i="3" s="1"/>
  <c r="K894" i="3"/>
  <c r="H894" i="3"/>
  <c r="I894" i="3" s="1"/>
  <c r="J894" i="3" s="1"/>
  <c r="K893" i="3"/>
  <c r="H893" i="3"/>
  <c r="I893" i="3" s="1"/>
  <c r="J893" i="3" s="1"/>
  <c r="K892" i="3"/>
  <c r="H892" i="3"/>
  <c r="I892" i="3" s="1"/>
  <c r="J892" i="3" s="1"/>
  <c r="K891" i="3"/>
  <c r="H891" i="3"/>
  <c r="I891" i="3" s="1"/>
  <c r="J891" i="3" s="1"/>
  <c r="K890" i="3"/>
  <c r="H890" i="3"/>
  <c r="I890" i="3" s="1"/>
  <c r="J890" i="3" s="1"/>
  <c r="K889" i="3"/>
  <c r="H889" i="3"/>
  <c r="I889" i="3" s="1"/>
  <c r="J889" i="3" s="1"/>
  <c r="K888" i="3"/>
  <c r="H888" i="3"/>
  <c r="I888" i="3" s="1"/>
  <c r="J888" i="3" s="1"/>
  <c r="K887" i="3"/>
  <c r="H887" i="3"/>
  <c r="I887" i="3" s="1"/>
  <c r="J887" i="3" s="1"/>
  <c r="K886" i="3"/>
  <c r="H886" i="3"/>
  <c r="I886" i="3" s="1"/>
  <c r="J886" i="3" s="1"/>
  <c r="K885" i="3"/>
  <c r="H885" i="3"/>
  <c r="I885" i="3" s="1"/>
  <c r="J885" i="3" s="1"/>
  <c r="K884" i="3"/>
  <c r="H884" i="3"/>
  <c r="I884" i="3" s="1"/>
  <c r="J884" i="3" s="1"/>
  <c r="K883" i="3"/>
  <c r="H883" i="3"/>
  <c r="I883" i="3" s="1"/>
  <c r="J883" i="3" s="1"/>
  <c r="K882" i="3"/>
  <c r="H882" i="3"/>
  <c r="I882" i="3" s="1"/>
  <c r="J882" i="3" s="1"/>
  <c r="K881" i="3"/>
  <c r="H881" i="3"/>
  <c r="I881" i="3" s="1"/>
  <c r="J881" i="3" s="1"/>
  <c r="K880" i="3"/>
  <c r="H880" i="3"/>
  <c r="I880" i="3" s="1"/>
  <c r="J880" i="3" s="1"/>
  <c r="K879" i="3"/>
  <c r="H879" i="3"/>
  <c r="I879" i="3" s="1"/>
  <c r="J879" i="3" s="1"/>
  <c r="K878" i="3"/>
  <c r="H878" i="3"/>
  <c r="I878" i="3" s="1"/>
  <c r="J878" i="3" s="1"/>
  <c r="K877" i="3"/>
  <c r="H877" i="3"/>
  <c r="I877" i="3" s="1"/>
  <c r="J877" i="3" s="1"/>
  <c r="K876" i="3"/>
  <c r="H876" i="3"/>
  <c r="I876" i="3" s="1"/>
  <c r="J876" i="3" s="1"/>
  <c r="K875" i="3"/>
  <c r="H875" i="3"/>
  <c r="I875" i="3" s="1"/>
  <c r="J875" i="3" s="1"/>
  <c r="K874" i="3"/>
  <c r="H874" i="3"/>
  <c r="I874" i="3" s="1"/>
  <c r="J874" i="3" s="1"/>
  <c r="K873" i="3"/>
  <c r="H873" i="3"/>
  <c r="I873" i="3" s="1"/>
  <c r="J873" i="3" s="1"/>
  <c r="K872" i="3"/>
  <c r="H872" i="3"/>
  <c r="I872" i="3" s="1"/>
  <c r="J872" i="3" s="1"/>
  <c r="K871" i="3"/>
  <c r="H871" i="3"/>
  <c r="I871" i="3" s="1"/>
  <c r="J871" i="3" s="1"/>
  <c r="K870" i="3"/>
  <c r="H870" i="3"/>
  <c r="I870" i="3" s="1"/>
  <c r="J870" i="3" s="1"/>
  <c r="K869" i="3"/>
  <c r="H869" i="3"/>
  <c r="I869" i="3" s="1"/>
  <c r="J869" i="3" s="1"/>
  <c r="K868" i="3"/>
  <c r="H868" i="3"/>
  <c r="I868" i="3" s="1"/>
  <c r="J868" i="3" s="1"/>
  <c r="K867" i="3"/>
  <c r="H867" i="3"/>
  <c r="I867" i="3" s="1"/>
  <c r="J867" i="3" s="1"/>
  <c r="K866" i="3"/>
  <c r="H866" i="3"/>
  <c r="I866" i="3" s="1"/>
  <c r="J866" i="3" s="1"/>
  <c r="K865" i="3"/>
  <c r="H865" i="3"/>
  <c r="I865" i="3" s="1"/>
  <c r="J865" i="3" s="1"/>
  <c r="K864" i="3"/>
  <c r="H864" i="3"/>
  <c r="I864" i="3" s="1"/>
  <c r="J864" i="3" s="1"/>
  <c r="K863" i="3"/>
  <c r="H863" i="3"/>
  <c r="I863" i="3" s="1"/>
  <c r="J863" i="3" s="1"/>
  <c r="K862" i="3"/>
  <c r="H862" i="3"/>
  <c r="I862" i="3" s="1"/>
  <c r="J862" i="3" s="1"/>
  <c r="K861" i="3"/>
  <c r="H861" i="3"/>
  <c r="I861" i="3" s="1"/>
  <c r="J861" i="3" s="1"/>
  <c r="K860" i="3"/>
  <c r="H860" i="3"/>
  <c r="I860" i="3" s="1"/>
  <c r="J860" i="3" s="1"/>
  <c r="K859" i="3"/>
  <c r="H859" i="3"/>
  <c r="I859" i="3" s="1"/>
  <c r="J859" i="3" s="1"/>
  <c r="K858" i="3"/>
  <c r="H858" i="3"/>
  <c r="I858" i="3" s="1"/>
  <c r="J858" i="3" s="1"/>
  <c r="K857" i="3"/>
  <c r="H857" i="3"/>
  <c r="I857" i="3" s="1"/>
  <c r="J857" i="3" s="1"/>
  <c r="K856" i="3"/>
  <c r="H856" i="3"/>
  <c r="I856" i="3" s="1"/>
  <c r="J856" i="3" s="1"/>
  <c r="K855" i="3"/>
  <c r="H855" i="3"/>
  <c r="I855" i="3" s="1"/>
  <c r="J855" i="3" s="1"/>
  <c r="K854" i="3"/>
  <c r="H854" i="3"/>
  <c r="I854" i="3" s="1"/>
  <c r="J854" i="3" s="1"/>
  <c r="K853" i="3"/>
  <c r="H853" i="3"/>
  <c r="I853" i="3" s="1"/>
  <c r="J853" i="3" s="1"/>
  <c r="K852" i="3"/>
  <c r="H852" i="3"/>
  <c r="I852" i="3" s="1"/>
  <c r="J852" i="3" s="1"/>
  <c r="K851" i="3"/>
  <c r="H851" i="3"/>
  <c r="I851" i="3" s="1"/>
  <c r="J851" i="3" s="1"/>
  <c r="K850" i="3"/>
  <c r="H850" i="3"/>
  <c r="I850" i="3" s="1"/>
  <c r="J850" i="3" s="1"/>
  <c r="K849" i="3"/>
  <c r="H849" i="3"/>
  <c r="I849" i="3" s="1"/>
  <c r="J849" i="3" s="1"/>
  <c r="K848" i="3"/>
  <c r="H848" i="3"/>
  <c r="I848" i="3" s="1"/>
  <c r="J848" i="3" s="1"/>
  <c r="K847" i="3"/>
  <c r="H847" i="3"/>
  <c r="I847" i="3" s="1"/>
  <c r="J847" i="3" s="1"/>
  <c r="K846" i="3"/>
  <c r="H846" i="3"/>
  <c r="I846" i="3" s="1"/>
  <c r="J846" i="3" s="1"/>
  <c r="K845" i="3"/>
  <c r="H845" i="3"/>
  <c r="I845" i="3" s="1"/>
  <c r="J845" i="3" s="1"/>
  <c r="K844" i="3"/>
  <c r="H844" i="3"/>
  <c r="I844" i="3" s="1"/>
  <c r="J844" i="3" s="1"/>
  <c r="K843" i="3"/>
  <c r="H843" i="3"/>
  <c r="I843" i="3" s="1"/>
  <c r="J843" i="3" s="1"/>
  <c r="K842" i="3"/>
  <c r="H842" i="3"/>
  <c r="I842" i="3" s="1"/>
  <c r="J842" i="3" s="1"/>
  <c r="K841" i="3"/>
  <c r="H841" i="3"/>
  <c r="I841" i="3" s="1"/>
  <c r="J841" i="3" s="1"/>
  <c r="K840" i="3"/>
  <c r="H840" i="3"/>
  <c r="I840" i="3" s="1"/>
  <c r="J840" i="3" s="1"/>
  <c r="K839" i="3"/>
  <c r="H839" i="3"/>
  <c r="I839" i="3" s="1"/>
  <c r="J839" i="3" s="1"/>
  <c r="K838" i="3"/>
  <c r="H838" i="3"/>
  <c r="I838" i="3" s="1"/>
  <c r="J838" i="3" s="1"/>
  <c r="K837" i="3"/>
  <c r="H837" i="3"/>
  <c r="I837" i="3" s="1"/>
  <c r="J837" i="3" s="1"/>
  <c r="K836" i="3"/>
  <c r="H836" i="3"/>
  <c r="I836" i="3" s="1"/>
  <c r="J836" i="3" s="1"/>
  <c r="K835" i="3"/>
  <c r="H835" i="3"/>
  <c r="I835" i="3" s="1"/>
  <c r="J835" i="3" s="1"/>
  <c r="K834" i="3"/>
  <c r="H834" i="3"/>
  <c r="I834" i="3" s="1"/>
  <c r="J834" i="3" s="1"/>
  <c r="K833" i="3"/>
  <c r="H833" i="3"/>
  <c r="I833" i="3" s="1"/>
  <c r="J833" i="3" s="1"/>
  <c r="K832" i="3"/>
  <c r="H832" i="3"/>
  <c r="I832" i="3" s="1"/>
  <c r="J832" i="3" s="1"/>
  <c r="K831" i="3"/>
  <c r="H831" i="3"/>
  <c r="I831" i="3" s="1"/>
  <c r="J831" i="3" s="1"/>
  <c r="K830" i="3"/>
  <c r="H830" i="3"/>
  <c r="I830" i="3" s="1"/>
  <c r="J830" i="3" s="1"/>
  <c r="K829" i="3"/>
  <c r="H829" i="3"/>
  <c r="I829" i="3" s="1"/>
  <c r="J829" i="3" s="1"/>
  <c r="K828" i="3"/>
  <c r="H828" i="3"/>
  <c r="I828" i="3" s="1"/>
  <c r="J828" i="3" s="1"/>
  <c r="K827" i="3"/>
  <c r="H827" i="3"/>
  <c r="I827" i="3" s="1"/>
  <c r="J827" i="3" s="1"/>
  <c r="K826" i="3"/>
  <c r="H826" i="3"/>
  <c r="I826" i="3" s="1"/>
  <c r="J826" i="3" s="1"/>
  <c r="K825" i="3"/>
  <c r="H825" i="3"/>
  <c r="I825" i="3" s="1"/>
  <c r="J825" i="3" s="1"/>
  <c r="K824" i="3"/>
  <c r="H824" i="3"/>
  <c r="I824" i="3" s="1"/>
  <c r="J824" i="3" s="1"/>
  <c r="K823" i="3"/>
  <c r="H823" i="3"/>
  <c r="I823" i="3" s="1"/>
  <c r="J823" i="3" s="1"/>
  <c r="K822" i="3"/>
  <c r="H822" i="3"/>
  <c r="I822" i="3" s="1"/>
  <c r="J822" i="3" s="1"/>
  <c r="K821" i="3"/>
  <c r="H821" i="3"/>
  <c r="I821" i="3" s="1"/>
  <c r="J821" i="3" s="1"/>
  <c r="K820" i="3"/>
  <c r="H820" i="3"/>
  <c r="I820" i="3" s="1"/>
  <c r="J820" i="3" s="1"/>
  <c r="K819" i="3"/>
  <c r="H819" i="3"/>
  <c r="I819" i="3" s="1"/>
  <c r="J819" i="3" s="1"/>
  <c r="K818" i="3"/>
  <c r="H818" i="3"/>
  <c r="I818" i="3" s="1"/>
  <c r="J818" i="3" s="1"/>
  <c r="K817" i="3"/>
  <c r="H817" i="3"/>
  <c r="I817" i="3" s="1"/>
  <c r="J817" i="3" s="1"/>
  <c r="K816" i="3"/>
  <c r="H816" i="3"/>
  <c r="I816" i="3" s="1"/>
  <c r="J816" i="3" s="1"/>
  <c r="K815" i="3"/>
  <c r="H815" i="3"/>
  <c r="I815" i="3" s="1"/>
  <c r="J815" i="3" s="1"/>
  <c r="K814" i="3"/>
  <c r="H814" i="3"/>
  <c r="I814" i="3" s="1"/>
  <c r="J814" i="3" s="1"/>
  <c r="K813" i="3"/>
  <c r="H813" i="3"/>
  <c r="I813" i="3" s="1"/>
  <c r="J813" i="3" s="1"/>
  <c r="K812" i="3"/>
  <c r="H812" i="3"/>
  <c r="I812" i="3" s="1"/>
  <c r="J812" i="3" s="1"/>
  <c r="K811" i="3"/>
  <c r="H811" i="3"/>
  <c r="I811" i="3" s="1"/>
  <c r="J811" i="3" s="1"/>
  <c r="K810" i="3"/>
  <c r="H810" i="3"/>
  <c r="I810" i="3" s="1"/>
  <c r="J810" i="3" s="1"/>
  <c r="K809" i="3"/>
  <c r="H809" i="3"/>
  <c r="I809" i="3" s="1"/>
  <c r="J809" i="3" s="1"/>
  <c r="K808" i="3"/>
  <c r="H808" i="3"/>
  <c r="I808" i="3" s="1"/>
  <c r="J808" i="3" s="1"/>
  <c r="K807" i="3"/>
  <c r="H807" i="3"/>
  <c r="I807" i="3" s="1"/>
  <c r="J807" i="3" s="1"/>
  <c r="K806" i="3"/>
  <c r="H806" i="3"/>
  <c r="I806" i="3" s="1"/>
  <c r="J806" i="3" s="1"/>
  <c r="K805" i="3"/>
  <c r="H805" i="3"/>
  <c r="I805" i="3" s="1"/>
  <c r="J805" i="3" s="1"/>
  <c r="K804" i="3"/>
  <c r="H804" i="3"/>
  <c r="I804" i="3" s="1"/>
  <c r="J804" i="3" s="1"/>
  <c r="K803" i="3"/>
  <c r="H803" i="3"/>
  <c r="I803" i="3" s="1"/>
  <c r="J803" i="3" s="1"/>
  <c r="K802" i="3"/>
  <c r="H802" i="3"/>
  <c r="I802" i="3" s="1"/>
  <c r="J802" i="3" s="1"/>
  <c r="K801" i="3"/>
  <c r="H801" i="3"/>
  <c r="I801" i="3" s="1"/>
  <c r="J801" i="3" s="1"/>
  <c r="K800" i="3"/>
  <c r="H800" i="3"/>
  <c r="I800" i="3" s="1"/>
  <c r="J800" i="3" s="1"/>
  <c r="K799" i="3"/>
  <c r="H799" i="3"/>
  <c r="I799" i="3" s="1"/>
  <c r="J799" i="3" s="1"/>
  <c r="K798" i="3"/>
  <c r="H798" i="3"/>
  <c r="I798" i="3" s="1"/>
  <c r="J798" i="3" s="1"/>
  <c r="K797" i="3"/>
  <c r="H797" i="3"/>
  <c r="I797" i="3" s="1"/>
  <c r="J797" i="3" s="1"/>
  <c r="K796" i="3"/>
  <c r="H796" i="3"/>
  <c r="I796" i="3" s="1"/>
  <c r="J796" i="3" s="1"/>
  <c r="K795" i="3"/>
  <c r="H795" i="3"/>
  <c r="I795" i="3" s="1"/>
  <c r="J795" i="3" s="1"/>
  <c r="K794" i="3"/>
  <c r="H794" i="3"/>
  <c r="I794" i="3" s="1"/>
  <c r="J794" i="3" s="1"/>
  <c r="K793" i="3"/>
  <c r="H793" i="3"/>
  <c r="I793" i="3" s="1"/>
  <c r="J793" i="3" s="1"/>
  <c r="K792" i="3"/>
  <c r="H792" i="3"/>
  <c r="I792" i="3" s="1"/>
  <c r="J792" i="3" s="1"/>
  <c r="K791" i="3"/>
  <c r="H791" i="3"/>
  <c r="I791" i="3" s="1"/>
  <c r="J791" i="3" s="1"/>
  <c r="K790" i="3"/>
  <c r="H790" i="3"/>
  <c r="I790" i="3" s="1"/>
  <c r="J790" i="3" s="1"/>
  <c r="K789" i="3"/>
  <c r="H789" i="3"/>
  <c r="I789" i="3" s="1"/>
  <c r="J789" i="3" s="1"/>
  <c r="K788" i="3"/>
  <c r="H788" i="3"/>
  <c r="I788" i="3" s="1"/>
  <c r="J788" i="3" s="1"/>
  <c r="K787" i="3"/>
  <c r="H787" i="3"/>
  <c r="I787" i="3" s="1"/>
  <c r="J787" i="3" s="1"/>
  <c r="K786" i="3"/>
  <c r="H786" i="3"/>
  <c r="I786" i="3" s="1"/>
  <c r="J786" i="3" s="1"/>
  <c r="K785" i="3"/>
  <c r="H785" i="3"/>
  <c r="I785" i="3" s="1"/>
  <c r="J785" i="3" s="1"/>
  <c r="K784" i="3"/>
  <c r="H784" i="3"/>
  <c r="I784" i="3" s="1"/>
  <c r="J784" i="3" s="1"/>
  <c r="K783" i="3"/>
  <c r="H783" i="3"/>
  <c r="I783" i="3" s="1"/>
  <c r="J783" i="3" s="1"/>
  <c r="K782" i="3"/>
  <c r="H782" i="3"/>
  <c r="I782" i="3" s="1"/>
  <c r="J782" i="3" s="1"/>
  <c r="K781" i="3"/>
  <c r="H781" i="3"/>
  <c r="I781" i="3" s="1"/>
  <c r="J781" i="3" s="1"/>
  <c r="K780" i="3"/>
  <c r="H780" i="3"/>
  <c r="I780" i="3" s="1"/>
  <c r="J780" i="3" s="1"/>
  <c r="K779" i="3"/>
  <c r="H779" i="3"/>
  <c r="I779" i="3" s="1"/>
  <c r="J779" i="3" s="1"/>
  <c r="K778" i="3"/>
  <c r="H778" i="3"/>
  <c r="I778" i="3" s="1"/>
  <c r="J778" i="3" s="1"/>
  <c r="K777" i="3"/>
  <c r="H777" i="3"/>
  <c r="I777" i="3" s="1"/>
  <c r="J777" i="3" s="1"/>
  <c r="K776" i="3"/>
  <c r="H776" i="3"/>
  <c r="I776" i="3" s="1"/>
  <c r="J776" i="3" s="1"/>
  <c r="K775" i="3"/>
  <c r="H775" i="3"/>
  <c r="I775" i="3" s="1"/>
  <c r="J775" i="3" s="1"/>
  <c r="K774" i="3"/>
  <c r="H774" i="3"/>
  <c r="I774" i="3" s="1"/>
  <c r="J774" i="3" s="1"/>
  <c r="K773" i="3"/>
  <c r="H773" i="3"/>
  <c r="I773" i="3" s="1"/>
  <c r="J773" i="3" s="1"/>
  <c r="K772" i="3"/>
  <c r="H772" i="3"/>
  <c r="I772" i="3" s="1"/>
  <c r="J772" i="3" s="1"/>
  <c r="K771" i="3"/>
  <c r="H771" i="3"/>
  <c r="I771" i="3" s="1"/>
  <c r="J771" i="3" s="1"/>
  <c r="K770" i="3"/>
  <c r="H770" i="3"/>
  <c r="I770" i="3" s="1"/>
  <c r="J770" i="3" s="1"/>
  <c r="K769" i="3"/>
  <c r="H769" i="3"/>
  <c r="I769" i="3" s="1"/>
  <c r="J769" i="3" s="1"/>
  <c r="K768" i="3"/>
  <c r="H768" i="3"/>
  <c r="I768" i="3" s="1"/>
  <c r="J768" i="3" s="1"/>
  <c r="K767" i="3"/>
  <c r="H767" i="3"/>
  <c r="I767" i="3" s="1"/>
  <c r="J767" i="3" s="1"/>
  <c r="K766" i="3"/>
  <c r="H766" i="3"/>
  <c r="I766" i="3" s="1"/>
  <c r="J766" i="3" s="1"/>
  <c r="K765" i="3"/>
  <c r="H765" i="3"/>
  <c r="I765" i="3" s="1"/>
  <c r="J765" i="3" s="1"/>
  <c r="K764" i="3"/>
  <c r="H764" i="3"/>
  <c r="I764" i="3" s="1"/>
  <c r="J764" i="3" s="1"/>
  <c r="K763" i="3"/>
  <c r="H763" i="3"/>
  <c r="I763" i="3" s="1"/>
  <c r="J763" i="3" s="1"/>
  <c r="K762" i="3"/>
  <c r="H762" i="3"/>
  <c r="I762" i="3" s="1"/>
  <c r="J762" i="3" s="1"/>
  <c r="K761" i="3"/>
  <c r="H761" i="3"/>
  <c r="I761" i="3" s="1"/>
  <c r="J761" i="3" s="1"/>
  <c r="K760" i="3"/>
  <c r="H760" i="3"/>
  <c r="I760" i="3" s="1"/>
  <c r="J760" i="3" s="1"/>
  <c r="K759" i="3"/>
  <c r="H759" i="3"/>
  <c r="I759" i="3" s="1"/>
  <c r="J759" i="3" s="1"/>
  <c r="K758" i="3"/>
  <c r="H758" i="3"/>
  <c r="I758" i="3" s="1"/>
  <c r="J758" i="3" s="1"/>
  <c r="K757" i="3"/>
  <c r="H757" i="3"/>
  <c r="I757" i="3" s="1"/>
  <c r="J757" i="3" s="1"/>
  <c r="K756" i="3"/>
  <c r="H756" i="3"/>
  <c r="I756" i="3" s="1"/>
  <c r="J756" i="3" s="1"/>
  <c r="K755" i="3"/>
  <c r="H755" i="3"/>
  <c r="I755" i="3" s="1"/>
  <c r="J755" i="3" s="1"/>
  <c r="K754" i="3"/>
  <c r="H754" i="3"/>
  <c r="I754" i="3" s="1"/>
  <c r="J754" i="3" s="1"/>
  <c r="K753" i="3"/>
  <c r="H753" i="3"/>
  <c r="I753" i="3" s="1"/>
  <c r="J753" i="3" s="1"/>
  <c r="K752" i="3"/>
  <c r="H752" i="3"/>
  <c r="I752" i="3" s="1"/>
  <c r="J752" i="3" s="1"/>
  <c r="K751" i="3"/>
  <c r="H751" i="3"/>
  <c r="I751" i="3" s="1"/>
  <c r="J751" i="3" s="1"/>
  <c r="K750" i="3"/>
  <c r="H750" i="3"/>
  <c r="I750" i="3" s="1"/>
  <c r="J750" i="3" s="1"/>
  <c r="K749" i="3"/>
  <c r="H749" i="3"/>
  <c r="I749" i="3" s="1"/>
  <c r="J749" i="3" s="1"/>
  <c r="K748" i="3"/>
  <c r="H748" i="3"/>
  <c r="I748" i="3" s="1"/>
  <c r="J748" i="3" s="1"/>
  <c r="K747" i="3"/>
  <c r="H747" i="3"/>
  <c r="I747" i="3" s="1"/>
  <c r="J747" i="3" s="1"/>
  <c r="K746" i="3"/>
  <c r="H746" i="3"/>
  <c r="I746" i="3" s="1"/>
  <c r="J746" i="3" s="1"/>
  <c r="K745" i="3"/>
  <c r="H745" i="3"/>
  <c r="I745" i="3" s="1"/>
  <c r="J745" i="3" s="1"/>
  <c r="K744" i="3"/>
  <c r="H744" i="3"/>
  <c r="I744" i="3" s="1"/>
  <c r="J744" i="3" s="1"/>
  <c r="K743" i="3"/>
  <c r="H743" i="3"/>
  <c r="I743" i="3" s="1"/>
  <c r="J743" i="3" s="1"/>
  <c r="K742" i="3"/>
  <c r="H742" i="3"/>
  <c r="I742" i="3" s="1"/>
  <c r="J742" i="3" s="1"/>
  <c r="K741" i="3"/>
  <c r="H741" i="3"/>
  <c r="I741" i="3" s="1"/>
  <c r="J741" i="3" s="1"/>
  <c r="K740" i="3"/>
  <c r="H740" i="3"/>
  <c r="I740" i="3" s="1"/>
  <c r="J740" i="3" s="1"/>
  <c r="K739" i="3"/>
  <c r="H739" i="3"/>
  <c r="I739" i="3" s="1"/>
  <c r="J739" i="3" s="1"/>
  <c r="K738" i="3"/>
  <c r="H738" i="3"/>
  <c r="I738" i="3" s="1"/>
  <c r="J738" i="3" s="1"/>
  <c r="K737" i="3"/>
  <c r="H737" i="3"/>
  <c r="I737" i="3" s="1"/>
  <c r="J737" i="3" s="1"/>
  <c r="K736" i="3"/>
  <c r="H736" i="3"/>
  <c r="I736" i="3" s="1"/>
  <c r="J736" i="3" s="1"/>
  <c r="K735" i="3"/>
  <c r="H735" i="3"/>
  <c r="I735" i="3" s="1"/>
  <c r="J735" i="3" s="1"/>
  <c r="K734" i="3"/>
  <c r="H734" i="3"/>
  <c r="I734" i="3" s="1"/>
  <c r="J734" i="3" s="1"/>
  <c r="K733" i="3"/>
  <c r="H733" i="3"/>
  <c r="I733" i="3" s="1"/>
  <c r="J733" i="3" s="1"/>
  <c r="K732" i="3"/>
  <c r="H732" i="3"/>
  <c r="I732" i="3" s="1"/>
  <c r="J732" i="3" s="1"/>
  <c r="K731" i="3"/>
  <c r="H731" i="3"/>
  <c r="I731" i="3" s="1"/>
  <c r="J731" i="3" s="1"/>
  <c r="K730" i="3"/>
  <c r="H730" i="3"/>
  <c r="I730" i="3" s="1"/>
  <c r="J730" i="3" s="1"/>
  <c r="K729" i="3"/>
  <c r="H729" i="3"/>
  <c r="I729" i="3" s="1"/>
  <c r="J729" i="3" s="1"/>
  <c r="K728" i="3"/>
  <c r="H728" i="3"/>
  <c r="I728" i="3" s="1"/>
  <c r="J728" i="3" s="1"/>
  <c r="K727" i="3"/>
  <c r="H727" i="3"/>
  <c r="I727" i="3" s="1"/>
  <c r="J727" i="3" s="1"/>
  <c r="K726" i="3"/>
  <c r="H726" i="3"/>
  <c r="I726" i="3" s="1"/>
  <c r="J726" i="3" s="1"/>
  <c r="K725" i="3"/>
  <c r="H725" i="3"/>
  <c r="I725" i="3" s="1"/>
  <c r="J725" i="3" s="1"/>
  <c r="K724" i="3"/>
  <c r="H724" i="3"/>
  <c r="I724" i="3" s="1"/>
  <c r="J724" i="3" s="1"/>
  <c r="K723" i="3"/>
  <c r="H723" i="3"/>
  <c r="I723" i="3" s="1"/>
  <c r="J723" i="3" s="1"/>
  <c r="K722" i="3"/>
  <c r="H722" i="3"/>
  <c r="I722" i="3" s="1"/>
  <c r="J722" i="3" s="1"/>
  <c r="K721" i="3"/>
  <c r="H721" i="3"/>
  <c r="I721" i="3" s="1"/>
  <c r="J721" i="3" s="1"/>
  <c r="K720" i="3"/>
  <c r="H720" i="3"/>
  <c r="I720" i="3" s="1"/>
  <c r="J720" i="3" s="1"/>
  <c r="K719" i="3"/>
  <c r="H719" i="3"/>
  <c r="I719" i="3" s="1"/>
  <c r="J719" i="3" s="1"/>
  <c r="K718" i="3"/>
  <c r="H718" i="3"/>
  <c r="I718" i="3" s="1"/>
  <c r="J718" i="3" s="1"/>
  <c r="K717" i="3"/>
  <c r="H717" i="3"/>
  <c r="I717" i="3" s="1"/>
  <c r="J717" i="3" s="1"/>
  <c r="K716" i="3"/>
  <c r="H716" i="3"/>
  <c r="I716" i="3" s="1"/>
  <c r="J716" i="3" s="1"/>
  <c r="K715" i="3"/>
  <c r="H715" i="3"/>
  <c r="I715" i="3" s="1"/>
  <c r="J715" i="3" s="1"/>
  <c r="K714" i="3"/>
  <c r="H714" i="3"/>
  <c r="I714" i="3" s="1"/>
  <c r="J714" i="3" s="1"/>
  <c r="K713" i="3"/>
  <c r="H713" i="3"/>
  <c r="I713" i="3" s="1"/>
  <c r="J713" i="3" s="1"/>
  <c r="K712" i="3"/>
  <c r="H712" i="3"/>
  <c r="I712" i="3" s="1"/>
  <c r="J712" i="3" s="1"/>
  <c r="K711" i="3"/>
  <c r="H711" i="3"/>
  <c r="I711" i="3" s="1"/>
  <c r="J711" i="3" s="1"/>
  <c r="K710" i="3"/>
  <c r="H710" i="3"/>
  <c r="I710" i="3" s="1"/>
  <c r="J710" i="3" s="1"/>
  <c r="K709" i="3"/>
  <c r="H709" i="3"/>
  <c r="I709" i="3" s="1"/>
  <c r="J709" i="3" s="1"/>
  <c r="K708" i="3"/>
  <c r="H708" i="3"/>
  <c r="I708" i="3" s="1"/>
  <c r="J708" i="3" s="1"/>
  <c r="K707" i="3"/>
  <c r="H707" i="3"/>
  <c r="I707" i="3" s="1"/>
  <c r="J707" i="3" s="1"/>
  <c r="K706" i="3"/>
  <c r="H706" i="3"/>
  <c r="I706" i="3" s="1"/>
  <c r="J706" i="3" s="1"/>
  <c r="K705" i="3"/>
  <c r="H705" i="3"/>
  <c r="I705" i="3" s="1"/>
  <c r="J705" i="3" s="1"/>
  <c r="K704" i="3"/>
  <c r="H704" i="3"/>
  <c r="I704" i="3" s="1"/>
  <c r="J704" i="3" s="1"/>
  <c r="K703" i="3"/>
  <c r="H703" i="3"/>
  <c r="I703" i="3" s="1"/>
  <c r="J703" i="3" s="1"/>
  <c r="K702" i="3"/>
  <c r="H702" i="3"/>
  <c r="I702" i="3" s="1"/>
  <c r="J702" i="3" s="1"/>
  <c r="K701" i="3"/>
  <c r="H701" i="3"/>
  <c r="I701" i="3" s="1"/>
  <c r="J701" i="3" s="1"/>
  <c r="K700" i="3"/>
  <c r="H700" i="3"/>
  <c r="I700" i="3" s="1"/>
  <c r="J700" i="3" s="1"/>
  <c r="K699" i="3"/>
  <c r="H699" i="3"/>
  <c r="I699" i="3" s="1"/>
  <c r="J699" i="3" s="1"/>
  <c r="K698" i="3"/>
  <c r="H698" i="3"/>
  <c r="I698" i="3" s="1"/>
  <c r="J698" i="3" s="1"/>
  <c r="K697" i="3"/>
  <c r="H697" i="3"/>
  <c r="I697" i="3" s="1"/>
  <c r="J697" i="3" s="1"/>
  <c r="K696" i="3"/>
  <c r="H696" i="3"/>
  <c r="I696" i="3" s="1"/>
  <c r="J696" i="3" s="1"/>
  <c r="K695" i="3"/>
  <c r="H695" i="3"/>
  <c r="I695" i="3" s="1"/>
  <c r="J695" i="3" s="1"/>
  <c r="K694" i="3"/>
  <c r="H694" i="3"/>
  <c r="I694" i="3" s="1"/>
  <c r="J694" i="3" s="1"/>
  <c r="K693" i="3"/>
  <c r="H693" i="3"/>
  <c r="I693" i="3" s="1"/>
  <c r="J693" i="3" s="1"/>
  <c r="K692" i="3"/>
  <c r="H692" i="3"/>
  <c r="I692" i="3" s="1"/>
  <c r="J692" i="3" s="1"/>
  <c r="K691" i="3"/>
  <c r="H691" i="3"/>
  <c r="I691" i="3" s="1"/>
  <c r="J691" i="3" s="1"/>
  <c r="K690" i="3"/>
  <c r="H690" i="3"/>
  <c r="I690" i="3" s="1"/>
  <c r="J690" i="3" s="1"/>
  <c r="K689" i="3"/>
  <c r="H689" i="3"/>
  <c r="I689" i="3" s="1"/>
  <c r="J689" i="3" s="1"/>
  <c r="K688" i="3"/>
  <c r="H688" i="3"/>
  <c r="I688" i="3" s="1"/>
  <c r="J688" i="3" s="1"/>
  <c r="K687" i="3"/>
  <c r="H687" i="3"/>
  <c r="I687" i="3" s="1"/>
  <c r="J687" i="3" s="1"/>
  <c r="K686" i="3"/>
  <c r="H686" i="3"/>
  <c r="I686" i="3" s="1"/>
  <c r="J686" i="3" s="1"/>
  <c r="K685" i="3"/>
  <c r="H685" i="3"/>
  <c r="I685" i="3" s="1"/>
  <c r="J685" i="3" s="1"/>
  <c r="K684" i="3"/>
  <c r="H684" i="3"/>
  <c r="I684" i="3" s="1"/>
  <c r="J684" i="3" s="1"/>
  <c r="K683" i="3"/>
  <c r="H683" i="3"/>
  <c r="I683" i="3" s="1"/>
  <c r="J683" i="3" s="1"/>
  <c r="K682" i="3"/>
  <c r="H682" i="3"/>
  <c r="I682" i="3" s="1"/>
  <c r="J682" i="3" s="1"/>
  <c r="K681" i="3"/>
  <c r="H681" i="3"/>
  <c r="I681" i="3" s="1"/>
  <c r="J681" i="3" s="1"/>
  <c r="K680" i="3"/>
  <c r="H680" i="3"/>
  <c r="I680" i="3" s="1"/>
  <c r="J680" i="3" s="1"/>
  <c r="K679" i="3"/>
  <c r="H679" i="3"/>
  <c r="I679" i="3" s="1"/>
  <c r="J679" i="3" s="1"/>
  <c r="K678" i="3"/>
  <c r="H678" i="3"/>
  <c r="I678" i="3" s="1"/>
  <c r="J678" i="3" s="1"/>
  <c r="K677" i="3"/>
  <c r="H677" i="3"/>
  <c r="I677" i="3" s="1"/>
  <c r="J677" i="3" s="1"/>
  <c r="K676" i="3"/>
  <c r="H676" i="3"/>
  <c r="I676" i="3" s="1"/>
  <c r="J676" i="3" s="1"/>
  <c r="K675" i="3"/>
  <c r="H675" i="3"/>
  <c r="I675" i="3" s="1"/>
  <c r="J675" i="3" s="1"/>
  <c r="K674" i="3"/>
  <c r="H674" i="3"/>
  <c r="I674" i="3" s="1"/>
  <c r="J674" i="3" s="1"/>
  <c r="K673" i="3"/>
  <c r="H673" i="3"/>
  <c r="I673" i="3" s="1"/>
  <c r="J673" i="3" s="1"/>
  <c r="K672" i="3"/>
  <c r="H672" i="3"/>
  <c r="I672" i="3" s="1"/>
  <c r="J672" i="3" s="1"/>
  <c r="K671" i="3"/>
  <c r="H671" i="3"/>
  <c r="I671" i="3" s="1"/>
  <c r="J671" i="3" s="1"/>
  <c r="K670" i="3"/>
  <c r="H670" i="3"/>
  <c r="I670" i="3" s="1"/>
  <c r="J670" i="3" s="1"/>
  <c r="K669" i="3"/>
  <c r="H669" i="3"/>
  <c r="I669" i="3" s="1"/>
  <c r="J669" i="3" s="1"/>
  <c r="K668" i="3"/>
  <c r="H668" i="3"/>
  <c r="I668" i="3" s="1"/>
  <c r="J668" i="3" s="1"/>
  <c r="K667" i="3"/>
  <c r="H667" i="3"/>
  <c r="I667" i="3" s="1"/>
  <c r="J667" i="3" s="1"/>
  <c r="K666" i="3"/>
  <c r="H666" i="3"/>
  <c r="I666" i="3" s="1"/>
  <c r="J666" i="3" s="1"/>
  <c r="K665" i="3"/>
  <c r="H665" i="3"/>
  <c r="I665" i="3" s="1"/>
  <c r="J665" i="3" s="1"/>
  <c r="K664" i="3"/>
  <c r="H664" i="3"/>
  <c r="I664" i="3" s="1"/>
  <c r="J664" i="3" s="1"/>
  <c r="K663" i="3"/>
  <c r="H663" i="3"/>
  <c r="I663" i="3" s="1"/>
  <c r="J663" i="3" s="1"/>
  <c r="K662" i="3"/>
  <c r="H662" i="3"/>
  <c r="I662" i="3" s="1"/>
  <c r="J662" i="3" s="1"/>
  <c r="K661" i="3"/>
  <c r="H661" i="3"/>
  <c r="I661" i="3" s="1"/>
  <c r="J661" i="3" s="1"/>
  <c r="K660" i="3"/>
  <c r="H660" i="3"/>
  <c r="I660" i="3" s="1"/>
  <c r="J660" i="3" s="1"/>
  <c r="K659" i="3"/>
  <c r="H659" i="3"/>
  <c r="I659" i="3" s="1"/>
  <c r="J659" i="3" s="1"/>
  <c r="K658" i="3"/>
  <c r="H658" i="3"/>
  <c r="I658" i="3" s="1"/>
  <c r="J658" i="3" s="1"/>
  <c r="K657" i="3"/>
  <c r="H657" i="3"/>
  <c r="I657" i="3" s="1"/>
  <c r="J657" i="3" s="1"/>
  <c r="K656" i="3"/>
  <c r="H656" i="3"/>
  <c r="I656" i="3" s="1"/>
  <c r="J656" i="3" s="1"/>
  <c r="K655" i="3"/>
  <c r="H655" i="3"/>
  <c r="I655" i="3" s="1"/>
  <c r="J655" i="3" s="1"/>
  <c r="K654" i="3"/>
  <c r="H654" i="3"/>
  <c r="I654" i="3" s="1"/>
  <c r="J654" i="3" s="1"/>
  <c r="K653" i="3"/>
  <c r="H653" i="3"/>
  <c r="I653" i="3" s="1"/>
  <c r="J653" i="3" s="1"/>
  <c r="K652" i="3"/>
  <c r="H652" i="3"/>
  <c r="I652" i="3" s="1"/>
  <c r="J652" i="3" s="1"/>
  <c r="K651" i="3"/>
  <c r="H651" i="3"/>
  <c r="I651" i="3" s="1"/>
  <c r="J651" i="3" s="1"/>
  <c r="K650" i="3"/>
  <c r="H650" i="3"/>
  <c r="I650" i="3" s="1"/>
  <c r="J650" i="3" s="1"/>
  <c r="K649" i="3"/>
  <c r="H649" i="3"/>
  <c r="I649" i="3" s="1"/>
  <c r="J649" i="3" s="1"/>
  <c r="K648" i="3"/>
  <c r="H648" i="3"/>
  <c r="I648" i="3" s="1"/>
  <c r="J648" i="3" s="1"/>
  <c r="K647" i="3"/>
  <c r="H647" i="3"/>
  <c r="I647" i="3" s="1"/>
  <c r="J647" i="3" s="1"/>
  <c r="K646" i="3"/>
  <c r="H646" i="3"/>
  <c r="I646" i="3" s="1"/>
  <c r="J646" i="3" s="1"/>
  <c r="K645" i="3"/>
  <c r="H645" i="3"/>
  <c r="I645" i="3" s="1"/>
  <c r="J645" i="3" s="1"/>
  <c r="K644" i="3"/>
  <c r="H644" i="3"/>
  <c r="I644" i="3" s="1"/>
  <c r="J644" i="3" s="1"/>
  <c r="K643" i="3"/>
  <c r="H643" i="3"/>
  <c r="I643" i="3" s="1"/>
  <c r="J643" i="3" s="1"/>
  <c r="K642" i="3"/>
  <c r="H642" i="3"/>
  <c r="I642" i="3" s="1"/>
  <c r="J642" i="3" s="1"/>
  <c r="K641" i="3"/>
  <c r="H641" i="3"/>
  <c r="I641" i="3" s="1"/>
  <c r="J641" i="3" s="1"/>
  <c r="K640" i="3"/>
  <c r="H640" i="3"/>
  <c r="I640" i="3" s="1"/>
  <c r="J640" i="3" s="1"/>
  <c r="K639" i="3"/>
  <c r="H639" i="3"/>
  <c r="I639" i="3" s="1"/>
  <c r="J639" i="3" s="1"/>
  <c r="K638" i="3"/>
  <c r="H638" i="3"/>
  <c r="I638" i="3" s="1"/>
  <c r="J638" i="3" s="1"/>
  <c r="K637" i="3"/>
  <c r="H637" i="3"/>
  <c r="I637" i="3" s="1"/>
  <c r="J637" i="3" s="1"/>
  <c r="K636" i="3"/>
  <c r="H636" i="3"/>
  <c r="I636" i="3" s="1"/>
  <c r="J636" i="3" s="1"/>
  <c r="K635" i="3"/>
  <c r="H635" i="3"/>
  <c r="I635" i="3" s="1"/>
  <c r="J635" i="3" s="1"/>
  <c r="K634" i="3"/>
  <c r="H634" i="3"/>
  <c r="I634" i="3" s="1"/>
  <c r="J634" i="3" s="1"/>
  <c r="K633" i="3"/>
  <c r="H633" i="3"/>
  <c r="I633" i="3" s="1"/>
  <c r="J633" i="3" s="1"/>
  <c r="K632" i="3"/>
  <c r="H632" i="3"/>
  <c r="I632" i="3" s="1"/>
  <c r="J632" i="3" s="1"/>
  <c r="K631" i="3"/>
  <c r="H631" i="3"/>
  <c r="I631" i="3" s="1"/>
  <c r="J631" i="3" s="1"/>
  <c r="K630" i="3"/>
  <c r="H630" i="3"/>
  <c r="I630" i="3" s="1"/>
  <c r="J630" i="3" s="1"/>
  <c r="K629" i="3"/>
  <c r="H629" i="3"/>
  <c r="I629" i="3" s="1"/>
  <c r="J629" i="3" s="1"/>
  <c r="K628" i="3"/>
  <c r="H628" i="3"/>
  <c r="I628" i="3" s="1"/>
  <c r="J628" i="3" s="1"/>
  <c r="K627" i="3"/>
  <c r="H627" i="3"/>
  <c r="I627" i="3" s="1"/>
  <c r="J627" i="3" s="1"/>
  <c r="K626" i="3"/>
  <c r="H626" i="3"/>
  <c r="I626" i="3" s="1"/>
  <c r="J626" i="3" s="1"/>
  <c r="K625" i="3"/>
  <c r="H625" i="3"/>
  <c r="I625" i="3" s="1"/>
  <c r="J625" i="3" s="1"/>
  <c r="K624" i="3"/>
  <c r="H624" i="3"/>
  <c r="I624" i="3" s="1"/>
  <c r="J624" i="3" s="1"/>
  <c r="K623" i="3"/>
  <c r="H623" i="3"/>
  <c r="I623" i="3" s="1"/>
  <c r="J623" i="3" s="1"/>
  <c r="K622" i="3"/>
  <c r="H622" i="3"/>
  <c r="I622" i="3" s="1"/>
  <c r="J622" i="3" s="1"/>
  <c r="K621" i="3"/>
  <c r="H621" i="3"/>
  <c r="I621" i="3" s="1"/>
  <c r="J621" i="3" s="1"/>
  <c r="K620" i="3"/>
  <c r="H620" i="3"/>
  <c r="I620" i="3" s="1"/>
  <c r="J620" i="3" s="1"/>
  <c r="K619" i="3"/>
  <c r="H619" i="3"/>
  <c r="I619" i="3" s="1"/>
  <c r="J619" i="3" s="1"/>
  <c r="K618" i="3"/>
  <c r="H618" i="3"/>
  <c r="I618" i="3" s="1"/>
  <c r="J618" i="3" s="1"/>
  <c r="K617" i="3"/>
  <c r="H617" i="3"/>
  <c r="I617" i="3" s="1"/>
  <c r="J617" i="3" s="1"/>
  <c r="K616" i="3"/>
  <c r="H616" i="3"/>
  <c r="I616" i="3" s="1"/>
  <c r="J616" i="3" s="1"/>
  <c r="K615" i="3"/>
  <c r="H615" i="3"/>
  <c r="I615" i="3" s="1"/>
  <c r="J615" i="3" s="1"/>
  <c r="K614" i="3"/>
  <c r="H614" i="3"/>
  <c r="I614" i="3" s="1"/>
  <c r="J614" i="3" s="1"/>
  <c r="K613" i="3"/>
  <c r="H613" i="3"/>
  <c r="I613" i="3" s="1"/>
  <c r="J613" i="3" s="1"/>
  <c r="K612" i="3"/>
  <c r="H612" i="3"/>
  <c r="I612" i="3" s="1"/>
  <c r="J612" i="3" s="1"/>
  <c r="K611" i="3"/>
  <c r="H611" i="3"/>
  <c r="I611" i="3" s="1"/>
  <c r="J611" i="3" s="1"/>
  <c r="K610" i="3"/>
  <c r="H610" i="3"/>
  <c r="I610" i="3" s="1"/>
  <c r="J610" i="3" s="1"/>
  <c r="K609" i="3"/>
  <c r="H609" i="3"/>
  <c r="I609" i="3" s="1"/>
  <c r="J609" i="3" s="1"/>
  <c r="K608" i="3"/>
  <c r="H608" i="3"/>
  <c r="I608" i="3" s="1"/>
  <c r="J608" i="3" s="1"/>
  <c r="K607" i="3"/>
  <c r="H607" i="3"/>
  <c r="I607" i="3" s="1"/>
  <c r="J607" i="3" s="1"/>
  <c r="K606" i="3"/>
  <c r="H606" i="3"/>
  <c r="I606" i="3" s="1"/>
  <c r="J606" i="3" s="1"/>
  <c r="K605" i="3"/>
  <c r="H605" i="3"/>
  <c r="I605" i="3" s="1"/>
  <c r="J605" i="3" s="1"/>
  <c r="K604" i="3"/>
  <c r="H604" i="3"/>
  <c r="I604" i="3" s="1"/>
  <c r="J604" i="3" s="1"/>
  <c r="K603" i="3"/>
  <c r="H603" i="3"/>
  <c r="I603" i="3" s="1"/>
  <c r="J603" i="3" s="1"/>
  <c r="K602" i="3"/>
  <c r="H602" i="3"/>
  <c r="I602" i="3" s="1"/>
  <c r="J602" i="3" s="1"/>
  <c r="K601" i="3"/>
  <c r="H601" i="3"/>
  <c r="I601" i="3" s="1"/>
  <c r="J601" i="3" s="1"/>
  <c r="K600" i="3"/>
  <c r="H600" i="3"/>
  <c r="I600" i="3" s="1"/>
  <c r="J600" i="3" s="1"/>
  <c r="K599" i="3"/>
  <c r="H599" i="3"/>
  <c r="I599" i="3" s="1"/>
  <c r="J599" i="3" s="1"/>
  <c r="K598" i="3"/>
  <c r="H598" i="3"/>
  <c r="I598" i="3" s="1"/>
  <c r="J598" i="3" s="1"/>
  <c r="K597" i="3"/>
  <c r="H597" i="3"/>
  <c r="I597" i="3" s="1"/>
  <c r="J597" i="3" s="1"/>
  <c r="K596" i="3"/>
  <c r="H596" i="3"/>
  <c r="I596" i="3" s="1"/>
  <c r="J596" i="3" s="1"/>
  <c r="K595" i="3"/>
  <c r="H595" i="3"/>
  <c r="I595" i="3" s="1"/>
  <c r="J595" i="3" s="1"/>
  <c r="K594" i="3"/>
  <c r="H594" i="3"/>
  <c r="I594" i="3" s="1"/>
  <c r="J594" i="3" s="1"/>
  <c r="K593" i="3"/>
  <c r="H593" i="3"/>
  <c r="I593" i="3" s="1"/>
  <c r="J593" i="3" s="1"/>
  <c r="K592" i="3"/>
  <c r="H592" i="3"/>
  <c r="I592" i="3" s="1"/>
  <c r="J592" i="3" s="1"/>
  <c r="K591" i="3"/>
  <c r="H591" i="3"/>
  <c r="I591" i="3" s="1"/>
  <c r="J591" i="3" s="1"/>
  <c r="K590" i="3"/>
  <c r="H590" i="3"/>
  <c r="I590" i="3" s="1"/>
  <c r="J590" i="3" s="1"/>
  <c r="K589" i="3"/>
  <c r="H589" i="3"/>
  <c r="I589" i="3" s="1"/>
  <c r="J589" i="3" s="1"/>
  <c r="K588" i="3"/>
  <c r="H588" i="3"/>
  <c r="I588" i="3" s="1"/>
  <c r="J588" i="3" s="1"/>
  <c r="K587" i="3"/>
  <c r="H587" i="3"/>
  <c r="I587" i="3" s="1"/>
  <c r="J587" i="3" s="1"/>
  <c r="K586" i="3"/>
  <c r="H586" i="3"/>
  <c r="I586" i="3" s="1"/>
  <c r="J586" i="3" s="1"/>
  <c r="K585" i="3"/>
  <c r="H585" i="3"/>
  <c r="I585" i="3" s="1"/>
  <c r="J585" i="3" s="1"/>
  <c r="K584" i="3"/>
  <c r="H584" i="3"/>
  <c r="I584" i="3" s="1"/>
  <c r="J584" i="3" s="1"/>
  <c r="K583" i="3"/>
  <c r="H583" i="3"/>
  <c r="I583" i="3" s="1"/>
  <c r="J583" i="3" s="1"/>
  <c r="K582" i="3"/>
  <c r="H582" i="3"/>
  <c r="I582" i="3" s="1"/>
  <c r="J582" i="3" s="1"/>
  <c r="K581" i="3"/>
  <c r="H581" i="3"/>
  <c r="I581" i="3" s="1"/>
  <c r="J581" i="3" s="1"/>
  <c r="K580" i="3"/>
  <c r="H580" i="3"/>
  <c r="I580" i="3" s="1"/>
  <c r="J580" i="3" s="1"/>
  <c r="K579" i="3"/>
  <c r="H579" i="3"/>
  <c r="I579" i="3" s="1"/>
  <c r="J579" i="3" s="1"/>
  <c r="K578" i="3"/>
  <c r="H578" i="3"/>
  <c r="I578" i="3" s="1"/>
  <c r="J578" i="3" s="1"/>
  <c r="K577" i="3"/>
  <c r="H577" i="3"/>
  <c r="I577" i="3" s="1"/>
  <c r="J577" i="3" s="1"/>
  <c r="K576" i="3"/>
  <c r="H576" i="3"/>
  <c r="I576" i="3" s="1"/>
  <c r="J576" i="3" s="1"/>
  <c r="K575" i="3"/>
  <c r="H575" i="3"/>
  <c r="I575" i="3" s="1"/>
  <c r="J575" i="3" s="1"/>
  <c r="K574" i="3"/>
  <c r="H574" i="3"/>
  <c r="I574" i="3" s="1"/>
  <c r="J574" i="3" s="1"/>
  <c r="K573" i="3"/>
  <c r="H573" i="3"/>
  <c r="I573" i="3" s="1"/>
  <c r="J573" i="3" s="1"/>
  <c r="K572" i="3"/>
  <c r="H572" i="3"/>
  <c r="I572" i="3" s="1"/>
  <c r="J572" i="3" s="1"/>
  <c r="K571" i="3"/>
  <c r="H571" i="3"/>
  <c r="I571" i="3" s="1"/>
  <c r="J571" i="3" s="1"/>
  <c r="K570" i="3"/>
  <c r="H570" i="3"/>
  <c r="I570" i="3" s="1"/>
  <c r="J570" i="3" s="1"/>
  <c r="K569" i="3"/>
  <c r="H569" i="3"/>
  <c r="I569" i="3" s="1"/>
  <c r="J569" i="3" s="1"/>
  <c r="K568" i="3"/>
  <c r="H568" i="3"/>
  <c r="I568" i="3" s="1"/>
  <c r="J568" i="3" s="1"/>
  <c r="K567" i="3"/>
  <c r="H567" i="3"/>
  <c r="I567" i="3" s="1"/>
  <c r="J567" i="3" s="1"/>
  <c r="K566" i="3"/>
  <c r="H566" i="3"/>
  <c r="I566" i="3" s="1"/>
  <c r="J566" i="3" s="1"/>
  <c r="K565" i="3"/>
  <c r="H565" i="3"/>
  <c r="I565" i="3" s="1"/>
  <c r="J565" i="3" s="1"/>
  <c r="K564" i="3"/>
  <c r="H564" i="3"/>
  <c r="I564" i="3" s="1"/>
  <c r="J564" i="3" s="1"/>
  <c r="K563" i="3"/>
  <c r="H563" i="3"/>
  <c r="I563" i="3" s="1"/>
  <c r="J563" i="3" s="1"/>
  <c r="K562" i="3"/>
  <c r="H562" i="3"/>
  <c r="I562" i="3" s="1"/>
  <c r="J562" i="3" s="1"/>
  <c r="K561" i="3"/>
  <c r="H561" i="3"/>
  <c r="I561" i="3" s="1"/>
  <c r="J561" i="3" s="1"/>
  <c r="K560" i="3"/>
  <c r="H560" i="3"/>
  <c r="I560" i="3" s="1"/>
  <c r="J560" i="3" s="1"/>
  <c r="K559" i="3"/>
  <c r="H559" i="3"/>
  <c r="I559" i="3" s="1"/>
  <c r="J559" i="3" s="1"/>
  <c r="K558" i="3"/>
  <c r="H558" i="3"/>
  <c r="I558" i="3" s="1"/>
  <c r="J558" i="3" s="1"/>
  <c r="K557" i="3"/>
  <c r="H557" i="3"/>
  <c r="I557" i="3" s="1"/>
  <c r="J557" i="3" s="1"/>
  <c r="K556" i="3"/>
  <c r="H556" i="3"/>
  <c r="I556" i="3" s="1"/>
  <c r="J556" i="3" s="1"/>
  <c r="K555" i="3"/>
  <c r="H555" i="3"/>
  <c r="I555" i="3" s="1"/>
  <c r="J555" i="3" s="1"/>
  <c r="K554" i="3"/>
  <c r="H554" i="3"/>
  <c r="I554" i="3" s="1"/>
  <c r="J554" i="3" s="1"/>
  <c r="K553" i="3"/>
  <c r="H553" i="3"/>
  <c r="I553" i="3" s="1"/>
  <c r="J553" i="3" s="1"/>
  <c r="K552" i="3"/>
  <c r="H552" i="3"/>
  <c r="I552" i="3" s="1"/>
  <c r="J552" i="3" s="1"/>
  <c r="K551" i="3"/>
  <c r="H551" i="3"/>
  <c r="I551" i="3" s="1"/>
  <c r="J551" i="3" s="1"/>
  <c r="K550" i="3"/>
  <c r="H550" i="3"/>
  <c r="I550" i="3" s="1"/>
  <c r="J550" i="3" s="1"/>
  <c r="K549" i="3"/>
  <c r="H549" i="3"/>
  <c r="I549" i="3" s="1"/>
  <c r="J549" i="3" s="1"/>
  <c r="K548" i="3"/>
  <c r="H548" i="3"/>
  <c r="I548" i="3" s="1"/>
  <c r="J548" i="3" s="1"/>
  <c r="K547" i="3"/>
  <c r="H547" i="3"/>
  <c r="I547" i="3" s="1"/>
  <c r="J547" i="3" s="1"/>
  <c r="K546" i="3"/>
  <c r="H546" i="3"/>
  <c r="I546" i="3" s="1"/>
  <c r="J546" i="3" s="1"/>
  <c r="K545" i="3"/>
  <c r="H545" i="3"/>
  <c r="I545" i="3" s="1"/>
  <c r="J545" i="3" s="1"/>
  <c r="K544" i="3"/>
  <c r="H544" i="3"/>
  <c r="I544" i="3" s="1"/>
  <c r="J544" i="3" s="1"/>
  <c r="K543" i="3"/>
  <c r="H543" i="3"/>
  <c r="I543" i="3" s="1"/>
  <c r="J543" i="3" s="1"/>
  <c r="K542" i="3"/>
  <c r="H542" i="3"/>
  <c r="I542" i="3" s="1"/>
  <c r="J542" i="3" s="1"/>
  <c r="K541" i="3"/>
  <c r="H541" i="3"/>
  <c r="I541" i="3" s="1"/>
  <c r="J541" i="3" s="1"/>
  <c r="K540" i="3"/>
  <c r="H540" i="3"/>
  <c r="I540" i="3" s="1"/>
  <c r="J540" i="3" s="1"/>
  <c r="K539" i="3"/>
  <c r="H539" i="3"/>
  <c r="I539" i="3" s="1"/>
  <c r="J539" i="3" s="1"/>
  <c r="K538" i="3"/>
  <c r="H538" i="3"/>
  <c r="I538" i="3" s="1"/>
  <c r="J538" i="3" s="1"/>
  <c r="K537" i="3"/>
  <c r="H537" i="3"/>
  <c r="I537" i="3" s="1"/>
  <c r="J537" i="3" s="1"/>
  <c r="K536" i="3"/>
  <c r="H536" i="3"/>
  <c r="I536" i="3" s="1"/>
  <c r="J536" i="3" s="1"/>
  <c r="K535" i="3"/>
  <c r="H535" i="3"/>
  <c r="I535" i="3" s="1"/>
  <c r="J535" i="3" s="1"/>
  <c r="K534" i="3"/>
  <c r="H534" i="3"/>
  <c r="I534" i="3" s="1"/>
  <c r="J534" i="3" s="1"/>
  <c r="K533" i="3"/>
  <c r="H533" i="3"/>
  <c r="I533" i="3" s="1"/>
  <c r="J533" i="3" s="1"/>
  <c r="K532" i="3"/>
  <c r="H532" i="3"/>
  <c r="I532" i="3" s="1"/>
  <c r="J532" i="3" s="1"/>
  <c r="K531" i="3"/>
  <c r="H531" i="3"/>
  <c r="I531" i="3" s="1"/>
  <c r="J531" i="3" s="1"/>
  <c r="K530" i="3"/>
  <c r="H530" i="3"/>
  <c r="I530" i="3" s="1"/>
  <c r="J530" i="3" s="1"/>
  <c r="K529" i="3"/>
  <c r="H529" i="3"/>
  <c r="I529" i="3" s="1"/>
  <c r="J529" i="3" s="1"/>
  <c r="K528" i="3"/>
  <c r="H528" i="3"/>
  <c r="I528" i="3" s="1"/>
  <c r="J528" i="3" s="1"/>
  <c r="K527" i="3"/>
  <c r="H527" i="3"/>
  <c r="I527" i="3" s="1"/>
  <c r="J527" i="3" s="1"/>
  <c r="K526" i="3"/>
  <c r="H526" i="3"/>
  <c r="I526" i="3" s="1"/>
  <c r="J526" i="3" s="1"/>
  <c r="K525" i="3"/>
  <c r="H525" i="3"/>
  <c r="I525" i="3" s="1"/>
  <c r="J525" i="3" s="1"/>
  <c r="K524" i="3"/>
  <c r="H524" i="3"/>
  <c r="I524" i="3" s="1"/>
  <c r="J524" i="3" s="1"/>
  <c r="K523" i="3"/>
  <c r="H523" i="3"/>
  <c r="I523" i="3" s="1"/>
  <c r="J523" i="3" s="1"/>
  <c r="K522" i="3"/>
  <c r="H522" i="3"/>
  <c r="I522" i="3" s="1"/>
  <c r="J522" i="3" s="1"/>
  <c r="K521" i="3"/>
  <c r="H521" i="3"/>
  <c r="I521" i="3" s="1"/>
  <c r="J521" i="3" s="1"/>
  <c r="K520" i="3"/>
  <c r="H520" i="3"/>
  <c r="I520" i="3" s="1"/>
  <c r="J520" i="3" s="1"/>
  <c r="K519" i="3"/>
  <c r="H519" i="3"/>
  <c r="I519" i="3" s="1"/>
  <c r="J519" i="3" s="1"/>
  <c r="K518" i="3"/>
  <c r="H518" i="3"/>
  <c r="I518" i="3" s="1"/>
  <c r="J518" i="3" s="1"/>
  <c r="K517" i="3"/>
  <c r="H517" i="3"/>
  <c r="I517" i="3" s="1"/>
  <c r="J517" i="3" s="1"/>
  <c r="K516" i="3"/>
  <c r="H516" i="3"/>
  <c r="I516" i="3" s="1"/>
  <c r="J516" i="3" s="1"/>
  <c r="K515" i="3"/>
  <c r="H515" i="3"/>
  <c r="I515" i="3" s="1"/>
  <c r="J515" i="3" s="1"/>
  <c r="K514" i="3"/>
  <c r="H514" i="3"/>
  <c r="I514" i="3" s="1"/>
  <c r="J514" i="3" s="1"/>
  <c r="K513" i="3"/>
  <c r="H513" i="3"/>
  <c r="I513" i="3" s="1"/>
  <c r="J513" i="3" s="1"/>
  <c r="K512" i="3"/>
  <c r="H512" i="3"/>
  <c r="I512" i="3" s="1"/>
  <c r="J512" i="3" s="1"/>
  <c r="K511" i="3"/>
  <c r="H511" i="3"/>
  <c r="I511" i="3" s="1"/>
  <c r="J511" i="3" s="1"/>
  <c r="K510" i="3"/>
  <c r="H510" i="3"/>
  <c r="I510" i="3" s="1"/>
  <c r="J510" i="3" s="1"/>
  <c r="K509" i="3"/>
  <c r="H509" i="3"/>
  <c r="I509" i="3" s="1"/>
  <c r="J509" i="3" s="1"/>
  <c r="K508" i="3"/>
  <c r="H508" i="3"/>
  <c r="I508" i="3" s="1"/>
  <c r="J508" i="3" s="1"/>
  <c r="K507" i="3"/>
  <c r="H507" i="3"/>
  <c r="I507" i="3" s="1"/>
  <c r="J507" i="3" s="1"/>
  <c r="K506" i="3"/>
  <c r="H506" i="3"/>
  <c r="I506" i="3" s="1"/>
  <c r="J506" i="3" s="1"/>
  <c r="K505" i="3"/>
  <c r="H505" i="3"/>
  <c r="I505" i="3" s="1"/>
  <c r="J505" i="3" s="1"/>
  <c r="K504" i="3"/>
  <c r="H504" i="3"/>
  <c r="I504" i="3" s="1"/>
  <c r="J504" i="3" s="1"/>
  <c r="K503" i="3"/>
  <c r="H503" i="3"/>
  <c r="I503" i="3" s="1"/>
  <c r="J503" i="3" s="1"/>
  <c r="K502" i="3"/>
  <c r="H502" i="3"/>
  <c r="I502" i="3" s="1"/>
  <c r="J502" i="3" s="1"/>
  <c r="K501" i="3"/>
  <c r="H501" i="3"/>
  <c r="I501" i="3" s="1"/>
  <c r="J501" i="3" s="1"/>
  <c r="K500" i="3"/>
  <c r="H500" i="3"/>
  <c r="I500" i="3" s="1"/>
  <c r="J500" i="3" s="1"/>
  <c r="K499" i="3"/>
  <c r="H499" i="3"/>
  <c r="I499" i="3" s="1"/>
  <c r="J499" i="3" s="1"/>
  <c r="K498" i="3"/>
  <c r="H498" i="3"/>
  <c r="I498" i="3" s="1"/>
  <c r="J498" i="3" s="1"/>
  <c r="K497" i="3"/>
  <c r="H497" i="3"/>
  <c r="I497" i="3" s="1"/>
  <c r="J497" i="3" s="1"/>
  <c r="K496" i="3"/>
  <c r="H496" i="3"/>
  <c r="I496" i="3" s="1"/>
  <c r="J496" i="3" s="1"/>
  <c r="K495" i="3"/>
  <c r="H495" i="3"/>
  <c r="I495" i="3" s="1"/>
  <c r="J495" i="3" s="1"/>
  <c r="K494" i="3"/>
  <c r="H494" i="3"/>
  <c r="I494" i="3" s="1"/>
  <c r="J494" i="3" s="1"/>
  <c r="K493" i="3"/>
  <c r="H493" i="3"/>
  <c r="I493" i="3" s="1"/>
  <c r="J493" i="3" s="1"/>
  <c r="K492" i="3"/>
  <c r="H492" i="3"/>
  <c r="I492" i="3" s="1"/>
  <c r="J492" i="3" s="1"/>
  <c r="K491" i="3"/>
  <c r="H491" i="3"/>
  <c r="I491" i="3" s="1"/>
  <c r="J491" i="3" s="1"/>
  <c r="K490" i="3"/>
  <c r="H490" i="3"/>
  <c r="I490" i="3" s="1"/>
  <c r="J490" i="3" s="1"/>
  <c r="K489" i="3"/>
  <c r="H489" i="3"/>
  <c r="I489" i="3" s="1"/>
  <c r="J489" i="3" s="1"/>
  <c r="K488" i="3"/>
  <c r="H488" i="3"/>
  <c r="I488" i="3" s="1"/>
  <c r="J488" i="3" s="1"/>
  <c r="K487" i="3"/>
  <c r="H487" i="3"/>
  <c r="I487" i="3" s="1"/>
  <c r="J487" i="3" s="1"/>
  <c r="K486" i="3"/>
  <c r="H486" i="3"/>
  <c r="I486" i="3" s="1"/>
  <c r="J486" i="3" s="1"/>
  <c r="K485" i="3"/>
  <c r="H485" i="3"/>
  <c r="I485" i="3" s="1"/>
  <c r="J485" i="3" s="1"/>
  <c r="K484" i="3"/>
  <c r="H484" i="3"/>
  <c r="I484" i="3" s="1"/>
  <c r="J484" i="3" s="1"/>
  <c r="K483" i="3"/>
  <c r="H483" i="3"/>
  <c r="I483" i="3" s="1"/>
  <c r="J483" i="3" s="1"/>
  <c r="K482" i="3"/>
  <c r="H482" i="3"/>
  <c r="I482" i="3" s="1"/>
  <c r="J482" i="3" s="1"/>
  <c r="K481" i="3"/>
  <c r="H481" i="3"/>
  <c r="I481" i="3" s="1"/>
  <c r="J481" i="3" s="1"/>
  <c r="K480" i="3"/>
  <c r="H480" i="3"/>
  <c r="I480" i="3" s="1"/>
  <c r="J480" i="3" s="1"/>
  <c r="K479" i="3"/>
  <c r="H479" i="3"/>
  <c r="I479" i="3" s="1"/>
  <c r="J479" i="3" s="1"/>
  <c r="K478" i="3"/>
  <c r="H478" i="3"/>
  <c r="I478" i="3" s="1"/>
  <c r="J478" i="3" s="1"/>
  <c r="K477" i="3"/>
  <c r="H477" i="3"/>
  <c r="I477" i="3" s="1"/>
  <c r="J477" i="3" s="1"/>
  <c r="K476" i="3"/>
  <c r="H476" i="3"/>
  <c r="I476" i="3" s="1"/>
  <c r="J476" i="3" s="1"/>
  <c r="K475" i="3"/>
  <c r="H475" i="3"/>
  <c r="I475" i="3" s="1"/>
  <c r="J475" i="3" s="1"/>
  <c r="K474" i="3"/>
  <c r="H474" i="3"/>
  <c r="I474" i="3" s="1"/>
  <c r="J474" i="3" s="1"/>
  <c r="K473" i="3"/>
  <c r="H473" i="3"/>
  <c r="I473" i="3" s="1"/>
  <c r="J473" i="3" s="1"/>
  <c r="K472" i="3"/>
  <c r="H472" i="3"/>
  <c r="I472" i="3" s="1"/>
  <c r="J472" i="3" s="1"/>
  <c r="K471" i="3"/>
  <c r="H471" i="3"/>
  <c r="I471" i="3" s="1"/>
  <c r="J471" i="3" s="1"/>
  <c r="K470" i="3"/>
  <c r="H470" i="3"/>
  <c r="I470" i="3" s="1"/>
  <c r="J470" i="3" s="1"/>
  <c r="K469" i="3"/>
  <c r="H469" i="3"/>
  <c r="I469" i="3" s="1"/>
  <c r="J469" i="3" s="1"/>
  <c r="K468" i="3"/>
  <c r="H468" i="3"/>
  <c r="I468" i="3" s="1"/>
  <c r="J468" i="3" s="1"/>
  <c r="K467" i="3"/>
  <c r="H467" i="3"/>
  <c r="I467" i="3" s="1"/>
  <c r="J467" i="3" s="1"/>
  <c r="K466" i="3"/>
  <c r="H466" i="3"/>
  <c r="I466" i="3" s="1"/>
  <c r="J466" i="3" s="1"/>
  <c r="K465" i="3"/>
  <c r="H465" i="3"/>
  <c r="I465" i="3" s="1"/>
  <c r="J465" i="3" s="1"/>
  <c r="K464" i="3"/>
  <c r="H464" i="3"/>
  <c r="I464" i="3" s="1"/>
  <c r="J464" i="3" s="1"/>
  <c r="K463" i="3"/>
  <c r="H463" i="3"/>
  <c r="I463" i="3" s="1"/>
  <c r="J463" i="3" s="1"/>
  <c r="K462" i="3"/>
  <c r="H462" i="3"/>
  <c r="I462" i="3" s="1"/>
  <c r="J462" i="3" s="1"/>
  <c r="K461" i="3"/>
  <c r="H461" i="3"/>
  <c r="I461" i="3" s="1"/>
  <c r="J461" i="3" s="1"/>
  <c r="K460" i="3"/>
  <c r="H460" i="3"/>
  <c r="I460" i="3" s="1"/>
  <c r="J460" i="3" s="1"/>
  <c r="K459" i="3"/>
  <c r="H459" i="3"/>
  <c r="I459" i="3" s="1"/>
  <c r="J459" i="3" s="1"/>
  <c r="K458" i="3"/>
  <c r="H458" i="3"/>
  <c r="I458" i="3" s="1"/>
  <c r="J458" i="3" s="1"/>
  <c r="K457" i="3"/>
  <c r="H457" i="3"/>
  <c r="I457" i="3" s="1"/>
  <c r="J457" i="3" s="1"/>
  <c r="K456" i="3"/>
  <c r="H456" i="3"/>
  <c r="I456" i="3" s="1"/>
  <c r="J456" i="3" s="1"/>
  <c r="K455" i="3"/>
  <c r="H455" i="3"/>
  <c r="I455" i="3" s="1"/>
  <c r="J455" i="3" s="1"/>
  <c r="K454" i="3"/>
  <c r="H454" i="3"/>
  <c r="I454" i="3" s="1"/>
  <c r="J454" i="3" s="1"/>
  <c r="K453" i="3"/>
  <c r="H453" i="3"/>
  <c r="I453" i="3" s="1"/>
  <c r="J453" i="3" s="1"/>
  <c r="K452" i="3"/>
  <c r="H452" i="3"/>
  <c r="I452" i="3" s="1"/>
  <c r="J452" i="3" s="1"/>
  <c r="K451" i="3"/>
  <c r="H451" i="3"/>
  <c r="I451" i="3" s="1"/>
  <c r="J451" i="3" s="1"/>
  <c r="K450" i="3"/>
  <c r="H450" i="3"/>
  <c r="I450" i="3" s="1"/>
  <c r="J450" i="3" s="1"/>
  <c r="K449" i="3"/>
  <c r="H449" i="3"/>
  <c r="I449" i="3" s="1"/>
  <c r="J449" i="3" s="1"/>
  <c r="K448" i="3"/>
  <c r="H448" i="3"/>
  <c r="I448" i="3" s="1"/>
  <c r="J448" i="3" s="1"/>
  <c r="K447" i="3"/>
  <c r="H447" i="3"/>
  <c r="I447" i="3" s="1"/>
  <c r="J447" i="3" s="1"/>
  <c r="K446" i="3"/>
  <c r="H446" i="3"/>
  <c r="I446" i="3" s="1"/>
  <c r="J446" i="3" s="1"/>
  <c r="K445" i="3"/>
  <c r="H445" i="3"/>
  <c r="I445" i="3" s="1"/>
  <c r="J445" i="3" s="1"/>
  <c r="K444" i="3"/>
  <c r="H444" i="3"/>
  <c r="I444" i="3" s="1"/>
  <c r="J444" i="3" s="1"/>
  <c r="K443" i="3"/>
  <c r="H443" i="3"/>
  <c r="I443" i="3" s="1"/>
  <c r="J443" i="3" s="1"/>
  <c r="K442" i="3"/>
  <c r="H442" i="3"/>
  <c r="I442" i="3" s="1"/>
  <c r="J442" i="3" s="1"/>
  <c r="K441" i="3"/>
  <c r="H441" i="3"/>
  <c r="I441" i="3" s="1"/>
  <c r="J441" i="3" s="1"/>
  <c r="K440" i="3"/>
  <c r="H440" i="3"/>
  <c r="I440" i="3" s="1"/>
  <c r="J440" i="3" s="1"/>
  <c r="K439" i="3"/>
  <c r="H439" i="3"/>
  <c r="I439" i="3" s="1"/>
  <c r="J439" i="3" s="1"/>
  <c r="K438" i="3"/>
  <c r="H438" i="3"/>
  <c r="I438" i="3" s="1"/>
  <c r="J438" i="3" s="1"/>
  <c r="K437" i="3"/>
  <c r="H437" i="3"/>
  <c r="I437" i="3" s="1"/>
  <c r="J437" i="3" s="1"/>
  <c r="K436" i="3"/>
  <c r="H436" i="3"/>
  <c r="I436" i="3" s="1"/>
  <c r="J436" i="3" s="1"/>
  <c r="K435" i="3"/>
  <c r="H435" i="3"/>
  <c r="I435" i="3" s="1"/>
  <c r="J435" i="3" s="1"/>
  <c r="K434" i="3"/>
  <c r="H434" i="3"/>
  <c r="I434" i="3" s="1"/>
  <c r="J434" i="3" s="1"/>
  <c r="K433" i="3"/>
  <c r="H433" i="3"/>
  <c r="I433" i="3" s="1"/>
  <c r="J433" i="3" s="1"/>
  <c r="K432" i="3"/>
  <c r="H432" i="3"/>
  <c r="I432" i="3" s="1"/>
  <c r="J432" i="3" s="1"/>
  <c r="K431" i="3"/>
  <c r="H431" i="3"/>
  <c r="I431" i="3" s="1"/>
  <c r="J431" i="3" s="1"/>
  <c r="K430" i="3"/>
  <c r="H430" i="3"/>
  <c r="I430" i="3" s="1"/>
  <c r="J430" i="3" s="1"/>
  <c r="K429" i="3"/>
  <c r="H429" i="3"/>
  <c r="I429" i="3" s="1"/>
  <c r="J429" i="3" s="1"/>
  <c r="K428" i="3"/>
  <c r="H428" i="3"/>
  <c r="I428" i="3" s="1"/>
  <c r="J428" i="3" s="1"/>
  <c r="K427" i="3"/>
  <c r="H427" i="3"/>
  <c r="I427" i="3" s="1"/>
  <c r="J427" i="3" s="1"/>
  <c r="K426" i="3"/>
  <c r="H426" i="3"/>
  <c r="I426" i="3" s="1"/>
  <c r="J426" i="3" s="1"/>
  <c r="K425" i="3"/>
  <c r="H425" i="3"/>
  <c r="I425" i="3" s="1"/>
  <c r="J425" i="3" s="1"/>
  <c r="K424" i="3"/>
  <c r="H424" i="3"/>
  <c r="I424" i="3" s="1"/>
  <c r="J424" i="3" s="1"/>
  <c r="K423" i="3"/>
  <c r="H423" i="3"/>
  <c r="I423" i="3" s="1"/>
  <c r="J423" i="3" s="1"/>
  <c r="K422" i="3"/>
  <c r="H422" i="3"/>
  <c r="I422" i="3" s="1"/>
  <c r="J422" i="3" s="1"/>
  <c r="K421" i="3"/>
  <c r="H421" i="3"/>
  <c r="I421" i="3" s="1"/>
  <c r="J421" i="3" s="1"/>
  <c r="K420" i="3"/>
  <c r="H420" i="3"/>
  <c r="I420" i="3" s="1"/>
  <c r="J420" i="3" s="1"/>
  <c r="K419" i="3"/>
  <c r="H419" i="3"/>
  <c r="I419" i="3" s="1"/>
  <c r="J419" i="3" s="1"/>
  <c r="K418" i="3"/>
  <c r="H418" i="3"/>
  <c r="I418" i="3" s="1"/>
  <c r="J418" i="3" s="1"/>
  <c r="K417" i="3"/>
  <c r="H417" i="3"/>
  <c r="I417" i="3" s="1"/>
  <c r="J417" i="3" s="1"/>
  <c r="K416" i="3"/>
  <c r="H416" i="3"/>
  <c r="I416" i="3" s="1"/>
  <c r="J416" i="3" s="1"/>
  <c r="K415" i="3"/>
  <c r="H415" i="3"/>
  <c r="I415" i="3" s="1"/>
  <c r="J415" i="3" s="1"/>
  <c r="K414" i="3"/>
  <c r="H414" i="3"/>
  <c r="I414" i="3" s="1"/>
  <c r="J414" i="3" s="1"/>
  <c r="K413" i="3"/>
  <c r="H413" i="3"/>
  <c r="I413" i="3" s="1"/>
  <c r="J413" i="3" s="1"/>
  <c r="K412" i="3"/>
  <c r="H412" i="3"/>
  <c r="I412" i="3" s="1"/>
  <c r="J412" i="3" s="1"/>
  <c r="K411" i="3"/>
  <c r="H411" i="3"/>
  <c r="I411" i="3" s="1"/>
  <c r="J411" i="3" s="1"/>
  <c r="K410" i="3"/>
  <c r="H410" i="3"/>
  <c r="I410" i="3" s="1"/>
  <c r="J410" i="3" s="1"/>
  <c r="K409" i="3"/>
  <c r="H409" i="3"/>
  <c r="I409" i="3" s="1"/>
  <c r="J409" i="3" s="1"/>
  <c r="K408" i="3"/>
  <c r="H408" i="3"/>
  <c r="I408" i="3" s="1"/>
  <c r="J408" i="3" s="1"/>
  <c r="K407" i="3"/>
  <c r="H407" i="3"/>
  <c r="I407" i="3" s="1"/>
  <c r="J407" i="3" s="1"/>
  <c r="K406" i="3"/>
  <c r="H406" i="3"/>
  <c r="I406" i="3" s="1"/>
  <c r="J406" i="3" s="1"/>
  <c r="K405" i="3"/>
  <c r="H405" i="3"/>
  <c r="I405" i="3" s="1"/>
  <c r="J405" i="3" s="1"/>
  <c r="K404" i="3"/>
  <c r="H404" i="3"/>
  <c r="I404" i="3" s="1"/>
  <c r="J404" i="3" s="1"/>
  <c r="K403" i="3"/>
  <c r="H403" i="3"/>
  <c r="I403" i="3" s="1"/>
  <c r="J403" i="3" s="1"/>
  <c r="K402" i="3"/>
  <c r="H402" i="3"/>
  <c r="I402" i="3" s="1"/>
  <c r="J402" i="3" s="1"/>
  <c r="K401" i="3"/>
  <c r="H401" i="3"/>
  <c r="I401" i="3" s="1"/>
  <c r="J401" i="3" s="1"/>
  <c r="K400" i="3"/>
  <c r="H400" i="3"/>
  <c r="I400" i="3" s="1"/>
  <c r="J400" i="3" s="1"/>
  <c r="K399" i="3"/>
  <c r="H399" i="3"/>
  <c r="I399" i="3" s="1"/>
  <c r="J399" i="3" s="1"/>
  <c r="K398" i="3"/>
  <c r="H398" i="3"/>
  <c r="I398" i="3" s="1"/>
  <c r="J398" i="3" s="1"/>
  <c r="K397" i="3"/>
  <c r="H397" i="3"/>
  <c r="I397" i="3" s="1"/>
  <c r="J397" i="3" s="1"/>
  <c r="K396" i="3"/>
  <c r="H396" i="3"/>
  <c r="I396" i="3" s="1"/>
  <c r="J396" i="3" s="1"/>
  <c r="K395" i="3"/>
  <c r="H395" i="3"/>
  <c r="I395" i="3" s="1"/>
  <c r="J395" i="3" s="1"/>
  <c r="K394" i="3"/>
  <c r="H394" i="3"/>
  <c r="I394" i="3" s="1"/>
  <c r="J394" i="3" s="1"/>
  <c r="K393" i="3"/>
  <c r="H393" i="3"/>
  <c r="I393" i="3" s="1"/>
  <c r="J393" i="3" s="1"/>
  <c r="K392" i="3"/>
  <c r="H392" i="3"/>
  <c r="I392" i="3" s="1"/>
  <c r="J392" i="3" s="1"/>
  <c r="K391" i="3"/>
  <c r="H391" i="3"/>
  <c r="I391" i="3" s="1"/>
  <c r="J391" i="3" s="1"/>
  <c r="K390" i="3"/>
  <c r="H390" i="3"/>
  <c r="I390" i="3" s="1"/>
  <c r="J390" i="3" s="1"/>
  <c r="K389" i="3"/>
  <c r="H389" i="3"/>
  <c r="I389" i="3" s="1"/>
  <c r="J389" i="3" s="1"/>
  <c r="K388" i="3"/>
  <c r="H388" i="3"/>
  <c r="I388" i="3" s="1"/>
  <c r="J388" i="3" s="1"/>
  <c r="K387" i="3"/>
  <c r="H387" i="3"/>
  <c r="I387" i="3" s="1"/>
  <c r="J387" i="3" s="1"/>
  <c r="K386" i="3"/>
  <c r="H386" i="3"/>
  <c r="I386" i="3" s="1"/>
  <c r="J386" i="3" s="1"/>
  <c r="K385" i="3"/>
  <c r="H385" i="3"/>
  <c r="I385" i="3" s="1"/>
  <c r="J385" i="3" s="1"/>
  <c r="K384" i="3"/>
  <c r="H384" i="3"/>
  <c r="I384" i="3" s="1"/>
  <c r="J384" i="3" s="1"/>
  <c r="K383" i="3"/>
  <c r="H383" i="3"/>
  <c r="I383" i="3" s="1"/>
  <c r="J383" i="3" s="1"/>
  <c r="K382" i="3"/>
  <c r="H382" i="3"/>
  <c r="I382" i="3" s="1"/>
  <c r="J382" i="3" s="1"/>
  <c r="K381" i="3"/>
  <c r="H381" i="3"/>
  <c r="I381" i="3" s="1"/>
  <c r="J381" i="3" s="1"/>
  <c r="K380" i="3"/>
  <c r="H380" i="3"/>
  <c r="I380" i="3" s="1"/>
  <c r="J380" i="3" s="1"/>
  <c r="K379" i="3"/>
  <c r="H379" i="3"/>
  <c r="I379" i="3" s="1"/>
  <c r="J379" i="3" s="1"/>
  <c r="K378" i="3"/>
  <c r="H378" i="3"/>
  <c r="I378" i="3" s="1"/>
  <c r="J378" i="3" s="1"/>
  <c r="K377" i="3"/>
  <c r="H377" i="3"/>
  <c r="I377" i="3" s="1"/>
  <c r="J377" i="3" s="1"/>
  <c r="K376" i="3"/>
  <c r="H376" i="3"/>
  <c r="I376" i="3" s="1"/>
  <c r="J376" i="3" s="1"/>
  <c r="K375" i="3"/>
  <c r="H375" i="3"/>
  <c r="I375" i="3" s="1"/>
  <c r="J375" i="3" s="1"/>
  <c r="K374" i="3"/>
  <c r="H374" i="3"/>
  <c r="I374" i="3" s="1"/>
  <c r="J374" i="3" s="1"/>
  <c r="K373" i="3"/>
  <c r="H373" i="3"/>
  <c r="I373" i="3" s="1"/>
  <c r="J373" i="3" s="1"/>
  <c r="K372" i="3"/>
  <c r="H372" i="3"/>
  <c r="I372" i="3" s="1"/>
  <c r="J372" i="3" s="1"/>
  <c r="K371" i="3"/>
  <c r="H371" i="3"/>
  <c r="I371" i="3" s="1"/>
  <c r="J371" i="3" s="1"/>
  <c r="K370" i="3"/>
  <c r="H370" i="3"/>
  <c r="I370" i="3" s="1"/>
  <c r="J370" i="3" s="1"/>
  <c r="K369" i="3"/>
  <c r="H369" i="3"/>
  <c r="I369" i="3" s="1"/>
  <c r="J369" i="3" s="1"/>
  <c r="K368" i="3"/>
  <c r="H368" i="3"/>
  <c r="I368" i="3" s="1"/>
  <c r="J368" i="3" s="1"/>
  <c r="K367" i="3"/>
  <c r="H367" i="3"/>
  <c r="I367" i="3" s="1"/>
  <c r="J367" i="3" s="1"/>
  <c r="K366" i="3"/>
  <c r="H366" i="3"/>
  <c r="I366" i="3" s="1"/>
  <c r="J366" i="3" s="1"/>
  <c r="K365" i="3"/>
  <c r="H365" i="3"/>
  <c r="I365" i="3" s="1"/>
  <c r="J365" i="3" s="1"/>
  <c r="K364" i="3"/>
  <c r="H364" i="3"/>
  <c r="I364" i="3" s="1"/>
  <c r="J364" i="3" s="1"/>
  <c r="K363" i="3"/>
  <c r="H363" i="3"/>
  <c r="I363" i="3" s="1"/>
  <c r="J363" i="3" s="1"/>
  <c r="K362" i="3"/>
  <c r="H362" i="3"/>
  <c r="I362" i="3" s="1"/>
  <c r="J362" i="3" s="1"/>
  <c r="K361" i="3"/>
  <c r="H361" i="3"/>
  <c r="I361" i="3" s="1"/>
  <c r="J361" i="3" s="1"/>
  <c r="K360" i="3"/>
  <c r="H360" i="3"/>
  <c r="I360" i="3" s="1"/>
  <c r="J360" i="3" s="1"/>
  <c r="K359" i="3"/>
  <c r="H359" i="3"/>
  <c r="I359" i="3" s="1"/>
  <c r="J359" i="3" s="1"/>
  <c r="K358" i="3"/>
  <c r="H358" i="3"/>
  <c r="I358" i="3" s="1"/>
  <c r="J358" i="3" s="1"/>
  <c r="K357" i="3"/>
  <c r="H357" i="3"/>
  <c r="I357" i="3" s="1"/>
  <c r="J357" i="3" s="1"/>
  <c r="K356" i="3"/>
  <c r="H356" i="3"/>
  <c r="I356" i="3" s="1"/>
  <c r="J356" i="3" s="1"/>
  <c r="K355" i="3"/>
  <c r="H355" i="3"/>
  <c r="I355" i="3" s="1"/>
  <c r="J355" i="3" s="1"/>
  <c r="K354" i="3"/>
  <c r="H354" i="3"/>
  <c r="I354" i="3" s="1"/>
  <c r="J354" i="3" s="1"/>
  <c r="K353" i="3"/>
  <c r="H353" i="3"/>
  <c r="I353" i="3" s="1"/>
  <c r="J353" i="3" s="1"/>
  <c r="K352" i="3"/>
  <c r="H352" i="3"/>
  <c r="I352" i="3" s="1"/>
  <c r="J352" i="3" s="1"/>
  <c r="K351" i="3"/>
  <c r="H351" i="3"/>
  <c r="I351" i="3" s="1"/>
  <c r="J351" i="3" s="1"/>
  <c r="K350" i="3"/>
  <c r="H350" i="3"/>
  <c r="I350" i="3" s="1"/>
  <c r="J350" i="3" s="1"/>
  <c r="K349" i="3"/>
  <c r="H349" i="3"/>
  <c r="I349" i="3" s="1"/>
  <c r="J349" i="3" s="1"/>
  <c r="K348" i="3"/>
  <c r="H348" i="3"/>
  <c r="I348" i="3" s="1"/>
  <c r="J348" i="3" s="1"/>
  <c r="K347" i="3"/>
  <c r="H347" i="3"/>
  <c r="I347" i="3" s="1"/>
  <c r="J347" i="3" s="1"/>
  <c r="K346" i="3"/>
  <c r="H346" i="3"/>
  <c r="I346" i="3" s="1"/>
  <c r="J346" i="3" s="1"/>
  <c r="K345" i="3"/>
  <c r="H345" i="3"/>
  <c r="I345" i="3" s="1"/>
  <c r="J345" i="3" s="1"/>
  <c r="K344" i="3"/>
  <c r="H344" i="3"/>
  <c r="I344" i="3" s="1"/>
  <c r="J344" i="3" s="1"/>
  <c r="K343" i="3"/>
  <c r="H343" i="3"/>
  <c r="I343" i="3" s="1"/>
  <c r="J343" i="3" s="1"/>
  <c r="K342" i="3"/>
  <c r="H342" i="3"/>
  <c r="I342" i="3" s="1"/>
  <c r="J342" i="3" s="1"/>
  <c r="K341" i="3"/>
  <c r="H341" i="3"/>
  <c r="I341" i="3" s="1"/>
  <c r="J341" i="3" s="1"/>
  <c r="K340" i="3"/>
  <c r="H340" i="3"/>
  <c r="I340" i="3" s="1"/>
  <c r="J340" i="3" s="1"/>
  <c r="K339" i="3"/>
  <c r="H339" i="3"/>
  <c r="I339" i="3" s="1"/>
  <c r="J339" i="3" s="1"/>
  <c r="K338" i="3"/>
  <c r="H338" i="3"/>
  <c r="I338" i="3" s="1"/>
  <c r="J338" i="3" s="1"/>
  <c r="K337" i="3"/>
  <c r="H337" i="3"/>
  <c r="I337" i="3" s="1"/>
  <c r="J337" i="3" s="1"/>
  <c r="K336" i="3"/>
  <c r="H336" i="3"/>
  <c r="I336" i="3" s="1"/>
  <c r="J336" i="3" s="1"/>
  <c r="K335" i="3"/>
  <c r="H335" i="3"/>
  <c r="I335" i="3" s="1"/>
  <c r="J335" i="3" s="1"/>
  <c r="K334" i="3"/>
  <c r="H334" i="3"/>
  <c r="I334" i="3" s="1"/>
  <c r="J334" i="3" s="1"/>
  <c r="K333" i="3"/>
  <c r="H333" i="3"/>
  <c r="I333" i="3" s="1"/>
  <c r="J333" i="3" s="1"/>
  <c r="K332" i="3"/>
  <c r="H332" i="3"/>
  <c r="I332" i="3" s="1"/>
  <c r="J332" i="3" s="1"/>
  <c r="K331" i="3"/>
  <c r="H331" i="3"/>
  <c r="I331" i="3" s="1"/>
  <c r="J331" i="3" s="1"/>
  <c r="K330" i="3"/>
  <c r="H330" i="3"/>
  <c r="I330" i="3" s="1"/>
  <c r="J330" i="3" s="1"/>
  <c r="K329" i="3"/>
  <c r="H329" i="3"/>
  <c r="I329" i="3" s="1"/>
  <c r="J329" i="3" s="1"/>
  <c r="K328" i="3"/>
  <c r="H328" i="3"/>
  <c r="I328" i="3" s="1"/>
  <c r="J328" i="3" s="1"/>
  <c r="K327" i="3"/>
  <c r="H327" i="3"/>
  <c r="I327" i="3" s="1"/>
  <c r="J327" i="3" s="1"/>
  <c r="K326" i="3"/>
  <c r="H326" i="3"/>
  <c r="I326" i="3" s="1"/>
  <c r="J326" i="3" s="1"/>
  <c r="K325" i="3"/>
  <c r="H325" i="3"/>
  <c r="I325" i="3" s="1"/>
  <c r="J325" i="3" s="1"/>
  <c r="K324" i="3"/>
  <c r="H324" i="3"/>
  <c r="I324" i="3" s="1"/>
  <c r="J324" i="3" s="1"/>
  <c r="K323" i="3"/>
  <c r="H323" i="3"/>
  <c r="I323" i="3" s="1"/>
  <c r="J323" i="3" s="1"/>
  <c r="K322" i="3"/>
  <c r="H322" i="3"/>
  <c r="I322" i="3" s="1"/>
  <c r="J322" i="3" s="1"/>
  <c r="K321" i="3"/>
  <c r="H321" i="3"/>
  <c r="I321" i="3" s="1"/>
  <c r="J321" i="3" s="1"/>
  <c r="K320" i="3"/>
  <c r="H320" i="3"/>
  <c r="I320" i="3" s="1"/>
  <c r="J320" i="3" s="1"/>
  <c r="K319" i="3"/>
  <c r="H319" i="3"/>
  <c r="I319" i="3" s="1"/>
  <c r="J319" i="3" s="1"/>
  <c r="K318" i="3"/>
  <c r="H318" i="3"/>
  <c r="I318" i="3" s="1"/>
  <c r="J318" i="3" s="1"/>
  <c r="K317" i="3"/>
  <c r="H317" i="3"/>
  <c r="I317" i="3" s="1"/>
  <c r="J317" i="3" s="1"/>
  <c r="K316" i="3"/>
  <c r="H316" i="3"/>
  <c r="I316" i="3" s="1"/>
  <c r="J316" i="3" s="1"/>
  <c r="K315" i="3"/>
  <c r="H315" i="3"/>
  <c r="I315" i="3" s="1"/>
  <c r="J315" i="3" s="1"/>
  <c r="K314" i="3"/>
  <c r="H314" i="3"/>
  <c r="I314" i="3" s="1"/>
  <c r="J314" i="3" s="1"/>
  <c r="K313" i="3"/>
  <c r="H313" i="3"/>
  <c r="I313" i="3" s="1"/>
  <c r="J313" i="3" s="1"/>
  <c r="K312" i="3"/>
  <c r="H312" i="3"/>
  <c r="I312" i="3" s="1"/>
  <c r="J312" i="3" s="1"/>
  <c r="K311" i="3"/>
  <c r="H311" i="3"/>
  <c r="I311" i="3" s="1"/>
  <c r="J311" i="3" s="1"/>
  <c r="K310" i="3"/>
  <c r="H310" i="3"/>
  <c r="I310" i="3" s="1"/>
  <c r="J310" i="3" s="1"/>
  <c r="K309" i="3"/>
  <c r="H309" i="3"/>
  <c r="I309" i="3" s="1"/>
  <c r="J309" i="3" s="1"/>
  <c r="K308" i="3"/>
  <c r="H308" i="3"/>
  <c r="I308" i="3" s="1"/>
  <c r="J308" i="3" s="1"/>
  <c r="K307" i="3"/>
  <c r="H307" i="3"/>
  <c r="I307" i="3" s="1"/>
  <c r="J307" i="3" s="1"/>
  <c r="K306" i="3"/>
  <c r="H306" i="3"/>
  <c r="I306" i="3" s="1"/>
  <c r="J306" i="3" s="1"/>
  <c r="K305" i="3"/>
  <c r="H305" i="3"/>
  <c r="I305" i="3" s="1"/>
  <c r="J305" i="3" s="1"/>
  <c r="K304" i="3"/>
  <c r="H304" i="3"/>
  <c r="I304" i="3" s="1"/>
  <c r="J304" i="3" s="1"/>
  <c r="K303" i="3"/>
  <c r="H303" i="3"/>
  <c r="I303" i="3" s="1"/>
  <c r="J303" i="3" s="1"/>
  <c r="K302" i="3"/>
  <c r="H302" i="3"/>
  <c r="I302" i="3" s="1"/>
  <c r="J302" i="3" s="1"/>
  <c r="K301" i="3"/>
  <c r="H301" i="3"/>
  <c r="I301" i="3" s="1"/>
  <c r="J301" i="3" s="1"/>
  <c r="K300" i="3"/>
  <c r="H300" i="3"/>
  <c r="I300" i="3" s="1"/>
  <c r="J300" i="3" s="1"/>
  <c r="K299" i="3"/>
  <c r="H299" i="3"/>
  <c r="I299" i="3" s="1"/>
  <c r="J299" i="3" s="1"/>
  <c r="K298" i="3"/>
  <c r="H298" i="3"/>
  <c r="I298" i="3" s="1"/>
  <c r="J298" i="3" s="1"/>
  <c r="K297" i="3"/>
  <c r="H297" i="3"/>
  <c r="I297" i="3" s="1"/>
  <c r="J297" i="3" s="1"/>
  <c r="K296" i="3"/>
  <c r="H296" i="3"/>
  <c r="I296" i="3" s="1"/>
  <c r="J296" i="3" s="1"/>
  <c r="K295" i="3"/>
  <c r="H295" i="3"/>
  <c r="I295" i="3" s="1"/>
  <c r="J295" i="3" s="1"/>
  <c r="K294" i="3"/>
  <c r="H294" i="3"/>
  <c r="I294" i="3" s="1"/>
  <c r="J294" i="3" s="1"/>
  <c r="K293" i="3"/>
  <c r="H293" i="3"/>
  <c r="I293" i="3" s="1"/>
  <c r="J293" i="3" s="1"/>
  <c r="K292" i="3"/>
  <c r="H292" i="3"/>
  <c r="I292" i="3" s="1"/>
  <c r="J292" i="3" s="1"/>
  <c r="K291" i="3"/>
  <c r="H291" i="3"/>
  <c r="I291" i="3" s="1"/>
  <c r="J291" i="3" s="1"/>
  <c r="K290" i="3"/>
  <c r="H290" i="3"/>
  <c r="I290" i="3" s="1"/>
  <c r="J290" i="3" s="1"/>
  <c r="K289" i="3"/>
  <c r="H289" i="3"/>
  <c r="I289" i="3" s="1"/>
  <c r="J289" i="3" s="1"/>
  <c r="K288" i="3"/>
  <c r="H288" i="3"/>
  <c r="I288" i="3" s="1"/>
  <c r="J288" i="3" s="1"/>
  <c r="K287" i="3"/>
  <c r="H287" i="3"/>
  <c r="I287" i="3" s="1"/>
  <c r="J287" i="3" s="1"/>
  <c r="K286" i="3"/>
  <c r="H286" i="3"/>
  <c r="I286" i="3" s="1"/>
  <c r="J286" i="3" s="1"/>
  <c r="K285" i="3"/>
  <c r="H285" i="3"/>
  <c r="I285" i="3" s="1"/>
  <c r="J285" i="3" s="1"/>
  <c r="K284" i="3"/>
  <c r="H284" i="3"/>
  <c r="I284" i="3" s="1"/>
  <c r="J284" i="3" s="1"/>
  <c r="K283" i="3"/>
  <c r="H283" i="3"/>
  <c r="I283" i="3" s="1"/>
  <c r="J283" i="3" s="1"/>
  <c r="K282" i="3"/>
  <c r="H282" i="3"/>
  <c r="I282" i="3" s="1"/>
  <c r="J282" i="3" s="1"/>
  <c r="K281" i="3"/>
  <c r="H281" i="3"/>
  <c r="I281" i="3" s="1"/>
  <c r="J281" i="3" s="1"/>
  <c r="K280" i="3"/>
  <c r="H280" i="3"/>
  <c r="I280" i="3" s="1"/>
  <c r="J280" i="3" s="1"/>
  <c r="K279" i="3"/>
  <c r="H279" i="3"/>
  <c r="I279" i="3" s="1"/>
  <c r="J279" i="3" s="1"/>
  <c r="K278" i="3"/>
  <c r="H278" i="3"/>
  <c r="I278" i="3" s="1"/>
  <c r="J278" i="3" s="1"/>
  <c r="K277" i="3"/>
  <c r="H277" i="3"/>
  <c r="I277" i="3" s="1"/>
  <c r="J277" i="3" s="1"/>
  <c r="K276" i="3"/>
  <c r="H276" i="3"/>
  <c r="I276" i="3" s="1"/>
  <c r="J276" i="3" s="1"/>
  <c r="K275" i="3"/>
  <c r="H275" i="3"/>
  <c r="I275" i="3" s="1"/>
  <c r="J275" i="3" s="1"/>
  <c r="K274" i="3"/>
  <c r="H274" i="3"/>
  <c r="I274" i="3" s="1"/>
  <c r="J274" i="3" s="1"/>
  <c r="K273" i="3"/>
  <c r="H273" i="3"/>
  <c r="I273" i="3" s="1"/>
  <c r="J273" i="3" s="1"/>
  <c r="K272" i="3"/>
  <c r="H272" i="3"/>
  <c r="I272" i="3" s="1"/>
  <c r="J272" i="3" s="1"/>
  <c r="K271" i="3"/>
  <c r="H271" i="3"/>
  <c r="I271" i="3" s="1"/>
  <c r="J271" i="3" s="1"/>
  <c r="K270" i="3"/>
  <c r="H270" i="3"/>
  <c r="I270" i="3" s="1"/>
  <c r="J270" i="3" s="1"/>
  <c r="K269" i="3"/>
  <c r="H269" i="3"/>
  <c r="I269" i="3" s="1"/>
  <c r="J269" i="3" s="1"/>
  <c r="K268" i="3"/>
  <c r="H268" i="3"/>
  <c r="I268" i="3" s="1"/>
  <c r="J268" i="3" s="1"/>
  <c r="K267" i="3"/>
  <c r="H267" i="3"/>
  <c r="I267" i="3" s="1"/>
  <c r="J267" i="3" s="1"/>
  <c r="K266" i="3"/>
  <c r="H266" i="3"/>
  <c r="I266" i="3" s="1"/>
  <c r="J266" i="3" s="1"/>
  <c r="K265" i="3"/>
  <c r="H265" i="3"/>
  <c r="I265" i="3" s="1"/>
  <c r="J265" i="3" s="1"/>
  <c r="K264" i="3"/>
  <c r="H264" i="3"/>
  <c r="I264" i="3" s="1"/>
  <c r="J264" i="3" s="1"/>
  <c r="K263" i="3"/>
  <c r="H263" i="3"/>
  <c r="I263" i="3" s="1"/>
  <c r="J263" i="3" s="1"/>
  <c r="K262" i="3"/>
  <c r="H262" i="3"/>
  <c r="I262" i="3" s="1"/>
  <c r="J262" i="3" s="1"/>
  <c r="K261" i="3"/>
  <c r="H261" i="3"/>
  <c r="I261" i="3" s="1"/>
  <c r="J261" i="3" s="1"/>
  <c r="K260" i="3"/>
  <c r="H260" i="3"/>
  <c r="I260" i="3" s="1"/>
  <c r="J260" i="3" s="1"/>
  <c r="K259" i="3"/>
  <c r="H259" i="3"/>
  <c r="I259" i="3" s="1"/>
  <c r="J259" i="3" s="1"/>
  <c r="K258" i="3"/>
  <c r="H258" i="3"/>
  <c r="I258" i="3" s="1"/>
  <c r="J258" i="3" s="1"/>
  <c r="K257" i="3"/>
  <c r="H257" i="3"/>
  <c r="I257" i="3" s="1"/>
  <c r="J257" i="3" s="1"/>
  <c r="K256" i="3"/>
  <c r="H256" i="3"/>
  <c r="I256" i="3" s="1"/>
  <c r="J256" i="3" s="1"/>
  <c r="K255" i="3"/>
  <c r="H255" i="3"/>
  <c r="I255" i="3" s="1"/>
  <c r="J255" i="3" s="1"/>
  <c r="K254" i="3"/>
  <c r="H254" i="3"/>
  <c r="I254" i="3" s="1"/>
  <c r="J254" i="3" s="1"/>
  <c r="K253" i="3"/>
  <c r="H253" i="3"/>
  <c r="I253" i="3" s="1"/>
  <c r="J253" i="3" s="1"/>
  <c r="K252" i="3"/>
  <c r="H252" i="3"/>
  <c r="I252" i="3" s="1"/>
  <c r="J252" i="3" s="1"/>
  <c r="K251" i="3"/>
  <c r="H251" i="3"/>
  <c r="I251" i="3" s="1"/>
  <c r="J251" i="3" s="1"/>
  <c r="K250" i="3"/>
  <c r="H250" i="3"/>
  <c r="I250" i="3" s="1"/>
  <c r="J250" i="3" s="1"/>
  <c r="K249" i="3"/>
  <c r="H249" i="3"/>
  <c r="I249" i="3" s="1"/>
  <c r="J249" i="3" s="1"/>
  <c r="K248" i="3"/>
  <c r="H248" i="3"/>
  <c r="I248" i="3" s="1"/>
  <c r="J248" i="3" s="1"/>
  <c r="K247" i="3"/>
  <c r="H247" i="3"/>
  <c r="I247" i="3" s="1"/>
  <c r="J247" i="3" s="1"/>
  <c r="K246" i="3"/>
  <c r="H246" i="3"/>
  <c r="I246" i="3" s="1"/>
  <c r="J246" i="3" s="1"/>
  <c r="K245" i="3"/>
  <c r="H245" i="3"/>
  <c r="I245" i="3" s="1"/>
  <c r="J245" i="3" s="1"/>
  <c r="K244" i="3"/>
  <c r="H244" i="3"/>
  <c r="I244" i="3" s="1"/>
  <c r="J244" i="3" s="1"/>
  <c r="K243" i="3"/>
  <c r="H243" i="3"/>
  <c r="I243" i="3" s="1"/>
  <c r="J243" i="3" s="1"/>
  <c r="K242" i="3"/>
  <c r="H242" i="3"/>
  <c r="I242" i="3" s="1"/>
  <c r="J242" i="3" s="1"/>
  <c r="K241" i="3"/>
  <c r="H241" i="3"/>
  <c r="I241" i="3" s="1"/>
  <c r="J241" i="3" s="1"/>
  <c r="K240" i="3"/>
  <c r="H240" i="3"/>
  <c r="I240" i="3" s="1"/>
  <c r="J240" i="3" s="1"/>
  <c r="K239" i="3"/>
  <c r="H239" i="3"/>
  <c r="I239" i="3" s="1"/>
  <c r="J239" i="3" s="1"/>
  <c r="K238" i="3"/>
  <c r="H238" i="3"/>
  <c r="I238" i="3" s="1"/>
  <c r="J238" i="3" s="1"/>
  <c r="K237" i="3"/>
  <c r="H237" i="3"/>
  <c r="I237" i="3" s="1"/>
  <c r="J237" i="3" s="1"/>
  <c r="K236" i="3"/>
  <c r="H236" i="3"/>
  <c r="I236" i="3" s="1"/>
  <c r="J236" i="3" s="1"/>
  <c r="K235" i="3"/>
  <c r="H235" i="3"/>
  <c r="I235" i="3" s="1"/>
  <c r="J235" i="3" s="1"/>
  <c r="K234" i="3"/>
  <c r="H234" i="3"/>
  <c r="I234" i="3" s="1"/>
  <c r="J234" i="3" s="1"/>
  <c r="K233" i="3"/>
  <c r="H233" i="3"/>
  <c r="I233" i="3" s="1"/>
  <c r="J233" i="3" s="1"/>
  <c r="K232" i="3"/>
  <c r="H232" i="3"/>
  <c r="I232" i="3" s="1"/>
  <c r="J232" i="3" s="1"/>
  <c r="K231" i="3"/>
  <c r="H231" i="3"/>
  <c r="I231" i="3" s="1"/>
  <c r="J231" i="3" s="1"/>
  <c r="K230" i="3"/>
  <c r="H230" i="3"/>
  <c r="I230" i="3" s="1"/>
  <c r="J230" i="3" s="1"/>
  <c r="K229" i="3"/>
  <c r="H229" i="3"/>
  <c r="I229" i="3" s="1"/>
  <c r="J229" i="3" s="1"/>
  <c r="K228" i="3"/>
  <c r="H228" i="3"/>
  <c r="I228" i="3" s="1"/>
  <c r="J228" i="3" s="1"/>
  <c r="K227" i="3"/>
  <c r="H227" i="3"/>
  <c r="I227" i="3" s="1"/>
  <c r="J227" i="3" s="1"/>
  <c r="K226" i="3"/>
  <c r="H226" i="3"/>
  <c r="I226" i="3" s="1"/>
  <c r="J226" i="3" s="1"/>
  <c r="K225" i="3"/>
  <c r="H225" i="3"/>
  <c r="I225" i="3" s="1"/>
  <c r="J225" i="3" s="1"/>
  <c r="K224" i="3"/>
  <c r="H224" i="3"/>
  <c r="I224" i="3" s="1"/>
  <c r="J224" i="3" s="1"/>
  <c r="K223" i="3"/>
  <c r="H223" i="3"/>
  <c r="I223" i="3" s="1"/>
  <c r="J223" i="3" s="1"/>
  <c r="K222" i="3"/>
  <c r="H222" i="3"/>
  <c r="I222" i="3" s="1"/>
  <c r="J222" i="3" s="1"/>
  <c r="K221" i="3"/>
  <c r="H221" i="3"/>
  <c r="I221" i="3" s="1"/>
  <c r="J221" i="3" s="1"/>
  <c r="K220" i="3"/>
  <c r="H220" i="3"/>
  <c r="I220" i="3" s="1"/>
  <c r="J220" i="3" s="1"/>
  <c r="K219" i="3"/>
  <c r="H219" i="3"/>
  <c r="I219" i="3" s="1"/>
  <c r="J219" i="3" s="1"/>
  <c r="K218" i="3"/>
  <c r="H218" i="3"/>
  <c r="I218" i="3" s="1"/>
  <c r="J218" i="3" s="1"/>
  <c r="K217" i="3"/>
  <c r="H217" i="3"/>
  <c r="I217" i="3" s="1"/>
  <c r="J217" i="3" s="1"/>
  <c r="K216" i="3"/>
  <c r="H216" i="3"/>
  <c r="I216" i="3" s="1"/>
  <c r="J216" i="3" s="1"/>
  <c r="K215" i="3"/>
  <c r="H215" i="3"/>
  <c r="I215" i="3" s="1"/>
  <c r="J215" i="3" s="1"/>
  <c r="K214" i="3"/>
  <c r="H214" i="3"/>
  <c r="I214" i="3" s="1"/>
  <c r="J214" i="3" s="1"/>
  <c r="K213" i="3"/>
  <c r="H213" i="3"/>
  <c r="I213" i="3" s="1"/>
  <c r="J213" i="3" s="1"/>
  <c r="K212" i="3"/>
  <c r="H212" i="3"/>
  <c r="I212" i="3" s="1"/>
  <c r="J212" i="3" s="1"/>
  <c r="K211" i="3"/>
  <c r="H211" i="3"/>
  <c r="I211" i="3" s="1"/>
  <c r="J211" i="3" s="1"/>
  <c r="K210" i="3"/>
  <c r="H210" i="3"/>
  <c r="I210" i="3" s="1"/>
  <c r="J210" i="3" s="1"/>
  <c r="K209" i="3"/>
  <c r="H209" i="3"/>
  <c r="I209" i="3" s="1"/>
  <c r="J209" i="3" s="1"/>
  <c r="K208" i="3"/>
  <c r="H208" i="3"/>
  <c r="I208" i="3" s="1"/>
  <c r="J208" i="3" s="1"/>
  <c r="K207" i="3"/>
  <c r="H207" i="3"/>
  <c r="I207" i="3" s="1"/>
  <c r="J207" i="3" s="1"/>
  <c r="K206" i="3"/>
  <c r="H206" i="3"/>
  <c r="I206" i="3" s="1"/>
  <c r="J206" i="3" s="1"/>
  <c r="K205" i="3"/>
  <c r="H205" i="3"/>
  <c r="I205" i="3" s="1"/>
  <c r="J205" i="3" s="1"/>
  <c r="K204" i="3"/>
  <c r="H204" i="3"/>
  <c r="I204" i="3" s="1"/>
  <c r="J204" i="3" s="1"/>
  <c r="K203" i="3"/>
  <c r="H203" i="3"/>
  <c r="I203" i="3" s="1"/>
  <c r="J203" i="3" s="1"/>
  <c r="K202" i="3"/>
  <c r="H202" i="3"/>
  <c r="I202" i="3" s="1"/>
  <c r="J202" i="3" s="1"/>
  <c r="K201" i="3"/>
  <c r="H201" i="3"/>
  <c r="I201" i="3" s="1"/>
  <c r="J201" i="3" s="1"/>
  <c r="K200" i="3"/>
  <c r="H200" i="3"/>
  <c r="I200" i="3" s="1"/>
  <c r="J200" i="3" s="1"/>
  <c r="K199" i="3"/>
  <c r="H199" i="3"/>
  <c r="I199" i="3" s="1"/>
  <c r="J199" i="3" s="1"/>
  <c r="K198" i="3"/>
  <c r="H198" i="3"/>
  <c r="I198" i="3" s="1"/>
  <c r="J198" i="3" s="1"/>
  <c r="K197" i="3"/>
  <c r="H197" i="3"/>
  <c r="I197" i="3" s="1"/>
  <c r="J197" i="3" s="1"/>
  <c r="K196" i="3"/>
  <c r="H196" i="3"/>
  <c r="I196" i="3" s="1"/>
  <c r="J196" i="3" s="1"/>
  <c r="K195" i="3"/>
  <c r="H195" i="3"/>
  <c r="I195" i="3" s="1"/>
  <c r="J195" i="3" s="1"/>
  <c r="K194" i="3"/>
  <c r="H194" i="3"/>
  <c r="I194" i="3" s="1"/>
  <c r="J194" i="3" s="1"/>
  <c r="K193" i="3"/>
  <c r="H193" i="3"/>
  <c r="I193" i="3" s="1"/>
  <c r="J193" i="3" s="1"/>
  <c r="K192" i="3"/>
  <c r="H192" i="3"/>
  <c r="I192" i="3" s="1"/>
  <c r="J192" i="3" s="1"/>
  <c r="K191" i="3"/>
  <c r="H191" i="3"/>
  <c r="I191" i="3" s="1"/>
  <c r="J191" i="3" s="1"/>
  <c r="K190" i="3"/>
  <c r="H190" i="3"/>
  <c r="I190" i="3" s="1"/>
  <c r="J190" i="3" s="1"/>
  <c r="K189" i="3"/>
  <c r="H189" i="3"/>
  <c r="I189" i="3" s="1"/>
  <c r="J189" i="3" s="1"/>
  <c r="K188" i="3"/>
  <c r="H188" i="3"/>
  <c r="I188" i="3" s="1"/>
  <c r="J188" i="3" s="1"/>
  <c r="K187" i="3"/>
  <c r="H187" i="3"/>
  <c r="I187" i="3" s="1"/>
  <c r="J187" i="3" s="1"/>
  <c r="K186" i="3"/>
  <c r="H186" i="3"/>
  <c r="I186" i="3" s="1"/>
  <c r="J186" i="3" s="1"/>
  <c r="K185" i="3"/>
  <c r="H185" i="3"/>
  <c r="I185" i="3" s="1"/>
  <c r="J185" i="3" s="1"/>
  <c r="K184" i="3"/>
  <c r="H184" i="3"/>
  <c r="I184" i="3" s="1"/>
  <c r="J184" i="3" s="1"/>
  <c r="K183" i="3"/>
  <c r="H183" i="3"/>
  <c r="I183" i="3" s="1"/>
  <c r="J183" i="3" s="1"/>
  <c r="K182" i="3"/>
  <c r="H182" i="3"/>
  <c r="I182" i="3" s="1"/>
  <c r="J182" i="3" s="1"/>
  <c r="K181" i="3"/>
  <c r="H181" i="3"/>
  <c r="I181" i="3" s="1"/>
  <c r="J181" i="3" s="1"/>
  <c r="K180" i="3"/>
  <c r="H180" i="3"/>
  <c r="I180" i="3" s="1"/>
  <c r="J180" i="3" s="1"/>
  <c r="K179" i="3"/>
  <c r="H179" i="3"/>
  <c r="I179" i="3" s="1"/>
  <c r="J179" i="3" s="1"/>
  <c r="K178" i="3"/>
  <c r="H178" i="3"/>
  <c r="I178" i="3" s="1"/>
  <c r="J178" i="3" s="1"/>
  <c r="K177" i="3"/>
  <c r="H177" i="3"/>
  <c r="I177" i="3" s="1"/>
  <c r="J177" i="3" s="1"/>
  <c r="K176" i="3"/>
  <c r="H176" i="3"/>
  <c r="I176" i="3" s="1"/>
  <c r="J176" i="3" s="1"/>
  <c r="K175" i="3"/>
  <c r="H175" i="3"/>
  <c r="I175" i="3" s="1"/>
  <c r="J175" i="3" s="1"/>
  <c r="K174" i="3"/>
  <c r="H174" i="3"/>
  <c r="I174" i="3" s="1"/>
  <c r="J174" i="3" s="1"/>
  <c r="K173" i="3"/>
  <c r="H173" i="3"/>
  <c r="I173" i="3" s="1"/>
  <c r="J173" i="3" s="1"/>
  <c r="K172" i="3"/>
  <c r="H172" i="3"/>
  <c r="I172" i="3" s="1"/>
  <c r="J172" i="3" s="1"/>
  <c r="K171" i="3"/>
  <c r="H171" i="3"/>
  <c r="I171" i="3" s="1"/>
  <c r="J171" i="3" s="1"/>
  <c r="K170" i="3"/>
  <c r="H170" i="3"/>
  <c r="I170" i="3" s="1"/>
  <c r="J170" i="3" s="1"/>
  <c r="K169" i="3"/>
  <c r="H169" i="3"/>
  <c r="I169" i="3" s="1"/>
  <c r="J169" i="3" s="1"/>
  <c r="K168" i="3"/>
  <c r="H168" i="3"/>
  <c r="I168" i="3" s="1"/>
  <c r="J168" i="3" s="1"/>
  <c r="K167" i="3"/>
  <c r="H167" i="3"/>
  <c r="I167" i="3" s="1"/>
  <c r="J167" i="3" s="1"/>
  <c r="K166" i="3"/>
  <c r="H166" i="3"/>
  <c r="I166" i="3" s="1"/>
  <c r="J166" i="3" s="1"/>
  <c r="K165" i="3"/>
  <c r="H165" i="3"/>
  <c r="I165" i="3" s="1"/>
  <c r="J165" i="3" s="1"/>
  <c r="K164" i="3"/>
  <c r="H164" i="3"/>
  <c r="I164" i="3" s="1"/>
  <c r="J164" i="3" s="1"/>
  <c r="K163" i="3"/>
  <c r="H163" i="3"/>
  <c r="I163" i="3" s="1"/>
  <c r="J163" i="3" s="1"/>
  <c r="K162" i="3"/>
  <c r="H162" i="3"/>
  <c r="I162" i="3" s="1"/>
  <c r="J162" i="3" s="1"/>
  <c r="K161" i="3"/>
  <c r="H161" i="3"/>
  <c r="I161" i="3" s="1"/>
  <c r="J161" i="3" s="1"/>
  <c r="K160" i="3"/>
  <c r="H160" i="3"/>
  <c r="I160" i="3" s="1"/>
  <c r="J160" i="3" s="1"/>
  <c r="K159" i="3"/>
  <c r="H159" i="3"/>
  <c r="I159" i="3" s="1"/>
  <c r="J159" i="3" s="1"/>
  <c r="K158" i="3"/>
  <c r="H158" i="3"/>
  <c r="I158" i="3" s="1"/>
  <c r="J158" i="3" s="1"/>
  <c r="K157" i="3"/>
  <c r="H157" i="3"/>
  <c r="I157" i="3" s="1"/>
  <c r="J157" i="3" s="1"/>
  <c r="K156" i="3"/>
  <c r="H156" i="3"/>
  <c r="I156" i="3" s="1"/>
  <c r="J156" i="3" s="1"/>
  <c r="K155" i="3"/>
  <c r="H155" i="3"/>
  <c r="I155" i="3" s="1"/>
  <c r="J155" i="3" s="1"/>
  <c r="K154" i="3"/>
  <c r="H154" i="3"/>
  <c r="I154" i="3" s="1"/>
  <c r="J154" i="3" s="1"/>
  <c r="K153" i="3"/>
  <c r="H153" i="3"/>
  <c r="I153" i="3" s="1"/>
  <c r="J153" i="3" s="1"/>
  <c r="K152" i="3"/>
  <c r="H152" i="3"/>
  <c r="I152" i="3" s="1"/>
  <c r="J152" i="3" s="1"/>
  <c r="K151" i="3"/>
  <c r="H151" i="3"/>
  <c r="I151" i="3" s="1"/>
  <c r="J151" i="3" s="1"/>
  <c r="K150" i="3"/>
  <c r="H150" i="3"/>
  <c r="I150" i="3" s="1"/>
  <c r="J150" i="3" s="1"/>
  <c r="K149" i="3"/>
  <c r="H149" i="3"/>
  <c r="I149" i="3" s="1"/>
  <c r="J149" i="3" s="1"/>
  <c r="K148" i="3"/>
  <c r="H148" i="3"/>
  <c r="I148" i="3" s="1"/>
  <c r="J148" i="3" s="1"/>
  <c r="K147" i="3"/>
  <c r="H147" i="3"/>
  <c r="I147" i="3" s="1"/>
  <c r="J147" i="3" s="1"/>
  <c r="K146" i="3"/>
  <c r="H146" i="3"/>
  <c r="I146" i="3" s="1"/>
  <c r="J146" i="3" s="1"/>
  <c r="K145" i="3"/>
  <c r="H145" i="3"/>
  <c r="I145" i="3" s="1"/>
  <c r="J145" i="3" s="1"/>
  <c r="K144" i="3"/>
  <c r="H144" i="3"/>
  <c r="I144" i="3" s="1"/>
  <c r="J144" i="3" s="1"/>
  <c r="K143" i="3"/>
  <c r="H143" i="3"/>
  <c r="I143" i="3" s="1"/>
  <c r="J143" i="3" s="1"/>
  <c r="K142" i="3"/>
  <c r="H142" i="3"/>
  <c r="I142" i="3" s="1"/>
  <c r="J142" i="3" s="1"/>
  <c r="K141" i="3"/>
  <c r="H141" i="3"/>
  <c r="I141" i="3" s="1"/>
  <c r="J141" i="3" s="1"/>
  <c r="K140" i="3"/>
  <c r="H140" i="3"/>
  <c r="I140" i="3" s="1"/>
  <c r="J140" i="3" s="1"/>
  <c r="K139" i="3"/>
  <c r="H139" i="3"/>
  <c r="I139" i="3" s="1"/>
  <c r="J139" i="3" s="1"/>
  <c r="K138" i="3"/>
  <c r="H138" i="3"/>
  <c r="I138" i="3" s="1"/>
  <c r="J138" i="3" s="1"/>
  <c r="K137" i="3"/>
  <c r="H137" i="3"/>
  <c r="I137" i="3" s="1"/>
  <c r="J137" i="3" s="1"/>
  <c r="K136" i="3"/>
  <c r="H136" i="3"/>
  <c r="I136" i="3" s="1"/>
  <c r="J136" i="3" s="1"/>
  <c r="K135" i="3"/>
  <c r="H135" i="3"/>
  <c r="I135" i="3" s="1"/>
  <c r="J135" i="3" s="1"/>
  <c r="K134" i="3"/>
  <c r="H134" i="3"/>
  <c r="I134" i="3" s="1"/>
  <c r="J134" i="3" s="1"/>
  <c r="K133" i="3"/>
  <c r="H133" i="3"/>
  <c r="I133" i="3" s="1"/>
  <c r="J133" i="3" s="1"/>
  <c r="K132" i="3"/>
  <c r="H132" i="3"/>
  <c r="I132" i="3" s="1"/>
  <c r="J132" i="3" s="1"/>
  <c r="K131" i="3"/>
  <c r="H131" i="3"/>
  <c r="I131" i="3" s="1"/>
  <c r="J131" i="3" s="1"/>
  <c r="K130" i="3"/>
  <c r="H130" i="3"/>
  <c r="I130" i="3" s="1"/>
  <c r="J130" i="3" s="1"/>
  <c r="K129" i="3"/>
  <c r="H129" i="3"/>
  <c r="I129" i="3" s="1"/>
  <c r="J129" i="3" s="1"/>
  <c r="K128" i="3"/>
  <c r="H128" i="3"/>
  <c r="I128" i="3" s="1"/>
  <c r="J128" i="3" s="1"/>
  <c r="K127" i="3"/>
  <c r="H127" i="3"/>
  <c r="I127" i="3" s="1"/>
  <c r="J127" i="3" s="1"/>
  <c r="K126" i="3"/>
  <c r="H126" i="3"/>
  <c r="I126" i="3" s="1"/>
  <c r="J126" i="3" s="1"/>
  <c r="K125" i="3"/>
  <c r="H125" i="3"/>
  <c r="I125" i="3" s="1"/>
  <c r="J125" i="3" s="1"/>
  <c r="K124" i="3"/>
  <c r="H124" i="3"/>
  <c r="I124" i="3" s="1"/>
  <c r="J124" i="3" s="1"/>
  <c r="K123" i="3"/>
  <c r="H123" i="3"/>
  <c r="I123" i="3" s="1"/>
  <c r="J123" i="3" s="1"/>
  <c r="K122" i="3"/>
  <c r="H122" i="3"/>
  <c r="I122" i="3" s="1"/>
  <c r="J122" i="3" s="1"/>
  <c r="K121" i="3"/>
  <c r="H121" i="3"/>
  <c r="I121" i="3" s="1"/>
  <c r="J121" i="3" s="1"/>
  <c r="K120" i="3"/>
  <c r="H120" i="3"/>
  <c r="I120" i="3" s="1"/>
  <c r="J120" i="3" s="1"/>
  <c r="K119" i="3"/>
  <c r="H119" i="3"/>
  <c r="I119" i="3" s="1"/>
  <c r="J119" i="3" s="1"/>
  <c r="K118" i="3"/>
  <c r="H118" i="3"/>
  <c r="I118" i="3" s="1"/>
  <c r="J118" i="3" s="1"/>
  <c r="K117" i="3"/>
  <c r="H117" i="3"/>
  <c r="I117" i="3" s="1"/>
  <c r="J117" i="3" s="1"/>
  <c r="K116" i="3"/>
  <c r="H116" i="3"/>
  <c r="I116" i="3" s="1"/>
  <c r="J116" i="3" s="1"/>
  <c r="K115" i="3"/>
  <c r="H115" i="3"/>
  <c r="I115" i="3" s="1"/>
  <c r="J115" i="3" s="1"/>
  <c r="K114" i="3"/>
  <c r="H114" i="3"/>
  <c r="I114" i="3" s="1"/>
  <c r="J114" i="3" s="1"/>
  <c r="K113" i="3"/>
  <c r="H113" i="3"/>
  <c r="I113" i="3" s="1"/>
  <c r="J113" i="3" s="1"/>
  <c r="K112" i="3"/>
  <c r="H112" i="3"/>
  <c r="I112" i="3" s="1"/>
  <c r="J112" i="3" s="1"/>
  <c r="K111" i="3"/>
  <c r="H111" i="3"/>
  <c r="I111" i="3" s="1"/>
  <c r="J111" i="3" s="1"/>
  <c r="K110" i="3"/>
  <c r="H110" i="3"/>
  <c r="I110" i="3" s="1"/>
  <c r="J110" i="3" s="1"/>
  <c r="K109" i="3"/>
  <c r="H109" i="3"/>
  <c r="I109" i="3" s="1"/>
  <c r="J109" i="3" s="1"/>
  <c r="K108" i="3"/>
  <c r="H108" i="3"/>
  <c r="I108" i="3" s="1"/>
  <c r="J108" i="3" s="1"/>
  <c r="K107" i="3"/>
  <c r="H107" i="3"/>
  <c r="I107" i="3" s="1"/>
  <c r="J107" i="3" s="1"/>
  <c r="K106" i="3"/>
  <c r="H106" i="3"/>
  <c r="I106" i="3" s="1"/>
  <c r="J106" i="3" s="1"/>
  <c r="K105" i="3"/>
  <c r="H105" i="3"/>
  <c r="I105" i="3" s="1"/>
  <c r="J105" i="3" s="1"/>
  <c r="K104" i="3"/>
  <c r="H104" i="3"/>
  <c r="I104" i="3" s="1"/>
  <c r="J104" i="3" s="1"/>
  <c r="K103" i="3"/>
  <c r="H103" i="3"/>
  <c r="I103" i="3" s="1"/>
  <c r="J103" i="3" s="1"/>
  <c r="K102" i="3"/>
  <c r="H102" i="3"/>
  <c r="I102" i="3" s="1"/>
  <c r="J102" i="3" s="1"/>
  <c r="K101" i="3"/>
  <c r="H101" i="3"/>
  <c r="I101" i="3" s="1"/>
  <c r="J101" i="3" s="1"/>
  <c r="K100" i="3"/>
  <c r="H100" i="3"/>
  <c r="I100" i="3" s="1"/>
  <c r="J100" i="3" s="1"/>
  <c r="K99" i="3"/>
  <c r="H99" i="3"/>
  <c r="I99" i="3" s="1"/>
  <c r="J99" i="3" s="1"/>
  <c r="K98" i="3"/>
  <c r="H98" i="3"/>
  <c r="I98" i="3" s="1"/>
  <c r="J98" i="3" s="1"/>
  <c r="K97" i="3"/>
  <c r="H97" i="3"/>
  <c r="I97" i="3" s="1"/>
  <c r="J97" i="3" s="1"/>
  <c r="K96" i="3"/>
  <c r="H96" i="3"/>
  <c r="I96" i="3" s="1"/>
  <c r="J96" i="3" s="1"/>
  <c r="K95" i="3"/>
  <c r="H95" i="3"/>
  <c r="I95" i="3" s="1"/>
  <c r="J95" i="3" s="1"/>
  <c r="K94" i="3"/>
  <c r="H94" i="3"/>
  <c r="I94" i="3" s="1"/>
  <c r="J94" i="3" s="1"/>
  <c r="K93" i="3"/>
  <c r="H93" i="3"/>
  <c r="I93" i="3" s="1"/>
  <c r="J93" i="3" s="1"/>
  <c r="K92" i="3"/>
  <c r="H92" i="3"/>
  <c r="I92" i="3" s="1"/>
  <c r="J92" i="3" s="1"/>
  <c r="K91" i="3"/>
  <c r="H91" i="3"/>
  <c r="I91" i="3" s="1"/>
  <c r="J91" i="3" s="1"/>
  <c r="K90" i="3"/>
  <c r="H90" i="3"/>
  <c r="I90" i="3" s="1"/>
  <c r="J90" i="3" s="1"/>
  <c r="K89" i="3"/>
  <c r="H89" i="3"/>
  <c r="I89" i="3" s="1"/>
  <c r="J89" i="3" s="1"/>
  <c r="K88" i="3"/>
  <c r="H88" i="3"/>
  <c r="I88" i="3" s="1"/>
  <c r="J88" i="3" s="1"/>
  <c r="K87" i="3"/>
  <c r="H87" i="3"/>
  <c r="I87" i="3" s="1"/>
  <c r="J87" i="3" s="1"/>
  <c r="K86" i="3"/>
  <c r="H86" i="3"/>
  <c r="I86" i="3" s="1"/>
  <c r="J86" i="3" s="1"/>
  <c r="K85" i="3"/>
  <c r="H85" i="3"/>
  <c r="I85" i="3" s="1"/>
  <c r="J85" i="3" s="1"/>
  <c r="K84" i="3"/>
  <c r="H84" i="3"/>
  <c r="I84" i="3" s="1"/>
  <c r="J84" i="3" s="1"/>
  <c r="K83" i="3"/>
  <c r="H83" i="3"/>
  <c r="I83" i="3" s="1"/>
  <c r="J83" i="3" s="1"/>
  <c r="K82" i="3"/>
  <c r="H82" i="3"/>
  <c r="I82" i="3" s="1"/>
  <c r="J82" i="3" s="1"/>
  <c r="K81" i="3"/>
  <c r="H81" i="3"/>
  <c r="I81" i="3" s="1"/>
  <c r="J81" i="3" s="1"/>
  <c r="K80" i="3"/>
  <c r="H80" i="3"/>
  <c r="I80" i="3" s="1"/>
  <c r="J80" i="3" s="1"/>
  <c r="K79" i="3"/>
  <c r="H79" i="3"/>
  <c r="I79" i="3" s="1"/>
  <c r="J79" i="3" s="1"/>
  <c r="K78" i="3"/>
  <c r="H78" i="3"/>
  <c r="I78" i="3" s="1"/>
  <c r="J78" i="3" s="1"/>
  <c r="K77" i="3"/>
  <c r="H77" i="3"/>
  <c r="I77" i="3" s="1"/>
  <c r="J77" i="3" s="1"/>
  <c r="K76" i="3"/>
  <c r="H76" i="3"/>
  <c r="I76" i="3" s="1"/>
  <c r="J76" i="3" s="1"/>
  <c r="K75" i="3"/>
  <c r="H75" i="3"/>
  <c r="I75" i="3" s="1"/>
  <c r="J75" i="3" s="1"/>
  <c r="K74" i="3"/>
  <c r="H74" i="3"/>
  <c r="I74" i="3" s="1"/>
  <c r="J74" i="3" s="1"/>
  <c r="K73" i="3"/>
  <c r="H73" i="3"/>
  <c r="I73" i="3" s="1"/>
  <c r="J73" i="3" s="1"/>
  <c r="K72" i="3"/>
  <c r="H72" i="3"/>
  <c r="I72" i="3" s="1"/>
  <c r="J72" i="3" s="1"/>
  <c r="K71" i="3"/>
  <c r="H71" i="3"/>
  <c r="I71" i="3" s="1"/>
  <c r="J71" i="3" s="1"/>
  <c r="K70" i="3"/>
  <c r="H70" i="3"/>
  <c r="I70" i="3" s="1"/>
  <c r="J70" i="3" s="1"/>
  <c r="K69" i="3"/>
  <c r="H69" i="3"/>
  <c r="I69" i="3" s="1"/>
  <c r="J69" i="3" s="1"/>
  <c r="K68" i="3"/>
  <c r="H68" i="3"/>
  <c r="I68" i="3" s="1"/>
  <c r="J68" i="3" s="1"/>
  <c r="K67" i="3"/>
  <c r="H67" i="3"/>
  <c r="I67" i="3" s="1"/>
  <c r="J67" i="3" s="1"/>
  <c r="K66" i="3"/>
  <c r="H66" i="3"/>
  <c r="I66" i="3" s="1"/>
  <c r="J66" i="3" s="1"/>
  <c r="K65" i="3"/>
  <c r="H65" i="3"/>
  <c r="I65" i="3" s="1"/>
  <c r="J65" i="3" s="1"/>
  <c r="K64" i="3"/>
  <c r="H64" i="3"/>
  <c r="I64" i="3" s="1"/>
  <c r="J64" i="3" s="1"/>
  <c r="K63" i="3"/>
  <c r="H63" i="3"/>
  <c r="I63" i="3" s="1"/>
  <c r="J63" i="3" s="1"/>
  <c r="K62" i="3"/>
  <c r="H62" i="3"/>
  <c r="I62" i="3" s="1"/>
  <c r="J62" i="3" s="1"/>
  <c r="K61" i="3"/>
  <c r="H61" i="3"/>
  <c r="I61" i="3" s="1"/>
  <c r="J61" i="3" s="1"/>
  <c r="K60" i="3"/>
  <c r="H60" i="3"/>
  <c r="I60" i="3" s="1"/>
  <c r="J60" i="3" s="1"/>
  <c r="K59" i="3"/>
  <c r="H59" i="3"/>
  <c r="I59" i="3" s="1"/>
  <c r="J59" i="3" s="1"/>
  <c r="K58" i="3"/>
  <c r="H58" i="3"/>
  <c r="I58" i="3" s="1"/>
  <c r="J58" i="3" s="1"/>
  <c r="K57" i="3"/>
  <c r="H57" i="3"/>
  <c r="I57" i="3" s="1"/>
  <c r="J57" i="3" s="1"/>
  <c r="K56" i="3"/>
  <c r="H56" i="3"/>
  <c r="I56" i="3" s="1"/>
  <c r="J56" i="3" s="1"/>
  <c r="K55" i="3"/>
  <c r="H55" i="3"/>
  <c r="I55" i="3" s="1"/>
  <c r="J55" i="3" s="1"/>
  <c r="K54" i="3"/>
  <c r="H54" i="3"/>
  <c r="I54" i="3" s="1"/>
  <c r="J54" i="3" s="1"/>
  <c r="K53" i="3"/>
  <c r="H53" i="3"/>
  <c r="I53" i="3" s="1"/>
  <c r="J53" i="3" s="1"/>
  <c r="K52" i="3"/>
  <c r="H52" i="3"/>
  <c r="I52" i="3" s="1"/>
  <c r="J52" i="3" s="1"/>
  <c r="K51" i="3"/>
  <c r="H51" i="3"/>
  <c r="I51" i="3" s="1"/>
  <c r="J51" i="3" s="1"/>
  <c r="K50" i="3"/>
  <c r="H50" i="3"/>
  <c r="I50" i="3" s="1"/>
  <c r="J50" i="3" s="1"/>
  <c r="K49" i="3"/>
  <c r="H49" i="3"/>
  <c r="I49" i="3" s="1"/>
  <c r="J49" i="3" s="1"/>
  <c r="K48" i="3"/>
  <c r="H48" i="3"/>
  <c r="I48" i="3" s="1"/>
  <c r="J48" i="3" s="1"/>
  <c r="K47" i="3"/>
  <c r="H47" i="3"/>
  <c r="I47" i="3" s="1"/>
  <c r="J47" i="3" s="1"/>
  <c r="K46" i="3"/>
  <c r="H46" i="3"/>
  <c r="I46" i="3" s="1"/>
  <c r="J46" i="3" s="1"/>
  <c r="K45" i="3"/>
  <c r="H45" i="3"/>
  <c r="I45" i="3" s="1"/>
  <c r="J45" i="3" s="1"/>
  <c r="K44" i="3"/>
  <c r="H44" i="3"/>
  <c r="I44" i="3" s="1"/>
  <c r="J44" i="3" s="1"/>
  <c r="K43" i="3"/>
  <c r="H43" i="3"/>
  <c r="I43" i="3" s="1"/>
  <c r="J43" i="3" s="1"/>
  <c r="K42" i="3"/>
  <c r="H42" i="3"/>
  <c r="I42" i="3" s="1"/>
  <c r="J42" i="3" s="1"/>
  <c r="K41" i="3"/>
  <c r="H41" i="3"/>
  <c r="I41" i="3" s="1"/>
  <c r="J41" i="3" s="1"/>
  <c r="K40" i="3"/>
  <c r="H40" i="3"/>
  <c r="I40" i="3" s="1"/>
  <c r="J40" i="3" s="1"/>
  <c r="K39" i="3"/>
  <c r="H39" i="3"/>
  <c r="I39" i="3" s="1"/>
  <c r="J39" i="3" s="1"/>
  <c r="K38" i="3"/>
  <c r="H38" i="3"/>
  <c r="I38" i="3" s="1"/>
  <c r="J38" i="3" s="1"/>
  <c r="K37" i="3"/>
  <c r="H37" i="3"/>
  <c r="I37" i="3" s="1"/>
  <c r="J37" i="3" s="1"/>
  <c r="K36" i="3"/>
  <c r="H36" i="3"/>
  <c r="I36" i="3" s="1"/>
  <c r="J36" i="3" s="1"/>
  <c r="K35" i="3"/>
  <c r="H35" i="3"/>
  <c r="I35" i="3" s="1"/>
  <c r="J35" i="3" s="1"/>
  <c r="K34" i="3"/>
  <c r="H34" i="3"/>
  <c r="I34" i="3" s="1"/>
  <c r="J34" i="3" s="1"/>
  <c r="K33" i="3"/>
  <c r="H33" i="3"/>
  <c r="I33" i="3" s="1"/>
  <c r="J33" i="3" s="1"/>
  <c r="K32" i="3"/>
  <c r="H32" i="3"/>
  <c r="I32" i="3" s="1"/>
  <c r="J32" i="3" s="1"/>
  <c r="K31" i="3"/>
  <c r="H31" i="3"/>
  <c r="I31" i="3" s="1"/>
  <c r="J31" i="3" s="1"/>
  <c r="K30" i="3"/>
  <c r="H30" i="3"/>
  <c r="I30" i="3" s="1"/>
  <c r="J30" i="3" s="1"/>
  <c r="K29" i="3"/>
  <c r="H29" i="3"/>
  <c r="I29" i="3" s="1"/>
  <c r="J29" i="3" s="1"/>
  <c r="K28" i="3"/>
  <c r="H28" i="3"/>
  <c r="I28" i="3" s="1"/>
  <c r="J28" i="3" s="1"/>
  <c r="K27" i="3"/>
  <c r="H27" i="3"/>
  <c r="I27" i="3" s="1"/>
  <c r="J27" i="3" s="1"/>
  <c r="K26" i="3"/>
  <c r="H26" i="3"/>
  <c r="I26" i="3" s="1"/>
  <c r="J26" i="3" s="1"/>
  <c r="K25" i="3"/>
  <c r="H25" i="3"/>
  <c r="I25" i="3" s="1"/>
  <c r="J25" i="3" s="1"/>
  <c r="K24" i="3"/>
  <c r="H24" i="3"/>
  <c r="I24" i="3" s="1"/>
  <c r="J24" i="3" s="1"/>
  <c r="K23" i="3"/>
  <c r="H23" i="3"/>
  <c r="I23" i="3" s="1"/>
  <c r="J23" i="3" s="1"/>
  <c r="K22" i="3"/>
  <c r="H22" i="3"/>
  <c r="I22" i="3" s="1"/>
  <c r="J22" i="3" s="1"/>
  <c r="K21" i="3"/>
  <c r="H21" i="3"/>
  <c r="I21" i="3" s="1"/>
  <c r="J21" i="3" s="1"/>
  <c r="K20" i="3"/>
  <c r="H20" i="3"/>
  <c r="I20" i="3" s="1"/>
  <c r="J20" i="3" s="1"/>
  <c r="K19" i="3"/>
  <c r="H19" i="3"/>
  <c r="I19" i="3" s="1"/>
  <c r="J19" i="3" s="1"/>
  <c r="K18" i="3"/>
  <c r="H18" i="3"/>
  <c r="I18" i="3" s="1"/>
  <c r="J18" i="3" s="1"/>
  <c r="K17" i="3"/>
  <c r="H17" i="3"/>
  <c r="I17" i="3" s="1"/>
  <c r="J17" i="3" s="1"/>
  <c r="K16" i="3"/>
  <c r="H16" i="3"/>
  <c r="I16" i="3" s="1"/>
  <c r="J16" i="3" s="1"/>
  <c r="K15" i="3"/>
  <c r="H15" i="3"/>
  <c r="I15" i="3" s="1"/>
  <c r="J15" i="3" s="1"/>
  <c r="K14" i="3"/>
  <c r="H14" i="3"/>
  <c r="I14" i="3" s="1"/>
  <c r="J14" i="3" s="1"/>
  <c r="K13" i="3"/>
  <c r="H13" i="3"/>
  <c r="I13" i="3" s="1"/>
  <c r="J13" i="3" s="1"/>
  <c r="K12" i="3"/>
  <c r="H12" i="3"/>
  <c r="I12" i="3" s="1"/>
  <c r="J12" i="3" s="1"/>
  <c r="K11" i="3"/>
  <c r="H11" i="3"/>
  <c r="I11" i="3" s="1"/>
  <c r="J11" i="3" s="1"/>
  <c r="K10" i="3"/>
  <c r="H10" i="3"/>
  <c r="I10" i="3" s="1"/>
  <c r="J10" i="3" s="1"/>
  <c r="K9" i="3"/>
  <c r="H9" i="3"/>
  <c r="I9" i="3" s="1"/>
  <c r="J9" i="3" s="1"/>
  <c r="K8" i="3"/>
  <c r="H8" i="3"/>
  <c r="I8" i="3" s="1"/>
  <c r="J8" i="3" s="1"/>
  <c r="K7" i="3"/>
  <c r="H7" i="3"/>
  <c r="I7" i="3" s="1"/>
  <c r="J7" i="3" s="1"/>
  <c r="K6" i="3"/>
  <c r="H6" i="3"/>
  <c r="I6" i="3" s="1"/>
  <c r="J6" i="3" s="1"/>
  <c r="K5" i="3"/>
  <c r="H5" i="3"/>
  <c r="I5" i="3" s="1"/>
  <c r="J5" i="3" s="1"/>
  <c r="K4" i="3"/>
  <c r="H4" i="3"/>
  <c r="I4" i="3" s="1"/>
  <c r="J4" i="3" s="1"/>
  <c r="K3" i="3"/>
  <c r="H3" i="3"/>
  <c r="I3" i="3" s="1"/>
  <c r="J3" i="3" s="1"/>
  <c r="K2" i="3"/>
  <c r="H2" i="3"/>
  <c r="I2" i="3" s="1"/>
  <c r="J2" i="3" s="1"/>
  <c r="K1700" i="2"/>
  <c r="H1700" i="2"/>
  <c r="I1700" i="2" s="1"/>
  <c r="J1700" i="2" s="1"/>
  <c r="K1699" i="2"/>
  <c r="H1699" i="2"/>
  <c r="I1699" i="2" s="1"/>
  <c r="J1699" i="2" s="1"/>
  <c r="K1698" i="2"/>
  <c r="H1698" i="2"/>
  <c r="I1698" i="2" s="1"/>
  <c r="J1698" i="2" s="1"/>
  <c r="K1697" i="2"/>
  <c r="H1697" i="2"/>
  <c r="I1697" i="2" s="1"/>
  <c r="J1697" i="2" s="1"/>
  <c r="K1696" i="2"/>
  <c r="H1696" i="2"/>
  <c r="I1696" i="2" s="1"/>
  <c r="J1696" i="2" s="1"/>
  <c r="K1695" i="2"/>
  <c r="H1695" i="2"/>
  <c r="I1695" i="2" s="1"/>
  <c r="J1695" i="2" s="1"/>
  <c r="K1694" i="2"/>
  <c r="H1694" i="2"/>
  <c r="I1694" i="2" s="1"/>
  <c r="J1694" i="2" s="1"/>
  <c r="K1693" i="2"/>
  <c r="H1693" i="2"/>
  <c r="I1693" i="2" s="1"/>
  <c r="J1693" i="2" s="1"/>
  <c r="K1692" i="2"/>
  <c r="H1692" i="2"/>
  <c r="I1692" i="2" s="1"/>
  <c r="J1692" i="2" s="1"/>
  <c r="K1691" i="2"/>
  <c r="H1691" i="2"/>
  <c r="I1691" i="2" s="1"/>
  <c r="J1691" i="2" s="1"/>
  <c r="K1690" i="2"/>
  <c r="H1690" i="2"/>
  <c r="I1690" i="2" s="1"/>
  <c r="J1690" i="2" s="1"/>
  <c r="K1689" i="2"/>
  <c r="H1689" i="2"/>
  <c r="I1689" i="2" s="1"/>
  <c r="J1689" i="2" s="1"/>
  <c r="K1688" i="2"/>
  <c r="H1688" i="2"/>
  <c r="I1688" i="2" s="1"/>
  <c r="J1688" i="2" s="1"/>
  <c r="K1687" i="2"/>
  <c r="H1687" i="2"/>
  <c r="I1687" i="2" s="1"/>
  <c r="J1687" i="2" s="1"/>
  <c r="K1686" i="2"/>
  <c r="H1686" i="2"/>
  <c r="I1686" i="2" s="1"/>
  <c r="J1686" i="2" s="1"/>
  <c r="K1685" i="2"/>
  <c r="H1685" i="2"/>
  <c r="I1685" i="2" s="1"/>
  <c r="J1685" i="2" s="1"/>
  <c r="K1684" i="2"/>
  <c r="H1684" i="2"/>
  <c r="I1684" i="2" s="1"/>
  <c r="J1684" i="2" s="1"/>
  <c r="K1683" i="2"/>
  <c r="H1683" i="2"/>
  <c r="I1683" i="2" s="1"/>
  <c r="J1683" i="2" s="1"/>
  <c r="K1682" i="2"/>
  <c r="H1682" i="2"/>
  <c r="I1682" i="2" s="1"/>
  <c r="J1682" i="2" s="1"/>
  <c r="K1681" i="2"/>
  <c r="H1681" i="2"/>
  <c r="I1681" i="2" s="1"/>
  <c r="J1681" i="2" s="1"/>
  <c r="K1680" i="2"/>
  <c r="H1680" i="2"/>
  <c r="I1680" i="2" s="1"/>
  <c r="J1680" i="2" s="1"/>
  <c r="K1679" i="2"/>
  <c r="H1679" i="2"/>
  <c r="I1679" i="2" s="1"/>
  <c r="J1679" i="2" s="1"/>
  <c r="K1678" i="2"/>
  <c r="H1678" i="2"/>
  <c r="I1678" i="2" s="1"/>
  <c r="J1678" i="2" s="1"/>
  <c r="K1677" i="2"/>
  <c r="H1677" i="2"/>
  <c r="I1677" i="2" s="1"/>
  <c r="J1677" i="2" s="1"/>
  <c r="K1676" i="2"/>
  <c r="H1676" i="2"/>
  <c r="I1676" i="2" s="1"/>
  <c r="J1676" i="2" s="1"/>
  <c r="K1675" i="2"/>
  <c r="H1675" i="2"/>
  <c r="I1675" i="2" s="1"/>
  <c r="J1675" i="2" s="1"/>
  <c r="K1674" i="2"/>
  <c r="H1674" i="2"/>
  <c r="I1674" i="2" s="1"/>
  <c r="J1674" i="2" s="1"/>
  <c r="K1673" i="2"/>
  <c r="H1673" i="2"/>
  <c r="I1673" i="2" s="1"/>
  <c r="J1673" i="2" s="1"/>
  <c r="K1672" i="2"/>
  <c r="H1672" i="2"/>
  <c r="I1672" i="2" s="1"/>
  <c r="J1672" i="2" s="1"/>
  <c r="K1671" i="2"/>
  <c r="H1671" i="2"/>
  <c r="I1671" i="2" s="1"/>
  <c r="J1671" i="2" s="1"/>
  <c r="K1670" i="2"/>
  <c r="H1670" i="2"/>
  <c r="I1670" i="2" s="1"/>
  <c r="J1670" i="2" s="1"/>
  <c r="K1669" i="2"/>
  <c r="H1669" i="2"/>
  <c r="I1669" i="2" s="1"/>
  <c r="J1669" i="2" s="1"/>
  <c r="K1668" i="2"/>
  <c r="H1668" i="2"/>
  <c r="I1668" i="2" s="1"/>
  <c r="J1668" i="2" s="1"/>
  <c r="K1667" i="2"/>
  <c r="H1667" i="2"/>
  <c r="I1667" i="2" s="1"/>
  <c r="J1667" i="2" s="1"/>
  <c r="K1666" i="2"/>
  <c r="H1666" i="2"/>
  <c r="I1666" i="2" s="1"/>
  <c r="J1666" i="2" s="1"/>
  <c r="K1665" i="2"/>
  <c r="H1665" i="2"/>
  <c r="I1665" i="2" s="1"/>
  <c r="J1665" i="2" s="1"/>
  <c r="K1664" i="2"/>
  <c r="H1664" i="2"/>
  <c r="I1664" i="2" s="1"/>
  <c r="J1664" i="2" s="1"/>
  <c r="K1663" i="2"/>
  <c r="H1663" i="2"/>
  <c r="I1663" i="2" s="1"/>
  <c r="J1663" i="2" s="1"/>
  <c r="K1662" i="2"/>
  <c r="H1662" i="2"/>
  <c r="I1662" i="2" s="1"/>
  <c r="J1662" i="2" s="1"/>
  <c r="K1661" i="2"/>
  <c r="H1661" i="2"/>
  <c r="I1661" i="2" s="1"/>
  <c r="J1661" i="2" s="1"/>
  <c r="K1660" i="2"/>
  <c r="H1660" i="2"/>
  <c r="I1660" i="2" s="1"/>
  <c r="J1660" i="2" s="1"/>
  <c r="K1659" i="2"/>
  <c r="H1659" i="2"/>
  <c r="I1659" i="2" s="1"/>
  <c r="J1659" i="2" s="1"/>
  <c r="K1658" i="2"/>
  <c r="H1658" i="2"/>
  <c r="I1658" i="2" s="1"/>
  <c r="J1658" i="2" s="1"/>
  <c r="K1657" i="2"/>
  <c r="H1657" i="2"/>
  <c r="I1657" i="2" s="1"/>
  <c r="J1657" i="2" s="1"/>
  <c r="K1656" i="2"/>
  <c r="H1656" i="2"/>
  <c r="I1656" i="2" s="1"/>
  <c r="J1656" i="2" s="1"/>
  <c r="K1655" i="2"/>
  <c r="H1655" i="2"/>
  <c r="I1655" i="2" s="1"/>
  <c r="J1655" i="2" s="1"/>
  <c r="K1654" i="2"/>
  <c r="H1654" i="2"/>
  <c r="I1654" i="2" s="1"/>
  <c r="J1654" i="2" s="1"/>
  <c r="K1653" i="2"/>
  <c r="H1653" i="2"/>
  <c r="I1653" i="2" s="1"/>
  <c r="J1653" i="2" s="1"/>
  <c r="K1652" i="2"/>
  <c r="H1652" i="2"/>
  <c r="I1652" i="2" s="1"/>
  <c r="J1652" i="2" s="1"/>
  <c r="K1651" i="2"/>
  <c r="H1651" i="2"/>
  <c r="I1651" i="2" s="1"/>
  <c r="J1651" i="2" s="1"/>
  <c r="K1650" i="2"/>
  <c r="H1650" i="2"/>
  <c r="I1650" i="2" s="1"/>
  <c r="J1650" i="2" s="1"/>
  <c r="K1649" i="2"/>
  <c r="H1649" i="2"/>
  <c r="I1649" i="2" s="1"/>
  <c r="J1649" i="2" s="1"/>
  <c r="K1648" i="2"/>
  <c r="H1648" i="2"/>
  <c r="I1648" i="2" s="1"/>
  <c r="J1648" i="2" s="1"/>
  <c r="K1647" i="2"/>
  <c r="H1647" i="2"/>
  <c r="I1647" i="2" s="1"/>
  <c r="J1647" i="2" s="1"/>
  <c r="K1646" i="2"/>
  <c r="H1646" i="2"/>
  <c r="I1646" i="2" s="1"/>
  <c r="J1646" i="2" s="1"/>
  <c r="K1645" i="2"/>
  <c r="H1645" i="2"/>
  <c r="I1645" i="2" s="1"/>
  <c r="J1645" i="2" s="1"/>
  <c r="K1644" i="2"/>
  <c r="H1644" i="2"/>
  <c r="I1644" i="2" s="1"/>
  <c r="J1644" i="2" s="1"/>
  <c r="K1643" i="2"/>
  <c r="H1643" i="2"/>
  <c r="I1643" i="2" s="1"/>
  <c r="J1643" i="2" s="1"/>
  <c r="K1642" i="2"/>
  <c r="H1642" i="2"/>
  <c r="I1642" i="2" s="1"/>
  <c r="J1642" i="2" s="1"/>
  <c r="K1641" i="2"/>
  <c r="H1641" i="2"/>
  <c r="I1641" i="2" s="1"/>
  <c r="J1641" i="2" s="1"/>
  <c r="K1640" i="2"/>
  <c r="H1640" i="2"/>
  <c r="I1640" i="2" s="1"/>
  <c r="J1640" i="2" s="1"/>
  <c r="K1639" i="2"/>
  <c r="H1639" i="2"/>
  <c r="I1639" i="2" s="1"/>
  <c r="J1639" i="2" s="1"/>
  <c r="K1638" i="2"/>
  <c r="H1638" i="2"/>
  <c r="I1638" i="2" s="1"/>
  <c r="J1638" i="2" s="1"/>
  <c r="K1637" i="2"/>
  <c r="H1637" i="2"/>
  <c r="I1637" i="2" s="1"/>
  <c r="J1637" i="2" s="1"/>
  <c r="K1636" i="2"/>
  <c r="H1636" i="2"/>
  <c r="I1636" i="2" s="1"/>
  <c r="J1636" i="2" s="1"/>
  <c r="K1635" i="2"/>
  <c r="H1635" i="2"/>
  <c r="I1635" i="2" s="1"/>
  <c r="J1635" i="2" s="1"/>
  <c r="K1634" i="2"/>
  <c r="H1634" i="2"/>
  <c r="I1634" i="2" s="1"/>
  <c r="J1634" i="2" s="1"/>
  <c r="K1633" i="2"/>
  <c r="H1633" i="2"/>
  <c r="I1633" i="2" s="1"/>
  <c r="J1633" i="2" s="1"/>
  <c r="K1632" i="2"/>
  <c r="H1632" i="2"/>
  <c r="I1632" i="2" s="1"/>
  <c r="J1632" i="2" s="1"/>
  <c r="K1631" i="2"/>
  <c r="H1631" i="2"/>
  <c r="I1631" i="2" s="1"/>
  <c r="J1631" i="2" s="1"/>
  <c r="K1630" i="2"/>
  <c r="H1630" i="2"/>
  <c r="I1630" i="2" s="1"/>
  <c r="J1630" i="2" s="1"/>
  <c r="K1629" i="2"/>
  <c r="H1629" i="2"/>
  <c r="I1629" i="2" s="1"/>
  <c r="J1629" i="2" s="1"/>
  <c r="K1628" i="2"/>
  <c r="H1628" i="2"/>
  <c r="I1628" i="2" s="1"/>
  <c r="J1628" i="2" s="1"/>
  <c r="K1627" i="2"/>
  <c r="H1627" i="2"/>
  <c r="I1627" i="2" s="1"/>
  <c r="J1627" i="2" s="1"/>
  <c r="K1626" i="2"/>
  <c r="H1626" i="2"/>
  <c r="I1626" i="2" s="1"/>
  <c r="J1626" i="2" s="1"/>
  <c r="K1625" i="2"/>
  <c r="H1625" i="2"/>
  <c r="I1625" i="2" s="1"/>
  <c r="J1625" i="2" s="1"/>
  <c r="K1624" i="2"/>
  <c r="H1624" i="2"/>
  <c r="I1624" i="2" s="1"/>
  <c r="J1624" i="2" s="1"/>
  <c r="K1623" i="2"/>
  <c r="H1623" i="2"/>
  <c r="I1623" i="2" s="1"/>
  <c r="J1623" i="2" s="1"/>
  <c r="K1622" i="2"/>
  <c r="H1622" i="2"/>
  <c r="I1622" i="2" s="1"/>
  <c r="J1622" i="2" s="1"/>
  <c r="K1621" i="2"/>
  <c r="H1621" i="2"/>
  <c r="I1621" i="2" s="1"/>
  <c r="J1621" i="2" s="1"/>
  <c r="K1620" i="2"/>
  <c r="H1620" i="2"/>
  <c r="I1620" i="2" s="1"/>
  <c r="J1620" i="2" s="1"/>
  <c r="K1619" i="2"/>
  <c r="H1619" i="2"/>
  <c r="I1619" i="2" s="1"/>
  <c r="J1619" i="2" s="1"/>
  <c r="K1618" i="2"/>
  <c r="H1618" i="2"/>
  <c r="I1618" i="2" s="1"/>
  <c r="J1618" i="2" s="1"/>
  <c r="K1617" i="2"/>
  <c r="H1617" i="2"/>
  <c r="I1617" i="2" s="1"/>
  <c r="J1617" i="2" s="1"/>
  <c r="K1616" i="2"/>
  <c r="H1616" i="2"/>
  <c r="I1616" i="2" s="1"/>
  <c r="J1616" i="2" s="1"/>
  <c r="K1615" i="2"/>
  <c r="H1615" i="2"/>
  <c r="I1615" i="2" s="1"/>
  <c r="J1615" i="2" s="1"/>
  <c r="K1614" i="2"/>
  <c r="H1614" i="2"/>
  <c r="I1614" i="2" s="1"/>
  <c r="J1614" i="2" s="1"/>
  <c r="K1613" i="2"/>
  <c r="H1613" i="2"/>
  <c r="I1613" i="2" s="1"/>
  <c r="J1613" i="2" s="1"/>
  <c r="K1612" i="2"/>
  <c r="H1612" i="2"/>
  <c r="I1612" i="2" s="1"/>
  <c r="J1612" i="2" s="1"/>
  <c r="K1611" i="2"/>
  <c r="H1611" i="2"/>
  <c r="I1611" i="2" s="1"/>
  <c r="J1611" i="2" s="1"/>
  <c r="K1610" i="2"/>
  <c r="H1610" i="2"/>
  <c r="I1610" i="2" s="1"/>
  <c r="J1610" i="2" s="1"/>
  <c r="K1609" i="2"/>
  <c r="H1609" i="2"/>
  <c r="I1609" i="2" s="1"/>
  <c r="J1609" i="2" s="1"/>
  <c r="K1608" i="2"/>
  <c r="H1608" i="2"/>
  <c r="I1608" i="2" s="1"/>
  <c r="J1608" i="2" s="1"/>
  <c r="K1607" i="2"/>
  <c r="H1607" i="2"/>
  <c r="I1607" i="2" s="1"/>
  <c r="J1607" i="2" s="1"/>
  <c r="K1606" i="2"/>
  <c r="H1606" i="2"/>
  <c r="I1606" i="2" s="1"/>
  <c r="J1606" i="2" s="1"/>
  <c r="K1605" i="2"/>
  <c r="H1605" i="2"/>
  <c r="I1605" i="2" s="1"/>
  <c r="J1605" i="2" s="1"/>
  <c r="K1604" i="2"/>
  <c r="H1604" i="2"/>
  <c r="I1604" i="2" s="1"/>
  <c r="J1604" i="2" s="1"/>
  <c r="K1603" i="2"/>
  <c r="H1603" i="2"/>
  <c r="I1603" i="2" s="1"/>
  <c r="J1603" i="2" s="1"/>
  <c r="K1602" i="2"/>
  <c r="H1602" i="2"/>
  <c r="I1602" i="2" s="1"/>
  <c r="J1602" i="2" s="1"/>
  <c r="K1601" i="2"/>
  <c r="H1601" i="2"/>
  <c r="I1601" i="2" s="1"/>
  <c r="J1601" i="2" s="1"/>
  <c r="K1600" i="2"/>
  <c r="H1600" i="2"/>
  <c r="I1600" i="2" s="1"/>
  <c r="J1600" i="2" s="1"/>
  <c r="K1599" i="2"/>
  <c r="H1599" i="2"/>
  <c r="I1599" i="2" s="1"/>
  <c r="J1599" i="2" s="1"/>
  <c r="K1598" i="2"/>
  <c r="H1598" i="2"/>
  <c r="I1598" i="2" s="1"/>
  <c r="J1598" i="2" s="1"/>
  <c r="K1597" i="2"/>
  <c r="H1597" i="2"/>
  <c r="I1597" i="2" s="1"/>
  <c r="J1597" i="2" s="1"/>
  <c r="K1596" i="2"/>
  <c r="H1596" i="2"/>
  <c r="I1596" i="2" s="1"/>
  <c r="J1596" i="2" s="1"/>
  <c r="K1595" i="2"/>
  <c r="H1595" i="2"/>
  <c r="I1595" i="2" s="1"/>
  <c r="J1595" i="2" s="1"/>
  <c r="K1594" i="2"/>
  <c r="H1594" i="2"/>
  <c r="I1594" i="2" s="1"/>
  <c r="J1594" i="2" s="1"/>
  <c r="K1593" i="2"/>
  <c r="H1593" i="2"/>
  <c r="I1593" i="2" s="1"/>
  <c r="J1593" i="2" s="1"/>
  <c r="K1592" i="2"/>
  <c r="H1592" i="2"/>
  <c r="I1592" i="2" s="1"/>
  <c r="J1592" i="2" s="1"/>
  <c r="K1591" i="2"/>
  <c r="H1591" i="2"/>
  <c r="I1591" i="2" s="1"/>
  <c r="J1591" i="2" s="1"/>
  <c r="K1590" i="2"/>
  <c r="H1590" i="2"/>
  <c r="I1590" i="2" s="1"/>
  <c r="J1590" i="2" s="1"/>
  <c r="K1589" i="2"/>
  <c r="H1589" i="2"/>
  <c r="I1589" i="2" s="1"/>
  <c r="J1589" i="2" s="1"/>
  <c r="K1588" i="2"/>
  <c r="H1588" i="2"/>
  <c r="I1588" i="2" s="1"/>
  <c r="J1588" i="2" s="1"/>
  <c r="K1587" i="2"/>
  <c r="H1587" i="2"/>
  <c r="I1587" i="2" s="1"/>
  <c r="J1587" i="2" s="1"/>
  <c r="K1586" i="2"/>
  <c r="H1586" i="2"/>
  <c r="I1586" i="2" s="1"/>
  <c r="J1586" i="2" s="1"/>
  <c r="K1585" i="2"/>
  <c r="H1585" i="2"/>
  <c r="I1585" i="2" s="1"/>
  <c r="J1585" i="2" s="1"/>
  <c r="K1584" i="2"/>
  <c r="H1584" i="2"/>
  <c r="I1584" i="2" s="1"/>
  <c r="J1584" i="2" s="1"/>
  <c r="K1583" i="2"/>
  <c r="H1583" i="2"/>
  <c r="I1583" i="2" s="1"/>
  <c r="J1583" i="2" s="1"/>
  <c r="K1582" i="2"/>
  <c r="H1582" i="2"/>
  <c r="I1582" i="2" s="1"/>
  <c r="J1582" i="2" s="1"/>
  <c r="K1581" i="2"/>
  <c r="H1581" i="2"/>
  <c r="I1581" i="2" s="1"/>
  <c r="J1581" i="2" s="1"/>
  <c r="K1580" i="2"/>
  <c r="H1580" i="2"/>
  <c r="I1580" i="2" s="1"/>
  <c r="J1580" i="2" s="1"/>
  <c r="K1579" i="2"/>
  <c r="H1579" i="2"/>
  <c r="I1579" i="2" s="1"/>
  <c r="J1579" i="2" s="1"/>
  <c r="K1578" i="2"/>
  <c r="H1578" i="2"/>
  <c r="I1578" i="2" s="1"/>
  <c r="J1578" i="2" s="1"/>
  <c r="K1577" i="2"/>
  <c r="H1577" i="2"/>
  <c r="I1577" i="2" s="1"/>
  <c r="J1577" i="2" s="1"/>
  <c r="K1576" i="2"/>
  <c r="H1576" i="2"/>
  <c r="I1576" i="2" s="1"/>
  <c r="J1576" i="2" s="1"/>
  <c r="K1575" i="2"/>
  <c r="H1575" i="2"/>
  <c r="I1575" i="2" s="1"/>
  <c r="J1575" i="2" s="1"/>
  <c r="K1574" i="2"/>
  <c r="H1574" i="2"/>
  <c r="I1574" i="2" s="1"/>
  <c r="J1574" i="2" s="1"/>
  <c r="K1573" i="2"/>
  <c r="H1573" i="2"/>
  <c r="I1573" i="2" s="1"/>
  <c r="J1573" i="2" s="1"/>
  <c r="K1572" i="2"/>
  <c r="H1572" i="2"/>
  <c r="I1572" i="2" s="1"/>
  <c r="J1572" i="2" s="1"/>
  <c r="K1571" i="2"/>
  <c r="H1571" i="2"/>
  <c r="I1571" i="2" s="1"/>
  <c r="J1571" i="2" s="1"/>
  <c r="K1570" i="2"/>
  <c r="H1570" i="2"/>
  <c r="I1570" i="2" s="1"/>
  <c r="J1570" i="2" s="1"/>
  <c r="K1569" i="2"/>
  <c r="H1569" i="2"/>
  <c r="I1569" i="2" s="1"/>
  <c r="J1569" i="2" s="1"/>
  <c r="K1568" i="2"/>
  <c r="H1568" i="2"/>
  <c r="I1568" i="2" s="1"/>
  <c r="J1568" i="2" s="1"/>
  <c r="K1567" i="2"/>
  <c r="H1567" i="2"/>
  <c r="I1567" i="2" s="1"/>
  <c r="J1567" i="2" s="1"/>
  <c r="K1566" i="2"/>
  <c r="H1566" i="2"/>
  <c r="I1566" i="2" s="1"/>
  <c r="J1566" i="2" s="1"/>
  <c r="K1565" i="2"/>
  <c r="H1565" i="2"/>
  <c r="I1565" i="2" s="1"/>
  <c r="J1565" i="2" s="1"/>
  <c r="K1564" i="2"/>
  <c r="H1564" i="2"/>
  <c r="I1564" i="2" s="1"/>
  <c r="J1564" i="2" s="1"/>
  <c r="K1563" i="2"/>
  <c r="H1563" i="2"/>
  <c r="I1563" i="2" s="1"/>
  <c r="J1563" i="2" s="1"/>
  <c r="K1562" i="2"/>
  <c r="H1562" i="2"/>
  <c r="I1562" i="2" s="1"/>
  <c r="J1562" i="2" s="1"/>
  <c r="K1561" i="2"/>
  <c r="H1561" i="2"/>
  <c r="I1561" i="2" s="1"/>
  <c r="J1561" i="2" s="1"/>
  <c r="K1560" i="2"/>
  <c r="H1560" i="2"/>
  <c r="I1560" i="2" s="1"/>
  <c r="J1560" i="2" s="1"/>
  <c r="K1559" i="2"/>
  <c r="H1559" i="2"/>
  <c r="I1559" i="2" s="1"/>
  <c r="J1559" i="2" s="1"/>
  <c r="K1558" i="2"/>
  <c r="H1558" i="2"/>
  <c r="I1558" i="2" s="1"/>
  <c r="J1558" i="2" s="1"/>
  <c r="K1557" i="2"/>
  <c r="H1557" i="2"/>
  <c r="I1557" i="2" s="1"/>
  <c r="J1557" i="2" s="1"/>
  <c r="K1556" i="2"/>
  <c r="H1556" i="2"/>
  <c r="I1556" i="2" s="1"/>
  <c r="J1556" i="2" s="1"/>
  <c r="K1555" i="2"/>
  <c r="H1555" i="2"/>
  <c r="I1555" i="2" s="1"/>
  <c r="J1555" i="2" s="1"/>
  <c r="K1554" i="2"/>
  <c r="H1554" i="2"/>
  <c r="I1554" i="2" s="1"/>
  <c r="J1554" i="2" s="1"/>
  <c r="K1553" i="2"/>
  <c r="H1553" i="2"/>
  <c r="I1553" i="2" s="1"/>
  <c r="J1553" i="2" s="1"/>
  <c r="K1552" i="2"/>
  <c r="H1552" i="2"/>
  <c r="I1552" i="2" s="1"/>
  <c r="J1552" i="2" s="1"/>
  <c r="K1551" i="2"/>
  <c r="H1551" i="2"/>
  <c r="I1551" i="2" s="1"/>
  <c r="J1551" i="2" s="1"/>
  <c r="K1550" i="2"/>
  <c r="H1550" i="2"/>
  <c r="I1550" i="2" s="1"/>
  <c r="J1550" i="2" s="1"/>
  <c r="K1549" i="2"/>
  <c r="H1549" i="2"/>
  <c r="I1549" i="2" s="1"/>
  <c r="J1549" i="2" s="1"/>
  <c r="K1548" i="2"/>
  <c r="H1548" i="2"/>
  <c r="I1548" i="2" s="1"/>
  <c r="J1548" i="2" s="1"/>
  <c r="K1547" i="2"/>
  <c r="H1547" i="2"/>
  <c r="I1547" i="2" s="1"/>
  <c r="J1547" i="2" s="1"/>
  <c r="K1546" i="2"/>
  <c r="H1546" i="2"/>
  <c r="I1546" i="2" s="1"/>
  <c r="J1546" i="2" s="1"/>
  <c r="K1545" i="2"/>
  <c r="H1545" i="2"/>
  <c r="I1545" i="2" s="1"/>
  <c r="J1545" i="2" s="1"/>
  <c r="K1544" i="2"/>
  <c r="H1544" i="2"/>
  <c r="I1544" i="2" s="1"/>
  <c r="J1544" i="2" s="1"/>
  <c r="K1543" i="2"/>
  <c r="H1543" i="2"/>
  <c r="I1543" i="2" s="1"/>
  <c r="J1543" i="2" s="1"/>
  <c r="K1542" i="2"/>
  <c r="H1542" i="2"/>
  <c r="I1542" i="2" s="1"/>
  <c r="J1542" i="2" s="1"/>
  <c r="K1541" i="2"/>
  <c r="H1541" i="2"/>
  <c r="I1541" i="2" s="1"/>
  <c r="J1541" i="2" s="1"/>
  <c r="K1540" i="2"/>
  <c r="H1540" i="2"/>
  <c r="I1540" i="2" s="1"/>
  <c r="J1540" i="2" s="1"/>
  <c r="K1539" i="2"/>
  <c r="H1539" i="2"/>
  <c r="I1539" i="2" s="1"/>
  <c r="J1539" i="2" s="1"/>
  <c r="K1538" i="2"/>
  <c r="H1538" i="2"/>
  <c r="I1538" i="2" s="1"/>
  <c r="J1538" i="2" s="1"/>
  <c r="K1537" i="2"/>
  <c r="H1537" i="2"/>
  <c r="I1537" i="2" s="1"/>
  <c r="J1537" i="2" s="1"/>
  <c r="K1536" i="2"/>
  <c r="H1536" i="2"/>
  <c r="I1536" i="2" s="1"/>
  <c r="J1536" i="2" s="1"/>
  <c r="K1535" i="2"/>
  <c r="H1535" i="2"/>
  <c r="I1535" i="2" s="1"/>
  <c r="J1535" i="2" s="1"/>
  <c r="K1534" i="2"/>
  <c r="H1534" i="2"/>
  <c r="I1534" i="2" s="1"/>
  <c r="J1534" i="2" s="1"/>
  <c r="K1533" i="2"/>
  <c r="H1533" i="2"/>
  <c r="I1533" i="2" s="1"/>
  <c r="J1533" i="2" s="1"/>
  <c r="K1532" i="2"/>
  <c r="H1532" i="2"/>
  <c r="I1532" i="2" s="1"/>
  <c r="J1532" i="2" s="1"/>
  <c r="K1531" i="2"/>
  <c r="H1531" i="2"/>
  <c r="I1531" i="2" s="1"/>
  <c r="J1531" i="2" s="1"/>
  <c r="K1530" i="2"/>
  <c r="H1530" i="2"/>
  <c r="I1530" i="2" s="1"/>
  <c r="J1530" i="2" s="1"/>
  <c r="K1529" i="2"/>
  <c r="H1529" i="2"/>
  <c r="I1529" i="2" s="1"/>
  <c r="J1529" i="2" s="1"/>
  <c r="K1528" i="2"/>
  <c r="H1528" i="2"/>
  <c r="I1528" i="2" s="1"/>
  <c r="J1528" i="2" s="1"/>
  <c r="K1527" i="2"/>
  <c r="H1527" i="2"/>
  <c r="I1527" i="2" s="1"/>
  <c r="J1527" i="2" s="1"/>
  <c r="K1526" i="2"/>
  <c r="H1526" i="2"/>
  <c r="I1526" i="2" s="1"/>
  <c r="J1526" i="2" s="1"/>
  <c r="K1525" i="2"/>
  <c r="H1525" i="2"/>
  <c r="I1525" i="2" s="1"/>
  <c r="J1525" i="2" s="1"/>
  <c r="K1524" i="2"/>
  <c r="H1524" i="2"/>
  <c r="I1524" i="2" s="1"/>
  <c r="J1524" i="2" s="1"/>
  <c r="K1523" i="2"/>
  <c r="H1523" i="2"/>
  <c r="I1523" i="2" s="1"/>
  <c r="J1523" i="2" s="1"/>
  <c r="K1522" i="2"/>
  <c r="H1522" i="2"/>
  <c r="I1522" i="2" s="1"/>
  <c r="J1522" i="2" s="1"/>
  <c r="K1521" i="2"/>
  <c r="H1521" i="2"/>
  <c r="I1521" i="2" s="1"/>
  <c r="J1521" i="2" s="1"/>
  <c r="K1520" i="2"/>
  <c r="H1520" i="2"/>
  <c r="I1520" i="2" s="1"/>
  <c r="J1520" i="2" s="1"/>
  <c r="K1519" i="2"/>
  <c r="H1519" i="2"/>
  <c r="I1519" i="2" s="1"/>
  <c r="J1519" i="2" s="1"/>
  <c r="K1518" i="2"/>
  <c r="H1518" i="2"/>
  <c r="I1518" i="2" s="1"/>
  <c r="J1518" i="2" s="1"/>
  <c r="K1517" i="2"/>
  <c r="H1517" i="2"/>
  <c r="I1517" i="2" s="1"/>
  <c r="J1517" i="2" s="1"/>
  <c r="K1516" i="2"/>
  <c r="H1516" i="2"/>
  <c r="I1516" i="2" s="1"/>
  <c r="J1516" i="2" s="1"/>
  <c r="K1515" i="2"/>
  <c r="H1515" i="2"/>
  <c r="I1515" i="2" s="1"/>
  <c r="J1515" i="2" s="1"/>
  <c r="K1514" i="2"/>
  <c r="H1514" i="2"/>
  <c r="I1514" i="2" s="1"/>
  <c r="J1514" i="2" s="1"/>
  <c r="K1513" i="2"/>
  <c r="H1513" i="2"/>
  <c r="I1513" i="2" s="1"/>
  <c r="J1513" i="2" s="1"/>
  <c r="K1512" i="2"/>
  <c r="H1512" i="2"/>
  <c r="I1512" i="2" s="1"/>
  <c r="J1512" i="2" s="1"/>
  <c r="K1511" i="2"/>
  <c r="H1511" i="2"/>
  <c r="I1511" i="2" s="1"/>
  <c r="J1511" i="2" s="1"/>
  <c r="K1510" i="2"/>
  <c r="H1510" i="2"/>
  <c r="I1510" i="2" s="1"/>
  <c r="J1510" i="2" s="1"/>
  <c r="K1509" i="2"/>
  <c r="H1509" i="2"/>
  <c r="I1509" i="2" s="1"/>
  <c r="J1509" i="2" s="1"/>
  <c r="K1508" i="2"/>
  <c r="H1508" i="2"/>
  <c r="I1508" i="2" s="1"/>
  <c r="J1508" i="2" s="1"/>
  <c r="K1507" i="2"/>
  <c r="H1507" i="2"/>
  <c r="I1507" i="2" s="1"/>
  <c r="J1507" i="2" s="1"/>
  <c r="K1506" i="2"/>
  <c r="H1506" i="2"/>
  <c r="I1506" i="2" s="1"/>
  <c r="J1506" i="2" s="1"/>
  <c r="K1505" i="2"/>
  <c r="H1505" i="2"/>
  <c r="I1505" i="2" s="1"/>
  <c r="J1505" i="2" s="1"/>
  <c r="K1504" i="2"/>
  <c r="H1504" i="2"/>
  <c r="I1504" i="2" s="1"/>
  <c r="J1504" i="2" s="1"/>
  <c r="K1503" i="2"/>
  <c r="H1503" i="2"/>
  <c r="I1503" i="2" s="1"/>
  <c r="J1503" i="2" s="1"/>
  <c r="K1502" i="2"/>
  <c r="H1502" i="2"/>
  <c r="I1502" i="2" s="1"/>
  <c r="J1502" i="2" s="1"/>
  <c r="K1501" i="2"/>
  <c r="H1501" i="2"/>
  <c r="I1501" i="2" s="1"/>
  <c r="J1501" i="2" s="1"/>
  <c r="K1500" i="2"/>
  <c r="H1500" i="2"/>
  <c r="I1500" i="2" s="1"/>
  <c r="J1500" i="2" s="1"/>
  <c r="K1499" i="2"/>
  <c r="H1499" i="2"/>
  <c r="I1499" i="2" s="1"/>
  <c r="J1499" i="2" s="1"/>
  <c r="K1498" i="2"/>
  <c r="H1498" i="2"/>
  <c r="I1498" i="2" s="1"/>
  <c r="J1498" i="2" s="1"/>
  <c r="K1497" i="2"/>
  <c r="H1497" i="2"/>
  <c r="I1497" i="2" s="1"/>
  <c r="J1497" i="2" s="1"/>
  <c r="K1496" i="2"/>
  <c r="H1496" i="2"/>
  <c r="I1496" i="2" s="1"/>
  <c r="J1496" i="2" s="1"/>
  <c r="K1495" i="2"/>
  <c r="H1495" i="2"/>
  <c r="I1495" i="2" s="1"/>
  <c r="J1495" i="2" s="1"/>
  <c r="K1494" i="2"/>
  <c r="H1494" i="2"/>
  <c r="I1494" i="2" s="1"/>
  <c r="J1494" i="2" s="1"/>
  <c r="K1493" i="2"/>
  <c r="H1493" i="2"/>
  <c r="I1493" i="2" s="1"/>
  <c r="J1493" i="2" s="1"/>
  <c r="K1492" i="2"/>
  <c r="H1492" i="2"/>
  <c r="I1492" i="2" s="1"/>
  <c r="J1492" i="2" s="1"/>
  <c r="K1491" i="2"/>
  <c r="H1491" i="2"/>
  <c r="I1491" i="2" s="1"/>
  <c r="J1491" i="2" s="1"/>
  <c r="K1490" i="2"/>
  <c r="H1490" i="2"/>
  <c r="I1490" i="2" s="1"/>
  <c r="J1490" i="2" s="1"/>
  <c r="K1489" i="2"/>
  <c r="H1489" i="2"/>
  <c r="I1489" i="2" s="1"/>
  <c r="J1489" i="2" s="1"/>
  <c r="K1488" i="2"/>
  <c r="H1488" i="2"/>
  <c r="I1488" i="2" s="1"/>
  <c r="J1488" i="2" s="1"/>
  <c r="K1487" i="2"/>
  <c r="H1487" i="2"/>
  <c r="I1487" i="2" s="1"/>
  <c r="J1487" i="2" s="1"/>
  <c r="K1486" i="2"/>
  <c r="H1486" i="2"/>
  <c r="I1486" i="2" s="1"/>
  <c r="J1486" i="2" s="1"/>
  <c r="K1485" i="2"/>
  <c r="H1485" i="2"/>
  <c r="I1485" i="2" s="1"/>
  <c r="J1485" i="2" s="1"/>
  <c r="K1484" i="2"/>
  <c r="H1484" i="2"/>
  <c r="I1484" i="2" s="1"/>
  <c r="J1484" i="2" s="1"/>
  <c r="K1483" i="2"/>
  <c r="H1483" i="2"/>
  <c r="I1483" i="2" s="1"/>
  <c r="J1483" i="2" s="1"/>
  <c r="K1482" i="2"/>
  <c r="H1482" i="2"/>
  <c r="I1482" i="2" s="1"/>
  <c r="J1482" i="2" s="1"/>
  <c r="K1481" i="2"/>
  <c r="H1481" i="2"/>
  <c r="I1481" i="2" s="1"/>
  <c r="J1481" i="2" s="1"/>
  <c r="K1480" i="2"/>
  <c r="H1480" i="2"/>
  <c r="I1480" i="2" s="1"/>
  <c r="J1480" i="2" s="1"/>
  <c r="K1479" i="2"/>
  <c r="H1479" i="2"/>
  <c r="I1479" i="2" s="1"/>
  <c r="J1479" i="2" s="1"/>
  <c r="K1478" i="2"/>
  <c r="H1478" i="2"/>
  <c r="I1478" i="2" s="1"/>
  <c r="J1478" i="2" s="1"/>
  <c r="K1477" i="2"/>
  <c r="H1477" i="2"/>
  <c r="I1477" i="2" s="1"/>
  <c r="J1477" i="2" s="1"/>
  <c r="K1476" i="2"/>
  <c r="H1476" i="2"/>
  <c r="I1476" i="2" s="1"/>
  <c r="J1476" i="2" s="1"/>
  <c r="K1475" i="2"/>
  <c r="H1475" i="2"/>
  <c r="I1475" i="2" s="1"/>
  <c r="J1475" i="2" s="1"/>
  <c r="K1474" i="2"/>
  <c r="H1474" i="2"/>
  <c r="I1474" i="2" s="1"/>
  <c r="J1474" i="2" s="1"/>
  <c r="K1473" i="2"/>
  <c r="H1473" i="2"/>
  <c r="I1473" i="2" s="1"/>
  <c r="J1473" i="2" s="1"/>
  <c r="K1472" i="2"/>
  <c r="H1472" i="2"/>
  <c r="I1472" i="2" s="1"/>
  <c r="J1472" i="2" s="1"/>
  <c r="K1471" i="2"/>
  <c r="H1471" i="2"/>
  <c r="I1471" i="2" s="1"/>
  <c r="J1471" i="2" s="1"/>
  <c r="K1470" i="2"/>
  <c r="H1470" i="2"/>
  <c r="I1470" i="2" s="1"/>
  <c r="J1470" i="2" s="1"/>
  <c r="K1469" i="2"/>
  <c r="H1469" i="2"/>
  <c r="I1469" i="2" s="1"/>
  <c r="J1469" i="2" s="1"/>
  <c r="K1468" i="2"/>
  <c r="H1468" i="2"/>
  <c r="I1468" i="2" s="1"/>
  <c r="J1468" i="2" s="1"/>
  <c r="K1467" i="2"/>
  <c r="H1467" i="2"/>
  <c r="I1467" i="2" s="1"/>
  <c r="J1467" i="2" s="1"/>
  <c r="K1466" i="2"/>
  <c r="H1466" i="2"/>
  <c r="I1466" i="2" s="1"/>
  <c r="J1466" i="2" s="1"/>
  <c r="K1465" i="2"/>
  <c r="H1465" i="2"/>
  <c r="I1465" i="2" s="1"/>
  <c r="J1465" i="2" s="1"/>
  <c r="K1464" i="2"/>
  <c r="H1464" i="2"/>
  <c r="I1464" i="2" s="1"/>
  <c r="J1464" i="2" s="1"/>
  <c r="K1463" i="2"/>
  <c r="H1463" i="2"/>
  <c r="I1463" i="2" s="1"/>
  <c r="J1463" i="2" s="1"/>
  <c r="K1462" i="2"/>
  <c r="H1462" i="2"/>
  <c r="I1462" i="2" s="1"/>
  <c r="J1462" i="2" s="1"/>
  <c r="K1461" i="2"/>
  <c r="H1461" i="2"/>
  <c r="I1461" i="2" s="1"/>
  <c r="J1461" i="2" s="1"/>
  <c r="K1460" i="2"/>
  <c r="H1460" i="2"/>
  <c r="I1460" i="2" s="1"/>
  <c r="J1460" i="2" s="1"/>
  <c r="K1459" i="2"/>
  <c r="H1459" i="2"/>
  <c r="I1459" i="2" s="1"/>
  <c r="J1459" i="2" s="1"/>
  <c r="K1458" i="2"/>
  <c r="H1458" i="2"/>
  <c r="I1458" i="2" s="1"/>
  <c r="J1458" i="2" s="1"/>
  <c r="K1457" i="2"/>
  <c r="H1457" i="2"/>
  <c r="I1457" i="2" s="1"/>
  <c r="J1457" i="2" s="1"/>
  <c r="K1456" i="2"/>
  <c r="H1456" i="2"/>
  <c r="I1456" i="2" s="1"/>
  <c r="J1456" i="2" s="1"/>
  <c r="K1455" i="2"/>
  <c r="H1455" i="2"/>
  <c r="I1455" i="2" s="1"/>
  <c r="J1455" i="2" s="1"/>
  <c r="K1454" i="2"/>
  <c r="H1454" i="2"/>
  <c r="I1454" i="2" s="1"/>
  <c r="J1454" i="2" s="1"/>
  <c r="K1453" i="2"/>
  <c r="H1453" i="2"/>
  <c r="I1453" i="2" s="1"/>
  <c r="J1453" i="2" s="1"/>
  <c r="K1452" i="2"/>
  <c r="H1452" i="2"/>
  <c r="I1452" i="2" s="1"/>
  <c r="J1452" i="2" s="1"/>
  <c r="K1451" i="2"/>
  <c r="H1451" i="2"/>
  <c r="I1451" i="2" s="1"/>
  <c r="J1451" i="2" s="1"/>
  <c r="K1450" i="2"/>
  <c r="H1450" i="2"/>
  <c r="I1450" i="2" s="1"/>
  <c r="J1450" i="2" s="1"/>
  <c r="K1449" i="2"/>
  <c r="H1449" i="2"/>
  <c r="I1449" i="2" s="1"/>
  <c r="J1449" i="2" s="1"/>
  <c r="K1448" i="2"/>
  <c r="H1448" i="2"/>
  <c r="I1448" i="2" s="1"/>
  <c r="J1448" i="2" s="1"/>
  <c r="K1447" i="2"/>
  <c r="H1447" i="2"/>
  <c r="I1447" i="2" s="1"/>
  <c r="J1447" i="2" s="1"/>
  <c r="K1446" i="2"/>
  <c r="H1446" i="2"/>
  <c r="I1446" i="2" s="1"/>
  <c r="J1446" i="2" s="1"/>
  <c r="K1445" i="2"/>
  <c r="H1445" i="2"/>
  <c r="I1445" i="2" s="1"/>
  <c r="J1445" i="2" s="1"/>
  <c r="K1444" i="2"/>
  <c r="H1444" i="2"/>
  <c r="I1444" i="2" s="1"/>
  <c r="J1444" i="2" s="1"/>
  <c r="K1443" i="2"/>
  <c r="H1443" i="2"/>
  <c r="I1443" i="2" s="1"/>
  <c r="J1443" i="2" s="1"/>
  <c r="K1442" i="2"/>
  <c r="H1442" i="2"/>
  <c r="I1442" i="2" s="1"/>
  <c r="J1442" i="2" s="1"/>
  <c r="K1441" i="2"/>
  <c r="H1441" i="2"/>
  <c r="I1441" i="2" s="1"/>
  <c r="J1441" i="2" s="1"/>
  <c r="K1440" i="2"/>
  <c r="H1440" i="2"/>
  <c r="I1440" i="2" s="1"/>
  <c r="J1440" i="2" s="1"/>
  <c r="K1439" i="2"/>
  <c r="H1439" i="2"/>
  <c r="I1439" i="2" s="1"/>
  <c r="J1439" i="2" s="1"/>
  <c r="K1438" i="2"/>
  <c r="H1438" i="2"/>
  <c r="I1438" i="2" s="1"/>
  <c r="J1438" i="2" s="1"/>
  <c r="K1437" i="2"/>
  <c r="H1437" i="2"/>
  <c r="I1437" i="2" s="1"/>
  <c r="J1437" i="2" s="1"/>
  <c r="K1436" i="2"/>
  <c r="H1436" i="2"/>
  <c r="I1436" i="2" s="1"/>
  <c r="J1436" i="2" s="1"/>
  <c r="K1435" i="2"/>
  <c r="H1435" i="2"/>
  <c r="I1435" i="2" s="1"/>
  <c r="J1435" i="2" s="1"/>
  <c r="K1434" i="2"/>
  <c r="H1434" i="2"/>
  <c r="I1434" i="2" s="1"/>
  <c r="J1434" i="2" s="1"/>
  <c r="K1433" i="2"/>
  <c r="H1433" i="2"/>
  <c r="I1433" i="2" s="1"/>
  <c r="J1433" i="2" s="1"/>
  <c r="K1432" i="2"/>
  <c r="H1432" i="2"/>
  <c r="I1432" i="2" s="1"/>
  <c r="J1432" i="2" s="1"/>
  <c r="K1431" i="2"/>
  <c r="H1431" i="2"/>
  <c r="I1431" i="2" s="1"/>
  <c r="J1431" i="2" s="1"/>
  <c r="K1430" i="2"/>
  <c r="H1430" i="2"/>
  <c r="I1430" i="2" s="1"/>
  <c r="J1430" i="2" s="1"/>
  <c r="K1429" i="2"/>
  <c r="H1429" i="2"/>
  <c r="I1429" i="2" s="1"/>
  <c r="J1429" i="2" s="1"/>
  <c r="K1428" i="2"/>
  <c r="H1428" i="2"/>
  <c r="I1428" i="2" s="1"/>
  <c r="J1428" i="2" s="1"/>
  <c r="K1427" i="2"/>
  <c r="H1427" i="2"/>
  <c r="I1427" i="2" s="1"/>
  <c r="J1427" i="2" s="1"/>
  <c r="K1426" i="2"/>
  <c r="H1426" i="2"/>
  <c r="I1426" i="2" s="1"/>
  <c r="J1426" i="2" s="1"/>
  <c r="K1425" i="2"/>
  <c r="H1425" i="2"/>
  <c r="I1425" i="2" s="1"/>
  <c r="J1425" i="2" s="1"/>
  <c r="K1424" i="2"/>
  <c r="H1424" i="2"/>
  <c r="I1424" i="2" s="1"/>
  <c r="J1424" i="2" s="1"/>
  <c r="K1423" i="2"/>
  <c r="H1423" i="2"/>
  <c r="I1423" i="2" s="1"/>
  <c r="J1423" i="2" s="1"/>
  <c r="K1422" i="2"/>
  <c r="H1422" i="2"/>
  <c r="I1422" i="2" s="1"/>
  <c r="J1422" i="2" s="1"/>
  <c r="K1421" i="2"/>
  <c r="H1421" i="2"/>
  <c r="I1421" i="2" s="1"/>
  <c r="J1421" i="2" s="1"/>
  <c r="K1420" i="2"/>
  <c r="H1420" i="2"/>
  <c r="I1420" i="2" s="1"/>
  <c r="J1420" i="2" s="1"/>
  <c r="K1419" i="2"/>
  <c r="H1419" i="2"/>
  <c r="I1419" i="2" s="1"/>
  <c r="J1419" i="2" s="1"/>
  <c r="K1418" i="2"/>
  <c r="H1418" i="2"/>
  <c r="I1418" i="2" s="1"/>
  <c r="J1418" i="2" s="1"/>
  <c r="K1417" i="2"/>
  <c r="H1417" i="2"/>
  <c r="I1417" i="2" s="1"/>
  <c r="J1417" i="2" s="1"/>
  <c r="K1416" i="2"/>
  <c r="H1416" i="2"/>
  <c r="I1416" i="2" s="1"/>
  <c r="J1416" i="2" s="1"/>
  <c r="K1415" i="2"/>
  <c r="H1415" i="2"/>
  <c r="I1415" i="2" s="1"/>
  <c r="J1415" i="2" s="1"/>
  <c r="K1414" i="2"/>
  <c r="H1414" i="2"/>
  <c r="I1414" i="2" s="1"/>
  <c r="J1414" i="2" s="1"/>
  <c r="K1413" i="2"/>
  <c r="H1413" i="2"/>
  <c r="I1413" i="2" s="1"/>
  <c r="J1413" i="2" s="1"/>
  <c r="K1412" i="2"/>
  <c r="H1412" i="2"/>
  <c r="I1412" i="2" s="1"/>
  <c r="J1412" i="2" s="1"/>
  <c r="K1411" i="2"/>
  <c r="H1411" i="2"/>
  <c r="I1411" i="2" s="1"/>
  <c r="J1411" i="2" s="1"/>
  <c r="K1410" i="2"/>
  <c r="H1410" i="2"/>
  <c r="I1410" i="2" s="1"/>
  <c r="J1410" i="2" s="1"/>
  <c r="K1409" i="2"/>
  <c r="H1409" i="2"/>
  <c r="I1409" i="2" s="1"/>
  <c r="J1409" i="2" s="1"/>
  <c r="K1408" i="2"/>
  <c r="H1408" i="2"/>
  <c r="I1408" i="2" s="1"/>
  <c r="J1408" i="2" s="1"/>
  <c r="K1407" i="2"/>
  <c r="H1407" i="2"/>
  <c r="I1407" i="2" s="1"/>
  <c r="J1407" i="2" s="1"/>
  <c r="K1406" i="2"/>
  <c r="H1406" i="2"/>
  <c r="I1406" i="2" s="1"/>
  <c r="J1406" i="2" s="1"/>
  <c r="K1405" i="2"/>
  <c r="H1405" i="2"/>
  <c r="I1405" i="2" s="1"/>
  <c r="J1405" i="2" s="1"/>
  <c r="K1404" i="2"/>
  <c r="H1404" i="2"/>
  <c r="I1404" i="2" s="1"/>
  <c r="J1404" i="2" s="1"/>
  <c r="K1403" i="2"/>
  <c r="H1403" i="2"/>
  <c r="I1403" i="2" s="1"/>
  <c r="J1403" i="2" s="1"/>
  <c r="K1402" i="2"/>
  <c r="H1402" i="2"/>
  <c r="I1402" i="2" s="1"/>
  <c r="J1402" i="2" s="1"/>
  <c r="K1401" i="2"/>
  <c r="H1401" i="2"/>
  <c r="I1401" i="2" s="1"/>
  <c r="J1401" i="2" s="1"/>
  <c r="K1400" i="2"/>
  <c r="H1400" i="2"/>
  <c r="I1400" i="2" s="1"/>
  <c r="J1400" i="2" s="1"/>
  <c r="K1399" i="2"/>
  <c r="H1399" i="2"/>
  <c r="I1399" i="2" s="1"/>
  <c r="J1399" i="2" s="1"/>
  <c r="K1398" i="2"/>
  <c r="H1398" i="2"/>
  <c r="I1398" i="2" s="1"/>
  <c r="J1398" i="2" s="1"/>
  <c r="K1397" i="2"/>
  <c r="H1397" i="2"/>
  <c r="I1397" i="2" s="1"/>
  <c r="J1397" i="2" s="1"/>
  <c r="K1396" i="2"/>
  <c r="H1396" i="2"/>
  <c r="I1396" i="2" s="1"/>
  <c r="J1396" i="2" s="1"/>
  <c r="K1395" i="2"/>
  <c r="H1395" i="2"/>
  <c r="I1395" i="2" s="1"/>
  <c r="J1395" i="2" s="1"/>
  <c r="K1394" i="2"/>
  <c r="H1394" i="2"/>
  <c r="I1394" i="2" s="1"/>
  <c r="J1394" i="2" s="1"/>
  <c r="K1393" i="2"/>
  <c r="H1393" i="2"/>
  <c r="I1393" i="2" s="1"/>
  <c r="J1393" i="2" s="1"/>
  <c r="K1392" i="2"/>
  <c r="H1392" i="2"/>
  <c r="I1392" i="2" s="1"/>
  <c r="J1392" i="2" s="1"/>
  <c r="K1391" i="2"/>
  <c r="H1391" i="2"/>
  <c r="I1391" i="2" s="1"/>
  <c r="J1391" i="2" s="1"/>
  <c r="K1390" i="2"/>
  <c r="H1390" i="2"/>
  <c r="I1390" i="2" s="1"/>
  <c r="J1390" i="2" s="1"/>
  <c r="K1389" i="2"/>
  <c r="H1389" i="2"/>
  <c r="I1389" i="2" s="1"/>
  <c r="J1389" i="2" s="1"/>
  <c r="K1388" i="2"/>
  <c r="H1388" i="2"/>
  <c r="I1388" i="2" s="1"/>
  <c r="J1388" i="2" s="1"/>
  <c r="K1387" i="2"/>
  <c r="H1387" i="2"/>
  <c r="I1387" i="2" s="1"/>
  <c r="J1387" i="2" s="1"/>
  <c r="K1386" i="2"/>
  <c r="H1386" i="2"/>
  <c r="I1386" i="2" s="1"/>
  <c r="J1386" i="2" s="1"/>
  <c r="K1385" i="2"/>
  <c r="H1385" i="2"/>
  <c r="I1385" i="2" s="1"/>
  <c r="J1385" i="2" s="1"/>
  <c r="K1384" i="2"/>
  <c r="H1384" i="2"/>
  <c r="I1384" i="2" s="1"/>
  <c r="J1384" i="2" s="1"/>
  <c r="K1383" i="2"/>
  <c r="H1383" i="2"/>
  <c r="I1383" i="2" s="1"/>
  <c r="J1383" i="2" s="1"/>
  <c r="K1382" i="2"/>
  <c r="H1382" i="2"/>
  <c r="I1382" i="2" s="1"/>
  <c r="J1382" i="2" s="1"/>
  <c r="K1381" i="2"/>
  <c r="H1381" i="2"/>
  <c r="I1381" i="2" s="1"/>
  <c r="J1381" i="2" s="1"/>
  <c r="K1380" i="2"/>
  <c r="H1380" i="2"/>
  <c r="I1380" i="2" s="1"/>
  <c r="J1380" i="2" s="1"/>
  <c r="K1379" i="2"/>
  <c r="H1379" i="2"/>
  <c r="I1379" i="2" s="1"/>
  <c r="J1379" i="2" s="1"/>
  <c r="K1378" i="2"/>
  <c r="H1378" i="2"/>
  <c r="I1378" i="2" s="1"/>
  <c r="J1378" i="2" s="1"/>
  <c r="K1377" i="2"/>
  <c r="H1377" i="2"/>
  <c r="I1377" i="2" s="1"/>
  <c r="J1377" i="2" s="1"/>
  <c r="K1376" i="2"/>
  <c r="H1376" i="2"/>
  <c r="I1376" i="2" s="1"/>
  <c r="J1376" i="2" s="1"/>
  <c r="K1375" i="2"/>
  <c r="H1375" i="2"/>
  <c r="I1375" i="2" s="1"/>
  <c r="J1375" i="2" s="1"/>
  <c r="K1374" i="2"/>
  <c r="H1374" i="2"/>
  <c r="I1374" i="2" s="1"/>
  <c r="J1374" i="2" s="1"/>
  <c r="K1373" i="2"/>
  <c r="H1373" i="2"/>
  <c r="I1373" i="2" s="1"/>
  <c r="J1373" i="2" s="1"/>
  <c r="K1372" i="2"/>
  <c r="H1372" i="2"/>
  <c r="I1372" i="2" s="1"/>
  <c r="J1372" i="2" s="1"/>
  <c r="K1371" i="2"/>
  <c r="H1371" i="2"/>
  <c r="I1371" i="2" s="1"/>
  <c r="J1371" i="2" s="1"/>
  <c r="K1370" i="2"/>
  <c r="H1370" i="2"/>
  <c r="I1370" i="2" s="1"/>
  <c r="J1370" i="2" s="1"/>
  <c r="K1369" i="2"/>
  <c r="H1369" i="2"/>
  <c r="I1369" i="2" s="1"/>
  <c r="J1369" i="2" s="1"/>
  <c r="K1368" i="2"/>
  <c r="H1368" i="2"/>
  <c r="I1368" i="2" s="1"/>
  <c r="J1368" i="2" s="1"/>
  <c r="K1367" i="2"/>
  <c r="H1367" i="2"/>
  <c r="I1367" i="2" s="1"/>
  <c r="J1367" i="2" s="1"/>
  <c r="K1366" i="2"/>
  <c r="H1366" i="2"/>
  <c r="I1366" i="2" s="1"/>
  <c r="J1366" i="2" s="1"/>
  <c r="K1365" i="2"/>
  <c r="H1365" i="2"/>
  <c r="I1365" i="2" s="1"/>
  <c r="J1365" i="2" s="1"/>
  <c r="K1364" i="2"/>
  <c r="H1364" i="2"/>
  <c r="I1364" i="2" s="1"/>
  <c r="J1364" i="2" s="1"/>
  <c r="K1363" i="2"/>
  <c r="H1363" i="2"/>
  <c r="I1363" i="2" s="1"/>
  <c r="J1363" i="2" s="1"/>
  <c r="K1362" i="2"/>
  <c r="H1362" i="2"/>
  <c r="I1362" i="2" s="1"/>
  <c r="J1362" i="2" s="1"/>
  <c r="K1361" i="2"/>
  <c r="H1361" i="2"/>
  <c r="I1361" i="2" s="1"/>
  <c r="J1361" i="2" s="1"/>
  <c r="K1360" i="2"/>
  <c r="H1360" i="2"/>
  <c r="I1360" i="2" s="1"/>
  <c r="J1360" i="2" s="1"/>
  <c r="K1359" i="2"/>
  <c r="H1359" i="2"/>
  <c r="I1359" i="2" s="1"/>
  <c r="J1359" i="2" s="1"/>
  <c r="K1358" i="2"/>
  <c r="H1358" i="2"/>
  <c r="I1358" i="2" s="1"/>
  <c r="J1358" i="2" s="1"/>
  <c r="K1357" i="2"/>
  <c r="H1357" i="2"/>
  <c r="I1357" i="2" s="1"/>
  <c r="J1357" i="2" s="1"/>
  <c r="K1356" i="2"/>
  <c r="H1356" i="2"/>
  <c r="I1356" i="2" s="1"/>
  <c r="J1356" i="2" s="1"/>
  <c r="K1355" i="2"/>
  <c r="H1355" i="2"/>
  <c r="I1355" i="2" s="1"/>
  <c r="J1355" i="2" s="1"/>
  <c r="K1354" i="2"/>
  <c r="H1354" i="2"/>
  <c r="I1354" i="2" s="1"/>
  <c r="J1354" i="2" s="1"/>
  <c r="K1353" i="2"/>
  <c r="H1353" i="2"/>
  <c r="I1353" i="2" s="1"/>
  <c r="J1353" i="2" s="1"/>
  <c r="K1352" i="2"/>
  <c r="H1352" i="2"/>
  <c r="I1352" i="2" s="1"/>
  <c r="J1352" i="2" s="1"/>
  <c r="K1351" i="2"/>
  <c r="H1351" i="2"/>
  <c r="I1351" i="2" s="1"/>
  <c r="J1351" i="2" s="1"/>
  <c r="K1350" i="2"/>
  <c r="H1350" i="2"/>
  <c r="I1350" i="2" s="1"/>
  <c r="J1350" i="2" s="1"/>
  <c r="K1349" i="2"/>
  <c r="H1349" i="2"/>
  <c r="I1349" i="2" s="1"/>
  <c r="J1349" i="2" s="1"/>
  <c r="K1348" i="2"/>
  <c r="H1348" i="2"/>
  <c r="I1348" i="2" s="1"/>
  <c r="J1348" i="2" s="1"/>
  <c r="K1347" i="2"/>
  <c r="H1347" i="2"/>
  <c r="I1347" i="2" s="1"/>
  <c r="J1347" i="2" s="1"/>
  <c r="K1346" i="2"/>
  <c r="H1346" i="2"/>
  <c r="I1346" i="2" s="1"/>
  <c r="J1346" i="2" s="1"/>
  <c r="K1345" i="2"/>
  <c r="H1345" i="2"/>
  <c r="I1345" i="2" s="1"/>
  <c r="J1345" i="2" s="1"/>
  <c r="K1344" i="2"/>
  <c r="H1344" i="2"/>
  <c r="I1344" i="2" s="1"/>
  <c r="J1344" i="2" s="1"/>
  <c r="K1343" i="2"/>
  <c r="H1343" i="2"/>
  <c r="I1343" i="2" s="1"/>
  <c r="J1343" i="2" s="1"/>
  <c r="K1342" i="2"/>
  <c r="H1342" i="2"/>
  <c r="I1342" i="2" s="1"/>
  <c r="J1342" i="2" s="1"/>
  <c r="K1341" i="2"/>
  <c r="H1341" i="2"/>
  <c r="I1341" i="2" s="1"/>
  <c r="J1341" i="2" s="1"/>
  <c r="K1340" i="2"/>
  <c r="H1340" i="2"/>
  <c r="I1340" i="2" s="1"/>
  <c r="J1340" i="2" s="1"/>
  <c r="K1339" i="2"/>
  <c r="H1339" i="2"/>
  <c r="I1339" i="2" s="1"/>
  <c r="J1339" i="2" s="1"/>
  <c r="K1338" i="2"/>
  <c r="H1338" i="2"/>
  <c r="I1338" i="2" s="1"/>
  <c r="J1338" i="2" s="1"/>
  <c r="K1337" i="2"/>
  <c r="H1337" i="2"/>
  <c r="I1337" i="2" s="1"/>
  <c r="J1337" i="2" s="1"/>
  <c r="K1336" i="2"/>
  <c r="H1336" i="2"/>
  <c r="I1336" i="2" s="1"/>
  <c r="J1336" i="2" s="1"/>
  <c r="K1335" i="2"/>
  <c r="H1335" i="2"/>
  <c r="I1335" i="2" s="1"/>
  <c r="J1335" i="2" s="1"/>
  <c r="K1334" i="2"/>
  <c r="H1334" i="2"/>
  <c r="I1334" i="2" s="1"/>
  <c r="J1334" i="2" s="1"/>
  <c r="K1333" i="2"/>
  <c r="H1333" i="2"/>
  <c r="I1333" i="2" s="1"/>
  <c r="J1333" i="2" s="1"/>
  <c r="K1332" i="2"/>
  <c r="H1332" i="2"/>
  <c r="I1332" i="2" s="1"/>
  <c r="J1332" i="2" s="1"/>
  <c r="K1331" i="2"/>
  <c r="H1331" i="2"/>
  <c r="I1331" i="2" s="1"/>
  <c r="J1331" i="2" s="1"/>
  <c r="K1330" i="2"/>
  <c r="H1330" i="2"/>
  <c r="I1330" i="2" s="1"/>
  <c r="J1330" i="2" s="1"/>
  <c r="K1329" i="2"/>
  <c r="H1329" i="2"/>
  <c r="I1329" i="2" s="1"/>
  <c r="J1329" i="2" s="1"/>
  <c r="K1328" i="2"/>
  <c r="H1328" i="2"/>
  <c r="I1328" i="2" s="1"/>
  <c r="J1328" i="2" s="1"/>
  <c r="K1327" i="2"/>
  <c r="H1327" i="2"/>
  <c r="I1327" i="2" s="1"/>
  <c r="J1327" i="2" s="1"/>
  <c r="K1326" i="2"/>
  <c r="H1326" i="2"/>
  <c r="I1326" i="2" s="1"/>
  <c r="J1326" i="2" s="1"/>
  <c r="K1325" i="2"/>
  <c r="H1325" i="2"/>
  <c r="I1325" i="2" s="1"/>
  <c r="J1325" i="2" s="1"/>
  <c r="K1324" i="2"/>
  <c r="H1324" i="2"/>
  <c r="I1324" i="2" s="1"/>
  <c r="J1324" i="2" s="1"/>
  <c r="K1323" i="2"/>
  <c r="H1323" i="2"/>
  <c r="I1323" i="2" s="1"/>
  <c r="J1323" i="2" s="1"/>
  <c r="K1322" i="2"/>
  <c r="H1322" i="2"/>
  <c r="I1322" i="2" s="1"/>
  <c r="J1322" i="2" s="1"/>
  <c r="K1321" i="2"/>
  <c r="H1321" i="2"/>
  <c r="I1321" i="2" s="1"/>
  <c r="J1321" i="2" s="1"/>
  <c r="K1320" i="2"/>
  <c r="H1320" i="2"/>
  <c r="I1320" i="2" s="1"/>
  <c r="J1320" i="2" s="1"/>
  <c r="K1319" i="2"/>
  <c r="H1319" i="2"/>
  <c r="I1319" i="2" s="1"/>
  <c r="J1319" i="2" s="1"/>
  <c r="K1318" i="2"/>
  <c r="H1318" i="2"/>
  <c r="I1318" i="2" s="1"/>
  <c r="J1318" i="2" s="1"/>
  <c r="K1317" i="2"/>
  <c r="H1317" i="2"/>
  <c r="I1317" i="2" s="1"/>
  <c r="J1317" i="2" s="1"/>
  <c r="K1316" i="2"/>
  <c r="H1316" i="2"/>
  <c r="I1316" i="2" s="1"/>
  <c r="J1316" i="2" s="1"/>
  <c r="K1315" i="2"/>
  <c r="H1315" i="2"/>
  <c r="I1315" i="2" s="1"/>
  <c r="J1315" i="2" s="1"/>
  <c r="K1314" i="2"/>
  <c r="H1314" i="2"/>
  <c r="I1314" i="2" s="1"/>
  <c r="J1314" i="2" s="1"/>
  <c r="K1313" i="2"/>
  <c r="H1313" i="2"/>
  <c r="I1313" i="2" s="1"/>
  <c r="J1313" i="2" s="1"/>
  <c r="K1312" i="2"/>
  <c r="H1312" i="2"/>
  <c r="I1312" i="2" s="1"/>
  <c r="J1312" i="2" s="1"/>
  <c r="K1311" i="2"/>
  <c r="H1311" i="2"/>
  <c r="I1311" i="2" s="1"/>
  <c r="J1311" i="2" s="1"/>
  <c r="K1310" i="2"/>
  <c r="H1310" i="2"/>
  <c r="I1310" i="2" s="1"/>
  <c r="J1310" i="2" s="1"/>
  <c r="K1309" i="2"/>
  <c r="H1309" i="2"/>
  <c r="I1309" i="2" s="1"/>
  <c r="J1309" i="2" s="1"/>
  <c r="K1308" i="2"/>
  <c r="H1308" i="2"/>
  <c r="I1308" i="2" s="1"/>
  <c r="J1308" i="2" s="1"/>
  <c r="K1307" i="2"/>
  <c r="H1307" i="2"/>
  <c r="I1307" i="2" s="1"/>
  <c r="J1307" i="2" s="1"/>
  <c r="K1306" i="2"/>
  <c r="H1306" i="2"/>
  <c r="I1306" i="2" s="1"/>
  <c r="J1306" i="2" s="1"/>
  <c r="K1305" i="2"/>
  <c r="H1305" i="2"/>
  <c r="I1305" i="2" s="1"/>
  <c r="J1305" i="2" s="1"/>
  <c r="K1304" i="2"/>
  <c r="H1304" i="2"/>
  <c r="I1304" i="2" s="1"/>
  <c r="J1304" i="2" s="1"/>
  <c r="K1303" i="2"/>
  <c r="H1303" i="2"/>
  <c r="I1303" i="2" s="1"/>
  <c r="J1303" i="2" s="1"/>
  <c r="K1302" i="2"/>
  <c r="H1302" i="2"/>
  <c r="I1302" i="2" s="1"/>
  <c r="J1302" i="2" s="1"/>
  <c r="K1301" i="2"/>
  <c r="H1301" i="2"/>
  <c r="I1301" i="2" s="1"/>
  <c r="J1301" i="2" s="1"/>
  <c r="K1300" i="2"/>
  <c r="H1300" i="2"/>
  <c r="I1300" i="2" s="1"/>
  <c r="J1300" i="2" s="1"/>
  <c r="K1299" i="2"/>
  <c r="H1299" i="2"/>
  <c r="I1299" i="2" s="1"/>
  <c r="J1299" i="2" s="1"/>
  <c r="K1298" i="2"/>
  <c r="H1298" i="2"/>
  <c r="I1298" i="2" s="1"/>
  <c r="J1298" i="2" s="1"/>
  <c r="K1297" i="2"/>
  <c r="H1297" i="2"/>
  <c r="I1297" i="2" s="1"/>
  <c r="J1297" i="2" s="1"/>
  <c r="K1296" i="2"/>
  <c r="H1296" i="2"/>
  <c r="I1296" i="2" s="1"/>
  <c r="J1296" i="2" s="1"/>
  <c r="K1295" i="2"/>
  <c r="H1295" i="2"/>
  <c r="I1295" i="2" s="1"/>
  <c r="J1295" i="2" s="1"/>
  <c r="K1294" i="2"/>
  <c r="H1294" i="2"/>
  <c r="I1294" i="2" s="1"/>
  <c r="J1294" i="2" s="1"/>
  <c r="K1293" i="2"/>
  <c r="H1293" i="2"/>
  <c r="I1293" i="2" s="1"/>
  <c r="J1293" i="2" s="1"/>
  <c r="K1292" i="2"/>
  <c r="H1292" i="2"/>
  <c r="I1292" i="2" s="1"/>
  <c r="J1292" i="2" s="1"/>
  <c r="K1291" i="2"/>
  <c r="H1291" i="2"/>
  <c r="I1291" i="2" s="1"/>
  <c r="J1291" i="2" s="1"/>
  <c r="K1290" i="2"/>
  <c r="H1290" i="2"/>
  <c r="I1290" i="2" s="1"/>
  <c r="J1290" i="2" s="1"/>
  <c r="K1289" i="2"/>
  <c r="H1289" i="2"/>
  <c r="I1289" i="2" s="1"/>
  <c r="J1289" i="2" s="1"/>
  <c r="K1288" i="2"/>
  <c r="H1288" i="2"/>
  <c r="I1288" i="2" s="1"/>
  <c r="J1288" i="2" s="1"/>
  <c r="K1287" i="2"/>
  <c r="H1287" i="2"/>
  <c r="I1287" i="2" s="1"/>
  <c r="J1287" i="2" s="1"/>
  <c r="K1286" i="2"/>
  <c r="H1286" i="2"/>
  <c r="I1286" i="2" s="1"/>
  <c r="J1286" i="2" s="1"/>
  <c r="K1285" i="2"/>
  <c r="H1285" i="2"/>
  <c r="I1285" i="2" s="1"/>
  <c r="J1285" i="2" s="1"/>
  <c r="K1284" i="2"/>
  <c r="H1284" i="2"/>
  <c r="I1284" i="2" s="1"/>
  <c r="J1284" i="2" s="1"/>
  <c r="K1283" i="2"/>
  <c r="H1283" i="2"/>
  <c r="I1283" i="2" s="1"/>
  <c r="J1283" i="2" s="1"/>
  <c r="K1282" i="2"/>
  <c r="H1282" i="2"/>
  <c r="I1282" i="2" s="1"/>
  <c r="J1282" i="2" s="1"/>
  <c r="K1281" i="2"/>
  <c r="H1281" i="2"/>
  <c r="I1281" i="2" s="1"/>
  <c r="J1281" i="2" s="1"/>
  <c r="K1280" i="2"/>
  <c r="H1280" i="2"/>
  <c r="I1280" i="2" s="1"/>
  <c r="J1280" i="2" s="1"/>
  <c r="K1279" i="2"/>
  <c r="H1279" i="2"/>
  <c r="I1279" i="2" s="1"/>
  <c r="J1279" i="2" s="1"/>
  <c r="K1278" i="2"/>
  <c r="H1278" i="2"/>
  <c r="I1278" i="2" s="1"/>
  <c r="J1278" i="2" s="1"/>
  <c r="K1277" i="2"/>
  <c r="H1277" i="2"/>
  <c r="I1277" i="2" s="1"/>
  <c r="J1277" i="2" s="1"/>
  <c r="K1276" i="2"/>
  <c r="H1276" i="2"/>
  <c r="I1276" i="2" s="1"/>
  <c r="J1276" i="2" s="1"/>
  <c r="K1275" i="2"/>
  <c r="H1275" i="2"/>
  <c r="I1275" i="2" s="1"/>
  <c r="J1275" i="2" s="1"/>
  <c r="K1274" i="2"/>
  <c r="H1274" i="2"/>
  <c r="I1274" i="2" s="1"/>
  <c r="J1274" i="2" s="1"/>
  <c r="K1273" i="2"/>
  <c r="H1273" i="2"/>
  <c r="I1273" i="2" s="1"/>
  <c r="J1273" i="2" s="1"/>
  <c r="K1272" i="2"/>
  <c r="H1272" i="2"/>
  <c r="I1272" i="2" s="1"/>
  <c r="J1272" i="2" s="1"/>
  <c r="K1271" i="2"/>
  <c r="H1271" i="2"/>
  <c r="I1271" i="2" s="1"/>
  <c r="J1271" i="2" s="1"/>
  <c r="K1270" i="2"/>
  <c r="H1270" i="2"/>
  <c r="I1270" i="2" s="1"/>
  <c r="J1270" i="2" s="1"/>
  <c r="K1269" i="2"/>
  <c r="H1269" i="2"/>
  <c r="I1269" i="2" s="1"/>
  <c r="J1269" i="2" s="1"/>
  <c r="K1268" i="2"/>
  <c r="H1268" i="2"/>
  <c r="I1268" i="2" s="1"/>
  <c r="J1268" i="2" s="1"/>
  <c r="K1267" i="2"/>
  <c r="H1267" i="2"/>
  <c r="I1267" i="2" s="1"/>
  <c r="J1267" i="2" s="1"/>
  <c r="K1266" i="2"/>
  <c r="H1266" i="2"/>
  <c r="I1266" i="2" s="1"/>
  <c r="J1266" i="2" s="1"/>
  <c r="K1265" i="2"/>
  <c r="H1265" i="2"/>
  <c r="I1265" i="2" s="1"/>
  <c r="J1265" i="2" s="1"/>
  <c r="K1264" i="2"/>
  <c r="H1264" i="2"/>
  <c r="I1264" i="2" s="1"/>
  <c r="J1264" i="2" s="1"/>
  <c r="K1263" i="2"/>
  <c r="H1263" i="2"/>
  <c r="I1263" i="2" s="1"/>
  <c r="J1263" i="2" s="1"/>
  <c r="K1262" i="2"/>
  <c r="H1262" i="2"/>
  <c r="I1262" i="2" s="1"/>
  <c r="J1262" i="2" s="1"/>
  <c r="K1261" i="2"/>
  <c r="H1261" i="2"/>
  <c r="I1261" i="2" s="1"/>
  <c r="J1261" i="2" s="1"/>
  <c r="K1260" i="2"/>
  <c r="H1260" i="2"/>
  <c r="I1260" i="2" s="1"/>
  <c r="J1260" i="2" s="1"/>
  <c r="K1259" i="2"/>
  <c r="H1259" i="2"/>
  <c r="I1259" i="2" s="1"/>
  <c r="J1259" i="2" s="1"/>
  <c r="K1258" i="2"/>
  <c r="H1258" i="2"/>
  <c r="I1258" i="2" s="1"/>
  <c r="J1258" i="2" s="1"/>
  <c r="K1257" i="2"/>
  <c r="H1257" i="2"/>
  <c r="I1257" i="2" s="1"/>
  <c r="J1257" i="2" s="1"/>
  <c r="K1256" i="2"/>
  <c r="H1256" i="2"/>
  <c r="I1256" i="2" s="1"/>
  <c r="J1256" i="2" s="1"/>
  <c r="K1255" i="2"/>
  <c r="H1255" i="2"/>
  <c r="I1255" i="2" s="1"/>
  <c r="J1255" i="2" s="1"/>
  <c r="K1254" i="2"/>
  <c r="H1254" i="2"/>
  <c r="I1254" i="2" s="1"/>
  <c r="J1254" i="2" s="1"/>
  <c r="K1253" i="2"/>
  <c r="H1253" i="2"/>
  <c r="I1253" i="2" s="1"/>
  <c r="J1253" i="2" s="1"/>
  <c r="K1252" i="2"/>
  <c r="H1252" i="2"/>
  <c r="I1252" i="2" s="1"/>
  <c r="J1252" i="2" s="1"/>
  <c r="K1251" i="2"/>
  <c r="H1251" i="2"/>
  <c r="I1251" i="2" s="1"/>
  <c r="J1251" i="2" s="1"/>
  <c r="K1250" i="2"/>
  <c r="H1250" i="2"/>
  <c r="I1250" i="2" s="1"/>
  <c r="J1250" i="2" s="1"/>
  <c r="K1249" i="2"/>
  <c r="H1249" i="2"/>
  <c r="I1249" i="2" s="1"/>
  <c r="J1249" i="2" s="1"/>
  <c r="K1248" i="2"/>
  <c r="H1248" i="2"/>
  <c r="I1248" i="2" s="1"/>
  <c r="J1248" i="2" s="1"/>
  <c r="K1247" i="2"/>
  <c r="H1247" i="2"/>
  <c r="I1247" i="2" s="1"/>
  <c r="J1247" i="2" s="1"/>
  <c r="K1246" i="2"/>
  <c r="H1246" i="2"/>
  <c r="I1246" i="2" s="1"/>
  <c r="J1246" i="2" s="1"/>
  <c r="K1245" i="2"/>
  <c r="H1245" i="2"/>
  <c r="I1245" i="2" s="1"/>
  <c r="J1245" i="2" s="1"/>
  <c r="K1244" i="2"/>
  <c r="H1244" i="2"/>
  <c r="I1244" i="2" s="1"/>
  <c r="J1244" i="2" s="1"/>
  <c r="K1243" i="2"/>
  <c r="H1243" i="2"/>
  <c r="I1243" i="2" s="1"/>
  <c r="J1243" i="2" s="1"/>
  <c r="K1242" i="2"/>
  <c r="H1242" i="2"/>
  <c r="I1242" i="2" s="1"/>
  <c r="J1242" i="2" s="1"/>
  <c r="K1241" i="2"/>
  <c r="H1241" i="2"/>
  <c r="I1241" i="2" s="1"/>
  <c r="J1241" i="2" s="1"/>
  <c r="K1240" i="2"/>
  <c r="H1240" i="2"/>
  <c r="I1240" i="2" s="1"/>
  <c r="J1240" i="2" s="1"/>
  <c r="K1239" i="2"/>
  <c r="H1239" i="2"/>
  <c r="I1239" i="2" s="1"/>
  <c r="J1239" i="2" s="1"/>
  <c r="K1238" i="2"/>
  <c r="H1238" i="2"/>
  <c r="I1238" i="2" s="1"/>
  <c r="J1238" i="2" s="1"/>
  <c r="K1237" i="2"/>
  <c r="H1237" i="2"/>
  <c r="I1237" i="2" s="1"/>
  <c r="J1237" i="2" s="1"/>
  <c r="K1236" i="2"/>
  <c r="H1236" i="2"/>
  <c r="I1236" i="2" s="1"/>
  <c r="J1236" i="2" s="1"/>
  <c r="K1235" i="2"/>
  <c r="H1235" i="2"/>
  <c r="I1235" i="2" s="1"/>
  <c r="J1235" i="2" s="1"/>
  <c r="K1234" i="2"/>
  <c r="H1234" i="2"/>
  <c r="I1234" i="2" s="1"/>
  <c r="J1234" i="2" s="1"/>
  <c r="K1233" i="2"/>
  <c r="H1233" i="2"/>
  <c r="I1233" i="2" s="1"/>
  <c r="J1233" i="2" s="1"/>
  <c r="K1232" i="2"/>
  <c r="H1232" i="2"/>
  <c r="I1232" i="2" s="1"/>
  <c r="J1232" i="2" s="1"/>
  <c r="K1231" i="2"/>
  <c r="H1231" i="2"/>
  <c r="I1231" i="2" s="1"/>
  <c r="J1231" i="2" s="1"/>
  <c r="K1230" i="2"/>
  <c r="H1230" i="2"/>
  <c r="I1230" i="2" s="1"/>
  <c r="J1230" i="2" s="1"/>
  <c r="K1229" i="2"/>
  <c r="H1229" i="2"/>
  <c r="I1229" i="2" s="1"/>
  <c r="J1229" i="2" s="1"/>
  <c r="K1228" i="2"/>
  <c r="H1228" i="2"/>
  <c r="I1228" i="2" s="1"/>
  <c r="J1228" i="2" s="1"/>
  <c r="K1227" i="2"/>
  <c r="H1227" i="2"/>
  <c r="I1227" i="2" s="1"/>
  <c r="J1227" i="2" s="1"/>
  <c r="K1226" i="2"/>
  <c r="H1226" i="2"/>
  <c r="I1226" i="2" s="1"/>
  <c r="J1226" i="2" s="1"/>
  <c r="K1225" i="2"/>
  <c r="H1225" i="2"/>
  <c r="I1225" i="2" s="1"/>
  <c r="J1225" i="2" s="1"/>
  <c r="K1224" i="2"/>
  <c r="H1224" i="2"/>
  <c r="I1224" i="2" s="1"/>
  <c r="J1224" i="2" s="1"/>
  <c r="K1223" i="2"/>
  <c r="H1223" i="2"/>
  <c r="I1223" i="2" s="1"/>
  <c r="J1223" i="2" s="1"/>
  <c r="K1222" i="2"/>
  <c r="H1222" i="2"/>
  <c r="I1222" i="2" s="1"/>
  <c r="J1222" i="2" s="1"/>
  <c r="K1221" i="2"/>
  <c r="H1221" i="2"/>
  <c r="I1221" i="2" s="1"/>
  <c r="J1221" i="2" s="1"/>
  <c r="K1220" i="2"/>
  <c r="H1220" i="2"/>
  <c r="I1220" i="2" s="1"/>
  <c r="J1220" i="2" s="1"/>
  <c r="K1219" i="2"/>
  <c r="H1219" i="2"/>
  <c r="I1219" i="2" s="1"/>
  <c r="J1219" i="2" s="1"/>
  <c r="K1218" i="2"/>
  <c r="H1218" i="2"/>
  <c r="I1218" i="2" s="1"/>
  <c r="J1218" i="2" s="1"/>
  <c r="K1217" i="2"/>
  <c r="H1217" i="2"/>
  <c r="I1217" i="2" s="1"/>
  <c r="J1217" i="2" s="1"/>
  <c r="K1216" i="2"/>
  <c r="H1216" i="2"/>
  <c r="I1216" i="2" s="1"/>
  <c r="J1216" i="2" s="1"/>
  <c r="K1215" i="2"/>
  <c r="H1215" i="2"/>
  <c r="I1215" i="2" s="1"/>
  <c r="J1215" i="2" s="1"/>
  <c r="K1214" i="2"/>
  <c r="H1214" i="2"/>
  <c r="I1214" i="2" s="1"/>
  <c r="J1214" i="2" s="1"/>
  <c r="K1213" i="2"/>
  <c r="H1213" i="2"/>
  <c r="I1213" i="2" s="1"/>
  <c r="J1213" i="2" s="1"/>
  <c r="K1212" i="2"/>
  <c r="H1212" i="2"/>
  <c r="I1212" i="2" s="1"/>
  <c r="J1212" i="2" s="1"/>
  <c r="K1211" i="2"/>
  <c r="H1211" i="2"/>
  <c r="I1211" i="2" s="1"/>
  <c r="J1211" i="2" s="1"/>
  <c r="K1210" i="2"/>
  <c r="H1210" i="2"/>
  <c r="I1210" i="2" s="1"/>
  <c r="J1210" i="2" s="1"/>
  <c r="K1209" i="2"/>
  <c r="H1209" i="2"/>
  <c r="I1209" i="2" s="1"/>
  <c r="J1209" i="2" s="1"/>
  <c r="K1208" i="2"/>
  <c r="H1208" i="2"/>
  <c r="I1208" i="2" s="1"/>
  <c r="J1208" i="2" s="1"/>
  <c r="K1207" i="2"/>
  <c r="H1207" i="2"/>
  <c r="I1207" i="2" s="1"/>
  <c r="J1207" i="2" s="1"/>
  <c r="K1206" i="2"/>
  <c r="H1206" i="2"/>
  <c r="I1206" i="2" s="1"/>
  <c r="J1206" i="2" s="1"/>
  <c r="K1205" i="2"/>
  <c r="H1205" i="2"/>
  <c r="I1205" i="2" s="1"/>
  <c r="J1205" i="2" s="1"/>
  <c r="K1204" i="2"/>
  <c r="H1204" i="2"/>
  <c r="I1204" i="2" s="1"/>
  <c r="J1204" i="2" s="1"/>
  <c r="K1203" i="2"/>
  <c r="H1203" i="2"/>
  <c r="I1203" i="2" s="1"/>
  <c r="J1203" i="2" s="1"/>
  <c r="K1202" i="2"/>
  <c r="H1202" i="2"/>
  <c r="I1202" i="2" s="1"/>
  <c r="J1202" i="2" s="1"/>
  <c r="K1201" i="2"/>
  <c r="H1201" i="2"/>
  <c r="I1201" i="2" s="1"/>
  <c r="J1201" i="2" s="1"/>
  <c r="K1200" i="2"/>
  <c r="H1200" i="2"/>
  <c r="I1200" i="2" s="1"/>
  <c r="J1200" i="2" s="1"/>
  <c r="K1199" i="2"/>
  <c r="H1199" i="2"/>
  <c r="I1199" i="2" s="1"/>
  <c r="J1199" i="2" s="1"/>
  <c r="K1198" i="2"/>
  <c r="H1198" i="2"/>
  <c r="I1198" i="2" s="1"/>
  <c r="J1198" i="2" s="1"/>
  <c r="K1197" i="2"/>
  <c r="H1197" i="2"/>
  <c r="I1197" i="2" s="1"/>
  <c r="J1197" i="2" s="1"/>
  <c r="K1196" i="2"/>
  <c r="H1196" i="2"/>
  <c r="I1196" i="2" s="1"/>
  <c r="J1196" i="2" s="1"/>
  <c r="K1195" i="2"/>
  <c r="H1195" i="2"/>
  <c r="I1195" i="2" s="1"/>
  <c r="J1195" i="2" s="1"/>
  <c r="K1194" i="2"/>
  <c r="H1194" i="2"/>
  <c r="I1194" i="2" s="1"/>
  <c r="J1194" i="2" s="1"/>
  <c r="K1193" i="2"/>
  <c r="H1193" i="2"/>
  <c r="I1193" i="2" s="1"/>
  <c r="J1193" i="2" s="1"/>
  <c r="K1192" i="2"/>
  <c r="H1192" i="2"/>
  <c r="I1192" i="2" s="1"/>
  <c r="J1192" i="2" s="1"/>
  <c r="K1191" i="2"/>
  <c r="H1191" i="2"/>
  <c r="I1191" i="2" s="1"/>
  <c r="J1191" i="2" s="1"/>
  <c r="K1190" i="2"/>
  <c r="H1190" i="2"/>
  <c r="I1190" i="2" s="1"/>
  <c r="J1190" i="2" s="1"/>
  <c r="K1189" i="2"/>
  <c r="H1189" i="2"/>
  <c r="I1189" i="2" s="1"/>
  <c r="J1189" i="2" s="1"/>
  <c r="K1188" i="2"/>
  <c r="H1188" i="2"/>
  <c r="I1188" i="2" s="1"/>
  <c r="J1188" i="2" s="1"/>
  <c r="K1187" i="2"/>
  <c r="H1187" i="2"/>
  <c r="I1187" i="2" s="1"/>
  <c r="J1187" i="2" s="1"/>
  <c r="K1186" i="2"/>
  <c r="H1186" i="2"/>
  <c r="I1186" i="2" s="1"/>
  <c r="J1186" i="2" s="1"/>
  <c r="K1185" i="2"/>
  <c r="H1185" i="2"/>
  <c r="I1185" i="2" s="1"/>
  <c r="J1185" i="2" s="1"/>
  <c r="K1184" i="2"/>
  <c r="H1184" i="2"/>
  <c r="I1184" i="2" s="1"/>
  <c r="J1184" i="2" s="1"/>
  <c r="K1183" i="2"/>
  <c r="H1183" i="2"/>
  <c r="I1183" i="2" s="1"/>
  <c r="J1183" i="2" s="1"/>
  <c r="K1182" i="2"/>
  <c r="H1182" i="2"/>
  <c r="I1182" i="2" s="1"/>
  <c r="J1182" i="2" s="1"/>
  <c r="K1181" i="2"/>
  <c r="H1181" i="2"/>
  <c r="I1181" i="2" s="1"/>
  <c r="J1181" i="2" s="1"/>
  <c r="K1180" i="2"/>
  <c r="H1180" i="2"/>
  <c r="I1180" i="2" s="1"/>
  <c r="J1180" i="2" s="1"/>
  <c r="K1179" i="2"/>
  <c r="H1179" i="2"/>
  <c r="I1179" i="2" s="1"/>
  <c r="J1179" i="2" s="1"/>
  <c r="K1178" i="2"/>
  <c r="H1178" i="2"/>
  <c r="I1178" i="2" s="1"/>
  <c r="J1178" i="2" s="1"/>
  <c r="K1177" i="2"/>
  <c r="H1177" i="2"/>
  <c r="I1177" i="2" s="1"/>
  <c r="J1177" i="2" s="1"/>
  <c r="K1176" i="2"/>
  <c r="H1176" i="2"/>
  <c r="I1176" i="2" s="1"/>
  <c r="J1176" i="2" s="1"/>
  <c r="K1175" i="2"/>
  <c r="H1175" i="2"/>
  <c r="I1175" i="2" s="1"/>
  <c r="J1175" i="2" s="1"/>
  <c r="K1174" i="2"/>
  <c r="H1174" i="2"/>
  <c r="I1174" i="2" s="1"/>
  <c r="J1174" i="2" s="1"/>
  <c r="K1173" i="2"/>
  <c r="H1173" i="2"/>
  <c r="I1173" i="2" s="1"/>
  <c r="J1173" i="2" s="1"/>
  <c r="K1172" i="2"/>
  <c r="H1172" i="2"/>
  <c r="I1172" i="2" s="1"/>
  <c r="J1172" i="2" s="1"/>
  <c r="K1171" i="2"/>
  <c r="H1171" i="2"/>
  <c r="I1171" i="2" s="1"/>
  <c r="J1171" i="2" s="1"/>
  <c r="K1170" i="2"/>
  <c r="H1170" i="2"/>
  <c r="I1170" i="2" s="1"/>
  <c r="J1170" i="2" s="1"/>
  <c r="K1169" i="2"/>
  <c r="H1169" i="2"/>
  <c r="I1169" i="2" s="1"/>
  <c r="J1169" i="2" s="1"/>
  <c r="K1168" i="2"/>
  <c r="H1168" i="2"/>
  <c r="I1168" i="2" s="1"/>
  <c r="J1168" i="2" s="1"/>
  <c r="K1167" i="2"/>
  <c r="H1167" i="2"/>
  <c r="I1167" i="2" s="1"/>
  <c r="J1167" i="2" s="1"/>
  <c r="K1166" i="2"/>
  <c r="H1166" i="2"/>
  <c r="I1166" i="2" s="1"/>
  <c r="J1166" i="2" s="1"/>
  <c r="K1165" i="2"/>
  <c r="H1165" i="2"/>
  <c r="I1165" i="2" s="1"/>
  <c r="J1165" i="2" s="1"/>
  <c r="K1164" i="2"/>
  <c r="H1164" i="2"/>
  <c r="I1164" i="2" s="1"/>
  <c r="J1164" i="2" s="1"/>
  <c r="K1163" i="2"/>
  <c r="H1163" i="2"/>
  <c r="I1163" i="2" s="1"/>
  <c r="J1163" i="2" s="1"/>
  <c r="K1162" i="2"/>
  <c r="H1162" i="2"/>
  <c r="I1162" i="2" s="1"/>
  <c r="J1162" i="2" s="1"/>
  <c r="K1161" i="2"/>
  <c r="H1161" i="2"/>
  <c r="I1161" i="2" s="1"/>
  <c r="J1161" i="2" s="1"/>
  <c r="K1160" i="2"/>
  <c r="H1160" i="2"/>
  <c r="I1160" i="2" s="1"/>
  <c r="J1160" i="2" s="1"/>
  <c r="K1159" i="2"/>
  <c r="H1159" i="2"/>
  <c r="I1159" i="2" s="1"/>
  <c r="J1159" i="2" s="1"/>
  <c r="K1158" i="2"/>
  <c r="H1158" i="2"/>
  <c r="I1158" i="2" s="1"/>
  <c r="J1158" i="2" s="1"/>
  <c r="K1157" i="2"/>
  <c r="H1157" i="2"/>
  <c r="I1157" i="2" s="1"/>
  <c r="J1157" i="2" s="1"/>
  <c r="K1156" i="2"/>
  <c r="H1156" i="2"/>
  <c r="I1156" i="2" s="1"/>
  <c r="J1156" i="2" s="1"/>
  <c r="K1155" i="2"/>
  <c r="H1155" i="2"/>
  <c r="I1155" i="2" s="1"/>
  <c r="J1155" i="2" s="1"/>
  <c r="K1154" i="2"/>
  <c r="H1154" i="2"/>
  <c r="I1154" i="2" s="1"/>
  <c r="J1154" i="2" s="1"/>
  <c r="K1153" i="2"/>
  <c r="H1153" i="2"/>
  <c r="I1153" i="2" s="1"/>
  <c r="J1153" i="2" s="1"/>
  <c r="K1152" i="2"/>
  <c r="H1152" i="2"/>
  <c r="I1152" i="2" s="1"/>
  <c r="J1152" i="2" s="1"/>
  <c r="K1151" i="2"/>
  <c r="H1151" i="2"/>
  <c r="I1151" i="2" s="1"/>
  <c r="J1151" i="2" s="1"/>
  <c r="K1150" i="2"/>
  <c r="H1150" i="2"/>
  <c r="I1150" i="2" s="1"/>
  <c r="J1150" i="2" s="1"/>
  <c r="K1149" i="2"/>
  <c r="H1149" i="2"/>
  <c r="I1149" i="2" s="1"/>
  <c r="J1149" i="2" s="1"/>
  <c r="K1148" i="2"/>
  <c r="H1148" i="2"/>
  <c r="I1148" i="2" s="1"/>
  <c r="J1148" i="2" s="1"/>
  <c r="K1147" i="2"/>
  <c r="H1147" i="2"/>
  <c r="I1147" i="2" s="1"/>
  <c r="J1147" i="2" s="1"/>
  <c r="K1146" i="2"/>
  <c r="H1146" i="2"/>
  <c r="I1146" i="2" s="1"/>
  <c r="J1146" i="2" s="1"/>
  <c r="K1145" i="2"/>
  <c r="H1145" i="2"/>
  <c r="I1145" i="2" s="1"/>
  <c r="J1145" i="2" s="1"/>
  <c r="K1144" i="2"/>
  <c r="H1144" i="2"/>
  <c r="I1144" i="2" s="1"/>
  <c r="J1144" i="2" s="1"/>
  <c r="K1143" i="2"/>
  <c r="H1143" i="2"/>
  <c r="I1143" i="2" s="1"/>
  <c r="J1143" i="2" s="1"/>
  <c r="K1142" i="2"/>
  <c r="H1142" i="2"/>
  <c r="I1142" i="2" s="1"/>
  <c r="J1142" i="2" s="1"/>
  <c r="K1141" i="2"/>
  <c r="H1141" i="2"/>
  <c r="I1141" i="2" s="1"/>
  <c r="J1141" i="2" s="1"/>
  <c r="K1140" i="2"/>
  <c r="H1140" i="2"/>
  <c r="I1140" i="2" s="1"/>
  <c r="J1140" i="2" s="1"/>
  <c r="K1139" i="2"/>
  <c r="H1139" i="2"/>
  <c r="I1139" i="2" s="1"/>
  <c r="J1139" i="2" s="1"/>
  <c r="K1138" i="2"/>
  <c r="H1138" i="2"/>
  <c r="I1138" i="2" s="1"/>
  <c r="J1138" i="2" s="1"/>
  <c r="K1137" i="2"/>
  <c r="H1137" i="2"/>
  <c r="I1137" i="2" s="1"/>
  <c r="J1137" i="2" s="1"/>
  <c r="K1136" i="2"/>
  <c r="H1136" i="2"/>
  <c r="I1136" i="2" s="1"/>
  <c r="J1136" i="2" s="1"/>
  <c r="K1135" i="2"/>
  <c r="H1135" i="2"/>
  <c r="I1135" i="2" s="1"/>
  <c r="J1135" i="2" s="1"/>
  <c r="K1134" i="2"/>
  <c r="H1134" i="2"/>
  <c r="I1134" i="2" s="1"/>
  <c r="J1134" i="2" s="1"/>
  <c r="K1133" i="2"/>
  <c r="H1133" i="2"/>
  <c r="I1133" i="2" s="1"/>
  <c r="J1133" i="2" s="1"/>
  <c r="K1132" i="2"/>
  <c r="H1132" i="2"/>
  <c r="I1132" i="2" s="1"/>
  <c r="J1132" i="2" s="1"/>
  <c r="K1131" i="2"/>
  <c r="H1131" i="2"/>
  <c r="I1131" i="2" s="1"/>
  <c r="J1131" i="2" s="1"/>
  <c r="K1130" i="2"/>
  <c r="H1130" i="2"/>
  <c r="I1130" i="2" s="1"/>
  <c r="J1130" i="2" s="1"/>
  <c r="K1129" i="2"/>
  <c r="H1129" i="2"/>
  <c r="I1129" i="2" s="1"/>
  <c r="J1129" i="2" s="1"/>
  <c r="K1128" i="2"/>
  <c r="H1128" i="2"/>
  <c r="I1128" i="2" s="1"/>
  <c r="J1128" i="2" s="1"/>
  <c r="K1127" i="2"/>
  <c r="H1127" i="2"/>
  <c r="I1127" i="2" s="1"/>
  <c r="J1127" i="2" s="1"/>
  <c r="K1126" i="2"/>
  <c r="H1126" i="2"/>
  <c r="I1126" i="2" s="1"/>
  <c r="J1126" i="2" s="1"/>
  <c r="K1125" i="2"/>
  <c r="H1125" i="2"/>
  <c r="I1125" i="2" s="1"/>
  <c r="J1125" i="2" s="1"/>
  <c r="K1124" i="2"/>
  <c r="H1124" i="2"/>
  <c r="I1124" i="2" s="1"/>
  <c r="J1124" i="2" s="1"/>
  <c r="K1123" i="2"/>
  <c r="H1123" i="2"/>
  <c r="I1123" i="2" s="1"/>
  <c r="J1123" i="2" s="1"/>
  <c r="K1122" i="2"/>
  <c r="H1122" i="2"/>
  <c r="I1122" i="2" s="1"/>
  <c r="J1122" i="2" s="1"/>
  <c r="K1121" i="2"/>
  <c r="H1121" i="2"/>
  <c r="I1121" i="2" s="1"/>
  <c r="J1121" i="2" s="1"/>
  <c r="K1120" i="2"/>
  <c r="H1120" i="2"/>
  <c r="I1120" i="2" s="1"/>
  <c r="J1120" i="2" s="1"/>
  <c r="K1119" i="2"/>
  <c r="H1119" i="2"/>
  <c r="I1119" i="2" s="1"/>
  <c r="J1119" i="2" s="1"/>
  <c r="K1118" i="2"/>
  <c r="H1118" i="2"/>
  <c r="I1118" i="2" s="1"/>
  <c r="J1118" i="2" s="1"/>
  <c r="K1117" i="2"/>
  <c r="H1117" i="2"/>
  <c r="I1117" i="2" s="1"/>
  <c r="J1117" i="2" s="1"/>
  <c r="K1116" i="2"/>
  <c r="H1116" i="2"/>
  <c r="I1116" i="2" s="1"/>
  <c r="J1116" i="2" s="1"/>
  <c r="K1115" i="2"/>
  <c r="H1115" i="2"/>
  <c r="I1115" i="2" s="1"/>
  <c r="J1115" i="2" s="1"/>
  <c r="K1114" i="2"/>
  <c r="H1114" i="2"/>
  <c r="I1114" i="2" s="1"/>
  <c r="J1114" i="2" s="1"/>
  <c r="K1113" i="2"/>
  <c r="H1113" i="2"/>
  <c r="I1113" i="2" s="1"/>
  <c r="J1113" i="2" s="1"/>
  <c r="K1112" i="2"/>
  <c r="H1112" i="2"/>
  <c r="I1112" i="2" s="1"/>
  <c r="J1112" i="2" s="1"/>
  <c r="K1111" i="2"/>
  <c r="H1111" i="2"/>
  <c r="I1111" i="2" s="1"/>
  <c r="J1111" i="2" s="1"/>
  <c r="K1110" i="2"/>
  <c r="H1110" i="2"/>
  <c r="I1110" i="2" s="1"/>
  <c r="J1110" i="2" s="1"/>
  <c r="K1109" i="2"/>
  <c r="H1109" i="2"/>
  <c r="I1109" i="2" s="1"/>
  <c r="J1109" i="2" s="1"/>
  <c r="K1108" i="2"/>
  <c r="H1108" i="2"/>
  <c r="I1108" i="2" s="1"/>
  <c r="J1108" i="2" s="1"/>
  <c r="K1107" i="2"/>
  <c r="H1107" i="2"/>
  <c r="I1107" i="2" s="1"/>
  <c r="J1107" i="2" s="1"/>
  <c r="K1106" i="2"/>
  <c r="H1106" i="2"/>
  <c r="I1106" i="2" s="1"/>
  <c r="J1106" i="2" s="1"/>
  <c r="K1105" i="2"/>
  <c r="H1105" i="2"/>
  <c r="I1105" i="2" s="1"/>
  <c r="J1105" i="2" s="1"/>
  <c r="K1104" i="2"/>
  <c r="H1104" i="2"/>
  <c r="I1104" i="2" s="1"/>
  <c r="J1104" i="2" s="1"/>
  <c r="K1103" i="2"/>
  <c r="H1103" i="2"/>
  <c r="I1103" i="2" s="1"/>
  <c r="J1103" i="2" s="1"/>
  <c r="K1102" i="2"/>
  <c r="H1102" i="2"/>
  <c r="I1102" i="2" s="1"/>
  <c r="J1102" i="2" s="1"/>
  <c r="K1101" i="2"/>
  <c r="H1101" i="2"/>
  <c r="I1101" i="2" s="1"/>
  <c r="J1101" i="2" s="1"/>
  <c r="K1100" i="2"/>
  <c r="H1100" i="2"/>
  <c r="I1100" i="2" s="1"/>
  <c r="J1100" i="2" s="1"/>
  <c r="K1099" i="2"/>
  <c r="H1099" i="2"/>
  <c r="I1099" i="2" s="1"/>
  <c r="J1099" i="2" s="1"/>
  <c r="K1098" i="2"/>
  <c r="H1098" i="2"/>
  <c r="I1098" i="2" s="1"/>
  <c r="J1098" i="2" s="1"/>
  <c r="K1097" i="2"/>
  <c r="H1097" i="2"/>
  <c r="I1097" i="2" s="1"/>
  <c r="J1097" i="2" s="1"/>
  <c r="K1096" i="2"/>
  <c r="H1096" i="2"/>
  <c r="I1096" i="2" s="1"/>
  <c r="J1096" i="2" s="1"/>
  <c r="K1095" i="2"/>
  <c r="H1095" i="2"/>
  <c r="I1095" i="2" s="1"/>
  <c r="J1095" i="2" s="1"/>
  <c r="K1094" i="2"/>
  <c r="H1094" i="2"/>
  <c r="I1094" i="2" s="1"/>
  <c r="J1094" i="2" s="1"/>
  <c r="K1093" i="2"/>
  <c r="H1093" i="2"/>
  <c r="I1093" i="2" s="1"/>
  <c r="J1093" i="2" s="1"/>
  <c r="K1092" i="2"/>
  <c r="H1092" i="2"/>
  <c r="I1092" i="2" s="1"/>
  <c r="J1092" i="2" s="1"/>
  <c r="K1091" i="2"/>
  <c r="H1091" i="2"/>
  <c r="I1091" i="2" s="1"/>
  <c r="J1091" i="2" s="1"/>
  <c r="K1090" i="2"/>
  <c r="H1090" i="2"/>
  <c r="I1090" i="2" s="1"/>
  <c r="J1090" i="2" s="1"/>
  <c r="K1089" i="2"/>
  <c r="H1089" i="2"/>
  <c r="I1089" i="2" s="1"/>
  <c r="J1089" i="2" s="1"/>
  <c r="K1088" i="2"/>
  <c r="H1088" i="2"/>
  <c r="I1088" i="2" s="1"/>
  <c r="J1088" i="2" s="1"/>
  <c r="K1087" i="2"/>
  <c r="H1087" i="2"/>
  <c r="I1087" i="2" s="1"/>
  <c r="J1087" i="2" s="1"/>
  <c r="K1086" i="2"/>
  <c r="H1086" i="2"/>
  <c r="I1086" i="2" s="1"/>
  <c r="J1086" i="2" s="1"/>
  <c r="K1085" i="2"/>
  <c r="H1085" i="2"/>
  <c r="I1085" i="2" s="1"/>
  <c r="J1085" i="2" s="1"/>
  <c r="K1084" i="2"/>
  <c r="H1084" i="2"/>
  <c r="I1084" i="2" s="1"/>
  <c r="J1084" i="2" s="1"/>
  <c r="K1083" i="2"/>
  <c r="H1083" i="2"/>
  <c r="I1083" i="2" s="1"/>
  <c r="J1083" i="2" s="1"/>
  <c r="K1082" i="2"/>
  <c r="H1082" i="2"/>
  <c r="I1082" i="2" s="1"/>
  <c r="J1082" i="2" s="1"/>
  <c r="K1081" i="2"/>
  <c r="H1081" i="2"/>
  <c r="I1081" i="2" s="1"/>
  <c r="J1081" i="2" s="1"/>
  <c r="K1080" i="2"/>
  <c r="H1080" i="2"/>
  <c r="I1080" i="2" s="1"/>
  <c r="J1080" i="2" s="1"/>
  <c r="K1079" i="2"/>
  <c r="H1079" i="2"/>
  <c r="I1079" i="2" s="1"/>
  <c r="J1079" i="2" s="1"/>
  <c r="K1078" i="2"/>
  <c r="H1078" i="2"/>
  <c r="I1078" i="2" s="1"/>
  <c r="J1078" i="2" s="1"/>
  <c r="K1077" i="2"/>
  <c r="H1077" i="2"/>
  <c r="I1077" i="2" s="1"/>
  <c r="J1077" i="2" s="1"/>
  <c r="K1076" i="2"/>
  <c r="H1076" i="2"/>
  <c r="I1076" i="2" s="1"/>
  <c r="J1076" i="2" s="1"/>
  <c r="K1075" i="2"/>
  <c r="H1075" i="2"/>
  <c r="I1075" i="2" s="1"/>
  <c r="J1075" i="2" s="1"/>
  <c r="K1074" i="2"/>
  <c r="H1074" i="2"/>
  <c r="I1074" i="2" s="1"/>
  <c r="J1074" i="2" s="1"/>
  <c r="K1073" i="2"/>
  <c r="H1073" i="2"/>
  <c r="I1073" i="2" s="1"/>
  <c r="J1073" i="2" s="1"/>
  <c r="K1072" i="2"/>
  <c r="H1072" i="2"/>
  <c r="I1072" i="2" s="1"/>
  <c r="J1072" i="2" s="1"/>
  <c r="K1071" i="2"/>
  <c r="H1071" i="2"/>
  <c r="I1071" i="2" s="1"/>
  <c r="J1071" i="2" s="1"/>
  <c r="K1070" i="2"/>
  <c r="H1070" i="2"/>
  <c r="I1070" i="2" s="1"/>
  <c r="J1070" i="2" s="1"/>
  <c r="K1069" i="2"/>
  <c r="H1069" i="2"/>
  <c r="I1069" i="2" s="1"/>
  <c r="J1069" i="2" s="1"/>
  <c r="K1068" i="2"/>
  <c r="H1068" i="2"/>
  <c r="I1068" i="2" s="1"/>
  <c r="J1068" i="2" s="1"/>
  <c r="K1067" i="2"/>
  <c r="H1067" i="2"/>
  <c r="I1067" i="2" s="1"/>
  <c r="J1067" i="2" s="1"/>
  <c r="K1066" i="2"/>
  <c r="H1066" i="2"/>
  <c r="I1066" i="2" s="1"/>
  <c r="J1066" i="2" s="1"/>
  <c r="K1065" i="2"/>
  <c r="H1065" i="2"/>
  <c r="I1065" i="2" s="1"/>
  <c r="J1065" i="2" s="1"/>
  <c r="K1064" i="2"/>
  <c r="H1064" i="2"/>
  <c r="I1064" i="2" s="1"/>
  <c r="J1064" i="2" s="1"/>
  <c r="K1063" i="2"/>
  <c r="H1063" i="2"/>
  <c r="I1063" i="2" s="1"/>
  <c r="J1063" i="2" s="1"/>
  <c r="K1062" i="2"/>
  <c r="H1062" i="2"/>
  <c r="I1062" i="2" s="1"/>
  <c r="J1062" i="2" s="1"/>
  <c r="K1061" i="2"/>
  <c r="H1061" i="2"/>
  <c r="I1061" i="2" s="1"/>
  <c r="J1061" i="2" s="1"/>
  <c r="K1060" i="2"/>
  <c r="H1060" i="2"/>
  <c r="I1060" i="2" s="1"/>
  <c r="J1060" i="2" s="1"/>
  <c r="K1059" i="2"/>
  <c r="H1059" i="2"/>
  <c r="I1059" i="2" s="1"/>
  <c r="J1059" i="2" s="1"/>
  <c r="K1058" i="2"/>
  <c r="H1058" i="2"/>
  <c r="I1058" i="2" s="1"/>
  <c r="J1058" i="2" s="1"/>
  <c r="K1057" i="2"/>
  <c r="H1057" i="2"/>
  <c r="I1057" i="2" s="1"/>
  <c r="J1057" i="2" s="1"/>
  <c r="K1056" i="2"/>
  <c r="H1056" i="2"/>
  <c r="I1056" i="2" s="1"/>
  <c r="J1056" i="2" s="1"/>
  <c r="K1055" i="2"/>
  <c r="H1055" i="2"/>
  <c r="I1055" i="2" s="1"/>
  <c r="J1055" i="2" s="1"/>
  <c r="K1054" i="2"/>
  <c r="H1054" i="2"/>
  <c r="I1054" i="2" s="1"/>
  <c r="J1054" i="2" s="1"/>
  <c r="K1053" i="2"/>
  <c r="H1053" i="2"/>
  <c r="I1053" i="2" s="1"/>
  <c r="J1053" i="2" s="1"/>
  <c r="K1052" i="2"/>
  <c r="H1052" i="2"/>
  <c r="I1052" i="2" s="1"/>
  <c r="J1052" i="2" s="1"/>
  <c r="K1051" i="2"/>
  <c r="H1051" i="2"/>
  <c r="I1051" i="2" s="1"/>
  <c r="J1051" i="2" s="1"/>
  <c r="K1050" i="2"/>
  <c r="H1050" i="2"/>
  <c r="I1050" i="2" s="1"/>
  <c r="J1050" i="2" s="1"/>
  <c r="K1049" i="2"/>
  <c r="H1049" i="2"/>
  <c r="I1049" i="2" s="1"/>
  <c r="J1049" i="2" s="1"/>
  <c r="K1048" i="2"/>
  <c r="H1048" i="2"/>
  <c r="I1048" i="2" s="1"/>
  <c r="J1048" i="2" s="1"/>
  <c r="K1047" i="2"/>
  <c r="H1047" i="2"/>
  <c r="I1047" i="2" s="1"/>
  <c r="J1047" i="2" s="1"/>
  <c r="K1046" i="2"/>
  <c r="H1046" i="2"/>
  <c r="I1046" i="2" s="1"/>
  <c r="J1046" i="2" s="1"/>
  <c r="K1045" i="2"/>
  <c r="H1045" i="2"/>
  <c r="I1045" i="2" s="1"/>
  <c r="J1045" i="2" s="1"/>
  <c r="K1044" i="2"/>
  <c r="H1044" i="2"/>
  <c r="I1044" i="2" s="1"/>
  <c r="J1044" i="2" s="1"/>
  <c r="K1043" i="2"/>
  <c r="H1043" i="2"/>
  <c r="I1043" i="2" s="1"/>
  <c r="J1043" i="2" s="1"/>
  <c r="K1042" i="2"/>
  <c r="H1042" i="2"/>
  <c r="I1042" i="2" s="1"/>
  <c r="J1042" i="2" s="1"/>
  <c r="K1041" i="2"/>
  <c r="H1041" i="2"/>
  <c r="I1041" i="2" s="1"/>
  <c r="J1041" i="2" s="1"/>
  <c r="K1040" i="2"/>
  <c r="H1040" i="2"/>
  <c r="I1040" i="2" s="1"/>
  <c r="J1040" i="2" s="1"/>
  <c r="K1039" i="2"/>
  <c r="H1039" i="2"/>
  <c r="I1039" i="2" s="1"/>
  <c r="J1039" i="2" s="1"/>
  <c r="K1038" i="2"/>
  <c r="H1038" i="2"/>
  <c r="I1038" i="2" s="1"/>
  <c r="J1038" i="2" s="1"/>
  <c r="K1037" i="2"/>
  <c r="H1037" i="2"/>
  <c r="I1037" i="2" s="1"/>
  <c r="J1037" i="2" s="1"/>
  <c r="K1036" i="2"/>
  <c r="H1036" i="2"/>
  <c r="I1036" i="2" s="1"/>
  <c r="J1036" i="2" s="1"/>
  <c r="K1035" i="2"/>
  <c r="H1035" i="2"/>
  <c r="I1035" i="2" s="1"/>
  <c r="J1035" i="2" s="1"/>
  <c r="K1034" i="2"/>
  <c r="H1034" i="2"/>
  <c r="I1034" i="2" s="1"/>
  <c r="J1034" i="2" s="1"/>
  <c r="K1033" i="2"/>
  <c r="H1033" i="2"/>
  <c r="I1033" i="2" s="1"/>
  <c r="J1033" i="2" s="1"/>
  <c r="K1032" i="2"/>
  <c r="H1032" i="2"/>
  <c r="I1032" i="2" s="1"/>
  <c r="J1032" i="2" s="1"/>
  <c r="K1031" i="2"/>
  <c r="H1031" i="2"/>
  <c r="I1031" i="2" s="1"/>
  <c r="J1031" i="2" s="1"/>
  <c r="K1030" i="2"/>
  <c r="H1030" i="2"/>
  <c r="I1030" i="2" s="1"/>
  <c r="J1030" i="2" s="1"/>
  <c r="K1029" i="2"/>
  <c r="H1029" i="2"/>
  <c r="I1029" i="2" s="1"/>
  <c r="J1029" i="2" s="1"/>
  <c r="K1028" i="2"/>
  <c r="H1028" i="2"/>
  <c r="I1028" i="2" s="1"/>
  <c r="J1028" i="2" s="1"/>
  <c r="K1027" i="2"/>
  <c r="H1027" i="2"/>
  <c r="I1027" i="2" s="1"/>
  <c r="J1027" i="2" s="1"/>
  <c r="K1026" i="2"/>
  <c r="H1026" i="2"/>
  <c r="I1026" i="2" s="1"/>
  <c r="J1026" i="2" s="1"/>
  <c r="K1025" i="2"/>
  <c r="H1025" i="2"/>
  <c r="I1025" i="2" s="1"/>
  <c r="J1025" i="2" s="1"/>
  <c r="K1024" i="2"/>
  <c r="H1024" i="2"/>
  <c r="I1024" i="2" s="1"/>
  <c r="J1024" i="2" s="1"/>
  <c r="K1023" i="2"/>
  <c r="H1023" i="2"/>
  <c r="I1023" i="2" s="1"/>
  <c r="J1023" i="2" s="1"/>
  <c r="K1022" i="2"/>
  <c r="H1022" i="2"/>
  <c r="I1022" i="2" s="1"/>
  <c r="J1022" i="2" s="1"/>
  <c r="K1021" i="2"/>
  <c r="H1021" i="2"/>
  <c r="I1021" i="2" s="1"/>
  <c r="J1021" i="2" s="1"/>
  <c r="K1020" i="2"/>
  <c r="H1020" i="2"/>
  <c r="I1020" i="2" s="1"/>
  <c r="J1020" i="2" s="1"/>
  <c r="K1019" i="2"/>
  <c r="H1019" i="2"/>
  <c r="I1019" i="2" s="1"/>
  <c r="J1019" i="2" s="1"/>
  <c r="K1018" i="2"/>
  <c r="H1018" i="2"/>
  <c r="I1018" i="2" s="1"/>
  <c r="J1018" i="2" s="1"/>
  <c r="K1017" i="2"/>
  <c r="H1017" i="2"/>
  <c r="I1017" i="2" s="1"/>
  <c r="J1017" i="2" s="1"/>
  <c r="K1016" i="2"/>
  <c r="H1016" i="2"/>
  <c r="I1016" i="2" s="1"/>
  <c r="J1016" i="2" s="1"/>
  <c r="K1015" i="2"/>
  <c r="H1015" i="2"/>
  <c r="I1015" i="2" s="1"/>
  <c r="J1015" i="2" s="1"/>
  <c r="K1014" i="2"/>
  <c r="H1014" i="2"/>
  <c r="I1014" i="2" s="1"/>
  <c r="J1014" i="2" s="1"/>
  <c r="K1013" i="2"/>
  <c r="H1013" i="2"/>
  <c r="I1013" i="2" s="1"/>
  <c r="J1013" i="2" s="1"/>
  <c r="K1012" i="2"/>
  <c r="H1012" i="2"/>
  <c r="I1012" i="2" s="1"/>
  <c r="J1012" i="2" s="1"/>
  <c r="K1011" i="2"/>
  <c r="H1011" i="2"/>
  <c r="I1011" i="2" s="1"/>
  <c r="J1011" i="2" s="1"/>
  <c r="K1010" i="2"/>
  <c r="H1010" i="2"/>
  <c r="I1010" i="2" s="1"/>
  <c r="J1010" i="2" s="1"/>
  <c r="K1009" i="2"/>
  <c r="H1009" i="2"/>
  <c r="I1009" i="2" s="1"/>
  <c r="J1009" i="2" s="1"/>
  <c r="K1008" i="2"/>
  <c r="H1008" i="2"/>
  <c r="I1008" i="2" s="1"/>
  <c r="J1008" i="2" s="1"/>
  <c r="K1007" i="2"/>
  <c r="H1007" i="2"/>
  <c r="I1007" i="2" s="1"/>
  <c r="J1007" i="2" s="1"/>
  <c r="K1006" i="2"/>
  <c r="H1006" i="2"/>
  <c r="I1006" i="2" s="1"/>
  <c r="J1006" i="2" s="1"/>
  <c r="K1005" i="2"/>
  <c r="H1005" i="2"/>
  <c r="I1005" i="2" s="1"/>
  <c r="J1005" i="2" s="1"/>
  <c r="K1004" i="2"/>
  <c r="H1004" i="2"/>
  <c r="I1004" i="2" s="1"/>
  <c r="J1004" i="2" s="1"/>
  <c r="K1003" i="2"/>
  <c r="H1003" i="2"/>
  <c r="I1003" i="2" s="1"/>
  <c r="J1003" i="2" s="1"/>
  <c r="K1002" i="2"/>
  <c r="H1002" i="2"/>
  <c r="I1002" i="2" s="1"/>
  <c r="J1002" i="2" s="1"/>
  <c r="K1001" i="2"/>
  <c r="H1001" i="2"/>
  <c r="I1001" i="2" s="1"/>
  <c r="J1001" i="2" s="1"/>
  <c r="K1000" i="2"/>
  <c r="H1000" i="2"/>
  <c r="I1000" i="2" s="1"/>
  <c r="J1000" i="2" s="1"/>
  <c r="K999" i="2"/>
  <c r="H999" i="2"/>
  <c r="I999" i="2" s="1"/>
  <c r="J999" i="2" s="1"/>
  <c r="K998" i="2"/>
  <c r="H998" i="2"/>
  <c r="I998" i="2" s="1"/>
  <c r="J998" i="2" s="1"/>
  <c r="K997" i="2"/>
  <c r="H997" i="2"/>
  <c r="I997" i="2" s="1"/>
  <c r="J997" i="2" s="1"/>
  <c r="K996" i="2"/>
  <c r="H996" i="2"/>
  <c r="I996" i="2" s="1"/>
  <c r="J996" i="2" s="1"/>
  <c r="K995" i="2"/>
  <c r="H995" i="2"/>
  <c r="I995" i="2" s="1"/>
  <c r="J995" i="2" s="1"/>
  <c r="K994" i="2"/>
  <c r="H994" i="2"/>
  <c r="I994" i="2" s="1"/>
  <c r="J994" i="2" s="1"/>
  <c r="K993" i="2"/>
  <c r="H993" i="2"/>
  <c r="I993" i="2" s="1"/>
  <c r="J993" i="2" s="1"/>
  <c r="K992" i="2"/>
  <c r="H992" i="2"/>
  <c r="I992" i="2" s="1"/>
  <c r="J992" i="2" s="1"/>
  <c r="K991" i="2"/>
  <c r="H991" i="2"/>
  <c r="I991" i="2" s="1"/>
  <c r="J991" i="2" s="1"/>
  <c r="K990" i="2"/>
  <c r="H990" i="2"/>
  <c r="I990" i="2" s="1"/>
  <c r="J990" i="2" s="1"/>
  <c r="K989" i="2"/>
  <c r="H989" i="2"/>
  <c r="I989" i="2" s="1"/>
  <c r="J989" i="2" s="1"/>
  <c r="K988" i="2"/>
  <c r="H988" i="2"/>
  <c r="I988" i="2" s="1"/>
  <c r="J988" i="2" s="1"/>
  <c r="K987" i="2"/>
  <c r="H987" i="2"/>
  <c r="I987" i="2" s="1"/>
  <c r="J987" i="2" s="1"/>
  <c r="K986" i="2"/>
  <c r="H986" i="2"/>
  <c r="I986" i="2" s="1"/>
  <c r="J986" i="2" s="1"/>
  <c r="K985" i="2"/>
  <c r="H985" i="2"/>
  <c r="I985" i="2" s="1"/>
  <c r="J985" i="2" s="1"/>
  <c r="K984" i="2"/>
  <c r="H984" i="2"/>
  <c r="I984" i="2" s="1"/>
  <c r="J984" i="2" s="1"/>
  <c r="K983" i="2"/>
  <c r="H983" i="2"/>
  <c r="I983" i="2" s="1"/>
  <c r="J983" i="2" s="1"/>
  <c r="K982" i="2"/>
  <c r="H982" i="2"/>
  <c r="I982" i="2" s="1"/>
  <c r="J982" i="2" s="1"/>
  <c r="K981" i="2"/>
  <c r="H981" i="2"/>
  <c r="I981" i="2" s="1"/>
  <c r="J981" i="2" s="1"/>
  <c r="K980" i="2"/>
  <c r="H980" i="2"/>
  <c r="I980" i="2" s="1"/>
  <c r="J980" i="2" s="1"/>
  <c r="K979" i="2"/>
  <c r="H979" i="2"/>
  <c r="I979" i="2" s="1"/>
  <c r="J979" i="2" s="1"/>
  <c r="K978" i="2"/>
  <c r="H978" i="2"/>
  <c r="I978" i="2" s="1"/>
  <c r="J978" i="2" s="1"/>
  <c r="K977" i="2"/>
  <c r="H977" i="2"/>
  <c r="I977" i="2" s="1"/>
  <c r="J977" i="2" s="1"/>
  <c r="K976" i="2"/>
  <c r="H976" i="2"/>
  <c r="I976" i="2" s="1"/>
  <c r="J976" i="2" s="1"/>
  <c r="K975" i="2"/>
  <c r="H975" i="2"/>
  <c r="I975" i="2" s="1"/>
  <c r="J975" i="2" s="1"/>
  <c r="K974" i="2"/>
  <c r="H974" i="2"/>
  <c r="I974" i="2" s="1"/>
  <c r="J974" i="2" s="1"/>
  <c r="K973" i="2"/>
  <c r="H973" i="2"/>
  <c r="I973" i="2" s="1"/>
  <c r="J973" i="2" s="1"/>
  <c r="K972" i="2"/>
  <c r="H972" i="2"/>
  <c r="I972" i="2" s="1"/>
  <c r="J972" i="2" s="1"/>
  <c r="K971" i="2"/>
  <c r="H971" i="2"/>
  <c r="I971" i="2" s="1"/>
  <c r="J971" i="2" s="1"/>
  <c r="K970" i="2"/>
  <c r="H970" i="2"/>
  <c r="I970" i="2" s="1"/>
  <c r="J970" i="2" s="1"/>
  <c r="K969" i="2"/>
  <c r="H969" i="2"/>
  <c r="I969" i="2" s="1"/>
  <c r="J969" i="2" s="1"/>
  <c r="K968" i="2"/>
  <c r="H968" i="2"/>
  <c r="I968" i="2" s="1"/>
  <c r="J968" i="2" s="1"/>
  <c r="K967" i="2"/>
  <c r="H967" i="2"/>
  <c r="I967" i="2" s="1"/>
  <c r="J967" i="2" s="1"/>
  <c r="K966" i="2"/>
  <c r="H966" i="2"/>
  <c r="I966" i="2" s="1"/>
  <c r="J966" i="2" s="1"/>
  <c r="K965" i="2"/>
  <c r="H965" i="2"/>
  <c r="I965" i="2" s="1"/>
  <c r="J965" i="2" s="1"/>
  <c r="K964" i="2"/>
  <c r="H964" i="2"/>
  <c r="I964" i="2" s="1"/>
  <c r="J964" i="2" s="1"/>
  <c r="K963" i="2"/>
  <c r="H963" i="2"/>
  <c r="I963" i="2" s="1"/>
  <c r="J963" i="2" s="1"/>
  <c r="K962" i="2"/>
  <c r="H962" i="2"/>
  <c r="I962" i="2" s="1"/>
  <c r="J962" i="2" s="1"/>
  <c r="K961" i="2"/>
  <c r="H961" i="2"/>
  <c r="I961" i="2" s="1"/>
  <c r="J961" i="2" s="1"/>
  <c r="K960" i="2"/>
  <c r="H960" i="2"/>
  <c r="I960" i="2" s="1"/>
  <c r="J960" i="2" s="1"/>
  <c r="K959" i="2"/>
  <c r="H959" i="2"/>
  <c r="I959" i="2" s="1"/>
  <c r="J959" i="2" s="1"/>
  <c r="K958" i="2"/>
  <c r="H958" i="2"/>
  <c r="I958" i="2" s="1"/>
  <c r="J958" i="2" s="1"/>
  <c r="K957" i="2"/>
  <c r="H957" i="2"/>
  <c r="I957" i="2" s="1"/>
  <c r="J957" i="2" s="1"/>
  <c r="K956" i="2"/>
  <c r="H956" i="2"/>
  <c r="I956" i="2" s="1"/>
  <c r="J956" i="2" s="1"/>
  <c r="K955" i="2"/>
  <c r="H955" i="2"/>
  <c r="I955" i="2" s="1"/>
  <c r="J955" i="2" s="1"/>
  <c r="K954" i="2"/>
  <c r="H954" i="2"/>
  <c r="I954" i="2" s="1"/>
  <c r="J954" i="2" s="1"/>
  <c r="K953" i="2"/>
  <c r="H953" i="2"/>
  <c r="I953" i="2" s="1"/>
  <c r="J953" i="2" s="1"/>
  <c r="K952" i="2"/>
  <c r="H952" i="2"/>
  <c r="I952" i="2" s="1"/>
  <c r="J952" i="2" s="1"/>
  <c r="K951" i="2"/>
  <c r="H951" i="2"/>
  <c r="I951" i="2" s="1"/>
  <c r="J951" i="2" s="1"/>
  <c r="K950" i="2"/>
  <c r="H950" i="2"/>
  <c r="I950" i="2" s="1"/>
  <c r="J950" i="2" s="1"/>
  <c r="K949" i="2"/>
  <c r="H949" i="2"/>
  <c r="I949" i="2" s="1"/>
  <c r="J949" i="2" s="1"/>
  <c r="K948" i="2"/>
  <c r="H948" i="2"/>
  <c r="I948" i="2" s="1"/>
  <c r="J948" i="2" s="1"/>
  <c r="K947" i="2"/>
  <c r="H947" i="2"/>
  <c r="I947" i="2" s="1"/>
  <c r="J947" i="2" s="1"/>
  <c r="K946" i="2"/>
  <c r="H946" i="2"/>
  <c r="I946" i="2" s="1"/>
  <c r="J946" i="2" s="1"/>
  <c r="K945" i="2"/>
  <c r="H945" i="2"/>
  <c r="I945" i="2" s="1"/>
  <c r="J945" i="2" s="1"/>
  <c r="K944" i="2"/>
  <c r="H944" i="2"/>
  <c r="I944" i="2" s="1"/>
  <c r="J944" i="2" s="1"/>
  <c r="K943" i="2"/>
  <c r="H943" i="2"/>
  <c r="I943" i="2" s="1"/>
  <c r="J943" i="2" s="1"/>
  <c r="K942" i="2"/>
  <c r="H942" i="2"/>
  <c r="I942" i="2" s="1"/>
  <c r="J942" i="2" s="1"/>
  <c r="K941" i="2"/>
  <c r="H941" i="2"/>
  <c r="I941" i="2" s="1"/>
  <c r="J941" i="2" s="1"/>
  <c r="K940" i="2"/>
  <c r="H940" i="2"/>
  <c r="I940" i="2" s="1"/>
  <c r="J940" i="2" s="1"/>
  <c r="K939" i="2"/>
  <c r="H939" i="2"/>
  <c r="I939" i="2" s="1"/>
  <c r="J939" i="2" s="1"/>
  <c r="K938" i="2"/>
  <c r="H938" i="2"/>
  <c r="I938" i="2" s="1"/>
  <c r="J938" i="2" s="1"/>
  <c r="K937" i="2"/>
  <c r="H937" i="2"/>
  <c r="I937" i="2" s="1"/>
  <c r="J937" i="2" s="1"/>
  <c r="K936" i="2"/>
  <c r="H936" i="2"/>
  <c r="I936" i="2" s="1"/>
  <c r="J936" i="2" s="1"/>
  <c r="K935" i="2"/>
  <c r="H935" i="2"/>
  <c r="I935" i="2" s="1"/>
  <c r="J935" i="2" s="1"/>
  <c r="K934" i="2"/>
  <c r="H934" i="2"/>
  <c r="I934" i="2" s="1"/>
  <c r="J934" i="2" s="1"/>
  <c r="K933" i="2"/>
  <c r="H933" i="2"/>
  <c r="I933" i="2" s="1"/>
  <c r="J933" i="2" s="1"/>
  <c r="K932" i="2"/>
  <c r="H932" i="2"/>
  <c r="I932" i="2" s="1"/>
  <c r="J932" i="2" s="1"/>
  <c r="K931" i="2"/>
  <c r="H931" i="2"/>
  <c r="I931" i="2" s="1"/>
  <c r="J931" i="2" s="1"/>
  <c r="K930" i="2"/>
  <c r="H930" i="2"/>
  <c r="I930" i="2" s="1"/>
  <c r="J930" i="2" s="1"/>
  <c r="K929" i="2"/>
  <c r="H929" i="2"/>
  <c r="I929" i="2" s="1"/>
  <c r="J929" i="2" s="1"/>
  <c r="K928" i="2"/>
  <c r="H928" i="2"/>
  <c r="I928" i="2" s="1"/>
  <c r="J928" i="2" s="1"/>
  <c r="K927" i="2"/>
  <c r="H927" i="2"/>
  <c r="I927" i="2" s="1"/>
  <c r="J927" i="2" s="1"/>
  <c r="K926" i="2"/>
  <c r="H926" i="2"/>
  <c r="I926" i="2" s="1"/>
  <c r="J926" i="2" s="1"/>
  <c r="K925" i="2"/>
  <c r="H925" i="2"/>
  <c r="I925" i="2" s="1"/>
  <c r="J925" i="2" s="1"/>
  <c r="K924" i="2"/>
  <c r="H924" i="2"/>
  <c r="I924" i="2" s="1"/>
  <c r="J924" i="2" s="1"/>
  <c r="K923" i="2"/>
  <c r="H923" i="2"/>
  <c r="I923" i="2" s="1"/>
  <c r="J923" i="2" s="1"/>
  <c r="K922" i="2"/>
  <c r="H922" i="2"/>
  <c r="I922" i="2" s="1"/>
  <c r="J922" i="2" s="1"/>
  <c r="K921" i="2"/>
  <c r="H921" i="2"/>
  <c r="I921" i="2" s="1"/>
  <c r="J921" i="2" s="1"/>
  <c r="K920" i="2"/>
  <c r="H920" i="2"/>
  <c r="I920" i="2" s="1"/>
  <c r="J920" i="2" s="1"/>
  <c r="K919" i="2"/>
  <c r="H919" i="2"/>
  <c r="I919" i="2" s="1"/>
  <c r="J919" i="2" s="1"/>
  <c r="K918" i="2"/>
  <c r="H918" i="2"/>
  <c r="I918" i="2" s="1"/>
  <c r="J918" i="2" s="1"/>
  <c r="K917" i="2"/>
  <c r="H917" i="2"/>
  <c r="I917" i="2" s="1"/>
  <c r="J917" i="2" s="1"/>
  <c r="K916" i="2"/>
  <c r="H916" i="2"/>
  <c r="I916" i="2" s="1"/>
  <c r="J916" i="2" s="1"/>
  <c r="K915" i="2"/>
  <c r="H915" i="2"/>
  <c r="I915" i="2" s="1"/>
  <c r="J915" i="2" s="1"/>
  <c r="K914" i="2"/>
  <c r="H914" i="2"/>
  <c r="I914" i="2" s="1"/>
  <c r="J914" i="2" s="1"/>
  <c r="K913" i="2"/>
  <c r="H913" i="2"/>
  <c r="I913" i="2" s="1"/>
  <c r="J913" i="2" s="1"/>
  <c r="K912" i="2"/>
  <c r="H912" i="2"/>
  <c r="I912" i="2" s="1"/>
  <c r="J912" i="2" s="1"/>
  <c r="K911" i="2"/>
  <c r="H911" i="2"/>
  <c r="I911" i="2" s="1"/>
  <c r="J911" i="2" s="1"/>
  <c r="K910" i="2"/>
  <c r="H910" i="2"/>
  <c r="I910" i="2" s="1"/>
  <c r="J910" i="2" s="1"/>
  <c r="K909" i="2"/>
  <c r="H909" i="2"/>
  <c r="I909" i="2" s="1"/>
  <c r="J909" i="2" s="1"/>
  <c r="K908" i="2"/>
  <c r="H908" i="2"/>
  <c r="I908" i="2" s="1"/>
  <c r="J908" i="2" s="1"/>
  <c r="K907" i="2"/>
  <c r="H907" i="2"/>
  <c r="I907" i="2" s="1"/>
  <c r="J907" i="2" s="1"/>
  <c r="K906" i="2"/>
  <c r="H906" i="2"/>
  <c r="I906" i="2" s="1"/>
  <c r="J906" i="2" s="1"/>
  <c r="K905" i="2"/>
  <c r="H905" i="2"/>
  <c r="I905" i="2" s="1"/>
  <c r="J905" i="2" s="1"/>
  <c r="K904" i="2"/>
  <c r="H904" i="2"/>
  <c r="I904" i="2" s="1"/>
  <c r="J904" i="2" s="1"/>
  <c r="K903" i="2"/>
  <c r="H903" i="2"/>
  <c r="I903" i="2" s="1"/>
  <c r="J903" i="2" s="1"/>
  <c r="K902" i="2"/>
  <c r="H902" i="2"/>
  <c r="I902" i="2" s="1"/>
  <c r="J902" i="2" s="1"/>
  <c r="K901" i="2"/>
  <c r="H901" i="2"/>
  <c r="I901" i="2" s="1"/>
  <c r="J901" i="2" s="1"/>
  <c r="K900" i="2"/>
  <c r="H900" i="2"/>
  <c r="I900" i="2" s="1"/>
  <c r="J900" i="2" s="1"/>
  <c r="K899" i="2"/>
  <c r="H899" i="2"/>
  <c r="I899" i="2" s="1"/>
  <c r="J899" i="2" s="1"/>
  <c r="K898" i="2"/>
  <c r="H898" i="2"/>
  <c r="I898" i="2" s="1"/>
  <c r="J898" i="2" s="1"/>
  <c r="K897" i="2"/>
  <c r="H897" i="2"/>
  <c r="I897" i="2" s="1"/>
  <c r="J897" i="2" s="1"/>
  <c r="K896" i="2"/>
  <c r="H896" i="2"/>
  <c r="I896" i="2" s="1"/>
  <c r="J896" i="2" s="1"/>
  <c r="K895" i="2"/>
  <c r="H895" i="2"/>
  <c r="I895" i="2" s="1"/>
  <c r="J895" i="2" s="1"/>
  <c r="K894" i="2"/>
  <c r="H894" i="2"/>
  <c r="I894" i="2" s="1"/>
  <c r="J894" i="2" s="1"/>
  <c r="K893" i="2"/>
  <c r="H893" i="2"/>
  <c r="I893" i="2" s="1"/>
  <c r="J893" i="2" s="1"/>
  <c r="K892" i="2"/>
  <c r="H892" i="2"/>
  <c r="I892" i="2" s="1"/>
  <c r="J892" i="2" s="1"/>
  <c r="K891" i="2"/>
  <c r="H891" i="2"/>
  <c r="I891" i="2" s="1"/>
  <c r="J891" i="2" s="1"/>
  <c r="K890" i="2"/>
  <c r="H890" i="2"/>
  <c r="I890" i="2" s="1"/>
  <c r="J890" i="2" s="1"/>
  <c r="K889" i="2"/>
  <c r="H889" i="2"/>
  <c r="I889" i="2" s="1"/>
  <c r="J889" i="2" s="1"/>
  <c r="K888" i="2"/>
  <c r="H888" i="2"/>
  <c r="I888" i="2" s="1"/>
  <c r="J888" i="2" s="1"/>
  <c r="K887" i="2"/>
  <c r="H887" i="2"/>
  <c r="I887" i="2" s="1"/>
  <c r="J887" i="2" s="1"/>
  <c r="K886" i="2"/>
  <c r="H886" i="2"/>
  <c r="I886" i="2" s="1"/>
  <c r="J886" i="2" s="1"/>
  <c r="K885" i="2"/>
  <c r="H885" i="2"/>
  <c r="I885" i="2" s="1"/>
  <c r="J885" i="2" s="1"/>
  <c r="K884" i="2"/>
  <c r="H884" i="2"/>
  <c r="I884" i="2" s="1"/>
  <c r="J884" i="2" s="1"/>
  <c r="K883" i="2"/>
  <c r="H883" i="2"/>
  <c r="I883" i="2" s="1"/>
  <c r="J883" i="2" s="1"/>
  <c r="K882" i="2"/>
  <c r="H882" i="2"/>
  <c r="I882" i="2" s="1"/>
  <c r="J882" i="2" s="1"/>
  <c r="K881" i="2"/>
  <c r="H881" i="2"/>
  <c r="I881" i="2" s="1"/>
  <c r="J881" i="2" s="1"/>
  <c r="K880" i="2"/>
  <c r="H880" i="2"/>
  <c r="I880" i="2" s="1"/>
  <c r="J880" i="2" s="1"/>
  <c r="K879" i="2"/>
  <c r="H879" i="2"/>
  <c r="I879" i="2" s="1"/>
  <c r="J879" i="2" s="1"/>
  <c r="K878" i="2"/>
  <c r="H878" i="2"/>
  <c r="I878" i="2" s="1"/>
  <c r="J878" i="2" s="1"/>
  <c r="K877" i="2"/>
  <c r="H877" i="2"/>
  <c r="I877" i="2" s="1"/>
  <c r="J877" i="2" s="1"/>
  <c r="K876" i="2"/>
  <c r="H876" i="2"/>
  <c r="I876" i="2" s="1"/>
  <c r="J876" i="2" s="1"/>
  <c r="K875" i="2"/>
  <c r="H875" i="2"/>
  <c r="I875" i="2" s="1"/>
  <c r="J875" i="2" s="1"/>
  <c r="K874" i="2"/>
  <c r="H874" i="2"/>
  <c r="I874" i="2" s="1"/>
  <c r="J874" i="2" s="1"/>
  <c r="K873" i="2"/>
  <c r="H873" i="2"/>
  <c r="I873" i="2" s="1"/>
  <c r="J873" i="2" s="1"/>
  <c r="K872" i="2"/>
  <c r="H872" i="2"/>
  <c r="I872" i="2" s="1"/>
  <c r="J872" i="2" s="1"/>
  <c r="K871" i="2"/>
  <c r="H871" i="2"/>
  <c r="I871" i="2" s="1"/>
  <c r="J871" i="2" s="1"/>
  <c r="K870" i="2"/>
  <c r="H870" i="2"/>
  <c r="I870" i="2" s="1"/>
  <c r="J870" i="2" s="1"/>
  <c r="K869" i="2"/>
  <c r="H869" i="2"/>
  <c r="I869" i="2" s="1"/>
  <c r="J869" i="2" s="1"/>
  <c r="K868" i="2"/>
  <c r="H868" i="2"/>
  <c r="I868" i="2" s="1"/>
  <c r="J868" i="2" s="1"/>
  <c r="K867" i="2"/>
  <c r="H867" i="2"/>
  <c r="I867" i="2" s="1"/>
  <c r="J867" i="2" s="1"/>
  <c r="K866" i="2"/>
  <c r="H866" i="2"/>
  <c r="I866" i="2" s="1"/>
  <c r="J866" i="2" s="1"/>
  <c r="K865" i="2"/>
  <c r="H865" i="2"/>
  <c r="I865" i="2" s="1"/>
  <c r="J865" i="2" s="1"/>
  <c r="K864" i="2"/>
  <c r="H864" i="2"/>
  <c r="I864" i="2" s="1"/>
  <c r="J864" i="2" s="1"/>
  <c r="K863" i="2"/>
  <c r="H863" i="2"/>
  <c r="I863" i="2" s="1"/>
  <c r="J863" i="2" s="1"/>
  <c r="K862" i="2"/>
  <c r="H862" i="2"/>
  <c r="I862" i="2" s="1"/>
  <c r="J862" i="2" s="1"/>
  <c r="K861" i="2"/>
  <c r="H861" i="2"/>
  <c r="I861" i="2" s="1"/>
  <c r="J861" i="2" s="1"/>
  <c r="K860" i="2"/>
  <c r="H860" i="2"/>
  <c r="I860" i="2" s="1"/>
  <c r="J860" i="2" s="1"/>
  <c r="K859" i="2"/>
  <c r="H859" i="2"/>
  <c r="I859" i="2" s="1"/>
  <c r="J859" i="2" s="1"/>
  <c r="K858" i="2"/>
  <c r="H858" i="2"/>
  <c r="I858" i="2" s="1"/>
  <c r="J858" i="2" s="1"/>
  <c r="K857" i="2"/>
  <c r="H857" i="2"/>
  <c r="I857" i="2" s="1"/>
  <c r="J857" i="2" s="1"/>
  <c r="K856" i="2"/>
  <c r="H856" i="2"/>
  <c r="I856" i="2" s="1"/>
  <c r="J856" i="2" s="1"/>
  <c r="K855" i="2"/>
  <c r="H855" i="2"/>
  <c r="I855" i="2" s="1"/>
  <c r="J855" i="2" s="1"/>
  <c r="K854" i="2"/>
  <c r="H854" i="2"/>
  <c r="I854" i="2" s="1"/>
  <c r="J854" i="2" s="1"/>
  <c r="K853" i="2"/>
  <c r="H853" i="2"/>
  <c r="I853" i="2" s="1"/>
  <c r="J853" i="2" s="1"/>
  <c r="K852" i="2"/>
  <c r="H852" i="2"/>
  <c r="I852" i="2" s="1"/>
  <c r="J852" i="2" s="1"/>
  <c r="K851" i="2"/>
  <c r="H851" i="2"/>
  <c r="I851" i="2" s="1"/>
  <c r="J851" i="2" s="1"/>
  <c r="K850" i="2"/>
  <c r="H850" i="2"/>
  <c r="I850" i="2" s="1"/>
  <c r="J850" i="2" s="1"/>
  <c r="K849" i="2"/>
  <c r="H849" i="2"/>
  <c r="I849" i="2" s="1"/>
  <c r="J849" i="2" s="1"/>
  <c r="K848" i="2"/>
  <c r="H848" i="2"/>
  <c r="I848" i="2" s="1"/>
  <c r="J848" i="2" s="1"/>
  <c r="K847" i="2"/>
  <c r="H847" i="2"/>
  <c r="I847" i="2" s="1"/>
  <c r="J847" i="2" s="1"/>
  <c r="K846" i="2"/>
  <c r="H846" i="2"/>
  <c r="I846" i="2" s="1"/>
  <c r="J846" i="2" s="1"/>
  <c r="K845" i="2"/>
  <c r="H845" i="2"/>
  <c r="I845" i="2" s="1"/>
  <c r="J845" i="2" s="1"/>
  <c r="K844" i="2"/>
  <c r="H844" i="2"/>
  <c r="I844" i="2" s="1"/>
  <c r="J844" i="2" s="1"/>
  <c r="K843" i="2"/>
  <c r="H843" i="2"/>
  <c r="I843" i="2" s="1"/>
  <c r="J843" i="2" s="1"/>
  <c r="K842" i="2"/>
  <c r="H842" i="2"/>
  <c r="I842" i="2" s="1"/>
  <c r="J842" i="2" s="1"/>
  <c r="K841" i="2"/>
  <c r="H841" i="2"/>
  <c r="I841" i="2" s="1"/>
  <c r="J841" i="2" s="1"/>
  <c r="K840" i="2"/>
  <c r="H840" i="2"/>
  <c r="I840" i="2" s="1"/>
  <c r="J840" i="2" s="1"/>
  <c r="K839" i="2"/>
  <c r="H839" i="2"/>
  <c r="I839" i="2" s="1"/>
  <c r="J839" i="2" s="1"/>
  <c r="K838" i="2"/>
  <c r="H838" i="2"/>
  <c r="I838" i="2" s="1"/>
  <c r="J838" i="2" s="1"/>
  <c r="K837" i="2"/>
  <c r="H837" i="2"/>
  <c r="I837" i="2" s="1"/>
  <c r="J837" i="2" s="1"/>
  <c r="K836" i="2"/>
  <c r="H836" i="2"/>
  <c r="I836" i="2" s="1"/>
  <c r="J836" i="2" s="1"/>
  <c r="K835" i="2"/>
  <c r="H835" i="2"/>
  <c r="I835" i="2" s="1"/>
  <c r="J835" i="2" s="1"/>
  <c r="K834" i="2"/>
  <c r="H834" i="2"/>
  <c r="I834" i="2" s="1"/>
  <c r="J834" i="2" s="1"/>
  <c r="K833" i="2"/>
  <c r="H833" i="2"/>
  <c r="I833" i="2" s="1"/>
  <c r="J833" i="2" s="1"/>
  <c r="K832" i="2"/>
  <c r="H832" i="2"/>
  <c r="I832" i="2" s="1"/>
  <c r="J832" i="2" s="1"/>
  <c r="K831" i="2"/>
  <c r="H831" i="2"/>
  <c r="I831" i="2" s="1"/>
  <c r="J831" i="2" s="1"/>
  <c r="K830" i="2"/>
  <c r="H830" i="2"/>
  <c r="I830" i="2" s="1"/>
  <c r="J830" i="2" s="1"/>
  <c r="K829" i="2"/>
  <c r="H829" i="2"/>
  <c r="I829" i="2" s="1"/>
  <c r="J829" i="2" s="1"/>
  <c r="K828" i="2"/>
  <c r="H828" i="2"/>
  <c r="I828" i="2" s="1"/>
  <c r="J828" i="2" s="1"/>
  <c r="K827" i="2"/>
  <c r="H827" i="2"/>
  <c r="I827" i="2" s="1"/>
  <c r="J827" i="2" s="1"/>
  <c r="K826" i="2"/>
  <c r="H826" i="2"/>
  <c r="I826" i="2" s="1"/>
  <c r="J826" i="2" s="1"/>
  <c r="K825" i="2"/>
  <c r="H825" i="2"/>
  <c r="I825" i="2" s="1"/>
  <c r="J825" i="2" s="1"/>
  <c r="K824" i="2"/>
  <c r="H824" i="2"/>
  <c r="I824" i="2" s="1"/>
  <c r="J824" i="2" s="1"/>
  <c r="K823" i="2"/>
  <c r="H823" i="2"/>
  <c r="I823" i="2" s="1"/>
  <c r="J823" i="2" s="1"/>
  <c r="K822" i="2"/>
  <c r="H822" i="2"/>
  <c r="I822" i="2" s="1"/>
  <c r="J822" i="2" s="1"/>
  <c r="K821" i="2"/>
  <c r="H821" i="2"/>
  <c r="I821" i="2" s="1"/>
  <c r="J821" i="2" s="1"/>
  <c r="K820" i="2"/>
  <c r="H820" i="2"/>
  <c r="I820" i="2" s="1"/>
  <c r="J820" i="2" s="1"/>
  <c r="K819" i="2"/>
  <c r="H819" i="2"/>
  <c r="I819" i="2" s="1"/>
  <c r="J819" i="2" s="1"/>
  <c r="K818" i="2"/>
  <c r="H818" i="2"/>
  <c r="I818" i="2" s="1"/>
  <c r="J818" i="2" s="1"/>
  <c r="K817" i="2"/>
  <c r="H817" i="2"/>
  <c r="I817" i="2" s="1"/>
  <c r="J817" i="2" s="1"/>
  <c r="K816" i="2"/>
  <c r="H816" i="2"/>
  <c r="I816" i="2" s="1"/>
  <c r="J816" i="2" s="1"/>
  <c r="K815" i="2"/>
  <c r="H815" i="2"/>
  <c r="I815" i="2" s="1"/>
  <c r="J815" i="2" s="1"/>
  <c r="K814" i="2"/>
  <c r="H814" i="2"/>
  <c r="I814" i="2" s="1"/>
  <c r="J814" i="2" s="1"/>
  <c r="K813" i="2"/>
  <c r="H813" i="2"/>
  <c r="I813" i="2" s="1"/>
  <c r="J813" i="2" s="1"/>
  <c r="K812" i="2"/>
  <c r="H812" i="2"/>
  <c r="I812" i="2" s="1"/>
  <c r="J812" i="2" s="1"/>
  <c r="K811" i="2"/>
  <c r="H811" i="2"/>
  <c r="I811" i="2" s="1"/>
  <c r="J811" i="2" s="1"/>
  <c r="K810" i="2"/>
  <c r="H810" i="2"/>
  <c r="I810" i="2" s="1"/>
  <c r="J810" i="2" s="1"/>
  <c r="K809" i="2"/>
  <c r="H809" i="2"/>
  <c r="I809" i="2" s="1"/>
  <c r="J809" i="2" s="1"/>
  <c r="K808" i="2"/>
  <c r="H808" i="2"/>
  <c r="I808" i="2" s="1"/>
  <c r="J808" i="2" s="1"/>
  <c r="K807" i="2"/>
  <c r="H807" i="2"/>
  <c r="I807" i="2" s="1"/>
  <c r="J807" i="2" s="1"/>
  <c r="K806" i="2"/>
  <c r="H806" i="2"/>
  <c r="I806" i="2" s="1"/>
  <c r="J806" i="2" s="1"/>
  <c r="K805" i="2"/>
  <c r="H805" i="2"/>
  <c r="I805" i="2" s="1"/>
  <c r="J805" i="2" s="1"/>
  <c r="K804" i="2"/>
  <c r="H804" i="2"/>
  <c r="I804" i="2" s="1"/>
  <c r="J804" i="2" s="1"/>
  <c r="K803" i="2"/>
  <c r="H803" i="2"/>
  <c r="I803" i="2" s="1"/>
  <c r="J803" i="2" s="1"/>
  <c r="K802" i="2"/>
  <c r="H802" i="2"/>
  <c r="I802" i="2" s="1"/>
  <c r="J802" i="2" s="1"/>
  <c r="K801" i="2"/>
  <c r="H801" i="2"/>
  <c r="I801" i="2" s="1"/>
  <c r="J801" i="2" s="1"/>
  <c r="K800" i="2"/>
  <c r="H800" i="2"/>
  <c r="I800" i="2" s="1"/>
  <c r="J800" i="2" s="1"/>
  <c r="K799" i="2"/>
  <c r="H799" i="2"/>
  <c r="I799" i="2" s="1"/>
  <c r="J799" i="2" s="1"/>
  <c r="K798" i="2"/>
  <c r="H798" i="2"/>
  <c r="I798" i="2" s="1"/>
  <c r="J798" i="2" s="1"/>
  <c r="K797" i="2"/>
  <c r="H797" i="2"/>
  <c r="I797" i="2" s="1"/>
  <c r="J797" i="2" s="1"/>
  <c r="K796" i="2"/>
  <c r="H796" i="2"/>
  <c r="I796" i="2" s="1"/>
  <c r="J796" i="2" s="1"/>
  <c r="K795" i="2"/>
  <c r="H795" i="2"/>
  <c r="I795" i="2" s="1"/>
  <c r="J795" i="2" s="1"/>
  <c r="K794" i="2"/>
  <c r="H794" i="2"/>
  <c r="I794" i="2" s="1"/>
  <c r="J794" i="2" s="1"/>
  <c r="K793" i="2"/>
  <c r="H793" i="2"/>
  <c r="I793" i="2" s="1"/>
  <c r="J793" i="2" s="1"/>
  <c r="K792" i="2"/>
  <c r="H792" i="2"/>
  <c r="I792" i="2" s="1"/>
  <c r="J792" i="2" s="1"/>
  <c r="K791" i="2"/>
  <c r="H791" i="2"/>
  <c r="I791" i="2" s="1"/>
  <c r="J791" i="2" s="1"/>
  <c r="K790" i="2"/>
  <c r="H790" i="2"/>
  <c r="I790" i="2" s="1"/>
  <c r="J790" i="2" s="1"/>
  <c r="K789" i="2"/>
  <c r="H789" i="2"/>
  <c r="I789" i="2" s="1"/>
  <c r="J789" i="2" s="1"/>
  <c r="K788" i="2"/>
  <c r="H788" i="2"/>
  <c r="I788" i="2" s="1"/>
  <c r="J788" i="2" s="1"/>
  <c r="K787" i="2"/>
  <c r="H787" i="2"/>
  <c r="I787" i="2" s="1"/>
  <c r="J787" i="2" s="1"/>
  <c r="K786" i="2"/>
  <c r="H786" i="2"/>
  <c r="I786" i="2" s="1"/>
  <c r="J786" i="2" s="1"/>
  <c r="K785" i="2"/>
  <c r="H785" i="2"/>
  <c r="I785" i="2" s="1"/>
  <c r="J785" i="2" s="1"/>
  <c r="K784" i="2"/>
  <c r="H784" i="2"/>
  <c r="I784" i="2" s="1"/>
  <c r="J784" i="2" s="1"/>
  <c r="K783" i="2"/>
  <c r="H783" i="2"/>
  <c r="I783" i="2" s="1"/>
  <c r="J783" i="2" s="1"/>
  <c r="K782" i="2"/>
  <c r="H782" i="2"/>
  <c r="I782" i="2" s="1"/>
  <c r="J782" i="2" s="1"/>
  <c r="K781" i="2"/>
  <c r="H781" i="2"/>
  <c r="I781" i="2" s="1"/>
  <c r="J781" i="2" s="1"/>
  <c r="K780" i="2"/>
  <c r="H780" i="2"/>
  <c r="I780" i="2" s="1"/>
  <c r="J780" i="2" s="1"/>
  <c r="K779" i="2"/>
  <c r="H779" i="2"/>
  <c r="I779" i="2" s="1"/>
  <c r="J779" i="2" s="1"/>
  <c r="K778" i="2"/>
  <c r="H778" i="2"/>
  <c r="I778" i="2" s="1"/>
  <c r="J778" i="2" s="1"/>
  <c r="K777" i="2"/>
  <c r="H777" i="2"/>
  <c r="I777" i="2" s="1"/>
  <c r="J777" i="2" s="1"/>
  <c r="K776" i="2"/>
  <c r="H776" i="2"/>
  <c r="I776" i="2" s="1"/>
  <c r="J776" i="2" s="1"/>
  <c r="K775" i="2"/>
  <c r="H775" i="2"/>
  <c r="I775" i="2" s="1"/>
  <c r="J775" i="2" s="1"/>
  <c r="K774" i="2"/>
  <c r="H774" i="2"/>
  <c r="I774" i="2" s="1"/>
  <c r="J774" i="2" s="1"/>
  <c r="K773" i="2"/>
  <c r="H773" i="2"/>
  <c r="I773" i="2" s="1"/>
  <c r="J773" i="2" s="1"/>
  <c r="K772" i="2"/>
  <c r="H772" i="2"/>
  <c r="I772" i="2" s="1"/>
  <c r="J772" i="2" s="1"/>
  <c r="K771" i="2"/>
  <c r="H771" i="2"/>
  <c r="I771" i="2" s="1"/>
  <c r="J771" i="2" s="1"/>
  <c r="K770" i="2"/>
  <c r="H770" i="2"/>
  <c r="I770" i="2" s="1"/>
  <c r="J770" i="2" s="1"/>
  <c r="K769" i="2"/>
  <c r="H769" i="2"/>
  <c r="I769" i="2" s="1"/>
  <c r="J769" i="2" s="1"/>
  <c r="K768" i="2"/>
  <c r="H768" i="2"/>
  <c r="I768" i="2" s="1"/>
  <c r="J768" i="2" s="1"/>
  <c r="K767" i="2"/>
  <c r="H767" i="2"/>
  <c r="I767" i="2" s="1"/>
  <c r="J767" i="2" s="1"/>
  <c r="K766" i="2"/>
  <c r="H766" i="2"/>
  <c r="I766" i="2" s="1"/>
  <c r="J766" i="2" s="1"/>
  <c r="K765" i="2"/>
  <c r="H765" i="2"/>
  <c r="I765" i="2" s="1"/>
  <c r="J765" i="2" s="1"/>
  <c r="K764" i="2"/>
  <c r="H764" i="2"/>
  <c r="I764" i="2" s="1"/>
  <c r="J764" i="2" s="1"/>
  <c r="K763" i="2"/>
  <c r="H763" i="2"/>
  <c r="I763" i="2" s="1"/>
  <c r="J763" i="2" s="1"/>
  <c r="K762" i="2"/>
  <c r="H762" i="2"/>
  <c r="I762" i="2" s="1"/>
  <c r="J762" i="2" s="1"/>
  <c r="K761" i="2"/>
  <c r="H761" i="2"/>
  <c r="I761" i="2" s="1"/>
  <c r="J761" i="2" s="1"/>
  <c r="K760" i="2"/>
  <c r="H760" i="2"/>
  <c r="I760" i="2" s="1"/>
  <c r="J760" i="2" s="1"/>
  <c r="K759" i="2"/>
  <c r="H759" i="2"/>
  <c r="I759" i="2" s="1"/>
  <c r="J759" i="2" s="1"/>
  <c r="K758" i="2"/>
  <c r="H758" i="2"/>
  <c r="I758" i="2" s="1"/>
  <c r="J758" i="2" s="1"/>
  <c r="K757" i="2"/>
  <c r="H757" i="2"/>
  <c r="I757" i="2" s="1"/>
  <c r="J757" i="2" s="1"/>
  <c r="K756" i="2"/>
  <c r="H756" i="2"/>
  <c r="I756" i="2" s="1"/>
  <c r="J756" i="2" s="1"/>
  <c r="K755" i="2"/>
  <c r="H755" i="2"/>
  <c r="I755" i="2" s="1"/>
  <c r="J755" i="2" s="1"/>
  <c r="K754" i="2"/>
  <c r="H754" i="2"/>
  <c r="I754" i="2" s="1"/>
  <c r="J754" i="2" s="1"/>
  <c r="K753" i="2"/>
  <c r="H753" i="2"/>
  <c r="I753" i="2" s="1"/>
  <c r="J753" i="2" s="1"/>
  <c r="K752" i="2"/>
  <c r="H752" i="2"/>
  <c r="I752" i="2" s="1"/>
  <c r="J752" i="2" s="1"/>
  <c r="K751" i="2"/>
  <c r="H751" i="2"/>
  <c r="I751" i="2" s="1"/>
  <c r="J751" i="2" s="1"/>
  <c r="K750" i="2"/>
  <c r="H750" i="2"/>
  <c r="I750" i="2" s="1"/>
  <c r="J750" i="2" s="1"/>
  <c r="K749" i="2"/>
  <c r="H749" i="2"/>
  <c r="I749" i="2" s="1"/>
  <c r="J749" i="2" s="1"/>
  <c r="K748" i="2"/>
  <c r="H748" i="2"/>
  <c r="I748" i="2" s="1"/>
  <c r="J748" i="2" s="1"/>
  <c r="K747" i="2"/>
  <c r="H747" i="2"/>
  <c r="I747" i="2" s="1"/>
  <c r="J747" i="2" s="1"/>
  <c r="K746" i="2"/>
  <c r="H746" i="2"/>
  <c r="I746" i="2" s="1"/>
  <c r="J746" i="2" s="1"/>
  <c r="K745" i="2"/>
  <c r="H745" i="2"/>
  <c r="I745" i="2" s="1"/>
  <c r="J745" i="2" s="1"/>
  <c r="K744" i="2"/>
  <c r="H744" i="2"/>
  <c r="I744" i="2" s="1"/>
  <c r="J744" i="2" s="1"/>
  <c r="K743" i="2"/>
  <c r="H743" i="2"/>
  <c r="I743" i="2" s="1"/>
  <c r="J743" i="2" s="1"/>
  <c r="K742" i="2"/>
  <c r="H742" i="2"/>
  <c r="I742" i="2" s="1"/>
  <c r="J742" i="2" s="1"/>
  <c r="K741" i="2"/>
  <c r="H741" i="2"/>
  <c r="I741" i="2" s="1"/>
  <c r="J741" i="2" s="1"/>
  <c r="K740" i="2"/>
  <c r="H740" i="2"/>
  <c r="I740" i="2" s="1"/>
  <c r="J740" i="2" s="1"/>
  <c r="K739" i="2"/>
  <c r="H739" i="2"/>
  <c r="I739" i="2" s="1"/>
  <c r="J739" i="2" s="1"/>
  <c r="K738" i="2"/>
  <c r="H738" i="2"/>
  <c r="I738" i="2" s="1"/>
  <c r="J738" i="2" s="1"/>
  <c r="K737" i="2"/>
  <c r="H737" i="2"/>
  <c r="I737" i="2" s="1"/>
  <c r="J737" i="2" s="1"/>
  <c r="K736" i="2"/>
  <c r="H736" i="2"/>
  <c r="I736" i="2" s="1"/>
  <c r="J736" i="2" s="1"/>
  <c r="K735" i="2"/>
  <c r="H735" i="2"/>
  <c r="I735" i="2" s="1"/>
  <c r="J735" i="2" s="1"/>
  <c r="K734" i="2"/>
  <c r="H734" i="2"/>
  <c r="I734" i="2" s="1"/>
  <c r="J734" i="2" s="1"/>
  <c r="K733" i="2"/>
  <c r="H733" i="2"/>
  <c r="I733" i="2" s="1"/>
  <c r="J733" i="2" s="1"/>
  <c r="K732" i="2"/>
  <c r="H732" i="2"/>
  <c r="I732" i="2" s="1"/>
  <c r="J732" i="2" s="1"/>
  <c r="K731" i="2"/>
  <c r="H731" i="2"/>
  <c r="I731" i="2" s="1"/>
  <c r="J731" i="2" s="1"/>
  <c r="K730" i="2"/>
  <c r="H730" i="2"/>
  <c r="I730" i="2" s="1"/>
  <c r="J730" i="2" s="1"/>
  <c r="K729" i="2"/>
  <c r="H729" i="2"/>
  <c r="I729" i="2" s="1"/>
  <c r="J729" i="2" s="1"/>
  <c r="K728" i="2"/>
  <c r="H728" i="2"/>
  <c r="I728" i="2" s="1"/>
  <c r="J728" i="2" s="1"/>
  <c r="K727" i="2"/>
  <c r="H727" i="2"/>
  <c r="I727" i="2" s="1"/>
  <c r="J727" i="2" s="1"/>
  <c r="K726" i="2"/>
  <c r="H726" i="2"/>
  <c r="I726" i="2" s="1"/>
  <c r="J726" i="2" s="1"/>
  <c r="K725" i="2"/>
  <c r="H725" i="2"/>
  <c r="I725" i="2" s="1"/>
  <c r="J725" i="2" s="1"/>
  <c r="K724" i="2"/>
  <c r="H724" i="2"/>
  <c r="I724" i="2" s="1"/>
  <c r="J724" i="2" s="1"/>
  <c r="K723" i="2"/>
  <c r="H723" i="2"/>
  <c r="I723" i="2" s="1"/>
  <c r="J723" i="2" s="1"/>
  <c r="K722" i="2"/>
  <c r="H722" i="2"/>
  <c r="I722" i="2" s="1"/>
  <c r="J722" i="2" s="1"/>
  <c r="K721" i="2"/>
  <c r="H721" i="2"/>
  <c r="I721" i="2" s="1"/>
  <c r="J721" i="2" s="1"/>
  <c r="K720" i="2"/>
  <c r="H720" i="2"/>
  <c r="I720" i="2" s="1"/>
  <c r="J720" i="2" s="1"/>
  <c r="K719" i="2"/>
  <c r="H719" i="2"/>
  <c r="I719" i="2" s="1"/>
  <c r="J719" i="2" s="1"/>
  <c r="K718" i="2"/>
  <c r="H718" i="2"/>
  <c r="I718" i="2" s="1"/>
  <c r="J718" i="2" s="1"/>
  <c r="K717" i="2"/>
  <c r="H717" i="2"/>
  <c r="I717" i="2" s="1"/>
  <c r="J717" i="2" s="1"/>
  <c r="K716" i="2"/>
  <c r="H716" i="2"/>
  <c r="I716" i="2" s="1"/>
  <c r="J716" i="2" s="1"/>
  <c r="K715" i="2"/>
  <c r="H715" i="2"/>
  <c r="I715" i="2" s="1"/>
  <c r="J715" i="2" s="1"/>
  <c r="K714" i="2"/>
  <c r="H714" i="2"/>
  <c r="I714" i="2" s="1"/>
  <c r="J714" i="2" s="1"/>
  <c r="K713" i="2"/>
  <c r="H713" i="2"/>
  <c r="I713" i="2" s="1"/>
  <c r="J713" i="2" s="1"/>
  <c r="K712" i="2"/>
  <c r="H712" i="2"/>
  <c r="I712" i="2" s="1"/>
  <c r="J712" i="2" s="1"/>
  <c r="K711" i="2"/>
  <c r="H711" i="2"/>
  <c r="I711" i="2" s="1"/>
  <c r="J711" i="2" s="1"/>
  <c r="K710" i="2"/>
  <c r="H710" i="2"/>
  <c r="I710" i="2" s="1"/>
  <c r="J710" i="2" s="1"/>
  <c r="K709" i="2"/>
  <c r="H709" i="2"/>
  <c r="I709" i="2" s="1"/>
  <c r="J709" i="2" s="1"/>
  <c r="K708" i="2"/>
  <c r="H708" i="2"/>
  <c r="I708" i="2" s="1"/>
  <c r="J708" i="2" s="1"/>
  <c r="K707" i="2"/>
  <c r="H707" i="2"/>
  <c r="I707" i="2" s="1"/>
  <c r="J707" i="2" s="1"/>
  <c r="K706" i="2"/>
  <c r="H706" i="2"/>
  <c r="I706" i="2" s="1"/>
  <c r="J706" i="2" s="1"/>
  <c r="K705" i="2"/>
  <c r="H705" i="2"/>
  <c r="I705" i="2" s="1"/>
  <c r="J705" i="2" s="1"/>
  <c r="K704" i="2"/>
  <c r="H704" i="2"/>
  <c r="I704" i="2" s="1"/>
  <c r="J704" i="2" s="1"/>
  <c r="K703" i="2"/>
  <c r="H703" i="2"/>
  <c r="I703" i="2" s="1"/>
  <c r="J703" i="2" s="1"/>
  <c r="K702" i="2"/>
  <c r="H702" i="2"/>
  <c r="I702" i="2" s="1"/>
  <c r="J702" i="2" s="1"/>
  <c r="K701" i="2"/>
  <c r="H701" i="2"/>
  <c r="I701" i="2" s="1"/>
  <c r="J701" i="2" s="1"/>
  <c r="K700" i="2"/>
  <c r="H700" i="2"/>
  <c r="I700" i="2" s="1"/>
  <c r="J700" i="2" s="1"/>
  <c r="K699" i="2"/>
  <c r="H699" i="2"/>
  <c r="I699" i="2" s="1"/>
  <c r="J699" i="2" s="1"/>
  <c r="K698" i="2"/>
  <c r="H698" i="2"/>
  <c r="I698" i="2" s="1"/>
  <c r="J698" i="2" s="1"/>
  <c r="K697" i="2"/>
  <c r="H697" i="2"/>
  <c r="I697" i="2" s="1"/>
  <c r="J697" i="2" s="1"/>
  <c r="K696" i="2"/>
  <c r="H696" i="2"/>
  <c r="I696" i="2" s="1"/>
  <c r="J696" i="2" s="1"/>
  <c r="K695" i="2"/>
  <c r="H695" i="2"/>
  <c r="I695" i="2" s="1"/>
  <c r="J695" i="2" s="1"/>
  <c r="K694" i="2"/>
  <c r="H694" i="2"/>
  <c r="I694" i="2" s="1"/>
  <c r="J694" i="2" s="1"/>
  <c r="K693" i="2"/>
  <c r="H693" i="2"/>
  <c r="I693" i="2" s="1"/>
  <c r="J693" i="2" s="1"/>
  <c r="K692" i="2"/>
  <c r="H692" i="2"/>
  <c r="I692" i="2" s="1"/>
  <c r="J692" i="2" s="1"/>
  <c r="K691" i="2"/>
  <c r="H691" i="2"/>
  <c r="I691" i="2" s="1"/>
  <c r="J691" i="2" s="1"/>
  <c r="K690" i="2"/>
  <c r="H690" i="2"/>
  <c r="I690" i="2" s="1"/>
  <c r="J690" i="2" s="1"/>
  <c r="K689" i="2"/>
  <c r="H689" i="2"/>
  <c r="I689" i="2" s="1"/>
  <c r="J689" i="2" s="1"/>
  <c r="K688" i="2"/>
  <c r="H688" i="2"/>
  <c r="I688" i="2" s="1"/>
  <c r="J688" i="2" s="1"/>
  <c r="K687" i="2"/>
  <c r="H687" i="2"/>
  <c r="I687" i="2" s="1"/>
  <c r="J687" i="2" s="1"/>
  <c r="K686" i="2"/>
  <c r="H686" i="2"/>
  <c r="I686" i="2" s="1"/>
  <c r="J686" i="2" s="1"/>
  <c r="K685" i="2"/>
  <c r="H685" i="2"/>
  <c r="I685" i="2" s="1"/>
  <c r="J685" i="2" s="1"/>
  <c r="K684" i="2"/>
  <c r="H684" i="2"/>
  <c r="I684" i="2" s="1"/>
  <c r="J684" i="2" s="1"/>
  <c r="K683" i="2"/>
  <c r="H683" i="2"/>
  <c r="I683" i="2" s="1"/>
  <c r="J683" i="2" s="1"/>
  <c r="K682" i="2"/>
  <c r="H682" i="2"/>
  <c r="I682" i="2" s="1"/>
  <c r="J682" i="2" s="1"/>
  <c r="K681" i="2"/>
  <c r="H681" i="2"/>
  <c r="I681" i="2" s="1"/>
  <c r="J681" i="2" s="1"/>
  <c r="K680" i="2"/>
  <c r="H680" i="2"/>
  <c r="I680" i="2" s="1"/>
  <c r="J680" i="2" s="1"/>
  <c r="K679" i="2"/>
  <c r="H679" i="2"/>
  <c r="I679" i="2" s="1"/>
  <c r="J679" i="2" s="1"/>
  <c r="K678" i="2"/>
  <c r="H678" i="2"/>
  <c r="I678" i="2" s="1"/>
  <c r="J678" i="2" s="1"/>
  <c r="K677" i="2"/>
  <c r="H677" i="2"/>
  <c r="I677" i="2" s="1"/>
  <c r="J677" i="2" s="1"/>
  <c r="K676" i="2"/>
  <c r="H676" i="2"/>
  <c r="I676" i="2" s="1"/>
  <c r="J676" i="2" s="1"/>
  <c r="K675" i="2"/>
  <c r="H675" i="2"/>
  <c r="I675" i="2" s="1"/>
  <c r="J675" i="2" s="1"/>
  <c r="K674" i="2"/>
  <c r="H674" i="2"/>
  <c r="I674" i="2" s="1"/>
  <c r="J674" i="2" s="1"/>
  <c r="K673" i="2"/>
  <c r="H673" i="2"/>
  <c r="I673" i="2" s="1"/>
  <c r="J673" i="2" s="1"/>
  <c r="K672" i="2"/>
  <c r="H672" i="2"/>
  <c r="I672" i="2" s="1"/>
  <c r="J672" i="2" s="1"/>
  <c r="K671" i="2"/>
  <c r="H671" i="2"/>
  <c r="I671" i="2" s="1"/>
  <c r="J671" i="2" s="1"/>
  <c r="K670" i="2"/>
  <c r="H670" i="2"/>
  <c r="I670" i="2" s="1"/>
  <c r="J670" i="2" s="1"/>
  <c r="K669" i="2"/>
  <c r="H669" i="2"/>
  <c r="I669" i="2" s="1"/>
  <c r="J669" i="2" s="1"/>
  <c r="K668" i="2"/>
  <c r="H668" i="2"/>
  <c r="I668" i="2" s="1"/>
  <c r="J668" i="2" s="1"/>
  <c r="K667" i="2"/>
  <c r="H667" i="2"/>
  <c r="I667" i="2" s="1"/>
  <c r="J667" i="2" s="1"/>
  <c r="K666" i="2"/>
  <c r="H666" i="2"/>
  <c r="I666" i="2" s="1"/>
  <c r="J666" i="2" s="1"/>
  <c r="K665" i="2"/>
  <c r="H665" i="2"/>
  <c r="I665" i="2" s="1"/>
  <c r="J665" i="2" s="1"/>
  <c r="K664" i="2"/>
  <c r="H664" i="2"/>
  <c r="I664" i="2" s="1"/>
  <c r="J664" i="2" s="1"/>
  <c r="K663" i="2"/>
  <c r="H663" i="2"/>
  <c r="I663" i="2" s="1"/>
  <c r="J663" i="2" s="1"/>
  <c r="K662" i="2"/>
  <c r="H662" i="2"/>
  <c r="I662" i="2" s="1"/>
  <c r="J662" i="2" s="1"/>
  <c r="K661" i="2"/>
  <c r="H661" i="2"/>
  <c r="I661" i="2" s="1"/>
  <c r="J661" i="2" s="1"/>
  <c r="K660" i="2"/>
  <c r="H660" i="2"/>
  <c r="I660" i="2" s="1"/>
  <c r="J660" i="2" s="1"/>
  <c r="K659" i="2"/>
  <c r="H659" i="2"/>
  <c r="I659" i="2" s="1"/>
  <c r="J659" i="2" s="1"/>
  <c r="K658" i="2"/>
  <c r="H658" i="2"/>
  <c r="I658" i="2" s="1"/>
  <c r="J658" i="2" s="1"/>
  <c r="K657" i="2"/>
  <c r="H657" i="2"/>
  <c r="I657" i="2" s="1"/>
  <c r="J657" i="2" s="1"/>
  <c r="K656" i="2"/>
  <c r="H656" i="2"/>
  <c r="I656" i="2" s="1"/>
  <c r="J656" i="2" s="1"/>
  <c r="K655" i="2"/>
  <c r="H655" i="2"/>
  <c r="I655" i="2" s="1"/>
  <c r="J655" i="2" s="1"/>
  <c r="K654" i="2"/>
  <c r="H654" i="2"/>
  <c r="I654" i="2" s="1"/>
  <c r="J654" i="2" s="1"/>
  <c r="K653" i="2"/>
  <c r="H653" i="2"/>
  <c r="I653" i="2" s="1"/>
  <c r="J653" i="2" s="1"/>
  <c r="K652" i="2"/>
  <c r="H652" i="2"/>
  <c r="I652" i="2" s="1"/>
  <c r="J652" i="2" s="1"/>
  <c r="K651" i="2"/>
  <c r="H651" i="2"/>
  <c r="I651" i="2" s="1"/>
  <c r="J651" i="2" s="1"/>
  <c r="K650" i="2"/>
  <c r="H650" i="2"/>
  <c r="I650" i="2" s="1"/>
  <c r="J650" i="2" s="1"/>
  <c r="K649" i="2"/>
  <c r="H649" i="2"/>
  <c r="I649" i="2" s="1"/>
  <c r="J649" i="2" s="1"/>
  <c r="K648" i="2"/>
  <c r="H648" i="2"/>
  <c r="I648" i="2" s="1"/>
  <c r="J648" i="2" s="1"/>
  <c r="K647" i="2"/>
  <c r="H647" i="2"/>
  <c r="I647" i="2" s="1"/>
  <c r="J647" i="2" s="1"/>
  <c r="K646" i="2"/>
  <c r="H646" i="2"/>
  <c r="I646" i="2" s="1"/>
  <c r="J646" i="2" s="1"/>
  <c r="K645" i="2"/>
  <c r="H645" i="2"/>
  <c r="I645" i="2" s="1"/>
  <c r="J645" i="2" s="1"/>
  <c r="K644" i="2"/>
  <c r="H644" i="2"/>
  <c r="I644" i="2" s="1"/>
  <c r="J644" i="2" s="1"/>
  <c r="K643" i="2"/>
  <c r="H643" i="2"/>
  <c r="I643" i="2" s="1"/>
  <c r="J643" i="2" s="1"/>
  <c r="K642" i="2"/>
  <c r="H642" i="2"/>
  <c r="I642" i="2" s="1"/>
  <c r="J642" i="2" s="1"/>
  <c r="K641" i="2"/>
  <c r="H641" i="2"/>
  <c r="I641" i="2" s="1"/>
  <c r="J641" i="2" s="1"/>
  <c r="K640" i="2"/>
  <c r="H640" i="2"/>
  <c r="I640" i="2" s="1"/>
  <c r="J640" i="2" s="1"/>
  <c r="K639" i="2"/>
  <c r="H639" i="2"/>
  <c r="I639" i="2" s="1"/>
  <c r="J639" i="2" s="1"/>
  <c r="K638" i="2"/>
  <c r="H638" i="2"/>
  <c r="I638" i="2" s="1"/>
  <c r="J638" i="2" s="1"/>
  <c r="K637" i="2"/>
  <c r="H637" i="2"/>
  <c r="I637" i="2" s="1"/>
  <c r="J637" i="2" s="1"/>
  <c r="K636" i="2"/>
  <c r="H636" i="2"/>
  <c r="I636" i="2" s="1"/>
  <c r="J636" i="2" s="1"/>
  <c r="K635" i="2"/>
  <c r="H635" i="2"/>
  <c r="I635" i="2" s="1"/>
  <c r="J635" i="2" s="1"/>
  <c r="K634" i="2"/>
  <c r="H634" i="2"/>
  <c r="I634" i="2" s="1"/>
  <c r="J634" i="2" s="1"/>
  <c r="K633" i="2"/>
  <c r="H633" i="2"/>
  <c r="I633" i="2" s="1"/>
  <c r="J633" i="2" s="1"/>
  <c r="K632" i="2"/>
  <c r="H632" i="2"/>
  <c r="I632" i="2" s="1"/>
  <c r="J632" i="2" s="1"/>
  <c r="K631" i="2"/>
  <c r="H631" i="2"/>
  <c r="I631" i="2" s="1"/>
  <c r="J631" i="2" s="1"/>
  <c r="K630" i="2"/>
  <c r="H630" i="2"/>
  <c r="I630" i="2" s="1"/>
  <c r="J630" i="2" s="1"/>
  <c r="K629" i="2"/>
  <c r="H629" i="2"/>
  <c r="I629" i="2" s="1"/>
  <c r="J629" i="2" s="1"/>
  <c r="K628" i="2"/>
  <c r="H628" i="2"/>
  <c r="I628" i="2" s="1"/>
  <c r="J628" i="2" s="1"/>
  <c r="K627" i="2"/>
  <c r="H627" i="2"/>
  <c r="I627" i="2" s="1"/>
  <c r="J627" i="2" s="1"/>
  <c r="K626" i="2"/>
  <c r="H626" i="2"/>
  <c r="I626" i="2" s="1"/>
  <c r="J626" i="2" s="1"/>
  <c r="K625" i="2"/>
  <c r="H625" i="2"/>
  <c r="I625" i="2" s="1"/>
  <c r="J625" i="2" s="1"/>
  <c r="K624" i="2"/>
  <c r="H624" i="2"/>
  <c r="I624" i="2" s="1"/>
  <c r="J624" i="2" s="1"/>
  <c r="K623" i="2"/>
  <c r="H623" i="2"/>
  <c r="I623" i="2" s="1"/>
  <c r="J623" i="2" s="1"/>
  <c r="K622" i="2"/>
  <c r="H622" i="2"/>
  <c r="I622" i="2" s="1"/>
  <c r="J622" i="2" s="1"/>
  <c r="K621" i="2"/>
  <c r="H621" i="2"/>
  <c r="I621" i="2" s="1"/>
  <c r="J621" i="2" s="1"/>
  <c r="K620" i="2"/>
  <c r="H620" i="2"/>
  <c r="I620" i="2" s="1"/>
  <c r="J620" i="2" s="1"/>
  <c r="K619" i="2"/>
  <c r="H619" i="2"/>
  <c r="I619" i="2" s="1"/>
  <c r="J619" i="2" s="1"/>
  <c r="K618" i="2"/>
  <c r="H618" i="2"/>
  <c r="I618" i="2" s="1"/>
  <c r="J618" i="2" s="1"/>
  <c r="K617" i="2"/>
  <c r="H617" i="2"/>
  <c r="I617" i="2" s="1"/>
  <c r="J617" i="2" s="1"/>
  <c r="K616" i="2"/>
  <c r="H616" i="2"/>
  <c r="I616" i="2" s="1"/>
  <c r="J616" i="2" s="1"/>
  <c r="K615" i="2"/>
  <c r="H615" i="2"/>
  <c r="I615" i="2" s="1"/>
  <c r="J615" i="2" s="1"/>
  <c r="K614" i="2"/>
  <c r="H614" i="2"/>
  <c r="I614" i="2" s="1"/>
  <c r="J614" i="2" s="1"/>
  <c r="K613" i="2"/>
  <c r="H613" i="2"/>
  <c r="I613" i="2" s="1"/>
  <c r="J613" i="2" s="1"/>
  <c r="K612" i="2"/>
  <c r="H612" i="2"/>
  <c r="I612" i="2" s="1"/>
  <c r="J612" i="2" s="1"/>
  <c r="K611" i="2"/>
  <c r="H611" i="2"/>
  <c r="I611" i="2" s="1"/>
  <c r="J611" i="2" s="1"/>
  <c r="K610" i="2"/>
  <c r="H610" i="2"/>
  <c r="I610" i="2" s="1"/>
  <c r="J610" i="2" s="1"/>
  <c r="K609" i="2"/>
  <c r="H609" i="2"/>
  <c r="I609" i="2" s="1"/>
  <c r="J609" i="2" s="1"/>
  <c r="K608" i="2"/>
  <c r="H608" i="2"/>
  <c r="I608" i="2" s="1"/>
  <c r="J608" i="2" s="1"/>
  <c r="K607" i="2"/>
  <c r="H607" i="2"/>
  <c r="I607" i="2" s="1"/>
  <c r="J607" i="2" s="1"/>
  <c r="K606" i="2"/>
  <c r="H606" i="2"/>
  <c r="I606" i="2" s="1"/>
  <c r="J606" i="2" s="1"/>
  <c r="K605" i="2"/>
  <c r="H605" i="2"/>
  <c r="I605" i="2" s="1"/>
  <c r="J605" i="2" s="1"/>
  <c r="K604" i="2"/>
  <c r="H604" i="2"/>
  <c r="I604" i="2" s="1"/>
  <c r="J604" i="2" s="1"/>
  <c r="K603" i="2"/>
  <c r="H603" i="2"/>
  <c r="I603" i="2" s="1"/>
  <c r="J603" i="2" s="1"/>
  <c r="K602" i="2"/>
  <c r="H602" i="2"/>
  <c r="I602" i="2" s="1"/>
  <c r="J602" i="2" s="1"/>
  <c r="K601" i="2"/>
  <c r="H601" i="2"/>
  <c r="I601" i="2" s="1"/>
  <c r="J601" i="2" s="1"/>
  <c r="K600" i="2"/>
  <c r="H600" i="2"/>
  <c r="I600" i="2" s="1"/>
  <c r="J600" i="2" s="1"/>
  <c r="K599" i="2"/>
  <c r="H599" i="2"/>
  <c r="I599" i="2" s="1"/>
  <c r="J599" i="2" s="1"/>
  <c r="K598" i="2"/>
  <c r="H598" i="2"/>
  <c r="I598" i="2" s="1"/>
  <c r="J598" i="2" s="1"/>
  <c r="K597" i="2"/>
  <c r="H597" i="2"/>
  <c r="I597" i="2" s="1"/>
  <c r="J597" i="2" s="1"/>
  <c r="K596" i="2"/>
  <c r="H596" i="2"/>
  <c r="I596" i="2" s="1"/>
  <c r="J596" i="2" s="1"/>
  <c r="K595" i="2"/>
  <c r="H595" i="2"/>
  <c r="I595" i="2" s="1"/>
  <c r="J595" i="2" s="1"/>
  <c r="K594" i="2"/>
  <c r="H594" i="2"/>
  <c r="I594" i="2" s="1"/>
  <c r="J594" i="2" s="1"/>
  <c r="K593" i="2"/>
  <c r="H593" i="2"/>
  <c r="I593" i="2" s="1"/>
  <c r="J593" i="2" s="1"/>
  <c r="K592" i="2"/>
  <c r="H592" i="2"/>
  <c r="I592" i="2" s="1"/>
  <c r="J592" i="2" s="1"/>
  <c r="K591" i="2"/>
  <c r="H591" i="2"/>
  <c r="I591" i="2" s="1"/>
  <c r="J591" i="2" s="1"/>
  <c r="K590" i="2"/>
  <c r="H590" i="2"/>
  <c r="I590" i="2" s="1"/>
  <c r="J590" i="2" s="1"/>
  <c r="K589" i="2"/>
  <c r="H589" i="2"/>
  <c r="I589" i="2" s="1"/>
  <c r="J589" i="2" s="1"/>
  <c r="K588" i="2"/>
  <c r="H588" i="2"/>
  <c r="I588" i="2" s="1"/>
  <c r="J588" i="2" s="1"/>
  <c r="K587" i="2"/>
  <c r="H587" i="2"/>
  <c r="I587" i="2" s="1"/>
  <c r="J587" i="2" s="1"/>
  <c r="K586" i="2"/>
  <c r="H586" i="2"/>
  <c r="I586" i="2" s="1"/>
  <c r="J586" i="2" s="1"/>
  <c r="K585" i="2"/>
  <c r="H585" i="2"/>
  <c r="I585" i="2" s="1"/>
  <c r="J585" i="2" s="1"/>
  <c r="K584" i="2"/>
  <c r="H584" i="2"/>
  <c r="I584" i="2" s="1"/>
  <c r="J584" i="2" s="1"/>
  <c r="K583" i="2"/>
  <c r="H583" i="2"/>
  <c r="I583" i="2" s="1"/>
  <c r="J583" i="2" s="1"/>
  <c r="K582" i="2"/>
  <c r="H582" i="2"/>
  <c r="I582" i="2" s="1"/>
  <c r="J582" i="2" s="1"/>
  <c r="K581" i="2"/>
  <c r="H581" i="2"/>
  <c r="I581" i="2" s="1"/>
  <c r="J581" i="2" s="1"/>
  <c r="K580" i="2"/>
  <c r="H580" i="2"/>
  <c r="I580" i="2" s="1"/>
  <c r="J580" i="2" s="1"/>
  <c r="K579" i="2"/>
  <c r="H579" i="2"/>
  <c r="I579" i="2" s="1"/>
  <c r="J579" i="2" s="1"/>
  <c r="K578" i="2"/>
  <c r="H578" i="2"/>
  <c r="I578" i="2" s="1"/>
  <c r="J578" i="2" s="1"/>
  <c r="K577" i="2"/>
  <c r="H577" i="2"/>
  <c r="I577" i="2" s="1"/>
  <c r="J577" i="2" s="1"/>
  <c r="K576" i="2"/>
  <c r="H576" i="2"/>
  <c r="I576" i="2" s="1"/>
  <c r="J576" i="2" s="1"/>
  <c r="K575" i="2"/>
  <c r="H575" i="2"/>
  <c r="I575" i="2" s="1"/>
  <c r="J575" i="2" s="1"/>
  <c r="K574" i="2"/>
  <c r="H574" i="2"/>
  <c r="I574" i="2" s="1"/>
  <c r="J574" i="2" s="1"/>
  <c r="K573" i="2"/>
  <c r="H573" i="2"/>
  <c r="I573" i="2" s="1"/>
  <c r="J573" i="2" s="1"/>
  <c r="K572" i="2"/>
  <c r="H572" i="2"/>
  <c r="I572" i="2" s="1"/>
  <c r="J572" i="2" s="1"/>
  <c r="K571" i="2"/>
  <c r="H571" i="2"/>
  <c r="I571" i="2" s="1"/>
  <c r="J571" i="2" s="1"/>
  <c r="K570" i="2"/>
  <c r="H570" i="2"/>
  <c r="I570" i="2" s="1"/>
  <c r="J570" i="2" s="1"/>
  <c r="K569" i="2"/>
  <c r="H569" i="2"/>
  <c r="I569" i="2" s="1"/>
  <c r="J569" i="2" s="1"/>
  <c r="K568" i="2"/>
  <c r="H568" i="2"/>
  <c r="I568" i="2" s="1"/>
  <c r="J568" i="2" s="1"/>
  <c r="K567" i="2"/>
  <c r="H567" i="2"/>
  <c r="I567" i="2" s="1"/>
  <c r="J567" i="2" s="1"/>
  <c r="K566" i="2"/>
  <c r="H566" i="2"/>
  <c r="I566" i="2" s="1"/>
  <c r="J566" i="2" s="1"/>
  <c r="K565" i="2"/>
  <c r="H565" i="2"/>
  <c r="I565" i="2" s="1"/>
  <c r="J565" i="2" s="1"/>
  <c r="K564" i="2"/>
  <c r="H564" i="2"/>
  <c r="I564" i="2" s="1"/>
  <c r="J564" i="2" s="1"/>
  <c r="K563" i="2"/>
  <c r="H563" i="2"/>
  <c r="I563" i="2" s="1"/>
  <c r="J563" i="2" s="1"/>
  <c r="K562" i="2"/>
  <c r="H562" i="2"/>
  <c r="I562" i="2" s="1"/>
  <c r="J562" i="2" s="1"/>
  <c r="K561" i="2"/>
  <c r="H561" i="2"/>
  <c r="I561" i="2" s="1"/>
  <c r="J561" i="2" s="1"/>
  <c r="K560" i="2"/>
  <c r="H560" i="2"/>
  <c r="I560" i="2" s="1"/>
  <c r="J560" i="2" s="1"/>
  <c r="K559" i="2"/>
  <c r="H559" i="2"/>
  <c r="I559" i="2" s="1"/>
  <c r="J559" i="2" s="1"/>
  <c r="K558" i="2"/>
  <c r="H558" i="2"/>
  <c r="I558" i="2" s="1"/>
  <c r="J558" i="2" s="1"/>
  <c r="K557" i="2"/>
  <c r="H557" i="2"/>
  <c r="I557" i="2" s="1"/>
  <c r="J557" i="2" s="1"/>
  <c r="K556" i="2"/>
  <c r="H556" i="2"/>
  <c r="I556" i="2" s="1"/>
  <c r="J556" i="2" s="1"/>
  <c r="K555" i="2"/>
  <c r="H555" i="2"/>
  <c r="I555" i="2" s="1"/>
  <c r="J555" i="2" s="1"/>
  <c r="K554" i="2"/>
  <c r="H554" i="2"/>
  <c r="I554" i="2" s="1"/>
  <c r="J554" i="2" s="1"/>
  <c r="K553" i="2"/>
  <c r="H553" i="2"/>
  <c r="I553" i="2" s="1"/>
  <c r="J553" i="2" s="1"/>
  <c r="K552" i="2"/>
  <c r="H552" i="2"/>
  <c r="I552" i="2" s="1"/>
  <c r="J552" i="2" s="1"/>
  <c r="K551" i="2"/>
  <c r="H551" i="2"/>
  <c r="I551" i="2" s="1"/>
  <c r="J551" i="2" s="1"/>
  <c r="K550" i="2"/>
  <c r="H550" i="2"/>
  <c r="I550" i="2" s="1"/>
  <c r="J550" i="2" s="1"/>
  <c r="K549" i="2"/>
  <c r="H549" i="2"/>
  <c r="I549" i="2" s="1"/>
  <c r="J549" i="2" s="1"/>
  <c r="K548" i="2"/>
  <c r="H548" i="2"/>
  <c r="I548" i="2" s="1"/>
  <c r="J548" i="2" s="1"/>
  <c r="K547" i="2"/>
  <c r="H547" i="2"/>
  <c r="I547" i="2" s="1"/>
  <c r="J547" i="2" s="1"/>
  <c r="K546" i="2"/>
  <c r="H546" i="2"/>
  <c r="I546" i="2" s="1"/>
  <c r="J546" i="2" s="1"/>
  <c r="K545" i="2"/>
  <c r="H545" i="2"/>
  <c r="I545" i="2" s="1"/>
  <c r="J545" i="2" s="1"/>
  <c r="K544" i="2"/>
  <c r="H544" i="2"/>
  <c r="I544" i="2" s="1"/>
  <c r="J544" i="2" s="1"/>
  <c r="K543" i="2"/>
  <c r="H543" i="2"/>
  <c r="I543" i="2" s="1"/>
  <c r="J543" i="2" s="1"/>
  <c r="K542" i="2"/>
  <c r="H542" i="2"/>
  <c r="I542" i="2" s="1"/>
  <c r="J542" i="2" s="1"/>
  <c r="K541" i="2"/>
  <c r="H541" i="2"/>
  <c r="I541" i="2" s="1"/>
  <c r="J541" i="2" s="1"/>
  <c r="K540" i="2"/>
  <c r="H540" i="2"/>
  <c r="I540" i="2" s="1"/>
  <c r="J540" i="2" s="1"/>
  <c r="K539" i="2"/>
  <c r="H539" i="2"/>
  <c r="I539" i="2" s="1"/>
  <c r="J539" i="2" s="1"/>
  <c r="K538" i="2"/>
  <c r="H538" i="2"/>
  <c r="I538" i="2" s="1"/>
  <c r="J538" i="2" s="1"/>
  <c r="K537" i="2"/>
  <c r="H537" i="2"/>
  <c r="I537" i="2" s="1"/>
  <c r="J537" i="2" s="1"/>
  <c r="K536" i="2"/>
  <c r="H536" i="2"/>
  <c r="I536" i="2" s="1"/>
  <c r="J536" i="2" s="1"/>
  <c r="K535" i="2"/>
  <c r="H535" i="2"/>
  <c r="I535" i="2" s="1"/>
  <c r="J535" i="2" s="1"/>
  <c r="K534" i="2"/>
  <c r="H534" i="2"/>
  <c r="I534" i="2" s="1"/>
  <c r="J534" i="2" s="1"/>
  <c r="K533" i="2"/>
  <c r="H533" i="2"/>
  <c r="I533" i="2" s="1"/>
  <c r="J533" i="2" s="1"/>
  <c r="K532" i="2"/>
  <c r="H532" i="2"/>
  <c r="I532" i="2" s="1"/>
  <c r="J532" i="2" s="1"/>
  <c r="K531" i="2"/>
  <c r="H531" i="2"/>
  <c r="I531" i="2" s="1"/>
  <c r="J531" i="2" s="1"/>
  <c r="K530" i="2"/>
  <c r="H530" i="2"/>
  <c r="I530" i="2" s="1"/>
  <c r="J530" i="2" s="1"/>
  <c r="K529" i="2"/>
  <c r="H529" i="2"/>
  <c r="I529" i="2" s="1"/>
  <c r="J529" i="2" s="1"/>
  <c r="K528" i="2"/>
  <c r="H528" i="2"/>
  <c r="I528" i="2" s="1"/>
  <c r="J528" i="2" s="1"/>
  <c r="K527" i="2"/>
  <c r="H527" i="2"/>
  <c r="I527" i="2" s="1"/>
  <c r="J527" i="2" s="1"/>
  <c r="K526" i="2"/>
  <c r="H526" i="2"/>
  <c r="I526" i="2" s="1"/>
  <c r="J526" i="2" s="1"/>
  <c r="K525" i="2"/>
  <c r="H525" i="2"/>
  <c r="I525" i="2" s="1"/>
  <c r="J525" i="2" s="1"/>
  <c r="K524" i="2"/>
  <c r="H524" i="2"/>
  <c r="I524" i="2" s="1"/>
  <c r="J524" i="2" s="1"/>
  <c r="K523" i="2"/>
  <c r="H523" i="2"/>
  <c r="I523" i="2" s="1"/>
  <c r="J523" i="2" s="1"/>
  <c r="K522" i="2"/>
  <c r="H522" i="2"/>
  <c r="I522" i="2" s="1"/>
  <c r="J522" i="2" s="1"/>
  <c r="K521" i="2"/>
  <c r="H521" i="2"/>
  <c r="I521" i="2" s="1"/>
  <c r="J521" i="2" s="1"/>
  <c r="K520" i="2"/>
  <c r="H520" i="2"/>
  <c r="I520" i="2" s="1"/>
  <c r="J520" i="2" s="1"/>
  <c r="K519" i="2"/>
  <c r="H519" i="2"/>
  <c r="I519" i="2" s="1"/>
  <c r="J519" i="2" s="1"/>
  <c r="K518" i="2"/>
  <c r="H518" i="2"/>
  <c r="I518" i="2" s="1"/>
  <c r="J518" i="2" s="1"/>
  <c r="K517" i="2"/>
  <c r="H517" i="2"/>
  <c r="I517" i="2" s="1"/>
  <c r="J517" i="2" s="1"/>
  <c r="K516" i="2"/>
  <c r="H516" i="2"/>
  <c r="I516" i="2" s="1"/>
  <c r="J516" i="2" s="1"/>
  <c r="K515" i="2"/>
  <c r="H515" i="2"/>
  <c r="I515" i="2" s="1"/>
  <c r="J515" i="2" s="1"/>
  <c r="K514" i="2"/>
  <c r="H514" i="2"/>
  <c r="I514" i="2" s="1"/>
  <c r="J514" i="2" s="1"/>
  <c r="K513" i="2"/>
  <c r="H513" i="2"/>
  <c r="I513" i="2" s="1"/>
  <c r="J513" i="2" s="1"/>
  <c r="K512" i="2"/>
  <c r="H512" i="2"/>
  <c r="I512" i="2" s="1"/>
  <c r="J512" i="2" s="1"/>
  <c r="K511" i="2"/>
  <c r="H511" i="2"/>
  <c r="I511" i="2" s="1"/>
  <c r="J511" i="2" s="1"/>
  <c r="K510" i="2"/>
  <c r="H510" i="2"/>
  <c r="I510" i="2" s="1"/>
  <c r="J510" i="2" s="1"/>
  <c r="K509" i="2"/>
  <c r="H509" i="2"/>
  <c r="I509" i="2" s="1"/>
  <c r="J509" i="2" s="1"/>
  <c r="K508" i="2"/>
  <c r="H508" i="2"/>
  <c r="I508" i="2" s="1"/>
  <c r="J508" i="2" s="1"/>
  <c r="K507" i="2"/>
  <c r="H507" i="2"/>
  <c r="I507" i="2" s="1"/>
  <c r="J507" i="2" s="1"/>
  <c r="K506" i="2"/>
  <c r="H506" i="2"/>
  <c r="I506" i="2" s="1"/>
  <c r="J506" i="2" s="1"/>
  <c r="K505" i="2"/>
  <c r="H505" i="2"/>
  <c r="I505" i="2" s="1"/>
  <c r="J505" i="2" s="1"/>
  <c r="K504" i="2"/>
  <c r="H504" i="2"/>
  <c r="I504" i="2" s="1"/>
  <c r="J504" i="2" s="1"/>
  <c r="K503" i="2"/>
  <c r="H503" i="2"/>
  <c r="I503" i="2" s="1"/>
  <c r="J503" i="2" s="1"/>
  <c r="K502" i="2"/>
  <c r="H502" i="2"/>
  <c r="I502" i="2" s="1"/>
  <c r="J502" i="2" s="1"/>
  <c r="K501" i="2"/>
  <c r="H501" i="2"/>
  <c r="I501" i="2" s="1"/>
  <c r="J501" i="2" s="1"/>
  <c r="K500" i="2"/>
  <c r="H500" i="2"/>
  <c r="I500" i="2" s="1"/>
  <c r="J500" i="2" s="1"/>
  <c r="K499" i="2"/>
  <c r="H499" i="2"/>
  <c r="I499" i="2" s="1"/>
  <c r="J499" i="2" s="1"/>
  <c r="K498" i="2"/>
  <c r="H498" i="2"/>
  <c r="I498" i="2" s="1"/>
  <c r="J498" i="2" s="1"/>
  <c r="K497" i="2"/>
  <c r="H497" i="2"/>
  <c r="I497" i="2" s="1"/>
  <c r="J497" i="2" s="1"/>
  <c r="K496" i="2"/>
  <c r="H496" i="2"/>
  <c r="I496" i="2" s="1"/>
  <c r="J496" i="2" s="1"/>
  <c r="K495" i="2"/>
  <c r="H495" i="2"/>
  <c r="I495" i="2" s="1"/>
  <c r="J495" i="2" s="1"/>
  <c r="K494" i="2"/>
  <c r="H494" i="2"/>
  <c r="I494" i="2" s="1"/>
  <c r="J494" i="2" s="1"/>
  <c r="K493" i="2"/>
  <c r="H493" i="2"/>
  <c r="I493" i="2" s="1"/>
  <c r="J493" i="2" s="1"/>
  <c r="K492" i="2"/>
  <c r="H492" i="2"/>
  <c r="I492" i="2" s="1"/>
  <c r="J492" i="2" s="1"/>
  <c r="K491" i="2"/>
  <c r="H491" i="2"/>
  <c r="I491" i="2" s="1"/>
  <c r="J491" i="2" s="1"/>
  <c r="K490" i="2"/>
  <c r="H490" i="2"/>
  <c r="I490" i="2" s="1"/>
  <c r="J490" i="2" s="1"/>
  <c r="K489" i="2"/>
  <c r="H489" i="2"/>
  <c r="I489" i="2" s="1"/>
  <c r="J489" i="2" s="1"/>
  <c r="K488" i="2"/>
  <c r="H488" i="2"/>
  <c r="I488" i="2" s="1"/>
  <c r="J488" i="2" s="1"/>
  <c r="K487" i="2"/>
  <c r="H487" i="2"/>
  <c r="I487" i="2" s="1"/>
  <c r="J487" i="2" s="1"/>
  <c r="K486" i="2"/>
  <c r="H486" i="2"/>
  <c r="I486" i="2" s="1"/>
  <c r="J486" i="2" s="1"/>
  <c r="K485" i="2"/>
  <c r="H485" i="2"/>
  <c r="I485" i="2" s="1"/>
  <c r="J485" i="2" s="1"/>
  <c r="K484" i="2"/>
  <c r="H484" i="2"/>
  <c r="I484" i="2" s="1"/>
  <c r="J484" i="2" s="1"/>
  <c r="K483" i="2"/>
  <c r="H483" i="2"/>
  <c r="I483" i="2" s="1"/>
  <c r="J483" i="2" s="1"/>
  <c r="K482" i="2"/>
  <c r="H482" i="2"/>
  <c r="I482" i="2" s="1"/>
  <c r="J482" i="2" s="1"/>
  <c r="K481" i="2"/>
  <c r="H481" i="2"/>
  <c r="I481" i="2" s="1"/>
  <c r="J481" i="2" s="1"/>
  <c r="K480" i="2"/>
  <c r="H480" i="2"/>
  <c r="I480" i="2" s="1"/>
  <c r="J480" i="2" s="1"/>
  <c r="K479" i="2"/>
  <c r="H479" i="2"/>
  <c r="I479" i="2" s="1"/>
  <c r="J479" i="2" s="1"/>
  <c r="K478" i="2"/>
  <c r="H478" i="2"/>
  <c r="I478" i="2" s="1"/>
  <c r="J478" i="2" s="1"/>
  <c r="K477" i="2"/>
  <c r="H477" i="2"/>
  <c r="I477" i="2" s="1"/>
  <c r="J477" i="2" s="1"/>
  <c r="K476" i="2"/>
  <c r="H476" i="2"/>
  <c r="I476" i="2" s="1"/>
  <c r="J476" i="2" s="1"/>
  <c r="K475" i="2"/>
  <c r="H475" i="2"/>
  <c r="I475" i="2" s="1"/>
  <c r="J475" i="2" s="1"/>
  <c r="K474" i="2"/>
  <c r="H474" i="2"/>
  <c r="I474" i="2" s="1"/>
  <c r="J474" i="2" s="1"/>
  <c r="K473" i="2"/>
  <c r="H473" i="2"/>
  <c r="I473" i="2" s="1"/>
  <c r="J473" i="2" s="1"/>
  <c r="K472" i="2"/>
  <c r="H472" i="2"/>
  <c r="I472" i="2" s="1"/>
  <c r="J472" i="2" s="1"/>
  <c r="K471" i="2"/>
  <c r="H471" i="2"/>
  <c r="I471" i="2" s="1"/>
  <c r="J471" i="2" s="1"/>
  <c r="K470" i="2"/>
  <c r="H470" i="2"/>
  <c r="I470" i="2" s="1"/>
  <c r="J470" i="2" s="1"/>
  <c r="K469" i="2"/>
  <c r="H469" i="2"/>
  <c r="I469" i="2" s="1"/>
  <c r="J469" i="2" s="1"/>
  <c r="K468" i="2"/>
  <c r="H468" i="2"/>
  <c r="I468" i="2" s="1"/>
  <c r="J468" i="2" s="1"/>
  <c r="K467" i="2"/>
  <c r="H467" i="2"/>
  <c r="I467" i="2" s="1"/>
  <c r="J467" i="2" s="1"/>
  <c r="K466" i="2"/>
  <c r="H466" i="2"/>
  <c r="I466" i="2" s="1"/>
  <c r="J466" i="2" s="1"/>
  <c r="K465" i="2"/>
  <c r="H465" i="2"/>
  <c r="I465" i="2" s="1"/>
  <c r="J465" i="2" s="1"/>
  <c r="K464" i="2"/>
  <c r="H464" i="2"/>
  <c r="I464" i="2" s="1"/>
  <c r="J464" i="2" s="1"/>
  <c r="K463" i="2"/>
  <c r="H463" i="2"/>
  <c r="I463" i="2" s="1"/>
  <c r="J463" i="2" s="1"/>
  <c r="K462" i="2"/>
  <c r="H462" i="2"/>
  <c r="I462" i="2" s="1"/>
  <c r="J462" i="2" s="1"/>
  <c r="K461" i="2"/>
  <c r="H461" i="2"/>
  <c r="I461" i="2" s="1"/>
  <c r="J461" i="2" s="1"/>
  <c r="K460" i="2"/>
  <c r="H460" i="2"/>
  <c r="I460" i="2" s="1"/>
  <c r="J460" i="2" s="1"/>
  <c r="K459" i="2"/>
  <c r="H459" i="2"/>
  <c r="I459" i="2" s="1"/>
  <c r="J459" i="2" s="1"/>
  <c r="K458" i="2"/>
  <c r="H458" i="2"/>
  <c r="I458" i="2" s="1"/>
  <c r="J458" i="2" s="1"/>
  <c r="K457" i="2"/>
  <c r="H457" i="2"/>
  <c r="I457" i="2" s="1"/>
  <c r="J457" i="2" s="1"/>
  <c r="K456" i="2"/>
  <c r="H456" i="2"/>
  <c r="I456" i="2" s="1"/>
  <c r="J456" i="2" s="1"/>
  <c r="K455" i="2"/>
  <c r="H455" i="2"/>
  <c r="I455" i="2" s="1"/>
  <c r="J455" i="2" s="1"/>
  <c r="K454" i="2"/>
  <c r="H454" i="2"/>
  <c r="I454" i="2" s="1"/>
  <c r="J454" i="2" s="1"/>
  <c r="K453" i="2"/>
  <c r="H453" i="2"/>
  <c r="I453" i="2" s="1"/>
  <c r="J453" i="2" s="1"/>
  <c r="K452" i="2"/>
  <c r="H452" i="2"/>
  <c r="I452" i="2" s="1"/>
  <c r="J452" i="2" s="1"/>
  <c r="K451" i="2"/>
  <c r="H451" i="2"/>
  <c r="I451" i="2" s="1"/>
  <c r="J451" i="2" s="1"/>
  <c r="K450" i="2"/>
  <c r="H450" i="2"/>
  <c r="I450" i="2" s="1"/>
  <c r="J450" i="2" s="1"/>
  <c r="K449" i="2"/>
  <c r="H449" i="2"/>
  <c r="I449" i="2" s="1"/>
  <c r="J449" i="2" s="1"/>
  <c r="K448" i="2"/>
  <c r="H448" i="2"/>
  <c r="I448" i="2" s="1"/>
  <c r="J448" i="2" s="1"/>
  <c r="K447" i="2"/>
  <c r="H447" i="2"/>
  <c r="I447" i="2" s="1"/>
  <c r="J447" i="2" s="1"/>
  <c r="K446" i="2"/>
  <c r="H446" i="2"/>
  <c r="I446" i="2" s="1"/>
  <c r="J446" i="2" s="1"/>
  <c r="K445" i="2"/>
  <c r="H445" i="2"/>
  <c r="I445" i="2" s="1"/>
  <c r="J445" i="2" s="1"/>
  <c r="K444" i="2"/>
  <c r="H444" i="2"/>
  <c r="I444" i="2" s="1"/>
  <c r="J444" i="2" s="1"/>
  <c r="K443" i="2"/>
  <c r="H443" i="2"/>
  <c r="I443" i="2" s="1"/>
  <c r="J443" i="2" s="1"/>
  <c r="K442" i="2"/>
  <c r="H442" i="2"/>
  <c r="I442" i="2" s="1"/>
  <c r="J442" i="2" s="1"/>
  <c r="K441" i="2"/>
  <c r="H441" i="2"/>
  <c r="I441" i="2" s="1"/>
  <c r="J441" i="2" s="1"/>
  <c r="K440" i="2"/>
  <c r="H440" i="2"/>
  <c r="I440" i="2" s="1"/>
  <c r="J440" i="2" s="1"/>
  <c r="K439" i="2"/>
  <c r="H439" i="2"/>
  <c r="I439" i="2" s="1"/>
  <c r="J439" i="2" s="1"/>
  <c r="K438" i="2"/>
  <c r="H438" i="2"/>
  <c r="I438" i="2" s="1"/>
  <c r="J438" i="2" s="1"/>
  <c r="K437" i="2"/>
  <c r="H437" i="2"/>
  <c r="I437" i="2" s="1"/>
  <c r="J437" i="2" s="1"/>
  <c r="K436" i="2"/>
  <c r="H436" i="2"/>
  <c r="I436" i="2" s="1"/>
  <c r="J436" i="2" s="1"/>
  <c r="K435" i="2"/>
  <c r="H435" i="2"/>
  <c r="I435" i="2" s="1"/>
  <c r="J435" i="2" s="1"/>
  <c r="K434" i="2"/>
  <c r="H434" i="2"/>
  <c r="I434" i="2" s="1"/>
  <c r="J434" i="2" s="1"/>
  <c r="K433" i="2"/>
  <c r="H433" i="2"/>
  <c r="I433" i="2" s="1"/>
  <c r="J433" i="2" s="1"/>
  <c r="K432" i="2"/>
  <c r="H432" i="2"/>
  <c r="I432" i="2" s="1"/>
  <c r="J432" i="2" s="1"/>
  <c r="K431" i="2"/>
  <c r="H431" i="2"/>
  <c r="I431" i="2" s="1"/>
  <c r="J431" i="2" s="1"/>
  <c r="K430" i="2"/>
  <c r="H430" i="2"/>
  <c r="I430" i="2" s="1"/>
  <c r="J430" i="2" s="1"/>
  <c r="K429" i="2"/>
  <c r="H429" i="2"/>
  <c r="I429" i="2" s="1"/>
  <c r="J429" i="2" s="1"/>
  <c r="K428" i="2"/>
  <c r="H428" i="2"/>
  <c r="I428" i="2" s="1"/>
  <c r="J428" i="2" s="1"/>
  <c r="K427" i="2"/>
  <c r="H427" i="2"/>
  <c r="I427" i="2" s="1"/>
  <c r="J427" i="2" s="1"/>
  <c r="K426" i="2"/>
  <c r="H426" i="2"/>
  <c r="I426" i="2" s="1"/>
  <c r="J426" i="2" s="1"/>
  <c r="K425" i="2"/>
  <c r="H425" i="2"/>
  <c r="I425" i="2" s="1"/>
  <c r="J425" i="2" s="1"/>
  <c r="K424" i="2"/>
  <c r="H424" i="2"/>
  <c r="I424" i="2" s="1"/>
  <c r="J424" i="2" s="1"/>
  <c r="K423" i="2"/>
  <c r="H423" i="2"/>
  <c r="I423" i="2" s="1"/>
  <c r="J423" i="2" s="1"/>
  <c r="K422" i="2"/>
  <c r="H422" i="2"/>
  <c r="I422" i="2" s="1"/>
  <c r="J422" i="2" s="1"/>
  <c r="K421" i="2"/>
  <c r="H421" i="2"/>
  <c r="I421" i="2" s="1"/>
  <c r="J421" i="2" s="1"/>
  <c r="K420" i="2"/>
  <c r="H420" i="2"/>
  <c r="I420" i="2" s="1"/>
  <c r="J420" i="2" s="1"/>
  <c r="K419" i="2"/>
  <c r="H419" i="2"/>
  <c r="I419" i="2" s="1"/>
  <c r="J419" i="2" s="1"/>
  <c r="K418" i="2"/>
  <c r="H418" i="2"/>
  <c r="I418" i="2" s="1"/>
  <c r="J418" i="2" s="1"/>
  <c r="K417" i="2"/>
  <c r="H417" i="2"/>
  <c r="I417" i="2" s="1"/>
  <c r="J417" i="2" s="1"/>
  <c r="K416" i="2"/>
  <c r="H416" i="2"/>
  <c r="I416" i="2" s="1"/>
  <c r="J416" i="2" s="1"/>
  <c r="K415" i="2"/>
  <c r="H415" i="2"/>
  <c r="I415" i="2" s="1"/>
  <c r="J415" i="2" s="1"/>
  <c r="K414" i="2"/>
  <c r="H414" i="2"/>
  <c r="I414" i="2" s="1"/>
  <c r="J414" i="2" s="1"/>
  <c r="K413" i="2"/>
  <c r="H413" i="2"/>
  <c r="I413" i="2" s="1"/>
  <c r="J413" i="2" s="1"/>
  <c r="K412" i="2"/>
  <c r="H412" i="2"/>
  <c r="I412" i="2" s="1"/>
  <c r="J412" i="2" s="1"/>
  <c r="K411" i="2"/>
  <c r="H411" i="2"/>
  <c r="I411" i="2" s="1"/>
  <c r="J411" i="2" s="1"/>
  <c r="K410" i="2"/>
  <c r="H410" i="2"/>
  <c r="I410" i="2" s="1"/>
  <c r="J410" i="2" s="1"/>
  <c r="K409" i="2"/>
  <c r="H409" i="2"/>
  <c r="I409" i="2" s="1"/>
  <c r="J409" i="2" s="1"/>
  <c r="K408" i="2"/>
  <c r="H408" i="2"/>
  <c r="I408" i="2" s="1"/>
  <c r="J408" i="2" s="1"/>
  <c r="K407" i="2"/>
  <c r="H407" i="2"/>
  <c r="I407" i="2" s="1"/>
  <c r="J407" i="2" s="1"/>
  <c r="K406" i="2"/>
  <c r="H406" i="2"/>
  <c r="I406" i="2" s="1"/>
  <c r="J406" i="2" s="1"/>
  <c r="K405" i="2"/>
  <c r="H405" i="2"/>
  <c r="I405" i="2" s="1"/>
  <c r="J405" i="2" s="1"/>
  <c r="K404" i="2"/>
  <c r="H404" i="2"/>
  <c r="I404" i="2" s="1"/>
  <c r="J404" i="2" s="1"/>
  <c r="K403" i="2"/>
  <c r="H403" i="2"/>
  <c r="I403" i="2" s="1"/>
  <c r="J403" i="2" s="1"/>
  <c r="K402" i="2"/>
  <c r="H402" i="2"/>
  <c r="I402" i="2" s="1"/>
  <c r="J402" i="2" s="1"/>
  <c r="K401" i="2"/>
  <c r="H401" i="2"/>
  <c r="I401" i="2" s="1"/>
  <c r="J401" i="2" s="1"/>
  <c r="K400" i="2"/>
  <c r="H400" i="2"/>
  <c r="I400" i="2" s="1"/>
  <c r="J400" i="2" s="1"/>
  <c r="K399" i="2"/>
  <c r="H399" i="2"/>
  <c r="I399" i="2" s="1"/>
  <c r="J399" i="2" s="1"/>
  <c r="K398" i="2"/>
  <c r="H398" i="2"/>
  <c r="I398" i="2" s="1"/>
  <c r="J398" i="2" s="1"/>
  <c r="K397" i="2"/>
  <c r="H397" i="2"/>
  <c r="I397" i="2" s="1"/>
  <c r="J397" i="2" s="1"/>
  <c r="K396" i="2"/>
  <c r="H396" i="2"/>
  <c r="I396" i="2" s="1"/>
  <c r="J396" i="2" s="1"/>
  <c r="K395" i="2"/>
  <c r="H395" i="2"/>
  <c r="I395" i="2" s="1"/>
  <c r="J395" i="2" s="1"/>
  <c r="K394" i="2"/>
  <c r="H394" i="2"/>
  <c r="I394" i="2" s="1"/>
  <c r="J394" i="2" s="1"/>
  <c r="K393" i="2"/>
  <c r="H393" i="2"/>
  <c r="I393" i="2" s="1"/>
  <c r="J393" i="2" s="1"/>
  <c r="K392" i="2"/>
  <c r="H392" i="2"/>
  <c r="I392" i="2" s="1"/>
  <c r="J392" i="2" s="1"/>
  <c r="K391" i="2"/>
  <c r="H391" i="2"/>
  <c r="I391" i="2" s="1"/>
  <c r="J391" i="2" s="1"/>
  <c r="K390" i="2"/>
  <c r="H390" i="2"/>
  <c r="I390" i="2" s="1"/>
  <c r="J390" i="2" s="1"/>
  <c r="K389" i="2"/>
  <c r="H389" i="2"/>
  <c r="I389" i="2" s="1"/>
  <c r="J389" i="2" s="1"/>
  <c r="K388" i="2"/>
  <c r="H388" i="2"/>
  <c r="I388" i="2" s="1"/>
  <c r="J388" i="2" s="1"/>
  <c r="K387" i="2"/>
  <c r="H387" i="2"/>
  <c r="I387" i="2" s="1"/>
  <c r="J387" i="2" s="1"/>
  <c r="K386" i="2"/>
  <c r="H386" i="2"/>
  <c r="I386" i="2" s="1"/>
  <c r="J386" i="2" s="1"/>
  <c r="K385" i="2"/>
  <c r="H385" i="2"/>
  <c r="I385" i="2" s="1"/>
  <c r="J385" i="2" s="1"/>
  <c r="K384" i="2"/>
  <c r="H384" i="2"/>
  <c r="I384" i="2" s="1"/>
  <c r="J384" i="2" s="1"/>
  <c r="K383" i="2"/>
  <c r="H383" i="2"/>
  <c r="I383" i="2" s="1"/>
  <c r="J383" i="2" s="1"/>
  <c r="K382" i="2"/>
  <c r="H382" i="2"/>
  <c r="I382" i="2" s="1"/>
  <c r="J382" i="2" s="1"/>
  <c r="K381" i="2"/>
  <c r="H381" i="2"/>
  <c r="I381" i="2" s="1"/>
  <c r="J381" i="2" s="1"/>
  <c r="K380" i="2"/>
  <c r="H380" i="2"/>
  <c r="I380" i="2" s="1"/>
  <c r="J380" i="2" s="1"/>
  <c r="K379" i="2"/>
  <c r="H379" i="2"/>
  <c r="I379" i="2" s="1"/>
  <c r="J379" i="2" s="1"/>
  <c r="K378" i="2"/>
  <c r="H378" i="2"/>
  <c r="I378" i="2" s="1"/>
  <c r="J378" i="2" s="1"/>
  <c r="K377" i="2"/>
  <c r="H377" i="2"/>
  <c r="I377" i="2" s="1"/>
  <c r="J377" i="2" s="1"/>
  <c r="K376" i="2"/>
  <c r="H376" i="2"/>
  <c r="I376" i="2" s="1"/>
  <c r="J376" i="2" s="1"/>
  <c r="K375" i="2"/>
  <c r="H375" i="2"/>
  <c r="I375" i="2" s="1"/>
  <c r="J375" i="2" s="1"/>
  <c r="K374" i="2"/>
  <c r="H374" i="2"/>
  <c r="I374" i="2" s="1"/>
  <c r="J374" i="2" s="1"/>
  <c r="K373" i="2"/>
  <c r="H373" i="2"/>
  <c r="I373" i="2" s="1"/>
  <c r="J373" i="2" s="1"/>
  <c r="K372" i="2"/>
  <c r="H372" i="2"/>
  <c r="I372" i="2" s="1"/>
  <c r="J372" i="2" s="1"/>
  <c r="K371" i="2"/>
  <c r="H371" i="2"/>
  <c r="I371" i="2" s="1"/>
  <c r="J371" i="2" s="1"/>
  <c r="K370" i="2"/>
  <c r="H370" i="2"/>
  <c r="I370" i="2" s="1"/>
  <c r="J370" i="2" s="1"/>
  <c r="K369" i="2"/>
  <c r="H369" i="2"/>
  <c r="I369" i="2" s="1"/>
  <c r="J369" i="2" s="1"/>
  <c r="K368" i="2"/>
  <c r="H368" i="2"/>
  <c r="I368" i="2" s="1"/>
  <c r="J368" i="2" s="1"/>
  <c r="K367" i="2"/>
  <c r="H367" i="2"/>
  <c r="I367" i="2" s="1"/>
  <c r="J367" i="2" s="1"/>
  <c r="K366" i="2"/>
  <c r="H366" i="2"/>
  <c r="I366" i="2" s="1"/>
  <c r="J366" i="2" s="1"/>
  <c r="K365" i="2"/>
  <c r="H365" i="2"/>
  <c r="I365" i="2" s="1"/>
  <c r="J365" i="2" s="1"/>
  <c r="K364" i="2"/>
  <c r="H364" i="2"/>
  <c r="I364" i="2" s="1"/>
  <c r="J364" i="2" s="1"/>
  <c r="K363" i="2"/>
  <c r="H363" i="2"/>
  <c r="I363" i="2" s="1"/>
  <c r="J363" i="2" s="1"/>
  <c r="K362" i="2"/>
  <c r="H362" i="2"/>
  <c r="I362" i="2" s="1"/>
  <c r="J362" i="2" s="1"/>
  <c r="K361" i="2"/>
  <c r="H361" i="2"/>
  <c r="I361" i="2" s="1"/>
  <c r="J361" i="2" s="1"/>
  <c r="K360" i="2"/>
  <c r="H360" i="2"/>
  <c r="I360" i="2" s="1"/>
  <c r="J360" i="2" s="1"/>
  <c r="K359" i="2"/>
  <c r="H359" i="2"/>
  <c r="I359" i="2" s="1"/>
  <c r="J359" i="2" s="1"/>
  <c r="K358" i="2"/>
  <c r="H358" i="2"/>
  <c r="I358" i="2" s="1"/>
  <c r="J358" i="2" s="1"/>
  <c r="K357" i="2"/>
  <c r="H357" i="2"/>
  <c r="I357" i="2" s="1"/>
  <c r="J357" i="2" s="1"/>
  <c r="K356" i="2"/>
  <c r="H356" i="2"/>
  <c r="I356" i="2" s="1"/>
  <c r="J356" i="2" s="1"/>
  <c r="K355" i="2"/>
  <c r="H355" i="2"/>
  <c r="I355" i="2" s="1"/>
  <c r="J355" i="2" s="1"/>
  <c r="K354" i="2"/>
  <c r="H354" i="2"/>
  <c r="I354" i="2" s="1"/>
  <c r="J354" i="2" s="1"/>
  <c r="K353" i="2"/>
  <c r="H353" i="2"/>
  <c r="I353" i="2" s="1"/>
  <c r="J353" i="2" s="1"/>
  <c r="K352" i="2"/>
  <c r="H352" i="2"/>
  <c r="I352" i="2" s="1"/>
  <c r="J352" i="2" s="1"/>
  <c r="K351" i="2"/>
  <c r="H351" i="2"/>
  <c r="I351" i="2" s="1"/>
  <c r="J351" i="2" s="1"/>
  <c r="K350" i="2"/>
  <c r="H350" i="2"/>
  <c r="I350" i="2" s="1"/>
  <c r="J350" i="2" s="1"/>
  <c r="K349" i="2"/>
  <c r="H349" i="2"/>
  <c r="I349" i="2" s="1"/>
  <c r="J349" i="2" s="1"/>
  <c r="K348" i="2"/>
  <c r="H348" i="2"/>
  <c r="I348" i="2" s="1"/>
  <c r="J348" i="2" s="1"/>
  <c r="K347" i="2"/>
  <c r="H347" i="2"/>
  <c r="I347" i="2" s="1"/>
  <c r="J347" i="2" s="1"/>
  <c r="K346" i="2"/>
  <c r="H346" i="2"/>
  <c r="I346" i="2" s="1"/>
  <c r="J346" i="2" s="1"/>
  <c r="K345" i="2"/>
  <c r="H345" i="2"/>
  <c r="I345" i="2" s="1"/>
  <c r="J345" i="2" s="1"/>
  <c r="K344" i="2"/>
  <c r="H344" i="2"/>
  <c r="I344" i="2" s="1"/>
  <c r="J344" i="2" s="1"/>
  <c r="K343" i="2"/>
  <c r="H343" i="2"/>
  <c r="I343" i="2" s="1"/>
  <c r="J343" i="2" s="1"/>
  <c r="K342" i="2"/>
  <c r="H342" i="2"/>
  <c r="I342" i="2" s="1"/>
  <c r="J342" i="2" s="1"/>
  <c r="K341" i="2"/>
  <c r="H341" i="2"/>
  <c r="I341" i="2" s="1"/>
  <c r="J341" i="2" s="1"/>
  <c r="K340" i="2"/>
  <c r="H340" i="2"/>
  <c r="I340" i="2" s="1"/>
  <c r="J340" i="2" s="1"/>
  <c r="K339" i="2"/>
  <c r="H339" i="2"/>
  <c r="I339" i="2" s="1"/>
  <c r="J339" i="2" s="1"/>
  <c r="K338" i="2"/>
  <c r="H338" i="2"/>
  <c r="I338" i="2" s="1"/>
  <c r="J338" i="2" s="1"/>
  <c r="K337" i="2"/>
  <c r="H337" i="2"/>
  <c r="I337" i="2" s="1"/>
  <c r="J337" i="2" s="1"/>
  <c r="K336" i="2"/>
  <c r="H336" i="2"/>
  <c r="I336" i="2" s="1"/>
  <c r="J336" i="2" s="1"/>
  <c r="K335" i="2"/>
  <c r="H335" i="2"/>
  <c r="I335" i="2" s="1"/>
  <c r="J335" i="2" s="1"/>
  <c r="K334" i="2"/>
  <c r="H334" i="2"/>
  <c r="I334" i="2" s="1"/>
  <c r="J334" i="2" s="1"/>
  <c r="K333" i="2"/>
  <c r="H333" i="2"/>
  <c r="I333" i="2" s="1"/>
  <c r="J333" i="2" s="1"/>
  <c r="K332" i="2"/>
  <c r="H332" i="2"/>
  <c r="I332" i="2" s="1"/>
  <c r="J332" i="2" s="1"/>
  <c r="K331" i="2"/>
  <c r="H331" i="2"/>
  <c r="I331" i="2" s="1"/>
  <c r="J331" i="2" s="1"/>
  <c r="K330" i="2"/>
  <c r="H330" i="2"/>
  <c r="I330" i="2" s="1"/>
  <c r="J330" i="2" s="1"/>
  <c r="K329" i="2"/>
  <c r="H329" i="2"/>
  <c r="I329" i="2" s="1"/>
  <c r="J329" i="2" s="1"/>
  <c r="K328" i="2"/>
  <c r="H328" i="2"/>
  <c r="I328" i="2" s="1"/>
  <c r="J328" i="2" s="1"/>
  <c r="K327" i="2"/>
  <c r="H327" i="2"/>
  <c r="I327" i="2" s="1"/>
  <c r="J327" i="2" s="1"/>
  <c r="K326" i="2"/>
  <c r="H326" i="2"/>
  <c r="I326" i="2" s="1"/>
  <c r="J326" i="2" s="1"/>
  <c r="K325" i="2"/>
  <c r="H325" i="2"/>
  <c r="I325" i="2" s="1"/>
  <c r="J325" i="2" s="1"/>
  <c r="K324" i="2"/>
  <c r="H324" i="2"/>
  <c r="I324" i="2" s="1"/>
  <c r="J324" i="2" s="1"/>
  <c r="K323" i="2"/>
  <c r="H323" i="2"/>
  <c r="I323" i="2" s="1"/>
  <c r="J323" i="2" s="1"/>
  <c r="K322" i="2"/>
  <c r="H322" i="2"/>
  <c r="I322" i="2" s="1"/>
  <c r="J322" i="2" s="1"/>
  <c r="K321" i="2"/>
  <c r="H321" i="2"/>
  <c r="I321" i="2" s="1"/>
  <c r="J321" i="2" s="1"/>
  <c r="K320" i="2"/>
  <c r="H320" i="2"/>
  <c r="I320" i="2" s="1"/>
  <c r="J320" i="2" s="1"/>
  <c r="K319" i="2"/>
  <c r="H319" i="2"/>
  <c r="I319" i="2" s="1"/>
  <c r="J319" i="2" s="1"/>
  <c r="K318" i="2"/>
  <c r="H318" i="2"/>
  <c r="I318" i="2" s="1"/>
  <c r="J318" i="2" s="1"/>
  <c r="K317" i="2"/>
  <c r="H317" i="2"/>
  <c r="I317" i="2" s="1"/>
  <c r="J317" i="2" s="1"/>
  <c r="K316" i="2"/>
  <c r="H316" i="2"/>
  <c r="I316" i="2" s="1"/>
  <c r="J316" i="2" s="1"/>
  <c r="K315" i="2"/>
  <c r="H315" i="2"/>
  <c r="I315" i="2" s="1"/>
  <c r="J315" i="2" s="1"/>
  <c r="K314" i="2"/>
  <c r="H314" i="2"/>
  <c r="I314" i="2" s="1"/>
  <c r="J314" i="2" s="1"/>
  <c r="K313" i="2"/>
  <c r="H313" i="2"/>
  <c r="I313" i="2" s="1"/>
  <c r="J313" i="2" s="1"/>
  <c r="K312" i="2"/>
  <c r="H312" i="2"/>
  <c r="I312" i="2" s="1"/>
  <c r="J312" i="2" s="1"/>
  <c r="K311" i="2"/>
  <c r="H311" i="2"/>
  <c r="I311" i="2" s="1"/>
  <c r="J311" i="2" s="1"/>
  <c r="K310" i="2"/>
  <c r="H310" i="2"/>
  <c r="I310" i="2" s="1"/>
  <c r="J310" i="2" s="1"/>
  <c r="K309" i="2"/>
  <c r="H309" i="2"/>
  <c r="I309" i="2" s="1"/>
  <c r="J309" i="2" s="1"/>
  <c r="K308" i="2"/>
  <c r="H308" i="2"/>
  <c r="I308" i="2" s="1"/>
  <c r="J308" i="2" s="1"/>
  <c r="K307" i="2"/>
  <c r="H307" i="2"/>
  <c r="I307" i="2" s="1"/>
  <c r="J307" i="2" s="1"/>
  <c r="K306" i="2"/>
  <c r="H306" i="2"/>
  <c r="I306" i="2" s="1"/>
  <c r="J306" i="2" s="1"/>
  <c r="K305" i="2"/>
  <c r="H305" i="2"/>
  <c r="I305" i="2" s="1"/>
  <c r="J305" i="2" s="1"/>
  <c r="K304" i="2"/>
  <c r="H304" i="2"/>
  <c r="I304" i="2" s="1"/>
  <c r="J304" i="2" s="1"/>
  <c r="K303" i="2"/>
  <c r="H303" i="2"/>
  <c r="I303" i="2" s="1"/>
  <c r="J303" i="2" s="1"/>
  <c r="K302" i="2"/>
  <c r="H302" i="2"/>
  <c r="I302" i="2" s="1"/>
  <c r="J302" i="2" s="1"/>
  <c r="K301" i="2"/>
  <c r="H301" i="2"/>
  <c r="I301" i="2" s="1"/>
  <c r="J301" i="2" s="1"/>
  <c r="K300" i="2"/>
  <c r="H300" i="2"/>
  <c r="I300" i="2" s="1"/>
  <c r="J300" i="2" s="1"/>
  <c r="K299" i="2"/>
  <c r="H299" i="2"/>
  <c r="I299" i="2" s="1"/>
  <c r="J299" i="2" s="1"/>
  <c r="K298" i="2"/>
  <c r="H298" i="2"/>
  <c r="I298" i="2" s="1"/>
  <c r="J298" i="2" s="1"/>
  <c r="K297" i="2"/>
  <c r="H297" i="2"/>
  <c r="I297" i="2" s="1"/>
  <c r="J297" i="2" s="1"/>
  <c r="K296" i="2"/>
  <c r="H296" i="2"/>
  <c r="I296" i="2" s="1"/>
  <c r="J296" i="2" s="1"/>
  <c r="K295" i="2"/>
  <c r="H295" i="2"/>
  <c r="I295" i="2" s="1"/>
  <c r="J295" i="2" s="1"/>
  <c r="K294" i="2"/>
  <c r="H294" i="2"/>
  <c r="I294" i="2" s="1"/>
  <c r="J294" i="2" s="1"/>
  <c r="K293" i="2"/>
  <c r="H293" i="2"/>
  <c r="I293" i="2" s="1"/>
  <c r="J293" i="2" s="1"/>
  <c r="K292" i="2"/>
  <c r="H292" i="2"/>
  <c r="I292" i="2" s="1"/>
  <c r="J292" i="2" s="1"/>
  <c r="K291" i="2"/>
  <c r="H291" i="2"/>
  <c r="I291" i="2" s="1"/>
  <c r="J291" i="2" s="1"/>
  <c r="K290" i="2"/>
  <c r="H290" i="2"/>
  <c r="I290" i="2" s="1"/>
  <c r="J290" i="2" s="1"/>
  <c r="K289" i="2"/>
  <c r="H289" i="2"/>
  <c r="I289" i="2" s="1"/>
  <c r="J289" i="2" s="1"/>
  <c r="K288" i="2"/>
  <c r="H288" i="2"/>
  <c r="I288" i="2" s="1"/>
  <c r="J288" i="2" s="1"/>
  <c r="K287" i="2"/>
  <c r="H287" i="2"/>
  <c r="I287" i="2" s="1"/>
  <c r="J287" i="2" s="1"/>
  <c r="K286" i="2"/>
  <c r="H286" i="2"/>
  <c r="I286" i="2" s="1"/>
  <c r="J286" i="2" s="1"/>
  <c r="K285" i="2"/>
  <c r="H285" i="2"/>
  <c r="I285" i="2" s="1"/>
  <c r="J285" i="2" s="1"/>
  <c r="K284" i="2"/>
  <c r="H284" i="2"/>
  <c r="I284" i="2" s="1"/>
  <c r="J284" i="2" s="1"/>
  <c r="K283" i="2"/>
  <c r="H283" i="2"/>
  <c r="I283" i="2" s="1"/>
  <c r="J283" i="2" s="1"/>
  <c r="K282" i="2"/>
  <c r="H282" i="2"/>
  <c r="I282" i="2" s="1"/>
  <c r="J282" i="2" s="1"/>
  <c r="K281" i="2"/>
  <c r="H281" i="2"/>
  <c r="I281" i="2" s="1"/>
  <c r="J281" i="2" s="1"/>
  <c r="K280" i="2"/>
  <c r="H280" i="2"/>
  <c r="I280" i="2" s="1"/>
  <c r="J280" i="2" s="1"/>
  <c r="K279" i="2"/>
  <c r="H279" i="2"/>
  <c r="I279" i="2" s="1"/>
  <c r="J279" i="2" s="1"/>
  <c r="K278" i="2"/>
  <c r="H278" i="2"/>
  <c r="I278" i="2" s="1"/>
  <c r="J278" i="2" s="1"/>
  <c r="K277" i="2"/>
  <c r="H277" i="2"/>
  <c r="I277" i="2" s="1"/>
  <c r="J277" i="2" s="1"/>
  <c r="K276" i="2"/>
  <c r="H276" i="2"/>
  <c r="I276" i="2" s="1"/>
  <c r="J276" i="2" s="1"/>
  <c r="K275" i="2"/>
  <c r="H275" i="2"/>
  <c r="I275" i="2" s="1"/>
  <c r="J275" i="2" s="1"/>
  <c r="K274" i="2"/>
  <c r="H274" i="2"/>
  <c r="I274" i="2" s="1"/>
  <c r="J274" i="2" s="1"/>
  <c r="K273" i="2"/>
  <c r="H273" i="2"/>
  <c r="I273" i="2" s="1"/>
  <c r="J273" i="2" s="1"/>
  <c r="K272" i="2"/>
  <c r="H272" i="2"/>
  <c r="I272" i="2" s="1"/>
  <c r="J272" i="2" s="1"/>
  <c r="K271" i="2"/>
  <c r="H271" i="2"/>
  <c r="I271" i="2" s="1"/>
  <c r="J271" i="2" s="1"/>
  <c r="K270" i="2"/>
  <c r="H270" i="2"/>
  <c r="I270" i="2" s="1"/>
  <c r="J270" i="2" s="1"/>
  <c r="K269" i="2"/>
  <c r="H269" i="2"/>
  <c r="I269" i="2" s="1"/>
  <c r="J269" i="2" s="1"/>
  <c r="K268" i="2"/>
  <c r="H268" i="2"/>
  <c r="I268" i="2" s="1"/>
  <c r="J268" i="2" s="1"/>
  <c r="K267" i="2"/>
  <c r="H267" i="2"/>
  <c r="I267" i="2" s="1"/>
  <c r="J267" i="2" s="1"/>
  <c r="K266" i="2"/>
  <c r="H266" i="2"/>
  <c r="I266" i="2" s="1"/>
  <c r="J266" i="2" s="1"/>
  <c r="K265" i="2"/>
  <c r="H265" i="2"/>
  <c r="I265" i="2" s="1"/>
  <c r="J265" i="2" s="1"/>
  <c r="K264" i="2"/>
  <c r="H264" i="2"/>
  <c r="I264" i="2" s="1"/>
  <c r="J264" i="2" s="1"/>
  <c r="K263" i="2"/>
  <c r="H263" i="2"/>
  <c r="I263" i="2" s="1"/>
  <c r="J263" i="2" s="1"/>
  <c r="K262" i="2"/>
  <c r="H262" i="2"/>
  <c r="I262" i="2" s="1"/>
  <c r="J262" i="2" s="1"/>
  <c r="K261" i="2"/>
  <c r="H261" i="2"/>
  <c r="I261" i="2" s="1"/>
  <c r="J261" i="2" s="1"/>
  <c r="K260" i="2"/>
  <c r="H260" i="2"/>
  <c r="I260" i="2" s="1"/>
  <c r="J260" i="2" s="1"/>
  <c r="K259" i="2"/>
  <c r="H259" i="2"/>
  <c r="I259" i="2" s="1"/>
  <c r="J259" i="2" s="1"/>
  <c r="K258" i="2"/>
  <c r="H258" i="2"/>
  <c r="I258" i="2" s="1"/>
  <c r="J258" i="2" s="1"/>
  <c r="K257" i="2"/>
  <c r="H257" i="2"/>
  <c r="I257" i="2" s="1"/>
  <c r="J257" i="2" s="1"/>
  <c r="K256" i="2"/>
  <c r="H256" i="2"/>
  <c r="I256" i="2" s="1"/>
  <c r="J256" i="2" s="1"/>
  <c r="K255" i="2"/>
  <c r="H255" i="2"/>
  <c r="I255" i="2" s="1"/>
  <c r="J255" i="2" s="1"/>
  <c r="K254" i="2"/>
  <c r="H254" i="2"/>
  <c r="I254" i="2" s="1"/>
  <c r="J254" i="2" s="1"/>
  <c r="K253" i="2"/>
  <c r="H253" i="2"/>
  <c r="I253" i="2" s="1"/>
  <c r="J253" i="2" s="1"/>
  <c r="K252" i="2"/>
  <c r="H252" i="2"/>
  <c r="I252" i="2" s="1"/>
  <c r="J252" i="2" s="1"/>
  <c r="K251" i="2"/>
  <c r="H251" i="2"/>
  <c r="I251" i="2" s="1"/>
  <c r="J251" i="2" s="1"/>
  <c r="K250" i="2"/>
  <c r="H250" i="2"/>
  <c r="I250" i="2" s="1"/>
  <c r="J250" i="2" s="1"/>
  <c r="K249" i="2"/>
  <c r="H249" i="2"/>
  <c r="I249" i="2" s="1"/>
  <c r="J249" i="2" s="1"/>
  <c r="K248" i="2"/>
  <c r="H248" i="2"/>
  <c r="I248" i="2" s="1"/>
  <c r="J248" i="2" s="1"/>
  <c r="K247" i="2"/>
  <c r="H247" i="2"/>
  <c r="I247" i="2" s="1"/>
  <c r="J247" i="2" s="1"/>
  <c r="K246" i="2"/>
  <c r="H246" i="2"/>
  <c r="I246" i="2" s="1"/>
  <c r="J246" i="2" s="1"/>
  <c r="K245" i="2"/>
  <c r="H245" i="2"/>
  <c r="I245" i="2" s="1"/>
  <c r="J245" i="2" s="1"/>
  <c r="K244" i="2"/>
  <c r="H244" i="2"/>
  <c r="I244" i="2" s="1"/>
  <c r="J244" i="2" s="1"/>
  <c r="K243" i="2"/>
  <c r="H243" i="2"/>
  <c r="I243" i="2" s="1"/>
  <c r="J243" i="2" s="1"/>
  <c r="K242" i="2"/>
  <c r="H242" i="2"/>
  <c r="I242" i="2" s="1"/>
  <c r="J242" i="2" s="1"/>
  <c r="K241" i="2"/>
  <c r="H241" i="2"/>
  <c r="I241" i="2" s="1"/>
  <c r="J241" i="2" s="1"/>
  <c r="K240" i="2"/>
  <c r="H240" i="2"/>
  <c r="I240" i="2" s="1"/>
  <c r="J240" i="2" s="1"/>
  <c r="K239" i="2"/>
  <c r="H239" i="2"/>
  <c r="I239" i="2" s="1"/>
  <c r="J239" i="2" s="1"/>
  <c r="K238" i="2"/>
  <c r="H238" i="2"/>
  <c r="I238" i="2" s="1"/>
  <c r="J238" i="2" s="1"/>
  <c r="K237" i="2"/>
  <c r="H237" i="2"/>
  <c r="I237" i="2" s="1"/>
  <c r="J237" i="2" s="1"/>
  <c r="K236" i="2"/>
  <c r="H236" i="2"/>
  <c r="I236" i="2" s="1"/>
  <c r="J236" i="2" s="1"/>
  <c r="K235" i="2"/>
  <c r="H235" i="2"/>
  <c r="I235" i="2" s="1"/>
  <c r="J235" i="2" s="1"/>
  <c r="K234" i="2"/>
  <c r="H234" i="2"/>
  <c r="I234" i="2" s="1"/>
  <c r="J234" i="2" s="1"/>
  <c r="K233" i="2"/>
  <c r="H233" i="2"/>
  <c r="I233" i="2" s="1"/>
  <c r="J233" i="2" s="1"/>
  <c r="K232" i="2"/>
  <c r="H232" i="2"/>
  <c r="I232" i="2" s="1"/>
  <c r="J232" i="2" s="1"/>
  <c r="K231" i="2"/>
  <c r="H231" i="2"/>
  <c r="I231" i="2" s="1"/>
  <c r="J231" i="2" s="1"/>
  <c r="K230" i="2"/>
  <c r="H230" i="2"/>
  <c r="I230" i="2" s="1"/>
  <c r="J230" i="2" s="1"/>
  <c r="K229" i="2"/>
  <c r="H229" i="2"/>
  <c r="I229" i="2" s="1"/>
  <c r="J229" i="2" s="1"/>
  <c r="K228" i="2"/>
  <c r="H228" i="2"/>
  <c r="I228" i="2" s="1"/>
  <c r="J228" i="2" s="1"/>
  <c r="K227" i="2"/>
  <c r="H227" i="2"/>
  <c r="I227" i="2" s="1"/>
  <c r="J227" i="2" s="1"/>
  <c r="K226" i="2"/>
  <c r="H226" i="2"/>
  <c r="I226" i="2" s="1"/>
  <c r="J226" i="2" s="1"/>
  <c r="K225" i="2"/>
  <c r="H225" i="2"/>
  <c r="I225" i="2" s="1"/>
  <c r="J225" i="2" s="1"/>
  <c r="K224" i="2"/>
  <c r="H224" i="2"/>
  <c r="I224" i="2" s="1"/>
  <c r="J224" i="2" s="1"/>
  <c r="K223" i="2"/>
  <c r="H223" i="2"/>
  <c r="I223" i="2" s="1"/>
  <c r="J223" i="2" s="1"/>
  <c r="K222" i="2"/>
  <c r="H222" i="2"/>
  <c r="I222" i="2" s="1"/>
  <c r="J222" i="2" s="1"/>
  <c r="K221" i="2"/>
  <c r="H221" i="2"/>
  <c r="I221" i="2" s="1"/>
  <c r="J221" i="2" s="1"/>
  <c r="K220" i="2"/>
  <c r="H220" i="2"/>
  <c r="I220" i="2" s="1"/>
  <c r="J220" i="2" s="1"/>
  <c r="K219" i="2"/>
  <c r="H219" i="2"/>
  <c r="I219" i="2" s="1"/>
  <c r="J219" i="2" s="1"/>
  <c r="K218" i="2"/>
  <c r="H218" i="2"/>
  <c r="I218" i="2" s="1"/>
  <c r="J218" i="2" s="1"/>
  <c r="K217" i="2"/>
  <c r="H217" i="2"/>
  <c r="I217" i="2" s="1"/>
  <c r="J217" i="2" s="1"/>
  <c r="K216" i="2"/>
  <c r="H216" i="2"/>
  <c r="I216" i="2" s="1"/>
  <c r="J216" i="2" s="1"/>
  <c r="K215" i="2"/>
  <c r="H215" i="2"/>
  <c r="I215" i="2" s="1"/>
  <c r="J215" i="2" s="1"/>
  <c r="K214" i="2"/>
  <c r="H214" i="2"/>
  <c r="I214" i="2" s="1"/>
  <c r="J214" i="2" s="1"/>
  <c r="K213" i="2"/>
  <c r="H213" i="2"/>
  <c r="I213" i="2" s="1"/>
  <c r="J213" i="2" s="1"/>
  <c r="K212" i="2"/>
  <c r="H212" i="2"/>
  <c r="I212" i="2" s="1"/>
  <c r="J212" i="2" s="1"/>
  <c r="K211" i="2"/>
  <c r="H211" i="2"/>
  <c r="I211" i="2" s="1"/>
  <c r="J211" i="2" s="1"/>
  <c r="K210" i="2"/>
  <c r="H210" i="2"/>
  <c r="I210" i="2" s="1"/>
  <c r="J210" i="2" s="1"/>
  <c r="K209" i="2"/>
  <c r="H209" i="2"/>
  <c r="I209" i="2" s="1"/>
  <c r="J209" i="2" s="1"/>
  <c r="K208" i="2"/>
  <c r="H208" i="2"/>
  <c r="I208" i="2" s="1"/>
  <c r="J208" i="2" s="1"/>
  <c r="K207" i="2"/>
  <c r="H207" i="2"/>
  <c r="I207" i="2" s="1"/>
  <c r="J207" i="2" s="1"/>
  <c r="K206" i="2"/>
  <c r="H206" i="2"/>
  <c r="I206" i="2" s="1"/>
  <c r="J206" i="2" s="1"/>
  <c r="K205" i="2"/>
  <c r="H205" i="2"/>
  <c r="I205" i="2" s="1"/>
  <c r="J205" i="2" s="1"/>
  <c r="K204" i="2"/>
  <c r="H204" i="2"/>
  <c r="I204" i="2" s="1"/>
  <c r="J204" i="2" s="1"/>
  <c r="K203" i="2"/>
  <c r="H203" i="2"/>
  <c r="I203" i="2" s="1"/>
  <c r="J203" i="2" s="1"/>
  <c r="K202" i="2"/>
  <c r="H202" i="2"/>
  <c r="I202" i="2" s="1"/>
  <c r="J202" i="2" s="1"/>
  <c r="K201" i="2"/>
  <c r="H201" i="2"/>
  <c r="I201" i="2" s="1"/>
  <c r="J201" i="2" s="1"/>
  <c r="K200" i="2"/>
  <c r="H200" i="2"/>
  <c r="I200" i="2" s="1"/>
  <c r="J200" i="2" s="1"/>
  <c r="K199" i="2"/>
  <c r="H199" i="2"/>
  <c r="I199" i="2" s="1"/>
  <c r="J199" i="2" s="1"/>
  <c r="K198" i="2"/>
  <c r="H198" i="2"/>
  <c r="I198" i="2" s="1"/>
  <c r="J198" i="2" s="1"/>
  <c r="K197" i="2"/>
  <c r="H197" i="2"/>
  <c r="I197" i="2" s="1"/>
  <c r="J197" i="2" s="1"/>
  <c r="K196" i="2"/>
  <c r="H196" i="2"/>
  <c r="I196" i="2" s="1"/>
  <c r="J196" i="2" s="1"/>
  <c r="K195" i="2"/>
  <c r="H195" i="2"/>
  <c r="I195" i="2" s="1"/>
  <c r="J195" i="2" s="1"/>
  <c r="K194" i="2"/>
  <c r="H194" i="2"/>
  <c r="I194" i="2" s="1"/>
  <c r="J194" i="2" s="1"/>
  <c r="K193" i="2"/>
  <c r="H193" i="2"/>
  <c r="I193" i="2" s="1"/>
  <c r="J193" i="2" s="1"/>
  <c r="K192" i="2"/>
  <c r="H192" i="2"/>
  <c r="I192" i="2" s="1"/>
  <c r="J192" i="2" s="1"/>
  <c r="K191" i="2"/>
  <c r="H191" i="2"/>
  <c r="I191" i="2" s="1"/>
  <c r="J191" i="2" s="1"/>
  <c r="K190" i="2"/>
  <c r="H190" i="2"/>
  <c r="I190" i="2" s="1"/>
  <c r="J190" i="2" s="1"/>
  <c r="K189" i="2"/>
  <c r="H189" i="2"/>
  <c r="I189" i="2" s="1"/>
  <c r="J189" i="2" s="1"/>
  <c r="K188" i="2"/>
  <c r="H188" i="2"/>
  <c r="I188" i="2" s="1"/>
  <c r="J188" i="2" s="1"/>
  <c r="K187" i="2"/>
  <c r="H187" i="2"/>
  <c r="I187" i="2" s="1"/>
  <c r="J187" i="2" s="1"/>
  <c r="K186" i="2"/>
  <c r="H186" i="2"/>
  <c r="I186" i="2" s="1"/>
  <c r="J186" i="2" s="1"/>
  <c r="K185" i="2"/>
  <c r="H185" i="2"/>
  <c r="I185" i="2" s="1"/>
  <c r="J185" i="2" s="1"/>
  <c r="K184" i="2"/>
  <c r="H184" i="2"/>
  <c r="I184" i="2" s="1"/>
  <c r="J184" i="2" s="1"/>
  <c r="K183" i="2"/>
  <c r="H183" i="2"/>
  <c r="I183" i="2" s="1"/>
  <c r="J183" i="2" s="1"/>
  <c r="K182" i="2"/>
  <c r="H182" i="2"/>
  <c r="I182" i="2" s="1"/>
  <c r="J182" i="2" s="1"/>
  <c r="K181" i="2"/>
  <c r="H181" i="2"/>
  <c r="I181" i="2" s="1"/>
  <c r="J181" i="2" s="1"/>
  <c r="K180" i="2"/>
  <c r="H180" i="2"/>
  <c r="I180" i="2" s="1"/>
  <c r="J180" i="2" s="1"/>
  <c r="K179" i="2"/>
  <c r="H179" i="2"/>
  <c r="I179" i="2" s="1"/>
  <c r="J179" i="2" s="1"/>
  <c r="K178" i="2"/>
  <c r="H178" i="2"/>
  <c r="I178" i="2" s="1"/>
  <c r="J178" i="2" s="1"/>
  <c r="K177" i="2"/>
  <c r="H177" i="2"/>
  <c r="I177" i="2" s="1"/>
  <c r="J177" i="2" s="1"/>
  <c r="K176" i="2"/>
  <c r="H176" i="2"/>
  <c r="I176" i="2" s="1"/>
  <c r="J176" i="2" s="1"/>
  <c r="K175" i="2"/>
  <c r="H175" i="2"/>
  <c r="I175" i="2" s="1"/>
  <c r="J175" i="2" s="1"/>
  <c r="K174" i="2"/>
  <c r="H174" i="2"/>
  <c r="I174" i="2" s="1"/>
  <c r="J174" i="2" s="1"/>
  <c r="K173" i="2"/>
  <c r="H173" i="2"/>
  <c r="I173" i="2" s="1"/>
  <c r="J173" i="2" s="1"/>
  <c r="K172" i="2"/>
  <c r="H172" i="2"/>
  <c r="I172" i="2" s="1"/>
  <c r="J172" i="2" s="1"/>
  <c r="K171" i="2"/>
  <c r="H171" i="2"/>
  <c r="I171" i="2" s="1"/>
  <c r="J171" i="2" s="1"/>
  <c r="K170" i="2"/>
  <c r="H170" i="2"/>
  <c r="I170" i="2" s="1"/>
  <c r="J170" i="2" s="1"/>
  <c r="K169" i="2"/>
  <c r="H169" i="2"/>
  <c r="I169" i="2" s="1"/>
  <c r="J169" i="2" s="1"/>
  <c r="K168" i="2"/>
  <c r="H168" i="2"/>
  <c r="I168" i="2" s="1"/>
  <c r="J168" i="2" s="1"/>
  <c r="K167" i="2"/>
  <c r="H167" i="2"/>
  <c r="I167" i="2" s="1"/>
  <c r="J167" i="2" s="1"/>
  <c r="K166" i="2"/>
  <c r="H166" i="2"/>
  <c r="I166" i="2" s="1"/>
  <c r="J166" i="2" s="1"/>
  <c r="K165" i="2"/>
  <c r="H165" i="2"/>
  <c r="I165" i="2" s="1"/>
  <c r="J165" i="2" s="1"/>
  <c r="K164" i="2"/>
  <c r="H164" i="2"/>
  <c r="I164" i="2" s="1"/>
  <c r="J164" i="2" s="1"/>
  <c r="K163" i="2"/>
  <c r="H163" i="2"/>
  <c r="I163" i="2" s="1"/>
  <c r="J163" i="2" s="1"/>
  <c r="K162" i="2"/>
  <c r="H162" i="2"/>
  <c r="I162" i="2" s="1"/>
  <c r="J162" i="2" s="1"/>
  <c r="K161" i="2"/>
  <c r="H161" i="2"/>
  <c r="I161" i="2" s="1"/>
  <c r="J161" i="2" s="1"/>
  <c r="K160" i="2"/>
  <c r="H160" i="2"/>
  <c r="I160" i="2" s="1"/>
  <c r="J160" i="2" s="1"/>
  <c r="K159" i="2"/>
  <c r="H159" i="2"/>
  <c r="I159" i="2" s="1"/>
  <c r="J159" i="2" s="1"/>
  <c r="K158" i="2"/>
  <c r="H158" i="2"/>
  <c r="I158" i="2" s="1"/>
  <c r="J158" i="2" s="1"/>
  <c r="K157" i="2"/>
  <c r="H157" i="2"/>
  <c r="I157" i="2" s="1"/>
  <c r="J157" i="2" s="1"/>
  <c r="K156" i="2"/>
  <c r="H156" i="2"/>
  <c r="I156" i="2" s="1"/>
  <c r="J156" i="2" s="1"/>
  <c r="K155" i="2"/>
  <c r="H155" i="2"/>
  <c r="I155" i="2" s="1"/>
  <c r="J155" i="2" s="1"/>
  <c r="K154" i="2"/>
  <c r="H154" i="2"/>
  <c r="I154" i="2" s="1"/>
  <c r="J154" i="2" s="1"/>
  <c r="K153" i="2"/>
  <c r="H153" i="2"/>
  <c r="I153" i="2" s="1"/>
  <c r="J153" i="2" s="1"/>
  <c r="K152" i="2"/>
  <c r="H152" i="2"/>
  <c r="I152" i="2" s="1"/>
  <c r="J152" i="2" s="1"/>
  <c r="K151" i="2"/>
  <c r="H151" i="2"/>
  <c r="I151" i="2" s="1"/>
  <c r="J151" i="2" s="1"/>
  <c r="K150" i="2"/>
  <c r="H150" i="2"/>
  <c r="I150" i="2" s="1"/>
  <c r="J150" i="2" s="1"/>
  <c r="K149" i="2"/>
  <c r="H149" i="2"/>
  <c r="I149" i="2" s="1"/>
  <c r="J149" i="2" s="1"/>
  <c r="K148" i="2"/>
  <c r="H148" i="2"/>
  <c r="I148" i="2" s="1"/>
  <c r="J148" i="2" s="1"/>
  <c r="K147" i="2"/>
  <c r="H147" i="2"/>
  <c r="I147" i="2" s="1"/>
  <c r="J147" i="2" s="1"/>
  <c r="K146" i="2"/>
  <c r="H146" i="2"/>
  <c r="I146" i="2" s="1"/>
  <c r="J146" i="2" s="1"/>
  <c r="K145" i="2"/>
  <c r="H145" i="2"/>
  <c r="I145" i="2" s="1"/>
  <c r="J145" i="2" s="1"/>
  <c r="K144" i="2"/>
  <c r="H144" i="2"/>
  <c r="I144" i="2" s="1"/>
  <c r="J144" i="2" s="1"/>
  <c r="K143" i="2"/>
  <c r="H143" i="2"/>
  <c r="I143" i="2" s="1"/>
  <c r="J143" i="2" s="1"/>
  <c r="K142" i="2"/>
  <c r="H142" i="2"/>
  <c r="I142" i="2" s="1"/>
  <c r="J142" i="2" s="1"/>
  <c r="K141" i="2"/>
  <c r="H141" i="2"/>
  <c r="I141" i="2" s="1"/>
  <c r="J141" i="2" s="1"/>
  <c r="K140" i="2"/>
  <c r="H140" i="2"/>
  <c r="I140" i="2" s="1"/>
  <c r="J140" i="2" s="1"/>
  <c r="K139" i="2"/>
  <c r="H139" i="2"/>
  <c r="I139" i="2" s="1"/>
  <c r="J139" i="2" s="1"/>
  <c r="K138" i="2"/>
  <c r="H138" i="2"/>
  <c r="I138" i="2" s="1"/>
  <c r="J138" i="2" s="1"/>
  <c r="K137" i="2"/>
  <c r="H137" i="2"/>
  <c r="I137" i="2" s="1"/>
  <c r="J137" i="2" s="1"/>
  <c r="K136" i="2"/>
  <c r="H136" i="2"/>
  <c r="I136" i="2" s="1"/>
  <c r="J136" i="2" s="1"/>
  <c r="K135" i="2"/>
  <c r="H135" i="2"/>
  <c r="I135" i="2" s="1"/>
  <c r="J135" i="2" s="1"/>
  <c r="K134" i="2"/>
  <c r="H134" i="2"/>
  <c r="I134" i="2" s="1"/>
  <c r="J134" i="2" s="1"/>
  <c r="K133" i="2"/>
  <c r="H133" i="2"/>
  <c r="I133" i="2" s="1"/>
  <c r="J133" i="2" s="1"/>
  <c r="K132" i="2"/>
  <c r="H132" i="2"/>
  <c r="I132" i="2" s="1"/>
  <c r="J132" i="2" s="1"/>
  <c r="K131" i="2"/>
  <c r="H131" i="2"/>
  <c r="I131" i="2" s="1"/>
  <c r="J131" i="2" s="1"/>
  <c r="K130" i="2"/>
  <c r="H130" i="2"/>
  <c r="I130" i="2" s="1"/>
  <c r="J130" i="2" s="1"/>
  <c r="K129" i="2"/>
  <c r="H129" i="2"/>
  <c r="I129" i="2" s="1"/>
  <c r="J129" i="2" s="1"/>
  <c r="K128" i="2"/>
  <c r="H128" i="2"/>
  <c r="I128" i="2" s="1"/>
  <c r="J128" i="2" s="1"/>
  <c r="K127" i="2"/>
  <c r="H127" i="2"/>
  <c r="I127" i="2" s="1"/>
  <c r="J127" i="2" s="1"/>
  <c r="K126" i="2"/>
  <c r="H126" i="2"/>
  <c r="I126" i="2" s="1"/>
  <c r="J126" i="2" s="1"/>
  <c r="K125" i="2"/>
  <c r="H125" i="2"/>
  <c r="I125" i="2" s="1"/>
  <c r="J125" i="2" s="1"/>
  <c r="K124" i="2"/>
  <c r="H124" i="2"/>
  <c r="I124" i="2" s="1"/>
  <c r="J124" i="2" s="1"/>
  <c r="K123" i="2"/>
  <c r="H123" i="2"/>
  <c r="I123" i="2" s="1"/>
  <c r="J123" i="2" s="1"/>
  <c r="K122" i="2"/>
  <c r="H122" i="2"/>
  <c r="I122" i="2" s="1"/>
  <c r="J122" i="2" s="1"/>
  <c r="K121" i="2"/>
  <c r="H121" i="2"/>
  <c r="I121" i="2" s="1"/>
  <c r="J121" i="2" s="1"/>
  <c r="K120" i="2"/>
  <c r="H120" i="2"/>
  <c r="I120" i="2" s="1"/>
  <c r="J120" i="2" s="1"/>
  <c r="K119" i="2"/>
  <c r="H119" i="2"/>
  <c r="I119" i="2" s="1"/>
  <c r="J119" i="2" s="1"/>
  <c r="K118" i="2"/>
  <c r="H118" i="2"/>
  <c r="I118" i="2" s="1"/>
  <c r="J118" i="2" s="1"/>
  <c r="K117" i="2"/>
  <c r="H117" i="2"/>
  <c r="I117" i="2" s="1"/>
  <c r="J117" i="2" s="1"/>
  <c r="K116" i="2"/>
  <c r="H116" i="2"/>
  <c r="I116" i="2" s="1"/>
  <c r="J116" i="2" s="1"/>
  <c r="K115" i="2"/>
  <c r="H115" i="2"/>
  <c r="I115" i="2" s="1"/>
  <c r="J115" i="2" s="1"/>
  <c r="K114" i="2"/>
  <c r="H114" i="2"/>
  <c r="I114" i="2" s="1"/>
  <c r="J114" i="2" s="1"/>
  <c r="K113" i="2"/>
  <c r="H113" i="2"/>
  <c r="I113" i="2" s="1"/>
  <c r="J113" i="2" s="1"/>
  <c r="K112" i="2"/>
  <c r="H112" i="2"/>
  <c r="I112" i="2" s="1"/>
  <c r="J112" i="2" s="1"/>
  <c r="K111" i="2"/>
  <c r="H111" i="2"/>
  <c r="I111" i="2" s="1"/>
  <c r="J111" i="2" s="1"/>
  <c r="K110" i="2"/>
  <c r="H110" i="2"/>
  <c r="I110" i="2" s="1"/>
  <c r="J110" i="2" s="1"/>
  <c r="K109" i="2"/>
  <c r="H109" i="2"/>
  <c r="I109" i="2" s="1"/>
  <c r="J109" i="2" s="1"/>
  <c r="K108" i="2"/>
  <c r="H108" i="2"/>
  <c r="I108" i="2" s="1"/>
  <c r="J108" i="2" s="1"/>
  <c r="K107" i="2"/>
  <c r="H107" i="2"/>
  <c r="I107" i="2" s="1"/>
  <c r="J107" i="2" s="1"/>
  <c r="K106" i="2"/>
  <c r="H106" i="2"/>
  <c r="I106" i="2" s="1"/>
  <c r="J106" i="2" s="1"/>
  <c r="K105" i="2"/>
  <c r="H105" i="2"/>
  <c r="I105" i="2" s="1"/>
  <c r="J105" i="2" s="1"/>
  <c r="K104" i="2"/>
  <c r="H104" i="2"/>
  <c r="I104" i="2" s="1"/>
  <c r="J104" i="2" s="1"/>
  <c r="K103" i="2"/>
  <c r="H103" i="2"/>
  <c r="I103" i="2" s="1"/>
  <c r="J103" i="2" s="1"/>
  <c r="K102" i="2"/>
  <c r="H102" i="2"/>
  <c r="I102" i="2" s="1"/>
  <c r="J102" i="2" s="1"/>
  <c r="K101" i="2"/>
  <c r="H101" i="2"/>
  <c r="I101" i="2" s="1"/>
  <c r="J101" i="2" s="1"/>
  <c r="K100" i="2"/>
  <c r="H100" i="2"/>
  <c r="I100" i="2" s="1"/>
  <c r="J100" i="2" s="1"/>
  <c r="K99" i="2"/>
  <c r="H99" i="2"/>
  <c r="I99" i="2" s="1"/>
  <c r="J99" i="2" s="1"/>
  <c r="K98" i="2"/>
  <c r="H98" i="2"/>
  <c r="I98" i="2" s="1"/>
  <c r="J98" i="2" s="1"/>
  <c r="K97" i="2"/>
  <c r="H97" i="2"/>
  <c r="I97" i="2" s="1"/>
  <c r="J97" i="2" s="1"/>
  <c r="K96" i="2"/>
  <c r="H96" i="2"/>
  <c r="I96" i="2" s="1"/>
  <c r="J96" i="2" s="1"/>
  <c r="K95" i="2"/>
  <c r="H95" i="2"/>
  <c r="I95" i="2" s="1"/>
  <c r="J95" i="2" s="1"/>
  <c r="K94" i="2"/>
  <c r="H94" i="2"/>
  <c r="I94" i="2" s="1"/>
  <c r="J94" i="2" s="1"/>
  <c r="K93" i="2"/>
  <c r="H93" i="2"/>
  <c r="I93" i="2" s="1"/>
  <c r="J93" i="2" s="1"/>
  <c r="K92" i="2"/>
  <c r="H92" i="2"/>
  <c r="I92" i="2" s="1"/>
  <c r="J92" i="2" s="1"/>
  <c r="K91" i="2"/>
  <c r="H91" i="2"/>
  <c r="I91" i="2" s="1"/>
  <c r="J91" i="2" s="1"/>
  <c r="K90" i="2"/>
  <c r="H90" i="2"/>
  <c r="I90" i="2" s="1"/>
  <c r="J90" i="2" s="1"/>
  <c r="K89" i="2"/>
  <c r="H89" i="2"/>
  <c r="I89" i="2" s="1"/>
  <c r="J89" i="2" s="1"/>
  <c r="K88" i="2"/>
  <c r="H88" i="2"/>
  <c r="I88" i="2" s="1"/>
  <c r="J88" i="2" s="1"/>
  <c r="K87" i="2"/>
  <c r="H87" i="2"/>
  <c r="I87" i="2" s="1"/>
  <c r="J87" i="2" s="1"/>
  <c r="K86" i="2"/>
  <c r="H86" i="2"/>
  <c r="I86" i="2" s="1"/>
  <c r="J86" i="2" s="1"/>
  <c r="K85" i="2"/>
  <c r="H85" i="2"/>
  <c r="I85" i="2" s="1"/>
  <c r="J85" i="2" s="1"/>
  <c r="K84" i="2"/>
  <c r="H84" i="2"/>
  <c r="I84" i="2" s="1"/>
  <c r="J84" i="2" s="1"/>
  <c r="K83" i="2"/>
  <c r="H83" i="2"/>
  <c r="I83" i="2" s="1"/>
  <c r="J83" i="2" s="1"/>
  <c r="K82" i="2"/>
  <c r="H82" i="2"/>
  <c r="I82" i="2" s="1"/>
  <c r="J82" i="2" s="1"/>
  <c r="K81" i="2"/>
  <c r="H81" i="2"/>
  <c r="I81" i="2" s="1"/>
  <c r="J81" i="2" s="1"/>
  <c r="K80" i="2"/>
  <c r="H80" i="2"/>
  <c r="I80" i="2" s="1"/>
  <c r="J80" i="2" s="1"/>
  <c r="K79" i="2"/>
  <c r="H79" i="2"/>
  <c r="I79" i="2" s="1"/>
  <c r="J79" i="2" s="1"/>
  <c r="K78" i="2"/>
  <c r="H78" i="2"/>
  <c r="I78" i="2" s="1"/>
  <c r="J78" i="2" s="1"/>
  <c r="K77" i="2"/>
  <c r="H77" i="2"/>
  <c r="I77" i="2" s="1"/>
  <c r="J77" i="2" s="1"/>
  <c r="K76" i="2"/>
  <c r="H76" i="2"/>
  <c r="I76" i="2" s="1"/>
  <c r="J76" i="2" s="1"/>
  <c r="K75" i="2"/>
  <c r="H75" i="2"/>
  <c r="I75" i="2" s="1"/>
  <c r="J75" i="2" s="1"/>
  <c r="K74" i="2"/>
  <c r="H74" i="2"/>
  <c r="I74" i="2" s="1"/>
  <c r="J74" i="2" s="1"/>
  <c r="K73" i="2"/>
  <c r="H73" i="2"/>
  <c r="I73" i="2" s="1"/>
  <c r="J73" i="2" s="1"/>
  <c r="K72" i="2"/>
  <c r="H72" i="2"/>
  <c r="I72" i="2" s="1"/>
  <c r="J72" i="2" s="1"/>
  <c r="K71" i="2"/>
  <c r="H71" i="2"/>
  <c r="I71" i="2" s="1"/>
  <c r="J71" i="2" s="1"/>
  <c r="K70" i="2"/>
  <c r="H70" i="2"/>
  <c r="I70" i="2" s="1"/>
  <c r="J70" i="2" s="1"/>
  <c r="K69" i="2"/>
  <c r="H69" i="2"/>
  <c r="I69" i="2" s="1"/>
  <c r="J69" i="2" s="1"/>
  <c r="K68" i="2"/>
  <c r="H68" i="2"/>
  <c r="I68" i="2" s="1"/>
  <c r="J68" i="2" s="1"/>
  <c r="K67" i="2"/>
  <c r="H67" i="2"/>
  <c r="I67" i="2" s="1"/>
  <c r="J67" i="2" s="1"/>
  <c r="K66" i="2"/>
  <c r="H66" i="2"/>
  <c r="I66" i="2" s="1"/>
  <c r="J66" i="2" s="1"/>
  <c r="K65" i="2"/>
  <c r="H65" i="2"/>
  <c r="I65" i="2" s="1"/>
  <c r="J65" i="2" s="1"/>
  <c r="K64" i="2"/>
  <c r="H64" i="2"/>
  <c r="I64" i="2" s="1"/>
  <c r="J64" i="2" s="1"/>
  <c r="K63" i="2"/>
  <c r="H63" i="2"/>
  <c r="I63" i="2" s="1"/>
  <c r="J63" i="2" s="1"/>
  <c r="K62" i="2"/>
  <c r="H62" i="2"/>
  <c r="I62" i="2" s="1"/>
  <c r="J62" i="2" s="1"/>
  <c r="K61" i="2"/>
  <c r="H61" i="2"/>
  <c r="I61" i="2" s="1"/>
  <c r="J61" i="2" s="1"/>
  <c r="K60" i="2"/>
  <c r="H60" i="2"/>
  <c r="I60" i="2" s="1"/>
  <c r="J60" i="2" s="1"/>
  <c r="K59" i="2"/>
  <c r="H59" i="2"/>
  <c r="I59" i="2" s="1"/>
  <c r="J59" i="2" s="1"/>
  <c r="K58" i="2"/>
  <c r="H58" i="2"/>
  <c r="I58" i="2" s="1"/>
  <c r="J58" i="2" s="1"/>
  <c r="K57" i="2"/>
  <c r="H57" i="2"/>
  <c r="I57" i="2" s="1"/>
  <c r="J57" i="2" s="1"/>
  <c r="K56" i="2"/>
  <c r="H56" i="2"/>
  <c r="I56" i="2" s="1"/>
  <c r="J56" i="2" s="1"/>
  <c r="K55" i="2"/>
  <c r="H55" i="2"/>
  <c r="I55" i="2" s="1"/>
  <c r="J55" i="2" s="1"/>
  <c r="K54" i="2"/>
  <c r="H54" i="2"/>
  <c r="I54" i="2" s="1"/>
  <c r="J54" i="2" s="1"/>
  <c r="K53" i="2"/>
  <c r="H53" i="2"/>
  <c r="I53" i="2" s="1"/>
  <c r="J53" i="2" s="1"/>
  <c r="K52" i="2"/>
  <c r="H52" i="2"/>
  <c r="I52" i="2" s="1"/>
  <c r="J52" i="2" s="1"/>
  <c r="K51" i="2"/>
  <c r="H51" i="2"/>
  <c r="I51" i="2" s="1"/>
  <c r="J51" i="2" s="1"/>
  <c r="K50" i="2"/>
  <c r="H50" i="2"/>
  <c r="I50" i="2" s="1"/>
  <c r="J50" i="2" s="1"/>
  <c r="K49" i="2"/>
  <c r="H49" i="2"/>
  <c r="I49" i="2" s="1"/>
  <c r="J49" i="2" s="1"/>
  <c r="K48" i="2"/>
  <c r="H48" i="2"/>
  <c r="I48" i="2" s="1"/>
  <c r="J48" i="2" s="1"/>
  <c r="K47" i="2"/>
  <c r="H47" i="2"/>
  <c r="I47" i="2" s="1"/>
  <c r="J47" i="2" s="1"/>
  <c r="K46" i="2"/>
  <c r="H46" i="2"/>
  <c r="I46" i="2" s="1"/>
  <c r="J46" i="2" s="1"/>
  <c r="K45" i="2"/>
  <c r="H45" i="2"/>
  <c r="I45" i="2" s="1"/>
  <c r="J45" i="2" s="1"/>
  <c r="K44" i="2"/>
  <c r="H44" i="2"/>
  <c r="I44" i="2" s="1"/>
  <c r="J44" i="2" s="1"/>
  <c r="K43" i="2"/>
  <c r="H43" i="2"/>
  <c r="I43" i="2" s="1"/>
  <c r="J43" i="2" s="1"/>
  <c r="K42" i="2"/>
  <c r="H42" i="2"/>
  <c r="I42" i="2" s="1"/>
  <c r="J42" i="2" s="1"/>
  <c r="K41" i="2"/>
  <c r="H41" i="2"/>
  <c r="I41" i="2" s="1"/>
  <c r="J41" i="2" s="1"/>
  <c r="K40" i="2"/>
  <c r="H40" i="2"/>
  <c r="I40" i="2" s="1"/>
  <c r="J40" i="2" s="1"/>
  <c r="K39" i="2"/>
  <c r="H39" i="2"/>
  <c r="I39" i="2" s="1"/>
  <c r="J39" i="2" s="1"/>
  <c r="K38" i="2"/>
  <c r="H38" i="2"/>
  <c r="I38" i="2" s="1"/>
  <c r="J38" i="2" s="1"/>
  <c r="K37" i="2"/>
  <c r="H37" i="2"/>
  <c r="I37" i="2" s="1"/>
  <c r="J37" i="2" s="1"/>
  <c r="K36" i="2"/>
  <c r="H36" i="2"/>
  <c r="I36" i="2" s="1"/>
  <c r="J36" i="2" s="1"/>
  <c r="K35" i="2"/>
  <c r="H35" i="2"/>
  <c r="I35" i="2" s="1"/>
  <c r="J35" i="2" s="1"/>
  <c r="K34" i="2"/>
  <c r="H34" i="2"/>
  <c r="I34" i="2" s="1"/>
  <c r="J34" i="2" s="1"/>
  <c r="K33" i="2"/>
  <c r="H33" i="2"/>
  <c r="I33" i="2" s="1"/>
  <c r="J33" i="2" s="1"/>
  <c r="K32" i="2"/>
  <c r="H32" i="2"/>
  <c r="I32" i="2" s="1"/>
  <c r="J32" i="2" s="1"/>
  <c r="K31" i="2"/>
  <c r="H31" i="2"/>
  <c r="I31" i="2" s="1"/>
  <c r="J31" i="2" s="1"/>
  <c r="K30" i="2"/>
  <c r="H30" i="2"/>
  <c r="I30" i="2" s="1"/>
  <c r="J30" i="2" s="1"/>
  <c r="K29" i="2"/>
  <c r="H29" i="2"/>
  <c r="I29" i="2" s="1"/>
  <c r="J29" i="2" s="1"/>
  <c r="K28" i="2"/>
  <c r="H28" i="2"/>
  <c r="I28" i="2" s="1"/>
  <c r="J28" i="2" s="1"/>
  <c r="K27" i="2"/>
  <c r="H27" i="2"/>
  <c r="I27" i="2" s="1"/>
  <c r="J27" i="2" s="1"/>
  <c r="K26" i="2"/>
  <c r="H26" i="2"/>
  <c r="I26" i="2" s="1"/>
  <c r="J26" i="2" s="1"/>
  <c r="K25" i="2"/>
  <c r="H25" i="2"/>
  <c r="I25" i="2" s="1"/>
  <c r="J25" i="2" s="1"/>
  <c r="K24" i="2"/>
  <c r="H24" i="2"/>
  <c r="I24" i="2" s="1"/>
  <c r="J24" i="2" s="1"/>
  <c r="K23" i="2"/>
  <c r="H23" i="2"/>
  <c r="I23" i="2" s="1"/>
  <c r="J23" i="2" s="1"/>
  <c r="K22" i="2"/>
  <c r="H22" i="2"/>
  <c r="I22" i="2" s="1"/>
  <c r="J22" i="2" s="1"/>
  <c r="K21" i="2"/>
  <c r="H21" i="2"/>
  <c r="I21" i="2" s="1"/>
  <c r="J21" i="2" s="1"/>
  <c r="K20" i="2"/>
  <c r="H20" i="2"/>
  <c r="I20" i="2" s="1"/>
  <c r="J20" i="2" s="1"/>
  <c r="K19" i="2"/>
  <c r="H19" i="2"/>
  <c r="I19" i="2" s="1"/>
  <c r="J19" i="2" s="1"/>
  <c r="K18" i="2"/>
  <c r="H18" i="2"/>
  <c r="I18" i="2" s="1"/>
  <c r="J18" i="2" s="1"/>
  <c r="K17" i="2"/>
  <c r="H17" i="2"/>
  <c r="I17" i="2" s="1"/>
  <c r="J17" i="2" s="1"/>
  <c r="K16" i="2"/>
  <c r="H16" i="2"/>
  <c r="I16" i="2" s="1"/>
  <c r="J16" i="2" s="1"/>
  <c r="K15" i="2"/>
  <c r="H15" i="2"/>
  <c r="I15" i="2" s="1"/>
  <c r="J15" i="2" s="1"/>
  <c r="K14" i="2"/>
  <c r="H14" i="2"/>
  <c r="I14" i="2" s="1"/>
  <c r="J14" i="2" s="1"/>
  <c r="K13" i="2"/>
  <c r="H13" i="2"/>
  <c r="I13" i="2" s="1"/>
  <c r="J13" i="2" s="1"/>
  <c r="K12" i="2"/>
  <c r="H12" i="2"/>
  <c r="I12" i="2" s="1"/>
  <c r="J12" i="2" s="1"/>
  <c r="K11" i="2"/>
  <c r="H11" i="2"/>
  <c r="I11" i="2" s="1"/>
  <c r="J11" i="2" s="1"/>
  <c r="K10" i="2"/>
  <c r="H10" i="2"/>
  <c r="I10" i="2" s="1"/>
  <c r="J10" i="2" s="1"/>
  <c r="K9" i="2"/>
  <c r="H9" i="2"/>
  <c r="I9" i="2" s="1"/>
  <c r="J9" i="2" s="1"/>
  <c r="K8" i="2"/>
  <c r="H8" i="2"/>
  <c r="I8" i="2" s="1"/>
  <c r="J8" i="2" s="1"/>
  <c r="K7" i="2"/>
  <c r="H7" i="2"/>
  <c r="I7" i="2" s="1"/>
  <c r="J7" i="2" s="1"/>
  <c r="K6" i="2"/>
  <c r="H6" i="2"/>
  <c r="I6" i="2" s="1"/>
  <c r="J6" i="2" s="1"/>
  <c r="K5" i="2"/>
  <c r="H5" i="2"/>
  <c r="I5" i="2" s="1"/>
  <c r="J5" i="2" s="1"/>
  <c r="K4" i="2"/>
  <c r="H4" i="2"/>
  <c r="I4" i="2" s="1"/>
  <c r="J4" i="2" s="1"/>
  <c r="H3" i="2"/>
  <c r="I3" i="2" s="1"/>
  <c r="J3" i="2" s="1"/>
  <c r="K2" i="2"/>
  <c r="H2" i="2"/>
  <c r="I2" i="2" s="1"/>
  <c r="J2" i="2" s="1"/>
</calcChain>
</file>

<file path=xl/sharedStrings.xml><?xml version="1.0" encoding="utf-8"?>
<sst xmlns="http://schemas.openxmlformats.org/spreadsheetml/2006/main" count="36075" uniqueCount="6055">
  <si>
    <t>科目</t>
  </si>
  <si>
    <t>我的成績</t>
  </si>
  <si>
    <t>採計條件篩選</t>
  </si>
  <si>
    <t>🎯 志願落點分析系統使用說明</t>
  </si>
  <si>
    <t>國文</t>
  </si>
  <si>
    <t>必須採計</t>
  </si>
  <si>
    <t>1. 請在【B欄】(黃色儲存格) 輸入您的各科實得分數 (0-60分)。</t>
  </si>
  <si>
    <t>英文</t>
  </si>
  <si>
    <t>不拘</t>
  </si>
  <si>
    <t>2. 【新增功能】請在【C欄】(藍色儲存格) 選擇該科目是否必須被採計。</t>
  </si>
  <si>
    <t>數學甲</t>
  </si>
  <si>
    <t xml:space="preserve">   - 「不拘」：該科採計或不採計皆可。</t>
  </si>
  <si>
    <t>數學乙</t>
  </si>
  <si>
    <t xml:space="preserve">   - 「必須採計」：過濾出『一定有考這科』的校系。</t>
  </si>
  <si>
    <t>數學A</t>
  </si>
  <si>
    <t xml:space="preserve">   - 「不可採計」：過濾出『絕對不看這科』的校系。</t>
  </si>
  <si>
    <t>數學B</t>
  </si>
  <si>
    <t>3. 設定好後，切換至下方的「志願落點分析」工作表查看結果。</t>
  </si>
  <si>
    <t>物理</t>
  </si>
  <si>
    <t>4. 利用「志願落點分析」中 K 欄的【科目篩選結果】，取消勾選「不符合」，即可篩選出完全符合您期望科目的系組！</t>
  </si>
  <si>
    <t>化學</t>
  </si>
  <si>
    <t>生物</t>
  </si>
  <si>
    <t>歷史</t>
  </si>
  <si>
    <t>地理</t>
  </si>
  <si>
    <t>公民與社會</t>
  </si>
  <si>
    <t>社會</t>
  </si>
  <si>
    <t>自然</t>
  </si>
  <si>
    <t>術科</t>
  </si>
  <si>
    <t>系組代碼</t>
  </si>
  <si>
    <t>校名</t>
  </si>
  <si>
    <t>系組名</t>
  </si>
  <si>
    <t>學群分類</t>
  </si>
  <si>
    <t>採計及加權</t>
  </si>
  <si>
    <t>錄取人數</t>
  </si>
  <si>
    <t>最低錄取分數</t>
  </si>
  <si>
    <t>我的加權總分</t>
  </si>
  <si>
    <t>差距</t>
  </si>
  <si>
    <t>預估結果</t>
  </si>
  <si>
    <t>國</t>
  </si>
  <si>
    <t>英</t>
  </si>
  <si>
    <t>數甲</t>
  </si>
  <si>
    <t>數乙</t>
  </si>
  <si>
    <t>數A</t>
  </si>
  <si>
    <t>數B</t>
  </si>
  <si>
    <t>物</t>
  </si>
  <si>
    <t>化</t>
  </si>
  <si>
    <t>生</t>
  </si>
  <si>
    <t>歷</t>
  </si>
  <si>
    <t>地</t>
  </si>
  <si>
    <t>公</t>
  </si>
  <si>
    <t>社</t>
  </si>
  <si>
    <t>自</t>
  </si>
  <si>
    <t>術</t>
  </si>
  <si>
    <t>0001</t>
  </si>
  <si>
    <t>國立臺灣大學</t>
  </si>
  <si>
    <t>中國文學系</t>
  </si>
  <si>
    <t>文史哲學群</t>
  </si>
  <si>
    <t>國x1.50 英x1.25 歷x1.25 地x1.00</t>
  </si>
  <si>
    <t>0002</t>
  </si>
  <si>
    <t>外國語文學系</t>
  </si>
  <si>
    <t>外語學群</t>
  </si>
  <si>
    <t>英x2.00 國x1.25 歷x1.00 地x1.00 數乙x1.00</t>
  </si>
  <si>
    <t>0003</t>
  </si>
  <si>
    <t>歷史學系</t>
  </si>
  <si>
    <t>歷x1.00 國x1.00 英x1.00 地x1.00 公x1.00</t>
  </si>
  <si>
    <t>0004</t>
  </si>
  <si>
    <t>哲學系</t>
  </si>
  <si>
    <t>國x1.00 英x1.00 歷x1.00 公x1.00</t>
  </si>
  <si>
    <t>0005</t>
  </si>
  <si>
    <t>人類學系</t>
  </si>
  <si>
    <t>英x1.50 歷x1.00 國x1.00 地x1.00 公x1.00</t>
  </si>
  <si>
    <t>0006</t>
  </si>
  <si>
    <t>圖書資訊學系</t>
  </si>
  <si>
    <t>資訊學群</t>
  </si>
  <si>
    <t>國x1.25 英x1.25 數乙x1.00 公x1.00 歷x1.00</t>
  </si>
  <si>
    <t>0007</t>
  </si>
  <si>
    <t>日本語文學系</t>
  </si>
  <si>
    <t>英x1.50 國x1.50 歷x1.00 地x1.00 公x1.00</t>
  </si>
  <si>
    <t>0010</t>
  </si>
  <si>
    <t>戲劇學系(男)</t>
  </si>
  <si>
    <t>藝術與體育學群</t>
  </si>
  <si>
    <t>英x1.50 國x1.50 數Bx1.00 歷x1.00 地x1.00</t>
  </si>
  <si>
    <t>0011</t>
  </si>
  <si>
    <t>戲劇學系(女)</t>
  </si>
  <si>
    <t>0012</t>
  </si>
  <si>
    <t>數學系</t>
  </si>
  <si>
    <t>數理化學群</t>
  </si>
  <si>
    <t>數Ax1.50 數甲x1.50 物x1.00 化x1.00 英x1.00</t>
  </si>
  <si>
    <t>0013</t>
  </si>
  <si>
    <t>物理學系</t>
  </si>
  <si>
    <t>物x1.50 數甲x1.50 英x1.00 化x1.00</t>
  </si>
  <si>
    <t>0014</t>
  </si>
  <si>
    <t>化學系</t>
  </si>
  <si>
    <t>化x1.00 英x1.00 數甲x1.00 物x1.00 國x1.00</t>
  </si>
  <si>
    <t>0015</t>
  </si>
  <si>
    <t>地質科學系</t>
  </si>
  <si>
    <t>數甲x1.00 英x1.00 化x1.00 物x1.00 國x1.00</t>
  </si>
  <si>
    <t>0016</t>
  </si>
  <si>
    <t>心理學系</t>
  </si>
  <si>
    <t>社會與心理學群</t>
  </si>
  <si>
    <t>數甲x1.00 英x1.00 國x1.00 生x1.00 化x1.00</t>
  </si>
  <si>
    <t>0017</t>
  </si>
  <si>
    <t>地理環境資源學系A組</t>
  </si>
  <si>
    <t>工程學群</t>
  </si>
  <si>
    <t>數甲x1.00 物x1.00 化x1.00</t>
  </si>
  <si>
    <t>0020</t>
  </si>
  <si>
    <t>地理環境資源學系B組</t>
  </si>
  <si>
    <t>地x1.25 公x1.00 數乙x1.00</t>
  </si>
  <si>
    <t>0021</t>
  </si>
  <si>
    <t>大氣科學系</t>
  </si>
  <si>
    <t>數甲x1.25 物x1.25 化x1.25 英x1.00 國x1.00</t>
  </si>
  <si>
    <t>0022</t>
  </si>
  <si>
    <t>政治學系政治理論組</t>
  </si>
  <si>
    <t>法政學群</t>
  </si>
  <si>
    <t>英x1.25 國x1.25 社x1.00 歷x1.00 地x1.00</t>
  </si>
  <si>
    <t>0023</t>
  </si>
  <si>
    <t>政治學系國際關係組</t>
  </si>
  <si>
    <t>0024</t>
  </si>
  <si>
    <t>政治學系公共行政組</t>
  </si>
  <si>
    <t>0025</t>
  </si>
  <si>
    <t>經濟學系A組</t>
  </si>
  <si>
    <t>財經管理學群</t>
  </si>
  <si>
    <t>數甲x2.00 英x1.50 物x1.00</t>
  </si>
  <si>
    <t>0026</t>
  </si>
  <si>
    <t>經濟學系B組</t>
  </si>
  <si>
    <t>數乙x2.00 英x1.50 公x1.00 地x1.00 歷x1.00</t>
  </si>
  <si>
    <t>0027</t>
  </si>
  <si>
    <t>社會學系</t>
  </si>
  <si>
    <t>英x1.00 數Bx1.00 公x1.00 地x1.00 歷x1.00</t>
  </si>
  <si>
    <t>0030</t>
  </si>
  <si>
    <t>社會工作學系</t>
  </si>
  <si>
    <t>英x1.25 國x1.25 數Bx1.00 公x1.00 歷x1.00</t>
  </si>
  <si>
    <t>0031</t>
  </si>
  <si>
    <t>醫學系(自費)</t>
  </si>
  <si>
    <t>醫藥衛生學群</t>
  </si>
  <si>
    <t>生x1.00 化x1.00 數甲x1.00 物x1.00 英x1.00</t>
  </si>
  <si>
    <t>0032</t>
  </si>
  <si>
    <t>醫學系(公費)</t>
  </si>
  <si>
    <t>0033</t>
  </si>
  <si>
    <t>牙醫學系</t>
  </si>
  <si>
    <t>0034</t>
  </si>
  <si>
    <t>藥學系</t>
  </si>
  <si>
    <t>數甲x1.00 物x1.00 化x2.00 生x2.00 英x1.00</t>
  </si>
  <si>
    <t>0035</t>
  </si>
  <si>
    <t>醫學檢驗暨生物技術學系</t>
  </si>
  <si>
    <t>化x1.00 生x1.00 英x1.00 數甲x1.00 國x1.00</t>
  </si>
  <si>
    <t>0036</t>
  </si>
  <si>
    <t>護理學系</t>
  </si>
  <si>
    <t>英x1.00 生x1.00 化x1.00 數甲x1.00 國x1.00</t>
  </si>
  <si>
    <t>0037</t>
  </si>
  <si>
    <t>物理治療學系</t>
  </si>
  <si>
    <t>生x1.00 英x1.00 數甲x1.00 物x1.00 化x1.00</t>
  </si>
  <si>
    <t>0040</t>
  </si>
  <si>
    <t>職能治療學系</t>
  </si>
  <si>
    <t>英x1.50 國x1.25 生x1.00 數甲x1.00</t>
  </si>
  <si>
    <t>0041</t>
  </si>
  <si>
    <t>土木工程學系</t>
  </si>
  <si>
    <t>數甲x1.00 物x1.00 英x1.00 國x1.00 化x1.00</t>
  </si>
  <si>
    <t>0042</t>
  </si>
  <si>
    <t>機械工程學系</t>
  </si>
  <si>
    <t>物x1.00 數甲x1.00 化x1.00 英x1.00 國x1.00</t>
  </si>
  <si>
    <t>0043</t>
  </si>
  <si>
    <t>化學工程學系</t>
  </si>
  <si>
    <t>數甲x1.25 物x1.25 化x1.25 英x1.00</t>
  </si>
  <si>
    <t>0044</t>
  </si>
  <si>
    <t>工程科學及海洋工程學系</t>
  </si>
  <si>
    <t>數甲x2.00 物x2.00 英x1.00 化x1.00</t>
  </si>
  <si>
    <t>0045</t>
  </si>
  <si>
    <t>材料科學與工程學系</t>
  </si>
  <si>
    <t>數甲x1.00 物x1.00 化x1.00 英x1.00 數Ax1.00</t>
  </si>
  <si>
    <t>0046</t>
  </si>
  <si>
    <t>醫學工程學系</t>
  </si>
  <si>
    <t>數甲x1.00 物x1.00 化x1.00 英x1.00 國x1.00</t>
  </si>
  <si>
    <t>0047</t>
  </si>
  <si>
    <t>農藝學系</t>
  </si>
  <si>
    <t>生物資源學群</t>
  </si>
  <si>
    <t>生x1.25 化x1.25 英x1.00 數Ax1.00 國x1.00</t>
  </si>
  <si>
    <t>0050</t>
  </si>
  <si>
    <t>生物環境系統工程學系</t>
  </si>
  <si>
    <t>0051</t>
  </si>
  <si>
    <t>農業化學系</t>
  </si>
  <si>
    <t>化x1.50 生x1.50 英x1.00 數Ax1.00 物x1.00</t>
  </si>
  <si>
    <t>0052</t>
  </si>
  <si>
    <t>森林環境暨資源學系</t>
  </si>
  <si>
    <t>生x2.00 數甲x1.00 化x1.50 物x1.50</t>
  </si>
  <si>
    <t>0053</t>
  </si>
  <si>
    <t>動物科學技術學系</t>
  </si>
  <si>
    <t>生x1.00 化x1.00 英x1.00 數甲x1.00</t>
  </si>
  <si>
    <t>0054</t>
  </si>
  <si>
    <t>農業經濟學系</t>
  </si>
  <si>
    <t>數甲x2.00 英x2.00 自x1.00</t>
  </si>
  <si>
    <t>0055</t>
  </si>
  <si>
    <t>園藝暨景觀學系</t>
  </si>
  <si>
    <t>英x1.00 生x1.50 國x1.00 化x1.00 數Ax1.00</t>
  </si>
  <si>
    <t>0056</t>
  </si>
  <si>
    <t>獸醫學系</t>
  </si>
  <si>
    <t>英x1.00 生x1.00 化x1.00 國x1.00 數甲x1.00</t>
  </si>
  <si>
    <t>0057</t>
  </si>
  <si>
    <t>生物產業傳播暨發展學系</t>
  </si>
  <si>
    <t>大眾傳播學群</t>
  </si>
  <si>
    <t>英x1.50 國x1.50 數Ax1.50 地x1.00 歷x1.00</t>
  </si>
  <si>
    <t>0060</t>
  </si>
  <si>
    <t>生物機電工程學系</t>
  </si>
  <si>
    <t>電機資訊學群</t>
  </si>
  <si>
    <t>0061</t>
  </si>
  <si>
    <t>昆蟲學系</t>
  </si>
  <si>
    <t>生x2.00 化x1.50 英x1.00 數甲x1.00 物x1.00</t>
  </si>
  <si>
    <t>0062</t>
  </si>
  <si>
    <t>植物病理與微生物學系</t>
  </si>
  <si>
    <t>生x1.00 化x1.00 數甲x1.00 英x1.00 國x1.00</t>
  </si>
  <si>
    <t>0063</t>
  </si>
  <si>
    <t>工商管理學系企業管理組</t>
  </si>
  <si>
    <t>數乙x1.00 英x1.00 國x1.00 地x1.00 歷x1.00</t>
  </si>
  <si>
    <t>0064</t>
  </si>
  <si>
    <t>工商管理學系科技管理組</t>
  </si>
  <si>
    <t>數甲x1.00 英x1.00 國x1.00 物x1.00 化x1.00</t>
  </si>
  <si>
    <t>0065</t>
  </si>
  <si>
    <t>會計學系A組</t>
  </si>
  <si>
    <t>數乙x1.50 英x1.50 國x1.00</t>
  </si>
  <si>
    <t>0066</t>
  </si>
  <si>
    <t>會計學系B組</t>
  </si>
  <si>
    <t>英x1.50 國x1.25 數乙x1.25 公x1.00 地x1.00</t>
  </si>
  <si>
    <t>0067</t>
  </si>
  <si>
    <t>財務金融學系</t>
  </si>
  <si>
    <t>國x1.00 英x1.50 數乙x2.00</t>
  </si>
  <si>
    <t>0070</t>
  </si>
  <si>
    <t>國際企業學系A組</t>
  </si>
  <si>
    <t>其他學群</t>
  </si>
  <si>
    <t>英x2.00 數甲x1.00 公x1.00</t>
  </si>
  <si>
    <t>0071</t>
  </si>
  <si>
    <t>國際企業學系B組</t>
  </si>
  <si>
    <t>英x2.00 數乙x1.00 地x1.00 歷x1.00 公x1.00</t>
  </si>
  <si>
    <t>0072</t>
  </si>
  <si>
    <t>資訊管理學系</t>
  </si>
  <si>
    <t>數甲x1.50 英x1.00 物x1.00 化x1.00</t>
  </si>
  <si>
    <t>0073</t>
  </si>
  <si>
    <t>公共衛生學系A組</t>
  </si>
  <si>
    <t>數甲x1.25 英x1.25 化x1.00 生x1.00 物x1.00</t>
  </si>
  <si>
    <t>0074</t>
  </si>
  <si>
    <t>公共衛生學系B組</t>
  </si>
  <si>
    <t>數Ax1.25 英x1.25 公x1.25 國x1.00</t>
  </si>
  <si>
    <t>0075</t>
  </si>
  <si>
    <t>電機工程學系</t>
  </si>
  <si>
    <t>數甲x1.00 物x1.00 化x1.00 英x1.00</t>
  </si>
  <si>
    <t>0076</t>
  </si>
  <si>
    <t>資訊工程學系</t>
  </si>
  <si>
    <t>數甲x1.25 物x1.00 化x1.00 英x1.00</t>
  </si>
  <si>
    <t>0077</t>
  </si>
  <si>
    <t>法律學系法學組</t>
  </si>
  <si>
    <t>英x1.00 國x1.00 數乙x1.00 公x1.25 歷x1.00</t>
  </si>
  <si>
    <t>0100</t>
  </si>
  <si>
    <t>法律學系司法組</t>
  </si>
  <si>
    <t>0101</t>
  </si>
  <si>
    <t>法律學系財經法學組</t>
  </si>
  <si>
    <t>0102</t>
  </si>
  <si>
    <t>生命科學系</t>
  </si>
  <si>
    <t>生x1.00 英x1.00 化x1.00 數甲x1.00 物x1.00</t>
  </si>
  <si>
    <t>0103</t>
  </si>
  <si>
    <t>生化科技學系</t>
  </si>
  <si>
    <t>化x1.00 數甲x1.00 物x1.00 生x1.00 英x1.00</t>
  </si>
  <si>
    <t>0104</t>
  </si>
  <si>
    <t>國際體育運動事務學士學位學程</t>
  </si>
  <si>
    <t>英x2.00 國x1.25 數Bx1.00 公x1.00</t>
  </si>
  <si>
    <t>0105</t>
  </si>
  <si>
    <t>國立臺灣師範大學</t>
  </si>
  <si>
    <t>教育學系</t>
  </si>
  <si>
    <t>教育學群</t>
  </si>
  <si>
    <t>英x1.50 國x1.50 歷x1.00 地x1.00 數Bx1.00</t>
  </si>
  <si>
    <t>0106</t>
  </si>
  <si>
    <t>教育心理與輔導學系</t>
  </si>
  <si>
    <t>英x1.25 數Bx1.25 國x1.00 公x1.00 歷x1.00</t>
  </si>
  <si>
    <t>0107</t>
  </si>
  <si>
    <t>社會教育學系</t>
  </si>
  <si>
    <t>公x1.50 國x1.50 英x1.50 歷x1.00 地x1.00</t>
  </si>
  <si>
    <t>0110</t>
  </si>
  <si>
    <t>健康促進與衛生教育學系</t>
  </si>
  <si>
    <t>英x1.50 生x1.50 數甲x1.00 國x1.00</t>
  </si>
  <si>
    <t>0111</t>
  </si>
  <si>
    <t>幼兒與家庭科學學系家庭生活與教育組</t>
  </si>
  <si>
    <t>英x2.00 數Bx2.00 國x1.75 公x1.00</t>
  </si>
  <si>
    <t>0112</t>
  </si>
  <si>
    <t>幼兒與家庭科學學系幼兒發展與教育組</t>
  </si>
  <si>
    <t>英x2.00 國x2.00 數Bx1.75 公x1.00</t>
  </si>
  <si>
    <t>0113</t>
  </si>
  <si>
    <t>公民教育與活動領導學系</t>
  </si>
  <si>
    <t>公x2.00 國x1.25 英x1.25 數Bx1.00</t>
  </si>
  <si>
    <t>0114</t>
  </si>
  <si>
    <t>特殊教育學系</t>
  </si>
  <si>
    <t>國x1.25 英x1.25 公x1.00</t>
  </si>
  <si>
    <t>0115</t>
  </si>
  <si>
    <t>學習科學學士學位學程</t>
  </si>
  <si>
    <t>數甲x2.00 國x1.50 英x1.50</t>
  </si>
  <si>
    <t>0116</t>
  </si>
  <si>
    <t>教育學院學士班</t>
  </si>
  <si>
    <t>英x1.50 國x1.00 公x1.00</t>
  </si>
  <si>
    <t>0117</t>
  </si>
  <si>
    <t>國文學系</t>
  </si>
  <si>
    <t>國x2.00 英x1.50 歷x1.00 地x1.00</t>
  </si>
  <si>
    <t>0120</t>
  </si>
  <si>
    <t>英語學系</t>
  </si>
  <si>
    <t>英x2.00 國x1.50 數Bx1.00 歷x1.00 地x1.00</t>
  </si>
  <si>
    <t>0121</t>
  </si>
  <si>
    <t>歷x1.50 國x1.25 英x1.25 地x1.00 數Bx1.00</t>
  </si>
  <si>
    <t>0122</t>
  </si>
  <si>
    <t>地理學系</t>
  </si>
  <si>
    <t>地x1.50 英x1.25 歷x1.00 數Bx1.00 國x1.00</t>
  </si>
  <si>
    <t>0123</t>
  </si>
  <si>
    <t>臺灣語文學系</t>
  </si>
  <si>
    <t>英x1.50 公x1.50 國x1.00 歷x1.50 地x1.00</t>
  </si>
  <si>
    <t>0124</t>
  </si>
  <si>
    <t>數甲x2.00 英x1.00 物x1.00</t>
  </si>
  <si>
    <t>0125</t>
  </si>
  <si>
    <t>物x1.50 數甲x1.25 英x1.00</t>
  </si>
  <si>
    <t>0126</t>
  </si>
  <si>
    <t>物理學系國際組</t>
  </si>
  <si>
    <t>物x1.50 數甲x1.25 英x1.25</t>
  </si>
  <si>
    <t>0127</t>
  </si>
  <si>
    <t>化x1.75 物x1.50 數甲x1.25 英x1.00</t>
  </si>
  <si>
    <t>0130</t>
  </si>
  <si>
    <t>生x1.50 化x1.25 英x1.25 數Ax1.00 國x1.00</t>
  </si>
  <si>
    <t>0131</t>
  </si>
  <si>
    <t>地球科學系</t>
  </si>
  <si>
    <t>數甲x2.00 物x2.00 化x1.50 英x1.00</t>
  </si>
  <si>
    <t>0132</t>
  </si>
  <si>
    <t>數甲x1.50 英x1.50 物x1.00 國x1.00 化x1.00</t>
  </si>
  <si>
    <t>0133</t>
  </si>
  <si>
    <t>營養科學學士學位學程</t>
  </si>
  <si>
    <t>化x1.50 生x1.50 英x1.50 數Ax1.00 國x1.00</t>
  </si>
  <si>
    <t>0134</t>
  </si>
  <si>
    <t>科技應用與人力資源發展學系</t>
  </si>
  <si>
    <t>數甲x1.25 英x1.25 物x1.00 化x1.00 國x1.00</t>
  </si>
  <si>
    <t>0135</t>
  </si>
  <si>
    <t>圖文傳播學系</t>
  </si>
  <si>
    <t>英x1.25 國x1.25 數甲x1.00 物x1.00 化x1.00</t>
  </si>
  <si>
    <t>0136</t>
  </si>
  <si>
    <t>機電工程學系</t>
  </si>
  <si>
    <t>數甲x2.00 物x2.00 英x1.50 化x1.00 國x1.00</t>
  </si>
  <si>
    <t>0137</t>
  </si>
  <si>
    <t>數甲x1.00 物x1.00 英x1.00 化x1.00 國x1.00</t>
  </si>
  <si>
    <t>0140</t>
  </si>
  <si>
    <t>車輛與能源工程學士學位學程</t>
  </si>
  <si>
    <t>數甲x1.50 物x1.50 英x1.00 國x1.00</t>
  </si>
  <si>
    <t>0141</t>
  </si>
  <si>
    <t>光電工程學士學位學程</t>
  </si>
  <si>
    <t>物x2.00 數甲x2.00 化x1.50 英x1.00 國x1.00</t>
  </si>
  <si>
    <t>0142</t>
  </si>
  <si>
    <t>華語文教學系應用華語文學組</t>
  </si>
  <si>
    <t>英x2.00 國x2.00 歷x1.00</t>
  </si>
  <si>
    <t>0143</t>
  </si>
  <si>
    <t>東亞學系</t>
  </si>
  <si>
    <t>英x2.00 國x1.50 數Bx1.00 公x1.00 歷x1.00</t>
  </si>
  <si>
    <t>0144</t>
  </si>
  <si>
    <t>企業管理學系</t>
  </si>
  <si>
    <t>英x2.00 數乙x1.50 國x1.00</t>
  </si>
  <si>
    <t>0145</t>
  </si>
  <si>
    <t>設計學系產品設計組</t>
  </si>
  <si>
    <t>英x2.00 國x2.00 數乙x1.75</t>
  </si>
  <si>
    <t>0146</t>
  </si>
  <si>
    <t>音樂學系</t>
  </si>
  <si>
    <t>術x2.00 英x1.00 國x1.00 歷x1.00</t>
  </si>
  <si>
    <t>0147</t>
  </si>
  <si>
    <t>表演藝術學士學位學程</t>
  </si>
  <si>
    <t>國x1.75 歷x1.50 英x1.25</t>
  </si>
  <si>
    <t>0150</t>
  </si>
  <si>
    <t>設計學系視覺設計組</t>
  </si>
  <si>
    <t>術x2.00 英x1.75 國x1.75 歷x1.00</t>
  </si>
  <si>
    <t>0151</t>
  </si>
  <si>
    <t>美術學系繪畫組</t>
  </si>
  <si>
    <t>術x1.50 國x1.00 英x1.00 歷x1.00</t>
  </si>
  <si>
    <t>0152</t>
  </si>
  <si>
    <t>美術學系水墨畫組</t>
  </si>
  <si>
    <t>0153</t>
  </si>
  <si>
    <t>體育與運動科學系</t>
  </si>
  <si>
    <t>英x2.00 生x1.50 國x1.50 數Bx1.00</t>
  </si>
  <si>
    <t>0154</t>
  </si>
  <si>
    <t>國立中興大學</t>
  </si>
  <si>
    <t>國x2.00 英x1.50 歷x1.25</t>
  </si>
  <si>
    <t>0155</t>
  </si>
  <si>
    <t>英x2.00 國x1.00 歷x1.00</t>
  </si>
  <si>
    <t>0156</t>
  </si>
  <si>
    <t>歷x1.50 國x1.00 英x1.00 地x1.00</t>
  </si>
  <si>
    <t>0157</t>
  </si>
  <si>
    <t>台灣人文創新學士學位學程</t>
  </si>
  <si>
    <t>國x2.00 歷x1.50 英x1.00 地x1.50</t>
  </si>
  <si>
    <t>0160</t>
  </si>
  <si>
    <t>英x2.00 數乙x2.00 國x1.00</t>
  </si>
  <si>
    <t>0161</t>
  </si>
  <si>
    <t>英x2.00 數乙x2.00 國x1.00 公x1.00</t>
  </si>
  <si>
    <t>0162</t>
  </si>
  <si>
    <t>數甲x2.00 英x2.00 國x1.00</t>
  </si>
  <si>
    <t>0163</t>
  </si>
  <si>
    <t>會計學系</t>
  </si>
  <si>
    <t>數Ax2.00 英x2.00 國x1.00 公x1.00</t>
  </si>
  <si>
    <t>0164</t>
  </si>
  <si>
    <t>行銷學系</t>
  </si>
  <si>
    <t>數乙x2.00 英x2.00 國x1.00</t>
  </si>
  <si>
    <t>0165</t>
  </si>
  <si>
    <t>應用經濟學系</t>
  </si>
  <si>
    <t>英x2.00 數甲x1.50 國x1.00</t>
  </si>
  <si>
    <t>0166</t>
  </si>
  <si>
    <t>法律學系</t>
  </si>
  <si>
    <t>國x1.50 英x1.00 數Bx1.00 公x1.50 歷x1.00</t>
  </si>
  <si>
    <t>0167</t>
  </si>
  <si>
    <t>化x2.00 數甲x2.00 英x1.50 物x1.00 國x1.00</t>
  </si>
  <si>
    <t>0170</t>
  </si>
  <si>
    <t>物理學系一般物理組</t>
  </si>
  <si>
    <t>物x1.50 數甲x1.50 英x1.50 化x1.00 國x1.00</t>
  </si>
  <si>
    <t>0171</t>
  </si>
  <si>
    <t>物理學系光電物理組</t>
  </si>
  <si>
    <t>0172</t>
  </si>
  <si>
    <t>應用數學系應用數學組</t>
  </si>
  <si>
    <t>數甲x2.00 英x1.50 物x1.50 國x1.00 化x1.00</t>
  </si>
  <si>
    <t>0173</t>
  </si>
  <si>
    <t>應用數學系數據科學與計算組</t>
  </si>
  <si>
    <t>0174</t>
  </si>
  <si>
    <t>機械工程學系甲組</t>
  </si>
  <si>
    <t>0175</t>
  </si>
  <si>
    <t>機械工程學系乙組</t>
  </si>
  <si>
    <t>數Ax2.00 物x2.00 英x1.50 化x1.00 國x1.00</t>
  </si>
  <si>
    <t>0176</t>
  </si>
  <si>
    <t>數甲x2.00 物x2.00 英x1.50 國x1.00</t>
  </si>
  <si>
    <t>0177</t>
  </si>
  <si>
    <t>環境工程學系</t>
  </si>
  <si>
    <t>化x1.50 數甲x1.50 物x1.50 英x1.00 國x1.00</t>
  </si>
  <si>
    <t>0200</t>
  </si>
  <si>
    <t>物x1.00 化x1.00 數甲x1.00 英x1.00 國x1.00</t>
  </si>
  <si>
    <t>0201</t>
  </si>
  <si>
    <t>物x1.00 化x1.00 英x1.00 數甲x1.00 國x1.00</t>
  </si>
  <si>
    <t>0202</t>
  </si>
  <si>
    <t>智慧創意工程學士學位學程</t>
  </si>
  <si>
    <t>數甲x1.50 英x1.00 物x1.00 國x1.00 化x1.00</t>
  </si>
  <si>
    <t>0203</t>
  </si>
  <si>
    <t>電機工程學系甲組</t>
  </si>
  <si>
    <t>0204</t>
  </si>
  <si>
    <t>電機工程學系乙組</t>
  </si>
  <si>
    <t>數甲x1.00 物x1.00 英x1.25 化x1.00 國x1.00</t>
  </si>
  <si>
    <t>0205</t>
  </si>
  <si>
    <t>數甲x1.00 物x1.00 英x1.00 化x1.00</t>
  </si>
  <si>
    <t>0206</t>
  </si>
  <si>
    <t>電機資訊學院學士班</t>
  </si>
  <si>
    <t>0207</t>
  </si>
  <si>
    <t>生物產業機電工程學系</t>
  </si>
  <si>
    <t>0210</t>
  </si>
  <si>
    <t>水土保持學系</t>
  </si>
  <si>
    <t>0211</t>
  </si>
  <si>
    <t>食品暨應用生物科技學系</t>
  </si>
  <si>
    <t>英x1.50 化x1.50 生x1.50 國x1.00</t>
  </si>
  <si>
    <t>0212</t>
  </si>
  <si>
    <t>英x1.50 生x1.50 化x1.50 國x1.00</t>
  </si>
  <si>
    <t>0213</t>
  </si>
  <si>
    <t>園藝學系</t>
  </si>
  <si>
    <t>生x2.00 化x1.50 英x1.50 數Bx1.00 國x1.00</t>
  </si>
  <si>
    <t>0214</t>
  </si>
  <si>
    <t>森林學系林學組</t>
  </si>
  <si>
    <t>英x1.50 生x1.50 化x1.00 物x1.00 數Bx1.00</t>
  </si>
  <si>
    <t>0215</t>
  </si>
  <si>
    <t>森林學系木材科學組</t>
  </si>
  <si>
    <t>英x1.50 化x1.50 物x1.25 生x1.00 數Bx1.00</t>
  </si>
  <si>
    <t>0216</t>
  </si>
  <si>
    <t>植物病理學系</t>
  </si>
  <si>
    <t>生x1.50 化x1.50 英x1.50 國x1.00 數Ax1.00</t>
  </si>
  <si>
    <t>0217</t>
  </si>
  <si>
    <t>生x1.50 化x1.50 英x1.50 國x1.00</t>
  </si>
  <si>
    <t>0220</t>
  </si>
  <si>
    <t>動物科學系</t>
  </si>
  <si>
    <t>生x1.50 化x1.50 英x1.50 數Ax1.00 國x1.00</t>
  </si>
  <si>
    <t>0221</t>
  </si>
  <si>
    <t>土壤環境科學系</t>
  </si>
  <si>
    <t>英x2.00 化x2.00 生x2.00 物x1.00</t>
  </si>
  <si>
    <t>0222</t>
  </si>
  <si>
    <t>生物科技學士學位學程</t>
  </si>
  <si>
    <t>0223</t>
  </si>
  <si>
    <t>景觀與遊憩學士學位學程</t>
  </si>
  <si>
    <t>英x1.50 國x1.00 物x1.00</t>
  </si>
  <si>
    <t>0224</t>
  </si>
  <si>
    <t>國際農企業學士學位學程</t>
  </si>
  <si>
    <t>英x2.00 生x1.50 國x1.00</t>
  </si>
  <si>
    <t>0225</t>
  </si>
  <si>
    <t>生x1.75 化x1.75 英x1.00</t>
  </si>
  <si>
    <t>0226</t>
  </si>
  <si>
    <t>英x1.50 化x1.25 生x1.50</t>
  </si>
  <si>
    <t>0227</t>
  </si>
  <si>
    <t>國立成功大學</t>
  </si>
  <si>
    <t>國x1.50 英x1.00 歷x1.00</t>
  </si>
  <si>
    <t>0230</t>
  </si>
  <si>
    <t>英x2.00 國x1.50 歷x1.00 地x1.00 數Bx1.00</t>
  </si>
  <si>
    <t>0231</t>
  </si>
  <si>
    <t>歷x1.50 國x1.25 地x1.25 英x1.00 數Bx1.00</t>
  </si>
  <si>
    <t>0232</t>
  </si>
  <si>
    <t>台灣文學系</t>
  </si>
  <si>
    <t>國x1.50 英x1.50 歷x1.00 數Bx1.00 地x1.00</t>
  </si>
  <si>
    <t>0233</t>
  </si>
  <si>
    <t>數甲x2.00 物x1.50 英x1.50 化x1.00</t>
  </si>
  <si>
    <t>0234</t>
  </si>
  <si>
    <t>物x1.00 數甲x1.00 英x1.00 化x1.00</t>
  </si>
  <si>
    <t>0235</t>
  </si>
  <si>
    <t>化x1.50 物x1.25 數甲x1.25 英x1.00 國x1.00</t>
  </si>
  <si>
    <t>0236</t>
  </si>
  <si>
    <t>0237</t>
  </si>
  <si>
    <t>光電科學與工程學系</t>
  </si>
  <si>
    <t>物x1.00 數甲x1.00 英x1.00 化x1.00 國x1.00</t>
  </si>
  <si>
    <t>0240</t>
  </si>
  <si>
    <t>數甲x2.00 物x2.00 英x1.00</t>
  </si>
  <si>
    <t>0241</t>
  </si>
  <si>
    <t>機械工程學系(普渡雙聯組)</t>
  </si>
  <si>
    <t>數甲x1.00 物x1.00 英x1.00</t>
  </si>
  <si>
    <t>0242</t>
  </si>
  <si>
    <t>數甲x1.25 化x1.25 物x1.25 英x1.00 國x1.00</t>
  </si>
  <si>
    <t>0243</t>
  </si>
  <si>
    <t>材料科學及工程學系</t>
  </si>
  <si>
    <t>物x1.50 化x1.50 數甲x1.00</t>
  </si>
  <si>
    <t>0244</t>
  </si>
  <si>
    <t>資源工程學系</t>
  </si>
  <si>
    <t>0245</t>
  </si>
  <si>
    <t>數Ax1.00 物x1.00 英x1.00 國x1.00</t>
  </si>
  <si>
    <t>0246</t>
  </si>
  <si>
    <t>水利及海洋工程學系</t>
  </si>
  <si>
    <t>數甲x1.75 物x1.50 英x1.25 國x1.00</t>
  </si>
  <si>
    <t>0247</t>
  </si>
  <si>
    <t>工程科學系</t>
  </si>
  <si>
    <t>0250</t>
  </si>
  <si>
    <t>系統及船舶機電工程學系</t>
  </si>
  <si>
    <t>0251</t>
  </si>
  <si>
    <t>航空太空工程學系</t>
  </si>
  <si>
    <t>數甲x1.00 物x1.00 英x1.00 國x1.00</t>
  </si>
  <si>
    <t>0252</t>
  </si>
  <si>
    <t>0253</t>
  </si>
  <si>
    <t>測量及空間資訊學系</t>
  </si>
  <si>
    <t>數甲x2.00 物x2.00 英x2.00 國x1.00</t>
  </si>
  <si>
    <t>0254</t>
  </si>
  <si>
    <t>生物醫學工程學系</t>
  </si>
  <si>
    <t>0255</t>
  </si>
  <si>
    <t>工業與資訊管理學系</t>
  </si>
  <si>
    <t>數Ax1.00 數甲x1.00 英x1.00 物x1.00 化x1.00</t>
  </si>
  <si>
    <t>0256</t>
  </si>
  <si>
    <t>交通管理科學系</t>
  </si>
  <si>
    <t>數甲x1.25 英x1.25 國x1.00 物x1.00</t>
  </si>
  <si>
    <t>0257</t>
  </si>
  <si>
    <t>統計學系</t>
  </si>
  <si>
    <t>數甲x1.50 英x1.50 國x1.00</t>
  </si>
  <si>
    <t>0260</t>
  </si>
  <si>
    <t>0261</t>
  </si>
  <si>
    <t>0262</t>
  </si>
  <si>
    <t>數甲x1.00 生x1.00 化x1.00 物x1.00 英x1.00</t>
  </si>
  <si>
    <t>0263</t>
  </si>
  <si>
    <t>數甲x1.00 生x1.00 物x1.00 化x1.00 英x1.00</t>
  </si>
  <si>
    <t>0264</t>
  </si>
  <si>
    <t>數甲x1.00 英x1.00 生x1.00 化x1.00 物x1.00</t>
  </si>
  <si>
    <t>0265</t>
  </si>
  <si>
    <t>醫學檢驗生物技術學系</t>
  </si>
  <si>
    <t>英x1.25 化x1.25 生x1.25 數甲x1.00 國x1.00</t>
  </si>
  <si>
    <t>0266</t>
  </si>
  <si>
    <t>生x1.50 英x1.50 化x1.00 國x1.00</t>
  </si>
  <si>
    <t>0267</t>
  </si>
  <si>
    <t>英x1.25 生x1.00 數甲x1.00 物x1.00 國x1.00</t>
  </si>
  <si>
    <t>0270</t>
  </si>
  <si>
    <t>英x1.00 生x1.00 數Ax1.00 國x1.00</t>
  </si>
  <si>
    <t>0271</t>
  </si>
  <si>
    <t>化x1.25 生x1.00 國x1.00 英x1.00 數甲x1.00</t>
  </si>
  <si>
    <t>0272</t>
  </si>
  <si>
    <t>政治學系</t>
  </si>
  <si>
    <t>英x1.25 國x1.25 公x1.00 歷x1.00</t>
  </si>
  <si>
    <t>0273</t>
  </si>
  <si>
    <t>經濟學系</t>
  </si>
  <si>
    <t>數乙x2.00 英x2.00 國x1.50</t>
  </si>
  <si>
    <t>0274</t>
  </si>
  <si>
    <t>公x1.50 國x1.50 英x1.00 歷x1.00 數Bx1.00</t>
  </si>
  <si>
    <t>0275</t>
  </si>
  <si>
    <t>英x1.50 數甲x1.50 生x1.00 化x1.00 國x1.00</t>
  </si>
  <si>
    <t>0276</t>
  </si>
  <si>
    <t>0277</t>
  </si>
  <si>
    <t>電機工程學系(普渡雙聯組)</t>
  </si>
  <si>
    <t>0300</t>
  </si>
  <si>
    <t>0301</t>
  </si>
  <si>
    <t>資訊工程學系(普渡雙聯組)</t>
  </si>
  <si>
    <t>數甲x1.00 英x1.00 物x1.00 化x1.00 國x1.00</t>
  </si>
  <si>
    <t>0302</t>
  </si>
  <si>
    <t>建築學系</t>
  </si>
  <si>
    <t>數甲x1.25 物x1.25 英x1.00 化x1.00</t>
  </si>
  <si>
    <t>0303</t>
  </si>
  <si>
    <t>都市計劃學系(自然組)</t>
  </si>
  <si>
    <t>數Ax1.50 英x1.50 國x1.50 物x1.00 化x1.00</t>
  </si>
  <si>
    <t>0304</t>
  </si>
  <si>
    <t>都市計劃學系(社會組)</t>
  </si>
  <si>
    <t>數Ax1.50 英x1.50 國x1.50 地x1.00 歷x1.00</t>
  </si>
  <si>
    <t>0305</t>
  </si>
  <si>
    <t>工業設計學系</t>
  </si>
  <si>
    <t>英x1.50 物x1.50 數甲x1.00 國x1.00 化x1.00</t>
  </si>
  <si>
    <t>0306</t>
  </si>
  <si>
    <t>生x1.50 化x1.50 英x1.25 數甲x1.00 物x1.00</t>
  </si>
  <si>
    <t>0307</t>
  </si>
  <si>
    <t>生物科技與產業科學系</t>
  </si>
  <si>
    <t>生x1.50 化x1.50 英x1.50 物x1.00</t>
  </si>
  <si>
    <t>0310</t>
  </si>
  <si>
    <t>全校不分系學士學位學程</t>
  </si>
  <si>
    <t>數甲x1.00 英x1.00 國x1.00</t>
  </si>
  <si>
    <t>0311</t>
  </si>
  <si>
    <t>東吳大學</t>
  </si>
  <si>
    <t>國x2.00 英x1.00 歷x1.00</t>
  </si>
  <si>
    <t>0312</t>
  </si>
  <si>
    <t>歷x2.00 國x1.00 社x1.00</t>
  </si>
  <si>
    <t>0313</t>
  </si>
  <si>
    <t>英x2.00 國x2.00 公x1.00</t>
  </si>
  <si>
    <t>0314</t>
  </si>
  <si>
    <t>公x2.00 國x1.50 英x1.50</t>
  </si>
  <si>
    <t>0315</t>
  </si>
  <si>
    <t>公x1.50 英x1.50 數Bx1.00 國x1.50</t>
  </si>
  <si>
    <t>0316</t>
  </si>
  <si>
    <t>國x1.50 英x1.00 公x2.00</t>
  </si>
  <si>
    <t>0317</t>
  </si>
  <si>
    <t>音樂學系-鋼琴.聲樂.弦樂.理論作曲</t>
  </si>
  <si>
    <t>術x2.00 國x1.00 英x1.00 歷x1.00</t>
  </si>
  <si>
    <t>0320</t>
  </si>
  <si>
    <t>音樂學系-銅管樂.木管樂.擊樂</t>
  </si>
  <si>
    <t>0321</t>
  </si>
  <si>
    <t>英文學系</t>
  </si>
  <si>
    <t>英x2.00 國x1.50 歷x1.00</t>
  </si>
  <si>
    <t>0322</t>
  </si>
  <si>
    <t>英x1.50 國x1.50 歷x1.00 地x1.00</t>
  </si>
  <si>
    <t>0323</t>
  </si>
  <si>
    <t>德國文化學系A組</t>
  </si>
  <si>
    <t>英x2.00 國x1.50 歷x1.50</t>
  </si>
  <si>
    <t>0324</t>
  </si>
  <si>
    <t>德國文化學系B組</t>
  </si>
  <si>
    <t>英x2.00 國x1.50 數乙x1.50</t>
  </si>
  <si>
    <t>0325</t>
  </si>
  <si>
    <t>數甲x2.00 英x1.50 國x1.50</t>
  </si>
  <si>
    <t>0326</t>
  </si>
  <si>
    <t>物x2.00 數甲x1.50 英x1.00</t>
  </si>
  <si>
    <t>0327</t>
  </si>
  <si>
    <t>化x2.00 數甲x1.50 英x1.00</t>
  </si>
  <si>
    <t>0330</t>
  </si>
  <si>
    <t>微生物學系</t>
  </si>
  <si>
    <t>英x1.25 化x1.00 國x1.00</t>
  </si>
  <si>
    <t>0331</t>
  </si>
  <si>
    <t>數甲x1.50 英x2.00 國x1.00</t>
  </si>
  <si>
    <t>0332</t>
  </si>
  <si>
    <t>英x2.00 國x2.00 公x1.50 歷x1.00</t>
  </si>
  <si>
    <t>0333</t>
  </si>
  <si>
    <t>數乙x2.00 英x1.50 國x1.00</t>
  </si>
  <si>
    <t>0334</t>
  </si>
  <si>
    <t>英x1.00 數乙x1.25 國x1.00</t>
  </si>
  <si>
    <t>0335</t>
  </si>
  <si>
    <t>公x2.00 英x1.00 數Bx1.00 國x1.00</t>
  </si>
  <si>
    <t>0336</t>
  </si>
  <si>
    <t>國際經營與貿易學系</t>
  </si>
  <si>
    <t>英x2.00 國x1.00 數乙x1.00</t>
  </si>
  <si>
    <t>0337</t>
  </si>
  <si>
    <t>財務工程與精算數學系</t>
  </si>
  <si>
    <t>0340</t>
  </si>
  <si>
    <t>數乙x1.25 英x1.25 國x1.00</t>
  </si>
  <si>
    <t>0341</t>
  </si>
  <si>
    <t>資料科學系</t>
  </si>
  <si>
    <t>數乙x1.50 公x1.00 國x1.00</t>
  </si>
  <si>
    <t>0342</t>
  </si>
  <si>
    <t>國立政治大學</t>
  </si>
  <si>
    <t>國x1.50 英x1.25 歷x1.00 地x1.00</t>
  </si>
  <si>
    <t>0343</t>
  </si>
  <si>
    <t>國x1.00 英x1.00 歷x1.50 社x1.00 地x1.00</t>
  </si>
  <si>
    <t>0344</t>
  </si>
  <si>
    <t>國x1.25 英x1.25 公x1.25 歷x1.00 數Bx1.00</t>
  </si>
  <si>
    <t>0345</t>
  </si>
  <si>
    <t>英x2.00 公x2.00 國x1.00 社x1.00 數Bx1.00</t>
  </si>
  <si>
    <t>0346</t>
  </si>
  <si>
    <t>公x2.00 國x1.75 英x1.75 歷x1.00</t>
  </si>
  <si>
    <t>0347</t>
  </si>
  <si>
    <t>英x2.00 公x2.00 國x1.00</t>
  </si>
  <si>
    <t>0350</t>
  </si>
  <si>
    <t>財政學系</t>
  </si>
  <si>
    <t>0351</t>
  </si>
  <si>
    <t>公共行政學系</t>
  </si>
  <si>
    <t>0352</t>
  </si>
  <si>
    <t>地政學系土地資源規劃組</t>
  </si>
  <si>
    <t>國x1.50 英x1.50 數乙x1.50 地x1.00 公x1.00</t>
  </si>
  <si>
    <t>0353</t>
  </si>
  <si>
    <t>地政學系土地管理組</t>
  </si>
  <si>
    <t>0354</t>
  </si>
  <si>
    <t>地政學系土地測量與資訊組</t>
  </si>
  <si>
    <t>國x1.25 英x1.50 數甲x2.00 物x1.00 化x1.00</t>
  </si>
  <si>
    <t>0355</t>
  </si>
  <si>
    <t>經濟學系(A組)</t>
  </si>
  <si>
    <t>數乙x2.00 英x1.50 社x1.00</t>
  </si>
  <si>
    <t>0356</t>
  </si>
  <si>
    <t>經濟學系(B組)</t>
  </si>
  <si>
    <t>數乙x2.00 英x1.50 自x1.00</t>
  </si>
  <si>
    <t>0357</t>
  </si>
  <si>
    <t>民族學系</t>
  </si>
  <si>
    <t>公x1.50 國x1.00 英x1.00 歷x1.25 地x1.25</t>
  </si>
  <si>
    <t>0360</t>
  </si>
  <si>
    <t>外交學系</t>
  </si>
  <si>
    <t>英x1.75 國x1.50 歷x1.00 地x1.00 公x1.00</t>
  </si>
  <si>
    <t>0361</t>
  </si>
  <si>
    <t>英x2.00 數乙x2.00 國x1.50</t>
  </si>
  <si>
    <t>0362</t>
  </si>
  <si>
    <t>金融學系(A組)</t>
  </si>
  <si>
    <t>0363</t>
  </si>
  <si>
    <t>金融學系(B組)</t>
  </si>
  <si>
    <t>數甲x2.00 英x1.50 國x1.00</t>
  </si>
  <si>
    <t>0364</t>
  </si>
  <si>
    <t>英x2.00 數乙x2.00 國x1.50 公x1.00</t>
  </si>
  <si>
    <t>0365</t>
  </si>
  <si>
    <t>統計學系(A組)</t>
  </si>
  <si>
    <t>數乙x2.00 英x1.50 國x1.50 歷x1.00 地x1.00</t>
  </si>
  <si>
    <t>0366</t>
  </si>
  <si>
    <t>統計學系(B組)</t>
  </si>
  <si>
    <t>數甲x2.00 英x1.50 國x1.50 物x1.00 化x1.00</t>
  </si>
  <si>
    <t>0367</t>
  </si>
  <si>
    <t>數乙x2.00 英x1.00 國x1.00</t>
  </si>
  <si>
    <t>0370</t>
  </si>
  <si>
    <t>資訊管理學系(A組)</t>
  </si>
  <si>
    <t>0371</t>
  </si>
  <si>
    <t>資訊管理學系(B組)</t>
  </si>
  <si>
    <t>0372</t>
  </si>
  <si>
    <t>財務管理學系</t>
  </si>
  <si>
    <t>0373</t>
  </si>
  <si>
    <t>風險管理與保險學系</t>
  </si>
  <si>
    <t>英x1.50 數乙x1.50 國x1.00</t>
  </si>
  <si>
    <t>0374</t>
  </si>
  <si>
    <t>傳播學院大一大二不分系(社會組)</t>
  </si>
  <si>
    <t>國x1.50 英x1.50 歷x1.00 數乙x1.00 公x1.00</t>
  </si>
  <si>
    <t>0375</t>
  </si>
  <si>
    <t>傳播學院大一大二不分系(自然組)</t>
  </si>
  <si>
    <t>數Ax1.50 英x1.50 國x1.00 物x1.00</t>
  </si>
  <si>
    <t>0376</t>
  </si>
  <si>
    <t>英國語文學系</t>
  </si>
  <si>
    <t>0377</t>
  </si>
  <si>
    <t>阿拉伯語文學系</t>
  </si>
  <si>
    <t>英x1.50 國x1.50 歷x1.25 地x1.00</t>
  </si>
  <si>
    <t>0400</t>
  </si>
  <si>
    <t>斯拉夫語文學系</t>
  </si>
  <si>
    <t>0401</t>
  </si>
  <si>
    <t>國x1.50 英x1.50 歷x1.00 公x1.00</t>
  </si>
  <si>
    <t>0402</t>
  </si>
  <si>
    <t>韓國語文學系</t>
  </si>
  <si>
    <t>國x1.50 英x1.50 歷x1.00 地x1.00 數Bx1.00</t>
  </si>
  <si>
    <t>0403</t>
  </si>
  <si>
    <t>土耳其語文學系</t>
  </si>
  <si>
    <t>英x2.00 國x2.00 歷x1.50 地x1.00</t>
  </si>
  <si>
    <t>0404</t>
  </si>
  <si>
    <t>歐洲語文學系法文組</t>
  </si>
  <si>
    <t>0405</t>
  </si>
  <si>
    <t>歐洲語文學系德文組</t>
  </si>
  <si>
    <t>0406</t>
  </si>
  <si>
    <t>歐洲語文學系西班牙文組</t>
  </si>
  <si>
    <t>0407</t>
  </si>
  <si>
    <t>東南亞語文學系越文組</t>
  </si>
  <si>
    <t>英x1.50 國x1.50 歷x1.00 公x1.00 地x1.00</t>
  </si>
  <si>
    <t>0410</t>
  </si>
  <si>
    <t>東南亞語文學系泰文組</t>
  </si>
  <si>
    <t>0411</t>
  </si>
  <si>
    <t>東南亞語文學系印尼文組</t>
  </si>
  <si>
    <t>0412</t>
  </si>
  <si>
    <t>英x2.00 公x1.00 國x1.00 歷x1.00 數Bx1.00</t>
  </si>
  <si>
    <t>0413</t>
  </si>
  <si>
    <t>應用數學系</t>
  </si>
  <si>
    <t>數甲x2.00 英x1.00 物x1.00 化x1.00</t>
  </si>
  <si>
    <t>0414</t>
  </si>
  <si>
    <t>英x1.50 數甲x1.50 國x1.00 生x1.00</t>
  </si>
  <si>
    <t>0415</t>
  </si>
  <si>
    <t>資訊科學系</t>
  </si>
  <si>
    <t>數甲x1.25 物x1.00 化x1.00 英x1.25 國x1.00</t>
  </si>
  <si>
    <t>0416</t>
  </si>
  <si>
    <t>創新國際學院學士班</t>
  </si>
  <si>
    <t>英x2.00 數Bx1.50 公x1.50 國x1.00</t>
  </si>
  <si>
    <t>0417</t>
  </si>
  <si>
    <t>高雄醫學大學</t>
  </si>
  <si>
    <t>生x1.00 英x1.00 化x1.00 物x1.00 數甲x1.00</t>
  </si>
  <si>
    <t>0420</t>
  </si>
  <si>
    <t>0421</t>
  </si>
  <si>
    <t>運動醫學系</t>
  </si>
  <si>
    <t>英x1.50 生x1.50 物x1.00</t>
  </si>
  <si>
    <t>0422</t>
  </si>
  <si>
    <t>呼吸治療學系</t>
  </si>
  <si>
    <t>英x1.50 生x1.25 化x1.25</t>
  </si>
  <si>
    <t>0423</t>
  </si>
  <si>
    <t>英x1.00 生x1.00 化x1.00 物x1.00 數甲x1.00</t>
  </si>
  <si>
    <t>0424</t>
  </si>
  <si>
    <t>口腔衛生學系</t>
  </si>
  <si>
    <t>生x1.50 國x1.50 英x1.00 數Ax1.00</t>
  </si>
  <si>
    <t>0425</t>
  </si>
  <si>
    <t>英x1.00 化x1.25 生x1.25 國x1.00 物x1.00</t>
  </si>
  <si>
    <t>0426</t>
  </si>
  <si>
    <t>香粧品學系</t>
  </si>
  <si>
    <t>化x1.00 生x1.00 英x1.00 國x1.00</t>
  </si>
  <si>
    <t>0427</t>
  </si>
  <si>
    <t>生x2.00 英x1.00 國x1.00 數Bx1.00</t>
  </si>
  <si>
    <t>0430</t>
  </si>
  <si>
    <t>公共衛生學系</t>
  </si>
  <si>
    <t>數甲x2.00 化x2.00 生x1.75 國x1.00 英x1.00</t>
  </si>
  <si>
    <t>0431</t>
  </si>
  <si>
    <t>0432</t>
  </si>
  <si>
    <t>醫學影像暨放射科學系</t>
  </si>
  <si>
    <t>物x1.50 化x1.25 生x1.25 數甲x1.00 英x1.00</t>
  </si>
  <si>
    <t>0433</t>
  </si>
  <si>
    <t>英x2.00 國x1.50 生x1.50</t>
  </si>
  <si>
    <t>0434</t>
  </si>
  <si>
    <t>英x2.00 數甲x1.50 生x1.50 物x1.00 國x1.00</t>
  </si>
  <si>
    <t>0435</t>
  </si>
  <si>
    <t>醫務管理暨醫療資訊學系</t>
  </si>
  <si>
    <t>物x1.50 英x2.00 國x1.50</t>
  </si>
  <si>
    <t>0436</t>
  </si>
  <si>
    <t>醫藥暨應用化學系應用化學組</t>
  </si>
  <si>
    <t>化x1.50 數甲x1.50 英x1.50 物x1.00</t>
  </si>
  <si>
    <t>0437</t>
  </si>
  <si>
    <t>醫藥暨應用化學系醫藥化學組</t>
  </si>
  <si>
    <t>化x1.50 數甲x1.50 英x1.50 生x1.00</t>
  </si>
  <si>
    <t>0440</t>
  </si>
  <si>
    <t>生物醫學暨環境生物學系</t>
  </si>
  <si>
    <t>生x1.50 英x1.50 國x1.00 化x1.25 數甲x1.00</t>
  </si>
  <si>
    <t>0441</t>
  </si>
  <si>
    <t>生物科技學系</t>
  </si>
  <si>
    <t>生x1.50 英x1.25 化x1.25 國x1.00</t>
  </si>
  <si>
    <t>0442</t>
  </si>
  <si>
    <t>生命科學院學士班</t>
  </si>
  <si>
    <t>英x1.00 化x1.00 生x1.00</t>
  </si>
  <si>
    <t>0443</t>
  </si>
  <si>
    <t>英x2.00 生x1.00 國x1.00</t>
  </si>
  <si>
    <t>0444</t>
  </si>
  <si>
    <t>醫學社會學與社會工作學系</t>
  </si>
  <si>
    <t>國x2.00 英x2.00 公x1.00 歷x1.00</t>
  </si>
  <si>
    <t>0445</t>
  </si>
  <si>
    <t>中原大學</t>
  </si>
  <si>
    <t>數甲x2.00 國x1.25 英x1.00</t>
  </si>
  <si>
    <t>0446</t>
  </si>
  <si>
    <t>物理學系物理組</t>
  </si>
  <si>
    <t>0447</t>
  </si>
  <si>
    <t>物理學系光電與材料科學組</t>
  </si>
  <si>
    <t>0450</t>
  </si>
  <si>
    <t>化學系化學組</t>
  </si>
  <si>
    <t>化x2.00 數甲x1.00 英x1.00 物x1.00</t>
  </si>
  <si>
    <t>0451</t>
  </si>
  <si>
    <t>化學系材料化學組</t>
  </si>
  <si>
    <t>化x2.00 英x1.00 數甲x1.00 物x1.00</t>
  </si>
  <si>
    <t>0452</t>
  </si>
  <si>
    <t>英x2.00 數甲x2.00 國x1.50</t>
  </si>
  <si>
    <t>0453</t>
  </si>
  <si>
    <t>生x2.00 化x1.50 英x1.50</t>
  </si>
  <si>
    <t>0454</t>
  </si>
  <si>
    <t>化學工程學系綠能製程組</t>
  </si>
  <si>
    <t>0455</t>
  </si>
  <si>
    <t>化學工程學系生化工程組</t>
  </si>
  <si>
    <t>0456</t>
  </si>
  <si>
    <t>化學工程學系材料工程組</t>
  </si>
  <si>
    <t>0457</t>
  </si>
  <si>
    <t>國x2.00 物x2.00 數Ax1.50</t>
  </si>
  <si>
    <t>0460</t>
  </si>
  <si>
    <t>數甲x1.00 物x1.00 國x2.00</t>
  </si>
  <si>
    <t>0461</t>
  </si>
  <si>
    <t>國x2.00 數甲x1.00 物x1.00 化x1.00</t>
  </si>
  <si>
    <t>0462</t>
  </si>
  <si>
    <t>化x2.00 國x2.00 英x1.00</t>
  </si>
  <si>
    <t>0463</t>
  </si>
  <si>
    <t>數甲x1.00 英x2.00 國x2.00</t>
  </si>
  <si>
    <t>0464</t>
  </si>
  <si>
    <t>工業與系統工程學系工程組</t>
  </si>
  <si>
    <t>0465</t>
  </si>
  <si>
    <t>工業與系統工程學系管理組</t>
  </si>
  <si>
    <t>英x2.00 國x2.00 數乙x1.00</t>
  </si>
  <si>
    <t>0466</t>
  </si>
  <si>
    <t>電子工程學系</t>
  </si>
  <si>
    <t>物x1.00 數甲x1.00 英x1.00 國x1.00</t>
  </si>
  <si>
    <t>0467</t>
  </si>
  <si>
    <t>0470</t>
  </si>
  <si>
    <t>數甲x1.00 英x1.00 物x1.00 國x1.00</t>
  </si>
  <si>
    <t>0471</t>
  </si>
  <si>
    <t>電機資訊學院智慧運算與大數據學士班</t>
  </si>
  <si>
    <t>0472</t>
  </si>
  <si>
    <t>企業管理學系服務業管理組</t>
  </si>
  <si>
    <t>國x2.00 歷x2.00 英x1.00</t>
  </si>
  <si>
    <t>0473</t>
  </si>
  <si>
    <t>企業管理學系高科技業管理組</t>
  </si>
  <si>
    <t>0474</t>
  </si>
  <si>
    <t>企業管理學系工商管理組</t>
  </si>
  <si>
    <t>國x2.00 公x2.00 英x1.00</t>
  </si>
  <si>
    <t>0475</t>
  </si>
  <si>
    <t>英x2.00 國x1.75 公x1.00 數乙x1.00</t>
  </si>
  <si>
    <t>0476</t>
  </si>
  <si>
    <t>國x1.50 公x1.25 歷x1.50 數乙x1.00</t>
  </si>
  <si>
    <t>0477</t>
  </si>
  <si>
    <t>國x1.50 英x1.50 公x1.00</t>
  </si>
  <si>
    <t>0500</t>
  </si>
  <si>
    <t>0501</t>
  </si>
  <si>
    <t>財經法律學系財貿法組</t>
  </si>
  <si>
    <t>英x1.50 國x1.50 公x1.50 歷x1.00</t>
  </si>
  <si>
    <t>0502</t>
  </si>
  <si>
    <t>財經法律學系科技法組</t>
  </si>
  <si>
    <t>0503</t>
  </si>
  <si>
    <t>數甲x1.75 英x2.00 國x2.00</t>
  </si>
  <si>
    <t>0504</t>
  </si>
  <si>
    <t>室內設計學系</t>
  </si>
  <si>
    <t>國x2.00 歷x2.00 地x1.50 英x1.00</t>
  </si>
  <si>
    <t>0505</t>
  </si>
  <si>
    <t>商業設計學系商業設計組</t>
  </si>
  <si>
    <t>國x2.00 英x2.00 歷x1.50 地x1.00</t>
  </si>
  <si>
    <t>0506</t>
  </si>
  <si>
    <t>商業設計學系產品設計組甲類</t>
  </si>
  <si>
    <t>術x2.00 英x1.50 公x1.00</t>
  </si>
  <si>
    <t>0507</t>
  </si>
  <si>
    <t>商業設計學系產品設計組乙類</t>
  </si>
  <si>
    <t>物x2.00 英x1.50 國x1.00</t>
  </si>
  <si>
    <t>0510</t>
  </si>
  <si>
    <t>地景建築學系</t>
  </si>
  <si>
    <t>地x2.00 歷x2.00 公x1.00</t>
  </si>
  <si>
    <t>0511</t>
  </si>
  <si>
    <t>0512</t>
  </si>
  <si>
    <t>應用外國語文學系</t>
  </si>
  <si>
    <t>0513</t>
  </si>
  <si>
    <t>應用華語文學系</t>
  </si>
  <si>
    <t>國x2.00 英x1.75 歷x1.25</t>
  </si>
  <si>
    <t>0514</t>
  </si>
  <si>
    <t>東海大學</t>
  </si>
  <si>
    <t>國x2.00 歷x1.00 公x1.00</t>
  </si>
  <si>
    <t>0515</t>
  </si>
  <si>
    <t>0516</t>
  </si>
  <si>
    <t>歷x2.00 社x2.00 國x1.00</t>
  </si>
  <si>
    <t>0517</t>
  </si>
  <si>
    <t>日本語言文化學系</t>
  </si>
  <si>
    <t>英x1.50 國x1.50 公x1.75</t>
  </si>
  <si>
    <t>0520</t>
  </si>
  <si>
    <t>公x1.50 歷x1.50 國x1.00</t>
  </si>
  <si>
    <t>0521</t>
  </si>
  <si>
    <t>應用物理學系</t>
  </si>
  <si>
    <t>0522</t>
  </si>
  <si>
    <t>化x2.00 英x1.00 國x1.00</t>
  </si>
  <si>
    <t>0523</t>
  </si>
  <si>
    <t>化學系化學生物組</t>
  </si>
  <si>
    <t>化x2.00 英x1.00 自x1.00</t>
  </si>
  <si>
    <t>0524</t>
  </si>
  <si>
    <t>生命科學系生物醫學組</t>
  </si>
  <si>
    <t>生x2.00 英x2.00 化x1.50</t>
  </si>
  <si>
    <t>0525</t>
  </si>
  <si>
    <t>生命科學系生態暨生物多樣性組</t>
  </si>
  <si>
    <t>生x2.00 英x2.00 國x1.75</t>
  </si>
  <si>
    <t>0526</t>
  </si>
  <si>
    <t>智慧計算暨應用數學系</t>
  </si>
  <si>
    <t>數甲x2.00 國x2.00 英x1.00</t>
  </si>
  <si>
    <t>0527</t>
  </si>
  <si>
    <t>化學工程與材料工程學系</t>
  </si>
  <si>
    <t>化x2.00 數甲x2.00 物x1.00</t>
  </si>
  <si>
    <t>0532</t>
  </si>
  <si>
    <t>環境科學與工程學系</t>
  </si>
  <si>
    <t>化x2.00 英x1.50 國x1.50</t>
  </si>
  <si>
    <t>0533</t>
  </si>
  <si>
    <t>數甲x2.00 英x2.00 國x1.50</t>
  </si>
  <si>
    <t>0534</t>
  </si>
  <si>
    <t>數甲x1.00 國x2.00 英x1.00</t>
  </si>
  <si>
    <t>0535</t>
  </si>
  <si>
    <t>公x2.00 國x1.50 英x1.00</t>
  </si>
  <si>
    <t>0536</t>
  </si>
  <si>
    <t>英x2.00 國x2.00 公x1.50 數Bx1.00</t>
  </si>
  <si>
    <t>0537</t>
  </si>
  <si>
    <t>0540</t>
  </si>
  <si>
    <t>英x1.50 數乙x1.00 國x1.00</t>
  </si>
  <si>
    <t>0541</t>
  </si>
  <si>
    <t>統計學系(巨量資料管理組)</t>
  </si>
  <si>
    <t>數甲x2.00 數Ax1.00 國x1.00</t>
  </si>
  <si>
    <t>0542</t>
  </si>
  <si>
    <t>統計學系(決策管理組)</t>
  </si>
  <si>
    <t>數乙x2.00 數Bx1.00 國x1.00</t>
  </si>
  <si>
    <t>0543</t>
  </si>
  <si>
    <t>英x1.00 公x2.00 國x2.00</t>
  </si>
  <si>
    <t>0544</t>
  </si>
  <si>
    <t>國x2.00 數乙x2.00 英x1.00</t>
  </si>
  <si>
    <t>0545</t>
  </si>
  <si>
    <t>英x2.00 公x2.00 國x1.75</t>
  </si>
  <si>
    <t>0546</t>
  </si>
  <si>
    <t>行政管理暨政策學系</t>
  </si>
  <si>
    <t>公x1.50 社x2.00 國x1.00</t>
  </si>
  <si>
    <t>0547</t>
  </si>
  <si>
    <t>公x2.00 社x2.00 國x1.75</t>
  </si>
  <si>
    <t>0550</t>
  </si>
  <si>
    <t>公x2.00 國x1.50 社x1.00</t>
  </si>
  <si>
    <t>0551</t>
  </si>
  <si>
    <t>畜產與生物科技學系</t>
  </si>
  <si>
    <t>生x2.00 英x1.00 國x1.00</t>
  </si>
  <si>
    <t>0552</t>
  </si>
  <si>
    <t>食品科學系</t>
  </si>
  <si>
    <t>自x2.00 國x1.50 化x1.00</t>
  </si>
  <si>
    <t>0553</t>
  </si>
  <si>
    <t>餐旅管理學系</t>
  </si>
  <si>
    <t>英x1.50 數Bx1.25 公x1.00</t>
  </si>
  <si>
    <t>0554</t>
  </si>
  <si>
    <t>高齡健康與運動科學學士學位學程</t>
  </si>
  <si>
    <t>英x1.50 國x1.25 數乙x1.00</t>
  </si>
  <si>
    <t>0555</t>
  </si>
  <si>
    <t>美術學系</t>
  </si>
  <si>
    <t>術x2.00 國x2.00 英x1.00 歷x1.00</t>
  </si>
  <si>
    <t>0556</t>
  </si>
  <si>
    <t>英x1.50 國x1.50 歷x1.00</t>
  </si>
  <si>
    <t>0557</t>
  </si>
  <si>
    <t>建築學系(A組)</t>
  </si>
  <si>
    <t>數Ax1.50 物x1.50 英x1.50 化x1.00</t>
  </si>
  <si>
    <t>0560</t>
  </si>
  <si>
    <t>建築學系(B組)</t>
  </si>
  <si>
    <t>數Bx1.50 歷x1.50 英x1.50 國x1.00</t>
  </si>
  <si>
    <t>0561</t>
  </si>
  <si>
    <t>工業設計學系(A組)</t>
  </si>
  <si>
    <t>國x2.00 英x2.00 物x1.00</t>
  </si>
  <si>
    <t>0562</t>
  </si>
  <si>
    <t>工業設計學系(B組)</t>
  </si>
  <si>
    <t>國x2.00 英x2.00 公x1.00</t>
  </si>
  <si>
    <t>0563</t>
  </si>
  <si>
    <t>景觀學系(A組)</t>
  </si>
  <si>
    <t>0564</t>
  </si>
  <si>
    <t>景觀學系(B組)</t>
  </si>
  <si>
    <t>英x1.50 國x1.00 生x1.00</t>
  </si>
  <si>
    <t>0565</t>
  </si>
  <si>
    <t>國x1.50 英x1.50 公x1.50 歷x1.00</t>
  </si>
  <si>
    <t>0566</t>
  </si>
  <si>
    <t>國際學院國際經營管理學位學程</t>
  </si>
  <si>
    <t>英x2.00 數乙x1.25 國x1.00</t>
  </si>
  <si>
    <t>0567</t>
  </si>
  <si>
    <t>永續科學與管理學士學位學程</t>
  </si>
  <si>
    <t>英x2.00 國x1.00 化x1.00</t>
  </si>
  <si>
    <t>0570</t>
  </si>
  <si>
    <t>國立清華大學</t>
  </si>
  <si>
    <t>中國文學系甲組(一般組)</t>
  </si>
  <si>
    <t>國x1.50 英x1.25 數Bx1.00 歷x1.00 地x1.00</t>
  </si>
  <si>
    <t>0571</t>
  </si>
  <si>
    <t>中國文學系乙組(華語文教學組)</t>
  </si>
  <si>
    <t>國x1.50 英x1.50 數Bx1.00 歷x1.00 地x1.00</t>
  </si>
  <si>
    <t>0572</t>
  </si>
  <si>
    <t>0573</t>
  </si>
  <si>
    <t>人文社會學院學士班</t>
  </si>
  <si>
    <t>英x1.50 數乙x1.50 國x1.50 歷x1.00 公x1.00</t>
  </si>
  <si>
    <t>0574</t>
  </si>
  <si>
    <t>教育與學習科技學系</t>
  </si>
  <si>
    <t>國x2.00 英x2.00 數Bx1.00 歷x1.00</t>
  </si>
  <si>
    <t>0575</t>
  </si>
  <si>
    <t>幼兒教育學系</t>
  </si>
  <si>
    <t>英x2.00 國x2.00 歷x1.50 地x1.00 公x1.00</t>
  </si>
  <si>
    <t>0576</t>
  </si>
  <si>
    <t>國x2.00 英x2.00 歷x1.00 公x1.00</t>
  </si>
  <si>
    <t>0577</t>
  </si>
  <si>
    <t>教育心理與諮商學系甲組</t>
  </si>
  <si>
    <t>英x2.00 國x1.50 數Bx1.50 公x1.00</t>
  </si>
  <si>
    <t>0600</t>
  </si>
  <si>
    <t>教育心理與諮商學系乙組</t>
  </si>
  <si>
    <t>英x2.00 國x1.50 數乙x1.50 生x1.00</t>
  </si>
  <si>
    <t>0601</t>
  </si>
  <si>
    <t>英語教學系</t>
  </si>
  <si>
    <t>英x2.00 國x1.50 歷x1.00 數Bx1.00 地x1.00</t>
  </si>
  <si>
    <t>0602</t>
  </si>
  <si>
    <t>運動科學系</t>
  </si>
  <si>
    <t>英x2.00 數甲x1.25 國x1.25</t>
  </si>
  <si>
    <t>0603</t>
  </si>
  <si>
    <t>竹師教育學院學士班</t>
  </si>
  <si>
    <t>英x2.00 國x1.00 生x1.50</t>
  </si>
  <si>
    <t>0604</t>
  </si>
  <si>
    <t>環境與文化資源學系</t>
  </si>
  <si>
    <t>地x1.50 公x1.75 英x2.00 國x1.00 數Bx1.00</t>
  </si>
  <si>
    <t>0605</t>
  </si>
  <si>
    <t>經濟學系第1組</t>
  </si>
  <si>
    <t>英x2.00 數甲x2.00 國x1.00</t>
  </si>
  <si>
    <t>0606</t>
  </si>
  <si>
    <t>經濟學系第2組</t>
  </si>
  <si>
    <t>英x2.00 數Ax2.00 國x1.00 歷x1.00 地x1.00</t>
  </si>
  <si>
    <t>0607</t>
  </si>
  <si>
    <t>科技管理學院學士班</t>
  </si>
  <si>
    <t>數甲x1.00 英x1.00 物x1.00 化x1.00</t>
  </si>
  <si>
    <t>0610</t>
  </si>
  <si>
    <t>計量財務金融學系甲組</t>
  </si>
  <si>
    <t>0611</t>
  </si>
  <si>
    <t>計量財務金融學系乙組</t>
  </si>
  <si>
    <t>0612</t>
  </si>
  <si>
    <t>數學系甲組(數學組)</t>
  </si>
  <si>
    <t>0613</t>
  </si>
  <si>
    <t>數學系乙組(應用數學組)</t>
  </si>
  <si>
    <t>0614</t>
  </si>
  <si>
    <t>物理學系物理組(甲組一般組)</t>
  </si>
  <si>
    <t>物x1.50 數甲x1.50 英x1.00 化x1.00 國x1.00</t>
  </si>
  <si>
    <t>0615</t>
  </si>
  <si>
    <t>物理學系物理組(乙組天文物理組)</t>
  </si>
  <si>
    <t>0616</t>
  </si>
  <si>
    <t>0617</t>
  </si>
  <si>
    <t>化x1.00 物x1.00 數甲x1.00 英x1.00 國x1.00</t>
  </si>
  <si>
    <t>0620</t>
  </si>
  <si>
    <t>理學院學士班</t>
  </si>
  <si>
    <t>數甲x1.50 物x1.25 化x1.00 英x1.00 國x1.00</t>
  </si>
  <si>
    <t>0621</t>
  </si>
  <si>
    <t>生醫工程與環境科學系</t>
  </si>
  <si>
    <t>英x1.00 數甲x1.00 物x1.00 化x1.00 國x1.00</t>
  </si>
  <si>
    <t>0622</t>
  </si>
  <si>
    <t>工程與系統科學系甲組(低碳綠能組)</t>
  </si>
  <si>
    <t>英x1.00 物x1.00 數甲x1.00 化x1.00 國x1.00</t>
  </si>
  <si>
    <t>0624</t>
  </si>
  <si>
    <t>原子科學院學士班</t>
  </si>
  <si>
    <t>0625</t>
  </si>
  <si>
    <t>0626</t>
  </si>
  <si>
    <t>動力機械工程學系甲組</t>
  </si>
  <si>
    <t>0627</t>
  </si>
  <si>
    <t>動力機械工程學系乙組</t>
  </si>
  <si>
    <t>0630</t>
  </si>
  <si>
    <t>材料科學工程學系甲組</t>
  </si>
  <si>
    <t>物x1.00 化x1.00 英x1.00 數甲x1.00</t>
  </si>
  <si>
    <t>0631</t>
  </si>
  <si>
    <t>材料科學工程學系乙組</t>
  </si>
  <si>
    <t>0632</t>
  </si>
  <si>
    <t>工業工程與工程管理學系</t>
  </si>
  <si>
    <t>數甲x1.50 英x1.50 物x1.00 國x1.00</t>
  </si>
  <si>
    <t>0633</t>
  </si>
  <si>
    <t>工學院學士班</t>
  </si>
  <si>
    <t>0634</t>
  </si>
  <si>
    <t>英x1.00 數甲x1.00 物x1.00 化x1.00</t>
  </si>
  <si>
    <t>0635</t>
  </si>
  <si>
    <t>0636</t>
  </si>
  <si>
    <t>資訊工程學系甲組(電子資訊組)</t>
  </si>
  <si>
    <t>數甲x1.00 英x1.00 物x1.00 國x1.00 化x1.00</t>
  </si>
  <si>
    <t>0637</t>
  </si>
  <si>
    <t>資訊工程學系乙組(資訊工程組)</t>
  </si>
  <si>
    <t>0640</t>
  </si>
  <si>
    <t>資訊工程學系丙組(人工智慧組)</t>
  </si>
  <si>
    <t>0641</t>
  </si>
  <si>
    <t>電機資訊學院學士班甲組</t>
  </si>
  <si>
    <t>0642</t>
  </si>
  <si>
    <t>電機資訊學院學士班乙組</t>
  </si>
  <si>
    <t>0643</t>
  </si>
  <si>
    <t>生x1.25 英x1.25 化x1.25 數甲x1.00 物x1.00</t>
  </si>
  <si>
    <t>0644</t>
  </si>
  <si>
    <t>醫學科學系</t>
  </si>
  <si>
    <t>生x1.50 化x1.50 英x1.50 數甲x1.00 物x1.00</t>
  </si>
  <si>
    <t>0645</t>
  </si>
  <si>
    <t>生命科學暨醫學院學士班</t>
  </si>
  <si>
    <t>生x1.00 化x1.00 物x1.00 數甲x1.00</t>
  </si>
  <si>
    <t>0646</t>
  </si>
  <si>
    <t>藝術與設計學系創作組</t>
  </si>
  <si>
    <t>術x2.00 國x1.50 英x1.00 歷x1.50</t>
  </si>
  <si>
    <t>0647</t>
  </si>
  <si>
    <t>藝術與設計學系設計組</t>
  </si>
  <si>
    <t>國x1.50 英x1.00 歷x1.50</t>
  </si>
  <si>
    <t>0650</t>
  </si>
  <si>
    <t>藝術學院學士班</t>
  </si>
  <si>
    <t>英x1.50 國x1.50 物x1.00</t>
  </si>
  <si>
    <t>0651</t>
  </si>
  <si>
    <t>中國醫藥大學</t>
  </si>
  <si>
    <t>國x1.00 生x1.25 化x1.00 物x1.00 數甲x1.00</t>
  </si>
  <si>
    <t>0652</t>
  </si>
  <si>
    <t>醫學系</t>
  </si>
  <si>
    <t>物x1.00 化x1.00 生x1.00 數甲x1.00 國x1.00</t>
  </si>
  <si>
    <t>0653</t>
  </si>
  <si>
    <t>中醫學系甲組</t>
  </si>
  <si>
    <t>國x1.25 生x1.00 英x1.00 化x1.00 數甲x1.25</t>
  </si>
  <si>
    <t>0654</t>
  </si>
  <si>
    <t>中醫學系乙組</t>
  </si>
  <si>
    <t>0655</t>
  </si>
  <si>
    <t>化x1.00 英x1.00 生x1.00 數Ax1.00 國x1.00</t>
  </si>
  <si>
    <t>0656</t>
  </si>
  <si>
    <t>生x1.00 英x1.00 國x1.00</t>
  </si>
  <si>
    <t>0657</t>
  </si>
  <si>
    <t>化x1.25 生x1.25 英x1.00</t>
  </si>
  <si>
    <t>0660</t>
  </si>
  <si>
    <t>營養學系</t>
  </si>
  <si>
    <t>英x2.00 生x2.00 國x1.00</t>
  </si>
  <si>
    <t>0661</t>
  </si>
  <si>
    <t>英x1.50 生x1.25 物x1.00</t>
  </si>
  <si>
    <t>0662</t>
  </si>
  <si>
    <t>英x1.25 國x1.25 生x1.50</t>
  </si>
  <si>
    <t>0663</t>
  </si>
  <si>
    <t>0664</t>
  </si>
  <si>
    <t>中國藥學暨中藥資源學系</t>
  </si>
  <si>
    <t>國x1.50 英x1.50 化x1.00</t>
  </si>
  <si>
    <t>0665</t>
  </si>
  <si>
    <t>藥用化妝品學系</t>
  </si>
  <si>
    <t>化x1.00 生x1.00 英x1.00</t>
  </si>
  <si>
    <t>0666</t>
  </si>
  <si>
    <t>生物醫學影像暨放射科學學系</t>
  </si>
  <si>
    <t>0667</t>
  </si>
  <si>
    <t>公共衛生學院大一不分系</t>
  </si>
  <si>
    <t>生x2.00 國x2.00 英x1.50</t>
  </si>
  <si>
    <t>0670</t>
  </si>
  <si>
    <t>國x1.50 英x1.50 生x1.00</t>
  </si>
  <si>
    <t>0671</t>
  </si>
  <si>
    <t>醫療資訊學系</t>
  </si>
  <si>
    <t>生x1.25 英x1.25 數甲x1.00</t>
  </si>
  <si>
    <t>0672</t>
  </si>
  <si>
    <t>國立陽明交通大學</t>
  </si>
  <si>
    <t>電機工程學系甲組(電資國際組)</t>
  </si>
  <si>
    <t>數甲x1.00 物x1.00 化x1.00 英x2.00</t>
  </si>
  <si>
    <t>0673</t>
  </si>
  <si>
    <t>電機工程學系乙組(電機工程組)</t>
  </si>
  <si>
    <t>數甲x1.00 物x1.50 化x1.50 英x1.50</t>
  </si>
  <si>
    <t>0674</t>
  </si>
  <si>
    <t>電機工程學系丙組(醫學電資組)</t>
  </si>
  <si>
    <t>物x1.50 化x1.00 數甲x1.00 英x1.00</t>
  </si>
  <si>
    <t>0675</t>
  </si>
  <si>
    <t>光電工程學系</t>
  </si>
  <si>
    <t>物x1.50 化x1.50 數甲x1.00 英x2.00</t>
  </si>
  <si>
    <t>0676</t>
  </si>
  <si>
    <t>資訊工程學系甲組</t>
  </si>
  <si>
    <t>0677</t>
  </si>
  <si>
    <t>資訊工程學系乙組</t>
  </si>
  <si>
    <t>0700</t>
  </si>
  <si>
    <t>半導體工程學系固態電子組</t>
  </si>
  <si>
    <t>數甲x1.50 物x1.50 化x1.00 英x1.00</t>
  </si>
  <si>
    <t>0701</t>
  </si>
  <si>
    <t>半導體工程學系奈米科學組</t>
  </si>
  <si>
    <t>0702</t>
  </si>
  <si>
    <t>材料科學與工程學系-伊利諾雙聯組</t>
  </si>
  <si>
    <t>物x1.00 化x1.00 數甲x1.00 自x1.00 英x1.00</t>
  </si>
  <si>
    <t>0703</t>
  </si>
  <si>
    <t>0704</t>
  </si>
  <si>
    <t>0706</t>
  </si>
  <si>
    <t>理學院科學學士學位學程甲組</t>
  </si>
  <si>
    <t>物x1.00 數甲x1.00 化x1.00 英x1.00</t>
  </si>
  <si>
    <t>0707</t>
  </si>
  <si>
    <t>電子物理學系光電與奈米科學組</t>
  </si>
  <si>
    <t>物x1.50 數甲x1.00 化x1.00 英x1.00</t>
  </si>
  <si>
    <t>0710</t>
  </si>
  <si>
    <t>電子物理學系電子物理組</t>
  </si>
  <si>
    <t>0711</t>
  </si>
  <si>
    <t>應用化學系</t>
  </si>
  <si>
    <t>化x1.50 物x1.00 數甲x1.00 英x1.00 國x1.00</t>
  </si>
  <si>
    <t>0712</t>
  </si>
  <si>
    <t>數甲x2.00 物x1.50 化x1.00 英x1.50</t>
  </si>
  <si>
    <t>0713</t>
  </si>
  <si>
    <t>生物科技學系甲組</t>
  </si>
  <si>
    <t>生x1.50 化x1.25 英x1.25 數甲x1.00 物x1.00</t>
  </si>
  <si>
    <t>0714</t>
  </si>
  <si>
    <t>生物科技學系乙組</t>
  </si>
  <si>
    <t>數甲x1.25 化x1.25 物x1.25 英x1.00</t>
  </si>
  <si>
    <t>0715</t>
  </si>
  <si>
    <t>資訊管理與財務金融學系資訊管理組</t>
  </si>
  <si>
    <t>0716</t>
  </si>
  <si>
    <t>資訊管理與財務金融學系財務金融組</t>
  </si>
  <si>
    <t>0717</t>
  </si>
  <si>
    <t>管理科學系(自然組)</t>
  </si>
  <si>
    <t>英x1.50 數甲x1.00 國x1.00</t>
  </si>
  <si>
    <t>0720</t>
  </si>
  <si>
    <t>管理科學系(社會組)</t>
  </si>
  <si>
    <t>0721</t>
  </si>
  <si>
    <t>運輸與物流管理學系</t>
  </si>
  <si>
    <t>數甲x1.50 英x1.50 國x1.00 物x1.00</t>
  </si>
  <si>
    <t>0722</t>
  </si>
  <si>
    <t>工業工程與管理學系甲組</t>
  </si>
  <si>
    <t>數甲x1.00 英x1.00 國x1.00 物x1.00</t>
  </si>
  <si>
    <t>0723</t>
  </si>
  <si>
    <t>工業工程與管理學系乙組</t>
  </si>
  <si>
    <t>數乙x1.00 英x1.00 國x1.00</t>
  </si>
  <si>
    <t>0724</t>
  </si>
  <si>
    <t>英x2.00 國x1.50 地x1.00 歷x1.00</t>
  </si>
  <si>
    <t>0725</t>
  </si>
  <si>
    <t>傳播與科技學系</t>
  </si>
  <si>
    <t>國x1.50 英x1.50 數乙x1.00 歷x1.00 地x1.00</t>
  </si>
  <si>
    <t>0726</t>
  </si>
  <si>
    <t>人文社會學系</t>
  </si>
  <si>
    <t>國x1.00 英x1.00 公x1.00 歷x1.00 地x1.00</t>
  </si>
  <si>
    <t>0727</t>
  </si>
  <si>
    <t>英x1.00 生x1.00 化x1.00 數甲x1.00 物x1.00</t>
  </si>
  <si>
    <t>0730</t>
  </si>
  <si>
    <t>0731</t>
  </si>
  <si>
    <t>生x1.00 化x1.00 英x1.00 數甲x1.00 物x1.00</t>
  </si>
  <si>
    <t>0732</t>
  </si>
  <si>
    <t>醫學生物技術暨檢驗學系</t>
  </si>
  <si>
    <t>化x2.00 英x1.75 生x1.75 數甲x1.00 國x1.00</t>
  </si>
  <si>
    <t>0733</t>
  </si>
  <si>
    <t>生物醫學影像暨放射科學系</t>
  </si>
  <si>
    <t>數甲x1.25 化x1.25 物x1.25 英x1.00 生x1.00</t>
  </si>
  <si>
    <t>0734</t>
  </si>
  <si>
    <t>物理治療暨輔助科技學系</t>
  </si>
  <si>
    <t>生x1.25 英x1.25 物x1.00 數甲x1.00 化x1.00</t>
  </si>
  <si>
    <t>0735</t>
  </si>
  <si>
    <t>英x1.50 生x1.00 化x1.00 數甲x1.00 國x1.00</t>
  </si>
  <si>
    <t>0736</t>
  </si>
  <si>
    <t>生命科學系暨基因體科學研究所</t>
  </si>
  <si>
    <t>生x1.50 化x1.25 數甲x1.00 物x1.00 英x1.00</t>
  </si>
  <si>
    <t>0737</t>
  </si>
  <si>
    <t>0740</t>
  </si>
  <si>
    <t>學士班大一大二不分系</t>
  </si>
  <si>
    <t>生x1.50 物x1.00 化x1.00 數甲x1.00 英x1.00</t>
  </si>
  <si>
    <t>0741</t>
  </si>
  <si>
    <t>化x1.00 數甲x1.00 英x1.00 生x1.00 物x1.00</t>
  </si>
  <si>
    <t>0742</t>
  </si>
  <si>
    <t>中醫學系</t>
  </si>
  <si>
    <t>生x1.00 英x1.00 化x1.00 數甲x1.00 國x1.00</t>
  </si>
  <si>
    <t>0743</t>
  </si>
  <si>
    <t>淡江大學</t>
  </si>
  <si>
    <t>中國文學學系</t>
  </si>
  <si>
    <t>國x2.00 歷x1.50 英x1.00</t>
  </si>
  <si>
    <t>0744</t>
  </si>
  <si>
    <t>歷x2.00 國x1.50 英x1.00</t>
  </si>
  <si>
    <t>0745</t>
  </si>
  <si>
    <t>資訊與圖書館學系</t>
  </si>
  <si>
    <t>英x1.00 國x2.00 公x1.00</t>
  </si>
  <si>
    <t>0746</t>
  </si>
  <si>
    <t>大眾傳播學系</t>
  </si>
  <si>
    <t>英x1.00 國x1.00 公x1.00</t>
  </si>
  <si>
    <t>0747</t>
  </si>
  <si>
    <t>資訊傳播學系</t>
  </si>
  <si>
    <t>國x2.00 英x1.00 公x1.00</t>
  </si>
  <si>
    <t>0750</t>
  </si>
  <si>
    <t>教育科技學系</t>
  </si>
  <si>
    <t>公x2.00 國x2.00 英x1.00</t>
  </si>
  <si>
    <t>0751</t>
  </si>
  <si>
    <t>教育與未來設計學系</t>
  </si>
  <si>
    <t>0752</t>
  </si>
  <si>
    <t>0753</t>
  </si>
  <si>
    <t>英文學系全英語學士班</t>
  </si>
  <si>
    <t>英x2.00 國x1.00 地x1.00</t>
  </si>
  <si>
    <t>0754</t>
  </si>
  <si>
    <t>英x1.00 國x1.00 歷x1.00</t>
  </si>
  <si>
    <t>0755</t>
  </si>
  <si>
    <t>英x1.00 國x1.00 地x1.00</t>
  </si>
  <si>
    <t>0756</t>
  </si>
  <si>
    <t>歐洲語文學系西文組</t>
  </si>
  <si>
    <t>0757</t>
  </si>
  <si>
    <t>歐洲語文學系俄文組</t>
  </si>
  <si>
    <t>0760</t>
  </si>
  <si>
    <t>0761</t>
  </si>
  <si>
    <t>數Bx2.00 國x1.00 公x1.00</t>
  </si>
  <si>
    <t>0763</t>
  </si>
  <si>
    <t>國際企業學系經貿管理組</t>
  </si>
  <si>
    <t>英x1.50 歷x1.50 數Bx1.00</t>
  </si>
  <si>
    <t>0764</t>
  </si>
  <si>
    <t>國際企業學系國際商學全英語組</t>
  </si>
  <si>
    <t>英x2.00 歷x1.50 數Bx1.00</t>
  </si>
  <si>
    <t>0765</t>
  </si>
  <si>
    <t>國x1.00 公x1.00 數Bx1.00</t>
  </si>
  <si>
    <t>0766</t>
  </si>
  <si>
    <t>0767</t>
  </si>
  <si>
    <t>公x1.50 國x1.50 數Bx1.00</t>
  </si>
  <si>
    <t>0770</t>
  </si>
  <si>
    <t>國x1.50 歷x1.50 數Bx1.00</t>
  </si>
  <si>
    <t>0771</t>
  </si>
  <si>
    <t>企業管理學系全英語學士班</t>
  </si>
  <si>
    <t>0772</t>
  </si>
  <si>
    <t>統計與資料科學學系</t>
  </si>
  <si>
    <t>數Bx1.50 地x1.50 國x1.00</t>
  </si>
  <si>
    <t>0773</t>
  </si>
  <si>
    <t>0774</t>
  </si>
  <si>
    <t>運輸管理學系</t>
  </si>
  <si>
    <t>國x2.00 地x1.50 數Bx1.00</t>
  </si>
  <si>
    <t>0775</t>
  </si>
  <si>
    <t>國x1.50 公x1.00 歷x1.00</t>
  </si>
  <si>
    <t>0776</t>
  </si>
  <si>
    <t>管理科學學系</t>
  </si>
  <si>
    <t>國x1.00 數Bx1.00 公x1.00</t>
  </si>
  <si>
    <t>0777</t>
  </si>
  <si>
    <t>外交與國際關係學系全英語學士班</t>
  </si>
  <si>
    <t>英x1.50 歷x1.00 國x1.00</t>
  </si>
  <si>
    <t>1000</t>
  </si>
  <si>
    <t>國際觀光管理學系全英語學士班</t>
  </si>
  <si>
    <t>英x1.25 國x1.00 地x1.00</t>
  </si>
  <si>
    <t>1001</t>
  </si>
  <si>
    <t>全球政治經濟學系全英語學士班</t>
  </si>
  <si>
    <t>英x2.00 國x1.00 公x1.00</t>
  </si>
  <si>
    <t>1002</t>
  </si>
  <si>
    <t>應用數學與數據科學學系</t>
  </si>
  <si>
    <t>1003</t>
  </si>
  <si>
    <t>化學學系</t>
  </si>
  <si>
    <t>化x2.00 自x2.00 英x1.00</t>
  </si>
  <si>
    <t>1004</t>
  </si>
  <si>
    <t>物理學系(量子材料組)</t>
  </si>
  <si>
    <t>物x2.00 數Ax1.50 英x1.00</t>
  </si>
  <si>
    <t>1005</t>
  </si>
  <si>
    <t>物理學系(天文與基礎物理組)</t>
  </si>
  <si>
    <t>數Ax2.00 物x1.50 英x1.00 國x1.00</t>
  </si>
  <si>
    <t>1006</t>
  </si>
  <si>
    <t>英x2.00 國x2.00 物x1.50</t>
  </si>
  <si>
    <t>1007</t>
  </si>
  <si>
    <t>物x1.25 數甲x1.00 國x2.00</t>
  </si>
  <si>
    <t>1010</t>
  </si>
  <si>
    <t>數甲x2.00 英x1.50 國x2.00</t>
  </si>
  <si>
    <t>1011</t>
  </si>
  <si>
    <t>資訊工程學系全英語學士班</t>
  </si>
  <si>
    <t>英x2.00 數Bx2.00 歷x1.50</t>
  </si>
  <si>
    <t>1012</t>
  </si>
  <si>
    <t>機械與機電工程學系</t>
  </si>
  <si>
    <t>1013</t>
  </si>
  <si>
    <t>電機工程學系電機資訊組</t>
  </si>
  <si>
    <t>物x1.50 英x1.00 國x1.00</t>
  </si>
  <si>
    <t>1014</t>
  </si>
  <si>
    <t>電機工程學系電機通訊組</t>
  </si>
  <si>
    <t>1015</t>
  </si>
  <si>
    <t>電機工程學系電機與系統組</t>
  </si>
  <si>
    <t>1016</t>
  </si>
  <si>
    <t>化x1.50 數甲x1.00 國x1.00</t>
  </si>
  <si>
    <t>1017</t>
  </si>
  <si>
    <t>物x2.00 英x2.00 國x1.00</t>
  </si>
  <si>
    <t>1020</t>
  </si>
  <si>
    <t>水資源及環境工程學系</t>
  </si>
  <si>
    <t>國x2.00 英x1.00 數甲x1.00</t>
  </si>
  <si>
    <t>1021</t>
  </si>
  <si>
    <t>人工智慧學系</t>
  </si>
  <si>
    <t>英x1.00 國x1.00 物x1.00</t>
  </si>
  <si>
    <t>1022</t>
  </si>
  <si>
    <t>逢甲大學</t>
  </si>
  <si>
    <t>機械與電腦輔助工程學系</t>
  </si>
  <si>
    <t>國x2.00 數甲x1.50 物x1.25</t>
  </si>
  <si>
    <t>1023</t>
  </si>
  <si>
    <t>纖維與複合材料學系</t>
  </si>
  <si>
    <t>數甲x2.00 化x2.00 英x1.00 國x2.00</t>
  </si>
  <si>
    <t>1024</t>
  </si>
  <si>
    <t>工業工程與系統管理學系A組</t>
  </si>
  <si>
    <t>國x2.00 英x2.00 數甲x1.00</t>
  </si>
  <si>
    <t>1025</t>
  </si>
  <si>
    <t>工業工程與系統管理學系B組</t>
  </si>
  <si>
    <t>國x2.00 英x2.00 數乙x1.00</t>
  </si>
  <si>
    <t>1026</t>
  </si>
  <si>
    <t>化x2.00 數甲x1.00 英x1.00 物x2.00 國x2.00</t>
  </si>
  <si>
    <t>1027</t>
  </si>
  <si>
    <t>航太與系統工程學系</t>
  </si>
  <si>
    <t>數Ax1.50 物x1.75 英x1.00 國x2.00</t>
  </si>
  <si>
    <t>1030</t>
  </si>
  <si>
    <t>精密系統設計學士學位學程</t>
  </si>
  <si>
    <t>物x1.50 數甲x2.00 國x2.00 英x1.00</t>
  </si>
  <si>
    <t>1031</t>
  </si>
  <si>
    <t>應用數學系A組</t>
  </si>
  <si>
    <t>1032</t>
  </si>
  <si>
    <t>應用數學系B組</t>
  </si>
  <si>
    <t>數乙x2.00 英x1.50 國x2.00</t>
  </si>
  <si>
    <t>1033</t>
  </si>
  <si>
    <t>化x2.00 英x2.00 數甲x1.00 物x1.50 國x1.00</t>
  </si>
  <si>
    <t>1034</t>
  </si>
  <si>
    <t>環境工程與科學學系</t>
  </si>
  <si>
    <t>數甲x1.75 化x2.00 國x2.00 英x1.00</t>
  </si>
  <si>
    <t>1035</t>
  </si>
  <si>
    <t>數甲x1.50 英x1.50 國x2.00</t>
  </si>
  <si>
    <t>1036</t>
  </si>
  <si>
    <t>英x1.50 國x1.50 數乙x1.25 地x1.00 歷x1.00</t>
  </si>
  <si>
    <t>1037</t>
  </si>
  <si>
    <t>英x2.00 地x1.00 國x1.00 數乙x1.00</t>
  </si>
  <si>
    <t>1040</t>
  </si>
  <si>
    <t>國際企業管理全英語學士學位學程</t>
  </si>
  <si>
    <t>英x2.00 數乙x1.50 國x1.50 地x1.00</t>
  </si>
  <si>
    <t>1041</t>
  </si>
  <si>
    <t>財稅學系</t>
  </si>
  <si>
    <t>英x1.50 數乙x1.50 國x1.25 歷x1.00</t>
  </si>
  <si>
    <t>1042</t>
  </si>
  <si>
    <t>合作經濟暨社會事業經營學系</t>
  </si>
  <si>
    <t>英x2.00 國x1.50 歷x1.00 數乙x1.00</t>
  </si>
  <si>
    <t>1043</t>
  </si>
  <si>
    <t>統計學系商業大數據組</t>
  </si>
  <si>
    <t>數乙x2.00 英x1.50 國x1.00 地x1.00</t>
  </si>
  <si>
    <t>1044</t>
  </si>
  <si>
    <t>統計學系大數據分析與市場決策組</t>
  </si>
  <si>
    <t>數乙x2.00 英x1.50 地x1.00</t>
  </si>
  <si>
    <t>1045</t>
  </si>
  <si>
    <t>1046</t>
  </si>
  <si>
    <t>英x2.00 國x1.50 數乙x1.00 歷x1.50</t>
  </si>
  <si>
    <t>1047</t>
  </si>
  <si>
    <t>國x2.00 英x2.00 數乙x1.75</t>
  </si>
  <si>
    <t>1050</t>
  </si>
  <si>
    <t>國x2.00 歷x2.00 英x1.25</t>
  </si>
  <si>
    <t>1051</t>
  </si>
  <si>
    <t>英x2.00 國x1.75 歷x1.50</t>
  </si>
  <si>
    <t>1052</t>
  </si>
  <si>
    <t>1053</t>
  </si>
  <si>
    <t>1054</t>
  </si>
  <si>
    <t>數甲x1.75 英x1.00 國x1.00</t>
  </si>
  <si>
    <t>1055</t>
  </si>
  <si>
    <t>數甲x1.25 物x1.25 國x1.50 英x1.00</t>
  </si>
  <si>
    <t>1056</t>
  </si>
  <si>
    <t>自動控制工程學系</t>
  </si>
  <si>
    <t>數甲x2.00 英x1.00 國x1.25</t>
  </si>
  <si>
    <t>1057</t>
  </si>
  <si>
    <t>資訊電機學院學士班</t>
  </si>
  <si>
    <t>數甲x1.50 國x1.50 英x1.00</t>
  </si>
  <si>
    <t>1060</t>
  </si>
  <si>
    <t>通訊工程學系甲組</t>
  </si>
  <si>
    <t>數甲x2.00 國x1.75 英x1.50</t>
  </si>
  <si>
    <t>1061</t>
  </si>
  <si>
    <t>通訊工程學系乙組</t>
  </si>
  <si>
    <t>數乙x2.00 國x1.75 英x1.50</t>
  </si>
  <si>
    <t>1062</t>
  </si>
  <si>
    <t>國x2.00 數甲x1.50 物x2.00 英x1.00</t>
  </si>
  <si>
    <t>1063</t>
  </si>
  <si>
    <t>水利工程與資源保育學系</t>
  </si>
  <si>
    <t>1064</t>
  </si>
  <si>
    <t>都市計畫與空間資訊學系</t>
  </si>
  <si>
    <t>國x2.00 地x2.00 英x1.00 數乙x1.00</t>
  </si>
  <si>
    <t>1065</t>
  </si>
  <si>
    <t>運輸與物流學系</t>
  </si>
  <si>
    <t>英x2.00 國x2.00 數乙x1.75 公x1.00</t>
  </si>
  <si>
    <t>1066</t>
  </si>
  <si>
    <t>土地管理學系</t>
  </si>
  <si>
    <t>國x1.50 地x1.50 英x1.00 歷x1.00 數乙x1.00</t>
  </si>
  <si>
    <t>1067</t>
  </si>
  <si>
    <t>英x1.50 數乙x1.00 國x1.00 公x1.00</t>
  </si>
  <si>
    <t>1070</t>
  </si>
  <si>
    <t>國x1.50 地x1.50 英x1.00 數乙x1.00</t>
  </si>
  <si>
    <t>1071</t>
  </si>
  <si>
    <t>財務工程與精算學士學位學程</t>
  </si>
  <si>
    <t>數乙x2.00 英x1.50 地x1.25 國x1.00</t>
  </si>
  <si>
    <t>1072</t>
  </si>
  <si>
    <t>金融學院學士班</t>
  </si>
  <si>
    <t>英x1.50 數Bx1.50 國x1.00 公x1.00</t>
  </si>
  <si>
    <t>1073</t>
  </si>
  <si>
    <t>建築專業學院學士班</t>
  </si>
  <si>
    <t>國x2.00 英x2.00 數Ax1.75 物x1.00</t>
  </si>
  <si>
    <t>1074</t>
  </si>
  <si>
    <t>室內設計學士學位學程</t>
  </si>
  <si>
    <t>國x1.00 英x1.50 歷x1.50</t>
  </si>
  <si>
    <t>1075</t>
  </si>
  <si>
    <t>人工智慧技術與應用學士學位學程</t>
  </si>
  <si>
    <t>數甲x1.50 英x1.25 國x1.00</t>
  </si>
  <si>
    <t>1076</t>
  </si>
  <si>
    <t>國立中央大學</t>
  </si>
  <si>
    <t>國x2.00 英x1.50 歷x1.50 地x1.00</t>
  </si>
  <si>
    <t>1077</t>
  </si>
  <si>
    <t>英美語文學系</t>
  </si>
  <si>
    <t>英x2.00 國x1.50 歷x1.25 地x1.00</t>
  </si>
  <si>
    <t>1100</t>
  </si>
  <si>
    <t>法國語文學系</t>
  </si>
  <si>
    <t>英x2.00 國x1.50 歷x1.25 公x1.00 地x1.00</t>
  </si>
  <si>
    <t>1101</t>
  </si>
  <si>
    <t>文學院學士班</t>
  </si>
  <si>
    <t>英x1.00 歷x1.25 公x1.25 國x1.00 數Bx1.00</t>
  </si>
  <si>
    <t>1102</t>
  </si>
  <si>
    <t>數學系計算與資料科學組</t>
  </si>
  <si>
    <t>數甲x1.50 英x1.50 物x1.25 國x1.00</t>
  </si>
  <si>
    <t>1103</t>
  </si>
  <si>
    <t>數學系數學科學組</t>
  </si>
  <si>
    <t>1104</t>
  </si>
  <si>
    <t>物x1.50 數甲x1.50 英x1.00 國x1.00</t>
  </si>
  <si>
    <t>1105</t>
  </si>
  <si>
    <t>1106</t>
  </si>
  <si>
    <t>1107</t>
  </si>
  <si>
    <t>數甲x1.50 物x1.50 化x1.50 英x1.00 國x1.00</t>
  </si>
  <si>
    <t>1110</t>
  </si>
  <si>
    <t>數甲x2.00 物x2.00 英x1.50 國x1.00 化x1.00</t>
  </si>
  <si>
    <t>1111</t>
  </si>
  <si>
    <t>機械工程學系先進材料與精密製造組</t>
  </si>
  <si>
    <t>物x2.00 英x1.50 數甲x2.00 化x1.00 國x1.00</t>
  </si>
  <si>
    <t>1112</t>
  </si>
  <si>
    <t>機械工程學系光機電工程組</t>
  </si>
  <si>
    <t>1113</t>
  </si>
  <si>
    <t>機械工程學系設計與分析組</t>
  </si>
  <si>
    <t>1114</t>
  </si>
  <si>
    <t>1115</t>
  </si>
  <si>
    <t>英x1.00 物x1.00 化x1.00 自x1.50</t>
  </si>
  <si>
    <t>1116</t>
  </si>
  <si>
    <t>1117</t>
  </si>
  <si>
    <t>1120</t>
  </si>
  <si>
    <t>數乙x2.00 英x2.00 國x1.25 公x1.00</t>
  </si>
  <si>
    <t>1121</t>
  </si>
  <si>
    <t>英x1.50 國x1.00 公x1.00 地x1.00</t>
  </si>
  <si>
    <t>1122</t>
  </si>
  <si>
    <t>1123</t>
  </si>
  <si>
    <t>1124</t>
  </si>
  <si>
    <t>通訊工程學系</t>
  </si>
  <si>
    <t>數甲x1.50 物x1.50 英x1.00 化x1.00</t>
  </si>
  <si>
    <t>1125</t>
  </si>
  <si>
    <t>1126</t>
  </si>
  <si>
    <t>大氣科學學系</t>
  </si>
  <si>
    <t>物x2.00 數甲x2.00 英x1.00 化x1.00 國x1.00</t>
  </si>
  <si>
    <t>1127</t>
  </si>
  <si>
    <t>太空科學與工程學系</t>
  </si>
  <si>
    <t>1130</t>
  </si>
  <si>
    <t>地球科學學系</t>
  </si>
  <si>
    <t>物x2.00 數甲x2.00 英x1.50 化x1.00</t>
  </si>
  <si>
    <t>1131</t>
  </si>
  <si>
    <t>地球科學學院學士班</t>
  </si>
  <si>
    <t>物x2.00 數甲x2.00 化x1.00</t>
  </si>
  <si>
    <t>1134</t>
  </si>
  <si>
    <t>生x1.50 化x1.25 英x1.00 數甲x1.00 國x1.00</t>
  </si>
  <si>
    <t>1135</t>
  </si>
  <si>
    <t>生醫科學與工程學系</t>
  </si>
  <si>
    <t>物x1.25 化x1.25 數甲x1.00 英x1.00</t>
  </si>
  <si>
    <t>1136</t>
  </si>
  <si>
    <t>中國文化大學</t>
  </si>
  <si>
    <t>國x2.00 社x2.00 公x1.00</t>
  </si>
  <si>
    <t>1137</t>
  </si>
  <si>
    <t>國x1.25 社x1.00 歷x1.00</t>
  </si>
  <si>
    <t>1140</t>
  </si>
  <si>
    <t>史學系</t>
  </si>
  <si>
    <t>歷x2.00 社x1.00 國x1.00</t>
  </si>
  <si>
    <t>1141</t>
  </si>
  <si>
    <t>公x1.50 社x1.50 國x2.00</t>
  </si>
  <si>
    <t>1142</t>
  </si>
  <si>
    <t>1143</t>
  </si>
  <si>
    <t>歐美語文學系</t>
  </si>
  <si>
    <t>英x1.50 公x1.00 國x1.00</t>
  </si>
  <si>
    <t>1144</t>
  </si>
  <si>
    <t>全球商務學士學位學程</t>
  </si>
  <si>
    <t>1145</t>
  </si>
  <si>
    <t>數甲x2.00 國x2.00 英x1.50</t>
  </si>
  <si>
    <t>1146</t>
  </si>
  <si>
    <t>光電物理學系</t>
  </si>
  <si>
    <t>物x2.00 數Ax1.50 自x2.00 英x1.00 國x1.00</t>
  </si>
  <si>
    <t>1147</t>
  </si>
  <si>
    <t>化x2.00 自x2.00 國x1.50</t>
  </si>
  <si>
    <t>1150</t>
  </si>
  <si>
    <t>地理學系A組</t>
  </si>
  <si>
    <t>物x2.00 自x1.50 國x1.00</t>
  </si>
  <si>
    <t>1151</t>
  </si>
  <si>
    <t>地理學系B組</t>
  </si>
  <si>
    <t>地x2.00 社x1.50 國x1.00</t>
  </si>
  <si>
    <t>1152</t>
  </si>
  <si>
    <t>大氣與地質科學系</t>
  </si>
  <si>
    <t>自x1.50 物x1.50 國x1.00</t>
  </si>
  <si>
    <t>1153</t>
  </si>
  <si>
    <t>1154</t>
  </si>
  <si>
    <t>公x2.00 國x1.00 歷x1.00</t>
  </si>
  <si>
    <t>1155</t>
  </si>
  <si>
    <t>公x2.00 社x1.50 國x1.00</t>
  </si>
  <si>
    <t>1156</t>
  </si>
  <si>
    <t>國x1.00 社x1.00 公x2.00</t>
  </si>
  <si>
    <t>1157</t>
  </si>
  <si>
    <t>勞動暨人力資源學系</t>
  </si>
  <si>
    <t>公x1.50 社x1.00 國x1.00</t>
  </si>
  <si>
    <t>1160</t>
  </si>
  <si>
    <t>社會福利學系</t>
  </si>
  <si>
    <t>國x1.50 社x2.00 公x2.00</t>
  </si>
  <si>
    <t>1161</t>
  </si>
  <si>
    <t>行政管理學系</t>
  </si>
  <si>
    <t>國x2.00 公x1.50 社x1.50</t>
  </si>
  <si>
    <t>1162</t>
  </si>
  <si>
    <t>園藝暨生物技術學系</t>
  </si>
  <si>
    <t>自x2.00 國x2.00 化x1.50</t>
  </si>
  <si>
    <t>1163</t>
  </si>
  <si>
    <t>國x1.50 自x1.00 生x1.00</t>
  </si>
  <si>
    <t>1164</t>
  </si>
  <si>
    <t>森林暨自然保育學系(A組)</t>
  </si>
  <si>
    <t>公x1.00 國x1.00 社x1.00</t>
  </si>
  <si>
    <t>1165</t>
  </si>
  <si>
    <t>森林暨自然保育學系(B組)</t>
  </si>
  <si>
    <t>生x2.00 自x1.00 國x1.00</t>
  </si>
  <si>
    <t>1166</t>
  </si>
  <si>
    <t>土地資源學系科技應用組</t>
  </si>
  <si>
    <t>化x2.00 國x1.25 自x1.00</t>
  </si>
  <si>
    <t>1167</t>
  </si>
  <si>
    <t>土地資源學系土地管理組</t>
  </si>
  <si>
    <t>地x1.75 公x1.50 國x1.25</t>
  </si>
  <si>
    <t>1170</t>
  </si>
  <si>
    <t>生活應用科學系</t>
  </si>
  <si>
    <t>國x2.00 歷x1.50 公x1.50</t>
  </si>
  <si>
    <t>1171</t>
  </si>
  <si>
    <t>保健營養學系</t>
  </si>
  <si>
    <t>化x2.00 自x1.00 國x2.00</t>
  </si>
  <si>
    <t>1172</t>
  </si>
  <si>
    <t>化學工程與材料工程學系(程序工程組)</t>
  </si>
  <si>
    <t>化x2.00 國x2.00 數甲x1.00</t>
  </si>
  <si>
    <t>1173</t>
  </si>
  <si>
    <t>化學工程與材料工程學系(材料工程組)</t>
  </si>
  <si>
    <t>物x2.00 國x2.00 英x1.00</t>
  </si>
  <si>
    <t>1174</t>
  </si>
  <si>
    <t>化學工程與材料工程學系(生化工程組)</t>
  </si>
  <si>
    <t>生x2.00 國x2.00 英x1.00</t>
  </si>
  <si>
    <t>1175</t>
  </si>
  <si>
    <t>電機工程學系A組</t>
  </si>
  <si>
    <t>國x2.00 數Ax2.00 物x1.00</t>
  </si>
  <si>
    <t>1176</t>
  </si>
  <si>
    <t>電機工程學系B組</t>
  </si>
  <si>
    <t>國x2.00 英x1.00 數Ax1.00 物x1.00</t>
  </si>
  <si>
    <t>1177</t>
  </si>
  <si>
    <t>物x2.00 國x1.00 英x1.00</t>
  </si>
  <si>
    <t>1200</t>
  </si>
  <si>
    <t>紡織科技創新與應用工程學系</t>
  </si>
  <si>
    <t>國x2.00 英x1.00 化x1.00</t>
  </si>
  <si>
    <t>1201</t>
  </si>
  <si>
    <t>資訊工程學系A組</t>
  </si>
  <si>
    <t>數Ax2.00 物x2.00 國x2.00 英x1.00</t>
  </si>
  <si>
    <t>1202</t>
  </si>
  <si>
    <t>資訊工程學系B組</t>
  </si>
  <si>
    <t>數Bx2.00 國x2.00 歷x2.00 英x1.00</t>
  </si>
  <si>
    <t>1203</t>
  </si>
  <si>
    <t>國際貿易學系</t>
  </si>
  <si>
    <t>社x1.00 國x1.00 公x1.00</t>
  </si>
  <si>
    <t>1204</t>
  </si>
  <si>
    <t>國際企業管理學系</t>
  </si>
  <si>
    <t>1205</t>
  </si>
  <si>
    <t>國x2.00 公x1.75 社x1.00</t>
  </si>
  <si>
    <t>1206</t>
  </si>
  <si>
    <t>觀光事業學系</t>
  </si>
  <si>
    <t>國x1.50 英x1.50 歷x1.00</t>
  </si>
  <si>
    <t>1207</t>
  </si>
  <si>
    <t>資訊管理學系(智慧商務科技組)</t>
  </si>
  <si>
    <t>公x2.00 國x1.00 英x1.00</t>
  </si>
  <si>
    <t>1210</t>
  </si>
  <si>
    <t>資訊管理學系(人工智慧組)</t>
  </si>
  <si>
    <t>物x2.00 英x1.00 國x1.00</t>
  </si>
  <si>
    <t>1211</t>
  </si>
  <si>
    <t>財務金融學系金融行銷組</t>
  </si>
  <si>
    <t>公x2.00 歷x2.00 國x1.50</t>
  </si>
  <si>
    <t>1212</t>
  </si>
  <si>
    <t>財務金融學系財務金融組</t>
  </si>
  <si>
    <t>1213</t>
  </si>
  <si>
    <t>財務金融學系數位金融組</t>
  </si>
  <si>
    <t>公x2.00 歷x1.75 國x1.50</t>
  </si>
  <si>
    <t>1214</t>
  </si>
  <si>
    <t>行銷學士學位學程</t>
  </si>
  <si>
    <t>國x1.00 歷x2.00 公x2.00 英x1.00</t>
  </si>
  <si>
    <t>1215</t>
  </si>
  <si>
    <t>新聞學系</t>
  </si>
  <si>
    <t>公x2.00 國x1.75 英x1.75</t>
  </si>
  <si>
    <t>1216</t>
  </si>
  <si>
    <t>廣告學系A組</t>
  </si>
  <si>
    <t>1217</t>
  </si>
  <si>
    <t>廣告學系B組</t>
  </si>
  <si>
    <t>術x1.00 國x1.00 公x1.00</t>
  </si>
  <si>
    <t>1220</t>
  </si>
  <si>
    <t>國x2.00 英x1.00 公x1.75</t>
  </si>
  <si>
    <t>1221</t>
  </si>
  <si>
    <t>國x2.00 英x1.50 公x1.00 社x1.50</t>
  </si>
  <si>
    <t>1222</t>
  </si>
  <si>
    <t>術x2.00 國x1.00 歷x1.00</t>
  </si>
  <si>
    <t>1223</t>
  </si>
  <si>
    <t>音樂學系A組</t>
  </si>
  <si>
    <t>術x2.00 國x1.00 英x1.00 歷x1.0</t>
  </si>
  <si>
    <t>1224</t>
  </si>
  <si>
    <t>音樂學系B組</t>
  </si>
  <si>
    <t>國x2.00 英x1.50 歷x1.00</t>
  </si>
  <si>
    <t>1225</t>
  </si>
  <si>
    <t>戲劇學系</t>
  </si>
  <si>
    <t>1226</t>
  </si>
  <si>
    <t>中國戲劇學系</t>
  </si>
  <si>
    <t>國x1.00 社x1.00 歷x1.00</t>
  </si>
  <si>
    <t>1227</t>
  </si>
  <si>
    <t>都市計劃與開發管理學系不動產投資組</t>
  </si>
  <si>
    <t>1231</t>
  </si>
  <si>
    <t>建築及都市設計學系建築及室內設計組</t>
  </si>
  <si>
    <t>國x2.00 英x1.00 地x1.00</t>
  </si>
  <si>
    <t>1232</t>
  </si>
  <si>
    <t>建築及都市設計學系建築及都市設計組</t>
  </si>
  <si>
    <t>國x2.00 英x1.00 物x1.00</t>
  </si>
  <si>
    <t>1233</t>
  </si>
  <si>
    <t>景觀學系A組</t>
  </si>
  <si>
    <t>國x2.00 英x2.00 地x1.00</t>
  </si>
  <si>
    <t>1234</t>
  </si>
  <si>
    <t>景觀學系B組</t>
  </si>
  <si>
    <t>國x2.00 英x1.00 生x2.00</t>
  </si>
  <si>
    <t>1235</t>
  </si>
  <si>
    <t>公x2.00 社x2.00 國x1.50</t>
  </si>
  <si>
    <t>1236</t>
  </si>
  <si>
    <t>心理輔導學系</t>
  </si>
  <si>
    <t>1237</t>
  </si>
  <si>
    <t>靜宜大學</t>
  </si>
  <si>
    <t>英x2.00 國x1.50 公x1.00</t>
  </si>
  <si>
    <t>1240</t>
  </si>
  <si>
    <t>西班牙語文學系</t>
  </si>
  <si>
    <t>1241</t>
  </si>
  <si>
    <t>國x2.00 英x1.00 歷x1.50</t>
  </si>
  <si>
    <t>1242</t>
  </si>
  <si>
    <t>1243</t>
  </si>
  <si>
    <t>社會工作與兒童少年福利學系</t>
  </si>
  <si>
    <t>1244</t>
  </si>
  <si>
    <t>國x2.00 社x2.00 歷x1.25</t>
  </si>
  <si>
    <t>1245</t>
  </si>
  <si>
    <t>國x2.00 公x2.00 歷x1.00</t>
  </si>
  <si>
    <t>1246</t>
  </si>
  <si>
    <t>生態人文學系(自然組)</t>
  </si>
  <si>
    <t>生x2.00 國x1.00 英x1.00</t>
  </si>
  <si>
    <t>1247</t>
  </si>
  <si>
    <t>生態人文學系(人文組)</t>
  </si>
  <si>
    <t>1250</t>
  </si>
  <si>
    <t>國x2.00 英x2.00 歷x1.75</t>
  </si>
  <si>
    <t>1251</t>
  </si>
  <si>
    <t>財務工程學系(智慧金融組)</t>
  </si>
  <si>
    <t>數Bx2.00 國x2.00 公x1.00</t>
  </si>
  <si>
    <t>1252</t>
  </si>
  <si>
    <t>財務工程學系(數位金融組)</t>
  </si>
  <si>
    <t>數Bx2.00 國x2.00 物x1.00</t>
  </si>
  <si>
    <t>1253</t>
  </si>
  <si>
    <t>化x2.00 自x2.00 國x1.75</t>
  </si>
  <si>
    <t>1254</t>
  </si>
  <si>
    <t>食品營養學系</t>
  </si>
  <si>
    <t>自x2.00 國x2.00 化x1.00</t>
  </si>
  <si>
    <t>1255</t>
  </si>
  <si>
    <t>化粧品科學系(化粧品化學組)</t>
  </si>
  <si>
    <t>1256</t>
  </si>
  <si>
    <t>化粧品科學系(生醫科學組)</t>
  </si>
  <si>
    <t>1261</t>
  </si>
  <si>
    <t>永續環境與智慧科技學士學位學程</t>
  </si>
  <si>
    <t>1262</t>
  </si>
  <si>
    <t>行銷與數位經營管理學系</t>
  </si>
  <si>
    <t>1263</t>
  </si>
  <si>
    <t>國際企業學系(國際經營與行銷組)</t>
  </si>
  <si>
    <t>英x1.50 國x1.50 公x1.00</t>
  </si>
  <si>
    <t>1264</t>
  </si>
  <si>
    <t>國際企業學系(國際貿易與運籌組)</t>
  </si>
  <si>
    <t>1265</t>
  </si>
  <si>
    <t>國x2.00 英x1.00 歷x2.00</t>
  </si>
  <si>
    <t>1266</t>
  </si>
  <si>
    <t>國x1.00 地x1.00 歷x1.00</t>
  </si>
  <si>
    <t>1267</t>
  </si>
  <si>
    <t>財務金融學系(金融管理組)</t>
  </si>
  <si>
    <t>國x2.00 英x1.50 歷x2.00</t>
  </si>
  <si>
    <t>1270</t>
  </si>
  <si>
    <t>財務金融學系(投資管理組)</t>
  </si>
  <si>
    <t>國x2.00 英x1.50 地x2.00</t>
  </si>
  <si>
    <t>1271</t>
  </si>
  <si>
    <t>資訊管理學系(人工智慧應用組)</t>
  </si>
  <si>
    <t>英x1.75 國x2.00 物x1.50</t>
  </si>
  <si>
    <t>1272</t>
  </si>
  <si>
    <t>資訊管理學系(巨量資料管理組)</t>
  </si>
  <si>
    <t>英x1.50 國x2.00 歷x1.75</t>
  </si>
  <si>
    <t>1273</t>
  </si>
  <si>
    <t>資訊管理學系(智慧商務應用組)</t>
  </si>
  <si>
    <t>英x1.00 國x2.00 公x1.75</t>
  </si>
  <si>
    <t>1274</t>
  </si>
  <si>
    <t>資訊工程學系(智慧電子與IC設計組)</t>
  </si>
  <si>
    <t>物x2.00 數Bx1.00 英x1.00</t>
  </si>
  <si>
    <t>1275</t>
  </si>
  <si>
    <t>資訊工程學系(智慧晶片與機器人組)</t>
  </si>
  <si>
    <t>數Bx1.50 英x1.00 歷x1.00</t>
  </si>
  <si>
    <t>1276</t>
  </si>
  <si>
    <t>資訊工程學系(物聯網與大數據組)</t>
  </si>
  <si>
    <t>數Bx1.50 國x2.00 化x1.50</t>
  </si>
  <si>
    <t>1277</t>
  </si>
  <si>
    <t>人工智慧應用學系(元宇宙應用創作組)</t>
  </si>
  <si>
    <t>1301</t>
  </si>
  <si>
    <t>晶片設計學士學位學程</t>
  </si>
  <si>
    <t>數Ax1.50 國x2.00 物x1.00</t>
  </si>
  <si>
    <t>1302</t>
  </si>
  <si>
    <t>寰宇管理學士學位學程</t>
  </si>
  <si>
    <t>1303</t>
  </si>
  <si>
    <t>寰宇外語教育學士學位學程</t>
  </si>
  <si>
    <t>英x2.00 國x1.75 公x1.50</t>
  </si>
  <si>
    <t>1304</t>
  </si>
  <si>
    <t>智慧媒體與創新科技應用學士學位學程</t>
  </si>
  <si>
    <t>1305</t>
  </si>
  <si>
    <t>大同大學</t>
  </si>
  <si>
    <t>機械與材料工程學系</t>
  </si>
  <si>
    <t>數甲x2.00 英x1.75 國x2.00</t>
  </si>
  <si>
    <t>1306</t>
  </si>
  <si>
    <t>化學工程與生物科技學系(化學工程組)</t>
  </si>
  <si>
    <t>化x2.00 英x1.75 國x2.00</t>
  </si>
  <si>
    <t>1307</t>
  </si>
  <si>
    <t>化學工程與生物科技學系(生物科技組)</t>
  </si>
  <si>
    <t>生x2.00 英x1.75 國x2.00</t>
  </si>
  <si>
    <t>1310</t>
  </si>
  <si>
    <t>工程學院學士班</t>
  </si>
  <si>
    <t>物x2.00 英x1.75 國x1.50</t>
  </si>
  <si>
    <t>1311</t>
  </si>
  <si>
    <t>電機工程學系(甲組)</t>
  </si>
  <si>
    <t>1312</t>
  </si>
  <si>
    <t>電機工程學系(乙組)</t>
  </si>
  <si>
    <t>物x1.00 英x1.00 數Ax1.00 國x1.00</t>
  </si>
  <si>
    <t>1313</t>
  </si>
  <si>
    <t>資訊工程學系(甲組)</t>
  </si>
  <si>
    <t>1314</t>
  </si>
  <si>
    <t>資訊工程學系(乙組)</t>
  </si>
  <si>
    <t>數Bx2.00 英x1.50 國x1.00 公x1.00</t>
  </si>
  <si>
    <t>1315</t>
  </si>
  <si>
    <t>事業與資訊經營學系(甲組)</t>
  </si>
  <si>
    <t>國x1.00 英x1.00 公x1.00</t>
  </si>
  <si>
    <t>1316</t>
  </si>
  <si>
    <t>事業與資訊經營學系(乙組)</t>
  </si>
  <si>
    <t>國x1.00 英x1.00 物x1.00</t>
  </si>
  <si>
    <t>1317</t>
  </si>
  <si>
    <t>事業與資訊經營學系(丙組)</t>
  </si>
  <si>
    <t>國x1.00 英x1.00 歷x1.00</t>
  </si>
  <si>
    <t>1320</t>
  </si>
  <si>
    <t>工業設計學系(自然一組)</t>
  </si>
  <si>
    <t>英x2.00 數甲x1.00 國x2.00</t>
  </si>
  <si>
    <t>1321</t>
  </si>
  <si>
    <t>工業設計學系(自然二組)</t>
  </si>
  <si>
    <t>英x1.75 物x2.00 國x1.00</t>
  </si>
  <si>
    <t>1322</t>
  </si>
  <si>
    <t>工業設計學系(社會一組)</t>
  </si>
  <si>
    <t>英x2.00 歷x2.00 數Bx1.00</t>
  </si>
  <si>
    <t>1323</t>
  </si>
  <si>
    <t>工業設計學系(社會二組)</t>
  </si>
  <si>
    <t>國x2.00 歷x2.00 地x1.75</t>
  </si>
  <si>
    <t>1330</t>
  </si>
  <si>
    <t>應用外語學系</t>
  </si>
  <si>
    <t>英x2.00 國x2.00 歷x1.75</t>
  </si>
  <si>
    <t>1331</t>
  </si>
  <si>
    <t>輔仁大學</t>
  </si>
  <si>
    <t>國x2.00 歷x1.00 英x1.00</t>
  </si>
  <si>
    <t>1332</t>
  </si>
  <si>
    <t>歷x2.00 國x2.00 英x1.00</t>
  </si>
  <si>
    <t>1333</t>
  </si>
  <si>
    <t>1334</t>
  </si>
  <si>
    <t>人文與社區創新學士學位學程</t>
  </si>
  <si>
    <t>公x2.00 社x1.50 國x1.50</t>
  </si>
  <si>
    <t>1335</t>
  </si>
  <si>
    <t>1336</t>
  </si>
  <si>
    <t>應用美術學系</t>
  </si>
  <si>
    <t>國x2.00 英x2.00 歷x1.50</t>
  </si>
  <si>
    <t>1337</t>
  </si>
  <si>
    <t>景觀設計學系(社會組)</t>
  </si>
  <si>
    <t>英x1.50 國x1.50 地x1.00 歷x1.00</t>
  </si>
  <si>
    <t>1340</t>
  </si>
  <si>
    <t>景觀設計學系(自然組)</t>
  </si>
  <si>
    <t>英x1.50 國x1.50 生x1.00</t>
  </si>
  <si>
    <t>1341</t>
  </si>
  <si>
    <t>影像傳播學系</t>
  </si>
  <si>
    <t>1342</t>
  </si>
  <si>
    <t>新聞傳播學系</t>
  </si>
  <si>
    <t>1343</t>
  </si>
  <si>
    <t>廣告傳播學系</t>
  </si>
  <si>
    <t>英x2.00 國x1.50 數Bx1.00 公x1.00</t>
  </si>
  <si>
    <t>1344</t>
  </si>
  <si>
    <t>英x1.00 國x2.00 數乙x2.00</t>
  </si>
  <si>
    <t>1345</t>
  </si>
  <si>
    <t>體育學系體育學組</t>
  </si>
  <si>
    <t>英x2.00 國x2.00 生x1.00</t>
  </si>
  <si>
    <t>1346</t>
  </si>
  <si>
    <t>體育學系運動健康管理組</t>
  </si>
  <si>
    <t>1347</t>
  </si>
  <si>
    <t>教育領導與科技發展學士學位學程</t>
  </si>
  <si>
    <t>公x1.00 國x2.00 英x2.00</t>
  </si>
  <si>
    <t>1350</t>
  </si>
  <si>
    <t>英x1.50 生x1.50 國x1.00</t>
  </si>
  <si>
    <t>1351</t>
  </si>
  <si>
    <t>英x1.50 國x1.50 化x1.00</t>
  </si>
  <si>
    <t>1352</t>
  </si>
  <si>
    <t>1353</t>
  </si>
  <si>
    <t>生x1.25 英x1.25 化x1.00 數甲x1.00 物x1.00</t>
  </si>
  <si>
    <t>1354</t>
  </si>
  <si>
    <t>臨床心理學系</t>
  </si>
  <si>
    <t>英x2.00 國x1.25 數甲x1.00</t>
  </si>
  <si>
    <t>1355</t>
  </si>
  <si>
    <t>英x2.00 生x2.00 國x1.25</t>
  </si>
  <si>
    <t>1356</t>
  </si>
  <si>
    <t>英x1.25 生x1.25 化x1.00</t>
  </si>
  <si>
    <t>1357</t>
  </si>
  <si>
    <t>數學系資訊數學組</t>
  </si>
  <si>
    <t>數甲x2.00 英x1.25 國x1.25</t>
  </si>
  <si>
    <t>1360</t>
  </si>
  <si>
    <t>數學系應用數學組</t>
  </si>
  <si>
    <t>1361</t>
  </si>
  <si>
    <t>化x2.00 英x1.50 數甲x1.50</t>
  </si>
  <si>
    <t>1362</t>
  </si>
  <si>
    <t>數甲x1.00 英x1.00 國x1.50</t>
  </si>
  <si>
    <t>1363</t>
  </si>
  <si>
    <t>生x2.00 英x1.00 化x1.50</t>
  </si>
  <si>
    <t>1364</t>
  </si>
  <si>
    <t>物理學系電子物理組</t>
  </si>
  <si>
    <t>數甲x1.50 物x2.00 國x1.00 英x1.00</t>
  </si>
  <si>
    <t>1365</t>
  </si>
  <si>
    <t>1366</t>
  </si>
  <si>
    <t>1367</t>
  </si>
  <si>
    <t>醫學資訊與創新應用學士學位學程</t>
  </si>
  <si>
    <t>1370</t>
  </si>
  <si>
    <t>人工智慧與資訊安全學士學位學程</t>
  </si>
  <si>
    <t>1371</t>
  </si>
  <si>
    <t>1372</t>
  </si>
  <si>
    <t>1373</t>
  </si>
  <si>
    <t>1374</t>
  </si>
  <si>
    <t>1375</t>
  </si>
  <si>
    <t>義大利語文學系</t>
  </si>
  <si>
    <t>1376</t>
  </si>
  <si>
    <t>德語語文學系</t>
  </si>
  <si>
    <t>國x1.50 英x1.50 歷x1.25</t>
  </si>
  <si>
    <t>1377</t>
  </si>
  <si>
    <t>國際溝通與科技創新學士學位學程</t>
  </si>
  <si>
    <t>1400</t>
  </si>
  <si>
    <t>織品服裝學系織品設計組</t>
  </si>
  <si>
    <t>1401</t>
  </si>
  <si>
    <t>織品服裝學系服飾設計組</t>
  </si>
  <si>
    <t>1402</t>
  </si>
  <si>
    <t>織品服裝學系織品服飾行銷組</t>
  </si>
  <si>
    <t>1403</t>
  </si>
  <si>
    <t>英x2.00 國x2.00 公x1.50</t>
  </si>
  <si>
    <t>1404</t>
  </si>
  <si>
    <t>兒童與家庭學系</t>
  </si>
  <si>
    <t>國x2.00 英x2.00 公x1.50</t>
  </si>
  <si>
    <t>1405</t>
  </si>
  <si>
    <t>1406</t>
  </si>
  <si>
    <t>營養科學系</t>
  </si>
  <si>
    <t>英x2.00 化x2.00 生x2.00 國x1.00</t>
  </si>
  <si>
    <t>1407</t>
  </si>
  <si>
    <t>國x1.00 公x1.00 英x1.00 歷x1.00</t>
  </si>
  <si>
    <t>1410</t>
  </si>
  <si>
    <t>財經法律學系</t>
  </si>
  <si>
    <t>1411</t>
  </si>
  <si>
    <t>數乙x1.00 英x2.00 公x1.00 國x1.00</t>
  </si>
  <si>
    <t>1412</t>
  </si>
  <si>
    <t>數乙x1.50 英x1.25 國x1.00</t>
  </si>
  <si>
    <t>1413</t>
  </si>
  <si>
    <t>1414</t>
  </si>
  <si>
    <t>統計資訊學系</t>
  </si>
  <si>
    <t>1415</t>
  </si>
  <si>
    <t>金融與國際企業學系</t>
  </si>
  <si>
    <t>1416</t>
  </si>
  <si>
    <t>公x2.00 英x2.00 國x1.00</t>
  </si>
  <si>
    <t>1417</t>
  </si>
  <si>
    <t>國x1.50 地x1.50 英x1.00</t>
  </si>
  <si>
    <t>1420</t>
  </si>
  <si>
    <t>數Bx2.00 英x2.00 公x1.00</t>
  </si>
  <si>
    <t>1421</t>
  </si>
  <si>
    <t>宗教學系</t>
  </si>
  <si>
    <t>1422</t>
  </si>
  <si>
    <t>英x1.00 國x1.00 數Bx1.00 公x2.00</t>
  </si>
  <si>
    <t>1423</t>
  </si>
  <si>
    <t>國立臺灣海洋大學</t>
  </si>
  <si>
    <t>商船學系</t>
  </si>
  <si>
    <t>英x2.00 數Ax1.50 物x1.50 國x1.00</t>
  </si>
  <si>
    <t>1424</t>
  </si>
  <si>
    <t>航運管理學系</t>
  </si>
  <si>
    <t>英x2.00 數乙x1.50 國x1.00 地x1.00</t>
  </si>
  <si>
    <t>1425</t>
  </si>
  <si>
    <t>運輸科學系A組</t>
  </si>
  <si>
    <t>1426</t>
  </si>
  <si>
    <t>運輸科學系B組</t>
  </si>
  <si>
    <t>1427</t>
  </si>
  <si>
    <t>輪機工程學系</t>
  </si>
  <si>
    <t>英x1.50 物x1.50 數甲x1.50 化x1.00 國x1.00</t>
  </si>
  <si>
    <t>1430</t>
  </si>
  <si>
    <t>海洋觀光管理學士學位學程</t>
  </si>
  <si>
    <t>英x2.00 國x1.50 數乙x1.00 地x1.00</t>
  </si>
  <si>
    <t>1431</t>
  </si>
  <si>
    <t>海洋經營管理學士學位學程</t>
  </si>
  <si>
    <t>英x2.00 數乙x1.00 國x1.00 歷x1.00</t>
  </si>
  <si>
    <t>1432</t>
  </si>
  <si>
    <t>化x2.00 英x2.00 生x2.00 自x1.00 國x1.00</t>
  </si>
  <si>
    <t>1433</t>
  </si>
  <si>
    <t>水產養殖學系</t>
  </si>
  <si>
    <t>生x2.00 英x1.50 化x1.50 國x1.00</t>
  </si>
  <si>
    <t>1434</t>
  </si>
  <si>
    <t>生命科學暨生物科技學系</t>
  </si>
  <si>
    <t>生x2.00 英x1.00 化x1.00 國x1.50</t>
  </si>
  <si>
    <t>1435</t>
  </si>
  <si>
    <t>海洋生物科技學士學位學程</t>
  </si>
  <si>
    <t>生x1.50 英x1.50 化x1.50 國x1.00</t>
  </si>
  <si>
    <t>1436</t>
  </si>
  <si>
    <t>環境生物與漁業科學學系</t>
  </si>
  <si>
    <t>1437</t>
  </si>
  <si>
    <t>海洋環境資訊系</t>
  </si>
  <si>
    <t>英x1.50 數甲x1.50 物x1.50 化x1.00 國x1.00</t>
  </si>
  <si>
    <t>1440</t>
  </si>
  <si>
    <t>數甲x1.50 物x1.50 英x1.50 化x1.00 國x1.00</t>
  </si>
  <si>
    <t>1441</t>
  </si>
  <si>
    <t>系統工程暨造船學系</t>
  </si>
  <si>
    <t>數甲x1.75 物x1.50 英x1.00</t>
  </si>
  <si>
    <t>1442</t>
  </si>
  <si>
    <t>河海工程學系</t>
  </si>
  <si>
    <t>數甲x1.50 物x1.25 英x1.00 化x1.00 國x1.00</t>
  </si>
  <si>
    <t>1443</t>
  </si>
  <si>
    <t>海洋工程科技學士學位學程</t>
  </si>
  <si>
    <t>數甲x1.50 物x1.50 英x1.50 國x1.00</t>
  </si>
  <si>
    <t>1444</t>
  </si>
  <si>
    <t>1445</t>
  </si>
  <si>
    <t>1446</t>
  </si>
  <si>
    <t>通訊與導航工程學系</t>
  </si>
  <si>
    <t>數Ax1.50 物x1.50 英x1.00</t>
  </si>
  <si>
    <t>1447</t>
  </si>
  <si>
    <t>光電與材料科技學系</t>
  </si>
  <si>
    <t>數甲x1.50 物x1.50 英x1.25 化x1.00</t>
  </si>
  <si>
    <t>1450</t>
  </si>
  <si>
    <t>海洋法政學士學位學程</t>
  </si>
  <si>
    <t>1451</t>
  </si>
  <si>
    <t>海洋文創設計產業學士學位學程</t>
  </si>
  <si>
    <t>國x1.00 公x1.00 英x1.00</t>
  </si>
  <si>
    <t>1452</t>
  </si>
  <si>
    <t>國立高雄師範大學</t>
  </si>
  <si>
    <t>國x2.00 英x1.25 歷x1.25</t>
  </si>
  <si>
    <t>1453</t>
  </si>
  <si>
    <t>1454</t>
  </si>
  <si>
    <t>地x1.50 英x1.50 社x1.00 國x1.00</t>
  </si>
  <si>
    <t>1455</t>
  </si>
  <si>
    <t>數學系數學組</t>
  </si>
  <si>
    <t>數甲x2.00 數Ax2.00 英x1.25 物x1.00</t>
  </si>
  <si>
    <t>1456</t>
  </si>
  <si>
    <t>1457</t>
  </si>
  <si>
    <t>化x1.00 英x1.00 數甲x1.00</t>
  </si>
  <si>
    <t>1460</t>
  </si>
  <si>
    <t>1461</t>
  </si>
  <si>
    <t>生物科技系</t>
  </si>
  <si>
    <t>生x1.50 英x1.25 國x1.25 數甲x1.00</t>
  </si>
  <si>
    <t>1462</t>
  </si>
  <si>
    <t>國x1.50 英x1.75 數Bx1.75 公x1.00</t>
  </si>
  <si>
    <t>1463</t>
  </si>
  <si>
    <t>1464</t>
  </si>
  <si>
    <t>體育學系</t>
  </si>
  <si>
    <t>英x2.00 國x2.00 生x2.00 術x1.00 數Bx1.00</t>
  </si>
  <si>
    <t>1465</t>
  </si>
  <si>
    <t>事業經營學系</t>
  </si>
  <si>
    <t>英x2.00 數Bx1.75 國x1.50 公x1.00</t>
  </si>
  <si>
    <t>1466</t>
  </si>
  <si>
    <t>工業科技教育學系科技教育與訓練組</t>
  </si>
  <si>
    <t>數甲x1.25 物x1.25 英x1.25 國x1.00</t>
  </si>
  <si>
    <t>1467</t>
  </si>
  <si>
    <t>工業科技教育學系能源與冷凍空調組</t>
  </si>
  <si>
    <t>1470</t>
  </si>
  <si>
    <t>1471</t>
  </si>
  <si>
    <t>物x1.50 數甲x1.25 英x1.00 國x1.00</t>
  </si>
  <si>
    <t>1472</t>
  </si>
  <si>
    <t>軟體工程與管理學系</t>
  </si>
  <si>
    <t>1473</t>
  </si>
  <si>
    <t>1474</t>
  </si>
  <si>
    <t>1475</t>
  </si>
  <si>
    <t>1476</t>
  </si>
  <si>
    <t>視覺設計學系</t>
  </si>
  <si>
    <t>1477</t>
  </si>
  <si>
    <t>國立彰化師範大學</t>
  </si>
  <si>
    <t>輔導與諮商學系學校輔導與諮商組</t>
  </si>
  <si>
    <t>國x2.00 英x2.00 公x1.00 社x1.00 歷x1.00</t>
  </si>
  <si>
    <t>1500</t>
  </si>
  <si>
    <t>輔導與諮商學系社區輔導與諮商組</t>
  </si>
  <si>
    <t>國x2.00 英x2.00 公x1.50 社x1.00 歷x1.00</t>
  </si>
  <si>
    <t>1501</t>
  </si>
  <si>
    <t>1502</t>
  </si>
  <si>
    <t>數甲x2.00 英x1.00 自x1.00</t>
  </si>
  <si>
    <t>1503</t>
  </si>
  <si>
    <t>1504</t>
  </si>
  <si>
    <t>物理學系光電組</t>
  </si>
  <si>
    <t>1505</t>
  </si>
  <si>
    <t>生物學系</t>
  </si>
  <si>
    <t>生x2.00 英x1.75 化x1.50 國x1.00</t>
  </si>
  <si>
    <t>1506</t>
  </si>
  <si>
    <t>化x2.00 物x1.25 數Ax1.25 英x1.00</t>
  </si>
  <si>
    <t>1507</t>
  </si>
  <si>
    <t>英語學系(社會組)</t>
  </si>
  <si>
    <t>英x1.50 國x1.00 歷x1.00</t>
  </si>
  <si>
    <t>1510</t>
  </si>
  <si>
    <t>英語學系(自然組)</t>
  </si>
  <si>
    <t>英x1.50 國x1.00 化x1.00</t>
  </si>
  <si>
    <t>1511</t>
  </si>
  <si>
    <t>國x1.50 歷x1.00 英x1.00</t>
  </si>
  <si>
    <t>1512</t>
  </si>
  <si>
    <t>地x1.50 英x1.25 數Bx1.00 公x1.25</t>
  </si>
  <si>
    <t>1513</t>
  </si>
  <si>
    <t>1514</t>
  </si>
  <si>
    <t>數甲x2.00 物x2.00 英x2.00 化x1.00 國x1.00</t>
  </si>
  <si>
    <t>1515</t>
  </si>
  <si>
    <t>1516</t>
  </si>
  <si>
    <t>物x2.00 數甲x2.00 英x2.00 化x1.00 國x1.00</t>
  </si>
  <si>
    <t>1517</t>
  </si>
  <si>
    <t>數甲x2.00 英x1.50 物x1.50</t>
  </si>
  <si>
    <t>1520</t>
  </si>
  <si>
    <t>1521</t>
  </si>
  <si>
    <t>1522</t>
  </si>
  <si>
    <t>資訊管理學系資訊管理組</t>
  </si>
  <si>
    <t>英x2.00 數Bx2.00 國x1.00 歷x1.00</t>
  </si>
  <si>
    <t>1523</t>
  </si>
  <si>
    <t>資訊管理學系數位內容科技與管理組</t>
  </si>
  <si>
    <t>英x2.00 數Ax2.00 國x1.00 物x1.00</t>
  </si>
  <si>
    <t>1524</t>
  </si>
  <si>
    <t>運動學系</t>
  </si>
  <si>
    <t>英x2.00 國x2.00 生x1.00 術x1.00</t>
  </si>
  <si>
    <t>1525</t>
  </si>
  <si>
    <t>公共事務與公民教育學系公民教育組</t>
  </si>
  <si>
    <t>公x2.00 國x1.25 英x1.25 歷x1.00</t>
  </si>
  <si>
    <t>1526</t>
  </si>
  <si>
    <t>公共事務與公民教育學系公共事務組</t>
  </si>
  <si>
    <t>1527</t>
  </si>
  <si>
    <t>中山醫學大學</t>
  </si>
  <si>
    <t>1530</t>
  </si>
  <si>
    <t>醫學社會暨社會工作學系</t>
  </si>
  <si>
    <t>1531</t>
  </si>
  <si>
    <t>生x1.00 化x1.00 英x1.00 國x1.00</t>
  </si>
  <si>
    <t>1532</t>
  </si>
  <si>
    <t>生x1.25 化x1.00 數甲x1.00 物x1.00 英x1.00</t>
  </si>
  <si>
    <t>1533</t>
  </si>
  <si>
    <t>1534</t>
  </si>
  <si>
    <t>英x1.50 生x1.50 國x1.50 物x1.00</t>
  </si>
  <si>
    <t>1535</t>
  </si>
  <si>
    <t>英x1.50 國x1.25 生x1.00</t>
  </si>
  <si>
    <t>1536</t>
  </si>
  <si>
    <t>語言治療與聽力學系語言治療組</t>
  </si>
  <si>
    <t>英x2.00 生x1.50 國x1.50 物x1.00</t>
  </si>
  <si>
    <t>1537</t>
  </si>
  <si>
    <t>語言治療與聽力學系聽力組</t>
  </si>
  <si>
    <t>英x2.00 物x1.50 國x1.50 生x1.00</t>
  </si>
  <si>
    <t>1540</t>
  </si>
  <si>
    <t>生物醫學科學學系</t>
  </si>
  <si>
    <t>生x2.00 英x1.00 化x1.00 數甲x1.00</t>
  </si>
  <si>
    <t>1541</t>
  </si>
  <si>
    <t>視光學系</t>
  </si>
  <si>
    <t>生x1.50 英x1.00 物x1.00 國x1.00</t>
  </si>
  <si>
    <t>1542</t>
  </si>
  <si>
    <t>物x2.00 生x1.50 數甲x1.25</t>
  </si>
  <si>
    <t>1543</t>
  </si>
  <si>
    <t>英x2.00 國x1.50 數甲x1.00</t>
  </si>
  <si>
    <t>1544</t>
  </si>
  <si>
    <t>生x2.00 化x2.00 國x1.75</t>
  </si>
  <si>
    <t>1545</t>
  </si>
  <si>
    <t>公共衛生學系(A組)</t>
  </si>
  <si>
    <t>國x2.00 英x2.00 化x1.00</t>
  </si>
  <si>
    <t>1546</t>
  </si>
  <si>
    <t>公共衛生學系(B組)</t>
  </si>
  <si>
    <t>歷x1.00 國x2.00 英x2.00</t>
  </si>
  <si>
    <t>1547</t>
  </si>
  <si>
    <t>醫療產業科技管理學系</t>
  </si>
  <si>
    <t>英x1.50 國x1.00 數乙x1.00 地x1.00</t>
  </si>
  <si>
    <t>1550</t>
  </si>
  <si>
    <t>職業安全衛生學系</t>
  </si>
  <si>
    <t>化x1.00 國x1.00 英x1.00</t>
  </si>
  <si>
    <t>1551</t>
  </si>
  <si>
    <t>醫學應用化學系</t>
  </si>
  <si>
    <t>化x2.00 數甲x1.00 國x1.00</t>
  </si>
  <si>
    <t>1552</t>
  </si>
  <si>
    <t>健康產業科技管理學系</t>
  </si>
  <si>
    <t>1553</t>
  </si>
  <si>
    <t>醫學資訊學系</t>
  </si>
  <si>
    <t>1554</t>
  </si>
  <si>
    <t>應用外國語言學系</t>
  </si>
  <si>
    <t>1555</t>
  </si>
  <si>
    <t>國立中山大學</t>
  </si>
  <si>
    <t>國x2.00 歷x1.00 英x1.00 地x1.00</t>
  </si>
  <si>
    <t>1556</t>
  </si>
  <si>
    <t>英x2.00 國x1.50 歷x1.00 地x1.00</t>
  </si>
  <si>
    <t>1557</t>
  </si>
  <si>
    <t>1560</t>
  </si>
  <si>
    <t>劇場藝術學系(男)</t>
  </si>
  <si>
    <t>國x2.00 英x2.00 歷x1.00</t>
  </si>
  <si>
    <t>1561</t>
  </si>
  <si>
    <t>劇場藝術學系(女)</t>
  </si>
  <si>
    <t>1562</t>
  </si>
  <si>
    <t>生物科學系</t>
  </si>
  <si>
    <t>生x1.50 化x1.25 英x1.25 數甲x1.00 國x1.00</t>
  </si>
  <si>
    <t>1563</t>
  </si>
  <si>
    <t>生物科學系英語組</t>
  </si>
  <si>
    <t>生x1.50 化x1.25 英x1.50 數甲x1.00 國x1.00</t>
  </si>
  <si>
    <t>1564</t>
  </si>
  <si>
    <t>化x2.00 物x1.00 數甲x1.00 英x1.00 國x1.00</t>
  </si>
  <si>
    <t>1565</t>
  </si>
  <si>
    <t>化學系英語組</t>
  </si>
  <si>
    <t>化x1.00 物x1.00 數甲x1.00 英x2.00 國x1.00</t>
  </si>
  <si>
    <t>1566</t>
  </si>
  <si>
    <t>物x1.50 數甲x1.75 英x1.75 化x1.00 國x1.00</t>
  </si>
  <si>
    <t>1567</t>
  </si>
  <si>
    <t>物理學系量子科技組(全英)</t>
  </si>
  <si>
    <t>物x1.50 數甲x1.75 英x2.00 化x1.00 國x1.00</t>
  </si>
  <si>
    <t>1570</t>
  </si>
  <si>
    <t>數甲x2.00 英x1.00 物x1.50</t>
  </si>
  <si>
    <t>1571</t>
  </si>
  <si>
    <t>應用數學系英語組</t>
  </si>
  <si>
    <t>1572</t>
  </si>
  <si>
    <t>1573</t>
  </si>
  <si>
    <t>電機工程學系全英語組</t>
  </si>
  <si>
    <t>1574</t>
  </si>
  <si>
    <t>物x2.00 數甲x1.50 國x1.00</t>
  </si>
  <si>
    <t>1575</t>
  </si>
  <si>
    <t>機械與機電工程學系全英語組</t>
  </si>
  <si>
    <t>物x2.00 數甲x1.50 英x2.00</t>
  </si>
  <si>
    <t>1576</t>
  </si>
  <si>
    <t>數甲x2.00 英x1.00 物x1.50 國x1.00</t>
  </si>
  <si>
    <t>1577</t>
  </si>
  <si>
    <t>數甲x2.00 英x2.00 物x1.50</t>
  </si>
  <si>
    <t>1600</t>
  </si>
  <si>
    <t>1601</t>
  </si>
  <si>
    <t>光電工程學系全英語組</t>
  </si>
  <si>
    <t>數甲x2.00 物x2.00 英x1.50 化x1.00</t>
  </si>
  <si>
    <t>1602</t>
  </si>
  <si>
    <t>材料與光電科學學系甲組</t>
  </si>
  <si>
    <t>1603</t>
  </si>
  <si>
    <t>材料與光電科學學系乙組</t>
  </si>
  <si>
    <t>物x2.00 化x2.00 數甲x1.00</t>
  </si>
  <si>
    <t>1604</t>
  </si>
  <si>
    <t>材料與光電科學學系全英語組</t>
  </si>
  <si>
    <t>數甲x1.00 物x2.00 化x2.00 英x1.00</t>
  </si>
  <si>
    <t>1605</t>
  </si>
  <si>
    <t>企業管理學系(A組)</t>
  </si>
  <si>
    <t>1606</t>
  </si>
  <si>
    <t>企業管理學系(B組)</t>
  </si>
  <si>
    <t>英x2.00 數乙x2.00 公x1.00</t>
  </si>
  <si>
    <t>1607</t>
  </si>
  <si>
    <t>1610</t>
  </si>
  <si>
    <t>1611</t>
  </si>
  <si>
    <t>國際經營管理全英語學士學位學程</t>
  </si>
  <si>
    <t>英x2.00 公x1.50 數Bx1.00</t>
  </si>
  <si>
    <t>1612</t>
  </si>
  <si>
    <t>海洋生物科技暨資源學系</t>
  </si>
  <si>
    <t>英x1.00 生x1.00 化x1.00</t>
  </si>
  <si>
    <t>1613</t>
  </si>
  <si>
    <t>海洋環境及工程學系</t>
  </si>
  <si>
    <t>英x1.25 物x1.50 化x1.00 數甲x1.50</t>
  </si>
  <si>
    <t>1614</t>
  </si>
  <si>
    <t>海洋科學系</t>
  </si>
  <si>
    <t>英x1.25 數甲x1.25 化x1.00 國x1.00</t>
  </si>
  <si>
    <t>1615</t>
  </si>
  <si>
    <t>政治經濟學系</t>
  </si>
  <si>
    <t>英x1.50 數乙x1.50 國x1.00 公x1.00</t>
  </si>
  <si>
    <t>1616</t>
  </si>
  <si>
    <t>公x2.00 英x2.00 地x1.00</t>
  </si>
  <si>
    <t>1617</t>
  </si>
  <si>
    <t>人文暨科技跨領域學士學位學程</t>
  </si>
  <si>
    <t>1622</t>
  </si>
  <si>
    <t>生x2.00 英x2.00 國x1.25 數Ax1.00</t>
  </si>
  <si>
    <t>1623</t>
  </si>
  <si>
    <t>長庚大學</t>
  </si>
  <si>
    <t>1624</t>
  </si>
  <si>
    <t>1625</t>
  </si>
  <si>
    <t>1626</t>
  </si>
  <si>
    <t>1627</t>
  </si>
  <si>
    <t>生x1.50 化x1.50 英x1.00</t>
  </si>
  <si>
    <t>1630</t>
  </si>
  <si>
    <t>物x1.25 英x1.25 數甲x1.25 生x1.00 化x1.00</t>
  </si>
  <si>
    <t>1631</t>
  </si>
  <si>
    <t>英x1.50 生x1.25 物x1.00 國x1.00</t>
  </si>
  <si>
    <t>1632</t>
  </si>
  <si>
    <t>英x1.50 生x1.50 國x1.25</t>
  </si>
  <si>
    <t>1633</t>
  </si>
  <si>
    <t>生物醫學系</t>
  </si>
  <si>
    <t>化x2.00 生x2.00 英x2.00 數甲x1.00 物x1.00</t>
  </si>
  <si>
    <t>1634</t>
  </si>
  <si>
    <t>生x1.50 英x1.00 化x1.00</t>
  </si>
  <si>
    <t>1635</t>
  </si>
  <si>
    <t>1636</t>
  </si>
  <si>
    <t>物x1.25 數甲x1.00 英x1.00</t>
  </si>
  <si>
    <t>1637</t>
  </si>
  <si>
    <t>化工與材料工程學系(化學工程組)</t>
  </si>
  <si>
    <t>1640</t>
  </si>
  <si>
    <t>化工與材料工程學系(材料工程組)</t>
  </si>
  <si>
    <t>1641</t>
  </si>
  <si>
    <t>1642</t>
  </si>
  <si>
    <t>1643</t>
  </si>
  <si>
    <t>1644</t>
  </si>
  <si>
    <t>數甲x1.50 英x1.00 國x1.00</t>
  </si>
  <si>
    <t>1645</t>
  </si>
  <si>
    <t>醫務管理學系</t>
  </si>
  <si>
    <t>1646</t>
  </si>
  <si>
    <t>工商管理學系</t>
  </si>
  <si>
    <t>英x2.00 數乙x1.00 國x1.00</t>
  </si>
  <si>
    <t>1647</t>
  </si>
  <si>
    <t>1650</t>
  </si>
  <si>
    <t>1651</t>
  </si>
  <si>
    <t>數位金融科技學系(甲組)</t>
  </si>
  <si>
    <t>數乙x2.00 國x1.00 物x1.00</t>
  </si>
  <si>
    <t>1652</t>
  </si>
  <si>
    <t>數位金融科技學系(乙組)</t>
  </si>
  <si>
    <t>數乙x2.00 國x1.00 公x1.00</t>
  </si>
  <si>
    <t>1653</t>
  </si>
  <si>
    <t>國立臺中教育大學</t>
  </si>
  <si>
    <t>英x1.25 國x1.00 數乙x1.00</t>
  </si>
  <si>
    <t>1654</t>
  </si>
  <si>
    <t>國x1.50 數Bx1.50 英x1.00 歷x1.00</t>
  </si>
  <si>
    <t>1655</t>
  </si>
  <si>
    <t>1656</t>
  </si>
  <si>
    <t>國x2.00 英x1.50 公x1.00</t>
  </si>
  <si>
    <t>1657</t>
  </si>
  <si>
    <t>術x2.00 國x2.00 數Bx2.00 生x1.00</t>
  </si>
  <si>
    <t>1660</t>
  </si>
  <si>
    <t>語文教育學系</t>
  </si>
  <si>
    <t>1661</t>
  </si>
  <si>
    <t>區域與社會發展學系</t>
  </si>
  <si>
    <t>歷x2.00 地x2.00 公x2.00 英x1.00</t>
  </si>
  <si>
    <t>1662</t>
  </si>
  <si>
    <t>諮商與應用心理學系</t>
  </si>
  <si>
    <t>1663</t>
  </si>
  <si>
    <t>1664</t>
  </si>
  <si>
    <t>1665</t>
  </si>
  <si>
    <t>台灣語文學系</t>
  </si>
  <si>
    <t>1666</t>
  </si>
  <si>
    <t>1667</t>
  </si>
  <si>
    <t>數學教育學系</t>
  </si>
  <si>
    <t>數Ax1.50 國x1.00 英x1.00 物x1.00</t>
  </si>
  <si>
    <t>1670</t>
  </si>
  <si>
    <t>科學教育與應用學系</t>
  </si>
  <si>
    <t>化x2.00 物x2.00 數甲x1.00 國x1.00</t>
  </si>
  <si>
    <t>1671</t>
  </si>
  <si>
    <t>數甲x1.25 英x1.25 國x1.00</t>
  </si>
  <si>
    <t>1672</t>
  </si>
  <si>
    <t>數位內容科技學系</t>
  </si>
  <si>
    <t>數Bx1.50 英x1.00 國x1.00 物x1.00</t>
  </si>
  <si>
    <t>1673</t>
  </si>
  <si>
    <t>國際企業學系</t>
  </si>
  <si>
    <t>英x1.50 國x1.25 公x1.00</t>
  </si>
  <si>
    <t>1674</t>
  </si>
  <si>
    <t>文化創意產業設計與營運學系</t>
  </si>
  <si>
    <t>1675</t>
  </si>
  <si>
    <t>國立臺北教育大學</t>
  </si>
  <si>
    <t>國x1.50 英x1.50 數Bx1.25 歷x1.00 公x1.00</t>
  </si>
  <si>
    <t>1676</t>
  </si>
  <si>
    <t>教育經營與管理學系</t>
  </si>
  <si>
    <t>數Bx1.50 英x1.50 國x1.50 公x1.00</t>
  </si>
  <si>
    <t>1677</t>
  </si>
  <si>
    <t>幼兒與家庭教育學系</t>
  </si>
  <si>
    <t>國x1.50 英x1.50 數Bx1.00 歷x1.00</t>
  </si>
  <si>
    <t>1700</t>
  </si>
  <si>
    <t>特殊教育學系(文組)</t>
  </si>
  <si>
    <t>英x2.00 國x1.50 地x1.50 數Bx1.00</t>
  </si>
  <si>
    <t>1701</t>
  </si>
  <si>
    <t>特殊教育學系(理組)</t>
  </si>
  <si>
    <t>英x2.00 國x1.50 物x1.50 數Bx1.00</t>
  </si>
  <si>
    <t>1702</t>
  </si>
  <si>
    <t>心理與諮商學系</t>
  </si>
  <si>
    <t>數Bx1.50 英x1.25 國x1.25 公x1.00 歷x1.00</t>
  </si>
  <si>
    <t>1703</t>
  </si>
  <si>
    <t>社會與區域發展學系</t>
  </si>
  <si>
    <t>數乙x1.00 地x1.50 歷x1.50</t>
  </si>
  <si>
    <t>1704</t>
  </si>
  <si>
    <t>兒童英語教育學系</t>
  </si>
  <si>
    <t>英x2.00 國x1.00 數Bx1.00 歷x1.00</t>
  </si>
  <si>
    <t>1705</t>
  </si>
  <si>
    <t>語文與創作學系語文師資組</t>
  </si>
  <si>
    <t>國x2.00 英x1.25 歷x1.00 數Bx1.00</t>
  </si>
  <si>
    <t>1706</t>
  </si>
  <si>
    <t>語文與創作學系文學創作組</t>
  </si>
  <si>
    <t>國x2.00 英x1.25 歷x1.00</t>
  </si>
  <si>
    <t>1707</t>
  </si>
  <si>
    <t>文化創意產業經營學系</t>
  </si>
  <si>
    <t>社x1.50 英x1.50 國x1.50 地x1.00 歷x1.00</t>
  </si>
  <si>
    <t>1710</t>
  </si>
  <si>
    <t>藝術與造形設計學系設計組</t>
  </si>
  <si>
    <t>英x1.50 數Bx2.00 國x1.25 歷x1.00</t>
  </si>
  <si>
    <t>1711</t>
  </si>
  <si>
    <t>藝術與造形設計學系藝術組</t>
  </si>
  <si>
    <t>國x1.50 英x1.50 歷x1.00 數Bx1.00</t>
  </si>
  <si>
    <t>1712</t>
  </si>
  <si>
    <t>數學暨資訊教育學系數學組</t>
  </si>
  <si>
    <t>數甲x2.00 國x1.50 英x1.00</t>
  </si>
  <si>
    <t>1714</t>
  </si>
  <si>
    <t>自然科學教育學系</t>
  </si>
  <si>
    <t>物x2.00 化x2.00 數甲x1.00 英x1.00</t>
  </si>
  <si>
    <t>1715</t>
  </si>
  <si>
    <t>數位科技設計學系(創意設計組)</t>
  </si>
  <si>
    <t>1716</t>
  </si>
  <si>
    <t>數位科技設計學系(資訊應用組)</t>
  </si>
  <si>
    <t>1717</t>
  </si>
  <si>
    <t>數甲x2.00 英x2.00 物x1.00 國x1.00</t>
  </si>
  <si>
    <t>1720</t>
  </si>
  <si>
    <t>體育學系(男)</t>
  </si>
  <si>
    <t>生x2.00 公x2.00 數Bx1.50 國x1.00 術x1.00</t>
  </si>
  <si>
    <t>1721</t>
  </si>
  <si>
    <t>體育學系(女)</t>
  </si>
  <si>
    <t>1722</t>
  </si>
  <si>
    <t>國立臺南大學</t>
  </si>
  <si>
    <t>公x2.00 國x1.50 英x1.00 數Bx1.00</t>
  </si>
  <si>
    <t>1723</t>
  </si>
  <si>
    <t>諮商與輔導學系</t>
  </si>
  <si>
    <t>國x1.50 英x1.50 數Bx1.50 公x1.00</t>
  </si>
  <si>
    <t>1724</t>
  </si>
  <si>
    <t>1725</t>
  </si>
  <si>
    <t>國x2.00 英x1.50 數Bx1.00 公x1.00</t>
  </si>
  <si>
    <t>1726</t>
  </si>
  <si>
    <t>術x2.00 國x1.00 數Bx1.00 英x1.00 生x1.00</t>
  </si>
  <si>
    <t>1727</t>
  </si>
  <si>
    <t>文化與自然資源學系</t>
  </si>
  <si>
    <t>歷x2.00 地x2.00 國x1.00</t>
  </si>
  <si>
    <t>1730</t>
  </si>
  <si>
    <t>國語文學系</t>
  </si>
  <si>
    <t>1731</t>
  </si>
  <si>
    <t>英x2.00 國x1.25 歷x1.00</t>
  </si>
  <si>
    <t>1732</t>
  </si>
  <si>
    <t>數甲x2.00 自x1.50 英x1.00</t>
  </si>
  <si>
    <t>1733</t>
  </si>
  <si>
    <t>數位學習科技學系(數位學習系統組)</t>
  </si>
  <si>
    <t>1734</t>
  </si>
  <si>
    <t>數位學習科技學系(數位學習內容組)</t>
  </si>
  <si>
    <t>英x1.00 國x2.00 數Bx1.00 地x2.00</t>
  </si>
  <si>
    <t>1735</t>
  </si>
  <si>
    <t>材料科學系</t>
  </si>
  <si>
    <t>物x1.50 化x1.50 數甲x1.00 英x1.00 國x1.00</t>
  </si>
  <si>
    <t>1736</t>
  </si>
  <si>
    <t>數甲x2.00 物x1.50 英x1.00</t>
  </si>
  <si>
    <t>1737</t>
  </si>
  <si>
    <t>數甲x1.00 英x1.50 物x1.00 國x1.00</t>
  </si>
  <si>
    <t>1740</t>
  </si>
  <si>
    <t>綠色能源科技學系</t>
  </si>
  <si>
    <t>數甲x1.50 物x1.50 英x1.00</t>
  </si>
  <si>
    <t>1741</t>
  </si>
  <si>
    <t>生x2.00 國x2.00 化x1.00</t>
  </si>
  <si>
    <t>1742</t>
  </si>
  <si>
    <t>生態暨環境資源學系</t>
  </si>
  <si>
    <t>地x1.00 國x1.00 英x1.00</t>
  </si>
  <si>
    <t>1743</t>
  </si>
  <si>
    <t>1744</t>
  </si>
  <si>
    <t>視覺藝術與設計學系</t>
  </si>
  <si>
    <t>1745</t>
  </si>
  <si>
    <t>戲劇創作與應用學系(男)</t>
  </si>
  <si>
    <t>1746</t>
  </si>
  <si>
    <t>戲劇創作與應用學系(女)</t>
  </si>
  <si>
    <t>1747</t>
  </si>
  <si>
    <t>國x1.50 英x1.50 數Bx1.00 公x1.00</t>
  </si>
  <si>
    <t>1750</t>
  </si>
  <si>
    <t>經營與管理學系</t>
  </si>
  <si>
    <t>1751</t>
  </si>
  <si>
    <t>國立東華大學</t>
  </si>
  <si>
    <t>應用數學系數學科學組</t>
  </si>
  <si>
    <t>數甲x2.00 英x1.00 國x1.00</t>
  </si>
  <si>
    <t>1752</t>
  </si>
  <si>
    <t>應用數學系統計科學組</t>
  </si>
  <si>
    <t>1753</t>
  </si>
  <si>
    <t>1754</t>
  </si>
  <si>
    <t>物理學系奈米與光電科學組</t>
  </si>
  <si>
    <t>1755</t>
  </si>
  <si>
    <t>1756</t>
  </si>
  <si>
    <t>生化暨分子醫學科學系</t>
  </si>
  <si>
    <t>生x1.75 化x1.50 英x1.75 國x1.00</t>
  </si>
  <si>
    <t>1757</t>
  </si>
  <si>
    <t>資訊工程學系資工組</t>
  </si>
  <si>
    <t>1760</t>
  </si>
  <si>
    <t>資訊工程學系國際組</t>
  </si>
  <si>
    <t>英x1.50 數甲x1.25 國x1.00</t>
  </si>
  <si>
    <t>1761</t>
  </si>
  <si>
    <t>電機工程學系智慧系統組</t>
  </si>
  <si>
    <t>1762</t>
  </si>
  <si>
    <t>電機工程學系半導體工程組</t>
  </si>
  <si>
    <t>1763</t>
  </si>
  <si>
    <t>1764</t>
  </si>
  <si>
    <t>物x1.50 數甲x1.00 英x1.00 化x1.00 國x1.00</t>
  </si>
  <si>
    <t>1765</t>
  </si>
  <si>
    <t>理工學院大數據科學國際學士班</t>
  </si>
  <si>
    <t>1766</t>
  </si>
  <si>
    <t>1767</t>
  </si>
  <si>
    <t>英x2.00 數Bx1.50 國x1.00 公x1.00</t>
  </si>
  <si>
    <t>1770</t>
  </si>
  <si>
    <t>1771</t>
  </si>
  <si>
    <t>英x2.00 數乙x1.75 國x1.00 公x1.00</t>
  </si>
  <si>
    <t>1772</t>
  </si>
  <si>
    <t>數Bx1.50 英x1.00 公x1.00 國x1.00</t>
  </si>
  <si>
    <t>1773</t>
  </si>
  <si>
    <t>觀光暨休閒遊憩學系</t>
  </si>
  <si>
    <t>遊憩與運動學群</t>
  </si>
  <si>
    <t>1777</t>
  </si>
  <si>
    <t>華文文學系</t>
  </si>
  <si>
    <t>2000</t>
  </si>
  <si>
    <t>中國語文學系</t>
  </si>
  <si>
    <t>國x2.00 歷x1.50 社x1.00</t>
  </si>
  <si>
    <t>2001</t>
  </si>
  <si>
    <t>英x2.00 國x1.25 公x1.00</t>
  </si>
  <si>
    <t>2002</t>
  </si>
  <si>
    <t>臺灣文化學系</t>
  </si>
  <si>
    <t>地x2.00 歷x2.00 國x1.00</t>
  </si>
  <si>
    <t>2003</t>
  </si>
  <si>
    <t>2004</t>
  </si>
  <si>
    <t>數Bx1.00 英x1.00 國x1.00 公x1.00</t>
  </si>
  <si>
    <t>2005</t>
  </si>
  <si>
    <t>諮商與臨床心理學系(自然組)</t>
  </si>
  <si>
    <t>英x1.50 數甲x1.50 國x1.00</t>
  </si>
  <si>
    <t>2006</t>
  </si>
  <si>
    <t>諮商與臨床心理學系(社會組)</t>
  </si>
  <si>
    <t>2007</t>
  </si>
  <si>
    <t>國x1.50 英x2.00 公x2.00</t>
  </si>
  <si>
    <t>2010</t>
  </si>
  <si>
    <t>2011</t>
  </si>
  <si>
    <t>英x1.00 公x1.50 國x2.00</t>
  </si>
  <si>
    <t>2012</t>
  </si>
  <si>
    <t>國x1.00 英x1.00 生x1.00</t>
  </si>
  <si>
    <t>2013</t>
  </si>
  <si>
    <t>教育與潛能開發學系</t>
  </si>
  <si>
    <t>國x2.00 公x1.00 英x1.00</t>
  </si>
  <si>
    <t>2014</t>
  </si>
  <si>
    <t>教育行政與管理學系</t>
  </si>
  <si>
    <t>國x2.00 英x2.00 數Bx1.50 公x1.00 歷x1.00</t>
  </si>
  <si>
    <t>2015</t>
  </si>
  <si>
    <t>公x2.00 歷x1.00 國x1.00</t>
  </si>
  <si>
    <t>2016</t>
  </si>
  <si>
    <t>國x2.00 公x1.75 歷x1.75</t>
  </si>
  <si>
    <t>2017</t>
  </si>
  <si>
    <t>族群關係與文化學系</t>
  </si>
  <si>
    <t>2020</t>
  </si>
  <si>
    <t>民族語言與傳播學系</t>
  </si>
  <si>
    <t>國x1.00 社x1.00 公x1.00</t>
  </si>
  <si>
    <t>2021</t>
  </si>
  <si>
    <t>民族發展與社會工作學系民族發展組</t>
  </si>
  <si>
    <t>社x2.00 公x1.50 國x1.00</t>
  </si>
  <si>
    <t>2022</t>
  </si>
  <si>
    <t>民族發展與社會工作學系社會工作組</t>
  </si>
  <si>
    <t>2023</t>
  </si>
  <si>
    <t>原住民族樂舞與藝術學士學位學程</t>
  </si>
  <si>
    <t>國x2.00 公x2.00 歷x1.0</t>
  </si>
  <si>
    <t>2025</t>
  </si>
  <si>
    <t>自然資源與環境學系生態與保育組</t>
  </si>
  <si>
    <t>2026</t>
  </si>
  <si>
    <t>自然資源與環境學系地球科學組</t>
  </si>
  <si>
    <t>2027</t>
  </si>
  <si>
    <t>縱谷跨域書院學士學位學程</t>
  </si>
  <si>
    <t>國x2.00 公x1.75 歷x1.50</t>
  </si>
  <si>
    <t>2030</t>
  </si>
  <si>
    <t>2031</t>
  </si>
  <si>
    <t>藝術與設計學系</t>
  </si>
  <si>
    <t>2032</t>
  </si>
  <si>
    <t>藝術創意產業學系</t>
  </si>
  <si>
    <t>國x2.00 歷x2.00 公x1.00</t>
  </si>
  <si>
    <t>2034</t>
  </si>
  <si>
    <t>臺北市立大學</t>
  </si>
  <si>
    <t>國x2.00 英x2.00 數Bx2.00 歷x1.00 地x1.00</t>
  </si>
  <si>
    <t>2035</t>
  </si>
  <si>
    <t>國x2.00 數Bx1.50 英x1.50 公x1.00</t>
  </si>
  <si>
    <t>2036</t>
  </si>
  <si>
    <t>英x2.00 國x2.00 歷x1.00 地x1.00</t>
  </si>
  <si>
    <t>2037</t>
  </si>
  <si>
    <t>2040</t>
  </si>
  <si>
    <t>學習與媒材設計學系</t>
  </si>
  <si>
    <t>國x2.00 數Bx1.50 英x2.00 歷x1.00 地x1.00</t>
  </si>
  <si>
    <t>2041</t>
  </si>
  <si>
    <t>2042</t>
  </si>
  <si>
    <t>歷史與地理學系</t>
  </si>
  <si>
    <t>國x1.50 歷x1.50 地x1.50 數Bx1.00 英x1.00</t>
  </si>
  <si>
    <t>2043</t>
  </si>
  <si>
    <t>2044</t>
  </si>
  <si>
    <t>社會暨公共事務學系</t>
  </si>
  <si>
    <t>公x2.00 國x1.50 英x1.50 歷x1.00</t>
  </si>
  <si>
    <t>2045</t>
  </si>
  <si>
    <t>2046</t>
  </si>
  <si>
    <t>視覺藝術學系</t>
  </si>
  <si>
    <t>2047</t>
  </si>
  <si>
    <t>應用物理暨化學系電子物理組</t>
  </si>
  <si>
    <t>物x1.50 化x1.50 英x1.25 數甲x1.00 國x1.00</t>
  </si>
  <si>
    <t>2050</t>
  </si>
  <si>
    <t>應用物理暨化學系應用化學組</t>
  </si>
  <si>
    <t>化x1.50 物x1.50 英x1.25 數甲x1.00 國x1.00</t>
  </si>
  <si>
    <t>2051</t>
  </si>
  <si>
    <t>地球環境暨生物資源學系</t>
  </si>
  <si>
    <t>英x1.50 數甲x1.00 國x1.50 物x1.00 化x1.50</t>
  </si>
  <si>
    <t>2052</t>
  </si>
  <si>
    <t>數甲x2.00 物x1.00 英x1.00</t>
  </si>
  <si>
    <t>2053</t>
  </si>
  <si>
    <t>數甲x2.00 英x2.00 國x1.25 物x1.00</t>
  </si>
  <si>
    <t>2054</t>
  </si>
  <si>
    <t>英x2.00 術x1.50 國x1.00 生x1.00</t>
  </si>
  <si>
    <t>2055</t>
  </si>
  <si>
    <t>休閒運動管理學系</t>
  </si>
  <si>
    <t>英x1.25 公x1.00 國x1.00</t>
  </si>
  <si>
    <t>2056</t>
  </si>
  <si>
    <t>運動健康科學系</t>
  </si>
  <si>
    <t>英x1.50 生x1.00 國x1.00</t>
  </si>
  <si>
    <t>2057</t>
  </si>
  <si>
    <t>城市發展學系</t>
  </si>
  <si>
    <t>地x2.00 英x2.00 國x1.00</t>
  </si>
  <si>
    <t>2060</t>
  </si>
  <si>
    <t>行銷與管理學系</t>
  </si>
  <si>
    <t>2061</t>
  </si>
  <si>
    <t>衛生福利學系</t>
  </si>
  <si>
    <t>國x1.50 數甲x1.00 英x1.50 生x1.50</t>
  </si>
  <si>
    <t>2062</t>
  </si>
  <si>
    <t>國立屏東大學</t>
  </si>
  <si>
    <t>國x2.00 英x1.50 數Bx1.50 公x1.00</t>
  </si>
  <si>
    <t>2063</t>
  </si>
  <si>
    <t>2064</t>
  </si>
  <si>
    <t>2065</t>
  </si>
  <si>
    <t>國x1.25 英x1.25 公x1.00 數Bx1.00</t>
  </si>
  <si>
    <t>2066</t>
  </si>
  <si>
    <t>國x2.00 歷x1.25 英x1.00</t>
  </si>
  <si>
    <t>2067</t>
  </si>
  <si>
    <t>2070</t>
  </si>
  <si>
    <t>文化創意產業學系</t>
  </si>
  <si>
    <t>2071</t>
  </si>
  <si>
    <t>社會發展學系</t>
  </si>
  <si>
    <t>公x1.00 國x1.00 英x1.00</t>
  </si>
  <si>
    <t>2072</t>
  </si>
  <si>
    <t>應用英語學系</t>
  </si>
  <si>
    <t>2073</t>
  </si>
  <si>
    <t>應用日語學系</t>
  </si>
  <si>
    <t>2074</t>
  </si>
  <si>
    <t>視覺藝術學系數位媒體設計組</t>
  </si>
  <si>
    <t>國x2.00 英x1.50 歷x1.50</t>
  </si>
  <si>
    <t>2075</t>
  </si>
  <si>
    <t>商業大數據學系</t>
  </si>
  <si>
    <t>英x1.00 數Bx1.00 公x1.00 國x1.00</t>
  </si>
  <si>
    <t>2076</t>
  </si>
  <si>
    <t>行銷與流通管理學系</t>
  </si>
  <si>
    <t>英x2.00 數Bx2.00 國x1.00 公x1.00</t>
  </si>
  <si>
    <t>2077</t>
  </si>
  <si>
    <t>休閒事業經營學系</t>
  </si>
  <si>
    <t>英x1.50 國x1.50 公x1.00 數Bx1.00</t>
  </si>
  <si>
    <t>2100</t>
  </si>
  <si>
    <t>不動產經營學系</t>
  </si>
  <si>
    <t>2101</t>
  </si>
  <si>
    <t>2102</t>
  </si>
  <si>
    <t>2103</t>
  </si>
  <si>
    <t>國x1.25 英x1.25 數Bx1.25 公x1.00</t>
  </si>
  <si>
    <t>2104</t>
  </si>
  <si>
    <t>英x2.00 國x2.00 數Bx1.50 公x1.00</t>
  </si>
  <si>
    <t>2105</t>
  </si>
  <si>
    <t>2106</t>
  </si>
  <si>
    <t>數甲x2.00 國x1.00 英x1.00</t>
  </si>
  <si>
    <t>2107</t>
  </si>
  <si>
    <t>應用物理系半導體組</t>
  </si>
  <si>
    <t>物x2.00 數甲x1.75 英x1.00</t>
  </si>
  <si>
    <t>2110</t>
  </si>
  <si>
    <t>應用物理系光電暨材料組</t>
  </si>
  <si>
    <t>物x2.00 數甲x1.75 英x1.00 化x1.00</t>
  </si>
  <si>
    <t>2111</t>
  </si>
  <si>
    <t>科學傳播學系</t>
  </si>
  <si>
    <t>國x1.50 自x1.25 英x1.00 化x1.00</t>
  </si>
  <si>
    <t>2112</t>
  </si>
  <si>
    <t>智慧機器人學系</t>
  </si>
  <si>
    <t>數Ax2.00 物x2.00 英x1.00</t>
  </si>
  <si>
    <t>2113</t>
  </si>
  <si>
    <t>電腦與通訊學系</t>
  </si>
  <si>
    <t>數Ax2.00 英x2.00 國x1.00 物x1.00</t>
  </si>
  <si>
    <t>2114</t>
  </si>
  <si>
    <t>2115</t>
  </si>
  <si>
    <t>電腦科學與人工智慧學系</t>
  </si>
  <si>
    <t>2116</t>
  </si>
  <si>
    <t>2117</t>
  </si>
  <si>
    <t>2120</t>
  </si>
  <si>
    <t>術x2.00 數Bx1.00 生x1.00</t>
  </si>
  <si>
    <t>2121</t>
  </si>
  <si>
    <t>國立臺東大學</t>
  </si>
  <si>
    <t>國x1.50 英x1.00 公x1.00</t>
  </si>
  <si>
    <t>2122</t>
  </si>
  <si>
    <t>2123</t>
  </si>
  <si>
    <t>2124</t>
  </si>
  <si>
    <t>2125</t>
  </si>
  <si>
    <t>2126</t>
  </si>
  <si>
    <t>文化資源與休閒產業學系</t>
  </si>
  <si>
    <t>國x1.50 歷x1.25 公x1.00</t>
  </si>
  <si>
    <t>2127</t>
  </si>
  <si>
    <t>數位媒體與文教產業學系</t>
  </si>
  <si>
    <t>2130</t>
  </si>
  <si>
    <t>公共與文化事務學系</t>
  </si>
  <si>
    <t>社x2.00 公x1.50 歷x1.00</t>
  </si>
  <si>
    <t>2131</t>
  </si>
  <si>
    <t>身心整合與運動休閒產業學系</t>
  </si>
  <si>
    <t>2132</t>
  </si>
  <si>
    <t>2133</t>
  </si>
  <si>
    <t>華語文學系</t>
  </si>
  <si>
    <t>國x2.00 歷x1.50 公x1.00</t>
  </si>
  <si>
    <t>2134</t>
  </si>
  <si>
    <t>美術產業學系</t>
  </si>
  <si>
    <t>國x1.00 歷x1.00 公x1.00</t>
  </si>
  <si>
    <t>2135</t>
  </si>
  <si>
    <t>2136</t>
  </si>
  <si>
    <t>生x2.00 化x1.50 國x1.00</t>
  </si>
  <si>
    <t>2137</t>
  </si>
  <si>
    <t>2140</t>
  </si>
  <si>
    <t>英x2.00 數Bx2.00 公x1.75 國x1.00</t>
  </si>
  <si>
    <t>2141</t>
  </si>
  <si>
    <t>2142</t>
  </si>
  <si>
    <t>應用科學系化學及奈米科學組</t>
  </si>
  <si>
    <t>化x2.00 數Ax1.00 物x1.00</t>
  </si>
  <si>
    <t>2143</t>
  </si>
  <si>
    <t>應用科學系應用物理組</t>
  </si>
  <si>
    <t>物x2.00 數Ax1.00 化x1.00</t>
  </si>
  <si>
    <t>2144</t>
  </si>
  <si>
    <t>綠能與資訊科技學系</t>
  </si>
  <si>
    <t>物x2.00 國x1.00 數乙x1.00</t>
  </si>
  <si>
    <t>2145</t>
  </si>
  <si>
    <t>國立體育大學</t>
  </si>
  <si>
    <t>體育推廣學系A</t>
  </si>
  <si>
    <t>2146</t>
  </si>
  <si>
    <t>體育推廣學系B</t>
  </si>
  <si>
    <t>英x1.00 國x2.00 術x2.00 公x1.00</t>
  </si>
  <si>
    <t>2147</t>
  </si>
  <si>
    <t>運動保健學系A</t>
  </si>
  <si>
    <t>英x2.00 生x1.75 國x2.00 自x1.00</t>
  </si>
  <si>
    <t>2150</t>
  </si>
  <si>
    <t>運動保健學系B</t>
  </si>
  <si>
    <t>英x2.00 生x1.75 術x1.00 國x2.00 自x1.00</t>
  </si>
  <si>
    <t>2151</t>
  </si>
  <si>
    <t>休閒產業經營學系</t>
  </si>
  <si>
    <t>地x2.00 英x1.00 國x1.00</t>
  </si>
  <si>
    <t>2152</t>
  </si>
  <si>
    <t>適應體育學系A</t>
  </si>
  <si>
    <t>英x2.00 國x2.00 生x1.75</t>
  </si>
  <si>
    <t>2153</t>
  </si>
  <si>
    <t>適應體育學系B</t>
  </si>
  <si>
    <t>英x2.00 國x2.00 公x1.75</t>
  </si>
  <si>
    <t>2154</t>
  </si>
  <si>
    <t>元智大學</t>
  </si>
  <si>
    <t>生x1.00 國x1.00 英x1.00</t>
  </si>
  <si>
    <t>2156</t>
  </si>
  <si>
    <t>管理學院學士班(主修：財務金融A組)</t>
  </si>
  <si>
    <t>公x1.50 國x2.00 英x1.00</t>
  </si>
  <si>
    <t>2157</t>
  </si>
  <si>
    <t>管理學院學士班(主修：財務金融B組)</t>
  </si>
  <si>
    <t>歷x1.50 國x2.00 英x1.00</t>
  </si>
  <si>
    <t>2160</t>
  </si>
  <si>
    <t>管理學院學士班(主修：財務金融C組)</t>
  </si>
  <si>
    <t>地x1.50 國x2.00 英x1.00</t>
  </si>
  <si>
    <t>2161</t>
  </si>
  <si>
    <t>管理學院學士班(主修：國際企業管理)</t>
  </si>
  <si>
    <t>公x2.00 英x1.00 國x1.50</t>
  </si>
  <si>
    <t>2162</t>
  </si>
  <si>
    <t>管理學院學士班(主修：會計)</t>
  </si>
  <si>
    <t>國x2.00 公x1.50 歷x1.00</t>
  </si>
  <si>
    <t>2163</t>
  </si>
  <si>
    <t>管理學院學士班(英語專班)</t>
  </si>
  <si>
    <t>英x2.00 公x1.50 國x1.00</t>
  </si>
  <si>
    <t>2164</t>
  </si>
  <si>
    <t>2165</t>
  </si>
  <si>
    <t>2166</t>
  </si>
  <si>
    <t>社會暨政策科學學系</t>
  </si>
  <si>
    <t>公x2.00 國x2.00 數Bx1.00</t>
  </si>
  <si>
    <t>2167</t>
  </si>
  <si>
    <t>2170</t>
  </si>
  <si>
    <t>人文社會學院英語學士班</t>
  </si>
  <si>
    <t>2171</t>
  </si>
  <si>
    <t>資訊管理學系(社會組)</t>
  </si>
  <si>
    <t>英x2.00 數Bx1.50 國x1.00 公x1.50</t>
  </si>
  <si>
    <t>2172</t>
  </si>
  <si>
    <t>資訊管理學系(自然組)</t>
  </si>
  <si>
    <t>英x2.00 數甲x1.50 國x1.50</t>
  </si>
  <si>
    <t>2173</t>
  </si>
  <si>
    <t>資訊傳播學系(智慧科技應用組)</t>
  </si>
  <si>
    <t>國x1.50 英x1.00 數Bx1.00 公x1.00</t>
  </si>
  <si>
    <t>2174</t>
  </si>
  <si>
    <t>資訊傳播學系(數位媒體設計-創作組)</t>
  </si>
  <si>
    <t>2175</t>
  </si>
  <si>
    <t>資訊傳播學系(數位媒體設計-美術組)</t>
  </si>
  <si>
    <t>術x2.00 國x1.00 英x1.00 公x1.00</t>
  </si>
  <si>
    <t>2176</t>
  </si>
  <si>
    <t>資訊工程學系(資訊工程組)</t>
  </si>
  <si>
    <t>2177</t>
  </si>
  <si>
    <t>資訊工程學系(資訊應用組)</t>
  </si>
  <si>
    <t>2200</t>
  </si>
  <si>
    <t>資訊學院英語學士班</t>
  </si>
  <si>
    <t>數乙x1.00 英x1.00 國x1.50</t>
  </si>
  <si>
    <t>2201</t>
  </si>
  <si>
    <t>數甲x1.00 物x1.00 自x1.00 國x1.00</t>
  </si>
  <si>
    <t>2202</t>
  </si>
  <si>
    <t>化學工程與材料科學學系</t>
  </si>
  <si>
    <t>數甲x1.00 物x1.00 化x1.00 國x1.00</t>
  </si>
  <si>
    <t>2203</t>
  </si>
  <si>
    <t>工業工程與管理學系(A組)</t>
  </si>
  <si>
    <t>數甲x1.25 英x1.00 國x1.00</t>
  </si>
  <si>
    <t>2204</t>
  </si>
  <si>
    <t>工業工程與管理學系(B組)</t>
  </si>
  <si>
    <t>數乙x1.00 英x1.00 國x1.25</t>
  </si>
  <si>
    <t>2205</t>
  </si>
  <si>
    <t>工程學院英語學士班</t>
  </si>
  <si>
    <t>2206</t>
  </si>
  <si>
    <t>2207</t>
  </si>
  <si>
    <t>數甲x1.00 自x1.00 國x2.00</t>
  </si>
  <si>
    <t>2210</t>
  </si>
  <si>
    <t>電機工程學系(丙組)</t>
  </si>
  <si>
    <t>數甲x1.00 英x1.00 國x2.00</t>
  </si>
  <si>
    <t>2211</t>
  </si>
  <si>
    <t>電機通訊學院英語學士班</t>
  </si>
  <si>
    <t>英x1.75 數甲x1.00 國x1.25</t>
  </si>
  <si>
    <t>2212</t>
  </si>
  <si>
    <t>國立中正大學</t>
  </si>
  <si>
    <t>國x2.00 英x1.25 歷x1.00 地x1.00</t>
  </si>
  <si>
    <t>2213</t>
  </si>
  <si>
    <t>英x2.00 國x1.00 歷x1.00 地x1.00</t>
  </si>
  <si>
    <t>2214</t>
  </si>
  <si>
    <t>歷x2.00 國x1.50 英x1.50 地x1.00</t>
  </si>
  <si>
    <t>2215</t>
  </si>
  <si>
    <t>英x2.00 數Bx2.00 國x1.50 公x1.00</t>
  </si>
  <si>
    <t>2216</t>
  </si>
  <si>
    <t>英x1.50 數乙x1.50 公x1.50 國x1.00</t>
  </si>
  <si>
    <t>2217</t>
  </si>
  <si>
    <t>勞工關係學系</t>
  </si>
  <si>
    <t>英x2.00 公x1.50 國x1.50 數乙x1.00</t>
  </si>
  <si>
    <t>2220</t>
  </si>
  <si>
    <t>英x2.00 社x1.00 國x1.00 公x1.00 數Bx1.00</t>
  </si>
  <si>
    <t>2221</t>
  </si>
  <si>
    <t>傳播學系</t>
  </si>
  <si>
    <t>公x1.00 歷x1.00 英x1.00 國x1.00</t>
  </si>
  <si>
    <t>2222</t>
  </si>
  <si>
    <t>數乙x2.00 英x2.00 公x1.50 國x1.00</t>
  </si>
  <si>
    <t>2223</t>
  </si>
  <si>
    <t>2224</t>
  </si>
  <si>
    <t>英x2.00 國x1.50 地x1.00 數乙x2.00</t>
  </si>
  <si>
    <t>2225</t>
  </si>
  <si>
    <t>會計與資訊科技學系甲組</t>
  </si>
  <si>
    <t>英x2.00 數Ax2.00 國x1.50 物x1.00</t>
  </si>
  <si>
    <t>2226</t>
  </si>
  <si>
    <t>會計與資訊科技學系乙組</t>
  </si>
  <si>
    <t>2227</t>
  </si>
  <si>
    <t>英x1.50 國x1.50 公x1.00 歷x1.00 數乙x1.00</t>
  </si>
  <si>
    <t>2230</t>
  </si>
  <si>
    <t>法律學系法制組</t>
  </si>
  <si>
    <t>2231</t>
  </si>
  <si>
    <t>國x1.50 英x1.50 公x1.00 歷x1.00 數乙x1.00</t>
  </si>
  <si>
    <t>2232</t>
  </si>
  <si>
    <t>成人及繼續教育學系</t>
  </si>
  <si>
    <t>英x1.50 國x1.00 公x1.50 數Bx1.00</t>
  </si>
  <si>
    <t>2233</t>
  </si>
  <si>
    <t>犯罪防治學系</t>
  </si>
  <si>
    <t>英x1.50 國x1.25 公x1.50 數Bx1.00</t>
  </si>
  <si>
    <t>2234</t>
  </si>
  <si>
    <t>紫荊不分系學士學位學程甲組</t>
  </si>
  <si>
    <t>地x1.50 國x1.00 英x1.00</t>
  </si>
  <si>
    <t>2235</t>
  </si>
  <si>
    <t>紫荊不分系學士學位學程乙組</t>
  </si>
  <si>
    <t>數乙x1.50 國x1.00 英x1.00</t>
  </si>
  <si>
    <t>2236</t>
  </si>
  <si>
    <t>數甲x2.00 英x1.25 物x1.00</t>
  </si>
  <si>
    <t>2237</t>
  </si>
  <si>
    <t>物x1.50 數甲x1.50 英x1.25 化x1.00 國x1.00</t>
  </si>
  <si>
    <t>2240</t>
  </si>
  <si>
    <t>化學暨生物化學系</t>
  </si>
  <si>
    <t>化x2.00 物x1.00 數甲x1.25 英x1.25 國x1.00</t>
  </si>
  <si>
    <t>2241</t>
  </si>
  <si>
    <t>地球與環境科學系</t>
  </si>
  <si>
    <t>2242</t>
  </si>
  <si>
    <t>數甲x1.25 英x1.50 物x1.00 化x1.00 國x1.00</t>
  </si>
  <si>
    <t>2243</t>
  </si>
  <si>
    <t>2244</t>
  </si>
  <si>
    <t>2245</t>
  </si>
  <si>
    <t>機械工程學系機械工程組</t>
  </si>
  <si>
    <t>物x2.00 數甲x2.00 英x1.00</t>
  </si>
  <si>
    <t>2246</t>
  </si>
  <si>
    <t>機械工程學系光機電整合工程組</t>
  </si>
  <si>
    <t>2247</t>
  </si>
  <si>
    <t>機械工程國際學士學位學程</t>
  </si>
  <si>
    <t>2250</t>
  </si>
  <si>
    <t>2251</t>
  </si>
  <si>
    <t>2252</t>
  </si>
  <si>
    <t>數甲x2.00 英x2.00 國x1.00 物x1.00 化x1.00</t>
  </si>
  <si>
    <t>2253</t>
  </si>
  <si>
    <t>英x1.50 數甲x1.50 生x1.25 國x1.00</t>
  </si>
  <si>
    <t>2254</t>
  </si>
  <si>
    <t>生物醫學科學系</t>
  </si>
  <si>
    <t>英x1.25 化x1.50 生x1.50 國x1.00 數甲x1.00</t>
  </si>
  <si>
    <t>2255</t>
  </si>
  <si>
    <t>運動競技學系</t>
  </si>
  <si>
    <t>英x2.00 國x2.00 生x1.50</t>
  </si>
  <si>
    <t>2256</t>
  </si>
  <si>
    <t>大葉大學</t>
  </si>
  <si>
    <t>機械與自動化工程學系</t>
  </si>
  <si>
    <t>數甲x1.75 國x2.00 英x2.00</t>
  </si>
  <si>
    <t>2257</t>
  </si>
  <si>
    <t>電機工程學系(半導體與光電組)</t>
  </si>
  <si>
    <t>數甲x2.00 物x2.00 英x1.75</t>
  </si>
  <si>
    <t>2260</t>
  </si>
  <si>
    <t>電機工程學系(智慧系統組)</t>
  </si>
  <si>
    <t>數甲x2.00 物x2.00 國x1.75</t>
  </si>
  <si>
    <t>2261</t>
  </si>
  <si>
    <t>半導體學士學位學程(半導體設備組)</t>
  </si>
  <si>
    <t>2262</t>
  </si>
  <si>
    <t>半導體學士學位學程(半導體製程組)</t>
  </si>
  <si>
    <t>2263</t>
  </si>
  <si>
    <t>2264</t>
  </si>
  <si>
    <t>環境與安全工程學系</t>
  </si>
  <si>
    <t>國x2.00 英x2.00 化x1.75</t>
  </si>
  <si>
    <t>2265</t>
  </si>
  <si>
    <t>國x2.00 公x2.00 英x1.75</t>
  </si>
  <si>
    <t>2270</t>
  </si>
  <si>
    <t>財務金融學系(智慧投資組)</t>
  </si>
  <si>
    <t>2271</t>
  </si>
  <si>
    <t>財務金融學系(AI金融組)</t>
  </si>
  <si>
    <t>國x2.00 英x2.00 物x1.75</t>
  </si>
  <si>
    <t>2272</t>
  </si>
  <si>
    <t>設計學系</t>
  </si>
  <si>
    <t>2277</t>
  </si>
  <si>
    <t>空間設計學系(建築組)</t>
  </si>
  <si>
    <t>英x1.00 國x2.00 地x2.00</t>
  </si>
  <si>
    <t>2300</t>
  </si>
  <si>
    <t>空間設計學系(室內設計組)</t>
  </si>
  <si>
    <t>2301</t>
  </si>
  <si>
    <t>造形藝術學系</t>
  </si>
  <si>
    <t>國x2.00 歷x2.00 英x1.7</t>
  </si>
  <si>
    <t>2302</t>
  </si>
  <si>
    <t>應用日語學系(觀光旅遊組)</t>
  </si>
  <si>
    <t>2303</t>
  </si>
  <si>
    <t>應用日語學系(AI商務應用組)</t>
  </si>
  <si>
    <t>2304</t>
  </si>
  <si>
    <t>生物醫學系(檢驗醫學組)</t>
  </si>
  <si>
    <t>數乙x1.75 國x2.00 英x2.00</t>
  </si>
  <si>
    <t>2305</t>
  </si>
  <si>
    <t>生物醫學系(生物醫藥組)</t>
  </si>
  <si>
    <t>生x1.75 國x2.00 英x2.00</t>
  </si>
  <si>
    <t>2306</t>
  </si>
  <si>
    <t>藥用植物與食品保健學系(藥粧保健組)</t>
  </si>
  <si>
    <t>生x2.00 國x1.75 英x2.00</t>
  </si>
  <si>
    <t>2307</t>
  </si>
  <si>
    <t>藥用植物與食品保健學系(食藥生技組)</t>
  </si>
  <si>
    <t>化x1.75 國x2.00 英x1.75</t>
  </si>
  <si>
    <t>2310</t>
  </si>
  <si>
    <t>英x1.75 國x2.00 地x2.00</t>
  </si>
  <si>
    <t>2311</t>
  </si>
  <si>
    <t>觀光休閒學系</t>
  </si>
  <si>
    <t>國x2.00 公x2.00 歷x1.75</t>
  </si>
  <si>
    <t>2312</t>
  </si>
  <si>
    <t>烘焙暨飲料調製學士學位學程</t>
  </si>
  <si>
    <t>國x2.00 地x2.00 英x1.7</t>
  </si>
  <si>
    <t>2313</t>
  </si>
  <si>
    <t>2314</t>
  </si>
  <si>
    <t>運動健康管理學系</t>
  </si>
  <si>
    <t>2315</t>
  </si>
  <si>
    <t>2316</t>
  </si>
  <si>
    <t>2317</t>
  </si>
  <si>
    <t>醫學工程學系(智慧醫療組)</t>
  </si>
  <si>
    <t>英x2.00 國x2.00 化x1.75</t>
  </si>
  <si>
    <t>2320</t>
  </si>
  <si>
    <t>職能治療學系A組</t>
  </si>
  <si>
    <t>2321</t>
  </si>
  <si>
    <t>職能治療學系B組</t>
  </si>
  <si>
    <t>2322</t>
  </si>
  <si>
    <t>中華大學</t>
  </si>
  <si>
    <t>2323</t>
  </si>
  <si>
    <t>2324</t>
  </si>
  <si>
    <t>光電與材料工程學系(人工智慧應用組)</t>
  </si>
  <si>
    <t>物x2.00 國x2.00 英x1.75</t>
  </si>
  <si>
    <t>2325</t>
  </si>
  <si>
    <t>光電與材料工程學系(生醫光電組)</t>
  </si>
  <si>
    <t>生x2.00 國x2.00 英x1.75</t>
  </si>
  <si>
    <t>2326</t>
  </si>
  <si>
    <t>光電與材料工程學系(半導體組)</t>
  </si>
  <si>
    <t>化x2.00 國x2.00 英x1.75</t>
  </si>
  <si>
    <t>2327</t>
  </si>
  <si>
    <t>工業管理學系(半導體產業組)</t>
  </si>
  <si>
    <t>物x2.00 化x2.00 公x1.75</t>
  </si>
  <si>
    <t>2330</t>
  </si>
  <si>
    <t>工業管理學系(人工智慧應用組)</t>
  </si>
  <si>
    <t>歷x2.00 地x2.00 公x1.75</t>
  </si>
  <si>
    <t>2333</t>
  </si>
  <si>
    <t>企業管理學系企業管理組</t>
  </si>
  <si>
    <t>地x2.00 公x2.00 歷x1.75</t>
  </si>
  <si>
    <t>2334</t>
  </si>
  <si>
    <t>企業管理學系智慧運輸與物流組</t>
  </si>
  <si>
    <t>地x2.00 歷x2.00 公x1.75</t>
  </si>
  <si>
    <t>2335</t>
  </si>
  <si>
    <t>企業管理學系財務管理組</t>
  </si>
  <si>
    <t>公x2.00 國x2.00 歷x1.00</t>
  </si>
  <si>
    <t>2336</t>
  </si>
  <si>
    <t>建築與都市計畫學系(第一類組)</t>
  </si>
  <si>
    <t>公x2.00 歷x1.00 地x2.00</t>
  </si>
  <si>
    <t>2337</t>
  </si>
  <si>
    <t>建築與都市計畫學系(第二類組)</t>
  </si>
  <si>
    <t>物x1.75 國x2.00 自x2.00</t>
  </si>
  <si>
    <t>2340</t>
  </si>
  <si>
    <t>2341</t>
  </si>
  <si>
    <t>國x1.00 地x1.50 歷x1.50</t>
  </si>
  <si>
    <t>2342</t>
  </si>
  <si>
    <t>應用外語暨智慧商務學士學位學程</t>
  </si>
  <si>
    <t>國x2.00 公x2.00 英x1.50</t>
  </si>
  <si>
    <t>2343</t>
  </si>
  <si>
    <t>觀光學院學士班</t>
  </si>
  <si>
    <t>公x2.00 國x2.00 社x1.00</t>
  </si>
  <si>
    <t>2344</t>
  </si>
  <si>
    <t>義守大學</t>
  </si>
  <si>
    <t>2345</t>
  </si>
  <si>
    <t>電子工程學系光電半導體組</t>
  </si>
  <si>
    <t>數乙x2.00 國x2.00 英x1.50</t>
  </si>
  <si>
    <t>2346</t>
  </si>
  <si>
    <t>電子工程學系電子智慧系統組</t>
  </si>
  <si>
    <t>2347</t>
  </si>
  <si>
    <t>資訊工程學系資訊工程組</t>
  </si>
  <si>
    <t>2350</t>
  </si>
  <si>
    <t>資訊工程學系資訊應用組</t>
  </si>
  <si>
    <t>英x2.00 國x2.00 數乙x1.50</t>
  </si>
  <si>
    <t>2351</t>
  </si>
  <si>
    <t>物x2.00 國x2.00 英x1.50</t>
  </si>
  <si>
    <t>2352</t>
  </si>
  <si>
    <t>化學工程學系甲組</t>
  </si>
  <si>
    <t>2353</t>
  </si>
  <si>
    <t>化學工程學系乙組</t>
  </si>
  <si>
    <t>2354</t>
  </si>
  <si>
    <t>物x2.00 國x2.00 數甲x1.75</t>
  </si>
  <si>
    <t>2355</t>
  </si>
  <si>
    <t>材料科學與工程學系甲組</t>
  </si>
  <si>
    <t>英x2.00 國x2.00 數甲x1.75</t>
  </si>
  <si>
    <t>2356</t>
  </si>
  <si>
    <t>材料科學與工程學系乙組</t>
  </si>
  <si>
    <t>2357</t>
  </si>
  <si>
    <t>智慧科技英語學士學位學程</t>
  </si>
  <si>
    <t>英x2.00 國x2.00 物x1.75</t>
  </si>
  <si>
    <t>2360</t>
  </si>
  <si>
    <t>半導體學士學位學程</t>
  </si>
  <si>
    <t>物x2.00 國x1.50 英x1.50</t>
  </si>
  <si>
    <t>2361</t>
  </si>
  <si>
    <t>2362</t>
  </si>
  <si>
    <t>2363</t>
  </si>
  <si>
    <t>財務金融管理學系</t>
  </si>
  <si>
    <t>國x1.50 歷x1.00 英x1.00 數Bx1.00</t>
  </si>
  <si>
    <t>2364</t>
  </si>
  <si>
    <t>國x2.00 英x1.25 地x2.00</t>
  </si>
  <si>
    <t>2365</t>
  </si>
  <si>
    <t>國際商務學系</t>
  </si>
  <si>
    <t>2366</t>
  </si>
  <si>
    <t>2367</t>
  </si>
  <si>
    <t>國x2.00 社x2.00 歷x1.75</t>
  </si>
  <si>
    <t>2370</t>
  </si>
  <si>
    <t>廚藝暨美食學學系</t>
  </si>
  <si>
    <t>國x2.00 社x1.50 歷x1.50</t>
  </si>
  <si>
    <t>2375</t>
  </si>
  <si>
    <t>2376</t>
  </si>
  <si>
    <t>2377</t>
  </si>
  <si>
    <t>電影與電視學系</t>
  </si>
  <si>
    <t>國x2.00 社x2.00 公x1.75</t>
  </si>
  <si>
    <t>2400</t>
  </si>
  <si>
    <t>國x2.00 地x2.00 歷x1.00</t>
  </si>
  <si>
    <t>2401</t>
  </si>
  <si>
    <t>2402</t>
  </si>
  <si>
    <t>國x2.00 化x2.00 物x1.75</t>
  </si>
  <si>
    <t>2403</t>
  </si>
  <si>
    <t>醫學科學與生物科技學系醫藥組</t>
  </si>
  <si>
    <t>國x2.00 化x2.00 英x1.75</t>
  </si>
  <si>
    <t>2404</t>
  </si>
  <si>
    <t>醫學科學與生物科技學系生技組</t>
  </si>
  <si>
    <t>國x2.00 生x2.00 英x1.50</t>
  </si>
  <si>
    <t>2405</t>
  </si>
  <si>
    <t>英x1.75 國x2.00 生x2.00</t>
  </si>
  <si>
    <t>2406</t>
  </si>
  <si>
    <t>自x2.00 生x2.00 國x2.00 數甲x1.00</t>
  </si>
  <si>
    <t>2407</t>
  </si>
  <si>
    <t>生x2.00 英x2.00 國x1.50 物x1.00 數Ax1.00</t>
  </si>
  <si>
    <t>2410</t>
  </si>
  <si>
    <t>英x2.00 生x2.00 國x1.75 數甲x1.00</t>
  </si>
  <si>
    <t>2411</t>
  </si>
  <si>
    <t>醫學檢驗技術學系</t>
  </si>
  <si>
    <t>生x2.00 化x2.00 英x2.00 國x1.00</t>
  </si>
  <si>
    <t>2412</t>
  </si>
  <si>
    <t>醫學系(公費生)</t>
  </si>
  <si>
    <t>英x1.50 生x1.50 化x1.00 物x1.00 數甲x1.00</t>
  </si>
  <si>
    <t>2413</t>
  </si>
  <si>
    <t>銘傳大學</t>
  </si>
  <si>
    <t>企業管理學系品牌行銷組(台北校區)</t>
  </si>
  <si>
    <t>2414</t>
  </si>
  <si>
    <t>企業管理學系企業管理組(台北校區)</t>
  </si>
  <si>
    <t>國x2.00 英x1.00 公x2.00</t>
  </si>
  <si>
    <t>2415</t>
  </si>
  <si>
    <t>企業管理學系數位經營組(台北校區)</t>
  </si>
  <si>
    <t>2417</t>
  </si>
  <si>
    <t>會計學系會計審計組(台北校區)</t>
  </si>
  <si>
    <t>公x2.00 國x1.00 社x1.00</t>
  </si>
  <si>
    <t>2420</t>
  </si>
  <si>
    <t>會計學系稅務規劃組(台北校區)</t>
  </si>
  <si>
    <t>2421</t>
  </si>
  <si>
    <t>會計學系智慧永續組(台北校區)</t>
  </si>
  <si>
    <t>化x1.00 國x1.50 英x1.00</t>
  </si>
  <si>
    <t>2422</t>
  </si>
  <si>
    <t>財務金融學系甲組(台北校區)</t>
  </si>
  <si>
    <t>2423</t>
  </si>
  <si>
    <t>財務金融學系乙組(台北校區)</t>
  </si>
  <si>
    <t>2424</t>
  </si>
  <si>
    <t>財務金融學系丙組(台北校區)</t>
  </si>
  <si>
    <t>地x1.00 國x2.00 社x1.00</t>
  </si>
  <si>
    <t>2425</t>
  </si>
  <si>
    <t>財務金融學系丁組(台北校區)</t>
  </si>
  <si>
    <t>物x1.00 國x2.00 英x1.00</t>
  </si>
  <si>
    <t>2432</t>
  </si>
  <si>
    <t>國際企業學系智慧管理組(台北校區)</t>
  </si>
  <si>
    <t>國x1.50 英x1.00 物x1.00</t>
  </si>
  <si>
    <t>2433</t>
  </si>
  <si>
    <t>新媒體暨傳播管理學系(台北校區)</t>
  </si>
  <si>
    <t>2434</t>
  </si>
  <si>
    <t>廣播電視學系(台北校區)</t>
  </si>
  <si>
    <t>2435</t>
  </si>
  <si>
    <t>廣告暨策略行銷學系(台北校區)</t>
  </si>
  <si>
    <t>國x1.00 歷x2.00 公x2.00</t>
  </si>
  <si>
    <t>2436</t>
  </si>
  <si>
    <t>影音新聞暨社群傳播學系(台北校區)</t>
  </si>
  <si>
    <t>2437</t>
  </si>
  <si>
    <t>法律學系(台北校區)</t>
  </si>
  <si>
    <t>公x2.00 國x1.25 英x1.00</t>
  </si>
  <si>
    <t>2440</t>
  </si>
  <si>
    <t>財金法律學系(台北校區)</t>
  </si>
  <si>
    <t>2450</t>
  </si>
  <si>
    <t>應用英語學系(桃園校區)</t>
  </si>
  <si>
    <t>2451</t>
  </si>
  <si>
    <t>應用日語學系(桃園校區)</t>
  </si>
  <si>
    <t>歷x1.50 公x1.50 國x1.00</t>
  </si>
  <si>
    <t>2452</t>
  </si>
  <si>
    <t>商業設計學系(桃園校區)</t>
  </si>
  <si>
    <t>2461</t>
  </si>
  <si>
    <t>建築學系(桃園校區)</t>
  </si>
  <si>
    <t>國x2.00 社x1.00 公x1.00</t>
  </si>
  <si>
    <t>2462</t>
  </si>
  <si>
    <t>都市設計與永續發展學系(桃園校區)</t>
  </si>
  <si>
    <t>2463</t>
  </si>
  <si>
    <t>觀光事業學系(桃園校區)</t>
  </si>
  <si>
    <t>國x1.00 地x1.00 社x1.00</t>
  </si>
  <si>
    <t>2464</t>
  </si>
  <si>
    <t>休閒遊憩管理學系(桃園校區)</t>
  </si>
  <si>
    <t>公x1.25 國x1.00 歷x1.00</t>
  </si>
  <si>
    <t>2465</t>
  </si>
  <si>
    <t>餐旅管理學系(桃園校區)</t>
  </si>
  <si>
    <t>公x1.00 歷x1.00 國x1.00</t>
  </si>
  <si>
    <t>2466</t>
  </si>
  <si>
    <t>犯罪防治學系(桃園校區)</t>
  </si>
  <si>
    <t>2467</t>
  </si>
  <si>
    <t>公共事務與行政管理學系(桃園校區)</t>
  </si>
  <si>
    <t>2470</t>
  </si>
  <si>
    <t>諮商臨床與工商心理學系(桃園校區)</t>
  </si>
  <si>
    <t>英x2.00 公x2.00 社x2.00 數乙x1.00 國x1.00</t>
  </si>
  <si>
    <t>2471</t>
  </si>
  <si>
    <t>金融學系(桃園校區)</t>
  </si>
  <si>
    <t>公x1.50 國x1.00 英x1.00</t>
  </si>
  <si>
    <t>2472</t>
  </si>
  <si>
    <t>金融科技應用學系(桃園校區)</t>
  </si>
  <si>
    <t>物x2.00 社x1.50 國x1.50</t>
  </si>
  <si>
    <t>2476</t>
  </si>
  <si>
    <t>人工智慧應用學系(桃園校區)</t>
  </si>
  <si>
    <t>國x2.00 英x1.00 數乙x1.50</t>
  </si>
  <si>
    <t>2477</t>
  </si>
  <si>
    <t>資訊工程學系(桃園校區)</t>
  </si>
  <si>
    <t>數乙x1.00 物x1.00 國x1.00</t>
  </si>
  <si>
    <t>2500</t>
  </si>
  <si>
    <t>電機工程學系(桃園校區)</t>
  </si>
  <si>
    <t>2501</t>
  </si>
  <si>
    <t>半導體應用學士學位學程(桃園校區)</t>
  </si>
  <si>
    <t>數甲x1.00 數Ax1.00 國x1.00</t>
  </si>
  <si>
    <t>2502</t>
  </si>
  <si>
    <t>醫療資訊與管理學系(桃園校區)</t>
  </si>
  <si>
    <t>英x1.00 公x1.00 國x2.00</t>
  </si>
  <si>
    <t>2503</t>
  </si>
  <si>
    <t>生物科技學系生物醫學組(桃園校區)</t>
  </si>
  <si>
    <t>生x2.00 英x2.00 國x1.50</t>
  </si>
  <si>
    <t>2504</t>
  </si>
  <si>
    <t>生物科技學系食品生技組(桃園校區)</t>
  </si>
  <si>
    <t>化x2.00 英x2.00 國x1.50</t>
  </si>
  <si>
    <t>2507</t>
  </si>
  <si>
    <t>世新大學</t>
  </si>
  <si>
    <t>2510</t>
  </si>
  <si>
    <t>廣播電視電影學系廣播與聲音設計組</t>
  </si>
  <si>
    <t>英x2.00 國x2.00 歷x1.00 公x1.00</t>
  </si>
  <si>
    <t>2511</t>
  </si>
  <si>
    <t>廣播電視電影學系電視組</t>
  </si>
  <si>
    <t>2512</t>
  </si>
  <si>
    <t>廣播電視電影學系電影組</t>
  </si>
  <si>
    <t>2513</t>
  </si>
  <si>
    <t>英x1.50 國x2.00 公x2.00</t>
  </si>
  <si>
    <t>2514</t>
  </si>
  <si>
    <t>公共關係暨廣告學系</t>
  </si>
  <si>
    <t>國x2.00 歷x2.00 公x1.75</t>
  </si>
  <si>
    <t>2515</t>
  </si>
  <si>
    <t>口語傳播暨社群媒體學系</t>
  </si>
  <si>
    <t>2516</t>
  </si>
  <si>
    <t>2517</t>
  </si>
  <si>
    <t>數位多媒體設計學系</t>
  </si>
  <si>
    <t>2520</t>
  </si>
  <si>
    <t>傳播管理學系</t>
  </si>
  <si>
    <t>2521</t>
  </si>
  <si>
    <t>國x1.75 公x2.00 英x1.50</t>
  </si>
  <si>
    <t>2522</t>
  </si>
  <si>
    <t>資訊管理學系人工智慧暨科技傳播組</t>
  </si>
  <si>
    <t>2523</t>
  </si>
  <si>
    <t>2524</t>
  </si>
  <si>
    <t>公x2.00 社x1.50 歷x1.00</t>
  </si>
  <si>
    <t>2525</t>
  </si>
  <si>
    <t>觀光學系餐旅經營管理組</t>
  </si>
  <si>
    <t>2526</t>
  </si>
  <si>
    <t>觀光學系旅遊暨休閒事業管理組</t>
  </si>
  <si>
    <t>2527</t>
  </si>
  <si>
    <t>國x1.00 公x1.50 社x1.00</t>
  </si>
  <si>
    <t>2530</t>
  </si>
  <si>
    <t>2531</t>
  </si>
  <si>
    <t>社會心理學系</t>
  </si>
  <si>
    <t>2532</t>
  </si>
  <si>
    <t>英語暨傳播應用學系</t>
  </si>
  <si>
    <t>2533</t>
  </si>
  <si>
    <t>國x2.00 歷x1.00 英x1.50</t>
  </si>
  <si>
    <t>2534</t>
  </si>
  <si>
    <t>國x1.00 英x1.00 公x1.00 歷x1.00</t>
  </si>
  <si>
    <t>2535</t>
  </si>
  <si>
    <t>實踐大學</t>
  </si>
  <si>
    <t>食品營養與保健生技學系(臺北校區)</t>
  </si>
  <si>
    <t>國x1.00 自x1.00 化x1.00</t>
  </si>
  <si>
    <t>2537</t>
  </si>
  <si>
    <t>社會工作學系(臺北校區)</t>
  </si>
  <si>
    <t>公x2.00 歷x2.00 國x1.00</t>
  </si>
  <si>
    <t>2540</t>
  </si>
  <si>
    <t>家庭研究與兒童發展學系(臺北校區)</t>
  </si>
  <si>
    <t>2541</t>
  </si>
  <si>
    <t>餐飲管理學系(臺北校區)</t>
  </si>
  <si>
    <t>2542</t>
  </si>
  <si>
    <t>音樂學系(臺北校區)</t>
  </si>
  <si>
    <t>2543</t>
  </si>
  <si>
    <t>法律學系(臺北校區)</t>
  </si>
  <si>
    <t>國x1.50 公x1.00 英x1.00</t>
  </si>
  <si>
    <t>2544</t>
  </si>
  <si>
    <t>服裝設計學系(臺北校區)</t>
  </si>
  <si>
    <t>2545</t>
  </si>
  <si>
    <t>工業產品設計學系(臺北校區)</t>
  </si>
  <si>
    <t>2550</t>
  </si>
  <si>
    <t>建築設計學系(臺北校區)</t>
  </si>
  <si>
    <t>2551</t>
  </si>
  <si>
    <t>建築職人學士學位學程(臺北校區)</t>
  </si>
  <si>
    <t>國x2.00 社x1.00 地x1.00</t>
  </si>
  <si>
    <t>2552</t>
  </si>
  <si>
    <t>會計學系(臺北校區)</t>
  </si>
  <si>
    <t>國x1.50 公x1.50 英x1.00</t>
  </si>
  <si>
    <t>2555</t>
  </si>
  <si>
    <t>企業管理學系社會組(臺北校區)</t>
  </si>
  <si>
    <t>2556</t>
  </si>
  <si>
    <t>企業管理學系自然組(臺北校區)</t>
  </si>
  <si>
    <t>2557</t>
  </si>
  <si>
    <t>財務金融學系(臺北校區)</t>
  </si>
  <si>
    <t>2561</t>
  </si>
  <si>
    <t>風險管理與保險學系(臺北校區)</t>
  </si>
  <si>
    <t>公x1.50 國x1.00 社x1.00</t>
  </si>
  <si>
    <t>2562</t>
  </si>
  <si>
    <t>應用外語學系(臺北校區)</t>
  </si>
  <si>
    <t>2566</t>
  </si>
  <si>
    <t>國際企業英語學士學位學程(臺北校區)</t>
  </si>
  <si>
    <t>2572</t>
  </si>
  <si>
    <t>會計暨稅務學系財務金融組(高雄校區)</t>
  </si>
  <si>
    <t>2573</t>
  </si>
  <si>
    <t>會計暨稅務學系會計AI組(高雄校區)</t>
  </si>
  <si>
    <t>國x2.00 自x2.00 物x1.00</t>
  </si>
  <si>
    <t>2574</t>
  </si>
  <si>
    <t>國際企業管理學系(高雄校區)</t>
  </si>
  <si>
    <t>國x1.50 社x1.00 歷x1.00</t>
  </si>
  <si>
    <t>2575</t>
  </si>
  <si>
    <t>金融管理學系財務金融組(高雄校區)</t>
  </si>
  <si>
    <t>2577</t>
  </si>
  <si>
    <t>資訊管理學系物聯網應用組(高雄校區)</t>
  </si>
  <si>
    <t>自x1.75 化x1.50 國x1.00</t>
  </si>
  <si>
    <t>2602</t>
  </si>
  <si>
    <t>視覺特效學士學位學程(高雄校區)</t>
  </si>
  <si>
    <t>國x1.25 物x1.25 英x1.00</t>
  </si>
  <si>
    <t>2607</t>
  </si>
  <si>
    <t>應用日文學系(高雄校區)</t>
  </si>
  <si>
    <t>2610</t>
  </si>
  <si>
    <t>長榮大學</t>
  </si>
  <si>
    <t>英x1.00 歷x2.00 國x2.00</t>
  </si>
  <si>
    <t>2611</t>
  </si>
  <si>
    <t>2612</t>
  </si>
  <si>
    <t>會計資訊學系</t>
  </si>
  <si>
    <t>2613</t>
  </si>
  <si>
    <t>國x2.00 地x1.75 英x1.00</t>
  </si>
  <si>
    <t>2614</t>
  </si>
  <si>
    <t>土地管理與開發學系</t>
  </si>
  <si>
    <t>公x1.00 國x2.00 地x2.00</t>
  </si>
  <si>
    <t>2615</t>
  </si>
  <si>
    <t>2616</t>
  </si>
  <si>
    <t>觀光與餐飲管理學系</t>
  </si>
  <si>
    <t>2617</t>
  </si>
  <si>
    <t>醫務管理學系(社會組)</t>
  </si>
  <si>
    <t>公x2.00 英x1.50 國x2.00</t>
  </si>
  <si>
    <t>2620</t>
  </si>
  <si>
    <t>醫務管理學系(自然組)</t>
  </si>
  <si>
    <t>生x2.00 英x1.50 國x2.00</t>
  </si>
  <si>
    <t>2621</t>
  </si>
  <si>
    <t>2622</t>
  </si>
  <si>
    <t>健康心理學系(自然組)</t>
  </si>
  <si>
    <t>英x2.00 生x2.00 國x1.50</t>
  </si>
  <si>
    <t>2623</t>
  </si>
  <si>
    <t>健康心理學系(社會組)</t>
  </si>
  <si>
    <t>英x2.00 公x2.00 國x1.50</t>
  </si>
  <si>
    <t>2624</t>
  </si>
  <si>
    <t>生x2.00 化x1.50 國x2.00</t>
  </si>
  <si>
    <t>2625</t>
  </si>
  <si>
    <t>2626</t>
  </si>
  <si>
    <t>職業安全與衛生學系(自然組)</t>
  </si>
  <si>
    <t>國x2.00 英x1.50 化x2.00</t>
  </si>
  <si>
    <t>2627</t>
  </si>
  <si>
    <t>職業安全與衛生學系(社會組)</t>
  </si>
  <si>
    <t>2633</t>
  </si>
  <si>
    <t>消防安全學士學位學程(自然組)</t>
  </si>
  <si>
    <t>國x2.00 自x2.00 化x1.50</t>
  </si>
  <si>
    <t>2634</t>
  </si>
  <si>
    <t>消防安全學士學位學程(社會組)</t>
  </si>
  <si>
    <t>國x2.00 社x2.00 公x1.50</t>
  </si>
  <si>
    <t>2635</t>
  </si>
  <si>
    <t>綠能與環境資源學系(自然組)</t>
  </si>
  <si>
    <t>國x1.00 自x2.00 物x2.00</t>
  </si>
  <si>
    <t>2636</t>
  </si>
  <si>
    <t>綠能與環境資源學系(社會組)</t>
  </si>
  <si>
    <t>國x1.00 社x2.00 地x2.00</t>
  </si>
  <si>
    <t>2637</t>
  </si>
  <si>
    <t>營建工程安全學士學位學程</t>
  </si>
  <si>
    <t>國x2.00 英x1.00 物x2.00</t>
  </si>
  <si>
    <t>2640</t>
  </si>
  <si>
    <t>2641</t>
  </si>
  <si>
    <t>翻譯學系</t>
  </si>
  <si>
    <t>2642</t>
  </si>
  <si>
    <t>國x1.50 公x2.00 社x1.00</t>
  </si>
  <si>
    <t>2643</t>
  </si>
  <si>
    <t>2644</t>
  </si>
  <si>
    <t>2645</t>
  </si>
  <si>
    <t>數位媒體設計學系數位媒體設計組</t>
  </si>
  <si>
    <t>2646</t>
  </si>
  <si>
    <t>數位媒體設計學系互動設計組</t>
  </si>
  <si>
    <t>2647</t>
  </si>
  <si>
    <t>數Bx1.00 國x2.00 物x2.00</t>
  </si>
  <si>
    <t>2650</t>
  </si>
  <si>
    <t>國立臺灣藝術大學</t>
  </si>
  <si>
    <t>術x2.00 英x2.00 國x2.00 歷x1.00 地x1.00</t>
  </si>
  <si>
    <t>2651</t>
  </si>
  <si>
    <t>書畫藝術學系</t>
  </si>
  <si>
    <t>2652</t>
  </si>
  <si>
    <t>雕塑學系(男)</t>
  </si>
  <si>
    <t>術x2.00 國x2.00 英x1.50 歷x1.00</t>
  </si>
  <si>
    <t>2653</t>
  </si>
  <si>
    <t>雕塑學系(女)</t>
  </si>
  <si>
    <t>2654</t>
  </si>
  <si>
    <t>古蹟藝術修護學系</t>
  </si>
  <si>
    <t>國x2.00 術x1.75 歷x1.50 英x1.00</t>
  </si>
  <si>
    <t>2655</t>
  </si>
  <si>
    <t>視覺傳達設計學系</t>
  </si>
  <si>
    <t>術x2.00 國x2.00 英x2.00 歷x1.00</t>
  </si>
  <si>
    <t>2656</t>
  </si>
  <si>
    <t>工藝設計學系</t>
  </si>
  <si>
    <t>2657</t>
  </si>
  <si>
    <t>多媒體動畫藝術學系</t>
  </si>
  <si>
    <t>2660</t>
  </si>
  <si>
    <t>圖文傳播藝術學系</t>
  </si>
  <si>
    <t>國x1.00 英x1.00 公x1.00 數Bx1.00</t>
  </si>
  <si>
    <t>2661</t>
  </si>
  <si>
    <t>廣播電視學系</t>
  </si>
  <si>
    <t>國x1.50 英x1.50 公x1.00 歷x1.00</t>
  </si>
  <si>
    <t>2662</t>
  </si>
  <si>
    <t>電影學系</t>
  </si>
  <si>
    <t>2663</t>
  </si>
  <si>
    <t>國x2.00 英x2.00 歷x1.00 地x1.00</t>
  </si>
  <si>
    <t>2664</t>
  </si>
  <si>
    <t>2665</t>
  </si>
  <si>
    <t>2666</t>
  </si>
  <si>
    <t>國立暨南國際大學</t>
  </si>
  <si>
    <t>國x2.00 歷x1.75 社x1.00</t>
  </si>
  <si>
    <t>2667</t>
  </si>
  <si>
    <t>2670</t>
  </si>
  <si>
    <t>社會政策與社會工作學系</t>
  </si>
  <si>
    <t>國x1.25 社x1.50 英x1.00 公x1.00</t>
  </si>
  <si>
    <t>2671</t>
  </si>
  <si>
    <t>公共行政與政策學系</t>
  </si>
  <si>
    <t>公x1.50 國x1.50 歷x1.00</t>
  </si>
  <si>
    <t>2672</t>
  </si>
  <si>
    <t>歷x2.00 國x1.00 英x1.25</t>
  </si>
  <si>
    <t>2673</t>
  </si>
  <si>
    <t>東南亞學系</t>
  </si>
  <si>
    <t>英x1.00 歷x1.00 公x1.00</t>
  </si>
  <si>
    <t>2674</t>
  </si>
  <si>
    <t>2675</t>
  </si>
  <si>
    <t>2676</t>
  </si>
  <si>
    <t>數Bx2.00 英x2.00 國x1.50 公x1.00</t>
  </si>
  <si>
    <t>2677</t>
  </si>
  <si>
    <t>數乙x2.00 英x2.00 國x1.00 公x1.00</t>
  </si>
  <si>
    <t>2700</t>
  </si>
  <si>
    <t>觀光休閒與餐旅管理學系觀光休閒組</t>
  </si>
  <si>
    <t>2701</t>
  </si>
  <si>
    <t>觀光休閒與餐旅管理學系餐旅管理組</t>
  </si>
  <si>
    <t>2702</t>
  </si>
  <si>
    <t>管理學院學士班</t>
  </si>
  <si>
    <t>英x2.00 國x1.50 數乙x1.00</t>
  </si>
  <si>
    <t>2703</t>
  </si>
  <si>
    <t>國際文教與比較教育學系</t>
  </si>
  <si>
    <t>2704</t>
  </si>
  <si>
    <t>教育政策與行政學系</t>
  </si>
  <si>
    <t>國x2.00 社x1.00 公x1.50</t>
  </si>
  <si>
    <t>2707</t>
  </si>
  <si>
    <t>教育學院學士班教育科技與數位學習組</t>
  </si>
  <si>
    <t>國x2.00 公x2.00 數乙x1.00</t>
  </si>
  <si>
    <t>2710</t>
  </si>
  <si>
    <t>教育學院學士班教育心理與輔導組</t>
  </si>
  <si>
    <t>2711</t>
  </si>
  <si>
    <t>2712</t>
  </si>
  <si>
    <t>數Ax2.00 物x2.00 自x1.75 英x1.00</t>
  </si>
  <si>
    <t>2713</t>
  </si>
  <si>
    <t>物x1.00 化x1.00 英x1.00 數Ax1.00 數甲x1.00</t>
  </si>
  <si>
    <t>2714</t>
  </si>
  <si>
    <t>物x2.00 化x1.00 英x1.00 國x1.00</t>
  </si>
  <si>
    <t>2715</t>
  </si>
  <si>
    <t>電機工程學系丙組</t>
  </si>
  <si>
    <t>英x2.00 物x1.00 化x1.00 國x1.00</t>
  </si>
  <si>
    <t>2716</t>
  </si>
  <si>
    <t>英x2.00 化x2.00 數Ax1.00 數甲x1.00</t>
  </si>
  <si>
    <t>2717</t>
  </si>
  <si>
    <t>應用材料及光電工程學系</t>
  </si>
  <si>
    <t>數Ax1.00 物x2.00 英x2.00 數甲x1.00</t>
  </si>
  <si>
    <t>2720</t>
  </si>
  <si>
    <t>科技學院學士班</t>
  </si>
  <si>
    <t>2721</t>
  </si>
  <si>
    <t>生x1.00 英x1.50 國x1.50</t>
  </si>
  <si>
    <t>2722</t>
  </si>
  <si>
    <t>南華大學</t>
  </si>
  <si>
    <t>國x2.00 英x1.75 歷x2.00</t>
  </si>
  <si>
    <t>2723</t>
  </si>
  <si>
    <t>國x2.00 英x2.00 公x1.75</t>
  </si>
  <si>
    <t>2724</t>
  </si>
  <si>
    <t>文化創意事業管理學系</t>
  </si>
  <si>
    <t>歷x1.75 國x2.00 英x1.75</t>
  </si>
  <si>
    <t>2725</t>
  </si>
  <si>
    <t>旅遊管理學系AI智慧觀光暨餐旅組</t>
  </si>
  <si>
    <t>2726</t>
  </si>
  <si>
    <t>管理學院國際企業學士學位學程</t>
  </si>
  <si>
    <t>2727</t>
  </si>
  <si>
    <t>生死學系社會工作組</t>
  </si>
  <si>
    <t>2730</t>
  </si>
  <si>
    <t>生死學系殯葬服務組</t>
  </si>
  <si>
    <t>2731</t>
  </si>
  <si>
    <t>生死學系諮商組</t>
  </si>
  <si>
    <t>2732</t>
  </si>
  <si>
    <t>2733</t>
  </si>
  <si>
    <t>文學系</t>
  </si>
  <si>
    <t>2734</t>
  </si>
  <si>
    <t>2735</t>
  </si>
  <si>
    <t>應用社會學系社會學組</t>
  </si>
  <si>
    <t>國x2.00 歷x1.75 英x2.00</t>
  </si>
  <si>
    <t>2736</t>
  </si>
  <si>
    <t>應用社會學系社會工作組</t>
  </si>
  <si>
    <t>2737</t>
  </si>
  <si>
    <t>2741</t>
  </si>
  <si>
    <t>建築學系社會組</t>
  </si>
  <si>
    <t>國x2.00 英x2.00 地x1.75</t>
  </si>
  <si>
    <t>2742</t>
  </si>
  <si>
    <t>建築學系自然組</t>
  </si>
  <si>
    <t>2743</t>
  </si>
  <si>
    <t>自x2.00 國x1.50 物x1.00</t>
  </si>
  <si>
    <t>2744</t>
  </si>
  <si>
    <t>自然生物科技學系</t>
  </si>
  <si>
    <t>生x2.00 自x1.75 國x2.00</t>
  </si>
  <si>
    <t>2745</t>
  </si>
  <si>
    <t>資訊管理學系人工智慧組</t>
  </si>
  <si>
    <t>物x2.00 自x2.00 國x1.75</t>
  </si>
  <si>
    <t>2746</t>
  </si>
  <si>
    <t>資訊管理學系大數據分析組</t>
  </si>
  <si>
    <t>2747</t>
  </si>
  <si>
    <t>國立臺灣體育運動大學</t>
  </si>
  <si>
    <t>術x2.00 生x2.00 英x1.00 化x1.00</t>
  </si>
  <si>
    <t>2750</t>
  </si>
  <si>
    <t>休閒運動學系</t>
  </si>
  <si>
    <t>2751</t>
  </si>
  <si>
    <t>運動事業管理學系</t>
  </si>
  <si>
    <t>2752</t>
  </si>
  <si>
    <t>運動健康科學學系</t>
  </si>
  <si>
    <t>生x2.00 化x1.50 英x2.00</t>
  </si>
  <si>
    <t>2753</t>
  </si>
  <si>
    <t>運動資訊與傳播學系</t>
  </si>
  <si>
    <t>英x2.00 國x2.00 歷x1.75 地x1.00</t>
  </si>
  <si>
    <t>2754</t>
  </si>
  <si>
    <t>國立臺南藝術大學</t>
  </si>
  <si>
    <t>藝術史學系</t>
  </si>
  <si>
    <t>歷x1.50 地x1.50 國x1.25 英x1.00</t>
  </si>
  <si>
    <t>2755</t>
  </si>
  <si>
    <t>應用音樂學系</t>
  </si>
  <si>
    <t>2756</t>
  </si>
  <si>
    <t>材質創作與設計系</t>
  </si>
  <si>
    <t>英x1.50 術x2.00 國x1.50 歷x1.00</t>
  </si>
  <si>
    <t>2757</t>
  </si>
  <si>
    <t>玄奘大學</t>
  </si>
  <si>
    <t>國x2.00 歷x2.00 地x1.7</t>
  </si>
  <si>
    <t>2760</t>
  </si>
  <si>
    <t>應用心理學系</t>
  </si>
  <si>
    <t>2761</t>
  </si>
  <si>
    <t>2762</t>
  </si>
  <si>
    <t>2763</t>
  </si>
  <si>
    <t>國x2.00 地x1.75 歷x1.50</t>
  </si>
  <si>
    <t>2764</t>
  </si>
  <si>
    <t>2765</t>
  </si>
  <si>
    <t>2766</t>
  </si>
  <si>
    <t>真理大學</t>
  </si>
  <si>
    <t>國x1.50 社x1.50 英x1.00 公x1.75</t>
  </si>
  <si>
    <t>2767</t>
  </si>
  <si>
    <t>法律學系法律應用實務組</t>
  </si>
  <si>
    <t>國x2.00 公x2.00 歷x1.50</t>
  </si>
  <si>
    <t>2770</t>
  </si>
  <si>
    <t>法律學系財經科技法律組</t>
  </si>
  <si>
    <t>社x2.00 公x2.00 國x1.50</t>
  </si>
  <si>
    <t>2771</t>
  </si>
  <si>
    <t>社x2.00 歷x2.00 國x1.00</t>
  </si>
  <si>
    <t>2772</t>
  </si>
  <si>
    <t>國x2.00 社x2.00 地x1.00</t>
  </si>
  <si>
    <t>2773</t>
  </si>
  <si>
    <t>歷x2.00 社x1.75 國x1.7</t>
  </si>
  <si>
    <t>2774</t>
  </si>
  <si>
    <t>地x2.00 國x1.00 英x1.00</t>
  </si>
  <si>
    <t>2775</t>
  </si>
  <si>
    <t>運動管理學系</t>
  </si>
  <si>
    <t>社x2.00 國x1.00 英x1.00 歷x1.00</t>
  </si>
  <si>
    <t>2776</t>
  </si>
  <si>
    <t>運動資訊傳播學系</t>
  </si>
  <si>
    <t>社x2.00 國x1.75 歷x1.25</t>
  </si>
  <si>
    <t>2777</t>
  </si>
  <si>
    <t>人文與資訊學系</t>
  </si>
  <si>
    <t>社x2.00 國x1.75 歷x1.50 公x1.00</t>
  </si>
  <si>
    <t>3000</t>
  </si>
  <si>
    <t>3001</t>
  </si>
  <si>
    <t>音樂應用學系-音樂表演與創作組</t>
  </si>
  <si>
    <t>英x1.50 國x2.00 公x1.00</t>
  </si>
  <si>
    <t>3002</t>
  </si>
  <si>
    <t>音樂應用學系-藝術行政與經紀組</t>
  </si>
  <si>
    <t>英x1.50 國x2.00 歷x1.00</t>
  </si>
  <si>
    <t>3003</t>
  </si>
  <si>
    <t>統計資訊與精算學系</t>
  </si>
  <si>
    <t>3004</t>
  </si>
  <si>
    <t>資訊工程學系人工智慧應用組</t>
  </si>
  <si>
    <t>英x1.50 國x1.00 社x1.00 公x1.00</t>
  </si>
  <si>
    <t>3005</t>
  </si>
  <si>
    <t>資訊工程學系多媒體遊戲設計組</t>
  </si>
  <si>
    <t>歷x1.50 社x1.50 英x1.00 國x1.00</t>
  </si>
  <si>
    <t>3006</t>
  </si>
  <si>
    <t>航空事業學系</t>
  </si>
  <si>
    <t>3007</t>
  </si>
  <si>
    <t>國立臺北大學</t>
  </si>
  <si>
    <t>國x1.50 英x1.50 數Bx1.50 公x1.00 歷x1.00</t>
  </si>
  <si>
    <t>3010</t>
  </si>
  <si>
    <t>3011</t>
  </si>
  <si>
    <t>法律學系財經法組</t>
  </si>
  <si>
    <t>3012</t>
  </si>
  <si>
    <t>3013</t>
  </si>
  <si>
    <t>金融與合作經營學系</t>
  </si>
  <si>
    <t>3014</t>
  </si>
  <si>
    <t>數乙x2.00 英x2.00 公x1.00 國x1.00</t>
  </si>
  <si>
    <t>3015</t>
  </si>
  <si>
    <t>數乙x2.00 英x1.75 國x1.50</t>
  </si>
  <si>
    <t>3016</t>
  </si>
  <si>
    <t>3017</t>
  </si>
  <si>
    <t>公共行政暨政策學系</t>
  </si>
  <si>
    <t>公x2.00 社x1.50 國x1.50 英x1.00 數Bx1.00</t>
  </si>
  <si>
    <t>3020</t>
  </si>
  <si>
    <t>數乙x1.25 英x1.25 公x1.00 地x1.00</t>
  </si>
  <si>
    <t>3021</t>
  </si>
  <si>
    <t>不動產與城鄉環境學系</t>
  </si>
  <si>
    <t>英x1.50 數Bx1.50 地x1.00 國x1.00</t>
  </si>
  <si>
    <t>3022</t>
  </si>
  <si>
    <t>數Ax2.00 英x1.50 國x1.00 公x1.00</t>
  </si>
  <si>
    <t>3023</t>
  </si>
  <si>
    <t>英x1.50 數Bx1.00 國x1.00 公x1.00</t>
  </si>
  <si>
    <t>3024</t>
  </si>
  <si>
    <t>國x1.50 英x1.25 數Bx1.00 公x1.25 歷x1.00</t>
  </si>
  <si>
    <t>3025</t>
  </si>
  <si>
    <t>國x2.00 英x1.50 歷x1.25 地x1.00</t>
  </si>
  <si>
    <t>3026</t>
  </si>
  <si>
    <t>3027</t>
  </si>
  <si>
    <t>歷x1.50 國x1.25 英x1.25 地x1.00 公x1.00</t>
  </si>
  <si>
    <t>3030</t>
  </si>
  <si>
    <t>數甲x1.50 英x1.25 物x1.25 化x1.00 國x1.00</t>
  </si>
  <si>
    <t>3031</t>
  </si>
  <si>
    <t>3032</t>
  </si>
  <si>
    <t>3033</t>
  </si>
  <si>
    <t>國立嘉義大學</t>
  </si>
  <si>
    <t>國x1.50 英x1.50 數Bx1.50 歷x1.00 公x1.00</t>
  </si>
  <si>
    <t>3034</t>
  </si>
  <si>
    <t>輔導與諮商學系</t>
  </si>
  <si>
    <t>英x1.50 國x1.50 數Bx1.50 公x1.00</t>
  </si>
  <si>
    <t>3035</t>
  </si>
  <si>
    <t>體育與健康休閒學系</t>
  </si>
  <si>
    <t>3036</t>
  </si>
  <si>
    <t>國x2.00 公x2.00 地x1.00</t>
  </si>
  <si>
    <t>3037</t>
  </si>
  <si>
    <t>3042</t>
  </si>
  <si>
    <t>國x2.00 歷x1.50 地x1.00</t>
  </si>
  <si>
    <t>3043</t>
  </si>
  <si>
    <t>3044</t>
  </si>
  <si>
    <t>應用歷史學系</t>
  </si>
  <si>
    <t>歷x1.50 國x1.25 地x1.25</t>
  </si>
  <si>
    <t>3045</t>
  </si>
  <si>
    <t>外國語言學系英語教學組</t>
  </si>
  <si>
    <t>3046</t>
  </si>
  <si>
    <t>外國語言學系應用外語組</t>
  </si>
  <si>
    <t>3047</t>
  </si>
  <si>
    <t>3050</t>
  </si>
  <si>
    <t>3051</t>
  </si>
  <si>
    <t>數乙x1.50 英x1.50 國x1.00 公x1.00</t>
  </si>
  <si>
    <t>3052</t>
  </si>
  <si>
    <t>科技管理學系</t>
  </si>
  <si>
    <t>3053</t>
  </si>
  <si>
    <t>3054</t>
  </si>
  <si>
    <t>數Bx2.00 英x2.00 國x1.00 公x1.00</t>
  </si>
  <si>
    <t>3055</t>
  </si>
  <si>
    <t>行銷與觀光管理學系</t>
  </si>
  <si>
    <t>英x2.00 國x1.00 公x2.00 數乙x1.00</t>
  </si>
  <si>
    <t>3056</t>
  </si>
  <si>
    <t>數乙x2.00 英x2.00 國x1.50 公x1.00</t>
  </si>
  <si>
    <t>3057</t>
  </si>
  <si>
    <t>生x2.00 英x1.50 國x1.00</t>
  </si>
  <si>
    <t>3060</t>
  </si>
  <si>
    <t>3061</t>
  </si>
  <si>
    <t>森林暨自然資源學系</t>
  </si>
  <si>
    <t>3062</t>
  </si>
  <si>
    <t>木質材料與設計學系</t>
  </si>
  <si>
    <t>物x1.50 化x2.00 英x1.50</t>
  </si>
  <si>
    <t>3063</t>
  </si>
  <si>
    <t>3064</t>
  </si>
  <si>
    <t>農業生物科技學系</t>
  </si>
  <si>
    <t>3065</t>
  </si>
  <si>
    <t>景觀學系(社會組)</t>
  </si>
  <si>
    <t>3066</t>
  </si>
  <si>
    <t>景觀學系(自然組)</t>
  </si>
  <si>
    <t>生x1.50 國x1.00 英x1.00</t>
  </si>
  <si>
    <t>3067</t>
  </si>
  <si>
    <t>植物醫學系</t>
  </si>
  <si>
    <t>3070</t>
  </si>
  <si>
    <t>電子物理學系</t>
  </si>
  <si>
    <t>物x1.00 數Ax1.00 英x1.00</t>
  </si>
  <si>
    <t>3071</t>
  </si>
  <si>
    <t>化x1.50 英x1.00 數Ax1.00 國x1.00</t>
  </si>
  <si>
    <t>3072</t>
  </si>
  <si>
    <t>3073</t>
  </si>
  <si>
    <t>數Ax1.00 英x1.00 物x1.00 國x1.00</t>
  </si>
  <si>
    <t>3074</t>
  </si>
  <si>
    <t>數Ax1.00 物x1.50 英x1.25 國x1.00</t>
  </si>
  <si>
    <t>3075</t>
  </si>
  <si>
    <t>土木與水資源工程學系</t>
  </si>
  <si>
    <t>物x1.00 數Ax1.00 英x1.00 國x1.00</t>
  </si>
  <si>
    <t>3076</t>
  </si>
  <si>
    <t>3077</t>
  </si>
  <si>
    <t>機械與能源工程學系</t>
  </si>
  <si>
    <t>數Ax1.00 物x2.00 英x1.00 國x1.00</t>
  </si>
  <si>
    <t>3100</t>
  </si>
  <si>
    <t>化x1.50 生x1.50 英x1.50 國x1.00</t>
  </si>
  <si>
    <t>3101</t>
  </si>
  <si>
    <t>水生生物科學系</t>
  </si>
  <si>
    <t>生x2.00 化x1.50 英x2.00 國x1.00</t>
  </si>
  <si>
    <t>3102</t>
  </si>
  <si>
    <t>生物資源學系</t>
  </si>
  <si>
    <t>3103</t>
  </si>
  <si>
    <t>3104</t>
  </si>
  <si>
    <t>微生物免疫與生物藥學系</t>
  </si>
  <si>
    <t>生x1.75 化x1.75 英x1.50 國x1.00</t>
  </si>
  <si>
    <t>3105</t>
  </si>
  <si>
    <t>英x1.25 生x1.25 化x1.25 數甲x1.00 國x1.00</t>
  </si>
  <si>
    <t>3106</t>
  </si>
  <si>
    <t>國立高雄大學</t>
  </si>
  <si>
    <t>西洋語文學系</t>
  </si>
  <si>
    <t>3107</t>
  </si>
  <si>
    <t>運動健康與休閒學系</t>
  </si>
  <si>
    <t>3110</t>
  </si>
  <si>
    <t>東亞語文學系日語組</t>
  </si>
  <si>
    <t>3111</t>
  </si>
  <si>
    <t>東亞語文學系韓語組</t>
  </si>
  <si>
    <t>3112</t>
  </si>
  <si>
    <t>東亞語文學系越語組</t>
  </si>
  <si>
    <t>3113</t>
  </si>
  <si>
    <t>工藝與創意設計學系</t>
  </si>
  <si>
    <t>3114</t>
  </si>
  <si>
    <t>國x2.00 英x2.00 數甲x1.50 物x1.00</t>
  </si>
  <si>
    <t>3115</t>
  </si>
  <si>
    <t>國x1.25 英x1.25 歷x1.00 公x1.00</t>
  </si>
  <si>
    <t>3116</t>
  </si>
  <si>
    <t>政治法律學系</t>
  </si>
  <si>
    <t>英x1.50 國x1.25 公x1.00 歷x1.00</t>
  </si>
  <si>
    <t>3117</t>
  </si>
  <si>
    <t>3120</t>
  </si>
  <si>
    <t>數乙x2.00 英x2.00 國x1.50 社x1.00</t>
  </si>
  <si>
    <t>3121</t>
  </si>
  <si>
    <t>亞太工商管理學系企業管理組</t>
  </si>
  <si>
    <t>英x1.25 數Bx1.25 公x1.00</t>
  </si>
  <si>
    <t>3122</t>
  </si>
  <si>
    <t>亞太工商管理學系工業管理組</t>
  </si>
  <si>
    <t>英x1.25 數Ax1.25 物x1.00</t>
  </si>
  <si>
    <t>3123</t>
  </si>
  <si>
    <t>3124</t>
  </si>
  <si>
    <t>3125</t>
  </si>
  <si>
    <t>3126</t>
  </si>
  <si>
    <t>化x2.00 數甲x1.00 物x1.00</t>
  </si>
  <si>
    <t>3127</t>
  </si>
  <si>
    <t>物x2.00 數甲x1.50 英x1.00 國x1.00</t>
  </si>
  <si>
    <t>3130</t>
  </si>
  <si>
    <t>生x1.50 化x1.50 英x1.25</t>
  </si>
  <si>
    <t>3131</t>
  </si>
  <si>
    <t>3132</t>
  </si>
  <si>
    <t>土木與環境工程學系</t>
  </si>
  <si>
    <t>數甲x2.00 物x1.50 化x1.50 英x1.00 國x1.00</t>
  </si>
  <si>
    <t>3133</t>
  </si>
  <si>
    <t>化學工程及材料工程學系</t>
  </si>
  <si>
    <t>化x1.50 物x1.25 英x1.25 數甲x1.00 國x1.00</t>
  </si>
  <si>
    <t>3134</t>
  </si>
  <si>
    <t>3135</t>
  </si>
  <si>
    <t>慈濟大學</t>
  </si>
  <si>
    <t>3136</t>
  </si>
  <si>
    <t>3137</t>
  </si>
  <si>
    <t>化x1.25 生x1.25 英x1.00 國x1.00 數甲x1.00</t>
  </si>
  <si>
    <t>3140</t>
  </si>
  <si>
    <t>3141</t>
  </si>
  <si>
    <t>英x2.00 生x1.00 自x1.00</t>
  </si>
  <si>
    <t>3142</t>
  </si>
  <si>
    <t>國x1.00 英x1.00 化x1.00</t>
  </si>
  <si>
    <t>3143</t>
  </si>
  <si>
    <t>分子生物暨人類遺傳學系</t>
  </si>
  <si>
    <t>生x2.00 英x2.00 國x1.00</t>
  </si>
  <si>
    <t>3144</t>
  </si>
  <si>
    <t>3145</t>
  </si>
  <si>
    <t>3146</t>
  </si>
  <si>
    <t>英x2.00 物x1.75 國x1.50</t>
  </si>
  <si>
    <t>3147</t>
  </si>
  <si>
    <t>生物醫學暨工程學系</t>
  </si>
  <si>
    <t>化x2.00 物x1.50 英x1.00</t>
  </si>
  <si>
    <t>3150</t>
  </si>
  <si>
    <t>3151</t>
  </si>
  <si>
    <t>兒童發展與家庭教育學系</t>
  </si>
  <si>
    <t>3152</t>
  </si>
  <si>
    <t>社x1.50 公x1.50 國x1.00</t>
  </si>
  <si>
    <t>3153</t>
  </si>
  <si>
    <t>人類發展與心理學系</t>
  </si>
  <si>
    <t>國x2.00 英x1.50 公x1.50</t>
  </si>
  <si>
    <t>3154</t>
  </si>
  <si>
    <t>東方語文學系</t>
  </si>
  <si>
    <t>3155</t>
  </si>
  <si>
    <t>3156</t>
  </si>
  <si>
    <t>資訊科技與管理學系</t>
  </si>
  <si>
    <t>國x2.00 自x1.00 數甲x1.00</t>
  </si>
  <si>
    <t>3157</t>
  </si>
  <si>
    <t>醫務暨健康管理學系</t>
  </si>
  <si>
    <t>國x1.00 公x1.00 歷x1.0</t>
  </si>
  <si>
    <t>3160</t>
  </si>
  <si>
    <t>經營管理學系</t>
  </si>
  <si>
    <t>國x2.00 社x1.00 公x1.0</t>
  </si>
  <si>
    <t>3161</t>
  </si>
  <si>
    <t>國際服務產業管理學士學位學程</t>
  </si>
  <si>
    <t>英x2.00 國x1.00 公x1.0</t>
  </si>
  <si>
    <t>3162</t>
  </si>
  <si>
    <t>臺北醫學大學</t>
  </si>
  <si>
    <t>3163</t>
  </si>
  <si>
    <t>3164</t>
  </si>
  <si>
    <t>3165</t>
  </si>
  <si>
    <t>藥學系藥學組</t>
  </si>
  <si>
    <t>化x1.25 英x1.75 生x2.00 數甲x1.00 國x1.00</t>
  </si>
  <si>
    <t>3166</t>
  </si>
  <si>
    <t>藥學系臨床藥學組</t>
  </si>
  <si>
    <t>英x1.75 化x1.25 生x2.00 數甲x1.00 國x1.00</t>
  </si>
  <si>
    <t>3167</t>
  </si>
  <si>
    <t>3170</t>
  </si>
  <si>
    <t>生x1.50 英x1.50 國x1.00 數甲x1.00</t>
  </si>
  <si>
    <t>3171</t>
  </si>
  <si>
    <t>化x2.00 生x1.50 英x2.00 數甲x1.00</t>
  </si>
  <si>
    <t>3172</t>
  </si>
  <si>
    <t>英x1.25 化x1.00 生x1.00 數甲x1.00</t>
  </si>
  <si>
    <t>3173</t>
  </si>
  <si>
    <t>英x1.50 國x1.25 數Bx1.25 公x1.00</t>
  </si>
  <si>
    <t>3174</t>
  </si>
  <si>
    <t>3175</t>
  </si>
  <si>
    <t>高齡健康暨長期照護學系</t>
  </si>
  <si>
    <t>英x1.00 生x1.00 國x1.00</t>
  </si>
  <si>
    <t>3176</t>
  </si>
  <si>
    <t>牙體技術學系</t>
  </si>
  <si>
    <t>英x1.50 生x1.25 化x1.25 國x1.00</t>
  </si>
  <si>
    <t>3177</t>
  </si>
  <si>
    <t>英x1.00 國x1.00 生x1.00</t>
  </si>
  <si>
    <t>3200</t>
  </si>
  <si>
    <t>生x2.00 數Ax1.00 英x1.00</t>
  </si>
  <si>
    <t>3201</t>
  </si>
  <si>
    <t>食品安全學系</t>
  </si>
  <si>
    <t>英x1.50 化x1.50 數Ax1.00 生x1.50 國x1.00</t>
  </si>
  <si>
    <t>3202</t>
  </si>
  <si>
    <t>康寧大學</t>
  </si>
  <si>
    <t>嬰幼兒保育學系(台北校區)</t>
  </si>
  <si>
    <t>公x2.00 歷x1.00 地x1.00</t>
  </si>
  <si>
    <t>3203</t>
  </si>
  <si>
    <t>長期照護學系(台北校區)</t>
  </si>
  <si>
    <t>3204</t>
  </si>
  <si>
    <t>佛光大學</t>
  </si>
  <si>
    <t>建築環境設計學士學位學程(社會組)</t>
  </si>
  <si>
    <t>3205</t>
  </si>
  <si>
    <t>建築環境設計學士學位學程(自然組)</t>
  </si>
  <si>
    <t>3206</t>
  </si>
  <si>
    <t>傳播學系(數位媒體與智能創作組)</t>
  </si>
  <si>
    <t>3207</t>
  </si>
  <si>
    <t>傳播學系(廣告公關與精準行銷組)</t>
  </si>
  <si>
    <t>3210</t>
  </si>
  <si>
    <t>傳播學系(流行音樂傳播與策展組)</t>
  </si>
  <si>
    <t>國x2.00 歷x2.00 公x1.7</t>
  </si>
  <si>
    <t>3211</t>
  </si>
  <si>
    <t>資訊應用學系(資訊系統與AI應用組)</t>
  </si>
  <si>
    <t>3212</t>
  </si>
  <si>
    <t>資訊應用學系(動畫與視覺特效組)</t>
  </si>
  <si>
    <t>歷x2.00 地x1.75 公x2.00</t>
  </si>
  <si>
    <t>3213</t>
  </si>
  <si>
    <t>資訊應用學系(數位遊戲開發組)</t>
  </si>
  <si>
    <t>國x2.00 化x1.00 物x2.00</t>
  </si>
  <si>
    <t>3214</t>
  </si>
  <si>
    <t>資訊應用學系(虛擬製作與互動科技組)</t>
  </si>
  <si>
    <t>國x2.00 英x2.00 物x2.00 化x1.00</t>
  </si>
  <si>
    <t>3215</t>
  </si>
  <si>
    <t>歷x2.00 地x2.00 社x1.75</t>
  </si>
  <si>
    <t>3216</t>
  </si>
  <si>
    <t>語文學系(應用英日語組)</t>
  </si>
  <si>
    <t>3217</t>
  </si>
  <si>
    <t>語文學系(應用英韓語組)</t>
  </si>
  <si>
    <t>英x2.00 國x2.00 公x1.7</t>
  </si>
  <si>
    <t>3220</t>
  </si>
  <si>
    <t>語文學系(歷史與文化傳播組)</t>
  </si>
  <si>
    <t>3221</t>
  </si>
  <si>
    <t>社會學暨社會工作學系</t>
  </si>
  <si>
    <t>3222</t>
  </si>
  <si>
    <t>英x2.00 數乙x1.75 國x2.00</t>
  </si>
  <si>
    <t>3223</t>
  </si>
  <si>
    <t>公共行政與國際事務學系</t>
  </si>
  <si>
    <t>社x2.00 公x2.00 歷x1.75</t>
  </si>
  <si>
    <t>3224</t>
  </si>
  <si>
    <t>管理學系</t>
  </si>
  <si>
    <t>3225</t>
  </si>
  <si>
    <t>應用經濟學系(財務金融組)</t>
  </si>
  <si>
    <t>公x2.00 歷x2.00 地x1.75</t>
  </si>
  <si>
    <t>3226</t>
  </si>
  <si>
    <t>應用經濟學系(國際商務組)</t>
  </si>
  <si>
    <t>3227</t>
  </si>
  <si>
    <t>樂活產業學系</t>
  </si>
  <si>
    <t>國x2.00 社x2.00 公x1.7</t>
  </si>
  <si>
    <t>3230</t>
  </si>
  <si>
    <t>健康與創意蔬食產業學系</t>
  </si>
  <si>
    <t>國x2.00 公x2.00 社x1.7</t>
  </si>
  <si>
    <t>3232</t>
  </si>
  <si>
    <t>亞洲大學</t>
  </si>
  <si>
    <t>健康產業管理學系(醫療機構管理組)</t>
  </si>
  <si>
    <t>3233</t>
  </si>
  <si>
    <t>食品營養與保健生技學系(食品營養組)</t>
  </si>
  <si>
    <t>國x2.00 英x2.00 生x1.00</t>
  </si>
  <si>
    <t>3235</t>
  </si>
  <si>
    <t>醫學檢驗暨生物技術學系(醫事檢驗組)</t>
  </si>
  <si>
    <t>生x2.00 英x1.00 化x1.00 國x2.00</t>
  </si>
  <si>
    <t>3236</t>
  </si>
  <si>
    <t>醫學檢驗暨生物技術學系(生物技術組)</t>
  </si>
  <si>
    <t>3237</t>
  </si>
  <si>
    <t>心理學系(心理師研修組)</t>
  </si>
  <si>
    <t>3240</t>
  </si>
  <si>
    <t>心理學系(諮商與臨床心理組)</t>
  </si>
  <si>
    <t>3241</t>
  </si>
  <si>
    <t>心理學系(工商與社會心理組)</t>
  </si>
  <si>
    <t>3242</t>
  </si>
  <si>
    <t>英x1.50 生x1.50 國x2.00</t>
  </si>
  <si>
    <t>3243</t>
  </si>
  <si>
    <t>聽力暨語言治療學系</t>
  </si>
  <si>
    <t>3244</t>
  </si>
  <si>
    <t>3245</t>
  </si>
  <si>
    <t>3246</t>
  </si>
  <si>
    <t>護理學系(國際護理組)</t>
  </si>
  <si>
    <t>3247</t>
  </si>
  <si>
    <t>護理學系(智慧護理組)</t>
  </si>
  <si>
    <t>3250</t>
  </si>
  <si>
    <t>護理學系(臨床照護組)</t>
  </si>
  <si>
    <t>英x1.50 國x2.00 化x2.00</t>
  </si>
  <si>
    <t>3251</t>
  </si>
  <si>
    <t>長期照護學系</t>
  </si>
  <si>
    <t>國x1.50 公x1.50 歷x1.00</t>
  </si>
  <si>
    <t>3252</t>
  </si>
  <si>
    <t>生物資訊與醫學工程學系(生醫資訊組)</t>
  </si>
  <si>
    <t>英x1.00 化x2.00 國x2.00</t>
  </si>
  <si>
    <t>3253</t>
  </si>
  <si>
    <t>生物資訊與醫學工程學系(醫學工程組)</t>
  </si>
  <si>
    <t>英x1.00 物x2.00 國x2.00</t>
  </si>
  <si>
    <t>3254</t>
  </si>
  <si>
    <t>資訊工程學系(人工智慧與機器人組)</t>
  </si>
  <si>
    <t>國x2.00 數Ax1.00 物x1.00</t>
  </si>
  <si>
    <t>3255</t>
  </si>
  <si>
    <t>資訊工程學系(半導體資訊組)</t>
  </si>
  <si>
    <t>英x1.00 數Ax2.00 物x2.00</t>
  </si>
  <si>
    <t>3256</t>
  </si>
  <si>
    <t>英x1.00 國x2.00 歷x2.00</t>
  </si>
  <si>
    <t>3257</t>
  </si>
  <si>
    <t>3260</t>
  </si>
  <si>
    <t>經營管理學系(行銷與企業管理組)</t>
  </si>
  <si>
    <t>3261</t>
  </si>
  <si>
    <t>經營管理學系(休閒遊憩管理組)</t>
  </si>
  <si>
    <t>3262</t>
  </si>
  <si>
    <t>會計與資訊學系</t>
  </si>
  <si>
    <t>國x2.00 公x1.00 歷x1.00</t>
  </si>
  <si>
    <t>3263</t>
  </si>
  <si>
    <t>財務金融學系(智能投資組)</t>
  </si>
  <si>
    <t>3264</t>
  </si>
  <si>
    <t>財務金融學系(金融科技組)</t>
  </si>
  <si>
    <t>3265</t>
  </si>
  <si>
    <t>3266</t>
  </si>
  <si>
    <t>社會工作學系(兒少與家庭社工組)</t>
  </si>
  <si>
    <t>3267</t>
  </si>
  <si>
    <t>社會工作學系(醫務與心衛社工組)</t>
  </si>
  <si>
    <t>3270</t>
  </si>
  <si>
    <t>幼兒教育學系(師資培育學系)</t>
  </si>
  <si>
    <t>3271</t>
  </si>
  <si>
    <t>數位媒體設計學系(動漫遊戲組)</t>
  </si>
  <si>
    <t>3272</t>
  </si>
  <si>
    <t>數位媒體設計學系(視覺傳達組)</t>
  </si>
  <si>
    <t>3273</t>
  </si>
  <si>
    <t>創意商品設計學系</t>
  </si>
  <si>
    <t>3274</t>
  </si>
  <si>
    <t>時尚設計學系</t>
  </si>
  <si>
    <t>3275</t>
  </si>
  <si>
    <t>室內設計學系(商業空間組)</t>
  </si>
  <si>
    <t>歷x2.00 英x1.50 地x1.00</t>
  </si>
  <si>
    <t>3276</t>
  </si>
  <si>
    <t>室內設計學系(住宅空間組)</t>
  </si>
  <si>
    <t>歷x2.00 英x1.50 國x1.00</t>
  </si>
  <si>
    <t>3277</t>
  </si>
  <si>
    <t>國立宜蘭大學</t>
  </si>
  <si>
    <t>3300</t>
  </si>
  <si>
    <t>應用經濟與管理學系</t>
  </si>
  <si>
    <t>英x1.50 公x1.50 國x1.00 數Bx1.00</t>
  </si>
  <si>
    <t>3301</t>
  </si>
  <si>
    <t>休閒產業與健康促進學系</t>
  </si>
  <si>
    <t>英x1.50 國x1.00 地x2.00</t>
  </si>
  <si>
    <t>3302</t>
  </si>
  <si>
    <t>物x2.00 國x1.50 數甲x1.00</t>
  </si>
  <si>
    <t>3303</t>
  </si>
  <si>
    <t>數甲x1.00 物x1.50 英x1.00 國x1.00</t>
  </si>
  <si>
    <t>3304</t>
  </si>
  <si>
    <t>數甲x1.50 化x1.50 物x1.50 英x1.00</t>
  </si>
  <si>
    <t>3305</t>
  </si>
  <si>
    <t>數甲x1.00 國x2.00 英x1.00 化x2.00</t>
  </si>
  <si>
    <t>3306</t>
  </si>
  <si>
    <t>3307</t>
  </si>
  <si>
    <t>化x2.00 自x2.00 英x1.00 國x1.00</t>
  </si>
  <si>
    <t>3310</t>
  </si>
  <si>
    <t>生物技術與動物科學系</t>
  </si>
  <si>
    <t>生x2.00 英x1.00 化x1.00 國x1.00</t>
  </si>
  <si>
    <t>3311</t>
  </si>
  <si>
    <t>生x1.50 化x1.00 國x1.50</t>
  </si>
  <si>
    <t>3312</t>
  </si>
  <si>
    <t>化x2.00 自x1.00 國x1.00</t>
  </si>
  <si>
    <t>3313</t>
  </si>
  <si>
    <t>數甲x2.00 物x1.00 英x1.00 國x1.00</t>
  </si>
  <si>
    <t>3314</t>
  </si>
  <si>
    <t>3315</t>
  </si>
  <si>
    <t>數甲x1.00 物x1.00 英x1.50 國x1.00</t>
  </si>
  <si>
    <t>3316</t>
  </si>
  <si>
    <t>國立聯合大學</t>
  </si>
  <si>
    <t>數Ax2.00 物x2.00 國x1.00</t>
  </si>
  <si>
    <t>3317</t>
  </si>
  <si>
    <t>數Ax2.00 化x2.00 物x2.00 國x1.00</t>
  </si>
  <si>
    <t>3320</t>
  </si>
  <si>
    <t>材料科學工程學系</t>
  </si>
  <si>
    <t>物x1.00 化x1.00 數Ax1.00 英x1.00 國x1.00</t>
  </si>
  <si>
    <t>3321</t>
  </si>
  <si>
    <t>環境與安全衛生工程學系</t>
  </si>
  <si>
    <t>化x1.50 國x1.00 數Ax1.00</t>
  </si>
  <si>
    <t>3322</t>
  </si>
  <si>
    <t>土木與防災工程學系</t>
  </si>
  <si>
    <t>數Ax1.50 物x1.50 國x1.00</t>
  </si>
  <si>
    <t>3323</t>
  </si>
  <si>
    <t>能源工程學系</t>
  </si>
  <si>
    <t>數Ax1.00 物x1.00 化x1.00</t>
  </si>
  <si>
    <t>3324</t>
  </si>
  <si>
    <t>國x2.00 英x1.50 物x1.00</t>
  </si>
  <si>
    <t>3325</t>
  </si>
  <si>
    <t>國x2.00 英x2.00 數Bx1.00 公x1.00</t>
  </si>
  <si>
    <t>3326</t>
  </si>
  <si>
    <t>3327</t>
  </si>
  <si>
    <t>電子工程學系(甲組)</t>
  </si>
  <si>
    <t>數Ax2.00 英x1.00 物x1.50 國x1.50</t>
  </si>
  <si>
    <t>3330</t>
  </si>
  <si>
    <t>電子工程學系(乙組)</t>
  </si>
  <si>
    <t>數Ax2.00 英x1.00 化x1.50 國x1.50</t>
  </si>
  <si>
    <t>3331</t>
  </si>
  <si>
    <t>數甲x2.00 物x1.50 化x1.50 國x1.00</t>
  </si>
  <si>
    <t>3332</t>
  </si>
  <si>
    <t>數甲x2.00 英x2.00 國x1.75</t>
  </si>
  <si>
    <t>3333</t>
  </si>
  <si>
    <t>英x1.00 國x1.50 公x1.50 數乙x1.00</t>
  </si>
  <si>
    <t>3334</t>
  </si>
  <si>
    <t>3335</t>
  </si>
  <si>
    <t>數乙x2.00 國x2.00 英x1.75</t>
  </si>
  <si>
    <t>3336</t>
  </si>
  <si>
    <t>臺灣語文與傳播學系</t>
  </si>
  <si>
    <t>3337</t>
  </si>
  <si>
    <t>國x2.00 公x1.00 社x1.00</t>
  </si>
  <si>
    <t>3340</t>
  </si>
  <si>
    <t>文化觀光產業學系</t>
  </si>
  <si>
    <t>3341</t>
  </si>
  <si>
    <t>文化創意與數位行銷學系</t>
  </si>
  <si>
    <t>3342</t>
  </si>
  <si>
    <t>馬偕醫學院</t>
  </si>
  <si>
    <t>生x1.00 化x1.00 物x1.00 英x1.00 數甲x1.00</t>
  </si>
  <si>
    <t>3343</t>
  </si>
  <si>
    <t>英x1.50 國x1.50 生x1.50 化x1.00</t>
  </si>
  <si>
    <t>3344</t>
  </si>
  <si>
    <t>聽力暨語言治療學系聽力組</t>
  </si>
  <si>
    <t>英x1.50 物x1.50 生x1.50 國x1.00 數Ax1.00</t>
  </si>
  <si>
    <t>3345</t>
  </si>
  <si>
    <t>聽力暨語言治療學系語言組</t>
  </si>
  <si>
    <t>英x1.25 國x1.25 生x1.50 物x1.00 數Ax1.00</t>
  </si>
  <si>
    <t>3346</t>
  </si>
  <si>
    <t>生x1.50 物x1.25 英x1.50 國x1.00</t>
  </si>
  <si>
    <t>3347</t>
  </si>
  <si>
    <t>醫學檢驗暨再生醫學學系</t>
  </si>
  <si>
    <t>生x1.50 化x1.50 英x1.00 國x1.00</t>
  </si>
  <si>
    <t>3350</t>
  </si>
  <si>
    <t>國立金門大學</t>
  </si>
  <si>
    <t>3351</t>
  </si>
  <si>
    <t>運動與休閒學系</t>
  </si>
  <si>
    <t>國x2.00 歷x2.00 社x1.50</t>
  </si>
  <si>
    <t>3352</t>
  </si>
  <si>
    <t>國x2.00 英x1.00 公x1.50</t>
  </si>
  <si>
    <t>3353</t>
  </si>
  <si>
    <t>物x2.00 國x2.00 化x1.00</t>
  </si>
  <si>
    <t>3354</t>
  </si>
  <si>
    <t>食品科學系(A組)</t>
  </si>
  <si>
    <t>自x1.00 生x1.00 化x1.00 國x2.00</t>
  </si>
  <si>
    <t>3355</t>
  </si>
  <si>
    <t>食品科學系(B組)</t>
  </si>
  <si>
    <t>化x1.00 數乙x1.00 國x2.00</t>
  </si>
  <si>
    <t>3356</t>
  </si>
  <si>
    <t>土木與工程管理學系</t>
  </si>
  <si>
    <t>3357</t>
  </si>
  <si>
    <t>觀光管理學系</t>
  </si>
  <si>
    <t>國x2.00 英x1.25 歷x1.50</t>
  </si>
  <si>
    <t>3360</t>
  </si>
  <si>
    <t>數甲x2.00 自x2.00 國x1.00</t>
  </si>
  <si>
    <t>3361</t>
  </si>
  <si>
    <t>3362</t>
  </si>
  <si>
    <t>國際暨大陸事務學系</t>
  </si>
  <si>
    <t>3363</t>
  </si>
  <si>
    <t>3364</t>
  </si>
  <si>
    <t>海洋與邊境管理學系</t>
  </si>
  <si>
    <t>公x2.00 社x1.00 國x2.00</t>
  </si>
  <si>
    <t>3365</t>
  </si>
  <si>
    <t>工業工程與管理學系(管理科學組)</t>
  </si>
  <si>
    <t>3366</t>
  </si>
  <si>
    <t>工業工程與管理學系(智慧製造組)</t>
  </si>
  <si>
    <t>國x2.00 英x1.00 數乙x1.00</t>
  </si>
  <si>
    <t>3367</t>
  </si>
  <si>
    <t>都市計畫與景觀學系</t>
  </si>
  <si>
    <t>國x1.00 社x1.00 地x1.50</t>
  </si>
  <si>
    <t>3370</t>
  </si>
  <si>
    <t>公x2.00 社x1.25 國x1.00</t>
  </si>
  <si>
    <t>3371</t>
  </si>
  <si>
    <t>國x2.00 社x1.75 公x1.50</t>
  </si>
  <si>
    <t>3372</t>
  </si>
  <si>
    <t>護理學系(A組)</t>
  </si>
  <si>
    <t>國x2.00 生x1.50 英x1.00</t>
  </si>
  <si>
    <t>3373</t>
  </si>
  <si>
    <t>護理學系(B組)</t>
  </si>
  <si>
    <t>國x2.00 公x1.50 英x1.00</t>
  </si>
  <si>
    <t>國x1.50 英x1.25 歷x1.25 地x1.00 數Bx1.00</t>
  </si>
  <si>
    <t>英x2.00 國x1.25 歷x1.00 地x1.00</t>
  </si>
  <si>
    <t>地球與環境學群</t>
  </si>
  <si>
    <t>地x1.25 公x1.00 數Bx1.00</t>
  </si>
  <si>
    <t>數甲x2.00 英x1.50 自x1.00</t>
  </si>
  <si>
    <t>數Ax2.00 英x1.50 公x1.00</t>
  </si>
  <si>
    <t>英x1.00 國x1.00 數Bx1.00 公x1.00 歷x1.00</t>
  </si>
  <si>
    <t>生命科學學群</t>
  </si>
  <si>
    <t>生x1.25 化x1.25 英x1.00 數甲x1.00 國x1.00</t>
  </si>
  <si>
    <t>化x1.50 生x1.50 英x1.00 數甲x1.00 物x1.00</t>
  </si>
  <si>
    <t>自x2.00 數甲x2.00 數Ax1.00 英x1.00</t>
  </si>
  <si>
    <t>英x1.00 化x1.00 生x1.00 國x1.00 數甲x1.00</t>
  </si>
  <si>
    <t>工商管理學系企業管理組A組</t>
  </si>
  <si>
    <t>數甲x1.00 英x1.00 地x1.00 歷x1.00 數Ax1.00</t>
  </si>
  <si>
    <t>工商管理學系企業管理組B組</t>
  </si>
  <si>
    <t>數Ax1.00 英x1.00 地x1.00 歷x1.00 公x1.00</t>
  </si>
  <si>
    <t>數甲x1.00 英x1.00 物x1.00 化x1.00 數Ax1.00</t>
  </si>
  <si>
    <t>英x1.50 國x1.25 數Ax1.25 公x1.00 地x1.00</t>
  </si>
  <si>
    <t>財務金融學系A組</t>
  </si>
  <si>
    <t>財務金融學系B組</t>
  </si>
  <si>
    <t>英x1.50 公x1.00 地x1.00 歷x1.00</t>
  </si>
  <si>
    <t>英x2.00 數Ax1.00 地x1.00 歷x1.00 公x1.00</t>
  </si>
  <si>
    <t>數Bx1.25 英x1.25 公x1.25 國x1.00</t>
  </si>
  <si>
    <t>英x1.00 國x1.00 數Bx1.00 公x1.25 歷x1.00</t>
  </si>
  <si>
    <t>生x1.00 英x1.00 化x1.00 數Ax1.00 物x1.00</t>
  </si>
  <si>
    <t>化x1.75 物x1.50 數甲x1.25 英x1.00 國x1.00</t>
  </si>
  <si>
    <t>化x1.50 生x1.50 英x1.50 數甲x1.00 國x1.00</t>
  </si>
  <si>
    <t>工業教育學系</t>
  </si>
  <si>
    <t>數Bx1.25 英x1.25 物x1.00 化x1.00 國x1.00</t>
  </si>
  <si>
    <t>英x2.00 自x2.00 國x2.00 數甲x1.00 物x1.00</t>
  </si>
  <si>
    <t>術科x2.00 英x1.00 國x1.00 歷x1.00</t>
  </si>
  <si>
    <t>術科x2.00 英x1.75 國x1.75 歷x1.00</t>
  </si>
  <si>
    <t>術科x1.50 國x1.00 英x1.00 歷x1.00</t>
  </si>
  <si>
    <t>英x2.00 生x1.50 數Bx1.00 國x1.00</t>
  </si>
  <si>
    <t>國x2.00 英x1.00 歷x1.00 地x1.00</t>
  </si>
  <si>
    <t>數Ax2.00 物x2.00 英x1.50 國x1.00</t>
  </si>
  <si>
    <t>數甲x1.00 物x1.00 英x1.50 國x1.00 化x1.00</t>
  </si>
  <si>
    <t>英x1.50 生x1.50 化x1.50 數Bx1.00 國x1.00</t>
  </si>
  <si>
    <t>英x1.50 化x1.50 生x1.50 數Ax1.00 國x1.00</t>
  </si>
  <si>
    <t>英x1.50 國x1.00 數甲x1.50 物x1.00 數Ax1.00</t>
  </si>
  <si>
    <t>英x1.75 數甲x1.50 自x1.25 生x1.00 國x1.00</t>
  </si>
  <si>
    <t>英x1.50 化x1.50 生x1.50 數甲x1.00</t>
  </si>
  <si>
    <t>歷x1.50 國x1.25 英x1.25 地x1.00</t>
  </si>
  <si>
    <t>數甲x2.00 物x1.50 英x1.50 化x1.00 國x1.00</t>
  </si>
  <si>
    <t>物x1.00 數甲x1.00 數Ax1.00 英x1.00 化x1.00</t>
  </si>
  <si>
    <t>化x1.50 數甲x1.25 物x1.25 英x1.00 國x1.00</t>
  </si>
  <si>
    <t>物x1.50 化x1.50 數Ax1.00</t>
  </si>
  <si>
    <t>數Ax1.00 物x1.00 化x1.00 英x1.00 國x1.00</t>
  </si>
  <si>
    <t>數Ax1.00 物x1.00 英x1.00 國x1.00 化x1.00</t>
  </si>
  <si>
    <t>數甲x1.00 物x1.00 化x1.00 生x1.00 英x1.00</t>
  </si>
  <si>
    <t>生x1.50 英x1.50 化x1.00 國x1.00 數甲x1.00</t>
  </si>
  <si>
    <t>經濟學系(自然組)</t>
  </si>
  <si>
    <t>經濟學系(社會組)</t>
  </si>
  <si>
    <t>數Ax2.00 公x2.00 英x2.00 國x1.00</t>
  </si>
  <si>
    <t>公x1.00 國x1.00 英x1.00 歷x1.00 數Bx1.00</t>
  </si>
  <si>
    <t>生x1.50 化x1.50 英x1.25 數Ax1.00 物x1.00</t>
  </si>
  <si>
    <t>歷x2.00 國x1.00 英x1.00</t>
  </si>
  <si>
    <t>國x2.00 英x2.00 數Bx2.00 公x1.00</t>
  </si>
  <si>
    <t>國x1.50 英x1.50 公x1.50 數Bx1.00</t>
  </si>
  <si>
    <t>國x1.50 英x1.00 公x2.00 數Bx1.00</t>
  </si>
  <si>
    <t>術科x2.00 國x1.00 英x1.00 歷x1.00</t>
  </si>
  <si>
    <t>英x1.50 國x1.50 歷x1.00 公x1.00</t>
  </si>
  <si>
    <t>德國文化學系</t>
  </si>
  <si>
    <t>英x1.50 化x1.50 國x1.00</t>
  </si>
  <si>
    <t>數Bx1.25 英x1.25 公x1.00</t>
  </si>
  <si>
    <t>英x1.00 數Bx1.00 公x1.00</t>
  </si>
  <si>
    <t>數Bx2.00 英x1.00 國x1.00 公x1.00</t>
  </si>
  <si>
    <t>數Bx1.50 英x1.25 公x1.00</t>
  </si>
  <si>
    <t>數Bx1.50 英x1.50 公x1.00</t>
  </si>
  <si>
    <t>財政學系(A組)</t>
  </si>
  <si>
    <t>數Ax1.50 英x1.50 國x1.00 公x1.00</t>
  </si>
  <si>
    <t>財政學系(B組)</t>
  </si>
  <si>
    <t>國x1.50 英x1.50 數Ax1.50 地x1.00 公x1.00</t>
  </si>
  <si>
    <t>國際經營與貿易學系(A組)</t>
  </si>
  <si>
    <t>英x2.00 數Ax2.00 國x1.50 歷x1.00 地x1.00</t>
  </si>
  <si>
    <t>國際經營與貿易學系(B組)</t>
  </si>
  <si>
    <t>金融學系(社會組)</t>
  </si>
  <si>
    <t>金融學系(自然組)</t>
  </si>
  <si>
    <t>會計學系(A組)</t>
  </si>
  <si>
    <t>英x2.00 數Ax2.00 國x1.50 公x1.00</t>
  </si>
  <si>
    <t>會計學系(B組)</t>
  </si>
  <si>
    <t>數甲x2.00 英x1.50 國x1.50 歷x1.00 地x1.00</t>
  </si>
  <si>
    <t>數Ax1.00 英x1.00 國x1.00 地x1.50 歷x1.50</t>
  </si>
  <si>
    <t>數Ax2.00 英x2.00 國x1.00 地x1.00 公x1.00</t>
  </si>
  <si>
    <t>財務管理學系(A組)</t>
  </si>
  <si>
    <t>英x1.50 國x1.00 歷x1.00 公x1.00 地x1.00</t>
  </si>
  <si>
    <t>財務管理學系(B組)</t>
  </si>
  <si>
    <t>風險管理與保險學系(A組)</t>
  </si>
  <si>
    <t>風險管理與保險學系(B組)</t>
  </si>
  <si>
    <t>國x1.50 英x1.50 歷x1.00 數Bx1.00 公x1.00</t>
  </si>
  <si>
    <t>數Ax1.50 英x1.50 國x1.00 物x1.00 化x1.00</t>
  </si>
  <si>
    <t>英x1.50 國x1.50 歷x1.25 地x1.00 數Bx1.00</t>
  </si>
  <si>
    <t xml:space="preserve"> </t>
  </si>
  <si>
    <t>英x1.25 數甲x1.00 國x1.00</t>
  </si>
  <si>
    <t>資訊科學系(人工智慧組)</t>
  </si>
  <si>
    <t>英x1.50 生x1.50 數甲x1.00</t>
  </si>
  <si>
    <t>生x1.25 英x1.25 化x1.25 物x1.00</t>
  </si>
  <si>
    <t>英x1.00 生x1.50 國x1.50 數甲x1.00</t>
  </si>
  <si>
    <t>化x1.25 生x1.25 物x1.00 國x1.00 英x1.00</t>
  </si>
  <si>
    <t>化x2.00 生x2.00 英x2.00 國x1.00 數甲x1.00</t>
  </si>
  <si>
    <t>數甲x2.00 英x2.00 生x1.75 國x1.00 化x1.00</t>
  </si>
  <si>
    <t>英x1.50 國x1.50 生x1.50 物x1.00</t>
  </si>
  <si>
    <t>生x1.75 英x1.25 化x1.25 數甲x1.00</t>
  </si>
  <si>
    <t>國x2.00 物x2.00 數甲x1.50</t>
  </si>
  <si>
    <t>數甲x2.00 物x2.00 國x2.00 英x1.00 化x1.00</t>
  </si>
  <si>
    <t>數甲x2.00 物x2.00 化x1.75</t>
  </si>
  <si>
    <t>化x2.00 國x2.00 英x1.00 數甲x1.00</t>
  </si>
  <si>
    <t>英x2.00 國x2.00 數Ax2.00 公x1.00</t>
  </si>
  <si>
    <t>國x2.00 歷x2.00 英x1.00 數Bx1.00</t>
  </si>
  <si>
    <t>國x2.00 公x2.00 英x1.00 數Bx1.00</t>
  </si>
  <si>
    <t>英x2.00 國x1.75 公x1.00</t>
  </si>
  <si>
    <t>英x2.00 數Bx2.00 國x1.75 歷x1.00 地x1.00</t>
  </si>
  <si>
    <t>英x1.50 國x1.50 公x1.50 數Bx1.00 歷x1.00</t>
  </si>
  <si>
    <t>英x1.75 國x1.50 公x1.25 數Bx1.00 歷x1.00</t>
  </si>
  <si>
    <t>數甲x2.00 英x1.75 國x1.75 物x1.00 化x1.00</t>
  </si>
  <si>
    <t>術科x2.00 公x1.00 英x1.00</t>
  </si>
  <si>
    <t>歷x2.00 社x1.00 國x1.50</t>
  </si>
  <si>
    <t>0530</t>
  </si>
  <si>
    <t>0531</t>
  </si>
  <si>
    <t>數Ax1.00 國x1.00 英x1.00 數甲x1.00</t>
  </si>
  <si>
    <t>英x2.00 國x2.00 物x1.00</t>
  </si>
  <si>
    <t>化x2.00 數甲x1.00 英x1.50 國x2.00</t>
  </si>
  <si>
    <t>資訊工程學系(資電工程組)</t>
  </si>
  <si>
    <t>數甲x2.00 英x2.00 自x1.50</t>
  </si>
  <si>
    <t>資訊工程學系(人工智慧組)</t>
  </si>
  <si>
    <t>數Ax2.00 英x2.00 物x1.50</t>
  </si>
  <si>
    <t>資訊工程學系(軟體工程組)</t>
  </si>
  <si>
    <t>英x2.00 物x2.00 國x1.50</t>
  </si>
  <si>
    <t>數Ax1.00 國x2.00 物x1.00</t>
  </si>
  <si>
    <t>數Bx1.00 公x2.00 國x1.00</t>
  </si>
  <si>
    <t>數Bx2.00 英x2.00 公x1.75</t>
  </si>
  <si>
    <t>經濟學系一般經濟組</t>
  </si>
  <si>
    <t>經濟學系產業經濟組</t>
  </si>
  <si>
    <t>公x2.00 英x2.00 國x1.75</t>
  </si>
  <si>
    <t>社x2.00 公x1.00 國x1.00</t>
  </si>
  <si>
    <t>生x2.00 國x1.50 數Ax1.00</t>
  </si>
  <si>
    <t>化x2.00 國x1.50 數Bx1.00</t>
  </si>
  <si>
    <t>術科x2.00 國x2.00 英x1.00 歷x1.00</t>
  </si>
  <si>
    <t>數Ax1.50 物x1.50 化x1.00 英x1.50</t>
  </si>
  <si>
    <t>英x1.50 國x1.00 地x1.00</t>
  </si>
  <si>
    <t>英x2.00 數Bx1.00 國x1.00 公x1.00</t>
  </si>
  <si>
    <t>英x2.00 自x1.00 生x1.00</t>
  </si>
  <si>
    <t>英x1.50 數Bx1.50 國x1.50 歷x1.00 公x1.00</t>
  </si>
  <si>
    <t>英x2.00 國x1.50 數Bx1.50 生x1.00</t>
  </si>
  <si>
    <t>竹師教育學院學士班甲組(雙專長組)</t>
  </si>
  <si>
    <t>英x2.00 數Bx2.00 生x1.50 國x1.00</t>
  </si>
  <si>
    <t>地x1.75 公x1.50 英x2.00 國x1.00 數Bx1.00</t>
  </si>
  <si>
    <t>0623</t>
  </si>
  <si>
    <t>計量財務金融學系</t>
  </si>
  <si>
    <t>數甲x2.00 物x1.50 英x1.50 化x1.00 數Ax1.00</t>
  </si>
  <si>
    <t>數甲x1.50 英x1.50 國x1.00 物x1.00 化x1.00</t>
  </si>
  <si>
    <t>術科x2.00 國x1.50 英x1.00 歷x1.50</t>
  </si>
  <si>
    <t>英x1.50 國x1.50 自x1.00 物x1.00</t>
  </si>
  <si>
    <t>物x1.00 化x1.00 生x1.00 數甲x1.00 英x1.00</t>
  </si>
  <si>
    <t>化x1.50 生x1.50 英x1.00</t>
  </si>
  <si>
    <t>生x1.00 英x1.00 物x1.00</t>
  </si>
  <si>
    <t>0705</t>
  </si>
  <si>
    <t>數甲x1.50 物x1.50 化x1.00 英x1.00 國x1.00</t>
  </si>
  <si>
    <t>物x1.00 英x1.00 數甲x1.00 化x1.00</t>
  </si>
  <si>
    <t>數Ax1.50 英x1.50 公x1.00</t>
  </si>
  <si>
    <t>英x1.50 數Ax1.00 歷x1.00</t>
  </si>
  <si>
    <t>工業工程與管理學系</t>
  </si>
  <si>
    <t>國x1.50 英x1.50 歷x1.00 地x1.00</t>
  </si>
  <si>
    <t>化x2.00 英x1.75 生x1.75 數甲x1.00</t>
  </si>
  <si>
    <t>數甲x1.00 物x1.00 化x1.25 生x1.50 英x1.25</t>
  </si>
  <si>
    <t>國x2.00 英x1.00 數Bx1.00 公x1.00</t>
  </si>
  <si>
    <t>0762</t>
  </si>
  <si>
    <t>國x1.00 英x1.00 公x1.50</t>
  </si>
  <si>
    <t>德國語文學系</t>
  </si>
  <si>
    <t>俄國語文學系</t>
  </si>
  <si>
    <t>產業經濟學系</t>
  </si>
  <si>
    <t>數Bx1.50 英x2.00 國x1.00 公x2.00</t>
  </si>
  <si>
    <t>英x1.50 數Bx2.00 國x1.00 歷x1.00</t>
  </si>
  <si>
    <t>數Bx2.00 英x1.50 國x1.00 歷x1.00</t>
  </si>
  <si>
    <t>英x1.50 公x1.50 國x1.50 數Bx1.00</t>
  </si>
  <si>
    <t>英x2.00 國x1.50 歷x1.50 數Bx1.00</t>
  </si>
  <si>
    <t>數Bx1.00 英x2.00 公x1.50</t>
  </si>
  <si>
    <t>國x2.00 數Bx1.00 英x1.00 公x1.00</t>
  </si>
  <si>
    <t>理學院尖端材料科學學士學位學程</t>
  </si>
  <si>
    <t>物x2.00 化x2.00 數Ax1.00</t>
  </si>
  <si>
    <t>數學學系數學組</t>
  </si>
  <si>
    <t>數學學系資料科學與數理統計組</t>
  </si>
  <si>
    <t>化學學系化學與生物化學組</t>
  </si>
  <si>
    <t>英x1.00 化x1.25 數Ax1.00</t>
  </si>
  <si>
    <t>化學學系材料化學組</t>
  </si>
  <si>
    <t>物x2.00 數Ax1.00 英x1.00</t>
  </si>
  <si>
    <t>物理學系應用物理組</t>
  </si>
  <si>
    <t>數甲x1.25 英x1.50 國x2.00</t>
  </si>
  <si>
    <t>物x1.50 數甲x1.00 國x2.00</t>
  </si>
  <si>
    <t>數甲x2.00 英x1.00 國x2.00</t>
  </si>
  <si>
    <t>英x2.00 數Bx2.00 歷x1.00</t>
  </si>
  <si>
    <t>機械與機電工程學系光機電整合組</t>
  </si>
  <si>
    <t>機械與機電工程學系精密機械組</t>
  </si>
  <si>
    <t>數甲x1.00 化x1.50 國x1.00</t>
  </si>
  <si>
    <t>物x1.00 數甲x1.00 英x1.00</t>
  </si>
  <si>
    <t>水資源及環境工程學系水資源工程組</t>
  </si>
  <si>
    <t>水資源及環境工程學系環境工程組</t>
  </si>
  <si>
    <t>數甲x1.50 物x1.50 國x2.00 英x1.00</t>
  </si>
  <si>
    <t>數Ax2.00 化x2.00 英x1.00 國x2.00</t>
  </si>
  <si>
    <t>國x2.00 英x2.00 數Bx1.00 地x1.00</t>
  </si>
  <si>
    <t>化x2.00 數甲x2.00 英x1.00 物x1.00 國x2.00</t>
  </si>
  <si>
    <t>數甲x2.00 英x1.75 國x1.75</t>
  </si>
  <si>
    <t>數Bx2.00 英x1.25 國x1.75 公x1.00</t>
  </si>
  <si>
    <t>英x1.50 國x1.50 數Bx1.25 地x1.00 歷x1.00</t>
  </si>
  <si>
    <t>英x1.25 數Bx1.00 國x1.00 地x1.00</t>
  </si>
  <si>
    <t>英x2.00 數Bx1.50 國x1.50 地x1.00</t>
  </si>
  <si>
    <t>英x1.50 數Bx1.50 國x1.25 歷x1.00 地x1.00</t>
  </si>
  <si>
    <t>英x2.00 國x1.50 歷x1.00 數Bx1.00</t>
  </si>
  <si>
    <t>數Bx2.00 英x1.50 國x1.00 地x1.00</t>
  </si>
  <si>
    <t>數Bx2.00 英x1.50 地x1.00</t>
  </si>
  <si>
    <t>數Bx1.50 英x1.50 公x1.50 國x1.00</t>
  </si>
  <si>
    <t>英x2.00 國x2.00 數Bx1.75 地x1.00 歷x1.00</t>
  </si>
  <si>
    <t>國x2.00 英x2.00 數Bx1.75 歷x1.00</t>
  </si>
  <si>
    <t>數甲x1.50 物x1.50 國x1.50 英x1.00</t>
  </si>
  <si>
    <t>數甲x1.50 國x1.50 英x1.00 物x1.50</t>
  </si>
  <si>
    <t>國x2.00 地x2.00 英x1.00 數Bx1.00</t>
  </si>
  <si>
    <t>國x1.50 地x1.50 英x1.00 歷x1.00 數Bx1.00</t>
  </si>
  <si>
    <t>國x2.00 地x1.50 英x1.00 數Bx1.00</t>
  </si>
  <si>
    <t>數Bx1.25 英x1.00 國x1.25 地x1.00</t>
  </si>
  <si>
    <t>數甲x1.50 物x1.25 英x1.25 國x1.00 化x1.00</t>
  </si>
  <si>
    <t>數甲x1.50 物x2.00 英x1.50 國x1.00 化x1.00</t>
  </si>
  <si>
    <t>1132</t>
  </si>
  <si>
    <t>1133</t>
  </si>
  <si>
    <t>數Bx2.00 英x2.00 國x1.25 公x1.00</t>
  </si>
  <si>
    <t>國x1.50 公x1.50 英x1.00 數Bx1.00 歷x1.00</t>
  </si>
  <si>
    <t>物x1.25 化x1.25 英x1.00</t>
  </si>
  <si>
    <t>中國文學系中國文學組</t>
  </si>
  <si>
    <t>中國文學系文藝創作組</t>
  </si>
  <si>
    <t>歷x2.00 國x1.50 社x2.00</t>
  </si>
  <si>
    <t>英x1.50 歷x2.00 國x1.00 地x2.00</t>
  </si>
  <si>
    <t>化x2.00 自x2.00 英x1.00 物x1.00 國x1.00</t>
  </si>
  <si>
    <t>物x2.00 自x1.50 英x1.00 國x1.00</t>
  </si>
  <si>
    <t>地x2.00 社x1.50 英x1.00 國x1.00</t>
  </si>
  <si>
    <t>數甲x1.50 物x1.50 國x1.00 英x1.00</t>
  </si>
  <si>
    <t>地質學系</t>
  </si>
  <si>
    <t>化x2.00 物x1.75 英x1.50 國x1.00</t>
  </si>
  <si>
    <t>國x1.00 生x1.00 英x1.00</t>
  </si>
  <si>
    <t>法律學系財經法律組</t>
  </si>
  <si>
    <t>法律學系企業金融法制組</t>
  </si>
  <si>
    <t>數Bx2.00 英x2.00 國x1.75 公x1.00</t>
  </si>
  <si>
    <t>公x2.00 國x1.75 英x1.00</t>
  </si>
  <si>
    <t>國x1.50 社x1.75 英x1.00 公x1.00 歷x1.00</t>
  </si>
  <si>
    <t>生x2.00 國x2.00 英x1.00 化x1.00</t>
  </si>
  <si>
    <t>國x1.25 自x1.00 生x1.00</t>
  </si>
  <si>
    <t>化x2.00 國x1.25 數Bx1.00</t>
  </si>
  <si>
    <t>地x2.00 國x1.25 數Bx1.00</t>
  </si>
  <si>
    <t>化x2.00 英x1.00 國x2.00</t>
  </si>
  <si>
    <t>物x2.00 數甲x1.00 國x1.00</t>
  </si>
  <si>
    <t>生x2.00 數甲x1.00 國x1.00</t>
  </si>
  <si>
    <t>國x2.00 英x2.00 數Ax2.00 物x1.00</t>
  </si>
  <si>
    <t>國x2.00 英x2.00 數Ax1.00 物x2.00 化x1.00</t>
  </si>
  <si>
    <t>紡織工程學系</t>
  </si>
  <si>
    <t>國x1.00 自x2.00 數甲x2.00</t>
  </si>
  <si>
    <t>國x1.00 公x1.25 英x1.00</t>
  </si>
  <si>
    <t>國x2.00 英x1.00 公x2.00 歷x1.00</t>
  </si>
  <si>
    <t>國x2.00 英x2.00 公x1.00 數Bx1.00</t>
  </si>
  <si>
    <t>國x1.75 英x1.75 地x1.50</t>
  </si>
  <si>
    <t>1230</t>
  </si>
  <si>
    <t>公x2.00 英x1.00 國x1.00</t>
  </si>
  <si>
    <t>資訊管理學系(雲端服務暨巨量資料組)</t>
  </si>
  <si>
    <t>歷x2.00 數Bx1.00 英x1.00</t>
  </si>
  <si>
    <t>國x1.75 歷x2.00 公x2.00</t>
  </si>
  <si>
    <t>公x2.00 地x2.00 歷x1.75</t>
  </si>
  <si>
    <t>國x1.75 地x2.00 公x2.00</t>
  </si>
  <si>
    <t>國x2.00 英x2.00 公x1.00 社x1.00</t>
  </si>
  <si>
    <t>術科x1.00 國x1.00 英x1.00 歷x1.00</t>
  </si>
  <si>
    <t>國x2.00 英x2.00 公x1.00 社x2.00 數Bx1.00</t>
  </si>
  <si>
    <t>國x2.00 術科x2.00 歷x1.00 地x1.00 英x1.00</t>
  </si>
  <si>
    <t>都市計劃與開發管理學系</t>
  </si>
  <si>
    <t>英x2.00 國x2.00 地x1.00</t>
  </si>
  <si>
    <t>國x2.00 英x1.50 公x2.00</t>
  </si>
  <si>
    <t>英x1.00 國x1.50 公x2.00 社x1.75</t>
  </si>
  <si>
    <t>1257</t>
  </si>
  <si>
    <t>1260</t>
  </si>
  <si>
    <t>國x1.50 歷x1.25 地x1.00</t>
  </si>
  <si>
    <t>國x2.00 歷x1.25 地x1.25</t>
  </si>
  <si>
    <t>國x2.00 公x2.00 數Bx1.00</t>
  </si>
  <si>
    <t>財務工程學系</t>
  </si>
  <si>
    <t>食品營養學系營養與保健組</t>
  </si>
  <si>
    <t>食品營養學系食品與生物技術組</t>
  </si>
  <si>
    <t>化粧品科學系</t>
  </si>
  <si>
    <t>資料科學暨大數據分析與應用學系</t>
  </si>
  <si>
    <t>數Bx2.00 國x2.00 歷x1.00</t>
  </si>
  <si>
    <t>英x1.50 國x1.50 公x1.00 歷x1.00</t>
  </si>
  <si>
    <t>1300</t>
  </si>
  <si>
    <t>國x2.00 數Bx1.00 公x2.00</t>
  </si>
  <si>
    <t>觀光事業學系(甲組)</t>
  </si>
  <si>
    <t>觀光事業學系(乙組)</t>
  </si>
  <si>
    <t>地x2.00 歷x2.00 數Bx1.00</t>
  </si>
  <si>
    <t>觀光事業學系(丙組)</t>
  </si>
  <si>
    <t>地x2.00 歷x2.00 英x1.00</t>
  </si>
  <si>
    <t>資訊管理學系(行動商務與智慧企業組)</t>
  </si>
  <si>
    <t>1324</t>
  </si>
  <si>
    <t>英x2.00 物x1.50 國x2.00</t>
  </si>
  <si>
    <t>1325</t>
  </si>
  <si>
    <t>1326</t>
  </si>
  <si>
    <t>物x1.00 英x1.00 國x1.00</t>
  </si>
  <si>
    <t>1327</t>
  </si>
  <si>
    <t>數Ax2.00 英x1.50 國x1.00 數甲x1.00</t>
  </si>
  <si>
    <t>事業經營學系(甲組)</t>
  </si>
  <si>
    <t>英x2.00 國x1.25 歷x1.25 地x1.00</t>
  </si>
  <si>
    <t>事業經營學系(乙組)</t>
  </si>
  <si>
    <t>英x1.50 數Bx1.50 地x1.00</t>
  </si>
  <si>
    <t>資訊經營學系(自然組)</t>
  </si>
  <si>
    <t>國x2.00 英x2.00 物x1.00 數Bx1.00</t>
  </si>
  <si>
    <t>資訊經營學系(社會組)</t>
  </si>
  <si>
    <t>國x2.00 英x2.00 地x1.00 數Bx1.00</t>
  </si>
  <si>
    <t>媒體設計學系互動媒體設計組(自然組)</t>
  </si>
  <si>
    <t>國x1.00 英x1.00 物x2.00</t>
  </si>
  <si>
    <t>媒體設計學系互動媒體設計組(社會組)</t>
  </si>
  <si>
    <t>國x1.00 英x1.00 歷x2.00</t>
  </si>
  <si>
    <t>媒體設計學系互動媒體設計組(國際組)</t>
  </si>
  <si>
    <t>國x1.00 英x1.00 公x2.00</t>
  </si>
  <si>
    <t>媒體設計學系數位遊戲設計組(自然組)</t>
  </si>
  <si>
    <t>國x1.00 數Bx1.00 物x2.00</t>
  </si>
  <si>
    <t>媒體設計學系數位遊戲設計組(社會組)</t>
  </si>
  <si>
    <t>國x1.00 數Bx1.00 歷x2.00</t>
  </si>
  <si>
    <t>媒體設計學系數位遊戲設計組(國際組)</t>
  </si>
  <si>
    <t>國x1.00 英x1.00 數Bx1.00 公x2.00</t>
  </si>
  <si>
    <t>歷x2.00 國x2.00 社x1.00 英x1.50</t>
  </si>
  <si>
    <t>術科x2.00 國x1.00 歷x1.00</t>
  </si>
  <si>
    <t>國x1.00 英x1.00 歷x1.50</t>
  </si>
  <si>
    <t>英x1.50 國x1.00 地x2.00 歷x2.00</t>
  </si>
  <si>
    <t>公x2.00 國x2.00 英x1.00 數Bx1.00</t>
  </si>
  <si>
    <t>術科x2.00 國x2.00 英x1.00 生x1.00 數Bx1.00</t>
  </si>
  <si>
    <t>國x2.00 英x2.00 生x2.00 數Bx1.00</t>
  </si>
  <si>
    <t>公x1.00 英x2.00 國x2.00</t>
  </si>
  <si>
    <t>英x1.50 生x1.50 國x1.00 數Ax1.00</t>
  </si>
  <si>
    <t>英x2.00 生x2.00 國x1.25 數Ax1.00</t>
  </si>
  <si>
    <t>英x1.25 生x1.25 數Ax1.00</t>
  </si>
  <si>
    <t>數Ax1.50 物x2.00 國x1.00 英x1.00</t>
  </si>
  <si>
    <t>數甲x1.00 英x1.00 物x1.00</t>
  </si>
  <si>
    <t>英x2.00 國x2.00 數Bx1.00 歷x2.00</t>
  </si>
  <si>
    <t>國x2.00 英x2.00 數Bx1.00 公x2.00</t>
  </si>
  <si>
    <t>化x2.00 數Ax1.00 英x1.00</t>
  </si>
  <si>
    <t>英x1.50 公x1.00 國x1.00 歷x1.00 數Bx1.00</t>
  </si>
  <si>
    <t>數Bx1.00 英x2.00 公x1.00 國x1.00</t>
  </si>
  <si>
    <t>公x2.00 英x2.00 國x1.00 數Bx1.00</t>
  </si>
  <si>
    <t>英x1.50 數Ax1.50 物x1.50 國x1.00</t>
  </si>
  <si>
    <t>英x2.00 數Bx1.50 國x1.00 地x1.00</t>
  </si>
  <si>
    <t>英x2.00 數Bx2.00 國x1.00 地x1.00</t>
  </si>
  <si>
    <t>化x2.00 英x2.00 生x2.00 數Ax1.00 國x1.00</t>
  </si>
  <si>
    <t>生x2.00 英x2.00 化x1.50 數Ax1.00 國x1.00</t>
  </si>
  <si>
    <t>數甲x1.25 物x1.00 英x1.00</t>
  </si>
  <si>
    <t>英x2.00 國x1.50 數Bx1.00 地x1.00</t>
  </si>
  <si>
    <t>數甲x1.50 物x1.50 英x1.25 化x1.00 國x1.00</t>
  </si>
  <si>
    <t>國x1.00 歷x1.00 英x1.00</t>
  </si>
  <si>
    <t>生x1.50 英x1.50 化x1.50 數Ax1.00 國x1.00</t>
  </si>
  <si>
    <t>英x2.00 數Bx1.00 國x1.00 歷x1.00</t>
  </si>
  <si>
    <t>術科x2.00 英x1.00 歷x1.00</t>
  </si>
  <si>
    <t>英x2.00 國x1.75 歷x1.50 數Bx1.00</t>
  </si>
  <si>
    <t>地x1.50 英x1.50 數Bx1.00 社x1.00</t>
  </si>
  <si>
    <t>英x2.00 國x2.00 生x2.00 術科x1.00 化x1.00</t>
  </si>
  <si>
    <t>化x1.00 英x1.00 自x1.00</t>
  </si>
  <si>
    <t>生x2.00 英x1.25 化x1.00 國x1.00 數甲x1.00</t>
  </si>
  <si>
    <t>數甲x1.25 物x1.25 英x1.25 國x1.00 化x1.00</t>
  </si>
  <si>
    <t>數甲x1.25 物x1.25 英x1.00</t>
  </si>
  <si>
    <t>化x2.00 物x1.25 英x1.25 數Ax1.00 國x1.00</t>
  </si>
  <si>
    <t>英x1.25 國x1.00 歷x1.00</t>
  </si>
  <si>
    <t>英x1.25 國x1.00 化x1.00</t>
  </si>
  <si>
    <t>地x1.50 英x1.25 數Bx1.00 公x1.00</t>
  </si>
  <si>
    <t>英x1.50 國x1.00 數Bx1.00 公x1.00</t>
  </si>
  <si>
    <t>英x2.00 國x2.00 生x1.00 術科x1.00</t>
  </si>
  <si>
    <t>公x2.00 國x1.25 英x1.25 歷x1.00 數Bx1.00</t>
  </si>
  <si>
    <t>生x2.00 化x2.00 國x2.00 數甲x1.00</t>
  </si>
  <si>
    <t>國x2.00 英x2.00 化x1.00 數甲x1.00</t>
  </si>
  <si>
    <t>歷x1.00 國x2.00 英x2.00 數甲x1.00</t>
  </si>
  <si>
    <t>化x2.00 數甲x1.50 國x1.00</t>
  </si>
  <si>
    <t>化x1.00 數甲x1.00 國x1.00</t>
  </si>
  <si>
    <t>數甲x2.00 英x1.50 物x1.50 化x1.00</t>
  </si>
  <si>
    <t>數甲x2.00 英x2.00 物x1.50 化x1.00</t>
  </si>
  <si>
    <t>英x2.00 數甲x2.00 物x1.50 化x1.00</t>
  </si>
  <si>
    <t>數甲x2.00 英x1.00 物x2.00</t>
  </si>
  <si>
    <t>1620</t>
  </si>
  <si>
    <t>1621</t>
  </si>
  <si>
    <t>企業管理學系(社會組)</t>
  </si>
  <si>
    <t>英x2.00 數Bx2.00 公x1.00</t>
  </si>
  <si>
    <t>企業管理學系(自然組)</t>
  </si>
  <si>
    <t>英x2.00 數Bx1.50 公x1.50</t>
  </si>
  <si>
    <t>英x1.50 生x1.50 化x1.50 數甲x1.00</t>
  </si>
  <si>
    <t>物x1.50 化x1.00 數甲x1.50 英x1.25</t>
  </si>
  <si>
    <t>英x1.25 國x1.00 數甲x1.00 化x1.00</t>
  </si>
  <si>
    <t>英x1.50 數Ax1.50 國x1.00 公x1.00</t>
  </si>
  <si>
    <t>英x1.50 國x1.25 數甲x1.00</t>
  </si>
  <si>
    <t>英x1.50 生x1.50 國x1.00 化x1.00</t>
  </si>
  <si>
    <t>生x1.50 化x1.50 英x1.00 數Ax1.00</t>
  </si>
  <si>
    <t>英x1.50 生x1.50 物x1.25 化x1.00</t>
  </si>
  <si>
    <t>化x1.25 生x1.25 英x1.25 數甲x1.00 物x1.00</t>
  </si>
  <si>
    <t>英x1.50 生x1.00 化x1.00</t>
  </si>
  <si>
    <t>物x1.50 數甲x1.50 英x1.25 國x1.00</t>
  </si>
  <si>
    <t>化工與材料工程學系</t>
  </si>
  <si>
    <t>數甲x1.00 英x1.00 化x1.00 物x1.00</t>
  </si>
  <si>
    <t>數甲x1.50 英x1.00 物x1.25 化x1.00</t>
  </si>
  <si>
    <t>工商管理學系(數智商務組)</t>
  </si>
  <si>
    <t>工商管理學系(工商創業組)</t>
  </si>
  <si>
    <t>國x1.50 數Bx1.50 英x1.00 歷x1.00 地x1.00</t>
  </si>
  <si>
    <t>國x1.00 英x1.00 數Bx1.00 公x1.00</t>
  </si>
  <si>
    <t>國x1.50 英x1.25 公x1.00</t>
  </si>
  <si>
    <t>數Bx2.00 國x2.00 英x2.00 生x1.00 術科x1.00</t>
  </si>
  <si>
    <t>國x2.00 歷x1.25 英x1.25 地x1.00 數Bx1.00</t>
  </si>
  <si>
    <t>歷x2.00 地x2.00 公x2.00 國x1.00 英x1.00</t>
  </si>
  <si>
    <t>國x1.00 英x1.00 歷x1.00 地x1.00</t>
  </si>
  <si>
    <t>英x2.00 歷x1.00 數Bx1.00</t>
  </si>
  <si>
    <t>英x1.00 國x1.00 化x2.00 物x2.00 數甲x1.00</t>
  </si>
  <si>
    <t>英x1.50 國x1.25 數Bx1.00 公x1.00</t>
  </si>
  <si>
    <t>1713</t>
  </si>
  <si>
    <t>英x2.00 數Bx1.00 國x1.00 地x1.50 歷x1.50</t>
  </si>
  <si>
    <t>國x2.00 英x1.25 歷x1.00 數Bx1.00 地x1.00</t>
  </si>
  <si>
    <t>數甲x2.00 英x1.50 國x1.25</t>
  </si>
  <si>
    <t>物x2.00 化x2.00 數甲x1.00 英x2.00</t>
  </si>
  <si>
    <t>數甲x2.00 英x2.00 物x2.00 國x1.00</t>
  </si>
  <si>
    <t>術科x2.00 數Bx1.50 國x1.00 英x1.00 生x1.00</t>
  </si>
  <si>
    <t>英x1.50 數Bx1.50 公x1.00</t>
  </si>
  <si>
    <t>術科x1.00 國x2.00 數Bx2.00 英x1.00 生x1.00</t>
  </si>
  <si>
    <t>國x2.00 數Bx1.00 歷x1.00</t>
  </si>
  <si>
    <t>數甲x2.00 物x1.50 英x1.50 國x1.00</t>
  </si>
  <si>
    <t>數甲x2.00 英x1.75 國x1.50 物x1.00</t>
  </si>
  <si>
    <t>英x1.75 數Bx1.00 國x1.50 地x1.00</t>
  </si>
  <si>
    <t>數甲x1.00 英x2.00 物x1.50</t>
  </si>
  <si>
    <t>數甲x1.50 英x1.50 物x1.00 化x1.00 國x1.00</t>
  </si>
  <si>
    <t>數甲x2.00 物x1.50 化x1.00</t>
  </si>
  <si>
    <t>生x2.00 國x1.50 化x1.50 英x1.00</t>
  </si>
  <si>
    <t>地x1.00 英x1.00 國x1.00</t>
  </si>
  <si>
    <t>國x2.00 英x2.00 歷x1.00 數Bx1.00</t>
  </si>
  <si>
    <t>國x1.50 英x1.50 數Bx1.00 公x1.00 歷x1.00</t>
  </si>
  <si>
    <t>1774</t>
  </si>
  <si>
    <t>1775</t>
  </si>
  <si>
    <t>1776</t>
  </si>
  <si>
    <t>英x2.00 數Bx1.75 國x1.00 公x1.00</t>
  </si>
  <si>
    <t>公x1.50 數Bx1.50 英x1.50 國x1.00</t>
  </si>
  <si>
    <t>管理學院會計與資訊管理國際學士班</t>
  </si>
  <si>
    <t>地x2.00 歷x2.00 英x1.00 國x1.50</t>
  </si>
  <si>
    <t>歷x2.00 公x2.00 社x1.00 地x1.50</t>
  </si>
  <si>
    <t>國x2.00 公x1.00 數Bx1.00</t>
  </si>
  <si>
    <t>公x1.00 歷x1.00 國x1.00 英x1.00</t>
  </si>
  <si>
    <t>2024</t>
  </si>
  <si>
    <t>民族事務與發展學系</t>
  </si>
  <si>
    <t>公x2.00 社x2.00 國x1.00</t>
  </si>
  <si>
    <t>民族社會工作學士學位學程</t>
  </si>
  <si>
    <t>地x2.00 英x1.00 國x2.00</t>
  </si>
  <si>
    <t>2033</t>
  </si>
  <si>
    <t>國x2.00 公x1.75 英x1.50</t>
  </si>
  <si>
    <t>術科x1.00 國x1.00 數Bx1.00 英x1.00 生x1.00</t>
  </si>
  <si>
    <t>英x2.00 國x1.25 數Bx1.00 地x1.00</t>
  </si>
  <si>
    <t>公x2.00 國x1.50 英x1.50 數Bx1.00 歷x1.00</t>
  </si>
  <si>
    <t>術科x2.00 國x2.00 英x1.00 數Bx1.00 歷x1.00</t>
  </si>
  <si>
    <t>數甲x2.00 物x1.00 英x1.00 國x1.25</t>
  </si>
  <si>
    <t>英x2.00 術科x1.50 國x1.00 生x1.00</t>
  </si>
  <si>
    <t>公x1.00 英x1.00 國x1.00</t>
  </si>
  <si>
    <t>都會產業經營與行銷學系</t>
  </si>
  <si>
    <t>英x2.00 生x2.00 數甲x1.00 國x1.50</t>
  </si>
  <si>
    <t>商業自動化與管理學系</t>
  </si>
  <si>
    <t>英x1.50 數Bx1.50 公x1.00 國x1.00</t>
  </si>
  <si>
    <t>數Bx2.00 英x2.00 公x1.00 國x1.00</t>
  </si>
  <si>
    <t>國x2.00 英x2.00 數Bx1.50 公x1.00</t>
  </si>
  <si>
    <t>大數據商務應用學士學位學程</t>
  </si>
  <si>
    <t>物x2.00 數Ax1.75 英x1.00 國x1.00</t>
  </si>
  <si>
    <t>物x2.00 數Ax1.75 英x1.00 國x1.00 化x1.00</t>
  </si>
  <si>
    <t>國x1.50 自x1.25 英x1.00 物x1.00</t>
  </si>
  <si>
    <t>視覺藝術學系美術組</t>
  </si>
  <si>
    <t>術科x2.00 國x1.50 英x1.50 歷x1.00</t>
  </si>
  <si>
    <t>術科x2.00 數Bx1.00 生x1.00</t>
  </si>
  <si>
    <t>國x1.50 數Bx1.00 公x1.00</t>
  </si>
  <si>
    <t>國x2.00 英x2.00 數Bx1.75 公x1.00</t>
  </si>
  <si>
    <t>社x2.00 公x1.50 地x1.00 歷x1.00</t>
  </si>
  <si>
    <t>數Ax2.00 英x2.00 國x1.50 物x1.00</t>
  </si>
  <si>
    <t>數Ax2.00 國x2.00 物x1.00</t>
  </si>
  <si>
    <t>物x2.00 數Ax1.25 化x1.00</t>
  </si>
  <si>
    <t>2155</t>
  </si>
  <si>
    <t>綠色與資訊科技學士學位學程</t>
  </si>
  <si>
    <t>物x2.00 國x1.00 數Bx1.00</t>
  </si>
  <si>
    <t>英x1.50 國x2.00 術科x2.00 數Bx1.00 公x1.00</t>
  </si>
  <si>
    <t>英x2.00 生x1.75 術科x1.00 國x2.00 自x1.00</t>
  </si>
  <si>
    <t>英x2.00 國x2.00 術科x1.00 公x1.75</t>
  </si>
  <si>
    <t>英x2.00 數Bx2.00 公x2.00 歷x1.00</t>
  </si>
  <si>
    <t>管理學院學士班(主修：財務金融)</t>
  </si>
  <si>
    <t>公x1.50 社x1.00 數Bx1.00</t>
  </si>
  <si>
    <t>英x1.25 公x1.75 國x1.00 數Bx1.00</t>
  </si>
  <si>
    <t>公x2.00 社x1.50 國x1.00 數Bx1.00</t>
  </si>
  <si>
    <t>英x1.25 公x1.50 國x1.00 數Bx1.00</t>
  </si>
  <si>
    <t>公x1.00 數Bx1.00 社x1.00</t>
  </si>
  <si>
    <t>英x1.00 國x1.00 歷x1.00 數Bx1.00</t>
  </si>
  <si>
    <t>英x2.00 數Bx1.75 國x1.75 公x1.00</t>
  </si>
  <si>
    <t>英x2.00 數Ax1.75 國x1.75 物x1.00</t>
  </si>
  <si>
    <t>資訊傳播學系設計組(創作組)</t>
  </si>
  <si>
    <t>資訊傳播學系設計組(美術組)</t>
  </si>
  <si>
    <t>術科x1.00 國x1.00 英x1.00 數Bx1.00 公x1.00</t>
  </si>
  <si>
    <t>英x2.00 國x1.00 數甲x1.00</t>
  </si>
  <si>
    <t>數甲x1.25 物x1.25 英x1.00 國x1.75</t>
  </si>
  <si>
    <t>英x1.00 數甲x1.00 物x1.00 國x1.50</t>
  </si>
  <si>
    <t>英x1.50 數Bx1.50 公x1.50 國x1.00</t>
  </si>
  <si>
    <t>英x2.00 國x1.50 公x1.50 數Bx1.00 歷x1.00</t>
  </si>
  <si>
    <t>數Bx2.00 英x2.00 公x1.50 國x1.00</t>
  </si>
  <si>
    <t>英x2.00 數Bx1.75 公x1.00</t>
  </si>
  <si>
    <t>英x2.00 數Bx2.00 國x1.50 地x1.00</t>
  </si>
  <si>
    <t>英x1.50 國x1.50 數Bx1.00 公x1.00 歷x1.00</t>
  </si>
  <si>
    <t>國x1.50 英x1.50 公x1.00 歷x1.00 數Bx1.00</t>
  </si>
  <si>
    <t>數甲x1.50 物x1.50 化x1.25</t>
  </si>
  <si>
    <t>電機工程學系(半導體組)</t>
  </si>
  <si>
    <t>數甲x2.00 國x2.00 英x1.75</t>
  </si>
  <si>
    <t>消防安全學士學位學程</t>
  </si>
  <si>
    <t>2267</t>
  </si>
  <si>
    <t>企業管理學系(數位行銷組)</t>
  </si>
  <si>
    <t>國x2.00 英x1.75 地x2.00</t>
  </si>
  <si>
    <t>2274</t>
  </si>
  <si>
    <t>2276</t>
  </si>
  <si>
    <t>國x2.00 地x1.75 歷x2.00</t>
  </si>
  <si>
    <t>英x1.00 國x2.00 地x2.00 歷x2.00</t>
  </si>
  <si>
    <t>化x1.75 國x2.00 英x2.00</t>
  </si>
  <si>
    <t>藥用植物與食品保健學系(中藥保健組)</t>
  </si>
  <si>
    <t>英x2.00 國x1.75 化x2.00</t>
  </si>
  <si>
    <t>國x2.00 英x2.00 生x1.75</t>
  </si>
  <si>
    <t>英x2.00 國x2.00 數甲x1.00</t>
  </si>
  <si>
    <t>英x2.00 數甲x2.00 國x1.75</t>
  </si>
  <si>
    <t>英x2.00 數甲x2.00 化x1.75</t>
  </si>
  <si>
    <t>物x2.00 英x2.00 數Ax1.75</t>
  </si>
  <si>
    <t>2331</t>
  </si>
  <si>
    <t>國x2.00 地x2.00 歷x1.75</t>
  </si>
  <si>
    <t>2332</t>
  </si>
  <si>
    <t>工業管理學系(智能應用組)</t>
  </si>
  <si>
    <t>資訊管理學系(資訊系統設計組)</t>
  </si>
  <si>
    <t>資訊管理學系(資訊管理應用組)</t>
  </si>
  <si>
    <t>公x2.00 歷x2.00 國x1.75</t>
  </si>
  <si>
    <t>資訊管理學系(智慧商務組)</t>
  </si>
  <si>
    <t>公x2.00 歷x2.00 英x1.75</t>
  </si>
  <si>
    <t>財務管理學系財務金融管理組</t>
  </si>
  <si>
    <t>歷x2.00 國x2.00 數Bx1.00</t>
  </si>
  <si>
    <t>國x2.00 英x1.00 地x2.00</t>
  </si>
  <si>
    <t>景觀建築學系景觀設計組</t>
  </si>
  <si>
    <t>國x2.00 地x2.00 公x1.75</t>
  </si>
  <si>
    <t>景觀建築學系產品設計組</t>
  </si>
  <si>
    <t>公x2.00 歷x2.00 地x1.00</t>
  </si>
  <si>
    <t>國x2.00 歷x2.00 地x1.00</t>
  </si>
  <si>
    <t>英x2.00 國x2.00 歷x1.50</t>
  </si>
  <si>
    <t>智慧網路科技學系智慧網通科技組</t>
  </si>
  <si>
    <t>國x2.00 物x2.00 英x1.00</t>
  </si>
  <si>
    <t>2371</t>
  </si>
  <si>
    <t>物x2.00 國x2.00 自x1.75</t>
  </si>
  <si>
    <t>2372</t>
  </si>
  <si>
    <t>2373</t>
  </si>
  <si>
    <t>2374</t>
  </si>
  <si>
    <t>資料科學與大數據分析學系</t>
  </si>
  <si>
    <t>工業管理學系</t>
  </si>
  <si>
    <t>資訊管理學系人工智慧與電子商務組</t>
  </si>
  <si>
    <t>資訊管理學系大數據與雲端運算組</t>
  </si>
  <si>
    <t>會計學系財稅規劃組</t>
  </si>
  <si>
    <t>會計學系管理應用組</t>
  </si>
  <si>
    <t>國x2.00 英x1.25 歷x2.00</t>
  </si>
  <si>
    <t>公共政策與管理學系</t>
  </si>
  <si>
    <t>歷x2.00 社x2.00 國x1.75</t>
  </si>
  <si>
    <t>健康管理學系甲組</t>
  </si>
  <si>
    <t>國x2.00 歷x2.00 英x1.75</t>
  </si>
  <si>
    <t>健康管理學系乙組</t>
  </si>
  <si>
    <t>國x2.00 地x2.00 英x1.75</t>
  </si>
  <si>
    <t>運動科技與休閒管理學系</t>
  </si>
  <si>
    <t>2416</t>
  </si>
  <si>
    <t>國際傳媒與娛樂管理學系(國際學院)</t>
  </si>
  <si>
    <t>英x2.00 歷x2.00 國x1.00</t>
  </si>
  <si>
    <t>國際溝通暨應用英語學系</t>
  </si>
  <si>
    <t>2426</t>
  </si>
  <si>
    <t>創意整合設計學系</t>
  </si>
  <si>
    <t>2427</t>
  </si>
  <si>
    <t>國x2.00 歷x1.75 英x1.50</t>
  </si>
  <si>
    <t>2430</t>
  </si>
  <si>
    <t>新媒體設計學系</t>
  </si>
  <si>
    <t>2431</t>
  </si>
  <si>
    <t>英x2.00 國x2.00 化x1.00</t>
  </si>
  <si>
    <t>英x2.00 生x2.00 國x1.50 數Ax1.00 物x1.00</t>
  </si>
  <si>
    <t>英x2.00 生x2.00 國x1.75 數Ax1.00</t>
  </si>
  <si>
    <t>2441</t>
  </si>
  <si>
    <t>化x2.00 生x2.00 英x2.00 國x1.00</t>
  </si>
  <si>
    <t>2442</t>
  </si>
  <si>
    <t>2443</t>
  </si>
  <si>
    <t>2444</t>
  </si>
  <si>
    <t>精準醫學暨健康科技學士學位學程</t>
  </si>
  <si>
    <t>數甲x1.50 生x2.00 國x1.00</t>
  </si>
  <si>
    <t>2445</t>
  </si>
  <si>
    <t>2446</t>
  </si>
  <si>
    <t>國x2.00 英x1.00 數Bx1.00 公x2.00</t>
  </si>
  <si>
    <t>2447</t>
  </si>
  <si>
    <t>公x2.00 國x1.00 數Bx1.00</t>
  </si>
  <si>
    <t>公x2.00 社x1.00 國x1.00</t>
  </si>
  <si>
    <t>2453</t>
  </si>
  <si>
    <t>2454</t>
  </si>
  <si>
    <t>社x1.00 公x1.00 歷x1.00</t>
  </si>
  <si>
    <t>2455</t>
  </si>
  <si>
    <t>國x1.00 公x1.25 社x1.00</t>
  </si>
  <si>
    <t>2456</t>
  </si>
  <si>
    <t>國x1.00 公x1.25 歷x1.00</t>
  </si>
  <si>
    <t>2457</t>
  </si>
  <si>
    <t>公x1.50 歷x1.25 英x1.00</t>
  </si>
  <si>
    <t>2460</t>
  </si>
  <si>
    <t>新聞學系(台北校區)</t>
  </si>
  <si>
    <t>英x2.00 公x1.00 歷x1.00</t>
  </si>
  <si>
    <t>英x2.00 公x1.00 國x1.00</t>
  </si>
  <si>
    <t>英x1.00 公x1.00 歷x1.00</t>
  </si>
  <si>
    <t>2474</t>
  </si>
  <si>
    <t>應用中國文學系(桃園校區)</t>
  </si>
  <si>
    <t>2475</t>
  </si>
  <si>
    <t>華語文教學學系(桃園校區)</t>
  </si>
  <si>
    <t>商品設計學系(桃園校區)</t>
  </si>
  <si>
    <t>2505</t>
  </si>
  <si>
    <t>都市規劃與防災學系(桃園校區)</t>
  </si>
  <si>
    <t>2506</t>
  </si>
  <si>
    <t>動漫文創設計學士學位學程(桃園校區)</t>
  </si>
  <si>
    <t>英x2.00 公x2.00 社x2.00 數Bx1.00 國x1.00</t>
  </si>
  <si>
    <t>國x1.50 數Bx1.50 公x2.00</t>
  </si>
  <si>
    <t>國x2.00 社x1.50 公x1.50</t>
  </si>
  <si>
    <t>經濟與金融學系產業經濟組(桃園校區)</t>
  </si>
  <si>
    <t>公x1.00 國x1.00 數Bx1.00</t>
  </si>
  <si>
    <t>金融科技應用學士學位學程(桃園校區)</t>
  </si>
  <si>
    <t>英x1.75 國x2.00 公x1.75</t>
  </si>
  <si>
    <t>數Bx1.75 國x2.00 公x1.75</t>
  </si>
  <si>
    <t>英x1.75 國x2.00 歷x1.75</t>
  </si>
  <si>
    <t>數甲x1.50 國x2.00 英x1.00</t>
  </si>
  <si>
    <t>數Bx1.00 物x1.00 國x1.00</t>
  </si>
  <si>
    <t>電子工程學系半導體光電組(桃園校區)</t>
  </si>
  <si>
    <t>電子工程學系計算機應用組(桃園校區)</t>
  </si>
  <si>
    <t>數甲x2.00 英x1.75 數Ax1.00</t>
  </si>
  <si>
    <t>電腦與通訊工程學系(桃園校區)</t>
  </si>
  <si>
    <t>2536</t>
  </si>
  <si>
    <t>國x1.50 數Bx1.00 化x1.00</t>
  </si>
  <si>
    <t>廣播電視電影學系廣播組</t>
  </si>
  <si>
    <t>2546</t>
  </si>
  <si>
    <t>2547</t>
  </si>
  <si>
    <t>數位多媒體設計學系動畫設計組</t>
  </si>
  <si>
    <t>數位多媒體設計學系遊戲設計組</t>
  </si>
  <si>
    <t>國x1.00 公x2.00 英x1.00</t>
  </si>
  <si>
    <t>2553</t>
  </si>
  <si>
    <t>資訊管理學系資訊科技組</t>
  </si>
  <si>
    <t>2554</t>
  </si>
  <si>
    <t>資訊管理學系智慧網路應用組</t>
  </si>
  <si>
    <t>國x1.00 公x1.00 社x1.00</t>
  </si>
  <si>
    <t>2560</t>
  </si>
  <si>
    <t>觀光學系觀光規劃暨資源管理組</t>
  </si>
  <si>
    <t>國x2.00 公x1.50 數Bx1.00</t>
  </si>
  <si>
    <t>2563</t>
  </si>
  <si>
    <t>2564</t>
  </si>
  <si>
    <t>英x2.00 國x1.50 公x1.50</t>
  </si>
  <si>
    <t>2565</t>
  </si>
  <si>
    <t>2567</t>
  </si>
  <si>
    <t>2570</t>
  </si>
  <si>
    <t>國x1.00 化x1.00 英x1.00</t>
  </si>
  <si>
    <t>2576</t>
  </si>
  <si>
    <t>音樂學系A組(臺北校區)</t>
  </si>
  <si>
    <t>音樂學系B組(臺北校區)</t>
  </si>
  <si>
    <t>2600</t>
  </si>
  <si>
    <t>2601</t>
  </si>
  <si>
    <t>英x2.00 國x2.00 數Bx1.00 歷x1.00</t>
  </si>
  <si>
    <t>2603</t>
  </si>
  <si>
    <t>2604</t>
  </si>
  <si>
    <t>2605</t>
  </si>
  <si>
    <t>英x2.00 國x2.00 歷x1.00 地x1.00 公x1.00</t>
  </si>
  <si>
    <t>2606</t>
  </si>
  <si>
    <t>國際經營與貿易學系(臺北校區)</t>
  </si>
  <si>
    <t>企業管理學系(臺北校區)</t>
  </si>
  <si>
    <t>風險管理與保險學系-A組(臺北校區)</t>
  </si>
  <si>
    <t>國x2.00 歷x1.00 公x1.50</t>
  </si>
  <si>
    <t>風險管理與保險學系-B組(臺北校區)</t>
  </si>
  <si>
    <t>國x2.00 數Bx1.00 公x1.50</t>
  </si>
  <si>
    <t>應用外語學系數位應用組(臺北校區)</t>
  </si>
  <si>
    <t>歷x1.00 國x1.00 社x1.00</t>
  </si>
  <si>
    <t>國x1.00 自x1.00 物x1.00</t>
  </si>
  <si>
    <t>行銷管理學系雲端電商組(高雄校區)</t>
  </si>
  <si>
    <t>2632</t>
  </si>
  <si>
    <t>國x1.00 社x1.50 歷x2.00</t>
  </si>
  <si>
    <t>國x1.00 社x1.50 地x2.00</t>
  </si>
  <si>
    <t>國x1.00 社x1.50 公x2.00</t>
  </si>
  <si>
    <t>金融管理學系金融實務組(高雄校區)</t>
  </si>
  <si>
    <t>資訊管理學系(高雄校區)</t>
  </si>
  <si>
    <t>國x1.75 公x1.50 數Bx1.00</t>
  </si>
  <si>
    <t>國x1.25 英x1.00 化x1.00</t>
  </si>
  <si>
    <t>國x1.25 數Bx1.00 公x1.00</t>
  </si>
  <si>
    <t>觀光管理學系旅運事業組(高雄校區)</t>
  </si>
  <si>
    <t>國x1.25 公x1.00 數Bx1.00</t>
  </si>
  <si>
    <t>國x2.00 地x1.00 社x1.50</t>
  </si>
  <si>
    <t>國x2.00 自x1.50 公x1.00</t>
  </si>
  <si>
    <t>公x1.50 國x1.25 英x1.00</t>
  </si>
  <si>
    <t>英x1.00 歷x2.00 地x2.00 國x2.00</t>
  </si>
  <si>
    <t>英x2.00 地x2.00 國x2.00 數Bx1.00 歷x1.00</t>
  </si>
  <si>
    <t>醫務管理學系(健康大數據組)</t>
  </si>
  <si>
    <t>英x1.50 國x1.50 公x2.00 數Bx1.00</t>
  </si>
  <si>
    <t>生x2.00 化x2.00 英x1.00 國x2.00</t>
  </si>
  <si>
    <t>健康心理學系</t>
  </si>
  <si>
    <t>生x1.25 化x1.25 國x2.00 英x1.00 公x1.00</t>
  </si>
  <si>
    <t>醫藥科學產業學系</t>
  </si>
  <si>
    <t>國x2.00 英x1.00 生x1.00</t>
  </si>
  <si>
    <t>國x2.00 英x1.00 化x2.00</t>
  </si>
  <si>
    <t>國x2.00 化x2.00 公x1.50</t>
  </si>
  <si>
    <t>國x2.00 歷x2.00 公x1.50</t>
  </si>
  <si>
    <t>國x1.00 物x2.00 化x1.00</t>
  </si>
  <si>
    <t>國x1.00 地x2.00 歷x1.00</t>
  </si>
  <si>
    <t>無人機應用學士學位學程</t>
  </si>
  <si>
    <t>國x2.00 物x1.50 英x2.00</t>
  </si>
  <si>
    <t>2706</t>
  </si>
  <si>
    <t>東南亞文化與產業學士學位學程</t>
  </si>
  <si>
    <t>資訊暨設計學院學士班(不分系)</t>
  </si>
  <si>
    <t>數位媒體設計學系</t>
  </si>
  <si>
    <t>國x2.00 數Bx1.00 英x1.00 歷x1.00</t>
  </si>
  <si>
    <t>數Bx1.00 國x2.00 英x1.50 物x2.00</t>
  </si>
  <si>
    <t>術科x2.00 英x2.00 國x2.00 歷x1.00 地x1.00</t>
  </si>
  <si>
    <t>術科x2.00 國x1.00 歷x1.00 英x1.00</t>
  </si>
  <si>
    <t>術科x2.00 國x2.00 英x1.50 歷x1.00</t>
  </si>
  <si>
    <t>歷x2.00 術科x1.75 國x1.50</t>
  </si>
  <si>
    <t>術科x2.00 國x2.00 英x2.00 歷x1.00</t>
  </si>
  <si>
    <t>術科x2.00 國x2.00 英x2.00 數Bx1.00 歷x1.00</t>
  </si>
  <si>
    <t>國x2.00 英x2.00 公x1.00 自x1.00</t>
  </si>
  <si>
    <t>術科x2.00 英x1.00 國x1.00 公x1.00</t>
  </si>
  <si>
    <t>英x1.00 國x1.25 社x1.50 公x1.00</t>
  </si>
  <si>
    <t>英x1.25 數Bx1.00 國x1.00 公x1.00 歷x1.00</t>
  </si>
  <si>
    <t>2740</t>
  </si>
  <si>
    <t>英x1.50 歷x1.25 公x1.00 地x1.00</t>
  </si>
  <si>
    <t>國x2.00 英x2.00 地x1.50</t>
  </si>
  <si>
    <t>英x1.50 數Bx1.50 國x1.50 公x1.00</t>
  </si>
  <si>
    <t>英x1.50 國x1.50 數Bx1.00 公x1.00</t>
  </si>
  <si>
    <t>英x1.50 國x2.00 公x1.50</t>
  </si>
  <si>
    <t>數甲x1.50 數Ax1.50 英x1.25</t>
  </si>
  <si>
    <t>數甲x2.00 自x2.00 國x1.50 英x1.00</t>
  </si>
  <si>
    <t>生x2.00 英x1.50 國x1.25</t>
  </si>
  <si>
    <t>國x2.00 數Bx1.75 歷x2.00</t>
  </si>
  <si>
    <t>旅遊管理學系</t>
  </si>
  <si>
    <t>國x2.00 社x2.00 歷x1.00</t>
  </si>
  <si>
    <t>國x2.00 歷x2.00 地x1.50</t>
  </si>
  <si>
    <t>國際事務與企業學系</t>
  </si>
  <si>
    <t>術科x2.00 生x2.00 數Bx1.00 英x2.00 化x1.00</t>
  </si>
  <si>
    <t>術科x2.00 國x2.00 英x2.00 地x1.00 歷x1.00</t>
  </si>
  <si>
    <t>英x1.50 術科x2.00 國x1.50 歷x1.00</t>
  </si>
  <si>
    <t>資訊管理學系資管應用組</t>
  </si>
  <si>
    <t>國x1.50 歷x2.00 社x1.00</t>
  </si>
  <si>
    <t>資訊管理學系電商行銷組</t>
  </si>
  <si>
    <t>國x1.50 地x2.00 社x1.00</t>
  </si>
  <si>
    <t>3041</t>
  </si>
  <si>
    <t>英x1.00 國x2.00 歷x2.00 地x2.00</t>
  </si>
  <si>
    <t>國際企業與貿易學系</t>
  </si>
  <si>
    <t>英x2.00 社x2.00 地x1.75</t>
  </si>
  <si>
    <t>觀光數位知識學系餐旅資訊組</t>
  </si>
  <si>
    <t>國x2.00 公x2.00 社x1.50</t>
  </si>
  <si>
    <t>國x2.00 英x1.50 社x1.00 歷x1.50</t>
  </si>
  <si>
    <t>國x2.00 社x1.50 歷x1.25</t>
  </si>
  <si>
    <t>音樂應用學系-行政管理組</t>
  </si>
  <si>
    <t>國x1.25 社x1.50 公x1.00</t>
  </si>
  <si>
    <t>數Ax2.00 英x2.00 公x1.00 國x1.00</t>
  </si>
  <si>
    <t>數Ax2.00 英x1.75 國x1.50 公x1.00</t>
  </si>
  <si>
    <t>數Ax1.25 英x1.25 公x1.00 地x1.00</t>
  </si>
  <si>
    <t>數甲x1.50 物x1.25 英x1.25 化x1.00 國x1.00</t>
  </si>
  <si>
    <t>國x2.00 公x2.00 地x2.00 數Bx1.00</t>
  </si>
  <si>
    <t>數位學習設計與管理學系(社會組)</t>
  </si>
  <si>
    <t>數位學習設計與管理學系(自然組)</t>
  </si>
  <si>
    <t>國x1.50 英x1.50 數Bx1.00 物x1.00</t>
  </si>
  <si>
    <t>國x2.00 英x1.00 歷x1.50 地x1.00</t>
  </si>
  <si>
    <t>英x1.00 國x1.00 數Bx1.00 公x1.00</t>
  </si>
  <si>
    <t>數Bx1.50 英x1.50 國x1.00 公x1.00</t>
  </si>
  <si>
    <t>英x2.00 數Bx1.50 國x1.50 公x1.00</t>
  </si>
  <si>
    <t>生x2.00 英x1.50 國x1.00 數Ax1.00</t>
  </si>
  <si>
    <t>生x2.00 英x2.00 數Ax1.00 國x1.00</t>
  </si>
  <si>
    <t>物x1.50 化x1.50 英x1.50 數Ax1.00</t>
  </si>
  <si>
    <t>國x2.00 地x2.00 數Bx1.50 英x1.00 歷x1.00</t>
  </si>
  <si>
    <t>生x2.00 數Bx1.00 國x1.50 英x1.00</t>
  </si>
  <si>
    <t>數Ax2.00 物x1.00 英x1.00</t>
  </si>
  <si>
    <t>生x2.00 化x1.50 英x2.00 數Ax1.00 國x1.00</t>
  </si>
  <si>
    <t>生x2.00 英x1.75 數Ax1.00 國x1.75</t>
  </si>
  <si>
    <t>英x1.25 生x1.25 化x1.25 數Ax1.00 國x1.00</t>
  </si>
  <si>
    <t>國x1.50 數Bx1.50 公x1.00</t>
  </si>
  <si>
    <t>國x2.00 英x2.00 數Ax1.50 物x1.00</t>
  </si>
  <si>
    <t>英x1.50 國x1.25 公x1.50 歷x1.00</t>
  </si>
  <si>
    <t>金融管理學系</t>
  </si>
  <si>
    <t>英x1.50 數Bx1.50 國x1.00 公x1.50</t>
  </si>
  <si>
    <t>數甲x2.00 國x1.25 英x1.00 數Ax1.50</t>
  </si>
  <si>
    <t>生x1.50 化x1.50 英x1.25 數Ax1.00</t>
  </si>
  <si>
    <t>化x1.50 物x1.25 英x1.25 數Ax1.00 國x1.00</t>
  </si>
  <si>
    <t>數Ax2.00 英x2.00 物x1.00 國x1.00</t>
  </si>
  <si>
    <t>國x1.00 英x1.00 數甲x1.00</t>
  </si>
  <si>
    <t>數Bx2.00 英x1.50 物x1.50</t>
  </si>
  <si>
    <t>英x2.00 生x1.00 數甲x1.00</t>
  </si>
  <si>
    <t>化x2.00 數Ax1.50 英x1.00</t>
  </si>
  <si>
    <t>3231</t>
  </si>
  <si>
    <t>3234</t>
  </si>
  <si>
    <t>東方語文學系中文組</t>
  </si>
  <si>
    <t>英x1.00 生x1.00 化x1.00 數Ax1.00 物x1.00</t>
  </si>
  <si>
    <t>化x1.25 英x1.50 生x1.50 數甲x1.00 國x1.00</t>
  </si>
  <si>
    <t>英x1.50 化x1.25 生x1.50 數甲x1.00 國x1.00</t>
  </si>
  <si>
    <t>生x1.50 英x1.50 數Bx1.00 國x1.00</t>
  </si>
  <si>
    <t>英x1.25 生x1.25 國x1.00</t>
  </si>
  <si>
    <t>生x2.00 化x1.50 數甲x1.00 英x1.00</t>
  </si>
  <si>
    <t>英x1.50 化x1.50 數Ax1.00 國x1.00 生x1.00</t>
  </si>
  <si>
    <t>公x1.25 歷x1.00 地x1.00</t>
  </si>
  <si>
    <t>文化資產與創意學系</t>
  </si>
  <si>
    <t>歷x2.00 國x1.75 地x2.00</t>
  </si>
  <si>
    <t>傳播學系(數位媒體組)</t>
  </si>
  <si>
    <t>傳播學系(廣告公關組)</t>
  </si>
  <si>
    <t>國x2.00 社x1.75 歷x2.00</t>
  </si>
  <si>
    <t>歷史學系(A組)</t>
  </si>
  <si>
    <t>歷x2.00 國x2.00 地x1.75</t>
  </si>
  <si>
    <t>國x2.00 歷x2.00 社x1.75</t>
  </si>
  <si>
    <t>英x2.00 數Bx2.00 國x2.00 公x1.00</t>
  </si>
  <si>
    <t>公x2.00 國x2.00 英x1.75</t>
  </si>
  <si>
    <t>國x2.00 公x2.00 社x1.75</t>
  </si>
  <si>
    <t>健康產業管理學系(健康產業管理組)</t>
  </si>
  <si>
    <t>國x2.00 歷x2.00 數Bx1.00</t>
  </si>
  <si>
    <t>化x2.00 英x2.00 國x1.00</t>
  </si>
  <si>
    <t>生x2.00 英x1.00 化x1.50 國x2.00</t>
  </si>
  <si>
    <t>數Ax1.00 英x2.00 國x2.00 生x1.00</t>
  </si>
  <si>
    <t>英x2.00 國x2.00 地x1.00 公x1.00</t>
  </si>
  <si>
    <t>英x1.00 生x1.00 國x1.50</t>
  </si>
  <si>
    <t>英x1.50 數Ax1.00 公x1.00</t>
  </si>
  <si>
    <t>國x1.00 化x1.00 數Ax1.00</t>
  </si>
  <si>
    <t>護理學系(高齡長期照護組)</t>
  </si>
  <si>
    <t>數Ax1.00 化x2.00 國x2.00</t>
  </si>
  <si>
    <t>數Ax1.00 物x2.00 國x2.00</t>
  </si>
  <si>
    <t>國x2.00 英x1.00 數Bx1.00 地x1.00</t>
  </si>
  <si>
    <t>資訊工程學系(數位內容與遊戲設計組)</t>
  </si>
  <si>
    <t>國x2.00 數Bx1.00 地x1.00</t>
  </si>
  <si>
    <t>資訊工程學系(智慧電子組)</t>
  </si>
  <si>
    <t>英x1.00 數Bx1.00 物x1.00</t>
  </si>
  <si>
    <t>資訊傳播學系(智慧傳播應用組)</t>
  </si>
  <si>
    <t>資訊傳播學系(新媒體傳播內容組)</t>
  </si>
  <si>
    <t>休閒與遊憩管理學系</t>
  </si>
  <si>
    <t>財務金融學系(投資理財組)</t>
  </si>
  <si>
    <t>國x1.00 公x2.00 數Bx1.00 英x1.00</t>
  </si>
  <si>
    <t>國x1.00 地x2.00 數Bx1.00 英x1.00</t>
  </si>
  <si>
    <t>社會工作學系(社工心理雙專業組)</t>
  </si>
  <si>
    <t>國x1.00 公x1.00 地x1.00</t>
  </si>
  <si>
    <t>室內設計學系(智慧空間組)</t>
  </si>
  <si>
    <t>地x1.00 國x1.50 歷x2.00</t>
  </si>
  <si>
    <t>3374</t>
  </si>
  <si>
    <t>3375</t>
  </si>
  <si>
    <t>英x1.50 國x1.00 地x2.00 數Bx1.00</t>
  </si>
  <si>
    <t>3376</t>
  </si>
  <si>
    <t>物x2.00 國x1.50 數Ax1.00</t>
  </si>
  <si>
    <t>3377</t>
  </si>
  <si>
    <t>3400</t>
  </si>
  <si>
    <t>3401</t>
  </si>
  <si>
    <t>數甲x1.75 化x2.00 國x2.00</t>
  </si>
  <si>
    <t>3402</t>
  </si>
  <si>
    <t>3403</t>
  </si>
  <si>
    <t>3404</t>
  </si>
  <si>
    <t>生x2.00 英x1.00 化x1.00</t>
  </si>
  <si>
    <t>3405</t>
  </si>
  <si>
    <t>生x1.50 化x1.00 數Bx1.00 國x1.50</t>
  </si>
  <si>
    <t>3406</t>
  </si>
  <si>
    <t>化x1.00 自x1.00 國x1.00</t>
  </si>
  <si>
    <t>3407</t>
  </si>
  <si>
    <t>3410</t>
  </si>
  <si>
    <t>數甲x1.00 物x2.00 英x1.50 國x1.00</t>
  </si>
  <si>
    <t>3411</t>
  </si>
  <si>
    <t>數甲x1.00 物x1.00 英x2.00 國x1.00</t>
  </si>
  <si>
    <t>3412</t>
  </si>
  <si>
    <t>工業設計學系(自然組)</t>
  </si>
  <si>
    <t>3413</t>
  </si>
  <si>
    <t>3414</t>
  </si>
  <si>
    <t>3415</t>
  </si>
  <si>
    <t>物x1.00 化x1.00 數Ax1.00 英x1.00</t>
  </si>
  <si>
    <t>3416</t>
  </si>
  <si>
    <t>化x1.50 國x1.00 數甲x1.00</t>
  </si>
  <si>
    <t>3417</t>
  </si>
  <si>
    <t>3420</t>
  </si>
  <si>
    <t>3421</t>
  </si>
  <si>
    <t>國x2.00 英x2.00 數甲x1.75</t>
  </si>
  <si>
    <t>3422</t>
  </si>
  <si>
    <t>工業設計學系(社會組)</t>
  </si>
  <si>
    <t>英x2.00 國x2.00 數Bx1.00 公x1.00</t>
  </si>
  <si>
    <t>3423</t>
  </si>
  <si>
    <t>3424</t>
  </si>
  <si>
    <t>3425</t>
  </si>
  <si>
    <t>3426</t>
  </si>
  <si>
    <t>物x2.00 化x1.50 國x1.50 數甲x1.00</t>
  </si>
  <si>
    <t>3427</t>
  </si>
  <si>
    <t>資訊工程學系(A組)</t>
  </si>
  <si>
    <t>數甲x2.00 英x2.00 國x1.75 物x1.00</t>
  </si>
  <si>
    <t>3430</t>
  </si>
  <si>
    <t>資訊工程學系(B組)</t>
  </si>
  <si>
    <t>3431</t>
  </si>
  <si>
    <t>英x2.00 國x1.00 公x1.00 數Bx1.00</t>
  </si>
  <si>
    <t>3432</t>
  </si>
  <si>
    <t>英x1.50 數Bx1.50 國x1.00 地x1.00</t>
  </si>
  <si>
    <t>3433</t>
  </si>
  <si>
    <t>數Bx2.00 國x2.00 英x1.75 公x1.00</t>
  </si>
  <si>
    <t>3434</t>
  </si>
  <si>
    <t>3435</t>
  </si>
  <si>
    <t>3436</t>
  </si>
  <si>
    <t>3437</t>
  </si>
  <si>
    <t>3440</t>
  </si>
  <si>
    <t>生x1.00 化x1.00 物x1.00 英x1.00 數Ax1.00</t>
  </si>
  <si>
    <t>3441</t>
  </si>
  <si>
    <t>3442</t>
  </si>
  <si>
    <t>3443</t>
  </si>
  <si>
    <t>3444</t>
  </si>
  <si>
    <t>生x1.50 物x1.50 英x1.50 國x1.00</t>
  </si>
  <si>
    <t>3445</t>
  </si>
  <si>
    <t>3446</t>
  </si>
  <si>
    <t>3447</t>
  </si>
  <si>
    <t>3450</t>
  </si>
  <si>
    <t>3451</t>
  </si>
  <si>
    <t>生x2.00 化x1.00 國x2.00</t>
  </si>
  <si>
    <t>3452</t>
  </si>
  <si>
    <t>自x2.00 化x1.00 國x2.00</t>
  </si>
  <si>
    <t>3453</t>
  </si>
  <si>
    <t>3454</t>
  </si>
  <si>
    <t>3455</t>
  </si>
  <si>
    <t>英x1.75 物x1.75 國x2.00</t>
  </si>
  <si>
    <t>3456</t>
  </si>
  <si>
    <t>國x2.00 歷x1.75 英x1.00</t>
  </si>
  <si>
    <t>3457</t>
  </si>
  <si>
    <t>3460</t>
  </si>
  <si>
    <t>國x2.00 歷x1.00 社x1.00</t>
  </si>
  <si>
    <t>3461</t>
  </si>
  <si>
    <t>3462</t>
  </si>
  <si>
    <t>3463</t>
  </si>
  <si>
    <t>工業工程與管理學系(電子化應用組)</t>
  </si>
  <si>
    <t>3464</t>
  </si>
  <si>
    <t>3465</t>
  </si>
  <si>
    <t>3466</t>
  </si>
  <si>
    <t>3467</t>
  </si>
  <si>
    <t>國x1.00 英x1.00 歷x1.00 地x1.00 公x1.00</t>
  </si>
  <si>
    <t>數甲x1.00 物x1.00 化x1.50 生x1.50 英x1.50</t>
  </si>
  <si>
    <t>物x1.25 化x1.25 數甲x1.25 英x1.00 國x1.00</t>
  </si>
  <si>
    <t>國x1.00 英x1.00 數甲x1.00 自x1.00</t>
  </si>
  <si>
    <t>數Bx1.50 英x1.50 國x1.50 地x1.00 歷x1.00</t>
  </si>
  <si>
    <t>數甲x1.50 物x1.00 化x1.00</t>
  </si>
  <si>
    <t>數Bx1.25 英x1.25 公x1.00 國x1.00</t>
  </si>
  <si>
    <t>數甲x2.00 物x1.50 化x1.00 英x1.00</t>
  </si>
  <si>
    <t>人類發展與家庭學系家庭生活教育組</t>
  </si>
  <si>
    <t>人類發展與家庭學系幼兒發展與教育組英x2.00 國x2.00 數Bx1.75 公x1.000114 國立臺灣師範大學        人類發展與家庭學系幼兒發展與教育組</t>
  </si>
  <si>
    <t>化x1.75 物x1.50 英x1.25 數甲x1.00 國x1.00</t>
  </si>
  <si>
    <t>術科x2.00 英x1.00 國x1.00</t>
  </si>
  <si>
    <t>術科x1.75 英x1.50 國x1.50 歷x1.00</t>
  </si>
  <si>
    <t>英x2.00 生x1.50 數Bx1.00 術科x1.50 國x1.00</t>
  </si>
  <si>
    <t>數Ax2.00 物x2.00 英x1.50 國x1.00 化x1.00</t>
  </si>
  <si>
    <t>數甲x1.00 化x1.00 英x1.00 物x1.00 國x1.00</t>
  </si>
  <si>
    <t>英x2.00 化x2.00 生x2.00 數甲x1.00 物x1.00</t>
  </si>
  <si>
    <t>英x1.50 化x1.50 生x1.50 國x1.00 物x1.00</t>
  </si>
  <si>
    <t>英x2.00 數甲x1.00 生x1.00 國x1.00</t>
  </si>
  <si>
    <t>生x1.75 化x1.75 英x1.00 自x1.00</t>
  </si>
  <si>
    <t>英x1.50 化x1.50 生x1.50 數甲x1.00 國x1.00</t>
  </si>
  <si>
    <t>數甲x2.00 物x1.50 英x1.50</t>
  </si>
  <si>
    <t>物x1.50 數甲x1.50 數Ax1.50 英x1.00 化x1.00</t>
  </si>
  <si>
    <t>物x1.50 化x1.50 數Ax1.00 英x1.00 國x1.00</t>
  </si>
  <si>
    <t>數甲x1.00 數Ax1.00 英x1.00 國x1.00 物x1.00</t>
  </si>
  <si>
    <t>英x1.00 生x1.00 數Ax1.00 國x1.00 物x1.00</t>
  </si>
  <si>
    <t>數甲x1.25 物x1.25 英x1.00 化x1.00 國x1.25</t>
  </si>
  <si>
    <t>國x2.00 歷x2.00 英x1.50</t>
  </si>
  <si>
    <t>國x1.50 英x1.50 數Bx1.00 公x1.50</t>
  </si>
  <si>
    <t>術科x2.00 國x1.00 英x1.00</t>
  </si>
  <si>
    <t>英x1.50 國x1.50 社x1.00 歷x1.00</t>
  </si>
  <si>
    <t>化x2.00 數甲x1.50 物x1.50 英x1.00</t>
  </si>
  <si>
    <t>生x2.00 英x2.00 化x1.50 國x1.00</t>
  </si>
  <si>
    <t>數Bx2.00 英x1.50 公x1.00</t>
  </si>
  <si>
    <t>數Bx2.00 公x1.50 英x1.50 國x1.00</t>
  </si>
  <si>
    <t>財政學系(社會組)</t>
  </si>
  <si>
    <t>財政學系(自然組)</t>
  </si>
  <si>
    <t>國x1.50 英x1.50 數Ax1.50 地x1.00 歷x1.00</t>
  </si>
  <si>
    <t>國際經營與貿易學系(社會組)</t>
  </si>
  <si>
    <t>國際經營與貿易學系(自然組)</t>
  </si>
  <si>
    <t>會計學系(社會組)</t>
  </si>
  <si>
    <t>英x2.00 數Ax2.00 國x1.50 地x1.00 歷x1.00</t>
  </si>
  <si>
    <t>會計學系(自然組)</t>
  </si>
  <si>
    <t>統計學系(社會組)</t>
  </si>
  <si>
    <t>統計學系(自然組)</t>
  </si>
  <si>
    <t>財務管理學系(社會組)</t>
  </si>
  <si>
    <t>數Ax2.00 英x1.50 國x1.00 歷x1.00 公x1.00</t>
  </si>
  <si>
    <t>財務管理學系(自然組)</t>
  </si>
  <si>
    <t>風險管理與保險學系(社會組)</t>
  </si>
  <si>
    <t>風險管理與保險學系(自然組)</t>
  </si>
  <si>
    <t>東南亞語言與文化學士學位學程越文組</t>
  </si>
  <si>
    <t>東南亞語言與文化學士學位學程泰文組</t>
  </si>
  <si>
    <t>東南亞語言與文化學士學位學程印尼文組</t>
  </si>
  <si>
    <t>數甲x2.00 英x1.00 物x1.00 化x1.00 國x1.00</t>
  </si>
  <si>
    <t>國x1.00 英x2.00 公x1.50</t>
  </si>
  <si>
    <t>生x1.00 化x1.00 英x1.00 物x1.00 數甲x1.00</t>
  </si>
  <si>
    <t>英x1.50 生x1.50 化x1.25 物x1.00 數甲x1.00</t>
  </si>
  <si>
    <t>英x1.25 生x1.50 國x1.50 數甲x1.00 化x1.00</t>
  </si>
  <si>
    <t>生x2.00 化x2.00 英x1.75</t>
  </si>
  <si>
    <t>數甲x2.00 國x2.00 物x2.00 英x1.00</t>
  </si>
  <si>
    <t>數甲x2.00 物x2.00 化x1.75 英x1.00</t>
  </si>
  <si>
    <t>化x2.00 國x2.00 英x1.50 數甲x1.00 物x1.00</t>
  </si>
  <si>
    <t>英x2.00 國x2.00 數Ax2.00 歷x1.00</t>
  </si>
  <si>
    <t>國x2.00 歷x2.00 英x1.75 數Bx1.00</t>
  </si>
  <si>
    <t>英x2.00 歷x2.00 國x1.75 數Bx1.00</t>
  </si>
  <si>
    <t>國x2.00 英x2.00 歷x1.75 數Bx1.00</t>
  </si>
  <si>
    <t>國x1.00 英x1.00 公x1.50 歷x1.00 地x1.00</t>
  </si>
  <si>
    <t>商業設計學系產品設計組</t>
  </si>
  <si>
    <t>國x1.50 數Bx1.50 英x1.50 歷x1.00</t>
  </si>
  <si>
    <t>國x2.00 英x1.75 歷x1.25 地x1.00</t>
  </si>
  <si>
    <t>英x1.50 國x2.00 公x1.75 歷x1.00</t>
  </si>
  <si>
    <t>應用物理學系(A組)</t>
  </si>
  <si>
    <t>應用物理學系(B組)</t>
  </si>
  <si>
    <t>化x2.00 英x1.50 物x1.00</t>
  </si>
  <si>
    <t>化學系化學生物組(A組)</t>
  </si>
  <si>
    <t>化學系化學生物組(B組)</t>
  </si>
  <si>
    <t>化x2.00 英x1.50 生x1.50</t>
  </si>
  <si>
    <t>數甲x2.00 數Ax1.25 國x1.00 英x1.00</t>
  </si>
  <si>
    <t>化學工程與材料工程學系(製程及能源工程組)</t>
  </si>
  <si>
    <t>數甲x2.00 化x2.00 物x1.50</t>
  </si>
  <si>
    <t>化x2.00 物x2.00 數甲x1.50 英x1.00</t>
  </si>
  <si>
    <t>數甲x2.00 生x2.00 化x1.25</t>
  </si>
  <si>
    <t>工業工程與經營資訊學系(智慧設計與生產組)</t>
  </si>
  <si>
    <t>工業工程與經營資訊學系(智慧經營與管理組)</t>
  </si>
  <si>
    <t>環境科學與工程學系(自然A組)</t>
  </si>
  <si>
    <t>化x2.00 自x1.00 數甲x1.00</t>
  </si>
  <si>
    <t>環境科學與工程學系(自然B組)</t>
  </si>
  <si>
    <t>生x2.00 自x1.00 數甲x1.00</t>
  </si>
  <si>
    <t>數Ax2.00 國x2.00 物x1.50</t>
  </si>
  <si>
    <t>英x1.50 數Bx1.50 地x1.00 歷x1.00 國x1.00</t>
  </si>
  <si>
    <t>英x2.00 國x1.75 數Bx1.50 歷x1.00 地x1.00</t>
  </si>
  <si>
    <t>數甲x2.00 數Ax1.00 國x1.50 英x1.00</t>
  </si>
  <si>
    <t>數Bx2.00 國x1.50 英x1.00 公x1.00</t>
  </si>
  <si>
    <t>資訊管理學系(物聯網與大數據應用組)</t>
  </si>
  <si>
    <t>數Bx2.00 英x1.75 國x2.00 公x1.00</t>
  </si>
  <si>
    <t>資訊管理學系(數位行銷與電子商務應用組)</t>
  </si>
  <si>
    <t>英x2.00 數Bx1.75 國x2.00 公x1.00</t>
  </si>
  <si>
    <t>英x1.00 公x1.00 國x1.00</t>
  </si>
  <si>
    <t>畜產與生物科技學系(A組)</t>
  </si>
  <si>
    <t>畜產與生物科技學系(B組)</t>
  </si>
  <si>
    <t>化x2.00 生x2.00 英x2.00 數Ax1.00 國x1.00</t>
  </si>
  <si>
    <t>化x2.00 生x2.00 英x2.00 數Bx1.00 國x1.00</t>
  </si>
  <si>
    <t>景觀學系</t>
  </si>
  <si>
    <t>英x2.00 自x1.50 生x1.00</t>
  </si>
  <si>
    <t>英x2.00 國x1.00 歷x1.00 地x1.00 數Bx1.00</t>
  </si>
  <si>
    <t>英x1.50 國x1.50 數Bx1.00 歷x1.00 公x1.00</t>
  </si>
  <si>
    <t>國x1.50 英x1.50 歷x1.50 地x1.00 公x1.00</t>
  </si>
  <si>
    <t>教育心理與諮商學系</t>
  </si>
  <si>
    <t>竹師教育學院學士班乙組(永續發展教育組)</t>
  </si>
  <si>
    <t>工程與系統科學系乙組(智慧奈米系統組)</t>
  </si>
  <si>
    <t>物x1.00 化x1.00 數甲x1.00</t>
  </si>
  <si>
    <t>英x1.50 國x1.00 自x1.00 物x1.00</t>
  </si>
  <si>
    <t>國x1.00 生x1.00 英x1.00 化x1.00 數甲x1.50</t>
  </si>
  <si>
    <t>生x1.00 英x1.00 國x1.00 化x1.00</t>
  </si>
  <si>
    <t>英x2.00 生x2.00 化x2.00 國x1.00</t>
  </si>
  <si>
    <t>英x1.25 化x1.25 生x1.50 國x1.00</t>
  </si>
  <si>
    <t>生x1.50 英x1.00 國x1.00</t>
  </si>
  <si>
    <t>英x2.00 生x2.00 化x1.00 國x2.00</t>
  </si>
  <si>
    <t>物x1.00 英x1.00 生x1.00</t>
  </si>
  <si>
    <t>數甲x1.50 物x2.00 化x1.50 英x1.00</t>
  </si>
  <si>
    <t>奈米科學及工程學士學位學程甲組(主修半導體)</t>
  </si>
  <si>
    <t>奈米科學及工程學士學位學程乙組(主修奈米)</t>
  </si>
  <si>
    <t>物x1.00 化x1.00 自x1.00 英x1.00</t>
  </si>
  <si>
    <t>資訊管理與財務金融學系財務金融組(自然組)</t>
  </si>
  <si>
    <t>資訊管理與財務金融學系財務金融組(社會組)</t>
  </si>
  <si>
    <t>英x1.00 生x1.00 數甲x1.00 物x1.00 化x1.00</t>
  </si>
  <si>
    <t>國x1.50 英x1.50 數Bx1.50 歷x1.00 地x1.00</t>
  </si>
  <si>
    <t>財務金融學系全球財務管理全英語學士班</t>
  </si>
  <si>
    <t>英x2.00 國x1.00 歷x1.00 數Bx1.00</t>
  </si>
  <si>
    <t>英x2.00 國x1.50 公x1.00 歷x1.00</t>
  </si>
  <si>
    <t>管理科學學系(大數據資料分析應用組)</t>
  </si>
  <si>
    <t>管理科學學系(企業經營與行銷流通組)</t>
  </si>
  <si>
    <t>英x2.00 歷x1.50 國x1.50</t>
  </si>
  <si>
    <t>國際觀光管理學系全英語學士班(海外實習組)</t>
  </si>
  <si>
    <t>國際觀光管理學系全英語學士班(全球跨域組)</t>
  </si>
  <si>
    <t>數Ax2.00 物x1.50 化x1.50 英x1.00 國x1.00</t>
  </si>
  <si>
    <t>數甲x2.00 物x1.50 英x1.00 國x1.50</t>
  </si>
  <si>
    <t>化x2.00 數Ax2.00 物x2.00 英x1.00 國x1.00</t>
  </si>
  <si>
    <t>英x2.00 國x1.50 物x1.00</t>
  </si>
  <si>
    <t>物x2.00 化x1.00 英x1.00 國x1.50</t>
  </si>
  <si>
    <t>數甲x1.50 化x2.00 物x1.00 英x1.00 國x2.00</t>
  </si>
  <si>
    <t>數甲x1.50 物x1.00 國x2.00</t>
  </si>
  <si>
    <t>化x1.50 數甲x1.00 國x2.00</t>
  </si>
  <si>
    <t>數Ax2.00 化x2.00 物x1.00 英x1.00 國x2.00</t>
  </si>
  <si>
    <t>數Bx2.00 英x1.00 國x1.75 物x1.75</t>
  </si>
  <si>
    <t>英x2.00 數Bx1.25 國x1.25 地x1.00</t>
  </si>
  <si>
    <t>國際企業管理全英語學士學位學程A組</t>
  </si>
  <si>
    <t>國際企業管理全英語學士學位學程B組</t>
  </si>
  <si>
    <t>英x2.00 數Bx1.00 國x1.00 地x1.00</t>
  </si>
  <si>
    <t>數Bx2.00 物x1.00 英x1.50 國x1.50</t>
  </si>
  <si>
    <t>電子工程學系甲組</t>
  </si>
  <si>
    <t>電子工程學系乙組</t>
  </si>
  <si>
    <t>數Bx1.75 物x1.50 英x1.00 國x1.00</t>
  </si>
  <si>
    <t>數甲x1.25 物x1.50 國x1.50 英x1.00</t>
  </si>
  <si>
    <t>物x1.50 數Bx1.00 國x1.50 英x1.00</t>
  </si>
  <si>
    <t>自動控制工程學系甲組</t>
  </si>
  <si>
    <t>自動控制工程學系乙組</t>
  </si>
  <si>
    <t>數Bx1.75 物x1.50 國x1.50 英x1.00</t>
  </si>
  <si>
    <t>資訊電機學院學士班甲組</t>
  </si>
  <si>
    <t>資訊電機學院學士班乙組</t>
  </si>
  <si>
    <t>數Bx2.00 國x1.50 英x1.25 物x1.00</t>
  </si>
  <si>
    <t>物x2.00 國x1.75 英x1.50</t>
  </si>
  <si>
    <t>都市計畫與空間資訊學系甲組</t>
  </si>
  <si>
    <t>國x2.00 地x2.00 英x1.00</t>
  </si>
  <si>
    <t>都市計畫與空間資訊學系乙組</t>
  </si>
  <si>
    <t>土地管理學系A組</t>
  </si>
  <si>
    <t>國x1.50 地x1.50 英x1.00 歷x1.00</t>
  </si>
  <si>
    <t>土地管理學系B組</t>
  </si>
  <si>
    <t>數甲x1.50 物x1.25 化x1.25 英x1.00 國x1.00</t>
  </si>
  <si>
    <t>數甲x2.00 物x2.00 化x2.00 英x1.00 國x1.00</t>
  </si>
  <si>
    <t>客家語文暨社會科學學系客家語文及傳播組</t>
  </si>
  <si>
    <t>客家語文暨社會科學學系客家社會及政策組</t>
  </si>
  <si>
    <t>國x2.00 社x2.00 歷x1.50</t>
  </si>
  <si>
    <t>國x2.00 歷x1.50 英x1.25</t>
  </si>
  <si>
    <t>歷x2.00 國x2.00 英x1.50</t>
  </si>
  <si>
    <t>國x2.00 英x1.50 歷x2.00 地x1.00</t>
  </si>
  <si>
    <t>英x2.00 國x1.00 歷x1.25</t>
  </si>
  <si>
    <t>物x2.00 數Ax1.50 化x1.00 英x1.00 國x1.00</t>
  </si>
  <si>
    <t>化x2.00 自x1.50 英x1.00 物x1.00 國x1.50</t>
  </si>
  <si>
    <t>生x2.00 自x1.50 英x1.00 國x1.00</t>
  </si>
  <si>
    <t>數甲x2.00 物x1.50 國x1.00 化x1.00 英x1.00</t>
  </si>
  <si>
    <t>生x2.00 化x1.50 英x1.50 國x1.00</t>
  </si>
  <si>
    <t>國x1.50 英x1.50 公x1.00 歷x1.00 地x1.00</t>
  </si>
  <si>
    <t>公x1.50 國x1.50 英x1.00</t>
  </si>
  <si>
    <t>公x2.00 社x2.00 國x1.75 英x1.00</t>
  </si>
  <si>
    <t>國x1.50 社x1.75 公x2.00 英x1.00</t>
  </si>
  <si>
    <t>土地資源學系A組</t>
  </si>
  <si>
    <t>公x2.00 地x1.50 國x1.00 數Bx1.00</t>
  </si>
  <si>
    <t>土地資源學系B組</t>
  </si>
  <si>
    <t>化x2.00 數Bx1.00 國x1.00</t>
  </si>
  <si>
    <t>國x2.00 歷x1.75 地x1.75</t>
  </si>
  <si>
    <t>化x2.00 生x2.00 英x1.00 國x2.00</t>
  </si>
  <si>
    <t>化學工程與材料工程學系(產業製程組)</t>
  </si>
  <si>
    <t>化學工程與材料工程學系(尖端材料組)</t>
  </si>
  <si>
    <t>化學工程與材料工程學系(生化科技組)</t>
  </si>
  <si>
    <t>數Ax2.00 英x2.00 國x2.00 物x1.00</t>
  </si>
  <si>
    <t>數Ax1.00 英x2.00 國x2.00 物x2.00 化x1.00</t>
  </si>
  <si>
    <t>數Ax2.00 物x2.00 國x2.00 英x1.00 化x1.00</t>
  </si>
  <si>
    <t>國x2.00 英x1.00 公x2.00 地x1.00</t>
  </si>
  <si>
    <t>英x1.50 國x1.50 地x1.00</t>
  </si>
  <si>
    <t>數Bx2.00 國x2.00 英x1.50 歷x1.00</t>
  </si>
  <si>
    <t>英x1.75 公x2.00 歷x2.00</t>
  </si>
  <si>
    <t>國x1.00 歷x1.00 公x2.00 英x1.00</t>
  </si>
  <si>
    <t>國x2.00 英x2.00 公x2.00 歷x1.00</t>
  </si>
  <si>
    <t>英x1.00 國x2.00 歷x1.50 公x1.50</t>
  </si>
  <si>
    <t>國x2.00 英x1.00 歷x2.00 公x2.00 數Bx1.00</t>
  </si>
  <si>
    <t>社x2.00 地x2.00 國x2.00 英x1.00</t>
  </si>
  <si>
    <t>建築及都市設計學系</t>
  </si>
  <si>
    <t>英x2.00 國x2.00 公x1.00 社x1.75</t>
  </si>
  <si>
    <t>運動與健康促進學系</t>
  </si>
  <si>
    <t>國x2.00 英x1.00 歷x1.50 地x1.50</t>
  </si>
  <si>
    <t>國x2.00 歷x2.00 英x1.00 地x1.00</t>
  </si>
  <si>
    <t>英x1.00 數Bx1.00 公x1.50 國x2.00</t>
  </si>
  <si>
    <t>生x1.50 英x2.00 國x2.00</t>
  </si>
  <si>
    <t>歷x1.50 國x2.00 英x2.00</t>
  </si>
  <si>
    <t>化x1.00 生x2.00 國x2.00</t>
  </si>
  <si>
    <t>國x2.00 數Bx1.00 歷x2.00</t>
  </si>
  <si>
    <t>國x2.00 地x2.00 公x2.00 歷x1.00</t>
  </si>
  <si>
    <t>國x2.00 地x2.00 歷x2.00 數Bx1.00</t>
  </si>
  <si>
    <t>國x2.00 地x2.00 歷x2.00 英x1.00</t>
  </si>
  <si>
    <t>資訊管理學系(軟體開發與物聯網應用組)</t>
  </si>
  <si>
    <t>數Bx1.75 英x2.00 國x2.00 公x1.00</t>
  </si>
  <si>
    <t>資訊管理學系(行動與雲端商務組)</t>
  </si>
  <si>
    <t>數Bx2.00 國x2.00 英x1.00 地x1.00</t>
  </si>
  <si>
    <t>資訊工程學系(人工智慧與網路技術組)</t>
  </si>
  <si>
    <t>國x2.00 英x1.50 數Bx1.00 歷x1.00</t>
  </si>
  <si>
    <t>資訊工程學系(智慧物聯網與軟體工程組)</t>
  </si>
  <si>
    <t>資訊傳播工程學系(虛擬實境多媒體應用組)</t>
  </si>
  <si>
    <t>數Bx2.00 英x1.00 國x2.00 歷x1.00</t>
  </si>
  <si>
    <t>資訊傳播工程學系(人工智慧與互動科技組)</t>
  </si>
  <si>
    <t>數Bx2.00 英x1.00 國x2.00 公x1.00</t>
  </si>
  <si>
    <t>資訊經營學系</t>
  </si>
  <si>
    <t>英x1.75 物x2.00 化x2.00 國x1.00</t>
  </si>
  <si>
    <t>英x1.75 歷x2.00 數Bx1.00 國x2.00</t>
  </si>
  <si>
    <t>英x1.75 歷x2.00 地x1.00 國x2.00</t>
  </si>
  <si>
    <t>媒體設計學系互動媒體設計組(社會組一)</t>
  </si>
  <si>
    <t>歷x1.50 英x1.00 國x1.00</t>
  </si>
  <si>
    <t>媒體設計學系互動媒體設計組(社會組二)</t>
  </si>
  <si>
    <t>地x1.50 英x1.00 國x1.00</t>
  </si>
  <si>
    <t>物x1.50 數Bx1.25 英x1.00 國x1.00</t>
  </si>
  <si>
    <t>媒體設計學系數位遊戲設計組(社會組一)</t>
  </si>
  <si>
    <t>歷x1.50 數Bx1.00 英x1.00 國x1.00</t>
  </si>
  <si>
    <t>媒體設計學系數位遊戲設計組(社會組二)</t>
  </si>
  <si>
    <t>地x1.50 數Bx1.00 英x1.00 國x1.00</t>
  </si>
  <si>
    <t>應用外語學系(社會組一)</t>
  </si>
  <si>
    <t>應用外語學系(社會組二)</t>
  </si>
  <si>
    <t>英x2.00 國x2.00 地x1.75</t>
  </si>
  <si>
    <t>歷x2.00 國x2.00 英x1.75</t>
  </si>
  <si>
    <t>國x2.00 英x2.00 歷x2.00 地x1.00</t>
  </si>
  <si>
    <t>音樂學系-鋼琴</t>
  </si>
  <si>
    <t>音樂學系-弦樂</t>
  </si>
  <si>
    <t>音樂學系-銅管樂.木管樂</t>
  </si>
  <si>
    <t>公x2.00 國x2.00 英x1.00 歷x2.00 數Bx1.00</t>
  </si>
  <si>
    <t>術科x2.00 國x1.00 英x1.00 生x1.00</t>
  </si>
  <si>
    <t>歷x1.00 地x1.00 英x2.00 國x2.00</t>
  </si>
  <si>
    <t>英x1.50 國x1.50 生x1.25 數Ax1.00</t>
  </si>
  <si>
    <t>英x1.50 國x1.50 生x1.25 化x1.00</t>
  </si>
  <si>
    <t>英x2.00 國x1.25 數甲x1.00 生x1.25</t>
  </si>
  <si>
    <t>英x2.00 生x2.00 國x1.25 數Ax1.00 物x1.00</t>
  </si>
  <si>
    <t>英x1.25 生x1.25 數Ax1.00 國x1.00</t>
  </si>
  <si>
    <t>英x2.00 國x2.00 數Bx1.00 地x1.00 歷x1.00</t>
  </si>
  <si>
    <t>化x2.00 生x2.00 英x2.00 國x1.00 數Ax1.00</t>
  </si>
  <si>
    <t>英x2.00 公x2.00 數Bx1.00 國x1.00</t>
  </si>
  <si>
    <t>國x1.50 公x1.00 英x1.50 數Bx1.50</t>
  </si>
  <si>
    <t>國x1.50 英x1.50 地x1.00</t>
  </si>
  <si>
    <t>國x2.00 歷x1.50 英x2.00</t>
  </si>
  <si>
    <t>數Ax1.50 英x1.50 物x1.50 國x1.00</t>
  </si>
  <si>
    <t>數Ax1.50 英x1.50 生x1.25 國x1.00</t>
  </si>
  <si>
    <t>數甲x1.50 英x1.50 物x1.50 國x1.00</t>
  </si>
  <si>
    <t>國x1.50 英x1.00 歷x1.00 數Bx1.00</t>
  </si>
  <si>
    <t>地x1.25 英x1.25 數Bx1.00 社x1.00 國x1.00</t>
  </si>
  <si>
    <t>數甲x2.00 數Ax2.00 英x1.25 物x1.00 國x1.00</t>
  </si>
  <si>
    <t>物x2.00 數甲x1.50 英x1.00 化x1.00 國x1.00</t>
  </si>
  <si>
    <t>數甲x1.50 物x1.25 化x1.00 英x1.00</t>
  </si>
  <si>
    <t>數甲x2.00 英x1.25 自x1.25</t>
  </si>
  <si>
    <t>數甲x2.00 物x2.00 化x1.00 英x2.00 國x1.00</t>
  </si>
  <si>
    <t>英x1.50 國x1.00 數Bx1.00 歷x1.00</t>
  </si>
  <si>
    <t>術科x2.00 英x2.00 國x2.00 生x1.00</t>
  </si>
  <si>
    <t>生x1.25 化x1.00 數甲x1.00 物x1.00</t>
  </si>
  <si>
    <t>生x2.00 英x2.00 化x2.00 自x1.00 國x1.00</t>
  </si>
  <si>
    <t>國x2.00 英x2.00 化x1.00 生x1.00 數甲x1.00</t>
  </si>
  <si>
    <t>生x2.00 化x2.00 國x1.50 英x1.00</t>
  </si>
  <si>
    <t>化x2.00 數甲x2.00 國x1.00</t>
  </si>
  <si>
    <t>國x2.00 生x2.00 化x2.00 數甲x1.00 英x1.00</t>
  </si>
  <si>
    <t>公x2.00 英x2.00 國x1.00 歷x1.00</t>
  </si>
  <si>
    <t>數甲x1.00 物x2.00 化x2.00</t>
  </si>
  <si>
    <t>數甲x2.00 物x1.00 英x1.00 化x1.00</t>
  </si>
  <si>
    <t>材料與光電科學學系丙組</t>
  </si>
  <si>
    <t>英x1.25 生x1.25 數Ax1.00 物x1.00 化x1.00</t>
  </si>
  <si>
    <t>物x1.50 數甲x1.50 英x1.25 國x1.00 化x1.00</t>
  </si>
  <si>
    <t>人工智慧學士學位學程</t>
  </si>
  <si>
    <t>數甲x1.00 英x1.50 化x1.50</t>
  </si>
  <si>
    <t>工商管理學系(工業管理組)</t>
  </si>
  <si>
    <t>英x1.50 物x1.00 國x1.00</t>
  </si>
  <si>
    <t>資訊管理學系(數據分析與創新組)</t>
  </si>
  <si>
    <t>資訊管理學系(數位金融科技組)</t>
  </si>
  <si>
    <t>數甲x1.50 英x1.50 國x1.25</t>
  </si>
  <si>
    <t>國x1.50 數Bx1.00 英x1.00 歷x1.00 地x1.00</t>
  </si>
  <si>
    <t>國x1.50 英x1.50 數Bx1.25 公x1.00</t>
  </si>
  <si>
    <t>音樂學系(自費)</t>
  </si>
  <si>
    <t>音樂學系(公費)</t>
  </si>
  <si>
    <t>數Ax1.50 英x1.00 國x1.00 物x1.00</t>
  </si>
  <si>
    <t>英x1.00 國x2.00 數甲x1.00 化x2.00 物x2.00</t>
  </si>
  <si>
    <t>數甲x1.25 英x1.00 物x1.00 國x1.00</t>
  </si>
  <si>
    <t>數Bx2.00 英x1.50 國x1.00 物x1.00</t>
  </si>
  <si>
    <t>英x2.00 公x2.00 國x1.00 歷x1.00</t>
  </si>
  <si>
    <t>數學暨資訊教育學系人工智慧與資訊教育組</t>
  </si>
  <si>
    <t>物x1.50 化x1.50 數甲x1.00 英x1.25</t>
  </si>
  <si>
    <t>數位科技設計學系創意設計組</t>
  </si>
  <si>
    <t>數位科技設計學系資訊應用組</t>
  </si>
  <si>
    <t>數甲x1.50 物x1.00 英x1.50</t>
  </si>
  <si>
    <t>國x2.00 英x1.50 數Bx1.00 歷x1.00 地x1.00</t>
  </si>
  <si>
    <t>國x2.00 英x1.25 數Bx1.00 歷x1.00 地x1.00</t>
  </si>
  <si>
    <t>歷x2.00 地x2.00 英x1.00 國x1.00</t>
  </si>
  <si>
    <t>國x2.00 英x2.00 歷x1.50 地x1.00 數Bx1.00</t>
  </si>
  <si>
    <t>數位學習科技學系(社會組)</t>
  </si>
  <si>
    <t>數Bx2.00 英x1.75 國x1.50 地x1.00</t>
  </si>
  <si>
    <t>數位學習科技學系(自然組)</t>
  </si>
  <si>
    <t>數甲x1.50 英x1.50 物x1.00 化x1.00</t>
  </si>
  <si>
    <t>物x1.00 英x1.00 數甲x1.00 國x1.00 化x1.00</t>
  </si>
  <si>
    <t>化x2.00 英x1.00 數甲x1.00 物x1.00 國x1.00</t>
  </si>
  <si>
    <t>數甲x1.50 物x1.25 英x1.25 國x1.00</t>
  </si>
  <si>
    <t>管理學院管理科學與財金國際學士學位學程</t>
  </si>
  <si>
    <t>國x2.00 歷x1.50 英x1.25 地x1.00</t>
  </si>
  <si>
    <t>英x2.00 國x1.25 歷x1.00 公x1.00</t>
  </si>
  <si>
    <t>地x2.00 歷x2.00 英x2.00 國x1.00</t>
  </si>
  <si>
    <t>歷x2.00 公x2.00 地x1.50 英x1.00 國x1.00</t>
  </si>
  <si>
    <t>英x1.50 國x2.00 公x1.50 社x1.00</t>
  </si>
  <si>
    <t>公x2.00 國x2.00 數Bx1.50 英x1.00</t>
  </si>
  <si>
    <t>英x1.25 國x1.25 歷x1.00 地x1.00</t>
  </si>
  <si>
    <t>國x1.50 社x1.00 公x2.00 英x1.00</t>
  </si>
  <si>
    <t>國x1.00 英x1.00 公x1.00 社x1.00</t>
  </si>
  <si>
    <t>公x2.00 社x2.00 國x1.00 英x1.00</t>
  </si>
  <si>
    <t>自然資源與環境學系</t>
  </si>
  <si>
    <t>國x2.00 英x1.75 公x1.50</t>
  </si>
  <si>
    <t>術科x1.50 英x2.00 國x1.00 生x1.00</t>
  </si>
  <si>
    <t>術科x1.00 公x1.00 社x1.00 國x1.00</t>
  </si>
  <si>
    <t>國x2.00 英x2.00 數Bx1.00 歷x1.00 地x1.00</t>
  </si>
  <si>
    <t>國x1.50 數Bx1.25 英x1.25 公x1.00</t>
  </si>
  <si>
    <t>公x1.00 歷x1.00 地x1.00 英x1.00 國x1.00</t>
  </si>
  <si>
    <t>英x1.50 數Bx1.25 國x1.00 公x1.25</t>
  </si>
  <si>
    <t>應用物理系物理組</t>
  </si>
  <si>
    <t>國x1.50 生x1.25 英x1.00</t>
  </si>
  <si>
    <t>英x2.00 術科x1.50 數Bx1.00 國x1.00 生x1.00</t>
  </si>
  <si>
    <t>國x1.50 公x1.00 社x1.00</t>
  </si>
  <si>
    <t>國x1.50 數Bx1.50 英x1.00 公x1.00</t>
  </si>
  <si>
    <t>國x1.50 歷x1.50 英x1.00</t>
  </si>
  <si>
    <t>社x2.00 國x1.50 歷x1.00 地x1.00</t>
  </si>
  <si>
    <t>術科x2.00 英x1.75 國x1.50</t>
  </si>
  <si>
    <t>生x2.00 化x1.50 英x1.00 國x1.00</t>
  </si>
  <si>
    <t>數Ax2.00 國x2.00 英x1.50 物x1.00</t>
  </si>
  <si>
    <t>化x2.00 數Ax1.25 物x1.25 國x1.00 英x1.00</t>
  </si>
  <si>
    <t>物x2.00 數Ax1.50 化x1.50 國x1.00 英x1.00</t>
  </si>
  <si>
    <t>數Bx2.00 英x1.00 國x1.00 物x1.00</t>
  </si>
  <si>
    <t>管理學院學士班(主修：企業管理)</t>
  </si>
  <si>
    <t>英x1.00 數Bx1.00 國x1.00 公x1.00</t>
  </si>
  <si>
    <t>管理學院學士班(主修：國際企業)</t>
  </si>
  <si>
    <t>英x1.25 國x1.00 公x1.00</t>
  </si>
  <si>
    <t>國x1.50 歷x1.00 地x1.00 社x1.00</t>
  </si>
  <si>
    <t>公x1.00 數Bx1.50 英x1.25 社x1.00</t>
  </si>
  <si>
    <t>英x1.00 國x1.00 數Bx1.00 歷x1.00 地x1.00</t>
  </si>
  <si>
    <t>英x2.00 數Ax2.00 國x1.75 物x1.00</t>
  </si>
  <si>
    <t>資訊管理學系(C組)</t>
  </si>
  <si>
    <t>英x2.00 數Ax2.00 國x1.75 生x1.00</t>
  </si>
  <si>
    <t>資訊傳播學系科技組</t>
  </si>
  <si>
    <t>數Bx1.00 英x1.00 公x1.00</t>
  </si>
  <si>
    <t>資訊傳播學系設計組</t>
  </si>
  <si>
    <t>數甲x2.00 物x1.50 自x1.00 國x1.00</t>
  </si>
  <si>
    <t>化x2.00 物x2.00 數甲x1.75</t>
  </si>
  <si>
    <t>英x1.00 國x1.50 公x1.00</t>
  </si>
  <si>
    <t>數甲x1.00 英x1.00 自x1.00</t>
  </si>
  <si>
    <t>英x1.25 數甲x1.00 物x1.00</t>
  </si>
  <si>
    <t>英x2.00 數Bx2.00 國x1.50 公x1.00 歷x1.00</t>
  </si>
  <si>
    <t>數甲x1.50 物x1.50 化x1.25 英x1.00 國x1.00</t>
  </si>
  <si>
    <t>2266</t>
  </si>
  <si>
    <t>2273</t>
  </si>
  <si>
    <t>企業管理學系(經營管理組)</t>
  </si>
  <si>
    <t>2275</t>
  </si>
  <si>
    <t>財務金融學系(銀行專業組)</t>
  </si>
  <si>
    <t>國x2.00 歷x2.00 地x2.00 英x1.00</t>
  </si>
  <si>
    <t>傳播藝術學士學位學程</t>
  </si>
  <si>
    <t>多媒體數位內容學士學位學程(動畫與影視特效組)</t>
  </si>
  <si>
    <t>多媒體數位內容學士學位學程(遊戲與互動設計組)</t>
  </si>
  <si>
    <t>多媒體數位內容學士學位學程(動漫美術與模型製作組)</t>
  </si>
  <si>
    <t>藥用植物與食品保健學系(食品科學組)</t>
  </si>
  <si>
    <t>國x2.00 英x2.00 化x1.50</t>
  </si>
  <si>
    <t>觀光旅遊學系</t>
  </si>
  <si>
    <t>休閒事業管理學系</t>
  </si>
  <si>
    <t>英x2.00 生x2.00 國x1.75</t>
  </si>
  <si>
    <t>資訊工程學系智慧軟體設計組</t>
  </si>
  <si>
    <t>國x2.00 自x1.00 物x2.00</t>
  </si>
  <si>
    <t>國x1.00 歷x2.00 地x2.00</t>
  </si>
  <si>
    <t>資訊工程學系人工智慧組</t>
  </si>
  <si>
    <t>國x2.00 社x1.00 歷x2.00</t>
  </si>
  <si>
    <t>機械工程學系智慧自動化組</t>
  </si>
  <si>
    <t>物x2.00 國x2.00 數Ax1.75</t>
  </si>
  <si>
    <t>機械工程學系智慧機械組</t>
  </si>
  <si>
    <t>機械工程學系航空技術組</t>
  </si>
  <si>
    <t>光電與材料工程學系(材料應用組)</t>
  </si>
  <si>
    <t>工業管理學系(甲組)</t>
  </si>
  <si>
    <t>工業管理學系(乙組)</t>
  </si>
  <si>
    <t>國x1.75 地x2.00 公x1.75</t>
  </si>
  <si>
    <t>國x2.00 英x1.00 地x2.00 歷x2.00</t>
  </si>
  <si>
    <t>財務管理學系金融資訊管理組</t>
  </si>
  <si>
    <t>財務管理學系會計資訊與稅務組</t>
  </si>
  <si>
    <t>地x2.00 數Bx1.00 國x2.00</t>
  </si>
  <si>
    <t>公x2.00 國x2.00 歷x2.00 英x1.00</t>
  </si>
  <si>
    <t>觀光與會展活動學系會展與活動管理組</t>
  </si>
  <si>
    <t>觀光與會展活動學系旅遊與休閒管理組</t>
  </si>
  <si>
    <t>智慧網路科技學系智慧軟體應用組</t>
  </si>
  <si>
    <t>物x2.00 國x2.00 化x1.50</t>
  </si>
  <si>
    <t>國x2.00 社x2.00 地x1.75</t>
  </si>
  <si>
    <t>健康管理學系</t>
  </si>
  <si>
    <t>觀光學系</t>
  </si>
  <si>
    <t>歷x2.00 社x2.00 國x1.50</t>
  </si>
  <si>
    <t>廚藝學系</t>
  </si>
  <si>
    <t>國際企業經營學系(國際學院)</t>
  </si>
  <si>
    <t>國際財務金融學系國際金融組(國際學院)</t>
  </si>
  <si>
    <t>國際財務金融學系財務投資組(國際學院)</t>
  </si>
  <si>
    <t>國際觀光餐旅學系(國際學院)</t>
  </si>
  <si>
    <t>英x2.00 地x1.50 國x1.00</t>
  </si>
  <si>
    <t>營養學系臨床營養組</t>
  </si>
  <si>
    <t>營養學系食品營養組</t>
  </si>
  <si>
    <t>生物醫學工程學系智慧醫療應用組</t>
  </si>
  <si>
    <t>國x2.00 物x2.00 自x1.75</t>
  </si>
  <si>
    <t>生物醫學工程學系生醫技術應用組</t>
  </si>
  <si>
    <t>國x2.00 化x2.00 自x1.75</t>
  </si>
  <si>
    <t>生物科技學系生物醫藥組</t>
  </si>
  <si>
    <t>國x2.00 生x2.00 英x1.75</t>
  </si>
  <si>
    <t>生物科技學系食品生技組</t>
  </si>
  <si>
    <t>國x2.00 化x2.00 英x1.50</t>
  </si>
  <si>
    <t>英x2.00 國x2.00 化x1.50</t>
  </si>
  <si>
    <t>公x1.50 國x1.00 數Bx1.00</t>
  </si>
  <si>
    <t>財務金融學系國際金融管理組(台北校區)</t>
  </si>
  <si>
    <t>財務金融學系財務金融組(台北校區)</t>
  </si>
  <si>
    <t>風險管理與保險學系保險金融與行銷組(台北校區)</t>
  </si>
  <si>
    <t>風險管理與保險學系風險管理組(台北校區)</t>
  </si>
  <si>
    <t>國際企業學系跨境電商經營組(台北校區)</t>
  </si>
  <si>
    <t>公x1.50 歷x1.25 英x1.25</t>
  </si>
  <si>
    <t>國際企業學系外貿行銷管理組(台北校區)</t>
  </si>
  <si>
    <t>英x1.25 國x1.25 歷x1.00</t>
  </si>
  <si>
    <t>2473</t>
  </si>
  <si>
    <t>國際企業與貿易學士學位學程(全英語授課．台北校區)</t>
  </si>
  <si>
    <t>新聞與大眾傳播學士學位學程(全英語授課．台北校區)</t>
  </si>
  <si>
    <t>英x2.00 公x1.50 歷x1.00 地x1.00 國x1.00</t>
  </si>
  <si>
    <t>時尚與創新管理學士學位學程(全英語授課．台北校區)</t>
  </si>
  <si>
    <t>國際事務與外交學士學位學程(全英語授課．桃園校區)</t>
  </si>
  <si>
    <t>英x1.00 社x1.00 歷x1.00 公x1.00 地x1.00</t>
  </si>
  <si>
    <t>資訊科技應用與管理學士學位學程(全英語授課．桃園校區)</t>
  </si>
  <si>
    <t>應用中國文學系文教組(桃園校區)</t>
  </si>
  <si>
    <t>應用中國文學系文創組(桃園校區)</t>
  </si>
  <si>
    <t>應用英語學系英語教學與雙語教育組(桃園校區)</t>
  </si>
  <si>
    <t>應用英語學系英語商務組(桃園校區)</t>
  </si>
  <si>
    <t>華語文教學學系應用語言組(桃園校區)</t>
  </si>
  <si>
    <t>華語文教學學系雙語教學組(桃園校區)</t>
  </si>
  <si>
    <t>英x1.00 公x1.00 國x1.00 歷x1.00 地x1.00</t>
  </si>
  <si>
    <t>數位媒體設計學系互動媒體組(桃園校區)</t>
  </si>
  <si>
    <t>國x2.00 英x1.00 歷x1.00 公x1.00</t>
  </si>
  <si>
    <t>數位媒體設計學系動畫影視組(桃園校區)</t>
  </si>
  <si>
    <t>國x2.00 英x1.50 歷x1.00 公x1.00</t>
  </si>
  <si>
    <t>公x2.00 地x1.50 國x1.00</t>
  </si>
  <si>
    <t>公x2.00 歷x2.00 國x2.00 英x1.00</t>
  </si>
  <si>
    <t>諮商與工商心理學系(桃園校區)</t>
  </si>
  <si>
    <t>應用統計與資料科學學系應用統計組(桃園校區)</t>
  </si>
  <si>
    <t>國x2.00 數Bx1.50 公x1.50</t>
  </si>
  <si>
    <t>應用統計與資料科學學系大數據管理組(桃園校區)</t>
  </si>
  <si>
    <t>經濟與金融學系金融理財組(桃園校區)</t>
  </si>
  <si>
    <t>公x1.00 國x1.00 數Bx1.00 英x1.00</t>
  </si>
  <si>
    <t>公x1.00 國x1.00 數Bx1.00 社x1.00</t>
  </si>
  <si>
    <t>國x2.00 公x1.75 英x1.75</t>
  </si>
  <si>
    <t>資訊管理學系雲端技術管理組(桃園校區)</t>
  </si>
  <si>
    <t>資訊管理學系巨量資料管理組(桃園校區)</t>
  </si>
  <si>
    <t>資訊管理學系電子商務管理組(桃園校區)</t>
  </si>
  <si>
    <t>資訊傳播工程學系互動媒體科技組(桃園校區)</t>
  </si>
  <si>
    <t>數甲x1.50 國x2.00 英x2.00</t>
  </si>
  <si>
    <t>資訊傳播工程學系人工智慧應用組(桃園校區)</t>
  </si>
  <si>
    <t>數甲x1.00 自x1.00 國x1.00</t>
  </si>
  <si>
    <t>物x1.75 國x2.00 英x2.00</t>
  </si>
  <si>
    <t>生物醫學工程學系專利醫材組(桃園校區)</t>
  </si>
  <si>
    <t>生x1.50 數Bx1.00 國x1.00</t>
  </si>
  <si>
    <t>生物醫學工程學系智慧醫療組(桃園校區)</t>
  </si>
  <si>
    <t>物x1.50 數Bx1.00 國x1.00</t>
  </si>
  <si>
    <t>圖文傳播暨數位出版學系</t>
  </si>
  <si>
    <t>國x2.00 英x2.00 歷x2.00 公x1.00</t>
  </si>
  <si>
    <t>英x2.00 國x2.00 歷x2.00 公x1.00</t>
  </si>
  <si>
    <t>國x2.00 英x1.75 公x1.75</t>
  </si>
  <si>
    <t>2571</t>
  </si>
  <si>
    <t>國x2.00 英x2.00 歷x2.00 數Bx1.00</t>
  </si>
  <si>
    <t>國x2.00 公x1.75 歷x1.75 英x1.00</t>
  </si>
  <si>
    <t>國x2.00 地x2.00 歷x1.00 英x1.50</t>
  </si>
  <si>
    <t>化x1.00 英x2.00 國x2.00</t>
  </si>
  <si>
    <t>音樂學系(臺北校區)-鋼琴</t>
  </si>
  <si>
    <t>音樂學系(臺北校區)-長笛</t>
  </si>
  <si>
    <t>音樂學系(臺北校區)-綜合樂器</t>
  </si>
  <si>
    <t>媒體傳達設計學系數位3D動畫設計組(臺北校區)</t>
  </si>
  <si>
    <t>媒體傳達設計學系創意媒體設計組(臺北校區)</t>
  </si>
  <si>
    <t>2630</t>
  </si>
  <si>
    <t>2631</t>
  </si>
  <si>
    <t>資訊科技與管理學系智慧商務組(臺北校區)</t>
  </si>
  <si>
    <t>資訊科技與管理學系數位媒體組(臺北校區)</t>
  </si>
  <si>
    <t>英x2.00 國x1.50 地x1.00</t>
  </si>
  <si>
    <t>資訊科技與管理學系雲端運算組(臺北校區)</t>
  </si>
  <si>
    <t>智慧服務管理英語學士學位學程(臺北校區)</t>
  </si>
  <si>
    <t>行銷管理學系創客企劃組(高雄校區)</t>
  </si>
  <si>
    <t>國x2.00 公x1.50 地x1.00</t>
  </si>
  <si>
    <t>行銷管理學系數位行銷與市調組(高雄校區)</t>
  </si>
  <si>
    <t>會計暨稅務學系洗錢防制組(高雄校區)</t>
  </si>
  <si>
    <t>會計暨稅務學系企業治理組(高雄校區)</t>
  </si>
  <si>
    <t>會計暨稅務學系財富管理組(高雄校區)</t>
  </si>
  <si>
    <t>自x1.50 國x2.00 公x1.00</t>
  </si>
  <si>
    <t>數Bx1.50 國x2.00 公x1.00</t>
  </si>
  <si>
    <t>國際貿易學系商務英文組(高雄校區)</t>
  </si>
  <si>
    <t>國際貿易學系外匯金融組(高雄校區)</t>
  </si>
  <si>
    <t>國際貿易學系跨境會展組(高雄校區)</t>
  </si>
  <si>
    <t>國x2.00 英x1.50 地x1.00</t>
  </si>
  <si>
    <t>國際貿易學系數位電商經營組(高雄校區)</t>
  </si>
  <si>
    <t>自x2.00 國x2.00 公x1.00</t>
  </si>
  <si>
    <t>國際企業管理學系東南亞商務組(高雄校區)</t>
  </si>
  <si>
    <t>國際企業管理學系日韓商務組(高雄校區)</t>
  </si>
  <si>
    <t>金融管理學系數位金融組(高雄校區)</t>
  </si>
  <si>
    <t>金融管理學系金融商品組(高雄校區)</t>
  </si>
  <si>
    <t>國x2.00 地x1.50 社x1.00</t>
  </si>
  <si>
    <t>金融管理學系投資分析組(高雄校區)</t>
  </si>
  <si>
    <t>國x2.00 公x1.50 自x1.00</t>
  </si>
  <si>
    <t>資訊管理學系人工智慧商務應用組(高雄校區)</t>
  </si>
  <si>
    <t>國x1.75 數Bx1.50 公x1.00</t>
  </si>
  <si>
    <t>資訊管理學系智慧物聯網組(高雄校區)</t>
  </si>
  <si>
    <t>國x1.75 數Bx1.50 物x1.00</t>
  </si>
  <si>
    <t>資訊科技與通訊學系App設計組(高雄校區)</t>
  </si>
  <si>
    <t>資訊科技與通訊學系智慧機器人與無人機組(高雄校區)</t>
  </si>
  <si>
    <t>數Bx2.00 物x2.00 國x1.00</t>
  </si>
  <si>
    <t>資訊科技與通訊學系人工智慧應用設計組(高雄校區)</t>
  </si>
  <si>
    <t>資訊模擬與設計學系遊戲美術設計與3D動畫雙修組(高雄校區)</t>
  </si>
  <si>
    <t>資訊模擬與設計學系互動遊戲設計與虛擬實境雙修組(高雄校區)</t>
  </si>
  <si>
    <t>國x2.00 歷x1.50 自x1.00</t>
  </si>
  <si>
    <t>電腦動畫學士學位學程2D組(高雄校區)</t>
  </si>
  <si>
    <t>電腦動畫學士學位學程3D組(高雄校區)</t>
  </si>
  <si>
    <t>電腦動畫學士學位學程2D3D雙修組(高雄校區)</t>
  </si>
  <si>
    <t>服飾設計與經營學系(高雄校區)</t>
  </si>
  <si>
    <t>時尚設計學系(高雄校區)</t>
  </si>
  <si>
    <t>英x1.00 國x2.00 歷x1.00</t>
  </si>
  <si>
    <t>觀光管理學系旅館會展經營組(高雄校區)</t>
  </si>
  <si>
    <t>英x1.50 國x2.00 地x1.00</t>
  </si>
  <si>
    <t>觀光管理學系旅運事業經營組(高雄校區)</t>
  </si>
  <si>
    <t>觀光管理學系自然旅遊與文創觀光規劃組(高雄校區)</t>
  </si>
  <si>
    <t>國x2.00 數Bx1.50 公x1.00</t>
  </si>
  <si>
    <t>觀光管理學系新創旅遊與運動觀光規劃組(高雄校區)</t>
  </si>
  <si>
    <t>休閒產業管理學系遊憩運動企劃組(高雄校區)</t>
  </si>
  <si>
    <t>休閒產業管理學系文創規劃組(高雄校區)</t>
  </si>
  <si>
    <t>應用英語學系英日雙語組(高雄校區)</t>
  </si>
  <si>
    <t>應用英語學系國際商務組(高雄校區)</t>
  </si>
  <si>
    <t>應用英語學系英語教學組(高雄校區)</t>
  </si>
  <si>
    <t>2705</t>
  </si>
  <si>
    <t>應用中文學系文創設計組(高雄校區)</t>
  </si>
  <si>
    <t>國x2.00 英x1.50 公x1.25</t>
  </si>
  <si>
    <t>應用中文學系劇本創作組(高雄校區)</t>
  </si>
  <si>
    <t>應用中文學系文化傳播組(高雄校區)</t>
  </si>
  <si>
    <t>國x2.00 社x1.50 公x1.25</t>
  </si>
  <si>
    <t>企業管理學系(一般組)</t>
  </si>
  <si>
    <t>企業管理學系(創新應用組)</t>
  </si>
  <si>
    <t>英x1.00 國x2.00 公x2.00</t>
  </si>
  <si>
    <t>觀光與餐飲管理學系(觀光組)</t>
  </si>
  <si>
    <t>觀光與餐飲管理學系(餐飲組)</t>
  </si>
  <si>
    <t>醫務管理學系(醫療機構管理組)</t>
  </si>
  <si>
    <t>英x2.00 國x2.00 歷x2.00 地x1.00</t>
  </si>
  <si>
    <t>醫務管理學系(長照機構管理組)</t>
  </si>
  <si>
    <t>英x1.50 國x1.50 數Bx2.00 歷x1.00</t>
  </si>
  <si>
    <t>醫學社會暨健康照護學士學位學程</t>
  </si>
  <si>
    <t>蘭花產業應用學士學位學程(蘭花國際行銷組)</t>
  </si>
  <si>
    <t>蘭花產業應用學士學位學程(蘭花生技組)</t>
  </si>
  <si>
    <t>國x2.00 化x1.50 英x2.00</t>
  </si>
  <si>
    <t>食品安全衛生與檢驗學士學位學程(食品安全管理組)</t>
  </si>
  <si>
    <t>食品安全衛生與檢驗學士學位學程(環境檢驗組)</t>
  </si>
  <si>
    <t>食品安全衛生與檢驗學士學位學程(食品檢驗組)</t>
  </si>
  <si>
    <t>國x2.00 物x2.00 英x1.75 化x1.00</t>
  </si>
  <si>
    <t>國x2.00 地x2.00 英x1.75 公x1.00</t>
  </si>
  <si>
    <t>社會工作學系(A組)</t>
  </si>
  <si>
    <t>國x2.00 歷x2.00 公x2.00 英x1.00</t>
  </si>
  <si>
    <t>社會工作學系(B組)</t>
  </si>
  <si>
    <t>社會工作學系(C組)</t>
  </si>
  <si>
    <t>英x2.00 國x2.00 歷x2.00 地x1.00 公x1.00</t>
  </si>
  <si>
    <t>應用哲學系(公共參與組)</t>
  </si>
  <si>
    <t>國x1.00 歷x1.00 公x2.00</t>
  </si>
  <si>
    <t>應用哲學系(社會關懷組)</t>
  </si>
  <si>
    <t>國x1.00 公x1.00 歷x1.00 英x1.00</t>
  </si>
  <si>
    <t>國x2.00 歷x1.50 地x1.00 英x1.00</t>
  </si>
  <si>
    <t>書畫藝術學系(甲組)</t>
  </si>
  <si>
    <t>國x2.00 歷x1.00 術科x2.00</t>
  </si>
  <si>
    <t>書畫藝術學系(乙組)</t>
  </si>
  <si>
    <t>台灣文化創意產業學士學位學程</t>
  </si>
  <si>
    <t>資訊暨設計學院學士班數位媒體設計組</t>
  </si>
  <si>
    <t>資訊暨設計學院學士班互動設計組</t>
  </si>
  <si>
    <t>資訊暨設計學院學士班資訊管理組</t>
  </si>
  <si>
    <t>國x2.00 數Bx1.00 英x1.50 歷x1.00</t>
  </si>
  <si>
    <t>資訊暨設計學院學士班資訊工程組</t>
  </si>
  <si>
    <t>亞太建築空間與文物保存學士學位學程國x2.00 英x1.50 術科x1.00 歷x1.002777 國立臺灣藝術大學        亞太建築空間與文物保存學士學位學程</t>
  </si>
  <si>
    <t>國x2.00 英x1.50 術科x1.00 歷x1.00</t>
  </si>
  <si>
    <t>英x1.50 國x1.00 歷x1.00 地x1.00</t>
  </si>
  <si>
    <t>歷x1.00 國x1.00 英x1.25 社x1.00</t>
  </si>
  <si>
    <t>諮商心理與人力資源發展學系諮商心理組</t>
  </si>
  <si>
    <t>諮商心理與人力資源發展學系終身學習與人力資源發展組</t>
  </si>
  <si>
    <t>3040</t>
  </si>
  <si>
    <t>數Ax2.00 物x1.50 化x1.50 英x1.00</t>
  </si>
  <si>
    <t>企業管理學系經營管理組</t>
  </si>
  <si>
    <t>企業管理學系行銷與創業組</t>
  </si>
  <si>
    <t>建築與景觀學系社會組</t>
  </si>
  <si>
    <t>建築與景觀學系自然組</t>
  </si>
  <si>
    <t>資訊工程學系社會組</t>
  </si>
  <si>
    <t>地x2.00 國x1.75 英x1.50</t>
  </si>
  <si>
    <t>資訊工程學系自然組</t>
  </si>
  <si>
    <t>物x2.00 自x1.75 國x1.50</t>
  </si>
  <si>
    <t>資訊工程學系生醫資電組</t>
  </si>
  <si>
    <t>化x2.00 物x1.75 英x1.50</t>
  </si>
  <si>
    <t>國x2.00 英x1.75 術科x2.00 歷x1.00 地x1.00</t>
  </si>
  <si>
    <t>生x2.00 英x2.00 化x1.50 物x1.00 國x1.00</t>
  </si>
  <si>
    <t>工業管理與經營資訊學系</t>
  </si>
  <si>
    <t>國x2.00 公x1.75 英x1.00</t>
  </si>
  <si>
    <t>國x2.00 歷x2.00 社x2.00 英x1.00</t>
  </si>
  <si>
    <t>國x2.00 地x2.00 社x2.00 英x1.00</t>
  </si>
  <si>
    <t>英x1.00 國x2.00 歷x1.75</t>
  </si>
  <si>
    <t>理財與稅務規劃學系</t>
  </si>
  <si>
    <t>社x2.00 國x1.75 公x1.75</t>
  </si>
  <si>
    <t>歷x2.00 社x1.75 國x1.75</t>
  </si>
  <si>
    <t>觀光數位知識學系資訊應用組</t>
  </si>
  <si>
    <t>觀光數位知識學系觀光旅遊組</t>
  </si>
  <si>
    <t>國x2.00 地x2.00 社x1.75</t>
  </si>
  <si>
    <t>觀光數位知識學系旅館餐飲組</t>
  </si>
  <si>
    <t>觀光數位知識學系旅遊運輸組</t>
  </si>
  <si>
    <t>國x2.00 歷x1.50 地x2.00</t>
  </si>
  <si>
    <t>英x2.00 國x1.75 歷x1.75</t>
  </si>
  <si>
    <t>國x1.50 歷x1.00 地x1.00</t>
  </si>
  <si>
    <t>音樂應用學系-演奏教學A組</t>
  </si>
  <si>
    <t>術科x2.00 英x1.50 國x1.50</t>
  </si>
  <si>
    <t>音樂應用學系-演奏教學B組</t>
  </si>
  <si>
    <t>國x2.00 社x1.00 歷x1.00</t>
  </si>
  <si>
    <t>英x1.50 國x1.50 數Bx1.50 公x1.00 歷x1.00</t>
  </si>
  <si>
    <t>英x2.00 數Bx2.00 術科x1.00 生x1.00 國x2.00</t>
  </si>
  <si>
    <t>國x2.00 英x2.00 數Bx1.50 物x1.00</t>
  </si>
  <si>
    <t>國x2.00 英x1.50 術科x1.00 歷x1.00 地x1.00</t>
  </si>
  <si>
    <t>歷x1.50 國x1.25 地x1.25 英x1.00</t>
  </si>
  <si>
    <t>英x1.50 國x1.50 數Bx2.00 歷x1.00 地x1.00</t>
  </si>
  <si>
    <t>生x1.50 英x1.50 數Ax1.00 化x1.50 國x1.00</t>
  </si>
  <si>
    <t>英x1.50 生x1.50 化x1.50 數Ax1.00 國x1.00</t>
  </si>
  <si>
    <t>物x1.50 化x1.50 英x1.50 數Ax1.00 國x1.00</t>
  </si>
  <si>
    <t>生物農業科技學系</t>
  </si>
  <si>
    <t>物x2.00 數Ax1.50 英x1.50 化x1.00 國x1.00</t>
  </si>
  <si>
    <t>化x2.00 英x1.25 數Ax1.00 物x1.25</t>
  </si>
  <si>
    <t>數Ax2.00 物x1.50 英x1.50 化x1.00 國x1.00</t>
  </si>
  <si>
    <t>數Ax1.50 物x1.50 英x1.25 化x1.00 國x1.00</t>
  </si>
  <si>
    <t>物x1.50 數Ax1.75 英x1.50 化x1.00 國x1.00</t>
  </si>
  <si>
    <t>生x2.00 化x1.50 英x1.75 數Ax1.00 國x1.00</t>
  </si>
  <si>
    <t>生x1.25 化x1.25 英x1.00 國x1.00 數Ax1.00</t>
  </si>
  <si>
    <t>國x2.00 數Bx1.50 地x1.00</t>
  </si>
  <si>
    <t>英x1.50 數Ax1.50 國x1.00 物x1.00</t>
  </si>
  <si>
    <t>數甲x2.00 物x1.25 英x1.25 國x1.00</t>
  </si>
  <si>
    <t>化x1.50 英x1.00 數甲x1.00 物x1.00</t>
  </si>
  <si>
    <t>物x2.00 數甲x1.50 英x1.00 國x1.00 化x1.00</t>
  </si>
  <si>
    <t>生x1.50 化x1.50 英x1.25 國x1.00 自x1.00</t>
  </si>
  <si>
    <t>生x1.00 化x1.00 數甲x1.00 物x1.00</t>
  </si>
  <si>
    <t>英x2.00 數甲x1.50 國x1.50 化x1.00 生x1.00</t>
  </si>
  <si>
    <t>生x1.00 英x2.00 國x1.00 化x2.00</t>
  </si>
  <si>
    <t>數Bx1.75 英x1.25 生x1.00 國x2.00</t>
  </si>
  <si>
    <t>英x2.00 生x1.00 數甲x1.00 自x1.00</t>
  </si>
  <si>
    <t>英x2.00 化x2.00 生x2.00 數Ax1.00 國x1.00</t>
  </si>
  <si>
    <t>生x2.00 英x1.75 自x1.50</t>
  </si>
  <si>
    <t>國x1.50 英x1.50 公x2.00</t>
  </si>
  <si>
    <t>國x1.50 公x2.00 英x1.50 歷x1.00</t>
  </si>
  <si>
    <t>歷x2.00 公x1.50 國x1.00</t>
  </si>
  <si>
    <t>東方語文學系日文組</t>
  </si>
  <si>
    <t>生x1.50 英x1.50 化x1.25 國x1.00 數甲x1.00</t>
  </si>
  <si>
    <t>化x2.00 生x1.50 英x2.00 數甲x1.00 國x1.00</t>
  </si>
  <si>
    <t>英x1.50 生x1.25 化x1.25 物x1.00</t>
  </si>
  <si>
    <t>生x1.50 英x1.50 數Bx1.00 化x1.00 國x1.00</t>
  </si>
  <si>
    <t>英x1.50 生x1.25 化x1.25 物x1.00 國x1.00</t>
  </si>
  <si>
    <t>英x1.25 生x1.25 國x1.00 化x1.00</t>
  </si>
  <si>
    <t>生x2.00 物x1.50 化x1.50 數甲x1.00 英x1.00</t>
  </si>
  <si>
    <t>化x2.00 數Ax1.00 英x1.50 國x1.00 生x1.00</t>
  </si>
  <si>
    <t>國x2.00 社x2.00 英x1.00 公x1.00</t>
  </si>
  <si>
    <t>國x2.00 英x1.00 公x1.00 社x1.00</t>
  </si>
  <si>
    <t>文化資產與創意學系(A組)</t>
  </si>
  <si>
    <t>文化資產與創意學系(B組)</t>
  </si>
  <si>
    <t>傳播學系(流行音樂傳播組)</t>
  </si>
  <si>
    <t>資訊應用學系(資訊系統與智慧應用組)</t>
  </si>
  <si>
    <t>資訊應用學系(動畫與數位內容組)</t>
  </si>
  <si>
    <t>中國文學與應用學系</t>
  </si>
  <si>
    <t>歷史學系(B組)</t>
  </si>
  <si>
    <t>歷x2.00 國x2.00 社x1.75</t>
  </si>
  <si>
    <t>英x2.00 數Bx2.00 國x2.00 生x1.00</t>
  </si>
  <si>
    <t>公共事務學系(國際與兩岸事務組)</t>
  </si>
  <si>
    <t>公共事務學系(行政管理組)</t>
  </si>
  <si>
    <t>管理學系(經營管理組)</t>
  </si>
  <si>
    <t>管理學系(行銷與創業組)</t>
  </si>
  <si>
    <t>國x2.00 社x1.75 地x2.00</t>
  </si>
  <si>
    <t>管理學系(休閒事業管理組)</t>
  </si>
  <si>
    <t>地x2.00 歷x2.00 國x1.75</t>
  </si>
  <si>
    <t>公x2.00 國x2.00 社x1.75</t>
  </si>
  <si>
    <t>未來與樂活產業學系</t>
  </si>
  <si>
    <t>明道大學</t>
  </si>
  <si>
    <t>中華文化與傳播學系</t>
  </si>
  <si>
    <t>公x2.00 地x1.00 歷x1.00</t>
  </si>
  <si>
    <t>社x1.50 歷x2.00 國x1.00</t>
  </si>
  <si>
    <t>數位設計學系</t>
  </si>
  <si>
    <t>景觀與環境設計學系</t>
  </si>
  <si>
    <t>國x2.00 英x1.50 地x1.75</t>
  </si>
  <si>
    <t>數Bx2.00 國x1.50 歷x1.00</t>
  </si>
  <si>
    <t>英x2.00 數Bx1.00 歷x1.00</t>
  </si>
  <si>
    <t>休閒保健學系</t>
  </si>
  <si>
    <t>數Bx2.00 歷x1.50 地x1.00</t>
  </si>
  <si>
    <t>智慧暨精緻農業學系</t>
  </si>
  <si>
    <t>生x2.00 公x2.00 地x1.75</t>
  </si>
  <si>
    <t>智慧能源工程學系</t>
  </si>
  <si>
    <t>國x2.00 數甲x1.75 英x1.50</t>
  </si>
  <si>
    <t>國x2.00 歷x2.00 地x2.00 數Bx1.00</t>
  </si>
  <si>
    <t>生x1.50 化x1.00 英x1.50 國x2.00</t>
  </si>
  <si>
    <t>食品營養與保健生技學系(保健化妝品組)</t>
  </si>
  <si>
    <t>英x1.00 生x2.00 國x1.00</t>
  </si>
  <si>
    <t>英x1.50 生x2.00 數Ax1.00</t>
  </si>
  <si>
    <t>生x2.00 數Ax1.00 國x1.00</t>
  </si>
  <si>
    <t>生x2.00 化x1.00 國x1.00</t>
  </si>
  <si>
    <t>數Ax1.00 生x2.00 國x2.00</t>
  </si>
  <si>
    <t>國x2.00 英x1.00 數Bx2.00 地x1.00</t>
  </si>
  <si>
    <t>國x2.00 數Bx2.00 地x1.00</t>
  </si>
  <si>
    <t>英x1.00 數Bx2.00 物x1.00</t>
  </si>
  <si>
    <t>行動商務與多媒體應用學系(多媒體應用組)</t>
  </si>
  <si>
    <t>行動商務與多媒體應用學系(行動商務組)</t>
  </si>
  <si>
    <t>經營管理學系(行銷管理組)</t>
  </si>
  <si>
    <t>經營管理學系(國際企業管理組)</t>
  </si>
  <si>
    <t>休閒與遊憩管理學系(餐旅事業管理組)</t>
  </si>
  <si>
    <t>休閒與遊憩管理學系(旅遊事業管理組)</t>
  </si>
  <si>
    <t>會計與資訊學系(會計稅務組)</t>
  </si>
  <si>
    <t>會計與資訊學系(智慧會計組)</t>
  </si>
  <si>
    <t>數Bx1.00 國x2.00 歷x1.00</t>
  </si>
  <si>
    <t>數Bx1.00 國x2.00 地x2.00</t>
  </si>
  <si>
    <t>財經法律學系(科技法律組)</t>
  </si>
  <si>
    <t>公x2.00 國x2.00 歷x1.00 地x2.00</t>
  </si>
  <si>
    <t>財經法律學系(財經法律組)</t>
  </si>
  <si>
    <t>外國語文學系(語文專業組)</t>
  </si>
  <si>
    <t>外國語文學系(語文應用組)</t>
  </si>
  <si>
    <t>社會工作學系(醫務社工與長期照顧雙專業組)</t>
  </si>
  <si>
    <t>國x2.00 英x2.00 地x1.00 歷x1.00</t>
  </si>
  <si>
    <t>數位媒體設計學系(數位動畫設計組)</t>
  </si>
  <si>
    <t>數位媒體設計學系(數位遊戲設計組)</t>
  </si>
  <si>
    <t>視覺傳達設計學系(企業形象設計組)</t>
  </si>
  <si>
    <t>視覺傳達設計學系(產業視覺設計組)</t>
  </si>
  <si>
    <t>創意商品設計學系(創意商品組)</t>
  </si>
  <si>
    <t>創意商品設計學系(創意產品組)</t>
  </si>
  <si>
    <t>時尚設計學系(時尚服裝設計組)</t>
  </si>
  <si>
    <t>國x2.00 歷x1.00 地x2.00</t>
  </si>
  <si>
    <t>時尚設計學系(服飾創意設計組)</t>
  </si>
  <si>
    <t>物x2.00 化x2.00 數Ax1.00 國x1.00</t>
  </si>
  <si>
    <t>3470</t>
  </si>
  <si>
    <t>3471</t>
  </si>
  <si>
    <t>數甲x1.50 化x1.00 英x1.50 國x1.50</t>
  </si>
  <si>
    <t>3472</t>
  </si>
  <si>
    <t>3473</t>
  </si>
  <si>
    <t>化x2.00 生x2.00 英x1.00 國x1.00</t>
  </si>
  <si>
    <t>3474</t>
  </si>
  <si>
    <t>3475</t>
  </si>
  <si>
    <t>國x1.00 生x1.50 化x1.50 英x1.50</t>
  </si>
  <si>
    <t>3476</t>
  </si>
  <si>
    <t>生x2.00 化x1.00 英x1.00 國x1.00</t>
  </si>
  <si>
    <t>3477</t>
  </si>
  <si>
    <t>3500</t>
  </si>
  <si>
    <t>數甲x1.00 物x1.50 英x1.50 國x1.00</t>
  </si>
  <si>
    <t>3501</t>
  </si>
  <si>
    <t>3502</t>
  </si>
  <si>
    <t>數Ax2.00 物x2.00 國x1.50</t>
  </si>
  <si>
    <t>3503</t>
  </si>
  <si>
    <t>數Ax2.00 化x2.00 物x2.00 英x1.00 國x1.00</t>
  </si>
  <si>
    <t>3504</t>
  </si>
  <si>
    <t>3505</t>
  </si>
  <si>
    <t>數甲x1.00 英x1.00 化x2.00 國x1.50</t>
  </si>
  <si>
    <t>3506</t>
  </si>
  <si>
    <t>物x2.00 數Ax1.50 國x2.00 英x1.00</t>
  </si>
  <si>
    <t>3507</t>
  </si>
  <si>
    <t>數Ax2.00 物x2.00 化x2.00 英x1.00 國x1.00</t>
  </si>
  <si>
    <t>3510</t>
  </si>
  <si>
    <t>國x2.00 英x1.50 數甲x1.25</t>
  </si>
  <si>
    <t>3511</t>
  </si>
  <si>
    <t>英x2.00 國x2.00 物x1.50 數甲x1.00</t>
  </si>
  <si>
    <t>3512</t>
  </si>
  <si>
    <t>英x2.00 國x2.00 地x1.50 數Bx1.00</t>
  </si>
  <si>
    <t>3513</t>
  </si>
  <si>
    <t>3514</t>
  </si>
  <si>
    <t>3515</t>
  </si>
  <si>
    <t>3516</t>
  </si>
  <si>
    <t>3517</t>
  </si>
  <si>
    <t>3520</t>
  </si>
  <si>
    <t>3521</t>
  </si>
  <si>
    <t>3522</t>
  </si>
  <si>
    <t>3523</t>
  </si>
  <si>
    <t>3524</t>
  </si>
  <si>
    <t>3525</t>
  </si>
  <si>
    <t>3526</t>
  </si>
  <si>
    <t>3527</t>
  </si>
  <si>
    <t>3530</t>
  </si>
  <si>
    <t>3531</t>
  </si>
  <si>
    <t>3532</t>
  </si>
  <si>
    <t>英x1.50 物x1.50 國x1.00 生x1.00 數Ax1.00</t>
  </si>
  <si>
    <t>3533</t>
  </si>
  <si>
    <t>3534</t>
  </si>
  <si>
    <t>3535</t>
  </si>
  <si>
    <t>國x2.00 歷x2.00 公x1.50 地x1.00</t>
  </si>
  <si>
    <t>3536</t>
  </si>
  <si>
    <t>3537</t>
  </si>
  <si>
    <t>物x2.00 國x2.00 化x1.00 英x1.00</t>
  </si>
  <si>
    <t>3540</t>
  </si>
  <si>
    <t>3541</t>
  </si>
  <si>
    <t>物x1.50 國x2.00 英x1.00</t>
  </si>
  <si>
    <t>3542</t>
  </si>
  <si>
    <t>國x2.00 英x1.25 公x1.50 歷x1.00</t>
  </si>
  <si>
    <t>3543</t>
  </si>
  <si>
    <t>物x1.00 英x1.00 國x2.00</t>
  </si>
  <si>
    <t>3544</t>
  </si>
  <si>
    <t>3545</t>
  </si>
  <si>
    <t>3546</t>
  </si>
  <si>
    <t>3547</t>
  </si>
  <si>
    <t>3550</t>
  </si>
  <si>
    <t>3551</t>
  </si>
  <si>
    <t>國x2.00 地x1.50 英x1.00</t>
  </si>
  <si>
    <t>3552</t>
  </si>
  <si>
    <t>3553</t>
  </si>
  <si>
    <t>3554</t>
  </si>
  <si>
    <t>英x1.00 生x2.00 國x2.00</t>
  </si>
  <si>
    <t>數Ax2.00 英x1.50 公x1.00 地x1.00</t>
  </si>
  <si>
    <t>數Ax1.50 物x1.50 英x1.00 國x1.00</t>
  </si>
  <si>
    <t>物x2.00 數Ax2.00 化x1.50 英x1.00 國x1.00</t>
  </si>
  <si>
    <t>英x2.00 國x2.00 數Bx2.00 自x1.00 物x1.00</t>
  </si>
  <si>
    <t>數甲x1.25 物x1.00 英x1.00 化x1.00</t>
  </si>
  <si>
    <t>英x1.50 化x1.50 生x1.50 國x1.00 數甲x1.00</t>
  </si>
  <si>
    <t>英x1.75 數甲x1.50 生x1.50</t>
  </si>
  <si>
    <t>生命科學系(自費)</t>
  </si>
  <si>
    <t>生命科學系(公費)</t>
  </si>
  <si>
    <t>英x2.00 國x1.50 歷x1.00 地x1.00 數Bx1.25</t>
  </si>
  <si>
    <t>歷x1.50 國x1.25 地x1.25 數Bx1.00</t>
  </si>
  <si>
    <t>數Ax1.00 數甲x1.00 物x1.00 英x1.00 國x1.00</t>
  </si>
  <si>
    <t>數甲x1.00 英x1.00 國x1.00 數Ax1.00</t>
  </si>
  <si>
    <t>數Bx1.50 公x1.00 國x1.00</t>
  </si>
  <si>
    <t>國x1.25 英x1.25 公x1.25 歷x1.00</t>
  </si>
  <si>
    <t>英x1.25 國x1.00 數甲x1.00</t>
  </si>
  <si>
    <t>數甲x1.50 英x1.00 物x1.00 國x1.00</t>
  </si>
  <si>
    <t>英x1.50 生x1.50 物x1.00 數Ax1.00</t>
  </si>
  <si>
    <t>化x1.00 生x1.00 英x1.00 國x1.00 數甲x1.00</t>
  </si>
  <si>
    <t>生x1.75 英x1.25 化x1.25</t>
  </si>
  <si>
    <t>數甲x2.00 物x2.00 國x2.00 英x1.00</t>
  </si>
  <si>
    <t>國x1.00 公x1.50 歷x1.50</t>
  </si>
  <si>
    <t>數Ax1.75 英x2.00 國x2.00 物x1.00</t>
  </si>
  <si>
    <t>術x2.00 公x1.00 英x1.00</t>
  </si>
  <si>
    <t>化x2.00 數甲x1.75 國x2.00</t>
  </si>
  <si>
    <t>電機工程學系(A組)</t>
  </si>
  <si>
    <t>電機工程學系(B組)</t>
  </si>
  <si>
    <t>術x2.00 英x1.00 歷x1.00</t>
  </si>
  <si>
    <t>公x1.50 地x1.75 英x2.00 國x1.00 數Bx1.00</t>
  </si>
  <si>
    <t>化x1.50 物x1.50 數甲x1.00 英x1.00 國x1.00</t>
  </si>
  <si>
    <t>土木工程學系(科技暨基礎建設永續發展組)</t>
  </si>
  <si>
    <t>公x2.00 數Bx1.50 國x1.00</t>
  </si>
  <si>
    <t>數Bx1.00 國x1.00 歷x1.00</t>
  </si>
  <si>
    <t>化x2.00 英x1.00 數Ax1.00</t>
  </si>
  <si>
    <t>物x2.00 數Ax1.50 英x1.00 國x1.00</t>
  </si>
  <si>
    <t>數Bx2.00 英x1.25 國x1.75 物x1.00</t>
  </si>
  <si>
    <t>英x1.50 數Bx1.50 國x1.25 歷x1.00</t>
  </si>
  <si>
    <t>英x2.00 國x1.50 數Bx1.00 歷x1.50</t>
  </si>
  <si>
    <t>數甲x1.75 英x1.00 國x1.25</t>
  </si>
  <si>
    <t>國x1.50 地x1.50 英x1.00 數Bx1.00</t>
  </si>
  <si>
    <t>數Bx2.00 英x1.50 地x1.25 國x1.00</t>
  </si>
  <si>
    <t>國x2.00 歷x2.00 數Bx1.75 英x1.00</t>
  </si>
  <si>
    <t>國x1.25 歷x1.00 公x1.00</t>
  </si>
  <si>
    <t>自x2.00 化x2.00 國x1.50</t>
  </si>
  <si>
    <t>數甲x1.50 物x1.50 國x1.00</t>
  </si>
  <si>
    <t>化x1.50 英x1.25 國x1.00</t>
  </si>
  <si>
    <t>國x1.00 數Bx1.00 公x1.50</t>
  </si>
  <si>
    <t>國x1.50 公x1.00 歷x1.00 英x1.00</t>
  </si>
  <si>
    <t>社x1.50 公x2.00 國x1.50</t>
  </si>
  <si>
    <t>國x1.00 自x1.00 生x1.00</t>
  </si>
  <si>
    <t>國x2.00 化x1.00 數Ax1.00</t>
  </si>
  <si>
    <t>國x2.00 公x1.75 數Bx1.00</t>
  </si>
  <si>
    <t>國x1.75 英x1.75 歷x1.50</t>
  </si>
  <si>
    <t>公x2.00 數Bx1.00 國x1.00</t>
  </si>
  <si>
    <t>公x2.00 國x1.50 數Bx1.00</t>
  </si>
  <si>
    <t>國x2.00 英x1.50 公x1.00 社x1.50 數Bx1.00</t>
  </si>
  <si>
    <t>國x2.00 術x2.00 歷x1.00 地x1.00 英x1.00</t>
  </si>
  <si>
    <t>國x1.25 英x1.00 歷x1.00</t>
  </si>
  <si>
    <t>國x1.00 社x1.00 歷x1.00 公x1.00</t>
  </si>
  <si>
    <t>國x2.00 地x2.00 公x1.00</t>
  </si>
  <si>
    <t>資料科學暨大數據分析與應用學系(人工智慧應用組)</t>
  </si>
  <si>
    <t>資料科學暨大數據分析與應用學系(大數據應用組)</t>
  </si>
  <si>
    <t>數Bx1.75 國x2.00 物x1.00</t>
  </si>
  <si>
    <t>數Bx1.50 國x2.00 公x1.75</t>
  </si>
  <si>
    <t>資訊管理學系(社群商務應用組)</t>
  </si>
  <si>
    <t>數Bx1.00 國x2.00 歷x1.75</t>
  </si>
  <si>
    <t>資訊傳播工程學系(元宇宙應用創作組)</t>
  </si>
  <si>
    <t>資訊傳播工程學系(人工智慧與遊戲設計組)</t>
  </si>
  <si>
    <t>數甲x2.00 數Ax2.00 英x1.50 國x1.00</t>
  </si>
  <si>
    <t>國x1.25 歷x2.00 英x1.00</t>
  </si>
  <si>
    <t>國x1.25 公x2.00 數Bx1.00</t>
  </si>
  <si>
    <t>資訊經營學系(甲組)</t>
  </si>
  <si>
    <t>資訊經營學系(乙組)</t>
  </si>
  <si>
    <t>國x1.00 英x1.00 歷x1.50 數Bx1.00</t>
  </si>
  <si>
    <t>術x2.00 英x2.00 國x2.00 生x1.00 數Bx1.00</t>
  </si>
  <si>
    <t>英x2.00 國x2.00 生x1.00 數Bx1.00</t>
  </si>
  <si>
    <t>英x2.00 國x1.25 數Ax1.00 生x1.25</t>
  </si>
  <si>
    <t>化x2.00 英x1.50 數Ax1.50</t>
  </si>
  <si>
    <t>英x2.00 國x2.00 歷x2.00 數Bx1.00</t>
  </si>
  <si>
    <t>國x1.00 英x1.00 公x2.00 數Bx1.00</t>
  </si>
  <si>
    <t>英x2.00 化x2.00 生x2.00 國x1.00 數Ax1.00</t>
  </si>
  <si>
    <t>生x1.50 英x1.25 化x1.00 國x1.25 數甲x1.00</t>
  </si>
  <si>
    <t>術x2.00 英x1.00 歷x1.00 國x1.00</t>
  </si>
  <si>
    <t>英x1.50 國x1.00 地x1.00 數Bx1.00</t>
  </si>
  <si>
    <t>生物醫學科技學系全英語學士班生物醫學組</t>
  </si>
  <si>
    <t>生x2.00 英x1.50 化x1.50 數甲x1.00</t>
  </si>
  <si>
    <t>生物醫學科技學系全英語學士班生醫工程組</t>
  </si>
  <si>
    <t>數甲x1.50 物x1.50 英x1.50 化x1.00 生x1.00</t>
  </si>
  <si>
    <t>英x1.00 生x1.50 國x1.25</t>
  </si>
  <si>
    <t>數Bx2.00 國x2.00 英x2.00 生x1.00 術x1.00</t>
  </si>
  <si>
    <t>術x2.00 國x1.00 英x1.00 歷x1.00 數Bx1.00</t>
  </si>
  <si>
    <t>英x2.00 國x1.50 物x1.50 數Ax1.00</t>
  </si>
  <si>
    <t>生x2.00 數Bx1.50 國x1.00 英x1.00 術x1.00</t>
  </si>
  <si>
    <t>術x1.00 國x2.00 數Bx2.00 英x1.00 生x1.00</t>
  </si>
  <si>
    <t>英x1.75 國x1.50 數Bx1.00 地x1.00</t>
  </si>
  <si>
    <t>管理學院數位行銷與服務創新國際學士班</t>
  </si>
  <si>
    <t>地x2.00 歷x2.00 國x1.50 英x1.00</t>
  </si>
  <si>
    <t>歷x2.00 公x2.00 社x1.00</t>
  </si>
  <si>
    <t>國x1.00 數Bx1.00 英x1.00 生x1.00</t>
  </si>
  <si>
    <t>自然資源與環境學系環境管理與環境教育組</t>
  </si>
  <si>
    <t>術x2.00 國x2.00 英x1.00 數Bx1.00 歷x1.00</t>
  </si>
  <si>
    <t>物x2.00 數甲x1.75 英x1.00 國x1.00</t>
  </si>
  <si>
    <t>物x2.00 數甲x1.75 英x1.00 國x1.00 化x1.00</t>
  </si>
  <si>
    <t>術x2.00 國x1.50 英x1.50 歷x1.00</t>
  </si>
  <si>
    <t>國x2.00 英x1.50 公x1.00 數Bx1.00</t>
  </si>
  <si>
    <t>國x2.00 英x1.00 公x1.00 數Bx1.00</t>
  </si>
  <si>
    <t>競技與運動科學學系</t>
  </si>
  <si>
    <t>英x2.00 國x2.00 公x1.00 數Bx1.00</t>
  </si>
  <si>
    <t>英x1.00 國x2.00 術x2.00 數Bx1.00 公x1.00</t>
  </si>
  <si>
    <t>管理學院學士班(主修：數位行銷與人力資源)</t>
  </si>
  <si>
    <t>英x1.00 公x1.50 國x1.00 數Bx1.00</t>
  </si>
  <si>
    <t>英x1.00 國x1.00 公x1.00 數Bx1.00</t>
  </si>
  <si>
    <t>英x2.00 數Ax1.50 國x1.50 物x1.00</t>
  </si>
  <si>
    <t>資訊傳播學系科技組(智慧科技應用)</t>
  </si>
  <si>
    <t>國x1.50 英x1.00 公x1.00 數Bx1.00</t>
  </si>
  <si>
    <t>術x2.00 國x1.00 英x1.00 公x1.00 數Bx1.00</t>
  </si>
  <si>
    <t>英x2.00 國x1.50 地x1.00 數Bx2.00</t>
  </si>
  <si>
    <t>會計與資訊管理學系(人工智慧商業應用組)</t>
  </si>
  <si>
    <t>會計與資訊管理學系(人工智慧科技管理組)</t>
  </si>
  <si>
    <t>會計與資訊管理學系(會計管理組)</t>
  </si>
  <si>
    <t>會計與資訊管理學系(投資理財組)</t>
  </si>
  <si>
    <t>國x2.00 歷x1.75 地x2.00</t>
  </si>
  <si>
    <t>英x2.00 地x1.75 歷x2.00</t>
  </si>
  <si>
    <t>多媒體數位內容學士學位學程(漫畫創作組)</t>
  </si>
  <si>
    <t>英x2.00 國x2.00 歷x1.25</t>
  </si>
  <si>
    <t>應用日語學系(商務觀光組)</t>
  </si>
  <si>
    <t>應用日語學系(企業應用組)</t>
  </si>
  <si>
    <t>國x2.00 社x1.00 公x2.00</t>
  </si>
  <si>
    <t>應用日語學系(語文翻譯組)</t>
  </si>
  <si>
    <t>國x2.00 社x1.00 地x2.00</t>
  </si>
  <si>
    <t>英x2.00 國x1.75 生x2.00</t>
  </si>
  <si>
    <t>國x2.00 英x1.75 化x2.00</t>
  </si>
  <si>
    <t>護理學系(國際組)</t>
  </si>
  <si>
    <t>護理學系(臨床組)</t>
  </si>
  <si>
    <t>國x2.00 數Ax1.00 物x2.00</t>
  </si>
  <si>
    <t>資訊管理學系(人工智慧與大數據應用組)</t>
  </si>
  <si>
    <t>歷x2.00 地x1.00 公x2.00</t>
  </si>
  <si>
    <t>歷x1.00 地x2.00 公x2.00</t>
  </si>
  <si>
    <t>歷x2.00 地x1.00 公x1.00</t>
  </si>
  <si>
    <t>國x2.00 物x1.75 數Bx2.00</t>
  </si>
  <si>
    <t>國際事務暨智慧行銷學士學位學程</t>
  </si>
  <si>
    <t>國x2.00 公x1.00 英x2.00</t>
  </si>
  <si>
    <t>資訊管理學系電子商務與智慧物聯網組</t>
  </si>
  <si>
    <t>資訊管理學系人工智慧與大數據組</t>
  </si>
  <si>
    <t>國際企業經營英語學士學位學程</t>
  </si>
  <si>
    <t>財務與商業分析英語學士學位學程(國際學院)</t>
  </si>
  <si>
    <t>智慧觀光餐旅管理英語學士學位學程(國際學院)</t>
  </si>
  <si>
    <t>英x2.00 公x1.75 國x1.00</t>
  </si>
  <si>
    <t>國x2.00 社x1.00 數Bx1.00 公x2.00</t>
  </si>
  <si>
    <t>英x2.00 數Bx1.00 公x1.00</t>
  </si>
  <si>
    <t>社x2.00 公x1.50 數Bx1.00</t>
  </si>
  <si>
    <t>風險管理與保險學系保險金融行銷組(台北校區)</t>
  </si>
  <si>
    <t>風險管理與保險學系資訊應用組(台北校區)</t>
  </si>
  <si>
    <t>國x1.00 公x1.25 數Bx1.00</t>
  </si>
  <si>
    <t>應用中國文學系語文傳播組(桃園校區)</t>
  </si>
  <si>
    <t>國x1.50 歷x1.00 社x1.00</t>
  </si>
  <si>
    <t>應用中國文學系語文創作組(桃園校區)</t>
  </si>
  <si>
    <t>國x1.50 歷x1.00 公x1.00</t>
  </si>
  <si>
    <t>應用英語學系英語商務與口筆譯組(桃園校區)</t>
  </si>
  <si>
    <t>英x2.00 歷x1.00 公x1.00</t>
  </si>
  <si>
    <t>商品設計學系人工智慧應用組(桃園校區)</t>
  </si>
  <si>
    <t>商品設計學系福祉生活設計組(桃園校區)</t>
  </si>
  <si>
    <t>商品設計學系產品行銷企劃組(桃園校區)</t>
  </si>
  <si>
    <t>數位媒體設計學系遊戲互動與AI應用組(桃園校區)</t>
  </si>
  <si>
    <t>數位媒體設計學系動畫文創組(桃園校區)</t>
  </si>
  <si>
    <t>數位媒體設計學系影視創意組(桃園校區)</t>
  </si>
  <si>
    <t>公x2.00 國x1.50 社x1.50</t>
  </si>
  <si>
    <t>資訊管理學系人工智慧應用組(桃園校區)</t>
  </si>
  <si>
    <t>國x2.00 英x1.00 數甲x1.50</t>
  </si>
  <si>
    <t>電子工程學系晶片設計與應用組(桃園校區)</t>
  </si>
  <si>
    <t>電腦與通訊工程學系AI機器人組(桃園校區)</t>
  </si>
  <si>
    <t>數甲x1.75 自x1.00 國x2.00</t>
  </si>
  <si>
    <t>電腦與通訊工程學系AI應用組(桃園校區)</t>
  </si>
  <si>
    <t>生物醫學工程學系專利醫材法規組(桃園校區)</t>
  </si>
  <si>
    <t>生物醫學工程學系人工智慧醫療組(桃園校區)</t>
  </si>
  <si>
    <t>食品營養與保健生技學系食品科技與法律組(臺北校區)</t>
  </si>
  <si>
    <t>媒體傳達設計學系動畫影像設計組(臺北校區)</t>
  </si>
  <si>
    <t>國際經營與貿易學系國際貿易組(臺北校區)</t>
  </si>
  <si>
    <t>國x1.00 地x1.00 英x1.00</t>
  </si>
  <si>
    <t>國際經營與貿易學系國際企業組(臺北校區)</t>
  </si>
  <si>
    <t>財務金融學系數位行銷設計組(臺北校區)</t>
  </si>
  <si>
    <t>國x1.00 社x1.00 公x1.50</t>
  </si>
  <si>
    <t>資訊科技與管理學系人工智慧與大數據組(臺北校區)</t>
  </si>
  <si>
    <t>資訊科技與管理學系數位媒體設計組(臺北校區)</t>
  </si>
  <si>
    <t>資訊科技與管理學系雲端運算與物聯網組(臺北校區)</t>
  </si>
  <si>
    <t>智慧服務管理英語學士學位學程A組(臺北校區)</t>
  </si>
  <si>
    <t>智慧服務管理英語學士學位學程B組(臺北校區)</t>
  </si>
  <si>
    <t>英x1.00 自x1.00 物x1.00</t>
  </si>
  <si>
    <t>東南亞智慧商務學士學位學程語言文化組(高雄校區)</t>
  </si>
  <si>
    <t>東南亞智慧商務學士學位學程雲端商務組(高雄校區)</t>
  </si>
  <si>
    <t>國x2.00 自x1.50 物x1.00</t>
  </si>
  <si>
    <t>東南亞智慧商務學士學位學程行銷流通管理組(高雄校區)</t>
  </si>
  <si>
    <t>國x2.00 社x1.50 歷x1.00</t>
  </si>
  <si>
    <t>國x1.50 歷x1.00 數Bx1.00</t>
  </si>
  <si>
    <t>國際企業管理學系韓國文創產業經營組(高雄校區)</t>
  </si>
  <si>
    <t>資訊管理學系人工智慧與雲端應用組(高雄校區)</t>
  </si>
  <si>
    <t>自x1.75 物x1.50 國x1.00</t>
  </si>
  <si>
    <t>國x1.25 英x1.00 物x1.00</t>
  </si>
  <si>
    <t>資訊科技與通訊學系人工智慧物聯網組(高雄校區)</t>
  </si>
  <si>
    <t>視覺特效學士學位學程遊戲視覺特效組(高雄校區)</t>
  </si>
  <si>
    <t>視覺特效學士學位學程影視視覺特效組(高雄校區)</t>
  </si>
  <si>
    <t>國x1.25 化x1.25 英x1.00</t>
  </si>
  <si>
    <t>觀光管理學系餐旅暨會展管理組(高雄校區)</t>
  </si>
  <si>
    <t>公x1.00 國x1.00 自x1.25</t>
  </si>
  <si>
    <t>觀光管理學系自然旅遊與運動觀光組(高雄校區)</t>
  </si>
  <si>
    <t>物x1.25 國x1.00 社x1.00</t>
  </si>
  <si>
    <t>國x2.00 自x1.00 物x1.50</t>
  </si>
  <si>
    <t>休閒產業管理學系精品咖啡烘培經營組(高雄校區)</t>
  </si>
  <si>
    <t>會計資訊學系稅務應用組</t>
  </si>
  <si>
    <t>會計資訊學系產業實習組</t>
  </si>
  <si>
    <t>社x2.00 國x1.50 公x1.50</t>
  </si>
  <si>
    <t>英x2.00 地x2.00 國x2.00 歷x1.00</t>
  </si>
  <si>
    <t>食品安全衛生與檢驗學士學位學程(環境衛生組)</t>
  </si>
  <si>
    <t>國x1.00 物x2.00 化x2.00</t>
  </si>
  <si>
    <t>國x1.00 地x2.00 公x2.00</t>
  </si>
  <si>
    <t>應用哲學系</t>
  </si>
  <si>
    <t>國x2.00 數Bx1.00 物x1.00</t>
  </si>
  <si>
    <t>亞太建築空間與文物保存學士學位學程</t>
  </si>
  <si>
    <t>國x2.00 英x1.50 歷x1.00 術x1.00</t>
  </si>
  <si>
    <t>術x2.00 國x2.00 英x2.00 數Bx1.00 歷x1.00</t>
  </si>
  <si>
    <t>術x2.00 英x1.00 國x1.00 公x1.00</t>
  </si>
  <si>
    <t>公x1.50 國x1.50 歷x1.00 數Bx1.00</t>
  </si>
  <si>
    <t>英x1.00 國x2.00 公x1.50</t>
  </si>
  <si>
    <t>數甲x1.50 數Ax1.00 英x1.00 國x1.00</t>
  </si>
  <si>
    <t>物x2.00 數Ax1.00 化x1.00 英x1.00 國x1.00</t>
  </si>
  <si>
    <t>術x2.00 生x2.00 數Bx1.00 英x2.00 化x1.00</t>
  </si>
  <si>
    <t>術x2.00 國x2.00 英x2.00 地x1.00 歷x1.00</t>
  </si>
  <si>
    <t>資訊管理學系資安管理組</t>
  </si>
  <si>
    <t>國x2.00 英x1.00 歷x2.00 地x2.00</t>
  </si>
  <si>
    <t>觀光數位知識學系</t>
  </si>
  <si>
    <t>國x2.00 地x1.75 社x1.50</t>
  </si>
  <si>
    <t>英x1.75 國x1.50 歷x1.00</t>
  </si>
  <si>
    <t>術x2.00 英x1.50 國x1.50 歷x1.00</t>
  </si>
  <si>
    <t>數甲x2.00 英x1.75 國x1.50</t>
  </si>
  <si>
    <t>生x2.00 國x1.00 數甲x1.00</t>
  </si>
  <si>
    <t>生x2.00 英x1.50 數Ax1.00 國x1.00</t>
  </si>
  <si>
    <t>物x1.50 化x1.50 英x1.50 數Bx1.00</t>
  </si>
  <si>
    <t>國x2.00 地x2.00 英x1.00 歷x1.00</t>
  </si>
  <si>
    <t>生x2.00 國x1.50 英x1.00</t>
  </si>
  <si>
    <t>化x1.50 英x1.00 數甲x1.00 國x1.00</t>
  </si>
  <si>
    <t>數Bx2.00 英x1.50 物x1.00</t>
  </si>
  <si>
    <t>生x1.50 英x1.50 數甲x1.00</t>
  </si>
  <si>
    <t>歷x2.00 國x2.00 公x1.75</t>
  </si>
  <si>
    <t>外國語文學系(英日組)</t>
  </si>
  <si>
    <t>外國語文學系(英韓組)</t>
  </si>
  <si>
    <t>管理學系(行銷與休閒管理組)</t>
  </si>
  <si>
    <t>健康產業管理學系(跨領域高齡智慧照顧組)</t>
  </si>
  <si>
    <t>生x2.00 英x1.00 國x2.00</t>
  </si>
  <si>
    <t>食品營養與保健生技學系(藥用化粧品醫美組)</t>
  </si>
  <si>
    <t>英x1.50 公x1.00 數Ax1.00</t>
  </si>
  <si>
    <t>護理學系(銀髮智慧照護組)</t>
  </si>
  <si>
    <t>數Bx1.00 化x2.00 國x2.00</t>
  </si>
  <si>
    <t>數Bx1.00 物x2.00 國x2.00</t>
  </si>
  <si>
    <t>行動商務與多媒體應用學系</t>
  </si>
  <si>
    <t>國x1.00 地x2.00 英x1.00</t>
  </si>
  <si>
    <t>社會工作學系(兒少家庭與心衛社工組)</t>
  </si>
  <si>
    <t>社會工作學系(醫務與長期照顧社工組)</t>
  </si>
  <si>
    <t>國x2.00 歷x1.00 數Bx1.00</t>
  </si>
  <si>
    <t>物x2.00 數Ax1.00 國x1.00</t>
  </si>
  <si>
    <t>國x2.00 英x1.50 數甲x1.50</t>
  </si>
  <si>
    <t>物x2.00 化x1.50 國x1.50 數Ax1.00</t>
  </si>
  <si>
    <t>科目篩選結果</t>
    <phoneticPr fontId="7" type="noConversion"/>
  </si>
  <si>
    <t>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</si>
</sst>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10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11"/>
      <color theme="1"/>
      <name val="Calibri"/>
    </font>
    <font>
      <b/>
      <sz val="11"/>
      <color rgb="FFC00000"/>
      <name val="Calibri"/>
    </font>
    <font>
      <b/>
      <sz val="11"/>
      <color rgb="FF002060"/>
      <name val="Calibri"/>
    </font>
    <font>
      <sz val="12"/>
      <color rgb="FF333333"/>
      <name val="Calibri"/>
    </font>
    <font>
      <sz val="9"/>
      <name val="細明體"/>
      <family val="3"/>
      <charset val="136"/>
    </font>
    <font>
      <b/>
      <sz val="11"/>
      <color rgb="FFFFFFFF"/>
      <name val="微軟正黑體"/>
      <family val="2"/>
      <charset val="136"/>
    </font>
    <font>
      <sz val="11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B8B7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2">
    <xf numFmtId="0" fontId="0" fillId="0" borderId="2"/>
    <xf numFmtId="0" fontId="3" fillId="0" borderId="2"/>
  </cellStyleXfs>
  <cellXfs count="20">
    <xf numFmtId="0" fontId="0" fillId="0" borderId="0" xfId="0" applyBorder="1"/>
    <xf numFmtId="0" fontId="1" fillId="2" borderId="1" xfId="1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6" fillId="0" borderId="0" xfId="1" applyFont="1" applyBorder="1"/>
    <xf numFmtId="0" fontId="3" fillId="0" borderId="1" xfId="1" applyBorder="1"/>
    <xf numFmtId="2" fontId="3" fillId="0" borderId="1" xfId="1" applyNumberFormat="1" applyBorder="1" applyAlignment="1">
      <alignment horizontal="center" vertical="center"/>
    </xf>
    <xf numFmtId="176" fontId="3" fillId="0" borderId="1" xfId="1" applyNumberForma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left"/>
    </xf>
    <xf numFmtId="0" fontId="3" fillId="6" borderId="1" xfId="1" applyFill="1" applyBorder="1" applyAlignment="1">
      <alignment horizontal="center" vertical="center"/>
    </xf>
    <xf numFmtId="0" fontId="3" fillId="0" borderId="1" xfId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7" borderId="1" xfId="1" applyFont="1" applyFill="1" applyBorder="1" applyAlignment="1">
      <alignment horizontal="center" vertical="center"/>
    </xf>
    <xf numFmtId="0" fontId="2" fillId="3" borderId="2" xfId="1" applyFont="1" applyFill="1" applyAlignment="1">
      <alignment horizontal="center" vertical="center"/>
    </xf>
    <xf numFmtId="0" fontId="0" fillId="0" borderId="2" xfId="1" applyFont="1"/>
  </cellXfs>
  <cellStyles count="2">
    <cellStyle name="Normal" xfId="1" xr:uid="{00000000-0005-0000-0000-000000000000}"/>
    <cellStyle name="一般" xfId="0" builtinId="0"/>
  </cellStyles>
  <dxfs count="31"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</dxf>
    <dxf>
      <font>
        <b/>
        <color rgb="FF006100"/>
      </font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</dxf>
    <dxf>
      <font>
        <b/>
        <color rgb="FF006100"/>
      </font>
    </dxf>
  </dxfs>
  <tableStyles count="0" defaultTableStyle="TableStyleMedium2" defaultPivotStyle="PivotStyleLight16"/>
  <colors>
    <mruColors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C16" sqref="C16"/>
    </sheetView>
  </sheetViews>
  <sheetFormatPr defaultColWidth="14.44140625" defaultRowHeight="14.4" x14ac:dyDescent="0.3"/>
  <cols>
    <col min="1" max="2" width="15" customWidth="1"/>
    <col min="3" max="3" width="20" customWidth="1"/>
    <col min="4" max="4" width="5" customWidth="1"/>
    <col min="5" max="5" width="118.6640625" customWidth="1"/>
    <col min="6" max="26" width="8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8" t="s">
        <v>3</v>
      </c>
      <c r="F1" s="19"/>
    </row>
    <row r="2" spans="1:6" ht="15.6" x14ac:dyDescent="0.3">
      <c r="A2" s="2" t="s">
        <v>4</v>
      </c>
      <c r="B2" s="3">
        <v>0</v>
      </c>
      <c r="C2" s="4" t="s">
        <v>5</v>
      </c>
      <c r="E2" s="5" t="s">
        <v>6</v>
      </c>
    </row>
    <row r="3" spans="1:6" ht="15.6" x14ac:dyDescent="0.3">
      <c r="A3" s="2" t="s">
        <v>7</v>
      </c>
      <c r="B3" s="3">
        <v>0</v>
      </c>
      <c r="C3" s="4" t="s">
        <v>8</v>
      </c>
      <c r="E3" s="5" t="s">
        <v>9</v>
      </c>
    </row>
    <row r="4" spans="1:6" ht="15.6" x14ac:dyDescent="0.3">
      <c r="A4" s="2" t="s">
        <v>10</v>
      </c>
      <c r="B4" s="3">
        <v>0</v>
      </c>
      <c r="C4" s="4" t="s">
        <v>8</v>
      </c>
      <c r="E4" s="5" t="s">
        <v>11</v>
      </c>
    </row>
    <row r="5" spans="1:6" ht="15.6" x14ac:dyDescent="0.3">
      <c r="A5" s="2" t="s">
        <v>12</v>
      </c>
      <c r="B5" s="3">
        <v>0</v>
      </c>
      <c r="C5" s="4" t="s">
        <v>8</v>
      </c>
      <c r="E5" s="5" t="s">
        <v>13</v>
      </c>
    </row>
    <row r="6" spans="1:6" ht="15.6" x14ac:dyDescent="0.3">
      <c r="A6" s="2" t="s">
        <v>14</v>
      </c>
      <c r="B6" s="3">
        <v>0</v>
      </c>
      <c r="C6" s="4" t="s">
        <v>8</v>
      </c>
      <c r="E6" s="5" t="s">
        <v>15</v>
      </c>
    </row>
    <row r="7" spans="1:6" ht="15.6" x14ac:dyDescent="0.3">
      <c r="A7" s="2" t="s">
        <v>16</v>
      </c>
      <c r="B7" s="3">
        <v>0</v>
      </c>
      <c r="C7" s="4" t="s">
        <v>8</v>
      </c>
      <c r="E7" s="5" t="s">
        <v>17</v>
      </c>
    </row>
    <row r="8" spans="1:6" ht="15.6" x14ac:dyDescent="0.3">
      <c r="A8" s="2" t="s">
        <v>18</v>
      </c>
      <c r="B8" s="3">
        <v>0</v>
      </c>
      <c r="C8" s="4" t="s">
        <v>8</v>
      </c>
      <c r="E8" s="5" t="s">
        <v>19</v>
      </c>
    </row>
    <row r="9" spans="1:6" x14ac:dyDescent="0.3">
      <c r="A9" s="2" t="s">
        <v>20</v>
      </c>
      <c r="B9" s="3">
        <v>0</v>
      </c>
      <c r="C9" s="4" t="s">
        <v>8</v>
      </c>
    </row>
    <row r="10" spans="1:6" x14ac:dyDescent="0.3">
      <c r="A10" s="2" t="s">
        <v>21</v>
      </c>
      <c r="B10" s="3">
        <v>0</v>
      </c>
      <c r="C10" s="4" t="s">
        <v>8</v>
      </c>
    </row>
    <row r="11" spans="1:6" x14ac:dyDescent="0.3">
      <c r="A11" s="2" t="s">
        <v>22</v>
      </c>
      <c r="B11" s="3">
        <v>0</v>
      </c>
      <c r="C11" s="4" t="s">
        <v>8</v>
      </c>
    </row>
    <row r="12" spans="1:6" x14ac:dyDescent="0.3">
      <c r="A12" s="2" t="s">
        <v>23</v>
      </c>
      <c r="B12" s="3">
        <v>0</v>
      </c>
      <c r="C12" s="4" t="s">
        <v>8</v>
      </c>
    </row>
    <row r="13" spans="1:6" x14ac:dyDescent="0.3">
      <c r="A13" s="2" t="s">
        <v>24</v>
      </c>
      <c r="B13" s="3">
        <v>0</v>
      </c>
      <c r="C13" s="4" t="s">
        <v>8</v>
      </c>
    </row>
    <row r="14" spans="1:6" x14ac:dyDescent="0.3">
      <c r="A14" s="2" t="s">
        <v>25</v>
      </c>
      <c r="B14" s="3">
        <v>0</v>
      </c>
      <c r="C14" s="4" t="s">
        <v>8</v>
      </c>
    </row>
    <row r="15" spans="1:6" x14ac:dyDescent="0.3">
      <c r="A15" s="2" t="s">
        <v>26</v>
      </c>
      <c r="B15" s="3">
        <v>0</v>
      </c>
      <c r="C15" s="4" t="s">
        <v>8</v>
      </c>
    </row>
    <row r="16" spans="1:6" x14ac:dyDescent="0.3">
      <c r="A16" s="2" t="s">
        <v>27</v>
      </c>
      <c r="B16" s="3">
        <v>0</v>
      </c>
      <c r="C16" s="4" t="s">
        <v>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E1:F1"/>
  </mergeCells>
  <phoneticPr fontId="7" type="noConversion"/>
  <dataValidations count="2">
    <dataValidation type="decimal" allowBlank="1" sqref="B2:B16" xr:uid="{00000000-0002-0000-0000-000000000000}">
      <formula1>0</formula1>
      <formula2>60</formula2>
    </dataValidation>
    <dataValidation type="list" allowBlank="1" sqref="C2:C16" xr:uid="{00000000-0002-0000-0000-000001000000}">
      <formula1>"不拘,必須採計,不可採計"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03"/>
  <sheetViews>
    <sheetView tabSelected="1" topLeftCell="A1270" workbookViewId="0">
      <selection activeCell="B1539" sqref="B1539:C1539"/>
    </sheetView>
  </sheetViews>
  <sheetFormatPr defaultColWidth="14.44140625" defaultRowHeight="14.4" x14ac:dyDescent="0.3"/>
  <cols>
    <col min="1" max="1" width="11.109375" style="16" customWidth="1"/>
    <col min="2" max="2" width="17.77734375" style="11" customWidth="1"/>
    <col min="3" max="3" width="27.77734375" style="11" customWidth="1"/>
    <col min="4" max="4" width="16.6640625" style="11" customWidth="1"/>
    <col min="5" max="5" width="38.88671875" style="11" customWidth="1"/>
    <col min="6" max="6" width="10" style="16" customWidth="1"/>
    <col min="7" max="7" width="14" style="16" customWidth="1"/>
    <col min="8" max="8" width="16" style="16" customWidth="1"/>
    <col min="9" max="9" width="12" style="16" customWidth="1"/>
    <col min="10" max="10" width="13" style="16" customWidth="1"/>
    <col min="11" max="11" width="18" style="16" customWidth="1"/>
    <col min="12" max="26" width="13" style="16" customWidth="1"/>
    <col min="27" max="16384" width="14.44140625" style="11"/>
  </cols>
  <sheetData>
    <row r="1" spans="1:26" x14ac:dyDescent="0.3">
      <c r="A1" s="1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9" t="s">
        <v>6053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 customFormat="1" x14ac:dyDescent="0.3">
      <c r="A2" s="2" t="s">
        <v>53</v>
      </c>
      <c r="B2" s="6" t="s">
        <v>54</v>
      </c>
      <c r="C2" s="6" t="s">
        <v>55</v>
      </c>
      <c r="D2" s="12" t="s">
        <v>56</v>
      </c>
      <c r="E2" s="13" t="s">
        <v>57</v>
      </c>
      <c r="F2" s="2">
        <v>20</v>
      </c>
      <c r="G2" s="15">
        <v>264</v>
      </c>
      <c r="H2" s="7">
        <f>L2*'114成績輸入與落點儀表板'!$B$2+M2*'114成績輸入與落點儀表板'!$B$3+N2*'114成績輸入與落點儀表板'!$B$4+O2*'114成績輸入與落點儀表板'!$B$5+P2*'114成績輸入與落點儀表板'!$B$6+Q2*'114成績輸入與落點儀表板'!$B$7+R2*'114成績輸入與落點儀表板'!$B$8+S2*'114成績輸入與落點儀表板'!$B$9+T2*'114成績輸入與落點儀表板'!$B$10+U2*'114成績輸入與落點儀表板'!$B$11+V2*'114成績輸入與落點儀表板'!$B$12+W2*'114成績輸入與落點儀表板'!$B$13+X2*'114成績輸入與落點儀表板'!$B$14+Y2*'114成績輸入與落點儀表板'!$B$15+Z2*'114成績輸入與落點儀表板'!$B$16</f>
        <v>0</v>
      </c>
      <c r="I2" s="8">
        <f t="shared" ref="I2:I65" si="0">H2-G2</f>
        <v>-264</v>
      </c>
      <c r="J2" s="14" t="str">
        <f t="shared" ref="J2:J65" si="1">IF(I2&gt;=0, "PASS", "FAIL")</f>
        <v>FAIL</v>
      </c>
      <c r="K2" s="17" t="str">
        <f>IF(AND(IF('114成績輸入與落點儀表板'!$C$2="必須採計",L2&gt;0,IF('114成績輸入與落點儀表板'!$C$2="不可採計",L2=0,TRUE)),IF('114成績輸入與落點儀表板'!$C$3="必須採計",M2&gt;0,IF('114成績輸入與落點儀表板'!$C$3="不可採計",M2=0,TRUE)),IF('114成績輸入與落點儀表板'!$C$4="必須採計",N2&gt;0,IF('114成績輸入與落點儀表板'!$C$4="不可採計",N2=0,TRUE)),IF('114成績輸入與落點儀表板'!$C$5="必須採計",O2&gt;0,IF('114成績輸入與落點儀表板'!$C$5="不可採計",O2=0,TRUE)),IF('114成績輸入與落點儀表板'!$C$6="必須採計",P2&gt;0,IF('114成績輸入與落點儀表板'!$C$6="不可採計",P2=0,TRUE)),IF('114成績輸入與落點儀表板'!$C$7="必須採計",Q2&gt;0,IF('114成績輸入與落點儀表板'!$C$7="不可採計",Q2=0,TRUE)),IF('114成績輸入與落點儀表板'!$C$8="必須採計",R2&gt;0,IF('114成績輸入與落點儀表板'!$C$8="不可採計",R2=0,TRUE)),IF('114成績輸入與落點儀表板'!$C$9="必須採計",S2&gt;0,IF('114成績輸入與落點儀表板'!$C$9="不可採計",S2=0,TRUE)),IF('114成績輸入與落點儀表板'!$C$10="必須採計",T2&gt;0,IF('114成績輸入與落點儀表板'!$C$10="不可採計",T2=0,TRUE)),IF('114成績輸入與落點儀表板'!$C$11="必須採計",U2&gt;0,IF('114成績輸入與落點儀表板'!$C$11="不可採計",U2=0,TRUE)),IF('114成績輸入與落點儀表板'!$C$12="必須採計",V2&gt;0,IF('114成績輸入與落點儀表板'!$C$12="不可採計",V2=0,TRUE)),IF('114成績輸入與落點儀表板'!$C$13="必須採計",W2&gt;0,IF('114成績輸入與落點儀表板'!$C$13="不可採計",W2=0,TRUE)),IF('114成績輸入與落點儀表板'!$C$14="必須採計",X2&gt;0,IF('114成績輸入與落點儀表板'!$C$14="不可採計",X2=0,TRUE)),IF('114成績輸入與落點儀表板'!$C$15="必須採計",Y2&gt;0,IF('114成績輸入與落點儀表板'!$C$15="不可採計",Y2=0,TRUE)),IF('114成績輸入與落點儀表板'!$C$16="必須採計",Z2&gt;0,IF('114成績輸入與落點儀表板'!$C$16="不可採計",Z2=0,TRUE))),"✅ 符合","❌ 不符合")</f>
        <v>✅ 符合</v>
      </c>
      <c r="L2" s="15">
        <v>1.5</v>
      </c>
      <c r="M2" s="15">
        <v>1.25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1.25</v>
      </c>
      <c r="V2" s="15">
        <v>1</v>
      </c>
      <c r="W2" s="15">
        <v>0</v>
      </c>
      <c r="X2" s="15">
        <v>0</v>
      </c>
      <c r="Y2" s="15">
        <v>0</v>
      </c>
      <c r="Z2" s="15">
        <v>0</v>
      </c>
    </row>
    <row r="3" spans="1:26" customFormat="1" x14ac:dyDescent="0.3">
      <c r="A3" s="2" t="s">
        <v>58</v>
      </c>
      <c r="B3" s="6" t="s">
        <v>54</v>
      </c>
      <c r="C3" s="6" t="s">
        <v>59</v>
      </c>
      <c r="D3" s="12" t="s">
        <v>60</v>
      </c>
      <c r="E3" s="13" t="s">
        <v>61</v>
      </c>
      <c r="F3" s="2">
        <v>43</v>
      </c>
      <c r="G3" s="15">
        <v>325.75</v>
      </c>
      <c r="H3" s="7">
        <f>L3*'114成績輸入與落點儀表板'!$B$2+M3*'114成績輸入與落點儀表板'!$B$3+N3*'114成績輸入與落點儀表板'!$B$4+O3*'114成績輸入與落點儀表板'!$B$5+P3*'114成績輸入與落點儀表板'!$B$6+Q3*'114成績輸入與落點儀表板'!$B$7+R3*'114成績輸入與落點儀表板'!$B$8+S3*'114成績輸入與落點儀表板'!$B$9+T3*'114成績輸入與落點儀表板'!$B$10+U3*'114成績輸入與落點儀表板'!$B$11+V3*'114成績輸入與落點儀表板'!$B$12+W3*'114成績輸入與落點儀表板'!$B$13+X3*'114成績輸入與落點儀表板'!$B$14+Y3*'114成績輸入與落點儀表板'!$B$15+Z3*'114成績輸入與落點儀表板'!$B$16</f>
        <v>0</v>
      </c>
      <c r="I3" s="8">
        <f t="shared" si="0"/>
        <v>-325.75</v>
      </c>
      <c r="J3" s="14" t="str">
        <f t="shared" si="1"/>
        <v>FAIL</v>
      </c>
      <c r="K3" s="17" t="str">
        <f>IF(AND(IF('114成績輸入與落點儀表板'!$C$2="必須採計",L3&gt;0,IF('114成績輸入與落點儀表板'!$C$2="不可採計",L3=0,TRUE)),IF('114成績輸入與落點儀表板'!$C$3="必須採計",M3&gt;0,IF('114成績輸入與落點儀表板'!$C$3="不可採計",M3=0,TRUE)),IF('114成績輸入與落點儀表板'!$C$4="必須採計",N3&gt;0,IF('114成績輸入與落點儀表板'!$C$4="不可採計",N3=0,TRUE)),IF('114成績輸入與落點儀表板'!$C$5="必須採計",O3&gt;0,IF('114成績輸入與落點儀表板'!$C$5="不可採計",O3=0,TRUE)),IF('114成績輸入與落點儀表板'!$C$6="必須採計",P3&gt;0,IF('114成績輸入與落點儀表板'!$C$6="不可採計",P3=0,TRUE)),IF('114成績輸入與落點儀表板'!$C$7="必須採計",Q3&gt;0,IF('114成績輸入與落點儀表板'!$C$7="不可採計",Q3=0,TRUE)),IF('114成績輸入與落點儀表板'!$C$8="必須採計",R3&gt;0,IF('114成績輸入與落點儀表板'!$C$8="不可採計",R3=0,TRUE)),IF('114成績輸入與落點儀表板'!$C$9="必須採計",S3&gt;0,IF('114成績輸入與落點儀表板'!$C$9="不可採計",S3=0,TRUE)),IF('114成績輸入與落點儀表板'!$C$10="必須採計",T3&gt;0,IF('114成績輸入與落點儀表板'!$C$10="不可採計",T3=0,TRUE)),IF('114成績輸入與落點儀表板'!$C$11="必須採計",U3&gt;0,IF('114成績輸入與落點儀表板'!$C$11="不可採計",U3=0,TRUE)),IF('114成績輸入與落點儀表板'!$C$12="必須採計",V3&gt;0,IF('114成績輸入與落點儀表板'!$C$12="不可採計",V3=0,TRUE)),IF('114成績輸入與落點儀表板'!$C$13="必須採計",W3&gt;0,IF('114成績輸入與落點儀表板'!$C$13="不可採計",W3=0,TRUE)),IF('114成績輸入與落點儀表板'!$C$14="必須採計",X3&gt;0,IF('114成績輸入與落點儀表板'!$C$14="不可採計",X3=0,TRUE)),IF('114成績輸入與落點儀表板'!$C$15="必須採計",Y3&gt;0,IF('114成績輸入與落點儀表板'!$C$15="不可採計",Y3=0,TRUE)),IF('114成績輸入與落點儀表板'!$C$16="必須採計",Z3&gt;0,IF('114成績輸入與落點儀表板'!$C$16="不可採計",Z3=0,TRUE))),"✅ 符合","❌ 不符合")</f>
        <v>✅ 符合</v>
      </c>
      <c r="L3" s="15">
        <v>1.25</v>
      </c>
      <c r="M3" s="15">
        <v>2</v>
      </c>
      <c r="N3" s="15">
        <v>0</v>
      </c>
      <c r="O3" s="15">
        <v>1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</v>
      </c>
      <c r="V3" s="15">
        <v>1</v>
      </c>
      <c r="W3" s="15">
        <v>0</v>
      </c>
      <c r="X3" s="15">
        <v>0</v>
      </c>
      <c r="Y3" s="15">
        <v>0</v>
      </c>
      <c r="Z3" s="15">
        <v>0</v>
      </c>
    </row>
    <row r="4" spans="1:26" customFormat="1" x14ac:dyDescent="0.3">
      <c r="A4" s="2" t="s">
        <v>62</v>
      </c>
      <c r="B4" s="6" t="s">
        <v>54</v>
      </c>
      <c r="C4" s="6" t="s">
        <v>63</v>
      </c>
      <c r="D4" s="12" t="s">
        <v>56</v>
      </c>
      <c r="E4" s="13" t="s">
        <v>64</v>
      </c>
      <c r="F4" s="2">
        <v>24</v>
      </c>
      <c r="G4" s="15">
        <v>260</v>
      </c>
      <c r="H4" s="7">
        <f>L4*'114成績輸入與落點儀表板'!$B$2+M4*'114成績輸入與落點儀表板'!$B$3+N4*'114成績輸入與落點儀表板'!$B$4+O4*'114成績輸入與落點儀表板'!$B$5+P4*'114成績輸入與落點儀表板'!$B$6+Q4*'114成績輸入與落點儀表板'!$B$7+R4*'114成績輸入與落點儀表板'!$B$8+S4*'114成績輸入與落點儀表板'!$B$9+T4*'114成績輸入與落點儀表板'!$B$10+U4*'114成績輸入與落點儀表板'!$B$11+V4*'114成績輸入與落點儀表板'!$B$12+W4*'114成績輸入與落點儀表板'!$B$13+X4*'114成績輸入與落點儀表板'!$B$14+Y4*'114成績輸入與落點儀表板'!$B$15+Z4*'114成績輸入與落點儀表板'!$B$16</f>
        <v>0</v>
      </c>
      <c r="I4" s="8">
        <f t="shared" si="0"/>
        <v>-260</v>
      </c>
      <c r="J4" s="2" t="str">
        <f t="shared" si="1"/>
        <v>FAIL</v>
      </c>
      <c r="K4" s="17" t="str">
        <f>IF(AND(IF('114成績輸入與落點儀表板'!$C$2="必須採計",L4&gt;0,IF('114成績輸入與落點儀表板'!$C$2="不可採計",L4=0,TRUE)),IF('114成績輸入與落點儀表板'!$C$3="必須採計",M4&gt;0,IF('114成績輸入與落點儀表板'!$C$3="不可採計",M4=0,TRUE)),IF('114成績輸入與落點儀表板'!$C$4="必須採計",N4&gt;0,IF('114成績輸入與落點儀表板'!$C$4="不可採計",N4=0,TRUE)),IF('114成績輸入與落點儀表板'!$C$5="必須採計",O4&gt;0,IF('114成績輸入與落點儀表板'!$C$5="不可採計",O4=0,TRUE)),IF('114成績輸入與落點儀表板'!$C$6="必須採計",P4&gt;0,IF('114成績輸入與落點儀表板'!$C$6="不可採計",P4=0,TRUE)),IF('114成績輸入與落點儀表板'!$C$7="必須採計",Q4&gt;0,IF('114成績輸入與落點儀表板'!$C$7="不可採計",Q4=0,TRUE)),IF('114成績輸入與落點儀表板'!$C$8="必須採計",R4&gt;0,IF('114成績輸入與落點儀表板'!$C$8="不可採計",R4=0,TRUE)),IF('114成績輸入與落點儀表板'!$C$9="必須採計",S4&gt;0,IF('114成績輸入與落點儀表板'!$C$9="不可採計",S4=0,TRUE)),IF('114成績輸入與落點儀表板'!$C$10="必須採計",T4&gt;0,IF('114成績輸入與落點儀表板'!$C$10="不可採計",T4=0,TRUE)),IF('114成績輸入與落點儀表板'!$C$11="必須採計",U4&gt;0,IF('114成績輸入與落點儀表板'!$C$11="不可採計",U4=0,TRUE)),IF('114成績輸入與落點儀表板'!$C$12="必須採計",V4&gt;0,IF('114成績輸入與落點儀表板'!$C$12="不可採計",V4=0,TRUE)),IF('114成績輸入與落點儀表板'!$C$13="必須採計",W4&gt;0,IF('114成績輸入與落點儀表板'!$C$13="不可採計",W4=0,TRUE)),IF('114成績輸入與落點儀表板'!$C$14="必須採計",X4&gt;0,IF('114成績輸入與落點儀表板'!$C$14="不可採計",X4=0,TRUE)),IF('114成績輸入與落點儀表板'!$C$15="必須採計",Y4&gt;0,IF('114成績輸入與落點儀表板'!$C$15="不可採計",Y4=0,TRUE)),IF('114成績輸入與落點儀表板'!$C$16="必須採計",Z4&gt;0,IF('114成績輸入與落點儀表板'!$C$16="不可採計",Z4=0,TRUE))),"✅ 符合","❌ 不符合")</f>
        <v>✅ 符合</v>
      </c>
      <c r="L4" s="15">
        <v>1</v>
      </c>
      <c r="M4" s="15">
        <v>1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1</v>
      </c>
      <c r="V4" s="15">
        <v>1</v>
      </c>
      <c r="W4" s="15">
        <v>1</v>
      </c>
      <c r="X4" s="15">
        <v>0</v>
      </c>
      <c r="Y4" s="15">
        <v>0</v>
      </c>
      <c r="Z4" s="15">
        <v>0</v>
      </c>
    </row>
    <row r="5" spans="1:26" customFormat="1" x14ac:dyDescent="0.3">
      <c r="A5" s="2" t="s">
        <v>65</v>
      </c>
      <c r="B5" s="6" t="s">
        <v>54</v>
      </c>
      <c r="C5" s="6" t="s">
        <v>66</v>
      </c>
      <c r="D5" s="12" t="s">
        <v>56</v>
      </c>
      <c r="E5" s="13" t="s">
        <v>67</v>
      </c>
      <c r="F5" s="2">
        <v>23</v>
      </c>
      <c r="G5" s="15">
        <v>199</v>
      </c>
      <c r="H5" s="7">
        <f>L5*'114成績輸入與落點儀表板'!$B$2+M5*'114成績輸入與落點儀表板'!$B$3+N5*'114成績輸入與落點儀表板'!$B$4+O5*'114成績輸入與落點儀表板'!$B$5+P5*'114成績輸入與落點儀表板'!$B$6+Q5*'114成績輸入與落點儀表板'!$B$7+R5*'114成績輸入與落點儀表板'!$B$8+S5*'114成績輸入與落點儀表板'!$B$9+T5*'114成績輸入與落點儀表板'!$B$10+U5*'114成績輸入與落點儀表板'!$B$11+V5*'114成績輸入與落點儀表板'!$B$12+W5*'114成績輸入與落點儀表板'!$B$13+X5*'114成績輸入與落點儀表板'!$B$14+Y5*'114成績輸入與落點儀表板'!$B$15+Z5*'114成績輸入與落點儀表板'!$B$16</f>
        <v>0</v>
      </c>
      <c r="I5" s="8">
        <f t="shared" si="0"/>
        <v>-199</v>
      </c>
      <c r="J5" s="2" t="str">
        <f t="shared" si="1"/>
        <v>FAIL</v>
      </c>
      <c r="K5" s="17" t="str">
        <f>IF(AND(IF('114成績輸入與落點儀表板'!$C$2="必須採計",L5&gt;0,IF('114成績輸入與落點儀表板'!$C$2="不可採計",L5=0,TRUE)),IF('114成績輸入與落點儀表板'!$C$3="必須採計",M5&gt;0,IF('114成績輸入與落點儀表板'!$C$3="不可採計",M5=0,TRUE)),IF('114成績輸入與落點儀表板'!$C$4="必須採計",N5&gt;0,IF('114成績輸入與落點儀表板'!$C$4="不可採計",N5=0,TRUE)),IF('114成績輸入與落點儀表板'!$C$5="必須採計",O5&gt;0,IF('114成績輸入與落點儀表板'!$C$5="不可採計",O5=0,TRUE)),IF('114成績輸入與落點儀表板'!$C$6="必須採計",P5&gt;0,IF('114成績輸入與落點儀表板'!$C$6="不可採計",P5=0,TRUE)),IF('114成績輸入與落點儀表板'!$C$7="必須採計",Q5&gt;0,IF('114成績輸入與落點儀表板'!$C$7="不可採計",Q5=0,TRUE)),IF('114成績輸入與落點儀表板'!$C$8="必須採計",R5&gt;0,IF('114成績輸入與落點儀表板'!$C$8="不可採計",R5=0,TRUE)),IF('114成績輸入與落點儀表板'!$C$9="必須採計",S5&gt;0,IF('114成績輸入與落點儀表板'!$C$9="不可採計",S5=0,TRUE)),IF('114成績輸入與落點儀表板'!$C$10="必須採計",T5&gt;0,IF('114成績輸入與落點儀表板'!$C$10="不可採計",T5=0,TRUE)),IF('114成績輸入與落點儀表板'!$C$11="必須採計",U5&gt;0,IF('114成績輸入與落點儀表板'!$C$11="不可採計",U5=0,TRUE)),IF('114成績輸入與落點儀表板'!$C$12="必須採計",V5&gt;0,IF('114成績輸入與落點儀表板'!$C$12="不可採計",V5=0,TRUE)),IF('114成績輸入與落點儀表板'!$C$13="必須採計",W5&gt;0,IF('114成績輸入與落點儀表板'!$C$13="不可採計",W5=0,TRUE)),IF('114成績輸入與落點儀表板'!$C$14="必須採計",X5&gt;0,IF('114成績輸入與落點儀表板'!$C$14="不可採計",X5=0,TRUE)),IF('114成績輸入與落點儀表板'!$C$15="必須採計",Y5&gt;0,IF('114成績輸入與落點儀表板'!$C$15="不可採計",Y5=0,TRUE)),IF('114成績輸入與落點儀表板'!$C$16="必須採計",Z5&gt;0,IF('114成績輸入與落點儀表板'!$C$16="不可採計",Z5=0,TRUE))),"✅ 符合","❌ 不符合")</f>
        <v>✅ 符合</v>
      </c>
      <c r="L5" s="15">
        <v>1</v>
      </c>
      <c r="M5" s="15">
        <v>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1</v>
      </c>
      <c r="V5" s="15">
        <v>0</v>
      </c>
      <c r="W5" s="15">
        <v>1</v>
      </c>
      <c r="X5" s="15">
        <v>0</v>
      </c>
      <c r="Y5" s="15">
        <v>0</v>
      </c>
      <c r="Z5" s="15">
        <v>0</v>
      </c>
    </row>
    <row r="6" spans="1:26" customFormat="1" x14ac:dyDescent="0.3">
      <c r="A6" s="2" t="s">
        <v>68</v>
      </c>
      <c r="B6" s="6" t="s">
        <v>54</v>
      </c>
      <c r="C6" s="6" t="s">
        <v>69</v>
      </c>
      <c r="D6" s="12" t="s">
        <v>56</v>
      </c>
      <c r="E6" s="13" t="s">
        <v>70</v>
      </c>
      <c r="F6" s="2">
        <v>22</v>
      </c>
      <c r="G6" s="15">
        <v>285.5</v>
      </c>
      <c r="H6" s="7">
        <f>L6*'114成績輸入與落點儀表板'!$B$2+M6*'114成績輸入與落點儀表板'!$B$3+N6*'114成績輸入與落點儀表板'!$B$4+O6*'114成績輸入與落點儀表板'!$B$5+P6*'114成績輸入與落點儀表板'!$B$6+Q6*'114成績輸入與落點儀表板'!$B$7+R6*'114成績輸入與落點儀表板'!$B$8+S6*'114成績輸入與落點儀表板'!$B$9+T6*'114成績輸入與落點儀表板'!$B$10+U6*'114成績輸入與落點儀表板'!$B$11+V6*'114成績輸入與落點儀表板'!$B$12+W6*'114成績輸入與落點儀表板'!$B$13+X6*'114成績輸入與落點儀表板'!$B$14+Y6*'114成績輸入與落點儀表板'!$B$15+Z6*'114成績輸入與落點儀表板'!$B$16</f>
        <v>0</v>
      </c>
      <c r="I6" s="8">
        <f t="shared" si="0"/>
        <v>-285.5</v>
      </c>
      <c r="J6" s="2" t="str">
        <f t="shared" si="1"/>
        <v>FAIL</v>
      </c>
      <c r="K6" s="17" t="str">
        <f>IF(AND(IF('114成績輸入與落點儀表板'!$C$2="必須採計",L6&gt;0,IF('114成績輸入與落點儀表板'!$C$2="不可採計",L6=0,TRUE)),IF('114成績輸入與落點儀表板'!$C$3="必須採計",M6&gt;0,IF('114成績輸入與落點儀表板'!$C$3="不可採計",M6=0,TRUE)),IF('114成績輸入與落點儀表板'!$C$4="必須採計",N6&gt;0,IF('114成績輸入與落點儀表板'!$C$4="不可採計",N6=0,TRUE)),IF('114成績輸入與落點儀表板'!$C$5="必須採計",O6&gt;0,IF('114成績輸入與落點儀表板'!$C$5="不可採計",O6=0,TRUE)),IF('114成績輸入與落點儀表板'!$C$6="必須採計",P6&gt;0,IF('114成績輸入與落點儀表板'!$C$6="不可採計",P6=0,TRUE)),IF('114成績輸入與落點儀表板'!$C$7="必須採計",Q6&gt;0,IF('114成績輸入與落點儀表板'!$C$7="不可採計",Q6=0,TRUE)),IF('114成績輸入與落點儀表板'!$C$8="必須採計",R6&gt;0,IF('114成績輸入與落點儀表板'!$C$8="不可採計",R6=0,TRUE)),IF('114成績輸入與落點儀表板'!$C$9="必須採計",S6&gt;0,IF('114成績輸入與落點儀表板'!$C$9="不可採計",S6=0,TRUE)),IF('114成績輸入與落點儀表板'!$C$10="必須採計",T6&gt;0,IF('114成績輸入與落點儀表板'!$C$10="不可採計",T6=0,TRUE)),IF('114成績輸入與落點儀表板'!$C$11="必須採計",U6&gt;0,IF('114成績輸入與落點儀表板'!$C$11="不可採計",U6=0,TRUE)),IF('114成績輸入與落點儀表板'!$C$12="必須採計",V6&gt;0,IF('114成績輸入與落點儀表板'!$C$12="不可採計",V6=0,TRUE)),IF('114成績輸入與落點儀表板'!$C$13="必須採計",W6&gt;0,IF('114成績輸入與落點儀表板'!$C$13="不可採計",W6=0,TRUE)),IF('114成績輸入與落點儀表板'!$C$14="必須採計",X6&gt;0,IF('114成績輸入與落點儀表板'!$C$14="不可採計",X6=0,TRUE)),IF('114成績輸入與落點儀表板'!$C$15="必須採計",Y6&gt;0,IF('114成績輸入與落點儀表板'!$C$15="不可採計",Y6=0,TRUE)),IF('114成績輸入與落點儀表板'!$C$16="必須採計",Z6&gt;0,IF('114成績輸入與落點儀表板'!$C$16="不可採計",Z6=0,TRUE))),"✅ 符合","❌ 不符合")</f>
        <v>✅ 符合</v>
      </c>
      <c r="L6" s="15">
        <v>1</v>
      </c>
      <c r="M6" s="15">
        <v>1.5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1</v>
      </c>
      <c r="V6" s="15">
        <v>1</v>
      </c>
      <c r="W6" s="15">
        <v>1</v>
      </c>
      <c r="X6" s="15">
        <v>0</v>
      </c>
      <c r="Y6" s="15">
        <v>0</v>
      </c>
      <c r="Z6" s="15">
        <v>0</v>
      </c>
    </row>
    <row r="7" spans="1:26" customFormat="1" x14ac:dyDescent="0.3">
      <c r="A7" s="2" t="s">
        <v>71</v>
      </c>
      <c r="B7" s="6" t="s">
        <v>54</v>
      </c>
      <c r="C7" s="6" t="s">
        <v>72</v>
      </c>
      <c r="D7" s="12" t="s">
        <v>73</v>
      </c>
      <c r="E7" s="13" t="s">
        <v>74</v>
      </c>
      <c r="F7" s="2">
        <v>15</v>
      </c>
      <c r="G7" s="15">
        <v>283.5</v>
      </c>
      <c r="H7" s="7">
        <f>L7*'114成績輸入與落點儀表板'!$B$2+M7*'114成績輸入與落點儀表板'!$B$3+N7*'114成績輸入與落點儀表板'!$B$4+O7*'114成績輸入與落點儀表板'!$B$5+P7*'114成績輸入與落點儀表板'!$B$6+Q7*'114成績輸入與落點儀表板'!$B$7+R7*'114成績輸入與落點儀表板'!$B$8+S7*'114成績輸入與落點儀表板'!$B$9+T7*'114成績輸入與落點儀表板'!$B$10+U7*'114成績輸入與落點儀表板'!$B$11+V7*'114成績輸入與落點儀表板'!$B$12+W7*'114成績輸入與落點儀表板'!$B$13+X7*'114成績輸入與落點儀表板'!$B$14+Y7*'114成績輸入與落點儀表板'!$B$15+Z7*'114成績輸入與落點儀表板'!$B$16</f>
        <v>0</v>
      </c>
      <c r="I7" s="8">
        <f t="shared" si="0"/>
        <v>-283.5</v>
      </c>
      <c r="J7" s="2" t="str">
        <f t="shared" si="1"/>
        <v>FAIL</v>
      </c>
      <c r="K7" s="17" t="str">
        <f>IF(AND(IF('114成績輸入與落點儀表板'!$C$2="必須採計",L7&gt;0,IF('114成績輸入與落點儀表板'!$C$2="不可採計",L7=0,TRUE)),IF('114成績輸入與落點儀表板'!$C$3="必須採計",M7&gt;0,IF('114成績輸入與落點儀表板'!$C$3="不可採計",M7=0,TRUE)),IF('114成績輸入與落點儀表板'!$C$4="必須採計",N7&gt;0,IF('114成績輸入與落點儀表板'!$C$4="不可採計",N7=0,TRUE)),IF('114成績輸入與落點儀表板'!$C$5="必須採計",O7&gt;0,IF('114成績輸入與落點儀表板'!$C$5="不可採計",O7=0,TRUE)),IF('114成績輸入與落點儀表板'!$C$6="必須採計",P7&gt;0,IF('114成績輸入與落點儀表板'!$C$6="不可採計",P7=0,TRUE)),IF('114成績輸入與落點儀表板'!$C$7="必須採計",Q7&gt;0,IF('114成績輸入與落點儀表板'!$C$7="不可採計",Q7=0,TRUE)),IF('114成績輸入與落點儀表板'!$C$8="必須採計",R7&gt;0,IF('114成績輸入與落點儀表板'!$C$8="不可採計",R7=0,TRUE)),IF('114成績輸入與落點儀表板'!$C$9="必須採計",S7&gt;0,IF('114成績輸入與落點儀表板'!$C$9="不可採計",S7=0,TRUE)),IF('114成績輸入與落點儀表板'!$C$10="必須採計",T7&gt;0,IF('114成績輸入與落點儀表板'!$C$10="不可採計",T7=0,TRUE)),IF('114成績輸入與落點儀表板'!$C$11="必須採計",U7&gt;0,IF('114成績輸入與落點儀表板'!$C$11="不可採計",U7=0,TRUE)),IF('114成績輸入與落點儀表板'!$C$12="必須採計",V7&gt;0,IF('114成績輸入與落點儀表板'!$C$12="不可採計",V7=0,TRUE)),IF('114成績輸入與落點儀表板'!$C$13="必須採計",W7&gt;0,IF('114成績輸入與落點儀表板'!$C$13="不可採計",W7=0,TRUE)),IF('114成績輸入與落點儀表板'!$C$14="必須採計",X7&gt;0,IF('114成績輸入與落點儀表板'!$C$14="不可採計",X7=0,TRUE)),IF('114成績輸入與落點儀表板'!$C$15="必須採計",Y7&gt;0,IF('114成績輸入與落點儀表板'!$C$15="不可採計",Y7=0,TRUE)),IF('114成績輸入與落點儀表板'!$C$16="必須採計",Z7&gt;0,IF('114成績輸入與落點儀表板'!$C$16="不可採計",Z7=0,TRUE))),"✅ 符合","❌ 不符合")</f>
        <v>✅ 符合</v>
      </c>
      <c r="L7" s="15">
        <v>1.25</v>
      </c>
      <c r="M7" s="15">
        <v>1.25</v>
      </c>
      <c r="N7" s="15">
        <v>0</v>
      </c>
      <c r="O7" s="15">
        <v>1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1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</row>
    <row r="8" spans="1:26" customFormat="1" x14ac:dyDescent="0.3">
      <c r="A8" s="2" t="s">
        <v>75</v>
      </c>
      <c r="B8" s="6" t="s">
        <v>54</v>
      </c>
      <c r="C8" s="6" t="s">
        <v>76</v>
      </c>
      <c r="D8" s="12" t="s">
        <v>60</v>
      </c>
      <c r="E8" s="13" t="s">
        <v>77</v>
      </c>
      <c r="F8" s="2">
        <v>21</v>
      </c>
      <c r="G8" s="15">
        <v>310</v>
      </c>
      <c r="H8" s="7">
        <f>L8*'114成績輸入與落點儀表板'!$B$2+M8*'114成績輸入與落點儀表板'!$B$3+N8*'114成績輸入與落點儀表板'!$B$4+O8*'114成績輸入與落點儀表板'!$B$5+P8*'114成績輸入與落點儀表板'!$B$6+Q8*'114成績輸入與落點儀表板'!$B$7+R8*'114成績輸入與落點儀表板'!$B$8+S8*'114成績輸入與落點儀表板'!$B$9+T8*'114成績輸入與落點儀表板'!$B$10+U8*'114成績輸入與落點儀表板'!$B$11+V8*'114成績輸入與落點儀表板'!$B$12+W8*'114成績輸入與落點儀表板'!$B$13+X8*'114成績輸入與落點儀表板'!$B$14+Y8*'114成績輸入與落點儀表板'!$B$15+Z8*'114成績輸入與落點儀表板'!$B$16</f>
        <v>0</v>
      </c>
      <c r="I8" s="8">
        <f t="shared" si="0"/>
        <v>-310</v>
      </c>
      <c r="J8" s="2" t="str">
        <f t="shared" si="1"/>
        <v>FAIL</v>
      </c>
      <c r="K8" s="17" t="str">
        <f>IF(AND(IF('114成績輸入與落點儀表板'!$C$2="必須採計",L8&gt;0,IF('114成績輸入與落點儀表板'!$C$2="不可採計",L8=0,TRUE)),IF('114成績輸入與落點儀表板'!$C$3="必須採計",M8&gt;0,IF('114成績輸入與落點儀表板'!$C$3="不可採計",M8=0,TRUE)),IF('114成績輸入與落點儀表板'!$C$4="必須採計",N8&gt;0,IF('114成績輸入與落點儀表板'!$C$4="不可採計",N8=0,TRUE)),IF('114成績輸入與落點儀表板'!$C$5="必須採計",O8&gt;0,IF('114成績輸入與落點儀表板'!$C$5="不可採計",O8=0,TRUE)),IF('114成績輸入與落點儀表板'!$C$6="必須採計",P8&gt;0,IF('114成績輸入與落點儀表板'!$C$6="不可採計",P8=0,TRUE)),IF('114成績輸入與落點儀表板'!$C$7="必須採計",Q8&gt;0,IF('114成績輸入與落點儀表板'!$C$7="不可採計",Q8=0,TRUE)),IF('114成績輸入與落點儀表板'!$C$8="必須採計",R8&gt;0,IF('114成績輸入與落點儀表板'!$C$8="不可採計",R8=0,TRUE)),IF('114成績輸入與落點儀表板'!$C$9="必須採計",S8&gt;0,IF('114成績輸入與落點儀表板'!$C$9="不可採計",S8=0,TRUE)),IF('114成績輸入與落點儀表板'!$C$10="必須採計",T8&gt;0,IF('114成績輸入與落點儀表板'!$C$10="不可採計",T8=0,TRUE)),IF('114成績輸入與落點儀表板'!$C$11="必須採計",U8&gt;0,IF('114成績輸入與落點儀表板'!$C$11="不可採計",U8=0,TRUE)),IF('114成績輸入與落點儀表板'!$C$12="必須採計",V8&gt;0,IF('114成績輸入與落點儀表板'!$C$12="不可採計",V8=0,TRUE)),IF('114成績輸入與落點儀表板'!$C$13="必須採計",W8&gt;0,IF('114成績輸入與落點儀表板'!$C$13="不可採計",W8=0,TRUE)),IF('114成績輸入與落點儀表板'!$C$14="必須採計",X8&gt;0,IF('114成績輸入與落點儀表板'!$C$14="不可採計",X8=0,TRUE)),IF('114成績輸入與落點儀表板'!$C$15="必須採計",Y8&gt;0,IF('114成績輸入與落點儀表板'!$C$15="不可採計",Y8=0,TRUE)),IF('114成績輸入與落點儀表板'!$C$16="必須採計",Z8&gt;0,IF('114成績輸入與落點儀表板'!$C$16="不可採計",Z8=0,TRUE))),"✅ 符合","❌ 不符合")</f>
        <v>✅ 符合</v>
      </c>
      <c r="L8" s="15">
        <v>1.5</v>
      </c>
      <c r="M8" s="15">
        <v>1.5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1</v>
      </c>
      <c r="V8" s="15">
        <v>1</v>
      </c>
      <c r="W8" s="15">
        <v>1</v>
      </c>
      <c r="X8" s="15">
        <v>0</v>
      </c>
      <c r="Y8" s="15">
        <v>0</v>
      </c>
      <c r="Z8" s="15">
        <v>0</v>
      </c>
    </row>
    <row r="9" spans="1:26" customFormat="1" x14ac:dyDescent="0.3">
      <c r="A9" s="2" t="s">
        <v>78</v>
      </c>
      <c r="B9" s="6" t="s">
        <v>54</v>
      </c>
      <c r="C9" s="6" t="s">
        <v>79</v>
      </c>
      <c r="D9" s="12" t="s">
        <v>80</v>
      </c>
      <c r="E9" s="13" t="s">
        <v>81</v>
      </c>
      <c r="F9" s="2">
        <v>9</v>
      </c>
      <c r="G9" s="15">
        <v>278</v>
      </c>
      <c r="H9" s="7">
        <f>L9*'114成績輸入與落點儀表板'!$B$2+M9*'114成績輸入與落點儀表板'!$B$3+N9*'114成績輸入與落點儀表板'!$B$4+O9*'114成績輸入與落點儀表板'!$B$5+P9*'114成績輸入與落點儀表板'!$B$6+Q9*'114成績輸入與落點儀表板'!$B$7+R9*'114成績輸入與落點儀表板'!$B$8+S9*'114成績輸入與落點儀表板'!$B$9+T9*'114成績輸入與落點儀表板'!$B$10+U9*'114成績輸入與落點儀表板'!$B$11+V9*'114成績輸入與落點儀表板'!$B$12+W9*'114成績輸入與落點儀表板'!$B$13+X9*'114成績輸入與落點儀表板'!$B$14+Y9*'114成績輸入與落點儀表板'!$B$15+Z9*'114成績輸入與落點儀表板'!$B$16</f>
        <v>0</v>
      </c>
      <c r="I9" s="8">
        <f t="shared" si="0"/>
        <v>-278</v>
      </c>
      <c r="J9" s="2" t="str">
        <f t="shared" si="1"/>
        <v>FAIL</v>
      </c>
      <c r="K9" s="17" t="str">
        <f>IF(AND(IF('114成績輸入與落點儀表板'!$C$2="必須採計",L9&gt;0,IF('114成績輸入與落點儀表板'!$C$2="不可採計",L9=0,TRUE)),IF('114成績輸入與落點儀表板'!$C$3="必須採計",M9&gt;0,IF('114成績輸入與落點儀表板'!$C$3="不可採計",M9=0,TRUE)),IF('114成績輸入與落點儀表板'!$C$4="必須採計",N9&gt;0,IF('114成績輸入與落點儀表板'!$C$4="不可採計",N9=0,TRUE)),IF('114成績輸入與落點儀表板'!$C$5="必須採計",O9&gt;0,IF('114成績輸入與落點儀表板'!$C$5="不可採計",O9=0,TRUE)),IF('114成績輸入與落點儀表板'!$C$6="必須採計",P9&gt;0,IF('114成績輸入與落點儀表板'!$C$6="不可採計",P9=0,TRUE)),IF('114成績輸入與落點儀表板'!$C$7="必須採計",Q9&gt;0,IF('114成績輸入與落點儀表板'!$C$7="不可採計",Q9=0,TRUE)),IF('114成績輸入與落點儀表板'!$C$8="必須採計",R9&gt;0,IF('114成績輸入與落點儀表板'!$C$8="不可採計",R9=0,TRUE)),IF('114成績輸入與落點儀表板'!$C$9="必須採計",S9&gt;0,IF('114成績輸入與落點儀表板'!$C$9="不可採計",S9=0,TRUE)),IF('114成績輸入與落點儀表板'!$C$10="必須採計",T9&gt;0,IF('114成績輸入與落點儀表板'!$C$10="不可採計",T9=0,TRUE)),IF('114成績輸入與落點儀表板'!$C$11="必須採計",U9&gt;0,IF('114成績輸入與落點儀表板'!$C$11="不可採計",U9=0,TRUE)),IF('114成績輸入與落點儀表板'!$C$12="必須採計",V9&gt;0,IF('114成績輸入與落點儀表板'!$C$12="不可採計",V9=0,TRUE)),IF('114成績輸入與落點儀表板'!$C$13="必須採計",W9&gt;0,IF('114成績輸入與落點儀表板'!$C$13="不可採計",W9=0,TRUE)),IF('114成績輸入與落點儀表板'!$C$14="必須採計",X9&gt;0,IF('114成績輸入與落點儀表板'!$C$14="不可採計",X9=0,TRUE)),IF('114成績輸入與落點儀表板'!$C$15="必須採計",Y9&gt;0,IF('114成績輸入與落點儀表板'!$C$15="不可採計",Y9=0,TRUE)),IF('114成績輸入與落點儀表板'!$C$16="必須採計",Z9&gt;0,IF('114成績輸入與落點儀表板'!$C$16="不可採計",Z9=0,TRUE))),"✅ 符合","❌ 不符合")</f>
        <v>✅ 符合</v>
      </c>
      <c r="L9" s="15">
        <v>1.5</v>
      </c>
      <c r="M9" s="15">
        <v>1.5</v>
      </c>
      <c r="N9" s="15">
        <v>0</v>
      </c>
      <c r="O9" s="15">
        <v>0</v>
      </c>
      <c r="P9" s="15">
        <v>0</v>
      </c>
      <c r="Q9" s="15">
        <v>1</v>
      </c>
      <c r="R9" s="15">
        <v>0</v>
      </c>
      <c r="S9" s="15">
        <v>0</v>
      </c>
      <c r="T9" s="15">
        <v>0</v>
      </c>
      <c r="U9" s="15">
        <v>1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</row>
    <row r="10" spans="1:26" customFormat="1" x14ac:dyDescent="0.3">
      <c r="A10" s="2" t="s">
        <v>82</v>
      </c>
      <c r="B10" s="6" t="s">
        <v>54</v>
      </c>
      <c r="C10" s="6" t="s">
        <v>83</v>
      </c>
      <c r="D10" s="12" t="s">
        <v>80</v>
      </c>
      <c r="E10" s="13" t="s">
        <v>81</v>
      </c>
      <c r="F10" s="2">
        <v>10</v>
      </c>
      <c r="G10" s="15">
        <v>291.5</v>
      </c>
      <c r="H10" s="7">
        <f>L10*'114成績輸入與落點儀表板'!$B$2+M10*'114成績輸入與落點儀表板'!$B$3+N10*'114成績輸入與落點儀表板'!$B$4+O10*'114成績輸入與落點儀表板'!$B$5+P10*'114成績輸入與落點儀表板'!$B$6+Q10*'114成績輸入與落點儀表板'!$B$7+R10*'114成績輸入與落點儀表板'!$B$8+S10*'114成績輸入與落點儀表板'!$B$9+T10*'114成績輸入與落點儀表板'!$B$10+U10*'114成績輸入與落點儀表板'!$B$11+V10*'114成績輸入與落點儀表板'!$B$12+W10*'114成績輸入與落點儀表板'!$B$13+X10*'114成績輸入與落點儀表板'!$B$14+Y10*'114成績輸入與落點儀表板'!$B$15+Z10*'114成績輸入與落點儀表板'!$B$16</f>
        <v>0</v>
      </c>
      <c r="I10" s="8">
        <f t="shared" si="0"/>
        <v>-291.5</v>
      </c>
      <c r="J10" s="2" t="str">
        <f t="shared" si="1"/>
        <v>FAIL</v>
      </c>
      <c r="K10" s="17" t="str">
        <f>IF(AND(IF('114成績輸入與落點儀表板'!$C$2="必須採計",L10&gt;0,IF('114成績輸入與落點儀表板'!$C$2="不可採計",L10=0,TRUE)),IF('114成績輸入與落點儀表板'!$C$3="必須採計",M10&gt;0,IF('114成績輸入與落點儀表板'!$C$3="不可採計",M10=0,TRUE)),IF('114成績輸入與落點儀表板'!$C$4="必須採計",N10&gt;0,IF('114成績輸入與落點儀表板'!$C$4="不可採計",N10=0,TRUE)),IF('114成績輸入與落點儀表板'!$C$5="必須採計",O10&gt;0,IF('114成績輸入與落點儀表板'!$C$5="不可採計",O10=0,TRUE)),IF('114成績輸入與落點儀表板'!$C$6="必須採計",P10&gt;0,IF('114成績輸入與落點儀表板'!$C$6="不可採計",P10=0,TRUE)),IF('114成績輸入與落點儀表板'!$C$7="必須採計",Q10&gt;0,IF('114成績輸入與落點儀表板'!$C$7="不可採計",Q10=0,TRUE)),IF('114成績輸入與落點儀表板'!$C$8="必須採計",R10&gt;0,IF('114成績輸入與落點儀表板'!$C$8="不可採計",R10=0,TRUE)),IF('114成績輸入與落點儀表板'!$C$9="必須採計",S10&gt;0,IF('114成績輸入與落點儀表板'!$C$9="不可採計",S10=0,TRUE)),IF('114成績輸入與落點儀表板'!$C$10="必須採計",T10&gt;0,IF('114成績輸入與落點儀表板'!$C$10="不可採計",T10=0,TRUE)),IF('114成績輸入與落點儀表板'!$C$11="必須採計",U10&gt;0,IF('114成績輸入與落點儀表板'!$C$11="不可採計",U10=0,TRUE)),IF('114成績輸入與落點儀表板'!$C$12="必須採計",V10&gt;0,IF('114成績輸入與落點儀表板'!$C$12="不可採計",V10=0,TRUE)),IF('114成績輸入與落點儀表板'!$C$13="必須採計",W10&gt;0,IF('114成績輸入與落點儀表板'!$C$13="不可採計",W10=0,TRUE)),IF('114成績輸入與落點儀表板'!$C$14="必須採計",X10&gt;0,IF('114成績輸入與落點儀表板'!$C$14="不可採計",X10=0,TRUE)),IF('114成績輸入與落點儀表板'!$C$15="必須採計",Y10&gt;0,IF('114成績輸入與落點儀表板'!$C$15="不可採計",Y10=0,TRUE)),IF('114成績輸入與落點儀表板'!$C$16="必須採計",Z10&gt;0,IF('114成績輸入與落點儀表板'!$C$16="不可採計",Z10=0,TRUE))),"✅ 符合","❌ 不符合")</f>
        <v>✅ 符合</v>
      </c>
      <c r="L10" s="15">
        <v>1.5</v>
      </c>
      <c r="M10" s="15">
        <v>1.5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1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3">
      <c r="A11" s="2" t="s">
        <v>84</v>
      </c>
      <c r="B11" s="13" t="s">
        <v>54</v>
      </c>
      <c r="C11" s="13" t="s">
        <v>85</v>
      </c>
      <c r="D11" s="12" t="s">
        <v>86</v>
      </c>
      <c r="E11" s="13" t="s">
        <v>87</v>
      </c>
      <c r="F11" s="2">
        <v>15</v>
      </c>
      <c r="G11" s="15">
        <v>306.5</v>
      </c>
      <c r="H11" s="7">
        <f>L11*'114成績輸入與落點儀表板'!$B$2+M11*'114成績輸入與落點儀表板'!$B$3+N11*'114成績輸入與落點儀表板'!$B$4+O11*'114成績輸入與落點儀表板'!$B$5+P11*'114成績輸入與落點儀表板'!$B$6+Q11*'114成績輸入與落點儀表板'!$B$7+R11*'114成績輸入與落點儀表板'!$B$8+S11*'114成績輸入與落點儀表板'!$B$9+T11*'114成績輸入與落點儀表板'!$B$10+U11*'114成績輸入與落點儀表板'!$B$11+V11*'114成績輸入與落點儀表板'!$B$12+W11*'114成績輸入與落點儀表板'!$B$13+X11*'114成績輸入與落點儀表板'!$B$14+Y11*'114成績輸入與落點儀表板'!$B$15+Z11*'114成績輸入與落點儀表板'!$B$16</f>
        <v>0</v>
      </c>
      <c r="I11" s="8">
        <f t="shared" si="0"/>
        <v>-306.5</v>
      </c>
      <c r="J11" s="2" t="str">
        <f t="shared" si="1"/>
        <v>FAIL</v>
      </c>
      <c r="K11" s="17" t="str">
        <f>IF(AND(IF('114成績輸入與落點儀表板'!$C$2="必須採計",L11&gt;0,IF('114成績輸入與落點儀表板'!$C$2="不可採計",L11=0,TRUE)),IF('114成績輸入與落點儀表板'!$C$3="必須採計",M11&gt;0,IF('114成績輸入與落點儀表板'!$C$3="不可採計",M11=0,TRUE)),IF('114成績輸入與落點儀表板'!$C$4="必須採計",N11&gt;0,IF('114成績輸入與落點儀表板'!$C$4="不可採計",N11=0,TRUE)),IF('114成績輸入與落點儀表板'!$C$5="必須採計",O11&gt;0,IF('114成績輸入與落點儀表板'!$C$5="不可採計",O11=0,TRUE)),IF('114成績輸入與落點儀表板'!$C$6="必須採計",P11&gt;0,IF('114成績輸入與落點儀表板'!$C$6="不可採計",P11=0,TRUE)),IF('114成績輸入與落點儀表板'!$C$7="必須採計",Q11&gt;0,IF('114成績輸入與落點儀表板'!$C$7="不可採計",Q11=0,TRUE)),IF('114成績輸入與落點儀表板'!$C$8="必須採計",R11&gt;0,IF('114成績輸入與落點儀表板'!$C$8="不可採計",R11=0,TRUE)),IF('114成績輸入與落點儀表板'!$C$9="必須採計",S11&gt;0,IF('114成績輸入與落點儀表板'!$C$9="不可採計",S11=0,TRUE)),IF('114成績輸入與落點儀表板'!$C$10="必須採計",T11&gt;0,IF('114成績輸入與落點儀表板'!$C$10="不可採計",T11=0,TRUE)),IF('114成績輸入與落點儀表板'!$C$11="必須採計",U11&gt;0,IF('114成績輸入與落點儀表板'!$C$11="不可採計",U11=0,TRUE)),IF('114成績輸入與落點儀表板'!$C$12="必須採計",V11&gt;0,IF('114成績輸入與落點儀表板'!$C$12="不可採計",V11=0,TRUE)),IF('114成績輸入與落點儀表板'!$C$13="必須採計",W11&gt;0,IF('114成績輸入與落點儀表板'!$C$13="不可採計",W11=0,TRUE)),IF('114成績輸入與落點儀表板'!$C$14="必須採計",X11&gt;0,IF('114成績輸入與落點儀表板'!$C$14="不可採計",X11=0,TRUE)),IF('114成績輸入與落點儀表板'!$C$15="必須採計",Y11&gt;0,IF('114成績輸入與落點儀表板'!$C$15="不可採計",Y11=0,TRUE)),IF('114成績輸入與落點儀表板'!$C$16="必須採計",Z11&gt;0,IF('114成績輸入與落點儀表板'!$C$16="不可採計",Z11=0,TRUE))),"✅ 符合","❌ 不符合")</f>
        <v>❌ 不符合</v>
      </c>
      <c r="L11" s="15">
        <v>0</v>
      </c>
      <c r="M11" s="15">
        <v>1</v>
      </c>
      <c r="N11" s="15">
        <v>1.5</v>
      </c>
      <c r="O11" s="15">
        <v>0</v>
      </c>
      <c r="P11" s="15">
        <v>1.5</v>
      </c>
      <c r="Q11" s="15">
        <v>0</v>
      </c>
      <c r="R11" s="15">
        <v>1</v>
      </c>
      <c r="S11" s="15">
        <v>1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3">
      <c r="A12" s="2" t="s">
        <v>88</v>
      </c>
      <c r="B12" s="13" t="s">
        <v>54</v>
      </c>
      <c r="C12" s="13" t="s">
        <v>89</v>
      </c>
      <c r="D12" s="12" t="s">
        <v>86</v>
      </c>
      <c r="E12" s="13" t="s">
        <v>90</v>
      </c>
      <c r="F12" s="2">
        <v>15</v>
      </c>
      <c r="G12" s="15">
        <v>280</v>
      </c>
      <c r="H12" s="7">
        <f>L12*'114成績輸入與落點儀表板'!$B$2+M12*'114成績輸入與落點儀表板'!$B$3+N12*'114成績輸入與落點儀表板'!$B$4+O12*'114成績輸入與落點儀表板'!$B$5+P12*'114成績輸入與落點儀表板'!$B$6+Q12*'114成績輸入與落點儀表板'!$B$7+R12*'114成績輸入與落點儀表板'!$B$8+S12*'114成績輸入與落點儀表板'!$B$9+T12*'114成績輸入與落點儀表板'!$B$10+U12*'114成績輸入與落點儀表板'!$B$11+V12*'114成績輸入與落點儀表板'!$B$12+W12*'114成績輸入與落點儀表板'!$B$13+X12*'114成績輸入與落點儀表板'!$B$14+Y12*'114成績輸入與落點儀表板'!$B$15+Z12*'114成績輸入與落點儀表板'!$B$16</f>
        <v>0</v>
      </c>
      <c r="I12" s="8">
        <f t="shared" si="0"/>
        <v>-280</v>
      </c>
      <c r="J12" s="2" t="str">
        <f t="shared" si="1"/>
        <v>FAIL</v>
      </c>
      <c r="K12" s="17" t="str">
        <f>IF(AND(IF('114成績輸入與落點儀表板'!$C$2="必須採計",L12&gt;0,IF('114成績輸入與落點儀表板'!$C$2="不可採計",L12=0,TRUE)),IF('114成績輸入與落點儀表板'!$C$3="必須採計",M12&gt;0,IF('114成績輸入與落點儀表板'!$C$3="不可採計",M12=0,TRUE)),IF('114成績輸入與落點儀表板'!$C$4="必須採計",N12&gt;0,IF('114成績輸入與落點儀表板'!$C$4="不可採計",N12=0,TRUE)),IF('114成績輸入與落點儀表板'!$C$5="必須採計",O12&gt;0,IF('114成績輸入與落點儀表板'!$C$5="不可採計",O12=0,TRUE)),IF('114成績輸入與落點儀表板'!$C$6="必須採計",P12&gt;0,IF('114成績輸入與落點儀表板'!$C$6="不可採計",P12=0,TRUE)),IF('114成績輸入與落點儀表板'!$C$7="必須採計",Q12&gt;0,IF('114成績輸入與落點儀表板'!$C$7="不可採計",Q12=0,TRUE)),IF('114成績輸入與落點儀表板'!$C$8="必須採計",R12&gt;0,IF('114成績輸入與落點儀表板'!$C$8="不可採計",R12=0,TRUE)),IF('114成績輸入與落點儀表板'!$C$9="必須採計",S12&gt;0,IF('114成績輸入與落點儀表板'!$C$9="不可採計",S12=0,TRUE)),IF('114成績輸入與落點儀表板'!$C$10="必須採計",T12&gt;0,IF('114成績輸入與落點儀表板'!$C$10="不可採計",T12=0,TRUE)),IF('114成績輸入與落點儀表板'!$C$11="必須採計",U12&gt;0,IF('114成績輸入與落點儀表板'!$C$11="不可採計",U12=0,TRUE)),IF('114成績輸入與落點儀表板'!$C$12="必須採計",V12&gt;0,IF('114成績輸入與落點儀表板'!$C$12="不可採計",V12=0,TRUE)),IF('114成績輸入與落點儀表板'!$C$13="必須採計",W12&gt;0,IF('114成績輸入與落點儀表板'!$C$13="不可採計",W12=0,TRUE)),IF('114成績輸入與落點儀表板'!$C$14="必須採計",X12&gt;0,IF('114成績輸入與落點儀表板'!$C$14="不可採計",X12=0,TRUE)),IF('114成績輸入與落點儀表板'!$C$15="必須採計",Y12&gt;0,IF('114成績輸入與落點儀表板'!$C$15="不可採計",Y12=0,TRUE)),IF('114成績輸入與落點儀表板'!$C$16="必須採計",Z12&gt;0,IF('114成績輸入與落點儀表板'!$C$16="不可採計",Z12=0,TRUE))),"✅ 符合","❌ 不符合")</f>
        <v>❌ 不符合</v>
      </c>
      <c r="L12" s="15">
        <v>0</v>
      </c>
      <c r="M12" s="15">
        <v>1</v>
      </c>
      <c r="N12" s="15">
        <v>1.5</v>
      </c>
      <c r="O12" s="15">
        <v>0</v>
      </c>
      <c r="P12" s="15">
        <v>0</v>
      </c>
      <c r="Q12" s="15">
        <v>0</v>
      </c>
      <c r="R12" s="15">
        <v>1.5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3">
      <c r="A13" s="2" t="s">
        <v>91</v>
      </c>
      <c r="B13" s="13" t="s">
        <v>54</v>
      </c>
      <c r="C13" s="13" t="s">
        <v>92</v>
      </c>
      <c r="D13" s="12" t="s">
        <v>86</v>
      </c>
      <c r="E13" s="13" t="s">
        <v>93</v>
      </c>
      <c r="F13" s="2">
        <v>32</v>
      </c>
      <c r="G13" s="15">
        <v>254</v>
      </c>
      <c r="H13" s="7">
        <f>L13*'114成績輸入與落點儀表板'!$B$2+M13*'114成績輸入與落點儀表板'!$B$3+N13*'114成績輸入與落點儀表板'!$B$4+O13*'114成績輸入與落點儀表板'!$B$5+P13*'114成績輸入與落點儀表板'!$B$6+Q13*'114成績輸入與落點儀表板'!$B$7+R13*'114成績輸入與落點儀表板'!$B$8+S13*'114成績輸入與落點儀表板'!$B$9+T13*'114成績輸入與落點儀表板'!$B$10+U13*'114成績輸入與落點儀表板'!$B$11+V13*'114成績輸入與落點儀表板'!$B$12+W13*'114成績輸入與落點儀表板'!$B$13+X13*'114成績輸入與落點儀表板'!$B$14+Y13*'114成績輸入與落點儀表板'!$B$15+Z13*'114成績輸入與落點儀表板'!$B$16</f>
        <v>0</v>
      </c>
      <c r="I13" s="8">
        <f t="shared" si="0"/>
        <v>-254</v>
      </c>
      <c r="J13" s="2" t="str">
        <f t="shared" si="1"/>
        <v>FAIL</v>
      </c>
      <c r="K13" s="17" t="str">
        <f>IF(AND(IF('114成績輸入與落點儀表板'!$C$2="必須採計",L13&gt;0,IF('114成績輸入與落點儀表板'!$C$2="不可採計",L13=0,TRUE)),IF('114成績輸入與落點儀表板'!$C$3="必須採計",M13&gt;0,IF('114成績輸入與落點儀表板'!$C$3="不可採計",M13=0,TRUE)),IF('114成績輸入與落點儀表板'!$C$4="必須採計",N13&gt;0,IF('114成績輸入與落點儀表板'!$C$4="不可採計",N13=0,TRUE)),IF('114成績輸入與落點儀表板'!$C$5="必須採計",O13&gt;0,IF('114成績輸入與落點儀表板'!$C$5="不可採計",O13=0,TRUE)),IF('114成績輸入與落點儀表板'!$C$6="必須採計",P13&gt;0,IF('114成績輸入與落點儀表板'!$C$6="不可採計",P13=0,TRUE)),IF('114成績輸入與落點儀表板'!$C$7="必須採計",Q13&gt;0,IF('114成績輸入與落點儀表板'!$C$7="不可採計",Q13=0,TRUE)),IF('114成績輸入與落點儀表板'!$C$8="必須採計",R13&gt;0,IF('114成績輸入與落點儀表板'!$C$8="不可採計",R13=0,TRUE)),IF('114成績輸入與落點儀表板'!$C$9="必須採計",S13&gt;0,IF('114成績輸入與落點儀表板'!$C$9="不可採計",S13=0,TRUE)),IF('114成績輸入與落點儀表板'!$C$10="必須採計",T13&gt;0,IF('114成績輸入與落點儀表板'!$C$10="不可採計",T13=0,TRUE)),IF('114成績輸入與落點儀表板'!$C$11="必須採計",U13&gt;0,IF('114成績輸入與落點儀表板'!$C$11="不可採計",U13=0,TRUE)),IF('114成績輸入與落點儀表板'!$C$12="必須採計",V13&gt;0,IF('114成績輸入與落點儀表板'!$C$12="不可採計",V13=0,TRUE)),IF('114成績輸入與落點儀表板'!$C$13="必須採計",W13&gt;0,IF('114成績輸入與落點儀表板'!$C$13="不可採計",W13=0,TRUE)),IF('114成績輸入與落點儀表板'!$C$14="必須採計",X13&gt;0,IF('114成績輸入與落點儀表板'!$C$14="不可採計",X13=0,TRUE)),IF('114成績輸入與落點儀表板'!$C$15="必須採計",Y13&gt;0,IF('114成績輸入與落點儀表板'!$C$15="不可採計",Y13=0,TRUE)),IF('114成績輸入與落點儀表板'!$C$16="必須採計",Z13&gt;0,IF('114成績輸入與落點儀表板'!$C$16="不可採計",Z13=0,TRUE))),"✅ 符合","❌ 不符合")</f>
        <v>✅ 符合</v>
      </c>
      <c r="L13" s="15">
        <v>1</v>
      </c>
      <c r="M13" s="15">
        <v>1</v>
      </c>
      <c r="N13" s="15">
        <v>1</v>
      </c>
      <c r="O13" s="15">
        <v>0</v>
      </c>
      <c r="P13" s="15">
        <v>0</v>
      </c>
      <c r="Q13" s="15">
        <v>0</v>
      </c>
      <c r="R13" s="15">
        <v>1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3">
      <c r="A14" s="2" t="s">
        <v>94</v>
      </c>
      <c r="B14" s="13" t="s">
        <v>54</v>
      </c>
      <c r="C14" s="13" t="s">
        <v>95</v>
      </c>
      <c r="D14" s="12" t="s">
        <v>86</v>
      </c>
      <c r="E14" s="13" t="s">
        <v>96</v>
      </c>
      <c r="F14" s="2">
        <v>12</v>
      </c>
      <c r="G14" s="15">
        <v>236</v>
      </c>
      <c r="H14" s="7">
        <f>L14*'114成績輸入與落點儀表板'!$B$2+M14*'114成績輸入與落點儀表板'!$B$3+N14*'114成績輸入與落點儀表板'!$B$4+O14*'114成績輸入與落點儀表板'!$B$5+P14*'114成績輸入與落點儀表板'!$B$6+Q14*'114成績輸入與落點儀表板'!$B$7+R14*'114成績輸入與落點儀表板'!$B$8+S14*'114成績輸入與落點儀表板'!$B$9+T14*'114成績輸入與落點儀表板'!$B$10+U14*'114成績輸入與落點儀表板'!$B$11+V14*'114成績輸入與落點儀表板'!$B$12+W14*'114成績輸入與落點儀表板'!$B$13+X14*'114成績輸入與落點儀表板'!$B$14+Y14*'114成績輸入與落點儀表板'!$B$15+Z14*'114成績輸入與落點儀表板'!$B$16</f>
        <v>0</v>
      </c>
      <c r="I14" s="8">
        <f t="shared" si="0"/>
        <v>-236</v>
      </c>
      <c r="J14" s="2" t="str">
        <f t="shared" si="1"/>
        <v>FAIL</v>
      </c>
      <c r="K14" s="17" t="str">
        <f>IF(AND(IF('114成績輸入與落點儀表板'!$C$2="必須採計",L14&gt;0,IF('114成績輸入與落點儀表板'!$C$2="不可採計",L14=0,TRUE)),IF('114成績輸入與落點儀表板'!$C$3="必須採計",M14&gt;0,IF('114成績輸入與落點儀表板'!$C$3="不可採計",M14=0,TRUE)),IF('114成績輸入與落點儀表板'!$C$4="必須採計",N14&gt;0,IF('114成績輸入與落點儀表板'!$C$4="不可採計",N14=0,TRUE)),IF('114成績輸入與落點儀表板'!$C$5="必須採計",O14&gt;0,IF('114成績輸入與落點儀表板'!$C$5="不可採計",O14=0,TRUE)),IF('114成績輸入與落點儀表板'!$C$6="必須採計",P14&gt;0,IF('114成績輸入與落點儀表板'!$C$6="不可採計",P14=0,TRUE)),IF('114成績輸入與落點儀表板'!$C$7="必須採計",Q14&gt;0,IF('114成績輸入與落點儀表板'!$C$7="不可採計",Q14=0,TRUE)),IF('114成績輸入與落點儀表板'!$C$8="必須採計",R14&gt;0,IF('114成績輸入與落點儀表板'!$C$8="不可採計",R14=0,TRUE)),IF('114成績輸入與落點儀表板'!$C$9="必須採計",S14&gt;0,IF('114成績輸入與落點儀表板'!$C$9="不可採計",S14=0,TRUE)),IF('114成績輸入與落點儀表板'!$C$10="必須採計",T14&gt;0,IF('114成績輸入與落點儀表板'!$C$10="不可採計",T14=0,TRUE)),IF('114成績輸入與落點儀表板'!$C$11="必須採計",U14&gt;0,IF('114成績輸入與落點儀表板'!$C$11="不可採計",U14=0,TRUE)),IF('114成績輸入與落點儀表板'!$C$12="必須採計",V14&gt;0,IF('114成績輸入與落點儀表板'!$C$12="不可採計",V14=0,TRUE)),IF('114成績輸入與落點儀表板'!$C$13="必須採計",W14&gt;0,IF('114成績輸入與落點儀表板'!$C$13="不可採計",W14=0,TRUE)),IF('114成績輸入與落點儀表板'!$C$14="必須採計",X14&gt;0,IF('114成績輸入與落點儀表板'!$C$14="不可採計",X14=0,TRUE)),IF('114成績輸入與落點儀表板'!$C$15="必須採計",Y14&gt;0,IF('114成績輸入與落點儀表板'!$C$15="不可採計",Y14=0,TRUE)),IF('114成績輸入與落點儀表板'!$C$16="必須採計",Z14&gt;0,IF('114成績輸入與落點儀表板'!$C$16="不可採計",Z14=0,TRUE))),"✅ 符合","❌ 不符合")</f>
        <v>✅ 符合</v>
      </c>
      <c r="L14" s="15">
        <v>1</v>
      </c>
      <c r="M14" s="15">
        <v>1</v>
      </c>
      <c r="N14" s="15">
        <v>1</v>
      </c>
      <c r="O14" s="15">
        <v>0</v>
      </c>
      <c r="P14" s="15">
        <v>0</v>
      </c>
      <c r="Q14" s="15">
        <v>0</v>
      </c>
      <c r="R14" s="15">
        <v>1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</row>
    <row r="15" spans="1:26" x14ac:dyDescent="0.3">
      <c r="A15" s="2" t="s">
        <v>97</v>
      </c>
      <c r="B15" s="13" t="s">
        <v>54</v>
      </c>
      <c r="C15" s="13" t="s">
        <v>98</v>
      </c>
      <c r="D15" s="12" t="s">
        <v>99</v>
      </c>
      <c r="E15" s="13" t="s">
        <v>100</v>
      </c>
      <c r="F15" s="2">
        <v>36</v>
      </c>
      <c r="G15" s="15">
        <v>253</v>
      </c>
      <c r="H15" s="7">
        <f>L15*'114成績輸入與落點儀表板'!$B$2+M15*'114成績輸入與落點儀表板'!$B$3+N15*'114成績輸入與落點儀表板'!$B$4+O15*'114成績輸入與落點儀表板'!$B$5+P15*'114成績輸入與落點儀表板'!$B$6+Q15*'114成績輸入與落點儀表板'!$B$7+R15*'114成績輸入與落點儀表板'!$B$8+S15*'114成績輸入與落點儀表板'!$B$9+T15*'114成績輸入與落點儀表板'!$B$10+U15*'114成績輸入與落點儀表板'!$B$11+V15*'114成績輸入與落點儀表板'!$B$12+W15*'114成績輸入與落點儀表板'!$B$13+X15*'114成績輸入與落點儀表板'!$B$14+Y15*'114成績輸入與落點儀表板'!$B$15+Z15*'114成績輸入與落點儀表板'!$B$16</f>
        <v>0</v>
      </c>
      <c r="I15" s="8">
        <f t="shared" si="0"/>
        <v>-253</v>
      </c>
      <c r="J15" s="2" t="str">
        <f t="shared" si="1"/>
        <v>FAIL</v>
      </c>
      <c r="K15" s="17" t="str">
        <f>IF(AND(IF('114成績輸入與落點儀表板'!$C$2="必須採計",L15&gt;0,IF('114成績輸入與落點儀表板'!$C$2="不可採計",L15=0,TRUE)),IF('114成績輸入與落點儀表板'!$C$3="必須採計",M15&gt;0,IF('114成績輸入與落點儀表板'!$C$3="不可採計",M15=0,TRUE)),IF('114成績輸入與落點儀表板'!$C$4="必須採計",N15&gt;0,IF('114成績輸入與落點儀表板'!$C$4="不可採計",N15=0,TRUE)),IF('114成績輸入與落點儀表板'!$C$5="必須採計",O15&gt;0,IF('114成績輸入與落點儀表板'!$C$5="不可採計",O15=0,TRUE)),IF('114成績輸入與落點儀表板'!$C$6="必須採計",P15&gt;0,IF('114成績輸入與落點儀表板'!$C$6="不可採計",P15=0,TRUE)),IF('114成績輸入與落點儀表板'!$C$7="必須採計",Q15&gt;0,IF('114成績輸入與落點儀表板'!$C$7="不可採計",Q15=0,TRUE)),IF('114成績輸入與落點儀表板'!$C$8="必須採計",R15&gt;0,IF('114成績輸入與落點儀表板'!$C$8="不可採計",R15=0,TRUE)),IF('114成績輸入與落點儀表板'!$C$9="必須採計",S15&gt;0,IF('114成績輸入與落點儀表板'!$C$9="不可採計",S15=0,TRUE)),IF('114成績輸入與落點儀表板'!$C$10="必須採計",T15&gt;0,IF('114成績輸入與落點儀表板'!$C$10="不可採計",T15=0,TRUE)),IF('114成績輸入與落點儀表板'!$C$11="必須採計",U15&gt;0,IF('114成績輸入與落點儀表板'!$C$11="不可採計",U15=0,TRUE)),IF('114成績輸入與落點儀表板'!$C$12="必須採計",V15&gt;0,IF('114成績輸入與落點儀表板'!$C$12="不可採計",V15=0,TRUE)),IF('114成績輸入與落點儀表板'!$C$13="必須採計",W15&gt;0,IF('114成績輸入與落點儀表板'!$C$13="不可採計",W15=0,TRUE)),IF('114成績輸入與落點儀表板'!$C$14="必須採計",X15&gt;0,IF('114成績輸入與落點儀表板'!$C$14="不可採計",X15=0,TRUE)),IF('114成績輸入與落點儀表板'!$C$15="必須採計",Y15&gt;0,IF('114成績輸入與落點儀表板'!$C$15="不可採計",Y15=0,TRUE)),IF('114成績輸入與落點儀表板'!$C$16="必須採計",Z15&gt;0,IF('114成績輸入與落點儀表板'!$C$16="不可採計",Z15=0,TRUE))),"✅ 符合","❌ 不符合")</f>
        <v>✅ 符合</v>
      </c>
      <c r="L15" s="15">
        <v>1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1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3">
      <c r="A16" s="2" t="s">
        <v>101</v>
      </c>
      <c r="B16" s="13" t="s">
        <v>54</v>
      </c>
      <c r="C16" s="13" t="s">
        <v>102</v>
      </c>
      <c r="D16" s="12" t="s">
        <v>103</v>
      </c>
      <c r="E16" s="13" t="s">
        <v>104</v>
      </c>
      <c r="F16" s="2">
        <v>9</v>
      </c>
      <c r="G16" s="15">
        <v>143</v>
      </c>
      <c r="H16" s="7">
        <f>L16*'114成績輸入與落點儀表板'!$B$2+M16*'114成績輸入與落點儀表板'!$B$3+N16*'114成績輸入與落點儀表板'!$B$4+O16*'114成績輸入與落點儀表板'!$B$5+P16*'114成績輸入與落點儀表板'!$B$6+Q16*'114成績輸入與落點儀表板'!$B$7+R16*'114成績輸入與落點儀表板'!$B$8+S16*'114成績輸入與落點儀表板'!$B$9+T16*'114成績輸入與落點儀表板'!$B$10+U16*'114成績輸入與落點儀表板'!$B$11+V16*'114成績輸入與落點儀表板'!$B$12+W16*'114成績輸入與落點儀表板'!$B$13+X16*'114成績輸入與落點儀表板'!$B$14+Y16*'114成績輸入與落點儀表板'!$B$15+Z16*'114成績輸入與落點儀表板'!$B$16</f>
        <v>0</v>
      </c>
      <c r="I16" s="8">
        <f t="shared" si="0"/>
        <v>-143</v>
      </c>
      <c r="J16" s="2" t="str">
        <f t="shared" si="1"/>
        <v>FAIL</v>
      </c>
      <c r="K16" s="17" t="str">
        <f>IF(AND(IF('114成績輸入與落點儀表板'!$C$2="必須採計",L16&gt;0,IF('114成績輸入與落點儀表板'!$C$2="不可採計",L16=0,TRUE)),IF('114成績輸入與落點儀表板'!$C$3="必須採計",M16&gt;0,IF('114成績輸入與落點儀表板'!$C$3="不可採計",M16=0,TRUE)),IF('114成績輸入與落點儀表板'!$C$4="必須採計",N16&gt;0,IF('114成績輸入與落點儀表板'!$C$4="不可採計",N16=0,TRUE)),IF('114成績輸入與落點儀表板'!$C$5="必須採計",O16&gt;0,IF('114成績輸入與落點儀表板'!$C$5="不可採計",O16=0,TRUE)),IF('114成績輸入與落點儀表板'!$C$6="必須採計",P16&gt;0,IF('114成績輸入與落點儀表板'!$C$6="不可採計",P16=0,TRUE)),IF('114成績輸入與落點儀表板'!$C$7="必須採計",Q16&gt;0,IF('114成績輸入與落點儀表板'!$C$7="不可採計",Q16=0,TRUE)),IF('114成績輸入與落點儀表板'!$C$8="必須採計",R16&gt;0,IF('114成績輸入與落點儀表板'!$C$8="不可採計",R16=0,TRUE)),IF('114成績輸入與落點儀表板'!$C$9="必須採計",S16&gt;0,IF('114成績輸入與落點儀表板'!$C$9="不可採計",S16=0,TRUE)),IF('114成績輸入與落點儀表板'!$C$10="必須採計",T16&gt;0,IF('114成績輸入與落點儀表板'!$C$10="不可採計",T16=0,TRUE)),IF('114成績輸入與落點儀表板'!$C$11="必須採計",U16&gt;0,IF('114成績輸入與落點儀表板'!$C$11="不可採計",U16=0,TRUE)),IF('114成績輸入與落點儀表板'!$C$12="必須採計",V16&gt;0,IF('114成績輸入與落點儀表板'!$C$12="不可採計",V16=0,TRUE)),IF('114成績輸入與落點儀表板'!$C$13="必須採計",W16&gt;0,IF('114成績輸入與落點儀表板'!$C$13="不可採計",W16=0,TRUE)),IF('114成績輸入與落點儀表板'!$C$14="必須採計",X16&gt;0,IF('114成績輸入與落點儀表板'!$C$14="不可採計",X16=0,TRUE)),IF('114成績輸入與落點儀表板'!$C$15="必須採計",Y16&gt;0,IF('114成績輸入與落點儀表板'!$C$15="不可採計",Y16=0,TRUE)),IF('114成績輸入與落點儀表板'!$C$16="必須採計",Z16&gt;0,IF('114成績輸入與落點儀表板'!$C$16="不可採計",Z16=0,TRUE))),"✅ 符合","❌ 不符合")</f>
        <v>❌ 不符合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</row>
    <row r="17" spans="1:26" customFormat="1" x14ac:dyDescent="0.3">
      <c r="A17" s="2" t="s">
        <v>105</v>
      </c>
      <c r="B17" s="6" t="s">
        <v>54</v>
      </c>
      <c r="C17" s="6" t="s">
        <v>106</v>
      </c>
      <c r="D17" s="12" t="s">
        <v>103</v>
      </c>
      <c r="E17" s="13" t="s">
        <v>107</v>
      </c>
      <c r="F17" s="2">
        <v>8</v>
      </c>
      <c r="G17" s="15">
        <v>181.5</v>
      </c>
      <c r="H17" s="7">
        <f>L17*'114成績輸入與落點儀表板'!$B$2+M17*'114成績輸入與落點儀表板'!$B$3+N17*'114成績輸入與落點儀表板'!$B$4+O17*'114成績輸入與落點儀表板'!$B$5+P17*'114成績輸入與落點儀表板'!$B$6+Q17*'114成績輸入與落點儀表板'!$B$7+R17*'114成績輸入與落點儀表板'!$B$8+S17*'114成績輸入與落點儀表板'!$B$9+T17*'114成績輸入與落點儀表板'!$B$10+U17*'114成績輸入與落點儀表板'!$B$11+V17*'114成績輸入與落點儀表板'!$B$12+W17*'114成績輸入與落點儀表板'!$B$13+X17*'114成績輸入與落點儀表板'!$B$14+Y17*'114成績輸入與落點儀表板'!$B$15+Z17*'114成績輸入與落點儀表板'!$B$16</f>
        <v>0</v>
      </c>
      <c r="I17" s="8">
        <f t="shared" si="0"/>
        <v>-181.5</v>
      </c>
      <c r="J17" s="2" t="str">
        <f t="shared" si="1"/>
        <v>FAIL</v>
      </c>
      <c r="K17" s="17" t="str">
        <f>IF(AND(IF('114成績輸入與落點儀表板'!$C$2="必須採計",L17&gt;0,IF('114成績輸入與落點儀表板'!$C$2="不可採計",L17=0,TRUE)),IF('114成績輸入與落點儀表板'!$C$3="必須採計",M17&gt;0,IF('114成績輸入與落點儀表板'!$C$3="不可採計",M17=0,TRUE)),IF('114成績輸入與落點儀表板'!$C$4="必須採計",N17&gt;0,IF('114成績輸入與落點儀表板'!$C$4="不可採計",N17=0,TRUE)),IF('114成績輸入與落點儀表板'!$C$5="必須採計",O17&gt;0,IF('114成績輸入與落點儀表板'!$C$5="不可採計",O17=0,TRUE)),IF('114成績輸入與落點儀表板'!$C$6="必須採計",P17&gt;0,IF('114成績輸入與落點儀表板'!$C$6="不可採計",P17=0,TRUE)),IF('114成績輸入與落點儀表板'!$C$7="必須採計",Q17&gt;0,IF('114成績輸入與落點儀表板'!$C$7="不可採計",Q17=0,TRUE)),IF('114成績輸入與落點儀表板'!$C$8="必須採計",R17&gt;0,IF('114成績輸入與落點儀表板'!$C$8="不可採計",R17=0,TRUE)),IF('114成績輸入與落點儀表板'!$C$9="必須採計",S17&gt;0,IF('114成績輸入與落點儀表板'!$C$9="不可採計",S17=0,TRUE)),IF('114成績輸入與落點儀表板'!$C$10="必須採計",T17&gt;0,IF('114成績輸入與落點儀表板'!$C$10="不可採計",T17=0,TRUE)),IF('114成績輸入與落點儀表板'!$C$11="必須採計",U17&gt;0,IF('114成績輸入與落點儀表板'!$C$11="不可採計",U17=0,TRUE)),IF('114成績輸入與落點儀表板'!$C$12="必須採計",V17&gt;0,IF('114成績輸入與落點儀表板'!$C$12="不可採計",V17=0,TRUE)),IF('114成績輸入與落點儀表板'!$C$13="必須採計",W17&gt;0,IF('114成績輸入與落點儀表板'!$C$13="不可採計",W17=0,TRUE)),IF('114成績輸入與落點儀表板'!$C$14="必須採計",X17&gt;0,IF('114成績輸入與落點儀表板'!$C$14="不可採計",X17=0,TRUE)),IF('114成績輸入與落點儀表板'!$C$15="必須採計",Y17&gt;0,IF('114成績輸入與落點儀表板'!$C$15="不可採計",Y17=0,TRUE)),IF('114成績輸入與落點儀表板'!$C$16="必須採計",Z17&gt;0,IF('114成績輸入與落點儀表板'!$C$16="不可採計",Z17=0,TRUE))),"✅ 符合","❌ 不符合")</f>
        <v>❌ 不符合</v>
      </c>
      <c r="L17" s="15">
        <v>0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1.25</v>
      </c>
      <c r="W17" s="15">
        <v>1</v>
      </c>
      <c r="X17" s="15">
        <v>0</v>
      </c>
      <c r="Y17" s="15">
        <v>0</v>
      </c>
      <c r="Z17" s="15">
        <v>0</v>
      </c>
    </row>
    <row r="18" spans="1:26" x14ac:dyDescent="0.3">
      <c r="A18" s="2" t="s">
        <v>108</v>
      </c>
      <c r="B18" s="13" t="s">
        <v>54</v>
      </c>
      <c r="C18" s="13" t="s">
        <v>109</v>
      </c>
      <c r="D18" s="12" t="s">
        <v>86</v>
      </c>
      <c r="E18" s="13" t="s">
        <v>110</v>
      </c>
      <c r="F18" s="2">
        <v>17</v>
      </c>
      <c r="G18" s="15">
        <v>274.5</v>
      </c>
      <c r="H18" s="7">
        <f>L18*'114成績輸入與落點儀表板'!$B$2+M18*'114成績輸入與落點儀表板'!$B$3+N18*'114成績輸入與落點儀表板'!$B$4+O18*'114成績輸入與落點儀表板'!$B$5+P18*'114成績輸入與落點儀表板'!$B$6+Q18*'114成績輸入與落點儀表板'!$B$7+R18*'114成績輸入與落點儀表板'!$B$8+S18*'114成績輸入與落點儀表板'!$B$9+T18*'114成績輸入與落點儀表板'!$B$10+U18*'114成績輸入與落點儀表板'!$B$11+V18*'114成績輸入與落點儀表板'!$B$12+W18*'114成績輸入與落點儀表板'!$B$13+X18*'114成績輸入與落點儀表板'!$B$14+Y18*'114成績輸入與落點儀表板'!$B$15+Z18*'114成績輸入與落點儀表板'!$B$16</f>
        <v>0</v>
      </c>
      <c r="I18" s="8">
        <f t="shared" si="0"/>
        <v>-274.5</v>
      </c>
      <c r="J18" s="2" t="str">
        <f t="shared" si="1"/>
        <v>FAIL</v>
      </c>
      <c r="K18" s="2" t="str">
        <f>IF(AND(IF('114成績輸入與落點儀表板'!$C$2="必須採計",L18&gt;0,IF('114成績輸入與落點儀表板'!$C$2="不可採計",L18=0,TRUE)),IF('114成績輸入與落點儀表板'!$C$3="必須採計",M18&gt;0,IF('114成績輸入與落點儀表板'!$C$3="不可採計",M18=0,TRUE)),IF('114成績輸入與落點儀表板'!$C$4="必須採計",N18&gt;0,IF('114成績輸入與落點儀表板'!$C$4="不可採計",N18=0,TRUE)),IF('114成績輸入與落點儀表板'!$C$5="必須採計",O18&gt;0,IF('114成績輸入與落點儀表板'!$C$5="不可採計",O18=0,TRUE)),IF('114成績輸入與落點儀表板'!$C$6="必須採計",P18&gt;0,IF('114成績輸入與落點儀表板'!$C$6="不可採計",P18=0,TRUE)),IF('114成績輸入與落點儀表板'!$C$7="必須採計",Q18&gt;0,IF('114成績輸入與落點儀表板'!$C$7="不可採計",Q18=0,TRUE)),IF('114成績輸入與落點儀表板'!$C$8="必須採計",R18&gt;0,IF('114成績輸入與落點儀表板'!$C$8="不可採計",R18=0,TRUE)),IF('114成績輸入與落點儀表板'!$C$9="必須採計",S18&gt;0,IF('114成績輸入與落點儀表板'!$C$9="不可採計",S18=0,TRUE)),IF('114成績輸入與落點儀表板'!$C$10="必須採計",T18&gt;0,IF('114成績輸入與落點儀表板'!$C$10="不可採計",T18=0,TRUE)),IF('114成績輸入與落點儀表板'!$C$11="必須採計",U18&gt;0,IF('114成績輸入與落點儀表板'!$C$11="不可採計",U18=0,TRUE)),IF('114成績輸入與落點儀表板'!$C$12="必須採計",V18&gt;0,IF('114成績輸入與落點儀表板'!$C$12="不可採計",V18=0,TRUE)),IF('114成績輸入與落點儀表板'!$C$13="必須採計",W18&gt;0,IF('114成績輸入與落點儀表板'!$C$13="不可採計",W18=0,TRUE)),IF('114成績輸入與落點儀表板'!$C$14="必須採計",X18&gt;0,IF('114成績輸入與落點儀表板'!$C$14="不可採計",X18=0,TRUE)),IF('114成績輸入與落點儀表板'!$C$15="必須採計",Y18&gt;0,IF('114成績輸入與落點儀表板'!$C$15="不可採計",Y18=0,TRUE)),IF('114成績輸入與落點儀表板'!$C$16="必須採計",Z18&gt;0,IF('114成績輸入與落點儀表板'!$C$16="不可採計",Z18=0,TRUE))),"✅ 符合","❌ 不符合")</f>
        <v>✅ 符合</v>
      </c>
      <c r="L18" s="15">
        <v>1</v>
      </c>
      <c r="M18" s="15">
        <v>1</v>
      </c>
      <c r="N18" s="15">
        <v>1.25</v>
      </c>
      <c r="O18" s="15">
        <v>0</v>
      </c>
      <c r="P18" s="15">
        <v>0</v>
      </c>
      <c r="Q18" s="15">
        <v>0</v>
      </c>
      <c r="R18" s="15">
        <v>1.25</v>
      </c>
      <c r="S18" s="15">
        <v>1.25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customFormat="1" x14ac:dyDescent="0.3">
      <c r="A19" s="2" t="s">
        <v>111</v>
      </c>
      <c r="B19" s="6" t="s">
        <v>54</v>
      </c>
      <c r="C19" s="6" t="s">
        <v>112</v>
      </c>
      <c r="D19" s="12" t="s">
        <v>113</v>
      </c>
      <c r="E19" s="13" t="s">
        <v>114</v>
      </c>
      <c r="F19" s="2">
        <v>31</v>
      </c>
      <c r="G19" s="15">
        <v>292.25</v>
      </c>
      <c r="H19" s="7">
        <f>L19*'114成績輸入與落點儀表板'!$B$2+M19*'114成績輸入與落點儀表板'!$B$3+N19*'114成績輸入與落點儀表板'!$B$4+O19*'114成績輸入與落點儀表板'!$B$5+P19*'114成績輸入與落點儀表板'!$B$6+Q19*'114成績輸入與落點儀表板'!$B$7+R19*'114成績輸入與落點儀表板'!$B$8+S19*'114成績輸入與落點儀表板'!$B$9+T19*'114成績輸入與落點儀表板'!$B$10+U19*'114成績輸入與落點儀表板'!$B$11+V19*'114成績輸入與落點儀表板'!$B$12+W19*'114成績輸入與落點儀表板'!$B$13+X19*'114成績輸入與落點儀表板'!$B$14+Y19*'114成績輸入與落點儀表板'!$B$15+Z19*'114成績輸入與落點儀表板'!$B$16</f>
        <v>0</v>
      </c>
      <c r="I19" s="8">
        <f t="shared" si="0"/>
        <v>-292.25</v>
      </c>
      <c r="J19" s="2" t="str">
        <f t="shared" si="1"/>
        <v>FAIL</v>
      </c>
      <c r="K19" s="17" t="str">
        <f>IF(AND(IF('114成績輸入與落點儀表板'!$C$2="必須採計",L19&gt;0,IF('114成績輸入與落點儀表板'!$C$2="不可採計",L19=0,TRUE)),IF('114成績輸入與落點儀表板'!$C$3="必須採計",M19&gt;0,IF('114成績輸入與落點儀表板'!$C$3="不可採計",M19=0,TRUE)),IF('114成績輸入與落點儀表板'!$C$4="必須採計",N19&gt;0,IF('114成績輸入與落點儀表板'!$C$4="不可採計",N19=0,TRUE)),IF('114成績輸入與落點儀表板'!$C$5="必須採計",O19&gt;0,IF('114成績輸入與落點儀表板'!$C$5="不可採計",O19=0,TRUE)),IF('114成績輸入與落點儀表板'!$C$6="必須採計",P19&gt;0,IF('114成績輸入與落點儀表板'!$C$6="不可採計",P19=0,TRUE)),IF('114成績輸入與落點儀表板'!$C$7="必須採計",Q19&gt;0,IF('114成績輸入與落點儀表板'!$C$7="不可採計",Q19=0,TRUE)),IF('114成績輸入與落點儀表板'!$C$8="必須採計",R19&gt;0,IF('114成績輸入與落點儀表板'!$C$8="不可採計",R19=0,TRUE)),IF('114成績輸入與落點儀表板'!$C$9="必須採計",S19&gt;0,IF('114成績輸入與落點儀表板'!$C$9="不可採計",S19=0,TRUE)),IF('114成績輸入與落點儀表板'!$C$10="必須採計",T19&gt;0,IF('114成績輸入與落點儀表板'!$C$10="不可採計",T19=0,TRUE)),IF('114成績輸入與落點儀表板'!$C$11="必須採計",U19&gt;0,IF('114成績輸入與落點儀表板'!$C$11="不可採計",U19=0,TRUE)),IF('114成績輸入與落點儀表板'!$C$12="必須採計",V19&gt;0,IF('114成績輸入與落點儀表板'!$C$12="不可採計",V19=0,TRUE)),IF('114成績輸入與落點儀表板'!$C$13="必須採計",W19&gt;0,IF('114成績輸入與落點儀表板'!$C$13="不可採計",W19=0,TRUE)),IF('114成績輸入與落點儀表板'!$C$14="必須採計",X19&gt;0,IF('114成績輸入與落點儀表板'!$C$14="不可採計",X19=0,TRUE)),IF('114成績輸入與落點儀表板'!$C$15="必須採計",Y19&gt;0,IF('114成績輸入與落點儀表板'!$C$15="不可採計",Y19=0,TRUE)),IF('114成績輸入與落點儀表板'!$C$16="必須採計",Z19&gt;0,IF('114成績輸入與落點儀表板'!$C$16="不可採計",Z19=0,TRUE))),"✅ 符合","❌ 不符合")</f>
        <v>✅ 符合</v>
      </c>
      <c r="L19" s="15">
        <v>1.25</v>
      </c>
      <c r="M19" s="15">
        <v>1.25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1</v>
      </c>
      <c r="V19" s="15">
        <v>1</v>
      </c>
      <c r="W19" s="15">
        <v>0</v>
      </c>
      <c r="X19" s="15">
        <v>1</v>
      </c>
      <c r="Y19" s="15">
        <v>0</v>
      </c>
      <c r="Z19" s="15">
        <v>0</v>
      </c>
    </row>
    <row r="20" spans="1:26" customFormat="1" x14ac:dyDescent="0.3">
      <c r="A20" s="2" t="s">
        <v>115</v>
      </c>
      <c r="B20" s="6" t="s">
        <v>54</v>
      </c>
      <c r="C20" s="6" t="s">
        <v>116</v>
      </c>
      <c r="D20" s="12" t="s">
        <v>113</v>
      </c>
      <c r="E20" s="13" t="s">
        <v>114</v>
      </c>
      <c r="F20" s="2">
        <v>22</v>
      </c>
      <c r="G20" s="15">
        <v>301.75</v>
      </c>
      <c r="H20" s="7">
        <f>L20*'114成績輸入與落點儀表板'!$B$2+M20*'114成績輸入與落點儀表板'!$B$3+N20*'114成績輸入與落點儀表板'!$B$4+O20*'114成績輸入與落點儀表板'!$B$5+P20*'114成績輸入與落點儀表板'!$B$6+Q20*'114成績輸入與落點儀表板'!$B$7+R20*'114成績輸入與落點儀表板'!$B$8+S20*'114成績輸入與落點儀表板'!$B$9+T20*'114成績輸入與落點儀表板'!$B$10+U20*'114成績輸入與落點儀表板'!$B$11+V20*'114成績輸入與落點儀表板'!$B$12+W20*'114成績輸入與落點儀表板'!$B$13+X20*'114成績輸入與落點儀表板'!$B$14+Y20*'114成績輸入與落點儀表板'!$B$15+Z20*'114成績輸入與落點儀表板'!$B$16</f>
        <v>0</v>
      </c>
      <c r="I20" s="8">
        <f t="shared" si="0"/>
        <v>-301.75</v>
      </c>
      <c r="J20" s="2" t="str">
        <f t="shared" si="1"/>
        <v>FAIL</v>
      </c>
      <c r="K20" s="17" t="str">
        <f>IF(AND(IF('114成績輸入與落點儀表板'!$C$2="必須採計",L20&gt;0,IF('114成績輸入與落點儀表板'!$C$2="不可採計",L20=0,TRUE)),IF('114成績輸入與落點儀表板'!$C$3="必須採計",M20&gt;0,IF('114成績輸入與落點儀表板'!$C$3="不可採計",M20=0,TRUE)),IF('114成績輸入與落點儀表板'!$C$4="必須採計",N20&gt;0,IF('114成績輸入與落點儀表板'!$C$4="不可採計",N20=0,TRUE)),IF('114成績輸入與落點儀表板'!$C$5="必須採計",O20&gt;0,IF('114成績輸入與落點儀表板'!$C$5="不可採計",O20=0,TRUE)),IF('114成績輸入與落點儀表板'!$C$6="必須採計",P20&gt;0,IF('114成績輸入與落點儀表板'!$C$6="不可採計",P20=0,TRUE)),IF('114成績輸入與落點儀表板'!$C$7="必須採計",Q20&gt;0,IF('114成績輸入與落點儀表板'!$C$7="不可採計",Q20=0,TRUE)),IF('114成績輸入與落點儀表板'!$C$8="必須採計",R20&gt;0,IF('114成績輸入與落點儀表板'!$C$8="不可採計",R20=0,TRUE)),IF('114成績輸入與落點儀表板'!$C$9="必須採計",S20&gt;0,IF('114成績輸入與落點儀表板'!$C$9="不可採計",S20=0,TRUE)),IF('114成績輸入與落點儀表板'!$C$10="必須採計",T20&gt;0,IF('114成績輸入與落點儀表板'!$C$10="不可採計",T20=0,TRUE)),IF('114成績輸入與落點儀表板'!$C$11="必須採計",U20&gt;0,IF('114成績輸入與落點儀表板'!$C$11="不可採計",U20=0,TRUE)),IF('114成績輸入與落點儀表板'!$C$12="必須採計",V20&gt;0,IF('114成績輸入與落點儀表板'!$C$12="不可採計",V20=0,TRUE)),IF('114成績輸入與落點儀表板'!$C$13="必須採計",W20&gt;0,IF('114成績輸入與落點儀表板'!$C$13="不可採計",W20=0,TRUE)),IF('114成績輸入與落點儀表板'!$C$14="必須採計",X20&gt;0,IF('114成績輸入與落點儀表板'!$C$14="不可採計",X20=0,TRUE)),IF('114成績輸入與落點儀表板'!$C$15="必須採計",Y20&gt;0,IF('114成績輸入與落點儀表板'!$C$15="不可採計",Y20=0,TRUE)),IF('114成績輸入與落點儀表板'!$C$16="必須採計",Z20&gt;0,IF('114成績輸入與落點儀表板'!$C$16="不可採計",Z20=0,TRUE))),"✅ 符合","❌ 不符合")</f>
        <v>✅ 符合</v>
      </c>
      <c r="L20" s="15">
        <v>1.25</v>
      </c>
      <c r="M20" s="15">
        <v>1.25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5">
        <v>1</v>
      </c>
      <c r="W20" s="15">
        <v>0</v>
      </c>
      <c r="X20" s="15">
        <v>1</v>
      </c>
      <c r="Y20" s="15">
        <v>0</v>
      </c>
      <c r="Z20" s="15">
        <v>0</v>
      </c>
    </row>
    <row r="21" spans="1:26" customFormat="1" ht="15.75" customHeight="1" x14ac:dyDescent="0.3">
      <c r="A21" s="2" t="s">
        <v>117</v>
      </c>
      <c r="B21" s="6" t="s">
        <v>54</v>
      </c>
      <c r="C21" s="6" t="s">
        <v>118</v>
      </c>
      <c r="D21" s="12" t="s">
        <v>113</v>
      </c>
      <c r="E21" s="13" t="s">
        <v>114</v>
      </c>
      <c r="F21" s="2">
        <v>31</v>
      </c>
      <c r="G21" s="15">
        <v>293.25</v>
      </c>
      <c r="H21" s="7">
        <f>L21*'114成績輸入與落點儀表板'!$B$2+M21*'114成績輸入與落點儀表板'!$B$3+N21*'114成績輸入與落點儀表板'!$B$4+O21*'114成績輸入與落點儀表板'!$B$5+P21*'114成績輸入與落點儀表板'!$B$6+Q21*'114成績輸入與落點儀表板'!$B$7+R21*'114成績輸入與落點儀表板'!$B$8+S21*'114成績輸入與落點儀表板'!$B$9+T21*'114成績輸入與落點儀表板'!$B$10+U21*'114成績輸入與落點儀表板'!$B$11+V21*'114成績輸入與落點儀表板'!$B$12+W21*'114成績輸入與落點儀表板'!$B$13+X21*'114成績輸入與落點儀表板'!$B$14+Y21*'114成績輸入與落點儀表板'!$B$15+Z21*'114成績輸入與落點儀表板'!$B$16</f>
        <v>0</v>
      </c>
      <c r="I21" s="8">
        <f t="shared" si="0"/>
        <v>-293.25</v>
      </c>
      <c r="J21" s="2" t="str">
        <f t="shared" si="1"/>
        <v>FAIL</v>
      </c>
      <c r="K21" s="17" t="str">
        <f>IF(AND(IF('114成績輸入與落點儀表板'!$C$2="必須採計",L21&gt;0,IF('114成績輸入與落點儀表板'!$C$2="不可採計",L21=0,TRUE)),IF('114成績輸入與落點儀表板'!$C$3="必須採計",M21&gt;0,IF('114成績輸入與落點儀表板'!$C$3="不可採計",M21=0,TRUE)),IF('114成績輸入與落點儀表板'!$C$4="必須採計",N21&gt;0,IF('114成績輸入與落點儀表板'!$C$4="不可採計",N21=0,TRUE)),IF('114成績輸入與落點儀表板'!$C$5="必須採計",O21&gt;0,IF('114成績輸入與落點儀表板'!$C$5="不可採計",O21=0,TRUE)),IF('114成績輸入與落點儀表板'!$C$6="必須採計",P21&gt;0,IF('114成績輸入與落點儀表板'!$C$6="不可採計",P21=0,TRUE)),IF('114成績輸入與落點儀表板'!$C$7="必須採計",Q21&gt;0,IF('114成績輸入與落點儀表板'!$C$7="不可採計",Q21=0,TRUE)),IF('114成績輸入與落點儀表板'!$C$8="必須採計",R21&gt;0,IF('114成績輸入與落點儀表板'!$C$8="不可採計",R21=0,TRUE)),IF('114成績輸入與落點儀表板'!$C$9="必須採計",S21&gt;0,IF('114成績輸入與落點儀表板'!$C$9="不可採計",S21=0,TRUE)),IF('114成績輸入與落點儀表板'!$C$10="必須採計",T21&gt;0,IF('114成績輸入與落點儀表板'!$C$10="不可採計",T21=0,TRUE)),IF('114成績輸入與落點儀表板'!$C$11="必須採計",U21&gt;0,IF('114成績輸入與落點儀表板'!$C$11="不可採計",U21=0,TRUE)),IF('114成績輸入與落點儀表板'!$C$12="必須採計",V21&gt;0,IF('114成績輸入與落點儀表板'!$C$12="不可採計",V21=0,TRUE)),IF('114成績輸入與落點儀表板'!$C$13="必須採計",W21&gt;0,IF('114成績輸入與落點儀表板'!$C$13="不可採計",W21=0,TRUE)),IF('114成績輸入與落點儀表板'!$C$14="必須採計",X21&gt;0,IF('114成績輸入與落點儀表板'!$C$14="不可採計",X21=0,TRUE)),IF('114成績輸入與落點儀表板'!$C$15="必須採計",Y21&gt;0,IF('114成績輸入與落點儀表板'!$C$15="不可採計",Y21=0,TRUE)),IF('114成績輸入與落點儀表板'!$C$16="必須採計",Z21&gt;0,IF('114成績輸入與落點儀表板'!$C$16="不可採計",Z21=0,TRUE))),"✅ 符合","❌ 不符合")</f>
        <v>✅ 符合</v>
      </c>
      <c r="L21" s="15">
        <v>1.25</v>
      </c>
      <c r="M21" s="15">
        <v>1.25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1</v>
      </c>
      <c r="V21" s="15">
        <v>1</v>
      </c>
      <c r="W21" s="15">
        <v>0</v>
      </c>
      <c r="X21" s="15">
        <v>1</v>
      </c>
      <c r="Y21" s="15">
        <v>0</v>
      </c>
      <c r="Z21" s="15">
        <v>0</v>
      </c>
    </row>
    <row r="22" spans="1:26" ht="15.75" customHeight="1" x14ac:dyDescent="0.3">
      <c r="A22" s="2" t="s">
        <v>119</v>
      </c>
      <c r="B22" s="13" t="s">
        <v>54</v>
      </c>
      <c r="C22" s="13" t="s">
        <v>120</v>
      </c>
      <c r="D22" s="12" t="s">
        <v>121</v>
      </c>
      <c r="E22" s="13" t="s">
        <v>122</v>
      </c>
      <c r="F22" s="2">
        <v>23</v>
      </c>
      <c r="G22" s="15">
        <v>228</v>
      </c>
      <c r="H22" s="7">
        <f>L22*'114成績輸入與落點儀表板'!$B$2+M22*'114成績輸入與落點儀表板'!$B$3+N22*'114成績輸入與落點儀表板'!$B$4+O22*'114成績輸入與落點儀表板'!$B$5+P22*'114成績輸入與落點儀表板'!$B$6+Q22*'114成績輸入與落點儀表板'!$B$7+R22*'114成績輸入與落點儀表板'!$B$8+S22*'114成績輸入與落點儀表板'!$B$9+T22*'114成績輸入與落點儀表板'!$B$10+U22*'114成績輸入與落點儀表板'!$B$11+V22*'114成績輸入與落點儀表板'!$B$12+W22*'114成績輸入與落點儀表板'!$B$13+X22*'114成績輸入與落點儀表板'!$B$14+Y22*'114成績輸入與落點儀表板'!$B$15+Z22*'114成績輸入與落點儀表板'!$B$16</f>
        <v>0</v>
      </c>
      <c r="I22" s="8">
        <f t="shared" si="0"/>
        <v>-228</v>
      </c>
      <c r="J22" s="2" t="str">
        <f t="shared" si="1"/>
        <v>FAIL</v>
      </c>
      <c r="K22" s="17" t="str">
        <f>IF(AND(IF('114成績輸入與落點儀表板'!$C$2="必須採計",L22&gt;0,IF('114成績輸入與落點儀表板'!$C$2="不可採計",L22=0,TRUE)),IF('114成績輸入與落點儀表板'!$C$3="必須採計",M22&gt;0,IF('114成績輸入與落點儀表板'!$C$3="不可採計",M22=0,TRUE)),IF('114成績輸入與落點儀表板'!$C$4="必須採計",N22&gt;0,IF('114成績輸入與落點儀表板'!$C$4="不可採計",N22=0,TRUE)),IF('114成績輸入與落點儀表板'!$C$5="必須採計",O22&gt;0,IF('114成績輸入與落點儀表板'!$C$5="不可採計",O22=0,TRUE)),IF('114成績輸入與落點儀表板'!$C$6="必須採計",P22&gt;0,IF('114成績輸入與落點儀表板'!$C$6="不可採計",P22=0,TRUE)),IF('114成績輸入與落點儀表板'!$C$7="必須採計",Q22&gt;0,IF('114成績輸入與落點儀表板'!$C$7="不可採計",Q22=0,TRUE)),IF('114成績輸入與落點儀表板'!$C$8="必須採計",R22&gt;0,IF('114成績輸入與落點儀表板'!$C$8="不可採計",R22=0,TRUE)),IF('114成績輸入與落點儀表板'!$C$9="必須採計",S22&gt;0,IF('114成績輸入與落點儀表板'!$C$9="不可採計",S22=0,TRUE)),IF('114成績輸入與落點儀表板'!$C$10="必須採計",T22&gt;0,IF('114成績輸入與落點儀表板'!$C$10="不可採計",T22=0,TRUE)),IF('114成績輸入與落點儀表板'!$C$11="必須採計",U22&gt;0,IF('114成績輸入與落點儀表板'!$C$11="不可採計",U22=0,TRUE)),IF('114成績輸入與落點儀表板'!$C$12="必須採計",V22&gt;0,IF('114成績輸入與落點儀表板'!$C$12="不可採計",V22=0,TRUE)),IF('114成績輸入與落點儀表板'!$C$13="必須採計",W22&gt;0,IF('114成績輸入與落點儀表板'!$C$13="不可採計",W22=0,TRUE)),IF('114成績輸入與落點儀表板'!$C$14="必須採計",X22&gt;0,IF('114成績輸入與落點儀表板'!$C$14="不可採計",X22=0,TRUE)),IF('114成績輸入與落點儀表板'!$C$15="必須採計",Y22&gt;0,IF('114成績輸入與落點儀表板'!$C$15="不可採計",Y22=0,TRUE)),IF('114成績輸入與落點儀表板'!$C$16="必須採計",Z22&gt;0,IF('114成績輸入與落點儀表板'!$C$16="不可採計",Z22=0,TRUE))),"✅ 符合","❌ 不符合")</f>
        <v>❌ 不符合</v>
      </c>
      <c r="L22" s="15">
        <v>0</v>
      </c>
      <c r="M22" s="15">
        <v>1.5</v>
      </c>
      <c r="N22" s="15">
        <v>2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</row>
    <row r="23" spans="1:26" customFormat="1" ht="15.75" customHeight="1" x14ac:dyDescent="0.3">
      <c r="A23" s="2" t="s">
        <v>123</v>
      </c>
      <c r="B23" s="6" t="s">
        <v>54</v>
      </c>
      <c r="C23" s="6" t="s">
        <v>124</v>
      </c>
      <c r="D23" s="12" t="s">
        <v>121</v>
      </c>
      <c r="E23" s="13" t="s">
        <v>125</v>
      </c>
      <c r="F23" s="2">
        <v>8</v>
      </c>
      <c r="G23" s="15">
        <v>360</v>
      </c>
      <c r="H23" s="7">
        <f>L23*'114成績輸入與落點儀表板'!$B$2+M23*'114成績輸入與落點儀表板'!$B$3+N23*'114成績輸入與落點儀表板'!$B$4+O23*'114成績輸入與落點儀表板'!$B$5+P23*'114成績輸入與落點儀表板'!$B$6+Q23*'114成績輸入與落點儀表板'!$B$7+R23*'114成績輸入與落點儀表板'!$B$8+S23*'114成績輸入與落點儀表板'!$B$9+T23*'114成績輸入與落點儀表板'!$B$10+U23*'114成績輸入與落點儀表板'!$B$11+V23*'114成績輸入與落點儀表板'!$B$12+W23*'114成績輸入與落點儀表板'!$B$13+X23*'114成績輸入與落點儀表板'!$B$14+Y23*'114成績輸入與落點儀表板'!$B$15+Z23*'114成績輸入與落點儀表板'!$B$16</f>
        <v>0</v>
      </c>
      <c r="I23" s="8">
        <f t="shared" si="0"/>
        <v>-360</v>
      </c>
      <c r="J23" s="2" t="str">
        <f t="shared" si="1"/>
        <v>FAIL</v>
      </c>
      <c r="K23" s="17" t="str">
        <f>IF(AND(IF('114成績輸入與落點儀表板'!$C$2="必須採計",L23&gt;0,IF('114成績輸入與落點儀表板'!$C$2="不可採計",L23=0,TRUE)),IF('114成績輸入與落點儀表板'!$C$3="必須採計",M23&gt;0,IF('114成績輸入與落點儀表板'!$C$3="不可採計",M23=0,TRUE)),IF('114成績輸入與落點儀表板'!$C$4="必須採計",N23&gt;0,IF('114成績輸入與落點儀表板'!$C$4="不可採計",N23=0,TRUE)),IF('114成績輸入與落點儀表板'!$C$5="必須採計",O23&gt;0,IF('114成績輸入與落點儀表板'!$C$5="不可採計",O23=0,TRUE)),IF('114成績輸入與落點儀表板'!$C$6="必須採計",P23&gt;0,IF('114成績輸入與落點儀表板'!$C$6="不可採計",P23=0,TRUE)),IF('114成績輸入與落點儀表板'!$C$7="必須採計",Q23&gt;0,IF('114成績輸入與落點儀表板'!$C$7="不可採計",Q23=0,TRUE)),IF('114成績輸入與落點儀表板'!$C$8="必須採計",R23&gt;0,IF('114成績輸入與落點儀表板'!$C$8="不可採計",R23=0,TRUE)),IF('114成績輸入與落點儀表板'!$C$9="必須採計",S23&gt;0,IF('114成績輸入與落點儀表板'!$C$9="不可採計",S23=0,TRUE)),IF('114成績輸入與落點儀表板'!$C$10="必須採計",T23&gt;0,IF('114成績輸入與落點儀表板'!$C$10="不可採計",T23=0,TRUE)),IF('114成績輸入與落點儀表板'!$C$11="必須採計",U23&gt;0,IF('114成績輸入與落點儀表板'!$C$11="不可採計",U23=0,TRUE)),IF('114成績輸入與落點儀表板'!$C$12="必須採計",V23&gt;0,IF('114成績輸入與落點儀表板'!$C$12="不可採計",V23=0,TRUE)),IF('114成績輸入與落點儀表板'!$C$13="必須採計",W23&gt;0,IF('114成績輸入與落點儀表板'!$C$13="不可採計",W23=0,TRUE)),IF('114成績輸入與落點儀表板'!$C$14="必須採計",X23&gt;0,IF('114成績輸入與落點儀表板'!$C$14="不可採計",X23=0,TRUE)),IF('114成績輸入與落點儀表板'!$C$15="必須採計",Y23&gt;0,IF('114成績輸入與落點儀表板'!$C$15="不可採計",Y23=0,TRUE)),IF('114成績輸入與落點儀表板'!$C$16="必須採計",Z23&gt;0,IF('114成績輸入與落點儀表板'!$C$16="不可採計",Z23=0,TRUE))),"✅ 符合","❌ 不符合")</f>
        <v>❌ 不符合</v>
      </c>
      <c r="L23" s="15">
        <v>0</v>
      </c>
      <c r="M23" s="15">
        <v>1.5</v>
      </c>
      <c r="N23" s="15">
        <v>0</v>
      </c>
      <c r="O23" s="15">
        <v>2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1</v>
      </c>
      <c r="V23" s="15">
        <v>1</v>
      </c>
      <c r="W23" s="15">
        <v>1</v>
      </c>
      <c r="X23" s="15">
        <v>0</v>
      </c>
      <c r="Y23" s="15">
        <v>0</v>
      </c>
      <c r="Z23" s="15">
        <v>0</v>
      </c>
    </row>
    <row r="24" spans="1:26" customFormat="1" ht="15.75" customHeight="1" x14ac:dyDescent="0.3">
      <c r="A24" s="2" t="s">
        <v>126</v>
      </c>
      <c r="B24" s="6" t="s">
        <v>54</v>
      </c>
      <c r="C24" s="6" t="s">
        <v>127</v>
      </c>
      <c r="D24" s="12" t="s">
        <v>99</v>
      </c>
      <c r="E24" s="13" t="s">
        <v>128</v>
      </c>
      <c r="F24" s="2">
        <v>23</v>
      </c>
      <c r="G24" s="15">
        <v>254</v>
      </c>
      <c r="H24" s="7">
        <f>L24*'114成績輸入與落點儀表板'!$B$2+M24*'114成績輸入與落點儀表板'!$B$3+N24*'114成績輸入與落點儀表板'!$B$4+O24*'114成績輸入與落點儀表板'!$B$5+P24*'114成績輸入與落點儀表板'!$B$6+Q24*'114成績輸入與落點儀表板'!$B$7+R24*'114成績輸入與落點儀表板'!$B$8+S24*'114成績輸入與落點儀表板'!$B$9+T24*'114成績輸入與落點儀表板'!$B$10+U24*'114成績輸入與落點儀表板'!$B$11+V24*'114成績輸入與落點儀表板'!$B$12+W24*'114成績輸入與落點儀表板'!$B$13+X24*'114成績輸入與落點儀表板'!$B$14+Y24*'114成績輸入與落點儀表板'!$B$15+Z24*'114成績輸入與落點儀表板'!$B$16</f>
        <v>0</v>
      </c>
      <c r="I24" s="8">
        <f t="shared" si="0"/>
        <v>-254</v>
      </c>
      <c r="J24" s="2" t="str">
        <f t="shared" si="1"/>
        <v>FAIL</v>
      </c>
      <c r="K24" s="17" t="str">
        <f>IF(AND(IF('114成績輸入與落點儀表板'!$C$2="必須採計",L24&gt;0,IF('114成績輸入與落點儀表板'!$C$2="不可採計",L24=0,TRUE)),IF('114成績輸入與落點儀表板'!$C$3="必須採計",M24&gt;0,IF('114成績輸入與落點儀表板'!$C$3="不可採計",M24=0,TRUE)),IF('114成績輸入與落點儀表板'!$C$4="必須採計",N24&gt;0,IF('114成績輸入與落點儀表板'!$C$4="不可採計",N24=0,TRUE)),IF('114成績輸入與落點儀表板'!$C$5="必須採計",O24&gt;0,IF('114成績輸入與落點儀表板'!$C$5="不可採計",O24=0,TRUE)),IF('114成績輸入與落點儀表板'!$C$6="必須採計",P24&gt;0,IF('114成績輸入與落點儀表板'!$C$6="不可採計",P24=0,TRUE)),IF('114成績輸入與落點儀表板'!$C$7="必須採計",Q24&gt;0,IF('114成績輸入與落點儀表板'!$C$7="不可採計",Q24=0,TRUE)),IF('114成績輸入與落點儀表板'!$C$8="必須採計",R24&gt;0,IF('114成績輸入與落點儀表板'!$C$8="不可採計",R24=0,TRUE)),IF('114成績輸入與落點儀表板'!$C$9="必須採計",S24&gt;0,IF('114成績輸入與落點儀表板'!$C$9="不可採計",S24=0,TRUE)),IF('114成績輸入與落點儀表板'!$C$10="必須採計",T24&gt;0,IF('114成績輸入與落點儀表板'!$C$10="不可採計",T24=0,TRUE)),IF('114成績輸入與落點儀表板'!$C$11="必須採計",U24&gt;0,IF('114成績輸入與落點儀表板'!$C$11="不可採計",U24=0,TRUE)),IF('114成績輸入與落點儀表板'!$C$12="必須採計",V24&gt;0,IF('114成績輸入與落點儀表板'!$C$12="不可採計",V24=0,TRUE)),IF('114成績輸入與落點儀表板'!$C$13="必須採計",W24&gt;0,IF('114成績輸入與落點儀表板'!$C$13="不可採計",W24=0,TRUE)),IF('114成績輸入與落點儀表板'!$C$14="必須採計",X24&gt;0,IF('114成績輸入與落點儀表板'!$C$14="不可採計",X24=0,TRUE)),IF('114成績輸入與落點儀表板'!$C$15="必須採計",Y24&gt;0,IF('114成績輸入與落點儀表板'!$C$15="不可採計",Y24=0,TRUE)),IF('114成績輸入與落點儀表板'!$C$16="必須採計",Z24&gt;0,IF('114成績輸入與落點儀表板'!$C$16="不可採計",Z24=0,TRUE))),"✅ 符合","❌ 不符合")</f>
        <v>❌ 不符合</v>
      </c>
      <c r="L24" s="15">
        <v>0</v>
      </c>
      <c r="M24" s="15">
        <v>1</v>
      </c>
      <c r="N24" s="15">
        <v>0</v>
      </c>
      <c r="O24" s="15">
        <v>0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1</v>
      </c>
      <c r="V24" s="15">
        <v>1</v>
      </c>
      <c r="W24" s="15">
        <v>1</v>
      </c>
      <c r="X24" s="15">
        <v>0</v>
      </c>
      <c r="Y24" s="15">
        <v>0</v>
      </c>
      <c r="Z24" s="15">
        <v>0</v>
      </c>
    </row>
    <row r="25" spans="1:26" customFormat="1" ht="15.75" customHeight="1" x14ac:dyDescent="0.3">
      <c r="A25" s="2" t="s">
        <v>129</v>
      </c>
      <c r="B25" s="6" t="s">
        <v>54</v>
      </c>
      <c r="C25" s="6" t="s">
        <v>130</v>
      </c>
      <c r="D25" s="12" t="s">
        <v>99</v>
      </c>
      <c r="E25" s="13" t="s">
        <v>131</v>
      </c>
      <c r="F25" s="2">
        <v>33</v>
      </c>
      <c r="G25" s="15">
        <v>263.5</v>
      </c>
      <c r="H25" s="7">
        <f>L25*'114成績輸入與落點儀表板'!$B$2+M25*'114成績輸入與落點儀表板'!$B$3+N25*'114成績輸入與落點儀表板'!$B$4+O25*'114成績輸入與落點儀表板'!$B$5+P25*'114成績輸入與落點儀表板'!$B$6+Q25*'114成績輸入與落點儀表板'!$B$7+R25*'114成績輸入與落點儀表板'!$B$8+S25*'114成績輸入與落點儀表板'!$B$9+T25*'114成績輸入與落點儀表板'!$B$10+U25*'114成績輸入與落點儀表板'!$B$11+V25*'114成績輸入與落點儀表板'!$B$12+W25*'114成績輸入與落點儀表板'!$B$13+X25*'114成績輸入與落點儀表板'!$B$14+Y25*'114成績輸入與落點儀表板'!$B$15+Z25*'114成績輸入與落點儀表板'!$B$16</f>
        <v>0</v>
      </c>
      <c r="I25" s="8">
        <f t="shared" si="0"/>
        <v>-263.5</v>
      </c>
      <c r="J25" s="2" t="str">
        <f t="shared" si="1"/>
        <v>FAIL</v>
      </c>
      <c r="K25" s="17" t="str">
        <f>IF(AND(IF('114成績輸入與落點儀表板'!$C$2="必須採計",L25&gt;0,IF('114成績輸入與落點儀表板'!$C$2="不可採計",L25=0,TRUE)),IF('114成績輸入與落點儀表板'!$C$3="必須採計",M25&gt;0,IF('114成績輸入與落點儀表板'!$C$3="不可採計",M25=0,TRUE)),IF('114成績輸入與落點儀表板'!$C$4="必須採計",N25&gt;0,IF('114成績輸入與落點儀表板'!$C$4="不可採計",N25=0,TRUE)),IF('114成績輸入與落點儀表板'!$C$5="必須採計",O25&gt;0,IF('114成績輸入與落點儀表板'!$C$5="不可採計",O25=0,TRUE)),IF('114成績輸入與落點儀表板'!$C$6="必須採計",P25&gt;0,IF('114成績輸入與落點儀表板'!$C$6="不可採計",P25=0,TRUE)),IF('114成績輸入與落點儀表板'!$C$7="必須採計",Q25&gt;0,IF('114成績輸入與落點儀表板'!$C$7="不可採計",Q25=0,TRUE)),IF('114成績輸入與落點儀表板'!$C$8="必須採計",R25&gt;0,IF('114成績輸入與落點儀表板'!$C$8="不可採計",R25=0,TRUE)),IF('114成績輸入與落點儀表板'!$C$9="必須採計",S25&gt;0,IF('114成績輸入與落點儀表板'!$C$9="不可採計",S25=0,TRUE)),IF('114成績輸入與落點儀表板'!$C$10="必須採計",T25&gt;0,IF('114成績輸入與落點儀表板'!$C$10="不可採計",T25=0,TRUE)),IF('114成績輸入與落點儀表板'!$C$11="必須採計",U25&gt;0,IF('114成績輸入與落點儀表板'!$C$11="不可採計",U25=0,TRUE)),IF('114成績輸入與落點儀表板'!$C$12="必須採計",V25&gt;0,IF('114成績輸入與落點儀表板'!$C$12="不可採計",V25=0,TRUE)),IF('114成績輸入與落點儀表板'!$C$13="必須採計",W25&gt;0,IF('114成績輸入與落點儀表板'!$C$13="不可採計",W25=0,TRUE)),IF('114成績輸入與落點儀表板'!$C$14="必須採計",X25&gt;0,IF('114成績輸入與落點儀表板'!$C$14="不可採計",X25=0,TRUE)),IF('114成績輸入與落點儀表板'!$C$15="必須採計",Y25&gt;0,IF('114成績輸入與落點儀表板'!$C$15="不可採計",Y25=0,TRUE)),IF('114成績輸入與落點儀表板'!$C$16="必須採計",Z25&gt;0,IF('114成績輸入與落點儀表板'!$C$16="不可採計",Z25=0,TRUE))),"✅ 符合","❌ 不符合")</f>
        <v>✅ 符合</v>
      </c>
      <c r="L25" s="15">
        <v>1.25</v>
      </c>
      <c r="M25" s="15">
        <v>1.25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1</v>
      </c>
      <c r="X25" s="15">
        <v>0</v>
      </c>
      <c r="Y25" s="15">
        <v>0</v>
      </c>
      <c r="Z25" s="15">
        <v>0</v>
      </c>
    </row>
    <row r="26" spans="1:26" ht="15.75" customHeight="1" x14ac:dyDescent="0.3">
      <c r="A26" s="2" t="s">
        <v>132</v>
      </c>
      <c r="B26" s="13" t="s">
        <v>54</v>
      </c>
      <c r="C26" s="13" t="s">
        <v>133</v>
      </c>
      <c r="D26" s="12" t="s">
        <v>134</v>
      </c>
      <c r="E26" s="13" t="s">
        <v>135</v>
      </c>
      <c r="F26" s="2">
        <v>48</v>
      </c>
      <c r="G26" s="15">
        <v>288</v>
      </c>
      <c r="H26" s="7">
        <f>L26*'114成績輸入與落點儀表板'!$B$2+M26*'114成績輸入與落點儀表板'!$B$3+N26*'114成績輸入與落點儀表板'!$B$4+O26*'114成績輸入與落點儀表板'!$B$5+P26*'114成績輸入與落點儀表板'!$B$6+Q26*'114成績輸入與落點儀表板'!$B$7+R26*'114成績輸入與落點儀表板'!$B$8+S26*'114成績輸入與落點儀表板'!$B$9+T26*'114成績輸入與落點儀表板'!$B$10+U26*'114成績輸入與落點儀表板'!$B$11+V26*'114成績輸入與落點儀表板'!$B$12+W26*'114成績輸入與落點儀表板'!$B$13+X26*'114成績輸入與落點儀表板'!$B$14+Y26*'114成績輸入與落點儀表板'!$B$15+Z26*'114成績輸入與落點儀表板'!$B$16</f>
        <v>0</v>
      </c>
      <c r="I26" s="8">
        <f t="shared" si="0"/>
        <v>-288</v>
      </c>
      <c r="J26" s="2" t="str">
        <f t="shared" si="1"/>
        <v>FAIL</v>
      </c>
      <c r="K26" s="17" t="str">
        <f>IF(AND(IF('114成績輸入與落點儀表板'!$C$2="必須採計",L26&gt;0,IF('114成績輸入與落點儀表板'!$C$2="不可採計",L26=0,TRUE)),IF('114成績輸入與落點儀表板'!$C$3="必須採計",M26&gt;0,IF('114成績輸入與落點儀表板'!$C$3="不可採計",M26=0,TRUE)),IF('114成績輸入與落點儀表板'!$C$4="必須採計",N26&gt;0,IF('114成績輸入與落點儀表板'!$C$4="不可採計",N26=0,TRUE)),IF('114成績輸入與落點儀表板'!$C$5="必須採計",O26&gt;0,IF('114成績輸入與落點儀表板'!$C$5="不可採計",O26=0,TRUE)),IF('114成績輸入與落點儀表板'!$C$6="必須採計",P26&gt;0,IF('114成績輸入與落點儀表板'!$C$6="不可採計",P26=0,TRUE)),IF('114成績輸入與落點儀表板'!$C$7="必須採計",Q26&gt;0,IF('114成績輸入與落點儀表板'!$C$7="不可採計",Q26=0,TRUE)),IF('114成績輸入與落點儀表板'!$C$8="必須採計",R26&gt;0,IF('114成績輸入與落點儀表板'!$C$8="不可採計",R26=0,TRUE)),IF('114成績輸入與落點儀表板'!$C$9="必須採計",S26&gt;0,IF('114成績輸入與落點儀表板'!$C$9="不可採計",S26=0,TRUE)),IF('114成績輸入與落點儀表板'!$C$10="必須採計",T26&gt;0,IF('114成績輸入與落點儀表板'!$C$10="不可採計",T26=0,TRUE)),IF('114成績輸入與落點儀表板'!$C$11="必須採計",U26&gt;0,IF('114成績輸入與落點儀表板'!$C$11="不可採計",U26=0,TRUE)),IF('114成績輸入與落點儀表板'!$C$12="必須採計",V26&gt;0,IF('114成績輸入與落點儀表板'!$C$12="不可採計",V26=0,TRUE)),IF('114成績輸入與落點儀表板'!$C$13="必須採計",W26&gt;0,IF('114成績輸入與落點儀表板'!$C$13="不可採計",W26=0,TRUE)),IF('114成績輸入與落點儀表板'!$C$14="必須採計",X26&gt;0,IF('114成績輸入與落點儀表板'!$C$14="不可採計",X26=0,TRUE)),IF('114成績輸入與落點儀表板'!$C$15="必須採計",Y26&gt;0,IF('114成績輸入與落點儀表板'!$C$15="不可採計",Y26=0,TRUE)),IF('114成績輸入與落點儀表板'!$C$16="必須採計",Z26&gt;0,IF('114成績輸入與落點儀表板'!$C$16="不可採計",Z26=0,TRUE))),"✅ 符合","❌ 不符合")</f>
        <v>❌ 不符合</v>
      </c>
      <c r="L26" s="15">
        <v>0</v>
      </c>
      <c r="M26" s="15">
        <v>1</v>
      </c>
      <c r="N26" s="15">
        <v>1</v>
      </c>
      <c r="O26" s="15">
        <v>0</v>
      </c>
      <c r="P26" s="15">
        <v>0</v>
      </c>
      <c r="Q26" s="15">
        <v>0</v>
      </c>
      <c r="R26" s="15">
        <v>1</v>
      </c>
      <c r="S26" s="15">
        <v>1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</row>
    <row r="27" spans="1:26" ht="15.75" customHeight="1" x14ac:dyDescent="0.3">
      <c r="A27" s="2" t="s">
        <v>136</v>
      </c>
      <c r="B27" s="13" t="s">
        <v>54</v>
      </c>
      <c r="C27" s="13" t="s">
        <v>137</v>
      </c>
      <c r="D27" s="12" t="s">
        <v>134</v>
      </c>
      <c r="E27" s="13" t="s">
        <v>135</v>
      </c>
      <c r="F27" s="2">
        <v>5</v>
      </c>
      <c r="G27" s="15">
        <v>266</v>
      </c>
      <c r="H27" s="7">
        <f>L27*'114成績輸入與落點儀表板'!$B$2+M27*'114成績輸入與落點儀表板'!$B$3+N27*'114成績輸入與落點儀表板'!$B$4+O27*'114成績輸入與落點儀表板'!$B$5+P27*'114成績輸入與落點儀表板'!$B$6+Q27*'114成績輸入與落點儀表板'!$B$7+R27*'114成績輸入與落點儀表板'!$B$8+S27*'114成績輸入與落點儀表板'!$B$9+T27*'114成績輸入與落點儀表板'!$B$10+U27*'114成績輸入與落點儀表板'!$B$11+V27*'114成績輸入與落點儀表板'!$B$12+W27*'114成績輸入與落點儀表板'!$B$13+X27*'114成績輸入與落點儀表板'!$B$14+Y27*'114成績輸入與落點儀表板'!$B$15+Z27*'114成績輸入與落點儀表板'!$B$16</f>
        <v>0</v>
      </c>
      <c r="I27" s="8">
        <f t="shared" si="0"/>
        <v>-266</v>
      </c>
      <c r="J27" s="2" t="str">
        <f t="shared" si="1"/>
        <v>FAIL</v>
      </c>
      <c r="K27" s="17" t="str">
        <f>IF(AND(IF('114成績輸入與落點儀表板'!$C$2="必須採計",L27&gt;0,IF('114成績輸入與落點儀表板'!$C$2="不可採計",L27=0,TRUE)),IF('114成績輸入與落點儀表板'!$C$3="必須採計",M27&gt;0,IF('114成績輸入與落點儀表板'!$C$3="不可採計",M27=0,TRUE)),IF('114成績輸入與落點儀表板'!$C$4="必須採計",N27&gt;0,IF('114成績輸入與落點儀表板'!$C$4="不可採計",N27=0,TRUE)),IF('114成績輸入與落點儀表板'!$C$5="必須採計",O27&gt;0,IF('114成績輸入與落點儀表板'!$C$5="不可採計",O27=0,TRUE)),IF('114成績輸入與落點儀表板'!$C$6="必須採計",P27&gt;0,IF('114成績輸入與落點儀表板'!$C$6="不可採計",P27=0,TRUE)),IF('114成績輸入與落點儀表板'!$C$7="必須採計",Q27&gt;0,IF('114成績輸入與落點儀表板'!$C$7="不可採計",Q27=0,TRUE)),IF('114成績輸入與落點儀表板'!$C$8="必須採計",R27&gt;0,IF('114成績輸入與落點儀表板'!$C$8="不可採計",R27=0,TRUE)),IF('114成績輸入與落點儀表板'!$C$9="必須採計",S27&gt;0,IF('114成績輸入與落點儀表板'!$C$9="不可採計",S27=0,TRUE)),IF('114成績輸入與落點儀表板'!$C$10="必須採計",T27&gt;0,IF('114成績輸入與落點儀表板'!$C$10="不可採計",T27=0,TRUE)),IF('114成績輸入與落點儀表板'!$C$11="必須採計",U27&gt;0,IF('114成績輸入與落點儀表板'!$C$11="不可採計",U27=0,TRUE)),IF('114成績輸入與落點儀表板'!$C$12="必須採計",V27&gt;0,IF('114成績輸入與落點儀表板'!$C$12="不可採計",V27=0,TRUE)),IF('114成績輸入與落點儀表板'!$C$13="必須採計",W27&gt;0,IF('114成績輸入與落點儀表板'!$C$13="不可採計",W27=0,TRUE)),IF('114成績輸入與落點儀表板'!$C$14="必須採計",X27&gt;0,IF('114成績輸入與落點儀表板'!$C$14="不可採計",X27=0,TRUE)),IF('114成績輸入與落點儀表板'!$C$15="必須採計",Y27&gt;0,IF('114成績輸入與落點儀表板'!$C$15="不可採計",Y27=0,TRUE)),IF('114成績輸入與落點儀表板'!$C$16="必須採計",Z27&gt;0,IF('114成績輸入與落點儀表板'!$C$16="不可採計",Z27=0,TRUE))),"✅ 符合","❌ 不符合")</f>
        <v>❌ 不符合</v>
      </c>
      <c r="L27" s="15">
        <v>0</v>
      </c>
      <c r="M27" s="15">
        <v>1</v>
      </c>
      <c r="N27" s="15">
        <v>1</v>
      </c>
      <c r="O27" s="15">
        <v>0</v>
      </c>
      <c r="P27" s="15">
        <v>0</v>
      </c>
      <c r="Q27" s="15">
        <v>0</v>
      </c>
      <c r="R27" s="15">
        <v>1</v>
      </c>
      <c r="S27" s="15">
        <v>1</v>
      </c>
      <c r="T27" s="15">
        <v>1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</row>
    <row r="28" spans="1:26" ht="15.75" customHeight="1" x14ac:dyDescent="0.3">
      <c r="A28" s="2" t="s">
        <v>138</v>
      </c>
      <c r="B28" s="13" t="s">
        <v>54</v>
      </c>
      <c r="C28" s="13" t="s">
        <v>139</v>
      </c>
      <c r="D28" s="12" t="s">
        <v>134</v>
      </c>
      <c r="E28" s="13" t="s">
        <v>135</v>
      </c>
      <c r="F28" s="2">
        <v>17</v>
      </c>
      <c r="G28" s="15">
        <v>285</v>
      </c>
      <c r="H28" s="7">
        <f>L28*'114成績輸入與落點儀表板'!$B$2+M28*'114成績輸入與落點儀表板'!$B$3+N28*'114成績輸入與落點儀表板'!$B$4+O28*'114成績輸入與落點儀表板'!$B$5+P28*'114成績輸入與落點儀表板'!$B$6+Q28*'114成績輸入與落點儀表板'!$B$7+R28*'114成績輸入與落點儀表板'!$B$8+S28*'114成績輸入與落點儀表板'!$B$9+T28*'114成績輸入與落點儀表板'!$B$10+U28*'114成績輸入與落點儀表板'!$B$11+V28*'114成績輸入與落點儀表板'!$B$12+W28*'114成績輸入與落點儀表板'!$B$13+X28*'114成績輸入與落點儀表板'!$B$14+Y28*'114成績輸入與落點儀表板'!$B$15+Z28*'114成績輸入與落點儀表板'!$B$16</f>
        <v>0</v>
      </c>
      <c r="I28" s="8">
        <f t="shared" si="0"/>
        <v>-285</v>
      </c>
      <c r="J28" s="2" t="str">
        <f t="shared" si="1"/>
        <v>FAIL</v>
      </c>
      <c r="K28" s="17" t="str">
        <f>IF(AND(IF('114成績輸入與落點儀表板'!$C$2="必須採計",L28&gt;0,IF('114成績輸入與落點儀表板'!$C$2="不可採計",L28=0,TRUE)),IF('114成績輸入與落點儀表板'!$C$3="必須採計",M28&gt;0,IF('114成績輸入與落點儀表板'!$C$3="不可採計",M28=0,TRUE)),IF('114成績輸入與落點儀表板'!$C$4="必須採計",N28&gt;0,IF('114成績輸入與落點儀表板'!$C$4="不可採計",N28=0,TRUE)),IF('114成績輸入與落點儀表板'!$C$5="必須採計",O28&gt;0,IF('114成績輸入與落點儀表板'!$C$5="不可採計",O28=0,TRUE)),IF('114成績輸入與落點儀表板'!$C$6="必須採計",P28&gt;0,IF('114成績輸入與落點儀表板'!$C$6="不可採計",P28=0,TRUE)),IF('114成績輸入與落點儀表板'!$C$7="必須採計",Q28&gt;0,IF('114成績輸入與落點儀表板'!$C$7="不可採計",Q28=0,TRUE)),IF('114成績輸入與落點儀表板'!$C$8="必須採計",R28&gt;0,IF('114成績輸入與落點儀表板'!$C$8="不可採計",R28=0,TRUE)),IF('114成績輸入與落點儀表板'!$C$9="必須採計",S28&gt;0,IF('114成績輸入與落點儀表板'!$C$9="不可採計",S28=0,TRUE)),IF('114成績輸入與落點儀表板'!$C$10="必須採計",T28&gt;0,IF('114成績輸入與落點儀表板'!$C$10="不可採計",T28=0,TRUE)),IF('114成績輸入與落點儀表板'!$C$11="必須採計",U28&gt;0,IF('114成績輸入與落點儀表板'!$C$11="不可採計",U28=0,TRUE)),IF('114成績輸入與落點儀表板'!$C$12="必須採計",V28&gt;0,IF('114成績輸入與落點儀表板'!$C$12="不可採計",V28=0,TRUE)),IF('114成績輸入與落點儀表板'!$C$13="必須採計",W28&gt;0,IF('114成績輸入與落點儀表板'!$C$13="不可採計",W28=0,TRUE)),IF('114成績輸入與落點儀表板'!$C$14="必須採計",X28&gt;0,IF('114成績輸入與落點儀表板'!$C$14="不可採計",X28=0,TRUE)),IF('114成績輸入與落點儀表板'!$C$15="必須採計",Y28&gt;0,IF('114成績輸入與落點儀表板'!$C$15="不可採計",Y28=0,TRUE)),IF('114成績輸入與落點儀表板'!$C$16="必須採計",Z28&gt;0,IF('114成績輸入與落點儀表板'!$C$16="不可採計",Z28=0,TRUE))),"✅ 符合","❌ 不符合")</f>
        <v>❌ 不符合</v>
      </c>
      <c r="L28" s="15">
        <v>0</v>
      </c>
      <c r="M28" s="15">
        <v>1</v>
      </c>
      <c r="N28" s="15">
        <v>1</v>
      </c>
      <c r="O28" s="15">
        <v>0</v>
      </c>
      <c r="P28" s="15">
        <v>0</v>
      </c>
      <c r="Q28" s="15">
        <v>0</v>
      </c>
      <c r="R28" s="15">
        <v>1</v>
      </c>
      <c r="S28" s="15">
        <v>1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</row>
    <row r="29" spans="1:26" ht="15.75" customHeight="1" x14ac:dyDescent="0.3">
      <c r="A29" s="2" t="s">
        <v>140</v>
      </c>
      <c r="B29" s="13" t="s">
        <v>54</v>
      </c>
      <c r="C29" s="13" t="s">
        <v>141</v>
      </c>
      <c r="D29" s="12" t="s">
        <v>134</v>
      </c>
      <c r="E29" s="13" t="s">
        <v>142</v>
      </c>
      <c r="F29" s="2">
        <v>17</v>
      </c>
      <c r="G29" s="15">
        <v>373</v>
      </c>
      <c r="H29" s="7">
        <f>L29*'114成績輸入與落點儀表板'!$B$2+M29*'114成績輸入與落點儀表板'!$B$3+N29*'114成績輸入與落點儀表板'!$B$4+O29*'114成績輸入與落點儀表板'!$B$5+P29*'114成績輸入與落點儀表板'!$B$6+Q29*'114成績輸入與落點儀表板'!$B$7+R29*'114成績輸入與落點儀表板'!$B$8+S29*'114成績輸入與落點儀表板'!$B$9+T29*'114成績輸入與落點儀表板'!$B$10+U29*'114成績輸入與落點儀表板'!$B$11+V29*'114成績輸入與落點儀表板'!$B$12+W29*'114成績輸入與落點儀表板'!$B$13+X29*'114成績輸入與落點儀表板'!$B$14+Y29*'114成績輸入與落點儀表板'!$B$15+Z29*'114成績輸入與落點儀表板'!$B$16</f>
        <v>0</v>
      </c>
      <c r="I29" s="8">
        <f t="shared" si="0"/>
        <v>-373</v>
      </c>
      <c r="J29" s="2" t="str">
        <f t="shared" si="1"/>
        <v>FAIL</v>
      </c>
      <c r="K29" s="17" t="str">
        <f>IF(AND(IF('114成績輸入與落點儀表板'!$C$2="必須採計",L29&gt;0,IF('114成績輸入與落點儀表板'!$C$2="不可採計",L29=0,TRUE)),IF('114成績輸入與落點儀表板'!$C$3="必須採計",M29&gt;0,IF('114成績輸入與落點儀表板'!$C$3="不可採計",M29=0,TRUE)),IF('114成績輸入與落點儀表板'!$C$4="必須採計",N29&gt;0,IF('114成績輸入與落點儀表板'!$C$4="不可採計",N29=0,TRUE)),IF('114成績輸入與落點儀表板'!$C$5="必須採計",O29&gt;0,IF('114成績輸入與落點儀表板'!$C$5="不可採計",O29=0,TRUE)),IF('114成績輸入與落點儀表板'!$C$6="必須採計",P29&gt;0,IF('114成績輸入與落點儀表板'!$C$6="不可採計",P29=0,TRUE)),IF('114成績輸入與落點儀表板'!$C$7="必須採計",Q29&gt;0,IF('114成績輸入與落點儀表板'!$C$7="不可採計",Q29=0,TRUE)),IF('114成績輸入與落點儀表板'!$C$8="必須採計",R29&gt;0,IF('114成績輸入與落點儀表板'!$C$8="不可採計",R29=0,TRUE)),IF('114成績輸入與落點儀表板'!$C$9="必須採計",S29&gt;0,IF('114成績輸入與落點儀表板'!$C$9="不可採計",S29=0,TRUE)),IF('114成績輸入與落點儀表板'!$C$10="必須採計",T29&gt;0,IF('114成績輸入與落點儀表板'!$C$10="不可採計",T29=0,TRUE)),IF('114成績輸入與落點儀表板'!$C$11="必須採計",U29&gt;0,IF('114成績輸入與落點儀表板'!$C$11="不可採計",U29=0,TRUE)),IF('114成績輸入與落點儀表板'!$C$12="必須採計",V29&gt;0,IF('114成績輸入與落點儀表板'!$C$12="不可採計",V29=0,TRUE)),IF('114成績輸入與落點儀表板'!$C$13="必須採計",W29&gt;0,IF('114成績輸入與落點儀表板'!$C$13="不可採計",W29=0,TRUE)),IF('114成績輸入與落點儀表板'!$C$14="必須採計",X29&gt;0,IF('114成績輸入與落點儀表板'!$C$14="不可採計",X29=0,TRUE)),IF('114成績輸入與落點儀表板'!$C$15="必須採計",Y29&gt;0,IF('114成績輸入與落點儀表板'!$C$15="不可採計",Y29=0,TRUE)),IF('114成績輸入與落點儀表板'!$C$16="必須採計",Z29&gt;0,IF('114成績輸入與落點儀表板'!$C$16="不可採計",Z29=0,TRUE))),"✅ 符合","❌ 不符合")</f>
        <v>❌ 不符合</v>
      </c>
      <c r="L29" s="15">
        <v>0</v>
      </c>
      <c r="M29" s="15">
        <v>1</v>
      </c>
      <c r="N29" s="15">
        <v>1</v>
      </c>
      <c r="O29" s="15">
        <v>0</v>
      </c>
      <c r="P29" s="15">
        <v>0</v>
      </c>
      <c r="Q29" s="15">
        <v>0</v>
      </c>
      <c r="R29" s="15">
        <v>1</v>
      </c>
      <c r="S29" s="15">
        <v>2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 ht="15.75" customHeight="1" x14ac:dyDescent="0.3">
      <c r="A30" s="2" t="s">
        <v>143</v>
      </c>
      <c r="B30" s="13" t="s">
        <v>54</v>
      </c>
      <c r="C30" s="13" t="s">
        <v>144</v>
      </c>
      <c r="D30" s="12" t="s">
        <v>134</v>
      </c>
      <c r="E30" s="13" t="s">
        <v>145</v>
      </c>
      <c r="F30" s="2">
        <v>16</v>
      </c>
      <c r="G30" s="15">
        <v>255</v>
      </c>
      <c r="H30" s="7">
        <f>L30*'114成績輸入與落點儀表板'!$B$2+M30*'114成績輸入與落點儀表板'!$B$3+N30*'114成績輸入與落點儀表板'!$B$4+O30*'114成績輸入與落點儀表板'!$B$5+P30*'114成績輸入與落點儀表板'!$B$6+Q30*'114成績輸入與落點儀表板'!$B$7+R30*'114成績輸入與落點儀表板'!$B$8+S30*'114成績輸入與落點儀表板'!$B$9+T30*'114成績輸入與落點儀表板'!$B$10+U30*'114成績輸入與落點儀表板'!$B$11+V30*'114成績輸入與落點儀表板'!$B$12+W30*'114成績輸入與落點儀表板'!$B$13+X30*'114成績輸入與落點儀表板'!$B$14+Y30*'114成績輸入與落點儀表板'!$B$15+Z30*'114成績輸入與落點儀表板'!$B$16</f>
        <v>0</v>
      </c>
      <c r="I30" s="8">
        <f t="shared" si="0"/>
        <v>-255</v>
      </c>
      <c r="J30" s="2" t="str">
        <f t="shared" si="1"/>
        <v>FAIL</v>
      </c>
      <c r="K30" s="17" t="str">
        <f>IF(AND(IF('114成績輸入與落點儀表板'!$C$2="必須採計",L30&gt;0,IF('114成績輸入與落點儀表板'!$C$2="不可採計",L30=0,TRUE)),IF('114成績輸入與落點儀表板'!$C$3="必須採計",M30&gt;0,IF('114成績輸入與落點儀表板'!$C$3="不可採計",M30=0,TRUE)),IF('114成績輸入與落點儀表板'!$C$4="必須採計",N30&gt;0,IF('114成績輸入與落點儀表板'!$C$4="不可採計",N30=0,TRUE)),IF('114成績輸入與落點儀表板'!$C$5="必須採計",O30&gt;0,IF('114成績輸入與落點儀表板'!$C$5="不可採計",O30=0,TRUE)),IF('114成績輸入與落點儀表板'!$C$6="必須採計",P30&gt;0,IF('114成績輸入與落點儀表板'!$C$6="不可採計",P30=0,TRUE)),IF('114成績輸入與落點儀表板'!$C$7="必須採計",Q30&gt;0,IF('114成績輸入與落點儀表板'!$C$7="不可採計",Q30=0,TRUE)),IF('114成績輸入與落點儀表板'!$C$8="必須採計",R30&gt;0,IF('114成績輸入與落點儀表板'!$C$8="不可採計",R30=0,TRUE)),IF('114成績輸入與落點儀表板'!$C$9="必須採計",S30&gt;0,IF('114成績輸入與落點儀表板'!$C$9="不可採計",S30=0,TRUE)),IF('114成績輸入與落點儀表板'!$C$10="必須採計",T30&gt;0,IF('114成績輸入與落點儀表板'!$C$10="不可採計",T30=0,TRUE)),IF('114成績輸入與落點儀表板'!$C$11="必須採計",U30&gt;0,IF('114成績輸入與落點儀表板'!$C$11="不可採計",U30=0,TRUE)),IF('114成績輸入與落點儀表板'!$C$12="必須採計",V30&gt;0,IF('114成績輸入與落點儀表板'!$C$12="不可採計",V30=0,TRUE)),IF('114成績輸入與落點儀表板'!$C$13="必須採計",W30&gt;0,IF('114成績輸入與落點儀表板'!$C$13="不可採計",W30=0,TRUE)),IF('114成績輸入與落點儀表板'!$C$14="必須採計",X30&gt;0,IF('114成績輸入與落點儀表板'!$C$14="不可採計",X30=0,TRUE)),IF('114成績輸入與落點儀表板'!$C$15="必須採計",Y30&gt;0,IF('114成績輸入與落點儀表板'!$C$15="不可採計",Y30=0,TRUE)),IF('114成績輸入與落點儀表板'!$C$16="必須採計",Z30&gt;0,IF('114成績輸入與落點儀表板'!$C$16="不可採計",Z30=0,TRUE))),"✅ 符合","❌ 不符合")</f>
        <v>✅ 符合</v>
      </c>
      <c r="L30" s="15">
        <v>1</v>
      </c>
      <c r="M30" s="15">
        <v>1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1</v>
      </c>
      <c r="T30" s="15">
        <v>1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 ht="15.75" customHeight="1" x14ac:dyDescent="0.3">
      <c r="A31" s="2" t="s">
        <v>146</v>
      </c>
      <c r="B31" s="13" t="s">
        <v>54</v>
      </c>
      <c r="C31" s="13" t="s">
        <v>147</v>
      </c>
      <c r="D31" s="12" t="s">
        <v>134</v>
      </c>
      <c r="E31" s="13" t="s">
        <v>148</v>
      </c>
      <c r="F31" s="2">
        <v>16</v>
      </c>
      <c r="G31" s="15">
        <v>240</v>
      </c>
      <c r="H31" s="7">
        <f>L31*'114成績輸入與落點儀表板'!$B$2+M31*'114成績輸入與落點儀表板'!$B$3+N31*'114成績輸入與落點儀表板'!$B$4+O31*'114成績輸入與落點儀表板'!$B$5+P31*'114成績輸入與落點儀表板'!$B$6+Q31*'114成績輸入與落點儀表板'!$B$7+R31*'114成績輸入與落點儀表板'!$B$8+S31*'114成績輸入與落點儀表板'!$B$9+T31*'114成績輸入與落點儀表板'!$B$10+U31*'114成績輸入與落點儀表板'!$B$11+V31*'114成績輸入與落點儀表板'!$B$12+W31*'114成績輸入與落點儀表板'!$B$13+X31*'114成績輸入與落點儀表板'!$B$14+Y31*'114成績輸入與落點儀表板'!$B$15+Z31*'114成績輸入與落點儀表板'!$B$16</f>
        <v>0</v>
      </c>
      <c r="I31" s="8">
        <f t="shared" si="0"/>
        <v>-240</v>
      </c>
      <c r="J31" s="2" t="str">
        <f t="shared" si="1"/>
        <v>FAIL</v>
      </c>
      <c r="K31" s="17" t="str">
        <f>IF(AND(IF('114成績輸入與落點儀表板'!$C$2="必須採計",L31&gt;0,IF('114成績輸入與落點儀表板'!$C$2="不可採計",L31=0,TRUE)),IF('114成績輸入與落點儀表板'!$C$3="必須採計",M31&gt;0,IF('114成績輸入與落點儀表板'!$C$3="不可採計",M31=0,TRUE)),IF('114成績輸入與落點儀表板'!$C$4="必須採計",N31&gt;0,IF('114成績輸入與落點儀表板'!$C$4="不可採計",N31=0,TRUE)),IF('114成績輸入與落點儀表板'!$C$5="必須採計",O31&gt;0,IF('114成績輸入與落點儀表板'!$C$5="不可採計",O31=0,TRUE)),IF('114成績輸入與落點儀表板'!$C$6="必須採計",P31&gt;0,IF('114成績輸入與落點儀表板'!$C$6="不可採計",P31=0,TRUE)),IF('114成績輸入與落點儀表板'!$C$7="必須採計",Q31&gt;0,IF('114成績輸入與落點儀表板'!$C$7="不可採計",Q31=0,TRUE)),IF('114成績輸入與落點儀表板'!$C$8="必須採計",R31&gt;0,IF('114成績輸入與落點儀表板'!$C$8="不可採計",R31=0,TRUE)),IF('114成績輸入與落點儀表板'!$C$9="必須採計",S31&gt;0,IF('114成績輸入與落點儀表板'!$C$9="不可採計",S31=0,TRUE)),IF('114成績輸入與落點儀表板'!$C$10="必須採計",T31&gt;0,IF('114成績輸入與落點儀表板'!$C$10="不可採計",T31=0,TRUE)),IF('114成績輸入與落點儀表板'!$C$11="必須採計",U31&gt;0,IF('114成績輸入與落點儀表板'!$C$11="不可採計",U31=0,TRUE)),IF('114成績輸入與落點儀表板'!$C$12="必須採計",V31&gt;0,IF('114成績輸入與落點儀表板'!$C$12="不可採計",V31=0,TRUE)),IF('114成績輸入與落點儀表板'!$C$13="必須採計",W31&gt;0,IF('114成績輸入與落點儀表板'!$C$13="不可採計",W31=0,TRUE)),IF('114成績輸入與落點儀表板'!$C$14="必須採計",X31&gt;0,IF('114成績輸入與落點儀表板'!$C$14="不可採計",X31=0,TRUE)),IF('114成績輸入與落點儀表板'!$C$15="必須採計",Y31&gt;0,IF('114成績輸入與落點儀表板'!$C$15="不可採計",Y31=0,TRUE)),IF('114成績輸入與落點儀表板'!$C$16="必須採計",Z31&gt;0,IF('114成績輸入與落點儀表板'!$C$16="不可採計",Z31=0,TRUE))),"✅ 符合","❌ 不符合")</f>
        <v>✅ 符合</v>
      </c>
      <c r="L31" s="15">
        <v>1</v>
      </c>
      <c r="M31" s="15">
        <v>1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1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ht="15.75" customHeight="1" x14ac:dyDescent="0.3">
      <c r="A32" s="2" t="s">
        <v>149</v>
      </c>
      <c r="B32" s="13" t="s">
        <v>54</v>
      </c>
      <c r="C32" s="13" t="s">
        <v>150</v>
      </c>
      <c r="D32" s="12" t="s">
        <v>134</v>
      </c>
      <c r="E32" s="13" t="s">
        <v>151</v>
      </c>
      <c r="F32" s="2">
        <v>17</v>
      </c>
      <c r="G32" s="15">
        <v>257</v>
      </c>
      <c r="H32" s="7">
        <f>L32*'114成績輸入與落點儀表板'!$B$2+M32*'114成績輸入與落點儀表板'!$B$3+N32*'114成績輸入與落點儀表板'!$B$4+O32*'114成績輸入與落點儀表板'!$B$5+P32*'114成績輸入與落點儀表板'!$B$6+Q32*'114成績輸入與落點儀表板'!$B$7+R32*'114成績輸入與落點儀表板'!$B$8+S32*'114成績輸入與落點儀表板'!$B$9+T32*'114成績輸入與落點儀表板'!$B$10+U32*'114成績輸入與落點儀表板'!$B$11+V32*'114成績輸入與落點儀表板'!$B$12+W32*'114成績輸入與落點儀表板'!$B$13+X32*'114成績輸入與落點儀表板'!$B$14+Y32*'114成績輸入與落點儀表板'!$B$15+Z32*'114成績輸入與落點儀表板'!$B$16</f>
        <v>0</v>
      </c>
      <c r="I32" s="8">
        <f t="shared" si="0"/>
        <v>-257</v>
      </c>
      <c r="J32" s="2" t="str">
        <f t="shared" si="1"/>
        <v>FAIL</v>
      </c>
      <c r="K32" s="17" t="str">
        <f>IF(AND(IF('114成績輸入與落點儀表板'!$C$2="必須採計",L32&gt;0,IF('114成績輸入與落點儀表板'!$C$2="不可採計",L32=0,TRUE)),IF('114成績輸入與落點儀表板'!$C$3="必須採計",M32&gt;0,IF('114成績輸入與落點儀表板'!$C$3="不可採計",M32=0,TRUE)),IF('114成績輸入與落點儀表板'!$C$4="必須採計",N32&gt;0,IF('114成績輸入與落點儀表板'!$C$4="不可採計",N32=0,TRUE)),IF('114成績輸入與落點儀表板'!$C$5="必須採計",O32&gt;0,IF('114成績輸入與落點儀表板'!$C$5="不可採計",O32=0,TRUE)),IF('114成績輸入與落點儀表板'!$C$6="必須採計",P32&gt;0,IF('114成績輸入與落點儀表板'!$C$6="不可採計",P32=0,TRUE)),IF('114成績輸入與落點儀表板'!$C$7="必須採計",Q32&gt;0,IF('114成績輸入與落點儀表板'!$C$7="不可採計",Q32=0,TRUE)),IF('114成績輸入與落點儀表板'!$C$8="必須採計",R32&gt;0,IF('114成績輸入與落點儀表板'!$C$8="不可採計",R32=0,TRUE)),IF('114成績輸入與落點儀表板'!$C$9="必須採計",S32&gt;0,IF('114成績輸入與落點儀表板'!$C$9="不可採計",S32=0,TRUE)),IF('114成績輸入與落點儀表板'!$C$10="必須採計",T32&gt;0,IF('114成績輸入與落點儀表板'!$C$10="不可採計",T32=0,TRUE)),IF('114成績輸入與落點儀表板'!$C$11="必須採計",U32&gt;0,IF('114成績輸入與落點儀表板'!$C$11="不可採計",U32=0,TRUE)),IF('114成績輸入與落點儀表板'!$C$12="必須採計",V32&gt;0,IF('114成績輸入與落點儀表板'!$C$12="不可採計",V32=0,TRUE)),IF('114成績輸入與落點儀表板'!$C$13="必須採計",W32&gt;0,IF('114成績輸入與落點儀表板'!$C$13="不可採計",W32=0,TRUE)),IF('114成績輸入與落點儀表板'!$C$14="必須採計",X32&gt;0,IF('114成績輸入與落點儀表板'!$C$14="不可採計",X32=0,TRUE)),IF('114成績輸入與落點儀表板'!$C$15="必須採計",Y32&gt;0,IF('114成績輸入與落點儀表板'!$C$15="不可採計",Y32=0,TRUE)),IF('114成績輸入與落點儀表板'!$C$16="必須採計",Z32&gt;0,IF('114成績輸入與落點儀表板'!$C$16="不可採計",Z32=0,TRUE))),"✅ 符合","❌ 不符合")</f>
        <v>❌ 不符合</v>
      </c>
      <c r="L32" s="15">
        <v>0</v>
      </c>
      <c r="M32" s="15">
        <v>1</v>
      </c>
      <c r="N32" s="15">
        <v>1</v>
      </c>
      <c r="O32" s="15">
        <v>0</v>
      </c>
      <c r="P32" s="15">
        <v>0</v>
      </c>
      <c r="Q32" s="15">
        <v>0</v>
      </c>
      <c r="R32" s="15">
        <v>1</v>
      </c>
      <c r="S32" s="15">
        <v>1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</row>
    <row r="33" spans="1:26" ht="15.75" customHeight="1" x14ac:dyDescent="0.3">
      <c r="A33" s="2" t="s">
        <v>152</v>
      </c>
      <c r="B33" s="13" t="s">
        <v>54</v>
      </c>
      <c r="C33" s="13" t="s">
        <v>153</v>
      </c>
      <c r="D33" s="12" t="s">
        <v>134</v>
      </c>
      <c r="E33" s="13" t="s">
        <v>154</v>
      </c>
      <c r="F33" s="2">
        <v>19</v>
      </c>
      <c r="G33" s="15">
        <v>246</v>
      </c>
      <c r="H33" s="7">
        <f>L33*'114成績輸入與落點儀表板'!$B$2+M33*'114成績輸入與落點儀表板'!$B$3+N33*'114成績輸入與落點儀表板'!$B$4+O33*'114成績輸入與落點儀表板'!$B$5+P33*'114成績輸入與落點儀表板'!$B$6+Q33*'114成績輸入與落點儀表板'!$B$7+R33*'114成績輸入與落點儀表板'!$B$8+S33*'114成績輸入與落點儀表板'!$B$9+T33*'114成績輸入與落點儀表板'!$B$10+U33*'114成績輸入與落點儀表板'!$B$11+V33*'114成績輸入與落點儀表板'!$B$12+W33*'114成績輸入與落點儀表板'!$B$13+X33*'114成績輸入與落點儀表板'!$B$14+Y33*'114成績輸入與落點儀表板'!$B$15+Z33*'114成績輸入與落點儀表板'!$B$16</f>
        <v>0</v>
      </c>
      <c r="I33" s="8">
        <f t="shared" si="0"/>
        <v>-246</v>
      </c>
      <c r="J33" s="2" t="str">
        <f t="shared" si="1"/>
        <v>FAIL</v>
      </c>
      <c r="K33" s="17" t="str">
        <f>IF(AND(IF('114成績輸入與落點儀表板'!$C$2="必須採計",L33&gt;0,IF('114成績輸入與落點儀表板'!$C$2="不可採計",L33=0,TRUE)),IF('114成績輸入與落點儀表板'!$C$3="必須採計",M33&gt;0,IF('114成績輸入與落點儀表板'!$C$3="不可採計",M33=0,TRUE)),IF('114成績輸入與落點儀表板'!$C$4="必須採計",N33&gt;0,IF('114成績輸入與落點儀表板'!$C$4="不可採計",N33=0,TRUE)),IF('114成績輸入與落點儀表板'!$C$5="必須採計",O33&gt;0,IF('114成績輸入與落點儀表板'!$C$5="不可採計",O33=0,TRUE)),IF('114成績輸入與落點儀表板'!$C$6="必須採計",P33&gt;0,IF('114成績輸入與落點儀表板'!$C$6="不可採計",P33=0,TRUE)),IF('114成績輸入與落點儀表板'!$C$7="必須採計",Q33&gt;0,IF('114成績輸入與落點儀表板'!$C$7="不可採計",Q33=0,TRUE)),IF('114成績輸入與落點儀表板'!$C$8="必須採計",R33&gt;0,IF('114成績輸入與落點儀表板'!$C$8="不可採計",R33=0,TRUE)),IF('114成績輸入與落點儀表板'!$C$9="必須採計",S33&gt;0,IF('114成績輸入與落點儀表板'!$C$9="不可採計",S33=0,TRUE)),IF('114成績輸入與落點儀表板'!$C$10="必須採計",T33&gt;0,IF('114成績輸入與落點儀表板'!$C$10="不可採計",T33=0,TRUE)),IF('114成績輸入與落點儀表板'!$C$11="必須採計",U33&gt;0,IF('114成績輸入與落點儀表板'!$C$11="不可採計",U33=0,TRUE)),IF('114成績輸入與落點儀表板'!$C$12="必須採計",V33&gt;0,IF('114成績輸入與落點儀表板'!$C$12="不可採計",V33=0,TRUE)),IF('114成績輸入與落點儀表板'!$C$13="必須採計",W33&gt;0,IF('114成績輸入與落點儀表板'!$C$13="不可採計",W33=0,TRUE)),IF('114成績輸入與落點儀表板'!$C$14="必須採計",X33&gt;0,IF('114成績輸入與落點儀表板'!$C$14="不可採計",X33=0,TRUE)),IF('114成績輸入與落點儀表板'!$C$15="必須採計",Y33&gt;0,IF('114成績輸入與落點儀表板'!$C$15="不可採計",Y33=0,TRUE)),IF('114成績輸入與落點儀表板'!$C$16="必須採計",Z33&gt;0,IF('114成績輸入與落點儀表板'!$C$16="不可採計",Z33=0,TRUE))),"✅ 符合","❌ 不符合")</f>
        <v>✅ 符合</v>
      </c>
      <c r="L33" s="15">
        <v>1.25</v>
      </c>
      <c r="M33" s="15">
        <v>1.5</v>
      </c>
      <c r="N33" s="15">
        <v>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</row>
    <row r="34" spans="1:26" ht="15.75" customHeight="1" x14ac:dyDescent="0.3">
      <c r="A34" s="2" t="s">
        <v>155</v>
      </c>
      <c r="B34" s="13" t="s">
        <v>54</v>
      </c>
      <c r="C34" s="13" t="s">
        <v>156</v>
      </c>
      <c r="D34" s="12" t="s">
        <v>103</v>
      </c>
      <c r="E34" s="13" t="s">
        <v>157</v>
      </c>
      <c r="F34" s="2">
        <v>45</v>
      </c>
      <c r="G34" s="15">
        <v>243</v>
      </c>
      <c r="H34" s="7">
        <f>L34*'114成績輸入與落點儀表板'!$B$2+M34*'114成績輸入與落點儀表板'!$B$3+N34*'114成績輸入與落點儀表板'!$B$4+O34*'114成績輸入與落點儀表板'!$B$5+P34*'114成績輸入與落點儀表板'!$B$6+Q34*'114成績輸入與落點儀表板'!$B$7+R34*'114成績輸入與落點儀表板'!$B$8+S34*'114成績輸入與落點儀表板'!$B$9+T34*'114成績輸入與落點儀表板'!$B$10+U34*'114成績輸入與落點儀表板'!$B$11+V34*'114成績輸入與落點儀表板'!$B$12+W34*'114成績輸入與落點儀表板'!$B$13+X34*'114成績輸入與落點儀表板'!$B$14+Y34*'114成績輸入與落點儀表板'!$B$15+Z34*'114成績輸入與落點儀表板'!$B$16</f>
        <v>0</v>
      </c>
      <c r="I34" s="8">
        <f t="shared" si="0"/>
        <v>-243</v>
      </c>
      <c r="J34" s="2" t="str">
        <f t="shared" si="1"/>
        <v>FAIL</v>
      </c>
      <c r="K34" s="17" t="str">
        <f>IF(AND(IF('114成績輸入與落點儀表板'!$C$2="必須採計",L34&gt;0,IF('114成績輸入與落點儀表板'!$C$2="不可採計",L34=0,TRUE)),IF('114成績輸入與落點儀表板'!$C$3="必須採計",M34&gt;0,IF('114成績輸入與落點儀表板'!$C$3="不可採計",M34=0,TRUE)),IF('114成績輸入與落點儀表板'!$C$4="必須採計",N34&gt;0,IF('114成績輸入與落點儀表板'!$C$4="不可採計",N34=0,TRUE)),IF('114成績輸入與落點儀表板'!$C$5="必須採計",O34&gt;0,IF('114成績輸入與落點儀表板'!$C$5="不可採計",O34=0,TRUE)),IF('114成績輸入與落點儀表板'!$C$6="必須採計",P34&gt;0,IF('114成績輸入與落點儀表板'!$C$6="不可採計",P34=0,TRUE)),IF('114成績輸入與落點儀表板'!$C$7="必須採計",Q34&gt;0,IF('114成績輸入與落點儀表板'!$C$7="不可採計",Q34=0,TRUE)),IF('114成績輸入與落點儀表板'!$C$8="必須採計",R34&gt;0,IF('114成績輸入與落點儀表板'!$C$8="不可採計",R34=0,TRUE)),IF('114成績輸入與落點儀表板'!$C$9="必須採計",S34&gt;0,IF('114成績輸入與落點儀表板'!$C$9="不可採計",S34=0,TRUE)),IF('114成績輸入與落點儀表板'!$C$10="必須採計",T34&gt;0,IF('114成績輸入與落點儀表板'!$C$10="不可採計",T34=0,TRUE)),IF('114成績輸入與落點儀表板'!$C$11="必須採計",U34&gt;0,IF('114成績輸入與落點儀表板'!$C$11="不可採計",U34=0,TRUE)),IF('114成績輸入與落點儀表板'!$C$12="必須採計",V34&gt;0,IF('114成績輸入與落點儀表板'!$C$12="不可採計",V34=0,TRUE)),IF('114成績輸入與落點儀表板'!$C$13="必須採計",W34&gt;0,IF('114成績輸入與落點儀表板'!$C$13="不可採計",W34=0,TRUE)),IF('114成績輸入與落點儀表板'!$C$14="必須採計",X34&gt;0,IF('114成績輸入與落點儀表板'!$C$14="不可採計",X34=0,TRUE)),IF('114成績輸入與落點儀表板'!$C$15="必須採計",Y34&gt;0,IF('114成績輸入與落點儀表板'!$C$15="不可採計",Y34=0,TRUE)),IF('114成績輸入與落點儀表板'!$C$16="必須採計",Z34&gt;0,IF('114成績輸入與落點儀表板'!$C$16="不可採計",Z34=0,TRUE))),"✅ 符合","❌ 不符合")</f>
        <v>✅ 符合</v>
      </c>
      <c r="L34" s="15">
        <v>1</v>
      </c>
      <c r="M34" s="15">
        <v>1</v>
      </c>
      <c r="N34" s="15">
        <v>1</v>
      </c>
      <c r="O34" s="15">
        <v>0</v>
      </c>
      <c r="P34" s="15">
        <v>0</v>
      </c>
      <c r="Q34" s="15">
        <v>0</v>
      </c>
      <c r="R34" s="15">
        <v>1</v>
      </c>
      <c r="S34" s="15">
        <v>1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</row>
    <row r="35" spans="1:26" ht="15.75" customHeight="1" x14ac:dyDescent="0.3">
      <c r="A35" s="2" t="s">
        <v>158</v>
      </c>
      <c r="B35" s="13" t="s">
        <v>54</v>
      </c>
      <c r="C35" s="13" t="s">
        <v>159</v>
      </c>
      <c r="D35" s="12" t="s">
        <v>103</v>
      </c>
      <c r="E35" s="13" t="s">
        <v>160</v>
      </c>
      <c r="F35" s="2">
        <v>44</v>
      </c>
      <c r="G35" s="15">
        <v>259</v>
      </c>
      <c r="H35" s="7">
        <f>L35*'114成績輸入與落點儀表板'!$B$2+M35*'114成績輸入與落點儀表板'!$B$3+N35*'114成績輸入與落點儀表板'!$B$4+O35*'114成績輸入與落點儀表板'!$B$5+P35*'114成績輸入與落點儀表板'!$B$6+Q35*'114成績輸入與落點儀表板'!$B$7+R35*'114成績輸入與落點儀表板'!$B$8+S35*'114成績輸入與落點儀表板'!$B$9+T35*'114成績輸入與落點儀表板'!$B$10+U35*'114成績輸入與落點儀表板'!$B$11+V35*'114成績輸入與落點儀表板'!$B$12+W35*'114成績輸入與落點儀表板'!$B$13+X35*'114成績輸入與落點儀表板'!$B$14+Y35*'114成績輸入與落點儀表板'!$B$15+Z35*'114成績輸入與落點儀表板'!$B$16</f>
        <v>0</v>
      </c>
      <c r="I35" s="8">
        <f t="shared" si="0"/>
        <v>-259</v>
      </c>
      <c r="J35" s="2" t="str">
        <f t="shared" si="1"/>
        <v>FAIL</v>
      </c>
      <c r="K35" s="17" t="str">
        <f>IF(AND(IF('114成績輸入與落點儀表板'!$C$2="必須採計",L35&gt;0,IF('114成績輸入與落點儀表板'!$C$2="不可採計",L35=0,TRUE)),IF('114成績輸入與落點儀表板'!$C$3="必須採計",M35&gt;0,IF('114成績輸入與落點儀表板'!$C$3="不可採計",M35=0,TRUE)),IF('114成績輸入與落點儀表板'!$C$4="必須採計",N35&gt;0,IF('114成績輸入與落點儀表板'!$C$4="不可採計",N35=0,TRUE)),IF('114成績輸入與落點儀表板'!$C$5="必須採計",O35&gt;0,IF('114成績輸入與落點儀表板'!$C$5="不可採計",O35=0,TRUE)),IF('114成績輸入與落點儀表板'!$C$6="必須採計",P35&gt;0,IF('114成績輸入與落點儀表板'!$C$6="不可採計",P35=0,TRUE)),IF('114成績輸入與落點儀表板'!$C$7="必須採計",Q35&gt;0,IF('114成績輸入與落點儀表板'!$C$7="不可採計",Q35=0,TRUE)),IF('114成績輸入與落點儀表板'!$C$8="必須採計",R35&gt;0,IF('114成績輸入與落點儀表板'!$C$8="不可採計",R35=0,TRUE)),IF('114成績輸入與落點儀表板'!$C$9="必須採計",S35&gt;0,IF('114成績輸入與落點儀表板'!$C$9="不可採計",S35=0,TRUE)),IF('114成績輸入與落點儀表板'!$C$10="必須採計",T35&gt;0,IF('114成績輸入與落點儀表板'!$C$10="不可採計",T35=0,TRUE)),IF('114成績輸入與落點儀表板'!$C$11="必須採計",U35&gt;0,IF('114成績輸入與落點儀表板'!$C$11="不可採計",U35=0,TRUE)),IF('114成績輸入與落點儀表板'!$C$12="必須採計",V35&gt;0,IF('114成績輸入與落點儀表板'!$C$12="不可採計",V35=0,TRUE)),IF('114成績輸入與落點儀表板'!$C$13="必須採計",W35&gt;0,IF('114成績輸入與落點儀表板'!$C$13="不可採計",W35=0,TRUE)),IF('114成績輸入與落點儀表板'!$C$14="必須採計",X35&gt;0,IF('114成績輸入與落點儀表板'!$C$14="不可採計",X35=0,TRUE)),IF('114成績輸入與落點儀表板'!$C$15="必須採計",Y35&gt;0,IF('114成績輸入與落點儀表板'!$C$15="不可採計",Y35=0,TRUE)),IF('114成績輸入與落點儀表板'!$C$16="必須採計",Z35&gt;0,IF('114成績輸入與落點儀表板'!$C$16="不可採計",Z35=0,TRUE))),"✅ 符合","❌ 不符合")</f>
        <v>✅ 符合</v>
      </c>
      <c r="L35" s="15">
        <v>1</v>
      </c>
      <c r="M35" s="15">
        <v>1</v>
      </c>
      <c r="N35" s="15">
        <v>1</v>
      </c>
      <c r="O35" s="15">
        <v>0</v>
      </c>
      <c r="P35" s="15">
        <v>0</v>
      </c>
      <c r="Q35" s="15">
        <v>0</v>
      </c>
      <c r="R35" s="15">
        <v>1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ht="15.75" customHeight="1" x14ac:dyDescent="0.3">
      <c r="A36" s="2" t="s">
        <v>161</v>
      </c>
      <c r="B36" s="13" t="s">
        <v>54</v>
      </c>
      <c r="C36" s="13" t="s">
        <v>162</v>
      </c>
      <c r="D36" s="12" t="s">
        <v>103</v>
      </c>
      <c r="E36" s="13" t="s">
        <v>163</v>
      </c>
      <c r="F36" s="2">
        <v>38</v>
      </c>
      <c r="G36" s="15">
        <v>247.5</v>
      </c>
      <c r="H36" s="7">
        <f>L36*'114成績輸入與落點儀表板'!$B$2+M36*'114成績輸入與落點儀表板'!$B$3+N36*'114成績輸入與落點儀表板'!$B$4+O36*'114成績輸入與落點儀表板'!$B$5+P36*'114成績輸入與落點儀表板'!$B$6+Q36*'114成績輸入與落點儀表板'!$B$7+R36*'114成績輸入與落點儀表板'!$B$8+S36*'114成績輸入與落點儀表板'!$B$9+T36*'114成績輸入與落點儀表板'!$B$10+U36*'114成績輸入與落點儀表板'!$B$11+V36*'114成績輸入與落點儀表板'!$B$12+W36*'114成績輸入與落點儀表板'!$B$13+X36*'114成績輸入與落點儀表板'!$B$14+Y36*'114成績輸入與落點儀表板'!$B$15+Z36*'114成績輸入與落點儀表板'!$B$16</f>
        <v>0</v>
      </c>
      <c r="I36" s="8">
        <f t="shared" si="0"/>
        <v>-247.5</v>
      </c>
      <c r="J36" s="2" t="str">
        <f t="shared" si="1"/>
        <v>FAIL</v>
      </c>
      <c r="K36" s="17" t="str">
        <f>IF(AND(IF('114成績輸入與落點儀表板'!$C$2="必須採計",L36&gt;0,IF('114成績輸入與落點儀表板'!$C$2="不可採計",L36=0,TRUE)),IF('114成績輸入與落點儀表板'!$C$3="必須採計",M36&gt;0,IF('114成績輸入與落點儀表板'!$C$3="不可採計",M36=0,TRUE)),IF('114成績輸入與落點儀表板'!$C$4="必須採計",N36&gt;0,IF('114成績輸入與落點儀表板'!$C$4="不可採計",N36=0,TRUE)),IF('114成績輸入與落點儀表板'!$C$5="必須採計",O36&gt;0,IF('114成績輸入與落點儀表板'!$C$5="不可採計",O36=0,TRUE)),IF('114成績輸入與落點儀表板'!$C$6="必須採計",P36&gt;0,IF('114成績輸入與落點儀表板'!$C$6="不可採計",P36=0,TRUE)),IF('114成績輸入與落點儀表板'!$C$7="必須採計",Q36&gt;0,IF('114成績輸入與落點儀表板'!$C$7="不可採計",Q36=0,TRUE)),IF('114成績輸入與落點儀表板'!$C$8="必須採計",R36&gt;0,IF('114成績輸入與落點儀表板'!$C$8="不可採計",R36=0,TRUE)),IF('114成績輸入與落點儀表板'!$C$9="必須採計",S36&gt;0,IF('114成績輸入與落點儀表板'!$C$9="不可採計",S36=0,TRUE)),IF('114成績輸入與落點儀表板'!$C$10="必須採計",T36&gt;0,IF('114成績輸入與落點儀表板'!$C$10="不可採計",T36=0,TRUE)),IF('114成績輸入與落點儀表板'!$C$11="必須採計",U36&gt;0,IF('114成績輸入與落點儀表板'!$C$11="不可採計",U36=0,TRUE)),IF('114成績輸入與落點儀表板'!$C$12="必須採計",V36&gt;0,IF('114成績輸入與落點儀表板'!$C$12="不可採計",V36=0,TRUE)),IF('114成績輸入與落點儀表板'!$C$13="必須採計",W36&gt;0,IF('114成績輸入與落點儀表板'!$C$13="不可採計",W36=0,TRUE)),IF('114成績輸入與落點儀表板'!$C$14="必須採計",X36&gt;0,IF('114成績輸入與落點儀表板'!$C$14="不可採計",X36=0,TRUE)),IF('114成績輸入與落點儀表板'!$C$15="必須採計",Y36&gt;0,IF('114成績輸入與落點儀表板'!$C$15="不可採計",Y36=0,TRUE)),IF('114成績輸入與落點儀表板'!$C$16="必須採計",Z36&gt;0,IF('114成績輸入與落點儀表板'!$C$16="不可採計",Z36=0,TRUE))),"✅ 符合","❌ 不符合")</f>
        <v>❌ 不符合</v>
      </c>
      <c r="L36" s="15">
        <v>0</v>
      </c>
      <c r="M36" s="15">
        <v>1</v>
      </c>
      <c r="N36" s="15">
        <v>1.25</v>
      </c>
      <c r="O36" s="15">
        <v>0</v>
      </c>
      <c r="P36" s="15">
        <v>0</v>
      </c>
      <c r="Q36" s="15">
        <v>0</v>
      </c>
      <c r="R36" s="15">
        <v>1.25</v>
      </c>
      <c r="S36" s="15">
        <v>1.25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</row>
    <row r="37" spans="1:26" ht="15.75" customHeight="1" x14ac:dyDescent="0.3">
      <c r="A37" s="2" t="s">
        <v>164</v>
      </c>
      <c r="B37" s="13" t="s">
        <v>54</v>
      </c>
      <c r="C37" s="13" t="s">
        <v>165</v>
      </c>
      <c r="D37" s="12" t="s">
        <v>103</v>
      </c>
      <c r="E37" s="13" t="s">
        <v>166</v>
      </c>
      <c r="F37" s="2">
        <v>14</v>
      </c>
      <c r="G37" s="15">
        <v>312</v>
      </c>
      <c r="H37" s="7">
        <f>L37*'114成績輸入與落點儀表板'!$B$2+M37*'114成績輸入與落點儀表板'!$B$3+N37*'114成績輸入與落點儀表板'!$B$4+O37*'114成績輸入與落點儀表板'!$B$5+P37*'114成績輸入與落點儀表板'!$B$6+Q37*'114成績輸入與落點儀表板'!$B$7+R37*'114成績輸入與落點儀表板'!$B$8+S37*'114成績輸入與落點儀表板'!$B$9+T37*'114成績輸入與落點儀表板'!$B$10+U37*'114成績輸入與落點儀表板'!$B$11+V37*'114成績輸入與落點儀表板'!$B$12+W37*'114成績輸入與落點儀表板'!$B$13+X37*'114成績輸入與落點儀表板'!$B$14+Y37*'114成績輸入與落點儀表板'!$B$15+Z37*'114成績輸入與落點儀表板'!$B$16</f>
        <v>0</v>
      </c>
      <c r="I37" s="8">
        <f t="shared" si="0"/>
        <v>-312</v>
      </c>
      <c r="J37" s="2" t="str">
        <f t="shared" si="1"/>
        <v>FAIL</v>
      </c>
      <c r="K37" s="17" t="str">
        <f>IF(AND(IF('114成績輸入與落點儀表板'!$C$2="必須採計",L37&gt;0,IF('114成績輸入與落點儀表板'!$C$2="不可採計",L37=0,TRUE)),IF('114成績輸入與落點儀表板'!$C$3="必須採計",M37&gt;0,IF('114成績輸入與落點儀表板'!$C$3="不可採計",M37=0,TRUE)),IF('114成績輸入與落點儀表板'!$C$4="必須採計",N37&gt;0,IF('114成績輸入與落點儀表板'!$C$4="不可採計",N37=0,TRUE)),IF('114成績輸入與落點儀表板'!$C$5="必須採計",O37&gt;0,IF('114成績輸入與落點儀表板'!$C$5="不可採計",O37=0,TRUE)),IF('114成績輸入與落點儀表板'!$C$6="必須採計",P37&gt;0,IF('114成績輸入與落點儀表板'!$C$6="不可採計",P37=0,TRUE)),IF('114成績輸入與落點儀表板'!$C$7="必須採計",Q37&gt;0,IF('114成績輸入與落點儀表板'!$C$7="不可採計",Q37=0,TRUE)),IF('114成績輸入與落點儀表板'!$C$8="必須採計",R37&gt;0,IF('114成績輸入與落點儀表板'!$C$8="不可採計",R37=0,TRUE)),IF('114成績輸入與落點儀表板'!$C$9="必須採計",S37&gt;0,IF('114成績輸入與落點儀表板'!$C$9="不可採計",S37=0,TRUE)),IF('114成績輸入與落點儀表板'!$C$10="必須採計",T37&gt;0,IF('114成績輸入與落點儀表板'!$C$10="不可採計",T37=0,TRUE)),IF('114成績輸入與落點儀表板'!$C$11="必須採計",U37&gt;0,IF('114成績輸入與落點儀表板'!$C$11="不可採計",U37=0,TRUE)),IF('114成績輸入與落點儀表板'!$C$12="必須採計",V37&gt;0,IF('114成績輸入與落點儀表板'!$C$12="不可採計",V37=0,TRUE)),IF('114成績輸入與落點儀表板'!$C$13="必須採計",W37&gt;0,IF('114成績輸入與落點儀表板'!$C$13="不可採計",W37=0,TRUE)),IF('114成績輸入與落點儀表板'!$C$14="必須採計",X37&gt;0,IF('114成績輸入與落點儀表板'!$C$14="不可採計",X37=0,TRUE)),IF('114成績輸入與落點儀表板'!$C$15="必須採計",Y37&gt;0,IF('114成績輸入與落點儀表板'!$C$15="不可採計",Y37=0,TRUE)),IF('114成績輸入與落點儀表板'!$C$16="必須採計",Z37&gt;0,IF('114成績輸入與落點儀表板'!$C$16="不可採計",Z37=0,TRUE))),"✅ 符合","❌ 不符合")</f>
        <v>❌ 不符合</v>
      </c>
      <c r="L37" s="15">
        <v>0</v>
      </c>
      <c r="M37" s="15">
        <v>1</v>
      </c>
      <c r="N37" s="15">
        <v>2</v>
      </c>
      <c r="O37" s="15">
        <v>0</v>
      </c>
      <c r="P37" s="15">
        <v>0</v>
      </c>
      <c r="Q37" s="15">
        <v>0</v>
      </c>
      <c r="R37" s="15">
        <v>2</v>
      </c>
      <c r="S37" s="15">
        <v>1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</row>
    <row r="38" spans="1:26" ht="15.75" customHeight="1" x14ac:dyDescent="0.3">
      <c r="A38" s="2" t="s">
        <v>167</v>
      </c>
      <c r="B38" s="13" t="s">
        <v>54</v>
      </c>
      <c r="C38" s="13" t="s">
        <v>168</v>
      </c>
      <c r="D38" s="12" t="s">
        <v>103</v>
      </c>
      <c r="E38" s="13" t="s">
        <v>169</v>
      </c>
      <c r="F38" s="2">
        <v>16</v>
      </c>
      <c r="G38" s="15">
        <v>268</v>
      </c>
      <c r="H38" s="7">
        <f>L38*'114成績輸入與落點儀表板'!$B$2+M38*'114成績輸入與落點儀表板'!$B$3+N38*'114成績輸入與落點儀表板'!$B$4+O38*'114成績輸入與落點儀表板'!$B$5+P38*'114成績輸入與落點儀表板'!$B$6+Q38*'114成績輸入與落點儀表板'!$B$7+R38*'114成績輸入與落點儀表板'!$B$8+S38*'114成績輸入與落點儀表板'!$B$9+T38*'114成績輸入與落點儀表板'!$B$10+U38*'114成績輸入與落點儀表板'!$B$11+V38*'114成績輸入與落點儀表板'!$B$12+W38*'114成績輸入與落點儀表板'!$B$13+X38*'114成績輸入與落點儀表板'!$B$14+Y38*'114成績輸入與落點儀表板'!$B$15+Z38*'114成績輸入與落點儀表板'!$B$16</f>
        <v>0</v>
      </c>
      <c r="I38" s="8">
        <f t="shared" si="0"/>
        <v>-268</v>
      </c>
      <c r="J38" s="2" t="str">
        <f t="shared" si="1"/>
        <v>FAIL</v>
      </c>
      <c r="K38" s="17" t="str">
        <f>IF(AND(IF('114成績輸入與落點儀表板'!$C$2="必須採計",L38&gt;0,IF('114成績輸入與落點儀表板'!$C$2="不可採計",L38=0,TRUE)),IF('114成績輸入與落點儀表板'!$C$3="必須採計",M38&gt;0,IF('114成績輸入與落點儀表板'!$C$3="不可採計",M38=0,TRUE)),IF('114成績輸入與落點儀表板'!$C$4="必須採計",N38&gt;0,IF('114成績輸入與落點儀表板'!$C$4="不可採計",N38=0,TRUE)),IF('114成績輸入與落點儀表板'!$C$5="必須採計",O38&gt;0,IF('114成績輸入與落點儀表板'!$C$5="不可採計",O38=0,TRUE)),IF('114成績輸入與落點儀表板'!$C$6="必須採計",P38&gt;0,IF('114成績輸入與落點儀表板'!$C$6="不可採計",P38=0,TRUE)),IF('114成績輸入與落點儀表板'!$C$7="必須採計",Q38&gt;0,IF('114成績輸入與落點儀表板'!$C$7="不可採計",Q38=0,TRUE)),IF('114成績輸入與落點儀表板'!$C$8="必須採計",R38&gt;0,IF('114成績輸入與落點儀表板'!$C$8="不可採計",R38=0,TRUE)),IF('114成績輸入與落點儀表板'!$C$9="必須採計",S38&gt;0,IF('114成績輸入與落點儀表板'!$C$9="不可採計",S38=0,TRUE)),IF('114成績輸入與落點儀表板'!$C$10="必須採計",T38&gt;0,IF('114成績輸入與落點儀表板'!$C$10="不可採計",T38=0,TRUE)),IF('114成績輸入與落點儀表板'!$C$11="必須採計",U38&gt;0,IF('114成績輸入與落點儀表板'!$C$11="不可採計",U38=0,TRUE)),IF('114成績輸入與落點儀表板'!$C$12="必須採計",V38&gt;0,IF('114成績輸入與落點儀表板'!$C$12="不可採計",V38=0,TRUE)),IF('114成績輸入與落點儀表板'!$C$13="必須採計",W38&gt;0,IF('114成績輸入與落點儀表板'!$C$13="不可採計",W38=0,TRUE)),IF('114成績輸入與落點儀表板'!$C$14="必須採計",X38&gt;0,IF('114成績輸入與落點儀表板'!$C$14="不可採計",X38=0,TRUE)),IF('114成績輸入與落點儀表板'!$C$15="必須採計",Y38&gt;0,IF('114成績輸入與落點儀表板'!$C$15="不可採計",Y38=0,TRUE)),IF('114成績輸入與落點儀表板'!$C$16="必須採計",Z38&gt;0,IF('114成績輸入與落點儀表板'!$C$16="不可採計",Z38=0,TRUE))),"✅ 符合","❌ 不符合")</f>
        <v>❌ 不符合</v>
      </c>
      <c r="L38" s="15">
        <v>0</v>
      </c>
      <c r="M38" s="15">
        <v>1</v>
      </c>
      <c r="N38" s="15">
        <v>1</v>
      </c>
      <c r="O38" s="15">
        <v>0</v>
      </c>
      <c r="P38" s="15">
        <v>1</v>
      </c>
      <c r="Q38" s="15">
        <v>0</v>
      </c>
      <c r="R38" s="15">
        <v>1</v>
      </c>
      <c r="S38" s="15">
        <v>1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</row>
    <row r="39" spans="1:26" ht="15.75" customHeight="1" x14ac:dyDescent="0.3">
      <c r="A39" s="2" t="s">
        <v>170</v>
      </c>
      <c r="B39" s="13" t="s">
        <v>54</v>
      </c>
      <c r="C39" s="13" t="s">
        <v>171</v>
      </c>
      <c r="D39" s="12" t="s">
        <v>134</v>
      </c>
      <c r="E39" s="13" t="s">
        <v>172</v>
      </c>
      <c r="F39" s="2">
        <v>15</v>
      </c>
      <c r="G39" s="15">
        <v>256</v>
      </c>
      <c r="H39" s="7">
        <f>L39*'114成績輸入與落點儀表板'!$B$2+M39*'114成績輸入與落點儀表板'!$B$3+N39*'114成績輸入與落點儀表板'!$B$4+O39*'114成績輸入與落點儀表板'!$B$5+P39*'114成績輸入與落點儀表板'!$B$6+Q39*'114成績輸入與落點儀表板'!$B$7+R39*'114成績輸入與落點儀表板'!$B$8+S39*'114成績輸入與落點儀表板'!$B$9+T39*'114成績輸入與落點儀表板'!$B$10+U39*'114成績輸入與落點儀表板'!$B$11+V39*'114成績輸入與落點儀表板'!$B$12+W39*'114成績輸入與落點儀表板'!$B$13+X39*'114成績輸入與落點儀表板'!$B$14+Y39*'114成績輸入與落點儀表板'!$B$15+Z39*'114成績輸入與落點儀表板'!$B$16</f>
        <v>0</v>
      </c>
      <c r="I39" s="8">
        <f t="shared" si="0"/>
        <v>-256</v>
      </c>
      <c r="J39" s="2" t="str">
        <f t="shared" si="1"/>
        <v>FAIL</v>
      </c>
      <c r="K39" s="17" t="str">
        <f>IF(AND(IF('114成績輸入與落點儀表板'!$C$2="必須採計",L39&gt;0,IF('114成績輸入與落點儀表板'!$C$2="不可採計",L39=0,TRUE)),IF('114成績輸入與落點儀表板'!$C$3="必須採計",M39&gt;0,IF('114成績輸入與落點儀表板'!$C$3="不可採計",M39=0,TRUE)),IF('114成績輸入與落點儀表板'!$C$4="必須採計",N39&gt;0,IF('114成績輸入與落點儀表板'!$C$4="不可採計",N39=0,TRUE)),IF('114成績輸入與落點儀表板'!$C$5="必須採計",O39&gt;0,IF('114成績輸入與落點儀表板'!$C$5="不可採計",O39=0,TRUE)),IF('114成績輸入與落點儀表板'!$C$6="必須採計",P39&gt;0,IF('114成績輸入與落點儀表板'!$C$6="不可採計",P39=0,TRUE)),IF('114成績輸入與落點儀表板'!$C$7="必須採計",Q39&gt;0,IF('114成績輸入與落點儀表板'!$C$7="不可採計",Q39=0,TRUE)),IF('114成績輸入與落點儀表板'!$C$8="必須採計",R39&gt;0,IF('114成績輸入與落點儀表板'!$C$8="不可採計",R39=0,TRUE)),IF('114成績輸入與落點儀表板'!$C$9="必須採計",S39&gt;0,IF('114成績輸入與落點儀表板'!$C$9="不可採計",S39=0,TRUE)),IF('114成績輸入與落點儀表板'!$C$10="必須採計",T39&gt;0,IF('114成績輸入與落點儀表板'!$C$10="不可採計",T39=0,TRUE)),IF('114成績輸入與落點儀表板'!$C$11="必須採計",U39&gt;0,IF('114成績輸入與落點儀表板'!$C$11="不可採計",U39=0,TRUE)),IF('114成績輸入與落點儀表板'!$C$12="必須採計",V39&gt;0,IF('114成績輸入與落點儀表板'!$C$12="不可採計",V39=0,TRUE)),IF('114成績輸入與落點儀表板'!$C$13="必須採計",W39&gt;0,IF('114成績輸入與落點儀表板'!$C$13="不可採計",W39=0,TRUE)),IF('114成績輸入與落點儀表板'!$C$14="必須採計",X39&gt;0,IF('114成績輸入與落點儀表板'!$C$14="不可採計",X39=0,TRUE)),IF('114成績輸入與落點儀表板'!$C$15="必須採計",Y39&gt;0,IF('114成績輸入與落點儀表板'!$C$15="不可採計",Y39=0,TRUE)),IF('114成績輸入與落點儀表板'!$C$16="必須採計",Z39&gt;0,IF('114成績輸入與落點儀表板'!$C$16="不可採計",Z39=0,TRUE))),"✅ 符合","❌ 不符合")</f>
        <v>✅ 符合</v>
      </c>
      <c r="L39" s="15">
        <v>1</v>
      </c>
      <c r="M39" s="15">
        <v>1</v>
      </c>
      <c r="N39" s="15">
        <v>1</v>
      </c>
      <c r="O39" s="15">
        <v>0</v>
      </c>
      <c r="P39" s="15">
        <v>0</v>
      </c>
      <c r="Q39" s="15">
        <v>0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</row>
    <row r="40" spans="1:26" ht="15.75" customHeight="1" x14ac:dyDescent="0.3">
      <c r="A40" s="2" t="s">
        <v>173</v>
      </c>
      <c r="B40" s="13" t="s">
        <v>54</v>
      </c>
      <c r="C40" s="13" t="s">
        <v>174</v>
      </c>
      <c r="D40" s="12" t="s">
        <v>175</v>
      </c>
      <c r="E40" s="13" t="s">
        <v>176</v>
      </c>
      <c r="F40" s="2">
        <v>15</v>
      </c>
      <c r="G40" s="15">
        <v>256.75</v>
      </c>
      <c r="H40" s="7">
        <f>L40*'114成績輸入與落點儀表板'!$B$2+M40*'114成績輸入與落點儀表板'!$B$3+N40*'114成績輸入與落點儀表板'!$B$4+O40*'114成績輸入與落點儀表板'!$B$5+P40*'114成績輸入與落點儀表板'!$B$6+Q40*'114成績輸入與落點儀表板'!$B$7+R40*'114成績輸入與落點儀表板'!$B$8+S40*'114成績輸入與落點儀表板'!$B$9+T40*'114成績輸入與落點儀表板'!$B$10+U40*'114成績輸入與落點儀表板'!$B$11+V40*'114成績輸入與落點儀表板'!$B$12+W40*'114成績輸入與落點儀表板'!$B$13+X40*'114成績輸入與落點儀表板'!$B$14+Y40*'114成績輸入與落點儀表板'!$B$15+Z40*'114成績輸入與落點儀表板'!$B$16</f>
        <v>0</v>
      </c>
      <c r="I40" s="8">
        <f t="shared" si="0"/>
        <v>-256.75</v>
      </c>
      <c r="J40" s="2" t="str">
        <f t="shared" si="1"/>
        <v>FAIL</v>
      </c>
      <c r="K40" s="17" t="str">
        <f>IF(AND(IF('114成績輸入與落點儀表板'!$C$2="必須採計",L40&gt;0,IF('114成績輸入與落點儀表板'!$C$2="不可採計",L40=0,TRUE)),IF('114成績輸入與落點儀表板'!$C$3="必須採計",M40&gt;0,IF('114成績輸入與落點儀表板'!$C$3="不可採計",M40=0,TRUE)),IF('114成績輸入與落點儀表板'!$C$4="必須採計",N40&gt;0,IF('114成績輸入與落點儀表板'!$C$4="不可採計",N40=0,TRUE)),IF('114成績輸入與落點儀表板'!$C$5="必須採計",O40&gt;0,IF('114成績輸入與落點儀表板'!$C$5="不可採計",O40=0,TRUE)),IF('114成績輸入與落點儀表板'!$C$6="必須採計",P40&gt;0,IF('114成績輸入與落點儀表板'!$C$6="不可採計",P40=0,TRUE)),IF('114成績輸入與落點儀表板'!$C$7="必須採計",Q40&gt;0,IF('114成績輸入與落點儀表板'!$C$7="不可採計",Q40=0,TRUE)),IF('114成績輸入與落點儀表板'!$C$8="必須採計",R40&gt;0,IF('114成績輸入與落點儀表板'!$C$8="不可採計",R40=0,TRUE)),IF('114成績輸入與落點儀表板'!$C$9="必須採計",S40&gt;0,IF('114成績輸入與落點儀表板'!$C$9="不可採計",S40=0,TRUE)),IF('114成績輸入與落點儀表板'!$C$10="必須採計",T40&gt;0,IF('114成績輸入與落點儀表板'!$C$10="不可採計",T40=0,TRUE)),IF('114成績輸入與落點儀表板'!$C$11="必須採計",U40&gt;0,IF('114成績輸入與落點儀表板'!$C$11="不可採計",U40=0,TRUE)),IF('114成績輸入與落點儀表板'!$C$12="必須採計",V40&gt;0,IF('114成績輸入與落點儀表板'!$C$12="不可採計",V40=0,TRUE)),IF('114成績輸入與落點儀表板'!$C$13="必須採計",W40&gt;0,IF('114成績輸入與落點儀表板'!$C$13="不可採計",W40=0,TRUE)),IF('114成績輸入與落點儀表板'!$C$14="必須採計",X40&gt;0,IF('114成績輸入與落點儀表板'!$C$14="不可採計",X40=0,TRUE)),IF('114成績輸入與落點儀表板'!$C$15="必須採計",Y40&gt;0,IF('114成績輸入與落點儀表板'!$C$15="不可採計",Y40=0,TRUE)),IF('114成績輸入與落點儀表板'!$C$16="必須採計",Z40&gt;0,IF('114成績輸入與落點儀表板'!$C$16="不可採計",Z40=0,TRUE))),"✅ 符合","❌ 不符合")</f>
        <v>✅ 符合</v>
      </c>
      <c r="L40" s="15">
        <v>1</v>
      </c>
      <c r="M40" s="15">
        <v>1</v>
      </c>
      <c r="N40" s="15">
        <v>0</v>
      </c>
      <c r="O40" s="15">
        <v>0</v>
      </c>
      <c r="P40" s="15">
        <v>1</v>
      </c>
      <c r="Q40" s="15">
        <v>0</v>
      </c>
      <c r="R40" s="15">
        <v>0</v>
      </c>
      <c r="S40" s="15">
        <v>1.25</v>
      </c>
      <c r="T40" s="15">
        <v>1.25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</row>
    <row r="41" spans="1:26" ht="15.75" customHeight="1" x14ac:dyDescent="0.3">
      <c r="A41" s="2" t="s">
        <v>177</v>
      </c>
      <c r="B41" s="13" t="s">
        <v>54</v>
      </c>
      <c r="C41" s="13" t="s">
        <v>178</v>
      </c>
      <c r="D41" s="12" t="s">
        <v>103</v>
      </c>
      <c r="E41" s="13" t="s">
        <v>172</v>
      </c>
      <c r="F41" s="2">
        <v>19</v>
      </c>
      <c r="G41" s="15">
        <v>242</v>
      </c>
      <c r="H41" s="7">
        <f>L41*'114成績輸入與落點儀表板'!$B$2+M41*'114成績輸入與落點儀表板'!$B$3+N41*'114成績輸入與落點儀表板'!$B$4+O41*'114成績輸入與落點儀表板'!$B$5+P41*'114成績輸入與落點儀表板'!$B$6+Q41*'114成績輸入與落點儀表板'!$B$7+R41*'114成績輸入與落點儀表板'!$B$8+S41*'114成績輸入與落點儀表板'!$B$9+T41*'114成績輸入與落點儀表板'!$B$10+U41*'114成績輸入與落點儀表板'!$B$11+V41*'114成績輸入與落點儀表板'!$B$12+W41*'114成績輸入與落點儀表板'!$B$13+X41*'114成績輸入與落點儀表板'!$B$14+Y41*'114成績輸入與落點儀表板'!$B$15+Z41*'114成績輸入與落點儀表板'!$B$16</f>
        <v>0</v>
      </c>
      <c r="I41" s="8">
        <f t="shared" si="0"/>
        <v>-242</v>
      </c>
      <c r="J41" s="2" t="str">
        <f t="shared" si="1"/>
        <v>FAIL</v>
      </c>
      <c r="K41" s="17" t="str">
        <f>IF(AND(IF('114成績輸入與落點儀表板'!$C$2="必須採計",L41&gt;0,IF('114成績輸入與落點儀表板'!$C$2="不可採計",L41=0,TRUE)),IF('114成績輸入與落點儀表板'!$C$3="必須採計",M41&gt;0,IF('114成績輸入與落點儀表板'!$C$3="不可採計",M41=0,TRUE)),IF('114成績輸入與落點儀表板'!$C$4="必須採計",N41&gt;0,IF('114成績輸入與落點儀表板'!$C$4="不可採計",N41=0,TRUE)),IF('114成績輸入與落點儀表板'!$C$5="必須採計",O41&gt;0,IF('114成績輸入與落點儀表板'!$C$5="不可採計",O41=0,TRUE)),IF('114成績輸入與落點儀表板'!$C$6="必須採計",P41&gt;0,IF('114成績輸入與落點儀表板'!$C$6="不可採計",P41=0,TRUE)),IF('114成績輸入與落點儀表板'!$C$7="必須採計",Q41&gt;0,IF('114成績輸入與落點儀表板'!$C$7="不可採計",Q41=0,TRUE)),IF('114成績輸入與落點儀表板'!$C$8="必須採計",R41&gt;0,IF('114成績輸入與落點儀表板'!$C$8="不可採計",R41=0,TRUE)),IF('114成績輸入與落點儀表板'!$C$9="必須採計",S41&gt;0,IF('114成績輸入與落點儀表板'!$C$9="不可採計",S41=0,TRUE)),IF('114成績輸入與落點儀表板'!$C$10="必須採計",T41&gt;0,IF('114成績輸入與落點儀表板'!$C$10="不可採計",T41=0,TRUE)),IF('114成績輸入與落點儀表板'!$C$11="必須採計",U41&gt;0,IF('114成績輸入與落點儀表板'!$C$11="不可採計",U41=0,TRUE)),IF('114成績輸入與落點儀表板'!$C$12="必須採計",V41&gt;0,IF('114成績輸入與落點儀表板'!$C$12="不可採計",V41=0,TRUE)),IF('114成績輸入與落點儀表板'!$C$13="必須採計",W41&gt;0,IF('114成績輸入與落點儀表板'!$C$13="不可採計",W41=0,TRUE)),IF('114成績輸入與落點儀表板'!$C$14="必須採計",X41&gt;0,IF('114成績輸入與落點儀表板'!$C$14="不可採計",X41=0,TRUE)),IF('114成績輸入與落點儀表板'!$C$15="必須採計",Y41&gt;0,IF('114成績輸入與落點儀表板'!$C$15="不可採計",Y41=0,TRUE)),IF('114成績輸入與落點儀表板'!$C$16="必須採計",Z41&gt;0,IF('114成績輸入與落點儀表板'!$C$16="不可採計",Z41=0,TRUE))),"✅ 符合","❌ 不符合")</f>
        <v>✅ 符合</v>
      </c>
      <c r="L41" s="15">
        <v>1</v>
      </c>
      <c r="M41" s="15">
        <v>1</v>
      </c>
      <c r="N41" s="15">
        <v>1</v>
      </c>
      <c r="O41" s="15">
        <v>0</v>
      </c>
      <c r="P41" s="15">
        <v>0</v>
      </c>
      <c r="Q41" s="15">
        <v>0</v>
      </c>
      <c r="R41" s="15">
        <v>1</v>
      </c>
      <c r="S41" s="15">
        <v>1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</row>
    <row r="42" spans="1:26" ht="15.75" customHeight="1" x14ac:dyDescent="0.3">
      <c r="A42" s="2" t="s">
        <v>179</v>
      </c>
      <c r="B42" s="13" t="s">
        <v>54</v>
      </c>
      <c r="C42" s="13" t="s">
        <v>180</v>
      </c>
      <c r="D42" s="12" t="s">
        <v>86</v>
      </c>
      <c r="E42" s="13" t="s">
        <v>181</v>
      </c>
      <c r="F42" s="2">
        <v>14</v>
      </c>
      <c r="G42" s="15">
        <v>296.5</v>
      </c>
      <c r="H42" s="7">
        <f>L42*'114成績輸入與落點儀表板'!$B$2+M42*'114成績輸入與落點儀表板'!$B$3+N42*'114成績輸入與落點儀表板'!$B$4+O42*'114成績輸入與落點儀表板'!$B$5+P42*'114成績輸入與落點儀表板'!$B$6+Q42*'114成績輸入與落點儀表板'!$B$7+R42*'114成績輸入與落點儀表板'!$B$8+S42*'114成績輸入與落點儀表板'!$B$9+T42*'114成績輸入與落點儀表板'!$B$10+U42*'114成績輸入與落點儀表板'!$B$11+V42*'114成績輸入與落點儀表板'!$B$12+W42*'114成績輸入與落點儀表板'!$B$13+X42*'114成績輸入與落點儀表板'!$B$14+Y42*'114成績輸入與落點儀表板'!$B$15+Z42*'114成績輸入與落點儀表板'!$B$16</f>
        <v>0</v>
      </c>
      <c r="I42" s="8">
        <f t="shared" si="0"/>
        <v>-296.5</v>
      </c>
      <c r="J42" s="2" t="str">
        <f t="shared" si="1"/>
        <v>FAIL</v>
      </c>
      <c r="K42" s="17" t="str">
        <f>IF(AND(IF('114成績輸入與落點儀表板'!$C$2="必須採計",L42&gt;0,IF('114成績輸入與落點儀表板'!$C$2="不可採計",L42=0,TRUE)),IF('114成績輸入與落點儀表板'!$C$3="必須採計",M42&gt;0,IF('114成績輸入與落點儀表板'!$C$3="不可採計",M42=0,TRUE)),IF('114成績輸入與落點儀表板'!$C$4="必須採計",N42&gt;0,IF('114成績輸入與落點儀表板'!$C$4="不可採計",N42=0,TRUE)),IF('114成績輸入與落點儀表板'!$C$5="必須採計",O42&gt;0,IF('114成績輸入與落點儀表板'!$C$5="不可採計",O42=0,TRUE)),IF('114成績輸入與落點儀表板'!$C$6="必須採計",P42&gt;0,IF('114成績輸入與落點儀表板'!$C$6="不可採計",P42=0,TRUE)),IF('114成績輸入與落點儀表板'!$C$7="必須採計",Q42&gt;0,IF('114成績輸入與落點儀表板'!$C$7="不可採計",Q42=0,TRUE)),IF('114成績輸入與落點儀表板'!$C$8="必須採計",R42&gt;0,IF('114成績輸入與落點儀表板'!$C$8="不可採計",R42=0,TRUE)),IF('114成績輸入與落點儀表板'!$C$9="必須採計",S42&gt;0,IF('114成績輸入與落點儀表板'!$C$9="不可採計",S42=0,TRUE)),IF('114成績輸入與落點儀表板'!$C$10="必須採計",T42&gt;0,IF('114成績輸入與落點儀表板'!$C$10="不可採計",T42=0,TRUE)),IF('114成績輸入與落點儀表板'!$C$11="必須採計",U42&gt;0,IF('114成績輸入與落點儀表板'!$C$11="不可採計",U42=0,TRUE)),IF('114成績輸入與落點儀表板'!$C$12="必須採計",V42&gt;0,IF('114成績輸入與落點儀表板'!$C$12="不可採計",V42=0,TRUE)),IF('114成績輸入與落點儀表板'!$C$13="必須採計",W42&gt;0,IF('114成績輸入與落點儀表板'!$C$13="不可採計",W42=0,TRUE)),IF('114成績輸入與落點儀表板'!$C$14="必須採計",X42&gt;0,IF('114成績輸入與落點儀表板'!$C$14="不可採計",X42=0,TRUE)),IF('114成績輸入與落點儀表板'!$C$15="必須採計",Y42&gt;0,IF('114成績輸入與落點儀表板'!$C$15="不可採計",Y42=0,TRUE)),IF('114成績輸入與落點儀表板'!$C$16="必須採計",Z42&gt;0,IF('114成績輸入與落點儀表板'!$C$16="不可採計",Z42=0,TRUE))),"✅ 符合","❌ 不符合")</f>
        <v>❌ 不符合</v>
      </c>
      <c r="L42" s="15">
        <v>0</v>
      </c>
      <c r="M42" s="15">
        <v>1</v>
      </c>
      <c r="N42" s="15">
        <v>0</v>
      </c>
      <c r="O42" s="15">
        <v>0</v>
      </c>
      <c r="P42" s="15">
        <v>1</v>
      </c>
      <c r="Q42" s="15">
        <v>0</v>
      </c>
      <c r="R42" s="15">
        <v>1</v>
      </c>
      <c r="S42" s="15">
        <v>1.5</v>
      </c>
      <c r="T42" s="15">
        <v>1.5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</row>
    <row r="43" spans="1:26" ht="15.75" customHeight="1" x14ac:dyDescent="0.3">
      <c r="A43" s="2" t="s">
        <v>182</v>
      </c>
      <c r="B43" s="13" t="s">
        <v>54</v>
      </c>
      <c r="C43" s="13" t="s">
        <v>183</v>
      </c>
      <c r="D43" s="12" t="s">
        <v>103</v>
      </c>
      <c r="E43" s="13" t="s">
        <v>184</v>
      </c>
      <c r="F43" s="2">
        <v>21</v>
      </c>
      <c r="G43" s="15">
        <v>266</v>
      </c>
      <c r="H43" s="7">
        <f>L43*'114成績輸入與落點儀表板'!$B$2+M43*'114成績輸入與落點儀表板'!$B$3+N43*'114成績輸入與落點儀表板'!$B$4+O43*'114成績輸入與落點儀表板'!$B$5+P43*'114成績輸入與落點儀表板'!$B$6+Q43*'114成績輸入與落點儀表板'!$B$7+R43*'114成績輸入與落點儀表板'!$B$8+S43*'114成績輸入與落點儀表板'!$B$9+T43*'114成績輸入與落點儀表板'!$B$10+U43*'114成績輸入與落點儀表板'!$B$11+V43*'114成績輸入與落點儀表板'!$B$12+W43*'114成績輸入與落點儀表板'!$B$13+X43*'114成績輸入與落點儀表板'!$B$14+Y43*'114成績輸入與落點儀表板'!$B$15+Z43*'114成績輸入與落點儀表板'!$B$16</f>
        <v>0</v>
      </c>
      <c r="I43" s="8">
        <f t="shared" si="0"/>
        <v>-266</v>
      </c>
      <c r="J43" s="2" t="str">
        <f t="shared" si="1"/>
        <v>FAIL</v>
      </c>
      <c r="K43" s="17" t="str">
        <f>IF(AND(IF('114成績輸入與落點儀表板'!$C$2="必須採計",L43&gt;0,IF('114成績輸入與落點儀表板'!$C$2="不可採計",L43=0,TRUE)),IF('114成績輸入與落點儀表板'!$C$3="必須採計",M43&gt;0,IF('114成績輸入與落點儀表板'!$C$3="不可採計",M43=0,TRUE)),IF('114成績輸入與落點儀表板'!$C$4="必須採計",N43&gt;0,IF('114成績輸入與落點儀表板'!$C$4="不可採計",N43=0,TRUE)),IF('114成績輸入與落點儀表板'!$C$5="必須採計",O43&gt;0,IF('114成績輸入與落點儀表板'!$C$5="不可採計",O43=0,TRUE)),IF('114成績輸入與落點儀表板'!$C$6="必須採計",P43&gt;0,IF('114成績輸入與落點儀表板'!$C$6="不可採計",P43=0,TRUE)),IF('114成績輸入與落點儀表板'!$C$7="必須採計",Q43&gt;0,IF('114成績輸入與落點儀表板'!$C$7="不可採計",Q43=0,TRUE)),IF('114成績輸入與落點儀表板'!$C$8="必須採計",R43&gt;0,IF('114成績輸入與落點儀表板'!$C$8="不可採計",R43=0,TRUE)),IF('114成績輸入與落點儀表板'!$C$9="必須採計",S43&gt;0,IF('114成績輸入與落點儀表板'!$C$9="不可採計",S43=0,TRUE)),IF('114成績輸入與落點儀表板'!$C$10="必須採計",T43&gt;0,IF('114成績輸入與落點儀表板'!$C$10="不可採計",T43=0,TRUE)),IF('114成績輸入與落點儀表板'!$C$11="必須採計",U43&gt;0,IF('114成績輸入與落點儀表板'!$C$11="不可採計",U43=0,TRUE)),IF('114成績輸入與落點儀表板'!$C$12="必須採計",V43&gt;0,IF('114成績輸入與落點儀表板'!$C$12="不可採計",V43=0,TRUE)),IF('114成績輸入與落點儀表板'!$C$13="必須採計",W43&gt;0,IF('114成績輸入與落點儀表板'!$C$13="不可採計",W43=0,TRUE)),IF('114成績輸入與落點儀表板'!$C$14="必須採計",X43&gt;0,IF('114成績輸入與落點儀表板'!$C$14="不可採計",X43=0,TRUE)),IF('114成績輸入與落點儀表板'!$C$15="必須採計",Y43&gt;0,IF('114成績輸入與落點儀表板'!$C$15="不可採計",Y43=0,TRUE)),IF('114成績輸入與落點儀表板'!$C$16="必須採計",Z43&gt;0,IF('114成績輸入與落點儀表板'!$C$16="不可採計",Z43=0,TRUE))),"✅ 符合","❌ 不符合")</f>
        <v>❌ 不符合</v>
      </c>
      <c r="L43" s="15">
        <v>0</v>
      </c>
      <c r="M43" s="15">
        <v>0</v>
      </c>
      <c r="N43" s="15">
        <v>1</v>
      </c>
      <c r="O43" s="15">
        <v>0</v>
      </c>
      <c r="P43" s="15">
        <v>0</v>
      </c>
      <c r="Q43" s="15">
        <v>0</v>
      </c>
      <c r="R43" s="15">
        <v>1.5</v>
      </c>
      <c r="S43" s="15">
        <v>1.5</v>
      </c>
      <c r="T43" s="15">
        <v>2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</row>
    <row r="44" spans="1:26" ht="15.75" customHeight="1" x14ac:dyDescent="0.3">
      <c r="A44" s="2" t="s">
        <v>185</v>
      </c>
      <c r="B44" s="13" t="s">
        <v>54</v>
      </c>
      <c r="C44" s="13" t="s">
        <v>186</v>
      </c>
      <c r="D44" s="12" t="s">
        <v>86</v>
      </c>
      <c r="E44" s="13" t="s">
        <v>187</v>
      </c>
      <c r="F44" s="2">
        <v>17</v>
      </c>
      <c r="G44" s="15">
        <v>192</v>
      </c>
      <c r="H44" s="7">
        <f>L44*'114成績輸入與落點儀表板'!$B$2+M44*'114成績輸入與落點儀表板'!$B$3+N44*'114成績輸入與落點儀表板'!$B$4+O44*'114成績輸入與落點儀表板'!$B$5+P44*'114成績輸入與落點儀表板'!$B$6+Q44*'114成績輸入與落點儀表板'!$B$7+R44*'114成績輸入與落點儀表板'!$B$8+S44*'114成績輸入與落點儀表板'!$B$9+T44*'114成績輸入與落點儀表板'!$B$10+U44*'114成績輸入與落點儀表板'!$B$11+V44*'114成績輸入與落點儀表板'!$B$12+W44*'114成績輸入與落點儀表板'!$B$13+X44*'114成績輸入與落點儀表板'!$B$14+Y44*'114成績輸入與落點儀表板'!$B$15+Z44*'114成績輸入與落點儀表板'!$B$16</f>
        <v>0</v>
      </c>
      <c r="I44" s="8">
        <f t="shared" si="0"/>
        <v>-192</v>
      </c>
      <c r="J44" s="2" t="str">
        <f t="shared" si="1"/>
        <v>FAIL</v>
      </c>
      <c r="K44" s="17" t="str">
        <f>IF(AND(IF('114成績輸入與落點儀表板'!$C$2="必須採計",L44&gt;0,IF('114成績輸入與落點儀表板'!$C$2="不可採計",L44=0,TRUE)),IF('114成績輸入與落點儀表板'!$C$3="必須採計",M44&gt;0,IF('114成績輸入與落點儀表板'!$C$3="不可採計",M44=0,TRUE)),IF('114成績輸入與落點儀表板'!$C$4="必須採計",N44&gt;0,IF('114成績輸入與落點儀表板'!$C$4="不可採計",N44=0,TRUE)),IF('114成績輸入與落點儀表板'!$C$5="必須採計",O44&gt;0,IF('114成績輸入與落點儀表板'!$C$5="不可採計",O44=0,TRUE)),IF('114成績輸入與落點儀表板'!$C$6="必須採計",P44&gt;0,IF('114成績輸入與落點儀表板'!$C$6="不可採計",P44=0,TRUE)),IF('114成績輸入與落點儀表板'!$C$7="必須採計",Q44&gt;0,IF('114成績輸入與落點儀表板'!$C$7="不可採計",Q44=0,TRUE)),IF('114成績輸入與落點儀表板'!$C$8="必須採計",R44&gt;0,IF('114成績輸入與落點儀表板'!$C$8="不可採計",R44=0,TRUE)),IF('114成績輸入與落點儀表板'!$C$9="必須採計",S44&gt;0,IF('114成績輸入與落點儀表板'!$C$9="不可採計",S44=0,TRUE)),IF('114成績輸入與落點儀表板'!$C$10="必須採計",T44&gt;0,IF('114成績輸入與落點儀表板'!$C$10="不可採計",T44=0,TRUE)),IF('114成績輸入與落點儀表板'!$C$11="必須採計",U44&gt;0,IF('114成績輸入與落點儀表板'!$C$11="不可採計",U44=0,TRUE)),IF('114成績輸入與落點儀表板'!$C$12="必須採計",V44&gt;0,IF('114成績輸入與落點儀表板'!$C$12="不可採計",V44=0,TRUE)),IF('114成績輸入與落點儀表板'!$C$13="必須採計",W44&gt;0,IF('114成績輸入與落點儀表板'!$C$13="不可採計",W44=0,TRUE)),IF('114成績輸入與落點儀表板'!$C$14="必須採計",X44&gt;0,IF('114成績輸入與落點儀表板'!$C$14="不可採計",X44=0,TRUE)),IF('114成績輸入與落點儀表板'!$C$15="必須採計",Y44&gt;0,IF('114成績輸入與落點儀表板'!$C$15="不可採計",Y44=0,TRUE)),IF('114成績輸入與落點儀表板'!$C$16="必須採計",Z44&gt;0,IF('114成績輸入與落點儀表板'!$C$16="不可採計",Z44=0,TRUE))),"✅ 符合","❌ 不符合")</f>
        <v>❌ 不符合</v>
      </c>
      <c r="L44" s="15">
        <v>0</v>
      </c>
      <c r="M44" s="15">
        <v>1</v>
      </c>
      <c r="N44" s="15">
        <v>1</v>
      </c>
      <c r="O44" s="15">
        <v>0</v>
      </c>
      <c r="P44" s="15">
        <v>0</v>
      </c>
      <c r="Q44" s="15">
        <v>0</v>
      </c>
      <c r="R44" s="15">
        <v>0</v>
      </c>
      <c r="S44" s="15">
        <v>1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ht="15.75" customHeight="1" x14ac:dyDescent="0.3">
      <c r="A45" s="2" t="s">
        <v>188</v>
      </c>
      <c r="B45" s="13" t="s">
        <v>54</v>
      </c>
      <c r="C45" s="13" t="s">
        <v>189</v>
      </c>
      <c r="D45" s="12" t="s">
        <v>121</v>
      </c>
      <c r="E45" s="13" t="s">
        <v>190</v>
      </c>
      <c r="F45" s="2">
        <v>18</v>
      </c>
      <c r="G45" s="15">
        <v>241</v>
      </c>
      <c r="H45" s="7">
        <f>L45*'114成績輸入與落點儀表板'!$B$2+M45*'114成績輸入與落點儀表板'!$B$3+N45*'114成績輸入與落點儀表板'!$B$4+O45*'114成績輸入與落點儀表板'!$B$5+P45*'114成績輸入與落點儀表板'!$B$6+Q45*'114成績輸入與落點儀表板'!$B$7+R45*'114成績輸入與落點儀表板'!$B$8+S45*'114成績輸入與落點儀表板'!$B$9+T45*'114成績輸入與落點儀表板'!$B$10+U45*'114成績輸入與落點儀表板'!$B$11+V45*'114成績輸入與落點儀表板'!$B$12+W45*'114成績輸入與落點儀表板'!$B$13+X45*'114成績輸入與落點儀表板'!$B$14+Y45*'114成績輸入與落點儀表板'!$B$15+Z45*'114成績輸入與落點儀表板'!$B$16</f>
        <v>0</v>
      </c>
      <c r="I45" s="8">
        <f t="shared" si="0"/>
        <v>-241</v>
      </c>
      <c r="J45" s="2" t="str">
        <f t="shared" si="1"/>
        <v>FAIL</v>
      </c>
      <c r="K45" s="17" t="str">
        <f>IF(AND(IF('114成績輸入與落點儀表板'!$C$2="必須採計",L45&gt;0,IF('114成績輸入與落點儀表板'!$C$2="不可採計",L45=0,TRUE)),IF('114成績輸入與落點儀表板'!$C$3="必須採計",M45&gt;0,IF('114成績輸入與落點儀表板'!$C$3="不可採計",M45=0,TRUE)),IF('114成績輸入與落點儀表板'!$C$4="必須採計",N45&gt;0,IF('114成績輸入與落點儀表板'!$C$4="不可採計",N45=0,TRUE)),IF('114成績輸入與落點儀表板'!$C$5="必須採計",O45&gt;0,IF('114成績輸入與落點儀表板'!$C$5="不可採計",O45=0,TRUE)),IF('114成績輸入與落點儀表板'!$C$6="必須採計",P45&gt;0,IF('114成績輸入與落點儀表板'!$C$6="不可採計",P45=0,TRUE)),IF('114成績輸入與落點儀表板'!$C$7="必須採計",Q45&gt;0,IF('114成績輸入與落點儀表板'!$C$7="不可採計",Q45=0,TRUE)),IF('114成績輸入與落點儀表板'!$C$8="必須採計",R45&gt;0,IF('114成績輸入與落點儀表板'!$C$8="不可採計",R45=0,TRUE)),IF('114成績輸入與落點儀表板'!$C$9="必須採計",S45&gt;0,IF('114成績輸入與落點儀表板'!$C$9="不可採計",S45=0,TRUE)),IF('114成績輸入與落點儀表板'!$C$10="必須採計",T45&gt;0,IF('114成績輸入與落點儀表板'!$C$10="不可採計",T45=0,TRUE)),IF('114成績輸入與落點儀表板'!$C$11="必須採計",U45&gt;0,IF('114成績輸入與落點儀表板'!$C$11="不可採計",U45=0,TRUE)),IF('114成績輸入與落點儀表板'!$C$12="必須採計",V45&gt;0,IF('114成績輸入與落點儀表板'!$C$12="不可採計",V45=0,TRUE)),IF('114成績輸入與落點儀表板'!$C$13="必須採計",W45&gt;0,IF('114成績輸入與落點儀表板'!$C$13="不可採計",W45=0,TRUE)),IF('114成績輸入與落點儀表板'!$C$14="必須採計",X45&gt;0,IF('114成績輸入與落點儀表板'!$C$14="不可採計",X45=0,TRUE)),IF('114成績輸入與落點儀表板'!$C$15="必須採計",Y45&gt;0,IF('114成績輸入與落點儀表板'!$C$15="不可採計",Y45=0,TRUE)),IF('114成績輸入與落點儀表板'!$C$16="必須採計",Z45&gt;0,IF('114成績輸入與落點儀表板'!$C$16="不可採計",Z45=0,TRUE))),"✅ 符合","❌ 不符合")</f>
        <v>❌ 不符合</v>
      </c>
      <c r="L45" s="15">
        <v>0</v>
      </c>
      <c r="M45" s="15">
        <v>2</v>
      </c>
      <c r="N45" s="15">
        <v>2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1</v>
      </c>
      <c r="Z45" s="15">
        <v>0</v>
      </c>
    </row>
    <row r="46" spans="1:26" ht="15.75" customHeight="1" x14ac:dyDescent="0.3">
      <c r="A46" s="2" t="s">
        <v>191</v>
      </c>
      <c r="B46" s="13" t="s">
        <v>54</v>
      </c>
      <c r="C46" s="13" t="s">
        <v>192</v>
      </c>
      <c r="D46" s="12" t="s">
        <v>175</v>
      </c>
      <c r="E46" s="13" t="s">
        <v>193</v>
      </c>
      <c r="F46" s="2">
        <v>26</v>
      </c>
      <c r="G46" s="15">
        <v>251.5</v>
      </c>
      <c r="H46" s="7">
        <f>L46*'114成績輸入與落點儀表板'!$B$2+M46*'114成績輸入與落點儀表板'!$B$3+N46*'114成績輸入與落點儀表板'!$B$4+O46*'114成績輸入與落點儀表板'!$B$5+P46*'114成績輸入與落點儀表板'!$B$6+Q46*'114成績輸入與落點儀表板'!$B$7+R46*'114成績輸入與落點儀表板'!$B$8+S46*'114成績輸入與落點儀表板'!$B$9+T46*'114成績輸入與落點儀表板'!$B$10+U46*'114成績輸入與落點儀表板'!$B$11+V46*'114成績輸入與落點儀表板'!$B$12+W46*'114成績輸入與落點儀表板'!$B$13+X46*'114成績輸入與落點儀表板'!$B$14+Y46*'114成績輸入與落點儀表板'!$B$15+Z46*'114成績輸入與落點儀表板'!$B$16</f>
        <v>0</v>
      </c>
      <c r="I46" s="8">
        <f t="shared" si="0"/>
        <v>-251.5</v>
      </c>
      <c r="J46" s="2" t="str">
        <f t="shared" si="1"/>
        <v>FAIL</v>
      </c>
      <c r="K46" s="17" t="str">
        <f>IF(AND(IF('114成績輸入與落點儀表板'!$C$2="必須採計",L46&gt;0,IF('114成績輸入與落點儀表板'!$C$2="不可採計",L46=0,TRUE)),IF('114成績輸入與落點儀表板'!$C$3="必須採計",M46&gt;0,IF('114成績輸入與落點儀表板'!$C$3="不可採計",M46=0,TRUE)),IF('114成績輸入與落點儀表板'!$C$4="必須採計",N46&gt;0,IF('114成績輸入與落點儀表板'!$C$4="不可採計",N46=0,TRUE)),IF('114成績輸入與落點儀表板'!$C$5="必須採計",O46&gt;0,IF('114成績輸入與落點儀表板'!$C$5="不可採計",O46=0,TRUE)),IF('114成績輸入與落點儀表板'!$C$6="必須採計",P46&gt;0,IF('114成績輸入與落點儀表板'!$C$6="不可採計",P46=0,TRUE)),IF('114成績輸入與落點儀表板'!$C$7="必須採計",Q46&gt;0,IF('114成績輸入與落點儀表板'!$C$7="不可採計",Q46=0,TRUE)),IF('114成績輸入與落點儀表板'!$C$8="必須採計",R46&gt;0,IF('114成績輸入與落點儀表板'!$C$8="不可採計",R46=0,TRUE)),IF('114成績輸入與落點儀表板'!$C$9="必須採計",S46&gt;0,IF('114成績輸入與落點儀表板'!$C$9="不可採計",S46=0,TRUE)),IF('114成績輸入與落點儀表板'!$C$10="必須採計",T46&gt;0,IF('114成績輸入與落點儀表板'!$C$10="不可採計",T46=0,TRUE)),IF('114成績輸入與落點儀表板'!$C$11="必須採計",U46&gt;0,IF('114成績輸入與落點儀表板'!$C$11="不可採計",U46=0,TRUE)),IF('114成績輸入與落點儀表板'!$C$12="必須採計",V46&gt;0,IF('114成績輸入與落點儀表板'!$C$12="不可採計",V46=0,TRUE)),IF('114成績輸入與落點儀表板'!$C$13="必須採計",W46&gt;0,IF('114成績輸入與落點儀表板'!$C$13="不可採計",W46=0,TRUE)),IF('114成績輸入與落點儀表板'!$C$14="必須採計",X46&gt;0,IF('114成績輸入與落點儀表板'!$C$14="不可採計",X46=0,TRUE)),IF('114成績輸入與落點儀表板'!$C$15="必須採計",Y46&gt;0,IF('114成績輸入與落點儀表板'!$C$15="不可採計",Y46=0,TRUE)),IF('114成績輸入與落點儀表板'!$C$16="必須採計",Z46&gt;0,IF('114成績輸入與落點儀表板'!$C$16="不可採計",Z46=0,TRUE))),"✅ 符合","❌ 不符合")</f>
        <v>✅ 符合</v>
      </c>
      <c r="L46" s="15">
        <v>1</v>
      </c>
      <c r="M46" s="15">
        <v>1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1</v>
      </c>
      <c r="T46" s="15">
        <v>1.5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ht="15.75" customHeight="1" x14ac:dyDescent="0.3">
      <c r="A47" s="2" t="s">
        <v>194</v>
      </c>
      <c r="B47" s="13" t="s">
        <v>54</v>
      </c>
      <c r="C47" s="13" t="s">
        <v>195</v>
      </c>
      <c r="D47" s="12" t="s">
        <v>134</v>
      </c>
      <c r="E47" s="13" t="s">
        <v>196</v>
      </c>
      <c r="F47" s="2">
        <v>27</v>
      </c>
      <c r="G47" s="15">
        <v>262</v>
      </c>
      <c r="H47" s="7">
        <f>L47*'114成績輸入與落點儀表板'!$B$2+M47*'114成績輸入與落點儀表板'!$B$3+N47*'114成績輸入與落點儀表板'!$B$4+O47*'114成績輸入與落點儀表板'!$B$5+P47*'114成績輸入與落點儀表板'!$B$6+Q47*'114成績輸入與落點儀表板'!$B$7+R47*'114成績輸入與落點儀表板'!$B$8+S47*'114成績輸入與落點儀表板'!$B$9+T47*'114成績輸入與落點儀表板'!$B$10+U47*'114成績輸入與落點儀表板'!$B$11+V47*'114成績輸入與落點儀表板'!$B$12+W47*'114成績輸入與落點儀表板'!$B$13+X47*'114成績輸入與落點儀表板'!$B$14+Y47*'114成績輸入與落點儀表板'!$B$15+Z47*'114成績輸入與落點儀表板'!$B$16</f>
        <v>0</v>
      </c>
      <c r="I47" s="8">
        <f t="shared" si="0"/>
        <v>-262</v>
      </c>
      <c r="J47" s="2" t="str">
        <f t="shared" si="1"/>
        <v>FAIL</v>
      </c>
      <c r="K47" s="17" t="str">
        <f>IF(AND(IF('114成績輸入與落點儀表板'!$C$2="必須採計",L47&gt;0,IF('114成績輸入與落點儀表板'!$C$2="不可採計",L47=0,TRUE)),IF('114成績輸入與落點儀表板'!$C$3="必須採計",M47&gt;0,IF('114成績輸入與落點儀表板'!$C$3="不可採計",M47=0,TRUE)),IF('114成績輸入與落點儀表板'!$C$4="必須採計",N47&gt;0,IF('114成績輸入與落點儀表板'!$C$4="不可採計",N47=0,TRUE)),IF('114成績輸入與落點儀表板'!$C$5="必須採計",O47&gt;0,IF('114成績輸入與落點儀表板'!$C$5="不可採計",O47=0,TRUE)),IF('114成績輸入與落點儀表板'!$C$6="必須採計",P47&gt;0,IF('114成績輸入與落點儀表板'!$C$6="不可採計",P47=0,TRUE)),IF('114成績輸入與落點儀表板'!$C$7="必須採計",Q47&gt;0,IF('114成績輸入與落點儀表板'!$C$7="不可採計",Q47=0,TRUE)),IF('114成績輸入與落點儀表板'!$C$8="必須採計",R47&gt;0,IF('114成績輸入與落點儀表板'!$C$8="不可採計",R47=0,TRUE)),IF('114成績輸入與落點儀表板'!$C$9="必須採計",S47&gt;0,IF('114成績輸入與落點儀表板'!$C$9="不可採計",S47=0,TRUE)),IF('114成績輸入與落點儀表板'!$C$10="必須採計",T47&gt;0,IF('114成績輸入與落點儀表板'!$C$10="不可採計",T47=0,TRUE)),IF('114成績輸入與落點儀表板'!$C$11="必須採計",U47&gt;0,IF('114成績輸入與落點儀表板'!$C$11="不可採計",U47=0,TRUE)),IF('114成績輸入與落點儀表板'!$C$12="必須採計",V47&gt;0,IF('114成績輸入與落點儀表板'!$C$12="不可採計",V47=0,TRUE)),IF('114成績輸入與落點儀表板'!$C$13="必須採計",W47&gt;0,IF('114成績輸入與落點儀表板'!$C$13="不可採計",W47=0,TRUE)),IF('114成績輸入與落點儀表板'!$C$14="必須採計",X47&gt;0,IF('114成績輸入與落點儀表板'!$C$14="不可採計",X47=0,TRUE)),IF('114成績輸入與落點儀表板'!$C$15="必須採計",Y47&gt;0,IF('114成績輸入與落點儀表板'!$C$15="不可採計",Y47=0,TRUE)),IF('114成績輸入與落點儀表板'!$C$16="必須採計",Z47&gt;0,IF('114成績輸入與落點儀表板'!$C$16="不可採計",Z47=0,TRUE))),"✅ 符合","❌ 不符合")</f>
        <v>✅ 符合</v>
      </c>
      <c r="L47" s="15">
        <v>1</v>
      </c>
      <c r="M47" s="15">
        <v>1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customFormat="1" ht="15.75" customHeight="1" x14ac:dyDescent="0.3">
      <c r="A48" s="2" t="s">
        <v>197</v>
      </c>
      <c r="B48" s="6" t="s">
        <v>54</v>
      </c>
      <c r="C48" s="6" t="s">
        <v>198</v>
      </c>
      <c r="D48" s="12" t="s">
        <v>199</v>
      </c>
      <c r="E48" s="13" t="s">
        <v>200</v>
      </c>
      <c r="F48" s="2">
        <v>22</v>
      </c>
      <c r="G48" s="15">
        <v>303.5</v>
      </c>
      <c r="H48" s="7">
        <f>L48*'114成績輸入與落點儀表板'!$B$2+M48*'114成績輸入與落點儀表板'!$B$3+N48*'114成績輸入與落點儀表板'!$B$4+O48*'114成績輸入與落點儀表板'!$B$5+P48*'114成績輸入與落點儀表板'!$B$6+Q48*'114成績輸入與落點儀表板'!$B$7+R48*'114成績輸入與落點儀表板'!$B$8+S48*'114成績輸入與落點儀表板'!$B$9+T48*'114成績輸入與落點儀表板'!$B$10+U48*'114成績輸入與落點儀表板'!$B$11+V48*'114成績輸入與落點儀表板'!$B$12+W48*'114成績輸入與落點儀表板'!$B$13+X48*'114成績輸入與落點儀表板'!$B$14+Y48*'114成績輸入與落點儀表板'!$B$15+Z48*'114成績輸入與落點儀表板'!$B$16</f>
        <v>0</v>
      </c>
      <c r="I48" s="8">
        <f t="shared" si="0"/>
        <v>-303.5</v>
      </c>
      <c r="J48" s="2" t="str">
        <f t="shared" si="1"/>
        <v>FAIL</v>
      </c>
      <c r="K48" s="17" t="str">
        <f>IF(AND(IF('114成績輸入與落點儀表板'!$C$2="必須採計",L48&gt;0,IF('114成績輸入與落點儀表板'!$C$2="不可採計",L48=0,TRUE)),IF('114成績輸入與落點儀表板'!$C$3="必須採計",M48&gt;0,IF('114成績輸入與落點儀表板'!$C$3="不可採計",M48=0,TRUE)),IF('114成績輸入與落點儀表板'!$C$4="必須採計",N48&gt;0,IF('114成績輸入與落點儀表板'!$C$4="不可採計",N48=0,TRUE)),IF('114成績輸入與落點儀表板'!$C$5="必須採計",O48&gt;0,IF('114成績輸入與落點儀表板'!$C$5="不可採計",O48=0,TRUE)),IF('114成績輸入與落點儀表板'!$C$6="必須採計",P48&gt;0,IF('114成績輸入與落點儀表板'!$C$6="不可採計",P48=0,TRUE)),IF('114成績輸入與落點儀表板'!$C$7="必須採計",Q48&gt;0,IF('114成績輸入與落點儀表板'!$C$7="不可採計",Q48=0,TRUE)),IF('114成績輸入與落點儀表板'!$C$8="必須採計",R48&gt;0,IF('114成績輸入與落點儀表板'!$C$8="不可採計",R48=0,TRUE)),IF('114成績輸入與落點儀表板'!$C$9="必須採計",S48&gt;0,IF('114成績輸入與落點儀表板'!$C$9="不可採計",S48=0,TRUE)),IF('114成績輸入與落點儀表板'!$C$10="必須採計",T48&gt;0,IF('114成績輸入與落點儀表板'!$C$10="不可採計",T48=0,TRUE)),IF('114成績輸入與落點儀表板'!$C$11="必須採計",U48&gt;0,IF('114成績輸入與落點儀表板'!$C$11="不可採計",U48=0,TRUE)),IF('114成績輸入與落點儀表板'!$C$12="必須採計",V48&gt;0,IF('114成績輸入與落點儀表板'!$C$12="不可採計",V48=0,TRUE)),IF('114成績輸入與落點儀表板'!$C$13="必須採計",W48&gt;0,IF('114成績輸入與落點儀表板'!$C$13="不可採計",W48=0,TRUE)),IF('114成績輸入與落點儀表板'!$C$14="必須採計",X48&gt;0,IF('114成績輸入與落點儀表板'!$C$14="不可採計",X48=0,TRUE)),IF('114成績輸入與落點儀表板'!$C$15="必須採計",Y48&gt;0,IF('114成績輸入與落點儀表板'!$C$15="不可採計",Y48=0,TRUE)),IF('114成績輸入與落點儀表板'!$C$16="必須採計",Z48&gt;0,IF('114成績輸入與落點儀表板'!$C$16="不可採計",Z48=0,TRUE))),"✅ 符合","❌ 不符合")</f>
        <v>✅ 符合</v>
      </c>
      <c r="L48" s="15">
        <v>1.5</v>
      </c>
      <c r="M48" s="15">
        <v>1.5</v>
      </c>
      <c r="N48" s="15">
        <v>0</v>
      </c>
      <c r="O48" s="15">
        <v>0</v>
      </c>
      <c r="P48" s="15">
        <v>1.5</v>
      </c>
      <c r="Q48" s="15">
        <v>0</v>
      </c>
      <c r="R48" s="15">
        <v>0</v>
      </c>
      <c r="S48" s="15">
        <v>0</v>
      </c>
      <c r="T48" s="15">
        <v>0</v>
      </c>
      <c r="U48" s="15">
        <v>1</v>
      </c>
      <c r="V48" s="15">
        <v>1</v>
      </c>
      <c r="W48" s="15">
        <v>0</v>
      </c>
      <c r="X48" s="15">
        <v>0</v>
      </c>
      <c r="Y48" s="15">
        <v>0</v>
      </c>
      <c r="Z48" s="15">
        <v>0</v>
      </c>
    </row>
    <row r="49" spans="1:26" ht="15.75" customHeight="1" x14ac:dyDescent="0.3">
      <c r="A49" s="2" t="s">
        <v>201</v>
      </c>
      <c r="B49" s="13" t="s">
        <v>54</v>
      </c>
      <c r="C49" s="13" t="s">
        <v>202</v>
      </c>
      <c r="D49" s="12" t="s">
        <v>203</v>
      </c>
      <c r="E49" s="13" t="s">
        <v>172</v>
      </c>
      <c r="F49" s="2">
        <v>18</v>
      </c>
      <c r="G49" s="15">
        <v>253</v>
      </c>
      <c r="H49" s="7">
        <f>L49*'114成績輸入與落點儀表板'!$B$2+M49*'114成績輸入與落點儀表板'!$B$3+N49*'114成績輸入與落點儀表板'!$B$4+O49*'114成績輸入與落點儀表板'!$B$5+P49*'114成績輸入與落點儀表板'!$B$6+Q49*'114成績輸入與落點儀表板'!$B$7+R49*'114成績輸入與落點儀表板'!$B$8+S49*'114成績輸入與落點儀表板'!$B$9+T49*'114成績輸入與落點儀表板'!$B$10+U49*'114成績輸入與落點儀表板'!$B$11+V49*'114成績輸入與落點儀表板'!$B$12+W49*'114成績輸入與落點儀表板'!$B$13+X49*'114成績輸入與落點儀表板'!$B$14+Y49*'114成績輸入與落點儀表板'!$B$15+Z49*'114成績輸入與落點儀表板'!$B$16</f>
        <v>0</v>
      </c>
      <c r="I49" s="8">
        <f t="shared" si="0"/>
        <v>-253</v>
      </c>
      <c r="J49" s="2" t="str">
        <f t="shared" si="1"/>
        <v>FAIL</v>
      </c>
      <c r="K49" s="17" t="str">
        <f>IF(AND(IF('114成績輸入與落點儀表板'!$C$2="必須採計",L49&gt;0,IF('114成績輸入與落點儀表板'!$C$2="不可採計",L49=0,TRUE)),IF('114成績輸入與落點儀表板'!$C$3="必須採計",M49&gt;0,IF('114成績輸入與落點儀表板'!$C$3="不可採計",M49=0,TRUE)),IF('114成績輸入與落點儀表板'!$C$4="必須採計",N49&gt;0,IF('114成績輸入與落點儀表板'!$C$4="不可採計",N49=0,TRUE)),IF('114成績輸入與落點儀表板'!$C$5="必須採計",O49&gt;0,IF('114成績輸入與落點儀表板'!$C$5="不可採計",O49=0,TRUE)),IF('114成績輸入與落點儀表板'!$C$6="必須採計",P49&gt;0,IF('114成績輸入與落點儀表板'!$C$6="不可採計",P49=0,TRUE)),IF('114成績輸入與落點儀表板'!$C$7="必須採計",Q49&gt;0,IF('114成績輸入與落點儀表板'!$C$7="不可採計",Q49=0,TRUE)),IF('114成績輸入與落點儀表板'!$C$8="必須採計",R49&gt;0,IF('114成績輸入與落點儀表板'!$C$8="不可採計",R49=0,TRUE)),IF('114成績輸入與落點儀表板'!$C$9="必須採計",S49&gt;0,IF('114成績輸入與落點儀表板'!$C$9="不可採計",S49=0,TRUE)),IF('114成績輸入與落點儀表板'!$C$10="必須採計",T49&gt;0,IF('114成績輸入與落點儀表板'!$C$10="不可採計",T49=0,TRUE)),IF('114成績輸入與落點儀表板'!$C$11="必須採計",U49&gt;0,IF('114成績輸入與落點儀表板'!$C$11="不可採計",U49=0,TRUE)),IF('114成績輸入與落點儀表板'!$C$12="必須採計",V49&gt;0,IF('114成績輸入與落點儀表板'!$C$12="不可採計",V49=0,TRUE)),IF('114成績輸入與落點儀表板'!$C$13="必須採計",W49&gt;0,IF('114成績輸入與落點儀表板'!$C$13="不可採計",W49=0,TRUE)),IF('114成績輸入與落點儀表板'!$C$14="必須採計",X49&gt;0,IF('114成績輸入與落點儀表板'!$C$14="不可採計",X49=0,TRUE)),IF('114成績輸入與落點儀表板'!$C$15="必須採計",Y49&gt;0,IF('114成績輸入與落點儀表板'!$C$15="不可採計",Y49=0,TRUE)),IF('114成績輸入與落點儀表板'!$C$16="必須採計",Z49&gt;0,IF('114成績輸入與落點儀表板'!$C$16="不可採計",Z49=0,TRUE))),"✅ 符合","❌ 不符合")</f>
        <v>✅ 符合</v>
      </c>
      <c r="L49" s="15">
        <v>1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1</v>
      </c>
      <c r="S49" s="15">
        <v>1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</row>
    <row r="50" spans="1:26" ht="15.75" customHeight="1" x14ac:dyDescent="0.3">
      <c r="A50" s="2" t="s">
        <v>204</v>
      </c>
      <c r="B50" s="13" t="s">
        <v>54</v>
      </c>
      <c r="C50" s="13" t="s">
        <v>205</v>
      </c>
      <c r="D50" s="12" t="s">
        <v>175</v>
      </c>
      <c r="E50" s="13" t="s">
        <v>206</v>
      </c>
      <c r="F50" s="2">
        <v>12</v>
      </c>
      <c r="G50" s="15">
        <v>285.5</v>
      </c>
      <c r="H50" s="7">
        <f>L50*'114成績輸入與落點儀表板'!$B$2+M50*'114成績輸入與落點儀表板'!$B$3+N50*'114成績輸入與落點儀表板'!$B$4+O50*'114成績輸入與落點儀表板'!$B$5+P50*'114成績輸入與落點儀表板'!$B$6+Q50*'114成績輸入與落點儀表板'!$B$7+R50*'114成績輸入與落點儀表板'!$B$8+S50*'114成績輸入與落點儀表板'!$B$9+T50*'114成績輸入與落點儀表板'!$B$10+U50*'114成績輸入與落點儀表板'!$B$11+V50*'114成績輸入與落點儀表板'!$B$12+W50*'114成績輸入與落點儀表板'!$B$13+X50*'114成績輸入與落點儀表板'!$B$14+Y50*'114成績輸入與落點儀表板'!$B$15+Z50*'114成績輸入與落點儀表板'!$B$16</f>
        <v>0</v>
      </c>
      <c r="I50" s="8">
        <f t="shared" si="0"/>
        <v>-285.5</v>
      </c>
      <c r="J50" s="2" t="str">
        <f t="shared" si="1"/>
        <v>FAIL</v>
      </c>
      <c r="K50" s="17" t="str">
        <f>IF(AND(IF('114成績輸入與落點儀表板'!$C$2="必須採計",L50&gt;0,IF('114成績輸入與落點儀表板'!$C$2="不可採計",L50=0,TRUE)),IF('114成績輸入與落點儀表板'!$C$3="必須採計",M50&gt;0,IF('114成績輸入與落點儀表板'!$C$3="不可採計",M50=0,TRUE)),IF('114成績輸入與落點儀表板'!$C$4="必須採計",N50&gt;0,IF('114成績輸入與落點儀表板'!$C$4="不可採計",N50=0,TRUE)),IF('114成績輸入與落點儀表板'!$C$5="必須採計",O50&gt;0,IF('114成績輸入與落點儀表板'!$C$5="不可採計",O50=0,TRUE)),IF('114成績輸入與落點儀表板'!$C$6="必須採計",P50&gt;0,IF('114成績輸入與落點儀表板'!$C$6="不可採計",P50=0,TRUE)),IF('114成績輸入與落點儀表板'!$C$7="必須採計",Q50&gt;0,IF('114成績輸入與落點儀表板'!$C$7="不可採計",Q50=0,TRUE)),IF('114成績輸入與落點儀表板'!$C$8="必須採計",R50&gt;0,IF('114成績輸入與落點儀表板'!$C$8="不可採計",R50=0,TRUE)),IF('114成績輸入與落點儀表板'!$C$9="必須採計",S50&gt;0,IF('114成績輸入與落點儀表板'!$C$9="不可採計",S50=0,TRUE)),IF('114成績輸入與落點儀表板'!$C$10="必須採計",T50&gt;0,IF('114成績輸入與落點儀表板'!$C$10="不可採計",T50=0,TRUE)),IF('114成績輸入與落點儀表板'!$C$11="必須採計",U50&gt;0,IF('114成績輸入與落點儀表板'!$C$11="不可採計",U50=0,TRUE)),IF('114成績輸入與落點儀表板'!$C$12="必須採計",V50&gt;0,IF('114成績輸入與落點儀表板'!$C$12="不可採計",V50=0,TRUE)),IF('114成績輸入與落點儀表板'!$C$13="必須採計",W50&gt;0,IF('114成績輸入與落點儀表板'!$C$13="不可採計",W50=0,TRUE)),IF('114成績輸入與落點儀表板'!$C$14="必須採計",X50&gt;0,IF('114成績輸入與落點儀表板'!$C$14="不可採計",X50=0,TRUE)),IF('114成績輸入與落點儀表板'!$C$15="必須採計",Y50&gt;0,IF('114成績輸入與落點儀表板'!$C$15="不可採計",Y50=0,TRUE)),IF('114成績輸入與落點儀表板'!$C$16="必須採計",Z50&gt;0,IF('114成績輸入與落點儀表板'!$C$16="不可採計",Z50=0,TRUE))),"✅ 符合","❌ 不符合")</f>
        <v>❌ 不符合</v>
      </c>
      <c r="L50" s="15">
        <v>0</v>
      </c>
      <c r="M50" s="15">
        <v>1</v>
      </c>
      <c r="N50" s="15">
        <v>1</v>
      </c>
      <c r="O50" s="15">
        <v>0</v>
      </c>
      <c r="P50" s="15">
        <v>0</v>
      </c>
      <c r="Q50" s="15">
        <v>0</v>
      </c>
      <c r="R50" s="15">
        <v>1</v>
      </c>
      <c r="S50" s="15">
        <v>1.5</v>
      </c>
      <c r="T50" s="15">
        <v>2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</row>
    <row r="51" spans="1:26" ht="15.75" customHeight="1" x14ac:dyDescent="0.3">
      <c r="A51" s="2" t="s">
        <v>207</v>
      </c>
      <c r="B51" s="13" t="s">
        <v>54</v>
      </c>
      <c r="C51" s="13" t="s">
        <v>208</v>
      </c>
      <c r="D51" s="12" t="s">
        <v>175</v>
      </c>
      <c r="E51" s="13" t="s">
        <v>209</v>
      </c>
      <c r="F51" s="2">
        <v>23</v>
      </c>
      <c r="G51" s="15">
        <v>240</v>
      </c>
      <c r="H51" s="7">
        <f>L51*'114成績輸入與落點儀表板'!$B$2+M51*'114成績輸入與落點儀表板'!$B$3+N51*'114成績輸入與落點儀表板'!$B$4+O51*'114成績輸入與落點儀表板'!$B$5+P51*'114成績輸入與落點儀表板'!$B$6+Q51*'114成績輸入與落點儀表板'!$B$7+R51*'114成績輸入與落點儀表板'!$B$8+S51*'114成績輸入與落點儀表板'!$B$9+T51*'114成績輸入與落點儀表板'!$B$10+U51*'114成績輸入與落點儀表板'!$B$11+V51*'114成績輸入與落點儀表板'!$B$12+W51*'114成績輸入與落點儀表板'!$B$13+X51*'114成績輸入與落點儀表板'!$B$14+Y51*'114成績輸入與落點儀表板'!$B$15+Z51*'114成績輸入與落點儀表板'!$B$16</f>
        <v>0</v>
      </c>
      <c r="I51" s="8">
        <f t="shared" si="0"/>
        <v>-240</v>
      </c>
      <c r="J51" s="2" t="str">
        <f t="shared" si="1"/>
        <v>FAIL</v>
      </c>
      <c r="K51" s="17" t="str">
        <f>IF(AND(IF('114成績輸入與落點儀表板'!$C$2="必須採計",L51&gt;0,IF('114成績輸入與落點儀表板'!$C$2="不可採計",L51=0,TRUE)),IF('114成績輸入與落點儀表板'!$C$3="必須採計",M51&gt;0,IF('114成績輸入與落點儀表板'!$C$3="不可採計",M51=0,TRUE)),IF('114成績輸入與落點儀表板'!$C$4="必須採計",N51&gt;0,IF('114成績輸入與落點儀表板'!$C$4="不可採計",N51=0,TRUE)),IF('114成績輸入與落點儀表板'!$C$5="必須採計",O51&gt;0,IF('114成績輸入與落點儀表板'!$C$5="不可採計",O51=0,TRUE)),IF('114成績輸入與落點儀表板'!$C$6="必須採計",P51&gt;0,IF('114成績輸入與落點儀表板'!$C$6="不可採計",P51=0,TRUE)),IF('114成績輸入與落點儀表板'!$C$7="必須採計",Q51&gt;0,IF('114成績輸入與落點儀表板'!$C$7="不可採計",Q51=0,TRUE)),IF('114成績輸入與落點儀表板'!$C$8="必須採計",R51&gt;0,IF('114成績輸入與落點儀表板'!$C$8="不可採計",R51=0,TRUE)),IF('114成績輸入與落點儀表板'!$C$9="必須採計",S51&gt;0,IF('114成績輸入與落點儀表板'!$C$9="不可採計",S51=0,TRUE)),IF('114成績輸入與落點儀表板'!$C$10="必須採計",T51&gt;0,IF('114成績輸入與落點儀表板'!$C$10="不可採計",T51=0,TRUE)),IF('114成績輸入與落點儀表板'!$C$11="必須採計",U51&gt;0,IF('114成績輸入與落點儀表板'!$C$11="不可採計",U51=0,TRUE)),IF('114成績輸入與落點儀表板'!$C$12="必須採計",V51&gt;0,IF('114成績輸入與落點儀表板'!$C$12="不可採計",V51=0,TRUE)),IF('114成績輸入與落點儀表板'!$C$13="必須採計",W51&gt;0,IF('114成績輸入與落點儀表板'!$C$13="不可採計",W51=0,TRUE)),IF('114成績輸入與落點儀表板'!$C$14="必須採計",X51&gt;0,IF('114成績輸入與落點儀表板'!$C$14="不可採計",X51=0,TRUE)),IF('114成績輸入與落點儀表板'!$C$15="必須採計",Y51&gt;0,IF('114成績輸入與落點儀表板'!$C$15="不可採計",Y51=0,TRUE)),IF('114成績輸入與落點儀表板'!$C$16="必須採計",Z51&gt;0,IF('114成績輸入與落點儀表板'!$C$16="不可採計",Z51=0,TRUE))),"✅ 符合","❌ 不符合")</f>
        <v>✅ 符合</v>
      </c>
      <c r="L51" s="15">
        <v>1</v>
      </c>
      <c r="M51" s="15">
        <v>1</v>
      </c>
      <c r="N51" s="15">
        <v>1</v>
      </c>
      <c r="O51" s="15">
        <v>0</v>
      </c>
      <c r="P51" s="15">
        <v>0</v>
      </c>
      <c r="Q51" s="15">
        <v>0</v>
      </c>
      <c r="R51" s="15">
        <v>0</v>
      </c>
      <c r="S51" s="15">
        <v>1</v>
      </c>
      <c r="T51" s="15">
        <v>1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</row>
    <row r="52" spans="1:26" customFormat="1" ht="15.75" customHeight="1" x14ac:dyDescent="0.3">
      <c r="A52" s="2" t="s">
        <v>210</v>
      </c>
      <c r="B52" s="6" t="s">
        <v>54</v>
      </c>
      <c r="C52" s="6" t="s">
        <v>211</v>
      </c>
      <c r="D52" s="12" t="s">
        <v>121</v>
      </c>
      <c r="E52" s="13" t="s">
        <v>212</v>
      </c>
      <c r="F52" s="2">
        <v>24</v>
      </c>
      <c r="G52" s="15">
        <v>275</v>
      </c>
      <c r="H52" s="7">
        <f>L52*'114成績輸入與落點儀表板'!$B$2+M52*'114成績輸入與落點儀表板'!$B$3+N52*'114成績輸入與落點儀表板'!$B$4+O52*'114成績輸入與落點儀表板'!$B$5+P52*'114成績輸入與落點儀表板'!$B$6+Q52*'114成績輸入與落點儀表板'!$B$7+R52*'114成績輸入與落點儀表板'!$B$8+S52*'114成績輸入與落點儀表板'!$B$9+T52*'114成績輸入與落點儀表板'!$B$10+U52*'114成績輸入與落點儀表板'!$B$11+V52*'114成績輸入與落點儀表板'!$B$12+W52*'114成績輸入與落點儀表板'!$B$13+X52*'114成績輸入與落點儀表板'!$B$14+Y52*'114成績輸入與落點儀表板'!$B$15+Z52*'114成績輸入與落點儀表板'!$B$16</f>
        <v>0</v>
      </c>
      <c r="I52" s="8">
        <f t="shared" si="0"/>
        <v>-275</v>
      </c>
      <c r="J52" s="2" t="str">
        <f t="shared" si="1"/>
        <v>FAIL</v>
      </c>
      <c r="K52" s="17" t="str">
        <f>IF(AND(IF('114成績輸入與落點儀表板'!$C$2="必須採計",L52&gt;0,IF('114成績輸入與落點儀表板'!$C$2="不可採計",L52=0,TRUE)),IF('114成績輸入與落點儀表板'!$C$3="必須採計",M52&gt;0,IF('114成績輸入與落點儀表板'!$C$3="不可採計",M52=0,TRUE)),IF('114成績輸入與落點儀表板'!$C$4="必須採計",N52&gt;0,IF('114成績輸入與落點儀表板'!$C$4="不可採計",N52=0,TRUE)),IF('114成績輸入與落點儀表板'!$C$5="必須採計",O52&gt;0,IF('114成績輸入與落點儀表板'!$C$5="不可採計",O52=0,TRUE)),IF('114成績輸入與落點儀表板'!$C$6="必須採計",P52&gt;0,IF('114成績輸入與落點儀表板'!$C$6="不可採計",P52=0,TRUE)),IF('114成績輸入與落點儀表板'!$C$7="必須採計",Q52&gt;0,IF('114成績輸入與落點儀表板'!$C$7="不可採計",Q52=0,TRUE)),IF('114成績輸入與落點儀表板'!$C$8="必須採計",R52&gt;0,IF('114成績輸入與落點儀表板'!$C$8="不可採計",R52=0,TRUE)),IF('114成績輸入與落點儀表板'!$C$9="必須採計",S52&gt;0,IF('114成績輸入與落點儀表板'!$C$9="不可採計",S52=0,TRUE)),IF('114成績輸入與落點儀表板'!$C$10="必須採計",T52&gt;0,IF('114成績輸入與落點儀表板'!$C$10="不可採計",T52=0,TRUE)),IF('114成績輸入與落點儀表板'!$C$11="必須採計",U52&gt;0,IF('114成績輸入與落點儀表板'!$C$11="不可採計",U52=0,TRUE)),IF('114成績輸入與落點儀表板'!$C$12="必須採計",V52&gt;0,IF('114成績輸入與落點儀表板'!$C$12="不可採計",V52=0,TRUE)),IF('114成績輸入與落點儀表板'!$C$13="必須採計",W52&gt;0,IF('114成績輸入與落點儀表板'!$C$13="不可採計",W52=0,TRUE)),IF('114成績輸入與落點儀表板'!$C$14="必須採計",X52&gt;0,IF('114成績輸入與落點儀表板'!$C$14="不可採計",X52=0,TRUE)),IF('114成績輸入與落點儀表板'!$C$15="必須採計",Y52&gt;0,IF('114成績輸入與落點儀表板'!$C$15="不可採計",Y52=0,TRUE)),IF('114成績輸入與落點儀表板'!$C$16="必須採計",Z52&gt;0,IF('114成績輸入與落點儀表板'!$C$16="不可採計",Z52=0,TRUE))),"✅ 符合","❌ 不符合")</f>
        <v>✅ 符合</v>
      </c>
      <c r="L52" s="15">
        <v>1</v>
      </c>
      <c r="M52" s="15">
        <v>1</v>
      </c>
      <c r="N52" s="15">
        <v>0</v>
      </c>
      <c r="O52" s="15">
        <v>1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1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</row>
    <row r="53" spans="1:26" ht="15.75" customHeight="1" x14ac:dyDescent="0.3">
      <c r="A53" s="2" t="s">
        <v>213</v>
      </c>
      <c r="B53" s="13" t="s">
        <v>54</v>
      </c>
      <c r="C53" s="13" t="s">
        <v>214</v>
      </c>
      <c r="D53" s="12" t="s">
        <v>121</v>
      </c>
      <c r="E53" s="13" t="s">
        <v>215</v>
      </c>
      <c r="F53" s="2">
        <v>19</v>
      </c>
      <c r="G53" s="15">
        <v>251</v>
      </c>
      <c r="H53" s="7">
        <f>L53*'114成績輸入與落點儀表板'!$B$2+M53*'114成績輸入與落點儀表板'!$B$3+N53*'114成績輸入與落點儀表板'!$B$4+O53*'114成績輸入與落點儀表板'!$B$5+P53*'114成績輸入與落點儀表板'!$B$6+Q53*'114成績輸入與落點儀表板'!$B$7+R53*'114成績輸入與落點儀表板'!$B$8+S53*'114成績輸入與落點儀表板'!$B$9+T53*'114成績輸入與落點儀表板'!$B$10+U53*'114成績輸入與落點儀表板'!$B$11+V53*'114成績輸入與落點儀表板'!$B$12+W53*'114成績輸入與落點儀表板'!$B$13+X53*'114成績輸入與落點儀表板'!$B$14+Y53*'114成績輸入與落點儀表板'!$B$15+Z53*'114成績輸入與落點儀表板'!$B$16</f>
        <v>0</v>
      </c>
      <c r="I53" s="8">
        <f t="shared" si="0"/>
        <v>-251</v>
      </c>
      <c r="J53" s="2" t="str">
        <f t="shared" si="1"/>
        <v>FAIL</v>
      </c>
      <c r="K53" s="17" t="str">
        <f>IF(AND(IF('114成績輸入與落點儀表板'!$C$2="必須採計",L53&gt;0,IF('114成績輸入與落點儀表板'!$C$2="不可採計",L53=0,TRUE)),IF('114成績輸入與落點儀表板'!$C$3="必須採計",M53&gt;0,IF('114成績輸入與落點儀表板'!$C$3="不可採計",M53=0,TRUE)),IF('114成績輸入與落點儀表板'!$C$4="必須採計",N53&gt;0,IF('114成績輸入與落點儀表板'!$C$4="不可採計",N53=0,TRUE)),IF('114成績輸入與落點儀表板'!$C$5="必須採計",O53&gt;0,IF('114成績輸入與落點儀表板'!$C$5="不可採計",O53=0,TRUE)),IF('114成績輸入與落點儀表板'!$C$6="必須採計",P53&gt;0,IF('114成績輸入與落點儀表板'!$C$6="不可採計",P53=0,TRUE)),IF('114成績輸入與落點儀表板'!$C$7="必須採計",Q53&gt;0,IF('114成績輸入與落點儀表板'!$C$7="不可採計",Q53=0,TRUE)),IF('114成績輸入與落點儀表板'!$C$8="必須採計",R53&gt;0,IF('114成績輸入與落點儀表板'!$C$8="不可採計",R53=0,TRUE)),IF('114成績輸入與落點儀表板'!$C$9="必須採計",S53&gt;0,IF('114成績輸入與落點儀表板'!$C$9="不可採計",S53=0,TRUE)),IF('114成績輸入與落點儀表板'!$C$10="必須採計",T53&gt;0,IF('114成績輸入與落點儀表板'!$C$10="不可採計",T53=0,TRUE)),IF('114成績輸入與落點儀表板'!$C$11="必須採計",U53&gt;0,IF('114成績輸入與落點儀表板'!$C$11="不可採計",U53=0,TRUE)),IF('114成績輸入與落點儀表板'!$C$12="必須採計",V53&gt;0,IF('114成績輸入與落點儀表板'!$C$12="不可採計",V53=0,TRUE)),IF('114成績輸入與落點儀表板'!$C$13="必須採計",W53&gt;0,IF('114成績輸入與落點儀表板'!$C$13="不可採計",W53=0,TRUE)),IF('114成績輸入與落點儀表板'!$C$14="必須採計",X53&gt;0,IF('114成績輸入與落點儀表板'!$C$14="不可採計",X53=0,TRUE)),IF('114成績輸入與落點儀表板'!$C$15="必須採計",Y53&gt;0,IF('114成績輸入與落點儀表板'!$C$15="不可採計",Y53=0,TRUE)),IF('114成績輸入與落點儀表板'!$C$16="必須採計",Z53&gt;0,IF('114成績輸入與落點儀表板'!$C$16="不可採計",Z53=0,TRUE))),"✅ 符合","❌ 不符合")</f>
        <v>✅ 符合</v>
      </c>
      <c r="L53" s="15">
        <v>1</v>
      </c>
      <c r="M53" s="15">
        <v>1</v>
      </c>
      <c r="N53" s="15">
        <v>1</v>
      </c>
      <c r="O53" s="15">
        <v>0</v>
      </c>
      <c r="P53" s="15">
        <v>0</v>
      </c>
      <c r="Q53" s="15">
        <v>0</v>
      </c>
      <c r="R53" s="15">
        <v>1</v>
      </c>
      <c r="S53" s="15">
        <v>1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</row>
    <row r="54" spans="1:26" customFormat="1" ht="15.75" customHeight="1" x14ac:dyDescent="0.3">
      <c r="A54" s="2" t="s">
        <v>216</v>
      </c>
      <c r="B54" s="6" t="s">
        <v>54</v>
      </c>
      <c r="C54" s="6" t="s">
        <v>217</v>
      </c>
      <c r="D54" s="12" t="s">
        <v>121</v>
      </c>
      <c r="E54" s="13" t="s">
        <v>218</v>
      </c>
      <c r="F54" s="2">
        <v>12</v>
      </c>
      <c r="G54" s="15">
        <v>225.5</v>
      </c>
      <c r="H54" s="7">
        <f>L54*'114成績輸入與落點儀表板'!$B$2+M54*'114成績輸入與落點儀表板'!$B$3+N54*'114成績輸入與落點儀表板'!$B$4+O54*'114成績輸入與落點儀表板'!$B$5+P54*'114成績輸入與落點儀表板'!$B$6+Q54*'114成績輸入與落點儀表板'!$B$7+R54*'114成績輸入與落點儀表板'!$B$8+S54*'114成績輸入與落點儀表板'!$B$9+T54*'114成績輸入與落點儀表板'!$B$10+U54*'114成績輸入與落點儀表板'!$B$11+V54*'114成績輸入與落點儀表板'!$B$12+W54*'114成績輸入與落點儀表板'!$B$13+X54*'114成績輸入與落點儀表板'!$B$14+Y54*'114成績輸入與落點儀表板'!$B$15+Z54*'114成績輸入與落點儀表板'!$B$16</f>
        <v>0</v>
      </c>
      <c r="I54" s="8">
        <f t="shared" si="0"/>
        <v>-225.5</v>
      </c>
      <c r="J54" s="2" t="str">
        <f t="shared" si="1"/>
        <v>FAIL</v>
      </c>
      <c r="K54" s="17" t="str">
        <f>IF(AND(IF('114成績輸入與落點儀表板'!$C$2="必須採計",L54&gt;0,IF('114成績輸入與落點儀表板'!$C$2="不可採計",L54=0,TRUE)),IF('114成績輸入與落點儀表板'!$C$3="必須採計",M54&gt;0,IF('114成績輸入與落點儀表板'!$C$3="不可採計",M54=0,TRUE)),IF('114成績輸入與落點儀表板'!$C$4="必須採計",N54&gt;0,IF('114成績輸入與落點儀表板'!$C$4="不可採計",N54=0,TRUE)),IF('114成績輸入與落點儀表板'!$C$5="必須採計",O54&gt;0,IF('114成績輸入與落點儀表板'!$C$5="不可採計",O54=0,TRUE)),IF('114成績輸入與落點儀表板'!$C$6="必須採計",P54&gt;0,IF('114成績輸入與落點儀表板'!$C$6="不可採計",P54=0,TRUE)),IF('114成績輸入與落點儀表板'!$C$7="必須採計",Q54&gt;0,IF('114成績輸入與落點儀表板'!$C$7="不可採計",Q54=0,TRUE)),IF('114成績輸入與落點儀表板'!$C$8="必須採計",R54&gt;0,IF('114成績輸入與落點儀表板'!$C$8="不可採計",R54=0,TRUE)),IF('114成績輸入與落點儀表板'!$C$9="必須採計",S54&gt;0,IF('114成績輸入與落點儀表板'!$C$9="不可採計",S54=0,TRUE)),IF('114成績輸入與落點儀表板'!$C$10="必須採計",T54&gt;0,IF('114成績輸入與落點儀表板'!$C$10="不可採計",T54=0,TRUE)),IF('114成績輸入與落點儀表板'!$C$11="必須採計",U54&gt;0,IF('114成績輸入與落點儀表板'!$C$11="不可採計",U54=0,TRUE)),IF('114成績輸入與落點儀表板'!$C$12="必須採計",V54&gt;0,IF('114成績輸入與落點儀表板'!$C$12="不可採計",V54=0,TRUE)),IF('114成績輸入與落點儀表板'!$C$13="必須採計",W54&gt;0,IF('114成績輸入與落點儀表板'!$C$13="不可採計",W54=0,TRUE)),IF('114成績輸入與落點儀表板'!$C$14="必須採計",X54&gt;0,IF('114成績輸入與落點儀表板'!$C$14="不可採計",X54=0,TRUE)),IF('114成績輸入與落點儀表板'!$C$15="必須採計",Y54&gt;0,IF('114成績輸入與落點儀表板'!$C$15="不可採計",Y54=0,TRUE)),IF('114成績輸入與落點儀表板'!$C$16="必須採計",Z54&gt;0,IF('114成績輸入與落點儀表板'!$C$16="不可採計",Z54=0,TRUE))),"✅ 符合","❌ 不符合")</f>
        <v>✅ 符合</v>
      </c>
      <c r="L54" s="15">
        <v>1</v>
      </c>
      <c r="M54" s="15">
        <v>1.5</v>
      </c>
      <c r="N54" s="15">
        <v>0</v>
      </c>
      <c r="O54" s="15">
        <v>1.5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</row>
    <row r="55" spans="1:26" customFormat="1" ht="15.75" customHeight="1" x14ac:dyDescent="0.3">
      <c r="A55" s="2" t="s">
        <v>219</v>
      </c>
      <c r="B55" s="6" t="s">
        <v>54</v>
      </c>
      <c r="C55" s="6" t="s">
        <v>220</v>
      </c>
      <c r="D55" s="12" t="s">
        <v>121</v>
      </c>
      <c r="E55" s="13" t="s">
        <v>221</v>
      </c>
      <c r="F55" s="2">
        <v>46</v>
      </c>
      <c r="G55" s="15">
        <v>325</v>
      </c>
      <c r="H55" s="7">
        <f>L55*'114成績輸入與落點儀表板'!$B$2+M55*'114成績輸入與落點儀表板'!$B$3+N55*'114成績輸入與落點儀表板'!$B$4+O55*'114成績輸入與落點儀表板'!$B$5+P55*'114成績輸入與落點儀表板'!$B$6+Q55*'114成績輸入與落點儀表板'!$B$7+R55*'114成績輸入與落點儀表板'!$B$8+S55*'114成績輸入與落點儀表板'!$B$9+T55*'114成績輸入與落點儀表板'!$B$10+U55*'114成績輸入與落點儀表板'!$B$11+V55*'114成績輸入與落點儀表板'!$B$12+W55*'114成績輸入與落點儀表板'!$B$13+X55*'114成績輸入與落點儀表板'!$B$14+Y55*'114成績輸入與落點儀表板'!$B$15+Z55*'114成績輸入與落點儀表板'!$B$16</f>
        <v>0</v>
      </c>
      <c r="I55" s="8">
        <f t="shared" si="0"/>
        <v>-325</v>
      </c>
      <c r="J55" s="2" t="str">
        <f t="shared" si="1"/>
        <v>FAIL</v>
      </c>
      <c r="K55" s="17" t="str">
        <f>IF(AND(IF('114成績輸入與落點儀表板'!$C$2="必須採計",L55&gt;0,IF('114成績輸入與落點儀表板'!$C$2="不可採計",L55=0,TRUE)),IF('114成績輸入與落點儀表板'!$C$3="必須採計",M55&gt;0,IF('114成績輸入與落點儀表板'!$C$3="不可採計",M55=0,TRUE)),IF('114成績輸入與落點儀表板'!$C$4="必須採計",N55&gt;0,IF('114成績輸入與落點儀表板'!$C$4="不可採計",N55=0,TRUE)),IF('114成績輸入與落點儀表板'!$C$5="必須採計",O55&gt;0,IF('114成績輸入與落點儀表板'!$C$5="不可採計",O55=0,TRUE)),IF('114成績輸入與落點儀表板'!$C$6="必須採計",P55&gt;0,IF('114成績輸入與落點儀表板'!$C$6="不可採計",P55=0,TRUE)),IF('114成績輸入與落點儀表板'!$C$7="必須採計",Q55&gt;0,IF('114成績輸入與落點儀表板'!$C$7="不可採計",Q55=0,TRUE)),IF('114成績輸入與落點儀表板'!$C$8="必須採計",R55&gt;0,IF('114成績輸入與落點儀表板'!$C$8="不可採計",R55=0,TRUE)),IF('114成績輸入與落點儀表板'!$C$9="必須採計",S55&gt;0,IF('114成績輸入與落點儀表板'!$C$9="不可採計",S55=0,TRUE)),IF('114成績輸入與落點儀表板'!$C$10="必須採計",T55&gt;0,IF('114成績輸入與落點儀表板'!$C$10="不可採計",T55=0,TRUE)),IF('114成績輸入與落點儀表板'!$C$11="必須採計",U55&gt;0,IF('114成績輸入與落點儀表板'!$C$11="不可採計",U55=0,TRUE)),IF('114成績輸入與落點儀表板'!$C$12="必須採計",V55&gt;0,IF('114成績輸入與落點儀表板'!$C$12="不可採計",V55=0,TRUE)),IF('114成績輸入與落點儀表板'!$C$13="必須採計",W55&gt;0,IF('114成績輸入與落點儀表板'!$C$13="不可採計",W55=0,TRUE)),IF('114成績輸入與落點儀表板'!$C$14="必須採計",X55&gt;0,IF('114成績輸入與落點儀表板'!$C$14="不可採計",X55=0,TRUE)),IF('114成績輸入與落點儀表板'!$C$15="必須採計",Y55&gt;0,IF('114成績輸入與落點儀表板'!$C$15="不可採計",Y55=0,TRUE)),IF('114成績輸入與落點儀表板'!$C$16="必須採計",Z55&gt;0,IF('114成績輸入與落點儀表板'!$C$16="不可採計",Z55=0,TRUE))),"✅ 符合","❌ 不符合")</f>
        <v>✅ 符合</v>
      </c>
      <c r="L55" s="15">
        <v>1.25</v>
      </c>
      <c r="M55" s="15">
        <v>1.5</v>
      </c>
      <c r="N55" s="15">
        <v>0</v>
      </c>
      <c r="O55" s="15">
        <v>1.25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1</v>
      </c>
      <c r="W55" s="15">
        <v>1</v>
      </c>
      <c r="X55" s="15">
        <v>0</v>
      </c>
      <c r="Y55" s="15">
        <v>0</v>
      </c>
      <c r="Z55" s="15">
        <v>0</v>
      </c>
    </row>
    <row r="56" spans="1:26" customFormat="1" ht="15.75" customHeight="1" x14ac:dyDescent="0.3">
      <c r="A56" s="2" t="s">
        <v>222</v>
      </c>
      <c r="B56" s="6" t="s">
        <v>54</v>
      </c>
      <c r="C56" s="6" t="s">
        <v>223</v>
      </c>
      <c r="D56" s="12" t="s">
        <v>121</v>
      </c>
      <c r="E56" s="13" t="s">
        <v>224</v>
      </c>
      <c r="F56" s="2">
        <v>46</v>
      </c>
      <c r="G56" s="15">
        <v>258</v>
      </c>
      <c r="H56" s="7">
        <f>L56*'114成績輸入與落點儀表板'!$B$2+M56*'114成績輸入與落點儀表板'!$B$3+N56*'114成績輸入與落點儀表板'!$B$4+O56*'114成績輸入與落點儀表板'!$B$5+P56*'114成績輸入與落點儀表板'!$B$6+Q56*'114成績輸入與落點儀表板'!$B$7+R56*'114成績輸入與落點儀表板'!$B$8+S56*'114成績輸入與落點儀表板'!$B$9+T56*'114成績輸入與落點儀表板'!$B$10+U56*'114成績輸入與落點儀表板'!$B$11+V56*'114成績輸入與落點儀表板'!$B$12+W56*'114成績輸入與落點儀表板'!$B$13+X56*'114成績輸入與落點儀表板'!$B$14+Y56*'114成績輸入與落點儀表板'!$B$15+Z56*'114成績輸入與落點儀表板'!$B$16</f>
        <v>0</v>
      </c>
      <c r="I56" s="8">
        <f t="shared" si="0"/>
        <v>-258</v>
      </c>
      <c r="J56" s="2" t="str">
        <f t="shared" si="1"/>
        <v>FAIL</v>
      </c>
      <c r="K56" s="17" t="str">
        <f>IF(AND(IF('114成績輸入與落點儀表板'!$C$2="必須採計",L56&gt;0,IF('114成績輸入與落點儀表板'!$C$2="不可採計",L56=0,TRUE)),IF('114成績輸入與落點儀表板'!$C$3="必須採計",M56&gt;0,IF('114成績輸入與落點儀表板'!$C$3="不可採計",M56=0,TRUE)),IF('114成績輸入與落點儀表板'!$C$4="必須採計",N56&gt;0,IF('114成績輸入與落點儀表板'!$C$4="不可採計",N56=0,TRUE)),IF('114成績輸入與落點儀表板'!$C$5="必須採計",O56&gt;0,IF('114成績輸入與落點儀表板'!$C$5="不可採計",O56=0,TRUE)),IF('114成績輸入與落點儀表板'!$C$6="必須採計",P56&gt;0,IF('114成績輸入與落點儀表板'!$C$6="不可採計",P56=0,TRUE)),IF('114成績輸入與落點儀表板'!$C$7="必須採計",Q56&gt;0,IF('114成績輸入與落點儀表板'!$C$7="不可採計",Q56=0,TRUE)),IF('114成績輸入與落點儀表板'!$C$8="必須採計",R56&gt;0,IF('114成績輸入與落點儀表板'!$C$8="不可採計",R56=0,TRUE)),IF('114成績輸入與落點儀表板'!$C$9="必須採計",S56&gt;0,IF('114成績輸入與落點儀表板'!$C$9="不可採計",S56=0,TRUE)),IF('114成績輸入與落點儀表板'!$C$10="必須採計",T56&gt;0,IF('114成績輸入與落點儀表板'!$C$10="不可採計",T56=0,TRUE)),IF('114成績輸入與落點儀表板'!$C$11="必須採計",U56&gt;0,IF('114成績輸入與落點儀表板'!$C$11="不可採計",U56=0,TRUE)),IF('114成績輸入與落點儀表板'!$C$12="必須採計",V56&gt;0,IF('114成績輸入與落點儀表板'!$C$12="不可採計",V56=0,TRUE)),IF('114成績輸入與落點儀表板'!$C$13="必須採計",W56&gt;0,IF('114成績輸入與落點儀表板'!$C$13="不可採計",W56=0,TRUE)),IF('114成績輸入與落點儀表板'!$C$14="必須採計",X56&gt;0,IF('114成績輸入與落點儀表板'!$C$14="不可採計",X56=0,TRUE)),IF('114成績輸入與落點儀表板'!$C$15="必須採計",Y56&gt;0,IF('114成績輸入與落點儀表板'!$C$15="不可採計",Y56=0,TRUE)),IF('114成績輸入與落點儀表板'!$C$16="必須採計",Z56&gt;0,IF('114成績輸入與落點儀表板'!$C$16="不可採計",Z56=0,TRUE))),"✅ 符合","❌ 不符合")</f>
        <v>✅ 符合</v>
      </c>
      <c r="L56" s="15">
        <v>1</v>
      </c>
      <c r="M56" s="15">
        <v>1.5</v>
      </c>
      <c r="N56" s="15">
        <v>0</v>
      </c>
      <c r="O56" s="15">
        <v>2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</row>
    <row r="57" spans="1:26" customFormat="1" ht="15.75" customHeight="1" x14ac:dyDescent="0.3">
      <c r="A57" s="2" t="s">
        <v>225</v>
      </c>
      <c r="B57" s="6" t="s">
        <v>54</v>
      </c>
      <c r="C57" s="6" t="s">
        <v>226</v>
      </c>
      <c r="D57" s="12" t="s">
        <v>227</v>
      </c>
      <c r="E57" s="13" t="s">
        <v>228</v>
      </c>
      <c r="F57" s="2">
        <v>9</v>
      </c>
      <c r="G57" s="15">
        <v>213</v>
      </c>
      <c r="H57" s="7">
        <f>L57*'114成績輸入與落點儀表板'!$B$2+M57*'114成績輸入與落點儀表板'!$B$3+N57*'114成績輸入與落點儀表板'!$B$4+O57*'114成績輸入與落點儀表板'!$B$5+P57*'114成績輸入與落點儀表板'!$B$6+Q57*'114成績輸入與落點儀表板'!$B$7+R57*'114成績輸入與落點儀表板'!$B$8+S57*'114成績輸入與落點儀表板'!$B$9+T57*'114成績輸入與落點儀表板'!$B$10+U57*'114成績輸入與落點儀表板'!$B$11+V57*'114成績輸入與落點儀表板'!$B$12+W57*'114成績輸入與落點儀表板'!$B$13+X57*'114成績輸入與落點儀表板'!$B$14+Y57*'114成績輸入與落點儀表板'!$B$15+Z57*'114成績輸入與落點儀表板'!$B$16</f>
        <v>0</v>
      </c>
      <c r="I57" s="8">
        <f t="shared" si="0"/>
        <v>-213</v>
      </c>
      <c r="J57" s="2" t="str">
        <f t="shared" si="1"/>
        <v>FAIL</v>
      </c>
      <c r="K57" s="17" t="str">
        <f>IF(AND(IF('114成績輸入與落點儀表板'!$C$2="必須採計",L57&gt;0,IF('114成績輸入與落點儀表板'!$C$2="不可採計",L57=0,TRUE)),IF('114成績輸入與落點儀表板'!$C$3="必須採計",M57&gt;0,IF('114成績輸入與落點儀表板'!$C$3="不可採計",M57=0,TRUE)),IF('114成績輸入與落點儀表板'!$C$4="必須採計",N57&gt;0,IF('114成績輸入與落點儀表板'!$C$4="不可採計",N57=0,TRUE)),IF('114成績輸入與落點儀表板'!$C$5="必須採計",O57&gt;0,IF('114成績輸入與落點儀表板'!$C$5="不可採計",O57=0,TRUE)),IF('114成績輸入與落點儀表板'!$C$6="必須採計",P57&gt;0,IF('114成績輸入與落點儀表板'!$C$6="不可採計",P57=0,TRUE)),IF('114成績輸入與落點儀表板'!$C$7="必須採計",Q57&gt;0,IF('114成績輸入與落點儀表板'!$C$7="不可採計",Q57=0,TRUE)),IF('114成績輸入與落點儀表板'!$C$8="必須採計",R57&gt;0,IF('114成績輸入與落點儀表板'!$C$8="不可採計",R57=0,TRUE)),IF('114成績輸入與落點儀表板'!$C$9="必須採計",S57&gt;0,IF('114成績輸入與落點儀表板'!$C$9="不可採計",S57=0,TRUE)),IF('114成績輸入與落點儀表板'!$C$10="必須採計",T57&gt;0,IF('114成績輸入與落點儀表板'!$C$10="不可採計",T57=0,TRUE)),IF('114成績輸入與落點儀表板'!$C$11="必須採計",U57&gt;0,IF('114成績輸入與落點儀表板'!$C$11="不可採計",U57=0,TRUE)),IF('114成績輸入與落點儀表板'!$C$12="必須採計",V57&gt;0,IF('114成績輸入與落點儀表板'!$C$12="不可採計",V57=0,TRUE)),IF('114成績輸入與落點儀表板'!$C$13="必須採計",W57&gt;0,IF('114成績輸入與落點儀表板'!$C$13="不可採計",W57=0,TRUE)),IF('114成績輸入與落點儀表板'!$C$14="必須採計",X57&gt;0,IF('114成績輸入與落點儀表板'!$C$14="不可採計",X57=0,TRUE)),IF('114成績輸入與落點儀表板'!$C$15="必須採計",Y57&gt;0,IF('114成績輸入與落點儀表板'!$C$15="不可採計",Y57=0,TRUE)),IF('114成績輸入與落點儀表板'!$C$16="必須採計",Z57&gt;0,IF('114成績輸入與落點儀表板'!$C$16="不可採計",Z57=0,TRUE))),"✅ 符合","❌ 不符合")</f>
        <v>❌ 不符合</v>
      </c>
      <c r="L57" s="15">
        <v>0</v>
      </c>
      <c r="M57" s="15">
        <v>2</v>
      </c>
      <c r="N57" s="15">
        <v>1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1</v>
      </c>
      <c r="X57" s="15">
        <v>0</v>
      </c>
      <c r="Y57" s="15">
        <v>0</v>
      </c>
      <c r="Z57" s="15">
        <v>0</v>
      </c>
    </row>
    <row r="58" spans="1:26" customFormat="1" ht="15.75" customHeight="1" x14ac:dyDescent="0.3">
      <c r="A58" s="2" t="s">
        <v>229</v>
      </c>
      <c r="B58" s="6" t="s">
        <v>54</v>
      </c>
      <c r="C58" s="6" t="s">
        <v>230</v>
      </c>
      <c r="D58" s="12" t="s">
        <v>227</v>
      </c>
      <c r="E58" s="13" t="s">
        <v>231</v>
      </c>
      <c r="F58" s="2">
        <v>23</v>
      </c>
      <c r="G58" s="15">
        <v>335</v>
      </c>
      <c r="H58" s="7">
        <f>L58*'114成績輸入與落點儀表板'!$B$2+M58*'114成績輸入與落點儀表板'!$B$3+N58*'114成績輸入與落點儀表板'!$B$4+O58*'114成績輸入與落點儀表板'!$B$5+P58*'114成績輸入與落點儀表板'!$B$6+Q58*'114成績輸入與落點儀表板'!$B$7+R58*'114成績輸入與落點儀表板'!$B$8+S58*'114成績輸入與落點儀表板'!$B$9+T58*'114成績輸入與落點儀表板'!$B$10+U58*'114成績輸入與落點儀表板'!$B$11+V58*'114成績輸入與落點儀表板'!$B$12+W58*'114成績輸入與落點儀表板'!$B$13+X58*'114成績輸入與落點儀表板'!$B$14+Y58*'114成績輸入與落點儀表板'!$B$15+Z58*'114成績輸入與落點儀表板'!$B$16</f>
        <v>0</v>
      </c>
      <c r="I58" s="8">
        <f t="shared" si="0"/>
        <v>-335</v>
      </c>
      <c r="J58" s="2" t="str">
        <f t="shared" si="1"/>
        <v>FAIL</v>
      </c>
      <c r="K58" s="17" t="str">
        <f>IF(AND(IF('114成績輸入與落點儀表板'!$C$2="必須採計",L58&gt;0,IF('114成績輸入與落點儀表板'!$C$2="不可採計",L58=0,TRUE)),IF('114成績輸入與落點儀表板'!$C$3="必須採計",M58&gt;0,IF('114成績輸入與落點儀表板'!$C$3="不可採計",M58=0,TRUE)),IF('114成績輸入與落點儀表板'!$C$4="必須採計",N58&gt;0,IF('114成績輸入與落點儀表板'!$C$4="不可採計",N58=0,TRUE)),IF('114成績輸入與落點儀表板'!$C$5="必須採計",O58&gt;0,IF('114成績輸入與落點儀表板'!$C$5="不可採計",O58=0,TRUE)),IF('114成績輸入與落點儀表板'!$C$6="必須採計",P58&gt;0,IF('114成績輸入與落點儀表板'!$C$6="不可採計",P58=0,TRUE)),IF('114成績輸入與落點儀表板'!$C$7="必須採計",Q58&gt;0,IF('114成績輸入與落點儀表板'!$C$7="不可採計",Q58=0,TRUE)),IF('114成績輸入與落點儀表板'!$C$8="必須採計",R58&gt;0,IF('114成績輸入與落點儀表板'!$C$8="不可採計",R58=0,TRUE)),IF('114成績輸入與落點儀表板'!$C$9="必須採計",S58&gt;0,IF('114成績輸入與落點儀表板'!$C$9="不可採計",S58=0,TRUE)),IF('114成績輸入與落點儀表板'!$C$10="必須採計",T58&gt;0,IF('114成績輸入與落點儀表板'!$C$10="不可採計",T58=0,TRUE)),IF('114成績輸入與落點儀表板'!$C$11="必須採計",U58&gt;0,IF('114成績輸入與落點儀表板'!$C$11="不可採計",U58=0,TRUE)),IF('114成績輸入與落點儀表板'!$C$12="必須採計",V58&gt;0,IF('114成績輸入與落點儀表板'!$C$12="不可採計",V58=0,TRUE)),IF('114成績輸入與落點儀表板'!$C$13="必須採計",W58&gt;0,IF('114成績輸入與落點儀表板'!$C$13="不可採計",W58=0,TRUE)),IF('114成績輸入與落點儀表板'!$C$14="必須採計",X58&gt;0,IF('114成績輸入與落點儀表板'!$C$14="不可採計",X58=0,TRUE)),IF('114成績輸入與落點儀表板'!$C$15="必須採計",Y58&gt;0,IF('114成績輸入與落點儀表板'!$C$15="不可採計",Y58=0,TRUE)),IF('114成績輸入與落點儀表板'!$C$16="必須採計",Z58&gt;0,IF('114成績輸入與落點儀表板'!$C$16="不可採計",Z58=0,TRUE))),"✅ 符合","❌ 不符合")</f>
        <v>❌ 不符合</v>
      </c>
      <c r="L58" s="15">
        <v>0</v>
      </c>
      <c r="M58" s="15">
        <v>2</v>
      </c>
      <c r="N58" s="15">
        <v>0</v>
      </c>
      <c r="O58" s="15">
        <v>1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1</v>
      </c>
      <c r="V58" s="15">
        <v>1</v>
      </c>
      <c r="W58" s="15">
        <v>1</v>
      </c>
      <c r="X58" s="15">
        <v>0</v>
      </c>
      <c r="Y58" s="15">
        <v>0</v>
      </c>
      <c r="Z58" s="15">
        <v>0</v>
      </c>
    </row>
    <row r="59" spans="1:26" ht="15.75" customHeight="1" x14ac:dyDescent="0.3">
      <c r="A59" s="2" t="s">
        <v>232</v>
      </c>
      <c r="B59" s="13" t="s">
        <v>54</v>
      </c>
      <c r="C59" s="13" t="s">
        <v>233</v>
      </c>
      <c r="D59" s="12" t="s">
        <v>73</v>
      </c>
      <c r="E59" s="13" t="s">
        <v>234</v>
      </c>
      <c r="F59" s="2">
        <v>17</v>
      </c>
      <c r="G59" s="15">
        <v>240.5</v>
      </c>
      <c r="H59" s="7">
        <f>L59*'114成績輸入與落點儀表板'!$B$2+M59*'114成績輸入與落點儀表板'!$B$3+N59*'114成績輸入與落點儀表板'!$B$4+O59*'114成績輸入與落點儀表板'!$B$5+P59*'114成績輸入與落點儀表板'!$B$6+Q59*'114成績輸入與落點儀表板'!$B$7+R59*'114成績輸入與落點儀表板'!$B$8+S59*'114成績輸入與落點儀表板'!$B$9+T59*'114成績輸入與落點儀表板'!$B$10+U59*'114成績輸入與落點儀表板'!$B$11+V59*'114成績輸入與落點儀表板'!$B$12+W59*'114成績輸入與落點儀表板'!$B$13+X59*'114成績輸入與落點儀表板'!$B$14+Y59*'114成績輸入與落點儀表板'!$B$15+Z59*'114成績輸入與落點儀表板'!$B$16</f>
        <v>0</v>
      </c>
      <c r="I59" s="8">
        <f t="shared" si="0"/>
        <v>-240.5</v>
      </c>
      <c r="J59" s="2" t="str">
        <f t="shared" si="1"/>
        <v>FAIL</v>
      </c>
      <c r="K59" s="17" t="str">
        <f>IF(AND(IF('114成績輸入與落點儀表板'!$C$2="必須採計",L59&gt;0,IF('114成績輸入與落點儀表板'!$C$2="不可採計",L59=0,TRUE)),IF('114成績輸入與落點儀表板'!$C$3="必須採計",M59&gt;0,IF('114成績輸入與落點儀表板'!$C$3="不可採計",M59=0,TRUE)),IF('114成績輸入與落點儀表板'!$C$4="必須採計",N59&gt;0,IF('114成績輸入與落點儀表板'!$C$4="不可採計",N59=0,TRUE)),IF('114成績輸入與落點儀表板'!$C$5="必須採計",O59&gt;0,IF('114成績輸入與落點儀表板'!$C$5="不可採計",O59=0,TRUE)),IF('114成績輸入與落點儀表板'!$C$6="必須採計",P59&gt;0,IF('114成績輸入與落點儀表板'!$C$6="不可採計",P59=0,TRUE)),IF('114成績輸入與落點儀表板'!$C$7="必須採計",Q59&gt;0,IF('114成績輸入與落點儀表板'!$C$7="不可採計",Q59=0,TRUE)),IF('114成績輸入與落點儀表板'!$C$8="必須採計",R59&gt;0,IF('114成績輸入與落點儀表板'!$C$8="不可採計",R59=0,TRUE)),IF('114成績輸入與落點儀表板'!$C$9="必須採計",S59&gt;0,IF('114成績輸入與落點儀表板'!$C$9="不可採計",S59=0,TRUE)),IF('114成績輸入與落點儀表板'!$C$10="必須採計",T59&gt;0,IF('114成績輸入與落點儀表板'!$C$10="不可採計",T59=0,TRUE)),IF('114成績輸入與落點儀表板'!$C$11="必須採計",U59&gt;0,IF('114成績輸入與落點儀表板'!$C$11="不可採計",U59=0,TRUE)),IF('114成績輸入與落點儀表板'!$C$12="必須採計",V59&gt;0,IF('114成績輸入與落點儀表板'!$C$12="不可採計",V59=0,TRUE)),IF('114成績輸入與落點儀表板'!$C$13="必須採計",W59&gt;0,IF('114成績輸入與落點儀表板'!$C$13="不可採計",W59=0,TRUE)),IF('114成績輸入與落點儀表板'!$C$14="必須採計",X59&gt;0,IF('114成績輸入與落點儀表板'!$C$14="不可採計",X59=0,TRUE)),IF('114成績輸入與落點儀表板'!$C$15="必須採計",Y59&gt;0,IF('114成績輸入與落點儀表板'!$C$15="不可採計",Y59=0,TRUE)),IF('114成績輸入與落點儀表板'!$C$16="必須採計",Z59&gt;0,IF('114成績輸入與落點儀表板'!$C$16="不可採計",Z59=0,TRUE))),"✅ 符合","❌ 不符合")</f>
        <v>❌ 不符合</v>
      </c>
      <c r="L59" s="15">
        <v>0</v>
      </c>
      <c r="M59" s="15">
        <v>1</v>
      </c>
      <c r="N59" s="15">
        <v>1.5</v>
      </c>
      <c r="O59" s="15">
        <v>0</v>
      </c>
      <c r="P59" s="15">
        <v>0</v>
      </c>
      <c r="Q59" s="15">
        <v>0</v>
      </c>
      <c r="R59" s="15">
        <v>1</v>
      </c>
      <c r="S59" s="15">
        <v>1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</row>
    <row r="60" spans="1:26" ht="15.75" customHeight="1" x14ac:dyDescent="0.3">
      <c r="A60" s="2" t="s">
        <v>235</v>
      </c>
      <c r="B60" s="13" t="s">
        <v>54</v>
      </c>
      <c r="C60" s="13" t="s">
        <v>236</v>
      </c>
      <c r="D60" s="12" t="s">
        <v>134</v>
      </c>
      <c r="E60" s="13" t="s">
        <v>237</v>
      </c>
      <c r="F60" s="2">
        <v>11</v>
      </c>
      <c r="G60" s="15">
        <v>267</v>
      </c>
      <c r="H60" s="7">
        <f>L60*'114成績輸入與落點儀表板'!$B$2+M60*'114成績輸入與落點儀表板'!$B$3+N60*'114成績輸入與落點儀表板'!$B$4+O60*'114成績輸入與落點儀表板'!$B$5+P60*'114成績輸入與落點儀表板'!$B$6+Q60*'114成績輸入與落點儀表板'!$B$7+R60*'114成績輸入與落點儀表板'!$B$8+S60*'114成績輸入與落點儀表板'!$B$9+T60*'114成績輸入與落點儀表板'!$B$10+U60*'114成績輸入與落點儀表板'!$B$11+V60*'114成績輸入與落點儀表板'!$B$12+W60*'114成績輸入與落點儀表板'!$B$13+X60*'114成績輸入與落點儀表板'!$B$14+Y60*'114成績輸入與落點儀表板'!$B$15+Z60*'114成績輸入與落點儀表板'!$B$16</f>
        <v>0</v>
      </c>
      <c r="I60" s="8">
        <f t="shared" si="0"/>
        <v>-267</v>
      </c>
      <c r="J60" s="2" t="str">
        <f t="shared" si="1"/>
        <v>FAIL</v>
      </c>
      <c r="K60" s="17" t="str">
        <f>IF(AND(IF('114成績輸入與落點儀表板'!$C$2="必須採計",L60&gt;0,IF('114成績輸入與落點儀表板'!$C$2="不可採計",L60=0,TRUE)),IF('114成績輸入與落點儀表板'!$C$3="必須採計",M60&gt;0,IF('114成績輸入與落點儀表板'!$C$3="不可採計",M60=0,TRUE)),IF('114成績輸入與落點儀表板'!$C$4="必須採計",N60&gt;0,IF('114成績輸入與落點儀表板'!$C$4="不可採計",N60=0,TRUE)),IF('114成績輸入與落點儀表板'!$C$5="必須採計",O60&gt;0,IF('114成績輸入與落點儀表板'!$C$5="不可採計",O60=0,TRUE)),IF('114成績輸入與落點儀表板'!$C$6="必須採計",P60&gt;0,IF('114成績輸入與落點儀表板'!$C$6="不可採計",P60=0,TRUE)),IF('114成績輸入與落點儀表板'!$C$7="必須採計",Q60&gt;0,IF('114成績輸入與落點儀表板'!$C$7="不可採計",Q60=0,TRUE)),IF('114成績輸入與落點儀表板'!$C$8="必須採計",R60&gt;0,IF('114成績輸入與落點儀表板'!$C$8="不可採計",R60=0,TRUE)),IF('114成績輸入與落點儀表板'!$C$9="必須採計",S60&gt;0,IF('114成績輸入與落點儀表板'!$C$9="不可採計",S60=0,TRUE)),IF('114成績輸入與落點儀表板'!$C$10="必須採計",T60&gt;0,IF('114成績輸入與落點儀表板'!$C$10="不可採計",T60=0,TRUE)),IF('114成績輸入與落點儀表板'!$C$11="必須採計",U60&gt;0,IF('114成績輸入與落點儀表板'!$C$11="不可採計",U60=0,TRUE)),IF('114成績輸入與落點儀表板'!$C$12="必須採計",V60&gt;0,IF('114成績輸入與落點儀表板'!$C$12="不可採計",V60=0,TRUE)),IF('114成績輸入與落點儀表板'!$C$13="必須採計",W60&gt;0,IF('114成績輸入與落點儀表板'!$C$13="不可採計",W60=0,TRUE)),IF('114成績輸入與落點儀表板'!$C$14="必須採計",X60&gt;0,IF('114成績輸入與落點儀表板'!$C$14="不可採計",X60=0,TRUE)),IF('114成績輸入與落點儀表板'!$C$15="必須採計",Y60&gt;0,IF('114成績輸入與落點儀表板'!$C$15="不可採計",Y60=0,TRUE)),IF('114成績輸入與落點儀表板'!$C$16="必須採計",Z60&gt;0,IF('114成績輸入與落點儀表板'!$C$16="不可採計",Z60=0,TRUE))),"✅ 符合","❌ 不符合")</f>
        <v>❌ 不符合</v>
      </c>
      <c r="L60" s="15">
        <v>0</v>
      </c>
      <c r="M60" s="15">
        <v>1.25</v>
      </c>
      <c r="N60" s="15">
        <v>1.25</v>
      </c>
      <c r="O60" s="15">
        <v>0</v>
      </c>
      <c r="P60" s="15">
        <v>0</v>
      </c>
      <c r="Q60" s="15">
        <v>0</v>
      </c>
      <c r="R60" s="15">
        <v>1</v>
      </c>
      <c r="S60" s="15">
        <v>1</v>
      </c>
      <c r="T60" s="15">
        <v>1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</row>
    <row r="61" spans="1:26" customFormat="1" ht="15.75" customHeight="1" x14ac:dyDescent="0.3">
      <c r="A61" s="2" t="s">
        <v>238</v>
      </c>
      <c r="B61" s="6" t="s">
        <v>54</v>
      </c>
      <c r="C61" s="6" t="s">
        <v>239</v>
      </c>
      <c r="D61" s="12" t="s">
        <v>134</v>
      </c>
      <c r="E61" s="13" t="s">
        <v>240</v>
      </c>
      <c r="F61" s="2">
        <v>6</v>
      </c>
      <c r="G61" s="15">
        <v>232</v>
      </c>
      <c r="H61" s="7">
        <f>L61*'114成績輸入與落點儀表板'!$B$2+M61*'114成績輸入與落點儀表板'!$B$3+N61*'114成績輸入與落點儀表板'!$B$4+O61*'114成績輸入與落點儀表板'!$B$5+P61*'114成績輸入與落點儀表板'!$B$6+Q61*'114成績輸入與落點儀表板'!$B$7+R61*'114成績輸入與落點儀表板'!$B$8+S61*'114成績輸入與落點儀表板'!$B$9+T61*'114成績輸入與落點儀表板'!$B$10+U61*'114成績輸入與落點儀表板'!$B$11+V61*'114成績輸入與落點儀表板'!$B$12+W61*'114成績輸入與落點儀表板'!$B$13+X61*'114成績輸入與落點儀表板'!$B$14+Y61*'114成績輸入與落點儀表板'!$B$15+Z61*'114成績輸入與落點儀表板'!$B$16</f>
        <v>0</v>
      </c>
      <c r="I61" s="8">
        <f t="shared" si="0"/>
        <v>-232</v>
      </c>
      <c r="J61" s="2" t="str">
        <f t="shared" si="1"/>
        <v>FAIL</v>
      </c>
      <c r="K61" s="17" t="str">
        <f>IF(AND(IF('114成績輸入與落點儀表板'!$C$2="必須採計",L61&gt;0,IF('114成績輸入與落點儀表板'!$C$2="不可採計",L61=0,TRUE)),IF('114成績輸入與落點儀表板'!$C$3="必須採計",M61&gt;0,IF('114成績輸入與落點儀表板'!$C$3="不可採計",M61=0,TRUE)),IF('114成績輸入與落點儀表板'!$C$4="必須採計",N61&gt;0,IF('114成績輸入與落點儀表板'!$C$4="不可採計",N61=0,TRUE)),IF('114成績輸入與落點儀表板'!$C$5="必須採計",O61&gt;0,IF('114成績輸入與落點儀表板'!$C$5="不可採計",O61=0,TRUE)),IF('114成績輸入與落點儀表板'!$C$6="必須採計",P61&gt;0,IF('114成績輸入與落點儀表板'!$C$6="不可採計",P61=0,TRUE)),IF('114成績輸入與落點儀表板'!$C$7="必須採計",Q61&gt;0,IF('114成績輸入與落點儀表板'!$C$7="不可採計",Q61=0,TRUE)),IF('114成績輸入與落點儀表板'!$C$8="必須採計",R61&gt;0,IF('114成績輸入與落點儀表板'!$C$8="不可採計",R61=0,TRUE)),IF('114成績輸入與落點儀表板'!$C$9="必須採計",S61&gt;0,IF('114成績輸入與落點儀表板'!$C$9="不可採計",S61=0,TRUE)),IF('114成績輸入與落點儀表板'!$C$10="必須採計",T61&gt;0,IF('114成績輸入與落點儀表板'!$C$10="不可採計",T61=0,TRUE)),IF('114成績輸入與落點儀表板'!$C$11="必須採計",U61&gt;0,IF('114成績輸入與落點儀表板'!$C$11="不可採計",U61=0,TRUE)),IF('114成績輸入與落點儀表板'!$C$12="必須採計",V61&gt;0,IF('114成績輸入與落點儀表板'!$C$12="不可採計",V61=0,TRUE)),IF('114成績輸入與落點儀表板'!$C$13="必須採計",W61&gt;0,IF('114成績輸入與落點儀表板'!$C$13="不可採計",W61=0,TRUE)),IF('114成績輸入與落點儀表板'!$C$14="必須採計",X61&gt;0,IF('114成績輸入與落點儀表板'!$C$14="不可採計",X61=0,TRUE)),IF('114成績輸入與落點儀表板'!$C$15="必須採計",Y61&gt;0,IF('114成績輸入與落點儀表板'!$C$15="不可採計",Y61=0,TRUE)),IF('114成績輸入與落點儀表板'!$C$16="必須採計",Z61&gt;0,IF('114成績輸入與落點儀表板'!$C$16="不可採計",Z61=0,TRUE))),"✅ 符合","❌ 不符合")</f>
        <v>✅ 符合</v>
      </c>
      <c r="L61" s="15">
        <v>1</v>
      </c>
      <c r="M61" s="15">
        <v>1.25</v>
      </c>
      <c r="N61" s="15">
        <v>0</v>
      </c>
      <c r="O61" s="15">
        <v>0</v>
      </c>
      <c r="P61" s="15">
        <v>1.25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1.25</v>
      </c>
      <c r="X61" s="15">
        <v>0</v>
      </c>
      <c r="Y61" s="15">
        <v>0</v>
      </c>
      <c r="Z61" s="15">
        <v>0</v>
      </c>
    </row>
    <row r="62" spans="1:26" ht="15.75" customHeight="1" x14ac:dyDescent="0.3">
      <c r="A62" s="2" t="s">
        <v>241</v>
      </c>
      <c r="B62" s="13" t="s">
        <v>54</v>
      </c>
      <c r="C62" s="13" t="s">
        <v>242</v>
      </c>
      <c r="D62" s="12" t="s">
        <v>203</v>
      </c>
      <c r="E62" s="13" t="s">
        <v>243</v>
      </c>
      <c r="F62" s="2">
        <v>47</v>
      </c>
      <c r="G62" s="15">
        <v>229</v>
      </c>
      <c r="H62" s="7">
        <f>L62*'114成績輸入與落點儀表板'!$B$2+M62*'114成績輸入與落點儀表板'!$B$3+N62*'114成績輸入與落點儀表板'!$B$4+O62*'114成績輸入與落點儀表板'!$B$5+P62*'114成績輸入與落點儀表板'!$B$6+Q62*'114成績輸入與落點儀表板'!$B$7+R62*'114成績輸入與落點儀表板'!$B$8+S62*'114成績輸入與落點儀表板'!$B$9+T62*'114成績輸入與落點儀表板'!$B$10+U62*'114成績輸入與落點儀表板'!$B$11+V62*'114成績輸入與落點儀表板'!$B$12+W62*'114成績輸入與落點儀表板'!$B$13+X62*'114成績輸入與落點儀表板'!$B$14+Y62*'114成績輸入與落點儀表板'!$B$15+Z62*'114成績輸入與落點儀表板'!$B$16</f>
        <v>0</v>
      </c>
      <c r="I62" s="8">
        <f t="shared" si="0"/>
        <v>-229</v>
      </c>
      <c r="J62" s="2" t="str">
        <f t="shared" si="1"/>
        <v>FAIL</v>
      </c>
      <c r="K62" s="17" t="str">
        <f>IF(AND(IF('114成績輸入與落點儀表板'!$C$2="必須採計",L62&gt;0,IF('114成績輸入與落點儀表板'!$C$2="不可採計",L62=0,TRUE)),IF('114成績輸入與落點儀表板'!$C$3="必須採計",M62&gt;0,IF('114成績輸入與落點儀表板'!$C$3="不可採計",M62=0,TRUE)),IF('114成績輸入與落點儀表板'!$C$4="必須採計",N62&gt;0,IF('114成績輸入與落點儀表板'!$C$4="不可採計",N62=0,TRUE)),IF('114成績輸入與落點儀表板'!$C$5="必須採計",O62&gt;0,IF('114成績輸入與落點儀表板'!$C$5="不可採計",O62=0,TRUE)),IF('114成績輸入與落點儀表板'!$C$6="必須採計",P62&gt;0,IF('114成績輸入與落點儀表板'!$C$6="不可採計",P62=0,TRUE)),IF('114成績輸入與落點儀表板'!$C$7="必須採計",Q62&gt;0,IF('114成績輸入與落點儀表板'!$C$7="不可採計",Q62=0,TRUE)),IF('114成績輸入與落點儀表板'!$C$8="必須採計",R62&gt;0,IF('114成績輸入與落點儀表板'!$C$8="不可採計",R62=0,TRUE)),IF('114成績輸入與落點儀表板'!$C$9="必須採計",S62&gt;0,IF('114成績輸入與落點儀表板'!$C$9="不可採計",S62=0,TRUE)),IF('114成績輸入與落點儀表板'!$C$10="必須採計",T62&gt;0,IF('114成績輸入與落點儀表板'!$C$10="不可採計",T62=0,TRUE)),IF('114成績輸入與落點儀表板'!$C$11="必須採計",U62&gt;0,IF('114成績輸入與落點儀表板'!$C$11="不可採計",U62=0,TRUE)),IF('114成績輸入與落點儀表板'!$C$12="必須採計",V62&gt;0,IF('114成績輸入與落點儀表板'!$C$12="不可採計",V62=0,TRUE)),IF('114成績輸入與落點儀表板'!$C$13="必須採計",W62&gt;0,IF('114成績輸入與落點儀表板'!$C$13="不可採計",W62=0,TRUE)),IF('114成績輸入與落點儀表板'!$C$14="必須採計",X62&gt;0,IF('114成績輸入與落點儀表板'!$C$14="不可採計",X62=0,TRUE)),IF('114成績輸入與落點儀表板'!$C$15="必須採計",Y62&gt;0,IF('114成績輸入與落點儀表板'!$C$15="不可採計",Y62=0,TRUE)),IF('114成績輸入與落點儀表板'!$C$16="必須採計",Z62&gt;0,IF('114成績輸入與落點儀表板'!$C$16="不可採計",Z62=0,TRUE))),"✅ 符合","❌ 不符合")</f>
        <v>❌ 不符合</v>
      </c>
      <c r="L62" s="15">
        <v>0</v>
      </c>
      <c r="M62" s="15">
        <v>1</v>
      </c>
      <c r="N62" s="15">
        <v>1</v>
      </c>
      <c r="O62" s="15">
        <v>0</v>
      </c>
      <c r="P62" s="15">
        <v>0</v>
      </c>
      <c r="Q62" s="15">
        <v>0</v>
      </c>
      <c r="R62" s="15">
        <v>1</v>
      </c>
      <c r="S62" s="15">
        <v>1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</row>
    <row r="63" spans="1:26" ht="15.75" customHeight="1" x14ac:dyDescent="0.3">
      <c r="A63" s="2" t="s">
        <v>244</v>
      </c>
      <c r="B63" s="13" t="s">
        <v>54</v>
      </c>
      <c r="C63" s="13" t="s">
        <v>245</v>
      </c>
      <c r="D63" s="12" t="s">
        <v>73</v>
      </c>
      <c r="E63" s="13" t="s">
        <v>246</v>
      </c>
      <c r="F63" s="2">
        <v>34</v>
      </c>
      <c r="G63" s="15">
        <v>240.5</v>
      </c>
      <c r="H63" s="7">
        <f>L63*'114成績輸入與落點儀表板'!$B$2+M63*'114成績輸入與落點儀表板'!$B$3+N63*'114成績輸入與落點儀表板'!$B$4+O63*'114成績輸入與落點儀表板'!$B$5+P63*'114成績輸入與落點儀表板'!$B$6+Q63*'114成績輸入與落點儀表板'!$B$7+R63*'114成績輸入與落點儀表板'!$B$8+S63*'114成績輸入與落點儀表板'!$B$9+T63*'114成績輸入與落點儀表板'!$B$10+U63*'114成績輸入與落點儀表板'!$B$11+V63*'114成績輸入與落點儀表板'!$B$12+W63*'114成績輸入與落點儀表板'!$B$13+X63*'114成績輸入與落點儀表板'!$B$14+Y63*'114成績輸入與落點儀表板'!$B$15+Z63*'114成績輸入與落點儀表板'!$B$16</f>
        <v>0</v>
      </c>
      <c r="I63" s="8">
        <f t="shared" si="0"/>
        <v>-240.5</v>
      </c>
      <c r="J63" s="2" t="str">
        <f t="shared" si="1"/>
        <v>FAIL</v>
      </c>
      <c r="K63" s="17" t="str">
        <f>IF(AND(IF('114成績輸入與落點儀表板'!$C$2="必須採計",L63&gt;0,IF('114成績輸入與落點儀表板'!$C$2="不可採計",L63=0,TRUE)),IF('114成績輸入與落點儀表板'!$C$3="必須採計",M63&gt;0,IF('114成績輸入與落點儀表板'!$C$3="不可採計",M63=0,TRUE)),IF('114成績輸入與落點儀表板'!$C$4="必須採計",N63&gt;0,IF('114成績輸入與落點儀表板'!$C$4="不可採計",N63=0,TRUE)),IF('114成績輸入與落點儀表板'!$C$5="必須採計",O63&gt;0,IF('114成績輸入與落點儀表板'!$C$5="不可採計",O63=0,TRUE)),IF('114成績輸入與落點儀表板'!$C$6="必須採計",P63&gt;0,IF('114成績輸入與落點儀表板'!$C$6="不可採計",P63=0,TRUE)),IF('114成績輸入與落點儀表板'!$C$7="必須採計",Q63&gt;0,IF('114成績輸入與落點儀表板'!$C$7="不可採計",Q63=0,TRUE)),IF('114成績輸入與落點儀表板'!$C$8="必須採計",R63&gt;0,IF('114成績輸入與落點儀表板'!$C$8="不可採計",R63=0,TRUE)),IF('114成績輸入與落點儀表板'!$C$9="必須採計",S63&gt;0,IF('114成績輸入與落點儀表板'!$C$9="不可採計",S63=0,TRUE)),IF('114成績輸入與落點儀表板'!$C$10="必須採計",T63&gt;0,IF('114成績輸入與落點儀表板'!$C$10="不可採計",T63=0,TRUE)),IF('114成績輸入與落點儀表板'!$C$11="必須採計",U63&gt;0,IF('114成績輸入與落點儀表板'!$C$11="不可採計",U63=0,TRUE)),IF('114成績輸入與落點儀表板'!$C$12="必須採計",V63&gt;0,IF('114成績輸入與落點儀表板'!$C$12="不可採計",V63=0,TRUE)),IF('114成績輸入與落點儀表板'!$C$13="必須採計",W63&gt;0,IF('114成績輸入與落點儀表板'!$C$13="不可採計",W63=0,TRUE)),IF('114成績輸入與落點儀表板'!$C$14="必須採計",X63&gt;0,IF('114成績輸入與落點儀表板'!$C$14="不可採計",X63=0,TRUE)),IF('114成績輸入與落點儀表板'!$C$15="必須採計",Y63&gt;0,IF('114成績輸入與落點儀表板'!$C$15="不可採計",Y63=0,TRUE)),IF('114成績輸入與落點儀表板'!$C$16="必須採計",Z63&gt;0,IF('114成績輸入與落點儀表板'!$C$16="不可採計",Z63=0,TRUE))),"✅ 符合","❌ 不符合")</f>
        <v>❌ 不符合</v>
      </c>
      <c r="L63" s="15">
        <v>0</v>
      </c>
      <c r="M63" s="15">
        <v>1</v>
      </c>
      <c r="N63" s="15">
        <v>1.25</v>
      </c>
      <c r="O63" s="15">
        <v>0</v>
      </c>
      <c r="P63" s="15">
        <v>0</v>
      </c>
      <c r="Q63" s="15">
        <v>0</v>
      </c>
      <c r="R63" s="15">
        <v>1</v>
      </c>
      <c r="S63" s="15">
        <v>1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</row>
    <row r="64" spans="1:26" customFormat="1" ht="15.75" customHeight="1" x14ac:dyDescent="0.3">
      <c r="A64" s="2" t="s">
        <v>247</v>
      </c>
      <c r="B64" s="6" t="s">
        <v>54</v>
      </c>
      <c r="C64" s="6" t="s">
        <v>248</v>
      </c>
      <c r="D64" s="12" t="s">
        <v>113</v>
      </c>
      <c r="E64" s="13" t="s">
        <v>249</v>
      </c>
      <c r="F64" s="2">
        <v>30</v>
      </c>
      <c r="G64" s="15">
        <v>287</v>
      </c>
      <c r="H64" s="7">
        <f>L64*'114成績輸入與落點儀表板'!$B$2+M64*'114成績輸入與落點儀表板'!$B$3+N64*'114成績輸入與落點儀表板'!$B$4+O64*'114成績輸入與落點儀表板'!$B$5+P64*'114成績輸入與落點儀表板'!$B$6+Q64*'114成績輸入與落點儀表板'!$B$7+R64*'114成績輸入與落點儀表板'!$B$8+S64*'114成績輸入與落點儀表板'!$B$9+T64*'114成績輸入與落點儀表板'!$B$10+U64*'114成績輸入與落點儀表板'!$B$11+V64*'114成績輸入與落點儀表板'!$B$12+W64*'114成績輸入與落點儀表板'!$B$13+X64*'114成績輸入與落點儀表板'!$B$14+Y64*'114成績輸入與落點儀表板'!$B$15+Z64*'114成績輸入與落點儀表板'!$B$16</f>
        <v>0</v>
      </c>
      <c r="I64" s="8">
        <f t="shared" si="0"/>
        <v>-287</v>
      </c>
      <c r="J64" s="2" t="str">
        <f t="shared" si="1"/>
        <v>FAIL</v>
      </c>
      <c r="K64" s="17" t="str">
        <f>IF(AND(IF('114成績輸入與落點儀表板'!$C$2="必須採計",L64&gt;0,IF('114成績輸入與落點儀表板'!$C$2="不可採計",L64=0,TRUE)),IF('114成績輸入與落點儀表板'!$C$3="必須採計",M64&gt;0,IF('114成績輸入與落點儀表板'!$C$3="不可採計",M64=0,TRUE)),IF('114成績輸入與落點儀表板'!$C$4="必須採計",N64&gt;0,IF('114成績輸入與落點儀表板'!$C$4="不可採計",N64=0,TRUE)),IF('114成績輸入與落點儀表板'!$C$5="必須採計",O64&gt;0,IF('114成績輸入與落點儀表板'!$C$5="不可採計",O64=0,TRUE)),IF('114成績輸入與落點儀表板'!$C$6="必須採計",P64&gt;0,IF('114成績輸入與落點儀表板'!$C$6="不可採計",P64=0,TRUE)),IF('114成績輸入與落點儀表板'!$C$7="必須採計",Q64&gt;0,IF('114成績輸入與落點儀表板'!$C$7="不可採計",Q64=0,TRUE)),IF('114成績輸入與落點儀表板'!$C$8="必須採計",R64&gt;0,IF('114成績輸入與落點儀表板'!$C$8="不可採計",R64=0,TRUE)),IF('114成績輸入與落點儀表板'!$C$9="必須採計",S64&gt;0,IF('114成績輸入與落點儀表板'!$C$9="不可採計",S64=0,TRUE)),IF('114成績輸入與落點儀表板'!$C$10="必須採計",T64&gt;0,IF('114成績輸入與落點儀表板'!$C$10="不可採計",T64=0,TRUE)),IF('114成績輸入與落點儀表板'!$C$11="必須採計",U64&gt;0,IF('114成績輸入與落點儀表板'!$C$11="不可採計",U64=0,TRUE)),IF('114成績輸入與落點儀表板'!$C$12="必須採計",V64&gt;0,IF('114成績輸入與落點儀表板'!$C$12="不可採計",V64=0,TRUE)),IF('114成績輸入與落點儀表板'!$C$13="必須採計",W64&gt;0,IF('114成績輸入與落點儀表板'!$C$13="不可採計",W64=0,TRUE)),IF('114成績輸入與落點儀表板'!$C$14="必須採計",X64&gt;0,IF('114成績輸入與落點儀表板'!$C$14="不可採計",X64=0,TRUE)),IF('114成績輸入與落點儀表板'!$C$15="必須採計",Y64&gt;0,IF('114成績輸入與落點儀表板'!$C$15="不可採計",Y64=0,TRUE)),IF('114成績輸入與落點儀表板'!$C$16="必須採計",Z64&gt;0,IF('114成績輸入與落點儀表板'!$C$16="不可採計",Z64=0,TRUE))),"✅ 符合","❌ 不符合")</f>
        <v>✅ 符合</v>
      </c>
      <c r="L64" s="15">
        <v>1</v>
      </c>
      <c r="M64" s="15">
        <v>1</v>
      </c>
      <c r="N64" s="15">
        <v>0</v>
      </c>
      <c r="O64" s="15">
        <v>1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1</v>
      </c>
      <c r="V64" s="15">
        <v>0</v>
      </c>
      <c r="W64" s="15">
        <v>1.25</v>
      </c>
      <c r="X64" s="15">
        <v>0</v>
      </c>
      <c r="Y64" s="15">
        <v>0</v>
      </c>
      <c r="Z64" s="15">
        <v>0</v>
      </c>
    </row>
    <row r="65" spans="1:26" customFormat="1" ht="15.75" customHeight="1" x14ac:dyDescent="0.3">
      <c r="A65" s="2" t="s">
        <v>250</v>
      </c>
      <c r="B65" s="6" t="s">
        <v>54</v>
      </c>
      <c r="C65" s="6" t="s">
        <v>251</v>
      </c>
      <c r="D65" s="12" t="s">
        <v>113</v>
      </c>
      <c r="E65" s="13" t="s">
        <v>249</v>
      </c>
      <c r="F65" s="2">
        <v>24</v>
      </c>
      <c r="G65" s="15">
        <v>290.5</v>
      </c>
      <c r="H65" s="7">
        <f>L65*'114成績輸入與落點儀表板'!$B$2+M65*'114成績輸入與落點儀表板'!$B$3+N65*'114成績輸入與落點儀表板'!$B$4+O65*'114成績輸入與落點儀表板'!$B$5+P65*'114成績輸入與落點儀表板'!$B$6+Q65*'114成績輸入與落點儀表板'!$B$7+R65*'114成績輸入與落點儀表板'!$B$8+S65*'114成績輸入與落點儀表板'!$B$9+T65*'114成績輸入與落點儀表板'!$B$10+U65*'114成績輸入與落點儀表板'!$B$11+V65*'114成績輸入與落點儀表板'!$B$12+W65*'114成績輸入與落點儀表板'!$B$13+X65*'114成績輸入與落點儀表板'!$B$14+Y65*'114成績輸入與落點儀表板'!$B$15+Z65*'114成績輸入與落點儀表板'!$B$16</f>
        <v>0</v>
      </c>
      <c r="I65" s="8">
        <f t="shared" si="0"/>
        <v>-290.5</v>
      </c>
      <c r="J65" s="2" t="str">
        <f t="shared" si="1"/>
        <v>FAIL</v>
      </c>
      <c r="K65" s="17" t="str">
        <f>IF(AND(IF('114成績輸入與落點儀表板'!$C$2="必須採計",L65&gt;0,IF('114成績輸入與落點儀表板'!$C$2="不可採計",L65=0,TRUE)),IF('114成績輸入與落點儀表板'!$C$3="必須採計",M65&gt;0,IF('114成績輸入與落點儀表板'!$C$3="不可採計",M65=0,TRUE)),IF('114成績輸入與落點儀表板'!$C$4="必須採計",N65&gt;0,IF('114成績輸入與落點儀表板'!$C$4="不可採計",N65=0,TRUE)),IF('114成績輸入與落點儀表板'!$C$5="必須採計",O65&gt;0,IF('114成績輸入與落點儀表板'!$C$5="不可採計",O65=0,TRUE)),IF('114成績輸入與落點儀表板'!$C$6="必須採計",P65&gt;0,IF('114成績輸入與落點儀表板'!$C$6="不可採計",P65=0,TRUE)),IF('114成績輸入與落點儀表板'!$C$7="必須採計",Q65&gt;0,IF('114成績輸入與落點儀表板'!$C$7="不可採計",Q65=0,TRUE)),IF('114成績輸入與落點儀表板'!$C$8="必須採計",R65&gt;0,IF('114成績輸入與落點儀表板'!$C$8="不可採計",R65=0,TRUE)),IF('114成績輸入與落點儀表板'!$C$9="必須採計",S65&gt;0,IF('114成績輸入與落點儀表板'!$C$9="不可採計",S65=0,TRUE)),IF('114成績輸入與落點儀表板'!$C$10="必須採計",T65&gt;0,IF('114成績輸入與落點儀表板'!$C$10="不可採計",T65=0,TRUE)),IF('114成績輸入與落點儀表板'!$C$11="必須採計",U65&gt;0,IF('114成績輸入與落點儀表板'!$C$11="不可採計",U65=0,TRUE)),IF('114成績輸入與落點儀表板'!$C$12="必須採計",V65&gt;0,IF('114成績輸入與落點儀表板'!$C$12="不可採計",V65=0,TRUE)),IF('114成績輸入與落點儀表板'!$C$13="必須採計",W65&gt;0,IF('114成績輸入與落點儀表板'!$C$13="不可採計",W65=0,TRUE)),IF('114成績輸入與落點儀表板'!$C$14="必須採計",X65&gt;0,IF('114成績輸入與落點儀表板'!$C$14="不可採計",X65=0,TRUE)),IF('114成績輸入與落點儀表板'!$C$15="必須採計",Y65&gt;0,IF('114成績輸入與落點儀表板'!$C$15="不可採計",Y65=0,TRUE)),IF('114成績輸入與落點儀表板'!$C$16="必須採計",Z65&gt;0,IF('114成績輸入與落點儀表板'!$C$16="不可採計",Z65=0,TRUE))),"✅ 符合","❌ 不符合")</f>
        <v>✅ 符合</v>
      </c>
      <c r="L65" s="15">
        <v>1</v>
      </c>
      <c r="M65" s="15">
        <v>1</v>
      </c>
      <c r="N65" s="15">
        <v>0</v>
      </c>
      <c r="O65" s="15">
        <v>1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1</v>
      </c>
      <c r="V65" s="15">
        <v>0</v>
      </c>
      <c r="W65" s="15">
        <v>1.25</v>
      </c>
      <c r="X65" s="15">
        <v>0</v>
      </c>
      <c r="Y65" s="15">
        <v>0</v>
      </c>
      <c r="Z65" s="15">
        <v>0</v>
      </c>
    </row>
    <row r="66" spans="1:26" customFormat="1" ht="15.75" customHeight="1" x14ac:dyDescent="0.3">
      <c r="A66" s="2" t="s">
        <v>252</v>
      </c>
      <c r="B66" s="6" t="s">
        <v>54</v>
      </c>
      <c r="C66" s="6" t="s">
        <v>253</v>
      </c>
      <c r="D66" s="12" t="s">
        <v>113</v>
      </c>
      <c r="E66" s="13" t="s">
        <v>249</v>
      </c>
      <c r="F66" s="2">
        <v>27</v>
      </c>
      <c r="G66" s="15">
        <v>297</v>
      </c>
      <c r="H66" s="7">
        <f>L66*'114成績輸入與落點儀表板'!$B$2+M66*'114成績輸入與落點儀表板'!$B$3+N66*'114成績輸入與落點儀表板'!$B$4+O66*'114成績輸入與落點儀表板'!$B$5+P66*'114成績輸入與落點儀表板'!$B$6+Q66*'114成績輸入與落點儀表板'!$B$7+R66*'114成績輸入與落點儀表板'!$B$8+S66*'114成績輸入與落點儀表板'!$B$9+T66*'114成績輸入與落點儀表板'!$B$10+U66*'114成績輸入與落點儀表板'!$B$11+V66*'114成績輸入與落點儀表板'!$B$12+W66*'114成績輸入與落點儀表板'!$B$13+X66*'114成績輸入與落點儀表板'!$B$14+Y66*'114成績輸入與落點儀表板'!$B$15+Z66*'114成績輸入與落點儀表板'!$B$16</f>
        <v>0</v>
      </c>
      <c r="I66" s="8">
        <f t="shared" ref="I66:I129" si="2">H66-G66</f>
        <v>-297</v>
      </c>
      <c r="J66" s="2" t="str">
        <f t="shared" ref="J66:J129" si="3">IF(I66&gt;=0, "PASS", "FAIL")</f>
        <v>FAIL</v>
      </c>
      <c r="K66" s="17" t="str">
        <f>IF(AND(IF('114成績輸入與落點儀表板'!$C$2="必須採計",L66&gt;0,IF('114成績輸入與落點儀表板'!$C$2="不可採計",L66=0,TRUE)),IF('114成績輸入與落點儀表板'!$C$3="必須採計",M66&gt;0,IF('114成績輸入與落點儀表板'!$C$3="不可採計",M66=0,TRUE)),IF('114成績輸入與落點儀表板'!$C$4="必須採計",N66&gt;0,IF('114成績輸入與落點儀表板'!$C$4="不可採計",N66=0,TRUE)),IF('114成績輸入與落點儀表板'!$C$5="必須採計",O66&gt;0,IF('114成績輸入與落點儀表板'!$C$5="不可採計",O66=0,TRUE)),IF('114成績輸入與落點儀表板'!$C$6="必須採計",P66&gt;0,IF('114成績輸入與落點儀表板'!$C$6="不可採計",P66=0,TRUE)),IF('114成績輸入與落點儀表板'!$C$7="必須採計",Q66&gt;0,IF('114成績輸入與落點儀表板'!$C$7="不可採計",Q66=0,TRUE)),IF('114成績輸入與落點儀表板'!$C$8="必須採計",R66&gt;0,IF('114成績輸入與落點儀表板'!$C$8="不可採計",R66=0,TRUE)),IF('114成績輸入與落點儀表板'!$C$9="必須採計",S66&gt;0,IF('114成績輸入與落點儀表板'!$C$9="不可採計",S66=0,TRUE)),IF('114成績輸入與落點儀表板'!$C$10="必須採計",T66&gt;0,IF('114成績輸入與落點儀表板'!$C$10="不可採計",T66=0,TRUE)),IF('114成績輸入與落點儀表板'!$C$11="必須採計",U66&gt;0,IF('114成績輸入與落點儀表板'!$C$11="不可採計",U66=0,TRUE)),IF('114成績輸入與落點儀表板'!$C$12="必須採計",V66&gt;0,IF('114成績輸入與落點儀表板'!$C$12="不可採計",V66=0,TRUE)),IF('114成績輸入與落點儀表板'!$C$13="必須採計",W66&gt;0,IF('114成績輸入與落點儀表板'!$C$13="不可採計",W66=0,TRUE)),IF('114成績輸入與落點儀表板'!$C$14="必須採計",X66&gt;0,IF('114成績輸入與落點儀表板'!$C$14="不可採計",X66=0,TRUE)),IF('114成績輸入與落點儀表板'!$C$15="必須採計",Y66&gt;0,IF('114成績輸入與落點儀表板'!$C$15="不可採計",Y66=0,TRUE)),IF('114成績輸入與落點儀表板'!$C$16="必須採計",Z66&gt;0,IF('114成績輸入與落點儀表板'!$C$16="不可採計",Z66=0,TRUE))),"✅ 符合","❌ 不符合")</f>
        <v>✅ 符合</v>
      </c>
      <c r="L66" s="15">
        <v>1</v>
      </c>
      <c r="M66" s="15">
        <v>1</v>
      </c>
      <c r="N66" s="15">
        <v>0</v>
      </c>
      <c r="O66" s="15">
        <v>1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1</v>
      </c>
      <c r="V66" s="15">
        <v>0</v>
      </c>
      <c r="W66" s="15">
        <v>1.25</v>
      </c>
      <c r="X66" s="15">
        <v>0</v>
      </c>
      <c r="Y66" s="15">
        <v>0</v>
      </c>
      <c r="Z66" s="15">
        <v>0</v>
      </c>
    </row>
    <row r="67" spans="1:26" ht="15.75" customHeight="1" x14ac:dyDescent="0.3">
      <c r="A67" s="2" t="s">
        <v>254</v>
      </c>
      <c r="B67" s="13" t="s">
        <v>54</v>
      </c>
      <c r="C67" s="13" t="s">
        <v>255</v>
      </c>
      <c r="D67" s="12" t="s">
        <v>86</v>
      </c>
      <c r="E67" s="13" t="s">
        <v>256</v>
      </c>
      <c r="F67" s="2">
        <v>15</v>
      </c>
      <c r="G67" s="15">
        <v>246</v>
      </c>
      <c r="H67" s="7">
        <f>L67*'114成績輸入與落點儀表板'!$B$2+M67*'114成績輸入與落點儀表板'!$B$3+N67*'114成績輸入與落點儀表板'!$B$4+O67*'114成績輸入與落點儀表板'!$B$5+P67*'114成績輸入與落點儀表板'!$B$6+Q67*'114成績輸入與落點儀表板'!$B$7+R67*'114成績輸入與落點儀表板'!$B$8+S67*'114成績輸入與落點儀表板'!$B$9+T67*'114成績輸入與落點儀表板'!$B$10+U67*'114成績輸入與落點儀表板'!$B$11+V67*'114成績輸入與落點儀表板'!$B$12+W67*'114成績輸入與落點儀表板'!$B$13+X67*'114成績輸入與落點儀表板'!$B$14+Y67*'114成績輸入與落點儀表板'!$B$15+Z67*'114成績輸入與落點儀表板'!$B$16</f>
        <v>0</v>
      </c>
      <c r="I67" s="8">
        <f t="shared" si="2"/>
        <v>-246</v>
      </c>
      <c r="J67" s="2" t="str">
        <f t="shared" si="3"/>
        <v>FAIL</v>
      </c>
      <c r="K67" s="17" t="str">
        <f>IF(AND(IF('114成績輸入與落點儀表板'!$C$2="必須採計",L67&gt;0,IF('114成績輸入與落點儀表板'!$C$2="不可採計",L67=0,TRUE)),IF('114成績輸入與落點儀表板'!$C$3="必須採計",M67&gt;0,IF('114成績輸入與落點儀表板'!$C$3="不可採計",M67=0,TRUE)),IF('114成績輸入與落點儀表板'!$C$4="必須採計",N67&gt;0,IF('114成績輸入與落點儀表板'!$C$4="不可採計",N67=0,TRUE)),IF('114成績輸入與落點儀表板'!$C$5="必須採計",O67&gt;0,IF('114成績輸入與落點儀表板'!$C$5="不可採計",O67=0,TRUE)),IF('114成績輸入與落點儀表板'!$C$6="必須採計",P67&gt;0,IF('114成績輸入與落點儀表板'!$C$6="不可採計",P67=0,TRUE)),IF('114成績輸入與落點儀表板'!$C$7="必須採計",Q67&gt;0,IF('114成績輸入與落點儀表板'!$C$7="不可採計",Q67=0,TRUE)),IF('114成績輸入與落點儀表板'!$C$8="必須採計",R67&gt;0,IF('114成績輸入與落點儀表板'!$C$8="不可採計",R67=0,TRUE)),IF('114成績輸入與落點儀表板'!$C$9="必須採計",S67&gt;0,IF('114成績輸入與落點儀表板'!$C$9="不可採計",S67=0,TRUE)),IF('114成績輸入與落點儀表板'!$C$10="必須採計",T67&gt;0,IF('114成績輸入與落點儀表板'!$C$10="不可採計",T67=0,TRUE)),IF('114成績輸入與落點儀表板'!$C$11="必須採計",U67&gt;0,IF('114成績輸入與落點儀表板'!$C$11="不可採計",U67=0,TRUE)),IF('114成績輸入與落點儀表板'!$C$12="必須採計",V67&gt;0,IF('114成績輸入與落點儀表板'!$C$12="不可採計",V67=0,TRUE)),IF('114成績輸入與落點儀表板'!$C$13="必須採計",W67&gt;0,IF('114成績輸入與落點儀表板'!$C$13="不可採計",W67=0,TRUE)),IF('114成績輸入與落點儀表板'!$C$14="必須採計",X67&gt;0,IF('114成績輸入與落點儀表板'!$C$14="不可採計",X67=0,TRUE)),IF('114成績輸入與落點儀表板'!$C$15="必須採計",Y67&gt;0,IF('114成績輸入與落點儀表板'!$C$15="不可採計",Y67=0,TRUE)),IF('114成績輸入與落點儀表板'!$C$16="必須採計",Z67&gt;0,IF('114成績輸入與落點儀表板'!$C$16="不可採計",Z67=0,TRUE))),"✅ 符合","❌ 不符合")</f>
        <v>❌ 不符合</v>
      </c>
      <c r="L67" s="15">
        <v>0</v>
      </c>
      <c r="M67" s="15">
        <v>1</v>
      </c>
      <c r="N67" s="15">
        <v>1</v>
      </c>
      <c r="O67" s="15">
        <v>0</v>
      </c>
      <c r="P67" s="15">
        <v>0</v>
      </c>
      <c r="Q67" s="15">
        <v>0</v>
      </c>
      <c r="R67" s="15">
        <v>1</v>
      </c>
      <c r="S67" s="15">
        <v>1</v>
      </c>
      <c r="T67" s="15">
        <v>1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</row>
    <row r="68" spans="1:26" ht="15.75" customHeight="1" x14ac:dyDescent="0.3">
      <c r="A68" s="2" t="s">
        <v>257</v>
      </c>
      <c r="B68" s="13" t="s">
        <v>54</v>
      </c>
      <c r="C68" s="13" t="s">
        <v>258</v>
      </c>
      <c r="D68" s="12" t="s">
        <v>227</v>
      </c>
      <c r="E68" s="13" t="s">
        <v>259</v>
      </c>
      <c r="F68" s="2">
        <v>15</v>
      </c>
      <c r="G68" s="15">
        <v>247</v>
      </c>
      <c r="H68" s="7">
        <f>L68*'114成績輸入與落點儀表板'!$B$2+M68*'114成績輸入與落點儀表板'!$B$3+N68*'114成績輸入與落點儀表板'!$B$4+O68*'114成績輸入與落點儀表板'!$B$5+P68*'114成績輸入與落點儀表板'!$B$6+Q68*'114成績輸入與落點儀表板'!$B$7+R68*'114成績輸入與落點儀表板'!$B$8+S68*'114成績輸入與落點儀表板'!$B$9+T68*'114成績輸入與落點儀表板'!$B$10+U68*'114成績輸入與落點儀表板'!$B$11+V68*'114成績輸入與落點儀表板'!$B$12+W68*'114成績輸入與落點儀表板'!$B$13+X68*'114成績輸入與落點儀表板'!$B$14+Y68*'114成績輸入與落點儀表板'!$B$15+Z68*'114成績輸入與落點儀表板'!$B$16</f>
        <v>0</v>
      </c>
      <c r="I68" s="8">
        <f t="shared" si="2"/>
        <v>-247</v>
      </c>
      <c r="J68" s="2" t="str">
        <f t="shared" si="3"/>
        <v>FAIL</v>
      </c>
      <c r="K68" s="17" t="str">
        <f>IF(AND(IF('114成績輸入與落點儀表板'!$C$2="必須採計",L68&gt;0,IF('114成績輸入與落點儀表板'!$C$2="不可採計",L68=0,TRUE)),IF('114成績輸入與落點儀表板'!$C$3="必須採計",M68&gt;0,IF('114成績輸入與落點儀表板'!$C$3="不可採計",M68=0,TRUE)),IF('114成績輸入與落點儀表板'!$C$4="必須採計",N68&gt;0,IF('114成績輸入與落點儀表板'!$C$4="不可採計",N68=0,TRUE)),IF('114成績輸入與落點儀表板'!$C$5="必須採計",O68&gt;0,IF('114成績輸入與落點儀表板'!$C$5="不可採計",O68=0,TRUE)),IF('114成績輸入與落點儀表板'!$C$6="必須採計",P68&gt;0,IF('114成績輸入與落點儀表板'!$C$6="不可採計",P68=0,TRUE)),IF('114成績輸入與落點儀表板'!$C$7="必須採計",Q68&gt;0,IF('114成績輸入與落點儀表板'!$C$7="不可採計",Q68=0,TRUE)),IF('114成績輸入與落點儀表板'!$C$8="必須採計",R68&gt;0,IF('114成績輸入與落點儀表板'!$C$8="不可採計",R68=0,TRUE)),IF('114成績輸入與落點儀表板'!$C$9="必須採計",S68&gt;0,IF('114成績輸入與落點儀表板'!$C$9="不可採計",S68=0,TRUE)),IF('114成績輸入與落點儀表板'!$C$10="必須採計",T68&gt;0,IF('114成績輸入與落點儀表板'!$C$10="不可採計",T68=0,TRUE)),IF('114成績輸入與落點儀表板'!$C$11="必須採計",U68&gt;0,IF('114成績輸入與落點儀表板'!$C$11="不可採計",U68=0,TRUE)),IF('114成績輸入與落點儀表板'!$C$12="必須採計",V68&gt;0,IF('114成績輸入與落點儀表板'!$C$12="不可採計",V68=0,TRUE)),IF('114成績輸入與落點儀表板'!$C$13="必須採計",W68&gt;0,IF('114成績輸入與落點儀表板'!$C$13="不可採計",W68=0,TRUE)),IF('114成績輸入與落點儀表板'!$C$14="必須採計",X68&gt;0,IF('114成績輸入與落點儀表板'!$C$14="不可採計",X68=0,TRUE)),IF('114成績輸入與落點儀表板'!$C$15="必須採計",Y68&gt;0,IF('114成績輸入與落點儀表板'!$C$15="不可採計",Y68=0,TRUE)),IF('114成績輸入與落點儀表板'!$C$16="必須採計",Z68&gt;0,IF('114成績輸入與落點儀表板'!$C$16="不可採計",Z68=0,TRUE))),"✅ 符合","❌ 不符合")</f>
        <v>❌ 不符合</v>
      </c>
      <c r="L68" s="15">
        <v>0</v>
      </c>
      <c r="M68" s="15">
        <v>1</v>
      </c>
      <c r="N68" s="15">
        <v>1</v>
      </c>
      <c r="O68" s="15">
        <v>0</v>
      </c>
      <c r="P68" s="15">
        <v>0</v>
      </c>
      <c r="Q68" s="15">
        <v>0</v>
      </c>
      <c r="R68" s="15">
        <v>1</v>
      </c>
      <c r="S68" s="15">
        <v>1</v>
      </c>
      <c r="T68" s="15">
        <v>1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</row>
    <row r="69" spans="1:26" customFormat="1" ht="15.75" customHeight="1" x14ac:dyDescent="0.3">
      <c r="A69" s="2" t="s">
        <v>260</v>
      </c>
      <c r="B69" s="6" t="s">
        <v>54</v>
      </c>
      <c r="C69" s="6" t="s">
        <v>261</v>
      </c>
      <c r="D69" s="12" t="s">
        <v>80</v>
      </c>
      <c r="E69" s="13" t="s">
        <v>262</v>
      </c>
      <c r="F69" s="2">
        <v>2</v>
      </c>
      <c r="G69" s="15">
        <v>264</v>
      </c>
      <c r="H69" s="7">
        <f>L69*'114成績輸入與落點儀表板'!$B$2+M69*'114成績輸入與落點儀表板'!$B$3+N69*'114成績輸入與落點儀表板'!$B$4+O69*'114成績輸入與落點儀表板'!$B$5+P69*'114成績輸入與落點儀表板'!$B$6+Q69*'114成績輸入與落點儀表板'!$B$7+R69*'114成績輸入與落點儀表板'!$B$8+S69*'114成績輸入與落點儀表板'!$B$9+T69*'114成績輸入與落點儀表板'!$B$10+U69*'114成績輸入與落點儀表板'!$B$11+V69*'114成績輸入與落點儀表板'!$B$12+W69*'114成績輸入與落點儀表板'!$B$13+X69*'114成績輸入與落點儀表板'!$B$14+Y69*'114成績輸入與落點儀表板'!$B$15+Z69*'114成績輸入與落點儀表板'!$B$16</f>
        <v>0</v>
      </c>
      <c r="I69" s="8">
        <f t="shared" si="2"/>
        <v>-264</v>
      </c>
      <c r="J69" s="2" t="str">
        <f t="shared" si="3"/>
        <v>FAIL</v>
      </c>
      <c r="K69" s="17" t="str">
        <f>IF(AND(IF('114成績輸入與落點儀表板'!$C$2="必須採計",L69&gt;0,IF('114成績輸入與落點儀表板'!$C$2="不可採計",L69=0,TRUE)),IF('114成績輸入與落點儀表板'!$C$3="必須採計",M69&gt;0,IF('114成績輸入與落點儀表板'!$C$3="不可採計",M69=0,TRUE)),IF('114成績輸入與落點儀表板'!$C$4="必須採計",N69&gt;0,IF('114成績輸入與落點儀表板'!$C$4="不可採計",N69=0,TRUE)),IF('114成績輸入與落點儀表板'!$C$5="必須採計",O69&gt;0,IF('114成績輸入與落點儀表板'!$C$5="不可採計",O69=0,TRUE)),IF('114成績輸入與落點儀表板'!$C$6="必須採計",P69&gt;0,IF('114成績輸入與落點儀表板'!$C$6="不可採計",P69=0,TRUE)),IF('114成績輸入與落點儀表板'!$C$7="必須採計",Q69&gt;0,IF('114成績輸入與落點儀表板'!$C$7="不可採計",Q69=0,TRUE)),IF('114成績輸入與落點儀表板'!$C$8="必須採計",R69&gt;0,IF('114成績輸入與落點儀表板'!$C$8="不可採計",R69=0,TRUE)),IF('114成績輸入與落點儀表板'!$C$9="必須採計",S69&gt;0,IF('114成績輸入與落點儀表板'!$C$9="不可採計",S69=0,TRUE)),IF('114成績輸入與落點儀表板'!$C$10="必須採計",T69&gt;0,IF('114成績輸入與落點儀表板'!$C$10="不可採計",T69=0,TRUE)),IF('114成績輸入與落點儀表板'!$C$11="必須採計",U69&gt;0,IF('114成績輸入與落點儀表板'!$C$11="不可採計",U69=0,TRUE)),IF('114成績輸入與落點儀表板'!$C$12="必須採計",V69&gt;0,IF('114成績輸入與落點儀表板'!$C$12="不可採計",V69=0,TRUE)),IF('114成績輸入與落點儀表板'!$C$13="必須採計",W69&gt;0,IF('114成績輸入與落點儀表板'!$C$13="不可採計",W69=0,TRUE)),IF('114成績輸入與落點儀表板'!$C$14="必須採計",X69&gt;0,IF('114成績輸入與落點儀表板'!$C$14="不可採計",X69=0,TRUE)),IF('114成績輸入與落點儀表板'!$C$15="必須採計",Y69&gt;0,IF('114成績輸入與落點儀表板'!$C$15="不可採計",Y69=0,TRUE)),IF('114成績輸入與落點儀表板'!$C$16="必須採計",Z69&gt;0,IF('114成績輸入與落點儀表板'!$C$16="不可採計",Z69=0,TRUE))),"✅ 符合","❌ 不符合")</f>
        <v>✅ 符合</v>
      </c>
      <c r="L69" s="15">
        <v>1.25</v>
      </c>
      <c r="M69" s="15">
        <v>2</v>
      </c>
      <c r="N69" s="15">
        <v>0</v>
      </c>
      <c r="O69" s="15">
        <v>0</v>
      </c>
      <c r="P69" s="15">
        <v>0</v>
      </c>
      <c r="Q69" s="15">
        <v>1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0</v>
      </c>
      <c r="Y69" s="15">
        <v>0</v>
      </c>
      <c r="Z69" s="15">
        <v>0</v>
      </c>
    </row>
    <row r="70" spans="1:26" customFormat="1" ht="15.75" customHeight="1" x14ac:dyDescent="0.3">
      <c r="A70" s="2" t="s">
        <v>263</v>
      </c>
      <c r="B70" s="6" t="s">
        <v>264</v>
      </c>
      <c r="C70" s="6" t="s">
        <v>265</v>
      </c>
      <c r="D70" s="12" t="s">
        <v>266</v>
      </c>
      <c r="E70" s="13" t="s">
        <v>267</v>
      </c>
      <c r="F70" s="2">
        <v>30</v>
      </c>
      <c r="G70" s="15">
        <v>268.5</v>
      </c>
      <c r="H70" s="7">
        <f>L70*'114成績輸入與落點儀表板'!$B$2+M70*'114成績輸入與落點儀表板'!$B$3+N70*'114成績輸入與落點儀表板'!$B$4+O70*'114成績輸入與落點儀表板'!$B$5+P70*'114成績輸入與落點儀表板'!$B$6+Q70*'114成績輸入與落點儀表板'!$B$7+R70*'114成績輸入與落點儀表板'!$B$8+S70*'114成績輸入與落點儀表板'!$B$9+T70*'114成績輸入與落點儀表板'!$B$10+U70*'114成績輸入與落點儀表板'!$B$11+V70*'114成績輸入與落點儀表板'!$B$12+W70*'114成績輸入與落點儀表板'!$B$13+X70*'114成績輸入與落點儀表板'!$B$14+Y70*'114成績輸入與落點儀表板'!$B$15+Z70*'114成績輸入與落點儀表板'!$B$16</f>
        <v>0</v>
      </c>
      <c r="I70" s="8">
        <f t="shared" si="2"/>
        <v>-268.5</v>
      </c>
      <c r="J70" s="2" t="str">
        <f t="shared" si="3"/>
        <v>FAIL</v>
      </c>
      <c r="K70" s="17" t="str">
        <f>IF(AND(IF('114成績輸入與落點儀表板'!$C$2="必須採計",L70&gt;0,IF('114成績輸入與落點儀表板'!$C$2="不可採計",L70=0,TRUE)),IF('114成績輸入與落點儀表板'!$C$3="必須採計",M70&gt;0,IF('114成績輸入與落點儀表板'!$C$3="不可採計",M70=0,TRUE)),IF('114成績輸入與落點儀表板'!$C$4="必須採計",N70&gt;0,IF('114成績輸入與落點儀表板'!$C$4="不可採計",N70=0,TRUE)),IF('114成績輸入與落點儀表板'!$C$5="必須採計",O70&gt;0,IF('114成績輸入與落點儀表板'!$C$5="不可採計",O70=0,TRUE)),IF('114成績輸入與落點儀表板'!$C$6="必須採計",P70&gt;0,IF('114成績輸入與落點儀表板'!$C$6="不可採計",P70=0,TRUE)),IF('114成績輸入與落點儀表板'!$C$7="必須採計",Q70&gt;0,IF('114成績輸入與落點儀表板'!$C$7="不可採計",Q70=0,TRUE)),IF('114成績輸入與落點儀表板'!$C$8="必須採計",R70&gt;0,IF('114成績輸入與落點儀表板'!$C$8="不可採計",R70=0,TRUE)),IF('114成績輸入與落點儀表板'!$C$9="必須採計",S70&gt;0,IF('114成績輸入與落點儀表板'!$C$9="不可採計",S70=0,TRUE)),IF('114成績輸入與落點儀表板'!$C$10="必須採計",T70&gt;0,IF('114成績輸入與落點儀表板'!$C$10="不可採計",T70=0,TRUE)),IF('114成績輸入與落點儀表板'!$C$11="必須採計",U70&gt;0,IF('114成績輸入與落點儀表板'!$C$11="不可採計",U70=0,TRUE)),IF('114成績輸入與落點儀表板'!$C$12="必須採計",V70&gt;0,IF('114成績輸入與落點儀表板'!$C$12="不可採計",V70=0,TRUE)),IF('114成績輸入與落點儀表板'!$C$13="必須採計",W70&gt;0,IF('114成績輸入與落點儀表板'!$C$13="不可採計",W70=0,TRUE)),IF('114成績輸入與落點儀表板'!$C$14="必須採計",X70&gt;0,IF('114成績輸入與落點儀表板'!$C$14="不可採計",X70=0,TRUE)),IF('114成績輸入與落點儀表板'!$C$15="必須採計",Y70&gt;0,IF('114成績輸入與落點儀表板'!$C$15="不可採計",Y70=0,TRUE)),IF('114成績輸入與落點儀表板'!$C$16="必須採計",Z70&gt;0,IF('114成績輸入與落點儀表板'!$C$16="不可採計",Z70=0,TRUE))),"✅ 符合","❌ 不符合")</f>
        <v>✅ 符合</v>
      </c>
      <c r="L70" s="15">
        <v>1.5</v>
      </c>
      <c r="M70" s="15">
        <v>1.5</v>
      </c>
      <c r="N70" s="15">
        <v>0</v>
      </c>
      <c r="O70" s="15">
        <v>0</v>
      </c>
      <c r="P70" s="15">
        <v>0</v>
      </c>
      <c r="Q70" s="15">
        <v>1</v>
      </c>
      <c r="R70" s="15">
        <v>0</v>
      </c>
      <c r="S70" s="15">
        <v>0</v>
      </c>
      <c r="T70" s="15">
        <v>0</v>
      </c>
      <c r="U70" s="15">
        <v>1</v>
      </c>
      <c r="V70" s="15">
        <v>1</v>
      </c>
      <c r="W70" s="15">
        <v>0</v>
      </c>
      <c r="X70" s="15">
        <v>0</v>
      </c>
      <c r="Y70" s="15">
        <v>0</v>
      </c>
      <c r="Z70" s="15">
        <v>0</v>
      </c>
    </row>
    <row r="71" spans="1:26" customFormat="1" ht="15.75" customHeight="1" x14ac:dyDescent="0.3">
      <c r="A71" s="2" t="s">
        <v>268</v>
      </c>
      <c r="B71" s="6" t="s">
        <v>264</v>
      </c>
      <c r="C71" s="6" t="s">
        <v>269</v>
      </c>
      <c r="D71" s="12" t="s">
        <v>99</v>
      </c>
      <c r="E71" s="13" t="s">
        <v>270</v>
      </c>
      <c r="F71" s="2">
        <v>7</v>
      </c>
      <c r="G71" s="15">
        <v>279.5</v>
      </c>
      <c r="H71" s="7">
        <f>L71*'114成績輸入與落點儀表板'!$B$2+M71*'114成績輸入與落點儀表板'!$B$3+N71*'114成績輸入與落點儀表板'!$B$4+O71*'114成績輸入與落點儀表板'!$B$5+P71*'114成績輸入與落點儀表板'!$B$6+Q71*'114成績輸入與落點儀表板'!$B$7+R71*'114成績輸入與落點儀表板'!$B$8+S71*'114成績輸入與落點儀表板'!$B$9+T71*'114成績輸入與落點儀表板'!$B$10+U71*'114成績輸入與落點儀表板'!$B$11+V71*'114成績輸入與落點儀表板'!$B$12+W71*'114成績輸入與落點儀表板'!$B$13+X71*'114成績輸入與落點儀表板'!$B$14+Y71*'114成績輸入與落點儀表板'!$B$15+Z71*'114成績輸入與落點儀表板'!$B$16</f>
        <v>0</v>
      </c>
      <c r="I71" s="8">
        <f t="shared" si="2"/>
        <v>-279.5</v>
      </c>
      <c r="J71" s="2" t="str">
        <f t="shared" si="3"/>
        <v>FAIL</v>
      </c>
      <c r="K71" s="17" t="str">
        <f>IF(AND(IF('114成績輸入與落點儀表板'!$C$2="必須採計",L71&gt;0,IF('114成績輸入與落點儀表板'!$C$2="不可採計",L71=0,TRUE)),IF('114成績輸入與落點儀表板'!$C$3="必須採計",M71&gt;0,IF('114成績輸入與落點儀表板'!$C$3="不可採計",M71=0,TRUE)),IF('114成績輸入與落點儀表板'!$C$4="必須採計",N71&gt;0,IF('114成績輸入與落點儀表板'!$C$4="不可採計",N71=0,TRUE)),IF('114成績輸入與落點儀表板'!$C$5="必須採計",O71&gt;0,IF('114成績輸入與落點儀表板'!$C$5="不可採計",O71=0,TRUE)),IF('114成績輸入與落點儀表板'!$C$6="必須採計",P71&gt;0,IF('114成績輸入與落點儀表板'!$C$6="不可採計",P71=0,TRUE)),IF('114成績輸入與落點儀表板'!$C$7="必須採計",Q71&gt;0,IF('114成績輸入與落點儀表板'!$C$7="不可採計",Q71=0,TRUE)),IF('114成績輸入與落點儀表板'!$C$8="必須採計",R71&gt;0,IF('114成績輸入與落點儀表板'!$C$8="不可採計",R71=0,TRUE)),IF('114成績輸入與落點儀表板'!$C$9="必須採計",S71&gt;0,IF('114成績輸入與落點儀表板'!$C$9="不可採計",S71=0,TRUE)),IF('114成績輸入與落點儀表板'!$C$10="必須採計",T71&gt;0,IF('114成績輸入與落點儀表板'!$C$10="不可採計",T71=0,TRUE)),IF('114成績輸入與落點儀表板'!$C$11="必須採計",U71&gt;0,IF('114成績輸入與落點儀表板'!$C$11="不可採計",U71=0,TRUE)),IF('114成績輸入與落點儀表板'!$C$12="必須採計",V71&gt;0,IF('114成績輸入與落點儀表板'!$C$12="不可採計",V71=0,TRUE)),IF('114成績輸入與落點儀表板'!$C$13="必須採計",W71&gt;0,IF('114成績輸入與落點儀表板'!$C$13="不可採計",W71=0,TRUE)),IF('114成績輸入與落點儀表板'!$C$14="必須採計",X71&gt;0,IF('114成績輸入與落點儀表板'!$C$14="不可採計",X71=0,TRUE)),IF('114成績輸入與落點儀表板'!$C$15="必須採計",Y71&gt;0,IF('114成績輸入與落點儀表板'!$C$15="不可採計",Y71=0,TRUE)),IF('114成績輸入與落點儀表板'!$C$16="必須採計",Z71&gt;0,IF('114成績輸入與落點儀表板'!$C$16="不可採計",Z71=0,TRUE))),"✅ 符合","❌ 不符合")</f>
        <v>✅ 符合</v>
      </c>
      <c r="L71" s="15">
        <v>1</v>
      </c>
      <c r="M71" s="15">
        <v>1.25</v>
      </c>
      <c r="N71" s="15">
        <v>0</v>
      </c>
      <c r="O71" s="15">
        <v>0</v>
      </c>
      <c r="P71" s="15">
        <v>0</v>
      </c>
      <c r="Q71" s="15">
        <v>1.25</v>
      </c>
      <c r="R71" s="15">
        <v>0</v>
      </c>
      <c r="S71" s="15">
        <v>0</v>
      </c>
      <c r="T71" s="15">
        <v>0</v>
      </c>
      <c r="U71" s="15">
        <v>1</v>
      </c>
      <c r="V71" s="15">
        <v>0</v>
      </c>
      <c r="W71" s="15">
        <v>1</v>
      </c>
      <c r="X71" s="15">
        <v>0</v>
      </c>
      <c r="Y71" s="15">
        <v>0</v>
      </c>
      <c r="Z71" s="15">
        <v>0</v>
      </c>
    </row>
    <row r="72" spans="1:26" customFormat="1" ht="15.75" customHeight="1" x14ac:dyDescent="0.3">
      <c r="A72" s="2" t="s">
        <v>271</v>
      </c>
      <c r="B72" s="6" t="s">
        <v>264</v>
      </c>
      <c r="C72" s="6" t="s">
        <v>272</v>
      </c>
      <c r="D72" s="12" t="s">
        <v>99</v>
      </c>
      <c r="E72" s="13" t="s">
        <v>273</v>
      </c>
      <c r="F72" s="2">
        <v>24</v>
      </c>
      <c r="G72" s="15">
        <v>296</v>
      </c>
      <c r="H72" s="7">
        <f>L72*'114成績輸入與落點儀表板'!$B$2+M72*'114成績輸入與落點儀表板'!$B$3+N72*'114成績輸入與落點儀表板'!$B$4+O72*'114成績輸入與落點儀表板'!$B$5+P72*'114成績輸入與落點儀表板'!$B$6+Q72*'114成績輸入與落點儀表板'!$B$7+R72*'114成績輸入與落點儀表板'!$B$8+S72*'114成績輸入與落點儀表板'!$B$9+T72*'114成績輸入與落點儀表板'!$B$10+U72*'114成績輸入與落點儀表板'!$B$11+V72*'114成績輸入與落點儀表板'!$B$12+W72*'114成績輸入與落點儀表板'!$B$13+X72*'114成績輸入與落點儀表板'!$B$14+Y72*'114成績輸入與落點儀表板'!$B$15+Z72*'114成績輸入與落點儀表板'!$B$16</f>
        <v>0</v>
      </c>
      <c r="I72" s="8">
        <f t="shared" si="2"/>
        <v>-296</v>
      </c>
      <c r="J72" s="2" t="str">
        <f t="shared" si="3"/>
        <v>FAIL</v>
      </c>
      <c r="K72" s="17" t="str">
        <f>IF(AND(IF('114成績輸入與落點儀表板'!$C$2="必須採計",L72&gt;0,IF('114成績輸入與落點儀表板'!$C$2="不可採計",L72=0,TRUE)),IF('114成績輸入與落點儀表板'!$C$3="必須採計",M72&gt;0,IF('114成績輸入與落點儀表板'!$C$3="不可採計",M72=0,TRUE)),IF('114成績輸入與落點儀表板'!$C$4="必須採計",N72&gt;0,IF('114成績輸入與落點儀表板'!$C$4="不可採計",N72=0,TRUE)),IF('114成績輸入與落點儀表板'!$C$5="必須採計",O72&gt;0,IF('114成績輸入與落點儀表板'!$C$5="不可採計",O72=0,TRUE)),IF('114成績輸入與落點儀表板'!$C$6="必須採計",P72&gt;0,IF('114成績輸入與落點儀表板'!$C$6="不可採計",P72=0,TRUE)),IF('114成績輸入與落點儀表板'!$C$7="必須採計",Q72&gt;0,IF('114成績輸入與落點儀表板'!$C$7="不可採計",Q72=0,TRUE)),IF('114成績輸入與落點儀表板'!$C$8="必須採計",R72&gt;0,IF('114成績輸入與落點儀表板'!$C$8="不可採計",R72=0,TRUE)),IF('114成績輸入與落點儀表板'!$C$9="必須採計",S72&gt;0,IF('114成績輸入與落點儀表板'!$C$9="不可採計",S72=0,TRUE)),IF('114成績輸入與落點儀表板'!$C$10="必須採計",T72&gt;0,IF('114成績輸入與落點儀表板'!$C$10="不可採計",T72=0,TRUE)),IF('114成績輸入與落點儀表板'!$C$11="必須採計",U72&gt;0,IF('114成績輸入與落點儀表板'!$C$11="不可採計",U72=0,TRUE)),IF('114成績輸入與落點儀表板'!$C$12="必須採計",V72&gt;0,IF('114成績輸入與落點儀表板'!$C$12="不可採計",V72=0,TRUE)),IF('114成績輸入與落點儀表板'!$C$13="必須採計",W72&gt;0,IF('114成績輸入與落點儀表板'!$C$13="不可採計",W72=0,TRUE)),IF('114成績輸入與落點儀表板'!$C$14="必須採計",X72&gt;0,IF('114成績輸入與落點儀表板'!$C$14="不可採計",X72=0,TRUE)),IF('114成績輸入與落點儀表板'!$C$15="必須採計",Y72&gt;0,IF('114成績輸入與落點儀表板'!$C$15="不可採計",Y72=0,TRUE)),IF('114成績輸入與落點儀表板'!$C$16="必須採計",Z72&gt;0,IF('114成績輸入與落點儀表板'!$C$16="不可採計",Z72=0,TRUE))),"✅ 符合","❌ 不符合")</f>
        <v>✅ 符合</v>
      </c>
      <c r="L72" s="15">
        <v>1.5</v>
      </c>
      <c r="M72" s="15">
        <v>1.5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1</v>
      </c>
      <c r="V72" s="15">
        <v>1</v>
      </c>
      <c r="W72" s="15">
        <v>1.5</v>
      </c>
      <c r="X72" s="15">
        <v>0</v>
      </c>
      <c r="Y72" s="15">
        <v>0</v>
      </c>
      <c r="Z72" s="15">
        <v>0</v>
      </c>
    </row>
    <row r="73" spans="1:26" ht="15.75" customHeight="1" x14ac:dyDescent="0.3">
      <c r="A73" s="2" t="s">
        <v>274</v>
      </c>
      <c r="B73" s="13" t="s">
        <v>264</v>
      </c>
      <c r="C73" s="13" t="s">
        <v>275</v>
      </c>
      <c r="D73" s="12" t="s">
        <v>134</v>
      </c>
      <c r="E73" s="13" t="s">
        <v>276</v>
      </c>
      <c r="F73" s="2">
        <v>8</v>
      </c>
      <c r="G73" s="15">
        <v>218.5</v>
      </c>
      <c r="H73" s="7">
        <f>L73*'114成績輸入與落點儀表板'!$B$2+M73*'114成績輸入與落點儀表板'!$B$3+N73*'114成績輸入與落點儀表板'!$B$4+O73*'114成績輸入與落點儀表板'!$B$5+P73*'114成績輸入與落點儀表板'!$B$6+Q73*'114成績輸入與落點儀表板'!$B$7+R73*'114成績輸入與落點儀表板'!$B$8+S73*'114成績輸入與落點儀表板'!$B$9+T73*'114成績輸入與落點儀表板'!$B$10+U73*'114成績輸入與落點儀表板'!$B$11+V73*'114成績輸入與落點儀表板'!$B$12+W73*'114成績輸入與落點儀表板'!$B$13+X73*'114成績輸入與落點儀表板'!$B$14+Y73*'114成績輸入與落點儀表板'!$B$15+Z73*'114成績輸入與落點儀表板'!$B$16</f>
        <v>0</v>
      </c>
      <c r="I73" s="8">
        <f t="shared" si="2"/>
        <v>-218.5</v>
      </c>
      <c r="J73" s="2" t="str">
        <f t="shared" si="3"/>
        <v>FAIL</v>
      </c>
      <c r="K73" s="17" t="str">
        <f>IF(AND(IF('114成績輸入與落點儀表板'!$C$2="必須採計",L73&gt;0,IF('114成績輸入與落點儀表板'!$C$2="不可採計",L73=0,TRUE)),IF('114成績輸入與落點儀表板'!$C$3="必須採計",M73&gt;0,IF('114成績輸入與落點儀表板'!$C$3="不可採計",M73=0,TRUE)),IF('114成績輸入與落點儀表板'!$C$4="必須採計",N73&gt;0,IF('114成績輸入與落點儀表板'!$C$4="不可採計",N73=0,TRUE)),IF('114成績輸入與落點儀表板'!$C$5="必須採計",O73&gt;0,IF('114成績輸入與落點儀表板'!$C$5="不可採計",O73=0,TRUE)),IF('114成績輸入與落點儀表板'!$C$6="必須採計",P73&gt;0,IF('114成績輸入與落點儀表板'!$C$6="不可採計",P73=0,TRUE)),IF('114成績輸入與落點儀表板'!$C$7="必須採計",Q73&gt;0,IF('114成績輸入與落點儀表板'!$C$7="不可採計",Q73=0,TRUE)),IF('114成績輸入與落點儀表板'!$C$8="必須採計",R73&gt;0,IF('114成績輸入與落點儀表板'!$C$8="不可採計",R73=0,TRUE)),IF('114成績輸入與落點儀表板'!$C$9="必須採計",S73&gt;0,IF('114成績輸入與落點儀表板'!$C$9="不可採計",S73=0,TRUE)),IF('114成績輸入與落點儀表板'!$C$10="必須採計",T73&gt;0,IF('114成績輸入與落點儀表板'!$C$10="不可採計",T73=0,TRUE)),IF('114成績輸入與落點儀表板'!$C$11="必須採計",U73&gt;0,IF('114成績輸入與落點儀表板'!$C$11="不可採計",U73=0,TRUE)),IF('114成績輸入與落點儀表板'!$C$12="必須採計",V73&gt;0,IF('114成績輸入與落點儀表板'!$C$12="不可採計",V73=0,TRUE)),IF('114成績輸入與落點儀表板'!$C$13="必須採計",W73&gt;0,IF('114成績輸入與落點儀表板'!$C$13="不可採計",W73=0,TRUE)),IF('114成績輸入與落點儀表板'!$C$14="必須採計",X73&gt;0,IF('114成績輸入與落點儀表板'!$C$14="不可採計",X73=0,TRUE)),IF('114成績輸入與落點儀表板'!$C$15="必須採計",Y73&gt;0,IF('114成績輸入與落點儀表板'!$C$15="不可採計",Y73=0,TRUE)),IF('114成績輸入與落點儀表板'!$C$16="必須採計",Z73&gt;0,IF('114成績輸入與落點儀表板'!$C$16="不可採計",Z73=0,TRUE))),"✅ 符合","❌ 不符合")</f>
        <v>✅ 符合</v>
      </c>
      <c r="L73" s="15">
        <v>1</v>
      </c>
      <c r="M73" s="15">
        <v>1.5</v>
      </c>
      <c r="N73" s="15">
        <v>1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1.5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</row>
    <row r="74" spans="1:26" customFormat="1" ht="15.75" customHeight="1" x14ac:dyDescent="0.3">
      <c r="A74" s="2" t="s">
        <v>277</v>
      </c>
      <c r="B74" s="6" t="s">
        <v>264</v>
      </c>
      <c r="C74" s="6" t="s">
        <v>278</v>
      </c>
      <c r="D74" s="12" t="s">
        <v>266</v>
      </c>
      <c r="E74" s="13" t="s">
        <v>279</v>
      </c>
      <c r="F74" s="2">
        <v>8</v>
      </c>
      <c r="G74" s="15">
        <v>287.25</v>
      </c>
      <c r="H74" s="7">
        <f>L74*'114成績輸入與落點儀表板'!$B$2+M74*'114成績輸入與落點儀表板'!$B$3+N74*'114成績輸入與落點儀表板'!$B$4+O74*'114成績輸入與落點儀表板'!$B$5+P74*'114成績輸入與落點儀表板'!$B$6+Q74*'114成績輸入與落點儀表板'!$B$7+R74*'114成績輸入與落點儀表板'!$B$8+S74*'114成績輸入與落點儀表板'!$B$9+T74*'114成績輸入與落點儀表板'!$B$10+U74*'114成績輸入與落點儀表板'!$B$11+V74*'114成績輸入與落點儀表板'!$B$12+W74*'114成績輸入與落點儀表板'!$B$13+X74*'114成績輸入與落點儀表板'!$B$14+Y74*'114成績輸入與落點儀表板'!$B$15+Z74*'114成績輸入與落點儀表板'!$B$16</f>
        <v>0</v>
      </c>
      <c r="I74" s="8">
        <f t="shared" si="2"/>
        <v>-287.25</v>
      </c>
      <c r="J74" s="2" t="str">
        <f t="shared" si="3"/>
        <v>FAIL</v>
      </c>
      <c r="K74" s="17" t="str">
        <f>IF(AND(IF('114成績輸入與落點儀表板'!$C$2="必須採計",L74&gt;0,IF('114成績輸入與落點儀表板'!$C$2="不可採計",L74=0,TRUE)),IF('114成績輸入與落點儀表板'!$C$3="必須採計",M74&gt;0,IF('114成績輸入與落點儀表板'!$C$3="不可採計",M74=0,TRUE)),IF('114成績輸入與落點儀表板'!$C$4="必須採計",N74&gt;0,IF('114成績輸入與落點儀表板'!$C$4="不可採計",N74=0,TRUE)),IF('114成績輸入與落點儀表板'!$C$5="必須採計",O74&gt;0,IF('114成績輸入與落點儀表板'!$C$5="不可採計",O74=0,TRUE)),IF('114成績輸入與落點儀表板'!$C$6="必須採計",P74&gt;0,IF('114成績輸入與落點儀表板'!$C$6="不可採計",P74=0,TRUE)),IF('114成績輸入與落點儀表板'!$C$7="必須採計",Q74&gt;0,IF('114成績輸入與落點儀表板'!$C$7="不可採計",Q74=0,TRUE)),IF('114成績輸入與落點儀表板'!$C$8="必須採計",R74&gt;0,IF('114成績輸入與落點儀表板'!$C$8="不可採計",R74=0,TRUE)),IF('114成績輸入與落點儀表板'!$C$9="必須採計",S74&gt;0,IF('114成績輸入與落點儀表板'!$C$9="不可採計",S74=0,TRUE)),IF('114成績輸入與落點儀表板'!$C$10="必須採計",T74&gt;0,IF('114成績輸入與落點儀表板'!$C$10="不可採計",T74=0,TRUE)),IF('114成績輸入與落點儀表板'!$C$11="必須採計",U74&gt;0,IF('114成績輸入與落點儀表板'!$C$11="不可採計",U74=0,TRUE)),IF('114成績輸入與落點儀表板'!$C$12="必須採計",V74&gt;0,IF('114成績輸入與落點儀表板'!$C$12="不可採計",V74=0,TRUE)),IF('114成績輸入與落點儀表板'!$C$13="必須採計",W74&gt;0,IF('114成績輸入與落點儀表板'!$C$13="不可採計",W74=0,TRUE)),IF('114成績輸入與落點儀表板'!$C$14="必須採計",X74&gt;0,IF('114成績輸入與落點儀表板'!$C$14="不可採計",X74=0,TRUE)),IF('114成績輸入與落點儀表板'!$C$15="必須採計",Y74&gt;0,IF('114成績輸入與落點儀表板'!$C$15="不可採計",Y74=0,TRUE)),IF('114成績輸入與落點儀表板'!$C$16="必須採計",Z74&gt;0,IF('114成績輸入與落點儀表板'!$C$16="不可採計",Z74=0,TRUE))),"✅ 符合","❌ 不符合")</f>
        <v>✅ 符合</v>
      </c>
      <c r="L74" s="15">
        <v>1.75</v>
      </c>
      <c r="M74" s="15">
        <v>2</v>
      </c>
      <c r="N74" s="15">
        <v>0</v>
      </c>
      <c r="O74" s="15">
        <v>0</v>
      </c>
      <c r="P74" s="15">
        <v>0</v>
      </c>
      <c r="Q74" s="15">
        <v>2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1</v>
      </c>
      <c r="X74" s="15">
        <v>0</v>
      </c>
      <c r="Y74" s="15">
        <v>0</v>
      </c>
      <c r="Z74" s="15">
        <v>0</v>
      </c>
    </row>
    <row r="75" spans="1:26" customFormat="1" ht="15.75" customHeight="1" x14ac:dyDescent="0.3">
      <c r="A75" s="2" t="s">
        <v>280</v>
      </c>
      <c r="B75" s="6" t="s">
        <v>264</v>
      </c>
      <c r="C75" s="6" t="s">
        <v>281</v>
      </c>
      <c r="D75" s="12" t="s">
        <v>266</v>
      </c>
      <c r="E75" s="13" t="s">
        <v>282</v>
      </c>
      <c r="F75" s="2">
        <v>7</v>
      </c>
      <c r="G75" s="15">
        <v>291</v>
      </c>
      <c r="H75" s="7">
        <f>L75*'114成績輸入與落點儀表板'!$B$2+M75*'114成績輸入與落點儀表板'!$B$3+N75*'114成績輸入與落點儀表板'!$B$4+O75*'114成績輸入與落點儀表板'!$B$5+P75*'114成績輸入與落點儀表板'!$B$6+Q75*'114成績輸入與落點儀表板'!$B$7+R75*'114成績輸入與落點儀表板'!$B$8+S75*'114成績輸入與落點儀表板'!$B$9+T75*'114成績輸入與落點儀表板'!$B$10+U75*'114成績輸入與落點儀表板'!$B$11+V75*'114成績輸入與落點儀表板'!$B$12+W75*'114成績輸入與落點儀表板'!$B$13+X75*'114成績輸入與落點儀表板'!$B$14+Y75*'114成績輸入與落點儀表板'!$B$15+Z75*'114成績輸入與落點儀表板'!$B$16</f>
        <v>0</v>
      </c>
      <c r="I75" s="8">
        <f t="shared" si="2"/>
        <v>-291</v>
      </c>
      <c r="J75" s="2" t="str">
        <f t="shared" si="3"/>
        <v>FAIL</v>
      </c>
      <c r="K75" s="17" t="str">
        <f>IF(AND(IF('114成績輸入與落點儀表板'!$C$2="必須採計",L75&gt;0,IF('114成績輸入與落點儀表板'!$C$2="不可採計",L75=0,TRUE)),IF('114成績輸入與落點儀表板'!$C$3="必須採計",M75&gt;0,IF('114成績輸入與落點儀表板'!$C$3="不可採計",M75=0,TRUE)),IF('114成績輸入與落點儀表板'!$C$4="必須採計",N75&gt;0,IF('114成績輸入與落點儀表板'!$C$4="不可採計",N75=0,TRUE)),IF('114成績輸入與落點儀表板'!$C$5="必須採計",O75&gt;0,IF('114成績輸入與落點儀表板'!$C$5="不可採計",O75=0,TRUE)),IF('114成績輸入與落點儀表板'!$C$6="必須採計",P75&gt;0,IF('114成績輸入與落點儀表板'!$C$6="不可採計",P75=0,TRUE)),IF('114成績輸入與落點儀表板'!$C$7="必須採計",Q75&gt;0,IF('114成績輸入與落點儀表板'!$C$7="不可採計",Q75=0,TRUE)),IF('114成績輸入與落點儀表板'!$C$8="必須採計",R75&gt;0,IF('114成績輸入與落點儀表板'!$C$8="不可採計",R75=0,TRUE)),IF('114成績輸入與落點儀表板'!$C$9="必須採計",S75&gt;0,IF('114成績輸入與落點儀表板'!$C$9="不可採計",S75=0,TRUE)),IF('114成績輸入與落點儀表板'!$C$10="必須採計",T75&gt;0,IF('114成績輸入與落點儀表板'!$C$10="不可採計",T75=0,TRUE)),IF('114成績輸入與落點儀表板'!$C$11="必須採計",U75&gt;0,IF('114成績輸入與落點儀表板'!$C$11="不可採計",U75=0,TRUE)),IF('114成績輸入與落點儀表板'!$C$12="必須採計",V75&gt;0,IF('114成績輸入與落點儀表板'!$C$12="不可採計",V75=0,TRUE)),IF('114成績輸入與落點儀表板'!$C$13="必須採計",W75&gt;0,IF('114成績輸入與落點儀表板'!$C$13="不可採計",W75=0,TRUE)),IF('114成績輸入與落點儀表板'!$C$14="必須採計",X75&gt;0,IF('114成績輸入與落點儀表板'!$C$14="不可採計",X75=0,TRUE)),IF('114成績輸入與落點儀表板'!$C$15="必須採計",Y75&gt;0,IF('114成績輸入與落點儀表板'!$C$15="不可採計",Y75=0,TRUE)),IF('114成績輸入與落點儀表板'!$C$16="必須採計",Z75&gt;0,IF('114成績輸入與落點儀表板'!$C$16="不可採計",Z75=0,TRUE))),"✅ 符合","❌ 不符合")</f>
        <v>✅ 符合</v>
      </c>
      <c r="L75" s="15">
        <v>2</v>
      </c>
      <c r="M75" s="15">
        <v>2</v>
      </c>
      <c r="N75" s="15">
        <v>0</v>
      </c>
      <c r="O75" s="15">
        <v>0</v>
      </c>
      <c r="P75" s="15">
        <v>0</v>
      </c>
      <c r="Q75" s="15">
        <v>1.75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1</v>
      </c>
      <c r="X75" s="15">
        <v>0</v>
      </c>
      <c r="Y75" s="15">
        <v>0</v>
      </c>
      <c r="Z75" s="15">
        <v>0</v>
      </c>
    </row>
    <row r="76" spans="1:26" customFormat="1" ht="15.75" customHeight="1" x14ac:dyDescent="0.3">
      <c r="A76" s="2" t="s">
        <v>283</v>
      </c>
      <c r="B76" s="6" t="s">
        <v>264</v>
      </c>
      <c r="C76" s="6" t="s">
        <v>284</v>
      </c>
      <c r="D76" s="12" t="s">
        <v>266</v>
      </c>
      <c r="E76" s="13" t="s">
        <v>285</v>
      </c>
      <c r="F76" s="2">
        <v>37</v>
      </c>
      <c r="G76" s="15">
        <v>245.25</v>
      </c>
      <c r="H76" s="7">
        <f>L76*'114成績輸入與落點儀表板'!$B$2+M76*'114成績輸入與落點儀表板'!$B$3+N76*'114成績輸入與落點儀表板'!$B$4+O76*'114成績輸入與落點儀表板'!$B$5+P76*'114成績輸入與落點儀表板'!$B$6+Q76*'114成績輸入與落點儀表板'!$B$7+R76*'114成績輸入與落點儀表板'!$B$8+S76*'114成績輸入與落點儀表板'!$B$9+T76*'114成績輸入與落點儀表板'!$B$10+U76*'114成績輸入與落點儀表板'!$B$11+V76*'114成績輸入與落點儀表板'!$B$12+W76*'114成績輸入與落點儀表板'!$B$13+X76*'114成績輸入與落點儀表板'!$B$14+Y76*'114成績輸入與落點儀表板'!$B$15+Z76*'114成績輸入與落點儀表板'!$B$16</f>
        <v>0</v>
      </c>
      <c r="I76" s="8">
        <f t="shared" si="2"/>
        <v>-245.25</v>
      </c>
      <c r="J76" s="2" t="str">
        <f t="shared" si="3"/>
        <v>FAIL</v>
      </c>
      <c r="K76" s="17" t="str">
        <f>IF(AND(IF('114成績輸入與落點儀表板'!$C$2="必須採計",L76&gt;0,IF('114成績輸入與落點儀表板'!$C$2="不可採計",L76=0,TRUE)),IF('114成績輸入與落點儀表板'!$C$3="必須採計",M76&gt;0,IF('114成績輸入與落點儀表板'!$C$3="不可採計",M76=0,TRUE)),IF('114成績輸入與落點儀表板'!$C$4="必須採計",N76&gt;0,IF('114成績輸入與落點儀表板'!$C$4="不可採計",N76=0,TRUE)),IF('114成績輸入與落點儀表板'!$C$5="必須採計",O76&gt;0,IF('114成績輸入與落點儀表板'!$C$5="不可採計",O76=0,TRUE)),IF('114成績輸入與落點儀表板'!$C$6="必須採計",P76&gt;0,IF('114成績輸入與落點儀表板'!$C$6="不可採計",P76=0,TRUE)),IF('114成績輸入與落點儀表板'!$C$7="必須採計",Q76&gt;0,IF('114成績輸入與落點儀表板'!$C$7="不可採計",Q76=0,TRUE)),IF('114成績輸入與落點儀表板'!$C$8="必須採計",R76&gt;0,IF('114成績輸入與落點儀表板'!$C$8="不可採計",R76=0,TRUE)),IF('114成績輸入與落點儀表板'!$C$9="必須採計",S76&gt;0,IF('114成績輸入與落點儀表板'!$C$9="不可採計",S76=0,TRUE)),IF('114成績輸入與落點儀表板'!$C$10="必須採計",T76&gt;0,IF('114成績輸入與落點儀表板'!$C$10="不可採計",T76=0,TRUE)),IF('114成績輸入與落點儀表板'!$C$11="必須採計",U76&gt;0,IF('114成績輸入與落點儀表板'!$C$11="不可採計",U76=0,TRUE)),IF('114成績輸入與落點儀表板'!$C$12="必須採計",V76&gt;0,IF('114成績輸入與落點儀表板'!$C$12="不可採計",V76=0,TRUE)),IF('114成績輸入與落點儀表板'!$C$13="必須採計",W76&gt;0,IF('114成績輸入與落點儀表板'!$C$13="不可採計",W76=0,TRUE)),IF('114成績輸入與落點儀表板'!$C$14="必須採計",X76&gt;0,IF('114成績輸入與落點儀表板'!$C$14="不可採計",X76=0,TRUE)),IF('114成績輸入與落點儀表板'!$C$15="必須採計",Y76&gt;0,IF('114成績輸入與落點儀表板'!$C$15="不可採計",Y76=0,TRUE)),IF('114成績輸入與落點儀表板'!$C$16="必須採計",Z76&gt;0,IF('114成績輸入與落點儀表板'!$C$16="不可採計",Z76=0,TRUE))),"✅ 符合","❌ 不符合")</f>
        <v>✅ 符合</v>
      </c>
      <c r="L76" s="15">
        <v>1.25</v>
      </c>
      <c r="M76" s="15">
        <v>1.25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2</v>
      </c>
      <c r="X76" s="15">
        <v>0</v>
      </c>
      <c r="Y76" s="15">
        <v>0</v>
      </c>
      <c r="Z76" s="15">
        <v>0</v>
      </c>
    </row>
    <row r="77" spans="1:26" customFormat="1" ht="15.75" customHeight="1" x14ac:dyDescent="0.3">
      <c r="A77" s="2" t="s">
        <v>286</v>
      </c>
      <c r="B77" s="6" t="s">
        <v>264</v>
      </c>
      <c r="C77" s="6" t="s">
        <v>287</v>
      </c>
      <c r="D77" s="12" t="s">
        <v>266</v>
      </c>
      <c r="E77" s="13" t="s">
        <v>288</v>
      </c>
      <c r="F77" s="2">
        <v>19</v>
      </c>
      <c r="G77" s="15">
        <v>160</v>
      </c>
      <c r="H77" s="7">
        <f>L77*'114成績輸入與落點儀表板'!$B$2+M77*'114成績輸入與落點儀表板'!$B$3+N77*'114成績輸入與落點儀表板'!$B$4+O77*'114成績輸入與落點儀表板'!$B$5+P77*'114成績輸入與落點儀表板'!$B$6+Q77*'114成績輸入與落點儀表板'!$B$7+R77*'114成績輸入與落點儀表板'!$B$8+S77*'114成績輸入與落點儀表板'!$B$9+T77*'114成績輸入與落點儀表板'!$B$10+U77*'114成績輸入與落點儀表板'!$B$11+V77*'114成績輸入與落點儀表板'!$B$12+W77*'114成績輸入與落點儀表板'!$B$13+X77*'114成績輸入與落點儀表板'!$B$14+Y77*'114成績輸入與落點儀表板'!$B$15+Z77*'114成績輸入與落點儀表板'!$B$16</f>
        <v>0</v>
      </c>
      <c r="I77" s="8">
        <f t="shared" si="2"/>
        <v>-160</v>
      </c>
      <c r="J77" s="2" t="str">
        <f t="shared" si="3"/>
        <v>FAIL</v>
      </c>
      <c r="K77" s="17" t="str">
        <f>IF(AND(IF('114成績輸入與落點儀表板'!$C$2="必須採計",L77&gt;0,IF('114成績輸入與落點儀表板'!$C$2="不可採計",L77=0,TRUE)),IF('114成績輸入與落點儀表板'!$C$3="必須採計",M77&gt;0,IF('114成績輸入與落點儀表板'!$C$3="不可採計",M77=0,TRUE)),IF('114成績輸入與落點儀表板'!$C$4="必須採計",N77&gt;0,IF('114成績輸入與落點儀表板'!$C$4="不可採計",N77=0,TRUE)),IF('114成績輸入與落點儀表板'!$C$5="必須採計",O77&gt;0,IF('114成績輸入與落點儀表板'!$C$5="不可採計",O77=0,TRUE)),IF('114成績輸入與落點儀表板'!$C$6="必須採計",P77&gt;0,IF('114成績輸入與落點儀表板'!$C$6="不可採計",P77=0,TRUE)),IF('114成績輸入與落點儀表板'!$C$7="必須採計",Q77&gt;0,IF('114成績輸入與落點儀表板'!$C$7="不可採計",Q77=0,TRUE)),IF('114成績輸入與落點儀表板'!$C$8="必須採計",R77&gt;0,IF('114成績輸入與落點儀表板'!$C$8="不可採計",R77=0,TRUE)),IF('114成績輸入與落點儀表板'!$C$9="必須採計",S77&gt;0,IF('114成績輸入與落點儀表板'!$C$9="不可採計",S77=0,TRUE)),IF('114成績輸入與落點儀表板'!$C$10="必須採計",T77&gt;0,IF('114成績輸入與落點儀表板'!$C$10="不可採計",T77=0,TRUE)),IF('114成績輸入與落點儀表板'!$C$11="必須採計",U77&gt;0,IF('114成績輸入與落點儀表板'!$C$11="不可採計",U77=0,TRUE)),IF('114成績輸入與落點儀表板'!$C$12="必須採計",V77&gt;0,IF('114成績輸入與落點儀表板'!$C$12="不可採計",V77=0,TRUE)),IF('114成績輸入與落點儀表板'!$C$13="必須採計",W77&gt;0,IF('114成績輸入與落點儀表板'!$C$13="不可採計",W77=0,TRUE)),IF('114成績輸入與落點儀表板'!$C$14="必須採計",X77&gt;0,IF('114成績輸入與落點儀表板'!$C$14="不可採計",X77=0,TRUE)),IF('114成績輸入與落點儀表板'!$C$15="必須採計",Y77&gt;0,IF('114成績輸入與落點儀表板'!$C$15="不可採計",Y77=0,TRUE)),IF('114成績輸入與落點儀表板'!$C$16="必須採計",Z77&gt;0,IF('114成績輸入與落點儀表板'!$C$16="不可採計",Z77=0,TRUE))),"✅ 符合","❌ 不符合")</f>
        <v>✅ 符合</v>
      </c>
      <c r="L77" s="15">
        <v>1.25</v>
      </c>
      <c r="M77" s="15">
        <v>1.25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1</v>
      </c>
      <c r="X77" s="15">
        <v>0</v>
      </c>
      <c r="Y77" s="15">
        <v>0</v>
      </c>
      <c r="Z77" s="15">
        <v>0</v>
      </c>
    </row>
    <row r="78" spans="1:26" ht="15.75" customHeight="1" x14ac:dyDescent="0.3">
      <c r="A78" s="2" t="s">
        <v>289</v>
      </c>
      <c r="B78" s="13" t="s">
        <v>264</v>
      </c>
      <c r="C78" s="13" t="s">
        <v>290</v>
      </c>
      <c r="D78" s="12" t="s">
        <v>266</v>
      </c>
      <c r="E78" s="13" t="s">
        <v>291</v>
      </c>
      <c r="F78" s="2">
        <v>4</v>
      </c>
      <c r="G78" s="15">
        <v>223.5</v>
      </c>
      <c r="H78" s="7">
        <f>L78*'114成績輸入與落點儀表板'!$B$2+M78*'114成績輸入與落點儀表板'!$B$3+N78*'114成績輸入與落點儀表板'!$B$4+O78*'114成績輸入與落點儀表板'!$B$5+P78*'114成績輸入與落點儀表板'!$B$6+Q78*'114成績輸入與落點儀表板'!$B$7+R78*'114成績輸入與落點儀表板'!$B$8+S78*'114成績輸入與落點儀表板'!$B$9+T78*'114成績輸入與落點儀表板'!$B$10+U78*'114成績輸入與落點儀表板'!$B$11+V78*'114成績輸入與落點儀表板'!$B$12+W78*'114成績輸入與落點儀表板'!$B$13+X78*'114成績輸入與落點儀表板'!$B$14+Y78*'114成績輸入與落點儀表板'!$B$15+Z78*'114成績輸入與落點儀表板'!$B$16</f>
        <v>0</v>
      </c>
      <c r="I78" s="8">
        <f t="shared" si="2"/>
        <v>-223.5</v>
      </c>
      <c r="J78" s="2" t="str">
        <f t="shared" si="3"/>
        <v>FAIL</v>
      </c>
      <c r="K78" s="17" t="str">
        <f>IF(AND(IF('114成績輸入與落點儀表板'!$C$2="必須採計",L78&gt;0,IF('114成績輸入與落點儀表板'!$C$2="不可採計",L78=0,TRUE)),IF('114成績輸入與落點儀表板'!$C$3="必須採計",M78&gt;0,IF('114成績輸入與落點儀表板'!$C$3="不可採計",M78=0,TRUE)),IF('114成績輸入與落點儀表板'!$C$4="必須採計",N78&gt;0,IF('114成績輸入與落點儀表板'!$C$4="不可採計",N78=0,TRUE)),IF('114成績輸入與落點儀表板'!$C$5="必須採計",O78&gt;0,IF('114成績輸入與落點儀表板'!$C$5="不可採計",O78=0,TRUE)),IF('114成績輸入與落點儀表板'!$C$6="必須採計",P78&gt;0,IF('114成績輸入與落點儀表板'!$C$6="不可採計",P78=0,TRUE)),IF('114成績輸入與落點儀表板'!$C$7="必須採計",Q78&gt;0,IF('114成績輸入與落點儀表板'!$C$7="不可採計",Q78=0,TRUE)),IF('114成績輸入與落點儀表板'!$C$8="必須採計",R78&gt;0,IF('114成績輸入與落點儀表板'!$C$8="不可採計",R78=0,TRUE)),IF('114成績輸入與落點儀表板'!$C$9="必須採計",S78&gt;0,IF('114成績輸入與落點儀表板'!$C$9="不可採計",S78=0,TRUE)),IF('114成績輸入與落點儀表板'!$C$10="必須採計",T78&gt;0,IF('114成績輸入與落點儀表板'!$C$10="不可採計",T78=0,TRUE)),IF('114成績輸入與落點儀表板'!$C$11="必須採計",U78&gt;0,IF('114成績輸入與落點儀表板'!$C$11="不可採計",U78=0,TRUE)),IF('114成績輸入與落點儀表板'!$C$12="必須採計",V78&gt;0,IF('114成績輸入與落點儀表板'!$C$12="不可採計",V78=0,TRUE)),IF('114成績輸入與落點儀表板'!$C$13="必須採計",W78&gt;0,IF('114成績輸入與落點儀表板'!$C$13="不可採計",W78=0,TRUE)),IF('114成績輸入與落點儀表板'!$C$14="必須採計",X78&gt;0,IF('114成績輸入與落點儀表板'!$C$14="不可採計",X78=0,TRUE)),IF('114成績輸入與落點儀表板'!$C$15="必須採計",Y78&gt;0,IF('114成績輸入與落點儀表板'!$C$15="不可採計",Y78=0,TRUE)),IF('114成績輸入與落點儀表板'!$C$16="必須採計",Z78&gt;0,IF('114成績輸入與落點儀表板'!$C$16="不可採計",Z78=0,TRUE))),"✅ 符合","❌ 不符合")</f>
        <v>✅ 符合</v>
      </c>
      <c r="L78" s="15">
        <v>1.5</v>
      </c>
      <c r="M78" s="15">
        <v>1.5</v>
      </c>
      <c r="N78" s="15">
        <v>2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</row>
    <row r="79" spans="1:26" customFormat="1" ht="15.75" customHeight="1" x14ac:dyDescent="0.3">
      <c r="A79" s="2" t="s">
        <v>292</v>
      </c>
      <c r="B79" s="6" t="s">
        <v>264</v>
      </c>
      <c r="C79" s="6" t="s">
        <v>293</v>
      </c>
      <c r="D79" s="12" t="s">
        <v>266</v>
      </c>
      <c r="E79" s="13" t="s">
        <v>294</v>
      </c>
      <c r="F79" s="2">
        <v>6</v>
      </c>
      <c r="G79" s="15">
        <v>164</v>
      </c>
      <c r="H79" s="7">
        <f>L79*'114成績輸入與落點儀表板'!$B$2+M79*'114成績輸入與落點儀表板'!$B$3+N79*'114成績輸入與落點儀表板'!$B$4+O79*'114成績輸入與落點儀表板'!$B$5+P79*'114成績輸入與落點儀表板'!$B$6+Q79*'114成績輸入與落點儀表板'!$B$7+R79*'114成績輸入與落點儀表板'!$B$8+S79*'114成績輸入與落點儀表板'!$B$9+T79*'114成績輸入與落點儀表板'!$B$10+U79*'114成績輸入與落點儀表板'!$B$11+V79*'114成績輸入與落點儀表板'!$B$12+W79*'114成績輸入與落點儀表板'!$B$13+X79*'114成績輸入與落點儀表板'!$B$14+Y79*'114成績輸入與落點儀表板'!$B$15+Z79*'114成績輸入與落點儀表板'!$B$16</f>
        <v>0</v>
      </c>
      <c r="I79" s="8">
        <f t="shared" si="2"/>
        <v>-164</v>
      </c>
      <c r="J79" s="2" t="str">
        <f t="shared" si="3"/>
        <v>FAIL</v>
      </c>
      <c r="K79" s="17" t="str">
        <f>IF(AND(IF('114成績輸入與落點儀表板'!$C$2="必須採計",L79&gt;0,IF('114成績輸入與落點儀表板'!$C$2="不可採計",L79=0,TRUE)),IF('114成績輸入與落點儀表板'!$C$3="必須採計",M79&gt;0,IF('114成績輸入與落點儀表板'!$C$3="不可採計",M79=0,TRUE)),IF('114成績輸入與落點儀表板'!$C$4="必須採計",N79&gt;0,IF('114成績輸入與落點儀表板'!$C$4="不可採計",N79=0,TRUE)),IF('114成績輸入與落點儀表板'!$C$5="必須採計",O79&gt;0,IF('114成績輸入與落點儀表板'!$C$5="不可採計",O79=0,TRUE)),IF('114成績輸入與落點儀表板'!$C$6="必須採計",P79&gt;0,IF('114成績輸入與落點儀表板'!$C$6="不可採計",P79=0,TRUE)),IF('114成績輸入與落點儀表板'!$C$7="必須採計",Q79&gt;0,IF('114成績輸入與落點儀表板'!$C$7="不可採計",Q79=0,TRUE)),IF('114成績輸入與落點儀表板'!$C$8="必須採計",R79&gt;0,IF('114成績輸入與落點儀表板'!$C$8="不可採計",R79=0,TRUE)),IF('114成績輸入與落點儀表板'!$C$9="必須採計",S79&gt;0,IF('114成績輸入與落點儀表板'!$C$9="不可採計",S79=0,TRUE)),IF('114成績輸入與落點儀表板'!$C$10="必須採計",T79&gt;0,IF('114成績輸入與落點儀表板'!$C$10="不可採計",T79=0,TRUE)),IF('114成績輸入與落點儀表板'!$C$11="必須採計",U79&gt;0,IF('114成績輸入與落點儀表板'!$C$11="不可採計",U79=0,TRUE)),IF('114成績輸入與落點儀表板'!$C$12="必須採計",V79&gt;0,IF('114成績輸入與落點儀表板'!$C$12="不可採計",V79=0,TRUE)),IF('114成績輸入與落點儀表板'!$C$13="必須採計",W79&gt;0,IF('114成績輸入與落點儀表板'!$C$13="不可採計",W79=0,TRUE)),IF('114成績輸入與落點儀表板'!$C$14="必須採計",X79&gt;0,IF('114成績輸入與落點儀表板'!$C$14="不可採計",X79=0,TRUE)),IF('114成績輸入與落點儀表板'!$C$15="必須採計",Y79&gt;0,IF('114成績輸入與落點儀表板'!$C$15="不可採計",Y79=0,TRUE)),IF('114成績輸入與落點儀表板'!$C$16="必須採計",Z79&gt;0,IF('114成績輸入與落點儀表板'!$C$16="不可採計",Z79=0,TRUE))),"✅ 符合","❌ 不符合")</f>
        <v>✅ 符合</v>
      </c>
      <c r="L79" s="15">
        <v>1</v>
      </c>
      <c r="M79" s="15">
        <v>1.5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1</v>
      </c>
      <c r="X79" s="15">
        <v>0</v>
      </c>
      <c r="Y79" s="15">
        <v>0</v>
      </c>
      <c r="Z79" s="15">
        <v>0</v>
      </c>
    </row>
    <row r="80" spans="1:26" customFormat="1" ht="15.75" customHeight="1" x14ac:dyDescent="0.3">
      <c r="A80" s="2" t="s">
        <v>295</v>
      </c>
      <c r="B80" s="6" t="s">
        <v>264</v>
      </c>
      <c r="C80" s="6" t="s">
        <v>296</v>
      </c>
      <c r="D80" s="12" t="s">
        <v>56</v>
      </c>
      <c r="E80" s="13" t="s">
        <v>297</v>
      </c>
      <c r="F80" s="2">
        <v>40</v>
      </c>
      <c r="G80" s="15">
        <v>256.5</v>
      </c>
      <c r="H80" s="7">
        <f>L80*'114成績輸入與落點儀表板'!$B$2+M80*'114成績輸入與落點儀表板'!$B$3+N80*'114成績輸入與落點儀表板'!$B$4+O80*'114成績輸入與落點儀表板'!$B$5+P80*'114成績輸入與落點儀表板'!$B$6+Q80*'114成績輸入與落點儀表板'!$B$7+R80*'114成績輸入與落點儀表板'!$B$8+S80*'114成績輸入與落點儀表板'!$B$9+T80*'114成績輸入與落點儀表板'!$B$10+U80*'114成績輸入與落點儀表板'!$B$11+V80*'114成績輸入與落點儀表板'!$B$12+W80*'114成績輸入與落點儀表板'!$B$13+X80*'114成績輸入與落點儀表板'!$B$14+Y80*'114成績輸入與落點儀表板'!$B$15+Z80*'114成績輸入與落點儀表板'!$B$16</f>
        <v>0</v>
      </c>
      <c r="I80" s="8">
        <f t="shared" si="2"/>
        <v>-256.5</v>
      </c>
      <c r="J80" s="2" t="str">
        <f t="shared" si="3"/>
        <v>FAIL</v>
      </c>
      <c r="K80" s="17" t="str">
        <f>IF(AND(IF('114成績輸入與落點儀表板'!$C$2="必須採計",L80&gt;0,IF('114成績輸入與落點儀表板'!$C$2="不可採計",L80=0,TRUE)),IF('114成績輸入與落點儀表板'!$C$3="必須採計",M80&gt;0,IF('114成績輸入與落點儀表板'!$C$3="不可採計",M80=0,TRUE)),IF('114成績輸入與落點儀表板'!$C$4="必須採計",N80&gt;0,IF('114成績輸入與落點儀表板'!$C$4="不可採計",N80=0,TRUE)),IF('114成績輸入與落點儀表板'!$C$5="必須採計",O80&gt;0,IF('114成績輸入與落點儀表板'!$C$5="不可採計",O80=0,TRUE)),IF('114成績輸入與落點儀表板'!$C$6="必須採計",P80&gt;0,IF('114成績輸入與落點儀表板'!$C$6="不可採計",P80=0,TRUE)),IF('114成績輸入與落點儀表板'!$C$7="必須採計",Q80&gt;0,IF('114成績輸入與落點儀表板'!$C$7="不可採計",Q80=0,TRUE)),IF('114成績輸入與落點儀表板'!$C$8="必須採計",R80&gt;0,IF('114成績輸入與落點儀表板'!$C$8="不可採計",R80=0,TRUE)),IF('114成績輸入與落點儀表板'!$C$9="必須採計",S80&gt;0,IF('114成績輸入與落點儀表板'!$C$9="不可採計",S80=0,TRUE)),IF('114成績輸入與落點儀表板'!$C$10="必須採計",T80&gt;0,IF('114成績輸入與落點儀表板'!$C$10="不可採計",T80=0,TRUE)),IF('114成績輸入與落點儀表板'!$C$11="必須採計",U80&gt;0,IF('114成績輸入與落點儀表板'!$C$11="不可採計",U80=0,TRUE)),IF('114成績輸入與落點儀表板'!$C$12="必須採計",V80&gt;0,IF('114成績輸入與落點儀表板'!$C$12="不可採計",V80=0,TRUE)),IF('114成績輸入與落點儀表板'!$C$13="必須採計",W80&gt;0,IF('114成績輸入與落點儀表板'!$C$13="不可採計",W80=0,TRUE)),IF('114成績輸入與落點儀表板'!$C$14="必須採計",X80&gt;0,IF('114成績輸入與落點儀表板'!$C$14="不可採計",X80=0,TRUE)),IF('114成績輸入與落點儀表板'!$C$15="必須採計",Y80&gt;0,IF('114成績輸入與落點儀表板'!$C$15="不可採計",Y80=0,TRUE)),IF('114成績輸入與落點儀表板'!$C$16="必須採計",Z80&gt;0,IF('114成績輸入與落點儀表板'!$C$16="不可採計",Z80=0,TRUE))),"✅ 符合","❌ 不符合")</f>
        <v>✅ 符合</v>
      </c>
      <c r="L80" s="15">
        <v>2</v>
      </c>
      <c r="M80" s="15">
        <v>1.5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1</v>
      </c>
      <c r="V80" s="15">
        <v>1</v>
      </c>
      <c r="W80" s="15">
        <v>0</v>
      </c>
      <c r="X80" s="15">
        <v>0</v>
      </c>
      <c r="Y80" s="15">
        <v>0</v>
      </c>
      <c r="Z80" s="15">
        <v>0</v>
      </c>
    </row>
    <row r="81" spans="1:26" customFormat="1" ht="15.75" customHeight="1" x14ac:dyDescent="0.3">
      <c r="A81" s="2" t="s">
        <v>298</v>
      </c>
      <c r="B81" s="6" t="s">
        <v>264</v>
      </c>
      <c r="C81" s="6" t="s">
        <v>299</v>
      </c>
      <c r="D81" s="12" t="s">
        <v>227</v>
      </c>
      <c r="E81" s="13" t="s">
        <v>300</v>
      </c>
      <c r="F81" s="2">
        <v>22</v>
      </c>
      <c r="G81" s="15">
        <v>297.5</v>
      </c>
      <c r="H81" s="7">
        <f>L81*'114成績輸入與落點儀表板'!$B$2+M81*'114成績輸入與落點儀表板'!$B$3+N81*'114成績輸入與落點儀表板'!$B$4+O81*'114成績輸入與落點儀表板'!$B$5+P81*'114成績輸入與落點儀表板'!$B$6+Q81*'114成績輸入與落點儀表板'!$B$7+R81*'114成績輸入與落點儀表板'!$B$8+S81*'114成績輸入與落點儀表板'!$B$9+T81*'114成績輸入與落點儀表板'!$B$10+U81*'114成績輸入與落點儀表板'!$B$11+V81*'114成績輸入與落點儀表板'!$B$12+W81*'114成績輸入與落點儀表板'!$B$13+X81*'114成績輸入與落點儀表板'!$B$14+Y81*'114成績輸入與落點儀表板'!$B$15+Z81*'114成績輸入與落點儀表板'!$B$16</f>
        <v>0</v>
      </c>
      <c r="I81" s="8">
        <f t="shared" si="2"/>
        <v>-297.5</v>
      </c>
      <c r="J81" s="2" t="str">
        <f t="shared" si="3"/>
        <v>FAIL</v>
      </c>
      <c r="K81" s="17" t="str">
        <f>IF(AND(IF('114成績輸入與落點儀表板'!$C$2="必須採計",L81&gt;0,IF('114成績輸入與落點儀表板'!$C$2="不可採計",L81=0,TRUE)),IF('114成績輸入與落點儀表板'!$C$3="必須採計",M81&gt;0,IF('114成績輸入與落點儀表板'!$C$3="不可採計",M81=0,TRUE)),IF('114成績輸入與落點儀表板'!$C$4="必須採計",N81&gt;0,IF('114成績輸入與落點儀表板'!$C$4="不可採計",N81=0,TRUE)),IF('114成績輸入與落點儀表板'!$C$5="必須採計",O81&gt;0,IF('114成績輸入與落點儀表板'!$C$5="不可採計",O81=0,TRUE)),IF('114成績輸入與落點儀表板'!$C$6="必須採計",P81&gt;0,IF('114成績輸入與落點儀表板'!$C$6="不可採計",P81=0,TRUE)),IF('114成績輸入與落點儀表板'!$C$7="必須採計",Q81&gt;0,IF('114成績輸入與落點儀表板'!$C$7="不可採計",Q81=0,TRUE)),IF('114成績輸入與落點儀表板'!$C$8="必須採計",R81&gt;0,IF('114成績輸入與落點儀表板'!$C$8="不可採計",R81=0,TRUE)),IF('114成績輸入與落點儀表板'!$C$9="必須採計",S81&gt;0,IF('114成績輸入與落點儀表板'!$C$9="不可採計",S81=0,TRUE)),IF('114成績輸入與落點儀表板'!$C$10="必須採計",T81&gt;0,IF('114成績輸入與落點儀表板'!$C$10="不可採計",T81=0,TRUE)),IF('114成績輸入與落點儀表板'!$C$11="必須採計",U81&gt;0,IF('114成績輸入與落點儀表板'!$C$11="不可採計",U81=0,TRUE)),IF('114成績輸入與落點儀表板'!$C$12="必須採計",V81&gt;0,IF('114成績輸入與落點儀表板'!$C$12="不可採計",V81=0,TRUE)),IF('114成績輸入與落點儀表板'!$C$13="必須採計",W81&gt;0,IF('114成績輸入與落點儀表板'!$C$13="不可採計",W81=0,TRUE)),IF('114成績輸入與落點儀表板'!$C$14="必須採計",X81&gt;0,IF('114成績輸入與落點儀表板'!$C$14="不可採計",X81=0,TRUE)),IF('114成績輸入與落點儀表板'!$C$15="必須採計",Y81&gt;0,IF('114成績輸入與落點儀表板'!$C$15="不可採計",Y81=0,TRUE)),IF('114成績輸入與落點儀表板'!$C$16="必須採計",Z81&gt;0,IF('114成績輸入與落點儀表板'!$C$16="不可採計",Z81=0,TRUE))),"✅ 符合","❌ 不符合")</f>
        <v>✅ 符合</v>
      </c>
      <c r="L81" s="15">
        <v>1.5</v>
      </c>
      <c r="M81" s="15">
        <v>2</v>
      </c>
      <c r="N81" s="15">
        <v>0</v>
      </c>
      <c r="O81" s="15">
        <v>0</v>
      </c>
      <c r="P81" s="15">
        <v>0</v>
      </c>
      <c r="Q81" s="15">
        <v>1</v>
      </c>
      <c r="R81" s="15">
        <v>0</v>
      </c>
      <c r="S81" s="15">
        <v>0</v>
      </c>
      <c r="T81" s="15">
        <v>0</v>
      </c>
      <c r="U81" s="15">
        <v>1</v>
      </c>
      <c r="V81" s="15">
        <v>1</v>
      </c>
      <c r="W81" s="15">
        <v>0</v>
      </c>
      <c r="X81" s="15">
        <v>0</v>
      </c>
      <c r="Y81" s="15">
        <v>0</v>
      </c>
      <c r="Z81" s="15">
        <v>0</v>
      </c>
    </row>
    <row r="82" spans="1:26" customFormat="1" ht="15.75" customHeight="1" x14ac:dyDescent="0.3">
      <c r="A82" s="2" t="s">
        <v>301</v>
      </c>
      <c r="B82" s="6" t="s">
        <v>264</v>
      </c>
      <c r="C82" s="6" t="s">
        <v>63</v>
      </c>
      <c r="D82" s="12" t="s">
        <v>56</v>
      </c>
      <c r="E82" s="13" t="s">
        <v>302</v>
      </c>
      <c r="F82" s="2">
        <v>35</v>
      </c>
      <c r="G82" s="15">
        <v>260.5</v>
      </c>
      <c r="H82" s="7">
        <f>L82*'114成績輸入與落點儀表板'!$B$2+M82*'114成績輸入與落點儀表板'!$B$3+N82*'114成績輸入與落點儀表板'!$B$4+O82*'114成績輸入與落點儀表板'!$B$5+P82*'114成績輸入與落點儀表板'!$B$6+Q82*'114成績輸入與落點儀表板'!$B$7+R82*'114成績輸入與落點儀表板'!$B$8+S82*'114成績輸入與落點儀表板'!$B$9+T82*'114成績輸入與落點儀表板'!$B$10+U82*'114成績輸入與落點儀表板'!$B$11+V82*'114成績輸入與落點儀表板'!$B$12+W82*'114成績輸入與落點儀表板'!$B$13+X82*'114成績輸入與落點儀表板'!$B$14+Y82*'114成績輸入與落點儀表板'!$B$15+Z82*'114成績輸入與落點儀表板'!$B$16</f>
        <v>0</v>
      </c>
      <c r="I82" s="8">
        <f t="shared" si="2"/>
        <v>-260.5</v>
      </c>
      <c r="J82" s="2" t="str">
        <f t="shared" si="3"/>
        <v>FAIL</v>
      </c>
      <c r="K82" s="17" t="str">
        <f>IF(AND(IF('114成績輸入與落點儀表板'!$C$2="必須採計",L82&gt;0,IF('114成績輸入與落點儀表板'!$C$2="不可採計",L82=0,TRUE)),IF('114成績輸入與落點儀表板'!$C$3="必須採計",M82&gt;0,IF('114成績輸入與落點儀表板'!$C$3="不可採計",M82=0,TRUE)),IF('114成績輸入與落點儀表板'!$C$4="必須採計",N82&gt;0,IF('114成績輸入與落點儀表板'!$C$4="不可採計",N82=0,TRUE)),IF('114成績輸入與落點儀表板'!$C$5="必須採計",O82&gt;0,IF('114成績輸入與落點儀表板'!$C$5="不可採計",O82=0,TRUE)),IF('114成績輸入與落點儀表板'!$C$6="必須採計",P82&gt;0,IF('114成績輸入與落點儀表板'!$C$6="不可採計",P82=0,TRUE)),IF('114成績輸入與落點儀表板'!$C$7="必須採計",Q82&gt;0,IF('114成績輸入與落點儀表板'!$C$7="不可採計",Q82=0,TRUE)),IF('114成績輸入與落點儀表板'!$C$8="必須採計",R82&gt;0,IF('114成績輸入與落點儀表板'!$C$8="不可採計",R82=0,TRUE)),IF('114成績輸入與落點儀表板'!$C$9="必須採計",S82&gt;0,IF('114成績輸入與落點儀表板'!$C$9="不可採計",S82=0,TRUE)),IF('114成績輸入與落點儀表板'!$C$10="必須採計",T82&gt;0,IF('114成績輸入與落點儀表板'!$C$10="不可採計",T82=0,TRUE)),IF('114成績輸入與落點儀表板'!$C$11="必須採計",U82&gt;0,IF('114成績輸入與落點儀表板'!$C$11="不可採計",U82=0,TRUE)),IF('114成績輸入與落點儀表板'!$C$12="必須採計",V82&gt;0,IF('114成績輸入與落點儀表板'!$C$12="不可採計",V82=0,TRUE)),IF('114成績輸入與落點儀表板'!$C$13="必須採計",W82&gt;0,IF('114成績輸入與落點儀表板'!$C$13="不可採計",W82=0,TRUE)),IF('114成績輸入與落點儀表板'!$C$14="必須採計",X82&gt;0,IF('114成績輸入與落點儀表板'!$C$14="不可採計",X82=0,TRUE)),IF('114成績輸入與落點儀表板'!$C$15="必須採計",Y82&gt;0,IF('114成績輸入與落點儀表板'!$C$15="不可採計",Y82=0,TRUE)),IF('114成績輸入與落點儀表板'!$C$16="必須採計",Z82&gt;0,IF('114成績輸入與落點儀表板'!$C$16="不可採計",Z82=0,TRUE))),"✅ 符合","❌ 不符合")</f>
        <v>✅ 符合</v>
      </c>
      <c r="L82" s="15">
        <v>1.25</v>
      </c>
      <c r="M82" s="15">
        <v>1.25</v>
      </c>
      <c r="N82" s="15">
        <v>0</v>
      </c>
      <c r="O82" s="15">
        <v>0</v>
      </c>
      <c r="P82" s="15">
        <v>0</v>
      </c>
      <c r="Q82" s="15">
        <v>1</v>
      </c>
      <c r="R82" s="15">
        <v>0</v>
      </c>
      <c r="S82" s="15">
        <v>0</v>
      </c>
      <c r="T82" s="15">
        <v>0</v>
      </c>
      <c r="U82" s="15">
        <v>1.5</v>
      </c>
      <c r="V82" s="15">
        <v>1</v>
      </c>
      <c r="W82" s="15">
        <v>0</v>
      </c>
      <c r="X82" s="15">
        <v>0</v>
      </c>
      <c r="Y82" s="15">
        <v>0</v>
      </c>
      <c r="Z82" s="15">
        <v>0</v>
      </c>
    </row>
    <row r="83" spans="1:26" customFormat="1" ht="15.75" customHeight="1" x14ac:dyDescent="0.3">
      <c r="A83" s="2" t="s">
        <v>303</v>
      </c>
      <c r="B83" s="6" t="s">
        <v>264</v>
      </c>
      <c r="C83" s="6" t="s">
        <v>304</v>
      </c>
      <c r="D83" s="12" t="s">
        <v>227</v>
      </c>
      <c r="E83" s="13" t="s">
        <v>305</v>
      </c>
      <c r="F83" s="2">
        <v>23</v>
      </c>
      <c r="G83" s="15">
        <v>259.75</v>
      </c>
      <c r="H83" s="7">
        <f>L83*'114成績輸入與落點儀表板'!$B$2+M83*'114成績輸入與落點儀表板'!$B$3+N83*'114成績輸入與落點儀表板'!$B$4+O83*'114成績輸入與落點儀表板'!$B$5+P83*'114成績輸入與落點儀表板'!$B$6+Q83*'114成績輸入與落點儀表板'!$B$7+R83*'114成績輸入與落點儀表板'!$B$8+S83*'114成績輸入與落點儀表板'!$B$9+T83*'114成績輸入與落點儀表板'!$B$10+U83*'114成績輸入與落點儀表板'!$B$11+V83*'114成績輸入與落點儀表板'!$B$12+W83*'114成績輸入與落點儀表板'!$B$13+X83*'114成績輸入與落點儀表板'!$B$14+Y83*'114成績輸入與落點儀表板'!$B$15+Z83*'114成績輸入與落點儀表板'!$B$16</f>
        <v>0</v>
      </c>
      <c r="I83" s="8">
        <f t="shared" si="2"/>
        <v>-259.75</v>
      </c>
      <c r="J83" s="2" t="str">
        <f t="shared" si="3"/>
        <v>FAIL</v>
      </c>
      <c r="K83" s="17" t="str">
        <f>IF(AND(IF('114成績輸入與落點儀表板'!$C$2="必須採計",L83&gt;0,IF('114成績輸入與落點儀表板'!$C$2="不可採計",L83=0,TRUE)),IF('114成績輸入與落點儀表板'!$C$3="必須採計",M83&gt;0,IF('114成績輸入與落點儀表板'!$C$3="不可採計",M83=0,TRUE)),IF('114成績輸入與落點儀表板'!$C$4="必須採計",N83&gt;0,IF('114成績輸入與落點儀表板'!$C$4="不可採計",N83=0,TRUE)),IF('114成績輸入與落點儀表板'!$C$5="必須採計",O83&gt;0,IF('114成績輸入與落點儀表板'!$C$5="不可採計",O83=0,TRUE)),IF('114成績輸入與落點儀表板'!$C$6="必須採計",P83&gt;0,IF('114成績輸入與落點儀表板'!$C$6="不可採計",P83=0,TRUE)),IF('114成績輸入與落點儀表板'!$C$7="必須採計",Q83&gt;0,IF('114成績輸入與落點儀表板'!$C$7="不可採計",Q83=0,TRUE)),IF('114成績輸入與落點儀表板'!$C$8="必須採計",R83&gt;0,IF('114成績輸入與落點儀表板'!$C$8="不可採計",R83=0,TRUE)),IF('114成績輸入與落點儀表板'!$C$9="必須採計",S83&gt;0,IF('114成績輸入與落點儀表板'!$C$9="不可採計",S83=0,TRUE)),IF('114成績輸入與落點儀表板'!$C$10="必須採計",T83&gt;0,IF('114成績輸入與落點儀表板'!$C$10="不可採計",T83=0,TRUE)),IF('114成績輸入與落點儀表板'!$C$11="必須採計",U83&gt;0,IF('114成績輸入與落點儀表板'!$C$11="不可採計",U83=0,TRUE)),IF('114成績輸入與落點儀表板'!$C$12="必須採計",V83&gt;0,IF('114成績輸入與落點儀表板'!$C$12="不可採計",V83=0,TRUE)),IF('114成績輸入與落點儀表板'!$C$13="必須採計",W83&gt;0,IF('114成績輸入與落點儀表板'!$C$13="不可採計",W83=0,TRUE)),IF('114成績輸入與落點儀表板'!$C$14="必須採計",X83&gt;0,IF('114成績輸入與落點儀表板'!$C$14="不可採計",X83=0,TRUE)),IF('114成績輸入與落點儀表板'!$C$15="必須採計",Y83&gt;0,IF('114成績輸入與落點儀表板'!$C$15="不可採計",Y83=0,TRUE)),IF('114成績輸入與落點儀表板'!$C$16="必須採計",Z83&gt;0,IF('114成績輸入與落點儀表板'!$C$16="不可採計",Z83=0,TRUE))),"✅ 符合","❌ 不符合")</f>
        <v>✅ 符合</v>
      </c>
      <c r="L83" s="15">
        <v>1</v>
      </c>
      <c r="M83" s="15">
        <v>1.25</v>
      </c>
      <c r="N83" s="15">
        <v>0</v>
      </c>
      <c r="O83" s="15">
        <v>0</v>
      </c>
      <c r="P83" s="15">
        <v>0</v>
      </c>
      <c r="Q83" s="15">
        <v>1</v>
      </c>
      <c r="R83" s="15">
        <v>0</v>
      </c>
      <c r="S83" s="15">
        <v>0</v>
      </c>
      <c r="T83" s="15">
        <v>0</v>
      </c>
      <c r="U83" s="15">
        <v>1</v>
      </c>
      <c r="V83" s="15">
        <v>1.5</v>
      </c>
      <c r="W83" s="15">
        <v>0</v>
      </c>
      <c r="X83" s="15">
        <v>0</v>
      </c>
      <c r="Y83" s="15">
        <v>0</v>
      </c>
      <c r="Z83" s="15">
        <v>0</v>
      </c>
    </row>
    <row r="84" spans="1:26" customFormat="1" ht="15.75" customHeight="1" x14ac:dyDescent="0.3">
      <c r="A84" s="2" t="s">
        <v>306</v>
      </c>
      <c r="B84" s="6" t="s">
        <v>264</v>
      </c>
      <c r="C84" s="6" t="s">
        <v>307</v>
      </c>
      <c r="D84" s="12" t="s">
        <v>60</v>
      </c>
      <c r="E84" s="13" t="s">
        <v>308</v>
      </c>
      <c r="F84" s="2">
        <v>10</v>
      </c>
      <c r="G84" s="15">
        <v>298.5</v>
      </c>
      <c r="H84" s="7">
        <f>L84*'114成績輸入與落點儀表板'!$B$2+M84*'114成績輸入與落點儀表板'!$B$3+N84*'114成績輸入與落點儀表板'!$B$4+O84*'114成績輸入與落點儀表板'!$B$5+P84*'114成績輸入與落點儀表板'!$B$6+Q84*'114成績輸入與落點儀表板'!$B$7+R84*'114成績輸入與落點儀表板'!$B$8+S84*'114成績輸入與落點儀表板'!$B$9+T84*'114成績輸入與落點儀表板'!$B$10+U84*'114成績輸入與落點儀表板'!$B$11+V84*'114成績輸入與落點儀表板'!$B$12+W84*'114成績輸入與落點儀表板'!$B$13+X84*'114成績輸入與落點儀表板'!$B$14+Y84*'114成績輸入與落點儀表板'!$B$15+Z84*'114成績輸入與落點儀表板'!$B$16</f>
        <v>0</v>
      </c>
      <c r="I84" s="8">
        <f t="shared" si="2"/>
        <v>-298.5</v>
      </c>
      <c r="J84" s="2" t="str">
        <f t="shared" si="3"/>
        <v>FAIL</v>
      </c>
      <c r="K84" s="17" t="str">
        <f>IF(AND(IF('114成績輸入與落點儀表板'!$C$2="必須採計",L84&gt;0,IF('114成績輸入與落點儀表板'!$C$2="不可採計",L84=0,TRUE)),IF('114成績輸入與落點儀表板'!$C$3="必須採計",M84&gt;0,IF('114成績輸入與落點儀表板'!$C$3="不可採計",M84=0,TRUE)),IF('114成績輸入與落點儀表板'!$C$4="必須採計",N84&gt;0,IF('114成績輸入與落點儀表板'!$C$4="不可採計",N84=0,TRUE)),IF('114成績輸入與落點儀表板'!$C$5="必須採計",O84&gt;0,IF('114成績輸入與落點儀表板'!$C$5="不可採計",O84=0,TRUE)),IF('114成績輸入與落點儀表板'!$C$6="必須採計",P84&gt;0,IF('114成績輸入與落點儀表板'!$C$6="不可採計",P84=0,TRUE)),IF('114成績輸入與落點儀表板'!$C$7="必須採計",Q84&gt;0,IF('114成績輸入與落點儀表板'!$C$7="不可採計",Q84=0,TRUE)),IF('114成績輸入與落點儀表板'!$C$8="必須採計",R84&gt;0,IF('114成績輸入與落點儀表板'!$C$8="不可採計",R84=0,TRUE)),IF('114成績輸入與落點儀表板'!$C$9="必須採計",S84&gt;0,IF('114成績輸入與落點儀表板'!$C$9="不可採計",S84=0,TRUE)),IF('114成績輸入與落點儀表板'!$C$10="必須採計",T84&gt;0,IF('114成績輸入與落點儀表板'!$C$10="不可採計",T84=0,TRUE)),IF('114成績輸入與落點儀表板'!$C$11="必須採計",U84&gt;0,IF('114成績輸入與落點儀表板'!$C$11="不可採計",U84=0,TRUE)),IF('114成績輸入與落點儀表板'!$C$12="必須採計",V84&gt;0,IF('114成績輸入與落點儀表板'!$C$12="不可採計",V84=0,TRUE)),IF('114成績輸入與落點儀表板'!$C$13="必須採計",W84&gt;0,IF('114成績輸入與落點儀表板'!$C$13="不可採計",W84=0,TRUE)),IF('114成績輸入與落點儀表板'!$C$14="必須採計",X84&gt;0,IF('114成績輸入與落點儀表板'!$C$14="不可採計",X84=0,TRUE)),IF('114成績輸入與落點儀表板'!$C$15="必須採計",Y84&gt;0,IF('114成績輸入與落點儀表板'!$C$15="不可採計",Y84=0,TRUE)),IF('114成績輸入與落點儀表板'!$C$16="必須採計",Z84&gt;0,IF('114成績輸入與落點儀表板'!$C$16="不可採計",Z84=0,TRUE))),"✅ 符合","❌ 不符合")</f>
        <v>✅ 符合</v>
      </c>
      <c r="L84" s="15">
        <v>1</v>
      </c>
      <c r="M84" s="15">
        <v>1.5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1.5</v>
      </c>
      <c r="V84" s="15">
        <v>1</v>
      </c>
      <c r="W84" s="15">
        <v>1.5</v>
      </c>
      <c r="X84" s="15">
        <v>0</v>
      </c>
      <c r="Y84" s="15">
        <v>0</v>
      </c>
      <c r="Z84" s="15">
        <v>0</v>
      </c>
    </row>
    <row r="85" spans="1:26" ht="15.75" customHeight="1" x14ac:dyDescent="0.3">
      <c r="A85" s="2" t="s">
        <v>309</v>
      </c>
      <c r="B85" s="13" t="s">
        <v>264</v>
      </c>
      <c r="C85" s="13" t="s">
        <v>85</v>
      </c>
      <c r="D85" s="12" t="s">
        <v>86</v>
      </c>
      <c r="E85" s="13" t="s">
        <v>310</v>
      </c>
      <c r="F85" s="2">
        <v>37</v>
      </c>
      <c r="G85" s="15">
        <v>165</v>
      </c>
      <c r="H85" s="7">
        <f>L85*'114成績輸入與落點儀表板'!$B$2+M85*'114成績輸入與落點儀表板'!$B$3+N85*'114成績輸入與落點儀表板'!$B$4+O85*'114成績輸入與落點儀表板'!$B$5+P85*'114成績輸入與落點儀表板'!$B$6+Q85*'114成績輸入與落點儀表板'!$B$7+R85*'114成績輸入與落點儀表板'!$B$8+S85*'114成績輸入與落點儀表板'!$B$9+T85*'114成績輸入與落點儀表板'!$B$10+U85*'114成績輸入與落點儀表板'!$B$11+V85*'114成績輸入與落點儀表板'!$B$12+W85*'114成績輸入與落點儀表板'!$B$13+X85*'114成績輸入與落點儀表板'!$B$14+Y85*'114成績輸入與落點儀表板'!$B$15+Z85*'114成績輸入與落點儀表板'!$B$16</f>
        <v>0</v>
      </c>
      <c r="I85" s="8">
        <f t="shared" si="2"/>
        <v>-165</v>
      </c>
      <c r="J85" s="2" t="str">
        <f t="shared" si="3"/>
        <v>FAIL</v>
      </c>
      <c r="K85" s="17" t="str">
        <f>IF(AND(IF('114成績輸入與落點儀表板'!$C$2="必須採計",L85&gt;0,IF('114成績輸入與落點儀表板'!$C$2="不可採計",L85=0,TRUE)),IF('114成績輸入與落點儀表板'!$C$3="必須採計",M85&gt;0,IF('114成績輸入與落點儀表板'!$C$3="不可採計",M85=0,TRUE)),IF('114成績輸入與落點儀表板'!$C$4="必須採計",N85&gt;0,IF('114成績輸入與落點儀表板'!$C$4="不可採計",N85=0,TRUE)),IF('114成績輸入與落點儀表板'!$C$5="必須採計",O85&gt;0,IF('114成績輸入與落點儀表板'!$C$5="不可採計",O85=0,TRUE)),IF('114成績輸入與落點儀表板'!$C$6="必須採計",P85&gt;0,IF('114成績輸入與落點儀表板'!$C$6="不可採計",P85=0,TRUE)),IF('114成績輸入與落點儀表板'!$C$7="必須採計",Q85&gt;0,IF('114成績輸入與落點儀表板'!$C$7="不可採計",Q85=0,TRUE)),IF('114成績輸入與落點儀表板'!$C$8="必須採計",R85&gt;0,IF('114成績輸入與落點儀表板'!$C$8="不可採計",R85=0,TRUE)),IF('114成績輸入與落點儀表板'!$C$9="必須採計",S85&gt;0,IF('114成績輸入與落點儀表板'!$C$9="不可採計",S85=0,TRUE)),IF('114成績輸入與落點儀表板'!$C$10="必須採計",T85&gt;0,IF('114成績輸入與落點儀表板'!$C$10="不可採計",T85=0,TRUE)),IF('114成績輸入與落點儀表板'!$C$11="必須採計",U85&gt;0,IF('114成績輸入與落點儀表板'!$C$11="不可採計",U85=0,TRUE)),IF('114成績輸入與落點儀表板'!$C$12="必須採計",V85&gt;0,IF('114成績輸入與落點儀表板'!$C$12="不可採計",V85=0,TRUE)),IF('114成績輸入與落點儀表板'!$C$13="必須採計",W85&gt;0,IF('114成績輸入與落點儀表板'!$C$13="不可採計",W85=0,TRUE)),IF('114成績輸入與落點儀表板'!$C$14="必須採計",X85&gt;0,IF('114成績輸入與落點儀表板'!$C$14="不可採計",X85=0,TRUE)),IF('114成績輸入與落點儀表板'!$C$15="必須採計",Y85&gt;0,IF('114成績輸入與落點儀表板'!$C$15="不可採計",Y85=0,TRUE)),IF('114成績輸入與落點儀表板'!$C$16="必須採計",Z85&gt;0,IF('114成績輸入與落點儀表板'!$C$16="不可採計",Z85=0,TRUE))),"✅ 符合","❌ 不符合")</f>
        <v>❌ 不符合</v>
      </c>
      <c r="L85" s="15">
        <v>0</v>
      </c>
      <c r="M85" s="15">
        <v>1</v>
      </c>
      <c r="N85" s="15">
        <v>2</v>
      </c>
      <c r="O85" s="15">
        <v>0</v>
      </c>
      <c r="P85" s="15">
        <v>0</v>
      </c>
      <c r="Q85" s="15">
        <v>0</v>
      </c>
      <c r="R85" s="15">
        <v>1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</row>
    <row r="86" spans="1:26" ht="15.75" customHeight="1" x14ac:dyDescent="0.3">
      <c r="A86" s="2" t="s">
        <v>311</v>
      </c>
      <c r="B86" s="13" t="s">
        <v>264</v>
      </c>
      <c r="C86" s="13" t="s">
        <v>89</v>
      </c>
      <c r="D86" s="12" t="s">
        <v>86</v>
      </c>
      <c r="E86" s="13" t="s">
        <v>312</v>
      </c>
      <c r="F86" s="2">
        <v>10</v>
      </c>
      <c r="G86" s="15">
        <v>177.5</v>
      </c>
      <c r="H86" s="7">
        <f>L86*'114成績輸入與落點儀表板'!$B$2+M86*'114成績輸入與落點儀表板'!$B$3+N86*'114成績輸入與落點儀表板'!$B$4+O86*'114成績輸入與落點儀表板'!$B$5+P86*'114成績輸入與落點儀表板'!$B$6+Q86*'114成績輸入與落點儀表板'!$B$7+R86*'114成績輸入與落點儀表板'!$B$8+S86*'114成績輸入與落點儀表板'!$B$9+T86*'114成績輸入與落點儀表板'!$B$10+U86*'114成績輸入與落點儀表板'!$B$11+V86*'114成績輸入與落點儀表板'!$B$12+W86*'114成績輸入與落點儀表板'!$B$13+X86*'114成績輸入與落點儀表板'!$B$14+Y86*'114成績輸入與落點儀表板'!$B$15+Z86*'114成績輸入與落點儀表板'!$B$16</f>
        <v>0</v>
      </c>
      <c r="I86" s="8">
        <f t="shared" si="2"/>
        <v>-177.5</v>
      </c>
      <c r="J86" s="2" t="str">
        <f t="shared" si="3"/>
        <v>FAIL</v>
      </c>
      <c r="K86" s="17" t="str">
        <f>IF(AND(IF('114成績輸入與落點儀表板'!$C$2="必須採計",L86&gt;0,IF('114成績輸入與落點儀表板'!$C$2="不可採計",L86=0,TRUE)),IF('114成績輸入與落點儀表板'!$C$3="必須採計",M86&gt;0,IF('114成績輸入與落點儀表板'!$C$3="不可採計",M86=0,TRUE)),IF('114成績輸入與落點儀表板'!$C$4="必須採計",N86&gt;0,IF('114成績輸入與落點儀表板'!$C$4="不可採計",N86=0,TRUE)),IF('114成績輸入與落點儀表板'!$C$5="必須採計",O86&gt;0,IF('114成績輸入與落點儀表板'!$C$5="不可採計",O86=0,TRUE)),IF('114成績輸入與落點儀表板'!$C$6="必須採計",P86&gt;0,IF('114成績輸入與落點儀表板'!$C$6="不可採計",P86=0,TRUE)),IF('114成績輸入與落點儀表板'!$C$7="必須採計",Q86&gt;0,IF('114成績輸入與落點儀表板'!$C$7="不可採計",Q86=0,TRUE)),IF('114成績輸入與落點儀表板'!$C$8="必須採計",R86&gt;0,IF('114成績輸入與落點儀表板'!$C$8="不可採計",R86=0,TRUE)),IF('114成績輸入與落點儀表板'!$C$9="必須採計",S86&gt;0,IF('114成績輸入與落點儀表板'!$C$9="不可採計",S86=0,TRUE)),IF('114成績輸入與落點儀表板'!$C$10="必須採計",T86&gt;0,IF('114成績輸入與落點儀表板'!$C$10="不可採計",T86=0,TRUE)),IF('114成績輸入與落點儀表板'!$C$11="必須採計",U86&gt;0,IF('114成績輸入與落點儀表板'!$C$11="不可採計",U86=0,TRUE)),IF('114成績輸入與落點儀表板'!$C$12="必須採計",V86&gt;0,IF('114成績輸入與落點儀表板'!$C$12="不可採計",V86=0,TRUE)),IF('114成績輸入與落點儀表板'!$C$13="必須採計",W86&gt;0,IF('114成績輸入與落點儀表板'!$C$13="不可採計",W86=0,TRUE)),IF('114成績輸入與落點儀表板'!$C$14="必須採計",X86&gt;0,IF('114成績輸入與落點儀表板'!$C$14="不可採計",X86=0,TRUE)),IF('114成績輸入與落點儀表板'!$C$15="必須採計",Y86&gt;0,IF('114成績輸入與落點儀表板'!$C$15="不可採計",Y86=0,TRUE)),IF('114成績輸入與落點儀表板'!$C$16="必須採計",Z86&gt;0,IF('114成績輸入與落點儀表板'!$C$16="不可採計",Z86=0,TRUE))),"✅ 符合","❌ 不符合")</f>
        <v>❌ 不符合</v>
      </c>
      <c r="L86" s="15">
        <v>0</v>
      </c>
      <c r="M86" s="15">
        <v>1</v>
      </c>
      <c r="N86" s="15">
        <v>1.25</v>
      </c>
      <c r="O86" s="15">
        <v>0</v>
      </c>
      <c r="P86" s="15">
        <v>0</v>
      </c>
      <c r="Q86" s="15">
        <v>0</v>
      </c>
      <c r="R86" s="15">
        <v>1.5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</row>
    <row r="87" spans="1:26" ht="15.75" customHeight="1" x14ac:dyDescent="0.3">
      <c r="A87" s="2" t="s">
        <v>313</v>
      </c>
      <c r="B87" s="13" t="s">
        <v>264</v>
      </c>
      <c r="C87" s="13" t="s">
        <v>314</v>
      </c>
      <c r="D87" s="12" t="s">
        <v>86</v>
      </c>
      <c r="E87" s="13" t="s">
        <v>315</v>
      </c>
      <c r="F87" s="2">
        <v>6</v>
      </c>
      <c r="G87" s="15">
        <v>185.5</v>
      </c>
      <c r="H87" s="7">
        <f>L87*'114成績輸入與落點儀表板'!$B$2+M87*'114成績輸入與落點儀表板'!$B$3+N87*'114成績輸入與落點儀表板'!$B$4+O87*'114成績輸入與落點儀表板'!$B$5+P87*'114成績輸入與落點儀表板'!$B$6+Q87*'114成績輸入與落點儀表板'!$B$7+R87*'114成績輸入與落點儀表板'!$B$8+S87*'114成績輸入與落點儀表板'!$B$9+T87*'114成績輸入與落點儀表板'!$B$10+U87*'114成績輸入與落點儀表板'!$B$11+V87*'114成績輸入與落點儀表板'!$B$12+W87*'114成績輸入與落點儀表板'!$B$13+X87*'114成績輸入與落點儀表板'!$B$14+Y87*'114成績輸入與落點儀表板'!$B$15+Z87*'114成績輸入與落點儀表板'!$B$16</f>
        <v>0</v>
      </c>
      <c r="I87" s="8">
        <f t="shared" si="2"/>
        <v>-185.5</v>
      </c>
      <c r="J87" s="2" t="str">
        <f t="shared" si="3"/>
        <v>FAIL</v>
      </c>
      <c r="K87" s="17" t="str">
        <f>IF(AND(IF('114成績輸入與落點儀表板'!$C$2="必須採計",L87&gt;0,IF('114成績輸入與落點儀表板'!$C$2="不可採計",L87=0,TRUE)),IF('114成績輸入與落點儀表板'!$C$3="必須採計",M87&gt;0,IF('114成績輸入與落點儀表板'!$C$3="不可採計",M87=0,TRUE)),IF('114成績輸入與落點儀表板'!$C$4="必須採計",N87&gt;0,IF('114成績輸入與落點儀表板'!$C$4="不可採計",N87=0,TRUE)),IF('114成績輸入與落點儀表板'!$C$5="必須採計",O87&gt;0,IF('114成績輸入與落點儀表板'!$C$5="不可採計",O87=0,TRUE)),IF('114成績輸入與落點儀表板'!$C$6="必須採計",P87&gt;0,IF('114成績輸入與落點儀表板'!$C$6="不可採計",P87=0,TRUE)),IF('114成績輸入與落點儀表板'!$C$7="必須採計",Q87&gt;0,IF('114成績輸入與落點儀表板'!$C$7="不可採計",Q87=0,TRUE)),IF('114成績輸入與落點儀表板'!$C$8="必須採計",R87&gt;0,IF('114成績輸入與落點儀表板'!$C$8="不可採計",R87=0,TRUE)),IF('114成績輸入與落點儀表板'!$C$9="必須採計",S87&gt;0,IF('114成績輸入與落點儀表板'!$C$9="不可採計",S87=0,TRUE)),IF('114成績輸入與落點儀表板'!$C$10="必須採計",T87&gt;0,IF('114成績輸入與落點儀表板'!$C$10="不可採計",T87=0,TRUE)),IF('114成績輸入與落點儀表板'!$C$11="必須採計",U87&gt;0,IF('114成績輸入與落點儀表板'!$C$11="不可採計",U87=0,TRUE)),IF('114成績輸入與落點儀表板'!$C$12="必須採計",V87&gt;0,IF('114成績輸入與落點儀表板'!$C$12="不可採計",V87=0,TRUE)),IF('114成績輸入與落點儀表板'!$C$13="必須採計",W87&gt;0,IF('114成績輸入與落點儀表板'!$C$13="不可採計",W87=0,TRUE)),IF('114成績輸入與落點儀表板'!$C$14="必須採計",X87&gt;0,IF('114成績輸入與落點儀表板'!$C$14="不可採計",X87=0,TRUE)),IF('114成績輸入與落點儀表板'!$C$15="必須採計",Y87&gt;0,IF('114成績輸入與落點儀表板'!$C$15="不可採計",Y87=0,TRUE)),IF('114成績輸入與落點儀表板'!$C$16="必須採計",Z87&gt;0,IF('114成績輸入與落點儀表板'!$C$16="不可採計",Z87=0,TRUE))),"✅ 符合","❌ 不符合")</f>
        <v>❌ 不符合</v>
      </c>
      <c r="L87" s="15">
        <v>0</v>
      </c>
      <c r="M87" s="15">
        <v>1.25</v>
      </c>
      <c r="N87" s="15">
        <v>1.25</v>
      </c>
      <c r="O87" s="15">
        <v>0</v>
      </c>
      <c r="P87" s="15">
        <v>0</v>
      </c>
      <c r="Q87" s="15">
        <v>0</v>
      </c>
      <c r="R87" s="15">
        <v>1.5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</row>
    <row r="88" spans="1:26" ht="15.75" customHeight="1" x14ac:dyDescent="0.3">
      <c r="A88" s="2" t="s">
        <v>316</v>
      </c>
      <c r="B88" s="13" t="s">
        <v>264</v>
      </c>
      <c r="C88" s="13" t="s">
        <v>92</v>
      </c>
      <c r="D88" s="12" t="s">
        <v>86</v>
      </c>
      <c r="E88" s="13" t="s">
        <v>317</v>
      </c>
      <c r="F88" s="2">
        <v>35</v>
      </c>
      <c r="G88" s="15">
        <v>245</v>
      </c>
      <c r="H88" s="7">
        <f>L88*'114成績輸入與落點儀表板'!$B$2+M88*'114成績輸入與落點儀表板'!$B$3+N88*'114成績輸入與落點儀表板'!$B$4+O88*'114成績輸入與落點儀表板'!$B$5+P88*'114成績輸入與落點儀表板'!$B$6+Q88*'114成績輸入與落點儀表板'!$B$7+R88*'114成績輸入與落點儀表板'!$B$8+S88*'114成績輸入與落點儀表板'!$B$9+T88*'114成績輸入與落點儀表板'!$B$10+U88*'114成績輸入與落點儀表板'!$B$11+V88*'114成績輸入與落點儀表板'!$B$12+W88*'114成績輸入與落點儀表板'!$B$13+X88*'114成績輸入與落點儀表板'!$B$14+Y88*'114成績輸入與落點儀表板'!$B$15+Z88*'114成績輸入與落點儀表板'!$B$16</f>
        <v>0</v>
      </c>
      <c r="I88" s="8">
        <f t="shared" si="2"/>
        <v>-245</v>
      </c>
      <c r="J88" s="2" t="str">
        <f t="shared" si="3"/>
        <v>FAIL</v>
      </c>
      <c r="K88" s="17" t="str">
        <f>IF(AND(IF('114成績輸入與落點儀表板'!$C$2="必須採計",L88&gt;0,IF('114成績輸入與落點儀表板'!$C$2="不可採計",L88=0,TRUE)),IF('114成績輸入與落點儀表板'!$C$3="必須採計",M88&gt;0,IF('114成績輸入與落點儀表板'!$C$3="不可採計",M88=0,TRUE)),IF('114成績輸入與落點儀表板'!$C$4="必須採計",N88&gt;0,IF('114成績輸入與落點儀表板'!$C$4="不可採計",N88=0,TRUE)),IF('114成績輸入與落點儀表板'!$C$5="必須採計",O88&gt;0,IF('114成績輸入與落點儀表板'!$C$5="不可採計",O88=0,TRUE)),IF('114成績輸入與落點儀表板'!$C$6="必須採計",P88&gt;0,IF('114成績輸入與落點儀表板'!$C$6="不可採計",P88=0,TRUE)),IF('114成績輸入與落點儀表板'!$C$7="必須採計",Q88&gt;0,IF('114成績輸入與落點儀表板'!$C$7="不可採計",Q88=0,TRUE)),IF('114成績輸入與落點儀表板'!$C$8="必須採計",R88&gt;0,IF('114成績輸入與落點儀表板'!$C$8="不可採計",R88=0,TRUE)),IF('114成績輸入與落點儀表板'!$C$9="必須採計",S88&gt;0,IF('114成績輸入與落點儀表板'!$C$9="不可採計",S88=0,TRUE)),IF('114成績輸入與落點儀表板'!$C$10="必須採計",T88&gt;0,IF('114成績輸入與落點儀表板'!$C$10="不可採計",T88=0,TRUE)),IF('114成績輸入與落點儀表板'!$C$11="必須採計",U88&gt;0,IF('114成績輸入與落點儀表板'!$C$11="不可採計",U88=0,TRUE)),IF('114成績輸入與落點儀表板'!$C$12="必須採計",V88&gt;0,IF('114成績輸入與落點儀表板'!$C$12="不可採計",V88=0,TRUE)),IF('114成績輸入與落點儀表板'!$C$13="必須採計",W88&gt;0,IF('114成績輸入與落點儀表板'!$C$13="不可採計",W88=0,TRUE)),IF('114成績輸入與落點儀表板'!$C$14="必須採計",X88&gt;0,IF('114成績輸入與落點儀表板'!$C$14="不可採計",X88=0,TRUE)),IF('114成績輸入與落點儀表板'!$C$15="必須採計",Y88&gt;0,IF('114成績輸入與落點儀表板'!$C$15="不可採計",Y88=0,TRUE)),IF('114成績輸入與落點儀表板'!$C$16="必須採計",Z88&gt;0,IF('114成績輸入與落點儀表板'!$C$16="不可採計",Z88=0,TRUE))),"✅ 符合","❌ 不符合")</f>
        <v>❌ 不符合</v>
      </c>
      <c r="L88" s="15">
        <v>0</v>
      </c>
      <c r="M88" s="15">
        <v>1</v>
      </c>
      <c r="N88" s="15">
        <v>1.25</v>
      </c>
      <c r="O88" s="15">
        <v>0</v>
      </c>
      <c r="P88" s="15">
        <v>0</v>
      </c>
      <c r="Q88" s="15">
        <v>0</v>
      </c>
      <c r="R88" s="15">
        <v>1.5</v>
      </c>
      <c r="S88" s="15">
        <v>1.75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</row>
    <row r="89" spans="1:26" ht="15.75" customHeight="1" x14ac:dyDescent="0.3">
      <c r="A89" s="2" t="s">
        <v>318</v>
      </c>
      <c r="B89" s="13" t="s">
        <v>264</v>
      </c>
      <c r="C89" s="13" t="s">
        <v>255</v>
      </c>
      <c r="D89" s="12" t="s">
        <v>86</v>
      </c>
      <c r="E89" s="13" t="s">
        <v>319</v>
      </c>
      <c r="F89" s="2">
        <v>31</v>
      </c>
      <c r="G89" s="15">
        <v>264.5</v>
      </c>
      <c r="H89" s="7">
        <f>L89*'114成績輸入與落點儀表板'!$B$2+M89*'114成績輸入與落點儀表板'!$B$3+N89*'114成績輸入與落點儀表板'!$B$4+O89*'114成績輸入與落點儀表板'!$B$5+P89*'114成績輸入與落點儀表板'!$B$6+Q89*'114成績輸入與落點儀表板'!$B$7+R89*'114成績輸入與落點儀表板'!$B$8+S89*'114成績輸入與落點儀表板'!$B$9+T89*'114成績輸入與落點儀表板'!$B$10+U89*'114成績輸入與落點儀表板'!$B$11+V89*'114成績輸入與落點儀表板'!$B$12+W89*'114成績輸入與落點儀表板'!$B$13+X89*'114成績輸入與落點儀表板'!$B$14+Y89*'114成績輸入與落點儀表板'!$B$15+Z89*'114成績輸入與落點儀表板'!$B$16</f>
        <v>0</v>
      </c>
      <c r="I89" s="8">
        <f t="shared" si="2"/>
        <v>-264.5</v>
      </c>
      <c r="J89" s="2" t="str">
        <f t="shared" si="3"/>
        <v>FAIL</v>
      </c>
      <c r="K89" s="17" t="str">
        <f>IF(AND(IF('114成績輸入與落點儀表板'!$C$2="必須採計",L89&gt;0,IF('114成績輸入與落點儀表板'!$C$2="不可採計",L89=0,TRUE)),IF('114成績輸入與落點儀表板'!$C$3="必須採計",M89&gt;0,IF('114成績輸入與落點儀表板'!$C$3="不可採計",M89=0,TRUE)),IF('114成績輸入與落點儀表板'!$C$4="必須採計",N89&gt;0,IF('114成績輸入與落點儀表板'!$C$4="不可採計",N89=0,TRUE)),IF('114成績輸入與落點儀表板'!$C$5="必須採計",O89&gt;0,IF('114成績輸入與落點儀表板'!$C$5="不可採計",O89=0,TRUE)),IF('114成績輸入與落點儀表板'!$C$6="必須採計",P89&gt;0,IF('114成績輸入與落點儀表板'!$C$6="不可採計",P89=0,TRUE)),IF('114成績輸入與落點儀表板'!$C$7="必須採計",Q89&gt;0,IF('114成績輸入與落點儀表板'!$C$7="不可採計",Q89=0,TRUE)),IF('114成績輸入與落點儀表板'!$C$8="必須採計",R89&gt;0,IF('114成績輸入與落點儀表板'!$C$8="不可採計",R89=0,TRUE)),IF('114成績輸入與落點儀表板'!$C$9="必須採計",S89&gt;0,IF('114成績輸入與落點儀表板'!$C$9="不可採計",S89=0,TRUE)),IF('114成績輸入與落點儀表板'!$C$10="必須採計",T89&gt;0,IF('114成績輸入與落點儀表板'!$C$10="不可採計",T89=0,TRUE)),IF('114成績輸入與落點儀表板'!$C$11="必須採計",U89&gt;0,IF('114成績輸入與落點儀表板'!$C$11="不可採計",U89=0,TRUE)),IF('114成績輸入與落點儀表板'!$C$12="必須採計",V89&gt;0,IF('114成績輸入與落點儀表板'!$C$12="不可採計",V89=0,TRUE)),IF('114成績輸入與落點儀表板'!$C$13="必須採計",W89&gt;0,IF('114成績輸入與落點儀表板'!$C$13="不可採計",W89=0,TRUE)),IF('114成績輸入與落點儀表板'!$C$14="必須採計",X89&gt;0,IF('114成績輸入與落點儀表板'!$C$14="不可採計",X89=0,TRUE)),IF('114成績輸入與落點儀表板'!$C$15="必須採計",Y89&gt;0,IF('114成績輸入與落點儀表板'!$C$15="不可採計",Y89=0,TRUE)),IF('114成績輸入與落點儀表板'!$C$16="必須採計",Z89&gt;0,IF('114成績輸入與落點儀表板'!$C$16="不可採計",Z89=0,TRUE))),"✅ 符合","❌ 不符合")</f>
        <v>✅ 符合</v>
      </c>
      <c r="L89" s="15">
        <v>1</v>
      </c>
      <c r="M89" s="15">
        <v>1.25</v>
      </c>
      <c r="N89" s="15">
        <v>0</v>
      </c>
      <c r="O89" s="15">
        <v>0</v>
      </c>
      <c r="P89" s="15">
        <v>1</v>
      </c>
      <c r="Q89" s="15">
        <v>0</v>
      </c>
      <c r="R89" s="15">
        <v>0</v>
      </c>
      <c r="S89" s="15">
        <v>1.25</v>
      </c>
      <c r="T89" s="15">
        <v>1.5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</row>
    <row r="90" spans="1:26" ht="15.75" customHeight="1" x14ac:dyDescent="0.3">
      <c r="A90" s="2" t="s">
        <v>320</v>
      </c>
      <c r="B90" s="13" t="s">
        <v>264</v>
      </c>
      <c r="C90" s="13" t="s">
        <v>321</v>
      </c>
      <c r="D90" s="12" t="s">
        <v>86</v>
      </c>
      <c r="E90" s="13" t="s">
        <v>322</v>
      </c>
      <c r="F90" s="2">
        <v>8</v>
      </c>
      <c r="G90" s="15">
        <v>272</v>
      </c>
      <c r="H90" s="7">
        <f>L90*'114成績輸入與落點儀表板'!$B$2+M90*'114成績輸入與落點儀表板'!$B$3+N90*'114成績輸入與落點儀表板'!$B$4+O90*'114成績輸入與落點儀表板'!$B$5+P90*'114成績輸入與落點儀表板'!$B$6+Q90*'114成績輸入與落點儀表板'!$B$7+R90*'114成績輸入與落點儀表板'!$B$8+S90*'114成績輸入與落點儀表板'!$B$9+T90*'114成績輸入與落點儀表板'!$B$10+U90*'114成績輸入與落點儀表板'!$B$11+V90*'114成績輸入與落點儀表板'!$B$12+W90*'114成績輸入與落點儀表板'!$B$13+X90*'114成績輸入與落點儀表板'!$B$14+Y90*'114成績輸入與落點儀表板'!$B$15+Z90*'114成績輸入與落點儀表板'!$B$16</f>
        <v>0</v>
      </c>
      <c r="I90" s="8">
        <f t="shared" si="2"/>
        <v>-272</v>
      </c>
      <c r="J90" s="2" t="str">
        <f t="shared" si="3"/>
        <v>FAIL</v>
      </c>
      <c r="K90" s="17" t="str">
        <f>IF(AND(IF('114成績輸入與落點儀表板'!$C$2="必須採計",L90&gt;0,IF('114成績輸入與落點儀表板'!$C$2="不可採計",L90=0,TRUE)),IF('114成績輸入與落點儀表板'!$C$3="必須採計",M90&gt;0,IF('114成績輸入與落點儀表板'!$C$3="不可採計",M90=0,TRUE)),IF('114成績輸入與落點儀表板'!$C$4="必須採計",N90&gt;0,IF('114成績輸入與落點儀表板'!$C$4="不可採計",N90=0,TRUE)),IF('114成績輸入與落點儀表板'!$C$5="必須採計",O90&gt;0,IF('114成績輸入與落點儀表板'!$C$5="不可採計",O90=0,TRUE)),IF('114成績輸入與落點儀表板'!$C$6="必須採計",P90&gt;0,IF('114成績輸入與落點儀表板'!$C$6="不可採計",P90=0,TRUE)),IF('114成績輸入與落點儀表板'!$C$7="必須採計",Q90&gt;0,IF('114成績輸入與落點儀表板'!$C$7="不可採計",Q90=0,TRUE)),IF('114成績輸入與落點儀表板'!$C$8="必須採計",R90&gt;0,IF('114成績輸入與落點儀表板'!$C$8="不可採計",R90=0,TRUE)),IF('114成績輸入與落點儀表板'!$C$9="必須採計",S90&gt;0,IF('114成績輸入與落點儀表板'!$C$9="不可採計",S90=0,TRUE)),IF('114成績輸入與落點儀表板'!$C$10="必須採計",T90&gt;0,IF('114成績輸入與落點儀表板'!$C$10="不可採計",T90=0,TRUE)),IF('114成績輸入與落點儀表板'!$C$11="必須採計",U90&gt;0,IF('114成績輸入與落點儀表板'!$C$11="不可採計",U90=0,TRUE)),IF('114成績輸入與落點儀表板'!$C$12="必須採計",V90&gt;0,IF('114成績輸入與落點儀表板'!$C$12="不可採計",V90=0,TRUE)),IF('114成績輸入與落點儀表板'!$C$13="必須採計",W90&gt;0,IF('114成績輸入與落點儀表板'!$C$13="不可採計",W90=0,TRUE)),IF('114成績輸入與落點儀表板'!$C$14="必須採計",X90&gt;0,IF('114成績輸入與落點儀表板'!$C$14="不可採計",X90=0,TRUE)),IF('114成績輸入與落點儀表板'!$C$15="必須採計",Y90&gt;0,IF('114成績輸入與落點儀表板'!$C$15="不可採計",Y90=0,TRUE)),IF('114成績輸入與落點儀表板'!$C$16="必須採計",Z90&gt;0,IF('114成績輸入與落點儀表板'!$C$16="不可採計",Z90=0,TRUE))),"✅ 符合","❌ 不符合")</f>
        <v>❌ 不符合</v>
      </c>
      <c r="L90" s="15">
        <v>0</v>
      </c>
      <c r="M90" s="15">
        <v>1</v>
      </c>
      <c r="N90" s="15">
        <v>2</v>
      </c>
      <c r="O90" s="15">
        <v>0</v>
      </c>
      <c r="P90" s="15">
        <v>0</v>
      </c>
      <c r="Q90" s="15">
        <v>0</v>
      </c>
      <c r="R90" s="15">
        <v>2</v>
      </c>
      <c r="S90" s="15">
        <v>1.5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</row>
    <row r="91" spans="1:26" ht="15.75" customHeight="1" x14ac:dyDescent="0.3">
      <c r="A91" s="2" t="s">
        <v>323</v>
      </c>
      <c r="B91" s="13" t="s">
        <v>264</v>
      </c>
      <c r="C91" s="13" t="s">
        <v>245</v>
      </c>
      <c r="D91" s="12" t="s">
        <v>73</v>
      </c>
      <c r="E91" s="13" t="s">
        <v>324</v>
      </c>
      <c r="F91" s="2">
        <v>17</v>
      </c>
      <c r="G91" s="15">
        <v>280</v>
      </c>
      <c r="H91" s="7">
        <f>L91*'114成績輸入與落點儀表板'!$B$2+M91*'114成績輸入與落點儀表板'!$B$3+N91*'114成績輸入與落點儀表板'!$B$4+O91*'114成績輸入與落點儀表板'!$B$5+P91*'114成績輸入與落點儀表板'!$B$6+Q91*'114成績輸入與落點儀表板'!$B$7+R91*'114成績輸入與落點儀表板'!$B$8+S91*'114成績輸入與落點儀表板'!$B$9+T91*'114成績輸入與落點儀表板'!$B$10+U91*'114成績輸入與落點儀表板'!$B$11+V91*'114成績輸入與落點儀表板'!$B$12+W91*'114成績輸入與落點儀表板'!$B$13+X91*'114成績輸入與落點儀表板'!$B$14+Y91*'114成績輸入與落點儀表板'!$B$15+Z91*'114成績輸入與落點儀表板'!$B$16</f>
        <v>0</v>
      </c>
      <c r="I91" s="8">
        <f t="shared" si="2"/>
        <v>-280</v>
      </c>
      <c r="J91" s="2" t="str">
        <f t="shared" si="3"/>
        <v>FAIL</v>
      </c>
      <c r="K91" s="17" t="str">
        <f>IF(AND(IF('114成績輸入與落點儀表板'!$C$2="必須採計",L91&gt;0,IF('114成績輸入與落點儀表板'!$C$2="不可採計",L91=0,TRUE)),IF('114成績輸入與落點儀表板'!$C$3="必須採計",M91&gt;0,IF('114成績輸入與落點儀表板'!$C$3="不可採計",M91=0,TRUE)),IF('114成績輸入與落點儀表板'!$C$4="必須採計",N91&gt;0,IF('114成績輸入與落點儀表板'!$C$4="不可採計",N91=0,TRUE)),IF('114成績輸入與落點儀表板'!$C$5="必須採計",O91&gt;0,IF('114成績輸入與落點儀表板'!$C$5="不可採計",O91=0,TRUE)),IF('114成績輸入與落點儀表板'!$C$6="必須採計",P91&gt;0,IF('114成績輸入與落點儀表板'!$C$6="不可採計",P91=0,TRUE)),IF('114成績輸入與落點儀表板'!$C$7="必須採計",Q91&gt;0,IF('114成績輸入與落點儀表板'!$C$7="不可採計",Q91=0,TRUE)),IF('114成績輸入與落點儀表板'!$C$8="必須採計",R91&gt;0,IF('114成績輸入與落點儀表板'!$C$8="不可採計",R91=0,TRUE)),IF('114成績輸入與落點儀表板'!$C$9="必須採計",S91&gt;0,IF('114成績輸入與落點儀表板'!$C$9="不可採計",S91=0,TRUE)),IF('114成績輸入與落點儀表板'!$C$10="必須採計",T91&gt;0,IF('114成績輸入與落點儀表板'!$C$10="不可採計",T91=0,TRUE)),IF('114成績輸入與落點儀表板'!$C$11="必須採計",U91&gt;0,IF('114成績輸入與落點儀表板'!$C$11="不可採計",U91=0,TRUE)),IF('114成績輸入與落點儀表板'!$C$12="必須採計",V91&gt;0,IF('114成績輸入與落點儀表板'!$C$12="不可採計",V91=0,TRUE)),IF('114成績輸入與落點儀表板'!$C$13="必須採計",W91&gt;0,IF('114成績輸入與落點儀表板'!$C$13="不可採計",W91=0,TRUE)),IF('114成績輸入與落點儀表板'!$C$14="必須採計",X91&gt;0,IF('114成績輸入與落點儀表板'!$C$14="不可採計",X91=0,TRUE)),IF('114成績輸入與落點儀表板'!$C$15="必須採計",Y91&gt;0,IF('114成績輸入與落點儀表板'!$C$15="不可採計",Y91=0,TRUE)),IF('114成績輸入與落點儀表板'!$C$16="必須採計",Z91&gt;0,IF('114成績輸入與落點儀表板'!$C$16="不可採計",Z91=0,TRUE))),"✅ 符合","❌ 不符合")</f>
        <v>✅ 符合</v>
      </c>
      <c r="L91" s="15">
        <v>1</v>
      </c>
      <c r="M91" s="15">
        <v>1.5</v>
      </c>
      <c r="N91" s="15">
        <v>1.5</v>
      </c>
      <c r="O91" s="15">
        <v>0</v>
      </c>
      <c r="P91" s="15">
        <v>0</v>
      </c>
      <c r="Q91" s="15">
        <v>0</v>
      </c>
      <c r="R91" s="15">
        <v>1</v>
      </c>
      <c r="S91" s="15">
        <v>1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</row>
    <row r="92" spans="1:26" ht="15.75" customHeight="1" x14ac:dyDescent="0.3">
      <c r="A92" s="2" t="s">
        <v>325</v>
      </c>
      <c r="B92" s="13" t="s">
        <v>264</v>
      </c>
      <c r="C92" s="13" t="s">
        <v>326</v>
      </c>
      <c r="D92" s="12" t="s">
        <v>86</v>
      </c>
      <c r="E92" s="13" t="s">
        <v>327</v>
      </c>
      <c r="F92" s="2">
        <v>17</v>
      </c>
      <c r="G92" s="15">
        <v>279.5</v>
      </c>
      <c r="H92" s="7">
        <f>L92*'114成績輸入與落點儀表板'!$B$2+M92*'114成績輸入與落點儀表板'!$B$3+N92*'114成績輸入與落點儀表板'!$B$4+O92*'114成績輸入與落點儀表板'!$B$5+P92*'114成績輸入與落點儀表板'!$B$6+Q92*'114成績輸入與落點儀表板'!$B$7+R92*'114成績輸入與落點儀表板'!$B$8+S92*'114成績輸入與落點儀表板'!$B$9+T92*'114成績輸入與落點儀表板'!$B$10+U92*'114成績輸入與落點儀表板'!$B$11+V92*'114成績輸入與落點儀表板'!$B$12+W92*'114成績輸入與落點儀表板'!$B$13+X92*'114成績輸入與落點儀表板'!$B$14+Y92*'114成績輸入與落點儀表板'!$B$15+Z92*'114成績輸入與落點儀表板'!$B$16</f>
        <v>0</v>
      </c>
      <c r="I92" s="8">
        <f t="shared" si="2"/>
        <v>-279.5</v>
      </c>
      <c r="J92" s="2" t="str">
        <f t="shared" si="3"/>
        <v>FAIL</v>
      </c>
      <c r="K92" s="17" t="str">
        <f>IF(AND(IF('114成績輸入與落點儀表板'!$C$2="必須採計",L92&gt;0,IF('114成績輸入與落點儀表板'!$C$2="不可採計",L92=0,TRUE)),IF('114成績輸入與落點儀表板'!$C$3="必須採計",M92&gt;0,IF('114成績輸入與落點儀表板'!$C$3="不可採計",M92=0,TRUE)),IF('114成績輸入與落點儀表板'!$C$4="必須採計",N92&gt;0,IF('114成績輸入與落點儀表板'!$C$4="不可採計",N92=0,TRUE)),IF('114成績輸入與落點儀表板'!$C$5="必須採計",O92&gt;0,IF('114成績輸入與落點儀表板'!$C$5="不可採計",O92=0,TRUE)),IF('114成績輸入與落點儀表板'!$C$6="必須採計",P92&gt;0,IF('114成績輸入與落點儀表板'!$C$6="不可採計",P92=0,TRUE)),IF('114成績輸入與落點儀表板'!$C$7="必須採計",Q92&gt;0,IF('114成績輸入與落點儀表板'!$C$7="不可採計",Q92=0,TRUE)),IF('114成績輸入與落點儀表板'!$C$8="必須採計",R92&gt;0,IF('114成績輸入與落點儀表板'!$C$8="不可採計",R92=0,TRUE)),IF('114成績輸入與落點儀表板'!$C$9="必須採計",S92&gt;0,IF('114成績輸入與落點儀表板'!$C$9="不可採計",S92=0,TRUE)),IF('114成績輸入與落點儀表板'!$C$10="必須採計",T92&gt;0,IF('114成績輸入與落點儀表板'!$C$10="不可採計",T92=0,TRUE)),IF('114成績輸入與落點儀表板'!$C$11="必須採計",U92&gt;0,IF('114成績輸入與落點儀表板'!$C$11="不可採計",U92=0,TRUE)),IF('114成績輸入與落點儀表板'!$C$12="必須採計",V92&gt;0,IF('114成績輸入與落點儀表板'!$C$12="不可採計",V92=0,TRUE)),IF('114成績輸入與落點儀表板'!$C$13="必須採計",W92&gt;0,IF('114成績輸入與落點儀表板'!$C$13="不可採計",W92=0,TRUE)),IF('114成績輸入與落點儀表板'!$C$14="必須採計",X92&gt;0,IF('114成績輸入與落點儀表板'!$C$14="不可採計",X92=0,TRUE)),IF('114成績輸入與落點儀表板'!$C$15="必須採計",Y92&gt;0,IF('114成績輸入與落點儀表板'!$C$15="不可採計",Y92=0,TRUE)),IF('114成績輸入與落點儀表板'!$C$16="必須採計",Z92&gt;0,IF('114成績輸入與落點儀表板'!$C$16="不可採計",Z92=0,TRUE))),"✅ 符合","❌ 不符合")</f>
        <v>✅ 符合</v>
      </c>
      <c r="L92" s="15">
        <v>1</v>
      </c>
      <c r="M92" s="15">
        <v>1.5</v>
      </c>
      <c r="N92" s="15">
        <v>0</v>
      </c>
      <c r="O92" s="15">
        <v>0</v>
      </c>
      <c r="P92" s="15">
        <v>1</v>
      </c>
      <c r="Q92" s="15">
        <v>0</v>
      </c>
      <c r="R92" s="15">
        <v>0</v>
      </c>
      <c r="S92" s="15">
        <v>1.5</v>
      </c>
      <c r="T92" s="15">
        <v>1.5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</row>
    <row r="93" spans="1:26" ht="15.75" customHeight="1" x14ac:dyDescent="0.3">
      <c r="A93" s="2" t="s">
        <v>328</v>
      </c>
      <c r="B93" s="13" t="s">
        <v>264</v>
      </c>
      <c r="C93" s="13" t="s">
        <v>329</v>
      </c>
      <c r="D93" s="12" t="s">
        <v>227</v>
      </c>
      <c r="E93" s="13" t="s">
        <v>330</v>
      </c>
      <c r="F93" s="2">
        <v>13</v>
      </c>
      <c r="G93" s="15">
        <v>230.25</v>
      </c>
      <c r="H93" s="7">
        <f>L93*'114成績輸入與落點儀表板'!$B$2+M93*'114成績輸入與落點儀表板'!$B$3+N93*'114成績輸入與落點儀表板'!$B$4+O93*'114成績輸入與落點儀表板'!$B$5+P93*'114成績輸入與落點儀表板'!$B$6+Q93*'114成績輸入與落點儀表板'!$B$7+R93*'114成績輸入與落點儀表板'!$B$8+S93*'114成績輸入與落點儀表板'!$B$9+T93*'114成績輸入與落點儀表板'!$B$10+U93*'114成績輸入與落點儀表板'!$B$11+V93*'114成績輸入與落點儀表板'!$B$12+W93*'114成績輸入與落點儀表板'!$B$13+X93*'114成績輸入與落點儀表板'!$B$14+Y93*'114成績輸入與落點儀表板'!$B$15+Z93*'114成績輸入與落點儀表板'!$B$16</f>
        <v>0</v>
      </c>
      <c r="I93" s="8">
        <f t="shared" si="2"/>
        <v>-230.25</v>
      </c>
      <c r="J93" s="2" t="str">
        <f t="shared" si="3"/>
        <v>FAIL</v>
      </c>
      <c r="K93" s="17" t="str">
        <f>IF(AND(IF('114成績輸入與落點儀表板'!$C$2="必須採計",L93&gt;0,IF('114成績輸入與落點儀表板'!$C$2="不可採計",L93=0,TRUE)),IF('114成績輸入與落點儀表板'!$C$3="必須採計",M93&gt;0,IF('114成績輸入與落點儀表板'!$C$3="不可採計",M93=0,TRUE)),IF('114成績輸入與落點儀表板'!$C$4="必須採計",N93&gt;0,IF('114成績輸入與落點儀表板'!$C$4="不可採計",N93=0,TRUE)),IF('114成績輸入與落點儀表板'!$C$5="必須採計",O93&gt;0,IF('114成績輸入與落點儀表板'!$C$5="不可採計",O93=0,TRUE)),IF('114成績輸入與落點儀表板'!$C$6="必須採計",P93&gt;0,IF('114成績輸入與落點儀表板'!$C$6="不可採計",P93=0,TRUE)),IF('114成績輸入與落點儀表板'!$C$7="必須採計",Q93&gt;0,IF('114成績輸入與落點儀表板'!$C$7="不可採計",Q93=0,TRUE)),IF('114成績輸入與落點儀表板'!$C$8="必須採計",R93&gt;0,IF('114成績輸入與落點儀表板'!$C$8="不可採計",R93=0,TRUE)),IF('114成績輸入與落點儀表板'!$C$9="必須採計",S93&gt;0,IF('114成績輸入與落點儀表板'!$C$9="不可採計",S93=0,TRUE)),IF('114成績輸入與落點儀表板'!$C$10="必須採計",T93&gt;0,IF('114成績輸入與落點儀表板'!$C$10="不可採計",T93=0,TRUE)),IF('114成績輸入與落點儀表板'!$C$11="必須採計",U93&gt;0,IF('114成績輸入與落點儀表板'!$C$11="不可採計",U93=0,TRUE)),IF('114成績輸入與落點儀表板'!$C$12="必須採計",V93&gt;0,IF('114成績輸入與落點儀表板'!$C$12="不可採計",V93=0,TRUE)),IF('114成績輸入與落點儀表板'!$C$13="必須採計",W93&gt;0,IF('114成績輸入與落點儀表板'!$C$13="不可採計",W93=0,TRUE)),IF('114成績輸入與落點儀表板'!$C$14="必須採計",X93&gt;0,IF('114成績輸入與落點儀表板'!$C$14="不可採計",X93=0,TRUE)),IF('114成績輸入與落點儀表板'!$C$15="必須採計",Y93&gt;0,IF('114成績輸入與落點儀表板'!$C$15="不可採計",Y93=0,TRUE)),IF('114成績輸入與落點儀表板'!$C$16="必須採計",Z93&gt;0,IF('114成績輸入與落點儀表板'!$C$16="不可採計",Z93=0,TRUE))),"✅ 符合","❌ 不符合")</f>
        <v>✅ 符合</v>
      </c>
      <c r="L93" s="15">
        <v>1</v>
      </c>
      <c r="M93" s="15">
        <v>1.25</v>
      </c>
      <c r="N93" s="15">
        <v>1.25</v>
      </c>
      <c r="O93" s="15">
        <v>0</v>
      </c>
      <c r="P93" s="15">
        <v>0</v>
      </c>
      <c r="Q93" s="15">
        <v>0</v>
      </c>
      <c r="R93" s="15">
        <v>1</v>
      </c>
      <c r="S93" s="15">
        <v>1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</row>
    <row r="94" spans="1:26" ht="15.75" customHeight="1" x14ac:dyDescent="0.3">
      <c r="A94" s="2" t="s">
        <v>331</v>
      </c>
      <c r="B94" s="13" t="s">
        <v>264</v>
      </c>
      <c r="C94" s="13" t="s">
        <v>332</v>
      </c>
      <c r="D94" s="12" t="s">
        <v>199</v>
      </c>
      <c r="E94" s="13" t="s">
        <v>333</v>
      </c>
      <c r="F94" s="2">
        <v>10</v>
      </c>
      <c r="G94" s="15">
        <v>231.25</v>
      </c>
      <c r="H94" s="7">
        <f>L94*'114成績輸入與落點儀表板'!$B$2+M94*'114成績輸入與落點儀表板'!$B$3+N94*'114成績輸入與落點儀表板'!$B$4+O94*'114成績輸入與落點儀表板'!$B$5+P94*'114成績輸入與落點儀表板'!$B$6+Q94*'114成績輸入與落點儀表板'!$B$7+R94*'114成績輸入與落點儀表板'!$B$8+S94*'114成績輸入與落點儀表板'!$B$9+T94*'114成績輸入與落點儀表板'!$B$10+U94*'114成績輸入與落點儀表板'!$B$11+V94*'114成績輸入與落點儀表板'!$B$12+W94*'114成績輸入與落點儀表板'!$B$13+X94*'114成績輸入與落點儀表板'!$B$14+Y94*'114成績輸入與落點儀表板'!$B$15+Z94*'114成績輸入與落點儀表板'!$B$16</f>
        <v>0</v>
      </c>
      <c r="I94" s="8">
        <f t="shared" si="2"/>
        <v>-231.25</v>
      </c>
      <c r="J94" s="2" t="str">
        <f t="shared" si="3"/>
        <v>FAIL</v>
      </c>
      <c r="K94" s="17" t="str">
        <f>IF(AND(IF('114成績輸入與落點儀表板'!$C$2="必須採計",L94&gt;0,IF('114成績輸入與落點儀表板'!$C$2="不可採計",L94=0,TRUE)),IF('114成績輸入與落點儀表板'!$C$3="必須採計",M94&gt;0,IF('114成績輸入與落點儀表板'!$C$3="不可採計",M94=0,TRUE)),IF('114成績輸入與落點儀表板'!$C$4="必須採計",N94&gt;0,IF('114成績輸入與落點儀表板'!$C$4="不可採計",N94=0,TRUE)),IF('114成績輸入與落點儀表板'!$C$5="必須採計",O94&gt;0,IF('114成績輸入與落點儀表板'!$C$5="不可採計",O94=0,TRUE)),IF('114成績輸入與落點儀表板'!$C$6="必須採計",P94&gt;0,IF('114成績輸入與落點儀表板'!$C$6="不可採計",P94=0,TRUE)),IF('114成績輸入與落點儀表板'!$C$7="必須採計",Q94&gt;0,IF('114成績輸入與落點儀表板'!$C$7="不可採計",Q94=0,TRUE)),IF('114成績輸入與落點儀表板'!$C$8="必須採計",R94&gt;0,IF('114成績輸入與落點儀表板'!$C$8="不可採計",R94=0,TRUE)),IF('114成績輸入與落點儀表板'!$C$9="必須採計",S94&gt;0,IF('114成績輸入與落點儀表板'!$C$9="不可採計",S94=0,TRUE)),IF('114成績輸入與落點儀表板'!$C$10="必須採計",T94&gt;0,IF('114成績輸入與落點儀表板'!$C$10="不可採計",T94=0,TRUE)),IF('114成績輸入與落點儀表板'!$C$11="必須採計",U94&gt;0,IF('114成績輸入與落點儀表板'!$C$11="不可採計",U94=0,TRUE)),IF('114成績輸入與落點儀表板'!$C$12="必須採計",V94&gt;0,IF('114成績輸入與落點儀表板'!$C$12="不可採計",V94=0,TRUE)),IF('114成績輸入與落點儀表板'!$C$13="必須採計",W94&gt;0,IF('114成績輸入與落點儀表板'!$C$13="不可採計",W94=0,TRUE)),IF('114成績輸入與落點儀表板'!$C$14="必須採計",X94&gt;0,IF('114成績輸入與落點儀表板'!$C$14="不可採計",X94=0,TRUE)),IF('114成績輸入與落點儀表板'!$C$15="必須採計",Y94&gt;0,IF('114成績輸入與落點儀表板'!$C$15="不可採計",Y94=0,TRUE)),IF('114成績輸入與落點儀表板'!$C$16="必須採計",Z94&gt;0,IF('114成績輸入與落點儀表板'!$C$16="不可採計",Z94=0,TRUE))),"✅ 符合","❌ 不符合")</f>
        <v>✅ 符合</v>
      </c>
      <c r="L94" s="15">
        <v>1.25</v>
      </c>
      <c r="M94" s="15">
        <v>1.25</v>
      </c>
      <c r="N94" s="15">
        <v>1</v>
      </c>
      <c r="O94" s="15">
        <v>0</v>
      </c>
      <c r="P94" s="15">
        <v>0</v>
      </c>
      <c r="Q94" s="15">
        <v>0</v>
      </c>
      <c r="R94" s="15">
        <v>1</v>
      </c>
      <c r="S94" s="15">
        <v>1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</row>
    <row r="95" spans="1:26" ht="15.75" customHeight="1" x14ac:dyDescent="0.3">
      <c r="A95" s="2" t="s">
        <v>334</v>
      </c>
      <c r="B95" s="13" t="s">
        <v>264</v>
      </c>
      <c r="C95" s="13" t="s">
        <v>335</v>
      </c>
      <c r="D95" s="12" t="s">
        <v>203</v>
      </c>
      <c r="E95" s="13" t="s">
        <v>336</v>
      </c>
      <c r="F95" s="2">
        <v>16</v>
      </c>
      <c r="G95" s="15">
        <v>333.5</v>
      </c>
      <c r="H95" s="7">
        <f>L95*'114成績輸入與落點儀表板'!$B$2+M95*'114成績輸入與落點儀表板'!$B$3+N95*'114成績輸入與落點儀表板'!$B$4+O95*'114成績輸入與落點儀表板'!$B$5+P95*'114成績輸入與落點儀表板'!$B$6+Q95*'114成績輸入與落點儀表板'!$B$7+R95*'114成績輸入與落點儀表板'!$B$8+S95*'114成績輸入與落點儀表板'!$B$9+T95*'114成績輸入與落點儀表板'!$B$10+U95*'114成績輸入與落點儀表板'!$B$11+V95*'114成績輸入與落點儀表板'!$B$12+W95*'114成績輸入與落點儀表板'!$B$13+X95*'114成績輸入與落點儀表板'!$B$14+Y95*'114成績輸入與落點儀表板'!$B$15+Z95*'114成績輸入與落點儀表板'!$B$16</f>
        <v>0</v>
      </c>
      <c r="I95" s="8">
        <f t="shared" si="2"/>
        <v>-333.5</v>
      </c>
      <c r="J95" s="2" t="str">
        <f t="shared" si="3"/>
        <v>FAIL</v>
      </c>
      <c r="K95" s="17" t="str">
        <f>IF(AND(IF('114成績輸入與落點儀表板'!$C$2="必須採計",L95&gt;0,IF('114成績輸入與落點儀表板'!$C$2="不可採計",L95=0,TRUE)),IF('114成績輸入與落點儀表板'!$C$3="必須採計",M95&gt;0,IF('114成績輸入與落點儀表板'!$C$3="不可採計",M95=0,TRUE)),IF('114成績輸入與落點儀表板'!$C$4="必須採計",N95&gt;0,IF('114成績輸入與落點儀表板'!$C$4="不可採計",N95=0,TRUE)),IF('114成績輸入與落點儀表板'!$C$5="必須採計",O95&gt;0,IF('114成績輸入與落點儀表板'!$C$5="不可採計",O95=0,TRUE)),IF('114成績輸入與落點儀表板'!$C$6="必須採計",P95&gt;0,IF('114成績輸入與落點儀表板'!$C$6="不可採計",P95=0,TRUE)),IF('114成績輸入與落點儀表板'!$C$7="必須採計",Q95&gt;0,IF('114成績輸入與落點儀表板'!$C$7="不可採計",Q95=0,TRUE)),IF('114成績輸入與落點儀表板'!$C$8="必須採計",R95&gt;0,IF('114成績輸入與落點儀表板'!$C$8="不可採計",R95=0,TRUE)),IF('114成績輸入與落點儀表板'!$C$9="必須採計",S95&gt;0,IF('114成績輸入與落點儀表板'!$C$9="不可採計",S95=0,TRUE)),IF('114成績輸入與落點儀表板'!$C$10="必須採計",T95&gt;0,IF('114成績輸入與落點儀表板'!$C$10="不可採計",T95=0,TRUE)),IF('114成績輸入與落點儀表板'!$C$11="必須採計",U95&gt;0,IF('114成績輸入與落點儀表板'!$C$11="不可採計",U95=0,TRUE)),IF('114成績輸入與落點儀表板'!$C$12="必須採計",V95&gt;0,IF('114成績輸入與落點儀表板'!$C$12="不可採計",V95=0,TRUE)),IF('114成績輸入與落點儀表板'!$C$13="必須採計",W95&gt;0,IF('114成績輸入與落點儀表板'!$C$13="不可採計",W95=0,TRUE)),IF('114成績輸入與落點儀表板'!$C$14="必須採計",X95&gt;0,IF('114成績輸入與落點儀表板'!$C$14="不可採計",X95=0,TRUE)),IF('114成績輸入與落點儀表板'!$C$15="必須採計",Y95&gt;0,IF('114成績輸入與落點儀表板'!$C$15="不可採計",Y95=0,TRUE)),IF('114成績輸入與落點儀表板'!$C$16="必須採計",Z95&gt;0,IF('114成績輸入與落點儀表板'!$C$16="不可採計",Z95=0,TRUE))),"✅ 符合","❌ 不符合")</f>
        <v>✅ 符合</v>
      </c>
      <c r="L95" s="15">
        <v>1</v>
      </c>
      <c r="M95" s="15">
        <v>1.5</v>
      </c>
      <c r="N95" s="15">
        <v>2</v>
      </c>
      <c r="O95" s="15">
        <v>0</v>
      </c>
      <c r="P95" s="15">
        <v>0</v>
      </c>
      <c r="Q95" s="15">
        <v>0</v>
      </c>
      <c r="R95" s="15">
        <v>2</v>
      </c>
      <c r="S95" s="15">
        <v>1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</row>
    <row r="96" spans="1:26" ht="15.75" customHeight="1" x14ac:dyDescent="0.3">
      <c r="A96" s="2" t="s">
        <v>337</v>
      </c>
      <c r="B96" s="13" t="s">
        <v>264</v>
      </c>
      <c r="C96" s="13" t="s">
        <v>242</v>
      </c>
      <c r="D96" s="12" t="s">
        <v>203</v>
      </c>
      <c r="E96" s="13" t="s">
        <v>338</v>
      </c>
      <c r="F96" s="2">
        <v>9</v>
      </c>
      <c r="G96" s="15">
        <v>242</v>
      </c>
      <c r="H96" s="7">
        <f>L96*'114成績輸入與落點儀表板'!$B$2+M96*'114成績輸入與落點儀表板'!$B$3+N96*'114成績輸入與落點儀表板'!$B$4+O96*'114成績輸入與落點儀表板'!$B$5+P96*'114成績輸入與落點儀表板'!$B$6+Q96*'114成績輸入與落點儀表板'!$B$7+R96*'114成績輸入與落點儀表板'!$B$8+S96*'114成績輸入與落點儀表板'!$B$9+T96*'114成績輸入與落點儀表板'!$B$10+U96*'114成績輸入與落點儀表板'!$B$11+V96*'114成績輸入與落點儀表板'!$B$12+W96*'114成績輸入與落點儀表板'!$B$13+X96*'114成績輸入與落點儀表板'!$B$14+Y96*'114成績輸入與落點儀表板'!$B$15+Z96*'114成績輸入與落點儀表板'!$B$16</f>
        <v>0</v>
      </c>
      <c r="I96" s="8">
        <f t="shared" si="2"/>
        <v>-242</v>
      </c>
      <c r="J96" s="2" t="str">
        <f t="shared" si="3"/>
        <v>FAIL</v>
      </c>
      <c r="K96" s="17" t="str">
        <f>IF(AND(IF('114成績輸入與落點儀表板'!$C$2="必須採計",L96&gt;0,IF('114成績輸入與落點儀表板'!$C$2="不可採計",L96=0,TRUE)),IF('114成績輸入與落點儀表板'!$C$3="必須採計",M96&gt;0,IF('114成績輸入與落點儀表板'!$C$3="不可採計",M96=0,TRUE)),IF('114成績輸入與落點儀表板'!$C$4="必須採計",N96&gt;0,IF('114成績輸入與落點儀表板'!$C$4="不可採計",N96=0,TRUE)),IF('114成績輸入與落點儀表板'!$C$5="必須採計",O96&gt;0,IF('114成績輸入與落點儀表板'!$C$5="不可採計",O96=0,TRUE)),IF('114成績輸入與落點儀表板'!$C$6="必須採計",P96&gt;0,IF('114成績輸入與落點儀表板'!$C$6="不可採計",P96=0,TRUE)),IF('114成績輸入與落點儀表板'!$C$7="必須採計",Q96&gt;0,IF('114成績輸入與落點儀表板'!$C$7="不可採計",Q96=0,TRUE)),IF('114成績輸入與落點儀表板'!$C$8="必須採計",R96&gt;0,IF('114成績輸入與落點儀表板'!$C$8="不可採計",R96=0,TRUE)),IF('114成績輸入與落點儀表板'!$C$9="必須採計",S96&gt;0,IF('114成績輸入與落點儀表板'!$C$9="不可採計",S96=0,TRUE)),IF('114成績輸入與落點儀表板'!$C$10="必須採計",T96&gt;0,IF('114成績輸入與落點儀表板'!$C$10="不可採計",T96=0,TRUE)),IF('114成績輸入與落點儀表板'!$C$11="必須採計",U96&gt;0,IF('114成績輸入與落點儀表板'!$C$11="不可採計",U96=0,TRUE)),IF('114成績輸入與落點儀表板'!$C$12="必須採計",V96&gt;0,IF('114成績輸入與落點儀表板'!$C$12="不可採計",V96=0,TRUE)),IF('114成績輸入與落點儀表板'!$C$13="必須採計",W96&gt;0,IF('114成績輸入與落點儀表板'!$C$13="不可採計",W96=0,TRUE)),IF('114成績輸入與落點儀表板'!$C$14="必須採計",X96&gt;0,IF('114成績輸入與落點儀表板'!$C$14="不可採計",X96=0,TRUE)),IF('114成績輸入與落點儀表板'!$C$15="必須採計",Y96&gt;0,IF('114成績輸入與落點儀表板'!$C$15="不可採計",Y96=0,TRUE)),IF('114成績輸入與落點儀表板'!$C$16="必須採計",Z96&gt;0,IF('114成績輸入與落點儀表板'!$C$16="不可採計",Z96=0,TRUE))),"✅ 符合","❌ 不符合")</f>
        <v>✅ 符合</v>
      </c>
      <c r="L96" s="15">
        <v>1</v>
      </c>
      <c r="M96" s="15">
        <v>1</v>
      </c>
      <c r="N96" s="15">
        <v>1</v>
      </c>
      <c r="O96" s="15">
        <v>0</v>
      </c>
      <c r="P96" s="15">
        <v>0</v>
      </c>
      <c r="Q96" s="15">
        <v>0</v>
      </c>
      <c r="R96" s="15">
        <v>1</v>
      </c>
      <c r="S96" s="15">
        <v>1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</row>
    <row r="97" spans="1:26" ht="15.75" customHeight="1" x14ac:dyDescent="0.3">
      <c r="A97" s="2" t="s">
        <v>339</v>
      </c>
      <c r="B97" s="13" t="s">
        <v>264</v>
      </c>
      <c r="C97" s="13" t="s">
        <v>340</v>
      </c>
      <c r="D97" s="12" t="s">
        <v>103</v>
      </c>
      <c r="E97" s="13" t="s">
        <v>341</v>
      </c>
      <c r="F97" s="2">
        <v>4</v>
      </c>
      <c r="G97" s="15">
        <v>217.5</v>
      </c>
      <c r="H97" s="7">
        <f>L97*'114成績輸入與落點儀表板'!$B$2+M97*'114成績輸入與落點儀表板'!$B$3+N97*'114成績輸入與落點儀表板'!$B$4+O97*'114成績輸入與落點儀表板'!$B$5+P97*'114成績輸入與落點儀表板'!$B$6+Q97*'114成績輸入與落點儀表板'!$B$7+R97*'114成績輸入與落點儀表板'!$B$8+S97*'114成績輸入與落點儀表板'!$B$9+T97*'114成績輸入與落點儀表板'!$B$10+U97*'114成績輸入與落點儀表板'!$B$11+V97*'114成績輸入與落點儀表板'!$B$12+W97*'114成績輸入與落點儀表板'!$B$13+X97*'114成績輸入與落點儀表板'!$B$14+Y97*'114成績輸入與落點儀表板'!$B$15+Z97*'114成績輸入與落點儀表板'!$B$16</f>
        <v>0</v>
      </c>
      <c r="I97" s="8">
        <f t="shared" si="2"/>
        <v>-217.5</v>
      </c>
      <c r="J97" s="2" t="str">
        <f t="shared" si="3"/>
        <v>FAIL</v>
      </c>
      <c r="K97" s="17" t="str">
        <f>IF(AND(IF('114成績輸入與落點儀表板'!$C$2="必須採計",L97&gt;0,IF('114成績輸入與落點儀表板'!$C$2="不可採計",L97=0,TRUE)),IF('114成績輸入與落點儀表板'!$C$3="必須採計",M97&gt;0,IF('114成績輸入與落點儀表板'!$C$3="不可採計",M97=0,TRUE)),IF('114成績輸入與落點儀表板'!$C$4="必須採計",N97&gt;0,IF('114成績輸入與落點儀表板'!$C$4="不可採計",N97=0,TRUE)),IF('114成績輸入與落點儀表板'!$C$5="必須採計",O97&gt;0,IF('114成績輸入與落點儀表板'!$C$5="不可採計",O97=0,TRUE)),IF('114成績輸入與落點儀表板'!$C$6="必須採計",P97&gt;0,IF('114成績輸入與落點儀表板'!$C$6="不可採計",P97=0,TRUE)),IF('114成績輸入與落點儀表板'!$C$7="必須採計",Q97&gt;0,IF('114成績輸入與落點儀表板'!$C$7="不可採計",Q97=0,TRUE)),IF('114成績輸入與落點儀表板'!$C$8="必須採計",R97&gt;0,IF('114成績輸入與落點儀表板'!$C$8="不可採計",R97=0,TRUE)),IF('114成績輸入與落點儀表板'!$C$9="必須採計",S97&gt;0,IF('114成績輸入與落點儀表板'!$C$9="不可採計",S97=0,TRUE)),IF('114成績輸入與落點儀表板'!$C$10="必須採計",T97&gt;0,IF('114成績輸入與落點儀表板'!$C$10="不可採計",T97=0,TRUE)),IF('114成績輸入與落點儀表板'!$C$11="必須採計",U97&gt;0,IF('114成績輸入與落點儀表板'!$C$11="不可採計",U97=0,TRUE)),IF('114成績輸入與落點儀表板'!$C$12="必須採計",V97&gt;0,IF('114成績輸入與落點儀表板'!$C$12="不可採計",V97=0,TRUE)),IF('114成績輸入與落點儀表板'!$C$13="必須採計",W97&gt;0,IF('114成績輸入與落點儀表板'!$C$13="不可採計",W97=0,TRUE)),IF('114成績輸入與落點儀表板'!$C$14="必須採計",X97&gt;0,IF('114成績輸入與落點儀表板'!$C$14="不可採計",X97=0,TRUE)),IF('114成績輸入與落點儀表板'!$C$15="必須採計",Y97&gt;0,IF('114成績輸入與落點儀表板'!$C$15="不可採計",Y97=0,TRUE)),IF('114成績輸入與落點儀表板'!$C$16="必須採計",Z97&gt;0,IF('114成績輸入與落點儀表板'!$C$16="不可採計",Z97=0,TRUE))),"✅ 符合","❌ 不符合")</f>
        <v>✅ 符合</v>
      </c>
      <c r="L97" s="15">
        <v>1</v>
      </c>
      <c r="M97" s="15">
        <v>1</v>
      </c>
      <c r="N97" s="15">
        <v>1.5</v>
      </c>
      <c r="O97" s="15">
        <v>0</v>
      </c>
      <c r="P97" s="15">
        <v>0</v>
      </c>
      <c r="Q97" s="15">
        <v>0</v>
      </c>
      <c r="R97" s="15">
        <v>1.5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</row>
    <row r="98" spans="1:26" ht="15.75" customHeight="1" x14ac:dyDescent="0.3">
      <c r="A98" s="2" t="s">
        <v>342</v>
      </c>
      <c r="B98" s="13" t="s">
        <v>264</v>
      </c>
      <c r="C98" s="13" t="s">
        <v>343</v>
      </c>
      <c r="D98" s="12" t="s">
        <v>203</v>
      </c>
      <c r="E98" s="13" t="s">
        <v>344</v>
      </c>
      <c r="F98" s="2">
        <v>17</v>
      </c>
      <c r="G98" s="15">
        <v>339</v>
      </c>
      <c r="H98" s="7">
        <f>L98*'114成績輸入與落點儀表板'!$B$2+M98*'114成績輸入與落點儀表板'!$B$3+N98*'114成績輸入與落點儀表板'!$B$4+O98*'114成績輸入與落點儀表板'!$B$5+P98*'114成績輸入與落點儀表板'!$B$6+Q98*'114成績輸入與落點儀表板'!$B$7+R98*'114成績輸入與落點儀表板'!$B$8+S98*'114成績輸入與落點儀表板'!$B$9+T98*'114成績輸入與落點儀表板'!$B$10+U98*'114成績輸入與落點儀表板'!$B$11+V98*'114成績輸入與落點儀表板'!$B$12+W98*'114成績輸入與落點儀表板'!$B$13+X98*'114成績輸入與落點儀表板'!$B$14+Y98*'114成績輸入與落點儀表板'!$B$15+Z98*'114成績輸入與落點儀表板'!$B$16</f>
        <v>0</v>
      </c>
      <c r="I98" s="8">
        <f t="shared" si="2"/>
        <v>-339</v>
      </c>
      <c r="J98" s="2" t="str">
        <f t="shared" si="3"/>
        <v>FAIL</v>
      </c>
      <c r="K98" s="17" t="str">
        <f>IF(AND(IF('114成績輸入與落點儀表板'!$C$2="必須採計",L98&gt;0,IF('114成績輸入與落點儀表板'!$C$2="不可採計",L98=0,TRUE)),IF('114成績輸入與落點儀表板'!$C$3="必須採計",M98&gt;0,IF('114成績輸入與落點儀表板'!$C$3="不可採計",M98=0,TRUE)),IF('114成績輸入與落點儀表板'!$C$4="必須採計",N98&gt;0,IF('114成績輸入與落點儀表板'!$C$4="不可採計",N98=0,TRUE)),IF('114成績輸入與落點儀表板'!$C$5="必須採計",O98&gt;0,IF('114成績輸入與落點儀表板'!$C$5="不可採計",O98=0,TRUE)),IF('114成績輸入與落點儀表板'!$C$6="必須採計",P98&gt;0,IF('114成績輸入與落點儀表板'!$C$6="不可採計",P98=0,TRUE)),IF('114成績輸入與落點儀表板'!$C$7="必須採計",Q98&gt;0,IF('114成績輸入與落點儀表板'!$C$7="不可採計",Q98=0,TRUE)),IF('114成績輸入與落點儀表板'!$C$8="必須採計",R98&gt;0,IF('114成績輸入與落點儀表板'!$C$8="不可採計",R98=0,TRUE)),IF('114成績輸入與落點儀表板'!$C$9="必須採計",S98&gt;0,IF('114成績輸入與落點儀表板'!$C$9="不可採計",S98=0,TRUE)),IF('114成績輸入與落點儀表板'!$C$10="必須採計",T98&gt;0,IF('114成績輸入與落點儀表板'!$C$10="不可採計",T98=0,TRUE)),IF('114成績輸入與落點儀表板'!$C$11="必須採計",U98&gt;0,IF('114成績輸入與落點儀表板'!$C$11="不可採計",U98=0,TRUE)),IF('114成績輸入與落點儀表板'!$C$12="必須採計",V98&gt;0,IF('114成績輸入與落點儀表板'!$C$12="不可採計",V98=0,TRUE)),IF('114成績輸入與落點儀表板'!$C$13="必須採計",W98&gt;0,IF('114成績輸入與落點儀表板'!$C$13="不可採計",W98=0,TRUE)),IF('114成績輸入與落點儀表板'!$C$14="必須採計",X98&gt;0,IF('114成績輸入與落點儀表板'!$C$14="不可採計",X98=0,TRUE)),IF('114成績輸入與落點儀表板'!$C$15="必須採計",Y98&gt;0,IF('114成績輸入與落點儀表板'!$C$15="不可採計",Y98=0,TRUE)),IF('114成績輸入與落點儀表板'!$C$16="必須採計",Z98&gt;0,IF('114成績輸入與落點儀表板'!$C$16="不可採計",Z98=0,TRUE))),"✅ 符合","❌ 不符合")</f>
        <v>✅ 符合</v>
      </c>
      <c r="L98" s="15">
        <v>1</v>
      </c>
      <c r="M98" s="15">
        <v>1</v>
      </c>
      <c r="N98" s="15">
        <v>2</v>
      </c>
      <c r="O98" s="15">
        <v>0</v>
      </c>
      <c r="P98" s="15">
        <v>0</v>
      </c>
      <c r="Q98" s="15">
        <v>0</v>
      </c>
      <c r="R98" s="15">
        <v>2</v>
      </c>
      <c r="S98" s="15">
        <v>1.5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</row>
    <row r="99" spans="1:26" customFormat="1" ht="15.75" customHeight="1" x14ac:dyDescent="0.3">
      <c r="A99" s="2" t="s">
        <v>345</v>
      </c>
      <c r="B99" s="6" t="s">
        <v>264</v>
      </c>
      <c r="C99" s="6" t="s">
        <v>346</v>
      </c>
      <c r="D99" s="12" t="s">
        <v>60</v>
      </c>
      <c r="E99" s="13" t="s">
        <v>347</v>
      </c>
      <c r="F99" s="2">
        <v>12</v>
      </c>
      <c r="G99" s="15">
        <v>237</v>
      </c>
      <c r="H99" s="7">
        <f>L99*'114成績輸入與落點儀表板'!$B$2+M99*'114成績輸入與落點儀表板'!$B$3+N99*'114成績輸入與落點儀表板'!$B$4+O99*'114成績輸入與落點儀表板'!$B$5+P99*'114成績輸入與落點儀表板'!$B$6+Q99*'114成績輸入與落點儀表板'!$B$7+R99*'114成績輸入與落點儀表板'!$B$8+S99*'114成績輸入與落點儀表板'!$B$9+T99*'114成績輸入與落點儀表板'!$B$10+U99*'114成績輸入與落點儀表板'!$B$11+V99*'114成績輸入與落點儀表板'!$B$12+W99*'114成績輸入與落點儀表板'!$B$13+X99*'114成績輸入與落點儀表板'!$B$14+Y99*'114成績輸入與落點儀表板'!$B$15+Z99*'114成績輸入與落點儀表板'!$B$16</f>
        <v>0</v>
      </c>
      <c r="I99" s="8">
        <f t="shared" si="2"/>
        <v>-237</v>
      </c>
      <c r="J99" s="2" t="str">
        <f t="shared" si="3"/>
        <v>FAIL</v>
      </c>
      <c r="K99" s="17" t="str">
        <f>IF(AND(IF('114成績輸入與落點儀表板'!$C$2="必須採計",L99&gt;0,IF('114成績輸入與落點儀表板'!$C$2="不可採計",L99=0,TRUE)),IF('114成績輸入與落點儀表板'!$C$3="必須採計",M99&gt;0,IF('114成績輸入與落點儀表板'!$C$3="不可採計",M99=0,TRUE)),IF('114成績輸入與落點儀表板'!$C$4="必須採計",N99&gt;0,IF('114成績輸入與落點儀表板'!$C$4="不可採計",N99=0,TRUE)),IF('114成績輸入與落點儀表板'!$C$5="必須採計",O99&gt;0,IF('114成績輸入與落點儀表板'!$C$5="不可採計",O99=0,TRUE)),IF('114成績輸入與落點儀表板'!$C$6="必須採計",P99&gt;0,IF('114成績輸入與落點儀表板'!$C$6="不可採計",P99=0,TRUE)),IF('114成績輸入與落點儀表板'!$C$7="必須採計",Q99&gt;0,IF('114成績輸入與落點儀表板'!$C$7="不可採計",Q99=0,TRUE)),IF('114成績輸入與落點儀表板'!$C$8="必須採計",R99&gt;0,IF('114成績輸入與落點儀表板'!$C$8="不可採計",R99=0,TRUE)),IF('114成績輸入與落點儀表板'!$C$9="必須採計",S99&gt;0,IF('114成績輸入與落點儀表板'!$C$9="不可採計",S99=0,TRUE)),IF('114成績輸入與落點儀表板'!$C$10="必須採計",T99&gt;0,IF('114成績輸入與落點儀表板'!$C$10="不可採計",T99=0,TRUE)),IF('114成績輸入與落點儀表板'!$C$11="必須採計",U99&gt;0,IF('114成績輸入與落點儀表板'!$C$11="不可採計",U99=0,TRUE)),IF('114成績輸入與落點儀表板'!$C$12="必須採計",V99&gt;0,IF('114成績輸入與落點儀表板'!$C$12="不可採計",V99=0,TRUE)),IF('114成績輸入與落點儀表板'!$C$13="必須採計",W99&gt;0,IF('114成績輸入與落點儀表板'!$C$13="不可採計",W99=0,TRUE)),IF('114成績輸入與落點儀表板'!$C$14="必須採計",X99&gt;0,IF('114成績輸入與落點儀表板'!$C$14="不可採計",X99=0,TRUE)),IF('114成績輸入與落點儀表板'!$C$15="必須採計",Y99&gt;0,IF('114成績輸入與落點儀表板'!$C$15="不可採計",Y99=0,TRUE)),IF('114成績輸入與落點儀表板'!$C$16="必須採計",Z99&gt;0,IF('114成績輸入與落點儀表板'!$C$16="不可採計",Z99=0,TRUE))),"✅ 符合","❌ 不符合")</f>
        <v>✅ 符合</v>
      </c>
      <c r="L99" s="15">
        <v>2</v>
      </c>
      <c r="M99" s="15">
        <v>2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1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</row>
    <row r="100" spans="1:26" customFormat="1" ht="15.75" customHeight="1" x14ac:dyDescent="0.3">
      <c r="A100" s="2" t="s">
        <v>348</v>
      </c>
      <c r="B100" s="6" t="s">
        <v>264</v>
      </c>
      <c r="C100" s="6" t="s">
        <v>349</v>
      </c>
      <c r="D100" s="12" t="s">
        <v>227</v>
      </c>
      <c r="E100" s="13" t="s">
        <v>350</v>
      </c>
      <c r="F100" s="2">
        <v>12</v>
      </c>
      <c r="G100" s="15">
        <v>282</v>
      </c>
      <c r="H100" s="7">
        <f>L100*'114成績輸入與落點儀表板'!$B$2+M100*'114成績輸入與落點儀表板'!$B$3+N100*'114成績輸入與落點儀表板'!$B$4+O100*'114成績輸入與落點儀表板'!$B$5+P100*'114成績輸入與落點儀表板'!$B$6+Q100*'114成績輸入與落點儀表板'!$B$7+R100*'114成績輸入與落點儀表板'!$B$8+S100*'114成績輸入與落點儀表板'!$B$9+T100*'114成績輸入與落點儀表板'!$B$10+U100*'114成績輸入與落點儀表板'!$B$11+V100*'114成績輸入與落點儀表板'!$B$12+W100*'114成績輸入與落點儀表板'!$B$13+X100*'114成績輸入與落點儀表板'!$B$14+Y100*'114成績輸入與落點儀表板'!$B$15+Z100*'114成績輸入與落點儀表板'!$B$16</f>
        <v>0</v>
      </c>
      <c r="I100" s="8">
        <f t="shared" si="2"/>
        <v>-282</v>
      </c>
      <c r="J100" s="2" t="str">
        <f t="shared" si="3"/>
        <v>FAIL</v>
      </c>
      <c r="K100" s="17" t="str">
        <f>IF(AND(IF('114成績輸入與落點儀表板'!$C$2="必須採計",L100&gt;0,IF('114成績輸入與落點儀表板'!$C$2="不可採計",L100=0,TRUE)),IF('114成績輸入與落點儀表板'!$C$3="必須採計",M100&gt;0,IF('114成績輸入與落點儀表板'!$C$3="不可採計",M100=0,TRUE)),IF('114成績輸入與落點儀表板'!$C$4="必須採計",N100&gt;0,IF('114成績輸入與落點儀表板'!$C$4="不可採計",N100=0,TRUE)),IF('114成績輸入與落點儀表板'!$C$5="必須採計",O100&gt;0,IF('114成績輸入與落點儀表板'!$C$5="不可採計",O100=0,TRUE)),IF('114成績輸入與落點儀表板'!$C$6="必須採計",P100&gt;0,IF('114成績輸入與落點儀表板'!$C$6="不可採計",P100=0,TRUE)),IF('114成績輸入與落點儀表板'!$C$7="必須採計",Q100&gt;0,IF('114成績輸入與落點儀表板'!$C$7="不可採計",Q100=0,TRUE)),IF('114成績輸入與落點儀表板'!$C$8="必須採計",R100&gt;0,IF('114成績輸入與落點儀表板'!$C$8="不可採計",R100=0,TRUE)),IF('114成績輸入與落點儀表板'!$C$9="必須採計",S100&gt;0,IF('114成績輸入與落點儀表板'!$C$9="不可採計",S100=0,TRUE)),IF('114成績輸入與落點儀表板'!$C$10="必須採計",T100&gt;0,IF('114成績輸入與落點儀表板'!$C$10="不可採計",T100=0,TRUE)),IF('114成績輸入與落點儀表板'!$C$11="必須採計",U100&gt;0,IF('114成績輸入與落點儀表板'!$C$11="不可採計",U100=0,TRUE)),IF('114成績輸入與落點儀表板'!$C$12="必須採計",V100&gt;0,IF('114成績輸入與落點儀表板'!$C$12="不可採計",V100=0,TRUE)),IF('114成績輸入與落點儀表板'!$C$13="必須採計",W100&gt;0,IF('114成績輸入與落點儀表板'!$C$13="不可採計",W100=0,TRUE)),IF('114成績輸入與落點儀表板'!$C$14="必須採計",X100&gt;0,IF('114成績輸入與落點儀表板'!$C$14="不可採計",X100=0,TRUE)),IF('114成績輸入與落點儀表板'!$C$15="必須採計",Y100&gt;0,IF('114成績輸入與落點儀表板'!$C$15="不可採計",Y100=0,TRUE)),IF('114成績輸入與落點儀表板'!$C$16="必須採計",Z100&gt;0,IF('114成績輸入與落點儀表板'!$C$16="不可採計",Z100=0,TRUE))),"✅ 符合","❌ 不符合")</f>
        <v>✅ 符合</v>
      </c>
      <c r="L100" s="15">
        <v>1.5</v>
      </c>
      <c r="M100" s="15">
        <v>2</v>
      </c>
      <c r="N100" s="15">
        <v>0</v>
      </c>
      <c r="O100" s="15">
        <v>0</v>
      </c>
      <c r="P100" s="15">
        <v>0</v>
      </c>
      <c r="Q100" s="15">
        <v>1</v>
      </c>
      <c r="R100" s="15">
        <v>0</v>
      </c>
      <c r="S100" s="15">
        <v>0</v>
      </c>
      <c r="T100" s="15">
        <v>0</v>
      </c>
      <c r="U100" s="15">
        <v>1</v>
      </c>
      <c r="V100" s="15">
        <v>0</v>
      </c>
      <c r="W100" s="15">
        <v>1</v>
      </c>
      <c r="X100" s="15">
        <v>0</v>
      </c>
      <c r="Y100" s="15">
        <v>0</v>
      </c>
      <c r="Z100" s="15">
        <v>0</v>
      </c>
    </row>
    <row r="101" spans="1:26" customFormat="1" ht="15.75" customHeight="1" x14ac:dyDescent="0.3">
      <c r="A101" s="2" t="s">
        <v>351</v>
      </c>
      <c r="B101" s="6" t="s">
        <v>264</v>
      </c>
      <c r="C101" s="6" t="s">
        <v>352</v>
      </c>
      <c r="D101" s="12" t="s">
        <v>121</v>
      </c>
      <c r="E101" s="13" t="s">
        <v>353</v>
      </c>
      <c r="F101" s="2">
        <v>21</v>
      </c>
      <c r="G101" s="15">
        <v>220</v>
      </c>
      <c r="H101" s="7">
        <f>L101*'114成績輸入與落點儀表板'!$B$2+M101*'114成績輸入與落點儀表板'!$B$3+N101*'114成績輸入與落點儀表板'!$B$4+O101*'114成績輸入與落點儀表板'!$B$5+P101*'114成績輸入與落點儀表板'!$B$6+Q101*'114成績輸入與落點儀表板'!$B$7+R101*'114成績輸入與落點儀表板'!$B$8+S101*'114成績輸入與落點儀表板'!$B$9+T101*'114成績輸入與落點儀表板'!$B$10+U101*'114成績輸入與落點儀表板'!$B$11+V101*'114成績輸入與落點儀表板'!$B$12+W101*'114成績輸入與落點儀表板'!$B$13+X101*'114成績輸入與落點儀表板'!$B$14+Y101*'114成績輸入與落點儀表板'!$B$15+Z101*'114成績輸入與落點儀表板'!$B$16</f>
        <v>0</v>
      </c>
      <c r="I101" s="8">
        <f t="shared" si="2"/>
        <v>-220</v>
      </c>
      <c r="J101" s="2" t="str">
        <f t="shared" si="3"/>
        <v>FAIL</v>
      </c>
      <c r="K101" s="17" t="str">
        <f>IF(AND(IF('114成績輸入與落點儀表板'!$C$2="必須採計",L101&gt;0,IF('114成績輸入與落點儀表板'!$C$2="不可採計",L101=0,TRUE)),IF('114成績輸入與落點儀表板'!$C$3="必須採計",M101&gt;0,IF('114成績輸入與落點儀表板'!$C$3="不可採計",M101=0,TRUE)),IF('114成績輸入與落點儀表板'!$C$4="必須採計",N101&gt;0,IF('114成績輸入與落點儀表板'!$C$4="不可採計",N101=0,TRUE)),IF('114成績輸入與落點儀表板'!$C$5="必須採計",O101&gt;0,IF('114成績輸入與落點儀表板'!$C$5="不可採計",O101=0,TRUE)),IF('114成績輸入與落點儀表板'!$C$6="必須採計",P101&gt;0,IF('114成績輸入與落點儀表板'!$C$6="不可採計",P101=0,TRUE)),IF('114成績輸入與落點儀表板'!$C$7="必須採計",Q101&gt;0,IF('114成績輸入與落點儀表板'!$C$7="不可採計",Q101=0,TRUE)),IF('114成績輸入與落點儀表板'!$C$8="必須採計",R101&gt;0,IF('114成績輸入與落點儀表板'!$C$8="不可採計",R101=0,TRUE)),IF('114成績輸入與落點儀表板'!$C$9="必須採計",S101&gt;0,IF('114成績輸入與落點儀表板'!$C$9="不可採計",S101=0,TRUE)),IF('114成績輸入與落點儀表板'!$C$10="必須採計",T101&gt;0,IF('114成績輸入與落點儀表板'!$C$10="不可採計",T101=0,TRUE)),IF('114成績輸入與落點儀表板'!$C$11="必須採計",U101&gt;0,IF('114成績輸入與落點儀表板'!$C$11="不可採計",U101=0,TRUE)),IF('114成績輸入與落點儀表板'!$C$12="必須採計",V101&gt;0,IF('114成績輸入與落點儀表板'!$C$12="不可採計",V101=0,TRUE)),IF('114成績輸入與落點儀表板'!$C$13="必須採計",W101&gt;0,IF('114成績輸入與落點儀表板'!$C$13="不可採計",W101=0,TRUE)),IF('114成績輸入與落點儀表板'!$C$14="必須採計",X101&gt;0,IF('114成績輸入與落點儀表板'!$C$14="不可採計",X101=0,TRUE)),IF('114成績輸入與落點儀表板'!$C$15="必須採計",Y101&gt;0,IF('114成績輸入與落點儀表板'!$C$15="不可採計",Y101=0,TRUE)),IF('114成績輸入與落點儀表板'!$C$16="必須採計",Z101&gt;0,IF('114成績輸入與落點儀表板'!$C$16="不可採計",Z101=0,TRUE))),"✅ 符合","❌ 不符合")</f>
        <v>✅ 符合</v>
      </c>
      <c r="L101" s="15">
        <v>1</v>
      </c>
      <c r="M101" s="15">
        <v>2</v>
      </c>
      <c r="N101" s="15">
        <v>0</v>
      </c>
      <c r="O101" s="15">
        <v>1.5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</row>
    <row r="102" spans="1:26" customFormat="1" ht="15.75" customHeight="1" x14ac:dyDescent="0.3">
      <c r="A102" s="2" t="s">
        <v>354</v>
      </c>
      <c r="B102" s="6" t="s">
        <v>264</v>
      </c>
      <c r="C102" s="6" t="s">
        <v>355</v>
      </c>
      <c r="D102" s="12" t="s">
        <v>80</v>
      </c>
      <c r="E102" s="13" t="s">
        <v>356</v>
      </c>
      <c r="F102" s="2">
        <v>9</v>
      </c>
      <c r="G102" s="15">
        <v>272.25</v>
      </c>
      <c r="H102" s="7">
        <f>L102*'114成績輸入與落點儀表板'!$B$2+M102*'114成績輸入與落點儀表板'!$B$3+N102*'114成績輸入與落點儀表板'!$B$4+O102*'114成績輸入與落點儀表板'!$B$5+P102*'114成績輸入與落點儀表板'!$B$6+Q102*'114成績輸入與落點儀表板'!$B$7+R102*'114成績輸入與落點儀表板'!$B$8+S102*'114成績輸入與落點儀表板'!$B$9+T102*'114成績輸入與落點儀表板'!$B$10+U102*'114成績輸入與落點儀表板'!$B$11+V102*'114成績輸入與落點儀表板'!$B$12+W102*'114成績輸入與落點儀表板'!$B$13+X102*'114成績輸入與落點儀表板'!$B$14+Y102*'114成績輸入與落點儀表板'!$B$15+Z102*'114成績輸入與落點儀表板'!$B$16</f>
        <v>0</v>
      </c>
      <c r="I102" s="8">
        <f t="shared" si="2"/>
        <v>-272.25</v>
      </c>
      <c r="J102" s="2" t="str">
        <f t="shared" si="3"/>
        <v>FAIL</v>
      </c>
      <c r="K102" s="17" t="str">
        <f>IF(AND(IF('114成績輸入與落點儀表板'!$C$2="必須採計",L102&gt;0,IF('114成績輸入與落點儀表板'!$C$2="不可採計",L102=0,TRUE)),IF('114成績輸入與落點儀表板'!$C$3="必須採計",M102&gt;0,IF('114成績輸入與落點儀表板'!$C$3="不可採計",M102=0,TRUE)),IF('114成績輸入與落點儀表板'!$C$4="必須採計",N102&gt;0,IF('114成績輸入與落點儀表板'!$C$4="不可採計",N102=0,TRUE)),IF('114成績輸入與落點儀表板'!$C$5="必須採計",O102&gt;0,IF('114成績輸入與落點儀表板'!$C$5="不可採計",O102=0,TRUE)),IF('114成績輸入與落點儀表板'!$C$6="必須採計",P102&gt;0,IF('114成績輸入與落點儀表板'!$C$6="不可採計",P102=0,TRUE)),IF('114成績輸入與落點儀表板'!$C$7="必須採計",Q102&gt;0,IF('114成績輸入與落點儀表板'!$C$7="不可採計",Q102=0,TRUE)),IF('114成績輸入與落點儀表板'!$C$8="必須採計",R102&gt;0,IF('114成績輸入與落點儀表板'!$C$8="不可採計",R102=0,TRUE)),IF('114成績輸入與落點儀表板'!$C$9="必須採計",S102&gt;0,IF('114成績輸入與落點儀表板'!$C$9="不可採計",S102=0,TRUE)),IF('114成績輸入與落點儀表板'!$C$10="必須採計",T102&gt;0,IF('114成績輸入與落點儀表板'!$C$10="不可採計",T102=0,TRUE)),IF('114成績輸入與落點儀表板'!$C$11="必須採計",U102&gt;0,IF('114成績輸入與落點儀表板'!$C$11="不可採計",U102=0,TRUE)),IF('114成績輸入與落點儀表板'!$C$12="必須採計",V102&gt;0,IF('114成績輸入與落點儀表板'!$C$12="不可採計",V102=0,TRUE)),IF('114成績輸入與落點儀表板'!$C$13="必須採計",W102&gt;0,IF('114成績輸入與落點儀表板'!$C$13="不可採計",W102=0,TRUE)),IF('114成績輸入與落點儀表板'!$C$14="必須採計",X102&gt;0,IF('114成績輸入與落點儀表板'!$C$14="不可採計",X102=0,TRUE)),IF('114成績輸入與落點儀表板'!$C$15="必須採計",Y102&gt;0,IF('114成績輸入與落點儀表板'!$C$15="不可採計",Y102=0,TRUE)),IF('114成績輸入與落點儀表板'!$C$16="必須採計",Z102&gt;0,IF('114成績輸入與落點儀表板'!$C$16="不可採計",Z102=0,TRUE))),"✅ 符合","❌ 不符合")</f>
        <v>✅ 符合</v>
      </c>
      <c r="L102" s="15">
        <v>2</v>
      </c>
      <c r="M102" s="15">
        <v>2</v>
      </c>
      <c r="N102" s="15">
        <v>0</v>
      </c>
      <c r="O102" s="15">
        <v>1.75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</row>
    <row r="103" spans="1:26" customFormat="1" ht="15.75" customHeight="1" x14ac:dyDescent="0.3">
      <c r="A103" s="2" t="s">
        <v>357</v>
      </c>
      <c r="B103" s="6" t="s">
        <v>264</v>
      </c>
      <c r="C103" s="6" t="s">
        <v>358</v>
      </c>
      <c r="D103" s="12" t="s">
        <v>80</v>
      </c>
      <c r="E103" s="13" t="s">
        <v>359</v>
      </c>
      <c r="F103" s="2">
        <v>4</v>
      </c>
      <c r="G103" s="15">
        <v>297.64</v>
      </c>
      <c r="H103" s="7">
        <f>L103*'114成績輸入與落點儀表板'!$B$2+M103*'114成績輸入與落點儀表板'!$B$3+N103*'114成績輸入與落點儀表板'!$B$4+O103*'114成績輸入與落點儀表板'!$B$5+P103*'114成績輸入與落點儀表板'!$B$6+Q103*'114成績輸入與落點儀表板'!$B$7+R103*'114成績輸入與落點儀表板'!$B$8+S103*'114成績輸入與落點儀表板'!$B$9+T103*'114成績輸入與落點儀表板'!$B$10+U103*'114成績輸入與落點儀表板'!$B$11+V103*'114成績輸入與落點儀表板'!$B$12+W103*'114成績輸入與落點儀表板'!$B$13+X103*'114成績輸入與落點儀表板'!$B$14+Y103*'114成績輸入與落點儀表板'!$B$15+Z103*'114成績輸入與落點儀表板'!$B$16</f>
        <v>0</v>
      </c>
      <c r="I103" s="8">
        <f t="shared" si="2"/>
        <v>-297.64</v>
      </c>
      <c r="J103" s="2" t="str">
        <f t="shared" si="3"/>
        <v>FAIL</v>
      </c>
      <c r="K103" s="17" t="str">
        <f>IF(AND(IF('114成績輸入與落點儀表板'!$C$2="必須採計",L103&gt;0,IF('114成績輸入與落點儀表板'!$C$2="不可採計",L103=0,TRUE)),IF('114成績輸入與落點儀表板'!$C$3="必須採計",M103&gt;0,IF('114成績輸入與落點儀表板'!$C$3="不可採計",M103=0,TRUE)),IF('114成績輸入與落點儀表板'!$C$4="必須採計",N103&gt;0,IF('114成績輸入與落點儀表板'!$C$4="不可採計",N103=0,TRUE)),IF('114成績輸入與落點儀表板'!$C$5="必須採計",O103&gt;0,IF('114成績輸入與落點儀表板'!$C$5="不可採計",O103=0,TRUE)),IF('114成績輸入與落點儀表板'!$C$6="必須採計",P103&gt;0,IF('114成績輸入與落點儀表板'!$C$6="不可採計",P103=0,TRUE)),IF('114成績輸入與落點儀表板'!$C$7="必須採計",Q103&gt;0,IF('114成績輸入與落點儀表板'!$C$7="不可採計",Q103=0,TRUE)),IF('114成績輸入與落點儀表板'!$C$8="必須採計",R103&gt;0,IF('114成績輸入與落點儀表板'!$C$8="不可採計",R103=0,TRUE)),IF('114成績輸入與落點儀表板'!$C$9="必須採計",S103&gt;0,IF('114成績輸入與落點儀表板'!$C$9="不可採計",S103=0,TRUE)),IF('114成績輸入與落點儀表板'!$C$10="必須採計",T103&gt;0,IF('114成績輸入與落點儀表板'!$C$10="不可採計",T103=0,TRUE)),IF('114成績輸入與落點儀表板'!$C$11="必須採計",U103&gt;0,IF('114成績輸入與落點儀表板'!$C$11="不可採計",U103=0,TRUE)),IF('114成績輸入與落點儀表板'!$C$12="必須採計",V103&gt;0,IF('114成績輸入與落點儀表板'!$C$12="不可採計",V103=0,TRUE)),IF('114成績輸入與落點儀表板'!$C$13="必須採計",W103&gt;0,IF('114成績輸入與落點儀表板'!$C$13="不可採計",W103=0,TRUE)),IF('114成績輸入與落點儀表板'!$C$14="必須採計",X103&gt;0,IF('114成績輸入與落點儀表板'!$C$14="不可採計",X103=0,TRUE)),IF('114成績輸入與落點儀表板'!$C$15="必須採計",Y103&gt;0,IF('114成績輸入與落點儀表板'!$C$15="不可採計",Y103=0,TRUE)),IF('114成績輸入與落點儀表板'!$C$16="必須採計",Z103&gt;0,IF('114成績輸入與落點儀表板'!$C$16="不可採計",Z103=0,TRUE))),"✅ 符合","❌ 不符合")</f>
        <v>✅ 符合</v>
      </c>
      <c r="L103" s="15">
        <v>1</v>
      </c>
      <c r="M103" s="15">
        <v>1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1</v>
      </c>
      <c r="V103" s="15">
        <v>0</v>
      </c>
      <c r="W103" s="15">
        <v>0</v>
      </c>
      <c r="X103" s="15">
        <v>0</v>
      </c>
      <c r="Y103" s="15">
        <v>0</v>
      </c>
      <c r="Z103" s="15">
        <v>2</v>
      </c>
    </row>
    <row r="104" spans="1:26" customFormat="1" ht="15.75" customHeight="1" x14ac:dyDescent="0.3">
      <c r="A104" s="2" t="s">
        <v>360</v>
      </c>
      <c r="B104" s="6" t="s">
        <v>264</v>
      </c>
      <c r="C104" s="6" t="s">
        <v>361</v>
      </c>
      <c r="D104" s="12" t="s">
        <v>80</v>
      </c>
      <c r="E104" s="13" t="s">
        <v>362</v>
      </c>
      <c r="F104" s="2">
        <v>1</v>
      </c>
      <c r="G104" s="15">
        <v>222.5</v>
      </c>
      <c r="H104" s="7">
        <f>L104*'114成績輸入與落點儀表板'!$B$2+M104*'114成績輸入與落點儀表板'!$B$3+N104*'114成績輸入與落點儀表板'!$B$4+O104*'114成績輸入與落點儀表板'!$B$5+P104*'114成績輸入與落點儀表板'!$B$6+Q104*'114成績輸入與落點儀表板'!$B$7+R104*'114成績輸入與落點儀表板'!$B$8+S104*'114成績輸入與落點儀表板'!$B$9+T104*'114成績輸入與落點儀表板'!$B$10+U104*'114成績輸入與落點儀表板'!$B$11+V104*'114成績輸入與落點儀表板'!$B$12+W104*'114成績輸入與落點儀表板'!$B$13+X104*'114成績輸入與落點儀表板'!$B$14+Y104*'114成績輸入與落點儀表板'!$B$15+Z104*'114成績輸入與落點儀表板'!$B$16</f>
        <v>0</v>
      </c>
      <c r="I104" s="8">
        <f t="shared" si="2"/>
        <v>-222.5</v>
      </c>
      <c r="J104" s="2" t="str">
        <f t="shared" si="3"/>
        <v>FAIL</v>
      </c>
      <c r="K104" s="17" t="str">
        <f>IF(AND(IF('114成績輸入與落點儀表板'!$C$2="必須採計",L104&gt;0,IF('114成績輸入與落點儀表板'!$C$2="不可採計",L104=0,TRUE)),IF('114成績輸入與落點儀表板'!$C$3="必須採計",M104&gt;0,IF('114成績輸入與落點儀表板'!$C$3="不可採計",M104=0,TRUE)),IF('114成績輸入與落點儀表板'!$C$4="必須採計",N104&gt;0,IF('114成績輸入與落點儀表板'!$C$4="不可採計",N104=0,TRUE)),IF('114成績輸入與落點儀表板'!$C$5="必須採計",O104&gt;0,IF('114成績輸入與落點儀表板'!$C$5="不可採計",O104=0,TRUE)),IF('114成績輸入與落點儀表板'!$C$6="必須採計",P104&gt;0,IF('114成績輸入與落點儀表板'!$C$6="不可採計",P104=0,TRUE)),IF('114成績輸入與落點儀表板'!$C$7="必須採計",Q104&gt;0,IF('114成績輸入與落點儀表板'!$C$7="不可採計",Q104=0,TRUE)),IF('114成績輸入與落點儀表板'!$C$8="必須採計",R104&gt;0,IF('114成績輸入與落點儀表板'!$C$8="不可採計",R104=0,TRUE)),IF('114成績輸入與落點儀表板'!$C$9="必須採計",S104&gt;0,IF('114成績輸入與落點儀表板'!$C$9="不可採計",S104=0,TRUE)),IF('114成績輸入與落點儀表板'!$C$10="必須採計",T104&gt;0,IF('114成績輸入與落點儀表板'!$C$10="不可採計",T104=0,TRUE)),IF('114成績輸入與落點儀表板'!$C$11="必須採計",U104&gt;0,IF('114成績輸入與落點儀表板'!$C$11="不可採計",U104=0,TRUE)),IF('114成績輸入與落點儀表板'!$C$12="必須採計",V104&gt;0,IF('114成績輸入與落點儀表板'!$C$12="不可採計",V104=0,TRUE)),IF('114成績輸入與落點儀表板'!$C$13="必須採計",W104&gt;0,IF('114成績輸入與落點儀表板'!$C$13="不可採計",W104=0,TRUE)),IF('114成績輸入與落點儀表板'!$C$14="必須採計",X104&gt;0,IF('114成績輸入與落點儀表板'!$C$14="不可採計",X104=0,TRUE)),IF('114成績輸入與落點儀表板'!$C$15="必須採計",Y104&gt;0,IF('114成績輸入與落點儀表板'!$C$15="不可採計",Y104=0,TRUE)),IF('114成績輸入與落點儀表板'!$C$16="必須採計",Z104&gt;0,IF('114成績輸入與落點儀表板'!$C$16="不可採計",Z104=0,TRUE))),"✅ 符合","❌ 不符合")</f>
        <v>✅ 符合</v>
      </c>
      <c r="L104" s="15">
        <v>1.75</v>
      </c>
      <c r="M104" s="15">
        <v>1.25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1.5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</row>
    <row r="105" spans="1:26" customFormat="1" ht="15.75" customHeight="1" x14ac:dyDescent="0.3">
      <c r="A105" s="2" t="s">
        <v>363</v>
      </c>
      <c r="B105" s="6" t="s">
        <v>264</v>
      </c>
      <c r="C105" s="6" t="s">
        <v>364</v>
      </c>
      <c r="D105" s="12" t="s">
        <v>80</v>
      </c>
      <c r="E105" s="13" t="s">
        <v>365</v>
      </c>
      <c r="F105" s="2">
        <v>5</v>
      </c>
      <c r="G105" s="15">
        <v>348.7</v>
      </c>
      <c r="H105" s="7">
        <f>L105*'114成績輸入與落點儀表板'!$B$2+M105*'114成績輸入與落點儀表板'!$B$3+N105*'114成績輸入與落點儀表板'!$B$4+O105*'114成績輸入與落點儀表板'!$B$5+P105*'114成績輸入與落點儀表板'!$B$6+Q105*'114成績輸入與落點儀表板'!$B$7+R105*'114成績輸入與落點儀表板'!$B$8+S105*'114成績輸入與落點儀表板'!$B$9+T105*'114成績輸入與落點儀表板'!$B$10+U105*'114成績輸入與落點儀表板'!$B$11+V105*'114成績輸入與落點儀表板'!$B$12+W105*'114成績輸入與落點儀表板'!$B$13+X105*'114成績輸入與落點儀表板'!$B$14+Y105*'114成績輸入與落點儀表板'!$B$15+Z105*'114成績輸入與落點儀表板'!$B$16</f>
        <v>0</v>
      </c>
      <c r="I105" s="8">
        <f t="shared" si="2"/>
        <v>-348.7</v>
      </c>
      <c r="J105" s="2" t="str">
        <f t="shared" si="3"/>
        <v>FAIL</v>
      </c>
      <c r="K105" s="17" t="str">
        <f>IF(AND(IF('114成績輸入與落點儀表板'!$C$2="必須採計",L105&gt;0,IF('114成績輸入與落點儀表板'!$C$2="不可採計",L105=0,TRUE)),IF('114成績輸入與落點儀表板'!$C$3="必須採計",M105&gt;0,IF('114成績輸入與落點儀表板'!$C$3="不可採計",M105=0,TRUE)),IF('114成績輸入與落點儀表板'!$C$4="必須採計",N105&gt;0,IF('114成績輸入與落點儀表板'!$C$4="不可採計",N105=0,TRUE)),IF('114成績輸入與落點儀表板'!$C$5="必須採計",O105&gt;0,IF('114成績輸入與落點儀表板'!$C$5="不可採計",O105=0,TRUE)),IF('114成績輸入與落點儀表板'!$C$6="必須採計",P105&gt;0,IF('114成績輸入與落點儀表板'!$C$6="不可採計",P105=0,TRUE)),IF('114成績輸入與落點儀表板'!$C$7="必須採計",Q105&gt;0,IF('114成績輸入與落點儀表板'!$C$7="不可採計",Q105=0,TRUE)),IF('114成績輸入與落點儀表板'!$C$8="必須採計",R105&gt;0,IF('114成績輸入與落點儀表板'!$C$8="不可採計",R105=0,TRUE)),IF('114成績輸入與落點儀表板'!$C$9="必須採計",S105&gt;0,IF('114成績輸入與落點儀表板'!$C$9="不可採計",S105=0,TRUE)),IF('114成績輸入與落點儀表板'!$C$10="必須採計",T105&gt;0,IF('114成績輸入與落點儀表板'!$C$10="不可採計",T105=0,TRUE)),IF('114成績輸入與落點儀表板'!$C$11="必須採計",U105&gt;0,IF('114成績輸入與落點儀表板'!$C$11="不可採計",U105=0,TRUE)),IF('114成績輸入與落點儀表板'!$C$12="必須採計",V105&gt;0,IF('114成績輸入與落點儀表板'!$C$12="不可採計",V105=0,TRUE)),IF('114成績輸入與落點儀表板'!$C$13="必須採計",W105&gt;0,IF('114成績輸入與落點儀表板'!$C$13="不可採計",W105=0,TRUE)),IF('114成績輸入與落點儀表板'!$C$14="必須採計",X105&gt;0,IF('114成績輸入與落點儀表板'!$C$14="不可採計",X105=0,TRUE)),IF('114成績輸入與落點儀表板'!$C$15="必須採計",Y105&gt;0,IF('114成績輸入與落點儀表板'!$C$15="不可採計",Y105=0,TRUE)),IF('114成績輸入與落點儀表板'!$C$16="必須採計",Z105&gt;0,IF('114成績輸入與落點儀表板'!$C$16="不可採計",Z105=0,TRUE))),"✅ 符合","❌ 不符合")</f>
        <v>✅ 符合</v>
      </c>
      <c r="L105" s="15">
        <v>1.75</v>
      </c>
      <c r="M105" s="15">
        <v>1.75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1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</row>
    <row r="106" spans="1:26" customFormat="1" ht="15.75" customHeight="1" x14ac:dyDescent="0.3">
      <c r="A106" s="2" t="s">
        <v>366</v>
      </c>
      <c r="B106" s="6" t="s">
        <v>264</v>
      </c>
      <c r="C106" s="6" t="s">
        <v>367</v>
      </c>
      <c r="D106" s="12" t="s">
        <v>80</v>
      </c>
      <c r="E106" s="13" t="s">
        <v>368</v>
      </c>
      <c r="F106" s="2">
        <v>4</v>
      </c>
      <c r="G106" s="15">
        <v>249.83</v>
      </c>
      <c r="H106" s="7">
        <f>L106*'114成績輸入與落點儀表板'!$B$2+M106*'114成績輸入與落點儀表板'!$B$3+N106*'114成績輸入與落點儀表板'!$B$4+O106*'114成績輸入與落點儀表板'!$B$5+P106*'114成績輸入與落點儀表板'!$B$6+Q106*'114成績輸入與落點儀表板'!$B$7+R106*'114成績輸入與落點儀表板'!$B$8+S106*'114成績輸入與落點儀表板'!$B$9+T106*'114成績輸入與落點儀表板'!$B$10+U106*'114成績輸入與落點儀表板'!$B$11+V106*'114成績輸入與落點儀表板'!$B$12+W106*'114成績輸入與落點儀表板'!$B$13+X106*'114成績輸入與落點儀表板'!$B$14+Y106*'114成績輸入與落點儀表板'!$B$15+Z106*'114成績輸入與落點儀表板'!$B$16</f>
        <v>0</v>
      </c>
      <c r="I106" s="8">
        <f t="shared" si="2"/>
        <v>-249.83</v>
      </c>
      <c r="J106" s="2" t="str">
        <f t="shared" si="3"/>
        <v>FAIL</v>
      </c>
      <c r="K106" s="17" t="str">
        <f>IF(AND(IF('114成績輸入與落點儀表板'!$C$2="必須採計",L106&gt;0,IF('114成績輸入與落點儀表板'!$C$2="不可採計",L106=0,TRUE)),IF('114成績輸入與落點儀表板'!$C$3="必須採計",M106&gt;0,IF('114成績輸入與落點儀表板'!$C$3="不可採計",M106=0,TRUE)),IF('114成績輸入與落點儀表板'!$C$4="必須採計",N106&gt;0,IF('114成績輸入與落點儀表板'!$C$4="不可採計",N106=0,TRUE)),IF('114成績輸入與落點儀表板'!$C$5="必須採計",O106&gt;0,IF('114成績輸入與落點儀表板'!$C$5="不可採計",O106=0,TRUE)),IF('114成績輸入與落點儀表板'!$C$6="必須採計",P106&gt;0,IF('114成績輸入與落點儀表板'!$C$6="不可採計",P106=0,TRUE)),IF('114成績輸入與落點儀表板'!$C$7="必須採計",Q106&gt;0,IF('114成績輸入與落點儀表板'!$C$7="不可採計",Q106=0,TRUE)),IF('114成績輸入與落點儀表板'!$C$8="必須採計",R106&gt;0,IF('114成績輸入與落點儀表板'!$C$8="不可採計",R106=0,TRUE)),IF('114成績輸入與落點儀表板'!$C$9="必須採計",S106&gt;0,IF('114成績輸入與落點儀表板'!$C$9="不可採計",S106=0,TRUE)),IF('114成績輸入與落點儀表板'!$C$10="必須採計",T106&gt;0,IF('114成績輸入與落點儀表板'!$C$10="不可採計",T106=0,TRUE)),IF('114成績輸入與落點儀表板'!$C$11="必須採計",U106&gt;0,IF('114成績輸入與落點儀表板'!$C$11="不可採計",U106=0,TRUE)),IF('114成績輸入與落點儀表板'!$C$12="必須採計",V106&gt;0,IF('114成績輸入與落點儀表板'!$C$12="不可採計",V106=0,TRUE)),IF('114成績輸入與落點儀表板'!$C$13="必須採計",W106&gt;0,IF('114成績輸入與落點儀表板'!$C$13="不可採計",W106=0,TRUE)),IF('114成績輸入與落點儀表板'!$C$14="必須採計",X106&gt;0,IF('114成績輸入與落點儀表板'!$C$14="不可採計",X106=0,TRUE)),IF('114成績輸入與落點儀表板'!$C$15="必須採計",Y106&gt;0,IF('114成績輸入與落點儀表板'!$C$15="不可採計",Y106=0,TRUE)),IF('114成績輸入與落點儀表板'!$C$16="必須採計",Z106&gt;0,IF('114成績輸入與落點儀表板'!$C$16="不可採計",Z106=0,TRUE))),"✅ 符合","❌ 不符合")</f>
        <v>✅ 符合</v>
      </c>
      <c r="L106" s="15">
        <v>1</v>
      </c>
      <c r="M106" s="15">
        <v>1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1</v>
      </c>
      <c r="V106" s="15">
        <v>0</v>
      </c>
      <c r="W106" s="15">
        <v>0</v>
      </c>
      <c r="X106" s="15">
        <v>0</v>
      </c>
      <c r="Y106" s="15">
        <v>0</v>
      </c>
      <c r="Z106" s="15">
        <v>1.5</v>
      </c>
    </row>
    <row r="107" spans="1:26" customFormat="1" ht="15.75" customHeight="1" x14ac:dyDescent="0.3">
      <c r="A107" s="2" t="s">
        <v>369</v>
      </c>
      <c r="B107" s="6" t="s">
        <v>264</v>
      </c>
      <c r="C107" s="6" t="s">
        <v>370</v>
      </c>
      <c r="D107" s="12" t="s">
        <v>80</v>
      </c>
      <c r="E107" s="13" t="s">
        <v>368</v>
      </c>
      <c r="F107" s="2">
        <v>5</v>
      </c>
      <c r="G107" s="15">
        <v>236.33</v>
      </c>
      <c r="H107" s="7">
        <f>L107*'114成績輸入與落點儀表板'!$B$2+M107*'114成績輸入與落點儀表板'!$B$3+N107*'114成績輸入與落點儀表板'!$B$4+O107*'114成績輸入與落點儀表板'!$B$5+P107*'114成績輸入與落點儀表板'!$B$6+Q107*'114成績輸入與落點儀表板'!$B$7+R107*'114成績輸入與落點儀表板'!$B$8+S107*'114成績輸入與落點儀表板'!$B$9+T107*'114成績輸入與落點儀表板'!$B$10+U107*'114成績輸入與落點儀表板'!$B$11+V107*'114成績輸入與落點儀表板'!$B$12+W107*'114成績輸入與落點儀表板'!$B$13+X107*'114成績輸入與落點儀表板'!$B$14+Y107*'114成績輸入與落點儀表板'!$B$15+Z107*'114成績輸入與落點儀表板'!$B$16</f>
        <v>0</v>
      </c>
      <c r="I107" s="8">
        <f t="shared" si="2"/>
        <v>-236.33</v>
      </c>
      <c r="J107" s="2" t="str">
        <f t="shared" si="3"/>
        <v>FAIL</v>
      </c>
      <c r="K107" s="17" t="str">
        <f>IF(AND(IF('114成績輸入與落點儀表板'!$C$2="必須採計",L107&gt;0,IF('114成績輸入與落點儀表板'!$C$2="不可採計",L107=0,TRUE)),IF('114成績輸入與落點儀表板'!$C$3="必須採計",M107&gt;0,IF('114成績輸入與落點儀表板'!$C$3="不可採計",M107=0,TRUE)),IF('114成績輸入與落點儀表板'!$C$4="必須採計",N107&gt;0,IF('114成績輸入與落點儀表板'!$C$4="不可採計",N107=0,TRUE)),IF('114成績輸入與落點儀表板'!$C$5="必須採計",O107&gt;0,IF('114成績輸入與落點儀表板'!$C$5="不可採計",O107=0,TRUE)),IF('114成績輸入與落點儀表板'!$C$6="必須採計",P107&gt;0,IF('114成績輸入與落點儀表板'!$C$6="不可採計",P107=0,TRUE)),IF('114成績輸入與落點儀表板'!$C$7="必須採計",Q107&gt;0,IF('114成績輸入與落點儀表板'!$C$7="不可採計",Q107=0,TRUE)),IF('114成績輸入與落點儀表板'!$C$8="必須採計",R107&gt;0,IF('114成績輸入與落點儀表板'!$C$8="不可採計",R107=0,TRUE)),IF('114成績輸入與落點儀表板'!$C$9="必須採計",S107&gt;0,IF('114成績輸入與落點儀表板'!$C$9="不可採計",S107=0,TRUE)),IF('114成績輸入與落點儀表板'!$C$10="必須採計",T107&gt;0,IF('114成績輸入與落點儀表板'!$C$10="不可採計",T107=0,TRUE)),IF('114成績輸入與落點儀表板'!$C$11="必須採計",U107&gt;0,IF('114成績輸入與落點儀表板'!$C$11="不可採計",U107=0,TRUE)),IF('114成績輸入與落點儀表板'!$C$12="必須採計",V107&gt;0,IF('114成績輸入與落點儀表板'!$C$12="不可採計",V107=0,TRUE)),IF('114成績輸入與落點儀表板'!$C$13="必須採計",W107&gt;0,IF('114成績輸入與落點儀表板'!$C$13="不可採計",W107=0,TRUE)),IF('114成績輸入與落點儀表板'!$C$14="必須採計",X107&gt;0,IF('114成績輸入與落點儀表板'!$C$14="不可採計",X107=0,TRUE)),IF('114成績輸入與落點儀表板'!$C$15="必須採計",Y107&gt;0,IF('114成績輸入與落點儀表板'!$C$15="不可採計",Y107=0,TRUE)),IF('114成績輸入與落點儀表板'!$C$16="必須採計",Z107&gt;0,IF('114成績輸入與落點儀表板'!$C$16="不可採計",Z107=0,TRUE))),"✅ 符合","❌ 不符合")</f>
        <v>✅ 符合</v>
      </c>
      <c r="L107" s="15">
        <v>1</v>
      </c>
      <c r="M107" s="15">
        <v>1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1</v>
      </c>
      <c r="V107" s="15">
        <v>0</v>
      </c>
      <c r="W107" s="15">
        <v>0</v>
      </c>
      <c r="X107" s="15">
        <v>0</v>
      </c>
      <c r="Y107" s="15">
        <v>0</v>
      </c>
      <c r="Z107" s="15">
        <v>1.5</v>
      </c>
    </row>
    <row r="108" spans="1:26" ht="15.75" customHeight="1" x14ac:dyDescent="0.3">
      <c r="A108" s="2" t="s">
        <v>371</v>
      </c>
      <c r="B108" s="13" t="s">
        <v>264</v>
      </c>
      <c r="C108" s="13" t="s">
        <v>372</v>
      </c>
      <c r="D108" s="12" t="s">
        <v>86</v>
      </c>
      <c r="E108" s="13" t="s">
        <v>373</v>
      </c>
      <c r="F108" s="2">
        <v>5</v>
      </c>
      <c r="G108" s="15">
        <v>262.5</v>
      </c>
      <c r="H108" s="7">
        <f>L108*'114成績輸入與落點儀表板'!$B$2+M108*'114成績輸入與落點儀表板'!$B$3+N108*'114成績輸入與落點儀表板'!$B$4+O108*'114成績輸入與落點儀表板'!$B$5+P108*'114成績輸入與落點儀表板'!$B$6+Q108*'114成績輸入與落點儀表板'!$B$7+R108*'114成績輸入與落點儀表板'!$B$8+S108*'114成績輸入與落點儀表板'!$B$9+T108*'114成績輸入與落點儀表板'!$B$10+U108*'114成績輸入與落點儀表板'!$B$11+V108*'114成績輸入與落點儀表板'!$B$12+W108*'114成績輸入與落點儀表板'!$B$13+X108*'114成績輸入與落點儀表板'!$B$14+Y108*'114成績輸入與落點儀表板'!$B$15+Z108*'114成績輸入與落點儀表板'!$B$16</f>
        <v>0</v>
      </c>
      <c r="I108" s="8">
        <f t="shared" si="2"/>
        <v>-262.5</v>
      </c>
      <c r="J108" s="2" t="str">
        <f t="shared" si="3"/>
        <v>FAIL</v>
      </c>
      <c r="K108" s="17" t="str">
        <f>IF(AND(IF('114成績輸入與落點儀表板'!$C$2="必須採計",L108&gt;0,IF('114成績輸入與落點儀表板'!$C$2="不可採計",L108=0,TRUE)),IF('114成績輸入與落點儀表板'!$C$3="必須採計",M108&gt;0,IF('114成績輸入與落點儀表板'!$C$3="不可採計",M108=0,TRUE)),IF('114成績輸入與落點儀表板'!$C$4="必須採計",N108&gt;0,IF('114成績輸入與落點儀表板'!$C$4="不可採計",N108=0,TRUE)),IF('114成績輸入與落點儀表板'!$C$5="必須採計",O108&gt;0,IF('114成績輸入與落點儀表板'!$C$5="不可採計",O108=0,TRUE)),IF('114成績輸入與落點儀表板'!$C$6="必須採計",P108&gt;0,IF('114成績輸入與落點儀表板'!$C$6="不可採計",P108=0,TRUE)),IF('114成績輸入與落點儀表板'!$C$7="必須採計",Q108&gt;0,IF('114成績輸入與落點儀表板'!$C$7="不可採計",Q108=0,TRUE)),IF('114成績輸入與落點儀表板'!$C$8="必須採計",R108&gt;0,IF('114成績輸入與落點儀表板'!$C$8="不可採計",R108=0,TRUE)),IF('114成績輸入與落點儀表板'!$C$9="必須採計",S108&gt;0,IF('114成績輸入與落點儀表板'!$C$9="不可採計",S108=0,TRUE)),IF('114成績輸入與落點儀表板'!$C$10="必須採計",T108&gt;0,IF('114成績輸入與落點儀表板'!$C$10="不可採計",T108=0,TRUE)),IF('114成績輸入與落點儀表板'!$C$11="必須採計",U108&gt;0,IF('114成績輸入與落點儀表板'!$C$11="不可採計",U108=0,TRUE)),IF('114成績輸入與落點儀表板'!$C$12="必須採計",V108&gt;0,IF('114成績輸入與落點儀表板'!$C$12="不可採計",V108=0,TRUE)),IF('114成績輸入與落點儀表板'!$C$13="必須採計",W108&gt;0,IF('114成績輸入與落點儀表板'!$C$13="不可採計",W108=0,TRUE)),IF('114成績輸入與落點儀表板'!$C$14="必須採計",X108&gt;0,IF('114成績輸入與落點儀表板'!$C$14="不可採計",X108=0,TRUE)),IF('114成績輸入與落點儀表板'!$C$15="必須採計",Y108&gt;0,IF('114成績輸入與落點儀表板'!$C$15="不可採計",Y108=0,TRUE)),IF('114成績輸入與落點儀表板'!$C$16="必須採計",Z108&gt;0,IF('114成績輸入與落點儀表板'!$C$16="不可採計",Z108=0,TRUE))),"✅ 符合","❌ 不符合")</f>
        <v>✅ 符合</v>
      </c>
      <c r="L108" s="15">
        <v>1.5</v>
      </c>
      <c r="M108" s="15">
        <v>2</v>
      </c>
      <c r="N108" s="15">
        <v>0</v>
      </c>
      <c r="O108" s="15">
        <v>0</v>
      </c>
      <c r="P108" s="15">
        <v>0</v>
      </c>
      <c r="Q108" s="15">
        <v>1</v>
      </c>
      <c r="R108" s="15">
        <v>0</v>
      </c>
      <c r="S108" s="15">
        <v>0</v>
      </c>
      <c r="T108" s="15">
        <v>1.5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</row>
    <row r="109" spans="1:26" customFormat="1" ht="15.75" customHeight="1" x14ac:dyDescent="0.3">
      <c r="A109" s="2" t="s">
        <v>374</v>
      </c>
      <c r="B109" s="6" t="s">
        <v>375</v>
      </c>
      <c r="C109" s="6" t="s">
        <v>55</v>
      </c>
      <c r="D109" s="12" t="s">
        <v>56</v>
      </c>
      <c r="E109" s="13" t="s">
        <v>376</v>
      </c>
      <c r="F109" s="2">
        <v>33</v>
      </c>
      <c r="G109" s="15">
        <v>208</v>
      </c>
      <c r="H109" s="7">
        <f>L109*'114成績輸入與落點儀表板'!$B$2+M109*'114成績輸入與落點儀表板'!$B$3+N109*'114成績輸入與落點儀表板'!$B$4+O109*'114成績輸入與落點儀表板'!$B$5+P109*'114成績輸入與落點儀表板'!$B$6+Q109*'114成績輸入與落點儀表板'!$B$7+R109*'114成績輸入與落點儀表板'!$B$8+S109*'114成績輸入與落點儀表板'!$B$9+T109*'114成績輸入與落點儀表板'!$B$10+U109*'114成績輸入與落點儀表板'!$B$11+V109*'114成績輸入與落點儀表板'!$B$12+W109*'114成績輸入與落點儀表板'!$B$13+X109*'114成績輸入與落點儀表板'!$B$14+Y109*'114成績輸入與落點儀表板'!$B$15+Z109*'114成績輸入與落點儀表板'!$B$16</f>
        <v>0</v>
      </c>
      <c r="I109" s="8">
        <f t="shared" si="2"/>
        <v>-208</v>
      </c>
      <c r="J109" s="2" t="str">
        <f t="shared" si="3"/>
        <v>FAIL</v>
      </c>
      <c r="K109" s="17" t="str">
        <f>IF(AND(IF('114成績輸入與落點儀表板'!$C$2="必須採計",L109&gt;0,IF('114成績輸入與落點儀表板'!$C$2="不可採計",L109=0,TRUE)),IF('114成績輸入與落點儀表板'!$C$3="必須採計",M109&gt;0,IF('114成績輸入與落點儀表板'!$C$3="不可採計",M109=0,TRUE)),IF('114成績輸入與落點儀表板'!$C$4="必須採計",N109&gt;0,IF('114成績輸入與落點儀表板'!$C$4="不可採計",N109=0,TRUE)),IF('114成績輸入與落點儀表板'!$C$5="必須採計",O109&gt;0,IF('114成績輸入與落點儀表板'!$C$5="不可採計",O109=0,TRUE)),IF('114成績輸入與落點儀表板'!$C$6="必須採計",P109&gt;0,IF('114成績輸入與落點儀表板'!$C$6="不可採計",P109=0,TRUE)),IF('114成績輸入與落點儀表板'!$C$7="必須採計",Q109&gt;0,IF('114成績輸入與落點儀表板'!$C$7="不可採計",Q109=0,TRUE)),IF('114成績輸入與落點儀表板'!$C$8="必須採計",R109&gt;0,IF('114成績輸入與落點儀表板'!$C$8="不可採計",R109=0,TRUE)),IF('114成績輸入與落點儀表板'!$C$9="必須採計",S109&gt;0,IF('114成績輸入與落點儀表板'!$C$9="不可採計",S109=0,TRUE)),IF('114成績輸入與落點儀表板'!$C$10="必須採計",T109&gt;0,IF('114成績輸入與落點儀表板'!$C$10="不可採計",T109=0,TRUE)),IF('114成績輸入與落點儀表板'!$C$11="必須採計",U109&gt;0,IF('114成績輸入與落點儀表板'!$C$11="不可採計",U109=0,TRUE)),IF('114成績輸入與落點儀表板'!$C$12="必須採計",V109&gt;0,IF('114成績輸入與落點儀表板'!$C$12="不可採計",V109=0,TRUE)),IF('114成績輸入與落點儀表板'!$C$13="必須採計",W109&gt;0,IF('114成績輸入與落點儀表板'!$C$13="不可採計",W109=0,TRUE)),IF('114成績輸入與落點儀表板'!$C$14="必須採計",X109&gt;0,IF('114成績輸入與落點儀表板'!$C$14="不可採計",X109=0,TRUE)),IF('114成績輸入與落點儀表板'!$C$15="必須採計",Y109&gt;0,IF('114成績輸入與落點儀表板'!$C$15="不可採計",Y109=0,TRUE)),IF('114成績輸入與落點儀表板'!$C$16="必須採計",Z109&gt;0,IF('114成績輸入與落點儀表板'!$C$16="不可採計",Z109=0,TRUE))),"✅ 符合","❌ 不符合")</f>
        <v>✅ 符合</v>
      </c>
      <c r="L109" s="15">
        <v>2</v>
      </c>
      <c r="M109" s="15">
        <v>1.5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1.25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</row>
    <row r="110" spans="1:26" customFormat="1" ht="15.75" customHeight="1" x14ac:dyDescent="0.3">
      <c r="A110" s="2" t="s">
        <v>377</v>
      </c>
      <c r="B110" s="6" t="s">
        <v>375</v>
      </c>
      <c r="C110" s="6" t="s">
        <v>59</v>
      </c>
      <c r="D110" s="12" t="s">
        <v>60</v>
      </c>
      <c r="E110" s="13" t="s">
        <v>378</v>
      </c>
      <c r="F110" s="2">
        <v>24</v>
      </c>
      <c r="G110" s="15">
        <v>189</v>
      </c>
      <c r="H110" s="7">
        <f>L110*'114成績輸入與落點儀表板'!$B$2+M110*'114成績輸入與落點儀表板'!$B$3+N110*'114成績輸入與落點儀表板'!$B$4+O110*'114成績輸入與落點儀表板'!$B$5+P110*'114成績輸入與落點儀表板'!$B$6+Q110*'114成績輸入與落點儀表板'!$B$7+R110*'114成績輸入與落點儀表板'!$B$8+S110*'114成績輸入與落點儀表板'!$B$9+T110*'114成績輸入與落點儀表板'!$B$10+U110*'114成績輸入與落點儀表板'!$B$11+V110*'114成績輸入與落點儀表板'!$B$12+W110*'114成績輸入與落點儀表板'!$B$13+X110*'114成績輸入與落點儀表板'!$B$14+Y110*'114成績輸入與落點儀表板'!$B$15+Z110*'114成績輸入與落點儀表板'!$B$16</f>
        <v>0</v>
      </c>
      <c r="I110" s="8">
        <f t="shared" si="2"/>
        <v>-189</v>
      </c>
      <c r="J110" s="2" t="str">
        <f t="shared" si="3"/>
        <v>FAIL</v>
      </c>
      <c r="K110" s="17" t="str">
        <f>IF(AND(IF('114成績輸入與落點儀表板'!$C$2="必須採計",L110&gt;0,IF('114成績輸入與落點儀表板'!$C$2="不可採計",L110=0,TRUE)),IF('114成績輸入與落點儀表板'!$C$3="必須採計",M110&gt;0,IF('114成績輸入與落點儀表板'!$C$3="不可採計",M110=0,TRUE)),IF('114成績輸入與落點儀表板'!$C$4="必須採計",N110&gt;0,IF('114成績輸入與落點儀表板'!$C$4="不可採計",N110=0,TRUE)),IF('114成績輸入與落點儀表板'!$C$5="必須採計",O110&gt;0,IF('114成績輸入與落點儀表板'!$C$5="不可採計",O110=0,TRUE)),IF('114成績輸入與落點儀表板'!$C$6="必須採計",P110&gt;0,IF('114成績輸入與落點儀表板'!$C$6="不可採計",P110=0,TRUE)),IF('114成績輸入與落點儀表板'!$C$7="必須採計",Q110&gt;0,IF('114成績輸入與落點儀表板'!$C$7="不可採計",Q110=0,TRUE)),IF('114成績輸入與落點儀表板'!$C$8="必須採計",R110&gt;0,IF('114成績輸入與落點儀表板'!$C$8="不可採計",R110=0,TRUE)),IF('114成績輸入與落點儀表板'!$C$9="必須採計",S110&gt;0,IF('114成績輸入與落點儀表板'!$C$9="不可採計",S110=0,TRUE)),IF('114成績輸入與落點儀表板'!$C$10="必須採計",T110&gt;0,IF('114成績輸入與落點儀表板'!$C$10="不可採計",T110=0,TRUE)),IF('114成績輸入與落點儀表板'!$C$11="必須採計",U110&gt;0,IF('114成績輸入與落點儀表板'!$C$11="不可採計",U110=0,TRUE)),IF('114成績輸入與落點儀表板'!$C$12="必須採計",V110&gt;0,IF('114成績輸入與落點儀表板'!$C$12="不可採計",V110=0,TRUE)),IF('114成績輸入與落點儀表板'!$C$13="必須採計",W110&gt;0,IF('114成績輸入與落點儀表板'!$C$13="不可採計",W110=0,TRUE)),IF('114成績輸入與落點儀表板'!$C$14="必須採計",X110&gt;0,IF('114成績輸入與落點儀表板'!$C$14="不可採計",X110=0,TRUE)),IF('114成績輸入與落點儀表板'!$C$15="必須採計",Y110&gt;0,IF('114成績輸入與落點儀表板'!$C$15="不可採計",Y110=0,TRUE)),IF('114成績輸入與落點儀表板'!$C$16="必須採計",Z110&gt;0,IF('114成績輸入與落點儀表板'!$C$16="不可採計",Z110=0,TRUE))),"✅ 符合","❌ 不符合")</f>
        <v>✅ 符合</v>
      </c>
      <c r="L110" s="15">
        <v>1</v>
      </c>
      <c r="M110" s="15">
        <v>2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1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</row>
    <row r="111" spans="1:26" customFormat="1" ht="15.75" customHeight="1" x14ac:dyDescent="0.3">
      <c r="A111" s="2" t="s">
        <v>379</v>
      </c>
      <c r="B111" s="6" t="s">
        <v>375</v>
      </c>
      <c r="C111" s="6" t="s">
        <v>63</v>
      </c>
      <c r="D111" s="12" t="s">
        <v>56</v>
      </c>
      <c r="E111" s="13" t="s">
        <v>380</v>
      </c>
      <c r="F111" s="2">
        <v>24</v>
      </c>
      <c r="G111" s="15">
        <v>205</v>
      </c>
      <c r="H111" s="7">
        <f>L111*'114成績輸入與落點儀表板'!$B$2+M111*'114成績輸入與落點儀表板'!$B$3+N111*'114成績輸入與落點儀表板'!$B$4+O111*'114成績輸入與落點儀表板'!$B$5+P111*'114成績輸入與落點儀表板'!$B$6+Q111*'114成績輸入與落點儀表板'!$B$7+R111*'114成績輸入與落點儀表板'!$B$8+S111*'114成績輸入與落點儀表板'!$B$9+T111*'114成績輸入與落點儀表板'!$B$10+U111*'114成績輸入與落點儀表板'!$B$11+V111*'114成績輸入與落點儀表板'!$B$12+W111*'114成績輸入與落點儀表板'!$B$13+X111*'114成績輸入與落點儀表板'!$B$14+Y111*'114成績輸入與落點儀表板'!$B$15+Z111*'114成績輸入與落點儀表板'!$B$16</f>
        <v>0</v>
      </c>
      <c r="I111" s="8">
        <f t="shared" si="2"/>
        <v>-205</v>
      </c>
      <c r="J111" s="2" t="str">
        <f t="shared" si="3"/>
        <v>FAIL</v>
      </c>
      <c r="K111" s="17" t="str">
        <f>IF(AND(IF('114成績輸入與落點儀表板'!$C$2="必須採計",L111&gt;0,IF('114成績輸入與落點儀表板'!$C$2="不可採計",L111=0,TRUE)),IF('114成績輸入與落點儀表板'!$C$3="必須採計",M111&gt;0,IF('114成績輸入與落點儀表板'!$C$3="不可採計",M111=0,TRUE)),IF('114成績輸入與落點儀表板'!$C$4="必須採計",N111&gt;0,IF('114成績輸入與落點儀表板'!$C$4="不可採計",N111=0,TRUE)),IF('114成績輸入與落點儀表板'!$C$5="必須採計",O111&gt;0,IF('114成績輸入與落點儀表板'!$C$5="不可採計",O111=0,TRUE)),IF('114成績輸入與落點儀表板'!$C$6="必須採計",P111&gt;0,IF('114成績輸入與落點儀表板'!$C$6="不可採計",P111=0,TRUE)),IF('114成績輸入與落點儀表板'!$C$7="必須採計",Q111&gt;0,IF('114成績輸入與落點儀表板'!$C$7="不可採計",Q111=0,TRUE)),IF('114成績輸入與落點儀表板'!$C$8="必須採計",R111&gt;0,IF('114成績輸入與落點儀表板'!$C$8="不可採計",R111=0,TRUE)),IF('114成績輸入與落點儀表板'!$C$9="必須採計",S111&gt;0,IF('114成績輸入與落點儀表板'!$C$9="不可採計",S111=0,TRUE)),IF('114成績輸入與落點儀表板'!$C$10="必須採計",T111&gt;0,IF('114成績輸入與落點儀表板'!$C$10="不可採計",T111=0,TRUE)),IF('114成績輸入與落點儀表板'!$C$11="必須採計",U111&gt;0,IF('114成績輸入與落點儀表板'!$C$11="不可採計",U111=0,TRUE)),IF('114成績輸入與落點儀表板'!$C$12="必須採計",V111&gt;0,IF('114成績輸入與落點儀表板'!$C$12="不可採計",V111=0,TRUE)),IF('114成績輸入與落點儀表板'!$C$13="必須採計",W111&gt;0,IF('114成績輸入與落點儀表板'!$C$13="不可採計",W111=0,TRUE)),IF('114成績輸入與落點儀表板'!$C$14="必須採計",X111&gt;0,IF('114成績輸入與落點儀表板'!$C$14="不可採計",X111=0,TRUE)),IF('114成績輸入與落點儀表板'!$C$15="必須採計",Y111&gt;0,IF('114成績輸入與落點儀表板'!$C$15="不可採計",Y111=0,TRUE)),IF('114成績輸入與落點儀表板'!$C$16="必須採計",Z111&gt;0,IF('114成績輸入與落點儀表板'!$C$16="不可採計",Z111=0,TRUE))),"✅ 符合","❌ 不符合")</f>
        <v>✅ 符合</v>
      </c>
      <c r="L111" s="15">
        <v>1</v>
      </c>
      <c r="M111" s="15">
        <v>1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1.5</v>
      </c>
      <c r="V111" s="15">
        <v>1</v>
      </c>
      <c r="W111" s="15">
        <v>0</v>
      </c>
      <c r="X111" s="15">
        <v>0</v>
      </c>
      <c r="Y111" s="15">
        <v>0</v>
      </c>
      <c r="Z111" s="15">
        <v>0</v>
      </c>
    </row>
    <row r="112" spans="1:26" customFormat="1" ht="15.75" customHeight="1" x14ac:dyDescent="0.3">
      <c r="A112" s="2" t="s">
        <v>381</v>
      </c>
      <c r="B112" s="6" t="s">
        <v>375</v>
      </c>
      <c r="C112" s="6" t="s">
        <v>382</v>
      </c>
      <c r="D112" s="12" t="s">
        <v>227</v>
      </c>
      <c r="E112" s="13" t="s">
        <v>383</v>
      </c>
      <c r="F112" s="2">
        <v>4</v>
      </c>
      <c r="G112" s="15">
        <v>278</v>
      </c>
      <c r="H112" s="7">
        <f>L112*'114成績輸入與落點儀表板'!$B$2+M112*'114成績輸入與落點儀表板'!$B$3+N112*'114成績輸入與落點儀表板'!$B$4+O112*'114成績輸入與落點儀表板'!$B$5+P112*'114成績輸入與落點儀表板'!$B$6+Q112*'114成績輸入與落點儀表板'!$B$7+R112*'114成績輸入與落點儀表板'!$B$8+S112*'114成績輸入與落點儀表板'!$B$9+T112*'114成績輸入與落點儀表板'!$B$10+U112*'114成績輸入與落點儀表板'!$B$11+V112*'114成績輸入與落點儀表板'!$B$12+W112*'114成績輸入與落點儀表板'!$B$13+X112*'114成績輸入與落點儀表板'!$B$14+Y112*'114成績輸入與落點儀表板'!$B$15+Z112*'114成績輸入與落點儀表板'!$B$16</f>
        <v>0</v>
      </c>
      <c r="I112" s="8">
        <f t="shared" si="2"/>
        <v>-278</v>
      </c>
      <c r="J112" s="2" t="str">
        <f t="shared" si="3"/>
        <v>FAIL</v>
      </c>
      <c r="K112" s="17" t="str">
        <f>IF(AND(IF('114成績輸入與落點儀表板'!$C$2="必須採計",L112&gt;0,IF('114成績輸入與落點儀表板'!$C$2="不可採計",L112=0,TRUE)),IF('114成績輸入與落點儀表板'!$C$3="必須採計",M112&gt;0,IF('114成績輸入與落點儀表板'!$C$3="不可採計",M112=0,TRUE)),IF('114成績輸入與落點儀表板'!$C$4="必須採計",N112&gt;0,IF('114成績輸入與落點儀表板'!$C$4="不可採計",N112=0,TRUE)),IF('114成績輸入與落點儀表板'!$C$5="必須採計",O112&gt;0,IF('114成績輸入與落點儀表板'!$C$5="不可採計",O112=0,TRUE)),IF('114成績輸入與落點儀表板'!$C$6="必須採計",P112&gt;0,IF('114成績輸入與落點儀表板'!$C$6="不可採計",P112=0,TRUE)),IF('114成績輸入與落點儀表板'!$C$7="必須採計",Q112&gt;0,IF('114成績輸入與落點儀表板'!$C$7="不可採計",Q112=0,TRUE)),IF('114成績輸入與落點儀表板'!$C$8="必須採計",R112&gt;0,IF('114成績輸入與落點儀表板'!$C$8="不可採計",R112=0,TRUE)),IF('114成績輸入與落點儀表板'!$C$9="必須採計",S112&gt;0,IF('114成績輸入與落點儀表板'!$C$9="不可採計",S112=0,TRUE)),IF('114成績輸入與落點儀表板'!$C$10="必須採計",T112&gt;0,IF('114成績輸入與落點儀表板'!$C$10="不可採計",T112=0,TRUE)),IF('114成績輸入與落點儀表板'!$C$11="必須採計",U112&gt;0,IF('114成績輸入與落點儀表板'!$C$11="不可採計",U112=0,TRUE)),IF('114成績輸入與落點儀表板'!$C$12="必須採計",V112&gt;0,IF('114成績輸入與落點儀表板'!$C$12="不可採計",V112=0,TRUE)),IF('114成績輸入與落點儀表板'!$C$13="必須採計",W112&gt;0,IF('114成績輸入與落點儀表板'!$C$13="不可採計",W112=0,TRUE)),IF('114成績輸入與落點儀表板'!$C$14="必須採計",X112&gt;0,IF('114成績輸入與落點儀表板'!$C$14="不可採計",X112=0,TRUE)),IF('114成績輸入與落點儀表板'!$C$15="必須採計",Y112&gt;0,IF('114成績輸入與落點儀表板'!$C$15="不可採計",Y112=0,TRUE)),IF('114成績輸入與落點儀表板'!$C$16="必須採計",Z112&gt;0,IF('114成績輸入與落點儀表板'!$C$16="不可採計",Z112=0,TRUE))),"✅ 符合","❌ 不符合")</f>
        <v>✅ 符合</v>
      </c>
      <c r="L112" s="15">
        <v>2</v>
      </c>
      <c r="M112" s="15">
        <v>1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1.5</v>
      </c>
      <c r="V112" s="15">
        <v>1.5</v>
      </c>
      <c r="W112" s="15">
        <v>0</v>
      </c>
      <c r="X112" s="15">
        <v>0</v>
      </c>
      <c r="Y112" s="15">
        <v>0</v>
      </c>
      <c r="Z112" s="15">
        <v>0</v>
      </c>
    </row>
    <row r="113" spans="1:26" customFormat="1" ht="15.75" customHeight="1" x14ac:dyDescent="0.3">
      <c r="A113" s="2" t="s">
        <v>384</v>
      </c>
      <c r="B113" s="6" t="s">
        <v>375</v>
      </c>
      <c r="C113" s="6" t="s">
        <v>223</v>
      </c>
      <c r="D113" s="12" t="s">
        <v>121</v>
      </c>
      <c r="E113" s="13" t="s">
        <v>385</v>
      </c>
      <c r="F113" s="2">
        <v>32</v>
      </c>
      <c r="G113" s="15">
        <v>247</v>
      </c>
      <c r="H113" s="7">
        <f>L113*'114成績輸入與落點儀表板'!$B$2+M113*'114成績輸入與落點儀表板'!$B$3+N113*'114成績輸入與落點儀表板'!$B$4+O113*'114成績輸入與落點儀表板'!$B$5+P113*'114成績輸入與落點儀表板'!$B$6+Q113*'114成績輸入與落點儀表板'!$B$7+R113*'114成績輸入與落點儀表板'!$B$8+S113*'114成績輸入與落點儀表板'!$B$9+T113*'114成績輸入與落點儀表板'!$B$10+U113*'114成績輸入與落點儀表板'!$B$11+V113*'114成績輸入與落點儀表板'!$B$12+W113*'114成績輸入與落點儀表板'!$B$13+X113*'114成績輸入與落點儀表板'!$B$14+Y113*'114成績輸入與落點儀表板'!$B$15+Z113*'114成績輸入與落點儀表板'!$B$16</f>
        <v>0</v>
      </c>
      <c r="I113" s="8">
        <f t="shared" si="2"/>
        <v>-247</v>
      </c>
      <c r="J113" s="2" t="str">
        <f t="shared" si="3"/>
        <v>FAIL</v>
      </c>
      <c r="K113" s="17" t="str">
        <f>IF(AND(IF('114成績輸入與落點儀表板'!$C$2="必須採計",L113&gt;0,IF('114成績輸入與落點儀表板'!$C$2="不可採計",L113=0,TRUE)),IF('114成績輸入與落點儀表板'!$C$3="必須採計",M113&gt;0,IF('114成績輸入與落點儀表板'!$C$3="不可採計",M113=0,TRUE)),IF('114成績輸入與落點儀表板'!$C$4="必須採計",N113&gt;0,IF('114成績輸入與落點儀表板'!$C$4="不可採計",N113=0,TRUE)),IF('114成績輸入與落點儀表板'!$C$5="必須採計",O113&gt;0,IF('114成績輸入與落點儀表板'!$C$5="不可採計",O113=0,TRUE)),IF('114成績輸入與落點儀表板'!$C$6="必須採計",P113&gt;0,IF('114成績輸入與落點儀表板'!$C$6="不可採計",P113=0,TRUE)),IF('114成績輸入與落點儀表板'!$C$7="必須採計",Q113&gt;0,IF('114成績輸入與落點儀表板'!$C$7="不可採計",Q113=0,TRUE)),IF('114成績輸入與落點儀表板'!$C$8="必須採計",R113&gt;0,IF('114成績輸入與落點儀表板'!$C$8="不可採計",R113=0,TRUE)),IF('114成績輸入與落點儀表板'!$C$9="必須採計",S113&gt;0,IF('114成績輸入與落點儀表板'!$C$9="不可採計",S113=0,TRUE)),IF('114成績輸入與落點儀表板'!$C$10="必須採計",T113&gt;0,IF('114成績輸入與落點儀表板'!$C$10="不可採計",T113=0,TRUE)),IF('114成績輸入與落點儀表板'!$C$11="必須採計",U113&gt;0,IF('114成績輸入與落點儀表板'!$C$11="不可採計",U113=0,TRUE)),IF('114成績輸入與落點儀表板'!$C$12="必須採計",V113&gt;0,IF('114成績輸入與落點儀表板'!$C$12="不可採計",V113=0,TRUE)),IF('114成績輸入與落點儀表板'!$C$13="必須採計",W113&gt;0,IF('114成績輸入與落點儀表板'!$C$13="不可採計",W113=0,TRUE)),IF('114成績輸入與落點儀表板'!$C$14="必須採計",X113&gt;0,IF('114成績輸入與落點儀表板'!$C$14="不可採計",X113=0,TRUE)),IF('114成績輸入與落點儀表板'!$C$15="必須採計",Y113&gt;0,IF('114成績輸入與落點儀表板'!$C$15="不可採計",Y113=0,TRUE)),IF('114成績輸入與落點儀表板'!$C$16="必須採計",Z113&gt;0,IF('114成績輸入與落點儀表板'!$C$16="不可採計",Z113=0,TRUE))),"✅ 符合","❌ 不符合")</f>
        <v>✅ 符合</v>
      </c>
      <c r="L113" s="15">
        <v>1</v>
      </c>
      <c r="M113" s="15">
        <v>2</v>
      </c>
      <c r="N113" s="15">
        <v>0</v>
      </c>
      <c r="O113" s="15">
        <v>2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</row>
    <row r="114" spans="1:26" customFormat="1" ht="15.75" customHeight="1" x14ac:dyDescent="0.3">
      <c r="A114" s="2" t="s">
        <v>386</v>
      </c>
      <c r="B114" s="6" t="s">
        <v>375</v>
      </c>
      <c r="C114" s="6" t="s">
        <v>352</v>
      </c>
      <c r="D114" s="12" t="s">
        <v>121</v>
      </c>
      <c r="E114" s="13" t="s">
        <v>387</v>
      </c>
      <c r="F114" s="2">
        <v>24</v>
      </c>
      <c r="G114" s="15">
        <v>277</v>
      </c>
      <c r="H114" s="7">
        <f>L114*'114成績輸入與落點儀表板'!$B$2+M114*'114成績輸入與落點儀表板'!$B$3+N114*'114成績輸入與落點儀表板'!$B$4+O114*'114成績輸入與落點儀表板'!$B$5+P114*'114成績輸入與落點儀表板'!$B$6+Q114*'114成績輸入與落點儀表板'!$B$7+R114*'114成績輸入與落點儀表板'!$B$8+S114*'114成績輸入與落點儀表板'!$B$9+T114*'114成績輸入與落點儀表板'!$B$10+U114*'114成績輸入與落點儀表板'!$B$11+V114*'114成績輸入與落點儀表板'!$B$12+W114*'114成績輸入與落點儀表板'!$B$13+X114*'114成績輸入與落點儀表板'!$B$14+Y114*'114成績輸入與落點儀表板'!$B$15+Z114*'114成績輸入與落點儀表板'!$B$16</f>
        <v>0</v>
      </c>
      <c r="I114" s="8">
        <f t="shared" si="2"/>
        <v>-277</v>
      </c>
      <c r="J114" s="2" t="str">
        <f t="shared" si="3"/>
        <v>FAIL</v>
      </c>
      <c r="K114" s="17" t="str">
        <f>IF(AND(IF('114成績輸入與落點儀表板'!$C$2="必須採計",L114&gt;0,IF('114成績輸入與落點儀表板'!$C$2="不可採計",L114=0,TRUE)),IF('114成績輸入與落點儀表板'!$C$3="必須採計",M114&gt;0,IF('114成績輸入與落點儀表板'!$C$3="不可採計",M114=0,TRUE)),IF('114成績輸入與落點儀表板'!$C$4="必須採計",N114&gt;0,IF('114成績輸入與落點儀表板'!$C$4="不可採計",N114=0,TRUE)),IF('114成績輸入與落點儀表板'!$C$5="必須採計",O114&gt;0,IF('114成績輸入與落點儀表板'!$C$5="不可採計",O114=0,TRUE)),IF('114成績輸入與落點儀表板'!$C$6="必須採計",P114&gt;0,IF('114成績輸入與落點儀表板'!$C$6="不可採計",P114=0,TRUE)),IF('114成績輸入與落點儀表板'!$C$7="必須採計",Q114&gt;0,IF('114成績輸入與落點儀表板'!$C$7="不可採計",Q114=0,TRUE)),IF('114成績輸入與落點儀表板'!$C$8="必須採計",R114&gt;0,IF('114成績輸入與落點儀表板'!$C$8="不可採計",R114=0,TRUE)),IF('114成績輸入與落點儀表板'!$C$9="必須採計",S114&gt;0,IF('114成績輸入與落點儀表板'!$C$9="不可採計",S114=0,TRUE)),IF('114成績輸入與落點儀表板'!$C$10="必須採計",T114&gt;0,IF('114成績輸入與落點儀表板'!$C$10="不可採計",T114=0,TRUE)),IF('114成績輸入與落點儀表板'!$C$11="必須採計",U114&gt;0,IF('114成績輸入與落點儀表板'!$C$11="不可採計",U114=0,TRUE)),IF('114成績輸入與落點儀表板'!$C$12="必須採計",V114&gt;0,IF('114成績輸入與落點儀表板'!$C$12="不可採計",V114=0,TRUE)),IF('114成績輸入與落點儀表板'!$C$13="必須採計",W114&gt;0,IF('114成績輸入與落點儀表板'!$C$13="不可採計",W114=0,TRUE)),IF('114成績輸入與落點儀表板'!$C$14="必須採計",X114&gt;0,IF('114成績輸入與落點儀表板'!$C$14="不可採計",X114=0,TRUE)),IF('114成績輸入與落點儀表板'!$C$15="必須採計",Y114&gt;0,IF('114成績輸入與落點儀表板'!$C$15="不可採計",Y114=0,TRUE)),IF('114成績輸入與落點儀表板'!$C$16="必須採計",Z114&gt;0,IF('114成績輸入與落點儀表板'!$C$16="不可採計",Z114=0,TRUE))),"✅ 符合","❌ 不符合")</f>
        <v>✅ 符合</v>
      </c>
      <c r="L114" s="15">
        <v>1</v>
      </c>
      <c r="M114" s="15">
        <v>2</v>
      </c>
      <c r="N114" s="15">
        <v>0</v>
      </c>
      <c r="O114" s="15">
        <v>2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1</v>
      </c>
      <c r="X114" s="15">
        <v>0</v>
      </c>
      <c r="Y114" s="15">
        <v>0</v>
      </c>
      <c r="Z114" s="15">
        <v>0</v>
      </c>
    </row>
    <row r="115" spans="1:26" ht="15.75" customHeight="1" x14ac:dyDescent="0.3">
      <c r="A115" s="2" t="s">
        <v>388</v>
      </c>
      <c r="B115" s="13" t="s">
        <v>375</v>
      </c>
      <c r="C115" s="13" t="s">
        <v>233</v>
      </c>
      <c r="D115" s="12" t="s">
        <v>73</v>
      </c>
      <c r="E115" s="13" t="s">
        <v>389</v>
      </c>
      <c r="F115" s="2">
        <v>19</v>
      </c>
      <c r="G115" s="15">
        <v>225</v>
      </c>
      <c r="H115" s="7">
        <f>L115*'114成績輸入與落點儀表板'!$B$2+M115*'114成績輸入與落點儀表板'!$B$3+N115*'114成績輸入與落點儀表板'!$B$4+O115*'114成績輸入與落點儀表板'!$B$5+P115*'114成績輸入與落點儀表板'!$B$6+Q115*'114成績輸入與落點儀表板'!$B$7+R115*'114成績輸入與落點儀表板'!$B$8+S115*'114成績輸入與落點儀表板'!$B$9+T115*'114成績輸入與落點儀表板'!$B$10+U115*'114成績輸入與落點儀表板'!$B$11+V115*'114成績輸入與落點儀表板'!$B$12+W115*'114成績輸入與落點儀表板'!$B$13+X115*'114成績輸入與落點儀表板'!$B$14+Y115*'114成績輸入與落點儀表板'!$B$15+Z115*'114成績輸入與落點儀表板'!$B$16</f>
        <v>0</v>
      </c>
      <c r="I115" s="8">
        <f t="shared" si="2"/>
        <v>-225</v>
      </c>
      <c r="J115" s="2" t="str">
        <f t="shared" si="3"/>
        <v>FAIL</v>
      </c>
      <c r="K115" s="17" t="str">
        <f>IF(AND(IF('114成績輸入與落點儀表板'!$C$2="必須採計",L115&gt;0,IF('114成績輸入與落點儀表板'!$C$2="不可採計",L115=0,TRUE)),IF('114成績輸入與落點儀表板'!$C$3="必須採計",M115&gt;0,IF('114成績輸入與落點儀表板'!$C$3="不可採計",M115=0,TRUE)),IF('114成績輸入與落點儀表板'!$C$4="必須採計",N115&gt;0,IF('114成績輸入與落點儀表板'!$C$4="不可採計",N115=0,TRUE)),IF('114成績輸入與落點儀表板'!$C$5="必須採計",O115&gt;0,IF('114成績輸入與落點儀表板'!$C$5="不可採計",O115=0,TRUE)),IF('114成績輸入與落點儀表板'!$C$6="必須採計",P115&gt;0,IF('114成績輸入與落點儀表板'!$C$6="不可採計",P115=0,TRUE)),IF('114成績輸入與落點儀表板'!$C$7="必須採計",Q115&gt;0,IF('114成績輸入與落點儀表板'!$C$7="不可採計",Q115=0,TRUE)),IF('114成績輸入與落點儀表板'!$C$8="必須採計",R115&gt;0,IF('114成績輸入與落點儀表板'!$C$8="不可採計",R115=0,TRUE)),IF('114成績輸入與落點儀表板'!$C$9="必須採計",S115&gt;0,IF('114成績輸入與落點儀表板'!$C$9="不可採計",S115=0,TRUE)),IF('114成績輸入與落點儀表板'!$C$10="必須採計",T115&gt;0,IF('114成績輸入與落點儀表板'!$C$10="不可採計",T115=0,TRUE)),IF('114成績輸入與落點儀表板'!$C$11="必須採計",U115&gt;0,IF('114成績輸入與落點儀表板'!$C$11="不可採計",U115=0,TRUE)),IF('114成績輸入與落點儀表板'!$C$12="必須採計",V115&gt;0,IF('114成績輸入與落點儀表板'!$C$12="不可採計",V115=0,TRUE)),IF('114成績輸入與落點儀表板'!$C$13="必須採計",W115&gt;0,IF('114成績輸入與落點儀表板'!$C$13="不可採計",W115=0,TRUE)),IF('114成績輸入與落點儀表板'!$C$14="必須採計",X115&gt;0,IF('114成績輸入與落點儀表板'!$C$14="不可採計",X115=0,TRUE)),IF('114成績輸入與落點儀表板'!$C$15="必須採計",Y115&gt;0,IF('114成績輸入與落點儀表板'!$C$15="不可採計",Y115=0,TRUE)),IF('114成績輸入與落點儀表板'!$C$16="必須採計",Z115&gt;0,IF('114成績輸入與落點儀表板'!$C$16="不可採計",Z115=0,TRUE))),"✅ 符合","❌ 不符合")</f>
        <v>✅ 符合</v>
      </c>
      <c r="L115" s="15">
        <v>1</v>
      </c>
      <c r="M115" s="15">
        <v>2</v>
      </c>
      <c r="N115" s="15">
        <v>2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</row>
    <row r="116" spans="1:26" customFormat="1" ht="15.75" customHeight="1" x14ac:dyDescent="0.3">
      <c r="A116" s="2" t="s">
        <v>390</v>
      </c>
      <c r="B116" s="6" t="s">
        <v>375</v>
      </c>
      <c r="C116" s="6" t="s">
        <v>391</v>
      </c>
      <c r="D116" s="12" t="s">
        <v>121</v>
      </c>
      <c r="E116" s="13" t="s">
        <v>392</v>
      </c>
      <c r="F116" s="2">
        <v>10</v>
      </c>
      <c r="G116" s="15">
        <v>254</v>
      </c>
      <c r="H116" s="7">
        <f>L116*'114成績輸入與落點儀表板'!$B$2+M116*'114成績輸入與落點儀表板'!$B$3+N116*'114成績輸入與落點儀表板'!$B$4+O116*'114成績輸入與落點儀表板'!$B$5+P116*'114成績輸入與落點儀表板'!$B$6+Q116*'114成績輸入與落點儀表板'!$B$7+R116*'114成績輸入與落點儀表板'!$B$8+S116*'114成績輸入與落點儀表板'!$B$9+T116*'114成績輸入與落點儀表板'!$B$10+U116*'114成績輸入與落點儀表板'!$B$11+V116*'114成績輸入與落點儀表板'!$B$12+W116*'114成績輸入與落點儀表板'!$B$13+X116*'114成績輸入與落點儀表板'!$B$14+Y116*'114成績輸入與落點儀表板'!$B$15+Z116*'114成績輸入與落點儀表板'!$B$16</f>
        <v>0</v>
      </c>
      <c r="I116" s="8">
        <f t="shared" si="2"/>
        <v>-254</v>
      </c>
      <c r="J116" s="2" t="str">
        <f t="shared" si="3"/>
        <v>FAIL</v>
      </c>
      <c r="K116" s="17" t="str">
        <f>IF(AND(IF('114成績輸入與落點儀表板'!$C$2="必須採計",L116&gt;0,IF('114成績輸入與落點儀表板'!$C$2="不可採計",L116=0,TRUE)),IF('114成績輸入與落點儀表板'!$C$3="必須採計",M116&gt;0,IF('114成績輸入與落點儀表板'!$C$3="不可採計",M116=0,TRUE)),IF('114成績輸入與落點儀表板'!$C$4="必須採計",N116&gt;0,IF('114成績輸入與落點儀表板'!$C$4="不可採計",N116=0,TRUE)),IF('114成績輸入與落點儀表板'!$C$5="必須採計",O116&gt;0,IF('114成績輸入與落點儀表板'!$C$5="不可採計",O116=0,TRUE)),IF('114成績輸入與落點儀表板'!$C$6="必須採計",P116&gt;0,IF('114成績輸入與落點儀表板'!$C$6="不可採計",P116=0,TRUE)),IF('114成績輸入與落點儀表板'!$C$7="必須採計",Q116&gt;0,IF('114成績輸入與落點儀表板'!$C$7="不可採計",Q116=0,TRUE)),IF('114成績輸入與落點儀表板'!$C$8="必須採計",R116&gt;0,IF('114成績輸入與落點儀表板'!$C$8="不可採計",R116=0,TRUE)),IF('114成績輸入與落點儀表板'!$C$9="必須採計",S116&gt;0,IF('114成績輸入與落點儀表板'!$C$9="不可採計",S116=0,TRUE)),IF('114成績輸入與落點儀表板'!$C$10="必須採計",T116&gt;0,IF('114成績輸入與落點儀表板'!$C$10="不可採計",T116=0,TRUE)),IF('114成績輸入與落點儀表板'!$C$11="必須採計",U116&gt;0,IF('114成績輸入與落點儀表板'!$C$11="不可採計",U116=0,TRUE)),IF('114成績輸入與落點儀表板'!$C$12="必須採計",V116&gt;0,IF('114成績輸入與落點儀表板'!$C$12="不可採計",V116=0,TRUE)),IF('114成績輸入與落點儀表板'!$C$13="必須採計",W116&gt;0,IF('114成績輸入與落點儀表板'!$C$13="不可採計",W116=0,TRUE)),IF('114成績輸入與落點儀表板'!$C$14="必須採計",X116&gt;0,IF('114成績輸入與落點儀表板'!$C$14="不可採計",X116=0,TRUE)),IF('114成績輸入與落點儀表板'!$C$15="必須採計",Y116&gt;0,IF('114成績輸入與落點儀表板'!$C$15="不可採計",Y116=0,TRUE)),IF('114成績輸入與落點儀表板'!$C$16="必須採計",Z116&gt;0,IF('114成績輸入與落點儀表板'!$C$16="不可採計",Z116=0,TRUE))),"✅ 符合","❌ 不符合")</f>
        <v>✅ 符合</v>
      </c>
      <c r="L116" s="15">
        <v>1</v>
      </c>
      <c r="M116" s="15">
        <v>2</v>
      </c>
      <c r="N116" s="15">
        <v>0</v>
      </c>
      <c r="O116" s="15">
        <v>0</v>
      </c>
      <c r="P116" s="15">
        <v>2</v>
      </c>
      <c r="Q116" s="15">
        <v>0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0</v>
      </c>
      <c r="Y116" s="15">
        <v>0</v>
      </c>
      <c r="Z116" s="15">
        <v>0</v>
      </c>
    </row>
    <row r="117" spans="1:26" customFormat="1" ht="15.75" customHeight="1" x14ac:dyDescent="0.3">
      <c r="A117" s="2" t="s">
        <v>393</v>
      </c>
      <c r="B117" s="6" t="s">
        <v>375</v>
      </c>
      <c r="C117" s="6" t="s">
        <v>394</v>
      </c>
      <c r="D117" s="12" t="s">
        <v>121</v>
      </c>
      <c r="E117" s="13" t="s">
        <v>395</v>
      </c>
      <c r="F117" s="2">
        <v>20</v>
      </c>
      <c r="G117" s="15">
        <v>236</v>
      </c>
      <c r="H117" s="7">
        <f>L117*'114成績輸入與落點儀表板'!$B$2+M117*'114成績輸入與落點儀表板'!$B$3+N117*'114成績輸入與落點儀表板'!$B$4+O117*'114成績輸入與落點儀表板'!$B$5+P117*'114成績輸入與落點儀表板'!$B$6+Q117*'114成績輸入與落點儀表板'!$B$7+R117*'114成績輸入與落點儀表板'!$B$8+S117*'114成績輸入與落點儀表板'!$B$9+T117*'114成績輸入與落點儀表板'!$B$10+U117*'114成績輸入與落點儀表板'!$B$11+V117*'114成績輸入與落點儀表板'!$B$12+W117*'114成績輸入與落點儀表板'!$B$13+X117*'114成績輸入與落點儀表板'!$B$14+Y117*'114成績輸入與落點儀表板'!$B$15+Z117*'114成績輸入與落點儀表板'!$B$16</f>
        <v>0</v>
      </c>
      <c r="I117" s="8">
        <f t="shared" si="2"/>
        <v>-236</v>
      </c>
      <c r="J117" s="2" t="str">
        <f t="shared" si="3"/>
        <v>FAIL</v>
      </c>
      <c r="K117" s="17" t="str">
        <f>IF(AND(IF('114成績輸入與落點儀表板'!$C$2="必須採計",L117&gt;0,IF('114成績輸入與落點儀表板'!$C$2="不可採計",L117=0,TRUE)),IF('114成績輸入與落點儀表板'!$C$3="必須採計",M117&gt;0,IF('114成績輸入與落點儀表板'!$C$3="不可採計",M117=0,TRUE)),IF('114成績輸入與落點儀表板'!$C$4="必須採計",N117&gt;0,IF('114成績輸入與落點儀表板'!$C$4="不可採計",N117=0,TRUE)),IF('114成績輸入與落點儀表板'!$C$5="必須採計",O117&gt;0,IF('114成績輸入與落點儀表板'!$C$5="不可採計",O117=0,TRUE)),IF('114成績輸入與落點儀表板'!$C$6="必須採計",P117&gt;0,IF('114成績輸入與落點儀表板'!$C$6="不可採計",P117=0,TRUE)),IF('114成績輸入與落點儀表板'!$C$7="必須採計",Q117&gt;0,IF('114成績輸入與落點儀表板'!$C$7="不可採計",Q117=0,TRUE)),IF('114成績輸入與落點儀表板'!$C$8="必須採計",R117&gt;0,IF('114成績輸入與落點儀表板'!$C$8="不可採計",R117=0,TRUE)),IF('114成績輸入與落點儀表板'!$C$9="必須採計",S117&gt;0,IF('114成績輸入與落點儀表板'!$C$9="不可採計",S117=0,TRUE)),IF('114成績輸入與落點儀表板'!$C$10="必須採計",T117&gt;0,IF('114成績輸入與落點儀表板'!$C$10="不可採計",T117=0,TRUE)),IF('114成績輸入與落點儀表板'!$C$11="必須採計",U117&gt;0,IF('114成績輸入與落點儀表板'!$C$11="不可採計",U117=0,TRUE)),IF('114成績輸入與落點儀表板'!$C$12="必須採計",V117&gt;0,IF('114成績輸入與落點儀表板'!$C$12="不可採計",V117=0,TRUE)),IF('114成績輸入與落點儀表板'!$C$13="必須採計",W117&gt;0,IF('114成績輸入與落點儀表板'!$C$13="不可採計",W117=0,TRUE)),IF('114成績輸入與落點儀表板'!$C$14="必須採計",X117&gt;0,IF('114成績輸入與落點儀表板'!$C$14="不可採計",X117=0,TRUE)),IF('114成績輸入與落點儀表板'!$C$15="必須採計",Y117&gt;0,IF('114成績輸入與落點儀表板'!$C$15="不可採計",Y117=0,TRUE)),IF('114成績輸入與落點儀表板'!$C$16="必須採計",Z117&gt;0,IF('114成績輸入與落點儀表板'!$C$16="不可採計",Z117=0,TRUE))),"✅ 符合","❌ 不符合")</f>
        <v>✅ 符合</v>
      </c>
      <c r="L117" s="15">
        <v>1</v>
      </c>
      <c r="M117" s="15">
        <v>2</v>
      </c>
      <c r="N117" s="15">
        <v>0</v>
      </c>
      <c r="O117" s="15">
        <v>2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</row>
    <row r="118" spans="1:26" ht="15.75" customHeight="1" x14ac:dyDescent="0.3">
      <c r="A118" s="2" t="s">
        <v>396</v>
      </c>
      <c r="B118" s="13" t="s">
        <v>375</v>
      </c>
      <c r="C118" s="13" t="s">
        <v>397</v>
      </c>
      <c r="D118" s="12" t="s">
        <v>121</v>
      </c>
      <c r="E118" s="13" t="s">
        <v>398</v>
      </c>
      <c r="F118" s="2">
        <v>31</v>
      </c>
      <c r="G118" s="15">
        <v>196</v>
      </c>
      <c r="H118" s="7">
        <f>L118*'114成績輸入與落點儀表板'!$B$2+M118*'114成績輸入與落點儀表板'!$B$3+N118*'114成績輸入與落點儀表板'!$B$4+O118*'114成績輸入與落點儀表板'!$B$5+P118*'114成績輸入與落點儀表板'!$B$6+Q118*'114成績輸入與落點儀表板'!$B$7+R118*'114成績輸入與落點儀表板'!$B$8+S118*'114成績輸入與落點儀表板'!$B$9+T118*'114成績輸入與落點儀表板'!$B$10+U118*'114成績輸入與落點儀表板'!$B$11+V118*'114成績輸入與落點儀表板'!$B$12+W118*'114成績輸入與落點儀表板'!$B$13+X118*'114成績輸入與落點儀表板'!$B$14+Y118*'114成績輸入與落點儀表板'!$B$15+Z118*'114成績輸入與落點儀表板'!$B$16</f>
        <v>0</v>
      </c>
      <c r="I118" s="8">
        <f t="shared" si="2"/>
        <v>-196</v>
      </c>
      <c r="J118" s="2" t="str">
        <f t="shared" si="3"/>
        <v>FAIL</v>
      </c>
      <c r="K118" s="17" t="str">
        <f>IF(AND(IF('114成績輸入與落點儀表板'!$C$2="必須採計",L118&gt;0,IF('114成績輸入與落點儀表板'!$C$2="不可採計",L118=0,TRUE)),IF('114成績輸入與落點儀表板'!$C$3="必須採計",M118&gt;0,IF('114成績輸入與落點儀表板'!$C$3="不可採計",M118=0,TRUE)),IF('114成績輸入與落點儀表板'!$C$4="必須採計",N118&gt;0,IF('114成績輸入與落點儀表板'!$C$4="不可採計",N118=0,TRUE)),IF('114成績輸入與落點儀表板'!$C$5="必須採計",O118&gt;0,IF('114成績輸入與落點儀表板'!$C$5="不可採計",O118=0,TRUE)),IF('114成績輸入與落點儀表板'!$C$6="必須採計",P118&gt;0,IF('114成績輸入與落點儀表板'!$C$6="不可採計",P118=0,TRUE)),IF('114成績輸入與落點儀表板'!$C$7="必須採計",Q118&gt;0,IF('114成績輸入與落點儀表板'!$C$7="不可採計",Q118=0,TRUE)),IF('114成績輸入與落點儀表板'!$C$8="必須採計",R118&gt;0,IF('114成績輸入與落點儀表板'!$C$8="不可採計",R118=0,TRUE)),IF('114成績輸入與落點儀表板'!$C$9="必須採計",S118&gt;0,IF('114成績輸入與落點儀表板'!$C$9="不可採計",S118=0,TRUE)),IF('114成績輸入與落點儀表板'!$C$10="必須採計",T118&gt;0,IF('114成績輸入與落點儀表板'!$C$10="不可採計",T118=0,TRUE)),IF('114成績輸入與落點儀表板'!$C$11="必須採計",U118&gt;0,IF('114成績輸入與落點儀表板'!$C$11="不可採計",U118=0,TRUE)),IF('114成績輸入與落點儀表板'!$C$12="必須採計",V118&gt;0,IF('114成績輸入與落點儀表板'!$C$12="不可採計",V118=0,TRUE)),IF('114成績輸入與落點儀表板'!$C$13="必須採計",W118&gt;0,IF('114成績輸入與落點儀表板'!$C$13="不可採計",W118=0,TRUE)),IF('114成績輸入與落點儀表板'!$C$14="必須採計",X118&gt;0,IF('114成績輸入與落點儀表板'!$C$14="不可採計",X118=0,TRUE)),IF('114成績輸入與落點儀表板'!$C$15="必須採計",Y118&gt;0,IF('114成績輸入與落點儀表板'!$C$15="不可採計",Y118=0,TRUE)),IF('114成績輸入與落點儀表板'!$C$16="必須採計",Z118&gt;0,IF('114成績輸入與落點儀表板'!$C$16="不可採計",Z118=0,TRUE))),"✅ 符合","❌ 不符合")</f>
        <v>✅ 符合</v>
      </c>
      <c r="L118" s="15">
        <v>1</v>
      </c>
      <c r="M118" s="15">
        <v>2</v>
      </c>
      <c r="N118" s="15">
        <v>1.5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</row>
    <row r="119" spans="1:26" customFormat="1" ht="15.75" customHeight="1" x14ac:dyDescent="0.3">
      <c r="A119" s="2" t="s">
        <v>399</v>
      </c>
      <c r="B119" s="6" t="s">
        <v>375</v>
      </c>
      <c r="C119" s="6" t="s">
        <v>400</v>
      </c>
      <c r="D119" s="12" t="s">
        <v>113</v>
      </c>
      <c r="E119" s="13" t="s">
        <v>401</v>
      </c>
      <c r="F119" s="2">
        <v>24</v>
      </c>
      <c r="G119" s="15">
        <v>287.5</v>
      </c>
      <c r="H119" s="7">
        <f>L119*'114成績輸入與落點儀表板'!$B$2+M119*'114成績輸入與落點儀表板'!$B$3+N119*'114成績輸入與落點儀表板'!$B$4+O119*'114成績輸入與落點儀表板'!$B$5+P119*'114成績輸入與落點儀表板'!$B$6+Q119*'114成績輸入與落點儀表板'!$B$7+R119*'114成績輸入與落點儀表板'!$B$8+S119*'114成績輸入與落點儀表板'!$B$9+T119*'114成績輸入與落點儀表板'!$B$10+U119*'114成績輸入與落點儀表板'!$B$11+V119*'114成績輸入與落點儀表板'!$B$12+W119*'114成績輸入與落點儀表板'!$B$13+X119*'114成績輸入與落點儀表板'!$B$14+Y119*'114成績輸入與落點儀表板'!$B$15+Z119*'114成績輸入與落點儀表板'!$B$16</f>
        <v>0</v>
      </c>
      <c r="I119" s="8">
        <f t="shared" si="2"/>
        <v>-287.5</v>
      </c>
      <c r="J119" s="2" t="str">
        <f t="shared" si="3"/>
        <v>FAIL</v>
      </c>
      <c r="K119" s="17" t="str">
        <f>IF(AND(IF('114成績輸入與落點儀表板'!$C$2="必須採計",L119&gt;0,IF('114成績輸入與落點儀表板'!$C$2="不可採計",L119=0,TRUE)),IF('114成績輸入與落點儀表板'!$C$3="必須採計",M119&gt;0,IF('114成績輸入與落點儀表板'!$C$3="不可採計",M119=0,TRUE)),IF('114成績輸入與落點儀表板'!$C$4="必須採計",N119&gt;0,IF('114成績輸入與落點儀表板'!$C$4="不可採計",N119=0,TRUE)),IF('114成績輸入與落點儀表板'!$C$5="必須採計",O119&gt;0,IF('114成績輸入與落點儀表板'!$C$5="不可採計",O119=0,TRUE)),IF('114成績輸入與落點儀表板'!$C$6="必須採計",P119&gt;0,IF('114成績輸入與落點儀表板'!$C$6="不可採計",P119=0,TRUE)),IF('114成績輸入與落點儀表板'!$C$7="必須採計",Q119&gt;0,IF('114成績輸入與落點儀表板'!$C$7="不可採計",Q119=0,TRUE)),IF('114成績輸入與落點儀表板'!$C$8="必須採計",R119&gt;0,IF('114成績輸入與落點儀表板'!$C$8="不可採計",R119=0,TRUE)),IF('114成績輸入與落點儀表板'!$C$9="必須採計",S119&gt;0,IF('114成績輸入與落點儀表板'!$C$9="不可採計",S119=0,TRUE)),IF('114成績輸入與落點儀表板'!$C$10="必須採計",T119&gt;0,IF('114成績輸入與落點儀表板'!$C$10="不可採計",T119=0,TRUE)),IF('114成績輸入與落點儀表板'!$C$11="必須採計",U119&gt;0,IF('114成績輸入與落點儀表板'!$C$11="不可採計",U119=0,TRUE)),IF('114成績輸入與落點儀表板'!$C$12="必須採計",V119&gt;0,IF('114成績輸入與落點儀表板'!$C$12="不可採計",V119=0,TRUE)),IF('114成績輸入與落點儀表板'!$C$13="必須採計",W119&gt;0,IF('114成績輸入與落點儀表板'!$C$13="不可採計",W119=0,TRUE)),IF('114成績輸入與落點儀表板'!$C$14="必須採計",X119&gt;0,IF('114成績輸入與落點儀表板'!$C$14="不可採計",X119=0,TRUE)),IF('114成績輸入與落點儀表板'!$C$15="必須採計",Y119&gt;0,IF('114成績輸入與落點儀表板'!$C$15="不可採計",Y119=0,TRUE)),IF('114成績輸入與落點儀表板'!$C$16="必須採計",Z119&gt;0,IF('114成績輸入與落點儀表板'!$C$16="不可採計",Z119=0,TRUE))),"✅ 符合","❌ 不符合")</f>
        <v>✅ 符合</v>
      </c>
      <c r="L119" s="15">
        <v>1.5</v>
      </c>
      <c r="M119" s="15">
        <v>1</v>
      </c>
      <c r="N119" s="15">
        <v>0</v>
      </c>
      <c r="O119" s="15">
        <v>0</v>
      </c>
      <c r="P119" s="15">
        <v>0</v>
      </c>
      <c r="Q119" s="15">
        <v>1</v>
      </c>
      <c r="R119" s="15">
        <v>0</v>
      </c>
      <c r="S119" s="15">
        <v>0</v>
      </c>
      <c r="T119" s="15">
        <v>0</v>
      </c>
      <c r="U119" s="15">
        <v>1</v>
      </c>
      <c r="V119" s="15">
        <v>0</v>
      </c>
      <c r="W119" s="15">
        <v>1.5</v>
      </c>
      <c r="X119" s="15">
        <v>0</v>
      </c>
      <c r="Y119" s="15">
        <v>0</v>
      </c>
      <c r="Z119" s="15">
        <v>0</v>
      </c>
    </row>
    <row r="120" spans="1:26" ht="15.75" customHeight="1" x14ac:dyDescent="0.3">
      <c r="A120" s="2" t="s">
        <v>402</v>
      </c>
      <c r="B120" s="13" t="s">
        <v>375</v>
      </c>
      <c r="C120" s="13" t="s">
        <v>92</v>
      </c>
      <c r="D120" s="12" t="s">
        <v>86</v>
      </c>
      <c r="E120" s="13" t="s">
        <v>403</v>
      </c>
      <c r="F120" s="2">
        <v>25</v>
      </c>
      <c r="G120" s="15">
        <v>331</v>
      </c>
      <c r="H120" s="7">
        <f>L120*'114成績輸入與落點儀表板'!$B$2+M120*'114成績輸入與落點儀表板'!$B$3+N120*'114成績輸入與落點儀表板'!$B$4+O120*'114成績輸入與落點儀表板'!$B$5+P120*'114成績輸入與落點儀表板'!$B$6+Q120*'114成績輸入與落點儀表板'!$B$7+R120*'114成績輸入與落點儀表板'!$B$8+S120*'114成績輸入與落點儀表板'!$B$9+T120*'114成績輸入與落點儀表板'!$B$10+U120*'114成績輸入與落點儀表板'!$B$11+V120*'114成績輸入與落點儀表板'!$B$12+W120*'114成績輸入與落點儀表板'!$B$13+X120*'114成績輸入與落點儀表板'!$B$14+Y120*'114成績輸入與落點儀表板'!$B$15+Z120*'114成績輸入與落點儀表板'!$B$16</f>
        <v>0</v>
      </c>
      <c r="I120" s="8">
        <f t="shared" si="2"/>
        <v>-331</v>
      </c>
      <c r="J120" s="2" t="str">
        <f t="shared" si="3"/>
        <v>FAIL</v>
      </c>
      <c r="K120" s="17" t="str">
        <f>IF(AND(IF('114成績輸入與落點儀表板'!$C$2="必須採計",L120&gt;0,IF('114成績輸入與落點儀表板'!$C$2="不可採計",L120=0,TRUE)),IF('114成績輸入與落點儀表板'!$C$3="必須採計",M120&gt;0,IF('114成績輸入與落點儀表板'!$C$3="不可採計",M120=0,TRUE)),IF('114成績輸入與落點儀表板'!$C$4="必須採計",N120&gt;0,IF('114成績輸入與落點儀表板'!$C$4="不可採計",N120=0,TRUE)),IF('114成績輸入與落點儀表板'!$C$5="必須採計",O120&gt;0,IF('114成績輸入與落點儀表板'!$C$5="不可採計",O120=0,TRUE)),IF('114成績輸入與落點儀表板'!$C$6="必須採計",P120&gt;0,IF('114成績輸入與落點儀表板'!$C$6="不可採計",P120=0,TRUE)),IF('114成績輸入與落點儀表板'!$C$7="必須採計",Q120&gt;0,IF('114成績輸入與落點儀表板'!$C$7="不可採計",Q120=0,TRUE)),IF('114成績輸入與落點儀表板'!$C$8="必須採計",R120&gt;0,IF('114成績輸入與落點儀表板'!$C$8="不可採計",R120=0,TRUE)),IF('114成績輸入與落點儀表板'!$C$9="必須採計",S120&gt;0,IF('114成績輸入與落點儀表板'!$C$9="不可採計",S120=0,TRUE)),IF('114成績輸入與落點儀表板'!$C$10="必須採計",T120&gt;0,IF('114成績輸入與落點儀表板'!$C$10="不可採計",T120=0,TRUE)),IF('114成績輸入與落點儀表板'!$C$11="必須採計",U120&gt;0,IF('114成績輸入與落點儀表板'!$C$11="不可採計",U120=0,TRUE)),IF('114成績輸入與落點儀表板'!$C$12="必須採計",V120&gt;0,IF('114成績輸入與落點儀表板'!$C$12="不可採計",V120=0,TRUE)),IF('114成績輸入與落點儀表板'!$C$13="必須採計",W120&gt;0,IF('114成績輸入與落點儀表板'!$C$13="不可採計",W120=0,TRUE)),IF('114成績輸入與落點儀表板'!$C$14="必須採計",X120&gt;0,IF('114成績輸入與落點儀表板'!$C$14="不可採計",X120=0,TRUE)),IF('114成績輸入與落點儀表板'!$C$15="必須採計",Y120&gt;0,IF('114成績輸入與落點儀表板'!$C$15="不可採計",Y120=0,TRUE)),IF('114成績輸入與落點儀表板'!$C$16="必須採計",Z120&gt;0,IF('114成績輸入與落點儀表板'!$C$16="不可採計",Z120=0,TRUE))),"✅ 符合","❌ 不符合")</f>
        <v>✅ 符合</v>
      </c>
      <c r="L120" s="15">
        <v>1</v>
      </c>
      <c r="M120" s="15">
        <v>1.5</v>
      </c>
      <c r="N120" s="15">
        <v>2</v>
      </c>
      <c r="O120" s="15">
        <v>0</v>
      </c>
      <c r="P120" s="15">
        <v>0</v>
      </c>
      <c r="Q120" s="15">
        <v>0</v>
      </c>
      <c r="R120" s="15">
        <v>1</v>
      </c>
      <c r="S120" s="15">
        <v>2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</row>
    <row r="121" spans="1:26" ht="15.75" customHeight="1" x14ac:dyDescent="0.3">
      <c r="A121" s="2" t="s">
        <v>404</v>
      </c>
      <c r="B121" s="13" t="s">
        <v>375</v>
      </c>
      <c r="C121" s="13" t="s">
        <v>405</v>
      </c>
      <c r="D121" s="12" t="s">
        <v>86</v>
      </c>
      <c r="E121" s="13" t="s">
        <v>406</v>
      </c>
      <c r="F121" s="2">
        <v>14</v>
      </c>
      <c r="G121" s="15">
        <v>291</v>
      </c>
      <c r="H121" s="7">
        <f>L121*'114成績輸入與落點儀表板'!$B$2+M121*'114成績輸入與落點儀表板'!$B$3+N121*'114成績輸入與落點儀表板'!$B$4+O121*'114成績輸入與落點儀表板'!$B$5+P121*'114成績輸入與落點儀表板'!$B$6+Q121*'114成績輸入與落點儀表板'!$B$7+R121*'114成績輸入與落點儀表板'!$B$8+S121*'114成績輸入與落點儀表板'!$B$9+T121*'114成績輸入與落點儀表板'!$B$10+U121*'114成績輸入與落點儀表板'!$B$11+V121*'114成績輸入與落點儀表板'!$B$12+W121*'114成績輸入與落點儀表板'!$B$13+X121*'114成績輸入與落點儀表板'!$B$14+Y121*'114成績輸入與落點儀表板'!$B$15+Z121*'114成績輸入與落點儀表板'!$B$16</f>
        <v>0</v>
      </c>
      <c r="I121" s="8">
        <f t="shared" si="2"/>
        <v>-291</v>
      </c>
      <c r="J121" s="2" t="str">
        <f t="shared" si="3"/>
        <v>FAIL</v>
      </c>
      <c r="K121" s="17" t="str">
        <f>IF(AND(IF('114成績輸入與落點儀表板'!$C$2="必須採計",L121&gt;0,IF('114成績輸入與落點儀表板'!$C$2="不可採計",L121=0,TRUE)),IF('114成績輸入與落點儀表板'!$C$3="必須採計",M121&gt;0,IF('114成績輸入與落點儀表板'!$C$3="不可採計",M121=0,TRUE)),IF('114成績輸入與落點儀表板'!$C$4="必須採計",N121&gt;0,IF('114成績輸入與落點儀表板'!$C$4="不可採計",N121=0,TRUE)),IF('114成績輸入與落點儀表板'!$C$5="必須採計",O121&gt;0,IF('114成績輸入與落點儀表板'!$C$5="不可採計",O121=0,TRUE)),IF('114成績輸入與落點儀表板'!$C$6="必須採計",P121&gt;0,IF('114成績輸入與落點儀表板'!$C$6="不可採計",P121=0,TRUE)),IF('114成績輸入與落點儀表板'!$C$7="必須採計",Q121&gt;0,IF('114成績輸入與落點儀表板'!$C$7="不可採計",Q121=0,TRUE)),IF('114成績輸入與落點儀表板'!$C$8="必須採計",R121&gt;0,IF('114成績輸入與落點儀表板'!$C$8="不可採計",R121=0,TRUE)),IF('114成績輸入與落點儀表板'!$C$9="必須採計",S121&gt;0,IF('114成績輸入與落點儀表板'!$C$9="不可採計",S121=0,TRUE)),IF('114成績輸入與落點儀表板'!$C$10="必須採計",T121&gt;0,IF('114成績輸入與落點儀表板'!$C$10="不可採計",T121=0,TRUE)),IF('114成績輸入與落點儀表板'!$C$11="必須採計",U121&gt;0,IF('114成績輸入與落點儀表板'!$C$11="不可採計",U121=0,TRUE)),IF('114成績輸入與落點儀表板'!$C$12="必須採計",V121&gt;0,IF('114成績輸入與落點儀表板'!$C$12="不可採計",V121=0,TRUE)),IF('114成績輸入與落點儀表板'!$C$13="必須採計",W121&gt;0,IF('114成績輸入與落點儀表板'!$C$13="不可採計",W121=0,TRUE)),IF('114成績輸入與落點儀表板'!$C$14="必須採計",X121&gt;0,IF('114成績輸入與落點儀表板'!$C$14="不可採計",X121=0,TRUE)),IF('114成績輸入與落點儀表板'!$C$15="必須採計",Y121&gt;0,IF('114成績輸入與落點儀表板'!$C$15="不可採計",Y121=0,TRUE)),IF('114成績輸入與落點儀表板'!$C$16="必須採計",Z121&gt;0,IF('114成績輸入與落點儀表板'!$C$16="不可採計",Z121=0,TRUE))),"✅ 符合","❌ 不符合")</f>
        <v>✅ 符合</v>
      </c>
      <c r="L121" s="15">
        <v>1</v>
      </c>
      <c r="M121" s="15">
        <v>1.5</v>
      </c>
      <c r="N121" s="15">
        <v>1.5</v>
      </c>
      <c r="O121" s="15">
        <v>0</v>
      </c>
      <c r="P121" s="15">
        <v>0</v>
      </c>
      <c r="Q121" s="15">
        <v>0</v>
      </c>
      <c r="R121" s="15">
        <v>1.5</v>
      </c>
      <c r="S121" s="15">
        <v>1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</row>
    <row r="122" spans="1:26" ht="15.75" customHeight="1" x14ac:dyDescent="0.3">
      <c r="A122" s="2" t="s">
        <v>407</v>
      </c>
      <c r="B122" s="13" t="s">
        <v>375</v>
      </c>
      <c r="C122" s="13" t="s">
        <v>408</v>
      </c>
      <c r="D122" s="12" t="s">
        <v>203</v>
      </c>
      <c r="E122" s="13" t="s">
        <v>406</v>
      </c>
      <c r="F122" s="2">
        <v>8</v>
      </c>
      <c r="G122" s="15">
        <v>296.5</v>
      </c>
      <c r="H122" s="7">
        <f>L122*'114成績輸入與落點儀表板'!$B$2+M122*'114成績輸入與落點儀表板'!$B$3+N122*'114成績輸入與落點儀表板'!$B$4+O122*'114成績輸入與落點儀表板'!$B$5+P122*'114成績輸入與落點儀表板'!$B$6+Q122*'114成績輸入與落點儀表板'!$B$7+R122*'114成績輸入與落點儀表板'!$B$8+S122*'114成績輸入與落點儀表板'!$B$9+T122*'114成績輸入與落點儀表板'!$B$10+U122*'114成績輸入與落點儀表板'!$B$11+V122*'114成績輸入與落點儀表板'!$B$12+W122*'114成績輸入與落點儀表板'!$B$13+X122*'114成績輸入與落點儀表板'!$B$14+Y122*'114成績輸入與落點儀表板'!$B$15+Z122*'114成績輸入與落點儀表板'!$B$16</f>
        <v>0</v>
      </c>
      <c r="I122" s="8">
        <f t="shared" si="2"/>
        <v>-296.5</v>
      </c>
      <c r="J122" s="2" t="str">
        <f t="shared" si="3"/>
        <v>FAIL</v>
      </c>
      <c r="K122" s="17" t="str">
        <f>IF(AND(IF('114成績輸入與落點儀表板'!$C$2="必須採計",L122&gt;0,IF('114成績輸入與落點儀表板'!$C$2="不可採計",L122=0,TRUE)),IF('114成績輸入與落點儀表板'!$C$3="必須採計",M122&gt;0,IF('114成績輸入與落點儀表板'!$C$3="不可採計",M122=0,TRUE)),IF('114成績輸入與落點儀表板'!$C$4="必須採計",N122&gt;0,IF('114成績輸入與落點儀表板'!$C$4="不可採計",N122=0,TRUE)),IF('114成績輸入與落點儀表板'!$C$5="必須採計",O122&gt;0,IF('114成績輸入與落點儀表板'!$C$5="不可採計",O122=0,TRUE)),IF('114成績輸入與落點儀表板'!$C$6="必須採計",P122&gt;0,IF('114成績輸入與落點儀表板'!$C$6="不可採計",P122=0,TRUE)),IF('114成績輸入與落點儀表板'!$C$7="必須採計",Q122&gt;0,IF('114成績輸入與落點儀表板'!$C$7="不可採計",Q122=0,TRUE)),IF('114成績輸入與落點儀表板'!$C$8="必須採計",R122&gt;0,IF('114成績輸入與落點儀表板'!$C$8="不可採計",R122=0,TRUE)),IF('114成績輸入與落點儀表板'!$C$9="必須採計",S122&gt;0,IF('114成績輸入與落點儀表板'!$C$9="不可採計",S122=0,TRUE)),IF('114成績輸入與落點儀表板'!$C$10="必須採計",T122&gt;0,IF('114成績輸入與落點儀表板'!$C$10="不可採計",T122=0,TRUE)),IF('114成績輸入與落點儀表板'!$C$11="必須採計",U122&gt;0,IF('114成績輸入與落點儀表板'!$C$11="不可採計",U122=0,TRUE)),IF('114成績輸入與落點儀表板'!$C$12="必須採計",V122&gt;0,IF('114成績輸入與落點儀表板'!$C$12="不可採計",V122=0,TRUE)),IF('114成績輸入與落點儀表板'!$C$13="必須採計",W122&gt;0,IF('114成績輸入與落點儀表板'!$C$13="不可採計",W122=0,TRUE)),IF('114成績輸入與落點儀表板'!$C$14="必須採計",X122&gt;0,IF('114成績輸入與落點儀表板'!$C$14="不可採計",X122=0,TRUE)),IF('114成績輸入與落點儀表板'!$C$15="必須採計",Y122&gt;0,IF('114成績輸入與落點儀表板'!$C$15="不可採計",Y122=0,TRUE)),IF('114成績輸入與落點儀表板'!$C$16="必須採計",Z122&gt;0,IF('114成績輸入與落點儀表板'!$C$16="不可採計",Z122=0,TRUE))),"✅ 符合","❌ 不符合")</f>
        <v>✅ 符合</v>
      </c>
      <c r="L122" s="15">
        <v>1</v>
      </c>
      <c r="M122" s="15">
        <v>1.5</v>
      </c>
      <c r="N122" s="15">
        <v>1.5</v>
      </c>
      <c r="O122" s="15">
        <v>0</v>
      </c>
      <c r="P122" s="15">
        <v>0</v>
      </c>
      <c r="Q122" s="15">
        <v>0</v>
      </c>
      <c r="R122" s="15">
        <v>1.5</v>
      </c>
      <c r="S122" s="15">
        <v>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</row>
    <row r="123" spans="1:26" ht="15.75" customHeight="1" x14ac:dyDescent="0.3">
      <c r="A123" s="2" t="s">
        <v>409</v>
      </c>
      <c r="B123" s="13" t="s">
        <v>375</v>
      </c>
      <c r="C123" s="13" t="s">
        <v>410</v>
      </c>
      <c r="D123" s="12" t="s">
        <v>86</v>
      </c>
      <c r="E123" s="13" t="s">
        <v>411</v>
      </c>
      <c r="F123" s="2">
        <v>15</v>
      </c>
      <c r="G123" s="15">
        <v>291.5</v>
      </c>
      <c r="H123" s="7">
        <f>L123*'114成績輸入與落點儀表板'!$B$2+M123*'114成績輸入與落點儀表板'!$B$3+N123*'114成績輸入與落點儀表板'!$B$4+O123*'114成績輸入與落點儀表板'!$B$5+P123*'114成績輸入與落點儀表板'!$B$6+Q123*'114成績輸入與落點儀表板'!$B$7+R123*'114成績輸入與落點儀表板'!$B$8+S123*'114成績輸入與落點儀表板'!$B$9+T123*'114成績輸入與落點儀表板'!$B$10+U123*'114成績輸入與落點儀表板'!$B$11+V123*'114成績輸入與落點儀表板'!$B$12+W123*'114成績輸入與落點儀表板'!$B$13+X123*'114成績輸入與落點儀表板'!$B$14+Y123*'114成績輸入與落點儀表板'!$B$15+Z123*'114成績輸入與落點儀表板'!$B$16</f>
        <v>0</v>
      </c>
      <c r="I123" s="8">
        <f t="shared" si="2"/>
        <v>-291.5</v>
      </c>
      <c r="J123" s="2" t="str">
        <f t="shared" si="3"/>
        <v>FAIL</v>
      </c>
      <c r="K123" s="17" t="str">
        <f>IF(AND(IF('114成績輸入與落點儀表板'!$C$2="必須採計",L123&gt;0,IF('114成績輸入與落點儀表板'!$C$2="不可採計",L123=0,TRUE)),IF('114成績輸入與落點儀表板'!$C$3="必須採計",M123&gt;0,IF('114成績輸入與落點儀表板'!$C$3="不可採計",M123=0,TRUE)),IF('114成績輸入與落點儀表板'!$C$4="必須採計",N123&gt;0,IF('114成績輸入與落點儀表板'!$C$4="不可採計",N123=0,TRUE)),IF('114成績輸入與落點儀表板'!$C$5="必須採計",O123&gt;0,IF('114成績輸入與落點儀表板'!$C$5="不可採計",O123=0,TRUE)),IF('114成績輸入與落點儀表板'!$C$6="必須採計",P123&gt;0,IF('114成績輸入與落點儀表板'!$C$6="不可採計",P123=0,TRUE)),IF('114成績輸入與落點儀表板'!$C$7="必須採計",Q123&gt;0,IF('114成績輸入與落點儀表板'!$C$7="不可採計",Q123=0,TRUE)),IF('114成績輸入與落點儀表板'!$C$8="必須採計",R123&gt;0,IF('114成績輸入與落點儀表板'!$C$8="不可採計",R123=0,TRUE)),IF('114成績輸入與落點儀表板'!$C$9="必須採計",S123&gt;0,IF('114成績輸入與落點儀表板'!$C$9="不可採計",S123=0,TRUE)),IF('114成績輸入與落點儀表板'!$C$10="必須採計",T123&gt;0,IF('114成績輸入與落點儀表板'!$C$10="不可採計",T123=0,TRUE)),IF('114成績輸入與落點儀表板'!$C$11="必須採計",U123&gt;0,IF('114成績輸入與落點儀表板'!$C$11="不可採計",U123=0,TRUE)),IF('114成績輸入與落點儀表板'!$C$12="必須採計",V123&gt;0,IF('114成績輸入與落點儀表板'!$C$12="不可採計",V123=0,TRUE)),IF('114成績輸入與落點儀表板'!$C$13="必須採計",W123&gt;0,IF('114成績輸入與落點儀表板'!$C$13="不可採計",W123=0,TRUE)),IF('114成績輸入與落點儀表板'!$C$14="必須採計",X123&gt;0,IF('114成績輸入與落點儀表板'!$C$14="不可採計",X123=0,TRUE)),IF('114成績輸入與落點儀表板'!$C$15="必須採計",Y123&gt;0,IF('114成績輸入與落點儀表板'!$C$15="不可採計",Y123=0,TRUE)),IF('114成績輸入與落點儀表板'!$C$16="必須採計",Z123&gt;0,IF('114成績輸入與落點儀表板'!$C$16="不可採計",Z123=0,TRUE))),"✅ 符合","❌ 不符合")</f>
        <v>✅ 符合</v>
      </c>
      <c r="L123" s="15">
        <v>1</v>
      </c>
      <c r="M123" s="15">
        <v>1.5</v>
      </c>
      <c r="N123" s="15">
        <v>2</v>
      </c>
      <c r="O123" s="15">
        <v>0</v>
      </c>
      <c r="P123" s="15">
        <v>0</v>
      </c>
      <c r="Q123" s="15">
        <v>0</v>
      </c>
      <c r="R123" s="15">
        <v>1.5</v>
      </c>
      <c r="S123" s="15">
        <v>1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</row>
    <row r="124" spans="1:26" ht="15.75" customHeight="1" x14ac:dyDescent="0.3">
      <c r="A124" s="2" t="s">
        <v>412</v>
      </c>
      <c r="B124" s="13" t="s">
        <v>375</v>
      </c>
      <c r="C124" s="13" t="s">
        <v>413</v>
      </c>
      <c r="D124" s="12" t="s">
        <v>86</v>
      </c>
      <c r="E124" s="13" t="s">
        <v>411</v>
      </c>
      <c r="F124" s="2">
        <v>15</v>
      </c>
      <c r="G124" s="15">
        <v>294.5</v>
      </c>
      <c r="H124" s="7">
        <f>L124*'114成績輸入與落點儀表板'!$B$2+M124*'114成績輸入與落點儀表板'!$B$3+N124*'114成績輸入與落點儀表板'!$B$4+O124*'114成績輸入與落點儀表板'!$B$5+P124*'114成績輸入與落點儀表板'!$B$6+Q124*'114成績輸入與落點儀表板'!$B$7+R124*'114成績輸入與落點儀表板'!$B$8+S124*'114成績輸入與落點儀表板'!$B$9+T124*'114成績輸入與落點儀表板'!$B$10+U124*'114成績輸入與落點儀表板'!$B$11+V124*'114成績輸入與落點儀表板'!$B$12+W124*'114成績輸入與落點儀表板'!$B$13+X124*'114成績輸入與落點儀表板'!$B$14+Y124*'114成績輸入與落點儀表板'!$B$15+Z124*'114成績輸入與落點儀表板'!$B$16</f>
        <v>0</v>
      </c>
      <c r="I124" s="8">
        <f t="shared" si="2"/>
        <v>-294.5</v>
      </c>
      <c r="J124" s="2" t="str">
        <f t="shared" si="3"/>
        <v>FAIL</v>
      </c>
      <c r="K124" s="17" t="str">
        <f>IF(AND(IF('114成績輸入與落點儀表板'!$C$2="必須採計",L124&gt;0,IF('114成績輸入與落點儀表板'!$C$2="不可採計",L124=0,TRUE)),IF('114成績輸入與落點儀表板'!$C$3="必須採計",M124&gt;0,IF('114成績輸入與落點儀表板'!$C$3="不可採計",M124=0,TRUE)),IF('114成績輸入與落點儀表板'!$C$4="必須採計",N124&gt;0,IF('114成績輸入與落點儀表板'!$C$4="不可採計",N124=0,TRUE)),IF('114成績輸入與落點儀表板'!$C$5="必須採計",O124&gt;0,IF('114成績輸入與落點儀表板'!$C$5="不可採計",O124=0,TRUE)),IF('114成績輸入與落點儀表板'!$C$6="必須採計",P124&gt;0,IF('114成績輸入與落點儀表板'!$C$6="不可採計",P124=0,TRUE)),IF('114成績輸入與落點儀表板'!$C$7="必須採計",Q124&gt;0,IF('114成績輸入與落點儀表板'!$C$7="不可採計",Q124=0,TRUE)),IF('114成績輸入與落點儀表板'!$C$8="必須採計",R124&gt;0,IF('114成績輸入與落點儀表板'!$C$8="不可採計",R124=0,TRUE)),IF('114成績輸入與落點儀表板'!$C$9="必須採計",S124&gt;0,IF('114成績輸入與落點儀表板'!$C$9="不可採計",S124=0,TRUE)),IF('114成績輸入與落點儀表板'!$C$10="必須採計",T124&gt;0,IF('114成績輸入與落點儀表板'!$C$10="不可採計",T124=0,TRUE)),IF('114成績輸入與落點儀表板'!$C$11="必須採計",U124&gt;0,IF('114成績輸入與落點儀表板'!$C$11="不可採計",U124=0,TRUE)),IF('114成績輸入與落點儀表板'!$C$12="必須採計",V124&gt;0,IF('114成績輸入與落點儀表板'!$C$12="不可採計",V124=0,TRUE)),IF('114成績輸入與落點儀表板'!$C$13="必須採計",W124&gt;0,IF('114成績輸入與落點儀表板'!$C$13="不可採計",W124=0,TRUE)),IF('114成績輸入與落點儀表板'!$C$14="必須採計",X124&gt;0,IF('114成績輸入與落點儀表板'!$C$14="不可採計",X124=0,TRUE)),IF('114成績輸入與落點儀表板'!$C$15="必須採計",Y124&gt;0,IF('114成績輸入與落點儀表板'!$C$15="不可採計",Y124=0,TRUE)),IF('114成績輸入與落點儀表板'!$C$16="必須採計",Z124&gt;0,IF('114成績輸入與落點儀表板'!$C$16="不可採計",Z124=0,TRUE))),"✅ 符合","❌ 不符合")</f>
        <v>✅ 符合</v>
      </c>
      <c r="L124" s="15">
        <v>1</v>
      </c>
      <c r="M124" s="15">
        <v>1.5</v>
      </c>
      <c r="N124" s="15">
        <v>2</v>
      </c>
      <c r="O124" s="15">
        <v>0</v>
      </c>
      <c r="P124" s="15">
        <v>0</v>
      </c>
      <c r="Q124" s="15">
        <v>0</v>
      </c>
      <c r="R124" s="15">
        <v>1.5</v>
      </c>
      <c r="S124" s="15">
        <v>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</row>
    <row r="125" spans="1:26" ht="15.75" customHeight="1" x14ac:dyDescent="0.3">
      <c r="A125" s="2" t="s">
        <v>414</v>
      </c>
      <c r="B125" s="13" t="s">
        <v>375</v>
      </c>
      <c r="C125" s="13" t="s">
        <v>415</v>
      </c>
      <c r="D125" s="12" t="s">
        <v>103</v>
      </c>
      <c r="E125" s="13" t="s">
        <v>336</v>
      </c>
      <c r="F125" s="2">
        <v>45</v>
      </c>
      <c r="G125" s="15">
        <v>329</v>
      </c>
      <c r="H125" s="7">
        <f>L125*'114成績輸入與落點儀表板'!$B$2+M125*'114成績輸入與落點儀表板'!$B$3+N125*'114成績輸入與落點儀表板'!$B$4+O125*'114成績輸入與落點儀表板'!$B$5+P125*'114成績輸入與落點儀表板'!$B$6+Q125*'114成績輸入與落點儀表板'!$B$7+R125*'114成績輸入與落點儀表板'!$B$8+S125*'114成績輸入與落點儀表板'!$B$9+T125*'114成績輸入與落點儀表板'!$B$10+U125*'114成績輸入與落點儀表板'!$B$11+V125*'114成績輸入與落點儀表板'!$B$12+W125*'114成績輸入與落點儀表板'!$B$13+X125*'114成績輸入與落點儀表板'!$B$14+Y125*'114成績輸入與落點儀表板'!$B$15+Z125*'114成績輸入與落點儀表板'!$B$16</f>
        <v>0</v>
      </c>
      <c r="I125" s="8">
        <f t="shared" si="2"/>
        <v>-329</v>
      </c>
      <c r="J125" s="2" t="str">
        <f t="shared" si="3"/>
        <v>FAIL</v>
      </c>
      <c r="K125" s="17" t="str">
        <f>IF(AND(IF('114成績輸入與落點儀表板'!$C$2="必須採計",L125&gt;0,IF('114成績輸入與落點儀表板'!$C$2="不可採計",L125=0,TRUE)),IF('114成績輸入與落點儀表板'!$C$3="必須採計",M125&gt;0,IF('114成績輸入與落點儀表板'!$C$3="不可採計",M125=0,TRUE)),IF('114成績輸入與落點儀表板'!$C$4="必須採計",N125&gt;0,IF('114成績輸入與落點儀表板'!$C$4="不可採計",N125=0,TRUE)),IF('114成績輸入與落點儀表板'!$C$5="必須採計",O125&gt;0,IF('114成績輸入與落點儀表板'!$C$5="不可採計",O125=0,TRUE)),IF('114成績輸入與落點儀表板'!$C$6="必須採計",P125&gt;0,IF('114成績輸入與落點儀表板'!$C$6="不可採計",P125=0,TRUE)),IF('114成績輸入與落點儀表板'!$C$7="必須採計",Q125&gt;0,IF('114成績輸入與落點儀表板'!$C$7="不可採計",Q125=0,TRUE)),IF('114成績輸入與落點儀表板'!$C$8="必須採計",R125&gt;0,IF('114成績輸入與落點儀表板'!$C$8="不可採計",R125=0,TRUE)),IF('114成績輸入與落點儀表板'!$C$9="必須採計",S125&gt;0,IF('114成績輸入與落點儀表板'!$C$9="不可採計",S125=0,TRUE)),IF('114成績輸入與落點儀表板'!$C$10="必須採計",T125&gt;0,IF('114成績輸入與落點儀表板'!$C$10="不可採計",T125=0,TRUE)),IF('114成績輸入與落點儀表板'!$C$11="必須採計",U125&gt;0,IF('114成績輸入與落點儀表板'!$C$11="不可採計",U125=0,TRUE)),IF('114成績輸入與落點儀表板'!$C$12="必須採計",V125&gt;0,IF('114成績輸入與落點儀表板'!$C$12="不可採計",V125=0,TRUE)),IF('114成績輸入與落點儀表板'!$C$13="必須採計",W125&gt;0,IF('114成績輸入與落點儀表板'!$C$13="不可採計",W125=0,TRUE)),IF('114成績輸入與落點儀表板'!$C$14="必須採計",X125&gt;0,IF('114成績輸入與落點儀表板'!$C$14="不可採計",X125=0,TRUE)),IF('114成績輸入與落點儀表板'!$C$15="必須採計",Y125&gt;0,IF('114成績輸入與落點儀表板'!$C$15="不可採計",Y125=0,TRUE)),IF('114成績輸入與落點儀表板'!$C$16="必須採計",Z125&gt;0,IF('114成績輸入與落點儀表板'!$C$16="不可採計",Z125=0,TRUE))),"✅ 符合","❌ 不符合")</f>
        <v>✅ 符合</v>
      </c>
      <c r="L125" s="15">
        <v>1</v>
      </c>
      <c r="M125" s="15">
        <v>1.5</v>
      </c>
      <c r="N125" s="15">
        <v>2</v>
      </c>
      <c r="O125" s="15">
        <v>0</v>
      </c>
      <c r="P125" s="15">
        <v>0</v>
      </c>
      <c r="Q125" s="15">
        <v>0</v>
      </c>
      <c r="R125" s="15">
        <v>2</v>
      </c>
      <c r="S125" s="15">
        <v>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</row>
    <row r="126" spans="1:26" ht="15.75" customHeight="1" x14ac:dyDescent="0.3">
      <c r="A126" s="2" t="s">
        <v>416</v>
      </c>
      <c r="B126" s="13" t="s">
        <v>375</v>
      </c>
      <c r="C126" s="13" t="s">
        <v>417</v>
      </c>
      <c r="D126" s="12" t="s">
        <v>103</v>
      </c>
      <c r="E126" s="13" t="s">
        <v>418</v>
      </c>
      <c r="F126" s="2">
        <v>5</v>
      </c>
      <c r="G126" s="15">
        <v>348</v>
      </c>
      <c r="H126" s="7">
        <f>L126*'114成績輸入與落點儀表板'!$B$2+M126*'114成績輸入與落點儀表板'!$B$3+N126*'114成績輸入與落點儀表板'!$B$4+O126*'114成績輸入與落點儀表板'!$B$5+P126*'114成績輸入與落點儀表板'!$B$6+Q126*'114成績輸入與落點儀表板'!$B$7+R126*'114成績輸入與落點儀表板'!$B$8+S126*'114成績輸入與落點儀表板'!$B$9+T126*'114成績輸入與落點儀表板'!$B$10+U126*'114成績輸入與落點儀表板'!$B$11+V126*'114成績輸入與落點儀表板'!$B$12+W126*'114成績輸入與落點儀表板'!$B$13+X126*'114成績輸入與落點儀表板'!$B$14+Y126*'114成績輸入與落點儀表板'!$B$15+Z126*'114成績輸入與落點儀表板'!$B$16</f>
        <v>0</v>
      </c>
      <c r="I126" s="8">
        <f t="shared" si="2"/>
        <v>-348</v>
      </c>
      <c r="J126" s="2" t="str">
        <f t="shared" si="3"/>
        <v>FAIL</v>
      </c>
      <c r="K126" s="17" t="str">
        <f>IF(AND(IF('114成績輸入與落點儀表板'!$C$2="必須採計",L126&gt;0,IF('114成績輸入與落點儀表板'!$C$2="不可採計",L126=0,TRUE)),IF('114成績輸入與落點儀表板'!$C$3="必須採計",M126&gt;0,IF('114成績輸入與落點儀表板'!$C$3="不可採計",M126=0,TRUE)),IF('114成績輸入與落點儀表板'!$C$4="必須採計",N126&gt;0,IF('114成績輸入與落點儀表板'!$C$4="不可採計",N126=0,TRUE)),IF('114成績輸入與落點儀表板'!$C$5="必須採計",O126&gt;0,IF('114成績輸入與落點儀表板'!$C$5="不可採計",O126=0,TRUE)),IF('114成績輸入與落點儀表板'!$C$6="必須採計",P126&gt;0,IF('114成績輸入與落點儀表板'!$C$6="不可採計",P126=0,TRUE)),IF('114成績輸入與落點儀表板'!$C$7="必須採計",Q126&gt;0,IF('114成績輸入與落點儀表板'!$C$7="不可採計",Q126=0,TRUE)),IF('114成績輸入與落點儀表板'!$C$8="必須採計",R126&gt;0,IF('114成績輸入與落點儀表板'!$C$8="不可採計",R126=0,TRUE)),IF('114成績輸入與落點儀表板'!$C$9="必須採計",S126&gt;0,IF('114成績輸入與落點儀表板'!$C$9="不可採計",S126=0,TRUE)),IF('114成績輸入與落點儀表板'!$C$10="必須採計",T126&gt;0,IF('114成績輸入與落點儀表板'!$C$10="不可採計",T126=0,TRUE)),IF('114成績輸入與落點儀表板'!$C$11="必須採計",U126&gt;0,IF('114成績輸入與落點儀表板'!$C$11="不可採計",U126=0,TRUE)),IF('114成績輸入與落點儀表板'!$C$12="必須採計",V126&gt;0,IF('114成績輸入與落點儀表板'!$C$12="不可採計",V126=0,TRUE)),IF('114成績輸入與落點儀表板'!$C$13="必須採計",W126&gt;0,IF('114成績輸入與落點儀表板'!$C$13="不可採計",W126=0,TRUE)),IF('114成績輸入與落點儀表板'!$C$14="必須採計",X126&gt;0,IF('114成績輸入與落點儀表板'!$C$14="不可採計",X126=0,TRUE)),IF('114成績輸入與落點儀表板'!$C$15="必須採計",Y126&gt;0,IF('114成績輸入與落點儀表板'!$C$15="不可採計",Y126=0,TRUE)),IF('114成績輸入與落點儀表板'!$C$16="必須採計",Z126&gt;0,IF('114成績輸入與落點儀表板'!$C$16="不可採計",Z126=0,TRUE))),"✅ 符合","❌ 不符合")</f>
        <v>✅ 符合</v>
      </c>
      <c r="L126" s="15">
        <v>1</v>
      </c>
      <c r="M126" s="15">
        <v>1.5</v>
      </c>
      <c r="N126" s="15">
        <v>0</v>
      </c>
      <c r="O126" s="15">
        <v>0</v>
      </c>
      <c r="P126" s="15">
        <v>2</v>
      </c>
      <c r="Q126" s="15">
        <v>0</v>
      </c>
      <c r="R126" s="15">
        <v>2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</row>
    <row r="127" spans="1:26" ht="15.75" customHeight="1" x14ac:dyDescent="0.3">
      <c r="A127" s="2" t="s">
        <v>419</v>
      </c>
      <c r="B127" s="13" t="s">
        <v>375</v>
      </c>
      <c r="C127" s="13" t="s">
        <v>156</v>
      </c>
      <c r="D127" s="12" t="s">
        <v>103</v>
      </c>
      <c r="E127" s="13" t="s">
        <v>420</v>
      </c>
      <c r="F127" s="2">
        <v>45</v>
      </c>
      <c r="G127" s="15">
        <v>270.5</v>
      </c>
      <c r="H127" s="7">
        <f>L127*'114成績輸入與落點儀表板'!$B$2+M127*'114成績輸入與落點儀表板'!$B$3+N127*'114成績輸入與落點儀表板'!$B$4+O127*'114成績輸入與落點儀表板'!$B$5+P127*'114成績輸入與落點儀表板'!$B$6+Q127*'114成績輸入與落點儀表板'!$B$7+R127*'114成績輸入與落點儀表板'!$B$8+S127*'114成績輸入與落點儀表板'!$B$9+T127*'114成績輸入與落點儀表板'!$B$10+U127*'114成績輸入與落點儀表板'!$B$11+V127*'114成績輸入與落點儀表板'!$B$12+W127*'114成績輸入與落點儀表板'!$B$13+X127*'114成績輸入與落點儀表板'!$B$14+Y127*'114成績輸入與落點儀表板'!$B$15+Z127*'114成績輸入與落點儀表板'!$B$16</f>
        <v>0</v>
      </c>
      <c r="I127" s="8">
        <f t="shared" si="2"/>
        <v>-270.5</v>
      </c>
      <c r="J127" s="2" t="str">
        <f t="shared" si="3"/>
        <v>FAIL</v>
      </c>
      <c r="K127" s="17" t="str">
        <f>IF(AND(IF('114成績輸入與落點儀表板'!$C$2="必須採計",L127&gt;0,IF('114成績輸入與落點儀表板'!$C$2="不可採計",L127=0,TRUE)),IF('114成績輸入與落點儀表板'!$C$3="必須採計",M127&gt;0,IF('114成績輸入與落點儀表板'!$C$3="不可採計",M127=0,TRUE)),IF('114成績輸入與落點儀表板'!$C$4="必須採計",N127&gt;0,IF('114成績輸入與落點儀表板'!$C$4="不可採計",N127=0,TRUE)),IF('114成績輸入與落點儀表板'!$C$5="必須採計",O127&gt;0,IF('114成績輸入與落點儀表板'!$C$5="不可採計",O127=0,TRUE)),IF('114成績輸入與落點儀表板'!$C$6="必須採計",P127&gt;0,IF('114成績輸入與落點儀表板'!$C$6="不可採計",P127=0,TRUE)),IF('114成績輸入與落點儀表板'!$C$7="必須採計",Q127&gt;0,IF('114成績輸入與落點儀表板'!$C$7="不可採計",Q127=0,TRUE)),IF('114成績輸入與落點儀表板'!$C$8="必須採計",R127&gt;0,IF('114成績輸入與落點儀表板'!$C$8="不可採計",R127=0,TRUE)),IF('114成績輸入與落點儀表板'!$C$9="必須採計",S127&gt;0,IF('114成績輸入與落點儀表板'!$C$9="不可採計",S127=0,TRUE)),IF('114成績輸入與落點儀表板'!$C$10="必須採計",T127&gt;0,IF('114成績輸入與落點儀表板'!$C$10="不可採計",T127=0,TRUE)),IF('114成績輸入與落點儀表板'!$C$11="必須採計",U127&gt;0,IF('114成績輸入與落點儀表板'!$C$11="不可採計",U127=0,TRUE)),IF('114成績輸入與落點儀表板'!$C$12="必須採計",V127&gt;0,IF('114成績輸入與落點儀表板'!$C$12="不可採計",V127=0,TRUE)),IF('114成績輸入與落點儀表板'!$C$13="必須採計",W127&gt;0,IF('114成績輸入與落點儀表板'!$C$13="不可採計",W127=0,TRUE)),IF('114成績輸入與落點儀表板'!$C$14="必須採計",X127&gt;0,IF('114成績輸入與落點儀表板'!$C$14="不可採計",X127=0,TRUE)),IF('114成績輸入與落點儀表板'!$C$15="必須採計",Y127&gt;0,IF('114成績輸入與落點儀表板'!$C$15="不可採計",Y127=0,TRUE)),IF('114成績輸入與落點儀表板'!$C$16="必須採計",Z127&gt;0,IF('114成績輸入與落點儀表板'!$C$16="不可採計",Z127=0,TRUE))),"✅ 符合","❌ 不符合")</f>
        <v>✅ 符合</v>
      </c>
      <c r="L127" s="15">
        <v>1</v>
      </c>
      <c r="M127" s="15">
        <v>1.5</v>
      </c>
      <c r="N127" s="15">
        <v>2</v>
      </c>
      <c r="O127" s="15">
        <v>0</v>
      </c>
      <c r="P127" s="15">
        <v>0</v>
      </c>
      <c r="Q127" s="15">
        <v>0</v>
      </c>
      <c r="R127" s="15">
        <v>2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</row>
    <row r="128" spans="1:26" ht="15.75" customHeight="1" x14ac:dyDescent="0.3">
      <c r="A128" s="2" t="s">
        <v>421</v>
      </c>
      <c r="B128" s="13" t="s">
        <v>375</v>
      </c>
      <c r="C128" s="13" t="s">
        <v>422</v>
      </c>
      <c r="D128" s="12" t="s">
        <v>103</v>
      </c>
      <c r="E128" s="13" t="s">
        <v>423</v>
      </c>
      <c r="F128" s="2">
        <v>13</v>
      </c>
      <c r="G128" s="15">
        <v>275</v>
      </c>
      <c r="H128" s="7">
        <f>L128*'114成績輸入與落點儀表板'!$B$2+M128*'114成績輸入與落點儀表板'!$B$3+N128*'114成績輸入與落點儀表板'!$B$4+O128*'114成績輸入與落點儀表板'!$B$5+P128*'114成績輸入與落點儀表板'!$B$6+Q128*'114成績輸入與落點儀表板'!$B$7+R128*'114成績輸入與落點儀表板'!$B$8+S128*'114成績輸入與落點儀表板'!$B$9+T128*'114成績輸入與落點儀表板'!$B$10+U128*'114成績輸入與落點儀表板'!$B$11+V128*'114成績輸入與落點儀表板'!$B$12+W128*'114成績輸入與落點儀表板'!$B$13+X128*'114成績輸入與落點儀表板'!$B$14+Y128*'114成績輸入與落點儀表板'!$B$15+Z128*'114成績輸入與落點儀表板'!$B$16</f>
        <v>0</v>
      </c>
      <c r="I128" s="8">
        <f t="shared" si="2"/>
        <v>-275</v>
      </c>
      <c r="J128" s="2" t="str">
        <f t="shared" si="3"/>
        <v>FAIL</v>
      </c>
      <c r="K128" s="17" t="str">
        <f>IF(AND(IF('114成績輸入與落點儀表板'!$C$2="必須採計",L128&gt;0,IF('114成績輸入與落點儀表板'!$C$2="不可採計",L128=0,TRUE)),IF('114成績輸入與落點儀表板'!$C$3="必須採計",M128&gt;0,IF('114成績輸入與落點儀表板'!$C$3="不可採計",M128=0,TRUE)),IF('114成績輸入與落點儀表板'!$C$4="必須採計",N128&gt;0,IF('114成績輸入與落點儀表板'!$C$4="不可採計",N128=0,TRUE)),IF('114成績輸入與落點儀表板'!$C$5="必須採計",O128&gt;0,IF('114成績輸入與落點儀表板'!$C$5="不可採計",O128=0,TRUE)),IF('114成績輸入與落點儀表板'!$C$6="必須採計",P128&gt;0,IF('114成績輸入與落點儀表板'!$C$6="不可採計",P128=0,TRUE)),IF('114成績輸入與落點儀表板'!$C$7="必須採計",Q128&gt;0,IF('114成績輸入與落點儀表板'!$C$7="不可採計",Q128=0,TRUE)),IF('114成績輸入與落點儀表板'!$C$8="必須採計",R128&gt;0,IF('114成績輸入與落點儀表板'!$C$8="不可採計",R128=0,TRUE)),IF('114成績輸入與落點儀表板'!$C$9="必須採計",S128&gt;0,IF('114成績輸入與落點儀表板'!$C$9="不可採計",S128=0,TRUE)),IF('114成績輸入與落點儀表板'!$C$10="必須採計",T128&gt;0,IF('114成績輸入與落點儀表板'!$C$10="不可採計",T128=0,TRUE)),IF('114成績輸入與落點儀表板'!$C$11="必須採計",U128&gt;0,IF('114成績輸入與落點儀表板'!$C$11="不可採計",U128=0,TRUE)),IF('114成績輸入與落點儀表板'!$C$12="必須採計",V128&gt;0,IF('114成績輸入與落點儀表板'!$C$12="不可採計",V128=0,TRUE)),IF('114成績輸入與落點儀表板'!$C$13="必須採計",W128&gt;0,IF('114成績輸入與落點儀表板'!$C$13="不可採計",W128=0,TRUE)),IF('114成績輸入與落點儀表板'!$C$14="必須採計",X128&gt;0,IF('114成績輸入與落點儀表板'!$C$14="不可採計",X128=0,TRUE)),IF('114成績輸入與落點儀表板'!$C$15="必須採計",Y128&gt;0,IF('114成績輸入與落點儀表板'!$C$15="不可採計",Y128=0,TRUE)),IF('114成績輸入與落點儀表板'!$C$16="必須採計",Z128&gt;0,IF('114成績輸入與落點儀表板'!$C$16="不可採計",Z128=0,TRUE))),"✅ 符合","❌ 不符合")</f>
        <v>✅ 符合</v>
      </c>
      <c r="L128" s="15">
        <v>1</v>
      </c>
      <c r="M128" s="15">
        <v>1</v>
      </c>
      <c r="N128" s="15">
        <v>1.5</v>
      </c>
      <c r="O128" s="15">
        <v>0</v>
      </c>
      <c r="P128" s="15">
        <v>0</v>
      </c>
      <c r="Q128" s="15">
        <v>0</v>
      </c>
      <c r="R128" s="15">
        <v>1.5</v>
      </c>
      <c r="S128" s="15">
        <v>1.5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</row>
    <row r="129" spans="1:26" ht="15.75" customHeight="1" x14ac:dyDescent="0.3">
      <c r="A129" s="2" t="s">
        <v>424</v>
      </c>
      <c r="B129" s="13" t="s">
        <v>375</v>
      </c>
      <c r="C129" s="13" t="s">
        <v>162</v>
      </c>
      <c r="D129" s="12" t="s">
        <v>103</v>
      </c>
      <c r="E129" s="13" t="s">
        <v>425</v>
      </c>
      <c r="F129" s="2">
        <v>31</v>
      </c>
      <c r="G129" s="15">
        <v>228</v>
      </c>
      <c r="H129" s="7">
        <f>L129*'114成績輸入與落點儀表板'!$B$2+M129*'114成績輸入與落點儀表板'!$B$3+N129*'114成績輸入與落點儀表板'!$B$4+O129*'114成績輸入與落點儀表板'!$B$5+P129*'114成績輸入與落點儀表板'!$B$6+Q129*'114成績輸入與落點儀表板'!$B$7+R129*'114成績輸入與落點儀表板'!$B$8+S129*'114成績輸入與落點儀表板'!$B$9+T129*'114成績輸入與落點儀表板'!$B$10+U129*'114成績輸入與落點儀表板'!$B$11+V129*'114成績輸入與落點儀表板'!$B$12+W129*'114成績輸入與落點儀表板'!$B$13+X129*'114成績輸入與落點儀表板'!$B$14+Y129*'114成績輸入與落點儀表板'!$B$15+Z129*'114成績輸入與落點儀表板'!$B$16</f>
        <v>0</v>
      </c>
      <c r="I129" s="8">
        <f t="shared" si="2"/>
        <v>-228</v>
      </c>
      <c r="J129" s="2" t="str">
        <f t="shared" si="3"/>
        <v>FAIL</v>
      </c>
      <c r="K129" s="17" t="str">
        <f>IF(AND(IF('114成績輸入與落點儀表板'!$C$2="必須採計",L129&gt;0,IF('114成績輸入與落點儀表板'!$C$2="不可採計",L129=0,TRUE)),IF('114成績輸入與落點儀表板'!$C$3="必須採計",M129&gt;0,IF('114成績輸入與落點儀表板'!$C$3="不可採計",M129=0,TRUE)),IF('114成績輸入與落點儀表板'!$C$4="必須採計",N129&gt;0,IF('114成績輸入與落點儀表板'!$C$4="不可採計",N129=0,TRUE)),IF('114成績輸入與落點儀表板'!$C$5="必須採計",O129&gt;0,IF('114成績輸入與落點儀表板'!$C$5="不可採計",O129=0,TRUE)),IF('114成績輸入與落點儀表板'!$C$6="必須採計",P129&gt;0,IF('114成績輸入與落點儀表板'!$C$6="不可採計",P129=0,TRUE)),IF('114成績輸入與落點儀表板'!$C$7="必須採計",Q129&gt;0,IF('114成績輸入與落點儀表板'!$C$7="不可採計",Q129=0,TRUE)),IF('114成績輸入與落點儀表板'!$C$8="必須採計",R129&gt;0,IF('114成績輸入與落點儀表板'!$C$8="不可採計",R129=0,TRUE)),IF('114成績輸入與落點儀表板'!$C$9="必須採計",S129&gt;0,IF('114成績輸入與落點儀表板'!$C$9="不可採計",S129=0,TRUE)),IF('114成績輸入與落點儀表板'!$C$10="必須採計",T129&gt;0,IF('114成績輸入與落點儀表板'!$C$10="不可採計",T129=0,TRUE)),IF('114成績輸入與落點儀表板'!$C$11="必須採計",U129&gt;0,IF('114成績輸入與落點儀表板'!$C$11="不可採計",U129=0,TRUE)),IF('114成績輸入與落點儀表板'!$C$12="必須採計",V129&gt;0,IF('114成績輸入與落點儀表板'!$C$12="不可採計",V129=0,TRUE)),IF('114成績輸入與落點儀表板'!$C$13="必須採計",W129&gt;0,IF('114成績輸入與落點儀表板'!$C$13="不可採計",W129=0,TRUE)),IF('114成績輸入與落點儀表板'!$C$14="必須採計",X129&gt;0,IF('114成績輸入與落點儀表板'!$C$14="不可採計",X129=0,TRUE)),IF('114成績輸入與落點儀表板'!$C$15="必須採計",Y129&gt;0,IF('114成績輸入與落點儀表板'!$C$15="不可採計",Y129=0,TRUE)),IF('114成績輸入與落點儀表板'!$C$16="必須採計",Z129&gt;0,IF('114成績輸入與落點儀表板'!$C$16="不可採計",Z129=0,TRUE))),"✅ 符合","❌ 不符合")</f>
        <v>✅ 符合</v>
      </c>
      <c r="L129" s="15">
        <v>1</v>
      </c>
      <c r="M129" s="15">
        <v>1</v>
      </c>
      <c r="N129" s="15">
        <v>1</v>
      </c>
      <c r="O129" s="15">
        <v>0</v>
      </c>
      <c r="P129" s="15">
        <v>0</v>
      </c>
      <c r="Q129" s="15">
        <v>0</v>
      </c>
      <c r="R129" s="15">
        <v>1</v>
      </c>
      <c r="S129" s="15">
        <v>1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</row>
    <row r="130" spans="1:26" ht="15.75" customHeight="1" x14ac:dyDescent="0.3">
      <c r="A130" s="2" t="s">
        <v>426</v>
      </c>
      <c r="B130" s="13" t="s">
        <v>375</v>
      </c>
      <c r="C130" s="13" t="s">
        <v>168</v>
      </c>
      <c r="D130" s="12" t="s">
        <v>103</v>
      </c>
      <c r="E130" s="13" t="s">
        <v>427</v>
      </c>
      <c r="F130" s="2">
        <v>24</v>
      </c>
      <c r="G130" s="15">
        <v>235</v>
      </c>
      <c r="H130" s="7">
        <f>L130*'114成績輸入與落點儀表板'!$B$2+M130*'114成績輸入與落點儀表板'!$B$3+N130*'114成績輸入與落點儀表板'!$B$4+O130*'114成績輸入與落點儀表板'!$B$5+P130*'114成績輸入與落點儀表板'!$B$6+Q130*'114成績輸入與落點儀表板'!$B$7+R130*'114成績輸入與落點儀表板'!$B$8+S130*'114成績輸入與落點儀表板'!$B$9+T130*'114成績輸入與落點儀表板'!$B$10+U130*'114成績輸入與落點儀表板'!$B$11+V130*'114成績輸入與落點儀表板'!$B$12+W130*'114成績輸入與落點儀表板'!$B$13+X130*'114成績輸入與落點儀表板'!$B$14+Y130*'114成績輸入與落點儀表板'!$B$15+Z130*'114成績輸入與落點儀表板'!$B$16</f>
        <v>0</v>
      </c>
      <c r="I130" s="8">
        <f t="shared" ref="I130:I193" si="4">H130-G130</f>
        <v>-235</v>
      </c>
      <c r="J130" s="2" t="str">
        <f t="shared" ref="J130:J193" si="5">IF(I130&gt;=0, "PASS", "FAIL")</f>
        <v>FAIL</v>
      </c>
      <c r="K130" s="17" t="str">
        <f>IF(AND(IF('114成績輸入與落點儀表板'!$C$2="必須採計",L130&gt;0,IF('114成績輸入與落點儀表板'!$C$2="不可採計",L130=0,TRUE)),IF('114成績輸入與落點儀表板'!$C$3="必須採計",M130&gt;0,IF('114成績輸入與落點儀表板'!$C$3="不可採計",M130=0,TRUE)),IF('114成績輸入與落點儀表板'!$C$4="必須採計",N130&gt;0,IF('114成績輸入與落點儀表板'!$C$4="不可採計",N130=0,TRUE)),IF('114成績輸入與落點儀表板'!$C$5="必須採計",O130&gt;0,IF('114成績輸入與落點儀表板'!$C$5="不可採計",O130=0,TRUE)),IF('114成績輸入與落點儀表板'!$C$6="必須採計",P130&gt;0,IF('114成績輸入與落點儀表板'!$C$6="不可採計",P130=0,TRUE)),IF('114成績輸入與落點儀表板'!$C$7="必須採計",Q130&gt;0,IF('114成績輸入與落點儀表板'!$C$7="不可採計",Q130=0,TRUE)),IF('114成績輸入與落點儀表板'!$C$8="必須採計",R130&gt;0,IF('114成績輸入與落點儀表板'!$C$8="不可採計",R130=0,TRUE)),IF('114成績輸入與落點儀表板'!$C$9="必須採計",S130&gt;0,IF('114成績輸入與落點儀表板'!$C$9="不可採計",S130=0,TRUE)),IF('114成績輸入與落點儀表板'!$C$10="必須採計",T130&gt;0,IF('114成績輸入與落點儀表板'!$C$10="不可採計",T130=0,TRUE)),IF('114成績輸入與落點儀表板'!$C$11="必須採計",U130&gt;0,IF('114成績輸入與落點儀表板'!$C$11="不可採計",U130=0,TRUE)),IF('114成績輸入與落點儀表板'!$C$12="必須採計",V130&gt;0,IF('114成績輸入與落點儀表板'!$C$12="不可採計",V130=0,TRUE)),IF('114成績輸入與落點儀表板'!$C$13="必須採計",W130&gt;0,IF('114成績輸入與落點儀表板'!$C$13="不可採計",W130=0,TRUE)),IF('114成績輸入與落點儀表板'!$C$14="必須採計",X130&gt;0,IF('114成績輸入與落點儀表板'!$C$14="不可採計",X130=0,TRUE)),IF('114成績輸入與落點儀表板'!$C$15="必須採計",Y130&gt;0,IF('114成績輸入與落點儀表板'!$C$15="不可採計",Y130=0,TRUE)),IF('114成績輸入與落點儀表板'!$C$16="必須採計",Z130&gt;0,IF('114成績輸入與落點儀表板'!$C$16="不可採計",Z130=0,TRUE))),"✅ 符合","❌ 不符合")</f>
        <v>✅ 符合</v>
      </c>
      <c r="L130" s="15">
        <v>1</v>
      </c>
      <c r="M130" s="15">
        <v>1</v>
      </c>
      <c r="N130" s="15">
        <v>1</v>
      </c>
      <c r="O130" s="15">
        <v>0</v>
      </c>
      <c r="P130" s="15">
        <v>0</v>
      </c>
      <c r="Q130" s="15">
        <v>0</v>
      </c>
      <c r="R130" s="15">
        <v>1</v>
      </c>
      <c r="S130" s="15">
        <v>1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</row>
    <row r="131" spans="1:26" ht="15.75" customHeight="1" x14ac:dyDescent="0.3">
      <c r="A131" s="2" t="s">
        <v>428</v>
      </c>
      <c r="B131" s="13" t="s">
        <v>375</v>
      </c>
      <c r="C131" s="13" t="s">
        <v>429</v>
      </c>
      <c r="D131" s="12" t="s">
        <v>103</v>
      </c>
      <c r="E131" s="13" t="s">
        <v>430</v>
      </c>
      <c r="F131" s="2">
        <v>4</v>
      </c>
      <c r="G131" s="15">
        <v>243</v>
      </c>
      <c r="H131" s="7">
        <f>L131*'114成績輸入與落點儀表板'!$B$2+M131*'114成績輸入與落點儀表板'!$B$3+N131*'114成績輸入與落點儀表板'!$B$4+O131*'114成績輸入與落點儀表板'!$B$5+P131*'114成績輸入與落點儀表板'!$B$6+Q131*'114成績輸入與落點儀表板'!$B$7+R131*'114成績輸入與落點儀表板'!$B$8+S131*'114成績輸入與落點儀表板'!$B$9+T131*'114成績輸入與落點儀表板'!$B$10+U131*'114成績輸入與落點儀表板'!$B$11+V131*'114成績輸入與落點儀表板'!$B$12+W131*'114成績輸入與落點儀表板'!$B$13+X131*'114成績輸入與落點儀表板'!$B$14+Y131*'114成績輸入與落點儀表板'!$B$15+Z131*'114成績輸入與落點儀表板'!$B$16</f>
        <v>0</v>
      </c>
      <c r="I131" s="8">
        <f t="shared" si="4"/>
        <v>-243</v>
      </c>
      <c r="J131" s="2" t="str">
        <f t="shared" si="5"/>
        <v>FAIL</v>
      </c>
      <c r="K131" s="17" t="str">
        <f>IF(AND(IF('114成績輸入與落點儀表板'!$C$2="必須採計",L131&gt;0,IF('114成績輸入與落點儀表板'!$C$2="不可採計",L131=0,TRUE)),IF('114成績輸入與落點儀表板'!$C$3="必須採計",M131&gt;0,IF('114成績輸入與落點儀表板'!$C$3="不可採計",M131=0,TRUE)),IF('114成績輸入與落點儀表板'!$C$4="必須採計",N131&gt;0,IF('114成績輸入與落點儀表板'!$C$4="不可採計",N131=0,TRUE)),IF('114成績輸入與落點儀表板'!$C$5="必須採計",O131&gt;0,IF('114成績輸入與落點儀表板'!$C$5="不可採計",O131=0,TRUE)),IF('114成績輸入與落點儀表板'!$C$6="必須採計",P131&gt;0,IF('114成績輸入與落點儀表板'!$C$6="不可採計",P131=0,TRUE)),IF('114成績輸入與落點儀表板'!$C$7="必須採計",Q131&gt;0,IF('114成績輸入與落點儀表板'!$C$7="不可採計",Q131=0,TRUE)),IF('114成績輸入與落點儀表板'!$C$8="必須採計",R131&gt;0,IF('114成績輸入與落點儀表板'!$C$8="不可採計",R131=0,TRUE)),IF('114成績輸入與落點儀表板'!$C$9="必須採計",S131&gt;0,IF('114成績輸入與落點儀表板'!$C$9="不可採計",S131=0,TRUE)),IF('114成績輸入與落點儀表板'!$C$10="必須採計",T131&gt;0,IF('114成績輸入與落點儀表板'!$C$10="不可採計",T131=0,TRUE)),IF('114成績輸入與落點儀表板'!$C$11="必須採計",U131&gt;0,IF('114成績輸入與落點儀表板'!$C$11="不可採計",U131=0,TRUE)),IF('114成績輸入與落點儀表板'!$C$12="必須採計",V131&gt;0,IF('114成績輸入與落點儀表板'!$C$12="不可採計",V131=0,TRUE)),IF('114成績輸入與落點儀表板'!$C$13="必須採計",W131&gt;0,IF('114成績輸入與落點儀表板'!$C$13="不可採計",W131=0,TRUE)),IF('114成績輸入與落點儀表板'!$C$14="必須採計",X131&gt;0,IF('114成績輸入與落點儀表板'!$C$14="不可採計",X131=0,TRUE)),IF('114成績輸入與落點儀表板'!$C$15="必須採計",Y131&gt;0,IF('114成績輸入與落點儀表板'!$C$15="不可採計",Y131=0,TRUE)),IF('114成績輸入與落點儀表板'!$C$16="必須採計",Z131&gt;0,IF('114成績輸入與落點儀表板'!$C$16="不可採計",Z131=0,TRUE))),"✅ 符合","❌ 不符合")</f>
        <v>✅ 符合</v>
      </c>
      <c r="L131" s="15">
        <v>1</v>
      </c>
      <c r="M131" s="15">
        <v>1</v>
      </c>
      <c r="N131" s="15">
        <v>1.5</v>
      </c>
      <c r="O131" s="15">
        <v>0</v>
      </c>
      <c r="P131" s="15">
        <v>0</v>
      </c>
      <c r="Q131" s="15">
        <v>0</v>
      </c>
      <c r="R131" s="15">
        <v>1</v>
      </c>
      <c r="S131" s="15">
        <v>1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</row>
    <row r="132" spans="1:26" ht="15.75" customHeight="1" x14ac:dyDescent="0.3">
      <c r="A132" s="2" t="s">
        <v>431</v>
      </c>
      <c r="B132" s="13" t="s">
        <v>375</v>
      </c>
      <c r="C132" s="13" t="s">
        <v>432</v>
      </c>
      <c r="D132" s="12" t="s">
        <v>203</v>
      </c>
      <c r="E132" s="13" t="s">
        <v>338</v>
      </c>
      <c r="F132" s="2">
        <v>3</v>
      </c>
      <c r="G132" s="15">
        <v>257</v>
      </c>
      <c r="H132" s="7">
        <f>L132*'114成績輸入與落點儀表板'!$B$2+M132*'114成績輸入與落點儀表板'!$B$3+N132*'114成績輸入與落點儀表板'!$B$4+O132*'114成績輸入與落點儀表板'!$B$5+P132*'114成績輸入與落點儀表板'!$B$6+Q132*'114成績輸入與落點儀表板'!$B$7+R132*'114成績輸入與落點儀表板'!$B$8+S132*'114成績輸入與落點儀表板'!$B$9+T132*'114成績輸入與落點儀表板'!$B$10+U132*'114成績輸入與落點儀表板'!$B$11+V132*'114成績輸入與落點儀表板'!$B$12+W132*'114成績輸入與落點儀表板'!$B$13+X132*'114成績輸入與落點儀表板'!$B$14+Y132*'114成績輸入與落點儀表板'!$B$15+Z132*'114成績輸入與落點儀表板'!$B$16</f>
        <v>0</v>
      </c>
      <c r="I132" s="8">
        <f t="shared" si="4"/>
        <v>-257</v>
      </c>
      <c r="J132" s="2" t="str">
        <f t="shared" si="5"/>
        <v>FAIL</v>
      </c>
      <c r="K132" s="17" t="str">
        <f>IF(AND(IF('114成績輸入與落點儀表板'!$C$2="必須採計",L132&gt;0,IF('114成績輸入與落點儀表板'!$C$2="不可採計",L132=0,TRUE)),IF('114成績輸入與落點儀表板'!$C$3="必須採計",M132&gt;0,IF('114成績輸入與落點儀表板'!$C$3="不可採計",M132=0,TRUE)),IF('114成績輸入與落點儀表板'!$C$4="必須採計",N132&gt;0,IF('114成績輸入與落點儀表板'!$C$4="不可採計",N132=0,TRUE)),IF('114成績輸入與落點儀表板'!$C$5="必須採計",O132&gt;0,IF('114成績輸入與落點儀表板'!$C$5="不可採計",O132=0,TRUE)),IF('114成績輸入與落點儀表板'!$C$6="必須採計",P132&gt;0,IF('114成績輸入與落點儀表板'!$C$6="不可採計",P132=0,TRUE)),IF('114成績輸入與落點儀表板'!$C$7="必須採計",Q132&gt;0,IF('114成績輸入與落點儀表板'!$C$7="不可採計",Q132=0,TRUE)),IF('114成績輸入與落點儀表板'!$C$8="必須採計",R132&gt;0,IF('114成績輸入與落點儀表板'!$C$8="不可採計",R132=0,TRUE)),IF('114成績輸入與落點儀表板'!$C$9="必須採計",S132&gt;0,IF('114成績輸入與落點儀表板'!$C$9="不可採計",S132=0,TRUE)),IF('114成績輸入與落點儀表板'!$C$10="必須採計",T132&gt;0,IF('114成績輸入與落點儀表板'!$C$10="不可採計",T132=0,TRUE)),IF('114成績輸入與落點儀表板'!$C$11="必須採計",U132&gt;0,IF('114成績輸入與落點儀表板'!$C$11="不可採計",U132=0,TRUE)),IF('114成績輸入與落點儀表板'!$C$12="必須採計",V132&gt;0,IF('114成績輸入與落點儀表板'!$C$12="不可採計",V132=0,TRUE)),IF('114成績輸入與落點儀表板'!$C$13="必須採計",W132&gt;0,IF('114成績輸入與落點儀表板'!$C$13="不可採計",W132=0,TRUE)),IF('114成績輸入與落點儀表板'!$C$14="必須採計",X132&gt;0,IF('114成績輸入與落點儀表板'!$C$14="不可採計",X132=0,TRUE)),IF('114成績輸入與落點儀表板'!$C$15="必須採計",Y132&gt;0,IF('114成績輸入與落點儀表板'!$C$15="不可採計",Y132=0,TRUE)),IF('114成績輸入與落點儀表板'!$C$16="必須採計",Z132&gt;0,IF('114成績輸入與落點儀表板'!$C$16="不可採計",Z132=0,TRUE))),"✅ 符合","❌ 不符合")</f>
        <v>✅ 符合</v>
      </c>
      <c r="L132" s="15">
        <v>1</v>
      </c>
      <c r="M132" s="15">
        <v>1</v>
      </c>
      <c r="N132" s="15">
        <v>1</v>
      </c>
      <c r="O132" s="15">
        <v>0</v>
      </c>
      <c r="P132" s="15">
        <v>0</v>
      </c>
      <c r="Q132" s="15">
        <v>0</v>
      </c>
      <c r="R132" s="15">
        <v>1</v>
      </c>
      <c r="S132" s="15">
        <v>1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</row>
    <row r="133" spans="1:26" ht="15.75" customHeight="1" x14ac:dyDescent="0.3">
      <c r="A133" s="2" t="s">
        <v>433</v>
      </c>
      <c r="B133" s="13" t="s">
        <v>375</v>
      </c>
      <c r="C133" s="13" t="s">
        <v>434</v>
      </c>
      <c r="D133" s="12" t="s">
        <v>203</v>
      </c>
      <c r="E133" s="13" t="s">
        <v>435</v>
      </c>
      <c r="F133" s="2">
        <v>14</v>
      </c>
      <c r="G133" s="15">
        <v>263</v>
      </c>
      <c r="H133" s="7">
        <f>L133*'114成績輸入與落點儀表板'!$B$2+M133*'114成績輸入與落點儀表板'!$B$3+N133*'114成績輸入與落點儀表板'!$B$4+O133*'114成績輸入與落點儀表板'!$B$5+P133*'114成績輸入與落點儀表板'!$B$6+Q133*'114成績輸入與落點儀表板'!$B$7+R133*'114成績輸入與落點儀表板'!$B$8+S133*'114成績輸入與落點儀表板'!$B$9+T133*'114成績輸入與落點儀表板'!$B$10+U133*'114成績輸入與落點儀表板'!$B$11+V133*'114成績輸入與落點儀表板'!$B$12+W133*'114成績輸入與落點儀表板'!$B$13+X133*'114成績輸入與落點儀表板'!$B$14+Y133*'114成績輸入與落點儀表板'!$B$15+Z133*'114成績輸入與落點儀表板'!$B$16</f>
        <v>0</v>
      </c>
      <c r="I133" s="8">
        <f t="shared" si="4"/>
        <v>-263</v>
      </c>
      <c r="J133" s="2" t="str">
        <f t="shared" si="5"/>
        <v>FAIL</v>
      </c>
      <c r="K133" s="17" t="str">
        <f>IF(AND(IF('114成績輸入與落點儀表板'!$C$2="必須採計",L133&gt;0,IF('114成績輸入與落點儀表板'!$C$2="不可採計",L133=0,TRUE)),IF('114成績輸入與落點儀表板'!$C$3="必須採計",M133&gt;0,IF('114成績輸入與落點儀表板'!$C$3="不可採計",M133=0,TRUE)),IF('114成績輸入與落點儀表板'!$C$4="必須採計",N133&gt;0,IF('114成績輸入與落點儀表板'!$C$4="不可採計",N133=0,TRUE)),IF('114成績輸入與落點儀表板'!$C$5="必須採計",O133&gt;0,IF('114成績輸入與落點儀表板'!$C$5="不可採計",O133=0,TRUE)),IF('114成績輸入與落點儀表板'!$C$6="必須採計",P133&gt;0,IF('114成績輸入與落點儀表板'!$C$6="不可採計",P133=0,TRUE)),IF('114成績輸入與落點儀表板'!$C$7="必須採計",Q133&gt;0,IF('114成績輸入與落點儀表板'!$C$7="不可採計",Q133=0,TRUE)),IF('114成績輸入與落點儀表板'!$C$8="必須採計",R133&gt;0,IF('114成績輸入與落點儀表板'!$C$8="不可採計",R133=0,TRUE)),IF('114成績輸入與落點儀表板'!$C$9="必須採計",S133&gt;0,IF('114成績輸入與落點儀表板'!$C$9="不可採計",S133=0,TRUE)),IF('114成績輸入與落點儀表板'!$C$10="必須採計",T133&gt;0,IF('114成績輸入與落點儀表板'!$C$10="不可採計",T133=0,TRUE)),IF('114成績輸入與落點儀表板'!$C$11="必須採計",U133&gt;0,IF('114成績輸入與落點儀表板'!$C$11="不可採計",U133=0,TRUE)),IF('114成績輸入與落點儀表板'!$C$12="必須採計",V133&gt;0,IF('114成績輸入與落點儀表板'!$C$12="不可採計",V133=0,TRUE)),IF('114成績輸入與落點儀表板'!$C$13="必須採計",W133&gt;0,IF('114成績輸入與落點儀表板'!$C$13="不可採計",W133=0,TRUE)),IF('114成績輸入與落點儀表板'!$C$14="必須採計",X133&gt;0,IF('114成績輸入與落點儀表板'!$C$14="不可採計",X133=0,TRUE)),IF('114成績輸入與落點儀表板'!$C$15="必須採計",Y133&gt;0,IF('114成績輸入與落點儀表板'!$C$15="不可採計",Y133=0,TRUE)),IF('114成績輸入與落點儀表板'!$C$16="必須採計",Z133&gt;0,IF('114成績輸入與落點儀表板'!$C$16="不可採計",Z133=0,TRUE))),"✅ 符合","❌ 不符合")</f>
        <v>✅ 符合</v>
      </c>
      <c r="L133" s="15">
        <v>1</v>
      </c>
      <c r="M133" s="15">
        <v>1.25</v>
      </c>
      <c r="N133" s="15">
        <v>1</v>
      </c>
      <c r="O133" s="15">
        <v>0</v>
      </c>
      <c r="P133" s="15">
        <v>0</v>
      </c>
      <c r="Q133" s="15">
        <v>0</v>
      </c>
      <c r="R133" s="15">
        <v>1</v>
      </c>
      <c r="S133" s="15">
        <v>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</row>
    <row r="134" spans="1:26" ht="15.75" customHeight="1" x14ac:dyDescent="0.3">
      <c r="A134" s="2" t="s">
        <v>436</v>
      </c>
      <c r="B134" s="13" t="s">
        <v>375</v>
      </c>
      <c r="C134" s="13" t="s">
        <v>245</v>
      </c>
      <c r="D134" s="12" t="s">
        <v>73</v>
      </c>
      <c r="E134" s="13" t="s">
        <v>437</v>
      </c>
      <c r="F134" s="2">
        <v>17</v>
      </c>
      <c r="G134" s="15">
        <v>195</v>
      </c>
      <c r="H134" s="7">
        <f>L134*'114成績輸入與落點儀表板'!$B$2+M134*'114成績輸入與落點儀表板'!$B$3+N134*'114成績輸入與落點儀表板'!$B$4+O134*'114成績輸入與落點儀表板'!$B$5+P134*'114成績輸入與落點儀表板'!$B$6+Q134*'114成績輸入與落點儀表板'!$B$7+R134*'114成績輸入與落點儀表板'!$B$8+S134*'114成績輸入與落點儀表板'!$B$9+T134*'114成績輸入與落點儀表板'!$B$10+U134*'114成績輸入與落點儀表板'!$B$11+V134*'114成績輸入與落點儀表板'!$B$12+W134*'114成績輸入與落點儀表板'!$B$13+X134*'114成績輸入與落點儀表板'!$B$14+Y134*'114成績輸入與落點儀表板'!$B$15+Z134*'114成績輸入與落點儀表板'!$B$16</f>
        <v>0</v>
      </c>
      <c r="I134" s="8">
        <f t="shared" si="4"/>
        <v>-195</v>
      </c>
      <c r="J134" s="2" t="str">
        <f t="shared" si="5"/>
        <v>FAIL</v>
      </c>
      <c r="K134" s="17" t="str">
        <f>IF(AND(IF('114成績輸入與落點儀表板'!$C$2="必須採計",L134&gt;0,IF('114成績輸入與落點儀表板'!$C$2="不可採計",L134=0,TRUE)),IF('114成績輸入與落點儀表板'!$C$3="必須採計",M134&gt;0,IF('114成績輸入與落點儀表板'!$C$3="不可採計",M134=0,TRUE)),IF('114成績輸入與落點儀表板'!$C$4="必須採計",N134&gt;0,IF('114成績輸入與落點儀表板'!$C$4="不可採計",N134=0,TRUE)),IF('114成績輸入與落點儀表板'!$C$5="必須採計",O134&gt;0,IF('114成績輸入與落點儀表板'!$C$5="不可採計",O134=0,TRUE)),IF('114成績輸入與落點儀表板'!$C$6="必須採計",P134&gt;0,IF('114成績輸入與落點儀表板'!$C$6="不可採計",P134=0,TRUE)),IF('114成績輸入與落點儀表板'!$C$7="必須採計",Q134&gt;0,IF('114成績輸入與落點儀表板'!$C$7="不可採計",Q134=0,TRUE)),IF('114成績輸入與落點儀表板'!$C$8="必須採計",R134&gt;0,IF('114成績輸入與落點儀表板'!$C$8="不可採計",R134=0,TRUE)),IF('114成績輸入與落點儀表板'!$C$9="必須採計",S134&gt;0,IF('114成績輸入與落點儀表板'!$C$9="不可採計",S134=0,TRUE)),IF('114成績輸入與落點儀表板'!$C$10="必須採計",T134&gt;0,IF('114成績輸入與落點儀表板'!$C$10="不可採計",T134=0,TRUE)),IF('114成績輸入與落點儀表板'!$C$11="必須採計",U134&gt;0,IF('114成績輸入與落點儀表板'!$C$11="不可採計",U134=0,TRUE)),IF('114成績輸入與落點儀表板'!$C$12="必須採計",V134&gt;0,IF('114成績輸入與落點儀表板'!$C$12="不可採計",V134=0,TRUE)),IF('114成績輸入與落點儀表板'!$C$13="必須採計",W134&gt;0,IF('114成績輸入與落點儀表板'!$C$13="不可採計",W134=0,TRUE)),IF('114成績輸入與落點儀表板'!$C$14="必須採計",X134&gt;0,IF('114成績輸入與落點儀表板'!$C$14="不可採計",X134=0,TRUE)),IF('114成績輸入與落點儀表板'!$C$15="必須採計",Y134&gt;0,IF('114成績輸入與落點儀表板'!$C$15="不可採計",Y134=0,TRUE)),IF('114成績輸入與落點儀表板'!$C$16="必須採計",Z134&gt;0,IF('114成績輸入與落點儀表板'!$C$16="不可採計",Z134=0,TRUE))),"✅ 符合","❌ 不符合")</f>
        <v>❌ 不符合</v>
      </c>
      <c r="L134" s="15">
        <v>0</v>
      </c>
      <c r="M134" s="15">
        <v>1</v>
      </c>
      <c r="N134" s="15">
        <v>1</v>
      </c>
      <c r="O134" s="15">
        <v>0</v>
      </c>
      <c r="P134" s="15">
        <v>0</v>
      </c>
      <c r="Q134" s="15">
        <v>0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</row>
    <row r="135" spans="1:26" ht="15.75" customHeight="1" x14ac:dyDescent="0.3">
      <c r="A135" s="2" t="s">
        <v>438</v>
      </c>
      <c r="B135" s="13" t="s">
        <v>375</v>
      </c>
      <c r="C135" s="13" t="s">
        <v>439</v>
      </c>
      <c r="D135" s="12" t="s">
        <v>203</v>
      </c>
      <c r="E135" s="13" t="s">
        <v>338</v>
      </c>
      <c r="F135" s="2">
        <v>11</v>
      </c>
      <c r="G135" s="15">
        <v>244</v>
      </c>
      <c r="H135" s="7">
        <f>L135*'114成績輸入與落點儀表板'!$B$2+M135*'114成績輸入與落點儀表板'!$B$3+N135*'114成績輸入與落點儀表板'!$B$4+O135*'114成績輸入與落點儀表板'!$B$5+P135*'114成績輸入與落點儀表板'!$B$6+Q135*'114成績輸入與落點儀表板'!$B$7+R135*'114成績輸入與落點儀表板'!$B$8+S135*'114成績輸入與落點儀表板'!$B$9+T135*'114成績輸入與落點儀表板'!$B$10+U135*'114成績輸入與落點儀表板'!$B$11+V135*'114成績輸入與落點儀表板'!$B$12+W135*'114成績輸入與落點儀表板'!$B$13+X135*'114成績輸入與落點儀表板'!$B$14+Y135*'114成績輸入與落點儀表板'!$B$15+Z135*'114成績輸入與落點儀表板'!$B$16</f>
        <v>0</v>
      </c>
      <c r="I135" s="8">
        <f t="shared" si="4"/>
        <v>-244</v>
      </c>
      <c r="J135" s="2" t="str">
        <f t="shared" si="5"/>
        <v>FAIL</v>
      </c>
      <c r="K135" s="17" t="str">
        <f>IF(AND(IF('114成績輸入與落點儀表板'!$C$2="必須採計",L135&gt;0,IF('114成績輸入與落點儀表板'!$C$2="不可採計",L135=0,TRUE)),IF('114成績輸入與落點儀表板'!$C$3="必須採計",M135&gt;0,IF('114成績輸入與落點儀表板'!$C$3="不可採計",M135=0,TRUE)),IF('114成績輸入與落點儀表板'!$C$4="必須採計",N135&gt;0,IF('114成績輸入與落點儀表板'!$C$4="不可採計",N135=0,TRUE)),IF('114成績輸入與落點儀表板'!$C$5="必須採計",O135&gt;0,IF('114成績輸入與落點儀表板'!$C$5="不可採計",O135=0,TRUE)),IF('114成績輸入與落點儀表板'!$C$6="必須採計",P135&gt;0,IF('114成績輸入與落點儀表板'!$C$6="不可採計",P135=0,TRUE)),IF('114成績輸入與落點儀表板'!$C$7="必須採計",Q135&gt;0,IF('114成績輸入與落點儀表板'!$C$7="不可採計",Q135=0,TRUE)),IF('114成績輸入與落點儀表板'!$C$8="必須採計",R135&gt;0,IF('114成績輸入與落點儀表板'!$C$8="不可採計",R135=0,TRUE)),IF('114成績輸入與落點儀表板'!$C$9="必須採計",S135&gt;0,IF('114成績輸入與落點儀表板'!$C$9="不可採計",S135=0,TRUE)),IF('114成績輸入與落點儀表板'!$C$10="必須採計",T135&gt;0,IF('114成績輸入與落點儀表板'!$C$10="不可採計",T135=0,TRUE)),IF('114成績輸入與落點儀表板'!$C$11="必須採計",U135&gt;0,IF('114成績輸入與落點儀表板'!$C$11="不可採計",U135=0,TRUE)),IF('114成績輸入與落點儀表板'!$C$12="必須採計",V135&gt;0,IF('114成績輸入與落點儀表板'!$C$12="不可採計",V135=0,TRUE)),IF('114成績輸入與落點儀表板'!$C$13="必須採計",W135&gt;0,IF('114成績輸入與落點儀表板'!$C$13="不可採計",W135=0,TRUE)),IF('114成績輸入與落點儀表板'!$C$14="必須採計",X135&gt;0,IF('114成績輸入與落點儀表板'!$C$14="不可採計",X135=0,TRUE)),IF('114成績輸入與落點儀表板'!$C$15="必須採計",Y135&gt;0,IF('114成績輸入與落點儀表板'!$C$15="不可採計",Y135=0,TRUE)),IF('114成績輸入與落點儀表板'!$C$16="必須採計",Z135&gt;0,IF('114成績輸入與落點儀表板'!$C$16="不可採計",Z135=0,TRUE))),"✅ 符合","❌ 不符合")</f>
        <v>✅ 符合</v>
      </c>
      <c r="L135" s="15">
        <v>1</v>
      </c>
      <c r="M135" s="15">
        <v>1</v>
      </c>
      <c r="N135" s="15">
        <v>1</v>
      </c>
      <c r="O135" s="15">
        <v>0</v>
      </c>
      <c r="P135" s="15">
        <v>0</v>
      </c>
      <c r="Q135" s="15">
        <v>0</v>
      </c>
      <c r="R135" s="15">
        <v>1</v>
      </c>
      <c r="S135" s="15">
        <v>1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</row>
    <row r="136" spans="1:26" ht="15.75" customHeight="1" x14ac:dyDescent="0.3">
      <c r="A136" s="2" t="s">
        <v>440</v>
      </c>
      <c r="B136" s="13" t="s">
        <v>375</v>
      </c>
      <c r="C136" s="13" t="s">
        <v>441</v>
      </c>
      <c r="D136" s="12" t="s">
        <v>203</v>
      </c>
      <c r="E136" s="13" t="s">
        <v>172</v>
      </c>
      <c r="F136" s="2">
        <v>27</v>
      </c>
      <c r="G136" s="15">
        <v>214</v>
      </c>
      <c r="H136" s="7">
        <f>L136*'114成績輸入與落點儀表板'!$B$2+M136*'114成績輸入與落點儀表板'!$B$3+N136*'114成績輸入與落點儀表板'!$B$4+O136*'114成績輸入與落點儀表板'!$B$5+P136*'114成績輸入與落點儀表板'!$B$6+Q136*'114成績輸入與落點儀表板'!$B$7+R136*'114成績輸入與落點儀表板'!$B$8+S136*'114成績輸入與落點儀表板'!$B$9+T136*'114成績輸入與落點儀表板'!$B$10+U136*'114成績輸入與落點儀表板'!$B$11+V136*'114成績輸入與落點儀表板'!$B$12+W136*'114成績輸入與落點儀表板'!$B$13+X136*'114成績輸入與落點儀表板'!$B$14+Y136*'114成績輸入與落點儀表板'!$B$15+Z136*'114成績輸入與落點儀表板'!$B$16</f>
        <v>0</v>
      </c>
      <c r="I136" s="8">
        <f t="shared" si="4"/>
        <v>-214</v>
      </c>
      <c r="J136" s="2" t="str">
        <f t="shared" si="5"/>
        <v>FAIL</v>
      </c>
      <c r="K136" s="17" t="str">
        <f>IF(AND(IF('114成績輸入與落點儀表板'!$C$2="必須採計",L136&gt;0,IF('114成績輸入與落點儀表板'!$C$2="不可採計",L136=0,TRUE)),IF('114成績輸入與落點儀表板'!$C$3="必須採計",M136&gt;0,IF('114成績輸入與落點儀表板'!$C$3="不可採計",M136=0,TRUE)),IF('114成績輸入與落點儀表板'!$C$4="必須採計",N136&gt;0,IF('114成績輸入與落點儀表板'!$C$4="不可採計",N136=0,TRUE)),IF('114成績輸入與落點儀表板'!$C$5="必須採計",O136&gt;0,IF('114成績輸入與落點儀表板'!$C$5="不可採計",O136=0,TRUE)),IF('114成績輸入與落點儀表板'!$C$6="必須採計",P136&gt;0,IF('114成績輸入與落點儀表板'!$C$6="不可採計",P136=0,TRUE)),IF('114成績輸入與落點儀表板'!$C$7="必須採計",Q136&gt;0,IF('114成績輸入與落點儀表板'!$C$7="不可採計",Q136=0,TRUE)),IF('114成績輸入與落點儀表板'!$C$8="必須採計",R136&gt;0,IF('114成績輸入與落點儀表板'!$C$8="不可採計",R136=0,TRUE)),IF('114成績輸入與落點儀表板'!$C$9="必須採計",S136&gt;0,IF('114成績輸入與落點儀表板'!$C$9="不可採計",S136=0,TRUE)),IF('114成績輸入與落點儀表板'!$C$10="必須採計",T136&gt;0,IF('114成績輸入與落點儀表板'!$C$10="不可採計",T136=0,TRUE)),IF('114成績輸入與落點儀表板'!$C$11="必須採計",U136&gt;0,IF('114成績輸入與落點儀表板'!$C$11="不可採計",U136=0,TRUE)),IF('114成績輸入與落點儀表板'!$C$12="必須採計",V136&gt;0,IF('114成績輸入與落點儀表板'!$C$12="不可採計",V136=0,TRUE)),IF('114成績輸入與落點儀表板'!$C$13="必須採計",W136&gt;0,IF('114成績輸入與落點儀表板'!$C$13="不可採計",W136=0,TRUE)),IF('114成績輸入與落點儀表板'!$C$14="必須採計",X136&gt;0,IF('114成績輸入與落點儀表板'!$C$14="不可採計",X136=0,TRUE)),IF('114成績輸入與落點儀表板'!$C$15="必須採計",Y136&gt;0,IF('114成績輸入與落點儀表板'!$C$15="不可採計",Y136=0,TRUE)),IF('114成績輸入與落點儀表板'!$C$16="必須採計",Z136&gt;0,IF('114成績輸入與落點儀表板'!$C$16="不可採計",Z136=0,TRUE))),"✅ 符合","❌ 不符合")</f>
        <v>✅ 符合</v>
      </c>
      <c r="L136" s="15">
        <v>1</v>
      </c>
      <c r="M136" s="15">
        <v>1</v>
      </c>
      <c r="N136" s="15">
        <v>1</v>
      </c>
      <c r="O136" s="15">
        <v>0</v>
      </c>
      <c r="P136" s="15">
        <v>0</v>
      </c>
      <c r="Q136" s="15">
        <v>0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</row>
    <row r="137" spans="1:26" ht="15.75" customHeight="1" x14ac:dyDescent="0.3">
      <c r="A137" s="2" t="s">
        <v>442</v>
      </c>
      <c r="B137" s="13" t="s">
        <v>375</v>
      </c>
      <c r="C137" s="13" t="s">
        <v>443</v>
      </c>
      <c r="D137" s="12" t="s">
        <v>227</v>
      </c>
      <c r="E137" s="13" t="s">
        <v>420</v>
      </c>
      <c r="F137" s="2">
        <v>39</v>
      </c>
      <c r="G137" s="15">
        <v>257</v>
      </c>
      <c r="H137" s="7">
        <f>L137*'114成績輸入與落點儀表板'!$B$2+M137*'114成績輸入與落點儀表板'!$B$3+N137*'114成績輸入與落點儀表板'!$B$4+O137*'114成績輸入與落點儀表板'!$B$5+P137*'114成績輸入與落點儀表板'!$B$6+Q137*'114成績輸入與落點儀表板'!$B$7+R137*'114成績輸入與落點儀表板'!$B$8+S137*'114成績輸入與落點儀表板'!$B$9+T137*'114成績輸入與落點儀表板'!$B$10+U137*'114成績輸入與落點儀表板'!$B$11+V137*'114成績輸入與落點儀表板'!$B$12+W137*'114成績輸入與落點儀表板'!$B$13+X137*'114成績輸入與落點儀表板'!$B$14+Y137*'114成績輸入與落點儀表板'!$B$15+Z137*'114成績輸入與落點儀表板'!$B$16</f>
        <v>0</v>
      </c>
      <c r="I137" s="8">
        <f t="shared" si="4"/>
        <v>-257</v>
      </c>
      <c r="J137" s="2" t="str">
        <f t="shared" si="5"/>
        <v>FAIL</v>
      </c>
      <c r="K137" s="17" t="str">
        <f>IF(AND(IF('114成績輸入與落點儀表板'!$C$2="必須採計",L137&gt;0,IF('114成績輸入與落點儀表板'!$C$2="不可採計",L137=0,TRUE)),IF('114成績輸入與落點儀表板'!$C$3="必須採計",M137&gt;0,IF('114成績輸入與落點儀表板'!$C$3="不可採計",M137=0,TRUE)),IF('114成績輸入與落點儀表板'!$C$4="必須採計",N137&gt;0,IF('114成績輸入與落點儀表板'!$C$4="不可採計",N137=0,TRUE)),IF('114成績輸入與落點儀表板'!$C$5="必須採計",O137&gt;0,IF('114成績輸入與落點儀表板'!$C$5="不可採計",O137=0,TRUE)),IF('114成績輸入與落點儀表板'!$C$6="必須採計",P137&gt;0,IF('114成績輸入與落點儀表板'!$C$6="不可採計",P137=0,TRUE)),IF('114成績輸入與落點儀表板'!$C$7="必須採計",Q137&gt;0,IF('114成績輸入與落點儀表板'!$C$7="不可採計",Q137=0,TRUE)),IF('114成績輸入與落點儀表板'!$C$8="必須採計",R137&gt;0,IF('114成績輸入與落點儀表板'!$C$8="不可採計",R137=0,TRUE)),IF('114成績輸入與落點儀表板'!$C$9="必須採計",S137&gt;0,IF('114成績輸入與落點儀表板'!$C$9="不可採計",S137=0,TRUE)),IF('114成績輸入與落點儀表板'!$C$10="必須採計",T137&gt;0,IF('114成績輸入與落點儀表板'!$C$10="不可採計",T137=0,TRUE)),IF('114成績輸入與落點儀表板'!$C$11="必須採計",U137&gt;0,IF('114成績輸入與落點儀表板'!$C$11="不可採計",U137=0,TRUE)),IF('114成績輸入與落點儀表板'!$C$12="必須採計",V137&gt;0,IF('114成績輸入與落點儀表板'!$C$12="不可採計",V137=0,TRUE)),IF('114成績輸入與落點儀表板'!$C$13="必須採計",W137&gt;0,IF('114成績輸入與落點儀表板'!$C$13="不可採計",W137=0,TRUE)),IF('114成績輸入與落點儀表板'!$C$14="必須採計",X137&gt;0,IF('114成績輸入與落點儀表板'!$C$14="不可採計",X137=0,TRUE)),IF('114成績輸入與落點儀表板'!$C$15="必須採計",Y137&gt;0,IF('114成績輸入與落點儀表板'!$C$15="不可採計",Y137=0,TRUE)),IF('114成績輸入與落點儀表板'!$C$16="必須採計",Z137&gt;0,IF('114成績輸入與落點儀表板'!$C$16="不可採計",Z137=0,TRUE))),"✅ 符合","❌ 不符合")</f>
        <v>✅ 符合</v>
      </c>
      <c r="L137" s="15">
        <v>1</v>
      </c>
      <c r="M137" s="15">
        <v>1.5</v>
      </c>
      <c r="N137" s="15">
        <v>2</v>
      </c>
      <c r="O137" s="15">
        <v>0</v>
      </c>
      <c r="P137" s="15">
        <v>0</v>
      </c>
      <c r="Q137" s="15">
        <v>0</v>
      </c>
      <c r="R137" s="15">
        <v>2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</row>
    <row r="138" spans="1:26" ht="15.75" customHeight="1" x14ac:dyDescent="0.3">
      <c r="A138" s="2" t="s">
        <v>444</v>
      </c>
      <c r="B138" s="13" t="s">
        <v>375</v>
      </c>
      <c r="C138" s="13" t="s">
        <v>445</v>
      </c>
      <c r="D138" s="12" t="s">
        <v>175</v>
      </c>
      <c r="E138" s="13" t="s">
        <v>446</v>
      </c>
      <c r="F138" s="2">
        <v>18</v>
      </c>
      <c r="G138" s="15">
        <v>239</v>
      </c>
      <c r="H138" s="7">
        <f>L138*'114成績輸入與落點儀表板'!$B$2+M138*'114成績輸入與落點儀表板'!$B$3+N138*'114成績輸入與落點儀表板'!$B$4+O138*'114成績輸入與落點儀表板'!$B$5+P138*'114成績輸入與落點儀表板'!$B$6+Q138*'114成績輸入與落點儀表板'!$B$7+R138*'114成績輸入與落點儀表板'!$B$8+S138*'114成績輸入與落點儀表板'!$B$9+T138*'114成績輸入與落點儀表板'!$B$10+U138*'114成績輸入與落點儀表板'!$B$11+V138*'114成績輸入與落點儀表板'!$B$12+W138*'114成績輸入與落點儀表板'!$B$13+X138*'114成績輸入與落點儀表板'!$B$14+Y138*'114成績輸入與落點儀表板'!$B$15+Z138*'114成績輸入與落點儀表板'!$B$16</f>
        <v>0</v>
      </c>
      <c r="I138" s="8">
        <f t="shared" si="4"/>
        <v>-239</v>
      </c>
      <c r="J138" s="2" t="str">
        <f t="shared" si="5"/>
        <v>FAIL</v>
      </c>
      <c r="K138" s="17" t="str">
        <f>IF(AND(IF('114成績輸入與落點儀表板'!$C$2="必須採計",L138&gt;0,IF('114成績輸入與落點儀表板'!$C$2="不可採計",L138=0,TRUE)),IF('114成績輸入與落點儀表板'!$C$3="必須採計",M138&gt;0,IF('114成績輸入與落點儀表板'!$C$3="不可採計",M138=0,TRUE)),IF('114成績輸入與落點儀表板'!$C$4="必須採計",N138&gt;0,IF('114成績輸入與落點儀表板'!$C$4="不可採計",N138=0,TRUE)),IF('114成績輸入與落點儀表板'!$C$5="必須採計",O138&gt;0,IF('114成績輸入與落點儀表板'!$C$5="不可採計",O138=0,TRUE)),IF('114成績輸入與落點儀表板'!$C$6="必須採計",P138&gt;0,IF('114成績輸入與落點儀表板'!$C$6="不可採計",P138=0,TRUE)),IF('114成績輸入與落點儀表板'!$C$7="必須採計",Q138&gt;0,IF('114成績輸入與落點儀表板'!$C$7="不可採計",Q138=0,TRUE)),IF('114成績輸入與落點儀表板'!$C$8="必須採計",R138&gt;0,IF('114成績輸入與落點儀表板'!$C$8="不可採計",R138=0,TRUE)),IF('114成績輸入與落點儀表板'!$C$9="必須採計",S138&gt;0,IF('114成績輸入與落點儀表板'!$C$9="不可採計",S138=0,TRUE)),IF('114成績輸入與落點儀表板'!$C$10="必須採計",T138&gt;0,IF('114成績輸入與落點儀表板'!$C$10="不可採計",T138=0,TRUE)),IF('114成績輸入與落點儀表板'!$C$11="必須採計",U138&gt;0,IF('114成績輸入與落點儀表板'!$C$11="不可採計",U138=0,TRUE)),IF('114成績輸入與落點儀表板'!$C$12="必須採計",V138&gt;0,IF('114成績輸入與落點儀表板'!$C$12="不可採計",V138=0,TRUE)),IF('114成績輸入與落點儀表板'!$C$13="必須採計",W138&gt;0,IF('114成績輸入與落點儀表板'!$C$13="不可採計",W138=0,TRUE)),IF('114成績輸入與落點儀表板'!$C$14="必須採計",X138&gt;0,IF('114成績輸入與落點儀表板'!$C$14="不可採計",X138=0,TRUE)),IF('114成績輸入與落點儀表板'!$C$15="必須採計",Y138&gt;0,IF('114成績輸入與落點儀表板'!$C$15="不可採計",Y138=0,TRUE)),IF('114成績輸入與落點儀表板'!$C$16="必須採計",Z138&gt;0,IF('114成績輸入與落點儀表板'!$C$16="不可採計",Z138=0,TRUE))),"✅ 符合","❌ 不符合")</f>
        <v>✅ 符合</v>
      </c>
      <c r="L138" s="15">
        <v>1</v>
      </c>
      <c r="M138" s="15">
        <v>1.5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1.5</v>
      </c>
      <c r="T138" s="15">
        <v>1.5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</row>
    <row r="139" spans="1:26" ht="15.75" customHeight="1" x14ac:dyDescent="0.3">
      <c r="A139" s="2" t="s">
        <v>447</v>
      </c>
      <c r="B139" s="13" t="s">
        <v>375</v>
      </c>
      <c r="C139" s="13" t="s">
        <v>174</v>
      </c>
      <c r="D139" s="12" t="s">
        <v>175</v>
      </c>
      <c r="E139" s="13" t="s">
        <v>448</v>
      </c>
      <c r="F139" s="2">
        <v>21</v>
      </c>
      <c r="G139" s="15">
        <v>218</v>
      </c>
      <c r="H139" s="7">
        <f>L139*'114成績輸入與落點儀表板'!$B$2+M139*'114成績輸入與落點儀表板'!$B$3+N139*'114成績輸入與落點儀表板'!$B$4+O139*'114成績輸入與落點儀表板'!$B$5+P139*'114成績輸入與落點儀表板'!$B$6+Q139*'114成績輸入與落點儀表板'!$B$7+R139*'114成績輸入與落點儀表板'!$B$8+S139*'114成績輸入與落點儀表板'!$B$9+T139*'114成績輸入與落點儀表板'!$B$10+U139*'114成績輸入與落點儀表板'!$B$11+V139*'114成績輸入與落點儀表板'!$B$12+W139*'114成績輸入與落點儀表板'!$B$13+X139*'114成績輸入與落點儀表板'!$B$14+Y139*'114成績輸入與落點儀表板'!$B$15+Z139*'114成績輸入與落點儀表板'!$B$16</f>
        <v>0</v>
      </c>
      <c r="I139" s="8">
        <f t="shared" si="4"/>
        <v>-218</v>
      </c>
      <c r="J139" s="2" t="str">
        <f t="shared" si="5"/>
        <v>FAIL</v>
      </c>
      <c r="K139" s="17" t="str">
        <f>IF(AND(IF('114成績輸入與落點儀表板'!$C$2="必須採計",L139&gt;0,IF('114成績輸入與落點儀表板'!$C$2="不可採計",L139=0,TRUE)),IF('114成績輸入與落點儀表板'!$C$3="必須採計",M139&gt;0,IF('114成績輸入與落點儀表板'!$C$3="不可採計",M139=0,TRUE)),IF('114成績輸入與落點儀表板'!$C$4="必須採計",N139&gt;0,IF('114成績輸入與落點儀表板'!$C$4="不可採計",N139=0,TRUE)),IF('114成績輸入與落點儀表板'!$C$5="必須採計",O139&gt;0,IF('114成績輸入與落點儀表板'!$C$5="不可採計",O139=0,TRUE)),IF('114成績輸入與落點儀表板'!$C$6="必須採計",P139&gt;0,IF('114成績輸入與落點儀表板'!$C$6="不可採計",P139=0,TRUE)),IF('114成績輸入與落點儀表板'!$C$7="必須採計",Q139&gt;0,IF('114成績輸入與落點儀表板'!$C$7="不可採計",Q139=0,TRUE)),IF('114成績輸入與落點儀表板'!$C$8="必須採計",R139&gt;0,IF('114成績輸入與落點儀表板'!$C$8="不可採計",R139=0,TRUE)),IF('114成績輸入與落點儀表板'!$C$9="必須採計",S139&gt;0,IF('114成績輸入與落點儀表板'!$C$9="不可採計",S139=0,TRUE)),IF('114成績輸入與落點儀表板'!$C$10="必須採計",T139&gt;0,IF('114成績輸入與落點儀表板'!$C$10="不可採計",T139=0,TRUE)),IF('114成績輸入與落點儀表板'!$C$11="必須採計",U139&gt;0,IF('114成績輸入與落點儀表板'!$C$11="不可採計",U139=0,TRUE)),IF('114成績輸入與落點儀表板'!$C$12="必須採計",V139&gt;0,IF('114成績輸入與落點儀表板'!$C$12="不可採計",V139=0,TRUE)),IF('114成績輸入與落點儀表板'!$C$13="必須採計",W139&gt;0,IF('114成績輸入與落點儀表板'!$C$13="不可採計",W139=0,TRUE)),IF('114成績輸入與落點儀表板'!$C$14="必須採計",X139&gt;0,IF('114成績輸入與落點儀表板'!$C$14="不可採計",X139=0,TRUE)),IF('114成績輸入與落點儀表板'!$C$15="必須採計",Y139&gt;0,IF('114成績輸入與落點儀表板'!$C$15="不可採計",Y139=0,TRUE)),IF('114成績輸入與落點儀表板'!$C$16="必須採計",Z139&gt;0,IF('114成績輸入與落點儀表板'!$C$16="不可採計",Z139=0,TRUE))),"✅ 符合","❌ 不符合")</f>
        <v>✅ 符合</v>
      </c>
      <c r="L139" s="15">
        <v>1</v>
      </c>
      <c r="M139" s="15">
        <v>1.5</v>
      </c>
      <c r="N139" s="15">
        <v>0</v>
      </c>
      <c r="O139" s="15">
        <v>0</v>
      </c>
      <c r="P139" s="15">
        <v>0</v>
      </c>
      <c r="Q139" s="15">
        <v>0</v>
      </c>
      <c r="R139" s="15">
        <v>0</v>
      </c>
      <c r="S139" s="15">
        <v>1.5</v>
      </c>
      <c r="T139" s="15">
        <v>1.5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</row>
    <row r="140" spans="1:26" ht="15.75" customHeight="1" x14ac:dyDescent="0.3">
      <c r="A140" s="2" t="s">
        <v>449</v>
      </c>
      <c r="B140" s="13" t="s">
        <v>375</v>
      </c>
      <c r="C140" s="13" t="s">
        <v>450</v>
      </c>
      <c r="D140" s="12" t="s">
        <v>175</v>
      </c>
      <c r="E140" s="13" t="s">
        <v>451</v>
      </c>
      <c r="F140" s="2">
        <v>17</v>
      </c>
      <c r="G140" s="15">
        <v>276.5</v>
      </c>
      <c r="H140" s="7">
        <f>L140*'114成績輸入與落點儀表板'!$B$2+M140*'114成績輸入與落點儀表板'!$B$3+N140*'114成績輸入與落點儀表板'!$B$4+O140*'114成績輸入與落點儀表板'!$B$5+P140*'114成績輸入與落點儀表板'!$B$6+Q140*'114成績輸入與落點儀表板'!$B$7+R140*'114成績輸入與落點儀表板'!$B$8+S140*'114成績輸入與落點儀表板'!$B$9+T140*'114成績輸入與落點儀表板'!$B$10+U140*'114成績輸入與落點儀表板'!$B$11+V140*'114成績輸入與落點儀表板'!$B$12+W140*'114成績輸入與落點儀表板'!$B$13+X140*'114成績輸入與落點儀表板'!$B$14+Y140*'114成績輸入與落點儀表板'!$B$15+Z140*'114成績輸入與落點儀表板'!$B$16</f>
        <v>0</v>
      </c>
      <c r="I140" s="8">
        <f t="shared" si="4"/>
        <v>-276.5</v>
      </c>
      <c r="J140" s="2" t="str">
        <f t="shared" si="5"/>
        <v>FAIL</v>
      </c>
      <c r="K140" s="17" t="str">
        <f>IF(AND(IF('114成績輸入與落點儀表板'!$C$2="必須採計",L140&gt;0,IF('114成績輸入與落點儀表板'!$C$2="不可採計",L140=0,TRUE)),IF('114成績輸入與落點儀表板'!$C$3="必須採計",M140&gt;0,IF('114成績輸入與落點儀表板'!$C$3="不可採計",M140=0,TRUE)),IF('114成績輸入與落點儀表板'!$C$4="必須採計",N140&gt;0,IF('114成績輸入與落點儀表板'!$C$4="不可採計",N140=0,TRUE)),IF('114成績輸入與落點儀表板'!$C$5="必須採計",O140&gt;0,IF('114成績輸入與落點儀表板'!$C$5="不可採計",O140=0,TRUE)),IF('114成績輸入與落點儀表板'!$C$6="必須採計",P140&gt;0,IF('114成績輸入與落點儀表板'!$C$6="不可採計",P140=0,TRUE)),IF('114成績輸入與落點儀表板'!$C$7="必須採計",Q140&gt;0,IF('114成績輸入與落點儀表板'!$C$7="不可採計",Q140=0,TRUE)),IF('114成績輸入與落點儀表板'!$C$8="必須採計",R140&gt;0,IF('114成績輸入與落點儀表板'!$C$8="不可採計",R140=0,TRUE)),IF('114成績輸入與落點儀表板'!$C$9="必須採計",S140&gt;0,IF('114成績輸入與落點儀表板'!$C$9="不可採計",S140=0,TRUE)),IF('114成績輸入與落點儀表板'!$C$10="必須採計",T140&gt;0,IF('114成績輸入與落點儀表板'!$C$10="不可採計",T140=0,TRUE)),IF('114成績輸入與落點儀表板'!$C$11="必須採計",U140&gt;0,IF('114成績輸入與落點儀表板'!$C$11="不可採計",U140=0,TRUE)),IF('114成績輸入與落點儀表板'!$C$12="必須採計",V140&gt;0,IF('114成績輸入與落點儀表板'!$C$12="不可採計",V140=0,TRUE)),IF('114成績輸入與落點儀表板'!$C$13="必須採計",W140&gt;0,IF('114成績輸入與落點儀表板'!$C$13="不可採計",W140=0,TRUE)),IF('114成績輸入與落點儀表板'!$C$14="必須採計",X140&gt;0,IF('114成績輸入與落點儀表板'!$C$14="不可採計",X140=0,TRUE)),IF('114成績輸入與落點儀表板'!$C$15="必須採計",Y140&gt;0,IF('114成績輸入與落點儀表板'!$C$15="不可採計",Y140=0,TRUE)),IF('114成績輸入與落點儀表板'!$C$16="必須採計",Z140&gt;0,IF('114成績輸入與落點儀表板'!$C$16="不可採計",Z140=0,TRUE))),"✅ 符合","❌ 不符合")</f>
        <v>✅ 符合</v>
      </c>
      <c r="L140" s="15">
        <v>1</v>
      </c>
      <c r="M140" s="15">
        <v>1.5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1.5</v>
      </c>
      <c r="T140" s="15">
        <v>2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</row>
    <row r="141" spans="1:26" ht="15.75" customHeight="1" x14ac:dyDescent="0.3">
      <c r="A141" s="2" t="s">
        <v>452</v>
      </c>
      <c r="B141" s="13" t="s">
        <v>375</v>
      </c>
      <c r="C141" s="13" t="s">
        <v>453</v>
      </c>
      <c r="D141" s="12" t="s">
        <v>175</v>
      </c>
      <c r="E141" s="13" t="s">
        <v>454</v>
      </c>
      <c r="F141" s="2">
        <v>10</v>
      </c>
      <c r="G141" s="15">
        <v>224</v>
      </c>
      <c r="H141" s="7">
        <f>L141*'114成績輸入與落點儀表板'!$B$2+M141*'114成績輸入與落點儀表板'!$B$3+N141*'114成績輸入與落點儀表板'!$B$4+O141*'114成績輸入與落點儀表板'!$B$5+P141*'114成績輸入與落點儀表板'!$B$6+Q141*'114成績輸入與落點儀表板'!$B$7+R141*'114成績輸入與落點儀表板'!$B$8+S141*'114成績輸入與落點儀表板'!$B$9+T141*'114成績輸入與落點儀表板'!$B$10+U141*'114成績輸入與落點儀表板'!$B$11+V141*'114成績輸入與落點儀表板'!$B$12+W141*'114成績輸入與落點儀表板'!$B$13+X141*'114成績輸入與落點儀表板'!$B$14+Y141*'114成績輸入與落點儀表板'!$B$15+Z141*'114成績輸入與落點儀表板'!$B$16</f>
        <v>0</v>
      </c>
      <c r="I141" s="8">
        <f t="shared" si="4"/>
        <v>-224</v>
      </c>
      <c r="J141" s="2" t="str">
        <f t="shared" si="5"/>
        <v>FAIL</v>
      </c>
      <c r="K141" s="17" t="str">
        <f>IF(AND(IF('114成績輸入與落點儀表板'!$C$2="必須採計",L141&gt;0,IF('114成績輸入與落點儀表板'!$C$2="不可採計",L141=0,TRUE)),IF('114成績輸入與落點儀表板'!$C$3="必須採計",M141&gt;0,IF('114成績輸入與落點儀表板'!$C$3="不可採計",M141=0,TRUE)),IF('114成績輸入與落點儀表板'!$C$4="必須採計",N141&gt;0,IF('114成績輸入與落點儀表板'!$C$4="不可採計",N141=0,TRUE)),IF('114成績輸入與落點儀表板'!$C$5="必須採計",O141&gt;0,IF('114成績輸入與落點儀表板'!$C$5="不可採計",O141=0,TRUE)),IF('114成績輸入與落點儀表板'!$C$6="必須採計",P141&gt;0,IF('114成績輸入與落點儀表板'!$C$6="不可採計",P141=0,TRUE)),IF('114成績輸入與落點儀表板'!$C$7="必須採計",Q141&gt;0,IF('114成績輸入與落點儀表板'!$C$7="不可採計",Q141=0,TRUE)),IF('114成績輸入與落點儀表板'!$C$8="必須採計",R141&gt;0,IF('114成績輸入與落點儀表板'!$C$8="不可採計",R141=0,TRUE)),IF('114成績輸入與落點儀表板'!$C$9="必須採計",S141&gt;0,IF('114成績輸入與落點儀表板'!$C$9="不可採計",S141=0,TRUE)),IF('114成績輸入與落點儀表板'!$C$10="必須採計",T141&gt;0,IF('114成績輸入與落點儀表板'!$C$10="不可採計",T141=0,TRUE)),IF('114成績輸入與落點儀表板'!$C$11="必須採計",U141&gt;0,IF('114成績輸入與落點儀表板'!$C$11="不可採計",U141=0,TRUE)),IF('114成績輸入與落點儀表板'!$C$12="必須採計",V141&gt;0,IF('114成績輸入與落點儀表板'!$C$12="不可採計",V141=0,TRUE)),IF('114成績輸入與落點儀表板'!$C$13="必須採計",W141&gt;0,IF('114成績輸入與落點儀表板'!$C$13="不可採計",W141=0,TRUE)),IF('114成績輸入與落點儀表板'!$C$14="必須採計",X141&gt;0,IF('114成績輸入與落點儀表板'!$C$14="不可採計",X141=0,TRUE)),IF('114成績輸入與落點儀表板'!$C$15="必須採計",Y141&gt;0,IF('114成績輸入與落點儀表板'!$C$15="不可採計",Y141=0,TRUE)),IF('114成績輸入與落點儀表板'!$C$16="必須採計",Z141&gt;0,IF('114成績輸入與落點儀表板'!$C$16="不可採計",Z141=0,TRUE))),"✅ 符合","❌ 不符合")</f>
        <v>❌ 不符合</v>
      </c>
      <c r="L141" s="15">
        <v>0</v>
      </c>
      <c r="M141" s="15">
        <v>1.5</v>
      </c>
      <c r="N141" s="15">
        <v>0</v>
      </c>
      <c r="O141" s="15">
        <v>0</v>
      </c>
      <c r="P141" s="15">
        <v>0</v>
      </c>
      <c r="Q141" s="15">
        <v>1</v>
      </c>
      <c r="R141" s="15">
        <v>1</v>
      </c>
      <c r="S141" s="15">
        <v>1</v>
      </c>
      <c r="T141" s="15">
        <v>1.5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</row>
    <row r="142" spans="1:26" ht="15.75" customHeight="1" x14ac:dyDescent="0.3">
      <c r="A142" s="2" t="s">
        <v>455</v>
      </c>
      <c r="B142" s="13" t="s">
        <v>375</v>
      </c>
      <c r="C142" s="13" t="s">
        <v>456</v>
      </c>
      <c r="D142" s="12" t="s">
        <v>86</v>
      </c>
      <c r="E142" s="13" t="s">
        <v>457</v>
      </c>
      <c r="F142" s="2">
        <v>9</v>
      </c>
      <c r="G142" s="15">
        <v>224.75</v>
      </c>
      <c r="H142" s="7">
        <f>L142*'114成績輸入與落點儀表板'!$B$2+M142*'114成績輸入與落點儀表板'!$B$3+N142*'114成績輸入與落點儀表板'!$B$4+O142*'114成績輸入與落點儀表板'!$B$5+P142*'114成績輸入與落點儀表板'!$B$6+Q142*'114成績輸入與落點儀表板'!$B$7+R142*'114成績輸入與落點儀表板'!$B$8+S142*'114成績輸入與落點儀表板'!$B$9+T142*'114成績輸入與落點儀表板'!$B$10+U142*'114成績輸入與落點儀表板'!$B$11+V142*'114成績輸入與落點儀表板'!$B$12+W142*'114成績輸入與落點儀表板'!$B$13+X142*'114成績輸入與落點儀表板'!$B$14+Y142*'114成績輸入與落點儀表板'!$B$15+Z142*'114成績輸入與落點儀表板'!$B$16</f>
        <v>0</v>
      </c>
      <c r="I142" s="8">
        <f t="shared" si="4"/>
        <v>-224.75</v>
      </c>
      <c r="J142" s="2" t="str">
        <f t="shared" si="5"/>
        <v>FAIL</v>
      </c>
      <c r="K142" s="17" t="str">
        <f>IF(AND(IF('114成績輸入與落點儀表板'!$C$2="必須採計",L142&gt;0,IF('114成績輸入與落點儀表板'!$C$2="不可採計",L142=0,TRUE)),IF('114成績輸入與落點儀表板'!$C$3="必須採計",M142&gt;0,IF('114成績輸入與落點儀表板'!$C$3="不可採計",M142=0,TRUE)),IF('114成績輸入與落點儀表板'!$C$4="必須採計",N142&gt;0,IF('114成績輸入與落點儀表板'!$C$4="不可採計",N142=0,TRUE)),IF('114成績輸入與落點儀表板'!$C$5="必須採計",O142&gt;0,IF('114成績輸入與落點儀表板'!$C$5="不可採計",O142=0,TRUE)),IF('114成績輸入與落點儀表板'!$C$6="必須採計",P142&gt;0,IF('114成績輸入與落點儀表板'!$C$6="不可採計",P142=0,TRUE)),IF('114成績輸入與落點儀表板'!$C$7="必須採計",Q142&gt;0,IF('114成績輸入與落點儀表板'!$C$7="不可採計",Q142=0,TRUE)),IF('114成績輸入與落點儀表板'!$C$8="必須採計",R142&gt;0,IF('114成績輸入與落點儀表板'!$C$8="不可採計",R142=0,TRUE)),IF('114成績輸入與落點儀表板'!$C$9="必須採計",S142&gt;0,IF('114成績輸入與落點儀表板'!$C$9="不可採計",S142=0,TRUE)),IF('114成績輸入與落點儀表板'!$C$10="必須採計",T142&gt;0,IF('114成績輸入與落點儀表板'!$C$10="不可採計",T142=0,TRUE)),IF('114成績輸入與落點儀表板'!$C$11="必須採計",U142&gt;0,IF('114成績輸入與落點儀表板'!$C$11="不可採計",U142=0,TRUE)),IF('114成績輸入與落點儀表板'!$C$12="必須採計",V142&gt;0,IF('114成績輸入與落點儀表板'!$C$12="不可採計",V142=0,TRUE)),IF('114成績輸入與落點儀表板'!$C$13="必須採計",W142&gt;0,IF('114成績輸入與落點儀表板'!$C$13="不可採計",W142=0,TRUE)),IF('114成績輸入與落點儀表板'!$C$14="必須採計",X142&gt;0,IF('114成績輸入與落點儀表板'!$C$14="不可採計",X142=0,TRUE)),IF('114成績輸入與落點儀表板'!$C$15="必須採計",Y142&gt;0,IF('114成績輸入與落點儀表板'!$C$15="不可採計",Y142=0,TRUE)),IF('114成績輸入與落點儀表板'!$C$16="必須採計",Z142&gt;0,IF('114成績輸入與落點儀表板'!$C$16="不可採計",Z142=0,TRUE))),"✅ 符合","❌ 不符合")</f>
        <v>❌ 不符合</v>
      </c>
      <c r="L142" s="15">
        <v>0</v>
      </c>
      <c r="M142" s="15">
        <v>1.5</v>
      </c>
      <c r="N142" s="15">
        <v>0</v>
      </c>
      <c r="O142" s="15">
        <v>0</v>
      </c>
      <c r="P142" s="15">
        <v>0</v>
      </c>
      <c r="Q142" s="15">
        <v>1</v>
      </c>
      <c r="R142" s="15">
        <v>1.25</v>
      </c>
      <c r="S142" s="15">
        <v>1.5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</row>
    <row r="143" spans="1:26" ht="15.75" customHeight="1" x14ac:dyDescent="0.3">
      <c r="A143" s="2" t="s">
        <v>458</v>
      </c>
      <c r="B143" s="13" t="s">
        <v>375</v>
      </c>
      <c r="C143" s="13" t="s">
        <v>459</v>
      </c>
      <c r="D143" s="12" t="s">
        <v>175</v>
      </c>
      <c r="E143" s="13" t="s">
        <v>460</v>
      </c>
      <c r="F143" s="2">
        <v>28</v>
      </c>
      <c r="G143" s="15">
        <v>264</v>
      </c>
      <c r="H143" s="7">
        <f>L143*'114成績輸入與落點儀表板'!$B$2+M143*'114成績輸入與落點儀表板'!$B$3+N143*'114成績輸入與落點儀表板'!$B$4+O143*'114成績輸入與落點儀表板'!$B$5+P143*'114成績輸入與落點儀表板'!$B$6+Q143*'114成績輸入與落點儀表板'!$B$7+R143*'114成績輸入與落點儀表板'!$B$8+S143*'114成績輸入與落點儀表板'!$B$9+T143*'114成績輸入與落點儀表板'!$B$10+U143*'114成績輸入與落點儀表板'!$B$11+V143*'114成績輸入與落點儀表板'!$B$12+W143*'114成績輸入與落點儀表板'!$B$13+X143*'114成績輸入與落點儀表板'!$B$14+Y143*'114成績輸入與落點儀表板'!$B$15+Z143*'114成績輸入與落點儀表板'!$B$16</f>
        <v>0</v>
      </c>
      <c r="I143" s="8">
        <f t="shared" si="4"/>
        <v>-264</v>
      </c>
      <c r="J143" s="2" t="str">
        <f t="shared" si="5"/>
        <v>FAIL</v>
      </c>
      <c r="K143" s="17" t="str">
        <f>IF(AND(IF('114成績輸入與落點儀表板'!$C$2="必須採計",L143&gt;0,IF('114成績輸入與落點儀表板'!$C$2="不可採計",L143=0,TRUE)),IF('114成績輸入與落點儀表板'!$C$3="必須採計",M143&gt;0,IF('114成績輸入與落點儀表板'!$C$3="不可採計",M143=0,TRUE)),IF('114成績輸入與落點儀表板'!$C$4="必須採計",N143&gt;0,IF('114成績輸入與落點儀表板'!$C$4="不可採計",N143=0,TRUE)),IF('114成績輸入與落點儀表板'!$C$5="必須採計",O143&gt;0,IF('114成績輸入與落點儀表板'!$C$5="不可採計",O143=0,TRUE)),IF('114成績輸入與落點儀表板'!$C$6="必須採計",P143&gt;0,IF('114成績輸入與落點儀表板'!$C$6="不可採計",P143=0,TRUE)),IF('114成績輸入與落點儀表板'!$C$7="必須採計",Q143&gt;0,IF('114成績輸入與落點儀表板'!$C$7="不可採計",Q143=0,TRUE)),IF('114成績輸入與落點儀表板'!$C$8="必須採計",R143&gt;0,IF('114成績輸入與落點儀表板'!$C$8="不可採計",R143=0,TRUE)),IF('114成績輸入與落點儀表板'!$C$9="必須採計",S143&gt;0,IF('114成績輸入與落點儀表板'!$C$9="不可採計",S143=0,TRUE)),IF('114成績輸入與落點儀表板'!$C$10="必須採計",T143&gt;0,IF('114成績輸入與落點儀表板'!$C$10="不可採計",T143=0,TRUE)),IF('114成績輸入與落點儀表板'!$C$11="必須採計",U143&gt;0,IF('114成績輸入與落點儀表板'!$C$11="不可採計",U143=0,TRUE)),IF('114成績輸入與落點儀表板'!$C$12="必須採計",V143&gt;0,IF('114成績輸入與落點儀表板'!$C$12="不可採計",V143=0,TRUE)),IF('114成績輸入與落點儀表板'!$C$13="必須採計",W143&gt;0,IF('114成績輸入與落點儀表板'!$C$13="不可採計",W143=0,TRUE)),IF('114成績輸入與落點儀表板'!$C$14="必須採計",X143&gt;0,IF('114成績輸入與落點儀表板'!$C$14="不可採計",X143=0,TRUE)),IF('114成績輸入與落點儀表板'!$C$15="必須採計",Y143&gt;0,IF('114成績輸入與落點儀表板'!$C$15="不可採計",Y143=0,TRUE)),IF('114成績輸入與落點儀表板'!$C$16="必須採計",Z143&gt;0,IF('114成績輸入與落點儀表板'!$C$16="不可採計",Z143=0,TRUE))),"✅ 符合","❌ 不符合")</f>
        <v>✅ 符合</v>
      </c>
      <c r="L143" s="15">
        <v>1</v>
      </c>
      <c r="M143" s="15">
        <v>1.5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1.5</v>
      </c>
      <c r="T143" s="15">
        <v>1.5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</row>
    <row r="144" spans="1:26" ht="15.75" customHeight="1" x14ac:dyDescent="0.3">
      <c r="A144" s="2" t="s">
        <v>461</v>
      </c>
      <c r="B144" s="13" t="s">
        <v>375</v>
      </c>
      <c r="C144" s="13" t="s">
        <v>205</v>
      </c>
      <c r="D144" s="12" t="s">
        <v>175</v>
      </c>
      <c r="E144" s="13" t="s">
        <v>462</v>
      </c>
      <c r="F144" s="2">
        <v>20</v>
      </c>
      <c r="G144" s="15">
        <v>219</v>
      </c>
      <c r="H144" s="7">
        <f>L144*'114成績輸入與落點儀表板'!$B$2+M144*'114成績輸入與落點儀表板'!$B$3+N144*'114成績輸入與落點儀表板'!$B$4+O144*'114成績輸入與落點儀表板'!$B$5+P144*'114成績輸入與落點儀表板'!$B$6+Q144*'114成績輸入與落點儀表板'!$B$7+R144*'114成績輸入與落點儀表板'!$B$8+S144*'114成績輸入與落點儀表板'!$B$9+T144*'114成績輸入與落點儀表板'!$B$10+U144*'114成績輸入與落點儀表板'!$B$11+V144*'114成績輸入與落點儀表板'!$B$12+W144*'114成績輸入與落點儀表板'!$B$13+X144*'114成績輸入與落點儀表板'!$B$14+Y144*'114成績輸入與落點儀表板'!$B$15+Z144*'114成績輸入與落點儀表板'!$B$16</f>
        <v>0</v>
      </c>
      <c r="I144" s="8">
        <f t="shared" si="4"/>
        <v>-219</v>
      </c>
      <c r="J144" s="2" t="str">
        <f t="shared" si="5"/>
        <v>FAIL</v>
      </c>
      <c r="K144" s="17" t="str">
        <f>IF(AND(IF('114成績輸入與落點儀表板'!$C$2="必須採計",L144&gt;0,IF('114成績輸入與落點儀表板'!$C$2="不可採計",L144=0,TRUE)),IF('114成績輸入與落點儀表板'!$C$3="必須採計",M144&gt;0,IF('114成績輸入與落點儀表板'!$C$3="不可採計",M144=0,TRUE)),IF('114成績輸入與落點儀表板'!$C$4="必須採計",N144&gt;0,IF('114成績輸入與落點儀表板'!$C$4="不可採計",N144=0,TRUE)),IF('114成績輸入與落點儀表板'!$C$5="必須採計",O144&gt;0,IF('114成績輸入與落點儀表板'!$C$5="不可採計",O144=0,TRUE)),IF('114成績輸入與落點儀表板'!$C$6="必須採計",P144&gt;0,IF('114成績輸入與落點儀表板'!$C$6="不可採計",P144=0,TRUE)),IF('114成績輸入與落點儀表板'!$C$7="必須採計",Q144&gt;0,IF('114成績輸入與落點儀表板'!$C$7="不可採計",Q144=0,TRUE)),IF('114成績輸入與落點儀表板'!$C$8="必須採計",R144&gt;0,IF('114成績輸入與落點儀表板'!$C$8="不可採計",R144=0,TRUE)),IF('114成績輸入與落點儀表板'!$C$9="必須採計",S144&gt;0,IF('114成績輸入與落點儀表板'!$C$9="不可採計",S144=0,TRUE)),IF('114成績輸入與落點儀表板'!$C$10="必須採計",T144&gt;0,IF('114成績輸入與落點儀表板'!$C$10="不可採計",T144=0,TRUE)),IF('114成績輸入與落點儀表板'!$C$11="必須採計",U144&gt;0,IF('114成績輸入與落點儀表板'!$C$11="不可採計",U144=0,TRUE)),IF('114成績輸入與落點儀表板'!$C$12="必須採計",V144&gt;0,IF('114成績輸入與落點儀表板'!$C$12="不可採計",V144=0,TRUE)),IF('114成績輸入與落點儀表板'!$C$13="必須採計",W144&gt;0,IF('114成績輸入與落點儀表板'!$C$13="不可採計",W144=0,TRUE)),IF('114成績輸入與落點儀表板'!$C$14="必須採計",X144&gt;0,IF('114成績輸入與落點儀表板'!$C$14="不可採計",X144=0,TRUE)),IF('114成績輸入與落點儀表板'!$C$15="必須採計",Y144&gt;0,IF('114成績輸入與落點儀表板'!$C$15="不可採計",Y144=0,TRUE)),IF('114成績輸入與落點儀表板'!$C$16="必須採計",Z144&gt;0,IF('114成績輸入與落點儀表板'!$C$16="不可採計",Z144=0,TRUE))),"✅ 符合","❌ 不符合")</f>
        <v>✅ 符合</v>
      </c>
      <c r="L144" s="15">
        <v>1</v>
      </c>
      <c r="M144" s="15">
        <v>1.5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1.5</v>
      </c>
      <c r="T144" s="15">
        <v>1.5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</row>
    <row r="145" spans="1:26" ht="15.75" customHeight="1" x14ac:dyDescent="0.3">
      <c r="A145" s="2" t="s">
        <v>463</v>
      </c>
      <c r="B145" s="13" t="s">
        <v>375</v>
      </c>
      <c r="C145" s="13" t="s">
        <v>464</v>
      </c>
      <c r="D145" s="12" t="s">
        <v>86</v>
      </c>
      <c r="E145" s="13" t="s">
        <v>465</v>
      </c>
      <c r="F145" s="2">
        <v>17</v>
      </c>
      <c r="G145" s="15">
        <v>282</v>
      </c>
      <c r="H145" s="7">
        <f>L145*'114成績輸入與落點儀表板'!$B$2+M145*'114成績輸入與落點儀表板'!$B$3+N145*'114成績輸入與落點儀表板'!$B$4+O145*'114成績輸入與落點儀表板'!$B$5+P145*'114成績輸入與落點儀表板'!$B$6+Q145*'114成績輸入與落點儀表板'!$B$7+R145*'114成績輸入與落點儀表板'!$B$8+S145*'114成績輸入與落點儀表板'!$B$9+T145*'114成績輸入與落點儀表板'!$B$10+U145*'114成績輸入與落點儀表板'!$B$11+V145*'114成績輸入與落點儀表板'!$B$12+W145*'114成績輸入與落點儀表板'!$B$13+X145*'114成績輸入與落點儀表板'!$B$14+Y145*'114成績輸入與落點儀表板'!$B$15+Z145*'114成績輸入與落點儀表板'!$B$16</f>
        <v>0</v>
      </c>
      <c r="I145" s="8">
        <f t="shared" si="4"/>
        <v>-282</v>
      </c>
      <c r="J145" s="2" t="str">
        <f t="shared" si="5"/>
        <v>FAIL</v>
      </c>
      <c r="K145" s="17" t="str">
        <f>IF(AND(IF('114成績輸入與落點儀表板'!$C$2="必須採計",L145&gt;0,IF('114成績輸入與落點儀表板'!$C$2="不可採計",L145=0,TRUE)),IF('114成績輸入與落點儀表板'!$C$3="必須採計",M145&gt;0,IF('114成績輸入與落點儀表板'!$C$3="不可採計",M145=0,TRUE)),IF('114成績輸入與落點儀表板'!$C$4="必須採計",N145&gt;0,IF('114成績輸入與落點儀表板'!$C$4="不可採計",N145=0,TRUE)),IF('114成績輸入與落點儀表板'!$C$5="必須採計",O145&gt;0,IF('114成績輸入與落點儀表板'!$C$5="不可採計",O145=0,TRUE)),IF('114成績輸入與落點儀表板'!$C$6="必須採計",P145&gt;0,IF('114成績輸入與落點儀表板'!$C$6="不可採計",P145=0,TRUE)),IF('114成績輸入與落點儀表板'!$C$7="必須採計",Q145&gt;0,IF('114成績輸入與落點儀表板'!$C$7="不可採計",Q145=0,TRUE)),IF('114成績輸入與落點儀表板'!$C$8="必須採計",R145&gt;0,IF('114成績輸入與落點儀表板'!$C$8="不可採計",R145=0,TRUE)),IF('114成績輸入與落點儀表板'!$C$9="必須採計",S145&gt;0,IF('114成績輸入與落點儀表板'!$C$9="不可採計",S145=0,TRUE)),IF('114成績輸入與落點儀表板'!$C$10="必須採計",T145&gt;0,IF('114成績輸入與落點儀表板'!$C$10="不可採計",T145=0,TRUE)),IF('114成績輸入與落點儀表板'!$C$11="必須採計",U145&gt;0,IF('114成績輸入與落點儀表板'!$C$11="不可採計",U145=0,TRUE)),IF('114成績輸入與落點儀表板'!$C$12="必須採計",V145&gt;0,IF('114成績輸入與落點儀表板'!$C$12="不可採計",V145=0,TRUE)),IF('114成績輸入與落點儀表板'!$C$13="必須採計",W145&gt;0,IF('114成績輸入與落點儀表板'!$C$13="不可採計",W145=0,TRUE)),IF('114成績輸入與落點儀表板'!$C$14="必須採計",X145&gt;0,IF('114成績輸入與落點儀表板'!$C$14="不可採計",X145=0,TRUE)),IF('114成績輸入與落點儀表板'!$C$15="必須採計",Y145&gt;0,IF('114成績輸入與落點儀表板'!$C$15="不可採計",Y145=0,TRUE)),IF('114成績輸入與落點儀表板'!$C$16="必須採計",Z145&gt;0,IF('114成績輸入與落點儀表板'!$C$16="不可採計",Z145=0,TRUE))),"✅ 符合","❌ 不符合")</f>
        <v>✅ 符合</v>
      </c>
      <c r="L145" s="15">
        <v>1</v>
      </c>
      <c r="M145" s="15">
        <v>1.5</v>
      </c>
      <c r="N145" s="15">
        <v>0</v>
      </c>
      <c r="O145" s="15">
        <v>0</v>
      </c>
      <c r="P145" s="15">
        <v>1</v>
      </c>
      <c r="Q145" s="15">
        <v>0</v>
      </c>
      <c r="R145" s="15">
        <v>0</v>
      </c>
      <c r="S145" s="15">
        <v>1.5</v>
      </c>
      <c r="T145" s="15">
        <v>1.5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</row>
    <row r="146" spans="1:26" ht="15.75" customHeight="1" x14ac:dyDescent="0.3">
      <c r="A146" s="2" t="s">
        <v>466</v>
      </c>
      <c r="B146" s="13" t="s">
        <v>375</v>
      </c>
      <c r="C146" s="13" t="s">
        <v>467</v>
      </c>
      <c r="D146" s="12" t="s">
        <v>103</v>
      </c>
      <c r="E146" s="13" t="s">
        <v>468</v>
      </c>
      <c r="F146" s="2">
        <v>20</v>
      </c>
      <c r="G146" s="15">
        <v>259</v>
      </c>
      <c r="H146" s="7">
        <f>L146*'114成績輸入與落點儀表板'!$B$2+M146*'114成績輸入與落點儀表板'!$B$3+N146*'114成績輸入與落點儀表板'!$B$4+O146*'114成績輸入與落點儀表板'!$B$5+P146*'114成績輸入與落點儀表板'!$B$6+Q146*'114成績輸入與落點儀表板'!$B$7+R146*'114成績輸入與落點儀表板'!$B$8+S146*'114成績輸入與落點儀表板'!$B$9+T146*'114成績輸入與落點儀表板'!$B$10+U146*'114成績輸入與落點儀表板'!$B$11+V146*'114成績輸入與落點儀表板'!$B$12+W146*'114成績輸入與落點儀表板'!$B$13+X146*'114成績輸入與落點儀表板'!$B$14+Y146*'114成績輸入與落點儀表板'!$B$15+Z146*'114成績輸入與落點儀表板'!$B$16</f>
        <v>0</v>
      </c>
      <c r="I146" s="8">
        <f t="shared" si="4"/>
        <v>-259</v>
      </c>
      <c r="J146" s="2" t="str">
        <f t="shared" si="5"/>
        <v>FAIL</v>
      </c>
      <c r="K146" s="17" t="str">
        <f>IF(AND(IF('114成績輸入與落點儀表板'!$C$2="必須採計",L146&gt;0,IF('114成績輸入與落點儀表板'!$C$2="不可採計",L146=0,TRUE)),IF('114成績輸入與落點儀表板'!$C$3="必須採計",M146&gt;0,IF('114成績輸入與落點儀表板'!$C$3="不可採計",M146=0,TRUE)),IF('114成績輸入與落點儀表板'!$C$4="必須採計",N146&gt;0,IF('114成績輸入與落點儀表板'!$C$4="不可採計",N146=0,TRUE)),IF('114成績輸入與落點儀表板'!$C$5="必須採計",O146&gt;0,IF('114成績輸入與落點儀表板'!$C$5="不可採計",O146=0,TRUE)),IF('114成績輸入與落點儀表板'!$C$6="必須採計",P146&gt;0,IF('114成績輸入與落點儀表板'!$C$6="不可採計",P146=0,TRUE)),IF('114成績輸入與落點儀表板'!$C$7="必須採計",Q146&gt;0,IF('114成績輸入與落點儀表板'!$C$7="不可採計",Q146=0,TRUE)),IF('114成績輸入與落點儀表板'!$C$8="必須採計",R146&gt;0,IF('114成績輸入與落點儀表板'!$C$8="不可採計",R146=0,TRUE)),IF('114成績輸入與落點儀表板'!$C$9="必須採計",S146&gt;0,IF('114成績輸入與落點儀表板'!$C$9="不可採計",S146=0,TRUE)),IF('114成績輸入與落點儀表板'!$C$10="必須採計",T146&gt;0,IF('114成績輸入與落點儀表板'!$C$10="不可採計",T146=0,TRUE)),IF('114成績輸入與落點儀表板'!$C$11="必須採計",U146&gt;0,IF('114成績輸入與落點儀表板'!$C$11="不可採計",U146=0,TRUE)),IF('114成績輸入與落點儀表板'!$C$12="必須採計",V146&gt;0,IF('114成績輸入與落點儀表板'!$C$12="不可採計",V146=0,TRUE)),IF('114成績輸入與落點儀表板'!$C$13="必須採計",W146&gt;0,IF('114成績輸入與落點儀表板'!$C$13="不可採計",W146=0,TRUE)),IF('114成績輸入與落點儀表板'!$C$14="必須採計",X146&gt;0,IF('114成績輸入與落點儀表板'!$C$14="不可採計",X146=0,TRUE)),IF('114成績輸入與落點儀表板'!$C$15="必須採計",Y146&gt;0,IF('114成績輸入與落點儀表板'!$C$15="不可採計",Y146=0,TRUE)),IF('114成績輸入與落點儀表板'!$C$16="必須採計",Z146&gt;0,IF('114成績輸入與落點儀表板'!$C$16="不可採計",Z146=0,TRUE))),"✅ 符合","❌ 不符合")</f>
        <v>❌ 不符合</v>
      </c>
      <c r="L146" s="15">
        <v>0</v>
      </c>
      <c r="M146" s="15">
        <v>2</v>
      </c>
      <c r="N146" s="15">
        <v>0</v>
      </c>
      <c r="O146" s="15">
        <v>0</v>
      </c>
      <c r="P146" s="15">
        <v>0</v>
      </c>
      <c r="Q146" s="15">
        <v>0</v>
      </c>
      <c r="R146" s="15">
        <v>1</v>
      </c>
      <c r="S146" s="15">
        <v>2</v>
      </c>
      <c r="T146" s="15">
        <v>2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</row>
    <row r="147" spans="1:26" ht="15.75" customHeight="1" x14ac:dyDescent="0.3">
      <c r="A147" s="2" t="s">
        <v>469</v>
      </c>
      <c r="B147" s="13" t="s">
        <v>375</v>
      </c>
      <c r="C147" s="13" t="s">
        <v>470</v>
      </c>
      <c r="D147" s="12" t="s">
        <v>175</v>
      </c>
      <c r="E147" s="13" t="s">
        <v>446</v>
      </c>
      <c r="F147" s="2">
        <v>8</v>
      </c>
      <c r="G147" s="15">
        <v>249</v>
      </c>
      <c r="H147" s="7">
        <f>L147*'114成績輸入與落點儀表板'!$B$2+M147*'114成績輸入與落點儀表板'!$B$3+N147*'114成績輸入與落點儀表板'!$B$4+O147*'114成績輸入與落點儀表板'!$B$5+P147*'114成績輸入與落點儀表板'!$B$6+Q147*'114成績輸入與落點儀表板'!$B$7+R147*'114成績輸入與落點儀表板'!$B$8+S147*'114成績輸入與落點儀表板'!$B$9+T147*'114成績輸入與落點儀表板'!$B$10+U147*'114成績輸入與落點儀表板'!$B$11+V147*'114成績輸入與落點儀表板'!$B$12+W147*'114成績輸入與落點儀表板'!$B$13+X147*'114成績輸入與落點儀表板'!$B$14+Y147*'114成績輸入與落點儀表板'!$B$15+Z147*'114成績輸入與落點儀表板'!$B$16</f>
        <v>0</v>
      </c>
      <c r="I147" s="8">
        <f t="shared" si="4"/>
        <v>-249</v>
      </c>
      <c r="J147" s="2" t="str">
        <f t="shared" si="5"/>
        <v>FAIL</v>
      </c>
      <c r="K147" s="17" t="str">
        <f>IF(AND(IF('114成績輸入與落點儀表板'!$C$2="必須採計",L147&gt;0,IF('114成績輸入與落點儀表板'!$C$2="不可採計",L147=0,TRUE)),IF('114成績輸入與落點儀表板'!$C$3="必須採計",M147&gt;0,IF('114成績輸入與落點儀表板'!$C$3="不可採計",M147=0,TRUE)),IF('114成績輸入與落點儀表板'!$C$4="必須採計",N147&gt;0,IF('114成績輸入與落點儀表板'!$C$4="不可採計",N147=0,TRUE)),IF('114成績輸入與落點儀表板'!$C$5="必須採計",O147&gt;0,IF('114成績輸入與落點儀表板'!$C$5="不可採計",O147=0,TRUE)),IF('114成績輸入與落點儀表板'!$C$6="必須採計",P147&gt;0,IF('114成績輸入與落點儀表板'!$C$6="不可採計",P147=0,TRUE)),IF('114成績輸入與落點儀表板'!$C$7="必須採計",Q147&gt;0,IF('114成績輸入與落點儀表板'!$C$7="不可採計",Q147=0,TRUE)),IF('114成績輸入與落點儀表板'!$C$8="必須採計",R147&gt;0,IF('114成績輸入與落點儀表板'!$C$8="不可採計",R147=0,TRUE)),IF('114成績輸入與落點儀表板'!$C$9="必須採計",S147&gt;0,IF('114成績輸入與落點儀表板'!$C$9="不可採計",S147=0,TRUE)),IF('114成績輸入與落點儀表板'!$C$10="必須採計",T147&gt;0,IF('114成績輸入與落點儀表板'!$C$10="不可採計",T147=0,TRUE)),IF('114成績輸入與落點儀表板'!$C$11="必須採計",U147&gt;0,IF('114成績輸入與落點儀表板'!$C$11="不可採計",U147=0,TRUE)),IF('114成績輸入與落點儀表板'!$C$12="必須採計",V147&gt;0,IF('114成績輸入與落點儀表板'!$C$12="不可採計",V147=0,TRUE)),IF('114成績輸入與落點儀表板'!$C$13="必須採計",W147&gt;0,IF('114成績輸入與落點儀表板'!$C$13="不可採計",W147=0,TRUE)),IF('114成績輸入與落點儀表板'!$C$14="必須採計",X147&gt;0,IF('114成績輸入與落點儀表板'!$C$14="不可採計",X147=0,TRUE)),IF('114成績輸入與落點儀表板'!$C$15="必須採計",Y147&gt;0,IF('114成績輸入與落點儀表板'!$C$15="不可採計",Y147=0,TRUE)),IF('114成績輸入與落點儀表板'!$C$16="必須採計",Z147&gt;0,IF('114成績輸入與落點儀表板'!$C$16="不可採計",Z147=0,TRUE))),"✅ 符合","❌ 不符合")</f>
        <v>✅ 符合</v>
      </c>
      <c r="L147" s="15">
        <v>1</v>
      </c>
      <c r="M147" s="15">
        <v>1.5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1.5</v>
      </c>
      <c r="T147" s="15">
        <v>1.5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</row>
    <row r="148" spans="1:26" ht="15.75" customHeight="1" x14ac:dyDescent="0.3">
      <c r="A148" s="2" t="s">
        <v>471</v>
      </c>
      <c r="B148" s="13" t="s">
        <v>375</v>
      </c>
      <c r="C148" s="13" t="s">
        <v>472</v>
      </c>
      <c r="D148" s="12" t="s">
        <v>80</v>
      </c>
      <c r="E148" s="13" t="s">
        <v>473</v>
      </c>
      <c r="F148" s="2">
        <v>5</v>
      </c>
      <c r="G148" s="15">
        <v>151.5</v>
      </c>
      <c r="H148" s="7">
        <f>L148*'114成績輸入與落點儀表板'!$B$2+M148*'114成績輸入與落點儀表板'!$B$3+N148*'114成績輸入與落點儀表板'!$B$4+O148*'114成績輸入與落點儀表板'!$B$5+P148*'114成績輸入與落點儀表板'!$B$6+Q148*'114成績輸入與落點儀表板'!$B$7+R148*'114成績輸入與落點儀表板'!$B$8+S148*'114成績輸入與落點儀表板'!$B$9+T148*'114成績輸入與落點儀表板'!$B$10+U148*'114成績輸入與落點儀表板'!$B$11+V148*'114成績輸入與落點儀表板'!$B$12+W148*'114成績輸入與落點儀表板'!$B$13+X148*'114成績輸入與落點儀表板'!$B$14+Y148*'114成績輸入與落點儀表板'!$B$15+Z148*'114成績輸入與落點儀表板'!$B$16</f>
        <v>0</v>
      </c>
      <c r="I148" s="8">
        <f t="shared" si="4"/>
        <v>-151.5</v>
      </c>
      <c r="J148" s="2" t="str">
        <f t="shared" si="5"/>
        <v>FAIL</v>
      </c>
      <c r="K148" s="17" t="str">
        <f>IF(AND(IF('114成績輸入與落點儀表板'!$C$2="必須採計",L148&gt;0,IF('114成績輸入與落點儀表板'!$C$2="不可採計",L148=0,TRUE)),IF('114成績輸入與落點儀表板'!$C$3="必須採計",M148&gt;0,IF('114成績輸入與落點儀表板'!$C$3="不可採計",M148=0,TRUE)),IF('114成績輸入與落點儀表板'!$C$4="必須採計",N148&gt;0,IF('114成績輸入與落點儀表板'!$C$4="不可採計",N148=0,TRUE)),IF('114成績輸入與落點儀表板'!$C$5="必須採計",O148&gt;0,IF('114成績輸入與落點儀表板'!$C$5="不可採計",O148=0,TRUE)),IF('114成績輸入與落點儀表板'!$C$6="必須採計",P148&gt;0,IF('114成績輸入與落點儀表板'!$C$6="不可採計",P148=0,TRUE)),IF('114成績輸入與落點儀表板'!$C$7="必須採計",Q148&gt;0,IF('114成績輸入與落點儀表板'!$C$7="不可採計",Q148=0,TRUE)),IF('114成績輸入與落點儀表板'!$C$8="必須採計",R148&gt;0,IF('114成績輸入與落點儀表板'!$C$8="不可採計",R148=0,TRUE)),IF('114成績輸入與落點儀表板'!$C$9="必須採計",S148&gt;0,IF('114成績輸入與落點儀表板'!$C$9="不可採計",S148=0,TRUE)),IF('114成績輸入與落點儀表板'!$C$10="必須採計",T148&gt;0,IF('114成績輸入與落點儀表板'!$C$10="不可採計",T148=0,TRUE)),IF('114成績輸入與落點儀表板'!$C$11="必須採計",U148&gt;0,IF('114成績輸入與落點儀表板'!$C$11="不可採計",U148=0,TRUE)),IF('114成績輸入與落點儀表板'!$C$12="必須採計",V148&gt;0,IF('114成績輸入與落點儀表板'!$C$12="不可採計",V148=0,TRUE)),IF('114成績輸入與落點儀表板'!$C$13="必須採計",W148&gt;0,IF('114成績輸入與落點儀表板'!$C$13="不可採計",W148=0,TRUE)),IF('114成績輸入與落點儀表板'!$C$14="必須採計",X148&gt;0,IF('114成績輸入與落點儀表板'!$C$14="不可採計",X148=0,TRUE)),IF('114成績輸入與落點儀表板'!$C$15="必須採計",Y148&gt;0,IF('114成績輸入與落點儀表板'!$C$15="不可採計",Y148=0,TRUE)),IF('114成績輸入與落點儀表板'!$C$16="必須採計",Z148&gt;0,IF('114成績輸入與落點儀表板'!$C$16="不可採計",Z148=0,TRUE))),"✅ 符合","❌ 不符合")</f>
        <v>✅ 符合</v>
      </c>
      <c r="L148" s="15">
        <v>1</v>
      </c>
      <c r="M148" s="15">
        <v>1.5</v>
      </c>
      <c r="N148" s="15">
        <v>0</v>
      </c>
      <c r="O148" s="15">
        <v>0</v>
      </c>
      <c r="P148" s="15">
        <v>0</v>
      </c>
      <c r="Q148" s="15">
        <v>0</v>
      </c>
      <c r="R148" s="15">
        <v>1</v>
      </c>
      <c r="S148" s="15">
        <v>0</v>
      </c>
      <c r="T148" s="15">
        <v>0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</row>
    <row r="149" spans="1:26" ht="15.75" customHeight="1" x14ac:dyDescent="0.3">
      <c r="A149" s="2" t="s">
        <v>474</v>
      </c>
      <c r="B149" s="13" t="s">
        <v>375</v>
      </c>
      <c r="C149" s="13" t="s">
        <v>475</v>
      </c>
      <c r="D149" s="12" t="s">
        <v>227</v>
      </c>
      <c r="E149" s="13" t="s">
        <v>476</v>
      </c>
      <c r="F149" s="2">
        <v>7</v>
      </c>
      <c r="G149" s="15">
        <v>188</v>
      </c>
      <c r="H149" s="7">
        <f>L149*'114成績輸入與落點儀表板'!$B$2+M149*'114成績輸入與落點儀表板'!$B$3+N149*'114成績輸入與落點儀表板'!$B$4+O149*'114成績輸入與落點儀表板'!$B$5+P149*'114成績輸入與落點儀表板'!$B$6+Q149*'114成績輸入與落點儀表板'!$B$7+R149*'114成績輸入與落點儀表板'!$B$8+S149*'114成績輸入與落點儀表板'!$B$9+T149*'114成績輸入與落點儀表板'!$B$10+U149*'114成績輸入與落點儀表板'!$B$11+V149*'114成績輸入與落點儀表板'!$B$12+W149*'114成績輸入與落點儀表板'!$B$13+X149*'114成績輸入與落點儀表板'!$B$14+Y149*'114成績輸入與落點儀表板'!$B$15+Z149*'114成績輸入與落點儀表板'!$B$16</f>
        <v>0</v>
      </c>
      <c r="I149" s="8">
        <f t="shared" si="4"/>
        <v>-188</v>
      </c>
      <c r="J149" s="2" t="str">
        <f t="shared" si="5"/>
        <v>FAIL</v>
      </c>
      <c r="K149" s="17" t="str">
        <f>IF(AND(IF('114成績輸入與落點儀表板'!$C$2="必須採計",L149&gt;0,IF('114成績輸入與落點儀表板'!$C$2="不可採計",L149=0,TRUE)),IF('114成績輸入與落點儀表板'!$C$3="必須採計",M149&gt;0,IF('114成績輸入與落點儀表板'!$C$3="不可採計",M149=0,TRUE)),IF('114成績輸入與落點儀表板'!$C$4="必須採計",N149&gt;0,IF('114成績輸入與落點儀表板'!$C$4="不可採計",N149=0,TRUE)),IF('114成績輸入與落點儀表板'!$C$5="必須採計",O149&gt;0,IF('114成績輸入與落點儀表板'!$C$5="不可採計",O149=0,TRUE)),IF('114成績輸入與落點儀表板'!$C$6="必須採計",P149&gt;0,IF('114成績輸入與落點儀表板'!$C$6="不可採計",P149=0,TRUE)),IF('114成績輸入與落點儀表板'!$C$7="必須採計",Q149&gt;0,IF('114成績輸入與落點儀表板'!$C$7="不可採計",Q149=0,TRUE)),IF('114成績輸入與落點儀表板'!$C$8="必須採計",R149&gt;0,IF('114成績輸入與落點儀表板'!$C$8="不可採計",R149=0,TRUE)),IF('114成績輸入與落點儀表板'!$C$9="必須採計",S149&gt;0,IF('114成績輸入與落點儀表板'!$C$9="不可採計",S149=0,TRUE)),IF('114成績輸入與落點儀表板'!$C$10="必須採計",T149&gt;0,IF('114成績輸入與落點儀表板'!$C$10="不可採計",T149=0,TRUE)),IF('114成績輸入與落點儀表板'!$C$11="必須採計",U149&gt;0,IF('114成績輸入與落點儀表板'!$C$11="不可採計",U149=0,TRUE)),IF('114成績輸入與落點儀表板'!$C$12="必須採計",V149&gt;0,IF('114成績輸入與落點儀表板'!$C$12="不可採計",V149=0,TRUE)),IF('114成績輸入與落點儀表板'!$C$13="必須採計",W149&gt;0,IF('114成績輸入與落點儀表板'!$C$13="不可採計",W149=0,TRUE)),IF('114成績輸入與落點儀表板'!$C$14="必須採計",X149&gt;0,IF('114成績輸入與落點儀表板'!$C$14="不可採計",X149=0,TRUE)),IF('114成績輸入與落點儀表板'!$C$15="必須採計",Y149&gt;0,IF('114成績輸入與落點儀表板'!$C$15="不可採計",Y149=0,TRUE)),IF('114成績輸入與落點儀表板'!$C$16="必須採計",Z149&gt;0,IF('114成績輸入與落點儀表板'!$C$16="不可採計",Z149=0,TRUE))),"✅ 符合","❌ 不符合")</f>
        <v>✅ 符合</v>
      </c>
      <c r="L149" s="15">
        <v>1</v>
      </c>
      <c r="M149" s="15">
        <v>2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0</v>
      </c>
      <c r="T149" s="15">
        <v>1.5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</row>
    <row r="150" spans="1:26" ht="15.75" customHeight="1" x14ac:dyDescent="0.3">
      <c r="A150" s="2" t="s">
        <v>477</v>
      </c>
      <c r="B150" s="13" t="s">
        <v>375</v>
      </c>
      <c r="C150" s="13" t="s">
        <v>255</v>
      </c>
      <c r="D150" s="12" t="s">
        <v>86</v>
      </c>
      <c r="E150" s="13" t="s">
        <v>478</v>
      </c>
      <c r="F150" s="2">
        <v>28</v>
      </c>
      <c r="G150" s="15">
        <v>200.5</v>
      </c>
      <c r="H150" s="7">
        <f>L150*'114成績輸入與落點儀表板'!$B$2+M150*'114成績輸入與落點儀表板'!$B$3+N150*'114成績輸入與落點儀表板'!$B$4+O150*'114成績輸入與落點儀表板'!$B$5+P150*'114成績輸入與落點儀表板'!$B$6+Q150*'114成績輸入與落點儀表板'!$B$7+R150*'114成績輸入與落點儀表板'!$B$8+S150*'114成績輸入與落點儀表板'!$B$9+T150*'114成績輸入與落點儀表板'!$B$10+U150*'114成績輸入與落點儀表板'!$B$11+V150*'114成績輸入與落點儀表板'!$B$12+W150*'114成績輸入與落點儀表板'!$B$13+X150*'114成績輸入與落點儀表板'!$B$14+Y150*'114成績輸入與落點儀表板'!$B$15+Z150*'114成績輸入與落點儀表板'!$B$16</f>
        <v>0</v>
      </c>
      <c r="I150" s="8">
        <f t="shared" si="4"/>
        <v>-200.5</v>
      </c>
      <c r="J150" s="2" t="str">
        <f t="shared" si="5"/>
        <v>FAIL</v>
      </c>
      <c r="K150" s="17" t="str">
        <f>IF(AND(IF('114成績輸入與落點儀表板'!$C$2="必須採計",L150&gt;0,IF('114成績輸入與落點儀表板'!$C$2="不可採計",L150=0,TRUE)),IF('114成績輸入與落點儀表板'!$C$3="必須採計",M150&gt;0,IF('114成績輸入與落點儀表板'!$C$3="不可採計",M150=0,TRUE)),IF('114成績輸入與落點儀表板'!$C$4="必須採計",N150&gt;0,IF('114成績輸入與落點儀表板'!$C$4="不可採計",N150=0,TRUE)),IF('114成績輸入與落點儀表板'!$C$5="必須採計",O150&gt;0,IF('114成績輸入與落點儀表板'!$C$5="不可採計",O150=0,TRUE)),IF('114成績輸入與落點儀表板'!$C$6="必須採計",P150&gt;0,IF('114成績輸入與落點儀表板'!$C$6="不可採計",P150=0,TRUE)),IF('114成績輸入與落點儀表板'!$C$7="必須採計",Q150&gt;0,IF('114成績輸入與落點儀表板'!$C$7="不可採計",Q150=0,TRUE)),IF('114成績輸入與落點儀表板'!$C$8="必須採計",R150&gt;0,IF('114成績輸入與落點儀表板'!$C$8="不可採計",R150=0,TRUE)),IF('114成績輸入與落點儀表板'!$C$9="必須採計",S150&gt;0,IF('114成績輸入與落點儀表板'!$C$9="不可採計",S150=0,TRUE)),IF('114成績輸入與落點儀表板'!$C$10="必須採計",T150&gt;0,IF('114成績輸入與落點儀表板'!$C$10="不可採計",T150=0,TRUE)),IF('114成績輸入與落點儀表板'!$C$11="必須採計",U150&gt;0,IF('114成績輸入與落點儀表板'!$C$11="不可採計",U150=0,TRUE)),IF('114成績輸入與落點儀表板'!$C$12="必須採計",V150&gt;0,IF('114成績輸入與落點儀表板'!$C$12="不可採計",V150=0,TRUE)),IF('114成績輸入與落點儀表板'!$C$13="必須採計",W150&gt;0,IF('114成績輸入與落點儀表板'!$C$13="不可採計",W150=0,TRUE)),IF('114成績輸入與落點儀表板'!$C$14="必須採計",X150&gt;0,IF('114成績輸入與落點儀表板'!$C$14="不可採計",X150=0,TRUE)),IF('114成績輸入與落點儀表板'!$C$15="必須採計",Y150&gt;0,IF('114成績輸入與落點儀表板'!$C$15="不可採計",Y150=0,TRUE)),IF('114成績輸入與落點儀表板'!$C$16="必須採計",Z150&gt;0,IF('114成績輸入與落點儀表板'!$C$16="不可採計",Z150=0,TRUE))),"✅ 符合","❌ 不符合")</f>
        <v>❌ 不符合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1.75</v>
      </c>
      <c r="T150" s="15">
        <v>1.75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</row>
    <row r="151" spans="1:26" ht="15.75" customHeight="1" x14ac:dyDescent="0.3">
      <c r="A151" s="2" t="s">
        <v>479</v>
      </c>
      <c r="B151" s="13" t="s">
        <v>375</v>
      </c>
      <c r="C151" s="13" t="s">
        <v>195</v>
      </c>
      <c r="D151" s="12" t="s">
        <v>134</v>
      </c>
      <c r="E151" s="13" t="s">
        <v>480</v>
      </c>
      <c r="F151" s="2">
        <v>29</v>
      </c>
      <c r="G151" s="15">
        <v>226.5</v>
      </c>
      <c r="H151" s="7">
        <f>L151*'114成績輸入與落點儀表板'!$B$2+M151*'114成績輸入與落點儀表板'!$B$3+N151*'114成績輸入與落點儀表板'!$B$4+O151*'114成績輸入與落點儀表板'!$B$5+P151*'114成績輸入與落點儀表板'!$B$6+Q151*'114成績輸入與落點儀表板'!$B$7+R151*'114成績輸入與落點儀表板'!$B$8+S151*'114成績輸入與落點儀表板'!$B$9+T151*'114成績輸入與落點儀表板'!$B$10+U151*'114成績輸入與落點儀表板'!$B$11+V151*'114成績輸入與落點儀表板'!$B$12+W151*'114成績輸入與落點儀表板'!$B$13+X151*'114成績輸入與落點儀表板'!$B$14+Y151*'114成績輸入與落點儀表板'!$B$15+Z151*'114成績輸入與落點儀表板'!$B$16</f>
        <v>0</v>
      </c>
      <c r="I151" s="8">
        <f t="shared" si="4"/>
        <v>-226.5</v>
      </c>
      <c r="J151" s="2" t="str">
        <f t="shared" si="5"/>
        <v>FAIL</v>
      </c>
      <c r="K151" s="17" t="str">
        <f>IF(AND(IF('114成績輸入與落點儀表板'!$C$2="必須採計",L151&gt;0,IF('114成績輸入與落點儀表板'!$C$2="不可採計",L151=0,TRUE)),IF('114成績輸入與落點儀表板'!$C$3="必須採計",M151&gt;0,IF('114成績輸入與落點儀表板'!$C$3="不可採計",M151=0,TRUE)),IF('114成績輸入與落點儀表板'!$C$4="必須採計",N151&gt;0,IF('114成績輸入與落點儀表板'!$C$4="不可採計",N151=0,TRUE)),IF('114成績輸入與落點儀表板'!$C$5="必須採計",O151&gt;0,IF('114成績輸入與落點儀表板'!$C$5="不可採計",O151=0,TRUE)),IF('114成績輸入與落點儀表板'!$C$6="必須採計",P151&gt;0,IF('114成績輸入與落點儀表板'!$C$6="不可採計",P151=0,TRUE)),IF('114成績輸入與落點儀表板'!$C$7="必須採計",Q151&gt;0,IF('114成績輸入與落點儀表板'!$C$7="不可採計",Q151=0,TRUE)),IF('114成績輸入與落點儀表板'!$C$8="必須採計",R151&gt;0,IF('114成績輸入與落點儀表板'!$C$8="不可採計",R151=0,TRUE)),IF('114成績輸入與落點儀表板'!$C$9="必須採計",S151&gt;0,IF('114成績輸入與落點儀表板'!$C$9="不可採計",S151=0,TRUE)),IF('114成績輸入與落點儀表板'!$C$10="必須採計",T151&gt;0,IF('114成績輸入與落點儀表板'!$C$10="不可採計",T151=0,TRUE)),IF('114成績輸入與落點儀表板'!$C$11="必須採計",U151&gt;0,IF('114成績輸入與落點儀表板'!$C$11="不可採計",U151=0,TRUE)),IF('114成績輸入與落點儀表板'!$C$12="必須採計",V151&gt;0,IF('114成績輸入與落點儀表板'!$C$12="不可採計",V151=0,TRUE)),IF('114成績輸入與落點儀表板'!$C$13="必須採計",W151&gt;0,IF('114成績輸入與落點儀表板'!$C$13="不可採計",W151=0,TRUE)),IF('114成績輸入與落點儀表板'!$C$14="必須採計",X151&gt;0,IF('114成績輸入與落點儀表板'!$C$14="不可採計",X151=0,TRUE)),IF('114成績輸入與落點儀表板'!$C$15="必須採計",Y151&gt;0,IF('114成績輸入與落點儀表板'!$C$15="不可採計",Y151=0,TRUE)),IF('114成績輸入與落點儀表板'!$C$16="必須採計",Z151&gt;0,IF('114成績輸入與落點儀表板'!$C$16="不可採計",Z151=0,TRUE))),"✅ 符合","❌ 不符合")</f>
        <v>❌ 不符合</v>
      </c>
      <c r="L151" s="15">
        <v>0</v>
      </c>
      <c r="M151" s="15">
        <v>1.5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1.25</v>
      </c>
      <c r="T151" s="15">
        <v>1.5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</row>
    <row r="152" spans="1:26" customFormat="1" ht="15.75" customHeight="1" x14ac:dyDescent="0.3">
      <c r="A152" s="2" t="s">
        <v>481</v>
      </c>
      <c r="B152" s="6" t="s">
        <v>482</v>
      </c>
      <c r="C152" s="6" t="s">
        <v>55</v>
      </c>
      <c r="D152" s="12" t="s">
        <v>56</v>
      </c>
      <c r="E152" s="13" t="s">
        <v>483</v>
      </c>
      <c r="F152" s="2">
        <v>37</v>
      </c>
      <c r="G152" s="15">
        <v>162</v>
      </c>
      <c r="H152" s="7">
        <f>L152*'114成績輸入與落點儀表板'!$B$2+M152*'114成績輸入與落點儀表板'!$B$3+N152*'114成績輸入與落點儀表板'!$B$4+O152*'114成績輸入與落點儀表板'!$B$5+P152*'114成績輸入與落點儀表板'!$B$6+Q152*'114成績輸入與落點儀表板'!$B$7+R152*'114成績輸入與落點儀表板'!$B$8+S152*'114成績輸入與落點儀表板'!$B$9+T152*'114成績輸入與落點儀表板'!$B$10+U152*'114成績輸入與落點儀表板'!$B$11+V152*'114成績輸入與落點儀表板'!$B$12+W152*'114成績輸入與落點儀表板'!$B$13+X152*'114成績輸入與落點儀表板'!$B$14+Y152*'114成績輸入與落點儀表板'!$B$15+Z152*'114成績輸入與落點儀表板'!$B$16</f>
        <v>0</v>
      </c>
      <c r="I152" s="8">
        <f t="shared" si="4"/>
        <v>-162</v>
      </c>
      <c r="J152" s="2" t="str">
        <f t="shared" si="5"/>
        <v>FAIL</v>
      </c>
      <c r="K152" s="17" t="str">
        <f>IF(AND(IF('114成績輸入與落點儀表板'!$C$2="必須採計",L152&gt;0,IF('114成績輸入與落點儀表板'!$C$2="不可採計",L152=0,TRUE)),IF('114成績輸入與落點儀表板'!$C$3="必須採計",M152&gt;0,IF('114成績輸入與落點儀表板'!$C$3="不可採計",M152=0,TRUE)),IF('114成績輸入與落點儀表板'!$C$4="必須採計",N152&gt;0,IF('114成績輸入與落點儀表板'!$C$4="不可採計",N152=0,TRUE)),IF('114成績輸入與落點儀表板'!$C$5="必須採計",O152&gt;0,IF('114成績輸入與落點儀表板'!$C$5="不可採計",O152=0,TRUE)),IF('114成績輸入與落點儀表板'!$C$6="必須採計",P152&gt;0,IF('114成績輸入與落點儀表板'!$C$6="不可採計",P152=0,TRUE)),IF('114成績輸入與落點儀表板'!$C$7="必須採計",Q152&gt;0,IF('114成績輸入與落點儀表板'!$C$7="不可採計",Q152=0,TRUE)),IF('114成績輸入與落點儀表板'!$C$8="必須採計",R152&gt;0,IF('114成績輸入與落點儀表板'!$C$8="不可採計",R152=0,TRUE)),IF('114成績輸入與落點儀表板'!$C$9="必須採計",S152&gt;0,IF('114成績輸入與落點儀表板'!$C$9="不可採計",S152=0,TRUE)),IF('114成績輸入與落點儀表板'!$C$10="必須採計",T152&gt;0,IF('114成績輸入與落點儀表板'!$C$10="不可採計",T152=0,TRUE)),IF('114成績輸入與落點儀表板'!$C$11="必須採計",U152&gt;0,IF('114成績輸入與落點儀表板'!$C$11="不可採計",U152=0,TRUE)),IF('114成績輸入與落點儀表板'!$C$12="必須採計",V152&gt;0,IF('114成績輸入與落點儀表板'!$C$12="不可採計",V152=0,TRUE)),IF('114成績輸入與落點儀表板'!$C$13="必須採計",W152&gt;0,IF('114成績輸入與落點儀表板'!$C$13="不可採計",W152=0,TRUE)),IF('114成績輸入與落點儀表板'!$C$14="必須採計",X152&gt;0,IF('114成績輸入與落點儀表板'!$C$14="不可採計",X152=0,TRUE)),IF('114成績輸入與落點儀表板'!$C$15="必須採計",Y152&gt;0,IF('114成績輸入與落點儀表板'!$C$15="不可採計",Y152=0,TRUE)),IF('114成績輸入與落點儀表板'!$C$16="必須採計",Z152&gt;0,IF('114成績輸入與落點儀表板'!$C$16="不可採計",Z152=0,TRUE))),"✅ 符合","❌ 不符合")</f>
        <v>✅ 符合</v>
      </c>
      <c r="L152" s="15">
        <v>1.5</v>
      </c>
      <c r="M152" s="15">
        <v>1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1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</row>
    <row r="153" spans="1:26" customFormat="1" ht="15.75" customHeight="1" x14ac:dyDescent="0.3">
      <c r="A153" s="2" t="s">
        <v>484</v>
      </c>
      <c r="B153" s="6" t="s">
        <v>482</v>
      </c>
      <c r="C153" s="6" t="s">
        <v>59</v>
      </c>
      <c r="D153" s="12" t="s">
        <v>60</v>
      </c>
      <c r="E153" s="13" t="s">
        <v>485</v>
      </c>
      <c r="F153" s="2">
        <v>39</v>
      </c>
      <c r="G153" s="15">
        <v>295</v>
      </c>
      <c r="H153" s="7">
        <f>L153*'114成績輸入與落點儀表板'!$B$2+M153*'114成績輸入與落點儀表板'!$B$3+N153*'114成績輸入與落點儀表板'!$B$4+O153*'114成績輸入與落點儀表板'!$B$5+P153*'114成績輸入與落點儀表板'!$B$6+Q153*'114成績輸入與落點儀表板'!$B$7+R153*'114成績輸入與落點儀表板'!$B$8+S153*'114成績輸入與落點儀表板'!$B$9+T153*'114成績輸入與落點儀表板'!$B$10+U153*'114成績輸入與落點儀表板'!$B$11+V153*'114成績輸入與落點儀表板'!$B$12+W153*'114成績輸入與落點儀表板'!$B$13+X153*'114成績輸入與落點儀表板'!$B$14+Y153*'114成績輸入與落點儀表板'!$B$15+Z153*'114成績輸入與落點儀表板'!$B$16</f>
        <v>0</v>
      </c>
      <c r="I153" s="8">
        <f t="shared" si="4"/>
        <v>-295</v>
      </c>
      <c r="J153" s="2" t="str">
        <f t="shared" si="5"/>
        <v>FAIL</v>
      </c>
      <c r="K153" s="17" t="str">
        <f>IF(AND(IF('114成績輸入與落點儀表板'!$C$2="必須採計",L153&gt;0,IF('114成績輸入與落點儀表板'!$C$2="不可採計",L153=0,TRUE)),IF('114成績輸入與落點儀表板'!$C$3="必須採計",M153&gt;0,IF('114成績輸入與落點儀表板'!$C$3="不可採計",M153=0,TRUE)),IF('114成績輸入與落點儀表板'!$C$4="必須採計",N153&gt;0,IF('114成績輸入與落點儀表板'!$C$4="不可採計",N153=0,TRUE)),IF('114成績輸入與落點儀表板'!$C$5="必須採計",O153&gt;0,IF('114成績輸入與落點儀表板'!$C$5="不可採計",O153=0,TRUE)),IF('114成績輸入與落點儀表板'!$C$6="必須採計",P153&gt;0,IF('114成績輸入與落點儀表板'!$C$6="不可採計",P153=0,TRUE)),IF('114成績輸入與落點儀表板'!$C$7="必須採計",Q153&gt;0,IF('114成績輸入與落點儀表板'!$C$7="不可採計",Q153=0,TRUE)),IF('114成績輸入與落點儀表板'!$C$8="必須採計",R153&gt;0,IF('114成績輸入與落點儀表板'!$C$8="不可採計",R153=0,TRUE)),IF('114成績輸入與落點儀表板'!$C$9="必須採計",S153&gt;0,IF('114成績輸入與落點儀表板'!$C$9="不可採計",S153=0,TRUE)),IF('114成績輸入與落點儀表板'!$C$10="必須採計",T153&gt;0,IF('114成績輸入與落點儀表板'!$C$10="不可採計",T153=0,TRUE)),IF('114成績輸入與落點儀表板'!$C$11="必須採計",U153&gt;0,IF('114成績輸入與落點儀表板'!$C$11="不可採計",U153=0,TRUE)),IF('114成績輸入與落點儀表板'!$C$12="必須採計",V153&gt;0,IF('114成績輸入與落點儀表板'!$C$12="不可採計",V153=0,TRUE)),IF('114成績輸入與落點儀表板'!$C$13="必須採計",W153&gt;0,IF('114成績輸入與落點儀表板'!$C$13="不可採計",W153=0,TRUE)),IF('114成績輸入與落點儀表板'!$C$14="必須採計",X153&gt;0,IF('114成績輸入與落點儀表板'!$C$14="不可採計",X153=0,TRUE)),IF('114成績輸入與落點儀表板'!$C$15="必須採計",Y153&gt;0,IF('114成績輸入與落點儀表板'!$C$15="不可採計",Y153=0,TRUE)),IF('114成績輸入與落點儀表板'!$C$16="必須採計",Z153&gt;0,IF('114成績輸入與落點儀表板'!$C$16="不可採計",Z153=0,TRUE))),"✅ 符合","❌ 不符合")</f>
        <v>✅ 符合</v>
      </c>
      <c r="L153" s="15">
        <v>1.5</v>
      </c>
      <c r="M153" s="15">
        <v>2</v>
      </c>
      <c r="N153" s="15">
        <v>0</v>
      </c>
      <c r="O153" s="15">
        <v>0</v>
      </c>
      <c r="P153" s="15">
        <v>0</v>
      </c>
      <c r="Q153" s="15">
        <v>1</v>
      </c>
      <c r="R153" s="15">
        <v>0</v>
      </c>
      <c r="S153" s="15">
        <v>0</v>
      </c>
      <c r="T153" s="15">
        <v>0</v>
      </c>
      <c r="U153" s="15">
        <v>1</v>
      </c>
      <c r="V153" s="15">
        <v>1</v>
      </c>
      <c r="W153" s="15">
        <v>0</v>
      </c>
      <c r="X153" s="15">
        <v>0</v>
      </c>
      <c r="Y153" s="15">
        <v>0</v>
      </c>
      <c r="Z153" s="15">
        <v>0</v>
      </c>
    </row>
    <row r="154" spans="1:26" customFormat="1" ht="15.75" customHeight="1" x14ac:dyDescent="0.3">
      <c r="A154" s="2" t="s">
        <v>486</v>
      </c>
      <c r="B154" s="6" t="s">
        <v>482</v>
      </c>
      <c r="C154" s="6" t="s">
        <v>63</v>
      </c>
      <c r="D154" s="12" t="s">
        <v>56</v>
      </c>
      <c r="E154" s="13" t="s">
        <v>487</v>
      </c>
      <c r="F154" s="2">
        <v>34</v>
      </c>
      <c r="G154" s="15">
        <v>267.75</v>
      </c>
      <c r="H154" s="7">
        <f>L154*'114成績輸入與落點儀表板'!$B$2+M154*'114成績輸入與落點儀表板'!$B$3+N154*'114成績輸入與落點儀表板'!$B$4+O154*'114成績輸入與落點儀表板'!$B$5+P154*'114成績輸入與落點儀表板'!$B$6+Q154*'114成績輸入與落點儀表板'!$B$7+R154*'114成績輸入與落點儀表板'!$B$8+S154*'114成績輸入與落點儀表板'!$B$9+T154*'114成績輸入與落點儀表板'!$B$10+U154*'114成績輸入與落點儀表板'!$B$11+V154*'114成績輸入與落點儀表板'!$B$12+W154*'114成績輸入與落點儀表板'!$B$13+X154*'114成績輸入與落點儀表板'!$B$14+Y154*'114成績輸入與落點儀表板'!$B$15+Z154*'114成績輸入與落點儀表板'!$B$16</f>
        <v>0</v>
      </c>
      <c r="I154" s="8">
        <f t="shared" si="4"/>
        <v>-267.75</v>
      </c>
      <c r="J154" s="2" t="str">
        <f t="shared" si="5"/>
        <v>FAIL</v>
      </c>
      <c r="K154" s="17" t="str">
        <f>IF(AND(IF('114成績輸入與落點儀表板'!$C$2="必須採計",L154&gt;0,IF('114成績輸入與落點儀表板'!$C$2="不可採計",L154=0,TRUE)),IF('114成績輸入與落點儀表板'!$C$3="必須採計",M154&gt;0,IF('114成績輸入與落點儀表板'!$C$3="不可採計",M154=0,TRUE)),IF('114成績輸入與落點儀表板'!$C$4="必須採計",N154&gt;0,IF('114成績輸入與落點儀表板'!$C$4="不可採計",N154=0,TRUE)),IF('114成績輸入與落點儀表板'!$C$5="必須採計",O154&gt;0,IF('114成績輸入與落點儀表板'!$C$5="不可採計",O154=0,TRUE)),IF('114成績輸入與落點儀表板'!$C$6="必須採計",P154&gt;0,IF('114成績輸入與落點儀表板'!$C$6="不可採計",P154=0,TRUE)),IF('114成績輸入與落點儀表板'!$C$7="必須採計",Q154&gt;0,IF('114成績輸入與落點儀表板'!$C$7="不可採計",Q154=0,TRUE)),IF('114成績輸入與落點儀表板'!$C$8="必須採計",R154&gt;0,IF('114成績輸入與落點儀表板'!$C$8="不可採計",R154=0,TRUE)),IF('114成績輸入與落點儀表板'!$C$9="必須採計",S154&gt;0,IF('114成績輸入與落點儀表板'!$C$9="不可採計",S154=0,TRUE)),IF('114成績輸入與落點儀表板'!$C$10="必須採計",T154&gt;0,IF('114成績輸入與落點儀表板'!$C$10="不可採計",T154=0,TRUE)),IF('114成績輸入與落點儀表板'!$C$11="必須採計",U154&gt;0,IF('114成績輸入與落點儀表板'!$C$11="不可採計",U154=0,TRUE)),IF('114成績輸入與落點儀表板'!$C$12="必須採計",V154&gt;0,IF('114成績輸入與落點儀表板'!$C$12="不可採計",V154=0,TRUE)),IF('114成績輸入與落點儀表板'!$C$13="必須採計",W154&gt;0,IF('114成績輸入與落點儀表板'!$C$13="不可採計",W154=0,TRUE)),IF('114成績輸入與落點儀表板'!$C$14="必須採計",X154&gt;0,IF('114成績輸入與落點儀表板'!$C$14="不可採計",X154=0,TRUE)),IF('114成績輸入與落點儀表板'!$C$15="必須採計",Y154&gt;0,IF('114成績輸入與落點儀表板'!$C$15="不可採計",Y154=0,TRUE)),IF('114成績輸入與落點儀表板'!$C$16="必須採計",Z154&gt;0,IF('114成績輸入與落點儀表板'!$C$16="不可採計",Z154=0,TRUE))),"✅ 符合","❌ 不符合")</f>
        <v>✅ 符合</v>
      </c>
      <c r="L154" s="15">
        <v>1.25</v>
      </c>
      <c r="M154" s="15">
        <v>1</v>
      </c>
      <c r="N154" s="15">
        <v>0</v>
      </c>
      <c r="O154" s="15">
        <v>0</v>
      </c>
      <c r="P154" s="15">
        <v>0</v>
      </c>
      <c r="Q154" s="15">
        <v>1</v>
      </c>
      <c r="R154" s="15">
        <v>0</v>
      </c>
      <c r="S154" s="15">
        <v>0</v>
      </c>
      <c r="T154" s="15">
        <v>0</v>
      </c>
      <c r="U154" s="15">
        <v>1.5</v>
      </c>
      <c r="V154" s="15">
        <v>1.25</v>
      </c>
      <c r="W154" s="15">
        <v>0</v>
      </c>
      <c r="X154" s="15">
        <v>0</v>
      </c>
      <c r="Y154" s="15">
        <v>0</v>
      </c>
      <c r="Z154" s="15">
        <v>0</v>
      </c>
    </row>
    <row r="155" spans="1:26" customFormat="1" ht="15.75" customHeight="1" x14ac:dyDescent="0.3">
      <c r="A155" s="2" t="s">
        <v>488</v>
      </c>
      <c r="B155" s="6" t="s">
        <v>482</v>
      </c>
      <c r="C155" s="6" t="s">
        <v>489</v>
      </c>
      <c r="D155" s="12" t="s">
        <v>56</v>
      </c>
      <c r="E155" s="13" t="s">
        <v>490</v>
      </c>
      <c r="F155" s="2">
        <v>25</v>
      </c>
      <c r="G155" s="15">
        <v>253.5</v>
      </c>
      <c r="H155" s="7">
        <f>L155*'114成績輸入與落點儀表板'!$B$2+M155*'114成績輸入與落點儀表板'!$B$3+N155*'114成績輸入與落點儀表板'!$B$4+O155*'114成績輸入與落點儀表板'!$B$5+P155*'114成績輸入與落點儀表板'!$B$6+Q155*'114成績輸入與落點儀表板'!$B$7+R155*'114成績輸入與落點儀表板'!$B$8+S155*'114成績輸入與落點儀表板'!$B$9+T155*'114成績輸入與落點儀表板'!$B$10+U155*'114成績輸入與落點儀表板'!$B$11+V155*'114成績輸入與落點儀表板'!$B$12+W155*'114成績輸入與落點儀表板'!$B$13+X155*'114成績輸入與落點儀表板'!$B$14+Y155*'114成績輸入與落點儀表板'!$B$15+Z155*'114成績輸入與落點儀表板'!$B$16</f>
        <v>0</v>
      </c>
      <c r="I155" s="8">
        <f t="shared" si="4"/>
        <v>-253.5</v>
      </c>
      <c r="J155" s="2" t="str">
        <f t="shared" si="5"/>
        <v>FAIL</v>
      </c>
      <c r="K155" s="17" t="str">
        <f>IF(AND(IF('114成績輸入與落點儀表板'!$C$2="必須採計",L155&gt;0,IF('114成績輸入與落點儀表板'!$C$2="不可採計",L155=0,TRUE)),IF('114成績輸入與落點儀表板'!$C$3="必須採計",M155&gt;0,IF('114成績輸入與落點儀表板'!$C$3="不可採計",M155=0,TRUE)),IF('114成績輸入與落點儀表板'!$C$4="必須採計",N155&gt;0,IF('114成績輸入與落點儀表板'!$C$4="不可採計",N155=0,TRUE)),IF('114成績輸入與落點儀表板'!$C$5="必須採計",O155&gt;0,IF('114成績輸入與落點儀表板'!$C$5="不可採計",O155=0,TRUE)),IF('114成績輸入與落點儀表板'!$C$6="必須採計",P155&gt;0,IF('114成績輸入與落點儀表板'!$C$6="不可採計",P155=0,TRUE)),IF('114成績輸入與落點儀表板'!$C$7="必須採計",Q155&gt;0,IF('114成績輸入與落點儀表板'!$C$7="不可採計",Q155=0,TRUE)),IF('114成績輸入與落點儀表板'!$C$8="必須採計",R155&gt;0,IF('114成績輸入與落點儀表板'!$C$8="不可採計",R155=0,TRUE)),IF('114成績輸入與落點儀表板'!$C$9="必須採計",S155&gt;0,IF('114成績輸入與落點儀表板'!$C$9="不可採計",S155=0,TRUE)),IF('114成績輸入與落點儀表板'!$C$10="必須採計",T155&gt;0,IF('114成績輸入與落點儀表板'!$C$10="不可採計",T155=0,TRUE)),IF('114成績輸入與落點儀表板'!$C$11="必須採計",U155&gt;0,IF('114成績輸入與落點儀表板'!$C$11="不可採計",U155=0,TRUE)),IF('114成績輸入與落點儀表板'!$C$12="必須採計",V155&gt;0,IF('114成績輸入與落點儀表板'!$C$12="不可採計",V155=0,TRUE)),IF('114成績輸入與落點儀表板'!$C$13="必須採計",W155&gt;0,IF('114成績輸入與落點儀表板'!$C$13="不可採計",W155=0,TRUE)),IF('114成績輸入與落點儀表板'!$C$14="必須採計",X155&gt;0,IF('114成績輸入與落點儀表板'!$C$14="不可採計",X155=0,TRUE)),IF('114成績輸入與落點儀表板'!$C$15="必須採計",Y155&gt;0,IF('114成績輸入與落點儀表板'!$C$15="不可採計",Y155=0,TRUE)),IF('114成績輸入與落點儀表板'!$C$16="必須採計",Z155&gt;0,IF('114成績輸入與落點儀表板'!$C$16="不可採計",Z155=0,TRUE))),"✅ 符合","❌ 不符合")</f>
        <v>✅ 符合</v>
      </c>
      <c r="L155" s="15">
        <v>1.5</v>
      </c>
      <c r="M155" s="15">
        <v>1.5</v>
      </c>
      <c r="N155" s="15">
        <v>0</v>
      </c>
      <c r="O155" s="15">
        <v>0</v>
      </c>
      <c r="P155" s="15">
        <v>0</v>
      </c>
      <c r="Q155" s="15">
        <v>1</v>
      </c>
      <c r="R155" s="15">
        <v>0</v>
      </c>
      <c r="S155" s="15">
        <v>0</v>
      </c>
      <c r="T155" s="15">
        <v>0</v>
      </c>
      <c r="U155" s="15">
        <v>1</v>
      </c>
      <c r="V155" s="15">
        <v>1</v>
      </c>
      <c r="W155" s="15">
        <v>0</v>
      </c>
      <c r="X155" s="15">
        <v>0</v>
      </c>
      <c r="Y155" s="15">
        <v>0</v>
      </c>
      <c r="Z155" s="15">
        <v>0</v>
      </c>
    </row>
    <row r="156" spans="1:26" ht="15.75" customHeight="1" x14ac:dyDescent="0.3">
      <c r="A156" s="2" t="s">
        <v>491</v>
      </c>
      <c r="B156" s="13" t="s">
        <v>482</v>
      </c>
      <c r="C156" s="13" t="s">
        <v>85</v>
      </c>
      <c r="D156" s="12" t="s">
        <v>86</v>
      </c>
      <c r="E156" s="13" t="s">
        <v>492</v>
      </c>
      <c r="F156" s="2">
        <v>23</v>
      </c>
      <c r="G156" s="15">
        <v>275</v>
      </c>
      <c r="H156" s="7">
        <f>L156*'114成績輸入與落點儀表板'!$B$2+M156*'114成績輸入與落點儀表板'!$B$3+N156*'114成績輸入與落點儀表板'!$B$4+O156*'114成績輸入與落點儀表板'!$B$5+P156*'114成績輸入與落點儀表板'!$B$6+Q156*'114成績輸入與落點儀表板'!$B$7+R156*'114成績輸入與落點儀表板'!$B$8+S156*'114成績輸入與落點儀表板'!$B$9+T156*'114成績輸入與落點儀表板'!$B$10+U156*'114成績輸入與落點儀表板'!$B$11+V156*'114成績輸入與落點儀表板'!$B$12+W156*'114成績輸入與落點儀表板'!$B$13+X156*'114成績輸入與落點儀表板'!$B$14+Y156*'114成績輸入與落點儀表板'!$B$15+Z156*'114成績輸入與落點儀表板'!$B$16</f>
        <v>0</v>
      </c>
      <c r="I156" s="8">
        <f t="shared" si="4"/>
        <v>-275</v>
      </c>
      <c r="J156" s="2" t="str">
        <f t="shared" si="5"/>
        <v>FAIL</v>
      </c>
      <c r="K156" s="17" t="str">
        <f>IF(AND(IF('114成績輸入與落點儀表板'!$C$2="必須採計",L156&gt;0,IF('114成績輸入與落點儀表板'!$C$2="不可採計",L156=0,TRUE)),IF('114成績輸入與落點儀表板'!$C$3="必須採計",M156&gt;0,IF('114成績輸入與落點儀表板'!$C$3="不可採計",M156=0,TRUE)),IF('114成績輸入與落點儀表板'!$C$4="必須採計",N156&gt;0,IF('114成績輸入與落點儀表板'!$C$4="不可採計",N156=0,TRUE)),IF('114成績輸入與落點儀表板'!$C$5="必須採計",O156&gt;0,IF('114成績輸入與落點儀表板'!$C$5="不可採計",O156=0,TRUE)),IF('114成績輸入與落點儀表板'!$C$6="必須採計",P156&gt;0,IF('114成績輸入與落點儀表板'!$C$6="不可採計",P156=0,TRUE)),IF('114成績輸入與落點儀表板'!$C$7="必須採計",Q156&gt;0,IF('114成績輸入與落點儀表板'!$C$7="不可採計",Q156=0,TRUE)),IF('114成績輸入與落點儀表板'!$C$8="必須採計",R156&gt;0,IF('114成績輸入與落點儀表板'!$C$8="不可採計",R156=0,TRUE)),IF('114成績輸入與落點儀表板'!$C$9="必須採計",S156&gt;0,IF('114成績輸入與落點儀表板'!$C$9="不可採計",S156=0,TRUE)),IF('114成績輸入與落點儀表板'!$C$10="必須採計",T156&gt;0,IF('114成績輸入與落點儀表板'!$C$10="不可採計",T156=0,TRUE)),IF('114成績輸入與落點儀表板'!$C$11="必須採計",U156&gt;0,IF('114成績輸入與落點儀表板'!$C$11="不可採計",U156=0,TRUE)),IF('114成績輸入與落點儀表板'!$C$12="必須採計",V156&gt;0,IF('114成績輸入與落點儀表板'!$C$12="不可採計",V156=0,TRUE)),IF('114成績輸入與落點儀表板'!$C$13="必須採計",W156&gt;0,IF('114成績輸入與落點儀表板'!$C$13="不可採計",W156=0,TRUE)),IF('114成績輸入與落點儀表板'!$C$14="必須採計",X156&gt;0,IF('114成績輸入與落點儀表板'!$C$14="不可採計",X156=0,TRUE)),IF('114成績輸入與落點儀表板'!$C$15="必須採計",Y156&gt;0,IF('114成績輸入與落點儀表板'!$C$15="不可採計",Y156=0,TRUE)),IF('114成績輸入與落點儀表板'!$C$16="必須採計",Z156&gt;0,IF('114成績輸入與落點儀表板'!$C$16="不可採計",Z156=0,TRUE))),"✅ 符合","❌ 不符合")</f>
        <v>❌ 不符合</v>
      </c>
      <c r="L156" s="15">
        <v>0</v>
      </c>
      <c r="M156" s="15">
        <v>1.5</v>
      </c>
      <c r="N156" s="15">
        <v>2</v>
      </c>
      <c r="O156" s="15">
        <v>0</v>
      </c>
      <c r="P156" s="15">
        <v>0</v>
      </c>
      <c r="Q156" s="15">
        <v>0</v>
      </c>
      <c r="R156" s="15">
        <v>1.5</v>
      </c>
      <c r="S156" s="15">
        <v>1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</row>
    <row r="157" spans="1:26" ht="15.75" customHeight="1" x14ac:dyDescent="0.3">
      <c r="A157" s="2" t="s">
        <v>493</v>
      </c>
      <c r="B157" s="13" t="s">
        <v>482</v>
      </c>
      <c r="C157" s="13" t="s">
        <v>89</v>
      </c>
      <c r="D157" s="12" t="s">
        <v>86</v>
      </c>
      <c r="E157" s="13" t="s">
        <v>494</v>
      </c>
      <c r="F157" s="2">
        <v>21</v>
      </c>
      <c r="G157" s="15">
        <v>200</v>
      </c>
      <c r="H157" s="7">
        <f>L157*'114成績輸入與落點儀表板'!$B$2+M157*'114成績輸入與落點儀表板'!$B$3+N157*'114成績輸入與落點儀表板'!$B$4+O157*'114成績輸入與落點儀表板'!$B$5+P157*'114成績輸入與落點儀表板'!$B$6+Q157*'114成績輸入與落點儀表板'!$B$7+R157*'114成績輸入與落點儀表板'!$B$8+S157*'114成績輸入與落點儀表板'!$B$9+T157*'114成績輸入與落點儀表板'!$B$10+U157*'114成績輸入與落點儀表板'!$B$11+V157*'114成績輸入與落點儀表板'!$B$12+W157*'114成績輸入與落點儀表板'!$B$13+X157*'114成績輸入與落點儀表板'!$B$14+Y157*'114成績輸入與落點儀表板'!$B$15+Z157*'114成績輸入與落點儀表板'!$B$16</f>
        <v>0</v>
      </c>
      <c r="I157" s="8">
        <f t="shared" si="4"/>
        <v>-200</v>
      </c>
      <c r="J157" s="2" t="str">
        <f t="shared" si="5"/>
        <v>FAIL</v>
      </c>
      <c r="K157" s="17" t="str">
        <f>IF(AND(IF('114成績輸入與落點儀表板'!$C$2="必須採計",L157&gt;0,IF('114成績輸入與落點儀表板'!$C$2="不可採計",L157=0,TRUE)),IF('114成績輸入與落點儀表板'!$C$3="必須採計",M157&gt;0,IF('114成績輸入與落點儀表板'!$C$3="不可採計",M157=0,TRUE)),IF('114成績輸入與落點儀表板'!$C$4="必須採計",N157&gt;0,IF('114成績輸入與落點儀表板'!$C$4="不可採計",N157=0,TRUE)),IF('114成績輸入與落點儀表板'!$C$5="必須採計",O157&gt;0,IF('114成績輸入與落點儀表板'!$C$5="不可採計",O157=0,TRUE)),IF('114成績輸入與落點儀表板'!$C$6="必須採計",P157&gt;0,IF('114成績輸入與落點儀表板'!$C$6="不可採計",P157=0,TRUE)),IF('114成績輸入與落點儀表板'!$C$7="必須採計",Q157&gt;0,IF('114成績輸入與落點儀表板'!$C$7="不可採計",Q157=0,TRUE)),IF('114成績輸入與落點儀表板'!$C$8="必須採計",R157&gt;0,IF('114成績輸入與落點儀表板'!$C$8="不可採計",R157=0,TRUE)),IF('114成績輸入與落點儀表板'!$C$9="必須採計",S157&gt;0,IF('114成績輸入與落點儀表板'!$C$9="不可採計",S157=0,TRUE)),IF('114成績輸入與落點儀表板'!$C$10="必須採計",T157&gt;0,IF('114成績輸入與落點儀表板'!$C$10="不可採計",T157=0,TRUE)),IF('114成績輸入與落點儀表板'!$C$11="必須採計",U157&gt;0,IF('114成績輸入與落點儀表板'!$C$11="不可採計",U157=0,TRUE)),IF('114成績輸入與落點儀表板'!$C$12="必須採計",V157&gt;0,IF('114成績輸入與落點儀表板'!$C$12="不可採計",V157=0,TRUE)),IF('114成績輸入與落點儀表板'!$C$13="必須採計",W157&gt;0,IF('114成績輸入與落點儀表板'!$C$13="不可採計",W157=0,TRUE)),IF('114成績輸入與落點儀表板'!$C$14="必須採計",X157&gt;0,IF('114成績輸入與落點儀表板'!$C$14="不可採計",X157=0,TRUE)),IF('114成績輸入與落點儀表板'!$C$15="必須採計",Y157&gt;0,IF('114成績輸入與落點儀表板'!$C$15="不可採計",Y157=0,TRUE)),IF('114成績輸入與落點儀表板'!$C$16="必須採計",Z157&gt;0,IF('114成績輸入與落點儀表板'!$C$16="不可採計",Z157=0,TRUE))),"✅ 符合","❌ 不符合")</f>
        <v>❌ 不符合</v>
      </c>
      <c r="L157" s="15">
        <v>0</v>
      </c>
      <c r="M157" s="15">
        <v>1</v>
      </c>
      <c r="N157" s="15">
        <v>1</v>
      </c>
      <c r="O157" s="15">
        <v>0</v>
      </c>
      <c r="P157" s="15">
        <v>0</v>
      </c>
      <c r="Q157" s="15">
        <v>0</v>
      </c>
      <c r="R157" s="15">
        <v>1</v>
      </c>
      <c r="S157" s="15">
        <v>1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</row>
    <row r="158" spans="1:26" ht="15.75" customHeight="1" x14ac:dyDescent="0.3">
      <c r="A158" s="2" t="s">
        <v>495</v>
      </c>
      <c r="B158" s="13" t="s">
        <v>482</v>
      </c>
      <c r="C158" s="13" t="s">
        <v>92</v>
      </c>
      <c r="D158" s="12" t="s">
        <v>86</v>
      </c>
      <c r="E158" s="13" t="s">
        <v>496</v>
      </c>
      <c r="F158" s="2">
        <v>31</v>
      </c>
      <c r="G158" s="15">
        <v>286.5</v>
      </c>
      <c r="H158" s="7">
        <f>L158*'114成績輸入與落點儀表板'!$B$2+M158*'114成績輸入與落點儀表板'!$B$3+N158*'114成績輸入與落點儀表板'!$B$4+O158*'114成績輸入與落點儀表板'!$B$5+P158*'114成績輸入與落點儀表板'!$B$6+Q158*'114成績輸入與落點儀表板'!$B$7+R158*'114成績輸入與落點儀表板'!$B$8+S158*'114成績輸入與落點儀表板'!$B$9+T158*'114成績輸入與落點儀表板'!$B$10+U158*'114成績輸入與落點儀表板'!$B$11+V158*'114成績輸入與落點儀表板'!$B$12+W158*'114成績輸入與落點儀表板'!$B$13+X158*'114成績輸入與落點儀表板'!$B$14+Y158*'114成績輸入與落點儀表板'!$B$15+Z158*'114成績輸入與落點儀表板'!$B$16</f>
        <v>0</v>
      </c>
      <c r="I158" s="8">
        <f t="shared" si="4"/>
        <v>-286.5</v>
      </c>
      <c r="J158" s="2" t="str">
        <f t="shared" si="5"/>
        <v>FAIL</v>
      </c>
      <c r="K158" s="17" t="str">
        <f>IF(AND(IF('114成績輸入與落點儀表板'!$C$2="必須採計",L158&gt;0,IF('114成績輸入與落點儀表板'!$C$2="不可採計",L158=0,TRUE)),IF('114成績輸入與落點儀表板'!$C$3="必須採計",M158&gt;0,IF('114成績輸入與落點儀表板'!$C$3="不可採計",M158=0,TRUE)),IF('114成績輸入與落點儀表板'!$C$4="必須採計",N158&gt;0,IF('114成績輸入與落點儀表板'!$C$4="不可採計",N158=0,TRUE)),IF('114成績輸入與落點儀表板'!$C$5="必須採計",O158&gt;0,IF('114成績輸入與落點儀表板'!$C$5="不可採計",O158=0,TRUE)),IF('114成績輸入與落點儀表板'!$C$6="必須採計",P158&gt;0,IF('114成績輸入與落點儀表板'!$C$6="不可採計",P158=0,TRUE)),IF('114成績輸入與落點儀表板'!$C$7="必須採計",Q158&gt;0,IF('114成績輸入與落點儀表板'!$C$7="不可採計",Q158=0,TRUE)),IF('114成績輸入與落點儀表板'!$C$8="必須採計",R158&gt;0,IF('114成績輸入與落點儀表板'!$C$8="不可採計",R158=0,TRUE)),IF('114成績輸入與落點儀表板'!$C$9="必須採計",S158&gt;0,IF('114成績輸入與落點儀表板'!$C$9="不可採計",S158=0,TRUE)),IF('114成績輸入與落點儀表板'!$C$10="必須採計",T158&gt;0,IF('114成績輸入與落點儀表板'!$C$10="不可採計",T158=0,TRUE)),IF('114成績輸入與落點儀表板'!$C$11="必須採計",U158&gt;0,IF('114成績輸入與落點儀表板'!$C$11="不可採計",U158=0,TRUE)),IF('114成績輸入與落點儀表板'!$C$12="必須採計",V158&gt;0,IF('114成績輸入與落點儀表板'!$C$12="不可採計",V158=0,TRUE)),IF('114成績輸入與落點儀表板'!$C$13="必須採計",W158&gt;0,IF('114成績輸入與落點儀表板'!$C$13="不可採計",W158=0,TRUE)),IF('114成績輸入與落點儀表板'!$C$14="必須採計",X158&gt;0,IF('114成績輸入與落點儀表板'!$C$14="不可採計",X158=0,TRUE)),IF('114成績輸入與落點儀表板'!$C$15="必須採計",Y158&gt;0,IF('114成績輸入與落點儀表板'!$C$15="不可採計",Y158=0,TRUE)),IF('114成績輸入與落點儀表板'!$C$16="必須採計",Z158&gt;0,IF('114成績輸入與落點儀表板'!$C$16="不可採計",Z158=0,TRUE))),"✅ 符合","❌ 不符合")</f>
        <v>✅ 符合</v>
      </c>
      <c r="L158" s="15">
        <v>1</v>
      </c>
      <c r="M158" s="15">
        <v>1</v>
      </c>
      <c r="N158" s="15">
        <v>1.25</v>
      </c>
      <c r="O158" s="15">
        <v>0</v>
      </c>
      <c r="P158" s="15">
        <v>0</v>
      </c>
      <c r="Q158" s="15">
        <v>0</v>
      </c>
      <c r="R158" s="15">
        <v>1.25</v>
      </c>
      <c r="S158" s="15">
        <v>1.5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</row>
    <row r="159" spans="1:26" ht="15.75" customHeight="1" x14ac:dyDescent="0.3">
      <c r="A159" s="2" t="s">
        <v>497</v>
      </c>
      <c r="B159" s="13" t="s">
        <v>482</v>
      </c>
      <c r="C159" s="13" t="s">
        <v>321</v>
      </c>
      <c r="D159" s="12" t="s">
        <v>86</v>
      </c>
      <c r="E159" s="13" t="s">
        <v>172</v>
      </c>
      <c r="F159" s="2">
        <v>16</v>
      </c>
      <c r="G159" s="15">
        <v>221</v>
      </c>
      <c r="H159" s="7">
        <f>L159*'114成績輸入與落點儀表板'!$B$2+M159*'114成績輸入與落點儀表板'!$B$3+N159*'114成績輸入與落點儀表板'!$B$4+O159*'114成績輸入與落點儀表板'!$B$5+P159*'114成績輸入與落點儀表板'!$B$6+Q159*'114成績輸入與落點儀表板'!$B$7+R159*'114成績輸入與落點儀表板'!$B$8+S159*'114成績輸入與落點儀表板'!$B$9+T159*'114成績輸入與落點儀表板'!$B$10+U159*'114成績輸入與落點儀表板'!$B$11+V159*'114成績輸入與落點儀表板'!$B$12+W159*'114成績輸入與落點儀表板'!$B$13+X159*'114成績輸入與落點儀表板'!$B$14+Y159*'114成績輸入與落點儀表板'!$B$15+Z159*'114成績輸入與落點儀表板'!$B$16</f>
        <v>0</v>
      </c>
      <c r="I159" s="8">
        <f t="shared" si="4"/>
        <v>-221</v>
      </c>
      <c r="J159" s="2" t="str">
        <f t="shared" si="5"/>
        <v>FAIL</v>
      </c>
      <c r="K159" s="17" t="str">
        <f>IF(AND(IF('114成績輸入與落點儀表板'!$C$2="必須採計",L159&gt;0,IF('114成績輸入與落點儀表板'!$C$2="不可採計",L159=0,TRUE)),IF('114成績輸入與落點儀表板'!$C$3="必須採計",M159&gt;0,IF('114成績輸入與落點儀表板'!$C$3="不可採計",M159=0,TRUE)),IF('114成績輸入與落點儀表板'!$C$4="必須採計",N159&gt;0,IF('114成績輸入與落點儀表板'!$C$4="不可採計",N159=0,TRUE)),IF('114成績輸入與落點儀表板'!$C$5="必須採計",O159&gt;0,IF('114成績輸入與落點儀表板'!$C$5="不可採計",O159=0,TRUE)),IF('114成績輸入與落點儀表板'!$C$6="必須採計",P159&gt;0,IF('114成績輸入與落點儀表板'!$C$6="不可採計",P159=0,TRUE)),IF('114成績輸入與落點儀表板'!$C$7="必須採計",Q159&gt;0,IF('114成績輸入與落點儀表板'!$C$7="不可採計",Q159=0,TRUE)),IF('114成績輸入與落點儀表板'!$C$8="必須採計",R159&gt;0,IF('114成績輸入與落點儀表板'!$C$8="不可採計",R159=0,TRUE)),IF('114成績輸入與落點儀表板'!$C$9="必須採計",S159&gt;0,IF('114成績輸入與落點儀表板'!$C$9="不可採計",S159=0,TRUE)),IF('114成績輸入與落點儀表板'!$C$10="必須採計",T159&gt;0,IF('114成績輸入與落點儀表板'!$C$10="不可採計",T159=0,TRUE)),IF('114成績輸入與落點儀表板'!$C$11="必須採計",U159&gt;0,IF('114成績輸入與落點儀表板'!$C$11="不可採計",U159=0,TRUE)),IF('114成績輸入與落點儀表板'!$C$12="必須採計",V159&gt;0,IF('114成績輸入與落點儀表板'!$C$12="不可採計",V159=0,TRUE)),IF('114成績輸入與落點儀表板'!$C$13="必須採計",W159&gt;0,IF('114成績輸入與落點儀表板'!$C$13="不可採計",W159=0,TRUE)),IF('114成績輸入與落點儀表板'!$C$14="必須採計",X159&gt;0,IF('114成績輸入與落點儀表板'!$C$14="不可採計",X159=0,TRUE)),IF('114成績輸入與落點儀表板'!$C$15="必須採計",Y159&gt;0,IF('114成績輸入與落點儀表板'!$C$15="不可採計",Y159=0,TRUE)),IF('114成績輸入與落點儀表板'!$C$16="必須採計",Z159&gt;0,IF('114成績輸入與落點儀表板'!$C$16="不可採計",Z159=0,TRUE))),"✅ 符合","❌ 不符合")</f>
        <v>✅ 符合</v>
      </c>
      <c r="L159" s="15">
        <v>1</v>
      </c>
      <c r="M159" s="15">
        <v>1</v>
      </c>
      <c r="N159" s="15">
        <v>1</v>
      </c>
      <c r="O159" s="15">
        <v>0</v>
      </c>
      <c r="P159" s="15">
        <v>0</v>
      </c>
      <c r="Q159" s="15">
        <v>0</v>
      </c>
      <c r="R159" s="15">
        <v>1</v>
      </c>
      <c r="S159" s="15">
        <v>1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</row>
    <row r="160" spans="1:26" ht="15.75" customHeight="1" x14ac:dyDescent="0.3">
      <c r="A160" s="2" t="s">
        <v>498</v>
      </c>
      <c r="B160" s="13" t="s">
        <v>482</v>
      </c>
      <c r="C160" s="13" t="s">
        <v>499</v>
      </c>
      <c r="D160" s="12" t="s">
        <v>203</v>
      </c>
      <c r="E160" s="13" t="s">
        <v>500</v>
      </c>
      <c r="F160" s="2">
        <v>35</v>
      </c>
      <c r="G160" s="15">
        <v>245</v>
      </c>
      <c r="H160" s="7">
        <f>L160*'114成績輸入與落點儀表板'!$B$2+M160*'114成績輸入與落點儀表板'!$B$3+N160*'114成績輸入與落點儀表板'!$B$4+O160*'114成績輸入與落點儀表板'!$B$5+P160*'114成績輸入與落點儀表板'!$B$6+Q160*'114成績輸入與落點儀表板'!$B$7+R160*'114成績輸入與落點儀表板'!$B$8+S160*'114成績輸入與落點儀表板'!$B$9+T160*'114成績輸入與落點儀表板'!$B$10+U160*'114成績輸入與落點儀表板'!$B$11+V160*'114成績輸入與落點儀表板'!$B$12+W160*'114成績輸入與落點儀表板'!$B$13+X160*'114成績輸入與落點儀表板'!$B$14+Y160*'114成績輸入與落點儀表板'!$B$15+Z160*'114成績輸入與落點儀表板'!$B$16</f>
        <v>0</v>
      </c>
      <c r="I160" s="8">
        <f t="shared" si="4"/>
        <v>-245</v>
      </c>
      <c r="J160" s="2" t="str">
        <f t="shared" si="5"/>
        <v>FAIL</v>
      </c>
      <c r="K160" s="17" t="str">
        <f>IF(AND(IF('114成績輸入與落點儀表板'!$C$2="必須採計",L160&gt;0,IF('114成績輸入與落點儀表板'!$C$2="不可採計",L160=0,TRUE)),IF('114成績輸入與落點儀表板'!$C$3="必須採計",M160&gt;0,IF('114成績輸入與落點儀表板'!$C$3="不可採計",M160=0,TRUE)),IF('114成績輸入與落點儀表板'!$C$4="必須採計",N160&gt;0,IF('114成績輸入與落點儀表板'!$C$4="不可採計",N160=0,TRUE)),IF('114成績輸入與落點儀表板'!$C$5="必須採計",O160&gt;0,IF('114成績輸入與落點儀表板'!$C$5="不可採計",O160=0,TRUE)),IF('114成績輸入與落點儀表板'!$C$6="必須採計",P160&gt;0,IF('114成績輸入與落點儀表板'!$C$6="不可採計",P160=0,TRUE)),IF('114成績輸入與落點儀表板'!$C$7="必須採計",Q160&gt;0,IF('114成績輸入與落點儀表板'!$C$7="不可採計",Q160=0,TRUE)),IF('114成績輸入與落點儀表板'!$C$8="必須採計",R160&gt;0,IF('114成績輸入與落點儀表板'!$C$8="不可採計",R160=0,TRUE)),IF('114成績輸入與落點儀表板'!$C$9="必須採計",S160&gt;0,IF('114成績輸入與落點儀表板'!$C$9="不可採計",S160=0,TRUE)),IF('114成績輸入與落點儀表板'!$C$10="必須採計",T160&gt;0,IF('114成績輸入與落點儀表板'!$C$10="不可採計",T160=0,TRUE)),IF('114成績輸入與落點儀表板'!$C$11="必須採計",U160&gt;0,IF('114成績輸入與落點儀表板'!$C$11="不可採計",U160=0,TRUE)),IF('114成績輸入與落點儀表板'!$C$12="必須採計",V160&gt;0,IF('114成績輸入與落點儀表板'!$C$12="不可採計",V160=0,TRUE)),IF('114成績輸入與落點儀表板'!$C$13="必須採計",W160&gt;0,IF('114成績輸入與落點儀表板'!$C$13="不可採計",W160=0,TRUE)),IF('114成績輸入與落點儀表板'!$C$14="必須採計",X160&gt;0,IF('114成績輸入與落點儀表板'!$C$14="不可採計",X160=0,TRUE)),IF('114成績輸入與落點儀表板'!$C$15="必須採計",Y160&gt;0,IF('114成績輸入與落點儀表板'!$C$15="不可採計",Y160=0,TRUE)),IF('114成績輸入與落點儀表板'!$C$16="必須採計",Z160&gt;0,IF('114成績輸入與落點儀表板'!$C$16="不可採計",Z160=0,TRUE))),"✅ 符合","❌ 不符合")</f>
        <v>✅ 符合</v>
      </c>
      <c r="L160" s="15">
        <v>1</v>
      </c>
      <c r="M160" s="15">
        <v>1</v>
      </c>
      <c r="N160" s="15">
        <v>1</v>
      </c>
      <c r="O160" s="15">
        <v>0</v>
      </c>
      <c r="P160" s="15">
        <v>0</v>
      </c>
      <c r="Q160" s="15">
        <v>0</v>
      </c>
      <c r="R160" s="15">
        <v>1</v>
      </c>
      <c r="S160" s="15">
        <v>1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</row>
    <row r="161" spans="1:26" ht="15.75" customHeight="1" x14ac:dyDescent="0.3">
      <c r="A161" s="2" t="s">
        <v>501</v>
      </c>
      <c r="B161" s="13" t="s">
        <v>482</v>
      </c>
      <c r="C161" s="13" t="s">
        <v>159</v>
      </c>
      <c r="D161" s="12" t="s">
        <v>103</v>
      </c>
      <c r="E161" s="13" t="s">
        <v>502</v>
      </c>
      <c r="F161" s="2">
        <v>67</v>
      </c>
      <c r="G161" s="15">
        <v>241</v>
      </c>
      <c r="H161" s="7">
        <f>L161*'114成績輸入與落點儀表板'!$B$2+M161*'114成績輸入與落點儀表板'!$B$3+N161*'114成績輸入與落點儀表板'!$B$4+O161*'114成績輸入與落點儀表板'!$B$5+P161*'114成績輸入與落點儀表板'!$B$6+Q161*'114成績輸入與落點儀表板'!$B$7+R161*'114成績輸入與落點儀表板'!$B$8+S161*'114成績輸入與落點儀表板'!$B$9+T161*'114成績輸入與落點儀表板'!$B$10+U161*'114成績輸入與落點儀表板'!$B$11+V161*'114成績輸入與落點儀表板'!$B$12+W161*'114成績輸入與落點儀表板'!$B$13+X161*'114成績輸入與落點儀表板'!$B$14+Y161*'114成績輸入與落點儀表板'!$B$15+Z161*'114成績輸入與落點儀表板'!$B$16</f>
        <v>0</v>
      </c>
      <c r="I161" s="8">
        <f t="shared" si="4"/>
        <v>-241</v>
      </c>
      <c r="J161" s="2" t="str">
        <f t="shared" si="5"/>
        <v>FAIL</v>
      </c>
      <c r="K161" s="17" t="str">
        <f>IF(AND(IF('114成績輸入與落點儀表板'!$C$2="必須採計",L161&gt;0,IF('114成績輸入與落點儀表板'!$C$2="不可採計",L161=0,TRUE)),IF('114成績輸入與落點儀表板'!$C$3="必須採計",M161&gt;0,IF('114成績輸入與落點儀表板'!$C$3="不可採計",M161=0,TRUE)),IF('114成績輸入與落點儀表板'!$C$4="必須採計",N161&gt;0,IF('114成績輸入與落點儀表板'!$C$4="不可採計",N161=0,TRUE)),IF('114成績輸入與落點儀表板'!$C$5="必須採計",O161&gt;0,IF('114成績輸入與落點儀表板'!$C$5="不可採計",O161=0,TRUE)),IF('114成績輸入與落點儀表板'!$C$6="必須採計",P161&gt;0,IF('114成績輸入與落點儀表板'!$C$6="不可採計",P161=0,TRUE)),IF('114成績輸入與落點儀表板'!$C$7="必須採計",Q161&gt;0,IF('114成績輸入與落點儀表板'!$C$7="不可採計",Q161=0,TRUE)),IF('114成績輸入與落點儀表板'!$C$8="必須採計",R161&gt;0,IF('114成績輸入與落點儀表板'!$C$8="不可採計",R161=0,TRUE)),IF('114成績輸入與落點儀表板'!$C$9="必須採計",S161&gt;0,IF('114成績輸入與落點儀表板'!$C$9="不可採計",S161=0,TRUE)),IF('114成績輸入與落點儀表板'!$C$10="必須採計",T161&gt;0,IF('114成績輸入與落點儀表板'!$C$10="不可採計",T161=0,TRUE)),IF('114成績輸入與落點儀表板'!$C$11="必須採計",U161&gt;0,IF('114成績輸入與落點儀表板'!$C$11="不可採計",U161=0,TRUE)),IF('114成績輸入與落點儀表板'!$C$12="必須採計",V161&gt;0,IF('114成績輸入與落點儀表板'!$C$12="不可採計",V161=0,TRUE)),IF('114成績輸入與落點儀表板'!$C$13="必須採計",W161&gt;0,IF('114成績輸入與落點儀表板'!$C$13="不可採計",W161=0,TRUE)),IF('114成績輸入與落點儀表板'!$C$14="必須採計",X161&gt;0,IF('114成績輸入與落點儀表板'!$C$14="不可採計",X161=0,TRUE)),IF('114成績輸入與落點儀表板'!$C$15="必須採計",Y161&gt;0,IF('114成績輸入與落點儀表板'!$C$15="不可採計",Y161=0,TRUE)),IF('114成績輸入與落點儀表板'!$C$16="必須採計",Z161&gt;0,IF('114成績輸入與落點儀表板'!$C$16="不可採計",Z161=0,TRUE))),"✅ 符合","❌ 不符合")</f>
        <v>❌ 不符合</v>
      </c>
      <c r="L161" s="15">
        <v>0</v>
      </c>
      <c r="M161" s="15">
        <v>1</v>
      </c>
      <c r="N161" s="15">
        <v>2</v>
      </c>
      <c r="O161" s="15">
        <v>0</v>
      </c>
      <c r="P161" s="15">
        <v>0</v>
      </c>
      <c r="Q161" s="15">
        <v>0</v>
      </c>
      <c r="R161" s="15">
        <v>2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</row>
    <row r="162" spans="1:26" ht="15.75" customHeight="1" x14ac:dyDescent="0.3">
      <c r="A162" s="2" t="s">
        <v>503</v>
      </c>
      <c r="B162" s="13" t="s">
        <v>482</v>
      </c>
      <c r="C162" s="13" t="s">
        <v>504</v>
      </c>
      <c r="D162" s="12" t="s">
        <v>103</v>
      </c>
      <c r="E162" s="13" t="s">
        <v>505</v>
      </c>
      <c r="F162" s="2">
        <v>1</v>
      </c>
      <c r="G162" s="15">
        <v>158</v>
      </c>
      <c r="H162" s="7">
        <f>L162*'114成績輸入與落點儀表板'!$B$2+M162*'114成績輸入與落點儀表板'!$B$3+N162*'114成績輸入與落點儀表板'!$B$4+O162*'114成績輸入與落點儀表板'!$B$5+P162*'114成績輸入與落點儀表板'!$B$6+Q162*'114成績輸入與落點儀表板'!$B$7+R162*'114成績輸入與落點儀表板'!$B$8+S162*'114成績輸入與落點儀表板'!$B$9+T162*'114成績輸入與落點儀表板'!$B$10+U162*'114成績輸入與落點儀表板'!$B$11+V162*'114成績輸入與落點儀表板'!$B$12+W162*'114成績輸入與落點儀表板'!$B$13+X162*'114成績輸入與落點儀表板'!$B$14+Y162*'114成績輸入與落點儀表板'!$B$15+Z162*'114成績輸入與落點儀表板'!$B$16</f>
        <v>0</v>
      </c>
      <c r="I162" s="8">
        <f t="shared" si="4"/>
        <v>-158</v>
      </c>
      <c r="J162" s="2" t="str">
        <f t="shared" si="5"/>
        <v>FAIL</v>
      </c>
      <c r="K162" s="17" t="str">
        <f>IF(AND(IF('114成績輸入與落點儀表板'!$C$2="必須採計",L162&gt;0,IF('114成績輸入與落點儀表板'!$C$2="不可採計",L162=0,TRUE)),IF('114成績輸入與落點儀表板'!$C$3="必須採計",M162&gt;0,IF('114成績輸入與落點儀表板'!$C$3="不可採計",M162=0,TRUE)),IF('114成績輸入與落點儀表板'!$C$4="必須採計",N162&gt;0,IF('114成績輸入與落點儀表板'!$C$4="不可採計",N162=0,TRUE)),IF('114成績輸入與落點儀表板'!$C$5="必須採計",O162&gt;0,IF('114成績輸入與落點儀表板'!$C$5="不可採計",O162=0,TRUE)),IF('114成績輸入與落點儀表板'!$C$6="必須採計",P162&gt;0,IF('114成績輸入與落點儀表板'!$C$6="不可採計",P162=0,TRUE)),IF('114成績輸入與落點儀表板'!$C$7="必須採計",Q162&gt;0,IF('114成績輸入與落點儀表板'!$C$7="不可採計",Q162=0,TRUE)),IF('114成績輸入與落點儀表板'!$C$8="必須採計",R162&gt;0,IF('114成績輸入與落點儀表板'!$C$8="不可採計",R162=0,TRUE)),IF('114成績輸入與落點儀表板'!$C$9="必須採計",S162&gt;0,IF('114成績輸入與落點儀表板'!$C$9="不可採計",S162=0,TRUE)),IF('114成績輸入與落點儀表板'!$C$10="必須採計",T162&gt;0,IF('114成績輸入與落點儀表板'!$C$10="不可採計",T162=0,TRUE)),IF('114成績輸入與落點儀表板'!$C$11="必須採計",U162&gt;0,IF('114成績輸入與落點儀表板'!$C$11="不可採計",U162=0,TRUE)),IF('114成績輸入與落點儀表板'!$C$12="必須採計",V162&gt;0,IF('114成績輸入與落點儀表板'!$C$12="不可採計",V162=0,TRUE)),IF('114成績輸入與落點儀表板'!$C$13="必須採計",W162&gt;0,IF('114成績輸入與落點儀表板'!$C$13="不可採計",W162=0,TRUE)),IF('114成績輸入與落點儀表板'!$C$14="必須採計",X162&gt;0,IF('114成績輸入與落點儀表板'!$C$14="不可採計",X162=0,TRUE)),IF('114成績輸入與落點儀表板'!$C$15="必須採計",Y162&gt;0,IF('114成績輸入與落點儀表板'!$C$15="不可採計",Y162=0,TRUE)),IF('114成績輸入與落點儀表板'!$C$16="必須採計",Z162&gt;0,IF('114成績輸入與落點儀表板'!$C$16="不可採計",Z162=0,TRUE))),"✅ 符合","❌ 不符合")</f>
        <v>❌ 不符合</v>
      </c>
      <c r="L162" s="15">
        <v>0</v>
      </c>
      <c r="M162" s="15">
        <v>1</v>
      </c>
      <c r="N162" s="15">
        <v>1</v>
      </c>
      <c r="O162" s="15">
        <v>0</v>
      </c>
      <c r="P162" s="15">
        <v>0</v>
      </c>
      <c r="Q162" s="15">
        <v>0</v>
      </c>
      <c r="R162" s="15">
        <v>1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</row>
    <row r="163" spans="1:26" ht="15.75" customHeight="1" x14ac:dyDescent="0.3">
      <c r="A163" s="2" t="s">
        <v>506</v>
      </c>
      <c r="B163" s="13" t="s">
        <v>482</v>
      </c>
      <c r="C163" s="13" t="s">
        <v>162</v>
      </c>
      <c r="D163" s="12" t="s">
        <v>103</v>
      </c>
      <c r="E163" s="13" t="s">
        <v>507</v>
      </c>
      <c r="F163" s="2">
        <v>88</v>
      </c>
      <c r="G163" s="15">
        <v>276.5</v>
      </c>
      <c r="H163" s="7">
        <f>L163*'114成績輸入與落點儀表板'!$B$2+M163*'114成績輸入與落點儀表板'!$B$3+N163*'114成績輸入與落點儀表板'!$B$4+O163*'114成績輸入與落點儀表板'!$B$5+P163*'114成績輸入與落點儀表板'!$B$6+Q163*'114成績輸入與落點儀表板'!$B$7+R163*'114成績輸入與落點儀表板'!$B$8+S163*'114成績輸入與落點儀表板'!$B$9+T163*'114成績輸入與落點儀表板'!$B$10+U163*'114成績輸入與落點儀表板'!$B$11+V163*'114成績輸入與落點儀表板'!$B$12+W163*'114成績輸入與落點儀表板'!$B$13+X163*'114成績輸入與落點儀表板'!$B$14+Y163*'114成績輸入與落點儀表板'!$B$15+Z163*'114成績輸入與落點儀表板'!$B$16</f>
        <v>0</v>
      </c>
      <c r="I163" s="8">
        <f t="shared" si="4"/>
        <v>-276.5</v>
      </c>
      <c r="J163" s="2" t="str">
        <f t="shared" si="5"/>
        <v>FAIL</v>
      </c>
      <c r="K163" s="17" t="str">
        <f>IF(AND(IF('114成績輸入與落點儀表板'!$C$2="必須採計",L163&gt;0,IF('114成績輸入與落點儀表板'!$C$2="不可採計",L163=0,TRUE)),IF('114成績輸入與落點儀表板'!$C$3="必須採計",M163&gt;0,IF('114成績輸入與落點儀表板'!$C$3="不可採計",M163=0,TRUE)),IF('114成績輸入與落點儀表板'!$C$4="必須採計",N163&gt;0,IF('114成績輸入與落點儀表板'!$C$4="不可採計",N163=0,TRUE)),IF('114成績輸入與落點儀表板'!$C$5="必須採計",O163&gt;0,IF('114成績輸入與落點儀表板'!$C$5="不可採計",O163=0,TRUE)),IF('114成績輸入與落點儀表板'!$C$6="必須採計",P163&gt;0,IF('114成績輸入與落點儀表板'!$C$6="不可採計",P163=0,TRUE)),IF('114成績輸入與落點儀表板'!$C$7="必須採計",Q163&gt;0,IF('114成績輸入與落點儀表板'!$C$7="不可採計",Q163=0,TRUE)),IF('114成績輸入與落點儀表板'!$C$8="必須採計",R163&gt;0,IF('114成績輸入與落點儀表板'!$C$8="不可採計",R163=0,TRUE)),IF('114成績輸入與落點儀表板'!$C$9="必須採計",S163&gt;0,IF('114成績輸入與落點儀表板'!$C$9="不可採計",S163=0,TRUE)),IF('114成績輸入與落點儀表板'!$C$10="必須採計",T163&gt;0,IF('114成績輸入與落點儀表板'!$C$10="不可採計",T163=0,TRUE)),IF('114成績輸入與落點儀表板'!$C$11="必須採計",U163&gt;0,IF('114成績輸入與落點儀表板'!$C$11="不可採計",U163=0,TRUE)),IF('114成績輸入與落點儀表板'!$C$12="必須採計",V163&gt;0,IF('114成績輸入與落點儀表板'!$C$12="不可採計",V163=0,TRUE)),IF('114成績輸入與落點儀表板'!$C$13="必須採計",W163&gt;0,IF('114成績輸入與落點儀表板'!$C$13="不可採計",W163=0,TRUE)),IF('114成績輸入與落點儀表板'!$C$14="必須採計",X163&gt;0,IF('114成績輸入與落點儀表板'!$C$14="不可採計",X163=0,TRUE)),IF('114成績輸入與落點儀表板'!$C$15="必須採計",Y163&gt;0,IF('114成績輸入與落點儀表板'!$C$15="不可採計",Y163=0,TRUE)),IF('114成績輸入與落點儀表板'!$C$16="必須採計",Z163&gt;0,IF('114成績輸入與落點儀表板'!$C$16="不可採計",Z163=0,TRUE))),"✅ 符合","❌ 不符合")</f>
        <v>✅ 符合</v>
      </c>
      <c r="L163" s="15">
        <v>1</v>
      </c>
      <c r="M163" s="15">
        <v>1</v>
      </c>
      <c r="N163" s="15">
        <v>1.25</v>
      </c>
      <c r="O163" s="15">
        <v>0</v>
      </c>
      <c r="P163" s="15">
        <v>0</v>
      </c>
      <c r="Q163" s="15">
        <v>0</v>
      </c>
      <c r="R163" s="15">
        <v>1.25</v>
      </c>
      <c r="S163" s="15">
        <v>1.25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</row>
    <row r="164" spans="1:26" ht="15.75" customHeight="1" x14ac:dyDescent="0.3">
      <c r="A164" s="2" t="s">
        <v>508</v>
      </c>
      <c r="B164" s="13" t="s">
        <v>482</v>
      </c>
      <c r="C164" s="13" t="s">
        <v>509</v>
      </c>
      <c r="D164" s="12" t="s">
        <v>103</v>
      </c>
      <c r="E164" s="13" t="s">
        <v>510</v>
      </c>
      <c r="F164" s="2">
        <v>45</v>
      </c>
      <c r="G164" s="15">
        <v>202</v>
      </c>
      <c r="H164" s="7">
        <f>L164*'114成績輸入與落點儀表板'!$B$2+M164*'114成績輸入與落點儀表板'!$B$3+N164*'114成績輸入與落點儀表板'!$B$4+O164*'114成績輸入與落點儀表板'!$B$5+P164*'114成績輸入與落點儀表板'!$B$6+Q164*'114成績輸入與落點儀表板'!$B$7+R164*'114成績輸入與落點儀表板'!$B$8+S164*'114成績輸入與落點儀表板'!$B$9+T164*'114成績輸入與落點儀表板'!$B$10+U164*'114成績輸入與落點儀表板'!$B$11+V164*'114成績輸入與落點儀表板'!$B$12+W164*'114成績輸入與落點儀表板'!$B$13+X164*'114成績輸入與落點儀表板'!$B$14+Y164*'114成績輸入與落點儀表板'!$B$15+Z164*'114成績輸入與落點儀表板'!$B$16</f>
        <v>0</v>
      </c>
      <c r="I164" s="8">
        <f t="shared" si="4"/>
        <v>-202</v>
      </c>
      <c r="J164" s="2" t="str">
        <f t="shared" si="5"/>
        <v>FAIL</v>
      </c>
      <c r="K164" s="17" t="str">
        <f>IF(AND(IF('114成績輸入與落點儀表板'!$C$2="必須採計",L164&gt;0,IF('114成績輸入與落點儀表板'!$C$2="不可採計",L164=0,TRUE)),IF('114成績輸入與落點儀表板'!$C$3="必須採計",M164&gt;0,IF('114成績輸入與落點儀表板'!$C$3="不可採計",M164=0,TRUE)),IF('114成績輸入與落點儀表板'!$C$4="必須採計",N164&gt;0,IF('114成績輸入與落點儀表板'!$C$4="不可採計",N164=0,TRUE)),IF('114成績輸入與落點儀表板'!$C$5="必須採計",O164&gt;0,IF('114成績輸入與落點儀表板'!$C$5="不可採計",O164=0,TRUE)),IF('114成績輸入與落點儀表板'!$C$6="必須採計",P164&gt;0,IF('114成績輸入與落點儀表板'!$C$6="不可採計",P164=0,TRUE)),IF('114成績輸入與落點儀表板'!$C$7="必須採計",Q164&gt;0,IF('114成績輸入與落點儀表板'!$C$7="不可採計",Q164=0,TRUE)),IF('114成績輸入與落點儀表板'!$C$8="必須採計",R164&gt;0,IF('114成績輸入與落點儀表板'!$C$8="不可採計",R164=0,TRUE)),IF('114成績輸入與落點儀表板'!$C$9="必須採計",S164&gt;0,IF('114成績輸入與落點儀表板'!$C$9="不可採計",S164=0,TRUE)),IF('114成績輸入與落點儀表板'!$C$10="必須採計",T164&gt;0,IF('114成績輸入與落點儀表板'!$C$10="不可採計",T164=0,TRUE)),IF('114成績輸入與落點儀表板'!$C$11="必須採計",U164&gt;0,IF('114成績輸入與落點儀表板'!$C$11="不可採計",U164=0,TRUE)),IF('114成績輸入與落點儀表板'!$C$12="必須採計",V164&gt;0,IF('114成績輸入與落點儀表板'!$C$12="不可採計",V164=0,TRUE)),IF('114成績輸入與落點儀表板'!$C$13="必須採計",W164&gt;0,IF('114成績輸入與落點儀表板'!$C$13="不可採計",W164=0,TRUE)),IF('114成績輸入與落點儀表板'!$C$14="必須採計",X164&gt;0,IF('114成績輸入與落點儀表板'!$C$14="不可採計",X164=0,TRUE)),IF('114成績輸入與落點儀表板'!$C$15="必須採計",Y164&gt;0,IF('114成績輸入與落點儀表板'!$C$15="不可採計",Y164=0,TRUE)),IF('114成績輸入與落點儀表板'!$C$16="必須採計",Z164&gt;0,IF('114成績輸入與落點儀表板'!$C$16="不可採計",Z164=0,TRUE))),"✅ 符合","❌ 不符合")</f>
        <v>❌ 不符合</v>
      </c>
      <c r="L164" s="15">
        <v>0</v>
      </c>
      <c r="M164" s="15">
        <v>0</v>
      </c>
      <c r="N164" s="15">
        <v>1</v>
      </c>
      <c r="O164" s="15">
        <v>0</v>
      </c>
      <c r="P164" s="15">
        <v>0</v>
      </c>
      <c r="Q164" s="15">
        <v>0</v>
      </c>
      <c r="R164" s="15">
        <v>1.5</v>
      </c>
      <c r="S164" s="15">
        <v>1.5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</row>
    <row r="165" spans="1:26" ht="15.75" customHeight="1" x14ac:dyDescent="0.3">
      <c r="A165" s="2" t="s">
        <v>511</v>
      </c>
      <c r="B165" s="13" t="s">
        <v>482</v>
      </c>
      <c r="C165" s="13" t="s">
        <v>512</v>
      </c>
      <c r="D165" s="12" t="s">
        <v>103</v>
      </c>
      <c r="E165" s="13" t="s">
        <v>338</v>
      </c>
      <c r="F165" s="2">
        <v>28</v>
      </c>
      <c r="G165" s="15">
        <v>228</v>
      </c>
      <c r="H165" s="7">
        <f>L165*'114成績輸入與落點儀表板'!$B$2+M165*'114成績輸入與落點儀表板'!$B$3+N165*'114成績輸入與落點儀表板'!$B$4+O165*'114成績輸入與落點儀表板'!$B$5+P165*'114成績輸入與落點儀表板'!$B$6+Q165*'114成績輸入與落點儀表板'!$B$7+R165*'114成績輸入與落點儀表板'!$B$8+S165*'114成績輸入與落點儀表板'!$B$9+T165*'114成績輸入與落點儀表板'!$B$10+U165*'114成績輸入與落點儀表板'!$B$11+V165*'114成績輸入與落點儀表板'!$B$12+W165*'114成績輸入與落點儀表板'!$B$13+X165*'114成績輸入與落點儀表板'!$B$14+Y165*'114成績輸入與落點儀表板'!$B$15+Z165*'114成績輸入與落點儀表板'!$B$16</f>
        <v>0</v>
      </c>
      <c r="I165" s="8">
        <f t="shared" si="4"/>
        <v>-228</v>
      </c>
      <c r="J165" s="2" t="str">
        <f t="shared" si="5"/>
        <v>FAIL</v>
      </c>
      <c r="K165" s="17" t="str">
        <f>IF(AND(IF('114成績輸入與落點儀表板'!$C$2="必須採計",L165&gt;0,IF('114成績輸入與落點儀表板'!$C$2="不可採計",L165=0,TRUE)),IF('114成績輸入與落點儀表板'!$C$3="必須採計",M165&gt;0,IF('114成績輸入與落點儀表板'!$C$3="不可採計",M165=0,TRUE)),IF('114成績輸入與落點儀表板'!$C$4="必須採計",N165&gt;0,IF('114成績輸入與落點儀表板'!$C$4="不可採計",N165=0,TRUE)),IF('114成績輸入與落點儀表板'!$C$5="必須採計",O165&gt;0,IF('114成績輸入與落點儀表板'!$C$5="不可採計",O165=0,TRUE)),IF('114成績輸入與落點儀表板'!$C$6="必須採計",P165&gt;0,IF('114成績輸入與落點儀表板'!$C$6="不可採計",P165=0,TRUE)),IF('114成績輸入與落點儀表板'!$C$7="必須採計",Q165&gt;0,IF('114成績輸入與落點儀表板'!$C$7="不可採計",Q165=0,TRUE)),IF('114成績輸入與落點儀表板'!$C$8="必須採計",R165&gt;0,IF('114成績輸入與落點儀表板'!$C$8="不可採計",R165=0,TRUE)),IF('114成績輸入與落點儀表板'!$C$9="必須採計",S165&gt;0,IF('114成績輸入與落點儀表板'!$C$9="不可採計",S165=0,TRUE)),IF('114成績輸入與落點儀表板'!$C$10="必須採計",T165&gt;0,IF('114成績輸入與落點儀表板'!$C$10="不可採計",T165=0,TRUE)),IF('114成績輸入與落點儀表板'!$C$11="必須採計",U165&gt;0,IF('114成績輸入與落點儀表板'!$C$11="不可採計",U165=0,TRUE)),IF('114成績輸入與落點儀表板'!$C$12="必須採計",V165&gt;0,IF('114成績輸入與落點儀表板'!$C$12="不可採計",V165=0,TRUE)),IF('114成績輸入與落點儀表板'!$C$13="必須採計",W165&gt;0,IF('114成績輸入與落點儀表板'!$C$13="不可採計",W165=0,TRUE)),IF('114成績輸入與落點儀表板'!$C$14="必須採計",X165&gt;0,IF('114成績輸入與落點儀表板'!$C$14="不可採計",X165=0,TRUE)),IF('114成績輸入與落點儀表板'!$C$15="必須採計",Y165&gt;0,IF('114成績輸入與落點儀表板'!$C$15="不可採計",Y165=0,TRUE)),IF('114成績輸入與落點儀表板'!$C$16="必須採計",Z165&gt;0,IF('114成績輸入與落點儀表板'!$C$16="不可採計",Z165=0,TRUE))),"✅ 符合","❌ 不符合")</f>
        <v>✅ 符合</v>
      </c>
      <c r="L165" s="15">
        <v>1</v>
      </c>
      <c r="M165" s="15">
        <v>1</v>
      </c>
      <c r="N165" s="15">
        <v>1</v>
      </c>
      <c r="O165" s="15">
        <v>0</v>
      </c>
      <c r="P165" s="15">
        <v>0</v>
      </c>
      <c r="Q165" s="15">
        <v>0</v>
      </c>
      <c r="R165" s="15">
        <v>1</v>
      </c>
      <c r="S165" s="15">
        <v>1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</row>
    <row r="166" spans="1:26" ht="15.75" customHeight="1" x14ac:dyDescent="0.3">
      <c r="A166" s="2" t="s">
        <v>513</v>
      </c>
      <c r="B166" s="13" t="s">
        <v>482</v>
      </c>
      <c r="C166" s="13" t="s">
        <v>156</v>
      </c>
      <c r="D166" s="12" t="s">
        <v>103</v>
      </c>
      <c r="E166" s="13" t="s">
        <v>514</v>
      </c>
      <c r="F166" s="2">
        <v>65</v>
      </c>
      <c r="G166" s="15">
        <v>183</v>
      </c>
      <c r="H166" s="7">
        <f>L166*'114成績輸入與落點儀表板'!$B$2+M166*'114成績輸入與落點儀表板'!$B$3+N166*'114成績輸入與落點儀表板'!$B$4+O166*'114成績輸入與落點儀表板'!$B$5+P166*'114成績輸入與落點儀表板'!$B$6+Q166*'114成績輸入與落點儀表板'!$B$7+R166*'114成績輸入與落點儀表板'!$B$8+S166*'114成績輸入與落點儀表板'!$B$9+T166*'114成績輸入與落點儀表板'!$B$10+U166*'114成績輸入與落點儀表板'!$B$11+V166*'114成績輸入與落點儀表板'!$B$12+W166*'114成績輸入與落點儀表板'!$B$13+X166*'114成績輸入與落點儀表板'!$B$14+Y166*'114成績輸入與落點儀表板'!$B$15+Z166*'114成績輸入與落點儀表板'!$B$16</f>
        <v>0</v>
      </c>
      <c r="I166" s="8">
        <f t="shared" si="4"/>
        <v>-183</v>
      </c>
      <c r="J166" s="2" t="str">
        <f t="shared" si="5"/>
        <v>FAIL</v>
      </c>
      <c r="K166" s="17" t="str">
        <f>IF(AND(IF('114成績輸入與落點儀表板'!$C$2="必須採計",L166&gt;0,IF('114成績輸入與落點儀表板'!$C$2="不可採計",L166=0,TRUE)),IF('114成績輸入與落點儀表板'!$C$3="必須採計",M166&gt;0,IF('114成績輸入與落點儀表板'!$C$3="不可採計",M166=0,TRUE)),IF('114成績輸入與落點儀表板'!$C$4="必須採計",N166&gt;0,IF('114成績輸入與落點儀表板'!$C$4="不可採計",N166=0,TRUE)),IF('114成績輸入與落點儀表板'!$C$5="必須採計",O166&gt;0,IF('114成績輸入與落點儀表板'!$C$5="不可採計",O166=0,TRUE)),IF('114成績輸入與落點儀表板'!$C$6="必須採計",P166&gt;0,IF('114成績輸入與落點儀表板'!$C$6="不可採計",P166=0,TRUE)),IF('114成績輸入與落點儀表板'!$C$7="必須採計",Q166&gt;0,IF('114成績輸入與落點儀表板'!$C$7="不可採計",Q166=0,TRUE)),IF('114成績輸入與落點儀表板'!$C$8="必須採計",R166&gt;0,IF('114成績輸入與落點儀表板'!$C$8="不可採計",R166=0,TRUE)),IF('114成績輸入與落點儀表板'!$C$9="必須採計",S166&gt;0,IF('114成績輸入與落點儀表板'!$C$9="不可採計",S166=0,TRUE)),IF('114成績輸入與落點儀表板'!$C$10="必須採計",T166&gt;0,IF('114成績輸入與落點儀表板'!$C$10="不可採計",T166=0,TRUE)),IF('114成績輸入與落點儀表板'!$C$11="必須採計",U166&gt;0,IF('114成績輸入與落點儀表板'!$C$11="不可採計",U166=0,TRUE)),IF('114成績輸入與落點儀表板'!$C$12="必須採計",V166&gt;0,IF('114成績輸入與落點儀表板'!$C$12="不可採計",V166=0,TRUE)),IF('114成績輸入與落點儀表板'!$C$13="必須採計",W166&gt;0,IF('114成績輸入與落點儀表板'!$C$13="不可採計",W166=0,TRUE)),IF('114成績輸入與落點儀表板'!$C$14="必須採計",X166&gt;0,IF('114成績輸入與落點儀表板'!$C$14="不可採計",X166=0,TRUE)),IF('114成績輸入與落點儀表板'!$C$15="必須採計",Y166&gt;0,IF('114成績輸入與落點儀表板'!$C$15="不可採計",Y166=0,TRUE)),IF('114成績輸入與落點儀表板'!$C$16="必須採計",Z166&gt;0,IF('114成績輸入與落點儀表板'!$C$16="不可採計",Z166=0,TRUE))),"✅ 符合","❌ 不符合")</f>
        <v>✅ 符合</v>
      </c>
      <c r="L166" s="15">
        <v>1</v>
      </c>
      <c r="M166" s="15">
        <v>1</v>
      </c>
      <c r="N166" s="15">
        <v>0</v>
      </c>
      <c r="O166" s="15">
        <v>0</v>
      </c>
      <c r="P166" s="15">
        <v>1</v>
      </c>
      <c r="Q166" s="15">
        <v>0</v>
      </c>
      <c r="R166" s="15">
        <v>1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</row>
    <row r="167" spans="1:26" ht="15.75" customHeight="1" x14ac:dyDescent="0.3">
      <c r="A167" s="2" t="s">
        <v>515</v>
      </c>
      <c r="B167" s="13" t="s">
        <v>482</v>
      </c>
      <c r="C167" s="13" t="s">
        <v>516</v>
      </c>
      <c r="D167" s="12" t="s">
        <v>103</v>
      </c>
      <c r="E167" s="13" t="s">
        <v>517</v>
      </c>
      <c r="F167" s="2">
        <v>29</v>
      </c>
      <c r="G167" s="15">
        <v>245.25</v>
      </c>
      <c r="H167" s="7">
        <f>L167*'114成績輸入與落點儀表板'!$B$2+M167*'114成績輸入與落點儀表板'!$B$3+N167*'114成績輸入與落點儀表板'!$B$4+O167*'114成績輸入與落點儀表板'!$B$5+P167*'114成績輸入與落點儀表板'!$B$6+Q167*'114成績輸入與落點儀表板'!$B$7+R167*'114成績輸入與落點儀表板'!$B$8+S167*'114成績輸入與落點儀表板'!$B$9+T167*'114成績輸入與落點儀表板'!$B$10+U167*'114成績輸入與落點儀表板'!$B$11+V167*'114成績輸入與落點儀表板'!$B$12+W167*'114成績輸入與落點儀表板'!$B$13+X167*'114成績輸入與落點儀表板'!$B$14+Y167*'114成績輸入與落點儀表板'!$B$15+Z167*'114成績輸入與落點儀表板'!$B$16</f>
        <v>0</v>
      </c>
      <c r="I167" s="8">
        <f t="shared" si="4"/>
        <v>-245.25</v>
      </c>
      <c r="J167" s="2" t="str">
        <f t="shared" si="5"/>
        <v>FAIL</v>
      </c>
      <c r="K167" s="17" t="str">
        <f>IF(AND(IF('114成績輸入與落點儀表板'!$C$2="必須採計",L167&gt;0,IF('114成績輸入與落點儀表板'!$C$2="不可採計",L167=0,TRUE)),IF('114成績輸入與落點儀表板'!$C$3="必須採計",M167&gt;0,IF('114成績輸入與落點儀表板'!$C$3="不可採計",M167=0,TRUE)),IF('114成績輸入與落點儀表板'!$C$4="必須採計",N167&gt;0,IF('114成績輸入與落點儀表板'!$C$4="不可採計",N167=0,TRUE)),IF('114成績輸入與落點儀表板'!$C$5="必須採計",O167&gt;0,IF('114成績輸入與落點儀表板'!$C$5="不可採計",O167=0,TRUE)),IF('114成績輸入與落點儀表板'!$C$6="必須採計",P167&gt;0,IF('114成績輸入與落點儀表板'!$C$6="不可採計",P167=0,TRUE)),IF('114成績輸入與落點儀表板'!$C$7="必須採計",Q167&gt;0,IF('114成績輸入與落點儀表板'!$C$7="不可採計",Q167=0,TRUE)),IF('114成績輸入與落點儀表板'!$C$8="必須採計",R167&gt;0,IF('114成績輸入與落點儀表板'!$C$8="不可採計",R167=0,TRUE)),IF('114成績輸入與落點儀表板'!$C$9="必須採計",S167&gt;0,IF('114成績輸入與落點儀表板'!$C$9="不可採計",S167=0,TRUE)),IF('114成績輸入與落點儀表板'!$C$10="必須採計",T167&gt;0,IF('114成績輸入與落點儀表板'!$C$10="不可採計",T167=0,TRUE)),IF('114成績輸入與落點儀表板'!$C$11="必須採計",U167&gt;0,IF('114成績輸入與落點儀表板'!$C$11="不可採計",U167=0,TRUE)),IF('114成績輸入與落點儀表板'!$C$12="必須採計",V167&gt;0,IF('114成績輸入與落點儀表板'!$C$12="不可採計",V167=0,TRUE)),IF('114成績輸入與落點儀表板'!$C$13="必須採計",W167&gt;0,IF('114成績輸入與落點儀表板'!$C$13="不可採計",W167=0,TRUE)),IF('114成績輸入與落點儀表板'!$C$14="必須採計",X167&gt;0,IF('114成績輸入與落點儀表板'!$C$14="不可採計",X167=0,TRUE)),IF('114成績輸入與落點儀表板'!$C$15="必須採計",Y167&gt;0,IF('114成績輸入與落點儀表板'!$C$15="不可採計",Y167=0,TRUE)),IF('114成績輸入與落點儀表板'!$C$16="必須採計",Z167&gt;0,IF('114成績輸入與落點儀表板'!$C$16="不可採計",Z167=0,TRUE))),"✅ 符合","❌ 不符合")</f>
        <v>✅ 符合</v>
      </c>
      <c r="L167" s="15">
        <v>1</v>
      </c>
      <c r="M167" s="15">
        <v>1.25</v>
      </c>
      <c r="N167" s="15">
        <v>1.75</v>
      </c>
      <c r="O167" s="15">
        <v>0</v>
      </c>
      <c r="P167" s="15">
        <v>0</v>
      </c>
      <c r="Q167" s="15">
        <v>0</v>
      </c>
      <c r="R167" s="15">
        <v>1.5</v>
      </c>
      <c r="S167" s="15">
        <v>0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</row>
    <row r="168" spans="1:26" ht="15.75" customHeight="1" x14ac:dyDescent="0.3">
      <c r="A168" s="2" t="s">
        <v>518</v>
      </c>
      <c r="B168" s="13" t="s">
        <v>482</v>
      </c>
      <c r="C168" s="13" t="s">
        <v>519</v>
      </c>
      <c r="D168" s="12" t="s">
        <v>103</v>
      </c>
      <c r="E168" s="13" t="s">
        <v>338</v>
      </c>
      <c r="F168" s="2">
        <v>21</v>
      </c>
      <c r="G168" s="15">
        <v>248</v>
      </c>
      <c r="H168" s="7">
        <f>L168*'114成績輸入與落點儀表板'!$B$2+M168*'114成績輸入與落點儀表板'!$B$3+N168*'114成績輸入與落點儀表板'!$B$4+O168*'114成績輸入與落點儀表板'!$B$5+P168*'114成績輸入與落點儀表板'!$B$6+Q168*'114成績輸入與落點儀表板'!$B$7+R168*'114成績輸入與落點儀表板'!$B$8+S168*'114成績輸入與落點儀表板'!$B$9+T168*'114成績輸入與落點儀表板'!$B$10+U168*'114成績輸入與落點儀表板'!$B$11+V168*'114成績輸入與落點儀表板'!$B$12+W168*'114成績輸入與落點儀表板'!$B$13+X168*'114成績輸入與落點儀表板'!$B$14+Y168*'114成績輸入與落點儀表板'!$B$15+Z168*'114成績輸入與落點儀表板'!$B$16</f>
        <v>0</v>
      </c>
      <c r="I168" s="8">
        <f t="shared" si="4"/>
        <v>-248</v>
      </c>
      <c r="J168" s="2" t="str">
        <f t="shared" si="5"/>
        <v>FAIL</v>
      </c>
      <c r="K168" s="17" t="str">
        <f>IF(AND(IF('114成績輸入與落點儀表板'!$C$2="必須採計",L168&gt;0,IF('114成績輸入與落點儀表板'!$C$2="不可採計",L168=0,TRUE)),IF('114成績輸入與落點儀表板'!$C$3="必須採計",M168&gt;0,IF('114成績輸入與落點儀表板'!$C$3="不可採計",M168=0,TRUE)),IF('114成績輸入與落點儀表板'!$C$4="必須採計",N168&gt;0,IF('114成績輸入與落點儀表板'!$C$4="不可採計",N168=0,TRUE)),IF('114成績輸入與落點儀表板'!$C$5="必須採計",O168&gt;0,IF('114成績輸入與落點儀表板'!$C$5="不可採計",O168=0,TRUE)),IF('114成績輸入與落點儀表板'!$C$6="必須採計",P168&gt;0,IF('114成績輸入與落點儀表板'!$C$6="不可採計",P168=0,TRUE)),IF('114成績輸入與落點儀表板'!$C$7="必須採計",Q168&gt;0,IF('114成績輸入與落點儀表板'!$C$7="不可採計",Q168=0,TRUE)),IF('114成績輸入與落點儀表板'!$C$8="必須採計",R168&gt;0,IF('114成績輸入與落點儀表板'!$C$8="不可採計",R168=0,TRUE)),IF('114成績輸入與落點儀表板'!$C$9="必須採計",S168&gt;0,IF('114成績輸入與落點儀表板'!$C$9="不可採計",S168=0,TRUE)),IF('114成績輸入與落點儀表板'!$C$10="必須採計",T168&gt;0,IF('114成績輸入與落點儀表板'!$C$10="不可採計",T168=0,TRUE)),IF('114成績輸入與落點儀表板'!$C$11="必須採計",U168&gt;0,IF('114成績輸入與落點儀表板'!$C$11="不可採計",U168=0,TRUE)),IF('114成績輸入與落點儀表板'!$C$12="必須採計",V168&gt;0,IF('114成績輸入與落點儀表板'!$C$12="不可採計",V168=0,TRUE)),IF('114成績輸入與落點儀表板'!$C$13="必須採計",W168&gt;0,IF('114成績輸入與落點儀表板'!$C$13="不可採計",W168=0,TRUE)),IF('114成績輸入與落點儀表板'!$C$14="必須採計",X168&gt;0,IF('114成績輸入與落點儀表板'!$C$14="不可採計",X168=0,TRUE)),IF('114成績輸入與落點儀表板'!$C$15="必須採計",Y168&gt;0,IF('114成績輸入與落點儀表板'!$C$15="不可採計",Y168=0,TRUE)),IF('114成績輸入與落點儀表板'!$C$16="必須採計",Z168&gt;0,IF('114成績輸入與落點儀表板'!$C$16="不可採計",Z168=0,TRUE))),"✅ 符合","❌ 不符合")</f>
        <v>✅ 符合</v>
      </c>
      <c r="L168" s="15">
        <v>1</v>
      </c>
      <c r="M168" s="15">
        <v>1</v>
      </c>
      <c r="N168" s="15">
        <v>1</v>
      </c>
      <c r="O168" s="15">
        <v>0</v>
      </c>
      <c r="P168" s="15">
        <v>0</v>
      </c>
      <c r="Q168" s="15">
        <v>0</v>
      </c>
      <c r="R168" s="15">
        <v>1</v>
      </c>
      <c r="S168" s="15">
        <v>1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</row>
    <row r="169" spans="1:26" ht="15.75" customHeight="1" x14ac:dyDescent="0.3">
      <c r="A169" s="2" t="s">
        <v>520</v>
      </c>
      <c r="B169" s="13" t="s">
        <v>482</v>
      </c>
      <c r="C169" s="13" t="s">
        <v>521</v>
      </c>
      <c r="D169" s="12" t="s">
        <v>203</v>
      </c>
      <c r="E169" s="13" t="s">
        <v>338</v>
      </c>
      <c r="F169" s="2">
        <v>23</v>
      </c>
      <c r="G169" s="15">
        <v>235</v>
      </c>
      <c r="H169" s="7">
        <f>L169*'114成績輸入與落點儀表板'!$B$2+M169*'114成績輸入與落點儀表板'!$B$3+N169*'114成績輸入與落點儀表板'!$B$4+O169*'114成績輸入與落點儀表板'!$B$5+P169*'114成績輸入與落點儀表板'!$B$6+Q169*'114成績輸入與落點儀表板'!$B$7+R169*'114成績輸入與落點儀表板'!$B$8+S169*'114成績輸入與落點儀表板'!$B$9+T169*'114成績輸入與落點儀表板'!$B$10+U169*'114成績輸入與落點儀表板'!$B$11+V169*'114成績輸入與落點儀表板'!$B$12+W169*'114成績輸入與落點儀表板'!$B$13+X169*'114成績輸入與落點儀表板'!$B$14+Y169*'114成績輸入與落點儀表板'!$B$15+Z169*'114成績輸入與落點儀表板'!$B$16</f>
        <v>0</v>
      </c>
      <c r="I169" s="8">
        <f t="shared" si="4"/>
        <v>-235</v>
      </c>
      <c r="J169" s="2" t="str">
        <f t="shared" si="5"/>
        <v>FAIL</v>
      </c>
      <c r="K169" s="17" t="str">
        <f>IF(AND(IF('114成績輸入與落點儀表板'!$C$2="必須採計",L169&gt;0,IF('114成績輸入與落點儀表板'!$C$2="不可採計",L169=0,TRUE)),IF('114成績輸入與落點儀表板'!$C$3="必須採計",M169&gt;0,IF('114成績輸入與落點儀表板'!$C$3="不可採計",M169=0,TRUE)),IF('114成績輸入與落點儀表板'!$C$4="必須採計",N169&gt;0,IF('114成績輸入與落點儀表板'!$C$4="不可採計",N169=0,TRUE)),IF('114成績輸入與落點儀表板'!$C$5="必須採計",O169&gt;0,IF('114成績輸入與落點儀表板'!$C$5="不可採計",O169=0,TRUE)),IF('114成績輸入與落點儀表板'!$C$6="必須採計",P169&gt;0,IF('114成績輸入與落點儀表板'!$C$6="不可採計",P169=0,TRUE)),IF('114成績輸入與落點儀表板'!$C$7="必須採計",Q169&gt;0,IF('114成績輸入與落點儀表板'!$C$7="不可採計",Q169=0,TRUE)),IF('114成績輸入與落點儀表板'!$C$8="必須採計",R169&gt;0,IF('114成績輸入與落點儀表板'!$C$8="不可採計",R169=0,TRUE)),IF('114成績輸入與落點儀表板'!$C$9="必須採計",S169&gt;0,IF('114成績輸入與落點儀表板'!$C$9="不可採計",S169=0,TRUE)),IF('114成績輸入與落點儀表板'!$C$10="必須採計",T169&gt;0,IF('114成績輸入與落點儀表板'!$C$10="不可採計",T169=0,TRUE)),IF('114成績輸入與落點儀表板'!$C$11="必須採計",U169&gt;0,IF('114成績輸入與落點儀表板'!$C$11="不可採計",U169=0,TRUE)),IF('114成績輸入與落點儀表板'!$C$12="必須採計",V169&gt;0,IF('114成績輸入與落點儀表板'!$C$12="不可採計",V169=0,TRUE)),IF('114成績輸入與落點儀表板'!$C$13="必須採計",W169&gt;0,IF('114成績輸入與落點儀表板'!$C$13="不可採計",W169=0,TRUE)),IF('114成績輸入與落點儀表板'!$C$14="必須採計",X169&gt;0,IF('114成績輸入與落點儀表板'!$C$14="不可採計",X169=0,TRUE)),IF('114成績輸入與落點儀表板'!$C$15="必須採計",Y169&gt;0,IF('114成績輸入與落點儀表板'!$C$15="不可採計",Y169=0,TRUE)),IF('114成績輸入與落點儀表板'!$C$16="必須採計",Z169&gt;0,IF('114成績輸入與落點儀表板'!$C$16="不可採計",Z169=0,TRUE))),"✅ 符合","❌ 不符合")</f>
        <v>✅ 符合</v>
      </c>
      <c r="L169" s="15">
        <v>1</v>
      </c>
      <c r="M169" s="15">
        <v>1</v>
      </c>
      <c r="N169" s="15">
        <v>1</v>
      </c>
      <c r="O169" s="15">
        <v>0</v>
      </c>
      <c r="P169" s="15">
        <v>0</v>
      </c>
      <c r="Q169" s="15">
        <v>0</v>
      </c>
      <c r="R169" s="15">
        <v>1</v>
      </c>
      <c r="S169" s="15">
        <v>1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</row>
    <row r="170" spans="1:26" ht="15.75" customHeight="1" x14ac:dyDescent="0.3">
      <c r="A170" s="2" t="s">
        <v>522</v>
      </c>
      <c r="B170" s="13" t="s">
        <v>482</v>
      </c>
      <c r="C170" s="13" t="s">
        <v>523</v>
      </c>
      <c r="D170" s="12" t="s">
        <v>103</v>
      </c>
      <c r="E170" s="13" t="s">
        <v>524</v>
      </c>
      <c r="F170" s="2">
        <v>32</v>
      </c>
      <c r="G170" s="15">
        <v>193</v>
      </c>
      <c r="H170" s="7">
        <f>L170*'114成績輸入與落點儀表板'!$B$2+M170*'114成績輸入與落點儀表板'!$B$3+N170*'114成績輸入與落點儀表板'!$B$4+O170*'114成績輸入與落點儀表板'!$B$5+P170*'114成績輸入與落點儀表板'!$B$6+Q170*'114成績輸入與落點儀表板'!$B$7+R170*'114成績輸入與落點儀表板'!$B$8+S170*'114成績輸入與落點儀表板'!$B$9+T170*'114成績輸入與落點儀表板'!$B$10+U170*'114成績輸入與落點儀表板'!$B$11+V170*'114成績輸入與落點儀表板'!$B$12+W170*'114成績輸入與落點儀表板'!$B$13+X170*'114成績輸入與落點儀表板'!$B$14+Y170*'114成績輸入與落點儀表板'!$B$15+Z170*'114成績輸入與落點儀表板'!$B$16</f>
        <v>0</v>
      </c>
      <c r="I170" s="8">
        <f t="shared" si="4"/>
        <v>-193</v>
      </c>
      <c r="J170" s="2" t="str">
        <f t="shared" si="5"/>
        <v>FAIL</v>
      </c>
      <c r="K170" s="17" t="str">
        <f>IF(AND(IF('114成績輸入與落點儀表板'!$C$2="必須採計",L170&gt;0,IF('114成績輸入與落點儀表板'!$C$2="不可採計",L170=0,TRUE)),IF('114成績輸入與落點儀表板'!$C$3="必須採計",M170&gt;0,IF('114成績輸入與落點儀表板'!$C$3="不可採計",M170=0,TRUE)),IF('114成績輸入與落點儀表板'!$C$4="必須採計",N170&gt;0,IF('114成績輸入與落點儀表板'!$C$4="不可採計",N170=0,TRUE)),IF('114成績輸入與落點儀表板'!$C$5="必須採計",O170&gt;0,IF('114成績輸入與落點儀表板'!$C$5="不可採計",O170=0,TRUE)),IF('114成績輸入與落點儀表板'!$C$6="必須採計",P170&gt;0,IF('114成績輸入與落點儀表板'!$C$6="不可採計",P170=0,TRUE)),IF('114成績輸入與落點儀表板'!$C$7="必須採計",Q170&gt;0,IF('114成績輸入與落點儀表板'!$C$7="不可採計",Q170=0,TRUE)),IF('114成績輸入與落點儀表板'!$C$8="必須採計",R170&gt;0,IF('114成績輸入與落點儀表板'!$C$8="不可採計",R170=0,TRUE)),IF('114成績輸入與落點儀表板'!$C$9="必須採計",S170&gt;0,IF('114成績輸入與落點儀表板'!$C$9="不可採計",S170=0,TRUE)),IF('114成績輸入與落點儀表板'!$C$10="必須採計",T170&gt;0,IF('114成績輸入與落點儀表板'!$C$10="不可採計",T170=0,TRUE)),IF('114成績輸入與落點儀表板'!$C$11="必須採計",U170&gt;0,IF('114成績輸入與落點儀表板'!$C$11="不可採計",U170=0,TRUE)),IF('114成績輸入與落點儀表板'!$C$12="必須採計",V170&gt;0,IF('114成績輸入與落點儀表板'!$C$12="不可採計",V170=0,TRUE)),IF('114成績輸入與落點儀表板'!$C$13="必須採計",W170&gt;0,IF('114成績輸入與落點儀表板'!$C$13="不可採計",W170=0,TRUE)),IF('114成績輸入與落點儀表板'!$C$14="必須採計",X170&gt;0,IF('114成績輸入與落點儀表板'!$C$14="不可採計",X170=0,TRUE)),IF('114成績輸入與落點儀表板'!$C$15="必須採計",Y170&gt;0,IF('114成績輸入與落點儀表板'!$C$15="不可採計",Y170=0,TRUE)),IF('114成績輸入與落點儀表板'!$C$16="必須採計",Z170&gt;0,IF('114成績輸入與落點儀表板'!$C$16="不可採計",Z170=0,TRUE))),"✅ 符合","❌ 不符合")</f>
        <v>✅ 符合</v>
      </c>
      <c r="L170" s="15">
        <v>1</v>
      </c>
      <c r="M170" s="15">
        <v>1</v>
      </c>
      <c r="N170" s="15">
        <v>1</v>
      </c>
      <c r="O170" s="15">
        <v>0</v>
      </c>
      <c r="P170" s="15">
        <v>0</v>
      </c>
      <c r="Q170" s="15">
        <v>0</v>
      </c>
      <c r="R170" s="15">
        <v>1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</row>
    <row r="171" spans="1:26" ht="15.75" customHeight="1" x14ac:dyDescent="0.3">
      <c r="A171" s="2" t="s">
        <v>525</v>
      </c>
      <c r="B171" s="13" t="s">
        <v>482</v>
      </c>
      <c r="C171" s="13" t="s">
        <v>422</v>
      </c>
      <c r="D171" s="12" t="s">
        <v>103</v>
      </c>
      <c r="E171" s="13" t="s">
        <v>172</v>
      </c>
      <c r="F171" s="2">
        <v>33</v>
      </c>
      <c r="G171" s="15">
        <v>224</v>
      </c>
      <c r="H171" s="7">
        <f>L171*'114成績輸入與落點儀表板'!$B$2+M171*'114成績輸入與落點儀表板'!$B$3+N171*'114成績輸入與落點儀表板'!$B$4+O171*'114成績輸入與落點儀表板'!$B$5+P171*'114成績輸入與落點儀表板'!$B$6+Q171*'114成績輸入與落點儀表板'!$B$7+R171*'114成績輸入與落點儀表板'!$B$8+S171*'114成績輸入與落點儀表板'!$B$9+T171*'114成績輸入與落點儀表板'!$B$10+U171*'114成績輸入與落點儀表板'!$B$11+V171*'114成績輸入與落點儀表板'!$B$12+W171*'114成績輸入與落點儀表板'!$B$13+X171*'114成績輸入與落點儀表板'!$B$14+Y171*'114成績輸入與落點儀表板'!$B$15+Z171*'114成績輸入與落點儀表板'!$B$16</f>
        <v>0</v>
      </c>
      <c r="I171" s="8">
        <f t="shared" si="4"/>
        <v>-224</v>
      </c>
      <c r="J171" s="2" t="str">
        <f t="shared" si="5"/>
        <v>FAIL</v>
      </c>
      <c r="K171" s="17" t="str">
        <f>IF(AND(IF('114成績輸入與落點儀表板'!$C$2="必須採計",L171&gt;0,IF('114成績輸入與落點儀表板'!$C$2="不可採計",L171=0,TRUE)),IF('114成績輸入與落點儀表板'!$C$3="必須採計",M171&gt;0,IF('114成績輸入與落點儀表板'!$C$3="不可採計",M171=0,TRUE)),IF('114成績輸入與落點儀表板'!$C$4="必須採計",N171&gt;0,IF('114成績輸入與落點儀表板'!$C$4="不可採計",N171=0,TRUE)),IF('114成績輸入與落點儀表板'!$C$5="必須採計",O171&gt;0,IF('114成績輸入與落點儀表板'!$C$5="不可採計",O171=0,TRUE)),IF('114成績輸入與落點儀表板'!$C$6="必須採計",P171&gt;0,IF('114成績輸入與落點儀表板'!$C$6="不可採計",P171=0,TRUE)),IF('114成績輸入與落點儀表板'!$C$7="必須採計",Q171&gt;0,IF('114成績輸入與落點儀表板'!$C$7="不可採計",Q171=0,TRUE)),IF('114成績輸入與落點儀表板'!$C$8="必須採計",R171&gt;0,IF('114成績輸入與落點儀表板'!$C$8="不可採計",R171=0,TRUE)),IF('114成績輸入與落點儀表板'!$C$9="必須採計",S171&gt;0,IF('114成績輸入與落點儀表板'!$C$9="不可採計",S171=0,TRUE)),IF('114成績輸入與落點儀表板'!$C$10="必須採計",T171&gt;0,IF('114成績輸入與落點儀表板'!$C$10="不可採計",T171=0,TRUE)),IF('114成績輸入與落點儀表板'!$C$11="必須採計",U171&gt;0,IF('114成績輸入與落點儀表板'!$C$11="不可採計",U171=0,TRUE)),IF('114成績輸入與落點儀表板'!$C$12="必須採計",V171&gt;0,IF('114成績輸入與落點儀表板'!$C$12="不可採計",V171=0,TRUE)),IF('114成績輸入與落點儀表板'!$C$13="必須採計",W171&gt;0,IF('114成績輸入與落點儀表板'!$C$13="不可採計",W171=0,TRUE)),IF('114成績輸入與落點儀表板'!$C$14="必須採計",X171&gt;0,IF('114成績輸入與落點儀表板'!$C$14="不可採計",X171=0,TRUE)),IF('114成績輸入與落點儀表板'!$C$15="必須採計",Y171&gt;0,IF('114成績輸入與落點儀表板'!$C$15="不可採計",Y171=0,TRUE)),IF('114成績輸入與落點儀表板'!$C$16="必須採計",Z171&gt;0,IF('114成績輸入與落點儀表板'!$C$16="不可採計",Z171=0,TRUE))),"✅ 符合","❌ 不符合")</f>
        <v>✅ 符合</v>
      </c>
      <c r="L171" s="15">
        <v>1</v>
      </c>
      <c r="M171" s="15">
        <v>1</v>
      </c>
      <c r="N171" s="15">
        <v>1</v>
      </c>
      <c r="O171" s="15">
        <v>0</v>
      </c>
      <c r="P171" s="15">
        <v>0</v>
      </c>
      <c r="Q171" s="15">
        <v>0</v>
      </c>
      <c r="R171" s="15">
        <v>1</v>
      </c>
      <c r="S171" s="15">
        <v>1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</row>
    <row r="172" spans="1:26" ht="15.75" customHeight="1" x14ac:dyDescent="0.3">
      <c r="A172" s="2" t="s">
        <v>526</v>
      </c>
      <c r="B172" s="13" t="s">
        <v>482</v>
      </c>
      <c r="C172" s="13" t="s">
        <v>527</v>
      </c>
      <c r="D172" s="12" t="s">
        <v>73</v>
      </c>
      <c r="E172" s="13" t="s">
        <v>528</v>
      </c>
      <c r="F172" s="2">
        <v>26</v>
      </c>
      <c r="G172" s="15">
        <v>313</v>
      </c>
      <c r="H172" s="7">
        <f>L172*'114成績輸入與落點儀表板'!$B$2+M172*'114成績輸入與落點儀表板'!$B$3+N172*'114成績輸入與落點儀表板'!$B$4+O172*'114成績輸入與落點儀表板'!$B$5+P172*'114成績輸入與落點儀表板'!$B$6+Q172*'114成績輸入與落點儀表板'!$B$7+R172*'114成績輸入與落點儀表板'!$B$8+S172*'114成績輸入與落點儀表板'!$B$9+T172*'114成績輸入與落點儀表板'!$B$10+U172*'114成績輸入與落點儀表板'!$B$11+V172*'114成績輸入與落點儀表板'!$B$12+W172*'114成績輸入與落點儀表板'!$B$13+X172*'114成績輸入與落點儀表板'!$B$14+Y172*'114成績輸入與落點儀表板'!$B$15+Z172*'114成績輸入與落點儀表板'!$B$16</f>
        <v>0</v>
      </c>
      <c r="I172" s="8">
        <f t="shared" si="4"/>
        <v>-313</v>
      </c>
      <c r="J172" s="2" t="str">
        <f t="shared" si="5"/>
        <v>FAIL</v>
      </c>
      <c r="K172" s="17" t="str">
        <f>IF(AND(IF('114成績輸入與落點儀表板'!$C$2="必須採計",L172&gt;0,IF('114成績輸入與落點儀表板'!$C$2="不可採計",L172=0,TRUE)),IF('114成績輸入與落點儀表板'!$C$3="必須採計",M172&gt;0,IF('114成績輸入與落點儀表板'!$C$3="不可採計",M172=0,TRUE)),IF('114成績輸入與落點儀表板'!$C$4="必須採計",N172&gt;0,IF('114成績輸入與落點儀表板'!$C$4="不可採計",N172=0,TRUE)),IF('114成績輸入與落點儀表板'!$C$5="必須採計",O172&gt;0,IF('114成績輸入與落點儀表板'!$C$5="不可採計",O172=0,TRUE)),IF('114成績輸入與落點儀表板'!$C$6="必須採計",P172&gt;0,IF('114成績輸入與落點儀表板'!$C$6="不可採計",P172=0,TRUE)),IF('114成績輸入與落點儀表板'!$C$7="必須採計",Q172&gt;0,IF('114成績輸入與落點儀表板'!$C$7="不可採計",Q172=0,TRUE)),IF('114成績輸入與落點儀表板'!$C$8="必須採計",R172&gt;0,IF('114成績輸入與落點儀表板'!$C$8="不可採計",R172=0,TRUE)),IF('114成績輸入與落點儀表板'!$C$9="必須採計",S172&gt;0,IF('114成績輸入與落點儀表板'!$C$9="不可採計",S172=0,TRUE)),IF('114成績輸入與落點儀表板'!$C$10="必須採計",T172&gt;0,IF('114成績輸入與落點儀表板'!$C$10="不可採計",T172=0,TRUE)),IF('114成績輸入與落點儀表板'!$C$11="必須採計",U172&gt;0,IF('114成績輸入與落點儀表板'!$C$11="不可採計",U172=0,TRUE)),IF('114成績輸入與落點儀表板'!$C$12="必須採計",V172&gt;0,IF('114成績輸入與落點儀表板'!$C$12="不可採計",V172=0,TRUE)),IF('114成績輸入與落點儀表板'!$C$13="必須採計",W172&gt;0,IF('114成績輸入與落點儀表板'!$C$13="不可採計",W172=0,TRUE)),IF('114成績輸入與落點儀表板'!$C$14="必須採計",X172&gt;0,IF('114成績輸入與落點儀表板'!$C$14="不可採計",X172=0,TRUE)),IF('114成績輸入與落點儀表板'!$C$15="必須採計",Y172&gt;0,IF('114成績輸入與落點儀表板'!$C$15="不可採計",Y172=0,TRUE)),IF('114成績輸入與落點儀表板'!$C$16="必須採計",Z172&gt;0,IF('114成績輸入與落點儀表板'!$C$16="不可採計",Z172=0,TRUE))),"✅ 符合","❌ 不符合")</f>
        <v>✅ 符合</v>
      </c>
      <c r="L172" s="15">
        <v>1</v>
      </c>
      <c r="M172" s="15">
        <v>2</v>
      </c>
      <c r="N172" s="15">
        <v>2</v>
      </c>
      <c r="O172" s="15">
        <v>0</v>
      </c>
      <c r="P172" s="15">
        <v>0</v>
      </c>
      <c r="Q172" s="15">
        <v>0</v>
      </c>
      <c r="R172" s="15">
        <v>2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</row>
    <row r="173" spans="1:26" ht="15.75" customHeight="1" x14ac:dyDescent="0.3">
      <c r="A173" s="2" t="s">
        <v>529</v>
      </c>
      <c r="B173" s="13" t="s">
        <v>482</v>
      </c>
      <c r="C173" s="13" t="s">
        <v>530</v>
      </c>
      <c r="D173" s="12" t="s">
        <v>134</v>
      </c>
      <c r="E173" s="13" t="s">
        <v>338</v>
      </c>
      <c r="F173" s="2">
        <v>23</v>
      </c>
      <c r="G173" s="15">
        <v>239</v>
      </c>
      <c r="H173" s="7">
        <f>L173*'114成績輸入與落點儀表板'!$B$2+M173*'114成績輸入與落點儀表板'!$B$3+N173*'114成績輸入與落點儀表板'!$B$4+O173*'114成績輸入與落點儀表板'!$B$5+P173*'114成績輸入與落點儀表板'!$B$6+Q173*'114成績輸入與落點儀表板'!$B$7+R173*'114成績輸入與落點儀表板'!$B$8+S173*'114成績輸入與落點儀表板'!$B$9+T173*'114成績輸入與落點儀表板'!$B$10+U173*'114成績輸入與落點儀表板'!$B$11+V173*'114成績輸入與落點儀表板'!$B$12+W173*'114成績輸入與落點儀表板'!$B$13+X173*'114成績輸入與落點儀表板'!$B$14+Y173*'114成績輸入與落點儀表板'!$B$15+Z173*'114成績輸入與落點儀表板'!$B$16</f>
        <v>0</v>
      </c>
      <c r="I173" s="8">
        <f t="shared" si="4"/>
        <v>-239</v>
      </c>
      <c r="J173" s="2" t="str">
        <f t="shared" si="5"/>
        <v>FAIL</v>
      </c>
      <c r="K173" s="17" t="str">
        <f>IF(AND(IF('114成績輸入與落點儀表板'!$C$2="必須採計",L173&gt;0,IF('114成績輸入與落點儀表板'!$C$2="不可採計",L173=0,TRUE)),IF('114成績輸入與落點儀表板'!$C$3="必須採計",M173&gt;0,IF('114成績輸入與落點儀表板'!$C$3="不可採計",M173=0,TRUE)),IF('114成績輸入與落點儀表板'!$C$4="必須採計",N173&gt;0,IF('114成績輸入與落點儀表板'!$C$4="不可採計",N173=0,TRUE)),IF('114成績輸入與落點儀表板'!$C$5="必須採計",O173&gt;0,IF('114成績輸入與落點儀表板'!$C$5="不可採計",O173=0,TRUE)),IF('114成績輸入與落點儀表板'!$C$6="必須採計",P173&gt;0,IF('114成績輸入與落點儀表板'!$C$6="不可採計",P173=0,TRUE)),IF('114成績輸入與落點儀表板'!$C$7="必須採計",Q173&gt;0,IF('114成績輸入與落點儀表板'!$C$7="不可採計",Q173=0,TRUE)),IF('114成績輸入與落點儀表板'!$C$8="必須採計",R173&gt;0,IF('114成績輸入與落點儀表板'!$C$8="不可採計",R173=0,TRUE)),IF('114成績輸入與落點儀表板'!$C$9="必須採計",S173&gt;0,IF('114成績輸入與落點儀表板'!$C$9="不可採計",S173=0,TRUE)),IF('114成績輸入與落點儀表板'!$C$10="必須採計",T173&gt;0,IF('114成績輸入與落點儀表板'!$C$10="不可採計",T173=0,TRUE)),IF('114成績輸入與落點儀表板'!$C$11="必須採計",U173&gt;0,IF('114成績輸入與落點儀表板'!$C$11="不可採計",U173=0,TRUE)),IF('114成績輸入與落點儀表板'!$C$12="必須採計",V173&gt;0,IF('114成績輸入與落點儀表板'!$C$12="不可採計",V173=0,TRUE)),IF('114成績輸入與落點儀表板'!$C$13="必須採計",W173&gt;0,IF('114成績輸入與落點儀表板'!$C$13="不可採計",W173=0,TRUE)),IF('114成績輸入與落點儀表板'!$C$14="必須採計",X173&gt;0,IF('114成績輸入與落點儀表板'!$C$14="不可採計",X173=0,TRUE)),IF('114成績輸入與落點儀表板'!$C$15="必須採計",Y173&gt;0,IF('114成績輸入與落點儀表板'!$C$15="不可採計",Y173=0,TRUE)),IF('114成績輸入與落點儀表板'!$C$16="必須採計",Z173&gt;0,IF('114成績輸入與落點儀表板'!$C$16="不可採計",Z173=0,TRUE))),"✅ 符合","❌ 不符合")</f>
        <v>✅ 符合</v>
      </c>
      <c r="L173" s="15">
        <v>1</v>
      </c>
      <c r="M173" s="15">
        <v>1</v>
      </c>
      <c r="N173" s="15">
        <v>1</v>
      </c>
      <c r="O173" s="15">
        <v>0</v>
      </c>
      <c r="P173" s="15">
        <v>0</v>
      </c>
      <c r="Q173" s="15">
        <v>0</v>
      </c>
      <c r="R173" s="15">
        <v>1</v>
      </c>
      <c r="S173" s="15">
        <v>1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</row>
    <row r="174" spans="1:26" ht="15.75" customHeight="1" x14ac:dyDescent="0.3">
      <c r="A174" s="2" t="s">
        <v>531</v>
      </c>
      <c r="B174" s="13" t="s">
        <v>482</v>
      </c>
      <c r="C174" s="13" t="s">
        <v>532</v>
      </c>
      <c r="D174" s="12" t="s">
        <v>73</v>
      </c>
      <c r="E174" s="13" t="s">
        <v>533</v>
      </c>
      <c r="F174" s="2">
        <v>23</v>
      </c>
      <c r="G174" s="15">
        <v>231</v>
      </c>
      <c r="H174" s="7">
        <f>L174*'114成績輸入與落點儀表板'!$B$2+M174*'114成績輸入與落點儀表板'!$B$3+N174*'114成績輸入與落點儀表板'!$B$4+O174*'114成績輸入與落點儀表板'!$B$5+P174*'114成績輸入與落點儀表板'!$B$6+Q174*'114成績輸入與落點儀表板'!$B$7+R174*'114成績輸入與落點儀表板'!$B$8+S174*'114成績輸入與落點儀表板'!$B$9+T174*'114成績輸入與落點儀表板'!$B$10+U174*'114成績輸入與落點儀表板'!$B$11+V174*'114成績輸入與落點儀表板'!$B$12+W174*'114成績輸入與落點儀表板'!$B$13+X174*'114成績輸入與落點儀表板'!$B$14+Y174*'114成績輸入與落點儀表板'!$B$15+Z174*'114成績輸入與落點儀表板'!$B$16</f>
        <v>0</v>
      </c>
      <c r="I174" s="8">
        <f t="shared" si="4"/>
        <v>-231</v>
      </c>
      <c r="J174" s="2" t="str">
        <f t="shared" si="5"/>
        <v>FAIL</v>
      </c>
      <c r="K174" s="17" t="str">
        <f>IF(AND(IF('114成績輸入與落點儀表板'!$C$2="必須採計",L174&gt;0,IF('114成績輸入與落點儀表板'!$C$2="不可採計",L174=0,TRUE)),IF('114成績輸入與落點儀表板'!$C$3="必須採計",M174&gt;0,IF('114成績輸入與落點儀表板'!$C$3="不可採計",M174=0,TRUE)),IF('114成績輸入與落點儀表板'!$C$4="必須採計",N174&gt;0,IF('114成績輸入與落點儀表板'!$C$4="不可採計",N174=0,TRUE)),IF('114成績輸入與落點儀表板'!$C$5="必須採計",O174&gt;0,IF('114成績輸入與落點儀表板'!$C$5="不可採計",O174=0,TRUE)),IF('114成績輸入與落點儀表板'!$C$6="必須採計",P174&gt;0,IF('114成績輸入與落點儀表板'!$C$6="不可採計",P174=0,TRUE)),IF('114成績輸入與落點儀表板'!$C$7="必須採計",Q174&gt;0,IF('114成績輸入與落點儀表板'!$C$7="不可採計",Q174=0,TRUE)),IF('114成績輸入與落點儀表板'!$C$8="必須採計",R174&gt;0,IF('114成績輸入與落點儀表板'!$C$8="不可採計",R174=0,TRUE)),IF('114成績輸入與落點儀表板'!$C$9="必須採計",S174&gt;0,IF('114成績輸入與落點儀表板'!$C$9="不可採計",S174=0,TRUE)),IF('114成績輸入與落點儀表板'!$C$10="必須採計",T174&gt;0,IF('114成績輸入與落點儀表板'!$C$10="不可採計",T174=0,TRUE)),IF('114成績輸入與落點儀表板'!$C$11="必須採計",U174&gt;0,IF('114成績輸入與落點儀表板'!$C$11="不可採計",U174=0,TRUE)),IF('114成績輸入與落點儀表板'!$C$12="必須採計",V174&gt;0,IF('114成績輸入與落點儀表板'!$C$12="不可採計",V174=0,TRUE)),IF('114成績輸入與落點儀表板'!$C$13="必須採計",W174&gt;0,IF('114成績輸入與落點儀表板'!$C$13="不可採計",W174=0,TRUE)),IF('114成績輸入與落點儀表板'!$C$14="必須採計",X174&gt;0,IF('114成績輸入與落點儀表板'!$C$14="不可採計",X174=0,TRUE)),IF('114成績輸入與落點儀表板'!$C$15="必須採計",Y174&gt;0,IF('114成績輸入與落點儀表板'!$C$15="不可採計",Y174=0,TRUE)),IF('114成績輸入與落點儀表板'!$C$16="必須採計",Z174&gt;0,IF('114成績輸入與落點儀表板'!$C$16="不可採計",Z174=0,TRUE))),"✅ 符合","❌ 不符合")</f>
        <v>❌ 不符合</v>
      </c>
      <c r="L174" s="15">
        <v>0</v>
      </c>
      <c r="M174" s="15">
        <v>1</v>
      </c>
      <c r="N174" s="15">
        <v>1</v>
      </c>
      <c r="O174" s="15">
        <v>0</v>
      </c>
      <c r="P174" s="15">
        <v>1</v>
      </c>
      <c r="Q174" s="15">
        <v>0</v>
      </c>
      <c r="R174" s="15">
        <v>1</v>
      </c>
      <c r="S174" s="15">
        <v>1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</row>
    <row r="175" spans="1:26" ht="15.75" customHeight="1" x14ac:dyDescent="0.3">
      <c r="A175" s="2" t="s">
        <v>534</v>
      </c>
      <c r="B175" s="13" t="s">
        <v>482</v>
      </c>
      <c r="C175" s="13" t="s">
        <v>535</v>
      </c>
      <c r="D175" s="12" t="s">
        <v>121</v>
      </c>
      <c r="E175" s="13" t="s">
        <v>536</v>
      </c>
      <c r="F175" s="2">
        <v>31</v>
      </c>
      <c r="G175" s="15">
        <v>199.75</v>
      </c>
      <c r="H175" s="7">
        <f>L175*'114成績輸入與落點儀表板'!$B$2+M175*'114成績輸入與落點儀表板'!$B$3+N175*'114成績輸入與落點儀表板'!$B$4+O175*'114成績輸入與落點儀表板'!$B$5+P175*'114成績輸入與落點儀表板'!$B$6+Q175*'114成績輸入與落點儀表板'!$B$7+R175*'114成績輸入與落點儀表板'!$B$8+S175*'114成績輸入與落點儀表板'!$B$9+T175*'114成績輸入與落點儀表板'!$B$10+U175*'114成績輸入與落點儀表板'!$B$11+V175*'114成績輸入與落點儀表板'!$B$12+W175*'114成績輸入與落點儀表板'!$B$13+X175*'114成績輸入與落點儀表板'!$B$14+Y175*'114成績輸入與落點儀表板'!$B$15+Z175*'114成績輸入與落點儀表板'!$B$16</f>
        <v>0</v>
      </c>
      <c r="I175" s="8">
        <f t="shared" si="4"/>
        <v>-199.75</v>
      </c>
      <c r="J175" s="2" t="str">
        <f t="shared" si="5"/>
        <v>FAIL</v>
      </c>
      <c r="K175" s="17" t="str">
        <f>IF(AND(IF('114成績輸入與落點儀表板'!$C$2="必須採計",L175&gt;0,IF('114成績輸入與落點儀表板'!$C$2="不可採計",L175=0,TRUE)),IF('114成績輸入與落點儀表板'!$C$3="必須採計",M175&gt;0,IF('114成績輸入與落點儀表板'!$C$3="不可採計",M175=0,TRUE)),IF('114成績輸入與落點儀表板'!$C$4="必須採計",N175&gt;0,IF('114成績輸入與落點儀表板'!$C$4="不可採計",N175=0,TRUE)),IF('114成績輸入與落點儀表板'!$C$5="必須採計",O175&gt;0,IF('114成績輸入與落點儀表板'!$C$5="不可採計",O175=0,TRUE)),IF('114成績輸入與落點儀表板'!$C$6="必須採計",P175&gt;0,IF('114成績輸入與落點儀表板'!$C$6="不可採計",P175=0,TRUE)),IF('114成績輸入與落點儀表板'!$C$7="必須採計",Q175&gt;0,IF('114成績輸入與落點儀表板'!$C$7="不可採計",Q175=0,TRUE)),IF('114成績輸入與落點儀表板'!$C$8="必須採計",R175&gt;0,IF('114成績輸入與落點儀表板'!$C$8="不可採計",R175=0,TRUE)),IF('114成績輸入與落點儀表板'!$C$9="必須採計",S175&gt;0,IF('114成績輸入與落點儀表板'!$C$9="不可採計",S175=0,TRUE)),IF('114成績輸入與落點儀表板'!$C$10="必須採計",T175&gt;0,IF('114成績輸入與落點儀表板'!$C$10="不可採計",T175=0,TRUE)),IF('114成績輸入與落點儀表板'!$C$11="必須採計",U175&gt;0,IF('114成績輸入與落點儀表板'!$C$11="不可採計",U175=0,TRUE)),IF('114成績輸入與落點儀表板'!$C$12="必須採計",V175&gt;0,IF('114成績輸入與落點儀表板'!$C$12="不可採計",V175=0,TRUE)),IF('114成績輸入與落點儀表板'!$C$13="必須採計",W175&gt;0,IF('114成績輸入與落點儀表板'!$C$13="不可採計",W175=0,TRUE)),IF('114成績輸入與落點儀表板'!$C$14="必須採計",X175&gt;0,IF('114成績輸入與落點儀表板'!$C$14="不可採計",X175=0,TRUE)),IF('114成績輸入與落點儀表板'!$C$15="必須採計",Y175&gt;0,IF('114成績輸入與落點儀表板'!$C$15="不可採計",Y175=0,TRUE)),IF('114成績輸入與落點儀表板'!$C$16="必須採計",Z175&gt;0,IF('114成績輸入與落點儀表板'!$C$16="不可採計",Z175=0,TRUE))),"✅ 符合","❌ 不符合")</f>
        <v>✅ 符合</v>
      </c>
      <c r="L175" s="15">
        <v>1</v>
      </c>
      <c r="M175" s="15">
        <v>1.25</v>
      </c>
      <c r="N175" s="15">
        <v>1.25</v>
      </c>
      <c r="O175" s="15">
        <v>0</v>
      </c>
      <c r="P175" s="15">
        <v>0</v>
      </c>
      <c r="Q175" s="15">
        <v>0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</row>
    <row r="176" spans="1:26" ht="15.75" customHeight="1" x14ac:dyDescent="0.3">
      <c r="A176" s="2" t="s">
        <v>537</v>
      </c>
      <c r="B176" s="13" t="s">
        <v>482</v>
      </c>
      <c r="C176" s="13" t="s">
        <v>538</v>
      </c>
      <c r="D176" s="12" t="s">
        <v>121</v>
      </c>
      <c r="E176" s="13" t="s">
        <v>539</v>
      </c>
      <c r="F176" s="2">
        <v>27</v>
      </c>
      <c r="G176" s="15">
        <v>189.5</v>
      </c>
      <c r="H176" s="7">
        <f>L176*'114成績輸入與落點儀表板'!$B$2+M176*'114成績輸入與落點儀表板'!$B$3+N176*'114成績輸入與落點儀表板'!$B$4+O176*'114成績輸入與落點儀表板'!$B$5+P176*'114成績輸入與落點儀表板'!$B$6+Q176*'114成績輸入與落點儀表板'!$B$7+R176*'114成績輸入與落點儀表板'!$B$8+S176*'114成績輸入與落點儀表板'!$B$9+T176*'114成績輸入與落點儀表板'!$B$10+U176*'114成績輸入與落點儀表板'!$B$11+V176*'114成績輸入與落點儀表板'!$B$12+W176*'114成績輸入與落點儀表板'!$B$13+X176*'114成績輸入與落點儀表板'!$B$14+Y176*'114成績輸入與落點儀表板'!$B$15+Z176*'114成績輸入與落點儀表板'!$B$16</f>
        <v>0</v>
      </c>
      <c r="I176" s="8">
        <f t="shared" si="4"/>
        <v>-189.5</v>
      </c>
      <c r="J176" s="2" t="str">
        <f t="shared" si="5"/>
        <v>FAIL</v>
      </c>
      <c r="K176" s="17" t="str">
        <f>IF(AND(IF('114成績輸入與落點儀表板'!$C$2="必須採計",L176&gt;0,IF('114成績輸入與落點儀表板'!$C$2="不可採計",L176=0,TRUE)),IF('114成績輸入與落點儀表板'!$C$3="必須採計",M176&gt;0,IF('114成績輸入與落點儀表板'!$C$3="不可採計",M176=0,TRUE)),IF('114成績輸入與落點儀表板'!$C$4="必須採計",N176&gt;0,IF('114成績輸入與落點儀表板'!$C$4="不可採計",N176=0,TRUE)),IF('114成績輸入與落點儀表板'!$C$5="必須採計",O176&gt;0,IF('114成績輸入與落點儀表板'!$C$5="不可採計",O176=0,TRUE)),IF('114成績輸入與落點儀表板'!$C$6="必須採計",P176&gt;0,IF('114成績輸入與落點儀表板'!$C$6="不可採計",P176=0,TRUE)),IF('114成績輸入與落點儀表板'!$C$7="必須採計",Q176&gt;0,IF('114成績輸入與落點儀表板'!$C$7="不可採計",Q176=0,TRUE)),IF('114成績輸入與落點儀表板'!$C$8="必須採計",R176&gt;0,IF('114成績輸入與落點儀表板'!$C$8="不可採計",R176=0,TRUE)),IF('114成績輸入與落點儀表板'!$C$9="必須採計",S176&gt;0,IF('114成績輸入與落點儀表板'!$C$9="不可採計",S176=0,TRUE)),IF('114成績輸入與落點儀表板'!$C$10="必須採計",T176&gt;0,IF('114成績輸入與落點儀表板'!$C$10="不可採計",T176=0,TRUE)),IF('114成績輸入與落點儀表板'!$C$11="必須採計",U176&gt;0,IF('114成績輸入與落點儀表板'!$C$11="不可採計",U176=0,TRUE)),IF('114成績輸入與落點儀表板'!$C$12="必須採計",V176&gt;0,IF('114成績輸入與落點儀表板'!$C$12="不可採計",V176=0,TRUE)),IF('114成績輸入與落點儀表板'!$C$13="必須採計",W176&gt;0,IF('114成績輸入與落點儀表板'!$C$13="不可採計",W176=0,TRUE)),IF('114成績輸入與落點儀表板'!$C$14="必須採計",X176&gt;0,IF('114成績輸入與落點儀表板'!$C$14="不可採計",X176=0,TRUE)),IF('114成績輸入與落點儀表板'!$C$15="必須採計",Y176&gt;0,IF('114成績輸入與落點儀表板'!$C$15="不可採計",Y176=0,TRUE)),IF('114成績輸入與落點儀表板'!$C$16="必須採計",Z176&gt;0,IF('114成績輸入與落點儀表板'!$C$16="不可採計",Z176=0,TRUE))),"✅ 符合","❌ 不符合")</f>
        <v>✅ 符合</v>
      </c>
      <c r="L176" s="15">
        <v>1</v>
      </c>
      <c r="M176" s="15">
        <v>1.5</v>
      </c>
      <c r="N176" s="15">
        <v>1.5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</row>
    <row r="177" spans="1:26" customFormat="1" ht="15.75" customHeight="1" x14ac:dyDescent="0.3">
      <c r="A177" s="2" t="s">
        <v>540</v>
      </c>
      <c r="B177" s="6" t="s">
        <v>482</v>
      </c>
      <c r="C177" s="6" t="s">
        <v>391</v>
      </c>
      <c r="D177" s="12" t="s">
        <v>121</v>
      </c>
      <c r="E177" s="13" t="s">
        <v>385</v>
      </c>
      <c r="F177" s="2">
        <v>26</v>
      </c>
      <c r="G177" s="15">
        <v>256</v>
      </c>
      <c r="H177" s="7">
        <f>L177*'114成績輸入與落點儀表板'!$B$2+M177*'114成績輸入與落點儀表板'!$B$3+N177*'114成績輸入與落點儀表板'!$B$4+O177*'114成績輸入與落點儀表板'!$B$5+P177*'114成績輸入與落點儀表板'!$B$6+Q177*'114成績輸入與落點儀表板'!$B$7+R177*'114成績輸入與落點儀表板'!$B$8+S177*'114成績輸入與落點儀表板'!$B$9+T177*'114成績輸入與落點儀表板'!$B$10+U177*'114成績輸入與落點儀表板'!$B$11+V177*'114成績輸入與落點儀表板'!$B$12+W177*'114成績輸入與落點儀表板'!$B$13+X177*'114成績輸入與落點儀表板'!$B$14+Y177*'114成績輸入與落點儀表板'!$B$15+Z177*'114成績輸入與落點儀表板'!$B$16</f>
        <v>0</v>
      </c>
      <c r="I177" s="8">
        <f t="shared" si="4"/>
        <v>-256</v>
      </c>
      <c r="J177" s="2" t="str">
        <f t="shared" si="5"/>
        <v>FAIL</v>
      </c>
      <c r="K177" s="17" t="str">
        <f>IF(AND(IF('114成績輸入與落點儀表板'!$C$2="必須採計",L177&gt;0,IF('114成績輸入與落點儀表板'!$C$2="不可採計",L177=0,TRUE)),IF('114成績輸入與落點儀表板'!$C$3="必須採計",M177&gt;0,IF('114成績輸入與落點儀表板'!$C$3="不可採計",M177=0,TRUE)),IF('114成績輸入與落點儀表板'!$C$4="必須採計",N177&gt;0,IF('114成績輸入與落點儀表板'!$C$4="不可採計",N177=0,TRUE)),IF('114成績輸入與落點儀表板'!$C$5="必須採計",O177&gt;0,IF('114成績輸入與落點儀表板'!$C$5="不可採計",O177=0,TRUE)),IF('114成績輸入與落點儀表板'!$C$6="必須採計",P177&gt;0,IF('114成績輸入與落點儀表板'!$C$6="不可採計",P177=0,TRUE)),IF('114成績輸入與落點儀表板'!$C$7="必須採計",Q177&gt;0,IF('114成績輸入與落點儀表板'!$C$7="不可採計",Q177=0,TRUE)),IF('114成績輸入與落點儀表板'!$C$8="必須採計",R177&gt;0,IF('114成績輸入與落點儀表板'!$C$8="不可採計",R177=0,TRUE)),IF('114成績輸入與落點儀表板'!$C$9="必須採計",S177&gt;0,IF('114成績輸入與落點儀表板'!$C$9="不可採計",S177=0,TRUE)),IF('114成績輸入與落點儀表板'!$C$10="必須採計",T177&gt;0,IF('114成績輸入與落點儀表板'!$C$10="不可採計",T177=0,TRUE)),IF('114成績輸入與落點儀表板'!$C$11="必須採計",U177&gt;0,IF('114成績輸入與落點儀表板'!$C$11="不可採計",U177=0,TRUE)),IF('114成績輸入與落點儀表板'!$C$12="必須採計",V177&gt;0,IF('114成績輸入與落點儀表板'!$C$12="不可採計",V177=0,TRUE)),IF('114成績輸入與落點儀表板'!$C$13="必須採計",W177&gt;0,IF('114成績輸入與落點儀表板'!$C$13="不可採計",W177=0,TRUE)),IF('114成績輸入與落點儀表板'!$C$14="必須採計",X177&gt;0,IF('114成績輸入與落點儀表板'!$C$14="不可採計",X177=0,TRUE)),IF('114成績輸入與落點儀表板'!$C$15="必須採計",Y177&gt;0,IF('114成績輸入與落點儀表板'!$C$15="不可採計",Y177=0,TRUE)),IF('114成績輸入與落點儀表板'!$C$16="必須採計",Z177&gt;0,IF('114成績輸入與落點儀表板'!$C$16="不可採計",Z177=0,TRUE))),"✅ 符合","❌ 不符合")</f>
        <v>✅ 符合</v>
      </c>
      <c r="L177" s="15">
        <v>1</v>
      </c>
      <c r="M177" s="15">
        <v>2</v>
      </c>
      <c r="N177" s="15">
        <v>0</v>
      </c>
      <c r="O177" s="15">
        <v>2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</row>
    <row r="178" spans="1:26" customFormat="1" ht="15.75" customHeight="1" x14ac:dyDescent="0.3">
      <c r="A178" s="2" t="s">
        <v>541</v>
      </c>
      <c r="B178" s="6" t="s">
        <v>482</v>
      </c>
      <c r="C178" s="6" t="s">
        <v>352</v>
      </c>
      <c r="D178" s="12" t="s">
        <v>121</v>
      </c>
      <c r="E178" s="13" t="s">
        <v>387</v>
      </c>
      <c r="F178" s="2">
        <v>33</v>
      </c>
      <c r="G178" s="15">
        <v>297</v>
      </c>
      <c r="H178" s="7">
        <f>L178*'114成績輸入與落點儀表板'!$B$2+M178*'114成績輸入與落點儀表板'!$B$3+N178*'114成績輸入與落點儀表板'!$B$4+O178*'114成績輸入與落點儀表板'!$B$5+P178*'114成績輸入與落點儀表板'!$B$6+Q178*'114成績輸入與落點儀表板'!$B$7+R178*'114成績輸入與落點儀表板'!$B$8+S178*'114成績輸入與落點儀表板'!$B$9+T178*'114成績輸入與落點儀表板'!$B$10+U178*'114成績輸入與落點儀表板'!$B$11+V178*'114成績輸入與落點儀表板'!$B$12+W178*'114成績輸入與落點儀表板'!$B$13+X178*'114成績輸入與落點儀表板'!$B$14+Y178*'114成績輸入與落點儀表板'!$B$15+Z178*'114成績輸入與落點儀表板'!$B$16</f>
        <v>0</v>
      </c>
      <c r="I178" s="8">
        <f t="shared" si="4"/>
        <v>-297</v>
      </c>
      <c r="J178" s="2" t="str">
        <f t="shared" si="5"/>
        <v>FAIL</v>
      </c>
      <c r="K178" s="17" t="str">
        <f>IF(AND(IF('114成績輸入與落點儀表板'!$C$2="必須採計",L178&gt;0,IF('114成績輸入與落點儀表板'!$C$2="不可採計",L178=0,TRUE)),IF('114成績輸入與落點儀表板'!$C$3="必須採計",M178&gt;0,IF('114成績輸入與落點儀表板'!$C$3="不可採計",M178=0,TRUE)),IF('114成績輸入與落點儀表板'!$C$4="必須採計",N178&gt;0,IF('114成績輸入與落點儀表板'!$C$4="不可採計",N178=0,TRUE)),IF('114成績輸入與落點儀表板'!$C$5="必須採計",O178&gt;0,IF('114成績輸入與落點儀表板'!$C$5="不可採計",O178=0,TRUE)),IF('114成績輸入與落點儀表板'!$C$6="必須採計",P178&gt;0,IF('114成績輸入與落點儀表板'!$C$6="不可採計",P178=0,TRUE)),IF('114成績輸入與落點儀表板'!$C$7="必須採計",Q178&gt;0,IF('114成績輸入與落點儀表板'!$C$7="不可採計",Q178=0,TRUE)),IF('114成績輸入與落點儀表板'!$C$8="必須採計",R178&gt;0,IF('114成績輸入與落點儀表板'!$C$8="不可採計",R178=0,TRUE)),IF('114成績輸入與落點儀表板'!$C$9="必須採計",S178&gt;0,IF('114成績輸入與落點儀表板'!$C$9="不可採計",S178=0,TRUE)),IF('114成績輸入與落點儀表板'!$C$10="必須採計",T178&gt;0,IF('114成績輸入與落點儀表板'!$C$10="不可採計",T178=0,TRUE)),IF('114成績輸入與落點儀表板'!$C$11="必須採計",U178&gt;0,IF('114成績輸入與落點儀表板'!$C$11="不可採計",U178=0,TRUE)),IF('114成績輸入與落點儀表板'!$C$12="必須採計",V178&gt;0,IF('114成績輸入與落點儀表板'!$C$12="不可採計",V178=0,TRUE)),IF('114成績輸入與落點儀表板'!$C$13="必須採計",W178&gt;0,IF('114成績輸入與落點儀表板'!$C$13="不可採計",W178=0,TRUE)),IF('114成績輸入與落點儀表板'!$C$14="必須採計",X178&gt;0,IF('114成績輸入與落點儀表板'!$C$14="不可採計",X178=0,TRUE)),IF('114成績輸入與落點儀表板'!$C$15="必須採計",Y178&gt;0,IF('114成績輸入與落點儀表板'!$C$15="不可採計",Y178=0,TRUE)),IF('114成績輸入與落點儀表板'!$C$16="必須採計",Z178&gt;0,IF('114成績輸入與落點儀表板'!$C$16="不可採計",Z178=0,TRUE))),"✅ 符合","❌ 不符合")</f>
        <v>✅ 符合</v>
      </c>
      <c r="L178" s="15">
        <v>1</v>
      </c>
      <c r="M178" s="15">
        <v>2</v>
      </c>
      <c r="N178" s="15">
        <v>0</v>
      </c>
      <c r="O178" s="15">
        <v>2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</row>
    <row r="179" spans="1:26" ht="15.75" customHeight="1" x14ac:dyDescent="0.3">
      <c r="A179" s="2" t="s">
        <v>542</v>
      </c>
      <c r="B179" s="13" t="s">
        <v>482</v>
      </c>
      <c r="C179" s="13" t="s">
        <v>133</v>
      </c>
      <c r="D179" s="12" t="s">
        <v>134</v>
      </c>
      <c r="E179" s="13" t="s">
        <v>543</v>
      </c>
      <c r="F179" s="2">
        <v>22</v>
      </c>
      <c r="G179" s="15">
        <v>279</v>
      </c>
      <c r="H179" s="7">
        <f>L179*'114成績輸入與落點儀表板'!$B$2+M179*'114成績輸入與落點儀表板'!$B$3+N179*'114成績輸入與落點儀表板'!$B$4+O179*'114成績輸入與落點儀表板'!$B$5+P179*'114成績輸入與落點儀表板'!$B$6+Q179*'114成績輸入與落點儀表板'!$B$7+R179*'114成績輸入與落點儀表板'!$B$8+S179*'114成績輸入與落點儀表板'!$B$9+T179*'114成績輸入與落點儀表板'!$B$10+U179*'114成績輸入與落點儀表板'!$B$11+V179*'114成績輸入與落點儀表板'!$B$12+W179*'114成績輸入與落點儀表板'!$B$13+X179*'114成績輸入與落點儀表板'!$B$14+Y179*'114成績輸入與落點儀表板'!$B$15+Z179*'114成績輸入與落點儀表板'!$B$16</f>
        <v>0</v>
      </c>
      <c r="I179" s="8">
        <f t="shared" si="4"/>
        <v>-279</v>
      </c>
      <c r="J179" s="2" t="str">
        <f t="shared" si="5"/>
        <v>FAIL</v>
      </c>
      <c r="K179" s="17" t="str">
        <f>IF(AND(IF('114成績輸入與落點儀表板'!$C$2="必須採計",L179&gt;0,IF('114成績輸入與落點儀表板'!$C$2="不可採計",L179=0,TRUE)),IF('114成績輸入與落點儀表板'!$C$3="必須採計",M179&gt;0,IF('114成績輸入與落點儀表板'!$C$3="不可採計",M179=0,TRUE)),IF('114成績輸入與落點儀表板'!$C$4="必須採計",N179&gt;0,IF('114成績輸入與落點儀表板'!$C$4="不可採計",N179=0,TRUE)),IF('114成績輸入與落點儀表板'!$C$5="必須採計",O179&gt;0,IF('114成績輸入與落點儀表板'!$C$5="不可採計",O179=0,TRUE)),IF('114成績輸入與落點儀表板'!$C$6="必須採計",P179&gt;0,IF('114成績輸入與落點儀表板'!$C$6="不可採計",P179=0,TRUE)),IF('114成績輸入與落點儀表板'!$C$7="必須採計",Q179&gt;0,IF('114成績輸入與落點儀表板'!$C$7="不可採計",Q179=0,TRUE)),IF('114成績輸入與落點儀表板'!$C$8="必須採計",R179&gt;0,IF('114成績輸入與落點儀表板'!$C$8="不可採計",R179=0,TRUE)),IF('114成績輸入與落點儀表板'!$C$9="必須採計",S179&gt;0,IF('114成績輸入與落點儀表板'!$C$9="不可採計",S179=0,TRUE)),IF('114成績輸入與落點儀表板'!$C$10="必須採計",T179&gt;0,IF('114成績輸入與落點儀表板'!$C$10="不可採計",T179=0,TRUE)),IF('114成績輸入與落點儀表板'!$C$11="必須採計",U179&gt;0,IF('114成績輸入與落點儀表板'!$C$11="不可採計",U179=0,TRUE)),IF('114成績輸入與落點儀表板'!$C$12="必須採計",V179&gt;0,IF('114成績輸入與落點儀表板'!$C$12="不可採計",V179=0,TRUE)),IF('114成績輸入與落點儀表板'!$C$13="必須採計",W179&gt;0,IF('114成績輸入與落點儀表板'!$C$13="不可採計",W179=0,TRUE)),IF('114成績輸入與落點儀表板'!$C$14="必須採計",X179&gt;0,IF('114成績輸入與落點儀表板'!$C$14="不可採計",X179=0,TRUE)),IF('114成績輸入與落點儀表板'!$C$15="必須採計",Y179&gt;0,IF('114成績輸入與落點儀表板'!$C$15="不可採計",Y179=0,TRUE)),IF('114成績輸入與落點儀表板'!$C$16="必須採計",Z179&gt;0,IF('114成績輸入與落點儀表板'!$C$16="不可採計",Z179=0,TRUE))),"✅ 符合","❌ 不符合")</f>
        <v>❌ 不符合</v>
      </c>
      <c r="L179" s="15">
        <v>0</v>
      </c>
      <c r="M179" s="15">
        <v>1</v>
      </c>
      <c r="N179" s="15">
        <v>1</v>
      </c>
      <c r="O179" s="15">
        <v>0</v>
      </c>
      <c r="P179" s="15">
        <v>0</v>
      </c>
      <c r="Q179" s="15">
        <v>0</v>
      </c>
      <c r="R179" s="15">
        <v>1</v>
      </c>
      <c r="S179" s="15">
        <v>1</v>
      </c>
      <c r="T179" s="15">
        <v>1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</row>
    <row r="180" spans="1:26" ht="15.75" customHeight="1" x14ac:dyDescent="0.3">
      <c r="A180" s="2" t="s">
        <v>544</v>
      </c>
      <c r="B180" s="13" t="s">
        <v>482</v>
      </c>
      <c r="C180" s="13" t="s">
        <v>137</v>
      </c>
      <c r="D180" s="12" t="s">
        <v>134</v>
      </c>
      <c r="E180" s="13" t="s">
        <v>545</v>
      </c>
      <c r="F180" s="2">
        <v>9</v>
      </c>
      <c r="G180" s="15">
        <v>265</v>
      </c>
      <c r="H180" s="7">
        <f>L180*'114成績輸入與落點儀表板'!$B$2+M180*'114成績輸入與落點儀表板'!$B$3+N180*'114成績輸入與落點儀表板'!$B$4+O180*'114成績輸入與落點儀表板'!$B$5+P180*'114成績輸入與落點儀表板'!$B$6+Q180*'114成績輸入與落點儀表板'!$B$7+R180*'114成績輸入與落點儀表板'!$B$8+S180*'114成績輸入與落點儀表板'!$B$9+T180*'114成績輸入與落點儀表板'!$B$10+U180*'114成績輸入與落點儀表板'!$B$11+V180*'114成績輸入與落點儀表板'!$B$12+W180*'114成績輸入與落點儀表板'!$B$13+X180*'114成績輸入與落點儀表板'!$B$14+Y180*'114成績輸入與落點儀表板'!$B$15+Z180*'114成績輸入與落點儀表板'!$B$16</f>
        <v>0</v>
      </c>
      <c r="I180" s="8">
        <f t="shared" si="4"/>
        <v>-265</v>
      </c>
      <c r="J180" s="2" t="str">
        <f t="shared" si="5"/>
        <v>FAIL</v>
      </c>
      <c r="K180" s="17" t="str">
        <f>IF(AND(IF('114成績輸入與落點儀表板'!$C$2="必須採計",L180&gt;0,IF('114成績輸入與落點儀表板'!$C$2="不可採計",L180=0,TRUE)),IF('114成績輸入與落點儀表板'!$C$3="必須採計",M180&gt;0,IF('114成績輸入與落點儀表板'!$C$3="不可採計",M180=0,TRUE)),IF('114成績輸入與落點儀表板'!$C$4="必須採計",N180&gt;0,IF('114成績輸入與落點儀表板'!$C$4="不可採計",N180=0,TRUE)),IF('114成績輸入與落點儀表板'!$C$5="必須採計",O180&gt;0,IF('114成績輸入與落點儀表板'!$C$5="不可採計",O180=0,TRUE)),IF('114成績輸入與落點儀表板'!$C$6="必須採計",P180&gt;0,IF('114成績輸入與落點儀表板'!$C$6="不可採計",P180=0,TRUE)),IF('114成績輸入與落點儀表板'!$C$7="必須採計",Q180&gt;0,IF('114成績輸入與落點儀表板'!$C$7="不可採計",Q180=0,TRUE)),IF('114成績輸入與落點儀表板'!$C$8="必須採計",R180&gt;0,IF('114成績輸入與落點儀表板'!$C$8="不可採計",R180=0,TRUE)),IF('114成績輸入與落點儀表板'!$C$9="必須採計",S180&gt;0,IF('114成績輸入與落點儀表板'!$C$9="不可採計",S180=0,TRUE)),IF('114成績輸入與落點儀表板'!$C$10="必須採計",T180&gt;0,IF('114成績輸入與落點儀表板'!$C$10="不可採計",T180=0,TRUE)),IF('114成績輸入與落點儀表板'!$C$11="必須採計",U180&gt;0,IF('114成績輸入與落點儀表板'!$C$11="不可採計",U180=0,TRUE)),IF('114成績輸入與落點儀表板'!$C$12="必須採計",V180&gt;0,IF('114成績輸入與落點儀表板'!$C$12="不可採計",V180=0,TRUE)),IF('114成績輸入與落點儀表板'!$C$13="必須採計",W180&gt;0,IF('114成績輸入與落點儀表板'!$C$13="不可採計",W180=0,TRUE)),IF('114成績輸入與落點儀表板'!$C$14="必須採計",X180&gt;0,IF('114成績輸入與落點儀表板'!$C$14="不可採計",X180=0,TRUE)),IF('114成績輸入與落點儀表板'!$C$15="必須採計",Y180&gt;0,IF('114成績輸入與落點儀表板'!$C$15="不可採計",Y180=0,TRUE)),IF('114成績輸入與落點儀表板'!$C$16="必須採計",Z180&gt;0,IF('114成績輸入與落點儀表板'!$C$16="不可採計",Z180=0,TRUE))),"✅ 符合","❌ 不符合")</f>
        <v>❌ 不符合</v>
      </c>
      <c r="L180" s="15">
        <v>0</v>
      </c>
      <c r="M180" s="15">
        <v>1</v>
      </c>
      <c r="N180" s="15">
        <v>1</v>
      </c>
      <c r="O180" s="15">
        <v>0</v>
      </c>
      <c r="P180" s="15">
        <v>0</v>
      </c>
      <c r="Q180" s="15">
        <v>0</v>
      </c>
      <c r="R180" s="15">
        <v>1</v>
      </c>
      <c r="S180" s="15">
        <v>1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</row>
    <row r="181" spans="1:26" ht="15.75" customHeight="1" x14ac:dyDescent="0.3">
      <c r="A181" s="2" t="s">
        <v>546</v>
      </c>
      <c r="B181" s="13" t="s">
        <v>482</v>
      </c>
      <c r="C181" s="13" t="s">
        <v>139</v>
      </c>
      <c r="D181" s="12" t="s">
        <v>134</v>
      </c>
      <c r="E181" s="13" t="s">
        <v>547</v>
      </c>
      <c r="F181" s="2">
        <v>12</v>
      </c>
      <c r="G181" s="15">
        <v>274</v>
      </c>
      <c r="H181" s="7">
        <f>L181*'114成績輸入與落點儀表板'!$B$2+M181*'114成績輸入與落點儀表板'!$B$3+N181*'114成績輸入與落點儀表板'!$B$4+O181*'114成績輸入與落點儀表板'!$B$5+P181*'114成績輸入與落點儀表板'!$B$6+Q181*'114成績輸入與落點儀表板'!$B$7+R181*'114成績輸入與落點儀表板'!$B$8+S181*'114成績輸入與落點儀表板'!$B$9+T181*'114成績輸入與落點儀表板'!$B$10+U181*'114成績輸入與落點儀表板'!$B$11+V181*'114成績輸入與落點儀表板'!$B$12+W181*'114成績輸入與落點儀表板'!$B$13+X181*'114成績輸入與落點儀表板'!$B$14+Y181*'114成績輸入與落點儀表板'!$B$15+Z181*'114成績輸入與落點儀表板'!$B$16</f>
        <v>0</v>
      </c>
      <c r="I181" s="8">
        <f t="shared" si="4"/>
        <v>-274</v>
      </c>
      <c r="J181" s="2" t="str">
        <f t="shared" si="5"/>
        <v>FAIL</v>
      </c>
      <c r="K181" s="17" t="str">
        <f>IF(AND(IF('114成績輸入與落點儀表板'!$C$2="必須採計",L181&gt;0,IF('114成績輸入與落點儀表板'!$C$2="不可採計",L181=0,TRUE)),IF('114成績輸入與落點儀表板'!$C$3="必須採計",M181&gt;0,IF('114成績輸入與落點儀表板'!$C$3="不可採計",M181=0,TRUE)),IF('114成績輸入與落點儀表板'!$C$4="必須採計",N181&gt;0,IF('114成績輸入與落點儀表板'!$C$4="不可採計",N181=0,TRUE)),IF('114成績輸入與落點儀表板'!$C$5="必須採計",O181&gt;0,IF('114成績輸入與落點儀表板'!$C$5="不可採計",O181=0,TRUE)),IF('114成績輸入與落點儀表板'!$C$6="必須採計",P181&gt;0,IF('114成績輸入與落點儀表板'!$C$6="不可採計",P181=0,TRUE)),IF('114成績輸入與落點儀表板'!$C$7="必須採計",Q181&gt;0,IF('114成績輸入與落點儀表板'!$C$7="不可採計",Q181=0,TRUE)),IF('114成績輸入與落點儀表板'!$C$8="必須採計",R181&gt;0,IF('114成績輸入與落點儀表板'!$C$8="不可採計",R181=0,TRUE)),IF('114成績輸入與落點儀表板'!$C$9="必須採計",S181&gt;0,IF('114成績輸入與落點儀表板'!$C$9="不可採計",S181=0,TRUE)),IF('114成績輸入與落點儀表板'!$C$10="必須採計",T181&gt;0,IF('114成績輸入與落點儀表板'!$C$10="不可採計",T181=0,TRUE)),IF('114成績輸入與落點儀表板'!$C$11="必須採計",U181&gt;0,IF('114成績輸入與落點儀表板'!$C$11="不可採計",U181=0,TRUE)),IF('114成績輸入與落點儀表板'!$C$12="必須採計",V181&gt;0,IF('114成績輸入與落點儀表板'!$C$12="不可採計",V181=0,TRUE)),IF('114成績輸入與落點儀表板'!$C$13="必須採計",W181&gt;0,IF('114成績輸入與落點儀表板'!$C$13="不可採計",W181=0,TRUE)),IF('114成績輸入與落點儀表板'!$C$14="必須採計",X181&gt;0,IF('114成績輸入與落點儀表板'!$C$14="不可採計",X181=0,TRUE)),IF('114成績輸入與落點儀表板'!$C$15="必須採計",Y181&gt;0,IF('114成績輸入與落點儀表板'!$C$15="不可採計",Y181=0,TRUE)),IF('114成績輸入與落點儀表板'!$C$16="必須採計",Z181&gt;0,IF('114成績輸入與落點儀表板'!$C$16="不可採計",Z181=0,TRUE))),"✅ 符合","❌ 不符合")</f>
        <v>❌ 不符合</v>
      </c>
      <c r="L181" s="15">
        <v>0</v>
      </c>
      <c r="M181" s="15">
        <v>1</v>
      </c>
      <c r="N181" s="15">
        <v>1</v>
      </c>
      <c r="O181" s="15">
        <v>0</v>
      </c>
      <c r="P181" s="15">
        <v>0</v>
      </c>
      <c r="Q181" s="15">
        <v>0</v>
      </c>
      <c r="R181" s="15">
        <v>1</v>
      </c>
      <c r="S181" s="15">
        <v>1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</row>
    <row r="182" spans="1:26" ht="15.75" customHeight="1" x14ac:dyDescent="0.3">
      <c r="A182" s="2" t="s">
        <v>548</v>
      </c>
      <c r="B182" s="13" t="s">
        <v>482</v>
      </c>
      <c r="C182" s="13" t="s">
        <v>549</v>
      </c>
      <c r="D182" s="12" t="s">
        <v>134</v>
      </c>
      <c r="E182" s="13" t="s">
        <v>550</v>
      </c>
      <c r="F182" s="2">
        <v>25</v>
      </c>
      <c r="G182" s="15">
        <v>272.75</v>
      </c>
      <c r="H182" s="7">
        <f>L182*'114成績輸入與落點儀表板'!$B$2+M182*'114成績輸入與落點儀表板'!$B$3+N182*'114成績輸入與落點儀表板'!$B$4+O182*'114成績輸入與落點儀表板'!$B$5+P182*'114成績輸入與落點儀表板'!$B$6+Q182*'114成績輸入與落點儀表板'!$B$7+R182*'114成績輸入與落點儀表板'!$B$8+S182*'114成績輸入與落點儀表板'!$B$9+T182*'114成績輸入與落點儀表板'!$B$10+U182*'114成績輸入與落點儀表板'!$B$11+V182*'114成績輸入與落點儀表板'!$B$12+W182*'114成績輸入與落點儀表板'!$B$13+X182*'114成績輸入與落點儀表板'!$B$14+Y182*'114成績輸入與落點儀表板'!$B$15+Z182*'114成績輸入與落點儀表板'!$B$16</f>
        <v>0</v>
      </c>
      <c r="I182" s="8">
        <f t="shared" si="4"/>
        <v>-272.75</v>
      </c>
      <c r="J182" s="2" t="str">
        <f t="shared" si="5"/>
        <v>FAIL</v>
      </c>
      <c r="K182" s="17" t="str">
        <f>IF(AND(IF('114成績輸入與落點儀表板'!$C$2="必須採計",L182&gt;0,IF('114成績輸入與落點儀表板'!$C$2="不可採計",L182=0,TRUE)),IF('114成績輸入與落點儀表板'!$C$3="必須採計",M182&gt;0,IF('114成績輸入與落點儀表板'!$C$3="不可採計",M182=0,TRUE)),IF('114成績輸入與落點儀表板'!$C$4="必須採計",N182&gt;0,IF('114成績輸入與落點儀表板'!$C$4="不可採計",N182=0,TRUE)),IF('114成績輸入與落點儀表板'!$C$5="必須採計",O182&gt;0,IF('114成績輸入與落點儀表板'!$C$5="不可採計",O182=0,TRUE)),IF('114成績輸入與落點儀表板'!$C$6="必須採計",P182&gt;0,IF('114成績輸入與落點儀表板'!$C$6="不可採計",P182=0,TRUE)),IF('114成績輸入與落點儀表板'!$C$7="必須採計",Q182&gt;0,IF('114成績輸入與落點儀表板'!$C$7="不可採計",Q182=0,TRUE)),IF('114成績輸入與落點儀表板'!$C$8="必須採計",R182&gt;0,IF('114成績輸入與落點儀表板'!$C$8="不可採計",R182=0,TRUE)),IF('114成績輸入與落點儀表板'!$C$9="必須採計",S182&gt;0,IF('114成績輸入與落點儀表板'!$C$9="不可採計",S182=0,TRUE)),IF('114成績輸入與落點儀表板'!$C$10="必須採計",T182&gt;0,IF('114成績輸入與落點儀表板'!$C$10="不可採計",T182=0,TRUE)),IF('114成績輸入與落點儀表板'!$C$11="必須採計",U182&gt;0,IF('114成績輸入與落點儀表板'!$C$11="不可採計",U182=0,TRUE)),IF('114成績輸入與落點儀表板'!$C$12="必須採計",V182&gt;0,IF('114成績輸入與落點儀表板'!$C$12="不可採計",V182=0,TRUE)),IF('114成績輸入與落點儀表板'!$C$13="必須採計",W182&gt;0,IF('114成績輸入與落點儀表板'!$C$13="不可採計",W182=0,TRUE)),IF('114成績輸入與落點儀表板'!$C$14="必須採計",X182&gt;0,IF('114成績輸入與落點儀表板'!$C$14="不可採計",X182=0,TRUE)),IF('114成績輸入與落點儀表板'!$C$15="必須採計",Y182&gt;0,IF('114成績輸入與落點儀表板'!$C$15="不可採計",Y182=0,TRUE)),IF('114成績輸入與落點儀表板'!$C$16="必須採計",Z182&gt;0,IF('114成績輸入與落點儀表板'!$C$16="不可採計",Z182=0,TRUE))),"✅ 符合","❌ 不符合")</f>
        <v>✅ 符合</v>
      </c>
      <c r="L182" s="15">
        <v>1</v>
      </c>
      <c r="M182" s="15">
        <v>1.25</v>
      </c>
      <c r="N182" s="15">
        <v>1</v>
      </c>
      <c r="O182" s="15">
        <v>0</v>
      </c>
      <c r="P182" s="15">
        <v>0</v>
      </c>
      <c r="Q182" s="15">
        <v>0</v>
      </c>
      <c r="R182" s="15">
        <v>0</v>
      </c>
      <c r="S182" s="15">
        <v>1.25</v>
      </c>
      <c r="T182" s="15">
        <v>1.25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</row>
    <row r="183" spans="1:26" ht="15.75" customHeight="1" x14ac:dyDescent="0.3">
      <c r="A183" s="2" t="s">
        <v>551</v>
      </c>
      <c r="B183" s="13" t="s">
        <v>482</v>
      </c>
      <c r="C183" s="13" t="s">
        <v>147</v>
      </c>
      <c r="D183" s="12" t="s">
        <v>134</v>
      </c>
      <c r="E183" s="13" t="s">
        <v>552</v>
      </c>
      <c r="F183" s="2">
        <v>22</v>
      </c>
      <c r="G183" s="15">
        <v>238</v>
      </c>
      <c r="H183" s="7">
        <f>L183*'114成績輸入與落點儀表板'!$B$2+M183*'114成績輸入與落點儀表板'!$B$3+N183*'114成績輸入與落點儀表板'!$B$4+O183*'114成績輸入與落點儀表板'!$B$5+P183*'114成績輸入與落點儀表板'!$B$6+Q183*'114成績輸入與落點儀表板'!$B$7+R183*'114成績輸入與落點儀表板'!$B$8+S183*'114成績輸入與落點儀表板'!$B$9+T183*'114成績輸入與落點儀表板'!$B$10+U183*'114成績輸入與落點儀表板'!$B$11+V183*'114成績輸入與落點儀表板'!$B$12+W183*'114成績輸入與落點儀表板'!$B$13+X183*'114成績輸入與落點儀表板'!$B$14+Y183*'114成績輸入與落點儀表板'!$B$15+Z183*'114成績輸入與落點儀表板'!$B$16</f>
        <v>0</v>
      </c>
      <c r="I183" s="8">
        <f t="shared" si="4"/>
        <v>-238</v>
      </c>
      <c r="J183" s="2" t="str">
        <f t="shared" si="5"/>
        <v>FAIL</v>
      </c>
      <c r="K183" s="17" t="str">
        <f>IF(AND(IF('114成績輸入與落點儀表板'!$C$2="必須採計",L183&gt;0,IF('114成績輸入與落點儀表板'!$C$2="不可採計",L183=0,TRUE)),IF('114成績輸入與落點儀表板'!$C$3="必須採計",M183&gt;0,IF('114成績輸入與落點儀表板'!$C$3="不可採計",M183=0,TRUE)),IF('114成績輸入與落點儀表板'!$C$4="必須採計",N183&gt;0,IF('114成績輸入與落點儀表板'!$C$4="不可採計",N183=0,TRUE)),IF('114成績輸入與落點儀表板'!$C$5="必須採計",O183&gt;0,IF('114成績輸入與落點儀表板'!$C$5="不可採計",O183=0,TRUE)),IF('114成績輸入與落點儀表板'!$C$6="必須採計",P183&gt;0,IF('114成績輸入與落點儀表板'!$C$6="不可採計",P183=0,TRUE)),IF('114成績輸入與落點儀表板'!$C$7="必須採計",Q183&gt;0,IF('114成績輸入與落點儀表板'!$C$7="不可採計",Q183=0,TRUE)),IF('114成績輸入與落點儀表板'!$C$8="必須採計",R183&gt;0,IF('114成績輸入與落點儀表板'!$C$8="不可採計",R183=0,TRUE)),IF('114成績輸入與落點儀表板'!$C$9="必須採計",S183&gt;0,IF('114成績輸入與落點儀表板'!$C$9="不可採計",S183=0,TRUE)),IF('114成績輸入與落點儀表板'!$C$10="必須採計",T183&gt;0,IF('114成績輸入與落點儀表板'!$C$10="不可採計",T183=0,TRUE)),IF('114成績輸入與落點儀表板'!$C$11="必須採計",U183&gt;0,IF('114成績輸入與落點儀表板'!$C$11="不可採計",U183=0,TRUE)),IF('114成績輸入與落點儀表板'!$C$12="必須採計",V183&gt;0,IF('114成績輸入與落點儀表板'!$C$12="不可採計",V183=0,TRUE)),IF('114成績輸入與落點儀表板'!$C$13="必須採計",W183&gt;0,IF('114成績輸入與落點儀表板'!$C$13="不可採計",W183=0,TRUE)),IF('114成績輸入與落點儀表板'!$C$14="必須採計",X183&gt;0,IF('114成績輸入與落點儀表板'!$C$14="不可採計",X183=0,TRUE)),IF('114成績輸入與落點儀表板'!$C$15="必須採計",Y183&gt;0,IF('114成績輸入與落點儀表板'!$C$15="不可採計",Y183=0,TRUE)),IF('114成績輸入與落點儀表板'!$C$16="必須採計",Z183&gt;0,IF('114成績輸入與落點儀表板'!$C$16="不可採計",Z183=0,TRUE))),"✅ 符合","❌ 不符合")</f>
        <v>✅ 符合</v>
      </c>
      <c r="L183" s="15">
        <v>1</v>
      </c>
      <c r="M183" s="15">
        <v>1.5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1</v>
      </c>
      <c r="T183" s="15">
        <v>1.5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</row>
    <row r="184" spans="1:26" ht="15.75" customHeight="1" x14ac:dyDescent="0.3">
      <c r="A184" s="2" t="s">
        <v>553</v>
      </c>
      <c r="B184" s="13" t="s">
        <v>482</v>
      </c>
      <c r="C184" s="13" t="s">
        <v>150</v>
      </c>
      <c r="D184" s="12" t="s">
        <v>134</v>
      </c>
      <c r="E184" s="13" t="s">
        <v>554</v>
      </c>
      <c r="F184" s="2">
        <v>24</v>
      </c>
      <c r="G184" s="15">
        <v>260</v>
      </c>
      <c r="H184" s="7">
        <f>L184*'114成績輸入與落點儀表板'!$B$2+M184*'114成績輸入與落點儀表板'!$B$3+N184*'114成績輸入與落點儀表板'!$B$4+O184*'114成績輸入與落點儀表板'!$B$5+P184*'114成績輸入與落點儀表板'!$B$6+Q184*'114成績輸入與落點儀表板'!$B$7+R184*'114成績輸入與落點儀表板'!$B$8+S184*'114成績輸入與落點儀表板'!$B$9+T184*'114成績輸入與落點儀表板'!$B$10+U184*'114成績輸入與落點儀表板'!$B$11+V184*'114成績輸入與落點儀表板'!$B$12+W184*'114成績輸入與落點儀表板'!$B$13+X184*'114成績輸入與落點儀表板'!$B$14+Y184*'114成績輸入與落點儀表板'!$B$15+Z184*'114成績輸入與落點儀表板'!$B$16</f>
        <v>0</v>
      </c>
      <c r="I184" s="8">
        <f t="shared" si="4"/>
        <v>-260</v>
      </c>
      <c r="J184" s="2" t="str">
        <f t="shared" si="5"/>
        <v>FAIL</v>
      </c>
      <c r="K184" s="17" t="str">
        <f>IF(AND(IF('114成績輸入與落點儀表板'!$C$2="必須採計",L184&gt;0,IF('114成績輸入與落點儀表板'!$C$2="不可採計",L184=0,TRUE)),IF('114成績輸入與落點儀表板'!$C$3="必須採計",M184&gt;0,IF('114成績輸入與落點儀表板'!$C$3="不可採計",M184=0,TRUE)),IF('114成績輸入與落點儀表板'!$C$4="必須採計",N184&gt;0,IF('114成績輸入與落點儀表板'!$C$4="不可採計",N184=0,TRUE)),IF('114成績輸入與落點儀表板'!$C$5="必須採計",O184&gt;0,IF('114成績輸入與落點儀表板'!$C$5="不可採計",O184=0,TRUE)),IF('114成績輸入與落點儀表板'!$C$6="必須採計",P184&gt;0,IF('114成績輸入與落點儀表板'!$C$6="不可採計",P184=0,TRUE)),IF('114成績輸入與落點儀表板'!$C$7="必須採計",Q184&gt;0,IF('114成績輸入與落點儀表板'!$C$7="不可採計",Q184=0,TRUE)),IF('114成績輸入與落點儀表板'!$C$8="必須採計",R184&gt;0,IF('114成績輸入與落點儀表板'!$C$8="不可採計",R184=0,TRUE)),IF('114成績輸入與落點儀表板'!$C$9="必須採計",S184&gt;0,IF('114成績輸入與落點儀表板'!$C$9="不可採計",S184=0,TRUE)),IF('114成績輸入與落點儀表板'!$C$10="必須採計",T184&gt;0,IF('114成績輸入與落點儀表板'!$C$10="不可採計",T184=0,TRUE)),IF('114成績輸入與落點儀表板'!$C$11="必須採計",U184&gt;0,IF('114成績輸入與落點儀表板'!$C$11="不可採計",U184=0,TRUE)),IF('114成績輸入與落點儀表板'!$C$12="必須採計",V184&gt;0,IF('114成績輸入與落點儀表板'!$C$12="不可採計",V184=0,TRUE)),IF('114成績輸入與落點儀表板'!$C$13="必須採計",W184&gt;0,IF('114成績輸入與落點儀表板'!$C$13="不可採計",W184=0,TRUE)),IF('114成績輸入與落點儀表板'!$C$14="必須採計",X184&gt;0,IF('114成績輸入與落點儀表板'!$C$14="不可採計",X184=0,TRUE)),IF('114成績輸入與落點儀表板'!$C$15="必須採計",Y184&gt;0,IF('114成績輸入與落點儀表板'!$C$15="不可採計",Y184=0,TRUE)),IF('114成績輸入與落點儀表板'!$C$16="必須採計",Z184&gt;0,IF('114成績輸入與落點儀表板'!$C$16="不可採計",Z184=0,TRUE))),"✅ 符合","❌ 不符合")</f>
        <v>✅ 符合</v>
      </c>
      <c r="L184" s="15">
        <v>1</v>
      </c>
      <c r="M184" s="15">
        <v>1.25</v>
      </c>
      <c r="N184" s="15">
        <v>1</v>
      </c>
      <c r="O184" s="15">
        <v>0</v>
      </c>
      <c r="P184" s="15">
        <v>0</v>
      </c>
      <c r="Q184" s="15">
        <v>0</v>
      </c>
      <c r="R184" s="15">
        <v>1</v>
      </c>
      <c r="S184" s="15">
        <v>0</v>
      </c>
      <c r="T184" s="15">
        <v>1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</row>
    <row r="185" spans="1:26" ht="15.75" customHeight="1" x14ac:dyDescent="0.3">
      <c r="A185" s="2" t="s">
        <v>555</v>
      </c>
      <c r="B185" s="13" t="s">
        <v>482</v>
      </c>
      <c r="C185" s="13" t="s">
        <v>153</v>
      </c>
      <c r="D185" s="12" t="s">
        <v>134</v>
      </c>
      <c r="E185" s="13" t="s">
        <v>556</v>
      </c>
      <c r="F185" s="2">
        <v>12</v>
      </c>
      <c r="G185" s="15">
        <v>200</v>
      </c>
      <c r="H185" s="7">
        <f>L185*'114成績輸入與落點儀表板'!$B$2+M185*'114成績輸入與落點儀表板'!$B$3+N185*'114成績輸入與落點儀表板'!$B$4+O185*'114成績輸入與落點儀表板'!$B$5+P185*'114成績輸入與落點儀表板'!$B$6+Q185*'114成績輸入與落點儀表板'!$B$7+R185*'114成績輸入與落點儀表板'!$B$8+S185*'114成績輸入與落點儀表板'!$B$9+T185*'114成績輸入與落點儀表板'!$B$10+U185*'114成績輸入與落點儀表板'!$B$11+V185*'114成績輸入與落點儀表板'!$B$12+W185*'114成績輸入與落點儀表板'!$B$13+X185*'114成績輸入與落點儀表板'!$B$14+Y185*'114成績輸入與落點儀表板'!$B$15+Z185*'114成績輸入與落點儀表板'!$B$16</f>
        <v>0</v>
      </c>
      <c r="I185" s="8">
        <f t="shared" si="4"/>
        <v>-200</v>
      </c>
      <c r="J185" s="2" t="str">
        <f t="shared" si="5"/>
        <v>FAIL</v>
      </c>
      <c r="K185" s="17" t="str">
        <f>IF(AND(IF('114成績輸入與落點儀表板'!$C$2="必須採計",L185&gt;0,IF('114成績輸入與落點儀表板'!$C$2="不可採計",L185=0,TRUE)),IF('114成績輸入與落點儀表板'!$C$3="必須採計",M185&gt;0,IF('114成績輸入與落點儀表板'!$C$3="不可採計",M185=0,TRUE)),IF('114成績輸入與落點儀表板'!$C$4="必須採計",N185&gt;0,IF('114成績輸入與落點儀表板'!$C$4="不可採計",N185=0,TRUE)),IF('114成績輸入與落點儀表板'!$C$5="必須採計",O185&gt;0,IF('114成績輸入與落點儀表板'!$C$5="不可採計",O185=0,TRUE)),IF('114成績輸入與落點儀表板'!$C$6="必須採計",P185&gt;0,IF('114成績輸入與落點儀表板'!$C$6="不可採計",P185=0,TRUE)),IF('114成績輸入與落點儀表板'!$C$7="必須採計",Q185&gt;0,IF('114成績輸入與落點儀表板'!$C$7="不可採計",Q185=0,TRUE)),IF('114成績輸入與落點儀表板'!$C$8="必須採計",R185&gt;0,IF('114成績輸入與落點儀表板'!$C$8="不可採計",R185=0,TRUE)),IF('114成績輸入與落點儀表板'!$C$9="必須採計",S185&gt;0,IF('114成績輸入與落點儀表板'!$C$9="不可採計",S185=0,TRUE)),IF('114成績輸入與落點儀表板'!$C$10="必須採計",T185&gt;0,IF('114成績輸入與落點儀表板'!$C$10="不可採計",T185=0,TRUE)),IF('114成績輸入與落點儀表板'!$C$11="必須採計",U185&gt;0,IF('114成績輸入與落點儀表板'!$C$11="不可採計",U185=0,TRUE)),IF('114成績輸入與落點儀表板'!$C$12="必須採計",V185&gt;0,IF('114成績輸入與落點儀表板'!$C$12="不可採計",V185=0,TRUE)),IF('114成績輸入與落點儀表板'!$C$13="必須採計",W185&gt;0,IF('114成績輸入與落點儀表板'!$C$13="不可採計",W185=0,TRUE)),IF('114成績輸入與落點儀表板'!$C$14="必須採計",X185&gt;0,IF('114成績輸入與落點儀表板'!$C$14="不可採計",X185=0,TRUE)),IF('114成績輸入與落點儀表板'!$C$15="必須採計",Y185&gt;0,IF('114成績輸入與落點儀表板'!$C$15="不可採計",Y185=0,TRUE)),IF('114成績輸入與落點儀表板'!$C$16="必須採計",Z185&gt;0,IF('114成績輸入與落點儀表板'!$C$16="不可採計",Z185=0,TRUE))),"✅ 符合","❌ 不符合")</f>
        <v>✅ 符合</v>
      </c>
      <c r="L185" s="15">
        <v>1</v>
      </c>
      <c r="M185" s="15">
        <v>1</v>
      </c>
      <c r="N185" s="15">
        <v>0</v>
      </c>
      <c r="O185" s="15">
        <v>0</v>
      </c>
      <c r="P185" s="15">
        <v>1</v>
      </c>
      <c r="Q185" s="15">
        <v>0</v>
      </c>
      <c r="R185" s="15">
        <v>0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</row>
    <row r="186" spans="1:26" ht="15.75" customHeight="1" x14ac:dyDescent="0.3">
      <c r="A186" s="2" t="s">
        <v>557</v>
      </c>
      <c r="B186" s="13" t="s">
        <v>482</v>
      </c>
      <c r="C186" s="13" t="s">
        <v>141</v>
      </c>
      <c r="D186" s="12" t="s">
        <v>134</v>
      </c>
      <c r="E186" s="13" t="s">
        <v>558</v>
      </c>
      <c r="F186" s="2">
        <v>13</v>
      </c>
      <c r="G186" s="15">
        <v>276.5</v>
      </c>
      <c r="H186" s="7">
        <f>L186*'114成績輸入與落點儀表板'!$B$2+M186*'114成績輸入與落點儀表板'!$B$3+N186*'114成績輸入與落點儀表板'!$B$4+O186*'114成績輸入與落點儀表板'!$B$5+P186*'114成績輸入與落點儀表板'!$B$6+Q186*'114成績輸入與落點儀表板'!$B$7+R186*'114成績輸入與落點儀表板'!$B$8+S186*'114成績輸入與落點儀表板'!$B$9+T186*'114成績輸入與落點儀表板'!$B$10+U186*'114成績輸入與落點儀表板'!$B$11+V186*'114成績輸入與落點儀表板'!$B$12+W186*'114成績輸入與落點儀表板'!$B$13+X186*'114成績輸入與落點儀表板'!$B$14+Y186*'114成績輸入與落點儀表板'!$B$15+Z186*'114成績輸入與落點儀表板'!$B$16</f>
        <v>0</v>
      </c>
      <c r="I186" s="8">
        <f t="shared" si="4"/>
        <v>-276.5</v>
      </c>
      <c r="J186" s="2" t="str">
        <f t="shared" si="5"/>
        <v>FAIL</v>
      </c>
      <c r="K186" s="17" t="str">
        <f>IF(AND(IF('114成績輸入與落點儀表板'!$C$2="必須採計",L186&gt;0,IF('114成績輸入與落點儀表板'!$C$2="不可採計",L186=0,TRUE)),IF('114成績輸入與落點儀表板'!$C$3="必須採計",M186&gt;0,IF('114成績輸入與落點儀表板'!$C$3="不可採計",M186=0,TRUE)),IF('114成績輸入與落點儀表板'!$C$4="必須採計",N186&gt;0,IF('114成績輸入與落點儀表板'!$C$4="不可採計",N186=0,TRUE)),IF('114成績輸入與落點儀表板'!$C$5="必須採計",O186&gt;0,IF('114成績輸入與落點儀表板'!$C$5="不可採計",O186=0,TRUE)),IF('114成績輸入與落點儀表板'!$C$6="必須採計",P186&gt;0,IF('114成績輸入與落點儀表板'!$C$6="不可採計",P186=0,TRUE)),IF('114成績輸入與落點儀表板'!$C$7="必須採計",Q186&gt;0,IF('114成績輸入與落點儀表板'!$C$7="不可採計",Q186=0,TRUE)),IF('114成績輸入與落點儀表板'!$C$8="必須採計",R186&gt;0,IF('114成績輸入與落點儀表板'!$C$8="不可採計",R186=0,TRUE)),IF('114成績輸入與落點儀表板'!$C$9="必須採計",S186&gt;0,IF('114成績輸入與落點儀表板'!$C$9="不可採計",S186=0,TRUE)),IF('114成績輸入與落點儀表板'!$C$10="必須採計",T186&gt;0,IF('114成績輸入與落點儀表板'!$C$10="不可採計",T186=0,TRUE)),IF('114成績輸入與落點儀表板'!$C$11="必須採計",U186&gt;0,IF('114成績輸入與落點儀表板'!$C$11="不可採計",U186=0,TRUE)),IF('114成績輸入與落點儀表板'!$C$12="必須採計",V186&gt;0,IF('114成績輸入與落點儀表板'!$C$12="不可採計",V186=0,TRUE)),IF('114成績輸入與落點儀表板'!$C$13="必須採計",W186&gt;0,IF('114成績輸入與落點儀表板'!$C$13="不可採計",W186=0,TRUE)),IF('114成績輸入與落點儀表板'!$C$14="必須採計",X186&gt;0,IF('114成績輸入與落點儀表板'!$C$14="不可採計",X186=0,TRUE)),IF('114成績輸入與落點儀表板'!$C$15="必須採計",Y186&gt;0,IF('114成績輸入與落點儀表板'!$C$15="不可採計",Y186=0,TRUE)),IF('114成績輸入與落點儀表板'!$C$16="必須採計",Z186&gt;0,IF('114成績輸入與落點儀表板'!$C$16="不可採計",Z186=0,TRUE))),"✅ 符合","❌ 不符合")</f>
        <v>✅ 符合</v>
      </c>
      <c r="L186" s="15">
        <v>1</v>
      </c>
      <c r="M186" s="15">
        <v>1</v>
      </c>
      <c r="N186" s="15">
        <v>1</v>
      </c>
      <c r="O186" s="15">
        <v>0</v>
      </c>
      <c r="P186" s="15">
        <v>0</v>
      </c>
      <c r="Q186" s="15">
        <v>0</v>
      </c>
      <c r="R186" s="15">
        <v>0</v>
      </c>
      <c r="S186" s="15">
        <v>1.25</v>
      </c>
      <c r="T186" s="15">
        <v>1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</row>
    <row r="187" spans="1:26" customFormat="1" ht="15.75" customHeight="1" x14ac:dyDescent="0.3">
      <c r="A187" s="2" t="s">
        <v>559</v>
      </c>
      <c r="B187" s="6" t="s">
        <v>482</v>
      </c>
      <c r="C187" s="6" t="s">
        <v>560</v>
      </c>
      <c r="D187" s="12" t="s">
        <v>113</v>
      </c>
      <c r="E187" s="13" t="s">
        <v>561</v>
      </c>
      <c r="F187" s="2">
        <v>38</v>
      </c>
      <c r="G187" s="15">
        <v>214</v>
      </c>
      <c r="H187" s="7">
        <f>L187*'114成績輸入與落點儀表板'!$B$2+M187*'114成績輸入與落點儀表板'!$B$3+N187*'114成績輸入與落點儀表板'!$B$4+O187*'114成績輸入與落點儀表板'!$B$5+P187*'114成績輸入與落點儀表板'!$B$6+Q187*'114成績輸入與落點儀表板'!$B$7+R187*'114成績輸入與落點儀表板'!$B$8+S187*'114成績輸入與落點儀表板'!$B$9+T187*'114成績輸入與落點儀表板'!$B$10+U187*'114成績輸入與落點儀表板'!$B$11+V187*'114成績輸入與落點儀表板'!$B$12+W187*'114成績輸入與落點儀表板'!$B$13+X187*'114成績輸入與落點儀表板'!$B$14+Y187*'114成績輸入與落點儀表板'!$B$15+Z187*'114成績輸入與落點儀表板'!$B$16</f>
        <v>0</v>
      </c>
      <c r="I187" s="8">
        <f t="shared" si="4"/>
        <v>-214</v>
      </c>
      <c r="J187" s="2" t="str">
        <f t="shared" si="5"/>
        <v>FAIL</v>
      </c>
      <c r="K187" s="17" t="str">
        <f>IF(AND(IF('114成績輸入與落點儀表板'!$C$2="必須採計",L187&gt;0,IF('114成績輸入與落點儀表板'!$C$2="不可採計",L187=0,TRUE)),IF('114成績輸入與落點儀表板'!$C$3="必須採計",M187&gt;0,IF('114成績輸入與落點儀表板'!$C$3="不可採計",M187=0,TRUE)),IF('114成績輸入與落點儀表板'!$C$4="必須採計",N187&gt;0,IF('114成績輸入與落點儀表板'!$C$4="不可採計",N187=0,TRUE)),IF('114成績輸入與落點儀表板'!$C$5="必須採計",O187&gt;0,IF('114成績輸入與落點儀表板'!$C$5="不可採計",O187=0,TRUE)),IF('114成績輸入與落點儀表板'!$C$6="必須採計",P187&gt;0,IF('114成績輸入與落點儀表板'!$C$6="不可採計",P187=0,TRUE)),IF('114成績輸入與落點儀表板'!$C$7="必須採計",Q187&gt;0,IF('114成績輸入與落點儀表板'!$C$7="不可採計",Q187=0,TRUE)),IF('114成績輸入與落點儀表板'!$C$8="必須採計",R187&gt;0,IF('114成績輸入與落點儀表板'!$C$8="不可採計",R187=0,TRUE)),IF('114成績輸入與落點儀表板'!$C$9="必須採計",S187&gt;0,IF('114成績輸入與落點儀表板'!$C$9="不可採計",S187=0,TRUE)),IF('114成績輸入與落點儀表板'!$C$10="必須採計",T187&gt;0,IF('114成績輸入與落點儀表板'!$C$10="不可採計",T187=0,TRUE)),IF('114成績輸入與落點儀表板'!$C$11="必須採計",U187&gt;0,IF('114成績輸入與落點儀表板'!$C$11="不可採計",U187=0,TRUE)),IF('114成績輸入與落點儀表板'!$C$12="必須採計",V187&gt;0,IF('114成績輸入與落點儀表板'!$C$12="不可採計",V187=0,TRUE)),IF('114成績輸入與落點儀表板'!$C$13="必須採計",W187&gt;0,IF('114成績輸入與落點儀表板'!$C$13="不可採計",W187=0,TRUE)),IF('114成績輸入與落點儀表板'!$C$14="必須採計",X187&gt;0,IF('114成績輸入與落點儀表板'!$C$14="不可採計",X187=0,TRUE)),IF('114成績輸入與落點儀表板'!$C$15="必須採計",Y187&gt;0,IF('114成績輸入與落點儀表板'!$C$15="不可採計",Y187=0,TRUE)),IF('114成績輸入與落點儀表板'!$C$16="必須採計",Z187&gt;0,IF('114成績輸入與落點儀表板'!$C$16="不可採計",Z187=0,TRUE))),"✅ 符合","❌ 不符合")</f>
        <v>✅ 符合</v>
      </c>
      <c r="L187" s="15">
        <v>1.25</v>
      </c>
      <c r="M187" s="15">
        <v>1.25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1</v>
      </c>
      <c r="V187" s="15">
        <v>0</v>
      </c>
      <c r="W187" s="15">
        <v>1</v>
      </c>
      <c r="X187" s="15">
        <v>0</v>
      </c>
      <c r="Y187" s="15">
        <v>0</v>
      </c>
      <c r="Z187" s="15">
        <v>0</v>
      </c>
    </row>
    <row r="188" spans="1:26" customFormat="1" ht="15.75" customHeight="1" x14ac:dyDescent="0.3">
      <c r="A188" s="2" t="s">
        <v>562</v>
      </c>
      <c r="B188" s="6" t="s">
        <v>482</v>
      </c>
      <c r="C188" s="6" t="s">
        <v>563</v>
      </c>
      <c r="D188" s="12" t="s">
        <v>121</v>
      </c>
      <c r="E188" s="13" t="s">
        <v>564</v>
      </c>
      <c r="F188" s="2">
        <v>33</v>
      </c>
      <c r="G188" s="15">
        <v>280.5</v>
      </c>
      <c r="H188" s="7">
        <f>L188*'114成績輸入與落點儀表板'!$B$2+M188*'114成績輸入與落點儀表板'!$B$3+N188*'114成績輸入與落點儀表板'!$B$4+O188*'114成績輸入與落點儀表板'!$B$5+P188*'114成績輸入與落點儀表板'!$B$6+Q188*'114成績輸入與落點儀表板'!$B$7+R188*'114成績輸入與落點儀表板'!$B$8+S188*'114成績輸入與落點儀表板'!$B$9+T188*'114成績輸入與落點儀表板'!$B$10+U188*'114成績輸入與落點儀表板'!$B$11+V188*'114成績輸入與落點儀表板'!$B$12+W188*'114成績輸入與落點儀表板'!$B$13+X188*'114成績輸入與落點儀表板'!$B$14+Y188*'114成績輸入與落點儀表板'!$B$15+Z188*'114成績輸入與落點儀表板'!$B$16</f>
        <v>0</v>
      </c>
      <c r="I188" s="8">
        <f t="shared" si="4"/>
        <v>-280.5</v>
      </c>
      <c r="J188" s="2" t="str">
        <f t="shared" si="5"/>
        <v>FAIL</v>
      </c>
      <c r="K188" s="17" t="str">
        <f>IF(AND(IF('114成績輸入與落點儀表板'!$C$2="必須採計",L188&gt;0,IF('114成績輸入與落點儀表板'!$C$2="不可採計",L188=0,TRUE)),IF('114成績輸入與落點儀表板'!$C$3="必須採計",M188&gt;0,IF('114成績輸入與落點儀表板'!$C$3="不可採計",M188=0,TRUE)),IF('114成績輸入與落點儀表板'!$C$4="必須採計",N188&gt;0,IF('114成績輸入與落點儀表板'!$C$4="不可採計",N188=0,TRUE)),IF('114成績輸入與落點儀表板'!$C$5="必須採計",O188&gt;0,IF('114成績輸入與落點儀表板'!$C$5="不可採計",O188=0,TRUE)),IF('114成績輸入與落點儀表板'!$C$6="必須採計",P188&gt;0,IF('114成績輸入與落點儀表板'!$C$6="不可採計",P188=0,TRUE)),IF('114成績輸入與落點儀表板'!$C$7="必須採計",Q188&gt;0,IF('114成績輸入與落點儀表板'!$C$7="不可採計",Q188=0,TRUE)),IF('114成績輸入與落點儀表板'!$C$8="必須採計",R188&gt;0,IF('114成績輸入與落點儀表板'!$C$8="不可採計",R188=0,TRUE)),IF('114成績輸入與落點儀表板'!$C$9="必須採計",S188&gt;0,IF('114成績輸入與落點儀表板'!$C$9="不可採計",S188=0,TRUE)),IF('114成績輸入與落點儀表板'!$C$10="必須採計",T188&gt;0,IF('114成績輸入與落點儀表板'!$C$10="不可採計",T188=0,TRUE)),IF('114成績輸入與落點儀表板'!$C$11="必須採計",U188&gt;0,IF('114成績輸入與落點儀表板'!$C$11="不可採計",U188=0,TRUE)),IF('114成績輸入與落點儀表板'!$C$12="必須採計",V188&gt;0,IF('114成績輸入與落點儀表板'!$C$12="不可採計",V188=0,TRUE)),IF('114成績輸入與落點儀表板'!$C$13="必須採計",W188&gt;0,IF('114成績輸入與落點儀表板'!$C$13="不可採計",W188=0,TRUE)),IF('114成績輸入與落點儀表板'!$C$14="必須採計",X188&gt;0,IF('114成績輸入與落點儀表板'!$C$14="不可採計",X188=0,TRUE)),IF('114成績輸入與落點儀表板'!$C$15="必須採計",Y188&gt;0,IF('114成績輸入與落點儀表板'!$C$15="不可採計",Y188=0,TRUE)),IF('114成績輸入與落點儀表板'!$C$16="必須採計",Z188&gt;0,IF('114成績輸入與落點儀表板'!$C$16="不可採計",Z188=0,TRUE))),"✅ 符合","❌ 不符合")</f>
        <v>✅ 符合</v>
      </c>
      <c r="L188" s="15">
        <v>1.5</v>
      </c>
      <c r="M188" s="15">
        <v>2</v>
      </c>
      <c r="N188" s="15">
        <v>0</v>
      </c>
      <c r="O188" s="15">
        <v>2</v>
      </c>
      <c r="P188" s="15">
        <v>0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</row>
    <row r="189" spans="1:26" customFormat="1" ht="15.75" customHeight="1" x14ac:dyDescent="0.3">
      <c r="A189" s="2" t="s">
        <v>565</v>
      </c>
      <c r="B189" s="6" t="s">
        <v>482</v>
      </c>
      <c r="C189" s="6" t="s">
        <v>400</v>
      </c>
      <c r="D189" s="12" t="s">
        <v>113</v>
      </c>
      <c r="E189" s="13" t="s">
        <v>566</v>
      </c>
      <c r="F189" s="2">
        <v>40</v>
      </c>
      <c r="G189" s="15">
        <v>295</v>
      </c>
      <c r="H189" s="7">
        <f>L189*'114成績輸入與落點儀表板'!$B$2+M189*'114成績輸入與落點儀表板'!$B$3+N189*'114成績輸入與落點儀表板'!$B$4+O189*'114成績輸入與落點儀表板'!$B$5+P189*'114成績輸入與落點儀表板'!$B$6+Q189*'114成績輸入與落點儀表板'!$B$7+R189*'114成績輸入與落點儀表板'!$B$8+S189*'114成績輸入與落點儀表板'!$B$9+T189*'114成績輸入與落點儀表板'!$B$10+U189*'114成績輸入與落點儀表板'!$B$11+V189*'114成績輸入與落點儀表板'!$B$12+W189*'114成績輸入與落點儀表板'!$B$13+X189*'114成績輸入與落點儀表板'!$B$14+Y189*'114成績輸入與落點儀表板'!$B$15+Z189*'114成績輸入與落點儀表板'!$B$16</f>
        <v>0</v>
      </c>
      <c r="I189" s="8">
        <f t="shared" si="4"/>
        <v>-295</v>
      </c>
      <c r="J189" s="2" t="str">
        <f t="shared" si="5"/>
        <v>FAIL</v>
      </c>
      <c r="K189" s="17" t="str">
        <f>IF(AND(IF('114成績輸入與落點儀表板'!$C$2="必須採計",L189&gt;0,IF('114成績輸入與落點儀表板'!$C$2="不可採計",L189=0,TRUE)),IF('114成績輸入與落點儀表板'!$C$3="必須採計",M189&gt;0,IF('114成績輸入與落點儀表板'!$C$3="不可採計",M189=0,TRUE)),IF('114成績輸入與落點儀表板'!$C$4="必須採計",N189&gt;0,IF('114成績輸入與落點儀表板'!$C$4="不可採計",N189=0,TRUE)),IF('114成績輸入與落點儀表板'!$C$5="必須採計",O189&gt;0,IF('114成績輸入與落點儀表板'!$C$5="不可採計",O189=0,TRUE)),IF('114成績輸入與落點儀表板'!$C$6="必須採計",P189&gt;0,IF('114成績輸入與落點儀表板'!$C$6="不可採計",P189=0,TRUE)),IF('114成績輸入與落點儀表板'!$C$7="必須採計",Q189&gt;0,IF('114成績輸入與落點儀表板'!$C$7="不可採計",Q189=0,TRUE)),IF('114成績輸入與落點儀表板'!$C$8="必須採計",R189&gt;0,IF('114成績輸入與落點儀表板'!$C$8="不可採計",R189=0,TRUE)),IF('114成績輸入與落點儀表板'!$C$9="必須採計",S189&gt;0,IF('114成績輸入與落點儀表板'!$C$9="不可採計",S189=0,TRUE)),IF('114成績輸入與落點儀表板'!$C$10="必須採計",T189&gt;0,IF('114成績輸入與落點儀表板'!$C$10="不可採計",T189=0,TRUE)),IF('114成績輸入與落點儀表板'!$C$11="必須採計",U189&gt;0,IF('114成績輸入與落點儀表板'!$C$11="不可採計",U189=0,TRUE)),IF('114成績輸入與落點儀表板'!$C$12="必須採計",V189&gt;0,IF('114成績輸入與落點儀表板'!$C$12="不可採計",V189=0,TRUE)),IF('114成績輸入與落點儀表板'!$C$13="必須採計",W189&gt;0,IF('114成績輸入與落點儀表板'!$C$13="不可採計",W189=0,TRUE)),IF('114成績輸入與落點儀表板'!$C$14="必須採計",X189&gt;0,IF('114成績輸入與落點儀表板'!$C$14="不可採計",X189=0,TRUE)),IF('114成績輸入與落點儀表板'!$C$15="必須採計",Y189&gt;0,IF('114成績輸入與落點儀表板'!$C$15="不可採計",Y189=0,TRUE)),IF('114成績輸入與落點儀表板'!$C$16="必須採計",Z189&gt;0,IF('114成績輸入與落點儀表板'!$C$16="不可採計",Z189=0,TRUE))),"✅ 符合","❌ 不符合")</f>
        <v>✅ 符合</v>
      </c>
      <c r="L189" s="15">
        <v>1.5</v>
      </c>
      <c r="M189" s="15">
        <v>1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1</v>
      </c>
      <c r="V189" s="15">
        <v>0</v>
      </c>
      <c r="W189" s="15">
        <v>1.5</v>
      </c>
      <c r="X189" s="15">
        <v>0</v>
      </c>
      <c r="Y189" s="15">
        <v>0</v>
      </c>
      <c r="Z189" s="15">
        <v>0</v>
      </c>
    </row>
    <row r="190" spans="1:26" ht="15.75" customHeight="1" x14ac:dyDescent="0.3">
      <c r="A190" s="2" t="s">
        <v>567</v>
      </c>
      <c r="B190" s="13" t="s">
        <v>482</v>
      </c>
      <c r="C190" s="13" t="s">
        <v>98</v>
      </c>
      <c r="D190" s="12" t="s">
        <v>99</v>
      </c>
      <c r="E190" s="13" t="s">
        <v>568</v>
      </c>
      <c r="F190" s="2">
        <v>42</v>
      </c>
      <c r="G190" s="15">
        <v>280.5</v>
      </c>
      <c r="H190" s="7">
        <f>L190*'114成績輸入與落點儀表板'!$B$2+M190*'114成績輸入與落點儀表板'!$B$3+N190*'114成績輸入與落點儀表板'!$B$4+O190*'114成績輸入與落點儀表板'!$B$5+P190*'114成績輸入與落點儀表板'!$B$6+Q190*'114成績輸入與落點儀表板'!$B$7+R190*'114成績輸入與落點儀表板'!$B$8+S190*'114成績輸入與落點儀表板'!$B$9+T190*'114成績輸入與落點儀表板'!$B$10+U190*'114成績輸入與落點儀表板'!$B$11+V190*'114成績輸入與落點儀表板'!$B$12+W190*'114成績輸入與落點儀表板'!$B$13+X190*'114成績輸入與落點儀表板'!$B$14+Y190*'114成績輸入與落點儀表板'!$B$15+Z190*'114成績輸入與落點儀表板'!$B$16</f>
        <v>0</v>
      </c>
      <c r="I190" s="8">
        <f t="shared" si="4"/>
        <v>-280.5</v>
      </c>
      <c r="J190" s="2" t="str">
        <f t="shared" si="5"/>
        <v>FAIL</v>
      </c>
      <c r="K190" s="17" t="str">
        <f>IF(AND(IF('114成績輸入與落點儀表板'!$C$2="必須採計",L190&gt;0,IF('114成績輸入與落點儀表板'!$C$2="不可採計",L190=0,TRUE)),IF('114成績輸入與落點儀表板'!$C$3="必須採計",M190&gt;0,IF('114成績輸入與落點儀表板'!$C$3="不可採計",M190=0,TRUE)),IF('114成績輸入與落點儀表板'!$C$4="必須採計",N190&gt;0,IF('114成績輸入與落點儀表板'!$C$4="不可採計",N190=0,TRUE)),IF('114成績輸入與落點儀表板'!$C$5="必須採計",O190&gt;0,IF('114成績輸入與落點儀表板'!$C$5="不可採計",O190=0,TRUE)),IF('114成績輸入與落點儀表板'!$C$6="必須採計",P190&gt;0,IF('114成績輸入與落點儀表板'!$C$6="不可採計",P190=0,TRUE)),IF('114成績輸入與落點儀表板'!$C$7="必須採計",Q190&gt;0,IF('114成績輸入與落點儀表板'!$C$7="不可採計",Q190=0,TRUE)),IF('114成績輸入與落點儀表板'!$C$8="必須採計",R190&gt;0,IF('114成績輸入與落點儀表板'!$C$8="不可採計",R190=0,TRUE)),IF('114成績輸入與落點儀表板'!$C$9="必須採計",S190&gt;0,IF('114成績輸入與落點儀表板'!$C$9="不可採計",S190=0,TRUE)),IF('114成績輸入與落點儀表板'!$C$10="必須採計",T190&gt;0,IF('114成績輸入與落點儀表板'!$C$10="不可採計",T190=0,TRUE)),IF('114成績輸入與落點儀表板'!$C$11="必須採計",U190&gt;0,IF('114成績輸入與落點儀表板'!$C$11="不可採計",U190=0,TRUE)),IF('114成績輸入與落點儀表板'!$C$12="必須採計",V190&gt;0,IF('114成績輸入與落點儀表板'!$C$12="不可採計",V190=0,TRUE)),IF('114成績輸入與落點儀表板'!$C$13="必須採計",W190&gt;0,IF('114成績輸入與落點儀表板'!$C$13="不可採計",W190=0,TRUE)),IF('114成績輸入與落點儀表板'!$C$14="必須採計",X190&gt;0,IF('114成績輸入與落點儀表板'!$C$14="不可採計",X190=0,TRUE)),IF('114成績輸入與落點儀表板'!$C$15="必須採計",Y190&gt;0,IF('114成績輸入與落點儀表板'!$C$15="不可採計",Y190=0,TRUE)),IF('114成績輸入與落點儀表板'!$C$16="必須採計",Z190&gt;0,IF('114成績輸入與落點儀表板'!$C$16="不可採計",Z190=0,TRUE))),"✅ 符合","❌ 不符合")</f>
        <v>✅ 符合</v>
      </c>
      <c r="L190" s="15">
        <v>1</v>
      </c>
      <c r="M190" s="15">
        <v>1.5</v>
      </c>
      <c r="N190" s="15">
        <v>1.5</v>
      </c>
      <c r="O190" s="15">
        <v>0</v>
      </c>
      <c r="P190" s="15">
        <v>0</v>
      </c>
      <c r="Q190" s="15">
        <v>0</v>
      </c>
      <c r="R190" s="15">
        <v>0</v>
      </c>
      <c r="S190" s="15">
        <v>1</v>
      </c>
      <c r="T190" s="15">
        <v>1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</row>
    <row r="191" spans="1:26" ht="15.75" customHeight="1" x14ac:dyDescent="0.3">
      <c r="A191" s="2" t="s">
        <v>569</v>
      </c>
      <c r="B191" s="13" t="s">
        <v>482</v>
      </c>
      <c r="C191" s="13" t="s">
        <v>242</v>
      </c>
      <c r="D191" s="12" t="s">
        <v>203</v>
      </c>
      <c r="E191" s="13" t="s">
        <v>437</v>
      </c>
      <c r="F191" s="2">
        <v>46</v>
      </c>
      <c r="G191" s="15">
        <v>214</v>
      </c>
      <c r="H191" s="7">
        <f>L191*'114成績輸入與落點儀表板'!$B$2+M191*'114成績輸入與落點儀表板'!$B$3+N191*'114成績輸入與落點儀表板'!$B$4+O191*'114成績輸入與落點儀表板'!$B$5+P191*'114成績輸入與落點儀表板'!$B$6+Q191*'114成績輸入與落點儀表板'!$B$7+R191*'114成績輸入與落點儀表板'!$B$8+S191*'114成績輸入與落點儀表板'!$B$9+T191*'114成績輸入與落點儀表板'!$B$10+U191*'114成績輸入與落點儀表板'!$B$11+V191*'114成績輸入與落點儀表板'!$B$12+W191*'114成績輸入與落點儀表板'!$B$13+X191*'114成績輸入與落點儀表板'!$B$14+Y191*'114成績輸入與落點儀表板'!$B$15+Z191*'114成績輸入與落點儀表板'!$B$16</f>
        <v>0</v>
      </c>
      <c r="I191" s="8">
        <f t="shared" si="4"/>
        <v>-214</v>
      </c>
      <c r="J191" s="2" t="str">
        <f t="shared" si="5"/>
        <v>FAIL</v>
      </c>
      <c r="K191" s="17" t="str">
        <f>IF(AND(IF('114成績輸入與落點儀表板'!$C$2="必須採計",L191&gt;0,IF('114成績輸入與落點儀表板'!$C$2="不可採計",L191=0,TRUE)),IF('114成績輸入與落點儀表板'!$C$3="必須採計",M191&gt;0,IF('114成績輸入與落點儀表板'!$C$3="不可採計",M191=0,TRUE)),IF('114成績輸入與落點儀表板'!$C$4="必須採計",N191&gt;0,IF('114成績輸入與落點儀表板'!$C$4="不可採計",N191=0,TRUE)),IF('114成績輸入與落點儀表板'!$C$5="必須採計",O191&gt;0,IF('114成績輸入與落點儀表板'!$C$5="不可採計",O191=0,TRUE)),IF('114成績輸入與落點儀表板'!$C$6="必須採計",P191&gt;0,IF('114成績輸入與落點儀表板'!$C$6="不可採計",P191=0,TRUE)),IF('114成績輸入與落點儀表板'!$C$7="必須採計",Q191&gt;0,IF('114成績輸入與落點儀表板'!$C$7="不可採計",Q191=0,TRUE)),IF('114成績輸入與落點儀表板'!$C$8="必須採計",R191&gt;0,IF('114成績輸入與落點儀表板'!$C$8="不可採計",R191=0,TRUE)),IF('114成績輸入與落點儀表板'!$C$9="必須採計",S191&gt;0,IF('114成績輸入與落點儀表板'!$C$9="不可採計",S191=0,TRUE)),IF('114成績輸入與落點儀表板'!$C$10="必須採計",T191&gt;0,IF('114成績輸入與落點儀表板'!$C$10="不可採計",T191=0,TRUE)),IF('114成績輸入與落點儀表板'!$C$11="必須採計",U191&gt;0,IF('114成績輸入與落點儀表板'!$C$11="不可採計",U191=0,TRUE)),IF('114成績輸入與落點儀表板'!$C$12="必須採計",V191&gt;0,IF('114成績輸入與落點儀表板'!$C$12="不可採計",V191=0,TRUE)),IF('114成績輸入與落點儀表板'!$C$13="必須採計",W191&gt;0,IF('114成績輸入與落點儀表板'!$C$13="不可採計",W191=0,TRUE)),IF('114成績輸入與落點儀表板'!$C$14="必須採計",X191&gt;0,IF('114成績輸入與落點儀表板'!$C$14="不可採計",X191=0,TRUE)),IF('114成績輸入與落點儀表板'!$C$15="必須採計",Y191&gt;0,IF('114成績輸入與落點儀表板'!$C$15="不可採計",Y191=0,TRUE)),IF('114成績輸入與落點儀表板'!$C$16="必須採計",Z191&gt;0,IF('114成績輸入與落點儀表板'!$C$16="不可採計",Z191=0,TRUE))),"✅ 符合","❌ 不符合")</f>
        <v>❌ 不符合</v>
      </c>
      <c r="L191" s="15">
        <v>0</v>
      </c>
      <c r="M191" s="15">
        <v>1</v>
      </c>
      <c r="N191" s="15">
        <v>1</v>
      </c>
      <c r="O191" s="15">
        <v>0</v>
      </c>
      <c r="P191" s="15">
        <v>0</v>
      </c>
      <c r="Q191" s="15">
        <v>0</v>
      </c>
      <c r="R191" s="15">
        <v>1</v>
      </c>
      <c r="S191" s="15">
        <v>1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</row>
    <row r="192" spans="1:26" ht="15.75" customHeight="1" x14ac:dyDescent="0.3">
      <c r="A192" s="2" t="s">
        <v>570</v>
      </c>
      <c r="B192" s="13" t="s">
        <v>482</v>
      </c>
      <c r="C192" s="13" t="s">
        <v>571</v>
      </c>
      <c r="D192" s="12" t="s">
        <v>203</v>
      </c>
      <c r="E192" s="13" t="s">
        <v>437</v>
      </c>
      <c r="F192" s="2">
        <v>1</v>
      </c>
      <c r="G192" s="15">
        <v>225</v>
      </c>
      <c r="H192" s="7">
        <f>L192*'114成績輸入與落點儀表板'!$B$2+M192*'114成績輸入與落點儀表板'!$B$3+N192*'114成績輸入與落點儀表板'!$B$4+O192*'114成績輸入與落點儀表板'!$B$5+P192*'114成績輸入與落點儀表板'!$B$6+Q192*'114成績輸入與落點儀表板'!$B$7+R192*'114成績輸入與落點儀表板'!$B$8+S192*'114成績輸入與落點儀表板'!$B$9+T192*'114成績輸入與落點儀表板'!$B$10+U192*'114成績輸入與落點儀表板'!$B$11+V192*'114成績輸入與落點儀表板'!$B$12+W192*'114成績輸入與落點儀表板'!$B$13+X192*'114成績輸入與落點儀表板'!$B$14+Y192*'114成績輸入與落點儀表板'!$B$15+Z192*'114成績輸入與落點儀表板'!$B$16</f>
        <v>0</v>
      </c>
      <c r="I192" s="8">
        <f t="shared" si="4"/>
        <v>-225</v>
      </c>
      <c r="J192" s="2" t="str">
        <f t="shared" si="5"/>
        <v>FAIL</v>
      </c>
      <c r="K192" s="17" t="str">
        <f>IF(AND(IF('114成績輸入與落點儀表板'!$C$2="必須採計",L192&gt;0,IF('114成績輸入與落點儀表板'!$C$2="不可採計",L192=0,TRUE)),IF('114成績輸入與落點儀表板'!$C$3="必須採計",M192&gt;0,IF('114成績輸入與落點儀表板'!$C$3="不可採計",M192=0,TRUE)),IF('114成績輸入與落點儀表板'!$C$4="必須採計",N192&gt;0,IF('114成績輸入與落點儀表板'!$C$4="不可採計",N192=0,TRUE)),IF('114成績輸入與落點儀表板'!$C$5="必須採計",O192&gt;0,IF('114成績輸入與落點儀表板'!$C$5="不可採計",O192=0,TRUE)),IF('114成績輸入與落點儀表板'!$C$6="必須採計",P192&gt;0,IF('114成績輸入與落點儀表板'!$C$6="不可採計",P192=0,TRUE)),IF('114成績輸入與落點儀表板'!$C$7="必須採計",Q192&gt;0,IF('114成績輸入與落點儀表板'!$C$7="不可採計",Q192=0,TRUE)),IF('114成績輸入與落點儀表板'!$C$8="必須採計",R192&gt;0,IF('114成績輸入與落點儀表板'!$C$8="不可採計",R192=0,TRUE)),IF('114成績輸入與落點儀表板'!$C$9="必須採計",S192&gt;0,IF('114成績輸入與落點儀表板'!$C$9="不可採計",S192=0,TRUE)),IF('114成績輸入與落點儀表板'!$C$10="必須採計",T192&gt;0,IF('114成績輸入與落點儀表板'!$C$10="不可採計",T192=0,TRUE)),IF('114成績輸入與落點儀表板'!$C$11="必須採計",U192&gt;0,IF('114成績輸入與落點儀表板'!$C$11="不可採計",U192=0,TRUE)),IF('114成績輸入與落點儀表板'!$C$12="必須採計",V192&gt;0,IF('114成績輸入與落點儀表板'!$C$12="不可採計",V192=0,TRUE)),IF('114成績輸入與落點儀表板'!$C$13="必須採計",W192&gt;0,IF('114成績輸入與落點儀表板'!$C$13="不可採計",W192=0,TRUE)),IF('114成績輸入與落點儀表板'!$C$14="必須採計",X192&gt;0,IF('114成績輸入與落點儀表板'!$C$14="不可採計",X192=0,TRUE)),IF('114成績輸入與落點儀表板'!$C$15="必須採計",Y192&gt;0,IF('114成績輸入與落點儀表板'!$C$15="不可採計",Y192=0,TRUE)),IF('114成績輸入與落點儀表板'!$C$16="必須採計",Z192&gt;0,IF('114成績輸入與落點儀表板'!$C$16="不可採計",Z192=0,TRUE))),"✅ 符合","❌ 不符合")</f>
        <v>❌ 不符合</v>
      </c>
      <c r="L192" s="15">
        <v>0</v>
      </c>
      <c r="M192" s="15">
        <v>1</v>
      </c>
      <c r="N192" s="15">
        <v>1</v>
      </c>
      <c r="O192" s="15">
        <v>0</v>
      </c>
      <c r="P192" s="15">
        <v>0</v>
      </c>
      <c r="Q192" s="15">
        <v>0</v>
      </c>
      <c r="R192" s="15">
        <v>1</v>
      </c>
      <c r="S192" s="15">
        <v>1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</row>
    <row r="193" spans="1:26" ht="15.75" customHeight="1" x14ac:dyDescent="0.3">
      <c r="A193" s="2" t="s">
        <v>572</v>
      </c>
      <c r="B193" s="13" t="s">
        <v>482</v>
      </c>
      <c r="C193" s="13" t="s">
        <v>245</v>
      </c>
      <c r="D193" s="12" t="s">
        <v>73</v>
      </c>
      <c r="E193" s="13" t="s">
        <v>338</v>
      </c>
      <c r="F193" s="2">
        <v>58</v>
      </c>
      <c r="G193" s="15">
        <v>257</v>
      </c>
      <c r="H193" s="7">
        <f>L193*'114成績輸入與落點儀表板'!$B$2+M193*'114成績輸入與落點儀表板'!$B$3+N193*'114成績輸入與落點儀表板'!$B$4+O193*'114成績輸入與落點儀表板'!$B$5+P193*'114成績輸入與落點儀表板'!$B$6+Q193*'114成績輸入與落點儀表板'!$B$7+R193*'114成績輸入與落點儀表板'!$B$8+S193*'114成績輸入與落點儀表板'!$B$9+T193*'114成績輸入與落點儀表板'!$B$10+U193*'114成績輸入與落點儀表板'!$B$11+V193*'114成績輸入與落點儀表板'!$B$12+W193*'114成績輸入與落點儀表板'!$B$13+X193*'114成績輸入與落點儀表板'!$B$14+Y193*'114成績輸入與落點儀表板'!$B$15+Z193*'114成績輸入與落點儀表板'!$B$16</f>
        <v>0</v>
      </c>
      <c r="I193" s="8">
        <f t="shared" si="4"/>
        <v>-257</v>
      </c>
      <c r="J193" s="2" t="str">
        <f t="shared" si="5"/>
        <v>FAIL</v>
      </c>
      <c r="K193" s="17" t="str">
        <f>IF(AND(IF('114成績輸入與落點儀表板'!$C$2="必須採計",L193&gt;0,IF('114成績輸入與落點儀表板'!$C$2="不可採計",L193=0,TRUE)),IF('114成績輸入與落點儀表板'!$C$3="必須採計",M193&gt;0,IF('114成績輸入與落點儀表板'!$C$3="不可採計",M193=0,TRUE)),IF('114成績輸入與落點儀表板'!$C$4="必須採計",N193&gt;0,IF('114成績輸入與落點儀表板'!$C$4="不可採計",N193=0,TRUE)),IF('114成績輸入與落點儀表板'!$C$5="必須採計",O193&gt;0,IF('114成績輸入與落點儀表板'!$C$5="不可採計",O193=0,TRUE)),IF('114成績輸入與落點儀表板'!$C$6="必須採計",P193&gt;0,IF('114成績輸入與落點儀表板'!$C$6="不可採計",P193=0,TRUE)),IF('114成績輸入與落點儀表板'!$C$7="必須採計",Q193&gt;0,IF('114成績輸入與落點儀表板'!$C$7="不可採計",Q193=0,TRUE)),IF('114成績輸入與落點儀表板'!$C$8="必須採計",R193&gt;0,IF('114成績輸入與落點儀表板'!$C$8="不可採計",R193=0,TRUE)),IF('114成績輸入與落點儀表板'!$C$9="必須採計",S193&gt;0,IF('114成績輸入與落點儀表板'!$C$9="不可採計",S193=0,TRUE)),IF('114成績輸入與落點儀表板'!$C$10="必須採計",T193&gt;0,IF('114成績輸入與落點儀表板'!$C$10="不可採計",T193=0,TRUE)),IF('114成績輸入與落點儀表板'!$C$11="必須採計",U193&gt;0,IF('114成績輸入與落點儀表板'!$C$11="不可採計",U193=0,TRUE)),IF('114成績輸入與落點儀表板'!$C$12="必須採計",V193&gt;0,IF('114成績輸入與落點儀表板'!$C$12="不可採計",V193=0,TRUE)),IF('114成績輸入與落點儀表板'!$C$13="必須採計",W193&gt;0,IF('114成績輸入與落點儀表板'!$C$13="不可採計",W193=0,TRUE)),IF('114成績輸入與落點儀表板'!$C$14="必須採計",X193&gt;0,IF('114成績輸入與落點儀表板'!$C$14="不可採計",X193=0,TRUE)),IF('114成績輸入與落點儀表板'!$C$15="必須採計",Y193&gt;0,IF('114成績輸入與落點儀表板'!$C$15="不可採計",Y193=0,TRUE)),IF('114成績輸入與落點儀表板'!$C$16="必須採計",Z193&gt;0,IF('114成績輸入與落點儀表板'!$C$16="不可採計",Z193=0,TRUE))),"✅ 符合","❌ 不符合")</f>
        <v>✅ 符合</v>
      </c>
      <c r="L193" s="15">
        <v>1</v>
      </c>
      <c r="M193" s="15">
        <v>1</v>
      </c>
      <c r="N193" s="15">
        <v>1</v>
      </c>
      <c r="O193" s="15">
        <v>0</v>
      </c>
      <c r="P193" s="15">
        <v>0</v>
      </c>
      <c r="Q193" s="15">
        <v>0</v>
      </c>
      <c r="R193" s="15">
        <v>1</v>
      </c>
      <c r="S193" s="15">
        <v>1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</row>
    <row r="194" spans="1:26" ht="15.75" customHeight="1" x14ac:dyDescent="0.3">
      <c r="A194" s="2" t="s">
        <v>573</v>
      </c>
      <c r="B194" s="13" t="s">
        <v>482</v>
      </c>
      <c r="C194" s="13" t="s">
        <v>574</v>
      </c>
      <c r="D194" s="12" t="s">
        <v>73</v>
      </c>
      <c r="E194" s="13" t="s">
        <v>575</v>
      </c>
      <c r="F194" s="2">
        <v>1</v>
      </c>
      <c r="G194" s="15">
        <v>264</v>
      </c>
      <c r="H194" s="7">
        <f>L194*'114成績輸入與落點儀表板'!$B$2+M194*'114成績輸入與落點儀表板'!$B$3+N194*'114成績輸入與落點儀表板'!$B$4+O194*'114成績輸入與落點儀表板'!$B$5+P194*'114成績輸入與落點儀表板'!$B$6+Q194*'114成績輸入與落點儀表板'!$B$7+R194*'114成績輸入與落點儀表板'!$B$8+S194*'114成績輸入與落點儀表板'!$B$9+T194*'114成績輸入與落點儀表板'!$B$10+U194*'114成績輸入與落點儀表板'!$B$11+V194*'114成績輸入與落點儀表板'!$B$12+W194*'114成績輸入與落點儀表板'!$B$13+X194*'114成績輸入與落點儀表板'!$B$14+Y194*'114成績輸入與落點儀表板'!$B$15+Z194*'114成績輸入與落點儀表板'!$B$16</f>
        <v>0</v>
      </c>
      <c r="I194" s="8">
        <f t="shared" ref="I194:I257" si="6">H194-G194</f>
        <v>-264</v>
      </c>
      <c r="J194" s="2" t="str">
        <f t="shared" ref="J194:J257" si="7">IF(I194&gt;=0, "PASS", "FAIL")</f>
        <v>FAIL</v>
      </c>
      <c r="K194" s="17" t="str">
        <f>IF(AND(IF('114成績輸入與落點儀表板'!$C$2="必須採計",L194&gt;0,IF('114成績輸入與落點儀表板'!$C$2="不可採計",L194=0,TRUE)),IF('114成績輸入與落點儀表板'!$C$3="必須採計",M194&gt;0,IF('114成績輸入與落點儀表板'!$C$3="不可採計",M194=0,TRUE)),IF('114成績輸入與落點儀表板'!$C$4="必須採計",N194&gt;0,IF('114成績輸入與落點儀表板'!$C$4="不可採計",N194=0,TRUE)),IF('114成績輸入與落點儀表板'!$C$5="必須採計",O194&gt;0,IF('114成績輸入與落點儀表板'!$C$5="不可採計",O194=0,TRUE)),IF('114成績輸入與落點儀表板'!$C$6="必須採計",P194&gt;0,IF('114成績輸入與落點儀表板'!$C$6="不可採計",P194=0,TRUE)),IF('114成績輸入與落點儀表板'!$C$7="必須採計",Q194&gt;0,IF('114成績輸入與落點儀表板'!$C$7="不可採計",Q194=0,TRUE)),IF('114成績輸入與落點儀表板'!$C$8="必須採計",R194&gt;0,IF('114成績輸入與落點儀表板'!$C$8="不可採計",R194=0,TRUE)),IF('114成績輸入與落點儀表板'!$C$9="必須採計",S194&gt;0,IF('114成績輸入與落點儀表板'!$C$9="不可採計",S194=0,TRUE)),IF('114成績輸入與落點儀表板'!$C$10="必須採計",T194&gt;0,IF('114成績輸入與落點儀表板'!$C$10="不可採計",T194=0,TRUE)),IF('114成績輸入與落點儀表板'!$C$11="必須採計",U194&gt;0,IF('114成績輸入與落點儀表板'!$C$11="不可採計",U194=0,TRUE)),IF('114成績輸入與落點儀表板'!$C$12="必須採計",V194&gt;0,IF('114成績輸入與落點儀表板'!$C$12="不可採計",V194=0,TRUE)),IF('114成績輸入與落點儀表板'!$C$13="必須採計",W194&gt;0,IF('114成績輸入與落點儀表板'!$C$13="不可採計",W194=0,TRUE)),IF('114成績輸入與落點儀表板'!$C$14="必須採計",X194&gt;0,IF('114成績輸入與落點儀表板'!$C$14="不可採計",X194=0,TRUE)),IF('114成績輸入與落點儀表板'!$C$15="必須採計",Y194&gt;0,IF('114成績輸入與落點儀表板'!$C$15="不可採計",Y194=0,TRUE)),IF('114成績輸入與落點儀表板'!$C$16="必須採計",Z194&gt;0,IF('114成績輸入與落點儀表板'!$C$16="不可採計",Z194=0,TRUE))),"✅ 符合","❌ 不符合")</f>
        <v>✅ 符合</v>
      </c>
      <c r="L194" s="15">
        <v>1</v>
      </c>
      <c r="M194" s="15">
        <v>1</v>
      </c>
      <c r="N194" s="15">
        <v>1</v>
      </c>
      <c r="O194" s="15">
        <v>0</v>
      </c>
      <c r="P194" s="15">
        <v>0</v>
      </c>
      <c r="Q194" s="15">
        <v>0</v>
      </c>
      <c r="R194" s="15">
        <v>1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</row>
    <row r="195" spans="1:26" ht="15.75" customHeight="1" x14ac:dyDescent="0.3">
      <c r="A195" s="2" t="s">
        <v>576</v>
      </c>
      <c r="B195" s="13" t="s">
        <v>482</v>
      </c>
      <c r="C195" s="13" t="s">
        <v>577</v>
      </c>
      <c r="D195" s="12" t="s">
        <v>80</v>
      </c>
      <c r="E195" s="13" t="s">
        <v>578</v>
      </c>
      <c r="F195" s="2">
        <v>17</v>
      </c>
      <c r="G195" s="15">
        <v>211.25</v>
      </c>
      <c r="H195" s="7">
        <f>L195*'114成績輸入與落點儀表板'!$B$2+M195*'114成績輸入與落點儀表板'!$B$3+N195*'114成績輸入與落點儀表板'!$B$4+O195*'114成績輸入與落點儀表板'!$B$5+P195*'114成績輸入與落點儀表板'!$B$6+Q195*'114成績輸入與落點儀表板'!$B$7+R195*'114成績輸入與落點儀表板'!$B$8+S195*'114成績輸入與落點儀表板'!$B$9+T195*'114成績輸入與落點儀表板'!$B$10+U195*'114成績輸入與落點儀表板'!$B$11+V195*'114成績輸入與落點儀表板'!$B$12+W195*'114成績輸入與落點儀表板'!$B$13+X195*'114成績輸入與落點儀表板'!$B$14+Y195*'114成績輸入與落點儀表板'!$B$15+Z195*'114成績輸入與落點儀表板'!$B$16</f>
        <v>0</v>
      </c>
      <c r="I195" s="8">
        <f t="shared" si="6"/>
        <v>-211.25</v>
      </c>
      <c r="J195" s="2" t="str">
        <f t="shared" si="7"/>
        <v>FAIL</v>
      </c>
      <c r="K195" s="17" t="str">
        <f>IF(AND(IF('114成績輸入與落點儀表板'!$C$2="必須採計",L195&gt;0,IF('114成績輸入與落點儀表板'!$C$2="不可採計",L195=0,TRUE)),IF('114成績輸入與落點儀表板'!$C$3="必須採計",M195&gt;0,IF('114成績輸入與落點儀表板'!$C$3="不可採計",M195=0,TRUE)),IF('114成績輸入與落點儀表板'!$C$4="必須採計",N195&gt;0,IF('114成績輸入與落點儀表板'!$C$4="不可採計",N195=0,TRUE)),IF('114成績輸入與落點儀表板'!$C$5="必須採計",O195&gt;0,IF('114成績輸入與落點儀表板'!$C$5="不可採計",O195=0,TRUE)),IF('114成績輸入與落點儀表板'!$C$6="必須採計",P195&gt;0,IF('114成績輸入與落點儀表板'!$C$6="不可採計",P195=0,TRUE)),IF('114成績輸入與落點儀表板'!$C$7="必須採計",Q195&gt;0,IF('114成績輸入與落點儀表板'!$C$7="不可採計",Q195=0,TRUE)),IF('114成績輸入與落點儀表板'!$C$8="必須採計",R195&gt;0,IF('114成績輸入與落點儀表板'!$C$8="不可採計",R195=0,TRUE)),IF('114成績輸入與落點儀表板'!$C$9="必須採計",S195&gt;0,IF('114成績輸入與落點儀表板'!$C$9="不可採計",S195=0,TRUE)),IF('114成績輸入與落點儀表板'!$C$10="必須採計",T195&gt;0,IF('114成績輸入與落點儀表板'!$C$10="不可採計",T195=0,TRUE)),IF('114成績輸入與落點儀表板'!$C$11="必須採計",U195&gt;0,IF('114成績輸入與落點儀表板'!$C$11="不可採計",U195=0,TRUE)),IF('114成績輸入與落點儀表板'!$C$12="必須採計",V195&gt;0,IF('114成績輸入與落點儀表板'!$C$12="不可採計",V195=0,TRUE)),IF('114成績輸入與落點儀表板'!$C$13="必須採計",W195&gt;0,IF('114成績輸入與落點儀表板'!$C$13="不可採計",W195=0,TRUE)),IF('114成績輸入與落點儀表板'!$C$14="必須採計",X195&gt;0,IF('114成績輸入與落點儀表板'!$C$14="不可採計",X195=0,TRUE)),IF('114成績輸入與落點儀表板'!$C$15="必須採計",Y195&gt;0,IF('114成績輸入與落點儀表板'!$C$15="不可採計",Y195=0,TRUE)),IF('114成績輸入與落點儀表板'!$C$16="必須採計",Z195&gt;0,IF('114成績輸入與落點儀表板'!$C$16="不可採計",Z195=0,TRUE))),"✅ 符合","❌ 不符合")</f>
        <v>❌ 不符合</v>
      </c>
      <c r="L195" s="15">
        <v>0</v>
      </c>
      <c r="M195" s="15">
        <v>1</v>
      </c>
      <c r="N195" s="15">
        <v>1.25</v>
      </c>
      <c r="O195" s="15">
        <v>0</v>
      </c>
      <c r="P195" s="15">
        <v>0</v>
      </c>
      <c r="Q195" s="15">
        <v>0</v>
      </c>
      <c r="R195" s="15">
        <v>1.25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</row>
    <row r="196" spans="1:26" ht="15.75" customHeight="1" x14ac:dyDescent="0.3">
      <c r="A196" s="2" t="s">
        <v>579</v>
      </c>
      <c r="B196" s="13" t="s">
        <v>482</v>
      </c>
      <c r="C196" s="13" t="s">
        <v>580</v>
      </c>
      <c r="D196" s="12" t="s">
        <v>227</v>
      </c>
      <c r="E196" s="13" t="s">
        <v>581</v>
      </c>
      <c r="F196" s="2">
        <v>13</v>
      </c>
      <c r="G196" s="15">
        <v>291</v>
      </c>
      <c r="H196" s="7">
        <f>L196*'114成績輸入與落點儀表板'!$B$2+M196*'114成績輸入與落點儀表板'!$B$3+N196*'114成績輸入與落點儀表板'!$B$4+O196*'114成績輸入與落點儀表板'!$B$5+P196*'114成績輸入與落點儀表板'!$B$6+Q196*'114成績輸入與落點儀表板'!$B$7+R196*'114成績輸入與落點儀表板'!$B$8+S196*'114成績輸入與落點儀表板'!$B$9+T196*'114成績輸入與落點儀表板'!$B$10+U196*'114成績輸入與落點儀表板'!$B$11+V196*'114成績輸入與落點儀表板'!$B$12+W196*'114成績輸入與落點儀表板'!$B$13+X196*'114成績輸入與落點儀表板'!$B$14+Y196*'114成績輸入與落點儀表板'!$B$15+Z196*'114成績輸入與落點儀表板'!$B$16</f>
        <v>0</v>
      </c>
      <c r="I196" s="8">
        <f t="shared" si="6"/>
        <v>-291</v>
      </c>
      <c r="J196" s="2" t="str">
        <f t="shared" si="7"/>
        <v>FAIL</v>
      </c>
      <c r="K196" s="17" t="str">
        <f>IF(AND(IF('114成績輸入與落點儀表板'!$C$2="必須採計",L196&gt;0,IF('114成績輸入與落點儀表板'!$C$2="不可採計",L196=0,TRUE)),IF('114成績輸入與落點儀表板'!$C$3="必須採計",M196&gt;0,IF('114成績輸入與落點儀表板'!$C$3="不可採計",M196=0,TRUE)),IF('114成績輸入與落點儀表板'!$C$4="必須採計",N196&gt;0,IF('114成績輸入與落點儀表板'!$C$4="不可採計",N196=0,TRUE)),IF('114成績輸入與落點儀表板'!$C$5="必須採計",O196&gt;0,IF('114成績輸入與落點儀表板'!$C$5="不可採計",O196=0,TRUE)),IF('114成績輸入與落點儀表板'!$C$6="必須採計",P196&gt;0,IF('114成績輸入與落點儀表板'!$C$6="不可採計",P196=0,TRUE)),IF('114成績輸入與落點儀表板'!$C$7="必須採計",Q196&gt;0,IF('114成績輸入與落點儀表板'!$C$7="不可採計",Q196=0,TRUE)),IF('114成績輸入與落點儀表板'!$C$8="必須採計",R196&gt;0,IF('114成績輸入與落點儀表板'!$C$8="不可採計",R196=0,TRUE)),IF('114成績輸入與落點儀表板'!$C$9="必須採計",S196&gt;0,IF('114成績輸入與落點儀表板'!$C$9="不可採計",S196=0,TRUE)),IF('114成績輸入與落點儀表板'!$C$10="必須採計",T196&gt;0,IF('114成績輸入與落點儀表板'!$C$10="不可採計",T196=0,TRUE)),IF('114成績輸入與落點儀表板'!$C$11="必須採計",U196&gt;0,IF('114成績輸入與落點儀表板'!$C$11="不可採計",U196=0,TRUE)),IF('114成績輸入與落點儀表板'!$C$12="必須採計",V196&gt;0,IF('114成績輸入與落點儀表板'!$C$12="不可採計",V196=0,TRUE)),IF('114成績輸入與落點儀表板'!$C$13="必須採計",W196&gt;0,IF('114成績輸入與落點儀表板'!$C$13="不可採計",W196=0,TRUE)),IF('114成績輸入與落點儀表板'!$C$14="必須採計",X196&gt;0,IF('114成績輸入與落點儀表板'!$C$14="不可採計",X196=0,TRUE)),IF('114成績輸入與落點儀表板'!$C$15="必須採計",Y196&gt;0,IF('114成績輸入與落點儀表板'!$C$15="不可採計",Y196=0,TRUE)),IF('114成績輸入與落點儀表板'!$C$16="必須採計",Z196&gt;0,IF('114成績輸入與落點儀表板'!$C$16="不可採計",Z196=0,TRUE))),"✅ 符合","❌ 不符合")</f>
        <v>✅ 符合</v>
      </c>
      <c r="L196" s="15">
        <v>1.5</v>
      </c>
      <c r="M196" s="15">
        <v>1.5</v>
      </c>
      <c r="N196" s="15">
        <v>0</v>
      </c>
      <c r="O196" s="15">
        <v>0</v>
      </c>
      <c r="P196" s="15">
        <v>1.5</v>
      </c>
      <c r="Q196" s="15">
        <v>0</v>
      </c>
      <c r="R196" s="15">
        <v>1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</row>
    <row r="197" spans="1:26" customFormat="1" ht="15.75" customHeight="1" x14ac:dyDescent="0.3">
      <c r="A197" s="2" t="s">
        <v>582</v>
      </c>
      <c r="B197" s="6" t="s">
        <v>482</v>
      </c>
      <c r="C197" s="6" t="s">
        <v>583</v>
      </c>
      <c r="D197" s="12" t="s">
        <v>99</v>
      </c>
      <c r="E197" s="13" t="s">
        <v>584</v>
      </c>
      <c r="F197" s="2">
        <v>8</v>
      </c>
      <c r="G197" s="15">
        <v>291.5</v>
      </c>
      <c r="H197" s="7">
        <f>L197*'114成績輸入與落點儀表板'!$B$2+M197*'114成績輸入與落點儀表板'!$B$3+N197*'114成績輸入與落點儀表板'!$B$4+O197*'114成績輸入與落點儀表板'!$B$5+P197*'114成績輸入與落點儀表板'!$B$6+Q197*'114成績輸入與落點儀表板'!$B$7+R197*'114成績輸入與落點儀表板'!$B$8+S197*'114成績輸入與落點儀表板'!$B$9+T197*'114成績輸入與落點儀表板'!$B$10+U197*'114成績輸入與落點儀表板'!$B$11+V197*'114成績輸入與落點儀表板'!$B$12+W197*'114成績輸入與落點儀表板'!$B$13+X197*'114成績輸入與落點儀表板'!$B$14+Y197*'114成績輸入與落點儀表板'!$B$15+Z197*'114成績輸入與落點儀表板'!$B$16</f>
        <v>0</v>
      </c>
      <c r="I197" s="8">
        <f t="shared" si="6"/>
        <v>-291.5</v>
      </c>
      <c r="J197" s="2" t="str">
        <f t="shared" si="7"/>
        <v>FAIL</v>
      </c>
      <c r="K197" s="17" t="str">
        <f>IF(AND(IF('114成績輸入與落點儀表板'!$C$2="必須採計",L197&gt;0,IF('114成績輸入與落點儀表板'!$C$2="不可採計",L197=0,TRUE)),IF('114成績輸入與落點儀表板'!$C$3="必須採計",M197&gt;0,IF('114成績輸入與落點儀表板'!$C$3="不可採計",M197=0,TRUE)),IF('114成績輸入與落點儀表板'!$C$4="必須採計",N197&gt;0,IF('114成績輸入與落點儀表板'!$C$4="不可採計",N197=0,TRUE)),IF('114成績輸入與落點儀表板'!$C$5="必須採計",O197&gt;0,IF('114成績輸入與落點儀表板'!$C$5="不可採計",O197=0,TRUE)),IF('114成績輸入與落點儀表板'!$C$6="必須採計",P197&gt;0,IF('114成績輸入與落點儀表板'!$C$6="不可採計",P197=0,TRUE)),IF('114成績輸入與落點儀表板'!$C$7="必須採計",Q197&gt;0,IF('114成績輸入與落點儀表板'!$C$7="不可採計",Q197=0,TRUE)),IF('114成績輸入與落點儀表板'!$C$8="必須採計",R197&gt;0,IF('114成績輸入與落點儀表板'!$C$8="不可採計",R197=0,TRUE)),IF('114成績輸入與落點儀表板'!$C$9="必須採計",S197&gt;0,IF('114成績輸入與落點儀表板'!$C$9="不可採計",S197=0,TRUE)),IF('114成績輸入與落點儀表板'!$C$10="必須採計",T197&gt;0,IF('114成績輸入與落點儀表板'!$C$10="不可採計",T197=0,TRUE)),IF('114成績輸入與落點儀表板'!$C$11="必須採計",U197&gt;0,IF('114成績輸入與落點儀表板'!$C$11="不可採計",U197=0,TRUE)),IF('114成績輸入與落點儀表板'!$C$12="必須採計",V197&gt;0,IF('114成績輸入與落點儀表板'!$C$12="不可採計",V197=0,TRUE)),IF('114成績輸入與落點儀表板'!$C$13="必須採計",W197&gt;0,IF('114成績輸入與落點儀表板'!$C$13="不可採計",W197=0,TRUE)),IF('114成績輸入與落點儀表板'!$C$14="必須採計",X197&gt;0,IF('114成績輸入與落點儀表板'!$C$14="不可採計",X197=0,TRUE)),IF('114成績輸入與落點儀表板'!$C$15="必須採計",Y197&gt;0,IF('114成績輸入與落點儀表板'!$C$15="不可採計",Y197=0,TRUE)),IF('114成績輸入與落點儀表板'!$C$16="必須採計",Z197&gt;0,IF('114成績輸入與落點儀表板'!$C$16="不可採計",Z197=0,TRUE))),"✅ 符合","❌ 不符合")</f>
        <v>✅ 符合</v>
      </c>
      <c r="L197" s="15">
        <v>1.5</v>
      </c>
      <c r="M197" s="15">
        <v>1.5</v>
      </c>
      <c r="N197" s="15">
        <v>0</v>
      </c>
      <c r="O197" s="15">
        <v>0</v>
      </c>
      <c r="P197" s="15">
        <v>1.5</v>
      </c>
      <c r="Q197" s="15">
        <v>0</v>
      </c>
      <c r="R197" s="15">
        <v>0</v>
      </c>
      <c r="S197" s="15">
        <v>0</v>
      </c>
      <c r="T197" s="15">
        <v>0</v>
      </c>
      <c r="U197" s="15">
        <v>1</v>
      </c>
      <c r="V197" s="15">
        <v>1</v>
      </c>
      <c r="W197" s="15">
        <v>0</v>
      </c>
      <c r="X197" s="15">
        <v>0</v>
      </c>
      <c r="Y197" s="15">
        <v>0</v>
      </c>
      <c r="Z197" s="15">
        <v>0</v>
      </c>
    </row>
    <row r="198" spans="1:26" ht="15.75" customHeight="1" x14ac:dyDescent="0.3">
      <c r="A198" s="2" t="s">
        <v>585</v>
      </c>
      <c r="B198" s="13" t="s">
        <v>482</v>
      </c>
      <c r="C198" s="13" t="s">
        <v>586</v>
      </c>
      <c r="D198" s="12" t="s">
        <v>80</v>
      </c>
      <c r="E198" s="13" t="s">
        <v>587</v>
      </c>
      <c r="F198" s="2">
        <v>21</v>
      </c>
      <c r="G198" s="15">
        <v>272</v>
      </c>
      <c r="H198" s="7">
        <f>L198*'114成績輸入與落點儀表板'!$B$2+M198*'114成績輸入與落點儀表板'!$B$3+N198*'114成績輸入與落點儀表板'!$B$4+O198*'114成績輸入與落點儀表板'!$B$5+P198*'114成績輸入與落點儀表板'!$B$6+Q198*'114成績輸入與落點儀表板'!$B$7+R198*'114成績輸入與落點儀表板'!$B$8+S198*'114成績輸入與落點儀表板'!$B$9+T198*'114成績輸入與落點儀表板'!$B$10+U198*'114成績輸入與落點儀表板'!$B$11+V198*'114成績輸入與落點儀表板'!$B$12+W198*'114成績輸入與落點儀表板'!$B$13+X198*'114成績輸入與落點儀表板'!$B$14+Y198*'114成績輸入與落點儀表板'!$B$15+Z198*'114成績輸入與落點儀表板'!$B$16</f>
        <v>0</v>
      </c>
      <c r="I198" s="8">
        <f t="shared" si="6"/>
        <v>-272</v>
      </c>
      <c r="J198" s="2" t="str">
        <f t="shared" si="7"/>
        <v>FAIL</v>
      </c>
      <c r="K198" s="17" t="str">
        <f>IF(AND(IF('114成績輸入與落點儀表板'!$C$2="必須採計",L198&gt;0,IF('114成績輸入與落點儀表板'!$C$2="不可採計",L198=0,TRUE)),IF('114成績輸入與落點儀表板'!$C$3="必須採計",M198&gt;0,IF('114成績輸入與落點儀表板'!$C$3="不可採計",M198=0,TRUE)),IF('114成績輸入與落點儀表板'!$C$4="必須採計",N198&gt;0,IF('114成績輸入與落點儀表板'!$C$4="不可採計",N198=0,TRUE)),IF('114成績輸入與落點儀表板'!$C$5="必須採計",O198&gt;0,IF('114成績輸入與落點儀表板'!$C$5="不可採計",O198=0,TRUE)),IF('114成績輸入與落點儀表板'!$C$6="必須採計",P198&gt;0,IF('114成績輸入與落點儀表板'!$C$6="不可採計",P198=0,TRUE)),IF('114成績輸入與落點儀表板'!$C$7="必須採計",Q198&gt;0,IF('114成績輸入與落點儀表板'!$C$7="不可採計",Q198=0,TRUE)),IF('114成績輸入與落點儀表板'!$C$8="必須採計",R198&gt;0,IF('114成績輸入與落點儀表板'!$C$8="不可採計",R198=0,TRUE)),IF('114成績輸入與落點儀表板'!$C$9="必須採計",S198&gt;0,IF('114成績輸入與落點儀表板'!$C$9="不可採計",S198=0,TRUE)),IF('114成績輸入與落點儀表板'!$C$10="必須採計",T198&gt;0,IF('114成績輸入與落點儀表板'!$C$10="不可採計",T198=0,TRUE)),IF('114成績輸入與落點儀表板'!$C$11="必須採計",U198&gt;0,IF('114成績輸入與落點儀表板'!$C$11="不可採計",U198=0,TRUE)),IF('114成績輸入與落點儀表板'!$C$12="必須採計",V198&gt;0,IF('114成績輸入與落點儀表板'!$C$12="不可採計",V198=0,TRUE)),IF('114成績輸入與落點儀表板'!$C$13="必須採計",W198&gt;0,IF('114成績輸入與落點儀表板'!$C$13="不可採計",W198=0,TRUE)),IF('114成績輸入與落點儀表板'!$C$14="必須採計",X198&gt;0,IF('114成績輸入與落點儀表板'!$C$14="不可採計",X198=0,TRUE)),IF('114成績輸入與落點儀表板'!$C$15="必須採計",Y198&gt;0,IF('114成績輸入與落點儀表板'!$C$15="不可採計",Y198=0,TRUE)),IF('114成績輸入與落點儀表板'!$C$16="必須採計",Z198&gt;0,IF('114成績輸入與落點儀表板'!$C$16="不可採計",Z198=0,TRUE))),"✅ 符合","❌ 不符合")</f>
        <v>✅ 符合</v>
      </c>
      <c r="L198" s="15">
        <v>1</v>
      </c>
      <c r="M198" s="15">
        <v>1.5</v>
      </c>
      <c r="N198" s="15">
        <v>1</v>
      </c>
      <c r="O198" s="15">
        <v>0</v>
      </c>
      <c r="P198" s="15">
        <v>0</v>
      </c>
      <c r="Q198" s="15">
        <v>0</v>
      </c>
      <c r="R198" s="15">
        <v>1.5</v>
      </c>
      <c r="S198" s="15">
        <v>1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</row>
    <row r="199" spans="1:26" ht="15.75" customHeight="1" x14ac:dyDescent="0.3">
      <c r="A199" s="2" t="s">
        <v>588</v>
      </c>
      <c r="B199" s="13" t="s">
        <v>482</v>
      </c>
      <c r="C199" s="13" t="s">
        <v>255</v>
      </c>
      <c r="D199" s="12" t="s">
        <v>86</v>
      </c>
      <c r="E199" s="13" t="s">
        <v>589</v>
      </c>
      <c r="F199" s="2">
        <v>28</v>
      </c>
      <c r="G199" s="15">
        <v>278</v>
      </c>
      <c r="H199" s="7">
        <f>L199*'114成績輸入與落點儀表板'!$B$2+M199*'114成績輸入與落點儀表板'!$B$3+N199*'114成績輸入與落點儀表板'!$B$4+O199*'114成績輸入與落點儀表板'!$B$5+P199*'114成績輸入與落點儀表板'!$B$6+Q199*'114成績輸入與落點儀表板'!$B$7+R199*'114成績輸入與落點儀表板'!$B$8+S199*'114成績輸入與落點儀表板'!$B$9+T199*'114成績輸入與落點儀表板'!$B$10+U199*'114成績輸入與落點儀表板'!$B$11+V199*'114成績輸入與落點儀表板'!$B$12+W199*'114成績輸入與落點儀表板'!$B$13+X199*'114成績輸入與落點儀表板'!$B$14+Y199*'114成績輸入與落點儀表板'!$B$15+Z199*'114成績輸入與落點儀表板'!$B$16</f>
        <v>0</v>
      </c>
      <c r="I199" s="8">
        <f t="shared" si="6"/>
        <v>-278</v>
      </c>
      <c r="J199" s="2" t="str">
        <f t="shared" si="7"/>
        <v>FAIL</v>
      </c>
      <c r="K199" s="17" t="str">
        <f>IF(AND(IF('114成績輸入與落點儀表板'!$C$2="必須採計",L199&gt;0,IF('114成績輸入與落點儀表板'!$C$2="不可採計",L199=0,TRUE)),IF('114成績輸入與落點儀表板'!$C$3="必須採計",M199&gt;0,IF('114成績輸入與落點儀表板'!$C$3="不可採計",M199=0,TRUE)),IF('114成績輸入與落點儀表板'!$C$4="必須採計",N199&gt;0,IF('114成績輸入與落點儀表板'!$C$4="不可採計",N199=0,TRUE)),IF('114成績輸入與落點儀表板'!$C$5="必須採計",O199&gt;0,IF('114成績輸入與落點儀表板'!$C$5="不可採計",O199=0,TRUE)),IF('114成績輸入與落點儀表板'!$C$6="必須採計",P199&gt;0,IF('114成績輸入與落點儀表板'!$C$6="不可採計",P199=0,TRUE)),IF('114成績輸入與落點儀表板'!$C$7="必須採計",Q199&gt;0,IF('114成績輸入與落點儀表板'!$C$7="不可採計",Q199=0,TRUE)),IF('114成績輸入與落點儀表板'!$C$8="必須採計",R199&gt;0,IF('114成績輸入與落點儀表板'!$C$8="不可採計",R199=0,TRUE)),IF('114成績輸入與落點儀表板'!$C$9="必須採計",S199&gt;0,IF('114成績輸入與落點儀表板'!$C$9="不可採計",S199=0,TRUE)),IF('114成績輸入與落點儀表板'!$C$10="必須採計",T199&gt;0,IF('114成績輸入與落點儀表板'!$C$10="不可採計",T199=0,TRUE)),IF('114成績輸入與落點儀表板'!$C$11="必須採計",U199&gt;0,IF('114成績輸入與落點儀表板'!$C$11="不可採計",U199=0,TRUE)),IF('114成績輸入與落點儀表板'!$C$12="必須採計",V199&gt;0,IF('114成績輸入與落點儀表板'!$C$12="不可採計",V199=0,TRUE)),IF('114成績輸入與落點儀表板'!$C$13="必須採計",W199&gt;0,IF('114成績輸入與落點儀表板'!$C$13="不可採計",W199=0,TRUE)),IF('114成績輸入與落點儀表板'!$C$14="必須採計",X199&gt;0,IF('114成績輸入與落點儀表板'!$C$14="不可採計",X199=0,TRUE)),IF('114成績輸入與落點儀表板'!$C$15="必須採計",Y199&gt;0,IF('114成績輸入與落點儀表板'!$C$15="不可採計",Y199=0,TRUE)),IF('114成績輸入與落點儀表板'!$C$16="必須採計",Z199&gt;0,IF('114成績輸入與落點儀表板'!$C$16="不可採計",Z199=0,TRUE))),"✅ 符合","❌ 不符合")</f>
        <v>❌ 不符合</v>
      </c>
      <c r="L199" s="15">
        <v>0</v>
      </c>
      <c r="M199" s="15">
        <v>1.25</v>
      </c>
      <c r="N199" s="15">
        <v>1</v>
      </c>
      <c r="O199" s="15">
        <v>0</v>
      </c>
      <c r="P199" s="15">
        <v>0</v>
      </c>
      <c r="Q199" s="15">
        <v>0</v>
      </c>
      <c r="R199" s="15">
        <v>1</v>
      </c>
      <c r="S199" s="15">
        <v>1.5</v>
      </c>
      <c r="T199" s="15">
        <v>1.5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</row>
    <row r="200" spans="1:26" ht="15.75" customHeight="1" x14ac:dyDescent="0.3">
      <c r="A200" s="2" t="s">
        <v>590</v>
      </c>
      <c r="B200" s="13" t="s">
        <v>482</v>
      </c>
      <c r="C200" s="13" t="s">
        <v>591</v>
      </c>
      <c r="D200" s="12" t="s">
        <v>86</v>
      </c>
      <c r="E200" s="13" t="s">
        <v>592</v>
      </c>
      <c r="F200" s="2">
        <v>12</v>
      </c>
      <c r="G200" s="15">
        <v>257</v>
      </c>
      <c r="H200" s="7">
        <f>L200*'114成績輸入與落點儀表板'!$B$2+M200*'114成績輸入與落點儀表板'!$B$3+N200*'114成績輸入與落點儀表板'!$B$4+O200*'114成績輸入與落點儀表板'!$B$5+P200*'114成績輸入與落點儀表板'!$B$6+Q200*'114成績輸入與落點儀表板'!$B$7+R200*'114成績輸入與落點儀表板'!$B$8+S200*'114成績輸入與落點儀表板'!$B$9+T200*'114成績輸入與落點儀表板'!$B$10+U200*'114成績輸入與落點儀表板'!$B$11+V200*'114成績輸入與落點儀表板'!$B$12+W200*'114成績輸入與落點儀表板'!$B$13+X200*'114成績輸入與落點儀表板'!$B$14+Y200*'114成績輸入與落點儀表板'!$B$15+Z200*'114成績輸入與落點儀表板'!$B$16</f>
        <v>0</v>
      </c>
      <c r="I200" s="8">
        <f t="shared" si="6"/>
        <v>-257</v>
      </c>
      <c r="J200" s="2" t="str">
        <f t="shared" si="7"/>
        <v>FAIL</v>
      </c>
      <c r="K200" s="17" t="str">
        <f>IF(AND(IF('114成績輸入與落點儀表板'!$C$2="必須採計",L200&gt;0,IF('114成績輸入與落點儀表板'!$C$2="不可採計",L200=0,TRUE)),IF('114成績輸入與落點儀表板'!$C$3="必須採計",M200&gt;0,IF('114成績輸入與落點儀表板'!$C$3="不可採計",M200=0,TRUE)),IF('114成績輸入與落點儀表板'!$C$4="必須採計",N200&gt;0,IF('114成績輸入與落點儀表板'!$C$4="不可採計",N200=0,TRUE)),IF('114成績輸入與落點儀表板'!$C$5="必須採計",O200&gt;0,IF('114成績輸入與落點儀表板'!$C$5="不可採計",O200=0,TRUE)),IF('114成績輸入與落點儀表板'!$C$6="必須採計",P200&gt;0,IF('114成績輸入與落點儀表板'!$C$6="不可採計",P200=0,TRUE)),IF('114成績輸入與落點儀表板'!$C$7="必須採計",Q200&gt;0,IF('114成績輸入與落點儀表板'!$C$7="不可採計",Q200=0,TRUE)),IF('114成績輸入與落點儀表板'!$C$8="必須採計",R200&gt;0,IF('114成績輸入與落點儀表板'!$C$8="不可採計",R200=0,TRUE)),IF('114成績輸入與落點儀表板'!$C$9="必須採計",S200&gt;0,IF('114成績輸入與落點儀表板'!$C$9="不可採計",S200=0,TRUE)),IF('114成績輸入與落點儀表板'!$C$10="必須採計",T200&gt;0,IF('114成績輸入與落點儀表板'!$C$10="不可採計",T200=0,TRUE)),IF('114成績輸入與落點儀表板'!$C$11="必須採計",U200&gt;0,IF('114成績輸入與落點儀表板'!$C$11="不可採計",U200=0,TRUE)),IF('114成績輸入與落點儀表板'!$C$12="必須採計",V200&gt;0,IF('114成績輸入與落點儀表板'!$C$12="不可採計",V200=0,TRUE)),IF('114成績輸入與落點儀表板'!$C$13="必須採計",W200&gt;0,IF('114成績輸入與落點儀表板'!$C$13="不可採計",W200=0,TRUE)),IF('114成績輸入與落點儀表板'!$C$14="必須採計",X200&gt;0,IF('114成績輸入與落點儀表板'!$C$14="不可採計",X200=0,TRUE)),IF('114成績輸入與落點儀表板'!$C$15="必須採計",Y200&gt;0,IF('114成績輸入與落點儀表板'!$C$15="不可採計",Y200=0,TRUE)),IF('114成績輸入與落點儀表板'!$C$16="必須採計",Z200&gt;0,IF('114成績輸入與落點儀表板'!$C$16="不可採計",Z200=0,TRUE))),"✅ 符合","❌ 不符合")</f>
        <v>❌ 不符合</v>
      </c>
      <c r="L200" s="15">
        <v>0</v>
      </c>
      <c r="M200" s="15">
        <v>1.5</v>
      </c>
      <c r="N200" s="15">
        <v>0</v>
      </c>
      <c r="O200" s="15">
        <v>0</v>
      </c>
      <c r="P200" s="15">
        <v>0</v>
      </c>
      <c r="Q200" s="15">
        <v>0</v>
      </c>
      <c r="R200" s="15">
        <v>1</v>
      </c>
      <c r="S200" s="15">
        <v>1.5</v>
      </c>
      <c r="T200" s="15">
        <v>1.5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</row>
    <row r="201" spans="1:26" ht="15.75" customHeight="1" x14ac:dyDescent="0.3">
      <c r="A201" s="2" t="s">
        <v>593</v>
      </c>
      <c r="B201" s="13" t="s">
        <v>482</v>
      </c>
      <c r="C201" s="13" t="s">
        <v>594</v>
      </c>
      <c r="D201" s="12" t="s">
        <v>227</v>
      </c>
      <c r="E201" s="13" t="s">
        <v>595</v>
      </c>
      <c r="F201" s="2">
        <v>5</v>
      </c>
      <c r="G201" s="15">
        <v>156</v>
      </c>
      <c r="H201" s="7">
        <f>L201*'114成績輸入與落點儀表板'!$B$2+M201*'114成績輸入與落點儀表板'!$B$3+N201*'114成績輸入與落點儀表板'!$B$4+O201*'114成績輸入與落點儀表板'!$B$5+P201*'114成績輸入與落點儀表板'!$B$6+Q201*'114成績輸入與落點儀表板'!$B$7+R201*'114成績輸入與落點儀表板'!$B$8+S201*'114成績輸入與落點儀表板'!$B$9+T201*'114成績輸入與落點儀表板'!$B$10+U201*'114成績輸入與落點儀表板'!$B$11+V201*'114成績輸入與落點儀表板'!$B$12+W201*'114成績輸入與落點儀表板'!$B$13+X201*'114成績輸入與落點儀表板'!$B$14+Y201*'114成績輸入與落點儀表板'!$B$15+Z201*'114成績輸入與落點儀表板'!$B$16</f>
        <v>0</v>
      </c>
      <c r="I201" s="8">
        <f t="shared" si="6"/>
        <v>-156</v>
      </c>
      <c r="J201" s="2" t="str">
        <f t="shared" si="7"/>
        <v>FAIL</v>
      </c>
      <c r="K201" s="17" t="str">
        <f>IF(AND(IF('114成績輸入與落點儀表板'!$C$2="必須採計",L201&gt;0,IF('114成績輸入與落點儀表板'!$C$2="不可採計",L201=0,TRUE)),IF('114成績輸入與落點儀表板'!$C$3="必須採計",M201&gt;0,IF('114成績輸入與落點儀表板'!$C$3="不可採計",M201=0,TRUE)),IF('114成績輸入與落點儀表板'!$C$4="必須採計",N201&gt;0,IF('114成績輸入與落點儀表板'!$C$4="不可採計",N201=0,TRUE)),IF('114成績輸入與落點儀表板'!$C$5="必須採計",O201&gt;0,IF('114成績輸入與落點儀表板'!$C$5="不可採計",O201=0,TRUE)),IF('114成績輸入與落點儀表板'!$C$6="必須採計",P201&gt;0,IF('114成績輸入與落點儀表板'!$C$6="不可採計",P201=0,TRUE)),IF('114成績輸入與落點儀表板'!$C$7="必須採計",Q201&gt;0,IF('114成績輸入與落點儀表板'!$C$7="不可採計",Q201=0,TRUE)),IF('114成績輸入與落點儀表板'!$C$8="必須採計",R201&gt;0,IF('114成績輸入與落點儀表板'!$C$8="不可採計",R201=0,TRUE)),IF('114成績輸入與落點儀表板'!$C$9="必須採計",S201&gt;0,IF('114成績輸入與落點儀表板'!$C$9="不可採計",S201=0,TRUE)),IF('114成績輸入與落點儀表板'!$C$10="必須採計",T201&gt;0,IF('114成績輸入與落點儀表板'!$C$10="不可採計",T201=0,TRUE)),IF('114成績輸入與落點儀表板'!$C$11="必須採計",U201&gt;0,IF('114成績輸入與落點儀表板'!$C$11="不可採計",U201=0,TRUE)),IF('114成績輸入與落點儀表板'!$C$12="必須採計",V201&gt;0,IF('114成績輸入與落點儀表板'!$C$12="不可採計",V201=0,TRUE)),IF('114成績輸入與落點儀表板'!$C$13="必須採計",W201&gt;0,IF('114成績輸入與落點儀表板'!$C$13="不可採計",W201=0,TRUE)),IF('114成績輸入與落點儀表板'!$C$14="必須採計",X201&gt;0,IF('114成績輸入與落點儀表板'!$C$14="不可採計",X201=0,TRUE)),IF('114成績輸入與落點儀表板'!$C$15="必須採計",Y201&gt;0,IF('114成績輸入與落點儀表板'!$C$15="不可採計",Y201=0,TRUE)),IF('114成績輸入與落點儀表板'!$C$16="必須採計",Z201&gt;0,IF('114成績輸入與落點儀表板'!$C$16="不可採計",Z201=0,TRUE))),"✅ 符合","❌ 不符合")</f>
        <v>✅ 符合</v>
      </c>
      <c r="L201" s="15">
        <v>1</v>
      </c>
      <c r="M201" s="15">
        <v>1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</row>
    <row r="202" spans="1:26" customFormat="1" ht="15.75" customHeight="1" x14ac:dyDescent="0.3">
      <c r="A202" s="2" t="s">
        <v>596</v>
      </c>
      <c r="B202" s="6" t="s">
        <v>597</v>
      </c>
      <c r="C202" s="6" t="s">
        <v>55</v>
      </c>
      <c r="D202" s="12" t="s">
        <v>56</v>
      </c>
      <c r="E202" s="13" t="s">
        <v>598</v>
      </c>
      <c r="F202" s="2">
        <v>98</v>
      </c>
      <c r="G202" s="15">
        <v>116</v>
      </c>
      <c r="H202" s="7">
        <f>L202*'114成績輸入與落點儀表板'!$B$2+M202*'114成績輸入與落點儀表板'!$B$3+N202*'114成績輸入與落點儀表板'!$B$4+O202*'114成績輸入與落點儀表板'!$B$5+P202*'114成績輸入與落點儀表板'!$B$6+Q202*'114成績輸入與落點儀表板'!$B$7+R202*'114成績輸入與落點儀表板'!$B$8+S202*'114成績輸入與落點儀表板'!$B$9+T202*'114成績輸入與落點儀表板'!$B$10+U202*'114成績輸入與落點儀表板'!$B$11+V202*'114成績輸入與落點儀表板'!$B$12+W202*'114成績輸入與落點儀表板'!$B$13+X202*'114成績輸入與落點儀表板'!$B$14+Y202*'114成績輸入與落點儀表板'!$B$15+Z202*'114成績輸入與落點儀表板'!$B$16</f>
        <v>0</v>
      </c>
      <c r="I202" s="8">
        <f t="shared" si="6"/>
        <v>-116</v>
      </c>
      <c r="J202" s="2" t="str">
        <f t="shared" si="7"/>
        <v>FAIL</v>
      </c>
      <c r="K202" s="17" t="str">
        <f>IF(AND(IF('114成績輸入與落點儀表板'!$C$2="必須採計",L202&gt;0,IF('114成績輸入與落點儀表板'!$C$2="不可採計",L202=0,TRUE)),IF('114成績輸入與落點儀表板'!$C$3="必須採計",M202&gt;0,IF('114成績輸入與落點儀表板'!$C$3="不可採計",M202=0,TRUE)),IF('114成績輸入與落點儀表板'!$C$4="必須採計",N202&gt;0,IF('114成績輸入與落點儀表板'!$C$4="不可採計",N202=0,TRUE)),IF('114成績輸入與落點儀表板'!$C$5="必須採計",O202&gt;0,IF('114成績輸入與落點儀表板'!$C$5="不可採計",O202=0,TRUE)),IF('114成績輸入與落點儀表板'!$C$6="必須採計",P202&gt;0,IF('114成績輸入與落點儀表板'!$C$6="不可採計",P202=0,TRUE)),IF('114成績輸入與落點儀表板'!$C$7="必須採計",Q202&gt;0,IF('114成績輸入與落點儀表板'!$C$7="不可採計",Q202=0,TRUE)),IF('114成績輸入與落點儀表板'!$C$8="必須採計",R202&gt;0,IF('114成績輸入與落點儀表板'!$C$8="不可採計",R202=0,TRUE)),IF('114成績輸入與落點儀表板'!$C$9="必須採計",S202&gt;0,IF('114成績輸入與落點儀表板'!$C$9="不可採計",S202=0,TRUE)),IF('114成績輸入與落點儀表板'!$C$10="必須採計",T202&gt;0,IF('114成績輸入與落點儀表板'!$C$10="不可採計",T202=0,TRUE)),IF('114成績輸入與落點儀表板'!$C$11="必須採計",U202&gt;0,IF('114成績輸入與落點儀表板'!$C$11="不可採計",U202=0,TRUE)),IF('114成績輸入與落點儀表板'!$C$12="必須採計",V202&gt;0,IF('114成績輸入與落點儀表板'!$C$12="不可採計",V202=0,TRUE)),IF('114成績輸入與落點儀表板'!$C$13="必須採計",W202&gt;0,IF('114成績輸入與落點儀表板'!$C$13="不可採計",W202=0,TRUE)),IF('114成績輸入與落點儀表板'!$C$14="必須採計",X202&gt;0,IF('114成績輸入與落點儀表板'!$C$14="不可採計",X202=0,TRUE)),IF('114成績輸入與落點儀表板'!$C$15="必須採計",Y202&gt;0,IF('114成績輸入與落點儀表板'!$C$15="不可採計",Y202=0,TRUE)),IF('114成績輸入與落點儀表板'!$C$16="必須採計",Z202&gt;0,IF('114成績輸入與落點儀表板'!$C$16="不可採計",Z202=0,TRUE))),"✅ 符合","❌ 不符合")</f>
        <v>✅ 符合</v>
      </c>
      <c r="L202" s="15">
        <v>2</v>
      </c>
      <c r="M202" s="15">
        <v>1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1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</row>
    <row r="203" spans="1:26" customFormat="1" ht="15.75" customHeight="1" x14ac:dyDescent="0.3">
      <c r="A203" s="2" t="s">
        <v>599</v>
      </c>
      <c r="B203" s="6" t="s">
        <v>597</v>
      </c>
      <c r="C203" s="6" t="s">
        <v>63</v>
      </c>
      <c r="D203" s="12" t="s">
        <v>56</v>
      </c>
      <c r="E203" s="13" t="s">
        <v>600</v>
      </c>
      <c r="F203" s="2">
        <v>20</v>
      </c>
      <c r="G203" s="15">
        <v>172</v>
      </c>
      <c r="H203" s="7">
        <f>L203*'114成績輸入與落點儀表板'!$B$2+M203*'114成績輸入與落點儀表板'!$B$3+N203*'114成績輸入與落點儀表板'!$B$4+O203*'114成績輸入與落點儀表板'!$B$5+P203*'114成績輸入與落點儀表板'!$B$6+Q203*'114成績輸入與落點儀表板'!$B$7+R203*'114成績輸入與落點儀表板'!$B$8+S203*'114成績輸入與落點儀表板'!$B$9+T203*'114成績輸入與落點儀表板'!$B$10+U203*'114成績輸入與落點儀表板'!$B$11+V203*'114成績輸入與落點儀表板'!$B$12+W203*'114成績輸入與落點儀表板'!$B$13+X203*'114成績輸入與落點儀表板'!$B$14+Y203*'114成績輸入與落點儀表板'!$B$15+Z203*'114成績輸入與落點儀表板'!$B$16</f>
        <v>0</v>
      </c>
      <c r="I203" s="8">
        <f t="shared" si="6"/>
        <v>-172</v>
      </c>
      <c r="J203" s="2" t="str">
        <f t="shared" si="7"/>
        <v>FAIL</v>
      </c>
      <c r="K203" s="17" t="str">
        <f>IF(AND(IF('114成績輸入與落點儀表板'!$C$2="必須採計",L203&gt;0,IF('114成績輸入與落點儀表板'!$C$2="不可採計",L203=0,TRUE)),IF('114成績輸入與落點儀表板'!$C$3="必須採計",M203&gt;0,IF('114成績輸入與落點儀表板'!$C$3="不可採計",M203=0,TRUE)),IF('114成績輸入與落點儀表板'!$C$4="必須採計",N203&gt;0,IF('114成績輸入與落點儀表板'!$C$4="不可採計",N203=0,TRUE)),IF('114成績輸入與落點儀表板'!$C$5="必須採計",O203&gt;0,IF('114成績輸入與落點儀表板'!$C$5="不可採計",O203=0,TRUE)),IF('114成績輸入與落點儀表板'!$C$6="必須採計",P203&gt;0,IF('114成績輸入與落點儀表板'!$C$6="不可採計",P203=0,TRUE)),IF('114成績輸入與落點儀表板'!$C$7="必須採計",Q203&gt;0,IF('114成績輸入與落點儀表板'!$C$7="不可採計",Q203=0,TRUE)),IF('114成績輸入與落點儀表板'!$C$8="必須採計",R203&gt;0,IF('114成績輸入與落點儀表板'!$C$8="不可採計",R203=0,TRUE)),IF('114成績輸入與落點儀表板'!$C$9="必須採計",S203&gt;0,IF('114成績輸入與落點儀表板'!$C$9="不可採計",S203=0,TRUE)),IF('114成績輸入與落點儀表板'!$C$10="必須採計",T203&gt;0,IF('114成績輸入與落點儀表板'!$C$10="不可採計",T203=0,TRUE)),IF('114成績輸入與落點儀表板'!$C$11="必須採計",U203&gt;0,IF('114成績輸入與落點儀表板'!$C$11="不可採計",U203=0,TRUE)),IF('114成績輸入與落點儀表板'!$C$12="必須採計",V203&gt;0,IF('114成績輸入與落點儀表板'!$C$12="不可採計",V203=0,TRUE)),IF('114成績輸入與落點儀表板'!$C$13="必須採計",W203&gt;0,IF('114成績輸入與落點儀表板'!$C$13="不可採計",W203=0,TRUE)),IF('114成績輸入與落點儀表板'!$C$14="必須採計",X203&gt;0,IF('114成績輸入與落點儀表板'!$C$14="不可採計",X203=0,TRUE)),IF('114成績輸入與落點儀表板'!$C$15="必須採計",Y203&gt;0,IF('114成績輸入與落點儀表板'!$C$15="不可採計",Y203=0,TRUE)),IF('114成績輸入與落點儀表板'!$C$16="必須採計",Z203&gt;0,IF('114成績輸入與落點儀表板'!$C$16="不可採計",Z203=0,TRUE))),"✅ 符合","❌ 不符合")</f>
        <v>✅ 符合</v>
      </c>
      <c r="L203" s="15">
        <v>1</v>
      </c>
      <c r="M203" s="15">
        <v>0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2</v>
      </c>
      <c r="V203" s="15">
        <v>0</v>
      </c>
      <c r="W203" s="15">
        <v>0</v>
      </c>
      <c r="X203" s="15">
        <v>1</v>
      </c>
      <c r="Y203" s="15">
        <v>0</v>
      </c>
      <c r="Z203" s="15">
        <v>0</v>
      </c>
    </row>
    <row r="204" spans="1:26" customFormat="1" ht="15.75" customHeight="1" x14ac:dyDescent="0.3">
      <c r="A204" s="2" t="s">
        <v>601</v>
      </c>
      <c r="B204" s="6" t="s">
        <v>597</v>
      </c>
      <c r="C204" s="6" t="s">
        <v>66</v>
      </c>
      <c r="D204" s="12" t="s">
        <v>56</v>
      </c>
      <c r="E204" s="13" t="s">
        <v>602</v>
      </c>
      <c r="F204" s="2">
        <v>25</v>
      </c>
      <c r="G204" s="15">
        <v>145</v>
      </c>
      <c r="H204" s="7">
        <f>L204*'114成績輸入與落點儀表板'!$B$2+M204*'114成績輸入與落點儀表板'!$B$3+N204*'114成績輸入與落點儀表板'!$B$4+O204*'114成績輸入與落點儀表板'!$B$5+P204*'114成績輸入與落點儀表板'!$B$6+Q204*'114成績輸入與落點儀表板'!$B$7+R204*'114成績輸入與落點儀表板'!$B$8+S204*'114成績輸入與落點儀表板'!$B$9+T204*'114成績輸入與落點儀表板'!$B$10+U204*'114成績輸入與落點儀表板'!$B$11+V204*'114成績輸入與落點儀表板'!$B$12+W204*'114成績輸入與落點儀表板'!$B$13+X204*'114成績輸入與落點儀表板'!$B$14+Y204*'114成績輸入與落點儀表板'!$B$15+Z204*'114成績輸入與落點儀表板'!$B$16</f>
        <v>0</v>
      </c>
      <c r="I204" s="8">
        <f t="shared" si="6"/>
        <v>-145</v>
      </c>
      <c r="J204" s="2" t="str">
        <f t="shared" si="7"/>
        <v>FAIL</v>
      </c>
      <c r="K204" s="17" t="str">
        <f>IF(AND(IF('114成績輸入與落點儀表板'!$C$2="必須採計",L204&gt;0,IF('114成績輸入與落點儀表板'!$C$2="不可採計",L204=0,TRUE)),IF('114成績輸入與落點儀表板'!$C$3="必須採計",M204&gt;0,IF('114成績輸入與落點儀表板'!$C$3="不可採計",M204=0,TRUE)),IF('114成績輸入與落點儀表板'!$C$4="必須採計",N204&gt;0,IF('114成績輸入與落點儀表板'!$C$4="不可採計",N204=0,TRUE)),IF('114成績輸入與落點儀表板'!$C$5="必須採計",O204&gt;0,IF('114成績輸入與落點儀表板'!$C$5="不可採計",O204=0,TRUE)),IF('114成績輸入與落點儀表板'!$C$6="必須採計",P204&gt;0,IF('114成績輸入與落點儀表板'!$C$6="不可採計",P204=0,TRUE)),IF('114成績輸入與落點儀表板'!$C$7="必須採計",Q204&gt;0,IF('114成績輸入與落點儀表板'!$C$7="不可採計",Q204=0,TRUE)),IF('114成績輸入與落點儀表板'!$C$8="必須採計",R204&gt;0,IF('114成績輸入與落點儀表板'!$C$8="不可採計",R204=0,TRUE)),IF('114成績輸入與落點儀表板'!$C$9="必須採計",S204&gt;0,IF('114成績輸入與落點儀表板'!$C$9="不可採計",S204=0,TRUE)),IF('114成績輸入與落點儀表板'!$C$10="必須採計",T204&gt;0,IF('114成績輸入與落點儀表板'!$C$10="不可採計",T204=0,TRUE)),IF('114成績輸入與落點儀表板'!$C$11="必須採計",U204&gt;0,IF('114成績輸入與落點儀表板'!$C$11="不可採計",U204=0,TRUE)),IF('114成績輸入與落點儀表板'!$C$12="必須採計",V204&gt;0,IF('114成績輸入與落點儀表板'!$C$12="不可採計",V204=0,TRUE)),IF('114成績輸入與落點儀表板'!$C$13="必須採計",W204&gt;0,IF('114成績輸入與落點儀表板'!$C$13="不可採計",W204=0,TRUE)),IF('114成績輸入與落點儀表板'!$C$14="必須採計",X204&gt;0,IF('114成績輸入與落點儀表板'!$C$14="不可採計",X204=0,TRUE)),IF('114成績輸入與落點儀表板'!$C$15="必須採計",Y204&gt;0,IF('114成績輸入與落點儀表板'!$C$15="不可採計",Y204=0,TRUE)),IF('114成績輸入與落點儀表板'!$C$16="必須採計",Z204&gt;0,IF('114成績輸入與落點儀表板'!$C$16="不可採計",Z204=0,TRUE))),"✅ 符合","❌ 不符合")</f>
        <v>✅ 符合</v>
      </c>
      <c r="L204" s="15">
        <v>2</v>
      </c>
      <c r="M204" s="15">
        <v>2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1</v>
      </c>
      <c r="X204" s="15">
        <v>0</v>
      </c>
      <c r="Y204" s="15">
        <v>0</v>
      </c>
      <c r="Z204" s="15">
        <v>0</v>
      </c>
    </row>
    <row r="205" spans="1:26" customFormat="1" ht="15.75" customHeight="1" x14ac:dyDescent="0.3">
      <c r="A205" s="2" t="s">
        <v>603</v>
      </c>
      <c r="B205" s="6" t="s">
        <v>597</v>
      </c>
      <c r="C205" s="6" t="s">
        <v>560</v>
      </c>
      <c r="D205" s="12" t="s">
        <v>113</v>
      </c>
      <c r="E205" s="13" t="s">
        <v>604</v>
      </c>
      <c r="F205" s="2">
        <v>57</v>
      </c>
      <c r="G205" s="15">
        <v>188</v>
      </c>
      <c r="H205" s="7">
        <f>L205*'114成績輸入與落點儀表板'!$B$2+M205*'114成績輸入與落點儀表板'!$B$3+N205*'114成績輸入與落點儀表板'!$B$4+O205*'114成績輸入與落點儀表板'!$B$5+P205*'114成績輸入與落點儀表板'!$B$6+Q205*'114成績輸入與落點儀表板'!$B$7+R205*'114成績輸入與落點儀表板'!$B$8+S205*'114成績輸入與落點儀表板'!$B$9+T205*'114成績輸入與落點儀表板'!$B$10+U205*'114成績輸入與落點儀表板'!$B$11+V205*'114成績輸入與落點儀表板'!$B$12+W205*'114成績輸入與落點儀表板'!$B$13+X205*'114成績輸入與落點儀表板'!$B$14+Y205*'114成績輸入與落點儀表板'!$B$15+Z205*'114成績輸入與落點儀表板'!$B$16</f>
        <v>0</v>
      </c>
      <c r="I205" s="8">
        <f t="shared" si="6"/>
        <v>-188</v>
      </c>
      <c r="J205" s="2" t="str">
        <f t="shared" si="7"/>
        <v>FAIL</v>
      </c>
      <c r="K205" s="17" t="str">
        <f>IF(AND(IF('114成績輸入與落點儀表板'!$C$2="必須採計",L205&gt;0,IF('114成績輸入與落點儀表板'!$C$2="不可採計",L205=0,TRUE)),IF('114成績輸入與落點儀表板'!$C$3="必須採計",M205&gt;0,IF('114成績輸入與落點儀表板'!$C$3="不可採計",M205=0,TRUE)),IF('114成績輸入與落點儀表板'!$C$4="必須採計",N205&gt;0,IF('114成績輸入與落點儀表板'!$C$4="不可採計",N205=0,TRUE)),IF('114成績輸入與落點儀表板'!$C$5="必須採計",O205&gt;0,IF('114成績輸入與落點儀表板'!$C$5="不可採計",O205=0,TRUE)),IF('114成績輸入與落點儀表板'!$C$6="必須採計",P205&gt;0,IF('114成績輸入與落點儀表板'!$C$6="不可採計",P205=0,TRUE)),IF('114成績輸入與落點儀表板'!$C$7="必須採計",Q205&gt;0,IF('114成績輸入與落點儀表板'!$C$7="不可採計",Q205=0,TRUE)),IF('114成績輸入與落點儀表板'!$C$8="必須採計",R205&gt;0,IF('114成績輸入與落點儀表板'!$C$8="不可採計",R205=0,TRUE)),IF('114成績輸入與落點儀表板'!$C$9="必須採計",S205&gt;0,IF('114成績輸入與落點儀表板'!$C$9="不可採計",S205=0,TRUE)),IF('114成績輸入與落點儀表板'!$C$10="必須採計",T205&gt;0,IF('114成績輸入與落點儀表板'!$C$10="不可採計",T205=0,TRUE)),IF('114成績輸入與落點儀表板'!$C$11="必須採計",U205&gt;0,IF('114成績輸入與落點儀表板'!$C$11="不可採計",U205=0,TRUE)),IF('114成績輸入與落點儀表板'!$C$12="必須採計",V205&gt;0,IF('114成績輸入與落點儀表板'!$C$12="不可採計",V205=0,TRUE)),IF('114成績輸入與落點儀表板'!$C$13="必須採計",W205&gt;0,IF('114成績輸入與落點儀表板'!$C$13="不可採計",W205=0,TRUE)),IF('114成績輸入與落點儀表板'!$C$14="必須採計",X205&gt;0,IF('114成績輸入與落點儀表板'!$C$14="不可採計",X205=0,TRUE)),IF('114成績輸入與落點儀表板'!$C$15="必須採計",Y205&gt;0,IF('114成績輸入與落點儀表板'!$C$15="不可採計",Y205=0,TRUE)),IF('114成績輸入與落點儀表板'!$C$16="必須採計",Z205&gt;0,IF('114成績輸入與落點儀表板'!$C$16="不可採計",Z205=0,TRUE))),"✅ 符合","❌ 不符合")</f>
        <v>✅ 符合</v>
      </c>
      <c r="L205" s="15">
        <v>1.5</v>
      </c>
      <c r="M205" s="15">
        <v>1.5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2</v>
      </c>
      <c r="X205" s="15">
        <v>0</v>
      </c>
      <c r="Y205" s="15">
        <v>0</v>
      </c>
      <c r="Z205" s="15">
        <v>0</v>
      </c>
    </row>
    <row r="206" spans="1:26" customFormat="1" ht="15.75" customHeight="1" x14ac:dyDescent="0.3">
      <c r="A206" s="2" t="s">
        <v>605</v>
      </c>
      <c r="B206" s="6" t="s">
        <v>597</v>
      </c>
      <c r="C206" s="6" t="s">
        <v>127</v>
      </c>
      <c r="D206" s="12" t="s">
        <v>99</v>
      </c>
      <c r="E206" s="13" t="s">
        <v>606</v>
      </c>
      <c r="F206" s="2">
        <v>56</v>
      </c>
      <c r="G206" s="15">
        <v>163.5</v>
      </c>
      <c r="H206" s="7">
        <f>L206*'114成績輸入與落點儀表板'!$B$2+M206*'114成績輸入與落點儀表板'!$B$3+N206*'114成績輸入與落點儀表板'!$B$4+O206*'114成績輸入與落點儀表板'!$B$5+P206*'114成績輸入與落點儀表板'!$B$6+Q206*'114成績輸入與落點儀表板'!$B$7+R206*'114成績輸入與落點儀表板'!$B$8+S206*'114成績輸入與落點儀表板'!$B$9+T206*'114成績輸入與落點儀表板'!$B$10+U206*'114成績輸入與落點儀表板'!$B$11+V206*'114成績輸入與落點儀表板'!$B$12+W206*'114成績輸入與落點儀表板'!$B$13+X206*'114成績輸入與落點儀表板'!$B$14+Y206*'114成績輸入與落點儀表板'!$B$15+Z206*'114成績輸入與落點儀表板'!$B$16</f>
        <v>0</v>
      </c>
      <c r="I206" s="8">
        <f t="shared" si="6"/>
        <v>-163.5</v>
      </c>
      <c r="J206" s="2" t="str">
        <f t="shared" si="7"/>
        <v>FAIL</v>
      </c>
      <c r="K206" s="17" t="str">
        <f>IF(AND(IF('114成績輸入與落點儀表板'!$C$2="必須採計",L206&gt;0,IF('114成績輸入與落點儀表板'!$C$2="不可採計",L206=0,TRUE)),IF('114成績輸入與落點儀表板'!$C$3="必須採計",M206&gt;0,IF('114成績輸入與落點儀表板'!$C$3="不可採計",M206=0,TRUE)),IF('114成績輸入與落點儀表板'!$C$4="必須採計",N206&gt;0,IF('114成績輸入與落點儀表板'!$C$4="不可採計",N206=0,TRUE)),IF('114成績輸入與落點儀表板'!$C$5="必須採計",O206&gt;0,IF('114成績輸入與落點儀表板'!$C$5="不可採計",O206=0,TRUE)),IF('114成績輸入與落點儀表板'!$C$6="必須採計",P206&gt;0,IF('114成績輸入與落點儀表板'!$C$6="不可採計",P206=0,TRUE)),IF('114成績輸入與落點儀表板'!$C$7="必須採計",Q206&gt;0,IF('114成績輸入與落點儀表板'!$C$7="不可採計",Q206=0,TRUE)),IF('114成績輸入與落點儀表板'!$C$8="必須採計",R206&gt;0,IF('114成績輸入與落點儀表板'!$C$8="不可採計",R206=0,TRUE)),IF('114成績輸入與落點儀表板'!$C$9="必須採計",S206&gt;0,IF('114成績輸入與落點儀表板'!$C$9="不可採計",S206=0,TRUE)),IF('114成績輸入與落點儀表板'!$C$10="必須採計",T206&gt;0,IF('114成績輸入與落點儀表板'!$C$10="不可採計",T206=0,TRUE)),IF('114成績輸入與落點儀表板'!$C$11="必須採計",U206&gt;0,IF('114成績輸入與落點儀表板'!$C$11="不可採計",U206=0,TRUE)),IF('114成績輸入與落點儀表板'!$C$12="必須採計",V206&gt;0,IF('114成績輸入與落點儀表板'!$C$12="不可採計",V206=0,TRUE)),IF('114成績輸入與落點儀表板'!$C$13="必須採計",W206&gt;0,IF('114成績輸入與落點儀表板'!$C$13="不可採計",W206=0,TRUE)),IF('114成績輸入與落點儀表板'!$C$14="必須採計",X206&gt;0,IF('114成績輸入與落點儀表板'!$C$14="不可採計",X206=0,TRUE)),IF('114成績輸入與落點儀表板'!$C$15="必須採計",Y206&gt;0,IF('114成績輸入與落點儀表板'!$C$15="不可採計",Y206=0,TRUE)),IF('114成績輸入與落點儀表板'!$C$16="必須採計",Z206&gt;0,IF('114成績輸入與落點儀表板'!$C$16="不可採計",Z206=0,TRUE))),"✅ 符合","❌ 不符合")</f>
        <v>✅ 符合</v>
      </c>
      <c r="L206" s="15">
        <v>1.5</v>
      </c>
      <c r="M206" s="15">
        <v>1.5</v>
      </c>
      <c r="N206" s="15">
        <v>0</v>
      </c>
      <c r="O206" s="15">
        <v>0</v>
      </c>
      <c r="P206" s="15">
        <v>0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1.5</v>
      </c>
      <c r="X206" s="15">
        <v>0</v>
      </c>
      <c r="Y206" s="15">
        <v>0</v>
      </c>
      <c r="Z206" s="15">
        <v>0</v>
      </c>
    </row>
    <row r="207" spans="1:26" customFormat="1" ht="15.75" customHeight="1" x14ac:dyDescent="0.3">
      <c r="A207" s="2" t="s">
        <v>607</v>
      </c>
      <c r="B207" s="6" t="s">
        <v>597</v>
      </c>
      <c r="C207" s="6" t="s">
        <v>130</v>
      </c>
      <c r="D207" s="12" t="s">
        <v>99</v>
      </c>
      <c r="E207" s="13" t="s">
        <v>608</v>
      </c>
      <c r="F207" s="2">
        <v>48</v>
      </c>
      <c r="G207" s="15">
        <v>143.5</v>
      </c>
      <c r="H207" s="7">
        <f>L207*'114成績輸入與落點儀表板'!$B$2+M207*'114成績輸入與落點儀表板'!$B$3+N207*'114成績輸入與落點儀表板'!$B$4+O207*'114成績輸入與落點儀表板'!$B$5+P207*'114成績輸入與落點儀表板'!$B$6+Q207*'114成績輸入與落點儀表板'!$B$7+R207*'114成績輸入與落點儀表板'!$B$8+S207*'114成績輸入與落點儀表板'!$B$9+T207*'114成績輸入與落點儀表板'!$B$10+U207*'114成績輸入與落點儀表板'!$B$11+V207*'114成績輸入與落點儀表板'!$B$12+W207*'114成績輸入與落點儀表板'!$B$13+X207*'114成績輸入與落點儀表板'!$B$14+Y207*'114成績輸入與落點儀表板'!$B$15+Z207*'114成績輸入與落點儀表板'!$B$16</f>
        <v>0</v>
      </c>
      <c r="I207" s="8">
        <f t="shared" si="6"/>
        <v>-143.5</v>
      </c>
      <c r="J207" s="2" t="str">
        <f t="shared" si="7"/>
        <v>FAIL</v>
      </c>
      <c r="K207" s="17" t="str">
        <f>IF(AND(IF('114成績輸入與落點儀表板'!$C$2="必須採計",L207&gt;0,IF('114成績輸入與落點儀表板'!$C$2="不可採計",L207=0,TRUE)),IF('114成績輸入與落點儀表板'!$C$3="必須採計",M207&gt;0,IF('114成績輸入與落點儀表板'!$C$3="不可採計",M207=0,TRUE)),IF('114成績輸入與落點儀表板'!$C$4="必須採計",N207&gt;0,IF('114成績輸入與落點儀表板'!$C$4="不可採計",N207=0,TRUE)),IF('114成績輸入與落點儀表板'!$C$5="必須採計",O207&gt;0,IF('114成績輸入與落點儀表板'!$C$5="不可採計",O207=0,TRUE)),IF('114成績輸入與落點儀表板'!$C$6="必須採計",P207&gt;0,IF('114成績輸入與落點儀表板'!$C$6="不可採計",P207=0,TRUE)),IF('114成績輸入與落點儀表板'!$C$7="必須採計",Q207&gt;0,IF('114成績輸入與落點儀表板'!$C$7="不可採計",Q207=0,TRUE)),IF('114成績輸入與落點儀表板'!$C$8="必須採計",R207&gt;0,IF('114成績輸入與落點儀表板'!$C$8="不可採計",R207=0,TRUE)),IF('114成績輸入與落點儀表板'!$C$9="必須採計",S207&gt;0,IF('114成績輸入與落點儀表板'!$C$9="不可採計",S207=0,TRUE)),IF('114成績輸入與落點儀表板'!$C$10="必須採計",T207&gt;0,IF('114成績輸入與落點儀表板'!$C$10="不可採計",T207=0,TRUE)),IF('114成績輸入與落點儀表板'!$C$11="必須採計",U207&gt;0,IF('114成績輸入與落點儀表板'!$C$11="不可採計",U207=0,TRUE)),IF('114成績輸入與落點儀表板'!$C$12="必須採計",V207&gt;0,IF('114成績輸入與落點儀表板'!$C$12="不可採計",V207=0,TRUE)),IF('114成績輸入與落點儀表板'!$C$13="必須採計",W207&gt;0,IF('114成績輸入與落點儀表板'!$C$13="不可採計",W207=0,TRUE)),IF('114成績輸入與落點儀表板'!$C$14="必須採計",X207&gt;0,IF('114成績輸入與落點儀表板'!$C$14="不可採計",X207=0,TRUE)),IF('114成績輸入與落點儀表板'!$C$15="必須採計",Y207&gt;0,IF('114成績輸入與落點儀表板'!$C$15="不可採計",Y207=0,TRUE)),IF('114成績輸入與落點儀表板'!$C$16="必須採計",Z207&gt;0,IF('114成績輸入與落點儀表板'!$C$16="不可採計",Z207=0,TRUE))),"✅ 符合","❌ 不符合")</f>
        <v>✅ 符合</v>
      </c>
      <c r="L207" s="15">
        <v>1.5</v>
      </c>
      <c r="M207" s="15">
        <v>1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2</v>
      </c>
      <c r="X207" s="15">
        <v>0</v>
      </c>
      <c r="Y207" s="15">
        <v>0</v>
      </c>
      <c r="Z207" s="15">
        <v>0</v>
      </c>
    </row>
    <row r="208" spans="1:26" customFormat="1" ht="15.75" customHeight="1" x14ac:dyDescent="0.3">
      <c r="A208" s="2" t="s">
        <v>609</v>
      </c>
      <c r="B208" s="6" t="s">
        <v>597</v>
      </c>
      <c r="C208" s="6" t="s">
        <v>610</v>
      </c>
      <c r="D208" s="12" t="s">
        <v>80</v>
      </c>
      <c r="E208" s="13" t="s">
        <v>611</v>
      </c>
      <c r="F208" s="2">
        <v>15</v>
      </c>
      <c r="G208" s="15">
        <v>194.26</v>
      </c>
      <c r="H208" s="7">
        <f>L208*'114成績輸入與落點儀表板'!$B$2+M208*'114成績輸入與落點儀表板'!$B$3+N208*'114成績輸入與落點儀表板'!$B$4+O208*'114成績輸入與落點儀表板'!$B$5+P208*'114成績輸入與落點儀表板'!$B$6+Q208*'114成績輸入與落點儀表板'!$B$7+R208*'114成績輸入與落點儀表板'!$B$8+S208*'114成績輸入與落點儀表板'!$B$9+T208*'114成績輸入與落點儀表板'!$B$10+U208*'114成績輸入與落點儀表板'!$B$11+V208*'114成績輸入與落點儀表板'!$B$12+W208*'114成績輸入與落點儀表板'!$B$13+X208*'114成績輸入與落點儀表板'!$B$14+Y208*'114成績輸入與落點儀表板'!$B$15+Z208*'114成績輸入與落點儀表板'!$B$16</f>
        <v>0</v>
      </c>
      <c r="I208" s="8">
        <f t="shared" si="6"/>
        <v>-194.26</v>
      </c>
      <c r="J208" s="2" t="str">
        <f t="shared" si="7"/>
        <v>FAIL</v>
      </c>
      <c r="K208" s="17" t="str">
        <f>IF(AND(IF('114成績輸入與落點儀表板'!$C$2="必須採計",L208&gt;0,IF('114成績輸入與落點儀表板'!$C$2="不可採計",L208=0,TRUE)),IF('114成績輸入與落點儀表板'!$C$3="必須採計",M208&gt;0,IF('114成績輸入與落點儀表板'!$C$3="不可採計",M208=0,TRUE)),IF('114成績輸入與落點儀表板'!$C$4="必須採計",N208&gt;0,IF('114成績輸入與落點儀表板'!$C$4="不可採計",N208=0,TRUE)),IF('114成績輸入與落點儀表板'!$C$5="必須採計",O208&gt;0,IF('114成績輸入與落點儀表板'!$C$5="不可採計",O208=0,TRUE)),IF('114成績輸入與落點儀表板'!$C$6="必須採計",P208&gt;0,IF('114成績輸入與落點儀表板'!$C$6="不可採計",P208=0,TRUE)),IF('114成績輸入與落點儀表板'!$C$7="必須採計",Q208&gt;0,IF('114成績輸入與落點儀表板'!$C$7="不可採計",Q208=0,TRUE)),IF('114成績輸入與落點儀表板'!$C$8="必須採計",R208&gt;0,IF('114成績輸入與落點儀表板'!$C$8="不可採計",R208=0,TRUE)),IF('114成績輸入與落點儀表板'!$C$9="必須採計",S208&gt;0,IF('114成績輸入與落點儀表板'!$C$9="不可採計",S208=0,TRUE)),IF('114成績輸入與落點儀表板'!$C$10="必須採計",T208&gt;0,IF('114成績輸入與落點儀表板'!$C$10="不可採計",T208=0,TRUE)),IF('114成績輸入與落點儀表板'!$C$11="必須採計",U208&gt;0,IF('114成績輸入與落點儀表板'!$C$11="不可採計",U208=0,TRUE)),IF('114成績輸入與落點儀表板'!$C$12="必須採計",V208&gt;0,IF('114成績輸入與落點儀表板'!$C$12="不可採計",V208=0,TRUE)),IF('114成績輸入與落點儀表板'!$C$13="必須採計",W208&gt;0,IF('114成績輸入與落點儀表板'!$C$13="不可採計",W208=0,TRUE)),IF('114成績輸入與落點儀表板'!$C$14="必須採計",X208&gt;0,IF('114成績輸入與落點儀表板'!$C$14="不可採計",X208=0,TRUE)),IF('114成績輸入與落點儀表板'!$C$15="必須採計",Y208&gt;0,IF('114成績輸入與落點儀表板'!$C$15="不可採計",Y208=0,TRUE)),IF('114成績輸入與落點儀表板'!$C$16="必須採計",Z208&gt;0,IF('114成績輸入與落點儀表板'!$C$16="不可採計",Z208=0,TRUE))),"✅ 符合","❌ 不符合")</f>
        <v>✅ 符合</v>
      </c>
      <c r="L208" s="15">
        <v>1</v>
      </c>
      <c r="M208" s="15">
        <v>1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1</v>
      </c>
      <c r="V208" s="15">
        <v>0</v>
      </c>
      <c r="W208" s="15">
        <v>0</v>
      </c>
      <c r="X208" s="15">
        <v>0</v>
      </c>
      <c r="Y208" s="15">
        <v>0</v>
      </c>
      <c r="Z208" s="15">
        <v>2</v>
      </c>
    </row>
    <row r="209" spans="1:26" customFormat="1" ht="15.75" customHeight="1" x14ac:dyDescent="0.3">
      <c r="A209" s="2" t="s">
        <v>612</v>
      </c>
      <c r="B209" s="6" t="s">
        <v>597</v>
      </c>
      <c r="C209" s="6" t="s">
        <v>613</v>
      </c>
      <c r="D209" s="12" t="s">
        <v>80</v>
      </c>
      <c r="E209" s="13" t="s">
        <v>611</v>
      </c>
      <c r="F209" s="2">
        <v>9</v>
      </c>
      <c r="G209" s="15">
        <v>214.26</v>
      </c>
      <c r="H209" s="7">
        <f>L209*'114成績輸入與落點儀表板'!$B$2+M209*'114成績輸入與落點儀表板'!$B$3+N209*'114成績輸入與落點儀表板'!$B$4+O209*'114成績輸入與落點儀表板'!$B$5+P209*'114成績輸入與落點儀表板'!$B$6+Q209*'114成績輸入與落點儀表板'!$B$7+R209*'114成績輸入與落點儀表板'!$B$8+S209*'114成績輸入與落點儀表板'!$B$9+T209*'114成績輸入與落點儀表板'!$B$10+U209*'114成績輸入與落點儀表板'!$B$11+V209*'114成績輸入與落點儀表板'!$B$12+W209*'114成績輸入與落點儀表板'!$B$13+X209*'114成績輸入與落點儀表板'!$B$14+Y209*'114成績輸入與落點儀表板'!$B$15+Z209*'114成績輸入與落點儀表板'!$B$16</f>
        <v>0</v>
      </c>
      <c r="I209" s="8">
        <f t="shared" si="6"/>
        <v>-214.26</v>
      </c>
      <c r="J209" s="2" t="str">
        <f t="shared" si="7"/>
        <v>FAIL</v>
      </c>
      <c r="K209" s="17" t="str">
        <f>IF(AND(IF('114成績輸入與落點儀表板'!$C$2="必須採計",L209&gt;0,IF('114成績輸入與落點儀表板'!$C$2="不可採計",L209=0,TRUE)),IF('114成績輸入與落點儀表板'!$C$3="必須採計",M209&gt;0,IF('114成績輸入與落點儀表板'!$C$3="不可採計",M209=0,TRUE)),IF('114成績輸入與落點儀表板'!$C$4="必須採計",N209&gt;0,IF('114成績輸入與落點儀表板'!$C$4="不可採計",N209=0,TRUE)),IF('114成績輸入與落點儀表板'!$C$5="必須採計",O209&gt;0,IF('114成績輸入與落點儀表板'!$C$5="不可採計",O209=0,TRUE)),IF('114成績輸入與落點儀表板'!$C$6="必須採計",P209&gt;0,IF('114成績輸入與落點儀表板'!$C$6="不可採計",P209=0,TRUE)),IF('114成績輸入與落點儀表板'!$C$7="必須採計",Q209&gt;0,IF('114成績輸入與落點儀表板'!$C$7="不可採計",Q209=0,TRUE)),IF('114成績輸入與落點儀表板'!$C$8="必須採計",R209&gt;0,IF('114成績輸入與落點儀表板'!$C$8="不可採計",R209=0,TRUE)),IF('114成績輸入與落點儀表板'!$C$9="必須採計",S209&gt;0,IF('114成績輸入與落點儀表板'!$C$9="不可採計",S209=0,TRUE)),IF('114成績輸入與落點儀表板'!$C$10="必須採計",T209&gt;0,IF('114成績輸入與落點儀表板'!$C$10="不可採計",T209=0,TRUE)),IF('114成績輸入與落點儀表板'!$C$11="必須採計",U209&gt;0,IF('114成績輸入與落點儀表板'!$C$11="不可採計",U209=0,TRUE)),IF('114成績輸入與落點儀表板'!$C$12="必須採計",V209&gt;0,IF('114成績輸入與落點儀表板'!$C$12="不可採計",V209=0,TRUE)),IF('114成績輸入與落點儀表板'!$C$13="必須採計",W209&gt;0,IF('114成績輸入與落點儀表板'!$C$13="不可採計",W209=0,TRUE)),IF('114成績輸入與落點儀表板'!$C$14="必須採計",X209&gt;0,IF('114成績輸入與落點儀表板'!$C$14="不可採計",X209=0,TRUE)),IF('114成績輸入與落點儀表板'!$C$15="必須採計",Y209&gt;0,IF('114成績輸入與落點儀表板'!$C$15="不可採計",Y209=0,TRUE)),IF('114成績輸入與落點儀表板'!$C$16="必須採計",Z209&gt;0,IF('114成績輸入與落點儀表板'!$C$16="不可採計",Z209=0,TRUE))),"✅ 符合","❌ 不符合")</f>
        <v>✅ 符合</v>
      </c>
      <c r="L209" s="15">
        <v>1</v>
      </c>
      <c r="M209" s="15">
        <v>1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1</v>
      </c>
      <c r="V209" s="15">
        <v>0</v>
      </c>
      <c r="W209" s="15">
        <v>0</v>
      </c>
      <c r="X209" s="15">
        <v>0</v>
      </c>
      <c r="Y209" s="15">
        <v>0</v>
      </c>
      <c r="Z209" s="15">
        <v>2</v>
      </c>
    </row>
    <row r="210" spans="1:26" customFormat="1" ht="15.75" customHeight="1" x14ac:dyDescent="0.3">
      <c r="A210" s="2" t="s">
        <v>614</v>
      </c>
      <c r="B210" s="6" t="s">
        <v>597</v>
      </c>
      <c r="C210" s="6" t="s">
        <v>615</v>
      </c>
      <c r="D210" s="12" t="s">
        <v>60</v>
      </c>
      <c r="E210" s="13" t="s">
        <v>616</v>
      </c>
      <c r="F210" s="2">
        <v>93</v>
      </c>
      <c r="G210" s="15">
        <v>144</v>
      </c>
      <c r="H210" s="7">
        <f>L210*'114成績輸入與落點儀表板'!$B$2+M210*'114成績輸入與落點儀表板'!$B$3+N210*'114成績輸入與落點儀表板'!$B$4+O210*'114成績輸入與落點儀表板'!$B$5+P210*'114成績輸入與落點儀表板'!$B$6+Q210*'114成績輸入與落點儀表板'!$B$7+R210*'114成績輸入與落點儀表板'!$B$8+S210*'114成績輸入與落點儀表板'!$B$9+T210*'114成績輸入與落點儀表板'!$B$10+U210*'114成績輸入與落點儀表板'!$B$11+V210*'114成績輸入與落點儀表板'!$B$12+W210*'114成績輸入與落點儀表板'!$B$13+X210*'114成績輸入與落點儀表板'!$B$14+Y210*'114成績輸入與落點儀表板'!$B$15+Z210*'114成績輸入與落點儀表板'!$B$16</f>
        <v>0</v>
      </c>
      <c r="I210" s="8">
        <f t="shared" si="6"/>
        <v>-144</v>
      </c>
      <c r="J210" s="2" t="str">
        <f t="shared" si="7"/>
        <v>FAIL</v>
      </c>
      <c r="K210" s="17" t="str">
        <f>IF(AND(IF('114成績輸入與落點儀表板'!$C$2="必須採計",L210&gt;0,IF('114成績輸入與落點儀表板'!$C$2="不可採計",L210=0,TRUE)),IF('114成績輸入與落點儀表板'!$C$3="必須採計",M210&gt;0,IF('114成績輸入與落點儀表板'!$C$3="不可採計",M210=0,TRUE)),IF('114成績輸入與落點儀表板'!$C$4="必須採計",N210&gt;0,IF('114成績輸入與落點儀表板'!$C$4="不可採計",N210=0,TRUE)),IF('114成績輸入與落點儀表板'!$C$5="必須採計",O210&gt;0,IF('114成績輸入與落點儀表板'!$C$5="不可採計",O210=0,TRUE)),IF('114成績輸入與落點儀表板'!$C$6="必須採計",P210&gt;0,IF('114成績輸入與落點儀表板'!$C$6="不可採計",P210=0,TRUE)),IF('114成績輸入與落點儀表板'!$C$7="必須採計",Q210&gt;0,IF('114成績輸入與落點儀表板'!$C$7="不可採計",Q210=0,TRUE)),IF('114成績輸入與落點儀表板'!$C$8="必須採計",R210&gt;0,IF('114成績輸入與落點儀表板'!$C$8="不可採計",R210=0,TRUE)),IF('114成績輸入與落點儀表板'!$C$9="必須採計",S210&gt;0,IF('114成績輸入與落點儀表板'!$C$9="不可採計",S210=0,TRUE)),IF('114成績輸入與落點儀表板'!$C$10="必須採計",T210&gt;0,IF('114成績輸入與落點儀表板'!$C$10="不可採計",T210=0,TRUE)),IF('114成績輸入與落點儀表板'!$C$11="必須採計",U210&gt;0,IF('114成績輸入與落點儀表板'!$C$11="不可採計",U210=0,TRUE)),IF('114成績輸入與落點儀表板'!$C$12="必須採計",V210&gt;0,IF('114成績輸入與落點儀表板'!$C$12="不可採計",V210=0,TRUE)),IF('114成績輸入與落點儀表板'!$C$13="必須採計",W210&gt;0,IF('114成績輸入與落點儀表板'!$C$13="不可採計",W210=0,TRUE)),IF('114成績輸入與落點儀表板'!$C$14="必須採計",X210&gt;0,IF('114成績輸入與落點儀表板'!$C$14="不可採計",X210=0,TRUE)),IF('114成績輸入與落點儀表板'!$C$15="必須採計",Y210&gt;0,IF('114成績輸入與落點儀表板'!$C$15="不可採計",Y210=0,TRUE)),IF('114成績輸入與落點儀表板'!$C$16="必須採計",Z210&gt;0,IF('114成績輸入與落點儀表板'!$C$16="不可採計",Z210=0,TRUE))),"✅ 符合","❌ 不符合")</f>
        <v>✅ 符合</v>
      </c>
      <c r="L210" s="15">
        <v>1.5</v>
      </c>
      <c r="M210" s="15">
        <v>2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1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</row>
    <row r="211" spans="1:26" customFormat="1" ht="15.75" customHeight="1" x14ac:dyDescent="0.3">
      <c r="A211" s="2" t="s">
        <v>617</v>
      </c>
      <c r="B211" s="6" t="s">
        <v>597</v>
      </c>
      <c r="C211" s="6" t="s">
        <v>76</v>
      </c>
      <c r="D211" s="12" t="s">
        <v>60</v>
      </c>
      <c r="E211" s="13" t="s">
        <v>618</v>
      </c>
      <c r="F211" s="2">
        <v>50</v>
      </c>
      <c r="G211" s="15">
        <v>192.5</v>
      </c>
      <c r="H211" s="7">
        <f>L211*'114成績輸入與落點儀表板'!$B$2+M211*'114成績輸入與落點儀表板'!$B$3+N211*'114成績輸入與落點儀表板'!$B$4+O211*'114成績輸入與落點儀表板'!$B$5+P211*'114成績輸入與落點儀表板'!$B$6+Q211*'114成績輸入與落點儀表板'!$B$7+R211*'114成績輸入與落點儀表板'!$B$8+S211*'114成績輸入與落點儀表板'!$B$9+T211*'114成績輸入與落點儀表板'!$B$10+U211*'114成績輸入與落點儀表板'!$B$11+V211*'114成績輸入與落點儀表板'!$B$12+W211*'114成績輸入與落點儀表板'!$B$13+X211*'114成績輸入與落點儀表板'!$B$14+Y211*'114成績輸入與落點儀表板'!$B$15+Z211*'114成績輸入與落點儀表板'!$B$16</f>
        <v>0</v>
      </c>
      <c r="I211" s="8">
        <f t="shared" si="6"/>
        <v>-192.5</v>
      </c>
      <c r="J211" s="2" t="str">
        <f t="shared" si="7"/>
        <v>FAIL</v>
      </c>
      <c r="K211" s="17" t="str">
        <f>IF(AND(IF('114成績輸入與落點儀表板'!$C$2="必須採計",L211&gt;0,IF('114成績輸入與落點儀表板'!$C$2="不可採計",L211=0,TRUE)),IF('114成績輸入與落點儀表板'!$C$3="必須採計",M211&gt;0,IF('114成績輸入與落點儀表板'!$C$3="不可採計",M211=0,TRUE)),IF('114成績輸入與落點儀表板'!$C$4="必須採計",N211&gt;0,IF('114成績輸入與落點儀表板'!$C$4="不可採計",N211=0,TRUE)),IF('114成績輸入與落點儀表板'!$C$5="必須採計",O211&gt;0,IF('114成績輸入與落點儀表板'!$C$5="不可採計",O211=0,TRUE)),IF('114成績輸入與落點儀表板'!$C$6="必須採計",P211&gt;0,IF('114成績輸入與落點儀表板'!$C$6="不可採計",P211=0,TRUE)),IF('114成績輸入與落點儀表板'!$C$7="必須採計",Q211&gt;0,IF('114成績輸入與落點儀表板'!$C$7="不可採計",Q211=0,TRUE)),IF('114成績輸入與落點儀表板'!$C$8="必須採計",R211&gt;0,IF('114成績輸入與落點儀表板'!$C$8="不可採計",R211=0,TRUE)),IF('114成績輸入與落點儀表板'!$C$9="必須採計",S211&gt;0,IF('114成績輸入與落點儀表板'!$C$9="不可採計",S211=0,TRUE)),IF('114成績輸入與落點儀表板'!$C$10="必須採計",T211&gt;0,IF('114成績輸入與落點儀表板'!$C$10="不可採計",T211=0,TRUE)),IF('114成績輸入與落點儀表板'!$C$11="必須採計",U211&gt;0,IF('114成績輸入與落點儀表板'!$C$11="不可採計",U211=0,TRUE)),IF('114成績輸入與落點儀表板'!$C$12="必須採計",V211&gt;0,IF('114成績輸入與落點儀表板'!$C$12="不可採計",V211=0,TRUE)),IF('114成績輸入與落點儀表板'!$C$13="必須採計",W211&gt;0,IF('114成績輸入與落點儀表板'!$C$13="不可採計",W211=0,TRUE)),IF('114成績輸入與落點儀表板'!$C$14="必須採計",X211&gt;0,IF('114成績輸入與落點儀表板'!$C$14="不可採計",X211=0,TRUE)),IF('114成績輸入與落點儀表板'!$C$15="必須採計",Y211&gt;0,IF('114成績輸入與落點儀表板'!$C$15="不可採計",Y211=0,TRUE)),IF('114成績輸入與落點儀表板'!$C$16="必須採計",Z211&gt;0,IF('114成績輸入與落點儀表板'!$C$16="不可採計",Z211=0,TRUE))),"✅ 符合","❌ 不符合")</f>
        <v>✅ 符合</v>
      </c>
      <c r="L211" s="15">
        <v>1.5</v>
      </c>
      <c r="M211" s="15">
        <v>1.5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1</v>
      </c>
      <c r="V211" s="15">
        <v>1</v>
      </c>
      <c r="W211" s="15">
        <v>0</v>
      </c>
      <c r="X211" s="15">
        <v>0</v>
      </c>
      <c r="Y211" s="15">
        <v>0</v>
      </c>
      <c r="Z211" s="15">
        <v>0</v>
      </c>
    </row>
    <row r="212" spans="1:26" customFormat="1" ht="15.75" customHeight="1" x14ac:dyDescent="0.3">
      <c r="A212" s="2" t="s">
        <v>619</v>
      </c>
      <c r="B212" s="6" t="s">
        <v>597</v>
      </c>
      <c r="C212" s="6" t="s">
        <v>620</v>
      </c>
      <c r="D212" s="12" t="s">
        <v>86</v>
      </c>
      <c r="E212" s="13" t="s">
        <v>621</v>
      </c>
      <c r="F212" s="2">
        <v>18</v>
      </c>
      <c r="G212" s="15">
        <v>167</v>
      </c>
      <c r="H212" s="7">
        <f>L212*'114成績輸入與落點儀表板'!$B$2+M212*'114成績輸入與落點儀表板'!$B$3+N212*'114成績輸入與落點儀表板'!$B$4+O212*'114成績輸入與落點儀表板'!$B$5+P212*'114成績輸入與落點儀表板'!$B$6+Q212*'114成績輸入與落點儀表板'!$B$7+R212*'114成績輸入與落點儀表板'!$B$8+S212*'114成績輸入與落點儀表板'!$B$9+T212*'114成績輸入與落點儀表板'!$B$10+U212*'114成績輸入與落點儀表板'!$B$11+V212*'114成績輸入與落點儀表板'!$B$12+W212*'114成績輸入與落點儀表板'!$B$13+X212*'114成績輸入與落點儀表板'!$B$14+Y212*'114成績輸入與落點儀表板'!$B$15+Z212*'114成績輸入與落點儀表板'!$B$16</f>
        <v>0</v>
      </c>
      <c r="I212" s="8">
        <f t="shared" si="6"/>
        <v>-167</v>
      </c>
      <c r="J212" s="2" t="str">
        <f t="shared" si="7"/>
        <v>FAIL</v>
      </c>
      <c r="K212" s="17" t="str">
        <f>IF(AND(IF('114成績輸入與落點儀表板'!$C$2="必須採計",L212&gt;0,IF('114成績輸入與落點儀表板'!$C$2="不可採計",L212=0,TRUE)),IF('114成績輸入與落點儀表板'!$C$3="必須採計",M212&gt;0,IF('114成績輸入與落點儀表板'!$C$3="不可採計",M212=0,TRUE)),IF('114成績輸入與落點儀表板'!$C$4="必須採計",N212&gt;0,IF('114成績輸入與落點儀表板'!$C$4="不可採計",N212=0,TRUE)),IF('114成績輸入與落點儀表板'!$C$5="必須採計",O212&gt;0,IF('114成績輸入與落點儀表板'!$C$5="不可採計",O212=0,TRUE)),IF('114成績輸入與落點儀表板'!$C$6="必須採計",P212&gt;0,IF('114成績輸入與落點儀表板'!$C$6="不可採計",P212=0,TRUE)),IF('114成績輸入與落點儀表板'!$C$7="必須採計",Q212&gt;0,IF('114成績輸入與落點儀表板'!$C$7="不可採計",Q212=0,TRUE)),IF('114成績輸入與落點儀表板'!$C$8="必須採計",R212&gt;0,IF('114成績輸入與落點儀表板'!$C$8="不可採計",R212=0,TRUE)),IF('114成績輸入與落點儀表板'!$C$9="必須採計",S212&gt;0,IF('114成績輸入與落點儀表板'!$C$9="不可採計",S212=0,TRUE)),IF('114成績輸入與落點儀表板'!$C$10="必須採計",T212&gt;0,IF('114成績輸入與落點儀表板'!$C$10="不可採計",T212=0,TRUE)),IF('114成績輸入與落點儀表板'!$C$11="必須採計",U212&gt;0,IF('114成績輸入與落點儀表板'!$C$11="不可採計",U212=0,TRUE)),IF('114成績輸入與落點儀表板'!$C$12="必須採計",V212&gt;0,IF('114成績輸入與落點儀表板'!$C$12="不可採計",V212=0,TRUE)),IF('114成績輸入與落點儀表板'!$C$13="必須採計",W212&gt;0,IF('114成績輸入與落點儀表板'!$C$13="不可採計",W212=0,TRUE)),IF('114成績輸入與落點儀表板'!$C$14="必須採計",X212&gt;0,IF('114成績輸入與落點儀表板'!$C$14="不可採計",X212=0,TRUE)),IF('114成績輸入與落點儀表板'!$C$15="必須採計",Y212&gt;0,IF('114成績輸入與落點儀表板'!$C$15="不可採計",Y212=0,TRUE)),IF('114成績輸入與落點儀表板'!$C$16="必須採計",Z212&gt;0,IF('114成績輸入與落點儀表板'!$C$16="不可採計",Z212=0,TRUE))),"✅ 符合","❌ 不符合")</f>
        <v>✅ 符合</v>
      </c>
      <c r="L212" s="15">
        <v>1.5</v>
      </c>
      <c r="M212" s="15">
        <v>2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1.5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</row>
    <row r="213" spans="1:26" customFormat="1" ht="15.75" customHeight="1" x14ac:dyDescent="0.3">
      <c r="A213" s="2" t="s">
        <v>622</v>
      </c>
      <c r="B213" s="6" t="s">
        <v>597</v>
      </c>
      <c r="C213" s="6" t="s">
        <v>623</v>
      </c>
      <c r="D213" s="12" t="s">
        <v>86</v>
      </c>
      <c r="E213" s="13" t="s">
        <v>624</v>
      </c>
      <c r="F213" s="2">
        <v>4</v>
      </c>
      <c r="G213" s="15">
        <v>162.5</v>
      </c>
      <c r="H213" s="7">
        <f>L213*'114成績輸入與落點儀表板'!$B$2+M213*'114成績輸入與落點儀表板'!$B$3+N213*'114成績輸入與落點儀表板'!$B$4+O213*'114成績輸入與落點儀表板'!$B$5+P213*'114成績輸入與落點儀表板'!$B$6+Q213*'114成績輸入與落點儀表板'!$B$7+R213*'114成績輸入與落點儀表板'!$B$8+S213*'114成績輸入與落點儀表板'!$B$9+T213*'114成績輸入與落點儀表板'!$B$10+U213*'114成績輸入與落點儀表板'!$B$11+V213*'114成績輸入與落點儀表板'!$B$12+W213*'114成績輸入與落點儀表板'!$B$13+X213*'114成績輸入與落點儀表板'!$B$14+Y213*'114成績輸入與落點儀表板'!$B$15+Z213*'114成績輸入與落點儀表板'!$B$16</f>
        <v>0</v>
      </c>
      <c r="I213" s="8">
        <f t="shared" si="6"/>
        <v>-162.5</v>
      </c>
      <c r="J213" s="2" t="str">
        <f t="shared" si="7"/>
        <v>FAIL</v>
      </c>
      <c r="K213" s="17" t="str">
        <f>IF(AND(IF('114成績輸入與落點儀表板'!$C$2="必須採計",L213&gt;0,IF('114成績輸入與落點儀表板'!$C$2="不可採計",L213=0,TRUE)),IF('114成績輸入與落點儀表板'!$C$3="必須採計",M213&gt;0,IF('114成績輸入與落點儀表板'!$C$3="不可採計",M213=0,TRUE)),IF('114成績輸入與落點儀表板'!$C$4="必須採計",N213&gt;0,IF('114成績輸入與落點儀表板'!$C$4="不可採計",N213=0,TRUE)),IF('114成績輸入與落點儀表板'!$C$5="必須採計",O213&gt;0,IF('114成績輸入與落點儀表板'!$C$5="不可採計",O213=0,TRUE)),IF('114成績輸入與落點儀表板'!$C$6="必須採計",P213&gt;0,IF('114成績輸入與落點儀表板'!$C$6="不可採計",P213=0,TRUE)),IF('114成績輸入與落點儀表板'!$C$7="必須採計",Q213&gt;0,IF('114成績輸入與落點儀表板'!$C$7="不可採計",Q213=0,TRUE)),IF('114成績輸入與落點儀表板'!$C$8="必須採計",R213&gt;0,IF('114成績輸入與落點儀表板'!$C$8="不可採計",R213=0,TRUE)),IF('114成績輸入與落點儀表板'!$C$9="必須採計",S213&gt;0,IF('114成績輸入與落點儀表板'!$C$9="不可採計",S213=0,TRUE)),IF('114成績輸入與落點儀表板'!$C$10="必須採計",T213&gt;0,IF('114成績輸入與落點儀表板'!$C$10="不可採計",T213=0,TRUE)),IF('114成績輸入與落點儀表板'!$C$11="必須採計",U213&gt;0,IF('114成績輸入與落點儀表板'!$C$11="不可採計",U213=0,TRUE)),IF('114成績輸入與落點儀表板'!$C$12="必須採計",V213&gt;0,IF('114成績輸入與落點儀表板'!$C$12="不可採計",V213=0,TRUE)),IF('114成績輸入與落點儀表板'!$C$13="必須採計",W213&gt;0,IF('114成績輸入與落點儀表板'!$C$13="不可採計",W213=0,TRUE)),IF('114成績輸入與落點儀表板'!$C$14="必須採計",X213&gt;0,IF('114成績輸入與落點儀表板'!$C$14="不可採計",X213=0,TRUE)),IF('114成績輸入與落點儀表板'!$C$15="必須採計",Y213&gt;0,IF('114成績輸入與落點儀表板'!$C$15="不可採計",Y213=0,TRUE)),IF('114成績輸入與落點儀表板'!$C$16="必須採計",Z213&gt;0,IF('114成績輸入與落點儀表板'!$C$16="不可採計",Z213=0,TRUE))),"✅ 符合","❌ 不符合")</f>
        <v>✅ 符合</v>
      </c>
      <c r="L213" s="15">
        <v>1.5</v>
      </c>
      <c r="M213" s="15">
        <v>2</v>
      </c>
      <c r="N213" s="15">
        <v>0</v>
      </c>
      <c r="O213" s="15">
        <v>1.5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</row>
    <row r="214" spans="1:26" ht="15.75" customHeight="1" x14ac:dyDescent="0.3">
      <c r="A214" s="2" t="s">
        <v>625</v>
      </c>
      <c r="B214" s="13" t="s">
        <v>597</v>
      </c>
      <c r="C214" s="13" t="s">
        <v>85</v>
      </c>
      <c r="D214" s="12" t="s">
        <v>86</v>
      </c>
      <c r="E214" s="13" t="s">
        <v>626</v>
      </c>
      <c r="F214" s="2">
        <v>20</v>
      </c>
      <c r="G214" s="15">
        <v>151.5</v>
      </c>
      <c r="H214" s="7">
        <f>L214*'114成績輸入與落點儀表板'!$B$2+M214*'114成績輸入與落點儀表板'!$B$3+N214*'114成績輸入與落點儀表板'!$B$4+O214*'114成績輸入與落點儀表板'!$B$5+P214*'114成績輸入與落點儀表板'!$B$6+Q214*'114成績輸入與落點儀表板'!$B$7+R214*'114成績輸入與落點儀表板'!$B$8+S214*'114成績輸入與落點儀表板'!$B$9+T214*'114成績輸入與落點儀表板'!$B$10+U214*'114成績輸入與落點儀表板'!$B$11+V214*'114成績輸入與落點儀表板'!$B$12+W214*'114成績輸入與落點儀表板'!$B$13+X214*'114成績輸入與落點儀表板'!$B$14+Y214*'114成績輸入與落點儀表板'!$B$15+Z214*'114成績輸入與落點儀表板'!$B$16</f>
        <v>0</v>
      </c>
      <c r="I214" s="8">
        <f t="shared" si="6"/>
        <v>-151.5</v>
      </c>
      <c r="J214" s="2" t="str">
        <f t="shared" si="7"/>
        <v>FAIL</v>
      </c>
      <c r="K214" s="17" t="str">
        <f>IF(AND(IF('114成績輸入與落點儀表板'!$C$2="必須採計",L214&gt;0,IF('114成績輸入與落點儀表板'!$C$2="不可採計",L214=0,TRUE)),IF('114成績輸入與落點儀表板'!$C$3="必須採計",M214&gt;0,IF('114成績輸入與落點儀表板'!$C$3="不可採計",M214=0,TRUE)),IF('114成績輸入與落點儀表板'!$C$4="必須採計",N214&gt;0,IF('114成績輸入與落點儀表板'!$C$4="不可採計",N214=0,TRUE)),IF('114成績輸入與落點儀表板'!$C$5="必須採計",O214&gt;0,IF('114成績輸入與落點儀表板'!$C$5="不可採計",O214=0,TRUE)),IF('114成績輸入與落點儀表板'!$C$6="必須採計",P214&gt;0,IF('114成績輸入與落點儀表板'!$C$6="不可採計",P214=0,TRUE)),IF('114成績輸入與落點儀表板'!$C$7="必須採計",Q214&gt;0,IF('114成績輸入與落點儀表板'!$C$7="不可採計",Q214=0,TRUE)),IF('114成績輸入與落點儀表板'!$C$8="必須採計",R214&gt;0,IF('114成績輸入與落點儀表板'!$C$8="不可採計",R214=0,TRUE)),IF('114成績輸入與落點儀表板'!$C$9="必須採計",S214&gt;0,IF('114成績輸入與落點儀表板'!$C$9="不可採計",S214=0,TRUE)),IF('114成績輸入與落點儀表板'!$C$10="必須採計",T214&gt;0,IF('114成績輸入與落點儀表板'!$C$10="不可採計",T214=0,TRUE)),IF('114成績輸入與落點儀表板'!$C$11="必須採計",U214&gt;0,IF('114成績輸入與落點儀表板'!$C$11="不可採計",U214=0,TRUE)),IF('114成績輸入與落點儀表板'!$C$12="必須採計",V214&gt;0,IF('114成績輸入與落點儀表板'!$C$12="不可採計",V214=0,TRUE)),IF('114成績輸入與落點儀表板'!$C$13="必須採計",W214&gt;0,IF('114成績輸入與落點儀表板'!$C$13="不可採計",W214=0,TRUE)),IF('114成績輸入與落點儀表板'!$C$14="必須採計",X214&gt;0,IF('114成績輸入與落點儀表板'!$C$14="不可採計",X214=0,TRUE)),IF('114成績輸入與落點儀表板'!$C$15="必須採計",Y214&gt;0,IF('114成績輸入與落點儀表板'!$C$15="不可採計",Y214=0,TRUE)),IF('114成績輸入與落點儀表板'!$C$16="必須採計",Z214&gt;0,IF('114成績輸入與落點儀表板'!$C$16="不可採計",Z214=0,TRUE))),"✅ 符合","❌ 不符合")</f>
        <v>✅ 符合</v>
      </c>
      <c r="L214" s="15">
        <v>1.5</v>
      </c>
      <c r="M214" s="15">
        <v>1.5</v>
      </c>
      <c r="N214" s="15">
        <v>2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</row>
    <row r="215" spans="1:26" ht="15.75" customHeight="1" x14ac:dyDescent="0.3">
      <c r="A215" s="2" t="s">
        <v>627</v>
      </c>
      <c r="B215" s="13" t="s">
        <v>597</v>
      </c>
      <c r="C215" s="13" t="s">
        <v>89</v>
      </c>
      <c r="D215" s="12" t="s">
        <v>86</v>
      </c>
      <c r="E215" s="13" t="s">
        <v>628</v>
      </c>
      <c r="F215" s="2">
        <v>14</v>
      </c>
      <c r="G215" s="15">
        <v>136</v>
      </c>
      <c r="H215" s="7">
        <f>L215*'114成績輸入與落點儀表板'!$B$2+M215*'114成績輸入與落點儀表板'!$B$3+N215*'114成績輸入與落點儀表板'!$B$4+O215*'114成績輸入與落點儀表板'!$B$5+P215*'114成績輸入與落點儀表板'!$B$6+Q215*'114成績輸入與落點儀表板'!$B$7+R215*'114成績輸入與落點儀表板'!$B$8+S215*'114成績輸入與落點儀表板'!$B$9+T215*'114成績輸入與落點儀表板'!$B$10+U215*'114成績輸入與落點儀表板'!$B$11+V215*'114成績輸入與落點儀表板'!$B$12+W215*'114成績輸入與落點儀表板'!$B$13+X215*'114成績輸入與落點儀表板'!$B$14+Y215*'114成績輸入與落點儀表板'!$B$15+Z215*'114成績輸入與落點儀表板'!$B$16</f>
        <v>0</v>
      </c>
      <c r="I215" s="8">
        <f t="shared" si="6"/>
        <v>-136</v>
      </c>
      <c r="J215" s="2" t="str">
        <f t="shared" si="7"/>
        <v>FAIL</v>
      </c>
      <c r="K215" s="17" t="str">
        <f>IF(AND(IF('114成績輸入與落點儀表板'!$C$2="必須採計",L215&gt;0,IF('114成績輸入與落點儀表板'!$C$2="不可採計",L215=0,TRUE)),IF('114成績輸入與落點儀表板'!$C$3="必須採計",M215&gt;0,IF('114成績輸入與落點儀表板'!$C$3="不可採計",M215=0,TRUE)),IF('114成績輸入與落點儀表板'!$C$4="必須採計",N215&gt;0,IF('114成績輸入與落點儀表板'!$C$4="不可採計",N215=0,TRUE)),IF('114成績輸入與落點儀表板'!$C$5="必須採計",O215&gt;0,IF('114成績輸入與落點儀表板'!$C$5="不可採計",O215=0,TRUE)),IF('114成績輸入與落點儀表板'!$C$6="必須採計",P215&gt;0,IF('114成績輸入與落點儀表板'!$C$6="不可採計",P215=0,TRUE)),IF('114成績輸入與落點儀表板'!$C$7="必須採計",Q215&gt;0,IF('114成績輸入與落點儀表板'!$C$7="不可採計",Q215=0,TRUE)),IF('114成績輸入與落點儀表板'!$C$8="必須採計",R215&gt;0,IF('114成績輸入與落點儀表板'!$C$8="不可採計",R215=0,TRUE)),IF('114成績輸入與落點儀表板'!$C$9="必須採計",S215&gt;0,IF('114成績輸入與落點儀表板'!$C$9="不可採計",S215=0,TRUE)),IF('114成績輸入與落點儀表板'!$C$10="必須採計",T215&gt;0,IF('114成績輸入與落點儀表板'!$C$10="不可採計",T215=0,TRUE)),IF('114成績輸入與落點儀表板'!$C$11="必須採計",U215&gt;0,IF('114成績輸入與落點儀表板'!$C$11="不可採計",U215=0,TRUE)),IF('114成績輸入與落點儀表板'!$C$12="必須採計",V215&gt;0,IF('114成績輸入與落點儀表板'!$C$12="不可採計",V215=0,TRUE)),IF('114成績輸入與落點儀表板'!$C$13="必須採計",W215&gt;0,IF('114成績輸入與落點儀表板'!$C$13="不可採計",W215=0,TRUE)),IF('114成績輸入與落點儀表板'!$C$14="必須採計",X215&gt;0,IF('114成績輸入與落點儀表板'!$C$14="不可採計",X215=0,TRUE)),IF('114成績輸入與落點儀表板'!$C$15="必須採計",Y215&gt;0,IF('114成績輸入與落點儀表板'!$C$15="不可採計",Y215=0,TRUE)),IF('114成績輸入與落點儀表板'!$C$16="必須採計",Z215&gt;0,IF('114成績輸入與落點儀表板'!$C$16="不可採計",Z215=0,TRUE))),"✅ 符合","❌ 不符合")</f>
        <v>❌ 不符合</v>
      </c>
      <c r="L215" s="15">
        <v>0</v>
      </c>
      <c r="M215" s="15">
        <v>1</v>
      </c>
      <c r="N215" s="15">
        <v>1.5</v>
      </c>
      <c r="O215" s="15">
        <v>0</v>
      </c>
      <c r="P215" s="15">
        <v>0</v>
      </c>
      <c r="Q215" s="15">
        <v>0</v>
      </c>
      <c r="R215" s="15">
        <v>2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</row>
    <row r="216" spans="1:26" ht="15.75" customHeight="1" x14ac:dyDescent="0.3">
      <c r="A216" s="2" t="s">
        <v>629</v>
      </c>
      <c r="B216" s="13" t="s">
        <v>597</v>
      </c>
      <c r="C216" s="13" t="s">
        <v>92</v>
      </c>
      <c r="D216" s="12" t="s">
        <v>86</v>
      </c>
      <c r="E216" s="13" t="s">
        <v>630</v>
      </c>
      <c r="F216" s="2">
        <v>18</v>
      </c>
      <c r="G216" s="15">
        <v>130</v>
      </c>
      <c r="H216" s="7">
        <f>L216*'114成績輸入與落點儀表板'!$B$2+M216*'114成績輸入與落點儀表板'!$B$3+N216*'114成績輸入與落點儀表板'!$B$4+O216*'114成績輸入與落點儀表板'!$B$5+P216*'114成績輸入與落點儀表板'!$B$6+Q216*'114成績輸入與落點儀表板'!$B$7+R216*'114成績輸入與落點儀表板'!$B$8+S216*'114成績輸入與落點儀表板'!$B$9+T216*'114成績輸入與落點儀表板'!$B$10+U216*'114成績輸入與落點儀表板'!$B$11+V216*'114成績輸入與落點儀表板'!$B$12+W216*'114成績輸入與落點儀表板'!$B$13+X216*'114成績輸入與落點儀表板'!$B$14+Y216*'114成績輸入與落點儀表板'!$B$15+Z216*'114成績輸入與落點儀表板'!$B$16</f>
        <v>0</v>
      </c>
      <c r="I216" s="8">
        <f t="shared" si="6"/>
        <v>-130</v>
      </c>
      <c r="J216" s="2" t="str">
        <f t="shared" si="7"/>
        <v>FAIL</v>
      </c>
      <c r="K216" s="17" t="str">
        <f>IF(AND(IF('114成績輸入與落點儀表板'!$C$2="必須採計",L216&gt;0,IF('114成績輸入與落點儀表板'!$C$2="不可採計",L216=0,TRUE)),IF('114成績輸入與落點儀表板'!$C$3="必須採計",M216&gt;0,IF('114成績輸入與落點儀表板'!$C$3="不可採計",M216=0,TRUE)),IF('114成績輸入與落點儀表板'!$C$4="必須採計",N216&gt;0,IF('114成績輸入與落點儀表板'!$C$4="不可採計",N216=0,TRUE)),IF('114成績輸入與落點儀表板'!$C$5="必須採計",O216&gt;0,IF('114成績輸入與落點儀表板'!$C$5="不可採計",O216=0,TRUE)),IF('114成績輸入與落點儀表板'!$C$6="必須採計",P216&gt;0,IF('114成績輸入與落點儀表板'!$C$6="不可採計",P216=0,TRUE)),IF('114成績輸入與落點儀表板'!$C$7="必須採計",Q216&gt;0,IF('114成績輸入與落點儀表板'!$C$7="不可採計",Q216=0,TRUE)),IF('114成績輸入與落點儀表板'!$C$8="必須採計",R216&gt;0,IF('114成績輸入與落點儀表板'!$C$8="不可採計",R216=0,TRUE)),IF('114成績輸入與落點儀表板'!$C$9="必須採計",S216&gt;0,IF('114成績輸入與落點儀表板'!$C$9="不可採計",S216=0,TRUE)),IF('114成績輸入與落點儀表板'!$C$10="必須採計",T216&gt;0,IF('114成績輸入與落點儀表板'!$C$10="不可採計",T216=0,TRUE)),IF('114成績輸入與落點儀表板'!$C$11="必須採計",U216&gt;0,IF('114成績輸入與落點儀表板'!$C$11="不可採計",U216=0,TRUE)),IF('114成績輸入與落點儀表板'!$C$12="必須採計",V216&gt;0,IF('114成績輸入與落點儀表板'!$C$12="不可採計",V216=0,TRUE)),IF('114成績輸入與落點儀表板'!$C$13="必須採計",W216&gt;0,IF('114成績輸入與落點儀表板'!$C$13="不可採計",W216=0,TRUE)),IF('114成績輸入與落點儀表板'!$C$14="必須採計",X216&gt;0,IF('114成績輸入與落點儀表板'!$C$14="不可採計",X216=0,TRUE)),IF('114成績輸入與落點儀表板'!$C$15="必須採計",Y216&gt;0,IF('114成績輸入與落點儀表板'!$C$15="不可採計",Y216=0,TRUE)),IF('114成績輸入與落點儀表板'!$C$16="必須採計",Z216&gt;0,IF('114成績輸入與落點儀表板'!$C$16="不可採計",Z216=0,TRUE))),"✅ 符合","❌ 不符合")</f>
        <v>❌ 不符合</v>
      </c>
      <c r="L216" s="15">
        <v>0</v>
      </c>
      <c r="M216" s="15">
        <v>1</v>
      </c>
      <c r="N216" s="15">
        <v>1.5</v>
      </c>
      <c r="O216" s="15">
        <v>0</v>
      </c>
      <c r="P216" s="15">
        <v>0</v>
      </c>
      <c r="Q216" s="15">
        <v>0</v>
      </c>
      <c r="R216" s="15">
        <v>0</v>
      </c>
      <c r="S216" s="15">
        <v>2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</row>
    <row r="217" spans="1:26" ht="15.75" customHeight="1" x14ac:dyDescent="0.3">
      <c r="A217" s="2" t="s">
        <v>631</v>
      </c>
      <c r="B217" s="13" t="s">
        <v>597</v>
      </c>
      <c r="C217" s="13" t="s">
        <v>632</v>
      </c>
      <c r="D217" s="12" t="s">
        <v>175</v>
      </c>
      <c r="E217" s="13" t="s">
        <v>633</v>
      </c>
      <c r="F217" s="2">
        <v>30</v>
      </c>
      <c r="G217" s="15">
        <v>104.5</v>
      </c>
      <c r="H217" s="7">
        <f>L217*'114成績輸入與落點儀表板'!$B$2+M217*'114成績輸入與落點儀表板'!$B$3+N217*'114成績輸入與落點儀表板'!$B$4+O217*'114成績輸入與落點儀表板'!$B$5+P217*'114成績輸入與落點儀表板'!$B$6+Q217*'114成績輸入與落點儀表板'!$B$7+R217*'114成績輸入與落點儀表板'!$B$8+S217*'114成績輸入與落點儀表板'!$B$9+T217*'114成績輸入與落點儀表板'!$B$10+U217*'114成績輸入與落點儀表板'!$B$11+V217*'114成績輸入與落點儀表板'!$B$12+W217*'114成績輸入與落點儀表板'!$B$13+X217*'114成績輸入與落點儀表板'!$B$14+Y217*'114成績輸入與落點儀表板'!$B$15+Z217*'114成績輸入與落點儀表板'!$B$16</f>
        <v>0</v>
      </c>
      <c r="I217" s="8">
        <f t="shared" si="6"/>
        <v>-104.5</v>
      </c>
      <c r="J217" s="2" t="str">
        <f t="shared" si="7"/>
        <v>FAIL</v>
      </c>
      <c r="K217" s="17" t="str">
        <f>IF(AND(IF('114成績輸入與落點儀表板'!$C$2="必須採計",L217&gt;0,IF('114成績輸入與落點儀表板'!$C$2="不可採計",L217=0,TRUE)),IF('114成績輸入與落點儀表板'!$C$3="必須採計",M217&gt;0,IF('114成績輸入與落點儀表板'!$C$3="不可採計",M217=0,TRUE)),IF('114成績輸入與落點儀表板'!$C$4="必須採計",N217&gt;0,IF('114成績輸入與落點儀表板'!$C$4="不可採計",N217=0,TRUE)),IF('114成績輸入與落點儀表板'!$C$5="必須採計",O217&gt;0,IF('114成績輸入與落點儀表板'!$C$5="不可採計",O217=0,TRUE)),IF('114成績輸入與落點儀表板'!$C$6="必須採計",P217&gt;0,IF('114成績輸入與落點儀表板'!$C$6="不可採計",P217=0,TRUE)),IF('114成績輸入與落點儀表板'!$C$7="必須採計",Q217&gt;0,IF('114成績輸入與落點儀表板'!$C$7="不可採計",Q217=0,TRUE)),IF('114成績輸入與落點儀表板'!$C$8="必須採計",R217&gt;0,IF('114成績輸入與落點儀表板'!$C$8="不可採計",R217=0,TRUE)),IF('114成績輸入與落點儀表板'!$C$9="必須採計",S217&gt;0,IF('114成績輸入與落點儀表板'!$C$9="不可採計",S217=0,TRUE)),IF('114成績輸入與落點儀表板'!$C$10="必須採計",T217&gt;0,IF('114成績輸入與落點儀表板'!$C$10="不可採計",T217=0,TRUE)),IF('114成績輸入與落點儀表板'!$C$11="必須採計",U217&gt;0,IF('114成績輸入與落點儀表板'!$C$11="不可採計",U217=0,TRUE)),IF('114成績輸入與落點儀表板'!$C$12="必須採計",V217&gt;0,IF('114成績輸入與落點儀表板'!$C$12="不可採計",V217=0,TRUE)),IF('114成績輸入與落點儀表板'!$C$13="必須採計",W217&gt;0,IF('114成績輸入與落點儀表板'!$C$13="不可採計",W217=0,TRUE)),IF('114成績輸入與落點儀表板'!$C$14="必須採計",X217&gt;0,IF('114成績輸入與落點儀表板'!$C$14="不可採計",X217=0,TRUE)),IF('114成績輸入與落點儀表板'!$C$15="必須採計",Y217&gt;0,IF('114成績輸入與落點儀表板'!$C$15="不可採計",Y217=0,TRUE)),IF('114成績輸入與落點儀表板'!$C$16="必須採計",Z217&gt;0,IF('114成績輸入與落點儀表板'!$C$16="不可採計",Z217=0,TRUE))),"✅ 符合","❌ 不符合")</f>
        <v>✅ 符合</v>
      </c>
      <c r="L217" s="15">
        <v>1</v>
      </c>
      <c r="M217" s="15">
        <v>1.25</v>
      </c>
      <c r="N217" s="15">
        <v>0</v>
      </c>
      <c r="O217" s="15">
        <v>0</v>
      </c>
      <c r="P217" s="15">
        <v>0</v>
      </c>
      <c r="Q217" s="15">
        <v>0</v>
      </c>
      <c r="R217" s="15">
        <v>0</v>
      </c>
      <c r="S217" s="15">
        <v>1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</row>
    <row r="218" spans="1:26" ht="15.75" customHeight="1" x14ac:dyDescent="0.3">
      <c r="A218" s="2" t="s">
        <v>634</v>
      </c>
      <c r="B218" s="13" t="s">
        <v>597</v>
      </c>
      <c r="C218" s="13" t="s">
        <v>98</v>
      </c>
      <c r="D218" s="12" t="s">
        <v>99</v>
      </c>
      <c r="E218" s="13" t="s">
        <v>635</v>
      </c>
      <c r="F218" s="2">
        <v>11</v>
      </c>
      <c r="G218" s="15">
        <v>178</v>
      </c>
      <c r="H218" s="7">
        <f>L218*'114成績輸入與落點儀表板'!$B$2+M218*'114成績輸入與落點儀表板'!$B$3+N218*'114成績輸入與落點儀表板'!$B$4+O218*'114成績輸入與落點儀表板'!$B$5+P218*'114成績輸入與落點儀表板'!$B$6+Q218*'114成績輸入與落點儀表板'!$B$7+R218*'114成績輸入與落點儀表板'!$B$8+S218*'114成績輸入與落點儀表板'!$B$9+T218*'114成績輸入與落點儀表板'!$B$10+U218*'114成績輸入與落點儀表板'!$B$11+V218*'114成績輸入與落點儀表板'!$B$12+W218*'114成績輸入與落點儀表板'!$B$13+X218*'114成績輸入與落點儀表板'!$B$14+Y218*'114成績輸入與落點儀表板'!$B$15+Z218*'114成績輸入與落點儀表板'!$B$16</f>
        <v>0</v>
      </c>
      <c r="I218" s="8">
        <f t="shared" si="6"/>
        <v>-178</v>
      </c>
      <c r="J218" s="2" t="str">
        <f t="shared" si="7"/>
        <v>FAIL</v>
      </c>
      <c r="K218" s="17" t="str">
        <f>IF(AND(IF('114成績輸入與落點儀表板'!$C$2="必須採計",L218&gt;0,IF('114成績輸入與落點儀表板'!$C$2="不可採計",L218=0,TRUE)),IF('114成績輸入與落點儀表板'!$C$3="必須採計",M218&gt;0,IF('114成績輸入與落點儀表板'!$C$3="不可採計",M218=0,TRUE)),IF('114成績輸入與落點儀表板'!$C$4="必須採計",N218&gt;0,IF('114成績輸入與落點儀表板'!$C$4="不可採計",N218=0,TRUE)),IF('114成績輸入與落點儀表板'!$C$5="必須採計",O218&gt;0,IF('114成績輸入與落點儀表板'!$C$5="不可採計",O218=0,TRUE)),IF('114成績輸入與落點儀表板'!$C$6="必須採計",P218&gt;0,IF('114成績輸入與落點儀表板'!$C$6="不可採計",P218=0,TRUE)),IF('114成績輸入與落點儀表板'!$C$7="必須採計",Q218&gt;0,IF('114成績輸入與落點儀表板'!$C$7="不可採計",Q218=0,TRUE)),IF('114成績輸入與落點儀表板'!$C$8="必須採計",R218&gt;0,IF('114成績輸入與落點儀表板'!$C$8="不可採計",R218=0,TRUE)),IF('114成績輸入與落點儀表板'!$C$9="必須採計",S218&gt;0,IF('114成績輸入與落點儀表板'!$C$9="不可採計",S218=0,TRUE)),IF('114成績輸入與落點儀表板'!$C$10="必須採計",T218&gt;0,IF('114成績輸入與落點儀表板'!$C$10="不可採計",T218=0,TRUE)),IF('114成績輸入與落點儀表板'!$C$11="必須採計",U218&gt;0,IF('114成績輸入與落點儀表板'!$C$11="不可採計",U218=0,TRUE)),IF('114成績輸入與落點儀表板'!$C$12="必須採計",V218&gt;0,IF('114成績輸入與落點儀表板'!$C$12="不可採計",V218=0,TRUE)),IF('114成績輸入與落點儀表板'!$C$13="必須採計",W218&gt;0,IF('114成績輸入與落點儀表板'!$C$13="不可採計",W218=0,TRUE)),IF('114成績輸入與落點儀表板'!$C$14="必須採計",X218&gt;0,IF('114成績輸入與落點儀表板'!$C$14="不可採計",X218=0,TRUE)),IF('114成績輸入與落點儀表板'!$C$15="必須採計",Y218&gt;0,IF('114成績輸入與落點儀表板'!$C$15="不可採計",Y218=0,TRUE)),IF('114成績輸入與落點儀表板'!$C$16="必須採計",Z218&gt;0,IF('114成績輸入與落點儀表板'!$C$16="不可採計",Z218=0,TRUE))),"✅ 符合","❌ 不符合")</f>
        <v>✅ 符合</v>
      </c>
      <c r="L218" s="15">
        <v>1</v>
      </c>
      <c r="M218" s="15">
        <v>2</v>
      </c>
      <c r="N218" s="15">
        <v>1.5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</row>
    <row r="219" spans="1:26" customFormat="1" ht="15.75" customHeight="1" x14ac:dyDescent="0.3">
      <c r="A219" s="2" t="s">
        <v>636</v>
      </c>
      <c r="B219" s="6" t="s">
        <v>597</v>
      </c>
      <c r="C219" s="6" t="s">
        <v>400</v>
      </c>
      <c r="D219" s="12" t="s">
        <v>113</v>
      </c>
      <c r="E219" s="13" t="s">
        <v>637</v>
      </c>
      <c r="F219" s="2">
        <v>75</v>
      </c>
      <c r="G219" s="15">
        <v>312.5</v>
      </c>
      <c r="H219" s="7">
        <f>L219*'114成績輸入與落點儀表板'!$B$2+M219*'114成績輸入與落點儀表板'!$B$3+N219*'114成績輸入與落點儀表板'!$B$4+O219*'114成績輸入與落點儀表板'!$B$5+P219*'114成績輸入與落點儀表板'!$B$6+Q219*'114成績輸入與落點儀表板'!$B$7+R219*'114成績輸入與落點儀表板'!$B$8+S219*'114成績輸入與落點儀表板'!$B$9+T219*'114成績輸入與落點儀表板'!$B$10+U219*'114成績輸入與落點儀表板'!$B$11+V219*'114成績輸入與落點儀表板'!$B$12+W219*'114成績輸入與落點儀表板'!$B$13+X219*'114成績輸入與落點儀表板'!$B$14+Y219*'114成績輸入與落點儀表板'!$B$15+Z219*'114成績輸入與落點儀表板'!$B$16</f>
        <v>0</v>
      </c>
      <c r="I219" s="8">
        <f t="shared" si="6"/>
        <v>-312.5</v>
      </c>
      <c r="J219" s="2" t="str">
        <f t="shared" si="7"/>
        <v>FAIL</v>
      </c>
      <c r="K219" s="17" t="str">
        <f>IF(AND(IF('114成績輸入與落點儀表板'!$C$2="必須採計",L219&gt;0,IF('114成績輸入與落點儀表板'!$C$2="不可採計",L219=0,TRUE)),IF('114成績輸入與落點儀表板'!$C$3="必須採計",M219&gt;0,IF('114成績輸入與落點儀表板'!$C$3="不可採計",M219=0,TRUE)),IF('114成績輸入與落點儀表板'!$C$4="必須採計",N219&gt;0,IF('114成績輸入與落點儀表板'!$C$4="不可採計",N219=0,TRUE)),IF('114成績輸入與落點儀表板'!$C$5="必須採計",O219&gt;0,IF('114成績輸入與落點儀表板'!$C$5="不可採計",O219=0,TRUE)),IF('114成績輸入與落點儀表板'!$C$6="必須採計",P219&gt;0,IF('114成績輸入與落點儀表板'!$C$6="不可採計",P219=0,TRUE)),IF('114成績輸入與落點儀表板'!$C$7="必須採計",Q219&gt;0,IF('114成績輸入與落點儀表板'!$C$7="不可採計",Q219=0,TRUE)),IF('114成績輸入與落點儀表板'!$C$8="必須採計",R219&gt;0,IF('114成績輸入與落點儀表板'!$C$8="不可採計",R219=0,TRUE)),IF('114成績輸入與落點儀表板'!$C$9="必須採計",S219&gt;0,IF('114成績輸入與落點儀表板'!$C$9="不可採計",S219=0,TRUE)),IF('114成績輸入與落點儀表板'!$C$10="必須採計",T219&gt;0,IF('114成績輸入與落點儀表板'!$C$10="不可採計",T219=0,TRUE)),IF('114成績輸入與落點儀表板'!$C$11="必須採計",U219&gt;0,IF('114成績輸入與落點儀表板'!$C$11="不可採計",U219=0,TRUE)),IF('114成績輸入與落點儀表板'!$C$12="必須採計",V219&gt;0,IF('114成績輸入與落點儀表板'!$C$12="不可採計",V219=0,TRUE)),IF('114成績輸入與落點儀表板'!$C$13="必須採計",W219&gt;0,IF('114成績輸入與落點儀表板'!$C$13="不可採計",W219=0,TRUE)),IF('114成績輸入與落點儀表板'!$C$14="必須採計",X219&gt;0,IF('114成績輸入與落點儀表板'!$C$14="不可採計",X219=0,TRUE)),IF('114成績輸入與落點儀表板'!$C$15="必須採計",Y219&gt;0,IF('114成績輸入與落點儀表板'!$C$15="不可採計",Y219=0,TRUE)),IF('114成績輸入與落點儀表板'!$C$16="必須採計",Z219&gt;0,IF('114成績輸入與落點儀表板'!$C$16="不可採計",Z219=0,TRUE))),"✅ 符合","❌ 不符合")</f>
        <v>✅ 符合</v>
      </c>
      <c r="L219" s="15">
        <v>2</v>
      </c>
      <c r="M219" s="15">
        <v>2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1</v>
      </c>
      <c r="V219" s="15">
        <v>0</v>
      </c>
      <c r="W219" s="15">
        <v>1.5</v>
      </c>
      <c r="X219" s="15">
        <v>0</v>
      </c>
      <c r="Y219" s="15">
        <v>0</v>
      </c>
      <c r="Z219" s="15">
        <v>0</v>
      </c>
    </row>
    <row r="220" spans="1:26" customFormat="1" ht="15.75" customHeight="1" x14ac:dyDescent="0.3">
      <c r="A220" s="2" t="s">
        <v>638</v>
      </c>
      <c r="B220" s="6" t="s">
        <v>597</v>
      </c>
      <c r="C220" s="6" t="s">
        <v>563</v>
      </c>
      <c r="D220" s="12" t="s">
        <v>121</v>
      </c>
      <c r="E220" s="13" t="s">
        <v>639</v>
      </c>
      <c r="F220" s="2">
        <v>72</v>
      </c>
      <c r="G220" s="15">
        <v>159</v>
      </c>
      <c r="H220" s="7">
        <f>L220*'114成績輸入與落點儀表板'!$B$2+M220*'114成績輸入與落點儀表板'!$B$3+N220*'114成績輸入與落點儀表板'!$B$4+O220*'114成績輸入與落點儀表板'!$B$5+P220*'114成績輸入與落點儀表板'!$B$6+Q220*'114成績輸入與落點儀表板'!$B$7+R220*'114成績輸入與落點儀表板'!$B$8+S220*'114成績輸入與落點儀表板'!$B$9+T220*'114成績輸入與落點儀表板'!$B$10+U220*'114成績輸入與落點儀表板'!$B$11+V220*'114成績輸入與落點儀表板'!$B$12+W220*'114成績輸入與落點儀表板'!$B$13+X220*'114成績輸入與落點儀表板'!$B$14+Y220*'114成績輸入與落點儀表板'!$B$15+Z220*'114成績輸入與落點儀表板'!$B$16</f>
        <v>0</v>
      </c>
      <c r="I220" s="8">
        <f t="shared" si="6"/>
        <v>-159</v>
      </c>
      <c r="J220" s="2" t="str">
        <f t="shared" si="7"/>
        <v>FAIL</v>
      </c>
      <c r="K220" s="17" t="str">
        <f>IF(AND(IF('114成績輸入與落點儀表板'!$C$2="必須採計",L220&gt;0,IF('114成績輸入與落點儀表板'!$C$2="不可採計",L220=0,TRUE)),IF('114成績輸入與落點儀表板'!$C$3="必須採計",M220&gt;0,IF('114成績輸入與落點儀表板'!$C$3="不可採計",M220=0,TRUE)),IF('114成績輸入與落點儀表板'!$C$4="必須採計",N220&gt;0,IF('114成績輸入與落點儀表板'!$C$4="不可採計",N220=0,TRUE)),IF('114成績輸入與落點儀表板'!$C$5="必須採計",O220&gt;0,IF('114成績輸入與落點儀表板'!$C$5="不可採計",O220=0,TRUE)),IF('114成績輸入與落點儀表板'!$C$6="必須採計",P220&gt;0,IF('114成績輸入與落點儀表板'!$C$6="不可採計",P220=0,TRUE)),IF('114成績輸入與落點儀表板'!$C$7="必須採計",Q220&gt;0,IF('114成績輸入與落點儀表板'!$C$7="不可採計",Q220=0,TRUE)),IF('114成績輸入與落點儀表板'!$C$8="必須採計",R220&gt;0,IF('114成績輸入與落點儀表板'!$C$8="不可採計",R220=0,TRUE)),IF('114成績輸入與落點儀表板'!$C$9="必須採計",S220&gt;0,IF('114成績輸入與落點儀表板'!$C$9="不可採計",S220=0,TRUE)),IF('114成績輸入與落點儀表板'!$C$10="必須採計",T220&gt;0,IF('114成績輸入與落點儀表板'!$C$10="不可採計",T220=0,TRUE)),IF('114成績輸入與落點儀表板'!$C$11="必須採計",U220&gt;0,IF('114成績輸入與落點儀表板'!$C$11="不可採計",U220=0,TRUE)),IF('114成績輸入與落點儀表板'!$C$12="必須採計",V220&gt;0,IF('114成績輸入與落點儀表板'!$C$12="不可採計",V220=0,TRUE)),IF('114成績輸入與落點儀表板'!$C$13="必須採計",W220&gt;0,IF('114成績輸入與落點儀表板'!$C$13="不可採計",W220=0,TRUE)),IF('114成績輸入與落點儀表板'!$C$14="必須採計",X220&gt;0,IF('114成績輸入與落點儀表板'!$C$14="不可採計",X220=0,TRUE)),IF('114成績輸入與落點儀表板'!$C$15="必須採計",Y220&gt;0,IF('114成績輸入與落點儀表板'!$C$15="不可採計",Y220=0,TRUE)),IF('114成績輸入與落點儀表板'!$C$16="必須採計",Z220&gt;0,IF('114成績輸入與落點儀表板'!$C$16="不可採計",Z220=0,TRUE))),"✅ 符合","❌ 不符合")</f>
        <v>✅ 符合</v>
      </c>
      <c r="L220" s="15">
        <v>1</v>
      </c>
      <c r="M220" s="15">
        <v>1.5</v>
      </c>
      <c r="N220" s="15">
        <v>0</v>
      </c>
      <c r="O220" s="15">
        <v>2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</row>
    <row r="221" spans="1:26" customFormat="1" ht="15.75" customHeight="1" x14ac:dyDescent="0.3">
      <c r="A221" s="2" t="s">
        <v>640</v>
      </c>
      <c r="B221" s="6" t="s">
        <v>597</v>
      </c>
      <c r="C221" s="6" t="s">
        <v>391</v>
      </c>
      <c r="D221" s="12" t="s">
        <v>121</v>
      </c>
      <c r="E221" s="13" t="s">
        <v>641</v>
      </c>
      <c r="F221" s="2">
        <v>92</v>
      </c>
      <c r="G221" s="15">
        <v>134</v>
      </c>
      <c r="H221" s="7">
        <f>L221*'114成績輸入與落點儀表板'!$B$2+M221*'114成績輸入與落點儀表板'!$B$3+N221*'114成績輸入與落點儀表板'!$B$4+O221*'114成績輸入與落點儀表板'!$B$5+P221*'114成績輸入與落點儀表板'!$B$6+Q221*'114成績輸入與落點儀表板'!$B$7+R221*'114成績輸入與落點儀表板'!$B$8+S221*'114成績輸入與落點儀表板'!$B$9+T221*'114成績輸入與落點儀表板'!$B$10+U221*'114成績輸入與落點儀表板'!$B$11+V221*'114成績輸入與落點儀表板'!$B$12+W221*'114成績輸入與落點儀表板'!$B$13+X221*'114成績輸入與落點儀表板'!$B$14+Y221*'114成績輸入與落點儀表板'!$B$15+Z221*'114成績輸入與落點儀表板'!$B$16</f>
        <v>0</v>
      </c>
      <c r="I221" s="8">
        <f t="shared" si="6"/>
        <v>-134</v>
      </c>
      <c r="J221" s="2" t="str">
        <f t="shared" si="7"/>
        <v>FAIL</v>
      </c>
      <c r="K221" s="17" t="str">
        <f>IF(AND(IF('114成績輸入與落點儀表板'!$C$2="必須採計",L221&gt;0,IF('114成績輸入與落點儀表板'!$C$2="不可採計",L221=0,TRUE)),IF('114成績輸入與落點儀表板'!$C$3="必須採計",M221&gt;0,IF('114成績輸入與落點儀表板'!$C$3="不可採計",M221=0,TRUE)),IF('114成績輸入與落點儀表板'!$C$4="必須採計",N221&gt;0,IF('114成績輸入與落點儀表板'!$C$4="不可採計",N221=0,TRUE)),IF('114成績輸入與落點儀表板'!$C$5="必須採計",O221&gt;0,IF('114成績輸入與落點儀表板'!$C$5="不可採計",O221=0,TRUE)),IF('114成績輸入與落點儀表板'!$C$6="必須採計",P221&gt;0,IF('114成績輸入與落點儀表板'!$C$6="不可採計",P221=0,TRUE)),IF('114成績輸入與落點儀表板'!$C$7="必須採計",Q221&gt;0,IF('114成績輸入與落點儀表板'!$C$7="不可採計",Q221=0,TRUE)),IF('114成績輸入與落點儀表板'!$C$8="必須採計",R221&gt;0,IF('114成績輸入與落點儀表板'!$C$8="不可採計",R221=0,TRUE)),IF('114成績輸入與落點儀表板'!$C$9="必須採計",S221&gt;0,IF('114成績輸入與落點儀表板'!$C$9="不可採計",S221=0,TRUE)),IF('114成績輸入與落點儀表板'!$C$10="必須採計",T221&gt;0,IF('114成績輸入與落點儀表板'!$C$10="不可採計",T221=0,TRUE)),IF('114成績輸入與落點儀表板'!$C$11="必須採計",U221&gt;0,IF('114成績輸入與落點儀表板'!$C$11="不可採計",U221=0,TRUE)),IF('114成績輸入與落點儀表板'!$C$12="必須採計",V221&gt;0,IF('114成績輸入與落點儀表板'!$C$12="不可採計",V221=0,TRUE)),IF('114成績輸入與落點儀表板'!$C$13="必須採計",W221&gt;0,IF('114成績輸入與落點儀表板'!$C$13="不可採計",W221=0,TRUE)),IF('114成績輸入與落點儀表板'!$C$14="必須採計",X221&gt;0,IF('114成績輸入與落點儀表板'!$C$14="不可採計",X221=0,TRUE)),IF('114成績輸入與落點儀表板'!$C$15="必須採計",Y221&gt;0,IF('114成績輸入與落點儀表板'!$C$15="不可採計",Y221=0,TRUE)),IF('114成績輸入與落點儀表板'!$C$16="必須採計",Z221&gt;0,IF('114成績輸入與落點儀表板'!$C$16="不可採計",Z221=0,TRUE))),"✅ 符合","❌ 不符合")</f>
        <v>✅ 符合</v>
      </c>
      <c r="L221" s="15">
        <v>1</v>
      </c>
      <c r="M221" s="15">
        <v>1</v>
      </c>
      <c r="N221" s="15">
        <v>0</v>
      </c>
      <c r="O221" s="15">
        <v>1.25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</row>
    <row r="222" spans="1:26" customFormat="1" ht="15.75" customHeight="1" x14ac:dyDescent="0.3">
      <c r="A222" s="2" t="s">
        <v>642</v>
      </c>
      <c r="B222" s="6" t="s">
        <v>597</v>
      </c>
      <c r="C222" s="6" t="s">
        <v>352</v>
      </c>
      <c r="D222" s="12" t="s">
        <v>121</v>
      </c>
      <c r="E222" s="13" t="s">
        <v>643</v>
      </c>
      <c r="F222" s="2">
        <v>74</v>
      </c>
      <c r="G222" s="15">
        <v>181</v>
      </c>
      <c r="H222" s="7">
        <f>L222*'114成績輸入與落點儀表板'!$B$2+M222*'114成績輸入與落點儀表板'!$B$3+N222*'114成績輸入與落點儀表板'!$B$4+O222*'114成績輸入與落點儀表板'!$B$5+P222*'114成績輸入與落點儀表板'!$B$6+Q222*'114成績輸入與落點儀表板'!$B$7+R222*'114成績輸入與落點儀表板'!$B$8+S222*'114成績輸入與落點儀表板'!$B$9+T222*'114成績輸入與落點儀表板'!$B$10+U222*'114成績輸入與落點儀表板'!$B$11+V222*'114成績輸入與落點儀表板'!$B$12+W222*'114成績輸入與落點儀表板'!$B$13+X222*'114成績輸入與落點儀表板'!$B$14+Y222*'114成績輸入與落點儀表板'!$B$15+Z222*'114成績輸入與落點儀表板'!$B$16</f>
        <v>0</v>
      </c>
      <c r="I222" s="8">
        <f t="shared" si="6"/>
        <v>-181</v>
      </c>
      <c r="J222" s="2" t="str">
        <f t="shared" si="7"/>
        <v>FAIL</v>
      </c>
      <c r="K222" s="17" t="str">
        <f>IF(AND(IF('114成績輸入與落點儀表板'!$C$2="必須採計",L222&gt;0,IF('114成績輸入與落點儀表板'!$C$2="不可採計",L222=0,TRUE)),IF('114成績輸入與落點儀表板'!$C$3="必須採計",M222&gt;0,IF('114成績輸入與落點儀表板'!$C$3="不可採計",M222=0,TRUE)),IF('114成績輸入與落點儀表板'!$C$4="必須採計",N222&gt;0,IF('114成績輸入與落點儀表板'!$C$4="不可採計",N222=0,TRUE)),IF('114成績輸入與落點儀表板'!$C$5="必須採計",O222&gt;0,IF('114成績輸入與落點儀表板'!$C$5="不可採計",O222=0,TRUE)),IF('114成績輸入與落點儀表板'!$C$6="必須採計",P222&gt;0,IF('114成績輸入與落點儀表板'!$C$6="不可採計",P222=0,TRUE)),IF('114成績輸入與落點儀表板'!$C$7="必須採計",Q222&gt;0,IF('114成績輸入與落點儀表板'!$C$7="不可採計",Q222=0,TRUE)),IF('114成績輸入與落點儀表板'!$C$8="必須採計",R222&gt;0,IF('114成績輸入與落點儀表板'!$C$8="不可採計",R222=0,TRUE)),IF('114成績輸入與落點儀表板'!$C$9="必須採計",S222&gt;0,IF('114成績輸入與落點儀表板'!$C$9="不可採計",S222=0,TRUE)),IF('114成績輸入與落點儀表板'!$C$10="必須採計",T222&gt;0,IF('114成績輸入與落點儀表板'!$C$10="不可採計",T222=0,TRUE)),IF('114成績輸入與落點儀表板'!$C$11="必須採計",U222&gt;0,IF('114成績輸入與落點儀表板'!$C$11="不可採計",U222=0,TRUE)),IF('114成績輸入與落點儀表板'!$C$12="必須採計",V222&gt;0,IF('114成績輸入與落點儀表板'!$C$12="不可採計",V222=0,TRUE)),IF('114成績輸入與落點儀表板'!$C$13="必須採計",W222&gt;0,IF('114成績輸入與落點儀表板'!$C$13="不可採計",W222=0,TRUE)),IF('114成績輸入與落點儀表板'!$C$14="必須採計",X222&gt;0,IF('114成績輸入與落點儀表板'!$C$14="不可採計",X222=0,TRUE)),IF('114成績輸入與落點儀表板'!$C$15="必須採計",Y222&gt;0,IF('114成績輸入與落點儀表板'!$C$15="不可採計",Y222=0,TRUE)),IF('114成績輸入與落點儀表板'!$C$16="必須採計",Z222&gt;0,IF('114成績輸入與落點儀表板'!$C$16="不可採計",Z222=0,TRUE))),"✅ 符合","❌ 不符合")</f>
        <v>✅ 符合</v>
      </c>
      <c r="L222" s="15">
        <v>1</v>
      </c>
      <c r="M222" s="15">
        <v>1</v>
      </c>
      <c r="N222" s="15">
        <v>0</v>
      </c>
      <c r="O222" s="15">
        <v>0</v>
      </c>
      <c r="P222" s="15">
        <v>0</v>
      </c>
      <c r="Q222" s="15">
        <v>1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2</v>
      </c>
      <c r="X222" s="15">
        <v>0</v>
      </c>
      <c r="Y222" s="15">
        <v>0</v>
      </c>
      <c r="Z222" s="15">
        <v>0</v>
      </c>
    </row>
    <row r="223" spans="1:26" customFormat="1" ht="15.75" customHeight="1" x14ac:dyDescent="0.3">
      <c r="A223" s="2" t="s">
        <v>644</v>
      </c>
      <c r="B223" s="6" t="s">
        <v>597</v>
      </c>
      <c r="C223" s="6" t="s">
        <v>645</v>
      </c>
      <c r="D223" s="12" t="s">
        <v>121</v>
      </c>
      <c r="E223" s="13" t="s">
        <v>646</v>
      </c>
      <c r="F223" s="2">
        <v>61</v>
      </c>
      <c r="G223" s="15">
        <v>150</v>
      </c>
      <c r="H223" s="7">
        <f>L223*'114成績輸入與落點儀表板'!$B$2+M223*'114成績輸入與落點儀表板'!$B$3+N223*'114成績輸入與落點儀表板'!$B$4+O223*'114成績輸入與落點儀表板'!$B$5+P223*'114成績輸入與落點儀表板'!$B$6+Q223*'114成績輸入與落點儀表板'!$B$7+R223*'114成績輸入與落點儀表板'!$B$8+S223*'114成績輸入與落點儀表板'!$B$9+T223*'114成績輸入與落點儀表板'!$B$10+U223*'114成績輸入與落點儀表板'!$B$11+V223*'114成績輸入與落點儀表板'!$B$12+W223*'114成績輸入與落點儀表板'!$B$13+X223*'114成績輸入與落點儀表板'!$B$14+Y223*'114成績輸入與落點儀表板'!$B$15+Z223*'114成績輸入與落點儀表板'!$B$16</f>
        <v>0</v>
      </c>
      <c r="I223" s="8">
        <f t="shared" si="6"/>
        <v>-150</v>
      </c>
      <c r="J223" s="2" t="str">
        <f t="shared" si="7"/>
        <v>FAIL</v>
      </c>
      <c r="K223" s="17" t="str">
        <f>IF(AND(IF('114成績輸入與落點儀表板'!$C$2="必須採計",L223&gt;0,IF('114成績輸入與落點儀表板'!$C$2="不可採計",L223=0,TRUE)),IF('114成績輸入與落點儀表板'!$C$3="必須採計",M223&gt;0,IF('114成績輸入與落點儀表板'!$C$3="不可採計",M223=0,TRUE)),IF('114成績輸入與落點儀表板'!$C$4="必須採計",N223&gt;0,IF('114成績輸入與落點儀表板'!$C$4="不可採計",N223=0,TRUE)),IF('114成績輸入與落點儀表板'!$C$5="必須採計",O223&gt;0,IF('114成績輸入與落點儀表板'!$C$5="不可採計",O223=0,TRUE)),IF('114成績輸入與落點儀表板'!$C$6="必須採計",P223&gt;0,IF('114成績輸入與落點儀表板'!$C$6="不可採計",P223=0,TRUE)),IF('114成績輸入與落點儀表板'!$C$7="必須採計",Q223&gt;0,IF('114成績輸入與落點儀表板'!$C$7="不可採計",Q223=0,TRUE)),IF('114成績輸入與落點儀表板'!$C$8="必須採計",R223&gt;0,IF('114成績輸入與落點儀表板'!$C$8="不可採計",R223=0,TRUE)),IF('114成績輸入與落點儀表板'!$C$9="必須採計",S223&gt;0,IF('114成績輸入與落點儀表板'!$C$9="不可採計",S223=0,TRUE)),IF('114成績輸入與落點儀表板'!$C$10="必須採計",T223&gt;0,IF('114成績輸入與落點儀表板'!$C$10="不可採計",T223=0,TRUE)),IF('114成績輸入與落點儀表板'!$C$11="必須採計",U223&gt;0,IF('114成績輸入與落點儀表板'!$C$11="不可採計",U223=0,TRUE)),IF('114成績輸入與落點儀表板'!$C$12="必須採計",V223&gt;0,IF('114成績輸入與落點儀表板'!$C$12="不可採計",V223=0,TRUE)),IF('114成績輸入與落點儀表板'!$C$13="必須採計",W223&gt;0,IF('114成績輸入與落點儀表板'!$C$13="不可採計",W223=0,TRUE)),IF('114成績輸入與落點儀表板'!$C$14="必須採計",X223&gt;0,IF('114成績輸入與落點儀表板'!$C$14="不可採計",X223=0,TRUE)),IF('114成績輸入與落點儀表板'!$C$15="必須採計",Y223&gt;0,IF('114成績輸入與落點儀表板'!$C$15="不可採計",Y223=0,TRUE)),IF('114成績輸入與落點儀表板'!$C$16="必須採計",Z223&gt;0,IF('114成績輸入與落點儀表板'!$C$16="不可採計",Z223=0,TRUE))),"✅ 符合","❌ 不符合")</f>
        <v>✅ 符合</v>
      </c>
      <c r="L223" s="15">
        <v>1</v>
      </c>
      <c r="M223" s="15">
        <v>2</v>
      </c>
      <c r="N223" s="15">
        <v>0</v>
      </c>
      <c r="O223" s="15">
        <v>1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</row>
    <row r="224" spans="1:26" customFormat="1" ht="15.75" customHeight="1" x14ac:dyDescent="0.3">
      <c r="A224" s="2" t="s">
        <v>647</v>
      </c>
      <c r="B224" s="6" t="s">
        <v>597</v>
      </c>
      <c r="C224" s="6" t="s">
        <v>648</v>
      </c>
      <c r="D224" s="12" t="s">
        <v>103</v>
      </c>
      <c r="E224" s="13" t="s">
        <v>564</v>
      </c>
      <c r="F224" s="2">
        <v>76</v>
      </c>
      <c r="G224" s="15">
        <v>187.5</v>
      </c>
      <c r="H224" s="7">
        <f>L224*'114成績輸入與落點儀表板'!$B$2+M224*'114成績輸入與落點儀表板'!$B$3+N224*'114成績輸入與落點儀表板'!$B$4+O224*'114成績輸入與落點儀表板'!$B$5+P224*'114成績輸入與落點儀表板'!$B$6+Q224*'114成績輸入與落點儀表板'!$B$7+R224*'114成績輸入與落點儀表板'!$B$8+S224*'114成績輸入與落點儀表板'!$B$9+T224*'114成績輸入與落點儀表板'!$B$10+U224*'114成績輸入與落點儀表板'!$B$11+V224*'114成績輸入與落點儀表板'!$B$12+W224*'114成績輸入與落點儀表板'!$B$13+X224*'114成績輸入與落點儀表板'!$B$14+Y224*'114成績輸入與落點儀表板'!$B$15+Z224*'114成績輸入與落點儀表板'!$B$16</f>
        <v>0</v>
      </c>
      <c r="I224" s="8">
        <f t="shared" si="6"/>
        <v>-187.5</v>
      </c>
      <c r="J224" s="2" t="str">
        <f t="shared" si="7"/>
        <v>FAIL</v>
      </c>
      <c r="K224" s="17" t="str">
        <f>IF(AND(IF('114成績輸入與落點儀表板'!$C$2="必須採計",L224&gt;0,IF('114成績輸入與落點儀表板'!$C$2="不可採計",L224=0,TRUE)),IF('114成績輸入與落點儀表板'!$C$3="必須採計",M224&gt;0,IF('114成績輸入與落點儀表板'!$C$3="不可採計",M224=0,TRUE)),IF('114成績輸入與落點儀表板'!$C$4="必須採計",N224&gt;0,IF('114成績輸入與落點儀表板'!$C$4="不可採計",N224=0,TRUE)),IF('114成績輸入與落點儀表板'!$C$5="必須採計",O224&gt;0,IF('114成績輸入與落點儀表板'!$C$5="不可採計",O224=0,TRUE)),IF('114成績輸入與落點儀表板'!$C$6="必須採計",P224&gt;0,IF('114成績輸入與落點儀表板'!$C$6="不可採計",P224=0,TRUE)),IF('114成績輸入與落點儀表板'!$C$7="必須採計",Q224&gt;0,IF('114成績輸入與落點儀表板'!$C$7="不可採計",Q224=0,TRUE)),IF('114成績輸入與落點儀表板'!$C$8="必須採計",R224&gt;0,IF('114成績輸入與落點儀表板'!$C$8="不可採計",R224=0,TRUE)),IF('114成績輸入與落點儀表板'!$C$9="必須採計",S224&gt;0,IF('114成績輸入與落點儀表板'!$C$9="不可採計",S224=0,TRUE)),IF('114成績輸入與落點儀表板'!$C$10="必須採計",T224&gt;0,IF('114成績輸入與落點儀表板'!$C$10="不可採計",T224=0,TRUE)),IF('114成績輸入與落點儀表板'!$C$11="必須採計",U224&gt;0,IF('114成績輸入與落點儀表板'!$C$11="不可採計",U224=0,TRUE)),IF('114成績輸入與落點儀表板'!$C$12="必須採計",V224&gt;0,IF('114成績輸入與落點儀表板'!$C$12="不可採計",V224=0,TRUE)),IF('114成績輸入與落點儀表板'!$C$13="必須採計",W224&gt;0,IF('114成績輸入與落點儀表板'!$C$13="不可採計",W224=0,TRUE)),IF('114成績輸入與落點儀表板'!$C$14="必須採計",X224&gt;0,IF('114成績輸入與落點儀表板'!$C$14="不可採計",X224=0,TRUE)),IF('114成績輸入與落點儀表板'!$C$15="必須採計",Y224&gt;0,IF('114成績輸入與落點儀表板'!$C$15="不可採計",Y224=0,TRUE)),IF('114成績輸入與落點儀表板'!$C$16="必須採計",Z224&gt;0,IF('114成績輸入與落點儀表板'!$C$16="不可採計",Z224=0,TRUE))),"✅ 符合","❌ 不符合")</f>
        <v>✅ 符合</v>
      </c>
      <c r="L224" s="15">
        <v>1.5</v>
      </c>
      <c r="M224" s="15">
        <v>2</v>
      </c>
      <c r="N224" s="15">
        <v>0</v>
      </c>
      <c r="O224" s="15">
        <v>2</v>
      </c>
      <c r="P224" s="15">
        <v>0</v>
      </c>
      <c r="Q224" s="15">
        <v>0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</row>
    <row r="225" spans="1:26" customFormat="1" ht="15.75" customHeight="1" x14ac:dyDescent="0.3">
      <c r="A225" s="2" t="s">
        <v>649</v>
      </c>
      <c r="B225" s="6" t="s">
        <v>597</v>
      </c>
      <c r="C225" s="6" t="s">
        <v>233</v>
      </c>
      <c r="D225" s="12" t="s">
        <v>73</v>
      </c>
      <c r="E225" s="13" t="s">
        <v>650</v>
      </c>
      <c r="F225" s="2">
        <v>31</v>
      </c>
      <c r="G225" s="15">
        <v>126.5</v>
      </c>
      <c r="H225" s="7">
        <f>L225*'114成績輸入與落點儀表板'!$B$2+M225*'114成績輸入與落點儀表板'!$B$3+N225*'114成績輸入與落點儀表板'!$B$4+O225*'114成績輸入與落點儀表板'!$B$5+P225*'114成績輸入與落點儀表板'!$B$6+Q225*'114成績輸入與落點儀表板'!$B$7+R225*'114成績輸入與落點儀表板'!$B$8+S225*'114成績輸入與落點儀表板'!$B$9+T225*'114成績輸入與落點儀表板'!$B$10+U225*'114成績輸入與落點儀表板'!$B$11+V225*'114成績輸入與落點儀表板'!$B$12+W225*'114成績輸入與落點儀表板'!$B$13+X225*'114成績輸入與落點儀表板'!$B$14+Y225*'114成績輸入與落點儀表板'!$B$15+Z225*'114成績輸入與落點儀表板'!$B$16</f>
        <v>0</v>
      </c>
      <c r="I225" s="8">
        <f t="shared" si="6"/>
        <v>-126.5</v>
      </c>
      <c r="J225" s="2" t="str">
        <f t="shared" si="7"/>
        <v>FAIL</v>
      </c>
      <c r="K225" s="17" t="str">
        <f>IF(AND(IF('114成績輸入與落點儀表板'!$C$2="必須採計",L225&gt;0,IF('114成績輸入與落點儀表板'!$C$2="不可採計",L225=0,TRUE)),IF('114成績輸入與落點儀表板'!$C$3="必須採計",M225&gt;0,IF('114成績輸入與落點儀表板'!$C$3="不可採計",M225=0,TRUE)),IF('114成績輸入與落點儀表板'!$C$4="必須採計",N225&gt;0,IF('114成績輸入與落點儀表板'!$C$4="不可採計",N225=0,TRUE)),IF('114成績輸入與落點儀表板'!$C$5="必須採計",O225&gt;0,IF('114成績輸入與落點儀表板'!$C$5="不可採計",O225=0,TRUE)),IF('114成績輸入與落點儀表板'!$C$6="必須採計",P225&gt;0,IF('114成績輸入與落點儀表板'!$C$6="不可採計",P225=0,TRUE)),IF('114成績輸入與落點儀表板'!$C$7="必須採計",Q225&gt;0,IF('114成績輸入與落點儀表板'!$C$7="不可採計",Q225=0,TRUE)),IF('114成績輸入與落點儀表板'!$C$8="必須採計",R225&gt;0,IF('114成績輸入與落點儀表板'!$C$8="不可採計",R225=0,TRUE)),IF('114成績輸入與落點儀表板'!$C$9="必須採計",S225&gt;0,IF('114成績輸入與落點儀表板'!$C$9="不可採計",S225=0,TRUE)),IF('114成績輸入與落點儀表板'!$C$10="必須採計",T225&gt;0,IF('114成績輸入與落點儀表板'!$C$10="不可採計",T225=0,TRUE)),IF('114成績輸入與落點儀表板'!$C$11="必須採計",U225&gt;0,IF('114成績輸入與落點儀表板'!$C$11="不可採計",U225=0,TRUE)),IF('114成績輸入與落點儀表板'!$C$12="必須採計",V225&gt;0,IF('114成績輸入與落點儀表板'!$C$12="不可採計",V225=0,TRUE)),IF('114成績輸入與落點儀表板'!$C$13="必須採計",W225&gt;0,IF('114成績輸入與落點儀表板'!$C$13="不可採計",W225=0,TRUE)),IF('114成績輸入與落點儀表板'!$C$14="必須採計",X225&gt;0,IF('114成績輸入與落點儀表板'!$C$14="不可採計",X225=0,TRUE)),IF('114成績輸入與落點儀表板'!$C$15="必須採計",Y225&gt;0,IF('114成績輸入與落點儀表板'!$C$15="不可採計",Y225=0,TRUE)),IF('114成績輸入與落點儀表板'!$C$16="必須採計",Z225&gt;0,IF('114成績輸入與落點儀表板'!$C$16="不可採計",Z225=0,TRUE))),"✅ 符合","❌ 不符合")</f>
        <v>✅ 符合</v>
      </c>
      <c r="L225" s="15">
        <v>1</v>
      </c>
      <c r="M225" s="15">
        <v>1.25</v>
      </c>
      <c r="N225" s="15">
        <v>0</v>
      </c>
      <c r="O225" s="15">
        <v>1.25</v>
      </c>
      <c r="P225" s="15">
        <v>0</v>
      </c>
      <c r="Q225" s="15">
        <v>0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</row>
    <row r="226" spans="1:26" customFormat="1" ht="15.75" customHeight="1" x14ac:dyDescent="0.3">
      <c r="A226" s="2" t="s">
        <v>651</v>
      </c>
      <c r="B226" s="6" t="s">
        <v>597</v>
      </c>
      <c r="C226" s="6" t="s">
        <v>652</v>
      </c>
      <c r="D226" s="12" t="s">
        <v>86</v>
      </c>
      <c r="E226" s="13" t="s">
        <v>653</v>
      </c>
      <c r="F226" s="2">
        <v>29</v>
      </c>
      <c r="G226" s="15">
        <v>127</v>
      </c>
      <c r="H226" s="7">
        <f>L226*'114成績輸入與落點儀表板'!$B$2+M226*'114成績輸入與落點儀表板'!$B$3+N226*'114成績輸入與落點儀表板'!$B$4+O226*'114成績輸入與落點儀表板'!$B$5+P226*'114成績輸入與落點儀表板'!$B$6+Q226*'114成績輸入與落點儀表板'!$B$7+R226*'114成績輸入與落點儀表板'!$B$8+S226*'114成績輸入與落點儀表板'!$B$9+T226*'114成績輸入與落點儀表板'!$B$10+U226*'114成績輸入與落點儀表板'!$B$11+V226*'114成績輸入與落點儀表板'!$B$12+W226*'114成績輸入與落點儀表板'!$B$13+X226*'114成績輸入與落點儀表板'!$B$14+Y226*'114成績輸入與落點儀表板'!$B$15+Z226*'114成績輸入與落點儀表板'!$B$16</f>
        <v>0</v>
      </c>
      <c r="I226" s="8">
        <f t="shared" si="6"/>
        <v>-127</v>
      </c>
      <c r="J226" s="2" t="str">
        <f t="shared" si="7"/>
        <v>FAIL</v>
      </c>
      <c r="K226" s="17" t="str">
        <f>IF(AND(IF('114成績輸入與落點儀表板'!$C$2="必須採計",L226&gt;0,IF('114成績輸入與落點儀表板'!$C$2="不可採計",L226=0,TRUE)),IF('114成績輸入與落點儀表板'!$C$3="必須採計",M226&gt;0,IF('114成績輸入與落點儀表板'!$C$3="不可採計",M226=0,TRUE)),IF('114成績輸入與落點儀表板'!$C$4="必須採計",N226&gt;0,IF('114成績輸入與落點儀表板'!$C$4="不可採計",N226=0,TRUE)),IF('114成績輸入與落點儀表板'!$C$5="必須採計",O226&gt;0,IF('114成績輸入與落點儀表板'!$C$5="不可採計",O226=0,TRUE)),IF('114成績輸入與落點儀表板'!$C$6="必須採計",P226&gt;0,IF('114成績輸入與落點儀表板'!$C$6="不可採計",P226=0,TRUE)),IF('114成績輸入與落點儀表板'!$C$7="必須採計",Q226&gt;0,IF('114成績輸入與落點儀表板'!$C$7="不可採計",Q226=0,TRUE)),IF('114成績輸入與落點儀表板'!$C$8="必須採計",R226&gt;0,IF('114成績輸入與落點儀表板'!$C$8="不可採計",R226=0,TRUE)),IF('114成績輸入與落點儀表板'!$C$9="必須採計",S226&gt;0,IF('114成績輸入與落點儀表板'!$C$9="不可採計",S226=0,TRUE)),IF('114成績輸入與落點儀表板'!$C$10="必須採計",T226&gt;0,IF('114成績輸入與落點儀表板'!$C$10="不可採計",T226=0,TRUE)),IF('114成績輸入與落點儀表板'!$C$11="必須採計",U226&gt;0,IF('114成績輸入與落點儀表板'!$C$11="不可採計",U226=0,TRUE)),IF('114成績輸入與落點儀表板'!$C$12="必須採計",V226&gt;0,IF('114成績輸入與落點儀表板'!$C$12="不可採計",V226=0,TRUE)),IF('114成績輸入與落點儀表板'!$C$13="必須採計",W226&gt;0,IF('114成績輸入與落點儀表板'!$C$13="不可採計",W226=0,TRUE)),IF('114成績輸入與落點儀表板'!$C$14="必須採計",X226&gt;0,IF('114成績輸入與落點儀表板'!$C$14="不可採計",X226=0,TRUE)),IF('114成績輸入與落點儀表板'!$C$15="必須採計",Y226&gt;0,IF('114成績輸入與落點儀表板'!$C$15="不可採計",Y226=0,TRUE)),IF('114成績輸入與落點儀表板'!$C$16="必須採計",Z226&gt;0,IF('114成績輸入與落點儀表板'!$C$16="不可採計",Z226=0,TRUE))),"✅ 符合","❌ 不符合")</f>
        <v>✅ 符合</v>
      </c>
      <c r="L226" s="15">
        <v>1</v>
      </c>
      <c r="M226" s="15">
        <v>0</v>
      </c>
      <c r="N226" s="15">
        <v>0</v>
      </c>
      <c r="O226" s="15">
        <v>1.5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1</v>
      </c>
      <c r="X226" s="15">
        <v>0</v>
      </c>
      <c r="Y226" s="15">
        <v>0</v>
      </c>
      <c r="Z226" s="15">
        <v>0</v>
      </c>
    </row>
    <row r="227" spans="1:26" customFormat="1" ht="15.75" customHeight="1" x14ac:dyDescent="0.3">
      <c r="A227" s="2" t="s">
        <v>654</v>
      </c>
      <c r="B227" s="6" t="s">
        <v>655</v>
      </c>
      <c r="C227" s="6" t="s">
        <v>55</v>
      </c>
      <c r="D227" s="12" t="s">
        <v>56</v>
      </c>
      <c r="E227" s="13" t="s">
        <v>656</v>
      </c>
      <c r="F227" s="2">
        <v>35</v>
      </c>
      <c r="G227" s="15">
        <v>229.75</v>
      </c>
      <c r="H227" s="7">
        <f>L227*'114成績輸入與落點儀表板'!$B$2+M227*'114成績輸入與落點儀表板'!$B$3+N227*'114成績輸入與落點儀表板'!$B$4+O227*'114成績輸入與落點儀表板'!$B$5+P227*'114成績輸入與落點儀表板'!$B$6+Q227*'114成績輸入與落點儀表板'!$B$7+R227*'114成績輸入與落點儀表板'!$B$8+S227*'114成績輸入與落點儀表板'!$B$9+T227*'114成績輸入與落點儀表板'!$B$10+U227*'114成績輸入與落點儀表板'!$B$11+V227*'114成績輸入與落點儀表板'!$B$12+W227*'114成績輸入與落點儀表板'!$B$13+X227*'114成績輸入與落點儀表板'!$B$14+Y227*'114成績輸入與落點儀表板'!$B$15+Z227*'114成績輸入與落點儀表板'!$B$16</f>
        <v>0</v>
      </c>
      <c r="I227" s="8">
        <f t="shared" si="6"/>
        <v>-229.75</v>
      </c>
      <c r="J227" s="2" t="str">
        <f t="shared" si="7"/>
        <v>FAIL</v>
      </c>
      <c r="K227" s="17" t="str">
        <f>IF(AND(IF('114成績輸入與落點儀表板'!$C$2="必須採計",L227&gt;0,IF('114成績輸入與落點儀表板'!$C$2="不可採計",L227=0,TRUE)),IF('114成績輸入與落點儀表板'!$C$3="必須採計",M227&gt;0,IF('114成績輸入與落點儀表板'!$C$3="不可採計",M227=0,TRUE)),IF('114成績輸入與落點儀表板'!$C$4="必須採計",N227&gt;0,IF('114成績輸入與落點儀表板'!$C$4="不可採計",N227=0,TRUE)),IF('114成績輸入與落點儀表板'!$C$5="必須採計",O227&gt;0,IF('114成績輸入與落點儀表板'!$C$5="不可採計",O227=0,TRUE)),IF('114成績輸入與落點儀表板'!$C$6="必須採計",P227&gt;0,IF('114成績輸入與落點儀表板'!$C$6="不可採計",P227=0,TRUE)),IF('114成績輸入與落點儀表板'!$C$7="必須採計",Q227&gt;0,IF('114成績輸入與落點儀表板'!$C$7="不可採計",Q227=0,TRUE)),IF('114成績輸入與落點儀表板'!$C$8="必須採計",R227&gt;0,IF('114成績輸入與落點儀表板'!$C$8="不可採計",R227=0,TRUE)),IF('114成績輸入與落點儀表板'!$C$9="必須採計",S227&gt;0,IF('114成績輸入與落點儀表板'!$C$9="不可採計",S227=0,TRUE)),IF('114成績輸入與落點儀表板'!$C$10="必須採計",T227&gt;0,IF('114成績輸入與落點儀表板'!$C$10="不可採計",T227=0,TRUE)),IF('114成績輸入與落點儀表板'!$C$11="必須採計",U227&gt;0,IF('114成績輸入與落點儀表板'!$C$11="不可採計",U227=0,TRUE)),IF('114成績輸入與落點儀表板'!$C$12="必須採計",V227&gt;0,IF('114成績輸入與落點儀表板'!$C$12="不可採計",V227=0,TRUE)),IF('114成績輸入與落點儀表板'!$C$13="必須採計",W227&gt;0,IF('114成績輸入與落點儀表板'!$C$13="不可採計",W227=0,TRUE)),IF('114成績輸入與落點儀表板'!$C$14="必須採計",X227&gt;0,IF('114成績輸入與落點儀表板'!$C$14="不可採計",X227=0,TRUE)),IF('114成績輸入與落點儀表板'!$C$15="必須採計",Y227&gt;0,IF('114成績輸入與落點儀表板'!$C$15="不可採計",Y227=0,TRUE)),IF('114成績輸入與落點儀表板'!$C$16="必須採計",Z227&gt;0,IF('114成績輸入與落點儀表板'!$C$16="不可採計",Z227=0,TRUE))),"✅ 符合","❌ 不符合")</f>
        <v>✅ 符合</v>
      </c>
      <c r="L227" s="15">
        <v>1.5</v>
      </c>
      <c r="M227" s="15">
        <v>1.25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1</v>
      </c>
      <c r="V227" s="15">
        <v>1</v>
      </c>
      <c r="W227" s="15">
        <v>0</v>
      </c>
      <c r="X227" s="15">
        <v>0</v>
      </c>
      <c r="Y227" s="15">
        <v>0</v>
      </c>
      <c r="Z227" s="15">
        <v>0</v>
      </c>
    </row>
    <row r="228" spans="1:26" customFormat="1" ht="15.75" customHeight="1" x14ac:dyDescent="0.3">
      <c r="A228" s="2" t="s">
        <v>657</v>
      </c>
      <c r="B228" s="6" t="s">
        <v>655</v>
      </c>
      <c r="C228" s="6" t="s">
        <v>63</v>
      </c>
      <c r="D228" s="12" t="s">
        <v>56</v>
      </c>
      <c r="E228" s="13" t="s">
        <v>658</v>
      </c>
      <c r="F228" s="2">
        <v>20</v>
      </c>
      <c r="G228" s="15">
        <v>281.5</v>
      </c>
      <c r="H228" s="7">
        <f>L228*'114成績輸入與落點儀表板'!$B$2+M228*'114成績輸入與落點儀表板'!$B$3+N228*'114成績輸入與落點儀表板'!$B$4+O228*'114成績輸入與落點儀表板'!$B$5+P228*'114成績輸入與落點儀表板'!$B$6+Q228*'114成績輸入與落點儀表板'!$B$7+R228*'114成績輸入與落點儀表板'!$B$8+S228*'114成績輸入與落點儀表板'!$B$9+T228*'114成績輸入與落點儀表板'!$B$10+U228*'114成績輸入與落點儀表板'!$B$11+V228*'114成績輸入與落點儀表板'!$B$12+W228*'114成績輸入與落點儀表板'!$B$13+X228*'114成績輸入與落點儀表板'!$B$14+Y228*'114成績輸入與落點儀表板'!$B$15+Z228*'114成績輸入與落點儀表板'!$B$16</f>
        <v>0</v>
      </c>
      <c r="I228" s="8">
        <f t="shared" si="6"/>
        <v>-281.5</v>
      </c>
      <c r="J228" s="2" t="str">
        <f t="shared" si="7"/>
        <v>FAIL</v>
      </c>
      <c r="K228" s="17" t="str">
        <f>IF(AND(IF('114成績輸入與落點儀表板'!$C$2="必須採計",L228&gt;0,IF('114成績輸入與落點儀表板'!$C$2="不可採計",L228=0,TRUE)),IF('114成績輸入與落點儀表板'!$C$3="必須採計",M228&gt;0,IF('114成績輸入與落點儀表板'!$C$3="不可採計",M228=0,TRUE)),IF('114成績輸入與落點儀表板'!$C$4="必須採計",N228&gt;0,IF('114成績輸入與落點儀表板'!$C$4="不可採計",N228=0,TRUE)),IF('114成績輸入與落點儀表板'!$C$5="必須採計",O228&gt;0,IF('114成績輸入與落點儀表板'!$C$5="不可採計",O228=0,TRUE)),IF('114成績輸入與落點儀表板'!$C$6="必須採計",P228&gt;0,IF('114成績輸入與落點儀表板'!$C$6="不可採計",P228=0,TRUE)),IF('114成績輸入與落點儀表板'!$C$7="必須採計",Q228&gt;0,IF('114成績輸入與落點儀表板'!$C$7="不可採計",Q228=0,TRUE)),IF('114成績輸入與落點儀表板'!$C$8="必須採計",R228&gt;0,IF('114成績輸入與落點儀表板'!$C$8="不可採計",R228=0,TRUE)),IF('114成績輸入與落點儀表板'!$C$9="必須採計",S228&gt;0,IF('114成績輸入與落點儀表板'!$C$9="不可採計",S228=0,TRUE)),IF('114成績輸入與落點儀表板'!$C$10="必須採計",T228&gt;0,IF('114成績輸入與落點儀表板'!$C$10="不可採計",T228=0,TRUE)),IF('114成績輸入與落點儀表板'!$C$11="必須採計",U228&gt;0,IF('114成績輸入與落點儀表板'!$C$11="不可採計",U228=0,TRUE)),IF('114成績輸入與落點儀表板'!$C$12="必須採計",V228&gt;0,IF('114成績輸入與落點儀表板'!$C$12="不可採計",V228=0,TRUE)),IF('114成績輸入與落點儀表板'!$C$13="必須採計",W228&gt;0,IF('114成績輸入與落點儀表板'!$C$13="不可採計",W228=0,TRUE)),IF('114成績輸入與落點儀表板'!$C$14="必須採計",X228&gt;0,IF('114成績輸入與落點儀表板'!$C$14="不可採計",X228=0,TRUE)),IF('114成績輸入與落點儀表板'!$C$15="必須採計",Y228&gt;0,IF('114成績輸入與落點儀表板'!$C$15="不可採計",Y228=0,TRUE)),IF('114成績輸入與落點儀表板'!$C$16="必須採計",Z228&gt;0,IF('114成績輸入與落點儀表板'!$C$16="不可採計",Z228=0,TRUE))),"✅ 符合","❌ 不符合")</f>
        <v>✅ 符合</v>
      </c>
      <c r="L228" s="15">
        <v>1</v>
      </c>
      <c r="M228" s="15">
        <v>1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1.5</v>
      </c>
      <c r="V228" s="15">
        <v>1</v>
      </c>
      <c r="W228" s="15">
        <v>0</v>
      </c>
      <c r="X228" s="15">
        <v>1</v>
      </c>
      <c r="Y228" s="15">
        <v>0</v>
      </c>
      <c r="Z228" s="15">
        <v>0</v>
      </c>
    </row>
    <row r="229" spans="1:26" customFormat="1" ht="15.75" customHeight="1" x14ac:dyDescent="0.3">
      <c r="A229" s="2" t="s">
        <v>659</v>
      </c>
      <c r="B229" s="6" t="s">
        <v>655</v>
      </c>
      <c r="C229" s="6" t="s">
        <v>66</v>
      </c>
      <c r="D229" s="12" t="s">
        <v>56</v>
      </c>
      <c r="E229" s="13" t="s">
        <v>660</v>
      </c>
      <c r="F229" s="2">
        <v>26</v>
      </c>
      <c r="G229" s="15">
        <v>259</v>
      </c>
      <c r="H229" s="7">
        <f>L229*'114成績輸入與落點儀表板'!$B$2+M229*'114成績輸入與落點儀表板'!$B$3+N229*'114成績輸入與落點儀表板'!$B$4+O229*'114成績輸入與落點儀表板'!$B$5+P229*'114成績輸入與落點儀表板'!$B$6+Q229*'114成績輸入與落點儀表板'!$B$7+R229*'114成績輸入與落點儀表板'!$B$8+S229*'114成績輸入與落點儀表板'!$B$9+T229*'114成績輸入與落點儀表板'!$B$10+U229*'114成績輸入與落點儀表板'!$B$11+V229*'114成績輸入與落點儀表板'!$B$12+W229*'114成績輸入與落點儀表板'!$B$13+X229*'114成績輸入與落點儀表板'!$B$14+Y229*'114成績輸入與落點儀表板'!$B$15+Z229*'114成績輸入與落點儀表板'!$B$16</f>
        <v>0</v>
      </c>
      <c r="I229" s="8">
        <f t="shared" si="6"/>
        <v>-259</v>
      </c>
      <c r="J229" s="2" t="str">
        <f t="shared" si="7"/>
        <v>FAIL</v>
      </c>
      <c r="K229" s="17" t="str">
        <f>IF(AND(IF('114成績輸入與落點儀表板'!$C$2="必須採計",L229&gt;0,IF('114成績輸入與落點儀表板'!$C$2="不可採計",L229=0,TRUE)),IF('114成績輸入與落點儀表板'!$C$3="必須採計",M229&gt;0,IF('114成績輸入與落點儀表板'!$C$3="不可採計",M229=0,TRUE)),IF('114成績輸入與落點儀表板'!$C$4="必須採計",N229&gt;0,IF('114成績輸入與落點儀表板'!$C$4="不可採計",N229=0,TRUE)),IF('114成績輸入與落點儀表板'!$C$5="必須採計",O229&gt;0,IF('114成績輸入與落點儀表板'!$C$5="不可採計",O229=0,TRUE)),IF('114成績輸入與落點儀表板'!$C$6="必須採計",P229&gt;0,IF('114成績輸入與落點儀表板'!$C$6="不可採計",P229=0,TRUE)),IF('114成績輸入與落點儀表板'!$C$7="必須採計",Q229&gt;0,IF('114成績輸入與落點儀表板'!$C$7="不可採計",Q229=0,TRUE)),IF('114成績輸入與落點儀表板'!$C$8="必須採計",R229&gt;0,IF('114成績輸入與落點儀表板'!$C$8="不可採計",R229=0,TRUE)),IF('114成績輸入與落點儀表板'!$C$9="必須採計",S229&gt;0,IF('114成績輸入與落點儀表板'!$C$9="不可採計",S229=0,TRUE)),IF('114成績輸入與落點儀表板'!$C$10="必須採計",T229&gt;0,IF('114成績輸入與落點儀表板'!$C$10="不可採計",T229=0,TRUE)),IF('114成績輸入與落點儀表板'!$C$11="必須採計",U229&gt;0,IF('114成績輸入與落點儀表板'!$C$11="不可採計",U229=0,TRUE)),IF('114成績輸入與落點儀表板'!$C$12="必須採計",V229&gt;0,IF('114成績輸入與落點儀表板'!$C$12="不可採計",V229=0,TRUE)),IF('114成績輸入與落點儀表板'!$C$13="必須採計",W229&gt;0,IF('114成績輸入與落點儀表板'!$C$13="不可採計",W229=0,TRUE)),IF('114成績輸入與落點儀表板'!$C$14="必須採計",X229&gt;0,IF('114成績輸入與落點儀表板'!$C$14="不可採計",X229=0,TRUE)),IF('114成績輸入與落點儀表板'!$C$15="必須採計",Y229&gt;0,IF('114成績輸入與落點儀表板'!$C$15="不可採計",Y229=0,TRUE)),IF('114成績輸入與落點儀表板'!$C$16="必須採計",Z229&gt;0,IF('114成績輸入與落點儀表板'!$C$16="不可採計",Z229=0,TRUE))),"✅ 符合","❌ 不符合")</f>
        <v>✅ 符合</v>
      </c>
      <c r="L229" s="15">
        <v>1.25</v>
      </c>
      <c r="M229" s="15">
        <v>1.25</v>
      </c>
      <c r="N229" s="15">
        <v>0</v>
      </c>
      <c r="O229" s="15">
        <v>0</v>
      </c>
      <c r="P229" s="15">
        <v>0</v>
      </c>
      <c r="Q229" s="15">
        <v>1</v>
      </c>
      <c r="R229" s="15">
        <v>0</v>
      </c>
      <c r="S229" s="15">
        <v>0</v>
      </c>
      <c r="T229" s="15">
        <v>0</v>
      </c>
      <c r="U229" s="15">
        <v>1</v>
      </c>
      <c r="V229" s="15">
        <v>0</v>
      </c>
      <c r="W229" s="15">
        <v>1.25</v>
      </c>
      <c r="X229" s="15">
        <v>0</v>
      </c>
      <c r="Y229" s="15">
        <v>0</v>
      </c>
      <c r="Z229" s="15">
        <v>0</v>
      </c>
    </row>
    <row r="230" spans="1:26" customFormat="1" ht="15.75" customHeight="1" x14ac:dyDescent="0.3">
      <c r="A230" s="2" t="s">
        <v>661</v>
      </c>
      <c r="B230" s="6" t="s">
        <v>655</v>
      </c>
      <c r="C230" s="6" t="s">
        <v>265</v>
      </c>
      <c r="D230" s="12" t="s">
        <v>266</v>
      </c>
      <c r="E230" s="13" t="s">
        <v>662</v>
      </c>
      <c r="F230" s="2">
        <v>30</v>
      </c>
      <c r="G230" s="15">
        <v>325</v>
      </c>
      <c r="H230" s="7">
        <f>L230*'114成績輸入與落點儀表板'!$B$2+M230*'114成績輸入與落點儀表板'!$B$3+N230*'114成績輸入與落點儀表板'!$B$4+O230*'114成績輸入與落點儀表板'!$B$5+P230*'114成績輸入與落點儀表板'!$B$6+Q230*'114成績輸入與落點儀表板'!$B$7+R230*'114成績輸入與落點儀表板'!$B$8+S230*'114成績輸入與落點儀表板'!$B$9+T230*'114成績輸入與落點儀表板'!$B$10+U230*'114成績輸入與落點儀表板'!$B$11+V230*'114成績輸入與落點儀表板'!$B$12+W230*'114成績輸入與落點儀表板'!$B$13+X230*'114成績輸入與落點儀表板'!$B$14+Y230*'114成績輸入與落點儀表板'!$B$15+Z230*'114成績輸入與落點儀表板'!$B$16</f>
        <v>0</v>
      </c>
      <c r="I230" s="8">
        <f t="shared" si="6"/>
        <v>-325</v>
      </c>
      <c r="J230" s="2" t="str">
        <f t="shared" si="7"/>
        <v>FAIL</v>
      </c>
      <c r="K230" s="17" t="str">
        <f>IF(AND(IF('114成績輸入與落點儀表板'!$C$2="必須採計",L230&gt;0,IF('114成績輸入與落點儀表板'!$C$2="不可採計",L230=0,TRUE)),IF('114成績輸入與落點儀表板'!$C$3="必須採計",M230&gt;0,IF('114成績輸入與落點儀表板'!$C$3="不可採計",M230=0,TRUE)),IF('114成績輸入與落點儀表板'!$C$4="必須採計",N230&gt;0,IF('114成績輸入與落點儀表板'!$C$4="不可採計",N230=0,TRUE)),IF('114成績輸入與落點儀表板'!$C$5="必須採計",O230&gt;0,IF('114成績輸入與落點儀表板'!$C$5="不可採計",O230=0,TRUE)),IF('114成績輸入與落點儀表板'!$C$6="必須採計",P230&gt;0,IF('114成績輸入與落點儀表板'!$C$6="不可採計",P230=0,TRUE)),IF('114成績輸入與落點儀表板'!$C$7="必須採計",Q230&gt;0,IF('114成績輸入與落點儀表板'!$C$7="不可採計",Q230=0,TRUE)),IF('114成績輸入與落點儀表板'!$C$8="必須採計",R230&gt;0,IF('114成績輸入與落點儀表板'!$C$8="不可採計",R230=0,TRUE)),IF('114成績輸入與落點儀表板'!$C$9="必須採計",S230&gt;0,IF('114成績輸入與落點儀表板'!$C$9="不可採計",S230=0,TRUE)),IF('114成績輸入與落點儀表板'!$C$10="必須採計",T230&gt;0,IF('114成績輸入與落點儀表板'!$C$10="不可採計",T230=0,TRUE)),IF('114成績輸入與落點儀表板'!$C$11="必須採計",U230&gt;0,IF('114成績輸入與落點儀表板'!$C$11="不可採計",U230=0,TRUE)),IF('114成績輸入與落點儀表板'!$C$12="必須採計",V230&gt;0,IF('114成績輸入與落點儀表板'!$C$12="不可採計",V230=0,TRUE)),IF('114成績輸入與落點儀表板'!$C$13="必須採計",W230&gt;0,IF('114成績輸入與落點儀表板'!$C$13="不可採計",W230=0,TRUE)),IF('114成績輸入與落點儀表板'!$C$14="必須採計",X230&gt;0,IF('114成績輸入與落點儀表板'!$C$14="不可採計",X230=0,TRUE)),IF('114成績輸入與落點儀表板'!$C$15="必須採計",Y230&gt;0,IF('114成績輸入與落點儀表板'!$C$15="不可採計",Y230=0,TRUE)),IF('114成績輸入與落點儀表板'!$C$16="必須採計",Z230&gt;0,IF('114成績輸入與落點儀表板'!$C$16="不可採計",Z230=0,TRUE))),"✅ 符合","❌ 不符合")</f>
        <v>✅ 符合</v>
      </c>
      <c r="L230" s="15">
        <v>1</v>
      </c>
      <c r="M230" s="15">
        <v>2</v>
      </c>
      <c r="N230" s="15">
        <v>0</v>
      </c>
      <c r="O230" s="15">
        <v>0</v>
      </c>
      <c r="P230" s="15">
        <v>0</v>
      </c>
      <c r="Q230" s="15">
        <v>1</v>
      </c>
      <c r="R230" s="15">
        <v>0</v>
      </c>
      <c r="S230" s="15">
        <v>0</v>
      </c>
      <c r="T230" s="15">
        <v>0</v>
      </c>
      <c r="U230" s="15">
        <v>0</v>
      </c>
      <c r="V230" s="15">
        <v>0</v>
      </c>
      <c r="W230" s="15">
        <v>2</v>
      </c>
      <c r="X230" s="15">
        <v>1</v>
      </c>
      <c r="Y230" s="15">
        <v>0</v>
      </c>
      <c r="Z230" s="15">
        <v>0</v>
      </c>
    </row>
    <row r="231" spans="1:26" customFormat="1" ht="15.75" customHeight="1" x14ac:dyDescent="0.3">
      <c r="A231" s="2" t="s">
        <v>663</v>
      </c>
      <c r="B231" s="6" t="s">
        <v>655</v>
      </c>
      <c r="C231" s="6" t="s">
        <v>560</v>
      </c>
      <c r="D231" s="12" t="s">
        <v>113</v>
      </c>
      <c r="E231" s="13" t="s">
        <v>664</v>
      </c>
      <c r="F231" s="2">
        <v>17</v>
      </c>
      <c r="G231" s="15">
        <v>332.5</v>
      </c>
      <c r="H231" s="7">
        <f>L231*'114成績輸入與落點儀表板'!$B$2+M231*'114成績輸入與落點儀表板'!$B$3+N231*'114成績輸入與落點儀表板'!$B$4+O231*'114成績輸入與落點儀表板'!$B$5+P231*'114成績輸入與落點儀表板'!$B$6+Q231*'114成績輸入與落點儀表板'!$B$7+R231*'114成績輸入與落點儀表板'!$B$8+S231*'114成績輸入與落點儀表板'!$B$9+T231*'114成績輸入與落點儀表板'!$B$10+U231*'114成績輸入與落點儀表板'!$B$11+V231*'114成績輸入與落點儀表板'!$B$12+W231*'114成績輸入與落點儀表板'!$B$13+X231*'114成績輸入與落點儀表板'!$B$14+Y231*'114成績輸入與落點儀表板'!$B$15+Z231*'114成績輸入與落點儀表板'!$B$16</f>
        <v>0</v>
      </c>
      <c r="I231" s="8">
        <f t="shared" si="6"/>
        <v>-332.5</v>
      </c>
      <c r="J231" s="2" t="str">
        <f t="shared" si="7"/>
        <v>FAIL</v>
      </c>
      <c r="K231" s="17" t="str">
        <f>IF(AND(IF('114成績輸入與落點儀表板'!$C$2="必須採計",L231&gt;0,IF('114成績輸入與落點儀表板'!$C$2="不可採計",L231=0,TRUE)),IF('114成績輸入與落點儀表板'!$C$3="必須採計",M231&gt;0,IF('114成績輸入與落點儀表板'!$C$3="不可採計",M231=0,TRUE)),IF('114成績輸入與落點儀表板'!$C$4="必須採計",N231&gt;0,IF('114成績輸入與落點儀表板'!$C$4="不可採計",N231=0,TRUE)),IF('114成績輸入與落點儀表板'!$C$5="必須採計",O231&gt;0,IF('114成績輸入與落點儀表板'!$C$5="不可採計",O231=0,TRUE)),IF('114成績輸入與落點儀表板'!$C$6="必須採計",P231&gt;0,IF('114成績輸入與落點儀表板'!$C$6="不可採計",P231=0,TRUE)),IF('114成績輸入與落點儀表板'!$C$7="必須採計",Q231&gt;0,IF('114成績輸入與落點儀表板'!$C$7="不可採計",Q231=0,TRUE)),IF('114成績輸入與落點儀表板'!$C$8="必須採計",R231&gt;0,IF('114成績輸入與落點儀表板'!$C$8="不可採計",R231=0,TRUE)),IF('114成績輸入與落點儀表板'!$C$9="必須採計",S231&gt;0,IF('114成績輸入與落點儀表板'!$C$9="不可採計",S231=0,TRUE)),IF('114成績輸入與落點儀表板'!$C$10="必須採計",T231&gt;0,IF('114成績輸入與落點儀表板'!$C$10="不可採計",T231=0,TRUE)),IF('114成績輸入與落點儀表板'!$C$11="必須採計",U231&gt;0,IF('114成績輸入與落點儀表板'!$C$11="不可採計",U231=0,TRUE)),IF('114成績輸入與落點儀表板'!$C$12="必須採計",V231&gt;0,IF('114成績輸入與落點儀表板'!$C$12="不可採計",V231=0,TRUE)),IF('114成績輸入與落點儀表板'!$C$13="必須採計",W231&gt;0,IF('114成績輸入與落點儀表板'!$C$13="不可採計",W231=0,TRUE)),IF('114成績輸入與落點儀表板'!$C$14="必須採計",X231&gt;0,IF('114成績輸入與落點儀表板'!$C$14="不可採計",X231=0,TRUE)),IF('114成績輸入與落點儀表板'!$C$15="必須採計",Y231&gt;0,IF('114成績輸入與落點儀表板'!$C$15="不可採計",Y231=0,TRUE)),IF('114成績輸入與落點儀表板'!$C$16="必須採計",Z231&gt;0,IF('114成績輸入與落點儀表板'!$C$16="不可採計",Z231=0,TRUE))),"✅ 符合","❌ 不符合")</f>
        <v>✅ 符合</v>
      </c>
      <c r="L231" s="15">
        <v>1.75</v>
      </c>
      <c r="M231" s="15">
        <v>1.75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1</v>
      </c>
      <c r="V231" s="15">
        <v>0</v>
      </c>
      <c r="W231" s="15">
        <v>2</v>
      </c>
      <c r="X231" s="15">
        <v>0</v>
      </c>
      <c r="Y231" s="15">
        <v>0</v>
      </c>
      <c r="Z231" s="15">
        <v>0</v>
      </c>
    </row>
    <row r="232" spans="1:26" customFormat="1" ht="15.75" customHeight="1" x14ac:dyDescent="0.3">
      <c r="A232" s="2" t="s">
        <v>665</v>
      </c>
      <c r="B232" s="6" t="s">
        <v>655</v>
      </c>
      <c r="C232" s="6" t="s">
        <v>127</v>
      </c>
      <c r="D232" s="12" t="s">
        <v>99</v>
      </c>
      <c r="E232" s="13" t="s">
        <v>666</v>
      </c>
      <c r="F232" s="2">
        <v>29</v>
      </c>
      <c r="G232" s="15">
        <v>247</v>
      </c>
      <c r="H232" s="7">
        <f>L232*'114成績輸入與落點儀表板'!$B$2+M232*'114成績輸入與落點儀表板'!$B$3+N232*'114成績輸入與落點儀表板'!$B$4+O232*'114成績輸入與落點儀表板'!$B$5+P232*'114成績輸入與落點儀表板'!$B$6+Q232*'114成績輸入與落點儀表板'!$B$7+R232*'114成績輸入與落點儀表板'!$B$8+S232*'114成績輸入與落點儀表板'!$B$9+T232*'114成績輸入與落點儀表板'!$B$10+U232*'114成績輸入與落點儀表板'!$B$11+V232*'114成績輸入與落點儀表板'!$B$12+W232*'114成績輸入與落點儀表板'!$B$13+X232*'114成績輸入與落點儀表板'!$B$14+Y232*'114成績輸入與落點儀表板'!$B$15+Z232*'114成績輸入與落點儀表板'!$B$16</f>
        <v>0</v>
      </c>
      <c r="I232" s="8">
        <f t="shared" si="6"/>
        <v>-247</v>
      </c>
      <c r="J232" s="2" t="str">
        <f t="shared" si="7"/>
        <v>FAIL</v>
      </c>
      <c r="K232" s="17" t="str">
        <f>IF(AND(IF('114成績輸入與落點儀表板'!$C$2="必須採計",L232&gt;0,IF('114成績輸入與落點儀表板'!$C$2="不可採計",L232=0,TRUE)),IF('114成績輸入與落點儀表板'!$C$3="必須採計",M232&gt;0,IF('114成績輸入與落點儀表板'!$C$3="不可採計",M232=0,TRUE)),IF('114成績輸入與落點儀表板'!$C$4="必須採計",N232&gt;0,IF('114成績輸入與落點儀表板'!$C$4="不可採計",N232=0,TRUE)),IF('114成績輸入與落點儀表板'!$C$5="必須採計",O232&gt;0,IF('114成績輸入與落點儀表板'!$C$5="不可採計",O232=0,TRUE)),IF('114成績輸入與落點儀表板'!$C$6="必須採計",P232&gt;0,IF('114成績輸入與落點儀表板'!$C$6="不可採計",P232=0,TRUE)),IF('114成績輸入與落點儀表板'!$C$7="必須採計",Q232&gt;0,IF('114成績輸入與落點儀表板'!$C$7="不可採計",Q232=0,TRUE)),IF('114成績輸入與落點儀表板'!$C$8="必須採計",R232&gt;0,IF('114成績輸入與落點儀表板'!$C$8="不可採計",R232=0,TRUE)),IF('114成績輸入與落點儀表板'!$C$9="必須採計",S232&gt;0,IF('114成績輸入與落點儀表板'!$C$9="不可採計",S232=0,TRUE)),IF('114成績輸入與落點儀表板'!$C$10="必須採計",T232&gt;0,IF('114成績輸入與落點儀表板'!$C$10="不可採計",T232=0,TRUE)),IF('114成績輸入與落點儀表板'!$C$11="必須採計",U232&gt;0,IF('114成績輸入與落點儀表板'!$C$11="不可採計",U232=0,TRUE)),IF('114成績輸入與落點儀表板'!$C$12="必須採計",V232&gt;0,IF('114成績輸入與落點儀表板'!$C$12="不可採計",V232=0,TRUE)),IF('114成績輸入與落點儀表板'!$C$13="必須採計",W232&gt;0,IF('114成績輸入與落點儀表板'!$C$13="不可採計",W232=0,TRUE)),IF('114成績輸入與落點儀表板'!$C$14="必須採計",X232&gt;0,IF('114成績輸入與落點儀表板'!$C$14="不可採計",X232=0,TRUE)),IF('114成績輸入與落點儀表板'!$C$15="必須採計",Y232&gt;0,IF('114成績輸入與落點儀表板'!$C$15="不可採計",Y232=0,TRUE)),IF('114成績輸入與落點儀表板'!$C$16="必須採計",Z232&gt;0,IF('114成績輸入與落點儀表板'!$C$16="不可採計",Z232=0,TRUE))),"✅ 符合","❌ 不符合")</f>
        <v>✅ 符合</v>
      </c>
      <c r="L232" s="15">
        <v>1</v>
      </c>
      <c r="M232" s="15">
        <v>2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2</v>
      </c>
      <c r="X232" s="15">
        <v>0</v>
      </c>
      <c r="Y232" s="15">
        <v>0</v>
      </c>
      <c r="Z232" s="15">
        <v>0</v>
      </c>
    </row>
    <row r="233" spans="1:26" customFormat="1" ht="15.75" customHeight="1" x14ac:dyDescent="0.3">
      <c r="A233" s="2" t="s">
        <v>667</v>
      </c>
      <c r="B233" s="6" t="s">
        <v>655</v>
      </c>
      <c r="C233" s="6" t="s">
        <v>668</v>
      </c>
      <c r="D233" s="12" t="s">
        <v>227</v>
      </c>
      <c r="E233" s="13" t="s">
        <v>218</v>
      </c>
      <c r="F233" s="2">
        <v>36</v>
      </c>
      <c r="G233" s="15">
        <v>206.5</v>
      </c>
      <c r="H233" s="7">
        <f>L233*'114成績輸入與落點儀表板'!$B$2+M233*'114成績輸入與落點儀表板'!$B$3+N233*'114成績輸入與落點儀表板'!$B$4+O233*'114成績輸入與落點儀表板'!$B$5+P233*'114成績輸入與落點儀表板'!$B$6+Q233*'114成績輸入與落點儀表板'!$B$7+R233*'114成績輸入與落點儀表板'!$B$8+S233*'114成績輸入與落點儀表板'!$B$9+T233*'114成績輸入與落點儀表板'!$B$10+U233*'114成績輸入與落點儀表板'!$B$11+V233*'114成績輸入與落點儀表板'!$B$12+W233*'114成績輸入與落點儀表板'!$B$13+X233*'114成績輸入與落點儀表板'!$B$14+Y233*'114成績輸入與落點儀表板'!$B$15+Z233*'114成績輸入與落點儀表板'!$B$16</f>
        <v>0</v>
      </c>
      <c r="I233" s="8">
        <f t="shared" si="6"/>
        <v>-206.5</v>
      </c>
      <c r="J233" s="2" t="str">
        <f t="shared" si="7"/>
        <v>FAIL</v>
      </c>
      <c r="K233" s="17" t="str">
        <f>IF(AND(IF('114成績輸入與落點儀表板'!$C$2="必須採計",L233&gt;0,IF('114成績輸入與落點儀表板'!$C$2="不可採計",L233=0,TRUE)),IF('114成績輸入與落點儀表板'!$C$3="必須採計",M233&gt;0,IF('114成績輸入與落點儀表板'!$C$3="不可採計",M233=0,TRUE)),IF('114成績輸入與落點儀表板'!$C$4="必須採計",N233&gt;0,IF('114成績輸入與落點儀表板'!$C$4="不可採計",N233=0,TRUE)),IF('114成績輸入與落點儀表板'!$C$5="必須採計",O233&gt;0,IF('114成績輸入與落點儀表板'!$C$5="不可採計",O233=0,TRUE)),IF('114成績輸入與落點儀表板'!$C$6="必須採計",P233&gt;0,IF('114成績輸入與落點儀表板'!$C$6="不可採計",P233=0,TRUE)),IF('114成績輸入與落點儀表板'!$C$7="必須採計",Q233&gt;0,IF('114成績輸入與落點儀表板'!$C$7="不可採計",Q233=0,TRUE)),IF('114成績輸入與落點儀表板'!$C$8="必須採計",R233&gt;0,IF('114成績輸入與落點儀表板'!$C$8="不可採計",R233=0,TRUE)),IF('114成績輸入與落點儀表板'!$C$9="必須採計",S233&gt;0,IF('114成績輸入與落點儀表板'!$C$9="不可採計",S233=0,TRUE)),IF('114成績輸入與落點儀表板'!$C$10="必須採計",T233&gt;0,IF('114成績輸入與落點儀表板'!$C$10="不可採計",T233=0,TRUE)),IF('114成績輸入與落點儀表板'!$C$11="必須採計",U233&gt;0,IF('114成績輸入與落點儀表板'!$C$11="不可採計",U233=0,TRUE)),IF('114成績輸入與落點儀表板'!$C$12="必須採計",V233&gt;0,IF('114成績輸入與落點儀表板'!$C$12="不可採計",V233=0,TRUE)),IF('114成績輸入與落點儀表板'!$C$13="必須採計",W233&gt;0,IF('114成績輸入與落點儀表板'!$C$13="不可採計",W233=0,TRUE)),IF('114成績輸入與落點儀表板'!$C$14="必須採計",X233&gt;0,IF('114成績輸入與落點儀表板'!$C$14="不可採計",X233=0,TRUE)),IF('114成績輸入與落點儀表板'!$C$15="必須採計",Y233&gt;0,IF('114成績輸入與落點儀表板'!$C$15="不可採計",Y233=0,TRUE)),IF('114成績輸入與落點儀表板'!$C$16="必須採計",Z233&gt;0,IF('114成績輸入與落點儀表板'!$C$16="不可採計",Z233=0,TRUE))),"✅ 符合","❌ 不符合")</f>
        <v>✅ 符合</v>
      </c>
      <c r="L233" s="15">
        <v>1</v>
      </c>
      <c r="M233" s="15">
        <v>1.5</v>
      </c>
      <c r="N233" s="15">
        <v>0</v>
      </c>
      <c r="O233" s="15">
        <v>1.5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</row>
    <row r="234" spans="1:26" customFormat="1" ht="15.75" customHeight="1" x14ac:dyDescent="0.3">
      <c r="A234" s="2" t="s">
        <v>669</v>
      </c>
      <c r="B234" s="6" t="s">
        <v>655</v>
      </c>
      <c r="C234" s="6" t="s">
        <v>670</v>
      </c>
      <c r="D234" s="12" t="s">
        <v>113</v>
      </c>
      <c r="E234" s="13" t="s">
        <v>666</v>
      </c>
      <c r="F234" s="2">
        <v>26</v>
      </c>
      <c r="G234" s="15">
        <v>254</v>
      </c>
      <c r="H234" s="7">
        <f>L234*'114成績輸入與落點儀表板'!$B$2+M234*'114成績輸入與落點儀表板'!$B$3+N234*'114成績輸入與落點儀表板'!$B$4+O234*'114成績輸入與落點儀表板'!$B$5+P234*'114成績輸入與落點儀表板'!$B$6+Q234*'114成績輸入與落點儀表板'!$B$7+R234*'114成績輸入與落點儀表板'!$B$8+S234*'114成績輸入與落點儀表板'!$B$9+T234*'114成績輸入與落點儀表板'!$B$10+U234*'114成績輸入與落點儀表板'!$B$11+V234*'114成績輸入與落點儀表板'!$B$12+W234*'114成績輸入與落點儀表板'!$B$13+X234*'114成績輸入與落點儀表板'!$B$14+Y234*'114成績輸入與落點儀表板'!$B$15+Z234*'114成績輸入與落點儀表板'!$B$16</f>
        <v>0</v>
      </c>
      <c r="I234" s="8">
        <f t="shared" si="6"/>
        <v>-254</v>
      </c>
      <c r="J234" s="2" t="str">
        <f t="shared" si="7"/>
        <v>FAIL</v>
      </c>
      <c r="K234" s="17" t="str">
        <f>IF(AND(IF('114成績輸入與落點儀表板'!$C$2="必須採計",L234&gt;0,IF('114成績輸入與落點儀表板'!$C$2="不可採計",L234=0,TRUE)),IF('114成績輸入與落點儀表板'!$C$3="必須採計",M234&gt;0,IF('114成績輸入與落點儀表板'!$C$3="不可採計",M234=0,TRUE)),IF('114成績輸入與落點儀表板'!$C$4="必須採計",N234&gt;0,IF('114成績輸入與落點儀表板'!$C$4="不可採計",N234=0,TRUE)),IF('114成績輸入與落點儀表板'!$C$5="必須採計",O234&gt;0,IF('114成績輸入與落點儀表板'!$C$5="不可採計",O234=0,TRUE)),IF('114成績輸入與落點儀表板'!$C$6="必須採計",P234&gt;0,IF('114成績輸入與落點儀表板'!$C$6="不可採計",P234=0,TRUE)),IF('114成績輸入與落點儀表板'!$C$7="必須採計",Q234&gt;0,IF('114成績輸入與落點儀表板'!$C$7="不可採計",Q234=0,TRUE)),IF('114成績輸入與落點儀表板'!$C$8="必須採計",R234&gt;0,IF('114成績輸入與落點儀表板'!$C$8="不可採計",R234=0,TRUE)),IF('114成績輸入與落點儀表板'!$C$9="必須採計",S234&gt;0,IF('114成績輸入與落點儀表板'!$C$9="不可採計",S234=0,TRUE)),IF('114成績輸入與落點儀表板'!$C$10="必須採計",T234&gt;0,IF('114成績輸入與落點儀表板'!$C$10="不可採計",T234=0,TRUE)),IF('114成績輸入與落點儀表板'!$C$11="必須採計",U234&gt;0,IF('114成績輸入與落點儀表板'!$C$11="不可採計",U234=0,TRUE)),IF('114成績輸入與落點儀表板'!$C$12="必須採計",V234&gt;0,IF('114成績輸入與落點儀表板'!$C$12="不可採計",V234=0,TRUE)),IF('114成績輸入與落點儀表板'!$C$13="必須採計",W234&gt;0,IF('114成績輸入與落點儀表板'!$C$13="不可採計",W234=0,TRUE)),IF('114成績輸入與落點儀表板'!$C$14="必須採計",X234&gt;0,IF('114成績輸入與落點儀表板'!$C$14="不可採計",X234=0,TRUE)),IF('114成績輸入與落點儀表板'!$C$15="必須採計",Y234&gt;0,IF('114成績輸入與落點儀表板'!$C$15="不可採計",Y234=0,TRUE)),IF('114成績輸入與落點儀表板'!$C$16="必須採計",Z234&gt;0,IF('114成績輸入與落點儀表板'!$C$16="不可採計",Z234=0,TRUE))),"✅ 符合","❌ 不符合")</f>
        <v>✅ 符合</v>
      </c>
      <c r="L234" s="15">
        <v>1</v>
      </c>
      <c r="M234" s="15">
        <v>2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2</v>
      </c>
      <c r="X234" s="15">
        <v>0</v>
      </c>
      <c r="Y234" s="15">
        <v>0</v>
      </c>
      <c r="Z234" s="15">
        <v>0</v>
      </c>
    </row>
    <row r="235" spans="1:26" customFormat="1" ht="15.75" customHeight="1" x14ac:dyDescent="0.3">
      <c r="A235" s="2" t="s">
        <v>671</v>
      </c>
      <c r="B235" s="6" t="s">
        <v>655</v>
      </c>
      <c r="C235" s="6" t="s">
        <v>672</v>
      </c>
      <c r="D235" s="12" t="s">
        <v>113</v>
      </c>
      <c r="E235" s="13" t="s">
        <v>673</v>
      </c>
      <c r="F235" s="2">
        <v>20</v>
      </c>
      <c r="G235" s="15">
        <v>325.5</v>
      </c>
      <c r="H235" s="7">
        <f>L235*'114成績輸入與落點儀表板'!$B$2+M235*'114成績輸入與落點儀表板'!$B$3+N235*'114成績輸入與落點儀表板'!$B$4+O235*'114成績輸入與落點儀表板'!$B$5+P235*'114成績輸入與落點儀表板'!$B$6+Q235*'114成績輸入與落點儀表板'!$B$7+R235*'114成績輸入與落點儀表板'!$B$8+S235*'114成績輸入與落點儀表板'!$B$9+T235*'114成績輸入與落點儀表板'!$B$10+U235*'114成績輸入與落點儀表板'!$B$11+V235*'114成績輸入與落點儀表板'!$B$12+W235*'114成績輸入與落點儀表板'!$B$13+X235*'114成績輸入與落點儀表板'!$B$14+Y235*'114成績輸入與落點儀表板'!$B$15+Z235*'114成績輸入與落點儀表板'!$B$16</f>
        <v>0</v>
      </c>
      <c r="I235" s="8">
        <f t="shared" si="6"/>
        <v>-325.5</v>
      </c>
      <c r="J235" s="2" t="str">
        <f t="shared" si="7"/>
        <v>FAIL</v>
      </c>
      <c r="K235" s="17" t="str">
        <f>IF(AND(IF('114成績輸入與落點儀表板'!$C$2="必須採計",L235&gt;0,IF('114成績輸入與落點儀表板'!$C$2="不可採計",L235=0,TRUE)),IF('114成績輸入與落點儀表板'!$C$3="必須採計",M235&gt;0,IF('114成績輸入與落點儀表板'!$C$3="不可採計",M235=0,TRUE)),IF('114成績輸入與落點儀表板'!$C$4="必須採計",N235&gt;0,IF('114成績輸入與落點儀表板'!$C$4="不可採計",N235=0,TRUE)),IF('114成績輸入與落點儀表板'!$C$5="必須採計",O235&gt;0,IF('114成績輸入與落點儀表板'!$C$5="不可採計",O235=0,TRUE)),IF('114成績輸入與落點儀表板'!$C$6="必須採計",P235&gt;0,IF('114成績輸入與落點儀表板'!$C$6="不可採計",P235=0,TRUE)),IF('114成績輸入與落點儀表板'!$C$7="必須採計",Q235&gt;0,IF('114成績輸入與落點儀表板'!$C$7="不可採計",Q235=0,TRUE)),IF('114成績輸入與落點儀表板'!$C$8="必須採計",R235&gt;0,IF('114成績輸入與落點儀表板'!$C$8="不可採計",R235=0,TRUE)),IF('114成績輸入與落點儀表板'!$C$9="必須採計",S235&gt;0,IF('114成績輸入與落點儀表板'!$C$9="不可採計",S235=0,TRUE)),IF('114成績輸入與落點儀表板'!$C$10="必須採計",T235&gt;0,IF('114成績輸入與落點儀表板'!$C$10="不可採計",T235=0,TRUE)),IF('114成績輸入與落點儀表板'!$C$11="必須採計",U235&gt;0,IF('114成績輸入與落點儀表板'!$C$11="不可採計",U235=0,TRUE)),IF('114成績輸入與落點儀表板'!$C$12="必須採計",V235&gt;0,IF('114成績輸入與落點儀表板'!$C$12="不可採計",V235=0,TRUE)),IF('114成績輸入與落點儀表板'!$C$13="必須採計",W235&gt;0,IF('114成績輸入與落點儀表板'!$C$13="不可採計",W235=0,TRUE)),IF('114成績輸入與落點儀表板'!$C$14="必須採計",X235&gt;0,IF('114成績輸入與落點儀表板'!$C$14="不可採計",X235=0,TRUE)),IF('114成績輸入與落點儀表板'!$C$15="必須採計",Y235&gt;0,IF('114成績輸入與落點儀表板'!$C$15="不可採計",Y235=0,TRUE)),IF('114成績輸入與落點儀表板'!$C$16="必須採計",Z235&gt;0,IF('114成績輸入與落點儀表板'!$C$16="不可採計",Z235=0,TRUE))),"✅ 符合","❌ 不符合")</f>
        <v>✅ 符合</v>
      </c>
      <c r="L235" s="15">
        <v>1.5</v>
      </c>
      <c r="M235" s="15">
        <v>1.5</v>
      </c>
      <c r="N235" s="15">
        <v>0</v>
      </c>
      <c r="O235" s="15">
        <v>1.5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1</v>
      </c>
      <c r="W235" s="15">
        <v>1</v>
      </c>
      <c r="X235" s="15">
        <v>0</v>
      </c>
      <c r="Y235" s="15">
        <v>0</v>
      </c>
      <c r="Z235" s="15">
        <v>0</v>
      </c>
    </row>
    <row r="236" spans="1:26" customFormat="1" ht="15.75" customHeight="1" x14ac:dyDescent="0.3">
      <c r="A236" s="2" t="s">
        <v>674</v>
      </c>
      <c r="B236" s="6" t="s">
        <v>655</v>
      </c>
      <c r="C236" s="6" t="s">
        <v>675</v>
      </c>
      <c r="D236" s="12" t="s">
        <v>121</v>
      </c>
      <c r="E236" s="13" t="s">
        <v>673</v>
      </c>
      <c r="F236" s="2">
        <v>19</v>
      </c>
      <c r="G236" s="15">
        <v>329.5</v>
      </c>
      <c r="H236" s="7">
        <f>L236*'114成績輸入與落點儀表板'!$B$2+M236*'114成績輸入與落點儀表板'!$B$3+N236*'114成績輸入與落點儀表板'!$B$4+O236*'114成績輸入與落點儀表板'!$B$5+P236*'114成績輸入與落點儀表板'!$B$6+Q236*'114成績輸入與落點儀表板'!$B$7+R236*'114成績輸入與落點儀表板'!$B$8+S236*'114成績輸入與落點儀表板'!$B$9+T236*'114成績輸入與落點儀表板'!$B$10+U236*'114成績輸入與落點儀表板'!$B$11+V236*'114成績輸入與落點儀表板'!$B$12+W236*'114成績輸入與落點儀表板'!$B$13+X236*'114成績輸入與落點儀表板'!$B$14+Y236*'114成績輸入與落點儀表板'!$B$15+Z236*'114成績輸入與落點儀表板'!$B$16</f>
        <v>0</v>
      </c>
      <c r="I236" s="8">
        <f t="shared" si="6"/>
        <v>-329.5</v>
      </c>
      <c r="J236" s="2" t="str">
        <f t="shared" si="7"/>
        <v>FAIL</v>
      </c>
      <c r="K236" s="17" t="str">
        <f>IF(AND(IF('114成績輸入與落點儀表板'!$C$2="必須採計",L236&gt;0,IF('114成績輸入與落點儀表板'!$C$2="不可採計",L236=0,TRUE)),IF('114成績輸入與落點儀表板'!$C$3="必須採計",M236&gt;0,IF('114成績輸入與落點儀表板'!$C$3="不可採計",M236=0,TRUE)),IF('114成績輸入與落點儀表板'!$C$4="必須採計",N236&gt;0,IF('114成績輸入與落點儀表板'!$C$4="不可採計",N236=0,TRUE)),IF('114成績輸入與落點儀表板'!$C$5="必須採計",O236&gt;0,IF('114成績輸入與落點儀表板'!$C$5="不可採計",O236=0,TRUE)),IF('114成績輸入與落點儀表板'!$C$6="必須採計",P236&gt;0,IF('114成績輸入與落點儀表板'!$C$6="不可採計",P236=0,TRUE)),IF('114成績輸入與落點儀表板'!$C$7="必須採計",Q236&gt;0,IF('114成績輸入與落點儀表板'!$C$7="不可採計",Q236=0,TRUE)),IF('114成績輸入與落點儀表板'!$C$8="必須採計",R236&gt;0,IF('114成績輸入與落點儀表板'!$C$8="不可採計",R236=0,TRUE)),IF('114成績輸入與落點儀表板'!$C$9="必須採計",S236&gt;0,IF('114成績輸入與落點儀表板'!$C$9="不可採計",S236=0,TRUE)),IF('114成績輸入與落點儀表板'!$C$10="必須採計",T236&gt;0,IF('114成績輸入與落點儀表板'!$C$10="不可採計",T236=0,TRUE)),IF('114成績輸入與落點儀表板'!$C$11="必須採計",U236&gt;0,IF('114成績輸入與落點儀表板'!$C$11="不可採計",U236=0,TRUE)),IF('114成績輸入與落點儀表板'!$C$12="必須採計",V236&gt;0,IF('114成績輸入與落點儀表板'!$C$12="不可採計",V236=0,TRUE)),IF('114成績輸入與落點儀表板'!$C$13="必須採計",W236&gt;0,IF('114成績輸入與落點儀表板'!$C$13="不可採計",W236=0,TRUE)),IF('114成績輸入與落點儀表板'!$C$14="必須採計",X236&gt;0,IF('114成績輸入與落點儀表板'!$C$14="不可採計",X236=0,TRUE)),IF('114成績輸入與落點儀表板'!$C$15="必須採計",Y236&gt;0,IF('114成績輸入與落點儀表板'!$C$15="不可採計",Y236=0,TRUE)),IF('114成績輸入與落點儀表板'!$C$16="必須採計",Z236&gt;0,IF('114成績輸入與落點儀表板'!$C$16="不可採計",Z236=0,TRUE))),"✅ 符合","❌ 不符合")</f>
        <v>✅ 符合</v>
      </c>
      <c r="L236" s="15">
        <v>1.5</v>
      </c>
      <c r="M236" s="15">
        <v>1.5</v>
      </c>
      <c r="N236" s="15">
        <v>0</v>
      </c>
      <c r="O236" s="15">
        <v>1.5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1</v>
      </c>
      <c r="W236" s="15">
        <v>1</v>
      </c>
      <c r="X236" s="15">
        <v>0</v>
      </c>
      <c r="Y236" s="15">
        <v>0</v>
      </c>
      <c r="Z236" s="15">
        <v>0</v>
      </c>
    </row>
    <row r="237" spans="1:26" ht="15.75" customHeight="1" x14ac:dyDescent="0.3">
      <c r="A237" s="2" t="s">
        <v>676</v>
      </c>
      <c r="B237" s="13" t="s">
        <v>655</v>
      </c>
      <c r="C237" s="13" t="s">
        <v>677</v>
      </c>
      <c r="D237" s="12" t="s">
        <v>73</v>
      </c>
      <c r="E237" s="13" t="s">
        <v>678</v>
      </c>
      <c r="F237" s="2">
        <v>14</v>
      </c>
      <c r="G237" s="15">
        <v>287.5</v>
      </c>
      <c r="H237" s="7">
        <f>L237*'114成績輸入與落點儀表板'!$B$2+M237*'114成績輸入與落點儀表板'!$B$3+N237*'114成績輸入與落點儀表板'!$B$4+O237*'114成績輸入與落點儀表板'!$B$5+P237*'114成績輸入與落點儀表板'!$B$6+Q237*'114成績輸入與落點儀表板'!$B$7+R237*'114成績輸入與落點儀表板'!$B$8+S237*'114成績輸入與落點儀表板'!$B$9+T237*'114成績輸入與落點儀表板'!$B$10+U237*'114成績輸入與落點儀表板'!$B$11+V237*'114成績輸入與落點儀表板'!$B$12+W237*'114成績輸入與落點儀表板'!$B$13+X237*'114成績輸入與落點儀表板'!$B$14+Y237*'114成績輸入與落點儀表板'!$B$15+Z237*'114成績輸入與落點儀表板'!$B$16</f>
        <v>0</v>
      </c>
      <c r="I237" s="8">
        <f t="shared" si="6"/>
        <v>-287.5</v>
      </c>
      <c r="J237" s="2" t="str">
        <f t="shared" si="7"/>
        <v>FAIL</v>
      </c>
      <c r="K237" s="17" t="str">
        <f>IF(AND(IF('114成績輸入與落點儀表板'!$C$2="必須採計",L237&gt;0,IF('114成績輸入與落點儀表板'!$C$2="不可採計",L237=0,TRUE)),IF('114成績輸入與落點儀表板'!$C$3="必須採計",M237&gt;0,IF('114成績輸入與落點儀表板'!$C$3="不可採計",M237=0,TRUE)),IF('114成績輸入與落點儀表板'!$C$4="必須採計",N237&gt;0,IF('114成績輸入與落點儀表板'!$C$4="不可採計",N237=0,TRUE)),IF('114成績輸入與落點儀表板'!$C$5="必須採計",O237&gt;0,IF('114成績輸入與落點儀表板'!$C$5="不可採計",O237=0,TRUE)),IF('114成績輸入與落點儀表板'!$C$6="必須採計",P237&gt;0,IF('114成績輸入與落點儀表板'!$C$6="不可採計",P237=0,TRUE)),IF('114成績輸入與落點儀表板'!$C$7="必須採計",Q237&gt;0,IF('114成績輸入與落點儀表板'!$C$7="不可採計",Q237=0,TRUE)),IF('114成績輸入與落點儀表板'!$C$8="必須採計",R237&gt;0,IF('114成績輸入與落點儀表板'!$C$8="不可採計",R237=0,TRUE)),IF('114成績輸入與落點儀表板'!$C$9="必須採計",S237&gt;0,IF('114成績輸入與落點儀表板'!$C$9="不可採計",S237=0,TRUE)),IF('114成績輸入與落點儀表板'!$C$10="必須採計",T237&gt;0,IF('114成績輸入與落點儀表板'!$C$10="不可採計",T237=0,TRUE)),IF('114成績輸入與落點儀表板'!$C$11="必須採計",U237&gt;0,IF('114成績輸入與落點儀表板'!$C$11="不可採計",U237=0,TRUE)),IF('114成績輸入與落點儀表板'!$C$12="必須採計",V237&gt;0,IF('114成績輸入與落點儀表板'!$C$12="不可採計",V237=0,TRUE)),IF('114成績輸入與落點儀表板'!$C$13="必須採計",W237&gt;0,IF('114成績輸入與落點儀表板'!$C$13="不可採計",W237=0,TRUE)),IF('114成績輸入與落點儀表板'!$C$14="必須採計",X237&gt;0,IF('114成績輸入與落點儀表板'!$C$14="不可採計",X237=0,TRUE)),IF('114成績輸入與落點儀表板'!$C$15="必須採計",Y237&gt;0,IF('114成績輸入與落點儀表板'!$C$15="不可採計",Y237=0,TRUE)),IF('114成績輸入與落點儀表板'!$C$16="必須採計",Z237&gt;0,IF('114成績輸入與落點儀表板'!$C$16="不可採計",Z237=0,TRUE))),"✅ 符合","❌ 不符合")</f>
        <v>✅ 符合</v>
      </c>
      <c r="L237" s="15">
        <v>1.25</v>
      </c>
      <c r="M237" s="15">
        <v>1.5</v>
      </c>
      <c r="N237" s="15">
        <v>2</v>
      </c>
      <c r="O237" s="15">
        <v>0</v>
      </c>
      <c r="P237" s="15">
        <v>0</v>
      </c>
      <c r="Q237" s="15">
        <v>0</v>
      </c>
      <c r="R237" s="15">
        <v>1</v>
      </c>
      <c r="S237" s="15">
        <v>1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</row>
    <row r="238" spans="1:26" customFormat="1" ht="15.75" customHeight="1" x14ac:dyDescent="0.3">
      <c r="A238" s="2" t="s">
        <v>679</v>
      </c>
      <c r="B238" s="6" t="s">
        <v>655</v>
      </c>
      <c r="C238" s="6" t="s">
        <v>680</v>
      </c>
      <c r="D238" s="12" t="s">
        <v>121</v>
      </c>
      <c r="E238" s="13" t="s">
        <v>681</v>
      </c>
      <c r="F238" s="2">
        <v>16</v>
      </c>
      <c r="G238" s="15">
        <v>240</v>
      </c>
      <c r="H238" s="7">
        <f>L238*'114成績輸入與落點儀表板'!$B$2+M238*'114成績輸入與落點儀表板'!$B$3+N238*'114成績輸入與落點儀表板'!$B$4+O238*'114成績輸入與落點儀表板'!$B$5+P238*'114成績輸入與落點儀表板'!$B$6+Q238*'114成績輸入與落點儀表板'!$B$7+R238*'114成績輸入與落點儀表板'!$B$8+S238*'114成績輸入與落點儀表板'!$B$9+T238*'114成績輸入與落點儀表板'!$B$10+U238*'114成績輸入與落點儀表板'!$B$11+V238*'114成績輸入與落點儀表板'!$B$12+W238*'114成績輸入與落點儀表板'!$B$13+X238*'114成績輸入與落點儀表板'!$B$14+Y238*'114成績輸入與落點儀表板'!$B$15+Z238*'114成績輸入與落點儀表板'!$B$16</f>
        <v>0</v>
      </c>
      <c r="I238" s="8">
        <f t="shared" si="6"/>
        <v>-240</v>
      </c>
      <c r="J238" s="2" t="str">
        <f t="shared" si="7"/>
        <v>FAIL</v>
      </c>
      <c r="K238" s="17" t="str">
        <f>IF(AND(IF('114成績輸入與落點儀表板'!$C$2="必須採計",L238&gt;0,IF('114成績輸入與落點儀表板'!$C$2="不可採計",L238=0,TRUE)),IF('114成績輸入與落點儀表板'!$C$3="必須採計",M238&gt;0,IF('114成績輸入與落點儀表板'!$C$3="不可採計",M238=0,TRUE)),IF('114成績輸入與落點儀表板'!$C$4="必須採計",N238&gt;0,IF('114成績輸入與落點儀表板'!$C$4="不可採計",N238=0,TRUE)),IF('114成績輸入與落點儀表板'!$C$5="必須採計",O238&gt;0,IF('114成績輸入與落點儀表板'!$C$5="不可採計",O238=0,TRUE)),IF('114成績輸入與落點儀表板'!$C$6="必須採計",P238&gt;0,IF('114成績輸入與落點儀表板'!$C$6="不可採計",P238=0,TRUE)),IF('114成績輸入與落點儀表板'!$C$7="必須採計",Q238&gt;0,IF('114成績輸入與落點儀表板'!$C$7="不可採計",Q238=0,TRUE)),IF('114成績輸入與落點儀表板'!$C$8="必須採計",R238&gt;0,IF('114成績輸入與落點儀表板'!$C$8="不可採計",R238=0,TRUE)),IF('114成績輸入與落點儀表板'!$C$9="必須採計",S238&gt;0,IF('114成績輸入與落點儀表板'!$C$9="不可採計",S238=0,TRUE)),IF('114成績輸入與落點儀表板'!$C$10="必須採計",T238&gt;0,IF('114成績輸入與落點儀表板'!$C$10="不可採計",T238=0,TRUE)),IF('114成績輸入與落點儀表板'!$C$11="必須採計",U238&gt;0,IF('114成績輸入與落點儀表板'!$C$11="不可採計",U238=0,TRUE)),IF('114成績輸入與落點儀表板'!$C$12="必須採計",V238&gt;0,IF('114成績輸入與落點儀表板'!$C$12="不可採計",V238=0,TRUE)),IF('114成績輸入與落點儀表板'!$C$13="必須採計",W238&gt;0,IF('114成績輸入與落點儀表板'!$C$13="不可採計",W238=0,TRUE)),IF('114成績輸入與落點儀表板'!$C$14="必須採計",X238&gt;0,IF('114成績輸入與落點儀表板'!$C$14="不可採計",X238=0,TRUE)),IF('114成績輸入與落點儀表板'!$C$15="必須採計",Y238&gt;0,IF('114成績輸入與落點儀表板'!$C$15="不可採計",Y238=0,TRUE)),IF('114成績輸入與落點儀表板'!$C$16="必須採計",Z238&gt;0,IF('114成績輸入與落點儀表板'!$C$16="不可採計",Z238=0,TRUE))),"✅ 符合","❌ 不符合")</f>
        <v>❌ 不符合</v>
      </c>
      <c r="L238" s="15">
        <v>0</v>
      </c>
      <c r="M238" s="15">
        <v>1.5</v>
      </c>
      <c r="N238" s="15">
        <v>0</v>
      </c>
      <c r="O238" s="15">
        <v>2</v>
      </c>
      <c r="P238" s="15">
        <v>0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0</v>
      </c>
      <c r="X238" s="15">
        <v>1</v>
      </c>
      <c r="Y238" s="15">
        <v>0</v>
      </c>
      <c r="Z238" s="15">
        <v>0</v>
      </c>
    </row>
    <row r="239" spans="1:26" customFormat="1" ht="15.75" customHeight="1" x14ac:dyDescent="0.3">
      <c r="A239" s="2" t="s">
        <v>682</v>
      </c>
      <c r="B239" s="6" t="s">
        <v>655</v>
      </c>
      <c r="C239" s="6" t="s">
        <v>683</v>
      </c>
      <c r="D239" s="12" t="s">
        <v>121</v>
      </c>
      <c r="E239" s="13" t="s">
        <v>684</v>
      </c>
      <c r="F239" s="2">
        <v>16</v>
      </c>
      <c r="G239" s="15">
        <v>235.5</v>
      </c>
      <c r="H239" s="7">
        <f>L239*'114成績輸入與落點儀表板'!$B$2+M239*'114成績輸入與落點儀表板'!$B$3+N239*'114成績輸入與落點儀表板'!$B$4+O239*'114成績輸入與落點儀表板'!$B$5+P239*'114成績輸入與落點儀表板'!$B$6+Q239*'114成績輸入與落點儀表板'!$B$7+R239*'114成績輸入與落點儀表板'!$B$8+S239*'114成績輸入與落點儀表板'!$B$9+T239*'114成績輸入與落點儀表板'!$B$10+U239*'114成績輸入與落點儀表板'!$B$11+V239*'114成績輸入與落點儀表板'!$B$12+W239*'114成績輸入與落點儀表板'!$B$13+X239*'114成績輸入與落點儀表板'!$B$14+Y239*'114成績輸入與落點儀表板'!$B$15+Z239*'114成績輸入與落點儀表板'!$B$16</f>
        <v>0</v>
      </c>
      <c r="I239" s="8">
        <f t="shared" si="6"/>
        <v>-235.5</v>
      </c>
      <c r="J239" s="2" t="str">
        <f t="shared" si="7"/>
        <v>FAIL</v>
      </c>
      <c r="K239" s="17" t="str">
        <f>IF(AND(IF('114成績輸入與落點儀表板'!$C$2="必須採計",L239&gt;0,IF('114成績輸入與落點儀表板'!$C$2="不可採計",L239=0,TRUE)),IF('114成績輸入與落點儀表板'!$C$3="必須採計",M239&gt;0,IF('114成績輸入與落點儀表板'!$C$3="不可採計",M239=0,TRUE)),IF('114成績輸入與落點儀表板'!$C$4="必須採計",N239&gt;0,IF('114成績輸入與落點儀表板'!$C$4="不可採計",N239=0,TRUE)),IF('114成績輸入與落點儀表板'!$C$5="必須採計",O239&gt;0,IF('114成績輸入與落點儀表板'!$C$5="不可採計",O239=0,TRUE)),IF('114成績輸入與落點儀表板'!$C$6="必須採計",P239&gt;0,IF('114成績輸入與落點儀表板'!$C$6="不可採計",P239=0,TRUE)),IF('114成績輸入與落點儀表板'!$C$7="必須採計",Q239&gt;0,IF('114成績輸入與落點儀表板'!$C$7="不可採計",Q239=0,TRUE)),IF('114成績輸入與落點儀表板'!$C$8="必須採計",R239&gt;0,IF('114成績輸入與落點儀表板'!$C$8="不可採計",R239=0,TRUE)),IF('114成績輸入與落點儀表板'!$C$9="必須採計",S239&gt;0,IF('114成績輸入與落點儀表板'!$C$9="不可採計",S239=0,TRUE)),IF('114成績輸入與落點儀表板'!$C$10="必須採計",T239&gt;0,IF('114成績輸入與落點儀表板'!$C$10="不可採計",T239=0,TRUE)),IF('114成績輸入與落點儀表板'!$C$11="必須採計",U239&gt;0,IF('114成績輸入與落點儀表板'!$C$11="不可採計",U239=0,TRUE)),IF('114成績輸入與落點儀表板'!$C$12="必須採計",V239&gt;0,IF('114成績輸入與落點儀表板'!$C$12="不可採計",V239=0,TRUE)),IF('114成績輸入與落點儀表板'!$C$13="必須採計",W239&gt;0,IF('114成績輸入與落點儀表板'!$C$13="不可採計",W239=0,TRUE)),IF('114成績輸入與落點儀表板'!$C$14="必須採計",X239&gt;0,IF('114成績輸入與落點儀表板'!$C$14="不可採計",X239=0,TRUE)),IF('114成績輸入與落點儀表板'!$C$15="必須採計",Y239&gt;0,IF('114成績輸入與落點儀表板'!$C$15="不可採計",Y239=0,TRUE)),IF('114成績輸入與落點儀表板'!$C$16="必須採計",Z239&gt;0,IF('114成績輸入與落點儀表板'!$C$16="不可採計",Z239=0,TRUE))),"✅ 符合","❌ 不符合")</f>
        <v>❌ 不符合</v>
      </c>
      <c r="L239" s="15">
        <v>0</v>
      </c>
      <c r="M239" s="15">
        <v>1.5</v>
      </c>
      <c r="N239" s="15">
        <v>0</v>
      </c>
      <c r="O239" s="15">
        <v>2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1</v>
      </c>
      <c r="Z239" s="15">
        <v>0</v>
      </c>
    </row>
    <row r="240" spans="1:26" customFormat="1" ht="15.75" customHeight="1" x14ac:dyDescent="0.3">
      <c r="A240" s="2" t="s">
        <v>685</v>
      </c>
      <c r="B240" s="6" t="s">
        <v>655</v>
      </c>
      <c r="C240" s="6" t="s">
        <v>686</v>
      </c>
      <c r="D240" s="12" t="s">
        <v>99</v>
      </c>
      <c r="E240" s="13" t="s">
        <v>687</v>
      </c>
      <c r="F240" s="2">
        <v>18</v>
      </c>
      <c r="G240" s="15">
        <v>282.75</v>
      </c>
      <c r="H240" s="7">
        <f>L240*'114成績輸入與落點儀表板'!$B$2+M240*'114成績輸入與落點儀表板'!$B$3+N240*'114成績輸入與落點儀表板'!$B$4+O240*'114成績輸入與落點儀表板'!$B$5+P240*'114成績輸入與落點儀表板'!$B$6+Q240*'114成績輸入與落點儀表板'!$B$7+R240*'114成績輸入與落點儀表板'!$B$8+S240*'114成績輸入與落點儀表板'!$B$9+T240*'114成績輸入與落點儀表板'!$B$10+U240*'114成績輸入與落點儀表板'!$B$11+V240*'114成績輸入與落點儀表板'!$B$12+W240*'114成績輸入與落點儀表板'!$B$13+X240*'114成績輸入與落點儀表板'!$B$14+Y240*'114成績輸入與落點儀表板'!$B$15+Z240*'114成績輸入與落點儀表板'!$B$16</f>
        <v>0</v>
      </c>
      <c r="I240" s="8">
        <f t="shared" si="6"/>
        <v>-282.75</v>
      </c>
      <c r="J240" s="2" t="str">
        <f t="shared" si="7"/>
        <v>FAIL</v>
      </c>
      <c r="K240" s="17" t="str">
        <f>IF(AND(IF('114成績輸入與落點儀表板'!$C$2="必須採計",L240&gt;0,IF('114成績輸入與落點儀表板'!$C$2="不可採計",L240=0,TRUE)),IF('114成績輸入與落點儀表板'!$C$3="必須採計",M240&gt;0,IF('114成績輸入與落點儀表板'!$C$3="不可採計",M240=0,TRUE)),IF('114成績輸入與落點儀表板'!$C$4="必須採計",N240&gt;0,IF('114成績輸入與落點儀表板'!$C$4="不可採計",N240=0,TRUE)),IF('114成績輸入與落點儀表板'!$C$5="必須採計",O240&gt;0,IF('114成績輸入與落點儀表板'!$C$5="不可採計",O240=0,TRUE)),IF('114成績輸入與落點儀表板'!$C$6="必須採計",P240&gt;0,IF('114成績輸入與落點儀表板'!$C$6="不可採計",P240=0,TRUE)),IF('114成績輸入與落點儀表板'!$C$7="必須採計",Q240&gt;0,IF('114成績輸入與落點儀表板'!$C$7="不可採計",Q240=0,TRUE)),IF('114成績輸入與落點儀表板'!$C$8="必須採計",R240&gt;0,IF('114成績輸入與落點儀表板'!$C$8="不可採計",R240=0,TRUE)),IF('114成績輸入與落點儀表板'!$C$9="必須採計",S240&gt;0,IF('114成績輸入與落點儀表板'!$C$9="不可採計",S240=0,TRUE)),IF('114成績輸入與落點儀表板'!$C$10="必須採計",T240&gt;0,IF('114成績輸入與落點儀表板'!$C$10="不可採計",T240=0,TRUE)),IF('114成績輸入與落點儀表板'!$C$11="必須採計",U240&gt;0,IF('114成績輸入與落點儀表板'!$C$11="不可採計",U240=0,TRUE)),IF('114成績輸入與落點儀表板'!$C$12="必須採計",V240&gt;0,IF('114成績輸入與落點儀表板'!$C$12="不可採計",V240=0,TRUE)),IF('114成績輸入與落點儀表板'!$C$13="必須採計",W240&gt;0,IF('114成績輸入與落點儀表板'!$C$13="不可採計",W240=0,TRUE)),IF('114成績輸入與落點儀表板'!$C$14="必須採計",X240&gt;0,IF('114成績輸入與落點儀表板'!$C$14="不可採計",X240=0,TRUE)),IF('114成績輸入與落點儀表板'!$C$15="必須採計",Y240&gt;0,IF('114成績輸入與落點儀表板'!$C$15="不可採計",Y240=0,TRUE)),IF('114成績輸入與落點儀表板'!$C$16="必須採計",Z240&gt;0,IF('114成績輸入與落點儀表板'!$C$16="不可採計",Z240=0,TRUE))),"✅ 符合","❌ 不符合")</f>
        <v>✅ 符合</v>
      </c>
      <c r="L240" s="15">
        <v>1</v>
      </c>
      <c r="M240" s="15">
        <v>1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1.25</v>
      </c>
      <c r="V240" s="15">
        <v>1.25</v>
      </c>
      <c r="W240" s="15">
        <v>1.5</v>
      </c>
      <c r="X240" s="15">
        <v>0</v>
      </c>
      <c r="Y240" s="15">
        <v>0</v>
      </c>
      <c r="Z240" s="15">
        <v>0</v>
      </c>
    </row>
    <row r="241" spans="1:26" customFormat="1" ht="15.75" customHeight="1" x14ac:dyDescent="0.3">
      <c r="A241" s="2" t="s">
        <v>688</v>
      </c>
      <c r="B241" s="6" t="s">
        <v>655</v>
      </c>
      <c r="C241" s="6" t="s">
        <v>689</v>
      </c>
      <c r="D241" s="12" t="s">
        <v>113</v>
      </c>
      <c r="E241" s="13" t="s">
        <v>690</v>
      </c>
      <c r="F241" s="2">
        <v>33</v>
      </c>
      <c r="G241" s="15">
        <v>323.5</v>
      </c>
      <c r="H241" s="7">
        <f>L241*'114成績輸入與落點儀表板'!$B$2+M241*'114成績輸入與落點儀表板'!$B$3+N241*'114成績輸入與落點儀表板'!$B$4+O241*'114成績輸入與落點儀表板'!$B$5+P241*'114成績輸入與落點儀表板'!$B$6+Q241*'114成績輸入與落點儀表板'!$B$7+R241*'114成績輸入與落點儀表板'!$B$8+S241*'114成績輸入與落點儀表板'!$B$9+T241*'114成績輸入與落點儀表板'!$B$10+U241*'114成績輸入與落點儀表板'!$B$11+V241*'114成績輸入與落點儀表板'!$B$12+W241*'114成績輸入與落點儀表板'!$B$13+X241*'114成績輸入與落點儀表板'!$B$14+Y241*'114成績輸入與落點儀表板'!$B$15+Z241*'114成績輸入與落點儀表板'!$B$16</f>
        <v>0</v>
      </c>
      <c r="I241" s="8">
        <f t="shared" si="6"/>
        <v>-323.5</v>
      </c>
      <c r="J241" s="2" t="str">
        <f t="shared" si="7"/>
        <v>FAIL</v>
      </c>
      <c r="K241" s="17" t="str">
        <f>IF(AND(IF('114成績輸入與落點儀表板'!$C$2="必須採計",L241&gt;0,IF('114成績輸入與落點儀表板'!$C$2="不可採計",L241=0,TRUE)),IF('114成績輸入與落點儀表板'!$C$3="必須採計",M241&gt;0,IF('114成績輸入與落點儀表板'!$C$3="不可採計",M241=0,TRUE)),IF('114成績輸入與落點儀表板'!$C$4="必須採計",N241&gt;0,IF('114成績輸入與落點儀表板'!$C$4="不可採計",N241=0,TRUE)),IF('114成績輸入與落點儀表板'!$C$5="必須採計",O241&gt;0,IF('114成績輸入與落點儀表板'!$C$5="不可採計",O241=0,TRUE)),IF('114成績輸入與落點儀表板'!$C$6="必須採計",P241&gt;0,IF('114成績輸入與落點儀表板'!$C$6="不可採計",P241=0,TRUE)),IF('114成績輸入與落點儀表板'!$C$7="必須採計",Q241&gt;0,IF('114成績輸入與落點儀表板'!$C$7="不可採計",Q241=0,TRUE)),IF('114成績輸入與落點儀表板'!$C$8="必須採計",R241&gt;0,IF('114成績輸入與落點儀表板'!$C$8="不可採計",R241=0,TRUE)),IF('114成績輸入與落點儀表板'!$C$9="必須採計",S241&gt;0,IF('114成績輸入與落點儀表板'!$C$9="不可採計",S241=0,TRUE)),IF('114成績輸入與落點儀表板'!$C$10="必須採計",T241&gt;0,IF('114成績輸入與落點儀表板'!$C$10="不可採計",T241=0,TRUE)),IF('114成績輸入與落點儀表板'!$C$11="必須採計",U241&gt;0,IF('114成績輸入與落點儀表板'!$C$11="不可採計",U241=0,TRUE)),IF('114成績輸入與落點儀表板'!$C$12="必須採計",V241&gt;0,IF('114成績輸入與落點儀表板'!$C$12="不可採計",V241=0,TRUE)),IF('114成績輸入與落點儀表板'!$C$13="必須採計",W241&gt;0,IF('114成績輸入與落點儀表板'!$C$13="不可採計",W241=0,TRUE)),IF('114成績輸入與落點儀表板'!$C$14="必須採計",X241&gt;0,IF('114成績輸入與落點儀表板'!$C$14="不可採計",X241=0,TRUE)),IF('114成績輸入與落點儀表板'!$C$15="必須採計",Y241&gt;0,IF('114成績輸入與落點儀表板'!$C$15="不可採計",Y241=0,TRUE)),IF('114成績輸入與落點儀表板'!$C$16="必須採計",Z241&gt;0,IF('114成績輸入與落點儀表板'!$C$16="不可採計",Z241=0,TRUE))),"✅ 符合","❌ 不符合")</f>
        <v>✅ 符合</v>
      </c>
      <c r="L241" s="15">
        <v>1.5</v>
      </c>
      <c r="M241" s="15">
        <v>1.75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1</v>
      </c>
      <c r="V241" s="15">
        <v>1</v>
      </c>
      <c r="W241" s="15">
        <v>1</v>
      </c>
      <c r="X241" s="15">
        <v>0</v>
      </c>
      <c r="Y241" s="15">
        <v>0</v>
      </c>
      <c r="Z241" s="15">
        <v>0</v>
      </c>
    </row>
    <row r="242" spans="1:26" customFormat="1" ht="15.75" customHeight="1" x14ac:dyDescent="0.3">
      <c r="A242" s="2" t="s">
        <v>691</v>
      </c>
      <c r="B242" s="6" t="s">
        <v>655</v>
      </c>
      <c r="C242" s="6" t="s">
        <v>645</v>
      </c>
      <c r="D242" s="12" t="s">
        <v>121</v>
      </c>
      <c r="E242" s="13" t="s">
        <v>692</v>
      </c>
      <c r="F242" s="2">
        <v>35</v>
      </c>
      <c r="G242" s="15">
        <v>289.5</v>
      </c>
      <c r="H242" s="7">
        <f>L242*'114成績輸入與落點儀表板'!$B$2+M242*'114成績輸入與落點儀表板'!$B$3+N242*'114成績輸入與落點儀表板'!$B$4+O242*'114成績輸入與落點儀表板'!$B$5+P242*'114成績輸入與落點儀表板'!$B$6+Q242*'114成績輸入與落點儀表板'!$B$7+R242*'114成績輸入與落點儀表板'!$B$8+S242*'114成績輸入與落點儀表板'!$B$9+T242*'114成績輸入與落點儀表板'!$B$10+U242*'114成績輸入與落點儀表板'!$B$11+V242*'114成績輸入與落點儀表板'!$B$12+W242*'114成績輸入與落點儀表板'!$B$13+X242*'114成績輸入與落點儀表板'!$B$14+Y242*'114成績輸入與落點儀表板'!$B$15+Z242*'114成績輸入與落點儀表板'!$B$16</f>
        <v>0</v>
      </c>
      <c r="I242" s="8">
        <f t="shared" si="6"/>
        <v>-289.5</v>
      </c>
      <c r="J242" s="2" t="str">
        <f t="shared" si="7"/>
        <v>FAIL</v>
      </c>
      <c r="K242" s="17" t="str">
        <f>IF(AND(IF('114成績輸入與落點儀表板'!$C$2="必須採計",L242&gt;0,IF('114成績輸入與落點儀表板'!$C$2="不可採計",L242=0,TRUE)),IF('114成績輸入與落點儀表板'!$C$3="必須採計",M242&gt;0,IF('114成績輸入與落點儀表板'!$C$3="不可採計",M242=0,TRUE)),IF('114成績輸入與落點儀表板'!$C$4="必須採計",N242&gt;0,IF('114成績輸入與落點儀表板'!$C$4="不可採計",N242=0,TRUE)),IF('114成績輸入與落點儀表板'!$C$5="必須採計",O242&gt;0,IF('114成績輸入與落點儀表板'!$C$5="不可採計",O242=0,TRUE)),IF('114成績輸入與落點儀表板'!$C$6="必須採計",P242&gt;0,IF('114成績輸入與落點儀表板'!$C$6="不可採計",P242=0,TRUE)),IF('114成績輸入與落點儀表板'!$C$7="必須採計",Q242&gt;0,IF('114成績輸入與落點儀表板'!$C$7="不可採計",Q242=0,TRUE)),IF('114成績輸入與落點儀表板'!$C$8="必須採計",R242&gt;0,IF('114成績輸入與落點儀表板'!$C$8="不可採計",R242=0,TRUE)),IF('114成績輸入與落點儀表板'!$C$9="必須採計",S242&gt;0,IF('114成績輸入與落點儀表板'!$C$9="不可採計",S242=0,TRUE)),IF('114成績輸入與落點儀表板'!$C$10="必須採計",T242&gt;0,IF('114成績輸入與落點儀表板'!$C$10="不可採計",T242=0,TRUE)),IF('114成績輸入與落點儀表板'!$C$11="必須採計",U242&gt;0,IF('114成績輸入與落點儀表板'!$C$11="不可採計",U242=0,TRUE)),IF('114成績輸入與落點儀表板'!$C$12="必須採計",V242&gt;0,IF('114成績輸入與落點儀表板'!$C$12="不可採計",V242=0,TRUE)),IF('114成績輸入與落點儀表板'!$C$13="必須採計",W242&gt;0,IF('114成績輸入與落點儀表板'!$C$13="不可採計",W242=0,TRUE)),IF('114成績輸入與落點儀表板'!$C$14="必須採計",X242&gt;0,IF('114成績輸入與落點儀表板'!$C$14="不可採計",X242=0,TRUE)),IF('114成績輸入與落點儀表板'!$C$15="必須採計",Y242&gt;0,IF('114成績輸入與落點儀表板'!$C$15="不可採計",Y242=0,TRUE)),IF('114成績輸入與落點儀表板'!$C$16="必須採計",Z242&gt;0,IF('114成績輸入與落點儀表板'!$C$16="不可採計",Z242=0,TRUE))),"✅ 符合","❌ 不符合")</f>
        <v>✅ 符合</v>
      </c>
      <c r="L242" s="15">
        <v>1.5</v>
      </c>
      <c r="M242" s="15">
        <v>2</v>
      </c>
      <c r="N242" s="15">
        <v>0</v>
      </c>
      <c r="O242" s="15">
        <v>2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</row>
    <row r="243" spans="1:26" customFormat="1" ht="15.75" customHeight="1" x14ac:dyDescent="0.3">
      <c r="A243" s="2" t="s">
        <v>693</v>
      </c>
      <c r="B243" s="6" t="s">
        <v>655</v>
      </c>
      <c r="C243" s="6" t="s">
        <v>694</v>
      </c>
      <c r="D243" s="12" t="s">
        <v>121</v>
      </c>
      <c r="E243" s="13" t="s">
        <v>395</v>
      </c>
      <c r="F243" s="2">
        <v>19</v>
      </c>
      <c r="G243" s="15">
        <v>273</v>
      </c>
      <c r="H243" s="7">
        <f>L243*'114成績輸入與落點儀表板'!$B$2+M243*'114成績輸入與落點儀表板'!$B$3+N243*'114成績輸入與落點儀表板'!$B$4+O243*'114成績輸入與落點儀表板'!$B$5+P243*'114成績輸入與落點儀表板'!$B$6+Q243*'114成績輸入與落點儀表板'!$B$7+R243*'114成績輸入與落點儀表板'!$B$8+S243*'114成績輸入與落點儀表板'!$B$9+T243*'114成績輸入與落點儀表板'!$B$10+U243*'114成績輸入與落點儀表板'!$B$11+V243*'114成績輸入與落點儀表板'!$B$12+W243*'114成績輸入與落點儀表板'!$B$13+X243*'114成績輸入與落點儀表板'!$B$14+Y243*'114成績輸入與落點儀表板'!$B$15+Z243*'114成績輸入與落點儀表板'!$B$16</f>
        <v>0</v>
      </c>
      <c r="I243" s="8">
        <f t="shared" si="6"/>
        <v>-273</v>
      </c>
      <c r="J243" s="2" t="str">
        <f t="shared" si="7"/>
        <v>FAIL</v>
      </c>
      <c r="K243" s="17" t="str">
        <f>IF(AND(IF('114成績輸入與落點儀表板'!$C$2="必須採計",L243&gt;0,IF('114成績輸入與落點儀表板'!$C$2="不可採計",L243=0,TRUE)),IF('114成績輸入與落點儀表板'!$C$3="必須採計",M243&gt;0,IF('114成績輸入與落點儀表板'!$C$3="不可採計",M243=0,TRUE)),IF('114成績輸入與落點儀表板'!$C$4="必須採計",N243&gt;0,IF('114成績輸入與落點儀表板'!$C$4="不可採計",N243=0,TRUE)),IF('114成績輸入與落點儀表板'!$C$5="必須採計",O243&gt;0,IF('114成績輸入與落點儀表板'!$C$5="不可採計",O243=0,TRUE)),IF('114成績輸入與落點儀表板'!$C$6="必須採計",P243&gt;0,IF('114成績輸入與落點儀表板'!$C$6="不可採計",P243=0,TRUE)),IF('114成績輸入與落點儀表板'!$C$7="必須採計",Q243&gt;0,IF('114成績輸入與落點儀表板'!$C$7="不可採計",Q243=0,TRUE)),IF('114成績輸入與落點儀表板'!$C$8="必須採計",R243&gt;0,IF('114成績輸入與落點儀表板'!$C$8="不可採計",R243=0,TRUE)),IF('114成績輸入與落點儀表板'!$C$9="必須採計",S243&gt;0,IF('114成績輸入與落點儀表板'!$C$9="不可採計",S243=0,TRUE)),IF('114成績輸入與落點儀表板'!$C$10="必須採計",T243&gt;0,IF('114成績輸入與落點儀表板'!$C$10="不可採計",T243=0,TRUE)),IF('114成績輸入與落點儀表板'!$C$11="必須採計",U243&gt;0,IF('114成績輸入與落點儀表板'!$C$11="不可採計",U243=0,TRUE)),IF('114成績輸入與落點儀表板'!$C$12="必須採計",V243&gt;0,IF('114成績輸入與落點儀表板'!$C$12="不可採計",V243=0,TRUE)),IF('114成績輸入與落點儀表板'!$C$13="必須採計",W243&gt;0,IF('114成績輸入與落點儀表板'!$C$13="不可採計",W243=0,TRUE)),IF('114成績輸入與落點儀表板'!$C$14="必須採計",X243&gt;0,IF('114成績輸入與落點儀表板'!$C$14="不可採計",X243=0,TRUE)),IF('114成績輸入與落點儀表板'!$C$15="必須採計",Y243&gt;0,IF('114成績輸入與落點儀表板'!$C$15="不可採計",Y243=0,TRUE)),IF('114成績輸入與落點儀表板'!$C$16="必須採計",Z243&gt;0,IF('114成績輸入與落點儀表板'!$C$16="不可採計",Z243=0,TRUE))),"✅ 符合","❌ 不符合")</f>
        <v>✅ 符合</v>
      </c>
      <c r="L243" s="15">
        <v>1</v>
      </c>
      <c r="M243" s="15">
        <v>2</v>
      </c>
      <c r="N243" s="15">
        <v>0</v>
      </c>
      <c r="O243" s="15">
        <v>2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</row>
    <row r="244" spans="1:26" ht="15.75" customHeight="1" x14ac:dyDescent="0.3">
      <c r="A244" s="2" t="s">
        <v>695</v>
      </c>
      <c r="B244" s="13" t="s">
        <v>655</v>
      </c>
      <c r="C244" s="13" t="s">
        <v>696</v>
      </c>
      <c r="D244" s="12" t="s">
        <v>121</v>
      </c>
      <c r="E244" s="13" t="s">
        <v>697</v>
      </c>
      <c r="F244" s="2">
        <v>17</v>
      </c>
      <c r="G244" s="15">
        <v>220.5</v>
      </c>
      <c r="H244" s="7">
        <f>L244*'114成績輸入與落點儀表板'!$B$2+M244*'114成績輸入與落點儀表板'!$B$3+N244*'114成績輸入與落點儀表板'!$B$4+O244*'114成績輸入與落點儀表板'!$B$5+P244*'114成績輸入與落點儀表板'!$B$6+Q244*'114成績輸入與落點儀表板'!$B$7+R244*'114成績輸入與落點儀表板'!$B$8+S244*'114成績輸入與落點儀表板'!$B$9+T244*'114成績輸入與落點儀表板'!$B$10+U244*'114成績輸入與落點儀表板'!$B$11+V244*'114成績輸入與落點儀表板'!$B$12+W244*'114成績輸入與落點儀表板'!$B$13+X244*'114成績輸入與落點儀表板'!$B$14+Y244*'114成績輸入與落點儀表板'!$B$15+Z244*'114成績輸入與落點儀表板'!$B$16</f>
        <v>0</v>
      </c>
      <c r="I244" s="8">
        <f t="shared" si="6"/>
        <v>-220.5</v>
      </c>
      <c r="J244" s="2" t="str">
        <f t="shared" si="7"/>
        <v>FAIL</v>
      </c>
      <c r="K244" s="17" t="str">
        <f>IF(AND(IF('114成績輸入與落點儀表板'!$C$2="必須採計",L244&gt;0,IF('114成績輸入與落點儀表板'!$C$2="不可採計",L244=0,TRUE)),IF('114成績輸入與落點儀表板'!$C$3="必須採計",M244&gt;0,IF('114成績輸入與落點儀表板'!$C$3="不可採計",M244=0,TRUE)),IF('114成績輸入與落點儀表板'!$C$4="必須採計",N244&gt;0,IF('114成績輸入與落點儀表板'!$C$4="不可採計",N244=0,TRUE)),IF('114成績輸入與落點儀表板'!$C$5="必須採計",O244&gt;0,IF('114成績輸入與落點儀表板'!$C$5="不可採計",O244=0,TRUE)),IF('114成績輸入與落點儀表板'!$C$6="必須採計",P244&gt;0,IF('114成績輸入與落點儀表板'!$C$6="不可採計",P244=0,TRUE)),IF('114成績輸入與落點儀表板'!$C$7="必須採計",Q244&gt;0,IF('114成績輸入與落點儀表板'!$C$7="不可採計",Q244=0,TRUE)),IF('114成績輸入與落點儀表板'!$C$8="必須採計",R244&gt;0,IF('114成績輸入與落點儀表板'!$C$8="不可採計",R244=0,TRUE)),IF('114成績輸入與落點儀表板'!$C$9="必須採計",S244&gt;0,IF('114成績輸入與落點儀表板'!$C$9="不可採計",S244=0,TRUE)),IF('114成績輸入與落點儀表板'!$C$10="必須採計",T244&gt;0,IF('114成績輸入與落點儀表板'!$C$10="不可採計",T244=0,TRUE)),IF('114成績輸入與落點儀表板'!$C$11="必須採計",U244&gt;0,IF('114成績輸入與落點儀表板'!$C$11="不可採計",U244=0,TRUE)),IF('114成績輸入與落點儀表板'!$C$12="必須採計",V244&gt;0,IF('114成績輸入與落點儀表板'!$C$12="不可採計",V244=0,TRUE)),IF('114成績輸入與落點儀表板'!$C$13="必須採計",W244&gt;0,IF('114成績輸入與落點儀表板'!$C$13="不可採計",W244=0,TRUE)),IF('114成績輸入與落點儀表板'!$C$14="必須採計",X244&gt;0,IF('114成績輸入與落點儀表板'!$C$14="不可採計",X244=0,TRUE)),IF('114成績輸入與落點儀表板'!$C$15="必須採計",Y244&gt;0,IF('114成績輸入與落點儀表板'!$C$15="不可採計",Y244=0,TRUE)),IF('114成績輸入與落點儀表板'!$C$16="必須採計",Z244&gt;0,IF('114成績輸入與落點儀表板'!$C$16="不可採計",Z244=0,TRUE))),"✅ 符合","❌ 不符合")</f>
        <v>✅ 符合</v>
      </c>
      <c r="L244" s="15">
        <v>1</v>
      </c>
      <c r="M244" s="15">
        <v>1.5</v>
      </c>
      <c r="N244" s="15">
        <v>2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</row>
    <row r="245" spans="1:26" customFormat="1" ht="15.75" customHeight="1" x14ac:dyDescent="0.3">
      <c r="A245" s="2" t="s">
        <v>698</v>
      </c>
      <c r="B245" s="6" t="s">
        <v>655</v>
      </c>
      <c r="C245" s="6" t="s">
        <v>391</v>
      </c>
      <c r="D245" s="12" t="s">
        <v>121</v>
      </c>
      <c r="E245" s="13" t="s">
        <v>699</v>
      </c>
      <c r="F245" s="2">
        <v>58</v>
      </c>
      <c r="G245" s="15">
        <v>334</v>
      </c>
      <c r="H245" s="7">
        <f>L245*'114成績輸入與落點儀表板'!$B$2+M245*'114成績輸入與落點儀表板'!$B$3+N245*'114成績輸入與落點儀表板'!$B$4+O245*'114成績輸入與落點儀表板'!$B$5+P245*'114成績輸入與落點儀表板'!$B$6+Q245*'114成績輸入與落點儀表板'!$B$7+R245*'114成績輸入與落點儀表板'!$B$8+S245*'114成績輸入與落點儀表板'!$B$9+T245*'114成績輸入與落點儀表板'!$B$10+U245*'114成績輸入與落點儀表板'!$B$11+V245*'114成績輸入與落點儀表板'!$B$12+W245*'114成績輸入與落點儀表板'!$B$13+X245*'114成績輸入與落點儀表板'!$B$14+Y245*'114成績輸入與落點儀表板'!$B$15+Z245*'114成績輸入與落點儀表板'!$B$16</f>
        <v>0</v>
      </c>
      <c r="I245" s="8">
        <f t="shared" si="6"/>
        <v>-334</v>
      </c>
      <c r="J245" s="2" t="str">
        <f t="shared" si="7"/>
        <v>FAIL</v>
      </c>
      <c r="K245" s="17" t="str">
        <f>IF(AND(IF('114成績輸入與落點儀表板'!$C$2="必須採計",L245&gt;0,IF('114成績輸入與落點儀表板'!$C$2="不可採計",L245=0,TRUE)),IF('114成績輸入與落點儀表板'!$C$3="必須採計",M245&gt;0,IF('114成績輸入與落點儀表板'!$C$3="不可採計",M245=0,TRUE)),IF('114成績輸入與落點儀表板'!$C$4="必須採計",N245&gt;0,IF('114成績輸入與落點儀表板'!$C$4="不可採計",N245=0,TRUE)),IF('114成績輸入與落點儀表板'!$C$5="必須採計",O245&gt;0,IF('114成績輸入與落點儀表板'!$C$5="不可採計",O245=0,TRUE)),IF('114成績輸入與落點儀表板'!$C$6="必須採計",P245&gt;0,IF('114成績輸入與落點儀表板'!$C$6="不可採計",P245=0,TRUE)),IF('114成績輸入與落點儀表板'!$C$7="必須採計",Q245&gt;0,IF('114成績輸入與落點儀表板'!$C$7="不可採計",Q245=0,TRUE)),IF('114成績輸入與落點儀表板'!$C$8="必須採計",R245&gt;0,IF('114成績輸入與落點儀表板'!$C$8="不可採計",R245=0,TRUE)),IF('114成績輸入與落點儀表板'!$C$9="必須採計",S245&gt;0,IF('114成績輸入與落點儀表板'!$C$9="不可採計",S245=0,TRUE)),IF('114成績輸入與落點儀表板'!$C$10="必須採計",T245&gt;0,IF('114成績輸入與落點儀表板'!$C$10="不可採計",T245=0,TRUE)),IF('114成績輸入與落點儀表板'!$C$11="必須採計",U245&gt;0,IF('114成績輸入與落點儀表板'!$C$11="不可採計",U245=0,TRUE)),IF('114成績輸入與落點儀表板'!$C$12="必須採計",V245&gt;0,IF('114成績輸入與落點儀表板'!$C$12="不可採計",V245=0,TRUE)),IF('114成績輸入與落點儀表板'!$C$13="必須採計",W245&gt;0,IF('114成績輸入與落點儀表板'!$C$13="不可採計",W245=0,TRUE)),IF('114成績輸入與落點儀表板'!$C$14="必須採計",X245&gt;0,IF('114成績輸入與落點儀表板'!$C$14="不可採計",X245=0,TRUE)),IF('114成績輸入與落點儀表板'!$C$15="必須採計",Y245&gt;0,IF('114成績輸入與落點儀表板'!$C$15="不可採計",Y245=0,TRUE)),IF('114成績輸入與落點儀表板'!$C$16="必須採計",Z245&gt;0,IF('114成績輸入與落點儀表板'!$C$16="不可採計",Z245=0,TRUE))),"✅ 符合","❌ 不符合")</f>
        <v>✅ 符合</v>
      </c>
      <c r="L245" s="15">
        <v>1.5</v>
      </c>
      <c r="M245" s="15">
        <v>2</v>
      </c>
      <c r="N245" s="15">
        <v>0</v>
      </c>
      <c r="O245" s="15">
        <v>2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1</v>
      </c>
      <c r="X245" s="15">
        <v>0</v>
      </c>
      <c r="Y245" s="15">
        <v>0</v>
      </c>
      <c r="Z245" s="15">
        <v>0</v>
      </c>
    </row>
    <row r="246" spans="1:26" customFormat="1" ht="15.75" customHeight="1" x14ac:dyDescent="0.3">
      <c r="A246" s="2" t="s">
        <v>700</v>
      </c>
      <c r="B246" s="6" t="s">
        <v>655</v>
      </c>
      <c r="C246" s="6" t="s">
        <v>701</v>
      </c>
      <c r="D246" s="12" t="s">
        <v>121</v>
      </c>
      <c r="E246" s="13" t="s">
        <v>702</v>
      </c>
      <c r="F246" s="2">
        <v>15</v>
      </c>
      <c r="G246" s="15">
        <v>363</v>
      </c>
      <c r="H246" s="7">
        <f>L246*'114成績輸入與落點儀表板'!$B$2+M246*'114成績輸入與落點儀表板'!$B$3+N246*'114成績輸入與落點儀表板'!$B$4+O246*'114成績輸入與落點儀表板'!$B$5+P246*'114成績輸入與落點儀表板'!$B$6+Q246*'114成績輸入與落點儀表板'!$B$7+R246*'114成績輸入與落點儀表板'!$B$8+S246*'114成績輸入與落點儀表板'!$B$9+T246*'114成績輸入與落點儀表板'!$B$10+U246*'114成績輸入與落點儀表板'!$B$11+V246*'114成績輸入與落點儀表板'!$B$12+W246*'114成績輸入與落點儀表板'!$B$13+X246*'114成績輸入與落點儀表板'!$B$14+Y246*'114成績輸入與落點儀表板'!$B$15+Z246*'114成績輸入與落點儀表板'!$B$16</f>
        <v>0</v>
      </c>
      <c r="I246" s="8">
        <f t="shared" si="6"/>
        <v>-363</v>
      </c>
      <c r="J246" s="2" t="str">
        <f t="shared" si="7"/>
        <v>FAIL</v>
      </c>
      <c r="K246" s="17" t="str">
        <f>IF(AND(IF('114成績輸入與落點儀表板'!$C$2="必須採計",L246&gt;0,IF('114成績輸入與落點儀表板'!$C$2="不可採計",L246=0,TRUE)),IF('114成績輸入與落點儀表板'!$C$3="必須採計",M246&gt;0,IF('114成績輸入與落點儀表板'!$C$3="不可採計",M246=0,TRUE)),IF('114成績輸入與落點儀表板'!$C$4="必須採計",N246&gt;0,IF('114成績輸入與落點儀表板'!$C$4="不可採計",N246=0,TRUE)),IF('114成績輸入與落點儀表板'!$C$5="必須採計",O246&gt;0,IF('114成績輸入與落點儀表板'!$C$5="不可採計",O246=0,TRUE)),IF('114成績輸入與落點儀表板'!$C$6="必須採計",P246&gt;0,IF('114成績輸入與落點儀表板'!$C$6="不可採計",P246=0,TRUE)),IF('114成績輸入與落點儀表板'!$C$7="必須採計",Q246&gt;0,IF('114成績輸入與落點儀表板'!$C$7="不可採計",Q246=0,TRUE)),IF('114成績輸入與落點儀表板'!$C$8="必須採計",R246&gt;0,IF('114成績輸入與落點儀表板'!$C$8="不可採計",R246=0,TRUE)),IF('114成績輸入與落點儀表板'!$C$9="必須採計",S246&gt;0,IF('114成績輸入與落點儀表板'!$C$9="不可採計",S246=0,TRUE)),IF('114成績輸入與落點儀表板'!$C$10="必須採計",T246&gt;0,IF('114成績輸入與落點儀表板'!$C$10="不可採計",T246=0,TRUE)),IF('114成績輸入與落點儀表板'!$C$11="必須採計",U246&gt;0,IF('114成績輸入與落點儀表板'!$C$11="不可採計",U246=0,TRUE)),IF('114成績輸入與落點儀表板'!$C$12="必須採計",V246&gt;0,IF('114成績輸入與落點儀表板'!$C$12="不可採計",V246=0,TRUE)),IF('114成績輸入與落點儀表板'!$C$13="必須採計",W246&gt;0,IF('114成績輸入與落點儀表板'!$C$13="不可採計",W246=0,TRUE)),IF('114成績輸入與落點儀表板'!$C$14="必須採計",X246&gt;0,IF('114成績輸入與落點儀表板'!$C$14="不可採計",X246=0,TRUE)),IF('114成績輸入與落點儀表板'!$C$15="必須採計",Y246&gt;0,IF('114成績輸入與落點儀表板'!$C$15="不可採計",Y246=0,TRUE)),IF('114成績輸入與落點儀表板'!$C$16="必須採計",Z246&gt;0,IF('114成績輸入與落點儀表板'!$C$16="不可採計",Z246=0,TRUE))),"✅ 符合","❌ 不符合")</f>
        <v>✅ 符合</v>
      </c>
      <c r="L246" s="15">
        <v>1.5</v>
      </c>
      <c r="M246" s="15">
        <v>1.5</v>
      </c>
      <c r="N246" s="15">
        <v>0</v>
      </c>
      <c r="O246" s="15">
        <v>2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1</v>
      </c>
      <c r="V246" s="15">
        <v>1</v>
      </c>
      <c r="W246" s="15">
        <v>0</v>
      </c>
      <c r="X246" s="15">
        <v>0</v>
      </c>
      <c r="Y246" s="15">
        <v>0</v>
      </c>
      <c r="Z246" s="15">
        <v>0</v>
      </c>
    </row>
    <row r="247" spans="1:26" ht="15.75" customHeight="1" x14ac:dyDescent="0.3">
      <c r="A247" s="2" t="s">
        <v>703</v>
      </c>
      <c r="B247" s="13" t="s">
        <v>655</v>
      </c>
      <c r="C247" s="13" t="s">
        <v>704</v>
      </c>
      <c r="D247" s="12" t="s">
        <v>121</v>
      </c>
      <c r="E247" s="13" t="s">
        <v>705</v>
      </c>
      <c r="F247" s="2">
        <v>7</v>
      </c>
      <c r="G247" s="15">
        <v>321.5</v>
      </c>
      <c r="H247" s="7">
        <f>L247*'114成績輸入與落點儀表板'!$B$2+M247*'114成績輸入與落點儀表板'!$B$3+N247*'114成績輸入與落點儀表板'!$B$4+O247*'114成績輸入與落點儀表板'!$B$5+P247*'114成績輸入與落點儀表板'!$B$6+Q247*'114成績輸入與落點儀表板'!$B$7+R247*'114成績輸入與落點儀表板'!$B$8+S247*'114成績輸入與落點儀表板'!$B$9+T247*'114成績輸入與落點儀表板'!$B$10+U247*'114成績輸入與落點儀表板'!$B$11+V247*'114成績輸入與落點儀表板'!$B$12+W247*'114成績輸入與落點儀表板'!$B$13+X247*'114成績輸入與落點儀表板'!$B$14+Y247*'114成績輸入與落點儀表板'!$B$15+Z247*'114成績輸入與落點儀表板'!$B$16</f>
        <v>0</v>
      </c>
      <c r="I247" s="8">
        <f t="shared" si="6"/>
        <v>-321.5</v>
      </c>
      <c r="J247" s="2" t="str">
        <f t="shared" si="7"/>
        <v>FAIL</v>
      </c>
      <c r="K247" s="17" t="str">
        <f>IF(AND(IF('114成績輸入與落點儀表板'!$C$2="必須採計",L247&gt;0,IF('114成績輸入與落點儀表板'!$C$2="不可採計",L247=0,TRUE)),IF('114成績輸入與落點儀表板'!$C$3="必須採計",M247&gt;0,IF('114成績輸入與落點儀表板'!$C$3="不可採計",M247=0,TRUE)),IF('114成績輸入與落點儀表板'!$C$4="必須採計",N247&gt;0,IF('114成績輸入與落點儀表板'!$C$4="不可採計",N247=0,TRUE)),IF('114成績輸入與落點儀表板'!$C$5="必須採計",O247&gt;0,IF('114成績輸入與落點儀表板'!$C$5="不可採計",O247=0,TRUE)),IF('114成績輸入與落點儀表板'!$C$6="必須採計",P247&gt;0,IF('114成績輸入與落點儀表板'!$C$6="不可採計",P247=0,TRUE)),IF('114成績輸入與落點儀表板'!$C$7="必須採計",Q247&gt;0,IF('114成績輸入與落點儀表板'!$C$7="不可採計",Q247=0,TRUE)),IF('114成績輸入與落點儀表板'!$C$8="必須採計",R247&gt;0,IF('114成績輸入與落點儀表板'!$C$8="不可採計",R247=0,TRUE)),IF('114成績輸入與落點儀表板'!$C$9="必須採計",S247&gt;0,IF('114成績輸入與落點儀表板'!$C$9="不可採計",S247=0,TRUE)),IF('114成績輸入與落點儀表板'!$C$10="必須採計",T247&gt;0,IF('114成績輸入與落點儀表板'!$C$10="不可採計",T247=0,TRUE)),IF('114成績輸入與落點儀表板'!$C$11="必須採計",U247&gt;0,IF('114成績輸入與落點儀表板'!$C$11="不可採計",U247=0,TRUE)),IF('114成績輸入與落點儀表板'!$C$12="必須採計",V247&gt;0,IF('114成績輸入與落點儀表板'!$C$12="不可採計",V247=0,TRUE)),IF('114成績輸入與落點儀表板'!$C$13="必須採計",W247&gt;0,IF('114成績輸入與落點儀表板'!$C$13="不可採計",W247=0,TRUE)),IF('114成績輸入與落點儀表板'!$C$14="必須採計",X247&gt;0,IF('114成績輸入與落點儀表板'!$C$14="不可採計",X247=0,TRUE)),IF('114成績輸入與落點儀表板'!$C$15="必須採計",Y247&gt;0,IF('114成績輸入與落點儀表板'!$C$15="不可採計",Y247=0,TRUE)),IF('114成績輸入與落點儀表板'!$C$16="必須採計",Z247&gt;0,IF('114成績輸入與落點儀表板'!$C$16="不可採計",Z247=0,TRUE))),"✅ 符合","❌ 不符合")</f>
        <v>✅ 符合</v>
      </c>
      <c r="L247" s="15">
        <v>1.5</v>
      </c>
      <c r="M247" s="15">
        <v>1.5</v>
      </c>
      <c r="N247" s="15">
        <v>2</v>
      </c>
      <c r="O247" s="15">
        <v>0</v>
      </c>
      <c r="P247" s="15">
        <v>0</v>
      </c>
      <c r="Q247" s="15">
        <v>0</v>
      </c>
      <c r="R247" s="15">
        <v>1</v>
      </c>
      <c r="S247" s="15">
        <v>1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</row>
    <row r="248" spans="1:26" customFormat="1" ht="15.75" customHeight="1" x14ac:dyDescent="0.3">
      <c r="A248" s="2" t="s">
        <v>706</v>
      </c>
      <c r="B248" s="6" t="s">
        <v>655</v>
      </c>
      <c r="C248" s="6" t="s">
        <v>352</v>
      </c>
      <c r="D248" s="12" t="s">
        <v>121</v>
      </c>
      <c r="E248" s="13" t="s">
        <v>707</v>
      </c>
      <c r="F248" s="2">
        <v>44</v>
      </c>
      <c r="G248" s="15">
        <v>211</v>
      </c>
      <c r="H248" s="7">
        <f>L248*'114成績輸入與落點儀表板'!$B$2+M248*'114成績輸入與落點儀表板'!$B$3+N248*'114成績輸入與落點儀表板'!$B$4+O248*'114成績輸入與落點儀表板'!$B$5+P248*'114成績輸入與落點儀表板'!$B$6+Q248*'114成績輸入與落點儀表板'!$B$7+R248*'114成績輸入與落點儀表板'!$B$8+S248*'114成績輸入與落點儀表板'!$B$9+T248*'114成績輸入與落點儀表板'!$B$10+U248*'114成績輸入與落點儀表板'!$B$11+V248*'114成績輸入與落點儀表板'!$B$12+W248*'114成績輸入與落點儀表板'!$B$13+X248*'114成績輸入與落點儀表板'!$B$14+Y248*'114成績輸入與落點儀表板'!$B$15+Z248*'114成績輸入與落點儀表板'!$B$16</f>
        <v>0</v>
      </c>
      <c r="I248" s="8">
        <f t="shared" si="6"/>
        <v>-211</v>
      </c>
      <c r="J248" s="2" t="str">
        <f t="shared" si="7"/>
        <v>FAIL</v>
      </c>
      <c r="K248" s="17" t="str">
        <f>IF(AND(IF('114成績輸入與落點儀表板'!$C$2="必須採計",L248&gt;0,IF('114成績輸入與落點儀表板'!$C$2="不可採計",L248=0,TRUE)),IF('114成績輸入與落點儀表板'!$C$3="必須採計",M248&gt;0,IF('114成績輸入與落點儀表板'!$C$3="不可採計",M248=0,TRUE)),IF('114成績輸入與落點儀表板'!$C$4="必須採計",N248&gt;0,IF('114成績輸入與落點儀表板'!$C$4="不可採計",N248=0,TRUE)),IF('114成績輸入與落點儀表板'!$C$5="必須採計",O248&gt;0,IF('114成績輸入與落點儀表板'!$C$5="不可採計",O248=0,TRUE)),IF('114成績輸入與落點儀表板'!$C$6="必須採計",P248&gt;0,IF('114成績輸入與落點儀表板'!$C$6="不可採計",P248=0,TRUE)),IF('114成績輸入與落點儀表板'!$C$7="必須採計",Q248&gt;0,IF('114成績輸入與落點儀表板'!$C$7="不可採計",Q248=0,TRUE)),IF('114成績輸入與落點儀表板'!$C$8="必須採計",R248&gt;0,IF('114成績輸入與落點儀表板'!$C$8="不可採計",R248=0,TRUE)),IF('114成績輸入與落點儀表板'!$C$9="必須採計",S248&gt;0,IF('114成績輸入與落點儀表板'!$C$9="不可採計",S248=0,TRUE)),IF('114成績輸入與落點儀表板'!$C$10="必須採計",T248&gt;0,IF('114成績輸入與落點儀表板'!$C$10="不可採計",T248=0,TRUE)),IF('114成績輸入與落點儀表板'!$C$11="必須採計",U248&gt;0,IF('114成績輸入與落點儀表板'!$C$11="不可採計",U248=0,TRUE)),IF('114成績輸入與落點儀表板'!$C$12="必須採計",V248&gt;0,IF('114成績輸入與落點儀表板'!$C$12="不可採計",V248=0,TRUE)),IF('114成績輸入與落點儀表板'!$C$13="必須採計",W248&gt;0,IF('114成績輸入與落點儀表板'!$C$13="不可採計",W248=0,TRUE)),IF('114成績輸入與落點儀表板'!$C$14="必須採計",X248&gt;0,IF('114成績輸入與落點儀表板'!$C$14="不可採計",X248=0,TRUE)),IF('114成績輸入與落點儀表板'!$C$15="必須採計",Y248&gt;0,IF('114成績輸入與落點儀表板'!$C$15="不可採計",Y248=0,TRUE)),IF('114成績輸入與落點儀表板'!$C$16="必須採計",Z248&gt;0,IF('114成績輸入與落點儀表板'!$C$16="不可採計",Z248=0,TRUE))),"✅ 符合","❌ 不符合")</f>
        <v>✅ 符合</v>
      </c>
      <c r="L248" s="15">
        <v>1</v>
      </c>
      <c r="M248" s="15">
        <v>1</v>
      </c>
      <c r="N248" s="15">
        <v>0</v>
      </c>
      <c r="O248" s="15">
        <v>2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</row>
    <row r="249" spans="1:26" customFormat="1" ht="15.75" customHeight="1" x14ac:dyDescent="0.3">
      <c r="A249" s="2" t="s">
        <v>708</v>
      </c>
      <c r="B249" s="6" t="s">
        <v>655</v>
      </c>
      <c r="C249" s="6" t="s">
        <v>709</v>
      </c>
      <c r="D249" s="12" t="s">
        <v>73</v>
      </c>
      <c r="E249" s="13" t="s">
        <v>395</v>
      </c>
      <c r="F249" s="2">
        <v>20</v>
      </c>
      <c r="G249" s="15">
        <v>263</v>
      </c>
      <c r="H249" s="7">
        <f>L249*'114成績輸入與落點儀表板'!$B$2+M249*'114成績輸入與落點儀表板'!$B$3+N249*'114成績輸入與落點儀表板'!$B$4+O249*'114成績輸入與落點儀表板'!$B$5+P249*'114成績輸入與落點儀表板'!$B$6+Q249*'114成績輸入與落點儀表板'!$B$7+R249*'114成績輸入與落點儀表板'!$B$8+S249*'114成績輸入與落點儀表板'!$B$9+T249*'114成績輸入與落點儀表板'!$B$10+U249*'114成績輸入與落點儀表板'!$B$11+V249*'114成績輸入與落點儀表板'!$B$12+W249*'114成績輸入與落點儀表板'!$B$13+X249*'114成績輸入與落點儀表板'!$B$14+Y249*'114成績輸入與落點儀表板'!$B$15+Z249*'114成績輸入與落點儀表板'!$B$16</f>
        <v>0</v>
      </c>
      <c r="I249" s="8">
        <f t="shared" si="6"/>
        <v>-263</v>
      </c>
      <c r="J249" s="2" t="str">
        <f t="shared" si="7"/>
        <v>FAIL</v>
      </c>
      <c r="K249" s="17" t="str">
        <f>IF(AND(IF('114成績輸入與落點儀表板'!$C$2="必須採計",L249&gt;0,IF('114成績輸入與落點儀表板'!$C$2="不可採計",L249=0,TRUE)),IF('114成績輸入與落點儀表板'!$C$3="必須採計",M249&gt;0,IF('114成績輸入與落點儀表板'!$C$3="不可採計",M249=0,TRUE)),IF('114成績輸入與落點儀表板'!$C$4="必須採計",N249&gt;0,IF('114成績輸入與落點儀表板'!$C$4="不可採計",N249=0,TRUE)),IF('114成績輸入與落點儀表板'!$C$5="必須採計",O249&gt;0,IF('114成績輸入與落點儀表板'!$C$5="不可採計",O249=0,TRUE)),IF('114成績輸入與落點儀表板'!$C$6="必須採計",P249&gt;0,IF('114成績輸入與落點儀表板'!$C$6="不可採計",P249=0,TRUE)),IF('114成績輸入與落點儀表板'!$C$7="必須採計",Q249&gt;0,IF('114成績輸入與落點儀表板'!$C$7="不可採計",Q249=0,TRUE)),IF('114成績輸入與落點儀表板'!$C$8="必須採計",R249&gt;0,IF('114成績輸入與落點儀表板'!$C$8="不可採計",R249=0,TRUE)),IF('114成績輸入與落點儀表板'!$C$9="必須採計",S249&gt;0,IF('114成績輸入與落點儀表板'!$C$9="不可採計",S249=0,TRUE)),IF('114成績輸入與落點儀表板'!$C$10="必須採計",T249&gt;0,IF('114成績輸入與落點儀表板'!$C$10="不可採計",T249=0,TRUE)),IF('114成績輸入與落點儀表板'!$C$11="必須採計",U249&gt;0,IF('114成績輸入與落點儀表板'!$C$11="不可採計",U249=0,TRUE)),IF('114成績輸入與落點儀表板'!$C$12="必須採計",V249&gt;0,IF('114成績輸入與落點儀表板'!$C$12="不可採計",V249=0,TRUE)),IF('114成績輸入與落點儀表板'!$C$13="必須採計",W249&gt;0,IF('114成績輸入與落點儀表板'!$C$13="不可採計",W249=0,TRUE)),IF('114成績輸入與落點儀表板'!$C$14="必須採計",X249&gt;0,IF('114成績輸入與落點儀表板'!$C$14="不可採計",X249=0,TRUE)),IF('114成績輸入與落點儀表板'!$C$15="必須採計",Y249&gt;0,IF('114成績輸入與落點儀表板'!$C$15="不可採計",Y249=0,TRUE)),IF('114成績輸入與落點儀表板'!$C$16="必須採計",Z249&gt;0,IF('114成績輸入與落點儀表板'!$C$16="不可採計",Z249=0,TRUE))),"✅ 符合","❌ 不符合")</f>
        <v>✅ 符合</v>
      </c>
      <c r="L249" s="15">
        <v>1</v>
      </c>
      <c r="M249" s="15">
        <v>2</v>
      </c>
      <c r="N249" s="15">
        <v>0</v>
      </c>
      <c r="O249" s="15">
        <v>2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</row>
    <row r="250" spans="1:26" ht="15.75" customHeight="1" x14ac:dyDescent="0.3">
      <c r="A250" s="2" t="s">
        <v>710</v>
      </c>
      <c r="B250" s="13" t="s">
        <v>655</v>
      </c>
      <c r="C250" s="13" t="s">
        <v>711</v>
      </c>
      <c r="D250" s="12" t="s">
        <v>73</v>
      </c>
      <c r="E250" s="13" t="s">
        <v>389</v>
      </c>
      <c r="F250" s="2">
        <v>20</v>
      </c>
      <c r="G250" s="15">
        <v>238</v>
      </c>
      <c r="H250" s="7">
        <f>L250*'114成績輸入與落點儀表板'!$B$2+M250*'114成績輸入與落點儀表板'!$B$3+N250*'114成績輸入與落點儀表板'!$B$4+O250*'114成績輸入與落點儀表板'!$B$5+P250*'114成績輸入與落點儀表板'!$B$6+Q250*'114成績輸入與落點儀表板'!$B$7+R250*'114成績輸入與落點儀表板'!$B$8+S250*'114成績輸入與落點儀表板'!$B$9+T250*'114成績輸入與落點儀表板'!$B$10+U250*'114成績輸入與落點儀表板'!$B$11+V250*'114成績輸入與落點儀表板'!$B$12+W250*'114成績輸入與落點儀表板'!$B$13+X250*'114成績輸入與落點儀表板'!$B$14+Y250*'114成績輸入與落點儀表板'!$B$15+Z250*'114成績輸入與落點儀表板'!$B$16</f>
        <v>0</v>
      </c>
      <c r="I250" s="8">
        <f t="shared" si="6"/>
        <v>-238</v>
      </c>
      <c r="J250" s="2" t="str">
        <f t="shared" si="7"/>
        <v>FAIL</v>
      </c>
      <c r="K250" s="17" t="str">
        <f>IF(AND(IF('114成績輸入與落點儀表板'!$C$2="必須採計",L250&gt;0,IF('114成績輸入與落點儀表板'!$C$2="不可採計",L250=0,TRUE)),IF('114成績輸入與落點儀表板'!$C$3="必須採計",M250&gt;0,IF('114成績輸入與落點儀表板'!$C$3="不可採計",M250=0,TRUE)),IF('114成績輸入與落點儀表板'!$C$4="必須採計",N250&gt;0,IF('114成績輸入與落點儀表板'!$C$4="不可採計",N250=0,TRUE)),IF('114成績輸入與落點儀表板'!$C$5="必須採計",O250&gt;0,IF('114成績輸入與落點儀表板'!$C$5="不可採計",O250=0,TRUE)),IF('114成績輸入與落點儀表板'!$C$6="必須採計",P250&gt;0,IF('114成績輸入與落點儀表板'!$C$6="不可採計",P250=0,TRUE)),IF('114成績輸入與落點儀表板'!$C$7="必須採計",Q250&gt;0,IF('114成績輸入與落點儀表板'!$C$7="不可採計",Q250=0,TRUE)),IF('114成績輸入與落點儀表板'!$C$8="必須採計",R250&gt;0,IF('114成績輸入與落點儀表板'!$C$8="不可採計",R250=0,TRUE)),IF('114成績輸入與落點儀表板'!$C$9="必須採計",S250&gt;0,IF('114成績輸入與落點儀表板'!$C$9="不可採計",S250=0,TRUE)),IF('114成績輸入與落點儀表板'!$C$10="必須採計",T250&gt;0,IF('114成績輸入與落點儀表板'!$C$10="不可採計",T250=0,TRUE)),IF('114成績輸入與落點儀表板'!$C$11="必須採計",U250&gt;0,IF('114成績輸入與落點儀表板'!$C$11="不可採計",U250=0,TRUE)),IF('114成績輸入與落點儀表板'!$C$12="必須採計",V250&gt;0,IF('114成績輸入與落點儀表板'!$C$12="不可採計",V250=0,TRUE)),IF('114成績輸入與落點儀表板'!$C$13="必須採計",W250&gt;0,IF('114成績輸入與落點儀表板'!$C$13="不可採計",W250=0,TRUE)),IF('114成績輸入與落點儀表板'!$C$14="必須採計",X250&gt;0,IF('114成績輸入與落點儀表板'!$C$14="不可採計",X250=0,TRUE)),IF('114成績輸入與落點儀表板'!$C$15="必須採計",Y250&gt;0,IF('114成績輸入與落點儀表板'!$C$15="不可採計",Y250=0,TRUE)),IF('114成績輸入與落點儀表板'!$C$16="必須採計",Z250&gt;0,IF('114成績輸入與落點儀表板'!$C$16="不可採計",Z250=0,TRUE))),"✅ 符合","❌ 不符合")</f>
        <v>✅ 符合</v>
      </c>
      <c r="L250" s="15">
        <v>1</v>
      </c>
      <c r="M250" s="15">
        <v>2</v>
      </c>
      <c r="N250" s="15">
        <v>2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</row>
    <row r="251" spans="1:26" customFormat="1" ht="15.75" customHeight="1" x14ac:dyDescent="0.3">
      <c r="A251" s="2" t="s">
        <v>712</v>
      </c>
      <c r="B251" s="6" t="s">
        <v>655</v>
      </c>
      <c r="C251" s="6" t="s">
        <v>713</v>
      </c>
      <c r="D251" s="12" t="s">
        <v>121</v>
      </c>
      <c r="E251" s="13" t="s">
        <v>639</v>
      </c>
      <c r="F251" s="2">
        <v>29</v>
      </c>
      <c r="G251" s="15">
        <v>248.5</v>
      </c>
      <c r="H251" s="7">
        <f>L251*'114成績輸入與落點儀表板'!$B$2+M251*'114成績輸入與落點儀表板'!$B$3+N251*'114成績輸入與落點儀表板'!$B$4+O251*'114成績輸入與落點儀表板'!$B$5+P251*'114成績輸入與落點儀表板'!$B$6+Q251*'114成績輸入與落點儀表板'!$B$7+R251*'114成績輸入與落點儀表板'!$B$8+S251*'114成績輸入與落點儀表板'!$B$9+T251*'114成績輸入與落點儀表板'!$B$10+U251*'114成績輸入與落點儀表板'!$B$11+V251*'114成績輸入與落點儀表板'!$B$12+W251*'114成績輸入與落點儀表板'!$B$13+X251*'114成績輸入與落點儀表板'!$B$14+Y251*'114成績輸入與落點儀表板'!$B$15+Z251*'114成績輸入與落點儀表板'!$B$16</f>
        <v>0</v>
      </c>
      <c r="I251" s="8">
        <f t="shared" si="6"/>
        <v>-248.5</v>
      </c>
      <c r="J251" s="2" t="str">
        <f t="shared" si="7"/>
        <v>FAIL</v>
      </c>
      <c r="K251" s="17" t="str">
        <f>IF(AND(IF('114成績輸入與落點儀表板'!$C$2="必須採計",L251&gt;0,IF('114成績輸入與落點儀表板'!$C$2="不可採計",L251=0,TRUE)),IF('114成績輸入與落點儀表板'!$C$3="必須採計",M251&gt;0,IF('114成績輸入與落點儀表板'!$C$3="不可採計",M251=0,TRUE)),IF('114成績輸入與落點儀表板'!$C$4="必須採計",N251&gt;0,IF('114成績輸入與落點儀表板'!$C$4="不可採計",N251=0,TRUE)),IF('114成績輸入與落點儀表板'!$C$5="必須採計",O251&gt;0,IF('114成績輸入與落點儀表板'!$C$5="不可採計",O251=0,TRUE)),IF('114成績輸入與落點儀表板'!$C$6="必須採計",P251&gt;0,IF('114成績輸入與落點儀表板'!$C$6="不可採計",P251=0,TRUE)),IF('114成績輸入與落點儀表板'!$C$7="必須採計",Q251&gt;0,IF('114成績輸入與落點儀表板'!$C$7="不可採計",Q251=0,TRUE)),IF('114成績輸入與落點儀表板'!$C$8="必須採計",R251&gt;0,IF('114成績輸入與落點儀表板'!$C$8="不可採計",R251=0,TRUE)),IF('114成績輸入與落點儀表板'!$C$9="必須採計",S251&gt;0,IF('114成績輸入與落點儀表板'!$C$9="不可採計",S251=0,TRUE)),IF('114成績輸入與落點儀表板'!$C$10="必須採計",T251&gt;0,IF('114成績輸入與落點儀表板'!$C$10="不可採計",T251=0,TRUE)),IF('114成績輸入與落點儀表板'!$C$11="必須採計",U251&gt;0,IF('114成績輸入與落點儀表板'!$C$11="不可採計",U251=0,TRUE)),IF('114成績輸入與落點儀表板'!$C$12="必須採計",V251&gt;0,IF('114成績輸入與落點儀表板'!$C$12="不可採計",V251=0,TRUE)),IF('114成績輸入與落點儀表板'!$C$13="必須採計",W251&gt;0,IF('114成績輸入與落點儀表板'!$C$13="不可採計",W251=0,TRUE)),IF('114成績輸入與落點儀表板'!$C$14="必須採計",X251&gt;0,IF('114成績輸入與落點儀表板'!$C$14="不可採計",X251=0,TRUE)),IF('114成績輸入與落點儀表板'!$C$15="必須採計",Y251&gt;0,IF('114成績輸入與落點儀表板'!$C$15="不可採計",Y251=0,TRUE)),IF('114成績輸入與落點儀表板'!$C$16="必須採計",Z251&gt;0,IF('114成績輸入與落點儀表板'!$C$16="不可採計",Z251=0,TRUE))),"✅ 符合","❌ 不符合")</f>
        <v>✅ 符合</v>
      </c>
      <c r="L251" s="15">
        <v>1</v>
      </c>
      <c r="M251" s="15">
        <v>1.5</v>
      </c>
      <c r="N251" s="15">
        <v>0</v>
      </c>
      <c r="O251" s="15">
        <v>2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</row>
    <row r="252" spans="1:26" customFormat="1" ht="15.75" customHeight="1" x14ac:dyDescent="0.3">
      <c r="A252" s="2" t="s">
        <v>714</v>
      </c>
      <c r="B252" s="6" t="s">
        <v>655</v>
      </c>
      <c r="C252" s="6" t="s">
        <v>715</v>
      </c>
      <c r="D252" s="12" t="s">
        <v>121</v>
      </c>
      <c r="E252" s="13" t="s">
        <v>716</v>
      </c>
      <c r="F252" s="2">
        <v>28</v>
      </c>
      <c r="G252" s="15">
        <v>207.5</v>
      </c>
      <c r="H252" s="7">
        <f>L252*'114成績輸入與落點儀表板'!$B$2+M252*'114成績輸入與落點儀表板'!$B$3+N252*'114成績輸入與落點儀表板'!$B$4+O252*'114成績輸入與落點儀表板'!$B$5+P252*'114成績輸入與落點儀表板'!$B$6+Q252*'114成績輸入與落點儀表板'!$B$7+R252*'114成績輸入與落點儀表板'!$B$8+S252*'114成績輸入與落點儀表板'!$B$9+T252*'114成績輸入與落點儀表板'!$B$10+U252*'114成績輸入與落點儀表板'!$B$11+V252*'114成績輸入與落點儀表板'!$B$12+W252*'114成績輸入與落點儀表板'!$B$13+X252*'114成績輸入與落點儀表板'!$B$14+Y252*'114成績輸入與落點儀表板'!$B$15+Z252*'114成績輸入與落點儀表板'!$B$16</f>
        <v>0</v>
      </c>
      <c r="I252" s="8">
        <f t="shared" si="6"/>
        <v>-207.5</v>
      </c>
      <c r="J252" s="2" t="str">
        <f t="shared" si="7"/>
        <v>FAIL</v>
      </c>
      <c r="K252" s="17" t="str">
        <f>IF(AND(IF('114成績輸入與落點儀表板'!$C$2="必須採計",L252&gt;0,IF('114成績輸入與落點儀表板'!$C$2="不可採計",L252=0,TRUE)),IF('114成績輸入與落點儀表板'!$C$3="必須採計",M252&gt;0,IF('114成績輸入與落點儀表板'!$C$3="不可採計",M252=0,TRUE)),IF('114成績輸入與落點儀表板'!$C$4="必須採計",N252&gt;0,IF('114成績輸入與落點儀表板'!$C$4="不可採計",N252=0,TRUE)),IF('114成績輸入與落點儀表板'!$C$5="必須採計",O252&gt;0,IF('114成績輸入與落點儀表板'!$C$5="不可採計",O252=0,TRUE)),IF('114成績輸入與落點儀表板'!$C$6="必須採計",P252&gt;0,IF('114成績輸入與落點儀表板'!$C$6="不可採計",P252=0,TRUE)),IF('114成績輸入與落點儀表板'!$C$7="必須採計",Q252&gt;0,IF('114成績輸入與落點儀表板'!$C$7="不可採計",Q252=0,TRUE)),IF('114成績輸入與落點儀表板'!$C$8="必須採計",R252&gt;0,IF('114成績輸入與落點儀表板'!$C$8="不可採計",R252=0,TRUE)),IF('114成績輸入與落點儀表板'!$C$9="必須採計",S252&gt;0,IF('114成績輸入與落點儀表板'!$C$9="不可採計",S252=0,TRUE)),IF('114成績輸入與落點儀表板'!$C$10="必須採計",T252&gt;0,IF('114成績輸入與落點儀表板'!$C$10="不可採計",T252=0,TRUE)),IF('114成績輸入與落點儀表板'!$C$11="必須採計",U252&gt;0,IF('114成績輸入與落點儀表板'!$C$11="不可採計",U252=0,TRUE)),IF('114成績輸入與落點儀表板'!$C$12="必須採計",V252&gt;0,IF('114成績輸入與落點儀表板'!$C$12="不可採計",V252=0,TRUE)),IF('114成績輸入與落點儀表板'!$C$13="必須採計",W252&gt;0,IF('114成績輸入與落點儀表板'!$C$13="不可採計",W252=0,TRUE)),IF('114成績輸入與落點儀表板'!$C$14="必須採計",X252&gt;0,IF('114成績輸入與落點儀表板'!$C$14="不可採計",X252=0,TRUE)),IF('114成績輸入與落點儀表板'!$C$15="必須採計",Y252&gt;0,IF('114成績輸入與落點儀表板'!$C$15="不可採計",Y252=0,TRUE)),IF('114成績輸入與落點儀表板'!$C$16="必須採計",Z252&gt;0,IF('114成績輸入與落點儀表板'!$C$16="不可採計",Z252=0,TRUE))),"✅ 符合","❌ 不符合")</f>
        <v>✅ 符合</v>
      </c>
      <c r="L252" s="15">
        <v>1</v>
      </c>
      <c r="M252" s="15">
        <v>1.5</v>
      </c>
      <c r="N252" s="15">
        <v>0</v>
      </c>
      <c r="O252" s="15">
        <v>1.5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</row>
    <row r="253" spans="1:26" customFormat="1" ht="15.75" customHeight="1" x14ac:dyDescent="0.3">
      <c r="A253" s="2" t="s">
        <v>717</v>
      </c>
      <c r="B253" s="6" t="s">
        <v>655</v>
      </c>
      <c r="C253" s="6" t="s">
        <v>718</v>
      </c>
      <c r="D253" s="12" t="s">
        <v>99</v>
      </c>
      <c r="E253" s="13" t="s">
        <v>719</v>
      </c>
      <c r="F253" s="2">
        <v>68</v>
      </c>
      <c r="G253" s="15">
        <v>287</v>
      </c>
      <c r="H253" s="7">
        <f>L253*'114成績輸入與落點儀表板'!$B$2+M253*'114成績輸入與落點儀表板'!$B$3+N253*'114成績輸入與落點儀表板'!$B$4+O253*'114成績輸入與落點儀表板'!$B$5+P253*'114成績輸入與落點儀表板'!$B$6+Q253*'114成績輸入與落點儀表板'!$B$7+R253*'114成績輸入與落點儀表板'!$B$8+S253*'114成績輸入與落點儀表板'!$B$9+T253*'114成績輸入與落點儀表板'!$B$10+U253*'114成績輸入與落點儀表板'!$B$11+V253*'114成績輸入與落點儀表板'!$B$12+W253*'114成績輸入與落點儀表板'!$B$13+X253*'114成績輸入與落點儀表板'!$B$14+Y253*'114成績輸入與落點儀表板'!$B$15+Z253*'114成績輸入與落點儀表板'!$B$16</f>
        <v>0</v>
      </c>
      <c r="I253" s="8">
        <f t="shared" si="6"/>
        <v>-287</v>
      </c>
      <c r="J253" s="2" t="str">
        <f t="shared" si="7"/>
        <v>FAIL</v>
      </c>
      <c r="K253" s="17" t="str">
        <f>IF(AND(IF('114成績輸入與落點儀表板'!$C$2="必須採計",L253&gt;0,IF('114成績輸入與落點儀表板'!$C$2="不可採計",L253=0,TRUE)),IF('114成績輸入與落點儀表板'!$C$3="必須採計",M253&gt;0,IF('114成績輸入與落點儀表板'!$C$3="不可採計",M253=0,TRUE)),IF('114成績輸入與落點儀表板'!$C$4="必須採計",N253&gt;0,IF('114成績輸入與落點儀表板'!$C$4="不可採計",N253=0,TRUE)),IF('114成績輸入與落點儀表板'!$C$5="必須採計",O253&gt;0,IF('114成績輸入與落點儀表板'!$C$5="不可採計",O253=0,TRUE)),IF('114成績輸入與落點儀表板'!$C$6="必須採計",P253&gt;0,IF('114成績輸入與落點儀表板'!$C$6="不可採計",P253=0,TRUE)),IF('114成績輸入與落點儀表板'!$C$7="必須採計",Q253&gt;0,IF('114成績輸入與落點儀表板'!$C$7="不可採計",Q253=0,TRUE)),IF('114成績輸入與落點儀表板'!$C$8="必須採計",R253&gt;0,IF('114成績輸入與落點儀表板'!$C$8="不可採計",R253=0,TRUE)),IF('114成績輸入與落點儀表板'!$C$9="必須採計",S253&gt;0,IF('114成績輸入與落點儀表板'!$C$9="不可採計",S253=0,TRUE)),IF('114成績輸入與落點儀表板'!$C$10="必須採計",T253&gt;0,IF('114成績輸入與落點儀表板'!$C$10="不可採計",T253=0,TRUE)),IF('114成績輸入與落點儀表板'!$C$11="必須採計",U253&gt;0,IF('114成績輸入與落點儀表板'!$C$11="不可採計",U253=0,TRUE)),IF('114成績輸入與落點儀表板'!$C$12="必須採計",V253&gt;0,IF('114成績輸入與落點儀表板'!$C$12="不可採計",V253=0,TRUE)),IF('114成績輸入與落點儀表板'!$C$13="必須採計",W253&gt;0,IF('114成績輸入與落點儀表板'!$C$13="不可採計",W253=0,TRUE)),IF('114成績輸入與落點儀表板'!$C$14="必須採計",X253&gt;0,IF('114成績輸入與落點儀表板'!$C$14="不可採計",X253=0,TRUE)),IF('114成績輸入與落點儀表板'!$C$15="必須採計",Y253&gt;0,IF('114成績輸入與落點儀表板'!$C$15="不可採計",Y253=0,TRUE)),IF('114成績輸入與落點儀表板'!$C$16="必須採計",Z253&gt;0,IF('114成績輸入與落點儀表板'!$C$16="不可採計",Z253=0,TRUE))),"✅ 符合","❌ 不符合")</f>
        <v>✅ 符合</v>
      </c>
      <c r="L253" s="15">
        <v>1.5</v>
      </c>
      <c r="M253" s="15">
        <v>1.5</v>
      </c>
      <c r="N253" s="15">
        <v>0</v>
      </c>
      <c r="O253" s="15">
        <v>1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1</v>
      </c>
      <c r="V253" s="15">
        <v>0</v>
      </c>
      <c r="W253" s="15">
        <v>1</v>
      </c>
      <c r="X253" s="15">
        <v>0</v>
      </c>
      <c r="Y253" s="15">
        <v>0</v>
      </c>
      <c r="Z253" s="15">
        <v>0</v>
      </c>
    </row>
    <row r="254" spans="1:26" ht="15.75" customHeight="1" x14ac:dyDescent="0.3">
      <c r="A254" s="2" t="s">
        <v>720</v>
      </c>
      <c r="B254" s="13" t="s">
        <v>655</v>
      </c>
      <c r="C254" s="13" t="s">
        <v>721</v>
      </c>
      <c r="D254" s="12" t="s">
        <v>199</v>
      </c>
      <c r="E254" s="13" t="s">
        <v>722</v>
      </c>
      <c r="F254" s="2">
        <v>7</v>
      </c>
      <c r="G254" s="15">
        <v>227.5</v>
      </c>
      <c r="H254" s="7">
        <f>L254*'114成績輸入與落點儀表板'!$B$2+M254*'114成績輸入與落點儀表板'!$B$3+N254*'114成績輸入與落點儀表板'!$B$4+O254*'114成績輸入與落點儀表板'!$B$5+P254*'114成績輸入與落點儀表板'!$B$6+Q254*'114成績輸入與落點儀表板'!$B$7+R254*'114成績輸入與落點儀表板'!$B$8+S254*'114成績輸入與落點儀表板'!$B$9+T254*'114成績輸入與落點儀表板'!$B$10+U254*'114成績輸入與落點儀表板'!$B$11+V254*'114成績輸入與落點儀表板'!$B$12+W254*'114成績輸入與落點儀表板'!$B$13+X254*'114成績輸入與落點儀表板'!$B$14+Y254*'114成績輸入與落點儀表板'!$B$15+Z254*'114成績輸入與落點儀表板'!$B$16</f>
        <v>0</v>
      </c>
      <c r="I254" s="8">
        <f t="shared" si="6"/>
        <v>-227.5</v>
      </c>
      <c r="J254" s="2" t="str">
        <f t="shared" si="7"/>
        <v>FAIL</v>
      </c>
      <c r="K254" s="17" t="str">
        <f>IF(AND(IF('114成績輸入與落點儀表板'!$C$2="必須採計",L254&gt;0,IF('114成績輸入與落點儀表板'!$C$2="不可採計",L254=0,TRUE)),IF('114成績輸入與落點儀表板'!$C$3="必須採計",M254&gt;0,IF('114成績輸入與落點儀表板'!$C$3="不可採計",M254=0,TRUE)),IF('114成績輸入與落點儀表板'!$C$4="必須採計",N254&gt;0,IF('114成績輸入與落點儀表板'!$C$4="不可採計",N254=0,TRUE)),IF('114成績輸入與落點儀表板'!$C$5="必須採計",O254&gt;0,IF('114成績輸入與落點儀表板'!$C$5="不可採計",O254=0,TRUE)),IF('114成績輸入與落點儀表板'!$C$6="必須採計",P254&gt;0,IF('114成績輸入與落點儀表板'!$C$6="不可採計",P254=0,TRUE)),IF('114成績輸入與落點儀表板'!$C$7="必須採計",Q254&gt;0,IF('114成績輸入與落點儀表板'!$C$7="不可採計",Q254=0,TRUE)),IF('114成績輸入與落點儀表板'!$C$8="必須採計",R254&gt;0,IF('114成績輸入與落點儀表板'!$C$8="不可採計",R254=0,TRUE)),IF('114成績輸入與落點儀表板'!$C$9="必須採計",S254&gt;0,IF('114成績輸入與落點儀表板'!$C$9="不可採計",S254=0,TRUE)),IF('114成績輸入與落點儀表板'!$C$10="必須採計",T254&gt;0,IF('114成績輸入與落點儀表板'!$C$10="不可採計",T254=0,TRUE)),IF('114成績輸入與落點儀表板'!$C$11="必須採計",U254&gt;0,IF('114成績輸入與落點儀表板'!$C$11="不可採計",U254=0,TRUE)),IF('114成績輸入與落點儀表板'!$C$12="必須採計",V254&gt;0,IF('114成績輸入與落點儀表板'!$C$12="不可採計",V254=0,TRUE)),IF('114成績輸入與落點儀表板'!$C$13="必須採計",W254&gt;0,IF('114成績輸入與落點儀表板'!$C$13="不可採計",W254=0,TRUE)),IF('114成績輸入與落點儀表板'!$C$14="必須採計",X254&gt;0,IF('114成績輸入與落點儀表板'!$C$14="不可採計",X254=0,TRUE)),IF('114成績輸入與落點儀表板'!$C$15="必須採計",Y254&gt;0,IF('114成績輸入與落點儀表板'!$C$15="不可採計",Y254=0,TRUE)),IF('114成績輸入與落點儀表板'!$C$16="必須採計",Z254&gt;0,IF('114成績輸入與落點儀表板'!$C$16="不可採計",Z254=0,TRUE))),"✅ 符合","❌ 不符合")</f>
        <v>✅ 符合</v>
      </c>
      <c r="L254" s="15">
        <v>1</v>
      </c>
      <c r="M254" s="15">
        <v>1.5</v>
      </c>
      <c r="N254" s="15">
        <v>0</v>
      </c>
      <c r="O254" s="15">
        <v>0</v>
      </c>
      <c r="P254" s="15">
        <v>1.5</v>
      </c>
      <c r="Q254" s="15">
        <v>0</v>
      </c>
      <c r="R254" s="15">
        <v>1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</row>
    <row r="255" spans="1:26" customFormat="1" ht="15.75" customHeight="1" x14ac:dyDescent="0.3">
      <c r="A255" s="2" t="s">
        <v>723</v>
      </c>
      <c r="B255" s="6" t="s">
        <v>655</v>
      </c>
      <c r="C255" s="6" t="s">
        <v>724</v>
      </c>
      <c r="D255" s="12" t="s">
        <v>60</v>
      </c>
      <c r="E255" s="13" t="s">
        <v>485</v>
      </c>
      <c r="F255" s="2">
        <v>37</v>
      </c>
      <c r="G255" s="15">
        <v>308.5</v>
      </c>
      <c r="H255" s="7">
        <f>L255*'114成績輸入與落點儀表板'!$B$2+M255*'114成績輸入與落點儀表板'!$B$3+N255*'114成績輸入與落點儀表板'!$B$4+O255*'114成績輸入與落點儀表板'!$B$5+P255*'114成績輸入與落點儀表板'!$B$6+Q255*'114成績輸入與落點儀表板'!$B$7+R255*'114成績輸入與落點儀表板'!$B$8+S255*'114成績輸入與落點儀表板'!$B$9+T255*'114成績輸入與落點儀表板'!$B$10+U255*'114成績輸入與落點儀表板'!$B$11+V255*'114成績輸入與落點儀表板'!$B$12+W255*'114成績輸入與落點儀表板'!$B$13+X255*'114成績輸入與落點儀表板'!$B$14+Y255*'114成績輸入與落點儀表板'!$B$15+Z255*'114成績輸入與落點儀表板'!$B$16</f>
        <v>0</v>
      </c>
      <c r="I255" s="8">
        <f t="shared" si="6"/>
        <v>-308.5</v>
      </c>
      <c r="J255" s="2" t="str">
        <f t="shared" si="7"/>
        <v>FAIL</v>
      </c>
      <c r="K255" s="17" t="str">
        <f>IF(AND(IF('114成績輸入與落點儀表板'!$C$2="必須採計",L255&gt;0,IF('114成績輸入與落點儀表板'!$C$2="不可採計",L255=0,TRUE)),IF('114成績輸入與落點儀表板'!$C$3="必須採計",M255&gt;0,IF('114成績輸入與落點儀表板'!$C$3="不可採計",M255=0,TRUE)),IF('114成績輸入與落點儀表板'!$C$4="必須採計",N255&gt;0,IF('114成績輸入與落點儀表板'!$C$4="不可採計",N255=0,TRUE)),IF('114成績輸入與落點儀表板'!$C$5="必須採計",O255&gt;0,IF('114成績輸入與落點儀表板'!$C$5="不可採計",O255=0,TRUE)),IF('114成績輸入與落點儀表板'!$C$6="必須採計",P255&gt;0,IF('114成績輸入與落點儀表板'!$C$6="不可採計",P255=0,TRUE)),IF('114成績輸入與落點儀表板'!$C$7="必須採計",Q255&gt;0,IF('114成績輸入與落點儀表板'!$C$7="不可採計",Q255=0,TRUE)),IF('114成績輸入與落點儀表板'!$C$8="必須採計",R255&gt;0,IF('114成績輸入與落點儀表板'!$C$8="不可採計",R255=0,TRUE)),IF('114成績輸入與落點儀表板'!$C$9="必須採計",S255&gt;0,IF('114成績輸入與落點儀表板'!$C$9="不可採計",S255=0,TRUE)),IF('114成績輸入與落點儀表板'!$C$10="必須採計",T255&gt;0,IF('114成績輸入與落點儀表板'!$C$10="不可採計",T255=0,TRUE)),IF('114成績輸入與落點儀表板'!$C$11="必須採計",U255&gt;0,IF('114成績輸入與落點儀表板'!$C$11="不可採計",U255=0,TRUE)),IF('114成績輸入與落點儀表板'!$C$12="必須採計",V255&gt;0,IF('114成績輸入與落點儀表板'!$C$12="不可採計",V255=0,TRUE)),IF('114成績輸入與落點儀表板'!$C$13="必須採計",W255&gt;0,IF('114成績輸入與落點儀表板'!$C$13="不可採計",W255=0,TRUE)),IF('114成績輸入與落點儀表板'!$C$14="必須採計",X255&gt;0,IF('114成績輸入與落點儀表板'!$C$14="不可採計",X255=0,TRUE)),IF('114成績輸入與落點儀表板'!$C$15="必須採計",Y255&gt;0,IF('114成績輸入與落點儀表板'!$C$15="不可採計",Y255=0,TRUE)),IF('114成績輸入與落點儀表板'!$C$16="必須採計",Z255&gt;0,IF('114成績輸入與落點儀表板'!$C$16="不可採計",Z255=0,TRUE))),"✅ 符合","❌ 不符合")</f>
        <v>✅ 符合</v>
      </c>
      <c r="L255" s="15">
        <v>1.5</v>
      </c>
      <c r="M255" s="15">
        <v>2</v>
      </c>
      <c r="N255" s="15">
        <v>0</v>
      </c>
      <c r="O255" s="15">
        <v>0</v>
      </c>
      <c r="P255" s="15">
        <v>0</v>
      </c>
      <c r="Q255" s="15">
        <v>1</v>
      </c>
      <c r="R255" s="15">
        <v>0</v>
      </c>
      <c r="S255" s="15">
        <v>0</v>
      </c>
      <c r="T255" s="15">
        <v>0</v>
      </c>
      <c r="U255" s="15">
        <v>1</v>
      </c>
      <c r="V255" s="15">
        <v>1</v>
      </c>
      <c r="W255" s="15">
        <v>0</v>
      </c>
      <c r="X255" s="15">
        <v>0</v>
      </c>
      <c r="Y255" s="15">
        <v>0</v>
      </c>
      <c r="Z255" s="15">
        <v>0</v>
      </c>
    </row>
    <row r="256" spans="1:26" customFormat="1" ht="15.75" customHeight="1" x14ac:dyDescent="0.3">
      <c r="A256" s="2" t="s">
        <v>725</v>
      </c>
      <c r="B256" s="6" t="s">
        <v>655</v>
      </c>
      <c r="C256" s="6" t="s">
        <v>726</v>
      </c>
      <c r="D256" s="12" t="s">
        <v>60</v>
      </c>
      <c r="E256" s="13" t="s">
        <v>727</v>
      </c>
      <c r="F256" s="2">
        <v>25</v>
      </c>
      <c r="G256" s="15">
        <v>249.25</v>
      </c>
      <c r="H256" s="7">
        <f>L256*'114成績輸入與落點儀表板'!$B$2+M256*'114成績輸入與落點儀表板'!$B$3+N256*'114成績輸入與落點儀表板'!$B$4+O256*'114成績輸入與落點儀表板'!$B$5+P256*'114成績輸入與落點儀表板'!$B$6+Q256*'114成績輸入與落點儀表板'!$B$7+R256*'114成績輸入與落點儀表板'!$B$8+S256*'114成績輸入與落點儀表板'!$B$9+T256*'114成績輸入與落點儀表板'!$B$10+U256*'114成績輸入與落點儀表板'!$B$11+V256*'114成績輸入與落點儀表板'!$B$12+W256*'114成績輸入與落點儀表板'!$B$13+X256*'114成績輸入與落點儀表板'!$B$14+Y256*'114成績輸入與落點儀表板'!$B$15+Z256*'114成績輸入與落點儀表板'!$B$16</f>
        <v>0</v>
      </c>
      <c r="I256" s="8">
        <f t="shared" si="6"/>
        <v>-249.25</v>
      </c>
      <c r="J256" s="2" t="str">
        <f t="shared" si="7"/>
        <v>FAIL</v>
      </c>
      <c r="K256" s="17" t="str">
        <f>IF(AND(IF('114成績輸入與落點儀表板'!$C$2="必須採計",L256&gt;0,IF('114成績輸入與落點儀表板'!$C$2="不可採計",L256=0,TRUE)),IF('114成績輸入與落點儀表板'!$C$3="必須採計",M256&gt;0,IF('114成績輸入與落點儀表板'!$C$3="不可採計",M256=0,TRUE)),IF('114成績輸入與落點儀表板'!$C$4="必須採計",N256&gt;0,IF('114成績輸入與落點儀表板'!$C$4="不可採計",N256=0,TRUE)),IF('114成績輸入與落點儀表板'!$C$5="必須採計",O256&gt;0,IF('114成績輸入與落點儀表板'!$C$5="不可採計",O256=0,TRUE)),IF('114成績輸入與落點儀表板'!$C$6="必須採計",P256&gt;0,IF('114成績輸入與落點儀表板'!$C$6="不可採計",P256=0,TRUE)),IF('114成績輸入與落點儀表板'!$C$7="必須採計",Q256&gt;0,IF('114成績輸入與落點儀表板'!$C$7="不可採計",Q256=0,TRUE)),IF('114成績輸入與落點儀表板'!$C$8="必須採計",R256&gt;0,IF('114成績輸入與落點儀表板'!$C$8="不可採計",R256=0,TRUE)),IF('114成績輸入與落點儀表板'!$C$9="必須採計",S256&gt;0,IF('114成績輸入與落點儀表板'!$C$9="不可採計",S256=0,TRUE)),IF('114成績輸入與落點儀表板'!$C$10="必須採計",T256&gt;0,IF('114成績輸入與落點儀表板'!$C$10="不可採計",T256=0,TRUE)),IF('114成績輸入與落點儀表板'!$C$11="必須採計",U256&gt;0,IF('114成績輸入與落點儀表板'!$C$11="不可採計",U256=0,TRUE)),IF('114成績輸入與落點儀表板'!$C$12="必須採計",V256&gt;0,IF('114成績輸入與落點儀表板'!$C$12="不可採計",V256=0,TRUE)),IF('114成績輸入與落點儀表板'!$C$13="必須採計",W256&gt;0,IF('114成績輸入與落點儀表板'!$C$13="不可採計",W256=0,TRUE)),IF('114成績輸入與落點儀表板'!$C$14="必須採計",X256&gt;0,IF('114成績輸入與落點儀表板'!$C$14="不可採計",X256=0,TRUE)),IF('114成績輸入與落點儀表板'!$C$15="必須採計",Y256&gt;0,IF('114成績輸入與落點儀表板'!$C$15="不可採計",Y256=0,TRUE)),IF('114成績輸入與落點儀表板'!$C$16="必須採計",Z256&gt;0,IF('114成績輸入與落點儀表板'!$C$16="不可採計",Z256=0,TRUE))),"✅ 符合","❌ 不符合")</f>
        <v>✅ 符合</v>
      </c>
      <c r="L256" s="15">
        <v>1.5</v>
      </c>
      <c r="M256" s="15">
        <v>1.5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1.25</v>
      </c>
      <c r="V256" s="15">
        <v>1</v>
      </c>
      <c r="W256" s="15">
        <v>0</v>
      </c>
      <c r="X256" s="15">
        <v>0</v>
      </c>
      <c r="Y256" s="15">
        <v>0</v>
      </c>
      <c r="Z256" s="15">
        <v>0</v>
      </c>
    </row>
    <row r="257" spans="1:26" customFormat="1" ht="15.75" customHeight="1" x14ac:dyDescent="0.3">
      <c r="A257" s="2" t="s">
        <v>728</v>
      </c>
      <c r="B257" s="6" t="s">
        <v>655</v>
      </c>
      <c r="C257" s="6" t="s">
        <v>729</v>
      </c>
      <c r="D257" s="12" t="s">
        <v>60</v>
      </c>
      <c r="E257" s="13" t="s">
        <v>618</v>
      </c>
      <c r="F257" s="2">
        <v>23</v>
      </c>
      <c r="G257" s="15">
        <v>238</v>
      </c>
      <c r="H257" s="7">
        <f>L257*'114成績輸入與落點儀表板'!$B$2+M257*'114成績輸入與落點儀表板'!$B$3+N257*'114成績輸入與落點儀表板'!$B$4+O257*'114成績輸入與落點儀表板'!$B$5+P257*'114成績輸入與落點儀表板'!$B$6+Q257*'114成績輸入與落點儀表板'!$B$7+R257*'114成績輸入與落點儀表板'!$B$8+S257*'114成績輸入與落點儀表板'!$B$9+T257*'114成績輸入與落點儀表板'!$B$10+U257*'114成績輸入與落點儀表板'!$B$11+V257*'114成績輸入與落點儀表板'!$B$12+W257*'114成績輸入與落點儀表板'!$B$13+X257*'114成績輸入與落點儀表板'!$B$14+Y257*'114成績輸入與落點儀表板'!$B$15+Z257*'114成績輸入與落點儀表板'!$B$16</f>
        <v>0</v>
      </c>
      <c r="I257" s="8">
        <f t="shared" si="6"/>
        <v>-238</v>
      </c>
      <c r="J257" s="2" t="str">
        <f t="shared" si="7"/>
        <v>FAIL</v>
      </c>
      <c r="K257" s="17" t="str">
        <f>IF(AND(IF('114成績輸入與落點儀表板'!$C$2="必須採計",L257&gt;0,IF('114成績輸入與落點儀表板'!$C$2="不可採計",L257=0,TRUE)),IF('114成績輸入與落點儀表板'!$C$3="必須採計",M257&gt;0,IF('114成績輸入與落點儀表板'!$C$3="不可採計",M257=0,TRUE)),IF('114成績輸入與落點儀表板'!$C$4="必須採計",N257&gt;0,IF('114成績輸入與落點儀表板'!$C$4="不可採計",N257=0,TRUE)),IF('114成績輸入與落點儀表板'!$C$5="必須採計",O257&gt;0,IF('114成績輸入與落點儀表板'!$C$5="不可採計",O257=0,TRUE)),IF('114成績輸入與落點儀表板'!$C$6="必須採計",P257&gt;0,IF('114成績輸入與落點儀表板'!$C$6="不可採計",P257=0,TRUE)),IF('114成績輸入與落點儀表板'!$C$7="必須採計",Q257&gt;0,IF('114成績輸入與落點儀表板'!$C$7="不可採計",Q257=0,TRUE)),IF('114成績輸入與落點儀表板'!$C$8="必須採計",R257&gt;0,IF('114成績輸入與落點儀表板'!$C$8="不可採計",R257=0,TRUE)),IF('114成績輸入與落點儀表板'!$C$9="必須採計",S257&gt;0,IF('114成績輸入與落點儀表板'!$C$9="不可採計",S257=0,TRUE)),IF('114成績輸入與落點儀表板'!$C$10="必須採計",T257&gt;0,IF('114成績輸入與落點儀表板'!$C$10="不可採計",T257=0,TRUE)),IF('114成績輸入與落點儀表板'!$C$11="必須採計",U257&gt;0,IF('114成績輸入與落點儀表板'!$C$11="不可採計",U257=0,TRUE)),IF('114成績輸入與落點儀表板'!$C$12="必須採計",V257&gt;0,IF('114成績輸入與落點儀表板'!$C$12="不可採計",V257=0,TRUE)),IF('114成績輸入與落點儀表板'!$C$13="必須採計",W257&gt;0,IF('114成績輸入與落點儀表板'!$C$13="不可採計",W257=0,TRUE)),IF('114成績輸入與落點儀表板'!$C$14="必須採計",X257&gt;0,IF('114成績輸入與落點儀表板'!$C$14="不可採計",X257=0,TRUE)),IF('114成績輸入與落點儀表板'!$C$15="必須採計",Y257&gt;0,IF('114成績輸入與落點儀表板'!$C$15="不可採計",Y257=0,TRUE)),IF('114成績輸入與落點儀表板'!$C$16="必須採計",Z257&gt;0,IF('114成績輸入與落點儀表板'!$C$16="不可採計",Z257=0,TRUE))),"✅ 符合","❌ 不符合")</f>
        <v>✅ 符合</v>
      </c>
      <c r="L257" s="15">
        <v>1.5</v>
      </c>
      <c r="M257" s="15">
        <v>1.5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1</v>
      </c>
      <c r="V257" s="15">
        <v>1</v>
      </c>
      <c r="W257" s="15">
        <v>0</v>
      </c>
      <c r="X257" s="15">
        <v>0</v>
      </c>
      <c r="Y257" s="15">
        <v>0</v>
      </c>
      <c r="Z257" s="15">
        <v>0</v>
      </c>
    </row>
    <row r="258" spans="1:26" customFormat="1" ht="15.75" customHeight="1" x14ac:dyDescent="0.3">
      <c r="A258" s="2" t="s">
        <v>730</v>
      </c>
      <c r="B258" s="6" t="s">
        <v>655</v>
      </c>
      <c r="C258" s="6" t="s">
        <v>76</v>
      </c>
      <c r="D258" s="12" t="s">
        <v>60</v>
      </c>
      <c r="E258" s="13" t="s">
        <v>731</v>
      </c>
      <c r="F258" s="2">
        <v>10</v>
      </c>
      <c r="G258" s="15">
        <v>253</v>
      </c>
      <c r="H258" s="7">
        <f>L258*'114成績輸入與落點儀表板'!$B$2+M258*'114成績輸入與落點儀表板'!$B$3+N258*'114成績輸入與落點儀表板'!$B$4+O258*'114成績輸入與落點儀表板'!$B$5+P258*'114成績輸入與落點儀表板'!$B$6+Q258*'114成績輸入與落點儀表板'!$B$7+R258*'114成績輸入與落點儀表板'!$B$8+S258*'114成績輸入與落點儀表板'!$B$9+T258*'114成績輸入與落點儀表板'!$B$10+U258*'114成績輸入與落點儀表板'!$B$11+V258*'114成績輸入與落點儀表板'!$B$12+W258*'114成績輸入與落點儀表板'!$B$13+X258*'114成績輸入與落點儀表板'!$B$14+Y258*'114成績輸入與落點儀表板'!$B$15+Z258*'114成績輸入與落點儀表板'!$B$16</f>
        <v>0</v>
      </c>
      <c r="I258" s="8">
        <f t="shared" ref="I258:I321" si="8">H258-G258</f>
        <v>-253</v>
      </c>
      <c r="J258" s="2" t="str">
        <f t="shared" ref="J258:J321" si="9">IF(I258&gt;=0, "PASS", "FAIL")</f>
        <v>FAIL</v>
      </c>
      <c r="K258" s="17" t="str">
        <f>IF(AND(IF('114成績輸入與落點儀表板'!$C$2="必須採計",L258&gt;0,IF('114成績輸入與落點儀表板'!$C$2="不可採計",L258=0,TRUE)),IF('114成績輸入與落點儀表板'!$C$3="必須採計",M258&gt;0,IF('114成績輸入與落點儀表板'!$C$3="不可採計",M258=0,TRUE)),IF('114成績輸入與落點儀表板'!$C$4="必須採計",N258&gt;0,IF('114成績輸入與落點儀表板'!$C$4="不可採計",N258=0,TRUE)),IF('114成績輸入與落點儀表板'!$C$5="必須採計",O258&gt;0,IF('114成績輸入與落點儀表板'!$C$5="不可採計",O258=0,TRUE)),IF('114成績輸入與落點儀表板'!$C$6="必須採計",P258&gt;0,IF('114成績輸入與落點儀表板'!$C$6="不可採計",P258=0,TRUE)),IF('114成績輸入與落點儀表板'!$C$7="必須採計",Q258&gt;0,IF('114成績輸入與落點儀表板'!$C$7="不可採計",Q258=0,TRUE)),IF('114成績輸入與落點儀表板'!$C$8="必須採計",R258&gt;0,IF('114成績輸入與落點儀表板'!$C$8="不可採計",R258=0,TRUE)),IF('114成績輸入與落點儀表板'!$C$9="必須採計",S258&gt;0,IF('114成績輸入與落點儀表板'!$C$9="不可採計",S258=0,TRUE)),IF('114成績輸入與落點儀表板'!$C$10="必須採計",T258&gt;0,IF('114成績輸入與落點儀表板'!$C$10="不可採計",T258=0,TRUE)),IF('114成績輸入與落點儀表板'!$C$11="必須採計",U258&gt;0,IF('114成績輸入與落點儀表板'!$C$11="不可採計",U258=0,TRUE)),IF('114成績輸入與落點儀表板'!$C$12="必須採計",V258&gt;0,IF('114成績輸入與落點儀表板'!$C$12="不可採計",V258=0,TRUE)),IF('114成績輸入與落點儀表板'!$C$13="必須採計",W258&gt;0,IF('114成績輸入與落點儀表板'!$C$13="不可採計",W258=0,TRUE)),IF('114成績輸入與落點儀表板'!$C$14="必須採計",X258&gt;0,IF('114成績輸入與落點儀表板'!$C$14="不可採計",X258=0,TRUE)),IF('114成績輸入與落點儀表板'!$C$15="必須採計",Y258&gt;0,IF('114成績輸入與落點儀表板'!$C$15="不可採計",Y258=0,TRUE)),IF('114成績輸入與落點儀表板'!$C$16="必須採計",Z258&gt;0,IF('114成績輸入與落點儀表板'!$C$16="不可採計",Z258=0,TRUE))),"✅ 符合","❌ 不符合")</f>
        <v>✅ 符合</v>
      </c>
      <c r="L258" s="15">
        <v>1.5</v>
      </c>
      <c r="M258" s="15">
        <v>1.5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1</v>
      </c>
      <c r="V258" s="15">
        <v>0</v>
      </c>
      <c r="W258" s="15">
        <v>1</v>
      </c>
      <c r="X258" s="15">
        <v>0</v>
      </c>
      <c r="Y258" s="15">
        <v>0</v>
      </c>
      <c r="Z258" s="15">
        <v>0</v>
      </c>
    </row>
    <row r="259" spans="1:26" customFormat="1" ht="15.75" customHeight="1" x14ac:dyDescent="0.3">
      <c r="A259" s="2" t="s">
        <v>732</v>
      </c>
      <c r="B259" s="6" t="s">
        <v>655</v>
      </c>
      <c r="C259" s="6" t="s">
        <v>733</v>
      </c>
      <c r="D259" s="12" t="s">
        <v>60</v>
      </c>
      <c r="E259" s="13" t="s">
        <v>734</v>
      </c>
      <c r="F259" s="2">
        <v>14</v>
      </c>
      <c r="G259" s="15">
        <v>281.5</v>
      </c>
      <c r="H259" s="7">
        <f>L259*'114成績輸入與落點儀表板'!$B$2+M259*'114成績輸入與落點儀表板'!$B$3+N259*'114成績輸入與落點儀表板'!$B$4+O259*'114成績輸入與落點儀表板'!$B$5+P259*'114成績輸入與落點儀表板'!$B$6+Q259*'114成績輸入與落點儀表板'!$B$7+R259*'114成績輸入與落點儀表板'!$B$8+S259*'114成績輸入與落點儀表板'!$B$9+T259*'114成績輸入與落點儀表板'!$B$10+U259*'114成績輸入與落點儀表板'!$B$11+V259*'114成績輸入與落點儀表板'!$B$12+W259*'114成績輸入與落點儀表板'!$B$13+X259*'114成績輸入與落點儀表板'!$B$14+Y259*'114成績輸入與落點儀表板'!$B$15+Z259*'114成績輸入與落點儀表板'!$B$16</f>
        <v>0</v>
      </c>
      <c r="I259" s="8">
        <f t="shared" si="8"/>
        <v>-281.5</v>
      </c>
      <c r="J259" s="2" t="str">
        <f t="shared" si="9"/>
        <v>FAIL</v>
      </c>
      <c r="K259" s="17" t="str">
        <f>IF(AND(IF('114成績輸入與落點儀表板'!$C$2="必須採計",L259&gt;0,IF('114成績輸入與落點儀表板'!$C$2="不可採計",L259=0,TRUE)),IF('114成績輸入與落點儀表板'!$C$3="必須採計",M259&gt;0,IF('114成績輸入與落點儀表板'!$C$3="不可採計",M259=0,TRUE)),IF('114成績輸入與落點儀表板'!$C$4="必須採計",N259&gt;0,IF('114成績輸入與落點儀表板'!$C$4="不可採計",N259=0,TRUE)),IF('114成績輸入與落點儀表板'!$C$5="必須採計",O259&gt;0,IF('114成績輸入與落點儀表板'!$C$5="不可採計",O259=0,TRUE)),IF('114成績輸入與落點儀表板'!$C$6="必須採計",P259&gt;0,IF('114成績輸入與落點儀表板'!$C$6="不可採計",P259=0,TRUE)),IF('114成績輸入與落點儀表板'!$C$7="必須採計",Q259&gt;0,IF('114成績輸入與落點儀表板'!$C$7="不可採計",Q259=0,TRUE)),IF('114成績輸入與落點儀表板'!$C$8="必須採計",R259&gt;0,IF('114成績輸入與落點儀表板'!$C$8="不可採計",R259=0,TRUE)),IF('114成績輸入與落點儀表板'!$C$9="必須採計",S259&gt;0,IF('114成績輸入與落點儀表板'!$C$9="不可採計",S259=0,TRUE)),IF('114成績輸入與落點儀表板'!$C$10="必須採計",T259&gt;0,IF('114成績輸入與落點儀表板'!$C$10="不可採計",T259=0,TRUE)),IF('114成績輸入與落點儀表板'!$C$11="必須採計",U259&gt;0,IF('114成績輸入與落點儀表板'!$C$11="不可採計",U259=0,TRUE)),IF('114成績輸入與落點儀表板'!$C$12="必須採計",V259&gt;0,IF('114成績輸入與落點儀表板'!$C$12="不可採計",V259=0,TRUE)),IF('114成績輸入與落點儀表板'!$C$13="必須採計",W259&gt;0,IF('114成績輸入與落點儀表板'!$C$13="不可採計",W259=0,TRUE)),IF('114成績輸入與落點儀表板'!$C$14="必須採計",X259&gt;0,IF('114成績輸入與落點儀表板'!$C$14="不可採計",X259=0,TRUE)),IF('114成績輸入與落點儀表板'!$C$15="必須採計",Y259&gt;0,IF('114成績輸入與落點儀表板'!$C$15="不可採計",Y259=0,TRUE)),IF('114成績輸入與落點儀表板'!$C$16="必須採計",Z259&gt;0,IF('114成績輸入與落點儀表板'!$C$16="不可採計",Z259=0,TRUE))),"✅ 符合","❌ 不符合")</f>
        <v>✅ 符合</v>
      </c>
      <c r="L259" s="15">
        <v>1.5</v>
      </c>
      <c r="M259" s="15">
        <v>1.5</v>
      </c>
      <c r="N259" s="15">
        <v>0</v>
      </c>
      <c r="O259" s="15">
        <v>0</v>
      </c>
      <c r="P259" s="15">
        <v>0</v>
      </c>
      <c r="Q259" s="15">
        <v>1</v>
      </c>
      <c r="R259" s="15">
        <v>0</v>
      </c>
      <c r="S259" s="15">
        <v>0</v>
      </c>
      <c r="T259" s="15">
        <v>0</v>
      </c>
      <c r="U259" s="15">
        <v>1</v>
      </c>
      <c r="V259" s="15">
        <v>1</v>
      </c>
      <c r="W259" s="15">
        <v>0</v>
      </c>
      <c r="X259" s="15">
        <v>0</v>
      </c>
      <c r="Y259" s="15">
        <v>0</v>
      </c>
      <c r="Z259" s="15">
        <v>0</v>
      </c>
    </row>
    <row r="260" spans="1:26" customFormat="1" ht="15.75" customHeight="1" x14ac:dyDescent="0.3">
      <c r="A260" s="2" t="s">
        <v>735</v>
      </c>
      <c r="B260" s="6" t="s">
        <v>655</v>
      </c>
      <c r="C260" s="6" t="s">
        <v>736</v>
      </c>
      <c r="D260" s="12" t="s">
        <v>60</v>
      </c>
      <c r="E260" s="13" t="s">
        <v>737</v>
      </c>
      <c r="F260" s="2">
        <v>14</v>
      </c>
      <c r="G260" s="15">
        <v>308</v>
      </c>
      <c r="H260" s="7">
        <f>L260*'114成績輸入與落點儀表板'!$B$2+M260*'114成績輸入與落點儀表板'!$B$3+N260*'114成績輸入與落點儀表板'!$B$4+O260*'114成績輸入與落點儀表板'!$B$5+P260*'114成績輸入與落點儀表板'!$B$6+Q260*'114成績輸入與落點儀表板'!$B$7+R260*'114成績輸入與落點儀表板'!$B$8+S260*'114成績輸入與落點儀表板'!$B$9+T260*'114成績輸入與落點儀表板'!$B$10+U260*'114成績輸入與落點儀表板'!$B$11+V260*'114成績輸入與落點儀表板'!$B$12+W260*'114成績輸入與落點儀表板'!$B$13+X260*'114成績輸入與落點儀表板'!$B$14+Y260*'114成績輸入與落點儀表板'!$B$15+Z260*'114成績輸入與落點儀表板'!$B$16</f>
        <v>0</v>
      </c>
      <c r="I260" s="8">
        <f t="shared" si="8"/>
        <v>-308</v>
      </c>
      <c r="J260" s="2" t="str">
        <f t="shared" si="9"/>
        <v>FAIL</v>
      </c>
      <c r="K260" s="17" t="str">
        <f>IF(AND(IF('114成績輸入與落點儀表板'!$C$2="必須採計",L260&gt;0,IF('114成績輸入與落點儀表板'!$C$2="不可採計",L260=0,TRUE)),IF('114成績輸入與落點儀表板'!$C$3="必須採計",M260&gt;0,IF('114成績輸入與落點儀表板'!$C$3="不可採計",M260=0,TRUE)),IF('114成績輸入與落點儀表板'!$C$4="必須採計",N260&gt;0,IF('114成績輸入與落點儀表板'!$C$4="不可採計",N260=0,TRUE)),IF('114成績輸入與落點儀表板'!$C$5="必須採計",O260&gt;0,IF('114成績輸入與落點儀表板'!$C$5="不可採計",O260=0,TRUE)),IF('114成績輸入與落點儀表板'!$C$6="必須採計",P260&gt;0,IF('114成績輸入與落點儀表板'!$C$6="不可採計",P260=0,TRUE)),IF('114成績輸入與落點儀表板'!$C$7="必須採計",Q260&gt;0,IF('114成績輸入與落點儀表板'!$C$7="不可採計",Q260=0,TRUE)),IF('114成績輸入與落點儀表板'!$C$8="必須採計",R260&gt;0,IF('114成績輸入與落點儀表板'!$C$8="不可採計",R260=0,TRUE)),IF('114成績輸入與落點儀表板'!$C$9="必須採計",S260&gt;0,IF('114成績輸入與落點儀表板'!$C$9="不可採計",S260=0,TRUE)),IF('114成績輸入與落點儀表板'!$C$10="必須採計",T260&gt;0,IF('114成績輸入與落點儀表板'!$C$10="不可採計",T260=0,TRUE)),IF('114成績輸入與落點儀表板'!$C$11="必須採計",U260&gt;0,IF('114成績輸入與落點儀表板'!$C$11="不可採計",U260=0,TRUE)),IF('114成績輸入與落點儀表板'!$C$12="必須採計",V260&gt;0,IF('114成績輸入與落點儀表板'!$C$12="不可採計",V260=0,TRUE)),IF('114成績輸入與落點儀表板'!$C$13="必須採計",W260&gt;0,IF('114成績輸入與落點儀表板'!$C$13="不可採計",W260=0,TRUE)),IF('114成績輸入與落點儀表板'!$C$14="必須採計",X260&gt;0,IF('114成績輸入與落點儀表板'!$C$14="不可採計",X260=0,TRUE)),IF('114成績輸入與落點儀表板'!$C$15="必須採計",Y260&gt;0,IF('114成績輸入與落點儀表板'!$C$15="不可採計",Y260=0,TRUE)),IF('114成績輸入與落點儀表板'!$C$16="必須採計",Z260&gt;0,IF('114成績輸入與落點儀表板'!$C$16="不可採計",Z260=0,TRUE))),"✅ 符合","❌ 不符合")</f>
        <v>✅ 符合</v>
      </c>
      <c r="L260" s="15">
        <v>2</v>
      </c>
      <c r="M260" s="15">
        <v>2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1.5</v>
      </c>
      <c r="V260" s="15">
        <v>1</v>
      </c>
      <c r="W260" s="15">
        <v>0</v>
      </c>
      <c r="X260" s="15">
        <v>0</v>
      </c>
      <c r="Y260" s="15">
        <v>0</v>
      </c>
      <c r="Z260" s="15">
        <v>0</v>
      </c>
    </row>
    <row r="261" spans="1:26" customFormat="1" ht="15.75" customHeight="1" x14ac:dyDescent="0.3">
      <c r="A261" s="2" t="s">
        <v>738</v>
      </c>
      <c r="B261" s="6" t="s">
        <v>655</v>
      </c>
      <c r="C261" s="6" t="s">
        <v>739</v>
      </c>
      <c r="D261" s="12" t="s">
        <v>60</v>
      </c>
      <c r="E261" s="13" t="s">
        <v>267</v>
      </c>
      <c r="F261" s="2">
        <v>8</v>
      </c>
      <c r="G261" s="15">
        <v>280.5</v>
      </c>
      <c r="H261" s="7">
        <f>L261*'114成績輸入與落點儀表板'!$B$2+M261*'114成績輸入與落點儀表板'!$B$3+N261*'114成績輸入與落點儀表板'!$B$4+O261*'114成績輸入與落點儀表板'!$B$5+P261*'114成績輸入與落點儀表板'!$B$6+Q261*'114成績輸入與落點儀表板'!$B$7+R261*'114成績輸入與落點儀表板'!$B$8+S261*'114成績輸入與落點儀表板'!$B$9+T261*'114成績輸入與落點儀表板'!$B$10+U261*'114成績輸入與落點儀表板'!$B$11+V261*'114成績輸入與落點儀表板'!$B$12+W261*'114成績輸入與落點儀表板'!$B$13+X261*'114成績輸入與落點儀表板'!$B$14+Y261*'114成績輸入與落點儀表板'!$B$15+Z261*'114成績輸入與落點儀表板'!$B$16</f>
        <v>0</v>
      </c>
      <c r="I261" s="8">
        <f t="shared" si="8"/>
        <v>-280.5</v>
      </c>
      <c r="J261" s="2" t="str">
        <f t="shared" si="9"/>
        <v>FAIL</v>
      </c>
      <c r="K261" s="17" t="str">
        <f>IF(AND(IF('114成績輸入與落點儀表板'!$C$2="必須採計",L261&gt;0,IF('114成績輸入與落點儀表板'!$C$2="不可採計",L261=0,TRUE)),IF('114成績輸入與落點儀表板'!$C$3="必須採計",M261&gt;0,IF('114成績輸入與落點儀表板'!$C$3="不可採計",M261=0,TRUE)),IF('114成績輸入與落點儀表板'!$C$4="必須採計",N261&gt;0,IF('114成績輸入與落點儀表板'!$C$4="不可採計",N261=0,TRUE)),IF('114成績輸入與落點儀表板'!$C$5="必須採計",O261&gt;0,IF('114成績輸入與落點儀表板'!$C$5="不可採計",O261=0,TRUE)),IF('114成績輸入與落點儀表板'!$C$6="必須採計",P261&gt;0,IF('114成績輸入與落點儀表板'!$C$6="不可採計",P261=0,TRUE)),IF('114成績輸入與落點儀表板'!$C$7="必須採計",Q261&gt;0,IF('114成績輸入與落點儀表板'!$C$7="不可採計",Q261=0,TRUE)),IF('114成績輸入與落點儀表板'!$C$8="必須採計",R261&gt;0,IF('114成績輸入與落點儀表板'!$C$8="不可採計",R261=0,TRUE)),IF('114成績輸入與落點儀表板'!$C$9="必須採計",S261&gt;0,IF('114成績輸入與落點儀表板'!$C$9="不可採計",S261=0,TRUE)),IF('114成績輸入與落點儀表板'!$C$10="必須採計",T261&gt;0,IF('114成績輸入與落點儀表板'!$C$10="不可採計",T261=0,TRUE)),IF('114成績輸入與落點儀表板'!$C$11="必須採計",U261&gt;0,IF('114成績輸入與落點儀表板'!$C$11="不可採計",U261=0,TRUE)),IF('114成績輸入與落點儀表板'!$C$12="必須採計",V261&gt;0,IF('114成績輸入與落點儀表板'!$C$12="不可採計",V261=0,TRUE)),IF('114成績輸入與落點儀表板'!$C$13="必須採計",W261&gt;0,IF('114成績輸入與落點儀表板'!$C$13="不可採計",W261=0,TRUE)),IF('114成績輸入與落點儀表板'!$C$14="必須採計",X261&gt;0,IF('114成績輸入與落點儀表板'!$C$14="不可採計",X261=0,TRUE)),IF('114成績輸入與落點儀表板'!$C$15="必須採計",Y261&gt;0,IF('114成績輸入與落點儀表板'!$C$15="不可採計",Y261=0,TRUE)),IF('114成績輸入與落點儀表板'!$C$16="必須採計",Z261&gt;0,IF('114成績輸入與落點儀表板'!$C$16="不可採計",Z261=0,TRUE))),"✅ 符合","❌ 不符合")</f>
        <v>✅ 符合</v>
      </c>
      <c r="L261" s="15">
        <v>1.5</v>
      </c>
      <c r="M261" s="15">
        <v>1.5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1</v>
      </c>
      <c r="V261" s="15">
        <v>1</v>
      </c>
      <c r="W261" s="15">
        <v>0</v>
      </c>
      <c r="X261" s="15">
        <v>0</v>
      </c>
      <c r="Y261" s="15">
        <v>0</v>
      </c>
      <c r="Z261" s="15">
        <v>0</v>
      </c>
    </row>
    <row r="262" spans="1:26" customFormat="1" ht="15.75" customHeight="1" x14ac:dyDescent="0.3">
      <c r="A262" s="2" t="s">
        <v>740</v>
      </c>
      <c r="B262" s="6" t="s">
        <v>655</v>
      </c>
      <c r="C262" s="6" t="s">
        <v>741</v>
      </c>
      <c r="D262" s="12" t="s">
        <v>60</v>
      </c>
      <c r="E262" s="13" t="s">
        <v>267</v>
      </c>
      <c r="F262" s="2">
        <v>12</v>
      </c>
      <c r="G262" s="15">
        <v>282.5</v>
      </c>
      <c r="H262" s="7">
        <f>L262*'114成績輸入與落點儀表板'!$B$2+M262*'114成績輸入與落點儀表板'!$B$3+N262*'114成績輸入與落點儀表板'!$B$4+O262*'114成績輸入與落點儀表板'!$B$5+P262*'114成績輸入與落點儀表板'!$B$6+Q262*'114成績輸入與落點儀表板'!$B$7+R262*'114成績輸入與落點儀表板'!$B$8+S262*'114成績輸入與落點儀表板'!$B$9+T262*'114成績輸入與落點儀表板'!$B$10+U262*'114成績輸入與落點儀表板'!$B$11+V262*'114成績輸入與落點儀表板'!$B$12+W262*'114成績輸入與落點儀表板'!$B$13+X262*'114成績輸入與落點儀表板'!$B$14+Y262*'114成績輸入與落點儀表板'!$B$15+Z262*'114成績輸入與落點儀表板'!$B$16</f>
        <v>0</v>
      </c>
      <c r="I262" s="8">
        <f t="shared" si="8"/>
        <v>-282.5</v>
      </c>
      <c r="J262" s="2" t="str">
        <f t="shared" si="9"/>
        <v>FAIL</v>
      </c>
      <c r="K262" s="17" t="str">
        <f>IF(AND(IF('114成績輸入與落點儀表板'!$C$2="必須採計",L262&gt;0,IF('114成績輸入與落點儀表板'!$C$2="不可採計",L262=0,TRUE)),IF('114成績輸入與落點儀表板'!$C$3="必須採計",M262&gt;0,IF('114成績輸入與落點儀表板'!$C$3="不可採計",M262=0,TRUE)),IF('114成績輸入與落點儀表板'!$C$4="必須採計",N262&gt;0,IF('114成績輸入與落點儀表板'!$C$4="不可採計",N262=0,TRUE)),IF('114成績輸入與落點儀表板'!$C$5="必須採計",O262&gt;0,IF('114成績輸入與落點儀表板'!$C$5="不可採計",O262=0,TRUE)),IF('114成績輸入與落點儀表板'!$C$6="必須採計",P262&gt;0,IF('114成績輸入與落點儀表板'!$C$6="不可採計",P262=0,TRUE)),IF('114成績輸入與落點儀表板'!$C$7="必須採計",Q262&gt;0,IF('114成績輸入與落點儀表板'!$C$7="不可採計",Q262=0,TRUE)),IF('114成績輸入與落點儀表板'!$C$8="必須採計",R262&gt;0,IF('114成績輸入與落點儀表板'!$C$8="不可採計",R262=0,TRUE)),IF('114成績輸入與落點儀表板'!$C$9="必須採計",S262&gt;0,IF('114成績輸入與落點儀表板'!$C$9="不可採計",S262=0,TRUE)),IF('114成績輸入與落點儀表板'!$C$10="必須採計",T262&gt;0,IF('114成績輸入與落點儀表板'!$C$10="不可採計",T262=0,TRUE)),IF('114成績輸入與落點儀表板'!$C$11="必須採計",U262&gt;0,IF('114成績輸入與落點儀表板'!$C$11="不可採計",U262=0,TRUE)),IF('114成績輸入與落點儀表板'!$C$12="必須採計",V262&gt;0,IF('114成績輸入與落點儀表板'!$C$12="不可採計",V262=0,TRUE)),IF('114成績輸入與落點儀表板'!$C$13="必須採計",W262&gt;0,IF('114成績輸入與落點儀表板'!$C$13="不可採計",W262=0,TRUE)),IF('114成績輸入與落點儀表板'!$C$14="必須採計",X262&gt;0,IF('114成績輸入與落點儀表板'!$C$14="不可採計",X262=0,TRUE)),IF('114成績輸入與落點儀表板'!$C$15="必須採計",Y262&gt;0,IF('114成績輸入與落點儀表板'!$C$15="不可採計",Y262=0,TRUE)),IF('114成績輸入與落點儀表板'!$C$16="必須採計",Z262&gt;0,IF('114成績輸入與落點儀表板'!$C$16="不可採計",Z262=0,TRUE))),"✅ 符合","❌ 不符合")</f>
        <v>✅ 符合</v>
      </c>
      <c r="L262" s="15">
        <v>1.5</v>
      </c>
      <c r="M262" s="15">
        <v>1.5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1</v>
      </c>
      <c r="V262" s="15">
        <v>1</v>
      </c>
      <c r="W262" s="15">
        <v>0</v>
      </c>
      <c r="X262" s="15">
        <v>0</v>
      </c>
      <c r="Y262" s="15">
        <v>0</v>
      </c>
      <c r="Z262" s="15">
        <v>0</v>
      </c>
    </row>
    <row r="263" spans="1:26" customFormat="1" ht="15.75" customHeight="1" x14ac:dyDescent="0.3">
      <c r="A263" s="2" t="s">
        <v>742</v>
      </c>
      <c r="B263" s="6" t="s">
        <v>655</v>
      </c>
      <c r="C263" s="6" t="s">
        <v>743</v>
      </c>
      <c r="D263" s="12" t="s">
        <v>60</v>
      </c>
      <c r="E263" s="13" t="s">
        <v>267</v>
      </c>
      <c r="F263" s="2">
        <v>8</v>
      </c>
      <c r="G263" s="15">
        <v>284.5</v>
      </c>
      <c r="H263" s="7">
        <f>L263*'114成績輸入與落點儀表板'!$B$2+M263*'114成績輸入與落點儀表板'!$B$3+N263*'114成績輸入與落點儀表板'!$B$4+O263*'114成績輸入與落點儀表板'!$B$5+P263*'114成績輸入與落點儀表板'!$B$6+Q263*'114成績輸入與落點儀表板'!$B$7+R263*'114成績輸入與落點儀表板'!$B$8+S263*'114成績輸入與落點儀表板'!$B$9+T263*'114成績輸入與落點儀表板'!$B$10+U263*'114成績輸入與落點儀表板'!$B$11+V263*'114成績輸入與落點儀表板'!$B$12+W263*'114成績輸入與落點儀表板'!$B$13+X263*'114成績輸入與落點儀表板'!$B$14+Y263*'114成績輸入與落點儀表板'!$B$15+Z263*'114成績輸入與落點儀表板'!$B$16</f>
        <v>0</v>
      </c>
      <c r="I263" s="8">
        <f t="shared" si="8"/>
        <v>-284.5</v>
      </c>
      <c r="J263" s="2" t="str">
        <f t="shared" si="9"/>
        <v>FAIL</v>
      </c>
      <c r="K263" s="17" t="str">
        <f>IF(AND(IF('114成績輸入與落點儀表板'!$C$2="必須採計",L263&gt;0,IF('114成績輸入與落點儀表板'!$C$2="不可採計",L263=0,TRUE)),IF('114成績輸入與落點儀表板'!$C$3="必須採計",M263&gt;0,IF('114成績輸入與落點儀表板'!$C$3="不可採計",M263=0,TRUE)),IF('114成績輸入與落點儀表板'!$C$4="必須採計",N263&gt;0,IF('114成績輸入與落點儀表板'!$C$4="不可採計",N263=0,TRUE)),IF('114成績輸入與落點儀表板'!$C$5="必須採計",O263&gt;0,IF('114成績輸入與落點儀表板'!$C$5="不可採計",O263=0,TRUE)),IF('114成績輸入與落點儀表板'!$C$6="必須採計",P263&gt;0,IF('114成績輸入與落點儀表板'!$C$6="不可採計",P263=0,TRUE)),IF('114成績輸入與落點儀表板'!$C$7="必須採計",Q263&gt;0,IF('114成績輸入與落點儀表板'!$C$7="不可採計",Q263=0,TRUE)),IF('114成績輸入與落點儀表板'!$C$8="必須採計",R263&gt;0,IF('114成績輸入與落點儀表板'!$C$8="不可採計",R263=0,TRUE)),IF('114成績輸入與落點儀表板'!$C$9="必須採計",S263&gt;0,IF('114成績輸入與落點儀表板'!$C$9="不可採計",S263=0,TRUE)),IF('114成績輸入與落點儀表板'!$C$10="必須採計",T263&gt;0,IF('114成績輸入與落點儀表板'!$C$10="不可採計",T263=0,TRUE)),IF('114成績輸入與落點儀表板'!$C$11="必須採計",U263&gt;0,IF('114成績輸入與落點儀表板'!$C$11="不可採計",U263=0,TRUE)),IF('114成績輸入與落點儀表板'!$C$12="必須採計",V263&gt;0,IF('114成績輸入與落點儀表板'!$C$12="不可採計",V263=0,TRUE)),IF('114成績輸入與落點儀表板'!$C$13="必須採計",W263&gt;0,IF('114成績輸入與落點儀表板'!$C$13="不可採計",W263=0,TRUE)),IF('114成績輸入與落點儀表板'!$C$14="必須採計",X263&gt;0,IF('114成績輸入與落點儀表板'!$C$14="不可採計",X263=0,TRUE)),IF('114成績輸入與落點儀表板'!$C$15="必須採計",Y263&gt;0,IF('114成績輸入與落點儀表板'!$C$15="不可採計",Y263=0,TRUE)),IF('114成績輸入與落點儀表板'!$C$16="必須採計",Z263&gt;0,IF('114成績輸入與落點儀表板'!$C$16="不可採計",Z263=0,TRUE))),"✅ 符合","❌ 不符合")</f>
        <v>✅ 符合</v>
      </c>
      <c r="L263" s="15">
        <v>1.5</v>
      </c>
      <c r="M263" s="15">
        <v>1.5</v>
      </c>
      <c r="N263" s="15">
        <v>0</v>
      </c>
      <c r="O263" s="15">
        <v>0</v>
      </c>
      <c r="P263" s="15">
        <v>0</v>
      </c>
      <c r="Q263" s="15">
        <v>1</v>
      </c>
      <c r="R263" s="15">
        <v>0</v>
      </c>
      <c r="S263" s="15">
        <v>0</v>
      </c>
      <c r="T263" s="15">
        <v>0</v>
      </c>
      <c r="U263" s="15">
        <v>1</v>
      </c>
      <c r="V263" s="15">
        <v>1</v>
      </c>
      <c r="W263" s="15">
        <v>0</v>
      </c>
      <c r="X263" s="15">
        <v>0</v>
      </c>
      <c r="Y263" s="15">
        <v>0</v>
      </c>
      <c r="Z263" s="15">
        <v>0</v>
      </c>
    </row>
    <row r="264" spans="1:26" customFormat="1" ht="15.75" customHeight="1" x14ac:dyDescent="0.3">
      <c r="A264" s="2" t="s">
        <v>744</v>
      </c>
      <c r="B264" s="6" t="s">
        <v>655</v>
      </c>
      <c r="C264" s="6" t="s">
        <v>745</v>
      </c>
      <c r="D264" s="12" t="s">
        <v>60</v>
      </c>
      <c r="E264" s="13" t="s">
        <v>746</v>
      </c>
      <c r="F264" s="2">
        <v>9</v>
      </c>
      <c r="G264" s="15">
        <v>284</v>
      </c>
      <c r="H264" s="7">
        <f>L264*'114成績輸入與落點儀表板'!$B$2+M264*'114成績輸入與落點儀表板'!$B$3+N264*'114成績輸入與落點儀表板'!$B$4+O264*'114成績輸入與落點儀表板'!$B$5+P264*'114成績輸入與落點儀表板'!$B$6+Q264*'114成績輸入與落點儀表板'!$B$7+R264*'114成績輸入與落點儀表板'!$B$8+S264*'114成績輸入與落點儀表板'!$B$9+T264*'114成績輸入與落點儀表板'!$B$10+U264*'114成績輸入與落點儀表板'!$B$11+V264*'114成績輸入與落點儀表板'!$B$12+W264*'114成績輸入與落點儀表板'!$B$13+X264*'114成績輸入與落點儀表板'!$B$14+Y264*'114成績輸入與落點儀表板'!$B$15+Z264*'114成績輸入與落點儀表板'!$B$16</f>
        <v>0</v>
      </c>
      <c r="I264" s="8">
        <f t="shared" si="8"/>
        <v>-284</v>
      </c>
      <c r="J264" s="2" t="str">
        <f t="shared" si="9"/>
        <v>FAIL</v>
      </c>
      <c r="K264" s="17" t="str">
        <f>IF(AND(IF('114成績輸入與落點儀表板'!$C$2="必須採計",L264&gt;0,IF('114成績輸入與落點儀表板'!$C$2="不可採計",L264=0,TRUE)),IF('114成績輸入與落點儀表板'!$C$3="必須採計",M264&gt;0,IF('114成績輸入與落點儀表板'!$C$3="不可採計",M264=0,TRUE)),IF('114成績輸入與落點儀表板'!$C$4="必須採計",N264&gt;0,IF('114成績輸入與落點儀表板'!$C$4="不可採計",N264=0,TRUE)),IF('114成績輸入與落點儀表板'!$C$5="必須採計",O264&gt;0,IF('114成績輸入與落點儀表板'!$C$5="不可採計",O264=0,TRUE)),IF('114成績輸入與落點儀表板'!$C$6="必須採計",P264&gt;0,IF('114成績輸入與落點儀表板'!$C$6="不可採計",P264=0,TRUE)),IF('114成績輸入與落點儀表板'!$C$7="必須採計",Q264&gt;0,IF('114成績輸入與落點儀表板'!$C$7="不可採計",Q264=0,TRUE)),IF('114成績輸入與落點儀表板'!$C$8="必須採計",R264&gt;0,IF('114成績輸入與落點儀表板'!$C$8="不可採計",R264=0,TRUE)),IF('114成績輸入與落點儀表板'!$C$9="必須採計",S264&gt;0,IF('114成績輸入與落點儀表板'!$C$9="不可採計",S264=0,TRUE)),IF('114成績輸入與落點儀表板'!$C$10="必須採計",T264&gt;0,IF('114成績輸入與落點儀表板'!$C$10="不可採計",T264=0,TRUE)),IF('114成績輸入與落點儀表板'!$C$11="必須採計",U264&gt;0,IF('114成績輸入與落點儀表板'!$C$11="不可採計",U264=0,TRUE)),IF('114成績輸入與落點儀表板'!$C$12="必須採計",V264&gt;0,IF('114成績輸入與落點儀表板'!$C$12="不可採計",V264=0,TRUE)),IF('114成績輸入與落點儀表板'!$C$13="必須採計",W264&gt;0,IF('114成績輸入與落點儀表板'!$C$13="不可採計",W264=0,TRUE)),IF('114成績輸入與落點儀表板'!$C$14="必須採計",X264&gt;0,IF('114成績輸入與落點儀表板'!$C$14="不可採計",X264=0,TRUE)),IF('114成績輸入與落點儀表板'!$C$15="必須採計",Y264&gt;0,IF('114成績輸入與落點儀表板'!$C$15="不可採計",Y264=0,TRUE)),IF('114成績輸入與落點儀表板'!$C$16="必須採計",Z264&gt;0,IF('114成績輸入與落點儀表板'!$C$16="不可採計",Z264=0,TRUE))),"✅ 符合","❌ 不符合")</f>
        <v>✅ 符合</v>
      </c>
      <c r="L264" s="15">
        <v>1.5</v>
      </c>
      <c r="M264" s="15">
        <v>1.5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1</v>
      </c>
      <c r="V264" s="15">
        <v>1</v>
      </c>
      <c r="W264" s="15">
        <v>1</v>
      </c>
      <c r="X264" s="15">
        <v>0</v>
      </c>
      <c r="Y264" s="15">
        <v>0</v>
      </c>
      <c r="Z264" s="15">
        <v>0</v>
      </c>
    </row>
    <row r="265" spans="1:26" customFormat="1" ht="15.75" customHeight="1" x14ac:dyDescent="0.3">
      <c r="A265" s="2" t="s">
        <v>747</v>
      </c>
      <c r="B265" s="6" t="s">
        <v>655</v>
      </c>
      <c r="C265" s="6" t="s">
        <v>748</v>
      </c>
      <c r="D265" s="12" t="s">
        <v>60</v>
      </c>
      <c r="E265" s="13" t="s">
        <v>746</v>
      </c>
      <c r="F265" s="2">
        <v>10</v>
      </c>
      <c r="G265" s="15">
        <v>282</v>
      </c>
      <c r="H265" s="7">
        <f>L265*'114成績輸入與落點儀表板'!$B$2+M265*'114成績輸入與落點儀表板'!$B$3+N265*'114成績輸入與落點儀表板'!$B$4+O265*'114成績輸入與落點儀表板'!$B$5+P265*'114成績輸入與落點儀表板'!$B$6+Q265*'114成績輸入與落點儀表板'!$B$7+R265*'114成績輸入與落點儀表板'!$B$8+S265*'114成績輸入與落點儀表板'!$B$9+T265*'114成績輸入與落點儀表板'!$B$10+U265*'114成績輸入與落點儀表板'!$B$11+V265*'114成績輸入與落點儀表板'!$B$12+W265*'114成績輸入與落點儀表板'!$B$13+X265*'114成績輸入與落點儀表板'!$B$14+Y265*'114成績輸入與落點儀表板'!$B$15+Z265*'114成績輸入與落點儀表板'!$B$16</f>
        <v>0</v>
      </c>
      <c r="I265" s="8">
        <f t="shared" si="8"/>
        <v>-282</v>
      </c>
      <c r="J265" s="2" t="str">
        <f t="shared" si="9"/>
        <v>FAIL</v>
      </c>
      <c r="K265" s="17" t="str">
        <f>IF(AND(IF('114成績輸入與落點儀表板'!$C$2="必須採計",L265&gt;0,IF('114成績輸入與落點儀表板'!$C$2="不可採計",L265=0,TRUE)),IF('114成績輸入與落點儀表板'!$C$3="必須採計",M265&gt;0,IF('114成績輸入與落點儀表板'!$C$3="不可採計",M265=0,TRUE)),IF('114成績輸入與落點儀表板'!$C$4="必須採計",N265&gt;0,IF('114成績輸入與落點儀表板'!$C$4="不可採計",N265=0,TRUE)),IF('114成績輸入與落點儀表板'!$C$5="必須採計",O265&gt;0,IF('114成績輸入與落點儀表板'!$C$5="不可採計",O265=0,TRUE)),IF('114成績輸入與落點儀表板'!$C$6="必須採計",P265&gt;0,IF('114成績輸入與落點儀表板'!$C$6="不可採計",P265=0,TRUE)),IF('114成績輸入與落點儀表板'!$C$7="必須採計",Q265&gt;0,IF('114成績輸入與落點儀表板'!$C$7="不可採計",Q265=0,TRUE)),IF('114成績輸入與落點儀表板'!$C$8="必須採計",R265&gt;0,IF('114成績輸入與落點儀表板'!$C$8="不可採計",R265=0,TRUE)),IF('114成績輸入與落點儀表板'!$C$9="必須採計",S265&gt;0,IF('114成績輸入與落點儀表板'!$C$9="不可採計",S265=0,TRUE)),IF('114成績輸入與落點儀表板'!$C$10="必須採計",T265&gt;0,IF('114成績輸入與落點儀表板'!$C$10="不可採計",T265=0,TRUE)),IF('114成績輸入與落點儀表板'!$C$11="必須採計",U265&gt;0,IF('114成績輸入與落點儀表板'!$C$11="不可採計",U265=0,TRUE)),IF('114成績輸入與落點儀表板'!$C$12="必須採計",V265&gt;0,IF('114成績輸入與落點儀表板'!$C$12="不可採計",V265=0,TRUE)),IF('114成績輸入與落點儀表板'!$C$13="必須採計",W265&gt;0,IF('114成績輸入與落點儀表板'!$C$13="不可採計",W265=0,TRUE)),IF('114成績輸入與落點儀表板'!$C$14="必須採計",X265&gt;0,IF('114成績輸入與落點儀表板'!$C$14="不可採計",X265=0,TRUE)),IF('114成績輸入與落點儀表板'!$C$15="必須採計",Y265&gt;0,IF('114成績輸入與落點儀表板'!$C$15="不可採計",Y265=0,TRUE)),IF('114成績輸入與落點儀表板'!$C$16="必須採計",Z265&gt;0,IF('114成績輸入與落點儀表板'!$C$16="不可採計",Z265=0,TRUE))),"✅ 符合","❌ 不符合")</f>
        <v>✅ 符合</v>
      </c>
      <c r="L265" s="15">
        <v>1.5</v>
      </c>
      <c r="M265" s="15">
        <v>1.5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1</v>
      </c>
      <c r="V265" s="15">
        <v>1</v>
      </c>
      <c r="W265" s="15">
        <v>1</v>
      </c>
      <c r="X265" s="15">
        <v>0</v>
      </c>
      <c r="Y265" s="15">
        <v>0</v>
      </c>
      <c r="Z265" s="15">
        <v>0</v>
      </c>
    </row>
    <row r="266" spans="1:26" customFormat="1" ht="15.75" customHeight="1" x14ac:dyDescent="0.3">
      <c r="A266" s="2" t="s">
        <v>749</v>
      </c>
      <c r="B266" s="6" t="s">
        <v>655</v>
      </c>
      <c r="C266" s="6" t="s">
        <v>750</v>
      </c>
      <c r="D266" s="12" t="s">
        <v>60</v>
      </c>
      <c r="E266" s="13" t="s">
        <v>746</v>
      </c>
      <c r="F266" s="2">
        <v>9</v>
      </c>
      <c r="G266" s="15">
        <v>279.5</v>
      </c>
      <c r="H266" s="7">
        <f>L266*'114成績輸入與落點儀表板'!$B$2+M266*'114成績輸入與落點儀表板'!$B$3+N266*'114成績輸入與落點儀表板'!$B$4+O266*'114成績輸入與落點儀表板'!$B$5+P266*'114成績輸入與落點儀表板'!$B$6+Q266*'114成績輸入與落點儀表板'!$B$7+R266*'114成績輸入與落點儀表板'!$B$8+S266*'114成績輸入與落點儀表板'!$B$9+T266*'114成績輸入與落點儀表板'!$B$10+U266*'114成績輸入與落點儀表板'!$B$11+V266*'114成績輸入與落點儀表板'!$B$12+W266*'114成績輸入與落點儀表板'!$B$13+X266*'114成績輸入與落點儀表板'!$B$14+Y266*'114成績輸入與落點儀表板'!$B$15+Z266*'114成績輸入與落點儀表板'!$B$16</f>
        <v>0</v>
      </c>
      <c r="I266" s="8">
        <f t="shared" si="8"/>
        <v>-279.5</v>
      </c>
      <c r="J266" s="2" t="str">
        <f t="shared" si="9"/>
        <v>FAIL</v>
      </c>
      <c r="K266" s="17" t="str">
        <f>IF(AND(IF('114成績輸入與落點儀表板'!$C$2="必須採計",L266&gt;0,IF('114成績輸入與落點儀表板'!$C$2="不可採計",L266=0,TRUE)),IF('114成績輸入與落點儀表板'!$C$3="必須採計",M266&gt;0,IF('114成績輸入與落點儀表板'!$C$3="不可採計",M266=0,TRUE)),IF('114成績輸入與落點儀表板'!$C$4="必須採計",N266&gt;0,IF('114成績輸入與落點儀表板'!$C$4="不可採計",N266=0,TRUE)),IF('114成績輸入與落點儀表板'!$C$5="必須採計",O266&gt;0,IF('114成績輸入與落點儀表板'!$C$5="不可採計",O266=0,TRUE)),IF('114成績輸入與落點儀表板'!$C$6="必須採計",P266&gt;0,IF('114成績輸入與落點儀表板'!$C$6="不可採計",P266=0,TRUE)),IF('114成績輸入與落點儀表板'!$C$7="必須採計",Q266&gt;0,IF('114成績輸入與落點儀表板'!$C$7="不可採計",Q266=0,TRUE)),IF('114成績輸入與落點儀表板'!$C$8="必須採計",R266&gt;0,IF('114成績輸入與落點儀表板'!$C$8="不可採計",R266=0,TRUE)),IF('114成績輸入與落點儀表板'!$C$9="必須採計",S266&gt;0,IF('114成績輸入與落點儀表板'!$C$9="不可採計",S266=0,TRUE)),IF('114成績輸入與落點儀表板'!$C$10="必須採計",T266&gt;0,IF('114成績輸入與落點儀表板'!$C$10="不可採計",T266=0,TRUE)),IF('114成績輸入與落點儀表板'!$C$11="必須採計",U266&gt;0,IF('114成績輸入與落點儀表板'!$C$11="不可採計",U266=0,TRUE)),IF('114成績輸入與落點儀表板'!$C$12="必須採計",V266&gt;0,IF('114成績輸入與落點儀表板'!$C$12="不可採計",V266=0,TRUE)),IF('114成績輸入與落點儀表板'!$C$13="必須採計",W266&gt;0,IF('114成績輸入與落點儀表板'!$C$13="不可採計",W266=0,TRUE)),IF('114成績輸入與落點儀表板'!$C$14="必須採計",X266&gt;0,IF('114成績輸入與落點儀表板'!$C$14="不可採計",X266=0,TRUE)),IF('114成績輸入與落點儀表板'!$C$15="必須採計",Y266&gt;0,IF('114成績輸入與落點儀表板'!$C$15="不可採計",Y266=0,TRUE)),IF('114成績輸入與落點儀表板'!$C$16="必須採計",Z266&gt;0,IF('114成績輸入與落點儀表板'!$C$16="不可採計",Z266=0,TRUE))),"✅ 符合","❌ 不符合")</f>
        <v>✅ 符合</v>
      </c>
      <c r="L266" s="15">
        <v>1.5</v>
      </c>
      <c r="M266" s="15">
        <v>1.5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1</v>
      </c>
      <c r="V266" s="15">
        <v>1</v>
      </c>
      <c r="W266" s="15">
        <v>1</v>
      </c>
      <c r="X266" s="15">
        <v>0</v>
      </c>
      <c r="Y266" s="15">
        <v>0</v>
      </c>
      <c r="Z266" s="15">
        <v>0</v>
      </c>
    </row>
    <row r="267" spans="1:26" customFormat="1" ht="15.75" customHeight="1" x14ac:dyDescent="0.3">
      <c r="A267" s="2" t="s">
        <v>751</v>
      </c>
      <c r="B267" s="6" t="s">
        <v>655</v>
      </c>
      <c r="C267" s="6" t="s">
        <v>400</v>
      </c>
      <c r="D267" s="12" t="s">
        <v>113</v>
      </c>
      <c r="E267" s="13" t="s">
        <v>752</v>
      </c>
      <c r="F267" s="2">
        <v>84</v>
      </c>
      <c r="G267" s="15">
        <v>310</v>
      </c>
      <c r="H267" s="7">
        <f>L267*'114成績輸入與落點儀表板'!$B$2+M267*'114成績輸入與落點儀表板'!$B$3+N267*'114成績輸入與落點儀表板'!$B$4+O267*'114成績輸入與落點儀表板'!$B$5+P267*'114成績輸入與落點儀表板'!$B$6+Q267*'114成績輸入與落點儀表板'!$B$7+R267*'114成績輸入與落點儀表板'!$B$8+S267*'114成績輸入與落點儀表板'!$B$9+T267*'114成績輸入與落點儀表板'!$B$10+U267*'114成績輸入與落點儀表板'!$B$11+V267*'114成績輸入與落點儀表板'!$B$12+W267*'114成績輸入與落點儀表板'!$B$13+X267*'114成績輸入與落點儀表板'!$B$14+Y267*'114成績輸入與落點儀表板'!$B$15+Z267*'114成績輸入與落點儀表板'!$B$16</f>
        <v>0</v>
      </c>
      <c r="I267" s="8">
        <f t="shared" si="8"/>
        <v>-310</v>
      </c>
      <c r="J267" s="2" t="str">
        <f t="shared" si="9"/>
        <v>FAIL</v>
      </c>
      <c r="K267" s="17" t="str">
        <f>IF(AND(IF('114成績輸入與落點儀表板'!$C$2="必須採計",L267&gt;0,IF('114成績輸入與落點儀表板'!$C$2="不可採計",L267=0,TRUE)),IF('114成績輸入與落點儀表板'!$C$3="必須採計",M267&gt;0,IF('114成績輸入與落點儀表板'!$C$3="不可採計",M267=0,TRUE)),IF('114成績輸入與落點儀表板'!$C$4="必須採計",N267&gt;0,IF('114成績輸入與落點儀表板'!$C$4="不可採計",N267=0,TRUE)),IF('114成績輸入與落點儀表板'!$C$5="必須採計",O267&gt;0,IF('114成績輸入與落點儀表板'!$C$5="不可採計",O267=0,TRUE)),IF('114成績輸入與落點儀表板'!$C$6="必須採計",P267&gt;0,IF('114成績輸入與落點儀表板'!$C$6="不可採計",P267=0,TRUE)),IF('114成績輸入與落點儀表板'!$C$7="必須採計",Q267&gt;0,IF('114成績輸入與落點儀表板'!$C$7="不可採計",Q267=0,TRUE)),IF('114成績輸入與落點儀表板'!$C$8="必須採計",R267&gt;0,IF('114成績輸入與落點儀表板'!$C$8="不可採計",R267=0,TRUE)),IF('114成績輸入與落點儀表板'!$C$9="必須採計",S267&gt;0,IF('114成績輸入與落點儀表板'!$C$9="不可採計",S267=0,TRUE)),IF('114成績輸入與落點儀表板'!$C$10="必須採計",T267&gt;0,IF('114成績輸入與落點儀表板'!$C$10="不可採計",T267=0,TRUE)),IF('114成績輸入與落點儀表板'!$C$11="必須採計",U267&gt;0,IF('114成績輸入與落點儀表板'!$C$11="不可採計",U267=0,TRUE)),IF('114成績輸入與落點儀表板'!$C$12="必須採計",V267&gt;0,IF('114成績輸入與落點儀表板'!$C$12="不可採計",V267=0,TRUE)),IF('114成績輸入與落點儀表板'!$C$13="必須採計",W267&gt;0,IF('114成績輸入與落點儀表板'!$C$13="不可採計",W267=0,TRUE)),IF('114成績輸入與落點儀表板'!$C$14="必須採計",X267&gt;0,IF('114成績輸入與落點儀表板'!$C$14="不可採計",X267=0,TRUE)),IF('114成績輸入與落點儀表板'!$C$15="必須採計",Y267&gt;0,IF('114成績輸入與落點儀表板'!$C$15="不可採計",Y267=0,TRUE)),IF('114成績輸入與落點儀表板'!$C$16="必須採計",Z267&gt;0,IF('114成績輸入與落點儀表板'!$C$16="不可採計",Z267=0,TRUE))),"✅ 符合","❌ 不符合")</f>
        <v>✅ 符合</v>
      </c>
      <c r="L267" s="15">
        <v>1</v>
      </c>
      <c r="M267" s="15">
        <v>2</v>
      </c>
      <c r="N267" s="15">
        <v>0</v>
      </c>
      <c r="O267" s="15">
        <v>0</v>
      </c>
      <c r="P267" s="15">
        <v>0</v>
      </c>
      <c r="Q267" s="15">
        <v>1</v>
      </c>
      <c r="R267" s="15">
        <v>0</v>
      </c>
      <c r="S267" s="15">
        <v>0</v>
      </c>
      <c r="T267" s="15">
        <v>0</v>
      </c>
      <c r="U267" s="15">
        <v>1</v>
      </c>
      <c r="V267" s="15">
        <v>0</v>
      </c>
      <c r="W267" s="15">
        <v>1</v>
      </c>
      <c r="X267" s="15">
        <v>0</v>
      </c>
      <c r="Y267" s="15">
        <v>0</v>
      </c>
      <c r="Z267" s="15">
        <v>0</v>
      </c>
    </row>
    <row r="268" spans="1:26" ht="15.75" customHeight="1" x14ac:dyDescent="0.3">
      <c r="A268" s="2" t="s">
        <v>753</v>
      </c>
      <c r="B268" s="13" t="s">
        <v>655</v>
      </c>
      <c r="C268" s="13" t="s">
        <v>754</v>
      </c>
      <c r="D268" s="12" t="s">
        <v>86</v>
      </c>
      <c r="E268" s="13" t="s">
        <v>755</v>
      </c>
      <c r="F268" s="2">
        <v>24</v>
      </c>
      <c r="G268" s="15">
        <v>214</v>
      </c>
      <c r="H268" s="7">
        <f>L268*'114成績輸入與落點儀表板'!$B$2+M268*'114成績輸入與落點儀表板'!$B$3+N268*'114成績輸入與落點儀表板'!$B$4+O268*'114成績輸入與落點儀表板'!$B$5+P268*'114成績輸入與落點儀表板'!$B$6+Q268*'114成績輸入與落點儀表板'!$B$7+R268*'114成績輸入與落點儀表板'!$B$8+S268*'114成績輸入與落點儀表板'!$B$9+T268*'114成績輸入與落點儀表板'!$B$10+U268*'114成績輸入與落點儀表板'!$B$11+V268*'114成績輸入與落點儀表板'!$B$12+W268*'114成績輸入與落點儀表板'!$B$13+X268*'114成績輸入與落點儀表板'!$B$14+Y268*'114成績輸入與落點儀表板'!$B$15+Z268*'114成績輸入與落點儀表板'!$B$16</f>
        <v>0</v>
      </c>
      <c r="I268" s="8">
        <f t="shared" si="8"/>
        <v>-214</v>
      </c>
      <c r="J268" s="2" t="str">
        <f t="shared" si="9"/>
        <v>FAIL</v>
      </c>
      <c r="K268" s="17" t="str">
        <f>IF(AND(IF('114成績輸入與落點儀表板'!$C$2="必須採計",L268&gt;0,IF('114成績輸入與落點儀表板'!$C$2="不可採計",L268=0,TRUE)),IF('114成績輸入與落點儀表板'!$C$3="必須採計",M268&gt;0,IF('114成績輸入與落點儀表板'!$C$3="不可採計",M268=0,TRUE)),IF('114成績輸入與落點儀表板'!$C$4="必須採計",N268&gt;0,IF('114成績輸入與落點儀表板'!$C$4="不可採計",N268=0,TRUE)),IF('114成績輸入與落點儀表板'!$C$5="必須採計",O268&gt;0,IF('114成績輸入與落點儀表板'!$C$5="不可採計",O268=0,TRUE)),IF('114成績輸入與落點儀表板'!$C$6="必須採計",P268&gt;0,IF('114成績輸入與落點儀表板'!$C$6="不可採計",P268=0,TRUE)),IF('114成績輸入與落點儀表板'!$C$7="必須採計",Q268&gt;0,IF('114成績輸入與落點儀表板'!$C$7="不可採計",Q268=0,TRUE)),IF('114成績輸入與落點儀表板'!$C$8="必須採計",R268&gt;0,IF('114成績輸入與落點儀表板'!$C$8="不可採計",R268=0,TRUE)),IF('114成績輸入與落點儀表板'!$C$9="必須採計",S268&gt;0,IF('114成績輸入與落點儀表板'!$C$9="不可採計",S268=0,TRUE)),IF('114成績輸入與落點儀表板'!$C$10="必須採計",T268&gt;0,IF('114成績輸入與落點儀表板'!$C$10="不可採計",T268=0,TRUE)),IF('114成績輸入與落點儀表板'!$C$11="必須採計",U268&gt;0,IF('114成績輸入與落點儀表板'!$C$11="不可採計",U268=0,TRUE)),IF('114成績輸入與落點儀表板'!$C$12="必須採計",V268&gt;0,IF('114成績輸入與落點儀表板'!$C$12="不可採計",V268=0,TRUE)),IF('114成績輸入與落點儀表板'!$C$13="必須採計",W268&gt;0,IF('114成績輸入與落點儀表板'!$C$13="不可採計",W268=0,TRUE)),IF('114成績輸入與落點儀表板'!$C$14="必須採計",X268&gt;0,IF('114成績輸入與落點儀表板'!$C$14="不可採計",X268=0,TRUE)),IF('114成績輸入與落點儀表板'!$C$15="必須採計",Y268&gt;0,IF('114成績輸入與落點儀表板'!$C$15="不可採計",Y268=0,TRUE)),IF('114成績輸入與落點儀表板'!$C$16="必須採計",Z268&gt;0,IF('114成績輸入與落點儀表板'!$C$16="不可採計",Z268=0,TRUE))),"✅ 符合","❌ 不符合")</f>
        <v>❌ 不符合</v>
      </c>
      <c r="L268" s="15">
        <v>0</v>
      </c>
      <c r="M268" s="15">
        <v>1</v>
      </c>
      <c r="N268" s="15">
        <v>2</v>
      </c>
      <c r="O268" s="15">
        <v>0</v>
      </c>
      <c r="P268" s="15">
        <v>0</v>
      </c>
      <c r="Q268" s="15">
        <v>0</v>
      </c>
      <c r="R268" s="15">
        <v>1</v>
      </c>
      <c r="S268" s="15">
        <v>1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</row>
    <row r="269" spans="1:26" ht="15.75" customHeight="1" x14ac:dyDescent="0.3">
      <c r="A269" s="2" t="s">
        <v>756</v>
      </c>
      <c r="B269" s="13" t="s">
        <v>655</v>
      </c>
      <c r="C269" s="13" t="s">
        <v>98</v>
      </c>
      <c r="D269" s="12" t="s">
        <v>99</v>
      </c>
      <c r="E269" s="13" t="s">
        <v>757</v>
      </c>
      <c r="F269" s="2">
        <v>30</v>
      </c>
      <c r="G269" s="15">
        <v>237</v>
      </c>
      <c r="H269" s="7">
        <f>L269*'114成績輸入與落點儀表板'!$B$2+M269*'114成績輸入與落點儀表板'!$B$3+N269*'114成績輸入與落點儀表板'!$B$4+O269*'114成績輸入與落點儀表板'!$B$5+P269*'114成績輸入與落點儀表板'!$B$6+Q269*'114成績輸入與落點儀表板'!$B$7+R269*'114成績輸入與落點儀表板'!$B$8+S269*'114成績輸入與落點儀表板'!$B$9+T269*'114成績輸入與落點儀表板'!$B$10+U269*'114成績輸入與落點儀表板'!$B$11+V269*'114成績輸入與落點儀表板'!$B$12+W269*'114成績輸入與落點儀表板'!$B$13+X269*'114成績輸入與落點儀表板'!$B$14+Y269*'114成績輸入與落點儀表板'!$B$15+Z269*'114成績輸入與落點儀表板'!$B$16</f>
        <v>0</v>
      </c>
      <c r="I269" s="8">
        <f t="shared" si="8"/>
        <v>-237</v>
      </c>
      <c r="J269" s="2" t="str">
        <f t="shared" si="9"/>
        <v>FAIL</v>
      </c>
      <c r="K269" s="17" t="str">
        <f>IF(AND(IF('114成績輸入與落點儀表板'!$C$2="必須採計",L269&gt;0,IF('114成績輸入與落點儀表板'!$C$2="不可採計",L269=0,TRUE)),IF('114成績輸入與落點儀表板'!$C$3="必須採計",M269&gt;0,IF('114成績輸入與落點儀表板'!$C$3="不可採計",M269=0,TRUE)),IF('114成績輸入與落點儀表板'!$C$4="必須採計",N269&gt;0,IF('114成績輸入與落點儀表板'!$C$4="不可採計",N269=0,TRUE)),IF('114成績輸入與落點儀表板'!$C$5="必須採計",O269&gt;0,IF('114成績輸入與落點儀表板'!$C$5="不可採計",O269=0,TRUE)),IF('114成績輸入與落點儀表板'!$C$6="必須採計",P269&gt;0,IF('114成績輸入與落點儀表板'!$C$6="不可採計",P269=0,TRUE)),IF('114成績輸入與落點儀表板'!$C$7="必須採計",Q269&gt;0,IF('114成績輸入與落點儀表板'!$C$7="不可採計",Q269=0,TRUE)),IF('114成績輸入與落點儀表板'!$C$8="必須採計",R269&gt;0,IF('114成績輸入與落點儀表板'!$C$8="不可採計",R269=0,TRUE)),IF('114成績輸入與落點儀表板'!$C$9="必須採計",S269&gt;0,IF('114成績輸入與落點儀表板'!$C$9="不可採計",S269=0,TRUE)),IF('114成績輸入與落點儀表板'!$C$10="必須採計",T269&gt;0,IF('114成績輸入與落點儀表板'!$C$10="不可採計",T269=0,TRUE)),IF('114成績輸入與落點儀表板'!$C$11="必須採計",U269&gt;0,IF('114成績輸入與落點儀表板'!$C$11="不可採計",U269=0,TRUE)),IF('114成績輸入與落點儀表板'!$C$12="必須採計",V269&gt;0,IF('114成績輸入與落點儀表板'!$C$12="不可採計",V269=0,TRUE)),IF('114成績輸入與落點儀表板'!$C$13="必須採計",W269&gt;0,IF('114成績輸入與落點儀表板'!$C$13="不可採計",W269=0,TRUE)),IF('114成績輸入與落點儀表板'!$C$14="必須採計",X269&gt;0,IF('114成績輸入與落點儀表板'!$C$14="不可採計",X269=0,TRUE)),IF('114成績輸入與落點儀表板'!$C$15="必須採計",Y269&gt;0,IF('114成績輸入與落點儀表板'!$C$15="不可採計",Y269=0,TRUE)),IF('114成績輸入與落點儀表板'!$C$16="必須採計",Z269&gt;0,IF('114成績輸入與落點儀表板'!$C$16="不可採計",Z269=0,TRUE))),"✅ 符合","❌ 不符合")</f>
        <v>✅ 符合</v>
      </c>
      <c r="L269" s="15">
        <v>1</v>
      </c>
      <c r="M269" s="15">
        <v>1.5</v>
      </c>
      <c r="N269" s="15">
        <v>1.5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1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</row>
    <row r="270" spans="1:26" ht="15.75" customHeight="1" x14ac:dyDescent="0.3">
      <c r="A270" s="2" t="s">
        <v>758</v>
      </c>
      <c r="B270" s="13" t="s">
        <v>655</v>
      </c>
      <c r="C270" s="13" t="s">
        <v>759</v>
      </c>
      <c r="D270" s="12" t="s">
        <v>73</v>
      </c>
      <c r="E270" s="13" t="s">
        <v>760</v>
      </c>
      <c r="F270" s="2">
        <v>21</v>
      </c>
      <c r="G270" s="15">
        <v>254.75</v>
      </c>
      <c r="H270" s="7">
        <f>L270*'114成績輸入與落點儀表板'!$B$2+M270*'114成績輸入與落點儀表板'!$B$3+N270*'114成績輸入與落點儀表板'!$B$4+O270*'114成績輸入與落點儀表板'!$B$5+P270*'114成績輸入與落點儀表板'!$B$6+Q270*'114成績輸入與落點儀表板'!$B$7+R270*'114成績輸入與落點儀表板'!$B$8+S270*'114成績輸入與落點儀表板'!$B$9+T270*'114成績輸入與落點儀表板'!$B$10+U270*'114成績輸入與落點儀表板'!$B$11+V270*'114成績輸入與落點儀表板'!$B$12+W270*'114成績輸入與落點儀表板'!$B$13+X270*'114成績輸入與落點儀表板'!$B$14+Y270*'114成績輸入與落點儀表板'!$B$15+Z270*'114成績輸入與落點儀表板'!$B$16</f>
        <v>0</v>
      </c>
      <c r="I270" s="8">
        <f t="shared" si="8"/>
        <v>-254.75</v>
      </c>
      <c r="J270" s="2" t="str">
        <f t="shared" si="9"/>
        <v>FAIL</v>
      </c>
      <c r="K270" s="17" t="str">
        <f>IF(AND(IF('114成績輸入與落點儀表板'!$C$2="必須採計",L270&gt;0,IF('114成績輸入與落點儀表板'!$C$2="不可採計",L270=0,TRUE)),IF('114成績輸入與落點儀表板'!$C$3="必須採計",M270&gt;0,IF('114成績輸入與落點儀表板'!$C$3="不可採計",M270=0,TRUE)),IF('114成績輸入與落點儀表板'!$C$4="必須採計",N270&gt;0,IF('114成績輸入與落點儀表板'!$C$4="不可採計",N270=0,TRUE)),IF('114成績輸入與落點儀表板'!$C$5="必須採計",O270&gt;0,IF('114成績輸入與落點儀表板'!$C$5="不可採計",O270=0,TRUE)),IF('114成績輸入與落點儀表板'!$C$6="必須採計",P270&gt;0,IF('114成績輸入與落點儀表板'!$C$6="不可採計",P270=0,TRUE)),IF('114成績輸入與落點儀表板'!$C$7="必須採計",Q270&gt;0,IF('114成績輸入與落點儀表板'!$C$7="不可採計",Q270=0,TRUE)),IF('114成績輸入與落點儀表板'!$C$8="必須採計",R270&gt;0,IF('114成績輸入與落點儀表板'!$C$8="不可採計",R270=0,TRUE)),IF('114成績輸入與落點儀表板'!$C$9="必須採計",S270&gt;0,IF('114成績輸入與落點儀表板'!$C$9="不可採計",S270=0,TRUE)),IF('114成績輸入與落點儀表板'!$C$10="必須採計",T270&gt;0,IF('114成績輸入與落點儀表板'!$C$10="不可採計",T270=0,TRUE)),IF('114成績輸入與落點儀表板'!$C$11="必須採計",U270&gt;0,IF('114成績輸入與落點儀表板'!$C$11="不可採計",U270=0,TRUE)),IF('114成績輸入與落點儀表板'!$C$12="必須採計",V270&gt;0,IF('114成績輸入與落點儀表板'!$C$12="不可採計",V270=0,TRUE)),IF('114成績輸入與落點儀表板'!$C$13="必須採計",W270&gt;0,IF('114成績輸入與落點儀表板'!$C$13="不可採計",W270=0,TRUE)),IF('114成績輸入與落點儀表板'!$C$14="必須採計",X270&gt;0,IF('114成績輸入與落點儀表板'!$C$14="不可採計",X270=0,TRUE)),IF('114成績輸入與落點儀表板'!$C$15="必須採計",Y270&gt;0,IF('114成績輸入與落點儀表板'!$C$15="不可採計",Y270=0,TRUE)),IF('114成績輸入與落點儀表板'!$C$16="必須採計",Z270&gt;0,IF('114成績輸入與落點儀表板'!$C$16="不可採計",Z270=0,TRUE))),"✅ 符合","❌ 不符合")</f>
        <v>✅ 符合</v>
      </c>
      <c r="L270" s="15">
        <v>1</v>
      </c>
      <c r="M270" s="15">
        <v>1.25</v>
      </c>
      <c r="N270" s="15">
        <v>1.25</v>
      </c>
      <c r="O270" s="15">
        <v>0</v>
      </c>
      <c r="P270" s="15">
        <v>0</v>
      </c>
      <c r="Q270" s="15">
        <v>0</v>
      </c>
      <c r="R270" s="15">
        <v>1</v>
      </c>
      <c r="S270" s="15">
        <v>1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</row>
    <row r="271" spans="1:26" customFormat="1" ht="15.75" customHeight="1" x14ac:dyDescent="0.3">
      <c r="A271" s="2" t="s">
        <v>761</v>
      </c>
      <c r="B271" s="6" t="s">
        <v>655</v>
      </c>
      <c r="C271" s="6" t="s">
        <v>762</v>
      </c>
      <c r="D271" s="12" t="s">
        <v>227</v>
      </c>
      <c r="E271" s="13" t="s">
        <v>763</v>
      </c>
      <c r="F271" s="2">
        <v>9</v>
      </c>
      <c r="G271" s="15">
        <v>294</v>
      </c>
      <c r="H271" s="7">
        <f>L271*'114成績輸入與落點儀表板'!$B$2+M271*'114成績輸入與落點儀表板'!$B$3+N271*'114成績輸入與落點儀表板'!$B$4+O271*'114成績輸入與落點儀表板'!$B$5+P271*'114成績輸入與落點儀表板'!$B$6+Q271*'114成績輸入與落點儀表板'!$B$7+R271*'114成績輸入與落點儀表板'!$B$8+S271*'114成績輸入與落點儀表板'!$B$9+T271*'114成績輸入與落點儀表板'!$B$10+U271*'114成績輸入與落點儀表板'!$B$11+V271*'114成績輸入與落點儀表板'!$B$12+W271*'114成績輸入與落點儀表板'!$B$13+X271*'114成績輸入與落點儀表板'!$B$14+Y271*'114成績輸入與落點儀表板'!$B$15+Z271*'114成績輸入與落點儀表板'!$B$16</f>
        <v>0</v>
      </c>
      <c r="I271" s="8">
        <f t="shared" si="8"/>
        <v>-294</v>
      </c>
      <c r="J271" s="2" t="str">
        <f t="shared" si="9"/>
        <v>FAIL</v>
      </c>
      <c r="K271" s="17" t="str">
        <f>IF(AND(IF('114成績輸入與落點儀表板'!$C$2="必須採計",L271&gt;0,IF('114成績輸入與落點儀表板'!$C$2="不可採計",L271=0,TRUE)),IF('114成績輸入與落點儀表板'!$C$3="必須採計",M271&gt;0,IF('114成績輸入與落點儀表板'!$C$3="不可採計",M271=0,TRUE)),IF('114成績輸入與落點儀表板'!$C$4="必須採計",N271&gt;0,IF('114成績輸入與落點儀表板'!$C$4="不可採計",N271=0,TRUE)),IF('114成績輸入與落點儀表板'!$C$5="必須採計",O271&gt;0,IF('114成績輸入與落點儀表板'!$C$5="不可採計",O271=0,TRUE)),IF('114成績輸入與落點儀表板'!$C$6="必須採計",P271&gt;0,IF('114成績輸入與落點儀表板'!$C$6="不可採計",P271=0,TRUE)),IF('114成績輸入與落點儀表板'!$C$7="必須採計",Q271&gt;0,IF('114成績輸入與落點儀表板'!$C$7="不可採計",Q271=0,TRUE)),IF('114成績輸入與落點儀表板'!$C$8="必須採計",R271&gt;0,IF('114成績輸入與落點儀表板'!$C$8="不可採計",R271=0,TRUE)),IF('114成績輸入與落點儀表板'!$C$9="必須採計",S271&gt;0,IF('114成績輸入與落點儀表板'!$C$9="不可採計",S271=0,TRUE)),IF('114成績輸入與落點儀表板'!$C$10="必須採計",T271&gt;0,IF('114成績輸入與落點儀表板'!$C$10="不可採計",T271=0,TRUE)),IF('114成績輸入與落點儀表板'!$C$11="必須採計",U271&gt;0,IF('114成績輸入與落點儀表板'!$C$11="不可採計",U271=0,TRUE)),IF('114成績輸入與落點儀表板'!$C$12="必須採計",V271&gt;0,IF('114成績輸入與落點儀表板'!$C$12="不可採計",V271=0,TRUE)),IF('114成績輸入與落點儀表板'!$C$13="必須採計",W271&gt;0,IF('114成績輸入與落點儀表板'!$C$13="不可採計",W271=0,TRUE)),IF('114成績輸入與落點儀表板'!$C$14="必須採計",X271&gt;0,IF('114成績輸入與落點儀表板'!$C$14="不可採計",X271=0,TRUE)),IF('114成績輸入與落點儀表板'!$C$15="必須採計",Y271&gt;0,IF('114成績輸入與落點儀表板'!$C$15="不可採計",Y271=0,TRUE)),IF('114成績輸入與落點儀表板'!$C$16="必須採計",Z271&gt;0,IF('114成績輸入與落點儀表板'!$C$16="不可採計",Z271=0,TRUE))),"✅ 符合","❌ 不符合")</f>
        <v>✅ 符合</v>
      </c>
      <c r="L271" s="15">
        <v>1</v>
      </c>
      <c r="M271" s="15">
        <v>2</v>
      </c>
      <c r="N271" s="15">
        <v>0</v>
      </c>
      <c r="O271" s="15">
        <v>0</v>
      </c>
      <c r="P271" s="15">
        <v>0</v>
      </c>
      <c r="Q271" s="15">
        <v>1.5</v>
      </c>
      <c r="R271" s="15">
        <v>0</v>
      </c>
      <c r="S271" s="15">
        <v>0</v>
      </c>
      <c r="T271" s="15">
        <v>0</v>
      </c>
      <c r="U271" s="15">
        <v>0</v>
      </c>
      <c r="V271" s="15">
        <v>0</v>
      </c>
      <c r="W271" s="15">
        <v>1.5</v>
      </c>
      <c r="X271" s="15">
        <v>0</v>
      </c>
      <c r="Y271" s="15">
        <v>0</v>
      </c>
      <c r="Z271" s="15">
        <v>0</v>
      </c>
    </row>
    <row r="272" spans="1:26" ht="15.75" customHeight="1" x14ac:dyDescent="0.3">
      <c r="A272" s="2" t="s">
        <v>764</v>
      </c>
      <c r="B272" s="13" t="s">
        <v>765</v>
      </c>
      <c r="C272" s="13" t="s">
        <v>133</v>
      </c>
      <c r="D272" s="12" t="s">
        <v>134</v>
      </c>
      <c r="E272" s="13" t="s">
        <v>766</v>
      </c>
      <c r="F272" s="2">
        <v>41</v>
      </c>
      <c r="G272" s="15">
        <v>271</v>
      </c>
      <c r="H272" s="7">
        <f>L272*'114成績輸入與落點儀表板'!$B$2+M272*'114成績輸入與落點儀表板'!$B$3+N272*'114成績輸入與落點儀表板'!$B$4+O272*'114成績輸入與落點儀表板'!$B$5+P272*'114成績輸入與落點儀表板'!$B$6+Q272*'114成績輸入與落點儀表板'!$B$7+R272*'114成績輸入與落點儀表板'!$B$8+S272*'114成績輸入與落點儀表板'!$B$9+T272*'114成績輸入與落點儀表板'!$B$10+U272*'114成績輸入與落點儀表板'!$B$11+V272*'114成績輸入與落點儀表板'!$B$12+W272*'114成績輸入與落點儀表板'!$B$13+X272*'114成績輸入與落點儀表板'!$B$14+Y272*'114成績輸入與落點儀表板'!$B$15+Z272*'114成績輸入與落點儀表板'!$B$16</f>
        <v>0</v>
      </c>
      <c r="I272" s="8">
        <f t="shared" si="8"/>
        <v>-271</v>
      </c>
      <c r="J272" s="2" t="str">
        <f t="shared" si="9"/>
        <v>FAIL</v>
      </c>
      <c r="K272" s="17" t="str">
        <f>IF(AND(IF('114成績輸入與落點儀表板'!$C$2="必須採計",L272&gt;0,IF('114成績輸入與落點儀表板'!$C$2="不可採計",L272=0,TRUE)),IF('114成績輸入與落點儀表板'!$C$3="必須採計",M272&gt;0,IF('114成績輸入與落點儀表板'!$C$3="不可採計",M272=0,TRUE)),IF('114成績輸入與落點儀表板'!$C$4="必須採計",N272&gt;0,IF('114成績輸入與落點儀表板'!$C$4="不可採計",N272=0,TRUE)),IF('114成績輸入與落點儀表板'!$C$5="必須採計",O272&gt;0,IF('114成績輸入與落點儀表板'!$C$5="不可採計",O272=0,TRUE)),IF('114成績輸入與落點儀表板'!$C$6="必須採計",P272&gt;0,IF('114成績輸入與落點儀表板'!$C$6="不可採計",P272=0,TRUE)),IF('114成績輸入與落點儀表板'!$C$7="必須採計",Q272&gt;0,IF('114成績輸入與落點儀表板'!$C$7="不可採計",Q272=0,TRUE)),IF('114成績輸入與落點儀表板'!$C$8="必須採計",R272&gt;0,IF('114成績輸入與落點儀表板'!$C$8="不可採計",R272=0,TRUE)),IF('114成績輸入與落點儀表板'!$C$9="必須採計",S272&gt;0,IF('114成績輸入與落點儀表板'!$C$9="不可採計",S272=0,TRUE)),IF('114成績輸入與落點儀表板'!$C$10="必須採計",T272&gt;0,IF('114成績輸入與落點儀表板'!$C$10="不可採計",T272=0,TRUE)),IF('114成績輸入與落點儀表板'!$C$11="必須採計",U272&gt;0,IF('114成績輸入與落點儀表板'!$C$11="不可採計",U272=0,TRUE)),IF('114成績輸入與落點儀表板'!$C$12="必須採計",V272&gt;0,IF('114成績輸入與落點儀表板'!$C$12="不可採計",V272=0,TRUE)),IF('114成績輸入與落點儀表板'!$C$13="必須採計",W272&gt;0,IF('114成績輸入與落點儀表板'!$C$13="不可採計",W272=0,TRUE)),IF('114成績輸入與落點儀表板'!$C$14="必須採計",X272&gt;0,IF('114成績輸入與落點儀表板'!$C$14="不可採計",X272=0,TRUE)),IF('114成績輸入與落點儀表板'!$C$15="必須採計",Y272&gt;0,IF('114成績輸入與落點儀表板'!$C$15="不可採計",Y272=0,TRUE)),IF('114成績輸入與落點儀表板'!$C$16="必須採計",Z272&gt;0,IF('114成績輸入與落點儀表板'!$C$16="不可採計",Z272=0,TRUE))),"✅ 符合","❌ 不符合")</f>
        <v>❌ 不符合</v>
      </c>
      <c r="L272" s="15">
        <v>0</v>
      </c>
      <c r="M272" s="15">
        <v>1</v>
      </c>
      <c r="N272" s="15">
        <v>1</v>
      </c>
      <c r="O272" s="15">
        <v>0</v>
      </c>
      <c r="P272" s="15">
        <v>0</v>
      </c>
      <c r="Q272" s="15">
        <v>0</v>
      </c>
      <c r="R272" s="15">
        <v>1</v>
      </c>
      <c r="S272" s="15">
        <v>1</v>
      </c>
      <c r="T272" s="15">
        <v>1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</row>
    <row r="273" spans="1:26" ht="15.75" customHeight="1" x14ac:dyDescent="0.3">
      <c r="A273" s="2" t="s">
        <v>767</v>
      </c>
      <c r="B273" s="13" t="s">
        <v>765</v>
      </c>
      <c r="C273" s="13" t="s">
        <v>137</v>
      </c>
      <c r="D273" s="12" t="s">
        <v>134</v>
      </c>
      <c r="E273" s="13" t="s">
        <v>766</v>
      </c>
      <c r="F273" s="2">
        <v>2</v>
      </c>
      <c r="G273" s="15">
        <v>264</v>
      </c>
      <c r="H273" s="7">
        <f>L273*'114成績輸入與落點儀表板'!$B$2+M273*'114成績輸入與落點儀表板'!$B$3+N273*'114成績輸入與落點儀表板'!$B$4+O273*'114成績輸入與落點儀表板'!$B$5+P273*'114成績輸入與落點儀表板'!$B$6+Q273*'114成績輸入與落點儀表板'!$B$7+R273*'114成績輸入與落點儀表板'!$B$8+S273*'114成績輸入與落點儀表板'!$B$9+T273*'114成績輸入與落點儀表板'!$B$10+U273*'114成績輸入與落點儀表板'!$B$11+V273*'114成績輸入與落點儀表板'!$B$12+W273*'114成績輸入與落點儀表板'!$B$13+X273*'114成績輸入與落點儀表板'!$B$14+Y273*'114成績輸入與落點儀表板'!$B$15+Z273*'114成績輸入與落點儀表板'!$B$16</f>
        <v>0</v>
      </c>
      <c r="I273" s="8">
        <f t="shared" si="8"/>
        <v>-264</v>
      </c>
      <c r="J273" s="2" t="str">
        <f t="shared" si="9"/>
        <v>FAIL</v>
      </c>
      <c r="K273" s="17" t="str">
        <f>IF(AND(IF('114成績輸入與落點儀表板'!$C$2="必須採計",L273&gt;0,IF('114成績輸入與落點儀表板'!$C$2="不可採計",L273=0,TRUE)),IF('114成績輸入與落點儀表板'!$C$3="必須採計",M273&gt;0,IF('114成績輸入與落點儀表板'!$C$3="不可採計",M273=0,TRUE)),IF('114成績輸入與落點儀表板'!$C$4="必須採計",N273&gt;0,IF('114成績輸入與落點儀表板'!$C$4="不可採計",N273=0,TRUE)),IF('114成績輸入與落點儀表板'!$C$5="必須採計",O273&gt;0,IF('114成績輸入與落點儀表板'!$C$5="不可採計",O273=0,TRUE)),IF('114成績輸入與落點儀表板'!$C$6="必須採計",P273&gt;0,IF('114成績輸入與落點儀表板'!$C$6="不可採計",P273=0,TRUE)),IF('114成績輸入與落點儀表板'!$C$7="必須採計",Q273&gt;0,IF('114成績輸入與落點儀表板'!$C$7="不可採計",Q273=0,TRUE)),IF('114成績輸入與落點儀表板'!$C$8="必須採計",R273&gt;0,IF('114成績輸入與落點儀表板'!$C$8="不可採計",R273=0,TRUE)),IF('114成績輸入與落點儀表板'!$C$9="必須採計",S273&gt;0,IF('114成績輸入與落點儀表板'!$C$9="不可採計",S273=0,TRUE)),IF('114成績輸入與落點儀表板'!$C$10="必須採計",T273&gt;0,IF('114成績輸入與落點儀表板'!$C$10="不可採計",T273=0,TRUE)),IF('114成績輸入與落點儀表板'!$C$11="必須採計",U273&gt;0,IF('114成績輸入與落點儀表板'!$C$11="不可採計",U273=0,TRUE)),IF('114成績輸入與落點儀表板'!$C$12="必須採計",V273&gt;0,IF('114成績輸入與落點儀表板'!$C$12="不可採計",V273=0,TRUE)),IF('114成績輸入與落點儀表板'!$C$13="必須採計",W273&gt;0,IF('114成績輸入與落點儀表板'!$C$13="不可採計",W273=0,TRUE)),IF('114成績輸入與落點儀表板'!$C$14="必須採計",X273&gt;0,IF('114成績輸入與落點儀表板'!$C$14="不可採計",X273=0,TRUE)),IF('114成績輸入與落點儀表板'!$C$15="必須採計",Y273&gt;0,IF('114成績輸入與落點儀表板'!$C$15="不可採計",Y273=0,TRUE)),IF('114成績輸入與落點儀表板'!$C$16="必須採計",Z273&gt;0,IF('114成績輸入與落點儀表板'!$C$16="不可採計",Z273=0,TRUE))),"✅ 符合","❌ 不符合")</f>
        <v>❌ 不符合</v>
      </c>
      <c r="L273" s="15">
        <v>0</v>
      </c>
      <c r="M273" s="15">
        <v>1</v>
      </c>
      <c r="N273" s="15">
        <v>1</v>
      </c>
      <c r="O273" s="15">
        <v>0</v>
      </c>
      <c r="P273" s="15">
        <v>0</v>
      </c>
      <c r="Q273" s="15">
        <v>0</v>
      </c>
      <c r="R273" s="15">
        <v>1</v>
      </c>
      <c r="S273" s="15">
        <v>1</v>
      </c>
      <c r="T273" s="15">
        <v>1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</row>
    <row r="274" spans="1:26" ht="15.75" customHeight="1" x14ac:dyDescent="0.3">
      <c r="A274" s="2" t="s">
        <v>768</v>
      </c>
      <c r="B274" s="13" t="s">
        <v>765</v>
      </c>
      <c r="C274" s="13" t="s">
        <v>769</v>
      </c>
      <c r="D274" s="12" t="s">
        <v>134</v>
      </c>
      <c r="E274" s="13" t="s">
        <v>770</v>
      </c>
      <c r="F274" s="2">
        <v>16</v>
      </c>
      <c r="G274" s="15">
        <v>158</v>
      </c>
      <c r="H274" s="7">
        <f>L274*'114成績輸入與落點儀表板'!$B$2+M274*'114成績輸入與落點儀表板'!$B$3+N274*'114成績輸入與落點儀表板'!$B$4+O274*'114成績輸入與落點儀表板'!$B$5+P274*'114成績輸入與落點儀表板'!$B$6+Q274*'114成績輸入與落點儀表板'!$B$7+R274*'114成績輸入與落點儀表板'!$B$8+S274*'114成績輸入與落點儀表板'!$B$9+T274*'114成績輸入與落點儀表板'!$B$10+U274*'114成績輸入與落點儀表板'!$B$11+V274*'114成績輸入與落點儀表板'!$B$12+W274*'114成績輸入與落點儀表板'!$B$13+X274*'114成績輸入與落點儀表板'!$B$14+Y274*'114成績輸入與落點儀表板'!$B$15+Z274*'114成績輸入與落點儀表板'!$B$16</f>
        <v>0</v>
      </c>
      <c r="I274" s="8">
        <f t="shared" si="8"/>
        <v>-158</v>
      </c>
      <c r="J274" s="2" t="str">
        <f t="shared" si="9"/>
        <v>FAIL</v>
      </c>
      <c r="K274" s="17" t="str">
        <f>IF(AND(IF('114成績輸入與落點儀表板'!$C$2="必須採計",L274&gt;0,IF('114成績輸入與落點儀表板'!$C$2="不可採計",L274=0,TRUE)),IF('114成績輸入與落點儀表板'!$C$3="必須採計",M274&gt;0,IF('114成績輸入與落點儀表板'!$C$3="不可採計",M274=0,TRUE)),IF('114成績輸入與落點儀表板'!$C$4="必須採計",N274&gt;0,IF('114成績輸入與落點儀表板'!$C$4="不可採計",N274=0,TRUE)),IF('114成績輸入與落點儀表板'!$C$5="必須採計",O274&gt;0,IF('114成績輸入與落點儀表板'!$C$5="不可採計",O274=0,TRUE)),IF('114成績輸入與落點儀表板'!$C$6="必須採計",P274&gt;0,IF('114成績輸入與落點儀表板'!$C$6="不可採計",P274=0,TRUE)),IF('114成績輸入與落點儀表板'!$C$7="必須採計",Q274&gt;0,IF('114成績輸入與落點儀表板'!$C$7="不可採計",Q274=0,TRUE)),IF('114成績輸入與落點儀表板'!$C$8="必須採計",R274&gt;0,IF('114成績輸入與落點儀表板'!$C$8="不可採計",R274=0,TRUE)),IF('114成績輸入與落點儀表板'!$C$9="必須採計",S274&gt;0,IF('114成績輸入與落點儀表板'!$C$9="不可採計",S274=0,TRUE)),IF('114成績輸入與落點儀表板'!$C$10="必須採計",T274&gt;0,IF('114成績輸入與落點儀表板'!$C$10="不可採計",T274=0,TRUE)),IF('114成績輸入與落點儀表板'!$C$11="必須採計",U274&gt;0,IF('114成績輸入與落點儀表板'!$C$11="不可採計",U274=0,TRUE)),IF('114成績輸入與落點儀表板'!$C$12="必須採計",V274&gt;0,IF('114成績輸入與落點儀表板'!$C$12="不可採計",V274=0,TRUE)),IF('114成績輸入與落點儀表板'!$C$13="必須採計",W274&gt;0,IF('114成績輸入與落點儀表板'!$C$13="不可採計",W274=0,TRUE)),IF('114成績輸入與落點儀表板'!$C$14="必須採計",X274&gt;0,IF('114成績輸入與落點儀表板'!$C$14="不可採計",X274=0,TRUE)),IF('114成績輸入與落點儀表板'!$C$15="必須採計",Y274&gt;0,IF('114成績輸入與落點儀表板'!$C$15="不可採計",Y274=0,TRUE)),IF('114成績輸入與落點儀表板'!$C$16="必須採計",Z274&gt;0,IF('114成績輸入與落點儀表板'!$C$16="不可採計",Z274=0,TRUE))),"✅ 符合","❌ 不符合")</f>
        <v>❌ 不符合</v>
      </c>
      <c r="L274" s="15">
        <v>0</v>
      </c>
      <c r="M274" s="15">
        <v>1.5</v>
      </c>
      <c r="N274" s="15">
        <v>0</v>
      </c>
      <c r="O274" s="15">
        <v>0</v>
      </c>
      <c r="P274" s="15">
        <v>0</v>
      </c>
      <c r="Q274" s="15">
        <v>0</v>
      </c>
      <c r="R274" s="15">
        <v>1</v>
      </c>
      <c r="S274" s="15">
        <v>0</v>
      </c>
      <c r="T274" s="15">
        <v>1.5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</row>
    <row r="275" spans="1:26" ht="15.75" customHeight="1" x14ac:dyDescent="0.3">
      <c r="A275" s="2" t="s">
        <v>771</v>
      </c>
      <c r="B275" s="13" t="s">
        <v>765</v>
      </c>
      <c r="C275" s="13" t="s">
        <v>772</v>
      </c>
      <c r="D275" s="12" t="s">
        <v>134</v>
      </c>
      <c r="E275" s="13" t="s">
        <v>773</v>
      </c>
      <c r="F275" s="2">
        <v>18</v>
      </c>
      <c r="G275" s="15">
        <v>164.25</v>
      </c>
      <c r="H275" s="7">
        <f>L275*'114成績輸入與落點儀表板'!$B$2+M275*'114成績輸入與落點儀表板'!$B$3+N275*'114成績輸入與落點儀表板'!$B$4+O275*'114成績輸入與落點儀表板'!$B$5+P275*'114成績輸入與落點儀表板'!$B$6+Q275*'114成績輸入與落點儀表板'!$B$7+R275*'114成績輸入與落點儀表板'!$B$8+S275*'114成績輸入與落點儀表板'!$B$9+T275*'114成績輸入與落點儀表板'!$B$10+U275*'114成績輸入與落點儀表板'!$B$11+V275*'114成績輸入與落點儀表板'!$B$12+W275*'114成績輸入與落點儀表板'!$B$13+X275*'114成績輸入與落點儀表板'!$B$14+Y275*'114成績輸入與落點儀表板'!$B$15+Z275*'114成績輸入與落點儀表板'!$B$16</f>
        <v>0</v>
      </c>
      <c r="I275" s="8">
        <f t="shared" si="8"/>
        <v>-164.25</v>
      </c>
      <c r="J275" s="2" t="str">
        <f t="shared" si="9"/>
        <v>FAIL</v>
      </c>
      <c r="K275" s="17" t="str">
        <f>IF(AND(IF('114成績輸入與落點儀表板'!$C$2="必須採計",L275&gt;0,IF('114成績輸入與落點儀表板'!$C$2="不可採計",L275=0,TRUE)),IF('114成績輸入與落點儀表板'!$C$3="必須採計",M275&gt;0,IF('114成績輸入與落點儀表板'!$C$3="不可採計",M275=0,TRUE)),IF('114成績輸入與落點儀表板'!$C$4="必須採計",N275&gt;0,IF('114成績輸入與落點儀表板'!$C$4="不可採計",N275=0,TRUE)),IF('114成績輸入與落點儀表板'!$C$5="必須採計",O275&gt;0,IF('114成績輸入與落點儀表板'!$C$5="不可採計",O275=0,TRUE)),IF('114成績輸入與落點儀表板'!$C$6="必須採計",P275&gt;0,IF('114成績輸入與落點儀表板'!$C$6="不可採計",P275=0,TRUE)),IF('114成績輸入與落點儀表板'!$C$7="必須採計",Q275&gt;0,IF('114成績輸入與落點儀表板'!$C$7="不可採計",Q275=0,TRUE)),IF('114成績輸入與落點儀表板'!$C$8="必須採計",R275&gt;0,IF('114成績輸入與落點儀表板'!$C$8="不可採計",R275=0,TRUE)),IF('114成績輸入與落點儀表板'!$C$9="必須採計",S275&gt;0,IF('114成績輸入與落點儀表板'!$C$9="不可採計",S275=0,TRUE)),IF('114成績輸入與落點儀表板'!$C$10="必須採計",T275&gt;0,IF('114成績輸入與落點儀表板'!$C$10="不可採計",T275=0,TRUE)),IF('114成績輸入與落點儀表板'!$C$11="必須採計",U275&gt;0,IF('114成績輸入與落點儀表板'!$C$11="不可採計",U275=0,TRUE)),IF('114成績輸入與落點儀表板'!$C$12="必須採計",V275&gt;0,IF('114成績輸入與落點儀表板'!$C$12="不可採計",V275=0,TRUE)),IF('114成績輸入與落點儀表板'!$C$13="必須採計",W275&gt;0,IF('114成績輸入與落點儀表板'!$C$13="不可採計",W275=0,TRUE)),IF('114成績輸入與落點儀表板'!$C$14="必須採計",X275&gt;0,IF('114成績輸入與落點儀表板'!$C$14="不可採計",X275=0,TRUE)),IF('114成績輸入與落點儀表板'!$C$15="必須採計",Y275&gt;0,IF('114成績輸入與落點儀表板'!$C$15="不可採計",Y275=0,TRUE)),IF('114成績輸入與落點儀表板'!$C$16="必須採計",Z275&gt;0,IF('114成績輸入與落點儀表板'!$C$16="不可採計",Z275=0,TRUE))),"✅ 符合","❌ 不符合")</f>
        <v>❌ 不符合</v>
      </c>
      <c r="L275" s="15">
        <v>0</v>
      </c>
      <c r="M275" s="15">
        <v>1.5</v>
      </c>
      <c r="N275" s="15">
        <v>0</v>
      </c>
      <c r="O275" s="15">
        <v>0</v>
      </c>
      <c r="P275" s="15">
        <v>0</v>
      </c>
      <c r="Q275" s="15">
        <v>0</v>
      </c>
      <c r="R275" s="15">
        <v>0</v>
      </c>
      <c r="S275" s="15">
        <v>1.25</v>
      </c>
      <c r="T275" s="15">
        <v>1.25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</row>
    <row r="276" spans="1:26" ht="15.75" customHeight="1" x14ac:dyDescent="0.3">
      <c r="A276" s="2" t="s">
        <v>774</v>
      </c>
      <c r="B276" s="13" t="s">
        <v>765</v>
      </c>
      <c r="C276" s="13" t="s">
        <v>139</v>
      </c>
      <c r="D276" s="12" t="s">
        <v>134</v>
      </c>
      <c r="E276" s="13" t="s">
        <v>775</v>
      </c>
      <c r="F276" s="2">
        <v>23</v>
      </c>
      <c r="G276" s="15">
        <v>271</v>
      </c>
      <c r="H276" s="7">
        <f>L276*'114成績輸入與落點儀表板'!$B$2+M276*'114成績輸入與落點儀表板'!$B$3+N276*'114成績輸入與落點儀表板'!$B$4+O276*'114成績輸入與落點儀表板'!$B$5+P276*'114成績輸入與落點儀表板'!$B$6+Q276*'114成績輸入與落點儀表板'!$B$7+R276*'114成績輸入與落點儀表板'!$B$8+S276*'114成績輸入與落點儀表板'!$B$9+T276*'114成績輸入與落點儀表板'!$B$10+U276*'114成績輸入與落點儀表板'!$B$11+V276*'114成績輸入與落點儀表板'!$B$12+W276*'114成績輸入與落點儀表板'!$B$13+X276*'114成績輸入與落點儀表板'!$B$14+Y276*'114成績輸入與落點儀表板'!$B$15+Z276*'114成績輸入與落點儀表板'!$B$16</f>
        <v>0</v>
      </c>
      <c r="I276" s="8">
        <f t="shared" si="8"/>
        <v>-271</v>
      </c>
      <c r="J276" s="2" t="str">
        <f t="shared" si="9"/>
        <v>FAIL</v>
      </c>
      <c r="K276" s="17" t="str">
        <f>IF(AND(IF('114成績輸入與落點儀表板'!$C$2="必須採計",L276&gt;0,IF('114成績輸入與落點儀表板'!$C$2="不可採計",L276=0,TRUE)),IF('114成績輸入與落點儀表板'!$C$3="必須採計",M276&gt;0,IF('114成績輸入與落點儀表板'!$C$3="不可採計",M276=0,TRUE)),IF('114成績輸入與落點儀表板'!$C$4="必須採計",N276&gt;0,IF('114成績輸入與落點儀表板'!$C$4="不可採計",N276=0,TRUE)),IF('114成績輸入與落點儀表板'!$C$5="必須採計",O276&gt;0,IF('114成績輸入與落點儀表板'!$C$5="不可採計",O276=0,TRUE)),IF('114成績輸入與落點儀表板'!$C$6="必須採計",P276&gt;0,IF('114成績輸入與落點儀表板'!$C$6="不可採計",P276=0,TRUE)),IF('114成績輸入與落點儀表板'!$C$7="必須採計",Q276&gt;0,IF('114成績輸入與落點儀表板'!$C$7="不可採計",Q276=0,TRUE)),IF('114成績輸入與落點儀表板'!$C$8="必須採計",R276&gt;0,IF('114成績輸入與落點儀表板'!$C$8="不可採計",R276=0,TRUE)),IF('114成績輸入與落點儀表板'!$C$9="必須採計",S276&gt;0,IF('114成績輸入與落點儀表板'!$C$9="不可採計",S276=0,TRUE)),IF('114成績輸入與落點儀表板'!$C$10="必須採計",T276&gt;0,IF('114成績輸入與落點儀表板'!$C$10="不可採計",T276=0,TRUE)),IF('114成績輸入與落點儀表板'!$C$11="必須採計",U276&gt;0,IF('114成績輸入與落點儀表板'!$C$11="不可採計",U276=0,TRUE)),IF('114成績輸入與落點儀表板'!$C$12="必須採計",V276&gt;0,IF('114成績輸入與落點儀表板'!$C$12="不可採計",V276=0,TRUE)),IF('114成績輸入與落點儀表板'!$C$13="必須採計",W276&gt;0,IF('114成績輸入與落點儀表板'!$C$13="不可採計",W276=0,TRUE)),IF('114成績輸入與落點儀表板'!$C$14="必須採計",X276&gt;0,IF('114成績輸入與落點儀表板'!$C$14="不可採計",X276=0,TRUE)),IF('114成績輸入與落點儀表板'!$C$15="必須採計",Y276&gt;0,IF('114成績輸入與落點儀表板'!$C$15="不可採計",Y276=0,TRUE)),IF('114成績輸入與落點儀表板'!$C$16="必須採計",Z276&gt;0,IF('114成績輸入與落點儀表板'!$C$16="不可採計",Z276=0,TRUE))),"✅ 符合","❌ 不符合")</f>
        <v>❌ 不符合</v>
      </c>
      <c r="L276" s="15">
        <v>0</v>
      </c>
      <c r="M276" s="15">
        <v>1</v>
      </c>
      <c r="N276" s="15">
        <v>1</v>
      </c>
      <c r="O276" s="15">
        <v>0</v>
      </c>
      <c r="P276" s="15">
        <v>0</v>
      </c>
      <c r="Q276" s="15">
        <v>0</v>
      </c>
      <c r="R276" s="15">
        <v>1</v>
      </c>
      <c r="S276" s="15">
        <v>1</v>
      </c>
      <c r="T276" s="15">
        <v>1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</row>
    <row r="277" spans="1:26" ht="15.75" customHeight="1" x14ac:dyDescent="0.3">
      <c r="A277" s="2" t="s">
        <v>776</v>
      </c>
      <c r="B277" s="13" t="s">
        <v>765</v>
      </c>
      <c r="C277" s="13" t="s">
        <v>777</v>
      </c>
      <c r="D277" s="12" t="s">
        <v>134</v>
      </c>
      <c r="E277" s="13" t="s">
        <v>778</v>
      </c>
      <c r="F277" s="2">
        <v>24</v>
      </c>
      <c r="G277" s="15">
        <v>189</v>
      </c>
      <c r="H277" s="7">
        <f>L277*'114成績輸入與落點儀表板'!$B$2+M277*'114成績輸入與落點儀表板'!$B$3+N277*'114成績輸入與落點儀表板'!$B$4+O277*'114成績輸入與落點儀表板'!$B$5+P277*'114成績輸入與落點儀表板'!$B$6+Q277*'114成績輸入與落點儀表板'!$B$7+R277*'114成績輸入與落點儀表板'!$B$8+S277*'114成績輸入與落點儀表板'!$B$9+T277*'114成績輸入與落點儀表板'!$B$10+U277*'114成績輸入與落點儀表板'!$B$11+V277*'114成績輸入與落點儀表板'!$B$12+W277*'114成績輸入與落點儀表板'!$B$13+X277*'114成績輸入與落點儀表板'!$B$14+Y277*'114成績輸入與落點儀表板'!$B$15+Z277*'114成績輸入與落點儀表板'!$B$16</f>
        <v>0</v>
      </c>
      <c r="I277" s="8">
        <f t="shared" si="8"/>
        <v>-189</v>
      </c>
      <c r="J277" s="2" t="str">
        <f t="shared" si="9"/>
        <v>FAIL</v>
      </c>
      <c r="K277" s="17" t="str">
        <f>IF(AND(IF('114成績輸入與落點儀表板'!$C$2="必須採計",L277&gt;0,IF('114成績輸入與落點儀表板'!$C$2="不可採計",L277=0,TRUE)),IF('114成績輸入與落點儀表板'!$C$3="必須採計",M277&gt;0,IF('114成績輸入與落點儀表板'!$C$3="不可採計",M277=0,TRUE)),IF('114成績輸入與落點儀表板'!$C$4="必須採計",N277&gt;0,IF('114成績輸入與落點儀表板'!$C$4="不可採計",N277=0,TRUE)),IF('114成績輸入與落點儀表板'!$C$5="必須採計",O277&gt;0,IF('114成績輸入與落點儀表板'!$C$5="不可採計",O277=0,TRUE)),IF('114成績輸入與落點儀表板'!$C$6="必須採計",P277&gt;0,IF('114成績輸入與落點儀表板'!$C$6="不可採計",P277=0,TRUE)),IF('114成績輸入與落點儀表板'!$C$7="必須採計",Q277&gt;0,IF('114成績輸入與落點儀表板'!$C$7="不可採計",Q277=0,TRUE)),IF('114成績輸入與落點儀表板'!$C$8="必須採計",R277&gt;0,IF('114成績輸入與落點儀表板'!$C$8="不可採計",R277=0,TRUE)),IF('114成績輸入與落點儀表板'!$C$9="必須採計",S277&gt;0,IF('114成績輸入與落點儀表板'!$C$9="不可採計",S277=0,TRUE)),IF('114成績輸入與落點儀表板'!$C$10="必須採計",T277&gt;0,IF('114成績輸入與落點儀表板'!$C$10="不可採計",T277=0,TRUE)),IF('114成績輸入與落點儀表板'!$C$11="必須採計",U277&gt;0,IF('114成績輸入與落點儀表板'!$C$11="不可採計",U277=0,TRUE)),IF('114成績輸入與落點儀表板'!$C$12="必須採計",V277&gt;0,IF('114成績輸入與落點儀表板'!$C$12="不可採計",V277=0,TRUE)),IF('114成績輸入與落點儀表板'!$C$13="必須採計",W277&gt;0,IF('114成績輸入與落點儀表板'!$C$13="不可採計",W277=0,TRUE)),IF('114成績輸入與落點儀表板'!$C$14="必須採計",X277&gt;0,IF('114成績輸入與落點儀表板'!$C$14="不可採計",X277=0,TRUE)),IF('114成績輸入與落點儀表板'!$C$15="必須採計",Y277&gt;0,IF('114成績輸入與落點儀表板'!$C$15="不可採計",Y277=0,TRUE)),IF('114成績輸入與落點儀表板'!$C$16="必須採計",Z277&gt;0,IF('114成績輸入與落點儀表板'!$C$16="不可採計",Z277=0,TRUE))),"✅ 符合","❌ 不符合")</f>
        <v>✅ 符合</v>
      </c>
      <c r="L277" s="15">
        <v>1.5</v>
      </c>
      <c r="M277" s="15">
        <v>1</v>
      </c>
      <c r="N277" s="15">
        <v>0</v>
      </c>
      <c r="O277" s="15">
        <v>0</v>
      </c>
      <c r="P277" s="15">
        <v>1</v>
      </c>
      <c r="Q277" s="15">
        <v>0</v>
      </c>
      <c r="R277" s="15">
        <v>0</v>
      </c>
      <c r="S277" s="15">
        <v>0</v>
      </c>
      <c r="T277" s="15">
        <v>1.5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</row>
    <row r="278" spans="1:26" ht="15.75" customHeight="1" x14ac:dyDescent="0.3">
      <c r="A278" s="2" t="s">
        <v>779</v>
      </c>
      <c r="B278" s="13" t="s">
        <v>765</v>
      </c>
      <c r="C278" s="13" t="s">
        <v>141</v>
      </c>
      <c r="D278" s="12" t="s">
        <v>134</v>
      </c>
      <c r="E278" s="13" t="s">
        <v>780</v>
      </c>
      <c r="F278" s="2">
        <v>34</v>
      </c>
      <c r="G278" s="15">
        <v>291.25</v>
      </c>
      <c r="H278" s="7">
        <f>L278*'114成績輸入與落點儀表板'!$B$2+M278*'114成績輸入與落點儀表板'!$B$3+N278*'114成績輸入與落點儀表板'!$B$4+O278*'114成績輸入與落點儀表板'!$B$5+P278*'114成績輸入與落點儀表板'!$B$6+Q278*'114成績輸入與落點儀表板'!$B$7+R278*'114成績輸入與落點儀表板'!$B$8+S278*'114成績輸入與落點儀表板'!$B$9+T278*'114成績輸入與落點儀表板'!$B$10+U278*'114成績輸入與落點儀表板'!$B$11+V278*'114成績輸入與落點儀表板'!$B$12+W278*'114成績輸入與落點儀表板'!$B$13+X278*'114成績輸入與落點儀表板'!$B$14+Y278*'114成績輸入與落點儀表板'!$B$15+Z278*'114成績輸入與落點儀表板'!$B$16</f>
        <v>0</v>
      </c>
      <c r="I278" s="8">
        <f t="shared" si="8"/>
        <v>-291.25</v>
      </c>
      <c r="J278" s="2" t="str">
        <f t="shared" si="9"/>
        <v>FAIL</v>
      </c>
      <c r="K278" s="17" t="str">
        <f>IF(AND(IF('114成績輸入與落點儀表板'!$C$2="必須採計",L278&gt;0,IF('114成績輸入與落點儀表板'!$C$2="不可採計",L278=0,TRUE)),IF('114成績輸入與落點儀表板'!$C$3="必須採計",M278&gt;0,IF('114成績輸入與落點儀表板'!$C$3="不可採計",M278=0,TRUE)),IF('114成績輸入與落點儀表板'!$C$4="必須採計",N278&gt;0,IF('114成績輸入與落點儀表板'!$C$4="不可採計",N278=0,TRUE)),IF('114成績輸入與落點儀表板'!$C$5="必須採計",O278&gt;0,IF('114成績輸入與落點儀表板'!$C$5="不可採計",O278=0,TRUE)),IF('114成績輸入與落點儀表板'!$C$6="必須採計",P278&gt;0,IF('114成績輸入與落點儀表板'!$C$6="不可採計",P278=0,TRUE)),IF('114成績輸入與落點儀表板'!$C$7="必須採計",Q278&gt;0,IF('114成績輸入與落點儀表板'!$C$7="不可採計",Q278=0,TRUE)),IF('114成績輸入與落點儀表板'!$C$8="必須採計",R278&gt;0,IF('114成績輸入與落點儀表板'!$C$8="不可採計",R278=0,TRUE)),IF('114成績輸入與落點儀表板'!$C$9="必須採計",S278&gt;0,IF('114成績輸入與落點儀表板'!$C$9="不可採計",S278=0,TRUE)),IF('114成績輸入與落點儀表板'!$C$10="必須採計",T278&gt;0,IF('114成績輸入與落點儀表板'!$C$10="不可採計",T278=0,TRUE)),IF('114成績輸入與落點儀表板'!$C$11="必須採計",U278&gt;0,IF('114成績輸入與落點儀表板'!$C$11="不可採計",U278=0,TRUE)),IF('114成績輸入與落點儀表板'!$C$12="必須採計",V278&gt;0,IF('114成績輸入與落點儀表板'!$C$12="不可採計",V278=0,TRUE)),IF('114成績輸入與落點儀表板'!$C$13="必須採計",W278&gt;0,IF('114成績輸入與落點儀表板'!$C$13="不可採計",W278=0,TRUE)),IF('114成績輸入與落點儀表板'!$C$14="必須採計",X278&gt;0,IF('114成績輸入與落點儀表板'!$C$14="不可採計",X278=0,TRUE)),IF('114成績輸入與落點儀表板'!$C$15="必須採計",Y278&gt;0,IF('114成績輸入與落點儀表板'!$C$15="不可採計",Y278=0,TRUE)),IF('114成績輸入與落點儀表板'!$C$16="必須採計",Z278&gt;0,IF('114成績輸入與落點儀表板'!$C$16="不可採計",Z278=0,TRUE))),"✅ 符合","❌ 不符合")</f>
        <v>✅ 符合</v>
      </c>
      <c r="L278" s="15">
        <v>1</v>
      </c>
      <c r="M278" s="15">
        <v>1</v>
      </c>
      <c r="N278" s="15">
        <v>0</v>
      </c>
      <c r="O278" s="15">
        <v>0</v>
      </c>
      <c r="P278" s="15">
        <v>0</v>
      </c>
      <c r="Q278" s="15">
        <v>0</v>
      </c>
      <c r="R278" s="15">
        <v>1</v>
      </c>
      <c r="S278" s="15">
        <v>1.25</v>
      </c>
      <c r="T278" s="15">
        <v>1.25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</row>
    <row r="279" spans="1:26" ht="15.75" customHeight="1" x14ac:dyDescent="0.3">
      <c r="A279" s="2" t="s">
        <v>781</v>
      </c>
      <c r="B279" s="13" t="s">
        <v>765</v>
      </c>
      <c r="C279" s="13" t="s">
        <v>782</v>
      </c>
      <c r="D279" s="12" t="s">
        <v>227</v>
      </c>
      <c r="E279" s="13" t="s">
        <v>783</v>
      </c>
      <c r="F279" s="2">
        <v>16</v>
      </c>
      <c r="G279" s="15">
        <v>148</v>
      </c>
      <c r="H279" s="7">
        <f>L279*'114成績輸入與落點儀表板'!$B$2+M279*'114成績輸入與落點儀表板'!$B$3+N279*'114成績輸入與落點儀表板'!$B$4+O279*'114成績輸入與落點儀表板'!$B$5+P279*'114成績輸入與落點儀表板'!$B$6+Q279*'114成績輸入與落點儀表板'!$B$7+R279*'114成績輸入與落點儀表板'!$B$8+S279*'114成績輸入與落點儀表板'!$B$9+T279*'114成績輸入與落點儀表板'!$B$10+U279*'114成績輸入與落點儀表板'!$B$11+V279*'114成績輸入與落點儀表板'!$B$12+W279*'114成績輸入與落點儀表板'!$B$13+X279*'114成績輸入與落點儀表板'!$B$14+Y279*'114成績輸入與落點儀表板'!$B$15+Z279*'114成績輸入與落點儀表板'!$B$16</f>
        <v>0</v>
      </c>
      <c r="I279" s="8">
        <f t="shared" si="8"/>
        <v>-148</v>
      </c>
      <c r="J279" s="2" t="str">
        <f t="shared" si="9"/>
        <v>FAIL</v>
      </c>
      <c r="K279" s="17" t="str">
        <f>IF(AND(IF('114成績輸入與落點儀表板'!$C$2="必須採計",L279&gt;0,IF('114成績輸入與落點儀表板'!$C$2="不可採計",L279=0,TRUE)),IF('114成績輸入與落點儀表板'!$C$3="必須採計",M279&gt;0,IF('114成績輸入與落點儀表板'!$C$3="不可採計",M279=0,TRUE)),IF('114成績輸入與落點儀表板'!$C$4="必須採計",N279&gt;0,IF('114成績輸入與落點儀表板'!$C$4="不可採計",N279=0,TRUE)),IF('114成績輸入與落點儀表板'!$C$5="必須採計",O279&gt;0,IF('114成績輸入與落點儀表板'!$C$5="不可採計",O279=0,TRUE)),IF('114成績輸入與落點儀表板'!$C$6="必須採計",P279&gt;0,IF('114成績輸入與落點儀表板'!$C$6="不可採計",P279=0,TRUE)),IF('114成績輸入與落點儀表板'!$C$7="必須採計",Q279&gt;0,IF('114成績輸入與落點儀表板'!$C$7="不可採計",Q279=0,TRUE)),IF('114成績輸入與落點儀表板'!$C$8="必須採計",R279&gt;0,IF('114成績輸入與落點儀表板'!$C$8="不可採計",R279=0,TRUE)),IF('114成績輸入與落點儀表板'!$C$9="必須採計",S279&gt;0,IF('114成績輸入與落點儀表板'!$C$9="不可採計",S279=0,TRUE)),IF('114成績輸入與落點儀表板'!$C$10="必須採計",T279&gt;0,IF('114成績輸入與落點儀表板'!$C$10="不可採計",T279=0,TRUE)),IF('114成績輸入與落點儀表板'!$C$11="必須採計",U279&gt;0,IF('114成績輸入與落點儀表板'!$C$11="不可採計",U279=0,TRUE)),IF('114成績輸入與落點儀表板'!$C$12="必須採計",V279&gt;0,IF('114成績輸入與落點儀表板'!$C$12="不可採計",V279=0,TRUE)),IF('114成績輸入與落點儀表板'!$C$13="必須採計",W279&gt;0,IF('114成績輸入與落點儀表板'!$C$13="不可採計",W279=0,TRUE)),IF('114成績輸入與落點儀表板'!$C$14="必須採計",X279&gt;0,IF('114成績輸入與落點儀表板'!$C$14="不可採計",X279=0,TRUE)),IF('114成績輸入與落點儀表板'!$C$15="必須採計",Y279&gt;0,IF('114成績輸入與落點儀表板'!$C$15="不可採計",Y279=0,TRUE)),IF('114成績輸入與落點儀表板'!$C$16="必須採計",Z279&gt;0,IF('114成績輸入與落點儀表板'!$C$16="不可採計",Z279=0,TRUE))),"✅ 符合","❌ 不符合")</f>
        <v>✅ 符合</v>
      </c>
      <c r="L279" s="15">
        <v>1</v>
      </c>
      <c r="M279" s="15">
        <v>1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1</v>
      </c>
      <c r="T279" s="15">
        <v>1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</row>
    <row r="280" spans="1:26" ht="15.75" customHeight="1" x14ac:dyDescent="0.3">
      <c r="A280" s="2" t="s">
        <v>784</v>
      </c>
      <c r="B280" s="13" t="s">
        <v>765</v>
      </c>
      <c r="C280" s="13" t="s">
        <v>147</v>
      </c>
      <c r="D280" s="12" t="s">
        <v>134</v>
      </c>
      <c r="E280" s="13" t="s">
        <v>785</v>
      </c>
      <c r="F280" s="2">
        <v>25</v>
      </c>
      <c r="G280" s="15">
        <v>188</v>
      </c>
      <c r="H280" s="7">
        <f>L280*'114成績輸入與落點儀表板'!$B$2+M280*'114成績輸入與落點儀表板'!$B$3+N280*'114成績輸入與落點儀表板'!$B$4+O280*'114成績輸入與落點儀表板'!$B$5+P280*'114成績輸入與落點儀表板'!$B$6+Q280*'114成績輸入與落點儀表板'!$B$7+R280*'114成績輸入與落點儀表板'!$B$8+S280*'114成績輸入與落點儀表板'!$B$9+T280*'114成績輸入與落點儀表板'!$B$10+U280*'114成績輸入與落點儀表板'!$B$11+V280*'114成績輸入與落點儀表板'!$B$12+W280*'114成績輸入與落點儀表板'!$B$13+X280*'114成績輸入與落點儀表板'!$B$14+Y280*'114成績輸入與落點儀表板'!$B$15+Z280*'114成績輸入與落點儀表板'!$B$16</f>
        <v>0</v>
      </c>
      <c r="I280" s="8">
        <f t="shared" si="8"/>
        <v>-188</v>
      </c>
      <c r="J280" s="2" t="str">
        <f t="shared" si="9"/>
        <v>FAIL</v>
      </c>
      <c r="K280" s="17" t="str">
        <f>IF(AND(IF('114成績輸入與落點儀表板'!$C$2="必須採計",L280&gt;0,IF('114成績輸入與落點儀表板'!$C$2="不可採計",L280=0,TRUE)),IF('114成績輸入與落點儀表板'!$C$3="必須採計",M280&gt;0,IF('114成績輸入與落點儀表板'!$C$3="不可採計",M280=0,TRUE)),IF('114成績輸入與落點儀表板'!$C$4="必須採計",N280&gt;0,IF('114成績輸入與落點儀表板'!$C$4="不可採計",N280=0,TRUE)),IF('114成績輸入與落點儀表板'!$C$5="必須採計",O280&gt;0,IF('114成績輸入與落點儀表板'!$C$5="不可採計",O280=0,TRUE)),IF('114成績輸入與落點儀表板'!$C$6="必須採計",P280&gt;0,IF('114成績輸入與落點儀表板'!$C$6="不可採計",P280=0,TRUE)),IF('114成績輸入與落點儀表板'!$C$7="必須採計",Q280&gt;0,IF('114成績輸入與落點儀表板'!$C$7="不可採計",Q280=0,TRUE)),IF('114成績輸入與落點儀表板'!$C$8="必須採計",R280&gt;0,IF('114成績輸入與落點儀表板'!$C$8="不可採計",R280=0,TRUE)),IF('114成績輸入與落點儀表板'!$C$9="必須採計",S280&gt;0,IF('114成績輸入與落點儀表板'!$C$9="不可採計",S280=0,TRUE)),IF('114成績輸入與落點儀表板'!$C$10="必須採計",T280&gt;0,IF('114成績輸入與落點儀表板'!$C$10="不可採計",T280=0,TRUE)),IF('114成績輸入與落點儀表板'!$C$11="必須採計",U280&gt;0,IF('114成績輸入與落點儀表板'!$C$11="不可採計",U280=0,TRUE)),IF('114成績輸入與落點儀表板'!$C$12="必須採計",V280&gt;0,IF('114成績輸入與落點儀表板'!$C$12="不可採計",V280=0,TRUE)),IF('114成績輸入與落點儀表板'!$C$13="必須採計",W280&gt;0,IF('114成績輸入與落點儀表板'!$C$13="不可採計",W280=0,TRUE)),IF('114成績輸入與落點儀表板'!$C$14="必須採計",X280&gt;0,IF('114成績輸入與落點儀表板'!$C$14="不可採計",X280=0,TRUE)),IF('114成績輸入與落點儀表板'!$C$15="必須採計",Y280&gt;0,IF('114成績輸入與落點儀表板'!$C$15="不可採計",Y280=0,TRUE)),IF('114成績輸入與落點儀表板'!$C$16="必須採計",Z280&gt;0,IF('114成績輸入與落點儀表板'!$C$16="不可採計",Z280=0,TRUE))),"✅ 符合","❌ 不符合")</f>
        <v>✅ 符合</v>
      </c>
      <c r="L280" s="15">
        <v>1</v>
      </c>
      <c r="M280" s="15">
        <v>1</v>
      </c>
      <c r="N280" s="15">
        <v>0</v>
      </c>
      <c r="O280" s="15">
        <v>0</v>
      </c>
      <c r="P280" s="15">
        <v>0</v>
      </c>
      <c r="Q280" s="15">
        <v>1</v>
      </c>
      <c r="R280" s="15">
        <v>0</v>
      </c>
      <c r="S280" s="15">
        <v>0</v>
      </c>
      <c r="T280" s="15">
        <v>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</row>
    <row r="281" spans="1:26" ht="15.75" customHeight="1" x14ac:dyDescent="0.3">
      <c r="A281" s="2" t="s">
        <v>786</v>
      </c>
      <c r="B281" s="13" t="s">
        <v>765</v>
      </c>
      <c r="C281" s="13" t="s">
        <v>787</v>
      </c>
      <c r="D281" s="12" t="s">
        <v>134</v>
      </c>
      <c r="E281" s="13" t="s">
        <v>788</v>
      </c>
      <c r="F281" s="2">
        <v>19</v>
      </c>
      <c r="G281" s="15">
        <v>255</v>
      </c>
      <c r="H281" s="7">
        <f>L281*'114成績輸入與落點儀表板'!$B$2+M281*'114成績輸入與落點儀表板'!$B$3+N281*'114成績輸入與落點儀表板'!$B$4+O281*'114成績輸入與落點儀表板'!$B$5+P281*'114成績輸入與落點儀表板'!$B$6+Q281*'114成績輸入與落點儀表板'!$B$7+R281*'114成績輸入與落點儀表板'!$B$8+S281*'114成績輸入與落點儀表板'!$B$9+T281*'114成績輸入與落點儀表板'!$B$10+U281*'114成績輸入與落點儀表板'!$B$11+V281*'114成績輸入與落點儀表板'!$B$12+W281*'114成績輸入與落點儀表板'!$B$13+X281*'114成績輸入與落點儀表板'!$B$14+Y281*'114成績輸入與落點儀表板'!$B$15+Z281*'114成績輸入與落點儀表板'!$B$16</f>
        <v>0</v>
      </c>
      <c r="I281" s="8">
        <f t="shared" si="8"/>
        <v>-255</v>
      </c>
      <c r="J281" s="2" t="str">
        <f t="shared" si="9"/>
        <v>FAIL</v>
      </c>
      <c r="K281" s="17" t="str">
        <f>IF(AND(IF('114成績輸入與落點儀表板'!$C$2="必須採計",L281&gt;0,IF('114成績輸入與落點儀表板'!$C$2="不可採計",L281=0,TRUE)),IF('114成績輸入與落點儀表板'!$C$3="必須採計",M281&gt;0,IF('114成績輸入與落點儀表板'!$C$3="不可採計",M281=0,TRUE)),IF('114成績輸入與落點儀表板'!$C$4="必須採計",N281&gt;0,IF('114成績輸入與落點儀表板'!$C$4="不可採計",N281=0,TRUE)),IF('114成績輸入與落點儀表板'!$C$5="必須採計",O281&gt;0,IF('114成績輸入與落點儀表板'!$C$5="不可採計",O281=0,TRUE)),IF('114成績輸入與落點儀表板'!$C$6="必須採計",P281&gt;0,IF('114成績輸入與落點儀表板'!$C$6="不可採計",P281=0,TRUE)),IF('114成績輸入與落點儀表板'!$C$7="必須採計",Q281&gt;0,IF('114成績輸入與落點儀表板'!$C$7="不可採計",Q281=0,TRUE)),IF('114成績輸入與落點儀表板'!$C$8="必須採計",R281&gt;0,IF('114成績輸入與落點儀表板'!$C$8="不可採計",R281=0,TRUE)),IF('114成績輸入與落點儀表板'!$C$9="必須採計",S281&gt;0,IF('114成績輸入與落點儀表板'!$C$9="不可採計",S281=0,TRUE)),IF('114成績輸入與落點儀表板'!$C$10="必須採計",T281&gt;0,IF('114成績輸入與落點儀表板'!$C$10="不可採計",T281=0,TRUE)),IF('114成績輸入與落點儀表板'!$C$11="必須採計",U281&gt;0,IF('114成績輸入與落點儀表板'!$C$11="不可採計",U281=0,TRUE)),IF('114成績輸入與落點儀表板'!$C$12="必須採計",V281&gt;0,IF('114成績輸入與落點儀表板'!$C$12="不可採計",V281=0,TRUE)),IF('114成績輸入與落點儀表板'!$C$13="必須採計",W281&gt;0,IF('114成績輸入與落點儀表板'!$C$13="不可採計",W281=0,TRUE)),IF('114成績輸入與落點儀表板'!$C$14="必須採計",X281&gt;0,IF('114成績輸入與落點儀表板'!$C$14="不可採計",X281=0,TRUE)),IF('114成績輸入與落點儀表板'!$C$15="必須採計",Y281&gt;0,IF('114成績輸入與落點儀表板'!$C$15="不可採計",Y281=0,TRUE)),IF('114成績輸入與落點儀表板'!$C$16="必須採計",Z281&gt;0,IF('114成績輸入與落點儀表板'!$C$16="不可採計",Z281=0,TRUE))),"✅ 符合","❌ 不符合")</f>
        <v>✅ 符合</v>
      </c>
      <c r="L281" s="15">
        <v>1</v>
      </c>
      <c r="M281" s="15">
        <v>1</v>
      </c>
      <c r="N281" s="15">
        <v>2</v>
      </c>
      <c r="O281" s="15">
        <v>0</v>
      </c>
      <c r="P281" s="15">
        <v>0</v>
      </c>
      <c r="Q281" s="15">
        <v>0</v>
      </c>
      <c r="R281" s="15">
        <v>0</v>
      </c>
      <c r="S281" s="15">
        <v>2</v>
      </c>
      <c r="T281" s="15">
        <v>1.75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</row>
    <row r="282" spans="1:26" ht="15.75" customHeight="1" x14ac:dyDescent="0.3">
      <c r="A282" s="2" t="s">
        <v>789</v>
      </c>
      <c r="B282" s="13" t="s">
        <v>765</v>
      </c>
      <c r="C282" s="13" t="s">
        <v>549</v>
      </c>
      <c r="D282" s="12" t="s">
        <v>134</v>
      </c>
      <c r="E282" s="13" t="s">
        <v>783</v>
      </c>
      <c r="F282" s="2">
        <v>25</v>
      </c>
      <c r="G282" s="15">
        <v>184</v>
      </c>
      <c r="H282" s="7">
        <f>L282*'114成績輸入與落點儀表板'!$B$2+M282*'114成績輸入與落點儀表板'!$B$3+N282*'114成績輸入與落點儀表板'!$B$4+O282*'114成績輸入與落點儀表板'!$B$5+P282*'114成績輸入與落點儀表板'!$B$6+Q282*'114成績輸入與落點儀表板'!$B$7+R282*'114成績輸入與落點儀表板'!$B$8+S282*'114成績輸入與落點儀表板'!$B$9+T282*'114成績輸入與落點儀表板'!$B$10+U282*'114成績輸入與落點儀表板'!$B$11+V282*'114成績輸入與落點儀表板'!$B$12+W282*'114成績輸入與落點儀表板'!$B$13+X282*'114成績輸入與落點儀表板'!$B$14+Y282*'114成績輸入與落點儀表板'!$B$15+Z282*'114成績輸入與落點儀表板'!$B$16</f>
        <v>0</v>
      </c>
      <c r="I282" s="8">
        <f t="shared" si="8"/>
        <v>-184</v>
      </c>
      <c r="J282" s="2" t="str">
        <f t="shared" si="9"/>
        <v>FAIL</v>
      </c>
      <c r="K282" s="17" t="str">
        <f>IF(AND(IF('114成績輸入與落點儀表板'!$C$2="必須採計",L282&gt;0,IF('114成績輸入與落點儀表板'!$C$2="不可採計",L282=0,TRUE)),IF('114成績輸入與落點儀表板'!$C$3="必須採計",M282&gt;0,IF('114成績輸入與落點儀表板'!$C$3="不可採計",M282=0,TRUE)),IF('114成績輸入與落點儀表板'!$C$4="必須採計",N282&gt;0,IF('114成績輸入與落點儀表板'!$C$4="不可採計",N282=0,TRUE)),IF('114成績輸入與落點儀表板'!$C$5="必須採計",O282&gt;0,IF('114成績輸入與落點儀表板'!$C$5="不可採計",O282=0,TRUE)),IF('114成績輸入與落點儀表板'!$C$6="必須採計",P282&gt;0,IF('114成績輸入與落點儀表板'!$C$6="不可採計",P282=0,TRUE)),IF('114成績輸入與落點儀表板'!$C$7="必須採計",Q282&gt;0,IF('114成績輸入與落點儀表板'!$C$7="不可採計",Q282=0,TRUE)),IF('114成績輸入與落點儀表板'!$C$8="必須採計",R282&gt;0,IF('114成績輸入與落點儀表板'!$C$8="不可採計",R282=0,TRUE)),IF('114成績輸入與落點儀表板'!$C$9="必須採計",S282&gt;0,IF('114成績輸入與落點儀表板'!$C$9="不可採計",S282=0,TRUE)),IF('114成績輸入與落點儀表板'!$C$10="必須採計",T282&gt;0,IF('114成績輸入與落點儀表板'!$C$10="不可採計",T282=0,TRUE)),IF('114成績輸入與落點儀表板'!$C$11="必須採計",U282&gt;0,IF('114成績輸入與落點儀表板'!$C$11="不可採計",U282=0,TRUE)),IF('114成績輸入與落點儀表板'!$C$12="必須採計",V282&gt;0,IF('114成績輸入與落點儀表板'!$C$12="不可採計",V282=0,TRUE)),IF('114成績輸入與落點儀表板'!$C$13="必須採計",W282&gt;0,IF('114成績輸入與落點儀表板'!$C$13="不可採計",W282=0,TRUE)),IF('114成績輸入與落點儀表板'!$C$14="必須採計",X282&gt;0,IF('114成績輸入與落點儀表板'!$C$14="不可採計",X282=0,TRUE)),IF('114成績輸入與落點儀表板'!$C$15="必須採計",Y282&gt;0,IF('114成績輸入與落點儀表板'!$C$15="不可採計",Y282=0,TRUE)),IF('114成績輸入與落點儀表板'!$C$16="必須採計",Z282&gt;0,IF('114成績輸入與落點儀表板'!$C$16="不可採計",Z282=0,TRUE))),"✅ 符合","❌ 不符合")</f>
        <v>✅ 符合</v>
      </c>
      <c r="L282" s="15">
        <v>1</v>
      </c>
      <c r="M282" s="15">
        <v>1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1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</row>
    <row r="283" spans="1:26" ht="15.75" customHeight="1" x14ac:dyDescent="0.3">
      <c r="A283" s="2" t="s">
        <v>790</v>
      </c>
      <c r="B283" s="13" t="s">
        <v>765</v>
      </c>
      <c r="C283" s="13" t="s">
        <v>791</v>
      </c>
      <c r="D283" s="12" t="s">
        <v>134</v>
      </c>
      <c r="E283" s="13" t="s">
        <v>792</v>
      </c>
      <c r="F283" s="2">
        <v>22</v>
      </c>
      <c r="G283" s="15">
        <v>221.5</v>
      </c>
      <c r="H283" s="7">
        <f>L283*'114成績輸入與落點儀表板'!$B$2+M283*'114成績輸入與落點儀表板'!$B$3+N283*'114成績輸入與落點儀表板'!$B$4+O283*'114成績輸入與落點儀表板'!$B$5+P283*'114成績輸入與落點儀表板'!$B$6+Q283*'114成績輸入與落點儀表板'!$B$7+R283*'114成績輸入與落點儀表板'!$B$8+S283*'114成績輸入與落點儀表板'!$B$9+T283*'114成績輸入與落點儀表板'!$B$10+U283*'114成績輸入與落點儀表板'!$B$11+V283*'114成績輸入與落點儀表板'!$B$12+W283*'114成績輸入與落點儀表板'!$B$13+X283*'114成績輸入與落點儀表板'!$B$14+Y283*'114成績輸入與落點儀表板'!$B$15+Z283*'114成績輸入與落點儀表板'!$B$16</f>
        <v>0</v>
      </c>
      <c r="I283" s="8">
        <f t="shared" si="8"/>
        <v>-221.5</v>
      </c>
      <c r="J283" s="2" t="str">
        <f t="shared" si="9"/>
        <v>FAIL</v>
      </c>
      <c r="K283" s="17" t="str">
        <f>IF(AND(IF('114成績輸入與落點儀表板'!$C$2="必須採計",L283&gt;0,IF('114成績輸入與落點儀表板'!$C$2="不可採計",L283=0,TRUE)),IF('114成績輸入與落點儀表板'!$C$3="必須採計",M283&gt;0,IF('114成績輸入與落點儀表板'!$C$3="不可採計",M283=0,TRUE)),IF('114成績輸入與落點儀表板'!$C$4="必須採計",N283&gt;0,IF('114成績輸入與落點儀表板'!$C$4="不可採計",N283=0,TRUE)),IF('114成績輸入與落點儀表板'!$C$5="必須採計",O283&gt;0,IF('114成績輸入與落點儀表板'!$C$5="不可採計",O283=0,TRUE)),IF('114成績輸入與落點儀表板'!$C$6="必須採計",P283&gt;0,IF('114成績輸入與落點儀表板'!$C$6="不可採計",P283=0,TRUE)),IF('114成績輸入與落點儀表板'!$C$7="必須採計",Q283&gt;0,IF('114成績輸入與落點儀表板'!$C$7="不可採計",Q283=0,TRUE)),IF('114成績輸入與落點儀表板'!$C$8="必須採計",R283&gt;0,IF('114成績輸入與落點儀表板'!$C$8="不可採計",R283=0,TRUE)),IF('114成績輸入與落點儀表板'!$C$9="必須採計",S283&gt;0,IF('114成績輸入與落點儀表板'!$C$9="不可採計",S283=0,TRUE)),IF('114成績輸入與落點儀表板'!$C$10="必須採計",T283&gt;0,IF('114成績輸入與落點儀表板'!$C$10="不可採計",T283=0,TRUE)),IF('114成績輸入與落點儀表板'!$C$11="必須採計",U283&gt;0,IF('114成績輸入與落點儀表板'!$C$11="不可採計",U283=0,TRUE)),IF('114成績輸入與落點儀表板'!$C$12="必須採計",V283&gt;0,IF('114成績輸入與落點儀表板'!$C$12="不可採計",V283=0,TRUE)),IF('114成績輸入與落點儀表板'!$C$13="必須採計",W283&gt;0,IF('114成績輸入與落點儀表板'!$C$13="不可採計",W283=0,TRUE)),IF('114成績輸入與落點儀表板'!$C$14="必須採計",X283&gt;0,IF('114成績輸入與落點儀表板'!$C$14="不可採計",X283=0,TRUE)),IF('114成績輸入與落點儀表板'!$C$15="必須採計",Y283&gt;0,IF('114成績輸入與落點儀表板'!$C$15="不可採計",Y283=0,TRUE)),IF('114成績輸入與落點儀表板'!$C$16="必須採計",Z283&gt;0,IF('114成績輸入與落點儀表板'!$C$16="不可採計",Z283=0,TRUE))),"✅ 符合","❌ 不符合")</f>
        <v>❌ 不符合</v>
      </c>
      <c r="L283" s="15">
        <v>0</v>
      </c>
      <c r="M283" s="15">
        <v>1</v>
      </c>
      <c r="N283" s="15">
        <v>1</v>
      </c>
      <c r="O283" s="15">
        <v>0</v>
      </c>
      <c r="P283" s="15">
        <v>0</v>
      </c>
      <c r="Q283" s="15">
        <v>0</v>
      </c>
      <c r="R283" s="15">
        <v>1.5</v>
      </c>
      <c r="S283" s="15">
        <v>1.25</v>
      </c>
      <c r="T283" s="15">
        <v>1.25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</row>
    <row r="284" spans="1:26" ht="15.75" customHeight="1" x14ac:dyDescent="0.3">
      <c r="A284" s="2" t="s">
        <v>793</v>
      </c>
      <c r="B284" s="13" t="s">
        <v>765</v>
      </c>
      <c r="C284" s="13" t="s">
        <v>153</v>
      </c>
      <c r="D284" s="12" t="s">
        <v>134</v>
      </c>
      <c r="E284" s="13" t="s">
        <v>794</v>
      </c>
      <c r="F284" s="2">
        <v>21</v>
      </c>
      <c r="G284" s="15">
        <v>246</v>
      </c>
      <c r="H284" s="7">
        <f>L284*'114成績輸入與落點儀表板'!$B$2+M284*'114成績輸入與落點儀表板'!$B$3+N284*'114成績輸入與落點儀表板'!$B$4+O284*'114成績輸入與落點儀表板'!$B$5+P284*'114成績輸入與落點儀表板'!$B$6+Q284*'114成績輸入與落點儀表板'!$B$7+R284*'114成績輸入與落點儀表板'!$B$8+S284*'114成績輸入與落點儀表板'!$B$9+T284*'114成績輸入與落點儀表板'!$B$10+U284*'114成績輸入與落點儀表板'!$B$11+V284*'114成績輸入與落點儀表板'!$B$12+W284*'114成績輸入與落點儀表板'!$B$13+X284*'114成績輸入與落點儀表板'!$B$14+Y284*'114成績輸入與落點儀表板'!$B$15+Z284*'114成績輸入與落點儀表板'!$B$16</f>
        <v>0</v>
      </c>
      <c r="I284" s="8">
        <f t="shared" si="8"/>
        <v>-246</v>
      </c>
      <c r="J284" s="2" t="str">
        <f t="shared" si="9"/>
        <v>FAIL</v>
      </c>
      <c r="K284" s="17" t="str">
        <f>IF(AND(IF('114成績輸入與落點儀表板'!$C$2="必須採計",L284&gt;0,IF('114成績輸入與落點儀表板'!$C$2="不可採計",L284=0,TRUE)),IF('114成績輸入與落點儀表板'!$C$3="必須採計",M284&gt;0,IF('114成績輸入與落點儀表板'!$C$3="不可採計",M284=0,TRUE)),IF('114成績輸入與落點儀表板'!$C$4="必須採計",N284&gt;0,IF('114成績輸入與落點儀表板'!$C$4="不可採計",N284=0,TRUE)),IF('114成績輸入與落點儀表板'!$C$5="必須採計",O284&gt;0,IF('114成績輸入與落點儀表板'!$C$5="不可採計",O284=0,TRUE)),IF('114成績輸入與落點儀表板'!$C$6="必須採計",P284&gt;0,IF('114成績輸入與落點儀表板'!$C$6="不可採計",P284=0,TRUE)),IF('114成績輸入與落點儀表板'!$C$7="必須採計",Q284&gt;0,IF('114成績輸入與落點儀表板'!$C$7="不可採計",Q284=0,TRUE)),IF('114成績輸入與落點儀表板'!$C$8="必須採計",R284&gt;0,IF('114成績輸入與落點儀表板'!$C$8="不可採計",R284=0,TRUE)),IF('114成績輸入與落點儀表板'!$C$9="必須採計",S284&gt;0,IF('114成績輸入與落點儀表板'!$C$9="不可採計",S284=0,TRUE)),IF('114成績輸入與落點儀表板'!$C$10="必須採計",T284&gt;0,IF('114成績輸入與落點儀表板'!$C$10="不可採計",T284=0,TRUE)),IF('114成績輸入與落點儀表板'!$C$11="必須採計",U284&gt;0,IF('114成績輸入與落點儀表板'!$C$11="不可採計",U284=0,TRUE)),IF('114成績輸入與落點儀表板'!$C$12="必須採計",V284&gt;0,IF('114成績輸入與落點儀表板'!$C$12="不可採計",V284=0,TRUE)),IF('114成績輸入與落點儀表板'!$C$13="必須採計",W284&gt;0,IF('114成績輸入與落點儀表板'!$C$13="不可採計",W284=0,TRUE)),IF('114成績輸入與落點儀表板'!$C$14="必須採計",X284&gt;0,IF('114成績輸入與落點儀表板'!$C$14="不可採計",X284=0,TRUE)),IF('114成績輸入與落點儀表板'!$C$15="必須採計",Y284&gt;0,IF('114成績輸入與落點儀表板'!$C$15="不可採計",Y284=0,TRUE)),IF('114成績輸入與落點儀表板'!$C$16="必須採計",Z284&gt;0,IF('114成績輸入與落點儀表板'!$C$16="不可採計",Z284=0,TRUE))),"✅ 符合","❌ 不符合")</f>
        <v>✅ 符合</v>
      </c>
      <c r="L284" s="15">
        <v>1.5</v>
      </c>
      <c r="M284" s="15">
        <v>2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0</v>
      </c>
      <c r="T284" s="15">
        <v>1.5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</row>
    <row r="285" spans="1:26" ht="15.75" customHeight="1" x14ac:dyDescent="0.3">
      <c r="A285" s="2" t="s">
        <v>795</v>
      </c>
      <c r="B285" s="13" t="s">
        <v>765</v>
      </c>
      <c r="C285" s="13" t="s">
        <v>150</v>
      </c>
      <c r="D285" s="12" t="s">
        <v>134</v>
      </c>
      <c r="E285" s="13" t="s">
        <v>796</v>
      </c>
      <c r="F285" s="2">
        <v>15</v>
      </c>
      <c r="G285" s="15">
        <v>330</v>
      </c>
      <c r="H285" s="7">
        <f>L285*'114成績輸入與落點儀表板'!$B$2+M285*'114成績輸入與落點儀表板'!$B$3+N285*'114成績輸入與落點儀表板'!$B$4+O285*'114成績輸入與落點儀表板'!$B$5+P285*'114成績輸入與落點儀表板'!$B$6+Q285*'114成績輸入與落點儀表板'!$B$7+R285*'114成績輸入與落點儀表板'!$B$8+S285*'114成績輸入與落點儀表板'!$B$9+T285*'114成績輸入與落點儀表板'!$B$10+U285*'114成績輸入與落點儀表板'!$B$11+V285*'114成績輸入與落點儀表板'!$B$12+W285*'114成績輸入與落點儀表板'!$B$13+X285*'114成績輸入與落點儀表板'!$B$14+Y285*'114成績輸入與落點儀表板'!$B$15+Z285*'114成績輸入與落點儀表板'!$B$16</f>
        <v>0</v>
      </c>
      <c r="I285" s="8">
        <f t="shared" si="8"/>
        <v>-330</v>
      </c>
      <c r="J285" s="2" t="str">
        <f t="shared" si="9"/>
        <v>FAIL</v>
      </c>
      <c r="K285" s="17" t="str">
        <f>IF(AND(IF('114成績輸入與落點儀表板'!$C$2="必須採計",L285&gt;0,IF('114成績輸入與落點儀表板'!$C$2="不可採計",L285=0,TRUE)),IF('114成績輸入與落點儀表板'!$C$3="必須採計",M285&gt;0,IF('114成績輸入與落點儀表板'!$C$3="不可採計",M285=0,TRUE)),IF('114成績輸入與落點儀表板'!$C$4="必須採計",N285&gt;0,IF('114成績輸入與落點儀表板'!$C$4="不可採計",N285=0,TRUE)),IF('114成績輸入與落點儀表板'!$C$5="必須採計",O285&gt;0,IF('114成績輸入與落點儀表板'!$C$5="不可採計",O285=0,TRUE)),IF('114成績輸入與落點儀表板'!$C$6="必須採計",P285&gt;0,IF('114成績輸入與落點儀表板'!$C$6="不可採計",P285=0,TRUE)),IF('114成績輸入與落點儀表板'!$C$7="必須採計",Q285&gt;0,IF('114成績輸入與落點儀表板'!$C$7="不可採計",Q285=0,TRUE)),IF('114成績輸入與落點儀表板'!$C$8="必須採計",R285&gt;0,IF('114成績輸入與落點儀表板'!$C$8="不可採計",R285=0,TRUE)),IF('114成績輸入與落點儀表板'!$C$9="必須採計",S285&gt;0,IF('114成績輸入與落點儀表板'!$C$9="不可採計",S285=0,TRUE)),IF('114成績輸入與落點儀表板'!$C$10="必須採計",T285&gt;0,IF('114成績輸入與落點儀表板'!$C$10="不可採計",T285=0,TRUE)),IF('114成績輸入與落點儀表板'!$C$11="必須採計",U285&gt;0,IF('114成績輸入與落點儀表板'!$C$11="不可採計",U285=0,TRUE)),IF('114成績輸入與落點儀表板'!$C$12="必須採計",V285&gt;0,IF('114成績輸入與落點儀表板'!$C$12="不可採計",V285=0,TRUE)),IF('114成績輸入與落點儀表板'!$C$13="必須採計",W285&gt;0,IF('114成績輸入與落點儀表板'!$C$13="不可採計",W285=0,TRUE)),IF('114成績輸入與落點儀表板'!$C$14="必須採計",X285&gt;0,IF('114成績輸入與落點儀表板'!$C$14="不可採計",X285=0,TRUE)),IF('114成績輸入與落點儀表板'!$C$15="必須採計",Y285&gt;0,IF('114成績輸入與落點儀表板'!$C$15="不可採計",Y285=0,TRUE)),IF('114成績輸入與落點儀表板'!$C$16="必須採計",Z285&gt;0,IF('114成績輸入與落點儀表板'!$C$16="不可採計",Z285=0,TRUE))),"✅ 符合","❌ 不符合")</f>
        <v>✅ 符合</v>
      </c>
      <c r="L285" s="15">
        <v>1</v>
      </c>
      <c r="M285" s="15">
        <v>2</v>
      </c>
      <c r="N285" s="15">
        <v>1.5</v>
      </c>
      <c r="O285" s="15">
        <v>0</v>
      </c>
      <c r="P285" s="15">
        <v>0</v>
      </c>
      <c r="Q285" s="15">
        <v>0</v>
      </c>
      <c r="R285" s="15">
        <v>1</v>
      </c>
      <c r="S285" s="15">
        <v>0</v>
      </c>
      <c r="T285" s="15">
        <v>1.5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</row>
    <row r="286" spans="1:26" ht="15.75" customHeight="1" x14ac:dyDescent="0.3">
      <c r="A286" s="2" t="s">
        <v>797</v>
      </c>
      <c r="B286" s="13" t="s">
        <v>765</v>
      </c>
      <c r="C286" s="13" t="s">
        <v>798</v>
      </c>
      <c r="D286" s="12" t="s">
        <v>73</v>
      </c>
      <c r="E286" s="13" t="s">
        <v>799</v>
      </c>
      <c r="F286" s="2">
        <v>29</v>
      </c>
      <c r="G286" s="15">
        <v>173.5</v>
      </c>
      <c r="H286" s="7">
        <f>L286*'114成績輸入與落點儀表板'!$B$2+M286*'114成績輸入與落點儀表板'!$B$3+N286*'114成績輸入與落點儀表板'!$B$4+O286*'114成績輸入與落點儀表板'!$B$5+P286*'114成績輸入與落點儀表板'!$B$6+Q286*'114成績輸入與落點儀表板'!$B$7+R286*'114成績輸入與落點儀表板'!$B$8+S286*'114成績輸入與落點儀表板'!$B$9+T286*'114成績輸入與落點儀表板'!$B$10+U286*'114成績輸入與落點儀表板'!$B$11+V286*'114成績輸入與落點儀表板'!$B$12+W286*'114成績輸入與落點儀表板'!$B$13+X286*'114成績輸入與落點儀表板'!$B$14+Y286*'114成績輸入與落點儀表板'!$B$15+Z286*'114成績輸入與落點儀表板'!$B$16</f>
        <v>0</v>
      </c>
      <c r="I286" s="8">
        <f t="shared" si="8"/>
        <v>-173.5</v>
      </c>
      <c r="J286" s="2" t="str">
        <f t="shared" si="9"/>
        <v>FAIL</v>
      </c>
      <c r="K286" s="17" t="str">
        <f>IF(AND(IF('114成績輸入與落點儀表板'!$C$2="必須採計",L286&gt;0,IF('114成績輸入與落點儀表板'!$C$2="不可採計",L286=0,TRUE)),IF('114成績輸入與落點儀表板'!$C$3="必須採計",M286&gt;0,IF('114成績輸入與落點儀表板'!$C$3="不可採計",M286=0,TRUE)),IF('114成績輸入與落點儀表板'!$C$4="必須採計",N286&gt;0,IF('114成績輸入與落點儀表板'!$C$4="不可採計",N286=0,TRUE)),IF('114成績輸入與落點儀表板'!$C$5="必須採計",O286&gt;0,IF('114成績輸入與落點儀表板'!$C$5="不可採計",O286=0,TRUE)),IF('114成績輸入與落點儀表板'!$C$6="必須採計",P286&gt;0,IF('114成績輸入與落點儀表板'!$C$6="不可採計",P286=0,TRUE)),IF('114成績輸入與落點儀表板'!$C$7="必須採計",Q286&gt;0,IF('114成績輸入與落點儀表板'!$C$7="不可採計",Q286=0,TRUE)),IF('114成績輸入與落點儀表板'!$C$8="必須採計",R286&gt;0,IF('114成績輸入與落點儀表板'!$C$8="不可採計",R286=0,TRUE)),IF('114成績輸入與落點儀表板'!$C$9="必須採計",S286&gt;0,IF('114成績輸入與落點儀表板'!$C$9="不可採計",S286=0,TRUE)),IF('114成績輸入與落點儀表板'!$C$10="必須採計",T286&gt;0,IF('114成績輸入與落點儀表板'!$C$10="不可採計",T286=0,TRUE)),IF('114成績輸入與落點儀表板'!$C$11="必須採計",U286&gt;0,IF('114成績輸入與落點儀表板'!$C$11="不可採計",U286=0,TRUE)),IF('114成績輸入與落點儀表板'!$C$12="必須採計",V286&gt;0,IF('114成績輸入與落點儀表板'!$C$12="不可採計",V286=0,TRUE)),IF('114成績輸入與落點儀表板'!$C$13="必須採計",W286&gt;0,IF('114成績輸入與落點儀表板'!$C$13="不可採計",W286=0,TRUE)),IF('114成績輸入與落點儀表板'!$C$14="必須採計",X286&gt;0,IF('114成績輸入與落點儀表板'!$C$14="不可採計",X286=0,TRUE)),IF('114成績輸入與落點儀表板'!$C$15="必須採計",Y286&gt;0,IF('114成績輸入與落點儀表板'!$C$15="不可採計",Y286=0,TRUE)),IF('114成績輸入與落點儀表板'!$C$16="必須採計",Z286&gt;0,IF('114成績輸入與落點儀表板'!$C$16="不可採計",Z286=0,TRUE))),"✅ 符合","❌ 不符合")</f>
        <v>✅ 符合</v>
      </c>
      <c r="L286" s="15">
        <v>1.5</v>
      </c>
      <c r="M286" s="15">
        <v>2</v>
      </c>
      <c r="N286" s="15">
        <v>0</v>
      </c>
      <c r="O286" s="15">
        <v>0</v>
      </c>
      <c r="P286" s="15">
        <v>0</v>
      </c>
      <c r="Q286" s="15">
        <v>0</v>
      </c>
      <c r="R286" s="15">
        <v>1.5</v>
      </c>
      <c r="S286" s="15">
        <v>0</v>
      </c>
      <c r="T286" s="15">
        <v>0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</row>
    <row r="287" spans="1:26" ht="15.75" customHeight="1" x14ac:dyDescent="0.3">
      <c r="A287" s="2" t="s">
        <v>800</v>
      </c>
      <c r="B287" s="13" t="s">
        <v>765</v>
      </c>
      <c r="C287" s="13" t="s">
        <v>801</v>
      </c>
      <c r="D287" s="12" t="s">
        <v>86</v>
      </c>
      <c r="E287" s="13" t="s">
        <v>802</v>
      </c>
      <c r="F287" s="2">
        <v>25</v>
      </c>
      <c r="G287" s="15">
        <v>198.5</v>
      </c>
      <c r="H287" s="7">
        <f>L287*'114成績輸入與落點儀表板'!$B$2+M287*'114成績輸入與落點儀表板'!$B$3+N287*'114成績輸入與落點儀表板'!$B$4+O287*'114成績輸入與落點儀表板'!$B$5+P287*'114成績輸入與落點儀表板'!$B$6+Q287*'114成績輸入與落點儀表板'!$B$7+R287*'114成績輸入與落點儀表板'!$B$8+S287*'114成績輸入與落點儀表板'!$B$9+T287*'114成績輸入與落點儀表板'!$B$10+U287*'114成績輸入與落點儀表板'!$B$11+V287*'114成績輸入與落點儀表板'!$B$12+W287*'114成績輸入與落點儀表板'!$B$13+X287*'114成績輸入與落點儀表板'!$B$14+Y287*'114成績輸入與落點儀表板'!$B$15+Z287*'114成績輸入與落點儀表板'!$B$16</f>
        <v>0</v>
      </c>
      <c r="I287" s="8">
        <f t="shared" si="8"/>
        <v>-198.5</v>
      </c>
      <c r="J287" s="2" t="str">
        <f t="shared" si="9"/>
        <v>FAIL</v>
      </c>
      <c r="K287" s="17" t="str">
        <f>IF(AND(IF('114成績輸入與落點儀表板'!$C$2="必須採計",L287&gt;0,IF('114成績輸入與落點儀表板'!$C$2="不可採計",L287=0,TRUE)),IF('114成績輸入與落點儀表板'!$C$3="必須採計",M287&gt;0,IF('114成績輸入與落點儀表板'!$C$3="不可採計",M287=0,TRUE)),IF('114成績輸入與落點儀表板'!$C$4="必須採計",N287&gt;0,IF('114成績輸入與落點儀表板'!$C$4="不可採計",N287=0,TRUE)),IF('114成績輸入與落點儀表板'!$C$5="必須採計",O287&gt;0,IF('114成績輸入與落點儀表板'!$C$5="不可採計",O287=0,TRUE)),IF('114成績輸入與落點儀表板'!$C$6="必須採計",P287&gt;0,IF('114成績輸入與落點儀表板'!$C$6="不可採計",P287=0,TRUE)),IF('114成績輸入與落點儀表板'!$C$7="必須採計",Q287&gt;0,IF('114成績輸入與落點儀表板'!$C$7="不可採計",Q287=0,TRUE)),IF('114成績輸入與落點儀表板'!$C$8="必須採計",R287&gt;0,IF('114成績輸入與落點儀表板'!$C$8="不可採計",R287=0,TRUE)),IF('114成績輸入與落點儀表板'!$C$9="必須採計",S287&gt;0,IF('114成績輸入與落點儀表板'!$C$9="不可採計",S287=0,TRUE)),IF('114成績輸入與落點儀表板'!$C$10="必須採計",T287&gt;0,IF('114成績輸入與落點儀表板'!$C$10="不可採計",T287=0,TRUE)),IF('114成績輸入與落點儀表板'!$C$11="必須採計",U287&gt;0,IF('114成績輸入與落點儀表板'!$C$11="不可採計",U287=0,TRUE)),IF('114成績輸入與落點儀表板'!$C$12="必須採計",V287&gt;0,IF('114成績輸入與落點儀表板'!$C$12="不可採計",V287=0,TRUE)),IF('114成績輸入與落點儀表板'!$C$13="必須採計",W287&gt;0,IF('114成績輸入與落點儀表板'!$C$13="不可採計",W287=0,TRUE)),IF('114成績輸入與落點儀表板'!$C$14="必須採計",X287&gt;0,IF('114成績輸入與落點儀表板'!$C$14="不可採計",X287=0,TRUE)),IF('114成績輸入與落點儀表板'!$C$15="必須採計",Y287&gt;0,IF('114成績輸入與落點儀表板'!$C$15="不可採計",Y287=0,TRUE)),IF('114成績輸入與落點儀表板'!$C$16="必須採計",Z287&gt;0,IF('114成績輸入與落點儀表板'!$C$16="不可採計",Z287=0,TRUE))),"✅ 符合","❌ 不符合")</f>
        <v>❌ 不符合</v>
      </c>
      <c r="L287" s="15">
        <v>0</v>
      </c>
      <c r="M287" s="15">
        <v>1.5</v>
      </c>
      <c r="N287" s="15">
        <v>1.5</v>
      </c>
      <c r="O287" s="15">
        <v>0</v>
      </c>
      <c r="P287" s="15">
        <v>0</v>
      </c>
      <c r="Q287" s="15">
        <v>0</v>
      </c>
      <c r="R287" s="15">
        <v>1</v>
      </c>
      <c r="S287" s="15">
        <v>1.5</v>
      </c>
      <c r="T287" s="15">
        <v>0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</row>
    <row r="288" spans="1:26" ht="15.75" customHeight="1" x14ac:dyDescent="0.3">
      <c r="A288" s="2" t="s">
        <v>803</v>
      </c>
      <c r="B288" s="13" t="s">
        <v>765</v>
      </c>
      <c r="C288" s="13" t="s">
        <v>804</v>
      </c>
      <c r="D288" s="12" t="s">
        <v>86</v>
      </c>
      <c r="E288" s="13" t="s">
        <v>805</v>
      </c>
      <c r="F288" s="2">
        <v>20</v>
      </c>
      <c r="G288" s="15">
        <v>205.5</v>
      </c>
      <c r="H288" s="7">
        <f>L288*'114成績輸入與落點儀表板'!$B$2+M288*'114成績輸入與落點儀表板'!$B$3+N288*'114成績輸入與落點儀表板'!$B$4+O288*'114成績輸入與落點儀表板'!$B$5+P288*'114成績輸入與落點儀表板'!$B$6+Q288*'114成績輸入與落點儀表板'!$B$7+R288*'114成績輸入與落點儀表板'!$B$8+S288*'114成績輸入與落點儀表板'!$B$9+T288*'114成績輸入與落點儀表板'!$B$10+U288*'114成績輸入與落點儀表板'!$B$11+V288*'114成績輸入與落點儀表板'!$B$12+W288*'114成績輸入與落點儀表板'!$B$13+X288*'114成績輸入與落點儀表板'!$B$14+Y288*'114成績輸入與落點儀表板'!$B$15+Z288*'114成績輸入與落點儀表板'!$B$16</f>
        <v>0</v>
      </c>
      <c r="I288" s="8">
        <f t="shared" si="8"/>
        <v>-205.5</v>
      </c>
      <c r="J288" s="2" t="str">
        <f t="shared" si="9"/>
        <v>FAIL</v>
      </c>
      <c r="K288" s="17" t="str">
        <f>IF(AND(IF('114成績輸入與落點儀表板'!$C$2="必須採計",L288&gt;0,IF('114成績輸入與落點儀表板'!$C$2="不可採計",L288=0,TRUE)),IF('114成績輸入與落點儀表板'!$C$3="必須採計",M288&gt;0,IF('114成績輸入與落點儀表板'!$C$3="不可採計",M288=0,TRUE)),IF('114成績輸入與落點儀表板'!$C$4="必須採計",N288&gt;0,IF('114成績輸入與落點儀表板'!$C$4="不可採計",N288=0,TRUE)),IF('114成績輸入與落點儀表板'!$C$5="必須採計",O288&gt;0,IF('114成績輸入與落點儀表板'!$C$5="不可採計",O288=0,TRUE)),IF('114成績輸入與落點儀表板'!$C$6="必須採計",P288&gt;0,IF('114成績輸入與落點儀表板'!$C$6="不可採計",P288=0,TRUE)),IF('114成績輸入與落點儀表板'!$C$7="必須採計",Q288&gt;0,IF('114成績輸入與落點儀表板'!$C$7="不可採計",Q288=0,TRUE)),IF('114成績輸入與落點儀表板'!$C$8="必須採計",R288&gt;0,IF('114成績輸入與落點儀表板'!$C$8="不可採計",R288=0,TRUE)),IF('114成績輸入與落點儀表板'!$C$9="必須採計",S288&gt;0,IF('114成績輸入與落點儀表板'!$C$9="不可採計",S288=0,TRUE)),IF('114成績輸入與落點儀表板'!$C$10="必須採計",T288&gt;0,IF('114成績輸入與落點儀表板'!$C$10="不可採計",T288=0,TRUE)),IF('114成績輸入與落點儀表板'!$C$11="必須採計",U288&gt;0,IF('114成績輸入與落點儀表板'!$C$11="不可採計",U288=0,TRUE)),IF('114成績輸入與落點儀表板'!$C$12="必須採計",V288&gt;0,IF('114成績輸入與落點儀表板'!$C$12="不可採計",V288=0,TRUE)),IF('114成績輸入與落點儀表板'!$C$13="必須採計",W288&gt;0,IF('114成績輸入與落點儀表板'!$C$13="不可採計",W288=0,TRUE)),IF('114成績輸入與落點儀表板'!$C$14="必須採計",X288&gt;0,IF('114成績輸入與落點儀表板'!$C$14="不可採計",X288=0,TRUE)),IF('114成績輸入與落點儀表板'!$C$15="必須採計",Y288&gt;0,IF('114成績輸入與落點儀表板'!$C$15="不可採計",Y288=0,TRUE)),IF('114成績輸入與落點儀表板'!$C$16="必須採計",Z288&gt;0,IF('114成績輸入與落點儀表板'!$C$16="不可採計",Z288=0,TRUE))),"✅ 符合","❌ 不符合")</f>
        <v>❌ 不符合</v>
      </c>
      <c r="L288" s="15">
        <v>0</v>
      </c>
      <c r="M288" s="15">
        <v>1.5</v>
      </c>
      <c r="N288" s="15">
        <v>1.5</v>
      </c>
      <c r="O288" s="15">
        <v>0</v>
      </c>
      <c r="P288" s="15">
        <v>0</v>
      </c>
      <c r="Q288" s="15">
        <v>0</v>
      </c>
      <c r="R288" s="15">
        <v>0</v>
      </c>
      <c r="S288" s="15">
        <v>1.5</v>
      </c>
      <c r="T288" s="15">
        <v>1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</row>
    <row r="289" spans="1:26" ht="15.75" customHeight="1" x14ac:dyDescent="0.3">
      <c r="A289" s="2" t="s">
        <v>806</v>
      </c>
      <c r="B289" s="13" t="s">
        <v>765</v>
      </c>
      <c r="C289" s="13" t="s">
        <v>807</v>
      </c>
      <c r="D289" s="12" t="s">
        <v>134</v>
      </c>
      <c r="E289" s="13" t="s">
        <v>808</v>
      </c>
      <c r="F289" s="2">
        <v>12</v>
      </c>
      <c r="G289" s="15">
        <v>230.25</v>
      </c>
      <c r="H289" s="7">
        <f>L289*'114成績輸入與落點儀表板'!$B$2+M289*'114成績輸入與落點儀表板'!$B$3+N289*'114成績輸入與落點儀表板'!$B$4+O289*'114成績輸入與落點儀表板'!$B$5+P289*'114成績輸入與落點儀表板'!$B$6+Q289*'114成績輸入與落點儀表板'!$B$7+R289*'114成績輸入與落點儀表板'!$B$8+S289*'114成績輸入與落點儀表板'!$B$9+T289*'114成績輸入與落點儀表板'!$B$10+U289*'114成績輸入與落點儀表板'!$B$11+V289*'114成績輸入與落點儀表板'!$B$12+W289*'114成績輸入與落點儀表板'!$B$13+X289*'114成績輸入與落點儀表板'!$B$14+Y289*'114成績輸入與落點儀表板'!$B$15+Z289*'114成績輸入與落點儀表板'!$B$16</f>
        <v>0</v>
      </c>
      <c r="I289" s="8">
        <f t="shared" si="8"/>
        <v>-230.25</v>
      </c>
      <c r="J289" s="2" t="str">
        <f t="shared" si="9"/>
        <v>FAIL</v>
      </c>
      <c r="K289" s="17" t="str">
        <f>IF(AND(IF('114成績輸入與落點儀表板'!$C$2="必須採計",L289&gt;0,IF('114成績輸入與落點儀表板'!$C$2="不可採計",L289=0,TRUE)),IF('114成績輸入與落點儀表板'!$C$3="必須採計",M289&gt;0,IF('114成績輸入與落點儀表板'!$C$3="不可採計",M289=0,TRUE)),IF('114成績輸入與落點儀表板'!$C$4="必須採計",N289&gt;0,IF('114成績輸入與落點儀表板'!$C$4="不可採計",N289=0,TRUE)),IF('114成績輸入與落點儀表板'!$C$5="必須採計",O289&gt;0,IF('114成績輸入與落點儀表板'!$C$5="不可採計",O289=0,TRUE)),IF('114成績輸入與落點儀表板'!$C$6="必須採計",P289&gt;0,IF('114成績輸入與落點儀表板'!$C$6="不可採計",P289=0,TRUE)),IF('114成績輸入與落點儀表板'!$C$7="必須採計",Q289&gt;0,IF('114成績輸入與落點儀表板'!$C$7="不可採計",Q289=0,TRUE)),IF('114成績輸入與落點儀表板'!$C$8="必須採計",R289&gt;0,IF('114成績輸入與落點儀表板'!$C$8="不可採計",R289=0,TRUE)),IF('114成績輸入與落點儀表板'!$C$9="必須採計",S289&gt;0,IF('114成績輸入與落點儀表板'!$C$9="不可採計",S289=0,TRUE)),IF('114成績輸入與落點儀表板'!$C$10="必須採計",T289&gt;0,IF('114成績輸入與落點儀表板'!$C$10="不可採計",T289=0,TRUE)),IF('114成績輸入與落點儀表板'!$C$11="必須採計",U289&gt;0,IF('114成績輸入與落點儀表板'!$C$11="不可採計",U289=0,TRUE)),IF('114成績輸入與落點儀表板'!$C$12="必須採計",V289&gt;0,IF('114成績輸入與落點儀表板'!$C$12="不可採計",V289=0,TRUE)),IF('114成績輸入與落點儀表板'!$C$13="必須採計",W289&gt;0,IF('114成績輸入與落點儀表板'!$C$13="不可採計",W289=0,TRUE)),IF('114成績輸入與落點儀表板'!$C$14="必須採計",X289&gt;0,IF('114成績輸入與落點儀表板'!$C$14="不可採計",X289=0,TRUE)),IF('114成績輸入與落點儀表板'!$C$15="必須採計",Y289&gt;0,IF('114成績輸入與落點儀表板'!$C$15="不可採計",Y289=0,TRUE)),IF('114成績輸入與落點儀表板'!$C$16="必須採計",Z289&gt;0,IF('114成績輸入與落點儀表板'!$C$16="不可採計",Z289=0,TRUE))),"✅ 符合","❌ 不符合")</f>
        <v>✅ 符合</v>
      </c>
      <c r="L289" s="15">
        <v>1</v>
      </c>
      <c r="M289" s="15">
        <v>1.5</v>
      </c>
      <c r="N289" s="15">
        <v>1</v>
      </c>
      <c r="O289" s="15">
        <v>0</v>
      </c>
      <c r="P289" s="15">
        <v>0</v>
      </c>
      <c r="Q289" s="15">
        <v>0</v>
      </c>
      <c r="R289" s="15">
        <v>0</v>
      </c>
      <c r="S289" s="15">
        <v>1.25</v>
      </c>
      <c r="T289" s="15">
        <v>1.5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</row>
    <row r="290" spans="1:26" ht="15.75" customHeight="1" x14ac:dyDescent="0.3">
      <c r="A290" s="2" t="s">
        <v>809</v>
      </c>
      <c r="B290" s="13" t="s">
        <v>765</v>
      </c>
      <c r="C290" s="13" t="s">
        <v>810</v>
      </c>
      <c r="D290" s="12" t="s">
        <v>175</v>
      </c>
      <c r="E290" s="13" t="s">
        <v>811</v>
      </c>
      <c r="F290" s="2">
        <v>24</v>
      </c>
      <c r="G290" s="15">
        <v>197.75</v>
      </c>
      <c r="H290" s="7">
        <f>L290*'114成績輸入與落點儀表板'!$B$2+M290*'114成績輸入與落點儀表板'!$B$3+N290*'114成績輸入與落點儀表板'!$B$4+O290*'114成績輸入與落點儀表板'!$B$5+P290*'114成績輸入與落點儀表板'!$B$6+Q290*'114成績輸入與落點儀表板'!$B$7+R290*'114成績輸入與落點儀表板'!$B$8+S290*'114成績輸入與落點儀表板'!$B$9+T290*'114成績輸入與落點儀表板'!$B$10+U290*'114成績輸入與落點儀表板'!$B$11+V290*'114成績輸入與落點儀表板'!$B$12+W290*'114成績輸入與落點儀表板'!$B$13+X290*'114成績輸入與落點儀表板'!$B$14+Y290*'114成績輸入與落點儀表板'!$B$15+Z290*'114成績輸入與落點儀表板'!$B$16</f>
        <v>0</v>
      </c>
      <c r="I290" s="8">
        <f t="shared" si="8"/>
        <v>-197.75</v>
      </c>
      <c r="J290" s="2" t="str">
        <f t="shared" si="9"/>
        <v>FAIL</v>
      </c>
      <c r="K290" s="17" t="str">
        <f>IF(AND(IF('114成績輸入與落點儀表板'!$C$2="必須採計",L290&gt;0,IF('114成績輸入與落點儀表板'!$C$2="不可採計",L290=0,TRUE)),IF('114成績輸入與落點儀表板'!$C$3="必須採計",M290&gt;0,IF('114成績輸入與落點儀表板'!$C$3="不可採計",M290=0,TRUE)),IF('114成績輸入與落點儀表板'!$C$4="必須採計",N290&gt;0,IF('114成績輸入與落點儀表板'!$C$4="不可採計",N290=0,TRUE)),IF('114成績輸入與落點儀表板'!$C$5="必須採計",O290&gt;0,IF('114成績輸入與落點儀表板'!$C$5="不可採計",O290=0,TRUE)),IF('114成績輸入與落點儀表板'!$C$6="必須採計",P290&gt;0,IF('114成績輸入與落點儀表板'!$C$6="不可採計",P290=0,TRUE)),IF('114成績輸入與落點儀表板'!$C$7="必須採計",Q290&gt;0,IF('114成績輸入與落點儀表板'!$C$7="不可採計",Q290=0,TRUE)),IF('114成績輸入與落點儀表板'!$C$8="必須採計",R290&gt;0,IF('114成績輸入與落點儀表板'!$C$8="不可採計",R290=0,TRUE)),IF('114成績輸入與落點儀表板'!$C$9="必須採計",S290&gt;0,IF('114成績輸入與落點儀表板'!$C$9="不可採計",S290=0,TRUE)),IF('114成績輸入與落點儀表板'!$C$10="必須採計",T290&gt;0,IF('114成績輸入與落點儀表板'!$C$10="不可採計",T290=0,TRUE)),IF('114成績輸入與落點儀表板'!$C$11="必須採計",U290&gt;0,IF('114成績輸入與落點儀表板'!$C$11="不可採計",U290=0,TRUE)),IF('114成績輸入與落點儀表板'!$C$12="必須採計",V290&gt;0,IF('114成績輸入與落點儀表板'!$C$12="不可採計",V290=0,TRUE)),IF('114成績輸入與落點儀表板'!$C$13="必須採計",W290&gt;0,IF('114成績輸入與落點儀表板'!$C$13="不可採計",W290=0,TRUE)),IF('114成績輸入與落點儀表板'!$C$14="必須採計",X290&gt;0,IF('114成績輸入與落點儀表板'!$C$14="不可採計",X290=0,TRUE)),IF('114成績輸入與落點儀表板'!$C$15="必須採計",Y290&gt;0,IF('114成績輸入與落點儀表板'!$C$15="不可採計",Y290=0,TRUE)),IF('114成績輸入與落點儀表板'!$C$16="必須採計",Z290&gt;0,IF('114成績輸入與落點儀表板'!$C$16="不可採計",Z290=0,TRUE))),"✅ 符合","❌ 不符合")</f>
        <v>✅ 符合</v>
      </c>
      <c r="L290" s="15">
        <v>1</v>
      </c>
      <c r="M290" s="15">
        <v>1.25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1.25</v>
      </c>
      <c r="T290" s="15">
        <v>1.5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</row>
    <row r="291" spans="1:26" ht="15.75" customHeight="1" x14ac:dyDescent="0.3">
      <c r="A291" s="2" t="s">
        <v>812</v>
      </c>
      <c r="B291" s="13" t="s">
        <v>765</v>
      </c>
      <c r="C291" s="13" t="s">
        <v>813</v>
      </c>
      <c r="D291" s="12" t="s">
        <v>86</v>
      </c>
      <c r="E291" s="13" t="s">
        <v>814</v>
      </c>
      <c r="F291" s="2">
        <v>9</v>
      </c>
      <c r="G291" s="15">
        <v>115</v>
      </c>
      <c r="H291" s="7">
        <f>L291*'114成績輸入與落點儀表板'!$B$2+M291*'114成績輸入與落點儀表板'!$B$3+N291*'114成績輸入與落點儀表板'!$B$4+O291*'114成績輸入與落點儀表板'!$B$5+P291*'114成績輸入與落點儀表板'!$B$6+Q291*'114成績輸入與落點儀表板'!$B$7+R291*'114成績輸入與落點儀表板'!$B$8+S291*'114成績輸入與落點儀表板'!$B$9+T291*'114成績輸入與落點儀表板'!$B$10+U291*'114成績輸入與落點儀表板'!$B$11+V291*'114成績輸入與落點儀表板'!$B$12+W291*'114成績輸入與落點儀表板'!$B$13+X291*'114成績輸入與落點儀表板'!$B$14+Y291*'114成績輸入與落點儀表板'!$B$15+Z291*'114成績輸入與落點儀表板'!$B$16</f>
        <v>0</v>
      </c>
      <c r="I291" s="8">
        <f t="shared" si="8"/>
        <v>-115</v>
      </c>
      <c r="J291" s="2" t="str">
        <f t="shared" si="9"/>
        <v>FAIL</v>
      </c>
      <c r="K291" s="17" t="str">
        <f>IF(AND(IF('114成績輸入與落點儀表板'!$C$2="必須採計",L291&gt;0,IF('114成績輸入與落點儀表板'!$C$2="不可採計",L291=0,TRUE)),IF('114成績輸入與落點儀表板'!$C$3="必須採計",M291&gt;0,IF('114成績輸入與落點儀表板'!$C$3="不可採計",M291=0,TRUE)),IF('114成績輸入與落點儀表板'!$C$4="必須採計",N291&gt;0,IF('114成績輸入與落點儀表板'!$C$4="不可採計",N291=0,TRUE)),IF('114成績輸入與落點儀表板'!$C$5="必須採計",O291&gt;0,IF('114成績輸入與落點儀表板'!$C$5="不可採計",O291=0,TRUE)),IF('114成績輸入與落點儀表板'!$C$6="必須採計",P291&gt;0,IF('114成績輸入與落點儀表板'!$C$6="不可採計",P291=0,TRUE)),IF('114成績輸入與落點儀表板'!$C$7="必須採計",Q291&gt;0,IF('114成績輸入與落點儀表板'!$C$7="不可採計",Q291=0,TRUE)),IF('114成績輸入與落點儀表板'!$C$8="必須採計",R291&gt;0,IF('114成績輸入與落點儀表板'!$C$8="不可採計",R291=0,TRUE)),IF('114成績輸入與落點儀表板'!$C$9="必須採計",S291&gt;0,IF('114成績輸入與落點儀表板'!$C$9="不可採計",S291=0,TRUE)),IF('114成績輸入與落點儀表板'!$C$10="必須採計",T291&gt;0,IF('114成績輸入與落點儀表板'!$C$10="不可採計",T291=0,TRUE)),IF('114成績輸入與落點儀表板'!$C$11="必須採計",U291&gt;0,IF('114成績輸入與落點儀表板'!$C$11="不可採計",U291=0,TRUE)),IF('114成績輸入與落點儀表板'!$C$12="必須採計",V291&gt;0,IF('114成績輸入與落點儀表板'!$C$12="不可採計",V291=0,TRUE)),IF('114成績輸入與落點儀表板'!$C$13="必須採計",W291&gt;0,IF('114成績輸入與落點儀表板'!$C$13="不可採計",W291=0,TRUE)),IF('114成績輸入與落點儀表板'!$C$14="必須採計",X291&gt;0,IF('114成績輸入與落點儀表板'!$C$14="不可採計",X291=0,TRUE)),IF('114成績輸入與落點儀表板'!$C$15="必須採計",Y291&gt;0,IF('114成績輸入與落點儀表板'!$C$15="不可採計",Y291=0,TRUE)),IF('114成績輸入與落點儀表板'!$C$16="必須採計",Z291&gt;0,IF('114成績輸入與落點儀表板'!$C$16="不可採計",Z291=0,TRUE))),"✅ 符合","❌ 不符合")</f>
        <v>❌ 不符合</v>
      </c>
      <c r="L291" s="15">
        <v>0</v>
      </c>
      <c r="M291" s="15">
        <v>1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1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</row>
    <row r="292" spans="1:26" ht="15.75" customHeight="1" x14ac:dyDescent="0.3">
      <c r="A292" s="2" t="s">
        <v>815</v>
      </c>
      <c r="B292" s="13" t="s">
        <v>765</v>
      </c>
      <c r="C292" s="13" t="s">
        <v>98</v>
      </c>
      <c r="D292" s="12" t="s">
        <v>99</v>
      </c>
      <c r="E292" s="13" t="s">
        <v>816</v>
      </c>
      <c r="F292" s="2">
        <v>20</v>
      </c>
      <c r="G292" s="15">
        <v>191</v>
      </c>
      <c r="H292" s="7">
        <f>L292*'114成績輸入與落點儀表板'!$B$2+M292*'114成績輸入與落點儀表板'!$B$3+N292*'114成績輸入與落點儀表板'!$B$4+O292*'114成績輸入與落點儀表板'!$B$5+P292*'114成績輸入與落點儀表板'!$B$6+Q292*'114成績輸入與落點儀表板'!$B$7+R292*'114成績輸入與落點儀表板'!$B$8+S292*'114成績輸入與落點儀表板'!$B$9+T292*'114成績輸入與落點儀表板'!$B$10+U292*'114成績輸入與落點儀表板'!$B$11+V292*'114成績輸入與落點儀表板'!$B$12+W292*'114成績輸入與落點儀表板'!$B$13+X292*'114成績輸入與落點儀表板'!$B$14+Y292*'114成績輸入與落點儀表板'!$B$15+Z292*'114成績輸入與落點儀表板'!$B$16</f>
        <v>0</v>
      </c>
      <c r="I292" s="8">
        <f t="shared" si="8"/>
        <v>-191</v>
      </c>
      <c r="J292" s="2" t="str">
        <f t="shared" si="9"/>
        <v>FAIL</v>
      </c>
      <c r="K292" s="17" t="str">
        <f>IF(AND(IF('114成績輸入與落點儀表板'!$C$2="必須採計",L292&gt;0,IF('114成績輸入與落點儀表板'!$C$2="不可採計",L292=0,TRUE)),IF('114成績輸入與落點儀表板'!$C$3="必須採計",M292&gt;0,IF('114成績輸入與落點儀表板'!$C$3="不可採計",M292=0,TRUE)),IF('114成績輸入與落點儀表板'!$C$4="必須採計",N292&gt;0,IF('114成績輸入與落點儀表板'!$C$4="不可採計",N292=0,TRUE)),IF('114成績輸入與落點儀表板'!$C$5="必須採計",O292&gt;0,IF('114成績輸入與落點儀表板'!$C$5="不可採計",O292=0,TRUE)),IF('114成績輸入與落點儀表板'!$C$6="必須採計",P292&gt;0,IF('114成績輸入與落點儀表板'!$C$6="不可採計",P292=0,TRUE)),IF('114成績輸入與落點儀表板'!$C$7="必須採計",Q292&gt;0,IF('114成績輸入與落點儀表板'!$C$7="不可採計",Q292=0,TRUE)),IF('114成績輸入與落點儀表板'!$C$8="必須採計",R292&gt;0,IF('114成績輸入與落點儀表板'!$C$8="不可採計",R292=0,TRUE)),IF('114成績輸入與落點儀表板'!$C$9="必須採計",S292&gt;0,IF('114成績輸入與落點儀表板'!$C$9="不可採計",S292=0,TRUE)),IF('114成績輸入與落點儀表板'!$C$10="必須採計",T292&gt;0,IF('114成績輸入與落點儀表板'!$C$10="不可採計",T292=0,TRUE)),IF('114成績輸入與落點儀表板'!$C$11="必須採計",U292&gt;0,IF('114成績輸入與落點儀表板'!$C$11="不可採計",U292=0,TRUE)),IF('114成績輸入與落點儀表板'!$C$12="必須採計",V292&gt;0,IF('114成績輸入與落點儀表板'!$C$12="不可採計",V292=0,TRUE)),IF('114成績輸入與落點儀表板'!$C$13="必須採計",W292&gt;0,IF('114成績輸入與落點儀表板'!$C$13="不可採計",W292=0,TRUE)),IF('114成績輸入與落點儀表板'!$C$14="必須採計",X292&gt;0,IF('114成績輸入與落點儀表板'!$C$14="不可採計",X292=0,TRUE)),IF('114成績輸入與落點儀表板'!$C$15="必須採計",Y292&gt;0,IF('114成績輸入與落點儀表板'!$C$15="不可採計",Y292=0,TRUE)),IF('114成績輸入與落點儀表板'!$C$16="必須採計",Z292&gt;0,IF('114成績輸入與落點儀表板'!$C$16="不可採計",Z292=0,TRUE))),"✅ 符合","❌ 不符合")</f>
        <v>✅ 符合</v>
      </c>
      <c r="L292" s="15">
        <v>1</v>
      </c>
      <c r="M292" s="15">
        <v>2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1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</row>
    <row r="293" spans="1:26" customFormat="1" ht="15.75" customHeight="1" x14ac:dyDescent="0.3">
      <c r="A293" s="2" t="s">
        <v>817</v>
      </c>
      <c r="B293" s="6" t="s">
        <v>765</v>
      </c>
      <c r="C293" s="6" t="s">
        <v>818</v>
      </c>
      <c r="D293" s="12" t="s">
        <v>134</v>
      </c>
      <c r="E293" s="13" t="s">
        <v>819</v>
      </c>
      <c r="F293" s="2">
        <v>18</v>
      </c>
      <c r="G293" s="15">
        <v>220</v>
      </c>
      <c r="H293" s="7">
        <f>L293*'114成績輸入與落點儀表板'!$B$2+M293*'114成績輸入與落點儀表板'!$B$3+N293*'114成績輸入與落點儀表板'!$B$4+O293*'114成績輸入與落點儀表板'!$B$5+P293*'114成績輸入與落點儀表板'!$B$6+Q293*'114成績輸入與落點儀表板'!$B$7+R293*'114成績輸入與落點儀表板'!$B$8+S293*'114成績輸入與落點儀表板'!$B$9+T293*'114成績輸入與落點儀表板'!$B$10+U293*'114成績輸入與落點儀表板'!$B$11+V293*'114成績輸入與落點儀表板'!$B$12+W293*'114成績輸入與落點儀表板'!$B$13+X293*'114成績輸入與落點儀表板'!$B$14+Y293*'114成績輸入與落點儀表板'!$B$15+Z293*'114成績輸入與落點儀表板'!$B$16</f>
        <v>0</v>
      </c>
      <c r="I293" s="8">
        <f t="shared" si="8"/>
        <v>-220</v>
      </c>
      <c r="J293" s="2" t="str">
        <f t="shared" si="9"/>
        <v>FAIL</v>
      </c>
      <c r="K293" s="17" t="str">
        <f>IF(AND(IF('114成績輸入與落點儀表板'!$C$2="必須採計",L293&gt;0,IF('114成績輸入與落點儀表板'!$C$2="不可採計",L293=0,TRUE)),IF('114成績輸入與落點儀表板'!$C$3="必須採計",M293&gt;0,IF('114成績輸入與落點儀表板'!$C$3="不可採計",M293=0,TRUE)),IF('114成績輸入與落點儀表板'!$C$4="必須採計",N293&gt;0,IF('114成績輸入與落點儀表板'!$C$4="不可採計",N293=0,TRUE)),IF('114成績輸入與落點儀表板'!$C$5="必須採計",O293&gt;0,IF('114成績輸入與落點儀表板'!$C$5="不可採計",O293=0,TRUE)),IF('114成績輸入與落點儀表板'!$C$6="必須採計",P293&gt;0,IF('114成績輸入與落點儀表板'!$C$6="不可採計",P293=0,TRUE)),IF('114成績輸入與落點儀表板'!$C$7="必須採計",Q293&gt;0,IF('114成績輸入與落點儀表板'!$C$7="不可採計",Q293=0,TRUE)),IF('114成績輸入與落點儀表板'!$C$8="必須採計",R293&gt;0,IF('114成績輸入與落點儀表板'!$C$8="不可採計",R293=0,TRUE)),IF('114成績輸入與落點儀表板'!$C$9="必須採計",S293&gt;0,IF('114成績輸入與落點儀表板'!$C$9="不可採計",S293=0,TRUE)),IF('114成績輸入與落點儀表板'!$C$10="必須採計",T293&gt;0,IF('114成績輸入與落點儀表板'!$C$10="不可採計",T293=0,TRUE)),IF('114成績輸入與落點儀表板'!$C$11="必須採計",U293&gt;0,IF('114成績輸入與落點儀表板'!$C$11="不可採計",U293=0,TRUE)),IF('114成績輸入與落點儀表板'!$C$12="必須採計",V293&gt;0,IF('114成績輸入與落點儀表板'!$C$12="不可採計",V293=0,TRUE)),IF('114成績輸入與落點儀表板'!$C$13="必須採計",W293&gt;0,IF('114成績輸入與落點儀表板'!$C$13="不可採計",W293=0,TRUE)),IF('114成績輸入與落點儀表板'!$C$14="必須採計",X293&gt;0,IF('114成績輸入與落點儀表板'!$C$14="不可採計",X293=0,TRUE)),IF('114成績輸入與落點儀表板'!$C$15="必須採計",Y293&gt;0,IF('114成績輸入與落點儀表板'!$C$15="不可採計",Y293=0,TRUE)),IF('114成績輸入與落點儀表板'!$C$16="必須採計",Z293&gt;0,IF('114成績輸入與落點儀表板'!$C$16="不可採計",Z293=0,TRUE))),"✅ 符合","❌ 不符合")</f>
        <v>✅ 符合</v>
      </c>
      <c r="L293" s="15">
        <v>2</v>
      </c>
      <c r="M293" s="15">
        <v>2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1</v>
      </c>
      <c r="V293" s="15">
        <v>0</v>
      </c>
      <c r="W293" s="15">
        <v>1</v>
      </c>
      <c r="X293" s="15">
        <v>0</v>
      </c>
      <c r="Y293" s="15">
        <v>0</v>
      </c>
      <c r="Z293" s="15">
        <v>0</v>
      </c>
    </row>
    <row r="294" spans="1:26" ht="15.75" customHeight="1" x14ac:dyDescent="0.3">
      <c r="A294" s="2" t="s">
        <v>820</v>
      </c>
      <c r="B294" s="13" t="s">
        <v>821</v>
      </c>
      <c r="C294" s="13" t="s">
        <v>754</v>
      </c>
      <c r="D294" s="12" t="s">
        <v>86</v>
      </c>
      <c r="E294" s="13" t="s">
        <v>822</v>
      </c>
      <c r="F294" s="2">
        <v>14</v>
      </c>
      <c r="G294" s="15">
        <v>143.75</v>
      </c>
      <c r="H294" s="7">
        <f>L294*'114成績輸入與落點儀表板'!$B$2+M294*'114成績輸入與落點儀表板'!$B$3+N294*'114成績輸入與落點儀表板'!$B$4+O294*'114成績輸入與落點儀表板'!$B$5+P294*'114成績輸入與落點儀表板'!$B$6+Q294*'114成績輸入與落點儀表板'!$B$7+R294*'114成績輸入與落點儀表板'!$B$8+S294*'114成績輸入與落點儀表板'!$B$9+T294*'114成績輸入與落點儀表板'!$B$10+U294*'114成績輸入與落點儀表板'!$B$11+V294*'114成績輸入與落點儀表板'!$B$12+W294*'114成績輸入與落點儀表板'!$B$13+X294*'114成績輸入與落點儀表板'!$B$14+Y294*'114成績輸入與落點儀表板'!$B$15+Z294*'114成績輸入與落點儀表板'!$B$16</f>
        <v>0</v>
      </c>
      <c r="I294" s="8">
        <f t="shared" si="8"/>
        <v>-143.75</v>
      </c>
      <c r="J294" s="2" t="str">
        <f t="shared" si="9"/>
        <v>FAIL</v>
      </c>
      <c r="K294" s="17" t="str">
        <f>IF(AND(IF('114成績輸入與落點儀表板'!$C$2="必須採計",L294&gt;0,IF('114成績輸入與落點儀表板'!$C$2="不可採計",L294=0,TRUE)),IF('114成績輸入與落點儀表板'!$C$3="必須採計",M294&gt;0,IF('114成績輸入與落點儀表板'!$C$3="不可採計",M294=0,TRUE)),IF('114成績輸入與落點儀表板'!$C$4="必須採計",N294&gt;0,IF('114成績輸入與落點儀表板'!$C$4="不可採計",N294=0,TRUE)),IF('114成績輸入與落點儀表板'!$C$5="必須採計",O294&gt;0,IF('114成績輸入與落點儀表板'!$C$5="不可採計",O294=0,TRUE)),IF('114成績輸入與落點儀表板'!$C$6="必須採計",P294&gt;0,IF('114成績輸入與落點儀表板'!$C$6="不可採計",P294=0,TRUE)),IF('114成績輸入與落點儀表板'!$C$7="必須採計",Q294&gt;0,IF('114成績輸入與落點儀表板'!$C$7="不可採計",Q294=0,TRUE)),IF('114成績輸入與落點儀表板'!$C$8="必須採計",R294&gt;0,IF('114成績輸入與落點儀表板'!$C$8="不可採計",R294=0,TRUE)),IF('114成績輸入與落點儀表板'!$C$9="必須採計",S294&gt;0,IF('114成績輸入與落點儀表板'!$C$9="不可採計",S294=0,TRUE)),IF('114成績輸入與落點儀表板'!$C$10="必須採計",T294&gt;0,IF('114成績輸入與落點儀表板'!$C$10="不可採計",T294=0,TRUE)),IF('114成績輸入與落點儀表板'!$C$11="必須採計",U294&gt;0,IF('114成績輸入與落點儀表板'!$C$11="不可採計",U294=0,TRUE)),IF('114成績輸入與落點儀表板'!$C$12="必須採計",V294&gt;0,IF('114成績輸入與落點儀表板'!$C$12="不可採計",V294=0,TRUE)),IF('114成績輸入與落點儀表板'!$C$13="必須採計",W294&gt;0,IF('114成績輸入與落點儀表板'!$C$13="不可採計",W294=0,TRUE)),IF('114成績輸入與落點儀表板'!$C$14="必須採計",X294&gt;0,IF('114成績輸入與落點儀表板'!$C$14="不可採計",X294=0,TRUE)),IF('114成績輸入與落點儀表板'!$C$15="必須採計",Y294&gt;0,IF('114成績輸入與落點儀表板'!$C$15="不可採計",Y294=0,TRUE)),IF('114成績輸入與落點儀表板'!$C$16="必須採計",Z294&gt;0,IF('114成績輸入與落點儀表板'!$C$16="不可採計",Z294=0,TRUE))),"✅ 符合","❌ 不符合")</f>
        <v>✅ 符合</v>
      </c>
      <c r="L294" s="15">
        <v>1.25</v>
      </c>
      <c r="M294" s="15">
        <v>1</v>
      </c>
      <c r="N294" s="15">
        <v>2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</row>
    <row r="295" spans="1:26" ht="15.75" customHeight="1" x14ac:dyDescent="0.3">
      <c r="A295" s="2" t="s">
        <v>823</v>
      </c>
      <c r="B295" s="13" t="s">
        <v>821</v>
      </c>
      <c r="C295" s="13" t="s">
        <v>824</v>
      </c>
      <c r="D295" s="12" t="s">
        <v>86</v>
      </c>
      <c r="E295" s="13" t="s">
        <v>628</v>
      </c>
      <c r="F295" s="2">
        <v>7</v>
      </c>
      <c r="G295" s="15">
        <v>168</v>
      </c>
      <c r="H295" s="7">
        <f>L295*'114成績輸入與落點儀表板'!$B$2+M295*'114成績輸入與落點儀表板'!$B$3+N295*'114成績輸入與落點儀表板'!$B$4+O295*'114成績輸入與落點儀表板'!$B$5+P295*'114成績輸入與落點儀表板'!$B$6+Q295*'114成績輸入與落點儀表板'!$B$7+R295*'114成績輸入與落點儀表板'!$B$8+S295*'114成績輸入與落點儀表板'!$B$9+T295*'114成績輸入與落點儀表板'!$B$10+U295*'114成績輸入與落點儀表板'!$B$11+V295*'114成績輸入與落點儀表板'!$B$12+W295*'114成績輸入與落點儀表板'!$B$13+X295*'114成績輸入與落點儀表板'!$B$14+Y295*'114成績輸入與落點儀表板'!$B$15+Z295*'114成績輸入與落點儀表板'!$B$16</f>
        <v>0</v>
      </c>
      <c r="I295" s="8">
        <f t="shared" si="8"/>
        <v>-168</v>
      </c>
      <c r="J295" s="2" t="str">
        <f t="shared" si="9"/>
        <v>FAIL</v>
      </c>
      <c r="K295" s="17" t="str">
        <f>IF(AND(IF('114成績輸入與落點儀表板'!$C$2="必須採計",L295&gt;0,IF('114成績輸入與落點儀表板'!$C$2="不可採計",L295=0,TRUE)),IF('114成績輸入與落點儀表板'!$C$3="必須採計",M295&gt;0,IF('114成績輸入與落點儀表板'!$C$3="不可採計",M295=0,TRUE)),IF('114成績輸入與落點儀表板'!$C$4="必須採計",N295&gt;0,IF('114成績輸入與落點儀表板'!$C$4="不可採計",N295=0,TRUE)),IF('114成績輸入與落點儀表板'!$C$5="必須採計",O295&gt;0,IF('114成績輸入與落點儀表板'!$C$5="不可採計",O295=0,TRUE)),IF('114成績輸入與落點儀表板'!$C$6="必須採計",P295&gt;0,IF('114成績輸入與落點儀表板'!$C$6="不可採計",P295=0,TRUE)),IF('114成績輸入與落點儀表板'!$C$7="必須採計",Q295&gt;0,IF('114成績輸入與落點儀表板'!$C$7="不可採計",Q295=0,TRUE)),IF('114成績輸入與落點儀表板'!$C$8="必須採計",R295&gt;0,IF('114成績輸入與落點儀表板'!$C$8="不可採計",R295=0,TRUE)),IF('114成績輸入與落點儀表板'!$C$9="必須採計",S295&gt;0,IF('114成績輸入與落點儀表板'!$C$9="不可採計",S295=0,TRUE)),IF('114成績輸入與落點儀表板'!$C$10="必須採計",T295&gt;0,IF('114成績輸入與落點儀表板'!$C$10="不可採計",T295=0,TRUE)),IF('114成績輸入與落點儀表板'!$C$11="必須採計",U295&gt;0,IF('114成績輸入與落點儀表板'!$C$11="不可採計",U295=0,TRUE)),IF('114成績輸入與落點儀表板'!$C$12="必須採計",V295&gt;0,IF('114成績輸入與落點儀表板'!$C$12="不可採計",V295=0,TRUE)),IF('114成績輸入與落點儀表板'!$C$13="必須採計",W295&gt;0,IF('114成績輸入與落點儀表板'!$C$13="不可採計",W295=0,TRUE)),IF('114成績輸入與落點儀表板'!$C$14="必須採計",X295&gt;0,IF('114成績輸入與落點儀表板'!$C$14="不可採計",X295=0,TRUE)),IF('114成績輸入與落點儀表板'!$C$15="必須採計",Y295&gt;0,IF('114成績輸入與落點儀表板'!$C$15="不可採計",Y295=0,TRUE)),IF('114成績輸入與落點儀表板'!$C$16="必須採計",Z295&gt;0,IF('114成績輸入與落點儀表板'!$C$16="不可採計",Z295=0,TRUE))),"✅ 符合","❌ 不符合")</f>
        <v>❌ 不符合</v>
      </c>
      <c r="L295" s="15">
        <v>0</v>
      </c>
      <c r="M295" s="15">
        <v>1</v>
      </c>
      <c r="N295" s="15">
        <v>1.5</v>
      </c>
      <c r="O295" s="15">
        <v>0</v>
      </c>
      <c r="P295" s="15">
        <v>0</v>
      </c>
      <c r="Q295" s="15">
        <v>0</v>
      </c>
      <c r="R295" s="15">
        <v>2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</row>
    <row r="296" spans="1:26" ht="15.75" customHeight="1" x14ac:dyDescent="0.3">
      <c r="A296" s="2" t="s">
        <v>825</v>
      </c>
      <c r="B296" s="13" t="s">
        <v>821</v>
      </c>
      <c r="C296" s="13" t="s">
        <v>826</v>
      </c>
      <c r="D296" s="12" t="s">
        <v>203</v>
      </c>
      <c r="E296" s="13" t="s">
        <v>628</v>
      </c>
      <c r="F296" s="2">
        <v>7</v>
      </c>
      <c r="G296" s="15">
        <v>171.5</v>
      </c>
      <c r="H296" s="7">
        <f>L296*'114成績輸入與落點儀表板'!$B$2+M296*'114成績輸入與落點儀表板'!$B$3+N296*'114成績輸入與落點儀表板'!$B$4+O296*'114成績輸入與落點儀表板'!$B$5+P296*'114成績輸入與落點儀表板'!$B$6+Q296*'114成績輸入與落點儀表板'!$B$7+R296*'114成績輸入與落點儀表板'!$B$8+S296*'114成績輸入與落點儀表板'!$B$9+T296*'114成績輸入與落點儀表板'!$B$10+U296*'114成績輸入與落點儀表板'!$B$11+V296*'114成績輸入與落點儀表板'!$B$12+W296*'114成績輸入與落點儀表板'!$B$13+X296*'114成績輸入與落點儀表板'!$B$14+Y296*'114成績輸入與落點儀表板'!$B$15+Z296*'114成績輸入與落點儀表板'!$B$16</f>
        <v>0</v>
      </c>
      <c r="I296" s="8">
        <f t="shared" si="8"/>
        <v>-171.5</v>
      </c>
      <c r="J296" s="2" t="str">
        <f t="shared" si="9"/>
        <v>FAIL</v>
      </c>
      <c r="K296" s="17" t="str">
        <f>IF(AND(IF('114成績輸入與落點儀表板'!$C$2="必須採計",L296&gt;0,IF('114成績輸入與落點儀表板'!$C$2="不可採計",L296=0,TRUE)),IF('114成績輸入與落點儀表板'!$C$3="必須採計",M296&gt;0,IF('114成績輸入與落點儀表板'!$C$3="不可採計",M296=0,TRUE)),IF('114成績輸入與落點儀表板'!$C$4="必須採計",N296&gt;0,IF('114成績輸入與落點儀表板'!$C$4="不可採計",N296=0,TRUE)),IF('114成績輸入與落點儀表板'!$C$5="必須採計",O296&gt;0,IF('114成績輸入與落點儀表板'!$C$5="不可採計",O296=0,TRUE)),IF('114成績輸入與落點儀表板'!$C$6="必須採計",P296&gt;0,IF('114成績輸入與落點儀表板'!$C$6="不可採計",P296=0,TRUE)),IF('114成績輸入與落點儀表板'!$C$7="必須採計",Q296&gt;0,IF('114成績輸入與落點儀表板'!$C$7="不可採計",Q296=0,TRUE)),IF('114成績輸入與落點儀表板'!$C$8="必須採計",R296&gt;0,IF('114成績輸入與落點儀表板'!$C$8="不可採計",R296=0,TRUE)),IF('114成績輸入與落點儀表板'!$C$9="必須採計",S296&gt;0,IF('114成績輸入與落點儀表板'!$C$9="不可採計",S296=0,TRUE)),IF('114成績輸入與落點儀表板'!$C$10="必須採計",T296&gt;0,IF('114成績輸入與落點儀表板'!$C$10="不可採計",T296=0,TRUE)),IF('114成績輸入與落點儀表板'!$C$11="必須採計",U296&gt;0,IF('114成績輸入與落點儀表板'!$C$11="不可採計",U296=0,TRUE)),IF('114成績輸入與落點儀表板'!$C$12="必須採計",V296&gt;0,IF('114成績輸入與落點儀表板'!$C$12="不可採計",V296=0,TRUE)),IF('114成績輸入與落點儀表板'!$C$13="必須採計",W296&gt;0,IF('114成績輸入與落點儀表板'!$C$13="不可採計",W296=0,TRUE)),IF('114成績輸入與落點儀表板'!$C$14="必須採計",X296&gt;0,IF('114成績輸入與落點儀表板'!$C$14="不可採計",X296=0,TRUE)),IF('114成績輸入與落點儀表板'!$C$15="必須採計",Y296&gt;0,IF('114成績輸入與落點儀表板'!$C$15="不可採計",Y296=0,TRUE)),IF('114成績輸入與落點儀表板'!$C$16="必須採計",Z296&gt;0,IF('114成績輸入與落點儀表板'!$C$16="不可採計",Z296=0,TRUE))),"✅ 符合","❌ 不符合")</f>
        <v>❌ 不符合</v>
      </c>
      <c r="L296" s="15">
        <v>0</v>
      </c>
      <c r="M296" s="15">
        <v>1</v>
      </c>
      <c r="N296" s="15">
        <v>1.5</v>
      </c>
      <c r="O296" s="15">
        <v>0</v>
      </c>
      <c r="P296" s="15">
        <v>0</v>
      </c>
      <c r="Q296" s="15">
        <v>0</v>
      </c>
      <c r="R296" s="15">
        <v>2</v>
      </c>
      <c r="S296" s="15">
        <v>0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</row>
    <row r="297" spans="1:26" ht="15.75" customHeight="1" x14ac:dyDescent="0.3">
      <c r="A297" s="2" t="s">
        <v>827</v>
      </c>
      <c r="B297" s="13" t="s">
        <v>821</v>
      </c>
      <c r="C297" s="13" t="s">
        <v>828</v>
      </c>
      <c r="D297" s="12" t="s">
        <v>86</v>
      </c>
      <c r="E297" s="13" t="s">
        <v>829</v>
      </c>
      <c r="F297" s="2">
        <v>8</v>
      </c>
      <c r="G297" s="15">
        <v>182</v>
      </c>
      <c r="H297" s="7">
        <f>L297*'114成績輸入與落點儀表板'!$B$2+M297*'114成績輸入與落點儀表板'!$B$3+N297*'114成績輸入與落點儀表板'!$B$4+O297*'114成績輸入與落點儀表板'!$B$5+P297*'114成績輸入與落點儀表板'!$B$6+Q297*'114成績輸入與落點儀表板'!$B$7+R297*'114成績輸入與落點儀表板'!$B$8+S297*'114成績輸入與落點儀表板'!$B$9+T297*'114成績輸入與落點儀表板'!$B$10+U297*'114成績輸入與落點儀表板'!$B$11+V297*'114成績輸入與落點儀表板'!$B$12+W297*'114成績輸入與落點儀表板'!$B$13+X297*'114成績輸入與落點儀表板'!$B$14+Y297*'114成績輸入與落點儀表板'!$B$15+Z297*'114成績輸入與落點儀表板'!$B$16</f>
        <v>0</v>
      </c>
      <c r="I297" s="8">
        <f t="shared" si="8"/>
        <v>-182</v>
      </c>
      <c r="J297" s="2" t="str">
        <f t="shared" si="9"/>
        <v>FAIL</v>
      </c>
      <c r="K297" s="17" t="str">
        <f>IF(AND(IF('114成績輸入與落點儀表板'!$C$2="必須採計",L297&gt;0,IF('114成績輸入與落點儀表板'!$C$2="不可採計",L297=0,TRUE)),IF('114成績輸入與落點儀表板'!$C$3="必須採計",M297&gt;0,IF('114成績輸入與落點儀表板'!$C$3="不可採計",M297=0,TRUE)),IF('114成績輸入與落點儀表板'!$C$4="必須採計",N297&gt;0,IF('114成績輸入與落點儀表板'!$C$4="不可採計",N297=0,TRUE)),IF('114成績輸入與落點儀表板'!$C$5="必須採計",O297&gt;0,IF('114成績輸入與落點儀表板'!$C$5="不可採計",O297=0,TRUE)),IF('114成績輸入與落點儀表板'!$C$6="必須採計",P297&gt;0,IF('114成績輸入與落點儀表板'!$C$6="不可採計",P297=0,TRUE)),IF('114成績輸入與落點儀表板'!$C$7="必須採計",Q297&gt;0,IF('114成績輸入與落點儀表板'!$C$7="不可採計",Q297=0,TRUE)),IF('114成績輸入與落點儀表板'!$C$8="必須採計",R297&gt;0,IF('114成績輸入與落點儀表板'!$C$8="不可採計",R297=0,TRUE)),IF('114成績輸入與落點儀表板'!$C$9="必須採計",S297&gt;0,IF('114成績輸入與落點儀表板'!$C$9="不可採計",S297=0,TRUE)),IF('114成績輸入與落點儀表板'!$C$10="必須採計",T297&gt;0,IF('114成績輸入與落點儀表板'!$C$10="不可採計",T297=0,TRUE)),IF('114成績輸入與落點儀表板'!$C$11="必須採計",U297&gt;0,IF('114成績輸入與落點儀表板'!$C$11="不可採計",U297=0,TRUE)),IF('114成績輸入與落點儀表板'!$C$12="必須採計",V297&gt;0,IF('114成績輸入與落點儀表板'!$C$12="不可採計",V297=0,TRUE)),IF('114成績輸入與落點儀表板'!$C$13="必須採計",W297&gt;0,IF('114成績輸入與落點儀表板'!$C$13="不可採計",W297=0,TRUE)),IF('114成績輸入與落點儀表板'!$C$14="必須採計",X297&gt;0,IF('114成績輸入與落點儀表板'!$C$14="不可採計",X297=0,TRUE)),IF('114成績輸入與落點儀表板'!$C$15="必須採計",Y297&gt;0,IF('114成績輸入與落點儀表板'!$C$15="不可採計",Y297=0,TRUE)),IF('114成績輸入與落點儀表板'!$C$16="必須採計",Z297&gt;0,IF('114成績輸入與落點儀表板'!$C$16="不可採計",Z297=0,TRUE))),"✅ 符合","❌ 不符合")</f>
        <v>❌ 不符合</v>
      </c>
      <c r="L297" s="15">
        <v>0</v>
      </c>
      <c r="M297" s="15">
        <v>1</v>
      </c>
      <c r="N297" s="15">
        <v>1</v>
      </c>
      <c r="O297" s="15">
        <v>0</v>
      </c>
      <c r="P297" s="15">
        <v>0</v>
      </c>
      <c r="Q297" s="15">
        <v>0</v>
      </c>
      <c r="R297" s="15">
        <v>1</v>
      </c>
      <c r="S297" s="15">
        <v>2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</row>
    <row r="298" spans="1:26" ht="15.75" customHeight="1" x14ac:dyDescent="0.3">
      <c r="A298" s="2" t="s">
        <v>830</v>
      </c>
      <c r="B298" s="13" t="s">
        <v>821</v>
      </c>
      <c r="C298" s="13" t="s">
        <v>831</v>
      </c>
      <c r="D298" s="12" t="s">
        <v>103</v>
      </c>
      <c r="E298" s="13" t="s">
        <v>832</v>
      </c>
      <c r="F298" s="2">
        <v>8</v>
      </c>
      <c r="G298" s="15">
        <v>189</v>
      </c>
      <c r="H298" s="7">
        <f>L298*'114成績輸入與落點儀表板'!$B$2+M298*'114成績輸入與落點儀表板'!$B$3+N298*'114成績輸入與落點儀表板'!$B$4+O298*'114成績輸入與落點儀表板'!$B$5+P298*'114成績輸入與落點儀表板'!$B$6+Q298*'114成績輸入與落點儀表板'!$B$7+R298*'114成績輸入與落點儀表板'!$B$8+S298*'114成績輸入與落點儀表板'!$B$9+T298*'114成績輸入與落點儀表板'!$B$10+U298*'114成績輸入與落點儀表板'!$B$11+V298*'114成績輸入與落點儀表板'!$B$12+W298*'114成績輸入與落點儀表板'!$B$13+X298*'114成績輸入與落點儀表板'!$B$14+Y298*'114成績輸入與落點儀表板'!$B$15+Z298*'114成績輸入與落點儀表板'!$B$16</f>
        <v>0</v>
      </c>
      <c r="I298" s="8">
        <f t="shared" si="8"/>
        <v>-189</v>
      </c>
      <c r="J298" s="2" t="str">
        <f t="shared" si="9"/>
        <v>FAIL</v>
      </c>
      <c r="K298" s="17" t="str">
        <f>IF(AND(IF('114成績輸入與落點儀表板'!$C$2="必須採計",L298&gt;0,IF('114成績輸入與落點儀表板'!$C$2="不可採計",L298=0,TRUE)),IF('114成績輸入與落點儀表板'!$C$3="必須採計",M298&gt;0,IF('114成績輸入與落點儀表板'!$C$3="不可採計",M298=0,TRUE)),IF('114成績輸入與落點儀表板'!$C$4="必須採計",N298&gt;0,IF('114成績輸入與落點儀表板'!$C$4="不可採計",N298=0,TRUE)),IF('114成績輸入與落點儀表板'!$C$5="必須採計",O298&gt;0,IF('114成績輸入與落點儀表板'!$C$5="不可採計",O298=0,TRUE)),IF('114成績輸入與落點儀表板'!$C$6="必須採計",P298&gt;0,IF('114成績輸入與落點儀表板'!$C$6="不可採計",P298=0,TRUE)),IF('114成績輸入與落點儀表板'!$C$7="必須採計",Q298&gt;0,IF('114成績輸入與落點儀表板'!$C$7="不可採計",Q298=0,TRUE)),IF('114成績輸入與落點儀表板'!$C$8="必須採計",R298&gt;0,IF('114成績輸入與落點儀表板'!$C$8="不可採計",R298=0,TRUE)),IF('114成績輸入與落點儀表板'!$C$9="必須採計",S298&gt;0,IF('114成績輸入與落點儀表板'!$C$9="不可採計",S298=0,TRUE)),IF('114成績輸入與落點儀表板'!$C$10="必須採計",T298&gt;0,IF('114成績輸入與落點儀表板'!$C$10="不可採計",T298=0,TRUE)),IF('114成績輸入與落點儀表板'!$C$11="必須採計",U298&gt;0,IF('114成績輸入與落點儀表板'!$C$11="不可採計",U298=0,TRUE)),IF('114成績輸入與落點儀表板'!$C$12="必須採計",V298&gt;0,IF('114成績輸入與落點儀表板'!$C$12="不可採計",V298=0,TRUE)),IF('114成績輸入與落點儀表板'!$C$13="必須採計",W298&gt;0,IF('114成績輸入與落點儀表板'!$C$13="不可採計",W298=0,TRUE)),IF('114成績輸入與落點儀表板'!$C$14="必須採計",X298&gt;0,IF('114成績輸入與落點儀表板'!$C$14="不可採計",X298=0,TRUE)),IF('114成績輸入與落點儀表板'!$C$15="必須採計",Y298&gt;0,IF('114成績輸入與落點儀表板'!$C$15="不可採計",Y298=0,TRUE)),IF('114成績輸入與落點儀表板'!$C$16="必須採計",Z298&gt;0,IF('114成績輸入與落點儀表板'!$C$16="不可採計",Z298=0,TRUE))),"✅ 符合","❌ 不符合")</f>
        <v>❌ 不符合</v>
      </c>
      <c r="L298" s="15">
        <v>0</v>
      </c>
      <c r="M298" s="15">
        <v>1</v>
      </c>
      <c r="N298" s="15">
        <v>1</v>
      </c>
      <c r="O298" s="15">
        <v>0</v>
      </c>
      <c r="P298" s="15">
        <v>0</v>
      </c>
      <c r="Q298" s="15">
        <v>0</v>
      </c>
      <c r="R298" s="15">
        <v>1</v>
      </c>
      <c r="S298" s="15">
        <v>2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</row>
    <row r="299" spans="1:26" ht="15.75" customHeight="1" x14ac:dyDescent="0.3">
      <c r="A299" s="2" t="s">
        <v>833</v>
      </c>
      <c r="B299" s="13" t="s">
        <v>821</v>
      </c>
      <c r="C299" s="13" t="s">
        <v>98</v>
      </c>
      <c r="D299" s="12" t="s">
        <v>99</v>
      </c>
      <c r="E299" s="13" t="s">
        <v>834</v>
      </c>
      <c r="F299" s="2">
        <v>17</v>
      </c>
      <c r="G299" s="15">
        <v>203.5</v>
      </c>
      <c r="H299" s="7">
        <f>L299*'114成績輸入與落點儀表板'!$B$2+M299*'114成績輸入與落點儀表板'!$B$3+N299*'114成績輸入與落點儀表板'!$B$4+O299*'114成績輸入與落點儀表板'!$B$5+P299*'114成績輸入與落點儀表板'!$B$6+Q299*'114成績輸入與落點儀表板'!$B$7+R299*'114成績輸入與落點儀表板'!$B$8+S299*'114成績輸入與落點儀表板'!$B$9+T299*'114成績輸入與落點儀表板'!$B$10+U299*'114成績輸入與落點儀表板'!$B$11+V299*'114成績輸入與落點儀表板'!$B$12+W299*'114成績輸入與落點儀表板'!$B$13+X299*'114成績輸入與落點儀表板'!$B$14+Y299*'114成績輸入與落點儀表板'!$B$15+Z299*'114成績輸入與落點儀表板'!$B$16</f>
        <v>0</v>
      </c>
      <c r="I299" s="8">
        <f t="shared" si="8"/>
        <v>-203.5</v>
      </c>
      <c r="J299" s="2" t="str">
        <f t="shared" si="9"/>
        <v>FAIL</v>
      </c>
      <c r="K299" s="17" t="str">
        <f>IF(AND(IF('114成績輸入與落點儀表板'!$C$2="必須採計",L299&gt;0,IF('114成績輸入與落點儀表板'!$C$2="不可採計",L299=0,TRUE)),IF('114成績輸入與落點儀表板'!$C$3="必須採計",M299&gt;0,IF('114成績輸入與落點儀表板'!$C$3="不可採計",M299=0,TRUE)),IF('114成績輸入與落點儀表板'!$C$4="必須採計",N299&gt;0,IF('114成績輸入與落點儀表板'!$C$4="不可採計",N299=0,TRUE)),IF('114成績輸入與落點儀表板'!$C$5="必須採計",O299&gt;0,IF('114成績輸入與落點儀表板'!$C$5="不可採計",O299=0,TRUE)),IF('114成績輸入與落點儀表板'!$C$6="必須採計",P299&gt;0,IF('114成績輸入與落點儀表板'!$C$6="不可採計",P299=0,TRUE)),IF('114成績輸入與落點儀表板'!$C$7="必須採計",Q299&gt;0,IF('114成績輸入與落點儀表板'!$C$7="不可採計",Q299=0,TRUE)),IF('114成績輸入與落點儀表板'!$C$8="必須採計",R299&gt;0,IF('114成績輸入與落點儀表板'!$C$8="不可採計",R299=0,TRUE)),IF('114成績輸入與落點儀表板'!$C$9="必須採計",S299&gt;0,IF('114成績輸入與落點儀表板'!$C$9="不可採計",S299=0,TRUE)),IF('114成績輸入與落點儀表板'!$C$10="必須採計",T299&gt;0,IF('114成績輸入與落點儀表板'!$C$10="不可採計",T299=0,TRUE)),IF('114成績輸入與落點儀表板'!$C$11="必須採計",U299&gt;0,IF('114成績輸入與落點儀表板'!$C$11="不可採計",U299=0,TRUE)),IF('114成績輸入與落點儀表板'!$C$12="必須採計",V299&gt;0,IF('114成績輸入與落點儀表板'!$C$12="不可採計",V299=0,TRUE)),IF('114成績輸入與落點儀表板'!$C$13="必須採計",W299&gt;0,IF('114成績輸入與落點儀表板'!$C$13="不可採計",W299=0,TRUE)),IF('114成績輸入與落點儀表板'!$C$14="必須採計",X299&gt;0,IF('114成績輸入與落點儀表板'!$C$14="不可採計",X299=0,TRUE)),IF('114成績輸入與落點儀表板'!$C$15="必須採計",Y299&gt;0,IF('114成績輸入與落點儀表板'!$C$15="不可採計",Y299=0,TRUE)),IF('114成績輸入與落點儀表板'!$C$16="必須採計",Z299&gt;0,IF('114成績輸入與落點儀表板'!$C$16="不可採計",Z299=0,TRUE))),"✅ 符合","❌ 不符合")</f>
        <v>✅ 符合</v>
      </c>
      <c r="L299" s="15">
        <v>1.5</v>
      </c>
      <c r="M299" s="15">
        <v>2</v>
      </c>
      <c r="N299" s="15">
        <v>2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</row>
    <row r="300" spans="1:26" ht="15.75" customHeight="1" x14ac:dyDescent="0.3">
      <c r="A300" s="2" t="s">
        <v>835</v>
      </c>
      <c r="B300" s="13" t="s">
        <v>821</v>
      </c>
      <c r="C300" s="13" t="s">
        <v>810</v>
      </c>
      <c r="D300" s="12" t="s">
        <v>175</v>
      </c>
      <c r="E300" s="13" t="s">
        <v>836</v>
      </c>
      <c r="F300" s="2">
        <v>14</v>
      </c>
      <c r="G300" s="15">
        <v>170</v>
      </c>
      <c r="H300" s="7">
        <f>L300*'114成績輸入與落點儀表板'!$B$2+M300*'114成績輸入與落點儀表板'!$B$3+N300*'114成績輸入與落點儀表板'!$B$4+O300*'114成績輸入與落點儀表板'!$B$5+P300*'114成績輸入與落點儀表板'!$B$6+Q300*'114成績輸入與落點儀表板'!$B$7+R300*'114成績輸入與落點儀表板'!$B$8+S300*'114成績輸入與落點儀表板'!$B$9+T300*'114成績輸入與落點儀表板'!$B$10+U300*'114成績輸入與落點儀表板'!$B$11+V300*'114成績輸入與落點儀表板'!$B$12+W300*'114成績輸入與落點儀表板'!$B$13+X300*'114成績輸入與落點儀表板'!$B$14+Y300*'114成績輸入與落點儀表板'!$B$15+Z300*'114成績輸入與落點儀表板'!$B$16</f>
        <v>0</v>
      </c>
      <c r="I300" s="8">
        <f t="shared" si="8"/>
        <v>-170</v>
      </c>
      <c r="J300" s="2" t="str">
        <f t="shared" si="9"/>
        <v>FAIL</v>
      </c>
      <c r="K300" s="17" t="str">
        <f>IF(AND(IF('114成績輸入與落點儀表板'!$C$2="必須採計",L300&gt;0,IF('114成績輸入與落點儀表板'!$C$2="不可採計",L300=0,TRUE)),IF('114成績輸入與落點儀表板'!$C$3="必須採計",M300&gt;0,IF('114成績輸入與落點儀表板'!$C$3="不可採計",M300=0,TRUE)),IF('114成績輸入與落點儀表板'!$C$4="必須採計",N300&gt;0,IF('114成績輸入與落點儀表板'!$C$4="不可採計",N300=0,TRUE)),IF('114成績輸入與落點儀表板'!$C$5="必須採計",O300&gt;0,IF('114成績輸入與落點儀表板'!$C$5="不可採計",O300=0,TRUE)),IF('114成績輸入與落點儀表板'!$C$6="必須採計",P300&gt;0,IF('114成績輸入與落點儀表板'!$C$6="不可採計",P300=0,TRUE)),IF('114成績輸入與落點儀表板'!$C$7="必須採計",Q300&gt;0,IF('114成績輸入與落點儀表板'!$C$7="不可採計",Q300=0,TRUE)),IF('114成績輸入與落點儀表板'!$C$8="必須採計",R300&gt;0,IF('114成績輸入與落點儀表板'!$C$8="不可採計",R300=0,TRUE)),IF('114成績輸入與落點儀表板'!$C$9="必須採計",S300&gt;0,IF('114成績輸入與落點儀表板'!$C$9="不可採計",S300=0,TRUE)),IF('114成績輸入與落點儀表板'!$C$10="必須採計",T300&gt;0,IF('114成績輸入與落點儀表板'!$C$10="不可採計",T300=0,TRUE)),IF('114成績輸入與落點儀表板'!$C$11="必須採計",U300&gt;0,IF('114成績輸入與落點儀表板'!$C$11="不可採計",U300=0,TRUE)),IF('114成績輸入與落點儀表板'!$C$12="必須採計",V300&gt;0,IF('114成績輸入與落點儀表板'!$C$12="不可採計",V300=0,TRUE)),IF('114成績輸入與落點儀表板'!$C$13="必須採計",W300&gt;0,IF('114成績輸入與落點儀表板'!$C$13="不可採計",W300=0,TRUE)),IF('114成績輸入與落點儀表板'!$C$14="必須採計",X300&gt;0,IF('114成績輸入與落點儀表板'!$C$14="不可採計",X300=0,TRUE)),IF('114成績輸入與落點儀表板'!$C$15="必須採計",Y300&gt;0,IF('114成績輸入與落點儀表板'!$C$15="不可採計",Y300=0,TRUE)),IF('114成績輸入與落點儀表板'!$C$16="必須採計",Z300&gt;0,IF('114成績輸入與落點儀表板'!$C$16="不可採計",Z300=0,TRUE))),"✅ 符合","❌ 不符合")</f>
        <v>❌ 不符合</v>
      </c>
      <c r="L300" s="15">
        <v>0</v>
      </c>
      <c r="M300" s="15">
        <v>1.5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1.5</v>
      </c>
      <c r="T300" s="15">
        <v>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</row>
    <row r="301" spans="1:26" ht="15.75" customHeight="1" x14ac:dyDescent="0.3">
      <c r="A301" s="2" t="s">
        <v>837</v>
      </c>
      <c r="B301" s="13" t="s">
        <v>821</v>
      </c>
      <c r="C301" s="13" t="s">
        <v>838</v>
      </c>
      <c r="D301" s="12" t="s">
        <v>103</v>
      </c>
      <c r="E301" s="13" t="s">
        <v>500</v>
      </c>
      <c r="F301" s="2">
        <v>7</v>
      </c>
      <c r="G301" s="15">
        <v>188</v>
      </c>
      <c r="H301" s="7">
        <f>L301*'114成績輸入與落點儀表板'!$B$2+M301*'114成績輸入與落點儀表板'!$B$3+N301*'114成績輸入與落點儀表板'!$B$4+O301*'114成績輸入與落點儀表板'!$B$5+P301*'114成績輸入與落點儀表板'!$B$6+Q301*'114成績輸入與落點儀表板'!$B$7+R301*'114成績輸入與落點儀表板'!$B$8+S301*'114成績輸入與落點儀表板'!$B$9+T301*'114成績輸入與落點儀表板'!$B$10+U301*'114成績輸入與落點儀表板'!$B$11+V301*'114成績輸入與落點儀表板'!$B$12+W301*'114成績輸入與落點儀表板'!$B$13+X301*'114成績輸入與落點儀表板'!$B$14+Y301*'114成績輸入與落點儀表板'!$B$15+Z301*'114成績輸入與落點儀表板'!$B$16</f>
        <v>0</v>
      </c>
      <c r="I301" s="8">
        <f t="shared" si="8"/>
        <v>-188</v>
      </c>
      <c r="J301" s="2" t="str">
        <f t="shared" si="9"/>
        <v>FAIL</v>
      </c>
      <c r="K301" s="17" t="str">
        <f>IF(AND(IF('114成績輸入與落點儀表板'!$C$2="必須採計",L301&gt;0,IF('114成績輸入與落點儀表板'!$C$2="不可採計",L301=0,TRUE)),IF('114成績輸入與落點儀表板'!$C$3="必須採計",M301&gt;0,IF('114成績輸入與落點儀表板'!$C$3="不可採計",M301=0,TRUE)),IF('114成績輸入與落點儀表板'!$C$4="必須採計",N301&gt;0,IF('114成績輸入與落點儀表板'!$C$4="不可採計",N301=0,TRUE)),IF('114成績輸入與落點儀表板'!$C$5="必須採計",O301&gt;0,IF('114成績輸入與落點儀表板'!$C$5="不可採計",O301=0,TRUE)),IF('114成績輸入與落點儀表板'!$C$6="必須採計",P301&gt;0,IF('114成績輸入與落點儀表板'!$C$6="不可採計",P301=0,TRUE)),IF('114成績輸入與落點儀表板'!$C$7="必須採計",Q301&gt;0,IF('114成績輸入與落點儀表板'!$C$7="不可採計",Q301=0,TRUE)),IF('114成績輸入與落點儀表板'!$C$8="必須採計",R301&gt;0,IF('114成績輸入與落點儀表板'!$C$8="不可採計",R301=0,TRUE)),IF('114成績輸入與落點儀表板'!$C$9="必須採計",S301&gt;0,IF('114成績輸入與落點儀表板'!$C$9="不可採計",S301=0,TRUE)),IF('114成績輸入與落點儀表板'!$C$10="必須採計",T301&gt;0,IF('114成績輸入與落點儀表板'!$C$10="不可採計",T301=0,TRUE)),IF('114成績輸入與落點儀表板'!$C$11="必須採計",U301&gt;0,IF('114成績輸入與落點儀表板'!$C$11="不可採計",U301=0,TRUE)),IF('114成績輸入與落點儀表板'!$C$12="必須採計",V301&gt;0,IF('114成績輸入與落點儀表板'!$C$12="不可採計",V301=0,TRUE)),IF('114成績輸入與落點儀表板'!$C$13="必須採計",W301&gt;0,IF('114成績輸入與落點儀表板'!$C$13="不可採計",W301=0,TRUE)),IF('114成績輸入與落點儀表板'!$C$14="必須採計",X301&gt;0,IF('114成績輸入與落點儀表板'!$C$14="不可採計",X301=0,TRUE)),IF('114成績輸入與落點儀表板'!$C$15="必須採計",Y301&gt;0,IF('114成績輸入與落點儀表板'!$C$15="不可採計",Y301=0,TRUE)),IF('114成績輸入與落點儀表板'!$C$16="必須採計",Z301&gt;0,IF('114成績輸入與落點儀表板'!$C$16="不可採計",Z301=0,TRUE))),"✅ 符合","❌ 不符合")</f>
        <v>✅ 符合</v>
      </c>
      <c r="L301" s="15">
        <v>1</v>
      </c>
      <c r="M301" s="15">
        <v>1</v>
      </c>
      <c r="N301" s="15">
        <v>1</v>
      </c>
      <c r="O301" s="15">
        <v>0</v>
      </c>
      <c r="P301" s="15">
        <v>0</v>
      </c>
      <c r="Q301" s="15">
        <v>0</v>
      </c>
      <c r="R301" s="15">
        <v>1</v>
      </c>
      <c r="S301" s="15">
        <v>1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</row>
    <row r="302" spans="1:26" ht="15.75" customHeight="1" x14ac:dyDescent="0.3">
      <c r="A302" s="2" t="s">
        <v>839</v>
      </c>
      <c r="B302" s="13" t="s">
        <v>821</v>
      </c>
      <c r="C302" s="13" t="s">
        <v>840</v>
      </c>
      <c r="D302" s="12" t="s">
        <v>103</v>
      </c>
      <c r="E302" s="13" t="s">
        <v>500</v>
      </c>
      <c r="F302" s="2">
        <v>7</v>
      </c>
      <c r="G302" s="15">
        <v>194</v>
      </c>
      <c r="H302" s="7">
        <f>L302*'114成績輸入與落點儀表板'!$B$2+M302*'114成績輸入與落點儀表板'!$B$3+N302*'114成績輸入與落點儀表板'!$B$4+O302*'114成績輸入與落點儀表板'!$B$5+P302*'114成績輸入與落點儀表板'!$B$6+Q302*'114成績輸入與落點儀表板'!$B$7+R302*'114成績輸入與落點儀表板'!$B$8+S302*'114成績輸入與落點儀表板'!$B$9+T302*'114成績輸入與落點儀表板'!$B$10+U302*'114成績輸入與落點儀表板'!$B$11+V302*'114成績輸入與落點儀表板'!$B$12+W302*'114成績輸入與落點儀表板'!$B$13+X302*'114成績輸入與落點儀表板'!$B$14+Y302*'114成績輸入與落點儀表板'!$B$15+Z302*'114成績輸入與落點儀表板'!$B$16</f>
        <v>0</v>
      </c>
      <c r="I302" s="8">
        <f t="shared" si="8"/>
        <v>-194</v>
      </c>
      <c r="J302" s="2" t="str">
        <f t="shared" si="9"/>
        <v>FAIL</v>
      </c>
      <c r="K302" s="17" t="str">
        <f>IF(AND(IF('114成績輸入與落點儀表板'!$C$2="必須採計",L302&gt;0,IF('114成績輸入與落點儀表板'!$C$2="不可採計",L302=0,TRUE)),IF('114成績輸入與落點儀表板'!$C$3="必須採計",M302&gt;0,IF('114成績輸入與落點儀表板'!$C$3="不可採計",M302=0,TRUE)),IF('114成績輸入與落點儀表板'!$C$4="必須採計",N302&gt;0,IF('114成績輸入與落點儀表板'!$C$4="不可採計",N302=0,TRUE)),IF('114成績輸入與落點儀表板'!$C$5="必須採計",O302&gt;0,IF('114成績輸入與落點儀表板'!$C$5="不可採計",O302=0,TRUE)),IF('114成績輸入與落點儀表板'!$C$6="必須採計",P302&gt;0,IF('114成績輸入與落點儀表板'!$C$6="不可採計",P302=0,TRUE)),IF('114成績輸入與落點儀表板'!$C$7="必須採計",Q302&gt;0,IF('114成績輸入與落點儀表板'!$C$7="不可採計",Q302=0,TRUE)),IF('114成績輸入與落點儀表板'!$C$8="必須採計",R302&gt;0,IF('114成績輸入與落點儀表板'!$C$8="不可採計",R302=0,TRUE)),IF('114成績輸入與落點儀表板'!$C$9="必須採計",S302&gt;0,IF('114成績輸入與落點儀表板'!$C$9="不可採計",S302=0,TRUE)),IF('114成績輸入與落點儀表板'!$C$10="必須採計",T302&gt;0,IF('114成績輸入與落點儀表板'!$C$10="不可採計",T302=0,TRUE)),IF('114成績輸入與落點儀表板'!$C$11="必須採計",U302&gt;0,IF('114成績輸入與落點儀表板'!$C$11="不可採計",U302=0,TRUE)),IF('114成績輸入與落點儀表板'!$C$12="必須採計",V302&gt;0,IF('114成績輸入與落點儀表板'!$C$12="不可採計",V302=0,TRUE)),IF('114成績輸入與落點儀表板'!$C$13="必須採計",W302&gt;0,IF('114成績輸入與落點儀表板'!$C$13="不可採計",W302=0,TRUE)),IF('114成績輸入與落點儀表板'!$C$14="必須採計",X302&gt;0,IF('114成績輸入與落點儀表板'!$C$14="不可採計",X302=0,TRUE)),IF('114成績輸入與落點儀表板'!$C$15="必須採計",Y302&gt;0,IF('114成績輸入與落點儀表板'!$C$15="不可採計",Y302=0,TRUE)),IF('114成績輸入與落點儀表板'!$C$16="必須採計",Z302&gt;0,IF('114成績輸入與落點儀表板'!$C$16="不可採計",Z302=0,TRUE))),"✅ 符合","❌ 不符合")</f>
        <v>✅ 符合</v>
      </c>
      <c r="L302" s="15">
        <v>1</v>
      </c>
      <c r="M302" s="15">
        <v>1</v>
      </c>
      <c r="N302" s="15">
        <v>1</v>
      </c>
      <c r="O302" s="15">
        <v>0</v>
      </c>
      <c r="P302" s="15">
        <v>0</v>
      </c>
      <c r="Q302" s="15">
        <v>0</v>
      </c>
      <c r="R302" s="15">
        <v>1</v>
      </c>
      <c r="S302" s="15">
        <v>1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</row>
    <row r="303" spans="1:26" ht="15.75" customHeight="1" x14ac:dyDescent="0.3">
      <c r="A303" s="2" t="s">
        <v>841</v>
      </c>
      <c r="B303" s="13" t="s">
        <v>821</v>
      </c>
      <c r="C303" s="13" t="s">
        <v>842</v>
      </c>
      <c r="D303" s="12" t="s">
        <v>103</v>
      </c>
      <c r="E303" s="13" t="s">
        <v>500</v>
      </c>
      <c r="F303" s="2">
        <v>11</v>
      </c>
      <c r="G303" s="15">
        <v>198</v>
      </c>
      <c r="H303" s="7">
        <f>L303*'114成績輸入與落點儀表板'!$B$2+M303*'114成績輸入與落點儀表板'!$B$3+N303*'114成績輸入與落點儀表板'!$B$4+O303*'114成績輸入與落點儀表板'!$B$5+P303*'114成績輸入與落點儀表板'!$B$6+Q303*'114成績輸入與落點儀表板'!$B$7+R303*'114成績輸入與落點儀表板'!$B$8+S303*'114成績輸入與落點儀表板'!$B$9+T303*'114成績輸入與落點儀表板'!$B$10+U303*'114成績輸入與落點儀表板'!$B$11+V303*'114成績輸入與落點儀表板'!$B$12+W303*'114成績輸入與落點儀表板'!$B$13+X303*'114成績輸入與落點儀表板'!$B$14+Y303*'114成績輸入與落點儀表板'!$B$15+Z303*'114成績輸入與落點儀表板'!$B$16</f>
        <v>0</v>
      </c>
      <c r="I303" s="8">
        <f t="shared" si="8"/>
        <v>-198</v>
      </c>
      <c r="J303" s="2" t="str">
        <f t="shared" si="9"/>
        <v>FAIL</v>
      </c>
      <c r="K303" s="17" t="str">
        <f>IF(AND(IF('114成績輸入與落點儀表板'!$C$2="必須採計",L303&gt;0,IF('114成績輸入與落點儀表板'!$C$2="不可採計",L303=0,TRUE)),IF('114成績輸入與落點儀表板'!$C$3="必須採計",M303&gt;0,IF('114成績輸入與落點儀表板'!$C$3="不可採計",M303=0,TRUE)),IF('114成績輸入與落點儀表板'!$C$4="必須採計",N303&gt;0,IF('114成績輸入與落點儀表板'!$C$4="不可採計",N303=0,TRUE)),IF('114成績輸入與落點儀表板'!$C$5="必須採計",O303&gt;0,IF('114成績輸入與落點儀表板'!$C$5="不可採計",O303=0,TRUE)),IF('114成績輸入與落點儀表板'!$C$6="必須採計",P303&gt;0,IF('114成績輸入與落點儀表板'!$C$6="不可採計",P303=0,TRUE)),IF('114成績輸入與落點儀表板'!$C$7="必須採計",Q303&gt;0,IF('114成績輸入與落點儀表板'!$C$7="不可採計",Q303=0,TRUE)),IF('114成績輸入與落點儀表板'!$C$8="必須採計",R303&gt;0,IF('114成績輸入與落點儀表板'!$C$8="不可採計",R303=0,TRUE)),IF('114成績輸入與落點儀表板'!$C$9="必須採計",S303&gt;0,IF('114成績輸入與落點儀表板'!$C$9="不可採計",S303=0,TRUE)),IF('114成績輸入與落點儀表板'!$C$10="必須採計",T303&gt;0,IF('114成績輸入與落點儀表板'!$C$10="不可採計",T303=0,TRUE)),IF('114成績輸入與落點儀表板'!$C$11="必須採計",U303&gt;0,IF('114成績輸入與落點儀表板'!$C$11="不可採計",U303=0,TRUE)),IF('114成績輸入與落點儀表板'!$C$12="必須採計",V303&gt;0,IF('114成績輸入與落點儀表板'!$C$12="不可採計",V303=0,TRUE)),IF('114成績輸入與落點儀表板'!$C$13="必須採計",W303&gt;0,IF('114成績輸入與落點儀表板'!$C$13="不可採計",W303=0,TRUE)),IF('114成績輸入與落點儀表板'!$C$14="必須採計",X303&gt;0,IF('114成績輸入與落點儀表板'!$C$14="不可採計",X303=0,TRUE)),IF('114成績輸入與落點儀表板'!$C$15="必須採計",Y303&gt;0,IF('114成績輸入與落點儀表板'!$C$15="不可採計",Y303=0,TRUE)),IF('114成績輸入與落點儀表板'!$C$16="必須採計",Z303&gt;0,IF('114成績輸入與落點儀表板'!$C$16="不可採計",Z303=0,TRUE))),"✅ 符合","❌ 不符合")</f>
        <v>✅ 符合</v>
      </c>
      <c r="L303" s="15">
        <v>1</v>
      </c>
      <c r="M303" s="15">
        <v>1</v>
      </c>
      <c r="N303" s="15">
        <v>1</v>
      </c>
      <c r="O303" s="15">
        <v>0</v>
      </c>
      <c r="P303" s="15">
        <v>0</v>
      </c>
      <c r="Q303" s="15">
        <v>0</v>
      </c>
      <c r="R303" s="15">
        <v>1</v>
      </c>
      <c r="S303" s="15">
        <v>1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</row>
    <row r="304" spans="1:26" ht="15.75" customHeight="1" x14ac:dyDescent="0.3">
      <c r="A304" s="2" t="s">
        <v>843</v>
      </c>
      <c r="B304" s="13" t="s">
        <v>821</v>
      </c>
      <c r="C304" s="13" t="s">
        <v>156</v>
      </c>
      <c r="D304" s="12" t="s">
        <v>103</v>
      </c>
      <c r="E304" s="13" t="s">
        <v>844</v>
      </c>
      <c r="F304" s="2">
        <v>25</v>
      </c>
      <c r="G304" s="15">
        <v>194</v>
      </c>
      <c r="H304" s="7">
        <f>L304*'114成績輸入與落點儀表板'!$B$2+M304*'114成績輸入與落點儀表板'!$B$3+N304*'114成績輸入與落點儀表板'!$B$4+O304*'114成績輸入與落點儀表板'!$B$5+P304*'114成績輸入與落點儀表板'!$B$6+Q304*'114成績輸入與落點儀表板'!$B$7+R304*'114成績輸入與落點儀表板'!$B$8+S304*'114成績輸入與落點儀表板'!$B$9+T304*'114成績輸入與落點儀表板'!$B$10+U304*'114成績輸入與落點儀表板'!$B$11+V304*'114成績輸入與落點儀表板'!$B$12+W304*'114成績輸入與落點儀表板'!$B$13+X304*'114成績輸入與落點儀表板'!$B$14+Y304*'114成績輸入與落點儀表板'!$B$15+Z304*'114成績輸入與落點儀表板'!$B$16</f>
        <v>0</v>
      </c>
      <c r="I304" s="8">
        <f t="shared" si="8"/>
        <v>-194</v>
      </c>
      <c r="J304" s="2" t="str">
        <f t="shared" si="9"/>
        <v>FAIL</v>
      </c>
      <c r="K304" s="17" t="str">
        <f>IF(AND(IF('114成績輸入與落點儀表板'!$C$2="必須採計",L304&gt;0,IF('114成績輸入與落點儀表板'!$C$2="不可採計",L304=0,TRUE)),IF('114成績輸入與落點儀表板'!$C$3="必須採計",M304&gt;0,IF('114成績輸入與落點儀表板'!$C$3="不可採計",M304=0,TRUE)),IF('114成績輸入與落點儀表板'!$C$4="必須採計",N304&gt;0,IF('114成績輸入與落點儀表板'!$C$4="不可採計",N304=0,TRUE)),IF('114成績輸入與落點儀表板'!$C$5="必須採計",O304&gt;0,IF('114成績輸入與落點儀表板'!$C$5="不可採計",O304=0,TRUE)),IF('114成績輸入與落點儀表板'!$C$6="必須採計",P304&gt;0,IF('114成績輸入與落點儀表板'!$C$6="不可採計",P304=0,TRUE)),IF('114成績輸入與落點儀表板'!$C$7="必須採計",Q304&gt;0,IF('114成績輸入與落點儀表板'!$C$7="不可採計",Q304=0,TRUE)),IF('114成績輸入與落點儀表板'!$C$8="必須採計",R304&gt;0,IF('114成績輸入與落點儀表板'!$C$8="不可採計",R304=0,TRUE)),IF('114成績輸入與落點儀表板'!$C$9="必須採計",S304&gt;0,IF('114成績輸入與落點儀表板'!$C$9="不可採計",S304=0,TRUE)),IF('114成績輸入與落點儀表板'!$C$10="必須採計",T304&gt;0,IF('114成績輸入與落點儀表板'!$C$10="不可採計",T304=0,TRUE)),IF('114成績輸入與落點儀表板'!$C$11="必須採計",U304&gt;0,IF('114成績輸入與落點儀表板'!$C$11="不可採計",U304=0,TRUE)),IF('114成績輸入與落點儀表板'!$C$12="必須採計",V304&gt;0,IF('114成績輸入與落點儀表板'!$C$12="不可採計",V304=0,TRUE)),IF('114成績輸入與落點儀表板'!$C$13="必須採計",W304&gt;0,IF('114成績輸入與落點儀表板'!$C$13="不可採計",W304=0,TRUE)),IF('114成績輸入與落點儀表板'!$C$14="必須採計",X304&gt;0,IF('114成績輸入與落點儀表板'!$C$14="不可採計",X304=0,TRUE)),IF('114成績輸入與落點儀表板'!$C$15="必須採計",Y304&gt;0,IF('114成績輸入與落點儀表板'!$C$15="不可採計",Y304=0,TRUE)),IF('114成績輸入與落點儀表板'!$C$16="必須採計",Z304&gt;0,IF('114成績輸入與落點儀表板'!$C$16="不可採計",Z304=0,TRUE))),"✅ 符合","❌ 不符合")</f>
        <v>✅ 符合</v>
      </c>
      <c r="L304" s="15">
        <v>2</v>
      </c>
      <c r="M304" s="15">
        <v>0</v>
      </c>
      <c r="N304" s="15">
        <v>0</v>
      </c>
      <c r="O304" s="15">
        <v>0</v>
      </c>
      <c r="P304" s="15">
        <v>1.5</v>
      </c>
      <c r="Q304" s="15">
        <v>0</v>
      </c>
      <c r="R304" s="15">
        <v>2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</row>
    <row r="305" spans="1:26" ht="15.75" customHeight="1" x14ac:dyDescent="0.3">
      <c r="A305" s="2" t="s">
        <v>845</v>
      </c>
      <c r="B305" s="13" t="s">
        <v>821</v>
      </c>
      <c r="C305" s="13" t="s">
        <v>159</v>
      </c>
      <c r="D305" s="12" t="s">
        <v>103</v>
      </c>
      <c r="E305" s="13" t="s">
        <v>846</v>
      </c>
      <c r="F305" s="2">
        <v>24</v>
      </c>
      <c r="G305" s="15">
        <v>155</v>
      </c>
      <c r="H305" s="7">
        <f>L305*'114成績輸入與落點儀表板'!$B$2+M305*'114成績輸入與落點儀表板'!$B$3+N305*'114成績輸入與落點儀表板'!$B$4+O305*'114成績輸入與落點儀表板'!$B$5+P305*'114成績輸入與落點儀表板'!$B$6+Q305*'114成績輸入與落點儀表板'!$B$7+R305*'114成績輸入與落點儀表板'!$B$8+S305*'114成績輸入與落點儀表板'!$B$9+T305*'114成績輸入與落點儀表板'!$B$10+U305*'114成績輸入與落點儀表板'!$B$11+V305*'114成績輸入與落點儀表板'!$B$12+W305*'114成績輸入與落點儀表板'!$B$13+X305*'114成績輸入與落點儀表板'!$B$14+Y305*'114成績輸入與落點儀表板'!$B$15+Z305*'114成績輸入與落點儀表板'!$B$16</f>
        <v>0</v>
      </c>
      <c r="I305" s="8">
        <f t="shared" si="8"/>
        <v>-155</v>
      </c>
      <c r="J305" s="2" t="str">
        <f t="shared" si="9"/>
        <v>FAIL</v>
      </c>
      <c r="K305" s="17" t="str">
        <f>IF(AND(IF('114成績輸入與落點儀表板'!$C$2="必須採計",L305&gt;0,IF('114成績輸入與落點儀表板'!$C$2="不可採計",L305=0,TRUE)),IF('114成績輸入與落點儀表板'!$C$3="必須採計",M305&gt;0,IF('114成績輸入與落點儀表板'!$C$3="不可採計",M305=0,TRUE)),IF('114成績輸入與落點儀表板'!$C$4="必須採計",N305&gt;0,IF('114成績輸入與落點儀表板'!$C$4="不可採計",N305=0,TRUE)),IF('114成績輸入與落點儀表板'!$C$5="必須採計",O305&gt;0,IF('114成績輸入與落點儀表板'!$C$5="不可採計",O305=0,TRUE)),IF('114成績輸入與落點儀表板'!$C$6="必須採計",P305&gt;0,IF('114成績輸入與落點儀表板'!$C$6="不可採計",P305=0,TRUE)),IF('114成績輸入與落點儀表板'!$C$7="必須採計",Q305&gt;0,IF('114成績輸入與落點儀表板'!$C$7="不可採計",Q305=0,TRUE)),IF('114成績輸入與落點儀表板'!$C$8="必須採計",R305&gt;0,IF('114成績輸入與落點儀表板'!$C$8="不可採計",R305=0,TRUE)),IF('114成績輸入與落點儀表板'!$C$9="必須採計",S305&gt;0,IF('114成績輸入與落點儀表板'!$C$9="不可採計",S305=0,TRUE)),IF('114成績輸入與落點儀表板'!$C$10="必須採計",T305&gt;0,IF('114成績輸入與落點儀表板'!$C$10="不可採計",T305=0,TRUE)),IF('114成績輸入與落點儀表板'!$C$11="必須採計",U305&gt;0,IF('114成績輸入與落點儀表板'!$C$11="不可採計",U305=0,TRUE)),IF('114成績輸入與落點儀表板'!$C$12="必須採計",V305&gt;0,IF('114成績輸入與落點儀表板'!$C$12="不可採計",V305=0,TRUE)),IF('114成績輸入與落點儀表板'!$C$13="必須採計",W305&gt;0,IF('114成績輸入與落點儀表板'!$C$13="不可採計",W305=0,TRUE)),IF('114成績輸入與落點儀表板'!$C$14="必須採計",X305&gt;0,IF('114成績輸入與落點儀表板'!$C$14="不可採計",X305=0,TRUE)),IF('114成績輸入與落點儀表板'!$C$15="必須採計",Y305&gt;0,IF('114成績輸入與落點儀表板'!$C$15="不可採計",Y305=0,TRUE)),IF('114成績輸入與落點儀表板'!$C$16="必須採計",Z305&gt;0,IF('114成績輸入與落點儀表板'!$C$16="不可採計",Z305=0,TRUE))),"✅ 符合","❌ 不符合")</f>
        <v>✅ 符合</v>
      </c>
      <c r="L305" s="15">
        <v>2</v>
      </c>
      <c r="M305" s="15">
        <v>0</v>
      </c>
      <c r="N305" s="15">
        <v>1</v>
      </c>
      <c r="O305" s="15">
        <v>0</v>
      </c>
      <c r="P305" s="15">
        <v>0</v>
      </c>
      <c r="Q305" s="15">
        <v>0</v>
      </c>
      <c r="R305" s="15">
        <v>1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</row>
    <row r="306" spans="1:26" ht="15.75" customHeight="1" x14ac:dyDescent="0.3">
      <c r="A306" s="2" t="s">
        <v>847</v>
      </c>
      <c r="B306" s="13" t="s">
        <v>821</v>
      </c>
      <c r="C306" s="13" t="s">
        <v>530</v>
      </c>
      <c r="D306" s="12" t="s">
        <v>134</v>
      </c>
      <c r="E306" s="13" t="s">
        <v>848</v>
      </c>
      <c r="F306" s="2">
        <v>15</v>
      </c>
      <c r="G306" s="15">
        <v>183</v>
      </c>
      <c r="H306" s="7">
        <f>L306*'114成績輸入與落點儀表板'!$B$2+M306*'114成績輸入與落點儀表板'!$B$3+N306*'114成績輸入與落點儀表板'!$B$4+O306*'114成績輸入與落點儀表板'!$B$5+P306*'114成績輸入與落點儀表板'!$B$6+Q306*'114成績輸入與落點儀表板'!$B$7+R306*'114成績輸入與落點儀表板'!$B$8+S306*'114成績輸入與落點儀表板'!$B$9+T306*'114成績輸入與落點儀表板'!$B$10+U306*'114成績輸入與落點儀表板'!$B$11+V306*'114成績輸入與落點儀表板'!$B$12+W306*'114成績輸入與落點儀表板'!$B$13+X306*'114成績輸入與落點儀表板'!$B$14+Y306*'114成績輸入與落點儀表板'!$B$15+Z306*'114成績輸入與落點儀表板'!$B$16</f>
        <v>0</v>
      </c>
      <c r="I306" s="8">
        <f t="shared" si="8"/>
        <v>-183</v>
      </c>
      <c r="J306" s="2" t="str">
        <f t="shared" si="9"/>
        <v>FAIL</v>
      </c>
      <c r="K306" s="17" t="str">
        <f>IF(AND(IF('114成績輸入與落點儀表板'!$C$2="必須採計",L306&gt;0,IF('114成績輸入與落點儀表板'!$C$2="不可採計",L306=0,TRUE)),IF('114成績輸入與落點儀表板'!$C$3="必須採計",M306&gt;0,IF('114成績輸入與落點儀表板'!$C$3="不可採計",M306=0,TRUE)),IF('114成績輸入與落點儀表板'!$C$4="必須採計",N306&gt;0,IF('114成績輸入與落點儀表板'!$C$4="不可採計",N306=0,TRUE)),IF('114成績輸入與落點儀表板'!$C$5="必須採計",O306&gt;0,IF('114成績輸入與落點儀表板'!$C$5="不可採計",O306=0,TRUE)),IF('114成績輸入與落點儀表板'!$C$6="必須採計",P306&gt;0,IF('114成績輸入與落點儀表板'!$C$6="不可採計",P306=0,TRUE)),IF('114成績輸入與落點儀表板'!$C$7="必須採計",Q306&gt;0,IF('114成績輸入與落點儀表板'!$C$7="不可採計",Q306=0,TRUE)),IF('114成績輸入與落點儀表板'!$C$8="必須採計",R306&gt;0,IF('114成績輸入與落點儀表板'!$C$8="不可採計",R306=0,TRUE)),IF('114成績輸入與落點儀表板'!$C$9="必須採計",S306&gt;0,IF('114成績輸入與落點儀表板'!$C$9="不可採計",S306=0,TRUE)),IF('114成績輸入與落點儀表板'!$C$10="必須採計",T306&gt;0,IF('114成績輸入與落點儀表板'!$C$10="不可採計",T306=0,TRUE)),IF('114成績輸入與落點儀表板'!$C$11="必須採計",U306&gt;0,IF('114成績輸入與落點儀表板'!$C$11="不可採計",U306=0,TRUE)),IF('114成績輸入與落點儀表板'!$C$12="必須採計",V306&gt;0,IF('114成績輸入與落點儀表板'!$C$12="不可採計",V306=0,TRUE)),IF('114成績輸入與落點儀表板'!$C$13="必須採計",W306&gt;0,IF('114成績輸入與落點儀表板'!$C$13="不可採計",W306=0,TRUE)),IF('114成績輸入與落點儀表板'!$C$14="必須採計",X306&gt;0,IF('114成績輸入與落點儀表板'!$C$14="不可採計",X306=0,TRUE)),IF('114成績輸入與落點儀表板'!$C$15="必須採計",Y306&gt;0,IF('114成績輸入與落點儀表板'!$C$15="不可採計",Y306=0,TRUE)),IF('114成績輸入與落點儀表板'!$C$16="必須採計",Z306&gt;0,IF('114成績輸入與落點儀表板'!$C$16="不可採計",Z306=0,TRUE))),"✅ 符合","❌ 不符合")</f>
        <v>✅ 符合</v>
      </c>
      <c r="L306" s="15">
        <v>2</v>
      </c>
      <c r="M306" s="15">
        <v>0</v>
      </c>
      <c r="N306" s="15">
        <v>1</v>
      </c>
      <c r="O306" s="15">
        <v>0</v>
      </c>
      <c r="P306" s="15">
        <v>0</v>
      </c>
      <c r="Q306" s="15">
        <v>0</v>
      </c>
      <c r="R306" s="15">
        <v>1</v>
      </c>
      <c r="S306" s="15">
        <v>1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</row>
    <row r="307" spans="1:26" ht="15.75" customHeight="1" x14ac:dyDescent="0.3">
      <c r="A307" s="2" t="s">
        <v>849</v>
      </c>
      <c r="B307" s="13" t="s">
        <v>821</v>
      </c>
      <c r="C307" s="13" t="s">
        <v>422</v>
      </c>
      <c r="D307" s="12" t="s">
        <v>103</v>
      </c>
      <c r="E307" s="13" t="s">
        <v>850</v>
      </c>
      <c r="F307" s="2">
        <v>11</v>
      </c>
      <c r="G307" s="15">
        <v>194</v>
      </c>
      <c r="H307" s="7">
        <f>L307*'114成績輸入與落點儀表板'!$B$2+M307*'114成績輸入與落點儀表板'!$B$3+N307*'114成績輸入與落點儀表板'!$B$4+O307*'114成績輸入與落點儀表板'!$B$5+P307*'114成績輸入與落點儀表板'!$B$6+Q307*'114成績輸入與落點儀表板'!$B$7+R307*'114成績輸入與落點儀表板'!$B$8+S307*'114成績輸入與落點儀表板'!$B$9+T307*'114成績輸入與落點儀表板'!$B$10+U307*'114成績輸入與落點儀表板'!$B$11+V307*'114成績輸入與落點儀表板'!$B$12+W307*'114成績輸入與落點儀表板'!$B$13+X307*'114成績輸入與落點儀表板'!$B$14+Y307*'114成績輸入與落點儀表板'!$B$15+Z307*'114成績輸入與落點儀表板'!$B$16</f>
        <v>0</v>
      </c>
      <c r="I307" s="8">
        <f t="shared" si="8"/>
        <v>-194</v>
      </c>
      <c r="J307" s="2" t="str">
        <f t="shared" si="9"/>
        <v>FAIL</v>
      </c>
      <c r="K307" s="17" t="str">
        <f>IF(AND(IF('114成績輸入與落點儀表板'!$C$2="必須採計",L307&gt;0,IF('114成績輸入與落點儀表板'!$C$2="不可採計",L307=0,TRUE)),IF('114成績輸入與落點儀表板'!$C$3="必須採計",M307&gt;0,IF('114成績輸入與落點儀表板'!$C$3="不可採計",M307=0,TRUE)),IF('114成績輸入與落點儀表板'!$C$4="必須採計",N307&gt;0,IF('114成績輸入與落點儀表板'!$C$4="不可採計",N307=0,TRUE)),IF('114成績輸入與落點儀表板'!$C$5="必須採計",O307&gt;0,IF('114成績輸入與落點儀表板'!$C$5="不可採計",O307=0,TRUE)),IF('114成績輸入與落點儀表板'!$C$6="必須採計",P307&gt;0,IF('114成績輸入與落點儀表板'!$C$6="不可採計",P307=0,TRUE)),IF('114成績輸入與落點儀表板'!$C$7="必須採計",Q307&gt;0,IF('114成績輸入與落點儀表板'!$C$7="不可採計",Q307=0,TRUE)),IF('114成績輸入與落點儀表板'!$C$8="必須採計",R307&gt;0,IF('114成績輸入與落點儀表板'!$C$8="不可採計",R307=0,TRUE)),IF('114成績輸入與落點儀表板'!$C$9="必須採計",S307&gt;0,IF('114成績輸入與落點儀表板'!$C$9="不可採計",S307=0,TRUE)),IF('114成績輸入與落點儀表板'!$C$10="必須採計",T307&gt;0,IF('114成績輸入與落點儀表板'!$C$10="不可採計",T307=0,TRUE)),IF('114成績輸入與落點儀表板'!$C$11="必須採計",U307&gt;0,IF('114成績輸入與落點儀表板'!$C$11="不可採計",U307=0,TRUE)),IF('114成績輸入與落點儀表板'!$C$12="必須採計",V307&gt;0,IF('114成績輸入與落點儀表板'!$C$12="不可採計",V307=0,TRUE)),IF('114成績輸入與落點儀表板'!$C$13="必須採計",W307&gt;0,IF('114成績輸入與落點儀表板'!$C$13="不可採計",W307=0,TRUE)),IF('114成績輸入與落點儀表板'!$C$14="必須採計",X307&gt;0,IF('114成績輸入與落點儀表板'!$C$14="不可採計",X307=0,TRUE)),IF('114成績輸入與落點儀表板'!$C$15="必須採計",Y307&gt;0,IF('114成績輸入與落點儀表板'!$C$15="不可採計",Y307=0,TRUE)),IF('114成績輸入與落點儀表板'!$C$16="必須採計",Z307&gt;0,IF('114成績輸入與落點儀表板'!$C$16="不可採計",Z307=0,TRUE))),"✅ 符合","❌ 不符合")</f>
        <v>✅ 符合</v>
      </c>
      <c r="L307" s="15">
        <v>2</v>
      </c>
      <c r="M307" s="15">
        <v>1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2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</row>
    <row r="308" spans="1:26" ht="15.75" customHeight="1" x14ac:dyDescent="0.3">
      <c r="A308" s="2" t="s">
        <v>851</v>
      </c>
      <c r="B308" s="13" t="s">
        <v>821</v>
      </c>
      <c r="C308" s="13" t="s">
        <v>439</v>
      </c>
      <c r="D308" s="12" t="s">
        <v>203</v>
      </c>
      <c r="E308" s="13" t="s">
        <v>852</v>
      </c>
      <c r="F308" s="2">
        <v>6</v>
      </c>
      <c r="G308" s="15">
        <v>221</v>
      </c>
      <c r="H308" s="7">
        <f>L308*'114成績輸入與落點儀表板'!$B$2+M308*'114成績輸入與落點儀表板'!$B$3+N308*'114成績輸入與落點儀表板'!$B$4+O308*'114成績輸入與落點儀表板'!$B$5+P308*'114成績輸入與落點儀表板'!$B$6+Q308*'114成績輸入與落點儀表板'!$B$7+R308*'114成績輸入與落點儀表板'!$B$8+S308*'114成績輸入與落點儀表板'!$B$9+T308*'114成績輸入與落點儀表板'!$B$10+U308*'114成績輸入與落點儀表板'!$B$11+V308*'114成績輸入與落點儀表板'!$B$12+W308*'114成績輸入與落點儀表板'!$B$13+X308*'114成績輸入與落點儀表板'!$B$14+Y308*'114成績輸入與落點儀表板'!$B$15+Z308*'114成績輸入與落點儀表板'!$B$16</f>
        <v>0</v>
      </c>
      <c r="I308" s="8">
        <f t="shared" si="8"/>
        <v>-221</v>
      </c>
      <c r="J308" s="2" t="str">
        <f t="shared" si="9"/>
        <v>FAIL</v>
      </c>
      <c r="K308" s="17" t="str">
        <f>IF(AND(IF('114成績輸入與落點儀表板'!$C$2="必須採計",L308&gt;0,IF('114成績輸入與落點儀表板'!$C$2="不可採計",L308=0,TRUE)),IF('114成績輸入與落點儀表板'!$C$3="必須採計",M308&gt;0,IF('114成績輸入與落點儀表板'!$C$3="不可採計",M308=0,TRUE)),IF('114成績輸入與落點儀表板'!$C$4="必須採計",N308&gt;0,IF('114成績輸入與落點儀表板'!$C$4="不可採計",N308=0,TRUE)),IF('114成績輸入與落點儀表板'!$C$5="必須採計",O308&gt;0,IF('114成績輸入與落點儀表板'!$C$5="不可採計",O308=0,TRUE)),IF('114成績輸入與落點儀表板'!$C$6="必須採計",P308&gt;0,IF('114成績輸入與落點儀表板'!$C$6="不可採計",P308=0,TRUE)),IF('114成績輸入與落點儀表板'!$C$7="必須採計",Q308&gt;0,IF('114成績輸入與落點儀表板'!$C$7="不可採計",Q308=0,TRUE)),IF('114成績輸入與落點儀表板'!$C$8="必須採計",R308&gt;0,IF('114成績輸入與落點儀表板'!$C$8="不可採計",R308=0,TRUE)),IF('114成績輸入與落點儀表板'!$C$9="必須採計",S308&gt;0,IF('114成績輸入與落點儀表板'!$C$9="不可採計",S308=0,TRUE)),IF('114成績輸入與落點儀表板'!$C$10="必須採計",T308&gt;0,IF('114成績輸入與落點儀表板'!$C$10="不可採計",T308=0,TRUE)),IF('114成績輸入與落點儀表板'!$C$11="必須採計",U308&gt;0,IF('114成績輸入與落點儀表板'!$C$11="不可採計",U308=0,TRUE)),IF('114成績輸入與落點儀表板'!$C$12="必須採計",V308&gt;0,IF('114成績輸入與落點儀表板'!$C$12="不可採計",V308=0,TRUE)),IF('114成績輸入與落點儀表板'!$C$13="必須採計",W308&gt;0,IF('114成績輸入與落點儀表板'!$C$13="不可採計",W308=0,TRUE)),IF('114成績輸入與落點儀表板'!$C$14="必須採計",X308&gt;0,IF('114成績輸入與落點儀表板'!$C$14="不可採計",X308=0,TRUE)),IF('114成績輸入與落點儀表板'!$C$15="必須採計",Y308&gt;0,IF('114成績輸入與落點儀表板'!$C$15="不可採計",Y308=0,TRUE)),IF('114成績輸入與落點儀表板'!$C$16="必須採計",Z308&gt;0,IF('114成績輸入與落點儀表板'!$C$16="不可採計",Z308=0,TRUE))),"✅ 符合","❌ 不符合")</f>
        <v>✅ 符合</v>
      </c>
      <c r="L308" s="15">
        <v>2</v>
      </c>
      <c r="M308" s="15">
        <v>2</v>
      </c>
      <c r="N308" s="15">
        <v>1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</row>
    <row r="309" spans="1:26" ht="15.75" customHeight="1" x14ac:dyDescent="0.3">
      <c r="A309" s="2" t="s">
        <v>853</v>
      </c>
      <c r="B309" s="13" t="s">
        <v>821</v>
      </c>
      <c r="C309" s="13" t="s">
        <v>854</v>
      </c>
      <c r="D309" s="12" t="s">
        <v>103</v>
      </c>
      <c r="E309" s="13" t="s">
        <v>595</v>
      </c>
      <c r="F309" s="2">
        <v>12</v>
      </c>
      <c r="G309" s="15">
        <v>111</v>
      </c>
      <c r="H309" s="7">
        <f>L309*'114成績輸入與落點儀表板'!$B$2+M309*'114成績輸入與落點儀表板'!$B$3+N309*'114成績輸入與落點儀表板'!$B$4+O309*'114成績輸入與落點儀表板'!$B$5+P309*'114成績輸入與落點儀表板'!$B$6+Q309*'114成績輸入與落點儀表板'!$B$7+R309*'114成績輸入與落點儀表板'!$B$8+S309*'114成績輸入與落點儀表板'!$B$9+T309*'114成績輸入與落點儀表板'!$B$10+U309*'114成績輸入與落點儀表板'!$B$11+V309*'114成績輸入與落點儀表板'!$B$12+W309*'114成績輸入與落點儀表板'!$B$13+X309*'114成績輸入與落點儀表板'!$B$14+Y309*'114成績輸入與落點儀表板'!$B$15+Z309*'114成績輸入與落點儀表板'!$B$16</f>
        <v>0</v>
      </c>
      <c r="I309" s="8">
        <f t="shared" si="8"/>
        <v>-111</v>
      </c>
      <c r="J309" s="2" t="str">
        <f t="shared" si="9"/>
        <v>FAIL</v>
      </c>
      <c r="K309" s="17" t="str">
        <f>IF(AND(IF('114成績輸入與落點儀表板'!$C$2="必須採計",L309&gt;0,IF('114成績輸入與落點儀表板'!$C$2="不可採計",L309=0,TRUE)),IF('114成績輸入與落點儀表板'!$C$3="必須採計",M309&gt;0,IF('114成績輸入與落點儀表板'!$C$3="不可採計",M309=0,TRUE)),IF('114成績輸入與落點儀表板'!$C$4="必須採計",N309&gt;0,IF('114成績輸入與落點儀表板'!$C$4="不可採計",N309=0,TRUE)),IF('114成績輸入與落點儀表板'!$C$5="必須採計",O309&gt;0,IF('114成績輸入與落點儀表板'!$C$5="不可採計",O309=0,TRUE)),IF('114成績輸入與落點儀表板'!$C$6="必須採計",P309&gt;0,IF('114成績輸入與落點儀表板'!$C$6="不可採計",P309=0,TRUE)),IF('114成績輸入與落點儀表板'!$C$7="必須採計",Q309&gt;0,IF('114成績輸入與落點儀表板'!$C$7="不可採計",Q309=0,TRUE)),IF('114成績輸入與落點儀表板'!$C$8="必須採計",R309&gt;0,IF('114成績輸入與落點儀表板'!$C$8="不可採計",R309=0,TRUE)),IF('114成績輸入與落點儀表板'!$C$9="必須採計",S309&gt;0,IF('114成績輸入與落點儀表板'!$C$9="不可採計",S309=0,TRUE)),IF('114成績輸入與落點儀表板'!$C$10="必須採計",T309&gt;0,IF('114成績輸入與落點儀表板'!$C$10="不可採計",T309=0,TRUE)),IF('114成績輸入與落點儀表板'!$C$11="必須採計",U309&gt;0,IF('114成績輸入與落點儀表板'!$C$11="不可採計",U309=0,TRUE)),IF('114成績輸入與落點儀表板'!$C$12="必須採計",V309&gt;0,IF('114成績輸入與落點儀表板'!$C$12="不可採計",V309=0,TRUE)),IF('114成績輸入與落點儀表板'!$C$13="必須採計",W309&gt;0,IF('114成績輸入與落點儀表板'!$C$13="不可採計",W309=0,TRUE)),IF('114成績輸入與落點儀表板'!$C$14="必須採計",X309&gt;0,IF('114成績輸入與落點儀表板'!$C$14="不可採計",X309=0,TRUE)),IF('114成績輸入與落點儀表板'!$C$15="必須採計",Y309&gt;0,IF('114成績輸入與落點儀表板'!$C$15="不可採計",Y309=0,TRUE)),IF('114成績輸入與落點儀表板'!$C$16="必須採計",Z309&gt;0,IF('114成績輸入與落點儀表板'!$C$16="不可採計",Z309=0,TRUE))),"✅ 符合","❌ 不符合")</f>
        <v>✅ 符合</v>
      </c>
      <c r="L309" s="15">
        <v>1</v>
      </c>
      <c r="M309" s="15">
        <v>1</v>
      </c>
      <c r="N309" s="15">
        <v>1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</row>
    <row r="310" spans="1:26" customFormat="1" ht="15.75" customHeight="1" x14ac:dyDescent="0.3">
      <c r="A310" s="2" t="s">
        <v>855</v>
      </c>
      <c r="B310" s="6" t="s">
        <v>821</v>
      </c>
      <c r="C310" s="6" t="s">
        <v>856</v>
      </c>
      <c r="D310" s="12" t="s">
        <v>103</v>
      </c>
      <c r="E310" s="13" t="s">
        <v>857</v>
      </c>
      <c r="F310" s="2">
        <v>5</v>
      </c>
      <c r="G310" s="15">
        <v>201</v>
      </c>
      <c r="H310" s="7">
        <f>L310*'114成績輸入與落點儀表板'!$B$2+M310*'114成績輸入與落點儀表板'!$B$3+N310*'114成績輸入與落點儀表板'!$B$4+O310*'114成績輸入與落點儀表板'!$B$5+P310*'114成績輸入與落點儀表板'!$B$6+Q310*'114成績輸入與落點儀表板'!$B$7+R310*'114成績輸入與落點儀表板'!$B$8+S310*'114成績輸入與落點儀表板'!$B$9+T310*'114成績輸入與落點儀表板'!$B$10+U310*'114成績輸入與落點儀表板'!$B$11+V310*'114成績輸入與落點儀表板'!$B$12+W310*'114成績輸入與落點儀表板'!$B$13+X310*'114成績輸入與落點儀表板'!$B$14+Y310*'114成績輸入與落點儀表板'!$B$15+Z310*'114成績輸入與落點儀表板'!$B$16</f>
        <v>0</v>
      </c>
      <c r="I310" s="8">
        <f t="shared" si="8"/>
        <v>-201</v>
      </c>
      <c r="J310" s="2" t="str">
        <f t="shared" si="9"/>
        <v>FAIL</v>
      </c>
      <c r="K310" s="17" t="str">
        <f>IF(AND(IF('114成績輸入與落點儀表板'!$C$2="必須採計",L310&gt;0,IF('114成績輸入與落點儀表板'!$C$2="不可採計",L310=0,TRUE)),IF('114成績輸入與落點儀表板'!$C$3="必須採計",M310&gt;0,IF('114成績輸入與落點儀表板'!$C$3="不可採計",M310=0,TRUE)),IF('114成績輸入與落點儀表板'!$C$4="必須採計",N310&gt;0,IF('114成績輸入與落點儀表板'!$C$4="不可採計",N310=0,TRUE)),IF('114成績輸入與落點儀表板'!$C$5="必須採計",O310&gt;0,IF('114成績輸入與落點儀表板'!$C$5="不可採計",O310=0,TRUE)),IF('114成績輸入與落點儀表板'!$C$6="必須採計",P310&gt;0,IF('114成績輸入與落點儀表板'!$C$6="不可採計",P310=0,TRUE)),IF('114成績輸入與落點儀表板'!$C$7="必須採計",Q310&gt;0,IF('114成績輸入與落點儀表板'!$C$7="不可採計",Q310=0,TRUE)),IF('114成績輸入與落點儀表板'!$C$8="必須採計",R310&gt;0,IF('114成績輸入與落點儀表板'!$C$8="不可採計",R310=0,TRUE)),IF('114成績輸入與落點儀表板'!$C$9="必須採計",S310&gt;0,IF('114成績輸入與落點儀表板'!$C$9="不可採計",S310=0,TRUE)),IF('114成績輸入與落點儀表板'!$C$10="必須採計",T310&gt;0,IF('114成績輸入與落點儀表板'!$C$10="不可採計",T310=0,TRUE)),IF('114成績輸入與落點儀表板'!$C$11="必須採計",U310&gt;0,IF('114成績輸入與落點儀表板'!$C$11="不可採計",U310=0,TRUE)),IF('114成績輸入與落點儀表板'!$C$12="必須採計",V310&gt;0,IF('114成績輸入與落點儀表板'!$C$12="不可採計",V310=0,TRUE)),IF('114成績輸入與落點儀表板'!$C$13="必須採計",W310&gt;0,IF('114成績輸入與落點儀表板'!$C$13="不可採計",W310=0,TRUE)),IF('114成績輸入與落點儀表板'!$C$14="必須採計",X310&gt;0,IF('114成績輸入與落點儀表板'!$C$14="不可採計",X310=0,TRUE)),IF('114成績輸入與落點儀表板'!$C$15="必須採計",Y310&gt;0,IF('114成績輸入與落點儀表板'!$C$15="不可採計",Y310=0,TRUE)),IF('114成績輸入與落點儀表板'!$C$16="必須採計",Z310&gt;0,IF('114成績輸入與落點儀表板'!$C$16="不可採計",Z310=0,TRUE))),"✅ 符合","❌ 不符合")</f>
        <v>✅ 符合</v>
      </c>
      <c r="L310" s="15">
        <v>2</v>
      </c>
      <c r="M310" s="15">
        <v>2</v>
      </c>
      <c r="N310" s="15">
        <v>0</v>
      </c>
      <c r="O310" s="15">
        <v>1</v>
      </c>
      <c r="P310" s="15">
        <v>0</v>
      </c>
      <c r="Q310" s="15">
        <v>0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</row>
    <row r="311" spans="1:26" ht="15.75" customHeight="1" x14ac:dyDescent="0.3">
      <c r="A311" s="2" t="s">
        <v>858</v>
      </c>
      <c r="B311" s="13" t="s">
        <v>821</v>
      </c>
      <c r="C311" s="13" t="s">
        <v>859</v>
      </c>
      <c r="D311" s="12" t="s">
        <v>203</v>
      </c>
      <c r="E311" s="13" t="s">
        <v>860</v>
      </c>
      <c r="F311" s="2">
        <v>23</v>
      </c>
      <c r="G311" s="15">
        <v>162</v>
      </c>
      <c r="H311" s="7">
        <f>L311*'114成績輸入與落點儀表板'!$B$2+M311*'114成績輸入與落點儀表板'!$B$3+N311*'114成績輸入與落點儀表板'!$B$4+O311*'114成績輸入與落點儀表板'!$B$5+P311*'114成績輸入與落點儀表板'!$B$6+Q311*'114成績輸入與落點儀表板'!$B$7+R311*'114成績輸入與落點儀表板'!$B$8+S311*'114成績輸入與落點儀表板'!$B$9+T311*'114成績輸入與落點儀表板'!$B$10+U311*'114成績輸入與落點儀表板'!$B$11+V311*'114成績輸入與落點儀表板'!$B$12+W311*'114成績輸入與落點儀表板'!$B$13+X311*'114成績輸入與落點儀表板'!$B$14+Y311*'114成績輸入與落點儀表板'!$B$15+Z311*'114成績輸入與落點儀表板'!$B$16</f>
        <v>0</v>
      </c>
      <c r="I311" s="8">
        <f t="shared" si="8"/>
        <v>-162</v>
      </c>
      <c r="J311" s="2" t="str">
        <f t="shared" si="9"/>
        <v>FAIL</v>
      </c>
      <c r="K311" s="17" t="str">
        <f>IF(AND(IF('114成績輸入與落點儀表板'!$C$2="必須採計",L311&gt;0,IF('114成績輸入與落點儀表板'!$C$2="不可採計",L311=0,TRUE)),IF('114成績輸入與落點儀表板'!$C$3="必須採計",M311&gt;0,IF('114成績輸入與落點儀表板'!$C$3="不可採計",M311=0,TRUE)),IF('114成績輸入與落點儀表板'!$C$4="必須採計",N311&gt;0,IF('114成績輸入與落點儀表板'!$C$4="不可採計",N311=0,TRUE)),IF('114成績輸入與落點儀表板'!$C$5="必須採計",O311&gt;0,IF('114成績輸入與落點儀表板'!$C$5="不可採計",O311=0,TRUE)),IF('114成績輸入與落點儀表板'!$C$6="必須採計",P311&gt;0,IF('114成績輸入與落點儀表板'!$C$6="不可採計",P311=0,TRUE)),IF('114成績輸入與落點儀表板'!$C$7="必須採計",Q311&gt;0,IF('114成績輸入與落點儀表板'!$C$7="不可採計",Q311=0,TRUE)),IF('114成績輸入與落點儀表板'!$C$8="必須採計",R311&gt;0,IF('114成績輸入與落點儀表板'!$C$8="不可採計",R311=0,TRUE)),IF('114成績輸入與落點儀表板'!$C$9="必須採計",S311&gt;0,IF('114成績輸入與落點儀表板'!$C$9="不可採計",S311=0,TRUE)),IF('114成績輸入與落點儀表板'!$C$10="必須採計",T311&gt;0,IF('114成績輸入與落點儀表板'!$C$10="不可採計",T311=0,TRUE)),IF('114成績輸入與落點儀表板'!$C$11="必須採計",U311&gt;0,IF('114成績輸入與落點儀表板'!$C$11="不可採計",U311=0,TRUE)),IF('114成績輸入與落點儀表板'!$C$12="必須採計",V311&gt;0,IF('114成績輸入與落點儀表板'!$C$12="不可採計",V311=0,TRUE)),IF('114成績輸入與落點儀表板'!$C$13="必須採計",W311&gt;0,IF('114成績輸入與落點儀表板'!$C$13="不可採計",W311=0,TRUE)),IF('114成績輸入與落點儀表板'!$C$14="必須採計",X311&gt;0,IF('114成績輸入與落點儀表板'!$C$14="不可採計",X311=0,TRUE)),IF('114成績輸入與落點儀表板'!$C$15="必須採計",Y311&gt;0,IF('114成績輸入與落點儀表板'!$C$15="不可採計",Y311=0,TRUE)),IF('114成績輸入與落點儀表板'!$C$16="必須採計",Z311&gt;0,IF('114成績輸入與落點儀表板'!$C$16="不可採計",Z311=0,TRUE))),"✅ 符合","❌ 不符合")</f>
        <v>✅ 符合</v>
      </c>
      <c r="L311" s="15">
        <v>1</v>
      </c>
      <c r="M311" s="15">
        <v>1</v>
      </c>
      <c r="N311" s="15">
        <v>1</v>
      </c>
      <c r="O311" s="15">
        <v>0</v>
      </c>
      <c r="P311" s="15">
        <v>0</v>
      </c>
      <c r="Q311" s="15">
        <v>0</v>
      </c>
      <c r="R311" s="15">
        <v>1</v>
      </c>
      <c r="S311" s="15">
        <v>0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</row>
    <row r="312" spans="1:26" ht="15.75" customHeight="1" x14ac:dyDescent="0.3">
      <c r="A312" s="2" t="s">
        <v>861</v>
      </c>
      <c r="B312" s="13" t="s">
        <v>821</v>
      </c>
      <c r="C312" s="13" t="s">
        <v>245</v>
      </c>
      <c r="D312" s="12" t="s">
        <v>73</v>
      </c>
      <c r="E312" s="13" t="s">
        <v>852</v>
      </c>
      <c r="F312" s="2">
        <v>11</v>
      </c>
      <c r="G312" s="15">
        <v>222</v>
      </c>
      <c r="H312" s="7">
        <f>L312*'114成績輸入與落點儀表板'!$B$2+M312*'114成績輸入與落點儀表板'!$B$3+N312*'114成績輸入與落點儀表板'!$B$4+O312*'114成績輸入與落點儀表板'!$B$5+P312*'114成績輸入與落點儀表板'!$B$6+Q312*'114成績輸入與落點儀表板'!$B$7+R312*'114成績輸入與落點儀表板'!$B$8+S312*'114成績輸入與落點儀表板'!$B$9+T312*'114成績輸入與落點儀表板'!$B$10+U312*'114成績輸入與落點儀表板'!$B$11+V312*'114成績輸入與落點儀表板'!$B$12+W312*'114成績輸入與落點儀表板'!$B$13+X312*'114成績輸入與落點儀表板'!$B$14+Y312*'114成績輸入與落點儀表板'!$B$15+Z312*'114成績輸入與落點儀表板'!$B$16</f>
        <v>0</v>
      </c>
      <c r="I312" s="8">
        <f t="shared" si="8"/>
        <v>-222</v>
      </c>
      <c r="J312" s="2" t="str">
        <f t="shared" si="9"/>
        <v>FAIL</v>
      </c>
      <c r="K312" s="17" t="str">
        <f>IF(AND(IF('114成績輸入與落點儀表板'!$C$2="必須採計",L312&gt;0,IF('114成績輸入與落點儀表板'!$C$2="不可採計",L312=0,TRUE)),IF('114成績輸入與落點儀表板'!$C$3="必須採計",M312&gt;0,IF('114成績輸入與落點儀表板'!$C$3="不可採計",M312=0,TRUE)),IF('114成績輸入與落點儀表板'!$C$4="必須採計",N312&gt;0,IF('114成績輸入與落點儀表板'!$C$4="不可採計",N312=0,TRUE)),IF('114成績輸入與落點儀表板'!$C$5="必須採計",O312&gt;0,IF('114成績輸入與落點儀表板'!$C$5="不可採計",O312=0,TRUE)),IF('114成績輸入與落點儀表板'!$C$6="必須採計",P312&gt;0,IF('114成績輸入與落點儀表板'!$C$6="不可採計",P312=0,TRUE)),IF('114成績輸入與落點儀表板'!$C$7="必須採計",Q312&gt;0,IF('114成績輸入與落點儀表板'!$C$7="不可採計",Q312=0,TRUE)),IF('114成績輸入與落點儀表板'!$C$8="必須採計",R312&gt;0,IF('114成績輸入與落點儀表板'!$C$8="不可採計",R312=0,TRUE)),IF('114成績輸入與落點儀表板'!$C$9="必須採計",S312&gt;0,IF('114成績輸入與落點儀表板'!$C$9="不可採計",S312=0,TRUE)),IF('114成績輸入與落點儀表板'!$C$10="必須採計",T312&gt;0,IF('114成績輸入與落點儀表板'!$C$10="不可採計",T312=0,TRUE)),IF('114成績輸入與落點儀表板'!$C$11="必須採計",U312&gt;0,IF('114成績輸入與落點儀表板'!$C$11="不可採計",U312=0,TRUE)),IF('114成績輸入與落點儀表板'!$C$12="必須採計",V312&gt;0,IF('114成績輸入與落點儀表板'!$C$12="不可採計",V312=0,TRUE)),IF('114成績輸入與落點儀表板'!$C$13="必須採計",W312&gt;0,IF('114成績輸入與落點儀表板'!$C$13="不可採計",W312=0,TRUE)),IF('114成績輸入與落點儀表板'!$C$14="必須採計",X312&gt;0,IF('114成績輸入與落點儀表板'!$C$14="不可採計",X312=0,TRUE)),IF('114成績輸入與落點儀表板'!$C$15="必須採計",Y312&gt;0,IF('114成績輸入與落點儀表板'!$C$15="不可採計",Y312=0,TRUE)),IF('114成績輸入與落點儀表板'!$C$16="必須採計",Z312&gt;0,IF('114成績輸入與落點儀表板'!$C$16="不可採計",Z312=0,TRUE))),"✅ 符合","❌ 不符合")</f>
        <v>✅ 符合</v>
      </c>
      <c r="L312" s="15">
        <v>2</v>
      </c>
      <c r="M312" s="15">
        <v>2</v>
      </c>
      <c r="N312" s="15">
        <v>1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</row>
    <row r="313" spans="1:26" ht="15.75" customHeight="1" x14ac:dyDescent="0.3">
      <c r="A313" s="2" t="s">
        <v>862</v>
      </c>
      <c r="B313" s="13" t="s">
        <v>821</v>
      </c>
      <c r="C313" s="13" t="s">
        <v>242</v>
      </c>
      <c r="D313" s="12" t="s">
        <v>203</v>
      </c>
      <c r="E313" s="13" t="s">
        <v>863</v>
      </c>
      <c r="F313" s="2">
        <v>22</v>
      </c>
      <c r="G313" s="15">
        <v>167</v>
      </c>
      <c r="H313" s="7">
        <f>L313*'114成績輸入與落點儀表板'!$B$2+M313*'114成績輸入與落點儀表板'!$B$3+N313*'114成績輸入與落點儀表板'!$B$4+O313*'114成績輸入與落點儀表板'!$B$5+P313*'114成績輸入與落點儀表板'!$B$6+Q313*'114成績輸入與落點儀表板'!$B$7+R313*'114成績輸入與落點儀表板'!$B$8+S313*'114成績輸入與落點儀表板'!$B$9+T313*'114成績輸入與落點儀表板'!$B$10+U313*'114成績輸入與落點儀表板'!$B$11+V313*'114成績輸入與落點儀表板'!$B$12+W313*'114成績輸入與落點儀表板'!$B$13+X313*'114成績輸入與落點儀表板'!$B$14+Y313*'114成績輸入與落點儀表板'!$B$15+Z313*'114成績輸入與落點儀表板'!$B$16</f>
        <v>0</v>
      </c>
      <c r="I313" s="8">
        <f t="shared" si="8"/>
        <v>-167</v>
      </c>
      <c r="J313" s="2" t="str">
        <f t="shared" si="9"/>
        <v>FAIL</v>
      </c>
      <c r="K313" s="17" t="str">
        <f>IF(AND(IF('114成績輸入與落點儀表板'!$C$2="必須採計",L313&gt;0,IF('114成績輸入與落點儀表板'!$C$2="不可採計",L313=0,TRUE)),IF('114成績輸入與落點儀表板'!$C$3="必須採計",M313&gt;0,IF('114成績輸入與落點儀表板'!$C$3="不可採計",M313=0,TRUE)),IF('114成績輸入與落點儀表板'!$C$4="必須採計",N313&gt;0,IF('114成績輸入與落點儀表板'!$C$4="不可採計",N313=0,TRUE)),IF('114成績輸入與落點儀表板'!$C$5="必須採計",O313&gt;0,IF('114成績輸入與落點儀表板'!$C$5="不可採計",O313=0,TRUE)),IF('114成績輸入與落點儀表板'!$C$6="必須採計",P313&gt;0,IF('114成績輸入與落點儀表板'!$C$6="不可採計",P313=0,TRUE)),IF('114成績輸入與落點儀表板'!$C$7="必須採計",Q313&gt;0,IF('114成績輸入與落點儀表板'!$C$7="不可採計",Q313=0,TRUE)),IF('114成績輸入與落點儀表板'!$C$8="必須採計",R313&gt;0,IF('114成績輸入與落點儀表板'!$C$8="不可採計",R313=0,TRUE)),IF('114成績輸入與落點儀表板'!$C$9="必須採計",S313&gt;0,IF('114成績輸入與落點儀表板'!$C$9="不可採計",S313=0,TRUE)),IF('114成績輸入與落點儀表板'!$C$10="必須採計",T313&gt;0,IF('114成績輸入與落點儀表板'!$C$10="不可採計",T313=0,TRUE)),IF('114成績輸入與落點儀表板'!$C$11="必須採計",U313&gt;0,IF('114成績輸入與落點儀表板'!$C$11="不可採計",U313=0,TRUE)),IF('114成績輸入與落點儀表板'!$C$12="必須採計",V313&gt;0,IF('114成績輸入與落點儀表板'!$C$12="不可採計",V313=0,TRUE)),IF('114成績輸入與落點儀表板'!$C$13="必須採計",W313&gt;0,IF('114成績輸入與落點儀表板'!$C$13="不可採計",W313=0,TRUE)),IF('114成績輸入與落點儀表板'!$C$14="必須採計",X313&gt;0,IF('114成績輸入與落點儀表板'!$C$14="不可採計",X313=0,TRUE)),IF('114成績輸入與落點儀表板'!$C$15="必須採計",Y313&gt;0,IF('114成績輸入與落點儀表板'!$C$15="不可採計",Y313=0,TRUE)),IF('114成績輸入與落點儀表板'!$C$16="必須採計",Z313&gt;0,IF('114成績輸入與落點儀表板'!$C$16="不可採計",Z313=0,TRUE))),"✅ 符合","❌ 不符合")</f>
        <v>✅ 符合</v>
      </c>
      <c r="L313" s="15">
        <v>1</v>
      </c>
      <c r="M313" s="15">
        <v>1</v>
      </c>
      <c r="N313" s="15">
        <v>1</v>
      </c>
      <c r="O313" s="15">
        <v>0</v>
      </c>
      <c r="P313" s="15">
        <v>0</v>
      </c>
      <c r="Q313" s="15">
        <v>0</v>
      </c>
      <c r="R313" s="15">
        <v>1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</row>
    <row r="314" spans="1:26" ht="15.75" customHeight="1" x14ac:dyDescent="0.3">
      <c r="A314" s="2" t="s">
        <v>864</v>
      </c>
      <c r="B314" s="13" t="s">
        <v>821</v>
      </c>
      <c r="C314" s="13" t="s">
        <v>865</v>
      </c>
      <c r="D314" s="12" t="s">
        <v>203</v>
      </c>
      <c r="E314" s="13" t="s">
        <v>595</v>
      </c>
      <c r="F314" s="2">
        <v>6</v>
      </c>
      <c r="G314" s="15">
        <v>123</v>
      </c>
      <c r="H314" s="7">
        <f>L314*'114成績輸入與落點儀表板'!$B$2+M314*'114成績輸入與落點儀表板'!$B$3+N314*'114成績輸入與落點儀表板'!$B$4+O314*'114成績輸入與落點儀表板'!$B$5+P314*'114成績輸入與落點儀表板'!$B$6+Q314*'114成績輸入與落點儀表板'!$B$7+R314*'114成績輸入與落點儀表板'!$B$8+S314*'114成績輸入與落點儀表板'!$B$9+T314*'114成績輸入與落點儀表板'!$B$10+U314*'114成績輸入與落點儀表板'!$B$11+V314*'114成績輸入與落點儀表板'!$B$12+W314*'114成績輸入與落點儀表板'!$B$13+X314*'114成績輸入與落點儀表板'!$B$14+Y314*'114成績輸入與落點儀表板'!$B$15+Z314*'114成績輸入與落點儀表板'!$B$16</f>
        <v>0</v>
      </c>
      <c r="I314" s="8">
        <f t="shared" si="8"/>
        <v>-123</v>
      </c>
      <c r="J314" s="2" t="str">
        <f t="shared" si="9"/>
        <v>FAIL</v>
      </c>
      <c r="K314" s="17" t="str">
        <f>IF(AND(IF('114成績輸入與落點儀表板'!$C$2="必須採計",L314&gt;0,IF('114成績輸入與落點儀表板'!$C$2="不可採計",L314=0,TRUE)),IF('114成績輸入與落點儀表板'!$C$3="必須採計",M314&gt;0,IF('114成績輸入與落點儀表板'!$C$3="不可採計",M314=0,TRUE)),IF('114成績輸入與落點儀表板'!$C$4="必須採計",N314&gt;0,IF('114成績輸入與落點儀表板'!$C$4="不可採計",N314=0,TRUE)),IF('114成績輸入與落點儀表板'!$C$5="必須採計",O314&gt;0,IF('114成績輸入與落點儀表板'!$C$5="不可採計",O314=0,TRUE)),IF('114成績輸入與落點儀表板'!$C$6="必須採計",P314&gt;0,IF('114成績輸入與落點儀表板'!$C$6="不可採計",P314=0,TRUE)),IF('114成績輸入與落點儀表板'!$C$7="必須採計",Q314&gt;0,IF('114成績輸入與落點儀表板'!$C$7="不可採計",Q314=0,TRUE)),IF('114成績輸入與落點儀表板'!$C$8="必須採計",R314&gt;0,IF('114成績輸入與落點儀表板'!$C$8="不可採計",R314=0,TRUE)),IF('114成績輸入與落點儀表板'!$C$9="必須採計",S314&gt;0,IF('114成績輸入與落點儀表板'!$C$9="不可採計",S314=0,TRUE)),IF('114成績輸入與落點儀表板'!$C$10="必須採計",T314&gt;0,IF('114成績輸入與落點儀表板'!$C$10="不可採計",T314=0,TRUE)),IF('114成績輸入與落點儀表板'!$C$11="必須採計",U314&gt;0,IF('114成績輸入與落點儀表板'!$C$11="不可採計",U314=0,TRUE)),IF('114成績輸入與落點儀表板'!$C$12="必須採計",V314&gt;0,IF('114成績輸入與落點儀表板'!$C$12="不可採計",V314=0,TRUE)),IF('114成績輸入與落點儀表板'!$C$13="必須採計",W314&gt;0,IF('114成績輸入與落點儀表板'!$C$13="不可採計",W314=0,TRUE)),IF('114成績輸入與落點儀表板'!$C$14="必須採計",X314&gt;0,IF('114成績輸入與落點儀表板'!$C$14="不可採計",X314=0,TRUE)),IF('114成績輸入與落點儀表板'!$C$15="必須採計",Y314&gt;0,IF('114成績輸入與落點儀表板'!$C$15="不可採計",Y314=0,TRUE)),IF('114成績輸入與落點儀表板'!$C$16="必須採計",Z314&gt;0,IF('114成績輸入與落點儀表板'!$C$16="不可採計",Z314=0,TRUE))),"✅ 符合","❌ 不符合")</f>
        <v>✅ 符合</v>
      </c>
      <c r="L314" s="15">
        <v>1</v>
      </c>
      <c r="M314" s="15">
        <v>1</v>
      </c>
      <c r="N314" s="15">
        <v>1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</row>
    <row r="315" spans="1:26" customFormat="1" ht="15.75" customHeight="1" x14ac:dyDescent="0.3">
      <c r="A315" s="2" t="s">
        <v>866</v>
      </c>
      <c r="B315" s="6" t="s">
        <v>821</v>
      </c>
      <c r="C315" s="6" t="s">
        <v>867</v>
      </c>
      <c r="D315" s="12" t="s">
        <v>121</v>
      </c>
      <c r="E315" s="13" t="s">
        <v>868</v>
      </c>
      <c r="F315" s="2">
        <v>5</v>
      </c>
      <c r="G315" s="15">
        <v>188</v>
      </c>
      <c r="H315" s="7">
        <f>L315*'114成績輸入與落點儀表板'!$B$2+M315*'114成績輸入與落點儀表板'!$B$3+N315*'114成績輸入與落點儀表板'!$B$4+O315*'114成績輸入與落點儀表板'!$B$5+P315*'114成績輸入與落點儀表板'!$B$6+Q315*'114成績輸入與落點儀表板'!$B$7+R315*'114成績輸入與落點儀表板'!$B$8+S315*'114成績輸入與落點儀表板'!$B$9+T315*'114成績輸入與落點儀表板'!$B$10+U315*'114成績輸入與落點儀表板'!$B$11+V315*'114成績輸入與落點儀表板'!$B$12+W315*'114成績輸入與落點儀表板'!$B$13+X315*'114成績輸入與落點儀表板'!$B$14+Y315*'114成績輸入與落點儀表板'!$B$15+Z315*'114成績輸入與落點儀表板'!$B$16</f>
        <v>0</v>
      </c>
      <c r="I315" s="8">
        <f t="shared" si="8"/>
        <v>-188</v>
      </c>
      <c r="J315" s="2" t="str">
        <f t="shared" si="9"/>
        <v>FAIL</v>
      </c>
      <c r="K315" s="17" t="str">
        <f>IF(AND(IF('114成績輸入與落點儀表板'!$C$2="必須採計",L315&gt;0,IF('114成績輸入與落點儀表板'!$C$2="不可採計",L315=0,TRUE)),IF('114成績輸入與落點儀表板'!$C$3="必須採計",M315&gt;0,IF('114成績輸入與落點儀表板'!$C$3="不可採計",M315=0,TRUE)),IF('114成績輸入與落點儀表板'!$C$4="必須採計",N315&gt;0,IF('114成績輸入與落點儀表板'!$C$4="不可採計",N315=0,TRUE)),IF('114成績輸入與落點儀表板'!$C$5="必須採計",O315&gt;0,IF('114成績輸入與落點儀表板'!$C$5="不可採計",O315=0,TRUE)),IF('114成績輸入與落點儀表板'!$C$6="必須採計",P315&gt;0,IF('114成績輸入與落點儀表板'!$C$6="不可採計",P315=0,TRUE)),IF('114成績輸入與落點儀表板'!$C$7="必須採計",Q315&gt;0,IF('114成績輸入與落點儀表板'!$C$7="不可採計",Q315=0,TRUE)),IF('114成績輸入與落點儀表板'!$C$8="必須採計",R315&gt;0,IF('114成績輸入與落點儀表板'!$C$8="不可採計",R315=0,TRUE)),IF('114成績輸入與落點儀表板'!$C$9="必須採計",S315&gt;0,IF('114成績輸入與落點儀表板'!$C$9="不可採計",S315=0,TRUE)),IF('114成績輸入與落點儀表板'!$C$10="必須採計",T315&gt;0,IF('114成績輸入與落點儀表板'!$C$10="不可採計",T315=0,TRUE)),IF('114成績輸入與落點儀表板'!$C$11="必須採計",U315&gt;0,IF('114成績輸入與落點儀表板'!$C$11="不可採計",U315=0,TRUE)),IF('114成績輸入與落點儀表板'!$C$12="必須採計",V315&gt;0,IF('114成績輸入與落點儀表板'!$C$12="不可採計",V315=0,TRUE)),IF('114成績輸入與落點儀表板'!$C$13="必須採計",W315&gt;0,IF('114成績輸入與落點儀表板'!$C$13="不可採計",W315=0,TRUE)),IF('114成績輸入與落點儀表板'!$C$14="必須採計",X315&gt;0,IF('114成績輸入與落點儀表板'!$C$14="不可採計",X315=0,TRUE)),IF('114成績輸入與落點儀表板'!$C$15="必須採計",Y315&gt;0,IF('114成績輸入與落點儀表板'!$C$15="不可採計",Y315=0,TRUE)),IF('114成績輸入與落點儀表板'!$C$16="必須採計",Z315&gt;0,IF('114成績輸入與落點儀表板'!$C$16="不可採計",Z315=0,TRUE))),"✅ 符合","❌ 不符合")</f>
        <v>✅ 符合</v>
      </c>
      <c r="L315" s="15">
        <v>2</v>
      </c>
      <c r="M315" s="15">
        <v>1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0</v>
      </c>
      <c r="U315" s="15">
        <v>2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</row>
    <row r="316" spans="1:26" customFormat="1" ht="15.75" customHeight="1" x14ac:dyDescent="0.3">
      <c r="A316" s="2" t="s">
        <v>869</v>
      </c>
      <c r="B316" s="6" t="s">
        <v>821</v>
      </c>
      <c r="C316" s="6" t="s">
        <v>870</v>
      </c>
      <c r="D316" s="12" t="s">
        <v>121</v>
      </c>
      <c r="E316" s="13" t="s">
        <v>868</v>
      </c>
      <c r="F316" s="2">
        <v>7</v>
      </c>
      <c r="G316" s="15">
        <v>201</v>
      </c>
      <c r="H316" s="7">
        <f>L316*'114成績輸入與落點儀表板'!$B$2+M316*'114成績輸入與落點儀表板'!$B$3+N316*'114成績輸入與落點儀表板'!$B$4+O316*'114成績輸入與落點儀表板'!$B$5+P316*'114成績輸入與落點儀表板'!$B$6+Q316*'114成績輸入與落點儀表板'!$B$7+R316*'114成績輸入與落點儀表板'!$B$8+S316*'114成績輸入與落點儀表板'!$B$9+T316*'114成績輸入與落點儀表板'!$B$10+U316*'114成績輸入與落點儀表板'!$B$11+V316*'114成績輸入與落點儀表板'!$B$12+W316*'114成績輸入與落點儀表板'!$B$13+X316*'114成績輸入與落點儀表板'!$B$14+Y316*'114成績輸入與落點儀表板'!$B$15+Z316*'114成績輸入與落點儀表板'!$B$16</f>
        <v>0</v>
      </c>
      <c r="I316" s="8">
        <f t="shared" si="8"/>
        <v>-201</v>
      </c>
      <c r="J316" s="2" t="str">
        <f t="shared" si="9"/>
        <v>FAIL</v>
      </c>
      <c r="K316" s="17" t="str">
        <f>IF(AND(IF('114成績輸入與落點儀表板'!$C$2="必須採計",L316&gt;0,IF('114成績輸入與落點儀表板'!$C$2="不可採計",L316=0,TRUE)),IF('114成績輸入與落點儀表板'!$C$3="必須採計",M316&gt;0,IF('114成績輸入與落點儀表板'!$C$3="不可採計",M316=0,TRUE)),IF('114成績輸入與落點儀表板'!$C$4="必須採計",N316&gt;0,IF('114成績輸入與落點儀表板'!$C$4="不可採計",N316=0,TRUE)),IF('114成績輸入與落點儀表板'!$C$5="必須採計",O316&gt;0,IF('114成績輸入與落點儀表板'!$C$5="不可採計",O316=0,TRUE)),IF('114成績輸入與落點儀表板'!$C$6="必須採計",P316&gt;0,IF('114成績輸入與落點儀表板'!$C$6="不可採計",P316=0,TRUE)),IF('114成績輸入與落點儀表板'!$C$7="必須採計",Q316&gt;0,IF('114成績輸入與落點儀表板'!$C$7="不可採計",Q316=0,TRUE)),IF('114成績輸入與落點儀表板'!$C$8="必須採計",R316&gt;0,IF('114成績輸入與落點儀表板'!$C$8="不可採計",R316=0,TRUE)),IF('114成績輸入與落點儀表板'!$C$9="必須採計",S316&gt;0,IF('114成績輸入與落點儀表板'!$C$9="不可採計",S316=0,TRUE)),IF('114成績輸入與落點儀表板'!$C$10="必須採計",T316&gt;0,IF('114成績輸入與落點儀表板'!$C$10="不可採計",T316=0,TRUE)),IF('114成績輸入與落點儀表板'!$C$11="必須採計",U316&gt;0,IF('114成績輸入與落點儀表板'!$C$11="不可採計",U316=0,TRUE)),IF('114成績輸入與落點儀表板'!$C$12="必須採計",V316&gt;0,IF('114成績輸入與落點儀表板'!$C$12="不可採計",V316=0,TRUE)),IF('114成績輸入與落點儀表板'!$C$13="必須採計",W316&gt;0,IF('114成績輸入與落點儀表板'!$C$13="不可採計",W316=0,TRUE)),IF('114成績輸入與落點儀表板'!$C$14="必須採計",X316&gt;0,IF('114成績輸入與落點儀表板'!$C$14="不可採計",X316=0,TRUE)),IF('114成績輸入與落點儀表板'!$C$15="必須採計",Y316&gt;0,IF('114成績輸入與落點儀表板'!$C$15="不可採計",Y316=0,TRUE)),IF('114成績輸入與落點儀表板'!$C$16="必須採計",Z316&gt;0,IF('114成績輸入與落點儀表板'!$C$16="不可採計",Z316=0,TRUE))),"✅ 符合","❌ 不符合")</f>
        <v>✅ 符合</v>
      </c>
      <c r="L316" s="15">
        <v>2</v>
      </c>
      <c r="M316" s="15">
        <v>1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2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</row>
    <row r="317" spans="1:26" customFormat="1" ht="15.75" customHeight="1" x14ac:dyDescent="0.3">
      <c r="A317" s="2" t="s">
        <v>871</v>
      </c>
      <c r="B317" s="6" t="s">
        <v>821</v>
      </c>
      <c r="C317" s="6" t="s">
        <v>872</v>
      </c>
      <c r="D317" s="12" t="s">
        <v>121</v>
      </c>
      <c r="E317" s="13" t="s">
        <v>873</v>
      </c>
      <c r="F317" s="2">
        <v>14</v>
      </c>
      <c r="G317" s="15">
        <v>188</v>
      </c>
      <c r="H317" s="7">
        <f>L317*'114成績輸入與落點儀表板'!$B$2+M317*'114成績輸入與落點儀表板'!$B$3+N317*'114成績輸入與落點儀表板'!$B$4+O317*'114成績輸入與落點儀表板'!$B$5+P317*'114成績輸入與落點儀表板'!$B$6+Q317*'114成績輸入與落點儀表板'!$B$7+R317*'114成績輸入與落點儀表板'!$B$8+S317*'114成績輸入與落點儀表板'!$B$9+T317*'114成績輸入與落點儀表板'!$B$10+U317*'114成績輸入與落點儀表板'!$B$11+V317*'114成績輸入與落點儀表板'!$B$12+W317*'114成績輸入與落點儀表板'!$B$13+X317*'114成績輸入與落點儀表板'!$B$14+Y317*'114成績輸入與落點儀表板'!$B$15+Z317*'114成績輸入與落點儀表板'!$B$16</f>
        <v>0</v>
      </c>
      <c r="I317" s="8">
        <f t="shared" si="8"/>
        <v>-188</v>
      </c>
      <c r="J317" s="2" t="str">
        <f t="shared" si="9"/>
        <v>FAIL</v>
      </c>
      <c r="K317" s="17" t="str">
        <f>IF(AND(IF('114成績輸入與落點儀表板'!$C$2="必須採計",L317&gt;0,IF('114成績輸入與落點儀表板'!$C$2="不可採計",L317=0,TRUE)),IF('114成績輸入與落點儀表板'!$C$3="必須採計",M317&gt;0,IF('114成績輸入與落點儀表板'!$C$3="不可採計",M317=0,TRUE)),IF('114成績輸入與落點儀表板'!$C$4="必須採計",N317&gt;0,IF('114成績輸入與落點儀表板'!$C$4="不可採計",N317=0,TRUE)),IF('114成績輸入與落點儀表板'!$C$5="必須採計",O317&gt;0,IF('114成績輸入與落點儀表板'!$C$5="不可採計",O317=0,TRUE)),IF('114成績輸入與落點儀表板'!$C$6="必須採計",P317&gt;0,IF('114成績輸入與落點儀表板'!$C$6="不可採計",P317=0,TRUE)),IF('114成績輸入與落點儀表板'!$C$7="必須採計",Q317&gt;0,IF('114成績輸入與落點儀表板'!$C$7="不可採計",Q317=0,TRUE)),IF('114成績輸入與落點儀表板'!$C$8="必須採計",R317&gt;0,IF('114成績輸入與落點儀表板'!$C$8="不可採計",R317=0,TRUE)),IF('114成績輸入與落點儀表板'!$C$9="必須採計",S317&gt;0,IF('114成績輸入與落點儀表板'!$C$9="不可採計",S317=0,TRUE)),IF('114成績輸入與落點儀表板'!$C$10="必須採計",T317&gt;0,IF('114成績輸入與落點儀表板'!$C$10="不可採計",T317=0,TRUE)),IF('114成績輸入與落點儀表板'!$C$11="必須採計",U317&gt;0,IF('114成績輸入與落點儀表板'!$C$11="不可採計",U317=0,TRUE)),IF('114成績輸入與落點儀表板'!$C$12="必須採計",V317&gt;0,IF('114成績輸入與落點儀表板'!$C$12="不可採計",V317=0,TRUE)),IF('114成績輸入與落點儀表板'!$C$13="必須採計",W317&gt;0,IF('114成績輸入與落點儀表板'!$C$13="不可採計",W317=0,TRUE)),IF('114成績輸入與落點儀表板'!$C$14="必須採計",X317&gt;0,IF('114成績輸入與落點儀表板'!$C$14="不可採計",X317=0,TRUE)),IF('114成績輸入與落點儀表板'!$C$15="必須採計",Y317&gt;0,IF('114成績輸入與落點儀表板'!$C$15="不可採計",Y317=0,TRUE)),IF('114成績輸入與落點儀表板'!$C$16="必須採計",Z317&gt;0,IF('114成績輸入與落點儀表板'!$C$16="不可採計",Z317=0,TRUE))),"✅ 符合","❌ 不符合")</f>
        <v>✅ 符合</v>
      </c>
      <c r="L317" s="15">
        <v>2</v>
      </c>
      <c r="M317" s="15">
        <v>1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2</v>
      </c>
      <c r="X317" s="15">
        <v>0</v>
      </c>
      <c r="Y317" s="15">
        <v>0</v>
      </c>
      <c r="Z317" s="15">
        <v>0</v>
      </c>
    </row>
    <row r="318" spans="1:26" customFormat="1" ht="15.75" customHeight="1" x14ac:dyDescent="0.3">
      <c r="A318" s="2" t="s">
        <v>874</v>
      </c>
      <c r="B318" s="6" t="s">
        <v>821</v>
      </c>
      <c r="C318" s="6" t="s">
        <v>645</v>
      </c>
      <c r="D318" s="12" t="s">
        <v>121</v>
      </c>
      <c r="E318" s="13" t="s">
        <v>875</v>
      </c>
      <c r="F318" s="2">
        <v>40</v>
      </c>
      <c r="G318" s="15">
        <v>189.75</v>
      </c>
      <c r="H318" s="7">
        <f>L318*'114成績輸入與落點儀表板'!$B$2+M318*'114成績輸入與落點儀表板'!$B$3+N318*'114成績輸入與落點儀表板'!$B$4+O318*'114成績輸入與落點儀表板'!$B$5+P318*'114成績輸入與落點儀表板'!$B$6+Q318*'114成績輸入與落點儀表板'!$B$7+R318*'114成績輸入與落點儀表板'!$B$8+S318*'114成績輸入與落點儀表板'!$B$9+T318*'114成績輸入與落點儀表板'!$B$10+U318*'114成績輸入與落點儀表板'!$B$11+V318*'114成績輸入與落點儀表板'!$B$12+W318*'114成績輸入與落點儀表板'!$B$13+X318*'114成績輸入與落點儀表板'!$B$14+Y318*'114成績輸入與落點儀表板'!$B$15+Z318*'114成績輸入與落點儀表板'!$B$16</f>
        <v>0</v>
      </c>
      <c r="I318" s="8">
        <f t="shared" si="8"/>
        <v>-189.75</v>
      </c>
      <c r="J318" s="2" t="str">
        <f t="shared" si="9"/>
        <v>FAIL</v>
      </c>
      <c r="K318" s="17" t="str">
        <f>IF(AND(IF('114成績輸入與落點儀表板'!$C$2="必須採計",L318&gt;0,IF('114成績輸入與落點儀表板'!$C$2="不可採計",L318=0,TRUE)),IF('114成績輸入與落點儀表板'!$C$3="必須採計",M318&gt;0,IF('114成績輸入與落點儀表板'!$C$3="不可採計",M318=0,TRUE)),IF('114成績輸入與落點儀表板'!$C$4="必須採計",N318&gt;0,IF('114成績輸入與落點儀表板'!$C$4="不可採計",N318=0,TRUE)),IF('114成績輸入與落點儀表板'!$C$5="必須採計",O318&gt;0,IF('114成績輸入與落點儀表板'!$C$5="不可採計",O318=0,TRUE)),IF('114成績輸入與落點儀表板'!$C$6="必須採計",P318&gt;0,IF('114成績輸入與落點儀表板'!$C$6="不可採計",P318=0,TRUE)),IF('114成績輸入與落點儀表板'!$C$7="必須採計",Q318&gt;0,IF('114成績輸入與落點儀表板'!$C$7="不可採計",Q318=0,TRUE)),IF('114成績輸入與落點儀表板'!$C$8="必須採計",R318&gt;0,IF('114成績輸入與落點儀表板'!$C$8="不可採計",R318=0,TRUE)),IF('114成績輸入與落點儀表板'!$C$9="必須採計",S318&gt;0,IF('114成績輸入與落點儀表板'!$C$9="不可採計",S318=0,TRUE)),IF('114成績輸入與落點儀表板'!$C$10="必須採計",T318&gt;0,IF('114成績輸入與落點儀表板'!$C$10="不可採計",T318=0,TRUE)),IF('114成績輸入與落點儀表板'!$C$11="必須採計",U318&gt;0,IF('114成績輸入與落點儀表板'!$C$11="不可採計",U318=0,TRUE)),IF('114成績輸入與落點儀表板'!$C$12="必須採計",V318&gt;0,IF('114成績輸入與落點儀表板'!$C$12="不可採計",V318=0,TRUE)),IF('114成績輸入與落點儀表板'!$C$13="必須採計",W318&gt;0,IF('114成績輸入與落點儀表板'!$C$13="不可採計",W318=0,TRUE)),IF('114成績輸入與落點儀表板'!$C$14="必須採計",X318&gt;0,IF('114成績輸入與落點儀表板'!$C$14="不可採計",X318=0,TRUE)),IF('114成績輸入與落點儀表板'!$C$15="必須採計",Y318&gt;0,IF('114成績輸入與落點儀表板'!$C$15="不可採計",Y318=0,TRUE)),IF('114成績輸入與落點儀表板'!$C$16="必須採計",Z318&gt;0,IF('114成績輸入與落點儀表板'!$C$16="不可採計",Z318=0,TRUE))),"✅ 符合","❌ 不符合")</f>
        <v>✅ 符合</v>
      </c>
      <c r="L318" s="15">
        <v>1.75</v>
      </c>
      <c r="M318" s="15">
        <v>2</v>
      </c>
      <c r="N318" s="15">
        <v>0</v>
      </c>
      <c r="O318" s="15">
        <v>1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1</v>
      </c>
      <c r="X318" s="15">
        <v>0</v>
      </c>
      <c r="Y318" s="15">
        <v>0</v>
      </c>
      <c r="Z318" s="15">
        <v>0</v>
      </c>
    </row>
    <row r="319" spans="1:26" customFormat="1" ht="15.75" customHeight="1" x14ac:dyDescent="0.3">
      <c r="A319" s="2" t="s">
        <v>876</v>
      </c>
      <c r="B319" s="6" t="s">
        <v>821</v>
      </c>
      <c r="C319" s="6" t="s">
        <v>391</v>
      </c>
      <c r="D319" s="12" t="s">
        <v>121</v>
      </c>
      <c r="E319" s="13" t="s">
        <v>877</v>
      </c>
      <c r="F319" s="2">
        <v>25</v>
      </c>
      <c r="G319" s="15">
        <v>201.5</v>
      </c>
      <c r="H319" s="7">
        <f>L319*'114成績輸入與落點儀表板'!$B$2+M319*'114成績輸入與落點儀表板'!$B$3+N319*'114成績輸入與落點儀表板'!$B$4+O319*'114成績輸入與落點儀表板'!$B$5+P319*'114成績輸入與落點儀表板'!$B$6+Q319*'114成績輸入與落點儀表板'!$B$7+R319*'114成績輸入與落點儀表板'!$B$8+S319*'114成績輸入與落點儀表板'!$B$9+T319*'114成績輸入與落點儀表板'!$B$10+U319*'114成績輸入與落點儀表板'!$B$11+V319*'114成績輸入與落點儀表板'!$B$12+W319*'114成績輸入與落點儀表板'!$B$13+X319*'114成績輸入與落點儀表板'!$B$14+Y319*'114成績輸入與落點儀表板'!$B$15+Z319*'114成績輸入與落點儀表板'!$B$16</f>
        <v>0</v>
      </c>
      <c r="I319" s="8">
        <f t="shared" si="8"/>
        <v>-201.5</v>
      </c>
      <c r="J319" s="2" t="str">
        <f t="shared" si="9"/>
        <v>FAIL</v>
      </c>
      <c r="K319" s="17" t="str">
        <f>IF(AND(IF('114成績輸入與落點儀表板'!$C$2="必須採計",L319&gt;0,IF('114成績輸入與落點儀表板'!$C$2="不可採計",L319=0,TRUE)),IF('114成績輸入與落點儀表板'!$C$3="必須採計",M319&gt;0,IF('114成績輸入與落點儀表板'!$C$3="不可採計",M319=0,TRUE)),IF('114成績輸入與落點儀表板'!$C$4="必須採計",N319&gt;0,IF('114成績輸入與落點儀表板'!$C$4="不可採計",N319=0,TRUE)),IF('114成績輸入與落點儀表板'!$C$5="必須採計",O319&gt;0,IF('114成績輸入與落點儀表板'!$C$5="不可採計",O319=0,TRUE)),IF('114成績輸入與落點儀表板'!$C$6="必須採計",P319&gt;0,IF('114成績輸入與落點儀表板'!$C$6="不可採計",P319=0,TRUE)),IF('114成績輸入與落點儀表板'!$C$7="必須採計",Q319&gt;0,IF('114成績輸入與落點儀表板'!$C$7="不可採計",Q319=0,TRUE)),IF('114成績輸入與落點儀表板'!$C$8="必須採計",R319&gt;0,IF('114成績輸入與落點儀表板'!$C$8="不可採計",R319=0,TRUE)),IF('114成績輸入與落點儀表板'!$C$9="必須採計",S319&gt;0,IF('114成績輸入與落點儀表板'!$C$9="不可採計",S319=0,TRUE)),IF('114成績輸入與落點儀表板'!$C$10="必須採計",T319&gt;0,IF('114成績輸入與落點儀表板'!$C$10="不可採計",T319=0,TRUE)),IF('114成績輸入與落點儀表板'!$C$11="必須採計",U319&gt;0,IF('114成績輸入與落點儀表板'!$C$11="不可採計",U319=0,TRUE)),IF('114成績輸入與落點儀表板'!$C$12="必須採計",V319&gt;0,IF('114成績輸入與落點儀表板'!$C$12="不可採計",V319=0,TRUE)),IF('114成績輸入與落點儀表板'!$C$13="必須採計",W319&gt;0,IF('114成績輸入與落點儀表板'!$C$13="不可採計",W319=0,TRUE)),IF('114成績輸入與落點儀表板'!$C$14="必須採計",X319&gt;0,IF('114成績輸入與落點儀表板'!$C$14="不可採計",X319=0,TRUE)),IF('114成績輸入與落點儀表板'!$C$15="必須採計",Y319&gt;0,IF('114成績輸入與落點儀表板'!$C$15="不可採計",Y319=0,TRUE)),IF('114成績輸入與落點儀表板'!$C$16="必須採計",Z319&gt;0,IF('114成績輸入與落點儀表板'!$C$16="不可採計",Z319=0,TRUE))),"✅ 符合","❌ 不符合")</f>
        <v>✅ 符合</v>
      </c>
      <c r="L319" s="15">
        <v>1.5</v>
      </c>
      <c r="M319" s="15">
        <v>0</v>
      </c>
      <c r="N319" s="15">
        <v>0</v>
      </c>
      <c r="O319" s="15">
        <v>1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1.5</v>
      </c>
      <c r="V319" s="15">
        <v>0</v>
      </c>
      <c r="W319" s="15">
        <v>1.25</v>
      </c>
      <c r="X319" s="15">
        <v>0</v>
      </c>
      <c r="Y319" s="15">
        <v>0</v>
      </c>
      <c r="Z319" s="15">
        <v>0</v>
      </c>
    </row>
    <row r="320" spans="1:26" customFormat="1" ht="15.75" customHeight="1" x14ac:dyDescent="0.3">
      <c r="A320" s="2" t="s">
        <v>878</v>
      </c>
      <c r="B320" s="6" t="s">
        <v>821</v>
      </c>
      <c r="C320" s="6" t="s">
        <v>233</v>
      </c>
      <c r="D320" s="12" t="s">
        <v>73</v>
      </c>
      <c r="E320" s="13" t="s">
        <v>879</v>
      </c>
      <c r="F320" s="2">
        <v>14</v>
      </c>
      <c r="G320" s="15">
        <v>162</v>
      </c>
      <c r="H320" s="7">
        <f>L320*'114成績輸入與落點儀表板'!$B$2+M320*'114成績輸入與落點儀表板'!$B$3+N320*'114成績輸入與落點儀表板'!$B$4+O320*'114成績輸入與落點儀表板'!$B$5+P320*'114成績輸入與落點儀表板'!$B$6+Q320*'114成績輸入與落點儀表板'!$B$7+R320*'114成績輸入與落點儀表板'!$B$8+S320*'114成績輸入與落點儀表板'!$B$9+T320*'114成績輸入與落點儀表板'!$B$10+U320*'114成績輸入與落點儀表板'!$B$11+V320*'114成績輸入與落點儀表板'!$B$12+W320*'114成績輸入與落點儀表板'!$B$13+X320*'114成績輸入與落點儀表板'!$B$14+Y320*'114成績輸入與落點儀表板'!$B$15+Z320*'114成績輸入與落點儀表板'!$B$16</f>
        <v>0</v>
      </c>
      <c r="I320" s="8">
        <f t="shared" si="8"/>
        <v>-162</v>
      </c>
      <c r="J320" s="2" t="str">
        <f t="shared" si="9"/>
        <v>FAIL</v>
      </c>
      <c r="K320" s="17" t="str">
        <f>IF(AND(IF('114成績輸入與落點儀表板'!$C$2="必須採計",L320&gt;0,IF('114成績輸入與落點儀表板'!$C$2="不可採計",L320=0,TRUE)),IF('114成績輸入與落點儀表板'!$C$3="必須採計",M320&gt;0,IF('114成績輸入與落點儀表板'!$C$3="不可採計",M320=0,TRUE)),IF('114成績輸入與落點儀表板'!$C$4="必須採計",N320&gt;0,IF('114成績輸入與落點儀表板'!$C$4="不可採計",N320=0,TRUE)),IF('114成績輸入與落點儀表板'!$C$5="必須採計",O320&gt;0,IF('114成績輸入與落點儀表板'!$C$5="不可採計",O320=0,TRUE)),IF('114成績輸入與落點儀表板'!$C$6="必須採計",P320&gt;0,IF('114成績輸入與落點儀表板'!$C$6="不可採計",P320=0,TRUE)),IF('114成績輸入與落點儀表板'!$C$7="必須採計",Q320&gt;0,IF('114成績輸入與落點儀表板'!$C$7="不可採計",Q320=0,TRUE)),IF('114成績輸入與落點儀表板'!$C$8="必須採計",R320&gt;0,IF('114成績輸入與落點儀表板'!$C$8="不可採計",R320=0,TRUE)),IF('114成績輸入與落點儀表板'!$C$9="必須採計",S320&gt;0,IF('114成績輸入與落點儀表板'!$C$9="不可採計",S320=0,TRUE)),IF('114成績輸入與落點儀表板'!$C$10="必須採計",T320&gt;0,IF('114成績輸入與落點儀表板'!$C$10="不可採計",T320=0,TRUE)),IF('114成績輸入與落點儀表板'!$C$11="必須採計",U320&gt;0,IF('114成績輸入與落點儀表板'!$C$11="不可採計",U320=0,TRUE)),IF('114成績輸入與落點儀表板'!$C$12="必須採計",V320&gt;0,IF('114成績輸入與落點儀表板'!$C$12="不可採計",V320=0,TRUE)),IF('114成績輸入與落點儀表板'!$C$13="必須採計",W320&gt;0,IF('114成績輸入與落點儀表板'!$C$13="不可採計",W320=0,TRUE)),IF('114成績輸入與落點儀表板'!$C$14="必須採計",X320&gt;0,IF('114成績輸入與落點儀表板'!$C$14="不可採計",X320=0,TRUE)),IF('114成績輸入與落點儀表板'!$C$15="必須採計",Y320&gt;0,IF('114成績輸入與落點儀表板'!$C$15="不可採計",Y320=0,TRUE)),IF('114成績輸入與落點儀表板'!$C$16="必須採計",Z320&gt;0,IF('114成績輸入與落點儀表板'!$C$16="不可採計",Z320=0,TRUE))),"✅ 符合","❌ 不符合")</f>
        <v>✅ 符合</v>
      </c>
      <c r="L320" s="15">
        <v>1.5</v>
      </c>
      <c r="M320" s="15">
        <v>1.5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1</v>
      </c>
      <c r="X320" s="15">
        <v>0</v>
      </c>
      <c r="Y320" s="15">
        <v>0</v>
      </c>
      <c r="Z320" s="15">
        <v>0</v>
      </c>
    </row>
    <row r="321" spans="1:26" customFormat="1" ht="15.75" customHeight="1" x14ac:dyDescent="0.3">
      <c r="A321" s="2" t="s">
        <v>880</v>
      </c>
      <c r="B321" s="6" t="s">
        <v>821</v>
      </c>
      <c r="C321" s="6" t="s">
        <v>223</v>
      </c>
      <c r="D321" s="12" t="s">
        <v>121</v>
      </c>
      <c r="E321" s="13" t="s">
        <v>279</v>
      </c>
      <c r="F321" s="2">
        <v>19</v>
      </c>
      <c r="G321" s="15">
        <v>239.75</v>
      </c>
      <c r="H321" s="7">
        <f>L321*'114成績輸入與落點儀表板'!$B$2+M321*'114成績輸入與落點儀表板'!$B$3+N321*'114成績輸入與落點儀表板'!$B$4+O321*'114成績輸入與落點儀表板'!$B$5+P321*'114成績輸入與落點儀表板'!$B$6+Q321*'114成績輸入與落點儀表板'!$B$7+R321*'114成績輸入與落點儀表板'!$B$8+S321*'114成績輸入與落點儀表板'!$B$9+T321*'114成績輸入與落點儀表板'!$B$10+U321*'114成績輸入與落點儀表板'!$B$11+V321*'114成績輸入與落點儀表板'!$B$12+W321*'114成績輸入與落點儀表板'!$B$13+X321*'114成績輸入與落點儀表板'!$B$14+Y321*'114成績輸入與落點儀表板'!$B$15+Z321*'114成績輸入與落點儀表板'!$B$16</f>
        <v>0</v>
      </c>
      <c r="I321" s="8">
        <f t="shared" si="8"/>
        <v>-239.75</v>
      </c>
      <c r="J321" s="2" t="str">
        <f t="shared" si="9"/>
        <v>FAIL</v>
      </c>
      <c r="K321" s="17" t="str">
        <f>IF(AND(IF('114成績輸入與落點儀表板'!$C$2="必須採計",L321&gt;0,IF('114成績輸入與落點儀表板'!$C$2="不可採計",L321=0,TRUE)),IF('114成績輸入與落點儀表板'!$C$3="必須採計",M321&gt;0,IF('114成績輸入與落點儀表板'!$C$3="不可採計",M321=0,TRUE)),IF('114成績輸入與落點儀表板'!$C$4="必須採計",N321&gt;0,IF('114成績輸入與落點儀表板'!$C$4="不可採計",N321=0,TRUE)),IF('114成績輸入與落點儀表板'!$C$5="必須採計",O321&gt;0,IF('114成績輸入與落點儀表板'!$C$5="不可採計",O321=0,TRUE)),IF('114成績輸入與落點儀表板'!$C$6="必須採計",P321&gt;0,IF('114成績輸入與落點儀表板'!$C$6="不可採計",P321=0,TRUE)),IF('114成績輸入與落點儀表板'!$C$7="必須採計",Q321&gt;0,IF('114成績輸入與落點儀表板'!$C$7="不可採計",Q321=0,TRUE)),IF('114成績輸入與落點儀表板'!$C$8="必須採計",R321&gt;0,IF('114成績輸入與落點儀表板'!$C$8="不可採計",R321=0,TRUE)),IF('114成績輸入與落點儀表板'!$C$9="必須採計",S321&gt;0,IF('114成績輸入與落點儀表板'!$C$9="不可採計",S321=0,TRUE)),IF('114成績輸入與落點儀表板'!$C$10="必須採計",T321&gt;0,IF('114成績輸入與落點儀表板'!$C$10="不可採計",T321=0,TRUE)),IF('114成績輸入與落點儀表板'!$C$11="必須採計",U321&gt;0,IF('114成績輸入與落點儀表板'!$C$11="不可採計",U321=0,TRUE)),IF('114成績輸入與落點儀表板'!$C$12="必須採計",V321&gt;0,IF('114成績輸入與落點儀表板'!$C$12="不可採計",V321=0,TRUE)),IF('114成績輸入與落點儀表板'!$C$13="必須採計",W321&gt;0,IF('114成績輸入與落點儀表板'!$C$13="不可採計",W321=0,TRUE)),IF('114成績輸入與落點儀表板'!$C$14="必須採計",X321&gt;0,IF('114成績輸入與落點儀表板'!$C$14="不可採計",X321=0,TRUE)),IF('114成績輸入與落點儀表板'!$C$15="必須採計",Y321&gt;0,IF('114成績輸入與落點儀表板'!$C$15="不可採計",Y321=0,TRUE)),IF('114成績輸入與落點儀表板'!$C$16="必須採計",Z321&gt;0,IF('114成績輸入與落點儀表板'!$C$16="不可採計",Z321=0,TRUE))),"✅ 符合","❌ 不符合")</f>
        <v>✅ 符合</v>
      </c>
      <c r="L321" s="15">
        <v>1.75</v>
      </c>
      <c r="M321" s="15">
        <v>2</v>
      </c>
      <c r="N321" s="15">
        <v>0</v>
      </c>
      <c r="O321" s="15">
        <v>0</v>
      </c>
      <c r="P321" s="15">
        <v>0</v>
      </c>
      <c r="Q321" s="15">
        <v>2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1</v>
      </c>
      <c r="X321" s="15">
        <v>0</v>
      </c>
      <c r="Y321" s="15">
        <v>0</v>
      </c>
      <c r="Z321" s="15">
        <v>0</v>
      </c>
    </row>
    <row r="322" spans="1:26" customFormat="1" ht="15.75" customHeight="1" x14ac:dyDescent="0.3">
      <c r="A322" s="2" t="s">
        <v>881</v>
      </c>
      <c r="B322" s="6" t="s">
        <v>821</v>
      </c>
      <c r="C322" s="6" t="s">
        <v>882</v>
      </c>
      <c r="D322" s="12" t="s">
        <v>113</v>
      </c>
      <c r="E322" s="13" t="s">
        <v>883</v>
      </c>
      <c r="F322" s="2">
        <v>20</v>
      </c>
      <c r="G322" s="15">
        <v>225.5</v>
      </c>
      <c r="H322" s="7">
        <f>L322*'114成績輸入與落點儀表板'!$B$2+M322*'114成績輸入與落點儀表板'!$B$3+N322*'114成績輸入與落點儀表板'!$B$4+O322*'114成績輸入與落點儀表板'!$B$5+P322*'114成績輸入與落點儀表板'!$B$6+Q322*'114成績輸入與落點儀表板'!$B$7+R322*'114成績輸入與落點儀表板'!$B$8+S322*'114成績輸入與落點儀表板'!$B$9+T322*'114成績輸入與落點儀表板'!$B$10+U322*'114成績輸入與落點儀表板'!$B$11+V322*'114成績輸入與落點儀表板'!$B$12+W322*'114成績輸入與落點儀表板'!$B$13+X322*'114成績輸入與落點儀表板'!$B$14+Y322*'114成績輸入與落點儀表板'!$B$15+Z322*'114成績輸入與落點儀表板'!$B$16</f>
        <v>0</v>
      </c>
      <c r="I322" s="8">
        <f t="shared" ref="I322:I385" si="10">H322-G322</f>
        <v>-225.5</v>
      </c>
      <c r="J322" s="2" t="str">
        <f t="shared" ref="J322:J385" si="11">IF(I322&gt;=0, "PASS", "FAIL")</f>
        <v>FAIL</v>
      </c>
      <c r="K322" s="17" t="str">
        <f>IF(AND(IF('114成績輸入與落點儀表板'!$C$2="必須採計",L322&gt;0,IF('114成績輸入與落點儀表板'!$C$2="不可採計",L322=0,TRUE)),IF('114成績輸入與落點儀表板'!$C$3="必須採計",M322&gt;0,IF('114成績輸入與落點儀表板'!$C$3="不可採計",M322=0,TRUE)),IF('114成績輸入與落點儀表板'!$C$4="必須採計",N322&gt;0,IF('114成績輸入與落點儀表板'!$C$4="不可採計",N322=0,TRUE)),IF('114成績輸入與落點儀表板'!$C$5="必須採計",O322&gt;0,IF('114成績輸入與落點儀表板'!$C$5="不可採計",O322=0,TRUE)),IF('114成績輸入與落點儀表板'!$C$6="必須採計",P322&gt;0,IF('114成績輸入與落點儀表板'!$C$6="不可採計",P322=0,TRUE)),IF('114成績輸入與落點儀表板'!$C$7="必須採計",Q322&gt;0,IF('114成績輸入與落點儀表板'!$C$7="不可採計",Q322=0,TRUE)),IF('114成績輸入與落點儀表板'!$C$8="必須採計",R322&gt;0,IF('114成績輸入與落點儀表板'!$C$8="不可採計",R322=0,TRUE)),IF('114成績輸入與落點儀表板'!$C$9="必須採計",S322&gt;0,IF('114成績輸入與落點儀表板'!$C$9="不可採計",S322=0,TRUE)),IF('114成績輸入與落點儀表板'!$C$10="必須採計",T322&gt;0,IF('114成績輸入與落點儀表板'!$C$10="不可採計",T322=0,TRUE)),IF('114成績輸入與落點儀表板'!$C$11="必須採計",U322&gt;0,IF('114成績輸入與落點儀表板'!$C$11="不可採計",U322=0,TRUE)),IF('114成績輸入與落點儀表板'!$C$12="必須採計",V322&gt;0,IF('114成績輸入與落點儀表板'!$C$12="不可採計",V322=0,TRUE)),IF('114成績輸入與落點儀表板'!$C$13="必須採計",W322&gt;0,IF('114成績輸入與落點儀表板'!$C$13="不可採計",W322=0,TRUE)),IF('114成績輸入與落點儀表板'!$C$14="必須採計",X322&gt;0,IF('114成績輸入與落點儀表板'!$C$14="不可採計",X322=0,TRUE)),IF('114成績輸入與落點儀表板'!$C$15="必須採計",Y322&gt;0,IF('114成績輸入與落點儀表板'!$C$15="不可採計",Y322=0,TRUE)),IF('114成績輸入與落點儀表板'!$C$16="必須採計",Z322&gt;0,IF('114成績輸入與落點儀表板'!$C$16="不可採計",Z322=0,TRUE))),"✅ 符合","❌ 不符合")</f>
        <v>✅ 符合</v>
      </c>
      <c r="L322" s="15">
        <v>1.5</v>
      </c>
      <c r="M322" s="15">
        <v>1.5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1</v>
      </c>
      <c r="V322" s="15">
        <v>0</v>
      </c>
      <c r="W322" s="15">
        <v>1.5</v>
      </c>
      <c r="X322" s="15">
        <v>0</v>
      </c>
      <c r="Y322" s="15">
        <v>0</v>
      </c>
      <c r="Z322" s="15">
        <v>0</v>
      </c>
    </row>
    <row r="323" spans="1:26" customFormat="1" ht="15.75" customHeight="1" x14ac:dyDescent="0.3">
      <c r="A323" s="2" t="s">
        <v>884</v>
      </c>
      <c r="B323" s="6" t="s">
        <v>821</v>
      </c>
      <c r="C323" s="6" t="s">
        <v>885</v>
      </c>
      <c r="D323" s="12" t="s">
        <v>113</v>
      </c>
      <c r="E323" s="13" t="s">
        <v>883</v>
      </c>
      <c r="F323" s="2">
        <v>21</v>
      </c>
      <c r="G323" s="15">
        <v>223.5</v>
      </c>
      <c r="H323" s="7">
        <f>L323*'114成績輸入與落點儀表板'!$B$2+M323*'114成績輸入與落點儀表板'!$B$3+N323*'114成績輸入與落點儀表板'!$B$4+O323*'114成績輸入與落點儀表板'!$B$5+P323*'114成績輸入與落點儀表板'!$B$6+Q323*'114成績輸入與落點儀表板'!$B$7+R323*'114成績輸入與落點儀表板'!$B$8+S323*'114成績輸入與落點儀表板'!$B$9+T323*'114成績輸入與落點儀表板'!$B$10+U323*'114成績輸入與落點儀表板'!$B$11+V323*'114成績輸入與落點儀表板'!$B$12+W323*'114成績輸入與落點儀表板'!$B$13+X323*'114成績輸入與落點儀表板'!$B$14+Y323*'114成績輸入與落點儀表板'!$B$15+Z323*'114成績輸入與落點儀表板'!$B$16</f>
        <v>0</v>
      </c>
      <c r="I323" s="8">
        <f t="shared" si="10"/>
        <v>-223.5</v>
      </c>
      <c r="J323" s="2" t="str">
        <f t="shared" si="11"/>
        <v>FAIL</v>
      </c>
      <c r="K323" s="17" t="str">
        <f>IF(AND(IF('114成績輸入與落點儀表板'!$C$2="必須採計",L323&gt;0,IF('114成績輸入與落點儀表板'!$C$2="不可採計",L323=0,TRUE)),IF('114成績輸入與落點儀表板'!$C$3="必須採計",M323&gt;0,IF('114成績輸入與落點儀表板'!$C$3="不可採計",M323=0,TRUE)),IF('114成績輸入與落點儀表板'!$C$4="必須採計",N323&gt;0,IF('114成績輸入與落點儀表板'!$C$4="不可採計",N323=0,TRUE)),IF('114成績輸入與落點儀表板'!$C$5="必須採計",O323&gt;0,IF('114成績輸入與落點儀表板'!$C$5="不可採計",O323=0,TRUE)),IF('114成績輸入與落點儀表板'!$C$6="必須採計",P323&gt;0,IF('114成績輸入與落點儀表板'!$C$6="不可採計",P323=0,TRUE)),IF('114成績輸入與落點儀表板'!$C$7="必須採計",Q323&gt;0,IF('114成績輸入與落點儀表板'!$C$7="不可採計",Q323=0,TRUE)),IF('114成績輸入與落點儀表板'!$C$8="必須採計",R323&gt;0,IF('114成績輸入與落點儀表板'!$C$8="不可採計",R323=0,TRUE)),IF('114成績輸入與落點儀表板'!$C$9="必須採計",S323&gt;0,IF('114成績輸入與落點儀表板'!$C$9="不可採計",S323=0,TRUE)),IF('114成績輸入與落點儀表板'!$C$10="必須採計",T323&gt;0,IF('114成績輸入與落點儀表板'!$C$10="不可採計",T323=0,TRUE)),IF('114成績輸入與落點儀表板'!$C$11="必須採計",U323&gt;0,IF('114成績輸入與落點儀表板'!$C$11="不可採計",U323=0,TRUE)),IF('114成績輸入與落點儀表板'!$C$12="必須採計",V323&gt;0,IF('114成績輸入與落點儀表板'!$C$12="不可採計",V323=0,TRUE)),IF('114成績輸入與落點儀表板'!$C$13="必須採計",W323&gt;0,IF('114成績輸入與落點儀表板'!$C$13="不可採計",W323=0,TRUE)),IF('114成績輸入與落點儀表板'!$C$14="必須採計",X323&gt;0,IF('114成績輸入與落點儀表板'!$C$14="不可採計",X323=0,TRUE)),IF('114成績輸入與落點儀表板'!$C$15="必須採計",Y323&gt;0,IF('114成績輸入與落點儀表板'!$C$15="不可採計",Y323=0,TRUE)),IF('114成績輸入與落點儀表板'!$C$16="必須採計",Z323&gt;0,IF('114成績輸入與落點儀表板'!$C$16="不可採計",Z323=0,TRUE))),"✅ 符合","❌ 不符合")</f>
        <v>✅ 符合</v>
      </c>
      <c r="L323" s="15">
        <v>1.5</v>
      </c>
      <c r="M323" s="15">
        <v>1.5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1</v>
      </c>
      <c r="V323" s="15">
        <v>0</v>
      </c>
      <c r="W323" s="15">
        <v>1.5</v>
      </c>
      <c r="X323" s="15">
        <v>0</v>
      </c>
      <c r="Y323" s="15">
        <v>0</v>
      </c>
      <c r="Z323" s="15">
        <v>0</v>
      </c>
    </row>
    <row r="324" spans="1:26" ht="15.75" customHeight="1" x14ac:dyDescent="0.3">
      <c r="A324" s="2" t="s">
        <v>886</v>
      </c>
      <c r="B324" s="13" t="s">
        <v>821</v>
      </c>
      <c r="C324" s="13" t="s">
        <v>577</v>
      </c>
      <c r="D324" s="12" t="s">
        <v>80</v>
      </c>
      <c r="E324" s="13" t="s">
        <v>887</v>
      </c>
      <c r="F324" s="2">
        <v>15</v>
      </c>
      <c r="G324" s="15">
        <v>217</v>
      </c>
      <c r="H324" s="7">
        <f>L324*'114成績輸入與落點儀表板'!$B$2+M324*'114成績輸入與落點儀表板'!$B$3+N324*'114成績輸入與落點儀表板'!$B$4+O324*'114成績輸入與落點儀表板'!$B$5+P324*'114成績輸入與落點儀表板'!$B$6+Q324*'114成績輸入與落點儀表板'!$B$7+R324*'114成績輸入與落點儀表板'!$B$8+S324*'114成績輸入與落點儀表板'!$B$9+T324*'114成績輸入與落點儀表板'!$B$10+U324*'114成績輸入與落點儀表板'!$B$11+V324*'114成績輸入與落點儀表板'!$B$12+W324*'114成績輸入與落點儀表板'!$B$13+X324*'114成績輸入與落點儀表板'!$B$14+Y324*'114成績輸入與落點儀表板'!$B$15+Z324*'114成績輸入與落點儀表板'!$B$16</f>
        <v>0</v>
      </c>
      <c r="I324" s="8">
        <f t="shared" si="10"/>
        <v>-217</v>
      </c>
      <c r="J324" s="2" t="str">
        <f t="shared" si="11"/>
        <v>FAIL</v>
      </c>
      <c r="K324" s="17" t="str">
        <f>IF(AND(IF('114成績輸入與落點儀表板'!$C$2="必須採計",L324&gt;0,IF('114成績輸入與落點儀表板'!$C$2="不可採計",L324=0,TRUE)),IF('114成績輸入與落點儀表板'!$C$3="必須採計",M324&gt;0,IF('114成績輸入與落點儀表板'!$C$3="不可採計",M324=0,TRUE)),IF('114成績輸入與落點儀表板'!$C$4="必須採計",N324&gt;0,IF('114成績輸入與落點儀表板'!$C$4="不可採計",N324=0,TRUE)),IF('114成績輸入與落點儀表板'!$C$5="必須採計",O324&gt;0,IF('114成績輸入與落點儀表板'!$C$5="不可採計",O324=0,TRUE)),IF('114成績輸入與落點儀表板'!$C$6="必須採計",P324&gt;0,IF('114成績輸入與落點儀表板'!$C$6="不可採計",P324=0,TRUE)),IF('114成績輸入與落點儀表板'!$C$7="必須採計",Q324&gt;0,IF('114成績輸入與落點儀表板'!$C$7="不可採計",Q324=0,TRUE)),IF('114成績輸入與落點儀表板'!$C$8="必須採計",R324&gt;0,IF('114成績輸入與落點儀表板'!$C$8="不可採計",R324=0,TRUE)),IF('114成績輸入與落點儀表板'!$C$9="必須採計",S324&gt;0,IF('114成績輸入與落點儀表板'!$C$9="不可採計",S324=0,TRUE)),IF('114成績輸入與落點儀表板'!$C$10="必須採計",T324&gt;0,IF('114成績輸入與落點儀表板'!$C$10="不可採計",T324=0,TRUE)),IF('114成績輸入與落點儀表板'!$C$11="必須採計",U324&gt;0,IF('114成績輸入與落點儀表板'!$C$11="不可採計",U324=0,TRUE)),IF('114成績輸入與落點儀表板'!$C$12="必須採計",V324&gt;0,IF('114成績輸入與落點儀表板'!$C$12="不可採計",V324=0,TRUE)),IF('114成績輸入與落點儀表板'!$C$13="必須採計",W324&gt;0,IF('114成績輸入與落點儀表板'!$C$13="不可採計",W324=0,TRUE)),IF('114成績輸入與落點儀表板'!$C$14="必須採計",X324&gt;0,IF('114成績輸入與落點儀表板'!$C$14="不可採計",X324=0,TRUE)),IF('114成績輸入與落點儀表板'!$C$15="必須採計",Y324&gt;0,IF('114成績輸入與落點儀表板'!$C$15="不可採計",Y324=0,TRUE)),IF('114成績輸入與落點儀表板'!$C$16="必須採計",Z324&gt;0,IF('114成績輸入與落點儀表板'!$C$16="不可採計",Z324=0,TRUE))),"✅ 符合","❌ 不符合")</f>
        <v>✅ 符合</v>
      </c>
      <c r="L324" s="15">
        <v>2</v>
      </c>
      <c r="M324" s="15">
        <v>2</v>
      </c>
      <c r="N324" s="15">
        <v>1.75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0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</row>
    <row r="325" spans="1:26" customFormat="1" ht="15.75" customHeight="1" x14ac:dyDescent="0.3">
      <c r="A325" s="2" t="s">
        <v>888</v>
      </c>
      <c r="B325" s="6" t="s">
        <v>821</v>
      </c>
      <c r="C325" s="6" t="s">
        <v>889</v>
      </c>
      <c r="D325" s="12" t="s">
        <v>80</v>
      </c>
      <c r="E325" s="13" t="s">
        <v>890</v>
      </c>
      <c r="F325" s="2">
        <v>16</v>
      </c>
      <c r="G325" s="15">
        <v>256</v>
      </c>
      <c r="H325" s="7">
        <f>L325*'114成績輸入與落點儀表板'!$B$2+M325*'114成績輸入與落點儀表板'!$B$3+N325*'114成績輸入與落點儀表板'!$B$4+O325*'114成績輸入與落點儀表板'!$B$5+P325*'114成績輸入與落點儀表板'!$B$6+Q325*'114成績輸入與落點儀表板'!$B$7+R325*'114成績輸入與落點儀表板'!$B$8+S325*'114成績輸入與落點儀表板'!$B$9+T325*'114成績輸入與落點儀表板'!$B$10+U325*'114成績輸入與落點儀表板'!$B$11+V325*'114成績輸入與落點儀表板'!$B$12+W325*'114成績輸入與落點儀表板'!$B$13+X325*'114成績輸入與落點儀表板'!$B$14+Y325*'114成績輸入與落點儀表板'!$B$15+Z325*'114成績輸入與落點儀表板'!$B$16</f>
        <v>0</v>
      </c>
      <c r="I325" s="8">
        <f t="shared" si="10"/>
        <v>-256</v>
      </c>
      <c r="J325" s="2" t="str">
        <f t="shared" si="11"/>
        <v>FAIL</v>
      </c>
      <c r="K325" s="17" t="str">
        <f>IF(AND(IF('114成績輸入與落點儀表板'!$C$2="必須採計",L325&gt;0,IF('114成績輸入與落點儀表板'!$C$2="不可採計",L325=0,TRUE)),IF('114成績輸入與落點儀表板'!$C$3="必須採計",M325&gt;0,IF('114成績輸入與落點儀表板'!$C$3="不可採計",M325=0,TRUE)),IF('114成績輸入與落點儀表板'!$C$4="必須採計",N325&gt;0,IF('114成績輸入與落點儀表板'!$C$4="不可採計",N325=0,TRUE)),IF('114成績輸入與落點儀表板'!$C$5="必須採計",O325&gt;0,IF('114成績輸入與落點儀表板'!$C$5="不可採計",O325=0,TRUE)),IF('114成績輸入與落點儀表板'!$C$6="必須採計",P325&gt;0,IF('114成績輸入與落點儀表板'!$C$6="不可採計",P325=0,TRUE)),IF('114成績輸入與落點儀表板'!$C$7="必須採計",Q325&gt;0,IF('114成績輸入與落點儀表板'!$C$7="不可採計",Q325=0,TRUE)),IF('114成績輸入與落點儀表板'!$C$8="必須採計",R325&gt;0,IF('114成績輸入與落點儀表板'!$C$8="不可採計",R325=0,TRUE)),IF('114成績輸入與落點儀表板'!$C$9="必須採計",S325&gt;0,IF('114成績輸入與落點儀表板'!$C$9="不可採計",S325=0,TRUE)),IF('114成績輸入與落點儀表板'!$C$10="必須採計",T325&gt;0,IF('114成績輸入與落點儀表板'!$C$10="不可採計",T325=0,TRUE)),IF('114成績輸入與落點儀表板'!$C$11="必須採計",U325&gt;0,IF('114成績輸入與落點儀表板'!$C$11="不可採計",U325=0,TRUE)),IF('114成績輸入與落點儀表板'!$C$12="必須採計",V325&gt;0,IF('114成績輸入與落點儀表板'!$C$12="不可採計",V325=0,TRUE)),IF('114成績輸入與落點儀表板'!$C$13="必須採計",W325&gt;0,IF('114成績輸入與落點儀表板'!$C$13="不可採計",W325=0,TRUE)),IF('114成績輸入與落點儀表板'!$C$14="必須採計",X325&gt;0,IF('114成績輸入與落點儀表板'!$C$14="不可採計",X325=0,TRUE)),IF('114成績輸入與落點儀表板'!$C$15="必須採計",Y325&gt;0,IF('114成績輸入與落點儀表板'!$C$15="不可採計",Y325=0,TRUE)),IF('114成績輸入與落點儀表板'!$C$16="必須採計",Z325&gt;0,IF('114成績輸入與落點儀表板'!$C$16="不可採計",Z325=0,TRUE))),"✅ 符合","❌ 不符合")</f>
        <v>✅ 符合</v>
      </c>
      <c r="L325" s="15">
        <v>2</v>
      </c>
      <c r="M325" s="15">
        <v>1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0</v>
      </c>
      <c r="U325" s="15">
        <v>2</v>
      </c>
      <c r="V325" s="15">
        <v>1.5</v>
      </c>
      <c r="W325" s="15">
        <v>0</v>
      </c>
      <c r="X325" s="15">
        <v>0</v>
      </c>
      <c r="Y325" s="15">
        <v>0</v>
      </c>
      <c r="Z325" s="15">
        <v>0</v>
      </c>
    </row>
    <row r="326" spans="1:26" customFormat="1" ht="15.75" customHeight="1" x14ac:dyDescent="0.3">
      <c r="A326" s="2" t="s">
        <v>891</v>
      </c>
      <c r="B326" s="6" t="s">
        <v>821</v>
      </c>
      <c r="C326" s="6" t="s">
        <v>892</v>
      </c>
      <c r="D326" s="12" t="s">
        <v>80</v>
      </c>
      <c r="E326" s="13" t="s">
        <v>893</v>
      </c>
      <c r="F326" s="2">
        <v>22</v>
      </c>
      <c r="G326" s="15">
        <v>221</v>
      </c>
      <c r="H326" s="7">
        <f>L326*'114成績輸入與落點儀表板'!$B$2+M326*'114成績輸入與落點儀表板'!$B$3+N326*'114成績輸入與落點儀表板'!$B$4+O326*'114成績輸入與落點儀表板'!$B$5+P326*'114成績輸入與落點儀表板'!$B$6+Q326*'114成績輸入與落點儀表板'!$B$7+R326*'114成績輸入與落點儀表板'!$B$8+S326*'114成績輸入與落點儀表板'!$B$9+T326*'114成績輸入與落點儀表板'!$B$10+U326*'114成績輸入與落點儀表板'!$B$11+V326*'114成績輸入與落點儀表板'!$B$12+W326*'114成績輸入與落點儀表板'!$B$13+X326*'114成績輸入與落點儀表板'!$B$14+Y326*'114成績輸入與落點儀表板'!$B$15+Z326*'114成績輸入與落點儀表板'!$B$16</f>
        <v>0</v>
      </c>
      <c r="I326" s="8">
        <f t="shared" si="10"/>
        <v>-221</v>
      </c>
      <c r="J326" s="2" t="str">
        <f t="shared" si="11"/>
        <v>FAIL</v>
      </c>
      <c r="K326" s="17" t="str">
        <f>IF(AND(IF('114成績輸入與落點儀表板'!$C$2="必須採計",L326&gt;0,IF('114成績輸入與落點儀表板'!$C$2="不可採計",L326=0,TRUE)),IF('114成績輸入與落點儀表板'!$C$3="必須採計",M326&gt;0,IF('114成績輸入與落點儀表板'!$C$3="不可採計",M326=0,TRUE)),IF('114成績輸入與落點儀表板'!$C$4="必須採計",N326&gt;0,IF('114成績輸入與落點儀表板'!$C$4="不可採計",N326=0,TRUE)),IF('114成績輸入與落點儀表板'!$C$5="必須採計",O326&gt;0,IF('114成績輸入與落點儀表板'!$C$5="不可採計",O326=0,TRUE)),IF('114成績輸入與落點儀表板'!$C$6="必須採計",P326&gt;0,IF('114成績輸入與落點儀表板'!$C$6="不可採計",P326=0,TRUE)),IF('114成績輸入與落點儀表板'!$C$7="必須採計",Q326&gt;0,IF('114成績輸入與落點儀表板'!$C$7="不可採計",Q326=0,TRUE)),IF('114成績輸入與落點儀表板'!$C$8="必須採計",R326&gt;0,IF('114成績輸入與落點儀表板'!$C$8="不可採計",R326=0,TRUE)),IF('114成績輸入與落點儀表板'!$C$9="必須採計",S326&gt;0,IF('114成績輸入與落點儀表板'!$C$9="不可採計",S326=0,TRUE)),IF('114成績輸入與落點儀表板'!$C$10="必須採計",T326&gt;0,IF('114成績輸入與落點儀表板'!$C$10="不可採計",T326=0,TRUE)),IF('114成績輸入與落點儀表板'!$C$11="必須採計",U326&gt;0,IF('114成績輸入與落點儀表板'!$C$11="不可採計",U326=0,TRUE)),IF('114成績輸入與落點儀表板'!$C$12="必須採計",V326&gt;0,IF('114成績輸入與落點儀表板'!$C$12="不可採計",V326=0,TRUE)),IF('114成績輸入與落點儀表板'!$C$13="必須採計",W326&gt;0,IF('114成績輸入與落點儀表板'!$C$13="不可採計",W326=0,TRUE)),IF('114成績輸入與落點儀表板'!$C$14="必須採計",X326&gt;0,IF('114成績輸入與落點儀表板'!$C$14="不可採計",X326=0,TRUE)),IF('114成績輸入與落點儀表板'!$C$15="必須採計",Y326&gt;0,IF('114成績輸入與落點儀表板'!$C$15="不可採計",Y326=0,TRUE)),IF('114成績輸入與落點儀表板'!$C$16="必須採計",Z326&gt;0,IF('114成績輸入與落點儀表板'!$C$16="不可採計",Z326=0,TRUE))),"✅ 符合","❌ 不符合")</f>
        <v>✅ 符合</v>
      </c>
      <c r="L326" s="15">
        <v>2</v>
      </c>
      <c r="M326" s="15">
        <v>2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1.5</v>
      </c>
      <c r="V326" s="15">
        <v>1</v>
      </c>
      <c r="W326" s="15">
        <v>0</v>
      </c>
      <c r="X326" s="15">
        <v>0</v>
      </c>
      <c r="Y326" s="15">
        <v>0</v>
      </c>
      <c r="Z326" s="15">
        <v>0</v>
      </c>
    </row>
    <row r="327" spans="1:26" customFormat="1" ht="15.75" customHeight="1" x14ac:dyDescent="0.3">
      <c r="A327" s="2" t="s">
        <v>894</v>
      </c>
      <c r="B327" s="6" t="s">
        <v>821</v>
      </c>
      <c r="C327" s="6" t="s">
        <v>895</v>
      </c>
      <c r="D327" s="12" t="s">
        <v>80</v>
      </c>
      <c r="E327" s="13" t="s">
        <v>896</v>
      </c>
      <c r="F327" s="2">
        <v>3</v>
      </c>
      <c r="G327" s="15">
        <v>196.5</v>
      </c>
      <c r="H327" s="7">
        <f>L327*'114成績輸入與落點儀表板'!$B$2+M327*'114成績輸入與落點儀表板'!$B$3+N327*'114成績輸入與落點儀表板'!$B$4+O327*'114成績輸入與落點儀表板'!$B$5+P327*'114成績輸入與落點儀表板'!$B$6+Q327*'114成績輸入與落點儀表板'!$B$7+R327*'114成績輸入與落點儀表板'!$B$8+S327*'114成績輸入與落點儀表板'!$B$9+T327*'114成績輸入與落點儀表板'!$B$10+U327*'114成績輸入與落點儀表板'!$B$11+V327*'114成績輸入與落點儀表板'!$B$12+W327*'114成績輸入與落點儀表板'!$B$13+X327*'114成績輸入與落點儀表板'!$B$14+Y327*'114成績輸入與落點儀表板'!$B$15+Z327*'114成績輸入與落點儀表板'!$B$16</f>
        <v>0</v>
      </c>
      <c r="I327" s="8">
        <f t="shared" si="10"/>
        <v>-196.5</v>
      </c>
      <c r="J327" s="2" t="str">
        <f t="shared" si="11"/>
        <v>FAIL</v>
      </c>
      <c r="K327" s="17" t="str">
        <f>IF(AND(IF('114成績輸入與落點儀表板'!$C$2="必須採計",L327&gt;0,IF('114成績輸入與落點儀表板'!$C$2="不可採計",L327=0,TRUE)),IF('114成績輸入與落點儀表板'!$C$3="必須採計",M327&gt;0,IF('114成績輸入與落點儀表板'!$C$3="不可採計",M327=0,TRUE)),IF('114成績輸入與落點儀表板'!$C$4="必須採計",N327&gt;0,IF('114成績輸入與落點儀表板'!$C$4="不可採計",N327=0,TRUE)),IF('114成績輸入與落點儀表板'!$C$5="必須採計",O327&gt;0,IF('114成績輸入與落點儀表板'!$C$5="不可採計",O327=0,TRUE)),IF('114成績輸入與落點儀表板'!$C$6="必須採計",P327&gt;0,IF('114成績輸入與落點儀表板'!$C$6="不可採計",P327=0,TRUE)),IF('114成績輸入與落點儀表板'!$C$7="必須採計",Q327&gt;0,IF('114成績輸入與落點儀表板'!$C$7="不可採計",Q327=0,TRUE)),IF('114成績輸入與落點儀表板'!$C$8="必須採計",R327&gt;0,IF('114成績輸入與落點儀表板'!$C$8="不可採計",R327=0,TRUE)),IF('114成績輸入與落點儀表板'!$C$9="必須採計",S327&gt;0,IF('114成績輸入與落點儀表板'!$C$9="不可採計",S327=0,TRUE)),IF('114成績輸入與落點儀表板'!$C$10="必須採計",T327&gt;0,IF('114成績輸入與落點儀表板'!$C$10="不可採計",T327=0,TRUE)),IF('114成績輸入與落點儀表板'!$C$11="必須採計",U327&gt;0,IF('114成績輸入與落點儀表板'!$C$11="不可採計",U327=0,TRUE)),IF('114成績輸入與落點儀表板'!$C$12="必須採計",V327&gt;0,IF('114成績輸入與落點儀表板'!$C$12="不可採計",V327=0,TRUE)),IF('114成績輸入與落點儀表板'!$C$13="必須採計",W327&gt;0,IF('114成績輸入與落點儀表板'!$C$13="不可採計",W327=0,TRUE)),IF('114成績輸入與落點儀表板'!$C$14="必須採計",X327&gt;0,IF('114成績輸入與落點儀表板'!$C$14="不可採計",X327=0,TRUE)),IF('114成績輸入與落點儀表板'!$C$15="必須採計",Y327&gt;0,IF('114成績輸入與落點儀表板'!$C$15="不可採計",Y327=0,TRUE)),IF('114成績輸入與落點儀表板'!$C$16="必須採計",Z327&gt;0,IF('114成績輸入與落點儀表板'!$C$16="不可採計",Z327=0,TRUE))),"✅ 符合","❌ 不符合")</f>
        <v>❌ 不符合</v>
      </c>
      <c r="L327" s="15">
        <v>0</v>
      </c>
      <c r="M327" s="15">
        <v>1.5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1</v>
      </c>
      <c r="X327" s="15">
        <v>0</v>
      </c>
      <c r="Y327" s="15">
        <v>0</v>
      </c>
      <c r="Z327" s="15">
        <v>2</v>
      </c>
    </row>
    <row r="328" spans="1:26" ht="15.75" customHeight="1" x14ac:dyDescent="0.3">
      <c r="A328" s="2" t="s">
        <v>897</v>
      </c>
      <c r="B328" s="13" t="s">
        <v>821</v>
      </c>
      <c r="C328" s="13" t="s">
        <v>898</v>
      </c>
      <c r="D328" s="12" t="s">
        <v>80</v>
      </c>
      <c r="E328" s="13" t="s">
        <v>899</v>
      </c>
      <c r="F328" s="2">
        <v>2</v>
      </c>
      <c r="G328" s="15">
        <v>186</v>
      </c>
      <c r="H328" s="7">
        <f>L328*'114成績輸入與落點儀表板'!$B$2+M328*'114成績輸入與落點儀表板'!$B$3+N328*'114成績輸入與落點儀表板'!$B$4+O328*'114成績輸入與落點儀表板'!$B$5+P328*'114成績輸入與落點儀表板'!$B$6+Q328*'114成績輸入與落點儀表板'!$B$7+R328*'114成績輸入與落點儀表板'!$B$8+S328*'114成績輸入與落點儀表板'!$B$9+T328*'114成績輸入與落點儀表板'!$B$10+U328*'114成績輸入與落點儀表板'!$B$11+V328*'114成績輸入與落點儀表板'!$B$12+W328*'114成績輸入與落點儀表板'!$B$13+X328*'114成績輸入與落點儀表板'!$B$14+Y328*'114成績輸入與落點儀表板'!$B$15+Z328*'114成績輸入與落點儀表板'!$B$16</f>
        <v>0</v>
      </c>
      <c r="I328" s="8">
        <f t="shared" si="10"/>
        <v>-186</v>
      </c>
      <c r="J328" s="2" t="str">
        <f t="shared" si="11"/>
        <v>FAIL</v>
      </c>
      <c r="K328" s="17" t="str">
        <f>IF(AND(IF('114成績輸入與落點儀表板'!$C$2="必須採計",L328&gt;0,IF('114成績輸入與落點儀表板'!$C$2="不可採計",L328=0,TRUE)),IF('114成績輸入與落點儀表板'!$C$3="必須採計",M328&gt;0,IF('114成績輸入與落點儀表板'!$C$3="不可採計",M328=0,TRUE)),IF('114成績輸入與落點儀表板'!$C$4="必須採計",N328&gt;0,IF('114成績輸入與落點儀表板'!$C$4="不可採計",N328=0,TRUE)),IF('114成績輸入與落點儀表板'!$C$5="必須採計",O328&gt;0,IF('114成績輸入與落點儀表板'!$C$5="不可採計",O328=0,TRUE)),IF('114成績輸入與落點儀表板'!$C$6="必須採計",P328&gt;0,IF('114成績輸入與落點儀表板'!$C$6="不可採計",P328=0,TRUE)),IF('114成績輸入與落點儀表板'!$C$7="必須採計",Q328&gt;0,IF('114成績輸入與落點儀表板'!$C$7="不可採計",Q328=0,TRUE)),IF('114成績輸入與落點儀表板'!$C$8="必須採計",R328&gt;0,IF('114成績輸入與落點儀表板'!$C$8="不可採計",R328=0,TRUE)),IF('114成績輸入與落點儀表板'!$C$9="必須採計",S328&gt;0,IF('114成績輸入與落點儀表板'!$C$9="不可採計",S328=0,TRUE)),IF('114成績輸入與落點儀表板'!$C$10="必須採計",T328&gt;0,IF('114成績輸入與落點儀表板'!$C$10="不可採計",T328=0,TRUE)),IF('114成績輸入與落點儀表板'!$C$11="必須採計",U328&gt;0,IF('114成績輸入與落點儀表板'!$C$11="不可採計",U328=0,TRUE)),IF('114成績輸入與落點儀表板'!$C$12="必須採計",V328&gt;0,IF('114成績輸入與落點儀表板'!$C$12="不可採計",V328=0,TRUE)),IF('114成績輸入與落點儀表板'!$C$13="必須採計",W328&gt;0,IF('114成績輸入與落點儀表板'!$C$13="不可採計",W328=0,TRUE)),IF('114成績輸入與落點儀表板'!$C$14="必須採計",X328&gt;0,IF('114成績輸入與落點儀表板'!$C$14="不可採計",X328=0,TRUE)),IF('114成績輸入與落點儀表板'!$C$15="必須採計",Y328&gt;0,IF('114成績輸入與落點儀表板'!$C$15="不可採計",Y328=0,TRUE)),IF('114成績輸入與落點儀表板'!$C$16="必須採計",Z328&gt;0,IF('114成績輸入與落點儀表板'!$C$16="不可採計",Z328=0,TRUE))),"✅ 符合","❌ 不符合")</f>
        <v>✅ 符合</v>
      </c>
      <c r="L328" s="15">
        <v>1</v>
      </c>
      <c r="M328" s="15">
        <v>1.5</v>
      </c>
      <c r="N328" s="15">
        <v>0</v>
      </c>
      <c r="O328" s="15">
        <v>0</v>
      </c>
      <c r="P328" s="15">
        <v>0</v>
      </c>
      <c r="Q328" s="15">
        <v>0</v>
      </c>
      <c r="R328" s="15">
        <v>2</v>
      </c>
      <c r="S328" s="15">
        <v>0</v>
      </c>
      <c r="T328" s="15">
        <v>0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</row>
    <row r="329" spans="1:26" customFormat="1" ht="15.75" customHeight="1" x14ac:dyDescent="0.3">
      <c r="A329" s="2" t="s">
        <v>900</v>
      </c>
      <c r="B329" s="6" t="s">
        <v>821</v>
      </c>
      <c r="C329" s="6" t="s">
        <v>901</v>
      </c>
      <c r="D329" s="12" t="s">
        <v>80</v>
      </c>
      <c r="E329" s="13" t="s">
        <v>902</v>
      </c>
      <c r="F329" s="2">
        <v>10</v>
      </c>
      <c r="G329" s="15">
        <v>218</v>
      </c>
      <c r="H329" s="7">
        <f>L329*'114成績輸入與落點儀表板'!$B$2+M329*'114成績輸入與落點儀表板'!$B$3+N329*'114成績輸入與落點儀表板'!$B$4+O329*'114成績輸入與落點儀表板'!$B$5+P329*'114成績輸入與落點儀表板'!$B$6+Q329*'114成績輸入與落點儀表板'!$B$7+R329*'114成績輸入與落點儀表板'!$B$8+S329*'114成績輸入與落點儀表板'!$B$9+T329*'114成績輸入與落點儀表板'!$B$10+U329*'114成績輸入與落點儀表板'!$B$11+V329*'114成績輸入與落點儀表板'!$B$12+W329*'114成績輸入與落點儀表板'!$B$13+X329*'114成績輸入與落點儀表板'!$B$14+Y329*'114成績輸入與落點儀表板'!$B$15+Z329*'114成績輸入與落點儀表板'!$B$16</f>
        <v>0</v>
      </c>
      <c r="I329" s="8">
        <f t="shared" si="10"/>
        <v>-218</v>
      </c>
      <c r="J329" s="2" t="str">
        <f t="shared" si="11"/>
        <v>FAIL</v>
      </c>
      <c r="K329" s="17" t="str">
        <f>IF(AND(IF('114成績輸入與落點儀表板'!$C$2="必須採計",L329&gt;0,IF('114成績輸入與落點儀表板'!$C$2="不可採計",L329=0,TRUE)),IF('114成績輸入與落點儀表板'!$C$3="必須採計",M329&gt;0,IF('114成績輸入與落點儀表板'!$C$3="不可採計",M329=0,TRUE)),IF('114成績輸入與落點儀表板'!$C$4="必須採計",N329&gt;0,IF('114成績輸入與落點儀表板'!$C$4="不可採計",N329=0,TRUE)),IF('114成績輸入與落點儀表板'!$C$5="必須採計",O329&gt;0,IF('114成績輸入與落點儀表板'!$C$5="不可採計",O329=0,TRUE)),IF('114成績輸入與落點儀表板'!$C$6="必須採計",P329&gt;0,IF('114成績輸入與落點儀表板'!$C$6="不可採計",P329=0,TRUE)),IF('114成績輸入與落點儀表板'!$C$7="必須採計",Q329&gt;0,IF('114成績輸入與落點儀表板'!$C$7="不可採計",Q329=0,TRUE)),IF('114成績輸入與落點儀表板'!$C$8="必須採計",R329&gt;0,IF('114成績輸入與落點儀表板'!$C$8="不可採計",R329=0,TRUE)),IF('114成績輸入與落點儀表板'!$C$9="必須採計",S329&gt;0,IF('114成績輸入與落點儀表板'!$C$9="不可採計",S329=0,TRUE)),IF('114成績輸入與落點儀表板'!$C$10="必須採計",T329&gt;0,IF('114成績輸入與落點儀表板'!$C$10="不可採計",T329=0,TRUE)),IF('114成績輸入與落點儀表板'!$C$11="必須採計",U329&gt;0,IF('114成績輸入與落點儀表板'!$C$11="不可採計",U329=0,TRUE)),IF('114成績輸入與落點儀表板'!$C$12="必須採計",V329&gt;0,IF('114成績輸入與落點儀表板'!$C$12="不可採計",V329=0,TRUE)),IF('114成績輸入與落點儀表板'!$C$13="必須採計",W329&gt;0,IF('114成績輸入與落點儀表板'!$C$13="不可採計",W329=0,TRUE)),IF('114成績輸入與落點儀表板'!$C$14="必須採計",X329&gt;0,IF('114成績輸入與落點儀表板'!$C$14="不可採計",X329=0,TRUE)),IF('114成績輸入與落點儀表板'!$C$15="必須採計",Y329&gt;0,IF('114成績輸入與落點儀表板'!$C$15="不可採計",Y329=0,TRUE)),IF('114成績輸入與落點儀表板'!$C$16="必須採計",Z329&gt;0,IF('114成績輸入與落點儀表板'!$C$16="不可採計",Z329=0,TRUE))),"✅ 符合","❌ 不符合")</f>
        <v>❌ 不符合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2</v>
      </c>
      <c r="V329" s="15">
        <v>2</v>
      </c>
      <c r="W329" s="15">
        <v>1</v>
      </c>
      <c r="X329" s="15">
        <v>0</v>
      </c>
      <c r="Y329" s="15">
        <v>0</v>
      </c>
      <c r="Z329" s="15">
        <v>0</v>
      </c>
    </row>
    <row r="330" spans="1:26" customFormat="1" ht="15.75" customHeight="1" x14ac:dyDescent="0.3">
      <c r="A330" s="2" t="s">
        <v>903</v>
      </c>
      <c r="B330" s="6" t="s">
        <v>821</v>
      </c>
      <c r="C330" s="6" t="s">
        <v>287</v>
      </c>
      <c r="D330" s="12" t="s">
        <v>266</v>
      </c>
      <c r="E330" s="13" t="s">
        <v>879</v>
      </c>
      <c r="F330" s="2">
        <v>13</v>
      </c>
      <c r="G330" s="15">
        <v>119.5</v>
      </c>
      <c r="H330" s="7">
        <f>L330*'114成績輸入與落點儀表板'!$B$2+M330*'114成績輸入與落點儀表板'!$B$3+N330*'114成績輸入與落點儀表板'!$B$4+O330*'114成績輸入與落點儀表板'!$B$5+P330*'114成績輸入與落點儀表板'!$B$6+Q330*'114成績輸入與落點儀表板'!$B$7+R330*'114成績輸入與落點儀表板'!$B$8+S330*'114成績輸入與落點儀表板'!$B$9+T330*'114成績輸入與落點儀表板'!$B$10+U330*'114成績輸入與落點儀表板'!$B$11+V330*'114成績輸入與落點儀表板'!$B$12+W330*'114成績輸入與落點儀表板'!$B$13+X330*'114成績輸入與落點儀表板'!$B$14+Y330*'114成績輸入與落點儀表板'!$B$15+Z330*'114成績輸入與落點儀表板'!$B$16</f>
        <v>0</v>
      </c>
      <c r="I330" s="8">
        <f t="shared" si="10"/>
        <v>-119.5</v>
      </c>
      <c r="J330" s="2" t="str">
        <f t="shared" si="11"/>
        <v>FAIL</v>
      </c>
      <c r="K330" s="17" t="str">
        <f>IF(AND(IF('114成績輸入與落點儀表板'!$C$2="必須採計",L330&gt;0,IF('114成績輸入與落點儀表板'!$C$2="不可採計",L330=0,TRUE)),IF('114成績輸入與落點儀表板'!$C$3="必須採計",M330&gt;0,IF('114成績輸入與落點儀表板'!$C$3="不可採計",M330=0,TRUE)),IF('114成績輸入與落點儀表板'!$C$4="必須採計",N330&gt;0,IF('114成績輸入與落點儀表板'!$C$4="不可採計",N330=0,TRUE)),IF('114成績輸入與落點儀表板'!$C$5="必須採計",O330&gt;0,IF('114成績輸入與落點儀表板'!$C$5="不可採計",O330=0,TRUE)),IF('114成績輸入與落點儀表板'!$C$6="必須採計",P330&gt;0,IF('114成績輸入與落點儀表板'!$C$6="不可採計",P330=0,TRUE)),IF('114成績輸入與落點儀表板'!$C$7="必須採計",Q330&gt;0,IF('114成績輸入與落點儀表板'!$C$7="不可採計",Q330=0,TRUE)),IF('114成績輸入與落點儀表板'!$C$8="必須採計",R330&gt;0,IF('114成績輸入與落點儀表板'!$C$8="不可採計",R330=0,TRUE)),IF('114成績輸入與落點儀表板'!$C$9="必須採計",S330&gt;0,IF('114成績輸入與落點儀表板'!$C$9="不可採計",S330=0,TRUE)),IF('114成績輸入與落點儀表板'!$C$10="必須採計",T330&gt;0,IF('114成績輸入與落點儀表板'!$C$10="不可採計",T330=0,TRUE)),IF('114成績輸入與落點儀表板'!$C$11="必須採計",U330&gt;0,IF('114成績輸入與落點儀表板'!$C$11="不可採計",U330=0,TRUE)),IF('114成績輸入與落點儀表板'!$C$12="必須採計",V330&gt;0,IF('114成績輸入與落點儀表板'!$C$12="不可採計",V330=0,TRUE)),IF('114成績輸入與落點儀表板'!$C$13="必須採計",W330&gt;0,IF('114成績輸入與落點儀表板'!$C$13="不可採計",W330=0,TRUE)),IF('114成績輸入與落點儀表板'!$C$14="必須採計",X330&gt;0,IF('114成績輸入與落點儀表板'!$C$14="不可採計",X330=0,TRUE)),IF('114成績輸入與落點儀表板'!$C$15="必須採計",Y330&gt;0,IF('114成績輸入與落點儀表板'!$C$15="不可採計",Y330=0,TRUE)),IF('114成績輸入與落點儀表板'!$C$16="必須採計",Z330&gt;0,IF('114成績輸入與落點儀表板'!$C$16="不可採計",Z330=0,TRUE))),"✅ 符合","❌ 不符合")</f>
        <v>✅ 符合</v>
      </c>
      <c r="L330" s="15">
        <v>1.5</v>
      </c>
      <c r="M330" s="15">
        <v>1.5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1</v>
      </c>
      <c r="X330" s="15">
        <v>0</v>
      </c>
      <c r="Y330" s="15">
        <v>0</v>
      </c>
      <c r="Z330" s="15">
        <v>0</v>
      </c>
    </row>
    <row r="331" spans="1:26" customFormat="1" ht="15.75" customHeight="1" x14ac:dyDescent="0.3">
      <c r="A331" s="2" t="s">
        <v>904</v>
      </c>
      <c r="B331" s="6" t="s">
        <v>821</v>
      </c>
      <c r="C331" s="6" t="s">
        <v>905</v>
      </c>
      <c r="D331" s="12" t="s">
        <v>60</v>
      </c>
      <c r="E331" s="13" t="s">
        <v>616</v>
      </c>
      <c r="F331" s="2">
        <v>38</v>
      </c>
      <c r="G331" s="15">
        <v>138.5</v>
      </c>
      <c r="H331" s="7">
        <f>L331*'114成績輸入與落點儀表板'!$B$2+M331*'114成績輸入與落點儀表板'!$B$3+N331*'114成績輸入與落點儀表板'!$B$4+O331*'114成績輸入與落點儀表板'!$B$5+P331*'114成績輸入與落點儀表板'!$B$6+Q331*'114成績輸入與落點儀表板'!$B$7+R331*'114成績輸入與落點儀表板'!$B$8+S331*'114成績輸入與落點儀表板'!$B$9+T331*'114成績輸入與落點儀表板'!$B$10+U331*'114成績輸入與落點儀表板'!$B$11+V331*'114成績輸入與落點儀表板'!$B$12+W331*'114成績輸入與落點儀表板'!$B$13+X331*'114成績輸入與落點儀表板'!$B$14+Y331*'114成績輸入與落點儀表板'!$B$15+Z331*'114成績輸入與落點儀表板'!$B$16</f>
        <v>0</v>
      </c>
      <c r="I331" s="8">
        <f t="shared" si="10"/>
        <v>-138.5</v>
      </c>
      <c r="J331" s="2" t="str">
        <f t="shared" si="11"/>
        <v>FAIL</v>
      </c>
      <c r="K331" s="17" t="str">
        <f>IF(AND(IF('114成績輸入與落點儀表板'!$C$2="必須採計",L331&gt;0,IF('114成績輸入與落點儀表板'!$C$2="不可採計",L331=0,TRUE)),IF('114成績輸入與落點儀表板'!$C$3="必須採計",M331&gt;0,IF('114成績輸入與落點儀表板'!$C$3="不可採計",M331=0,TRUE)),IF('114成績輸入與落點儀表板'!$C$4="必須採計",N331&gt;0,IF('114成績輸入與落點儀表板'!$C$4="不可採計",N331=0,TRUE)),IF('114成績輸入與落點儀表板'!$C$5="必須採計",O331&gt;0,IF('114成績輸入與落點儀表板'!$C$5="不可採計",O331=0,TRUE)),IF('114成績輸入與落點儀表板'!$C$6="必須採計",P331&gt;0,IF('114成績輸入與落點儀表板'!$C$6="不可採計",P331=0,TRUE)),IF('114成績輸入與落點儀表板'!$C$7="必須採計",Q331&gt;0,IF('114成績輸入與落點儀表板'!$C$7="不可採計",Q331=0,TRUE)),IF('114成績輸入與落點儀表板'!$C$8="必須採計",R331&gt;0,IF('114成績輸入與落點儀表板'!$C$8="不可採計",R331=0,TRUE)),IF('114成績輸入與落點儀表板'!$C$9="必須採計",S331&gt;0,IF('114成績輸入與落點儀表板'!$C$9="不可採計",S331=0,TRUE)),IF('114成績輸入與落點儀表板'!$C$10="必須採計",T331&gt;0,IF('114成績輸入與落點儀表板'!$C$10="不可採計",T331=0,TRUE)),IF('114成績輸入與落點儀表板'!$C$11="必須採計",U331&gt;0,IF('114成績輸入與落點儀表板'!$C$11="不可採計",U331=0,TRUE)),IF('114成績輸入與落點儀表板'!$C$12="必須採計",V331&gt;0,IF('114成績輸入與落點儀表板'!$C$12="不可採計",V331=0,TRUE)),IF('114成績輸入與落點儀表板'!$C$13="必須採計",W331&gt;0,IF('114成績輸入與落點儀表板'!$C$13="不可採計",W331=0,TRUE)),IF('114成績輸入與落點儀表板'!$C$14="必須採計",X331&gt;0,IF('114成績輸入與落點儀表板'!$C$14="不可採計",X331=0,TRUE)),IF('114成績輸入與落點儀表板'!$C$15="必須採計",Y331&gt;0,IF('114成績輸入與落點儀表板'!$C$15="不可採計",Y331=0,TRUE)),IF('114成績輸入與落點儀表板'!$C$16="必須採計",Z331&gt;0,IF('114成績輸入與落點儀表板'!$C$16="不可採計",Z331=0,TRUE))),"✅ 符合","❌ 不符合")</f>
        <v>✅ 符合</v>
      </c>
      <c r="L331" s="15">
        <v>1.5</v>
      </c>
      <c r="M331" s="15">
        <v>2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1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</row>
    <row r="332" spans="1:26" customFormat="1" ht="15.75" customHeight="1" x14ac:dyDescent="0.3">
      <c r="A332" s="2" t="s">
        <v>906</v>
      </c>
      <c r="B332" s="6" t="s">
        <v>821</v>
      </c>
      <c r="C332" s="6" t="s">
        <v>907</v>
      </c>
      <c r="D332" s="12" t="s">
        <v>60</v>
      </c>
      <c r="E332" s="13" t="s">
        <v>908</v>
      </c>
      <c r="F332" s="2">
        <v>28</v>
      </c>
      <c r="G332" s="15">
        <v>148.25</v>
      </c>
      <c r="H332" s="7">
        <f>L332*'114成績輸入與落點儀表板'!$B$2+M332*'114成績輸入與落點儀表板'!$B$3+N332*'114成績輸入與落點儀表板'!$B$4+O332*'114成績輸入與落點儀表板'!$B$5+P332*'114成績輸入與落點儀表板'!$B$6+Q332*'114成績輸入與落點儀表板'!$B$7+R332*'114成績輸入與落點儀表板'!$B$8+S332*'114成績輸入與落點儀表板'!$B$9+T332*'114成績輸入與落點儀表板'!$B$10+U332*'114成績輸入與落點儀表板'!$B$11+V332*'114成績輸入與落點儀表板'!$B$12+W332*'114成績輸入與落點儀表板'!$B$13+X332*'114成績輸入與落點儀表板'!$B$14+Y332*'114成績輸入與落點儀表板'!$B$15+Z332*'114成績輸入與落點儀表板'!$B$16</f>
        <v>0</v>
      </c>
      <c r="I332" s="8">
        <f t="shared" si="10"/>
        <v>-148.25</v>
      </c>
      <c r="J332" s="2" t="str">
        <f t="shared" si="11"/>
        <v>FAIL</v>
      </c>
      <c r="K332" s="17" t="str">
        <f>IF(AND(IF('114成績輸入與落點儀表板'!$C$2="必須採計",L332&gt;0,IF('114成績輸入與落點儀表板'!$C$2="不可採計",L332=0,TRUE)),IF('114成績輸入與落點儀表板'!$C$3="必須採計",M332&gt;0,IF('114成績輸入與落點儀表板'!$C$3="不可採計",M332=0,TRUE)),IF('114成績輸入與落點儀表板'!$C$4="必須採計",N332&gt;0,IF('114成績輸入與落點儀表板'!$C$4="不可採計",N332=0,TRUE)),IF('114成績輸入與落點儀表板'!$C$5="必須採計",O332&gt;0,IF('114成績輸入與落點儀表板'!$C$5="不可採計",O332=0,TRUE)),IF('114成績輸入與落點儀表板'!$C$6="必須採計",P332&gt;0,IF('114成績輸入與落點儀表板'!$C$6="不可採計",P332=0,TRUE)),IF('114成績輸入與落點儀表板'!$C$7="必須採計",Q332&gt;0,IF('114成績輸入與落點儀表板'!$C$7="不可採計",Q332=0,TRUE)),IF('114成績輸入與落點儀表板'!$C$8="必須採計",R332&gt;0,IF('114成績輸入與落點儀表板'!$C$8="不可採計",R332=0,TRUE)),IF('114成績輸入與落點儀表板'!$C$9="必須採計",S332&gt;0,IF('114成績輸入與落點儀表板'!$C$9="不可採計",S332=0,TRUE)),IF('114成績輸入與落點儀表板'!$C$10="必須採計",T332&gt;0,IF('114成績輸入與落點儀表板'!$C$10="不可採計",T332=0,TRUE)),IF('114成績輸入與落點儀表板'!$C$11="必須採計",U332&gt;0,IF('114成績輸入與落點儀表板'!$C$11="不可採計",U332=0,TRUE)),IF('114成績輸入與落點儀表板'!$C$12="必須採計",V332&gt;0,IF('114成績輸入與落點儀表板'!$C$12="不可採計",V332=0,TRUE)),IF('114成績輸入與落點儀表板'!$C$13="必須採計",W332&gt;0,IF('114成績輸入與落點儀表板'!$C$13="不可採計",W332=0,TRUE)),IF('114成績輸入與落點儀表板'!$C$14="必須採計",X332&gt;0,IF('114成績輸入與落點儀表板'!$C$14="不可採計",X332=0,TRUE)),IF('114成績輸入與落點儀表板'!$C$15="必須採計",Y332&gt;0,IF('114成績輸入與落點儀表板'!$C$15="不可採計",Y332=0,TRUE)),IF('114成績輸入與落點儀表板'!$C$16="必須採計",Z332&gt;0,IF('114成績輸入與落點儀表板'!$C$16="不可採計",Z332=0,TRUE))),"✅ 符合","❌ 不符合")</f>
        <v>✅ 符合</v>
      </c>
      <c r="L332" s="15">
        <v>2</v>
      </c>
      <c r="M332" s="15">
        <v>1.75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1.25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</row>
    <row r="333" spans="1:26" customFormat="1" ht="15.75" customHeight="1" x14ac:dyDescent="0.3">
      <c r="A333" s="2" t="s">
        <v>909</v>
      </c>
      <c r="B333" s="6" t="s">
        <v>910</v>
      </c>
      <c r="C333" s="6" t="s">
        <v>55</v>
      </c>
      <c r="D333" s="12" t="s">
        <v>56</v>
      </c>
      <c r="E333" s="13" t="s">
        <v>911</v>
      </c>
      <c r="F333" s="2">
        <v>35</v>
      </c>
      <c r="G333" s="15">
        <v>134</v>
      </c>
      <c r="H333" s="7">
        <f>L333*'114成績輸入與落點儀表板'!$B$2+M333*'114成績輸入與落點儀表板'!$B$3+N333*'114成績輸入與落點儀表板'!$B$4+O333*'114成績輸入與落點儀表板'!$B$5+P333*'114成績輸入與落點儀表板'!$B$6+Q333*'114成績輸入與落點儀表板'!$B$7+R333*'114成績輸入與落點儀表板'!$B$8+S333*'114成績輸入與落點儀表板'!$B$9+T333*'114成績輸入與落點儀表板'!$B$10+U333*'114成績輸入與落點儀表板'!$B$11+V333*'114成績輸入與落點儀表板'!$B$12+W333*'114成績輸入與落點儀表板'!$B$13+X333*'114成績輸入與落點儀表板'!$B$14+Y333*'114成績輸入與落點儀表板'!$B$15+Z333*'114成績輸入與落點儀表板'!$B$16</f>
        <v>0</v>
      </c>
      <c r="I333" s="8">
        <f t="shared" si="10"/>
        <v>-134</v>
      </c>
      <c r="J333" s="2" t="str">
        <f t="shared" si="11"/>
        <v>FAIL</v>
      </c>
      <c r="K333" s="17" t="str">
        <f>IF(AND(IF('114成績輸入與落點儀表板'!$C$2="必須採計",L333&gt;0,IF('114成績輸入與落點儀表板'!$C$2="不可採計",L333=0,TRUE)),IF('114成績輸入與落點儀表板'!$C$3="必須採計",M333&gt;0,IF('114成績輸入與落點儀表板'!$C$3="不可採計",M333=0,TRUE)),IF('114成績輸入與落點儀表板'!$C$4="必須採計",N333&gt;0,IF('114成績輸入與落點儀表板'!$C$4="不可採計",N333=0,TRUE)),IF('114成績輸入與落點儀表板'!$C$5="必須採計",O333&gt;0,IF('114成績輸入與落點儀表板'!$C$5="不可採計",O333=0,TRUE)),IF('114成績輸入與落點儀表板'!$C$6="必須採計",P333&gt;0,IF('114成績輸入與落點儀表板'!$C$6="不可採計",P333=0,TRUE)),IF('114成績輸入與落點儀表板'!$C$7="必須採計",Q333&gt;0,IF('114成績輸入與落點儀表板'!$C$7="不可採計",Q333=0,TRUE)),IF('114成績輸入與落點儀表板'!$C$8="必須採計",R333&gt;0,IF('114成績輸入與落點儀表板'!$C$8="不可採計",R333=0,TRUE)),IF('114成績輸入與落點儀表板'!$C$9="必須採計",S333&gt;0,IF('114成績輸入與落點儀表板'!$C$9="不可採計",S333=0,TRUE)),IF('114成績輸入與落點儀表板'!$C$10="必須採計",T333&gt;0,IF('114成績輸入與落點儀表板'!$C$10="不可採計",T333=0,TRUE)),IF('114成績輸入與落點儀表板'!$C$11="必須採計",U333&gt;0,IF('114成績輸入與落點儀表板'!$C$11="不可採計",U333=0,TRUE)),IF('114成績輸入與落點儀表板'!$C$12="必須採計",V333&gt;0,IF('114成績輸入與落點儀表板'!$C$12="不可採計",V333=0,TRUE)),IF('114成績輸入與落點儀表板'!$C$13="必須採計",W333&gt;0,IF('114成績輸入與落點儀表板'!$C$13="不可採計",W333=0,TRUE)),IF('114成績輸入與落點儀表板'!$C$14="必須採計",X333&gt;0,IF('114成績輸入與落點儀表板'!$C$14="不可採計",X333=0,TRUE)),IF('114成績輸入與落點儀表板'!$C$15="必須採計",Y333&gt;0,IF('114成績輸入與落點儀表板'!$C$15="不可採計",Y333=0,TRUE)),IF('114成績輸入與落點儀表板'!$C$16="必須採計",Z333&gt;0,IF('114成績輸入與落點儀表板'!$C$16="不可採計",Z333=0,TRUE))),"✅ 符合","❌ 不符合")</f>
        <v>✅ 符合</v>
      </c>
      <c r="L333" s="15">
        <v>2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1</v>
      </c>
      <c r="V333" s="15">
        <v>0</v>
      </c>
      <c r="W333" s="15">
        <v>1</v>
      </c>
      <c r="X333" s="15">
        <v>0</v>
      </c>
      <c r="Y333" s="15">
        <v>0</v>
      </c>
      <c r="Z333" s="15">
        <v>0</v>
      </c>
    </row>
    <row r="334" spans="1:26" customFormat="1" ht="15.75" customHeight="1" x14ac:dyDescent="0.3">
      <c r="A334" s="2" t="s">
        <v>912</v>
      </c>
      <c r="B334" s="6" t="s">
        <v>910</v>
      </c>
      <c r="C334" s="6" t="s">
        <v>59</v>
      </c>
      <c r="D334" s="12" t="s">
        <v>60</v>
      </c>
      <c r="E334" s="13" t="s">
        <v>378</v>
      </c>
      <c r="F334" s="2">
        <v>41</v>
      </c>
      <c r="G334" s="15">
        <v>119</v>
      </c>
      <c r="H334" s="7">
        <f>L334*'114成績輸入與落點儀表板'!$B$2+M334*'114成績輸入與落點儀表板'!$B$3+N334*'114成績輸入與落點儀表板'!$B$4+O334*'114成績輸入與落點儀表板'!$B$5+P334*'114成績輸入與落點儀表板'!$B$6+Q334*'114成績輸入與落點儀表板'!$B$7+R334*'114成績輸入與落點儀表板'!$B$8+S334*'114成績輸入與落點儀表板'!$B$9+T334*'114成績輸入與落點儀表板'!$B$10+U334*'114成績輸入與落點儀表板'!$B$11+V334*'114成績輸入與落點儀表板'!$B$12+W334*'114成績輸入與落點儀表板'!$B$13+X334*'114成績輸入與落點儀表板'!$B$14+Y334*'114成績輸入與落點儀表板'!$B$15+Z334*'114成績輸入與落點儀表板'!$B$16</f>
        <v>0</v>
      </c>
      <c r="I334" s="8">
        <f t="shared" si="10"/>
        <v>-119</v>
      </c>
      <c r="J334" s="2" t="str">
        <f t="shared" si="11"/>
        <v>FAIL</v>
      </c>
      <c r="K334" s="17" t="str">
        <f>IF(AND(IF('114成績輸入與落點儀表板'!$C$2="必須採計",L334&gt;0,IF('114成績輸入與落點儀表板'!$C$2="不可採計",L334=0,TRUE)),IF('114成績輸入與落點儀表板'!$C$3="必須採計",M334&gt;0,IF('114成績輸入與落點儀表板'!$C$3="不可採計",M334=0,TRUE)),IF('114成績輸入與落點儀表板'!$C$4="必須採計",N334&gt;0,IF('114成績輸入與落點儀表板'!$C$4="不可採計",N334=0,TRUE)),IF('114成績輸入與落點儀表板'!$C$5="必須採計",O334&gt;0,IF('114成績輸入與落點儀表板'!$C$5="不可採計",O334=0,TRUE)),IF('114成績輸入與落點儀表板'!$C$6="必須採計",P334&gt;0,IF('114成績輸入與落點儀表板'!$C$6="不可採計",P334=0,TRUE)),IF('114成績輸入與落點儀表板'!$C$7="必須採計",Q334&gt;0,IF('114成績輸入與落點儀表板'!$C$7="不可採計",Q334=0,TRUE)),IF('114成績輸入與落點儀表板'!$C$8="必須採計",R334&gt;0,IF('114成績輸入與落點儀表板'!$C$8="不可採計",R334=0,TRUE)),IF('114成績輸入與落點儀表板'!$C$9="必須採計",S334&gt;0,IF('114成績輸入與落點儀表板'!$C$9="不可採計",S334=0,TRUE)),IF('114成績輸入與落點儀表板'!$C$10="必須採計",T334&gt;0,IF('114成績輸入與落點儀表板'!$C$10="不可採計",T334=0,TRUE)),IF('114成績輸入與落點儀表板'!$C$11="必須採計",U334&gt;0,IF('114成績輸入與落點儀表板'!$C$11="不可採計",U334=0,TRUE)),IF('114成績輸入與落點儀表板'!$C$12="必須採計",V334&gt;0,IF('114成績輸入與落點儀表板'!$C$12="不可採計",V334=0,TRUE)),IF('114成績輸入與落點儀表板'!$C$13="必須採計",W334&gt;0,IF('114成績輸入與落點儀表板'!$C$13="不可採計",W334=0,TRUE)),IF('114成績輸入與落點儀表板'!$C$14="必須採計",X334&gt;0,IF('114成績輸入與落點儀表板'!$C$14="不可採計",X334=0,TRUE)),IF('114成績輸入與落點儀表板'!$C$15="必須採計",Y334&gt;0,IF('114成績輸入與落點儀表板'!$C$15="不可採計",Y334=0,TRUE)),IF('114成績輸入與落點儀表板'!$C$16="必須採計",Z334&gt;0,IF('114成績輸入與落點儀表板'!$C$16="不可採計",Z334=0,TRUE))),"✅ 符合","❌ 不符合")</f>
        <v>✅ 符合</v>
      </c>
      <c r="L334" s="15">
        <v>1</v>
      </c>
      <c r="M334" s="15">
        <v>2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1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</row>
    <row r="335" spans="1:26" customFormat="1" ht="15.75" customHeight="1" x14ac:dyDescent="0.3">
      <c r="A335" s="2" t="s">
        <v>913</v>
      </c>
      <c r="B335" s="6" t="s">
        <v>910</v>
      </c>
      <c r="C335" s="6" t="s">
        <v>63</v>
      </c>
      <c r="D335" s="12" t="s">
        <v>56</v>
      </c>
      <c r="E335" s="13" t="s">
        <v>914</v>
      </c>
      <c r="F335" s="2">
        <v>14</v>
      </c>
      <c r="G335" s="15">
        <v>213</v>
      </c>
      <c r="H335" s="7">
        <f>L335*'114成績輸入與落點儀表板'!$B$2+M335*'114成績輸入與落點儀表板'!$B$3+N335*'114成績輸入與落點儀表板'!$B$4+O335*'114成績輸入與落點儀表板'!$B$5+P335*'114成績輸入與落點儀表板'!$B$6+Q335*'114成績輸入與落點儀表板'!$B$7+R335*'114成績輸入與落點儀表板'!$B$8+S335*'114成績輸入與落點儀表板'!$B$9+T335*'114成績輸入與落點儀表板'!$B$10+U335*'114成績輸入與落點儀表板'!$B$11+V335*'114成績輸入與落點儀表板'!$B$12+W335*'114成績輸入與落點儀表板'!$B$13+X335*'114成績輸入與落點儀表板'!$B$14+Y335*'114成績輸入與落點儀表板'!$B$15+Z335*'114成績輸入與落點儀表板'!$B$16</f>
        <v>0</v>
      </c>
      <c r="I335" s="8">
        <f t="shared" si="10"/>
        <v>-213</v>
      </c>
      <c r="J335" s="2" t="str">
        <f t="shared" si="11"/>
        <v>FAIL</v>
      </c>
      <c r="K335" s="17" t="str">
        <f>IF(AND(IF('114成績輸入與落點儀表板'!$C$2="必須採計",L335&gt;0,IF('114成績輸入與落點儀表板'!$C$2="不可採計",L335=0,TRUE)),IF('114成績輸入與落點儀表板'!$C$3="必須採計",M335&gt;0,IF('114成績輸入與落點儀表板'!$C$3="不可採計",M335=0,TRUE)),IF('114成績輸入與落點儀表板'!$C$4="必須採計",N335&gt;0,IF('114成績輸入與落點儀表板'!$C$4="不可採計",N335=0,TRUE)),IF('114成績輸入與落點儀表板'!$C$5="必須採計",O335&gt;0,IF('114成績輸入與落點儀表板'!$C$5="不可採計",O335=0,TRUE)),IF('114成績輸入與落點儀表板'!$C$6="必須採計",P335&gt;0,IF('114成績輸入與落點儀表板'!$C$6="不可採計",P335=0,TRUE)),IF('114成績輸入與落點儀表板'!$C$7="必須採計",Q335&gt;0,IF('114成績輸入與落點儀表板'!$C$7="不可採計",Q335=0,TRUE)),IF('114成績輸入與落點儀表板'!$C$8="必須採計",R335&gt;0,IF('114成績輸入與落點儀表板'!$C$8="不可採計",R335=0,TRUE)),IF('114成績輸入與落點儀表板'!$C$9="必須採計",S335&gt;0,IF('114成績輸入與落點儀表板'!$C$9="不可採計",S335=0,TRUE)),IF('114成績輸入與落點儀表板'!$C$10="必須採計",T335&gt;0,IF('114成績輸入與落點儀表板'!$C$10="不可採計",T335=0,TRUE)),IF('114成績輸入與落點儀表板'!$C$11="必須採計",U335&gt;0,IF('114成績輸入與落點儀表板'!$C$11="不可採計",U335=0,TRUE)),IF('114成績輸入與落點儀表板'!$C$12="必須採計",V335&gt;0,IF('114成績輸入與落點儀表板'!$C$12="不可採計",V335=0,TRUE)),IF('114成績輸入與落點儀表板'!$C$13="必須採計",W335&gt;0,IF('114成績輸入與落點儀表板'!$C$13="不可採計",W335=0,TRUE)),IF('114成績輸入與落點儀表板'!$C$14="必須採計",X335&gt;0,IF('114成績輸入與落點儀表板'!$C$14="不可採計",X335=0,TRUE)),IF('114成績輸入與落點儀表板'!$C$15="必須採計",Y335&gt;0,IF('114成績輸入與落點儀表板'!$C$15="不可採計",Y335=0,TRUE)),IF('114成績輸入與落點儀表板'!$C$16="必須採計",Z335&gt;0,IF('114成績輸入與落點儀表板'!$C$16="不可採計",Z335=0,TRUE))),"✅ 符合","❌ 不符合")</f>
        <v>✅ 符合</v>
      </c>
      <c r="L335" s="15">
        <v>1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2</v>
      </c>
      <c r="V335" s="15">
        <v>0</v>
      </c>
      <c r="W335" s="15">
        <v>0</v>
      </c>
      <c r="X335" s="15">
        <v>2</v>
      </c>
      <c r="Y335" s="15">
        <v>0</v>
      </c>
      <c r="Z335" s="15">
        <v>0</v>
      </c>
    </row>
    <row r="336" spans="1:26" customFormat="1" ht="15.75" customHeight="1" x14ac:dyDescent="0.3">
      <c r="A336" s="2" t="s">
        <v>915</v>
      </c>
      <c r="B336" s="6" t="s">
        <v>910</v>
      </c>
      <c r="C336" s="6" t="s">
        <v>916</v>
      </c>
      <c r="D336" s="12" t="s">
        <v>86</v>
      </c>
      <c r="E336" s="13" t="s">
        <v>917</v>
      </c>
      <c r="F336" s="2">
        <v>33</v>
      </c>
      <c r="G336" s="15">
        <v>146.5</v>
      </c>
      <c r="H336" s="7">
        <f>L336*'114成績輸入與落點儀表板'!$B$2+M336*'114成績輸入與落點儀表板'!$B$3+N336*'114成績輸入與落點儀表板'!$B$4+O336*'114成績輸入與落點儀表板'!$B$5+P336*'114成績輸入與落點儀表板'!$B$6+Q336*'114成績輸入與落點儀表板'!$B$7+R336*'114成績輸入與落點儀表板'!$B$8+S336*'114成績輸入與落點儀表板'!$B$9+T336*'114成績輸入與落點儀表板'!$B$10+U336*'114成績輸入與落點儀表板'!$B$11+V336*'114成績輸入與落點儀表板'!$B$12+W336*'114成績輸入與落點儀表板'!$B$13+X336*'114成績輸入與落點儀表板'!$B$14+Y336*'114成績輸入與落點儀表板'!$B$15+Z336*'114成績輸入與落點儀表板'!$B$16</f>
        <v>0</v>
      </c>
      <c r="I336" s="8">
        <f t="shared" si="10"/>
        <v>-146.5</v>
      </c>
      <c r="J336" s="2" t="str">
        <f t="shared" si="11"/>
        <v>FAIL</v>
      </c>
      <c r="K336" s="17" t="str">
        <f>IF(AND(IF('114成績輸入與落點儀表板'!$C$2="必須採計",L336&gt;0,IF('114成績輸入與落點儀表板'!$C$2="不可採計",L336=0,TRUE)),IF('114成績輸入與落點儀表板'!$C$3="必須採計",M336&gt;0,IF('114成績輸入與落點儀表板'!$C$3="不可採計",M336=0,TRUE)),IF('114成績輸入與落點儀表板'!$C$4="必須採計",N336&gt;0,IF('114成績輸入與落點儀表板'!$C$4="不可採計",N336=0,TRUE)),IF('114成績輸入與落點儀表板'!$C$5="必須採計",O336&gt;0,IF('114成績輸入與落點儀表板'!$C$5="不可採計",O336=0,TRUE)),IF('114成績輸入與落點儀表板'!$C$6="必須採計",P336&gt;0,IF('114成績輸入與落點儀表板'!$C$6="不可採計",P336=0,TRUE)),IF('114成績輸入與落點儀表板'!$C$7="必須採計",Q336&gt;0,IF('114成績輸入與落點儀表板'!$C$7="不可採計",Q336=0,TRUE)),IF('114成績輸入與落點儀表板'!$C$8="必須採計",R336&gt;0,IF('114成績輸入與落點儀表板'!$C$8="不可採計",R336=0,TRUE)),IF('114成績輸入與落點儀表板'!$C$9="必須採計",S336&gt;0,IF('114成績輸入與落點儀表板'!$C$9="不可採計",S336=0,TRUE)),IF('114成績輸入與落點儀表板'!$C$10="必須採計",T336&gt;0,IF('114成績輸入與落點儀表板'!$C$10="不可採計",T336=0,TRUE)),IF('114成績輸入與落點儀表板'!$C$11="必須採計",U336&gt;0,IF('114成績輸入與落點儀表板'!$C$11="不可採計",U336=0,TRUE)),IF('114成績輸入與落點儀表板'!$C$12="必須採計",V336&gt;0,IF('114成績輸入與落點儀表板'!$C$12="不可採計",V336=0,TRUE)),IF('114成績輸入與落點儀表板'!$C$13="必須採計",W336&gt;0,IF('114成績輸入與落點儀表板'!$C$13="不可採計",W336=0,TRUE)),IF('114成績輸入與落點儀表板'!$C$14="必須採計",X336&gt;0,IF('114成績輸入與落點儀表板'!$C$14="不可採計",X336=0,TRUE)),IF('114成績輸入與落點儀表板'!$C$15="必須採計",Y336&gt;0,IF('114成績輸入與落點儀表板'!$C$15="不可採計",Y336=0,TRUE)),IF('114成績輸入與落點儀表板'!$C$16="必須採計",Z336&gt;0,IF('114成績輸入與落點儀表板'!$C$16="不可採計",Z336=0,TRUE))),"✅ 符合","❌ 不符合")</f>
        <v>✅ 符合</v>
      </c>
      <c r="L336" s="15">
        <v>1.5</v>
      </c>
      <c r="M336" s="15">
        <v>1.5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1.75</v>
      </c>
      <c r="X336" s="15">
        <v>0</v>
      </c>
      <c r="Y336" s="15">
        <v>0</v>
      </c>
      <c r="Z336" s="15">
        <v>0</v>
      </c>
    </row>
    <row r="337" spans="1:26" customFormat="1" ht="15.75" customHeight="1" x14ac:dyDescent="0.3">
      <c r="A337" s="2" t="s">
        <v>918</v>
      </c>
      <c r="B337" s="6" t="s">
        <v>910</v>
      </c>
      <c r="C337" s="6" t="s">
        <v>66</v>
      </c>
      <c r="D337" s="12" t="s">
        <v>56</v>
      </c>
      <c r="E337" s="13" t="s">
        <v>919</v>
      </c>
      <c r="F337" s="2">
        <v>14</v>
      </c>
      <c r="G337" s="15">
        <v>142</v>
      </c>
      <c r="H337" s="7">
        <f>L337*'114成績輸入與落點儀表板'!$B$2+M337*'114成績輸入與落點儀表板'!$B$3+N337*'114成績輸入與落點儀表板'!$B$4+O337*'114成績輸入與落點儀表板'!$B$5+P337*'114成績輸入與落點儀表板'!$B$6+Q337*'114成績輸入與落點儀表板'!$B$7+R337*'114成績輸入與落點儀表板'!$B$8+S337*'114成績輸入與落點儀表板'!$B$9+T337*'114成績輸入與落點儀表板'!$B$10+U337*'114成績輸入與落點儀表板'!$B$11+V337*'114成績輸入與落點儀表板'!$B$12+W337*'114成績輸入與落點儀表板'!$B$13+X337*'114成績輸入與落點儀表板'!$B$14+Y337*'114成績輸入與落點儀表板'!$B$15+Z337*'114成績輸入與落點儀表板'!$B$16</f>
        <v>0</v>
      </c>
      <c r="I337" s="8">
        <f t="shared" si="10"/>
        <v>-142</v>
      </c>
      <c r="J337" s="2" t="str">
        <f t="shared" si="11"/>
        <v>FAIL</v>
      </c>
      <c r="K337" s="17" t="str">
        <f>IF(AND(IF('114成績輸入與落點儀表板'!$C$2="必須採計",L337&gt;0,IF('114成績輸入與落點儀表板'!$C$2="不可採計",L337=0,TRUE)),IF('114成績輸入與落點儀表板'!$C$3="必須採計",M337&gt;0,IF('114成績輸入與落點儀表板'!$C$3="不可採計",M337=0,TRUE)),IF('114成績輸入與落點儀表板'!$C$4="必須採計",N337&gt;0,IF('114成績輸入與落點儀表板'!$C$4="不可採計",N337=0,TRUE)),IF('114成績輸入與落點儀表板'!$C$5="必須採計",O337&gt;0,IF('114成績輸入與落點儀表板'!$C$5="不可採計",O337=0,TRUE)),IF('114成績輸入與落點儀表板'!$C$6="必須採計",P337&gt;0,IF('114成績輸入與落點儀表板'!$C$6="不可採計",P337=0,TRUE)),IF('114成績輸入與落點儀表板'!$C$7="必須採計",Q337&gt;0,IF('114成績輸入與落點儀表板'!$C$7="不可採計",Q337=0,TRUE)),IF('114成績輸入與落點儀表板'!$C$8="必須採計",R337&gt;0,IF('114成績輸入與落點儀表板'!$C$8="不可採計",R337=0,TRUE)),IF('114成績輸入與落點儀表板'!$C$9="必須採計",S337&gt;0,IF('114成績輸入與落點儀表板'!$C$9="不可採計",S337=0,TRUE)),IF('114成績輸入與落點儀表板'!$C$10="必須採計",T337&gt;0,IF('114成績輸入與落點儀表板'!$C$10="不可採計",T337=0,TRUE)),IF('114成績輸入與落點儀表板'!$C$11="必須採計",U337&gt;0,IF('114成績輸入與落點儀表板'!$C$11="不可採計",U337=0,TRUE)),IF('114成績輸入與落點儀表板'!$C$12="必須採計",V337&gt;0,IF('114成績輸入與落點儀表板'!$C$12="不可採計",V337=0,TRUE)),IF('114成績輸入與落點儀表板'!$C$13="必須採計",W337&gt;0,IF('114成績輸入與落點儀表板'!$C$13="不可採計",W337=0,TRUE)),IF('114成績輸入與落點儀表板'!$C$14="必須採計",X337&gt;0,IF('114成績輸入與落點儀表板'!$C$14="不可採計",X337=0,TRUE)),IF('114成績輸入與落點儀表板'!$C$15="必須採計",Y337&gt;0,IF('114成績輸入與落點儀表板'!$C$15="不可採計",Y337=0,TRUE)),IF('114成績輸入與落點儀表板'!$C$16="必須採計",Z337&gt;0,IF('114成績輸入與落點儀表板'!$C$16="不可採計",Z337=0,TRUE))),"✅ 符合","❌ 不符合")</f>
        <v>✅ 符合</v>
      </c>
      <c r="L337" s="15">
        <v>1</v>
      </c>
      <c r="M337" s="15">
        <v>0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1.5</v>
      </c>
      <c r="V337" s="15">
        <v>0</v>
      </c>
      <c r="W337" s="15">
        <v>1.5</v>
      </c>
      <c r="X337" s="15">
        <v>0</v>
      </c>
      <c r="Y337" s="15">
        <v>0</v>
      </c>
      <c r="Z337" s="15">
        <v>0</v>
      </c>
    </row>
    <row r="338" spans="1:26" ht="15.75" customHeight="1" x14ac:dyDescent="0.3">
      <c r="A338" s="2" t="s">
        <v>920</v>
      </c>
      <c r="B338" s="13" t="s">
        <v>910</v>
      </c>
      <c r="C338" s="13" t="s">
        <v>921</v>
      </c>
      <c r="D338" s="12" t="s">
        <v>86</v>
      </c>
      <c r="E338" s="13" t="s">
        <v>595</v>
      </c>
      <c r="F338" s="2">
        <v>11</v>
      </c>
      <c r="G338" s="15">
        <v>102</v>
      </c>
      <c r="H338" s="7">
        <f>L338*'114成績輸入與落點儀表板'!$B$2+M338*'114成績輸入與落點儀表板'!$B$3+N338*'114成績輸入與落點儀表板'!$B$4+O338*'114成績輸入與落點儀表板'!$B$5+P338*'114成績輸入與落點儀表板'!$B$6+Q338*'114成績輸入與落點儀表板'!$B$7+R338*'114成績輸入與落點儀表板'!$B$8+S338*'114成績輸入與落點儀表板'!$B$9+T338*'114成績輸入與落點儀表板'!$B$10+U338*'114成績輸入與落點儀表板'!$B$11+V338*'114成績輸入與落點儀表板'!$B$12+W338*'114成績輸入與落點儀表板'!$B$13+X338*'114成績輸入與落點儀表板'!$B$14+Y338*'114成績輸入與落點儀表板'!$B$15+Z338*'114成績輸入與落點儀表板'!$B$16</f>
        <v>0</v>
      </c>
      <c r="I338" s="8">
        <f t="shared" si="10"/>
        <v>-102</v>
      </c>
      <c r="J338" s="2" t="str">
        <f t="shared" si="11"/>
        <v>FAIL</v>
      </c>
      <c r="K338" s="17" t="str">
        <f>IF(AND(IF('114成績輸入與落點儀表板'!$C$2="必須採計",L338&gt;0,IF('114成績輸入與落點儀表板'!$C$2="不可採計",L338=0,TRUE)),IF('114成績輸入與落點儀表板'!$C$3="必須採計",M338&gt;0,IF('114成績輸入與落點儀表板'!$C$3="不可採計",M338=0,TRUE)),IF('114成績輸入與落點儀表板'!$C$4="必須採計",N338&gt;0,IF('114成績輸入與落點儀表板'!$C$4="不可採計",N338=0,TRUE)),IF('114成績輸入與落點儀表板'!$C$5="必須採計",O338&gt;0,IF('114成績輸入與落點儀表板'!$C$5="不可採計",O338=0,TRUE)),IF('114成績輸入與落點儀表板'!$C$6="必須採計",P338&gt;0,IF('114成績輸入與落點儀表板'!$C$6="不可採計",P338=0,TRUE)),IF('114成績輸入與落點儀表板'!$C$7="必須採計",Q338&gt;0,IF('114成績輸入與落點儀表板'!$C$7="不可採計",Q338=0,TRUE)),IF('114成績輸入與落點儀表板'!$C$8="必須採計",R338&gt;0,IF('114成績輸入與落點儀表板'!$C$8="不可採計",R338=0,TRUE)),IF('114成績輸入與落點儀表板'!$C$9="必須採計",S338&gt;0,IF('114成績輸入與落點儀表板'!$C$9="不可採計",S338=0,TRUE)),IF('114成績輸入與落點儀表板'!$C$10="必須採計",T338&gt;0,IF('114成績輸入與落點儀表板'!$C$10="不可採計",T338=0,TRUE)),IF('114成績輸入與落點儀表板'!$C$11="必須採計",U338&gt;0,IF('114成績輸入與落點儀表板'!$C$11="不可採計",U338=0,TRUE)),IF('114成績輸入與落點儀表板'!$C$12="必須採計",V338&gt;0,IF('114成績輸入與落點儀表板'!$C$12="不可採計",V338=0,TRUE)),IF('114成績輸入與落點儀表板'!$C$13="必須採計",W338&gt;0,IF('114成績輸入與落點儀表板'!$C$13="不可採計",W338=0,TRUE)),IF('114成績輸入與落點儀表板'!$C$14="必須採計",X338&gt;0,IF('114成績輸入與落點儀表板'!$C$14="不可採計",X338=0,TRUE)),IF('114成績輸入與落點儀表板'!$C$15="必須採計",Y338&gt;0,IF('114成績輸入與落點儀表板'!$C$15="不可採計",Y338=0,TRUE)),IF('114成績輸入與落點儀表板'!$C$16="必須採計",Z338&gt;0,IF('114成績輸入與落點儀表板'!$C$16="不可採計",Z338=0,TRUE))),"✅ 符合","❌ 不符合")</f>
        <v>✅ 符合</v>
      </c>
      <c r="L338" s="15">
        <v>1</v>
      </c>
      <c r="M338" s="15">
        <v>1</v>
      </c>
      <c r="N338" s="15">
        <v>1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</row>
    <row r="339" spans="1:26" ht="15.75" customHeight="1" x14ac:dyDescent="0.3">
      <c r="A339" s="2" t="s">
        <v>922</v>
      </c>
      <c r="B339" s="13" t="s">
        <v>910</v>
      </c>
      <c r="C339" s="13" t="s">
        <v>828</v>
      </c>
      <c r="D339" s="12" t="s">
        <v>86</v>
      </c>
      <c r="E339" s="13" t="s">
        <v>923</v>
      </c>
      <c r="F339" s="2">
        <v>9</v>
      </c>
      <c r="G339" s="15">
        <v>156</v>
      </c>
      <c r="H339" s="7">
        <f>L339*'114成績輸入與落點儀表板'!$B$2+M339*'114成績輸入與落點儀表板'!$B$3+N339*'114成績輸入與落點儀表板'!$B$4+O339*'114成績輸入與落點儀表板'!$B$5+P339*'114成績輸入與落點儀表板'!$B$6+Q339*'114成績輸入與落點儀表板'!$B$7+R339*'114成績輸入與落點儀表板'!$B$8+S339*'114成績輸入與落點儀表板'!$B$9+T339*'114成績輸入與落點儀表板'!$B$10+U339*'114成績輸入與落點儀表板'!$B$11+V339*'114成績輸入與落點儀表板'!$B$12+W339*'114成績輸入與落點儀表板'!$B$13+X339*'114成績輸入與落點儀表板'!$B$14+Y339*'114成績輸入與落點儀表板'!$B$15+Z339*'114成績輸入與落點儀表板'!$B$16</f>
        <v>0</v>
      </c>
      <c r="I339" s="8">
        <f t="shared" si="10"/>
        <v>-156</v>
      </c>
      <c r="J339" s="2" t="str">
        <f t="shared" si="11"/>
        <v>FAIL</v>
      </c>
      <c r="K339" s="17" t="str">
        <f>IF(AND(IF('114成績輸入與落點儀表板'!$C$2="必須採計",L339&gt;0,IF('114成績輸入與落點儀表板'!$C$2="不可採計",L339=0,TRUE)),IF('114成績輸入與落點儀表板'!$C$3="必須採計",M339&gt;0,IF('114成績輸入與落點儀表板'!$C$3="不可採計",M339=0,TRUE)),IF('114成績輸入與落點儀表板'!$C$4="必須採計",N339&gt;0,IF('114成績輸入與落點儀表板'!$C$4="不可採計",N339=0,TRUE)),IF('114成績輸入與落點儀表板'!$C$5="必須採計",O339&gt;0,IF('114成績輸入與落點儀表板'!$C$5="不可採計",O339=0,TRUE)),IF('114成績輸入與落點儀表板'!$C$6="必須採計",P339&gt;0,IF('114成績輸入與落點儀表板'!$C$6="不可採計",P339=0,TRUE)),IF('114成績輸入與落點儀表板'!$C$7="必須採計",Q339&gt;0,IF('114成績輸入與落點儀表板'!$C$7="不可採計",Q339=0,TRUE)),IF('114成績輸入與落點儀表板'!$C$8="必須採計",R339&gt;0,IF('114成績輸入與落點儀表板'!$C$8="不可採計",R339=0,TRUE)),IF('114成績輸入與落點儀表板'!$C$9="必須採計",S339&gt;0,IF('114成績輸入與落點儀表板'!$C$9="不可採計",S339=0,TRUE)),IF('114成績輸入與落點儀表板'!$C$10="必須採計",T339&gt;0,IF('114成績輸入與落點儀表板'!$C$10="不可採計",T339=0,TRUE)),IF('114成績輸入與落點儀表板'!$C$11="必須採計",U339&gt;0,IF('114成績輸入與落點儀表板'!$C$11="不可採計",U339=0,TRUE)),IF('114成績輸入與落點儀表板'!$C$12="必須採計",V339&gt;0,IF('114成績輸入與落點儀表板'!$C$12="不可採計",V339=0,TRUE)),IF('114成績輸入與落點儀表板'!$C$13="必須採計",W339&gt;0,IF('114成績輸入與落點儀表板'!$C$13="不可採計",W339=0,TRUE)),IF('114成績輸入與落點儀表板'!$C$14="必須採計",X339&gt;0,IF('114成績輸入與落點儀表板'!$C$14="不可採計",X339=0,TRUE)),IF('114成績輸入與落點儀表板'!$C$15="必須採計",Y339&gt;0,IF('114成績輸入與落點儀表板'!$C$15="不可採計",Y339=0,TRUE)),IF('114成績輸入與落點儀表板'!$C$16="必須採計",Z339&gt;0,IF('114成績輸入與落點儀表板'!$C$16="不可採計",Z339=0,TRUE))),"✅ 符合","❌ 不符合")</f>
        <v>✅ 符合</v>
      </c>
      <c r="L339" s="15">
        <v>1</v>
      </c>
      <c r="M339" s="15">
        <v>1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2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</row>
    <row r="340" spans="1:26" ht="15.75" customHeight="1" x14ac:dyDescent="0.3">
      <c r="A340" s="2" t="s">
        <v>924</v>
      </c>
      <c r="B340" s="13" t="s">
        <v>910</v>
      </c>
      <c r="C340" s="13" t="s">
        <v>925</v>
      </c>
      <c r="D340" s="12" t="s">
        <v>86</v>
      </c>
      <c r="E340" s="13" t="s">
        <v>926</v>
      </c>
      <c r="F340" s="2">
        <v>10</v>
      </c>
      <c r="G340" s="15">
        <v>143</v>
      </c>
      <c r="H340" s="7">
        <f>L340*'114成績輸入與落點儀表板'!$B$2+M340*'114成績輸入與落點儀表板'!$B$3+N340*'114成績輸入與落點儀表板'!$B$4+O340*'114成績輸入與落點儀表板'!$B$5+P340*'114成績輸入與落點儀表板'!$B$6+Q340*'114成績輸入與落點儀表板'!$B$7+R340*'114成績輸入與落點儀表板'!$B$8+S340*'114成績輸入與落點儀表板'!$B$9+T340*'114成績輸入與落點儀表板'!$B$10+U340*'114成績輸入與落點儀表板'!$B$11+V340*'114成績輸入與落點儀表板'!$B$12+W340*'114成績輸入與落點儀表板'!$B$13+X340*'114成績輸入與落點儀表板'!$B$14+Y340*'114成績輸入與落點儀表板'!$B$15+Z340*'114成績輸入與落點儀表板'!$B$16</f>
        <v>0</v>
      </c>
      <c r="I340" s="8">
        <f t="shared" si="10"/>
        <v>-143</v>
      </c>
      <c r="J340" s="2" t="str">
        <f t="shared" si="11"/>
        <v>FAIL</v>
      </c>
      <c r="K340" s="17" t="str">
        <f>IF(AND(IF('114成績輸入與落點儀表板'!$C$2="必須採計",L340&gt;0,IF('114成績輸入與落點儀表板'!$C$2="不可採計",L340=0,TRUE)),IF('114成績輸入與落點儀表板'!$C$3="必須採計",M340&gt;0,IF('114成績輸入與落點儀表板'!$C$3="不可採計",M340=0,TRUE)),IF('114成績輸入與落點儀表板'!$C$4="必須採計",N340&gt;0,IF('114成績輸入與落點儀表板'!$C$4="不可採計",N340=0,TRUE)),IF('114成績輸入與落點儀表板'!$C$5="必須採計",O340&gt;0,IF('114成績輸入與落點儀表板'!$C$5="不可採計",O340=0,TRUE)),IF('114成績輸入與落點儀表板'!$C$6="必須採計",P340&gt;0,IF('114成績輸入與落點儀表板'!$C$6="不可採計",P340=0,TRUE)),IF('114成績輸入與落點儀表板'!$C$7="必須採計",Q340&gt;0,IF('114成績輸入與落點儀表板'!$C$7="不可採計",Q340=0,TRUE)),IF('114成績輸入與落點儀表板'!$C$8="必須採計",R340&gt;0,IF('114成績輸入與落點儀表板'!$C$8="不可採計",R340=0,TRUE)),IF('114成績輸入與落點儀表板'!$C$9="必須採計",S340&gt;0,IF('114成績輸入與落點儀表板'!$C$9="不可採計",S340=0,TRUE)),IF('114成績輸入與落點儀表板'!$C$10="必須採計",T340&gt;0,IF('114成績輸入與落點儀表板'!$C$10="不可採計",T340=0,TRUE)),IF('114成績輸入與落點儀表板'!$C$11="必須採計",U340&gt;0,IF('114成績輸入與落點儀表板'!$C$11="不可採計",U340=0,TRUE)),IF('114成績輸入與落點儀表板'!$C$12="必須採計",V340&gt;0,IF('114成績輸入與落點儀表板'!$C$12="不可採計",V340=0,TRUE)),IF('114成績輸入與落點儀表板'!$C$13="必須採計",W340&gt;0,IF('114成績輸入與落點儀表板'!$C$13="不可採計",W340=0,TRUE)),IF('114成績輸入與落點儀表板'!$C$14="必須採計",X340&gt;0,IF('114成績輸入與落點儀表板'!$C$14="不可採計",X340=0,TRUE)),IF('114成績輸入與落點儀表板'!$C$15="必須採計",Y340&gt;0,IF('114成績輸入與落點儀表板'!$C$15="不可採計",Y340=0,TRUE)),IF('114成績輸入與落點儀表板'!$C$16="必須採計",Z340&gt;0,IF('114成績輸入與落點儀表板'!$C$16="不可採計",Z340=0,TRUE))),"✅ 符合","❌ 不符合")</f>
        <v>❌ 不符合</v>
      </c>
      <c r="L340" s="15">
        <v>0</v>
      </c>
      <c r="M340" s="15">
        <v>1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2</v>
      </c>
      <c r="T340" s="15">
        <v>0</v>
      </c>
      <c r="U340" s="15">
        <v>0</v>
      </c>
      <c r="V340" s="15">
        <v>0</v>
      </c>
      <c r="W340" s="15">
        <v>0</v>
      </c>
      <c r="X340" s="15">
        <v>0</v>
      </c>
      <c r="Y340" s="15">
        <v>1</v>
      </c>
      <c r="Z340" s="15">
        <v>0</v>
      </c>
    </row>
    <row r="341" spans="1:26" ht="15.75" customHeight="1" x14ac:dyDescent="0.3">
      <c r="A341" s="2" t="s">
        <v>927</v>
      </c>
      <c r="B341" s="13" t="s">
        <v>910</v>
      </c>
      <c r="C341" s="13" t="s">
        <v>928</v>
      </c>
      <c r="D341" s="12" t="s">
        <v>134</v>
      </c>
      <c r="E341" s="13" t="s">
        <v>929</v>
      </c>
      <c r="F341" s="2">
        <v>19</v>
      </c>
      <c r="G341" s="15">
        <v>176</v>
      </c>
      <c r="H341" s="7">
        <f>L341*'114成績輸入與落點儀表板'!$B$2+M341*'114成績輸入與落點儀表板'!$B$3+N341*'114成績輸入與落點儀表板'!$B$4+O341*'114成績輸入與落點儀表板'!$B$5+P341*'114成績輸入與落點儀表板'!$B$6+Q341*'114成績輸入與落點儀表板'!$B$7+R341*'114成績輸入與落點儀表板'!$B$8+S341*'114成績輸入與落點儀表板'!$B$9+T341*'114成績輸入與落點儀表板'!$B$10+U341*'114成績輸入與落點儀表板'!$B$11+V341*'114成績輸入與落點儀表板'!$B$12+W341*'114成績輸入與落點儀表板'!$B$13+X341*'114成績輸入與落點儀表板'!$B$14+Y341*'114成績輸入與落點儀表板'!$B$15+Z341*'114成績輸入與落點儀表板'!$B$16</f>
        <v>0</v>
      </c>
      <c r="I341" s="8">
        <f t="shared" si="10"/>
        <v>-176</v>
      </c>
      <c r="J341" s="2" t="str">
        <f t="shared" si="11"/>
        <v>FAIL</v>
      </c>
      <c r="K341" s="17" t="str">
        <f>IF(AND(IF('114成績輸入與落點儀表板'!$C$2="必須採計",L341&gt;0,IF('114成績輸入與落點儀表板'!$C$2="不可採計",L341=0,TRUE)),IF('114成績輸入與落點儀表板'!$C$3="必須採計",M341&gt;0,IF('114成績輸入與落點儀表板'!$C$3="不可採計",M341=0,TRUE)),IF('114成績輸入與落點儀表板'!$C$4="必須採計",N341&gt;0,IF('114成績輸入與落點儀表板'!$C$4="不可採計",N341=0,TRUE)),IF('114成績輸入與落點儀表板'!$C$5="必須採計",O341&gt;0,IF('114成績輸入與落點儀表板'!$C$5="不可採計",O341=0,TRUE)),IF('114成績輸入與落點儀表板'!$C$6="必須採計",P341&gt;0,IF('114成績輸入與落點儀表板'!$C$6="不可採計",P341=0,TRUE)),IF('114成績輸入與落點儀表板'!$C$7="必須採計",Q341&gt;0,IF('114成績輸入與落點儀表板'!$C$7="不可採計",Q341=0,TRUE)),IF('114成績輸入與落點儀表板'!$C$8="必須採計",R341&gt;0,IF('114成績輸入與落點儀表板'!$C$8="不可採計",R341=0,TRUE)),IF('114成績輸入與落點儀表板'!$C$9="必須採計",S341&gt;0,IF('114成績輸入與落點儀表板'!$C$9="不可採計",S341=0,TRUE)),IF('114成績輸入與落點儀表板'!$C$10="必須採計",T341&gt;0,IF('114成績輸入與落點儀表板'!$C$10="不可採計",T341=0,TRUE)),IF('114成績輸入與落點儀表板'!$C$11="必須採計",U341&gt;0,IF('114成績輸入與落點儀表板'!$C$11="不可採計",U341=0,TRUE)),IF('114成績輸入與落點儀表板'!$C$12="必須採計",V341&gt;0,IF('114成績輸入與落點儀表板'!$C$12="不可採計",V341=0,TRUE)),IF('114成績輸入與落點儀表板'!$C$13="必須採計",W341&gt;0,IF('114成績輸入與落點儀表板'!$C$13="不可採計",W341=0,TRUE)),IF('114成績輸入與落點儀表板'!$C$14="必須採計",X341&gt;0,IF('114成績輸入與落點儀表板'!$C$14="不可採計",X341=0,TRUE)),IF('114成績輸入與落點儀表板'!$C$15="必須採計",Y341&gt;0,IF('114成績輸入與落點儀表板'!$C$15="不可採計",Y341=0,TRUE)),IF('114成績輸入與落點儀表板'!$C$16="必須採計",Z341&gt;0,IF('114成績輸入與落點儀表板'!$C$16="不可採計",Z341=0,TRUE))),"✅ 符合","❌ 不符合")</f>
        <v>❌ 不符合</v>
      </c>
      <c r="L341" s="15">
        <v>0</v>
      </c>
      <c r="M341" s="15">
        <v>2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1.5</v>
      </c>
      <c r="T341" s="15">
        <v>2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</row>
    <row r="342" spans="1:26" ht="15.75" customHeight="1" x14ac:dyDescent="0.3">
      <c r="A342" s="2" t="s">
        <v>930</v>
      </c>
      <c r="B342" s="13" t="s">
        <v>910</v>
      </c>
      <c r="C342" s="13" t="s">
        <v>931</v>
      </c>
      <c r="D342" s="12" t="s">
        <v>86</v>
      </c>
      <c r="E342" s="13" t="s">
        <v>932</v>
      </c>
      <c r="F342" s="2">
        <v>14</v>
      </c>
      <c r="G342" s="15">
        <v>201.25</v>
      </c>
      <c r="H342" s="7">
        <f>L342*'114成績輸入與落點儀表板'!$B$2+M342*'114成績輸入與落點儀表板'!$B$3+N342*'114成績輸入與落點儀表板'!$B$4+O342*'114成績輸入與落點儀表板'!$B$5+P342*'114成績輸入與落點儀表板'!$B$6+Q342*'114成績輸入與落點儀表板'!$B$7+R342*'114成績輸入與落點儀表板'!$B$8+S342*'114成績輸入與落點儀表板'!$B$9+T342*'114成績輸入與落點儀表板'!$B$10+U342*'114成績輸入與落點儀表板'!$B$11+V342*'114成績輸入與落點儀表板'!$B$12+W342*'114成績輸入與落點儀表板'!$B$13+X342*'114成績輸入與落點儀表板'!$B$14+Y342*'114成績輸入與落點儀表板'!$B$15+Z342*'114成績輸入與落點儀表板'!$B$16</f>
        <v>0</v>
      </c>
      <c r="I342" s="8">
        <f t="shared" si="10"/>
        <v>-201.25</v>
      </c>
      <c r="J342" s="2" t="str">
        <f t="shared" si="11"/>
        <v>FAIL</v>
      </c>
      <c r="K342" s="17" t="str">
        <f>IF(AND(IF('114成績輸入與落點儀表板'!$C$2="必須採計",L342&gt;0,IF('114成績輸入與落點儀表板'!$C$2="不可採計",L342=0,TRUE)),IF('114成績輸入與落點儀表板'!$C$3="必須採計",M342&gt;0,IF('114成績輸入與落點儀表板'!$C$3="不可採計",M342=0,TRUE)),IF('114成績輸入與落點儀表板'!$C$4="必須採計",N342&gt;0,IF('114成績輸入與落點儀表板'!$C$4="不可採計",N342=0,TRUE)),IF('114成績輸入與落點儀表板'!$C$5="必須採計",O342&gt;0,IF('114成績輸入與落點儀表板'!$C$5="不可採計",O342=0,TRUE)),IF('114成績輸入與落點儀表板'!$C$6="必須採計",P342&gt;0,IF('114成績輸入與落點儀表板'!$C$6="不可採計",P342=0,TRUE)),IF('114成績輸入與落點儀表板'!$C$7="必須採計",Q342&gt;0,IF('114成績輸入與落點儀表板'!$C$7="不可採計",Q342=0,TRUE)),IF('114成績輸入與落點儀表板'!$C$8="必須採計",R342&gt;0,IF('114成績輸入與落點儀表板'!$C$8="不可採計",R342=0,TRUE)),IF('114成績輸入與落點儀表板'!$C$9="必須採計",S342&gt;0,IF('114成績輸入與落點儀表板'!$C$9="不可採計",S342=0,TRUE)),IF('114成績輸入與落點儀表板'!$C$10="必須採計",T342&gt;0,IF('114成績輸入與落點儀表板'!$C$10="不可採計",T342=0,TRUE)),IF('114成績輸入與落點儀表板'!$C$11="必須採計",U342&gt;0,IF('114成績輸入與落點儀表板'!$C$11="不可採計",U342=0,TRUE)),IF('114成績輸入與落點儀表板'!$C$12="必須採計",V342&gt;0,IF('114成績輸入與落點儀表板'!$C$12="不可採計",V342=0,TRUE)),IF('114成績輸入與落點儀表板'!$C$13="必須採計",W342&gt;0,IF('114成績輸入與落點儀表板'!$C$13="不可採計",W342=0,TRUE)),IF('114成績輸入與落點儀表板'!$C$14="必須採計",X342&gt;0,IF('114成績輸入與落點儀表板'!$C$14="不可採計",X342=0,TRUE)),IF('114成績輸入與落點儀表板'!$C$15="必須採計",Y342&gt;0,IF('114成績輸入與落點儀表板'!$C$15="不可採計",Y342=0,TRUE)),IF('114成績輸入與落點儀表板'!$C$16="必須採計",Z342&gt;0,IF('114成績輸入與落點儀表板'!$C$16="不可採計",Z342=0,TRUE))),"✅ 符合","❌ 不符合")</f>
        <v>✅ 符合</v>
      </c>
      <c r="L342" s="15">
        <v>1.75</v>
      </c>
      <c r="M342" s="15">
        <v>2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2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</row>
    <row r="343" spans="1:26" ht="15.75" customHeight="1" x14ac:dyDescent="0.3">
      <c r="A343" s="2" t="s">
        <v>933</v>
      </c>
      <c r="B343" s="13" t="s">
        <v>910</v>
      </c>
      <c r="C343" s="13" t="s">
        <v>934</v>
      </c>
      <c r="D343" s="12" t="s">
        <v>86</v>
      </c>
      <c r="E343" s="13" t="s">
        <v>935</v>
      </c>
      <c r="F343" s="2">
        <v>10</v>
      </c>
      <c r="G343" s="15">
        <v>163</v>
      </c>
      <c r="H343" s="7">
        <f>L343*'114成績輸入與落點儀表板'!$B$2+M343*'114成績輸入與落點儀表板'!$B$3+N343*'114成績輸入與落點儀表板'!$B$4+O343*'114成績輸入與落點儀表板'!$B$5+P343*'114成績輸入與落點儀表板'!$B$6+Q343*'114成績輸入與落點儀表板'!$B$7+R343*'114成績輸入與落點儀表板'!$B$8+S343*'114成績輸入與落點儀表板'!$B$9+T343*'114成績輸入與落點儀表板'!$B$10+U343*'114成績輸入與落點儀表板'!$B$11+V343*'114成績輸入與落點儀表板'!$B$12+W343*'114成績輸入與落點儀表板'!$B$13+X343*'114成績輸入與落點儀表板'!$B$14+Y343*'114成績輸入與落點儀表板'!$B$15+Z343*'114成績輸入與落點儀表板'!$B$16</f>
        <v>0</v>
      </c>
      <c r="I343" s="8">
        <f t="shared" si="10"/>
        <v>-163</v>
      </c>
      <c r="J343" s="2" t="str">
        <f t="shared" si="11"/>
        <v>FAIL</v>
      </c>
      <c r="K343" s="17" t="str">
        <f>IF(AND(IF('114成績輸入與落點儀表板'!$C$2="必須採計",L343&gt;0,IF('114成績輸入與落點儀表板'!$C$2="不可採計",L343=0,TRUE)),IF('114成績輸入與落點儀表板'!$C$3="必須採計",M343&gt;0,IF('114成績輸入與落點儀表板'!$C$3="不可採計",M343=0,TRUE)),IF('114成績輸入與落點儀表板'!$C$4="必須採計",N343&gt;0,IF('114成績輸入與落點儀表板'!$C$4="不可採計",N343=0,TRUE)),IF('114成績輸入與落點儀表板'!$C$5="必須採計",O343&gt;0,IF('114成績輸入與落點儀表板'!$C$5="不可採計",O343=0,TRUE)),IF('114成績輸入與落點儀表板'!$C$6="必須採計",P343&gt;0,IF('114成績輸入與落點儀表板'!$C$6="不可採計",P343=0,TRUE)),IF('114成績輸入與落點儀表板'!$C$7="必須採計",Q343&gt;0,IF('114成績輸入與落點儀表板'!$C$7="不可採計",Q343=0,TRUE)),IF('114成績輸入與落點儀表板'!$C$8="必須採計",R343&gt;0,IF('114成績輸入與落點儀表板'!$C$8="不可採計",R343=0,TRUE)),IF('114成績輸入與落點儀表板'!$C$9="必須採計",S343&gt;0,IF('114成績輸入與落點儀表板'!$C$9="不可採計",S343=0,TRUE)),IF('114成績輸入與落點儀表板'!$C$10="必須採計",T343&gt;0,IF('114成績輸入與落點儀表板'!$C$10="不可採計",T343=0,TRUE)),IF('114成績輸入與落點儀表板'!$C$11="必須採計",U343&gt;0,IF('114成績輸入與落點儀表板'!$C$11="不可採計",U343=0,TRUE)),IF('114成績輸入與落點儀表板'!$C$12="必須採計",V343&gt;0,IF('114成績輸入與落點儀表板'!$C$12="不可採計",V343=0,TRUE)),IF('114成績輸入與落點儀表板'!$C$13="必須採計",W343&gt;0,IF('114成績輸入與落點儀表板'!$C$13="不可採計",W343=0,TRUE)),IF('114成績輸入與落點儀表板'!$C$14="必須採計",X343&gt;0,IF('114成績輸入與落點儀表板'!$C$14="不可採計",X343=0,TRUE)),IF('114成績輸入與落點儀表板'!$C$15="必須採計",Y343&gt;0,IF('114成績輸入與落點儀表板'!$C$15="不可採計",Y343=0,TRUE)),IF('114成績輸入與落點儀表板'!$C$16="必須採計",Z343&gt;0,IF('114成績輸入與落點儀表板'!$C$16="不可採計",Z343=0,TRUE))),"✅ 符合","❌ 不符合")</f>
        <v>✅ 符合</v>
      </c>
      <c r="L343" s="15">
        <v>2</v>
      </c>
      <c r="M343" s="15">
        <v>1</v>
      </c>
      <c r="N343" s="15">
        <v>2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</row>
    <row r="344" spans="1:26" ht="15.75" customHeight="1" x14ac:dyDescent="0.3">
      <c r="A344" s="2" t="s">
        <v>936</v>
      </c>
      <c r="B344" s="13" t="s">
        <v>910</v>
      </c>
      <c r="C344" s="13" t="s">
        <v>937</v>
      </c>
      <c r="D344" s="12" t="s">
        <v>103</v>
      </c>
      <c r="E344" s="13" t="s">
        <v>938</v>
      </c>
      <c r="F344" s="2">
        <v>39</v>
      </c>
      <c r="G344" s="15">
        <v>150</v>
      </c>
      <c r="H344" s="7">
        <f>L344*'114成績輸入與落點儀表板'!$B$2+M344*'114成績輸入與落點儀表板'!$B$3+N344*'114成績輸入與落點儀表板'!$B$4+O344*'114成績輸入與落點儀表板'!$B$5+P344*'114成績輸入與落點儀表板'!$B$6+Q344*'114成績輸入與落點儀表板'!$B$7+R344*'114成績輸入與落點儀表板'!$B$8+S344*'114成績輸入與落點儀表板'!$B$9+T344*'114成績輸入與落點儀表板'!$B$10+U344*'114成績輸入與落點儀表板'!$B$11+V344*'114成績輸入與落點儀表板'!$B$12+W344*'114成績輸入與落點儀表板'!$B$13+X344*'114成績輸入與落點儀表板'!$B$14+Y344*'114成績輸入與落點儀表板'!$B$15+Z344*'114成績輸入與落點儀表板'!$B$16</f>
        <v>0</v>
      </c>
      <c r="I344" s="8">
        <f t="shared" si="10"/>
        <v>-150</v>
      </c>
      <c r="J344" s="2" t="str">
        <f t="shared" si="11"/>
        <v>FAIL</v>
      </c>
      <c r="K344" s="17" t="str">
        <f>IF(AND(IF('114成績輸入與落點儀表板'!$C$2="必須採計",L344&gt;0,IF('114成績輸入與落點儀表板'!$C$2="不可採計",L344=0,TRUE)),IF('114成績輸入與落點儀表板'!$C$3="必須採計",M344&gt;0,IF('114成績輸入與落點儀表板'!$C$3="不可採計",M344=0,TRUE)),IF('114成績輸入與落點儀表板'!$C$4="必須採計",N344&gt;0,IF('114成績輸入與落點儀表板'!$C$4="不可採計",N344=0,TRUE)),IF('114成績輸入與落點儀表板'!$C$5="必須採計",O344&gt;0,IF('114成績輸入與落點儀表板'!$C$5="不可採計",O344=0,TRUE)),IF('114成績輸入與落點儀表板'!$C$6="必須採計",P344&gt;0,IF('114成績輸入與落點儀表板'!$C$6="不可採計",P344=0,TRUE)),IF('114成績輸入與落點儀表板'!$C$7="必須採計",Q344&gt;0,IF('114成績輸入與落點儀表板'!$C$7="不可採計",Q344=0,TRUE)),IF('114成績輸入與落點儀表板'!$C$8="必須採計",R344&gt;0,IF('114成績輸入與落點儀表板'!$C$8="不可採計",R344=0,TRUE)),IF('114成績輸入與落點儀表板'!$C$9="必須採計",S344&gt;0,IF('114成績輸入與落點儀表板'!$C$9="不可採計",S344=0,TRUE)),IF('114成績輸入與落點儀表板'!$C$10="必須採計",T344&gt;0,IF('114成績輸入與落點儀表板'!$C$10="不可採計",T344=0,TRUE)),IF('114成績輸入與落點儀表板'!$C$11="必須採計",U344&gt;0,IF('114成績輸入與落點儀表板'!$C$11="不可採計",U344=0,TRUE)),IF('114成績輸入與落點儀表板'!$C$12="必須採計",V344&gt;0,IF('114成績輸入與落點儀表板'!$C$12="不可採計",V344=0,TRUE)),IF('114成績輸入與落點儀表板'!$C$13="必須採計",W344&gt;0,IF('114成績輸入與落點儀表板'!$C$13="不可採計",W344=0,TRUE)),IF('114成績輸入與落點儀表板'!$C$14="必須採計",X344&gt;0,IF('114成績輸入與落點儀表板'!$C$14="不可採計",X344=0,TRUE)),IF('114成績輸入與落點儀表板'!$C$15="必須採計",Y344&gt;0,IF('114成績輸入與落點儀表板'!$C$15="不可採計",Y344=0,TRUE)),IF('114成績輸入與落點儀表板'!$C$16="必須採計",Z344&gt;0,IF('114成績輸入與落點儀表板'!$C$16="不可採計",Z344=0,TRUE))),"✅ 符合","❌ 不符合")</f>
        <v>❌ 不符合</v>
      </c>
      <c r="L344" s="15">
        <v>0</v>
      </c>
      <c r="M344" s="15">
        <v>0</v>
      </c>
      <c r="N344" s="15">
        <v>2</v>
      </c>
      <c r="O344" s="15">
        <v>0</v>
      </c>
      <c r="P344" s="15">
        <v>0</v>
      </c>
      <c r="Q344" s="15">
        <v>0</v>
      </c>
      <c r="R344" s="15">
        <v>1</v>
      </c>
      <c r="S344" s="15">
        <v>2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</row>
    <row r="345" spans="1:26" ht="15.75" customHeight="1" x14ac:dyDescent="0.3">
      <c r="A345" s="2" t="s">
        <v>939</v>
      </c>
      <c r="B345" s="13" t="s">
        <v>910</v>
      </c>
      <c r="C345" s="13" t="s">
        <v>940</v>
      </c>
      <c r="D345" s="12" t="s">
        <v>103</v>
      </c>
      <c r="E345" s="13" t="s">
        <v>941</v>
      </c>
      <c r="F345" s="2">
        <v>27</v>
      </c>
      <c r="G345" s="15">
        <v>162</v>
      </c>
      <c r="H345" s="7">
        <f>L345*'114成績輸入與落點儀表板'!$B$2+M345*'114成績輸入與落點儀表板'!$B$3+N345*'114成績輸入與落點儀表板'!$B$4+O345*'114成績輸入與落點儀表板'!$B$5+P345*'114成績輸入與落點儀表板'!$B$6+Q345*'114成績輸入與落點儀表板'!$B$7+R345*'114成績輸入與落點儀表板'!$B$8+S345*'114成績輸入與落點儀表板'!$B$9+T345*'114成績輸入與落點儀表板'!$B$10+U345*'114成績輸入與落點儀表板'!$B$11+V345*'114成績輸入與落點儀表板'!$B$12+W345*'114成績輸入與落點儀表板'!$B$13+X345*'114成績輸入與落點儀表板'!$B$14+Y345*'114成績輸入與落點儀表板'!$B$15+Z345*'114成績輸入與落點儀表板'!$B$16</f>
        <v>0</v>
      </c>
      <c r="I345" s="8">
        <f t="shared" si="10"/>
        <v>-162</v>
      </c>
      <c r="J345" s="2" t="str">
        <f t="shared" si="11"/>
        <v>FAIL</v>
      </c>
      <c r="K345" s="17" t="str">
        <f>IF(AND(IF('114成績輸入與落點儀表板'!$C$2="必須採計",L345&gt;0,IF('114成績輸入與落點儀表板'!$C$2="不可採計",L345=0,TRUE)),IF('114成績輸入與落點儀表板'!$C$3="必須採計",M345&gt;0,IF('114成績輸入與落點儀表板'!$C$3="不可採計",M345=0,TRUE)),IF('114成績輸入與落點儀表板'!$C$4="必須採計",N345&gt;0,IF('114成績輸入與落點儀表板'!$C$4="不可採計",N345=0,TRUE)),IF('114成績輸入與落點儀表板'!$C$5="必須採計",O345&gt;0,IF('114成績輸入與落點儀表板'!$C$5="不可採計",O345=0,TRUE)),IF('114成績輸入與落點儀表板'!$C$6="必須採計",P345&gt;0,IF('114成績輸入與落點儀表板'!$C$6="不可採計",P345=0,TRUE)),IF('114成績輸入與落點儀表板'!$C$7="必須採計",Q345&gt;0,IF('114成績輸入與落點儀表板'!$C$7="不可採計",Q345=0,TRUE)),IF('114成績輸入與落點儀表板'!$C$8="必須採計",R345&gt;0,IF('114成績輸入與落點儀表板'!$C$8="不可採計",R345=0,TRUE)),IF('114成績輸入與落點儀表板'!$C$9="必須採計",S345&gt;0,IF('114成績輸入與落點儀表板'!$C$9="不可採計",S345=0,TRUE)),IF('114成績輸入與落點儀表板'!$C$10="必須採計",T345&gt;0,IF('114成績輸入與落點儀表板'!$C$10="不可採計",T345=0,TRUE)),IF('114成績輸入與落點儀表板'!$C$11="必須採計",U345&gt;0,IF('114成績輸入與落點儀表板'!$C$11="不可採計",U345=0,TRUE)),IF('114成績輸入與落點儀表板'!$C$12="必須採計",V345&gt;0,IF('114成績輸入與落點儀表板'!$C$12="不可採計",V345=0,TRUE)),IF('114成績輸入與落點儀表板'!$C$13="必須採計",W345&gt;0,IF('114成績輸入與落點儀表板'!$C$13="不可採計",W345=0,TRUE)),IF('114成績輸入與落點儀表板'!$C$14="必須採計",X345&gt;0,IF('114成績輸入與落點儀表板'!$C$14="不可採計",X345=0,TRUE)),IF('114成績輸入與落點儀表板'!$C$15="必須採計",Y345&gt;0,IF('114成績輸入與落點儀表板'!$C$15="不可採計",Y345=0,TRUE)),IF('114成績輸入與落點儀表板'!$C$16="必須採計",Z345&gt;0,IF('114成績輸入與落點儀表板'!$C$16="不可採計",Z345=0,TRUE))),"✅ 符合","❌ 不符合")</f>
        <v>✅ 符合</v>
      </c>
      <c r="L345" s="15">
        <v>1.5</v>
      </c>
      <c r="M345" s="15">
        <v>1.5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2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</row>
    <row r="346" spans="1:26" ht="15.75" customHeight="1" x14ac:dyDescent="0.3">
      <c r="A346" s="2" t="s">
        <v>942</v>
      </c>
      <c r="B346" s="13" t="s">
        <v>910</v>
      </c>
      <c r="C346" s="13" t="s">
        <v>245</v>
      </c>
      <c r="D346" s="12" t="s">
        <v>73</v>
      </c>
      <c r="E346" s="13" t="s">
        <v>943</v>
      </c>
      <c r="F346" s="2">
        <v>64</v>
      </c>
      <c r="G346" s="15">
        <v>182.5</v>
      </c>
      <c r="H346" s="7">
        <f>L346*'114成績輸入與落點儀表板'!$B$2+M346*'114成績輸入與落點儀表板'!$B$3+N346*'114成績輸入與落點儀表板'!$B$4+O346*'114成績輸入與落點儀表板'!$B$5+P346*'114成績輸入與落點儀表板'!$B$6+Q346*'114成績輸入與落點儀表板'!$B$7+R346*'114成績輸入與落點儀表板'!$B$8+S346*'114成績輸入與落點儀表板'!$B$9+T346*'114成績輸入與落點儀表板'!$B$10+U346*'114成績輸入與落點儀表板'!$B$11+V346*'114成績輸入與落點儀表板'!$B$12+W346*'114成績輸入與落點儀表板'!$B$13+X346*'114成績輸入與落點儀表板'!$B$14+Y346*'114成績輸入與落點儀表板'!$B$15+Z346*'114成績輸入與落點儀表板'!$B$16</f>
        <v>0</v>
      </c>
      <c r="I346" s="8">
        <f t="shared" si="10"/>
        <v>-182.5</v>
      </c>
      <c r="J346" s="2" t="str">
        <f t="shared" si="11"/>
        <v>FAIL</v>
      </c>
      <c r="K346" s="17" t="str">
        <f>IF(AND(IF('114成績輸入與落點儀表板'!$C$2="必須採計",L346&gt;0,IF('114成績輸入與落點儀表板'!$C$2="不可採計",L346=0,TRUE)),IF('114成績輸入與落點儀表板'!$C$3="必須採計",M346&gt;0,IF('114成績輸入與落點儀表板'!$C$3="不可採計",M346=0,TRUE)),IF('114成績輸入與落點儀表板'!$C$4="必須採計",N346&gt;0,IF('114成績輸入與落點儀表板'!$C$4="不可採計",N346=0,TRUE)),IF('114成績輸入與落點儀表板'!$C$5="必須採計",O346&gt;0,IF('114成績輸入與落點儀表板'!$C$5="不可採計",O346=0,TRUE)),IF('114成績輸入與落點儀表板'!$C$6="必須採計",P346&gt;0,IF('114成績輸入與落點儀表板'!$C$6="不可採計",P346=0,TRUE)),IF('114成績輸入與落點儀表板'!$C$7="必須採計",Q346&gt;0,IF('114成績輸入與落點儀表板'!$C$7="不可採計",Q346=0,TRUE)),IF('114成績輸入與落點儀表板'!$C$8="必須採計",R346&gt;0,IF('114成績輸入與落點儀表板'!$C$8="不可採計",R346=0,TRUE)),IF('114成績輸入與落點儀表板'!$C$9="必須採計",S346&gt;0,IF('114成績輸入與落點儀表板'!$C$9="不可採計",S346=0,TRUE)),IF('114成績輸入與落點儀表板'!$C$10="必須採計",T346&gt;0,IF('114成績輸入與落點儀表板'!$C$10="不可採計",T346=0,TRUE)),IF('114成績輸入與落點儀表板'!$C$11="必須採計",U346&gt;0,IF('114成績輸入與落點儀表板'!$C$11="不可採計",U346=0,TRUE)),IF('114成績輸入與落點儀表板'!$C$12="必須採計",V346&gt;0,IF('114成績輸入與落點儀表板'!$C$12="不可採計",V346=0,TRUE)),IF('114成績輸入與落點儀表板'!$C$13="必須採計",W346&gt;0,IF('114成績輸入與落點儀表板'!$C$13="不可採計",W346=0,TRUE)),IF('114成績輸入與落點儀表板'!$C$14="必須採計",X346&gt;0,IF('114成績輸入與落點儀表板'!$C$14="不可採計",X346=0,TRUE)),IF('114成績輸入與落點儀表板'!$C$15="必須採計",Y346&gt;0,IF('114成績輸入與落點儀表板'!$C$15="不可採計",Y346=0,TRUE)),IF('114成績輸入與落點儀表板'!$C$16="必須採計",Z346&gt;0,IF('114成績輸入與落點儀表板'!$C$16="不可採計",Z346=0,TRUE))),"✅ 符合","❌ 不符合")</f>
        <v>✅ 符合</v>
      </c>
      <c r="L346" s="15">
        <v>1.5</v>
      </c>
      <c r="M346" s="15">
        <v>2</v>
      </c>
      <c r="N346" s="15">
        <v>2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</row>
    <row r="347" spans="1:26" ht="15.75" customHeight="1" x14ac:dyDescent="0.3">
      <c r="A347" s="2" t="s">
        <v>944</v>
      </c>
      <c r="B347" s="13" t="s">
        <v>910</v>
      </c>
      <c r="C347" s="13" t="s">
        <v>242</v>
      </c>
      <c r="D347" s="12" t="s">
        <v>203</v>
      </c>
      <c r="E347" s="13" t="s">
        <v>945</v>
      </c>
      <c r="F347" s="2">
        <v>17</v>
      </c>
      <c r="G347" s="15">
        <v>157</v>
      </c>
      <c r="H347" s="7">
        <f>L347*'114成績輸入與落點儀表板'!$B$2+M347*'114成績輸入與落點儀表板'!$B$3+N347*'114成績輸入與落點儀表板'!$B$4+O347*'114成績輸入與落點儀表板'!$B$5+P347*'114成績輸入與落點儀表板'!$B$6+Q347*'114成績輸入與落點儀表板'!$B$7+R347*'114成績輸入與落點儀表板'!$B$8+S347*'114成績輸入與落點儀表板'!$B$9+T347*'114成績輸入與落點儀表板'!$B$10+U347*'114成績輸入與落點儀表板'!$B$11+V347*'114成績輸入與落點儀表板'!$B$12+W347*'114成績輸入與落點儀表板'!$B$13+X347*'114成績輸入與落點儀表板'!$B$14+Y347*'114成績輸入與落點儀表板'!$B$15+Z347*'114成績輸入與落點儀表板'!$B$16</f>
        <v>0</v>
      </c>
      <c r="I347" s="8">
        <f t="shared" si="10"/>
        <v>-157</v>
      </c>
      <c r="J347" s="2" t="str">
        <f t="shared" si="11"/>
        <v>FAIL</v>
      </c>
      <c r="K347" s="17" t="str">
        <f>IF(AND(IF('114成績輸入與落點儀表板'!$C$2="必須採計",L347&gt;0,IF('114成績輸入與落點儀表板'!$C$2="不可採計",L347=0,TRUE)),IF('114成績輸入與落點儀表板'!$C$3="必須採計",M347&gt;0,IF('114成績輸入與落點儀表板'!$C$3="不可採計",M347=0,TRUE)),IF('114成績輸入與落點儀表板'!$C$4="必須採計",N347&gt;0,IF('114成績輸入與落點儀表板'!$C$4="不可採計",N347=0,TRUE)),IF('114成績輸入與落點儀表板'!$C$5="必須採計",O347&gt;0,IF('114成績輸入與落點儀表板'!$C$5="不可採計",O347=0,TRUE)),IF('114成績輸入與落點儀表板'!$C$6="必須採計",P347&gt;0,IF('114成績輸入與落點儀表板'!$C$6="不可採計",P347=0,TRUE)),IF('114成績輸入與落點儀表板'!$C$7="必須採計",Q347&gt;0,IF('114成績輸入與落點儀表板'!$C$7="不可採計",Q347=0,TRUE)),IF('114成績輸入與落點儀表板'!$C$8="必須採計",R347&gt;0,IF('114成績輸入與落點儀表板'!$C$8="不可採計",R347=0,TRUE)),IF('114成績輸入與落點儀表板'!$C$9="必須採計",S347&gt;0,IF('114成績輸入與落點儀表板'!$C$9="不可採計",S347=0,TRUE)),IF('114成績輸入與落點儀表板'!$C$10="必須採計",T347&gt;0,IF('114成績輸入與落點儀表板'!$C$10="不可採計",T347=0,TRUE)),IF('114成績輸入與落點儀表板'!$C$11="必須採計",U347&gt;0,IF('114成績輸入與落點儀表板'!$C$11="不可採計",U347=0,TRUE)),IF('114成績輸入與落點儀表板'!$C$12="必須採計",V347&gt;0,IF('114成績輸入與落點儀表板'!$C$12="不可採計",V347=0,TRUE)),IF('114成績輸入與落點儀表板'!$C$13="必須採計",W347&gt;0,IF('114成績輸入與落點儀表板'!$C$13="不可採計",W347=0,TRUE)),IF('114成績輸入與落點儀表板'!$C$14="必須採計",X347&gt;0,IF('114成績輸入與落點儀表板'!$C$14="不可採計",X347=0,TRUE)),IF('114成績輸入與落點儀表板'!$C$15="必須採計",Y347&gt;0,IF('114成績輸入與落點儀表板'!$C$15="不可採計",Y347=0,TRUE)),IF('114成績輸入與落點儀表板'!$C$16="必須採計",Z347&gt;0,IF('114成績輸入與落點儀表板'!$C$16="不可採計",Z347=0,TRUE))),"✅ 符合","❌ 不符合")</f>
        <v>✅ 符合</v>
      </c>
      <c r="L347" s="15">
        <v>2</v>
      </c>
      <c r="M347" s="15">
        <v>1</v>
      </c>
      <c r="N347" s="15">
        <v>1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</row>
    <row r="348" spans="1:26" customFormat="1" ht="15.75" customHeight="1" x14ac:dyDescent="0.3">
      <c r="A348" s="2" t="s">
        <v>946</v>
      </c>
      <c r="B348" s="6" t="s">
        <v>910</v>
      </c>
      <c r="C348" s="6" t="s">
        <v>352</v>
      </c>
      <c r="D348" s="12" t="s">
        <v>121</v>
      </c>
      <c r="E348" s="13" t="s">
        <v>947</v>
      </c>
      <c r="F348" s="2">
        <v>38</v>
      </c>
      <c r="G348" s="15">
        <v>158</v>
      </c>
      <c r="H348" s="7">
        <f>L348*'114成績輸入與落點儀表板'!$B$2+M348*'114成績輸入與落點儀表板'!$B$3+N348*'114成績輸入與落點儀表板'!$B$4+O348*'114成績輸入與落點儀表板'!$B$5+P348*'114成績輸入與落點儀表板'!$B$6+Q348*'114成績輸入與落點儀表板'!$B$7+R348*'114成績輸入與落點儀表板'!$B$8+S348*'114成績輸入與落點儀表板'!$B$9+T348*'114成績輸入與落點儀表板'!$B$10+U348*'114成績輸入與落點儀表板'!$B$11+V348*'114成績輸入與落點儀表板'!$B$12+W348*'114成績輸入與落點儀表板'!$B$13+X348*'114成績輸入與落點儀表板'!$B$14+Y348*'114成績輸入與落點儀表板'!$B$15+Z348*'114成績輸入與落點儀表板'!$B$16</f>
        <v>0</v>
      </c>
      <c r="I348" s="8">
        <f t="shared" si="10"/>
        <v>-158</v>
      </c>
      <c r="J348" s="2" t="str">
        <f t="shared" si="11"/>
        <v>FAIL</v>
      </c>
      <c r="K348" s="17" t="str">
        <f>IF(AND(IF('114成績輸入與落點儀表板'!$C$2="必須採計",L348&gt;0,IF('114成績輸入與落點儀表板'!$C$2="不可採計",L348=0,TRUE)),IF('114成績輸入與落點儀表板'!$C$3="必須採計",M348&gt;0,IF('114成績輸入與落點儀表板'!$C$3="不可採計",M348=0,TRUE)),IF('114成績輸入與落點儀表板'!$C$4="必須採計",N348&gt;0,IF('114成績輸入與落點儀表板'!$C$4="不可採計",N348=0,TRUE)),IF('114成績輸入與落點儀表板'!$C$5="必須採計",O348&gt;0,IF('114成績輸入與落點儀表板'!$C$5="不可採計",O348=0,TRUE)),IF('114成績輸入與落點儀表板'!$C$6="必須採計",P348&gt;0,IF('114成績輸入與落點儀表板'!$C$6="不可採計",P348=0,TRUE)),IF('114成績輸入與落點儀表板'!$C$7="必須採計",Q348&gt;0,IF('114成績輸入與落點儀表板'!$C$7="不可採計",Q348=0,TRUE)),IF('114成績輸入與落點儀表板'!$C$8="必須採計",R348&gt;0,IF('114成績輸入與落點儀表板'!$C$8="不可採計",R348=0,TRUE)),IF('114成績輸入與落點儀表板'!$C$9="必須採計",S348&gt;0,IF('114成績輸入與落點儀表板'!$C$9="不可採計",S348=0,TRUE)),IF('114成績輸入與落點儀表板'!$C$10="必須採計",T348&gt;0,IF('114成績輸入與落點儀表板'!$C$10="不可採計",T348=0,TRUE)),IF('114成績輸入與落點儀表板'!$C$11="必須採計",U348&gt;0,IF('114成績輸入與落點儀表板'!$C$11="不可採計",U348=0,TRUE)),IF('114成績輸入與落點儀表板'!$C$12="必須採計",V348&gt;0,IF('114成績輸入與落點儀表板'!$C$12="不可採計",V348=0,TRUE)),IF('114成績輸入與落點儀表板'!$C$13="必須採計",W348&gt;0,IF('114成績輸入與落點儀表板'!$C$13="不可採計",W348=0,TRUE)),IF('114成績輸入與落點儀表板'!$C$14="必須採計",X348&gt;0,IF('114成績輸入與落點儀表板'!$C$14="不可採計",X348=0,TRUE)),IF('114成績輸入與落點儀表板'!$C$15="必須採計",Y348&gt;0,IF('114成績輸入與落點儀表板'!$C$15="不可採計",Y348=0,TRUE)),IF('114成績輸入與落點儀表板'!$C$16="必須採計",Z348&gt;0,IF('114成績輸入與落點儀表板'!$C$16="不可採計",Z348=0,TRUE))),"✅ 符合","❌ 不符合")</f>
        <v>✅ 符合</v>
      </c>
      <c r="L348" s="15">
        <v>1.5</v>
      </c>
      <c r="M348" s="15">
        <v>1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2</v>
      </c>
      <c r="X348" s="15">
        <v>0</v>
      </c>
      <c r="Y348" s="15">
        <v>0</v>
      </c>
      <c r="Z348" s="15">
        <v>0</v>
      </c>
    </row>
    <row r="349" spans="1:26" customFormat="1" ht="15.75" customHeight="1" x14ac:dyDescent="0.3">
      <c r="A349" s="2" t="s">
        <v>948</v>
      </c>
      <c r="B349" s="6" t="s">
        <v>910</v>
      </c>
      <c r="C349" s="6" t="s">
        <v>645</v>
      </c>
      <c r="D349" s="12" t="s">
        <v>121</v>
      </c>
      <c r="E349" s="13" t="s">
        <v>949</v>
      </c>
      <c r="F349" s="2">
        <v>53</v>
      </c>
      <c r="G349" s="15">
        <v>193.5</v>
      </c>
      <c r="H349" s="7">
        <f>L349*'114成績輸入與落點儀表板'!$B$2+M349*'114成績輸入與落點儀表板'!$B$3+N349*'114成績輸入與落點儀表板'!$B$4+O349*'114成績輸入與落點儀表板'!$B$5+P349*'114成績輸入與落點儀表板'!$B$6+Q349*'114成績輸入與落點儀表板'!$B$7+R349*'114成績輸入與落點儀表板'!$B$8+S349*'114成績輸入與落點儀表板'!$B$9+T349*'114成績輸入與落點儀表板'!$B$10+U349*'114成績輸入與落點儀表板'!$B$11+V349*'114成績輸入與落點儀表板'!$B$12+W349*'114成績輸入與落點儀表板'!$B$13+X349*'114成績輸入與落點儀表板'!$B$14+Y349*'114成績輸入與落點儀表板'!$B$15+Z349*'114成績輸入與落點儀表板'!$B$16</f>
        <v>0</v>
      </c>
      <c r="I349" s="8">
        <f t="shared" si="10"/>
        <v>-193.5</v>
      </c>
      <c r="J349" s="2" t="str">
        <f t="shared" si="11"/>
        <v>FAIL</v>
      </c>
      <c r="K349" s="17" t="str">
        <f>IF(AND(IF('114成績輸入與落點儀表板'!$C$2="必須採計",L349&gt;0,IF('114成績輸入與落點儀表板'!$C$2="不可採計",L349=0,TRUE)),IF('114成績輸入與落點儀表板'!$C$3="必須採計",M349&gt;0,IF('114成績輸入與落點儀表板'!$C$3="不可採計",M349=0,TRUE)),IF('114成績輸入與落點儀表板'!$C$4="必須採計",N349&gt;0,IF('114成績輸入與落點儀表板'!$C$4="不可採計",N349=0,TRUE)),IF('114成績輸入與落點儀表板'!$C$5="必須採計",O349&gt;0,IF('114成績輸入與落點儀表板'!$C$5="不可採計",O349=0,TRUE)),IF('114成績輸入與落點儀表板'!$C$6="必須採計",P349&gt;0,IF('114成績輸入與落點儀表板'!$C$6="不可採計",P349=0,TRUE)),IF('114成績輸入與落點儀表板'!$C$7="必須採計",Q349&gt;0,IF('114成績輸入與落點儀表板'!$C$7="不可採計",Q349=0,TRUE)),IF('114成績輸入與落點儀表板'!$C$8="必須採計",R349&gt;0,IF('114成績輸入與落點儀表板'!$C$8="不可採計",R349=0,TRUE)),IF('114成績輸入與落點儀表板'!$C$9="必須採計",S349&gt;0,IF('114成績輸入與落點儀表板'!$C$9="不可採計",S349=0,TRUE)),IF('114成績輸入與落點儀表板'!$C$10="必須採計",T349&gt;0,IF('114成績輸入與落點儀表板'!$C$10="不可採計",T349=0,TRUE)),IF('114成績輸入與落點儀表板'!$C$11="必須採計",U349&gt;0,IF('114成績輸入與落點儀表板'!$C$11="不可採計",U349=0,TRUE)),IF('114成績輸入與落點儀表板'!$C$12="必須採計",V349&gt;0,IF('114成績輸入與落點儀表板'!$C$12="不可採計",V349=0,TRUE)),IF('114成績輸入與落點儀表板'!$C$13="必須採計",W349&gt;0,IF('114成績輸入與落點儀表板'!$C$13="不可採計",W349=0,TRUE)),IF('114成績輸入與落點儀表板'!$C$14="必須採計",X349&gt;0,IF('114成績輸入與落點儀表板'!$C$14="不可採計",X349=0,TRUE)),IF('114成績輸入與落點儀表板'!$C$15="必須採計",Y349&gt;0,IF('114成績輸入與落點儀表板'!$C$15="不可採計",Y349=0,TRUE)),IF('114成績輸入與落點儀表板'!$C$16="必須採計",Z349&gt;0,IF('114成績輸入與落點儀表板'!$C$16="不可採計",Z349=0,TRUE))),"✅ 符合","❌ 不符合")</f>
        <v>✅ 符合</v>
      </c>
      <c r="L349" s="15">
        <v>2</v>
      </c>
      <c r="M349" s="15">
        <v>2</v>
      </c>
      <c r="N349" s="15">
        <v>0</v>
      </c>
      <c r="O349" s="15">
        <v>0</v>
      </c>
      <c r="P349" s="15">
        <v>0</v>
      </c>
      <c r="Q349" s="15">
        <v>1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1.5</v>
      </c>
      <c r="X349" s="15">
        <v>0</v>
      </c>
      <c r="Y349" s="15">
        <v>0</v>
      </c>
      <c r="Z349" s="15">
        <v>0</v>
      </c>
    </row>
    <row r="350" spans="1:26" customFormat="1" ht="15.75" customHeight="1" x14ac:dyDescent="0.3">
      <c r="A350" s="2" t="s">
        <v>950</v>
      </c>
      <c r="B350" s="6" t="s">
        <v>910</v>
      </c>
      <c r="C350" s="6" t="s">
        <v>391</v>
      </c>
      <c r="D350" s="12" t="s">
        <v>121</v>
      </c>
      <c r="E350" s="13" t="s">
        <v>643</v>
      </c>
      <c r="F350" s="2">
        <v>54</v>
      </c>
      <c r="G350" s="15">
        <v>159</v>
      </c>
      <c r="H350" s="7">
        <f>L350*'114成績輸入與落點儀表板'!$B$2+M350*'114成績輸入與落點儀表板'!$B$3+N350*'114成績輸入與落點儀表板'!$B$4+O350*'114成績輸入與落點儀表板'!$B$5+P350*'114成績輸入與落點儀表板'!$B$6+Q350*'114成績輸入與落點儀表板'!$B$7+R350*'114成績輸入與落點儀表板'!$B$8+S350*'114成績輸入與落點儀表板'!$B$9+T350*'114成績輸入與落點儀表板'!$B$10+U350*'114成績輸入與落點儀表板'!$B$11+V350*'114成績輸入與落點儀表板'!$B$12+W350*'114成績輸入與落點儀表板'!$B$13+X350*'114成績輸入與落點儀表板'!$B$14+Y350*'114成績輸入與落點儀表板'!$B$15+Z350*'114成績輸入與落點儀表板'!$B$16</f>
        <v>0</v>
      </c>
      <c r="I350" s="8">
        <f t="shared" si="10"/>
        <v>-159</v>
      </c>
      <c r="J350" s="2" t="str">
        <f t="shared" si="11"/>
        <v>FAIL</v>
      </c>
      <c r="K350" s="17" t="str">
        <f>IF(AND(IF('114成績輸入與落點儀表板'!$C$2="必須採計",L350&gt;0,IF('114成績輸入與落點儀表板'!$C$2="不可採計",L350=0,TRUE)),IF('114成績輸入與落點儀表板'!$C$3="必須採計",M350&gt;0,IF('114成績輸入與落點儀表板'!$C$3="不可採計",M350=0,TRUE)),IF('114成績輸入與落點儀表板'!$C$4="必須採計",N350&gt;0,IF('114成績輸入與落點儀表板'!$C$4="不可採計",N350=0,TRUE)),IF('114成績輸入與落點儀表板'!$C$5="必須採計",O350&gt;0,IF('114成績輸入與落點儀表板'!$C$5="不可採計",O350=0,TRUE)),IF('114成績輸入與落點儀表板'!$C$6="必須採計",P350&gt;0,IF('114成績輸入與落點儀表板'!$C$6="不可採計",P350=0,TRUE)),IF('114成績輸入與落點儀表板'!$C$7="必須採計",Q350&gt;0,IF('114成績輸入與落點儀表板'!$C$7="不可採計",Q350=0,TRUE)),IF('114成績輸入與落點儀表板'!$C$8="必須採計",R350&gt;0,IF('114成績輸入與落點儀表板'!$C$8="不可採計",R350=0,TRUE)),IF('114成績輸入與落點儀表板'!$C$9="必須採計",S350&gt;0,IF('114成績輸入與落點儀表板'!$C$9="不可採計",S350=0,TRUE)),IF('114成績輸入與落點儀表板'!$C$10="必須採計",T350&gt;0,IF('114成績輸入與落點儀表板'!$C$10="不可採計",T350=0,TRUE)),IF('114成績輸入與落點儀表板'!$C$11="必須採計",U350&gt;0,IF('114成績輸入與落點儀表板'!$C$11="不可採計",U350=0,TRUE)),IF('114成績輸入與落點儀表板'!$C$12="必須採計",V350&gt;0,IF('114成績輸入與落點儀表板'!$C$12="不可採計",V350=0,TRUE)),IF('114成績輸入與落點儀表板'!$C$13="必須採計",W350&gt;0,IF('114成績輸入與落點儀表板'!$C$13="不可採計",W350=0,TRUE)),IF('114成績輸入與落點儀表板'!$C$14="必須採計",X350&gt;0,IF('114成績輸入與落點儀表板'!$C$14="不可採計",X350=0,TRUE)),IF('114成績輸入與落點儀表板'!$C$15="必須採計",Y350&gt;0,IF('114成績輸入與落點儀表板'!$C$15="不可採計",Y350=0,TRUE)),IF('114成績輸入與落點儀表板'!$C$16="必須採計",Z350&gt;0,IF('114成績輸入與落點儀表板'!$C$16="不可採計",Z350=0,TRUE))),"✅ 符合","❌ 不符合")</f>
        <v>✅ 符合</v>
      </c>
      <c r="L350" s="15">
        <v>1</v>
      </c>
      <c r="M350" s="15">
        <v>1</v>
      </c>
      <c r="N350" s="15">
        <v>0</v>
      </c>
      <c r="O350" s="15">
        <v>0</v>
      </c>
      <c r="P350" s="15">
        <v>0</v>
      </c>
      <c r="Q350" s="15">
        <v>1</v>
      </c>
      <c r="R350" s="15">
        <v>0</v>
      </c>
      <c r="S350" s="15">
        <v>0</v>
      </c>
      <c r="T350" s="15">
        <v>0</v>
      </c>
      <c r="U350" s="15">
        <v>0</v>
      </c>
      <c r="V350" s="15">
        <v>0</v>
      </c>
      <c r="W350" s="15">
        <v>2</v>
      </c>
      <c r="X350" s="15">
        <v>0</v>
      </c>
      <c r="Y350" s="15">
        <v>0</v>
      </c>
      <c r="Z350" s="15">
        <v>0</v>
      </c>
    </row>
    <row r="351" spans="1:26" customFormat="1" ht="15.75" customHeight="1" x14ac:dyDescent="0.3">
      <c r="A351" s="2" t="s">
        <v>951</v>
      </c>
      <c r="B351" s="6" t="s">
        <v>910</v>
      </c>
      <c r="C351" s="6" t="s">
        <v>223</v>
      </c>
      <c r="D351" s="12" t="s">
        <v>121</v>
      </c>
      <c r="E351" s="13" t="s">
        <v>952</v>
      </c>
      <c r="F351" s="2">
        <v>54</v>
      </c>
      <c r="G351" s="15">
        <v>111</v>
      </c>
      <c r="H351" s="7">
        <f>L351*'114成績輸入與落點儀表板'!$B$2+M351*'114成績輸入與落點儀表板'!$B$3+N351*'114成績輸入與落點儀表板'!$B$4+O351*'114成績輸入與落點儀表板'!$B$5+P351*'114成績輸入與落點儀表板'!$B$6+Q351*'114成績輸入與落點儀表板'!$B$7+R351*'114成績輸入與落點儀表板'!$B$8+S351*'114成績輸入與落點儀表板'!$B$9+T351*'114成績輸入與落點儀表板'!$B$10+U351*'114成績輸入與落點儀表板'!$B$11+V351*'114成績輸入與落點儀表板'!$B$12+W351*'114成績輸入與落點儀表板'!$B$13+X351*'114成績輸入與落點儀表板'!$B$14+Y351*'114成績輸入與落點儀表板'!$B$15+Z351*'114成績輸入與落點儀表板'!$B$16</f>
        <v>0</v>
      </c>
      <c r="I351" s="8">
        <f t="shared" si="10"/>
        <v>-111</v>
      </c>
      <c r="J351" s="2" t="str">
        <f t="shared" si="11"/>
        <v>FAIL</v>
      </c>
      <c r="K351" s="17" t="str">
        <f>IF(AND(IF('114成績輸入與落點儀表板'!$C$2="必須採計",L351&gt;0,IF('114成績輸入與落點儀表板'!$C$2="不可採計",L351=0,TRUE)),IF('114成績輸入與落點儀表板'!$C$3="必須採計",M351&gt;0,IF('114成績輸入與落點儀表板'!$C$3="不可採計",M351=0,TRUE)),IF('114成績輸入與落點儀表板'!$C$4="必須採計",N351&gt;0,IF('114成績輸入與落點儀表板'!$C$4="不可採計",N351=0,TRUE)),IF('114成績輸入與落點儀表板'!$C$5="必須採計",O351&gt;0,IF('114成績輸入與落點儀表板'!$C$5="不可採計",O351=0,TRUE)),IF('114成績輸入與落點儀表板'!$C$6="必須採計",P351&gt;0,IF('114成績輸入與落點儀表板'!$C$6="不可採計",P351=0,TRUE)),IF('114成績輸入與落點儀表板'!$C$7="必須採計",Q351&gt;0,IF('114成績輸入與落點儀表板'!$C$7="不可採計",Q351=0,TRUE)),IF('114成績輸入與落點儀表板'!$C$8="必須採計",R351&gt;0,IF('114成績輸入與落點儀表板'!$C$8="不可採計",R351=0,TRUE)),IF('114成績輸入與落點儀表板'!$C$9="必須採計",S351&gt;0,IF('114成績輸入與落點儀表板'!$C$9="不可採計",S351=0,TRUE)),IF('114成績輸入與落點儀表板'!$C$10="必須採計",T351&gt;0,IF('114成績輸入與落點儀表板'!$C$10="不可採計",T351=0,TRUE)),IF('114成績輸入與落點儀表板'!$C$11="必須採計",U351&gt;0,IF('114成績輸入與落點儀表板'!$C$11="不可採計",U351=0,TRUE)),IF('114成績輸入與落點儀表板'!$C$12="必須採計",V351&gt;0,IF('114成績輸入與落點儀表板'!$C$12="不可採計",V351=0,TRUE)),IF('114成績輸入與落點儀表板'!$C$13="必須採計",W351&gt;0,IF('114成績輸入與落點儀表板'!$C$13="不可採計",W351=0,TRUE)),IF('114成績輸入與落點儀表板'!$C$14="必須採計",X351&gt;0,IF('114成績輸入與落點儀表板'!$C$14="不可採計",X351=0,TRUE)),IF('114成績輸入與落點儀表板'!$C$15="必須採計",Y351&gt;0,IF('114成績輸入與落點儀表板'!$C$15="不可採計",Y351=0,TRUE)),IF('114成績輸入與落點儀表板'!$C$16="必須採計",Z351&gt;0,IF('114成績輸入與落點儀表板'!$C$16="不可採計",Z351=0,TRUE))),"✅ 符合","❌ 不符合")</f>
        <v>✅ 符合</v>
      </c>
      <c r="L351" s="15">
        <v>1</v>
      </c>
      <c r="M351" s="15">
        <v>1.5</v>
      </c>
      <c r="N351" s="15">
        <v>0</v>
      </c>
      <c r="O351" s="15">
        <v>1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</row>
    <row r="352" spans="1:26" ht="15.75" customHeight="1" x14ac:dyDescent="0.3">
      <c r="A352" s="2" t="s">
        <v>953</v>
      </c>
      <c r="B352" s="13" t="s">
        <v>910</v>
      </c>
      <c r="C352" s="13" t="s">
        <v>954</v>
      </c>
      <c r="D352" s="12" t="s">
        <v>121</v>
      </c>
      <c r="E352" s="13" t="s">
        <v>955</v>
      </c>
      <c r="F352" s="2">
        <v>11</v>
      </c>
      <c r="G352" s="15">
        <v>122</v>
      </c>
      <c r="H352" s="7">
        <f>L352*'114成績輸入與落點儀表板'!$B$2+M352*'114成績輸入與落點儀表板'!$B$3+N352*'114成績輸入與落點儀表板'!$B$4+O352*'114成績輸入與落點儀表板'!$B$5+P352*'114成績輸入與落點儀表板'!$B$6+Q352*'114成績輸入與落點儀表板'!$B$7+R352*'114成績輸入與落點儀表板'!$B$8+S352*'114成績輸入與落點儀表板'!$B$9+T352*'114成績輸入與落點儀表板'!$B$10+U352*'114成績輸入與落點儀表板'!$B$11+V352*'114成績輸入與落點儀表板'!$B$12+W352*'114成績輸入與落點儀表板'!$B$13+X352*'114成績輸入與落點儀表板'!$B$14+Y352*'114成績輸入與落點儀表板'!$B$15+Z352*'114成績輸入與落點儀表板'!$B$16</f>
        <v>0</v>
      </c>
      <c r="I352" s="8">
        <f t="shared" si="10"/>
        <v>-122</v>
      </c>
      <c r="J352" s="2" t="str">
        <f t="shared" si="11"/>
        <v>FAIL</v>
      </c>
      <c r="K352" s="17" t="str">
        <f>IF(AND(IF('114成績輸入與落點儀表板'!$C$2="必須採計",L352&gt;0,IF('114成績輸入與落點儀表板'!$C$2="不可採計",L352=0,TRUE)),IF('114成績輸入與落點儀表板'!$C$3="必須採計",M352&gt;0,IF('114成績輸入與落點儀表板'!$C$3="不可採計",M352=0,TRUE)),IF('114成績輸入與落點儀表板'!$C$4="必須採計",N352&gt;0,IF('114成績輸入與落點儀表板'!$C$4="不可採計",N352=0,TRUE)),IF('114成績輸入與落點儀表板'!$C$5="必須採計",O352&gt;0,IF('114成績輸入與落點儀表板'!$C$5="不可採計",O352=0,TRUE)),IF('114成績輸入與落點儀表板'!$C$6="必須採計",P352&gt;0,IF('114成績輸入與落點儀表板'!$C$6="不可採計",P352=0,TRUE)),IF('114成績輸入與落點儀表板'!$C$7="必須採計",Q352&gt;0,IF('114成績輸入與落點儀表板'!$C$7="不可採計",Q352=0,TRUE)),IF('114成績輸入與落點儀表板'!$C$8="必須採計",R352&gt;0,IF('114成績輸入與落點儀表板'!$C$8="不可採計",R352=0,TRUE)),IF('114成績輸入與落點儀表板'!$C$9="必須採計",S352&gt;0,IF('114成績輸入與落點儀表板'!$C$9="不可採計",S352=0,TRUE)),IF('114成績輸入與落點儀表板'!$C$10="必須採計",T352&gt;0,IF('114成績輸入與落點儀表板'!$C$10="不可採計",T352=0,TRUE)),IF('114成績輸入與落點儀表板'!$C$11="必須採計",U352&gt;0,IF('114成績輸入與落點儀表板'!$C$11="不可採計",U352=0,TRUE)),IF('114成績輸入與落點儀表板'!$C$12="必須採計",V352&gt;0,IF('114成績輸入與落點儀表板'!$C$12="不可採計",V352=0,TRUE)),IF('114成績輸入與落點儀表板'!$C$13="必須採計",W352&gt;0,IF('114成績輸入與落點儀表板'!$C$13="不可採計",W352=0,TRUE)),IF('114成績輸入與落點儀表板'!$C$14="必須採計",X352&gt;0,IF('114成績輸入與落點儀表板'!$C$14="不可採計",X352=0,TRUE)),IF('114成績輸入與落點儀表板'!$C$15="必須採計",Y352&gt;0,IF('114成績輸入與落點儀表板'!$C$15="不可採計",Y352=0,TRUE)),IF('114成績輸入與落點儀表板'!$C$16="必須採計",Z352&gt;0,IF('114成績輸入與落點儀表板'!$C$16="不可採計",Z352=0,TRUE))),"✅ 符合","❌ 不符合")</f>
        <v>✅ 符合</v>
      </c>
      <c r="L352" s="15">
        <v>1</v>
      </c>
      <c r="M352" s="15">
        <v>0</v>
      </c>
      <c r="N352" s="15">
        <v>2</v>
      </c>
      <c r="O352" s="15">
        <v>0</v>
      </c>
      <c r="P352" s="15">
        <v>1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</row>
    <row r="353" spans="1:26" customFormat="1" ht="15.75" customHeight="1" x14ac:dyDescent="0.3">
      <c r="A353" s="2" t="s">
        <v>956</v>
      </c>
      <c r="B353" s="6" t="s">
        <v>910</v>
      </c>
      <c r="C353" s="6" t="s">
        <v>957</v>
      </c>
      <c r="D353" s="12" t="s">
        <v>121</v>
      </c>
      <c r="E353" s="13" t="s">
        <v>958</v>
      </c>
      <c r="F353" s="2">
        <v>15</v>
      </c>
      <c r="G353" s="15">
        <v>134</v>
      </c>
      <c r="H353" s="7">
        <f>L353*'114成績輸入與落點儀表板'!$B$2+M353*'114成績輸入與落點儀表板'!$B$3+N353*'114成績輸入與落點儀表板'!$B$4+O353*'114成績輸入與落點儀表板'!$B$5+P353*'114成績輸入與落點儀表板'!$B$6+Q353*'114成績輸入與落點儀表板'!$B$7+R353*'114成績輸入與落點儀表板'!$B$8+S353*'114成績輸入與落點儀表板'!$B$9+T353*'114成績輸入與落點儀表板'!$B$10+U353*'114成績輸入與落點儀表板'!$B$11+V353*'114成績輸入與落點儀表板'!$B$12+W353*'114成績輸入與落點儀表板'!$B$13+X353*'114成績輸入與落點儀表板'!$B$14+Y353*'114成績輸入與落點儀表板'!$B$15+Z353*'114成績輸入與落點儀表板'!$B$16</f>
        <v>0</v>
      </c>
      <c r="I353" s="8">
        <f t="shared" si="10"/>
        <v>-134</v>
      </c>
      <c r="J353" s="2" t="str">
        <f t="shared" si="11"/>
        <v>FAIL</v>
      </c>
      <c r="K353" s="17" t="str">
        <f>IF(AND(IF('114成績輸入與落點儀表板'!$C$2="必須採計",L353&gt;0,IF('114成績輸入與落點儀表板'!$C$2="不可採計",L353=0,TRUE)),IF('114成績輸入與落點儀表板'!$C$3="必須採計",M353&gt;0,IF('114成績輸入與落點儀表板'!$C$3="不可採計",M353=0,TRUE)),IF('114成績輸入與落點儀表板'!$C$4="必須採計",N353&gt;0,IF('114成績輸入與落點儀表板'!$C$4="不可採計",N353=0,TRUE)),IF('114成績輸入與落點儀表板'!$C$5="必須採計",O353&gt;0,IF('114成績輸入與落點儀表板'!$C$5="不可採計",O353=0,TRUE)),IF('114成績輸入與落點儀表板'!$C$6="必須採計",P353&gt;0,IF('114成績輸入與落點儀表板'!$C$6="不可採計",P353=0,TRUE)),IF('114成績輸入與落點儀表板'!$C$7="必須採計",Q353&gt;0,IF('114成績輸入與落點儀表板'!$C$7="不可採計",Q353=0,TRUE)),IF('114成績輸入與落點儀表板'!$C$8="必須採計",R353&gt;0,IF('114成績輸入與落點儀表板'!$C$8="不可採計",R353=0,TRUE)),IF('114成績輸入與落點儀表板'!$C$9="必須採計",S353&gt;0,IF('114成績輸入與落點儀表板'!$C$9="不可採計",S353=0,TRUE)),IF('114成績輸入與落點儀表板'!$C$10="必須採計",T353&gt;0,IF('114成績輸入與落點儀表板'!$C$10="不可採計",T353=0,TRUE)),IF('114成績輸入與落點儀表板'!$C$11="必須採計",U353&gt;0,IF('114成績輸入與落點儀表板'!$C$11="不可採計",U353=0,TRUE)),IF('114成績輸入與落點儀表板'!$C$12="必須採計",V353&gt;0,IF('114成績輸入與落點儀表板'!$C$12="不可採計",V353=0,TRUE)),IF('114成績輸入與落點儀表板'!$C$13="必須採計",W353&gt;0,IF('114成績輸入與落點儀表板'!$C$13="不可採計",W353=0,TRUE)),IF('114成績輸入與落點儀表板'!$C$14="必須採計",X353&gt;0,IF('114成績輸入與落點儀表板'!$C$14="不可採計",X353=0,TRUE)),IF('114成績輸入與落點儀表板'!$C$15="必須採計",Y353&gt;0,IF('114成績輸入與落點儀表板'!$C$15="不可採計",Y353=0,TRUE)),IF('114成績輸入與落點儀表板'!$C$16="必須採計",Z353&gt;0,IF('114成績輸入與落點儀表板'!$C$16="不可採計",Z353=0,TRUE))),"✅ 符合","❌ 不符合")</f>
        <v>✅ 符合</v>
      </c>
      <c r="L353" s="15">
        <v>1</v>
      </c>
      <c r="M353" s="15">
        <v>0</v>
      </c>
      <c r="N353" s="15">
        <v>0</v>
      </c>
      <c r="O353" s="15">
        <v>2</v>
      </c>
      <c r="P353" s="15">
        <v>0</v>
      </c>
      <c r="Q353" s="15">
        <v>1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</row>
    <row r="354" spans="1:26" customFormat="1" ht="15.75" customHeight="1" x14ac:dyDescent="0.3">
      <c r="A354" s="2" t="s">
        <v>959</v>
      </c>
      <c r="B354" s="6" t="s">
        <v>910</v>
      </c>
      <c r="C354" s="6" t="s">
        <v>233</v>
      </c>
      <c r="D354" s="12" t="s">
        <v>73</v>
      </c>
      <c r="E354" s="13" t="s">
        <v>960</v>
      </c>
      <c r="F354" s="2">
        <v>19</v>
      </c>
      <c r="G354" s="15">
        <v>190</v>
      </c>
      <c r="H354" s="7">
        <f>L354*'114成績輸入與落點儀表板'!$B$2+M354*'114成績輸入與落點儀表板'!$B$3+N354*'114成績輸入與落點儀表板'!$B$4+O354*'114成績輸入與落點儀表板'!$B$5+P354*'114成績輸入與落點儀表板'!$B$6+Q354*'114成績輸入與落點儀表板'!$B$7+R354*'114成績輸入與落點儀表板'!$B$8+S354*'114成績輸入與落點儀表板'!$B$9+T354*'114成績輸入與落點儀表板'!$B$10+U354*'114成績輸入與落點儀表板'!$B$11+V354*'114成績輸入與落點儀表板'!$B$12+W354*'114成績輸入與落點儀表板'!$B$13+X354*'114成績輸入與落點儀表板'!$B$14+Y354*'114成績輸入與落點儀表板'!$B$15+Z354*'114成績輸入與落點儀表板'!$B$16</f>
        <v>0</v>
      </c>
      <c r="I354" s="8">
        <f t="shared" si="10"/>
        <v>-190</v>
      </c>
      <c r="J354" s="2" t="str">
        <f t="shared" si="11"/>
        <v>FAIL</v>
      </c>
      <c r="K354" s="17" t="str">
        <f>IF(AND(IF('114成績輸入與落點儀表板'!$C$2="必須採計",L354&gt;0,IF('114成績輸入與落點儀表板'!$C$2="不可採計",L354=0,TRUE)),IF('114成績輸入與落點儀表板'!$C$3="必須採計",M354&gt;0,IF('114成績輸入與落點儀表板'!$C$3="不可採計",M354=0,TRUE)),IF('114成績輸入與落點儀表板'!$C$4="必須採計",N354&gt;0,IF('114成績輸入與落點儀表板'!$C$4="不可採計",N354=0,TRUE)),IF('114成績輸入與落點儀表板'!$C$5="必須採計",O354&gt;0,IF('114成績輸入與落點儀表板'!$C$5="不可採計",O354=0,TRUE)),IF('114成績輸入與落點儀表板'!$C$6="必須採計",P354&gt;0,IF('114成績輸入與落點儀表板'!$C$6="不可採計",P354=0,TRUE)),IF('114成績輸入與落點儀表板'!$C$7="必須採計",Q354&gt;0,IF('114成績輸入與落點儀表板'!$C$7="不可採計",Q354=0,TRUE)),IF('114成績輸入與落點儀表板'!$C$8="必須採計",R354&gt;0,IF('114成績輸入與落點儀表板'!$C$8="不可採計",R354=0,TRUE)),IF('114成績輸入與落點儀表板'!$C$9="必須採計",S354&gt;0,IF('114成績輸入與落點儀表板'!$C$9="不可採計",S354=0,TRUE)),IF('114成績輸入與落點儀表板'!$C$10="必須採計",T354&gt;0,IF('114成績輸入與落點儀表板'!$C$10="不可採計",T354=0,TRUE)),IF('114成績輸入與落點儀表板'!$C$11="必須採計",U354&gt;0,IF('114成績輸入與落點儀表板'!$C$11="不可採計",U354=0,TRUE)),IF('114成績輸入與落點儀表板'!$C$12="必須採計",V354&gt;0,IF('114成績輸入與落點儀表板'!$C$12="不可採計",V354=0,TRUE)),IF('114成績輸入與落點儀表板'!$C$13="必須採計",W354&gt;0,IF('114成績輸入與落點儀表板'!$C$13="不可採計",W354=0,TRUE)),IF('114成績輸入與落點儀表板'!$C$14="必須採計",X354&gt;0,IF('114成績輸入與落點儀表板'!$C$14="不可採計",X354=0,TRUE)),IF('114成績輸入與落點儀表板'!$C$15="必須採計",Y354&gt;0,IF('114成績輸入與落點儀表板'!$C$15="不可採計",Y354=0,TRUE)),IF('114成績輸入與落點儀表板'!$C$16="必須採計",Z354&gt;0,IF('114成績輸入與落點儀表板'!$C$16="不可採計",Z354=0,TRUE))),"✅ 符合","❌ 不符合")</f>
        <v>✅ 符合</v>
      </c>
      <c r="L354" s="15">
        <v>2</v>
      </c>
      <c r="M354" s="15">
        <v>1</v>
      </c>
      <c r="N354" s="15">
        <v>0</v>
      </c>
      <c r="O354" s="15">
        <v>0</v>
      </c>
      <c r="P354" s="15">
        <v>0</v>
      </c>
      <c r="Q354" s="15">
        <v>0</v>
      </c>
      <c r="R354" s="15">
        <v>0</v>
      </c>
      <c r="S354" s="15">
        <v>0</v>
      </c>
      <c r="T354" s="15">
        <v>0</v>
      </c>
      <c r="U354" s="15">
        <v>0</v>
      </c>
      <c r="V354" s="15">
        <v>0</v>
      </c>
      <c r="W354" s="15">
        <v>2</v>
      </c>
      <c r="X354" s="15">
        <v>0</v>
      </c>
      <c r="Y354" s="15">
        <v>0</v>
      </c>
      <c r="Z354" s="15">
        <v>0</v>
      </c>
    </row>
    <row r="355" spans="1:26" customFormat="1" ht="15.75" customHeight="1" x14ac:dyDescent="0.3">
      <c r="A355" s="2" t="s">
        <v>961</v>
      </c>
      <c r="B355" s="6" t="s">
        <v>910</v>
      </c>
      <c r="C355" s="6" t="s">
        <v>563</v>
      </c>
      <c r="D355" s="12" t="s">
        <v>121</v>
      </c>
      <c r="E355" s="13" t="s">
        <v>962</v>
      </c>
      <c r="F355" s="2">
        <v>34</v>
      </c>
      <c r="G355" s="15">
        <v>156</v>
      </c>
      <c r="H355" s="7">
        <f>L355*'114成績輸入與落點儀表板'!$B$2+M355*'114成績輸入與落點儀表板'!$B$3+N355*'114成績輸入與落點儀表板'!$B$4+O355*'114成績輸入與落點儀表板'!$B$5+P355*'114成績輸入與落點儀表板'!$B$6+Q355*'114成績輸入與落點儀表板'!$B$7+R355*'114成績輸入與落點儀表板'!$B$8+S355*'114成績輸入與落點儀表板'!$B$9+T355*'114成績輸入與落點儀表板'!$B$10+U355*'114成績輸入與落點儀表板'!$B$11+V355*'114成績輸入與落點儀表板'!$B$12+W355*'114成績輸入與落點儀表板'!$B$13+X355*'114成績輸入與落點儀表板'!$B$14+Y355*'114成績輸入與落點儀表板'!$B$15+Z355*'114成績輸入與落點儀表板'!$B$16</f>
        <v>0</v>
      </c>
      <c r="I355" s="8">
        <f t="shared" si="10"/>
        <v>-156</v>
      </c>
      <c r="J355" s="2" t="str">
        <f t="shared" si="11"/>
        <v>FAIL</v>
      </c>
      <c r="K355" s="17" t="str">
        <f>IF(AND(IF('114成績輸入與落點儀表板'!$C$2="必須採計",L355&gt;0,IF('114成績輸入與落點儀表板'!$C$2="不可採計",L355=0,TRUE)),IF('114成績輸入與落點儀表板'!$C$3="必須採計",M355&gt;0,IF('114成績輸入與落點儀表板'!$C$3="不可採計",M355=0,TRUE)),IF('114成績輸入與落點儀表板'!$C$4="必須採計",N355&gt;0,IF('114成績輸入與落點儀表板'!$C$4="不可採計",N355=0,TRUE)),IF('114成績輸入與落點儀表板'!$C$5="必須採計",O355&gt;0,IF('114成績輸入與落點儀表板'!$C$5="不可採計",O355=0,TRUE)),IF('114成績輸入與落點儀表板'!$C$6="必須採計",P355&gt;0,IF('114成績輸入與落點儀表板'!$C$6="不可採計",P355=0,TRUE)),IF('114成績輸入與落點儀表板'!$C$7="必須採計",Q355&gt;0,IF('114成績輸入與落點儀表板'!$C$7="不可採計",Q355=0,TRUE)),IF('114成績輸入與落點儀表板'!$C$8="必須採計",R355&gt;0,IF('114成績輸入與落點儀表板'!$C$8="不可採計",R355=0,TRUE)),IF('114成績輸入與落點儀表板'!$C$9="必須採計",S355&gt;0,IF('114成績輸入與落點儀表板'!$C$9="不可採計",S355=0,TRUE)),IF('114成績輸入與落點儀表板'!$C$10="必須採計",T355&gt;0,IF('114成績輸入與落點儀表板'!$C$10="不可採計",T355=0,TRUE)),IF('114成績輸入與落點儀表板'!$C$11="必須採計",U355&gt;0,IF('114成績輸入與落點儀表板'!$C$11="不可採計",U355=0,TRUE)),IF('114成績輸入與落點儀表板'!$C$12="必須採計",V355&gt;0,IF('114成績輸入與落點儀表板'!$C$12="不可採計",V355=0,TRUE)),IF('114成績輸入與落點儀表板'!$C$13="必須採計",W355&gt;0,IF('114成績輸入與落點儀表板'!$C$13="不可採計",W355=0,TRUE)),IF('114成績輸入與落點儀表板'!$C$14="必須採計",X355&gt;0,IF('114成績輸入與落點儀表板'!$C$14="不可採計",X355=0,TRUE)),IF('114成績輸入與落點儀表板'!$C$15="必須採計",Y355&gt;0,IF('114成績輸入與落點儀表板'!$C$15="不可採計",Y355=0,TRUE)),IF('114成績輸入與落點儀表板'!$C$16="必須採計",Z355&gt;0,IF('114成績輸入與落點儀表板'!$C$16="不可採計",Z355=0,TRUE))),"✅ 符合","❌ 不符合")</f>
        <v>✅ 符合</v>
      </c>
      <c r="L355" s="15">
        <v>2</v>
      </c>
      <c r="M355" s="15">
        <v>1</v>
      </c>
      <c r="N355" s="15">
        <v>0</v>
      </c>
      <c r="O355" s="15">
        <v>2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</row>
    <row r="356" spans="1:26" customFormat="1" ht="15.75" customHeight="1" x14ac:dyDescent="0.3">
      <c r="A356" s="2" t="s">
        <v>963</v>
      </c>
      <c r="B356" s="6" t="s">
        <v>910</v>
      </c>
      <c r="C356" s="6" t="s">
        <v>560</v>
      </c>
      <c r="D356" s="12" t="s">
        <v>113</v>
      </c>
      <c r="E356" s="13" t="s">
        <v>964</v>
      </c>
      <c r="F356" s="2">
        <v>30</v>
      </c>
      <c r="G356" s="15">
        <v>193.25</v>
      </c>
      <c r="H356" s="7">
        <f>L356*'114成績輸入與落點儀表板'!$B$2+M356*'114成績輸入與落點儀表板'!$B$3+N356*'114成績輸入與落點儀表板'!$B$4+O356*'114成績輸入與落點儀表板'!$B$5+P356*'114成績輸入與落點儀表板'!$B$6+Q356*'114成績輸入與落點儀表板'!$B$7+R356*'114成績輸入與落點儀表板'!$B$8+S356*'114成績輸入與落點儀表板'!$B$9+T356*'114成績輸入與落點儀表板'!$B$10+U356*'114成績輸入與落點儀表板'!$B$11+V356*'114成績輸入與落點儀表板'!$B$12+W356*'114成績輸入與落點儀表板'!$B$13+X356*'114成績輸入與落點儀表板'!$B$14+Y356*'114成績輸入與落點儀表板'!$B$15+Z356*'114成績輸入與落點儀表板'!$B$16</f>
        <v>0</v>
      </c>
      <c r="I356" s="8">
        <f t="shared" si="10"/>
        <v>-193.25</v>
      </c>
      <c r="J356" s="2" t="str">
        <f t="shared" si="11"/>
        <v>FAIL</v>
      </c>
      <c r="K356" s="17" t="str">
        <f>IF(AND(IF('114成績輸入與落點儀表板'!$C$2="必須採計",L356&gt;0,IF('114成績輸入與落點儀表板'!$C$2="不可採計",L356=0,TRUE)),IF('114成績輸入與落點儀表板'!$C$3="必須採計",M356&gt;0,IF('114成績輸入與落點儀表板'!$C$3="不可採計",M356=0,TRUE)),IF('114成績輸入與落點儀表板'!$C$4="必須採計",N356&gt;0,IF('114成績輸入與落點儀表板'!$C$4="不可採計",N356=0,TRUE)),IF('114成績輸入與落點儀表板'!$C$5="必須採計",O356&gt;0,IF('114成績輸入與落點儀表板'!$C$5="不可採計",O356=0,TRUE)),IF('114成績輸入與落點儀表板'!$C$6="必須採計",P356&gt;0,IF('114成績輸入與落點儀表板'!$C$6="不可採計",P356=0,TRUE)),IF('114成績輸入與落點儀表板'!$C$7="必須採計",Q356&gt;0,IF('114成績輸入與落點儀表板'!$C$7="不可採計",Q356=0,TRUE)),IF('114成績輸入與落點儀表板'!$C$8="必須採計",R356&gt;0,IF('114成績輸入與落點儀表板'!$C$8="不可採計",R356=0,TRUE)),IF('114成績輸入與落點儀表板'!$C$9="必須採計",S356&gt;0,IF('114成績輸入與落點儀表板'!$C$9="不可採計",S356=0,TRUE)),IF('114成績輸入與落點儀表板'!$C$10="必須採計",T356&gt;0,IF('114成績輸入與落點儀表板'!$C$10="不可採計",T356=0,TRUE)),IF('114成績輸入與落點儀表板'!$C$11="必須採計",U356&gt;0,IF('114成績輸入與落點儀表板'!$C$11="不可採計",U356=0,TRUE)),IF('114成績輸入與落點儀表板'!$C$12="必須採計",V356&gt;0,IF('114成績輸入與落點儀表板'!$C$12="不可採計",V356=0,TRUE)),IF('114成績輸入與落點儀表板'!$C$13="必須採計",W356&gt;0,IF('114成績輸入與落點儀表板'!$C$13="不可採計",W356=0,TRUE)),IF('114成績輸入與落點儀表板'!$C$14="必須採計",X356&gt;0,IF('114成績輸入與落點儀表板'!$C$14="不可採計",X356=0,TRUE)),IF('114成績輸入與落點儀表板'!$C$15="必須採計",Y356&gt;0,IF('114成績輸入與落點儀表板'!$C$15="不可採計",Y356=0,TRUE)),IF('114成績輸入與落點儀表板'!$C$16="必須採計",Z356&gt;0,IF('114成績輸入與落點儀表板'!$C$16="不可採計",Z356=0,TRUE))),"✅ 符合","❌ 不符合")</f>
        <v>✅ 符合</v>
      </c>
      <c r="L356" s="15">
        <v>1.75</v>
      </c>
      <c r="M356" s="15">
        <v>2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2</v>
      </c>
      <c r="X356" s="15">
        <v>0</v>
      </c>
      <c r="Y356" s="15">
        <v>0</v>
      </c>
      <c r="Z356" s="15">
        <v>0</v>
      </c>
    </row>
    <row r="357" spans="1:26" customFormat="1" ht="15.75" customHeight="1" x14ac:dyDescent="0.3">
      <c r="A357" s="2" t="s">
        <v>965</v>
      </c>
      <c r="B357" s="6" t="s">
        <v>910</v>
      </c>
      <c r="C357" s="6" t="s">
        <v>966</v>
      </c>
      <c r="D357" s="12" t="s">
        <v>121</v>
      </c>
      <c r="E357" s="13" t="s">
        <v>967</v>
      </c>
      <c r="F357" s="2">
        <v>35</v>
      </c>
      <c r="G357" s="15">
        <v>181.5</v>
      </c>
      <c r="H357" s="7">
        <f>L357*'114成績輸入與落點儀表板'!$B$2+M357*'114成績輸入與落點儀表板'!$B$3+N357*'114成績輸入與落點儀表板'!$B$4+O357*'114成績輸入與落點儀表板'!$B$5+P357*'114成績輸入與落點儀表板'!$B$6+Q357*'114成績輸入與落點儀表板'!$B$7+R357*'114成績輸入與落點儀表板'!$B$8+S357*'114成績輸入與落點儀表板'!$B$9+T357*'114成績輸入與落點儀表板'!$B$10+U357*'114成績輸入與落點儀表板'!$B$11+V357*'114成績輸入與落點儀表板'!$B$12+W357*'114成績輸入與落點儀表板'!$B$13+X357*'114成績輸入與落點儀表板'!$B$14+Y357*'114成績輸入與落點儀表板'!$B$15+Z357*'114成績輸入與落點儀表板'!$B$16</f>
        <v>0</v>
      </c>
      <c r="I357" s="8">
        <f t="shared" si="10"/>
        <v>-181.5</v>
      </c>
      <c r="J357" s="2" t="str">
        <f t="shared" si="11"/>
        <v>FAIL</v>
      </c>
      <c r="K357" s="17" t="str">
        <f>IF(AND(IF('114成績輸入與落點儀表板'!$C$2="必須採計",L357&gt;0,IF('114成績輸入與落點儀表板'!$C$2="不可採計",L357=0,TRUE)),IF('114成績輸入與落點儀表板'!$C$3="必須採計",M357&gt;0,IF('114成績輸入與落點儀表板'!$C$3="不可採計",M357=0,TRUE)),IF('114成績輸入與落點儀表板'!$C$4="必須採計",N357&gt;0,IF('114成績輸入與落點儀表板'!$C$4="不可採計",N357=0,TRUE)),IF('114成績輸入與落點儀表板'!$C$5="必須採計",O357&gt;0,IF('114成績輸入與落點儀表板'!$C$5="不可採計",O357=0,TRUE)),IF('114成績輸入與落點儀表板'!$C$6="必須採計",P357&gt;0,IF('114成績輸入與落點儀表板'!$C$6="不可採計",P357=0,TRUE)),IF('114成績輸入與落點儀表板'!$C$7="必須採計",Q357&gt;0,IF('114成績輸入與落點儀表板'!$C$7="不可採計",Q357=0,TRUE)),IF('114成績輸入與落點儀表板'!$C$8="必須採計",R357&gt;0,IF('114成績輸入與落點儀表板'!$C$8="不可採計",R357=0,TRUE)),IF('114成績輸入與落點儀表板'!$C$9="必須採計",S357&gt;0,IF('114成績輸入與落點儀表板'!$C$9="不可採計",S357=0,TRUE)),IF('114成績輸入與落點儀表板'!$C$10="必須採計",T357&gt;0,IF('114成績輸入與落點儀表板'!$C$10="不可採計",T357=0,TRUE)),IF('114成績輸入與落點儀表板'!$C$11="必須採計",U357&gt;0,IF('114成績輸入與落點儀表板'!$C$11="不可採計",U357=0,TRUE)),IF('114成績輸入與落點儀表板'!$C$12="必須採計",V357&gt;0,IF('114成績輸入與落點儀表板'!$C$12="不可採計",V357=0,TRUE)),IF('114成績輸入與落點儀表板'!$C$13="必須採計",W357&gt;0,IF('114成績輸入與落點儀表板'!$C$13="不可採計",W357=0,TRUE)),IF('114成績輸入與落點儀表板'!$C$14="必須採計",X357&gt;0,IF('114成績輸入與落點儀表板'!$C$14="不可採計",X357=0,TRUE)),IF('114成績輸入與落點儀表板'!$C$15="必須採計",Y357&gt;0,IF('114成績輸入與落點儀表板'!$C$15="不可採計",Y357=0,TRUE)),IF('114成績輸入與落點儀表板'!$C$16="必須採計",Z357&gt;0,IF('114成績輸入與落點儀表板'!$C$16="不可採計",Z357=0,TRUE))),"✅ 符合","❌ 不符合")</f>
        <v>✅ 符合</v>
      </c>
      <c r="L357" s="15">
        <v>1</v>
      </c>
      <c r="M357" s="15">
        <v>0</v>
      </c>
      <c r="N357" s="15">
        <v>0</v>
      </c>
      <c r="O357" s="15">
        <v>0</v>
      </c>
      <c r="P357" s="15">
        <v>0</v>
      </c>
      <c r="Q357" s="15">
        <v>0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1.5</v>
      </c>
      <c r="X357" s="15">
        <v>2</v>
      </c>
      <c r="Y357" s="15">
        <v>0</v>
      </c>
      <c r="Z357" s="15">
        <v>0</v>
      </c>
    </row>
    <row r="358" spans="1:26" customFormat="1" ht="15.75" customHeight="1" x14ac:dyDescent="0.3">
      <c r="A358" s="2" t="s">
        <v>968</v>
      </c>
      <c r="B358" s="6" t="s">
        <v>910</v>
      </c>
      <c r="C358" s="6" t="s">
        <v>127</v>
      </c>
      <c r="D358" s="12" t="s">
        <v>99</v>
      </c>
      <c r="E358" s="13" t="s">
        <v>969</v>
      </c>
      <c r="F358" s="2">
        <v>25</v>
      </c>
      <c r="G358" s="15">
        <v>210.75</v>
      </c>
      <c r="H358" s="7">
        <f>L358*'114成績輸入與落點儀表板'!$B$2+M358*'114成績輸入與落點儀表板'!$B$3+N358*'114成績輸入與落點儀表板'!$B$4+O358*'114成績輸入與落點儀表板'!$B$5+P358*'114成績輸入與落點儀表板'!$B$6+Q358*'114成績輸入與落點儀表板'!$B$7+R358*'114成績輸入與落點儀表板'!$B$8+S358*'114成績輸入與落點儀表板'!$B$9+T358*'114成績輸入與落點儀表板'!$B$10+U358*'114成績輸入與落點儀表板'!$B$11+V358*'114成績輸入與落點儀表板'!$B$12+W358*'114成績輸入與落點儀表板'!$B$13+X358*'114成績輸入與落點儀表板'!$B$14+Y358*'114成績輸入與落點儀表板'!$B$15+Z358*'114成績輸入與落點儀表板'!$B$16</f>
        <v>0</v>
      </c>
      <c r="I358" s="8">
        <f t="shared" si="10"/>
        <v>-210.75</v>
      </c>
      <c r="J358" s="2" t="str">
        <f t="shared" si="11"/>
        <v>FAIL</v>
      </c>
      <c r="K358" s="17" t="str">
        <f>IF(AND(IF('114成績輸入與落點儀表板'!$C$2="必須採計",L358&gt;0,IF('114成績輸入與落點儀表板'!$C$2="不可採計",L358=0,TRUE)),IF('114成績輸入與落點儀表板'!$C$3="必須採計",M358&gt;0,IF('114成績輸入與落點儀表板'!$C$3="不可採計",M358=0,TRUE)),IF('114成績輸入與落點儀表板'!$C$4="必須採計",N358&gt;0,IF('114成績輸入與落點儀表板'!$C$4="不可採計",N358=0,TRUE)),IF('114成績輸入與落點儀表板'!$C$5="必須採計",O358&gt;0,IF('114成績輸入與落點儀表板'!$C$5="不可採計",O358=0,TRUE)),IF('114成績輸入與落點儀表板'!$C$6="必須採計",P358&gt;0,IF('114成績輸入與落點儀表板'!$C$6="不可採計",P358=0,TRUE)),IF('114成績輸入與落點儀表板'!$C$7="必須採計",Q358&gt;0,IF('114成績輸入與落點儀表板'!$C$7="不可採計",Q358=0,TRUE)),IF('114成績輸入與落點儀表板'!$C$8="必須採計",R358&gt;0,IF('114成績輸入與落點儀表板'!$C$8="不可採計",R358=0,TRUE)),IF('114成績輸入與落點儀表板'!$C$9="必須採計",S358&gt;0,IF('114成績輸入與落點儀表板'!$C$9="不可採計",S358=0,TRUE)),IF('114成績輸入與落點儀表板'!$C$10="必須採計",T358&gt;0,IF('114成績輸入與落點儀表板'!$C$10="不可採計",T358=0,TRUE)),IF('114成績輸入與落點儀表板'!$C$11="必須採計",U358&gt;0,IF('114成績輸入與落點儀表板'!$C$11="不可採計",U358=0,TRUE)),IF('114成績輸入與落點儀表板'!$C$12="必須採計",V358&gt;0,IF('114成績輸入與落點儀表板'!$C$12="不可採計",V358=0,TRUE)),IF('114成績輸入與落點儀表板'!$C$13="必須採計",W358&gt;0,IF('114成績輸入與落點儀表板'!$C$13="不可採計",W358=0,TRUE)),IF('114成績輸入與落點儀表板'!$C$14="必須採計",X358&gt;0,IF('114成績輸入與落點儀表板'!$C$14="不可採計",X358=0,TRUE)),IF('114成績輸入與落點儀表板'!$C$15="必須採計",Y358&gt;0,IF('114成績輸入與落點儀表板'!$C$15="不可採計",Y358=0,TRUE)),IF('114成績輸入與落點儀表板'!$C$16="必須採計",Z358&gt;0,IF('114成績輸入與落點儀表板'!$C$16="不可採計",Z358=0,TRUE))),"✅ 符合","❌ 不符合")</f>
        <v>✅ 符合</v>
      </c>
      <c r="L358" s="15">
        <v>1.75</v>
      </c>
      <c r="M358" s="15">
        <v>0</v>
      </c>
      <c r="N358" s="15">
        <v>0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2</v>
      </c>
      <c r="X358" s="15">
        <v>2</v>
      </c>
      <c r="Y358" s="15">
        <v>0</v>
      </c>
      <c r="Z358" s="15">
        <v>0</v>
      </c>
    </row>
    <row r="359" spans="1:26" customFormat="1" ht="15.75" customHeight="1" x14ac:dyDescent="0.3">
      <c r="A359" s="2" t="s">
        <v>970</v>
      </c>
      <c r="B359" s="6" t="s">
        <v>910</v>
      </c>
      <c r="C359" s="6" t="s">
        <v>130</v>
      </c>
      <c r="D359" s="12" t="s">
        <v>99</v>
      </c>
      <c r="E359" s="13" t="s">
        <v>971</v>
      </c>
      <c r="F359" s="2">
        <v>40</v>
      </c>
      <c r="G359" s="15">
        <v>158</v>
      </c>
      <c r="H359" s="7">
        <f>L359*'114成績輸入與落點儀表板'!$B$2+M359*'114成績輸入與落點儀表板'!$B$3+N359*'114成績輸入與落點儀表板'!$B$4+O359*'114成績輸入與落點儀表板'!$B$5+P359*'114成績輸入與落點儀表板'!$B$6+Q359*'114成績輸入與落點儀表板'!$B$7+R359*'114成績輸入與落點儀表板'!$B$8+S359*'114成績輸入與落點儀表板'!$B$9+T359*'114成績輸入與落點儀表板'!$B$10+U359*'114成績輸入與落點儀表板'!$B$11+V359*'114成績輸入與落點儀表板'!$B$12+W359*'114成績輸入與落點儀表板'!$B$13+X359*'114成績輸入與落點儀表板'!$B$14+Y359*'114成績輸入與落點儀表板'!$B$15+Z359*'114成績輸入與落點儀表板'!$B$16</f>
        <v>0</v>
      </c>
      <c r="I359" s="8">
        <f t="shared" si="10"/>
        <v>-158</v>
      </c>
      <c r="J359" s="2" t="str">
        <f t="shared" si="11"/>
        <v>FAIL</v>
      </c>
      <c r="K359" s="17" t="str">
        <f>IF(AND(IF('114成績輸入與落點儀表板'!$C$2="必須採計",L359&gt;0,IF('114成績輸入與落點儀表板'!$C$2="不可採計",L359=0,TRUE)),IF('114成績輸入與落點儀表板'!$C$3="必須採計",M359&gt;0,IF('114成績輸入與落點儀表板'!$C$3="不可採計",M359=0,TRUE)),IF('114成績輸入與落點儀表板'!$C$4="必須採計",N359&gt;0,IF('114成績輸入與落點儀表板'!$C$4="不可採計",N359=0,TRUE)),IF('114成績輸入與落點儀表板'!$C$5="必須採計",O359&gt;0,IF('114成績輸入與落點儀表板'!$C$5="不可採計",O359=0,TRUE)),IF('114成績輸入與落點儀表板'!$C$6="必須採計",P359&gt;0,IF('114成績輸入與落點儀表板'!$C$6="不可採計",P359=0,TRUE)),IF('114成績輸入與落點儀表板'!$C$7="必須採計",Q359&gt;0,IF('114成績輸入與落點儀表板'!$C$7="不可採計",Q359=0,TRUE)),IF('114成績輸入與落點儀表板'!$C$8="必須採計",R359&gt;0,IF('114成績輸入與落點儀表板'!$C$8="不可採計",R359=0,TRUE)),IF('114成績輸入與落點儀表板'!$C$9="必須採計",S359&gt;0,IF('114成績輸入與落點儀表板'!$C$9="不可採計",S359=0,TRUE)),IF('114成績輸入與落點儀表板'!$C$10="必須採計",T359&gt;0,IF('114成績輸入與落點儀表板'!$C$10="不可採計",T359=0,TRUE)),IF('114成績輸入與落點儀表板'!$C$11="必須採計",U359&gt;0,IF('114成績輸入與落點儀表板'!$C$11="不可採計",U359=0,TRUE)),IF('114成績輸入與落點儀表板'!$C$12="必須採計",V359&gt;0,IF('114成績輸入與落點儀表板'!$C$12="不可採計",V359=0,TRUE)),IF('114成績輸入與落點儀表板'!$C$13="必須採計",W359&gt;0,IF('114成績輸入與落點儀表板'!$C$13="不可採計",W359=0,TRUE)),IF('114成績輸入與落點儀表板'!$C$14="必須採計",X359&gt;0,IF('114成績輸入與落點儀表板'!$C$14="不可採計",X359=0,TRUE)),IF('114成績輸入與落點儀表板'!$C$15="必須採計",Y359&gt;0,IF('114成績輸入與落點儀表板'!$C$15="不可採計",Y359=0,TRUE)),IF('114成績輸入與落點儀表板'!$C$16="必須採計",Z359&gt;0,IF('114成績輸入與落點儀表板'!$C$16="不可採計",Z359=0,TRUE))),"✅ 符合","❌ 不符合")</f>
        <v>✅ 符合</v>
      </c>
      <c r="L359" s="15">
        <v>1.5</v>
      </c>
      <c r="M359" s="15">
        <v>0</v>
      </c>
      <c r="N359" s="15">
        <v>0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2</v>
      </c>
      <c r="X359" s="15">
        <v>1</v>
      </c>
      <c r="Y359" s="15">
        <v>0</v>
      </c>
      <c r="Z359" s="15">
        <v>0</v>
      </c>
    </row>
    <row r="360" spans="1:26" ht="15.75" customHeight="1" x14ac:dyDescent="0.3">
      <c r="A360" s="2" t="s">
        <v>972</v>
      </c>
      <c r="B360" s="13" t="s">
        <v>910</v>
      </c>
      <c r="C360" s="13" t="s">
        <v>973</v>
      </c>
      <c r="D360" s="12" t="s">
        <v>175</v>
      </c>
      <c r="E360" s="13" t="s">
        <v>974</v>
      </c>
      <c r="F360" s="2">
        <v>24</v>
      </c>
      <c r="G360" s="15">
        <v>131</v>
      </c>
      <c r="H360" s="7">
        <f>L360*'114成績輸入與落點儀表板'!$B$2+M360*'114成績輸入與落點儀表板'!$B$3+N360*'114成績輸入與落點儀表板'!$B$4+O360*'114成績輸入與落點儀表板'!$B$5+P360*'114成績輸入與落點儀表板'!$B$6+Q360*'114成績輸入與落點儀表板'!$B$7+R360*'114成績輸入與落點儀表板'!$B$8+S360*'114成績輸入與落點儀表板'!$B$9+T360*'114成績輸入與落點儀表板'!$B$10+U360*'114成績輸入與落點儀表板'!$B$11+V360*'114成績輸入與落點儀表板'!$B$12+W360*'114成績輸入與落點儀表板'!$B$13+X360*'114成績輸入與落點儀表板'!$B$14+Y360*'114成績輸入與落點儀表板'!$B$15+Z360*'114成績輸入與落點儀表板'!$B$16</f>
        <v>0</v>
      </c>
      <c r="I360" s="8">
        <f t="shared" si="10"/>
        <v>-131</v>
      </c>
      <c r="J360" s="2" t="str">
        <f t="shared" si="11"/>
        <v>FAIL</v>
      </c>
      <c r="K360" s="17" t="str">
        <f>IF(AND(IF('114成績輸入與落點儀表板'!$C$2="必須採計",L360&gt;0,IF('114成績輸入與落點儀表板'!$C$2="不可採計",L360=0,TRUE)),IF('114成績輸入與落點儀表板'!$C$3="必須採計",M360&gt;0,IF('114成績輸入與落點儀表板'!$C$3="不可採計",M360=0,TRUE)),IF('114成績輸入與落點儀表板'!$C$4="必須採計",N360&gt;0,IF('114成績輸入與落點儀表板'!$C$4="不可採計",N360=0,TRUE)),IF('114成績輸入與落點儀表板'!$C$5="必須採計",O360&gt;0,IF('114成績輸入與落點儀表板'!$C$5="不可採計",O360=0,TRUE)),IF('114成績輸入與落點儀表板'!$C$6="必須採計",P360&gt;0,IF('114成績輸入與落點儀表板'!$C$6="不可採計",P360=0,TRUE)),IF('114成績輸入與落點儀表板'!$C$7="必須採計",Q360&gt;0,IF('114成績輸入與落點儀表板'!$C$7="不可採計",Q360=0,TRUE)),IF('114成績輸入與落點儀表板'!$C$8="必須採計",R360&gt;0,IF('114成績輸入與落點儀表板'!$C$8="不可採計",R360=0,TRUE)),IF('114成績輸入與落點儀表板'!$C$9="必須採計",S360&gt;0,IF('114成績輸入與落點儀表板'!$C$9="不可採計",S360=0,TRUE)),IF('114成績輸入與落點儀表板'!$C$10="必須採計",T360&gt;0,IF('114成績輸入與落點儀表板'!$C$10="不可採計",T360=0,TRUE)),IF('114成績輸入與落點儀表板'!$C$11="必須採計",U360&gt;0,IF('114成績輸入與落點儀表板'!$C$11="不可採計",U360=0,TRUE)),IF('114成績輸入與落點儀表板'!$C$12="必須採計",V360&gt;0,IF('114成績輸入與落點儀表板'!$C$12="不可採計",V360=0,TRUE)),IF('114成績輸入與落點儀表板'!$C$13="必須採計",W360&gt;0,IF('114成績輸入與落點儀表板'!$C$13="不可採計",W360=0,TRUE)),IF('114成績輸入與落點儀表板'!$C$14="必須採計",X360&gt;0,IF('114成績輸入與落點儀表板'!$C$14="不可採計",X360=0,TRUE)),IF('114成績輸入與落點儀表板'!$C$15="必須採計",Y360&gt;0,IF('114成績輸入與落點儀表板'!$C$15="不可採計",Y360=0,TRUE)),IF('114成績輸入與落點儀表板'!$C$16="必須採計",Z360&gt;0,IF('114成績輸入與落點儀表板'!$C$16="不可採計",Z360=0,TRUE))),"✅ 符合","❌ 不符合")</f>
        <v>✅ 符合</v>
      </c>
      <c r="L360" s="15">
        <v>1</v>
      </c>
      <c r="M360" s="15">
        <v>1</v>
      </c>
      <c r="N360" s="15">
        <v>0</v>
      </c>
      <c r="O360" s="15">
        <v>0</v>
      </c>
      <c r="P360" s="15">
        <v>0</v>
      </c>
      <c r="Q360" s="15">
        <v>0</v>
      </c>
      <c r="R360" s="15">
        <v>0</v>
      </c>
      <c r="S360" s="15">
        <v>0</v>
      </c>
      <c r="T360" s="15">
        <v>2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</row>
    <row r="361" spans="1:26" ht="15.75" customHeight="1" x14ac:dyDescent="0.3">
      <c r="A361" s="2" t="s">
        <v>975</v>
      </c>
      <c r="B361" s="13" t="s">
        <v>910</v>
      </c>
      <c r="C361" s="13" t="s">
        <v>976</v>
      </c>
      <c r="D361" s="12" t="s">
        <v>86</v>
      </c>
      <c r="E361" s="13" t="s">
        <v>977</v>
      </c>
      <c r="F361" s="2">
        <v>17</v>
      </c>
      <c r="G361" s="15">
        <v>165.5</v>
      </c>
      <c r="H361" s="7">
        <f>L361*'114成績輸入與落點儀表板'!$B$2+M361*'114成績輸入與落點儀表板'!$B$3+N361*'114成績輸入與落點儀表板'!$B$4+O361*'114成績輸入與落點儀表板'!$B$5+P361*'114成績輸入與落點儀表板'!$B$6+Q361*'114成績輸入與落點儀表板'!$B$7+R361*'114成績輸入與落點儀表板'!$B$8+S361*'114成績輸入與落點儀表板'!$B$9+T361*'114成績輸入與落點儀表板'!$B$10+U361*'114成績輸入與落點儀表板'!$B$11+V361*'114成績輸入與落點儀表板'!$B$12+W361*'114成績輸入與落點儀表板'!$B$13+X361*'114成績輸入與落點儀表板'!$B$14+Y361*'114成績輸入與落點儀表板'!$B$15+Z361*'114成績輸入與落點儀表板'!$B$16</f>
        <v>0</v>
      </c>
      <c r="I361" s="8">
        <f t="shared" si="10"/>
        <v>-165.5</v>
      </c>
      <c r="J361" s="2" t="str">
        <f t="shared" si="11"/>
        <v>FAIL</v>
      </c>
      <c r="K361" s="17" t="str">
        <f>IF(AND(IF('114成績輸入與落點儀表板'!$C$2="必須採計",L361&gt;0,IF('114成績輸入與落點儀表板'!$C$2="不可採計",L361=0,TRUE)),IF('114成績輸入與落點儀表板'!$C$3="必須採計",M361&gt;0,IF('114成績輸入與落點儀表板'!$C$3="不可採計",M361=0,TRUE)),IF('114成績輸入與落點儀表板'!$C$4="必須採計",N361&gt;0,IF('114成績輸入與落點儀表板'!$C$4="不可採計",N361=0,TRUE)),IF('114成績輸入與落點儀表板'!$C$5="必須採計",O361&gt;0,IF('114成績輸入與落點儀表板'!$C$5="不可採計",O361=0,TRUE)),IF('114成績輸入與落點儀表板'!$C$6="必須採計",P361&gt;0,IF('114成績輸入與落點儀表板'!$C$6="不可採計",P361=0,TRUE)),IF('114成績輸入與落點儀表板'!$C$7="必須採計",Q361&gt;0,IF('114成績輸入與落點儀表板'!$C$7="不可採計",Q361=0,TRUE)),IF('114成績輸入與落點儀表板'!$C$8="必須採計",R361&gt;0,IF('114成績輸入與落點儀表板'!$C$8="不可採計",R361=0,TRUE)),IF('114成績輸入與落點儀表板'!$C$9="必須採計",S361&gt;0,IF('114成績輸入與落點儀表板'!$C$9="不可採計",S361=0,TRUE)),IF('114成績輸入與落點儀表板'!$C$10="必須採計",T361&gt;0,IF('114成績輸入與落點儀表板'!$C$10="不可採計",T361=0,TRUE)),IF('114成績輸入與落點儀表板'!$C$11="必須採計",U361&gt;0,IF('114成績輸入與落點儀表板'!$C$11="不可採計",U361=0,TRUE)),IF('114成績輸入與落點儀表板'!$C$12="必須採計",V361&gt;0,IF('114成績輸入與落點儀表板'!$C$12="不可採計",V361=0,TRUE)),IF('114成績輸入與落點儀表板'!$C$13="必須採計",W361&gt;0,IF('114成績輸入與落點儀表板'!$C$13="不可採計",W361=0,TRUE)),IF('114成績輸入與落點儀表板'!$C$14="必須採計",X361&gt;0,IF('114成績輸入與落點儀表板'!$C$14="不可採計",X361=0,TRUE)),IF('114成績輸入與落點儀表板'!$C$15="必須採計",Y361&gt;0,IF('114成績輸入與落點儀表板'!$C$15="不可採計",Y361=0,TRUE)),IF('114成績輸入與落點儀表板'!$C$16="必須採計",Z361&gt;0,IF('114成績輸入與落點儀表板'!$C$16="不可採計",Z361=0,TRUE))),"✅ 符合","❌ 不符合")</f>
        <v>✅ 符合</v>
      </c>
      <c r="L361" s="15">
        <v>1.5</v>
      </c>
      <c r="M361" s="15">
        <v>0</v>
      </c>
      <c r="N361" s="15">
        <v>0</v>
      </c>
      <c r="O361" s="15">
        <v>0</v>
      </c>
      <c r="P361" s="15">
        <v>0</v>
      </c>
      <c r="Q361" s="15">
        <v>0</v>
      </c>
      <c r="R361" s="15">
        <v>0</v>
      </c>
      <c r="S361" s="15">
        <v>1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2</v>
      </c>
      <c r="Z361" s="15">
        <v>0</v>
      </c>
    </row>
    <row r="362" spans="1:26" customFormat="1" ht="15.75" customHeight="1" x14ac:dyDescent="0.3">
      <c r="A362" s="2" t="s">
        <v>978</v>
      </c>
      <c r="B362" s="6" t="s">
        <v>910</v>
      </c>
      <c r="C362" s="6" t="s">
        <v>979</v>
      </c>
      <c r="D362" s="12" t="s">
        <v>121</v>
      </c>
      <c r="E362" s="13" t="s">
        <v>980</v>
      </c>
      <c r="F362" s="2">
        <v>25</v>
      </c>
      <c r="G362" s="15">
        <v>86.25</v>
      </c>
      <c r="H362" s="7">
        <f>L362*'114成績輸入與落點儀表板'!$B$2+M362*'114成績輸入與落點儀表板'!$B$3+N362*'114成績輸入與落點儀表板'!$B$4+O362*'114成績輸入與落點儀表板'!$B$5+P362*'114成績輸入與落點儀表板'!$B$6+Q362*'114成績輸入與落點儀表板'!$B$7+R362*'114成績輸入與落點儀表板'!$B$8+S362*'114成績輸入與落點儀表板'!$B$9+T362*'114成績輸入與落點儀表板'!$B$10+U362*'114成績輸入與落點儀表板'!$B$11+V362*'114成績輸入與落點儀表板'!$B$12+W362*'114成績輸入與落點儀表板'!$B$13+X362*'114成績輸入與落點儀表板'!$B$14+Y362*'114成績輸入與落點儀表板'!$B$15+Z362*'114成績輸入與落點儀表板'!$B$16</f>
        <v>0</v>
      </c>
      <c r="I362" s="8">
        <f t="shared" si="10"/>
        <v>-86.25</v>
      </c>
      <c r="J362" s="2" t="str">
        <f t="shared" si="11"/>
        <v>FAIL</v>
      </c>
      <c r="K362" s="17" t="str">
        <f>IF(AND(IF('114成績輸入與落點儀表板'!$C$2="必須採計",L362&gt;0,IF('114成績輸入與落點儀表板'!$C$2="不可採計",L362=0,TRUE)),IF('114成績輸入與落點儀表板'!$C$3="必須採計",M362&gt;0,IF('114成績輸入與落點儀表板'!$C$3="不可採計",M362=0,TRUE)),IF('114成績輸入與落點儀表板'!$C$4="必須採計",N362&gt;0,IF('114成績輸入與落點儀表板'!$C$4="不可採計",N362=0,TRUE)),IF('114成績輸入與落點儀表板'!$C$5="必須採計",O362&gt;0,IF('114成績輸入與落點儀表板'!$C$5="不可採計",O362=0,TRUE)),IF('114成績輸入與落點儀表板'!$C$6="必須採計",P362&gt;0,IF('114成績輸入與落點儀表板'!$C$6="不可採計",P362=0,TRUE)),IF('114成績輸入與落點儀表板'!$C$7="必須採計",Q362&gt;0,IF('114成績輸入與落點儀表板'!$C$7="不可採計",Q362=0,TRUE)),IF('114成績輸入與落點儀表板'!$C$8="必須採計",R362&gt;0,IF('114成績輸入與落點儀表板'!$C$8="不可採計",R362=0,TRUE)),IF('114成績輸入與落點儀表板'!$C$9="必須採計",S362&gt;0,IF('114成績輸入與落點儀表板'!$C$9="不可採計",S362=0,TRUE)),IF('114成績輸入與落點儀表板'!$C$10="必須採計",T362&gt;0,IF('114成績輸入與落點儀表板'!$C$10="不可採計",T362=0,TRUE)),IF('114成績輸入與落點儀表板'!$C$11="必須採計",U362&gt;0,IF('114成績輸入與落點儀表板'!$C$11="不可採計",U362=0,TRUE)),IF('114成績輸入與落點儀表板'!$C$12="必須採計",V362&gt;0,IF('114成績輸入與落點儀表板'!$C$12="不可採計",V362=0,TRUE)),IF('114成績輸入與落點儀表板'!$C$13="必須採計",W362&gt;0,IF('114成績輸入與落點儀表板'!$C$13="不可採計",W362=0,TRUE)),IF('114成績輸入與落點儀表板'!$C$14="必須採計",X362&gt;0,IF('114成績輸入與落點儀表板'!$C$14="不可採計",X362=0,TRUE)),IF('114成績輸入與落點儀表板'!$C$15="必須採計",Y362&gt;0,IF('114成績輸入與落點儀表板'!$C$15="不可採計",Y362=0,TRUE)),IF('114成績輸入與落點儀表板'!$C$16="必須採計",Z362&gt;0,IF('114成績輸入與落點儀表板'!$C$16="不可採計",Z362=0,TRUE))),"✅ 符合","❌ 不符合")</f>
        <v>❌ 不符合</v>
      </c>
      <c r="L362" s="15">
        <v>0</v>
      </c>
      <c r="M362" s="15">
        <v>1.5</v>
      </c>
      <c r="N362" s="15">
        <v>0</v>
      </c>
      <c r="O362" s="15">
        <v>0</v>
      </c>
      <c r="P362" s="15">
        <v>0</v>
      </c>
      <c r="Q362" s="15">
        <v>1.25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1</v>
      </c>
      <c r="X362" s="15">
        <v>0</v>
      </c>
      <c r="Y362" s="15">
        <v>0</v>
      </c>
      <c r="Z362" s="15">
        <v>0</v>
      </c>
    </row>
    <row r="363" spans="1:26" customFormat="1" ht="15.75" customHeight="1" x14ac:dyDescent="0.3">
      <c r="A363" s="2" t="s">
        <v>981</v>
      </c>
      <c r="B363" s="6" t="s">
        <v>910</v>
      </c>
      <c r="C363" s="6" t="s">
        <v>982</v>
      </c>
      <c r="D363" s="12" t="s">
        <v>86</v>
      </c>
      <c r="E363" s="13" t="s">
        <v>983</v>
      </c>
      <c r="F363" s="2">
        <v>11</v>
      </c>
      <c r="G363" s="15">
        <v>102.25</v>
      </c>
      <c r="H363" s="7">
        <f>L363*'114成績輸入與落點儀表板'!$B$2+M363*'114成績輸入與落點儀表板'!$B$3+N363*'114成績輸入與落點儀表板'!$B$4+O363*'114成績輸入與落點儀表板'!$B$5+P363*'114成績輸入與落點儀表板'!$B$6+Q363*'114成績輸入與落點儀表板'!$B$7+R363*'114成績輸入與落點儀表板'!$B$8+S363*'114成績輸入與落點儀表板'!$B$9+T363*'114成績輸入與落點儀表板'!$B$10+U363*'114成績輸入與落點儀表板'!$B$11+V363*'114成績輸入與落點儀表板'!$B$12+W363*'114成績輸入與落點儀表板'!$B$13+X363*'114成績輸入與落點儀表板'!$B$14+Y363*'114成績輸入與落點儀表板'!$B$15+Z363*'114成績輸入與落點儀表板'!$B$16</f>
        <v>0</v>
      </c>
      <c r="I363" s="8">
        <f t="shared" si="10"/>
        <v>-102.25</v>
      </c>
      <c r="J363" s="2" t="str">
        <f t="shared" si="11"/>
        <v>FAIL</v>
      </c>
      <c r="K363" s="17" t="str">
        <f>IF(AND(IF('114成績輸入與落點儀表板'!$C$2="必須採計",L363&gt;0,IF('114成績輸入與落點儀表板'!$C$2="不可採計",L363=0,TRUE)),IF('114成績輸入與落點儀表板'!$C$3="必須採計",M363&gt;0,IF('114成績輸入與落點儀表板'!$C$3="不可採計",M363=0,TRUE)),IF('114成績輸入與落點儀表板'!$C$4="必須採計",N363&gt;0,IF('114成績輸入與落點儀表板'!$C$4="不可採計",N363=0,TRUE)),IF('114成績輸入與落點儀表板'!$C$5="必須採計",O363&gt;0,IF('114成績輸入與落點儀表板'!$C$5="不可採計",O363=0,TRUE)),IF('114成績輸入與落點儀表板'!$C$6="必須採計",P363&gt;0,IF('114成績輸入與落點儀表板'!$C$6="不可採計",P363=0,TRUE)),IF('114成績輸入與落點儀表板'!$C$7="必須採計",Q363&gt;0,IF('114成績輸入與落點儀表板'!$C$7="不可採計",Q363=0,TRUE)),IF('114成績輸入與落點儀表板'!$C$8="必須採計",R363&gt;0,IF('114成績輸入與落點儀表板'!$C$8="不可採計",R363=0,TRUE)),IF('114成績輸入與落點儀表板'!$C$9="必須採計",S363&gt;0,IF('114成績輸入與落點儀表板'!$C$9="不可採計",S363=0,TRUE)),IF('114成績輸入與落點儀表板'!$C$10="必須採計",T363&gt;0,IF('114成績輸入與落點儀表板'!$C$10="不可採計",T363=0,TRUE)),IF('114成績輸入與落點儀表板'!$C$11="必須採計",U363&gt;0,IF('114成績輸入與落點儀表板'!$C$11="不可採計",U363=0,TRUE)),IF('114成績輸入與落點儀表板'!$C$12="必須採計",V363&gt;0,IF('114成績輸入與落點儀表板'!$C$12="不可採計",V363=0,TRUE)),IF('114成績輸入與落點儀表板'!$C$13="必須採計",W363&gt;0,IF('114成績輸入與落點儀表板'!$C$13="不可採計",W363=0,TRUE)),IF('114成績輸入與落點儀表板'!$C$14="必須採計",X363&gt;0,IF('114成績輸入與落點儀表板'!$C$14="不可採計",X363=0,TRUE)),IF('114成績輸入與落點儀表板'!$C$15="必須採計",Y363&gt;0,IF('114成績輸入與落點儀表板'!$C$15="不可採計",Y363=0,TRUE)),IF('114成績輸入與落點儀表板'!$C$16="必須採計",Z363&gt;0,IF('114成績輸入與落點儀表板'!$C$16="不可採計",Z363=0,TRUE))),"✅ 符合","❌ 不符合")</f>
        <v>✅ 符合</v>
      </c>
      <c r="L363" s="15">
        <v>1.25</v>
      </c>
      <c r="M363" s="15">
        <v>1.5</v>
      </c>
      <c r="N363" s="15">
        <v>0</v>
      </c>
      <c r="O363" s="15">
        <v>1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</row>
    <row r="364" spans="1:26" customFormat="1" ht="15.75" customHeight="1" x14ac:dyDescent="0.3">
      <c r="A364" s="2" t="s">
        <v>984</v>
      </c>
      <c r="B364" s="6" t="s">
        <v>910</v>
      </c>
      <c r="C364" s="6" t="s">
        <v>985</v>
      </c>
      <c r="D364" s="12" t="s">
        <v>80</v>
      </c>
      <c r="E364" s="13" t="s">
        <v>986</v>
      </c>
      <c r="F364" s="2">
        <v>9</v>
      </c>
      <c r="G364" s="15">
        <v>256.5</v>
      </c>
      <c r="H364" s="7">
        <f>L364*'114成績輸入與落點儀表板'!$B$2+M364*'114成績輸入與落點儀表板'!$B$3+N364*'114成績輸入與落點儀表板'!$B$4+O364*'114成績輸入與落點儀表板'!$B$5+P364*'114成績輸入與落點儀表板'!$B$6+Q364*'114成績輸入與落點儀表板'!$B$7+R364*'114成績輸入與落點儀表板'!$B$8+S364*'114成績輸入與落點儀表板'!$B$9+T364*'114成績輸入與落點儀表板'!$B$10+U364*'114成績輸入與落點儀表板'!$B$11+V364*'114成績輸入與落點儀表板'!$B$12+W364*'114成績輸入與落點儀表板'!$B$13+X364*'114成績輸入與落點儀表板'!$B$14+Y364*'114成績輸入與落點儀表板'!$B$15+Z364*'114成績輸入與落點儀表板'!$B$16</f>
        <v>0</v>
      </c>
      <c r="I364" s="8">
        <f t="shared" si="10"/>
        <v>-256.5</v>
      </c>
      <c r="J364" s="2" t="str">
        <f t="shared" si="11"/>
        <v>FAIL</v>
      </c>
      <c r="K364" s="17" t="str">
        <f>IF(AND(IF('114成績輸入與落點儀表板'!$C$2="必須採計",L364&gt;0,IF('114成績輸入與落點儀表板'!$C$2="不可採計",L364=0,TRUE)),IF('114成績輸入與落點儀表板'!$C$3="必須採計",M364&gt;0,IF('114成績輸入與落點儀表板'!$C$3="不可採計",M364=0,TRUE)),IF('114成績輸入與落點儀表板'!$C$4="必須採計",N364&gt;0,IF('114成績輸入與落點儀表板'!$C$4="不可採計",N364=0,TRUE)),IF('114成績輸入與落點儀表板'!$C$5="必須採計",O364&gt;0,IF('114成績輸入與落點儀表板'!$C$5="不可採計",O364=0,TRUE)),IF('114成績輸入與落點儀表板'!$C$6="必須採計",P364&gt;0,IF('114成績輸入與落點儀表板'!$C$6="不可採計",P364=0,TRUE)),IF('114成績輸入與落點儀表板'!$C$7="必須採計",Q364&gt;0,IF('114成績輸入與落點儀表板'!$C$7="不可採計",Q364=0,TRUE)),IF('114成績輸入與落點儀表板'!$C$8="必須採計",R364&gt;0,IF('114成績輸入與落點儀表板'!$C$8="不可採計",R364=0,TRUE)),IF('114成績輸入與落點儀表板'!$C$9="必須採計",S364&gt;0,IF('114成績輸入與落點儀表板'!$C$9="不可採計",S364=0,TRUE)),IF('114成績輸入與落點儀表板'!$C$10="必須採計",T364&gt;0,IF('114成績輸入與落點儀表板'!$C$10="不可採計",T364=0,TRUE)),IF('114成績輸入與落點儀表板'!$C$11="必須採計",U364&gt;0,IF('114成績輸入與落點儀表板'!$C$11="不可採計",U364=0,TRUE)),IF('114成績輸入與落點儀表板'!$C$12="必須採計",V364&gt;0,IF('114成績輸入與落點儀表板'!$C$12="不可採計",V364=0,TRUE)),IF('114成績輸入與落點儀表板'!$C$13="必須採計",W364&gt;0,IF('114成績輸入與落點儀表板'!$C$13="不可採計",W364=0,TRUE)),IF('114成績輸入與落點儀表板'!$C$14="必須採計",X364&gt;0,IF('114成績輸入與落點儀表板'!$C$14="不可採計",X364=0,TRUE)),IF('114成績輸入與落點儀表板'!$C$15="必須採計",Y364&gt;0,IF('114成績輸入與落點儀表板'!$C$15="不可採計",Y364=0,TRUE)),IF('114成績輸入與落點儀表板'!$C$16="必須採計",Z364&gt;0,IF('114成績輸入與落點儀表板'!$C$16="不可採計",Z364=0,TRUE))),"✅ 符合","❌ 不符合")</f>
        <v>✅ 符合</v>
      </c>
      <c r="L364" s="15">
        <v>2</v>
      </c>
      <c r="M364" s="15">
        <v>1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1</v>
      </c>
      <c r="V364" s="15">
        <v>0</v>
      </c>
      <c r="W364" s="15">
        <v>0</v>
      </c>
      <c r="X364" s="15">
        <v>0</v>
      </c>
      <c r="Y364" s="15">
        <v>0</v>
      </c>
      <c r="Z364" s="15">
        <v>2</v>
      </c>
    </row>
    <row r="365" spans="1:26" customFormat="1" ht="15.75" customHeight="1" x14ac:dyDescent="0.3">
      <c r="A365" s="2" t="s">
        <v>987</v>
      </c>
      <c r="B365" s="6" t="s">
        <v>910</v>
      </c>
      <c r="C365" s="6" t="s">
        <v>358</v>
      </c>
      <c r="D365" s="12" t="s">
        <v>80</v>
      </c>
      <c r="E365" s="13" t="s">
        <v>988</v>
      </c>
      <c r="F365" s="2">
        <v>6</v>
      </c>
      <c r="G365" s="15">
        <v>102</v>
      </c>
      <c r="H365" s="7">
        <f>L365*'114成績輸入與落點儀表板'!$B$2+M365*'114成績輸入與落點儀表板'!$B$3+N365*'114成績輸入與落點儀表板'!$B$4+O365*'114成績輸入與落點儀表板'!$B$5+P365*'114成績輸入與落點儀表板'!$B$6+Q365*'114成績輸入與落點儀表板'!$B$7+R365*'114成績輸入與落點儀表板'!$B$8+S365*'114成績輸入與落點儀表板'!$B$9+T365*'114成績輸入與落點儀表板'!$B$10+U365*'114成績輸入與落點儀表板'!$B$11+V365*'114成績輸入與落點儀表板'!$B$12+W365*'114成績輸入與落點儀表板'!$B$13+X365*'114成績輸入與落點儀表板'!$B$14+Y365*'114成績輸入與落點儀表板'!$B$15+Z365*'114成績輸入與落點儀表板'!$B$16</f>
        <v>0</v>
      </c>
      <c r="I365" s="8">
        <f t="shared" si="10"/>
        <v>-102</v>
      </c>
      <c r="J365" s="2" t="str">
        <f t="shared" si="11"/>
        <v>FAIL</v>
      </c>
      <c r="K365" s="17" t="str">
        <f>IF(AND(IF('114成績輸入與落點儀表板'!$C$2="必須採計",L365&gt;0,IF('114成績輸入與落點儀表板'!$C$2="不可採計",L365=0,TRUE)),IF('114成績輸入與落點儀表板'!$C$3="必須採計",M365&gt;0,IF('114成績輸入與落點儀表板'!$C$3="不可採計",M365=0,TRUE)),IF('114成績輸入與落點儀表板'!$C$4="必須採計",N365&gt;0,IF('114成績輸入與落點儀表板'!$C$4="不可採計",N365=0,TRUE)),IF('114成績輸入與落點儀表板'!$C$5="必須採計",O365&gt;0,IF('114成績輸入與落點儀表板'!$C$5="不可採計",O365=0,TRUE)),IF('114成績輸入與落點儀表板'!$C$6="必須採計",P365&gt;0,IF('114成績輸入與落點儀表板'!$C$6="不可採計",P365=0,TRUE)),IF('114成績輸入與落點儀表板'!$C$7="必須採計",Q365&gt;0,IF('114成績輸入與落點儀表板'!$C$7="不可採計",Q365=0,TRUE)),IF('114成績輸入與落點儀表板'!$C$8="必須採計",R365&gt;0,IF('114成績輸入與落點儀表板'!$C$8="不可採計",R365=0,TRUE)),IF('114成績輸入與落點儀表板'!$C$9="必須採計",S365&gt;0,IF('114成績輸入與落點儀表板'!$C$9="不可採計",S365=0,TRUE)),IF('114成績輸入與落點儀表板'!$C$10="必須採計",T365&gt;0,IF('114成績輸入與落點儀表板'!$C$10="不可採計",T365=0,TRUE)),IF('114成績輸入與落點儀表板'!$C$11="必須採計",U365&gt;0,IF('114成績輸入與落點儀表板'!$C$11="不可採計",U365=0,TRUE)),IF('114成績輸入與落點儀表板'!$C$12="必須採計",V365&gt;0,IF('114成績輸入與落點儀表板'!$C$12="不可採計",V365=0,TRUE)),IF('114成績輸入與落點儀表板'!$C$13="必須採計",W365&gt;0,IF('114成績輸入與落點儀表板'!$C$13="不可採計",W365=0,TRUE)),IF('114成績輸入與落點儀表板'!$C$14="必須採計",X365&gt;0,IF('114成績輸入與落點儀表板'!$C$14="不可採計",X365=0,TRUE)),IF('114成績輸入與落點儀表板'!$C$15="必須採計",Y365&gt;0,IF('114成績輸入與落點儀表板'!$C$15="不可採計",Y365=0,TRUE)),IF('114成績輸入與落點儀表板'!$C$16="必須採計",Z365&gt;0,IF('114成績輸入與落點儀表板'!$C$16="不可採計",Z365=0,TRUE))),"✅ 符合","❌ 不符合")</f>
        <v>✅ 符合</v>
      </c>
      <c r="L365" s="15">
        <v>1.5</v>
      </c>
      <c r="M365" s="15">
        <v>1.5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1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</row>
    <row r="366" spans="1:26" ht="15.75" customHeight="1" x14ac:dyDescent="0.3">
      <c r="A366" s="2" t="s">
        <v>989</v>
      </c>
      <c r="B366" s="13" t="s">
        <v>910</v>
      </c>
      <c r="C366" s="13" t="s">
        <v>990</v>
      </c>
      <c r="D366" s="12" t="s">
        <v>80</v>
      </c>
      <c r="E366" s="13" t="s">
        <v>991</v>
      </c>
      <c r="F366" s="2">
        <v>13</v>
      </c>
      <c r="G366" s="15">
        <v>213</v>
      </c>
      <c r="H366" s="7">
        <f>L366*'114成績輸入與落點儀表板'!$B$2+M366*'114成績輸入與落點儀表板'!$B$3+N366*'114成績輸入與落點儀表板'!$B$4+O366*'114成績輸入與落點儀表板'!$B$5+P366*'114成績輸入與落點儀表板'!$B$6+Q366*'114成績輸入與落點儀表板'!$B$7+R366*'114成績輸入與落點儀表板'!$B$8+S366*'114成績輸入與落點儀表板'!$B$9+T366*'114成績輸入與落點儀表板'!$B$10+U366*'114成績輸入與落點儀表板'!$B$11+V366*'114成績輸入與落點儀表板'!$B$12+W366*'114成績輸入與落點儀表板'!$B$13+X366*'114成績輸入與落點儀表板'!$B$14+Y366*'114成績輸入與落點儀表板'!$B$15+Z366*'114成績輸入與落點儀表板'!$B$16</f>
        <v>0</v>
      </c>
      <c r="I366" s="8">
        <f t="shared" si="10"/>
        <v>-213</v>
      </c>
      <c r="J366" s="2" t="str">
        <f t="shared" si="11"/>
        <v>FAIL</v>
      </c>
      <c r="K366" s="17" t="str">
        <f>IF(AND(IF('114成績輸入與落點儀表板'!$C$2="必須採計",L366&gt;0,IF('114成績輸入與落點儀表板'!$C$2="不可採計",L366=0,TRUE)),IF('114成績輸入與落點儀表板'!$C$3="必須採計",M366&gt;0,IF('114成績輸入與落點儀表板'!$C$3="不可採計",M366=0,TRUE)),IF('114成績輸入與落點儀表板'!$C$4="必須採計",N366&gt;0,IF('114成績輸入與落點儀表板'!$C$4="不可採計",N366=0,TRUE)),IF('114成績輸入與落點儀表板'!$C$5="必須採計",O366&gt;0,IF('114成績輸入與落點儀表板'!$C$5="不可採計",O366=0,TRUE)),IF('114成績輸入與落點儀表板'!$C$6="必須採計",P366&gt;0,IF('114成績輸入與落點儀表板'!$C$6="不可採計",P366=0,TRUE)),IF('114成績輸入與落點儀表板'!$C$7="必須採計",Q366&gt;0,IF('114成績輸入與落點儀表板'!$C$7="不可採計",Q366=0,TRUE)),IF('114成績輸入與落點儀表板'!$C$8="必須採計",R366&gt;0,IF('114成績輸入與落點儀表板'!$C$8="不可採計",R366=0,TRUE)),IF('114成績輸入與落點儀表板'!$C$9="必須採計",S366&gt;0,IF('114成績輸入與落點儀表板'!$C$9="不可採計",S366=0,TRUE)),IF('114成績輸入與落點儀表板'!$C$10="必須採計",T366&gt;0,IF('114成績輸入與落點儀表板'!$C$10="不可採計",T366=0,TRUE)),IF('114成績輸入與落點儀表板'!$C$11="必須採計",U366&gt;0,IF('114成績輸入與落點儀表板'!$C$11="不可採計",U366=0,TRUE)),IF('114成績輸入與落點儀表板'!$C$12="必須採計",V366&gt;0,IF('114成績輸入與落點儀表板'!$C$12="不可採計",V366=0,TRUE)),IF('114成績輸入與落點儀表板'!$C$13="必須採計",W366&gt;0,IF('114成績輸入與落點儀表板'!$C$13="不可採計",W366=0,TRUE)),IF('114成績輸入與落點儀表板'!$C$14="必須採計",X366&gt;0,IF('114成績輸入與落點儀表板'!$C$14="不可採計",X366=0,TRUE)),IF('114成績輸入與落點儀表板'!$C$15="必須採計",Y366&gt;0,IF('114成績輸入與落點儀表板'!$C$15="不可採計",Y366=0,TRUE)),IF('114成績輸入與落點儀表板'!$C$16="必須採計",Z366&gt;0,IF('114成績輸入與落點儀表板'!$C$16="不可採計",Z366=0,TRUE))),"✅ 符合","❌ 不符合")</f>
        <v>❌ 不符合</v>
      </c>
      <c r="L366" s="15">
        <v>0</v>
      </c>
      <c r="M366" s="15">
        <v>1.5</v>
      </c>
      <c r="N366" s="15">
        <v>0</v>
      </c>
      <c r="O366" s="15">
        <v>0</v>
      </c>
      <c r="P366" s="15">
        <v>1.5</v>
      </c>
      <c r="Q366" s="15">
        <v>0</v>
      </c>
      <c r="R366" s="15">
        <v>1.5</v>
      </c>
      <c r="S366" s="15">
        <v>1</v>
      </c>
      <c r="T366" s="15">
        <v>0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</row>
    <row r="367" spans="1:26" customFormat="1" ht="15.75" customHeight="1" x14ac:dyDescent="0.3">
      <c r="A367" s="2" t="s">
        <v>992</v>
      </c>
      <c r="B367" s="6" t="s">
        <v>910</v>
      </c>
      <c r="C367" s="6" t="s">
        <v>993</v>
      </c>
      <c r="D367" s="12" t="s">
        <v>80</v>
      </c>
      <c r="E367" s="13" t="s">
        <v>994</v>
      </c>
      <c r="F367" s="2">
        <v>5</v>
      </c>
      <c r="G367" s="15">
        <v>245</v>
      </c>
      <c r="H367" s="7">
        <f>L367*'114成績輸入與落點儀表板'!$B$2+M367*'114成績輸入與落點儀表板'!$B$3+N367*'114成績輸入與落點儀表板'!$B$4+O367*'114成績輸入與落點儀表板'!$B$5+P367*'114成績輸入與落點儀表板'!$B$6+Q367*'114成績輸入與落點儀表板'!$B$7+R367*'114成績輸入與落點儀表板'!$B$8+S367*'114成績輸入與落點儀表板'!$B$9+T367*'114成績輸入與落點儀表板'!$B$10+U367*'114成績輸入與落點儀表板'!$B$11+V367*'114成績輸入與落點儀表板'!$B$12+W367*'114成績輸入與落點儀表板'!$B$13+X367*'114成績輸入與落點儀表板'!$B$14+Y367*'114成績輸入與落點儀表板'!$B$15+Z367*'114成績輸入與落點儀表板'!$B$16</f>
        <v>0</v>
      </c>
      <c r="I367" s="8">
        <f t="shared" si="10"/>
        <v>-245</v>
      </c>
      <c r="J367" s="2" t="str">
        <f t="shared" si="11"/>
        <v>FAIL</v>
      </c>
      <c r="K367" s="17" t="str">
        <f>IF(AND(IF('114成績輸入與落點儀表板'!$C$2="必須採計",L367&gt;0,IF('114成績輸入與落點儀表板'!$C$2="不可採計",L367=0,TRUE)),IF('114成績輸入與落點儀表板'!$C$3="必須採計",M367&gt;0,IF('114成績輸入與落點儀表板'!$C$3="不可採計",M367=0,TRUE)),IF('114成績輸入與落點儀表板'!$C$4="必須採計",N367&gt;0,IF('114成績輸入與落點儀表板'!$C$4="不可採計",N367=0,TRUE)),IF('114成績輸入與落點儀表板'!$C$5="必須採計",O367&gt;0,IF('114成績輸入與落點儀表板'!$C$5="不可採計",O367=0,TRUE)),IF('114成績輸入與落點儀表板'!$C$6="必須採計",P367&gt;0,IF('114成績輸入與落點儀表板'!$C$6="不可採計",P367=0,TRUE)),IF('114成績輸入與落點儀表板'!$C$7="必須採計",Q367&gt;0,IF('114成績輸入與落點儀表板'!$C$7="不可採計",Q367=0,TRUE)),IF('114成績輸入與落點儀表板'!$C$8="必須採計",R367&gt;0,IF('114成績輸入與落點儀表板'!$C$8="不可採計",R367=0,TRUE)),IF('114成績輸入與落點儀表板'!$C$9="必須採計",S367&gt;0,IF('114成績輸入與落點儀表板'!$C$9="不可採計",S367=0,TRUE)),IF('114成績輸入與落點儀表板'!$C$10="必須採計",T367&gt;0,IF('114成績輸入與落點儀表板'!$C$10="不可採計",T367=0,TRUE)),IF('114成績輸入與落點儀表板'!$C$11="必須採計",U367&gt;0,IF('114成績輸入與落點儀表板'!$C$11="不可採計",U367=0,TRUE)),IF('114成績輸入與落點儀表板'!$C$12="必須採計",V367&gt;0,IF('114成績輸入與落點儀表板'!$C$12="不可採計",V367=0,TRUE)),IF('114成績輸入與落點儀表板'!$C$13="必須採計",W367&gt;0,IF('114成績輸入與落點儀表板'!$C$13="不可採計",W367=0,TRUE)),IF('114成績輸入與落點儀表板'!$C$14="必須採計",X367&gt;0,IF('114成績輸入與落點儀表板'!$C$14="不可採計",X367=0,TRUE)),IF('114成績輸入與落點儀表板'!$C$15="必須採計",Y367&gt;0,IF('114成績輸入與落點儀表板'!$C$15="不可採計",Y367=0,TRUE)),IF('114成績輸入與落點儀表板'!$C$16="必須採計",Z367&gt;0,IF('114成績輸入與落點儀表板'!$C$16="不可採計",Z367=0,TRUE))),"✅ 符合","❌ 不符合")</f>
        <v>✅ 符合</v>
      </c>
      <c r="L367" s="15">
        <v>1</v>
      </c>
      <c r="M367" s="15">
        <v>1.5</v>
      </c>
      <c r="N367" s="15">
        <v>0</v>
      </c>
      <c r="O367" s="15">
        <v>0</v>
      </c>
      <c r="P367" s="15">
        <v>0</v>
      </c>
      <c r="Q367" s="15">
        <v>1.5</v>
      </c>
      <c r="R367" s="15">
        <v>0</v>
      </c>
      <c r="S367" s="15">
        <v>0</v>
      </c>
      <c r="T367" s="15">
        <v>0</v>
      </c>
      <c r="U367" s="15">
        <v>1.5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</row>
    <row r="368" spans="1:26" ht="15.75" customHeight="1" x14ac:dyDescent="0.3">
      <c r="A368" s="2" t="s">
        <v>995</v>
      </c>
      <c r="B368" s="13" t="s">
        <v>910</v>
      </c>
      <c r="C368" s="13" t="s">
        <v>996</v>
      </c>
      <c r="D368" s="12" t="s">
        <v>80</v>
      </c>
      <c r="E368" s="13" t="s">
        <v>997</v>
      </c>
      <c r="F368" s="2">
        <v>9</v>
      </c>
      <c r="G368" s="15">
        <v>196</v>
      </c>
      <c r="H368" s="7">
        <f>L368*'114成績輸入與落點儀表板'!$B$2+M368*'114成績輸入與落點儀表板'!$B$3+N368*'114成績輸入與落點儀表板'!$B$4+O368*'114成績輸入與落點儀表板'!$B$5+P368*'114成績輸入與落點儀表板'!$B$6+Q368*'114成績輸入與落點儀表板'!$B$7+R368*'114成績輸入與落點儀表板'!$B$8+S368*'114成績輸入與落點儀表板'!$B$9+T368*'114成績輸入與落點儀表板'!$B$10+U368*'114成績輸入與落點儀表板'!$B$11+V368*'114成績輸入與落點儀表板'!$B$12+W368*'114成績輸入與落點儀表板'!$B$13+X368*'114成績輸入與落點儀表板'!$B$14+Y368*'114成績輸入與落點儀表板'!$B$15+Z368*'114成績輸入與落點儀表板'!$B$16</f>
        <v>0</v>
      </c>
      <c r="I368" s="8">
        <f t="shared" si="10"/>
        <v>-196</v>
      </c>
      <c r="J368" s="2" t="str">
        <f t="shared" si="11"/>
        <v>FAIL</v>
      </c>
      <c r="K368" s="17" t="str">
        <f>IF(AND(IF('114成績輸入與落點儀表板'!$C$2="必須採計",L368&gt;0,IF('114成績輸入與落點儀表板'!$C$2="不可採計",L368=0,TRUE)),IF('114成績輸入與落點儀表板'!$C$3="必須採計",M368&gt;0,IF('114成績輸入與落點儀表板'!$C$3="不可採計",M368=0,TRUE)),IF('114成績輸入與落點儀表板'!$C$4="必須採計",N368&gt;0,IF('114成績輸入與落點儀表板'!$C$4="不可採計",N368=0,TRUE)),IF('114成績輸入與落點儀表板'!$C$5="必須採計",O368&gt;0,IF('114成績輸入與落點儀表板'!$C$5="不可採計",O368=0,TRUE)),IF('114成績輸入與落點儀表板'!$C$6="必須採計",P368&gt;0,IF('114成績輸入與落點儀表板'!$C$6="不可採計",P368=0,TRUE)),IF('114成績輸入與落點儀表板'!$C$7="必須採計",Q368&gt;0,IF('114成績輸入與落點儀表板'!$C$7="不可採計",Q368=0,TRUE)),IF('114成績輸入與落點儀表板'!$C$8="必須採計",R368&gt;0,IF('114成績輸入與落點儀表板'!$C$8="不可採計",R368=0,TRUE)),IF('114成績輸入與落點儀表板'!$C$9="必須採計",S368&gt;0,IF('114成績輸入與落點儀表板'!$C$9="不可採計",S368=0,TRUE)),IF('114成績輸入與落點儀表板'!$C$10="必須採計",T368&gt;0,IF('114成績輸入與落點儀表板'!$C$10="不可採計",T368=0,TRUE)),IF('114成績輸入與落點儀表板'!$C$11="必須採計",U368&gt;0,IF('114成績輸入與落點儀表板'!$C$11="不可採計",U368=0,TRUE)),IF('114成績輸入與落點儀表板'!$C$12="必須採計",V368&gt;0,IF('114成績輸入與落點儀表板'!$C$12="不可採計",V368=0,TRUE)),IF('114成績輸入與落點儀表板'!$C$13="必須採計",W368&gt;0,IF('114成績輸入與落點儀表板'!$C$13="不可採計",W368=0,TRUE)),IF('114成績輸入與落點儀表板'!$C$14="必須採計",X368&gt;0,IF('114成績輸入與落點儀表板'!$C$14="不可採計",X368=0,TRUE)),IF('114成績輸入與落點儀表板'!$C$15="必須採計",Y368&gt;0,IF('114成績輸入與落點儀表板'!$C$15="不可採計",Y368=0,TRUE)),IF('114成績輸入與落點儀表板'!$C$16="必須採計",Z368&gt;0,IF('114成績輸入與落點儀表板'!$C$16="不可採計",Z368=0,TRUE))),"✅ 符合","❌ 不符合")</f>
        <v>✅ 符合</v>
      </c>
      <c r="L368" s="15">
        <v>2</v>
      </c>
      <c r="M368" s="15">
        <v>2</v>
      </c>
      <c r="N368" s="15">
        <v>0</v>
      </c>
      <c r="O368" s="15">
        <v>0</v>
      </c>
      <c r="P368" s="15">
        <v>0</v>
      </c>
      <c r="Q368" s="15">
        <v>0</v>
      </c>
      <c r="R368" s="15">
        <v>1</v>
      </c>
      <c r="S368" s="15">
        <v>0</v>
      </c>
      <c r="T368" s="15">
        <v>0</v>
      </c>
      <c r="U368" s="15">
        <v>0</v>
      </c>
      <c r="V368" s="15">
        <v>0</v>
      </c>
      <c r="W368" s="15">
        <v>0</v>
      </c>
      <c r="X368" s="15">
        <v>0</v>
      </c>
      <c r="Y368" s="15">
        <v>0</v>
      </c>
      <c r="Z368" s="15">
        <v>0</v>
      </c>
    </row>
    <row r="369" spans="1:26" customFormat="1" ht="15.75" customHeight="1" x14ac:dyDescent="0.3">
      <c r="A369" s="2" t="s">
        <v>998</v>
      </c>
      <c r="B369" s="6" t="s">
        <v>910</v>
      </c>
      <c r="C369" s="6" t="s">
        <v>999</v>
      </c>
      <c r="D369" s="12" t="s">
        <v>80</v>
      </c>
      <c r="E369" s="13" t="s">
        <v>1000</v>
      </c>
      <c r="F369" s="2">
        <v>8</v>
      </c>
      <c r="G369" s="15">
        <v>182</v>
      </c>
      <c r="H369" s="7">
        <f>L369*'114成績輸入與落點儀表板'!$B$2+M369*'114成績輸入與落點儀表板'!$B$3+N369*'114成績輸入與落點儀表板'!$B$4+O369*'114成績輸入與落點儀表板'!$B$5+P369*'114成績輸入與落點儀表板'!$B$6+Q369*'114成績輸入與落點儀表板'!$B$7+R369*'114成績輸入與落點儀表板'!$B$8+S369*'114成績輸入與落點儀表板'!$B$9+T369*'114成績輸入與落點儀表板'!$B$10+U369*'114成績輸入與落點儀表板'!$B$11+V369*'114成績輸入與落點儀表板'!$B$12+W369*'114成績輸入與落點儀表板'!$B$13+X369*'114成績輸入與落點儀表板'!$B$14+Y369*'114成績輸入與落點儀表板'!$B$15+Z369*'114成績輸入與落點儀表板'!$B$16</f>
        <v>0</v>
      </c>
      <c r="I369" s="8">
        <f t="shared" si="10"/>
        <v>-182</v>
      </c>
      <c r="J369" s="2" t="str">
        <f t="shared" si="11"/>
        <v>FAIL</v>
      </c>
      <c r="K369" s="17" t="str">
        <f>IF(AND(IF('114成績輸入與落點儀表板'!$C$2="必須採計",L369&gt;0,IF('114成績輸入與落點儀表板'!$C$2="不可採計",L369=0,TRUE)),IF('114成績輸入與落點儀表板'!$C$3="必須採計",M369&gt;0,IF('114成績輸入與落點儀表板'!$C$3="不可採計",M369=0,TRUE)),IF('114成績輸入與落點儀表板'!$C$4="必須採計",N369&gt;0,IF('114成績輸入與落點儀表板'!$C$4="不可採計",N369=0,TRUE)),IF('114成績輸入與落點儀表板'!$C$5="必須採計",O369&gt;0,IF('114成績輸入與落點儀表板'!$C$5="不可採計",O369=0,TRUE)),IF('114成績輸入與落點儀表板'!$C$6="必須採計",P369&gt;0,IF('114成績輸入與落點儀表板'!$C$6="不可採計",P369=0,TRUE)),IF('114成績輸入與落點儀表板'!$C$7="必須採計",Q369&gt;0,IF('114成績輸入與落點儀表板'!$C$7="不可採計",Q369=0,TRUE)),IF('114成績輸入與落點儀表板'!$C$8="必須採計",R369&gt;0,IF('114成績輸入與落點儀表板'!$C$8="不可採計",R369=0,TRUE)),IF('114成績輸入與落點儀表板'!$C$9="必須採計",S369&gt;0,IF('114成績輸入與落點儀表板'!$C$9="不可採計",S369=0,TRUE)),IF('114成績輸入與落點儀表板'!$C$10="必須採計",T369&gt;0,IF('114成績輸入與落點儀表板'!$C$10="不可採計",T369=0,TRUE)),IF('114成績輸入與落點儀表板'!$C$11="必須採計",U369&gt;0,IF('114成績輸入與落點儀表板'!$C$11="不可採計",U369=0,TRUE)),IF('114成績輸入與落點儀表板'!$C$12="必須採計",V369&gt;0,IF('114成績輸入與落點儀表板'!$C$12="不可採計",V369=0,TRUE)),IF('114成績輸入與落點儀表板'!$C$13="必須採計",W369&gt;0,IF('114成績輸入與落點儀表板'!$C$13="不可採計",W369=0,TRUE)),IF('114成績輸入與落點儀表板'!$C$14="必須採計",X369&gt;0,IF('114成績輸入與落點儀表板'!$C$14="不可採計",X369=0,TRUE)),IF('114成績輸入與落點儀表板'!$C$15="必須採計",Y369&gt;0,IF('114成績輸入與落點儀表板'!$C$15="不可採計",Y369=0,TRUE)),IF('114成績輸入與落點儀表板'!$C$16="必須採計",Z369&gt;0,IF('114成績輸入與落點儀表板'!$C$16="不可採計",Z369=0,TRUE))),"✅ 符合","❌ 不符合")</f>
        <v>✅ 符合</v>
      </c>
      <c r="L369" s="15">
        <v>2</v>
      </c>
      <c r="M369" s="15">
        <v>2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1</v>
      </c>
      <c r="X369" s="15">
        <v>0</v>
      </c>
      <c r="Y369" s="15">
        <v>0</v>
      </c>
      <c r="Z369" s="15">
        <v>0</v>
      </c>
    </row>
    <row r="370" spans="1:26" customFormat="1" ht="15.75" customHeight="1" x14ac:dyDescent="0.3">
      <c r="A370" s="2" t="s">
        <v>1001</v>
      </c>
      <c r="B370" s="6" t="s">
        <v>910</v>
      </c>
      <c r="C370" s="6" t="s">
        <v>1002</v>
      </c>
      <c r="D370" s="12" t="s">
        <v>80</v>
      </c>
      <c r="E370" s="13" t="s">
        <v>294</v>
      </c>
      <c r="F370" s="2">
        <v>13</v>
      </c>
      <c r="G370" s="15">
        <v>108</v>
      </c>
      <c r="H370" s="7">
        <f>L370*'114成績輸入與落點儀表板'!$B$2+M370*'114成績輸入與落點儀表板'!$B$3+N370*'114成績輸入與落點儀表板'!$B$4+O370*'114成績輸入與落點儀表板'!$B$5+P370*'114成績輸入與落點儀表板'!$B$6+Q370*'114成績輸入與落點儀表板'!$B$7+R370*'114成績輸入與落點儀表板'!$B$8+S370*'114成績輸入與落點儀表板'!$B$9+T370*'114成績輸入與落點儀表板'!$B$10+U370*'114成績輸入與落點儀表板'!$B$11+V370*'114成績輸入與落點儀表板'!$B$12+W370*'114成績輸入與落點儀表板'!$B$13+X370*'114成績輸入與落點儀表板'!$B$14+Y370*'114成績輸入與落點儀表板'!$B$15+Z370*'114成績輸入與落點儀表板'!$B$16</f>
        <v>0</v>
      </c>
      <c r="I370" s="8">
        <f t="shared" si="10"/>
        <v>-108</v>
      </c>
      <c r="J370" s="2" t="str">
        <f t="shared" si="11"/>
        <v>FAIL</v>
      </c>
      <c r="K370" s="17" t="str">
        <f>IF(AND(IF('114成績輸入與落點儀表板'!$C$2="必須採計",L370&gt;0,IF('114成績輸入與落點儀表板'!$C$2="不可採計",L370=0,TRUE)),IF('114成績輸入與落點儀表板'!$C$3="必須採計",M370&gt;0,IF('114成績輸入與落點儀表板'!$C$3="不可採計",M370=0,TRUE)),IF('114成績輸入與落點儀表板'!$C$4="必須採計",N370&gt;0,IF('114成績輸入與落點儀表板'!$C$4="不可採計",N370=0,TRUE)),IF('114成績輸入與落點儀表板'!$C$5="必須採計",O370&gt;0,IF('114成績輸入與落點儀表板'!$C$5="不可採計",O370=0,TRUE)),IF('114成績輸入與落點儀表板'!$C$6="必須採計",P370&gt;0,IF('114成績輸入與落點儀表板'!$C$6="不可採計",P370=0,TRUE)),IF('114成績輸入與落點儀表板'!$C$7="必須採計",Q370&gt;0,IF('114成績輸入與落點儀表板'!$C$7="不可採計",Q370=0,TRUE)),IF('114成績輸入與落點儀表板'!$C$8="必須採計",R370&gt;0,IF('114成績輸入與落點儀表板'!$C$8="不可採計",R370=0,TRUE)),IF('114成績輸入與落點儀表板'!$C$9="必須採計",S370&gt;0,IF('114成績輸入與落點儀表板'!$C$9="不可採計",S370=0,TRUE)),IF('114成績輸入與落點儀表板'!$C$10="必須採計",T370&gt;0,IF('114成績輸入與落點儀表板'!$C$10="不可採計",T370=0,TRUE)),IF('114成績輸入與落點儀表板'!$C$11="必須採計",U370&gt;0,IF('114成績輸入與落點儀表板'!$C$11="不可採計",U370=0,TRUE)),IF('114成績輸入與落點儀表板'!$C$12="必須採計",V370&gt;0,IF('114成績輸入與落點儀表板'!$C$12="不可採計",V370=0,TRUE)),IF('114成績輸入與落點儀表板'!$C$13="必須採計",W370&gt;0,IF('114成績輸入與落點儀表板'!$C$13="不可採計",W370=0,TRUE)),IF('114成績輸入與落點儀表板'!$C$14="必須採計",X370&gt;0,IF('114成績輸入與落點儀表板'!$C$14="不可採計",X370=0,TRUE)),IF('114成績輸入與落點儀表板'!$C$15="必須採計",Y370&gt;0,IF('114成績輸入與落點儀表板'!$C$15="不可採計",Y370=0,TRUE)),IF('114成績輸入與落點儀表板'!$C$16="必須採計",Z370&gt;0,IF('114成績輸入與落點儀表板'!$C$16="不可採計",Z370=0,TRUE))),"✅ 符合","❌ 不符合")</f>
        <v>✅ 符合</v>
      </c>
      <c r="L370" s="15">
        <v>1</v>
      </c>
      <c r="M370" s="15">
        <v>1.5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1</v>
      </c>
      <c r="X370" s="15">
        <v>0</v>
      </c>
      <c r="Y370" s="15">
        <v>0</v>
      </c>
      <c r="Z370" s="15">
        <v>0</v>
      </c>
    </row>
    <row r="371" spans="1:26" ht="15.75" customHeight="1" x14ac:dyDescent="0.3">
      <c r="A371" s="2" t="s">
        <v>1003</v>
      </c>
      <c r="B371" s="13" t="s">
        <v>910</v>
      </c>
      <c r="C371" s="13" t="s">
        <v>1004</v>
      </c>
      <c r="D371" s="12" t="s">
        <v>80</v>
      </c>
      <c r="E371" s="13" t="s">
        <v>1005</v>
      </c>
      <c r="F371" s="2">
        <v>4</v>
      </c>
      <c r="G371" s="15">
        <v>120.5</v>
      </c>
      <c r="H371" s="7">
        <f>L371*'114成績輸入與落點儀表板'!$B$2+M371*'114成績輸入與落點儀表板'!$B$3+N371*'114成績輸入與落點儀表板'!$B$4+O371*'114成績輸入與落點儀表板'!$B$5+P371*'114成績輸入與落點儀表板'!$B$6+Q371*'114成績輸入與落點儀表板'!$B$7+R371*'114成績輸入與落點儀表板'!$B$8+S371*'114成績輸入與落點儀表板'!$B$9+T371*'114成績輸入與落點儀表板'!$B$10+U371*'114成績輸入與落點儀表板'!$B$11+V371*'114成績輸入與落點儀表板'!$B$12+W371*'114成績輸入與落點儀表板'!$B$13+X371*'114成績輸入與落點儀表板'!$B$14+Y371*'114成績輸入與落點儀表板'!$B$15+Z371*'114成績輸入與落點儀表板'!$B$16</f>
        <v>0</v>
      </c>
      <c r="I371" s="8">
        <f t="shared" si="10"/>
        <v>-120.5</v>
      </c>
      <c r="J371" s="2" t="str">
        <f t="shared" si="11"/>
        <v>FAIL</v>
      </c>
      <c r="K371" s="17" t="str">
        <f>IF(AND(IF('114成績輸入與落點儀表板'!$C$2="必須採計",L371&gt;0,IF('114成績輸入與落點儀表板'!$C$2="不可採計",L371=0,TRUE)),IF('114成績輸入與落點儀表板'!$C$3="必須採計",M371&gt;0,IF('114成績輸入與落點儀表板'!$C$3="不可採計",M371=0,TRUE)),IF('114成績輸入與落點儀表板'!$C$4="必須採計",N371&gt;0,IF('114成績輸入與落點儀表板'!$C$4="不可採計",N371=0,TRUE)),IF('114成績輸入與落點儀表板'!$C$5="必須採計",O371&gt;0,IF('114成績輸入與落點儀表板'!$C$5="不可採計",O371=0,TRUE)),IF('114成績輸入與落點儀表板'!$C$6="必須採計",P371&gt;0,IF('114成績輸入與落點儀表板'!$C$6="不可採計",P371=0,TRUE)),IF('114成績輸入與落點儀表板'!$C$7="必須採計",Q371&gt;0,IF('114成績輸入與落點儀表板'!$C$7="不可採計",Q371=0,TRUE)),IF('114成績輸入與落點儀表板'!$C$8="必須採計",R371&gt;0,IF('114成績輸入與落點儀表板'!$C$8="不可採計",R371=0,TRUE)),IF('114成績輸入與落點儀表板'!$C$9="必須採計",S371&gt;0,IF('114成績輸入與落點儀表板'!$C$9="不可採計",S371=0,TRUE)),IF('114成績輸入與落點儀表板'!$C$10="必須採計",T371&gt;0,IF('114成績輸入與落點儀表板'!$C$10="不可採計",T371=0,TRUE)),IF('114成績輸入與落點儀表板'!$C$11="必須採計",U371&gt;0,IF('114成績輸入與落點儀表板'!$C$11="不可採計",U371=0,TRUE)),IF('114成績輸入與落點儀表板'!$C$12="必須採計",V371&gt;0,IF('114成績輸入與落點儀表板'!$C$12="不可採計",V371=0,TRUE)),IF('114成績輸入與落點儀表板'!$C$13="必須採計",W371&gt;0,IF('114成績輸入與落點儀表板'!$C$13="不可採計",W371=0,TRUE)),IF('114成績輸入與落點儀表板'!$C$14="必須採計",X371&gt;0,IF('114成績輸入與落點儀表板'!$C$14="不可採計",X371=0,TRUE)),IF('114成績輸入與落點儀表板'!$C$15="必須採計",Y371&gt;0,IF('114成績輸入與落點儀表板'!$C$15="不可採計",Y371=0,TRUE)),IF('114成績輸入與落點儀表板'!$C$16="必須採計",Z371&gt;0,IF('114成績輸入與落點儀表板'!$C$16="不可採計",Z371=0,TRUE))),"✅ 符合","❌ 不符合")</f>
        <v>✅ 符合</v>
      </c>
      <c r="L371" s="15">
        <v>1</v>
      </c>
      <c r="M371" s="15">
        <v>1.5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1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</row>
    <row r="372" spans="1:26" customFormat="1" ht="15.75" customHeight="1" x14ac:dyDescent="0.3">
      <c r="A372" s="2" t="s">
        <v>1006</v>
      </c>
      <c r="B372" s="6" t="s">
        <v>910</v>
      </c>
      <c r="C372" s="6" t="s">
        <v>400</v>
      </c>
      <c r="D372" s="12" t="s">
        <v>113</v>
      </c>
      <c r="E372" s="13" t="s">
        <v>1007</v>
      </c>
      <c r="F372" s="2">
        <v>63</v>
      </c>
      <c r="G372" s="15">
        <v>233.5</v>
      </c>
      <c r="H372" s="7">
        <f>L372*'114成績輸入與落點儀表板'!$B$2+M372*'114成績輸入與落點儀表板'!$B$3+N372*'114成績輸入與落點儀表板'!$B$4+O372*'114成績輸入與落點儀表板'!$B$5+P372*'114成績輸入與落點儀表板'!$B$6+Q372*'114成績輸入與落點儀表板'!$B$7+R372*'114成績輸入與落點儀表板'!$B$8+S372*'114成績輸入與落點儀表板'!$B$9+T372*'114成績輸入與落點儀表板'!$B$10+U372*'114成績輸入與落點儀表板'!$B$11+V372*'114成績輸入與落點儀表板'!$B$12+W372*'114成績輸入與落點儀表板'!$B$13+X372*'114成績輸入與落點儀表板'!$B$14+Y372*'114成績輸入與落點儀表板'!$B$15+Z372*'114成績輸入與落點儀表板'!$B$16</f>
        <v>0</v>
      </c>
      <c r="I372" s="8">
        <f t="shared" si="10"/>
        <v>-233.5</v>
      </c>
      <c r="J372" s="2" t="str">
        <f t="shared" si="11"/>
        <v>FAIL</v>
      </c>
      <c r="K372" s="17" t="str">
        <f>IF(AND(IF('114成績輸入與落點儀表板'!$C$2="必須採計",L372&gt;0,IF('114成績輸入與落點儀表板'!$C$2="不可採計",L372=0,TRUE)),IF('114成績輸入與落點儀表板'!$C$3="必須採計",M372&gt;0,IF('114成績輸入與落點儀表板'!$C$3="不可採計",M372=0,TRUE)),IF('114成績輸入與落點儀表板'!$C$4="必須採計",N372&gt;0,IF('114成績輸入與落點儀表板'!$C$4="不可採計",N372=0,TRUE)),IF('114成績輸入與落點儀表板'!$C$5="必須採計",O372&gt;0,IF('114成績輸入與落點儀表板'!$C$5="不可採計",O372=0,TRUE)),IF('114成績輸入與落點儀表板'!$C$6="必須採計",P372&gt;0,IF('114成績輸入與落點儀表板'!$C$6="不可採計",P372=0,TRUE)),IF('114成績輸入與落點儀表板'!$C$7="必須採計",Q372&gt;0,IF('114成績輸入與落點儀表板'!$C$7="不可採計",Q372=0,TRUE)),IF('114成績輸入與落點儀表板'!$C$8="必須採計",R372&gt;0,IF('114成績輸入與落點儀表板'!$C$8="不可採計",R372=0,TRUE)),IF('114成績輸入與落點儀表板'!$C$9="必須採計",S372&gt;0,IF('114成績輸入與落點儀表板'!$C$9="不可採計",S372=0,TRUE)),IF('114成績輸入與落點儀表板'!$C$10="必須採計",T372&gt;0,IF('114成績輸入與落點儀表板'!$C$10="不可採計",T372=0,TRUE)),IF('114成績輸入與落點儀表板'!$C$11="必須採計",U372&gt;0,IF('114成績輸入與落點儀表板'!$C$11="不可採計",U372=0,TRUE)),IF('114成績輸入與落點儀表板'!$C$12="必須採計",V372&gt;0,IF('114成績輸入與落點儀表板'!$C$12="不可採計",V372=0,TRUE)),IF('114成績輸入與落點儀表板'!$C$13="必須採計",W372&gt;0,IF('114成績輸入與落點儀表板'!$C$13="不可採計",W372=0,TRUE)),IF('114成績輸入與落點儀表板'!$C$14="必須採計",X372&gt;0,IF('114成績輸入與落點儀表板'!$C$14="不可採計",X372=0,TRUE)),IF('114成績輸入與落點儀表板'!$C$15="必須採計",Y372&gt;0,IF('114成績輸入與落點儀表板'!$C$15="不可採計",Y372=0,TRUE)),IF('114成績輸入與落點儀表板'!$C$16="必須採計",Z372&gt;0,IF('114成績輸入與落點儀表板'!$C$16="不可採計",Z372=0,TRUE))),"✅ 符合","❌ 不符合")</f>
        <v>✅ 符合</v>
      </c>
      <c r="L372" s="15">
        <v>1.5</v>
      </c>
      <c r="M372" s="15">
        <v>1.5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1</v>
      </c>
      <c r="V372" s="15">
        <v>0</v>
      </c>
      <c r="W372" s="15">
        <v>1.5</v>
      </c>
      <c r="X372" s="15">
        <v>0</v>
      </c>
      <c r="Y372" s="15">
        <v>0</v>
      </c>
      <c r="Z372" s="15">
        <v>0</v>
      </c>
    </row>
    <row r="373" spans="1:26" customFormat="1" ht="15.75" customHeight="1" x14ac:dyDescent="0.3">
      <c r="A373" s="2" t="s">
        <v>1008</v>
      </c>
      <c r="B373" s="6" t="s">
        <v>910</v>
      </c>
      <c r="C373" s="6" t="s">
        <v>1009</v>
      </c>
      <c r="D373" s="12" t="s">
        <v>121</v>
      </c>
      <c r="E373" s="13" t="s">
        <v>1010</v>
      </c>
      <c r="F373" s="2">
        <v>12</v>
      </c>
      <c r="G373" s="15">
        <v>114.25</v>
      </c>
      <c r="H373" s="7">
        <f>L373*'114成績輸入與落點儀表板'!$B$2+M373*'114成績輸入與落點儀表板'!$B$3+N373*'114成績輸入與落點儀表板'!$B$4+O373*'114成績輸入與落點儀表板'!$B$5+P373*'114成績輸入與落點儀表板'!$B$6+Q373*'114成績輸入與落點儀表板'!$B$7+R373*'114成績輸入與落點儀表板'!$B$8+S373*'114成績輸入與落點儀表板'!$B$9+T373*'114成績輸入與落點儀表板'!$B$10+U373*'114成績輸入與落點儀表板'!$B$11+V373*'114成績輸入與落點儀表板'!$B$12+W373*'114成績輸入與落點儀表板'!$B$13+X373*'114成績輸入與落點儀表板'!$B$14+Y373*'114成績輸入與落點儀表板'!$B$15+Z373*'114成績輸入與落點儀表板'!$B$16</f>
        <v>0</v>
      </c>
      <c r="I373" s="8">
        <f t="shared" si="10"/>
        <v>-114.25</v>
      </c>
      <c r="J373" s="2" t="str">
        <f t="shared" si="11"/>
        <v>FAIL</v>
      </c>
      <c r="K373" s="17" t="str">
        <f>IF(AND(IF('114成績輸入與落點儀表板'!$C$2="必須採計",L373&gt;0,IF('114成績輸入與落點儀表板'!$C$2="不可採計",L373=0,TRUE)),IF('114成績輸入與落點儀表板'!$C$3="必須採計",M373&gt;0,IF('114成績輸入與落點儀表板'!$C$3="不可採計",M373=0,TRUE)),IF('114成績輸入與落點儀表板'!$C$4="必須採計",N373&gt;0,IF('114成績輸入與落點儀表板'!$C$4="不可採計",N373=0,TRUE)),IF('114成績輸入與落點儀表板'!$C$5="必須採計",O373&gt;0,IF('114成績輸入與落點儀表板'!$C$5="不可採計",O373=0,TRUE)),IF('114成績輸入與落點儀表板'!$C$6="必須採計",P373&gt;0,IF('114成績輸入與落點儀表板'!$C$6="不可採計",P373=0,TRUE)),IF('114成績輸入與落點儀表板'!$C$7="必須採計",Q373&gt;0,IF('114成績輸入與落點儀表板'!$C$7="不可採計",Q373=0,TRUE)),IF('114成績輸入與落點儀表板'!$C$8="必須採計",R373&gt;0,IF('114成績輸入與落點儀表板'!$C$8="不可採計",R373=0,TRUE)),IF('114成績輸入與落點儀表板'!$C$9="必須採計",S373&gt;0,IF('114成績輸入與落點儀表板'!$C$9="不可採計",S373=0,TRUE)),IF('114成績輸入與落點儀表板'!$C$10="必須採計",T373&gt;0,IF('114成績輸入與落點儀表板'!$C$10="不可採計",T373=0,TRUE)),IF('114成績輸入與落點儀表板'!$C$11="必須採計",U373&gt;0,IF('114成績輸入與落點儀表板'!$C$11="不可採計",U373=0,TRUE)),IF('114成績輸入與落點儀表板'!$C$12="必須採計",V373&gt;0,IF('114成績輸入與落點儀表板'!$C$12="不可採計",V373=0,TRUE)),IF('114成績輸入與落點儀表板'!$C$13="必須採計",W373&gt;0,IF('114成績輸入與落點儀表板'!$C$13="不可採計",W373=0,TRUE)),IF('114成績輸入與落點儀表板'!$C$14="必須採計",X373&gt;0,IF('114成績輸入與落點儀表板'!$C$14="不可採計",X373=0,TRUE)),IF('114成績輸入與落點儀表板'!$C$15="必須採計",Y373&gt;0,IF('114成績輸入與落點儀表板'!$C$15="不可採計",Y373=0,TRUE)),IF('114成績輸入與落點儀表板'!$C$16="必須採計",Z373&gt;0,IF('114成績輸入與落點儀表板'!$C$16="不可採計",Z373=0,TRUE))),"✅ 符合","❌ 不符合")</f>
        <v>✅ 符合</v>
      </c>
      <c r="L373" s="15">
        <v>1</v>
      </c>
      <c r="M373" s="15">
        <v>2</v>
      </c>
      <c r="N373" s="15">
        <v>0</v>
      </c>
      <c r="O373" s="15">
        <v>1.25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</row>
    <row r="374" spans="1:26" ht="15.75" customHeight="1" x14ac:dyDescent="0.3">
      <c r="A374" s="2" t="s">
        <v>1011</v>
      </c>
      <c r="B374" s="13" t="s">
        <v>910</v>
      </c>
      <c r="C374" s="13" t="s">
        <v>1012</v>
      </c>
      <c r="D374" s="12" t="s">
        <v>121</v>
      </c>
      <c r="E374" s="13" t="s">
        <v>1013</v>
      </c>
      <c r="F374" s="2">
        <v>7</v>
      </c>
      <c r="G374" s="15">
        <v>131</v>
      </c>
      <c r="H374" s="7">
        <f>L374*'114成績輸入與落點儀表板'!$B$2+M374*'114成績輸入與落點儀表板'!$B$3+N374*'114成績輸入與落點儀表板'!$B$4+O374*'114成績輸入與落點儀表板'!$B$5+P374*'114成績輸入與落點儀表板'!$B$6+Q374*'114成績輸入與落點儀表板'!$B$7+R374*'114成績輸入與落點儀表板'!$B$8+S374*'114成績輸入與落點儀表板'!$B$9+T374*'114成績輸入與落點儀表板'!$B$10+U374*'114成績輸入與落點儀表板'!$B$11+V374*'114成績輸入與落點儀表板'!$B$12+W374*'114成績輸入與落點儀表板'!$B$13+X374*'114成績輸入與落點儀表板'!$B$14+Y374*'114成績輸入與落點儀表板'!$B$15+Z374*'114成績輸入與落點儀表板'!$B$16</f>
        <v>0</v>
      </c>
      <c r="I374" s="8">
        <f t="shared" si="10"/>
        <v>-131</v>
      </c>
      <c r="J374" s="2" t="str">
        <f t="shared" si="11"/>
        <v>FAIL</v>
      </c>
      <c r="K374" s="17" t="str">
        <f>IF(AND(IF('114成績輸入與落點儀表板'!$C$2="必須採計",L374&gt;0,IF('114成績輸入與落點儀表板'!$C$2="不可採計",L374=0,TRUE)),IF('114成績輸入與落點儀表板'!$C$3="必須採計",M374&gt;0,IF('114成績輸入與落點儀表板'!$C$3="不可採計",M374=0,TRUE)),IF('114成績輸入與落點儀表板'!$C$4="必須採計",N374&gt;0,IF('114成績輸入與落點儀表板'!$C$4="不可採計",N374=0,TRUE)),IF('114成績輸入與落點儀表板'!$C$5="必須採計",O374&gt;0,IF('114成績輸入與落點儀表板'!$C$5="不可採計",O374=0,TRUE)),IF('114成績輸入與落點儀表板'!$C$6="必須採計",P374&gt;0,IF('114成績輸入與落點儀表板'!$C$6="不可採計",P374=0,TRUE)),IF('114成績輸入與落點儀表板'!$C$7="必須採計",Q374&gt;0,IF('114成績輸入與落點儀表板'!$C$7="不可採計",Q374=0,TRUE)),IF('114成績輸入與落點儀表板'!$C$8="必須採計",R374&gt;0,IF('114成績輸入與落點儀表板'!$C$8="不可採計",R374=0,TRUE)),IF('114成績輸入與落點儀表板'!$C$9="必須採計",S374&gt;0,IF('114成績輸入與落點儀表板'!$C$9="不可採計",S374=0,TRUE)),IF('114成績輸入與落點儀表板'!$C$10="必須採計",T374&gt;0,IF('114成績輸入與落點儀表板'!$C$10="不可採計",T374=0,TRUE)),IF('114成績輸入與落點儀表板'!$C$11="必須採計",U374&gt;0,IF('114成績輸入與落點儀表板'!$C$11="不可採計",U374=0,TRUE)),IF('114成績輸入與落點儀表板'!$C$12="必須採計",V374&gt;0,IF('114成績輸入與落點儀表板'!$C$12="不可採計",V374=0,TRUE)),IF('114成績輸入與落點儀表板'!$C$13="必須採計",W374&gt;0,IF('114成績輸入與落點儀表板'!$C$13="不可採計",W374=0,TRUE)),IF('114成績輸入與落點儀表板'!$C$14="必須採計",X374&gt;0,IF('114成績輸入與落點儀表板'!$C$14="不可採計",X374=0,TRUE)),IF('114成績輸入與落點儀表板'!$C$15="必須採計",Y374&gt;0,IF('114成績輸入與落點儀表板'!$C$15="不可採計",Y374=0,TRUE)),IF('114成績輸入與落點儀表板'!$C$16="必須採計",Z374&gt;0,IF('114成績輸入與落點儀表板'!$C$16="不可採計",Z374=0,TRUE))),"✅ 符合","❌ 不符合")</f>
        <v>✅ 符合</v>
      </c>
      <c r="L374" s="15">
        <v>1</v>
      </c>
      <c r="M374" s="15">
        <v>2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1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</row>
    <row r="375" spans="1:26" customFormat="1" ht="15.75" customHeight="1" x14ac:dyDescent="0.3">
      <c r="A375" s="2" t="s">
        <v>1014</v>
      </c>
      <c r="B375" s="6" t="s">
        <v>1015</v>
      </c>
      <c r="C375" s="6" t="s">
        <v>1016</v>
      </c>
      <c r="D375" s="12" t="s">
        <v>56</v>
      </c>
      <c r="E375" s="13" t="s">
        <v>1017</v>
      </c>
      <c r="F375" s="2">
        <v>19</v>
      </c>
      <c r="G375" s="15">
        <v>250.75</v>
      </c>
      <c r="H375" s="7">
        <f>L375*'114成績輸入與落點儀表板'!$B$2+M375*'114成績輸入與落點儀表板'!$B$3+N375*'114成績輸入與落點儀表板'!$B$4+O375*'114成績輸入與落點儀表板'!$B$5+P375*'114成績輸入與落點儀表板'!$B$6+Q375*'114成績輸入與落點儀表板'!$B$7+R375*'114成績輸入與落點儀表板'!$B$8+S375*'114成績輸入與落點儀表板'!$B$9+T375*'114成績輸入與落點儀表板'!$B$10+U375*'114成績輸入與落點儀表板'!$B$11+V375*'114成績輸入與落點儀表板'!$B$12+W375*'114成績輸入與落點儀表板'!$B$13+X375*'114成績輸入與落點儀表板'!$B$14+Y375*'114成績輸入與落點儀表板'!$B$15+Z375*'114成績輸入與落點儀表板'!$B$16</f>
        <v>0</v>
      </c>
      <c r="I375" s="8">
        <f t="shared" si="10"/>
        <v>-250.75</v>
      </c>
      <c r="J375" s="2" t="str">
        <f t="shared" si="11"/>
        <v>FAIL</v>
      </c>
      <c r="K375" s="17" t="str">
        <f>IF(AND(IF('114成績輸入與落點儀表板'!$C$2="必須採計",L375&gt;0,IF('114成績輸入與落點儀表板'!$C$2="不可採計",L375=0,TRUE)),IF('114成績輸入與落點儀表板'!$C$3="必須採計",M375&gt;0,IF('114成績輸入與落點儀表板'!$C$3="不可採計",M375=0,TRUE)),IF('114成績輸入與落點儀表板'!$C$4="必須採計",N375&gt;0,IF('114成績輸入與落點儀表板'!$C$4="不可採計",N375=0,TRUE)),IF('114成績輸入與落點儀表板'!$C$5="必須採計",O375&gt;0,IF('114成績輸入與落點儀表板'!$C$5="不可採計",O375=0,TRUE)),IF('114成績輸入與落點儀表板'!$C$6="必須採計",P375&gt;0,IF('114成績輸入與落點儀表板'!$C$6="不可採計",P375=0,TRUE)),IF('114成績輸入與落點儀表板'!$C$7="必須採計",Q375&gt;0,IF('114成績輸入與落點儀表板'!$C$7="不可採計",Q375=0,TRUE)),IF('114成績輸入與落點儀表板'!$C$8="必須採計",R375&gt;0,IF('114成績輸入與落點儀表板'!$C$8="不可採計",R375=0,TRUE)),IF('114成績輸入與落點儀表板'!$C$9="必須採計",S375&gt;0,IF('114成績輸入與落點儀表板'!$C$9="不可採計",S375=0,TRUE)),IF('114成績輸入與落點儀表板'!$C$10="必須採計",T375&gt;0,IF('114成績輸入與落點儀表板'!$C$10="不可採計",T375=0,TRUE)),IF('114成績輸入與落點儀表板'!$C$11="必須採計",U375&gt;0,IF('114成績輸入與落點儀表板'!$C$11="不可採計",U375=0,TRUE)),IF('114成績輸入與落點儀表板'!$C$12="必須採計",V375&gt;0,IF('114成績輸入與落點儀表板'!$C$12="不可採計",V375=0,TRUE)),IF('114成績輸入與落點儀表板'!$C$13="必須採計",W375&gt;0,IF('114成績輸入與落點儀表板'!$C$13="不可採計",W375=0,TRUE)),IF('114成績輸入與落點儀表板'!$C$14="必須採計",X375&gt;0,IF('114成績輸入與落點儀表板'!$C$14="不可採計",X375=0,TRUE)),IF('114成績輸入與落點儀表板'!$C$15="必須採計",Y375&gt;0,IF('114成績輸入與落點儀表板'!$C$15="不可採計",Y375=0,TRUE)),IF('114成績輸入與落點儀表板'!$C$16="必須採計",Z375&gt;0,IF('114成績輸入與落點儀表板'!$C$16="不可採計",Z375=0,TRUE))),"✅ 符合","❌ 不符合")</f>
        <v>✅ 符合</v>
      </c>
      <c r="L375" s="15">
        <v>1.5</v>
      </c>
      <c r="M375" s="15">
        <v>1.25</v>
      </c>
      <c r="N375" s="15">
        <v>0</v>
      </c>
      <c r="O375" s="15">
        <v>0</v>
      </c>
      <c r="P375" s="15">
        <v>0</v>
      </c>
      <c r="Q375" s="15">
        <v>1</v>
      </c>
      <c r="R375" s="15">
        <v>0</v>
      </c>
      <c r="S375" s="15">
        <v>0</v>
      </c>
      <c r="T375" s="15">
        <v>0</v>
      </c>
      <c r="U375" s="15">
        <v>1</v>
      </c>
      <c r="V375" s="15">
        <v>1</v>
      </c>
      <c r="W375" s="15">
        <v>0</v>
      </c>
      <c r="X375" s="15">
        <v>0</v>
      </c>
      <c r="Y375" s="15">
        <v>0</v>
      </c>
      <c r="Z375" s="15">
        <v>0</v>
      </c>
    </row>
    <row r="376" spans="1:26" customFormat="1" ht="15.75" customHeight="1" x14ac:dyDescent="0.3">
      <c r="A376" s="2" t="s">
        <v>1018</v>
      </c>
      <c r="B376" s="6" t="s">
        <v>1015</v>
      </c>
      <c r="C376" s="6" t="s">
        <v>1019</v>
      </c>
      <c r="D376" s="12" t="s">
        <v>60</v>
      </c>
      <c r="E376" s="13" t="s">
        <v>1020</v>
      </c>
      <c r="F376" s="2">
        <v>9</v>
      </c>
      <c r="G376" s="15">
        <v>263</v>
      </c>
      <c r="H376" s="7">
        <f>L376*'114成績輸入與落點儀表板'!$B$2+M376*'114成績輸入與落點儀表板'!$B$3+N376*'114成績輸入與落點儀表板'!$B$4+O376*'114成績輸入與落點儀表板'!$B$5+P376*'114成績輸入與落點儀表板'!$B$6+Q376*'114成績輸入與落點儀表板'!$B$7+R376*'114成績輸入與落點儀表板'!$B$8+S376*'114成績輸入與落點儀表板'!$B$9+T376*'114成績輸入與落點儀表板'!$B$10+U376*'114成績輸入與落點儀表板'!$B$11+V376*'114成績輸入與落點儀表板'!$B$12+W376*'114成績輸入與落點儀表板'!$B$13+X376*'114成績輸入與落點儀表板'!$B$14+Y376*'114成績輸入與落點儀表板'!$B$15+Z376*'114成績輸入與落點儀表板'!$B$16</f>
        <v>0</v>
      </c>
      <c r="I376" s="8">
        <f t="shared" si="10"/>
        <v>-263</v>
      </c>
      <c r="J376" s="2" t="str">
        <f t="shared" si="11"/>
        <v>FAIL</v>
      </c>
      <c r="K376" s="17" t="str">
        <f>IF(AND(IF('114成績輸入與落點儀表板'!$C$2="必須採計",L376&gt;0,IF('114成績輸入與落點儀表板'!$C$2="不可採計",L376=0,TRUE)),IF('114成績輸入與落點儀表板'!$C$3="必須採計",M376&gt;0,IF('114成績輸入與落點儀表板'!$C$3="不可採計",M376=0,TRUE)),IF('114成績輸入與落點儀表板'!$C$4="必須採計",N376&gt;0,IF('114成績輸入與落點儀表板'!$C$4="不可採計",N376=0,TRUE)),IF('114成績輸入與落點儀表板'!$C$5="必須採計",O376&gt;0,IF('114成績輸入與落點儀表板'!$C$5="不可採計",O376=0,TRUE)),IF('114成績輸入與落點儀表板'!$C$6="必須採計",P376&gt;0,IF('114成績輸入與落點儀表板'!$C$6="不可採計",P376=0,TRUE)),IF('114成績輸入與落點儀表板'!$C$7="必須採計",Q376&gt;0,IF('114成績輸入與落點儀表板'!$C$7="不可採計",Q376=0,TRUE)),IF('114成績輸入與落點儀表板'!$C$8="必須採計",R376&gt;0,IF('114成績輸入與落點儀表板'!$C$8="不可採計",R376=0,TRUE)),IF('114成績輸入與落點儀表板'!$C$9="必須採計",S376&gt;0,IF('114成績輸入與落點儀表板'!$C$9="不可採計",S376=0,TRUE)),IF('114成績輸入與落點儀表板'!$C$10="必須採計",T376&gt;0,IF('114成績輸入與落點儀表板'!$C$10="不可採計",T376=0,TRUE)),IF('114成績輸入與落點儀表板'!$C$11="必須採計",U376&gt;0,IF('114成績輸入與落點儀表板'!$C$11="不可採計",U376=0,TRUE)),IF('114成績輸入與落點儀表板'!$C$12="必須採計",V376&gt;0,IF('114成績輸入與落點儀表板'!$C$12="不可採計",V376=0,TRUE)),IF('114成績輸入與落點儀表板'!$C$13="必須採計",W376&gt;0,IF('114成績輸入與落點儀表板'!$C$13="不可採計",W376=0,TRUE)),IF('114成績輸入與落點儀表板'!$C$14="必須採計",X376&gt;0,IF('114成績輸入與落點儀表板'!$C$14="不可採計",X376=0,TRUE)),IF('114成績輸入與落點儀表板'!$C$15="必須採計",Y376&gt;0,IF('114成績輸入與落點儀表板'!$C$15="不可採計",Y376=0,TRUE)),IF('114成績輸入與落點儀表板'!$C$16="必須採計",Z376&gt;0,IF('114成績輸入與落點儀表板'!$C$16="不可採計",Z376=0,TRUE))),"✅ 符合","❌ 不符合")</f>
        <v>✅ 符合</v>
      </c>
      <c r="L376" s="15">
        <v>1.5</v>
      </c>
      <c r="M376" s="15">
        <v>1.5</v>
      </c>
      <c r="N376" s="15">
        <v>0</v>
      </c>
      <c r="O376" s="15">
        <v>0</v>
      </c>
      <c r="P376" s="15">
        <v>0</v>
      </c>
      <c r="Q376" s="15">
        <v>1</v>
      </c>
      <c r="R376" s="15">
        <v>0</v>
      </c>
      <c r="S376" s="15">
        <v>0</v>
      </c>
      <c r="T376" s="15">
        <v>0</v>
      </c>
      <c r="U376" s="15">
        <v>1</v>
      </c>
      <c r="V376" s="15">
        <v>1</v>
      </c>
      <c r="W376" s="15">
        <v>0</v>
      </c>
      <c r="X376" s="15">
        <v>0</v>
      </c>
      <c r="Y376" s="15">
        <v>0</v>
      </c>
      <c r="Z376" s="15">
        <v>0</v>
      </c>
    </row>
    <row r="377" spans="1:26" customFormat="1" ht="15.75" customHeight="1" x14ac:dyDescent="0.3">
      <c r="A377" s="2" t="s">
        <v>1021</v>
      </c>
      <c r="B377" s="6" t="s">
        <v>1015</v>
      </c>
      <c r="C377" s="6" t="s">
        <v>59</v>
      </c>
      <c r="D377" s="12" t="s">
        <v>60</v>
      </c>
      <c r="E377" s="13" t="s">
        <v>485</v>
      </c>
      <c r="F377" s="2">
        <v>25</v>
      </c>
      <c r="G377" s="15">
        <v>302</v>
      </c>
      <c r="H377" s="7">
        <f>L377*'114成績輸入與落點儀表板'!$B$2+M377*'114成績輸入與落點儀表板'!$B$3+N377*'114成績輸入與落點儀表板'!$B$4+O377*'114成績輸入與落點儀表板'!$B$5+P377*'114成績輸入與落點儀表板'!$B$6+Q377*'114成績輸入與落點儀表板'!$B$7+R377*'114成績輸入與落點儀表板'!$B$8+S377*'114成績輸入與落點儀表板'!$B$9+T377*'114成績輸入與落點儀表板'!$B$10+U377*'114成績輸入與落點儀表板'!$B$11+V377*'114成績輸入與落點儀表板'!$B$12+W377*'114成績輸入與落點儀表板'!$B$13+X377*'114成績輸入與落點儀表板'!$B$14+Y377*'114成績輸入與落點儀表板'!$B$15+Z377*'114成績輸入與落點儀表板'!$B$16</f>
        <v>0</v>
      </c>
      <c r="I377" s="8">
        <f t="shared" si="10"/>
        <v>-302</v>
      </c>
      <c r="J377" s="2" t="str">
        <f t="shared" si="11"/>
        <v>FAIL</v>
      </c>
      <c r="K377" s="17" t="str">
        <f>IF(AND(IF('114成績輸入與落點儀表板'!$C$2="必須採計",L377&gt;0,IF('114成績輸入與落點儀表板'!$C$2="不可採計",L377=0,TRUE)),IF('114成績輸入與落點儀表板'!$C$3="必須採計",M377&gt;0,IF('114成績輸入與落點儀表板'!$C$3="不可採計",M377=0,TRUE)),IF('114成績輸入與落點儀表板'!$C$4="必須採計",N377&gt;0,IF('114成績輸入與落點儀表板'!$C$4="不可採計",N377=0,TRUE)),IF('114成績輸入與落點儀表板'!$C$5="必須採計",O377&gt;0,IF('114成績輸入與落點儀表板'!$C$5="不可採計",O377=0,TRUE)),IF('114成績輸入與落點儀表板'!$C$6="必須採計",P377&gt;0,IF('114成績輸入與落點儀表板'!$C$6="不可採計",P377=0,TRUE)),IF('114成績輸入與落點儀表板'!$C$7="必須採計",Q377&gt;0,IF('114成績輸入與落點儀表板'!$C$7="不可採計",Q377=0,TRUE)),IF('114成績輸入與落點儀表板'!$C$8="必須採計",R377&gt;0,IF('114成績輸入與落點儀表板'!$C$8="不可採計",R377=0,TRUE)),IF('114成績輸入與落點儀表板'!$C$9="必須採計",S377&gt;0,IF('114成績輸入與落點儀表板'!$C$9="不可採計",S377=0,TRUE)),IF('114成績輸入與落點儀表板'!$C$10="必須採計",T377&gt;0,IF('114成績輸入與落點儀表板'!$C$10="不可採計",T377=0,TRUE)),IF('114成績輸入與落點儀表板'!$C$11="必須採計",U377&gt;0,IF('114成績輸入與落點儀表板'!$C$11="不可採計",U377=0,TRUE)),IF('114成績輸入與落點儀表板'!$C$12="必須採計",V377&gt;0,IF('114成績輸入與落點儀表板'!$C$12="不可採計",V377=0,TRUE)),IF('114成績輸入與落點儀表板'!$C$13="必須採計",W377&gt;0,IF('114成績輸入與落點儀表板'!$C$13="不可採計",W377=0,TRUE)),IF('114成績輸入與落點儀表板'!$C$14="必須採計",X377&gt;0,IF('114成績輸入與落點儀表板'!$C$14="不可採計",X377=0,TRUE)),IF('114成績輸入與落點儀表板'!$C$15="必須採計",Y377&gt;0,IF('114成績輸入與落點儀表板'!$C$15="不可採計",Y377=0,TRUE)),IF('114成績輸入與落點儀表板'!$C$16="必須採計",Z377&gt;0,IF('114成績輸入與落點儀表板'!$C$16="不可採計",Z377=0,TRUE))),"✅ 符合","❌ 不符合")</f>
        <v>✅ 符合</v>
      </c>
      <c r="L377" s="15">
        <v>1.5</v>
      </c>
      <c r="M377" s="15">
        <v>2</v>
      </c>
      <c r="N377" s="15">
        <v>0</v>
      </c>
      <c r="O377" s="15">
        <v>0</v>
      </c>
      <c r="P377" s="15">
        <v>0</v>
      </c>
      <c r="Q377" s="15">
        <v>1</v>
      </c>
      <c r="R377" s="15">
        <v>0</v>
      </c>
      <c r="S377" s="15">
        <v>0</v>
      </c>
      <c r="T377" s="15">
        <v>0</v>
      </c>
      <c r="U377" s="15">
        <v>1</v>
      </c>
      <c r="V377" s="15">
        <v>1</v>
      </c>
      <c r="W377" s="15">
        <v>0</v>
      </c>
      <c r="X377" s="15">
        <v>0</v>
      </c>
      <c r="Y377" s="15">
        <v>0</v>
      </c>
      <c r="Z377" s="15">
        <v>0</v>
      </c>
    </row>
    <row r="378" spans="1:26" customFormat="1" ht="15.75" customHeight="1" x14ac:dyDescent="0.3">
      <c r="A378" s="2" t="s">
        <v>1022</v>
      </c>
      <c r="B378" s="6" t="s">
        <v>1015</v>
      </c>
      <c r="C378" s="6" t="s">
        <v>1023</v>
      </c>
      <c r="D378" s="12" t="s">
        <v>99</v>
      </c>
      <c r="E378" s="13" t="s">
        <v>1024</v>
      </c>
      <c r="F378" s="2">
        <v>18</v>
      </c>
      <c r="G378" s="15">
        <v>302</v>
      </c>
      <c r="H378" s="7">
        <f>L378*'114成績輸入與落點儀表板'!$B$2+M378*'114成績輸入與落點儀表板'!$B$3+N378*'114成績輸入與落點儀表板'!$B$4+O378*'114成績輸入與落點儀表板'!$B$5+P378*'114成績輸入與落點儀表板'!$B$6+Q378*'114成績輸入與落點儀表板'!$B$7+R378*'114成績輸入與落點儀表板'!$B$8+S378*'114成績輸入與落點儀表板'!$B$9+T378*'114成績輸入與落點儀表板'!$B$10+U378*'114成績輸入與落點儀表板'!$B$11+V378*'114成績輸入與落點儀表板'!$B$12+W378*'114成績輸入與落點儀表板'!$B$13+X378*'114成績輸入與落點儀表板'!$B$14+Y378*'114成績輸入與落點儀表板'!$B$15+Z378*'114成績輸入與落點儀表板'!$B$16</f>
        <v>0</v>
      </c>
      <c r="I378" s="8">
        <f t="shared" si="10"/>
        <v>-302</v>
      </c>
      <c r="J378" s="2" t="str">
        <f t="shared" si="11"/>
        <v>FAIL</v>
      </c>
      <c r="K378" s="17" t="str">
        <f>IF(AND(IF('114成績輸入與落點儀表板'!$C$2="必須採計",L378&gt;0,IF('114成績輸入與落點儀表板'!$C$2="不可採計",L378=0,TRUE)),IF('114成績輸入與落點儀表板'!$C$3="必須採計",M378&gt;0,IF('114成績輸入與落點儀表板'!$C$3="不可採計",M378=0,TRUE)),IF('114成績輸入與落點儀表板'!$C$4="必須採計",N378&gt;0,IF('114成績輸入與落點儀表板'!$C$4="不可採計",N378=0,TRUE)),IF('114成績輸入與落點儀表板'!$C$5="必須採計",O378&gt;0,IF('114成績輸入與落點儀表板'!$C$5="不可採計",O378=0,TRUE)),IF('114成績輸入與落點儀表板'!$C$6="必須採計",P378&gt;0,IF('114成績輸入與落點儀表板'!$C$6="不可採計",P378=0,TRUE)),IF('114成績輸入與落點儀表板'!$C$7="必須採計",Q378&gt;0,IF('114成績輸入與落點儀表板'!$C$7="不可採計",Q378=0,TRUE)),IF('114成績輸入與落點儀表板'!$C$8="必須採計",R378&gt;0,IF('114成績輸入與落點儀表板'!$C$8="不可採計",R378=0,TRUE)),IF('114成績輸入與落點儀表板'!$C$9="必須採計",S378&gt;0,IF('114成績輸入與落點儀表板'!$C$9="不可採計",S378=0,TRUE)),IF('114成績輸入與落點儀表板'!$C$10="必須採計",T378&gt;0,IF('114成績輸入與落點儀表板'!$C$10="不可採計",T378=0,TRUE)),IF('114成績輸入與落點儀表板'!$C$11="必須採計",U378&gt;0,IF('114成績輸入與落點儀表板'!$C$11="不可採計",U378=0,TRUE)),IF('114成績輸入與落點儀表板'!$C$12="必須採計",V378&gt;0,IF('114成績輸入與落點儀表板'!$C$12="不可採計",V378=0,TRUE)),IF('114成績輸入與落點儀表板'!$C$13="必須採計",W378&gt;0,IF('114成績輸入與落點儀表板'!$C$13="不可採計",W378=0,TRUE)),IF('114成績輸入與落點儀表板'!$C$14="必須採計",X378&gt;0,IF('114成績輸入與落點儀表板'!$C$14="不可採計",X378=0,TRUE)),IF('114成績輸入與落點儀表板'!$C$15="必須採計",Y378&gt;0,IF('114成績輸入與落點儀表板'!$C$15="不可採計",Y378=0,TRUE)),IF('114成績輸入與落點儀表板'!$C$16="必須採計",Z378&gt;0,IF('114成績輸入與落點儀表板'!$C$16="不可採計",Z378=0,TRUE))),"✅ 符合","❌ 不符合")</f>
        <v>✅ 符合</v>
      </c>
      <c r="L378" s="15">
        <v>1.5</v>
      </c>
      <c r="M378" s="15">
        <v>1.5</v>
      </c>
      <c r="N378" s="15">
        <v>0</v>
      </c>
      <c r="O378" s="15">
        <v>1.5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1</v>
      </c>
      <c r="V378" s="15">
        <v>0</v>
      </c>
      <c r="W378" s="15">
        <v>1</v>
      </c>
      <c r="X378" s="15">
        <v>0</v>
      </c>
      <c r="Y378" s="15">
        <v>0</v>
      </c>
      <c r="Z378" s="15">
        <v>0</v>
      </c>
    </row>
    <row r="379" spans="1:26" customFormat="1" ht="15.75" customHeight="1" x14ac:dyDescent="0.3">
      <c r="A379" s="2" t="s">
        <v>1025</v>
      </c>
      <c r="B379" s="6" t="s">
        <v>1015</v>
      </c>
      <c r="C379" s="6" t="s">
        <v>1026</v>
      </c>
      <c r="D379" s="12" t="s">
        <v>266</v>
      </c>
      <c r="E379" s="13" t="s">
        <v>1027</v>
      </c>
      <c r="F379" s="2">
        <v>8</v>
      </c>
      <c r="G379" s="15">
        <v>273</v>
      </c>
      <c r="H379" s="7">
        <f>L379*'114成績輸入與落點儀表板'!$B$2+M379*'114成績輸入與落點儀表板'!$B$3+N379*'114成績輸入與落點儀表板'!$B$4+O379*'114成績輸入與落點儀表板'!$B$5+P379*'114成績輸入與落點儀表板'!$B$6+Q379*'114成績輸入與落點儀表板'!$B$7+R379*'114成績輸入與落點儀表板'!$B$8+S379*'114成績輸入與落點儀表板'!$B$9+T379*'114成績輸入與落點儀表板'!$B$10+U379*'114成績輸入與落點儀表板'!$B$11+V379*'114成績輸入與落點儀表板'!$B$12+W379*'114成績輸入與落點儀表板'!$B$13+X379*'114成績輸入與落點儀表板'!$B$14+Y379*'114成績輸入與落點儀表板'!$B$15+Z379*'114成績輸入與落點儀表板'!$B$16</f>
        <v>0</v>
      </c>
      <c r="I379" s="8">
        <f t="shared" si="10"/>
        <v>-273</v>
      </c>
      <c r="J379" s="2" t="str">
        <f t="shared" si="11"/>
        <v>FAIL</v>
      </c>
      <c r="K379" s="17" t="str">
        <f>IF(AND(IF('114成績輸入與落點儀表板'!$C$2="必須採計",L379&gt;0,IF('114成績輸入與落點儀表板'!$C$2="不可採計",L379=0,TRUE)),IF('114成績輸入與落點儀表板'!$C$3="必須採計",M379&gt;0,IF('114成績輸入與落點儀表板'!$C$3="不可採計",M379=0,TRUE)),IF('114成績輸入與落點儀表板'!$C$4="必須採計",N379&gt;0,IF('114成績輸入與落點儀表板'!$C$4="不可採計",N379=0,TRUE)),IF('114成績輸入與落點儀表板'!$C$5="必須採計",O379&gt;0,IF('114成績輸入與落點儀表板'!$C$5="不可採計",O379=0,TRUE)),IF('114成績輸入與落點儀表板'!$C$6="必須採計",P379&gt;0,IF('114成績輸入與落點儀表板'!$C$6="不可採計",P379=0,TRUE)),IF('114成績輸入與落點儀表板'!$C$7="必須採計",Q379&gt;0,IF('114成績輸入與落點儀表板'!$C$7="不可採計",Q379=0,TRUE)),IF('114成績輸入與落點儀表板'!$C$8="必須採計",R379&gt;0,IF('114成績輸入與落點儀表板'!$C$8="不可採計",R379=0,TRUE)),IF('114成績輸入與落點儀表板'!$C$9="必須採計",S379&gt;0,IF('114成績輸入與落點儀表板'!$C$9="不可採計",S379=0,TRUE)),IF('114成績輸入與落點儀表板'!$C$10="必須採計",T379&gt;0,IF('114成績輸入與落點儀表板'!$C$10="不可採計",T379=0,TRUE)),IF('114成績輸入與落點儀表板'!$C$11="必須採計",U379&gt;0,IF('114成績輸入與落點儀表板'!$C$11="不可採計",U379=0,TRUE)),IF('114成績輸入與落點儀表板'!$C$12="必須採計",V379&gt;0,IF('114成績輸入與落點儀表板'!$C$12="不可採計",V379=0,TRUE)),IF('114成績輸入與落點儀表板'!$C$13="必須採計",W379&gt;0,IF('114成績輸入與落點儀表板'!$C$13="不可採計",W379=0,TRUE)),IF('114成績輸入與落點儀表板'!$C$14="必須採計",X379&gt;0,IF('114成績輸入與落點儀表板'!$C$14="不可採計",X379=0,TRUE)),IF('114成績輸入與落點儀表板'!$C$15="必須採計",Y379&gt;0,IF('114成績輸入與落點儀表板'!$C$15="不可採計",Y379=0,TRUE)),IF('114成績輸入與落點儀表板'!$C$16="必須採計",Z379&gt;0,IF('114成績輸入與落點儀表板'!$C$16="不可採計",Z379=0,TRUE))),"✅ 符合","❌ 不符合")</f>
        <v>✅ 符合</v>
      </c>
      <c r="L379" s="15">
        <v>2</v>
      </c>
      <c r="M379" s="15">
        <v>2</v>
      </c>
      <c r="N379" s="15">
        <v>0</v>
      </c>
      <c r="O379" s="15">
        <v>0</v>
      </c>
      <c r="P379" s="15">
        <v>0</v>
      </c>
      <c r="Q379" s="15">
        <v>1</v>
      </c>
      <c r="R379" s="15">
        <v>0</v>
      </c>
      <c r="S379" s="15">
        <v>0</v>
      </c>
      <c r="T379" s="15">
        <v>0</v>
      </c>
      <c r="U379" s="15">
        <v>1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</row>
    <row r="380" spans="1:26" customFormat="1" ht="15.75" customHeight="1" x14ac:dyDescent="0.3">
      <c r="A380" s="2" t="s">
        <v>1028</v>
      </c>
      <c r="B380" s="6" t="s">
        <v>1015</v>
      </c>
      <c r="C380" s="6" t="s">
        <v>1029</v>
      </c>
      <c r="D380" s="12" t="s">
        <v>266</v>
      </c>
      <c r="E380" s="13" t="s">
        <v>1030</v>
      </c>
      <c r="F380" s="2">
        <v>8</v>
      </c>
      <c r="G380" s="15">
        <v>349</v>
      </c>
      <c r="H380" s="7">
        <f>L380*'114成績輸入與落點儀表板'!$B$2+M380*'114成績輸入與落點儀表板'!$B$3+N380*'114成績輸入與落點儀表板'!$B$4+O380*'114成績輸入與落點儀表板'!$B$5+P380*'114成績輸入與落點儀表板'!$B$6+Q380*'114成績輸入與落點儀表板'!$B$7+R380*'114成績輸入與落點儀表板'!$B$8+S380*'114成績輸入與落點儀表板'!$B$9+T380*'114成績輸入與落點儀表板'!$B$10+U380*'114成績輸入與落點儀表板'!$B$11+V380*'114成績輸入與落點儀表板'!$B$12+W380*'114成績輸入與落點儀表板'!$B$13+X380*'114成績輸入與落點儀表板'!$B$14+Y380*'114成績輸入與落點儀表板'!$B$15+Z380*'114成績輸入與落點儀表板'!$B$16</f>
        <v>0</v>
      </c>
      <c r="I380" s="8">
        <f t="shared" si="10"/>
        <v>-349</v>
      </c>
      <c r="J380" s="2" t="str">
        <f t="shared" si="11"/>
        <v>FAIL</v>
      </c>
      <c r="K380" s="17" t="str">
        <f>IF(AND(IF('114成績輸入與落點儀表板'!$C$2="必須採計",L380&gt;0,IF('114成績輸入與落點儀表板'!$C$2="不可採計",L380=0,TRUE)),IF('114成績輸入與落點儀表板'!$C$3="必須採計",M380&gt;0,IF('114成績輸入與落點儀表板'!$C$3="不可採計",M380=0,TRUE)),IF('114成績輸入與落點儀表板'!$C$4="必須採計",N380&gt;0,IF('114成績輸入與落點儀表板'!$C$4="不可採計",N380=0,TRUE)),IF('114成績輸入與落點儀表板'!$C$5="必須採計",O380&gt;0,IF('114成績輸入與落點儀表板'!$C$5="不可採計",O380=0,TRUE)),IF('114成績輸入與落點儀表板'!$C$6="必須採計",P380&gt;0,IF('114成績輸入與落點儀表板'!$C$6="不可採計",P380=0,TRUE)),IF('114成績輸入與落點儀表板'!$C$7="必須採計",Q380&gt;0,IF('114成績輸入與落點儀表板'!$C$7="不可採計",Q380=0,TRUE)),IF('114成績輸入與落點儀表板'!$C$8="必須採計",R380&gt;0,IF('114成績輸入與落點儀表板'!$C$8="不可採計",R380=0,TRUE)),IF('114成績輸入與落點儀表板'!$C$9="必須採計",S380&gt;0,IF('114成績輸入與落點儀表板'!$C$9="不可採計",S380=0,TRUE)),IF('114成績輸入與落點儀表板'!$C$10="必須採計",T380&gt;0,IF('114成績輸入與落點儀表板'!$C$10="不可採計",T380=0,TRUE)),IF('114成績輸入與落點儀表板'!$C$11="必須採計",U380&gt;0,IF('114成績輸入與落點儀表板'!$C$11="不可採計",U380=0,TRUE)),IF('114成績輸入與落點儀表板'!$C$12="必須採計",V380&gt;0,IF('114成績輸入與落點儀表板'!$C$12="不可採計",V380=0,TRUE)),IF('114成績輸入與落點儀表板'!$C$13="必須採計",W380&gt;0,IF('114成績輸入與落點儀表板'!$C$13="不可採計",W380=0,TRUE)),IF('114成績輸入與落點儀表板'!$C$14="必須採計",X380&gt;0,IF('114成績輸入與落點儀表板'!$C$14="不可採計",X380=0,TRUE)),IF('114成績輸入與落點儀表板'!$C$15="必須採計",Y380&gt;0,IF('114成績輸入與落點儀表板'!$C$15="不可採計",Y380=0,TRUE)),IF('114成績輸入與落點儀表板'!$C$16="必須採計",Z380&gt;0,IF('114成績輸入與落點儀表板'!$C$16="不可採計",Z380=0,TRUE))),"✅ 符合","❌ 不符合")</f>
        <v>✅ 符合</v>
      </c>
      <c r="L380" s="15">
        <v>2</v>
      </c>
      <c r="M380" s="15">
        <v>2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1.5</v>
      </c>
      <c r="V380" s="15">
        <v>1</v>
      </c>
      <c r="W380" s="15">
        <v>1</v>
      </c>
      <c r="X380" s="15">
        <v>0</v>
      </c>
      <c r="Y380" s="15">
        <v>0</v>
      </c>
      <c r="Z380" s="15">
        <v>0</v>
      </c>
    </row>
    <row r="381" spans="1:26" customFormat="1" ht="15.75" customHeight="1" x14ac:dyDescent="0.3">
      <c r="A381" s="2" t="s">
        <v>1031</v>
      </c>
      <c r="B381" s="6" t="s">
        <v>1015</v>
      </c>
      <c r="C381" s="6" t="s">
        <v>287</v>
      </c>
      <c r="D381" s="12" t="s">
        <v>266</v>
      </c>
      <c r="E381" s="13" t="s">
        <v>1032</v>
      </c>
      <c r="F381" s="2">
        <v>12</v>
      </c>
      <c r="G381" s="15">
        <v>278</v>
      </c>
      <c r="H381" s="7">
        <f>L381*'114成績輸入與落點儀表板'!$B$2+M381*'114成績輸入與落點儀表板'!$B$3+N381*'114成績輸入與落點儀表板'!$B$4+O381*'114成績輸入與落點儀表板'!$B$5+P381*'114成績輸入與落點儀表板'!$B$6+Q381*'114成績輸入與落點儀表板'!$B$7+R381*'114成績輸入與落點儀表板'!$B$8+S381*'114成績輸入與落點儀表板'!$B$9+T381*'114成績輸入與落點儀表板'!$B$10+U381*'114成績輸入與落點儀表板'!$B$11+V381*'114成績輸入與落點儀表板'!$B$12+W381*'114成績輸入與落點儀表板'!$B$13+X381*'114成績輸入與落點儀表板'!$B$14+Y381*'114成績輸入與落點儀表板'!$B$15+Z381*'114成績輸入與落點儀表板'!$B$16</f>
        <v>0</v>
      </c>
      <c r="I381" s="8">
        <f t="shared" si="10"/>
        <v>-278</v>
      </c>
      <c r="J381" s="2" t="str">
        <f t="shared" si="11"/>
        <v>FAIL</v>
      </c>
      <c r="K381" s="17" t="str">
        <f>IF(AND(IF('114成績輸入與落點儀表板'!$C$2="必須採計",L381&gt;0,IF('114成績輸入與落點儀表板'!$C$2="不可採計",L381=0,TRUE)),IF('114成績輸入與落點儀表板'!$C$3="必須採計",M381&gt;0,IF('114成績輸入與落點儀表板'!$C$3="不可採計",M381=0,TRUE)),IF('114成績輸入與落點儀表板'!$C$4="必須採計",N381&gt;0,IF('114成績輸入與落點儀表板'!$C$4="不可採計",N381=0,TRUE)),IF('114成績輸入與落點儀表板'!$C$5="必須採計",O381&gt;0,IF('114成績輸入與落點儀表板'!$C$5="不可採計",O381=0,TRUE)),IF('114成績輸入與落點儀表板'!$C$6="必須採計",P381&gt;0,IF('114成績輸入與落點儀表板'!$C$6="不可採計",P381=0,TRUE)),IF('114成績輸入與落點儀表板'!$C$7="必須採計",Q381&gt;0,IF('114成績輸入與落點儀表板'!$C$7="不可採計",Q381=0,TRUE)),IF('114成績輸入與落點儀表板'!$C$8="必須採計",R381&gt;0,IF('114成績輸入與落點儀表板'!$C$8="不可採計",R381=0,TRUE)),IF('114成績輸入與落點儀表板'!$C$9="必須採計",S381&gt;0,IF('114成績輸入與落點儀表板'!$C$9="不可採計",S381=0,TRUE)),IF('114成績輸入與落點儀表板'!$C$10="必須採計",T381&gt;0,IF('114成績輸入與落點儀表板'!$C$10="不可採計",T381=0,TRUE)),IF('114成績輸入與落點儀表板'!$C$11="必須採計",U381&gt;0,IF('114成績輸入與落點儀表板'!$C$11="不可採計",U381=0,TRUE)),IF('114成績輸入與落點儀表板'!$C$12="必須採計",V381&gt;0,IF('114成績輸入與落點儀表板'!$C$12="不可採計",V381=0,TRUE)),IF('114成績輸入與落點儀表板'!$C$13="必須採計",W381&gt;0,IF('114成績輸入與落點儀表板'!$C$13="不可採計",W381=0,TRUE)),IF('114成績輸入與落點儀表板'!$C$14="必須採計",X381&gt;0,IF('114成績輸入與落點儀表板'!$C$14="不可採計",X381=0,TRUE)),IF('114成績輸入與落點儀表板'!$C$15="必須採計",Y381&gt;0,IF('114成績輸入與落點儀表板'!$C$15="不可採計",Y381=0,TRUE)),IF('114成績輸入與落點儀表板'!$C$16="必須採計",Z381&gt;0,IF('114成績輸入與落點儀表板'!$C$16="不可採計",Z381=0,TRUE))),"✅ 符合","❌ 不符合")</f>
        <v>✅ 符合</v>
      </c>
      <c r="L381" s="15">
        <v>2</v>
      </c>
      <c r="M381" s="15">
        <v>2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0</v>
      </c>
      <c r="U381" s="15">
        <v>1</v>
      </c>
      <c r="V381" s="15">
        <v>0</v>
      </c>
      <c r="W381" s="15">
        <v>1</v>
      </c>
      <c r="X381" s="15">
        <v>0</v>
      </c>
      <c r="Y381" s="15">
        <v>0</v>
      </c>
      <c r="Z381" s="15">
        <v>0</v>
      </c>
    </row>
    <row r="382" spans="1:26" customFormat="1" ht="15.75" customHeight="1" x14ac:dyDescent="0.3">
      <c r="A382" s="2" t="s">
        <v>1033</v>
      </c>
      <c r="B382" s="6" t="s">
        <v>1015</v>
      </c>
      <c r="C382" s="6" t="s">
        <v>1034</v>
      </c>
      <c r="D382" s="12" t="s">
        <v>99</v>
      </c>
      <c r="E382" s="13" t="s">
        <v>1035</v>
      </c>
      <c r="F382" s="2">
        <v>7</v>
      </c>
      <c r="G382" s="15">
        <v>299</v>
      </c>
      <c r="H382" s="7">
        <f>L382*'114成績輸入與落點儀表板'!$B$2+M382*'114成績輸入與落點儀表板'!$B$3+N382*'114成績輸入與落點儀表板'!$B$4+O382*'114成績輸入與落點儀表板'!$B$5+P382*'114成績輸入與落點儀表板'!$B$6+Q382*'114成績輸入與落點儀表板'!$B$7+R382*'114成績輸入與落點儀表板'!$B$8+S382*'114成績輸入與落點儀表板'!$B$9+T382*'114成績輸入與落點儀表板'!$B$10+U382*'114成績輸入與落點儀表板'!$B$11+V382*'114成績輸入與落點儀表板'!$B$12+W382*'114成績輸入與落點儀表板'!$B$13+X382*'114成績輸入與落點儀表板'!$B$14+Y382*'114成績輸入與落點儀表板'!$B$15+Z382*'114成績輸入與落點儀表板'!$B$16</f>
        <v>0</v>
      </c>
      <c r="I382" s="8">
        <f t="shared" si="10"/>
        <v>-299</v>
      </c>
      <c r="J382" s="2" t="str">
        <f t="shared" si="11"/>
        <v>FAIL</v>
      </c>
      <c r="K382" s="17" t="str">
        <f>IF(AND(IF('114成績輸入與落點儀表板'!$C$2="必須採計",L382&gt;0,IF('114成績輸入與落點儀表板'!$C$2="不可採計",L382=0,TRUE)),IF('114成績輸入與落點儀表板'!$C$3="必須採計",M382&gt;0,IF('114成績輸入與落點儀表板'!$C$3="不可採計",M382=0,TRUE)),IF('114成績輸入與落點儀表板'!$C$4="必須採計",N382&gt;0,IF('114成績輸入與落點儀表板'!$C$4="不可採計",N382=0,TRUE)),IF('114成績輸入與落點儀表板'!$C$5="必須採計",O382&gt;0,IF('114成績輸入與落點儀表板'!$C$5="不可採計",O382=0,TRUE)),IF('114成績輸入與落點儀表板'!$C$6="必須採計",P382&gt;0,IF('114成績輸入與落點儀表板'!$C$6="不可採計",P382=0,TRUE)),IF('114成績輸入與落點儀表板'!$C$7="必須採計",Q382&gt;0,IF('114成績輸入與落點儀表板'!$C$7="不可採計",Q382=0,TRUE)),IF('114成績輸入與落點儀表板'!$C$8="必須採計",R382&gt;0,IF('114成績輸入與落點儀表板'!$C$8="不可採計",R382=0,TRUE)),IF('114成績輸入與落點儀表板'!$C$9="必須採計",S382&gt;0,IF('114成績輸入與落點儀表板'!$C$9="不可採計",S382=0,TRUE)),IF('114成績輸入與落點儀表板'!$C$10="必須採計",T382&gt;0,IF('114成績輸入與落點儀表板'!$C$10="不可採計",T382=0,TRUE)),IF('114成績輸入與落點儀表板'!$C$11="必須採計",U382&gt;0,IF('114成績輸入與落點儀表板'!$C$11="不可採計",U382=0,TRUE)),IF('114成績輸入與落點儀表板'!$C$12="必須採計",V382&gt;0,IF('114成績輸入與落點儀表板'!$C$12="不可採計",V382=0,TRUE)),IF('114成績輸入與落點儀表板'!$C$13="必須採計",W382&gt;0,IF('114成績輸入與落點儀表板'!$C$13="不可採計",W382=0,TRUE)),IF('114成績輸入與落點儀表板'!$C$14="必須採計",X382&gt;0,IF('114成績輸入與落點儀表板'!$C$14="不可採計",X382=0,TRUE)),IF('114成績輸入與落點儀表板'!$C$15="必須採計",Y382&gt;0,IF('114成績輸入與落點儀表板'!$C$15="不可採計",Y382=0,TRUE)),IF('114成績輸入與落點儀表板'!$C$16="必須採計",Z382&gt;0,IF('114成績輸入與落點儀表板'!$C$16="不可採計",Z382=0,TRUE))),"✅ 符合","❌ 不符合")</f>
        <v>✅ 符合</v>
      </c>
      <c r="L382" s="15">
        <v>1.5</v>
      </c>
      <c r="M382" s="15">
        <v>2</v>
      </c>
      <c r="N382" s="15">
        <v>0</v>
      </c>
      <c r="O382" s="15">
        <v>0</v>
      </c>
      <c r="P382" s="15">
        <v>0</v>
      </c>
      <c r="Q382" s="15">
        <v>1.5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1</v>
      </c>
      <c r="X382" s="15">
        <v>0</v>
      </c>
      <c r="Y382" s="15">
        <v>0</v>
      </c>
      <c r="Z382" s="15">
        <v>0</v>
      </c>
    </row>
    <row r="383" spans="1:26" customFormat="1" ht="15.75" customHeight="1" x14ac:dyDescent="0.3">
      <c r="A383" s="2" t="s">
        <v>1036</v>
      </c>
      <c r="B383" s="6" t="s">
        <v>1015</v>
      </c>
      <c r="C383" s="6" t="s">
        <v>1037</v>
      </c>
      <c r="D383" s="12" t="s">
        <v>99</v>
      </c>
      <c r="E383" s="13" t="s">
        <v>1038</v>
      </c>
      <c r="F383" s="2">
        <v>8</v>
      </c>
      <c r="G383" s="15">
        <v>296</v>
      </c>
      <c r="H383" s="7">
        <f>L383*'114成績輸入與落點儀表板'!$B$2+M383*'114成績輸入與落點儀表板'!$B$3+N383*'114成績輸入與落點儀表板'!$B$4+O383*'114成績輸入與落點儀表板'!$B$5+P383*'114成績輸入與落點儀表板'!$B$6+Q383*'114成績輸入與落點儀表板'!$B$7+R383*'114成績輸入與落點儀表板'!$B$8+S383*'114成績輸入與落點儀表板'!$B$9+T383*'114成績輸入與落點儀表板'!$B$10+U383*'114成績輸入與落點儀表板'!$B$11+V383*'114成績輸入與落點儀表板'!$B$12+W383*'114成績輸入與落點儀表板'!$B$13+X383*'114成績輸入與落點儀表板'!$B$14+Y383*'114成績輸入與落點儀表板'!$B$15+Z383*'114成績輸入與落點儀表板'!$B$16</f>
        <v>0</v>
      </c>
      <c r="I383" s="8">
        <f t="shared" si="10"/>
        <v>-296</v>
      </c>
      <c r="J383" s="2" t="str">
        <f t="shared" si="11"/>
        <v>FAIL</v>
      </c>
      <c r="K383" s="17" t="str">
        <f>IF(AND(IF('114成績輸入與落點儀表板'!$C$2="必須採計",L383&gt;0,IF('114成績輸入與落點儀表板'!$C$2="不可採計",L383=0,TRUE)),IF('114成績輸入與落點儀表板'!$C$3="必須採計",M383&gt;0,IF('114成績輸入與落點儀表板'!$C$3="不可採計",M383=0,TRUE)),IF('114成績輸入與落點儀表板'!$C$4="必須採計",N383&gt;0,IF('114成績輸入與落點儀表板'!$C$4="不可採計",N383=0,TRUE)),IF('114成績輸入與落點儀表板'!$C$5="必須採計",O383&gt;0,IF('114成績輸入與落點儀表板'!$C$5="不可採計",O383=0,TRUE)),IF('114成績輸入與落點儀表板'!$C$6="必須採計",P383&gt;0,IF('114成績輸入與落點儀表板'!$C$6="不可採計",P383=0,TRUE)),IF('114成績輸入與落點儀表板'!$C$7="必須採計",Q383&gt;0,IF('114成績輸入與落點儀表板'!$C$7="不可採計",Q383=0,TRUE)),IF('114成績輸入與落點儀表板'!$C$8="必須採計",R383&gt;0,IF('114成績輸入與落點儀表板'!$C$8="不可採計",R383=0,TRUE)),IF('114成績輸入與落點儀表板'!$C$9="必須採計",S383&gt;0,IF('114成績輸入與落點儀表板'!$C$9="不可採計",S383=0,TRUE)),IF('114成績輸入與落點儀表板'!$C$10="必須採計",T383&gt;0,IF('114成績輸入與落點儀表板'!$C$10="不可採計",T383=0,TRUE)),IF('114成績輸入與落點儀表板'!$C$11="必須採計",U383&gt;0,IF('114成績輸入與落點儀表板'!$C$11="不可採計",U383=0,TRUE)),IF('114成績輸入與落點儀表板'!$C$12="必須採計",V383&gt;0,IF('114成績輸入與落點儀表板'!$C$12="不可採計",V383=0,TRUE)),IF('114成績輸入與落點儀表板'!$C$13="必須採計",W383&gt;0,IF('114成績輸入與落點儀表板'!$C$13="不可採計",W383=0,TRUE)),IF('114成績輸入與落點儀表板'!$C$14="必須採計",X383&gt;0,IF('114成績輸入與落點儀表板'!$C$14="不可採計",X383=0,TRUE)),IF('114成績輸入與落點儀表板'!$C$15="必須採計",Y383&gt;0,IF('114成績輸入與落點儀表板'!$C$15="不可採計",Y383=0,TRUE)),IF('114成績輸入與落點儀表板'!$C$16="必須採計",Z383&gt;0,IF('114成績輸入與落點儀表板'!$C$16="不可採計",Z383=0,TRUE))),"✅ 符合","❌ 不符合")</f>
        <v>✅ 符合</v>
      </c>
      <c r="L383" s="15">
        <v>1.5</v>
      </c>
      <c r="M383" s="15">
        <v>2</v>
      </c>
      <c r="N383" s="15">
        <v>0</v>
      </c>
      <c r="O383" s="15">
        <v>1.5</v>
      </c>
      <c r="P383" s="15">
        <v>0</v>
      </c>
      <c r="Q383" s="15">
        <v>0</v>
      </c>
      <c r="R383" s="15">
        <v>0</v>
      </c>
      <c r="S383" s="15">
        <v>0</v>
      </c>
      <c r="T383" s="15">
        <v>1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</row>
    <row r="384" spans="1:26" customFormat="1" ht="15.75" customHeight="1" x14ac:dyDescent="0.3">
      <c r="A384" s="2" t="s">
        <v>1039</v>
      </c>
      <c r="B384" s="6" t="s">
        <v>1015</v>
      </c>
      <c r="C384" s="6" t="s">
        <v>1040</v>
      </c>
      <c r="D384" s="12" t="s">
        <v>227</v>
      </c>
      <c r="E384" s="13" t="s">
        <v>1041</v>
      </c>
      <c r="F384" s="2">
        <v>18</v>
      </c>
      <c r="G384" s="15">
        <v>286.5</v>
      </c>
      <c r="H384" s="7">
        <f>L384*'114成績輸入與落點儀表板'!$B$2+M384*'114成績輸入與落點儀表板'!$B$3+N384*'114成績輸入與落點儀表板'!$B$4+O384*'114成績輸入與落點儀表板'!$B$5+P384*'114成績輸入與落點儀表板'!$B$6+Q384*'114成績輸入與落點儀表板'!$B$7+R384*'114成績輸入與落點儀表板'!$B$8+S384*'114成績輸入與落點儀表板'!$B$9+T384*'114成績輸入與落點儀表板'!$B$10+U384*'114成績輸入與落點儀表板'!$B$11+V384*'114成績輸入與落點儀表板'!$B$12+W384*'114成績輸入與落點儀表板'!$B$13+X384*'114成績輸入與落點儀表板'!$B$14+Y384*'114成績輸入與落點儀表板'!$B$15+Z384*'114成績輸入與落點儀表板'!$B$16</f>
        <v>0</v>
      </c>
      <c r="I384" s="8">
        <f t="shared" si="10"/>
        <v>-286.5</v>
      </c>
      <c r="J384" s="2" t="str">
        <f t="shared" si="11"/>
        <v>FAIL</v>
      </c>
      <c r="K384" s="17" t="str">
        <f>IF(AND(IF('114成績輸入與落點儀表板'!$C$2="必須採計",L384&gt;0,IF('114成績輸入與落點儀表板'!$C$2="不可採計",L384=0,TRUE)),IF('114成績輸入與落點儀表板'!$C$3="必須採計",M384&gt;0,IF('114成績輸入與落點儀表板'!$C$3="不可採計",M384=0,TRUE)),IF('114成績輸入與落點儀表板'!$C$4="必須採計",N384&gt;0,IF('114成績輸入與落點儀表板'!$C$4="不可採計",N384=0,TRUE)),IF('114成績輸入與落點儀表板'!$C$5="必須採計",O384&gt;0,IF('114成績輸入與落點儀表板'!$C$5="不可採計",O384=0,TRUE)),IF('114成績輸入與落點儀表板'!$C$6="必須採計",P384&gt;0,IF('114成績輸入與落點儀表板'!$C$6="不可採計",P384=0,TRUE)),IF('114成績輸入與落點儀表板'!$C$7="必須採計",Q384&gt;0,IF('114成績輸入與落點儀表板'!$C$7="不可採計",Q384=0,TRUE)),IF('114成績輸入與落點儀表板'!$C$8="必須採計",R384&gt;0,IF('114成績輸入與落點儀表板'!$C$8="不可採計",R384=0,TRUE)),IF('114成績輸入與落點儀表板'!$C$9="必須採計",S384&gt;0,IF('114成績輸入與落點儀表板'!$C$9="不可採計",S384=0,TRUE)),IF('114成績輸入與落點儀表板'!$C$10="必須採計",T384&gt;0,IF('114成績輸入與落點儀表板'!$C$10="不可採計",T384=0,TRUE)),IF('114成績輸入與落點儀表板'!$C$11="必須採計",U384&gt;0,IF('114成績輸入與落點儀表板'!$C$11="不可採計",U384=0,TRUE)),IF('114成績輸入與落點儀表板'!$C$12="必須採計",V384&gt;0,IF('114成績輸入與落點儀表板'!$C$12="不可採計",V384=0,TRUE)),IF('114成績輸入與落點儀表板'!$C$13="必須採計",W384&gt;0,IF('114成績輸入與落點儀表板'!$C$13="不可採計",W384=0,TRUE)),IF('114成績輸入與落點儀表板'!$C$14="必須採計",X384&gt;0,IF('114成績輸入與落點儀表板'!$C$14="不可採計",X384=0,TRUE)),IF('114成績輸入與落點儀表板'!$C$15="必須採計",Y384&gt;0,IF('114成績輸入與落點儀表板'!$C$15="不可採計",Y384=0,TRUE)),IF('114成績輸入與落點儀表板'!$C$16="必須採計",Z384&gt;0,IF('114成績輸入與落點儀表板'!$C$16="不可採計",Z384=0,TRUE))),"✅ 符合","❌ 不符合")</f>
        <v>✅ 符合</v>
      </c>
      <c r="L384" s="15">
        <v>1.5</v>
      </c>
      <c r="M384" s="15">
        <v>2</v>
      </c>
      <c r="N384" s="15">
        <v>0</v>
      </c>
      <c r="O384" s="15">
        <v>0</v>
      </c>
      <c r="P384" s="15">
        <v>0</v>
      </c>
      <c r="Q384" s="15">
        <v>1</v>
      </c>
      <c r="R384" s="15">
        <v>0</v>
      </c>
      <c r="S384" s="15">
        <v>0</v>
      </c>
      <c r="T384" s="15">
        <v>0</v>
      </c>
      <c r="U384" s="15">
        <v>1</v>
      </c>
      <c r="V384" s="15">
        <v>1</v>
      </c>
      <c r="W384" s="15">
        <v>0</v>
      </c>
      <c r="X384" s="15">
        <v>0</v>
      </c>
      <c r="Y384" s="15">
        <v>0</v>
      </c>
      <c r="Z384" s="15">
        <v>0</v>
      </c>
    </row>
    <row r="385" spans="1:26" ht="15.75" customHeight="1" x14ac:dyDescent="0.3">
      <c r="A385" s="2" t="s">
        <v>1042</v>
      </c>
      <c r="B385" s="13" t="s">
        <v>1015</v>
      </c>
      <c r="C385" s="13" t="s">
        <v>1043</v>
      </c>
      <c r="D385" s="12" t="s">
        <v>86</v>
      </c>
      <c r="E385" s="13" t="s">
        <v>1044</v>
      </c>
      <c r="F385" s="2">
        <v>4</v>
      </c>
      <c r="G385" s="15">
        <v>216.5</v>
      </c>
      <c r="H385" s="7">
        <f>L385*'114成績輸入與落點儀表板'!$B$2+M385*'114成績輸入與落點儀表板'!$B$3+N385*'114成績輸入與落點儀表板'!$B$4+O385*'114成績輸入與落點儀表板'!$B$5+P385*'114成績輸入與落點儀表板'!$B$6+Q385*'114成績輸入與落點儀表板'!$B$7+R385*'114成績輸入與落點儀表板'!$B$8+S385*'114成績輸入與落點儀表板'!$B$9+T385*'114成績輸入與落點儀表板'!$B$10+U385*'114成績輸入與落點儀表板'!$B$11+V385*'114成績輸入與落點儀表板'!$B$12+W385*'114成績輸入與落點儀表板'!$B$13+X385*'114成績輸入與落點儀表板'!$B$14+Y385*'114成績輸入與落點儀表板'!$B$15+Z385*'114成績輸入與落點儀表板'!$B$16</f>
        <v>0</v>
      </c>
      <c r="I385" s="8">
        <f t="shared" si="10"/>
        <v>-216.5</v>
      </c>
      <c r="J385" s="2" t="str">
        <f t="shared" si="11"/>
        <v>FAIL</v>
      </c>
      <c r="K385" s="17" t="str">
        <f>IF(AND(IF('114成績輸入與落點儀表板'!$C$2="必須採計",L385&gt;0,IF('114成績輸入與落點儀表板'!$C$2="不可採計",L385=0,TRUE)),IF('114成績輸入與落點儀表板'!$C$3="必須採計",M385&gt;0,IF('114成績輸入與落點儀表板'!$C$3="不可採計",M385=0,TRUE)),IF('114成績輸入與落點儀表板'!$C$4="必須採計",N385&gt;0,IF('114成績輸入與落點儀表板'!$C$4="不可採計",N385=0,TRUE)),IF('114成績輸入與落點儀表板'!$C$5="必須採計",O385&gt;0,IF('114成績輸入與落點儀表板'!$C$5="不可採計",O385=0,TRUE)),IF('114成績輸入與落點儀表板'!$C$6="必須採計",P385&gt;0,IF('114成績輸入與落點儀表板'!$C$6="不可採計",P385=0,TRUE)),IF('114成績輸入與落點儀表板'!$C$7="必須採計",Q385&gt;0,IF('114成績輸入與落點儀表板'!$C$7="不可採計",Q385=0,TRUE)),IF('114成績輸入與落點儀表板'!$C$8="必須採計",R385&gt;0,IF('114成績輸入與落點儀表板'!$C$8="不可採計",R385=0,TRUE)),IF('114成績輸入與落點儀表板'!$C$9="必須採計",S385&gt;0,IF('114成績輸入與落點儀表板'!$C$9="不可採計",S385=0,TRUE)),IF('114成績輸入與落點儀表板'!$C$10="必須採計",T385&gt;0,IF('114成績輸入與落點儀表板'!$C$10="不可採計",T385=0,TRUE)),IF('114成績輸入與落點儀表板'!$C$11="必須採計",U385&gt;0,IF('114成績輸入與落點儀表板'!$C$11="不可採計",U385=0,TRUE)),IF('114成績輸入與落點儀表板'!$C$12="必須採計",V385&gt;0,IF('114成績輸入與落點儀表板'!$C$12="不可採計",V385=0,TRUE)),IF('114成績輸入與落點儀表板'!$C$13="必須採計",W385&gt;0,IF('114成績輸入與落點儀表板'!$C$13="不可採計",W385=0,TRUE)),IF('114成績輸入與落點儀表板'!$C$14="必須採計",X385&gt;0,IF('114成績輸入與落點儀表板'!$C$14="不可採計",X385=0,TRUE)),IF('114成績輸入與落點儀表板'!$C$15="必須採計",Y385&gt;0,IF('114成績輸入與落點儀表板'!$C$15="不可採計",Y385=0,TRUE)),IF('114成績輸入與落點儀表板'!$C$16="必須採計",Z385&gt;0,IF('114成績輸入與落點儀表板'!$C$16="不可採計",Z385=0,TRUE))),"✅ 符合","❌ 不符合")</f>
        <v>✅ 符合</v>
      </c>
      <c r="L385" s="15">
        <v>1.25</v>
      </c>
      <c r="M385" s="15">
        <v>2</v>
      </c>
      <c r="N385" s="15">
        <v>1.25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</row>
    <row r="386" spans="1:26" ht="15.75" customHeight="1" x14ac:dyDescent="0.3">
      <c r="A386" s="2" t="s">
        <v>1045</v>
      </c>
      <c r="B386" s="13" t="s">
        <v>1015</v>
      </c>
      <c r="C386" s="13" t="s">
        <v>1046</v>
      </c>
      <c r="D386" s="12" t="s">
        <v>266</v>
      </c>
      <c r="E386" s="13" t="s">
        <v>1047</v>
      </c>
      <c r="F386" s="2">
        <v>5</v>
      </c>
      <c r="G386" s="15">
        <v>230.5</v>
      </c>
      <c r="H386" s="7">
        <f>L386*'114成績輸入與落點儀表板'!$B$2+M386*'114成績輸入與落點儀表板'!$B$3+N386*'114成績輸入與落點儀表板'!$B$4+O386*'114成績輸入與落點儀表板'!$B$5+P386*'114成績輸入與落點儀表板'!$B$6+Q386*'114成績輸入與落點儀表板'!$B$7+R386*'114成績輸入與落點儀表板'!$B$8+S386*'114成績輸入與落點儀表板'!$B$9+T386*'114成績輸入與落點儀表板'!$B$10+U386*'114成績輸入與落點儀表板'!$B$11+V386*'114成績輸入與落點儀表板'!$B$12+W386*'114成績輸入與落點儀表板'!$B$13+X386*'114成績輸入與落點儀表板'!$B$14+Y386*'114成績輸入與落點儀表板'!$B$15+Z386*'114成績輸入與落點儀表板'!$B$16</f>
        <v>0</v>
      </c>
      <c r="I386" s="8">
        <f t="shared" ref="I386:I449" si="12">H386-G386</f>
        <v>-230.5</v>
      </c>
      <c r="J386" s="2" t="str">
        <f t="shared" ref="J386:J449" si="13">IF(I386&gt;=0, "PASS", "FAIL")</f>
        <v>FAIL</v>
      </c>
      <c r="K386" s="17" t="str">
        <f>IF(AND(IF('114成績輸入與落點儀表板'!$C$2="必須採計",L386&gt;0,IF('114成績輸入與落點儀表板'!$C$2="不可採計",L386=0,TRUE)),IF('114成績輸入與落點儀表板'!$C$3="必須採計",M386&gt;0,IF('114成績輸入與落點儀表板'!$C$3="不可採計",M386=0,TRUE)),IF('114成績輸入與落點儀表板'!$C$4="必須採計",N386&gt;0,IF('114成績輸入與落點儀表板'!$C$4="不可採計",N386=0,TRUE)),IF('114成績輸入與落點儀表板'!$C$5="必須採計",O386&gt;0,IF('114成績輸入與落點儀表板'!$C$5="不可採計",O386=0,TRUE)),IF('114成績輸入與落點儀表板'!$C$6="必須採計",P386&gt;0,IF('114成績輸入與落點儀表板'!$C$6="不可採計",P386=0,TRUE)),IF('114成績輸入與落點儀表板'!$C$7="必須採計",Q386&gt;0,IF('114成績輸入與落點儀表板'!$C$7="不可採計",Q386=0,TRUE)),IF('114成績輸入與落點儀表板'!$C$8="必須採計",R386&gt;0,IF('114成績輸入與落點儀表板'!$C$8="不可採計",R386=0,TRUE)),IF('114成績輸入與落點儀表板'!$C$9="必須採計",S386&gt;0,IF('114成績輸入與落點儀表板'!$C$9="不可採計",S386=0,TRUE)),IF('114成績輸入與落點儀表板'!$C$10="必須採計",T386&gt;0,IF('114成績輸入與落點儀表板'!$C$10="不可採計",T386=0,TRUE)),IF('114成績輸入與落點儀表板'!$C$11="必須採計",U386&gt;0,IF('114成績輸入與落點儀表板'!$C$11="不可採計",U386=0,TRUE)),IF('114成績輸入與落點儀表板'!$C$12="必須採計",V386&gt;0,IF('114成績輸入與落點儀表板'!$C$12="不可採計",V386=0,TRUE)),IF('114成績輸入與落點儀表板'!$C$13="必須採計",W386&gt;0,IF('114成績輸入與落點儀表板'!$C$13="不可採計",W386=0,TRUE)),IF('114成績輸入與落點儀表板'!$C$14="必須採計",X386&gt;0,IF('114成績輸入與落點儀表板'!$C$14="不可採計",X386=0,TRUE)),IF('114成績輸入與落點儀表板'!$C$15="必須採計",Y386&gt;0,IF('114成績輸入與落點儀表板'!$C$15="不可採計",Y386=0,TRUE)),IF('114成績輸入與落點儀表板'!$C$16="必須採計",Z386&gt;0,IF('114成績輸入與落點儀表板'!$C$16="不可採計",Z386=0,TRUE))),"✅ 符合","❌ 不符合")</f>
        <v>✅ 符合</v>
      </c>
      <c r="L386" s="15">
        <v>1</v>
      </c>
      <c r="M386" s="15">
        <v>2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1.5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</row>
    <row r="387" spans="1:26" customFormat="1" ht="15.75" customHeight="1" x14ac:dyDescent="0.3">
      <c r="A387" s="2" t="s">
        <v>1048</v>
      </c>
      <c r="B387" s="6" t="s">
        <v>1015</v>
      </c>
      <c r="C387" s="6" t="s">
        <v>1049</v>
      </c>
      <c r="D387" s="12" t="s">
        <v>103</v>
      </c>
      <c r="E387" s="13" t="s">
        <v>1050</v>
      </c>
      <c r="F387" s="2">
        <v>11</v>
      </c>
      <c r="G387" s="15">
        <v>334.5</v>
      </c>
      <c r="H387" s="7">
        <f>L387*'114成績輸入與落點儀表板'!$B$2+M387*'114成績輸入與落點儀表板'!$B$3+N387*'114成績輸入與落點儀表板'!$B$4+O387*'114成績輸入與落點儀表板'!$B$5+P387*'114成績輸入與落點儀表板'!$B$6+Q387*'114成績輸入與落點儀表板'!$B$7+R387*'114成績輸入與落點儀表板'!$B$8+S387*'114成績輸入與落點儀表板'!$B$9+T387*'114成績輸入與落點儀表板'!$B$10+U387*'114成績輸入與落點儀表板'!$B$11+V387*'114成績輸入與落點儀表板'!$B$12+W387*'114成績輸入與落點儀表板'!$B$13+X387*'114成績輸入與落點儀表板'!$B$14+Y387*'114成績輸入與落點儀表板'!$B$15+Z387*'114成績輸入與落點儀表板'!$B$16</f>
        <v>0</v>
      </c>
      <c r="I387" s="8">
        <f t="shared" si="12"/>
        <v>-334.5</v>
      </c>
      <c r="J387" s="2" t="str">
        <f t="shared" si="13"/>
        <v>FAIL</v>
      </c>
      <c r="K387" s="17" t="str">
        <f>IF(AND(IF('114成績輸入與落點儀表板'!$C$2="必須採計",L387&gt;0,IF('114成績輸入與落點儀表板'!$C$2="不可採計",L387=0,TRUE)),IF('114成績輸入與落點儀表板'!$C$3="必須採計",M387&gt;0,IF('114成績輸入與落點儀表板'!$C$3="不可採計",M387=0,TRUE)),IF('114成績輸入與落點儀表板'!$C$4="必須採計",N387&gt;0,IF('114成績輸入與落點儀表板'!$C$4="不可採計",N387=0,TRUE)),IF('114成績輸入與落點儀表板'!$C$5="必須採計",O387&gt;0,IF('114成績輸入與落點儀表板'!$C$5="不可採計",O387=0,TRUE)),IF('114成績輸入與落點儀表板'!$C$6="必須採計",P387&gt;0,IF('114成績輸入與落點儀表板'!$C$6="不可採計",P387=0,TRUE)),IF('114成績輸入與落點儀表板'!$C$7="必須採計",Q387&gt;0,IF('114成績輸入與落點儀表板'!$C$7="不可採計",Q387=0,TRUE)),IF('114成績輸入與落點儀表板'!$C$8="必須採計",R387&gt;0,IF('114成績輸入與落點儀表板'!$C$8="不可採計",R387=0,TRUE)),IF('114成績輸入與落點儀表板'!$C$9="必須採計",S387&gt;0,IF('114成績輸入與落點儀表板'!$C$9="不可採計",S387=0,TRUE)),IF('114成績輸入與落點儀表板'!$C$10="必須採計",T387&gt;0,IF('114成績輸入與落點儀表板'!$C$10="不可採計",T387=0,TRUE)),IF('114成績輸入與落點儀表板'!$C$11="必須採計",U387&gt;0,IF('114成績輸入與落點儀表板'!$C$11="不可採計",U387=0,TRUE)),IF('114成績輸入與落點儀表板'!$C$12="必須採計",V387&gt;0,IF('114成績輸入與落點儀表板'!$C$12="不可採計",V387=0,TRUE)),IF('114成績輸入與落點儀表板'!$C$13="必須採計",W387&gt;0,IF('114成績輸入與落點儀表板'!$C$13="不可採計",W387=0,TRUE)),IF('114成績輸入與落點儀表板'!$C$14="必須採計",X387&gt;0,IF('114成績輸入與落點儀表板'!$C$14="不可採計",X387=0,TRUE)),IF('114成績輸入與落點儀表板'!$C$15="必須採計",Y387&gt;0,IF('114成績輸入與落點儀表板'!$C$15="不可採計",Y387=0,TRUE)),IF('114成績輸入與落點儀表板'!$C$16="必須採計",Z387&gt;0,IF('114成績輸入與落點儀表板'!$C$16="不可採計",Z387=0,TRUE))),"✅ 符合","❌ 不符合")</f>
        <v>✅ 符合</v>
      </c>
      <c r="L387" s="15">
        <v>1</v>
      </c>
      <c r="M387" s="15">
        <v>2</v>
      </c>
      <c r="N387" s="15">
        <v>0</v>
      </c>
      <c r="O387" s="15">
        <v>0</v>
      </c>
      <c r="P387" s="15">
        <v>0</v>
      </c>
      <c r="Q387" s="15">
        <v>1</v>
      </c>
      <c r="R387" s="15">
        <v>0</v>
      </c>
      <c r="S387" s="15">
        <v>0</v>
      </c>
      <c r="T387" s="15">
        <v>0</v>
      </c>
      <c r="U387" s="15">
        <v>0</v>
      </c>
      <c r="V387" s="15">
        <v>1.5</v>
      </c>
      <c r="W387" s="15">
        <v>1.75</v>
      </c>
      <c r="X387" s="15">
        <v>0</v>
      </c>
      <c r="Y387" s="15">
        <v>0</v>
      </c>
      <c r="Z387" s="15">
        <v>0</v>
      </c>
    </row>
    <row r="388" spans="1:26" ht="15.75" customHeight="1" x14ac:dyDescent="0.3">
      <c r="A388" s="2" t="s">
        <v>1051</v>
      </c>
      <c r="B388" s="13" t="s">
        <v>1015</v>
      </c>
      <c r="C388" s="13" t="s">
        <v>1052</v>
      </c>
      <c r="D388" s="12" t="s">
        <v>121</v>
      </c>
      <c r="E388" s="13" t="s">
        <v>1053</v>
      </c>
      <c r="F388" s="2">
        <v>17</v>
      </c>
      <c r="G388" s="15">
        <v>240</v>
      </c>
      <c r="H388" s="7">
        <f>L388*'114成績輸入與落點儀表板'!$B$2+M388*'114成績輸入與落點儀表板'!$B$3+N388*'114成績輸入與落點儀表板'!$B$4+O388*'114成績輸入與落點儀表板'!$B$5+P388*'114成績輸入與落點儀表板'!$B$6+Q388*'114成績輸入與落點儀表板'!$B$7+R388*'114成績輸入與落點儀表板'!$B$8+S388*'114成績輸入與落點儀表板'!$B$9+T388*'114成績輸入與落點儀表板'!$B$10+U388*'114成績輸入與落點儀表板'!$B$11+V388*'114成績輸入與落點儀表板'!$B$12+W388*'114成績輸入與落點儀表板'!$B$13+X388*'114成績輸入與落點儀表板'!$B$14+Y388*'114成績輸入與落點儀表板'!$B$15+Z388*'114成績輸入與落點儀表板'!$B$16</f>
        <v>0</v>
      </c>
      <c r="I388" s="8">
        <f t="shared" si="12"/>
        <v>-240</v>
      </c>
      <c r="J388" s="2" t="str">
        <f t="shared" si="13"/>
        <v>FAIL</v>
      </c>
      <c r="K388" s="17" t="str">
        <f>IF(AND(IF('114成績輸入與落點儀表板'!$C$2="必須採計",L388&gt;0,IF('114成績輸入與落點儀表板'!$C$2="不可採計",L388=0,TRUE)),IF('114成績輸入與落點儀表板'!$C$3="必須採計",M388&gt;0,IF('114成績輸入與落點儀表板'!$C$3="不可採計",M388=0,TRUE)),IF('114成績輸入與落點儀表板'!$C$4="必須採計",N388&gt;0,IF('114成績輸入與落點儀表板'!$C$4="不可採計",N388=0,TRUE)),IF('114成績輸入與落點儀表板'!$C$5="必須採計",O388&gt;0,IF('114成績輸入與落點儀表板'!$C$5="不可採計",O388=0,TRUE)),IF('114成績輸入與落點儀表板'!$C$6="必須採計",P388&gt;0,IF('114成績輸入與落點儀表板'!$C$6="不可採計",P388=0,TRUE)),IF('114成績輸入與落點儀表板'!$C$7="必須採計",Q388&gt;0,IF('114成績輸入與落點儀表板'!$C$7="不可採計",Q388=0,TRUE)),IF('114成績輸入與落點儀表板'!$C$8="必須採計",R388&gt;0,IF('114成績輸入與落點儀表板'!$C$8="不可採計",R388=0,TRUE)),IF('114成績輸入與落點儀表板'!$C$9="必須採計",S388&gt;0,IF('114成績輸入與落點儀表板'!$C$9="不可採計",S388=0,TRUE)),IF('114成績輸入與落點儀表板'!$C$10="必須採計",T388&gt;0,IF('114成績輸入與落點儀表板'!$C$10="不可採計",T388=0,TRUE)),IF('114成績輸入與落點儀表板'!$C$11="必須採計",U388&gt;0,IF('114成績輸入與落點儀表板'!$C$11="不可採計",U388=0,TRUE)),IF('114成績輸入與落點儀表板'!$C$12="必須採計",V388&gt;0,IF('114成績輸入與落點儀表板'!$C$12="不可採計",V388=0,TRUE)),IF('114成績輸入與落點儀表板'!$C$13="必須採計",W388&gt;0,IF('114成績輸入與落點儀表板'!$C$13="不可採計",W388=0,TRUE)),IF('114成績輸入與落點儀表板'!$C$14="必須採計",X388&gt;0,IF('114成績輸入與落點儀表板'!$C$14="不可採計",X388=0,TRUE)),IF('114成績輸入與落點儀表板'!$C$15="必須採計",Y388&gt;0,IF('114成績輸入與落點儀表板'!$C$15="不可採計",Y388=0,TRUE)),IF('114成績輸入與落點儀表板'!$C$16="必須採計",Z388&gt;0,IF('114成績輸入與落點儀表板'!$C$16="不可採計",Z388=0,TRUE))),"✅ 符合","❌ 不符合")</f>
        <v>✅ 符合</v>
      </c>
      <c r="L388" s="15">
        <v>1</v>
      </c>
      <c r="M388" s="15">
        <v>2</v>
      </c>
      <c r="N388" s="15">
        <v>2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</row>
    <row r="389" spans="1:26" customFormat="1" ht="15.75" customHeight="1" x14ac:dyDescent="0.3">
      <c r="A389" s="2" t="s">
        <v>1054</v>
      </c>
      <c r="B389" s="6" t="s">
        <v>1015</v>
      </c>
      <c r="C389" s="6" t="s">
        <v>1055</v>
      </c>
      <c r="D389" s="12" t="s">
        <v>121</v>
      </c>
      <c r="E389" s="13" t="s">
        <v>1056</v>
      </c>
      <c r="F389" s="2">
        <v>18</v>
      </c>
      <c r="G389" s="15">
        <v>330</v>
      </c>
      <c r="H389" s="7">
        <f>L389*'114成績輸入與落點儀表板'!$B$2+M389*'114成績輸入與落點儀表板'!$B$3+N389*'114成績輸入與落點儀表板'!$B$4+O389*'114成績輸入與落點儀表板'!$B$5+P389*'114成績輸入與落點儀表板'!$B$6+Q389*'114成績輸入與落點儀表板'!$B$7+R389*'114成績輸入與落點儀表板'!$B$8+S389*'114成績輸入與落點儀表板'!$B$9+T389*'114成績輸入與落點儀表板'!$B$10+U389*'114成績輸入與落點儀表板'!$B$11+V389*'114成績輸入與落點儀表板'!$B$12+W389*'114成績輸入與落點儀表板'!$B$13+X389*'114成績輸入與落點儀表板'!$B$14+Y389*'114成績輸入與落點儀表板'!$B$15+Z389*'114成績輸入與落點儀表板'!$B$16</f>
        <v>0</v>
      </c>
      <c r="I389" s="8">
        <f t="shared" si="12"/>
        <v>-330</v>
      </c>
      <c r="J389" s="2" t="str">
        <f t="shared" si="13"/>
        <v>FAIL</v>
      </c>
      <c r="K389" s="17" t="str">
        <f>IF(AND(IF('114成績輸入與落點儀表板'!$C$2="必須採計",L389&gt;0,IF('114成績輸入與落點儀表板'!$C$2="不可採計",L389=0,TRUE)),IF('114成績輸入與落點儀表板'!$C$3="必須採計",M389&gt;0,IF('114成績輸入與落點儀表板'!$C$3="不可採計",M389=0,TRUE)),IF('114成績輸入與落點儀表板'!$C$4="必須採計",N389&gt;0,IF('114成績輸入與落點儀表板'!$C$4="不可採計",N389=0,TRUE)),IF('114成績輸入與落點儀表板'!$C$5="必須採計",O389&gt;0,IF('114成績輸入與落點儀表板'!$C$5="不可採計",O389=0,TRUE)),IF('114成績輸入與落點儀表板'!$C$6="必須採計",P389&gt;0,IF('114成績輸入與落點儀表板'!$C$6="不可採計",P389=0,TRUE)),IF('114成績輸入與落點儀表板'!$C$7="必須採計",Q389&gt;0,IF('114成績輸入與落點儀表板'!$C$7="不可採計",Q389=0,TRUE)),IF('114成績輸入與落點儀表板'!$C$8="必須採計",R389&gt;0,IF('114成績輸入與落點儀表板'!$C$8="不可採計",R389=0,TRUE)),IF('114成績輸入與落點儀表板'!$C$9="必須採計",S389&gt;0,IF('114成績輸入與落點儀表板'!$C$9="不可採計",S389=0,TRUE)),IF('114成績輸入與落點儀表板'!$C$10="必須採計",T389&gt;0,IF('114成績輸入與落點儀表板'!$C$10="不可採計",T389=0,TRUE)),IF('114成績輸入與落點儀表板'!$C$11="必須採計",U389&gt;0,IF('114成績輸入與落點儀表板'!$C$11="不可採計",U389=0,TRUE)),IF('114成績輸入與落點儀表板'!$C$12="必須採計",V389&gt;0,IF('114成績輸入與落點儀表板'!$C$12="不可採計",V389=0,TRUE)),IF('114成績輸入與落點儀表板'!$C$13="必須採計",W389&gt;0,IF('114成績輸入與落點儀表板'!$C$13="不可採計",W389=0,TRUE)),IF('114成績輸入與落點儀表板'!$C$14="必須採計",X389&gt;0,IF('114成績輸入與落點儀表板'!$C$14="不可採計",X389=0,TRUE)),IF('114成績輸入與落點儀表板'!$C$15="必須採計",Y389&gt;0,IF('114成績輸入與落點儀表板'!$C$15="不可採計",Y389=0,TRUE)),IF('114成績輸入與落點儀表板'!$C$16="必須採計",Z389&gt;0,IF('114成績輸入與落點儀表板'!$C$16="不可採計",Z389=0,TRUE))),"✅ 符合","❌ 不符合")</f>
        <v>✅ 符合</v>
      </c>
      <c r="L389" s="15">
        <v>1</v>
      </c>
      <c r="M389" s="15">
        <v>2</v>
      </c>
      <c r="N389" s="15">
        <v>0</v>
      </c>
      <c r="O389" s="15">
        <v>0</v>
      </c>
      <c r="P389" s="15">
        <v>2</v>
      </c>
      <c r="Q389" s="15">
        <v>0</v>
      </c>
      <c r="R389" s="15">
        <v>0</v>
      </c>
      <c r="S389" s="15">
        <v>0</v>
      </c>
      <c r="T389" s="15">
        <v>0</v>
      </c>
      <c r="U389" s="15">
        <v>1</v>
      </c>
      <c r="V389" s="15">
        <v>1</v>
      </c>
      <c r="W389" s="15">
        <v>0</v>
      </c>
      <c r="X389" s="15">
        <v>0</v>
      </c>
      <c r="Y389" s="15">
        <v>0</v>
      </c>
      <c r="Z389" s="15">
        <v>0</v>
      </c>
    </row>
    <row r="390" spans="1:26" ht="15.75" customHeight="1" x14ac:dyDescent="0.3">
      <c r="A390" s="2" t="s">
        <v>1057</v>
      </c>
      <c r="B390" s="13" t="s">
        <v>1015</v>
      </c>
      <c r="C390" s="13" t="s">
        <v>1058</v>
      </c>
      <c r="D390" s="12" t="s">
        <v>121</v>
      </c>
      <c r="E390" s="13" t="s">
        <v>1059</v>
      </c>
      <c r="F390" s="2">
        <v>10</v>
      </c>
      <c r="G390" s="15">
        <v>192</v>
      </c>
      <c r="H390" s="7">
        <f>L390*'114成績輸入與落點儀表板'!$B$2+M390*'114成績輸入與落點儀表板'!$B$3+N390*'114成績輸入與落點儀表板'!$B$4+O390*'114成績輸入與落點儀表板'!$B$5+P390*'114成績輸入與落點儀表板'!$B$6+Q390*'114成績輸入與落點儀表板'!$B$7+R390*'114成績輸入與落點儀表板'!$B$8+S390*'114成績輸入與落點儀表板'!$B$9+T390*'114成績輸入與落點儀表板'!$B$10+U390*'114成績輸入與落點儀表板'!$B$11+V390*'114成績輸入與落點儀表板'!$B$12+W390*'114成績輸入與落點儀表板'!$B$13+X390*'114成績輸入與落點儀表板'!$B$14+Y390*'114成績輸入與落點儀表板'!$B$15+Z390*'114成績輸入與落點儀表板'!$B$16</f>
        <v>0</v>
      </c>
      <c r="I390" s="8">
        <f t="shared" si="12"/>
        <v>-192</v>
      </c>
      <c r="J390" s="2" t="str">
        <f t="shared" si="13"/>
        <v>FAIL</v>
      </c>
      <c r="K390" s="17" t="str">
        <f>IF(AND(IF('114成績輸入與落點儀表板'!$C$2="必須採計",L390&gt;0,IF('114成績輸入與落點儀表板'!$C$2="不可採計",L390=0,TRUE)),IF('114成績輸入與落點儀表板'!$C$3="必須採計",M390&gt;0,IF('114成績輸入與落點儀表板'!$C$3="不可採計",M390=0,TRUE)),IF('114成績輸入與落點儀表板'!$C$4="必須採計",N390&gt;0,IF('114成績輸入與落點儀表板'!$C$4="不可採計",N390=0,TRUE)),IF('114成績輸入與落點儀表板'!$C$5="必須採計",O390&gt;0,IF('114成績輸入與落點儀表板'!$C$5="不可採計",O390=0,TRUE)),IF('114成績輸入與落點儀表板'!$C$6="必須採計",P390&gt;0,IF('114成績輸入與落點儀表板'!$C$6="不可採計",P390=0,TRUE)),IF('114成績輸入與落點儀表板'!$C$7="必須採計",Q390&gt;0,IF('114成績輸入與落點儀表板'!$C$7="不可採計",Q390=0,TRUE)),IF('114成績輸入與落點儀表板'!$C$8="必須採計",R390&gt;0,IF('114成績輸入與落點儀表板'!$C$8="不可採計",R390=0,TRUE)),IF('114成績輸入與落點儀表板'!$C$9="必須採計",S390&gt;0,IF('114成績輸入與落點儀表板'!$C$9="不可採計",S390=0,TRUE)),IF('114成績輸入與落點儀表板'!$C$10="必須採計",T390&gt;0,IF('114成績輸入與落點儀表板'!$C$10="不可採計",T390=0,TRUE)),IF('114成績輸入與落點儀表板'!$C$11="必須採計",U390&gt;0,IF('114成績輸入與落點儀表板'!$C$11="不可採計",U390=0,TRUE)),IF('114成績輸入與落點儀表板'!$C$12="必須採計",V390&gt;0,IF('114成績輸入與落點儀表板'!$C$12="不可採計",V390=0,TRUE)),IF('114成績輸入與落點儀表板'!$C$13="必須採計",W390&gt;0,IF('114成績輸入與落點儀表板'!$C$13="不可採計",W390=0,TRUE)),IF('114成績輸入與落點儀表板'!$C$14="必須採計",X390&gt;0,IF('114成績輸入與落點儀表板'!$C$14="不可採計",X390=0,TRUE)),IF('114成績輸入與落點儀表板'!$C$15="必須採計",Y390&gt;0,IF('114成績輸入與落點儀表板'!$C$15="不可採計",Y390=0,TRUE)),IF('114成績輸入與落點儀表板'!$C$16="必須採計",Z390&gt;0,IF('114成績輸入與落點儀表板'!$C$16="不可採計",Z390=0,TRUE))),"✅ 符合","❌ 不符合")</f>
        <v>❌ 不符合</v>
      </c>
      <c r="L390" s="15">
        <v>0</v>
      </c>
      <c r="M390" s="15">
        <v>1</v>
      </c>
      <c r="N390" s="15">
        <v>1</v>
      </c>
      <c r="O390" s="15">
        <v>0</v>
      </c>
      <c r="P390" s="15">
        <v>0</v>
      </c>
      <c r="Q390" s="15">
        <v>0</v>
      </c>
      <c r="R390" s="15">
        <v>1</v>
      </c>
      <c r="S390" s="15">
        <v>1</v>
      </c>
      <c r="T390" s="15">
        <v>0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</row>
    <row r="391" spans="1:26" ht="15.75" customHeight="1" x14ac:dyDescent="0.3">
      <c r="A391" s="2" t="s">
        <v>1060</v>
      </c>
      <c r="B391" s="13" t="s">
        <v>1015</v>
      </c>
      <c r="C391" s="13" t="s">
        <v>1061</v>
      </c>
      <c r="D391" s="12" t="s">
        <v>121</v>
      </c>
      <c r="E391" s="13" t="s">
        <v>539</v>
      </c>
      <c r="F391" s="2">
        <v>10</v>
      </c>
      <c r="G391" s="15">
        <v>202.5</v>
      </c>
      <c r="H391" s="7">
        <f>L391*'114成績輸入與落點儀表板'!$B$2+M391*'114成績輸入與落點儀表板'!$B$3+N391*'114成績輸入與落點儀表板'!$B$4+O391*'114成績輸入與落點儀表板'!$B$5+P391*'114成績輸入與落點儀表板'!$B$6+Q391*'114成績輸入與落點儀表板'!$B$7+R391*'114成績輸入與落點儀表板'!$B$8+S391*'114成績輸入與落點儀表板'!$B$9+T391*'114成績輸入與落點儀表板'!$B$10+U391*'114成績輸入與落點儀表板'!$B$11+V391*'114成績輸入與落點儀表板'!$B$12+W391*'114成績輸入與落點儀表板'!$B$13+X391*'114成績輸入與落點儀表板'!$B$14+Y391*'114成績輸入與落點儀表板'!$B$15+Z391*'114成績輸入與落點儀表板'!$B$16</f>
        <v>0</v>
      </c>
      <c r="I391" s="8">
        <f t="shared" si="12"/>
        <v>-202.5</v>
      </c>
      <c r="J391" s="2" t="str">
        <f t="shared" si="13"/>
        <v>FAIL</v>
      </c>
      <c r="K391" s="17" t="str">
        <f>IF(AND(IF('114成績輸入與落點儀表板'!$C$2="必須採計",L391&gt;0,IF('114成績輸入與落點儀表板'!$C$2="不可採計",L391=0,TRUE)),IF('114成績輸入與落點儀表板'!$C$3="必須採計",M391&gt;0,IF('114成績輸入與落點儀表板'!$C$3="不可採計",M391=0,TRUE)),IF('114成績輸入與落點儀表板'!$C$4="必須採計",N391&gt;0,IF('114成績輸入與落點儀表板'!$C$4="不可採計",N391=0,TRUE)),IF('114成績輸入與落點儀表板'!$C$5="必須採計",O391&gt;0,IF('114成績輸入與落點儀表板'!$C$5="不可採計",O391=0,TRUE)),IF('114成績輸入與落點儀表板'!$C$6="必須採計",P391&gt;0,IF('114成績輸入與落點儀表板'!$C$6="不可採計",P391=0,TRUE)),IF('114成績輸入與落點儀表板'!$C$7="必須採計",Q391&gt;0,IF('114成績輸入與落點儀表板'!$C$7="不可採計",Q391=0,TRUE)),IF('114成績輸入與落點儀表板'!$C$8="必須採計",R391&gt;0,IF('114成績輸入與落點儀表板'!$C$8="不可採計",R391=0,TRUE)),IF('114成績輸入與落點儀表板'!$C$9="必須採計",S391&gt;0,IF('114成績輸入與落點儀表板'!$C$9="不可採計",S391=0,TRUE)),IF('114成績輸入與落點儀表板'!$C$10="必須採計",T391&gt;0,IF('114成績輸入與落點儀表板'!$C$10="不可採計",T391=0,TRUE)),IF('114成績輸入與落點儀表板'!$C$11="必須採計",U391&gt;0,IF('114成績輸入與落點儀表板'!$C$11="不可採計",U391=0,TRUE)),IF('114成績輸入與落點儀表板'!$C$12="必須採計",V391&gt;0,IF('114成績輸入與落點儀表板'!$C$12="不可採計",V391=0,TRUE)),IF('114成績輸入與落點儀表板'!$C$13="必須採計",W391&gt;0,IF('114成績輸入與落點儀表板'!$C$13="不可採計",W391=0,TRUE)),IF('114成績輸入與落點儀表板'!$C$14="必須採計",X391&gt;0,IF('114成績輸入與落點儀表板'!$C$14="不可採計",X391=0,TRUE)),IF('114成績輸入與落點儀表板'!$C$15="必須採計",Y391&gt;0,IF('114成績輸入與落點儀表板'!$C$15="不可採計",Y391=0,TRUE)),IF('114成績輸入與落點儀表板'!$C$16="必須採計",Z391&gt;0,IF('114成績輸入與落點儀表板'!$C$16="不可採計",Z391=0,TRUE))),"✅ 符合","❌ 不符合")</f>
        <v>✅ 符合</v>
      </c>
      <c r="L391" s="15">
        <v>1</v>
      </c>
      <c r="M391" s="15">
        <v>1.5</v>
      </c>
      <c r="N391" s="15">
        <v>1.5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</row>
    <row r="392" spans="1:26" customFormat="1" ht="15.75" customHeight="1" x14ac:dyDescent="0.3">
      <c r="A392" s="2" t="s">
        <v>1062</v>
      </c>
      <c r="B392" s="6" t="s">
        <v>1015</v>
      </c>
      <c r="C392" s="6" t="s">
        <v>1063</v>
      </c>
      <c r="D392" s="12" t="s">
        <v>121</v>
      </c>
      <c r="E392" s="13" t="s">
        <v>218</v>
      </c>
      <c r="F392" s="2">
        <v>10</v>
      </c>
      <c r="G392" s="15">
        <v>217.5</v>
      </c>
      <c r="H392" s="7">
        <f>L392*'114成績輸入與落點儀表板'!$B$2+M392*'114成績輸入與落點儀表板'!$B$3+N392*'114成績輸入與落點儀表板'!$B$4+O392*'114成績輸入與落點儀表板'!$B$5+P392*'114成績輸入與落點儀表板'!$B$6+Q392*'114成績輸入與落點儀表板'!$B$7+R392*'114成績輸入與落點儀表板'!$B$8+S392*'114成績輸入與落點儀表板'!$B$9+T392*'114成績輸入與落點儀表板'!$B$10+U392*'114成績輸入與落點儀表板'!$B$11+V392*'114成績輸入與落點儀表板'!$B$12+W392*'114成績輸入與落點儀表板'!$B$13+X392*'114成績輸入與落點儀表板'!$B$14+Y392*'114成績輸入與落點儀表板'!$B$15+Z392*'114成績輸入與落點儀表板'!$B$16</f>
        <v>0</v>
      </c>
      <c r="I392" s="8">
        <f t="shared" si="12"/>
        <v>-217.5</v>
      </c>
      <c r="J392" s="2" t="str">
        <f t="shared" si="13"/>
        <v>FAIL</v>
      </c>
      <c r="K392" s="17" t="str">
        <f>IF(AND(IF('114成績輸入與落點儀表板'!$C$2="必須採計",L392&gt;0,IF('114成績輸入與落點儀表板'!$C$2="不可採計",L392=0,TRUE)),IF('114成績輸入與落點儀表板'!$C$3="必須採計",M392&gt;0,IF('114成績輸入與落點儀表板'!$C$3="不可採計",M392=0,TRUE)),IF('114成績輸入與落點儀表板'!$C$4="必須採計",N392&gt;0,IF('114成績輸入與落點儀表板'!$C$4="不可採計",N392=0,TRUE)),IF('114成績輸入與落點儀表板'!$C$5="必須採計",O392&gt;0,IF('114成績輸入與落點儀表板'!$C$5="不可採計",O392=0,TRUE)),IF('114成績輸入與落點儀表板'!$C$6="必須採計",P392&gt;0,IF('114成績輸入與落點儀表板'!$C$6="不可採計",P392=0,TRUE)),IF('114成績輸入與落點儀表板'!$C$7="必須採計",Q392&gt;0,IF('114成績輸入與落點儀表板'!$C$7="不可採計",Q392=0,TRUE)),IF('114成績輸入與落點儀表板'!$C$8="必須採計",R392&gt;0,IF('114成績輸入與落點儀表板'!$C$8="不可採計",R392=0,TRUE)),IF('114成績輸入與落點儀表板'!$C$9="必須採計",S392&gt;0,IF('114成績輸入與落點儀表板'!$C$9="不可採計",S392=0,TRUE)),IF('114成績輸入與落點儀表板'!$C$10="必須採計",T392&gt;0,IF('114成績輸入與落點儀表板'!$C$10="不可採計",T392=0,TRUE)),IF('114成績輸入與落點儀表板'!$C$11="必須採計",U392&gt;0,IF('114成績輸入與落點儀表板'!$C$11="不可採計",U392=0,TRUE)),IF('114成績輸入與落點儀表板'!$C$12="必須採計",V392&gt;0,IF('114成績輸入與落點儀表板'!$C$12="不可採計",V392=0,TRUE)),IF('114成績輸入與落點儀表板'!$C$13="必須採計",W392&gt;0,IF('114成績輸入與落點儀表板'!$C$13="不可採計",W392=0,TRUE)),IF('114成績輸入與落點儀表板'!$C$14="必須採計",X392&gt;0,IF('114成績輸入與落點儀表板'!$C$14="不可採計",X392=0,TRUE)),IF('114成績輸入與落點儀表板'!$C$15="必須採計",Y392&gt;0,IF('114成績輸入與落點儀表板'!$C$15="不可採計",Y392=0,TRUE)),IF('114成績輸入與落點儀表板'!$C$16="必須採計",Z392&gt;0,IF('114成績輸入與落點儀表板'!$C$16="不可採計",Z392=0,TRUE))),"✅ 符合","❌ 不符合")</f>
        <v>✅ 符合</v>
      </c>
      <c r="L392" s="15">
        <v>1</v>
      </c>
      <c r="M392" s="15">
        <v>1.5</v>
      </c>
      <c r="N392" s="15">
        <v>0</v>
      </c>
      <c r="O392" s="15">
        <v>1.5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</row>
    <row r="393" spans="1:26" ht="15.75" customHeight="1" x14ac:dyDescent="0.3">
      <c r="A393" s="2" t="s">
        <v>1064</v>
      </c>
      <c r="B393" s="13" t="s">
        <v>1015</v>
      </c>
      <c r="C393" s="13" t="s">
        <v>1065</v>
      </c>
      <c r="D393" s="12" t="s">
        <v>86</v>
      </c>
      <c r="E393" s="13" t="s">
        <v>492</v>
      </c>
      <c r="F393" s="2">
        <v>10</v>
      </c>
      <c r="G393" s="15">
        <v>285</v>
      </c>
      <c r="H393" s="7">
        <f>L393*'114成績輸入與落點儀表板'!$B$2+M393*'114成績輸入與落點儀表板'!$B$3+N393*'114成績輸入與落點儀表板'!$B$4+O393*'114成績輸入與落點儀表板'!$B$5+P393*'114成績輸入與落點儀表板'!$B$6+Q393*'114成績輸入與落點儀表板'!$B$7+R393*'114成績輸入與落點儀表板'!$B$8+S393*'114成績輸入與落點儀表板'!$B$9+T393*'114成績輸入與落點儀表板'!$B$10+U393*'114成績輸入與落點儀表板'!$B$11+V393*'114成績輸入與落點儀表板'!$B$12+W393*'114成績輸入與落點儀表板'!$B$13+X393*'114成績輸入與落點儀表板'!$B$14+Y393*'114成績輸入與落點儀表板'!$B$15+Z393*'114成績輸入與落點儀表板'!$B$16</f>
        <v>0</v>
      </c>
      <c r="I393" s="8">
        <f t="shared" si="12"/>
        <v>-285</v>
      </c>
      <c r="J393" s="2" t="str">
        <f t="shared" si="13"/>
        <v>FAIL</v>
      </c>
      <c r="K393" s="17" t="str">
        <f>IF(AND(IF('114成績輸入與落點儀表板'!$C$2="必須採計",L393&gt;0,IF('114成績輸入與落點儀表板'!$C$2="不可採計",L393=0,TRUE)),IF('114成績輸入與落點儀表板'!$C$3="必須採計",M393&gt;0,IF('114成績輸入與落點儀表板'!$C$3="不可採計",M393=0,TRUE)),IF('114成績輸入與落點儀表板'!$C$4="必須採計",N393&gt;0,IF('114成績輸入與落點儀表板'!$C$4="不可採計",N393=0,TRUE)),IF('114成績輸入與落點儀表板'!$C$5="必須採計",O393&gt;0,IF('114成績輸入與落點儀表板'!$C$5="不可採計",O393=0,TRUE)),IF('114成績輸入與落點儀表板'!$C$6="必須採計",P393&gt;0,IF('114成績輸入與落點儀表板'!$C$6="不可採計",P393=0,TRUE)),IF('114成績輸入與落點儀表板'!$C$7="必須採計",Q393&gt;0,IF('114成績輸入與落點儀表板'!$C$7="不可採計",Q393=0,TRUE)),IF('114成績輸入與落點儀表板'!$C$8="必須採計",R393&gt;0,IF('114成績輸入與落點儀表板'!$C$8="不可採計",R393=0,TRUE)),IF('114成績輸入與落點儀表板'!$C$9="必須採計",S393&gt;0,IF('114成績輸入與落點儀表板'!$C$9="不可採計",S393=0,TRUE)),IF('114成績輸入與落點儀表板'!$C$10="必須採計",T393&gt;0,IF('114成績輸入與落點儀表板'!$C$10="不可採計",T393=0,TRUE)),IF('114成績輸入與落點儀表板'!$C$11="必須採計",U393&gt;0,IF('114成績輸入與落點儀表板'!$C$11="不可採計",U393=0,TRUE)),IF('114成績輸入與落點儀表板'!$C$12="必須採計",V393&gt;0,IF('114成績輸入與落點儀表板'!$C$12="不可採計",V393=0,TRUE)),IF('114成績輸入與落點儀表板'!$C$13="必須採計",W393&gt;0,IF('114成績輸入與落點儀表板'!$C$13="不可採計",W393=0,TRUE)),IF('114成績輸入與落點儀表板'!$C$14="必須採計",X393&gt;0,IF('114成績輸入與落點儀表板'!$C$14="不可採計",X393=0,TRUE)),IF('114成績輸入與落點儀表板'!$C$15="必須採計",Y393&gt;0,IF('114成績輸入與落點儀表板'!$C$15="不可採計",Y393=0,TRUE)),IF('114成績輸入與落點儀表板'!$C$16="必須採計",Z393&gt;0,IF('114成績輸入與落點儀表板'!$C$16="不可採計",Z393=0,TRUE))),"✅ 符合","❌ 不符合")</f>
        <v>❌ 不符合</v>
      </c>
      <c r="L393" s="15">
        <v>0</v>
      </c>
      <c r="M393" s="15">
        <v>1.5</v>
      </c>
      <c r="N393" s="15">
        <v>2</v>
      </c>
      <c r="O393" s="15">
        <v>0</v>
      </c>
      <c r="P393" s="15">
        <v>0</v>
      </c>
      <c r="Q393" s="15">
        <v>0</v>
      </c>
      <c r="R393" s="15">
        <v>1.5</v>
      </c>
      <c r="S393" s="15">
        <v>1</v>
      </c>
      <c r="T393" s="15">
        <v>0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</row>
    <row r="394" spans="1:26" ht="15.75" customHeight="1" x14ac:dyDescent="0.3">
      <c r="A394" s="2" t="s">
        <v>1066</v>
      </c>
      <c r="B394" s="13" t="s">
        <v>1015</v>
      </c>
      <c r="C394" s="13" t="s">
        <v>1067</v>
      </c>
      <c r="D394" s="12" t="s">
        <v>86</v>
      </c>
      <c r="E394" s="13" t="s">
        <v>492</v>
      </c>
      <c r="F394" s="2">
        <v>9</v>
      </c>
      <c r="G394" s="15">
        <v>288.5</v>
      </c>
      <c r="H394" s="7">
        <f>L394*'114成績輸入與落點儀表板'!$B$2+M394*'114成績輸入與落點儀表板'!$B$3+N394*'114成績輸入與落點儀表板'!$B$4+O394*'114成績輸入與落點儀表板'!$B$5+P394*'114成績輸入與落點儀表板'!$B$6+Q394*'114成績輸入與落點儀表板'!$B$7+R394*'114成績輸入與落點儀表板'!$B$8+S394*'114成績輸入與落點儀表板'!$B$9+T394*'114成績輸入與落點儀表板'!$B$10+U394*'114成績輸入與落點儀表板'!$B$11+V394*'114成績輸入與落點儀表板'!$B$12+W394*'114成績輸入與落點儀表板'!$B$13+X394*'114成績輸入與落點儀表板'!$B$14+Y394*'114成績輸入與落點儀表板'!$B$15+Z394*'114成績輸入與落點儀表板'!$B$16</f>
        <v>0</v>
      </c>
      <c r="I394" s="8">
        <f t="shared" si="12"/>
        <v>-288.5</v>
      </c>
      <c r="J394" s="2" t="str">
        <f t="shared" si="13"/>
        <v>FAIL</v>
      </c>
      <c r="K394" s="17" t="str">
        <f>IF(AND(IF('114成績輸入與落點儀表板'!$C$2="必須採計",L394&gt;0,IF('114成績輸入與落點儀表板'!$C$2="不可採計",L394=0,TRUE)),IF('114成績輸入與落點儀表板'!$C$3="必須採計",M394&gt;0,IF('114成績輸入與落點儀表板'!$C$3="不可採計",M394=0,TRUE)),IF('114成績輸入與落點儀表板'!$C$4="必須採計",N394&gt;0,IF('114成績輸入與落點儀表板'!$C$4="不可採計",N394=0,TRUE)),IF('114成績輸入與落點儀表板'!$C$5="必須採計",O394&gt;0,IF('114成績輸入與落點儀表板'!$C$5="不可採計",O394=0,TRUE)),IF('114成績輸入與落點儀表板'!$C$6="必須採計",P394&gt;0,IF('114成績輸入與落點儀表板'!$C$6="不可採計",P394=0,TRUE)),IF('114成績輸入與落點儀表板'!$C$7="必須採計",Q394&gt;0,IF('114成績輸入與落點儀表板'!$C$7="不可採計",Q394=0,TRUE)),IF('114成績輸入與落點儀表板'!$C$8="必須採計",R394&gt;0,IF('114成績輸入與落點儀表板'!$C$8="不可採計",R394=0,TRUE)),IF('114成績輸入與落點儀表板'!$C$9="必須採計",S394&gt;0,IF('114成績輸入與落點儀表板'!$C$9="不可採計",S394=0,TRUE)),IF('114成績輸入與落點儀表板'!$C$10="必須採計",T394&gt;0,IF('114成績輸入與落點儀表板'!$C$10="不可採計",T394=0,TRUE)),IF('114成績輸入與落點儀表板'!$C$11="必須採計",U394&gt;0,IF('114成績輸入與落點儀表板'!$C$11="不可採計",U394=0,TRUE)),IF('114成績輸入與落點儀表板'!$C$12="必須採計",V394&gt;0,IF('114成績輸入與落點儀表板'!$C$12="不可採計",V394=0,TRUE)),IF('114成績輸入與落點儀表板'!$C$13="必須採計",W394&gt;0,IF('114成績輸入與落點儀表板'!$C$13="不可採計",W394=0,TRUE)),IF('114成績輸入與落點儀表板'!$C$14="必須採計",X394&gt;0,IF('114成績輸入與落點儀表板'!$C$14="不可採計",X394=0,TRUE)),IF('114成績輸入與落點儀表板'!$C$15="必須採計",Y394&gt;0,IF('114成績輸入與落點儀表板'!$C$15="不可採計",Y394=0,TRUE)),IF('114成績輸入與落點儀表板'!$C$16="必須採計",Z394&gt;0,IF('114成績輸入與落點儀表板'!$C$16="不可採計",Z394=0,TRUE))),"✅ 符合","❌ 不符合")</f>
        <v>❌ 不符合</v>
      </c>
      <c r="L394" s="15">
        <v>0</v>
      </c>
      <c r="M394" s="15">
        <v>1.5</v>
      </c>
      <c r="N394" s="15">
        <v>2</v>
      </c>
      <c r="O394" s="15">
        <v>0</v>
      </c>
      <c r="P394" s="15">
        <v>0</v>
      </c>
      <c r="Q394" s="15">
        <v>0</v>
      </c>
      <c r="R394" s="15">
        <v>1.5</v>
      </c>
      <c r="S394" s="15">
        <v>1</v>
      </c>
      <c r="T394" s="15">
        <v>0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</row>
    <row r="395" spans="1:26" ht="15.75" customHeight="1" x14ac:dyDescent="0.3">
      <c r="A395" s="2" t="s">
        <v>1068</v>
      </c>
      <c r="B395" s="13" t="s">
        <v>1015</v>
      </c>
      <c r="C395" s="13" t="s">
        <v>1069</v>
      </c>
      <c r="D395" s="12" t="s">
        <v>86</v>
      </c>
      <c r="E395" s="13" t="s">
        <v>1070</v>
      </c>
      <c r="F395" s="2">
        <v>12</v>
      </c>
      <c r="G395" s="15">
        <v>303</v>
      </c>
      <c r="H395" s="7">
        <f>L395*'114成績輸入與落點儀表板'!$B$2+M395*'114成績輸入與落點儀表板'!$B$3+N395*'114成績輸入與落點儀表板'!$B$4+O395*'114成績輸入與落點儀表板'!$B$5+P395*'114成績輸入與落點儀表板'!$B$6+Q395*'114成績輸入與落點儀表板'!$B$7+R395*'114成績輸入與落點儀表板'!$B$8+S395*'114成績輸入與落點儀表板'!$B$9+T395*'114成績輸入與落點儀表板'!$B$10+U395*'114成績輸入與落點儀表板'!$B$11+V395*'114成績輸入與落點儀表板'!$B$12+W395*'114成績輸入與落點儀表板'!$B$13+X395*'114成績輸入與落點儀表板'!$B$14+Y395*'114成績輸入與落點儀表板'!$B$15+Z395*'114成績輸入與落點儀表板'!$B$16</f>
        <v>0</v>
      </c>
      <c r="I395" s="8">
        <f t="shared" si="12"/>
        <v>-303</v>
      </c>
      <c r="J395" s="2" t="str">
        <f t="shared" si="13"/>
        <v>FAIL</v>
      </c>
      <c r="K395" s="17" t="str">
        <f>IF(AND(IF('114成績輸入與落點儀表板'!$C$2="必須採計",L395&gt;0,IF('114成績輸入與落點儀表板'!$C$2="不可採計",L395=0,TRUE)),IF('114成績輸入與落點儀表板'!$C$3="必須採計",M395&gt;0,IF('114成績輸入與落點儀表板'!$C$3="不可採計",M395=0,TRUE)),IF('114成績輸入與落點儀表板'!$C$4="必須採計",N395&gt;0,IF('114成績輸入與落點儀表板'!$C$4="不可採計",N395=0,TRUE)),IF('114成績輸入與落點儀表板'!$C$5="必須採計",O395&gt;0,IF('114成績輸入與落點儀表板'!$C$5="不可採計",O395=0,TRUE)),IF('114成績輸入與落點儀表板'!$C$6="必須採計",P395&gt;0,IF('114成績輸入與落點儀表板'!$C$6="不可採計",P395=0,TRUE)),IF('114成績輸入與落點儀表板'!$C$7="必須採計",Q395&gt;0,IF('114成績輸入與落點儀表板'!$C$7="不可採計",Q395=0,TRUE)),IF('114成績輸入與落點儀表板'!$C$8="必須採計",R395&gt;0,IF('114成績輸入與落點儀表板'!$C$8="不可採計",R395=0,TRUE)),IF('114成績輸入與落點儀表板'!$C$9="必須採計",S395&gt;0,IF('114成績輸入與落點儀表板'!$C$9="不可採計",S395=0,TRUE)),IF('114成績輸入與落點儀表板'!$C$10="必須採計",T395&gt;0,IF('114成績輸入與落點儀表板'!$C$10="不可採計",T395=0,TRUE)),IF('114成績輸入與落點儀表板'!$C$11="必須採計",U395&gt;0,IF('114成績輸入與落點儀表板'!$C$11="不可採計",U395=0,TRUE)),IF('114成績輸入與落點儀表板'!$C$12="必須採計",V395&gt;0,IF('114成績輸入與落點儀表板'!$C$12="不可採計",V395=0,TRUE)),IF('114成績輸入與落點儀表板'!$C$13="必須採計",W395&gt;0,IF('114成績輸入與落點儀表板'!$C$13="不可採計",W395=0,TRUE)),IF('114成績輸入與落點儀表板'!$C$14="必須採計",X395&gt;0,IF('114成績輸入與落點儀表板'!$C$14="不可採計",X395=0,TRUE)),IF('114成績輸入與落點儀表板'!$C$15="必須採計",Y395&gt;0,IF('114成績輸入與落點儀表板'!$C$15="不可採計",Y395=0,TRUE)),IF('114成績輸入與落點儀表板'!$C$16="必須採計",Z395&gt;0,IF('114成績輸入與落點儀表板'!$C$16="不可採計",Z395=0,TRUE))),"✅ 符合","❌ 不符合")</f>
        <v>✅ 符合</v>
      </c>
      <c r="L395" s="15">
        <v>1</v>
      </c>
      <c r="M395" s="15">
        <v>1</v>
      </c>
      <c r="N395" s="15">
        <v>1.5</v>
      </c>
      <c r="O395" s="15">
        <v>0</v>
      </c>
      <c r="P395" s="15">
        <v>0</v>
      </c>
      <c r="Q395" s="15">
        <v>0</v>
      </c>
      <c r="R395" s="15">
        <v>1.5</v>
      </c>
      <c r="S395" s="15">
        <v>1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</row>
    <row r="396" spans="1:26" ht="15.75" customHeight="1" x14ac:dyDescent="0.3">
      <c r="A396" s="2" t="s">
        <v>1071</v>
      </c>
      <c r="B396" s="13" t="s">
        <v>1015</v>
      </c>
      <c r="C396" s="13" t="s">
        <v>1072</v>
      </c>
      <c r="D396" s="12" t="s">
        <v>86</v>
      </c>
      <c r="E396" s="13" t="s">
        <v>1070</v>
      </c>
      <c r="F396" s="2">
        <v>1</v>
      </c>
      <c r="G396" s="15">
        <v>320</v>
      </c>
      <c r="H396" s="7">
        <f>L396*'114成績輸入與落點儀表板'!$B$2+M396*'114成績輸入與落點儀表板'!$B$3+N396*'114成績輸入與落點儀表板'!$B$4+O396*'114成績輸入與落點儀表板'!$B$5+P396*'114成績輸入與落點儀表板'!$B$6+Q396*'114成績輸入與落點儀表板'!$B$7+R396*'114成績輸入與落點儀表板'!$B$8+S396*'114成績輸入與落點儀表板'!$B$9+T396*'114成績輸入與落點儀表板'!$B$10+U396*'114成績輸入與落點儀表板'!$B$11+V396*'114成績輸入與落點儀表板'!$B$12+W396*'114成績輸入與落點儀表板'!$B$13+X396*'114成績輸入與落點儀表板'!$B$14+Y396*'114成績輸入與落點儀表板'!$B$15+Z396*'114成績輸入與落點儀表板'!$B$16</f>
        <v>0</v>
      </c>
      <c r="I396" s="8">
        <f t="shared" si="12"/>
        <v>-320</v>
      </c>
      <c r="J396" s="2" t="str">
        <f t="shared" si="13"/>
        <v>FAIL</v>
      </c>
      <c r="K396" s="17" t="str">
        <f>IF(AND(IF('114成績輸入與落點儀表板'!$C$2="必須採計",L396&gt;0,IF('114成績輸入與落點儀表板'!$C$2="不可採計",L396=0,TRUE)),IF('114成績輸入與落點儀表板'!$C$3="必須採計",M396&gt;0,IF('114成績輸入與落點儀表板'!$C$3="不可採計",M396=0,TRUE)),IF('114成績輸入與落點儀表板'!$C$4="必須採計",N396&gt;0,IF('114成績輸入與落點儀表板'!$C$4="不可採計",N396=0,TRUE)),IF('114成績輸入與落點儀表板'!$C$5="必須採計",O396&gt;0,IF('114成績輸入與落點儀表板'!$C$5="不可採計",O396=0,TRUE)),IF('114成績輸入與落點儀表板'!$C$6="必須採計",P396&gt;0,IF('114成績輸入與落點儀表板'!$C$6="不可採計",P396=0,TRUE)),IF('114成績輸入與落點儀表板'!$C$7="必須採計",Q396&gt;0,IF('114成績輸入與落點儀表板'!$C$7="不可採計",Q396=0,TRUE)),IF('114成績輸入與落點儀表板'!$C$8="必須採計",R396&gt;0,IF('114成績輸入與落點儀表板'!$C$8="不可採計",R396=0,TRUE)),IF('114成績輸入與落點儀表板'!$C$9="必須採計",S396&gt;0,IF('114成績輸入與落點儀表板'!$C$9="不可採計",S396=0,TRUE)),IF('114成績輸入與落點儀表板'!$C$10="必須採計",T396&gt;0,IF('114成績輸入與落點儀表板'!$C$10="不可採計",T396=0,TRUE)),IF('114成績輸入與落點儀表板'!$C$11="必須採計",U396&gt;0,IF('114成績輸入與落點儀表板'!$C$11="不可採計",U396=0,TRUE)),IF('114成績輸入與落點儀表板'!$C$12="必須採計",V396&gt;0,IF('114成績輸入與落點儀表板'!$C$12="不可採計",V396=0,TRUE)),IF('114成績輸入與落點儀表板'!$C$13="必須採計",W396&gt;0,IF('114成績輸入與落點儀表板'!$C$13="不可採計",W396=0,TRUE)),IF('114成績輸入與落點儀表板'!$C$14="必須採計",X396&gt;0,IF('114成績輸入與落點儀表板'!$C$14="不可採計",X396=0,TRUE)),IF('114成績輸入與落點儀表板'!$C$15="必須採計",Y396&gt;0,IF('114成績輸入與落點儀表板'!$C$15="不可採計",Y396=0,TRUE)),IF('114成績輸入與落點儀表板'!$C$16="必須採計",Z396&gt;0,IF('114成績輸入與落點儀表板'!$C$16="不可採計",Z396=0,TRUE))),"✅ 符合","❌ 不符合")</f>
        <v>✅ 符合</v>
      </c>
      <c r="L396" s="15">
        <v>1</v>
      </c>
      <c r="M396" s="15">
        <v>1</v>
      </c>
      <c r="N396" s="15">
        <v>1.5</v>
      </c>
      <c r="O396" s="15">
        <v>0</v>
      </c>
      <c r="P396" s="15">
        <v>0</v>
      </c>
      <c r="Q396" s="15">
        <v>0</v>
      </c>
      <c r="R396" s="15">
        <v>1.5</v>
      </c>
      <c r="S396" s="15">
        <v>1</v>
      </c>
      <c r="T396" s="15">
        <v>0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</row>
    <row r="397" spans="1:26" ht="15.75" customHeight="1" x14ac:dyDescent="0.3">
      <c r="A397" s="2" t="s">
        <v>1073</v>
      </c>
      <c r="B397" s="13" t="s">
        <v>1015</v>
      </c>
      <c r="C397" s="13" t="s">
        <v>408</v>
      </c>
      <c r="D397" s="12" t="s">
        <v>203</v>
      </c>
      <c r="E397" s="13" t="s">
        <v>1070</v>
      </c>
      <c r="F397" s="2">
        <v>5</v>
      </c>
      <c r="G397" s="15">
        <v>306</v>
      </c>
      <c r="H397" s="7">
        <f>L397*'114成績輸入與落點儀表板'!$B$2+M397*'114成績輸入與落點儀表板'!$B$3+N397*'114成績輸入與落點儀表板'!$B$4+O397*'114成績輸入與落點儀表板'!$B$5+P397*'114成績輸入與落點儀表板'!$B$6+Q397*'114成績輸入與落點儀表板'!$B$7+R397*'114成績輸入與落點儀表板'!$B$8+S397*'114成績輸入與落點儀表板'!$B$9+T397*'114成績輸入與落點儀表板'!$B$10+U397*'114成績輸入與落點儀表板'!$B$11+V397*'114成績輸入與落點儀表板'!$B$12+W397*'114成績輸入與落點儀表板'!$B$13+X397*'114成績輸入與落點儀表板'!$B$14+Y397*'114成績輸入與落點儀表板'!$B$15+Z397*'114成績輸入與落點儀表板'!$B$16</f>
        <v>0</v>
      </c>
      <c r="I397" s="8">
        <f t="shared" si="12"/>
        <v>-306</v>
      </c>
      <c r="J397" s="2" t="str">
        <f t="shared" si="13"/>
        <v>FAIL</v>
      </c>
      <c r="K397" s="17" t="str">
        <f>IF(AND(IF('114成績輸入與落點儀表板'!$C$2="必須採計",L397&gt;0,IF('114成績輸入與落點儀表板'!$C$2="不可採計",L397=0,TRUE)),IF('114成績輸入與落點儀表板'!$C$3="必須採計",M397&gt;0,IF('114成績輸入與落點儀表板'!$C$3="不可採計",M397=0,TRUE)),IF('114成績輸入與落點儀表板'!$C$4="必須採計",N397&gt;0,IF('114成績輸入與落點儀表板'!$C$4="不可採計",N397=0,TRUE)),IF('114成績輸入與落點儀表板'!$C$5="必須採計",O397&gt;0,IF('114成績輸入與落點儀表板'!$C$5="不可採計",O397=0,TRUE)),IF('114成績輸入與落點儀表板'!$C$6="必須採計",P397&gt;0,IF('114成績輸入與落點儀表板'!$C$6="不可採計",P397=0,TRUE)),IF('114成績輸入與落點儀表板'!$C$7="必須採計",Q397&gt;0,IF('114成績輸入與落點儀表板'!$C$7="不可採計",Q397=0,TRUE)),IF('114成績輸入與落點儀表板'!$C$8="必須採計",R397&gt;0,IF('114成績輸入與落點儀表板'!$C$8="不可採計",R397=0,TRUE)),IF('114成績輸入與落點儀表板'!$C$9="必須採計",S397&gt;0,IF('114成績輸入與落點儀表板'!$C$9="不可採計",S397=0,TRUE)),IF('114成績輸入與落點儀表板'!$C$10="必須採計",T397&gt;0,IF('114成績輸入與落點儀表板'!$C$10="不可採計",T397=0,TRUE)),IF('114成績輸入與落點儀表板'!$C$11="必須採計",U397&gt;0,IF('114成績輸入與落點儀表板'!$C$11="不可採計",U397=0,TRUE)),IF('114成績輸入與落點儀表板'!$C$12="必須採計",V397&gt;0,IF('114成績輸入與落點儀表板'!$C$12="不可採計",V397=0,TRUE)),IF('114成績輸入與落點儀表板'!$C$13="必須採計",W397&gt;0,IF('114成績輸入與落點儀表板'!$C$13="不可採計",W397=0,TRUE)),IF('114成績輸入與落點儀表板'!$C$14="必須採計",X397&gt;0,IF('114成績輸入與落點儀表板'!$C$14="不可採計",X397=0,TRUE)),IF('114成績輸入與落點儀表板'!$C$15="必須採計",Y397&gt;0,IF('114成績輸入與落點儀表板'!$C$15="不可採計",Y397=0,TRUE)),IF('114成績輸入與落點儀表板'!$C$16="必須採計",Z397&gt;0,IF('114成績輸入與落點儀表板'!$C$16="不可採計",Z397=0,TRUE))),"✅ 符合","❌ 不符合")</f>
        <v>✅ 符合</v>
      </c>
      <c r="L397" s="15">
        <v>1</v>
      </c>
      <c r="M397" s="15">
        <v>1</v>
      </c>
      <c r="N397" s="15">
        <v>1.5</v>
      </c>
      <c r="O397" s="15">
        <v>0</v>
      </c>
      <c r="P397" s="15">
        <v>0</v>
      </c>
      <c r="Q397" s="15">
        <v>0</v>
      </c>
      <c r="R397" s="15">
        <v>1.5</v>
      </c>
      <c r="S397" s="15">
        <v>1</v>
      </c>
      <c r="T397" s="15">
        <v>0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</row>
    <row r="398" spans="1:26" ht="15.75" customHeight="1" x14ac:dyDescent="0.3">
      <c r="A398" s="2" t="s">
        <v>1074</v>
      </c>
      <c r="B398" s="13" t="s">
        <v>1015</v>
      </c>
      <c r="C398" s="13" t="s">
        <v>92</v>
      </c>
      <c r="D398" s="12" t="s">
        <v>86</v>
      </c>
      <c r="E398" s="13" t="s">
        <v>1075</v>
      </c>
      <c r="F398" s="2">
        <v>24</v>
      </c>
      <c r="G398" s="15">
        <v>248</v>
      </c>
      <c r="H398" s="7">
        <f>L398*'114成績輸入與落點儀表板'!$B$2+M398*'114成績輸入與落點儀表板'!$B$3+N398*'114成績輸入與落點儀表板'!$B$4+O398*'114成績輸入與落點儀表板'!$B$5+P398*'114成績輸入與落點儀表板'!$B$6+Q398*'114成績輸入與落點儀表板'!$B$7+R398*'114成績輸入與落點儀表板'!$B$8+S398*'114成績輸入與落點儀表板'!$B$9+T398*'114成績輸入與落點儀表板'!$B$10+U398*'114成績輸入與落點儀表板'!$B$11+V398*'114成績輸入與落點儀表板'!$B$12+W398*'114成績輸入與落點儀表板'!$B$13+X398*'114成績輸入與落點儀表板'!$B$14+Y398*'114成績輸入與落點儀表板'!$B$15+Z398*'114成績輸入與落點儀表板'!$B$16</f>
        <v>0</v>
      </c>
      <c r="I398" s="8">
        <f t="shared" si="12"/>
        <v>-248</v>
      </c>
      <c r="J398" s="2" t="str">
        <f t="shared" si="13"/>
        <v>FAIL</v>
      </c>
      <c r="K398" s="17" t="str">
        <f>IF(AND(IF('114成績輸入與落點儀表板'!$C$2="必須採計",L398&gt;0,IF('114成績輸入與落點儀表板'!$C$2="不可採計",L398=0,TRUE)),IF('114成績輸入與落點儀表板'!$C$3="必須採計",M398&gt;0,IF('114成績輸入與落點儀表板'!$C$3="不可採計",M398=0,TRUE)),IF('114成績輸入與落點儀表板'!$C$4="必須採計",N398&gt;0,IF('114成績輸入與落點儀表板'!$C$4="不可採計",N398=0,TRUE)),IF('114成績輸入與落點儀表板'!$C$5="必須採計",O398&gt;0,IF('114成績輸入與落點儀表板'!$C$5="不可採計",O398=0,TRUE)),IF('114成績輸入與落點儀表板'!$C$6="必須採計",P398&gt;0,IF('114成績輸入與落點儀表板'!$C$6="不可採計",P398=0,TRUE)),IF('114成績輸入與落點儀表板'!$C$7="必須採計",Q398&gt;0,IF('114成績輸入與落點儀表板'!$C$7="不可採計",Q398=0,TRUE)),IF('114成績輸入與落點儀表板'!$C$8="必須採計",R398&gt;0,IF('114成績輸入與落點儀表板'!$C$8="不可採計",R398=0,TRUE)),IF('114成績輸入與落點儀表板'!$C$9="必須採計",S398&gt;0,IF('114成績輸入與落點儀表板'!$C$9="不可採計",S398=0,TRUE)),IF('114成績輸入與落點儀表板'!$C$10="必須採計",T398&gt;0,IF('114成績輸入與落點儀表板'!$C$10="不可採計",T398=0,TRUE)),IF('114成績輸入與落點儀表板'!$C$11="必須採計",U398&gt;0,IF('114成績輸入與落點儀表板'!$C$11="不可採計",U398=0,TRUE)),IF('114成績輸入與落點儀表板'!$C$12="必須採計",V398&gt;0,IF('114成績輸入與落點儀表板'!$C$12="不可採計",V398=0,TRUE)),IF('114成績輸入與落點儀表板'!$C$13="必須採計",W398&gt;0,IF('114成績輸入與落點儀表板'!$C$13="不可採計",W398=0,TRUE)),IF('114成績輸入與落點儀表板'!$C$14="必須採計",X398&gt;0,IF('114成績輸入與落點儀表板'!$C$14="不可採計",X398=0,TRUE)),IF('114成績輸入與落點儀表板'!$C$15="必須採計",Y398&gt;0,IF('114成績輸入與落點儀表板'!$C$15="不可採計",Y398=0,TRUE)),IF('114成績輸入與落點儀表板'!$C$16="必須採計",Z398&gt;0,IF('114成績輸入與落點儀表板'!$C$16="不可採計",Z398=0,TRUE))),"✅ 符合","❌ 不符合")</f>
        <v>✅ 符合</v>
      </c>
      <c r="L398" s="15">
        <v>1</v>
      </c>
      <c r="M398" s="15">
        <v>1</v>
      </c>
      <c r="N398" s="15">
        <v>1</v>
      </c>
      <c r="O398" s="15">
        <v>0</v>
      </c>
      <c r="P398" s="15">
        <v>0</v>
      </c>
      <c r="Q398" s="15">
        <v>0</v>
      </c>
      <c r="R398" s="15">
        <v>1</v>
      </c>
      <c r="S398" s="15">
        <v>1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</row>
    <row r="399" spans="1:26" ht="15.75" customHeight="1" x14ac:dyDescent="0.3">
      <c r="A399" s="2" t="s">
        <v>1076</v>
      </c>
      <c r="B399" s="13" t="s">
        <v>1015</v>
      </c>
      <c r="C399" s="13" t="s">
        <v>1077</v>
      </c>
      <c r="D399" s="12" t="s">
        <v>227</v>
      </c>
      <c r="E399" s="13" t="s">
        <v>1078</v>
      </c>
      <c r="F399" s="2">
        <v>10</v>
      </c>
      <c r="G399" s="15">
        <v>292</v>
      </c>
      <c r="H399" s="7">
        <f>L399*'114成績輸入與落點儀表板'!$B$2+M399*'114成績輸入與落點儀表板'!$B$3+N399*'114成績輸入與落點儀表板'!$B$4+O399*'114成績輸入與落點儀表板'!$B$5+P399*'114成績輸入與落點儀表板'!$B$6+Q399*'114成績輸入與落點儀表板'!$B$7+R399*'114成績輸入與落點儀表板'!$B$8+S399*'114成績輸入與落點儀表板'!$B$9+T399*'114成績輸入與落點儀表板'!$B$10+U399*'114成績輸入與落點儀表板'!$B$11+V399*'114成績輸入與落點儀表板'!$B$12+W399*'114成績輸入與落點儀表板'!$B$13+X399*'114成績輸入與落點儀表板'!$B$14+Y399*'114成績輸入與落點儀表板'!$B$15+Z399*'114成績輸入與落點儀表板'!$B$16</f>
        <v>0</v>
      </c>
      <c r="I399" s="8">
        <f t="shared" si="12"/>
        <v>-292</v>
      </c>
      <c r="J399" s="2" t="str">
        <f t="shared" si="13"/>
        <v>FAIL</v>
      </c>
      <c r="K399" s="17" t="str">
        <f>IF(AND(IF('114成績輸入與落點儀表板'!$C$2="必須採計",L399&gt;0,IF('114成績輸入與落點儀表板'!$C$2="不可採計",L399=0,TRUE)),IF('114成績輸入與落點儀表板'!$C$3="必須採計",M399&gt;0,IF('114成績輸入與落點儀表板'!$C$3="不可採計",M399=0,TRUE)),IF('114成績輸入與落點儀表板'!$C$4="必須採計",N399&gt;0,IF('114成績輸入與落點儀表板'!$C$4="不可採計",N399=0,TRUE)),IF('114成績輸入與落點儀表板'!$C$5="必須採計",O399&gt;0,IF('114成績輸入與落點儀表板'!$C$5="不可採計",O399=0,TRUE)),IF('114成績輸入與落點儀表板'!$C$6="必須採計",P399&gt;0,IF('114成績輸入與落點儀表板'!$C$6="不可採計",P399=0,TRUE)),IF('114成績輸入與落點儀表板'!$C$7="必須採計",Q399&gt;0,IF('114成績輸入與落點儀表板'!$C$7="不可採計",Q399=0,TRUE)),IF('114成績輸入與落點儀表板'!$C$8="必須採計",R399&gt;0,IF('114成績輸入與落點儀表板'!$C$8="不可採計",R399=0,TRUE)),IF('114成績輸入與落點儀表板'!$C$9="必須採計",S399&gt;0,IF('114成績輸入與落點儀表板'!$C$9="不可採計",S399=0,TRUE)),IF('114成績輸入與落點儀表板'!$C$10="必須採計",T399&gt;0,IF('114成績輸入與落點儀表板'!$C$10="不可採計",T399=0,TRUE)),IF('114成績輸入與落點儀表板'!$C$11="必須採計",U399&gt;0,IF('114成績輸入與落點儀表板'!$C$11="不可採計",U399=0,TRUE)),IF('114成績輸入與落點儀表板'!$C$12="必須採計",V399&gt;0,IF('114成績輸入與落點儀表板'!$C$12="不可採計",V399=0,TRUE)),IF('114成績輸入與落點儀表板'!$C$13="必須採計",W399&gt;0,IF('114成績輸入與落點儀表板'!$C$13="不可採計",W399=0,TRUE)),IF('114成績輸入與落點儀表板'!$C$14="必須採計",X399&gt;0,IF('114成績輸入與落點儀表板'!$C$14="不可採計",X399=0,TRUE)),IF('114成績輸入與落點儀表板'!$C$15="必須採計",Y399&gt;0,IF('114成績輸入與落點儀表板'!$C$15="不可採計",Y399=0,TRUE)),IF('114成績輸入與落點儀表板'!$C$16="必須採計",Z399&gt;0,IF('114成績輸入與落點儀表板'!$C$16="不可採計",Z399=0,TRUE))),"✅ 符合","❌ 不符合")</f>
        <v>✅ 符合</v>
      </c>
      <c r="L399" s="15">
        <v>1</v>
      </c>
      <c r="M399" s="15">
        <v>1</v>
      </c>
      <c r="N399" s="15">
        <v>1.5</v>
      </c>
      <c r="O399" s="15">
        <v>0</v>
      </c>
      <c r="P399" s="15">
        <v>0</v>
      </c>
      <c r="Q399" s="15">
        <v>0</v>
      </c>
      <c r="R399" s="15">
        <v>1.25</v>
      </c>
      <c r="S399" s="15">
        <v>1</v>
      </c>
      <c r="T399" s="15">
        <v>0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</row>
    <row r="400" spans="1:26" ht="15.75" customHeight="1" x14ac:dyDescent="0.3">
      <c r="A400" s="2" t="s">
        <v>1079</v>
      </c>
      <c r="B400" s="13" t="s">
        <v>1015</v>
      </c>
      <c r="C400" s="13" t="s">
        <v>1080</v>
      </c>
      <c r="D400" s="12" t="s">
        <v>134</v>
      </c>
      <c r="E400" s="13" t="s">
        <v>1081</v>
      </c>
      <c r="F400" s="2">
        <v>14</v>
      </c>
      <c r="G400" s="15">
        <v>240</v>
      </c>
      <c r="H400" s="7">
        <f>L400*'114成績輸入與落點儀表板'!$B$2+M400*'114成績輸入與落點儀表板'!$B$3+N400*'114成績輸入與落點儀表板'!$B$4+O400*'114成績輸入與落點儀表板'!$B$5+P400*'114成績輸入與落點儀表板'!$B$6+Q400*'114成績輸入與落點儀表板'!$B$7+R400*'114成績輸入與落點儀表板'!$B$8+S400*'114成績輸入與落點儀表板'!$B$9+T400*'114成績輸入與落點儀表板'!$B$10+U400*'114成績輸入與落點儀表板'!$B$11+V400*'114成績輸入與落點儀表板'!$B$12+W400*'114成績輸入與落點儀表板'!$B$13+X400*'114成績輸入與落點儀表板'!$B$14+Y400*'114成績輸入與落點儀表板'!$B$15+Z400*'114成績輸入與落點儀表板'!$B$16</f>
        <v>0</v>
      </c>
      <c r="I400" s="8">
        <f t="shared" si="12"/>
        <v>-240</v>
      </c>
      <c r="J400" s="2" t="str">
        <f t="shared" si="13"/>
        <v>FAIL</v>
      </c>
      <c r="K400" s="17" t="str">
        <f>IF(AND(IF('114成績輸入與落點儀表板'!$C$2="必須採計",L400&gt;0,IF('114成績輸入與落點儀表板'!$C$2="不可採計",L400=0,TRUE)),IF('114成績輸入與落點儀表板'!$C$3="必須採計",M400&gt;0,IF('114成績輸入與落點儀表板'!$C$3="不可採計",M400=0,TRUE)),IF('114成績輸入與落點儀表板'!$C$4="必須採計",N400&gt;0,IF('114成績輸入與落點儀表板'!$C$4="不可採計",N400=0,TRUE)),IF('114成績輸入與落點儀表板'!$C$5="必須採計",O400&gt;0,IF('114成績輸入與落點儀表板'!$C$5="不可採計",O400=0,TRUE)),IF('114成績輸入與落點儀表板'!$C$6="必須採計",P400&gt;0,IF('114成績輸入與落點儀表板'!$C$6="不可採計",P400=0,TRUE)),IF('114成績輸入與落點儀表板'!$C$7="必須採計",Q400&gt;0,IF('114成績輸入與落點儀表板'!$C$7="不可採計",Q400=0,TRUE)),IF('114成績輸入與落點儀表板'!$C$8="必須採計",R400&gt;0,IF('114成績輸入與落點儀表板'!$C$8="不可採計",R400=0,TRUE)),IF('114成績輸入與落點儀表板'!$C$9="必須採計",S400&gt;0,IF('114成績輸入與落點儀表板'!$C$9="不可採計",S400=0,TRUE)),IF('114成績輸入與落點儀表板'!$C$10="必須採計",T400&gt;0,IF('114成績輸入與落點儀表板'!$C$10="不可採計",T400=0,TRUE)),IF('114成績輸入與落點儀表板'!$C$11="必須採計",U400&gt;0,IF('114成績輸入與落點儀表板'!$C$11="不可採計",U400=0,TRUE)),IF('114成績輸入與落點儀表板'!$C$12="必須採計",V400&gt;0,IF('114成績輸入與落點儀表板'!$C$12="不可採計",V400=0,TRUE)),IF('114成績輸入與落點儀表板'!$C$13="必須採計",W400&gt;0,IF('114成績輸入與落點儀表板'!$C$13="不可採計",W400=0,TRUE)),IF('114成績輸入與落點儀表板'!$C$14="必須採計",X400&gt;0,IF('114成績輸入與落點儀表板'!$C$14="不可採計",X400=0,TRUE)),IF('114成績輸入與落點儀表板'!$C$15="必須採計",Y400&gt;0,IF('114成績輸入與落點儀表板'!$C$15="不可採計",Y400=0,TRUE)),IF('114成績輸入與落點儀表板'!$C$16="必須採計",Z400&gt;0,IF('114成績輸入與落點儀表板'!$C$16="不可採計",Z400=0,TRUE))),"✅ 符合","❌ 不符合")</f>
        <v>✅ 符合</v>
      </c>
      <c r="L400" s="15">
        <v>1</v>
      </c>
      <c r="M400" s="15">
        <v>1</v>
      </c>
      <c r="N400" s="15">
        <v>1</v>
      </c>
      <c r="O400" s="15">
        <v>0</v>
      </c>
      <c r="P400" s="15">
        <v>0</v>
      </c>
      <c r="Q400" s="15">
        <v>0</v>
      </c>
      <c r="R400" s="15">
        <v>1</v>
      </c>
      <c r="S400" s="15">
        <v>1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</row>
    <row r="401" spans="1:26" ht="15.75" customHeight="1" x14ac:dyDescent="0.3">
      <c r="A401" s="2" t="s">
        <v>1082</v>
      </c>
      <c r="B401" s="13" t="s">
        <v>1015</v>
      </c>
      <c r="C401" s="13" t="s">
        <v>1083</v>
      </c>
      <c r="D401" s="12" t="s">
        <v>103</v>
      </c>
      <c r="E401" s="13" t="s">
        <v>1084</v>
      </c>
      <c r="F401" s="2">
        <v>7</v>
      </c>
      <c r="G401" s="15">
        <v>252</v>
      </c>
      <c r="H401" s="7">
        <f>L401*'114成績輸入與落點儀表板'!$B$2+M401*'114成績輸入與落點儀表板'!$B$3+N401*'114成績輸入與落點儀表板'!$B$4+O401*'114成績輸入與落點儀表板'!$B$5+P401*'114成績輸入與落點儀表板'!$B$6+Q401*'114成績輸入與落點儀表板'!$B$7+R401*'114成績輸入與落點儀表板'!$B$8+S401*'114成績輸入與落點儀表板'!$B$9+T401*'114成績輸入與落點儀表板'!$B$10+U401*'114成績輸入與落點儀表板'!$B$11+V401*'114成績輸入與落點儀表板'!$B$12+W401*'114成績輸入與落點儀表板'!$B$13+X401*'114成績輸入與落點儀表板'!$B$14+Y401*'114成績輸入與落點儀表板'!$B$15+Z401*'114成績輸入與落點儀表板'!$B$16</f>
        <v>0</v>
      </c>
      <c r="I401" s="8">
        <f t="shared" si="12"/>
        <v>-252</v>
      </c>
      <c r="J401" s="2" t="str">
        <f t="shared" si="13"/>
        <v>FAIL</v>
      </c>
      <c r="K401" s="17" t="str">
        <f>IF(AND(IF('114成績輸入與落點儀表板'!$C$2="必須採計",L401&gt;0,IF('114成績輸入與落點儀表板'!$C$2="不可採計",L401=0,TRUE)),IF('114成績輸入與落點儀表板'!$C$3="必須採計",M401&gt;0,IF('114成績輸入與落點儀表板'!$C$3="不可採計",M401=0,TRUE)),IF('114成績輸入與落點儀表板'!$C$4="必須採計",N401&gt;0,IF('114成績輸入與落點儀表板'!$C$4="不可採計",N401=0,TRUE)),IF('114成績輸入與落點儀表板'!$C$5="必須採計",O401&gt;0,IF('114成績輸入與落點儀表板'!$C$5="不可採計",O401=0,TRUE)),IF('114成績輸入與落點儀表板'!$C$6="必須採計",P401&gt;0,IF('114成績輸入與落點儀表板'!$C$6="不可採計",P401=0,TRUE)),IF('114成績輸入與落點儀表板'!$C$7="必須採計",Q401&gt;0,IF('114成績輸入與落點儀表板'!$C$7="不可採計",Q401=0,TRUE)),IF('114成績輸入與落點儀表板'!$C$8="必須採計",R401&gt;0,IF('114成績輸入與落點儀表板'!$C$8="不可採計",R401=0,TRUE)),IF('114成績輸入與落點儀表板'!$C$9="必須採計",S401&gt;0,IF('114成績輸入與落點儀表板'!$C$9="不可採計",S401=0,TRUE)),IF('114成績輸入與落點儀表板'!$C$10="必須採計",T401&gt;0,IF('114成績輸入與落點儀表板'!$C$10="不可採計",T401=0,TRUE)),IF('114成績輸入與落點儀表板'!$C$11="必須採計",U401&gt;0,IF('114成績輸入與落點儀表板'!$C$11="不可採計",U401=0,TRUE)),IF('114成績輸入與落點儀表板'!$C$12="必須採計",V401&gt;0,IF('114成績輸入與落點儀表板'!$C$12="不可採計",V401=0,TRUE)),IF('114成績輸入與落點儀表板'!$C$13="必須採計",W401&gt;0,IF('114成績輸入與落點儀表板'!$C$13="不可採計",W401=0,TRUE)),IF('114成績輸入與落點儀表板'!$C$14="必須採計",X401&gt;0,IF('114成績輸入與落點儀表板'!$C$14="不可採計",X401=0,TRUE)),IF('114成績輸入與落點儀表板'!$C$15="必須採計",Y401&gt;0,IF('114成績輸入與落點儀表板'!$C$15="不可採計",Y401=0,TRUE)),IF('114成績輸入與落點儀表板'!$C$16="必須採計",Z401&gt;0,IF('114成績輸入與落點儀表板'!$C$16="不可採計",Z401=0,TRUE))),"✅ 符合","❌ 不符合")</f>
        <v>✅ 符合</v>
      </c>
      <c r="L401" s="15">
        <v>1</v>
      </c>
      <c r="M401" s="15">
        <v>1</v>
      </c>
      <c r="N401" s="15">
        <v>1</v>
      </c>
      <c r="O401" s="15">
        <v>0</v>
      </c>
      <c r="P401" s="15">
        <v>0</v>
      </c>
      <c r="Q401" s="15">
        <v>0</v>
      </c>
      <c r="R401" s="15">
        <v>1</v>
      </c>
      <c r="S401" s="15">
        <v>1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</row>
    <row r="402" spans="1:26" ht="15.75" customHeight="1" x14ac:dyDescent="0.3">
      <c r="A402" s="2" t="s">
        <v>1085</v>
      </c>
      <c r="B402" s="13" t="s">
        <v>1015</v>
      </c>
      <c r="C402" s="13" t="s">
        <v>1086</v>
      </c>
      <c r="D402" s="12" t="s">
        <v>86</v>
      </c>
      <c r="E402" s="13" t="s">
        <v>1081</v>
      </c>
      <c r="F402" s="2">
        <v>6</v>
      </c>
      <c r="G402" s="15">
        <v>251</v>
      </c>
      <c r="H402" s="7">
        <f>L402*'114成績輸入與落點儀表板'!$B$2+M402*'114成績輸入與落點儀表板'!$B$3+N402*'114成績輸入與落點儀表板'!$B$4+O402*'114成績輸入與落點儀表板'!$B$5+P402*'114成績輸入與落點儀表板'!$B$6+Q402*'114成績輸入與落點儀表板'!$B$7+R402*'114成績輸入與落點儀表板'!$B$8+S402*'114成績輸入與落點儀表板'!$B$9+T402*'114成績輸入與落點儀表板'!$B$10+U402*'114成績輸入與落點儀表板'!$B$11+V402*'114成績輸入與落點儀表板'!$B$12+W402*'114成績輸入與落點儀表板'!$B$13+X402*'114成績輸入與落點儀表板'!$B$14+Y402*'114成績輸入與落點儀表板'!$B$15+Z402*'114成績輸入與落點儀表板'!$B$16</f>
        <v>0</v>
      </c>
      <c r="I402" s="8">
        <f t="shared" si="12"/>
        <v>-251</v>
      </c>
      <c r="J402" s="2" t="str">
        <f t="shared" si="13"/>
        <v>FAIL</v>
      </c>
      <c r="K402" s="17" t="str">
        <f>IF(AND(IF('114成績輸入與落點儀表板'!$C$2="必須採計",L402&gt;0,IF('114成績輸入與落點儀表板'!$C$2="不可採計",L402=0,TRUE)),IF('114成績輸入與落點儀表板'!$C$3="必須採計",M402&gt;0,IF('114成績輸入與落點儀表板'!$C$3="不可採計",M402=0,TRUE)),IF('114成績輸入與落點儀表板'!$C$4="必須採計",N402&gt;0,IF('114成績輸入與落點儀表板'!$C$4="不可採計",N402=0,TRUE)),IF('114成績輸入與落點儀表板'!$C$5="必須採計",O402&gt;0,IF('114成績輸入與落點儀表板'!$C$5="不可採計",O402=0,TRUE)),IF('114成績輸入與落點儀表板'!$C$6="必須採計",P402&gt;0,IF('114成績輸入與落點儀表板'!$C$6="不可採計",P402=0,TRUE)),IF('114成績輸入與落點儀表板'!$C$7="必須採計",Q402&gt;0,IF('114成績輸入與落點儀表板'!$C$7="不可採計",Q402=0,TRUE)),IF('114成績輸入與落點儀表板'!$C$8="必須採計",R402&gt;0,IF('114成績輸入與落點儀表板'!$C$8="不可採計",R402=0,TRUE)),IF('114成績輸入與落點儀表板'!$C$9="必須採計",S402&gt;0,IF('114成績輸入與落點儀表板'!$C$9="不可採計",S402=0,TRUE)),IF('114成績輸入與落點儀表板'!$C$10="必須採計",T402&gt;0,IF('114成績輸入與落點儀表板'!$C$10="不可採計",T402=0,TRUE)),IF('114成績輸入與落點儀表板'!$C$11="必須採計",U402&gt;0,IF('114成績輸入與落點儀表板'!$C$11="不可採計",U402=0,TRUE)),IF('114成績輸入與落點儀表板'!$C$12="必須採計",V402&gt;0,IF('114成績輸入與落點儀表板'!$C$12="不可採計",V402=0,TRUE)),IF('114成績輸入與落點儀表板'!$C$13="必須採計",W402&gt;0,IF('114成績輸入與落點儀表板'!$C$13="不可採計",W402=0,TRUE)),IF('114成績輸入與落點儀表板'!$C$14="必須採計",X402&gt;0,IF('114成績輸入與落點儀表板'!$C$14="不可採計",X402=0,TRUE)),IF('114成績輸入與落點儀表板'!$C$15="必須採計",Y402&gt;0,IF('114成績輸入與落點儀表板'!$C$15="不可採計",Y402=0,TRUE)),IF('114成績輸入與落點儀表板'!$C$16="必須採計",Z402&gt;0,IF('114成績輸入與落點儀表板'!$C$16="不可採計",Z402=0,TRUE))),"✅ 符合","❌ 不符合")</f>
        <v>✅ 符合</v>
      </c>
      <c r="L402" s="15">
        <v>1</v>
      </c>
      <c r="M402" s="15">
        <v>1</v>
      </c>
      <c r="N402" s="15">
        <v>1</v>
      </c>
      <c r="O402" s="15">
        <v>0</v>
      </c>
      <c r="P402" s="15">
        <v>0</v>
      </c>
      <c r="Q402" s="15">
        <v>0</v>
      </c>
      <c r="R402" s="15">
        <v>1</v>
      </c>
      <c r="S402" s="15">
        <v>1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</row>
    <row r="403" spans="1:26" ht="15.75" customHeight="1" x14ac:dyDescent="0.3">
      <c r="A403" s="2" t="s">
        <v>1087</v>
      </c>
      <c r="B403" s="13" t="s">
        <v>1015</v>
      </c>
      <c r="C403" s="13" t="s">
        <v>162</v>
      </c>
      <c r="D403" s="12" t="s">
        <v>103</v>
      </c>
      <c r="E403" s="13" t="s">
        <v>172</v>
      </c>
      <c r="F403" s="2">
        <v>12</v>
      </c>
      <c r="G403" s="15">
        <v>253</v>
      </c>
      <c r="H403" s="7">
        <f>L403*'114成績輸入與落點儀表板'!$B$2+M403*'114成績輸入與落點儀表板'!$B$3+N403*'114成績輸入與落點儀表板'!$B$4+O403*'114成績輸入與落點儀表板'!$B$5+P403*'114成績輸入與落點儀表板'!$B$6+Q403*'114成績輸入與落點儀表板'!$B$7+R403*'114成績輸入與落點儀表板'!$B$8+S403*'114成績輸入與落點儀表板'!$B$9+T403*'114成績輸入與落點儀表板'!$B$10+U403*'114成績輸入與落點儀表板'!$B$11+V403*'114成績輸入與落點儀表板'!$B$12+W403*'114成績輸入與落點儀表板'!$B$13+X403*'114成績輸入與落點儀表板'!$B$14+Y403*'114成績輸入與落點儀表板'!$B$15+Z403*'114成績輸入與落點儀表板'!$B$16</f>
        <v>0</v>
      </c>
      <c r="I403" s="8">
        <f t="shared" si="12"/>
        <v>-253</v>
      </c>
      <c r="J403" s="2" t="str">
        <f t="shared" si="13"/>
        <v>FAIL</v>
      </c>
      <c r="K403" s="17" t="str">
        <f>IF(AND(IF('114成績輸入與落點儀表板'!$C$2="必須採計",L403&gt;0,IF('114成績輸入與落點儀表板'!$C$2="不可採計",L403=0,TRUE)),IF('114成績輸入與落點儀表板'!$C$3="必須採計",M403&gt;0,IF('114成績輸入與落點儀表板'!$C$3="不可採計",M403=0,TRUE)),IF('114成績輸入與落點儀表板'!$C$4="必須採計",N403&gt;0,IF('114成績輸入與落點儀表板'!$C$4="不可採計",N403=0,TRUE)),IF('114成績輸入與落點儀表板'!$C$5="必須採計",O403&gt;0,IF('114成績輸入與落點儀表板'!$C$5="不可採計",O403=0,TRUE)),IF('114成績輸入與落點儀表板'!$C$6="必須採計",P403&gt;0,IF('114成績輸入與落點儀表板'!$C$6="不可採計",P403=0,TRUE)),IF('114成績輸入與落點儀表板'!$C$7="必須採計",Q403&gt;0,IF('114成績輸入與落點儀表板'!$C$7="不可採計",Q403=0,TRUE)),IF('114成績輸入與落點儀表板'!$C$8="必須採計",R403&gt;0,IF('114成績輸入與落點儀表板'!$C$8="不可採計",R403=0,TRUE)),IF('114成績輸入與落點儀表板'!$C$9="必須採計",S403&gt;0,IF('114成績輸入與落點儀表板'!$C$9="不可採計",S403=0,TRUE)),IF('114成績輸入與落點儀表板'!$C$10="必須採計",T403&gt;0,IF('114成績輸入與落點儀表板'!$C$10="不可採計",T403=0,TRUE)),IF('114成績輸入與落點儀表板'!$C$11="必須採計",U403&gt;0,IF('114成績輸入與落點儀表板'!$C$11="不可採計",U403=0,TRUE)),IF('114成績輸入與落點儀表板'!$C$12="必須採計",V403&gt;0,IF('114成績輸入與落點儀表板'!$C$12="不可採計",V403=0,TRUE)),IF('114成績輸入與落點儀表板'!$C$13="必須採計",W403&gt;0,IF('114成績輸入與落點儀表板'!$C$13="不可採計",W403=0,TRUE)),IF('114成績輸入與落點儀表板'!$C$14="必須採計",X403&gt;0,IF('114成績輸入與落點儀表板'!$C$14="不可採計",X403=0,TRUE)),IF('114成績輸入與落點儀表板'!$C$15="必須採計",Y403&gt;0,IF('114成績輸入與落點儀表板'!$C$15="不可採計",Y403=0,TRUE)),IF('114成績輸入與落點儀表板'!$C$16="必須採計",Z403&gt;0,IF('114成績輸入與落點儀表板'!$C$16="不可採計",Z403=0,TRUE))),"✅ 符合","❌ 不符合")</f>
        <v>✅ 符合</v>
      </c>
      <c r="L403" s="15">
        <v>1</v>
      </c>
      <c r="M403" s="15">
        <v>1</v>
      </c>
      <c r="N403" s="15">
        <v>1</v>
      </c>
      <c r="O403" s="15">
        <v>0</v>
      </c>
      <c r="P403" s="15">
        <v>0</v>
      </c>
      <c r="Q403" s="15">
        <v>0</v>
      </c>
      <c r="R403" s="15">
        <v>1</v>
      </c>
      <c r="S403" s="15">
        <v>1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</row>
    <row r="404" spans="1:26" ht="15.75" customHeight="1" x14ac:dyDescent="0.3">
      <c r="A404" s="2" t="s">
        <v>1088</v>
      </c>
      <c r="B404" s="13" t="s">
        <v>1015</v>
      </c>
      <c r="C404" s="13" t="s">
        <v>1089</v>
      </c>
      <c r="D404" s="12" t="s">
        <v>103</v>
      </c>
      <c r="E404" s="13" t="s">
        <v>338</v>
      </c>
      <c r="F404" s="2">
        <v>3</v>
      </c>
      <c r="G404" s="15">
        <v>258</v>
      </c>
      <c r="H404" s="7">
        <f>L404*'114成績輸入與落點儀表板'!$B$2+M404*'114成績輸入與落點儀表板'!$B$3+N404*'114成績輸入與落點儀表板'!$B$4+O404*'114成績輸入與落點儀表板'!$B$5+P404*'114成績輸入與落點儀表板'!$B$6+Q404*'114成績輸入與落點儀表板'!$B$7+R404*'114成績輸入與落點儀表板'!$B$8+S404*'114成績輸入與落點儀表板'!$B$9+T404*'114成績輸入與落點儀表板'!$B$10+U404*'114成績輸入與落點儀表板'!$B$11+V404*'114成績輸入與落點儀表板'!$B$12+W404*'114成績輸入與落點儀表板'!$B$13+X404*'114成績輸入與落點儀表板'!$B$14+Y404*'114成績輸入與落點儀表板'!$B$15+Z404*'114成績輸入與落點儀表板'!$B$16</f>
        <v>0</v>
      </c>
      <c r="I404" s="8">
        <f t="shared" si="12"/>
        <v>-258</v>
      </c>
      <c r="J404" s="2" t="str">
        <f t="shared" si="13"/>
        <v>FAIL</v>
      </c>
      <c r="K404" s="17" t="str">
        <f>IF(AND(IF('114成績輸入與落點儀表板'!$C$2="必須採計",L404&gt;0,IF('114成績輸入與落點儀表板'!$C$2="不可採計",L404=0,TRUE)),IF('114成績輸入與落點儀表板'!$C$3="必須採計",M404&gt;0,IF('114成績輸入與落點儀表板'!$C$3="不可採計",M404=0,TRUE)),IF('114成績輸入與落點儀表板'!$C$4="必須採計",N404&gt;0,IF('114成績輸入與落點儀表板'!$C$4="不可採計",N404=0,TRUE)),IF('114成績輸入與落點儀表板'!$C$5="必須採計",O404&gt;0,IF('114成績輸入與落點儀表板'!$C$5="不可採計",O404=0,TRUE)),IF('114成績輸入與落點儀表板'!$C$6="必須採計",P404&gt;0,IF('114成績輸入與落點儀表板'!$C$6="不可採計",P404=0,TRUE)),IF('114成績輸入與落點儀表板'!$C$7="必須採計",Q404&gt;0,IF('114成績輸入與落點儀表板'!$C$7="不可採計",Q404=0,TRUE)),IF('114成績輸入與落點儀表板'!$C$8="必須採計",R404&gt;0,IF('114成績輸入與落點儀表板'!$C$8="不可採計",R404=0,TRUE)),IF('114成績輸入與落點儀表板'!$C$9="必須採計",S404&gt;0,IF('114成績輸入與落點儀表板'!$C$9="不可採計",S404=0,TRUE)),IF('114成績輸入與落點儀表板'!$C$10="必須採計",T404&gt;0,IF('114成績輸入與落點儀表板'!$C$10="不可採計",T404=0,TRUE)),IF('114成績輸入與落點儀表板'!$C$11="必須採計",U404&gt;0,IF('114成績輸入與落點儀表板'!$C$11="不可採計",U404=0,TRUE)),IF('114成績輸入與落點儀表板'!$C$12="必須採計",V404&gt;0,IF('114成績輸入與落點儀表板'!$C$12="不可採計",V404=0,TRUE)),IF('114成績輸入與落點儀表板'!$C$13="必須採計",W404&gt;0,IF('114成績輸入與落點儀表板'!$C$13="不可採計",W404=0,TRUE)),IF('114成績輸入與落點儀表板'!$C$14="必須採計",X404&gt;0,IF('114成績輸入與落點儀表板'!$C$14="不可採計",X404=0,TRUE)),IF('114成績輸入與落點儀表板'!$C$15="必須採計",Y404&gt;0,IF('114成績輸入與落點儀表板'!$C$15="不可採計",Y404=0,TRUE)),IF('114成績輸入與落點儀表板'!$C$16="必須採計",Z404&gt;0,IF('114成績輸入與落點儀表板'!$C$16="不可採計",Z404=0,TRUE))),"✅ 符合","❌ 不符合")</f>
        <v>✅ 符合</v>
      </c>
      <c r="L404" s="15">
        <v>1</v>
      </c>
      <c r="M404" s="15">
        <v>1</v>
      </c>
      <c r="N404" s="15">
        <v>1</v>
      </c>
      <c r="O404" s="15">
        <v>0</v>
      </c>
      <c r="P404" s="15">
        <v>0</v>
      </c>
      <c r="Q404" s="15">
        <v>0</v>
      </c>
      <c r="R404" s="15">
        <v>1</v>
      </c>
      <c r="S404" s="15">
        <v>1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</row>
    <row r="405" spans="1:26" ht="15.75" customHeight="1" x14ac:dyDescent="0.3">
      <c r="A405" s="2" t="s">
        <v>1090</v>
      </c>
      <c r="B405" s="13" t="s">
        <v>1015</v>
      </c>
      <c r="C405" s="13" t="s">
        <v>1091</v>
      </c>
      <c r="D405" s="12" t="s">
        <v>103</v>
      </c>
      <c r="E405" s="13" t="s">
        <v>338</v>
      </c>
      <c r="F405" s="2">
        <v>15</v>
      </c>
      <c r="G405" s="15">
        <v>253</v>
      </c>
      <c r="H405" s="7">
        <f>L405*'114成績輸入與落點儀表板'!$B$2+M405*'114成績輸入與落點儀表板'!$B$3+N405*'114成績輸入與落點儀表板'!$B$4+O405*'114成績輸入與落點儀表板'!$B$5+P405*'114成績輸入與落點儀表板'!$B$6+Q405*'114成績輸入與落點儀表板'!$B$7+R405*'114成績輸入與落點儀表板'!$B$8+S405*'114成績輸入與落點儀表板'!$B$9+T405*'114成績輸入與落點儀表板'!$B$10+U405*'114成績輸入與落點儀表板'!$B$11+V405*'114成績輸入與落點儀表板'!$B$12+W405*'114成績輸入與落點儀表板'!$B$13+X405*'114成績輸入與落點儀表板'!$B$14+Y405*'114成績輸入與落點儀表板'!$B$15+Z405*'114成績輸入與落點儀表板'!$B$16</f>
        <v>0</v>
      </c>
      <c r="I405" s="8">
        <f t="shared" si="12"/>
        <v>-253</v>
      </c>
      <c r="J405" s="2" t="str">
        <f t="shared" si="13"/>
        <v>FAIL</v>
      </c>
      <c r="K405" s="17" t="str">
        <f>IF(AND(IF('114成績輸入與落點儀表板'!$C$2="必須採計",L405&gt;0,IF('114成績輸入與落點儀表板'!$C$2="不可採計",L405=0,TRUE)),IF('114成績輸入與落點儀表板'!$C$3="必須採計",M405&gt;0,IF('114成績輸入與落點儀表板'!$C$3="不可採計",M405=0,TRUE)),IF('114成績輸入與落點儀表板'!$C$4="必須採計",N405&gt;0,IF('114成績輸入與落點儀表板'!$C$4="不可採計",N405=0,TRUE)),IF('114成績輸入與落點儀表板'!$C$5="必須採計",O405&gt;0,IF('114成績輸入與落點儀表板'!$C$5="不可採計",O405=0,TRUE)),IF('114成績輸入與落點儀表板'!$C$6="必須採計",P405&gt;0,IF('114成績輸入與落點儀表板'!$C$6="不可採計",P405=0,TRUE)),IF('114成績輸入與落點儀表板'!$C$7="必須採計",Q405&gt;0,IF('114成績輸入與落點儀表板'!$C$7="不可採計",Q405=0,TRUE)),IF('114成績輸入與落點儀表板'!$C$8="必須採計",R405&gt;0,IF('114成績輸入與落點儀表板'!$C$8="不可採計",R405=0,TRUE)),IF('114成績輸入與落點儀表板'!$C$9="必須採計",S405&gt;0,IF('114成績輸入與落點儀表板'!$C$9="不可採計",S405=0,TRUE)),IF('114成績輸入與落點儀表板'!$C$10="必須採計",T405&gt;0,IF('114成績輸入與落點儀表板'!$C$10="不可採計",T405=0,TRUE)),IF('114成績輸入與落點儀表板'!$C$11="必須採計",U405&gt;0,IF('114成績輸入與落點儀表板'!$C$11="不可採計",U405=0,TRUE)),IF('114成績輸入與落點儀表板'!$C$12="必須採計",V405&gt;0,IF('114成績輸入與落點儀表板'!$C$12="不可採計",V405=0,TRUE)),IF('114成績輸入與落點儀表板'!$C$13="必須採計",W405&gt;0,IF('114成績輸入與落點儀表板'!$C$13="不可採計",W405=0,TRUE)),IF('114成績輸入與落點儀表板'!$C$14="必須採計",X405&gt;0,IF('114成績輸入與落點儀表板'!$C$14="不可採計",X405=0,TRUE)),IF('114成績輸入與落點儀表板'!$C$15="必須採計",Y405&gt;0,IF('114成績輸入與落點儀表板'!$C$15="不可採計",Y405=0,TRUE)),IF('114成績輸入與落點儀表板'!$C$16="必須採計",Z405&gt;0,IF('114成績輸入與落點儀表板'!$C$16="不可採計",Z405=0,TRUE))),"✅ 符合","❌ 不符合")</f>
        <v>✅ 符合</v>
      </c>
      <c r="L405" s="15">
        <v>1</v>
      </c>
      <c r="M405" s="15">
        <v>1</v>
      </c>
      <c r="N405" s="15">
        <v>1</v>
      </c>
      <c r="O405" s="15">
        <v>0</v>
      </c>
      <c r="P405" s="15">
        <v>0</v>
      </c>
      <c r="Q405" s="15">
        <v>0</v>
      </c>
      <c r="R405" s="15">
        <v>1</v>
      </c>
      <c r="S405" s="15">
        <v>1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</row>
    <row r="406" spans="1:26" ht="15.75" customHeight="1" x14ac:dyDescent="0.3">
      <c r="A406" s="2" t="s">
        <v>1092</v>
      </c>
      <c r="B406" s="13" t="s">
        <v>1015</v>
      </c>
      <c r="C406" s="13" t="s">
        <v>1093</v>
      </c>
      <c r="D406" s="12" t="s">
        <v>103</v>
      </c>
      <c r="E406" s="13" t="s">
        <v>1094</v>
      </c>
      <c r="F406" s="2">
        <v>3</v>
      </c>
      <c r="G406" s="15">
        <v>217</v>
      </c>
      <c r="H406" s="7">
        <f>L406*'114成績輸入與落點儀表板'!$B$2+M406*'114成績輸入與落點儀表板'!$B$3+N406*'114成績輸入與落點儀表板'!$B$4+O406*'114成績輸入與落點儀表板'!$B$5+P406*'114成績輸入與落點儀表板'!$B$6+Q406*'114成績輸入與落點儀表板'!$B$7+R406*'114成績輸入與落點儀表板'!$B$8+S406*'114成績輸入與落點儀表板'!$B$9+T406*'114成績輸入與落點儀表板'!$B$10+U406*'114成績輸入與落點儀表板'!$B$11+V406*'114成績輸入與落點儀表板'!$B$12+W406*'114成績輸入與落點儀表板'!$B$13+X406*'114成績輸入與落點儀表板'!$B$14+Y406*'114成績輸入與落點儀表板'!$B$15+Z406*'114成績輸入與落點儀表板'!$B$16</f>
        <v>0</v>
      </c>
      <c r="I406" s="8">
        <f t="shared" si="12"/>
        <v>-217</v>
      </c>
      <c r="J406" s="2" t="str">
        <f t="shared" si="13"/>
        <v>FAIL</v>
      </c>
      <c r="K406" s="17" t="str">
        <f>IF(AND(IF('114成績輸入與落點儀表板'!$C$2="必須採計",L406&gt;0,IF('114成績輸入與落點儀表板'!$C$2="不可採計",L406=0,TRUE)),IF('114成績輸入與落點儀表板'!$C$3="必須採計",M406&gt;0,IF('114成績輸入與落點儀表板'!$C$3="不可採計",M406=0,TRUE)),IF('114成績輸入與落點儀表板'!$C$4="必須採計",N406&gt;0,IF('114成績輸入與落點儀表板'!$C$4="不可採計",N406=0,TRUE)),IF('114成績輸入與落點儀表板'!$C$5="必須採計",O406&gt;0,IF('114成績輸入與落點儀表板'!$C$5="不可採計",O406=0,TRUE)),IF('114成績輸入與落點儀表板'!$C$6="必須採計",P406&gt;0,IF('114成績輸入與落點儀表板'!$C$6="不可採計",P406=0,TRUE)),IF('114成績輸入與落點儀表板'!$C$7="必須採計",Q406&gt;0,IF('114成績輸入與落點儀表板'!$C$7="不可採計",Q406=0,TRUE)),IF('114成績輸入與落點儀表板'!$C$8="必須採計",R406&gt;0,IF('114成績輸入與落點儀表板'!$C$8="不可採計",R406=0,TRUE)),IF('114成績輸入與落點儀表板'!$C$9="必須採計",S406&gt;0,IF('114成績輸入與落點儀表板'!$C$9="不可採計",S406=0,TRUE)),IF('114成績輸入與落點儀表板'!$C$10="必須採計",T406&gt;0,IF('114成績輸入與落點儀表板'!$C$10="不可採計",T406=0,TRUE)),IF('114成績輸入與落點儀表板'!$C$11="必須採計",U406&gt;0,IF('114成績輸入與落點儀表板'!$C$11="不可採計",U406=0,TRUE)),IF('114成績輸入與落點儀表板'!$C$12="必須採計",V406&gt;0,IF('114成績輸入與落點儀表板'!$C$12="不可採計",V406=0,TRUE)),IF('114成績輸入與落點儀表板'!$C$13="必須採計",W406&gt;0,IF('114成績輸入與落點儀表板'!$C$13="不可採計",W406=0,TRUE)),IF('114成績輸入與落點儀表板'!$C$14="必須採計",X406&gt;0,IF('114成績輸入與落點儀表板'!$C$14="不可採計",X406=0,TRUE)),IF('114成績輸入與落點儀表板'!$C$15="必須採計",Y406&gt;0,IF('114成績輸入與落點儀表板'!$C$15="不可採計",Y406=0,TRUE)),IF('114成績輸入與落點儀表板'!$C$16="必須採計",Z406&gt;0,IF('114成績輸入與落點儀表板'!$C$16="不可採計",Z406=0,TRUE))),"✅ 符合","❌ 不符合")</f>
        <v>❌ 不符合</v>
      </c>
      <c r="L406" s="15">
        <v>0</v>
      </c>
      <c r="M406" s="15">
        <v>1</v>
      </c>
      <c r="N406" s="15">
        <v>1</v>
      </c>
      <c r="O406" s="15">
        <v>0</v>
      </c>
      <c r="P406" s="15">
        <v>0</v>
      </c>
      <c r="Q406" s="15">
        <v>0</v>
      </c>
      <c r="R406" s="15">
        <v>1</v>
      </c>
      <c r="S406" s="15">
        <v>1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</row>
    <row r="407" spans="1:26" ht="15.75" customHeight="1" x14ac:dyDescent="0.3">
      <c r="A407" s="2" t="s">
        <v>1095</v>
      </c>
      <c r="B407" s="13" t="s">
        <v>1015</v>
      </c>
      <c r="C407" s="13" t="s">
        <v>1096</v>
      </c>
      <c r="D407" s="12" t="s">
        <v>103</v>
      </c>
      <c r="E407" s="13" t="s">
        <v>1094</v>
      </c>
      <c r="F407" s="2">
        <v>21</v>
      </c>
      <c r="G407" s="15">
        <v>209</v>
      </c>
      <c r="H407" s="7">
        <f>L407*'114成績輸入與落點儀表板'!$B$2+M407*'114成績輸入與落點儀表板'!$B$3+N407*'114成績輸入與落點儀表板'!$B$4+O407*'114成績輸入與落點儀表板'!$B$5+P407*'114成績輸入與落點儀表板'!$B$6+Q407*'114成績輸入與落點儀表板'!$B$7+R407*'114成績輸入與落點儀表板'!$B$8+S407*'114成績輸入與落點儀表板'!$B$9+T407*'114成績輸入與落點儀表板'!$B$10+U407*'114成績輸入與落點儀表板'!$B$11+V407*'114成績輸入與落點儀表板'!$B$12+W407*'114成績輸入與落點儀表板'!$B$13+X407*'114成績輸入與落點儀表板'!$B$14+Y407*'114成績輸入與落點儀表板'!$B$15+Z407*'114成績輸入與落點儀表板'!$B$16</f>
        <v>0</v>
      </c>
      <c r="I407" s="8">
        <f t="shared" si="12"/>
        <v>-209</v>
      </c>
      <c r="J407" s="2" t="str">
        <f t="shared" si="13"/>
        <v>FAIL</v>
      </c>
      <c r="K407" s="17" t="str">
        <f>IF(AND(IF('114成績輸入與落點儀表板'!$C$2="必須採計",L407&gt;0,IF('114成績輸入與落點儀表板'!$C$2="不可採計",L407=0,TRUE)),IF('114成績輸入與落點儀表板'!$C$3="必須採計",M407&gt;0,IF('114成績輸入與落點儀表板'!$C$3="不可採計",M407=0,TRUE)),IF('114成績輸入與落點儀表板'!$C$4="必須採計",N407&gt;0,IF('114成績輸入與落點儀表板'!$C$4="不可採計",N407=0,TRUE)),IF('114成績輸入與落點儀表板'!$C$5="必須採計",O407&gt;0,IF('114成績輸入與落點儀表板'!$C$5="不可採計",O407=0,TRUE)),IF('114成績輸入與落點儀表板'!$C$6="必須採計",P407&gt;0,IF('114成績輸入與落點儀表板'!$C$6="不可採計",P407=0,TRUE)),IF('114成績輸入與落點儀表板'!$C$7="必須採計",Q407&gt;0,IF('114成績輸入與落點儀表板'!$C$7="不可採計",Q407=0,TRUE)),IF('114成績輸入與落點儀表板'!$C$8="必須採計",R407&gt;0,IF('114成績輸入與落點儀表板'!$C$8="不可採計",R407=0,TRUE)),IF('114成績輸入與落點儀表板'!$C$9="必須採計",S407&gt;0,IF('114成績輸入與落點儀表板'!$C$9="不可採計",S407=0,TRUE)),IF('114成績輸入與落點儀表板'!$C$10="必須採計",T407&gt;0,IF('114成績輸入與落點儀表板'!$C$10="不可採計",T407=0,TRUE)),IF('114成績輸入與落點儀表板'!$C$11="必須採計",U407&gt;0,IF('114成績輸入與落點儀表板'!$C$11="不可採計",U407=0,TRUE)),IF('114成績輸入與落點儀表板'!$C$12="必須採計",V407&gt;0,IF('114成績輸入與落點儀表板'!$C$12="不可採計",V407=0,TRUE)),IF('114成績輸入與落點儀表板'!$C$13="必須採計",W407&gt;0,IF('114成績輸入與落點儀表板'!$C$13="不可採計",W407=0,TRUE)),IF('114成績輸入與落點儀表板'!$C$14="必須採計",X407&gt;0,IF('114成績輸入與落點儀表板'!$C$14="不可採計",X407=0,TRUE)),IF('114成績輸入與落點儀表板'!$C$15="必須採計",Y407&gt;0,IF('114成績輸入與落點儀表板'!$C$15="不可採計",Y407=0,TRUE)),IF('114成績輸入與落點儀表板'!$C$16="必須採計",Z407&gt;0,IF('114成績輸入與落點儀表板'!$C$16="不可採計",Z407=0,TRUE))),"✅ 符合","❌ 不符合")</f>
        <v>❌ 不符合</v>
      </c>
      <c r="L407" s="15">
        <v>0</v>
      </c>
      <c r="M407" s="15">
        <v>1</v>
      </c>
      <c r="N407" s="15">
        <v>1</v>
      </c>
      <c r="O407" s="15">
        <v>0</v>
      </c>
      <c r="P407" s="15">
        <v>0</v>
      </c>
      <c r="Q407" s="15">
        <v>0</v>
      </c>
      <c r="R407" s="15">
        <v>1</v>
      </c>
      <c r="S407" s="15">
        <v>1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</row>
    <row r="408" spans="1:26" ht="15.75" customHeight="1" x14ac:dyDescent="0.3">
      <c r="A408" s="2" t="s">
        <v>1097</v>
      </c>
      <c r="B408" s="13" t="s">
        <v>1015</v>
      </c>
      <c r="C408" s="13" t="s">
        <v>1098</v>
      </c>
      <c r="D408" s="12" t="s">
        <v>103</v>
      </c>
      <c r="E408" s="13" t="s">
        <v>1099</v>
      </c>
      <c r="F408" s="2">
        <v>27</v>
      </c>
      <c r="G408" s="15">
        <v>242</v>
      </c>
      <c r="H408" s="7">
        <f>L408*'114成績輸入與落點儀表板'!$B$2+M408*'114成績輸入與落點儀表板'!$B$3+N408*'114成績輸入與落點儀表板'!$B$4+O408*'114成績輸入與落點儀表板'!$B$5+P408*'114成績輸入與落點儀表板'!$B$6+Q408*'114成績輸入與落點儀表板'!$B$7+R408*'114成績輸入與落點儀表板'!$B$8+S408*'114成績輸入與落點儀表板'!$B$9+T408*'114成績輸入與落點儀表板'!$B$10+U408*'114成績輸入與落點儀表板'!$B$11+V408*'114成績輸入與落點儀表板'!$B$12+W408*'114成績輸入與落點儀表板'!$B$13+X408*'114成績輸入與落點儀表板'!$B$14+Y408*'114成績輸入與落點儀表板'!$B$15+Z408*'114成績輸入與落點儀表板'!$B$16</f>
        <v>0</v>
      </c>
      <c r="I408" s="8">
        <f t="shared" si="12"/>
        <v>-242</v>
      </c>
      <c r="J408" s="2" t="str">
        <f t="shared" si="13"/>
        <v>FAIL</v>
      </c>
      <c r="K408" s="17" t="str">
        <f>IF(AND(IF('114成績輸入與落點儀表板'!$C$2="必須採計",L408&gt;0,IF('114成績輸入與落點儀表板'!$C$2="不可採計",L408=0,TRUE)),IF('114成績輸入與落點儀表板'!$C$3="必須採計",M408&gt;0,IF('114成績輸入與落點儀表板'!$C$3="不可採計",M408=0,TRUE)),IF('114成績輸入與落點儀表板'!$C$4="必須採計",N408&gt;0,IF('114成績輸入與落點儀表板'!$C$4="不可採計",N408=0,TRUE)),IF('114成績輸入與落點儀表板'!$C$5="必須採計",O408&gt;0,IF('114成績輸入與落點儀表板'!$C$5="不可採計",O408=0,TRUE)),IF('114成績輸入與落點儀表板'!$C$6="必須採計",P408&gt;0,IF('114成績輸入與落點儀表板'!$C$6="不可採計",P408=0,TRUE)),IF('114成績輸入與落點儀表板'!$C$7="必須採計",Q408&gt;0,IF('114成績輸入與落點儀表板'!$C$7="不可採計",Q408=0,TRUE)),IF('114成績輸入與落點儀表板'!$C$8="必須採計",R408&gt;0,IF('114成績輸入與落點儀表板'!$C$8="不可採計",R408=0,TRUE)),IF('114成績輸入與落點儀表板'!$C$9="必須採計",S408&gt;0,IF('114成績輸入與落點儀表板'!$C$9="不可採計",S408=0,TRUE)),IF('114成績輸入與落點儀表板'!$C$10="必須採計",T408&gt;0,IF('114成績輸入與落點儀表板'!$C$10="不可採計",T408=0,TRUE)),IF('114成績輸入與落點儀表板'!$C$11="必須採計",U408&gt;0,IF('114成績輸入與落點儀表板'!$C$11="不可採計",U408=0,TRUE)),IF('114成績輸入與落點儀表板'!$C$12="必須採計",V408&gt;0,IF('114成績輸入與落點儀表板'!$C$12="不可採計",V408=0,TRUE)),IF('114成績輸入與落點儀表板'!$C$13="必須採計",W408&gt;0,IF('114成績輸入與落點儀表板'!$C$13="不可採計",W408=0,TRUE)),IF('114成績輸入與落點儀表板'!$C$14="必須採計",X408&gt;0,IF('114成績輸入與落點儀表板'!$C$14="不可採計",X408=0,TRUE)),IF('114成績輸入與落點儀表板'!$C$15="必須採計",Y408&gt;0,IF('114成績輸入與落點儀表板'!$C$15="不可採計",Y408=0,TRUE)),IF('114成績輸入與落點儀表板'!$C$16="必須採計",Z408&gt;0,IF('114成績輸入與落點儀表板'!$C$16="不可採計",Z408=0,TRUE))),"✅ 符合","❌ 不符合")</f>
        <v>✅ 符合</v>
      </c>
      <c r="L408" s="15">
        <v>1</v>
      </c>
      <c r="M408" s="15">
        <v>1.5</v>
      </c>
      <c r="N408" s="15">
        <v>1.5</v>
      </c>
      <c r="O408" s="15">
        <v>0</v>
      </c>
      <c r="P408" s="15">
        <v>0</v>
      </c>
      <c r="Q408" s="15">
        <v>0</v>
      </c>
      <c r="R408" s="15">
        <v>1</v>
      </c>
      <c r="S408" s="15">
        <v>0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</row>
    <row r="409" spans="1:26" ht="15.75" customHeight="1" x14ac:dyDescent="0.3">
      <c r="A409" s="2" t="s">
        <v>1100</v>
      </c>
      <c r="B409" s="13" t="s">
        <v>1015</v>
      </c>
      <c r="C409" s="13" t="s">
        <v>1101</v>
      </c>
      <c r="D409" s="12" t="s">
        <v>227</v>
      </c>
      <c r="E409" s="13" t="s">
        <v>172</v>
      </c>
      <c r="F409" s="2">
        <v>8</v>
      </c>
      <c r="G409" s="15">
        <v>257</v>
      </c>
      <c r="H409" s="7">
        <f>L409*'114成績輸入與落點儀表板'!$B$2+M409*'114成績輸入與落點儀表板'!$B$3+N409*'114成績輸入與落點儀表板'!$B$4+O409*'114成績輸入與落點儀表板'!$B$5+P409*'114成績輸入與落點儀表板'!$B$6+Q409*'114成績輸入與落點儀表板'!$B$7+R409*'114成績輸入與落點儀表板'!$B$8+S409*'114成績輸入與落點儀表板'!$B$9+T409*'114成績輸入與落點儀表板'!$B$10+U409*'114成績輸入與落點儀表板'!$B$11+V409*'114成績輸入與落點儀表板'!$B$12+W409*'114成績輸入與落點儀表板'!$B$13+X409*'114成績輸入與落點儀表板'!$B$14+Y409*'114成績輸入與落點儀表板'!$B$15+Z409*'114成績輸入與落點儀表板'!$B$16</f>
        <v>0</v>
      </c>
      <c r="I409" s="8">
        <f t="shared" si="12"/>
        <v>-257</v>
      </c>
      <c r="J409" s="2" t="str">
        <f t="shared" si="13"/>
        <v>FAIL</v>
      </c>
      <c r="K409" s="17" t="str">
        <f>IF(AND(IF('114成績輸入與落點儀表板'!$C$2="必須採計",L409&gt;0,IF('114成績輸入與落點儀表板'!$C$2="不可採計",L409=0,TRUE)),IF('114成績輸入與落點儀表板'!$C$3="必須採計",M409&gt;0,IF('114成績輸入與落點儀表板'!$C$3="不可採計",M409=0,TRUE)),IF('114成績輸入與落點儀表板'!$C$4="必須採計",N409&gt;0,IF('114成績輸入與落點儀表板'!$C$4="不可採計",N409=0,TRUE)),IF('114成績輸入與落點儀表板'!$C$5="必須採計",O409&gt;0,IF('114成績輸入與落點儀表板'!$C$5="不可採計",O409=0,TRUE)),IF('114成績輸入與落點儀表板'!$C$6="必須採計",P409&gt;0,IF('114成績輸入與落點儀表板'!$C$6="不可採計",P409=0,TRUE)),IF('114成績輸入與落點儀表板'!$C$7="必須採計",Q409&gt;0,IF('114成績輸入與落點儀表板'!$C$7="不可採計",Q409=0,TRUE)),IF('114成績輸入與落點儀表板'!$C$8="必須採計",R409&gt;0,IF('114成績輸入與落點儀表板'!$C$8="不可採計",R409=0,TRUE)),IF('114成績輸入與落點儀表板'!$C$9="必須採計",S409&gt;0,IF('114成績輸入與落點儀表板'!$C$9="不可採計",S409=0,TRUE)),IF('114成績輸入與落點儀表板'!$C$10="必須採計",T409&gt;0,IF('114成績輸入與落點儀表板'!$C$10="不可採計",T409=0,TRUE)),IF('114成績輸入與落點儀表板'!$C$11="必須採計",U409&gt;0,IF('114成績輸入與落點儀表板'!$C$11="不可採計",U409=0,TRUE)),IF('114成績輸入與落點儀表板'!$C$12="必須採計",V409&gt;0,IF('114成績輸入與落點儀表板'!$C$12="不可採計",V409=0,TRUE)),IF('114成績輸入與落點儀表板'!$C$13="必須採計",W409&gt;0,IF('114成績輸入與落點儀表板'!$C$13="不可採計",W409=0,TRUE)),IF('114成績輸入與落點儀表板'!$C$14="必須採計",X409&gt;0,IF('114成績輸入與落點儀表板'!$C$14="不可採計",X409=0,TRUE)),IF('114成績輸入與落點儀表板'!$C$15="必須採計",Y409&gt;0,IF('114成績輸入與落點儀表板'!$C$15="不可採計",Y409=0,TRUE)),IF('114成績輸入與落點儀表板'!$C$16="必須採計",Z409&gt;0,IF('114成績輸入與落點儀表板'!$C$16="不可採計",Z409=0,TRUE))),"✅ 符合","❌ 不符合")</f>
        <v>✅ 符合</v>
      </c>
      <c r="L409" s="15">
        <v>1</v>
      </c>
      <c r="M409" s="15">
        <v>1</v>
      </c>
      <c r="N409" s="15">
        <v>1</v>
      </c>
      <c r="O409" s="15">
        <v>0</v>
      </c>
      <c r="P409" s="15">
        <v>0</v>
      </c>
      <c r="Q409" s="15">
        <v>0</v>
      </c>
      <c r="R409" s="15">
        <v>1</v>
      </c>
      <c r="S409" s="15">
        <v>1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</row>
    <row r="410" spans="1:26" ht="15.75" customHeight="1" x14ac:dyDescent="0.3">
      <c r="A410" s="2" t="s">
        <v>1102</v>
      </c>
      <c r="B410" s="13" t="s">
        <v>1015</v>
      </c>
      <c r="C410" s="13" t="s">
        <v>432</v>
      </c>
      <c r="D410" s="12" t="s">
        <v>203</v>
      </c>
      <c r="E410" s="13" t="s">
        <v>1103</v>
      </c>
      <c r="F410" s="2">
        <v>4</v>
      </c>
      <c r="G410" s="15">
        <v>227</v>
      </c>
      <c r="H410" s="7">
        <f>L410*'114成績輸入與落點儀表板'!$B$2+M410*'114成績輸入與落點儀表板'!$B$3+N410*'114成績輸入與落點儀表板'!$B$4+O410*'114成績輸入與落點儀表板'!$B$5+P410*'114成績輸入與落點儀表板'!$B$6+Q410*'114成績輸入與落點儀表板'!$B$7+R410*'114成績輸入與落點儀表板'!$B$8+S410*'114成績輸入與落點儀表板'!$B$9+T410*'114成績輸入與落點儀表板'!$B$10+U410*'114成績輸入與落點儀表板'!$B$11+V410*'114成績輸入與落點儀表板'!$B$12+W410*'114成績輸入與落點儀表板'!$B$13+X410*'114成績輸入與落點儀表板'!$B$14+Y410*'114成績輸入與落點儀表板'!$B$15+Z410*'114成績輸入與落點儀表板'!$B$16</f>
        <v>0</v>
      </c>
      <c r="I410" s="8">
        <f t="shared" si="12"/>
        <v>-227</v>
      </c>
      <c r="J410" s="2" t="str">
        <f t="shared" si="13"/>
        <v>FAIL</v>
      </c>
      <c r="K410" s="17" t="str">
        <f>IF(AND(IF('114成績輸入與落點儀表板'!$C$2="必須採計",L410&gt;0,IF('114成績輸入與落點儀表板'!$C$2="不可採計",L410=0,TRUE)),IF('114成績輸入與落點儀表板'!$C$3="必須採計",M410&gt;0,IF('114成績輸入與落點儀表板'!$C$3="不可採計",M410=0,TRUE)),IF('114成績輸入與落點儀表板'!$C$4="必須採計",N410&gt;0,IF('114成績輸入與落點儀表板'!$C$4="不可採計",N410=0,TRUE)),IF('114成績輸入與落點儀表板'!$C$5="必須採計",O410&gt;0,IF('114成績輸入與落點儀表板'!$C$5="不可採計",O410=0,TRUE)),IF('114成績輸入與落點儀表板'!$C$6="必須採計",P410&gt;0,IF('114成績輸入與落點儀表板'!$C$6="不可採計",P410=0,TRUE)),IF('114成績輸入與落點儀表板'!$C$7="必須採計",Q410&gt;0,IF('114成績輸入與落點儀表板'!$C$7="不可採計",Q410=0,TRUE)),IF('114成績輸入與落點儀表板'!$C$8="必須採計",R410&gt;0,IF('114成績輸入與落點儀表板'!$C$8="不可採計",R410=0,TRUE)),IF('114成績輸入與落點儀表板'!$C$9="必須採計",S410&gt;0,IF('114成績輸入與落點儀表板'!$C$9="不可採計",S410=0,TRUE)),IF('114成績輸入與落點儀表板'!$C$10="必須採計",T410&gt;0,IF('114成績輸入與落點儀表板'!$C$10="不可採計",T410=0,TRUE)),IF('114成績輸入與落點儀表板'!$C$11="必須採計",U410&gt;0,IF('114成績輸入與落點儀表板'!$C$11="不可採計",U410=0,TRUE)),IF('114成績輸入與落點儀表板'!$C$12="必須採計",V410&gt;0,IF('114成績輸入與落點儀表板'!$C$12="不可採計",V410=0,TRUE)),IF('114成績輸入與落點儀表板'!$C$13="必須採計",W410&gt;0,IF('114成績輸入與落點儀表板'!$C$13="不可採計",W410=0,TRUE)),IF('114成績輸入與落點儀表板'!$C$14="必須採計",X410&gt;0,IF('114成績輸入與落點儀表板'!$C$14="不可採計",X410=0,TRUE)),IF('114成績輸入與落點儀表板'!$C$15="必須採計",Y410&gt;0,IF('114成績輸入與落點儀表板'!$C$15="不可採計",Y410=0,TRUE)),IF('114成績輸入與落點儀表板'!$C$16="必須採計",Z410&gt;0,IF('114成績輸入與落點儀表板'!$C$16="不可採計",Z410=0,TRUE))),"✅ 符合","❌ 不符合")</f>
        <v>❌ 不符合</v>
      </c>
      <c r="L410" s="15">
        <v>0</v>
      </c>
      <c r="M410" s="15">
        <v>1</v>
      </c>
      <c r="N410" s="15">
        <v>1</v>
      </c>
      <c r="O410" s="15">
        <v>0</v>
      </c>
      <c r="P410" s="15">
        <v>0</v>
      </c>
      <c r="Q410" s="15">
        <v>0</v>
      </c>
      <c r="R410" s="15">
        <v>1</v>
      </c>
      <c r="S410" s="15">
        <v>1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</row>
    <row r="411" spans="1:26" ht="15.75" customHeight="1" x14ac:dyDescent="0.3">
      <c r="A411" s="2" t="s">
        <v>1104</v>
      </c>
      <c r="B411" s="13" t="s">
        <v>1015</v>
      </c>
      <c r="C411" s="13" t="s">
        <v>434</v>
      </c>
      <c r="D411" s="12" t="s">
        <v>203</v>
      </c>
      <c r="E411" s="13" t="s">
        <v>104</v>
      </c>
      <c r="F411" s="2">
        <v>9</v>
      </c>
      <c r="G411" s="15">
        <v>169</v>
      </c>
      <c r="H411" s="7">
        <f>L411*'114成績輸入與落點儀表板'!$B$2+M411*'114成績輸入與落點儀表板'!$B$3+N411*'114成績輸入與落點儀表板'!$B$4+O411*'114成績輸入與落點儀表板'!$B$5+P411*'114成績輸入與落點儀表板'!$B$6+Q411*'114成績輸入與落點儀表板'!$B$7+R411*'114成績輸入與落點儀表板'!$B$8+S411*'114成績輸入與落點儀表板'!$B$9+T411*'114成績輸入與落點儀表板'!$B$10+U411*'114成績輸入與落點儀表板'!$B$11+V411*'114成績輸入與落點儀表板'!$B$12+W411*'114成績輸入與落點儀表板'!$B$13+X411*'114成績輸入與落點儀表板'!$B$14+Y411*'114成績輸入與落點儀表板'!$B$15+Z411*'114成績輸入與落點儀表板'!$B$16</f>
        <v>0</v>
      </c>
      <c r="I411" s="8">
        <f t="shared" si="12"/>
        <v>-169</v>
      </c>
      <c r="J411" s="2" t="str">
        <f t="shared" si="13"/>
        <v>FAIL</v>
      </c>
      <c r="K411" s="17" t="str">
        <f>IF(AND(IF('114成績輸入與落點儀表板'!$C$2="必須採計",L411&gt;0,IF('114成績輸入與落點儀表板'!$C$2="不可採計",L411=0,TRUE)),IF('114成績輸入與落點儀表板'!$C$3="必須採計",M411&gt;0,IF('114成績輸入與落點儀表板'!$C$3="不可採計",M411=0,TRUE)),IF('114成績輸入與落點儀表板'!$C$4="必須採計",N411&gt;0,IF('114成績輸入與落點儀表板'!$C$4="不可採計",N411=0,TRUE)),IF('114成績輸入與落點儀表板'!$C$5="必須採計",O411&gt;0,IF('114成績輸入與落點儀表板'!$C$5="不可採計",O411=0,TRUE)),IF('114成績輸入與落點儀表板'!$C$6="必須採計",P411&gt;0,IF('114成績輸入與落點儀表板'!$C$6="不可採計",P411=0,TRUE)),IF('114成績輸入與落點儀表板'!$C$7="必須採計",Q411&gt;0,IF('114成績輸入與落點儀表板'!$C$7="不可採計",Q411=0,TRUE)),IF('114成績輸入與落點儀表板'!$C$8="必須採計",R411&gt;0,IF('114成績輸入與落點儀表板'!$C$8="不可採計",R411=0,TRUE)),IF('114成績輸入與落點儀表板'!$C$9="必須採計",S411&gt;0,IF('114成績輸入與落點儀表板'!$C$9="不可採計",S411=0,TRUE)),IF('114成績輸入與落點儀表板'!$C$10="必須採計",T411&gt;0,IF('114成績輸入與落點儀表板'!$C$10="不可採計",T411=0,TRUE)),IF('114成績輸入與落點儀表板'!$C$11="必須採計",U411&gt;0,IF('114成績輸入與落點儀表板'!$C$11="不可採計",U411=0,TRUE)),IF('114成績輸入與落點儀表板'!$C$12="必須採計",V411&gt;0,IF('114成績輸入與落點儀表板'!$C$12="不可採計",V411=0,TRUE)),IF('114成績輸入與落點儀表板'!$C$13="必須採計",W411&gt;0,IF('114成績輸入與落點儀表板'!$C$13="不可採計",W411=0,TRUE)),IF('114成績輸入與落點儀表板'!$C$14="必須採計",X411&gt;0,IF('114成績輸入與落點儀表板'!$C$14="不可採計",X411=0,TRUE)),IF('114成績輸入與落點儀表板'!$C$15="必須採計",Y411&gt;0,IF('114成績輸入與落點儀表板'!$C$15="不可採計",Y411=0,TRUE)),IF('114成績輸入與落點儀表板'!$C$16="必須採計",Z411&gt;0,IF('114成績輸入與落點儀表板'!$C$16="不可採計",Z411=0,TRUE))),"✅ 符合","❌ 不符合")</f>
        <v>❌ 不符合</v>
      </c>
      <c r="L411" s="15">
        <v>0</v>
      </c>
      <c r="M411" s="15">
        <v>0</v>
      </c>
      <c r="N411" s="15">
        <v>1</v>
      </c>
      <c r="O411" s="15">
        <v>0</v>
      </c>
      <c r="P411" s="15">
        <v>0</v>
      </c>
      <c r="Q411" s="15">
        <v>0</v>
      </c>
      <c r="R411" s="15">
        <v>1</v>
      </c>
      <c r="S411" s="15">
        <v>1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</row>
    <row r="412" spans="1:26" ht="15.75" customHeight="1" x14ac:dyDescent="0.3">
      <c r="A412" s="2" t="s">
        <v>1105</v>
      </c>
      <c r="B412" s="13" t="s">
        <v>1015</v>
      </c>
      <c r="C412" s="13" t="s">
        <v>1106</v>
      </c>
      <c r="D412" s="12" t="s">
        <v>203</v>
      </c>
      <c r="E412" s="13" t="s">
        <v>1107</v>
      </c>
      <c r="F412" s="2">
        <v>5</v>
      </c>
      <c r="G412" s="15">
        <v>270</v>
      </c>
      <c r="H412" s="7">
        <f>L412*'114成績輸入與落點儀表板'!$B$2+M412*'114成績輸入與落點儀表板'!$B$3+N412*'114成績輸入與落點儀表板'!$B$4+O412*'114成績輸入與落點儀表板'!$B$5+P412*'114成績輸入與落點儀表板'!$B$6+Q412*'114成績輸入與落點儀表板'!$B$7+R412*'114成績輸入與落點儀表板'!$B$8+S412*'114成績輸入與落點儀表板'!$B$9+T412*'114成績輸入與落點儀表板'!$B$10+U412*'114成績輸入與落點儀表板'!$B$11+V412*'114成績輸入與落點儀表板'!$B$12+W412*'114成績輸入與落點儀表板'!$B$13+X412*'114成績輸入與落點儀表板'!$B$14+Y412*'114成績輸入與落點儀表板'!$B$15+Z412*'114成績輸入與落點儀表板'!$B$16</f>
        <v>0</v>
      </c>
      <c r="I412" s="8">
        <f t="shared" si="12"/>
        <v>-270</v>
      </c>
      <c r="J412" s="2" t="str">
        <f t="shared" si="13"/>
        <v>FAIL</v>
      </c>
      <c r="K412" s="17" t="str">
        <f>IF(AND(IF('114成績輸入與落點儀表板'!$C$2="必須採計",L412&gt;0,IF('114成績輸入與落點儀表板'!$C$2="不可採計",L412=0,TRUE)),IF('114成績輸入與落點儀表板'!$C$3="必須採計",M412&gt;0,IF('114成績輸入與落點儀表板'!$C$3="不可採計",M412=0,TRUE)),IF('114成績輸入與落點儀表板'!$C$4="必須採計",N412&gt;0,IF('114成績輸入與落點儀表板'!$C$4="不可採計",N412=0,TRUE)),IF('114成績輸入與落點儀表板'!$C$5="必須採計",O412&gt;0,IF('114成績輸入與落點儀表板'!$C$5="不可採計",O412=0,TRUE)),IF('114成績輸入與落點儀表板'!$C$6="必須採計",P412&gt;0,IF('114成績輸入與落點儀表板'!$C$6="不可採計",P412=0,TRUE)),IF('114成績輸入與落點儀表板'!$C$7="必須採計",Q412&gt;0,IF('114成績輸入與落點儀表板'!$C$7="不可採計",Q412=0,TRUE)),IF('114成績輸入與落點儀表板'!$C$8="必須採計",R412&gt;0,IF('114成績輸入與落點儀表板'!$C$8="不可採計",R412=0,TRUE)),IF('114成績輸入與落點儀表板'!$C$9="必須採計",S412&gt;0,IF('114成績輸入與落點儀表板'!$C$9="不可採計",S412=0,TRUE)),IF('114成績輸入與落點儀表板'!$C$10="必須採計",T412&gt;0,IF('114成績輸入與落點儀表板'!$C$10="不可採計",T412=0,TRUE)),IF('114成績輸入與落點儀表板'!$C$11="必須採計",U412&gt;0,IF('114成績輸入與落點儀表板'!$C$11="不可採計",U412=0,TRUE)),IF('114成績輸入與落點儀表板'!$C$12="必須採計",V412&gt;0,IF('114成績輸入與落點儀表板'!$C$12="不可採計",V412=0,TRUE)),IF('114成績輸入與落點儀表板'!$C$13="必須採計",W412&gt;0,IF('114成績輸入與落點儀表板'!$C$13="不可採計",W412=0,TRUE)),IF('114成績輸入與落點儀表板'!$C$14="必須採計",X412&gt;0,IF('114成績輸入與落點儀表板'!$C$14="不可採計",X412=0,TRUE)),IF('114成績輸入與落點儀表板'!$C$15="必須採計",Y412&gt;0,IF('114成績輸入與落點儀表板'!$C$15="不可採計",Y412=0,TRUE)),IF('114成績輸入與落點儀表板'!$C$16="必須採計",Z412&gt;0,IF('114成績輸入與落點儀表板'!$C$16="不可採計",Z412=0,TRUE))),"✅ 符合","❌ 不符合")</f>
        <v>✅ 符合</v>
      </c>
      <c r="L412" s="15">
        <v>1</v>
      </c>
      <c r="M412" s="15">
        <v>1</v>
      </c>
      <c r="N412" s="15">
        <v>1</v>
      </c>
      <c r="O412" s="15">
        <v>0</v>
      </c>
      <c r="P412" s="15">
        <v>0</v>
      </c>
      <c r="Q412" s="15">
        <v>0</v>
      </c>
      <c r="R412" s="15">
        <v>1</v>
      </c>
      <c r="S412" s="15">
        <v>1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</row>
    <row r="413" spans="1:26" ht="15.75" customHeight="1" x14ac:dyDescent="0.3">
      <c r="A413" s="2" t="s">
        <v>1108</v>
      </c>
      <c r="B413" s="13" t="s">
        <v>1015</v>
      </c>
      <c r="C413" s="13" t="s">
        <v>1109</v>
      </c>
      <c r="D413" s="12" t="s">
        <v>73</v>
      </c>
      <c r="E413" s="13" t="s">
        <v>1107</v>
      </c>
      <c r="F413" s="2">
        <v>18</v>
      </c>
      <c r="G413" s="15">
        <v>262</v>
      </c>
      <c r="H413" s="7">
        <f>L413*'114成績輸入與落點儀表板'!$B$2+M413*'114成績輸入與落點儀表板'!$B$3+N413*'114成績輸入與落點儀表板'!$B$4+O413*'114成績輸入與落點儀表板'!$B$5+P413*'114成績輸入與落點儀表板'!$B$6+Q413*'114成績輸入與落點儀表板'!$B$7+R413*'114成績輸入與落點儀表板'!$B$8+S413*'114成績輸入與落點儀表板'!$B$9+T413*'114成績輸入與落點儀表板'!$B$10+U413*'114成績輸入與落點儀表板'!$B$11+V413*'114成績輸入與落點儀表板'!$B$12+W413*'114成績輸入與落點儀表板'!$B$13+X413*'114成績輸入與落點儀表板'!$B$14+Y413*'114成績輸入與落點儀表板'!$B$15+Z413*'114成績輸入與落點儀表板'!$B$16</f>
        <v>0</v>
      </c>
      <c r="I413" s="8">
        <f t="shared" si="12"/>
        <v>-262</v>
      </c>
      <c r="J413" s="2" t="str">
        <f t="shared" si="13"/>
        <v>FAIL</v>
      </c>
      <c r="K413" s="17" t="str">
        <f>IF(AND(IF('114成績輸入與落點儀表板'!$C$2="必須採計",L413&gt;0,IF('114成績輸入與落點儀表板'!$C$2="不可採計",L413=0,TRUE)),IF('114成績輸入與落點儀表板'!$C$3="必須採計",M413&gt;0,IF('114成績輸入與落點儀表板'!$C$3="不可採計",M413=0,TRUE)),IF('114成績輸入與落點儀表板'!$C$4="必須採計",N413&gt;0,IF('114成績輸入與落點儀表板'!$C$4="不可採計",N413=0,TRUE)),IF('114成績輸入與落點儀表板'!$C$5="必須採計",O413&gt;0,IF('114成績輸入與落點儀表板'!$C$5="不可採計",O413=0,TRUE)),IF('114成績輸入與落點儀表板'!$C$6="必須採計",P413&gt;0,IF('114成績輸入與落點儀表板'!$C$6="不可採計",P413=0,TRUE)),IF('114成績輸入與落點儀表板'!$C$7="必須採計",Q413&gt;0,IF('114成績輸入與落點儀表板'!$C$7="不可採計",Q413=0,TRUE)),IF('114成績輸入與落點儀表板'!$C$8="必須採計",R413&gt;0,IF('114成績輸入與落點儀表板'!$C$8="不可採計",R413=0,TRUE)),IF('114成績輸入與落點儀表板'!$C$9="必須採計",S413&gt;0,IF('114成績輸入與落點儀表板'!$C$9="不可採計",S413=0,TRUE)),IF('114成績輸入與落點儀表板'!$C$10="必須採計",T413&gt;0,IF('114成績輸入與落點儀表板'!$C$10="不可採計",T413=0,TRUE)),IF('114成績輸入與落點儀表板'!$C$11="必須採計",U413&gt;0,IF('114成績輸入與落點儀表板'!$C$11="不可採計",U413=0,TRUE)),IF('114成績輸入與落點儀表板'!$C$12="必須採計",V413&gt;0,IF('114成績輸入與落點儀表板'!$C$12="不可採計",V413=0,TRUE)),IF('114成績輸入與落點儀表板'!$C$13="必須採計",W413&gt;0,IF('114成績輸入與落點儀表板'!$C$13="不可採計",W413=0,TRUE)),IF('114成績輸入與落點儀表板'!$C$14="必須採計",X413&gt;0,IF('114成績輸入與落點儀表板'!$C$14="不可採計",X413=0,TRUE)),IF('114成績輸入與落點儀表板'!$C$15="必須採計",Y413&gt;0,IF('114成績輸入與落點儀表板'!$C$15="不可採計",Y413=0,TRUE)),IF('114成績輸入與落點儀表板'!$C$16="必須採計",Z413&gt;0,IF('114成績輸入與落點儀表板'!$C$16="不可採計",Z413=0,TRUE))),"✅ 符合","❌ 不符合")</f>
        <v>✅ 符合</v>
      </c>
      <c r="L413" s="15">
        <v>1</v>
      </c>
      <c r="M413" s="15">
        <v>1</v>
      </c>
      <c r="N413" s="15">
        <v>1</v>
      </c>
      <c r="O413" s="15">
        <v>0</v>
      </c>
      <c r="P413" s="15">
        <v>0</v>
      </c>
      <c r="Q413" s="15">
        <v>0</v>
      </c>
      <c r="R413" s="15">
        <v>1</v>
      </c>
      <c r="S413" s="15">
        <v>1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</row>
    <row r="414" spans="1:26" ht="15.75" customHeight="1" x14ac:dyDescent="0.3">
      <c r="A414" s="2" t="s">
        <v>1110</v>
      </c>
      <c r="B414" s="13" t="s">
        <v>1015</v>
      </c>
      <c r="C414" s="13" t="s">
        <v>1111</v>
      </c>
      <c r="D414" s="12" t="s">
        <v>73</v>
      </c>
      <c r="E414" s="13" t="s">
        <v>1107</v>
      </c>
      <c r="F414" s="2">
        <v>10</v>
      </c>
      <c r="G414" s="15">
        <v>262</v>
      </c>
      <c r="H414" s="7">
        <f>L414*'114成績輸入與落點儀表板'!$B$2+M414*'114成績輸入與落點儀表板'!$B$3+N414*'114成績輸入與落點儀表板'!$B$4+O414*'114成績輸入與落點儀表板'!$B$5+P414*'114成績輸入與落點儀表板'!$B$6+Q414*'114成績輸入與落點儀表板'!$B$7+R414*'114成績輸入與落點儀表板'!$B$8+S414*'114成績輸入與落點儀表板'!$B$9+T414*'114成績輸入與落點儀表板'!$B$10+U414*'114成績輸入與落點儀表板'!$B$11+V414*'114成績輸入與落點儀表板'!$B$12+W414*'114成績輸入與落點儀表板'!$B$13+X414*'114成績輸入與落點儀表板'!$B$14+Y414*'114成績輸入與落點儀表板'!$B$15+Z414*'114成績輸入與落點儀表板'!$B$16</f>
        <v>0</v>
      </c>
      <c r="I414" s="8">
        <f t="shared" si="12"/>
        <v>-262</v>
      </c>
      <c r="J414" s="2" t="str">
        <f t="shared" si="13"/>
        <v>FAIL</v>
      </c>
      <c r="K414" s="17" t="str">
        <f>IF(AND(IF('114成績輸入與落點儀表板'!$C$2="必須採計",L414&gt;0,IF('114成績輸入與落點儀表板'!$C$2="不可採計",L414=0,TRUE)),IF('114成績輸入與落點儀表板'!$C$3="必須採計",M414&gt;0,IF('114成績輸入與落點儀表板'!$C$3="不可採計",M414=0,TRUE)),IF('114成績輸入與落點儀表板'!$C$4="必須採計",N414&gt;0,IF('114成績輸入與落點儀表板'!$C$4="不可採計",N414=0,TRUE)),IF('114成績輸入與落點儀表板'!$C$5="必須採計",O414&gt;0,IF('114成績輸入與落點儀表板'!$C$5="不可採計",O414=0,TRUE)),IF('114成績輸入與落點儀表板'!$C$6="必須採計",P414&gt;0,IF('114成績輸入與落點儀表板'!$C$6="不可採計",P414=0,TRUE)),IF('114成績輸入與落點儀表板'!$C$7="必須採計",Q414&gt;0,IF('114成績輸入與落點儀表板'!$C$7="不可採計",Q414=0,TRUE)),IF('114成績輸入與落點儀表板'!$C$8="必須採計",R414&gt;0,IF('114成績輸入與落點儀表板'!$C$8="不可採計",R414=0,TRUE)),IF('114成績輸入與落點儀表板'!$C$9="必須採計",S414&gt;0,IF('114成績輸入與落點儀表板'!$C$9="不可採計",S414=0,TRUE)),IF('114成績輸入與落點儀表板'!$C$10="必須採計",T414&gt;0,IF('114成績輸入與落點儀表板'!$C$10="不可採計",T414=0,TRUE)),IF('114成績輸入與落點儀表板'!$C$11="必須採計",U414&gt;0,IF('114成績輸入與落點儀表板'!$C$11="不可採計",U414=0,TRUE)),IF('114成績輸入與落點儀表板'!$C$12="必須採計",V414&gt;0,IF('114成績輸入與落點儀表板'!$C$12="不可採計",V414=0,TRUE)),IF('114成績輸入與落點儀表板'!$C$13="必須採計",W414&gt;0,IF('114成績輸入與落點儀表板'!$C$13="不可採計",W414=0,TRUE)),IF('114成績輸入與落點儀表板'!$C$14="必須採計",X414&gt;0,IF('114成績輸入與落點儀表板'!$C$14="不可採計",X414=0,TRUE)),IF('114成績輸入與落點儀表板'!$C$15="必須採計",Y414&gt;0,IF('114成績輸入與落點儀表板'!$C$15="不可採計",Y414=0,TRUE)),IF('114成績輸入與落點儀表板'!$C$16="必須採計",Z414&gt;0,IF('114成績輸入與落點儀表板'!$C$16="不可採計",Z414=0,TRUE))),"✅ 符合","❌ 不符合")</f>
        <v>✅ 符合</v>
      </c>
      <c r="L414" s="15">
        <v>1</v>
      </c>
      <c r="M414" s="15">
        <v>1</v>
      </c>
      <c r="N414" s="15">
        <v>1</v>
      </c>
      <c r="O414" s="15">
        <v>0</v>
      </c>
      <c r="P414" s="15">
        <v>0</v>
      </c>
      <c r="Q414" s="15">
        <v>0</v>
      </c>
      <c r="R414" s="15">
        <v>1</v>
      </c>
      <c r="S414" s="15">
        <v>1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</row>
    <row r="415" spans="1:26" ht="15.75" customHeight="1" x14ac:dyDescent="0.3">
      <c r="A415" s="2" t="s">
        <v>1112</v>
      </c>
      <c r="B415" s="13" t="s">
        <v>1015</v>
      </c>
      <c r="C415" s="13" t="s">
        <v>1113</v>
      </c>
      <c r="D415" s="12" t="s">
        <v>203</v>
      </c>
      <c r="E415" s="13" t="s">
        <v>575</v>
      </c>
      <c r="F415" s="2">
        <v>1</v>
      </c>
      <c r="G415" s="15">
        <v>277</v>
      </c>
      <c r="H415" s="7">
        <f>L415*'114成績輸入與落點儀表板'!$B$2+M415*'114成績輸入與落點儀表板'!$B$3+N415*'114成績輸入與落點儀表板'!$B$4+O415*'114成績輸入與落點儀表板'!$B$5+P415*'114成績輸入與落點儀表板'!$B$6+Q415*'114成績輸入與落點儀表板'!$B$7+R415*'114成績輸入與落點儀表板'!$B$8+S415*'114成績輸入與落點儀表板'!$B$9+T415*'114成績輸入與落點儀表板'!$B$10+U415*'114成績輸入與落點儀表板'!$B$11+V415*'114成績輸入與落點儀表板'!$B$12+W415*'114成績輸入與落點儀表板'!$B$13+X415*'114成績輸入與落點儀表板'!$B$14+Y415*'114成績輸入與落點儀表板'!$B$15+Z415*'114成績輸入與落點儀表板'!$B$16</f>
        <v>0</v>
      </c>
      <c r="I415" s="8">
        <f t="shared" si="12"/>
        <v>-277</v>
      </c>
      <c r="J415" s="2" t="str">
        <f t="shared" si="13"/>
        <v>FAIL</v>
      </c>
      <c r="K415" s="17" t="str">
        <f>IF(AND(IF('114成績輸入與落點儀表板'!$C$2="必須採計",L415&gt;0,IF('114成績輸入與落點儀表板'!$C$2="不可採計",L415=0,TRUE)),IF('114成績輸入與落點儀表板'!$C$3="必須採計",M415&gt;0,IF('114成績輸入與落點儀表板'!$C$3="不可採計",M415=0,TRUE)),IF('114成績輸入與落點儀表板'!$C$4="必須採計",N415&gt;0,IF('114成績輸入與落點儀表板'!$C$4="不可採計",N415=0,TRUE)),IF('114成績輸入與落點儀表板'!$C$5="必須採計",O415&gt;0,IF('114成績輸入與落點儀表板'!$C$5="不可採計",O415=0,TRUE)),IF('114成績輸入與落點儀表板'!$C$6="必須採計",P415&gt;0,IF('114成績輸入與落點儀表板'!$C$6="不可採計",P415=0,TRUE)),IF('114成績輸入與落點儀表板'!$C$7="必須採計",Q415&gt;0,IF('114成績輸入與落點儀表板'!$C$7="不可採計",Q415=0,TRUE)),IF('114成績輸入與落點儀表板'!$C$8="必須採計",R415&gt;0,IF('114成績輸入與落點儀表板'!$C$8="不可採計",R415=0,TRUE)),IF('114成績輸入與落點儀表板'!$C$9="必須採計",S415&gt;0,IF('114成績輸入與落點儀表板'!$C$9="不可採計",S415=0,TRUE)),IF('114成績輸入與落點儀表板'!$C$10="必須採計",T415&gt;0,IF('114成績輸入與落點儀表板'!$C$10="不可採計",T415=0,TRUE)),IF('114成績輸入與落點儀表板'!$C$11="必須採計",U415&gt;0,IF('114成績輸入與落點儀表板'!$C$11="不可採計",U415=0,TRUE)),IF('114成績輸入與落點儀表板'!$C$12="必須採計",V415&gt;0,IF('114成績輸入與落點儀表板'!$C$12="不可採計",V415=0,TRUE)),IF('114成績輸入與落點儀表板'!$C$13="必須採計",W415&gt;0,IF('114成績輸入與落點儀表板'!$C$13="不可採計",W415=0,TRUE)),IF('114成績輸入與落點儀表板'!$C$14="必須採計",X415&gt;0,IF('114成績輸入與落點儀表板'!$C$14="不可採計",X415=0,TRUE)),IF('114成績輸入與落點儀表板'!$C$15="必須採計",Y415&gt;0,IF('114成績輸入與落點儀表板'!$C$15="不可採計",Y415=0,TRUE)),IF('114成績輸入與落點儀表板'!$C$16="必須採計",Z415&gt;0,IF('114成績輸入與落點儀表板'!$C$16="不可採計",Z415=0,TRUE))),"✅ 符合","❌ 不符合")</f>
        <v>✅ 符合</v>
      </c>
      <c r="L415" s="15">
        <v>1</v>
      </c>
      <c r="M415" s="15">
        <v>1</v>
      </c>
      <c r="N415" s="15">
        <v>1</v>
      </c>
      <c r="O415" s="15">
        <v>0</v>
      </c>
      <c r="P415" s="15">
        <v>0</v>
      </c>
      <c r="Q415" s="15">
        <v>0</v>
      </c>
      <c r="R415" s="15">
        <v>1</v>
      </c>
      <c r="S415" s="15">
        <v>1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</row>
    <row r="416" spans="1:26" ht="15.75" customHeight="1" x14ac:dyDescent="0.3">
      <c r="A416" s="2" t="s">
        <v>1114</v>
      </c>
      <c r="B416" s="13" t="s">
        <v>1015</v>
      </c>
      <c r="C416" s="13" t="s">
        <v>1115</v>
      </c>
      <c r="D416" s="12" t="s">
        <v>203</v>
      </c>
      <c r="E416" s="13" t="s">
        <v>575</v>
      </c>
      <c r="F416" s="2">
        <v>18</v>
      </c>
      <c r="G416" s="15">
        <v>268</v>
      </c>
      <c r="H416" s="7">
        <f>L416*'114成績輸入與落點儀表板'!$B$2+M416*'114成績輸入與落點儀表板'!$B$3+N416*'114成績輸入與落點儀表板'!$B$4+O416*'114成績輸入與落點儀表板'!$B$5+P416*'114成績輸入與落點儀表板'!$B$6+Q416*'114成績輸入與落點儀表板'!$B$7+R416*'114成績輸入與落點儀表板'!$B$8+S416*'114成績輸入與落點儀表板'!$B$9+T416*'114成績輸入與落點儀表板'!$B$10+U416*'114成績輸入與落點儀表板'!$B$11+V416*'114成績輸入與落點儀表板'!$B$12+W416*'114成績輸入與落點儀表板'!$B$13+X416*'114成績輸入與落點儀表板'!$B$14+Y416*'114成績輸入與落點儀表板'!$B$15+Z416*'114成績輸入與落點儀表板'!$B$16</f>
        <v>0</v>
      </c>
      <c r="I416" s="8">
        <f t="shared" si="12"/>
        <v>-268</v>
      </c>
      <c r="J416" s="2" t="str">
        <f t="shared" si="13"/>
        <v>FAIL</v>
      </c>
      <c r="K416" s="17" t="str">
        <f>IF(AND(IF('114成績輸入與落點儀表板'!$C$2="必須採計",L416&gt;0,IF('114成績輸入與落點儀表板'!$C$2="不可採計",L416=0,TRUE)),IF('114成績輸入與落點儀表板'!$C$3="必須採計",M416&gt;0,IF('114成績輸入與落點儀表板'!$C$3="不可採計",M416=0,TRUE)),IF('114成績輸入與落點儀表板'!$C$4="必須採計",N416&gt;0,IF('114成績輸入與落點儀表板'!$C$4="不可採計",N416=0,TRUE)),IF('114成績輸入與落點儀表板'!$C$5="必須採計",O416&gt;0,IF('114成績輸入與落點儀表板'!$C$5="不可採計",O416=0,TRUE)),IF('114成績輸入與落點儀表板'!$C$6="必須採計",P416&gt;0,IF('114成績輸入與落點儀表板'!$C$6="不可採計",P416=0,TRUE)),IF('114成績輸入與落點儀表板'!$C$7="必須採計",Q416&gt;0,IF('114成績輸入與落點儀表板'!$C$7="不可採計",Q416=0,TRUE)),IF('114成績輸入與落點儀表板'!$C$8="必須採計",R416&gt;0,IF('114成績輸入與落點儀表板'!$C$8="不可採計",R416=0,TRUE)),IF('114成績輸入與落點儀表板'!$C$9="必須採計",S416&gt;0,IF('114成績輸入與落點儀表板'!$C$9="不可採計",S416=0,TRUE)),IF('114成績輸入與落點儀表板'!$C$10="必須採計",T416&gt;0,IF('114成績輸入與落點儀表板'!$C$10="不可採計",T416=0,TRUE)),IF('114成績輸入與落點儀表板'!$C$11="必須採計",U416&gt;0,IF('114成績輸入與落點儀表板'!$C$11="不可採計",U416=0,TRUE)),IF('114成績輸入與落點儀表板'!$C$12="必須採計",V416&gt;0,IF('114成績輸入與落點儀表板'!$C$12="不可採計",V416=0,TRUE)),IF('114成績輸入與落點儀表板'!$C$13="必須採計",W416&gt;0,IF('114成績輸入與落點儀表板'!$C$13="不可採計",W416=0,TRUE)),IF('114成績輸入與落點儀表板'!$C$14="必須採計",X416&gt;0,IF('114成績輸入與落點儀表板'!$C$14="不可採計",X416=0,TRUE)),IF('114成績輸入與落點儀表板'!$C$15="必須採計",Y416&gt;0,IF('114成績輸入與落點儀表板'!$C$15="不可採計",Y416=0,TRUE)),IF('114成績輸入與落點儀表板'!$C$16="必須採計",Z416&gt;0,IF('114成績輸入與落點儀表板'!$C$16="不可採計",Z416=0,TRUE))),"✅ 符合","❌ 不符合")</f>
        <v>✅ 符合</v>
      </c>
      <c r="L416" s="15">
        <v>1</v>
      </c>
      <c r="M416" s="15">
        <v>1</v>
      </c>
      <c r="N416" s="15">
        <v>1</v>
      </c>
      <c r="O416" s="15">
        <v>0</v>
      </c>
      <c r="P416" s="15">
        <v>0</v>
      </c>
      <c r="Q416" s="15">
        <v>0</v>
      </c>
      <c r="R416" s="15">
        <v>1</v>
      </c>
      <c r="S416" s="15">
        <v>1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</row>
    <row r="417" spans="1:26" ht="15.75" customHeight="1" x14ac:dyDescent="0.3">
      <c r="A417" s="2" t="s">
        <v>1116</v>
      </c>
      <c r="B417" s="13" t="s">
        <v>1015</v>
      </c>
      <c r="C417" s="13" t="s">
        <v>255</v>
      </c>
      <c r="D417" s="12" t="s">
        <v>86</v>
      </c>
      <c r="E417" s="13" t="s">
        <v>1117</v>
      </c>
      <c r="F417" s="2">
        <v>11</v>
      </c>
      <c r="G417" s="15">
        <v>268.25</v>
      </c>
      <c r="H417" s="7">
        <f>L417*'114成績輸入與落點儀表板'!$B$2+M417*'114成績輸入與落點儀表板'!$B$3+N417*'114成績輸入與落點儀表板'!$B$4+O417*'114成績輸入與落點儀表板'!$B$5+P417*'114成績輸入與落點儀表板'!$B$6+Q417*'114成績輸入與落點儀表板'!$B$7+R417*'114成績輸入與落點儀表板'!$B$8+S417*'114成績輸入與落點儀表板'!$B$9+T417*'114成績輸入與落點儀表板'!$B$10+U417*'114成績輸入與落點儀表板'!$B$11+V417*'114成績輸入與落點儀表板'!$B$12+W417*'114成績輸入與落點儀表板'!$B$13+X417*'114成績輸入與落點儀表板'!$B$14+Y417*'114成績輸入與落點儀表板'!$B$15+Z417*'114成績輸入與落點儀表板'!$B$16</f>
        <v>0</v>
      </c>
      <c r="I417" s="8">
        <f t="shared" si="12"/>
        <v>-268.25</v>
      </c>
      <c r="J417" s="2" t="str">
        <f t="shared" si="13"/>
        <v>FAIL</v>
      </c>
      <c r="K417" s="17" t="str">
        <f>IF(AND(IF('114成績輸入與落點儀表板'!$C$2="必須採計",L417&gt;0,IF('114成績輸入與落點儀表板'!$C$2="不可採計",L417=0,TRUE)),IF('114成績輸入與落點儀表板'!$C$3="必須採計",M417&gt;0,IF('114成績輸入與落點儀表板'!$C$3="不可採計",M417=0,TRUE)),IF('114成績輸入與落點儀表板'!$C$4="必須採計",N417&gt;0,IF('114成績輸入與落點儀表板'!$C$4="不可採計",N417=0,TRUE)),IF('114成績輸入與落點儀表板'!$C$5="必須採計",O417&gt;0,IF('114成績輸入與落點儀表板'!$C$5="不可採計",O417=0,TRUE)),IF('114成績輸入與落點儀表板'!$C$6="必須採計",P417&gt;0,IF('114成績輸入與落點儀表板'!$C$6="不可採計",P417=0,TRUE)),IF('114成績輸入與落點儀表板'!$C$7="必須採計",Q417&gt;0,IF('114成績輸入與落點儀表板'!$C$7="不可採計",Q417=0,TRUE)),IF('114成績輸入與落點儀表板'!$C$8="必須採計",R417&gt;0,IF('114成績輸入與落點儀表板'!$C$8="不可採計",R417=0,TRUE)),IF('114成績輸入與落點儀表板'!$C$9="必須採計",S417&gt;0,IF('114成績輸入與落點儀表板'!$C$9="不可採計",S417=0,TRUE)),IF('114成績輸入與落點儀表板'!$C$10="必須採計",T417&gt;0,IF('114成績輸入與落點儀表板'!$C$10="不可採計",T417=0,TRUE)),IF('114成績輸入與落點儀表板'!$C$11="必須採計",U417&gt;0,IF('114成績輸入與落點儀表板'!$C$11="不可採計",U417=0,TRUE)),IF('114成績輸入與落點儀表板'!$C$12="必須採計",V417&gt;0,IF('114成績輸入與落點儀表板'!$C$12="不可採計",V417=0,TRUE)),IF('114成績輸入與落點儀表板'!$C$13="必須採計",W417&gt;0,IF('114成績輸入與落點儀表板'!$C$13="不可採計",W417=0,TRUE)),IF('114成績輸入與落點儀表板'!$C$14="必須採計",X417&gt;0,IF('114成績輸入與落點儀表板'!$C$14="不可採計",X417=0,TRUE)),IF('114成績輸入與落點儀表板'!$C$15="必須採計",Y417&gt;0,IF('114成績輸入與落點儀表板'!$C$15="不可採計",Y417=0,TRUE)),IF('114成績輸入與落點儀表板'!$C$16="必須採計",Z417&gt;0,IF('114成績輸入與落點儀表板'!$C$16="不可採計",Z417=0,TRUE))),"✅ 符合","❌ 不符合")</f>
        <v>❌ 不符合</v>
      </c>
      <c r="L417" s="15">
        <v>0</v>
      </c>
      <c r="M417" s="15">
        <v>1.25</v>
      </c>
      <c r="N417" s="15">
        <v>1</v>
      </c>
      <c r="O417" s="15">
        <v>0</v>
      </c>
      <c r="P417" s="15">
        <v>0</v>
      </c>
      <c r="Q417" s="15">
        <v>0</v>
      </c>
      <c r="R417" s="15">
        <v>1</v>
      </c>
      <c r="S417" s="15">
        <v>1.25</v>
      </c>
      <c r="T417" s="15">
        <v>1.25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</row>
    <row r="418" spans="1:26" ht="15.75" customHeight="1" x14ac:dyDescent="0.3">
      <c r="A418" s="2" t="s">
        <v>1118</v>
      </c>
      <c r="B418" s="13" t="s">
        <v>1015</v>
      </c>
      <c r="C418" s="13" t="s">
        <v>1119</v>
      </c>
      <c r="D418" s="12" t="s">
        <v>134</v>
      </c>
      <c r="E418" s="13" t="s">
        <v>1120</v>
      </c>
      <c r="F418" s="2">
        <v>6</v>
      </c>
      <c r="G418" s="15">
        <v>323</v>
      </c>
      <c r="H418" s="7">
        <f>L418*'114成績輸入與落點儀表板'!$B$2+M418*'114成績輸入與落點儀表板'!$B$3+N418*'114成績輸入與落點儀表板'!$B$4+O418*'114成績輸入與落點儀表板'!$B$5+P418*'114成績輸入與落點儀表板'!$B$6+Q418*'114成績輸入與落點儀表板'!$B$7+R418*'114成績輸入與落點儀表板'!$B$8+S418*'114成績輸入與落點儀表板'!$B$9+T418*'114成績輸入與落點儀表板'!$B$10+U418*'114成績輸入與落點儀表板'!$B$11+V418*'114成績輸入與落點儀表板'!$B$12+W418*'114成績輸入與落點儀表板'!$B$13+X418*'114成績輸入與落點儀表板'!$B$14+Y418*'114成績輸入與落點儀表板'!$B$15+Z418*'114成績輸入與落點儀表板'!$B$16</f>
        <v>0</v>
      </c>
      <c r="I418" s="8">
        <f t="shared" si="12"/>
        <v>-323</v>
      </c>
      <c r="J418" s="2" t="str">
        <f t="shared" si="13"/>
        <v>FAIL</v>
      </c>
      <c r="K418" s="17" t="str">
        <f>IF(AND(IF('114成績輸入與落點儀表板'!$C$2="必須採計",L418&gt;0,IF('114成績輸入與落點儀表板'!$C$2="不可採計",L418=0,TRUE)),IF('114成績輸入與落點儀表板'!$C$3="必須採計",M418&gt;0,IF('114成績輸入與落點儀表板'!$C$3="不可採計",M418=0,TRUE)),IF('114成績輸入與落點儀表板'!$C$4="必須採計",N418&gt;0,IF('114成績輸入與落點儀表板'!$C$4="不可採計",N418=0,TRUE)),IF('114成績輸入與落點儀表板'!$C$5="必須採計",O418&gt;0,IF('114成績輸入與落點儀表板'!$C$5="不可採計",O418=0,TRUE)),IF('114成績輸入與落點儀表板'!$C$6="必須採計",P418&gt;0,IF('114成績輸入與落點儀表板'!$C$6="不可採計",P418=0,TRUE)),IF('114成績輸入與落點儀表板'!$C$7="必須採計",Q418&gt;0,IF('114成績輸入與落點儀表板'!$C$7="不可採計",Q418=0,TRUE)),IF('114成績輸入與落點儀表板'!$C$8="必須採計",R418&gt;0,IF('114成績輸入與落點儀表板'!$C$8="不可採計",R418=0,TRUE)),IF('114成績輸入與落點儀表板'!$C$9="必須採計",S418&gt;0,IF('114成績輸入與落點儀表板'!$C$9="不可採計",S418=0,TRUE)),IF('114成績輸入與落點儀表板'!$C$10="必須採計",T418&gt;0,IF('114成績輸入與落點儀表板'!$C$10="不可採計",T418=0,TRUE)),IF('114成績輸入與落點儀表板'!$C$11="必須採計",U418&gt;0,IF('114成績輸入與落點儀表板'!$C$11="不可採計",U418=0,TRUE)),IF('114成績輸入與落點儀表板'!$C$12="必須採計",V418&gt;0,IF('114成績輸入與落點儀表板'!$C$12="不可採計",V418=0,TRUE)),IF('114成績輸入與落點儀表板'!$C$13="必須採計",W418&gt;0,IF('114成績輸入與落點儀表板'!$C$13="不可採計",W418=0,TRUE)),IF('114成績輸入與落點儀表板'!$C$14="必須採計",X418&gt;0,IF('114成績輸入與落點儀表板'!$C$14="不可採計",X418=0,TRUE)),IF('114成績輸入與落點儀表板'!$C$15="必須採計",Y418&gt;0,IF('114成績輸入與落點儀表板'!$C$15="不可採計",Y418=0,TRUE)),IF('114成績輸入與落點儀表板'!$C$16="必須採計",Z418&gt;0,IF('114成績輸入與落點儀表板'!$C$16="不可採計",Z418=0,TRUE))),"✅ 符合","❌ 不符合")</f>
        <v>❌ 不符合</v>
      </c>
      <c r="L418" s="15">
        <v>0</v>
      </c>
      <c r="M418" s="15">
        <v>1.5</v>
      </c>
      <c r="N418" s="15">
        <v>1</v>
      </c>
      <c r="O418" s="15">
        <v>0</v>
      </c>
      <c r="P418" s="15">
        <v>0</v>
      </c>
      <c r="Q418" s="15">
        <v>0</v>
      </c>
      <c r="R418" s="15">
        <v>1</v>
      </c>
      <c r="S418" s="15">
        <v>1.5</v>
      </c>
      <c r="T418" s="15">
        <v>1.5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</row>
    <row r="419" spans="1:26" ht="15.75" customHeight="1" x14ac:dyDescent="0.3">
      <c r="A419" s="2" t="s">
        <v>1121</v>
      </c>
      <c r="B419" s="13" t="s">
        <v>1015</v>
      </c>
      <c r="C419" s="13" t="s">
        <v>1122</v>
      </c>
      <c r="D419" s="12" t="s">
        <v>134</v>
      </c>
      <c r="E419" s="13" t="s">
        <v>1123</v>
      </c>
      <c r="F419" s="2">
        <v>11</v>
      </c>
      <c r="G419" s="15">
        <v>187</v>
      </c>
      <c r="H419" s="7">
        <f>L419*'114成績輸入與落點儀表板'!$B$2+M419*'114成績輸入與落點儀表板'!$B$3+N419*'114成績輸入與落點儀表板'!$B$4+O419*'114成績輸入與落點儀表板'!$B$5+P419*'114成績輸入與落點儀表板'!$B$6+Q419*'114成績輸入與落點儀表板'!$B$7+R419*'114成績輸入與落點儀表板'!$B$8+S419*'114成績輸入與落點儀表板'!$B$9+T419*'114成績輸入與落點儀表板'!$B$10+U419*'114成績輸入與落點儀表板'!$B$11+V419*'114成績輸入與落點儀表板'!$B$12+W419*'114成績輸入與落點儀表板'!$B$13+X419*'114成績輸入與落點儀表板'!$B$14+Y419*'114成績輸入與落點儀表板'!$B$15+Z419*'114成績輸入與落點儀表板'!$B$16</f>
        <v>0</v>
      </c>
      <c r="I419" s="8">
        <f t="shared" si="12"/>
        <v>-187</v>
      </c>
      <c r="J419" s="2" t="str">
        <f t="shared" si="13"/>
        <v>FAIL</v>
      </c>
      <c r="K419" s="17" t="str">
        <f>IF(AND(IF('114成績輸入與落點儀表板'!$C$2="必須採計",L419&gt;0,IF('114成績輸入與落點儀表板'!$C$2="不可採計",L419=0,TRUE)),IF('114成績輸入與落點儀表板'!$C$3="必須採計",M419&gt;0,IF('114成績輸入與落點儀表板'!$C$3="不可採計",M419=0,TRUE)),IF('114成績輸入與落點儀表板'!$C$4="必須採計",N419&gt;0,IF('114成績輸入與落點儀表板'!$C$4="不可採計",N419=0,TRUE)),IF('114成績輸入與落點儀表板'!$C$5="必須採計",O419&gt;0,IF('114成績輸入與落點儀表板'!$C$5="不可採計",O419=0,TRUE)),IF('114成績輸入與落點儀表板'!$C$6="必須採計",P419&gt;0,IF('114成績輸入與落點儀表板'!$C$6="不可採計",P419=0,TRUE)),IF('114成績輸入與落點儀表板'!$C$7="必須採計",Q419&gt;0,IF('114成績輸入與落點儀表板'!$C$7="不可採計",Q419=0,TRUE)),IF('114成績輸入與落點儀表板'!$C$8="必須採計",R419&gt;0,IF('114成績輸入與落點儀表板'!$C$8="不可採計",R419=0,TRUE)),IF('114成績輸入與落點儀表板'!$C$9="必須採計",S419&gt;0,IF('114成績輸入與落點儀表板'!$C$9="不可採計",S419=0,TRUE)),IF('114成績輸入與落點儀表板'!$C$10="必須採計",T419&gt;0,IF('114成績輸入與落點儀表板'!$C$10="不可採計",T419=0,TRUE)),IF('114成績輸入與落點儀表板'!$C$11="必須採計",U419&gt;0,IF('114成績輸入與落點儀表板'!$C$11="不可採計",U419=0,TRUE)),IF('114成績輸入與落點儀表板'!$C$12="必須採計",V419&gt;0,IF('114成績輸入與落點儀表板'!$C$12="不可採計",V419=0,TRUE)),IF('114成績輸入與落點儀表板'!$C$13="必須採計",W419&gt;0,IF('114成績輸入與落點儀表板'!$C$13="不可採計",W419=0,TRUE)),IF('114成績輸入與落點儀表板'!$C$14="必須採計",X419&gt;0,IF('114成績輸入與落點儀表板'!$C$14="不可採計",X419=0,TRUE)),IF('114成績輸入與落點儀表板'!$C$15="必須採計",Y419&gt;0,IF('114成績輸入與落點儀表板'!$C$15="不可採計",Y419=0,TRUE)),IF('114成績輸入與落點儀表板'!$C$16="必須採計",Z419&gt;0,IF('114成績輸入與落點儀表板'!$C$16="不可採計",Z419=0,TRUE))),"✅ 符合","❌ 不符合")</f>
        <v>❌ 不符合</v>
      </c>
      <c r="L419" s="15">
        <v>0</v>
      </c>
      <c r="M419" s="15">
        <v>0</v>
      </c>
      <c r="N419" s="15">
        <v>1</v>
      </c>
      <c r="O419" s="15">
        <v>0</v>
      </c>
      <c r="P419" s="15">
        <v>0</v>
      </c>
      <c r="Q419" s="15">
        <v>0</v>
      </c>
      <c r="R419" s="15">
        <v>1</v>
      </c>
      <c r="S419" s="15">
        <v>1</v>
      </c>
      <c r="T419" s="15">
        <v>1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</row>
    <row r="420" spans="1:26" customFormat="1" ht="15.75" customHeight="1" x14ac:dyDescent="0.3">
      <c r="A420" s="2" t="s">
        <v>1124</v>
      </c>
      <c r="B420" s="6" t="s">
        <v>1015</v>
      </c>
      <c r="C420" s="6" t="s">
        <v>1125</v>
      </c>
      <c r="D420" s="12" t="s">
        <v>80</v>
      </c>
      <c r="E420" s="13" t="s">
        <v>1126</v>
      </c>
      <c r="F420" s="2">
        <v>9</v>
      </c>
      <c r="G420" s="15">
        <v>300.76</v>
      </c>
      <c r="H420" s="7">
        <f>L420*'114成績輸入與落點儀表板'!$B$2+M420*'114成績輸入與落點儀表板'!$B$3+N420*'114成績輸入與落點儀表板'!$B$4+O420*'114成績輸入與落點儀表板'!$B$5+P420*'114成績輸入與落點儀表板'!$B$6+Q420*'114成績輸入與落點儀表板'!$B$7+R420*'114成績輸入與落點儀表板'!$B$8+S420*'114成績輸入與落點儀表板'!$B$9+T420*'114成績輸入與落點儀表板'!$B$10+U420*'114成績輸入與落點儀表板'!$B$11+V420*'114成績輸入與落點儀表板'!$B$12+W420*'114成績輸入與落點儀表板'!$B$13+X420*'114成績輸入與落點儀表板'!$B$14+Y420*'114成績輸入與落點儀表板'!$B$15+Z420*'114成績輸入與落點儀表板'!$B$16</f>
        <v>0</v>
      </c>
      <c r="I420" s="8">
        <f t="shared" si="12"/>
        <v>-300.76</v>
      </c>
      <c r="J420" s="2" t="str">
        <f t="shared" si="13"/>
        <v>FAIL</v>
      </c>
      <c r="K420" s="17" t="str">
        <f>IF(AND(IF('114成績輸入與落點儀表板'!$C$2="必須採計",L420&gt;0,IF('114成績輸入與落點儀表板'!$C$2="不可採計",L420=0,TRUE)),IF('114成績輸入與落點儀表板'!$C$3="必須採計",M420&gt;0,IF('114成績輸入與落點儀表板'!$C$3="不可採計",M420=0,TRUE)),IF('114成績輸入與落點儀表板'!$C$4="必須採計",N420&gt;0,IF('114成績輸入與落點儀表板'!$C$4="不可採計",N420=0,TRUE)),IF('114成績輸入與落點儀表板'!$C$5="必須採計",O420&gt;0,IF('114成績輸入與落點儀表板'!$C$5="不可採計",O420=0,TRUE)),IF('114成績輸入與落點儀表板'!$C$6="必須採計",P420&gt;0,IF('114成績輸入與落點儀表板'!$C$6="不可採計",P420=0,TRUE)),IF('114成績輸入與落點儀表板'!$C$7="必須採計",Q420&gt;0,IF('114成績輸入與落點儀表板'!$C$7="不可採計",Q420=0,TRUE)),IF('114成績輸入與落點儀表板'!$C$8="必須採計",R420&gt;0,IF('114成績輸入與落點儀表板'!$C$8="不可採計",R420=0,TRUE)),IF('114成績輸入與落點儀表板'!$C$9="必須採計",S420&gt;0,IF('114成績輸入與落點儀表板'!$C$9="不可採計",S420=0,TRUE)),IF('114成績輸入與落點儀表板'!$C$10="必須採計",T420&gt;0,IF('114成績輸入與落點儀表板'!$C$10="不可採計",T420=0,TRUE)),IF('114成績輸入與落點儀表板'!$C$11="必須採計",U420&gt;0,IF('114成績輸入與落點儀表板'!$C$11="不可採計",U420=0,TRUE)),IF('114成績輸入與落點儀表板'!$C$12="必須採計",V420&gt;0,IF('114成績輸入與落點儀表板'!$C$12="不可採計",V420=0,TRUE)),IF('114成績輸入與落點儀表板'!$C$13="必須採計",W420&gt;0,IF('114成績輸入與落點儀表板'!$C$13="不可採計",W420=0,TRUE)),IF('114成績輸入與落點儀表板'!$C$14="必須採計",X420&gt;0,IF('114成績輸入與落點儀表板'!$C$14="不可採計",X420=0,TRUE)),IF('114成績輸入與落點儀表板'!$C$15="必須採計",Y420&gt;0,IF('114成績輸入與落點儀表板'!$C$15="不可採計",Y420=0,TRUE)),IF('114成績輸入與落點儀表板'!$C$16="必須採計",Z420&gt;0,IF('114成績輸入與落點儀表板'!$C$16="不可採計",Z420=0,TRUE))),"✅ 符合","❌ 不符合")</f>
        <v>✅ 符合</v>
      </c>
      <c r="L420" s="15">
        <v>1.5</v>
      </c>
      <c r="M420" s="15">
        <v>1</v>
      </c>
      <c r="N420" s="15">
        <v>0</v>
      </c>
      <c r="O420" s="15">
        <v>0</v>
      </c>
      <c r="P420" s="15">
        <v>0</v>
      </c>
      <c r="Q420" s="15">
        <v>0</v>
      </c>
      <c r="R420" s="15">
        <v>0</v>
      </c>
      <c r="S420" s="15">
        <v>0</v>
      </c>
      <c r="T420" s="15">
        <v>0</v>
      </c>
      <c r="U420" s="15">
        <v>1.5</v>
      </c>
      <c r="V420" s="15">
        <v>0</v>
      </c>
      <c r="W420" s="15">
        <v>0</v>
      </c>
      <c r="X420" s="15">
        <v>0</v>
      </c>
      <c r="Y420" s="15">
        <v>0</v>
      </c>
      <c r="Z420" s="15">
        <v>2</v>
      </c>
    </row>
    <row r="421" spans="1:26" customFormat="1" ht="15.75" customHeight="1" x14ac:dyDescent="0.3">
      <c r="A421" s="2" t="s">
        <v>1127</v>
      </c>
      <c r="B421" s="6" t="s">
        <v>1015</v>
      </c>
      <c r="C421" s="6" t="s">
        <v>1128</v>
      </c>
      <c r="D421" s="12" t="s">
        <v>80</v>
      </c>
      <c r="E421" s="13" t="s">
        <v>1129</v>
      </c>
      <c r="F421" s="2">
        <v>11</v>
      </c>
      <c r="G421" s="15">
        <v>191.5</v>
      </c>
      <c r="H421" s="7">
        <f>L421*'114成績輸入與落點儀表板'!$B$2+M421*'114成績輸入與落點儀表板'!$B$3+N421*'114成績輸入與落點儀表板'!$B$4+O421*'114成績輸入與落點儀表板'!$B$5+P421*'114成績輸入與落點儀表板'!$B$6+Q421*'114成績輸入與落點儀表板'!$B$7+R421*'114成績輸入與落點儀表板'!$B$8+S421*'114成績輸入與落點儀表板'!$B$9+T421*'114成績輸入與落點儀表板'!$B$10+U421*'114成績輸入與落點儀表板'!$B$11+V421*'114成績輸入與落點儀表板'!$B$12+W421*'114成績輸入與落點儀表板'!$B$13+X421*'114成績輸入與落點儀表板'!$B$14+Y421*'114成績輸入與落點儀表板'!$B$15+Z421*'114成績輸入與落點儀表板'!$B$16</f>
        <v>0</v>
      </c>
      <c r="I421" s="8">
        <f t="shared" si="12"/>
        <v>-191.5</v>
      </c>
      <c r="J421" s="2" t="str">
        <f t="shared" si="13"/>
        <v>FAIL</v>
      </c>
      <c r="K421" s="17" t="str">
        <f>IF(AND(IF('114成績輸入與落點儀表板'!$C$2="必須採計",L421&gt;0,IF('114成績輸入與落點儀表板'!$C$2="不可採計",L421=0,TRUE)),IF('114成績輸入與落點儀表板'!$C$3="必須採計",M421&gt;0,IF('114成績輸入與落點儀表板'!$C$3="不可採計",M421=0,TRUE)),IF('114成績輸入與落點儀表板'!$C$4="必須採計",N421&gt;0,IF('114成績輸入與落點儀表板'!$C$4="不可採計",N421=0,TRUE)),IF('114成績輸入與落點儀表板'!$C$5="必須採計",O421&gt;0,IF('114成績輸入與落點儀表板'!$C$5="不可採計",O421=0,TRUE)),IF('114成績輸入與落點儀表板'!$C$6="必須採計",P421&gt;0,IF('114成績輸入與落點儀表板'!$C$6="不可採計",P421=0,TRUE)),IF('114成績輸入與落點儀表板'!$C$7="必須採計",Q421&gt;0,IF('114成績輸入與落點儀表板'!$C$7="不可採計",Q421=0,TRUE)),IF('114成績輸入與落點儀表板'!$C$8="必須採計",R421&gt;0,IF('114成績輸入與落點儀表板'!$C$8="不可採計",R421=0,TRUE)),IF('114成績輸入與落點儀表板'!$C$9="必須採計",S421&gt;0,IF('114成績輸入與落點儀表板'!$C$9="不可採計",S421=0,TRUE)),IF('114成績輸入與落點儀表板'!$C$10="必須採計",T421&gt;0,IF('114成績輸入與落點儀表板'!$C$10="不可採計",T421=0,TRUE)),IF('114成績輸入與落點儀表板'!$C$11="必須採計",U421&gt;0,IF('114成績輸入與落點儀表板'!$C$11="不可採計",U421=0,TRUE)),IF('114成績輸入與落點儀表板'!$C$12="必須採計",V421&gt;0,IF('114成績輸入與落點儀表板'!$C$12="不可採計",V421=0,TRUE)),IF('114成績輸入與落點儀表板'!$C$13="必須採計",W421&gt;0,IF('114成績輸入與落點儀表板'!$C$13="不可採計",W421=0,TRUE)),IF('114成績輸入與落點儀表板'!$C$14="必須採計",X421&gt;0,IF('114成績輸入與落點儀表板'!$C$14="不可採計",X421=0,TRUE)),IF('114成績輸入與落點儀表板'!$C$15="必須採計",Y421&gt;0,IF('114成績輸入與落點儀表板'!$C$15="不可採計",Y421=0,TRUE)),IF('114成績輸入與落點儀表板'!$C$16="必須採計",Z421&gt;0,IF('114成績輸入與落點儀表板'!$C$16="不可採計",Z421=0,TRUE))),"✅ 符合","❌ 不符合")</f>
        <v>✅ 符合</v>
      </c>
      <c r="L421" s="15">
        <v>1.5</v>
      </c>
      <c r="M421" s="15">
        <v>1</v>
      </c>
      <c r="N421" s="15">
        <v>0</v>
      </c>
      <c r="O421" s="15">
        <v>0</v>
      </c>
      <c r="P421" s="15">
        <v>0</v>
      </c>
      <c r="Q421" s="15">
        <v>0</v>
      </c>
      <c r="R421" s="15">
        <v>0</v>
      </c>
      <c r="S421" s="15">
        <v>0</v>
      </c>
      <c r="T421" s="15">
        <v>0</v>
      </c>
      <c r="U421" s="15">
        <v>1.5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</row>
    <row r="422" spans="1:26" ht="15.75" customHeight="1" x14ac:dyDescent="0.3">
      <c r="A422" s="2" t="s">
        <v>1130</v>
      </c>
      <c r="B422" s="13" t="s">
        <v>1015</v>
      </c>
      <c r="C422" s="13" t="s">
        <v>1131</v>
      </c>
      <c r="D422" s="12" t="s">
        <v>80</v>
      </c>
      <c r="E422" s="13" t="s">
        <v>1132</v>
      </c>
      <c r="F422" s="2">
        <v>9</v>
      </c>
      <c r="G422" s="15">
        <v>194.5</v>
      </c>
      <c r="H422" s="7">
        <f>L422*'114成績輸入與落點儀表板'!$B$2+M422*'114成績輸入與落點儀表板'!$B$3+N422*'114成績輸入與落點儀表板'!$B$4+O422*'114成績輸入與落點儀表板'!$B$5+P422*'114成績輸入與落點儀表板'!$B$6+Q422*'114成績輸入與落點儀表板'!$B$7+R422*'114成績輸入與落點儀表板'!$B$8+S422*'114成績輸入與落點儀表板'!$B$9+T422*'114成績輸入與落點儀表板'!$B$10+U422*'114成績輸入與落點儀表板'!$B$11+V422*'114成績輸入與落點儀表板'!$B$12+W422*'114成績輸入與落點儀表板'!$B$13+X422*'114成績輸入與落點儀表板'!$B$14+Y422*'114成績輸入與落點儀表板'!$B$15+Z422*'114成績輸入與落點儀表板'!$B$16</f>
        <v>0</v>
      </c>
      <c r="I422" s="8">
        <f t="shared" si="12"/>
        <v>-194.5</v>
      </c>
      <c r="J422" s="2" t="str">
        <f t="shared" si="13"/>
        <v>FAIL</v>
      </c>
      <c r="K422" s="17" t="str">
        <f>IF(AND(IF('114成績輸入與落點儀表板'!$C$2="必須採計",L422&gt;0,IF('114成績輸入與落點儀表板'!$C$2="不可採計",L422=0,TRUE)),IF('114成績輸入與落點儀表板'!$C$3="必須採計",M422&gt;0,IF('114成績輸入與落點儀表板'!$C$3="不可採計",M422=0,TRUE)),IF('114成績輸入與落點儀表板'!$C$4="必須採計",N422&gt;0,IF('114成績輸入與落點儀表板'!$C$4="不可採計",N422=0,TRUE)),IF('114成績輸入與落點儀表板'!$C$5="必須採計",O422&gt;0,IF('114成績輸入與落點儀表板'!$C$5="不可採計",O422=0,TRUE)),IF('114成績輸入與落點儀表板'!$C$6="必須採計",P422&gt;0,IF('114成績輸入與落點儀表板'!$C$6="不可採計",P422=0,TRUE)),IF('114成績輸入與落點儀表板'!$C$7="必須採計",Q422&gt;0,IF('114成績輸入與落點儀表板'!$C$7="不可採計",Q422=0,TRUE)),IF('114成績輸入與落點儀表板'!$C$8="必須採計",R422&gt;0,IF('114成績輸入與落點儀表板'!$C$8="不可採計",R422=0,TRUE)),IF('114成績輸入與落點儀表板'!$C$9="必須採計",S422&gt;0,IF('114成績輸入與落點儀表板'!$C$9="不可採計",S422=0,TRUE)),IF('114成績輸入與落點儀表板'!$C$10="必須採計",T422&gt;0,IF('114成績輸入與落點儀表板'!$C$10="不可採計",T422=0,TRUE)),IF('114成績輸入與落點儀表板'!$C$11="必須採計",U422&gt;0,IF('114成績輸入與落點儀表板'!$C$11="不可採計",U422=0,TRUE)),IF('114成績輸入與落點儀表板'!$C$12="必須採計",V422&gt;0,IF('114成績輸入與落點儀表板'!$C$12="不可採計",V422=0,TRUE)),IF('114成績輸入與落點儀表板'!$C$13="必須採計",W422&gt;0,IF('114成績輸入與落點儀表板'!$C$13="不可採計",W422=0,TRUE)),IF('114成績輸入與落點儀表板'!$C$14="必須採計",X422&gt;0,IF('114成績輸入與落點儀表板'!$C$14="不可採計",X422=0,TRUE)),IF('114成績輸入與落點儀表板'!$C$15="必須採計",Y422&gt;0,IF('114成績輸入與落點儀表板'!$C$15="不可採計",Y422=0,TRUE)),IF('114成績輸入與落點儀表板'!$C$16="必須採計",Z422&gt;0,IF('114成績輸入與落點儀表板'!$C$16="不可採計",Z422=0,TRUE))),"✅ 符合","❌ 不符合")</f>
        <v>✅ 符合</v>
      </c>
      <c r="L422" s="15">
        <v>1.5</v>
      </c>
      <c r="M422" s="15">
        <v>1.5</v>
      </c>
      <c r="N422" s="15">
        <v>0</v>
      </c>
      <c r="O422" s="15">
        <v>0</v>
      </c>
      <c r="P422" s="15">
        <v>0</v>
      </c>
      <c r="Q422" s="15">
        <v>0</v>
      </c>
      <c r="R422" s="15">
        <v>1</v>
      </c>
      <c r="S422" s="15">
        <v>0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</row>
    <row r="423" spans="1:26" ht="15.75" customHeight="1" x14ac:dyDescent="0.3">
      <c r="A423" s="2" t="s">
        <v>1133</v>
      </c>
      <c r="B423" s="13" t="s">
        <v>1134</v>
      </c>
      <c r="C423" s="13" t="s">
        <v>139</v>
      </c>
      <c r="D423" s="12" t="s">
        <v>134</v>
      </c>
      <c r="E423" s="13" t="s">
        <v>1135</v>
      </c>
      <c r="F423" s="2">
        <v>17</v>
      </c>
      <c r="G423" s="15">
        <v>284.75</v>
      </c>
      <c r="H423" s="7">
        <f>L423*'114成績輸入與落點儀表板'!$B$2+M423*'114成績輸入與落點儀表板'!$B$3+N423*'114成績輸入與落點儀表板'!$B$4+O423*'114成績輸入與落點儀表板'!$B$5+P423*'114成績輸入與落點儀表板'!$B$6+Q423*'114成績輸入與落點儀表板'!$B$7+R423*'114成績輸入與落點儀表板'!$B$8+S423*'114成績輸入與落點儀表板'!$B$9+T423*'114成績輸入與落點儀表板'!$B$10+U423*'114成績輸入與落點儀表板'!$B$11+V423*'114成績輸入與落點儀表板'!$B$12+W423*'114成績輸入與落點儀表板'!$B$13+X423*'114成績輸入與落點儀表板'!$B$14+Y423*'114成績輸入與落點儀表板'!$B$15+Z423*'114成績輸入與落點儀表板'!$B$16</f>
        <v>0</v>
      </c>
      <c r="I423" s="8">
        <f t="shared" si="12"/>
        <v>-284.75</v>
      </c>
      <c r="J423" s="2" t="str">
        <f t="shared" si="13"/>
        <v>FAIL</v>
      </c>
      <c r="K423" s="17" t="str">
        <f>IF(AND(IF('114成績輸入與落點儀表板'!$C$2="必須採計",L423&gt;0,IF('114成績輸入與落點儀表板'!$C$2="不可採計",L423=0,TRUE)),IF('114成績輸入與落點儀表板'!$C$3="必須採計",M423&gt;0,IF('114成績輸入與落點儀表板'!$C$3="不可採計",M423=0,TRUE)),IF('114成績輸入與落點儀表板'!$C$4="必須採計",N423&gt;0,IF('114成績輸入與落點儀表板'!$C$4="不可採計",N423=0,TRUE)),IF('114成績輸入與落點儀表板'!$C$5="必須採計",O423&gt;0,IF('114成績輸入與落點儀表板'!$C$5="不可採計",O423=0,TRUE)),IF('114成績輸入與落點儀表板'!$C$6="必須採計",P423&gt;0,IF('114成績輸入與落點儀表板'!$C$6="不可採計",P423=0,TRUE)),IF('114成績輸入與落點儀表板'!$C$7="必須採計",Q423&gt;0,IF('114成績輸入與落點儀表板'!$C$7="不可採計",Q423=0,TRUE)),IF('114成績輸入與落點儀表板'!$C$8="必須採計",R423&gt;0,IF('114成績輸入與落點儀表板'!$C$8="不可採計",R423=0,TRUE)),IF('114成績輸入與落點儀表板'!$C$9="必須採計",S423&gt;0,IF('114成績輸入與落點儀表板'!$C$9="不可採計",S423=0,TRUE)),IF('114成績輸入與落點儀表板'!$C$10="必須採計",T423&gt;0,IF('114成績輸入與落點儀表板'!$C$10="不可採計",T423=0,TRUE)),IF('114成績輸入與落點儀表板'!$C$11="必須採計",U423&gt;0,IF('114成績輸入與落點儀表板'!$C$11="不可採計",U423=0,TRUE)),IF('114成績輸入與落點儀表板'!$C$12="必須採計",V423&gt;0,IF('114成績輸入與落點儀表板'!$C$12="不可採計",V423=0,TRUE)),IF('114成績輸入與落點儀表板'!$C$13="必須採計",W423&gt;0,IF('114成績輸入與落點儀表板'!$C$13="不可採計",W423=0,TRUE)),IF('114成績輸入與落點儀表板'!$C$14="必須採計",X423&gt;0,IF('114成績輸入與落點儀表板'!$C$14="不可採計",X423=0,TRUE)),IF('114成績輸入與落點儀表板'!$C$15="必須採計",Y423&gt;0,IF('114成績輸入與落點儀表板'!$C$15="不可採計",Y423=0,TRUE)),IF('114成績輸入與落點儀表板'!$C$16="必須採計",Z423&gt;0,IF('114成績輸入與落點儀表板'!$C$16="不可採計",Z423=0,TRUE))),"✅ 符合","❌ 不符合")</f>
        <v>✅ 符合</v>
      </c>
      <c r="L423" s="15">
        <v>1</v>
      </c>
      <c r="M423" s="15">
        <v>0</v>
      </c>
      <c r="N423" s="15">
        <v>1</v>
      </c>
      <c r="O423" s="15">
        <v>0</v>
      </c>
      <c r="P423" s="15">
        <v>0</v>
      </c>
      <c r="Q423" s="15">
        <v>0</v>
      </c>
      <c r="R423" s="15">
        <v>1</v>
      </c>
      <c r="S423" s="15">
        <v>1</v>
      </c>
      <c r="T423" s="15">
        <v>1.25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</row>
    <row r="424" spans="1:26" ht="15.75" customHeight="1" x14ac:dyDescent="0.3">
      <c r="A424" s="2" t="s">
        <v>1136</v>
      </c>
      <c r="B424" s="13" t="s">
        <v>1134</v>
      </c>
      <c r="C424" s="13" t="s">
        <v>1137</v>
      </c>
      <c r="D424" s="12" t="s">
        <v>134</v>
      </c>
      <c r="E424" s="13" t="s">
        <v>1138</v>
      </c>
      <c r="F424" s="2">
        <v>17</v>
      </c>
      <c r="G424" s="15">
        <v>273</v>
      </c>
      <c r="H424" s="7">
        <f>L424*'114成績輸入與落點儀表板'!$B$2+M424*'114成績輸入與落點儀表板'!$B$3+N424*'114成績輸入與落點儀表板'!$B$4+O424*'114成績輸入與落點儀表板'!$B$5+P424*'114成績輸入與落點儀表板'!$B$6+Q424*'114成績輸入與落點儀表板'!$B$7+R424*'114成績輸入與落點儀表板'!$B$8+S424*'114成績輸入與落點儀表板'!$B$9+T424*'114成績輸入與落點儀表板'!$B$10+U424*'114成績輸入與落點儀表板'!$B$11+V424*'114成績輸入與落點儀表板'!$B$12+W424*'114成績輸入與落點儀表板'!$B$13+X424*'114成績輸入與落點儀表板'!$B$14+Y424*'114成績輸入與落點儀表板'!$B$15+Z424*'114成績輸入與落點儀表板'!$B$16</f>
        <v>0</v>
      </c>
      <c r="I424" s="8">
        <f t="shared" si="12"/>
        <v>-273</v>
      </c>
      <c r="J424" s="2" t="str">
        <f t="shared" si="13"/>
        <v>FAIL</v>
      </c>
      <c r="K424" s="17" t="str">
        <f>IF(AND(IF('114成績輸入與落點儀表板'!$C$2="必須採計",L424&gt;0,IF('114成績輸入與落點儀表板'!$C$2="不可採計",L424=0,TRUE)),IF('114成績輸入與落點儀表板'!$C$3="必須採計",M424&gt;0,IF('114成績輸入與落點儀表板'!$C$3="不可採計",M424=0,TRUE)),IF('114成績輸入與落點儀表板'!$C$4="必須採計",N424&gt;0,IF('114成績輸入與落點儀表板'!$C$4="不可採計",N424=0,TRUE)),IF('114成績輸入與落點儀表板'!$C$5="必須採計",O424&gt;0,IF('114成績輸入與落點儀表板'!$C$5="不可採計",O424=0,TRUE)),IF('114成績輸入與落點儀表板'!$C$6="必須採計",P424&gt;0,IF('114成績輸入與落點儀表板'!$C$6="不可採計",P424=0,TRUE)),IF('114成績輸入與落點儀表板'!$C$7="必須採計",Q424&gt;0,IF('114成績輸入與落點儀表板'!$C$7="不可採計",Q424=0,TRUE)),IF('114成績輸入與落點儀表板'!$C$8="必須採計",R424&gt;0,IF('114成績輸入與落點儀表板'!$C$8="不可採計",R424=0,TRUE)),IF('114成績輸入與落點儀表板'!$C$9="必須採計",S424&gt;0,IF('114成績輸入與落點儀表板'!$C$9="不可採計",S424=0,TRUE)),IF('114成績輸入與落點儀表板'!$C$10="必須採計",T424&gt;0,IF('114成績輸入與落點儀表板'!$C$10="不可採計",T424=0,TRUE)),IF('114成績輸入與落點儀表板'!$C$11="必須採計",U424&gt;0,IF('114成績輸入與落點儀表板'!$C$11="不可採計",U424=0,TRUE)),IF('114成績輸入與落點儀表板'!$C$12="必須採計",V424&gt;0,IF('114成績輸入與落點儀表板'!$C$12="不可採計",V424=0,TRUE)),IF('114成績輸入與落點儀表板'!$C$13="必須採計",W424&gt;0,IF('114成績輸入與落點儀表板'!$C$13="不可採計",W424=0,TRUE)),IF('114成績輸入與落點儀表板'!$C$14="必須採計",X424&gt;0,IF('114成績輸入與落點儀表板'!$C$14="不可採計",X424=0,TRUE)),IF('114成績輸入與落點儀表板'!$C$15="必須採計",Y424&gt;0,IF('114成績輸入與落點儀表板'!$C$15="不可採計",Y424=0,TRUE)),IF('114成績輸入與落點儀表板'!$C$16="必須採計",Z424&gt;0,IF('114成績輸入與落點儀表板'!$C$16="不可採計",Z424=0,TRUE))),"✅ 符合","❌ 不符合")</f>
        <v>✅ 符合</v>
      </c>
      <c r="L424" s="15">
        <v>1</v>
      </c>
      <c r="M424" s="15">
        <v>0</v>
      </c>
      <c r="N424" s="15">
        <v>1</v>
      </c>
      <c r="O424" s="15">
        <v>0</v>
      </c>
      <c r="P424" s="15">
        <v>0</v>
      </c>
      <c r="Q424" s="15">
        <v>0</v>
      </c>
      <c r="R424" s="15">
        <v>1</v>
      </c>
      <c r="S424" s="15">
        <v>1</v>
      </c>
      <c r="T424" s="15">
        <v>1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</row>
    <row r="425" spans="1:26" ht="15.75" customHeight="1" x14ac:dyDescent="0.3">
      <c r="A425" s="2" t="s">
        <v>1139</v>
      </c>
      <c r="B425" s="13" t="s">
        <v>1134</v>
      </c>
      <c r="C425" s="13" t="s">
        <v>1140</v>
      </c>
      <c r="D425" s="12" t="s">
        <v>134</v>
      </c>
      <c r="E425" s="13" t="s">
        <v>1141</v>
      </c>
      <c r="F425" s="2">
        <v>33</v>
      </c>
      <c r="G425" s="15">
        <v>292</v>
      </c>
      <c r="H425" s="7">
        <f>L425*'114成績輸入與落點儀表板'!$B$2+M425*'114成績輸入與落點儀表板'!$B$3+N425*'114成績輸入與落點儀表板'!$B$4+O425*'114成績輸入與落點儀表板'!$B$5+P425*'114成績輸入與落點儀表板'!$B$6+Q425*'114成績輸入與落點儀表板'!$B$7+R425*'114成績輸入與落點儀表板'!$B$8+S425*'114成績輸入與落點儀表板'!$B$9+T425*'114成績輸入與落點儀表板'!$B$10+U425*'114成績輸入與落點儀表板'!$B$11+V425*'114成績輸入與落點儀表板'!$B$12+W425*'114成績輸入與落點儀表板'!$B$13+X425*'114成績輸入與落點儀表板'!$B$14+Y425*'114成績輸入與落點儀表板'!$B$15+Z425*'114成績輸入與落點儀表板'!$B$16</f>
        <v>0</v>
      </c>
      <c r="I425" s="8">
        <f t="shared" si="12"/>
        <v>-292</v>
      </c>
      <c r="J425" s="2" t="str">
        <f t="shared" si="13"/>
        <v>FAIL</v>
      </c>
      <c r="K425" s="17" t="str">
        <f>IF(AND(IF('114成績輸入與落點儀表板'!$C$2="必須採計",L425&gt;0,IF('114成績輸入與落點儀表板'!$C$2="不可採計",L425=0,TRUE)),IF('114成績輸入與落點儀表板'!$C$3="必須採計",M425&gt;0,IF('114成績輸入與落點儀表板'!$C$3="不可採計",M425=0,TRUE)),IF('114成績輸入與落點儀表板'!$C$4="必須採計",N425&gt;0,IF('114成績輸入與落點儀表板'!$C$4="不可採計",N425=0,TRUE)),IF('114成績輸入與落點儀表板'!$C$5="必須採計",O425&gt;0,IF('114成績輸入與落點儀表板'!$C$5="不可採計",O425=0,TRUE)),IF('114成績輸入與落點儀表板'!$C$6="必須採計",P425&gt;0,IF('114成績輸入與落點儀表板'!$C$6="不可採計",P425=0,TRUE)),IF('114成績輸入與落點儀表板'!$C$7="必須採計",Q425&gt;0,IF('114成績輸入與落點儀表板'!$C$7="不可採計",Q425=0,TRUE)),IF('114成績輸入與落點儀表板'!$C$8="必須採計",R425&gt;0,IF('114成績輸入與落點儀表板'!$C$8="不可採計",R425=0,TRUE)),IF('114成績輸入與落點儀表板'!$C$9="必須採計",S425&gt;0,IF('114成績輸入與落點儀表板'!$C$9="不可採計",S425=0,TRUE)),IF('114成績輸入與落點儀表板'!$C$10="必須採計",T425&gt;0,IF('114成績輸入與落點儀表板'!$C$10="不可採計",T425=0,TRUE)),IF('114成績輸入與落點儀表板'!$C$11="必須採計",U425&gt;0,IF('114成績輸入與落點儀表板'!$C$11="不可採計",U425=0,TRUE)),IF('114成績輸入與落點儀表板'!$C$12="必須採計",V425&gt;0,IF('114成績輸入與落點儀表板'!$C$12="不可採計",V425=0,TRUE)),IF('114成績輸入與落點儀表板'!$C$13="必須採計",W425&gt;0,IF('114成績輸入與落點儀表板'!$C$13="不可採計",W425=0,TRUE)),IF('114成績輸入與落點儀表板'!$C$14="必須採計",X425&gt;0,IF('114成績輸入與落點儀表板'!$C$14="不可採計",X425=0,TRUE)),IF('114成績輸入與落點儀表板'!$C$15="必須採計",Y425&gt;0,IF('114成績輸入與落點儀表板'!$C$15="不可採計",Y425=0,TRUE)),IF('114成績輸入與落點儀表板'!$C$16="必須採計",Z425&gt;0,IF('114成績輸入與落點儀表板'!$C$16="不可採計",Z425=0,TRUE))),"✅ 符合","❌ 不符合")</f>
        <v>✅ 符合</v>
      </c>
      <c r="L425" s="15">
        <v>1.25</v>
      </c>
      <c r="M425" s="15">
        <v>1</v>
      </c>
      <c r="N425" s="15">
        <v>1.25</v>
      </c>
      <c r="O425" s="15">
        <v>0</v>
      </c>
      <c r="P425" s="15">
        <v>0</v>
      </c>
      <c r="Q425" s="15">
        <v>0</v>
      </c>
      <c r="R425" s="15">
        <v>0</v>
      </c>
      <c r="S425" s="15">
        <v>1</v>
      </c>
      <c r="T425" s="15">
        <v>1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</row>
    <row r="426" spans="1:26" ht="15.75" customHeight="1" x14ac:dyDescent="0.3">
      <c r="A426" s="2" t="s">
        <v>1142</v>
      </c>
      <c r="B426" s="13" t="s">
        <v>1134</v>
      </c>
      <c r="C426" s="13" t="s">
        <v>1143</v>
      </c>
      <c r="D426" s="12" t="s">
        <v>134</v>
      </c>
      <c r="E426" s="13" t="s">
        <v>1141</v>
      </c>
      <c r="F426" s="2">
        <v>21</v>
      </c>
      <c r="G426" s="15">
        <v>291</v>
      </c>
      <c r="H426" s="7">
        <f>L426*'114成績輸入與落點儀表板'!$B$2+M426*'114成績輸入與落點儀表板'!$B$3+N426*'114成績輸入與落點儀表板'!$B$4+O426*'114成績輸入與落點儀表板'!$B$5+P426*'114成績輸入與落點儀表板'!$B$6+Q426*'114成績輸入與落點儀表板'!$B$7+R426*'114成績輸入與落點儀表板'!$B$8+S426*'114成績輸入與落點儀表板'!$B$9+T426*'114成績輸入與落點儀表板'!$B$10+U426*'114成績輸入與落點儀表板'!$B$11+V426*'114成績輸入與落點儀表板'!$B$12+W426*'114成績輸入與落點儀表板'!$B$13+X426*'114成績輸入與落點儀表板'!$B$14+Y426*'114成績輸入與落點儀表板'!$B$15+Z426*'114成績輸入與落點儀表板'!$B$16</f>
        <v>0</v>
      </c>
      <c r="I426" s="8">
        <f t="shared" si="12"/>
        <v>-291</v>
      </c>
      <c r="J426" s="2" t="str">
        <f t="shared" si="13"/>
        <v>FAIL</v>
      </c>
      <c r="K426" s="17" t="str">
        <f>IF(AND(IF('114成績輸入與落點儀表板'!$C$2="必須採計",L426&gt;0,IF('114成績輸入與落點儀表板'!$C$2="不可採計",L426=0,TRUE)),IF('114成績輸入與落點儀表板'!$C$3="必須採計",M426&gt;0,IF('114成績輸入與落點儀表板'!$C$3="不可採計",M426=0,TRUE)),IF('114成績輸入與落點儀表板'!$C$4="必須採計",N426&gt;0,IF('114成績輸入與落點儀表板'!$C$4="不可採計",N426=0,TRUE)),IF('114成績輸入與落點儀表板'!$C$5="必須採計",O426&gt;0,IF('114成績輸入與落點儀表板'!$C$5="不可採計",O426=0,TRUE)),IF('114成績輸入與落點儀表板'!$C$6="必須採計",P426&gt;0,IF('114成績輸入與落點儀表板'!$C$6="不可採計",P426=0,TRUE)),IF('114成績輸入與落點儀表板'!$C$7="必須採計",Q426&gt;0,IF('114成績輸入與落點儀表板'!$C$7="不可採計",Q426=0,TRUE)),IF('114成績輸入與落點儀表板'!$C$8="必須採計",R426&gt;0,IF('114成績輸入與落點儀表板'!$C$8="不可採計",R426=0,TRUE)),IF('114成績輸入與落點儀表板'!$C$9="必須採計",S426&gt;0,IF('114成績輸入與落點儀表板'!$C$9="不可採計",S426=0,TRUE)),IF('114成績輸入與落點儀表板'!$C$10="必須採計",T426&gt;0,IF('114成績輸入與落點儀表板'!$C$10="不可採計",T426=0,TRUE)),IF('114成績輸入與落點儀表板'!$C$11="必須採計",U426&gt;0,IF('114成績輸入與落點儀表板'!$C$11="不可採計",U426=0,TRUE)),IF('114成績輸入與落點儀表板'!$C$12="必須採計",V426&gt;0,IF('114成績輸入與落點儀表板'!$C$12="不可採計",V426=0,TRUE)),IF('114成績輸入與落點儀表板'!$C$13="必須採計",W426&gt;0,IF('114成績輸入與落點儀表板'!$C$13="不可採計",W426=0,TRUE)),IF('114成績輸入與落點儀表板'!$C$14="必須採計",X426&gt;0,IF('114成績輸入與落點儀表板'!$C$14="不可採計",X426=0,TRUE)),IF('114成績輸入與落點儀表板'!$C$15="必須採計",Y426&gt;0,IF('114成績輸入與落點儀表板'!$C$15="不可採計",Y426=0,TRUE)),IF('114成績輸入與落點儀表板'!$C$16="必須採計",Z426&gt;0,IF('114成績輸入與落點儀表板'!$C$16="不可採計",Z426=0,TRUE))),"✅ 符合","❌ 不符合")</f>
        <v>✅ 符合</v>
      </c>
      <c r="L426" s="15">
        <v>1.25</v>
      </c>
      <c r="M426" s="15">
        <v>1</v>
      </c>
      <c r="N426" s="15">
        <v>1.25</v>
      </c>
      <c r="O426" s="15">
        <v>0</v>
      </c>
      <c r="P426" s="15">
        <v>0</v>
      </c>
      <c r="Q426" s="15">
        <v>0</v>
      </c>
      <c r="R426" s="15">
        <v>0</v>
      </c>
      <c r="S426" s="15">
        <v>1</v>
      </c>
      <c r="T426" s="15">
        <v>1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</row>
    <row r="427" spans="1:26" ht="15.75" customHeight="1" x14ac:dyDescent="0.3">
      <c r="A427" s="2" t="s">
        <v>1144</v>
      </c>
      <c r="B427" s="13" t="s">
        <v>1134</v>
      </c>
      <c r="C427" s="13" t="s">
        <v>141</v>
      </c>
      <c r="D427" s="12" t="s">
        <v>134</v>
      </c>
      <c r="E427" s="13" t="s">
        <v>1145</v>
      </c>
      <c r="F427" s="2">
        <v>27</v>
      </c>
      <c r="G427" s="15">
        <v>262</v>
      </c>
      <c r="H427" s="7">
        <f>L427*'114成績輸入與落點儀表板'!$B$2+M427*'114成績輸入與落點儀表板'!$B$3+N427*'114成績輸入與落點儀表板'!$B$4+O427*'114成績輸入與落點儀表板'!$B$5+P427*'114成績輸入與落點儀表板'!$B$6+Q427*'114成績輸入與落點儀表板'!$B$7+R427*'114成績輸入與落點儀表板'!$B$8+S427*'114成績輸入與落點儀表板'!$B$9+T427*'114成績輸入與落點儀表板'!$B$10+U427*'114成績輸入與落點儀表板'!$B$11+V427*'114成績輸入與落點儀表板'!$B$12+W427*'114成績輸入與落點儀表板'!$B$13+X427*'114成績輸入與落點儀表板'!$B$14+Y427*'114成績輸入與落點儀表板'!$B$15+Z427*'114成績輸入與落點儀表板'!$B$16</f>
        <v>0</v>
      </c>
      <c r="I427" s="8">
        <f t="shared" si="12"/>
        <v>-262</v>
      </c>
      <c r="J427" s="2" t="str">
        <f t="shared" si="13"/>
        <v>FAIL</v>
      </c>
      <c r="K427" s="17" t="str">
        <f>IF(AND(IF('114成績輸入與落點儀表板'!$C$2="必須採計",L427&gt;0,IF('114成績輸入與落點儀表板'!$C$2="不可採計",L427=0,TRUE)),IF('114成績輸入與落點儀表板'!$C$3="必須採計",M427&gt;0,IF('114成績輸入與落點儀表板'!$C$3="不可採計",M427=0,TRUE)),IF('114成績輸入與落點儀表板'!$C$4="必須採計",N427&gt;0,IF('114成績輸入與落點儀表板'!$C$4="不可採計",N427=0,TRUE)),IF('114成績輸入與落點儀表板'!$C$5="必須採計",O427&gt;0,IF('114成績輸入與落點儀表板'!$C$5="不可採計",O427=0,TRUE)),IF('114成績輸入與落點儀表板'!$C$6="必須採計",P427&gt;0,IF('114成績輸入與落點儀表板'!$C$6="不可採計",P427=0,TRUE)),IF('114成績輸入與落點儀表板'!$C$7="必須採計",Q427&gt;0,IF('114成績輸入與落點儀表板'!$C$7="不可採計",Q427=0,TRUE)),IF('114成績輸入與落點儀表板'!$C$8="必須採計",R427&gt;0,IF('114成績輸入與落點儀表板'!$C$8="不可採計",R427=0,TRUE)),IF('114成績輸入與落點儀表板'!$C$9="必須採計",S427&gt;0,IF('114成績輸入與落點儀表板'!$C$9="不可採計",S427=0,TRUE)),IF('114成績輸入與落點儀表板'!$C$10="必須採計",T427&gt;0,IF('114成績輸入與落點儀表板'!$C$10="不可採計",T427=0,TRUE)),IF('114成績輸入與落點儀表板'!$C$11="必須採計",U427&gt;0,IF('114成績輸入與落點儀表板'!$C$11="不可採計",U427=0,TRUE)),IF('114成績輸入與落點儀表板'!$C$12="必須採計",V427&gt;0,IF('114成績輸入與落點儀表板'!$C$12="不可採計",V427=0,TRUE)),IF('114成績輸入與落點儀表板'!$C$13="必須採計",W427&gt;0,IF('114成績輸入與落點儀表板'!$C$13="不可採計",W427=0,TRUE)),IF('114成績輸入與落點儀表板'!$C$14="必須採計",X427&gt;0,IF('114成績輸入與落點儀表板'!$C$14="不可採計",X427=0,TRUE)),IF('114成績輸入與落點儀表板'!$C$15="必須採計",Y427&gt;0,IF('114成績輸入與落點儀表板'!$C$15="不可採計",Y427=0,TRUE)),IF('114成績輸入與落點儀表板'!$C$16="必須採計",Z427&gt;0,IF('114成績輸入與落點儀表板'!$C$16="不可採計",Z427=0,TRUE))),"✅ 符合","❌ 不符合")</f>
        <v>✅ 符合</v>
      </c>
      <c r="L427" s="15">
        <v>1</v>
      </c>
      <c r="M427" s="15">
        <v>1</v>
      </c>
      <c r="N427" s="15">
        <v>0</v>
      </c>
      <c r="O427" s="15">
        <v>0</v>
      </c>
      <c r="P427" s="15">
        <v>1</v>
      </c>
      <c r="Q427" s="15">
        <v>0</v>
      </c>
      <c r="R427" s="15">
        <v>0</v>
      </c>
      <c r="S427" s="15">
        <v>1</v>
      </c>
      <c r="T427" s="15">
        <v>1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</row>
    <row r="428" spans="1:26" ht="15.75" customHeight="1" x14ac:dyDescent="0.3">
      <c r="A428" s="2" t="s">
        <v>1146</v>
      </c>
      <c r="B428" s="13" t="s">
        <v>1134</v>
      </c>
      <c r="C428" s="13" t="s">
        <v>147</v>
      </c>
      <c r="D428" s="12" t="s">
        <v>134</v>
      </c>
      <c r="E428" s="13" t="s">
        <v>1147</v>
      </c>
      <c r="F428" s="2">
        <v>15</v>
      </c>
      <c r="G428" s="15">
        <v>127</v>
      </c>
      <c r="H428" s="7">
        <f>L428*'114成績輸入與落點儀表板'!$B$2+M428*'114成績輸入與落點儀表板'!$B$3+N428*'114成績輸入與落點儀表板'!$B$4+O428*'114成績輸入與落點儀表板'!$B$5+P428*'114成績輸入與落點儀表板'!$B$6+Q428*'114成績輸入與落點儀表板'!$B$7+R428*'114成績輸入與落點儀表板'!$B$8+S428*'114成績輸入與落點儀表板'!$B$9+T428*'114成績輸入與落點儀表板'!$B$10+U428*'114成績輸入與落點儀表板'!$B$11+V428*'114成績輸入與落點儀表板'!$B$12+W428*'114成績輸入與落點儀表板'!$B$13+X428*'114成績輸入與落點儀表板'!$B$14+Y428*'114成績輸入與落點儀表板'!$B$15+Z428*'114成績輸入與落點儀表板'!$B$16</f>
        <v>0</v>
      </c>
      <c r="I428" s="8">
        <f t="shared" si="12"/>
        <v>-127</v>
      </c>
      <c r="J428" s="2" t="str">
        <f t="shared" si="13"/>
        <v>FAIL</v>
      </c>
      <c r="K428" s="17" t="str">
        <f>IF(AND(IF('114成績輸入與落點儀表板'!$C$2="必須採計",L428&gt;0,IF('114成績輸入與落點儀表板'!$C$2="不可採計",L428=0,TRUE)),IF('114成績輸入與落點儀表板'!$C$3="必須採計",M428&gt;0,IF('114成績輸入與落點儀表板'!$C$3="不可採計",M428=0,TRUE)),IF('114成績輸入與落點儀表板'!$C$4="必須採計",N428&gt;0,IF('114成績輸入與落點儀表板'!$C$4="不可採計",N428=0,TRUE)),IF('114成績輸入與落點儀表板'!$C$5="必須採計",O428&gt;0,IF('114成績輸入與落點儀表板'!$C$5="不可採計",O428=0,TRUE)),IF('114成績輸入與落點儀表板'!$C$6="必須採計",P428&gt;0,IF('114成績輸入與落點儀表板'!$C$6="不可採計",P428=0,TRUE)),IF('114成績輸入與落點儀表板'!$C$7="必須採計",Q428&gt;0,IF('114成績輸入與落點儀表板'!$C$7="不可採計",Q428=0,TRUE)),IF('114成績輸入與落點儀表板'!$C$8="必須採計",R428&gt;0,IF('114成績輸入與落點儀表板'!$C$8="不可採計",R428=0,TRUE)),IF('114成績輸入與落點儀表板'!$C$9="必須採計",S428&gt;0,IF('114成績輸入與落點儀表板'!$C$9="不可採計",S428=0,TRUE)),IF('114成績輸入與落點儀表板'!$C$10="必須採計",T428&gt;0,IF('114成績輸入與落點儀表板'!$C$10="不可採計",T428=0,TRUE)),IF('114成績輸入與落點儀表板'!$C$11="必須採計",U428&gt;0,IF('114成績輸入與落點儀表板'!$C$11="不可採計",U428=0,TRUE)),IF('114成績輸入與落點儀表板'!$C$12="必須採計",V428&gt;0,IF('114成績輸入與落點儀表板'!$C$12="不可採計",V428=0,TRUE)),IF('114成績輸入與落點儀表板'!$C$13="必須採計",W428&gt;0,IF('114成績輸入與落點儀表板'!$C$13="不可採計",W428=0,TRUE)),IF('114成績輸入與落點儀表板'!$C$14="必須採計",X428&gt;0,IF('114成績輸入與落點儀表板'!$C$14="不可採計",X428=0,TRUE)),IF('114成績輸入與落點儀表板'!$C$15="必須採計",Y428&gt;0,IF('114成績輸入與落點儀表板'!$C$15="不可採計",Y428=0,TRUE)),IF('114成績輸入與落點儀表板'!$C$16="必須採計",Z428&gt;0,IF('114成績輸入與落點儀表板'!$C$16="不可採計",Z428=0,TRUE))),"✅ 符合","❌ 不符合")</f>
        <v>✅ 符合</v>
      </c>
      <c r="L428" s="15">
        <v>1</v>
      </c>
      <c r="M428" s="15">
        <v>1</v>
      </c>
      <c r="N428" s="15">
        <v>0</v>
      </c>
      <c r="O428" s="15">
        <v>0</v>
      </c>
      <c r="P428" s="15">
        <v>0</v>
      </c>
      <c r="Q428" s="15">
        <v>0</v>
      </c>
      <c r="R428" s="15">
        <v>0</v>
      </c>
      <c r="S428" s="15">
        <v>0</v>
      </c>
      <c r="T428" s="15">
        <v>1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</row>
    <row r="429" spans="1:26" ht="15.75" customHeight="1" x14ac:dyDescent="0.3">
      <c r="A429" s="2" t="s">
        <v>1148</v>
      </c>
      <c r="B429" s="13" t="s">
        <v>1134</v>
      </c>
      <c r="C429" s="13" t="s">
        <v>549</v>
      </c>
      <c r="D429" s="12" t="s">
        <v>134</v>
      </c>
      <c r="E429" s="13" t="s">
        <v>1149</v>
      </c>
      <c r="F429" s="2">
        <v>11</v>
      </c>
      <c r="G429" s="15">
        <v>167</v>
      </c>
      <c r="H429" s="7">
        <f>L429*'114成績輸入與落點儀表板'!$B$2+M429*'114成績輸入與落點儀表板'!$B$3+N429*'114成績輸入與落點儀表板'!$B$4+O429*'114成績輸入與落點儀表板'!$B$5+P429*'114成績輸入與落點儀表板'!$B$6+Q429*'114成績輸入與落點儀表板'!$B$7+R429*'114成績輸入與落點儀表板'!$B$8+S429*'114成績輸入與落點儀表板'!$B$9+T429*'114成績輸入與落點儀表板'!$B$10+U429*'114成績輸入與落點儀表板'!$B$11+V429*'114成績輸入與落點儀表板'!$B$12+W429*'114成績輸入與落點儀表板'!$B$13+X429*'114成績輸入與落點儀表板'!$B$14+Y429*'114成績輸入與落點儀表板'!$B$15+Z429*'114成績輸入與落點儀表板'!$B$16</f>
        <v>0</v>
      </c>
      <c r="I429" s="8">
        <f t="shared" si="12"/>
        <v>-167</v>
      </c>
      <c r="J429" s="2" t="str">
        <f t="shared" si="13"/>
        <v>FAIL</v>
      </c>
      <c r="K429" s="17" t="str">
        <f>IF(AND(IF('114成績輸入與落點儀表板'!$C$2="必須採計",L429&gt;0,IF('114成績輸入與落點儀表板'!$C$2="不可採計",L429=0,TRUE)),IF('114成績輸入與落點儀表板'!$C$3="必須採計",M429&gt;0,IF('114成績輸入與落點儀表板'!$C$3="不可採計",M429=0,TRUE)),IF('114成績輸入與落點儀表板'!$C$4="必須採計",N429&gt;0,IF('114成績輸入與落點儀表板'!$C$4="不可採計",N429=0,TRUE)),IF('114成績輸入與落點儀表板'!$C$5="必須採計",O429&gt;0,IF('114成績輸入與落點儀表板'!$C$5="不可採計",O429=0,TRUE)),IF('114成績輸入與落點儀表板'!$C$6="必須採計",P429&gt;0,IF('114成績輸入與落點儀表板'!$C$6="不可採計",P429=0,TRUE)),IF('114成績輸入與落點儀表板'!$C$7="必須採計",Q429&gt;0,IF('114成績輸入與落點儀表板'!$C$7="不可採計",Q429=0,TRUE)),IF('114成績輸入與落點儀表板'!$C$8="必須採計",R429&gt;0,IF('114成績輸入與落點儀表板'!$C$8="不可採計",R429=0,TRUE)),IF('114成績輸入與落點儀表板'!$C$9="必須採計",S429&gt;0,IF('114成績輸入與落點儀表板'!$C$9="不可採計",S429=0,TRUE)),IF('114成績輸入與落點儀表板'!$C$10="必須採計",T429&gt;0,IF('114成績輸入與落點儀表板'!$C$10="不可採計",T429=0,TRUE)),IF('114成績輸入與落點儀表板'!$C$11="必須採計",U429&gt;0,IF('114成績輸入與落點儀表板'!$C$11="不可採計",U429=0,TRUE)),IF('114成績輸入與落點儀表板'!$C$12="必須採計",V429&gt;0,IF('114成績輸入與落點儀表板'!$C$12="不可採計",V429=0,TRUE)),IF('114成績輸入與落點儀表板'!$C$13="必須採計",W429&gt;0,IF('114成績輸入與落點儀表板'!$C$13="不可採計",W429=0,TRUE)),IF('114成績輸入與落點儀表板'!$C$14="必須採計",X429&gt;0,IF('114成績輸入與落點儀表板'!$C$14="不可採計",X429=0,TRUE)),IF('114成績輸入與落點儀表板'!$C$15="必須採計",Y429&gt;0,IF('114成績輸入與落點儀表板'!$C$15="不可採計",Y429=0,TRUE)),IF('114成績輸入與落點儀表板'!$C$16="必須採計",Z429&gt;0,IF('114成績輸入與落點儀表板'!$C$16="不可採計",Z429=0,TRUE))),"✅ 符合","❌ 不符合")</f>
        <v>❌ 不符合</v>
      </c>
      <c r="L429" s="15">
        <v>0</v>
      </c>
      <c r="M429" s="15">
        <v>1</v>
      </c>
      <c r="N429" s="15">
        <v>0</v>
      </c>
      <c r="O429" s="15">
        <v>0</v>
      </c>
      <c r="P429" s="15">
        <v>0</v>
      </c>
      <c r="Q429" s="15">
        <v>0</v>
      </c>
      <c r="R429" s="15">
        <v>0</v>
      </c>
      <c r="S429" s="15">
        <v>1.25</v>
      </c>
      <c r="T429" s="15">
        <v>1.25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</row>
    <row r="430" spans="1:26" ht="15.75" customHeight="1" x14ac:dyDescent="0.3">
      <c r="A430" s="2" t="s">
        <v>1150</v>
      </c>
      <c r="B430" s="13" t="s">
        <v>1134</v>
      </c>
      <c r="C430" s="13" t="s">
        <v>1151</v>
      </c>
      <c r="D430" s="12" t="s">
        <v>227</v>
      </c>
      <c r="E430" s="13" t="s">
        <v>1152</v>
      </c>
      <c r="F430" s="2">
        <v>18</v>
      </c>
      <c r="G430" s="15">
        <v>219</v>
      </c>
      <c r="H430" s="7">
        <f>L430*'114成績輸入與落點儀表板'!$B$2+M430*'114成績輸入與落點儀表板'!$B$3+N430*'114成績輸入與落點儀表板'!$B$4+O430*'114成績輸入與落點儀表板'!$B$5+P430*'114成績輸入與落點儀表板'!$B$6+Q430*'114成績輸入與落點儀表板'!$B$7+R430*'114成績輸入與落點儀表板'!$B$8+S430*'114成績輸入與落點儀表板'!$B$9+T430*'114成績輸入與落點儀表板'!$B$10+U430*'114成績輸入與落點儀表板'!$B$11+V430*'114成績輸入與落點儀表板'!$B$12+W430*'114成績輸入與落點儀表板'!$B$13+X430*'114成績輸入與落點儀表板'!$B$14+Y430*'114成績輸入與落點儀表板'!$B$15+Z430*'114成績輸入與落點儀表板'!$B$16</f>
        <v>0</v>
      </c>
      <c r="I430" s="8">
        <f t="shared" si="12"/>
        <v>-219</v>
      </c>
      <c r="J430" s="2" t="str">
        <f t="shared" si="13"/>
        <v>FAIL</v>
      </c>
      <c r="K430" s="17" t="str">
        <f>IF(AND(IF('114成績輸入與落點儀表板'!$C$2="必須採計",L430&gt;0,IF('114成績輸入與落點儀表板'!$C$2="不可採計",L430=0,TRUE)),IF('114成績輸入與落點儀表板'!$C$3="必須採計",M430&gt;0,IF('114成績輸入與落點儀表板'!$C$3="不可採計",M430=0,TRUE)),IF('114成績輸入與落點儀表板'!$C$4="必須採計",N430&gt;0,IF('114成績輸入與落點儀表板'!$C$4="不可採計",N430=0,TRUE)),IF('114成績輸入與落點儀表板'!$C$5="必須採計",O430&gt;0,IF('114成績輸入與落點儀表板'!$C$5="不可採計",O430=0,TRUE)),IF('114成績輸入與落點儀表板'!$C$6="必須採計",P430&gt;0,IF('114成績輸入與落點儀表板'!$C$6="不可採計",P430=0,TRUE)),IF('114成績輸入與落點儀表板'!$C$7="必須採計",Q430&gt;0,IF('114成績輸入與落點儀表板'!$C$7="不可採計",Q430=0,TRUE)),IF('114成績輸入與落點儀表板'!$C$8="必須採計",R430&gt;0,IF('114成績輸入與落點儀表板'!$C$8="不可採計",R430=0,TRUE)),IF('114成績輸入與落點儀表板'!$C$9="必須採計",S430&gt;0,IF('114成績輸入與落點儀表板'!$C$9="不可採計",S430=0,TRUE)),IF('114成績輸入與落點儀表板'!$C$10="必須採計",T430&gt;0,IF('114成績輸入與落點儀表板'!$C$10="不可採計",T430=0,TRUE)),IF('114成績輸入與落點儀表板'!$C$11="必須採計",U430&gt;0,IF('114成績輸入與落點儀表板'!$C$11="不可採計",U430=0,TRUE)),IF('114成績輸入與落點儀表板'!$C$12="必須採計",V430&gt;0,IF('114成績輸入與落點儀表板'!$C$12="不可採計",V430=0,TRUE)),IF('114成績輸入與落點儀表板'!$C$13="必須採計",W430&gt;0,IF('114成績輸入與落點儀表板'!$C$13="不可採計",W430=0,TRUE)),IF('114成績輸入與落點儀表板'!$C$14="必須採計",X430&gt;0,IF('114成績輸入與落點儀表板'!$C$14="不可採計",X430=0,TRUE)),IF('114成績輸入與落點儀表板'!$C$15="必須採計",Y430&gt;0,IF('114成績輸入與落點儀表板'!$C$15="不可採計",Y430=0,TRUE)),IF('114成績輸入與落點儀表板'!$C$16="必須採計",Z430&gt;0,IF('114成績輸入與落點儀表板'!$C$16="不可採計",Z430=0,TRUE))),"✅ 符合","❌ 不符合")</f>
        <v>✅ 符合</v>
      </c>
      <c r="L430" s="15">
        <v>1</v>
      </c>
      <c r="M430" s="15">
        <v>2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2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</row>
    <row r="431" spans="1:26" ht="15.75" customHeight="1" x14ac:dyDescent="0.3">
      <c r="A431" s="2" t="s">
        <v>1153</v>
      </c>
      <c r="B431" s="13" t="s">
        <v>1134</v>
      </c>
      <c r="C431" s="13" t="s">
        <v>150</v>
      </c>
      <c r="D431" s="12" t="s">
        <v>134</v>
      </c>
      <c r="E431" s="13" t="s">
        <v>1154</v>
      </c>
      <c r="F431" s="2">
        <v>11</v>
      </c>
      <c r="G431" s="15">
        <v>186.75</v>
      </c>
      <c r="H431" s="7">
        <f>L431*'114成績輸入與落點儀表板'!$B$2+M431*'114成績輸入與落點儀表板'!$B$3+N431*'114成績輸入與落點儀表板'!$B$4+O431*'114成績輸入與落點儀表板'!$B$5+P431*'114成績輸入與落點儀表板'!$B$6+Q431*'114成績輸入與落點儀表板'!$B$7+R431*'114成績輸入與落點儀表板'!$B$8+S431*'114成績輸入與落點儀表板'!$B$9+T431*'114成績輸入與落點儀表板'!$B$10+U431*'114成績輸入與落點儀表板'!$B$11+V431*'114成績輸入與落點儀表板'!$B$12+W431*'114成績輸入與落點儀表板'!$B$13+X431*'114成績輸入與落點儀表板'!$B$14+Y431*'114成績輸入與落點儀表板'!$B$15+Z431*'114成績輸入與落點儀表板'!$B$16</f>
        <v>0</v>
      </c>
      <c r="I431" s="8">
        <f t="shared" si="12"/>
        <v>-186.75</v>
      </c>
      <c r="J431" s="2" t="str">
        <f t="shared" si="13"/>
        <v>FAIL</v>
      </c>
      <c r="K431" s="17" t="str">
        <f>IF(AND(IF('114成績輸入與落點儀表板'!$C$2="必須採計",L431&gt;0,IF('114成績輸入與落點儀表板'!$C$2="不可採計",L431=0,TRUE)),IF('114成績輸入與落點儀表板'!$C$3="必須採計",M431&gt;0,IF('114成績輸入與落點儀表板'!$C$3="不可採計",M431=0,TRUE)),IF('114成績輸入與落點儀表板'!$C$4="必須採計",N431&gt;0,IF('114成績輸入與落點儀表板'!$C$4="不可採計",N431=0,TRUE)),IF('114成績輸入與落點儀表板'!$C$5="必須採計",O431&gt;0,IF('114成績輸入與落點儀表板'!$C$5="不可採計",O431=0,TRUE)),IF('114成績輸入與落點儀表板'!$C$6="必須採計",P431&gt;0,IF('114成績輸入與落點儀表板'!$C$6="不可採計",P431=0,TRUE)),IF('114成績輸入與落點儀表板'!$C$7="必須採計",Q431&gt;0,IF('114成績輸入與落點儀表板'!$C$7="不可採計",Q431=0,TRUE)),IF('114成績輸入與落點儀表板'!$C$8="必須採計",R431&gt;0,IF('114成績輸入與落點儀表板'!$C$8="不可採計",R431=0,TRUE)),IF('114成績輸入與落點儀表板'!$C$9="必須採計",S431&gt;0,IF('114成績輸入與落點儀表板'!$C$9="不可採計",S431=0,TRUE)),IF('114成績輸入與落點儀表板'!$C$10="必須採計",T431&gt;0,IF('114成績輸入與落點儀表板'!$C$10="不可採計",T431=0,TRUE)),IF('114成績輸入與落點儀表板'!$C$11="必須採計",U431&gt;0,IF('114成績輸入與落點儀表板'!$C$11="不可採計",U431=0,TRUE)),IF('114成績輸入與落點儀表板'!$C$12="必須採計",V431&gt;0,IF('114成績輸入與落點儀表板'!$C$12="不可採計",V431=0,TRUE)),IF('114成績輸入與落點儀表板'!$C$13="必須採計",W431&gt;0,IF('114成績輸入與落點儀表板'!$C$13="不可採計",W431=0,TRUE)),IF('114成績輸入與落點儀表板'!$C$14="必須採計",X431&gt;0,IF('114成績輸入與落點儀表板'!$C$14="不可採計",X431=0,TRUE)),IF('114成績輸入與落點儀表板'!$C$15="必須採計",Y431&gt;0,IF('114成績輸入與落點儀表板'!$C$15="不可採計",Y431=0,TRUE)),IF('114成績輸入與落點儀表板'!$C$16="必須採計",Z431&gt;0,IF('114成績輸入與落點儀表板'!$C$16="不可採計",Z431=0,TRUE))),"✅ 符合","❌ 不符合")</f>
        <v>❌ 不符合</v>
      </c>
      <c r="L431" s="15">
        <v>0</v>
      </c>
      <c r="M431" s="15">
        <v>1.5</v>
      </c>
      <c r="N431" s="15">
        <v>0</v>
      </c>
      <c r="O431" s="15">
        <v>0</v>
      </c>
      <c r="P431" s="15">
        <v>0</v>
      </c>
      <c r="Q431" s="15">
        <v>0</v>
      </c>
      <c r="R431" s="15">
        <v>1</v>
      </c>
      <c r="S431" s="15">
        <v>0</v>
      </c>
      <c r="T431" s="15">
        <v>1.25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</row>
    <row r="432" spans="1:26" ht="15.75" customHeight="1" x14ac:dyDescent="0.3">
      <c r="A432" s="2" t="s">
        <v>1155</v>
      </c>
      <c r="B432" s="13" t="s">
        <v>1134</v>
      </c>
      <c r="C432" s="13" t="s">
        <v>810</v>
      </c>
      <c r="D432" s="12" t="s">
        <v>175</v>
      </c>
      <c r="E432" s="13" t="s">
        <v>1156</v>
      </c>
      <c r="F432" s="2">
        <v>6</v>
      </c>
      <c r="G432" s="15">
        <v>180.5</v>
      </c>
      <c r="H432" s="7">
        <f>L432*'114成績輸入與落點儀表板'!$B$2+M432*'114成績輸入與落點儀表板'!$B$3+N432*'114成績輸入與落點儀表板'!$B$4+O432*'114成績輸入與落點儀表板'!$B$5+P432*'114成績輸入與落點儀表板'!$B$6+Q432*'114成績輸入與落點儀表板'!$B$7+R432*'114成績輸入與落點儀表板'!$B$8+S432*'114成績輸入與落點儀表板'!$B$9+T432*'114成績輸入與落點儀表板'!$B$10+U432*'114成績輸入與落點儀表板'!$B$11+V432*'114成績輸入與落點儀表板'!$B$12+W432*'114成績輸入與落點儀表板'!$B$13+X432*'114成績輸入與落點儀表板'!$B$14+Y432*'114成績輸入與落點儀表板'!$B$15+Z432*'114成績輸入與落點儀表板'!$B$16</f>
        <v>0</v>
      </c>
      <c r="I432" s="8">
        <f t="shared" si="12"/>
        <v>-180.5</v>
      </c>
      <c r="J432" s="2" t="str">
        <f t="shared" si="13"/>
        <v>FAIL</v>
      </c>
      <c r="K432" s="17" t="str">
        <f>IF(AND(IF('114成績輸入與落點儀表板'!$C$2="必須採計",L432&gt;0,IF('114成績輸入與落點儀表板'!$C$2="不可採計",L432=0,TRUE)),IF('114成績輸入與落點儀表板'!$C$3="必須採計",M432&gt;0,IF('114成績輸入與落點儀表板'!$C$3="不可採計",M432=0,TRUE)),IF('114成績輸入與落點儀表板'!$C$4="必須採計",N432&gt;0,IF('114成績輸入與落點儀表板'!$C$4="不可採計",N432=0,TRUE)),IF('114成績輸入與落點儀表板'!$C$5="必須採計",O432&gt;0,IF('114成績輸入與落點儀表板'!$C$5="不可採計",O432=0,TRUE)),IF('114成績輸入與落點儀表板'!$C$6="必須採計",P432&gt;0,IF('114成績輸入與落點儀表板'!$C$6="不可採計",P432=0,TRUE)),IF('114成績輸入與落點儀表板'!$C$7="必須採計",Q432&gt;0,IF('114成績輸入與落點儀表板'!$C$7="不可採計",Q432=0,TRUE)),IF('114成績輸入與落點儀表板'!$C$8="必須採計",R432&gt;0,IF('114成績輸入與落點儀表板'!$C$8="不可採計",R432=0,TRUE)),IF('114成績輸入與落點儀表板'!$C$9="必須採計",S432&gt;0,IF('114成績輸入與落點儀表板'!$C$9="不可採計",S432=0,TRUE)),IF('114成績輸入與落點儀表板'!$C$10="必須採計",T432&gt;0,IF('114成績輸入與落點儀表板'!$C$10="不可採計",T432=0,TRUE)),IF('114成績輸入與落點儀表板'!$C$11="必須採計",U432&gt;0,IF('114成績輸入與落點儀表板'!$C$11="不可採計",U432=0,TRUE)),IF('114成績輸入與落點儀表板'!$C$12="必須採計",V432&gt;0,IF('114成績輸入與落點儀表板'!$C$12="不可採計",V432=0,TRUE)),IF('114成績輸入與落點儀表板'!$C$13="必須採計",W432&gt;0,IF('114成績輸入與落點儀表板'!$C$13="不可採計",W432=0,TRUE)),IF('114成績輸入與落點儀表板'!$C$14="必須採計",X432&gt;0,IF('114成績輸入與落點儀表板'!$C$14="不可採計",X432=0,TRUE)),IF('114成績輸入與落點儀表板'!$C$15="必須採計",Y432&gt;0,IF('114成績輸入與落點儀表板'!$C$15="不可採計",Y432=0,TRUE)),IF('114成績輸入與落點儀表板'!$C$16="必須採計",Z432&gt;0,IF('114成績輸入與落點儀表板'!$C$16="不可採計",Z432=0,TRUE))),"✅ 符合","❌ 不符合")</f>
        <v>✅ 符合</v>
      </c>
      <c r="L432" s="15">
        <v>1.25</v>
      </c>
      <c r="M432" s="15">
        <v>1.25</v>
      </c>
      <c r="N432" s="15">
        <v>0</v>
      </c>
      <c r="O432" s="15">
        <v>0</v>
      </c>
      <c r="P432" s="15">
        <v>0</v>
      </c>
      <c r="Q432" s="15">
        <v>0</v>
      </c>
      <c r="R432" s="15">
        <v>0</v>
      </c>
      <c r="S432" s="15">
        <v>0</v>
      </c>
      <c r="T432" s="15">
        <v>1.5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</row>
    <row r="433" spans="1:26" ht="15.75" customHeight="1" x14ac:dyDescent="0.3">
      <c r="A433" s="2" t="s">
        <v>1157</v>
      </c>
      <c r="B433" s="13" t="s">
        <v>1134</v>
      </c>
      <c r="C433" s="13" t="s">
        <v>769</v>
      </c>
      <c r="D433" s="12" t="s">
        <v>134</v>
      </c>
      <c r="E433" s="13" t="s">
        <v>1152</v>
      </c>
      <c r="F433" s="2">
        <v>10</v>
      </c>
      <c r="G433" s="15">
        <v>215</v>
      </c>
      <c r="H433" s="7">
        <f>L433*'114成績輸入與落點儀表板'!$B$2+M433*'114成績輸入與落點儀表板'!$B$3+N433*'114成績輸入與落點儀表板'!$B$4+O433*'114成績輸入與落點儀表板'!$B$5+P433*'114成績輸入與落點儀表板'!$B$6+Q433*'114成績輸入與落點儀表板'!$B$7+R433*'114成績輸入與落點儀表板'!$B$8+S433*'114成績輸入與落點儀表板'!$B$9+T433*'114成績輸入與落點儀表板'!$B$10+U433*'114成績輸入與落點儀表板'!$B$11+V433*'114成績輸入與落點儀表板'!$B$12+W433*'114成績輸入與落點儀表板'!$B$13+X433*'114成績輸入與落點儀表板'!$B$14+Y433*'114成績輸入與落點儀表板'!$B$15+Z433*'114成績輸入與落點儀表板'!$B$16</f>
        <v>0</v>
      </c>
      <c r="I433" s="8">
        <f t="shared" si="12"/>
        <v>-215</v>
      </c>
      <c r="J433" s="2" t="str">
        <f t="shared" si="13"/>
        <v>FAIL</v>
      </c>
      <c r="K433" s="17" t="str">
        <f>IF(AND(IF('114成績輸入與落點儀表板'!$C$2="必須採計",L433&gt;0,IF('114成績輸入與落點儀表板'!$C$2="不可採計",L433=0,TRUE)),IF('114成績輸入與落點儀表板'!$C$3="必須採計",M433&gt;0,IF('114成績輸入與落點儀表板'!$C$3="不可採計",M433=0,TRUE)),IF('114成績輸入與落點儀表板'!$C$4="必須採計",N433&gt;0,IF('114成績輸入與落點儀表板'!$C$4="不可採計",N433=0,TRUE)),IF('114成績輸入與落點儀表板'!$C$5="必須採計",O433&gt;0,IF('114成績輸入與落點儀表板'!$C$5="不可採計",O433=0,TRUE)),IF('114成績輸入與落點儀表板'!$C$6="必須採計",P433&gt;0,IF('114成績輸入與落點儀表板'!$C$6="不可採計",P433=0,TRUE)),IF('114成績輸入與落點儀表板'!$C$7="必須採計",Q433&gt;0,IF('114成績輸入與落點儀表板'!$C$7="不可採計",Q433=0,TRUE)),IF('114成績輸入與落點儀表板'!$C$8="必須採計",R433&gt;0,IF('114成績輸入與落點儀表板'!$C$8="不可採計",R433=0,TRUE)),IF('114成績輸入與落點儀表板'!$C$9="必須採計",S433&gt;0,IF('114成績輸入與落點儀表板'!$C$9="不可採計",S433=0,TRUE)),IF('114成績輸入與落點儀表板'!$C$10="必須採計",T433&gt;0,IF('114成績輸入與落點儀表板'!$C$10="不可採計",T433=0,TRUE)),IF('114成績輸入與落點儀表板'!$C$11="必須採計",U433&gt;0,IF('114成績輸入與落點儀表板'!$C$11="不可採計",U433=0,TRUE)),IF('114成績輸入與落點儀表板'!$C$12="必須採計",V433&gt;0,IF('114成績輸入與落點儀表板'!$C$12="不可採計",V433=0,TRUE)),IF('114成績輸入與落點儀表板'!$C$13="必須採計",W433&gt;0,IF('114成績輸入與落點儀表板'!$C$13="不可採計",W433=0,TRUE)),IF('114成績輸入與落點儀表板'!$C$14="必須採計",X433&gt;0,IF('114成績輸入與落點儀表板'!$C$14="不可採計",X433=0,TRUE)),IF('114成績輸入與落點儀表板'!$C$15="必須採計",Y433&gt;0,IF('114成績輸入與落點儀表板'!$C$15="不可採計",Y433=0,TRUE)),IF('114成績輸入與落點儀表板'!$C$16="必須採計",Z433&gt;0,IF('114成績輸入與落點儀表板'!$C$16="不可採計",Z433=0,TRUE))),"✅ 符合","❌ 不符合")</f>
        <v>✅ 符合</v>
      </c>
      <c r="L433" s="15">
        <v>1</v>
      </c>
      <c r="M433" s="15">
        <v>2</v>
      </c>
      <c r="N433" s="15">
        <v>0</v>
      </c>
      <c r="O433" s="15">
        <v>0</v>
      </c>
      <c r="P433" s="15">
        <v>0</v>
      </c>
      <c r="Q433" s="15">
        <v>0</v>
      </c>
      <c r="R433" s="15">
        <v>0</v>
      </c>
      <c r="S433" s="15">
        <v>0</v>
      </c>
      <c r="T433" s="15">
        <v>2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</row>
    <row r="434" spans="1:26" ht="15.75" customHeight="1" x14ac:dyDescent="0.3">
      <c r="A434" s="2" t="s">
        <v>1158</v>
      </c>
      <c r="B434" s="13" t="s">
        <v>1134</v>
      </c>
      <c r="C434" s="13" t="s">
        <v>1159</v>
      </c>
      <c r="D434" s="12" t="s">
        <v>134</v>
      </c>
      <c r="E434" s="13" t="s">
        <v>1160</v>
      </c>
      <c r="F434" s="2">
        <v>9</v>
      </c>
      <c r="G434" s="15">
        <v>194.5</v>
      </c>
      <c r="H434" s="7">
        <f>L434*'114成績輸入與落點儀表板'!$B$2+M434*'114成績輸入與落點儀表板'!$B$3+N434*'114成績輸入與落點儀表板'!$B$4+O434*'114成績輸入與落點儀表板'!$B$5+P434*'114成績輸入與落點儀表板'!$B$6+Q434*'114成績輸入與落點儀表板'!$B$7+R434*'114成績輸入與落點儀表板'!$B$8+S434*'114成績輸入與落點儀表板'!$B$9+T434*'114成績輸入與落點儀表板'!$B$10+U434*'114成績輸入與落點儀表板'!$B$11+V434*'114成績輸入與落點儀表板'!$B$12+W434*'114成績輸入與落點儀表板'!$B$13+X434*'114成績輸入與落點儀表板'!$B$14+Y434*'114成績輸入與落點儀表板'!$B$15+Z434*'114成績輸入與落點儀表板'!$B$16</f>
        <v>0</v>
      </c>
      <c r="I434" s="8">
        <f t="shared" si="12"/>
        <v>-194.5</v>
      </c>
      <c r="J434" s="2" t="str">
        <f t="shared" si="13"/>
        <v>FAIL</v>
      </c>
      <c r="K434" s="17" t="str">
        <f>IF(AND(IF('114成績輸入與落點儀表板'!$C$2="必須採計",L434&gt;0,IF('114成績輸入與落點儀表板'!$C$2="不可採計",L434=0,TRUE)),IF('114成績輸入與落點儀表板'!$C$3="必須採計",M434&gt;0,IF('114成績輸入與落點儀表板'!$C$3="不可採計",M434=0,TRUE)),IF('114成績輸入與落點儀表板'!$C$4="必須採計",N434&gt;0,IF('114成績輸入與落點儀表板'!$C$4="不可採計",N434=0,TRUE)),IF('114成績輸入與落點儀表板'!$C$5="必須採計",O434&gt;0,IF('114成績輸入與落點儀表板'!$C$5="不可採計",O434=0,TRUE)),IF('114成績輸入與落點儀表板'!$C$6="必須採計",P434&gt;0,IF('114成績輸入與落點儀表板'!$C$6="不可採計",P434=0,TRUE)),IF('114成績輸入與落點儀表板'!$C$7="必須採計",Q434&gt;0,IF('114成績輸入與落點儀表板'!$C$7="不可採計",Q434=0,TRUE)),IF('114成績輸入與落點儀表板'!$C$8="必須採計",R434&gt;0,IF('114成績輸入與落點儀表板'!$C$8="不可採計",R434=0,TRUE)),IF('114成績輸入與落點儀表板'!$C$9="必須採計",S434&gt;0,IF('114成績輸入與落點儀表板'!$C$9="不可採計",S434=0,TRUE)),IF('114成績輸入與落點儀表板'!$C$10="必須採計",T434&gt;0,IF('114成績輸入與落點儀表板'!$C$10="不可採計",T434=0,TRUE)),IF('114成績輸入與落點儀表板'!$C$11="必須採計",U434&gt;0,IF('114成績輸入與落點儀表板'!$C$11="不可採計",U434=0,TRUE)),IF('114成績輸入與落點儀表板'!$C$12="必須採計",V434&gt;0,IF('114成績輸入與落點儀表板'!$C$12="不可採計",V434=0,TRUE)),IF('114成績輸入與落點儀表板'!$C$13="必須採計",W434&gt;0,IF('114成績輸入與落點儀表板'!$C$13="不可採計",W434=0,TRUE)),IF('114成績輸入與落點儀表板'!$C$14="必須採計",X434&gt;0,IF('114成績輸入與落點儀表板'!$C$14="不可採計",X434=0,TRUE)),IF('114成績輸入與落點儀表板'!$C$15="必須採計",Y434&gt;0,IF('114成績輸入與落點儀表板'!$C$15="不可採計",Y434=0,TRUE)),IF('114成績輸入與落點儀表板'!$C$16="必須採計",Z434&gt;0,IF('114成績輸入與落點儀表板'!$C$16="不可採計",Z434=0,TRUE))),"✅ 符合","❌ 不符合")</f>
        <v>✅ 符合</v>
      </c>
      <c r="L434" s="15">
        <v>1.5</v>
      </c>
      <c r="M434" s="15">
        <v>1.5</v>
      </c>
      <c r="N434" s="15">
        <v>0</v>
      </c>
      <c r="O434" s="15">
        <v>0</v>
      </c>
      <c r="P434" s="15">
        <v>0</v>
      </c>
      <c r="Q434" s="15">
        <v>0</v>
      </c>
      <c r="R434" s="15">
        <v>0</v>
      </c>
      <c r="S434" s="15">
        <v>1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</row>
    <row r="435" spans="1:26" ht="15.75" customHeight="1" x14ac:dyDescent="0.3">
      <c r="A435" s="2" t="s">
        <v>1161</v>
      </c>
      <c r="B435" s="13" t="s">
        <v>1134</v>
      </c>
      <c r="C435" s="13" t="s">
        <v>1162</v>
      </c>
      <c r="D435" s="12" t="s">
        <v>227</v>
      </c>
      <c r="E435" s="13" t="s">
        <v>1163</v>
      </c>
      <c r="F435" s="2">
        <v>7</v>
      </c>
      <c r="G435" s="15">
        <v>114</v>
      </c>
      <c r="H435" s="7">
        <f>L435*'114成績輸入與落點儀表板'!$B$2+M435*'114成績輸入與落點儀表板'!$B$3+N435*'114成績輸入與落點儀表板'!$B$4+O435*'114成績輸入與落點儀表板'!$B$5+P435*'114成績輸入與落點儀表板'!$B$6+Q435*'114成績輸入與落點儀表板'!$B$7+R435*'114成績輸入與落點儀表板'!$B$8+S435*'114成績輸入與落點儀表板'!$B$9+T435*'114成績輸入與落點儀表板'!$B$10+U435*'114成績輸入與落點儀表板'!$B$11+V435*'114成績輸入與落點儀表板'!$B$12+W435*'114成績輸入與落點儀表板'!$B$13+X435*'114成績輸入與落點儀表板'!$B$14+Y435*'114成績輸入與落點儀表板'!$B$15+Z435*'114成績輸入與落點儀表板'!$B$16</f>
        <v>0</v>
      </c>
      <c r="I435" s="8">
        <f t="shared" si="12"/>
        <v>-114</v>
      </c>
      <c r="J435" s="2" t="str">
        <f t="shared" si="13"/>
        <v>FAIL</v>
      </c>
      <c r="K435" s="17" t="str">
        <f>IF(AND(IF('114成績輸入與落點儀表板'!$C$2="必須採計",L435&gt;0,IF('114成績輸入與落點儀表板'!$C$2="不可採計",L435=0,TRUE)),IF('114成績輸入與落點儀表板'!$C$3="必須採計",M435&gt;0,IF('114成績輸入與落點儀表板'!$C$3="不可採計",M435=0,TRUE)),IF('114成績輸入與落點儀表板'!$C$4="必須採計",N435&gt;0,IF('114成績輸入與落點儀表板'!$C$4="不可採計",N435=0,TRUE)),IF('114成績輸入與落點儀表板'!$C$5="必須採計",O435&gt;0,IF('114成績輸入與落點儀表板'!$C$5="不可採計",O435=0,TRUE)),IF('114成績輸入與落點儀表板'!$C$6="必須採計",P435&gt;0,IF('114成績輸入與落點儀表板'!$C$6="不可採計",P435=0,TRUE)),IF('114成績輸入與落點儀表板'!$C$7="必須採計",Q435&gt;0,IF('114成績輸入與落點儀表板'!$C$7="不可採計",Q435=0,TRUE)),IF('114成績輸入與落點儀表板'!$C$8="必須採計",R435&gt;0,IF('114成績輸入與落點儀表板'!$C$8="不可採計",R435=0,TRUE)),IF('114成績輸入與落點儀表板'!$C$9="必須採計",S435&gt;0,IF('114成績輸入與落點儀表板'!$C$9="不可採計",S435=0,TRUE)),IF('114成績輸入與落點儀表板'!$C$10="必須採計",T435&gt;0,IF('114成績輸入與落點儀表板'!$C$10="不可採計",T435=0,TRUE)),IF('114成績輸入與落點儀表板'!$C$11="必須採計",U435&gt;0,IF('114成績輸入與落點儀表板'!$C$11="不可採計",U435=0,TRUE)),IF('114成績輸入與落點儀表板'!$C$12="必須採計",V435&gt;0,IF('114成績輸入與落點儀表板'!$C$12="不可採計",V435=0,TRUE)),IF('114成績輸入與落點儀表板'!$C$13="必須採計",W435&gt;0,IF('114成績輸入與落點儀表板'!$C$13="不可採計",W435=0,TRUE)),IF('114成績輸入與落點儀表板'!$C$14="必須採計",X435&gt;0,IF('114成績輸入與落點儀表板'!$C$14="不可採計",X435=0,TRUE)),IF('114成績輸入與落點儀表板'!$C$15="必須採計",Y435&gt;0,IF('114成績輸入與落點儀表板'!$C$15="不可採計",Y435=0,TRUE)),IF('114成績輸入與落點儀表板'!$C$16="必須採計",Z435&gt;0,IF('114成績輸入與落點儀表板'!$C$16="不可採計",Z435=0,TRUE))),"✅ 符合","❌ 不符合")</f>
        <v>❌ 不符合</v>
      </c>
      <c r="L435" s="15">
        <v>0</v>
      </c>
      <c r="M435" s="15">
        <v>1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1</v>
      </c>
      <c r="T435" s="15">
        <v>1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</row>
    <row r="436" spans="1:26" ht="15.75" customHeight="1" x14ac:dyDescent="0.3">
      <c r="A436" s="2" t="s">
        <v>1164</v>
      </c>
      <c r="B436" s="13" t="s">
        <v>1134</v>
      </c>
      <c r="C436" s="13" t="s">
        <v>1165</v>
      </c>
      <c r="D436" s="12" t="s">
        <v>134</v>
      </c>
      <c r="E436" s="13" t="s">
        <v>1147</v>
      </c>
      <c r="F436" s="2">
        <v>7</v>
      </c>
      <c r="G436" s="15">
        <v>142</v>
      </c>
      <c r="H436" s="7">
        <f>L436*'114成績輸入與落點儀表板'!$B$2+M436*'114成績輸入與落點儀表板'!$B$3+N436*'114成績輸入與落點儀表板'!$B$4+O436*'114成績輸入與落點儀表板'!$B$5+P436*'114成績輸入與落點儀表板'!$B$6+Q436*'114成績輸入與落點儀表板'!$B$7+R436*'114成績輸入與落點儀表板'!$B$8+S436*'114成績輸入與落點儀表板'!$B$9+T436*'114成績輸入與落點儀表板'!$B$10+U436*'114成績輸入與落點儀表板'!$B$11+V436*'114成績輸入與落點儀表板'!$B$12+W436*'114成績輸入與落點儀表板'!$B$13+X436*'114成績輸入與落點儀表板'!$B$14+Y436*'114成績輸入與落點儀表板'!$B$15+Z436*'114成績輸入與落點儀表板'!$B$16</f>
        <v>0</v>
      </c>
      <c r="I436" s="8">
        <f t="shared" si="12"/>
        <v>-142</v>
      </c>
      <c r="J436" s="2" t="str">
        <f t="shared" si="13"/>
        <v>FAIL</v>
      </c>
      <c r="K436" s="17" t="str">
        <f>IF(AND(IF('114成績輸入與落點儀表板'!$C$2="必須採計",L436&gt;0,IF('114成績輸入與落點儀表板'!$C$2="不可採計",L436=0,TRUE)),IF('114成績輸入與落點儀表板'!$C$3="必須採計",M436&gt;0,IF('114成績輸入與落點儀表板'!$C$3="不可採計",M436=0,TRUE)),IF('114成績輸入與落點儀表板'!$C$4="必須採計",N436&gt;0,IF('114成績輸入與落點儀表板'!$C$4="不可採計",N436=0,TRUE)),IF('114成績輸入與落點儀表板'!$C$5="必須採計",O436&gt;0,IF('114成績輸入與落點儀表板'!$C$5="不可採計",O436=0,TRUE)),IF('114成績輸入與落點儀表板'!$C$6="必須採計",P436&gt;0,IF('114成績輸入與落點儀表板'!$C$6="不可採計",P436=0,TRUE)),IF('114成績輸入與落點儀表板'!$C$7="必須採計",Q436&gt;0,IF('114成績輸入與落點儀表板'!$C$7="不可採計",Q436=0,TRUE)),IF('114成績輸入與落點儀表板'!$C$8="必須採計",R436&gt;0,IF('114成績輸入與落點儀表板'!$C$8="不可採計",R436=0,TRUE)),IF('114成績輸入與落點儀表板'!$C$9="必須採計",S436&gt;0,IF('114成績輸入與落點儀表板'!$C$9="不可採計",S436=0,TRUE)),IF('114成績輸入與落點儀表板'!$C$10="必須採計",T436&gt;0,IF('114成績輸入與落點儀表板'!$C$10="不可採計",T436=0,TRUE)),IF('114成績輸入與落點儀表板'!$C$11="必須採計",U436&gt;0,IF('114成績輸入與落點儀表板'!$C$11="不可採計",U436=0,TRUE)),IF('114成績輸入與落點儀表板'!$C$12="必須採計",V436&gt;0,IF('114成績輸入與落點儀表板'!$C$12="不可採計",V436=0,TRUE)),IF('114成績輸入與落點儀表板'!$C$13="必須採計",W436&gt;0,IF('114成績輸入與落點儀表板'!$C$13="不可採計",W436=0,TRUE)),IF('114成績輸入與落點儀表板'!$C$14="必須採計",X436&gt;0,IF('114成績輸入與落點儀表板'!$C$14="不可採計",X436=0,TRUE)),IF('114成績輸入與落點儀表板'!$C$15="必須採計",Y436&gt;0,IF('114成績輸入與落點儀表板'!$C$15="不可採計",Y436=0,TRUE)),IF('114成績輸入與落點儀表板'!$C$16="必須採計",Z436&gt;0,IF('114成績輸入與落點儀表板'!$C$16="不可採計",Z436=0,TRUE))),"✅ 符合","❌ 不符合")</f>
        <v>✅ 符合</v>
      </c>
      <c r="L436" s="15">
        <v>1</v>
      </c>
      <c r="M436" s="15">
        <v>1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1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</row>
    <row r="437" spans="1:26" ht="15.75" customHeight="1" x14ac:dyDescent="0.3">
      <c r="A437" s="2" t="s">
        <v>1166</v>
      </c>
      <c r="B437" s="13" t="s">
        <v>1134</v>
      </c>
      <c r="C437" s="13" t="s">
        <v>1167</v>
      </c>
      <c r="D437" s="12" t="s">
        <v>134</v>
      </c>
      <c r="E437" s="13" t="s">
        <v>1168</v>
      </c>
      <c r="F437" s="2">
        <v>18</v>
      </c>
      <c r="G437" s="15">
        <v>232.5</v>
      </c>
      <c r="H437" s="7">
        <f>L437*'114成績輸入與落點儀表板'!$B$2+M437*'114成績輸入與落點儀表板'!$B$3+N437*'114成績輸入與落點儀表板'!$B$4+O437*'114成績輸入與落點儀表板'!$B$5+P437*'114成績輸入與落點儀表板'!$B$6+Q437*'114成績輸入與落點儀表板'!$B$7+R437*'114成績輸入與落點儀表板'!$B$8+S437*'114成績輸入與落點儀表板'!$B$9+T437*'114成績輸入與落點儀表板'!$B$10+U437*'114成績輸入與落點儀表板'!$B$11+V437*'114成績輸入與落點儀表板'!$B$12+W437*'114成績輸入與落點儀表板'!$B$13+X437*'114成績輸入與落點儀表板'!$B$14+Y437*'114成績輸入與落點儀表板'!$B$15+Z437*'114成績輸入與落點儀表板'!$B$16</f>
        <v>0</v>
      </c>
      <c r="I437" s="8">
        <f t="shared" si="12"/>
        <v>-232.5</v>
      </c>
      <c r="J437" s="2" t="str">
        <f t="shared" si="13"/>
        <v>FAIL</v>
      </c>
      <c r="K437" s="17" t="str">
        <f>IF(AND(IF('114成績輸入與落點儀表板'!$C$2="必須採計",L437&gt;0,IF('114成績輸入與落點儀表板'!$C$2="不可採計",L437=0,TRUE)),IF('114成績輸入與落點儀表板'!$C$3="必須採計",M437&gt;0,IF('114成績輸入與落點儀表板'!$C$3="不可採計",M437=0,TRUE)),IF('114成績輸入與落點儀表板'!$C$4="必須採計",N437&gt;0,IF('114成績輸入與落點儀表板'!$C$4="不可採計",N437=0,TRUE)),IF('114成績輸入與落點儀表板'!$C$5="必須採計",O437&gt;0,IF('114成績輸入與落點儀表板'!$C$5="不可採計",O437=0,TRUE)),IF('114成績輸入與落點儀表板'!$C$6="必須採計",P437&gt;0,IF('114成績輸入與落點儀表板'!$C$6="不可採計",P437=0,TRUE)),IF('114成績輸入與落點儀表板'!$C$7="必須採計",Q437&gt;0,IF('114成績輸入與落點儀表板'!$C$7="不可採計",Q437=0,TRUE)),IF('114成績輸入與落點儀表板'!$C$8="必須採計",R437&gt;0,IF('114成績輸入與落點儀表板'!$C$8="不可採計",R437=0,TRUE)),IF('114成績輸入與落點儀表板'!$C$9="必須採計",S437&gt;0,IF('114成績輸入與落點儀表板'!$C$9="不可採計",S437=0,TRUE)),IF('114成績輸入與落點儀表板'!$C$10="必須採計",T437&gt;0,IF('114成績輸入與落點儀表板'!$C$10="不可採計",T437=0,TRUE)),IF('114成績輸入與落點儀表板'!$C$11="必須採計",U437&gt;0,IF('114成績輸入與落點儀表板'!$C$11="不可採計",U437=0,TRUE)),IF('114成績輸入與落點儀表板'!$C$12="必須採計",V437&gt;0,IF('114成績輸入與落點儀表板'!$C$12="不可採計",V437=0,TRUE)),IF('114成績輸入與落點儀表板'!$C$13="必須採計",W437&gt;0,IF('114成績輸入與落點儀表板'!$C$13="不可採計",W437=0,TRUE)),IF('114成績輸入與落點儀表板'!$C$14="必須採計",X437&gt;0,IF('114成績輸入與落點儀表板'!$C$14="不可採計",X437=0,TRUE)),IF('114成績輸入與落點儀表板'!$C$15="必須採計",Y437&gt;0,IF('114成績輸入與落點儀表板'!$C$15="不可採計",Y437=0,TRUE)),IF('114成績輸入與落點儀表板'!$C$16="必須採計",Z437&gt;0,IF('114成績輸入與落點儀表板'!$C$16="不可採計",Z437=0,TRUE))),"✅ 符合","❌ 不符合")</f>
        <v>✅ 符合</v>
      </c>
      <c r="L437" s="15">
        <v>2</v>
      </c>
      <c r="M437" s="15">
        <v>1.5</v>
      </c>
      <c r="N437" s="15">
        <v>0</v>
      </c>
      <c r="O437" s="15">
        <v>0</v>
      </c>
      <c r="P437" s="15">
        <v>0</v>
      </c>
      <c r="Q437" s="15">
        <v>0</v>
      </c>
      <c r="R437" s="15">
        <v>0</v>
      </c>
      <c r="S437" s="15">
        <v>0</v>
      </c>
      <c r="T437" s="15">
        <v>2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</row>
    <row r="438" spans="1:26" ht="15.75" customHeight="1" x14ac:dyDescent="0.3">
      <c r="A438" s="2" t="s">
        <v>1169</v>
      </c>
      <c r="B438" s="13" t="s">
        <v>1134</v>
      </c>
      <c r="C438" s="13" t="s">
        <v>530</v>
      </c>
      <c r="D438" s="12" t="s">
        <v>134</v>
      </c>
      <c r="E438" s="13" t="s">
        <v>1170</v>
      </c>
      <c r="F438" s="2">
        <v>14</v>
      </c>
      <c r="G438" s="15">
        <v>192</v>
      </c>
      <c r="H438" s="7">
        <f>L438*'114成績輸入與落點儀表板'!$B$2+M438*'114成績輸入與落點儀表板'!$B$3+N438*'114成績輸入與落點儀表板'!$B$4+O438*'114成績輸入與落點儀表板'!$B$5+P438*'114成績輸入與落點儀表板'!$B$6+Q438*'114成績輸入與落點儀表板'!$B$7+R438*'114成績輸入與落點儀表板'!$B$8+S438*'114成績輸入與落點儀表板'!$B$9+T438*'114成績輸入與落點儀表板'!$B$10+U438*'114成績輸入與落點儀表板'!$B$11+V438*'114成績輸入與落點儀表板'!$B$12+W438*'114成績輸入與落點儀表板'!$B$13+X438*'114成績輸入與落點儀表板'!$B$14+Y438*'114成績輸入與落點儀表板'!$B$15+Z438*'114成績輸入與落點儀表板'!$B$16</f>
        <v>0</v>
      </c>
      <c r="I438" s="8">
        <f t="shared" si="12"/>
        <v>-192</v>
      </c>
      <c r="J438" s="2" t="str">
        <f t="shared" si="13"/>
        <v>FAIL</v>
      </c>
      <c r="K438" s="17" t="str">
        <f>IF(AND(IF('114成績輸入與落點儀表板'!$C$2="必須採計",L438&gt;0,IF('114成績輸入與落點儀表板'!$C$2="不可採計",L438=0,TRUE)),IF('114成績輸入與落點儀表板'!$C$3="必須採計",M438&gt;0,IF('114成績輸入與落點儀表板'!$C$3="不可採計",M438=0,TRUE)),IF('114成績輸入與落點儀表板'!$C$4="必須採計",N438&gt;0,IF('114成績輸入與落點儀表板'!$C$4="不可採計",N438=0,TRUE)),IF('114成績輸入與落點儀表板'!$C$5="必須採計",O438&gt;0,IF('114成績輸入與落點儀表板'!$C$5="不可採計",O438=0,TRUE)),IF('114成績輸入與落點儀表板'!$C$6="必須採計",P438&gt;0,IF('114成績輸入與落點儀表板'!$C$6="不可採計",P438=0,TRUE)),IF('114成績輸入與落點儀表板'!$C$7="必須採計",Q438&gt;0,IF('114成績輸入與落點儀表板'!$C$7="不可採計",Q438=0,TRUE)),IF('114成績輸入與落點儀表板'!$C$8="必須採計",R438&gt;0,IF('114成績輸入與落點儀表板'!$C$8="不可採計",R438=0,TRUE)),IF('114成績輸入與落點儀表板'!$C$9="必須採計",S438&gt;0,IF('114成績輸入與落點儀表板'!$C$9="不可採計",S438=0,TRUE)),IF('114成績輸入與落點儀表板'!$C$10="必須採計",T438&gt;0,IF('114成績輸入與落點儀表板'!$C$10="不可採計",T438=0,TRUE)),IF('114成績輸入與落點儀表板'!$C$11="必須採計",U438&gt;0,IF('114成績輸入與落點儀表板'!$C$11="不可採計",U438=0,TRUE)),IF('114成績輸入與落點儀表板'!$C$12="必須採計",V438&gt;0,IF('114成績輸入與落點儀表板'!$C$12="不可採計",V438=0,TRUE)),IF('114成績輸入與落點儀表板'!$C$13="必須採計",W438&gt;0,IF('114成績輸入與落點儀表板'!$C$13="不可採計",W438=0,TRUE)),IF('114成績輸入與落點儀表板'!$C$14="必須採計",X438&gt;0,IF('114成績輸入與落點儀表板'!$C$14="不可採計",X438=0,TRUE)),IF('114成績輸入與落點儀表板'!$C$15="必須採計",Y438&gt;0,IF('114成績輸入與落點儀表板'!$C$15="不可採計",Y438=0,TRUE)),IF('114成績輸入與落點儀表板'!$C$16="必須採計",Z438&gt;0,IF('114成績輸入與落點儀表板'!$C$16="不可採計",Z438=0,TRUE))),"✅ 符合","❌ 不符合")</f>
        <v>✅ 符合</v>
      </c>
      <c r="L438" s="15">
        <v>1.5</v>
      </c>
      <c r="M438" s="15">
        <v>1.5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1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</row>
    <row r="439" spans="1:26" ht="15.75" customHeight="1" x14ac:dyDescent="0.3">
      <c r="A439" s="2" t="s">
        <v>1171</v>
      </c>
      <c r="B439" s="13" t="s">
        <v>1134</v>
      </c>
      <c r="C439" s="13" t="s">
        <v>1172</v>
      </c>
      <c r="D439" s="12" t="s">
        <v>73</v>
      </c>
      <c r="E439" s="13" t="s">
        <v>1173</v>
      </c>
      <c r="F439" s="2">
        <v>7</v>
      </c>
      <c r="G439" s="15">
        <v>128.5</v>
      </c>
      <c r="H439" s="7">
        <f>L439*'114成績輸入與落點儀表板'!$B$2+M439*'114成績輸入與落點儀表板'!$B$3+N439*'114成績輸入與落點儀表板'!$B$4+O439*'114成績輸入與落點儀表板'!$B$5+P439*'114成績輸入與落點儀表板'!$B$6+Q439*'114成績輸入與落點儀表板'!$B$7+R439*'114成績輸入與落點儀表板'!$B$8+S439*'114成績輸入與落點儀表板'!$B$9+T439*'114成績輸入與落點儀表板'!$B$10+U439*'114成績輸入與落點儀表板'!$B$11+V439*'114成績輸入與落點儀表板'!$B$12+W439*'114成績輸入與落點儀表板'!$B$13+X439*'114成績輸入與落點儀表板'!$B$14+Y439*'114成績輸入與落點儀表板'!$B$15+Z439*'114成績輸入與落點儀表板'!$B$16</f>
        <v>0</v>
      </c>
      <c r="I439" s="8">
        <f t="shared" si="12"/>
        <v>-128.5</v>
      </c>
      <c r="J439" s="2" t="str">
        <f t="shared" si="13"/>
        <v>FAIL</v>
      </c>
      <c r="K439" s="17" t="str">
        <f>IF(AND(IF('114成績輸入與落點儀表板'!$C$2="必須採計",L439&gt;0,IF('114成績輸入與落點儀表板'!$C$2="不可採計",L439=0,TRUE)),IF('114成績輸入與落點儀表板'!$C$3="必須採計",M439&gt;0,IF('114成績輸入與落點儀表板'!$C$3="不可採計",M439=0,TRUE)),IF('114成績輸入與落點儀表板'!$C$4="必須採計",N439&gt;0,IF('114成績輸入與落點儀表板'!$C$4="不可採計",N439=0,TRUE)),IF('114成績輸入與落點儀表板'!$C$5="必須採計",O439&gt;0,IF('114成績輸入與落點儀表板'!$C$5="不可採計",O439=0,TRUE)),IF('114成績輸入與落點儀表板'!$C$6="必須採計",P439&gt;0,IF('114成績輸入與落點儀表板'!$C$6="不可採計",P439=0,TRUE)),IF('114成績輸入與落點儀表板'!$C$7="必須採計",Q439&gt;0,IF('114成績輸入與落點儀表板'!$C$7="不可採計",Q439=0,TRUE)),IF('114成績輸入與落點儀表板'!$C$8="必須採計",R439&gt;0,IF('114成績輸入與落點儀表板'!$C$8="不可採計",R439=0,TRUE)),IF('114成績輸入與落點儀表板'!$C$9="必須採計",S439&gt;0,IF('114成績輸入與落點儀表板'!$C$9="不可採計",S439=0,TRUE)),IF('114成績輸入與落點儀表板'!$C$10="必須採計",T439&gt;0,IF('114成績輸入與落點儀表板'!$C$10="不可採計",T439=0,TRUE)),IF('114成績輸入與落點儀表板'!$C$11="必須採計",U439&gt;0,IF('114成績輸入與落點儀表板'!$C$11="不可採計",U439=0,TRUE)),IF('114成績輸入與落點儀表板'!$C$12="必須採計",V439&gt;0,IF('114成績輸入與落點儀表板'!$C$12="不可採計",V439=0,TRUE)),IF('114成績輸入與落點儀表板'!$C$13="必須採計",W439&gt;0,IF('114成績輸入與落點儀表板'!$C$13="不可採計",W439=0,TRUE)),IF('114成績輸入與落點儀表板'!$C$14="必須採計",X439&gt;0,IF('114成績輸入與落點儀表板'!$C$14="不可採計",X439=0,TRUE)),IF('114成績輸入與落點儀表板'!$C$15="必須採計",Y439&gt;0,IF('114成績輸入與落點儀表板'!$C$15="不可採計",Y439=0,TRUE)),IF('114成績輸入與落點儀表板'!$C$16="必須採計",Z439&gt;0,IF('114成績輸入與落點儀表板'!$C$16="不可採計",Z439=0,TRUE))),"✅ 符合","❌ 不符合")</f>
        <v>❌ 不符合</v>
      </c>
      <c r="L439" s="15">
        <v>0</v>
      </c>
      <c r="M439" s="15">
        <v>1.25</v>
      </c>
      <c r="N439" s="15">
        <v>1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1.25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</row>
    <row r="440" spans="1:26" ht="15.75" customHeight="1" x14ac:dyDescent="0.3">
      <c r="A440" s="2" t="s">
        <v>1174</v>
      </c>
      <c r="B440" s="13" t="s">
        <v>1175</v>
      </c>
      <c r="C440" s="13" t="s">
        <v>1176</v>
      </c>
      <c r="D440" s="12" t="s">
        <v>203</v>
      </c>
      <c r="E440" s="13" t="s">
        <v>1177</v>
      </c>
      <c r="F440" s="2">
        <v>4</v>
      </c>
      <c r="G440" s="15">
        <v>286</v>
      </c>
      <c r="H440" s="7">
        <f>L440*'114成績輸入與落點儀表板'!$B$2+M440*'114成績輸入與落點儀表板'!$B$3+N440*'114成績輸入與落點儀表板'!$B$4+O440*'114成績輸入與落點儀表板'!$B$5+P440*'114成績輸入與落點儀表板'!$B$6+Q440*'114成績輸入與落點儀表板'!$B$7+R440*'114成績輸入與落點儀表板'!$B$8+S440*'114成績輸入與落點儀表板'!$B$9+T440*'114成績輸入與落點儀表板'!$B$10+U440*'114成績輸入與落點儀表板'!$B$11+V440*'114成績輸入與落點儀表板'!$B$12+W440*'114成績輸入與落點儀表板'!$B$13+X440*'114成績輸入與落點儀表板'!$B$14+Y440*'114成績輸入與落點儀表板'!$B$15+Z440*'114成績輸入與落點儀表板'!$B$16</f>
        <v>0</v>
      </c>
      <c r="I440" s="8">
        <f t="shared" si="12"/>
        <v>-286</v>
      </c>
      <c r="J440" s="2" t="str">
        <f t="shared" si="13"/>
        <v>FAIL</v>
      </c>
      <c r="K440" s="17" t="str">
        <f>IF(AND(IF('114成績輸入與落點儀表板'!$C$2="必須採計",L440&gt;0,IF('114成績輸入與落點儀表板'!$C$2="不可採計",L440=0,TRUE)),IF('114成績輸入與落點儀表板'!$C$3="必須採計",M440&gt;0,IF('114成績輸入與落點儀表板'!$C$3="不可採計",M440=0,TRUE)),IF('114成績輸入與落點儀表板'!$C$4="必須採計",N440&gt;0,IF('114成績輸入與落點儀表板'!$C$4="不可採計",N440=0,TRUE)),IF('114成績輸入與落點儀表板'!$C$5="必須採計",O440&gt;0,IF('114成績輸入與落點儀表板'!$C$5="不可採計",O440=0,TRUE)),IF('114成績輸入與落點儀表板'!$C$6="必須採計",P440&gt;0,IF('114成績輸入與落點儀表板'!$C$6="不可採計",P440=0,TRUE)),IF('114成績輸入與落點儀表板'!$C$7="必須採計",Q440&gt;0,IF('114成績輸入與落點儀表板'!$C$7="不可採計",Q440=0,TRUE)),IF('114成績輸入與落點儀表板'!$C$8="必須採計",R440&gt;0,IF('114成績輸入與落點儀表板'!$C$8="不可採計",R440=0,TRUE)),IF('114成績輸入與落點儀表板'!$C$9="必須採計",S440&gt;0,IF('114成績輸入與落點儀表板'!$C$9="不可採計",S440=0,TRUE)),IF('114成績輸入與落點儀表板'!$C$10="必須採計",T440&gt;0,IF('114成績輸入與落點儀表板'!$C$10="不可採計",T440=0,TRUE)),IF('114成績輸入與落點儀表板'!$C$11="必須採計",U440&gt;0,IF('114成績輸入與落點儀表板'!$C$11="不可採計",U440=0,TRUE)),IF('114成績輸入與落點儀表板'!$C$12="必須採計",V440&gt;0,IF('114成績輸入與落點儀表板'!$C$12="不可採計",V440=0,TRUE)),IF('114成績輸入與落點儀表板'!$C$13="必須採計",W440&gt;0,IF('114成績輸入與落點儀表板'!$C$13="不可採計",W440=0,TRUE)),IF('114成績輸入與落點儀表板'!$C$14="必須採計",X440&gt;0,IF('114成績輸入與落點儀表板'!$C$14="不可採計",X440=0,TRUE)),IF('114成績輸入與落點儀表板'!$C$15="必須採計",Y440&gt;0,IF('114成績輸入與落點儀表板'!$C$15="不可採計",Y440=0,TRUE)),IF('114成績輸入與落點儀表板'!$C$16="必須採計",Z440&gt;0,IF('114成績輸入與落點儀表板'!$C$16="不可採計",Z440=0,TRUE))),"✅ 符合","❌ 不符合")</f>
        <v>❌ 不符合</v>
      </c>
      <c r="L440" s="15">
        <v>0</v>
      </c>
      <c r="M440" s="15">
        <v>2</v>
      </c>
      <c r="N440" s="15">
        <v>1</v>
      </c>
      <c r="O440" s="15">
        <v>0</v>
      </c>
      <c r="P440" s="15">
        <v>0</v>
      </c>
      <c r="Q440" s="15">
        <v>0</v>
      </c>
      <c r="R440" s="15">
        <v>1</v>
      </c>
      <c r="S440" s="15">
        <v>1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</row>
    <row r="441" spans="1:26" ht="15.75" customHeight="1" x14ac:dyDescent="0.3">
      <c r="A441" s="2" t="s">
        <v>1178</v>
      </c>
      <c r="B441" s="13" t="s">
        <v>1175</v>
      </c>
      <c r="C441" s="13" t="s">
        <v>1179</v>
      </c>
      <c r="D441" s="12" t="s">
        <v>203</v>
      </c>
      <c r="E441" s="13" t="s">
        <v>1180</v>
      </c>
      <c r="F441" s="2">
        <v>35</v>
      </c>
      <c r="G441" s="15">
        <v>308</v>
      </c>
      <c r="H441" s="7">
        <f>L441*'114成績輸入與落點儀表板'!$B$2+M441*'114成績輸入與落點儀表板'!$B$3+N441*'114成績輸入與落點儀表板'!$B$4+O441*'114成績輸入與落點儀表板'!$B$5+P441*'114成績輸入與落點儀表板'!$B$6+Q441*'114成績輸入與落點儀表板'!$B$7+R441*'114成績輸入與落點儀表板'!$B$8+S441*'114成績輸入與落點儀表板'!$B$9+T441*'114成績輸入與落點儀表板'!$B$10+U441*'114成績輸入與落點儀表板'!$B$11+V441*'114成績輸入與落點儀表板'!$B$12+W441*'114成績輸入與落點儀表板'!$B$13+X441*'114成績輸入與落點儀表板'!$B$14+Y441*'114成績輸入與落點儀表板'!$B$15+Z441*'114成績輸入與落點儀表板'!$B$16</f>
        <v>0</v>
      </c>
      <c r="I441" s="8">
        <f t="shared" si="12"/>
        <v>-308</v>
      </c>
      <c r="J441" s="2" t="str">
        <f t="shared" si="13"/>
        <v>FAIL</v>
      </c>
      <c r="K441" s="17" t="str">
        <f>IF(AND(IF('114成績輸入與落點儀表板'!$C$2="必須採計",L441&gt;0,IF('114成績輸入與落點儀表板'!$C$2="不可採計",L441=0,TRUE)),IF('114成績輸入與落點儀表板'!$C$3="必須採計",M441&gt;0,IF('114成績輸入與落點儀表板'!$C$3="不可採計",M441=0,TRUE)),IF('114成績輸入與落點儀表板'!$C$4="必須採計",N441&gt;0,IF('114成績輸入與落點儀表板'!$C$4="不可採計",N441=0,TRUE)),IF('114成績輸入與落點儀表板'!$C$5="必須採計",O441&gt;0,IF('114成績輸入與落點儀表板'!$C$5="不可採計",O441=0,TRUE)),IF('114成績輸入與落點儀表板'!$C$6="必須採計",P441&gt;0,IF('114成績輸入與落點儀表板'!$C$6="不可採計",P441=0,TRUE)),IF('114成績輸入與落點儀表板'!$C$7="必須採計",Q441&gt;0,IF('114成績輸入與落點儀表板'!$C$7="不可採計",Q441=0,TRUE)),IF('114成績輸入與落點儀表板'!$C$8="必須採計",R441&gt;0,IF('114成績輸入與落點儀表板'!$C$8="不可採計",R441=0,TRUE)),IF('114成績輸入與落點儀表板'!$C$9="必須採計",S441&gt;0,IF('114成績輸入與落點儀表板'!$C$9="不可採計",S441=0,TRUE)),IF('114成績輸入與落點儀表板'!$C$10="必須採計",T441&gt;0,IF('114成績輸入與落點儀表板'!$C$10="不可採計",T441=0,TRUE)),IF('114成績輸入與落點儀表板'!$C$11="必須採計",U441&gt;0,IF('114成績輸入與落點儀表板'!$C$11="不可採計",U441=0,TRUE)),IF('114成績輸入與落點儀表板'!$C$12="必須採計",V441&gt;0,IF('114成績輸入與落點儀表板'!$C$12="不可採計",V441=0,TRUE)),IF('114成績輸入與落點儀表板'!$C$13="必須採計",W441&gt;0,IF('114成績輸入與落點儀表板'!$C$13="不可採計",W441=0,TRUE)),IF('114成績輸入與落點儀表板'!$C$14="必須採計",X441&gt;0,IF('114成績輸入與落點儀表板'!$C$14="不可採計",X441=0,TRUE)),IF('114成績輸入與落點儀表板'!$C$15="必須採計",Y441&gt;0,IF('114成績輸入與落點儀表板'!$C$15="不可採計",Y441=0,TRUE)),IF('114成績輸入與落點儀表板'!$C$16="必須採計",Z441&gt;0,IF('114成績輸入與落點儀表板'!$C$16="不可採計",Z441=0,TRUE))),"✅ 符合","❌ 不符合")</f>
        <v>❌ 不符合</v>
      </c>
      <c r="L441" s="15">
        <v>0</v>
      </c>
      <c r="M441" s="15">
        <v>1.5</v>
      </c>
      <c r="N441" s="15">
        <v>1</v>
      </c>
      <c r="O441" s="15">
        <v>0</v>
      </c>
      <c r="P441" s="15">
        <v>0</v>
      </c>
      <c r="Q441" s="15">
        <v>0</v>
      </c>
      <c r="R441" s="15">
        <v>1.5</v>
      </c>
      <c r="S441" s="15">
        <v>1.5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</row>
    <row r="442" spans="1:26" ht="15.75" customHeight="1" x14ac:dyDescent="0.3">
      <c r="A442" s="2" t="s">
        <v>1181</v>
      </c>
      <c r="B442" s="13" t="s">
        <v>1175</v>
      </c>
      <c r="C442" s="13" t="s">
        <v>1182</v>
      </c>
      <c r="D442" s="12" t="s">
        <v>134</v>
      </c>
      <c r="E442" s="13" t="s">
        <v>1183</v>
      </c>
      <c r="F442" s="2">
        <v>2</v>
      </c>
      <c r="G442" s="15">
        <v>249</v>
      </c>
      <c r="H442" s="7">
        <f>L442*'114成績輸入與落點儀表板'!$B$2+M442*'114成績輸入與落點儀表板'!$B$3+N442*'114成績輸入與落點儀表板'!$B$4+O442*'114成績輸入與落點儀表板'!$B$5+P442*'114成績輸入與落點儀表板'!$B$6+Q442*'114成績輸入與落點儀表板'!$B$7+R442*'114成績輸入與落點儀表板'!$B$8+S442*'114成績輸入與落點儀表板'!$B$9+T442*'114成績輸入與落點儀表板'!$B$10+U442*'114成績輸入與落點儀表板'!$B$11+V442*'114成績輸入與落點儀表板'!$B$12+W442*'114成績輸入與落點儀表板'!$B$13+X442*'114成績輸入與落點儀表板'!$B$14+Y442*'114成績輸入與落點儀表板'!$B$15+Z442*'114成績輸入與落點儀表板'!$B$16</f>
        <v>0</v>
      </c>
      <c r="I442" s="8">
        <f t="shared" si="12"/>
        <v>-249</v>
      </c>
      <c r="J442" s="2" t="str">
        <f t="shared" si="13"/>
        <v>FAIL</v>
      </c>
      <c r="K442" s="17" t="str">
        <f>IF(AND(IF('114成績輸入與落點儀表板'!$C$2="必須採計",L442&gt;0,IF('114成績輸入與落點儀表板'!$C$2="不可採計",L442=0,TRUE)),IF('114成績輸入與落點儀表板'!$C$3="必須採計",M442&gt;0,IF('114成績輸入與落點儀表板'!$C$3="不可採計",M442=0,TRUE)),IF('114成績輸入與落點儀表板'!$C$4="必須採計",N442&gt;0,IF('114成績輸入與落點儀表板'!$C$4="不可採計",N442=0,TRUE)),IF('114成績輸入與落點儀表板'!$C$5="必須採計",O442&gt;0,IF('114成績輸入與落點儀表板'!$C$5="不可採計",O442=0,TRUE)),IF('114成績輸入與落點儀表板'!$C$6="必須採計",P442&gt;0,IF('114成績輸入與落點儀表板'!$C$6="不可採計",P442=0,TRUE)),IF('114成績輸入與落點儀表板'!$C$7="必須採計",Q442&gt;0,IF('114成績輸入與落點儀表板'!$C$7="不可採計",Q442=0,TRUE)),IF('114成績輸入與落點儀表板'!$C$8="必須採計",R442&gt;0,IF('114成績輸入與落點儀表板'!$C$8="不可採計",R442=0,TRUE)),IF('114成績輸入與落點儀表板'!$C$9="必須採計",S442&gt;0,IF('114成績輸入與落點儀表板'!$C$9="不可採計",S442=0,TRUE)),IF('114成績輸入與落點儀表板'!$C$10="必須採計",T442&gt;0,IF('114成績輸入與落點儀表板'!$C$10="不可採計",T442=0,TRUE)),IF('114成績輸入與落點儀表板'!$C$11="必須採計",U442&gt;0,IF('114成績輸入與落點儀表板'!$C$11="不可採計",U442=0,TRUE)),IF('114成績輸入與落點儀表板'!$C$12="必須採計",V442&gt;0,IF('114成績輸入與落點儀表板'!$C$12="不可採計",V442=0,TRUE)),IF('114成績輸入與落點儀表板'!$C$13="必須採計",W442&gt;0,IF('114成績輸入與落點儀表板'!$C$13="不可採計",W442=0,TRUE)),IF('114成績輸入與落點儀表板'!$C$14="必須採計",X442&gt;0,IF('114成績輸入與落點儀表板'!$C$14="不可採計",X442=0,TRUE)),IF('114成績輸入與落點儀表板'!$C$15="必須採計",Y442&gt;0,IF('114成績輸入與落點儀表板'!$C$15="不可採計",Y442=0,TRUE)),IF('114成績輸入與落點儀表板'!$C$16="必須採計",Z442&gt;0,IF('114成績輸入與落點儀表板'!$C$16="不可採計",Z442=0,TRUE))),"✅ 符合","❌ 不符合")</f>
        <v>❌ 不符合</v>
      </c>
      <c r="L442" s="15">
        <v>0</v>
      </c>
      <c r="M442" s="15">
        <v>1</v>
      </c>
      <c r="N442" s="15">
        <v>1</v>
      </c>
      <c r="O442" s="15">
        <v>0</v>
      </c>
      <c r="P442" s="15">
        <v>0</v>
      </c>
      <c r="Q442" s="15">
        <v>0</v>
      </c>
      <c r="R442" s="15">
        <v>1.5</v>
      </c>
      <c r="S442" s="15">
        <v>1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</row>
    <row r="443" spans="1:26" ht="15.75" customHeight="1" x14ac:dyDescent="0.3">
      <c r="A443" s="2" t="s">
        <v>1184</v>
      </c>
      <c r="B443" s="13" t="s">
        <v>1175</v>
      </c>
      <c r="C443" s="13" t="s">
        <v>1185</v>
      </c>
      <c r="D443" s="12" t="s">
        <v>203</v>
      </c>
      <c r="E443" s="13" t="s">
        <v>1186</v>
      </c>
      <c r="F443" s="2">
        <v>5</v>
      </c>
      <c r="G443" s="15">
        <v>317</v>
      </c>
      <c r="H443" s="7">
        <f>L443*'114成績輸入與落點儀表板'!$B$2+M443*'114成績輸入與落點儀表板'!$B$3+N443*'114成績輸入與落點儀表板'!$B$4+O443*'114成績輸入與落點儀表板'!$B$5+P443*'114成績輸入與落點儀表板'!$B$6+Q443*'114成績輸入與落點儀表板'!$B$7+R443*'114成績輸入與落點儀表板'!$B$8+S443*'114成績輸入與落點儀表板'!$B$9+T443*'114成績輸入與落點儀表板'!$B$10+U443*'114成績輸入與落點儀表板'!$B$11+V443*'114成績輸入與落點儀表板'!$B$12+W443*'114成績輸入與落點儀表板'!$B$13+X443*'114成績輸入與落點儀表板'!$B$14+Y443*'114成績輸入與落點儀表板'!$B$15+Z443*'114成績輸入與落點儀表板'!$B$16</f>
        <v>0</v>
      </c>
      <c r="I443" s="8">
        <f t="shared" si="12"/>
        <v>-317</v>
      </c>
      <c r="J443" s="2" t="str">
        <f t="shared" si="13"/>
        <v>FAIL</v>
      </c>
      <c r="K443" s="17" t="str">
        <f>IF(AND(IF('114成績輸入與落點儀表板'!$C$2="必須採計",L443&gt;0,IF('114成績輸入與落點儀表板'!$C$2="不可採計",L443=0,TRUE)),IF('114成績輸入與落點儀表板'!$C$3="必須採計",M443&gt;0,IF('114成績輸入與落點儀表板'!$C$3="不可採計",M443=0,TRUE)),IF('114成績輸入與落點儀表板'!$C$4="必須採計",N443&gt;0,IF('114成績輸入與落點儀表板'!$C$4="不可採計",N443=0,TRUE)),IF('114成績輸入與落點儀表板'!$C$5="必須採計",O443&gt;0,IF('114成績輸入與落點儀表板'!$C$5="不可採計",O443=0,TRUE)),IF('114成績輸入與落點儀表板'!$C$6="必須採計",P443&gt;0,IF('114成績輸入與落點儀表板'!$C$6="不可採計",P443=0,TRUE)),IF('114成績輸入與落點儀表板'!$C$7="必須採計",Q443&gt;0,IF('114成績輸入與落點儀表板'!$C$7="不可採計",Q443=0,TRUE)),IF('114成績輸入與落點儀表板'!$C$8="必須採計",R443&gt;0,IF('114成績輸入與落點儀表板'!$C$8="不可採計",R443=0,TRUE)),IF('114成績輸入與落點儀表板'!$C$9="必須採計",S443&gt;0,IF('114成績輸入與落點儀表板'!$C$9="不可採計",S443=0,TRUE)),IF('114成績輸入與落點儀表板'!$C$10="必須採計",T443&gt;0,IF('114成績輸入與落點儀表板'!$C$10="不可採計",T443=0,TRUE)),IF('114成績輸入與落點儀表板'!$C$11="必須採計",U443&gt;0,IF('114成績輸入與落點儀表板'!$C$11="不可採計",U443=0,TRUE)),IF('114成績輸入與落點儀表板'!$C$12="必須採計",V443&gt;0,IF('114成績輸入與落點儀表板'!$C$12="不可採計",V443=0,TRUE)),IF('114成績輸入與落點儀表板'!$C$13="必須採計",W443&gt;0,IF('114成績輸入與落點儀表板'!$C$13="不可採計",W443=0,TRUE)),IF('114成績輸入與落點儀表板'!$C$14="必須採計",X443&gt;0,IF('114成績輸入與落點儀表板'!$C$14="不可採計",X443=0,TRUE)),IF('114成績輸入與落點儀表板'!$C$15="必須採計",Y443&gt;0,IF('114成績輸入與落點儀表板'!$C$15="不可採計",Y443=0,TRUE)),IF('114成績輸入與落點儀表板'!$C$16="必須採計",Z443&gt;0,IF('114成績輸入與落點儀表板'!$C$16="不可採計",Z443=0,TRUE))),"✅ 符合","❌ 不符合")</f>
        <v>❌ 不符合</v>
      </c>
      <c r="L443" s="15">
        <v>0</v>
      </c>
      <c r="M443" s="15">
        <v>2</v>
      </c>
      <c r="N443" s="15">
        <v>1</v>
      </c>
      <c r="O443" s="15">
        <v>0</v>
      </c>
      <c r="P443" s="15">
        <v>0</v>
      </c>
      <c r="Q443" s="15">
        <v>0</v>
      </c>
      <c r="R443" s="15">
        <v>1.5</v>
      </c>
      <c r="S443" s="15">
        <v>1.5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</row>
    <row r="444" spans="1:26" ht="15.75" customHeight="1" x14ac:dyDescent="0.3">
      <c r="A444" s="2" t="s">
        <v>1187</v>
      </c>
      <c r="B444" s="13" t="s">
        <v>1175</v>
      </c>
      <c r="C444" s="13" t="s">
        <v>1188</v>
      </c>
      <c r="D444" s="12" t="s">
        <v>73</v>
      </c>
      <c r="E444" s="13" t="s">
        <v>575</v>
      </c>
      <c r="F444" s="2">
        <v>4</v>
      </c>
      <c r="G444" s="15">
        <v>277</v>
      </c>
      <c r="H444" s="7">
        <f>L444*'114成績輸入與落點儀表板'!$B$2+M444*'114成績輸入與落點儀表板'!$B$3+N444*'114成績輸入與落點儀表板'!$B$4+O444*'114成績輸入與落點儀表板'!$B$5+P444*'114成績輸入與落點儀表板'!$B$6+Q444*'114成績輸入與落點儀表板'!$B$7+R444*'114成績輸入與落點儀表板'!$B$8+S444*'114成績輸入與落點儀表板'!$B$9+T444*'114成績輸入與落點儀表板'!$B$10+U444*'114成績輸入與落點儀表板'!$B$11+V444*'114成績輸入與落點儀表板'!$B$12+W444*'114成績輸入與落點儀表板'!$B$13+X444*'114成績輸入與落點儀表板'!$B$14+Y444*'114成績輸入與落點儀表板'!$B$15+Z444*'114成績輸入與落點儀表板'!$B$16</f>
        <v>0</v>
      </c>
      <c r="I444" s="8">
        <f t="shared" si="12"/>
        <v>-277</v>
      </c>
      <c r="J444" s="2" t="str">
        <f t="shared" si="13"/>
        <v>FAIL</v>
      </c>
      <c r="K444" s="17" t="str">
        <f>IF(AND(IF('114成績輸入與落點儀表板'!$C$2="必須採計",L444&gt;0,IF('114成績輸入與落點儀表板'!$C$2="不可採計",L444=0,TRUE)),IF('114成績輸入與落點儀表板'!$C$3="必須採計",M444&gt;0,IF('114成績輸入與落點儀表板'!$C$3="不可採計",M444=0,TRUE)),IF('114成績輸入與落點儀表板'!$C$4="必須採計",N444&gt;0,IF('114成績輸入與落點儀表板'!$C$4="不可採計",N444=0,TRUE)),IF('114成績輸入與落點儀表板'!$C$5="必須採計",O444&gt;0,IF('114成績輸入與落點儀表板'!$C$5="不可採計",O444=0,TRUE)),IF('114成績輸入與落點儀表板'!$C$6="必須採計",P444&gt;0,IF('114成績輸入與落點儀表板'!$C$6="不可採計",P444=0,TRUE)),IF('114成績輸入與落點儀表板'!$C$7="必須採計",Q444&gt;0,IF('114成績輸入與落點儀表板'!$C$7="不可採計",Q444=0,TRUE)),IF('114成績輸入與落點儀表板'!$C$8="必須採計",R444&gt;0,IF('114成績輸入與落點儀表板'!$C$8="不可採計",R444=0,TRUE)),IF('114成績輸入與落點儀表板'!$C$9="必須採計",S444&gt;0,IF('114成績輸入與落點儀表板'!$C$9="不可採計",S444=0,TRUE)),IF('114成績輸入與落點儀表板'!$C$10="必須採計",T444&gt;0,IF('114成績輸入與落點儀表板'!$C$10="不可採計",T444=0,TRUE)),IF('114成績輸入與落點儀表板'!$C$11="必須採計",U444&gt;0,IF('114成績輸入與落點儀表板'!$C$11="不可採計",U444=0,TRUE)),IF('114成績輸入與落點儀表板'!$C$12="必須採計",V444&gt;0,IF('114成績輸入與落點儀表板'!$C$12="不可採計",V444=0,TRUE)),IF('114成績輸入與落點儀表板'!$C$13="必須採計",W444&gt;0,IF('114成績輸入與落點儀表板'!$C$13="不可採計",W444=0,TRUE)),IF('114成績輸入與落點儀表板'!$C$14="必須採計",X444&gt;0,IF('114成績輸入與落點儀表板'!$C$14="不可採計",X444=0,TRUE)),IF('114成績輸入與落點儀表板'!$C$15="必須採計",Y444&gt;0,IF('114成績輸入與落點儀表板'!$C$15="不可採計",Y444=0,TRUE)),IF('114成績輸入與落點儀表板'!$C$16="必須採計",Z444&gt;0,IF('114成績輸入與落點儀表板'!$C$16="不可採計",Z444=0,TRUE))),"✅ 符合","❌ 不符合")</f>
        <v>✅ 符合</v>
      </c>
      <c r="L444" s="15">
        <v>1</v>
      </c>
      <c r="M444" s="15">
        <v>1</v>
      </c>
      <c r="N444" s="15">
        <v>1</v>
      </c>
      <c r="O444" s="15">
        <v>0</v>
      </c>
      <c r="P444" s="15">
        <v>0</v>
      </c>
      <c r="Q444" s="15">
        <v>0</v>
      </c>
      <c r="R444" s="15">
        <v>1</v>
      </c>
      <c r="S444" s="15">
        <v>1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</row>
    <row r="445" spans="1:26" ht="15.75" customHeight="1" x14ac:dyDescent="0.3">
      <c r="A445" s="2" t="s">
        <v>1189</v>
      </c>
      <c r="B445" s="13" t="s">
        <v>1175</v>
      </c>
      <c r="C445" s="13" t="s">
        <v>1190</v>
      </c>
      <c r="D445" s="12" t="s">
        <v>73</v>
      </c>
      <c r="E445" s="13" t="s">
        <v>575</v>
      </c>
      <c r="F445" s="2">
        <v>39</v>
      </c>
      <c r="G445" s="15">
        <v>264</v>
      </c>
      <c r="H445" s="7">
        <f>L445*'114成績輸入與落點儀表板'!$B$2+M445*'114成績輸入與落點儀表板'!$B$3+N445*'114成績輸入與落點儀表板'!$B$4+O445*'114成績輸入與落點儀表板'!$B$5+P445*'114成績輸入與落點儀表板'!$B$6+Q445*'114成績輸入與落點儀表板'!$B$7+R445*'114成績輸入與落點儀表板'!$B$8+S445*'114成績輸入與落點儀表板'!$B$9+T445*'114成績輸入與落點儀表板'!$B$10+U445*'114成績輸入與落點儀表板'!$B$11+V445*'114成績輸入與落點儀表板'!$B$12+W445*'114成績輸入與落點儀表板'!$B$13+X445*'114成績輸入與落點儀表板'!$B$14+Y445*'114成績輸入與落點儀表板'!$B$15+Z445*'114成績輸入與落點儀表板'!$B$16</f>
        <v>0</v>
      </c>
      <c r="I445" s="8">
        <f t="shared" si="12"/>
        <v>-264</v>
      </c>
      <c r="J445" s="2" t="str">
        <f t="shared" si="13"/>
        <v>FAIL</v>
      </c>
      <c r="K445" s="17" t="str">
        <f>IF(AND(IF('114成績輸入與落點儀表板'!$C$2="必須採計",L445&gt;0,IF('114成績輸入與落點儀表板'!$C$2="不可採計",L445=0,TRUE)),IF('114成績輸入與落點儀表板'!$C$3="必須採計",M445&gt;0,IF('114成績輸入與落點儀表板'!$C$3="不可採計",M445=0,TRUE)),IF('114成績輸入與落點儀表板'!$C$4="必須採計",N445&gt;0,IF('114成績輸入與落點儀表板'!$C$4="不可採計",N445=0,TRUE)),IF('114成績輸入與落點儀表板'!$C$5="必須採計",O445&gt;0,IF('114成績輸入與落點儀表板'!$C$5="不可採計",O445=0,TRUE)),IF('114成績輸入與落點儀表板'!$C$6="必須採計",P445&gt;0,IF('114成績輸入與落點儀表板'!$C$6="不可採計",P445=0,TRUE)),IF('114成績輸入與落點儀表板'!$C$7="必須採計",Q445&gt;0,IF('114成績輸入與落點儀表板'!$C$7="不可採計",Q445=0,TRUE)),IF('114成績輸入與落點儀表板'!$C$8="必須採計",R445&gt;0,IF('114成績輸入與落點儀表板'!$C$8="不可採計",R445=0,TRUE)),IF('114成績輸入與落點儀表板'!$C$9="必須採計",S445&gt;0,IF('114成績輸入與落點儀表板'!$C$9="不可採計",S445=0,TRUE)),IF('114成績輸入與落點儀表板'!$C$10="必須採計",T445&gt;0,IF('114成績輸入與落點儀表板'!$C$10="不可採計",T445=0,TRUE)),IF('114成績輸入與落點儀表板'!$C$11="必須採計",U445&gt;0,IF('114成績輸入與落點儀表板'!$C$11="不可採計",U445=0,TRUE)),IF('114成績輸入與落點儀表板'!$C$12="必須採計",V445&gt;0,IF('114成績輸入與落點儀表板'!$C$12="不可採計",V445=0,TRUE)),IF('114成績輸入與落點儀表板'!$C$13="必須採計",W445&gt;0,IF('114成績輸入與落點儀表板'!$C$13="不可採計",W445=0,TRUE)),IF('114成績輸入與落點儀表板'!$C$14="必須採計",X445&gt;0,IF('114成績輸入與落點儀表板'!$C$14="不可採計",X445=0,TRUE)),IF('114成績輸入與落點儀表板'!$C$15="必須採計",Y445&gt;0,IF('114成績輸入與落點儀表板'!$C$15="不可採計",Y445=0,TRUE)),IF('114成績輸入與落點儀表板'!$C$16="必須採計",Z445&gt;0,IF('114成績輸入與落點儀表板'!$C$16="不可採計",Z445=0,TRUE))),"✅ 符合","❌ 不符合")</f>
        <v>✅ 符合</v>
      </c>
      <c r="L445" s="15">
        <v>1</v>
      </c>
      <c r="M445" s="15">
        <v>1</v>
      </c>
      <c r="N445" s="15">
        <v>1</v>
      </c>
      <c r="O445" s="15">
        <v>0</v>
      </c>
      <c r="P445" s="15">
        <v>0</v>
      </c>
      <c r="Q445" s="15">
        <v>0</v>
      </c>
      <c r="R445" s="15">
        <v>1</v>
      </c>
      <c r="S445" s="15">
        <v>1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</row>
    <row r="446" spans="1:26" ht="15.75" customHeight="1" x14ac:dyDescent="0.3">
      <c r="A446" s="2" t="s">
        <v>1191</v>
      </c>
      <c r="B446" s="13" t="s">
        <v>1175</v>
      </c>
      <c r="C446" s="13" t="s">
        <v>1192</v>
      </c>
      <c r="D446" s="12" t="s">
        <v>203</v>
      </c>
      <c r="E446" s="13" t="s">
        <v>1193</v>
      </c>
      <c r="F446" s="2">
        <v>7</v>
      </c>
      <c r="G446" s="15">
        <v>266.5</v>
      </c>
      <c r="H446" s="7">
        <f>L446*'114成績輸入與落點儀表板'!$B$2+M446*'114成績輸入與落點儀表板'!$B$3+N446*'114成績輸入與落點儀表板'!$B$4+O446*'114成績輸入與落點儀表板'!$B$5+P446*'114成績輸入與落點儀表板'!$B$6+Q446*'114成績輸入與落點儀表板'!$B$7+R446*'114成績輸入與落點儀表板'!$B$8+S446*'114成績輸入與落點儀表板'!$B$9+T446*'114成績輸入與落點儀表板'!$B$10+U446*'114成績輸入與落點儀表板'!$B$11+V446*'114成績輸入與落點儀表板'!$B$12+W446*'114成績輸入與落點儀表板'!$B$13+X446*'114成績輸入與落點儀表板'!$B$14+Y446*'114成績輸入與落點儀表板'!$B$15+Z446*'114成績輸入與落點儀表板'!$B$16</f>
        <v>0</v>
      </c>
      <c r="I446" s="8">
        <f t="shared" si="12"/>
        <v>-266.5</v>
      </c>
      <c r="J446" s="2" t="str">
        <f t="shared" si="13"/>
        <v>FAIL</v>
      </c>
      <c r="K446" s="17" t="str">
        <f>IF(AND(IF('114成績輸入與落點儀表板'!$C$2="必須採計",L446&gt;0,IF('114成績輸入與落點儀表板'!$C$2="不可採計",L446=0,TRUE)),IF('114成績輸入與落點儀表板'!$C$3="必須採計",M446&gt;0,IF('114成績輸入與落點儀表板'!$C$3="不可採計",M446=0,TRUE)),IF('114成績輸入與落點儀表板'!$C$4="必須採計",N446&gt;0,IF('114成績輸入與落點儀表板'!$C$4="不可採計",N446=0,TRUE)),IF('114成績輸入與落點儀表板'!$C$5="必須採計",O446&gt;0,IF('114成績輸入與落點儀表板'!$C$5="不可採計",O446=0,TRUE)),IF('114成績輸入與落點儀表板'!$C$6="必須採計",P446&gt;0,IF('114成績輸入與落點儀表板'!$C$6="不可採計",P446=0,TRUE)),IF('114成績輸入與落點儀表板'!$C$7="必須採計",Q446&gt;0,IF('114成績輸入與落點儀表板'!$C$7="不可採計",Q446=0,TRUE)),IF('114成績輸入與落點儀表板'!$C$8="必須採計",R446&gt;0,IF('114成績輸入與落點儀表板'!$C$8="不可採計",R446=0,TRUE)),IF('114成績輸入與落點儀表板'!$C$9="必須採計",S446&gt;0,IF('114成績輸入與落點儀表板'!$C$9="不可採計",S446=0,TRUE)),IF('114成績輸入與落點儀表板'!$C$10="必須採計",T446&gt;0,IF('114成績輸入與落點儀表板'!$C$10="不可採計",T446=0,TRUE)),IF('114成績輸入與落點儀表板'!$C$11="必須採計",U446&gt;0,IF('114成績輸入與落點儀表板'!$C$11="不可採計",U446=0,TRUE)),IF('114成績輸入與落點儀表板'!$C$12="必須採計",V446&gt;0,IF('114成績輸入與落點儀表板'!$C$12="不可採計",V446=0,TRUE)),IF('114成績輸入與落點儀表板'!$C$13="必須採計",W446&gt;0,IF('114成績輸入與落點儀表板'!$C$13="不可採計",W446=0,TRUE)),IF('114成績輸入與落點儀表板'!$C$14="必須採計",X446&gt;0,IF('114成績輸入與落點儀表板'!$C$14="不可採計",X446=0,TRUE)),IF('114成績輸入與落點儀表板'!$C$15="必須採計",Y446&gt;0,IF('114成績輸入與落點儀表板'!$C$15="不可採計",Y446=0,TRUE)),IF('114成績輸入與落點儀表板'!$C$16="必須採計",Z446&gt;0,IF('114成績輸入與落點儀表板'!$C$16="不可採計",Z446=0,TRUE))),"✅ 符合","❌ 不符合")</f>
        <v>❌ 不符合</v>
      </c>
      <c r="L446" s="15">
        <v>0</v>
      </c>
      <c r="M446" s="15">
        <v>1</v>
      </c>
      <c r="N446" s="15">
        <v>1.5</v>
      </c>
      <c r="O446" s="15">
        <v>0</v>
      </c>
      <c r="P446" s="15">
        <v>0</v>
      </c>
      <c r="Q446" s="15">
        <v>0</v>
      </c>
      <c r="R446" s="15">
        <v>1.5</v>
      </c>
      <c r="S446" s="15">
        <v>1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</row>
    <row r="447" spans="1:26" ht="15.75" customHeight="1" x14ac:dyDescent="0.3">
      <c r="A447" s="2" t="s">
        <v>1194</v>
      </c>
      <c r="B447" s="13" t="s">
        <v>1175</v>
      </c>
      <c r="C447" s="13" t="s">
        <v>1195</v>
      </c>
      <c r="D447" s="12" t="s">
        <v>203</v>
      </c>
      <c r="E447" s="13" t="s">
        <v>1193</v>
      </c>
      <c r="F447" s="2">
        <v>5</v>
      </c>
      <c r="G447" s="15">
        <v>263.5</v>
      </c>
      <c r="H447" s="7">
        <f>L447*'114成績輸入與落點儀表板'!$B$2+M447*'114成績輸入與落點儀表板'!$B$3+N447*'114成績輸入與落點儀表板'!$B$4+O447*'114成績輸入與落點儀表板'!$B$5+P447*'114成績輸入與落點儀表板'!$B$6+Q447*'114成績輸入與落點儀表板'!$B$7+R447*'114成績輸入與落點儀表板'!$B$8+S447*'114成績輸入與落點儀表板'!$B$9+T447*'114成績輸入與落點儀表板'!$B$10+U447*'114成績輸入與落點儀表板'!$B$11+V447*'114成績輸入與落點儀表板'!$B$12+W447*'114成績輸入與落點儀表板'!$B$13+X447*'114成績輸入與落點儀表板'!$B$14+Y447*'114成績輸入與落點儀表板'!$B$15+Z447*'114成績輸入與落點儀表板'!$B$16</f>
        <v>0</v>
      </c>
      <c r="I447" s="8">
        <f t="shared" si="12"/>
        <v>-263.5</v>
      </c>
      <c r="J447" s="2" t="str">
        <f t="shared" si="13"/>
        <v>FAIL</v>
      </c>
      <c r="K447" s="17" t="str">
        <f>IF(AND(IF('114成績輸入與落點儀表板'!$C$2="必須採計",L447&gt;0,IF('114成績輸入與落點儀表板'!$C$2="不可採計",L447=0,TRUE)),IF('114成績輸入與落點儀表板'!$C$3="必須採計",M447&gt;0,IF('114成績輸入與落點儀表板'!$C$3="不可採計",M447=0,TRUE)),IF('114成績輸入與落點儀表板'!$C$4="必須採計",N447&gt;0,IF('114成績輸入與落點儀表板'!$C$4="不可採計",N447=0,TRUE)),IF('114成績輸入與落點儀表板'!$C$5="必須採計",O447&gt;0,IF('114成績輸入與落點儀表板'!$C$5="不可採計",O447=0,TRUE)),IF('114成績輸入與落點儀表板'!$C$6="必須採計",P447&gt;0,IF('114成績輸入與落點儀表板'!$C$6="不可採計",P447=0,TRUE)),IF('114成績輸入與落點儀表板'!$C$7="必須採計",Q447&gt;0,IF('114成績輸入與落點儀表板'!$C$7="不可採計",Q447=0,TRUE)),IF('114成績輸入與落點儀表板'!$C$8="必須採計",R447&gt;0,IF('114成績輸入與落點儀表板'!$C$8="不可採計",R447=0,TRUE)),IF('114成績輸入與落點儀表板'!$C$9="必須採計",S447&gt;0,IF('114成績輸入與落點儀表板'!$C$9="不可採計",S447=0,TRUE)),IF('114成績輸入與落點儀表板'!$C$10="必須採計",T447&gt;0,IF('114成績輸入與落點儀表板'!$C$10="不可採計",T447=0,TRUE)),IF('114成績輸入與落點儀表板'!$C$11="必須採計",U447&gt;0,IF('114成績輸入與落點儀表板'!$C$11="不可採計",U447=0,TRUE)),IF('114成績輸入與落點儀表板'!$C$12="必須採計",V447&gt;0,IF('114成績輸入與落點儀表板'!$C$12="不可採計",V447=0,TRUE)),IF('114成績輸入與落點儀表板'!$C$13="必須採計",W447&gt;0,IF('114成績輸入與落點儀表板'!$C$13="不可採計",W447=0,TRUE)),IF('114成績輸入與落點儀表板'!$C$14="必須採計",X447&gt;0,IF('114成績輸入與落點儀表板'!$C$14="不可採計",X447=0,TRUE)),IF('114成績輸入與落點儀表板'!$C$15="必須採計",Y447&gt;0,IF('114成績輸入與落點儀表板'!$C$15="不可採計",Y447=0,TRUE)),IF('114成績輸入與落點儀表板'!$C$16="必須採計",Z447&gt;0,IF('114成績輸入與落點儀表板'!$C$16="不可採計",Z447=0,TRUE))),"✅ 符合","❌ 不符合")</f>
        <v>❌ 不符合</v>
      </c>
      <c r="L447" s="15">
        <v>0</v>
      </c>
      <c r="M447" s="15">
        <v>1</v>
      </c>
      <c r="N447" s="15">
        <v>1.5</v>
      </c>
      <c r="O447" s="15">
        <v>0</v>
      </c>
      <c r="P447" s="15">
        <v>0</v>
      </c>
      <c r="Q447" s="15">
        <v>0</v>
      </c>
      <c r="R447" s="15">
        <v>1.5</v>
      </c>
      <c r="S447" s="15">
        <v>1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</row>
    <row r="448" spans="1:26" ht="15.75" customHeight="1" x14ac:dyDescent="0.3">
      <c r="A448" s="2" t="s">
        <v>1196</v>
      </c>
      <c r="B448" s="13" t="s">
        <v>1175</v>
      </c>
      <c r="C448" s="13" t="s">
        <v>1197</v>
      </c>
      <c r="D448" s="12" t="s">
        <v>103</v>
      </c>
      <c r="E448" s="13" t="s">
        <v>1198</v>
      </c>
      <c r="F448" s="2">
        <v>9</v>
      </c>
      <c r="G448" s="15">
        <v>265</v>
      </c>
      <c r="H448" s="7">
        <f>L448*'114成績輸入與落點儀表板'!$B$2+M448*'114成績輸入與落點儀表板'!$B$3+N448*'114成績輸入與落點儀表板'!$B$4+O448*'114成績輸入與落點儀表板'!$B$5+P448*'114成績輸入與落點儀表板'!$B$6+Q448*'114成績輸入與落點儀表板'!$B$7+R448*'114成績輸入與落點儀表板'!$B$8+S448*'114成績輸入與落點儀表板'!$B$9+T448*'114成績輸入與落點儀表板'!$B$10+U448*'114成績輸入與落點儀表板'!$B$11+V448*'114成績輸入與落點儀表板'!$B$12+W448*'114成績輸入與落點儀表板'!$B$13+X448*'114成績輸入與落點儀表板'!$B$14+Y448*'114成績輸入與落點儀表板'!$B$15+Z448*'114成績輸入與落點儀表板'!$B$16</f>
        <v>0</v>
      </c>
      <c r="I448" s="8">
        <f t="shared" si="12"/>
        <v>-265</v>
      </c>
      <c r="J448" s="2" t="str">
        <f t="shared" si="13"/>
        <v>FAIL</v>
      </c>
      <c r="K448" s="17" t="str">
        <f>IF(AND(IF('114成績輸入與落點儀表板'!$C$2="必須採計",L448&gt;0,IF('114成績輸入與落點儀表板'!$C$2="不可採計",L448=0,TRUE)),IF('114成績輸入與落點儀表板'!$C$3="必須採計",M448&gt;0,IF('114成績輸入與落點儀表板'!$C$3="不可採計",M448=0,TRUE)),IF('114成績輸入與落點儀表板'!$C$4="必須採計",N448&gt;0,IF('114成績輸入與落點儀表板'!$C$4="不可採計",N448=0,TRUE)),IF('114成績輸入與落點儀表板'!$C$5="必須採計",O448&gt;0,IF('114成績輸入與落點儀表板'!$C$5="不可採計",O448=0,TRUE)),IF('114成績輸入與落點儀表板'!$C$6="必須採計",P448&gt;0,IF('114成績輸入與落點儀表板'!$C$6="不可採計",P448=0,TRUE)),IF('114成績輸入與落點儀表板'!$C$7="必須採計",Q448&gt;0,IF('114成績輸入與落點儀表板'!$C$7="不可採計",Q448=0,TRUE)),IF('114成績輸入與落點儀表板'!$C$8="必須採計",R448&gt;0,IF('114成績輸入與落點儀表板'!$C$8="不可採計",R448=0,TRUE)),IF('114成績輸入與落點儀表板'!$C$9="必須採計",S448&gt;0,IF('114成績輸入與落點儀表板'!$C$9="不可採計",S448=0,TRUE)),IF('114成績輸入與落點儀表板'!$C$10="必須採計",T448&gt;0,IF('114成績輸入與落點儀表板'!$C$10="不可採計",T448=0,TRUE)),IF('114成績輸入與落點儀表板'!$C$11="必須採計",U448&gt;0,IF('114成績輸入與落點儀表板'!$C$11="不可採計",U448=0,TRUE)),IF('114成績輸入與落點儀表板'!$C$12="必須採計",V448&gt;0,IF('114成績輸入與落點儀表板'!$C$12="不可採計",V448=0,TRUE)),IF('114成績輸入與落點儀表板'!$C$13="必須採計",W448&gt;0,IF('114成績輸入與落點儀表板'!$C$13="不可採計",W448=0,TRUE)),IF('114成績輸入與落點儀表板'!$C$14="必須採計",X448&gt;0,IF('114成績輸入與落點儀表板'!$C$14="不可採計",X448=0,TRUE)),IF('114成績輸入與落點儀表板'!$C$15="必須採計",Y448&gt;0,IF('114成績輸入與落點儀表板'!$C$15="不可採計",Y448=0,TRUE)),IF('114成績輸入與落點儀表板'!$C$16="必須採計",Z448&gt;0,IF('114成績輸入與落點儀表板'!$C$16="不可採計",Z448=0,TRUE))),"✅ 符合","❌ 不符合")</f>
        <v>❌ 不符合</v>
      </c>
      <c r="L448" s="15">
        <v>0</v>
      </c>
      <c r="M448" s="15">
        <v>1</v>
      </c>
      <c r="N448" s="15">
        <v>1</v>
      </c>
      <c r="O448" s="15">
        <v>0</v>
      </c>
      <c r="P448" s="15">
        <v>0</v>
      </c>
      <c r="Q448" s="15">
        <v>0</v>
      </c>
      <c r="R448" s="15">
        <v>1</v>
      </c>
      <c r="S448" s="15">
        <v>1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1</v>
      </c>
      <c r="Z448" s="15">
        <v>0</v>
      </c>
    </row>
    <row r="449" spans="1:26" ht="15.75" customHeight="1" x14ac:dyDescent="0.3">
      <c r="A449" s="2" t="s">
        <v>1199</v>
      </c>
      <c r="B449" s="13" t="s">
        <v>1175</v>
      </c>
      <c r="C449" s="13" t="s">
        <v>168</v>
      </c>
      <c r="D449" s="12" t="s">
        <v>103</v>
      </c>
      <c r="E449" s="13" t="s">
        <v>1198</v>
      </c>
      <c r="F449" s="2">
        <v>8</v>
      </c>
      <c r="G449" s="15">
        <v>264</v>
      </c>
      <c r="H449" s="7">
        <f>L449*'114成績輸入與落點儀表板'!$B$2+M449*'114成績輸入與落點儀表板'!$B$3+N449*'114成績輸入與落點儀表板'!$B$4+O449*'114成績輸入與落點儀表板'!$B$5+P449*'114成績輸入與落點儀表板'!$B$6+Q449*'114成績輸入與落點儀表板'!$B$7+R449*'114成績輸入與落點儀表板'!$B$8+S449*'114成績輸入與落點儀表板'!$B$9+T449*'114成績輸入與落點儀表板'!$B$10+U449*'114成績輸入與落點儀表板'!$B$11+V449*'114成績輸入與落點儀表板'!$B$12+W449*'114成績輸入與落點儀表板'!$B$13+X449*'114成績輸入與落點儀表板'!$B$14+Y449*'114成績輸入與落點儀表板'!$B$15+Z449*'114成績輸入與落點儀表板'!$B$16</f>
        <v>0</v>
      </c>
      <c r="I449" s="8">
        <f t="shared" si="12"/>
        <v>-264</v>
      </c>
      <c r="J449" s="2" t="str">
        <f t="shared" si="13"/>
        <v>FAIL</v>
      </c>
      <c r="K449" s="17" t="str">
        <f>IF(AND(IF('114成績輸入與落點儀表板'!$C$2="必須採計",L449&gt;0,IF('114成績輸入與落點儀表板'!$C$2="不可採計",L449=0,TRUE)),IF('114成績輸入與落點儀表板'!$C$3="必須採計",M449&gt;0,IF('114成績輸入與落點儀表板'!$C$3="不可採計",M449=0,TRUE)),IF('114成績輸入與落點儀表板'!$C$4="必須採計",N449&gt;0,IF('114成績輸入與落點儀表板'!$C$4="不可採計",N449=0,TRUE)),IF('114成績輸入與落點儀表板'!$C$5="必須採計",O449&gt;0,IF('114成績輸入與落點儀表板'!$C$5="不可採計",O449=0,TRUE)),IF('114成績輸入與落點儀表板'!$C$6="必須採計",P449&gt;0,IF('114成績輸入與落點儀表板'!$C$6="不可採計",P449=0,TRUE)),IF('114成績輸入與落點儀表板'!$C$7="必須採計",Q449&gt;0,IF('114成績輸入與落點儀表板'!$C$7="不可採計",Q449=0,TRUE)),IF('114成績輸入與落點儀表板'!$C$8="必須採計",R449&gt;0,IF('114成績輸入與落點儀表板'!$C$8="不可採計",R449=0,TRUE)),IF('114成績輸入與落點儀表板'!$C$9="必須採計",S449&gt;0,IF('114成績輸入與落點儀表板'!$C$9="不可採計",S449=0,TRUE)),IF('114成績輸入與落點儀表板'!$C$10="必須採計",T449&gt;0,IF('114成績輸入與落點儀表板'!$C$10="不可採計",T449=0,TRUE)),IF('114成績輸入與落點儀表板'!$C$11="必須採計",U449&gt;0,IF('114成績輸入與落點儀表板'!$C$11="不可採計",U449=0,TRUE)),IF('114成績輸入與落點儀表板'!$C$12="必須採計",V449&gt;0,IF('114成績輸入與落點儀表板'!$C$12="不可採計",V449=0,TRUE)),IF('114成績輸入與落點儀表板'!$C$13="必須採計",W449&gt;0,IF('114成績輸入與落點儀表板'!$C$13="不可採計",W449=0,TRUE)),IF('114成績輸入與落點儀表板'!$C$14="必須採計",X449&gt;0,IF('114成績輸入與落點儀表板'!$C$14="不可採計",X449=0,TRUE)),IF('114成績輸入與落點儀表板'!$C$15="必須採計",Y449&gt;0,IF('114成績輸入與落點儀表板'!$C$15="不可採計",Y449=0,TRUE)),IF('114成績輸入與落點儀表板'!$C$16="必須採計",Z449&gt;0,IF('114成績輸入與落點儀表板'!$C$16="不可採計",Z449=0,TRUE))),"✅ 符合","❌ 不符合")</f>
        <v>❌ 不符合</v>
      </c>
      <c r="L449" s="15">
        <v>0</v>
      </c>
      <c r="M449" s="15">
        <v>1</v>
      </c>
      <c r="N449" s="15">
        <v>1</v>
      </c>
      <c r="O449" s="15">
        <v>0</v>
      </c>
      <c r="P449" s="15">
        <v>0</v>
      </c>
      <c r="Q449" s="15">
        <v>0</v>
      </c>
      <c r="R449" s="15">
        <v>1</v>
      </c>
      <c r="S449" s="15">
        <v>1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1</v>
      </c>
      <c r="Z449" s="15">
        <v>0</v>
      </c>
    </row>
    <row r="450" spans="1:26" ht="15.75" customHeight="1" x14ac:dyDescent="0.3">
      <c r="A450" s="2" t="s">
        <v>1200</v>
      </c>
      <c r="B450" s="13" t="s">
        <v>1175</v>
      </c>
      <c r="C450" s="13" t="s">
        <v>159</v>
      </c>
      <c r="D450" s="12" t="s">
        <v>103</v>
      </c>
      <c r="E450" s="13" t="s">
        <v>437</v>
      </c>
      <c r="F450" s="2">
        <v>33</v>
      </c>
      <c r="G450" s="15">
        <v>200</v>
      </c>
      <c r="H450" s="7">
        <f>L450*'114成績輸入與落點儀表板'!$B$2+M450*'114成績輸入與落點儀表板'!$B$3+N450*'114成績輸入與落點儀表板'!$B$4+O450*'114成績輸入與落點儀表板'!$B$5+P450*'114成績輸入與落點儀表板'!$B$6+Q450*'114成績輸入與落點儀表板'!$B$7+R450*'114成績輸入與落點儀表板'!$B$8+S450*'114成績輸入與落點儀表板'!$B$9+T450*'114成績輸入與落點儀表板'!$B$10+U450*'114成績輸入與落點儀表板'!$B$11+V450*'114成績輸入與落點儀表板'!$B$12+W450*'114成績輸入與落點儀表板'!$B$13+X450*'114成績輸入與落點儀表板'!$B$14+Y450*'114成績輸入與落點儀表板'!$B$15+Z450*'114成績輸入與落點儀表板'!$B$16</f>
        <v>0</v>
      </c>
      <c r="I450" s="8">
        <f t="shared" ref="I450:I513" si="14">H450-G450</f>
        <v>-200</v>
      </c>
      <c r="J450" s="2" t="str">
        <f t="shared" ref="J450:J513" si="15">IF(I450&gt;=0, "PASS", "FAIL")</f>
        <v>FAIL</v>
      </c>
      <c r="K450" s="17" t="str">
        <f>IF(AND(IF('114成績輸入與落點儀表板'!$C$2="必須採計",L450&gt;0,IF('114成績輸入與落點儀表板'!$C$2="不可採計",L450=0,TRUE)),IF('114成績輸入與落點儀表板'!$C$3="必須採計",M450&gt;0,IF('114成績輸入與落點儀表板'!$C$3="不可採計",M450=0,TRUE)),IF('114成績輸入與落點儀表板'!$C$4="必須採計",N450&gt;0,IF('114成績輸入與落點儀表板'!$C$4="不可採計",N450=0,TRUE)),IF('114成績輸入與落點儀表板'!$C$5="必須採計",O450&gt;0,IF('114成績輸入與落點儀表板'!$C$5="不可採計",O450=0,TRUE)),IF('114成績輸入與落點儀表板'!$C$6="必須採計",P450&gt;0,IF('114成績輸入與落點儀表板'!$C$6="不可採計",P450=0,TRUE)),IF('114成績輸入與落點儀表板'!$C$7="必須採計",Q450&gt;0,IF('114成績輸入與落點儀表板'!$C$7="不可採計",Q450=0,TRUE)),IF('114成績輸入與落點儀表板'!$C$8="必須採計",R450&gt;0,IF('114成績輸入與落點儀表板'!$C$8="不可採計",R450=0,TRUE)),IF('114成績輸入與落點儀表板'!$C$9="必須採計",S450&gt;0,IF('114成績輸入與落點儀表板'!$C$9="不可採計",S450=0,TRUE)),IF('114成績輸入與落點儀表板'!$C$10="必須採計",T450&gt;0,IF('114成績輸入與落點儀表板'!$C$10="不可採計",T450=0,TRUE)),IF('114成績輸入與落點儀表板'!$C$11="必須採計",U450&gt;0,IF('114成績輸入與落點儀表板'!$C$11="不可採計",U450=0,TRUE)),IF('114成績輸入與落點儀表板'!$C$12="必須採計",V450&gt;0,IF('114成績輸入與落點儀表板'!$C$12="不可採計",V450=0,TRUE)),IF('114成績輸入與落點儀表板'!$C$13="必須採計",W450&gt;0,IF('114成績輸入與落點儀表板'!$C$13="不可採計",W450=0,TRUE)),IF('114成績輸入與落點儀表板'!$C$14="必須採計",X450&gt;0,IF('114成績輸入與落點儀表板'!$C$14="不可採計",X450=0,TRUE)),IF('114成績輸入與落點儀表板'!$C$15="必須採計",Y450&gt;0,IF('114成績輸入與落點儀表板'!$C$15="不可採計",Y450=0,TRUE)),IF('114成績輸入與落點儀表板'!$C$16="必須採計",Z450&gt;0,IF('114成績輸入與落點儀表板'!$C$16="不可採計",Z450=0,TRUE))),"✅ 符合","❌ 不符合")</f>
        <v>❌ 不符合</v>
      </c>
      <c r="L450" s="15">
        <v>0</v>
      </c>
      <c r="M450" s="15">
        <v>1</v>
      </c>
      <c r="N450" s="15">
        <v>1</v>
      </c>
      <c r="O450" s="15">
        <v>0</v>
      </c>
      <c r="P450" s="15">
        <v>0</v>
      </c>
      <c r="Q450" s="15">
        <v>0</v>
      </c>
      <c r="R450" s="15">
        <v>1</v>
      </c>
      <c r="S450" s="15">
        <v>1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</row>
    <row r="451" spans="1:26" ht="15.75" customHeight="1" x14ac:dyDescent="0.3">
      <c r="A451" s="2" t="s">
        <v>1201</v>
      </c>
      <c r="B451" s="13" t="s">
        <v>1175</v>
      </c>
      <c r="C451" s="13" t="s">
        <v>1202</v>
      </c>
      <c r="D451" s="12" t="s">
        <v>86</v>
      </c>
      <c r="E451" s="13" t="s">
        <v>1203</v>
      </c>
      <c r="F451" s="2">
        <v>10</v>
      </c>
      <c r="G451" s="15">
        <v>206</v>
      </c>
      <c r="H451" s="7">
        <f>L451*'114成績輸入與落點儀表板'!$B$2+M451*'114成績輸入與落點儀表板'!$B$3+N451*'114成績輸入與落點儀表板'!$B$4+O451*'114成績輸入與落點儀表板'!$B$5+P451*'114成績輸入與落點儀表板'!$B$6+Q451*'114成績輸入與落點儀表板'!$B$7+R451*'114成績輸入與落點儀表板'!$B$8+S451*'114成績輸入與落點儀表板'!$B$9+T451*'114成績輸入與落點儀表板'!$B$10+U451*'114成績輸入與落點儀表板'!$B$11+V451*'114成績輸入與落點儀表板'!$B$12+W451*'114成績輸入與落點儀表板'!$B$13+X451*'114成績輸入與落點儀表板'!$B$14+Y451*'114成績輸入與落點儀表板'!$B$15+Z451*'114成績輸入與落點儀表板'!$B$16</f>
        <v>0</v>
      </c>
      <c r="I451" s="8">
        <f t="shared" si="14"/>
        <v>-206</v>
      </c>
      <c r="J451" s="2" t="str">
        <f t="shared" si="15"/>
        <v>FAIL</v>
      </c>
      <c r="K451" s="17" t="str">
        <f>IF(AND(IF('114成績輸入與落點儀表板'!$C$2="必須採計",L451&gt;0,IF('114成績輸入與落點儀表板'!$C$2="不可採計",L451=0,TRUE)),IF('114成績輸入與落點儀表板'!$C$3="必須採計",M451&gt;0,IF('114成績輸入與落點儀表板'!$C$3="不可採計",M451=0,TRUE)),IF('114成績輸入與落點儀表板'!$C$4="必須採計",N451&gt;0,IF('114成績輸入與落點儀表板'!$C$4="不可採計",N451=0,TRUE)),IF('114成績輸入與落點儀表板'!$C$5="必須採計",O451&gt;0,IF('114成績輸入與落點儀表板'!$C$5="不可採計",O451=0,TRUE)),IF('114成績輸入與落點儀表板'!$C$6="必須採計",P451&gt;0,IF('114成績輸入與落點儀表板'!$C$6="不可採計",P451=0,TRUE)),IF('114成績輸入與落點儀表板'!$C$7="必須採計",Q451&gt;0,IF('114成績輸入與落點儀表板'!$C$7="不可採計",Q451=0,TRUE)),IF('114成績輸入與落點儀表板'!$C$8="必須採計",R451&gt;0,IF('114成績輸入與落點儀表板'!$C$8="不可採計",R451=0,TRUE)),IF('114成績輸入與落點儀表板'!$C$9="必須採計",S451&gt;0,IF('114成績輸入與落點儀表板'!$C$9="不可採計",S451=0,TRUE)),IF('114成績輸入與落點儀表板'!$C$10="必須採計",T451&gt;0,IF('114成績輸入與落點儀表板'!$C$10="不可採計",T451=0,TRUE)),IF('114成績輸入與落點儀表板'!$C$11="必須採計",U451&gt;0,IF('114成績輸入與落點儀表板'!$C$11="不可採計",U451=0,TRUE)),IF('114成績輸入與落點儀表板'!$C$12="必須採計",V451&gt;0,IF('114成績輸入與落點儀表板'!$C$12="不可採計",V451=0,TRUE)),IF('114成績輸入與落點儀表板'!$C$13="必須採計",W451&gt;0,IF('114成績輸入與落點儀表板'!$C$13="不可採計",W451=0,TRUE)),IF('114成績輸入與落點儀表板'!$C$14="必須採計",X451&gt;0,IF('114成績輸入與落點儀表板'!$C$14="不可採計",X451=0,TRUE)),IF('114成績輸入與落點儀表板'!$C$15="必須採計",Y451&gt;0,IF('114成績輸入與落點儀表板'!$C$15="不可採計",Y451=0,TRUE)),IF('114成績輸入與落點儀表板'!$C$16="必須採計",Z451&gt;0,IF('114成績輸入與落點儀表板'!$C$16="不可採計",Z451=0,TRUE))),"✅ 符合","❌ 不符合")</f>
        <v>❌ 不符合</v>
      </c>
      <c r="L451" s="15">
        <v>0</v>
      </c>
      <c r="M451" s="15">
        <v>1</v>
      </c>
      <c r="N451" s="15">
        <v>1</v>
      </c>
      <c r="O451" s="15">
        <v>0</v>
      </c>
      <c r="P451" s="15">
        <v>0</v>
      </c>
      <c r="Q451" s="15">
        <v>0</v>
      </c>
      <c r="R451" s="15">
        <v>1</v>
      </c>
      <c r="S451" s="15">
        <v>1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</row>
    <row r="452" spans="1:26" ht="15.75" customHeight="1" x14ac:dyDescent="0.3">
      <c r="A452" s="2" t="s">
        <v>1204</v>
      </c>
      <c r="B452" s="13" t="s">
        <v>1175</v>
      </c>
      <c r="C452" s="13" t="s">
        <v>1205</v>
      </c>
      <c r="D452" s="12" t="s">
        <v>203</v>
      </c>
      <c r="E452" s="13" t="s">
        <v>1206</v>
      </c>
      <c r="F452" s="2">
        <v>4</v>
      </c>
      <c r="G452" s="15">
        <v>241</v>
      </c>
      <c r="H452" s="7">
        <f>L452*'114成績輸入與落點儀表板'!$B$2+M452*'114成績輸入與落點儀表板'!$B$3+N452*'114成績輸入與落點儀表板'!$B$4+O452*'114成績輸入與落點儀表板'!$B$5+P452*'114成績輸入與落點儀表板'!$B$6+Q452*'114成績輸入與落點儀表板'!$B$7+R452*'114成績輸入與落點儀表板'!$B$8+S452*'114成績輸入與落點儀表板'!$B$9+T452*'114成績輸入與落點儀表板'!$B$10+U452*'114成績輸入與落點儀表板'!$B$11+V452*'114成績輸入與落點儀表板'!$B$12+W452*'114成績輸入與落點儀表板'!$B$13+X452*'114成績輸入與落點儀表板'!$B$14+Y452*'114成績輸入與落點儀表板'!$B$15+Z452*'114成績輸入與落點儀表板'!$B$16</f>
        <v>0</v>
      </c>
      <c r="I452" s="8">
        <f t="shared" si="14"/>
        <v>-241</v>
      </c>
      <c r="J452" s="2" t="str">
        <f t="shared" si="15"/>
        <v>FAIL</v>
      </c>
      <c r="K452" s="17" t="str">
        <f>IF(AND(IF('114成績輸入與落點儀表板'!$C$2="必須採計",L452&gt;0,IF('114成績輸入與落點儀表板'!$C$2="不可採計",L452=0,TRUE)),IF('114成績輸入與落點儀表板'!$C$3="必須採計",M452&gt;0,IF('114成績輸入與落點儀表板'!$C$3="不可採計",M452=0,TRUE)),IF('114成績輸入與落點儀表板'!$C$4="必須採計",N452&gt;0,IF('114成績輸入與落點儀表板'!$C$4="不可採計",N452=0,TRUE)),IF('114成績輸入與落點儀表板'!$C$5="必須採計",O452&gt;0,IF('114成績輸入與落點儀表板'!$C$5="不可採計",O452=0,TRUE)),IF('114成績輸入與落點儀表板'!$C$6="必須採計",P452&gt;0,IF('114成績輸入與落點儀表板'!$C$6="不可採計",P452=0,TRUE)),IF('114成績輸入與落點儀表板'!$C$7="必須採計",Q452&gt;0,IF('114成績輸入與落點儀表板'!$C$7="不可採計",Q452=0,TRUE)),IF('114成績輸入與落點儀表板'!$C$8="必須採計",R452&gt;0,IF('114成績輸入與落點儀表板'!$C$8="不可採計",R452=0,TRUE)),IF('114成績輸入與落點儀表板'!$C$9="必須採計",S452&gt;0,IF('114成績輸入與落點儀表板'!$C$9="不可採計",S452=0,TRUE)),IF('114成績輸入與落點儀表板'!$C$10="必須採計",T452&gt;0,IF('114成績輸入與落點儀表板'!$C$10="不可採計",T452=0,TRUE)),IF('114成績輸入與落點儀表板'!$C$11="必須採計",U452&gt;0,IF('114成績輸入與落點儀表板'!$C$11="不可採計",U452=0,TRUE)),IF('114成績輸入與落點儀表板'!$C$12="必須採計",V452&gt;0,IF('114成績輸入與落點儀表板'!$C$12="不可採計",V452=0,TRUE)),IF('114成績輸入與落點儀表板'!$C$13="必須採計",W452&gt;0,IF('114成績輸入與落點儀表板'!$C$13="不可採計",W452=0,TRUE)),IF('114成績輸入與落點儀表板'!$C$14="必須採計",X452&gt;0,IF('114成績輸入與落點儀表板'!$C$14="不可採計",X452=0,TRUE)),IF('114成績輸入與落點儀表板'!$C$15="必須採計",Y452&gt;0,IF('114成績輸入與落點儀表板'!$C$15="不可採計",Y452=0,TRUE)),IF('114成績輸入與落點儀表板'!$C$16="必須採計",Z452&gt;0,IF('114成績輸入與落點儀表板'!$C$16="不可採計",Z452=0,TRUE))),"✅ 符合","❌ 不符合")</f>
        <v>❌ 不符合</v>
      </c>
      <c r="L452" s="15">
        <v>0</v>
      </c>
      <c r="M452" s="15">
        <v>1</v>
      </c>
      <c r="N452" s="15">
        <v>1</v>
      </c>
      <c r="O452" s="15">
        <v>0</v>
      </c>
      <c r="P452" s="15">
        <v>0</v>
      </c>
      <c r="Q452" s="15">
        <v>0</v>
      </c>
      <c r="R452" s="15">
        <v>1.5</v>
      </c>
      <c r="S452" s="15">
        <v>1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</row>
    <row r="453" spans="1:26" ht="15.75" customHeight="1" x14ac:dyDescent="0.3">
      <c r="A453" s="2" t="s">
        <v>1207</v>
      </c>
      <c r="B453" s="13" t="s">
        <v>1175</v>
      </c>
      <c r="C453" s="13" t="s">
        <v>1208</v>
      </c>
      <c r="D453" s="12" t="s">
        <v>203</v>
      </c>
      <c r="E453" s="13" t="s">
        <v>1203</v>
      </c>
      <c r="F453" s="2">
        <v>10</v>
      </c>
      <c r="G453" s="15">
        <v>212</v>
      </c>
      <c r="H453" s="7">
        <f>L453*'114成績輸入與落點儀表板'!$B$2+M453*'114成績輸入與落點儀表板'!$B$3+N453*'114成績輸入與落點儀表板'!$B$4+O453*'114成績輸入與落點儀表板'!$B$5+P453*'114成績輸入與落點儀表板'!$B$6+Q453*'114成績輸入與落點儀表板'!$B$7+R453*'114成績輸入與落點儀表板'!$B$8+S453*'114成績輸入與落點儀表板'!$B$9+T453*'114成績輸入與落點儀表板'!$B$10+U453*'114成績輸入與落點儀表板'!$B$11+V453*'114成績輸入與落點儀表板'!$B$12+W453*'114成績輸入與落點儀表板'!$B$13+X453*'114成績輸入與落點儀表板'!$B$14+Y453*'114成績輸入與落點儀表板'!$B$15+Z453*'114成績輸入與落點儀表板'!$B$16</f>
        <v>0</v>
      </c>
      <c r="I453" s="8">
        <f t="shared" si="14"/>
        <v>-212</v>
      </c>
      <c r="J453" s="2" t="str">
        <f t="shared" si="15"/>
        <v>FAIL</v>
      </c>
      <c r="K453" s="17" t="str">
        <f>IF(AND(IF('114成績輸入與落點儀表板'!$C$2="必須採計",L453&gt;0,IF('114成績輸入與落點儀表板'!$C$2="不可採計",L453=0,TRUE)),IF('114成績輸入與落點儀表板'!$C$3="必須採計",M453&gt;0,IF('114成績輸入與落點儀表板'!$C$3="不可採計",M453=0,TRUE)),IF('114成績輸入與落點儀表板'!$C$4="必須採計",N453&gt;0,IF('114成績輸入與落點儀表板'!$C$4="不可採計",N453=0,TRUE)),IF('114成績輸入與落點儀表板'!$C$5="必須採計",O453&gt;0,IF('114成績輸入與落點儀表板'!$C$5="不可採計",O453=0,TRUE)),IF('114成績輸入與落點儀表板'!$C$6="必須採計",P453&gt;0,IF('114成績輸入與落點儀表板'!$C$6="不可採計",P453=0,TRUE)),IF('114成績輸入與落點儀表板'!$C$7="必須採計",Q453&gt;0,IF('114成績輸入與落點儀表板'!$C$7="不可採計",Q453=0,TRUE)),IF('114成績輸入與落點儀表板'!$C$8="必須採計",R453&gt;0,IF('114成績輸入與落點儀表板'!$C$8="不可採計",R453=0,TRUE)),IF('114成績輸入與落點儀表板'!$C$9="必須採計",S453&gt;0,IF('114成績輸入與落點儀表板'!$C$9="不可採計",S453=0,TRUE)),IF('114成績輸入與落點儀表板'!$C$10="必須採計",T453&gt;0,IF('114成績輸入與落點儀表板'!$C$10="不可採計",T453=0,TRUE)),IF('114成績輸入與落點儀表板'!$C$11="必須採計",U453&gt;0,IF('114成績輸入與落點儀表板'!$C$11="不可採計",U453=0,TRUE)),IF('114成績輸入與落點儀表板'!$C$12="必須採計",V453&gt;0,IF('114成績輸入與落點儀表板'!$C$12="不可採計",V453=0,TRUE)),IF('114成績輸入與落點儀表板'!$C$13="必須採計",W453&gt;0,IF('114成績輸入與落點儀表板'!$C$13="不可採計",W453=0,TRUE)),IF('114成績輸入與落點儀表板'!$C$14="必須採計",X453&gt;0,IF('114成績輸入與落點儀表板'!$C$14="不可採計",X453=0,TRUE)),IF('114成績輸入與落點儀表板'!$C$15="必須採計",Y453&gt;0,IF('114成績輸入與落點儀表板'!$C$15="不可採計",Y453=0,TRUE)),IF('114成績輸入與落點儀表板'!$C$16="必須採計",Z453&gt;0,IF('114成績輸入與落點儀表板'!$C$16="不可採計",Z453=0,TRUE))),"✅ 符合","❌ 不符合")</f>
        <v>❌ 不符合</v>
      </c>
      <c r="L453" s="15">
        <v>0</v>
      </c>
      <c r="M453" s="15">
        <v>1</v>
      </c>
      <c r="N453" s="15">
        <v>1</v>
      </c>
      <c r="O453" s="15">
        <v>0</v>
      </c>
      <c r="P453" s="15">
        <v>0</v>
      </c>
      <c r="Q453" s="15">
        <v>0</v>
      </c>
      <c r="R453" s="15">
        <v>1</v>
      </c>
      <c r="S453" s="15">
        <v>1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</row>
    <row r="454" spans="1:26" ht="15.75" customHeight="1" x14ac:dyDescent="0.3">
      <c r="A454" s="2" t="s">
        <v>1209</v>
      </c>
      <c r="B454" s="13" t="s">
        <v>1175</v>
      </c>
      <c r="C454" s="13" t="s">
        <v>1210</v>
      </c>
      <c r="D454" s="12" t="s">
        <v>86</v>
      </c>
      <c r="E454" s="13" t="s">
        <v>1211</v>
      </c>
      <c r="F454" s="2">
        <v>19</v>
      </c>
      <c r="G454" s="15">
        <v>271.5</v>
      </c>
      <c r="H454" s="7">
        <f>L454*'114成績輸入與落點儀表板'!$B$2+M454*'114成績輸入與落點儀表板'!$B$3+N454*'114成績輸入與落點儀表板'!$B$4+O454*'114成績輸入與落點儀表板'!$B$5+P454*'114成績輸入與落點儀表板'!$B$6+Q454*'114成績輸入與落點儀表板'!$B$7+R454*'114成績輸入與落點儀表板'!$B$8+S454*'114成績輸入與落點儀表板'!$B$9+T454*'114成績輸入與落點儀表板'!$B$10+U454*'114成績輸入與落點儀表板'!$B$11+V454*'114成績輸入與落點儀表板'!$B$12+W454*'114成績輸入與落點儀表板'!$B$13+X454*'114成績輸入與落點儀表板'!$B$14+Y454*'114成績輸入與落點儀表板'!$B$15+Z454*'114成績輸入與落點儀表板'!$B$16</f>
        <v>0</v>
      </c>
      <c r="I454" s="8">
        <f t="shared" si="14"/>
        <v>-271.5</v>
      </c>
      <c r="J454" s="2" t="str">
        <f t="shared" si="15"/>
        <v>FAIL</v>
      </c>
      <c r="K454" s="17" t="str">
        <f>IF(AND(IF('114成績輸入與落點儀表板'!$C$2="必須採計",L454&gt;0,IF('114成績輸入與落點儀表板'!$C$2="不可採計",L454=0,TRUE)),IF('114成績輸入與落點儀表板'!$C$3="必須採計",M454&gt;0,IF('114成績輸入與落點儀表板'!$C$3="不可採計",M454=0,TRUE)),IF('114成績輸入與落點儀表板'!$C$4="必須採計",N454&gt;0,IF('114成績輸入與落點儀表板'!$C$4="不可採計",N454=0,TRUE)),IF('114成績輸入與落點儀表板'!$C$5="必須採計",O454&gt;0,IF('114成績輸入與落點儀表板'!$C$5="不可採計",O454=0,TRUE)),IF('114成績輸入與落點儀表板'!$C$6="必須採計",P454&gt;0,IF('114成績輸入與落點儀表板'!$C$6="不可採計",P454=0,TRUE)),IF('114成績輸入與落點儀表板'!$C$7="必須採計",Q454&gt;0,IF('114成績輸入與落點儀表板'!$C$7="不可採計",Q454=0,TRUE)),IF('114成績輸入與落點儀表板'!$C$8="必須採計",R454&gt;0,IF('114成績輸入與落點儀表板'!$C$8="不可採計",R454=0,TRUE)),IF('114成績輸入與落點儀表板'!$C$9="必須採計",S454&gt;0,IF('114成績輸入與落點儀表板'!$C$9="不可採計",S454=0,TRUE)),IF('114成績輸入與落點儀表板'!$C$10="必須採計",T454&gt;0,IF('114成績輸入與落點儀表板'!$C$10="不可採計",T454=0,TRUE)),IF('114成績輸入與落點儀表板'!$C$11="必須採計",U454&gt;0,IF('114成績輸入與落點儀表板'!$C$11="不可採計",U454=0,TRUE)),IF('114成績輸入與落點儀表板'!$C$12="必須採計",V454&gt;0,IF('114成績輸入與落點儀表板'!$C$12="不可採計",V454=0,TRUE)),IF('114成績輸入與落點儀表板'!$C$13="必須採計",W454&gt;0,IF('114成績輸入與落點儀表板'!$C$13="不可採計",W454=0,TRUE)),IF('114成績輸入與落點儀表板'!$C$14="必須採計",X454&gt;0,IF('114成績輸入與落點儀表板'!$C$14="不可採計",X454=0,TRUE)),IF('114成績輸入與落點儀表板'!$C$15="必須採計",Y454&gt;0,IF('114成績輸入與落點儀表板'!$C$15="不可採計",Y454=0,TRUE)),IF('114成績輸入與落點儀表板'!$C$16="必須採計",Z454&gt;0,IF('114成績輸入與落點儀表板'!$C$16="不可採計",Z454=0,TRUE))),"✅ 符合","❌ 不符合")</f>
        <v>✅ 符合</v>
      </c>
      <c r="L454" s="15">
        <v>1</v>
      </c>
      <c r="M454" s="15">
        <v>1</v>
      </c>
      <c r="N454" s="15">
        <v>1</v>
      </c>
      <c r="O454" s="15">
        <v>0</v>
      </c>
      <c r="P454" s="15">
        <v>0</v>
      </c>
      <c r="Q454" s="15">
        <v>0</v>
      </c>
      <c r="R454" s="15">
        <v>1</v>
      </c>
      <c r="S454" s="15">
        <v>1.5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</row>
    <row r="455" spans="1:26" ht="15.75" customHeight="1" x14ac:dyDescent="0.3">
      <c r="A455" s="2" t="s">
        <v>1212</v>
      </c>
      <c r="B455" s="13" t="s">
        <v>1175</v>
      </c>
      <c r="C455" s="13" t="s">
        <v>754</v>
      </c>
      <c r="D455" s="12" t="s">
        <v>86</v>
      </c>
      <c r="E455" s="13" t="s">
        <v>1213</v>
      </c>
      <c r="F455" s="2">
        <v>15</v>
      </c>
      <c r="G455" s="15">
        <v>288</v>
      </c>
      <c r="H455" s="7">
        <f>L455*'114成績輸入與落點儀表板'!$B$2+M455*'114成績輸入與落點儀表板'!$B$3+N455*'114成績輸入與落點儀表板'!$B$4+O455*'114成績輸入與落點儀表板'!$B$5+P455*'114成績輸入與落點儀表板'!$B$6+Q455*'114成績輸入與落點儀表板'!$B$7+R455*'114成績輸入與落點儀表板'!$B$8+S455*'114成績輸入與落點儀表板'!$B$9+T455*'114成績輸入與落點儀表板'!$B$10+U455*'114成績輸入與落點儀表板'!$B$11+V455*'114成績輸入與落點儀表板'!$B$12+W455*'114成績輸入與落點儀表板'!$B$13+X455*'114成績輸入與落點儀表板'!$B$14+Y455*'114成績輸入與落點儀表板'!$B$15+Z455*'114成績輸入與落點儀表板'!$B$16</f>
        <v>0</v>
      </c>
      <c r="I455" s="8">
        <f t="shared" si="14"/>
        <v>-288</v>
      </c>
      <c r="J455" s="2" t="str">
        <f t="shared" si="15"/>
        <v>FAIL</v>
      </c>
      <c r="K455" s="17" t="str">
        <f>IF(AND(IF('114成績輸入與落點儀表板'!$C$2="必須採計",L455&gt;0,IF('114成績輸入與落點儀表板'!$C$2="不可採計",L455=0,TRUE)),IF('114成績輸入與落點儀表板'!$C$3="必須採計",M455&gt;0,IF('114成績輸入與落點儀表板'!$C$3="不可採計",M455=0,TRUE)),IF('114成績輸入與落點儀表板'!$C$4="必須採計",N455&gt;0,IF('114成績輸入與落點儀表板'!$C$4="不可採計",N455=0,TRUE)),IF('114成績輸入與落點儀表板'!$C$5="必須採計",O455&gt;0,IF('114成績輸入與落點儀表板'!$C$5="不可採計",O455=0,TRUE)),IF('114成績輸入與落點儀表板'!$C$6="必須採計",P455&gt;0,IF('114成績輸入與落點儀表板'!$C$6="不可採計",P455=0,TRUE)),IF('114成績輸入與落點儀表板'!$C$7="必須採計",Q455&gt;0,IF('114成績輸入與落點儀表板'!$C$7="不可採計",Q455=0,TRUE)),IF('114成績輸入與落點儀表板'!$C$8="必須採計",R455&gt;0,IF('114成績輸入與落點儀表板'!$C$8="不可採計",R455=0,TRUE)),IF('114成績輸入與落點儀表板'!$C$9="必須採計",S455&gt;0,IF('114成績輸入與落點儀表板'!$C$9="不可採計",S455=0,TRUE)),IF('114成績輸入與落點儀表板'!$C$10="必須採計",T455&gt;0,IF('114成績輸入與落點儀表板'!$C$10="不可採計",T455=0,TRUE)),IF('114成績輸入與落點儀表板'!$C$11="必須採計",U455&gt;0,IF('114成績輸入與落點儀表板'!$C$11="不可採計",U455=0,TRUE)),IF('114成績輸入與落點儀表板'!$C$12="必須採計",V455&gt;0,IF('114成績輸入與落點儀表板'!$C$12="不可採計",V455=0,TRUE)),IF('114成績輸入與落點儀表板'!$C$13="必須採計",W455&gt;0,IF('114成績輸入與落點儀表板'!$C$13="不可採計",W455=0,TRUE)),IF('114成績輸入與落點儀表板'!$C$14="必須採計",X455&gt;0,IF('114成績輸入與落點儀表板'!$C$14="不可採計",X455=0,TRUE)),IF('114成績輸入與落點儀表板'!$C$15="必須採計",Y455&gt;0,IF('114成績輸入與落點儀表板'!$C$15="不可採計",Y455=0,TRUE)),IF('114成績輸入與落點儀表板'!$C$16="必須採計",Z455&gt;0,IF('114成績輸入與落點儀表板'!$C$16="不可採計",Z455=0,TRUE))),"✅ 符合","❌ 不符合")</f>
        <v>❌ 不符合</v>
      </c>
      <c r="L455" s="15">
        <v>0</v>
      </c>
      <c r="M455" s="15">
        <v>1.5</v>
      </c>
      <c r="N455" s="15">
        <v>2</v>
      </c>
      <c r="O455" s="15">
        <v>0</v>
      </c>
      <c r="P455" s="15">
        <v>0</v>
      </c>
      <c r="Q455" s="15">
        <v>0</v>
      </c>
      <c r="R455" s="15">
        <v>1.5</v>
      </c>
      <c r="S455" s="15">
        <v>1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</row>
    <row r="456" spans="1:26" ht="15.75" customHeight="1" x14ac:dyDescent="0.3">
      <c r="A456" s="2" t="s">
        <v>1214</v>
      </c>
      <c r="B456" s="13" t="s">
        <v>1175</v>
      </c>
      <c r="C456" s="13" t="s">
        <v>1215</v>
      </c>
      <c r="D456" s="12" t="s">
        <v>175</v>
      </c>
      <c r="E456" s="13" t="s">
        <v>1216</v>
      </c>
      <c r="F456" s="2">
        <v>15</v>
      </c>
      <c r="G456" s="15">
        <v>281.25</v>
      </c>
      <c r="H456" s="7">
        <f>L456*'114成績輸入與落點儀表板'!$B$2+M456*'114成績輸入與落點儀表板'!$B$3+N456*'114成績輸入與落點儀表板'!$B$4+O456*'114成績輸入與落點儀表板'!$B$5+P456*'114成績輸入與落點儀表板'!$B$6+Q456*'114成績輸入與落點儀表板'!$B$7+R456*'114成績輸入與落點儀表板'!$B$8+S456*'114成績輸入與落點儀表板'!$B$9+T456*'114成績輸入與落點儀表板'!$B$10+U456*'114成績輸入與落點儀表板'!$B$11+V456*'114成績輸入與落點儀表板'!$B$12+W456*'114成績輸入與落點儀表板'!$B$13+X456*'114成績輸入與落點儀表板'!$B$14+Y456*'114成績輸入與落點儀表板'!$B$15+Z456*'114成績輸入與落點儀表板'!$B$16</f>
        <v>0</v>
      </c>
      <c r="I456" s="8">
        <f t="shared" si="14"/>
        <v>-281.25</v>
      </c>
      <c r="J456" s="2" t="str">
        <f t="shared" si="15"/>
        <v>FAIL</v>
      </c>
      <c r="K456" s="17" t="str">
        <f>IF(AND(IF('114成績輸入與落點儀表板'!$C$2="必須採計",L456&gt;0,IF('114成績輸入與落點儀表板'!$C$2="不可採計",L456=0,TRUE)),IF('114成績輸入與落點儀表板'!$C$3="必須採計",M456&gt;0,IF('114成績輸入與落點儀表板'!$C$3="不可採計",M456=0,TRUE)),IF('114成績輸入與落點儀表板'!$C$4="必須採計",N456&gt;0,IF('114成績輸入與落點儀表板'!$C$4="不可採計",N456=0,TRUE)),IF('114成績輸入與落點儀表板'!$C$5="必須採計",O456&gt;0,IF('114成績輸入與落點儀表板'!$C$5="不可採計",O456=0,TRUE)),IF('114成績輸入與落點儀表板'!$C$6="必須採計",P456&gt;0,IF('114成績輸入與落點儀表板'!$C$6="不可採計",P456=0,TRUE)),IF('114成績輸入與落點儀表板'!$C$7="必須採計",Q456&gt;0,IF('114成績輸入與落點儀表板'!$C$7="不可採計",Q456=0,TRUE)),IF('114成績輸入與落點儀表板'!$C$8="必須採計",R456&gt;0,IF('114成績輸入與落點儀表板'!$C$8="不可採計",R456=0,TRUE)),IF('114成績輸入與落點儀表板'!$C$9="必須採計",S456&gt;0,IF('114成績輸入與落點儀表板'!$C$9="不可採計",S456=0,TRUE)),IF('114成績輸入與落點儀表板'!$C$10="必須採計",T456&gt;0,IF('114成績輸入與落點儀表板'!$C$10="不可採計",T456=0,TRUE)),IF('114成績輸入與落點儀表板'!$C$11="必須採計",U456&gt;0,IF('114成績輸入與落點儀表板'!$C$11="不可採計",U456=0,TRUE)),IF('114成績輸入與落點儀表板'!$C$12="必須採計",V456&gt;0,IF('114成績輸入與落點儀表板'!$C$12="不可採計",V456=0,TRUE)),IF('114成績輸入與落點儀表板'!$C$13="必須採計",W456&gt;0,IF('114成績輸入與落點儀表板'!$C$13="不可採計",W456=0,TRUE)),IF('114成績輸入與落點儀表板'!$C$14="必須採計",X456&gt;0,IF('114成績輸入與落點儀表板'!$C$14="不可採計",X456=0,TRUE)),IF('114成績輸入與落點儀表板'!$C$15="必須採計",Y456&gt;0,IF('114成績輸入與落點儀表板'!$C$15="不可採計",Y456=0,TRUE)),IF('114成績輸入與落點儀表板'!$C$16="必須採計",Z456&gt;0,IF('114成績輸入與落點儀表板'!$C$16="不可採計",Z456=0,TRUE))),"✅ 符合","❌ 不符合")</f>
        <v>❌ 不符合</v>
      </c>
      <c r="L456" s="15">
        <v>0</v>
      </c>
      <c r="M456" s="15">
        <v>1.25</v>
      </c>
      <c r="N456" s="15">
        <v>1</v>
      </c>
      <c r="O456" s="15">
        <v>0</v>
      </c>
      <c r="P456" s="15">
        <v>0</v>
      </c>
      <c r="Q456" s="15">
        <v>0</v>
      </c>
      <c r="R456" s="15">
        <v>1</v>
      </c>
      <c r="S456" s="15">
        <v>1.25</v>
      </c>
      <c r="T456" s="15">
        <v>1.5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</row>
    <row r="457" spans="1:26" ht="15.75" customHeight="1" x14ac:dyDescent="0.3">
      <c r="A457" s="2" t="s">
        <v>1217</v>
      </c>
      <c r="B457" s="13" t="s">
        <v>1175</v>
      </c>
      <c r="C457" s="13" t="s">
        <v>1218</v>
      </c>
      <c r="D457" s="12" t="s">
        <v>175</v>
      </c>
      <c r="E457" s="13" t="s">
        <v>1219</v>
      </c>
      <c r="F457" s="2">
        <v>6</v>
      </c>
      <c r="G457" s="15">
        <v>225.5</v>
      </c>
      <c r="H457" s="7">
        <f>L457*'114成績輸入與落點儀表板'!$B$2+M457*'114成績輸入與落點儀表板'!$B$3+N457*'114成績輸入與落點儀表板'!$B$4+O457*'114成績輸入與落點儀表板'!$B$5+P457*'114成績輸入與落點儀表板'!$B$6+Q457*'114成績輸入與落點儀表板'!$B$7+R457*'114成績輸入與落點儀表板'!$B$8+S457*'114成績輸入與落點儀表板'!$B$9+T457*'114成績輸入與落點儀表板'!$B$10+U457*'114成績輸入與落點儀表板'!$B$11+V457*'114成績輸入與落點儀表板'!$B$12+W457*'114成績輸入與落點儀表板'!$B$13+X457*'114成績輸入與落點儀表板'!$B$14+Y457*'114成績輸入與落點儀表板'!$B$15+Z457*'114成績輸入與落點儀表板'!$B$16</f>
        <v>0</v>
      </c>
      <c r="I457" s="8">
        <f t="shared" si="14"/>
        <v>-225.5</v>
      </c>
      <c r="J457" s="2" t="str">
        <f t="shared" si="15"/>
        <v>FAIL</v>
      </c>
      <c r="K457" s="17" t="str">
        <f>IF(AND(IF('114成績輸入與落點儀表板'!$C$2="必須採計",L457&gt;0,IF('114成績輸入與落點儀表板'!$C$2="不可採計",L457=0,TRUE)),IF('114成績輸入與落點儀表板'!$C$3="必須採計",M457&gt;0,IF('114成績輸入與落點儀表板'!$C$3="不可採計",M457=0,TRUE)),IF('114成績輸入與落點儀表板'!$C$4="必須採計",N457&gt;0,IF('114成績輸入與落點儀表板'!$C$4="不可採計",N457=0,TRUE)),IF('114成績輸入與落點儀表板'!$C$5="必須採計",O457&gt;0,IF('114成績輸入與落點儀表板'!$C$5="不可採計",O457=0,TRUE)),IF('114成績輸入與落點儀表板'!$C$6="必須採計",P457&gt;0,IF('114成績輸入與落點儀表板'!$C$6="不可採計",P457=0,TRUE)),IF('114成績輸入與落點儀表板'!$C$7="必須採計",Q457&gt;0,IF('114成績輸入與落點儀表板'!$C$7="不可採計",Q457=0,TRUE)),IF('114成績輸入與落點儀表板'!$C$8="必須採計",R457&gt;0,IF('114成績輸入與落點儀表板'!$C$8="不可採計",R457=0,TRUE)),IF('114成績輸入與落點儀表板'!$C$9="必須採計",S457&gt;0,IF('114成績輸入與落點儀表板'!$C$9="不可採計",S457=0,TRUE)),IF('114成績輸入與落點儀表板'!$C$10="必須採計",T457&gt;0,IF('114成績輸入與落點儀表板'!$C$10="不可採計",T457=0,TRUE)),IF('114成績輸入與落點儀表板'!$C$11="必須採計",U457&gt;0,IF('114成績輸入與落點儀表板'!$C$11="不可採計",U457=0,TRUE)),IF('114成績輸入與落點儀表板'!$C$12="必須採計",V457&gt;0,IF('114成績輸入與落點儀表板'!$C$12="不可採計",V457=0,TRUE)),IF('114成績輸入與落點儀表板'!$C$13="必須採計",W457&gt;0,IF('114成績輸入與落點儀表板'!$C$13="不可採計",W457=0,TRUE)),IF('114成績輸入與落點儀表板'!$C$14="必須採計",X457&gt;0,IF('114成績輸入與落點儀表板'!$C$14="不可採計",X457=0,TRUE)),IF('114成績輸入與落點儀表板'!$C$15="必須採計",Y457&gt;0,IF('114成績輸入與落點儀表板'!$C$15="不可採計",Y457=0,TRUE)),IF('114成績輸入與落點儀表板'!$C$16="必須採計",Z457&gt;0,IF('114成績輸入與落點儀表板'!$C$16="不可採計",Z457=0,TRUE))),"✅ 符合","❌ 不符合")</f>
        <v>❌ 不符合</v>
      </c>
      <c r="L457" s="15">
        <v>0</v>
      </c>
      <c r="M457" s="15">
        <v>1</v>
      </c>
      <c r="N457" s="15">
        <v>1.25</v>
      </c>
      <c r="O457" s="15">
        <v>0</v>
      </c>
      <c r="P457" s="15">
        <v>0</v>
      </c>
      <c r="Q457" s="15">
        <v>0</v>
      </c>
      <c r="R457" s="15">
        <v>1.25</v>
      </c>
      <c r="S457" s="15">
        <v>1.25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</row>
    <row r="458" spans="1:26" ht="15.75" customHeight="1" x14ac:dyDescent="0.3">
      <c r="A458" s="2" t="s">
        <v>1220</v>
      </c>
      <c r="B458" s="13" t="s">
        <v>1175</v>
      </c>
      <c r="C458" s="13" t="s">
        <v>1221</v>
      </c>
      <c r="D458" s="12" t="s">
        <v>73</v>
      </c>
      <c r="E458" s="13" t="s">
        <v>697</v>
      </c>
      <c r="F458" s="2">
        <v>4</v>
      </c>
      <c r="G458" s="15">
        <v>240.5</v>
      </c>
      <c r="H458" s="7">
        <f>L458*'114成績輸入與落點儀表板'!$B$2+M458*'114成績輸入與落點儀表板'!$B$3+N458*'114成績輸入與落點儀表板'!$B$4+O458*'114成績輸入與落點儀表板'!$B$5+P458*'114成績輸入與落點儀表板'!$B$6+Q458*'114成績輸入與落點儀表板'!$B$7+R458*'114成績輸入與落點儀表板'!$B$8+S458*'114成績輸入與落點儀表板'!$B$9+T458*'114成績輸入與落點儀表板'!$B$10+U458*'114成績輸入與落點儀表板'!$B$11+V458*'114成績輸入與落點儀表板'!$B$12+W458*'114成績輸入與落點儀表板'!$B$13+X458*'114成績輸入與落點儀表板'!$B$14+Y458*'114成績輸入與落點儀表板'!$B$15+Z458*'114成績輸入與落點儀表板'!$B$16</f>
        <v>0</v>
      </c>
      <c r="I458" s="8">
        <f t="shared" si="14"/>
        <v>-240.5</v>
      </c>
      <c r="J458" s="2" t="str">
        <f t="shared" si="15"/>
        <v>FAIL</v>
      </c>
      <c r="K458" s="17" t="str">
        <f>IF(AND(IF('114成績輸入與落點儀表板'!$C$2="必須採計",L458&gt;0,IF('114成績輸入與落點儀表板'!$C$2="不可採計",L458=0,TRUE)),IF('114成績輸入與落點儀表板'!$C$3="必須採計",M458&gt;0,IF('114成績輸入與落點儀表板'!$C$3="不可採計",M458=0,TRUE)),IF('114成績輸入與落點儀表板'!$C$4="必須採計",N458&gt;0,IF('114成績輸入與落點儀表板'!$C$4="不可採計",N458=0,TRUE)),IF('114成績輸入與落點儀表板'!$C$5="必須採計",O458&gt;0,IF('114成績輸入與落點儀表板'!$C$5="不可採計",O458=0,TRUE)),IF('114成績輸入與落點儀表板'!$C$6="必須採計",P458&gt;0,IF('114成績輸入與落點儀表板'!$C$6="不可採計",P458=0,TRUE)),IF('114成績輸入與落點儀表板'!$C$7="必須採計",Q458&gt;0,IF('114成績輸入與落點儀表板'!$C$7="不可採計",Q458=0,TRUE)),IF('114成績輸入與落點儀表板'!$C$8="必須採計",R458&gt;0,IF('114成績輸入與落點儀表板'!$C$8="不可採計",R458=0,TRUE)),IF('114成績輸入與落點儀表板'!$C$9="必須採計",S458&gt;0,IF('114成績輸入與落點儀表板'!$C$9="不可採計",S458=0,TRUE)),IF('114成績輸入與落點儀表板'!$C$10="必須採計",T458&gt;0,IF('114成績輸入與落點儀表板'!$C$10="不可採計",T458=0,TRUE)),IF('114成績輸入與落點儀表板'!$C$11="必須採計",U458&gt;0,IF('114成績輸入與落點儀表板'!$C$11="不可採計",U458=0,TRUE)),IF('114成績輸入與落點儀表板'!$C$12="必須採計",V458&gt;0,IF('114成績輸入與落點儀表板'!$C$12="不可採計",V458=0,TRUE)),IF('114成績輸入與落點儀表板'!$C$13="必須採計",W458&gt;0,IF('114成績輸入與落點儀表板'!$C$13="不可採計",W458=0,TRUE)),IF('114成績輸入與落點儀表板'!$C$14="必須採計",X458&gt;0,IF('114成績輸入與落點儀表板'!$C$14="不可採計",X458=0,TRUE)),IF('114成績輸入與落點儀表板'!$C$15="必須採計",Y458&gt;0,IF('114成績輸入與落點儀表板'!$C$15="不可採計",Y458=0,TRUE)),IF('114成績輸入與落點儀表板'!$C$16="必須採計",Z458&gt;0,IF('114成績輸入與落點儀表板'!$C$16="不可採計",Z458=0,TRUE))),"✅ 符合","❌ 不符合")</f>
        <v>✅ 符合</v>
      </c>
      <c r="L458" s="15">
        <v>1</v>
      </c>
      <c r="M458" s="15">
        <v>1.5</v>
      </c>
      <c r="N458" s="15">
        <v>2</v>
      </c>
      <c r="O458" s="15">
        <v>0</v>
      </c>
      <c r="P458" s="15">
        <v>0</v>
      </c>
      <c r="Q458" s="15">
        <v>0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</row>
    <row r="459" spans="1:26" customFormat="1" ht="15.75" customHeight="1" x14ac:dyDescent="0.3">
      <c r="A459" s="2" t="s">
        <v>1222</v>
      </c>
      <c r="B459" s="6" t="s">
        <v>1175</v>
      </c>
      <c r="C459" s="6" t="s">
        <v>1223</v>
      </c>
      <c r="D459" s="12" t="s">
        <v>73</v>
      </c>
      <c r="E459" s="13" t="s">
        <v>395</v>
      </c>
      <c r="F459" s="2">
        <v>6</v>
      </c>
      <c r="G459" s="15">
        <v>278</v>
      </c>
      <c r="H459" s="7">
        <f>L459*'114成績輸入與落點儀表板'!$B$2+M459*'114成績輸入與落點儀表板'!$B$3+N459*'114成績輸入與落點儀表板'!$B$4+O459*'114成績輸入與落點儀表板'!$B$5+P459*'114成績輸入與落點儀表板'!$B$6+Q459*'114成績輸入與落點儀表板'!$B$7+R459*'114成績輸入與落點儀表板'!$B$8+S459*'114成績輸入與落點儀表板'!$B$9+T459*'114成績輸入與落點儀表板'!$B$10+U459*'114成績輸入與落點儀表板'!$B$11+V459*'114成績輸入與落點儀表板'!$B$12+W459*'114成績輸入與落點儀表板'!$B$13+X459*'114成績輸入與落點儀表板'!$B$14+Y459*'114成績輸入與落點儀表板'!$B$15+Z459*'114成績輸入與落點儀表板'!$B$16</f>
        <v>0</v>
      </c>
      <c r="I459" s="8">
        <f t="shared" si="14"/>
        <v>-278</v>
      </c>
      <c r="J459" s="2" t="str">
        <f t="shared" si="15"/>
        <v>FAIL</v>
      </c>
      <c r="K459" s="17" t="str">
        <f>IF(AND(IF('114成績輸入與落點儀表板'!$C$2="必須採計",L459&gt;0,IF('114成績輸入與落點儀表板'!$C$2="不可採計",L459=0,TRUE)),IF('114成績輸入與落點儀表板'!$C$3="必須採計",M459&gt;0,IF('114成績輸入與落點儀表板'!$C$3="不可採計",M459=0,TRUE)),IF('114成績輸入與落點儀表板'!$C$4="必須採計",N459&gt;0,IF('114成績輸入與落點儀表板'!$C$4="不可採計",N459=0,TRUE)),IF('114成績輸入與落點儀表板'!$C$5="必須採計",O459&gt;0,IF('114成績輸入與落點儀表板'!$C$5="不可採計",O459=0,TRUE)),IF('114成績輸入與落點儀表板'!$C$6="必須採計",P459&gt;0,IF('114成績輸入與落點儀表板'!$C$6="不可採計",P459=0,TRUE)),IF('114成績輸入與落點儀表板'!$C$7="必須採計",Q459&gt;0,IF('114成績輸入與落點儀表板'!$C$7="不可採計",Q459=0,TRUE)),IF('114成績輸入與落點儀表板'!$C$8="必須採計",R459&gt;0,IF('114成績輸入與落點儀表板'!$C$8="不可採計",R459=0,TRUE)),IF('114成績輸入與落點儀表板'!$C$9="必須採計",S459&gt;0,IF('114成績輸入與落點儀表板'!$C$9="不可採計",S459=0,TRUE)),IF('114成績輸入與落點儀表板'!$C$10="必須採計",T459&gt;0,IF('114成績輸入與落點儀表板'!$C$10="不可採計",T459=0,TRUE)),IF('114成績輸入與落點儀表板'!$C$11="必須採計",U459&gt;0,IF('114成績輸入與落點儀表板'!$C$11="不可採計",U459=0,TRUE)),IF('114成績輸入與落點儀表板'!$C$12="必須採計",V459&gt;0,IF('114成績輸入與落點儀表板'!$C$12="不可採計",V459=0,TRUE)),IF('114成績輸入與落點儀表板'!$C$13="必須採計",W459&gt;0,IF('114成績輸入與落點儀表板'!$C$13="不可採計",W459=0,TRUE)),IF('114成績輸入與落點儀表板'!$C$14="必須採計",X459&gt;0,IF('114成績輸入與落點儀表板'!$C$14="不可採計",X459=0,TRUE)),IF('114成績輸入與落點儀表板'!$C$15="必須採計",Y459&gt;0,IF('114成績輸入與落點儀表板'!$C$15="不可採計",Y459=0,TRUE)),IF('114成績輸入與落點儀表板'!$C$16="必須採計",Z459&gt;0,IF('114成績輸入與落點儀表板'!$C$16="不可採計",Z459=0,TRUE))),"✅ 符合","❌ 不符合")</f>
        <v>✅ 符合</v>
      </c>
      <c r="L459" s="15">
        <v>1</v>
      </c>
      <c r="M459" s="15">
        <v>2</v>
      </c>
      <c r="N459" s="15">
        <v>0</v>
      </c>
      <c r="O459" s="15">
        <v>2</v>
      </c>
      <c r="P459" s="15">
        <v>0</v>
      </c>
      <c r="Q459" s="15">
        <v>0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</row>
    <row r="460" spans="1:26" ht="15.75" customHeight="1" x14ac:dyDescent="0.3">
      <c r="A460" s="2" t="s">
        <v>1224</v>
      </c>
      <c r="B460" s="13" t="s">
        <v>1175</v>
      </c>
      <c r="C460" s="13" t="s">
        <v>1225</v>
      </c>
      <c r="D460" s="12" t="s">
        <v>121</v>
      </c>
      <c r="E460" s="13" t="s">
        <v>1226</v>
      </c>
      <c r="F460" s="2">
        <v>8</v>
      </c>
      <c r="G460" s="15">
        <v>174</v>
      </c>
      <c r="H460" s="7">
        <f>L460*'114成績輸入與落點儀表板'!$B$2+M460*'114成績輸入與落點儀表板'!$B$3+N460*'114成績輸入與落點儀表板'!$B$4+O460*'114成績輸入與落點儀表板'!$B$5+P460*'114成績輸入與落點儀表板'!$B$6+Q460*'114成績輸入與落點儀表板'!$B$7+R460*'114成績輸入與落點儀表板'!$B$8+S460*'114成績輸入與落點儀表板'!$B$9+T460*'114成績輸入與落點儀表板'!$B$10+U460*'114成績輸入與落點儀表板'!$B$11+V460*'114成績輸入與落點儀表板'!$B$12+W460*'114成績輸入與落點儀表板'!$B$13+X460*'114成績輸入與落點儀表板'!$B$14+Y460*'114成績輸入與落點儀表板'!$B$15+Z460*'114成績輸入與落點儀表板'!$B$16</f>
        <v>0</v>
      </c>
      <c r="I460" s="8">
        <f t="shared" si="14"/>
        <v>-174</v>
      </c>
      <c r="J460" s="2" t="str">
        <f t="shared" si="15"/>
        <v>FAIL</v>
      </c>
      <c r="K460" s="17" t="str">
        <f>IF(AND(IF('114成績輸入與落點儀表板'!$C$2="必須採計",L460&gt;0,IF('114成績輸入與落點儀表板'!$C$2="不可採計",L460=0,TRUE)),IF('114成績輸入與落點儀表板'!$C$3="必須採計",M460&gt;0,IF('114成績輸入與落點儀表板'!$C$3="不可採計",M460=0,TRUE)),IF('114成績輸入與落點儀表板'!$C$4="必須採計",N460&gt;0,IF('114成績輸入與落點儀表板'!$C$4="不可採計",N460=0,TRUE)),IF('114成績輸入與落點儀表板'!$C$5="必須採計",O460&gt;0,IF('114成績輸入與落點儀表板'!$C$5="不可採計",O460=0,TRUE)),IF('114成績輸入與落點儀表板'!$C$6="必須採計",P460&gt;0,IF('114成績輸入與落點儀表板'!$C$6="不可採計",P460=0,TRUE)),IF('114成績輸入與落點儀表板'!$C$7="必須採計",Q460&gt;0,IF('114成績輸入與落點儀表板'!$C$7="不可採計",Q460=0,TRUE)),IF('114成績輸入與落點儀表板'!$C$8="必須採計",R460&gt;0,IF('114成績輸入與落點儀表板'!$C$8="不可採計",R460=0,TRUE)),IF('114成績輸入與落點儀表板'!$C$9="必須採計",S460&gt;0,IF('114成績輸入與落點儀表板'!$C$9="不可採計",S460=0,TRUE)),IF('114成績輸入與落點儀表板'!$C$10="必須採計",T460&gt;0,IF('114成績輸入與落點儀表板'!$C$10="不可採計",T460=0,TRUE)),IF('114成績輸入與落點儀表板'!$C$11="必須採計",U460&gt;0,IF('114成績輸入與落點儀表板'!$C$11="不可採計",U460=0,TRUE)),IF('114成績輸入與落點儀表板'!$C$12="必須採計",V460&gt;0,IF('114成績輸入與落點儀表板'!$C$12="不可採計",V460=0,TRUE)),IF('114成績輸入與落點儀表板'!$C$13="必須採計",W460&gt;0,IF('114成績輸入與落點儀表板'!$C$13="不可採計",W460=0,TRUE)),IF('114成績輸入與落點儀表板'!$C$14="必須採計",X460&gt;0,IF('114成績輸入與落點儀表板'!$C$14="不可採計",X460=0,TRUE)),IF('114成績輸入與落點儀表板'!$C$15="必須採計",Y460&gt;0,IF('114成績輸入與落點儀表板'!$C$15="不可採計",Y460=0,TRUE)),IF('114成績輸入與落點儀表板'!$C$16="必須採計",Z460&gt;0,IF('114成績輸入與落點儀表板'!$C$16="不可採計",Z460=0,TRUE))),"✅ 符合","❌ 不符合")</f>
        <v>✅ 符合</v>
      </c>
      <c r="L460" s="15">
        <v>1</v>
      </c>
      <c r="M460" s="15">
        <v>1.5</v>
      </c>
      <c r="N460" s="15">
        <v>1</v>
      </c>
      <c r="O460" s="15">
        <v>0</v>
      </c>
      <c r="P460" s="15">
        <v>0</v>
      </c>
      <c r="Q460" s="15">
        <v>0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</row>
    <row r="461" spans="1:26" customFormat="1" ht="15.75" customHeight="1" x14ac:dyDescent="0.3">
      <c r="A461" s="2" t="s">
        <v>1227</v>
      </c>
      <c r="B461" s="6" t="s">
        <v>1175</v>
      </c>
      <c r="C461" s="6" t="s">
        <v>1228</v>
      </c>
      <c r="D461" s="12" t="s">
        <v>121</v>
      </c>
      <c r="E461" s="13" t="s">
        <v>395</v>
      </c>
      <c r="F461" s="2">
        <v>12</v>
      </c>
      <c r="G461" s="15">
        <v>264</v>
      </c>
      <c r="H461" s="7">
        <f>L461*'114成績輸入與落點儀表板'!$B$2+M461*'114成績輸入與落點儀表板'!$B$3+N461*'114成績輸入與落點儀表板'!$B$4+O461*'114成績輸入與落點儀表板'!$B$5+P461*'114成績輸入與落點儀表板'!$B$6+Q461*'114成績輸入與落點儀表板'!$B$7+R461*'114成績輸入與落點儀表板'!$B$8+S461*'114成績輸入與落點儀表板'!$B$9+T461*'114成績輸入與落點儀表板'!$B$10+U461*'114成績輸入與落點儀表板'!$B$11+V461*'114成績輸入與落點儀表板'!$B$12+W461*'114成績輸入與落點儀表板'!$B$13+X461*'114成績輸入與落點儀表板'!$B$14+Y461*'114成績輸入與落點儀表板'!$B$15+Z461*'114成績輸入與落點儀表板'!$B$16</f>
        <v>0</v>
      </c>
      <c r="I461" s="8">
        <f t="shared" si="14"/>
        <v>-264</v>
      </c>
      <c r="J461" s="2" t="str">
        <f t="shared" si="15"/>
        <v>FAIL</v>
      </c>
      <c r="K461" s="17" t="str">
        <f>IF(AND(IF('114成績輸入與落點儀表板'!$C$2="必須採計",L461&gt;0,IF('114成績輸入與落點儀表板'!$C$2="不可採計",L461=0,TRUE)),IF('114成績輸入與落點儀表板'!$C$3="必須採計",M461&gt;0,IF('114成績輸入與落點儀表板'!$C$3="不可採計",M461=0,TRUE)),IF('114成績輸入與落點儀表板'!$C$4="必須採計",N461&gt;0,IF('114成績輸入與落點儀表板'!$C$4="不可採計",N461=0,TRUE)),IF('114成績輸入與落點儀表板'!$C$5="必須採計",O461&gt;0,IF('114成績輸入與落點儀表板'!$C$5="不可採計",O461=0,TRUE)),IF('114成績輸入與落點儀表板'!$C$6="必須採計",P461&gt;0,IF('114成績輸入與落點儀表板'!$C$6="不可採計",P461=0,TRUE)),IF('114成績輸入與落點儀表板'!$C$7="必須採計",Q461&gt;0,IF('114成績輸入與落點儀表板'!$C$7="不可採計",Q461=0,TRUE)),IF('114成績輸入與落點儀表板'!$C$8="必須採計",R461&gt;0,IF('114成績輸入與落點儀表板'!$C$8="不可採計",R461=0,TRUE)),IF('114成績輸入與落點儀表板'!$C$9="必須採計",S461&gt;0,IF('114成績輸入與落點儀表板'!$C$9="不可採計",S461=0,TRUE)),IF('114成績輸入與落點儀表板'!$C$10="必須採計",T461&gt;0,IF('114成績輸入與落點儀表板'!$C$10="不可採計",T461=0,TRUE)),IF('114成績輸入與落點儀表板'!$C$11="必須採計",U461&gt;0,IF('114成績輸入與落點儀表板'!$C$11="不可採計",U461=0,TRUE)),IF('114成績輸入與落點儀表板'!$C$12="必須採計",V461&gt;0,IF('114成績輸入與落點儀表板'!$C$12="不可採計",V461=0,TRUE)),IF('114成績輸入與落點儀表板'!$C$13="必須採計",W461&gt;0,IF('114成績輸入與落點儀表板'!$C$13="不可採計",W461=0,TRUE)),IF('114成績輸入與落點儀表板'!$C$14="必須採計",X461&gt;0,IF('114成績輸入與落點儀表板'!$C$14="不可採計",X461=0,TRUE)),IF('114成績輸入與落點儀表板'!$C$15="必須採計",Y461&gt;0,IF('114成績輸入與落點儀表板'!$C$15="不可採計",Y461=0,TRUE)),IF('114成績輸入與落點儀表板'!$C$16="必須採計",Z461&gt;0,IF('114成績輸入與落點儀表板'!$C$16="不可採計",Z461=0,TRUE))),"✅ 符合","❌ 不符合")</f>
        <v>✅ 符合</v>
      </c>
      <c r="L461" s="15">
        <v>1</v>
      </c>
      <c r="M461" s="15">
        <v>2</v>
      </c>
      <c r="N461" s="15">
        <v>0</v>
      </c>
      <c r="O461" s="15">
        <v>2</v>
      </c>
      <c r="P461" s="15">
        <v>0</v>
      </c>
      <c r="Q461" s="15">
        <v>0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</row>
    <row r="462" spans="1:26" ht="15.75" customHeight="1" x14ac:dyDescent="0.3">
      <c r="A462" s="2" t="s">
        <v>1229</v>
      </c>
      <c r="B462" s="13" t="s">
        <v>1175</v>
      </c>
      <c r="C462" s="13" t="s">
        <v>1230</v>
      </c>
      <c r="D462" s="12" t="s">
        <v>121</v>
      </c>
      <c r="E462" s="13" t="s">
        <v>1231</v>
      </c>
      <c r="F462" s="2">
        <v>14</v>
      </c>
      <c r="G462" s="15">
        <v>232</v>
      </c>
      <c r="H462" s="7">
        <f>L462*'114成績輸入與落點儀表板'!$B$2+M462*'114成績輸入與落點儀表板'!$B$3+N462*'114成績輸入與落點儀表板'!$B$4+O462*'114成績輸入與落點儀表板'!$B$5+P462*'114成績輸入與落點儀表板'!$B$6+Q462*'114成績輸入與落點儀表板'!$B$7+R462*'114成績輸入與落點儀表板'!$B$8+S462*'114成績輸入與落點儀表板'!$B$9+T462*'114成績輸入與落點儀表板'!$B$10+U462*'114成績輸入與落點儀表板'!$B$11+V462*'114成績輸入與落點儀表板'!$B$12+W462*'114成績輸入與落點儀表板'!$B$13+X462*'114成績輸入與落點儀表板'!$B$14+Y462*'114成績輸入與落點儀表板'!$B$15+Z462*'114成績輸入與落點儀表板'!$B$16</f>
        <v>0</v>
      </c>
      <c r="I462" s="8">
        <f t="shared" si="14"/>
        <v>-232</v>
      </c>
      <c r="J462" s="2" t="str">
        <f t="shared" si="15"/>
        <v>FAIL</v>
      </c>
      <c r="K462" s="17" t="str">
        <f>IF(AND(IF('114成績輸入與落點儀表板'!$C$2="必須採計",L462&gt;0,IF('114成績輸入與落點儀表板'!$C$2="不可採計",L462=0,TRUE)),IF('114成績輸入與落點儀表板'!$C$3="必須採計",M462&gt;0,IF('114成績輸入與落點儀表板'!$C$3="不可採計",M462=0,TRUE)),IF('114成績輸入與落點儀表板'!$C$4="必須採計",N462&gt;0,IF('114成績輸入與落點儀表板'!$C$4="不可採計",N462=0,TRUE)),IF('114成績輸入與落點儀表板'!$C$5="必須採計",O462&gt;0,IF('114成績輸入與落點儀表板'!$C$5="不可採計",O462=0,TRUE)),IF('114成績輸入與落點儀表板'!$C$6="必須採計",P462&gt;0,IF('114成績輸入與落點儀表板'!$C$6="不可採計",P462=0,TRUE)),IF('114成績輸入與落點儀表板'!$C$7="必須採計",Q462&gt;0,IF('114成績輸入與落點儀表板'!$C$7="不可採計",Q462=0,TRUE)),IF('114成績輸入與落點儀表板'!$C$8="必須採計",R462&gt;0,IF('114成績輸入與落點儀表板'!$C$8="不可採計",R462=0,TRUE)),IF('114成績輸入與落點儀表板'!$C$9="必須採計",S462&gt;0,IF('114成績輸入與落點儀表板'!$C$9="不可採計",S462=0,TRUE)),IF('114成績輸入與落點儀表板'!$C$10="必須採計",T462&gt;0,IF('114成績輸入與落點儀表板'!$C$10="不可採計",T462=0,TRUE)),IF('114成績輸入與落點儀表板'!$C$11="必須採計",U462&gt;0,IF('114成績輸入與落點儀表板'!$C$11="不可採計",U462=0,TRUE)),IF('114成績輸入與落點儀表板'!$C$12="必須採計",V462&gt;0,IF('114成績輸入與落點儀表板'!$C$12="不可採計",V462=0,TRUE)),IF('114成績輸入與落點儀表板'!$C$13="必須採計",W462&gt;0,IF('114成績輸入與落點儀表板'!$C$13="不可採計",W462=0,TRUE)),IF('114成績輸入與落點儀表板'!$C$14="必須採計",X462&gt;0,IF('114成績輸入與落點儀表板'!$C$14="不可採計",X462=0,TRUE)),IF('114成績輸入與落點儀表板'!$C$15="必須採計",Y462&gt;0,IF('114成績輸入與落點儀表板'!$C$15="不可採計",Y462=0,TRUE)),IF('114成績輸入與落點儀表板'!$C$16="必須採計",Z462&gt;0,IF('114成績輸入與落點儀表板'!$C$16="不可採計",Z462=0,TRUE))),"✅ 符合","❌ 不符合")</f>
        <v>✅ 符合</v>
      </c>
      <c r="L462" s="15">
        <v>1</v>
      </c>
      <c r="M462" s="15">
        <v>1.5</v>
      </c>
      <c r="N462" s="15">
        <v>1.5</v>
      </c>
      <c r="O462" s="15">
        <v>0</v>
      </c>
      <c r="P462" s="15">
        <v>0</v>
      </c>
      <c r="Q462" s="15">
        <v>0</v>
      </c>
      <c r="R462" s="15">
        <v>1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</row>
    <row r="463" spans="1:26" ht="15.75" customHeight="1" x14ac:dyDescent="0.3">
      <c r="A463" s="2" t="s">
        <v>1232</v>
      </c>
      <c r="B463" s="13" t="s">
        <v>1175</v>
      </c>
      <c r="C463" s="13" t="s">
        <v>1233</v>
      </c>
      <c r="D463" s="12" t="s">
        <v>103</v>
      </c>
      <c r="E463" s="13" t="s">
        <v>1234</v>
      </c>
      <c r="F463" s="2">
        <v>5</v>
      </c>
      <c r="G463" s="15">
        <v>199</v>
      </c>
      <c r="H463" s="7">
        <f>L463*'114成績輸入與落點儀表板'!$B$2+M463*'114成績輸入與落點儀表板'!$B$3+N463*'114成績輸入與落點儀表板'!$B$4+O463*'114成績輸入與落點儀表板'!$B$5+P463*'114成績輸入與落點儀表板'!$B$6+Q463*'114成績輸入與落點儀表板'!$B$7+R463*'114成績輸入與落點儀表板'!$B$8+S463*'114成績輸入與落點儀表板'!$B$9+T463*'114成績輸入與落點儀表板'!$B$10+U463*'114成績輸入與落點儀表板'!$B$11+V463*'114成績輸入與落點儀表板'!$B$12+W463*'114成績輸入與落點儀表板'!$B$13+X463*'114成績輸入與落點儀表板'!$B$14+Y463*'114成績輸入與落點儀表板'!$B$15+Z463*'114成績輸入與落點儀表板'!$B$16</f>
        <v>0</v>
      </c>
      <c r="I463" s="8">
        <f t="shared" si="14"/>
        <v>-199</v>
      </c>
      <c r="J463" s="2" t="str">
        <f t="shared" si="15"/>
        <v>FAIL</v>
      </c>
      <c r="K463" s="17" t="str">
        <f>IF(AND(IF('114成績輸入與落點儀表板'!$C$2="必須採計",L463&gt;0,IF('114成績輸入與落點儀表板'!$C$2="不可採計",L463=0,TRUE)),IF('114成績輸入與落點儀表板'!$C$3="必須採計",M463&gt;0,IF('114成績輸入與落點儀表板'!$C$3="不可採計",M463=0,TRUE)),IF('114成績輸入與落點儀表板'!$C$4="必須採計",N463&gt;0,IF('114成績輸入與落點儀表板'!$C$4="不可採計",N463=0,TRUE)),IF('114成績輸入與落點儀表板'!$C$5="必須採計",O463&gt;0,IF('114成績輸入與落點儀表板'!$C$5="不可採計",O463=0,TRUE)),IF('114成績輸入與落點儀表板'!$C$6="必須採計",P463&gt;0,IF('114成績輸入與落點儀表板'!$C$6="不可採計",P463=0,TRUE)),IF('114成績輸入與落點儀表板'!$C$7="必須採計",Q463&gt;0,IF('114成績輸入與落點儀表板'!$C$7="不可採計",Q463=0,TRUE)),IF('114成績輸入與落點儀表板'!$C$8="必須採計",R463&gt;0,IF('114成績輸入與落點儀表板'!$C$8="不可採計",R463=0,TRUE)),IF('114成績輸入與落點儀表板'!$C$9="必須採計",S463&gt;0,IF('114成績輸入與落點儀表板'!$C$9="不可採計",S463=0,TRUE)),IF('114成績輸入與落點儀表板'!$C$10="必須採計",T463&gt;0,IF('114成績輸入與落點儀表板'!$C$10="不可採計",T463=0,TRUE)),IF('114成績輸入與落點儀表板'!$C$11="必須採計",U463&gt;0,IF('114成績輸入與落點儀表板'!$C$11="不可採計",U463=0,TRUE)),IF('114成績輸入與落點儀表板'!$C$12="必須採計",V463&gt;0,IF('114成績輸入與落點儀表板'!$C$12="不可採計",V463=0,TRUE)),IF('114成績輸入與落點儀表板'!$C$13="必須採計",W463&gt;0,IF('114成績輸入與落點儀表板'!$C$13="不可採計",W463=0,TRUE)),IF('114成績輸入與落點儀表板'!$C$14="必須採計",X463&gt;0,IF('114成績輸入與落點儀表板'!$C$14="不可採計",X463=0,TRUE)),IF('114成績輸入與落點儀表板'!$C$15="必須採計",Y463&gt;0,IF('114成績輸入與落點儀表板'!$C$15="不可採計",Y463=0,TRUE)),IF('114成績輸入與落點儀表板'!$C$16="必須採計",Z463&gt;0,IF('114成績輸入與落點儀表板'!$C$16="不可採計",Z463=0,TRUE))),"✅ 符合","❌ 不符合")</f>
        <v>✅ 符合</v>
      </c>
      <c r="L463" s="15">
        <v>1</v>
      </c>
      <c r="M463" s="15">
        <v>1</v>
      </c>
      <c r="N463" s="15">
        <v>1</v>
      </c>
      <c r="O463" s="15">
        <v>0</v>
      </c>
      <c r="P463" s="15">
        <v>0</v>
      </c>
      <c r="Q463" s="15">
        <v>0</v>
      </c>
      <c r="R463" s="15">
        <v>1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</row>
    <row r="464" spans="1:26" customFormat="1" ht="15.75" customHeight="1" x14ac:dyDescent="0.3">
      <c r="A464" s="2" t="s">
        <v>1235</v>
      </c>
      <c r="B464" s="6" t="s">
        <v>1175</v>
      </c>
      <c r="C464" s="6" t="s">
        <v>1236</v>
      </c>
      <c r="D464" s="12" t="s">
        <v>103</v>
      </c>
      <c r="E464" s="13" t="s">
        <v>1237</v>
      </c>
      <c r="F464" s="2">
        <v>2</v>
      </c>
      <c r="G464" s="15">
        <v>164</v>
      </c>
      <c r="H464" s="7">
        <f>L464*'114成績輸入與落點儀表板'!$B$2+M464*'114成績輸入與落點儀表板'!$B$3+N464*'114成績輸入與落點儀表板'!$B$4+O464*'114成績輸入與落點儀表板'!$B$5+P464*'114成績輸入與落點儀表板'!$B$6+Q464*'114成績輸入與落點儀表板'!$B$7+R464*'114成績輸入與落點儀表板'!$B$8+S464*'114成績輸入與落點儀表板'!$B$9+T464*'114成績輸入與落點儀表板'!$B$10+U464*'114成績輸入與落點儀表板'!$B$11+V464*'114成績輸入與落點儀表板'!$B$12+W464*'114成績輸入與落點儀表板'!$B$13+X464*'114成績輸入與落點儀表板'!$B$14+Y464*'114成績輸入與落點儀表板'!$B$15+Z464*'114成績輸入與落點儀表板'!$B$16</f>
        <v>0</v>
      </c>
      <c r="I464" s="8">
        <f t="shared" si="14"/>
        <v>-164</v>
      </c>
      <c r="J464" s="2" t="str">
        <f t="shared" si="15"/>
        <v>FAIL</v>
      </c>
      <c r="K464" s="17" t="str">
        <f>IF(AND(IF('114成績輸入與落點儀表板'!$C$2="必須採計",L464&gt;0,IF('114成績輸入與落點儀表板'!$C$2="不可採計",L464=0,TRUE)),IF('114成績輸入與落點儀表板'!$C$3="必須採計",M464&gt;0,IF('114成績輸入與落點儀表板'!$C$3="不可採計",M464=0,TRUE)),IF('114成績輸入與落點儀表板'!$C$4="必須採計",N464&gt;0,IF('114成績輸入與落點儀表板'!$C$4="不可採計",N464=0,TRUE)),IF('114成績輸入與落點儀表板'!$C$5="必須採計",O464&gt;0,IF('114成績輸入與落點儀表板'!$C$5="不可採計",O464=0,TRUE)),IF('114成績輸入與落點儀表板'!$C$6="必須採計",P464&gt;0,IF('114成績輸入與落點儀表板'!$C$6="不可採計",P464=0,TRUE)),IF('114成績輸入與落點儀表板'!$C$7="必須採計",Q464&gt;0,IF('114成績輸入與落點儀表板'!$C$7="不可採計",Q464=0,TRUE)),IF('114成績輸入與落點儀表板'!$C$8="必須採計",R464&gt;0,IF('114成績輸入與落點儀表板'!$C$8="不可採計",R464=0,TRUE)),IF('114成績輸入與落點儀表板'!$C$9="必須採計",S464&gt;0,IF('114成績輸入與落點儀表板'!$C$9="不可採計",S464=0,TRUE)),IF('114成績輸入與落點儀表板'!$C$10="必須採計",T464&gt;0,IF('114成績輸入與落點儀表板'!$C$10="不可採計",T464=0,TRUE)),IF('114成績輸入與落點儀表板'!$C$11="必須採計",U464&gt;0,IF('114成績輸入與落點儀表板'!$C$11="不可採計",U464=0,TRUE)),IF('114成績輸入與落點儀表板'!$C$12="必須採計",V464&gt;0,IF('114成績輸入與落點儀表板'!$C$12="不可採計",V464=0,TRUE)),IF('114成績輸入與落點儀表板'!$C$13="必須採計",W464&gt;0,IF('114成績輸入與落點儀表板'!$C$13="不可採計",W464=0,TRUE)),IF('114成績輸入與落點儀表板'!$C$14="必須採計",X464&gt;0,IF('114成績輸入與落點儀表板'!$C$14="不可採計",X464=0,TRUE)),IF('114成績輸入與落點儀表板'!$C$15="必須採計",Y464&gt;0,IF('114成績輸入與落點儀表板'!$C$15="不可採計",Y464=0,TRUE)),IF('114成績輸入與落點儀表板'!$C$16="必須採計",Z464&gt;0,IF('114成績輸入與落點儀表板'!$C$16="不可採計",Z464=0,TRUE))),"✅ 符合","❌ 不符合")</f>
        <v>✅ 符合</v>
      </c>
      <c r="L464" s="15">
        <v>1</v>
      </c>
      <c r="M464" s="15">
        <v>1</v>
      </c>
      <c r="N464" s="15">
        <v>0</v>
      </c>
      <c r="O464" s="15">
        <v>1</v>
      </c>
      <c r="P464" s="15">
        <v>0</v>
      </c>
      <c r="Q464" s="15">
        <v>0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</row>
    <row r="465" spans="1:26" customFormat="1" ht="15.75" customHeight="1" x14ac:dyDescent="0.3">
      <c r="A465" s="2" t="s">
        <v>1238</v>
      </c>
      <c r="B465" s="6" t="s">
        <v>1175</v>
      </c>
      <c r="C465" s="6" t="s">
        <v>59</v>
      </c>
      <c r="D465" s="12" t="s">
        <v>60</v>
      </c>
      <c r="E465" s="13" t="s">
        <v>1239</v>
      </c>
      <c r="F465" s="2">
        <v>11</v>
      </c>
      <c r="G465" s="15">
        <v>277</v>
      </c>
      <c r="H465" s="7">
        <f>L465*'114成績輸入與落點儀表板'!$B$2+M465*'114成績輸入與落點儀表板'!$B$3+N465*'114成績輸入與落點儀表板'!$B$4+O465*'114成績輸入與落點儀表板'!$B$5+P465*'114成績輸入與落點儀表板'!$B$6+Q465*'114成績輸入與落點儀表板'!$B$7+R465*'114成績輸入與落點儀表板'!$B$8+S465*'114成績輸入與落點儀表板'!$B$9+T465*'114成績輸入與落點儀表板'!$B$10+U465*'114成績輸入與落點儀表板'!$B$11+V465*'114成績輸入與落點儀表板'!$B$12+W465*'114成績輸入與落點儀表板'!$B$13+X465*'114成績輸入與落點儀表板'!$B$14+Y465*'114成績輸入與落點儀表板'!$B$15+Z465*'114成績輸入與落點儀表板'!$B$16</f>
        <v>0</v>
      </c>
      <c r="I465" s="8">
        <f t="shared" si="14"/>
        <v>-277</v>
      </c>
      <c r="J465" s="2" t="str">
        <f t="shared" si="15"/>
        <v>FAIL</v>
      </c>
      <c r="K465" s="17" t="str">
        <f>IF(AND(IF('114成績輸入與落點儀表板'!$C$2="必須採計",L465&gt;0,IF('114成績輸入與落點儀表板'!$C$2="不可採計",L465=0,TRUE)),IF('114成績輸入與落點儀表板'!$C$3="必須採計",M465&gt;0,IF('114成績輸入與落點儀表板'!$C$3="不可採計",M465=0,TRUE)),IF('114成績輸入與落點儀表板'!$C$4="必須採計",N465&gt;0,IF('114成績輸入與落點儀表板'!$C$4="不可採計",N465=0,TRUE)),IF('114成績輸入與落點儀表板'!$C$5="必須採計",O465&gt;0,IF('114成績輸入與落點儀表板'!$C$5="不可採計",O465=0,TRUE)),IF('114成績輸入與落點儀表板'!$C$6="必須採計",P465&gt;0,IF('114成績輸入與落點儀表板'!$C$6="不可採計",P465=0,TRUE)),IF('114成績輸入與落點儀表板'!$C$7="必須採計",Q465&gt;0,IF('114成績輸入與落點儀表板'!$C$7="不可採計",Q465=0,TRUE)),IF('114成績輸入與落點儀表板'!$C$8="必須採計",R465&gt;0,IF('114成績輸入與落點儀表板'!$C$8="不可採計",R465=0,TRUE)),IF('114成績輸入與落點儀表板'!$C$9="必須採計",S465&gt;0,IF('114成績輸入與落點儀表板'!$C$9="不可採計",S465=0,TRUE)),IF('114成績輸入與落點儀表板'!$C$10="必須採計",T465&gt;0,IF('114成績輸入與落點儀表板'!$C$10="不可採計",T465=0,TRUE)),IF('114成績輸入與落點儀表板'!$C$11="必須採計",U465&gt;0,IF('114成績輸入與落點儀表板'!$C$11="不可採計",U465=0,TRUE)),IF('114成績輸入與落點儀表板'!$C$12="必須採計",V465&gt;0,IF('114成績輸入與落點儀表板'!$C$12="不可採計",V465=0,TRUE)),IF('114成績輸入與落點儀表板'!$C$13="必須採計",W465&gt;0,IF('114成績輸入與落點儀表板'!$C$13="不可採計",W465=0,TRUE)),IF('114成績輸入與落點儀表板'!$C$14="必須採計",X465&gt;0,IF('114成績輸入與落點儀表板'!$C$14="不可採計",X465=0,TRUE)),IF('114成績輸入與落點儀表板'!$C$15="必須採計",Y465&gt;0,IF('114成績輸入與落點儀表板'!$C$15="不可採計",Y465=0,TRUE)),IF('114成績輸入與落點儀表板'!$C$16="必須採計",Z465&gt;0,IF('114成績輸入與落點儀表板'!$C$16="不可採計",Z465=0,TRUE))),"✅ 符合","❌ 不符合")</f>
        <v>✅ 符合</v>
      </c>
      <c r="L465" s="15">
        <v>1.5</v>
      </c>
      <c r="M465" s="15">
        <v>2</v>
      </c>
      <c r="N465" s="15">
        <v>0</v>
      </c>
      <c r="O465" s="15">
        <v>0</v>
      </c>
      <c r="P465" s="15">
        <v>0</v>
      </c>
      <c r="Q465" s="15">
        <v>0</v>
      </c>
      <c r="R465" s="15">
        <v>0</v>
      </c>
      <c r="S465" s="15">
        <v>0</v>
      </c>
      <c r="T465" s="15">
        <v>0</v>
      </c>
      <c r="U465" s="15">
        <v>1</v>
      </c>
      <c r="V465" s="15">
        <v>1</v>
      </c>
      <c r="W465" s="15">
        <v>0</v>
      </c>
      <c r="X465" s="15">
        <v>0</v>
      </c>
      <c r="Y465" s="15">
        <v>0</v>
      </c>
      <c r="Z465" s="15">
        <v>0</v>
      </c>
    </row>
    <row r="466" spans="1:26" customFormat="1" ht="15.75" customHeight="1" x14ac:dyDescent="0.3">
      <c r="A466" s="2" t="s">
        <v>1240</v>
      </c>
      <c r="B466" s="6" t="s">
        <v>1175</v>
      </c>
      <c r="C466" s="6" t="s">
        <v>1241</v>
      </c>
      <c r="D466" s="12" t="s">
        <v>199</v>
      </c>
      <c r="E466" s="13" t="s">
        <v>1242</v>
      </c>
      <c r="F466" s="2">
        <v>22</v>
      </c>
      <c r="G466" s="15">
        <v>282</v>
      </c>
      <c r="H466" s="7">
        <f>L466*'114成績輸入與落點儀表板'!$B$2+M466*'114成績輸入與落點儀表板'!$B$3+N466*'114成績輸入與落點儀表板'!$B$4+O466*'114成績輸入與落點儀表板'!$B$5+P466*'114成績輸入與落點儀表板'!$B$6+Q466*'114成績輸入與落點儀表板'!$B$7+R466*'114成績輸入與落點儀表板'!$B$8+S466*'114成績輸入與落點儀表板'!$B$9+T466*'114成績輸入與落點儀表板'!$B$10+U466*'114成績輸入與落點儀表板'!$B$11+V466*'114成績輸入與落點儀表板'!$B$12+W466*'114成績輸入與落點儀表板'!$B$13+X466*'114成績輸入與落點儀表板'!$B$14+Y466*'114成績輸入與落點儀表板'!$B$15+Z466*'114成績輸入與落點儀表板'!$B$16</f>
        <v>0</v>
      </c>
      <c r="I466" s="8">
        <f t="shared" si="14"/>
        <v>-282</v>
      </c>
      <c r="J466" s="2" t="str">
        <f t="shared" si="15"/>
        <v>FAIL</v>
      </c>
      <c r="K466" s="17" t="str">
        <f>IF(AND(IF('114成績輸入與落點儀表板'!$C$2="必須採計",L466&gt;0,IF('114成績輸入與落點儀表板'!$C$2="不可採計",L466=0,TRUE)),IF('114成績輸入與落點儀表板'!$C$3="必須採計",M466&gt;0,IF('114成績輸入與落點儀表板'!$C$3="不可採計",M466=0,TRUE)),IF('114成績輸入與落點儀表板'!$C$4="必須採計",N466&gt;0,IF('114成績輸入與落點儀表板'!$C$4="不可採計",N466=0,TRUE)),IF('114成績輸入與落點儀表板'!$C$5="必須採計",O466&gt;0,IF('114成績輸入與落點儀表板'!$C$5="不可採計",O466=0,TRUE)),IF('114成績輸入與落點儀表板'!$C$6="必須採計",P466&gt;0,IF('114成績輸入與落點儀表板'!$C$6="不可採計",P466=0,TRUE)),IF('114成績輸入與落點儀表板'!$C$7="必須採計",Q466&gt;0,IF('114成績輸入與落點儀表板'!$C$7="不可採計",Q466=0,TRUE)),IF('114成績輸入與落點儀表板'!$C$8="必須採計",R466&gt;0,IF('114成績輸入與落點儀表板'!$C$8="不可採計",R466=0,TRUE)),IF('114成績輸入與落點儀表板'!$C$9="必須採計",S466&gt;0,IF('114成績輸入與落點儀表板'!$C$9="不可採計",S466=0,TRUE)),IF('114成績輸入與落點儀表板'!$C$10="必須採計",T466&gt;0,IF('114成績輸入與落點儀表板'!$C$10="不可採計",T466=0,TRUE)),IF('114成績輸入與落點儀表板'!$C$11="必須採計",U466&gt;0,IF('114成績輸入與落點儀表板'!$C$11="不可採計",U466=0,TRUE)),IF('114成績輸入與落點儀表板'!$C$12="必須採計",V466&gt;0,IF('114成績輸入與落點儀表板'!$C$12="不可採計",V466=0,TRUE)),IF('114成績輸入與落點儀表板'!$C$13="必須採計",W466&gt;0,IF('114成績輸入與落點儀表板'!$C$13="不可採計",W466=0,TRUE)),IF('114成績輸入與落點儀表板'!$C$14="必須採計",X466&gt;0,IF('114成績輸入與落點儀表板'!$C$14="不可採計",X466=0,TRUE)),IF('114成績輸入與落點儀表板'!$C$15="必須採計",Y466&gt;0,IF('114成績輸入與落點儀表板'!$C$15="不可採計",Y466=0,TRUE)),IF('114成績輸入與落點儀表板'!$C$16="必須採計",Z466&gt;0,IF('114成績輸入與落點儀表板'!$C$16="不可採計",Z466=0,TRUE))),"✅ 符合","❌ 不符合")</f>
        <v>✅ 符合</v>
      </c>
      <c r="L466" s="15">
        <v>1.5</v>
      </c>
      <c r="M466" s="15">
        <v>1.5</v>
      </c>
      <c r="N466" s="15">
        <v>0</v>
      </c>
      <c r="O466" s="15">
        <v>1</v>
      </c>
      <c r="P466" s="15">
        <v>0</v>
      </c>
      <c r="Q466" s="15">
        <v>0</v>
      </c>
      <c r="R466" s="15">
        <v>0</v>
      </c>
      <c r="S466" s="15">
        <v>0</v>
      </c>
      <c r="T466" s="15">
        <v>0</v>
      </c>
      <c r="U466" s="15">
        <v>1</v>
      </c>
      <c r="V466" s="15">
        <v>1</v>
      </c>
      <c r="W466" s="15">
        <v>0</v>
      </c>
      <c r="X466" s="15">
        <v>0</v>
      </c>
      <c r="Y466" s="15">
        <v>0</v>
      </c>
      <c r="Z466" s="15">
        <v>0</v>
      </c>
    </row>
    <row r="467" spans="1:26" customFormat="1" ht="15.75" customHeight="1" x14ac:dyDescent="0.3">
      <c r="A467" s="2" t="s">
        <v>1243</v>
      </c>
      <c r="B467" s="6" t="s">
        <v>1175</v>
      </c>
      <c r="C467" s="6" t="s">
        <v>1244</v>
      </c>
      <c r="D467" s="12" t="s">
        <v>99</v>
      </c>
      <c r="E467" s="13" t="s">
        <v>1245</v>
      </c>
      <c r="F467" s="2">
        <v>24</v>
      </c>
      <c r="G467" s="15">
        <v>236</v>
      </c>
      <c r="H467" s="7">
        <f>L467*'114成績輸入與落點儀表板'!$B$2+M467*'114成績輸入與落點儀表板'!$B$3+N467*'114成績輸入與落點儀表板'!$B$4+O467*'114成績輸入與落點儀表板'!$B$5+P467*'114成績輸入與落點儀表板'!$B$6+Q467*'114成績輸入與落點儀表板'!$B$7+R467*'114成績輸入與落點儀表板'!$B$8+S467*'114成績輸入與落點儀表板'!$B$9+T467*'114成績輸入與落點儀表板'!$B$10+U467*'114成績輸入與落點儀表板'!$B$11+V467*'114成績輸入與落點儀表板'!$B$12+W467*'114成績輸入與落點儀表板'!$B$13+X467*'114成績輸入與落點儀表板'!$B$14+Y467*'114成績輸入與落點儀表板'!$B$15+Z467*'114成績輸入與落點儀表板'!$B$16</f>
        <v>0</v>
      </c>
      <c r="I467" s="8">
        <f t="shared" si="14"/>
        <v>-236</v>
      </c>
      <c r="J467" s="2" t="str">
        <f t="shared" si="15"/>
        <v>FAIL</v>
      </c>
      <c r="K467" s="17" t="str">
        <f>IF(AND(IF('114成績輸入與落點儀表板'!$C$2="必須採計",L467&gt;0,IF('114成績輸入與落點儀表板'!$C$2="不可採計",L467=0,TRUE)),IF('114成績輸入與落點儀表板'!$C$3="必須採計",M467&gt;0,IF('114成績輸入與落點儀表板'!$C$3="不可採計",M467=0,TRUE)),IF('114成績輸入與落點儀表板'!$C$4="必須採計",N467&gt;0,IF('114成績輸入與落點儀表板'!$C$4="不可採計",N467=0,TRUE)),IF('114成績輸入與落點儀表板'!$C$5="必須採計",O467&gt;0,IF('114成績輸入與落點儀表板'!$C$5="不可採計",O467=0,TRUE)),IF('114成績輸入與落點儀表板'!$C$6="必須採計",P467&gt;0,IF('114成績輸入與落點儀表板'!$C$6="不可採計",P467=0,TRUE)),IF('114成績輸入與落點儀表板'!$C$7="必須採計",Q467&gt;0,IF('114成績輸入與落點儀表板'!$C$7="不可採計",Q467=0,TRUE)),IF('114成績輸入與落點儀表板'!$C$8="必須採計",R467&gt;0,IF('114成績輸入與落點儀表板'!$C$8="不可採計",R467=0,TRUE)),IF('114成績輸入與落點儀表板'!$C$9="必須採計",S467&gt;0,IF('114成績輸入與落點儀表板'!$C$9="不可採計",S467=0,TRUE)),IF('114成績輸入與落點儀表板'!$C$10="必須採計",T467&gt;0,IF('114成績輸入與落點儀表板'!$C$10="不可採計",T467=0,TRUE)),IF('114成績輸入與落點儀表板'!$C$11="必須採計",U467&gt;0,IF('114成績輸入與落點儀表板'!$C$11="不可採計",U467=0,TRUE)),IF('114成績輸入與落點儀表板'!$C$12="必須採計",V467&gt;0,IF('114成績輸入與落點儀表板'!$C$12="不可採計",V467=0,TRUE)),IF('114成績輸入與落點儀表板'!$C$13="必須採計",W467&gt;0,IF('114成績輸入與落點儀表板'!$C$13="不可採計",W467=0,TRUE)),IF('114成績輸入與落點儀表板'!$C$14="必須採計",X467&gt;0,IF('114成績輸入與落點儀表板'!$C$14="不可採計",X467=0,TRUE)),IF('114成績輸入與落點儀表板'!$C$15="必須採計",Y467&gt;0,IF('114成績輸入與落點儀表板'!$C$15="不可採計",Y467=0,TRUE)),IF('114成績輸入與落點儀表板'!$C$16="必須採計",Z467&gt;0,IF('114成績輸入與落點儀表板'!$C$16="不可採計",Z467=0,TRUE))),"✅ 符合","❌ 不符合")</f>
        <v>✅ 符合</v>
      </c>
      <c r="L467" s="15">
        <v>1</v>
      </c>
      <c r="M467" s="15">
        <v>1</v>
      </c>
      <c r="N467" s="15">
        <v>0</v>
      </c>
      <c r="O467" s="15">
        <v>0</v>
      </c>
      <c r="P467" s="15">
        <v>0</v>
      </c>
      <c r="Q467" s="15">
        <v>0</v>
      </c>
      <c r="R467" s="15">
        <v>0</v>
      </c>
      <c r="S467" s="15">
        <v>0</v>
      </c>
      <c r="T467" s="15">
        <v>0</v>
      </c>
      <c r="U467" s="15">
        <v>1</v>
      </c>
      <c r="V467" s="15">
        <v>1</v>
      </c>
      <c r="W467" s="15">
        <v>1</v>
      </c>
      <c r="X467" s="15">
        <v>0</v>
      </c>
      <c r="Y467" s="15">
        <v>0</v>
      </c>
      <c r="Z467" s="15">
        <v>0</v>
      </c>
    </row>
    <row r="468" spans="1:26" ht="15.75" customHeight="1" x14ac:dyDescent="0.3">
      <c r="A468" s="2" t="s">
        <v>1246</v>
      </c>
      <c r="B468" s="13" t="s">
        <v>1175</v>
      </c>
      <c r="C468" s="13" t="s">
        <v>133</v>
      </c>
      <c r="D468" s="12" t="s">
        <v>134</v>
      </c>
      <c r="E468" s="13" t="s">
        <v>1247</v>
      </c>
      <c r="F468" s="2">
        <v>31</v>
      </c>
      <c r="G468" s="15">
        <v>283</v>
      </c>
      <c r="H468" s="7">
        <f>L468*'114成績輸入與落點儀表板'!$B$2+M468*'114成績輸入與落點儀表板'!$B$3+N468*'114成績輸入與落點儀表板'!$B$4+O468*'114成績輸入與落點儀表板'!$B$5+P468*'114成績輸入與落點儀表板'!$B$6+Q468*'114成績輸入與落點儀表板'!$B$7+R468*'114成績輸入與落點儀表板'!$B$8+S468*'114成績輸入與落點儀表板'!$B$9+T468*'114成績輸入與落點儀表板'!$B$10+U468*'114成績輸入與落點儀表板'!$B$11+V468*'114成績輸入與落點儀表板'!$B$12+W468*'114成績輸入與落點儀表板'!$B$13+X468*'114成績輸入與落點儀表板'!$B$14+Y468*'114成績輸入與落點儀表板'!$B$15+Z468*'114成績輸入與落點儀表板'!$B$16</f>
        <v>0</v>
      </c>
      <c r="I468" s="8">
        <f t="shared" si="14"/>
        <v>-283</v>
      </c>
      <c r="J468" s="2" t="str">
        <f t="shared" si="15"/>
        <v>FAIL</v>
      </c>
      <c r="K468" s="17" t="str">
        <f>IF(AND(IF('114成績輸入與落點儀表板'!$C$2="必須採計",L468&gt;0,IF('114成績輸入與落點儀表板'!$C$2="不可採計",L468=0,TRUE)),IF('114成績輸入與落點儀表板'!$C$3="必須採計",M468&gt;0,IF('114成績輸入與落點儀表板'!$C$3="不可採計",M468=0,TRUE)),IF('114成績輸入與落點儀表板'!$C$4="必須採計",N468&gt;0,IF('114成績輸入與落點儀表板'!$C$4="不可採計",N468=0,TRUE)),IF('114成績輸入與落點儀表板'!$C$5="必須採計",O468&gt;0,IF('114成績輸入與落點儀表板'!$C$5="不可採計",O468=0,TRUE)),IF('114成績輸入與落點儀表板'!$C$6="必須採計",P468&gt;0,IF('114成績輸入與落點儀表板'!$C$6="不可採計",P468=0,TRUE)),IF('114成績輸入與落點儀表板'!$C$7="必須採計",Q468&gt;0,IF('114成績輸入與落點儀表板'!$C$7="不可採計",Q468=0,TRUE)),IF('114成績輸入與落點儀表板'!$C$8="必須採計",R468&gt;0,IF('114成績輸入與落點儀表板'!$C$8="不可採計",R468=0,TRUE)),IF('114成績輸入與落點儀表板'!$C$9="必須採計",S468&gt;0,IF('114成績輸入與落點儀表板'!$C$9="不可採計",S468=0,TRUE)),IF('114成績輸入與落點儀表板'!$C$10="必須採計",T468&gt;0,IF('114成績輸入與落點儀表板'!$C$10="不可採計",T468=0,TRUE)),IF('114成績輸入與落點儀表板'!$C$11="必須採計",U468&gt;0,IF('114成績輸入與落點儀表板'!$C$11="不可採計",U468=0,TRUE)),IF('114成績輸入與落點儀表板'!$C$12="必須採計",V468&gt;0,IF('114成績輸入與落點儀表板'!$C$12="不可採計",V468=0,TRUE)),IF('114成績輸入與落點儀表板'!$C$13="必須採計",W468&gt;0,IF('114成績輸入與落點儀表板'!$C$13="不可採計",W468=0,TRUE)),IF('114成績輸入與落點儀表板'!$C$14="必須採計",X468&gt;0,IF('114成績輸入與落點儀表板'!$C$14="不可採計",X468=0,TRUE)),IF('114成績輸入與落點儀表板'!$C$15="必須採計",Y468&gt;0,IF('114成績輸入與落點儀表板'!$C$15="不可採計",Y468=0,TRUE)),IF('114成績輸入與落點儀表板'!$C$16="必須採計",Z468&gt;0,IF('114成績輸入與落點儀表板'!$C$16="不可採計",Z468=0,TRUE))),"✅ 符合","❌ 不符合")</f>
        <v>❌ 不符合</v>
      </c>
      <c r="L468" s="15">
        <v>0</v>
      </c>
      <c r="M468" s="15">
        <v>1</v>
      </c>
      <c r="N468" s="15">
        <v>1</v>
      </c>
      <c r="O468" s="15">
        <v>0</v>
      </c>
      <c r="P468" s="15">
        <v>0</v>
      </c>
      <c r="Q468" s="15">
        <v>0</v>
      </c>
      <c r="R468" s="15">
        <v>1</v>
      </c>
      <c r="S468" s="15">
        <v>1</v>
      </c>
      <c r="T468" s="15">
        <v>1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</row>
    <row r="469" spans="1:26" ht="15.75" customHeight="1" x14ac:dyDescent="0.3">
      <c r="A469" s="2" t="s">
        <v>1248</v>
      </c>
      <c r="B469" s="13" t="s">
        <v>1175</v>
      </c>
      <c r="C469" s="13" t="s">
        <v>137</v>
      </c>
      <c r="D469" s="12" t="s">
        <v>134</v>
      </c>
      <c r="E469" s="13" t="s">
        <v>1247</v>
      </c>
      <c r="F469" s="2">
        <v>3</v>
      </c>
      <c r="G469" s="15">
        <v>266</v>
      </c>
      <c r="H469" s="7">
        <f>L469*'114成績輸入與落點儀表板'!$B$2+M469*'114成績輸入與落點儀表板'!$B$3+N469*'114成績輸入與落點儀表板'!$B$4+O469*'114成績輸入與落點儀表板'!$B$5+P469*'114成績輸入與落點儀表板'!$B$6+Q469*'114成績輸入與落點儀表板'!$B$7+R469*'114成績輸入與落點儀表板'!$B$8+S469*'114成績輸入與落點儀表板'!$B$9+T469*'114成績輸入與落點儀表板'!$B$10+U469*'114成績輸入與落點儀表板'!$B$11+V469*'114成績輸入與落點儀表板'!$B$12+W469*'114成績輸入與落點儀表板'!$B$13+X469*'114成績輸入與落點儀表板'!$B$14+Y469*'114成績輸入與落點儀表板'!$B$15+Z469*'114成績輸入與落點儀表板'!$B$16</f>
        <v>0</v>
      </c>
      <c r="I469" s="8">
        <f t="shared" si="14"/>
        <v>-266</v>
      </c>
      <c r="J469" s="2" t="str">
        <f t="shared" si="15"/>
        <v>FAIL</v>
      </c>
      <c r="K469" s="17" t="str">
        <f>IF(AND(IF('114成績輸入與落點儀表板'!$C$2="必須採計",L469&gt;0,IF('114成績輸入與落點儀表板'!$C$2="不可採計",L469=0,TRUE)),IF('114成績輸入與落點儀表板'!$C$3="必須採計",M469&gt;0,IF('114成績輸入與落點儀表板'!$C$3="不可採計",M469=0,TRUE)),IF('114成績輸入與落點儀表板'!$C$4="必須採計",N469&gt;0,IF('114成績輸入與落點儀表板'!$C$4="不可採計",N469=0,TRUE)),IF('114成績輸入與落點儀表板'!$C$5="必須採計",O469&gt;0,IF('114成績輸入與落點儀表板'!$C$5="不可採計",O469=0,TRUE)),IF('114成績輸入與落點儀表板'!$C$6="必須採計",P469&gt;0,IF('114成績輸入與落點儀表板'!$C$6="不可採計",P469=0,TRUE)),IF('114成績輸入與落點儀表板'!$C$7="必須採計",Q469&gt;0,IF('114成績輸入與落點儀表板'!$C$7="不可採計",Q469=0,TRUE)),IF('114成績輸入與落點儀表板'!$C$8="必須採計",R469&gt;0,IF('114成績輸入與落點儀表板'!$C$8="不可採計",R469=0,TRUE)),IF('114成績輸入與落點儀表板'!$C$9="必須採計",S469&gt;0,IF('114成績輸入與落點儀表板'!$C$9="不可採計",S469=0,TRUE)),IF('114成績輸入與落點儀表板'!$C$10="必須採計",T469&gt;0,IF('114成績輸入與落點儀表板'!$C$10="不可採計",T469=0,TRUE)),IF('114成績輸入與落點儀表板'!$C$11="必須採計",U469&gt;0,IF('114成績輸入與落點儀表板'!$C$11="不可採計",U469=0,TRUE)),IF('114成績輸入與落點儀表板'!$C$12="必須採計",V469&gt;0,IF('114成績輸入與落點儀表板'!$C$12="不可採計",V469=0,TRUE)),IF('114成績輸入與落點儀表板'!$C$13="必須採計",W469&gt;0,IF('114成績輸入與落點儀表板'!$C$13="不可採計",W469=0,TRUE)),IF('114成績輸入與落點儀表板'!$C$14="必須採計",X469&gt;0,IF('114成績輸入與落點儀表板'!$C$14="不可採計",X469=0,TRUE)),IF('114成績輸入與落點儀表板'!$C$15="必須採計",Y469&gt;0,IF('114成績輸入與落點儀表板'!$C$15="不可採計",Y469=0,TRUE)),IF('114成績輸入與落點儀表板'!$C$16="必須採計",Z469&gt;0,IF('114成績輸入與落點儀表板'!$C$16="不可採計",Z469=0,TRUE))),"✅ 符合","❌ 不符合")</f>
        <v>❌ 不符合</v>
      </c>
      <c r="L469" s="15">
        <v>0</v>
      </c>
      <c r="M469" s="15">
        <v>1</v>
      </c>
      <c r="N469" s="15">
        <v>1</v>
      </c>
      <c r="O469" s="15">
        <v>0</v>
      </c>
      <c r="P469" s="15">
        <v>0</v>
      </c>
      <c r="Q469" s="15">
        <v>0</v>
      </c>
      <c r="R469" s="15">
        <v>1</v>
      </c>
      <c r="S469" s="15">
        <v>1</v>
      </c>
      <c r="T469" s="15">
        <v>1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</row>
    <row r="470" spans="1:26" ht="15.75" customHeight="1" x14ac:dyDescent="0.3">
      <c r="A470" s="2" t="s">
        <v>1249</v>
      </c>
      <c r="B470" s="13" t="s">
        <v>1175</v>
      </c>
      <c r="C470" s="13" t="s">
        <v>139</v>
      </c>
      <c r="D470" s="12" t="s">
        <v>134</v>
      </c>
      <c r="E470" s="13" t="s">
        <v>1250</v>
      </c>
      <c r="F470" s="2">
        <v>16</v>
      </c>
      <c r="G470" s="15">
        <v>280</v>
      </c>
      <c r="H470" s="7">
        <f>L470*'114成績輸入與落點儀表板'!$B$2+M470*'114成績輸入與落點儀表板'!$B$3+N470*'114成績輸入與落點儀表板'!$B$4+O470*'114成績輸入與落點儀表板'!$B$5+P470*'114成績輸入與落點儀表板'!$B$6+Q470*'114成績輸入與落點儀表板'!$B$7+R470*'114成績輸入與落點儀表板'!$B$8+S470*'114成績輸入與落點儀表板'!$B$9+T470*'114成績輸入與落點儀表板'!$B$10+U470*'114成績輸入與落點儀表板'!$B$11+V470*'114成績輸入與落點儀表板'!$B$12+W470*'114成績輸入與落點儀表板'!$B$13+X470*'114成績輸入與落點儀表板'!$B$14+Y470*'114成績輸入與落點儀表板'!$B$15+Z470*'114成績輸入與落點儀表板'!$B$16</f>
        <v>0</v>
      </c>
      <c r="I470" s="8">
        <f t="shared" si="14"/>
        <v>-280</v>
      </c>
      <c r="J470" s="2" t="str">
        <f t="shared" si="15"/>
        <v>FAIL</v>
      </c>
      <c r="K470" s="17" t="str">
        <f>IF(AND(IF('114成績輸入與落點儀表板'!$C$2="必須採計",L470&gt;0,IF('114成績輸入與落點儀表板'!$C$2="不可採計",L470=0,TRUE)),IF('114成績輸入與落點儀表板'!$C$3="必須採計",M470&gt;0,IF('114成績輸入與落點儀表板'!$C$3="不可採計",M470=0,TRUE)),IF('114成績輸入與落點儀表板'!$C$4="必須採計",N470&gt;0,IF('114成績輸入與落點儀表板'!$C$4="不可採計",N470=0,TRUE)),IF('114成績輸入與落點儀表板'!$C$5="必須採計",O470&gt;0,IF('114成績輸入與落點儀表板'!$C$5="不可採計",O470=0,TRUE)),IF('114成績輸入與落點儀表板'!$C$6="必須採計",P470&gt;0,IF('114成績輸入與落點儀表板'!$C$6="不可採計",P470=0,TRUE)),IF('114成績輸入與落點儀表板'!$C$7="必須採計",Q470&gt;0,IF('114成績輸入與落點儀表板'!$C$7="不可採計",Q470=0,TRUE)),IF('114成績輸入與落點儀表板'!$C$8="必須採計",R470&gt;0,IF('114成績輸入與落點儀表板'!$C$8="不可採計",R470=0,TRUE)),IF('114成績輸入與落點儀表板'!$C$9="必須採計",S470&gt;0,IF('114成績輸入與落點儀表板'!$C$9="不可採計",S470=0,TRUE)),IF('114成績輸入與落點儀表板'!$C$10="必須採計",T470&gt;0,IF('114成績輸入與落點儀表板'!$C$10="不可採計",T470=0,TRUE)),IF('114成績輸入與落點儀表板'!$C$11="必須採計",U470&gt;0,IF('114成績輸入與落點儀表板'!$C$11="不可採計",U470=0,TRUE)),IF('114成績輸入與落點儀表板'!$C$12="必須採計",V470&gt;0,IF('114成績輸入與落點儀表板'!$C$12="不可採計",V470=0,TRUE)),IF('114成績輸入與落點儀表板'!$C$13="必須採計",W470&gt;0,IF('114成績輸入與落點儀表板'!$C$13="不可採計",W470=0,TRUE)),IF('114成績輸入與落點儀表板'!$C$14="必須採計",X470&gt;0,IF('114成績輸入與落點儀表板'!$C$14="不可採計",X470=0,TRUE)),IF('114成績輸入與落點儀表板'!$C$15="必須採計",Y470&gt;0,IF('114成績輸入與落點儀表板'!$C$15="不可採計",Y470=0,TRUE)),IF('114成績輸入與落點儀表板'!$C$16="必須採計",Z470&gt;0,IF('114成績輸入與落點儀表板'!$C$16="不可採計",Z470=0,TRUE))),"✅ 符合","❌ 不符合")</f>
        <v>❌ 不符合</v>
      </c>
      <c r="L470" s="15">
        <v>0</v>
      </c>
      <c r="M470" s="15">
        <v>1</v>
      </c>
      <c r="N470" s="15">
        <v>1</v>
      </c>
      <c r="O470" s="15">
        <v>0</v>
      </c>
      <c r="P470" s="15">
        <v>0</v>
      </c>
      <c r="Q470" s="15">
        <v>0</v>
      </c>
      <c r="R470" s="15">
        <v>1</v>
      </c>
      <c r="S470" s="15">
        <v>1</v>
      </c>
      <c r="T470" s="15">
        <v>1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</row>
    <row r="471" spans="1:26" ht="15.75" customHeight="1" x14ac:dyDescent="0.3">
      <c r="A471" s="2" t="s">
        <v>1251</v>
      </c>
      <c r="B471" s="13" t="s">
        <v>1175</v>
      </c>
      <c r="C471" s="13" t="s">
        <v>1252</v>
      </c>
      <c r="D471" s="12" t="s">
        <v>134</v>
      </c>
      <c r="E471" s="13" t="s">
        <v>1253</v>
      </c>
      <c r="F471" s="2">
        <v>26</v>
      </c>
      <c r="G471" s="15">
        <v>367</v>
      </c>
      <c r="H471" s="7">
        <f>L471*'114成績輸入與落點儀表板'!$B$2+M471*'114成績輸入與落點儀表板'!$B$3+N471*'114成績輸入與落點儀表板'!$B$4+O471*'114成績輸入與落點儀表板'!$B$5+P471*'114成績輸入與落點儀表板'!$B$6+Q471*'114成績輸入與落點儀表板'!$B$7+R471*'114成績輸入與落點儀表板'!$B$8+S471*'114成績輸入與落點儀表板'!$B$9+T471*'114成績輸入與落點儀表板'!$B$10+U471*'114成績輸入與落點儀表板'!$B$11+V471*'114成績輸入與落點儀表板'!$B$12+W471*'114成績輸入與落點儀表板'!$B$13+X471*'114成績輸入與落點儀表板'!$B$14+Y471*'114成績輸入與落點儀表板'!$B$15+Z471*'114成績輸入與落點儀表板'!$B$16</f>
        <v>0</v>
      </c>
      <c r="I471" s="8">
        <f t="shared" si="14"/>
        <v>-367</v>
      </c>
      <c r="J471" s="2" t="str">
        <f t="shared" si="15"/>
        <v>FAIL</v>
      </c>
      <c r="K471" s="17" t="str">
        <f>IF(AND(IF('114成績輸入與落點儀表板'!$C$2="必須採計",L471&gt;0,IF('114成績輸入與落點儀表板'!$C$2="不可採計",L471=0,TRUE)),IF('114成績輸入與落點儀表板'!$C$3="必須採計",M471&gt;0,IF('114成績輸入與落點儀表板'!$C$3="不可採計",M471=0,TRUE)),IF('114成績輸入與落點儀表板'!$C$4="必須採計",N471&gt;0,IF('114成績輸入與落點儀表板'!$C$4="不可採計",N471=0,TRUE)),IF('114成績輸入與落點儀表板'!$C$5="必須採計",O471&gt;0,IF('114成績輸入與落點儀表板'!$C$5="不可採計",O471=0,TRUE)),IF('114成績輸入與落點儀表板'!$C$6="必須採計",P471&gt;0,IF('114成績輸入與落點儀表板'!$C$6="不可採計",P471=0,TRUE)),IF('114成績輸入與落點儀表板'!$C$7="必須採計",Q471&gt;0,IF('114成績輸入與落點儀表板'!$C$7="不可採計",Q471=0,TRUE)),IF('114成績輸入與落點儀表板'!$C$8="必須採計",R471&gt;0,IF('114成績輸入與落點儀表板'!$C$8="不可採計",R471=0,TRUE)),IF('114成績輸入與落點儀表板'!$C$9="必須採計",S471&gt;0,IF('114成績輸入與落點儀表板'!$C$9="不可採計",S471=0,TRUE)),IF('114成績輸入與落點儀表板'!$C$10="必須採計",T471&gt;0,IF('114成績輸入與落點儀表板'!$C$10="不可採計",T471=0,TRUE)),IF('114成績輸入與落點儀表板'!$C$11="必須採計",U471&gt;0,IF('114成績輸入與落點儀表板'!$C$11="不可採計",U471=0,TRUE)),IF('114成績輸入與落點儀表板'!$C$12="必須採計",V471&gt;0,IF('114成績輸入與落點儀表板'!$C$12="不可採計",V471=0,TRUE)),IF('114成績輸入與落點儀表板'!$C$13="必須採計",W471&gt;0,IF('114成績輸入與落點儀表板'!$C$13="不可採計",W471=0,TRUE)),IF('114成績輸入與落點儀表板'!$C$14="必須採計",X471&gt;0,IF('114成績輸入與落點儀表板'!$C$14="不可採計",X471=0,TRUE)),IF('114成績輸入與落點儀表板'!$C$15="必須採計",Y471&gt;0,IF('114成績輸入與落點儀表板'!$C$15="不可採計",Y471=0,TRUE)),IF('114成績輸入與落點儀表板'!$C$16="必須採計",Z471&gt;0,IF('114成績輸入與落點儀表板'!$C$16="不可採計",Z471=0,TRUE))),"✅ 符合","❌ 不符合")</f>
        <v>✅ 符合</v>
      </c>
      <c r="L471" s="15">
        <v>1</v>
      </c>
      <c r="M471" s="15">
        <v>1.75</v>
      </c>
      <c r="N471" s="15">
        <v>1</v>
      </c>
      <c r="O471" s="15">
        <v>0</v>
      </c>
      <c r="P471" s="15">
        <v>0</v>
      </c>
      <c r="Q471" s="15">
        <v>0</v>
      </c>
      <c r="R471" s="15">
        <v>0</v>
      </c>
      <c r="S471" s="15">
        <v>2</v>
      </c>
      <c r="T471" s="15">
        <v>1.75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</row>
    <row r="472" spans="1:26" ht="15.75" customHeight="1" x14ac:dyDescent="0.3">
      <c r="A472" s="2" t="s">
        <v>1254</v>
      </c>
      <c r="B472" s="13" t="s">
        <v>1175</v>
      </c>
      <c r="C472" s="13" t="s">
        <v>1255</v>
      </c>
      <c r="D472" s="12" t="s">
        <v>134</v>
      </c>
      <c r="E472" s="13" t="s">
        <v>1256</v>
      </c>
      <c r="F472" s="2">
        <v>16</v>
      </c>
      <c r="G472" s="15">
        <v>264</v>
      </c>
      <c r="H472" s="7">
        <f>L472*'114成績輸入與落點儀表板'!$B$2+M472*'114成績輸入與落點儀表板'!$B$3+N472*'114成績輸入與落點儀表板'!$B$4+O472*'114成績輸入與落點儀表板'!$B$5+P472*'114成績輸入與落點儀表板'!$B$6+Q472*'114成績輸入與落點儀表板'!$B$7+R472*'114成績輸入與落點儀表板'!$B$8+S472*'114成績輸入與落點儀表板'!$B$9+T472*'114成績輸入與落點儀表板'!$B$10+U472*'114成績輸入與落點儀表板'!$B$11+V472*'114成績輸入與落點儀表板'!$B$12+W472*'114成績輸入與落點儀表板'!$B$13+X472*'114成績輸入與落點儀表板'!$B$14+Y472*'114成績輸入與落點儀表板'!$B$15+Z472*'114成績輸入與落點儀表板'!$B$16</f>
        <v>0</v>
      </c>
      <c r="I472" s="8">
        <f t="shared" si="14"/>
        <v>-264</v>
      </c>
      <c r="J472" s="2" t="str">
        <f t="shared" si="15"/>
        <v>FAIL</v>
      </c>
      <c r="K472" s="17" t="str">
        <f>IF(AND(IF('114成績輸入與落點儀表板'!$C$2="必須採計",L472&gt;0,IF('114成績輸入與落點儀表板'!$C$2="不可採計",L472=0,TRUE)),IF('114成績輸入與落點儀表板'!$C$3="必須採計",M472&gt;0,IF('114成績輸入與落點儀表板'!$C$3="不可採計",M472=0,TRUE)),IF('114成績輸入與落點儀表板'!$C$4="必須採計",N472&gt;0,IF('114成績輸入與落點儀表板'!$C$4="不可採計",N472=0,TRUE)),IF('114成績輸入與落點儀表板'!$C$5="必須採計",O472&gt;0,IF('114成績輸入與落點儀表板'!$C$5="不可採計",O472=0,TRUE)),IF('114成績輸入與落點儀表板'!$C$6="必須採計",P472&gt;0,IF('114成績輸入與落點儀表板'!$C$6="不可採計",P472=0,TRUE)),IF('114成績輸入與落點儀表板'!$C$7="必須採計",Q472&gt;0,IF('114成績輸入與落點儀表板'!$C$7="不可採計",Q472=0,TRUE)),IF('114成績輸入與落點儀表板'!$C$8="必須採計",R472&gt;0,IF('114成績輸入與落點儀表板'!$C$8="不可採計",R472=0,TRUE)),IF('114成績輸入與落點儀表板'!$C$9="必須採計",S472&gt;0,IF('114成績輸入與落點儀表板'!$C$9="不可採計",S472=0,TRUE)),IF('114成績輸入與落點儀表板'!$C$10="必須採計",T472&gt;0,IF('114成績輸入與落點儀表板'!$C$10="不可採計",T472=0,TRUE)),IF('114成績輸入與落點儀表板'!$C$11="必須採計",U472&gt;0,IF('114成績輸入與落點儀表板'!$C$11="不可採計",U472=0,TRUE)),IF('114成績輸入與落點儀表板'!$C$12="必須採計",V472&gt;0,IF('114成績輸入與落點儀表板'!$C$12="不可採計",V472=0,TRUE)),IF('114成績輸入與落點儀表板'!$C$13="必須採計",W472&gt;0,IF('114成績輸入與落點儀表板'!$C$13="不可採計",W472=0,TRUE)),IF('114成績輸入與落點儀表板'!$C$14="必須採計",X472&gt;0,IF('114成績輸入與落點儀表板'!$C$14="不可採計",X472=0,TRUE)),IF('114成績輸入與落點儀表板'!$C$15="必須採計",Y472&gt;0,IF('114成績輸入與落點儀表板'!$C$15="不可採計",Y472=0,TRUE)),IF('114成績輸入與落點儀表板'!$C$16="必須採計",Z472&gt;0,IF('114成績輸入與落點儀表板'!$C$16="不可採計",Z472=0,TRUE))),"✅ 符合","❌ 不符合")</f>
        <v>❌ 不符合</v>
      </c>
      <c r="L472" s="15">
        <v>0</v>
      </c>
      <c r="M472" s="15">
        <v>1</v>
      </c>
      <c r="N472" s="15">
        <v>1.25</v>
      </c>
      <c r="O472" s="15">
        <v>0</v>
      </c>
      <c r="P472" s="15">
        <v>0</v>
      </c>
      <c r="Q472" s="15">
        <v>0</v>
      </c>
      <c r="R472" s="15">
        <v>1.25</v>
      </c>
      <c r="S472" s="15">
        <v>1.25</v>
      </c>
      <c r="T472" s="15">
        <v>1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</row>
    <row r="473" spans="1:26" ht="15.75" customHeight="1" x14ac:dyDescent="0.3">
      <c r="A473" s="2" t="s">
        <v>1257</v>
      </c>
      <c r="B473" s="13" t="s">
        <v>1175</v>
      </c>
      <c r="C473" s="13" t="s">
        <v>1258</v>
      </c>
      <c r="D473" s="12" t="s">
        <v>134</v>
      </c>
      <c r="E473" s="13" t="s">
        <v>1259</v>
      </c>
      <c r="F473" s="2">
        <v>24</v>
      </c>
      <c r="G473" s="15">
        <v>270.25</v>
      </c>
      <c r="H473" s="7">
        <f>L473*'114成績輸入與落點儀表板'!$B$2+M473*'114成績輸入與落點儀表板'!$B$3+N473*'114成績輸入與落點儀表板'!$B$4+O473*'114成績輸入與落點儀表板'!$B$5+P473*'114成績輸入與落點儀表板'!$B$6+Q473*'114成績輸入與落點儀表板'!$B$7+R473*'114成績輸入與落點儀表板'!$B$8+S473*'114成績輸入與落點儀表板'!$B$9+T473*'114成績輸入與落點儀表板'!$B$10+U473*'114成績輸入與落點儀表板'!$B$11+V473*'114成績輸入與落點儀表板'!$B$12+W473*'114成績輸入與落點儀表板'!$B$13+X473*'114成績輸入與落點儀表板'!$B$14+Y473*'114成績輸入與落點儀表板'!$B$15+Z473*'114成績輸入與落點儀表板'!$B$16</f>
        <v>0</v>
      </c>
      <c r="I473" s="8">
        <f t="shared" si="14"/>
        <v>-270.25</v>
      </c>
      <c r="J473" s="2" t="str">
        <f t="shared" si="15"/>
        <v>FAIL</v>
      </c>
      <c r="K473" s="17" t="str">
        <f>IF(AND(IF('114成績輸入與落點儀表板'!$C$2="必須採計",L473&gt;0,IF('114成績輸入與落點儀表板'!$C$2="不可採計",L473=0,TRUE)),IF('114成績輸入與落點儀表板'!$C$3="必須採計",M473&gt;0,IF('114成績輸入與落點儀表板'!$C$3="不可採計",M473=0,TRUE)),IF('114成績輸入與落點儀表板'!$C$4="必須採計",N473&gt;0,IF('114成績輸入與落點儀表板'!$C$4="不可採計",N473=0,TRUE)),IF('114成績輸入與落點儀表板'!$C$5="必須採計",O473&gt;0,IF('114成績輸入與落點儀表板'!$C$5="不可採計",O473=0,TRUE)),IF('114成績輸入與落點儀表板'!$C$6="必須採計",P473&gt;0,IF('114成績輸入與落點儀表板'!$C$6="不可採計",P473=0,TRUE)),IF('114成績輸入與落點儀表板'!$C$7="必須採計",Q473&gt;0,IF('114成績輸入與落點儀表板'!$C$7="不可採計",Q473=0,TRUE)),IF('114成績輸入與落點儀表板'!$C$8="必須採計",R473&gt;0,IF('114成績輸入與落點儀表板'!$C$8="不可採計",R473=0,TRUE)),IF('114成績輸入與落點儀表板'!$C$9="必須採計",S473&gt;0,IF('114成績輸入與落點儀表板'!$C$9="不可採計",S473=0,TRUE)),IF('114成績輸入與落點儀表板'!$C$10="必須採計",T473&gt;0,IF('114成績輸入與落點儀表板'!$C$10="不可採計",T473=0,TRUE)),IF('114成績輸入與落點儀表板'!$C$11="必須採計",U473&gt;0,IF('114成績輸入與落點儀表板'!$C$11="不可採計",U473=0,TRUE)),IF('114成績輸入與落點儀表板'!$C$12="必須採計",V473&gt;0,IF('114成績輸入與落點儀表板'!$C$12="不可採計",V473=0,TRUE)),IF('114成績輸入與落點儀表板'!$C$13="必須採計",W473&gt;0,IF('114成績輸入與落點儀表板'!$C$13="不可採計",W473=0,TRUE)),IF('114成績輸入與落點儀表板'!$C$14="必須採計",X473&gt;0,IF('114成績輸入與落點儀表板'!$C$14="不可採計",X473=0,TRUE)),IF('114成績輸入與落點儀表板'!$C$15="必須採計",Y473&gt;0,IF('114成績輸入與落點儀表板'!$C$15="不可採計",Y473=0,TRUE)),IF('114成績輸入與落點儀表板'!$C$16="必須採計",Z473&gt;0,IF('114成績輸入與落點儀表板'!$C$16="不可採計",Z473=0,TRUE))),"✅ 符合","❌ 不符合")</f>
        <v>❌ 不符合</v>
      </c>
      <c r="L473" s="15">
        <v>0</v>
      </c>
      <c r="M473" s="15">
        <v>1.25</v>
      </c>
      <c r="N473" s="15">
        <v>1</v>
      </c>
      <c r="O473" s="15">
        <v>0</v>
      </c>
      <c r="P473" s="15">
        <v>0</v>
      </c>
      <c r="Q473" s="15">
        <v>0</v>
      </c>
      <c r="R473" s="15">
        <v>1</v>
      </c>
      <c r="S473" s="15">
        <v>1</v>
      </c>
      <c r="T473" s="15">
        <v>1.25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</row>
    <row r="474" spans="1:26" ht="15.75" customHeight="1" x14ac:dyDescent="0.3">
      <c r="A474" s="2" t="s">
        <v>1260</v>
      </c>
      <c r="B474" s="13" t="s">
        <v>1175</v>
      </c>
      <c r="C474" s="13" t="s">
        <v>147</v>
      </c>
      <c r="D474" s="12" t="s">
        <v>134</v>
      </c>
      <c r="E474" s="13" t="s">
        <v>1261</v>
      </c>
      <c r="F474" s="2">
        <v>11</v>
      </c>
      <c r="G474" s="15">
        <v>253</v>
      </c>
      <c r="H474" s="7">
        <f>L474*'114成績輸入與落點儀表板'!$B$2+M474*'114成績輸入與落點儀表板'!$B$3+N474*'114成績輸入與落點儀表板'!$B$4+O474*'114成績輸入與落點儀表板'!$B$5+P474*'114成績輸入與落點儀表板'!$B$6+Q474*'114成績輸入與落點儀表板'!$B$7+R474*'114成績輸入與落點儀表板'!$B$8+S474*'114成績輸入與落點儀表板'!$B$9+T474*'114成績輸入與落點儀表板'!$B$10+U474*'114成績輸入與落點儀表板'!$B$11+V474*'114成績輸入與落點儀表板'!$B$12+W474*'114成績輸入與落點儀表板'!$B$13+X474*'114成績輸入與落點儀表板'!$B$14+Y474*'114成績輸入與落點儀表板'!$B$15+Z474*'114成績輸入與落點儀表板'!$B$16</f>
        <v>0</v>
      </c>
      <c r="I474" s="8">
        <f t="shared" si="14"/>
        <v>-253</v>
      </c>
      <c r="J474" s="2" t="str">
        <f t="shared" si="15"/>
        <v>FAIL</v>
      </c>
      <c r="K474" s="17" t="str">
        <f>IF(AND(IF('114成績輸入與落點儀表板'!$C$2="必須採計",L474&gt;0,IF('114成績輸入與落點儀表板'!$C$2="不可採計",L474=0,TRUE)),IF('114成績輸入與落點儀表板'!$C$3="必須採計",M474&gt;0,IF('114成績輸入與落點儀表板'!$C$3="不可採計",M474=0,TRUE)),IF('114成績輸入與落點儀表板'!$C$4="必須採計",N474&gt;0,IF('114成績輸入與落點儀表板'!$C$4="不可採計",N474=0,TRUE)),IF('114成績輸入與落點儀表板'!$C$5="必須採計",O474&gt;0,IF('114成績輸入與落點儀表板'!$C$5="不可採計",O474=0,TRUE)),IF('114成績輸入與落點儀表板'!$C$6="必須採計",P474&gt;0,IF('114成績輸入與落點儀表板'!$C$6="不可採計",P474=0,TRUE)),IF('114成績輸入與落點儀表板'!$C$7="必須採計",Q474&gt;0,IF('114成績輸入與落點儀表板'!$C$7="不可採計",Q474=0,TRUE)),IF('114成績輸入與落點儀表板'!$C$8="必須採計",R474&gt;0,IF('114成績輸入與落點儀表板'!$C$8="不可採計",R474=0,TRUE)),IF('114成績輸入與落點儀表板'!$C$9="必須採計",S474&gt;0,IF('114成績輸入與落點儀表板'!$C$9="不可採計",S474=0,TRUE)),IF('114成績輸入與落點儀表板'!$C$10="必須採計",T474&gt;0,IF('114成績輸入與落點儀表板'!$C$10="不可採計",T474=0,TRUE)),IF('114成績輸入與落點儀表板'!$C$11="必須採計",U474&gt;0,IF('114成績輸入與落點儀表板'!$C$11="不可採計",U474=0,TRUE)),IF('114成績輸入與落點儀表板'!$C$12="必須採計",V474&gt;0,IF('114成績輸入與落點儀表板'!$C$12="不可採計",V474=0,TRUE)),IF('114成績輸入與落點儀表板'!$C$13="必須採計",W474&gt;0,IF('114成績輸入與落點儀表板'!$C$13="不可採計",W474=0,TRUE)),IF('114成績輸入與落點儀表板'!$C$14="必須採計",X474&gt;0,IF('114成績輸入與落點儀表板'!$C$14="不可採計",X474=0,TRUE)),IF('114成績輸入與落點儀表板'!$C$15="必須採計",Y474&gt;0,IF('114成績輸入與落點儀表板'!$C$15="不可採計",Y474=0,TRUE)),IF('114成績輸入與落點儀表板'!$C$16="必須採計",Z474&gt;0,IF('114成績輸入與落點儀表板'!$C$16="不可採計",Z474=0,TRUE))),"✅ 符合","❌ 不符合")</f>
        <v>✅ 符合</v>
      </c>
      <c r="L474" s="15">
        <v>1</v>
      </c>
      <c r="M474" s="15">
        <v>1.5</v>
      </c>
      <c r="N474" s="15">
        <v>1</v>
      </c>
      <c r="O474" s="15">
        <v>0</v>
      </c>
      <c r="P474" s="15">
        <v>0</v>
      </c>
      <c r="Q474" s="15">
        <v>0</v>
      </c>
      <c r="R474" s="15">
        <v>0</v>
      </c>
      <c r="S474" s="15">
        <v>1</v>
      </c>
      <c r="T474" s="15">
        <v>1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</row>
    <row r="475" spans="1:26" ht="15.75" customHeight="1" x14ac:dyDescent="0.3">
      <c r="A475" s="2" t="s">
        <v>1262</v>
      </c>
      <c r="B475" s="13" t="s">
        <v>1175</v>
      </c>
      <c r="C475" s="13" t="s">
        <v>1263</v>
      </c>
      <c r="D475" s="12" t="s">
        <v>86</v>
      </c>
      <c r="E475" s="13" t="s">
        <v>1264</v>
      </c>
      <c r="F475" s="2">
        <v>10</v>
      </c>
      <c r="G475" s="15">
        <v>269.25</v>
      </c>
      <c r="H475" s="7">
        <f>L475*'114成績輸入與落點儀表板'!$B$2+M475*'114成績輸入與落點儀表板'!$B$3+N475*'114成績輸入與落點儀表板'!$B$4+O475*'114成績輸入與落點儀表板'!$B$5+P475*'114成績輸入與落點儀表板'!$B$6+Q475*'114成績輸入與落點儀表板'!$B$7+R475*'114成績輸入與落點儀表板'!$B$8+S475*'114成績輸入與落點儀表板'!$B$9+T475*'114成績輸入與落點儀表板'!$B$10+U475*'114成績輸入與落點儀表板'!$B$11+V475*'114成績輸入與落點儀表板'!$B$12+W475*'114成績輸入與落點儀表板'!$B$13+X475*'114成績輸入與落點儀表板'!$B$14+Y475*'114成績輸入與落點儀表板'!$B$15+Z475*'114成績輸入與落點儀表板'!$B$16</f>
        <v>0</v>
      </c>
      <c r="I475" s="8">
        <f t="shared" si="14"/>
        <v>-269.25</v>
      </c>
      <c r="J475" s="2" t="str">
        <f t="shared" si="15"/>
        <v>FAIL</v>
      </c>
      <c r="K475" s="17" t="str">
        <f>IF(AND(IF('114成績輸入與落點儀表板'!$C$2="必須採計",L475&gt;0,IF('114成績輸入與落點儀表板'!$C$2="不可採計",L475=0,TRUE)),IF('114成績輸入與落點儀表板'!$C$3="必須採計",M475&gt;0,IF('114成績輸入與落點儀表板'!$C$3="不可採計",M475=0,TRUE)),IF('114成績輸入與落點儀表板'!$C$4="必須採計",N475&gt;0,IF('114成績輸入與落點儀表板'!$C$4="不可採計",N475=0,TRUE)),IF('114成績輸入與落點儀表板'!$C$5="必須採計",O475&gt;0,IF('114成績輸入與落點儀表板'!$C$5="不可採計",O475=0,TRUE)),IF('114成績輸入與落點儀表板'!$C$6="必須採計",P475&gt;0,IF('114成績輸入與落點儀表板'!$C$6="不可採計",P475=0,TRUE)),IF('114成績輸入與落點儀表板'!$C$7="必須採計",Q475&gt;0,IF('114成績輸入與落點儀表板'!$C$7="不可採計",Q475=0,TRUE)),IF('114成績輸入與落點儀表板'!$C$8="必須採計",R475&gt;0,IF('114成績輸入與落點儀表板'!$C$8="不可採計",R475=0,TRUE)),IF('114成績輸入與落點儀表板'!$C$9="必須採計",S475&gt;0,IF('114成績輸入與落點儀表板'!$C$9="不可採計",S475=0,TRUE)),IF('114成績輸入與落點儀表板'!$C$10="必須採計",T475&gt;0,IF('114成績輸入與落點儀表板'!$C$10="不可採計",T475=0,TRUE)),IF('114成績輸入與落點儀表板'!$C$11="必須採計",U475&gt;0,IF('114成績輸入與落點儀表板'!$C$11="不可採計",U475=0,TRUE)),IF('114成績輸入與落點儀表板'!$C$12="必須採計",V475&gt;0,IF('114成績輸入與落點儀表板'!$C$12="不可採計",V475=0,TRUE)),IF('114成績輸入與落點儀表板'!$C$13="必須採計",W475&gt;0,IF('114成績輸入與落點儀表板'!$C$13="不可採計",W475=0,TRUE)),IF('114成績輸入與落點儀表板'!$C$14="必須採計",X475&gt;0,IF('114成績輸入與落點儀表板'!$C$14="不可採計",X475=0,TRUE)),IF('114成績輸入與落點儀表板'!$C$15="必須採計",Y475&gt;0,IF('114成績輸入與落點儀表板'!$C$15="不可採計",Y475=0,TRUE)),IF('114成績輸入與落點儀表板'!$C$16="必須採計",Z475&gt;0,IF('114成績輸入與落點儀表板'!$C$16="不可採計",Z475=0,TRUE))),"✅ 符合","❌ 不符合")</f>
        <v>❌ 不符合</v>
      </c>
      <c r="L475" s="15">
        <v>0</v>
      </c>
      <c r="M475" s="15">
        <v>1</v>
      </c>
      <c r="N475" s="15">
        <v>1</v>
      </c>
      <c r="O475" s="15">
        <v>0</v>
      </c>
      <c r="P475" s="15">
        <v>0</v>
      </c>
      <c r="Q475" s="15">
        <v>0</v>
      </c>
      <c r="R475" s="15">
        <v>1</v>
      </c>
      <c r="S475" s="15">
        <v>1.25</v>
      </c>
      <c r="T475" s="15">
        <v>1.5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</row>
    <row r="476" spans="1:26" ht="15.75" customHeight="1" x14ac:dyDescent="0.3">
      <c r="A476" s="2" t="s">
        <v>1265</v>
      </c>
      <c r="B476" s="13" t="s">
        <v>1175</v>
      </c>
      <c r="C476" s="13" t="s">
        <v>530</v>
      </c>
      <c r="D476" s="12" t="s">
        <v>134</v>
      </c>
      <c r="E476" s="13" t="s">
        <v>243</v>
      </c>
      <c r="F476" s="2">
        <v>15</v>
      </c>
      <c r="G476" s="15">
        <v>196</v>
      </c>
      <c r="H476" s="7">
        <f>L476*'114成績輸入與落點儀表板'!$B$2+M476*'114成績輸入與落點儀表板'!$B$3+N476*'114成績輸入與落點儀表板'!$B$4+O476*'114成績輸入與落點儀表板'!$B$5+P476*'114成績輸入與落點儀表板'!$B$6+Q476*'114成績輸入與落點儀表板'!$B$7+R476*'114成績輸入與落點儀表板'!$B$8+S476*'114成績輸入與落點儀表板'!$B$9+T476*'114成績輸入與落點儀表板'!$B$10+U476*'114成績輸入與落點儀表板'!$B$11+V476*'114成績輸入與落點儀表板'!$B$12+W476*'114成績輸入與落點儀表板'!$B$13+X476*'114成績輸入與落點儀表板'!$B$14+Y476*'114成績輸入與落點儀表板'!$B$15+Z476*'114成績輸入與落點儀表板'!$B$16</f>
        <v>0</v>
      </c>
      <c r="I476" s="8">
        <f t="shared" si="14"/>
        <v>-196</v>
      </c>
      <c r="J476" s="2" t="str">
        <f t="shared" si="15"/>
        <v>FAIL</v>
      </c>
      <c r="K476" s="17" t="str">
        <f>IF(AND(IF('114成績輸入與落點儀表板'!$C$2="必須採計",L476&gt;0,IF('114成績輸入與落點儀表板'!$C$2="不可採計",L476=0,TRUE)),IF('114成績輸入與落點儀表板'!$C$3="必須採計",M476&gt;0,IF('114成績輸入與落點儀表板'!$C$3="不可採計",M476=0,TRUE)),IF('114成績輸入與落點儀表板'!$C$4="必須採計",N476&gt;0,IF('114成績輸入與落點儀表板'!$C$4="不可採計",N476=0,TRUE)),IF('114成績輸入與落點儀表板'!$C$5="必須採計",O476&gt;0,IF('114成績輸入與落點儀表板'!$C$5="不可採計",O476=0,TRUE)),IF('114成績輸入與落點儀表板'!$C$6="必須採計",P476&gt;0,IF('114成績輸入與落點儀表板'!$C$6="不可採計",P476=0,TRUE)),IF('114成績輸入與落點儀表板'!$C$7="必須採計",Q476&gt;0,IF('114成績輸入與落點儀表板'!$C$7="不可採計",Q476=0,TRUE)),IF('114成績輸入與落點儀表板'!$C$8="必須採計",R476&gt;0,IF('114成績輸入與落點儀表板'!$C$8="不可採計",R476=0,TRUE)),IF('114成績輸入與落點儀表板'!$C$9="必須採計",S476&gt;0,IF('114成績輸入與落點儀表板'!$C$9="不可採計",S476=0,TRUE)),IF('114成績輸入與落點儀表板'!$C$10="必須採計",T476&gt;0,IF('114成績輸入與落點儀表板'!$C$10="不可採計",T476=0,TRUE)),IF('114成績輸入與落點儀表板'!$C$11="必須採計",U476&gt;0,IF('114成績輸入與落點儀表板'!$C$11="不可採計",U476=0,TRUE)),IF('114成績輸入與落點儀表板'!$C$12="必須採計",V476&gt;0,IF('114成績輸入與落點儀表板'!$C$12="不可採計",V476=0,TRUE)),IF('114成績輸入與落點儀表板'!$C$13="必須採計",W476&gt;0,IF('114成績輸入與落點儀表板'!$C$13="不可採計",W476=0,TRUE)),IF('114成績輸入與落點儀表板'!$C$14="必須採計",X476&gt;0,IF('114成績輸入與落點儀表板'!$C$14="不可採計",X476=0,TRUE)),IF('114成績輸入與落點儀表板'!$C$15="必須採計",Y476&gt;0,IF('114成績輸入與落點儀表板'!$C$15="不可採計",Y476=0,TRUE)),IF('114成績輸入與落點儀表板'!$C$16="必須採計",Z476&gt;0,IF('114成績輸入與落點儀表板'!$C$16="不可採計",Z476=0,TRUE))),"✅ 符合","❌ 不符合")</f>
        <v>❌ 不符合</v>
      </c>
      <c r="L476" s="15">
        <v>0</v>
      </c>
      <c r="M476" s="15">
        <v>1</v>
      </c>
      <c r="N476" s="15">
        <v>1</v>
      </c>
      <c r="O476" s="15">
        <v>0</v>
      </c>
      <c r="P476" s="15">
        <v>0</v>
      </c>
      <c r="Q476" s="15">
        <v>0</v>
      </c>
      <c r="R476" s="15">
        <v>1</v>
      </c>
      <c r="S476" s="15">
        <v>1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</row>
    <row r="477" spans="1:26" ht="15.75" customHeight="1" x14ac:dyDescent="0.3">
      <c r="A477" s="2" t="s">
        <v>1266</v>
      </c>
      <c r="B477" s="13" t="s">
        <v>1175</v>
      </c>
      <c r="C477" s="13" t="s">
        <v>1267</v>
      </c>
      <c r="D477" s="12" t="s">
        <v>227</v>
      </c>
      <c r="E477" s="13" t="s">
        <v>1268</v>
      </c>
      <c r="F477" s="2">
        <v>4</v>
      </c>
      <c r="G477" s="15">
        <v>281.5</v>
      </c>
      <c r="H477" s="7">
        <f>L477*'114成績輸入與落點儀表板'!$B$2+M477*'114成績輸入與落點儀表板'!$B$3+N477*'114成績輸入與落點儀表板'!$B$4+O477*'114成績輸入與落點儀表板'!$B$5+P477*'114成績輸入與落點儀表板'!$B$6+Q477*'114成績輸入與落點儀表板'!$B$7+R477*'114成績輸入與落點儀表板'!$B$8+S477*'114成績輸入與落點儀表板'!$B$9+T477*'114成績輸入與落點儀表板'!$B$10+U477*'114成績輸入與落點儀表板'!$B$11+V477*'114成績輸入與落點儀表板'!$B$12+W477*'114成績輸入與落點儀表板'!$B$13+X477*'114成績輸入與落點儀表板'!$B$14+Y477*'114成績輸入與落點儀表板'!$B$15+Z477*'114成績輸入與落點儀表板'!$B$16</f>
        <v>0</v>
      </c>
      <c r="I477" s="8">
        <f t="shared" si="14"/>
        <v>-281.5</v>
      </c>
      <c r="J477" s="2" t="str">
        <f t="shared" si="15"/>
        <v>FAIL</v>
      </c>
      <c r="K477" s="17" t="str">
        <f>IF(AND(IF('114成績輸入與落點儀表板'!$C$2="必須採計",L477&gt;0,IF('114成績輸入與落點儀表板'!$C$2="不可採計",L477=0,TRUE)),IF('114成績輸入與落點儀表板'!$C$3="必須採計",M477&gt;0,IF('114成績輸入與落點儀表板'!$C$3="不可採計",M477=0,TRUE)),IF('114成績輸入與落點儀表板'!$C$4="必須採計",N477&gt;0,IF('114成績輸入與落點儀表板'!$C$4="不可採計",N477=0,TRUE)),IF('114成績輸入與落點儀表板'!$C$5="必須採計",O477&gt;0,IF('114成績輸入與落點儀表板'!$C$5="不可採計",O477=0,TRUE)),IF('114成績輸入與落點儀表板'!$C$6="必須採計",P477&gt;0,IF('114成績輸入與落點儀表板'!$C$6="不可採計",P477=0,TRUE)),IF('114成績輸入與落點儀表板'!$C$7="必須採計",Q477&gt;0,IF('114成績輸入與落點儀表板'!$C$7="不可採計",Q477=0,TRUE)),IF('114成績輸入與落點儀表板'!$C$8="必須採計",R477&gt;0,IF('114成績輸入與落點儀表板'!$C$8="不可採計",R477=0,TRUE)),IF('114成績輸入與落點儀表板'!$C$9="必須採計",S477&gt;0,IF('114成績輸入與落點儀表板'!$C$9="不可採計",S477=0,TRUE)),IF('114成績輸入與落點儀表板'!$C$10="必須採計",T477&gt;0,IF('114成績輸入與落點儀表板'!$C$10="不可採計",T477=0,TRUE)),IF('114成績輸入與落點儀表板'!$C$11="必須採計",U477&gt;0,IF('114成績輸入與落點儀表板'!$C$11="不可採計",U477=0,TRUE)),IF('114成績輸入與落點儀表板'!$C$12="必須採計",V477&gt;0,IF('114成績輸入與落點儀表板'!$C$12="不可採計",V477=0,TRUE)),IF('114成績輸入與落點儀表板'!$C$13="必須採計",W477&gt;0,IF('114成績輸入與落點儀表板'!$C$13="不可採計",W477=0,TRUE)),IF('114成績輸入與落點儀表板'!$C$14="必須採計",X477&gt;0,IF('114成績輸入與落點儀表板'!$C$14="不可採計",X477=0,TRUE)),IF('114成績輸入與落點儀表板'!$C$15="必須採計",Y477&gt;0,IF('114成績輸入與落點儀表板'!$C$15="不可採計",Y477=0,TRUE)),IF('114成績輸入與落點儀表板'!$C$16="必須採計",Z477&gt;0,IF('114成績輸入與落點儀表板'!$C$16="不可採計",Z477=0,TRUE))),"✅ 符合","❌ 不符合")</f>
        <v>❌ 不符合</v>
      </c>
      <c r="L477" s="15">
        <v>0</v>
      </c>
      <c r="M477" s="15">
        <v>1</v>
      </c>
      <c r="N477" s="15">
        <v>1</v>
      </c>
      <c r="O477" s="15">
        <v>0</v>
      </c>
      <c r="P477" s="15">
        <v>0</v>
      </c>
      <c r="Q477" s="15">
        <v>0</v>
      </c>
      <c r="R477" s="15">
        <v>1</v>
      </c>
      <c r="S477" s="15">
        <v>1</v>
      </c>
      <c r="T477" s="15">
        <v>1.5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</row>
    <row r="478" spans="1:26" ht="15.75" customHeight="1" x14ac:dyDescent="0.3">
      <c r="A478" s="2" t="s">
        <v>1269</v>
      </c>
      <c r="B478" s="13" t="s">
        <v>1175</v>
      </c>
      <c r="C478" s="13" t="s">
        <v>141</v>
      </c>
      <c r="D478" s="12" t="s">
        <v>134</v>
      </c>
      <c r="E478" s="13" t="s">
        <v>1270</v>
      </c>
      <c r="F478" s="2">
        <v>8</v>
      </c>
      <c r="G478" s="15">
        <v>264</v>
      </c>
      <c r="H478" s="7">
        <f>L478*'114成績輸入與落點儀表板'!$B$2+M478*'114成績輸入與落點儀表板'!$B$3+N478*'114成績輸入與落點儀表板'!$B$4+O478*'114成績輸入與落點儀表板'!$B$5+P478*'114成績輸入與落點儀表板'!$B$6+Q478*'114成績輸入與落點儀表板'!$B$7+R478*'114成績輸入與落點儀表板'!$B$8+S478*'114成績輸入與落點儀表板'!$B$9+T478*'114成績輸入與落點儀表板'!$B$10+U478*'114成績輸入與落點儀表板'!$B$11+V478*'114成績輸入與落點儀表板'!$B$12+W478*'114成績輸入與落點儀表板'!$B$13+X478*'114成績輸入與落點儀表板'!$B$14+Y478*'114成績輸入與落點儀表板'!$B$15+Z478*'114成績輸入與落點儀表板'!$B$16</f>
        <v>0</v>
      </c>
      <c r="I478" s="8">
        <f t="shared" si="14"/>
        <v>-264</v>
      </c>
      <c r="J478" s="2" t="str">
        <f t="shared" si="15"/>
        <v>FAIL</v>
      </c>
      <c r="K478" s="17" t="str">
        <f>IF(AND(IF('114成績輸入與落點儀表板'!$C$2="必須採計",L478&gt;0,IF('114成績輸入與落點儀表板'!$C$2="不可採計",L478=0,TRUE)),IF('114成績輸入與落點儀表板'!$C$3="必須採計",M478&gt;0,IF('114成績輸入與落點儀表板'!$C$3="不可採計",M478=0,TRUE)),IF('114成績輸入與落點儀表板'!$C$4="必須採計",N478&gt;0,IF('114成績輸入與落點儀表板'!$C$4="不可採計",N478=0,TRUE)),IF('114成績輸入與落點儀表板'!$C$5="必須採計",O478&gt;0,IF('114成績輸入與落點儀表板'!$C$5="不可採計",O478=0,TRUE)),IF('114成績輸入與落點儀表板'!$C$6="必須採計",P478&gt;0,IF('114成績輸入與落點儀表板'!$C$6="不可採計",P478=0,TRUE)),IF('114成績輸入與落點儀表板'!$C$7="必須採計",Q478&gt;0,IF('114成績輸入與落點儀表板'!$C$7="不可採計",Q478=0,TRUE)),IF('114成績輸入與落點儀表板'!$C$8="必須採計",R478&gt;0,IF('114成績輸入與落點儀表板'!$C$8="不可採計",R478=0,TRUE)),IF('114成績輸入與落點儀表板'!$C$9="必須採計",S478&gt;0,IF('114成績輸入與落點儀表板'!$C$9="不可採計",S478=0,TRUE)),IF('114成績輸入與落點儀表板'!$C$10="必須採計",T478&gt;0,IF('114成績輸入與落點儀表板'!$C$10="不可採計",T478=0,TRUE)),IF('114成績輸入與落點儀表板'!$C$11="必須採計",U478&gt;0,IF('114成績輸入與落點儀表板'!$C$11="不可採計",U478=0,TRUE)),IF('114成績輸入與落點儀表板'!$C$12="必須採計",V478&gt;0,IF('114成績輸入與落點儀表板'!$C$12="不可採計",V478=0,TRUE)),IF('114成績輸入與落點儀表板'!$C$13="必須採計",W478&gt;0,IF('114成績輸入與落點儀表板'!$C$13="不可採計",W478=0,TRUE)),IF('114成績輸入與落點儀表板'!$C$14="必須採計",X478&gt;0,IF('114成績輸入與落點儀表板'!$C$14="不可採計",X478=0,TRUE)),IF('114成績輸入與落點儀表板'!$C$15="必須採計",Y478&gt;0,IF('114成績輸入與落點儀表板'!$C$15="不可採計",Y478=0,TRUE)),IF('114成績輸入與落點儀表板'!$C$16="必須採計",Z478&gt;0,IF('114成績輸入與落點儀表板'!$C$16="不可採計",Z478=0,TRUE))),"✅ 符合","❌ 不符合")</f>
        <v>❌ 不符合</v>
      </c>
      <c r="L478" s="15">
        <v>0</v>
      </c>
      <c r="M478" s="15">
        <v>1</v>
      </c>
      <c r="N478" s="15">
        <v>1</v>
      </c>
      <c r="O478" s="15">
        <v>0</v>
      </c>
      <c r="P478" s="15">
        <v>0</v>
      </c>
      <c r="Q478" s="15">
        <v>0</v>
      </c>
      <c r="R478" s="15">
        <v>1</v>
      </c>
      <c r="S478" s="15">
        <v>1</v>
      </c>
      <c r="T478" s="15">
        <v>1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</row>
    <row r="479" spans="1:26" ht="15.75" customHeight="1" x14ac:dyDescent="0.3">
      <c r="A479" s="2" t="s">
        <v>1271</v>
      </c>
      <c r="B479" s="13" t="s">
        <v>1175</v>
      </c>
      <c r="C479" s="13" t="s">
        <v>1272</v>
      </c>
      <c r="D479" s="12" t="s">
        <v>134</v>
      </c>
      <c r="E479" s="13" t="s">
        <v>1273</v>
      </c>
      <c r="F479" s="2">
        <v>11</v>
      </c>
      <c r="G479" s="15">
        <v>269</v>
      </c>
      <c r="H479" s="7">
        <f>L479*'114成績輸入與落點儀表板'!$B$2+M479*'114成績輸入與落點儀表板'!$B$3+N479*'114成績輸入與落點儀表板'!$B$4+O479*'114成績輸入與落點儀表板'!$B$5+P479*'114成績輸入與落點儀表板'!$B$6+Q479*'114成績輸入與落點儀表板'!$B$7+R479*'114成績輸入與落點儀表板'!$B$8+S479*'114成績輸入與落點儀表板'!$B$9+T479*'114成績輸入與落點儀表板'!$B$10+U479*'114成績輸入與落點儀表板'!$B$11+V479*'114成績輸入與落點儀表板'!$B$12+W479*'114成績輸入與落點儀表板'!$B$13+X479*'114成績輸入與落點儀表板'!$B$14+Y479*'114成績輸入與落點儀表板'!$B$15+Z479*'114成績輸入與落點儀表板'!$B$16</f>
        <v>0</v>
      </c>
      <c r="I479" s="8">
        <f t="shared" si="14"/>
        <v>-269</v>
      </c>
      <c r="J479" s="2" t="str">
        <f t="shared" si="15"/>
        <v>FAIL</v>
      </c>
      <c r="K479" s="17" t="str">
        <f>IF(AND(IF('114成績輸入與落點儀表板'!$C$2="必須採計",L479&gt;0,IF('114成績輸入與落點儀表板'!$C$2="不可採計",L479=0,TRUE)),IF('114成績輸入與落點儀表板'!$C$3="必須採計",M479&gt;0,IF('114成績輸入與落點儀表板'!$C$3="不可採計",M479=0,TRUE)),IF('114成績輸入與落點儀表板'!$C$4="必須採計",N479&gt;0,IF('114成績輸入與落點儀表板'!$C$4="不可採計",N479=0,TRUE)),IF('114成績輸入與落點儀表板'!$C$5="必須採計",O479&gt;0,IF('114成績輸入與落點儀表板'!$C$5="不可採計",O479=0,TRUE)),IF('114成績輸入與落點儀表板'!$C$6="必須採計",P479&gt;0,IF('114成績輸入與落點儀表板'!$C$6="不可採計",P479=0,TRUE)),IF('114成績輸入與落點儀表板'!$C$7="必須採計",Q479&gt;0,IF('114成績輸入與落點儀表板'!$C$7="不可採計",Q479=0,TRUE)),IF('114成績輸入與落點儀表板'!$C$8="必須採計",R479&gt;0,IF('114成績輸入與落點儀表板'!$C$8="不可採計",R479=0,TRUE)),IF('114成績輸入與落點儀表板'!$C$9="必須採計",S479&gt;0,IF('114成績輸入與落點儀表板'!$C$9="不可採計",S479=0,TRUE)),IF('114成績輸入與落點儀表板'!$C$10="必須採計",T479&gt;0,IF('114成績輸入與落點儀表板'!$C$10="不可採計",T479=0,TRUE)),IF('114成績輸入與落點儀表板'!$C$11="必須採計",U479&gt;0,IF('114成績輸入與落點儀表板'!$C$11="不可採計",U479=0,TRUE)),IF('114成績輸入與落點儀表板'!$C$12="必須採計",V479&gt;0,IF('114成績輸入與落點儀表板'!$C$12="不可採計",V479=0,TRUE)),IF('114成績輸入與落點儀表板'!$C$13="必須採計",W479&gt;0,IF('114成績輸入與落點儀表板'!$C$13="不可採計",W479=0,TRUE)),IF('114成績輸入與落點儀表板'!$C$14="必須採計",X479&gt;0,IF('114成績輸入與落點儀表板'!$C$14="不可採計",X479=0,TRUE)),IF('114成績輸入與落點儀表板'!$C$15="必須採計",Y479&gt;0,IF('114成績輸入與落點儀表板'!$C$15="不可採計",Y479=0,TRUE)),IF('114成績輸入與落點儀表板'!$C$16="必須採計",Z479&gt;0,IF('114成績輸入與落點儀表板'!$C$16="不可採計",Z479=0,TRUE))),"✅ 符合","❌ 不符合")</f>
        <v>✅ 符合</v>
      </c>
      <c r="L479" s="15">
        <v>1</v>
      </c>
      <c r="M479" s="15">
        <v>1</v>
      </c>
      <c r="N479" s="15">
        <v>1</v>
      </c>
      <c r="O479" s="15">
        <v>0</v>
      </c>
      <c r="P479" s="15">
        <v>0</v>
      </c>
      <c r="Q479" s="15">
        <v>0</v>
      </c>
      <c r="R479" s="15">
        <v>0</v>
      </c>
      <c r="S479" s="15">
        <v>1</v>
      </c>
      <c r="T479" s="15">
        <v>1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</row>
    <row r="480" spans="1:26" customFormat="1" ht="15.75" customHeight="1" x14ac:dyDescent="0.3">
      <c r="A480" s="2" t="s">
        <v>1274</v>
      </c>
      <c r="B480" s="6" t="s">
        <v>1275</v>
      </c>
      <c r="C480" s="6" t="s">
        <v>1276</v>
      </c>
      <c r="D480" s="12" t="s">
        <v>56</v>
      </c>
      <c r="E480" s="13" t="s">
        <v>1277</v>
      </c>
      <c r="F480" s="2">
        <v>41</v>
      </c>
      <c r="G480" s="15">
        <v>120</v>
      </c>
      <c r="H480" s="7">
        <f>L480*'114成績輸入與落點儀表板'!$B$2+M480*'114成績輸入與落點儀表板'!$B$3+N480*'114成績輸入與落點儀表板'!$B$4+O480*'114成績輸入與落點儀表板'!$B$5+P480*'114成績輸入與落點儀表板'!$B$6+Q480*'114成績輸入與落點儀表板'!$B$7+R480*'114成績輸入與落點儀表板'!$B$8+S480*'114成績輸入與落點儀表板'!$B$9+T480*'114成績輸入與落點儀表板'!$B$10+U480*'114成績輸入與落點儀表板'!$B$11+V480*'114成績輸入與落點儀表板'!$B$12+W480*'114成績輸入與落點儀表板'!$B$13+X480*'114成績輸入與落點儀表板'!$B$14+Y480*'114成績輸入與落點儀表板'!$B$15+Z480*'114成績輸入與落點儀表板'!$B$16</f>
        <v>0</v>
      </c>
      <c r="I480" s="8">
        <f t="shared" si="14"/>
        <v>-120</v>
      </c>
      <c r="J480" s="2" t="str">
        <f t="shared" si="15"/>
        <v>FAIL</v>
      </c>
      <c r="K480" s="17" t="str">
        <f>IF(AND(IF('114成績輸入與落點儀表板'!$C$2="必須採計",L480&gt;0,IF('114成績輸入與落點儀表板'!$C$2="不可採計",L480=0,TRUE)),IF('114成績輸入與落點儀表板'!$C$3="必須採計",M480&gt;0,IF('114成績輸入與落點儀表板'!$C$3="不可採計",M480=0,TRUE)),IF('114成績輸入與落點儀表板'!$C$4="必須採計",N480&gt;0,IF('114成績輸入與落點儀表板'!$C$4="不可採計",N480=0,TRUE)),IF('114成績輸入與落點儀表板'!$C$5="必須採計",O480&gt;0,IF('114成績輸入與落點儀表板'!$C$5="不可採計",O480=0,TRUE)),IF('114成績輸入與落點儀表板'!$C$6="必須採計",P480&gt;0,IF('114成績輸入與落點儀表板'!$C$6="不可採計",P480=0,TRUE)),IF('114成績輸入與落點儀表板'!$C$7="必須採計",Q480&gt;0,IF('114成績輸入與落點儀表板'!$C$7="不可採計",Q480=0,TRUE)),IF('114成績輸入與落點儀表板'!$C$8="必須採計",R480&gt;0,IF('114成績輸入與落點儀表板'!$C$8="不可採計",R480=0,TRUE)),IF('114成績輸入與落點儀表板'!$C$9="必須採計",S480&gt;0,IF('114成績輸入與落點儀表板'!$C$9="不可採計",S480=0,TRUE)),IF('114成績輸入與落點儀表板'!$C$10="必須採計",T480&gt;0,IF('114成績輸入與落點儀表板'!$C$10="不可採計",T480=0,TRUE)),IF('114成績輸入與落點儀表板'!$C$11="必須採計",U480&gt;0,IF('114成績輸入與落點儀表板'!$C$11="不可採計",U480=0,TRUE)),IF('114成績輸入與落點儀表板'!$C$12="必須採計",V480&gt;0,IF('114成績輸入與落點儀表板'!$C$12="不可採計",V480=0,TRUE)),IF('114成績輸入與落點儀表板'!$C$13="必須採計",W480&gt;0,IF('114成績輸入與落點儀表板'!$C$13="不可採計",W480=0,TRUE)),IF('114成績輸入與落點儀表板'!$C$14="必須採計",X480&gt;0,IF('114成績輸入與落點儀表板'!$C$14="不可採計",X480=0,TRUE)),IF('114成績輸入與落點儀表板'!$C$15="必須採計",Y480&gt;0,IF('114成績輸入與落點儀表板'!$C$15="不可採計",Y480=0,TRUE)),IF('114成績輸入與落點儀表板'!$C$16="必須採計",Z480&gt;0,IF('114成績輸入與落點儀表板'!$C$16="不可採計",Z480=0,TRUE))),"✅ 符合","❌ 不符合")</f>
        <v>✅ 符合</v>
      </c>
      <c r="L480" s="15">
        <v>2</v>
      </c>
      <c r="M480" s="15">
        <v>1</v>
      </c>
      <c r="N480" s="15">
        <v>0</v>
      </c>
      <c r="O480" s="15">
        <v>0</v>
      </c>
      <c r="P480" s="15">
        <v>0</v>
      </c>
      <c r="Q480" s="15">
        <v>0</v>
      </c>
      <c r="R480" s="15">
        <v>0</v>
      </c>
      <c r="S480" s="15">
        <v>0</v>
      </c>
      <c r="T480" s="15">
        <v>0</v>
      </c>
      <c r="U480" s="15">
        <v>1.5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</row>
    <row r="481" spans="1:26" customFormat="1" ht="15.75" customHeight="1" x14ac:dyDescent="0.3">
      <c r="A481" s="2" t="s">
        <v>1278</v>
      </c>
      <c r="B481" s="6" t="s">
        <v>1275</v>
      </c>
      <c r="C481" s="6" t="s">
        <v>63</v>
      </c>
      <c r="D481" s="12" t="s">
        <v>56</v>
      </c>
      <c r="E481" s="13" t="s">
        <v>1279</v>
      </c>
      <c r="F481" s="2">
        <v>42</v>
      </c>
      <c r="G481" s="15">
        <v>130</v>
      </c>
      <c r="H481" s="7">
        <f>L481*'114成績輸入與落點儀表板'!$B$2+M481*'114成績輸入與落點儀表板'!$B$3+N481*'114成績輸入與落點儀表板'!$B$4+O481*'114成績輸入與落點儀表板'!$B$5+P481*'114成績輸入與落點儀表板'!$B$6+Q481*'114成績輸入與落點儀表板'!$B$7+R481*'114成績輸入與落點儀表板'!$B$8+S481*'114成績輸入與落點儀表板'!$B$9+T481*'114成績輸入與落點儀表板'!$B$10+U481*'114成績輸入與落點儀表板'!$B$11+V481*'114成績輸入與落點儀表板'!$B$12+W481*'114成績輸入與落點儀表板'!$B$13+X481*'114成績輸入與落點儀表板'!$B$14+Y481*'114成績輸入與落點儀表板'!$B$15+Z481*'114成績輸入與落點儀表板'!$B$16</f>
        <v>0</v>
      </c>
      <c r="I481" s="8">
        <f t="shared" si="14"/>
        <v>-130</v>
      </c>
      <c r="J481" s="2" t="str">
        <f t="shared" si="15"/>
        <v>FAIL</v>
      </c>
      <c r="K481" s="17" t="str">
        <f>IF(AND(IF('114成績輸入與落點儀表板'!$C$2="必須採計",L481&gt;0,IF('114成績輸入與落點儀表板'!$C$2="不可採計",L481=0,TRUE)),IF('114成績輸入與落點儀表板'!$C$3="必須採計",M481&gt;0,IF('114成績輸入與落點儀表板'!$C$3="不可採計",M481=0,TRUE)),IF('114成績輸入與落點儀表板'!$C$4="必須採計",N481&gt;0,IF('114成績輸入與落點儀表板'!$C$4="不可採計",N481=0,TRUE)),IF('114成績輸入與落點儀表板'!$C$5="必須採計",O481&gt;0,IF('114成績輸入與落點儀表板'!$C$5="不可採計",O481=0,TRUE)),IF('114成績輸入與落點儀表板'!$C$6="必須採計",P481&gt;0,IF('114成績輸入與落點儀表板'!$C$6="不可採計",P481=0,TRUE)),IF('114成績輸入與落點儀表板'!$C$7="必須採計",Q481&gt;0,IF('114成績輸入與落點儀表板'!$C$7="不可採計",Q481=0,TRUE)),IF('114成績輸入與落點儀表板'!$C$8="必須採計",R481&gt;0,IF('114成績輸入與落點儀表板'!$C$8="不可採計",R481=0,TRUE)),IF('114成績輸入與落點儀表板'!$C$9="必須採計",S481&gt;0,IF('114成績輸入與落點儀表板'!$C$9="不可採計",S481=0,TRUE)),IF('114成績輸入與落點儀表板'!$C$10="必須採計",T481&gt;0,IF('114成績輸入與落點儀表板'!$C$10="不可採計",T481=0,TRUE)),IF('114成績輸入與落點儀表板'!$C$11="必須採計",U481&gt;0,IF('114成績輸入與落點儀表板'!$C$11="不可採計",U481=0,TRUE)),IF('114成績輸入與落點儀表板'!$C$12="必須採計",V481&gt;0,IF('114成績輸入與落點儀表板'!$C$12="不可採計",V481=0,TRUE)),IF('114成績輸入與落點儀表板'!$C$13="必須採計",W481&gt;0,IF('114成績輸入與落點儀表板'!$C$13="不可採計",W481=0,TRUE)),IF('114成績輸入與落點儀表板'!$C$14="必須採計",X481&gt;0,IF('114成績輸入與落點儀表板'!$C$14="不可採計",X481=0,TRUE)),IF('114成績輸入與落點儀表板'!$C$15="必須採計",Y481&gt;0,IF('114成績輸入與落點儀表板'!$C$15="不可採計",Y481=0,TRUE)),IF('114成績輸入與落點儀表板'!$C$16="必須採計",Z481&gt;0,IF('114成績輸入與落點儀表板'!$C$16="不可採計",Z481=0,TRUE))),"✅ 符合","❌ 不符合")</f>
        <v>✅ 符合</v>
      </c>
      <c r="L481" s="15">
        <v>1.5</v>
      </c>
      <c r="M481" s="15">
        <v>1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2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</row>
    <row r="482" spans="1:26" customFormat="1" ht="15.75" customHeight="1" x14ac:dyDescent="0.3">
      <c r="A482" s="2" t="s">
        <v>1280</v>
      </c>
      <c r="B482" s="6" t="s">
        <v>1275</v>
      </c>
      <c r="C482" s="6" t="s">
        <v>1281</v>
      </c>
      <c r="D482" s="12" t="s">
        <v>73</v>
      </c>
      <c r="E482" s="13" t="s">
        <v>1282</v>
      </c>
      <c r="F482" s="2">
        <v>50</v>
      </c>
      <c r="G482" s="15">
        <v>107</v>
      </c>
      <c r="H482" s="7">
        <f>L482*'114成績輸入與落點儀表板'!$B$2+M482*'114成績輸入與落點儀表板'!$B$3+N482*'114成績輸入與落點儀表板'!$B$4+O482*'114成績輸入與落點儀表板'!$B$5+P482*'114成績輸入與落點儀表板'!$B$6+Q482*'114成績輸入與落點儀表板'!$B$7+R482*'114成績輸入與落點儀表板'!$B$8+S482*'114成績輸入與落點儀表板'!$B$9+T482*'114成績輸入與落點儀表板'!$B$10+U482*'114成績輸入與落點儀表板'!$B$11+V482*'114成績輸入與落點儀表板'!$B$12+W482*'114成績輸入與落點儀表板'!$B$13+X482*'114成績輸入與落點儀表板'!$B$14+Y482*'114成績輸入與落點儀表板'!$B$15+Z482*'114成績輸入與落點儀表板'!$B$16</f>
        <v>0</v>
      </c>
      <c r="I482" s="8">
        <f t="shared" si="14"/>
        <v>-107</v>
      </c>
      <c r="J482" s="2" t="str">
        <f t="shared" si="15"/>
        <v>FAIL</v>
      </c>
      <c r="K482" s="17" t="str">
        <f>IF(AND(IF('114成績輸入與落點儀表板'!$C$2="必須採計",L482&gt;0,IF('114成績輸入與落點儀表板'!$C$2="不可採計",L482=0,TRUE)),IF('114成績輸入與落點儀表板'!$C$3="必須採計",M482&gt;0,IF('114成績輸入與落點儀表板'!$C$3="不可採計",M482=0,TRUE)),IF('114成績輸入與落點儀表板'!$C$4="必須採計",N482&gt;0,IF('114成績輸入與落點儀表板'!$C$4="不可採計",N482=0,TRUE)),IF('114成績輸入與落點儀表板'!$C$5="必須採計",O482&gt;0,IF('114成績輸入與落點儀表板'!$C$5="不可採計",O482=0,TRUE)),IF('114成績輸入與落點儀表板'!$C$6="必須採計",P482&gt;0,IF('114成績輸入與落點儀表板'!$C$6="不可採計",P482=0,TRUE)),IF('114成績輸入與落點儀表板'!$C$7="必須採計",Q482&gt;0,IF('114成績輸入與落點儀表板'!$C$7="不可採計",Q482=0,TRUE)),IF('114成績輸入與落點儀表板'!$C$8="必須採計",R482&gt;0,IF('114成績輸入與落點儀表板'!$C$8="不可採計",R482=0,TRUE)),IF('114成績輸入與落點儀表板'!$C$9="必須採計",S482&gt;0,IF('114成績輸入與落點儀表板'!$C$9="不可採計",S482=0,TRUE)),IF('114成績輸入與落點儀表板'!$C$10="必須採計",T482&gt;0,IF('114成績輸入與落點儀表板'!$C$10="不可採計",T482=0,TRUE)),IF('114成績輸入與落點儀表板'!$C$11="必須採計",U482&gt;0,IF('114成績輸入與落點儀表板'!$C$11="不可採計",U482=0,TRUE)),IF('114成績輸入與落點儀表板'!$C$12="必須採計",V482&gt;0,IF('114成績輸入與落點儀表板'!$C$12="不可採計",V482=0,TRUE)),IF('114成績輸入與落點儀表板'!$C$13="必須採計",W482&gt;0,IF('114成績輸入與落點儀表板'!$C$13="不可採計",W482=0,TRUE)),IF('114成績輸入與落點儀表板'!$C$14="必須採計",X482&gt;0,IF('114成績輸入與落點儀表板'!$C$14="不可採計",X482=0,TRUE)),IF('114成績輸入與落點儀表板'!$C$15="必須採計",Y482&gt;0,IF('114成績輸入與落點儀表板'!$C$15="不可採計",Y482=0,TRUE)),IF('114成績輸入與落點儀表板'!$C$16="必須採計",Z482&gt;0,IF('114成績輸入與落點儀表板'!$C$16="不可採計",Z482=0,TRUE))),"✅ 符合","❌ 不符合")</f>
        <v>✅ 符合</v>
      </c>
      <c r="L482" s="15">
        <v>2</v>
      </c>
      <c r="M482" s="15">
        <v>1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1</v>
      </c>
      <c r="X482" s="15">
        <v>0</v>
      </c>
      <c r="Y482" s="15">
        <v>0</v>
      </c>
      <c r="Z482" s="15">
        <v>0</v>
      </c>
    </row>
    <row r="483" spans="1:26" customFormat="1" ht="15.75" customHeight="1" x14ac:dyDescent="0.3">
      <c r="A483" s="2" t="s">
        <v>1283</v>
      </c>
      <c r="B483" s="6" t="s">
        <v>1275</v>
      </c>
      <c r="C483" s="6" t="s">
        <v>1284</v>
      </c>
      <c r="D483" s="12" t="s">
        <v>199</v>
      </c>
      <c r="E483" s="13" t="s">
        <v>1285</v>
      </c>
      <c r="F483" s="2">
        <v>75</v>
      </c>
      <c r="G483" s="15">
        <v>80</v>
      </c>
      <c r="H483" s="7">
        <f>L483*'114成績輸入與落點儀表板'!$B$2+M483*'114成績輸入與落點儀表板'!$B$3+N483*'114成績輸入與落點儀表板'!$B$4+O483*'114成績輸入與落點儀表板'!$B$5+P483*'114成績輸入與落點儀表板'!$B$6+Q483*'114成績輸入與落點儀表板'!$B$7+R483*'114成績輸入與落點儀表板'!$B$8+S483*'114成績輸入與落點儀表板'!$B$9+T483*'114成績輸入與落點儀表板'!$B$10+U483*'114成績輸入與落點儀表板'!$B$11+V483*'114成績輸入與落點儀表板'!$B$12+W483*'114成績輸入與落點儀表板'!$B$13+X483*'114成績輸入與落點儀表板'!$B$14+Y483*'114成績輸入與落點儀表板'!$B$15+Z483*'114成績輸入與落點儀表板'!$B$16</f>
        <v>0</v>
      </c>
      <c r="I483" s="8">
        <f t="shared" si="14"/>
        <v>-80</v>
      </c>
      <c r="J483" s="2" t="str">
        <f t="shared" si="15"/>
        <v>FAIL</v>
      </c>
      <c r="K483" s="17" t="str">
        <f>IF(AND(IF('114成績輸入與落點儀表板'!$C$2="必須採計",L483&gt;0,IF('114成績輸入與落點儀表板'!$C$2="不可採計",L483=0,TRUE)),IF('114成績輸入與落點儀表板'!$C$3="必須採計",M483&gt;0,IF('114成績輸入與落點儀表板'!$C$3="不可採計",M483=0,TRUE)),IF('114成績輸入與落點儀表板'!$C$4="必須採計",N483&gt;0,IF('114成績輸入與落點儀表板'!$C$4="不可採計",N483=0,TRUE)),IF('114成績輸入與落點儀表板'!$C$5="必須採計",O483&gt;0,IF('114成績輸入與落點儀表板'!$C$5="不可採計",O483=0,TRUE)),IF('114成績輸入與落點儀表板'!$C$6="必須採計",P483&gt;0,IF('114成績輸入與落點儀表板'!$C$6="不可採計",P483=0,TRUE)),IF('114成績輸入與落點儀表板'!$C$7="必須採計",Q483&gt;0,IF('114成績輸入與落點儀表板'!$C$7="不可採計",Q483=0,TRUE)),IF('114成績輸入與落點儀表板'!$C$8="必須採計",R483&gt;0,IF('114成績輸入與落點儀表板'!$C$8="不可採計",R483=0,TRUE)),IF('114成績輸入與落點儀表板'!$C$9="必須採計",S483&gt;0,IF('114成績輸入與落點儀表板'!$C$9="不可採計",S483=0,TRUE)),IF('114成績輸入與落點儀表板'!$C$10="必須採計",T483&gt;0,IF('114成績輸入與落點儀表板'!$C$10="不可採計",T483=0,TRUE)),IF('114成績輸入與落點儀表板'!$C$11="必須採計",U483&gt;0,IF('114成績輸入與落點儀表板'!$C$11="不可採計",U483=0,TRUE)),IF('114成績輸入與落點儀表板'!$C$12="必須採計",V483&gt;0,IF('114成績輸入與落點儀表板'!$C$12="不可採計",V483=0,TRUE)),IF('114成績輸入與落點儀表板'!$C$13="必須採計",W483&gt;0,IF('114成績輸入與落點儀表板'!$C$13="不可採計",W483=0,TRUE)),IF('114成績輸入與落點儀表板'!$C$14="必須採計",X483&gt;0,IF('114成績輸入與落點儀表板'!$C$14="不可採計",X483=0,TRUE)),IF('114成績輸入與落點儀表板'!$C$15="必須採計",Y483&gt;0,IF('114成績輸入與落點儀表板'!$C$15="不可採計",Y483=0,TRUE)),IF('114成績輸入與落點儀表板'!$C$16="必須採計",Z483&gt;0,IF('114成績輸入與落點儀表板'!$C$16="不可採計",Z483=0,TRUE))),"✅ 符合","❌ 不符合")</f>
        <v>✅ 符合</v>
      </c>
      <c r="L483" s="15">
        <v>1</v>
      </c>
      <c r="M483" s="15">
        <v>1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1</v>
      </c>
      <c r="X483" s="15">
        <v>0</v>
      </c>
      <c r="Y483" s="15">
        <v>0</v>
      </c>
      <c r="Z483" s="15">
        <v>0</v>
      </c>
    </row>
    <row r="484" spans="1:26" customFormat="1" ht="15.75" customHeight="1" x14ac:dyDescent="0.3">
      <c r="A484" s="2" t="s">
        <v>1286</v>
      </c>
      <c r="B484" s="6" t="s">
        <v>1275</v>
      </c>
      <c r="C484" s="6" t="s">
        <v>1287</v>
      </c>
      <c r="D484" s="12" t="s">
        <v>73</v>
      </c>
      <c r="E484" s="13" t="s">
        <v>1288</v>
      </c>
      <c r="F484" s="2">
        <v>30</v>
      </c>
      <c r="G484" s="15">
        <v>121</v>
      </c>
      <c r="H484" s="7">
        <f>L484*'114成績輸入與落點儀表板'!$B$2+M484*'114成績輸入與落點儀表板'!$B$3+N484*'114成績輸入與落點儀表板'!$B$4+O484*'114成績輸入與落點儀表板'!$B$5+P484*'114成績輸入與落點儀表板'!$B$6+Q484*'114成績輸入與落點儀表板'!$B$7+R484*'114成績輸入與落點儀表板'!$B$8+S484*'114成績輸入與落點儀表板'!$B$9+T484*'114成績輸入與落點儀表板'!$B$10+U484*'114成績輸入與落點儀表板'!$B$11+V484*'114成績輸入與落點儀表板'!$B$12+W484*'114成績輸入與落點儀表板'!$B$13+X484*'114成績輸入與落點儀表板'!$B$14+Y484*'114成績輸入與落點儀表板'!$B$15+Z484*'114成績輸入與落點儀表板'!$B$16</f>
        <v>0</v>
      </c>
      <c r="I484" s="8">
        <f t="shared" si="14"/>
        <v>-121</v>
      </c>
      <c r="J484" s="2" t="str">
        <f t="shared" si="15"/>
        <v>FAIL</v>
      </c>
      <c r="K484" s="17" t="str">
        <f>IF(AND(IF('114成績輸入與落點儀表板'!$C$2="必須採計",L484&gt;0,IF('114成績輸入與落點儀表板'!$C$2="不可採計",L484=0,TRUE)),IF('114成績輸入與落點儀表板'!$C$3="必須採計",M484&gt;0,IF('114成績輸入與落點儀表板'!$C$3="不可採計",M484=0,TRUE)),IF('114成績輸入與落點儀表板'!$C$4="必須採計",N484&gt;0,IF('114成績輸入與落點儀表板'!$C$4="不可採計",N484=0,TRUE)),IF('114成績輸入與落點儀表板'!$C$5="必須採計",O484&gt;0,IF('114成績輸入與落點儀表板'!$C$5="不可採計",O484=0,TRUE)),IF('114成績輸入與落點儀表板'!$C$6="必須採計",P484&gt;0,IF('114成績輸入與落點儀表板'!$C$6="不可採計",P484=0,TRUE)),IF('114成績輸入與落點儀表板'!$C$7="必須採計",Q484&gt;0,IF('114成績輸入與落點儀表板'!$C$7="不可採計",Q484=0,TRUE)),IF('114成績輸入與落點儀表板'!$C$8="必須採計",R484&gt;0,IF('114成績輸入與落點儀表板'!$C$8="不可採計",R484=0,TRUE)),IF('114成績輸入與落點儀表板'!$C$9="必須採計",S484&gt;0,IF('114成績輸入與落點儀表板'!$C$9="不可採計",S484=0,TRUE)),IF('114成績輸入與落點儀表板'!$C$10="必須採計",T484&gt;0,IF('114成績輸入與落點儀表板'!$C$10="不可採計",T484=0,TRUE)),IF('114成績輸入與落點儀表板'!$C$11="必須採計",U484&gt;0,IF('114成績輸入與落點儀表板'!$C$11="不可採計",U484=0,TRUE)),IF('114成績輸入與落點儀表板'!$C$12="必須採計",V484&gt;0,IF('114成績輸入與落點儀表板'!$C$12="不可採計",V484=0,TRUE)),IF('114成績輸入與落點儀表板'!$C$13="必須採計",W484&gt;0,IF('114成績輸入與落點儀表板'!$C$13="不可採計",W484=0,TRUE)),IF('114成績輸入與落點儀表板'!$C$14="必須採計",X484&gt;0,IF('114成績輸入與落點儀表板'!$C$14="不可採計",X484=0,TRUE)),IF('114成績輸入與落點儀表板'!$C$15="必須採計",Y484&gt;0,IF('114成績輸入與落點儀表板'!$C$15="不可採計",Y484=0,TRUE)),IF('114成績輸入與落點儀表板'!$C$16="必須採計",Z484&gt;0,IF('114成績輸入與落點儀表板'!$C$16="不可採計",Z484=0,TRUE))),"✅ 符合","❌ 不符合")</f>
        <v>✅ 符合</v>
      </c>
      <c r="L484" s="15">
        <v>2</v>
      </c>
      <c r="M484" s="15">
        <v>1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1</v>
      </c>
      <c r="X484" s="15">
        <v>0</v>
      </c>
      <c r="Y484" s="15">
        <v>0</v>
      </c>
      <c r="Z484" s="15">
        <v>0</v>
      </c>
    </row>
    <row r="485" spans="1:26" customFormat="1" ht="15.75" customHeight="1" x14ac:dyDescent="0.3">
      <c r="A485" s="2" t="s">
        <v>1289</v>
      </c>
      <c r="B485" s="6" t="s">
        <v>1275</v>
      </c>
      <c r="C485" s="6" t="s">
        <v>1290</v>
      </c>
      <c r="D485" s="12" t="s">
        <v>266</v>
      </c>
      <c r="E485" s="13" t="s">
        <v>1291</v>
      </c>
      <c r="F485" s="2">
        <v>42</v>
      </c>
      <c r="G485" s="15">
        <v>137</v>
      </c>
      <c r="H485" s="7">
        <f>L485*'114成績輸入與落點儀表板'!$B$2+M485*'114成績輸入與落點儀表板'!$B$3+N485*'114成績輸入與落點儀表板'!$B$4+O485*'114成績輸入與落點儀表板'!$B$5+P485*'114成績輸入與落點儀表板'!$B$6+Q485*'114成績輸入與落點儀表板'!$B$7+R485*'114成績輸入與落點儀表板'!$B$8+S485*'114成績輸入與落點儀表板'!$B$9+T485*'114成績輸入與落點儀表板'!$B$10+U485*'114成績輸入與落點儀表板'!$B$11+V485*'114成績輸入與落點儀表板'!$B$12+W485*'114成績輸入與落點儀表板'!$B$13+X485*'114成績輸入與落點儀表板'!$B$14+Y485*'114成績輸入與落點儀表板'!$B$15+Z485*'114成績輸入與落點儀表板'!$B$16</f>
        <v>0</v>
      </c>
      <c r="I485" s="8">
        <f t="shared" si="14"/>
        <v>-137</v>
      </c>
      <c r="J485" s="2" t="str">
        <f t="shared" si="15"/>
        <v>FAIL</v>
      </c>
      <c r="K485" s="17" t="str">
        <f>IF(AND(IF('114成績輸入與落點儀表板'!$C$2="必須採計",L485&gt;0,IF('114成績輸入與落點儀表板'!$C$2="不可採計",L485=0,TRUE)),IF('114成績輸入與落點儀表板'!$C$3="必須採計",M485&gt;0,IF('114成績輸入與落點儀表板'!$C$3="不可採計",M485=0,TRUE)),IF('114成績輸入與落點儀表板'!$C$4="必須採計",N485&gt;0,IF('114成績輸入與落點儀表板'!$C$4="不可採計",N485=0,TRUE)),IF('114成績輸入與落點儀表板'!$C$5="必須採計",O485&gt;0,IF('114成績輸入與落點儀表板'!$C$5="不可採計",O485=0,TRUE)),IF('114成績輸入與落點儀表板'!$C$6="必須採計",P485&gt;0,IF('114成績輸入與落點儀表板'!$C$6="不可採計",P485=0,TRUE)),IF('114成績輸入與落點儀表板'!$C$7="必須採計",Q485&gt;0,IF('114成績輸入與落點儀表板'!$C$7="不可採計",Q485=0,TRUE)),IF('114成績輸入與落點儀表板'!$C$8="必須採計",R485&gt;0,IF('114成績輸入與落點儀表板'!$C$8="不可採計",R485=0,TRUE)),IF('114成績輸入與落點儀表板'!$C$9="必須採計",S485&gt;0,IF('114成績輸入與落點儀表板'!$C$9="不可採計",S485=0,TRUE)),IF('114成績輸入與落點儀表板'!$C$10="必須採計",T485&gt;0,IF('114成績輸入與落點儀表板'!$C$10="不可採計",T485=0,TRUE)),IF('114成績輸入與落點儀表板'!$C$11="必須採計",U485&gt;0,IF('114成績輸入與落點儀表板'!$C$11="不可採計",U485=0,TRUE)),IF('114成績輸入與落點儀表板'!$C$12="必須採計",V485&gt;0,IF('114成績輸入與落點儀表板'!$C$12="不可採計",V485=0,TRUE)),IF('114成績輸入與落點儀表板'!$C$13="必須採計",W485&gt;0,IF('114成績輸入與落點儀表板'!$C$13="不可採計",W485=0,TRUE)),IF('114成績輸入與落點儀表板'!$C$14="必須採計",X485&gt;0,IF('114成績輸入與落點儀表板'!$C$14="不可採計",X485=0,TRUE)),IF('114成績輸入與落點儀表板'!$C$15="必須採計",Y485&gt;0,IF('114成績輸入與落點儀表板'!$C$15="不可採計",Y485=0,TRUE)),IF('114成績輸入與落點儀表板'!$C$16="必須採計",Z485&gt;0,IF('114成績輸入與落點儀表板'!$C$16="不可採計",Z485=0,TRUE))),"✅ 符合","❌ 不符合")</f>
        <v>✅ 符合</v>
      </c>
      <c r="L485" s="15">
        <v>2</v>
      </c>
      <c r="M485" s="15">
        <v>1</v>
      </c>
      <c r="N485" s="15">
        <v>0</v>
      </c>
      <c r="O485" s="15">
        <v>0</v>
      </c>
      <c r="P485" s="15">
        <v>0</v>
      </c>
      <c r="Q485" s="15">
        <v>0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2</v>
      </c>
      <c r="X485" s="15">
        <v>0</v>
      </c>
      <c r="Y485" s="15">
        <v>0</v>
      </c>
      <c r="Z485" s="15">
        <v>0</v>
      </c>
    </row>
    <row r="486" spans="1:26" customFormat="1" ht="15.75" customHeight="1" x14ac:dyDescent="0.3">
      <c r="A486" s="2" t="s">
        <v>1292</v>
      </c>
      <c r="B486" s="6" t="s">
        <v>1275</v>
      </c>
      <c r="C486" s="6" t="s">
        <v>1293</v>
      </c>
      <c r="D486" s="12" t="s">
        <v>266</v>
      </c>
      <c r="E486" s="13" t="s">
        <v>1291</v>
      </c>
      <c r="F486" s="2">
        <v>22</v>
      </c>
      <c r="G486" s="15">
        <v>135</v>
      </c>
      <c r="H486" s="7">
        <f>L486*'114成績輸入與落點儀表板'!$B$2+M486*'114成績輸入與落點儀表板'!$B$3+N486*'114成績輸入與落點儀表板'!$B$4+O486*'114成績輸入與落點儀表板'!$B$5+P486*'114成績輸入與落點儀表板'!$B$6+Q486*'114成績輸入與落點儀表板'!$B$7+R486*'114成績輸入與落點儀表板'!$B$8+S486*'114成績輸入與落點儀表板'!$B$9+T486*'114成績輸入與落點儀表板'!$B$10+U486*'114成績輸入與落點儀表板'!$B$11+V486*'114成績輸入與落點儀表板'!$B$12+W486*'114成績輸入與落點儀表板'!$B$13+X486*'114成績輸入與落點儀表板'!$B$14+Y486*'114成績輸入與落點儀表板'!$B$15+Z486*'114成績輸入與落點儀表板'!$B$16</f>
        <v>0</v>
      </c>
      <c r="I486" s="8">
        <f t="shared" si="14"/>
        <v>-135</v>
      </c>
      <c r="J486" s="2" t="str">
        <f t="shared" si="15"/>
        <v>FAIL</v>
      </c>
      <c r="K486" s="17" t="str">
        <f>IF(AND(IF('114成績輸入與落點儀表板'!$C$2="必須採計",L486&gt;0,IF('114成績輸入與落點儀表板'!$C$2="不可採計",L486=0,TRUE)),IF('114成績輸入與落點儀表板'!$C$3="必須採計",M486&gt;0,IF('114成績輸入與落點儀表板'!$C$3="不可採計",M486=0,TRUE)),IF('114成績輸入與落點儀表板'!$C$4="必須採計",N486&gt;0,IF('114成績輸入與落點儀表板'!$C$4="不可採計",N486=0,TRUE)),IF('114成績輸入與落點儀表板'!$C$5="必須採計",O486&gt;0,IF('114成績輸入與落點儀表板'!$C$5="不可採計",O486=0,TRUE)),IF('114成績輸入與落點儀表板'!$C$6="必須採計",P486&gt;0,IF('114成績輸入與落點儀表板'!$C$6="不可採計",P486=0,TRUE)),IF('114成績輸入與落點儀表板'!$C$7="必須採計",Q486&gt;0,IF('114成績輸入與落點儀表板'!$C$7="不可採計",Q486=0,TRUE)),IF('114成績輸入與落點儀表板'!$C$8="必須採計",R486&gt;0,IF('114成績輸入與落點儀表板'!$C$8="不可採計",R486=0,TRUE)),IF('114成績輸入與落點儀表板'!$C$9="必須採計",S486&gt;0,IF('114成績輸入與落點儀表板'!$C$9="不可採計",S486=0,TRUE)),IF('114成績輸入與落點儀表板'!$C$10="必須採計",T486&gt;0,IF('114成績輸入與落點儀表板'!$C$10="不可採計",T486=0,TRUE)),IF('114成績輸入與落點儀表板'!$C$11="必須採計",U486&gt;0,IF('114成績輸入與落點儀表板'!$C$11="不可採計",U486=0,TRUE)),IF('114成績輸入與落點儀表板'!$C$12="必須採計",V486&gt;0,IF('114成績輸入與落點儀表板'!$C$12="不可採計",V486=0,TRUE)),IF('114成績輸入與落點儀表板'!$C$13="必須採計",W486&gt;0,IF('114成績輸入與落點儀表板'!$C$13="不可採計",W486=0,TRUE)),IF('114成績輸入與落點儀表板'!$C$14="必須採計",X486&gt;0,IF('114成績輸入與落點儀表板'!$C$14="不可採計",X486=0,TRUE)),IF('114成績輸入與落點儀表板'!$C$15="必須採計",Y486&gt;0,IF('114成績輸入與落點儀表板'!$C$15="不可採計",Y486=0,TRUE)),IF('114成績輸入與落點儀表板'!$C$16="必須採計",Z486&gt;0,IF('114成績輸入與落點儀表板'!$C$16="不可採計",Z486=0,TRUE))),"✅ 符合","❌ 不符合")</f>
        <v>✅ 符合</v>
      </c>
      <c r="L486" s="15">
        <v>2</v>
      </c>
      <c r="M486" s="15">
        <v>1</v>
      </c>
      <c r="N486" s="15">
        <v>0</v>
      </c>
      <c r="O486" s="15">
        <v>0</v>
      </c>
      <c r="P486" s="15">
        <v>0</v>
      </c>
      <c r="Q486" s="15">
        <v>0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2</v>
      </c>
      <c r="X486" s="15">
        <v>0</v>
      </c>
      <c r="Y486" s="15">
        <v>0</v>
      </c>
      <c r="Z486" s="15">
        <v>0</v>
      </c>
    </row>
    <row r="487" spans="1:26" customFormat="1" ht="15.75" customHeight="1" x14ac:dyDescent="0.3">
      <c r="A487" s="2" t="s">
        <v>1294</v>
      </c>
      <c r="B487" s="6" t="s">
        <v>1275</v>
      </c>
      <c r="C487" s="6" t="s">
        <v>615</v>
      </c>
      <c r="D487" s="12" t="s">
        <v>60</v>
      </c>
      <c r="E487" s="13" t="s">
        <v>378</v>
      </c>
      <c r="F487" s="2">
        <v>74</v>
      </c>
      <c r="G487" s="15">
        <v>95</v>
      </c>
      <c r="H487" s="7">
        <f>L487*'114成績輸入與落點儀表板'!$B$2+M487*'114成績輸入與落點儀表板'!$B$3+N487*'114成績輸入與落點儀表板'!$B$4+O487*'114成績輸入與落點儀表板'!$B$5+P487*'114成績輸入與落點儀表板'!$B$6+Q487*'114成績輸入與落點儀表板'!$B$7+R487*'114成績輸入與落點儀表板'!$B$8+S487*'114成績輸入與落點儀表板'!$B$9+T487*'114成績輸入與落點儀表板'!$B$10+U487*'114成績輸入與落點儀表板'!$B$11+V487*'114成績輸入與落點儀表板'!$B$12+W487*'114成績輸入與落點儀表板'!$B$13+X487*'114成績輸入與落點儀表板'!$B$14+Y487*'114成績輸入與落點儀表板'!$B$15+Z487*'114成績輸入與落點儀表板'!$B$16</f>
        <v>0</v>
      </c>
      <c r="I487" s="8">
        <f t="shared" si="14"/>
        <v>-95</v>
      </c>
      <c r="J487" s="2" t="str">
        <f t="shared" si="15"/>
        <v>FAIL</v>
      </c>
      <c r="K487" s="17" t="str">
        <f>IF(AND(IF('114成績輸入與落點儀表板'!$C$2="必須採計",L487&gt;0,IF('114成績輸入與落點儀表板'!$C$2="不可採計",L487=0,TRUE)),IF('114成績輸入與落點儀表板'!$C$3="必須採計",M487&gt;0,IF('114成績輸入與落點儀表板'!$C$3="不可採計",M487=0,TRUE)),IF('114成績輸入與落點儀表板'!$C$4="必須採計",N487&gt;0,IF('114成績輸入與落點儀表板'!$C$4="不可採計",N487=0,TRUE)),IF('114成績輸入與落點儀表板'!$C$5="必須採計",O487&gt;0,IF('114成績輸入與落點儀表板'!$C$5="不可採計",O487=0,TRUE)),IF('114成績輸入與落點儀表板'!$C$6="必須採計",P487&gt;0,IF('114成績輸入與落點儀表板'!$C$6="不可採計",P487=0,TRUE)),IF('114成績輸入與落點儀表板'!$C$7="必須採計",Q487&gt;0,IF('114成績輸入與落點儀表板'!$C$7="不可採計",Q487=0,TRUE)),IF('114成績輸入與落點儀表板'!$C$8="必須採計",R487&gt;0,IF('114成績輸入與落點儀表板'!$C$8="不可採計",R487=0,TRUE)),IF('114成績輸入與落點儀表板'!$C$9="必須採計",S487&gt;0,IF('114成績輸入與落點儀表板'!$C$9="不可採計",S487=0,TRUE)),IF('114成績輸入與落點儀表板'!$C$10="必須採計",T487&gt;0,IF('114成績輸入與落點儀表板'!$C$10="不可採計",T487=0,TRUE)),IF('114成績輸入與落點儀表板'!$C$11="必須採計",U487&gt;0,IF('114成績輸入與落點儀表板'!$C$11="不可採計",U487=0,TRUE)),IF('114成績輸入與落點儀表板'!$C$12="必須採計",V487&gt;0,IF('114成績輸入與落點儀表板'!$C$12="不可採計",V487=0,TRUE)),IF('114成績輸入與落點儀表板'!$C$13="必須採計",W487&gt;0,IF('114成績輸入與落點儀表板'!$C$13="不可採計",W487=0,TRUE)),IF('114成績輸入與落點儀表板'!$C$14="必須採計",X487&gt;0,IF('114成績輸入與落點儀表板'!$C$14="不可採計",X487=0,TRUE)),IF('114成績輸入與落點儀表板'!$C$15="必須採計",Y487&gt;0,IF('114成績輸入與落點儀表板'!$C$15="不可採計",Y487=0,TRUE)),IF('114成績輸入與落點儀表板'!$C$16="必須採計",Z487&gt;0,IF('114成績輸入與落點儀表板'!$C$16="不可採計",Z487=0,TRUE))),"✅ 符合","❌ 不符合")</f>
        <v>✅ 符合</v>
      </c>
      <c r="L487" s="15">
        <v>1</v>
      </c>
      <c r="M487" s="15">
        <v>2</v>
      </c>
      <c r="N487" s="15">
        <v>0</v>
      </c>
      <c r="O487" s="15">
        <v>0</v>
      </c>
      <c r="P487" s="15">
        <v>0</v>
      </c>
      <c r="Q487" s="15">
        <v>0</v>
      </c>
      <c r="R487" s="15">
        <v>0</v>
      </c>
      <c r="S487" s="15">
        <v>0</v>
      </c>
      <c r="T487" s="15">
        <v>0</v>
      </c>
      <c r="U487" s="15">
        <v>1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</row>
    <row r="488" spans="1:26" customFormat="1" ht="15.75" customHeight="1" x14ac:dyDescent="0.3">
      <c r="A488" s="2" t="s">
        <v>1295</v>
      </c>
      <c r="B488" s="6" t="s">
        <v>1275</v>
      </c>
      <c r="C488" s="6" t="s">
        <v>1296</v>
      </c>
      <c r="D488" s="12" t="s">
        <v>60</v>
      </c>
      <c r="E488" s="13" t="s">
        <v>1297</v>
      </c>
      <c r="F488" s="2">
        <v>15</v>
      </c>
      <c r="G488" s="15">
        <v>88</v>
      </c>
      <c r="H488" s="7">
        <f>L488*'114成績輸入與落點儀表板'!$B$2+M488*'114成績輸入與落點儀表板'!$B$3+N488*'114成績輸入與落點儀表板'!$B$4+O488*'114成績輸入與落點儀表板'!$B$5+P488*'114成績輸入與落點儀表板'!$B$6+Q488*'114成績輸入與落點儀表板'!$B$7+R488*'114成績輸入與落點儀表板'!$B$8+S488*'114成績輸入與落點儀表板'!$B$9+T488*'114成績輸入與落點儀表板'!$B$10+U488*'114成績輸入與落點儀表板'!$B$11+V488*'114成績輸入與落點儀表板'!$B$12+W488*'114成績輸入與落點儀表板'!$B$13+X488*'114成績輸入與落點儀表板'!$B$14+Y488*'114成績輸入與落點儀表板'!$B$15+Z488*'114成績輸入與落點儀表板'!$B$16</f>
        <v>0</v>
      </c>
      <c r="I488" s="8">
        <f t="shared" si="14"/>
        <v>-88</v>
      </c>
      <c r="J488" s="2" t="str">
        <f t="shared" si="15"/>
        <v>FAIL</v>
      </c>
      <c r="K488" s="17" t="str">
        <f>IF(AND(IF('114成績輸入與落點儀表板'!$C$2="必須採計",L488&gt;0,IF('114成績輸入與落點儀表板'!$C$2="不可採計",L488=0,TRUE)),IF('114成績輸入與落點儀表板'!$C$3="必須採計",M488&gt;0,IF('114成績輸入與落點儀表板'!$C$3="不可採計",M488=0,TRUE)),IF('114成績輸入與落點儀表板'!$C$4="必須採計",N488&gt;0,IF('114成績輸入與落點儀表板'!$C$4="不可採計",N488=0,TRUE)),IF('114成績輸入與落點儀表板'!$C$5="必須採計",O488&gt;0,IF('114成績輸入與落點儀表板'!$C$5="不可採計",O488=0,TRUE)),IF('114成績輸入與落點儀表板'!$C$6="必須採計",P488&gt;0,IF('114成績輸入與落點儀表板'!$C$6="不可採計",P488=0,TRUE)),IF('114成績輸入與落點儀表板'!$C$7="必須採計",Q488&gt;0,IF('114成績輸入與落點儀表板'!$C$7="不可採計",Q488=0,TRUE)),IF('114成績輸入與落點儀表板'!$C$8="必須採計",R488&gt;0,IF('114成績輸入與落點儀表板'!$C$8="不可採計",R488=0,TRUE)),IF('114成績輸入與落點儀表板'!$C$9="必須採計",S488&gt;0,IF('114成績輸入與落點儀表板'!$C$9="不可採計",S488=0,TRUE)),IF('114成績輸入與落點儀表板'!$C$10="必須採計",T488&gt;0,IF('114成績輸入與落點儀表板'!$C$10="不可採計",T488=0,TRUE)),IF('114成績輸入與落點儀表板'!$C$11="必須採計",U488&gt;0,IF('114成績輸入與落點儀表板'!$C$11="不可採計",U488=0,TRUE)),IF('114成績輸入與落點儀表板'!$C$12="必須採計",V488&gt;0,IF('114成績輸入與落點儀表板'!$C$12="不可採計",V488=0,TRUE)),IF('114成績輸入與落點儀表板'!$C$13="必須採計",W488&gt;0,IF('114成績輸入與落點儀表板'!$C$13="不可採計",W488=0,TRUE)),IF('114成績輸入與落點儀表板'!$C$14="必須採計",X488&gt;0,IF('114成績輸入與落點儀表板'!$C$14="不可採計",X488=0,TRUE)),IF('114成績輸入與落點儀表板'!$C$15="必須採計",Y488&gt;0,IF('114成績輸入與落點儀表板'!$C$15="不可採計",Y488=0,TRUE)),IF('114成績輸入與落點儀表板'!$C$16="必須採計",Z488&gt;0,IF('114成績輸入與落點儀表板'!$C$16="不可採計",Z488=0,TRUE))),"✅ 符合","❌ 不符合")</f>
        <v>✅ 符合</v>
      </c>
      <c r="L488" s="15">
        <v>1</v>
      </c>
      <c r="M488" s="15">
        <v>2</v>
      </c>
      <c r="N488" s="15">
        <v>0</v>
      </c>
      <c r="O488" s="15">
        <v>0</v>
      </c>
      <c r="P488" s="15">
        <v>0</v>
      </c>
      <c r="Q488" s="15">
        <v>0</v>
      </c>
      <c r="R488" s="15">
        <v>0</v>
      </c>
      <c r="S488" s="15">
        <v>0</v>
      </c>
      <c r="T488" s="15">
        <v>0</v>
      </c>
      <c r="U488" s="15">
        <v>0</v>
      </c>
      <c r="V488" s="15">
        <v>1</v>
      </c>
      <c r="W488" s="15">
        <v>0</v>
      </c>
      <c r="X488" s="15">
        <v>0</v>
      </c>
      <c r="Y488" s="15">
        <v>0</v>
      </c>
      <c r="Z488" s="15">
        <v>0</v>
      </c>
    </row>
    <row r="489" spans="1:26" customFormat="1" ht="15.75" customHeight="1" x14ac:dyDescent="0.3">
      <c r="A489" s="2" t="s">
        <v>1298</v>
      </c>
      <c r="B489" s="6" t="s">
        <v>1275</v>
      </c>
      <c r="C489" s="6" t="s">
        <v>739</v>
      </c>
      <c r="D489" s="12" t="s">
        <v>60</v>
      </c>
      <c r="E489" s="13" t="s">
        <v>1299</v>
      </c>
      <c r="F489" s="2">
        <v>33</v>
      </c>
      <c r="G489" s="15">
        <v>72</v>
      </c>
      <c r="H489" s="7">
        <f>L489*'114成績輸入與落點儀表板'!$B$2+M489*'114成績輸入與落點儀表板'!$B$3+N489*'114成績輸入與落點儀表板'!$B$4+O489*'114成績輸入與落點儀表板'!$B$5+P489*'114成績輸入與落點儀表板'!$B$6+Q489*'114成績輸入與落點儀表板'!$B$7+R489*'114成績輸入與落點儀表板'!$B$8+S489*'114成績輸入與落點儀表板'!$B$9+T489*'114成績輸入與落點儀表板'!$B$10+U489*'114成績輸入與落點儀表板'!$B$11+V489*'114成績輸入與落點儀表板'!$B$12+W489*'114成績輸入與落點儀表板'!$B$13+X489*'114成績輸入與落點儀表板'!$B$14+Y489*'114成績輸入與落點儀表板'!$B$15+Z489*'114成績輸入與落點儀表板'!$B$16</f>
        <v>0</v>
      </c>
      <c r="I489" s="8">
        <f t="shared" si="14"/>
        <v>-72</v>
      </c>
      <c r="J489" s="2" t="str">
        <f t="shared" si="15"/>
        <v>FAIL</v>
      </c>
      <c r="K489" s="17" t="str">
        <f>IF(AND(IF('114成績輸入與落點儀表板'!$C$2="必須採計",L489&gt;0,IF('114成績輸入與落點儀表板'!$C$2="不可採計",L489=0,TRUE)),IF('114成績輸入與落點儀表板'!$C$3="必須採計",M489&gt;0,IF('114成績輸入與落點儀表板'!$C$3="不可採計",M489=0,TRUE)),IF('114成績輸入與落點儀表板'!$C$4="必須採計",N489&gt;0,IF('114成績輸入與落點儀表板'!$C$4="不可採計",N489=0,TRUE)),IF('114成績輸入與落點儀表板'!$C$5="必須採計",O489&gt;0,IF('114成績輸入與落點儀表板'!$C$5="不可採計",O489=0,TRUE)),IF('114成績輸入與落點儀表板'!$C$6="必須採計",P489&gt;0,IF('114成績輸入與落點儀表板'!$C$6="不可採計",P489=0,TRUE)),IF('114成績輸入與落點儀表板'!$C$7="必須採計",Q489&gt;0,IF('114成績輸入與落點儀表板'!$C$7="不可採計",Q489=0,TRUE)),IF('114成績輸入與落點儀表板'!$C$8="必須採計",R489&gt;0,IF('114成績輸入與落點儀表板'!$C$8="不可採計",R489=0,TRUE)),IF('114成績輸入與落點儀表板'!$C$9="必須採計",S489&gt;0,IF('114成績輸入與落點儀表板'!$C$9="不可採計",S489=0,TRUE)),IF('114成績輸入與落點儀表板'!$C$10="必須採計",T489&gt;0,IF('114成績輸入與落點儀表板'!$C$10="不可採計",T489=0,TRUE)),IF('114成績輸入與落點儀表板'!$C$11="必須採計",U489&gt;0,IF('114成績輸入與落點儀表板'!$C$11="不可採計",U489=0,TRUE)),IF('114成績輸入與落點儀表板'!$C$12="必須採計",V489&gt;0,IF('114成績輸入與落點儀表板'!$C$12="不可採計",V489=0,TRUE)),IF('114成績輸入與落點儀表板'!$C$13="必須採計",W489&gt;0,IF('114成績輸入與落點儀表板'!$C$13="不可採計",W489=0,TRUE)),IF('114成績輸入與落點儀表板'!$C$14="必須採計",X489&gt;0,IF('114成績輸入與落點儀表板'!$C$14="不可採計",X489=0,TRUE)),IF('114成績輸入與落點儀表板'!$C$15="必須採計",Y489&gt;0,IF('114成績輸入與落點儀表板'!$C$15="不可採計",Y489=0,TRUE)),IF('114成績輸入與落點儀表板'!$C$16="必須採計",Z489&gt;0,IF('114成績輸入與落點儀表板'!$C$16="不可採計",Z489=0,TRUE))),"✅ 符合","❌ 不符合")</f>
        <v>✅ 符合</v>
      </c>
      <c r="L489" s="15">
        <v>1</v>
      </c>
      <c r="M489" s="15">
        <v>1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1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</row>
    <row r="490" spans="1:26" customFormat="1" ht="15.75" customHeight="1" x14ac:dyDescent="0.3">
      <c r="A490" s="2" t="s">
        <v>1300</v>
      </c>
      <c r="B490" s="6" t="s">
        <v>1275</v>
      </c>
      <c r="C490" s="6" t="s">
        <v>741</v>
      </c>
      <c r="D490" s="12" t="s">
        <v>60</v>
      </c>
      <c r="E490" s="13" t="s">
        <v>1301</v>
      </c>
      <c r="F490" s="2">
        <v>21</v>
      </c>
      <c r="G490" s="15">
        <v>74</v>
      </c>
      <c r="H490" s="7">
        <f>L490*'114成績輸入與落點儀表板'!$B$2+M490*'114成績輸入與落點儀表板'!$B$3+N490*'114成績輸入與落點儀表板'!$B$4+O490*'114成績輸入與落點儀表板'!$B$5+P490*'114成績輸入與落點儀表板'!$B$6+Q490*'114成績輸入與落點儀表板'!$B$7+R490*'114成績輸入與落點儀表板'!$B$8+S490*'114成績輸入與落點儀表板'!$B$9+T490*'114成績輸入與落點儀表板'!$B$10+U490*'114成績輸入與落點儀表板'!$B$11+V490*'114成績輸入與落點儀表板'!$B$12+W490*'114成績輸入與落點儀表板'!$B$13+X490*'114成績輸入與落點儀表板'!$B$14+Y490*'114成績輸入與落點儀表板'!$B$15+Z490*'114成績輸入與落點儀表板'!$B$16</f>
        <v>0</v>
      </c>
      <c r="I490" s="8">
        <f t="shared" si="14"/>
        <v>-74</v>
      </c>
      <c r="J490" s="2" t="str">
        <f t="shared" si="15"/>
        <v>FAIL</v>
      </c>
      <c r="K490" s="17" t="str">
        <f>IF(AND(IF('114成績輸入與落點儀表板'!$C$2="必須採計",L490&gt;0,IF('114成績輸入與落點儀表板'!$C$2="不可採計",L490=0,TRUE)),IF('114成績輸入與落點儀表板'!$C$3="必須採計",M490&gt;0,IF('114成績輸入與落點儀表板'!$C$3="不可採計",M490=0,TRUE)),IF('114成績輸入與落點儀表板'!$C$4="必須採計",N490&gt;0,IF('114成績輸入與落點儀表板'!$C$4="不可採計",N490=0,TRUE)),IF('114成績輸入與落點儀表板'!$C$5="必須採計",O490&gt;0,IF('114成績輸入與落點儀表板'!$C$5="不可採計",O490=0,TRUE)),IF('114成績輸入與落點儀表板'!$C$6="必須採計",P490&gt;0,IF('114成績輸入與落點儀表板'!$C$6="不可採計",P490=0,TRUE)),IF('114成績輸入與落點儀表板'!$C$7="必須採計",Q490&gt;0,IF('114成績輸入與落點儀表板'!$C$7="不可採計",Q490=0,TRUE)),IF('114成績輸入與落點儀表板'!$C$8="必須採計",R490&gt;0,IF('114成績輸入與落點儀表板'!$C$8="不可採計",R490=0,TRUE)),IF('114成績輸入與落點儀表板'!$C$9="必須採計",S490&gt;0,IF('114成績輸入與落點儀表板'!$C$9="不可採計",S490=0,TRUE)),IF('114成績輸入與落點儀表板'!$C$10="必須採計",T490&gt;0,IF('114成績輸入與落點儀表板'!$C$10="不可採計",T490=0,TRUE)),IF('114成績輸入與落點儀表板'!$C$11="必須採計",U490&gt;0,IF('114成績輸入與落點儀表板'!$C$11="不可採計",U490=0,TRUE)),IF('114成績輸入與落點儀表板'!$C$12="必須採計",V490&gt;0,IF('114成績輸入與落點儀表板'!$C$12="不可採計",V490=0,TRUE)),IF('114成績輸入與落點儀表板'!$C$13="必須採計",W490&gt;0,IF('114成績輸入與落點儀表板'!$C$13="不可採計",W490=0,TRUE)),IF('114成績輸入與落點儀表板'!$C$14="必須採計",X490&gt;0,IF('114成績輸入與落點儀表板'!$C$14="不可採計",X490=0,TRUE)),IF('114成績輸入與落點儀表板'!$C$15="必須採計",Y490&gt;0,IF('114成績輸入與落點儀表板'!$C$15="不可採計",Y490=0,TRUE)),IF('114成績輸入與落點儀表板'!$C$16="必須採計",Z490&gt;0,IF('114成績輸入與落點儀表板'!$C$16="不可採計",Z490=0,TRUE))),"✅ 符合","❌ 不符合")</f>
        <v>✅ 符合</v>
      </c>
      <c r="L490" s="15">
        <v>1</v>
      </c>
      <c r="M490" s="15">
        <v>1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0</v>
      </c>
      <c r="V490" s="15">
        <v>1</v>
      </c>
      <c r="W490" s="15">
        <v>0</v>
      </c>
      <c r="X490" s="15">
        <v>0</v>
      </c>
      <c r="Y490" s="15">
        <v>0</v>
      </c>
      <c r="Z490" s="15">
        <v>0</v>
      </c>
    </row>
    <row r="491" spans="1:26" customFormat="1" ht="15.75" customHeight="1" x14ac:dyDescent="0.3">
      <c r="A491" s="2" t="s">
        <v>1302</v>
      </c>
      <c r="B491" s="6" t="s">
        <v>1275</v>
      </c>
      <c r="C491" s="6" t="s">
        <v>1303</v>
      </c>
      <c r="D491" s="12" t="s">
        <v>60</v>
      </c>
      <c r="E491" s="13" t="s">
        <v>1299</v>
      </c>
      <c r="F491" s="2">
        <v>31</v>
      </c>
      <c r="G491" s="15">
        <v>77</v>
      </c>
      <c r="H491" s="7">
        <f>L491*'114成績輸入與落點儀表板'!$B$2+M491*'114成績輸入與落點儀表板'!$B$3+N491*'114成績輸入與落點儀表板'!$B$4+O491*'114成績輸入與落點儀表板'!$B$5+P491*'114成績輸入與落點儀表板'!$B$6+Q491*'114成績輸入與落點儀表板'!$B$7+R491*'114成績輸入與落點儀表板'!$B$8+S491*'114成績輸入與落點儀表板'!$B$9+T491*'114成績輸入與落點儀表板'!$B$10+U491*'114成績輸入與落點儀表板'!$B$11+V491*'114成績輸入與落點儀表板'!$B$12+W491*'114成績輸入與落點儀表板'!$B$13+X491*'114成績輸入與落點儀表板'!$B$14+Y491*'114成績輸入與落點儀表板'!$B$15+Z491*'114成績輸入與落點儀表板'!$B$16</f>
        <v>0</v>
      </c>
      <c r="I491" s="8">
        <f t="shared" si="14"/>
        <v>-77</v>
      </c>
      <c r="J491" s="2" t="str">
        <f t="shared" si="15"/>
        <v>FAIL</v>
      </c>
      <c r="K491" s="17" t="str">
        <f>IF(AND(IF('114成績輸入與落點儀表板'!$C$2="必須採計",L491&gt;0,IF('114成績輸入與落點儀表板'!$C$2="不可採計",L491=0,TRUE)),IF('114成績輸入與落點儀表板'!$C$3="必須採計",M491&gt;0,IF('114成績輸入與落點儀表板'!$C$3="不可採計",M491=0,TRUE)),IF('114成績輸入與落點儀表板'!$C$4="必須採計",N491&gt;0,IF('114成績輸入與落點儀表板'!$C$4="不可採計",N491=0,TRUE)),IF('114成績輸入與落點儀表板'!$C$5="必須採計",O491&gt;0,IF('114成績輸入與落點儀表板'!$C$5="不可採計",O491=0,TRUE)),IF('114成績輸入與落點儀表板'!$C$6="必須採計",P491&gt;0,IF('114成績輸入與落點儀表板'!$C$6="不可採計",P491=0,TRUE)),IF('114成績輸入與落點儀表板'!$C$7="必須採計",Q491&gt;0,IF('114成績輸入與落點儀表板'!$C$7="不可採計",Q491=0,TRUE)),IF('114成績輸入與落點儀表板'!$C$8="必須採計",R491&gt;0,IF('114成績輸入與落點儀表板'!$C$8="不可採計",R491=0,TRUE)),IF('114成績輸入與落點儀表板'!$C$9="必須採計",S491&gt;0,IF('114成績輸入與落點儀表板'!$C$9="不可採計",S491=0,TRUE)),IF('114成績輸入與落點儀表板'!$C$10="必須採計",T491&gt;0,IF('114成績輸入與落點儀表板'!$C$10="不可採計",T491=0,TRUE)),IF('114成績輸入與落點儀表板'!$C$11="必須採計",U491&gt;0,IF('114成績輸入與落點儀表板'!$C$11="不可採計",U491=0,TRUE)),IF('114成績輸入與落點儀表板'!$C$12="必須採計",V491&gt;0,IF('114成績輸入與落點儀表板'!$C$12="不可採計",V491=0,TRUE)),IF('114成績輸入與落點儀表板'!$C$13="必須採計",W491&gt;0,IF('114成績輸入與落點儀表板'!$C$13="不可採計",W491=0,TRUE)),IF('114成績輸入與落點儀表板'!$C$14="必須採計",X491&gt;0,IF('114成績輸入與落點儀表板'!$C$14="不可採計",X491=0,TRUE)),IF('114成績輸入與落點儀表板'!$C$15="必須採計",Y491&gt;0,IF('114成績輸入與落點儀表板'!$C$15="不可採計",Y491=0,TRUE)),IF('114成績輸入與落點儀表板'!$C$16="必須採計",Z491&gt;0,IF('114成績輸入與落點儀表板'!$C$16="不可採計",Z491=0,TRUE))),"✅ 符合","❌ 不符合")</f>
        <v>✅ 符合</v>
      </c>
      <c r="L491" s="15">
        <v>1</v>
      </c>
      <c r="M491" s="15">
        <v>1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1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</row>
    <row r="492" spans="1:26" customFormat="1" ht="15.75" customHeight="1" x14ac:dyDescent="0.3">
      <c r="A492" s="2" t="s">
        <v>1304</v>
      </c>
      <c r="B492" s="6" t="s">
        <v>1275</v>
      </c>
      <c r="C492" s="6" t="s">
        <v>1305</v>
      </c>
      <c r="D492" s="12" t="s">
        <v>60</v>
      </c>
      <c r="E492" s="13" t="s">
        <v>1299</v>
      </c>
      <c r="F492" s="2">
        <v>12</v>
      </c>
      <c r="G492" s="15">
        <v>72</v>
      </c>
      <c r="H492" s="7">
        <f>L492*'114成績輸入與落點儀表板'!$B$2+M492*'114成績輸入與落點儀表板'!$B$3+N492*'114成績輸入與落點儀表板'!$B$4+O492*'114成績輸入與落點儀表板'!$B$5+P492*'114成績輸入與落點儀表板'!$B$6+Q492*'114成績輸入與落點儀表板'!$B$7+R492*'114成績輸入與落點儀表板'!$B$8+S492*'114成績輸入與落點儀表板'!$B$9+T492*'114成績輸入與落點儀表板'!$B$10+U492*'114成績輸入與落點儀表板'!$B$11+V492*'114成績輸入與落點儀表板'!$B$12+W492*'114成績輸入與落點儀表板'!$B$13+X492*'114成績輸入與落點儀表板'!$B$14+Y492*'114成績輸入與落點儀表板'!$B$15+Z492*'114成績輸入與落點儀表板'!$B$16</f>
        <v>0</v>
      </c>
      <c r="I492" s="8">
        <f t="shared" si="14"/>
        <v>-72</v>
      </c>
      <c r="J492" s="2" t="str">
        <f t="shared" si="15"/>
        <v>FAIL</v>
      </c>
      <c r="K492" s="17" t="str">
        <f>IF(AND(IF('114成績輸入與落點儀表板'!$C$2="必須採計",L492&gt;0,IF('114成績輸入與落點儀表板'!$C$2="不可採計",L492=0,TRUE)),IF('114成績輸入與落點儀表板'!$C$3="必須採計",M492&gt;0,IF('114成績輸入與落點儀表板'!$C$3="不可採計",M492=0,TRUE)),IF('114成績輸入與落點儀表板'!$C$4="必須採計",N492&gt;0,IF('114成績輸入與落點儀表板'!$C$4="不可採計",N492=0,TRUE)),IF('114成績輸入與落點儀表板'!$C$5="必須採計",O492&gt;0,IF('114成績輸入與落點儀表板'!$C$5="不可採計",O492=0,TRUE)),IF('114成績輸入與落點儀表板'!$C$6="必須採計",P492&gt;0,IF('114成績輸入與落點儀表板'!$C$6="不可採計",P492=0,TRUE)),IF('114成績輸入與落點儀表板'!$C$7="必須採計",Q492&gt;0,IF('114成績輸入與落點儀表板'!$C$7="不可採計",Q492=0,TRUE)),IF('114成績輸入與落點儀表板'!$C$8="必須採計",R492&gt;0,IF('114成績輸入與落點儀表板'!$C$8="不可採計",R492=0,TRUE)),IF('114成績輸入與落點儀表板'!$C$9="必須採計",S492&gt;0,IF('114成績輸入與落點儀表板'!$C$9="不可採計",S492=0,TRUE)),IF('114成績輸入與落點儀表板'!$C$10="必須採計",T492&gt;0,IF('114成績輸入與落點儀表板'!$C$10="不可採計",T492=0,TRUE)),IF('114成績輸入與落點儀表板'!$C$11="必須採計",U492&gt;0,IF('114成績輸入與落點儀表板'!$C$11="不可採計",U492=0,TRUE)),IF('114成績輸入與落點儀表板'!$C$12="必須採計",V492&gt;0,IF('114成績輸入與落點儀表板'!$C$12="不可採計",V492=0,TRUE)),IF('114成績輸入與落點儀表板'!$C$13="必須採計",W492&gt;0,IF('114成績輸入與落點儀表板'!$C$13="不可採計",W492=0,TRUE)),IF('114成績輸入與落點儀表板'!$C$14="必須採計",X492&gt;0,IF('114成績輸入與落點儀表板'!$C$14="不可採計",X492=0,TRUE)),IF('114成績輸入與落點儀表板'!$C$15="必須採計",Y492&gt;0,IF('114成績輸入與落點儀表板'!$C$15="不可採計",Y492=0,TRUE)),IF('114成績輸入與落點儀表板'!$C$16="必須採計",Z492&gt;0,IF('114成績輸入與落點儀表板'!$C$16="不可採計",Z492=0,TRUE))),"✅ 符合","❌ 不符合")</f>
        <v>✅ 符合</v>
      </c>
      <c r="L492" s="15">
        <v>1</v>
      </c>
      <c r="M492" s="15">
        <v>1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1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</row>
    <row r="493" spans="1:26" customFormat="1" ht="15.75" customHeight="1" x14ac:dyDescent="0.3">
      <c r="A493" s="2" t="s">
        <v>1306</v>
      </c>
      <c r="B493" s="6" t="s">
        <v>1275</v>
      </c>
      <c r="C493" s="6" t="s">
        <v>76</v>
      </c>
      <c r="D493" s="12" t="s">
        <v>60</v>
      </c>
      <c r="E493" s="13" t="s">
        <v>598</v>
      </c>
      <c r="F493" s="2">
        <v>71</v>
      </c>
      <c r="G493" s="15">
        <v>125</v>
      </c>
      <c r="H493" s="7">
        <f>L493*'114成績輸入與落點儀表板'!$B$2+M493*'114成績輸入與落點儀表板'!$B$3+N493*'114成績輸入與落點儀表板'!$B$4+O493*'114成績輸入與落點儀表板'!$B$5+P493*'114成績輸入與落點儀表板'!$B$6+Q493*'114成績輸入與落點儀表板'!$B$7+R493*'114成績輸入與落點儀表板'!$B$8+S493*'114成績輸入與落點儀表板'!$B$9+T493*'114成績輸入與落點儀表板'!$B$10+U493*'114成績輸入與落點儀表板'!$B$11+V493*'114成績輸入與落點儀表板'!$B$12+W493*'114成績輸入與落點儀表板'!$B$13+X493*'114成績輸入與落點儀表板'!$B$14+Y493*'114成績輸入與落點儀表板'!$B$15+Z493*'114成績輸入與落點儀表板'!$B$16</f>
        <v>0</v>
      </c>
      <c r="I493" s="8">
        <f t="shared" si="14"/>
        <v>-125</v>
      </c>
      <c r="J493" s="2" t="str">
        <f t="shared" si="15"/>
        <v>FAIL</v>
      </c>
      <c r="K493" s="17" t="str">
        <f>IF(AND(IF('114成績輸入與落點儀表板'!$C$2="必須採計",L493&gt;0,IF('114成績輸入與落點儀表板'!$C$2="不可採計",L493=0,TRUE)),IF('114成績輸入與落點儀表板'!$C$3="必須採計",M493&gt;0,IF('114成績輸入與落點儀表板'!$C$3="不可採計",M493=0,TRUE)),IF('114成績輸入與落點儀表板'!$C$4="必須採計",N493&gt;0,IF('114成績輸入與落點儀表板'!$C$4="不可採計",N493=0,TRUE)),IF('114成績輸入與落點儀表板'!$C$5="必須採計",O493&gt;0,IF('114成績輸入與落點儀表板'!$C$5="不可採計",O493=0,TRUE)),IF('114成績輸入與落點儀表板'!$C$6="必須採計",P493&gt;0,IF('114成績輸入與落點儀表板'!$C$6="不可採計",P493=0,TRUE)),IF('114成績輸入與落點儀表板'!$C$7="必須採計",Q493&gt;0,IF('114成績輸入與落點儀表板'!$C$7="不可採計",Q493=0,TRUE)),IF('114成績輸入與落點儀表板'!$C$8="必須採計",R493&gt;0,IF('114成績輸入與落點儀表板'!$C$8="不可採計",R493=0,TRUE)),IF('114成績輸入與落點儀表板'!$C$9="必須採計",S493&gt;0,IF('114成績輸入與落點儀表板'!$C$9="不可採計",S493=0,TRUE)),IF('114成績輸入與落點儀表板'!$C$10="必須採計",T493&gt;0,IF('114成績輸入與落點儀表板'!$C$10="不可採計",T493=0,TRUE)),IF('114成績輸入與落點儀表板'!$C$11="必須採計",U493&gt;0,IF('114成績輸入與落點儀表板'!$C$11="不可採計",U493=0,TRUE)),IF('114成績輸入與落點儀表板'!$C$12="必須採計",V493&gt;0,IF('114成績輸入與落點儀表板'!$C$12="不可採計",V493=0,TRUE)),IF('114成績輸入與落點儀表板'!$C$13="必須採計",W493&gt;0,IF('114成績輸入與落點儀表板'!$C$13="不可採計",W493=0,TRUE)),IF('114成績輸入與落點儀表板'!$C$14="必須採計",X493&gt;0,IF('114成績輸入與落點儀表板'!$C$14="不可採計",X493=0,TRUE)),IF('114成績輸入與落點儀表板'!$C$15="必須採計",Y493&gt;0,IF('114成績輸入與落點儀表板'!$C$15="不可採計",Y493=0,TRUE)),IF('114成績輸入與落點儀表板'!$C$16="必須採計",Z493&gt;0,IF('114成績輸入與落點儀表板'!$C$16="不可採計",Z493=0,TRUE))),"✅ 符合","❌ 不符合")</f>
        <v>✅ 符合</v>
      </c>
      <c r="L493" s="15">
        <v>2</v>
      </c>
      <c r="M493" s="15">
        <v>1</v>
      </c>
      <c r="N493" s="15">
        <v>0</v>
      </c>
      <c r="O493" s="15">
        <v>0</v>
      </c>
      <c r="P493" s="15">
        <v>0</v>
      </c>
      <c r="Q493" s="15">
        <v>0</v>
      </c>
      <c r="R493" s="15">
        <v>0</v>
      </c>
      <c r="S493" s="15">
        <v>0</v>
      </c>
      <c r="T493" s="15">
        <v>0</v>
      </c>
      <c r="U493" s="15">
        <v>1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</row>
    <row r="494" spans="1:26" customFormat="1" ht="15.75" customHeight="1" x14ac:dyDescent="0.3">
      <c r="A494" s="2" t="s">
        <v>1307</v>
      </c>
      <c r="B494" s="6" t="s">
        <v>1275</v>
      </c>
      <c r="C494" s="6" t="s">
        <v>223</v>
      </c>
      <c r="D494" s="12" t="s">
        <v>121</v>
      </c>
      <c r="E494" s="13" t="s">
        <v>1308</v>
      </c>
      <c r="F494" s="2">
        <v>94</v>
      </c>
      <c r="G494" s="15">
        <v>131</v>
      </c>
      <c r="H494" s="7">
        <f>L494*'114成績輸入與落點儀表板'!$B$2+M494*'114成績輸入與落點儀表板'!$B$3+N494*'114成績輸入與落點儀表板'!$B$4+O494*'114成績輸入與落點儀表板'!$B$5+P494*'114成績輸入與落點儀表板'!$B$6+Q494*'114成績輸入與落點儀表板'!$B$7+R494*'114成績輸入與落點儀表板'!$B$8+S494*'114成績輸入與落點儀表板'!$B$9+T494*'114成績輸入與落點儀表板'!$B$10+U494*'114成績輸入與落點儀表板'!$B$11+V494*'114成績輸入與落點儀表板'!$B$12+W494*'114成績輸入與落點儀表板'!$B$13+X494*'114成績輸入與落點儀表板'!$B$14+Y494*'114成績輸入與落點儀表板'!$B$15+Z494*'114成績輸入與落點儀表板'!$B$16</f>
        <v>0</v>
      </c>
      <c r="I494" s="8">
        <f t="shared" si="14"/>
        <v>-131</v>
      </c>
      <c r="J494" s="2" t="str">
        <f t="shared" si="15"/>
        <v>FAIL</v>
      </c>
      <c r="K494" s="17" t="str">
        <f>IF(AND(IF('114成績輸入與落點儀表板'!$C$2="必須採計",L494&gt;0,IF('114成績輸入與落點儀表板'!$C$2="不可採計",L494=0,TRUE)),IF('114成績輸入與落點儀表板'!$C$3="必須採計",M494&gt;0,IF('114成績輸入與落點儀表板'!$C$3="不可採計",M494=0,TRUE)),IF('114成績輸入與落點儀表板'!$C$4="必須採計",N494&gt;0,IF('114成績輸入與落點儀表板'!$C$4="不可採計",N494=0,TRUE)),IF('114成績輸入與落點儀表板'!$C$5="必須採計",O494&gt;0,IF('114成績輸入與落點儀表板'!$C$5="不可採計",O494=0,TRUE)),IF('114成績輸入與落點儀表板'!$C$6="必須採計",P494&gt;0,IF('114成績輸入與落點儀表板'!$C$6="不可採計",P494=0,TRUE)),IF('114成績輸入與落點儀表板'!$C$7="必須採計",Q494&gt;0,IF('114成績輸入與落點儀表板'!$C$7="不可採計",Q494=0,TRUE)),IF('114成績輸入與落點儀表板'!$C$8="必須採計",R494&gt;0,IF('114成績輸入與落點儀表板'!$C$8="不可採計",R494=0,TRUE)),IF('114成績輸入與落點儀表板'!$C$9="必須採計",S494&gt;0,IF('114成績輸入與落點儀表板'!$C$9="不可採計",S494=0,TRUE)),IF('114成績輸入與落點儀表板'!$C$10="必須採計",T494&gt;0,IF('114成績輸入與落點儀表板'!$C$10="不可採計",T494=0,TRUE)),IF('114成績輸入與落點儀表板'!$C$11="必須採計",U494&gt;0,IF('114成績輸入與落點儀表板'!$C$11="不可採計",U494=0,TRUE)),IF('114成績輸入與落點儀表板'!$C$12="必須採計",V494&gt;0,IF('114成績輸入與落點儀表板'!$C$12="不可採計",V494=0,TRUE)),IF('114成績輸入與落點儀表板'!$C$13="必須採計",W494&gt;0,IF('114成績輸入與落點儀表板'!$C$13="不可採計",W494=0,TRUE)),IF('114成績輸入與落點儀表板'!$C$14="必須採計",X494&gt;0,IF('114成績輸入與落點儀表板'!$C$14="不可採計",X494=0,TRUE)),IF('114成績輸入與落點儀表板'!$C$15="必須採計",Y494&gt;0,IF('114成績輸入與落點儀表板'!$C$15="不可採計",Y494=0,TRUE)),IF('114成績輸入與落點儀表板'!$C$16="必須採計",Z494&gt;0,IF('114成績輸入與落點儀表板'!$C$16="不可採計",Z494=0,TRUE))),"✅ 符合","❌ 不符合")</f>
        <v>✅ 符合</v>
      </c>
      <c r="L494" s="15">
        <v>1</v>
      </c>
      <c r="M494" s="15">
        <v>0</v>
      </c>
      <c r="N494" s="15">
        <v>0</v>
      </c>
      <c r="O494" s="15">
        <v>0</v>
      </c>
      <c r="P494" s="15">
        <v>0</v>
      </c>
      <c r="Q494" s="15">
        <v>2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1</v>
      </c>
      <c r="X494" s="15">
        <v>0</v>
      </c>
      <c r="Y494" s="15">
        <v>0</v>
      </c>
      <c r="Z494" s="15">
        <v>0</v>
      </c>
    </row>
    <row r="495" spans="1:26" customFormat="1" ht="15.75" customHeight="1" x14ac:dyDescent="0.3">
      <c r="A495" s="2" t="s">
        <v>1309</v>
      </c>
      <c r="B495" s="6" t="s">
        <v>1275</v>
      </c>
      <c r="C495" s="6" t="s">
        <v>1310</v>
      </c>
      <c r="D495" s="12" t="s">
        <v>121</v>
      </c>
      <c r="E495" s="13" t="s">
        <v>1311</v>
      </c>
      <c r="F495" s="2">
        <v>60</v>
      </c>
      <c r="G495" s="15">
        <v>105.5</v>
      </c>
      <c r="H495" s="7">
        <f>L495*'114成績輸入與落點儀表板'!$B$2+M495*'114成績輸入與落點儀表板'!$B$3+N495*'114成績輸入與落點儀表板'!$B$4+O495*'114成績輸入與落點儀表板'!$B$5+P495*'114成績輸入與落點儀表板'!$B$6+Q495*'114成績輸入與落點儀表板'!$B$7+R495*'114成績輸入與落點儀表板'!$B$8+S495*'114成績輸入與落點儀表板'!$B$9+T495*'114成績輸入與落點儀表板'!$B$10+U495*'114成績輸入與落點儀表板'!$B$11+V495*'114成績輸入與落點儀表板'!$B$12+W495*'114成績輸入與落點儀表板'!$B$13+X495*'114成績輸入與落點儀表板'!$B$14+Y495*'114成績輸入與落點儀表板'!$B$15+Z495*'114成績輸入與落點儀表板'!$B$16</f>
        <v>0</v>
      </c>
      <c r="I495" s="8">
        <f t="shared" si="14"/>
        <v>-105.5</v>
      </c>
      <c r="J495" s="2" t="str">
        <f t="shared" si="15"/>
        <v>FAIL</v>
      </c>
      <c r="K495" s="17" t="str">
        <f>IF(AND(IF('114成績輸入與落點儀表板'!$C$2="必須採計",L495&gt;0,IF('114成績輸入與落點儀表板'!$C$2="不可採計",L495=0,TRUE)),IF('114成績輸入與落點儀表板'!$C$3="必須採計",M495&gt;0,IF('114成績輸入與落點儀表板'!$C$3="不可採計",M495=0,TRUE)),IF('114成績輸入與落點儀表板'!$C$4="必須採計",N495&gt;0,IF('114成績輸入與落點儀表板'!$C$4="不可採計",N495=0,TRUE)),IF('114成績輸入與落點儀表板'!$C$5="必須採計",O495&gt;0,IF('114成績輸入與落點儀表板'!$C$5="不可採計",O495=0,TRUE)),IF('114成績輸入與落點儀表板'!$C$6="必須採計",P495&gt;0,IF('114成績輸入與落點儀表板'!$C$6="不可採計",P495=0,TRUE)),IF('114成績輸入與落點儀表板'!$C$7="必須採計",Q495&gt;0,IF('114成績輸入與落點儀表板'!$C$7="不可採計",Q495=0,TRUE)),IF('114成績輸入與落點儀表板'!$C$8="必須採計",R495&gt;0,IF('114成績輸入與落點儀表板'!$C$8="不可採計",R495=0,TRUE)),IF('114成績輸入與落點儀表板'!$C$9="必須採計",S495&gt;0,IF('114成績輸入與落點儀表板'!$C$9="不可採計",S495=0,TRUE)),IF('114成績輸入與落點儀表板'!$C$10="必須採計",T495&gt;0,IF('114成績輸入與落點儀表板'!$C$10="不可採計",T495=0,TRUE)),IF('114成績輸入與落點儀表板'!$C$11="必須採計",U495&gt;0,IF('114成績輸入與落點儀表板'!$C$11="不可採計",U495=0,TRUE)),IF('114成績輸入與落點儀表板'!$C$12="必須採計",V495&gt;0,IF('114成績輸入與落點儀表板'!$C$12="不可採計",V495=0,TRUE)),IF('114成績輸入與落點儀表板'!$C$13="必須採計",W495&gt;0,IF('114成績輸入與落點儀表板'!$C$13="不可採計",W495=0,TRUE)),IF('114成績輸入與落點儀表板'!$C$14="必須採計",X495&gt;0,IF('114成績輸入與落點儀表板'!$C$14="不可採計",X495=0,TRUE)),IF('114成績輸入與落點儀表板'!$C$15="必須採計",Y495&gt;0,IF('114成績輸入與落點儀表板'!$C$15="不可採計",Y495=0,TRUE)),IF('114成績輸入與落點儀表板'!$C$16="必須採計",Z495&gt;0,IF('114成績輸入與落點儀表板'!$C$16="不可採計",Z495=0,TRUE))),"✅ 符合","❌ 不符合")</f>
        <v>❌ 不符合</v>
      </c>
      <c r="L495" s="15">
        <v>0</v>
      </c>
      <c r="M495" s="15">
        <v>1.5</v>
      </c>
      <c r="N495" s="15">
        <v>0</v>
      </c>
      <c r="O495" s="15">
        <v>0</v>
      </c>
      <c r="P495" s="15">
        <v>0</v>
      </c>
      <c r="Q495" s="15">
        <v>1</v>
      </c>
      <c r="R495" s="15">
        <v>0</v>
      </c>
      <c r="S495" s="15">
        <v>0</v>
      </c>
      <c r="T495" s="15">
        <v>0</v>
      </c>
      <c r="U495" s="15">
        <v>1.5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</row>
    <row r="496" spans="1:26" customFormat="1" ht="15.75" customHeight="1" x14ac:dyDescent="0.3">
      <c r="A496" s="2" t="s">
        <v>1312</v>
      </c>
      <c r="B496" s="6" t="s">
        <v>1275</v>
      </c>
      <c r="C496" s="6" t="s">
        <v>1313</v>
      </c>
      <c r="D496" s="12" t="s">
        <v>227</v>
      </c>
      <c r="E496" s="13" t="s">
        <v>1314</v>
      </c>
      <c r="F496" s="2">
        <v>20</v>
      </c>
      <c r="G496" s="15">
        <v>100.5</v>
      </c>
      <c r="H496" s="7">
        <f>L496*'114成績輸入與落點儀表板'!$B$2+M496*'114成績輸入與落點儀表板'!$B$3+N496*'114成績輸入與落點儀表板'!$B$4+O496*'114成績輸入與落點儀表板'!$B$5+P496*'114成績輸入與落點儀表板'!$B$6+Q496*'114成績輸入與落點儀表板'!$B$7+R496*'114成績輸入與落點儀表板'!$B$8+S496*'114成績輸入與落點儀表板'!$B$9+T496*'114成績輸入與落點儀表板'!$B$10+U496*'114成績輸入與落點儀表板'!$B$11+V496*'114成績輸入與落點儀表板'!$B$12+W496*'114成績輸入與落點儀表板'!$B$13+X496*'114成績輸入與落點儀表板'!$B$14+Y496*'114成績輸入與落點儀表板'!$B$15+Z496*'114成績輸入與落點儀表板'!$B$16</f>
        <v>0</v>
      </c>
      <c r="I496" s="8">
        <f t="shared" si="14"/>
        <v>-100.5</v>
      </c>
      <c r="J496" s="2" t="str">
        <f t="shared" si="15"/>
        <v>FAIL</v>
      </c>
      <c r="K496" s="17" t="str">
        <f>IF(AND(IF('114成績輸入與落點儀表板'!$C$2="必須採計",L496&gt;0,IF('114成績輸入與落點儀表板'!$C$2="不可採計",L496=0,TRUE)),IF('114成績輸入與落點儀表板'!$C$3="必須採計",M496&gt;0,IF('114成績輸入與落點儀表板'!$C$3="不可採計",M496=0,TRUE)),IF('114成績輸入與落點儀表板'!$C$4="必須採計",N496&gt;0,IF('114成績輸入與落點儀表板'!$C$4="不可採計",N496=0,TRUE)),IF('114成績輸入與落點儀表板'!$C$5="必須採計",O496&gt;0,IF('114成績輸入與落點儀表板'!$C$5="不可採計",O496=0,TRUE)),IF('114成績輸入與落點儀表板'!$C$6="必須採計",P496&gt;0,IF('114成績輸入與落點儀表板'!$C$6="不可採計",P496=0,TRUE)),IF('114成績輸入與落點儀表板'!$C$7="必須採計",Q496&gt;0,IF('114成績輸入與落點儀表板'!$C$7="不可採計",Q496=0,TRUE)),IF('114成績輸入與落點儀表板'!$C$8="必須採計",R496&gt;0,IF('114成績輸入與落點儀表板'!$C$8="不可採計",R496=0,TRUE)),IF('114成績輸入與落點儀表板'!$C$9="必須採計",S496&gt;0,IF('114成績輸入與落點儀表板'!$C$9="不可採計",S496=0,TRUE)),IF('114成績輸入與落點儀表板'!$C$10="必須採計",T496&gt;0,IF('114成績輸入與落點儀表板'!$C$10="不可採計",T496=0,TRUE)),IF('114成績輸入與落點儀表板'!$C$11="必須採計",U496&gt;0,IF('114成績輸入與落點儀表板'!$C$11="不可採計",U496=0,TRUE)),IF('114成績輸入與落點儀表板'!$C$12="必須採計",V496&gt;0,IF('114成績輸入與落點儀表板'!$C$12="不可採計",V496=0,TRUE)),IF('114成績輸入與落點儀表板'!$C$13="必須採計",W496&gt;0,IF('114成績輸入與落點儀表板'!$C$13="不可採計",W496=0,TRUE)),IF('114成績輸入與落點儀表板'!$C$14="必須採計",X496&gt;0,IF('114成績輸入與落點儀表板'!$C$14="不可採計",X496=0,TRUE)),IF('114成績輸入與落點儀表板'!$C$15="必須採計",Y496&gt;0,IF('114成績輸入與落點儀表板'!$C$15="不可採計",Y496=0,TRUE)),IF('114成績輸入與落點儀表板'!$C$16="必須採計",Z496&gt;0,IF('114成績輸入與落點儀表板'!$C$16="不可採計",Z496=0,TRUE))),"✅ 符合","❌ 不符合")</f>
        <v>❌ 不符合</v>
      </c>
      <c r="L496" s="15">
        <v>0</v>
      </c>
      <c r="M496" s="15">
        <v>2</v>
      </c>
      <c r="N496" s="15">
        <v>0</v>
      </c>
      <c r="O496" s="15">
        <v>0</v>
      </c>
      <c r="P496" s="15">
        <v>0</v>
      </c>
      <c r="Q496" s="15">
        <v>1</v>
      </c>
      <c r="R496" s="15">
        <v>0</v>
      </c>
      <c r="S496" s="15">
        <v>0</v>
      </c>
      <c r="T496" s="15">
        <v>0</v>
      </c>
      <c r="U496" s="15">
        <v>1.5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</row>
    <row r="497" spans="1:26" customFormat="1" ht="15.75" customHeight="1" x14ac:dyDescent="0.3">
      <c r="A497" s="2" t="s">
        <v>1315</v>
      </c>
      <c r="B497" s="6" t="s">
        <v>1275</v>
      </c>
      <c r="C497" s="6" t="s">
        <v>715</v>
      </c>
      <c r="D497" s="12" t="s">
        <v>121</v>
      </c>
      <c r="E497" s="13" t="s">
        <v>1316</v>
      </c>
      <c r="F497" s="2">
        <v>47</v>
      </c>
      <c r="G497" s="15">
        <v>83</v>
      </c>
      <c r="H497" s="7">
        <f>L497*'114成績輸入與落點儀表板'!$B$2+M497*'114成績輸入與落點儀表板'!$B$3+N497*'114成績輸入與落點儀表板'!$B$4+O497*'114成績輸入與落點儀表板'!$B$5+P497*'114成績輸入與落點儀表板'!$B$6+Q497*'114成績輸入與落點儀表板'!$B$7+R497*'114成績輸入與落點儀表板'!$B$8+S497*'114成績輸入與落點儀表板'!$B$9+T497*'114成績輸入與落點儀表板'!$B$10+U497*'114成績輸入與落點儀表板'!$B$11+V497*'114成績輸入與落點儀表板'!$B$12+W497*'114成績輸入與落點儀表板'!$B$13+X497*'114成績輸入與落點儀表板'!$B$14+Y497*'114成績輸入與落點儀表板'!$B$15+Z497*'114成績輸入與落點儀表板'!$B$16</f>
        <v>0</v>
      </c>
      <c r="I497" s="8">
        <f t="shared" si="14"/>
        <v>-83</v>
      </c>
      <c r="J497" s="2" t="str">
        <f t="shared" si="15"/>
        <v>FAIL</v>
      </c>
      <c r="K497" s="17" t="str">
        <f>IF(AND(IF('114成績輸入與落點儀表板'!$C$2="必須採計",L497&gt;0,IF('114成績輸入與落點儀表板'!$C$2="不可採計",L497=0,TRUE)),IF('114成績輸入與落點儀表板'!$C$3="必須採計",M497&gt;0,IF('114成績輸入與落點儀表板'!$C$3="不可採計",M497=0,TRUE)),IF('114成績輸入與落點儀表板'!$C$4="必須採計",N497&gt;0,IF('114成績輸入與落點儀表板'!$C$4="不可採計",N497=0,TRUE)),IF('114成績輸入與落點儀表板'!$C$5="必須採計",O497&gt;0,IF('114成績輸入與落點儀表板'!$C$5="不可採計",O497=0,TRUE)),IF('114成績輸入與落點儀表板'!$C$6="必須採計",P497&gt;0,IF('114成績輸入與落點儀表板'!$C$6="不可採計",P497=0,TRUE)),IF('114成績輸入與落點儀表板'!$C$7="必須採計",Q497&gt;0,IF('114成績輸入與落點儀表板'!$C$7="不可採計",Q497=0,TRUE)),IF('114成績輸入與落點儀表板'!$C$8="必須採計",R497&gt;0,IF('114成績輸入與落點儀表板'!$C$8="不可採計",R497=0,TRUE)),IF('114成績輸入與落點儀表板'!$C$9="必須採計",S497&gt;0,IF('114成績輸入與落點儀表板'!$C$9="不可採計",S497=0,TRUE)),IF('114成績輸入與落點儀表板'!$C$10="必須採計",T497&gt;0,IF('114成績輸入與落點儀表板'!$C$10="不可採計",T497=0,TRUE)),IF('114成績輸入與落點儀表板'!$C$11="必須採計",U497&gt;0,IF('114成績輸入與落點儀表板'!$C$11="不可採計",U497=0,TRUE)),IF('114成績輸入與落點儀表板'!$C$12="必須採計",V497&gt;0,IF('114成績輸入與落點儀表板'!$C$12="不可採計",V497=0,TRUE)),IF('114成績輸入與落點儀表板'!$C$13="必須採計",W497&gt;0,IF('114成績輸入與落點儀表板'!$C$13="不可採計",W497=0,TRUE)),IF('114成績輸入與落點儀表板'!$C$14="必須採計",X497&gt;0,IF('114成績輸入與落點儀表板'!$C$14="不可採計",X497=0,TRUE)),IF('114成績輸入與落點儀表板'!$C$15="必須採計",Y497&gt;0,IF('114成績輸入與落點儀表板'!$C$15="不可採計",Y497=0,TRUE)),IF('114成績輸入與落點儀表板'!$C$16="必須採計",Z497&gt;0,IF('114成績輸入與落點儀表板'!$C$16="不可採計",Z497=0,TRUE))),"✅ 符合","❌ 不符合")</f>
        <v>✅ 符合</v>
      </c>
      <c r="L497" s="15">
        <v>1</v>
      </c>
      <c r="M497" s="15">
        <v>0</v>
      </c>
      <c r="N497" s="15">
        <v>0</v>
      </c>
      <c r="O497" s="15">
        <v>0</v>
      </c>
      <c r="P497" s="15">
        <v>0</v>
      </c>
      <c r="Q497" s="15">
        <v>1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1</v>
      </c>
      <c r="X497" s="15">
        <v>0</v>
      </c>
      <c r="Y497" s="15">
        <v>0</v>
      </c>
      <c r="Z497" s="15">
        <v>0</v>
      </c>
    </row>
    <row r="498" spans="1:26" customFormat="1" ht="15.75" customHeight="1" x14ac:dyDescent="0.3">
      <c r="A498" s="2" t="s">
        <v>1317</v>
      </c>
      <c r="B498" s="6" t="s">
        <v>1275</v>
      </c>
      <c r="C498" s="6" t="s">
        <v>563</v>
      </c>
      <c r="D498" s="12" t="s">
        <v>121</v>
      </c>
      <c r="E498" s="13" t="s">
        <v>1308</v>
      </c>
      <c r="F498" s="2">
        <v>63</v>
      </c>
      <c r="G498" s="15">
        <v>113</v>
      </c>
      <c r="H498" s="7">
        <f>L498*'114成績輸入與落點儀表板'!$B$2+M498*'114成績輸入與落點儀表板'!$B$3+N498*'114成績輸入與落點儀表板'!$B$4+O498*'114成績輸入與落點儀表板'!$B$5+P498*'114成績輸入與落點儀表板'!$B$6+Q498*'114成績輸入與落點儀表板'!$B$7+R498*'114成績輸入與落點儀表板'!$B$8+S498*'114成績輸入與落點儀表板'!$B$9+T498*'114成績輸入與落點儀表板'!$B$10+U498*'114成績輸入與落點儀表板'!$B$11+V498*'114成績輸入與落點儀表板'!$B$12+W498*'114成績輸入與落點儀表板'!$B$13+X498*'114成績輸入與落點儀表板'!$B$14+Y498*'114成績輸入與落點儀表板'!$B$15+Z498*'114成績輸入與落點儀表板'!$B$16</f>
        <v>0</v>
      </c>
      <c r="I498" s="8">
        <f t="shared" si="14"/>
        <v>-113</v>
      </c>
      <c r="J498" s="2" t="str">
        <f t="shared" si="15"/>
        <v>FAIL</v>
      </c>
      <c r="K498" s="17" t="str">
        <f>IF(AND(IF('114成績輸入與落點儀表板'!$C$2="必須採計",L498&gt;0,IF('114成績輸入與落點儀表板'!$C$2="不可採計",L498=0,TRUE)),IF('114成績輸入與落點儀表板'!$C$3="必須採計",M498&gt;0,IF('114成績輸入與落點儀表板'!$C$3="不可採計",M498=0,TRUE)),IF('114成績輸入與落點儀表板'!$C$4="必須採計",N498&gt;0,IF('114成績輸入與落點儀表板'!$C$4="不可採計",N498=0,TRUE)),IF('114成績輸入與落點儀表板'!$C$5="必須採計",O498&gt;0,IF('114成績輸入與落點儀表板'!$C$5="不可採計",O498=0,TRUE)),IF('114成績輸入與落點儀表板'!$C$6="必須採計",P498&gt;0,IF('114成績輸入與落點儀表板'!$C$6="不可採計",P498=0,TRUE)),IF('114成績輸入與落點儀表板'!$C$7="必須採計",Q498&gt;0,IF('114成績輸入與落點儀表板'!$C$7="不可採計",Q498=0,TRUE)),IF('114成績輸入與落點儀表板'!$C$8="必須採計",R498&gt;0,IF('114成績輸入與落點儀表板'!$C$8="不可採計",R498=0,TRUE)),IF('114成績輸入與落點儀表板'!$C$9="必須採計",S498&gt;0,IF('114成績輸入與落點儀表板'!$C$9="不可採計",S498=0,TRUE)),IF('114成績輸入與落點儀表板'!$C$10="必須採計",T498&gt;0,IF('114成績輸入與落點儀表板'!$C$10="不可採計",T498=0,TRUE)),IF('114成績輸入與落點儀表板'!$C$11="必須採計",U498&gt;0,IF('114成績輸入與落點儀表板'!$C$11="不可採計",U498=0,TRUE)),IF('114成績輸入與落點儀表板'!$C$12="必須採計",V498&gt;0,IF('114成績輸入與落點儀表板'!$C$12="不可採計",V498=0,TRUE)),IF('114成績輸入與落點儀表板'!$C$13="必須採計",W498&gt;0,IF('114成績輸入與落點儀表板'!$C$13="不可採計",W498=0,TRUE)),IF('114成績輸入與落點儀表板'!$C$14="必須採計",X498&gt;0,IF('114成績輸入與落點儀表板'!$C$14="不可採計",X498=0,TRUE)),IF('114成績輸入與落點儀表板'!$C$15="必須採計",Y498&gt;0,IF('114成績輸入與落點儀表板'!$C$15="不可採計",Y498=0,TRUE)),IF('114成績輸入與落點儀表板'!$C$16="必須採計",Z498&gt;0,IF('114成績輸入與落點儀表板'!$C$16="不可採計",Z498=0,TRUE))),"✅ 符合","❌ 不符合")</f>
        <v>✅ 符合</v>
      </c>
      <c r="L498" s="15">
        <v>1</v>
      </c>
      <c r="M498" s="15">
        <v>0</v>
      </c>
      <c r="N498" s="15">
        <v>0</v>
      </c>
      <c r="O498" s="15">
        <v>0</v>
      </c>
      <c r="P498" s="15">
        <v>0</v>
      </c>
      <c r="Q498" s="15">
        <v>2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1</v>
      </c>
      <c r="X498" s="15">
        <v>0</v>
      </c>
      <c r="Y498" s="15">
        <v>0</v>
      </c>
      <c r="Z498" s="15">
        <v>0</v>
      </c>
    </row>
    <row r="499" spans="1:26" customFormat="1" ht="15.75" customHeight="1" x14ac:dyDescent="0.3">
      <c r="A499" s="2" t="s">
        <v>1318</v>
      </c>
      <c r="B499" s="6" t="s">
        <v>1275</v>
      </c>
      <c r="C499" s="6" t="s">
        <v>391</v>
      </c>
      <c r="D499" s="12" t="s">
        <v>121</v>
      </c>
      <c r="E499" s="13" t="s">
        <v>1319</v>
      </c>
      <c r="F499" s="2">
        <v>106</v>
      </c>
      <c r="G499" s="15">
        <v>126.5</v>
      </c>
      <c r="H499" s="7">
        <f>L499*'114成績輸入與落點儀表板'!$B$2+M499*'114成績輸入與落點儀表板'!$B$3+N499*'114成績輸入與落點儀表板'!$B$4+O499*'114成績輸入與落點儀表板'!$B$5+P499*'114成績輸入與落點儀表板'!$B$6+Q499*'114成績輸入與落點儀表板'!$B$7+R499*'114成績輸入與落點儀表板'!$B$8+S499*'114成績輸入與落點儀表板'!$B$9+T499*'114成績輸入與落點儀表板'!$B$10+U499*'114成績輸入與落點儀表板'!$B$11+V499*'114成績輸入與落點儀表板'!$B$12+W499*'114成績輸入與落點儀表板'!$B$13+X499*'114成績輸入與落點儀表板'!$B$14+Y499*'114成績輸入與落點儀表板'!$B$15+Z499*'114成績輸入與落點儀表板'!$B$16</f>
        <v>0</v>
      </c>
      <c r="I499" s="8">
        <f t="shared" si="14"/>
        <v>-126.5</v>
      </c>
      <c r="J499" s="2" t="str">
        <f t="shared" si="15"/>
        <v>FAIL</v>
      </c>
      <c r="K499" s="17" t="str">
        <f>IF(AND(IF('114成績輸入與落點儀表板'!$C$2="必須採計",L499&gt;0,IF('114成績輸入與落點儀表板'!$C$2="不可採計",L499=0,TRUE)),IF('114成績輸入與落點儀表板'!$C$3="必須採計",M499&gt;0,IF('114成績輸入與落點儀表板'!$C$3="不可採計",M499=0,TRUE)),IF('114成績輸入與落點儀表板'!$C$4="必須採計",N499&gt;0,IF('114成績輸入與落點儀表板'!$C$4="不可採計",N499=0,TRUE)),IF('114成績輸入與落點儀表板'!$C$5="必須採計",O499&gt;0,IF('114成績輸入與落點儀表板'!$C$5="不可採計",O499=0,TRUE)),IF('114成績輸入與落點儀表板'!$C$6="必須採計",P499&gt;0,IF('114成績輸入與落點儀表板'!$C$6="不可採計",P499=0,TRUE)),IF('114成績輸入與落點儀表板'!$C$7="必須採計",Q499&gt;0,IF('114成績輸入與落點儀表板'!$C$7="不可採計",Q499=0,TRUE)),IF('114成績輸入與落點儀表板'!$C$8="必須採計",R499&gt;0,IF('114成績輸入與落點儀表板'!$C$8="不可採計",R499=0,TRUE)),IF('114成績輸入與落點儀表板'!$C$9="必須採計",S499&gt;0,IF('114成績輸入與落點儀表板'!$C$9="不可採計",S499=0,TRUE)),IF('114成績輸入與落點儀表板'!$C$10="必須採計",T499&gt;0,IF('114成績輸入與落點儀表板'!$C$10="不可採計",T499=0,TRUE)),IF('114成績輸入與落點儀表板'!$C$11="必須採計",U499&gt;0,IF('114成績輸入與落點儀表板'!$C$11="不可採計",U499=0,TRUE)),IF('114成績輸入與落點儀表板'!$C$12="必須採計",V499&gt;0,IF('114成績輸入與落點儀表板'!$C$12="不可採計",V499=0,TRUE)),IF('114成績輸入與落點儀表板'!$C$13="必須採計",W499&gt;0,IF('114成績輸入與落點儀表板'!$C$13="不可採計",W499=0,TRUE)),IF('114成績輸入與落點儀表板'!$C$14="必須採計",X499&gt;0,IF('114成績輸入與落點儀表板'!$C$14="不可採計",X499=0,TRUE)),IF('114成績輸入與落點儀表板'!$C$15="必須採計",Y499&gt;0,IF('114成績輸入與落點儀表板'!$C$15="不可採計",Y499=0,TRUE)),IF('114成績輸入與落點儀表板'!$C$16="必須採計",Z499&gt;0,IF('114成績輸入與落點儀表板'!$C$16="不可採計",Z499=0,TRUE))),"✅ 符合","❌ 不符合")</f>
        <v>✅ 符合</v>
      </c>
      <c r="L499" s="15">
        <v>1.5</v>
      </c>
      <c r="M499" s="15">
        <v>0</v>
      </c>
      <c r="N499" s="15">
        <v>0</v>
      </c>
      <c r="O499" s="15">
        <v>0</v>
      </c>
      <c r="P499" s="15">
        <v>0</v>
      </c>
      <c r="Q499" s="15">
        <v>1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1.5</v>
      </c>
      <c r="X499" s="15">
        <v>0</v>
      </c>
      <c r="Y499" s="15">
        <v>0</v>
      </c>
      <c r="Z499" s="15">
        <v>0</v>
      </c>
    </row>
    <row r="500" spans="1:26" customFormat="1" ht="15.75" customHeight="1" x14ac:dyDescent="0.3">
      <c r="A500" s="2" t="s">
        <v>1320</v>
      </c>
      <c r="B500" s="6" t="s">
        <v>1275</v>
      </c>
      <c r="C500" s="6" t="s">
        <v>352</v>
      </c>
      <c r="D500" s="12" t="s">
        <v>121</v>
      </c>
      <c r="E500" s="13" t="s">
        <v>1321</v>
      </c>
      <c r="F500" s="2">
        <v>94</v>
      </c>
      <c r="G500" s="15">
        <v>123</v>
      </c>
      <c r="H500" s="7">
        <f>L500*'114成績輸入與落點儀表板'!$B$2+M500*'114成績輸入與落點儀表板'!$B$3+N500*'114成績輸入與落點儀表板'!$B$4+O500*'114成績輸入與落點儀表板'!$B$5+P500*'114成績輸入與落點儀表板'!$B$6+Q500*'114成績輸入與落點儀表板'!$B$7+R500*'114成績輸入與落點儀表板'!$B$8+S500*'114成績輸入與落點儀表板'!$B$9+T500*'114成績輸入與落點儀表板'!$B$10+U500*'114成績輸入與落點儀表板'!$B$11+V500*'114成績輸入與落點儀表板'!$B$12+W500*'114成績輸入與落點儀表板'!$B$13+X500*'114成績輸入與落點儀表板'!$B$14+Y500*'114成績輸入與落點儀表板'!$B$15+Z500*'114成績輸入與落點儀表板'!$B$16</f>
        <v>0</v>
      </c>
      <c r="I500" s="8">
        <f t="shared" si="14"/>
        <v>-123</v>
      </c>
      <c r="J500" s="2" t="str">
        <f t="shared" si="15"/>
        <v>FAIL</v>
      </c>
      <c r="K500" s="17" t="str">
        <f>IF(AND(IF('114成績輸入與落點儀表板'!$C$2="必須採計",L500&gt;0,IF('114成績輸入與落點儀表板'!$C$2="不可採計",L500=0,TRUE)),IF('114成績輸入與落點儀表板'!$C$3="必須採計",M500&gt;0,IF('114成績輸入與落點儀表板'!$C$3="不可採計",M500=0,TRUE)),IF('114成績輸入與落點儀表板'!$C$4="必須採計",N500&gt;0,IF('114成績輸入與落點儀表板'!$C$4="不可採計",N500=0,TRUE)),IF('114成績輸入與落點儀表板'!$C$5="必須採計",O500&gt;0,IF('114成績輸入與落點儀表板'!$C$5="不可採計",O500=0,TRUE)),IF('114成績輸入與落點儀表板'!$C$6="必須採計",P500&gt;0,IF('114成績輸入與落點儀表板'!$C$6="不可採計",P500=0,TRUE)),IF('114成績輸入與落點儀表板'!$C$7="必須採計",Q500&gt;0,IF('114成績輸入與落點儀表板'!$C$7="不可採計",Q500=0,TRUE)),IF('114成績輸入與落點儀表板'!$C$8="必須採計",R500&gt;0,IF('114成績輸入與落點儀表板'!$C$8="不可採計",R500=0,TRUE)),IF('114成績輸入與落點儀表板'!$C$9="必須採計",S500&gt;0,IF('114成績輸入與落點儀表板'!$C$9="不可採計",S500=0,TRUE)),IF('114成績輸入與落點儀表板'!$C$10="必須採計",T500&gt;0,IF('114成績輸入與落點儀表板'!$C$10="不可採計",T500=0,TRUE)),IF('114成績輸入與落點儀表板'!$C$11="必須採計",U500&gt;0,IF('114成績輸入與落點儀表板'!$C$11="不可採計",U500=0,TRUE)),IF('114成績輸入與落點儀表板'!$C$12="必須採計",V500&gt;0,IF('114成績輸入與落點儀表板'!$C$12="不可採計",V500=0,TRUE)),IF('114成績輸入與落點儀表板'!$C$13="必須採計",W500&gt;0,IF('114成績輸入與落點儀表板'!$C$13="不可採計",W500=0,TRUE)),IF('114成績輸入與落點儀表板'!$C$14="必須採計",X500&gt;0,IF('114成績輸入與落點儀表板'!$C$14="不可採計",X500=0,TRUE)),IF('114成績輸入與落點儀表板'!$C$15="必須採計",Y500&gt;0,IF('114成績輸入與落點儀表板'!$C$15="不可採計",Y500=0,TRUE)),IF('114成績輸入與落點儀表板'!$C$16="必須採計",Z500&gt;0,IF('114成績輸入與落點儀表板'!$C$16="不可採計",Z500=0,TRUE))),"✅ 符合","❌ 不符合")</f>
        <v>✅ 符合</v>
      </c>
      <c r="L500" s="15">
        <v>1.5</v>
      </c>
      <c r="M500" s="15">
        <v>0</v>
      </c>
      <c r="N500" s="15">
        <v>0</v>
      </c>
      <c r="O500" s="15">
        <v>0</v>
      </c>
      <c r="P500" s="15">
        <v>0</v>
      </c>
      <c r="Q500" s="15">
        <v>1</v>
      </c>
      <c r="R500" s="15">
        <v>0</v>
      </c>
      <c r="S500" s="15">
        <v>0</v>
      </c>
      <c r="T500" s="15">
        <v>0</v>
      </c>
      <c r="U500" s="15">
        <v>1.5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</row>
    <row r="501" spans="1:26" customFormat="1" ht="15.75" customHeight="1" x14ac:dyDescent="0.3">
      <c r="A501" s="2" t="s">
        <v>1322</v>
      </c>
      <c r="B501" s="6" t="s">
        <v>1275</v>
      </c>
      <c r="C501" s="6" t="s">
        <v>1323</v>
      </c>
      <c r="D501" s="12" t="s">
        <v>121</v>
      </c>
      <c r="E501" s="13" t="s">
        <v>621</v>
      </c>
      <c r="F501" s="2">
        <v>31</v>
      </c>
      <c r="G501" s="15">
        <v>114</v>
      </c>
      <c r="H501" s="7">
        <f>L501*'114成績輸入與落點儀表板'!$B$2+M501*'114成績輸入與落點儀表板'!$B$3+N501*'114成績輸入與落點儀表板'!$B$4+O501*'114成績輸入與落點儀表板'!$B$5+P501*'114成績輸入與落點儀表板'!$B$6+Q501*'114成績輸入與落點儀表板'!$B$7+R501*'114成績輸入與落點儀表板'!$B$8+S501*'114成績輸入與落點儀表板'!$B$9+T501*'114成績輸入與落點儀表板'!$B$10+U501*'114成績輸入與落點儀表板'!$B$11+V501*'114成績輸入與落點儀表板'!$B$12+W501*'114成績輸入與落點儀表板'!$B$13+X501*'114成績輸入與落點儀表板'!$B$14+Y501*'114成績輸入與落點儀表板'!$B$15+Z501*'114成績輸入與落點儀表板'!$B$16</f>
        <v>0</v>
      </c>
      <c r="I501" s="8">
        <f t="shared" si="14"/>
        <v>-114</v>
      </c>
      <c r="J501" s="2" t="str">
        <f t="shared" si="15"/>
        <v>FAIL</v>
      </c>
      <c r="K501" s="17" t="str">
        <f>IF(AND(IF('114成績輸入與落點儀表板'!$C$2="必須採計",L501&gt;0,IF('114成績輸入與落點儀表板'!$C$2="不可採計",L501=0,TRUE)),IF('114成績輸入與落點儀表板'!$C$3="必須採計",M501&gt;0,IF('114成績輸入與落點儀表板'!$C$3="不可採計",M501=0,TRUE)),IF('114成績輸入與落點儀表板'!$C$4="必須採計",N501&gt;0,IF('114成績輸入與落點儀表板'!$C$4="不可採計",N501=0,TRUE)),IF('114成績輸入與落點儀表板'!$C$5="必須採計",O501&gt;0,IF('114成績輸入與落點儀表板'!$C$5="不可採計",O501=0,TRUE)),IF('114成績輸入與落點儀表板'!$C$6="必須採計",P501&gt;0,IF('114成績輸入與落點儀表板'!$C$6="不可採計",P501=0,TRUE)),IF('114成績輸入與落點儀表板'!$C$7="必須採計",Q501&gt;0,IF('114成績輸入與落點儀表板'!$C$7="不可採計",Q501=0,TRUE)),IF('114成績輸入與落點儀表板'!$C$8="必須採計",R501&gt;0,IF('114成績輸入與落點儀表板'!$C$8="不可採計",R501=0,TRUE)),IF('114成績輸入與落點儀表板'!$C$9="必須採計",S501&gt;0,IF('114成績輸入與落點儀表板'!$C$9="不可採計",S501=0,TRUE)),IF('114成績輸入與落點儀表板'!$C$10="必須採計",T501&gt;0,IF('114成績輸入與落點儀表板'!$C$10="不可採計",T501=0,TRUE)),IF('114成績輸入與落點儀表板'!$C$11="必須採計",U501&gt;0,IF('114成績輸入與落點儀表板'!$C$11="不可採計",U501=0,TRUE)),IF('114成績輸入與落點儀表板'!$C$12="必須採計",V501&gt;0,IF('114成績輸入與落點儀表板'!$C$12="不可採計",V501=0,TRUE)),IF('114成績輸入與落點儀表板'!$C$13="必須採計",W501&gt;0,IF('114成績輸入與落點儀表板'!$C$13="不可採計",W501=0,TRUE)),IF('114成績輸入與落點儀表板'!$C$14="必須採計",X501&gt;0,IF('114成績輸入與落點儀表板'!$C$14="不可採計",X501=0,TRUE)),IF('114成績輸入與落點儀表板'!$C$15="必須採計",Y501&gt;0,IF('114成績輸入與落點儀表板'!$C$15="不可採計",Y501=0,TRUE)),IF('114成績輸入與落點儀表板'!$C$16="必須採計",Z501&gt;0,IF('114成績輸入與落點儀表板'!$C$16="不可採計",Z501=0,TRUE))),"✅ 符合","❌ 不符合")</f>
        <v>✅ 符合</v>
      </c>
      <c r="L501" s="15">
        <v>1.5</v>
      </c>
      <c r="M501" s="15">
        <v>2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1.5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</row>
    <row r="502" spans="1:26" customFormat="1" ht="15.75" customHeight="1" x14ac:dyDescent="0.3">
      <c r="A502" s="2" t="s">
        <v>1324</v>
      </c>
      <c r="B502" s="6" t="s">
        <v>1275</v>
      </c>
      <c r="C502" s="6" t="s">
        <v>1325</v>
      </c>
      <c r="D502" s="12" t="s">
        <v>121</v>
      </c>
      <c r="E502" s="13" t="s">
        <v>1326</v>
      </c>
      <c r="F502" s="2">
        <v>23</v>
      </c>
      <c r="G502" s="15">
        <v>126</v>
      </c>
      <c r="H502" s="7">
        <f>L502*'114成績輸入與落點儀表板'!$B$2+M502*'114成績輸入與落點儀表板'!$B$3+N502*'114成績輸入與落點儀表板'!$B$4+O502*'114成績輸入與落點儀表板'!$B$5+P502*'114成績輸入與落點儀表板'!$B$6+Q502*'114成績輸入與落點儀表板'!$B$7+R502*'114成績輸入與落點儀表板'!$B$8+S502*'114成績輸入與落點儀表板'!$B$9+T502*'114成績輸入與落點儀表板'!$B$10+U502*'114成績輸入與落點儀表板'!$B$11+V502*'114成績輸入與落點儀表板'!$B$12+W502*'114成績輸入與落點儀表板'!$B$13+X502*'114成績輸入與落點儀表板'!$B$14+Y502*'114成績輸入與落點儀表板'!$B$15+Z502*'114成績輸入與落點儀表板'!$B$16</f>
        <v>0</v>
      </c>
      <c r="I502" s="8">
        <f t="shared" si="14"/>
        <v>-126</v>
      </c>
      <c r="J502" s="2" t="str">
        <f t="shared" si="15"/>
        <v>FAIL</v>
      </c>
      <c r="K502" s="17" t="str">
        <f>IF(AND(IF('114成績輸入與落點儀表板'!$C$2="必須採計",L502&gt;0,IF('114成績輸入與落點儀表板'!$C$2="不可採計",L502=0,TRUE)),IF('114成績輸入與落點儀表板'!$C$3="必須採計",M502&gt;0,IF('114成績輸入與落點儀表板'!$C$3="不可採計",M502=0,TRUE)),IF('114成績輸入與落點儀表板'!$C$4="必須採計",N502&gt;0,IF('114成績輸入與落點儀表板'!$C$4="不可採計",N502=0,TRUE)),IF('114成績輸入與落點儀表板'!$C$5="必須採計",O502&gt;0,IF('114成績輸入與落點儀表板'!$C$5="不可採計",O502=0,TRUE)),IF('114成績輸入與落點儀表板'!$C$6="必須採計",P502&gt;0,IF('114成績輸入與落點儀表板'!$C$6="不可採計",P502=0,TRUE)),IF('114成績輸入與落點儀表板'!$C$7="必須採計",Q502&gt;0,IF('114成績輸入與落點儀表板'!$C$7="不可採計",Q502=0,TRUE)),IF('114成績輸入與落點儀表板'!$C$8="必須採計",R502&gt;0,IF('114成績輸入與落點儀表板'!$C$8="不可採計",R502=0,TRUE)),IF('114成績輸入與落點儀表板'!$C$9="必須採計",S502&gt;0,IF('114成績輸入與落點儀表板'!$C$9="不可採計",S502=0,TRUE)),IF('114成績輸入與落點儀表板'!$C$10="必須採計",T502&gt;0,IF('114成績輸入與落點儀表板'!$C$10="不可採計",T502=0,TRUE)),IF('114成績輸入與落點儀表板'!$C$11="必須採計",U502&gt;0,IF('114成績輸入與落點儀表板'!$C$11="不可採計",U502=0,TRUE)),IF('114成績輸入與落點儀表板'!$C$12="必須採計",V502&gt;0,IF('114成績輸入與落點儀表板'!$C$12="不可採計",V502=0,TRUE)),IF('114成績輸入與落點儀表板'!$C$13="必須採計",W502&gt;0,IF('114成績輸入與落點儀表板'!$C$13="不可採計",W502=0,TRUE)),IF('114成績輸入與落點儀表板'!$C$14="必須採計",X502&gt;0,IF('114成績輸入與落點儀表板'!$C$14="不可採計",X502=0,TRUE)),IF('114成績輸入與落點儀表板'!$C$15="必須採計",Y502&gt;0,IF('114成績輸入與落點儀表板'!$C$15="不可採計",Y502=0,TRUE)),IF('114成績輸入與落點儀表板'!$C$16="必須採計",Z502&gt;0,IF('114成績輸入與落點儀表板'!$C$16="不可採計",Z502=0,TRUE))),"✅ 符合","❌ 不符合")</f>
        <v>✅ 符合</v>
      </c>
      <c r="L502" s="15">
        <v>1</v>
      </c>
      <c r="M502" s="15">
        <v>0</v>
      </c>
      <c r="N502" s="15">
        <v>0</v>
      </c>
      <c r="O502" s="15">
        <v>0</v>
      </c>
      <c r="P502" s="15">
        <v>0</v>
      </c>
      <c r="Q502" s="15">
        <v>1.5</v>
      </c>
      <c r="R502" s="15">
        <v>0</v>
      </c>
      <c r="S502" s="15">
        <v>0</v>
      </c>
      <c r="T502" s="15">
        <v>0</v>
      </c>
      <c r="U502" s="15">
        <v>0</v>
      </c>
      <c r="V502" s="15">
        <v>1.5</v>
      </c>
      <c r="W502" s="15">
        <v>0</v>
      </c>
      <c r="X502" s="15">
        <v>0</v>
      </c>
      <c r="Y502" s="15">
        <v>0</v>
      </c>
      <c r="Z502" s="15">
        <v>0</v>
      </c>
    </row>
    <row r="503" spans="1:26" customFormat="1" ht="15.75" customHeight="1" x14ac:dyDescent="0.3">
      <c r="A503" s="2" t="s">
        <v>1327</v>
      </c>
      <c r="B503" s="6" t="s">
        <v>1275</v>
      </c>
      <c r="C503" s="6" t="s">
        <v>233</v>
      </c>
      <c r="D503" s="12" t="s">
        <v>73</v>
      </c>
      <c r="E503" s="13" t="s">
        <v>218</v>
      </c>
      <c r="F503" s="2">
        <v>66</v>
      </c>
      <c r="G503" s="15">
        <v>122.5</v>
      </c>
      <c r="H503" s="7">
        <f>L503*'114成績輸入與落點儀表板'!$B$2+M503*'114成績輸入與落點儀表板'!$B$3+N503*'114成績輸入與落點儀表板'!$B$4+O503*'114成績輸入與落點儀表板'!$B$5+P503*'114成績輸入與落點儀表板'!$B$6+Q503*'114成績輸入與落點儀表板'!$B$7+R503*'114成績輸入與落點儀表板'!$B$8+S503*'114成績輸入與落點儀表板'!$B$9+T503*'114成績輸入與落點儀表板'!$B$10+U503*'114成績輸入與落點儀表板'!$B$11+V503*'114成績輸入與落點儀表板'!$B$12+W503*'114成績輸入與落點儀表板'!$B$13+X503*'114成績輸入與落點儀表板'!$B$14+Y503*'114成績輸入與落點儀表板'!$B$15+Z503*'114成績輸入與落點儀表板'!$B$16</f>
        <v>0</v>
      </c>
      <c r="I503" s="8">
        <f t="shared" si="14"/>
        <v>-122.5</v>
      </c>
      <c r="J503" s="2" t="str">
        <f t="shared" si="15"/>
        <v>FAIL</v>
      </c>
      <c r="K503" s="17" t="str">
        <f>IF(AND(IF('114成績輸入與落點儀表板'!$C$2="必須採計",L503&gt;0,IF('114成績輸入與落點儀表板'!$C$2="不可採計",L503=0,TRUE)),IF('114成績輸入與落點儀表板'!$C$3="必須採計",M503&gt;0,IF('114成績輸入與落點儀表板'!$C$3="不可採計",M503=0,TRUE)),IF('114成績輸入與落點儀表板'!$C$4="必須採計",N503&gt;0,IF('114成績輸入與落點儀表板'!$C$4="不可採計",N503=0,TRUE)),IF('114成績輸入與落點儀表板'!$C$5="必須採計",O503&gt;0,IF('114成績輸入與落點儀表板'!$C$5="不可採計",O503=0,TRUE)),IF('114成績輸入與落點儀表板'!$C$6="必須採計",P503&gt;0,IF('114成績輸入與落點儀表板'!$C$6="不可採計",P503=0,TRUE)),IF('114成績輸入與落點儀表板'!$C$7="必須採計",Q503&gt;0,IF('114成績輸入與落點儀表板'!$C$7="不可採計",Q503=0,TRUE)),IF('114成績輸入與落點儀表板'!$C$8="必須採計",R503&gt;0,IF('114成績輸入與落點儀表板'!$C$8="不可採計",R503=0,TRUE)),IF('114成績輸入與落點儀表板'!$C$9="必須採計",S503&gt;0,IF('114成績輸入與落點儀表板'!$C$9="不可採計",S503=0,TRUE)),IF('114成績輸入與落點儀表板'!$C$10="必須採計",T503&gt;0,IF('114成績輸入與落點儀表板'!$C$10="不可採計",T503=0,TRUE)),IF('114成績輸入與落點儀表板'!$C$11="必須採計",U503&gt;0,IF('114成績輸入與落點儀表板'!$C$11="不可採計",U503=0,TRUE)),IF('114成績輸入與落點儀表板'!$C$12="必須採計",V503&gt;0,IF('114成績輸入與落點儀表板'!$C$12="不可採計",V503=0,TRUE)),IF('114成績輸入與落點儀表板'!$C$13="必須採計",W503&gt;0,IF('114成績輸入與落點儀表板'!$C$13="不可採計",W503=0,TRUE)),IF('114成績輸入與落點儀表板'!$C$14="必須採計",X503&gt;0,IF('114成績輸入與落點儀表板'!$C$14="不可採計",X503=0,TRUE)),IF('114成績輸入與落點儀表板'!$C$15="必須採計",Y503&gt;0,IF('114成績輸入與落點儀表板'!$C$15="不可採計",Y503=0,TRUE)),IF('114成績輸入與落點儀表板'!$C$16="必須採計",Z503&gt;0,IF('114成績輸入與落點儀表板'!$C$16="不可採計",Z503=0,TRUE))),"✅ 符合","❌ 不符合")</f>
        <v>✅ 符合</v>
      </c>
      <c r="L503" s="15">
        <v>1</v>
      </c>
      <c r="M503" s="15">
        <v>1.5</v>
      </c>
      <c r="N503" s="15">
        <v>0</v>
      </c>
      <c r="O503" s="15">
        <v>1.5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</row>
    <row r="504" spans="1:26" customFormat="1" ht="15.75" customHeight="1" x14ac:dyDescent="0.3">
      <c r="A504" s="2" t="s">
        <v>1328</v>
      </c>
      <c r="B504" s="6" t="s">
        <v>1275</v>
      </c>
      <c r="C504" s="6" t="s">
        <v>1329</v>
      </c>
      <c r="D504" s="12" t="s">
        <v>121</v>
      </c>
      <c r="E504" s="13" t="s">
        <v>1330</v>
      </c>
      <c r="F504" s="2">
        <v>22</v>
      </c>
      <c r="G504" s="15">
        <v>145.5</v>
      </c>
      <c r="H504" s="7">
        <f>L504*'114成績輸入與落點儀表板'!$B$2+M504*'114成績輸入與落點儀表板'!$B$3+N504*'114成績輸入與落點儀表板'!$B$4+O504*'114成績輸入與落點儀表板'!$B$5+P504*'114成績輸入與落點儀表板'!$B$6+Q504*'114成績輸入與落點儀表板'!$B$7+R504*'114成績輸入與落點儀表板'!$B$8+S504*'114成績輸入與落點儀表板'!$B$9+T504*'114成績輸入與落點儀表板'!$B$10+U504*'114成績輸入與落點儀表板'!$B$11+V504*'114成績輸入與落點儀表板'!$B$12+W504*'114成績輸入與落點儀表板'!$B$13+X504*'114成績輸入與落點儀表板'!$B$14+Y504*'114成績輸入與落點儀表板'!$B$15+Z504*'114成績輸入與落點儀表板'!$B$16</f>
        <v>0</v>
      </c>
      <c r="I504" s="8">
        <f t="shared" si="14"/>
        <v>-145.5</v>
      </c>
      <c r="J504" s="2" t="str">
        <f t="shared" si="15"/>
        <v>FAIL</v>
      </c>
      <c r="K504" s="17" t="str">
        <f>IF(AND(IF('114成績輸入與落點儀表板'!$C$2="必須採計",L504&gt;0,IF('114成績輸入與落點儀表板'!$C$2="不可採計",L504=0,TRUE)),IF('114成績輸入與落點儀表板'!$C$3="必須採計",M504&gt;0,IF('114成績輸入與落點儀表板'!$C$3="不可採計",M504=0,TRUE)),IF('114成績輸入與落點儀表板'!$C$4="必須採計",N504&gt;0,IF('114成績輸入與落點儀表板'!$C$4="不可採計",N504=0,TRUE)),IF('114成績輸入與落點儀表板'!$C$5="必須採計",O504&gt;0,IF('114成績輸入與落點儀表板'!$C$5="不可採計",O504=0,TRUE)),IF('114成績輸入與落點儀表板'!$C$6="必須採計",P504&gt;0,IF('114成績輸入與落點儀表板'!$C$6="不可採計",P504=0,TRUE)),IF('114成績輸入與落點儀表板'!$C$7="必須採計",Q504&gt;0,IF('114成績輸入與落點儀表板'!$C$7="不可採計",Q504=0,TRUE)),IF('114成績輸入與落點儀表板'!$C$8="必須採計",R504&gt;0,IF('114成績輸入與落點儀表板'!$C$8="不可採計",R504=0,TRUE)),IF('114成績輸入與落點儀表板'!$C$9="必須採計",S504&gt;0,IF('114成績輸入與落點儀表板'!$C$9="不可採計",S504=0,TRUE)),IF('114成績輸入與落點儀表板'!$C$10="必須採計",T504&gt;0,IF('114成績輸入與落點儀表板'!$C$10="不可採計",T504=0,TRUE)),IF('114成績輸入與落點儀表板'!$C$11="必須採計",U504&gt;0,IF('114成績輸入與落點儀表板'!$C$11="不可採計",U504=0,TRUE)),IF('114成績輸入與落點儀表板'!$C$12="必須採計",V504&gt;0,IF('114成績輸入與落點儀表板'!$C$12="不可採計",V504=0,TRUE)),IF('114成績輸入與落點儀表板'!$C$13="必須採計",W504&gt;0,IF('114成績輸入與落點儀表板'!$C$13="不可採計",W504=0,TRUE)),IF('114成績輸入與落點儀表板'!$C$14="必須採計",X504&gt;0,IF('114成績輸入與落點儀表板'!$C$14="不可採計",X504=0,TRUE)),IF('114成績輸入與落點儀表板'!$C$15="必須採計",Y504&gt;0,IF('114成績輸入與落點儀表板'!$C$15="不可採計",Y504=0,TRUE)),IF('114成績輸入與落點儀表板'!$C$16="必須採計",Z504&gt;0,IF('114成績輸入與落點儀表板'!$C$16="不可採計",Z504=0,TRUE))),"✅ 符合","❌ 不符合")</f>
        <v>✅ 符合</v>
      </c>
      <c r="L504" s="15">
        <v>2</v>
      </c>
      <c r="M504" s="15">
        <v>0</v>
      </c>
      <c r="N504" s="15">
        <v>0</v>
      </c>
      <c r="O504" s="15">
        <v>0</v>
      </c>
      <c r="P504" s="15">
        <v>0</v>
      </c>
      <c r="Q504" s="15">
        <v>1</v>
      </c>
      <c r="R504" s="15">
        <v>0</v>
      </c>
      <c r="S504" s="15">
        <v>0</v>
      </c>
      <c r="T504" s="15">
        <v>0</v>
      </c>
      <c r="U504" s="15">
        <v>0</v>
      </c>
      <c r="V504" s="15">
        <v>1.5</v>
      </c>
      <c r="W504" s="15">
        <v>0</v>
      </c>
      <c r="X504" s="15">
        <v>0</v>
      </c>
      <c r="Y504" s="15">
        <v>0</v>
      </c>
      <c r="Z504" s="15">
        <v>0</v>
      </c>
    </row>
    <row r="505" spans="1:26" customFormat="1" ht="15.75" customHeight="1" x14ac:dyDescent="0.3">
      <c r="A505" s="2" t="s">
        <v>1331</v>
      </c>
      <c r="B505" s="6" t="s">
        <v>1275</v>
      </c>
      <c r="C505" s="6" t="s">
        <v>670</v>
      </c>
      <c r="D505" s="12" t="s">
        <v>113</v>
      </c>
      <c r="E505" s="13" t="s">
        <v>1332</v>
      </c>
      <c r="F505" s="2">
        <v>55</v>
      </c>
      <c r="G505" s="15">
        <v>118.5</v>
      </c>
      <c r="H505" s="7">
        <f>L505*'114成績輸入與落點儀表板'!$B$2+M505*'114成績輸入與落點儀表板'!$B$3+N505*'114成績輸入與落點儀表板'!$B$4+O505*'114成績輸入與落點儀表板'!$B$5+P505*'114成績輸入與落點儀表板'!$B$6+Q505*'114成績輸入與落點儀表板'!$B$7+R505*'114成績輸入與落點儀表板'!$B$8+S505*'114成績輸入與落點儀表板'!$B$9+T505*'114成績輸入與落點儀表板'!$B$10+U505*'114成績輸入與落點儀表板'!$B$11+V505*'114成績輸入與落點儀表板'!$B$12+W505*'114成績輸入與落點儀表板'!$B$13+X505*'114成績輸入與落點儀表板'!$B$14+Y505*'114成績輸入與落點儀表板'!$B$15+Z505*'114成績輸入與落點儀表板'!$B$16</f>
        <v>0</v>
      </c>
      <c r="I505" s="8">
        <f t="shared" si="14"/>
        <v>-118.5</v>
      </c>
      <c r="J505" s="2" t="str">
        <f t="shared" si="15"/>
        <v>FAIL</v>
      </c>
      <c r="K505" s="17" t="str">
        <f>IF(AND(IF('114成績輸入與落點儀表板'!$C$2="必須採計",L505&gt;0,IF('114成績輸入與落點儀表板'!$C$2="不可採計",L505=0,TRUE)),IF('114成績輸入與落點儀表板'!$C$3="必須採計",M505&gt;0,IF('114成績輸入與落點儀表板'!$C$3="不可採計",M505=0,TRUE)),IF('114成績輸入與落點儀表板'!$C$4="必須採計",N505&gt;0,IF('114成績輸入與落點儀表板'!$C$4="不可採計",N505=0,TRUE)),IF('114成績輸入與落點儀表板'!$C$5="必須採計",O505&gt;0,IF('114成績輸入與落點儀表板'!$C$5="不可採計",O505=0,TRUE)),IF('114成績輸入與落點儀表板'!$C$6="必須採計",P505&gt;0,IF('114成績輸入與落點儀表板'!$C$6="不可採計",P505=0,TRUE)),IF('114成績輸入與落點儀表板'!$C$7="必須採計",Q505&gt;0,IF('114成績輸入與落點儀表板'!$C$7="不可採計",Q505=0,TRUE)),IF('114成績輸入與落點儀表板'!$C$8="必須採計",R505&gt;0,IF('114成績輸入與落點儀表板'!$C$8="不可採計",R505=0,TRUE)),IF('114成績輸入與落點儀表板'!$C$9="必須採計",S505&gt;0,IF('114成績輸入與落點儀表板'!$C$9="不可採計",S505=0,TRUE)),IF('114成績輸入與落點儀表板'!$C$10="必須採計",T505&gt;0,IF('114成績輸入與落點儀表板'!$C$10="不可採計",T505=0,TRUE)),IF('114成績輸入與落點儀表板'!$C$11="必須採計",U505&gt;0,IF('114成績輸入與落點儀表板'!$C$11="不可採計",U505=0,TRUE)),IF('114成績輸入與落點儀表板'!$C$12="必須採計",V505&gt;0,IF('114成績輸入與落點儀表板'!$C$12="不可採計",V505=0,TRUE)),IF('114成績輸入與落點儀表板'!$C$13="必須採計",W505&gt;0,IF('114成績輸入與落點儀表板'!$C$13="不可採計",W505=0,TRUE)),IF('114成績輸入與落點儀表板'!$C$14="必須採計",X505&gt;0,IF('114成績輸入與落點儀表板'!$C$14="不可採計",X505=0,TRUE)),IF('114成績輸入與落點儀表板'!$C$15="必須採計",Y505&gt;0,IF('114成績輸入與落點儀表板'!$C$15="不可採計",Y505=0,TRUE)),IF('114成績輸入與落點儀表板'!$C$16="必須採計",Z505&gt;0,IF('114成績輸入與落點儀表板'!$C$16="不可採計",Z505=0,TRUE))),"✅ 符合","❌ 不符合")</f>
        <v>✅ 符合</v>
      </c>
      <c r="L505" s="15">
        <v>1.5</v>
      </c>
      <c r="M505" s="15">
        <v>0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1</v>
      </c>
      <c r="V505" s="15">
        <v>0</v>
      </c>
      <c r="W505" s="15">
        <v>1</v>
      </c>
      <c r="X505" s="15">
        <v>0</v>
      </c>
      <c r="Y505" s="15">
        <v>0</v>
      </c>
      <c r="Z505" s="15">
        <v>0</v>
      </c>
    </row>
    <row r="506" spans="1:26" customFormat="1" ht="15.75" customHeight="1" x14ac:dyDescent="0.3">
      <c r="A506" s="2" t="s">
        <v>1333</v>
      </c>
      <c r="B506" s="6" t="s">
        <v>1275</v>
      </c>
      <c r="C506" s="6" t="s">
        <v>1334</v>
      </c>
      <c r="D506" s="12" t="s">
        <v>121</v>
      </c>
      <c r="E506" s="13" t="s">
        <v>1335</v>
      </c>
      <c r="F506" s="2">
        <v>29</v>
      </c>
      <c r="G506" s="15">
        <v>83</v>
      </c>
      <c r="H506" s="7">
        <f>L506*'114成績輸入與落點儀表板'!$B$2+M506*'114成績輸入與落點儀表板'!$B$3+N506*'114成績輸入與落點儀表板'!$B$4+O506*'114成績輸入與落點儀表板'!$B$5+P506*'114成績輸入與落點儀表板'!$B$6+Q506*'114成績輸入與落點儀表板'!$B$7+R506*'114成績輸入與落點儀表板'!$B$8+S506*'114成績輸入與落點儀表板'!$B$9+T506*'114成績輸入與落點儀表板'!$B$10+U506*'114成績輸入與落點儀表板'!$B$11+V506*'114成績輸入與落點儀表板'!$B$12+W506*'114成績輸入與落點儀表板'!$B$13+X506*'114成績輸入與落點儀表板'!$B$14+Y506*'114成績輸入與落點儀表板'!$B$15+Z506*'114成績輸入與落點儀表板'!$B$16</f>
        <v>0</v>
      </c>
      <c r="I506" s="8">
        <f t="shared" si="14"/>
        <v>-83</v>
      </c>
      <c r="J506" s="2" t="str">
        <f t="shared" si="15"/>
        <v>FAIL</v>
      </c>
      <c r="K506" s="17" t="str">
        <f>IF(AND(IF('114成績輸入與落點儀表板'!$C$2="必須採計",L506&gt;0,IF('114成績輸入與落點儀表板'!$C$2="不可採計",L506=0,TRUE)),IF('114成績輸入與落點儀表板'!$C$3="必須採計",M506&gt;0,IF('114成績輸入與落點儀表板'!$C$3="不可採計",M506=0,TRUE)),IF('114成績輸入與落點儀表板'!$C$4="必須採計",N506&gt;0,IF('114成績輸入與落點儀表板'!$C$4="不可採計",N506=0,TRUE)),IF('114成績輸入與落點儀表板'!$C$5="必須採計",O506&gt;0,IF('114成績輸入與落點儀表板'!$C$5="不可採計",O506=0,TRUE)),IF('114成績輸入與落點儀表板'!$C$6="必須採計",P506&gt;0,IF('114成績輸入與落點儀表板'!$C$6="不可採計",P506=0,TRUE)),IF('114成績輸入與落點儀表板'!$C$7="必須採計",Q506&gt;0,IF('114成績輸入與落點儀表板'!$C$7="不可採計",Q506=0,TRUE)),IF('114成績輸入與落點儀表板'!$C$8="必須採計",R506&gt;0,IF('114成績輸入與落點儀表板'!$C$8="不可採計",R506=0,TRUE)),IF('114成績輸入與落點儀表板'!$C$9="必須採計",S506&gt;0,IF('114成績輸入與落點儀表板'!$C$9="不可採計",S506=0,TRUE)),IF('114成績輸入與落點儀表板'!$C$10="必須採計",T506&gt;0,IF('114成績輸入與落點儀表板'!$C$10="不可採計",T506=0,TRUE)),IF('114成績輸入與落點儀表板'!$C$11="必須採計",U506&gt;0,IF('114成績輸入與落點儀表板'!$C$11="不可採計",U506=0,TRUE)),IF('114成績輸入與落點儀表板'!$C$12="必須採計",V506&gt;0,IF('114成績輸入與落點儀表板'!$C$12="不可採計",V506=0,TRUE)),IF('114成績輸入與落點儀表板'!$C$13="必須採計",W506&gt;0,IF('114成績輸入與落點儀表板'!$C$13="不可採計",W506=0,TRUE)),IF('114成績輸入與落點儀表板'!$C$14="必須採計",X506&gt;0,IF('114成績輸入與落點儀表板'!$C$14="不可採計",X506=0,TRUE)),IF('114成績輸入與落點儀表板'!$C$15="必須採計",Y506&gt;0,IF('114成績輸入與落點儀表板'!$C$15="不可採計",Y506=0,TRUE)),IF('114成績輸入與落點儀表板'!$C$16="必須採計",Z506&gt;0,IF('114成績輸入與落點儀表板'!$C$16="不可採計",Z506=0,TRUE))),"✅ 符合","❌ 不符合")</f>
        <v>✅ 符合</v>
      </c>
      <c r="L506" s="15">
        <v>1</v>
      </c>
      <c r="M506" s="15">
        <v>0</v>
      </c>
      <c r="N506" s="15">
        <v>0</v>
      </c>
      <c r="O506" s="15">
        <v>0</v>
      </c>
      <c r="P506" s="15">
        <v>0</v>
      </c>
      <c r="Q506" s="15">
        <v>1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1</v>
      </c>
      <c r="X506" s="15">
        <v>0</v>
      </c>
      <c r="Y506" s="15">
        <v>0</v>
      </c>
      <c r="Z506" s="15">
        <v>0</v>
      </c>
    </row>
    <row r="507" spans="1:26" customFormat="1" ht="15.75" customHeight="1" x14ac:dyDescent="0.3">
      <c r="A507" s="2" t="s">
        <v>1336</v>
      </c>
      <c r="B507" s="6" t="s">
        <v>1275</v>
      </c>
      <c r="C507" s="6" t="s">
        <v>1337</v>
      </c>
      <c r="D507" s="12" t="s">
        <v>113</v>
      </c>
      <c r="E507" s="13" t="s">
        <v>1338</v>
      </c>
      <c r="F507" s="2">
        <v>17</v>
      </c>
      <c r="G507" s="15">
        <v>87.5</v>
      </c>
      <c r="H507" s="7">
        <f>L507*'114成績輸入與落點儀表板'!$B$2+M507*'114成績輸入與落點儀表板'!$B$3+N507*'114成績輸入與落點儀表板'!$B$4+O507*'114成績輸入與落點儀表板'!$B$5+P507*'114成績輸入與落點儀表板'!$B$6+Q507*'114成績輸入與落點儀表板'!$B$7+R507*'114成績輸入與落點儀表板'!$B$8+S507*'114成績輸入與落點儀表板'!$B$9+T507*'114成績輸入與落點儀表板'!$B$10+U507*'114成績輸入與落點儀表板'!$B$11+V507*'114成績輸入與落點儀表板'!$B$12+W507*'114成績輸入與落點儀表板'!$B$13+X507*'114成績輸入與落點儀表板'!$B$14+Y507*'114成績輸入與落點儀表板'!$B$15+Z507*'114成績輸入與落點儀表板'!$B$16</f>
        <v>0</v>
      </c>
      <c r="I507" s="8">
        <f t="shared" si="14"/>
        <v>-87.5</v>
      </c>
      <c r="J507" s="2" t="str">
        <f t="shared" si="15"/>
        <v>FAIL</v>
      </c>
      <c r="K507" s="17" t="str">
        <f>IF(AND(IF('114成績輸入與落點儀表板'!$C$2="必須採計",L507&gt;0,IF('114成績輸入與落點儀表板'!$C$2="不可採計",L507=0,TRUE)),IF('114成績輸入與落點儀表板'!$C$3="必須採計",M507&gt;0,IF('114成績輸入與落點儀表板'!$C$3="不可採計",M507=0,TRUE)),IF('114成績輸入與落點儀表板'!$C$4="必須採計",N507&gt;0,IF('114成績輸入與落點儀表板'!$C$4="不可採計",N507=0,TRUE)),IF('114成績輸入與落點儀表板'!$C$5="必須採計",O507&gt;0,IF('114成績輸入與落點儀表板'!$C$5="不可採計",O507=0,TRUE)),IF('114成績輸入與落點儀表板'!$C$6="必須採計",P507&gt;0,IF('114成績輸入與落點儀表板'!$C$6="不可採計",P507=0,TRUE)),IF('114成績輸入與落點儀表板'!$C$7="必須採計",Q507&gt;0,IF('114成績輸入與落點儀表板'!$C$7="不可採計",Q507=0,TRUE)),IF('114成績輸入與落點儀表板'!$C$8="必須採計",R507&gt;0,IF('114成績輸入與落點儀表板'!$C$8="不可採計",R507=0,TRUE)),IF('114成績輸入與落點儀表板'!$C$9="必須採計",S507&gt;0,IF('114成績輸入與落點儀表板'!$C$9="不可採計",S507=0,TRUE)),IF('114成績輸入與落點儀表板'!$C$10="必須採計",T507&gt;0,IF('114成績輸入與落點儀表板'!$C$10="不可採計",T507=0,TRUE)),IF('114成績輸入與落點儀表板'!$C$11="必須採計",U507&gt;0,IF('114成績輸入與落點儀表板'!$C$11="不可採計",U507=0,TRUE)),IF('114成績輸入與落點儀表板'!$C$12="必須採計",V507&gt;0,IF('114成績輸入與落點儀表板'!$C$12="不可採計",V507=0,TRUE)),IF('114成績輸入與落點儀表板'!$C$13="必須採計",W507&gt;0,IF('114成績輸入與落點儀表板'!$C$13="不可採計",W507=0,TRUE)),IF('114成績輸入與落點儀表板'!$C$14="必須採計",X507&gt;0,IF('114成績輸入與落點儀表板'!$C$14="不可採計",X507=0,TRUE)),IF('114成績輸入與落點儀表板'!$C$15="必須採計",Y507&gt;0,IF('114成績輸入與落點儀表板'!$C$15="不可採計",Y507=0,TRUE)),IF('114成績輸入與落點儀表板'!$C$16="必須採計",Z507&gt;0,IF('114成績輸入與落點儀表板'!$C$16="不可採計",Z507=0,TRUE))),"✅ 符合","❌ 不符合")</f>
        <v>✅ 符合</v>
      </c>
      <c r="L507" s="15">
        <v>1</v>
      </c>
      <c r="M507" s="15">
        <v>1.5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1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</row>
    <row r="508" spans="1:26" customFormat="1" ht="15.75" customHeight="1" x14ac:dyDescent="0.3">
      <c r="A508" s="2" t="s">
        <v>1339</v>
      </c>
      <c r="B508" s="6" t="s">
        <v>1275</v>
      </c>
      <c r="C508" s="6" t="s">
        <v>1340</v>
      </c>
      <c r="D508" s="12" t="s">
        <v>121</v>
      </c>
      <c r="E508" s="13" t="s">
        <v>1341</v>
      </c>
      <c r="F508" s="2">
        <v>17</v>
      </c>
      <c r="G508" s="15">
        <v>73.5</v>
      </c>
      <c r="H508" s="7">
        <f>L508*'114成績輸入與落點儀表板'!$B$2+M508*'114成績輸入與落點儀表板'!$B$3+N508*'114成績輸入與落點儀表板'!$B$4+O508*'114成績輸入與落點儀表板'!$B$5+P508*'114成績輸入與落點儀表板'!$B$6+Q508*'114成績輸入與落點儀表板'!$B$7+R508*'114成績輸入與落點儀表板'!$B$8+S508*'114成績輸入與落點儀表板'!$B$9+T508*'114成績輸入與落點儀表板'!$B$10+U508*'114成績輸入與落點儀表板'!$B$11+V508*'114成績輸入與落點儀表板'!$B$12+W508*'114成績輸入與落點儀表板'!$B$13+X508*'114成績輸入與落點儀表板'!$B$14+Y508*'114成績輸入與落點儀表板'!$B$15+Z508*'114成績輸入與落點儀表板'!$B$16</f>
        <v>0</v>
      </c>
      <c r="I508" s="8">
        <f t="shared" si="14"/>
        <v>-73.5</v>
      </c>
      <c r="J508" s="2" t="str">
        <f t="shared" si="15"/>
        <v>FAIL</v>
      </c>
      <c r="K508" s="17" t="str">
        <f>IF(AND(IF('114成績輸入與落點儀表板'!$C$2="必須採計",L508&gt;0,IF('114成績輸入與落點儀表板'!$C$2="不可採計",L508=0,TRUE)),IF('114成績輸入與落點儀表板'!$C$3="必須採計",M508&gt;0,IF('114成績輸入與落點儀表板'!$C$3="不可採計",M508=0,TRUE)),IF('114成績輸入與落點儀表板'!$C$4="必須採計",N508&gt;0,IF('114成績輸入與落點儀表板'!$C$4="不可採計",N508=0,TRUE)),IF('114成績輸入與落點儀表板'!$C$5="必須採計",O508&gt;0,IF('114成績輸入與落點儀表板'!$C$5="不可採計",O508=0,TRUE)),IF('114成績輸入與落點儀表板'!$C$6="必須採計",P508&gt;0,IF('114成績輸入與落點儀表板'!$C$6="不可採計",P508=0,TRUE)),IF('114成績輸入與落點儀表板'!$C$7="必須採計",Q508&gt;0,IF('114成績輸入與落點儀表板'!$C$7="不可採計",Q508=0,TRUE)),IF('114成績輸入與落點儀表板'!$C$8="必須採計",R508&gt;0,IF('114成績輸入與落點儀表板'!$C$8="不可採計",R508=0,TRUE)),IF('114成績輸入與落點儀表板'!$C$9="必須採計",S508&gt;0,IF('114成績輸入與落點儀表板'!$C$9="不可採計",S508=0,TRUE)),IF('114成績輸入與落點儀表板'!$C$10="必須採計",T508&gt;0,IF('114成績輸入與落點儀表板'!$C$10="不可採計",T508=0,TRUE)),IF('114成績輸入與落點儀表板'!$C$11="必須採計",U508&gt;0,IF('114成績輸入與落點儀表板'!$C$11="不可採計",U508=0,TRUE)),IF('114成績輸入與落點儀表板'!$C$12="必須採計",V508&gt;0,IF('114成績輸入與落點儀表板'!$C$12="不可採計",V508=0,TRUE)),IF('114成績輸入與落點儀表板'!$C$13="必須採計",W508&gt;0,IF('114成績輸入與落點儀表板'!$C$13="不可採計",W508=0,TRUE)),IF('114成績輸入與落點儀表板'!$C$14="必須採計",X508&gt;0,IF('114成績輸入與落點儀表板'!$C$14="不可採計",X508=0,TRUE)),IF('114成績輸入與落點儀表板'!$C$15="必須採計",Y508&gt;0,IF('114成績輸入與落點儀表板'!$C$15="不可採計",Y508=0,TRUE)),IF('114成績輸入與落點儀表板'!$C$16="必須採計",Z508&gt;0,IF('114成績輸入與落點儀表板'!$C$16="不可採計",Z508=0,TRUE))),"✅ 符合","❌ 不符合")</f>
        <v>✅ 符合</v>
      </c>
      <c r="L508" s="15">
        <v>1</v>
      </c>
      <c r="M508" s="15">
        <v>1.25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0</v>
      </c>
      <c r="V508" s="15">
        <v>1</v>
      </c>
      <c r="W508" s="15">
        <v>0</v>
      </c>
      <c r="X508" s="15">
        <v>0</v>
      </c>
      <c r="Y508" s="15">
        <v>0</v>
      </c>
      <c r="Z508" s="15">
        <v>0</v>
      </c>
    </row>
    <row r="509" spans="1:26" customFormat="1" ht="15.75" customHeight="1" x14ac:dyDescent="0.3">
      <c r="A509" s="2" t="s">
        <v>1342</v>
      </c>
      <c r="B509" s="6" t="s">
        <v>1275</v>
      </c>
      <c r="C509" s="6" t="s">
        <v>1343</v>
      </c>
      <c r="D509" s="12" t="s">
        <v>121</v>
      </c>
      <c r="E509" s="13" t="s">
        <v>1344</v>
      </c>
      <c r="F509" s="2">
        <v>13</v>
      </c>
      <c r="G509" s="15">
        <v>96</v>
      </c>
      <c r="H509" s="7">
        <f>L509*'114成績輸入與落點儀表板'!$B$2+M509*'114成績輸入與落點儀表板'!$B$3+N509*'114成績輸入與落點儀表板'!$B$4+O509*'114成績輸入與落點儀表板'!$B$5+P509*'114成績輸入與落點儀表板'!$B$6+Q509*'114成績輸入與落點儀表板'!$B$7+R509*'114成績輸入與落點儀表板'!$B$8+S509*'114成績輸入與落點儀表板'!$B$9+T509*'114成績輸入與落點儀表板'!$B$10+U509*'114成績輸入與落點儀表板'!$B$11+V509*'114成績輸入與落點儀表板'!$B$12+W509*'114成績輸入與落點儀表板'!$B$13+X509*'114成績輸入與落點儀表板'!$B$14+Y509*'114成績輸入與落點儀表板'!$B$15+Z509*'114成績輸入與落點儀表板'!$B$16</f>
        <v>0</v>
      </c>
      <c r="I509" s="8">
        <f t="shared" si="14"/>
        <v>-96</v>
      </c>
      <c r="J509" s="2" t="str">
        <f t="shared" si="15"/>
        <v>FAIL</v>
      </c>
      <c r="K509" s="17" t="str">
        <f>IF(AND(IF('114成績輸入與落點儀表板'!$C$2="必須採計",L509&gt;0,IF('114成績輸入與落點儀表板'!$C$2="不可採計",L509=0,TRUE)),IF('114成績輸入與落點儀表板'!$C$3="必須採計",M509&gt;0,IF('114成績輸入與落點儀表板'!$C$3="不可採計",M509=0,TRUE)),IF('114成績輸入與落點儀表板'!$C$4="必須採計",N509&gt;0,IF('114成績輸入與落點儀表板'!$C$4="不可採計",N509=0,TRUE)),IF('114成績輸入與落點儀表板'!$C$5="必須採計",O509&gt;0,IF('114成績輸入與落點儀表板'!$C$5="不可採計",O509=0,TRUE)),IF('114成績輸入與落點儀表板'!$C$6="必須採計",P509&gt;0,IF('114成績輸入與落點儀表板'!$C$6="不可採計",P509=0,TRUE)),IF('114成績輸入與落點儀表板'!$C$7="必須採計",Q509&gt;0,IF('114成績輸入與落點儀表板'!$C$7="不可採計",Q509=0,TRUE)),IF('114成績輸入與落點儀表板'!$C$8="必須採計",R509&gt;0,IF('114成績輸入與落點儀表板'!$C$8="不可採計",R509=0,TRUE)),IF('114成績輸入與落點儀表板'!$C$9="必須採計",S509&gt;0,IF('114成績輸入與落點儀表板'!$C$9="不可採計",S509=0,TRUE)),IF('114成績輸入與落點儀表板'!$C$10="必須採計",T509&gt;0,IF('114成績輸入與落點儀表板'!$C$10="不可採計",T509=0,TRUE)),IF('114成績輸入與落點儀表板'!$C$11="必須採計",U509&gt;0,IF('114成績輸入與落點儀表板'!$C$11="不可採計",U509=0,TRUE)),IF('114成績輸入與落點儀表板'!$C$12="必須採計",V509&gt;0,IF('114成績輸入與落點儀表板'!$C$12="不可採計",V509=0,TRUE)),IF('114成績輸入與落點儀表板'!$C$13="必須採計",W509&gt;0,IF('114成績輸入與落點儀表板'!$C$13="不可採計",W509=0,TRUE)),IF('114成績輸入與落點儀表板'!$C$14="必須採計",X509&gt;0,IF('114成績輸入與落點儀表板'!$C$14="不可採計",X509=0,TRUE)),IF('114成績輸入與落點儀表板'!$C$15="必須採計",Y509&gt;0,IF('114成績輸入與落點儀表板'!$C$15="不可採計",Y509=0,TRUE)),IF('114成績輸入與落點儀表板'!$C$16="必須採計",Z509&gt;0,IF('114成績輸入與落點儀表板'!$C$16="不可採計",Z509=0,TRUE))),"✅ 符合","❌ 不符合")</f>
        <v>✅ 符合</v>
      </c>
      <c r="L509" s="15">
        <v>1</v>
      </c>
      <c r="M509" s="15">
        <v>2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1</v>
      </c>
      <c r="X509" s="15">
        <v>0</v>
      </c>
      <c r="Y509" s="15">
        <v>0</v>
      </c>
      <c r="Z509" s="15">
        <v>0</v>
      </c>
    </row>
    <row r="510" spans="1:26" ht="15.75" customHeight="1" x14ac:dyDescent="0.3">
      <c r="A510" s="2" t="s">
        <v>1345</v>
      </c>
      <c r="B510" s="13" t="s">
        <v>1275</v>
      </c>
      <c r="C510" s="13" t="s">
        <v>1346</v>
      </c>
      <c r="D510" s="12" t="s">
        <v>86</v>
      </c>
      <c r="E510" s="13" t="s">
        <v>626</v>
      </c>
      <c r="F510" s="2">
        <v>25</v>
      </c>
      <c r="G510" s="15">
        <v>151</v>
      </c>
      <c r="H510" s="7">
        <f>L510*'114成績輸入與落點儀表板'!$B$2+M510*'114成績輸入與落點儀表板'!$B$3+N510*'114成績輸入與落點儀表板'!$B$4+O510*'114成績輸入與落點儀表板'!$B$5+P510*'114成績輸入與落點儀表板'!$B$6+Q510*'114成績輸入與落點儀表板'!$B$7+R510*'114成績輸入與落點儀表板'!$B$8+S510*'114成績輸入與落點儀表板'!$B$9+T510*'114成績輸入與落點儀表板'!$B$10+U510*'114成績輸入與落點儀表板'!$B$11+V510*'114成績輸入與落點儀表板'!$B$12+W510*'114成績輸入與落點儀表板'!$B$13+X510*'114成績輸入與落點儀表板'!$B$14+Y510*'114成績輸入與落點儀表板'!$B$15+Z510*'114成績輸入與落點儀表板'!$B$16</f>
        <v>0</v>
      </c>
      <c r="I510" s="8">
        <f t="shared" si="14"/>
        <v>-151</v>
      </c>
      <c r="J510" s="2" t="str">
        <f t="shared" si="15"/>
        <v>FAIL</v>
      </c>
      <c r="K510" s="17" t="str">
        <f>IF(AND(IF('114成績輸入與落點儀表板'!$C$2="必須採計",L510&gt;0,IF('114成績輸入與落點儀表板'!$C$2="不可採計",L510=0,TRUE)),IF('114成績輸入與落點儀表板'!$C$3="必須採計",M510&gt;0,IF('114成績輸入與落點儀表板'!$C$3="不可採計",M510=0,TRUE)),IF('114成績輸入與落點儀表板'!$C$4="必須採計",N510&gt;0,IF('114成績輸入與落點儀表板'!$C$4="不可採計",N510=0,TRUE)),IF('114成績輸入與落點儀表板'!$C$5="必須採計",O510&gt;0,IF('114成績輸入與落點儀表板'!$C$5="不可採計",O510=0,TRUE)),IF('114成績輸入與落點儀表板'!$C$6="必須採計",P510&gt;0,IF('114成績輸入與落點儀表板'!$C$6="不可採計",P510=0,TRUE)),IF('114成績輸入與落點儀表板'!$C$7="必須採計",Q510&gt;0,IF('114成績輸入與落點儀表板'!$C$7="不可採計",Q510=0,TRUE)),IF('114成績輸入與落點儀表板'!$C$8="必須採計",R510&gt;0,IF('114成績輸入與落點儀表板'!$C$8="不可採計",R510=0,TRUE)),IF('114成績輸入與落點儀表板'!$C$9="必須採計",S510&gt;0,IF('114成績輸入與落點儀表板'!$C$9="不可採計",S510=0,TRUE)),IF('114成績輸入與落點儀表板'!$C$10="必須採計",T510&gt;0,IF('114成績輸入與落點儀表板'!$C$10="不可採計",T510=0,TRUE)),IF('114成績輸入與落點儀表板'!$C$11="必須採計",U510&gt;0,IF('114成績輸入與落點儀表板'!$C$11="不可採計",U510=0,TRUE)),IF('114成績輸入與落點儀表板'!$C$12="必須採計",V510&gt;0,IF('114成績輸入與落點儀表板'!$C$12="不可採計",V510=0,TRUE)),IF('114成績輸入與落點儀表板'!$C$13="必須採計",W510&gt;0,IF('114成績輸入與落點儀表板'!$C$13="不可採計",W510=0,TRUE)),IF('114成績輸入與落點儀表板'!$C$14="必須採計",X510&gt;0,IF('114成績輸入與落點儀表板'!$C$14="不可採計",X510=0,TRUE)),IF('114成績輸入與落點儀表板'!$C$15="必須採計",Y510&gt;0,IF('114成績輸入與落點儀表板'!$C$15="不可採計",Y510=0,TRUE)),IF('114成績輸入與落點儀表板'!$C$16="必須採計",Z510&gt;0,IF('114成績輸入與落點儀表板'!$C$16="不可採計",Z510=0,TRUE))),"✅ 符合","❌ 不符合")</f>
        <v>✅ 符合</v>
      </c>
      <c r="L510" s="15">
        <v>1.5</v>
      </c>
      <c r="M510" s="15">
        <v>1.5</v>
      </c>
      <c r="N510" s="15">
        <v>2</v>
      </c>
      <c r="O510" s="15">
        <v>0</v>
      </c>
      <c r="P510" s="15">
        <v>0</v>
      </c>
      <c r="Q510" s="15">
        <v>0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</row>
    <row r="511" spans="1:26" ht="15.75" customHeight="1" x14ac:dyDescent="0.3">
      <c r="A511" s="2" t="s">
        <v>1347</v>
      </c>
      <c r="B511" s="13" t="s">
        <v>1275</v>
      </c>
      <c r="C511" s="13" t="s">
        <v>1348</v>
      </c>
      <c r="D511" s="12" t="s">
        <v>86</v>
      </c>
      <c r="E511" s="13" t="s">
        <v>1349</v>
      </c>
      <c r="F511" s="2">
        <v>25</v>
      </c>
      <c r="G511" s="15">
        <v>179</v>
      </c>
      <c r="H511" s="7">
        <f>L511*'114成績輸入與落點儀表板'!$B$2+M511*'114成績輸入與落點儀表板'!$B$3+N511*'114成績輸入與落點儀表板'!$B$4+O511*'114成績輸入與落點儀表板'!$B$5+P511*'114成績輸入與落點儀表板'!$B$6+Q511*'114成績輸入與落點儀表板'!$B$7+R511*'114成績輸入與落點儀表板'!$B$8+S511*'114成績輸入與落點儀表板'!$B$9+T511*'114成績輸入與落點儀表板'!$B$10+U511*'114成績輸入與落點儀表板'!$B$11+V511*'114成績輸入與落點儀表板'!$B$12+W511*'114成績輸入與落點儀表板'!$B$13+X511*'114成績輸入與落點儀表板'!$B$14+Y511*'114成績輸入與落點儀表板'!$B$15+Z511*'114成績輸入與落點儀表板'!$B$16</f>
        <v>0</v>
      </c>
      <c r="I511" s="8">
        <f t="shared" si="14"/>
        <v>-179</v>
      </c>
      <c r="J511" s="2" t="str">
        <f t="shared" si="15"/>
        <v>FAIL</v>
      </c>
      <c r="K511" s="17" t="str">
        <f>IF(AND(IF('114成績輸入與落點儀表板'!$C$2="必須採計",L511&gt;0,IF('114成績輸入與落點儀表板'!$C$2="不可採計",L511=0,TRUE)),IF('114成績輸入與落點儀表板'!$C$3="必須採計",M511&gt;0,IF('114成績輸入與落點儀表板'!$C$3="不可採計",M511=0,TRUE)),IF('114成績輸入與落點儀表板'!$C$4="必須採計",N511&gt;0,IF('114成績輸入與落點儀表板'!$C$4="不可採計",N511=0,TRUE)),IF('114成績輸入與落點儀表板'!$C$5="必須採計",O511&gt;0,IF('114成績輸入與落點儀表板'!$C$5="不可採計",O511=0,TRUE)),IF('114成績輸入與落點儀表板'!$C$6="必須採計",P511&gt;0,IF('114成績輸入與落點儀表板'!$C$6="不可採計",P511=0,TRUE)),IF('114成績輸入與落點儀表板'!$C$7="必須採計",Q511&gt;0,IF('114成績輸入與落點儀表板'!$C$7="不可採計",Q511=0,TRUE)),IF('114成績輸入與落點儀表板'!$C$8="必須採計",R511&gt;0,IF('114成績輸入與落點儀表板'!$C$8="不可採計",R511=0,TRUE)),IF('114成績輸入與落點儀表板'!$C$9="必須採計",S511&gt;0,IF('114成績輸入與落點儀表板'!$C$9="不可採計",S511=0,TRUE)),IF('114成績輸入與落點儀表板'!$C$10="必須採計",T511&gt;0,IF('114成績輸入與落點儀表板'!$C$10="不可採計",T511=0,TRUE)),IF('114成績輸入與落點儀表板'!$C$11="必須採計",U511&gt;0,IF('114成績輸入與落點儀表板'!$C$11="不可採計",U511=0,TRUE)),IF('114成績輸入與落點儀表板'!$C$12="必須採計",V511&gt;0,IF('114成績輸入與落點儀表板'!$C$12="不可採計",V511=0,TRUE)),IF('114成績輸入與落點儀表板'!$C$13="必須採計",W511&gt;0,IF('114成績輸入與落點儀表板'!$C$13="不可採計",W511=0,TRUE)),IF('114成績輸入與落點儀表板'!$C$14="必須採計",X511&gt;0,IF('114成績輸入與落點儀表板'!$C$14="不可採計",X511=0,TRUE)),IF('114成績輸入與落點儀表板'!$C$15="必須採計",Y511&gt;0,IF('114成績輸入與落點儀表板'!$C$15="不可採計",Y511=0,TRUE)),IF('114成績輸入與落點儀表板'!$C$16="必須採計",Z511&gt;0,IF('114成績輸入與落點儀表板'!$C$16="不可採計",Z511=0,TRUE))),"✅ 符合","❌ 不符合")</f>
        <v>❌ 不符合</v>
      </c>
      <c r="L511" s="15">
        <v>0</v>
      </c>
      <c r="M511" s="15">
        <v>1</v>
      </c>
      <c r="N511" s="15">
        <v>0</v>
      </c>
      <c r="O511" s="15">
        <v>0</v>
      </c>
      <c r="P511" s="15">
        <v>0</v>
      </c>
      <c r="Q511" s="15">
        <v>0</v>
      </c>
      <c r="R511" s="15">
        <v>0</v>
      </c>
      <c r="S511" s="15">
        <v>2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2</v>
      </c>
      <c r="Z511" s="15">
        <v>0</v>
      </c>
    </row>
    <row r="512" spans="1:26" ht="15.75" customHeight="1" x14ac:dyDescent="0.3">
      <c r="A512" s="2" t="s">
        <v>1350</v>
      </c>
      <c r="B512" s="13" t="s">
        <v>1275</v>
      </c>
      <c r="C512" s="13" t="s">
        <v>1351</v>
      </c>
      <c r="D512" s="12" t="s">
        <v>103</v>
      </c>
      <c r="E512" s="13" t="s">
        <v>1352</v>
      </c>
      <c r="F512" s="2">
        <v>26</v>
      </c>
      <c r="G512" s="15">
        <v>138</v>
      </c>
      <c r="H512" s="7">
        <f>L512*'114成績輸入與落點儀表板'!$B$2+M512*'114成績輸入與落點儀表板'!$B$3+N512*'114成績輸入與落點儀表板'!$B$4+O512*'114成績輸入與落點儀表板'!$B$5+P512*'114成績輸入與落點儀表板'!$B$6+Q512*'114成績輸入與落點儀表板'!$B$7+R512*'114成績輸入與落點儀表板'!$B$8+S512*'114成績輸入與落點儀表板'!$B$9+T512*'114成績輸入與落點儀表板'!$B$10+U512*'114成績輸入與落點儀表板'!$B$11+V512*'114成績輸入與落點儀表板'!$B$12+W512*'114成績輸入與落點儀表板'!$B$13+X512*'114成績輸入與落點儀表板'!$B$14+Y512*'114成績輸入與落點儀表板'!$B$15+Z512*'114成績輸入與落點儀表板'!$B$16</f>
        <v>0</v>
      </c>
      <c r="I512" s="8">
        <f t="shared" si="14"/>
        <v>-138</v>
      </c>
      <c r="J512" s="2" t="str">
        <f t="shared" si="15"/>
        <v>FAIL</v>
      </c>
      <c r="K512" s="17" t="str">
        <f>IF(AND(IF('114成績輸入與落點儀表板'!$C$2="必須採計",L512&gt;0,IF('114成績輸入與落點儀表板'!$C$2="不可採計",L512=0,TRUE)),IF('114成績輸入與落點儀表板'!$C$3="必須採計",M512&gt;0,IF('114成績輸入與落點儀表板'!$C$3="不可採計",M512=0,TRUE)),IF('114成績輸入與落點儀表板'!$C$4="必須採計",N512&gt;0,IF('114成績輸入與落點儀表板'!$C$4="不可採計",N512=0,TRUE)),IF('114成績輸入與落點儀表板'!$C$5="必須採計",O512&gt;0,IF('114成績輸入與落點儀表板'!$C$5="不可採計",O512=0,TRUE)),IF('114成績輸入與落點儀表板'!$C$6="必須採計",P512&gt;0,IF('114成績輸入與落點儀表板'!$C$6="不可採計",P512=0,TRUE)),IF('114成績輸入與落點儀表板'!$C$7="必須採計",Q512&gt;0,IF('114成績輸入與落點儀表板'!$C$7="不可採計",Q512=0,TRUE)),IF('114成績輸入與落點儀表板'!$C$8="必須採計",R512&gt;0,IF('114成績輸入與落點儀表板'!$C$8="不可採計",R512=0,TRUE)),IF('114成績輸入與落點儀表板'!$C$9="必須採計",S512&gt;0,IF('114成績輸入與落點儀表板'!$C$9="不可採計",S512=0,TRUE)),IF('114成績輸入與落點儀表板'!$C$10="必須採計",T512&gt;0,IF('114成績輸入與落點儀表板'!$C$10="不可採計",T512=0,TRUE)),IF('114成績輸入與落點儀表板'!$C$11="必須採計",U512&gt;0,IF('114成績輸入與落點儀表板'!$C$11="不可採計",U512=0,TRUE)),IF('114成績輸入與落點儀表板'!$C$12="必須採計",V512&gt;0,IF('114成績輸入與落點儀表板'!$C$12="不可採計",V512=0,TRUE)),IF('114成績輸入與落點儀表板'!$C$13="必須採計",W512&gt;0,IF('114成績輸入與落點儀表板'!$C$13="不可採計",W512=0,TRUE)),IF('114成績輸入與落點儀表板'!$C$14="必須採計",X512&gt;0,IF('114成績輸入與落點儀表板'!$C$14="不可採計",X512=0,TRUE)),IF('114成績輸入與落點儀表板'!$C$15="必須採計",Y512&gt;0,IF('114成績輸入與落點儀表板'!$C$15="不可採計",Y512=0,TRUE)),IF('114成績輸入與落點儀表板'!$C$16="必須採計",Z512&gt;0,IF('114成績輸入與落點儀表板'!$C$16="不可採計",Z512=0,TRUE))),"✅ 符合","❌ 不符合")</f>
        <v>❌ 不符合</v>
      </c>
      <c r="L512" s="15">
        <v>0</v>
      </c>
      <c r="M512" s="15">
        <v>1</v>
      </c>
      <c r="N512" s="15">
        <v>0</v>
      </c>
      <c r="O512" s="15">
        <v>0</v>
      </c>
      <c r="P512" s="15">
        <v>1.5</v>
      </c>
      <c r="Q512" s="15">
        <v>0</v>
      </c>
      <c r="R512" s="15">
        <v>2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</row>
    <row r="513" spans="1:26" ht="15.75" customHeight="1" x14ac:dyDescent="0.3">
      <c r="A513" s="2" t="s">
        <v>1353</v>
      </c>
      <c r="B513" s="13" t="s">
        <v>1275</v>
      </c>
      <c r="C513" s="13" t="s">
        <v>1354</v>
      </c>
      <c r="D513" s="12" t="s">
        <v>86</v>
      </c>
      <c r="E513" s="13" t="s">
        <v>1355</v>
      </c>
      <c r="F513" s="2">
        <v>10</v>
      </c>
      <c r="G513" s="15">
        <v>173.5</v>
      </c>
      <c r="H513" s="7">
        <f>L513*'114成績輸入與落點儀表板'!$B$2+M513*'114成績輸入與落點儀表板'!$B$3+N513*'114成績輸入與落點儀表板'!$B$4+O513*'114成績輸入與落點儀表板'!$B$5+P513*'114成績輸入與落點儀表板'!$B$6+Q513*'114成績輸入與落點儀表板'!$B$7+R513*'114成績輸入與落點儀表板'!$B$8+S513*'114成績輸入與落點儀表板'!$B$9+T513*'114成績輸入與落點儀表板'!$B$10+U513*'114成績輸入與落點儀表板'!$B$11+V513*'114成績輸入與落點儀表板'!$B$12+W513*'114成績輸入與落點儀表板'!$B$13+X513*'114成績輸入與落點儀表板'!$B$14+Y513*'114成績輸入與落點儀表板'!$B$15+Z513*'114成績輸入與落點儀表板'!$B$16</f>
        <v>0</v>
      </c>
      <c r="I513" s="8">
        <f t="shared" si="14"/>
        <v>-173.5</v>
      </c>
      <c r="J513" s="2" t="str">
        <f t="shared" si="15"/>
        <v>FAIL</v>
      </c>
      <c r="K513" s="17" t="str">
        <f>IF(AND(IF('114成績輸入與落點儀表板'!$C$2="必須採計",L513&gt;0,IF('114成績輸入與落點儀表板'!$C$2="不可採計",L513=0,TRUE)),IF('114成績輸入與落點儀表板'!$C$3="必須採計",M513&gt;0,IF('114成績輸入與落點儀表板'!$C$3="不可採計",M513=0,TRUE)),IF('114成績輸入與落點儀表板'!$C$4="必須採計",N513&gt;0,IF('114成績輸入與落點儀表板'!$C$4="不可採計",N513=0,TRUE)),IF('114成績輸入與落點儀表板'!$C$5="必須採計",O513&gt;0,IF('114成績輸入與落點儀表板'!$C$5="不可採計",O513=0,TRUE)),IF('114成績輸入與落點儀表板'!$C$6="必須採計",P513&gt;0,IF('114成績輸入與落點儀表板'!$C$6="不可採計",P513=0,TRUE)),IF('114成績輸入與落點儀表板'!$C$7="必須採計",Q513&gt;0,IF('114成績輸入與落點儀表板'!$C$7="不可採計",Q513=0,TRUE)),IF('114成績輸入與落點儀表板'!$C$8="必須採計",R513&gt;0,IF('114成績輸入與落點儀表板'!$C$8="不可採計",R513=0,TRUE)),IF('114成績輸入與落點儀表板'!$C$9="必須採計",S513&gt;0,IF('114成績輸入與落點儀表板'!$C$9="不可採計",S513=0,TRUE)),IF('114成績輸入與落點儀表板'!$C$10="必須採計",T513&gt;0,IF('114成績輸入與落點儀表板'!$C$10="不可採計",T513=0,TRUE)),IF('114成績輸入與落點儀表板'!$C$11="必須採計",U513&gt;0,IF('114成績輸入與落點儀表板'!$C$11="不可採計",U513=0,TRUE)),IF('114成績輸入與落點儀表板'!$C$12="必須採計",V513&gt;0,IF('114成績輸入與落點儀表板'!$C$12="不可採計",V513=0,TRUE)),IF('114成績輸入與落點儀表板'!$C$13="必須採計",W513&gt;0,IF('114成績輸入與落點儀表板'!$C$13="不可採計",W513=0,TRUE)),IF('114成績輸入與落點儀表板'!$C$14="必須採計",X513&gt;0,IF('114成績輸入與落點儀表板'!$C$14="不可採計",X513=0,TRUE)),IF('114成績輸入與落點儀表板'!$C$15="必須採計",Y513&gt;0,IF('114成績輸入與落點儀表板'!$C$15="不可採計",Y513=0,TRUE)),IF('114成績輸入與落點儀表板'!$C$16="必須採計",Z513&gt;0,IF('114成績輸入與落點儀表板'!$C$16="不可採計",Z513=0,TRUE))),"✅ 符合","❌ 不符合")</f>
        <v>✅ 符合</v>
      </c>
      <c r="L513" s="15">
        <v>1</v>
      </c>
      <c r="M513" s="15">
        <v>1</v>
      </c>
      <c r="N513" s="15">
        <v>0</v>
      </c>
      <c r="O513" s="15">
        <v>0</v>
      </c>
      <c r="P513" s="15">
        <v>2</v>
      </c>
      <c r="Q513" s="15">
        <v>0</v>
      </c>
      <c r="R513" s="15">
        <v>1.5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</row>
    <row r="514" spans="1:26" ht="15.75" customHeight="1" x14ac:dyDescent="0.3">
      <c r="A514" s="2" t="s">
        <v>1356</v>
      </c>
      <c r="B514" s="13" t="s">
        <v>1275</v>
      </c>
      <c r="C514" s="13" t="s">
        <v>577</v>
      </c>
      <c r="D514" s="12" t="s">
        <v>80</v>
      </c>
      <c r="E514" s="13" t="s">
        <v>1357</v>
      </c>
      <c r="F514" s="2">
        <v>18</v>
      </c>
      <c r="G514" s="15">
        <v>198</v>
      </c>
      <c r="H514" s="7">
        <f>L514*'114成績輸入與落點儀表板'!$B$2+M514*'114成績輸入與落點儀表板'!$B$3+N514*'114成績輸入與落點儀表板'!$B$4+O514*'114成績輸入與落點儀表板'!$B$5+P514*'114成績輸入與落點儀表板'!$B$6+Q514*'114成績輸入與落點儀表板'!$B$7+R514*'114成績輸入與落點儀表板'!$B$8+S514*'114成績輸入與落點儀表板'!$B$9+T514*'114成績輸入與落點儀表板'!$B$10+U514*'114成績輸入與落點儀表板'!$B$11+V514*'114成績輸入與落點儀表板'!$B$12+W514*'114成績輸入與落點儀表板'!$B$13+X514*'114成績輸入與落點儀表板'!$B$14+Y514*'114成績輸入與落點儀表板'!$B$15+Z514*'114成績輸入與落點儀表板'!$B$16</f>
        <v>0</v>
      </c>
      <c r="I514" s="8">
        <f t="shared" ref="I514:I577" si="16">H514-G514</f>
        <v>-198</v>
      </c>
      <c r="J514" s="2" t="str">
        <f t="shared" ref="J514:J577" si="17">IF(I514&gt;=0, "PASS", "FAIL")</f>
        <v>FAIL</v>
      </c>
      <c r="K514" s="17" t="str">
        <f>IF(AND(IF('114成績輸入與落點儀表板'!$C$2="必須採計",L514&gt;0,IF('114成績輸入與落點儀表板'!$C$2="不可採計",L514=0,TRUE)),IF('114成績輸入與落點儀表板'!$C$3="必須採計",M514&gt;0,IF('114成績輸入與落點儀表板'!$C$3="不可採計",M514=0,TRUE)),IF('114成績輸入與落點儀表板'!$C$4="必須採計",N514&gt;0,IF('114成績輸入與落點儀表板'!$C$4="不可採計",N514=0,TRUE)),IF('114成績輸入與落點儀表板'!$C$5="必須採計",O514&gt;0,IF('114成績輸入與落點儀表板'!$C$5="不可採計",O514=0,TRUE)),IF('114成績輸入與落點儀表板'!$C$6="必須採計",P514&gt;0,IF('114成績輸入與落點儀表板'!$C$6="不可採計",P514=0,TRUE)),IF('114成績輸入與落點儀表板'!$C$7="必須採計",Q514&gt;0,IF('114成績輸入與落點儀表板'!$C$7="不可採計",Q514=0,TRUE)),IF('114成績輸入與落點儀表板'!$C$8="必須採計",R514&gt;0,IF('114成績輸入與落點儀表板'!$C$8="不可採計",R514=0,TRUE)),IF('114成績輸入與落點儀表板'!$C$9="必須採計",S514&gt;0,IF('114成績輸入與落點儀表板'!$C$9="不可採計",S514=0,TRUE)),IF('114成績輸入與落點儀表板'!$C$10="必須採計",T514&gt;0,IF('114成績輸入與落點儀表板'!$C$10="不可採計",T514=0,TRUE)),IF('114成績輸入與落點儀表板'!$C$11="必須採計",U514&gt;0,IF('114成績輸入與落點儀表板'!$C$11="不可採計",U514=0,TRUE)),IF('114成績輸入與落點儀表板'!$C$12="必須採計",V514&gt;0,IF('114成績輸入與落點儀表板'!$C$12="不可採計",V514=0,TRUE)),IF('114成績輸入與落點儀表板'!$C$13="必須採計",W514&gt;0,IF('114成績輸入與落點儀表板'!$C$13="不可採計",W514=0,TRUE)),IF('114成績輸入與落點儀表板'!$C$14="必須採計",X514&gt;0,IF('114成績輸入與落點儀表板'!$C$14="不可採計",X514=0,TRUE)),IF('114成績輸入與落點儀表板'!$C$15="必須採計",Y514&gt;0,IF('114成績輸入與落點儀表板'!$C$15="不可採計",Y514=0,TRUE)),IF('114成績輸入與落點儀表板'!$C$16="必須採計",Z514&gt;0,IF('114成績輸入與落點儀表板'!$C$16="不可採計",Z514=0,TRUE))),"✅ 符合","❌ 不符合")</f>
        <v>✅ 符合</v>
      </c>
      <c r="L514" s="15">
        <v>2</v>
      </c>
      <c r="M514" s="15">
        <v>2</v>
      </c>
      <c r="N514" s="15">
        <v>0</v>
      </c>
      <c r="O514" s="15">
        <v>0</v>
      </c>
      <c r="P514" s="15">
        <v>0</v>
      </c>
      <c r="Q514" s="15">
        <v>0</v>
      </c>
      <c r="R514" s="15">
        <v>1.5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</row>
    <row r="515" spans="1:26" ht="15.75" customHeight="1" x14ac:dyDescent="0.3">
      <c r="A515" s="2" t="s">
        <v>1358</v>
      </c>
      <c r="B515" s="13" t="s">
        <v>1275</v>
      </c>
      <c r="C515" s="13" t="s">
        <v>156</v>
      </c>
      <c r="D515" s="12" t="s">
        <v>103</v>
      </c>
      <c r="E515" s="13" t="s">
        <v>1359</v>
      </c>
      <c r="F515" s="2">
        <v>32</v>
      </c>
      <c r="G515" s="15">
        <v>138</v>
      </c>
      <c r="H515" s="7">
        <f>L515*'114成績輸入與落點儀表板'!$B$2+M515*'114成績輸入與落點儀表板'!$B$3+N515*'114成績輸入與落點儀表板'!$B$4+O515*'114成績輸入與落點儀表板'!$B$5+P515*'114成績輸入與落點儀表板'!$B$6+Q515*'114成績輸入與落點儀表板'!$B$7+R515*'114成績輸入與落點儀表板'!$B$8+S515*'114成績輸入與落點儀表板'!$B$9+T515*'114成績輸入與落點儀表板'!$B$10+U515*'114成績輸入與落點儀表板'!$B$11+V515*'114成績輸入與落點儀表板'!$B$12+W515*'114成績輸入與落點儀表板'!$B$13+X515*'114成績輸入與落點儀表板'!$B$14+Y515*'114成績輸入與落點儀表板'!$B$15+Z515*'114成績輸入與落點儀表板'!$B$16</f>
        <v>0</v>
      </c>
      <c r="I515" s="8">
        <f t="shared" si="16"/>
        <v>-138</v>
      </c>
      <c r="J515" s="2" t="str">
        <f t="shared" si="17"/>
        <v>FAIL</v>
      </c>
      <c r="K515" s="17" t="str">
        <f>IF(AND(IF('114成績輸入與落點儀表板'!$C$2="必須採計",L515&gt;0,IF('114成績輸入與落點儀表板'!$C$2="不可採計",L515=0,TRUE)),IF('114成績輸入與落點儀表板'!$C$3="必須採計",M515&gt;0,IF('114成績輸入與落點儀表板'!$C$3="不可採計",M515=0,TRUE)),IF('114成績輸入與落點儀表板'!$C$4="必須採計",N515&gt;0,IF('114成績輸入與落點儀表板'!$C$4="不可採計",N515=0,TRUE)),IF('114成績輸入與落點儀表板'!$C$5="必須採計",O515&gt;0,IF('114成績輸入與落點儀表板'!$C$5="不可採計",O515=0,TRUE)),IF('114成績輸入與落點儀表板'!$C$6="必須採計",P515&gt;0,IF('114成績輸入與落點儀表板'!$C$6="不可採計",P515=0,TRUE)),IF('114成績輸入與落點儀表板'!$C$7="必須採計",Q515&gt;0,IF('114成績輸入與落點儀表板'!$C$7="不可採計",Q515=0,TRUE)),IF('114成績輸入與落點儀表板'!$C$8="必須採計",R515&gt;0,IF('114成績輸入與落點儀表板'!$C$8="不可採計",R515=0,TRUE)),IF('114成績輸入與落點儀表板'!$C$9="必須採計",S515&gt;0,IF('114成績輸入與落點儀表板'!$C$9="不可採計",S515=0,TRUE)),IF('114成績輸入與落點儀表板'!$C$10="必須採計",T515&gt;0,IF('114成績輸入與落點儀表板'!$C$10="不可採計",T515=0,TRUE)),IF('114成績輸入與落點儀表板'!$C$11="必須採計",U515&gt;0,IF('114成績輸入與落點儀表板'!$C$11="不可採計",U515=0,TRUE)),IF('114成績輸入與落點儀表板'!$C$12="必須採計",V515&gt;0,IF('114成績輸入與落點儀表板'!$C$12="不可採計",V515=0,TRUE)),IF('114成績輸入與落點儀表板'!$C$13="必須採計",W515&gt;0,IF('114成績輸入與落點儀表板'!$C$13="不可採計",W515=0,TRUE)),IF('114成績輸入與落點儀表板'!$C$14="必須採計",X515&gt;0,IF('114成績輸入與落點儀表板'!$C$14="不可採計",X515=0,TRUE)),IF('114成績輸入與落點儀表板'!$C$15="必須採計",Y515&gt;0,IF('114成績輸入與落點儀表板'!$C$15="不可採計",Y515=0,TRUE)),IF('114成績輸入與落點儀表板'!$C$16="必須採計",Z515&gt;0,IF('114成績輸入與落點儀表板'!$C$16="不可採計",Z515=0,TRUE))),"✅ 符合","❌ 不符合")</f>
        <v>✅ 符合</v>
      </c>
      <c r="L515" s="15">
        <v>2</v>
      </c>
      <c r="M515" s="15">
        <v>0</v>
      </c>
      <c r="N515" s="15">
        <v>1</v>
      </c>
      <c r="O515" s="15">
        <v>0</v>
      </c>
      <c r="P515" s="15">
        <v>0</v>
      </c>
      <c r="Q515" s="15">
        <v>0</v>
      </c>
      <c r="R515" s="15">
        <v>1.25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</row>
    <row r="516" spans="1:26" ht="15.75" customHeight="1" x14ac:dyDescent="0.3">
      <c r="A516" s="2" t="s">
        <v>1360</v>
      </c>
      <c r="B516" s="13" t="s">
        <v>1275</v>
      </c>
      <c r="C516" s="13" t="s">
        <v>245</v>
      </c>
      <c r="D516" s="12" t="s">
        <v>73</v>
      </c>
      <c r="E516" s="13" t="s">
        <v>1361</v>
      </c>
      <c r="F516" s="2">
        <v>49</v>
      </c>
      <c r="G516" s="15">
        <v>194.5</v>
      </c>
      <c r="H516" s="7">
        <f>L516*'114成績輸入與落點儀表板'!$B$2+M516*'114成績輸入與落點儀表板'!$B$3+N516*'114成績輸入與落點儀表板'!$B$4+O516*'114成績輸入與落點儀表板'!$B$5+P516*'114成績輸入與落點儀表板'!$B$6+Q516*'114成績輸入與落點儀表板'!$B$7+R516*'114成績輸入與落點儀表板'!$B$8+S516*'114成績輸入與落點儀表板'!$B$9+T516*'114成績輸入與落點儀表板'!$B$10+U516*'114成績輸入與落點儀表板'!$B$11+V516*'114成績輸入與落點儀表板'!$B$12+W516*'114成績輸入與落點儀表板'!$B$13+X516*'114成績輸入與落點儀表板'!$B$14+Y516*'114成績輸入與落點儀表板'!$B$15+Z516*'114成績輸入與落點儀表板'!$B$16</f>
        <v>0</v>
      </c>
      <c r="I516" s="8">
        <f t="shared" si="16"/>
        <v>-194.5</v>
      </c>
      <c r="J516" s="2" t="str">
        <f t="shared" si="17"/>
        <v>FAIL</v>
      </c>
      <c r="K516" s="17" t="str">
        <f>IF(AND(IF('114成績輸入與落點儀表板'!$C$2="必須採計",L516&gt;0,IF('114成績輸入與落點儀表板'!$C$2="不可採計",L516=0,TRUE)),IF('114成績輸入與落點儀表板'!$C$3="必須採計",M516&gt;0,IF('114成績輸入與落點儀表板'!$C$3="不可採計",M516=0,TRUE)),IF('114成績輸入與落點儀表板'!$C$4="必須採計",N516&gt;0,IF('114成績輸入與落點儀表板'!$C$4="不可採計",N516=0,TRUE)),IF('114成績輸入與落點儀表板'!$C$5="必須採計",O516&gt;0,IF('114成績輸入與落點儀表板'!$C$5="不可採計",O516=0,TRUE)),IF('114成績輸入與落點儀表板'!$C$6="必須採計",P516&gt;0,IF('114成績輸入與落點儀表板'!$C$6="不可採計",P516=0,TRUE)),IF('114成績輸入與落點儀表板'!$C$7="必須採計",Q516&gt;0,IF('114成績輸入與落點儀表板'!$C$7="不可採計",Q516=0,TRUE)),IF('114成績輸入與落點儀表板'!$C$8="必須採計",R516&gt;0,IF('114成績輸入與落點儀表板'!$C$8="不可採計",R516=0,TRUE)),IF('114成績輸入與落點儀表板'!$C$9="必須採計",S516&gt;0,IF('114成績輸入與落點儀表板'!$C$9="不可採計",S516=0,TRUE)),IF('114成績輸入與落點儀表板'!$C$10="必須採計",T516&gt;0,IF('114成績輸入與落點儀表板'!$C$10="不可採計",T516=0,TRUE)),IF('114成績輸入與落點儀表板'!$C$11="必須採計",U516&gt;0,IF('114成績輸入與落點儀表板'!$C$11="不可採計",U516=0,TRUE)),IF('114成績輸入與落點儀表板'!$C$12="必須採計",V516&gt;0,IF('114成績輸入與落點儀表板'!$C$12="不可採計",V516=0,TRUE)),IF('114成績輸入與落點儀表板'!$C$13="必須採計",W516&gt;0,IF('114成績輸入與落點儀表板'!$C$13="不可採計",W516=0,TRUE)),IF('114成績輸入與落點儀表板'!$C$14="必須採計",X516&gt;0,IF('114成績輸入與落點儀表板'!$C$14="不可採計",X516=0,TRUE)),IF('114成績輸入與落點儀表板'!$C$15="必須採計",Y516&gt;0,IF('114成績輸入與落點儀表板'!$C$15="不可採計",Y516=0,TRUE)),IF('114成績輸入與落點儀表板'!$C$16="必須採計",Z516&gt;0,IF('114成績輸入與落點儀表板'!$C$16="不可採計",Z516=0,TRUE))),"✅ 符合","❌ 不符合")</f>
        <v>✅ 符合</v>
      </c>
      <c r="L516" s="15">
        <v>2</v>
      </c>
      <c r="M516" s="15">
        <v>1.5</v>
      </c>
      <c r="N516" s="15">
        <v>2</v>
      </c>
      <c r="O516" s="15">
        <v>0</v>
      </c>
      <c r="P516" s="15">
        <v>0</v>
      </c>
      <c r="Q516" s="15">
        <v>0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</row>
    <row r="517" spans="1:26" customFormat="1" ht="15.75" customHeight="1" x14ac:dyDescent="0.3">
      <c r="A517" s="2" t="s">
        <v>1362</v>
      </c>
      <c r="B517" s="6" t="s">
        <v>1275</v>
      </c>
      <c r="C517" s="6" t="s">
        <v>1363</v>
      </c>
      <c r="D517" s="12" t="s">
        <v>73</v>
      </c>
      <c r="E517" s="13" t="s">
        <v>1364</v>
      </c>
      <c r="F517" s="2">
        <v>9</v>
      </c>
      <c r="G517" s="15">
        <v>162</v>
      </c>
      <c r="H517" s="7">
        <f>L517*'114成績輸入與落點儀表板'!$B$2+M517*'114成績輸入與落點儀表板'!$B$3+N517*'114成績輸入與落點儀表板'!$B$4+O517*'114成績輸入與落點儀表板'!$B$5+P517*'114成績輸入與落點儀表板'!$B$6+Q517*'114成績輸入與落點儀表板'!$B$7+R517*'114成績輸入與落點儀表板'!$B$8+S517*'114成績輸入與落點儀表板'!$B$9+T517*'114成績輸入與落點儀表板'!$B$10+U517*'114成績輸入與落點儀表板'!$B$11+V517*'114成績輸入與落點儀表板'!$B$12+W517*'114成績輸入與落點儀表板'!$B$13+X517*'114成績輸入與落點儀表板'!$B$14+Y517*'114成績輸入與落點儀表板'!$B$15+Z517*'114成績輸入與落點儀表板'!$B$16</f>
        <v>0</v>
      </c>
      <c r="I517" s="8">
        <f t="shared" si="16"/>
        <v>-162</v>
      </c>
      <c r="J517" s="2" t="str">
        <f t="shared" si="17"/>
        <v>FAIL</v>
      </c>
      <c r="K517" s="17" t="str">
        <f>IF(AND(IF('114成績輸入與落點儀表板'!$C$2="必須採計",L517&gt;0,IF('114成績輸入與落點儀表板'!$C$2="不可採計",L517=0,TRUE)),IF('114成績輸入與落點儀表板'!$C$3="必須採計",M517&gt;0,IF('114成績輸入與落點儀表板'!$C$3="不可採計",M517=0,TRUE)),IF('114成績輸入與落點儀表板'!$C$4="必須採計",N517&gt;0,IF('114成績輸入與落點儀表板'!$C$4="不可採計",N517=0,TRUE)),IF('114成績輸入與落點儀表板'!$C$5="必須採計",O517&gt;0,IF('114成績輸入與落點儀表板'!$C$5="不可採計",O517=0,TRUE)),IF('114成績輸入與落點儀表板'!$C$6="必須採計",P517&gt;0,IF('114成績輸入與落點儀表板'!$C$6="不可採計",P517=0,TRUE)),IF('114成績輸入與落點儀表板'!$C$7="必須採計",Q517&gt;0,IF('114成績輸入與落點儀表板'!$C$7="不可採計",Q517=0,TRUE)),IF('114成績輸入與落點儀表板'!$C$8="必須採計",R517&gt;0,IF('114成績輸入與落點儀表板'!$C$8="不可採計",R517=0,TRUE)),IF('114成績輸入與落點儀表板'!$C$9="必須採計",S517&gt;0,IF('114成績輸入與落點儀表板'!$C$9="不可採計",S517=0,TRUE)),IF('114成績輸入與落點儀表板'!$C$10="必須採計",T517&gt;0,IF('114成績輸入與落點儀表板'!$C$10="不可採計",T517=0,TRUE)),IF('114成績輸入與落點儀表板'!$C$11="必須採計",U517&gt;0,IF('114成績輸入與落點儀表板'!$C$11="不可採計",U517=0,TRUE)),IF('114成績輸入與落點儀表板'!$C$12="必須採計",V517&gt;0,IF('114成績輸入與落點儀表板'!$C$12="不可採計",V517=0,TRUE)),IF('114成績輸入與落點儀表板'!$C$13="必須採計",W517&gt;0,IF('114成績輸入與落點儀表板'!$C$13="不可採計",W517=0,TRUE)),IF('114成績輸入與落點儀表板'!$C$14="必須採計",X517&gt;0,IF('114成績輸入與落點儀表板'!$C$14="不可採計",X517=0,TRUE)),IF('114成績輸入與落點儀表板'!$C$15="必須採計",Y517&gt;0,IF('114成績輸入與落點儀表板'!$C$15="不可採計",Y517=0,TRUE)),IF('114成績輸入與落點儀表板'!$C$16="必須採計",Z517&gt;0,IF('114成績輸入與落點儀表板'!$C$16="不可採計",Z517=0,TRUE))),"✅ 符合","❌ 不符合")</f>
        <v>❌ 不符合</v>
      </c>
      <c r="L517" s="15">
        <v>0</v>
      </c>
      <c r="M517" s="15">
        <v>2</v>
      </c>
      <c r="N517" s="15">
        <v>0</v>
      </c>
      <c r="O517" s="15">
        <v>0</v>
      </c>
      <c r="P517" s="15">
        <v>0</v>
      </c>
      <c r="Q517" s="15">
        <v>2</v>
      </c>
      <c r="R517" s="15">
        <v>0</v>
      </c>
      <c r="S517" s="15">
        <v>0</v>
      </c>
      <c r="T517" s="15">
        <v>0</v>
      </c>
      <c r="U517" s="15">
        <v>1.5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</row>
    <row r="518" spans="1:26" ht="15.75" customHeight="1" x14ac:dyDescent="0.3">
      <c r="A518" s="2" t="s">
        <v>1365</v>
      </c>
      <c r="B518" s="13" t="s">
        <v>1275</v>
      </c>
      <c r="C518" s="13" t="s">
        <v>1366</v>
      </c>
      <c r="D518" s="12" t="s">
        <v>203</v>
      </c>
      <c r="E518" s="13" t="s">
        <v>945</v>
      </c>
      <c r="F518" s="2">
        <v>36</v>
      </c>
      <c r="G518" s="15">
        <v>144</v>
      </c>
      <c r="H518" s="7">
        <f>L518*'114成績輸入與落點儀表板'!$B$2+M518*'114成績輸入與落點儀表板'!$B$3+N518*'114成績輸入與落點儀表板'!$B$4+O518*'114成績輸入與落點儀表板'!$B$5+P518*'114成績輸入與落點儀表板'!$B$6+Q518*'114成績輸入與落點儀表板'!$B$7+R518*'114成績輸入與落點儀表板'!$B$8+S518*'114成績輸入與落點儀表板'!$B$9+T518*'114成績輸入與落點儀表板'!$B$10+U518*'114成績輸入與落點儀表板'!$B$11+V518*'114成績輸入與落點儀表板'!$B$12+W518*'114成績輸入與落點儀表板'!$B$13+X518*'114成績輸入與落點儀表板'!$B$14+Y518*'114成績輸入與落點儀表板'!$B$15+Z518*'114成績輸入與落點儀表板'!$B$16</f>
        <v>0</v>
      </c>
      <c r="I518" s="8">
        <f t="shared" si="16"/>
        <v>-144</v>
      </c>
      <c r="J518" s="2" t="str">
        <f t="shared" si="17"/>
        <v>FAIL</v>
      </c>
      <c r="K518" s="17" t="str">
        <f>IF(AND(IF('114成績輸入與落點儀表板'!$C$2="必須採計",L518&gt;0,IF('114成績輸入與落點儀表板'!$C$2="不可採計",L518=0,TRUE)),IF('114成績輸入與落點儀表板'!$C$3="必須採計",M518&gt;0,IF('114成績輸入與落點儀表板'!$C$3="不可採計",M518=0,TRUE)),IF('114成績輸入與落點儀表板'!$C$4="必須採計",N518&gt;0,IF('114成績輸入與落點儀表板'!$C$4="不可採計",N518=0,TRUE)),IF('114成績輸入與落點儀表板'!$C$5="必須採計",O518&gt;0,IF('114成績輸入與落點儀表板'!$C$5="不可採計",O518=0,TRUE)),IF('114成績輸入與落點儀表板'!$C$6="必須採計",P518&gt;0,IF('114成績輸入與落點儀表板'!$C$6="不可採計",P518=0,TRUE)),IF('114成績輸入與落點儀表板'!$C$7="必須採計",Q518&gt;0,IF('114成績輸入與落點儀表板'!$C$7="不可採計",Q518=0,TRUE)),IF('114成績輸入與落點儀表板'!$C$8="必須採計",R518&gt;0,IF('114成績輸入與落點儀表板'!$C$8="不可採計",R518=0,TRUE)),IF('114成績輸入與落點儀表板'!$C$9="必須採計",S518&gt;0,IF('114成績輸入與落點儀表板'!$C$9="不可採計",S518=0,TRUE)),IF('114成績輸入與落點儀表板'!$C$10="必須採計",T518&gt;0,IF('114成績輸入與落點儀表板'!$C$10="不可採計",T518=0,TRUE)),IF('114成績輸入與落點儀表板'!$C$11="必須採計",U518&gt;0,IF('114成績輸入與落點儀表板'!$C$11="不可採計",U518=0,TRUE)),IF('114成績輸入與落點儀表板'!$C$12="必須採計",V518&gt;0,IF('114成績輸入與落點儀表板'!$C$12="不可採計",V518=0,TRUE)),IF('114成績輸入與落點儀表板'!$C$13="必須採計",W518&gt;0,IF('114成績輸入與落點儀表板'!$C$13="不可採計",W518=0,TRUE)),IF('114成績輸入與落點儀表板'!$C$14="必須採計",X518&gt;0,IF('114成績輸入與落點儀表板'!$C$14="不可採計",X518=0,TRUE)),IF('114成績輸入與落點儀表板'!$C$15="必須採計",Y518&gt;0,IF('114成績輸入與落點儀表板'!$C$15="不可採計",Y518=0,TRUE)),IF('114成績輸入與落點儀表板'!$C$16="必須採計",Z518&gt;0,IF('114成績輸入與落點儀表板'!$C$16="不可採計",Z518=0,TRUE))),"✅ 符合","❌ 不符合")</f>
        <v>✅ 符合</v>
      </c>
      <c r="L518" s="15">
        <v>2</v>
      </c>
      <c r="M518" s="15">
        <v>1</v>
      </c>
      <c r="N518" s="15">
        <v>1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</row>
    <row r="519" spans="1:26" ht="15.75" customHeight="1" x14ac:dyDescent="0.3">
      <c r="A519" s="2" t="s">
        <v>1367</v>
      </c>
      <c r="B519" s="13" t="s">
        <v>1275</v>
      </c>
      <c r="C519" s="13" t="s">
        <v>1368</v>
      </c>
      <c r="D519" s="12" t="s">
        <v>203</v>
      </c>
      <c r="E519" s="13" t="s">
        <v>1369</v>
      </c>
      <c r="F519" s="2">
        <v>26</v>
      </c>
      <c r="G519" s="15">
        <v>135</v>
      </c>
      <c r="H519" s="7">
        <f>L519*'114成績輸入與落點儀表板'!$B$2+M519*'114成績輸入與落點儀表板'!$B$3+N519*'114成績輸入與落點儀表板'!$B$4+O519*'114成績輸入與落點儀表板'!$B$5+P519*'114成績輸入與落點儀表板'!$B$6+Q519*'114成績輸入與落點儀表板'!$B$7+R519*'114成績輸入與落點儀表板'!$B$8+S519*'114成績輸入與落點儀表板'!$B$9+T519*'114成績輸入與落點儀表板'!$B$10+U519*'114成績輸入與落點儀表板'!$B$11+V519*'114成績輸入與落點儀表板'!$B$12+W519*'114成績輸入與落點儀表板'!$B$13+X519*'114成績輸入與落點儀表板'!$B$14+Y519*'114成績輸入與落點儀表板'!$B$15+Z519*'114成績輸入與落點儀表板'!$B$16</f>
        <v>0</v>
      </c>
      <c r="I519" s="8">
        <f t="shared" si="16"/>
        <v>-135</v>
      </c>
      <c r="J519" s="2" t="str">
        <f t="shared" si="17"/>
        <v>FAIL</v>
      </c>
      <c r="K519" s="17" t="str">
        <f>IF(AND(IF('114成績輸入與落點儀表板'!$C$2="必須採計",L519&gt;0,IF('114成績輸入與落點儀表板'!$C$2="不可採計",L519=0,TRUE)),IF('114成績輸入與落點儀表板'!$C$3="必須採計",M519&gt;0,IF('114成績輸入與落點儀表板'!$C$3="不可採計",M519=0,TRUE)),IF('114成績輸入與落點儀表板'!$C$4="必須採計",N519&gt;0,IF('114成績輸入與落點儀表板'!$C$4="不可採計",N519=0,TRUE)),IF('114成績輸入與落點儀表板'!$C$5="必須採計",O519&gt;0,IF('114成績輸入與落點儀表板'!$C$5="不可採計",O519=0,TRUE)),IF('114成績輸入與落點儀表板'!$C$6="必須採計",P519&gt;0,IF('114成績輸入與落點儀表板'!$C$6="不可採計",P519=0,TRUE)),IF('114成績輸入與落點儀表板'!$C$7="必須採計",Q519&gt;0,IF('114成績輸入與落點儀表板'!$C$7="不可採計",Q519=0,TRUE)),IF('114成績輸入與落點儀表板'!$C$8="必須採計",R519&gt;0,IF('114成績輸入與落點儀表板'!$C$8="不可採計",R519=0,TRUE)),IF('114成績輸入與落點儀表板'!$C$9="必須採計",S519&gt;0,IF('114成績輸入與落點儀表板'!$C$9="不可採計",S519=0,TRUE)),IF('114成績輸入與落點儀表板'!$C$10="必須採計",T519&gt;0,IF('114成績輸入與落點儀表板'!$C$10="不可採計",T519=0,TRUE)),IF('114成績輸入與落點儀表板'!$C$11="必須採計",U519&gt;0,IF('114成績輸入與落點儀表板'!$C$11="不可採計",U519=0,TRUE)),IF('114成績輸入與落點儀表板'!$C$12="必須採計",V519&gt;0,IF('114成績輸入與落點儀表板'!$C$12="不可採計",V519=0,TRUE)),IF('114成績輸入與落點儀表板'!$C$13="必須採計",W519&gt;0,IF('114成績輸入與落點儀表板'!$C$13="不可採計",W519=0,TRUE)),IF('114成績輸入與落點儀表板'!$C$14="必須採計",X519&gt;0,IF('114成績輸入與落點儀表板'!$C$14="不可採計",X519=0,TRUE)),IF('114成績輸入與落點儀表板'!$C$15="必須採計",Y519&gt;0,IF('114成績輸入與落點儀表板'!$C$15="不可採計",Y519=0,TRUE)),IF('114成績輸入與落點儀表板'!$C$16="必須採計",Z519&gt;0,IF('114成績輸入與落點儀表板'!$C$16="不可採計",Z519=0,TRUE))),"✅ 符合","❌ 不符合")</f>
        <v>✅ 符合</v>
      </c>
      <c r="L519" s="15">
        <v>1</v>
      </c>
      <c r="M519" s="15">
        <v>1</v>
      </c>
      <c r="N519" s="15">
        <v>0</v>
      </c>
      <c r="O519" s="15">
        <v>0</v>
      </c>
      <c r="P519" s="15">
        <v>0</v>
      </c>
      <c r="Q519" s="15">
        <v>0</v>
      </c>
      <c r="R519" s="15">
        <v>1.5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</row>
    <row r="520" spans="1:26" ht="15.75" customHeight="1" x14ac:dyDescent="0.3">
      <c r="A520" s="2" t="s">
        <v>1370</v>
      </c>
      <c r="B520" s="13" t="s">
        <v>1275</v>
      </c>
      <c r="C520" s="13" t="s">
        <v>1371</v>
      </c>
      <c r="D520" s="12" t="s">
        <v>203</v>
      </c>
      <c r="E520" s="13" t="s">
        <v>1369</v>
      </c>
      <c r="F520" s="2">
        <v>12</v>
      </c>
      <c r="G520" s="15">
        <v>133.5</v>
      </c>
      <c r="H520" s="7">
        <f>L520*'114成績輸入與落點儀表板'!$B$2+M520*'114成績輸入與落點儀表板'!$B$3+N520*'114成績輸入與落點儀表板'!$B$4+O520*'114成績輸入與落點儀表板'!$B$5+P520*'114成績輸入與落點儀表板'!$B$6+Q520*'114成績輸入與落點儀表板'!$B$7+R520*'114成績輸入與落點儀表板'!$B$8+S520*'114成績輸入與落點儀表板'!$B$9+T520*'114成績輸入與落點儀表板'!$B$10+U520*'114成績輸入與落點儀表板'!$B$11+V520*'114成績輸入與落點儀表板'!$B$12+W520*'114成績輸入與落點儀表板'!$B$13+X520*'114成績輸入與落點儀表板'!$B$14+Y520*'114成績輸入與落點儀表板'!$B$15+Z520*'114成績輸入與落點儀表板'!$B$16</f>
        <v>0</v>
      </c>
      <c r="I520" s="8">
        <f t="shared" si="16"/>
        <v>-133.5</v>
      </c>
      <c r="J520" s="2" t="str">
        <f t="shared" si="17"/>
        <v>FAIL</v>
      </c>
      <c r="K520" s="17" t="str">
        <f>IF(AND(IF('114成績輸入與落點儀表板'!$C$2="必須採計",L520&gt;0,IF('114成績輸入與落點儀表板'!$C$2="不可採計",L520=0,TRUE)),IF('114成績輸入與落點儀表板'!$C$3="必須採計",M520&gt;0,IF('114成績輸入與落點儀表板'!$C$3="不可採計",M520=0,TRUE)),IF('114成績輸入與落點儀表板'!$C$4="必須採計",N520&gt;0,IF('114成績輸入與落點儀表板'!$C$4="不可採計",N520=0,TRUE)),IF('114成績輸入與落點儀表板'!$C$5="必須採計",O520&gt;0,IF('114成績輸入與落點儀表板'!$C$5="不可採計",O520=0,TRUE)),IF('114成績輸入與落點儀表板'!$C$6="必須採計",P520&gt;0,IF('114成績輸入與落點儀表板'!$C$6="不可採計",P520=0,TRUE)),IF('114成績輸入與落點儀表板'!$C$7="必須採計",Q520&gt;0,IF('114成績輸入與落點儀表板'!$C$7="不可採計",Q520=0,TRUE)),IF('114成績輸入與落點儀表板'!$C$8="必須採計",R520&gt;0,IF('114成績輸入與落點儀表板'!$C$8="不可採計",R520=0,TRUE)),IF('114成績輸入與落點儀表板'!$C$9="必須採計",S520&gt;0,IF('114成績輸入與落點儀表板'!$C$9="不可採計",S520=0,TRUE)),IF('114成績輸入與落點儀表板'!$C$10="必須採計",T520&gt;0,IF('114成績輸入與落點儀表板'!$C$10="不可採計",T520=0,TRUE)),IF('114成績輸入與落點儀表板'!$C$11="必須採計",U520&gt;0,IF('114成績輸入與落點儀表板'!$C$11="不可採計",U520=0,TRUE)),IF('114成績輸入與落點儀表板'!$C$12="必須採計",V520&gt;0,IF('114成績輸入與落點儀表板'!$C$12="不可採計",V520=0,TRUE)),IF('114成績輸入與落點儀表板'!$C$13="必須採計",W520&gt;0,IF('114成績輸入與落點儀表板'!$C$13="不可採計",W520=0,TRUE)),IF('114成績輸入與落點儀表板'!$C$14="必須採計",X520&gt;0,IF('114成績輸入與落點儀表板'!$C$14="不可採計",X520=0,TRUE)),IF('114成績輸入與落點儀表板'!$C$15="必須採計",Y520&gt;0,IF('114成績輸入與落點儀表板'!$C$15="不可採計",Y520=0,TRUE)),IF('114成績輸入與落點儀表板'!$C$16="必須採計",Z520&gt;0,IF('114成績輸入與落點儀表板'!$C$16="不可採計",Z520=0,TRUE))),"✅ 符合","❌ 不符合")</f>
        <v>✅ 符合</v>
      </c>
      <c r="L520" s="15">
        <v>1</v>
      </c>
      <c r="M520" s="15">
        <v>1</v>
      </c>
      <c r="N520" s="15">
        <v>0</v>
      </c>
      <c r="O520" s="15">
        <v>0</v>
      </c>
      <c r="P520" s="15">
        <v>0</v>
      </c>
      <c r="Q520" s="15">
        <v>0</v>
      </c>
      <c r="R520" s="15">
        <v>1.5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</row>
    <row r="521" spans="1:26" ht="15.75" customHeight="1" x14ac:dyDescent="0.3">
      <c r="A521" s="2" t="s">
        <v>1372</v>
      </c>
      <c r="B521" s="13" t="s">
        <v>1275</v>
      </c>
      <c r="C521" s="13" t="s">
        <v>1373</v>
      </c>
      <c r="D521" s="12" t="s">
        <v>203</v>
      </c>
      <c r="E521" s="13" t="s">
        <v>1369</v>
      </c>
      <c r="F521" s="2">
        <v>12</v>
      </c>
      <c r="G521" s="15">
        <v>135.5</v>
      </c>
      <c r="H521" s="7">
        <f>L521*'114成績輸入與落點儀表板'!$B$2+M521*'114成績輸入與落點儀表板'!$B$3+N521*'114成績輸入與落點儀表板'!$B$4+O521*'114成績輸入與落點儀表板'!$B$5+P521*'114成績輸入與落點儀表板'!$B$6+Q521*'114成績輸入與落點儀表板'!$B$7+R521*'114成績輸入與落點儀表板'!$B$8+S521*'114成績輸入與落點儀表板'!$B$9+T521*'114成績輸入與落點儀表板'!$B$10+U521*'114成績輸入與落點儀表板'!$B$11+V521*'114成績輸入與落點儀表板'!$B$12+W521*'114成績輸入與落點儀表板'!$B$13+X521*'114成績輸入與落點儀表板'!$B$14+Y521*'114成績輸入與落點儀表板'!$B$15+Z521*'114成績輸入與落點儀表板'!$B$16</f>
        <v>0</v>
      </c>
      <c r="I521" s="8">
        <f t="shared" si="16"/>
        <v>-135.5</v>
      </c>
      <c r="J521" s="2" t="str">
        <f t="shared" si="17"/>
        <v>FAIL</v>
      </c>
      <c r="K521" s="17" t="str">
        <f>IF(AND(IF('114成績輸入與落點儀表板'!$C$2="必須採計",L521&gt;0,IF('114成績輸入與落點儀表板'!$C$2="不可採計",L521=0,TRUE)),IF('114成績輸入與落點儀表板'!$C$3="必須採計",M521&gt;0,IF('114成績輸入與落點儀表板'!$C$3="不可採計",M521=0,TRUE)),IF('114成績輸入與落點儀表板'!$C$4="必須採計",N521&gt;0,IF('114成績輸入與落點儀表板'!$C$4="不可採計",N521=0,TRUE)),IF('114成績輸入與落點儀表板'!$C$5="必須採計",O521&gt;0,IF('114成績輸入與落點儀表板'!$C$5="不可採計",O521=0,TRUE)),IF('114成績輸入與落點儀表板'!$C$6="必須採計",P521&gt;0,IF('114成績輸入與落點儀表板'!$C$6="不可採計",P521=0,TRUE)),IF('114成績輸入與落點儀表板'!$C$7="必須採計",Q521&gt;0,IF('114成績輸入與落點儀表板'!$C$7="不可採計",Q521=0,TRUE)),IF('114成績輸入與落點儀表板'!$C$8="必須採計",R521&gt;0,IF('114成績輸入與落點儀表板'!$C$8="不可採計",R521=0,TRUE)),IF('114成績輸入與落點儀表板'!$C$9="必須採計",S521&gt;0,IF('114成績輸入與落點儀表板'!$C$9="不可採計",S521=0,TRUE)),IF('114成績輸入與落點儀表板'!$C$10="必須採計",T521&gt;0,IF('114成績輸入與落點儀表板'!$C$10="不可採計",T521=0,TRUE)),IF('114成績輸入與落點儀表板'!$C$11="必須採計",U521&gt;0,IF('114成績輸入與落點儀表板'!$C$11="不可採計",U521=0,TRUE)),IF('114成績輸入與落點儀表板'!$C$12="必須採計",V521&gt;0,IF('114成績輸入與落點儀表板'!$C$12="不可採計",V521=0,TRUE)),IF('114成績輸入與落點儀表板'!$C$13="必須採計",W521&gt;0,IF('114成績輸入與落點儀表板'!$C$13="不可採計",W521=0,TRUE)),IF('114成績輸入與落點儀表板'!$C$14="必須採計",X521&gt;0,IF('114成績輸入與落點儀表板'!$C$14="不可採計",X521=0,TRUE)),IF('114成績輸入與落點儀表板'!$C$15="必須採計",Y521&gt;0,IF('114成績輸入與落點儀表板'!$C$15="不可採計",Y521=0,TRUE)),IF('114成績輸入與落點儀表板'!$C$16="必須採計",Z521&gt;0,IF('114成績輸入與落點儀表板'!$C$16="不可採計",Z521=0,TRUE))),"✅ 符合","❌ 不符合")</f>
        <v>✅ 符合</v>
      </c>
      <c r="L521" s="15">
        <v>1</v>
      </c>
      <c r="M521" s="15">
        <v>1</v>
      </c>
      <c r="N521" s="15">
        <v>0</v>
      </c>
      <c r="O521" s="15">
        <v>0</v>
      </c>
      <c r="P521" s="15">
        <v>0</v>
      </c>
      <c r="Q521" s="15">
        <v>0</v>
      </c>
      <c r="R521" s="15">
        <v>1.5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</row>
    <row r="522" spans="1:26" ht="15.75" customHeight="1" x14ac:dyDescent="0.3">
      <c r="A522" s="2" t="s">
        <v>1374</v>
      </c>
      <c r="B522" s="13" t="s">
        <v>1275</v>
      </c>
      <c r="C522" s="13" t="s">
        <v>937</v>
      </c>
      <c r="D522" s="12" t="s">
        <v>103</v>
      </c>
      <c r="E522" s="13" t="s">
        <v>1375</v>
      </c>
      <c r="F522" s="2">
        <v>33</v>
      </c>
      <c r="G522" s="15">
        <v>119</v>
      </c>
      <c r="H522" s="7">
        <f>L522*'114成績輸入與落點儀表板'!$B$2+M522*'114成績輸入與落點儀表板'!$B$3+N522*'114成績輸入與落點儀表板'!$B$4+O522*'114成績輸入與落點儀表板'!$B$5+P522*'114成績輸入與落點儀表板'!$B$6+Q522*'114成績輸入與落點儀表板'!$B$7+R522*'114成績輸入與落點儀表板'!$B$8+S522*'114成績輸入與落點儀表板'!$B$9+T522*'114成績輸入與落點儀表板'!$B$10+U522*'114成績輸入與落點儀表板'!$B$11+V522*'114成績輸入與落點儀表板'!$B$12+W522*'114成績輸入與落點儀表板'!$B$13+X522*'114成績輸入與落點儀表板'!$B$14+Y522*'114成績輸入與落點儀表板'!$B$15+Z522*'114成績輸入與落點儀表板'!$B$16</f>
        <v>0</v>
      </c>
      <c r="I522" s="8">
        <f t="shared" si="16"/>
        <v>-119</v>
      </c>
      <c r="J522" s="2" t="str">
        <f t="shared" si="17"/>
        <v>FAIL</v>
      </c>
      <c r="K522" s="17" t="str">
        <f>IF(AND(IF('114成績輸入與落點儀表板'!$C$2="必須採計",L522&gt;0,IF('114成績輸入與落點儀表板'!$C$2="不可採計",L522=0,TRUE)),IF('114成績輸入與落點儀表板'!$C$3="必須採計",M522&gt;0,IF('114成績輸入與落點儀表板'!$C$3="不可採計",M522=0,TRUE)),IF('114成績輸入與落點儀表板'!$C$4="必須採計",N522&gt;0,IF('114成績輸入與落點儀表板'!$C$4="不可採計",N522=0,TRUE)),IF('114成績輸入與落點儀表板'!$C$5="必須採計",O522&gt;0,IF('114成績輸入與落點儀表板'!$C$5="不可採計",O522=0,TRUE)),IF('114成績輸入與落點儀表板'!$C$6="必須採計",P522&gt;0,IF('114成績輸入與落點儀表板'!$C$6="不可採計",P522=0,TRUE)),IF('114成績輸入與落點儀表板'!$C$7="必須採計",Q522&gt;0,IF('114成績輸入與落點儀表板'!$C$7="不可採計",Q522=0,TRUE)),IF('114成績輸入與落點儀表板'!$C$8="必須採計",R522&gt;0,IF('114成績輸入與落點儀表板'!$C$8="不可採計",R522=0,TRUE)),IF('114成績輸入與落點儀表板'!$C$9="必須採計",S522&gt;0,IF('114成績輸入與落點儀表板'!$C$9="不可採計",S522=0,TRUE)),IF('114成績輸入與落點儀表板'!$C$10="必須採計",T522&gt;0,IF('114成績輸入與落點儀表板'!$C$10="不可採計",T522=0,TRUE)),IF('114成績輸入與落點儀表板'!$C$11="必須採計",U522&gt;0,IF('114成績輸入與落點儀表板'!$C$11="不可採計",U522=0,TRUE)),IF('114成績輸入與落點儀表板'!$C$12="必須採計",V522&gt;0,IF('114成績輸入與落點儀表板'!$C$12="不可採計",V522=0,TRUE)),IF('114成績輸入與落點儀表板'!$C$13="必須採計",W522&gt;0,IF('114成績輸入與落點儀表板'!$C$13="不可採計",W522=0,TRUE)),IF('114成績輸入與落點儀表板'!$C$14="必須採計",X522&gt;0,IF('114成績輸入與落點儀表板'!$C$14="不可採計",X522=0,TRUE)),IF('114成績輸入與落點儀表板'!$C$15="必須採計",Y522&gt;0,IF('114成績輸入與落點儀表板'!$C$15="不可採計",Y522=0,TRUE)),IF('114成績輸入與落點儀表板'!$C$16="必須採計",Z522&gt;0,IF('114成績輸入與落點儀表板'!$C$16="不可採計",Z522=0,TRUE))),"✅ 符合","❌ 不符合")</f>
        <v>✅ 符合</v>
      </c>
      <c r="L522" s="15">
        <v>1</v>
      </c>
      <c r="M522" s="15">
        <v>0</v>
      </c>
      <c r="N522" s="15">
        <v>1</v>
      </c>
      <c r="O522" s="15">
        <v>0</v>
      </c>
      <c r="P522" s="15">
        <v>0</v>
      </c>
      <c r="Q522" s="15">
        <v>0</v>
      </c>
      <c r="R522" s="15">
        <v>0</v>
      </c>
      <c r="S522" s="15">
        <v>1.5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</row>
    <row r="523" spans="1:26" ht="15.75" customHeight="1" x14ac:dyDescent="0.3">
      <c r="A523" s="2" t="s">
        <v>1376</v>
      </c>
      <c r="B523" s="13" t="s">
        <v>1275</v>
      </c>
      <c r="C523" s="13" t="s">
        <v>523</v>
      </c>
      <c r="D523" s="12" t="s">
        <v>103</v>
      </c>
      <c r="E523" s="13" t="s">
        <v>1377</v>
      </c>
      <c r="F523" s="2">
        <v>33</v>
      </c>
      <c r="G523" s="15">
        <v>166</v>
      </c>
      <c r="H523" s="7">
        <f>L523*'114成績輸入與落點儀表板'!$B$2+M523*'114成績輸入與落點儀表板'!$B$3+N523*'114成績輸入與落點儀表板'!$B$4+O523*'114成績輸入與落點儀表板'!$B$5+P523*'114成績輸入與落點儀表板'!$B$6+Q523*'114成績輸入與落點儀表板'!$B$7+R523*'114成績輸入與落點儀表板'!$B$8+S523*'114成績輸入與落點儀表板'!$B$9+T523*'114成績輸入與落點儀表板'!$B$10+U523*'114成績輸入與落點儀表板'!$B$11+V523*'114成績輸入與落點儀表板'!$B$12+W523*'114成績輸入與落點儀表板'!$B$13+X523*'114成績輸入與落點儀表板'!$B$14+Y523*'114成績輸入與落點儀表板'!$B$15+Z523*'114成績輸入與落點儀表板'!$B$16</f>
        <v>0</v>
      </c>
      <c r="I523" s="8">
        <f t="shared" si="16"/>
        <v>-166</v>
      </c>
      <c r="J523" s="2" t="str">
        <f t="shared" si="17"/>
        <v>FAIL</v>
      </c>
      <c r="K523" s="17" t="str">
        <f>IF(AND(IF('114成績輸入與落點儀表板'!$C$2="必須採計",L523&gt;0,IF('114成績輸入與落點儀表板'!$C$2="不可採計",L523=0,TRUE)),IF('114成績輸入與落點儀表板'!$C$3="必須採計",M523&gt;0,IF('114成績輸入與落點儀表板'!$C$3="不可採計",M523=0,TRUE)),IF('114成績輸入與落點儀表板'!$C$4="必須採計",N523&gt;0,IF('114成績輸入與落點儀表板'!$C$4="不可採計",N523=0,TRUE)),IF('114成績輸入與落點儀表板'!$C$5="必須採計",O523&gt;0,IF('114成績輸入與落點儀表板'!$C$5="不可採計",O523=0,TRUE)),IF('114成績輸入與落點儀表板'!$C$6="必須採計",P523&gt;0,IF('114成績輸入與落點儀表板'!$C$6="不可採計",P523=0,TRUE)),IF('114成績輸入與落點儀表板'!$C$7="必須採計",Q523&gt;0,IF('114成績輸入與落點儀表板'!$C$7="不可採計",Q523=0,TRUE)),IF('114成績輸入與落點儀表板'!$C$8="必須採計",R523&gt;0,IF('114成績輸入與落點儀表板'!$C$8="不可採計",R523=0,TRUE)),IF('114成績輸入與落點儀表板'!$C$9="必須採計",S523&gt;0,IF('114成績輸入與落點儀表板'!$C$9="不可採計",S523=0,TRUE)),IF('114成績輸入與落點儀表板'!$C$10="必須採計",T523&gt;0,IF('114成績輸入與落點儀表板'!$C$10="不可採計",T523=0,TRUE)),IF('114成績輸入與落點儀表板'!$C$11="必須採計",U523&gt;0,IF('114成績輸入與落點儀表板'!$C$11="不可採計",U523=0,TRUE)),IF('114成績輸入與落點儀表板'!$C$12="必須採計",V523&gt;0,IF('114成績輸入與落點儀表板'!$C$12="不可採計",V523=0,TRUE)),IF('114成績輸入與落點儀表板'!$C$13="必須採計",W523&gt;0,IF('114成績輸入與落點儀表板'!$C$13="不可採計",W523=0,TRUE)),IF('114成績輸入與落點儀表板'!$C$14="必須採計",X523&gt;0,IF('114成績輸入與落點儀表板'!$C$14="不可採計",X523=0,TRUE)),IF('114成績輸入與落點儀表板'!$C$15="必須採計",Y523&gt;0,IF('114成績輸入與落點儀表板'!$C$15="不可採計",Y523=0,TRUE)),IF('114成績輸入與落點儀表板'!$C$16="必須採計",Z523&gt;0,IF('114成績輸入與落點儀表板'!$C$16="不可採計",Z523=0,TRUE))),"✅ 符合","❌ 不符合")</f>
        <v>✅ 符合</v>
      </c>
      <c r="L523" s="15">
        <v>1</v>
      </c>
      <c r="M523" s="15">
        <v>2</v>
      </c>
      <c r="N523" s="15">
        <v>0</v>
      </c>
      <c r="O523" s="15">
        <v>0</v>
      </c>
      <c r="P523" s="15">
        <v>0</v>
      </c>
      <c r="Q523" s="15">
        <v>0</v>
      </c>
      <c r="R523" s="15">
        <v>2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</row>
    <row r="524" spans="1:26" ht="15.75" customHeight="1" x14ac:dyDescent="0.3">
      <c r="A524" s="2" t="s">
        <v>1378</v>
      </c>
      <c r="B524" s="13" t="s">
        <v>1275</v>
      </c>
      <c r="C524" s="13" t="s">
        <v>1379</v>
      </c>
      <c r="D524" s="12" t="s">
        <v>103</v>
      </c>
      <c r="E524" s="13" t="s">
        <v>1380</v>
      </c>
      <c r="F524" s="2">
        <v>13</v>
      </c>
      <c r="G524" s="15">
        <v>134</v>
      </c>
      <c r="H524" s="7">
        <f>L524*'114成績輸入與落點儀表板'!$B$2+M524*'114成績輸入與落點儀表板'!$B$3+N524*'114成績輸入與落點儀表板'!$B$4+O524*'114成績輸入與落點儀表板'!$B$5+P524*'114成績輸入與落點儀表板'!$B$6+Q524*'114成績輸入與落點儀表板'!$B$7+R524*'114成績輸入與落點儀表板'!$B$8+S524*'114成績輸入與落點儀表板'!$B$9+T524*'114成績輸入與落點儀表板'!$B$10+U524*'114成績輸入與落點儀表板'!$B$11+V524*'114成績輸入與落點儀表板'!$B$12+W524*'114成績輸入與落點儀表板'!$B$13+X524*'114成績輸入與落點儀表板'!$B$14+Y524*'114成績輸入與落點儀表板'!$B$15+Z524*'114成績輸入與落點儀表板'!$B$16</f>
        <v>0</v>
      </c>
      <c r="I524" s="8">
        <f t="shared" si="16"/>
        <v>-134</v>
      </c>
      <c r="J524" s="2" t="str">
        <f t="shared" si="17"/>
        <v>FAIL</v>
      </c>
      <c r="K524" s="17" t="str">
        <f>IF(AND(IF('114成績輸入與落點儀表板'!$C$2="必須採計",L524&gt;0,IF('114成績輸入與落點儀表板'!$C$2="不可採計",L524=0,TRUE)),IF('114成績輸入與落點儀表板'!$C$3="必須採計",M524&gt;0,IF('114成績輸入與落點儀表板'!$C$3="不可採計",M524=0,TRUE)),IF('114成績輸入與落點儀表板'!$C$4="必須採計",N524&gt;0,IF('114成績輸入與落點儀表板'!$C$4="不可採計",N524=0,TRUE)),IF('114成績輸入與落點儀表板'!$C$5="必須採計",O524&gt;0,IF('114成績輸入與落點儀表板'!$C$5="不可採計",O524=0,TRUE)),IF('114成績輸入與落點儀表板'!$C$6="必須採計",P524&gt;0,IF('114成績輸入與落點儀表板'!$C$6="不可採計",P524=0,TRUE)),IF('114成績輸入與落點儀表板'!$C$7="必須採計",Q524&gt;0,IF('114成績輸入與落點儀表板'!$C$7="不可採計",Q524=0,TRUE)),IF('114成績輸入與落點儀表板'!$C$8="必須採計",R524&gt;0,IF('114成績輸入與落點儀表板'!$C$8="不可採計",R524=0,TRUE)),IF('114成績輸入與落點儀表板'!$C$9="必須採計",S524&gt;0,IF('114成績輸入與落點儀表板'!$C$9="不可採計",S524=0,TRUE)),IF('114成績輸入與落點儀表板'!$C$10="必須採計",T524&gt;0,IF('114成績輸入與落點儀表板'!$C$10="不可採計",T524=0,TRUE)),IF('114成績輸入與落點儀表板'!$C$11="必須採計",U524&gt;0,IF('114成績輸入與落點儀表板'!$C$11="不可採計",U524=0,TRUE)),IF('114成績輸入與落點儀表板'!$C$12="必須採計",V524&gt;0,IF('114成績輸入與落點儀表板'!$C$12="不可採計",V524=0,TRUE)),IF('114成績輸入與落點儀表板'!$C$13="必須採計",W524&gt;0,IF('114成績輸入與落點儀表板'!$C$13="不可採計",W524=0,TRUE)),IF('114成績輸入與落點儀表板'!$C$14="必須採計",X524&gt;0,IF('114成績輸入與落點儀表板'!$C$14="不可採計",X524=0,TRUE)),IF('114成績輸入與落點儀表板'!$C$15="必須採計",Y524&gt;0,IF('114成績輸入與落點儀表板'!$C$15="不可採計",Y524=0,TRUE)),IF('114成績輸入與落點儀表板'!$C$16="必須採計",Z524&gt;0,IF('114成績輸入與落點儀表板'!$C$16="不可採計",Z524=0,TRUE))),"✅ 符合","❌ 不符合")</f>
        <v>✅ 符合</v>
      </c>
      <c r="L524" s="15">
        <v>2</v>
      </c>
      <c r="M524" s="15">
        <v>1</v>
      </c>
      <c r="N524" s="15">
        <v>1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</row>
    <row r="525" spans="1:26" ht="15.75" customHeight="1" x14ac:dyDescent="0.3">
      <c r="A525" s="2" t="s">
        <v>1381</v>
      </c>
      <c r="B525" s="13" t="s">
        <v>1275</v>
      </c>
      <c r="C525" s="13" t="s">
        <v>1382</v>
      </c>
      <c r="D525" s="12" t="s">
        <v>73</v>
      </c>
      <c r="E525" s="13" t="s">
        <v>1383</v>
      </c>
      <c r="F525" s="2">
        <v>43</v>
      </c>
      <c r="G525" s="15">
        <v>101</v>
      </c>
      <c r="H525" s="7">
        <f>L525*'114成績輸入與落點儀表板'!$B$2+M525*'114成績輸入與落點儀表板'!$B$3+N525*'114成績輸入與落點儀表板'!$B$4+O525*'114成績輸入與落點儀表板'!$B$5+P525*'114成績輸入與落點儀表板'!$B$6+Q525*'114成績輸入與落點儀表板'!$B$7+R525*'114成績輸入與落點儀表板'!$B$8+S525*'114成績輸入與落點儀表板'!$B$9+T525*'114成績輸入與落點儀表板'!$B$10+U525*'114成績輸入與落點儀表板'!$B$11+V525*'114成績輸入與落點儀表板'!$B$12+W525*'114成績輸入與落點儀表板'!$B$13+X525*'114成績輸入與落點儀表板'!$B$14+Y525*'114成績輸入與落點儀表板'!$B$15+Z525*'114成績輸入與落點儀表板'!$B$16</f>
        <v>0</v>
      </c>
      <c r="I525" s="8">
        <f t="shared" si="16"/>
        <v>-101</v>
      </c>
      <c r="J525" s="2" t="str">
        <f t="shared" si="17"/>
        <v>FAIL</v>
      </c>
      <c r="K525" s="17" t="str">
        <f>IF(AND(IF('114成績輸入與落點儀表板'!$C$2="必須採計",L525&gt;0,IF('114成績輸入與落點儀表板'!$C$2="不可採計",L525=0,TRUE)),IF('114成績輸入與落點儀表板'!$C$3="必須採計",M525&gt;0,IF('114成績輸入與落點儀表板'!$C$3="不可採計",M525=0,TRUE)),IF('114成績輸入與落點儀表板'!$C$4="必須採計",N525&gt;0,IF('114成績輸入與落點儀表板'!$C$4="不可採計",N525=0,TRUE)),IF('114成績輸入與落點儀表板'!$C$5="必須採計",O525&gt;0,IF('114成績輸入與落點儀表板'!$C$5="不可採計",O525=0,TRUE)),IF('114成績輸入與落點儀表板'!$C$6="必須採計",P525&gt;0,IF('114成績輸入與落點儀表板'!$C$6="不可採計",P525=0,TRUE)),IF('114成績輸入與落點儀表板'!$C$7="必須採計",Q525&gt;0,IF('114成績輸入與落點儀表板'!$C$7="不可採計",Q525=0,TRUE)),IF('114成績輸入與落點儀表板'!$C$8="必須採計",R525&gt;0,IF('114成績輸入與落點儀表板'!$C$8="不可採計",R525=0,TRUE)),IF('114成績輸入與落點儀表板'!$C$9="必須採計",S525&gt;0,IF('114成績輸入與落點儀表板'!$C$9="不可採計",S525=0,TRUE)),IF('114成績輸入與落點儀表板'!$C$10="必須採計",T525&gt;0,IF('114成績輸入與落點儀表板'!$C$10="不可採計",T525=0,TRUE)),IF('114成績輸入與落點儀表板'!$C$11="必須採計",U525&gt;0,IF('114成績輸入與落點儀表板'!$C$11="不可採計",U525=0,TRUE)),IF('114成績輸入與落點儀表板'!$C$12="必須採計",V525&gt;0,IF('114成績輸入與落點儀表板'!$C$12="不可採計",V525=0,TRUE)),IF('114成績輸入與落點儀表板'!$C$13="必須採計",W525&gt;0,IF('114成績輸入與落點儀表板'!$C$13="不可採計",W525=0,TRUE)),IF('114成績輸入與落點儀表板'!$C$14="必須採計",X525&gt;0,IF('114成績輸入與落點儀表板'!$C$14="不可採計",X525=0,TRUE)),IF('114成績輸入與落點儀表板'!$C$15="必須採計",Y525&gt;0,IF('114成績輸入與落點儀表板'!$C$15="不可採計",Y525=0,TRUE)),IF('114成績輸入與落點儀表板'!$C$16="必須採計",Z525&gt;0,IF('114成績輸入與落點儀表板'!$C$16="不可採計",Z525=0,TRUE))),"✅ 符合","❌ 不符合")</f>
        <v>✅ 符合</v>
      </c>
      <c r="L525" s="15">
        <v>1</v>
      </c>
      <c r="M525" s="15">
        <v>1</v>
      </c>
      <c r="N525" s="15">
        <v>0</v>
      </c>
      <c r="O525" s="15">
        <v>0</v>
      </c>
      <c r="P525" s="15">
        <v>0</v>
      </c>
      <c r="Q525" s="15">
        <v>0</v>
      </c>
      <c r="R525" s="15">
        <v>1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</row>
    <row r="526" spans="1:26" ht="15.75" customHeight="1" x14ac:dyDescent="0.3">
      <c r="A526" s="2" t="s">
        <v>1384</v>
      </c>
      <c r="B526" s="13" t="s">
        <v>1385</v>
      </c>
      <c r="C526" s="13" t="s">
        <v>1386</v>
      </c>
      <c r="D526" s="12" t="s">
        <v>103</v>
      </c>
      <c r="E526" s="13" t="s">
        <v>1387</v>
      </c>
      <c r="F526" s="2">
        <v>23</v>
      </c>
      <c r="G526" s="15">
        <v>166</v>
      </c>
      <c r="H526" s="7">
        <f>L526*'114成績輸入與落點儀表板'!$B$2+M526*'114成績輸入與落點儀表板'!$B$3+N526*'114成績輸入與落點儀表板'!$B$4+O526*'114成績輸入與落點儀表板'!$B$5+P526*'114成績輸入與落點儀表板'!$B$6+Q526*'114成績輸入與落點儀表板'!$B$7+R526*'114成績輸入與落點儀表板'!$B$8+S526*'114成績輸入與落點儀表板'!$B$9+T526*'114成績輸入與落點儀表板'!$B$10+U526*'114成績輸入與落點儀表板'!$B$11+V526*'114成績輸入與落點儀表板'!$B$12+W526*'114成績輸入與落點儀表板'!$B$13+X526*'114成績輸入與落點儀表板'!$B$14+Y526*'114成績輸入與落點儀表板'!$B$15+Z526*'114成績輸入與落點儀表板'!$B$16</f>
        <v>0</v>
      </c>
      <c r="I526" s="8">
        <f t="shared" si="16"/>
        <v>-166</v>
      </c>
      <c r="J526" s="2" t="str">
        <f t="shared" si="17"/>
        <v>FAIL</v>
      </c>
      <c r="K526" s="17" t="str">
        <f>IF(AND(IF('114成績輸入與落點儀表板'!$C$2="必須採計",L526&gt;0,IF('114成績輸入與落點儀表板'!$C$2="不可採計",L526=0,TRUE)),IF('114成績輸入與落點儀表板'!$C$3="必須採計",M526&gt;0,IF('114成績輸入與落點儀表板'!$C$3="不可採計",M526=0,TRUE)),IF('114成績輸入與落點儀表板'!$C$4="必須採計",N526&gt;0,IF('114成績輸入與落點儀表板'!$C$4="不可採計",N526=0,TRUE)),IF('114成績輸入與落點儀表板'!$C$5="必須採計",O526&gt;0,IF('114成績輸入與落點儀表板'!$C$5="不可採計",O526=0,TRUE)),IF('114成績輸入與落點儀表板'!$C$6="必須採計",P526&gt;0,IF('114成績輸入與落點儀表板'!$C$6="不可採計",P526=0,TRUE)),IF('114成績輸入與落點儀表板'!$C$7="必須採計",Q526&gt;0,IF('114成績輸入與落點儀表板'!$C$7="不可採計",Q526=0,TRUE)),IF('114成績輸入與落點儀表板'!$C$8="必須採計",R526&gt;0,IF('114成績輸入與落點儀表板'!$C$8="不可採計",R526=0,TRUE)),IF('114成績輸入與落點儀表板'!$C$9="必須採計",S526&gt;0,IF('114成績輸入與落點儀表板'!$C$9="不可採計",S526=0,TRUE)),IF('114成績輸入與落點儀表板'!$C$10="必須採計",T526&gt;0,IF('114成績輸入與落點儀表板'!$C$10="不可採計",T526=0,TRUE)),IF('114成績輸入與落點儀表板'!$C$11="必須採計",U526&gt;0,IF('114成績輸入與落點儀表板'!$C$11="不可採計",U526=0,TRUE)),IF('114成績輸入與落點儀表板'!$C$12="必須採計",V526&gt;0,IF('114成績輸入與落點儀表板'!$C$12="不可採計",V526=0,TRUE)),IF('114成績輸入與落點儀表板'!$C$13="必須採計",W526&gt;0,IF('114成績輸入與落點儀表板'!$C$13="不可採計",W526=0,TRUE)),IF('114成績輸入與落點儀表板'!$C$14="必須採計",X526&gt;0,IF('114成績輸入與落點儀表板'!$C$14="不可採計",X526=0,TRUE)),IF('114成績輸入與落點儀表板'!$C$15="必須採計",Y526&gt;0,IF('114成績輸入與落點儀表板'!$C$15="不可採計",Y526=0,TRUE)),IF('114成績輸入與落點儀表板'!$C$16="必須採計",Z526&gt;0,IF('114成績輸入與落點儀表板'!$C$16="不可採計",Z526=0,TRUE))),"✅ 符合","❌ 不符合")</f>
        <v>✅ 符合</v>
      </c>
      <c r="L526" s="15">
        <v>2</v>
      </c>
      <c r="M526" s="15">
        <v>0</v>
      </c>
      <c r="N526" s="15">
        <v>1.5</v>
      </c>
      <c r="O526" s="15">
        <v>0</v>
      </c>
      <c r="P526" s="15">
        <v>0</v>
      </c>
      <c r="Q526" s="15">
        <v>0</v>
      </c>
      <c r="R526" s="15">
        <v>1.25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</row>
    <row r="527" spans="1:26" ht="15.75" customHeight="1" x14ac:dyDescent="0.3">
      <c r="A527" s="2" t="s">
        <v>1388</v>
      </c>
      <c r="B527" s="13" t="s">
        <v>1385</v>
      </c>
      <c r="C527" s="13" t="s">
        <v>1389</v>
      </c>
      <c r="D527" s="12" t="s">
        <v>103</v>
      </c>
      <c r="E527" s="13" t="s">
        <v>1390</v>
      </c>
      <c r="F527" s="2">
        <v>8</v>
      </c>
      <c r="G527" s="15">
        <v>230</v>
      </c>
      <c r="H527" s="7">
        <f>L527*'114成績輸入與落點儀表板'!$B$2+M527*'114成績輸入與落點儀表板'!$B$3+N527*'114成績輸入與落點儀表板'!$B$4+O527*'114成績輸入與落點儀表板'!$B$5+P527*'114成績輸入與落點儀表板'!$B$6+Q527*'114成績輸入與落點儀表板'!$B$7+R527*'114成績輸入與落點儀表板'!$B$8+S527*'114成績輸入與落點儀表板'!$B$9+T527*'114成績輸入與落點儀表板'!$B$10+U527*'114成績輸入與落點儀表板'!$B$11+V527*'114成績輸入與落點儀表板'!$B$12+W527*'114成績輸入與落點儀表板'!$B$13+X527*'114成績輸入與落點儀表板'!$B$14+Y527*'114成績輸入與落點儀表板'!$B$15+Z527*'114成績輸入與落點儀表板'!$B$16</f>
        <v>0</v>
      </c>
      <c r="I527" s="8">
        <f t="shared" si="16"/>
        <v>-230</v>
      </c>
      <c r="J527" s="2" t="str">
        <f t="shared" si="17"/>
        <v>FAIL</v>
      </c>
      <c r="K527" s="17" t="str">
        <f>IF(AND(IF('114成績輸入與落點儀表板'!$C$2="必須採計",L527&gt;0,IF('114成績輸入與落點儀表板'!$C$2="不可採計",L527=0,TRUE)),IF('114成績輸入與落點儀表板'!$C$3="必須採計",M527&gt;0,IF('114成績輸入與落點儀表板'!$C$3="不可採計",M527=0,TRUE)),IF('114成績輸入與落點儀表板'!$C$4="必須採計",N527&gt;0,IF('114成績輸入與落點儀表板'!$C$4="不可採計",N527=0,TRUE)),IF('114成績輸入與落點儀表板'!$C$5="必須採計",O527&gt;0,IF('114成績輸入與落點儀表板'!$C$5="不可採計",O527=0,TRUE)),IF('114成績輸入與落點儀表板'!$C$6="必須採計",P527&gt;0,IF('114成績輸入與落點儀表板'!$C$6="不可採計",P527=0,TRUE)),IF('114成績輸入與落點儀表板'!$C$7="必須採計",Q527&gt;0,IF('114成績輸入與落點儀表板'!$C$7="不可採計",Q527=0,TRUE)),IF('114成績輸入與落點儀表板'!$C$8="必須採計",R527&gt;0,IF('114成績輸入與落點儀表板'!$C$8="不可採計",R527=0,TRUE)),IF('114成績輸入與落點儀表板'!$C$9="必須採計",S527&gt;0,IF('114成績輸入與落點儀表板'!$C$9="不可採計",S527=0,TRUE)),IF('114成績輸入與落點儀表板'!$C$10="必須採計",T527&gt;0,IF('114成績輸入與落點儀表板'!$C$10="不可採計",T527=0,TRUE)),IF('114成績輸入與落點儀表板'!$C$11="必須採計",U527&gt;0,IF('114成績輸入與落點儀表板'!$C$11="不可採計",U527=0,TRUE)),IF('114成績輸入與落點儀表板'!$C$12="必須採計",V527&gt;0,IF('114成績輸入與落點儀表板'!$C$12="不可採計",V527=0,TRUE)),IF('114成績輸入與落點儀表板'!$C$13="必須採計",W527&gt;0,IF('114成績輸入與落點儀表板'!$C$13="不可採計",W527=0,TRUE)),IF('114成績輸入與落點儀表板'!$C$14="必須採計",X527&gt;0,IF('114成績輸入與落點儀表板'!$C$14="不可採計",X527=0,TRUE)),IF('114成績輸入與落點儀表板'!$C$15="必須採計",Y527&gt;0,IF('114成績輸入與落點儀表板'!$C$15="不可採計",Y527=0,TRUE)),IF('114成績輸入與落點儀表板'!$C$16="必須採計",Z527&gt;0,IF('114成績輸入與落點儀表板'!$C$16="不可採計",Z527=0,TRUE))),"✅ 符合","❌ 不符合")</f>
        <v>✅ 符合</v>
      </c>
      <c r="L527" s="15">
        <v>2</v>
      </c>
      <c r="M527" s="15">
        <v>1</v>
      </c>
      <c r="N527" s="15">
        <v>2</v>
      </c>
      <c r="O527" s="15">
        <v>0</v>
      </c>
      <c r="P527" s="15">
        <v>0</v>
      </c>
      <c r="Q527" s="15">
        <v>0</v>
      </c>
      <c r="R527" s="15">
        <v>0</v>
      </c>
      <c r="S527" s="15">
        <v>2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</row>
    <row r="528" spans="1:26" ht="15.75" customHeight="1" x14ac:dyDescent="0.3">
      <c r="A528" s="2" t="s">
        <v>1391</v>
      </c>
      <c r="B528" s="13" t="s">
        <v>1385</v>
      </c>
      <c r="C528" s="13" t="s">
        <v>1392</v>
      </c>
      <c r="D528" s="12" t="s">
        <v>103</v>
      </c>
      <c r="E528" s="13" t="s">
        <v>1393</v>
      </c>
      <c r="F528" s="2">
        <v>9</v>
      </c>
      <c r="G528" s="15">
        <v>188</v>
      </c>
      <c r="H528" s="7">
        <f>L528*'114成績輸入與落點儀表板'!$B$2+M528*'114成績輸入與落點儀表板'!$B$3+N528*'114成績輸入與落點儀表板'!$B$4+O528*'114成績輸入與落點儀表板'!$B$5+P528*'114成績輸入與落點儀表板'!$B$6+Q528*'114成績輸入與落點儀表板'!$B$7+R528*'114成績輸入與落點儀表板'!$B$8+S528*'114成績輸入與落點儀表板'!$B$9+T528*'114成績輸入與落點儀表板'!$B$10+U528*'114成績輸入與落點儀表板'!$B$11+V528*'114成績輸入與落點儀表板'!$B$12+W528*'114成績輸入與落點儀表板'!$B$13+X528*'114成績輸入與落點儀表板'!$B$14+Y528*'114成績輸入與落點儀表板'!$B$15+Z528*'114成績輸入與落點儀表板'!$B$16</f>
        <v>0</v>
      </c>
      <c r="I528" s="8">
        <f t="shared" si="16"/>
        <v>-188</v>
      </c>
      <c r="J528" s="2" t="str">
        <f t="shared" si="17"/>
        <v>FAIL</v>
      </c>
      <c r="K528" s="17" t="str">
        <f>IF(AND(IF('114成績輸入與落點儀表板'!$C$2="必須採計",L528&gt;0,IF('114成績輸入與落點儀表板'!$C$2="不可採計",L528=0,TRUE)),IF('114成績輸入與落點儀表板'!$C$3="必須採計",M528&gt;0,IF('114成績輸入與落點儀表板'!$C$3="不可採計",M528=0,TRUE)),IF('114成績輸入與落點儀表板'!$C$4="必須採計",N528&gt;0,IF('114成績輸入與落點儀表板'!$C$4="不可採計",N528=0,TRUE)),IF('114成績輸入與落點儀表板'!$C$5="必須採計",O528&gt;0,IF('114成績輸入與落點儀表板'!$C$5="不可採計",O528=0,TRUE)),IF('114成績輸入與落點儀表板'!$C$6="必須採計",P528&gt;0,IF('114成績輸入與落點儀表板'!$C$6="不可採計",P528=0,TRUE)),IF('114成績輸入與落點儀表板'!$C$7="必須採計",Q528&gt;0,IF('114成績輸入與落點儀表板'!$C$7="不可採計",Q528=0,TRUE)),IF('114成績輸入與落點儀表板'!$C$8="必須採計",R528&gt;0,IF('114成績輸入與落點儀表板'!$C$8="不可採計",R528=0,TRUE)),IF('114成績輸入與落點儀表板'!$C$9="必須採計",S528&gt;0,IF('114成績輸入與落點儀表板'!$C$9="不可採計",S528=0,TRUE)),IF('114成績輸入與落點儀表板'!$C$10="必須採計",T528&gt;0,IF('114成績輸入與落點儀表板'!$C$10="不可採計",T528=0,TRUE)),IF('114成績輸入與落點儀表板'!$C$11="必須採計",U528&gt;0,IF('114成績輸入與落點儀表板'!$C$11="不可採計",U528=0,TRUE)),IF('114成績輸入與落點儀表板'!$C$12="必須採計",V528&gt;0,IF('114成績輸入與落點儀表板'!$C$12="不可採計",V528=0,TRUE)),IF('114成績輸入與落點儀表板'!$C$13="必須採計",W528&gt;0,IF('114成績輸入與落點儀表板'!$C$13="不可採計",W528=0,TRUE)),IF('114成績輸入與落點儀表板'!$C$14="必須採計",X528&gt;0,IF('114成績輸入與落點儀表板'!$C$14="不可採計",X528=0,TRUE)),IF('114成績輸入與落點儀表板'!$C$15="必須採計",Y528&gt;0,IF('114成績輸入與落點儀表板'!$C$15="不可採計",Y528=0,TRUE)),IF('114成績輸入與落點儀表板'!$C$16="必須採計",Z528&gt;0,IF('114成績輸入與落點儀表板'!$C$16="不可採計",Z528=0,TRUE))),"✅ 符合","❌ 不符合")</f>
        <v>✅ 符合</v>
      </c>
      <c r="L528" s="15">
        <v>2</v>
      </c>
      <c r="M528" s="15">
        <v>2</v>
      </c>
      <c r="N528" s="15">
        <v>1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</row>
    <row r="529" spans="1:26" customFormat="1" ht="15.75" customHeight="1" x14ac:dyDescent="0.3">
      <c r="A529" s="2" t="s">
        <v>1394</v>
      </c>
      <c r="B529" s="6" t="s">
        <v>1385</v>
      </c>
      <c r="C529" s="6" t="s">
        <v>1395</v>
      </c>
      <c r="D529" s="12" t="s">
        <v>103</v>
      </c>
      <c r="E529" s="13" t="s">
        <v>1396</v>
      </c>
      <c r="F529" s="2">
        <v>7</v>
      </c>
      <c r="G529" s="15">
        <v>190</v>
      </c>
      <c r="H529" s="7">
        <f>L529*'114成績輸入與落點儀表板'!$B$2+M529*'114成績輸入與落點儀表板'!$B$3+N529*'114成績輸入與落點儀表板'!$B$4+O529*'114成績輸入與落點儀表板'!$B$5+P529*'114成績輸入與落點儀表板'!$B$6+Q529*'114成績輸入與落點儀表板'!$B$7+R529*'114成績輸入與落點儀表板'!$B$8+S529*'114成績輸入與落點儀表板'!$B$9+T529*'114成績輸入與落點儀表板'!$B$10+U529*'114成績輸入與落點儀表板'!$B$11+V529*'114成績輸入與落點儀表板'!$B$12+W529*'114成績輸入與落點儀表板'!$B$13+X529*'114成績輸入與落點儀表板'!$B$14+Y529*'114成績輸入與落點儀表板'!$B$15+Z529*'114成績輸入與落點儀表板'!$B$16</f>
        <v>0</v>
      </c>
      <c r="I529" s="8">
        <f t="shared" si="16"/>
        <v>-190</v>
      </c>
      <c r="J529" s="2" t="str">
        <f t="shared" si="17"/>
        <v>FAIL</v>
      </c>
      <c r="K529" s="17" t="str">
        <f>IF(AND(IF('114成績輸入與落點儀表板'!$C$2="必須採計",L529&gt;0,IF('114成績輸入與落點儀表板'!$C$2="不可採計",L529=0,TRUE)),IF('114成績輸入與落點儀表板'!$C$3="必須採計",M529&gt;0,IF('114成績輸入與落點儀表板'!$C$3="不可採計",M529=0,TRUE)),IF('114成績輸入與落點儀表板'!$C$4="必須採計",N529&gt;0,IF('114成績輸入與落點儀表板'!$C$4="不可採計",N529=0,TRUE)),IF('114成績輸入與落點儀表板'!$C$5="必須採計",O529&gt;0,IF('114成績輸入與落點儀表板'!$C$5="不可採計",O529=0,TRUE)),IF('114成績輸入與落點儀表板'!$C$6="必須採計",P529&gt;0,IF('114成績輸入與落點儀表板'!$C$6="不可採計",P529=0,TRUE)),IF('114成績輸入與落點儀表板'!$C$7="必須採計",Q529&gt;0,IF('114成績輸入與落點儀表板'!$C$7="不可採計",Q529=0,TRUE)),IF('114成績輸入與落點儀表板'!$C$8="必須採計",R529&gt;0,IF('114成績輸入與落點儀表板'!$C$8="不可採計",R529=0,TRUE)),IF('114成績輸入與落點儀表板'!$C$9="必須採計",S529&gt;0,IF('114成績輸入與落點儀表板'!$C$9="不可採計",S529=0,TRUE)),IF('114成績輸入與落點儀表板'!$C$10="必須採計",T529&gt;0,IF('114成績輸入與落點儀表板'!$C$10="不可採計",T529=0,TRUE)),IF('114成績輸入與落點儀表板'!$C$11="必須採計",U529&gt;0,IF('114成績輸入與落點儀表板'!$C$11="不可採計",U529=0,TRUE)),IF('114成績輸入與落點儀表板'!$C$12="必須採計",V529&gt;0,IF('114成績輸入與落點儀表板'!$C$12="不可採計",V529=0,TRUE)),IF('114成績輸入與落點儀表板'!$C$13="必須採計",W529&gt;0,IF('114成績輸入與落點儀表板'!$C$13="不可採計",W529=0,TRUE)),IF('114成績輸入與落點儀表板'!$C$14="必須採計",X529&gt;0,IF('114成績輸入與落點儀表板'!$C$14="不可採計",X529=0,TRUE)),IF('114成績輸入與落點儀表板'!$C$15="必須採計",Y529&gt;0,IF('114成績輸入與落點儀表板'!$C$15="不可採計",Y529=0,TRUE)),IF('114成績輸入與落點儀表板'!$C$16="必須採計",Z529&gt;0,IF('114成績輸入與落點儀表板'!$C$16="不可採計",Z529=0,TRUE))),"✅ 符合","❌ 不符合")</f>
        <v>✅ 符合</v>
      </c>
      <c r="L529" s="15">
        <v>2</v>
      </c>
      <c r="M529" s="15">
        <v>2</v>
      </c>
      <c r="N529" s="15">
        <v>0</v>
      </c>
      <c r="O529" s="15">
        <v>1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</row>
    <row r="530" spans="1:26" ht="15.75" customHeight="1" x14ac:dyDescent="0.3">
      <c r="A530" s="2" t="s">
        <v>1397</v>
      </c>
      <c r="B530" s="13" t="s">
        <v>1385</v>
      </c>
      <c r="C530" s="13" t="s">
        <v>162</v>
      </c>
      <c r="D530" s="12" t="s">
        <v>103</v>
      </c>
      <c r="E530" s="13" t="s">
        <v>1398</v>
      </c>
      <c r="F530" s="2">
        <v>26</v>
      </c>
      <c r="G530" s="15">
        <v>282</v>
      </c>
      <c r="H530" s="7">
        <f>L530*'114成績輸入與落點儀表板'!$B$2+M530*'114成績輸入與落點儀表板'!$B$3+N530*'114成績輸入與落點儀表板'!$B$4+O530*'114成績輸入與落點儀表板'!$B$5+P530*'114成績輸入與落點儀表板'!$B$6+Q530*'114成績輸入與落點儀表板'!$B$7+R530*'114成績輸入與落點儀表板'!$B$8+S530*'114成績輸入與落點儀表板'!$B$9+T530*'114成績輸入與落點儀表板'!$B$10+U530*'114成績輸入與落點儀表板'!$B$11+V530*'114成績輸入與落點儀表板'!$B$12+W530*'114成績輸入與落點儀表板'!$B$13+X530*'114成績輸入與落點儀表板'!$B$14+Y530*'114成績輸入與落點儀表板'!$B$15+Z530*'114成績輸入與落點儀表板'!$B$16</f>
        <v>0</v>
      </c>
      <c r="I530" s="8">
        <f t="shared" si="16"/>
        <v>-282</v>
      </c>
      <c r="J530" s="2" t="str">
        <f t="shared" si="17"/>
        <v>FAIL</v>
      </c>
      <c r="K530" s="17" t="str">
        <f>IF(AND(IF('114成績輸入與落點儀表板'!$C$2="必須採計",L530&gt;0,IF('114成績輸入與落點儀表板'!$C$2="不可採計",L530=0,TRUE)),IF('114成績輸入與落點儀表板'!$C$3="必須採計",M530&gt;0,IF('114成績輸入與落點儀表板'!$C$3="不可採計",M530=0,TRUE)),IF('114成績輸入與落點儀表板'!$C$4="必須採計",N530&gt;0,IF('114成績輸入與落點儀表板'!$C$4="不可採計",N530=0,TRUE)),IF('114成績輸入與落點儀表板'!$C$5="必須採計",O530&gt;0,IF('114成績輸入與落點儀表板'!$C$5="不可採計",O530=0,TRUE)),IF('114成績輸入與落點儀表板'!$C$6="必須採計",P530&gt;0,IF('114成績輸入與落點儀表板'!$C$6="不可採計",P530=0,TRUE)),IF('114成績輸入與落點儀表板'!$C$7="必須採計",Q530&gt;0,IF('114成績輸入與落點儀表板'!$C$7="不可採計",Q530=0,TRUE)),IF('114成績輸入與落點儀表板'!$C$8="必須採計",R530&gt;0,IF('114成績輸入與落點儀表板'!$C$8="不可採計",R530=0,TRUE)),IF('114成績輸入與落點儀表板'!$C$9="必須採計",S530&gt;0,IF('114成績輸入與落點儀表板'!$C$9="不可採計",S530=0,TRUE)),IF('114成績輸入與落點儀表板'!$C$10="必須採計",T530&gt;0,IF('114成績輸入與落點儀表板'!$C$10="不可採計",T530=0,TRUE)),IF('114成績輸入與落點儀表板'!$C$11="必須採計",U530&gt;0,IF('114成績輸入與落點儀表板'!$C$11="不可採計",U530=0,TRUE)),IF('114成績輸入與落點儀表板'!$C$12="必須採計",V530&gt;0,IF('114成績輸入與落點儀表板'!$C$12="不可採計",V530=0,TRUE)),IF('114成績輸入與落點儀表板'!$C$13="必須採計",W530&gt;0,IF('114成績輸入與落點儀表板'!$C$13="不可採計",W530=0,TRUE)),IF('114成績輸入與落點儀表板'!$C$14="必須採計",X530&gt;0,IF('114成績輸入與落點儀表板'!$C$14="不可採計",X530=0,TRUE)),IF('114成績輸入與落點儀表板'!$C$15="必須採計",Y530&gt;0,IF('114成績輸入與落點儀表板'!$C$15="不可採計",Y530=0,TRUE)),IF('114成績輸入與落點儀表板'!$C$16="必須採計",Z530&gt;0,IF('114成績輸入與落點儀表板'!$C$16="不可採計",Z530=0,TRUE))),"✅ 符合","❌ 不符合")</f>
        <v>✅ 符合</v>
      </c>
      <c r="L530" s="15">
        <v>2</v>
      </c>
      <c r="M530" s="15">
        <v>1</v>
      </c>
      <c r="N530" s="15">
        <v>1</v>
      </c>
      <c r="O530" s="15">
        <v>0</v>
      </c>
      <c r="P530" s="15">
        <v>0</v>
      </c>
      <c r="Q530" s="15">
        <v>0</v>
      </c>
      <c r="R530" s="15">
        <v>2</v>
      </c>
      <c r="S530" s="15">
        <v>2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</row>
    <row r="531" spans="1:26" ht="15.75" customHeight="1" x14ac:dyDescent="0.3">
      <c r="A531" s="2" t="s">
        <v>1399</v>
      </c>
      <c r="B531" s="13" t="s">
        <v>1385</v>
      </c>
      <c r="C531" s="13" t="s">
        <v>1400</v>
      </c>
      <c r="D531" s="12" t="s">
        <v>103</v>
      </c>
      <c r="E531" s="13" t="s">
        <v>1401</v>
      </c>
      <c r="F531" s="2">
        <v>14</v>
      </c>
      <c r="G531" s="15">
        <v>231.5</v>
      </c>
      <c r="H531" s="7">
        <f>L531*'114成績輸入與落點儀表板'!$B$2+M531*'114成績輸入與落點儀表板'!$B$3+N531*'114成績輸入與落點儀表板'!$B$4+O531*'114成績輸入與落點儀表板'!$B$5+P531*'114成績輸入與落點儀表板'!$B$6+Q531*'114成績輸入與落點儀表板'!$B$7+R531*'114成績輸入與落點儀表板'!$B$8+S531*'114成績輸入與落點儀表板'!$B$9+T531*'114成績輸入與落點儀表板'!$B$10+U531*'114成績輸入與落點儀表板'!$B$11+V531*'114成績輸入與落點儀表板'!$B$12+W531*'114成績輸入與落點儀表板'!$B$13+X531*'114成績輸入與落點儀表板'!$B$14+Y531*'114成績輸入與落點儀表板'!$B$15+Z531*'114成績輸入與落點儀表板'!$B$16</f>
        <v>0</v>
      </c>
      <c r="I531" s="8">
        <f t="shared" si="16"/>
        <v>-231.5</v>
      </c>
      <c r="J531" s="2" t="str">
        <f t="shared" si="17"/>
        <v>FAIL</v>
      </c>
      <c r="K531" s="17" t="str">
        <f>IF(AND(IF('114成績輸入與落點儀表板'!$C$2="必須採計",L531&gt;0,IF('114成績輸入與落點儀表板'!$C$2="不可採計",L531=0,TRUE)),IF('114成績輸入與落點儀表板'!$C$3="必須採計",M531&gt;0,IF('114成績輸入與落點儀表板'!$C$3="不可採計",M531=0,TRUE)),IF('114成績輸入與落點儀表板'!$C$4="必須採計",N531&gt;0,IF('114成績輸入與落點儀表板'!$C$4="不可採計",N531=0,TRUE)),IF('114成績輸入與落點儀表板'!$C$5="必須採計",O531&gt;0,IF('114成績輸入與落點儀表板'!$C$5="不可採計",O531=0,TRUE)),IF('114成績輸入與落點儀表板'!$C$6="必須採計",P531&gt;0,IF('114成績輸入與落點儀表板'!$C$6="不可採計",P531=0,TRUE)),IF('114成績輸入與落點儀表板'!$C$7="必須採計",Q531&gt;0,IF('114成績輸入與落點儀表板'!$C$7="不可採計",Q531=0,TRUE)),IF('114成績輸入與落點儀表板'!$C$8="必須採計",R531&gt;0,IF('114成績輸入與落點儀表板'!$C$8="不可採計",R531=0,TRUE)),IF('114成績輸入與落點儀表板'!$C$9="必須採計",S531&gt;0,IF('114成績輸入與落點儀表板'!$C$9="不可採計",S531=0,TRUE)),IF('114成績輸入與落點儀表板'!$C$10="必須採計",T531&gt;0,IF('114成績輸入與落點儀表板'!$C$10="不可採計",T531=0,TRUE)),IF('114成績輸入與落點儀表板'!$C$11="必須採計",U531&gt;0,IF('114成績輸入與落點儀表板'!$C$11="不可採計",U531=0,TRUE)),IF('114成績輸入與落點儀表板'!$C$12="必須採計",V531&gt;0,IF('114成績輸入與落點儀表板'!$C$12="不可採計",V531=0,TRUE)),IF('114成績輸入與落點儀表板'!$C$13="必須採計",W531&gt;0,IF('114成績輸入與落點儀表板'!$C$13="不可採計",W531=0,TRUE)),IF('114成績輸入與落點儀表板'!$C$14="必須採計",X531&gt;0,IF('114成績輸入與落點儀表板'!$C$14="不可採計",X531=0,TRUE)),IF('114成績輸入與落點儀表板'!$C$15="必須採計",Y531&gt;0,IF('114成績輸入與落點儀表板'!$C$15="不可採計",Y531=0,TRUE)),IF('114成績輸入與落點儀表板'!$C$16="必須採計",Z531&gt;0,IF('114成績輸入與落點儀表板'!$C$16="不可採計",Z531=0,TRUE))),"✅ 符合","❌ 不符合")</f>
        <v>✅ 符合</v>
      </c>
      <c r="L531" s="15">
        <v>2</v>
      </c>
      <c r="M531" s="15">
        <v>1</v>
      </c>
      <c r="N531" s="15">
        <v>0</v>
      </c>
      <c r="O531" s="15">
        <v>0</v>
      </c>
      <c r="P531" s="15">
        <v>1.5</v>
      </c>
      <c r="Q531" s="15">
        <v>0</v>
      </c>
      <c r="R531" s="15">
        <v>1.75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</row>
    <row r="532" spans="1:26" ht="15.75" customHeight="1" x14ac:dyDescent="0.3">
      <c r="A532" s="2" t="s">
        <v>1402</v>
      </c>
      <c r="B532" s="13" t="s">
        <v>1385</v>
      </c>
      <c r="C532" s="13" t="s">
        <v>1403</v>
      </c>
      <c r="D532" s="12" t="s">
        <v>80</v>
      </c>
      <c r="E532" s="13" t="s">
        <v>1404</v>
      </c>
      <c r="F532" s="2">
        <v>9</v>
      </c>
      <c r="G532" s="15">
        <v>214.5</v>
      </c>
      <c r="H532" s="7">
        <f>L532*'114成績輸入與落點儀表板'!$B$2+M532*'114成績輸入與落點儀表板'!$B$3+N532*'114成績輸入與落點儀表板'!$B$4+O532*'114成績輸入與落點儀表板'!$B$5+P532*'114成績輸入與落點儀表板'!$B$6+Q532*'114成績輸入與落點儀表板'!$B$7+R532*'114成績輸入與落點儀表板'!$B$8+S532*'114成績輸入與落點儀表板'!$B$9+T532*'114成績輸入與落點儀表板'!$B$10+U532*'114成績輸入與落點儀表板'!$B$11+V532*'114成績輸入與落點儀表板'!$B$12+W532*'114成績輸入與落點儀表板'!$B$13+X532*'114成績輸入與落點儀表板'!$B$14+Y532*'114成績輸入與落點儀表板'!$B$15+Z532*'114成績輸入與落點儀表板'!$B$16</f>
        <v>0</v>
      </c>
      <c r="I532" s="8">
        <f t="shared" si="16"/>
        <v>-214.5</v>
      </c>
      <c r="J532" s="2" t="str">
        <f t="shared" si="17"/>
        <v>FAIL</v>
      </c>
      <c r="K532" s="17" t="str">
        <f>IF(AND(IF('114成績輸入與落點儀表板'!$C$2="必須採計",L532&gt;0,IF('114成績輸入與落點儀表板'!$C$2="不可採計",L532=0,TRUE)),IF('114成績輸入與落點儀表板'!$C$3="必須採計",M532&gt;0,IF('114成績輸入與落點儀表板'!$C$3="不可採計",M532=0,TRUE)),IF('114成績輸入與落點儀表板'!$C$4="必須採計",N532&gt;0,IF('114成績輸入與落點儀表板'!$C$4="不可採計",N532=0,TRUE)),IF('114成績輸入與落點儀表板'!$C$5="必須採計",O532&gt;0,IF('114成績輸入與落點儀表板'!$C$5="不可採計",O532=0,TRUE)),IF('114成績輸入與落點儀表板'!$C$6="必須採計",P532&gt;0,IF('114成績輸入與落點儀表板'!$C$6="不可採計",P532=0,TRUE)),IF('114成績輸入與落點儀表板'!$C$7="必須採計",Q532&gt;0,IF('114成績輸入與落點儀表板'!$C$7="不可採計",Q532=0,TRUE)),IF('114成績輸入與落點儀表板'!$C$8="必須採計",R532&gt;0,IF('114成績輸入與落點儀表板'!$C$8="不可採計",R532=0,TRUE)),IF('114成績輸入與落點儀表板'!$C$9="必須採計",S532&gt;0,IF('114成績輸入與落點儀表板'!$C$9="不可採計",S532=0,TRUE)),IF('114成績輸入與落點儀表板'!$C$10="必須採計",T532&gt;0,IF('114成績輸入與落點儀表板'!$C$10="不可採計",T532=0,TRUE)),IF('114成績輸入與落點儀表板'!$C$11="必須採計",U532&gt;0,IF('114成績輸入與落點儀表板'!$C$11="不可採計",U532=0,TRUE)),IF('114成績輸入與落點儀表板'!$C$12="必須採計",V532&gt;0,IF('114成績輸入與落點儀表板'!$C$12="不可採計",V532=0,TRUE)),IF('114成績輸入與落點儀表板'!$C$13="必須採計",W532&gt;0,IF('114成績輸入與落點儀表板'!$C$13="不可採計",W532=0,TRUE)),IF('114成績輸入與落點儀表板'!$C$14="必須採計",X532&gt;0,IF('114成績輸入與落點儀表板'!$C$14="不可採計",X532=0,TRUE)),IF('114成績輸入與落點儀表板'!$C$15="必須採計",Y532&gt;0,IF('114成績輸入與落點儀表板'!$C$15="不可採計",Y532=0,TRUE)),IF('114成績輸入與落點儀表板'!$C$16="必須採計",Z532&gt;0,IF('114成績輸入與落點儀表板'!$C$16="不可採計",Z532=0,TRUE))),"✅ 符合","❌ 不符合")</f>
        <v>✅ 符合</v>
      </c>
      <c r="L532" s="15">
        <v>2</v>
      </c>
      <c r="M532" s="15">
        <v>1</v>
      </c>
      <c r="N532" s="15">
        <v>2</v>
      </c>
      <c r="O532" s="15">
        <v>0</v>
      </c>
      <c r="P532" s="15">
        <v>0</v>
      </c>
      <c r="Q532" s="15">
        <v>0</v>
      </c>
      <c r="R532" s="15">
        <v>1.5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</row>
    <row r="533" spans="1:26" ht="15.75" customHeight="1" x14ac:dyDescent="0.3">
      <c r="A533" s="2" t="s">
        <v>1405</v>
      </c>
      <c r="B533" s="13" t="s">
        <v>1385</v>
      </c>
      <c r="C533" s="13" t="s">
        <v>1406</v>
      </c>
      <c r="D533" s="12" t="s">
        <v>86</v>
      </c>
      <c r="E533" s="13" t="s">
        <v>1361</v>
      </c>
      <c r="F533" s="2">
        <v>7</v>
      </c>
      <c r="G533" s="15">
        <v>188.5</v>
      </c>
      <c r="H533" s="7">
        <f>L533*'114成績輸入與落點儀表板'!$B$2+M533*'114成績輸入與落點儀表板'!$B$3+N533*'114成績輸入與落點儀表板'!$B$4+O533*'114成績輸入與落點儀表板'!$B$5+P533*'114成績輸入與落點儀表板'!$B$6+Q533*'114成績輸入與落點儀表板'!$B$7+R533*'114成績輸入與落點儀表板'!$B$8+S533*'114成績輸入與落點儀表板'!$B$9+T533*'114成績輸入與落點儀表板'!$B$10+U533*'114成績輸入與落點儀表板'!$B$11+V533*'114成績輸入與落點儀表板'!$B$12+W533*'114成績輸入與落點儀表板'!$B$13+X533*'114成績輸入與落點儀表板'!$B$14+Y533*'114成績輸入與落點儀表板'!$B$15+Z533*'114成績輸入與落點儀表板'!$B$16</f>
        <v>0</v>
      </c>
      <c r="I533" s="8">
        <f t="shared" si="16"/>
        <v>-188.5</v>
      </c>
      <c r="J533" s="2" t="str">
        <f t="shared" si="17"/>
        <v>FAIL</v>
      </c>
      <c r="K533" s="17" t="str">
        <f>IF(AND(IF('114成績輸入與落點儀表板'!$C$2="必須採計",L533&gt;0,IF('114成績輸入與落點儀表板'!$C$2="不可採計",L533=0,TRUE)),IF('114成績輸入與落點儀表板'!$C$3="必須採計",M533&gt;0,IF('114成績輸入與落點儀表板'!$C$3="不可採計",M533=0,TRUE)),IF('114成績輸入與落點儀表板'!$C$4="必須採計",N533&gt;0,IF('114成績輸入與落點儀表板'!$C$4="不可採計",N533=0,TRUE)),IF('114成績輸入與落點儀表板'!$C$5="必須採計",O533&gt;0,IF('114成績輸入與落點儀表板'!$C$5="不可採計",O533=0,TRUE)),IF('114成績輸入與落點儀表板'!$C$6="必須採計",P533&gt;0,IF('114成績輸入與落點儀表板'!$C$6="不可採計",P533=0,TRUE)),IF('114成績輸入與落點儀表板'!$C$7="必須採計",Q533&gt;0,IF('114成績輸入與落點儀表板'!$C$7="不可採計",Q533=0,TRUE)),IF('114成績輸入與落點儀表板'!$C$8="必須採計",R533&gt;0,IF('114成績輸入與落點儀表板'!$C$8="不可採計",R533=0,TRUE)),IF('114成績輸入與落點儀表板'!$C$9="必須採計",S533&gt;0,IF('114成績輸入與落點儀表板'!$C$9="不可採計",S533=0,TRUE)),IF('114成績輸入與落點儀表板'!$C$10="必須採計",T533&gt;0,IF('114成績輸入與落點儀表板'!$C$10="不可採計",T533=0,TRUE)),IF('114成績輸入與落點儀表板'!$C$11="必須採計",U533&gt;0,IF('114成績輸入與落點儀表板'!$C$11="不可採計",U533=0,TRUE)),IF('114成績輸入與落點儀表板'!$C$12="必須採計",V533&gt;0,IF('114成績輸入與落點儀表板'!$C$12="不可採計",V533=0,TRUE)),IF('114成績輸入與落點儀表板'!$C$13="必須採計",W533&gt;0,IF('114成績輸入與落點儀表板'!$C$13="不可採計",W533=0,TRUE)),IF('114成績輸入與落點儀表板'!$C$14="必須採計",X533&gt;0,IF('114成績輸入與落點儀表板'!$C$14="不可採計",X533=0,TRUE)),IF('114成績輸入與落點儀表板'!$C$15="必須採計",Y533&gt;0,IF('114成績輸入與落點儀表板'!$C$15="不可採計",Y533=0,TRUE)),IF('114成績輸入與落點儀表板'!$C$16="必須採計",Z533&gt;0,IF('114成績輸入與落點儀表板'!$C$16="不可採計",Z533=0,TRUE))),"✅ 符合","❌ 不符合")</f>
        <v>✅ 符合</v>
      </c>
      <c r="L533" s="15">
        <v>2</v>
      </c>
      <c r="M533" s="15">
        <v>1.5</v>
      </c>
      <c r="N533" s="15">
        <v>2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</row>
    <row r="534" spans="1:26" customFormat="1" ht="15.75" customHeight="1" x14ac:dyDescent="0.3">
      <c r="A534" s="2" t="s">
        <v>1407</v>
      </c>
      <c r="B534" s="6" t="s">
        <v>1385</v>
      </c>
      <c r="C534" s="6" t="s">
        <v>1408</v>
      </c>
      <c r="D534" s="12" t="s">
        <v>86</v>
      </c>
      <c r="E534" s="13" t="s">
        <v>1409</v>
      </c>
      <c r="F534" s="2">
        <v>6</v>
      </c>
      <c r="G534" s="15">
        <v>194.5</v>
      </c>
      <c r="H534" s="7">
        <f>L534*'114成績輸入與落點儀表板'!$B$2+M534*'114成績輸入與落點儀表板'!$B$3+N534*'114成績輸入與落點儀表板'!$B$4+O534*'114成績輸入與落點儀表板'!$B$5+P534*'114成績輸入與落點儀表板'!$B$6+Q534*'114成績輸入與落點儀表板'!$B$7+R534*'114成績輸入與落點儀表板'!$B$8+S534*'114成績輸入與落點儀表板'!$B$9+T534*'114成績輸入與落點儀表板'!$B$10+U534*'114成績輸入與落點儀表板'!$B$11+V534*'114成績輸入與落點儀表板'!$B$12+W534*'114成績輸入與落點儀表板'!$B$13+X534*'114成績輸入與落點儀表板'!$B$14+Y534*'114成績輸入與落點儀表板'!$B$15+Z534*'114成績輸入與落點儀表板'!$B$16</f>
        <v>0</v>
      </c>
      <c r="I534" s="8">
        <f t="shared" si="16"/>
        <v>-194.5</v>
      </c>
      <c r="J534" s="2" t="str">
        <f t="shared" si="17"/>
        <v>FAIL</v>
      </c>
      <c r="K534" s="17" t="str">
        <f>IF(AND(IF('114成績輸入與落點儀表板'!$C$2="必須採計",L534&gt;0,IF('114成績輸入與落點儀表板'!$C$2="不可採計",L534=0,TRUE)),IF('114成績輸入與落點儀表板'!$C$3="必須採計",M534&gt;0,IF('114成績輸入與落點儀表板'!$C$3="不可採計",M534=0,TRUE)),IF('114成績輸入與落點儀表板'!$C$4="必須採計",N534&gt;0,IF('114成績輸入與落點儀表板'!$C$4="不可採計",N534=0,TRUE)),IF('114成績輸入與落點儀表板'!$C$5="必須採計",O534&gt;0,IF('114成績輸入與落點儀表板'!$C$5="不可採計",O534=0,TRUE)),IF('114成績輸入與落點儀表板'!$C$6="必須採計",P534&gt;0,IF('114成績輸入與落點儀表板'!$C$6="不可採計",P534=0,TRUE)),IF('114成績輸入與落點儀表板'!$C$7="必須採計",Q534&gt;0,IF('114成績輸入與落點儀表板'!$C$7="不可採計",Q534=0,TRUE)),IF('114成績輸入與落點儀表板'!$C$8="必須採計",R534&gt;0,IF('114成績輸入與落點儀表板'!$C$8="不可採計",R534=0,TRUE)),IF('114成績輸入與落點儀表板'!$C$9="必須採計",S534&gt;0,IF('114成績輸入與落點儀表板'!$C$9="不可採計",S534=0,TRUE)),IF('114成績輸入與落點儀表板'!$C$10="必須採計",T534&gt;0,IF('114成績輸入與落點儀表板'!$C$10="不可採計",T534=0,TRUE)),IF('114成績輸入與落點儀表板'!$C$11="必須採計",U534&gt;0,IF('114成績輸入與落點儀表板'!$C$11="不可採計",U534=0,TRUE)),IF('114成績輸入與落點儀表板'!$C$12="必須採計",V534&gt;0,IF('114成績輸入與落點儀表板'!$C$12="不可採計",V534=0,TRUE)),IF('114成績輸入與落點儀表板'!$C$13="必須採計",W534&gt;0,IF('114成績輸入與落點儀表板'!$C$13="不可採計",W534=0,TRUE)),IF('114成績輸入與落點儀表板'!$C$14="必須採計",X534&gt;0,IF('114成績輸入與落點儀表板'!$C$14="不可採計",X534=0,TRUE)),IF('114成績輸入與落點儀表板'!$C$15="必須採計",Y534&gt;0,IF('114成績輸入與落點儀表板'!$C$15="不可採計",Y534=0,TRUE)),IF('114成績輸入與落點儀表板'!$C$16="必須採計",Z534&gt;0,IF('114成績輸入與落點儀表板'!$C$16="不可採計",Z534=0,TRUE))),"✅ 符合","❌ 不符合")</f>
        <v>✅ 符合</v>
      </c>
      <c r="L534" s="15">
        <v>2</v>
      </c>
      <c r="M534" s="15">
        <v>1.5</v>
      </c>
      <c r="N534" s="15">
        <v>0</v>
      </c>
      <c r="O534" s="15">
        <v>2</v>
      </c>
      <c r="P534" s="15">
        <v>0</v>
      </c>
      <c r="Q534" s="15">
        <v>0</v>
      </c>
      <c r="R534" s="15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</row>
    <row r="535" spans="1:26" ht="15.75" customHeight="1" x14ac:dyDescent="0.3">
      <c r="A535" s="2" t="s">
        <v>1410</v>
      </c>
      <c r="B535" s="13" t="s">
        <v>1385</v>
      </c>
      <c r="C535" s="13" t="s">
        <v>168</v>
      </c>
      <c r="D535" s="12" t="s">
        <v>103</v>
      </c>
      <c r="E535" s="13" t="s">
        <v>1411</v>
      </c>
      <c r="F535" s="2">
        <v>28</v>
      </c>
      <c r="G535" s="15">
        <v>278.5</v>
      </c>
      <c r="H535" s="7">
        <f>L535*'114成績輸入與落點儀表板'!$B$2+M535*'114成績輸入與落點儀表板'!$B$3+N535*'114成績輸入與落點儀表板'!$B$4+O535*'114成績輸入與落點儀表板'!$B$5+P535*'114成績輸入與落點儀表板'!$B$6+Q535*'114成績輸入與落點儀表板'!$B$7+R535*'114成績輸入與落點儀表板'!$B$8+S535*'114成績輸入與落點儀表板'!$B$9+T535*'114成績輸入與落點儀表板'!$B$10+U535*'114成績輸入與落點儀表板'!$B$11+V535*'114成績輸入與落點儀表板'!$B$12+W535*'114成績輸入與落點儀表板'!$B$13+X535*'114成績輸入與落點儀表板'!$B$14+Y535*'114成績輸入與落點儀表板'!$B$15+Z535*'114成績輸入與落點儀表板'!$B$16</f>
        <v>0</v>
      </c>
      <c r="I535" s="8">
        <f t="shared" si="16"/>
        <v>-278.5</v>
      </c>
      <c r="J535" s="2" t="str">
        <f t="shared" si="17"/>
        <v>FAIL</v>
      </c>
      <c r="K535" s="17" t="str">
        <f>IF(AND(IF('114成績輸入與落點儀表板'!$C$2="必須採計",L535&gt;0,IF('114成績輸入與落點儀表板'!$C$2="不可採計",L535=0,TRUE)),IF('114成績輸入與落點儀表板'!$C$3="必須採計",M535&gt;0,IF('114成績輸入與落點儀表板'!$C$3="不可採計",M535=0,TRUE)),IF('114成績輸入與落點儀表板'!$C$4="必須採計",N535&gt;0,IF('114成績輸入與落點儀表板'!$C$4="不可採計",N535=0,TRUE)),IF('114成績輸入與落點儀表板'!$C$5="必須採計",O535&gt;0,IF('114成績輸入與落點儀表板'!$C$5="不可採計",O535=0,TRUE)),IF('114成績輸入與落點儀表板'!$C$6="必須採計",P535&gt;0,IF('114成績輸入與落點儀表板'!$C$6="不可採計",P535=0,TRUE)),IF('114成績輸入與落點儀表板'!$C$7="必須採計",Q535&gt;0,IF('114成績輸入與落點儀表板'!$C$7="不可採計",Q535=0,TRUE)),IF('114成績輸入與落點儀表板'!$C$8="必須採計",R535&gt;0,IF('114成績輸入與落點儀表板'!$C$8="不可採計",R535=0,TRUE)),IF('114成績輸入與落點儀表板'!$C$9="必須採計",S535&gt;0,IF('114成績輸入與落點儀表板'!$C$9="不可採計",S535=0,TRUE)),IF('114成績輸入與落點儀表板'!$C$10="必須採計",T535&gt;0,IF('114成績輸入與落點儀表板'!$C$10="不可採計",T535=0,TRUE)),IF('114成績輸入與落點儀表板'!$C$11="必須採計",U535&gt;0,IF('114成績輸入與落點儀表板'!$C$11="不可採計",U535=0,TRUE)),IF('114成績輸入與落點儀表板'!$C$12="必須採計",V535&gt;0,IF('114成績輸入與落點儀表板'!$C$12="不可採計",V535=0,TRUE)),IF('114成績輸入與落點儀表板'!$C$13="必須採計",W535&gt;0,IF('114成績輸入與落點儀表板'!$C$13="不可採計",W535=0,TRUE)),IF('114成績輸入與落點儀表板'!$C$14="必須採計",X535&gt;0,IF('114成績輸入與落點儀表板'!$C$14="不可採計",X535=0,TRUE)),IF('114成績輸入與落點儀表板'!$C$15="必須採計",Y535&gt;0,IF('114成績輸入與落點儀表板'!$C$15="不可採計",Y535=0,TRUE)),IF('114成績輸入與落點儀表板'!$C$16="必須採計",Z535&gt;0,IF('114成績輸入與落點儀表板'!$C$16="不可採計",Z535=0,TRUE))),"✅ 符合","❌ 不符合")</f>
        <v>✅ 符合</v>
      </c>
      <c r="L535" s="15">
        <v>1</v>
      </c>
      <c r="M535" s="15">
        <v>2</v>
      </c>
      <c r="N535" s="15">
        <v>1</v>
      </c>
      <c r="O535" s="15">
        <v>0</v>
      </c>
      <c r="P535" s="15">
        <v>0</v>
      </c>
      <c r="Q535" s="15">
        <v>0</v>
      </c>
      <c r="R535" s="15">
        <v>1.5</v>
      </c>
      <c r="S535" s="15">
        <v>2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</row>
    <row r="536" spans="1:26" ht="15.75" customHeight="1" x14ac:dyDescent="0.3">
      <c r="A536" s="2" t="s">
        <v>1412</v>
      </c>
      <c r="B536" s="13" t="s">
        <v>1385</v>
      </c>
      <c r="C536" s="13" t="s">
        <v>1413</v>
      </c>
      <c r="D536" s="12" t="s">
        <v>103</v>
      </c>
      <c r="E536" s="13" t="s">
        <v>1414</v>
      </c>
      <c r="F536" s="2">
        <v>17</v>
      </c>
      <c r="G536" s="15">
        <v>217</v>
      </c>
      <c r="H536" s="7">
        <f>L536*'114成績輸入與落點儀表板'!$B$2+M536*'114成績輸入與落點儀表板'!$B$3+N536*'114成績輸入與落點儀表板'!$B$4+O536*'114成績輸入與落點儀表板'!$B$5+P536*'114成績輸入與落點儀表板'!$B$6+Q536*'114成績輸入與落點儀表板'!$B$7+R536*'114成績輸入與落點儀表板'!$B$8+S536*'114成績輸入與落點儀表板'!$B$9+T536*'114成績輸入與落點儀表板'!$B$10+U536*'114成績輸入與落點儀表板'!$B$11+V536*'114成績輸入與落點儀表板'!$B$12+W536*'114成績輸入與落點儀表板'!$B$13+X536*'114成績輸入與落點儀表板'!$B$14+Y536*'114成績輸入與落點儀表板'!$B$15+Z536*'114成績輸入與落點儀表板'!$B$16</f>
        <v>0</v>
      </c>
      <c r="I536" s="8">
        <f t="shared" si="16"/>
        <v>-217</v>
      </c>
      <c r="J536" s="2" t="str">
        <f t="shared" si="17"/>
        <v>FAIL</v>
      </c>
      <c r="K536" s="17" t="str">
        <f>IF(AND(IF('114成績輸入與落點儀表板'!$C$2="必須採計",L536&gt;0,IF('114成績輸入與落點儀表板'!$C$2="不可採計",L536=0,TRUE)),IF('114成績輸入與落點儀表板'!$C$3="必須採計",M536&gt;0,IF('114成績輸入與落點儀表板'!$C$3="不可採計",M536=0,TRUE)),IF('114成績輸入與落點儀表板'!$C$4="必須採計",N536&gt;0,IF('114成績輸入與落點儀表板'!$C$4="不可採計",N536=0,TRUE)),IF('114成績輸入與落點儀表板'!$C$5="必須採計",O536&gt;0,IF('114成績輸入與落點儀表板'!$C$5="不可採計",O536=0,TRUE)),IF('114成績輸入與落點儀表板'!$C$6="必須採計",P536&gt;0,IF('114成績輸入與落點儀表板'!$C$6="不可採計",P536=0,TRUE)),IF('114成績輸入與落點儀表板'!$C$7="必須採計",Q536&gt;0,IF('114成績輸入與落點儀表板'!$C$7="不可採計",Q536=0,TRUE)),IF('114成績輸入與落點儀表板'!$C$8="必須採計",R536&gt;0,IF('114成績輸入與落點儀表板'!$C$8="不可採計",R536=0,TRUE)),IF('114成績輸入與落點儀表板'!$C$9="必須採計",S536&gt;0,IF('114成績輸入與落點儀表板'!$C$9="不可採計",S536=0,TRUE)),IF('114成績輸入與落點儀表板'!$C$10="必須採計",T536&gt;0,IF('114成績輸入與落點儀表板'!$C$10="不可採計",T536=0,TRUE)),IF('114成績輸入與落點儀表板'!$C$11="必須採計",U536&gt;0,IF('114成績輸入與落點儀表板'!$C$11="不可採計",U536=0,TRUE)),IF('114成績輸入與落點儀表板'!$C$12="必須採計",V536&gt;0,IF('114成績輸入與落點儀表板'!$C$12="不可採計",V536=0,TRUE)),IF('114成績輸入與落點儀表板'!$C$13="必須採計",W536&gt;0,IF('114成績輸入與落點儀表板'!$C$13="不可採計",W536=0,TRUE)),IF('114成績輸入與落點儀表板'!$C$14="必須採計",X536&gt;0,IF('114成績輸入與落點儀表板'!$C$14="不可採計",X536=0,TRUE)),IF('114成績輸入與落點儀表板'!$C$15="必須採計",Y536&gt;0,IF('114成績輸入與落點儀表板'!$C$15="不可採計",Y536=0,TRUE)),IF('114成績輸入與落點儀表板'!$C$16="必須採計",Z536&gt;0,IF('114成績輸入與落點儀表板'!$C$16="不可採計",Z536=0,TRUE))),"✅ 符合","❌ 不符合")</f>
        <v>✅ 符合</v>
      </c>
      <c r="L536" s="15">
        <v>2</v>
      </c>
      <c r="M536" s="15">
        <v>1</v>
      </c>
      <c r="N536" s="15">
        <v>1.75</v>
      </c>
      <c r="O536" s="15">
        <v>0</v>
      </c>
      <c r="P536" s="15">
        <v>0</v>
      </c>
      <c r="Q536" s="15">
        <v>0</v>
      </c>
      <c r="R536" s="15">
        <v>0</v>
      </c>
      <c r="S536" s="15">
        <v>2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</row>
    <row r="537" spans="1:26" ht="15.75" customHeight="1" x14ac:dyDescent="0.3">
      <c r="A537" s="2" t="s">
        <v>1415</v>
      </c>
      <c r="B537" s="13" t="s">
        <v>1385</v>
      </c>
      <c r="C537" s="13" t="s">
        <v>499</v>
      </c>
      <c r="D537" s="12" t="s">
        <v>203</v>
      </c>
      <c r="E537" s="13" t="s">
        <v>1416</v>
      </c>
      <c r="F537" s="2">
        <v>30</v>
      </c>
      <c r="G537" s="15">
        <v>184</v>
      </c>
      <c r="H537" s="7">
        <f>L537*'114成績輸入與落點儀表板'!$B$2+M537*'114成績輸入與落點儀表板'!$B$3+N537*'114成績輸入與落點儀表板'!$B$4+O537*'114成績輸入與落點儀表板'!$B$5+P537*'114成績輸入與落點儀表板'!$B$6+Q537*'114成績輸入與落點儀表板'!$B$7+R537*'114成績輸入與落點儀表板'!$B$8+S537*'114成績輸入與落點儀表板'!$B$9+T537*'114成績輸入與落點儀表板'!$B$10+U537*'114成績輸入與落點儀表板'!$B$11+V537*'114成績輸入與落點儀表板'!$B$12+W537*'114成績輸入與落點儀表板'!$B$13+X537*'114成績輸入與落點儀表板'!$B$14+Y537*'114成績輸入與落點儀表板'!$B$15+Z537*'114成績輸入與落點儀表板'!$B$16</f>
        <v>0</v>
      </c>
      <c r="I537" s="8">
        <f t="shared" si="16"/>
        <v>-184</v>
      </c>
      <c r="J537" s="2" t="str">
        <f t="shared" si="17"/>
        <v>FAIL</v>
      </c>
      <c r="K537" s="17" t="str">
        <f>IF(AND(IF('114成績輸入與落點儀表板'!$C$2="必須採計",L537&gt;0,IF('114成績輸入與落點儀表板'!$C$2="不可採計",L537=0,TRUE)),IF('114成績輸入與落點儀表板'!$C$3="必須採計",M537&gt;0,IF('114成績輸入與落點儀表板'!$C$3="不可採計",M537=0,TRUE)),IF('114成績輸入與落點儀表板'!$C$4="必須採計",N537&gt;0,IF('114成績輸入與落點儀表板'!$C$4="不可採計",N537=0,TRUE)),IF('114成績輸入與落點儀表板'!$C$5="必須採計",O537&gt;0,IF('114成績輸入與落點儀表板'!$C$5="不可採計",O537=0,TRUE)),IF('114成績輸入與落點儀表板'!$C$6="必須採計",P537&gt;0,IF('114成績輸入與落點儀表板'!$C$6="不可採計",P537=0,TRUE)),IF('114成績輸入與落點儀表板'!$C$7="必須採計",Q537&gt;0,IF('114成績輸入與落點儀表板'!$C$7="不可採計",Q537=0,TRUE)),IF('114成績輸入與落點儀表板'!$C$8="必須採計",R537&gt;0,IF('114成績輸入與落點儀表板'!$C$8="不可採計",R537=0,TRUE)),IF('114成績輸入與落點儀表板'!$C$9="必須採計",S537&gt;0,IF('114成績輸入與落點儀表板'!$C$9="不可採計",S537=0,TRUE)),IF('114成績輸入與落點儀表板'!$C$10="必須採計",T537&gt;0,IF('114成績輸入與落點儀表板'!$C$10="不可採計",T537=0,TRUE)),IF('114成績輸入與落點儀表板'!$C$11="必須採計",U537&gt;0,IF('114成績輸入與落點儀表板'!$C$11="不可採計",U537=0,TRUE)),IF('114成績輸入與落點儀表板'!$C$12="必須採計",V537&gt;0,IF('114成績輸入與落點儀表板'!$C$12="不可採計",V537=0,TRUE)),IF('114成績輸入與落點儀表板'!$C$13="必須採計",W537&gt;0,IF('114成績輸入與落點儀表板'!$C$13="不可採計",W537=0,TRUE)),IF('114成績輸入與落點儀表板'!$C$14="必須採計",X537&gt;0,IF('114成績輸入與落點儀表板'!$C$14="不可採計",X537=0,TRUE)),IF('114成績輸入與落點儀表板'!$C$15="必須採計",Y537&gt;0,IF('114成績輸入與落點儀表板'!$C$15="不可採計",Y537=0,TRUE)),IF('114成績輸入與落點儀表板'!$C$16="必須採計",Z537&gt;0,IF('114成績輸入與落點儀表板'!$C$16="不可採計",Z537=0,TRUE))),"✅ 符合","❌ 不符合")</f>
        <v>✅ 符合</v>
      </c>
      <c r="L537" s="15">
        <v>2</v>
      </c>
      <c r="M537" s="15">
        <v>1.5</v>
      </c>
      <c r="N537" s="15">
        <v>1.5</v>
      </c>
      <c r="O537" s="15">
        <v>0</v>
      </c>
      <c r="P537" s="15">
        <v>0</v>
      </c>
      <c r="Q537" s="15">
        <v>0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</row>
    <row r="538" spans="1:26" customFormat="1" ht="15.75" customHeight="1" x14ac:dyDescent="0.3">
      <c r="A538" s="2" t="s">
        <v>1417</v>
      </c>
      <c r="B538" s="6" t="s">
        <v>1385</v>
      </c>
      <c r="C538" s="6" t="s">
        <v>391</v>
      </c>
      <c r="D538" s="12" t="s">
        <v>121</v>
      </c>
      <c r="E538" s="13" t="s">
        <v>1418</v>
      </c>
      <c r="F538" s="2">
        <v>34</v>
      </c>
      <c r="G538" s="15">
        <v>193.5</v>
      </c>
      <c r="H538" s="7">
        <f>L538*'114成績輸入與落點儀表板'!$B$2+M538*'114成績輸入與落點儀表板'!$B$3+N538*'114成績輸入與落點儀表板'!$B$4+O538*'114成績輸入與落點儀表板'!$B$5+P538*'114成績輸入與落點儀表板'!$B$6+Q538*'114成績輸入與落點儀表板'!$B$7+R538*'114成績輸入與落點儀表板'!$B$8+S538*'114成績輸入與落點儀表板'!$B$9+T538*'114成績輸入與落點儀表板'!$B$10+U538*'114成績輸入與落點儀表板'!$B$11+V538*'114成績輸入與落點儀表板'!$B$12+W538*'114成績輸入與落點儀表板'!$B$13+X538*'114成績輸入與落點儀表板'!$B$14+Y538*'114成績輸入與落點儀表板'!$B$15+Z538*'114成績輸入與落點儀表板'!$B$16</f>
        <v>0</v>
      </c>
      <c r="I538" s="8">
        <f t="shared" si="16"/>
        <v>-193.5</v>
      </c>
      <c r="J538" s="2" t="str">
        <f t="shared" si="17"/>
        <v>FAIL</v>
      </c>
      <c r="K538" s="17" t="str">
        <f>IF(AND(IF('114成績輸入與落點儀表板'!$C$2="必須採計",L538&gt;0,IF('114成績輸入與落點儀表板'!$C$2="不可採計",L538=0,TRUE)),IF('114成績輸入與落點儀表板'!$C$3="必須採計",M538&gt;0,IF('114成績輸入與落點儀表板'!$C$3="不可採計",M538=0,TRUE)),IF('114成績輸入與落點儀表板'!$C$4="必須採計",N538&gt;0,IF('114成績輸入與落點儀表板'!$C$4="不可採計",N538=0,TRUE)),IF('114成績輸入與落點儀表板'!$C$5="必須採計",O538&gt;0,IF('114成績輸入與落點儀表板'!$C$5="不可採計",O538=0,TRUE)),IF('114成績輸入與落點儀表板'!$C$6="必須採計",P538&gt;0,IF('114成績輸入與落點儀表板'!$C$6="不可採計",P538=0,TRUE)),IF('114成績輸入與落點儀表板'!$C$7="必須採計",Q538&gt;0,IF('114成績輸入與落點儀表板'!$C$7="不可採計",Q538=0,TRUE)),IF('114成績輸入與落點儀表板'!$C$8="必須採計",R538&gt;0,IF('114成績輸入與落點儀表板'!$C$8="不可採計",R538=0,TRUE)),IF('114成績輸入與落點儀表板'!$C$9="必須採計",S538&gt;0,IF('114成績輸入與落點儀表板'!$C$9="不可採計",S538=0,TRUE)),IF('114成績輸入與落點儀表板'!$C$10="必須採計",T538&gt;0,IF('114成績輸入與落點儀表板'!$C$10="不可採計",T538=0,TRUE)),IF('114成績輸入與落點儀表板'!$C$11="必須採計",U538&gt;0,IF('114成績輸入與落點儀表板'!$C$11="不可採計",U538=0,TRUE)),IF('114成績輸入與落點儀表板'!$C$12="必須採計",V538&gt;0,IF('114成績輸入與落點儀表板'!$C$12="不可採計",V538=0,TRUE)),IF('114成績輸入與落點儀表板'!$C$13="必須採計",W538&gt;0,IF('114成績輸入與落點儀表板'!$C$13="不可採計",W538=0,TRUE)),IF('114成績輸入與落點儀表板'!$C$14="必須採計",X538&gt;0,IF('114成績輸入與落點儀表板'!$C$14="不可採計",X538=0,TRUE)),IF('114成績輸入與落點儀表板'!$C$15="必須採計",Y538&gt;0,IF('114成績輸入與落點儀表板'!$C$15="不可採計",Y538=0,TRUE)),IF('114成績輸入與落點儀表板'!$C$16="必須採計",Z538&gt;0,IF('114成績輸入與落點儀表板'!$C$16="不可採計",Z538=0,TRUE))),"✅ 符合","❌ 不符合")</f>
        <v>✅ 符合</v>
      </c>
      <c r="L538" s="15">
        <v>1.5</v>
      </c>
      <c r="M538" s="15">
        <v>1.5</v>
      </c>
      <c r="N538" s="15">
        <v>0</v>
      </c>
      <c r="O538" s="15">
        <v>1.25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1</v>
      </c>
      <c r="V538" s="15">
        <v>1</v>
      </c>
      <c r="W538" s="15">
        <v>0</v>
      </c>
      <c r="X538" s="15">
        <v>0</v>
      </c>
      <c r="Y538" s="15">
        <v>0</v>
      </c>
      <c r="Z538" s="15">
        <v>0</v>
      </c>
    </row>
    <row r="539" spans="1:26" customFormat="1" ht="15.75" customHeight="1" x14ac:dyDescent="0.3">
      <c r="A539" s="2" t="s">
        <v>1419</v>
      </c>
      <c r="B539" s="6" t="s">
        <v>1385</v>
      </c>
      <c r="C539" s="6" t="s">
        <v>645</v>
      </c>
      <c r="D539" s="12" t="s">
        <v>121</v>
      </c>
      <c r="E539" s="13" t="s">
        <v>1420</v>
      </c>
      <c r="F539" s="2">
        <v>37</v>
      </c>
      <c r="G539" s="15">
        <v>141</v>
      </c>
      <c r="H539" s="7">
        <f>L539*'114成績輸入與落點儀表板'!$B$2+M539*'114成績輸入與落點儀表板'!$B$3+N539*'114成績輸入與落點儀表板'!$B$4+O539*'114成績輸入與落點儀表板'!$B$5+P539*'114成績輸入與落點儀表板'!$B$6+Q539*'114成績輸入與落點儀表板'!$B$7+R539*'114成績輸入與落點儀表板'!$B$8+S539*'114成績輸入與落點儀表板'!$B$9+T539*'114成績輸入與落點儀表板'!$B$10+U539*'114成績輸入與落點儀表板'!$B$11+V539*'114成績輸入與落點儀表板'!$B$12+W539*'114成績輸入與落點儀表板'!$B$13+X539*'114成績輸入與落點儀表板'!$B$14+Y539*'114成績輸入與落點儀表板'!$B$15+Z539*'114成績輸入與落點儀表板'!$B$16</f>
        <v>0</v>
      </c>
      <c r="I539" s="8">
        <f t="shared" si="16"/>
        <v>-141</v>
      </c>
      <c r="J539" s="2" t="str">
        <f t="shared" si="17"/>
        <v>FAIL</v>
      </c>
      <c r="K539" s="17" t="str">
        <f>IF(AND(IF('114成績輸入與落點儀表板'!$C$2="必須採計",L539&gt;0,IF('114成績輸入與落點儀表板'!$C$2="不可採計",L539=0,TRUE)),IF('114成績輸入與落點儀表板'!$C$3="必須採計",M539&gt;0,IF('114成績輸入與落點儀表板'!$C$3="不可採計",M539=0,TRUE)),IF('114成績輸入與落點儀表板'!$C$4="必須採計",N539&gt;0,IF('114成績輸入與落點儀表板'!$C$4="不可採計",N539=0,TRUE)),IF('114成績輸入與落點儀表板'!$C$5="必須採計",O539&gt;0,IF('114成績輸入與落點儀表板'!$C$5="不可採計",O539=0,TRUE)),IF('114成績輸入與落點儀表板'!$C$6="必須採計",P539&gt;0,IF('114成績輸入與落點儀表板'!$C$6="不可採計",P539=0,TRUE)),IF('114成績輸入與落點儀表板'!$C$7="必須採計",Q539&gt;0,IF('114成績輸入與落點儀表板'!$C$7="不可採計",Q539=0,TRUE)),IF('114成績輸入與落點儀表板'!$C$8="必須採計",R539&gt;0,IF('114成績輸入與落點儀表板'!$C$8="不可採計",R539=0,TRUE)),IF('114成績輸入與落點儀表板'!$C$9="必須採計",S539&gt;0,IF('114成績輸入與落點儀表板'!$C$9="不可採計",S539=0,TRUE)),IF('114成績輸入與落點儀表板'!$C$10="必須採計",T539&gt;0,IF('114成績輸入與落點儀表板'!$C$10="不可採計",T539=0,TRUE)),IF('114成績輸入與落點儀表板'!$C$11="必須採計",U539&gt;0,IF('114成績輸入與落點儀表板'!$C$11="不可採計",U539=0,TRUE)),IF('114成績輸入與落點儀表板'!$C$12="必須採計",V539&gt;0,IF('114成績輸入與落點儀表板'!$C$12="不可採計",V539=0,TRUE)),IF('114成績輸入與落點儀表板'!$C$13="必須採計",W539&gt;0,IF('114成績輸入與落點儀表板'!$C$13="不可採計",W539=0,TRUE)),IF('114成績輸入與落點儀表板'!$C$14="必須採計",X539&gt;0,IF('114成績輸入與落點儀表板'!$C$14="不可採計",X539=0,TRUE)),IF('114成績輸入與落點儀表板'!$C$15="必須採計",Y539&gt;0,IF('114成績輸入與落點儀表板'!$C$15="不可採計",Y539=0,TRUE)),IF('114成績輸入與落點儀表板'!$C$16="必須採計",Z539&gt;0,IF('114成績輸入與落點儀表板'!$C$16="不可採計",Z539=0,TRUE))),"✅ 符合","❌ 不符合")</f>
        <v>✅ 符合</v>
      </c>
      <c r="L539" s="15">
        <v>1</v>
      </c>
      <c r="M539" s="15">
        <v>2</v>
      </c>
      <c r="N539" s="15">
        <v>0</v>
      </c>
      <c r="O539" s="15">
        <v>1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1</v>
      </c>
      <c r="W539" s="15">
        <v>0</v>
      </c>
      <c r="X539" s="15">
        <v>0</v>
      </c>
      <c r="Y539" s="15">
        <v>0</v>
      </c>
      <c r="Z539" s="15">
        <v>0</v>
      </c>
    </row>
    <row r="540" spans="1:26" customFormat="1" ht="15.75" customHeight="1" x14ac:dyDescent="0.3">
      <c r="A540" s="2" t="s">
        <v>1421</v>
      </c>
      <c r="B540" s="6" t="s">
        <v>1385</v>
      </c>
      <c r="C540" s="6" t="s">
        <v>1422</v>
      </c>
      <c r="D540" s="12" t="s">
        <v>121</v>
      </c>
      <c r="E540" s="13" t="s">
        <v>1423</v>
      </c>
      <c r="F540" s="2">
        <v>6</v>
      </c>
      <c r="G540" s="15">
        <v>175</v>
      </c>
      <c r="H540" s="7">
        <f>L540*'114成績輸入與落點儀表板'!$B$2+M540*'114成績輸入與落點儀表板'!$B$3+N540*'114成績輸入與落點儀表板'!$B$4+O540*'114成績輸入與落點儀表板'!$B$5+P540*'114成績輸入與落點儀表板'!$B$6+Q540*'114成績輸入與落點儀表板'!$B$7+R540*'114成績輸入與落點儀表板'!$B$8+S540*'114成績輸入與落點儀表板'!$B$9+T540*'114成績輸入與落點儀表板'!$B$10+U540*'114成績輸入與落點儀表板'!$B$11+V540*'114成績輸入與落點儀表板'!$B$12+W540*'114成績輸入與落點儀表板'!$B$13+X540*'114成績輸入與落點儀表板'!$B$14+Y540*'114成績輸入與落點儀表板'!$B$15+Z540*'114成績輸入與落點儀表板'!$B$16</f>
        <v>0</v>
      </c>
      <c r="I540" s="8">
        <f t="shared" si="16"/>
        <v>-175</v>
      </c>
      <c r="J540" s="2" t="str">
        <f t="shared" si="17"/>
        <v>FAIL</v>
      </c>
      <c r="K540" s="17" t="str">
        <f>IF(AND(IF('114成績輸入與落點儀表板'!$C$2="必須採計",L540&gt;0,IF('114成績輸入與落點儀表板'!$C$2="不可採計",L540=0,TRUE)),IF('114成績輸入與落點儀表板'!$C$3="必須採計",M540&gt;0,IF('114成績輸入與落點儀表板'!$C$3="不可採計",M540=0,TRUE)),IF('114成績輸入與落點儀表板'!$C$4="必須採計",N540&gt;0,IF('114成績輸入與落點儀表板'!$C$4="不可採計",N540=0,TRUE)),IF('114成績輸入與落點儀表板'!$C$5="必須採計",O540&gt;0,IF('114成績輸入與落點儀表板'!$C$5="不可採計",O540=0,TRUE)),IF('114成績輸入與落點儀表板'!$C$6="必須採計",P540&gt;0,IF('114成績輸入與落點儀表板'!$C$6="不可採計",P540=0,TRUE)),IF('114成績輸入與落點儀表板'!$C$7="必須採計",Q540&gt;0,IF('114成績輸入與落點儀表板'!$C$7="不可採計",Q540=0,TRUE)),IF('114成績輸入與落點儀表板'!$C$8="必須採計",R540&gt;0,IF('114成績輸入與落點儀表板'!$C$8="不可採計",R540=0,TRUE)),IF('114成績輸入與落點儀表板'!$C$9="必須採計",S540&gt;0,IF('114成績輸入與落點儀表板'!$C$9="不可採計",S540=0,TRUE)),IF('114成績輸入與落點儀表板'!$C$10="必須採計",T540&gt;0,IF('114成績輸入與落點儀表板'!$C$10="不可採計",T540=0,TRUE)),IF('114成績輸入與落點儀表板'!$C$11="必須採計",U540&gt;0,IF('114成績輸入與落點儀表板'!$C$11="不可採計",U540=0,TRUE)),IF('114成績輸入與落點儀表板'!$C$12="必須採計",V540&gt;0,IF('114成績輸入與落點儀表板'!$C$12="不可採計",V540=0,TRUE)),IF('114成績輸入與落點儀表板'!$C$13="必須採計",W540&gt;0,IF('114成績輸入與落點儀表板'!$C$13="不可採計",W540=0,TRUE)),IF('114成績輸入與落點儀表板'!$C$14="必須採計",X540&gt;0,IF('114成績輸入與落點儀表板'!$C$14="不可採計",X540=0,TRUE)),IF('114成績輸入與落點儀表板'!$C$15="必須採計",Y540&gt;0,IF('114成績輸入與落點儀表板'!$C$15="不可採計",Y540=0,TRUE)),IF('114成績輸入與落點儀表板'!$C$16="必須採計",Z540&gt;0,IF('114成績輸入與落點儀表板'!$C$16="不可採計",Z540=0,TRUE))),"✅ 符合","❌ 不符合")</f>
        <v>✅ 符合</v>
      </c>
      <c r="L540" s="15">
        <v>1.5</v>
      </c>
      <c r="M540" s="15">
        <v>2</v>
      </c>
      <c r="N540" s="15">
        <v>0</v>
      </c>
      <c r="O540" s="15">
        <v>1.5</v>
      </c>
      <c r="P540" s="15">
        <v>0</v>
      </c>
      <c r="Q540" s="15">
        <v>0</v>
      </c>
      <c r="R540" s="15">
        <v>0</v>
      </c>
      <c r="S540" s="15">
        <v>0</v>
      </c>
      <c r="T540" s="15">
        <v>0</v>
      </c>
      <c r="U540" s="15">
        <v>0</v>
      </c>
      <c r="V540" s="15">
        <v>1</v>
      </c>
      <c r="W540" s="15">
        <v>0</v>
      </c>
      <c r="X540" s="15">
        <v>0</v>
      </c>
      <c r="Y540" s="15">
        <v>0</v>
      </c>
      <c r="Z540" s="15">
        <v>0</v>
      </c>
    </row>
    <row r="541" spans="1:26" customFormat="1" ht="15.75" customHeight="1" x14ac:dyDescent="0.3">
      <c r="A541" s="2" t="s">
        <v>1424</v>
      </c>
      <c r="B541" s="6" t="s">
        <v>1385</v>
      </c>
      <c r="C541" s="6" t="s">
        <v>1425</v>
      </c>
      <c r="D541" s="12" t="s">
        <v>121</v>
      </c>
      <c r="E541" s="13" t="s">
        <v>1426</v>
      </c>
      <c r="F541" s="2">
        <v>11</v>
      </c>
      <c r="G541" s="15">
        <v>165.5</v>
      </c>
      <c r="H541" s="7">
        <f>L541*'114成績輸入與落點儀表板'!$B$2+M541*'114成績輸入與落點儀表板'!$B$3+N541*'114成績輸入與落點儀表板'!$B$4+O541*'114成績輸入與落點儀表板'!$B$5+P541*'114成績輸入與落點儀表板'!$B$6+Q541*'114成績輸入與落點儀表板'!$B$7+R541*'114成績輸入與落點儀表板'!$B$8+S541*'114成績輸入與落點儀表板'!$B$9+T541*'114成績輸入與落點儀表板'!$B$10+U541*'114成績輸入與落點儀表板'!$B$11+V541*'114成績輸入與落點儀表板'!$B$12+W541*'114成績輸入與落點儀表板'!$B$13+X541*'114成績輸入與落點儀表板'!$B$14+Y541*'114成績輸入與落點儀表板'!$B$15+Z541*'114成績輸入與落點儀表板'!$B$16</f>
        <v>0</v>
      </c>
      <c r="I541" s="8">
        <f t="shared" si="16"/>
        <v>-165.5</v>
      </c>
      <c r="J541" s="2" t="str">
        <f t="shared" si="17"/>
        <v>FAIL</v>
      </c>
      <c r="K541" s="17" t="str">
        <f>IF(AND(IF('114成績輸入與落點儀表板'!$C$2="必須採計",L541&gt;0,IF('114成績輸入與落點儀表板'!$C$2="不可採計",L541=0,TRUE)),IF('114成績輸入與落點儀表板'!$C$3="必須採計",M541&gt;0,IF('114成績輸入與落點儀表板'!$C$3="不可採計",M541=0,TRUE)),IF('114成績輸入與落點儀表板'!$C$4="必須採計",N541&gt;0,IF('114成績輸入與落點儀表板'!$C$4="不可採計",N541=0,TRUE)),IF('114成績輸入與落點儀表板'!$C$5="必須採計",O541&gt;0,IF('114成績輸入與落點儀表板'!$C$5="不可採計",O541=0,TRUE)),IF('114成績輸入與落點儀表板'!$C$6="必須採計",P541&gt;0,IF('114成績輸入與落點儀表板'!$C$6="不可採計",P541=0,TRUE)),IF('114成績輸入與落點儀表板'!$C$7="必須採計",Q541&gt;0,IF('114成績輸入與落點儀表板'!$C$7="不可採計",Q541=0,TRUE)),IF('114成績輸入與落點儀表板'!$C$8="必須採計",R541&gt;0,IF('114成績輸入與落點儀表板'!$C$8="不可採計",R541=0,TRUE)),IF('114成績輸入與落點儀表板'!$C$9="必須採計",S541&gt;0,IF('114成績輸入與落點儀表板'!$C$9="不可採計",S541=0,TRUE)),IF('114成績輸入與落點儀表板'!$C$10="必須採計",T541&gt;0,IF('114成績輸入與落點儀表板'!$C$10="不可採計",T541=0,TRUE)),IF('114成績輸入與落點儀表板'!$C$11="必須採計",U541&gt;0,IF('114成績輸入與落點儀表板'!$C$11="不可採計",U541=0,TRUE)),IF('114成績輸入與落點儀表板'!$C$12="必須採計",V541&gt;0,IF('114成績輸入與落點儀表板'!$C$12="不可採計",V541=0,TRUE)),IF('114成績輸入與落點儀表板'!$C$13="必須採計",W541&gt;0,IF('114成績輸入與落點儀表板'!$C$13="不可採計",W541=0,TRUE)),IF('114成績輸入與落點儀表板'!$C$14="必須採計",X541&gt;0,IF('114成績輸入與落點儀表板'!$C$14="不可採計",X541=0,TRUE)),IF('114成績輸入與落點儀表板'!$C$15="必須採計",Y541&gt;0,IF('114成績輸入與落點儀表板'!$C$15="不可採計",Y541=0,TRUE)),IF('114成績輸入與落點儀表板'!$C$16="必須採計",Z541&gt;0,IF('114成績輸入與落點儀表板'!$C$16="不可採計",Z541=0,TRUE))),"✅ 符合","❌ 不符合")</f>
        <v>✅ 符合</v>
      </c>
      <c r="L541" s="15">
        <v>1.25</v>
      </c>
      <c r="M541" s="15">
        <v>1.5</v>
      </c>
      <c r="N541" s="15">
        <v>0</v>
      </c>
      <c r="O541" s="15">
        <v>1.5</v>
      </c>
      <c r="P541" s="15">
        <v>0</v>
      </c>
      <c r="Q541" s="15">
        <v>0</v>
      </c>
      <c r="R541" s="15">
        <v>0</v>
      </c>
      <c r="S541" s="15">
        <v>0</v>
      </c>
      <c r="T541" s="15">
        <v>0</v>
      </c>
      <c r="U541" s="15">
        <v>1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</row>
    <row r="542" spans="1:26" customFormat="1" ht="15.75" customHeight="1" x14ac:dyDescent="0.3">
      <c r="A542" s="2" t="s">
        <v>1427</v>
      </c>
      <c r="B542" s="6" t="s">
        <v>1385</v>
      </c>
      <c r="C542" s="6" t="s">
        <v>1428</v>
      </c>
      <c r="D542" s="12" t="s">
        <v>121</v>
      </c>
      <c r="E542" s="13" t="s">
        <v>1429</v>
      </c>
      <c r="F542" s="2">
        <v>9</v>
      </c>
      <c r="G542" s="15">
        <v>154.5</v>
      </c>
      <c r="H542" s="7">
        <f>L542*'114成績輸入與落點儀表板'!$B$2+M542*'114成績輸入與落點儀表板'!$B$3+N542*'114成績輸入與落點儀表板'!$B$4+O542*'114成績輸入與落點儀表板'!$B$5+P542*'114成績輸入與落點儀表板'!$B$6+Q542*'114成績輸入與落點儀表板'!$B$7+R542*'114成績輸入與落點儀表板'!$B$8+S542*'114成績輸入與落點儀表板'!$B$9+T542*'114成績輸入與落點儀表板'!$B$10+U542*'114成績輸入與落點儀表板'!$B$11+V542*'114成績輸入與落點儀表板'!$B$12+W542*'114成績輸入與落點儀表板'!$B$13+X542*'114成績輸入與落點儀表板'!$B$14+Y542*'114成績輸入與落點儀表板'!$B$15+Z542*'114成績輸入與落點儀表板'!$B$16</f>
        <v>0</v>
      </c>
      <c r="I542" s="8">
        <f t="shared" si="16"/>
        <v>-154.5</v>
      </c>
      <c r="J542" s="2" t="str">
        <f t="shared" si="17"/>
        <v>FAIL</v>
      </c>
      <c r="K542" s="17" t="str">
        <f>IF(AND(IF('114成績輸入與落點儀表板'!$C$2="必須採計",L542&gt;0,IF('114成績輸入與落點儀表板'!$C$2="不可採計",L542=0,TRUE)),IF('114成績輸入與落點儀表板'!$C$3="必須採計",M542&gt;0,IF('114成績輸入與落點儀表板'!$C$3="不可採計",M542=0,TRUE)),IF('114成績輸入與落點儀表板'!$C$4="必須採計",N542&gt;0,IF('114成績輸入與落點儀表板'!$C$4="不可採計",N542=0,TRUE)),IF('114成績輸入與落點儀表板'!$C$5="必須採計",O542&gt;0,IF('114成績輸入與落點儀表板'!$C$5="不可採計",O542=0,TRUE)),IF('114成績輸入與落點儀表板'!$C$6="必須採計",P542&gt;0,IF('114成績輸入與落點儀表板'!$C$6="不可採計",P542=0,TRUE)),IF('114成績輸入與落點儀表板'!$C$7="必須採計",Q542&gt;0,IF('114成績輸入與落點儀表板'!$C$7="不可採計",Q542=0,TRUE)),IF('114成績輸入與落點儀表板'!$C$8="必須採計",R542&gt;0,IF('114成績輸入與落點儀表板'!$C$8="不可採計",R542=0,TRUE)),IF('114成績輸入與落點儀表板'!$C$9="必須採計",S542&gt;0,IF('114成績輸入與落點儀表板'!$C$9="不可採計",S542=0,TRUE)),IF('114成績輸入與落點儀表板'!$C$10="必須採計",T542&gt;0,IF('114成績輸入與落點儀表板'!$C$10="不可採計",T542=0,TRUE)),IF('114成績輸入與落點儀表板'!$C$11="必須採計",U542&gt;0,IF('114成績輸入與落點儀表板'!$C$11="不可採計",U542=0,TRUE)),IF('114成績輸入與落點儀表板'!$C$12="必須採計",V542&gt;0,IF('114成績輸入與落點儀表板'!$C$12="不可採計",V542=0,TRUE)),IF('114成績輸入與落點儀表板'!$C$13="必須採計",W542&gt;0,IF('114成績輸入與落點儀表板'!$C$13="不可採計",W542=0,TRUE)),IF('114成績輸入與落點儀表板'!$C$14="必須採計",X542&gt;0,IF('114成績輸入與落點儀表板'!$C$14="不可採計",X542=0,TRUE)),IF('114成績輸入與落點儀表板'!$C$15="必須採計",Y542&gt;0,IF('114成績輸入與落點儀表板'!$C$15="不可採計",Y542=0,TRUE)),IF('114成績輸入與落點儀表板'!$C$16="必須採計",Z542&gt;0,IF('114成績輸入與落點儀表板'!$C$16="不可採計",Z542=0,TRUE))),"✅ 符合","❌ 不符合")</f>
        <v>✅ 符合</v>
      </c>
      <c r="L542" s="15">
        <v>1.5</v>
      </c>
      <c r="M542" s="15">
        <v>2</v>
      </c>
      <c r="N542" s="15">
        <v>0</v>
      </c>
      <c r="O542" s="15">
        <v>1</v>
      </c>
      <c r="P542" s="15">
        <v>0</v>
      </c>
      <c r="Q542" s="15">
        <v>0</v>
      </c>
      <c r="R542" s="15">
        <v>0</v>
      </c>
      <c r="S542" s="15">
        <v>0</v>
      </c>
      <c r="T542" s="15">
        <v>0</v>
      </c>
      <c r="U542" s="15">
        <v>1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</row>
    <row r="543" spans="1:26" customFormat="1" ht="15.75" customHeight="1" x14ac:dyDescent="0.3">
      <c r="A543" s="2" t="s">
        <v>1430</v>
      </c>
      <c r="B543" s="6" t="s">
        <v>1385</v>
      </c>
      <c r="C543" s="6" t="s">
        <v>1431</v>
      </c>
      <c r="D543" s="12" t="s">
        <v>73</v>
      </c>
      <c r="E543" s="13" t="s">
        <v>1432</v>
      </c>
      <c r="F543" s="2">
        <v>8</v>
      </c>
      <c r="G543" s="15">
        <v>175</v>
      </c>
      <c r="H543" s="7">
        <f>L543*'114成績輸入與落點儀表板'!$B$2+M543*'114成績輸入與落點儀表板'!$B$3+N543*'114成績輸入與落點儀表板'!$B$4+O543*'114成績輸入與落點儀表板'!$B$5+P543*'114成績輸入與落點儀表板'!$B$6+Q543*'114成績輸入與落點儀表板'!$B$7+R543*'114成績輸入與落點儀表板'!$B$8+S543*'114成績輸入與落點儀表板'!$B$9+T543*'114成績輸入與落點儀表板'!$B$10+U543*'114成績輸入與落點儀表板'!$B$11+V543*'114成績輸入與落點儀表板'!$B$12+W543*'114成績輸入與落點儀表板'!$B$13+X543*'114成績輸入與落點儀表板'!$B$14+Y543*'114成績輸入與落點儀表板'!$B$15+Z543*'114成績輸入與落點儀表板'!$B$16</f>
        <v>0</v>
      </c>
      <c r="I543" s="8">
        <f t="shared" si="16"/>
        <v>-175</v>
      </c>
      <c r="J543" s="2" t="str">
        <f t="shared" si="17"/>
        <v>FAIL</v>
      </c>
      <c r="K543" s="17" t="str">
        <f>IF(AND(IF('114成績輸入與落點儀表板'!$C$2="必須採計",L543&gt;0,IF('114成績輸入與落點儀表板'!$C$2="不可採計",L543=0,TRUE)),IF('114成績輸入與落點儀表板'!$C$3="必須採計",M543&gt;0,IF('114成績輸入與落點儀表板'!$C$3="不可採計",M543=0,TRUE)),IF('114成績輸入與落點儀表板'!$C$4="必須採計",N543&gt;0,IF('114成績輸入與落點儀表板'!$C$4="不可採計",N543=0,TRUE)),IF('114成績輸入與落點儀表板'!$C$5="必須採計",O543&gt;0,IF('114成績輸入與落點儀表板'!$C$5="不可採計",O543=0,TRUE)),IF('114成績輸入與落點儀表板'!$C$6="必須採計",P543&gt;0,IF('114成績輸入與落點儀表板'!$C$6="不可採計",P543=0,TRUE)),IF('114成績輸入與落點儀表板'!$C$7="必須採計",Q543&gt;0,IF('114成績輸入與落點儀表板'!$C$7="不可採計",Q543=0,TRUE)),IF('114成績輸入與落點儀表板'!$C$8="必須採計",R543&gt;0,IF('114成績輸入與落點儀表板'!$C$8="不可採計",R543=0,TRUE)),IF('114成績輸入與落點儀表板'!$C$9="必須採計",S543&gt;0,IF('114成績輸入與落點儀表板'!$C$9="不可採計",S543=0,TRUE)),IF('114成績輸入與落點儀表板'!$C$10="必須採計",T543&gt;0,IF('114成績輸入與落點儀表板'!$C$10="不可採計",T543=0,TRUE)),IF('114成績輸入與落點儀表板'!$C$11="必須採計",U543&gt;0,IF('114成績輸入與落點儀表板'!$C$11="不可採計",U543=0,TRUE)),IF('114成績輸入與落點儀表板'!$C$12="必須採計",V543&gt;0,IF('114成績輸入與落點儀表板'!$C$12="不可採計",V543=0,TRUE)),IF('114成績輸入與落點儀表板'!$C$13="必須採計",W543&gt;0,IF('114成績輸入與落點儀表板'!$C$13="不可採計",W543=0,TRUE)),IF('114成績輸入與落點儀表板'!$C$14="必須採計",X543&gt;0,IF('114成績輸入與落點儀表板'!$C$14="不可採計",X543=0,TRUE)),IF('114成績輸入與落點儀表板'!$C$15="必須採計",Y543&gt;0,IF('114成績輸入與落點儀表板'!$C$15="不可採計",Y543=0,TRUE)),IF('114成績輸入與落點儀表板'!$C$16="必須採計",Z543&gt;0,IF('114成績輸入與落點儀表板'!$C$16="不可採計",Z543=0,TRUE))),"✅ 符合","❌ 不符合")</f>
        <v>✅ 符合</v>
      </c>
      <c r="L543" s="15">
        <v>1</v>
      </c>
      <c r="M543" s="15">
        <v>1.5</v>
      </c>
      <c r="N543" s="15">
        <v>0</v>
      </c>
      <c r="O543" s="15">
        <v>2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0</v>
      </c>
      <c r="V543" s="15">
        <v>1</v>
      </c>
      <c r="W543" s="15">
        <v>0</v>
      </c>
      <c r="X543" s="15">
        <v>0</v>
      </c>
      <c r="Y543" s="15">
        <v>0</v>
      </c>
      <c r="Z543" s="15">
        <v>0</v>
      </c>
    </row>
    <row r="544" spans="1:26" customFormat="1" ht="15.75" customHeight="1" x14ac:dyDescent="0.3">
      <c r="A544" s="2" t="s">
        <v>1433</v>
      </c>
      <c r="B544" s="6" t="s">
        <v>1385</v>
      </c>
      <c r="C544" s="6" t="s">
        <v>1434</v>
      </c>
      <c r="D544" s="12" t="s">
        <v>73</v>
      </c>
      <c r="E544" s="13" t="s">
        <v>1435</v>
      </c>
      <c r="F544" s="2">
        <v>6</v>
      </c>
      <c r="G544" s="15">
        <v>143</v>
      </c>
      <c r="H544" s="7">
        <f>L544*'114成績輸入與落點儀表板'!$B$2+M544*'114成績輸入與落點儀表板'!$B$3+N544*'114成績輸入與落點儀表板'!$B$4+O544*'114成績輸入與落點儀表板'!$B$5+P544*'114成績輸入與落點儀表板'!$B$6+Q544*'114成績輸入與落點儀表板'!$B$7+R544*'114成績輸入與落點儀表板'!$B$8+S544*'114成績輸入與落點儀表板'!$B$9+T544*'114成績輸入與落點儀表板'!$B$10+U544*'114成績輸入與落點儀表板'!$B$11+V544*'114成績輸入與落點儀表板'!$B$12+W544*'114成績輸入與落點儀表板'!$B$13+X544*'114成績輸入與落點儀表板'!$B$14+Y544*'114成績輸入與落點儀表板'!$B$15+Z544*'114成績輸入與落點儀表板'!$B$16</f>
        <v>0</v>
      </c>
      <c r="I544" s="8">
        <f t="shared" si="16"/>
        <v>-143</v>
      </c>
      <c r="J544" s="2" t="str">
        <f t="shared" si="17"/>
        <v>FAIL</v>
      </c>
      <c r="K544" s="17" t="str">
        <f>IF(AND(IF('114成績輸入與落點儀表板'!$C$2="必須採計",L544&gt;0,IF('114成績輸入與落點儀表板'!$C$2="不可採計",L544=0,TRUE)),IF('114成績輸入與落點儀表板'!$C$3="必須採計",M544&gt;0,IF('114成績輸入與落點儀表板'!$C$3="不可採計",M544=0,TRUE)),IF('114成績輸入與落點儀表板'!$C$4="必須採計",N544&gt;0,IF('114成績輸入與落點儀表板'!$C$4="不可採計",N544=0,TRUE)),IF('114成績輸入與落點儀表板'!$C$5="必須採計",O544&gt;0,IF('114成績輸入與落點儀表板'!$C$5="不可採計",O544=0,TRUE)),IF('114成績輸入與落點儀表板'!$C$6="必須採計",P544&gt;0,IF('114成績輸入與落點儀表板'!$C$6="不可採計",P544=0,TRUE)),IF('114成績輸入與落點儀表板'!$C$7="必須採計",Q544&gt;0,IF('114成績輸入與落點儀表板'!$C$7="不可採計",Q544=0,TRUE)),IF('114成績輸入與落點儀表板'!$C$8="必須採計",R544&gt;0,IF('114成績輸入與落點儀表板'!$C$8="不可採計",R544=0,TRUE)),IF('114成績輸入與落點儀表板'!$C$9="必須採計",S544&gt;0,IF('114成績輸入與落點儀表板'!$C$9="不可採計",S544=0,TRUE)),IF('114成績輸入與落點儀表板'!$C$10="必須採計",T544&gt;0,IF('114成績輸入與落點儀表板'!$C$10="不可採計",T544=0,TRUE)),IF('114成績輸入與落點儀表板'!$C$11="必須採計",U544&gt;0,IF('114成績輸入與落點儀表板'!$C$11="不可採計",U544=0,TRUE)),IF('114成績輸入與落點儀表板'!$C$12="必須採計",V544&gt;0,IF('114成績輸入與落點儀表板'!$C$12="不可採計",V544=0,TRUE)),IF('114成績輸入與落點儀表板'!$C$13="必須採計",W544&gt;0,IF('114成績輸入與落點儀表板'!$C$13="不可採計",W544=0,TRUE)),IF('114成績輸入與落點儀表板'!$C$14="必須採計",X544&gt;0,IF('114成績輸入與落點儀表板'!$C$14="不可採計",X544=0,TRUE)),IF('114成績輸入與落點儀表板'!$C$15="必須採計",Y544&gt;0,IF('114成績輸入與落點儀表板'!$C$15="不可採計",Y544=0,TRUE)),IF('114成績輸入與落點儀表板'!$C$16="必須採計",Z544&gt;0,IF('114成績輸入與落點儀表板'!$C$16="不可採計",Z544=0,TRUE))),"✅ 符合","❌ 不符合")</f>
        <v>❌ 不符合</v>
      </c>
      <c r="L544" s="15">
        <v>0</v>
      </c>
      <c r="M544" s="15">
        <v>1.5</v>
      </c>
      <c r="N544" s="15">
        <v>0</v>
      </c>
      <c r="O544" s="15">
        <v>2</v>
      </c>
      <c r="P544" s="15">
        <v>0</v>
      </c>
      <c r="Q544" s="15">
        <v>0</v>
      </c>
      <c r="R544" s="15">
        <v>0</v>
      </c>
      <c r="S544" s="15">
        <v>0</v>
      </c>
      <c r="T544" s="15">
        <v>0</v>
      </c>
      <c r="U544" s="15">
        <v>0</v>
      </c>
      <c r="V544" s="15">
        <v>1</v>
      </c>
      <c r="W544" s="15">
        <v>0</v>
      </c>
      <c r="X544" s="15">
        <v>0</v>
      </c>
      <c r="Y544" s="15">
        <v>0</v>
      </c>
      <c r="Z544" s="15">
        <v>0</v>
      </c>
    </row>
    <row r="545" spans="1:26" customFormat="1" ht="15.75" customHeight="1" x14ac:dyDescent="0.3">
      <c r="A545" s="2" t="s">
        <v>1436</v>
      </c>
      <c r="B545" s="6" t="s">
        <v>1385</v>
      </c>
      <c r="C545" s="6" t="s">
        <v>563</v>
      </c>
      <c r="D545" s="12" t="s">
        <v>121</v>
      </c>
      <c r="E545" s="13" t="s">
        <v>218</v>
      </c>
      <c r="F545" s="2">
        <v>16</v>
      </c>
      <c r="G545" s="15">
        <v>124.5</v>
      </c>
      <c r="H545" s="7">
        <f>L545*'114成績輸入與落點儀表板'!$B$2+M545*'114成績輸入與落點儀表板'!$B$3+N545*'114成績輸入與落點儀表板'!$B$4+O545*'114成績輸入與落點儀表板'!$B$5+P545*'114成績輸入與落點儀表板'!$B$6+Q545*'114成績輸入與落點儀表板'!$B$7+R545*'114成績輸入與落點儀表板'!$B$8+S545*'114成績輸入與落點儀表板'!$B$9+T545*'114成績輸入與落點儀表板'!$B$10+U545*'114成績輸入與落點儀表板'!$B$11+V545*'114成績輸入與落點儀表板'!$B$12+W545*'114成績輸入與落點儀表板'!$B$13+X545*'114成績輸入與落點儀表板'!$B$14+Y545*'114成績輸入與落點儀表板'!$B$15+Z545*'114成績輸入與落點儀表板'!$B$16</f>
        <v>0</v>
      </c>
      <c r="I545" s="8">
        <f t="shared" si="16"/>
        <v>-124.5</v>
      </c>
      <c r="J545" s="2" t="str">
        <f t="shared" si="17"/>
        <v>FAIL</v>
      </c>
      <c r="K545" s="17" t="str">
        <f>IF(AND(IF('114成績輸入與落點儀表板'!$C$2="必須採計",L545&gt;0,IF('114成績輸入與落點儀表板'!$C$2="不可採計",L545=0,TRUE)),IF('114成績輸入與落點儀表板'!$C$3="必須採計",M545&gt;0,IF('114成績輸入與落點儀表板'!$C$3="不可採計",M545=0,TRUE)),IF('114成績輸入與落點儀表板'!$C$4="必須採計",N545&gt;0,IF('114成績輸入與落點儀表板'!$C$4="不可採計",N545=0,TRUE)),IF('114成績輸入與落點儀表板'!$C$5="必須採計",O545&gt;0,IF('114成績輸入與落點儀表板'!$C$5="不可採計",O545=0,TRUE)),IF('114成績輸入與落點儀表板'!$C$6="必須採計",P545&gt;0,IF('114成績輸入與落點儀表板'!$C$6="不可採計",P545=0,TRUE)),IF('114成績輸入與落點儀表板'!$C$7="必須採計",Q545&gt;0,IF('114成績輸入與落點儀表板'!$C$7="不可採計",Q545=0,TRUE)),IF('114成績輸入與落點儀表板'!$C$8="必須採計",R545&gt;0,IF('114成績輸入與落點儀表板'!$C$8="不可採計",R545=0,TRUE)),IF('114成績輸入與落點儀表板'!$C$9="必須採計",S545&gt;0,IF('114成績輸入與落點儀表板'!$C$9="不可採計",S545=0,TRUE)),IF('114成績輸入與落點儀表板'!$C$10="必須採計",T545&gt;0,IF('114成績輸入與落點儀表板'!$C$10="不可採計",T545=0,TRUE)),IF('114成績輸入與落點儀表板'!$C$11="必須採計",U545&gt;0,IF('114成績輸入與落點儀表板'!$C$11="不可採計",U545=0,TRUE)),IF('114成績輸入與落點儀表板'!$C$12="必須採計",V545&gt;0,IF('114成績輸入與落點儀表板'!$C$12="不可採計",V545=0,TRUE)),IF('114成績輸入與落點儀表板'!$C$13="必須採計",W545&gt;0,IF('114成績輸入與落點儀表板'!$C$13="不可採計",W545=0,TRUE)),IF('114成績輸入與落點儀表板'!$C$14="必須採計",X545&gt;0,IF('114成績輸入與落點儀表板'!$C$14="不可採計",X545=0,TRUE)),IF('114成績輸入與落點儀表板'!$C$15="必須採計",Y545&gt;0,IF('114成績輸入與落點儀表板'!$C$15="不可採計",Y545=0,TRUE)),IF('114成績輸入與落點儀表板'!$C$16="必須採計",Z545&gt;0,IF('114成績輸入與落點儀表板'!$C$16="不可採計",Z545=0,TRUE))),"✅ 符合","❌ 不符合")</f>
        <v>✅ 符合</v>
      </c>
      <c r="L545" s="15">
        <v>1</v>
      </c>
      <c r="M545" s="15">
        <v>1.5</v>
      </c>
      <c r="N545" s="15">
        <v>0</v>
      </c>
      <c r="O545" s="15">
        <v>1.5</v>
      </c>
      <c r="P545" s="15">
        <v>0</v>
      </c>
      <c r="Q545" s="15">
        <v>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</row>
    <row r="546" spans="1:26" customFormat="1" ht="15.75" customHeight="1" x14ac:dyDescent="0.3">
      <c r="A546" s="2" t="s">
        <v>1437</v>
      </c>
      <c r="B546" s="6" t="s">
        <v>1385</v>
      </c>
      <c r="C546" s="6" t="s">
        <v>352</v>
      </c>
      <c r="D546" s="12" t="s">
        <v>121</v>
      </c>
      <c r="E546" s="13" t="s">
        <v>1438</v>
      </c>
      <c r="F546" s="2">
        <v>40</v>
      </c>
      <c r="G546" s="15">
        <v>174.5</v>
      </c>
      <c r="H546" s="7">
        <f>L546*'114成績輸入與落點儀表板'!$B$2+M546*'114成績輸入與落點儀表板'!$B$3+N546*'114成績輸入與落點儀表板'!$B$4+O546*'114成績輸入與落點儀表板'!$B$5+P546*'114成績輸入與落點儀表板'!$B$6+Q546*'114成績輸入與落點儀表板'!$B$7+R546*'114成績輸入與落點儀表板'!$B$8+S546*'114成績輸入與落點儀表板'!$B$9+T546*'114成績輸入與落點儀表板'!$B$10+U546*'114成績輸入與落點儀表板'!$B$11+V546*'114成績輸入與落點儀表板'!$B$12+W546*'114成績輸入與落點儀表板'!$B$13+X546*'114成績輸入與落點儀表板'!$B$14+Y546*'114成績輸入與落點儀表板'!$B$15+Z546*'114成績輸入與落點儀表板'!$B$16</f>
        <v>0</v>
      </c>
      <c r="I546" s="8">
        <f t="shared" si="16"/>
        <v>-174.5</v>
      </c>
      <c r="J546" s="2" t="str">
        <f t="shared" si="17"/>
        <v>FAIL</v>
      </c>
      <c r="K546" s="17" t="str">
        <f>IF(AND(IF('114成績輸入與落點儀表板'!$C$2="必須採計",L546&gt;0,IF('114成績輸入與落點儀表板'!$C$2="不可採計",L546=0,TRUE)),IF('114成績輸入與落點儀表板'!$C$3="必須採計",M546&gt;0,IF('114成績輸入與落點儀表板'!$C$3="不可採計",M546=0,TRUE)),IF('114成績輸入與落點儀表板'!$C$4="必須採計",N546&gt;0,IF('114成績輸入與落點儀表板'!$C$4="不可採計",N546=0,TRUE)),IF('114成績輸入與落點儀表板'!$C$5="必須採計",O546&gt;0,IF('114成績輸入與落點儀表板'!$C$5="不可採計",O546=0,TRUE)),IF('114成績輸入與落點儀表板'!$C$6="必須採計",P546&gt;0,IF('114成績輸入與落點儀表板'!$C$6="不可採計",P546=0,TRUE)),IF('114成績輸入與落點儀表板'!$C$7="必須採計",Q546&gt;0,IF('114成績輸入與落點儀表板'!$C$7="不可採計",Q546=0,TRUE)),IF('114成績輸入與落點儀表板'!$C$8="必須採計",R546&gt;0,IF('114成績輸入與落點儀表板'!$C$8="不可採計",R546=0,TRUE)),IF('114成績輸入與落點儀表板'!$C$9="必須採計",S546&gt;0,IF('114成績輸入與落點儀表板'!$C$9="不可採計",S546=0,TRUE)),IF('114成績輸入與落點儀表板'!$C$10="必須採計",T546&gt;0,IF('114成績輸入與落點儀表板'!$C$10="不可採計",T546=0,TRUE)),IF('114成績輸入與落點儀表板'!$C$11="必須採計",U546&gt;0,IF('114成績輸入與落點儀表板'!$C$11="不可採計",U546=0,TRUE)),IF('114成績輸入與落點儀表板'!$C$12="必須採計",V546&gt;0,IF('114成績輸入與落點儀表板'!$C$12="不可採計",V546=0,TRUE)),IF('114成績輸入與落點儀表板'!$C$13="必須採計",W546&gt;0,IF('114成績輸入與落點儀表板'!$C$13="不可採計",W546=0,TRUE)),IF('114成績輸入與落點儀表板'!$C$14="必須採計",X546&gt;0,IF('114成績輸入與落點儀表板'!$C$14="不可採計",X546=0,TRUE)),IF('114成績輸入與落點儀表板'!$C$15="必須採計",Y546&gt;0,IF('114成績輸入與落點儀表板'!$C$15="不可採計",Y546=0,TRUE)),IF('114成績輸入與落點儀表板'!$C$16="必須採計",Z546&gt;0,IF('114成績輸入與落點儀表板'!$C$16="不可採計",Z546=0,TRUE))),"✅ 符合","❌ 不符合")</f>
        <v>✅ 符合</v>
      </c>
      <c r="L546" s="15">
        <v>1.5</v>
      </c>
      <c r="M546" s="15">
        <v>2</v>
      </c>
      <c r="N546" s="15">
        <v>0</v>
      </c>
      <c r="O546" s="15">
        <v>1</v>
      </c>
      <c r="P546" s="15">
        <v>0</v>
      </c>
      <c r="Q546" s="15">
        <v>0</v>
      </c>
      <c r="R546" s="15">
        <v>0</v>
      </c>
      <c r="S546" s="15">
        <v>0</v>
      </c>
      <c r="T546" s="15">
        <v>0</v>
      </c>
      <c r="U546" s="15">
        <v>1.5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</row>
    <row r="547" spans="1:26" customFormat="1" ht="15.75" customHeight="1" x14ac:dyDescent="0.3">
      <c r="A547" s="2" t="s">
        <v>1439</v>
      </c>
      <c r="B547" s="6" t="s">
        <v>1385</v>
      </c>
      <c r="C547" s="6" t="s">
        <v>394</v>
      </c>
      <c r="D547" s="12" t="s">
        <v>121</v>
      </c>
      <c r="E547" s="13" t="s">
        <v>1440</v>
      </c>
      <c r="F547" s="2">
        <v>14</v>
      </c>
      <c r="G547" s="15">
        <v>175.5</v>
      </c>
      <c r="H547" s="7">
        <f>L547*'114成績輸入與落點儀表板'!$B$2+M547*'114成績輸入與落點儀表板'!$B$3+N547*'114成績輸入與落點儀表板'!$B$4+O547*'114成績輸入與落點儀表板'!$B$5+P547*'114成績輸入與落點儀表板'!$B$6+Q547*'114成績輸入與落點儀表板'!$B$7+R547*'114成績輸入與落點儀表板'!$B$8+S547*'114成績輸入與落點儀表板'!$B$9+T547*'114成績輸入與落點儀表板'!$B$10+U547*'114成績輸入與落點儀表板'!$B$11+V547*'114成績輸入與落點儀表板'!$B$12+W547*'114成績輸入與落點儀表板'!$B$13+X547*'114成績輸入與落點儀表板'!$B$14+Y547*'114成績輸入與落點儀表板'!$B$15+Z547*'114成績輸入與落點儀表板'!$B$16</f>
        <v>0</v>
      </c>
      <c r="I547" s="8">
        <f t="shared" si="16"/>
        <v>-175.5</v>
      </c>
      <c r="J547" s="2" t="str">
        <f t="shared" si="17"/>
        <v>FAIL</v>
      </c>
      <c r="K547" s="17" t="str">
        <f>IF(AND(IF('114成績輸入與落點儀表板'!$C$2="必須採計",L547&gt;0,IF('114成績輸入與落點儀表板'!$C$2="不可採計",L547=0,TRUE)),IF('114成績輸入與落點儀表板'!$C$3="必須採計",M547&gt;0,IF('114成績輸入與落點儀表板'!$C$3="不可採計",M547=0,TRUE)),IF('114成績輸入與落點儀表板'!$C$4="必須採計",N547&gt;0,IF('114成績輸入與落點儀表板'!$C$4="不可採計",N547=0,TRUE)),IF('114成績輸入與落點儀表板'!$C$5="必須採計",O547&gt;0,IF('114成績輸入與落點儀表板'!$C$5="不可採計",O547=0,TRUE)),IF('114成績輸入與落點儀表板'!$C$6="必須採計",P547&gt;0,IF('114成績輸入與落點儀表板'!$C$6="不可採計",P547=0,TRUE)),IF('114成績輸入與落點儀表板'!$C$7="必須採計",Q547&gt;0,IF('114成績輸入與落點儀表板'!$C$7="不可採計",Q547=0,TRUE)),IF('114成績輸入與落點儀表板'!$C$8="必須採計",R547&gt;0,IF('114成績輸入與落點儀表板'!$C$8="不可採計",R547=0,TRUE)),IF('114成績輸入與落點儀表板'!$C$9="必須採計",S547&gt;0,IF('114成績輸入與落點儀表板'!$C$9="不可採計",S547=0,TRUE)),IF('114成績輸入與落點儀表板'!$C$10="必須採計",T547&gt;0,IF('114成績輸入與落點儀表板'!$C$10="不可採計",T547=0,TRUE)),IF('114成績輸入與落點儀表板'!$C$11="必須採計",U547&gt;0,IF('114成績輸入與落點儀表板'!$C$11="不可採計",U547=0,TRUE)),IF('114成績輸入與落點儀表板'!$C$12="必須採計",V547&gt;0,IF('114成績輸入與落點儀表板'!$C$12="不可採計",V547=0,TRUE)),IF('114成績輸入與落點儀表板'!$C$13="必須採計",W547&gt;0,IF('114成績輸入與落點儀表板'!$C$13="不可採計",W547=0,TRUE)),IF('114成績輸入與落點儀表板'!$C$14="必須採計",X547&gt;0,IF('114成績輸入與落點儀表板'!$C$14="不可採計",X547=0,TRUE)),IF('114成績輸入與落點儀表板'!$C$15="必須採計",Y547&gt;0,IF('114成績輸入與落點儀表板'!$C$15="不可採計",Y547=0,TRUE)),IF('114成績輸入與落點儀表板'!$C$16="必須採計",Z547&gt;0,IF('114成績輸入與落點儀表板'!$C$16="不可採計",Z547=0,TRUE))),"✅ 符合","❌ 不符合")</f>
        <v>✅ 符合</v>
      </c>
      <c r="L547" s="15">
        <v>2</v>
      </c>
      <c r="M547" s="15">
        <v>2</v>
      </c>
      <c r="N547" s="15">
        <v>0</v>
      </c>
      <c r="O547" s="15">
        <v>1.75</v>
      </c>
      <c r="P547" s="15">
        <v>0</v>
      </c>
      <c r="Q547" s="15">
        <v>0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</row>
    <row r="548" spans="1:26" customFormat="1" ht="15.75" customHeight="1" x14ac:dyDescent="0.3">
      <c r="A548" s="2" t="s">
        <v>1441</v>
      </c>
      <c r="B548" s="6" t="s">
        <v>1385</v>
      </c>
      <c r="C548" s="6" t="s">
        <v>55</v>
      </c>
      <c r="D548" s="12" t="s">
        <v>56</v>
      </c>
      <c r="E548" s="13" t="s">
        <v>1442</v>
      </c>
      <c r="F548" s="2">
        <v>8</v>
      </c>
      <c r="G548" s="15">
        <v>171.75</v>
      </c>
      <c r="H548" s="7">
        <f>L548*'114成績輸入與落點儀表板'!$B$2+M548*'114成績輸入與落點儀表板'!$B$3+N548*'114成績輸入與落點儀表板'!$B$4+O548*'114成績輸入與落點儀表板'!$B$5+P548*'114成績輸入與落點儀表板'!$B$6+Q548*'114成績輸入與落點儀表板'!$B$7+R548*'114成績輸入與落點儀表板'!$B$8+S548*'114成績輸入與落點儀表板'!$B$9+T548*'114成績輸入與落點儀表板'!$B$10+U548*'114成績輸入與落點儀表板'!$B$11+V548*'114成績輸入與落點儀表板'!$B$12+W548*'114成績輸入與落點儀表板'!$B$13+X548*'114成績輸入與落點儀表板'!$B$14+Y548*'114成績輸入與落點儀表板'!$B$15+Z548*'114成績輸入與落點儀表板'!$B$16</f>
        <v>0</v>
      </c>
      <c r="I548" s="8">
        <f t="shared" si="16"/>
        <v>-171.75</v>
      </c>
      <c r="J548" s="2" t="str">
        <f t="shared" si="17"/>
        <v>FAIL</v>
      </c>
      <c r="K548" s="17" t="str">
        <f>IF(AND(IF('114成績輸入與落點儀表板'!$C$2="必須採計",L548&gt;0,IF('114成績輸入與落點儀表板'!$C$2="不可採計",L548=0,TRUE)),IF('114成績輸入與落點儀表板'!$C$3="必須採計",M548&gt;0,IF('114成績輸入與落點儀表板'!$C$3="不可採計",M548=0,TRUE)),IF('114成績輸入與落點儀表板'!$C$4="必須採計",N548&gt;0,IF('114成績輸入與落點儀表板'!$C$4="不可採計",N548=0,TRUE)),IF('114成績輸入與落點儀表板'!$C$5="必須採計",O548&gt;0,IF('114成績輸入與落點儀表板'!$C$5="不可採計",O548=0,TRUE)),IF('114成績輸入與落點儀表板'!$C$6="必須採計",P548&gt;0,IF('114成績輸入與落點儀表板'!$C$6="不可採計",P548=0,TRUE)),IF('114成績輸入與落點儀表板'!$C$7="必須採計",Q548&gt;0,IF('114成績輸入與落點儀表板'!$C$7="不可採計",Q548=0,TRUE)),IF('114成績輸入與落點儀表板'!$C$8="必須採計",R548&gt;0,IF('114成績輸入與落點儀表板'!$C$8="不可採計",R548=0,TRUE)),IF('114成績輸入與落點儀表板'!$C$9="必須採計",S548&gt;0,IF('114成績輸入與落點儀表板'!$C$9="不可採計",S548=0,TRUE)),IF('114成績輸入與落點儀表板'!$C$10="必須採計",T548&gt;0,IF('114成績輸入與落點儀表板'!$C$10="不可採計",T548=0,TRUE)),IF('114成績輸入與落點儀表板'!$C$11="必須採計",U548&gt;0,IF('114成績輸入與落點儀表板'!$C$11="不可採計",U548=0,TRUE)),IF('114成績輸入與落點儀表板'!$C$12="必須採計",V548&gt;0,IF('114成績輸入與落點儀表板'!$C$12="不可採計",V548=0,TRUE)),IF('114成績輸入與落點儀表板'!$C$13="必須採計",W548&gt;0,IF('114成績輸入與落點儀表板'!$C$13="不可採計",W548=0,TRUE)),IF('114成績輸入與落點儀表板'!$C$14="必須採計",X548&gt;0,IF('114成績輸入與落點儀表板'!$C$14="不可採計",X548=0,TRUE)),IF('114成績輸入與落點儀表板'!$C$15="必須採計",Y548&gt;0,IF('114成績輸入與落點儀表板'!$C$15="不可採計",Y548=0,TRUE)),IF('114成績輸入與落點儀表板'!$C$16="必須採計",Z548&gt;0,IF('114成績輸入與落點儀表板'!$C$16="不可採計",Z548=0,TRUE))),"✅ 符合","❌ 不符合")</f>
        <v>✅ 符合</v>
      </c>
      <c r="L548" s="15">
        <v>2</v>
      </c>
      <c r="M548" s="15">
        <v>1.25</v>
      </c>
      <c r="N548" s="15">
        <v>0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>
        <v>0</v>
      </c>
      <c r="U548" s="15">
        <v>2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</row>
    <row r="549" spans="1:26" customFormat="1" ht="15.75" customHeight="1" x14ac:dyDescent="0.3">
      <c r="A549" s="2" t="s">
        <v>1443</v>
      </c>
      <c r="B549" s="6" t="s">
        <v>1385</v>
      </c>
      <c r="C549" s="6" t="s">
        <v>59</v>
      </c>
      <c r="D549" s="12" t="s">
        <v>60</v>
      </c>
      <c r="E549" s="13" t="s">
        <v>1444</v>
      </c>
      <c r="F549" s="2">
        <v>12</v>
      </c>
      <c r="G549" s="15">
        <v>167.25</v>
      </c>
      <c r="H549" s="7">
        <f>L549*'114成績輸入與落點儀表板'!$B$2+M549*'114成績輸入與落點儀表板'!$B$3+N549*'114成績輸入與落點儀表板'!$B$4+O549*'114成績輸入與落點儀表板'!$B$5+P549*'114成績輸入與落點儀表板'!$B$6+Q549*'114成績輸入與落點儀表板'!$B$7+R549*'114成績輸入與落點儀表板'!$B$8+S549*'114成績輸入與落點儀表板'!$B$9+T549*'114成績輸入與落點儀表板'!$B$10+U549*'114成績輸入與落點儀表板'!$B$11+V549*'114成績輸入與落點儀表板'!$B$12+W549*'114成績輸入與落點儀表板'!$B$13+X549*'114成績輸入與落點儀表板'!$B$14+Y549*'114成績輸入與落點儀表板'!$B$15+Z549*'114成績輸入與落點儀表板'!$B$16</f>
        <v>0</v>
      </c>
      <c r="I549" s="8">
        <f t="shared" si="16"/>
        <v>-167.25</v>
      </c>
      <c r="J549" s="2" t="str">
        <f t="shared" si="17"/>
        <v>FAIL</v>
      </c>
      <c r="K549" s="17" t="str">
        <f>IF(AND(IF('114成績輸入與落點儀表板'!$C$2="必須採計",L549&gt;0,IF('114成績輸入與落點儀表板'!$C$2="不可採計",L549=0,TRUE)),IF('114成績輸入與落點儀表板'!$C$3="必須採計",M549&gt;0,IF('114成績輸入與落點儀表板'!$C$3="不可採計",M549=0,TRUE)),IF('114成績輸入與落點儀表板'!$C$4="必須採計",N549&gt;0,IF('114成績輸入與落點儀表板'!$C$4="不可採計",N549=0,TRUE)),IF('114成績輸入與落點儀表板'!$C$5="必須採計",O549&gt;0,IF('114成績輸入與落點儀表板'!$C$5="不可採計",O549=0,TRUE)),IF('114成績輸入與落點儀表板'!$C$6="必須採計",P549&gt;0,IF('114成績輸入與落點儀表板'!$C$6="不可採計",P549=0,TRUE)),IF('114成績輸入與落點儀表板'!$C$7="必須採計",Q549&gt;0,IF('114成績輸入與落點儀表板'!$C$7="不可採計",Q549=0,TRUE)),IF('114成績輸入與落點儀表板'!$C$8="必須採計",R549&gt;0,IF('114成績輸入與落點儀表板'!$C$8="不可採計",R549=0,TRUE)),IF('114成績輸入與落點儀表板'!$C$9="必須採計",S549&gt;0,IF('114成績輸入與落點儀表板'!$C$9="不可採計",S549=0,TRUE)),IF('114成績輸入與落點儀表板'!$C$10="必須採計",T549&gt;0,IF('114成績輸入與落點儀表板'!$C$10="不可採計",T549=0,TRUE)),IF('114成績輸入與落點儀表板'!$C$11="必須採計",U549&gt;0,IF('114成績輸入與落點儀表板'!$C$11="不可採計",U549=0,TRUE)),IF('114成績輸入與落點儀表板'!$C$12="必須採計",V549&gt;0,IF('114成績輸入與落點儀表板'!$C$12="不可採計",V549=0,TRUE)),IF('114成績輸入與落點儀表板'!$C$13="必須採計",W549&gt;0,IF('114成績輸入與落點儀表板'!$C$13="不可採計",W549=0,TRUE)),IF('114成績輸入與落點儀表板'!$C$14="必須採計",X549&gt;0,IF('114成績輸入與落點儀表板'!$C$14="不可採計",X549=0,TRUE)),IF('114成績輸入與落點儀表板'!$C$15="必須採計",Y549&gt;0,IF('114成績輸入與落點儀表板'!$C$15="不可採計",Y549=0,TRUE)),IF('114成績輸入與落點儀表板'!$C$16="必須採計",Z549&gt;0,IF('114成績輸入與落點儀表板'!$C$16="不可採計",Z549=0,TRUE))),"✅ 符合","❌ 不符合")</f>
        <v>✅ 符合</v>
      </c>
      <c r="L549" s="15">
        <v>1.75</v>
      </c>
      <c r="M549" s="15">
        <v>2</v>
      </c>
      <c r="N549" s="15">
        <v>0</v>
      </c>
      <c r="O549" s="15">
        <v>0</v>
      </c>
      <c r="P549" s="15">
        <v>0</v>
      </c>
      <c r="Q549" s="15">
        <v>0</v>
      </c>
      <c r="R549" s="15">
        <v>0</v>
      </c>
      <c r="S549" s="15">
        <v>0</v>
      </c>
      <c r="T549" s="15">
        <v>0</v>
      </c>
      <c r="U549" s="15">
        <v>1.5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</row>
    <row r="550" spans="1:26" ht="15.75" customHeight="1" x14ac:dyDescent="0.3">
      <c r="A550" s="2" t="s">
        <v>1445</v>
      </c>
      <c r="B550" s="13" t="s">
        <v>1385</v>
      </c>
      <c r="C550" s="13" t="s">
        <v>1188</v>
      </c>
      <c r="D550" s="12" t="s">
        <v>73</v>
      </c>
      <c r="E550" s="13" t="s">
        <v>539</v>
      </c>
      <c r="F550" s="2">
        <v>16</v>
      </c>
      <c r="G550" s="15">
        <v>155</v>
      </c>
      <c r="H550" s="7">
        <f>L550*'114成績輸入與落點儀表板'!$B$2+M550*'114成績輸入與落點儀表板'!$B$3+N550*'114成績輸入與落點儀表板'!$B$4+O550*'114成績輸入與落點儀表板'!$B$5+P550*'114成績輸入與落點儀表板'!$B$6+Q550*'114成績輸入與落點儀表板'!$B$7+R550*'114成績輸入與落點儀表板'!$B$8+S550*'114成績輸入與落點儀表板'!$B$9+T550*'114成績輸入與落點儀表板'!$B$10+U550*'114成績輸入與落點儀表板'!$B$11+V550*'114成績輸入與落點儀表板'!$B$12+W550*'114成績輸入與落點儀表板'!$B$13+X550*'114成績輸入與落點儀表板'!$B$14+Y550*'114成績輸入與落點儀表板'!$B$15+Z550*'114成績輸入與落點儀表板'!$B$16</f>
        <v>0</v>
      </c>
      <c r="I550" s="8">
        <f t="shared" si="16"/>
        <v>-155</v>
      </c>
      <c r="J550" s="2" t="str">
        <f t="shared" si="17"/>
        <v>FAIL</v>
      </c>
      <c r="K550" s="17" t="str">
        <f>IF(AND(IF('114成績輸入與落點儀表板'!$C$2="必須採計",L550&gt;0,IF('114成績輸入與落點儀表板'!$C$2="不可採計",L550=0,TRUE)),IF('114成績輸入與落點儀表板'!$C$3="必須採計",M550&gt;0,IF('114成績輸入與落點儀表板'!$C$3="不可採計",M550=0,TRUE)),IF('114成績輸入與落點儀表板'!$C$4="必須採計",N550&gt;0,IF('114成績輸入與落點儀表板'!$C$4="不可採計",N550=0,TRUE)),IF('114成績輸入與落點儀表板'!$C$5="必須採計",O550&gt;0,IF('114成績輸入與落點儀表板'!$C$5="不可採計",O550=0,TRUE)),IF('114成績輸入與落點儀表板'!$C$6="必須採計",P550&gt;0,IF('114成績輸入與落點儀表板'!$C$6="不可採計",P550=0,TRUE)),IF('114成績輸入與落點儀表板'!$C$7="必須採計",Q550&gt;0,IF('114成績輸入與落點儀表板'!$C$7="不可採計",Q550=0,TRUE)),IF('114成績輸入與落點儀表板'!$C$8="必須採計",R550&gt;0,IF('114成績輸入與落點儀表板'!$C$8="不可採計",R550=0,TRUE)),IF('114成績輸入與落點儀表板'!$C$9="必須採計",S550&gt;0,IF('114成績輸入與落點儀表板'!$C$9="不可採計",S550=0,TRUE)),IF('114成績輸入與落點儀表板'!$C$10="必須採計",T550&gt;0,IF('114成績輸入與落點儀表板'!$C$10="不可採計",T550=0,TRUE)),IF('114成績輸入與落點儀表板'!$C$11="必須採計",U550&gt;0,IF('114成績輸入與落點儀表板'!$C$11="不可採計",U550=0,TRUE)),IF('114成績輸入與落點儀表板'!$C$12="必須採計",V550&gt;0,IF('114成績輸入與落點儀表板'!$C$12="不可採計",V550=0,TRUE)),IF('114成績輸入與落點儀表板'!$C$13="必須採計",W550&gt;0,IF('114成績輸入與落點儀表板'!$C$13="不可採計",W550=0,TRUE)),IF('114成績輸入與落點儀表板'!$C$14="必須採計",X550&gt;0,IF('114成績輸入與落點儀表板'!$C$14="不可採計",X550=0,TRUE)),IF('114成績輸入與落點儀表板'!$C$15="必須採計",Y550&gt;0,IF('114成績輸入與落點儀表板'!$C$15="不可採計",Y550=0,TRUE)),IF('114成績輸入與落點儀表板'!$C$16="必須採計",Z550&gt;0,IF('114成績輸入與落點儀表板'!$C$16="不可採計",Z550=0,TRUE))),"✅ 符合","❌ 不符合")</f>
        <v>✅ 符合</v>
      </c>
      <c r="L550" s="15">
        <v>1</v>
      </c>
      <c r="M550" s="15">
        <v>1.5</v>
      </c>
      <c r="N550" s="15">
        <v>1.5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</row>
    <row r="551" spans="1:26" customFormat="1" ht="15.75" customHeight="1" x14ac:dyDescent="0.3">
      <c r="A551" s="2" t="s">
        <v>1446</v>
      </c>
      <c r="B551" s="6" t="s">
        <v>1385</v>
      </c>
      <c r="C551" s="6" t="s">
        <v>1190</v>
      </c>
      <c r="D551" s="12" t="s">
        <v>73</v>
      </c>
      <c r="E551" s="13" t="s">
        <v>218</v>
      </c>
      <c r="F551" s="2">
        <v>14</v>
      </c>
      <c r="G551" s="15">
        <v>164.5</v>
      </c>
      <c r="H551" s="7">
        <f>L551*'114成績輸入與落點儀表板'!$B$2+M551*'114成績輸入與落點儀表板'!$B$3+N551*'114成績輸入與落點儀表板'!$B$4+O551*'114成績輸入與落點儀表板'!$B$5+P551*'114成績輸入與落點儀表板'!$B$6+Q551*'114成績輸入與落點儀表板'!$B$7+R551*'114成績輸入與落點儀表板'!$B$8+S551*'114成績輸入與落點儀表板'!$B$9+T551*'114成績輸入與落點儀表板'!$B$10+U551*'114成績輸入與落點儀表板'!$B$11+V551*'114成績輸入與落點儀表板'!$B$12+W551*'114成績輸入與落點儀表板'!$B$13+X551*'114成績輸入與落點儀表板'!$B$14+Y551*'114成績輸入與落點儀表板'!$B$15+Z551*'114成績輸入與落點儀表板'!$B$16</f>
        <v>0</v>
      </c>
      <c r="I551" s="8">
        <f t="shared" si="16"/>
        <v>-164.5</v>
      </c>
      <c r="J551" s="2" t="str">
        <f t="shared" si="17"/>
        <v>FAIL</v>
      </c>
      <c r="K551" s="17" t="str">
        <f>IF(AND(IF('114成績輸入與落點儀表板'!$C$2="必須採計",L551&gt;0,IF('114成績輸入與落點儀表板'!$C$2="不可採計",L551=0,TRUE)),IF('114成績輸入與落點儀表板'!$C$3="必須採計",M551&gt;0,IF('114成績輸入與落點儀表板'!$C$3="不可採計",M551=0,TRUE)),IF('114成績輸入與落點儀表板'!$C$4="必須採計",N551&gt;0,IF('114成績輸入與落點儀表板'!$C$4="不可採計",N551=0,TRUE)),IF('114成績輸入與落點儀表板'!$C$5="必須採計",O551&gt;0,IF('114成績輸入與落點儀表板'!$C$5="不可採計",O551=0,TRUE)),IF('114成績輸入與落點儀表板'!$C$6="必須採計",P551&gt;0,IF('114成績輸入與落點儀表板'!$C$6="不可採計",P551=0,TRUE)),IF('114成績輸入與落點儀表板'!$C$7="必須採計",Q551&gt;0,IF('114成績輸入與落點儀表板'!$C$7="不可採計",Q551=0,TRUE)),IF('114成績輸入與落點儀表板'!$C$8="必須採計",R551&gt;0,IF('114成績輸入與落點儀表板'!$C$8="不可採計",R551=0,TRUE)),IF('114成績輸入與落點儀表板'!$C$9="必須採計",S551&gt;0,IF('114成績輸入與落點儀表板'!$C$9="不可採計",S551=0,TRUE)),IF('114成績輸入與落點儀表板'!$C$10="必須採計",T551&gt;0,IF('114成績輸入與落點儀表板'!$C$10="不可採計",T551=0,TRUE)),IF('114成績輸入與落點儀表板'!$C$11="必須採計",U551&gt;0,IF('114成績輸入與落點儀表板'!$C$11="不可採計",U551=0,TRUE)),IF('114成績輸入與落點儀表板'!$C$12="必須採計",V551&gt;0,IF('114成績輸入與落點儀表板'!$C$12="不可採計",V551=0,TRUE)),IF('114成績輸入與落點儀表板'!$C$13="必須採計",W551&gt;0,IF('114成績輸入與落點儀表板'!$C$13="不可採計",W551=0,TRUE)),IF('114成績輸入與落點儀表板'!$C$14="必須採計",X551&gt;0,IF('114成績輸入與落點儀表板'!$C$14="不可採計",X551=0,TRUE)),IF('114成績輸入與落點儀表板'!$C$15="必須採計",Y551&gt;0,IF('114成績輸入與落點儀表板'!$C$15="不可採計",Y551=0,TRUE)),IF('114成績輸入與落點儀表板'!$C$16="必須採計",Z551&gt;0,IF('114成績輸入與落點儀表板'!$C$16="不可採計",Z551=0,TRUE))),"✅ 符合","❌ 不符合")</f>
        <v>✅ 符合</v>
      </c>
      <c r="L551" s="15">
        <v>1</v>
      </c>
      <c r="M551" s="15">
        <v>1.5</v>
      </c>
      <c r="N551" s="15">
        <v>0</v>
      </c>
      <c r="O551" s="15">
        <v>1.5</v>
      </c>
      <c r="P551" s="15">
        <v>0</v>
      </c>
      <c r="Q551" s="15">
        <v>0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</row>
    <row r="552" spans="1:26" ht="15.75" customHeight="1" x14ac:dyDescent="0.3">
      <c r="A552" s="2" t="s">
        <v>1447</v>
      </c>
      <c r="B552" s="13" t="s">
        <v>1385</v>
      </c>
      <c r="C552" s="13" t="s">
        <v>859</v>
      </c>
      <c r="D552" s="12" t="s">
        <v>203</v>
      </c>
      <c r="E552" s="13" t="s">
        <v>1448</v>
      </c>
      <c r="F552" s="2">
        <v>21</v>
      </c>
      <c r="G552" s="15">
        <v>142.75</v>
      </c>
      <c r="H552" s="7">
        <f>L552*'114成績輸入與落點儀表板'!$B$2+M552*'114成績輸入與落點儀表板'!$B$3+N552*'114成績輸入與落點儀表板'!$B$4+O552*'114成績輸入與落點儀表板'!$B$5+P552*'114成績輸入與落點儀表板'!$B$6+Q552*'114成績輸入與落點儀表板'!$B$7+R552*'114成績輸入與落點儀表板'!$B$8+S552*'114成績輸入與落點儀表板'!$B$9+T552*'114成績輸入與落點儀表板'!$B$10+U552*'114成績輸入與落點儀表板'!$B$11+V552*'114成績輸入與落點儀表板'!$B$12+W552*'114成績輸入與落點儀表板'!$B$13+X552*'114成績輸入與落點儀表板'!$B$14+Y552*'114成績輸入與落點儀表板'!$B$15+Z552*'114成績輸入與落點儀表板'!$B$16</f>
        <v>0</v>
      </c>
      <c r="I552" s="8">
        <f t="shared" si="16"/>
        <v>-142.75</v>
      </c>
      <c r="J552" s="2" t="str">
        <f t="shared" si="17"/>
        <v>FAIL</v>
      </c>
      <c r="K552" s="17" t="str">
        <f>IF(AND(IF('114成績輸入與落點儀表板'!$C$2="必須採計",L552&gt;0,IF('114成績輸入與落點儀表板'!$C$2="不可採計",L552=0,TRUE)),IF('114成績輸入與落點儀表板'!$C$3="必須採計",M552&gt;0,IF('114成績輸入與落點儀表板'!$C$3="不可採計",M552=0,TRUE)),IF('114成績輸入與落點儀表板'!$C$4="必須採計",N552&gt;0,IF('114成績輸入與落點儀表板'!$C$4="不可採計",N552=0,TRUE)),IF('114成績輸入與落點儀表板'!$C$5="必須採計",O552&gt;0,IF('114成績輸入與落點儀表板'!$C$5="不可採計",O552=0,TRUE)),IF('114成績輸入與落點儀表板'!$C$6="必須採計",P552&gt;0,IF('114成績輸入與落點儀表板'!$C$6="不可採計",P552=0,TRUE)),IF('114成績輸入與落點儀表板'!$C$7="必須採計",Q552&gt;0,IF('114成績輸入與落點儀表板'!$C$7="不可採計",Q552=0,TRUE)),IF('114成績輸入與落點儀表板'!$C$8="必須採計",R552&gt;0,IF('114成績輸入與落點儀表板'!$C$8="不可採計",R552=0,TRUE)),IF('114成績輸入與落點儀表板'!$C$9="必須採計",S552&gt;0,IF('114成績輸入與落點儀表板'!$C$9="不可採計",S552=0,TRUE)),IF('114成績輸入與落點儀表板'!$C$10="必須採計",T552&gt;0,IF('114成績輸入與落點儀表板'!$C$10="不可採計",T552=0,TRUE)),IF('114成績輸入與落點儀表板'!$C$11="必須採計",U552&gt;0,IF('114成績輸入與落點儀表板'!$C$11="不可採計",U552=0,TRUE)),IF('114成績輸入與落點儀表板'!$C$12="必須採計",V552&gt;0,IF('114成績輸入與落點儀表板'!$C$12="不可採計",V552=0,TRUE)),IF('114成績輸入與落點儀表板'!$C$13="必須採計",W552&gt;0,IF('114成績輸入與落點儀表板'!$C$13="不可採計",W552=0,TRUE)),IF('114成績輸入與落點儀表板'!$C$14="必須採計",X552&gt;0,IF('114成績輸入與落點儀表板'!$C$14="不可採計",X552=0,TRUE)),IF('114成績輸入與落點儀表板'!$C$15="必須採計",Y552&gt;0,IF('114成績輸入與落點儀表板'!$C$15="不可採計",Y552=0,TRUE)),IF('114成績輸入與落點儀表板'!$C$16="必須採計",Z552&gt;0,IF('114成績輸入與落點儀表板'!$C$16="不可採計",Z552=0,TRUE))),"✅ 符合","❌ 不符合")</f>
        <v>✅ 符合</v>
      </c>
      <c r="L552" s="15">
        <v>1</v>
      </c>
      <c r="M552" s="15">
        <v>1</v>
      </c>
      <c r="N552" s="15">
        <v>1.75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</row>
    <row r="553" spans="1:26" ht="15.75" customHeight="1" x14ac:dyDescent="0.3">
      <c r="A553" s="2" t="s">
        <v>1449</v>
      </c>
      <c r="B553" s="13" t="s">
        <v>1385</v>
      </c>
      <c r="C553" s="13" t="s">
        <v>242</v>
      </c>
      <c r="D553" s="12" t="s">
        <v>203</v>
      </c>
      <c r="E553" s="13" t="s">
        <v>1450</v>
      </c>
      <c r="F553" s="2">
        <v>55</v>
      </c>
      <c r="G553" s="15">
        <v>194.5</v>
      </c>
      <c r="H553" s="7">
        <f>L553*'114成績輸入與落點儀表板'!$B$2+M553*'114成績輸入與落點儀表板'!$B$3+N553*'114成績輸入與落點儀表板'!$B$4+O553*'114成績輸入與落點儀表板'!$B$5+P553*'114成績輸入與落點儀表板'!$B$6+Q553*'114成績輸入與落點儀表板'!$B$7+R553*'114成績輸入與落點儀表板'!$B$8+S553*'114成績輸入與落點儀表板'!$B$9+T553*'114成績輸入與落點儀表板'!$B$10+U553*'114成績輸入與落點儀表板'!$B$11+V553*'114成績輸入與落點儀表板'!$B$12+W553*'114成績輸入與落點儀表板'!$B$13+X553*'114成績輸入與落點儀表板'!$B$14+Y553*'114成績輸入與落點儀表板'!$B$15+Z553*'114成績輸入與落點儀表板'!$B$16</f>
        <v>0</v>
      </c>
      <c r="I553" s="8">
        <f t="shared" si="16"/>
        <v>-194.5</v>
      </c>
      <c r="J553" s="2" t="str">
        <f t="shared" si="17"/>
        <v>FAIL</v>
      </c>
      <c r="K553" s="17" t="str">
        <f>IF(AND(IF('114成績輸入與落點儀表板'!$C$2="必須採計",L553&gt;0,IF('114成績輸入與落點儀表板'!$C$2="不可採計",L553=0,TRUE)),IF('114成績輸入與落點儀表板'!$C$3="必須採計",M553&gt;0,IF('114成績輸入與落點儀表板'!$C$3="不可採計",M553=0,TRUE)),IF('114成績輸入與落點儀表板'!$C$4="必須採計",N553&gt;0,IF('114成績輸入與落點儀表板'!$C$4="不可採計",N553=0,TRUE)),IF('114成績輸入與落點儀表板'!$C$5="必須採計",O553&gt;0,IF('114成績輸入與落點儀表板'!$C$5="不可採計",O553=0,TRUE)),IF('114成績輸入與落點儀表板'!$C$6="必須採計",P553&gt;0,IF('114成績輸入與落點儀表板'!$C$6="不可採計",P553=0,TRUE)),IF('114成績輸入與落點儀表板'!$C$7="必須採計",Q553&gt;0,IF('114成績輸入與落點儀表板'!$C$7="不可採計",Q553=0,TRUE)),IF('114成績輸入與落點儀表板'!$C$8="必須採計",R553&gt;0,IF('114成績輸入與落點儀表板'!$C$8="不可採計",R553=0,TRUE)),IF('114成績輸入與落點儀表板'!$C$9="必須採計",S553&gt;0,IF('114成績輸入與落點儀表板'!$C$9="不可採計",S553=0,TRUE)),IF('114成績輸入與落點儀表板'!$C$10="必須採計",T553&gt;0,IF('114成績輸入與落點儀表板'!$C$10="不可採計",T553=0,TRUE)),IF('114成績輸入與落點儀表板'!$C$11="必須採計",U553&gt;0,IF('114成績輸入與落點儀表板'!$C$11="不可採計",U553=0,TRUE)),IF('114成績輸入與落點儀表板'!$C$12="必須採計",V553&gt;0,IF('114成績輸入與落點儀表板'!$C$12="不可採計",V553=0,TRUE)),IF('114成績輸入與落點儀表板'!$C$13="必須採計",W553&gt;0,IF('114成績輸入與落點儀表板'!$C$13="不可採計",W553=0,TRUE)),IF('114成績輸入與落點儀表板'!$C$14="必須採計",X553&gt;0,IF('114成績輸入與落點儀表板'!$C$14="不可採計",X553=0,TRUE)),IF('114成績輸入與落點儀表板'!$C$15="必須採計",Y553&gt;0,IF('114成績輸入與落點儀表板'!$C$15="不可採計",Y553=0,TRUE)),IF('114成績輸入與落點儀表板'!$C$16="必須採計",Z553&gt;0,IF('114成績輸入與落點儀表板'!$C$16="不可採計",Z553=0,TRUE))),"✅ 符合","❌ 不符合")</f>
        <v>✅ 符合</v>
      </c>
      <c r="L553" s="15">
        <v>1.5</v>
      </c>
      <c r="M553" s="15">
        <v>1</v>
      </c>
      <c r="N553" s="15">
        <v>1.25</v>
      </c>
      <c r="O553" s="15">
        <v>0</v>
      </c>
      <c r="P553" s="15">
        <v>0</v>
      </c>
      <c r="Q553" s="15">
        <v>0</v>
      </c>
      <c r="R553" s="15">
        <v>1.25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</row>
    <row r="554" spans="1:26" ht="15.75" customHeight="1" x14ac:dyDescent="0.3">
      <c r="A554" s="2" t="s">
        <v>1451</v>
      </c>
      <c r="B554" s="13" t="s">
        <v>1385</v>
      </c>
      <c r="C554" s="13" t="s">
        <v>1452</v>
      </c>
      <c r="D554" s="12" t="s">
        <v>103</v>
      </c>
      <c r="E554" s="13" t="s">
        <v>1453</v>
      </c>
      <c r="F554" s="2">
        <v>19</v>
      </c>
      <c r="G554" s="15">
        <v>148</v>
      </c>
      <c r="H554" s="7">
        <f>L554*'114成績輸入與落點儀表板'!$B$2+M554*'114成績輸入與落點儀表板'!$B$3+N554*'114成績輸入與落點儀表板'!$B$4+O554*'114成績輸入與落點儀表板'!$B$5+P554*'114成績輸入與落點儀表板'!$B$6+Q554*'114成績輸入與落點儀表板'!$B$7+R554*'114成績輸入與落點儀表板'!$B$8+S554*'114成績輸入與落點儀表板'!$B$9+T554*'114成績輸入與落點儀表板'!$B$10+U554*'114成績輸入與落點儀表板'!$B$11+V554*'114成績輸入與落點儀表板'!$B$12+W554*'114成績輸入與落點儀表板'!$B$13+X554*'114成績輸入與落點儀表板'!$B$14+Y554*'114成績輸入與落點儀表板'!$B$15+Z554*'114成績輸入與落點儀表板'!$B$16</f>
        <v>0</v>
      </c>
      <c r="I554" s="8">
        <f t="shared" si="16"/>
        <v>-148</v>
      </c>
      <c r="J554" s="2" t="str">
        <f t="shared" si="17"/>
        <v>FAIL</v>
      </c>
      <c r="K554" s="17" t="str">
        <f>IF(AND(IF('114成績輸入與落點儀表板'!$C$2="必須採計",L554&gt;0,IF('114成績輸入與落點儀表板'!$C$2="不可採計",L554=0,TRUE)),IF('114成績輸入與落點儀表板'!$C$3="必須採計",M554&gt;0,IF('114成績輸入與落點儀表板'!$C$3="不可採計",M554=0,TRUE)),IF('114成績輸入與落點儀表板'!$C$4="必須採計",N554&gt;0,IF('114成績輸入與落點儀表板'!$C$4="不可採計",N554=0,TRUE)),IF('114成績輸入與落點儀表板'!$C$5="必須採計",O554&gt;0,IF('114成績輸入與落點儀表板'!$C$5="不可採計",O554=0,TRUE)),IF('114成績輸入與落點儀表板'!$C$6="必須採計",P554&gt;0,IF('114成績輸入與落點儀表板'!$C$6="不可採計",P554=0,TRUE)),IF('114成績輸入與落點儀表板'!$C$7="必須採計",Q554&gt;0,IF('114成績輸入與落點儀表板'!$C$7="不可採計",Q554=0,TRUE)),IF('114成績輸入與落點儀表板'!$C$8="必須採計",R554&gt;0,IF('114成績輸入與落點儀表板'!$C$8="不可採計",R554=0,TRUE)),IF('114成績輸入與落點儀表板'!$C$9="必須採計",S554&gt;0,IF('114成績輸入與落點儀表板'!$C$9="不可採計",S554=0,TRUE)),IF('114成績輸入與落點儀表板'!$C$10="必須採計",T554&gt;0,IF('114成績輸入與落點儀表板'!$C$10="不可採計",T554=0,TRUE)),IF('114成績輸入與落點儀表板'!$C$11="必須採計",U554&gt;0,IF('114成績輸入與落點儀表板'!$C$11="不可採計",U554=0,TRUE)),IF('114成績輸入與落點儀表板'!$C$12="必須採計",V554&gt;0,IF('114成績輸入與落點儀表板'!$C$12="不可採計",V554=0,TRUE)),IF('114成績輸入與落點儀表板'!$C$13="必須採計",W554&gt;0,IF('114成績輸入與落點儀表板'!$C$13="不可採計",W554=0,TRUE)),IF('114成績輸入與落點儀表板'!$C$14="必須採計",X554&gt;0,IF('114成績輸入與落點儀表板'!$C$14="不可採計",X554=0,TRUE)),IF('114成績輸入與落點儀表板'!$C$15="必須採計",Y554&gt;0,IF('114成績輸入與落點儀表板'!$C$15="不可採計",Y554=0,TRUE)),IF('114成績輸入與落點儀表板'!$C$16="必須採計",Z554&gt;0,IF('114成績輸入與落點儀表板'!$C$16="不可採計",Z554=0,TRUE))),"✅ 符合","❌ 不符合")</f>
        <v>✅ 符合</v>
      </c>
      <c r="L554" s="15">
        <v>1.25</v>
      </c>
      <c r="M554" s="15">
        <v>1</v>
      </c>
      <c r="N554" s="15">
        <v>2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</row>
    <row r="555" spans="1:26" ht="15.75" customHeight="1" x14ac:dyDescent="0.3">
      <c r="A555" s="2" t="s">
        <v>1454</v>
      </c>
      <c r="B555" s="13" t="s">
        <v>1385</v>
      </c>
      <c r="C555" s="13" t="s">
        <v>1455</v>
      </c>
      <c r="D555" s="12" t="s">
        <v>203</v>
      </c>
      <c r="E555" s="13" t="s">
        <v>1456</v>
      </c>
      <c r="F555" s="2">
        <v>28</v>
      </c>
      <c r="G555" s="15">
        <v>152</v>
      </c>
      <c r="H555" s="7">
        <f>L555*'114成績輸入與落點儀表板'!$B$2+M555*'114成績輸入與落點儀表板'!$B$3+N555*'114成績輸入與落點儀表板'!$B$4+O555*'114成績輸入與落點儀表板'!$B$5+P555*'114成績輸入與落點儀表板'!$B$6+Q555*'114成績輸入與落點儀表板'!$B$7+R555*'114成績輸入與落點儀表板'!$B$8+S555*'114成績輸入與落點儀表板'!$B$9+T555*'114成績輸入與落點儀表板'!$B$10+U555*'114成績輸入與落點儀表板'!$B$11+V555*'114成績輸入與落點儀表板'!$B$12+W555*'114成績輸入與落點儀表板'!$B$13+X555*'114成績輸入與落點儀表板'!$B$14+Y555*'114成績輸入與落點儀表板'!$B$15+Z555*'114成績輸入與落點儀表板'!$B$16</f>
        <v>0</v>
      </c>
      <c r="I555" s="8">
        <f t="shared" si="16"/>
        <v>-152</v>
      </c>
      <c r="J555" s="2" t="str">
        <f t="shared" si="17"/>
        <v>FAIL</v>
      </c>
      <c r="K555" s="17" t="str">
        <f>IF(AND(IF('114成績輸入與落點儀表板'!$C$2="必須採計",L555&gt;0,IF('114成績輸入與落點儀表板'!$C$2="不可採計",L555=0,TRUE)),IF('114成績輸入與落點儀表板'!$C$3="必須採計",M555&gt;0,IF('114成績輸入與落點儀表板'!$C$3="不可採計",M555=0,TRUE)),IF('114成績輸入與落點儀表板'!$C$4="必須採計",N555&gt;0,IF('114成績輸入與落點儀表板'!$C$4="不可採計",N555=0,TRUE)),IF('114成績輸入與落點儀表板'!$C$5="必須採計",O555&gt;0,IF('114成績輸入與落點儀表板'!$C$5="不可採計",O555=0,TRUE)),IF('114成績輸入與落點儀表板'!$C$6="必須採計",P555&gt;0,IF('114成績輸入與落點儀表板'!$C$6="不可採計",P555=0,TRUE)),IF('114成績輸入與落點儀表板'!$C$7="必須採計",Q555&gt;0,IF('114成績輸入與落點儀表板'!$C$7="不可採計",Q555=0,TRUE)),IF('114成績輸入與落點儀表板'!$C$8="必須採計",R555&gt;0,IF('114成績輸入與落點儀表板'!$C$8="不可採計",R555=0,TRUE)),IF('114成績輸入與落點儀表板'!$C$9="必須採計",S555&gt;0,IF('114成績輸入與落點儀表板'!$C$9="不可採計",S555=0,TRUE)),IF('114成績輸入與落點儀表板'!$C$10="必須採計",T555&gt;0,IF('114成績輸入與落點儀表板'!$C$10="不可採計",T555=0,TRUE)),IF('114成績輸入與落點儀表板'!$C$11="必須採計",U555&gt;0,IF('114成績輸入與落點儀表板'!$C$11="不可採計",U555=0,TRUE)),IF('114成績輸入與落點儀表板'!$C$12="必須採計",V555&gt;0,IF('114成績輸入與落點儀表板'!$C$12="不可採計",V555=0,TRUE)),IF('114成績輸入與落點儀表板'!$C$13="必須採計",W555&gt;0,IF('114成績輸入與落點儀表板'!$C$13="不可採計",W555=0,TRUE)),IF('114成績輸入與落點儀表板'!$C$14="必須採計",X555&gt;0,IF('114成績輸入與落點儀表板'!$C$14="不可採計",X555=0,TRUE)),IF('114成績輸入與落點儀表板'!$C$15="必須採計",Y555&gt;0,IF('114成績輸入與落點儀表板'!$C$15="不可採計",Y555=0,TRUE)),IF('114成績輸入與落點儀表板'!$C$16="必須採計",Z555&gt;0,IF('114成績輸入與落點儀表板'!$C$16="不可採計",Z555=0,TRUE))),"✅ 符合","❌ 不符合")</f>
        <v>✅ 符合</v>
      </c>
      <c r="L555" s="15">
        <v>1.5</v>
      </c>
      <c r="M555" s="15">
        <v>1</v>
      </c>
      <c r="N555" s="15">
        <v>1.5</v>
      </c>
      <c r="O555" s="15">
        <v>0</v>
      </c>
      <c r="P555" s="15">
        <v>0</v>
      </c>
      <c r="Q555" s="15">
        <v>0</v>
      </c>
      <c r="R555" s="15">
        <v>0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</row>
    <row r="556" spans="1:26" ht="15.75" customHeight="1" x14ac:dyDescent="0.3">
      <c r="A556" s="2" t="s">
        <v>1457</v>
      </c>
      <c r="B556" s="13" t="s">
        <v>1385</v>
      </c>
      <c r="C556" s="13" t="s">
        <v>1458</v>
      </c>
      <c r="D556" s="12" t="s">
        <v>203</v>
      </c>
      <c r="E556" s="13" t="s">
        <v>1459</v>
      </c>
      <c r="F556" s="2">
        <v>10</v>
      </c>
      <c r="G556" s="15">
        <v>191.25</v>
      </c>
      <c r="H556" s="7">
        <f>L556*'114成績輸入與落點儀表板'!$B$2+M556*'114成績輸入與落點儀表板'!$B$3+N556*'114成績輸入與落點儀表板'!$B$4+O556*'114成績輸入與落點儀表板'!$B$5+P556*'114成績輸入與落點儀表板'!$B$6+Q556*'114成績輸入與落點儀表板'!$B$7+R556*'114成績輸入與落點儀表板'!$B$8+S556*'114成績輸入與落點儀表板'!$B$9+T556*'114成績輸入與落點儀表板'!$B$10+U556*'114成績輸入與落點儀表板'!$B$11+V556*'114成績輸入與落點儀表板'!$B$12+W556*'114成績輸入與落點儀表板'!$B$13+X556*'114成績輸入與落點儀表板'!$B$14+Y556*'114成績輸入與落點儀表板'!$B$15+Z556*'114成績輸入與落點儀表板'!$B$16</f>
        <v>0</v>
      </c>
      <c r="I556" s="8">
        <f t="shared" si="16"/>
        <v>-191.25</v>
      </c>
      <c r="J556" s="2" t="str">
        <f t="shared" si="17"/>
        <v>FAIL</v>
      </c>
      <c r="K556" s="17" t="str">
        <f>IF(AND(IF('114成績輸入與落點儀表板'!$C$2="必須採計",L556&gt;0,IF('114成績輸入與落點儀表板'!$C$2="不可採計",L556=0,TRUE)),IF('114成績輸入與落點儀表板'!$C$3="必須採計",M556&gt;0,IF('114成績輸入與落點儀表板'!$C$3="不可採計",M556=0,TRUE)),IF('114成績輸入與落點儀表板'!$C$4="必須採計",N556&gt;0,IF('114成績輸入與落點儀表板'!$C$4="不可採計",N556=0,TRUE)),IF('114成績輸入與落點儀表板'!$C$5="必須採計",O556&gt;0,IF('114成績輸入與落點儀表板'!$C$5="不可採計",O556=0,TRUE)),IF('114成績輸入與落點儀表板'!$C$6="必須採計",P556&gt;0,IF('114成績輸入與落點儀表板'!$C$6="不可採計",P556=0,TRUE)),IF('114成績輸入與落點儀表板'!$C$7="必須採計",Q556&gt;0,IF('114成績輸入與落點儀表板'!$C$7="不可採計",Q556=0,TRUE)),IF('114成績輸入與落點儀表板'!$C$8="必須採計",R556&gt;0,IF('114成績輸入與落點儀表板'!$C$8="不可採計",R556=0,TRUE)),IF('114成績輸入與落點儀表板'!$C$9="必須採計",S556&gt;0,IF('114成績輸入與落點儀表板'!$C$9="不可採計",S556=0,TRUE)),IF('114成績輸入與落點儀表板'!$C$10="必須採計",T556&gt;0,IF('114成績輸入與落點儀表板'!$C$10="不可採計",T556=0,TRUE)),IF('114成績輸入與落點儀表板'!$C$11="必須採計",U556&gt;0,IF('114成績輸入與落點儀表板'!$C$11="不可採計",U556=0,TRUE)),IF('114成績輸入與落點儀表板'!$C$12="必須採計",V556&gt;0,IF('114成績輸入與落點儀表板'!$C$12="不可採計",V556=0,TRUE)),IF('114成績輸入與落點儀表板'!$C$13="必須採計",W556&gt;0,IF('114成績輸入與落點儀表板'!$C$13="不可採計",W556=0,TRUE)),IF('114成績輸入與落點儀表板'!$C$14="必須採計",X556&gt;0,IF('114成績輸入與落點儀表板'!$C$14="不可採計",X556=0,TRUE)),IF('114成績輸入與落點儀表板'!$C$15="必須採計",Y556&gt;0,IF('114成績輸入與落點儀表板'!$C$15="不可採計",Y556=0,TRUE)),IF('114成績輸入與落點儀表板'!$C$16="必須採計",Z556&gt;0,IF('114成績輸入與落點儀表板'!$C$16="不可採計",Z556=0,TRUE))),"✅ 符合","❌ 不符合")</f>
        <v>✅ 符合</v>
      </c>
      <c r="L556" s="15">
        <v>1.75</v>
      </c>
      <c r="M556" s="15">
        <v>1.5</v>
      </c>
      <c r="N556" s="15">
        <v>2</v>
      </c>
      <c r="O556" s="15">
        <v>0</v>
      </c>
      <c r="P556" s="15">
        <v>0</v>
      </c>
      <c r="Q556" s="15">
        <v>0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</row>
    <row r="557" spans="1:26" customFormat="1" ht="15.75" customHeight="1" x14ac:dyDescent="0.3">
      <c r="A557" s="2" t="s">
        <v>1460</v>
      </c>
      <c r="B557" s="6" t="s">
        <v>1385</v>
      </c>
      <c r="C557" s="6" t="s">
        <v>1461</v>
      </c>
      <c r="D557" s="12" t="s">
        <v>203</v>
      </c>
      <c r="E557" s="13" t="s">
        <v>1462</v>
      </c>
      <c r="F557" s="2">
        <v>9</v>
      </c>
      <c r="G557" s="15">
        <v>213.25</v>
      </c>
      <c r="H557" s="7">
        <f>L557*'114成績輸入與落點儀表板'!$B$2+M557*'114成績輸入與落點儀表板'!$B$3+N557*'114成績輸入與落點儀表板'!$B$4+O557*'114成績輸入與落點儀表板'!$B$5+P557*'114成績輸入與落點儀表板'!$B$6+Q557*'114成績輸入與落點儀表板'!$B$7+R557*'114成績輸入與落點儀表板'!$B$8+S557*'114成績輸入與落點儀表板'!$B$9+T557*'114成績輸入與落點儀表板'!$B$10+U557*'114成績輸入與落點儀表板'!$B$11+V557*'114成績輸入與落點儀表板'!$B$12+W557*'114成績輸入與落點儀表板'!$B$13+X557*'114成績輸入與落點儀表板'!$B$14+Y557*'114成績輸入與落點儀表板'!$B$15+Z557*'114成績輸入與落點儀表板'!$B$16</f>
        <v>0</v>
      </c>
      <c r="I557" s="8">
        <f t="shared" si="16"/>
        <v>-213.25</v>
      </c>
      <c r="J557" s="2" t="str">
        <f t="shared" si="17"/>
        <v>FAIL</v>
      </c>
      <c r="K557" s="17" t="str">
        <f>IF(AND(IF('114成績輸入與落點儀表板'!$C$2="必須採計",L557&gt;0,IF('114成績輸入與落點儀表板'!$C$2="不可採計",L557=0,TRUE)),IF('114成績輸入與落點儀表板'!$C$3="必須採計",M557&gt;0,IF('114成績輸入與落點儀表板'!$C$3="不可採計",M557=0,TRUE)),IF('114成績輸入與落點儀表板'!$C$4="必須採計",N557&gt;0,IF('114成績輸入與落點儀表板'!$C$4="不可採計",N557=0,TRUE)),IF('114成績輸入與落點儀表板'!$C$5="必須採計",O557&gt;0,IF('114成績輸入與落點儀表板'!$C$5="不可採計",O557=0,TRUE)),IF('114成績輸入與落點儀表板'!$C$6="必須採計",P557&gt;0,IF('114成績輸入與落點儀表板'!$C$6="不可採計",P557=0,TRUE)),IF('114成績輸入與落點儀表板'!$C$7="必須採計",Q557&gt;0,IF('114成績輸入與落點儀表板'!$C$7="不可採計",Q557=0,TRUE)),IF('114成績輸入與落點儀表板'!$C$8="必須採計",R557&gt;0,IF('114成績輸入與落點儀表板'!$C$8="不可採計",R557=0,TRUE)),IF('114成績輸入與落點儀表板'!$C$9="必須採計",S557&gt;0,IF('114成績輸入與落點儀表板'!$C$9="不可採計",S557=0,TRUE)),IF('114成績輸入與落點儀表板'!$C$10="必須採計",T557&gt;0,IF('114成績輸入與落點儀表板'!$C$10="不可採計",T557=0,TRUE)),IF('114成績輸入與落點儀表板'!$C$11="必須採計",U557&gt;0,IF('114成績輸入與落點儀表板'!$C$11="不可採計",U557=0,TRUE)),IF('114成績輸入與落點儀表板'!$C$12="必須採計",V557&gt;0,IF('114成績輸入與落點儀表板'!$C$12="不可採計",V557=0,TRUE)),IF('114成績輸入與落點儀表板'!$C$13="必須採計",W557&gt;0,IF('114成績輸入與落點儀表板'!$C$13="不可採計",W557=0,TRUE)),IF('114成績輸入與落點儀表板'!$C$14="必須採計",X557&gt;0,IF('114成績輸入與落點儀表板'!$C$14="不可採計",X557=0,TRUE)),IF('114成績輸入與落點儀表板'!$C$15="必須採計",Y557&gt;0,IF('114成績輸入與落點儀表板'!$C$15="不可採計",Y557=0,TRUE)),IF('114成績輸入與落點儀表板'!$C$16="必須採計",Z557&gt;0,IF('114成績輸入與落點儀表板'!$C$16="不可採計",Z557=0,TRUE))),"✅ 符合","❌ 不符合")</f>
        <v>✅ 符合</v>
      </c>
      <c r="L557" s="15">
        <v>1.75</v>
      </c>
      <c r="M557" s="15">
        <v>1.5</v>
      </c>
      <c r="N557" s="15">
        <v>0</v>
      </c>
      <c r="O557" s="15">
        <v>2</v>
      </c>
      <c r="P557" s="15">
        <v>0</v>
      </c>
      <c r="Q557" s="15">
        <v>0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</row>
    <row r="558" spans="1:26" ht="15.75" customHeight="1" x14ac:dyDescent="0.3">
      <c r="A558" s="2" t="s">
        <v>1463</v>
      </c>
      <c r="B558" s="13" t="s">
        <v>1385</v>
      </c>
      <c r="C558" s="13" t="s">
        <v>156</v>
      </c>
      <c r="D558" s="12" t="s">
        <v>103</v>
      </c>
      <c r="E558" s="13" t="s">
        <v>1464</v>
      </c>
      <c r="F558" s="2">
        <v>19</v>
      </c>
      <c r="G558" s="15">
        <v>215.5</v>
      </c>
      <c r="H558" s="7">
        <f>L558*'114成績輸入與落點儀表板'!$B$2+M558*'114成績輸入與落點儀表板'!$B$3+N558*'114成績輸入與落點儀表板'!$B$4+O558*'114成績輸入與落點儀表板'!$B$5+P558*'114成績輸入與落點儀表板'!$B$6+Q558*'114成績輸入與落點儀表板'!$B$7+R558*'114成績輸入與落點儀表板'!$B$8+S558*'114成績輸入與落點儀表板'!$B$9+T558*'114成績輸入與落點儀表板'!$B$10+U558*'114成績輸入與落點儀表板'!$B$11+V558*'114成績輸入與落點儀表板'!$B$12+W558*'114成績輸入與落點儀表板'!$B$13+X558*'114成績輸入與落點儀表板'!$B$14+Y558*'114成績輸入與落點儀表板'!$B$15+Z558*'114成績輸入與落點儀表板'!$B$16</f>
        <v>0</v>
      </c>
      <c r="I558" s="8">
        <f t="shared" si="16"/>
        <v>-215.5</v>
      </c>
      <c r="J558" s="2" t="str">
        <f t="shared" si="17"/>
        <v>FAIL</v>
      </c>
      <c r="K558" s="17" t="str">
        <f>IF(AND(IF('114成績輸入與落點儀表板'!$C$2="必須採計",L558&gt;0,IF('114成績輸入與落點儀表板'!$C$2="不可採計",L558=0,TRUE)),IF('114成績輸入與落點儀表板'!$C$3="必須採計",M558&gt;0,IF('114成績輸入與落點儀表板'!$C$3="不可採計",M558=0,TRUE)),IF('114成績輸入與落點儀表板'!$C$4="必須採計",N558&gt;0,IF('114成績輸入與落點儀表板'!$C$4="不可採計",N558=0,TRUE)),IF('114成績輸入與落點儀表板'!$C$5="必須採計",O558&gt;0,IF('114成績輸入與落點儀表板'!$C$5="不可採計",O558=0,TRUE)),IF('114成績輸入與落點儀表板'!$C$6="必須採計",P558&gt;0,IF('114成績輸入與落點儀表板'!$C$6="不可採計",P558=0,TRUE)),IF('114成績輸入與落點儀表板'!$C$7="必須採計",Q558&gt;0,IF('114成績輸入與落點儀表板'!$C$7="不可採計",Q558=0,TRUE)),IF('114成績輸入與落點儀表板'!$C$8="必須採計",R558&gt;0,IF('114成績輸入與落點儀表板'!$C$8="不可採計",R558=0,TRUE)),IF('114成績輸入與落點儀表板'!$C$9="必須採計",S558&gt;0,IF('114成績輸入與落點儀表板'!$C$9="不可採計",S558=0,TRUE)),IF('114成績輸入與落點儀表板'!$C$10="必須採計",T558&gt;0,IF('114成績輸入與落點儀表板'!$C$10="不可採計",T558=0,TRUE)),IF('114成績輸入與落點儀表板'!$C$11="必須採計",U558&gt;0,IF('114成績輸入與落點儀表板'!$C$11="不可採計",U558=0,TRUE)),IF('114成績輸入與落點儀表板'!$C$12="必須採計",V558&gt;0,IF('114成績輸入與落點儀表板'!$C$12="不可採計",V558=0,TRUE)),IF('114成績輸入與落點儀表板'!$C$13="必須採計",W558&gt;0,IF('114成績輸入與落點儀表板'!$C$13="不可採計",W558=0,TRUE)),IF('114成績輸入與落點儀表板'!$C$14="必須採計",X558&gt;0,IF('114成績輸入與落點儀表板'!$C$14="不可採計",X558=0,TRUE)),IF('114成績輸入與落點儀表板'!$C$15="必須採計",Y558&gt;0,IF('114成績輸入與落點儀表板'!$C$15="不可採計",Y558=0,TRUE)),IF('114成績輸入與落點儀表板'!$C$16="必須採計",Z558&gt;0,IF('114成績輸入與落點儀表板'!$C$16="不可採計",Z558=0,TRUE))),"✅ 符合","❌ 不符合")</f>
        <v>✅ 符合</v>
      </c>
      <c r="L558" s="15">
        <v>2</v>
      </c>
      <c r="M558" s="15">
        <v>1</v>
      </c>
      <c r="N558" s="15">
        <v>1.5</v>
      </c>
      <c r="O558" s="15">
        <v>0</v>
      </c>
      <c r="P558" s="15">
        <v>0</v>
      </c>
      <c r="Q558" s="15">
        <v>0</v>
      </c>
      <c r="R558" s="15">
        <v>2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</row>
    <row r="559" spans="1:26" ht="15.75" customHeight="1" x14ac:dyDescent="0.3">
      <c r="A559" s="2" t="s">
        <v>1465</v>
      </c>
      <c r="B559" s="13" t="s">
        <v>1385</v>
      </c>
      <c r="C559" s="13" t="s">
        <v>1466</v>
      </c>
      <c r="D559" s="12" t="s">
        <v>103</v>
      </c>
      <c r="E559" s="13" t="s">
        <v>852</v>
      </c>
      <c r="F559" s="2">
        <v>12</v>
      </c>
      <c r="G559" s="15">
        <v>172</v>
      </c>
      <c r="H559" s="7">
        <f>L559*'114成績輸入與落點儀表板'!$B$2+M559*'114成績輸入與落點儀表板'!$B$3+N559*'114成績輸入與落點儀表板'!$B$4+O559*'114成績輸入與落點儀表板'!$B$5+P559*'114成績輸入與落點儀表板'!$B$6+Q559*'114成績輸入與落點儀表板'!$B$7+R559*'114成績輸入與落點儀表板'!$B$8+S559*'114成績輸入與落點儀表板'!$B$9+T559*'114成績輸入與落點儀表板'!$B$10+U559*'114成績輸入與落點儀表板'!$B$11+V559*'114成績輸入與落點儀表板'!$B$12+W559*'114成績輸入與落點儀表板'!$B$13+X559*'114成績輸入與落點儀表板'!$B$14+Y559*'114成績輸入與落點儀表板'!$B$15+Z559*'114成績輸入與落點儀表板'!$B$16</f>
        <v>0</v>
      </c>
      <c r="I559" s="8">
        <f t="shared" si="16"/>
        <v>-172</v>
      </c>
      <c r="J559" s="2" t="str">
        <f t="shared" si="17"/>
        <v>FAIL</v>
      </c>
      <c r="K559" s="17" t="str">
        <f>IF(AND(IF('114成績輸入與落點儀表板'!$C$2="必須採計",L559&gt;0,IF('114成績輸入與落點儀表板'!$C$2="不可採計",L559=0,TRUE)),IF('114成績輸入與落點儀表板'!$C$3="必須採計",M559&gt;0,IF('114成績輸入與落點儀表板'!$C$3="不可採計",M559=0,TRUE)),IF('114成績輸入與落點儀表板'!$C$4="必須採計",N559&gt;0,IF('114成績輸入與落點儀表板'!$C$4="不可採計",N559=0,TRUE)),IF('114成績輸入與落點儀表板'!$C$5="必須採計",O559&gt;0,IF('114成績輸入與落點儀表板'!$C$5="不可採計",O559=0,TRUE)),IF('114成績輸入與落點儀表板'!$C$6="必須採計",P559&gt;0,IF('114成績輸入與落點儀表板'!$C$6="不可採計",P559=0,TRUE)),IF('114成績輸入與落點儀表板'!$C$7="必須採計",Q559&gt;0,IF('114成績輸入與落點儀表板'!$C$7="不可採計",Q559=0,TRUE)),IF('114成績輸入與落點儀表板'!$C$8="必須採計",R559&gt;0,IF('114成績輸入與落點儀表板'!$C$8="不可採計",R559=0,TRUE)),IF('114成績輸入與落點儀表板'!$C$9="必須採計",S559&gt;0,IF('114成績輸入與落點儀表板'!$C$9="不可採計",S559=0,TRUE)),IF('114成績輸入與落點儀表板'!$C$10="必須採計",T559&gt;0,IF('114成績輸入與落點儀表板'!$C$10="不可採計",T559=0,TRUE)),IF('114成績輸入與落點儀表板'!$C$11="必須採計",U559&gt;0,IF('114成績輸入與落點儀表板'!$C$11="不可採計",U559=0,TRUE)),IF('114成績輸入與落點儀表板'!$C$12="必須採計",V559&gt;0,IF('114成績輸入與落點儀表板'!$C$12="不可採計",V559=0,TRUE)),IF('114成績輸入與落點儀表板'!$C$13="必須採計",W559&gt;0,IF('114成績輸入與落點儀表板'!$C$13="不可採計",W559=0,TRUE)),IF('114成績輸入與落點儀表板'!$C$14="必須採計",X559&gt;0,IF('114成績輸入與落點儀表板'!$C$14="不可採計",X559=0,TRUE)),IF('114成績輸入與落點儀表板'!$C$15="必須採計",Y559&gt;0,IF('114成績輸入與落點儀表板'!$C$15="不可採計",Y559=0,TRUE)),IF('114成績輸入與落點儀表板'!$C$16="必須採計",Z559&gt;0,IF('114成績輸入與落點儀表板'!$C$16="不可採計",Z559=0,TRUE))),"✅ 符合","❌ 不符合")</f>
        <v>✅ 符合</v>
      </c>
      <c r="L559" s="15">
        <v>2</v>
      </c>
      <c r="M559" s="15">
        <v>2</v>
      </c>
      <c r="N559" s="15">
        <v>1</v>
      </c>
      <c r="O559" s="15">
        <v>0</v>
      </c>
      <c r="P559" s="15">
        <v>0</v>
      </c>
      <c r="Q559" s="15">
        <v>0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</row>
    <row r="560" spans="1:26" customFormat="1" ht="15.75" customHeight="1" x14ac:dyDescent="0.3">
      <c r="A560" s="2" t="s">
        <v>1467</v>
      </c>
      <c r="B560" s="6" t="s">
        <v>1385</v>
      </c>
      <c r="C560" s="6" t="s">
        <v>1468</v>
      </c>
      <c r="D560" s="12" t="s">
        <v>73</v>
      </c>
      <c r="E560" s="13" t="s">
        <v>1469</v>
      </c>
      <c r="F560" s="2">
        <v>13</v>
      </c>
      <c r="G560" s="15">
        <v>197</v>
      </c>
      <c r="H560" s="7">
        <f>L560*'114成績輸入與落點儀表板'!$B$2+M560*'114成績輸入與落點儀表板'!$B$3+N560*'114成績輸入與落點儀表板'!$B$4+O560*'114成績輸入與落點儀表板'!$B$5+P560*'114成績輸入與落點儀表板'!$B$6+Q560*'114成績輸入與落點儀表板'!$B$7+R560*'114成績輸入與落點儀表板'!$B$8+S560*'114成績輸入與落點儀表板'!$B$9+T560*'114成績輸入與落點儀表板'!$B$10+U560*'114成績輸入與落點儀表板'!$B$11+V560*'114成績輸入與落點儀表板'!$B$12+W560*'114成績輸入與落點儀表板'!$B$13+X560*'114成績輸入與落點儀表板'!$B$14+Y560*'114成績輸入與落點儀表板'!$B$15+Z560*'114成績輸入與落點儀表板'!$B$16</f>
        <v>0</v>
      </c>
      <c r="I560" s="8">
        <f t="shared" si="16"/>
        <v>-197</v>
      </c>
      <c r="J560" s="2" t="str">
        <f t="shared" si="17"/>
        <v>FAIL</v>
      </c>
      <c r="K560" s="17" t="str">
        <f>IF(AND(IF('114成績輸入與落點儀表板'!$C$2="必須採計",L560&gt;0,IF('114成績輸入與落點儀表板'!$C$2="不可採計",L560=0,TRUE)),IF('114成績輸入與落點儀表板'!$C$3="必須採計",M560&gt;0,IF('114成績輸入與落點儀表板'!$C$3="不可採計",M560=0,TRUE)),IF('114成績輸入與落點儀表板'!$C$4="必須採計",N560&gt;0,IF('114成績輸入與落點儀表板'!$C$4="不可採計",N560=0,TRUE)),IF('114成績輸入與落點儀表板'!$C$5="必須採計",O560&gt;0,IF('114成績輸入與落點儀表板'!$C$5="不可採計",O560=0,TRUE)),IF('114成績輸入與落點儀表板'!$C$6="必須採計",P560&gt;0,IF('114成績輸入與落點儀表板'!$C$6="不可採計",P560=0,TRUE)),IF('114成績輸入與落點儀表板'!$C$7="必須採計",Q560&gt;0,IF('114成績輸入與落點儀表板'!$C$7="不可採計",Q560=0,TRUE)),IF('114成績輸入與落點儀表板'!$C$8="必須採計",R560&gt;0,IF('114成績輸入與落點儀表板'!$C$8="不可採計",R560=0,TRUE)),IF('114成績輸入與落點儀表板'!$C$9="必須採計",S560&gt;0,IF('114成績輸入與落點儀表板'!$C$9="不可採計",S560=0,TRUE)),IF('114成績輸入與落點儀表板'!$C$10="必須採計",T560&gt;0,IF('114成績輸入與落點儀表板'!$C$10="不可採計",T560=0,TRUE)),IF('114成績輸入與落點儀表板'!$C$11="必須採計",U560&gt;0,IF('114成績輸入與落點儀表板'!$C$11="不可採計",U560=0,TRUE)),IF('114成績輸入與落點儀表板'!$C$12="必須採計",V560&gt;0,IF('114成績輸入與落點儀表板'!$C$12="不可採計",V560=0,TRUE)),IF('114成績輸入與落點儀表板'!$C$13="必須採計",W560&gt;0,IF('114成績輸入與落點儀表板'!$C$13="不可採計",W560=0,TRUE)),IF('114成績輸入與落點儀表板'!$C$14="必須採計",X560&gt;0,IF('114成績輸入與落點儀表板'!$C$14="不可採計",X560=0,TRUE)),IF('114成績輸入與落點儀表板'!$C$15="必須採計",Y560&gt;0,IF('114成績輸入與落點儀表板'!$C$15="不可採計",Y560=0,TRUE)),IF('114成績輸入與落點儀表板'!$C$16="必須採計",Z560&gt;0,IF('114成績輸入與落點儀表板'!$C$16="不可採計",Z560=0,TRUE))),"✅ 符合","❌ 不符合")</f>
        <v>✅ 符合</v>
      </c>
      <c r="L560" s="15">
        <v>2</v>
      </c>
      <c r="M560" s="15">
        <v>1</v>
      </c>
      <c r="N560" s="15">
        <v>0</v>
      </c>
      <c r="O560" s="15">
        <v>1</v>
      </c>
      <c r="P560" s="15">
        <v>0</v>
      </c>
      <c r="Q560" s="15">
        <v>0</v>
      </c>
      <c r="R560" s="15">
        <v>0</v>
      </c>
      <c r="S560" s="15">
        <v>0</v>
      </c>
      <c r="T560" s="15">
        <v>0</v>
      </c>
      <c r="U560" s="15">
        <v>0</v>
      </c>
      <c r="V560" s="15">
        <v>2</v>
      </c>
      <c r="W560" s="15">
        <v>0</v>
      </c>
      <c r="X560" s="15">
        <v>0</v>
      </c>
      <c r="Y560" s="15">
        <v>0</v>
      </c>
      <c r="Z560" s="15">
        <v>0</v>
      </c>
    </row>
    <row r="561" spans="1:26" customFormat="1" ht="15.75" customHeight="1" x14ac:dyDescent="0.3">
      <c r="A561" s="2" t="s">
        <v>1470</v>
      </c>
      <c r="B561" s="6" t="s">
        <v>1385</v>
      </c>
      <c r="C561" s="6" t="s">
        <v>1471</v>
      </c>
      <c r="D561" s="12" t="s">
        <v>227</v>
      </c>
      <c r="E561" s="13" t="s">
        <v>1472</v>
      </c>
      <c r="F561" s="2">
        <v>13</v>
      </c>
      <c r="G561" s="15">
        <v>202.5</v>
      </c>
      <c r="H561" s="7">
        <f>L561*'114成績輸入與落點儀表板'!$B$2+M561*'114成績輸入與落點儀表板'!$B$3+N561*'114成績輸入與落點儀表板'!$B$4+O561*'114成績輸入與落點儀表板'!$B$5+P561*'114成績輸入與落點儀表板'!$B$6+Q561*'114成績輸入與落點儀表板'!$B$7+R561*'114成績輸入與落點儀表板'!$B$8+S561*'114成績輸入與落點儀表板'!$B$9+T561*'114成績輸入與落點儀表板'!$B$10+U561*'114成績輸入與落點儀表板'!$B$11+V561*'114成績輸入與落點儀表板'!$B$12+W561*'114成績輸入與落點儀表板'!$B$13+X561*'114成績輸入與落點儀表板'!$B$14+Y561*'114成績輸入與落點儀表板'!$B$15+Z561*'114成績輸入與落點儀表板'!$B$16</f>
        <v>0</v>
      </c>
      <c r="I561" s="8">
        <f t="shared" si="16"/>
        <v>-202.5</v>
      </c>
      <c r="J561" s="2" t="str">
        <f t="shared" si="17"/>
        <v>FAIL</v>
      </c>
      <c r="K561" s="17" t="str">
        <f>IF(AND(IF('114成績輸入與落點儀表板'!$C$2="必須採計",L561&gt;0,IF('114成績輸入與落點儀表板'!$C$2="不可採計",L561=0,TRUE)),IF('114成績輸入與落點儀表板'!$C$3="必須採計",M561&gt;0,IF('114成績輸入與落點儀表板'!$C$3="不可採計",M561=0,TRUE)),IF('114成績輸入與落點儀表板'!$C$4="必須採計",N561&gt;0,IF('114成績輸入與落點儀表板'!$C$4="不可採計",N561=0,TRUE)),IF('114成績輸入與落點儀表板'!$C$5="必須採計",O561&gt;0,IF('114成績輸入與落點儀表板'!$C$5="不可採計",O561=0,TRUE)),IF('114成績輸入與落點儀表板'!$C$6="必須採計",P561&gt;0,IF('114成績輸入與落點儀表板'!$C$6="不可採計",P561=0,TRUE)),IF('114成績輸入與落點儀表板'!$C$7="必須採計",Q561&gt;0,IF('114成績輸入與落點儀表板'!$C$7="不可採計",Q561=0,TRUE)),IF('114成績輸入與落點儀表板'!$C$8="必須採計",R561&gt;0,IF('114成績輸入與落點儀表板'!$C$8="不可採計",R561=0,TRUE)),IF('114成績輸入與落點儀表板'!$C$9="必須採計",S561&gt;0,IF('114成績輸入與落點儀表板'!$C$9="不可採計",S561=0,TRUE)),IF('114成績輸入與落點儀表板'!$C$10="必須採計",T561&gt;0,IF('114成績輸入與落點儀表板'!$C$10="不可採計",T561=0,TRUE)),IF('114成績輸入與落點儀表板'!$C$11="必須採計",U561&gt;0,IF('114成績輸入與落點儀表板'!$C$11="不可採計",U561=0,TRUE)),IF('114成績輸入與落點儀表板'!$C$12="必須採計",V561&gt;0,IF('114成績輸入與落點儀表板'!$C$12="不可採計",V561=0,TRUE)),IF('114成績輸入與落點儀表板'!$C$13="必須採計",W561&gt;0,IF('114成績輸入與落點儀表板'!$C$13="不可採計",W561=0,TRUE)),IF('114成績輸入與落點儀表板'!$C$14="必須採計",X561&gt;0,IF('114成績輸入與落點儀表板'!$C$14="不可採計",X561=0,TRUE)),IF('114成績輸入與落點儀表板'!$C$15="必須採計",Y561&gt;0,IF('114成績輸入與落點儀表板'!$C$15="不可採計",Y561=0,TRUE)),IF('114成績輸入與落點儀表板'!$C$16="必須採計",Z561&gt;0,IF('114成績輸入與落點儀表板'!$C$16="不可採計",Z561=0,TRUE))),"✅ 符合","❌ 不符合")</f>
        <v>✅ 符合</v>
      </c>
      <c r="L561" s="15">
        <v>2</v>
      </c>
      <c r="M561" s="15">
        <v>2</v>
      </c>
      <c r="N561" s="15">
        <v>0</v>
      </c>
      <c r="O561" s="15">
        <v>1.75</v>
      </c>
      <c r="P561" s="15">
        <v>0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1</v>
      </c>
      <c r="X561" s="15">
        <v>0</v>
      </c>
      <c r="Y561" s="15">
        <v>0</v>
      </c>
      <c r="Z561" s="15">
        <v>0</v>
      </c>
    </row>
    <row r="562" spans="1:26" customFormat="1" ht="15.75" customHeight="1" x14ac:dyDescent="0.3">
      <c r="A562" s="2" t="s">
        <v>1473</v>
      </c>
      <c r="B562" s="6" t="s">
        <v>1385</v>
      </c>
      <c r="C562" s="6" t="s">
        <v>1474</v>
      </c>
      <c r="D562" s="12" t="s">
        <v>121</v>
      </c>
      <c r="E562" s="13" t="s">
        <v>1475</v>
      </c>
      <c r="F562" s="2">
        <v>19</v>
      </c>
      <c r="G562" s="15">
        <v>191</v>
      </c>
      <c r="H562" s="7">
        <f>L562*'114成績輸入與落點儀表板'!$B$2+M562*'114成績輸入與落點儀表板'!$B$3+N562*'114成績輸入與落點儀表板'!$B$4+O562*'114成績輸入與落點儀表板'!$B$5+P562*'114成績輸入與落點儀表板'!$B$6+Q562*'114成績輸入與落點儀表板'!$B$7+R562*'114成績輸入與落點儀表板'!$B$8+S562*'114成績輸入與落點儀表板'!$B$9+T562*'114成績輸入與落點儀表板'!$B$10+U562*'114成績輸入與落點儀表板'!$B$11+V562*'114成績輸入與落點儀表板'!$B$12+W562*'114成績輸入與落點儀表板'!$B$13+X562*'114成績輸入與落點儀表板'!$B$14+Y562*'114成績輸入與落點儀表板'!$B$15+Z562*'114成績輸入與落點儀表板'!$B$16</f>
        <v>0</v>
      </c>
      <c r="I562" s="8">
        <f t="shared" si="16"/>
        <v>-191</v>
      </c>
      <c r="J562" s="2" t="str">
        <f t="shared" si="17"/>
        <v>FAIL</v>
      </c>
      <c r="K562" s="17" t="str">
        <f>IF(AND(IF('114成績輸入與落點儀表板'!$C$2="必須採計",L562&gt;0,IF('114成績輸入與落點儀表板'!$C$2="不可採計",L562=0,TRUE)),IF('114成績輸入與落點儀表板'!$C$3="必須採計",M562&gt;0,IF('114成績輸入與落點儀表板'!$C$3="不可採計",M562=0,TRUE)),IF('114成績輸入與落點儀表板'!$C$4="必須採計",N562&gt;0,IF('114成績輸入與落點儀表板'!$C$4="不可採計",N562=0,TRUE)),IF('114成績輸入與落點儀表板'!$C$5="必須採計",O562&gt;0,IF('114成績輸入與落點儀表板'!$C$5="不可採計",O562=0,TRUE)),IF('114成績輸入與落點儀表板'!$C$6="必須採計",P562&gt;0,IF('114成績輸入與落點儀表板'!$C$6="不可採計",P562=0,TRUE)),IF('114成績輸入與落點儀表板'!$C$7="必須採計",Q562&gt;0,IF('114成績輸入與落點儀表板'!$C$7="不可採計",Q562=0,TRUE)),IF('114成績輸入與落點儀表板'!$C$8="必須採計",R562&gt;0,IF('114成績輸入與落點儀表板'!$C$8="不可採計",R562=0,TRUE)),IF('114成績輸入與落點儀表板'!$C$9="必須採計",S562&gt;0,IF('114成績輸入與落點儀表板'!$C$9="不可採計",S562=0,TRUE)),IF('114成績輸入與落點儀表板'!$C$10="必須採計",T562&gt;0,IF('114成績輸入與落點儀表板'!$C$10="不可採計",T562=0,TRUE)),IF('114成績輸入與落點儀表板'!$C$11="必須採計",U562&gt;0,IF('114成績輸入與落點儀表板'!$C$11="不可採計",U562=0,TRUE)),IF('114成績輸入與落點儀表板'!$C$12="必須採計",V562&gt;0,IF('114成績輸入與落點儀表板'!$C$12="不可採計",V562=0,TRUE)),IF('114成績輸入與落點儀表板'!$C$13="必須採計",W562&gt;0,IF('114成績輸入與落點儀表板'!$C$13="不可採計",W562=0,TRUE)),IF('114成績輸入與落點儀表板'!$C$14="必須採計",X562&gt;0,IF('114成績輸入與落點儀表板'!$C$14="不可採計",X562=0,TRUE)),IF('114成績輸入與落點儀表板'!$C$15="必須採計",Y562&gt;0,IF('114成績輸入與落點儀表板'!$C$15="不可採計",Y562=0,TRUE)),IF('114成績輸入與落點儀表板'!$C$16="必須採計",Z562&gt;0,IF('114成績輸入與落點儀表板'!$C$16="不可採計",Z562=0,TRUE))),"✅ 符合","❌ 不符合")</f>
        <v>✅ 符合</v>
      </c>
      <c r="L562" s="15">
        <v>1.5</v>
      </c>
      <c r="M562" s="15">
        <v>1</v>
      </c>
      <c r="N562" s="15">
        <v>0</v>
      </c>
      <c r="O562" s="15">
        <v>1</v>
      </c>
      <c r="P562" s="15">
        <v>0</v>
      </c>
      <c r="Q562" s="15">
        <v>0</v>
      </c>
      <c r="R562" s="15">
        <v>0</v>
      </c>
      <c r="S562" s="15">
        <v>0</v>
      </c>
      <c r="T562" s="15">
        <v>0</v>
      </c>
      <c r="U562" s="15">
        <v>1</v>
      </c>
      <c r="V562" s="15">
        <v>1.5</v>
      </c>
      <c r="W562" s="15">
        <v>0</v>
      </c>
      <c r="X562" s="15">
        <v>0</v>
      </c>
      <c r="Y562" s="15">
        <v>0</v>
      </c>
      <c r="Z562" s="15">
        <v>0</v>
      </c>
    </row>
    <row r="563" spans="1:26" customFormat="1" ht="15.75" customHeight="1" x14ac:dyDescent="0.3">
      <c r="A563" s="2" t="s">
        <v>1476</v>
      </c>
      <c r="B563" s="6" t="s">
        <v>1385</v>
      </c>
      <c r="C563" s="6" t="s">
        <v>223</v>
      </c>
      <c r="D563" s="12" t="s">
        <v>121</v>
      </c>
      <c r="E563" s="13" t="s">
        <v>1477</v>
      </c>
      <c r="F563" s="2">
        <v>19</v>
      </c>
      <c r="G563" s="15">
        <v>162.5</v>
      </c>
      <c r="H563" s="7">
        <f>L563*'114成績輸入與落點儀表板'!$B$2+M563*'114成績輸入與落點儀表板'!$B$3+N563*'114成績輸入與落點儀表板'!$B$4+O563*'114成績輸入與落點儀表板'!$B$5+P563*'114成績輸入與落點儀表板'!$B$6+Q563*'114成績輸入與落點儀表板'!$B$7+R563*'114成績輸入與落點儀表板'!$B$8+S563*'114成績輸入與落點儀表板'!$B$9+T563*'114成績輸入與落點儀表板'!$B$10+U563*'114成績輸入與落點儀表板'!$B$11+V563*'114成績輸入與落點儀表板'!$B$12+W563*'114成績輸入與落點儀表板'!$B$13+X563*'114成績輸入與落點儀表板'!$B$14+Y563*'114成績輸入與落點儀表板'!$B$15+Z563*'114成績輸入與落點儀表板'!$B$16</f>
        <v>0</v>
      </c>
      <c r="I563" s="8">
        <f t="shared" si="16"/>
        <v>-162.5</v>
      </c>
      <c r="J563" s="2" t="str">
        <f t="shared" si="17"/>
        <v>FAIL</v>
      </c>
      <c r="K563" s="17" t="str">
        <f>IF(AND(IF('114成績輸入與落點儀表板'!$C$2="必須採計",L563&gt;0,IF('114成績輸入與落點儀表板'!$C$2="不可採計",L563=0,TRUE)),IF('114成績輸入與落點儀表板'!$C$3="必須採計",M563&gt;0,IF('114成績輸入與落點儀表板'!$C$3="不可採計",M563=0,TRUE)),IF('114成績輸入與落點儀表板'!$C$4="必須採計",N563&gt;0,IF('114成績輸入與落點儀表板'!$C$4="不可採計",N563=0,TRUE)),IF('114成績輸入與落點儀表板'!$C$5="必須採計",O563&gt;0,IF('114成績輸入與落點儀表板'!$C$5="不可採計",O563=0,TRUE)),IF('114成績輸入與落點儀表板'!$C$6="必須採計",P563&gt;0,IF('114成績輸入與落點儀表板'!$C$6="不可採計",P563=0,TRUE)),IF('114成績輸入與落點儀表板'!$C$7="必須採計",Q563&gt;0,IF('114成績輸入與落點儀表板'!$C$7="不可採計",Q563=0,TRUE)),IF('114成績輸入與落點儀表板'!$C$8="必須採計",R563&gt;0,IF('114成績輸入與落點儀表板'!$C$8="不可採計",R563=0,TRUE)),IF('114成績輸入與落點儀表板'!$C$9="必須採計",S563&gt;0,IF('114成績輸入與落點儀表板'!$C$9="不可採計",S563=0,TRUE)),IF('114成績輸入與落點儀表板'!$C$10="必須採計",T563&gt;0,IF('114成績輸入與落點儀表板'!$C$10="不可採計",T563=0,TRUE)),IF('114成績輸入與落點儀表板'!$C$11="必須採計",U563&gt;0,IF('114成績輸入與落點儀表板'!$C$11="不可採計",U563=0,TRUE)),IF('114成績輸入與落點儀表板'!$C$12="必須採計",V563&gt;0,IF('114成績輸入與落點儀表板'!$C$12="不可採計",V563=0,TRUE)),IF('114成績輸入與落點儀表板'!$C$13="必須採計",W563&gt;0,IF('114成績輸入與落點儀表板'!$C$13="不可採計",W563=0,TRUE)),IF('114成績輸入與落點儀表板'!$C$14="必須採計",X563&gt;0,IF('114成績輸入與落點儀表板'!$C$14="不可採計",X563=0,TRUE)),IF('114成績輸入與落點儀表板'!$C$15="必須採計",Y563&gt;0,IF('114成績輸入與落點儀表板'!$C$15="不可採計",Y563=0,TRUE)),IF('114成績輸入與落點儀表板'!$C$16="必須採計",Z563&gt;0,IF('114成績輸入與落點儀表板'!$C$16="不可採計",Z563=0,TRUE))),"✅ 符合","❌ 不符合")</f>
        <v>✅ 符合</v>
      </c>
      <c r="L563" s="15">
        <v>1</v>
      </c>
      <c r="M563" s="15">
        <v>1.5</v>
      </c>
      <c r="N563" s="15">
        <v>0</v>
      </c>
      <c r="O563" s="15">
        <v>1</v>
      </c>
      <c r="P563" s="15">
        <v>0</v>
      </c>
      <c r="Q563" s="15">
        <v>0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1</v>
      </c>
      <c r="X563" s="15">
        <v>0</v>
      </c>
      <c r="Y563" s="15">
        <v>0</v>
      </c>
      <c r="Z563" s="15">
        <v>0</v>
      </c>
    </row>
    <row r="564" spans="1:26" customFormat="1" ht="15.75" customHeight="1" x14ac:dyDescent="0.3">
      <c r="A564" s="2" t="s">
        <v>1478</v>
      </c>
      <c r="B564" s="6" t="s">
        <v>1385</v>
      </c>
      <c r="C564" s="6" t="s">
        <v>715</v>
      </c>
      <c r="D564" s="12" t="s">
        <v>121</v>
      </c>
      <c r="E564" s="13" t="s">
        <v>1479</v>
      </c>
      <c r="F564" s="2">
        <v>10</v>
      </c>
      <c r="G564" s="15">
        <v>161.5</v>
      </c>
      <c r="H564" s="7">
        <f>L564*'114成績輸入與落點儀表板'!$B$2+M564*'114成績輸入與落點儀表板'!$B$3+N564*'114成績輸入與落點儀表板'!$B$4+O564*'114成績輸入與落點儀表板'!$B$5+P564*'114成績輸入與落點儀表板'!$B$6+Q564*'114成績輸入與落點儀表板'!$B$7+R564*'114成績輸入與落點儀表板'!$B$8+S564*'114成績輸入與落點儀表板'!$B$9+T564*'114成績輸入與落點儀表板'!$B$10+U564*'114成績輸入與落點儀表板'!$B$11+V564*'114成績輸入與落點儀表板'!$B$12+W564*'114成績輸入與落點儀表板'!$B$13+X564*'114成績輸入與落點儀表板'!$B$14+Y564*'114成績輸入與落點儀表板'!$B$15+Z564*'114成績輸入與落點儀表板'!$B$16</f>
        <v>0</v>
      </c>
      <c r="I564" s="8">
        <f t="shared" si="16"/>
        <v>-161.5</v>
      </c>
      <c r="J564" s="2" t="str">
        <f t="shared" si="17"/>
        <v>FAIL</v>
      </c>
      <c r="K564" s="17" t="str">
        <f>IF(AND(IF('114成績輸入與落點儀表板'!$C$2="必須採計",L564&gt;0,IF('114成績輸入與落點儀表板'!$C$2="不可採計",L564=0,TRUE)),IF('114成績輸入與落點儀表板'!$C$3="必須採計",M564&gt;0,IF('114成績輸入與落點儀表板'!$C$3="不可採計",M564=0,TRUE)),IF('114成績輸入與落點儀表板'!$C$4="必須採計",N564&gt;0,IF('114成績輸入與落點儀表板'!$C$4="不可採計",N564=0,TRUE)),IF('114成績輸入與落點儀表板'!$C$5="必須採計",O564&gt;0,IF('114成績輸入與落點儀表板'!$C$5="不可採計",O564=0,TRUE)),IF('114成績輸入與落點儀表板'!$C$6="必須採計",P564&gt;0,IF('114成績輸入與落點儀表板'!$C$6="不可採計",P564=0,TRUE)),IF('114成績輸入與落點儀表板'!$C$7="必須採計",Q564&gt;0,IF('114成績輸入與落點儀表板'!$C$7="不可採計",Q564=0,TRUE)),IF('114成績輸入與落點儀表板'!$C$8="必須採計",R564&gt;0,IF('114成績輸入與落點儀表板'!$C$8="不可採計",R564=0,TRUE)),IF('114成績輸入與落點儀表板'!$C$9="必須採計",S564&gt;0,IF('114成績輸入與落點儀表板'!$C$9="不可採計",S564=0,TRUE)),IF('114成績輸入與落點儀表板'!$C$10="必須採計",T564&gt;0,IF('114成績輸入與落點儀表板'!$C$10="不可採計",T564=0,TRUE)),IF('114成績輸入與落點儀表板'!$C$11="必須採計",U564&gt;0,IF('114成績輸入與落點儀表板'!$C$11="不可採計",U564=0,TRUE)),IF('114成績輸入與落點儀表板'!$C$12="必須採計",V564&gt;0,IF('114成績輸入與落點儀表板'!$C$12="不可採計",V564=0,TRUE)),IF('114成績輸入與落點儀表板'!$C$13="必須採計",W564&gt;0,IF('114成績輸入與落點儀表板'!$C$13="不可採計",W564=0,TRUE)),IF('114成績輸入與落點儀表板'!$C$14="必須採計",X564&gt;0,IF('114成績輸入與落點儀表板'!$C$14="不可採計",X564=0,TRUE)),IF('114成績輸入與落點儀表板'!$C$15="必須採計",Y564&gt;0,IF('114成績輸入與落點儀表板'!$C$15="不可採計",Y564=0,TRUE)),IF('114成績輸入與落點儀表板'!$C$16="必須採計",Z564&gt;0,IF('114成績輸入與落點儀表板'!$C$16="不可採計",Z564=0,TRUE))),"✅ 符合","❌ 不符合")</f>
        <v>✅ 符合</v>
      </c>
      <c r="L564" s="15">
        <v>1.5</v>
      </c>
      <c r="M564" s="15">
        <v>1</v>
      </c>
      <c r="N564" s="15">
        <v>0</v>
      </c>
      <c r="O564" s="15">
        <v>1</v>
      </c>
      <c r="P564" s="15">
        <v>0</v>
      </c>
      <c r="Q564" s="15">
        <v>0</v>
      </c>
      <c r="R564" s="15">
        <v>0</v>
      </c>
      <c r="S564" s="15">
        <v>0</v>
      </c>
      <c r="T564" s="15">
        <v>0</v>
      </c>
      <c r="U564" s="15">
        <v>0</v>
      </c>
      <c r="V564" s="15">
        <v>1.5</v>
      </c>
      <c r="W564" s="15">
        <v>0</v>
      </c>
      <c r="X564" s="15">
        <v>0</v>
      </c>
      <c r="Y564" s="15">
        <v>0</v>
      </c>
      <c r="Z564" s="15">
        <v>0</v>
      </c>
    </row>
    <row r="565" spans="1:26" customFormat="1" ht="15.75" customHeight="1" x14ac:dyDescent="0.3">
      <c r="A565" s="2" t="s">
        <v>1480</v>
      </c>
      <c r="B565" s="6" t="s">
        <v>1385</v>
      </c>
      <c r="C565" s="6" t="s">
        <v>1481</v>
      </c>
      <c r="D565" s="12" t="s">
        <v>103</v>
      </c>
      <c r="E565" s="13" t="s">
        <v>1482</v>
      </c>
      <c r="F565" s="2">
        <v>11</v>
      </c>
      <c r="G565" s="15">
        <v>181.25</v>
      </c>
      <c r="H565" s="7">
        <f>L565*'114成績輸入與落點儀表板'!$B$2+M565*'114成績輸入與落點儀表板'!$B$3+N565*'114成績輸入與落點儀表板'!$B$4+O565*'114成績輸入與落點儀表板'!$B$5+P565*'114成績輸入與落點儀表板'!$B$6+Q565*'114成績輸入與落點儀表板'!$B$7+R565*'114成績輸入與落點儀表板'!$B$8+S565*'114成績輸入與落點儀表板'!$B$9+T565*'114成績輸入與落點儀表板'!$B$10+U565*'114成績輸入與落點儀表板'!$B$11+V565*'114成績輸入與落點儀表板'!$B$12+W565*'114成績輸入與落點儀表板'!$B$13+X565*'114成績輸入與落點儀表板'!$B$14+Y565*'114成績輸入與落點儀表板'!$B$15+Z565*'114成績輸入與落點儀表板'!$B$16</f>
        <v>0</v>
      </c>
      <c r="I565" s="8">
        <f t="shared" si="16"/>
        <v>-181.25</v>
      </c>
      <c r="J565" s="2" t="str">
        <f t="shared" si="17"/>
        <v>FAIL</v>
      </c>
      <c r="K565" s="17" t="str">
        <f>IF(AND(IF('114成績輸入與落點儀表板'!$C$2="必須採計",L565&gt;0,IF('114成績輸入與落點儀表板'!$C$2="不可採計",L565=0,TRUE)),IF('114成績輸入與落點儀表板'!$C$3="必須採計",M565&gt;0,IF('114成績輸入與落點儀表板'!$C$3="不可採計",M565=0,TRUE)),IF('114成績輸入與落點儀表板'!$C$4="必須採計",N565&gt;0,IF('114成績輸入與落點儀表板'!$C$4="不可採計",N565=0,TRUE)),IF('114成績輸入與落點儀表板'!$C$5="必須採計",O565&gt;0,IF('114成績輸入與落點儀表板'!$C$5="不可採計",O565=0,TRUE)),IF('114成績輸入與落點儀表板'!$C$6="必須採計",P565&gt;0,IF('114成績輸入與落點儀表板'!$C$6="不可採計",P565=0,TRUE)),IF('114成績輸入與落點儀表板'!$C$7="必須採計",Q565&gt;0,IF('114成績輸入與落點儀表板'!$C$7="不可採計",Q565=0,TRUE)),IF('114成績輸入與落點儀表板'!$C$8="必須採計",R565&gt;0,IF('114成績輸入與落點儀表板'!$C$8="不可採計",R565=0,TRUE)),IF('114成績輸入與落點儀表板'!$C$9="必須採計",S565&gt;0,IF('114成績輸入與落點儀表板'!$C$9="不可採計",S565=0,TRUE)),IF('114成績輸入與落點儀表板'!$C$10="必須採計",T565&gt;0,IF('114成績輸入與落點儀表板'!$C$10="不可採計",T565=0,TRUE)),IF('114成績輸入與落點儀表板'!$C$11="必須採計",U565&gt;0,IF('114成績輸入與落點儀表板'!$C$11="不可採計",U565=0,TRUE)),IF('114成績輸入與落點儀表板'!$C$12="必須採計",V565&gt;0,IF('114成績輸入與落點儀表板'!$C$12="不可採計",V565=0,TRUE)),IF('114成績輸入與落點儀表板'!$C$13="必須採計",W565&gt;0,IF('114成績輸入與落點儀表板'!$C$13="不可採計",W565=0,TRUE)),IF('114成績輸入與落點儀表板'!$C$14="必須採計",X565&gt;0,IF('114成績輸入與落點儀表板'!$C$14="不可採計",X565=0,TRUE)),IF('114成績輸入與落點儀表板'!$C$15="必須採計",Y565&gt;0,IF('114成績輸入與落點儀表板'!$C$15="不可採計",Y565=0,TRUE)),IF('114成績輸入與落點儀表板'!$C$16="必須採計",Z565&gt;0,IF('114成績輸入與落點儀表板'!$C$16="不可採計",Z565=0,TRUE))),"✅ 符合","❌ 不符合")</f>
        <v>✅ 符合</v>
      </c>
      <c r="L565" s="15">
        <v>1</v>
      </c>
      <c r="M565" s="15">
        <v>1.5</v>
      </c>
      <c r="N565" s="15">
        <v>0</v>
      </c>
      <c r="O565" s="15">
        <v>2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1.25</v>
      </c>
      <c r="W565" s="15">
        <v>0</v>
      </c>
      <c r="X565" s="15">
        <v>0</v>
      </c>
      <c r="Y565" s="15">
        <v>0</v>
      </c>
      <c r="Z565" s="15">
        <v>0</v>
      </c>
    </row>
    <row r="566" spans="1:26" customFormat="1" ht="15.75" customHeight="1" x14ac:dyDescent="0.3">
      <c r="A566" s="2" t="s">
        <v>1483</v>
      </c>
      <c r="B566" s="6" t="s">
        <v>1385</v>
      </c>
      <c r="C566" s="6" t="s">
        <v>1484</v>
      </c>
      <c r="D566" s="12" t="s">
        <v>121</v>
      </c>
      <c r="E566" s="13" t="s">
        <v>1485</v>
      </c>
      <c r="F566" s="2">
        <v>5</v>
      </c>
      <c r="G566" s="15">
        <v>168</v>
      </c>
      <c r="H566" s="7">
        <f>L566*'114成績輸入與落點儀表板'!$B$2+M566*'114成績輸入與落點儀表板'!$B$3+N566*'114成績輸入與落點儀表板'!$B$4+O566*'114成績輸入與落點儀表板'!$B$5+P566*'114成績輸入與落點儀表板'!$B$6+Q566*'114成績輸入與落點儀表板'!$B$7+R566*'114成績輸入與落點儀表板'!$B$8+S566*'114成績輸入與落點儀表板'!$B$9+T566*'114成績輸入與落點儀表板'!$B$10+U566*'114成績輸入與落點儀表板'!$B$11+V566*'114成績輸入與落點儀表板'!$B$12+W566*'114成績輸入與落點儀表板'!$B$13+X566*'114成績輸入與落點儀表板'!$B$14+Y566*'114成績輸入與落點儀表板'!$B$15+Z566*'114成績輸入與落點儀表板'!$B$16</f>
        <v>0</v>
      </c>
      <c r="I566" s="8">
        <f t="shared" si="16"/>
        <v>-168</v>
      </c>
      <c r="J566" s="2" t="str">
        <f t="shared" si="17"/>
        <v>FAIL</v>
      </c>
      <c r="K566" s="17" t="str">
        <f>IF(AND(IF('114成績輸入與落點儀表板'!$C$2="必須採計",L566&gt;0,IF('114成績輸入與落點儀表板'!$C$2="不可採計",L566=0,TRUE)),IF('114成績輸入與落點儀表板'!$C$3="必須採計",M566&gt;0,IF('114成績輸入與落點儀表板'!$C$3="不可採計",M566=0,TRUE)),IF('114成績輸入與落點儀表板'!$C$4="必須採計",N566&gt;0,IF('114成績輸入與落點儀表板'!$C$4="不可採計",N566=0,TRUE)),IF('114成績輸入與落點儀表板'!$C$5="必須採計",O566&gt;0,IF('114成績輸入與落點儀表板'!$C$5="不可採計",O566=0,TRUE)),IF('114成績輸入與落點儀表板'!$C$6="必須採計",P566&gt;0,IF('114成績輸入與落點儀表板'!$C$6="不可採計",P566=0,TRUE)),IF('114成績輸入與落點儀表板'!$C$7="必須採計",Q566&gt;0,IF('114成績輸入與落點儀表板'!$C$7="不可採計",Q566=0,TRUE)),IF('114成績輸入與落點儀表板'!$C$8="必須採計",R566&gt;0,IF('114成績輸入與落點儀表板'!$C$8="不可採計",R566=0,TRUE)),IF('114成績輸入與落點儀表板'!$C$9="必須採計",S566&gt;0,IF('114成績輸入與落點儀表板'!$C$9="不可採計",S566=0,TRUE)),IF('114成績輸入與落點儀表板'!$C$10="必須採計",T566&gt;0,IF('114成績輸入與落點儀表板'!$C$10="不可採計",T566=0,TRUE)),IF('114成績輸入與落點儀表板'!$C$11="必須採計",U566&gt;0,IF('114成績輸入與落點儀表板'!$C$11="不可採計",U566=0,TRUE)),IF('114成績輸入與落點儀表板'!$C$12="必須採計",V566&gt;0,IF('114成績輸入與落點儀表板'!$C$12="不可採計",V566=0,TRUE)),IF('114成績輸入與落點儀表板'!$C$13="必須採計",W566&gt;0,IF('114成績輸入與落點儀表板'!$C$13="不可採計",W566=0,TRUE)),IF('114成績輸入與落點儀表板'!$C$14="必須採計",X566&gt;0,IF('114成績輸入與落點儀表板'!$C$14="不可採計",X566=0,TRUE)),IF('114成績輸入與落點儀表板'!$C$15="必須採計",Y566&gt;0,IF('114成績輸入與落點儀表板'!$C$15="不可採計",Y566=0,TRUE)),IF('114成績輸入與落點儀表板'!$C$16="必須採計",Z566&gt;0,IF('114成績輸入與落點儀表板'!$C$16="不可採計",Z566=0,TRUE))),"✅ 符合","❌ 不符合")</f>
        <v>✅ 符合</v>
      </c>
      <c r="L566" s="15">
        <v>1</v>
      </c>
      <c r="M566" s="15">
        <v>1.5</v>
      </c>
      <c r="N566" s="15">
        <v>0</v>
      </c>
      <c r="O566" s="15">
        <v>0</v>
      </c>
      <c r="P566" s="15">
        <v>0</v>
      </c>
      <c r="Q566" s="15">
        <v>1.5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1</v>
      </c>
      <c r="X566" s="15">
        <v>0</v>
      </c>
      <c r="Y566" s="15">
        <v>0</v>
      </c>
      <c r="Z566" s="15">
        <v>0</v>
      </c>
    </row>
    <row r="567" spans="1:26" ht="15.75" customHeight="1" x14ac:dyDescent="0.3">
      <c r="A567" s="2" t="s">
        <v>1486</v>
      </c>
      <c r="B567" s="13" t="s">
        <v>1385</v>
      </c>
      <c r="C567" s="13" t="s">
        <v>1487</v>
      </c>
      <c r="D567" s="12" t="s">
        <v>80</v>
      </c>
      <c r="E567" s="13" t="s">
        <v>1488</v>
      </c>
      <c r="F567" s="2">
        <v>14</v>
      </c>
      <c r="G567" s="15">
        <v>235.25</v>
      </c>
      <c r="H567" s="7">
        <f>L567*'114成績輸入與落點儀表板'!$B$2+M567*'114成績輸入與落點儀表板'!$B$3+N567*'114成績輸入與落點儀表板'!$B$4+O567*'114成績輸入與落點儀表板'!$B$5+P567*'114成績輸入與落點儀表板'!$B$6+Q567*'114成績輸入與落點儀表板'!$B$7+R567*'114成績輸入與落點儀表板'!$B$8+S567*'114成績輸入與落點儀表板'!$B$9+T567*'114成績輸入與落點儀表板'!$B$10+U567*'114成績輸入與落點儀表板'!$B$11+V567*'114成績輸入與落點儀表板'!$B$12+W567*'114成績輸入與落點儀表板'!$B$13+X567*'114成績輸入與落點儀表板'!$B$14+Y567*'114成績輸入與落點儀表板'!$B$15+Z567*'114成績輸入與落點儀表板'!$B$16</f>
        <v>0</v>
      </c>
      <c r="I567" s="8">
        <f t="shared" si="16"/>
        <v>-235.25</v>
      </c>
      <c r="J567" s="2" t="str">
        <f t="shared" si="17"/>
        <v>FAIL</v>
      </c>
      <c r="K567" s="17" t="str">
        <f>IF(AND(IF('114成績輸入與落點儀表板'!$C$2="必須採計",L567&gt;0,IF('114成績輸入與落點儀表板'!$C$2="不可採計",L567=0,TRUE)),IF('114成績輸入與落點儀表板'!$C$3="必須採計",M567&gt;0,IF('114成績輸入與落點儀表板'!$C$3="不可採計",M567=0,TRUE)),IF('114成績輸入與落點儀表板'!$C$4="必須採計",N567&gt;0,IF('114成績輸入與落點儀表板'!$C$4="不可採計",N567=0,TRUE)),IF('114成績輸入與落點儀表板'!$C$5="必須採計",O567&gt;0,IF('114成績輸入與落點儀表板'!$C$5="不可採計",O567=0,TRUE)),IF('114成績輸入與落點儀表板'!$C$6="必須採計",P567&gt;0,IF('114成績輸入與落點儀表板'!$C$6="不可採計",P567=0,TRUE)),IF('114成績輸入與落點儀表板'!$C$7="必須採計",Q567&gt;0,IF('114成績輸入與落點儀表板'!$C$7="不可採計",Q567=0,TRUE)),IF('114成績輸入與落點儀表板'!$C$8="必須採計",R567&gt;0,IF('114成績輸入與落點儀表板'!$C$8="不可採計",R567=0,TRUE)),IF('114成績輸入與落點儀表板'!$C$9="必須採計",S567&gt;0,IF('114成績輸入與落點儀表板'!$C$9="不可採計",S567=0,TRUE)),IF('114成績輸入與落點儀表板'!$C$10="必須採計",T567&gt;0,IF('114成績輸入與落點儀表板'!$C$10="不可採計",T567=0,TRUE)),IF('114成績輸入與落點儀表板'!$C$11="必須採計",U567&gt;0,IF('114成績輸入與落點儀表板'!$C$11="不可採計",U567=0,TRUE)),IF('114成績輸入與落點儀表板'!$C$12="必須採計",V567&gt;0,IF('114成績輸入與落點儀表板'!$C$12="不可採計",V567=0,TRUE)),IF('114成績輸入與落點儀表板'!$C$13="必須採計",W567&gt;0,IF('114成績輸入與落點儀表板'!$C$13="不可採計",W567=0,TRUE)),IF('114成績輸入與落點儀表板'!$C$14="必須採計",X567&gt;0,IF('114成績輸入與落點儀表板'!$C$14="不可採計",X567=0,TRUE)),IF('114成績輸入與落點儀表板'!$C$15="必須採計",Y567&gt;0,IF('114成績輸入與落點儀表板'!$C$15="不可採計",Y567=0,TRUE)),IF('114成績輸入與落點儀表板'!$C$16="必須採計",Z567&gt;0,IF('114成績輸入與落點儀表板'!$C$16="不可採計",Z567=0,TRUE))),"✅ 符合","❌ 不符合")</f>
        <v>✅ 符合</v>
      </c>
      <c r="L567" s="15">
        <v>2</v>
      </c>
      <c r="M567" s="15">
        <v>2</v>
      </c>
      <c r="N567" s="15">
        <v>0</v>
      </c>
      <c r="O567" s="15">
        <v>0</v>
      </c>
      <c r="P567" s="15">
        <v>1.75</v>
      </c>
      <c r="Q567" s="15">
        <v>0</v>
      </c>
      <c r="R567" s="15">
        <v>1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</row>
    <row r="568" spans="1:26" customFormat="1" ht="15.75" customHeight="1" x14ac:dyDescent="0.3">
      <c r="A568" s="2" t="s">
        <v>1489</v>
      </c>
      <c r="B568" s="6" t="s">
        <v>1385</v>
      </c>
      <c r="C568" s="6" t="s">
        <v>1490</v>
      </c>
      <c r="D568" s="12" t="s">
        <v>80</v>
      </c>
      <c r="E568" s="13" t="s">
        <v>1491</v>
      </c>
      <c r="F568" s="2">
        <v>15</v>
      </c>
      <c r="G568" s="15">
        <v>130</v>
      </c>
      <c r="H568" s="7">
        <f>L568*'114成績輸入與落點儀表板'!$B$2+M568*'114成績輸入與落點儀表板'!$B$3+N568*'114成績輸入與落點儀表板'!$B$4+O568*'114成績輸入與落點儀表板'!$B$5+P568*'114成績輸入與落點儀表板'!$B$6+Q568*'114成績輸入與落點儀表板'!$B$7+R568*'114成績輸入與落點儀表板'!$B$8+S568*'114成績輸入與落點儀表板'!$B$9+T568*'114成績輸入與落點儀表板'!$B$10+U568*'114成績輸入與落點儀表板'!$B$11+V568*'114成績輸入與落點儀表板'!$B$12+W568*'114成績輸入與落點儀表板'!$B$13+X568*'114成績輸入與落點儀表板'!$B$14+Y568*'114成績輸入與落點儀表板'!$B$15+Z568*'114成績輸入與落點儀表板'!$B$16</f>
        <v>0</v>
      </c>
      <c r="I568" s="8">
        <f t="shared" si="16"/>
        <v>-130</v>
      </c>
      <c r="J568" s="2" t="str">
        <f t="shared" si="17"/>
        <v>FAIL</v>
      </c>
      <c r="K568" s="17" t="str">
        <f>IF(AND(IF('114成績輸入與落點儀表板'!$C$2="必須採計",L568&gt;0,IF('114成績輸入與落點儀表板'!$C$2="不可採計",L568=0,TRUE)),IF('114成績輸入與落點儀表板'!$C$3="必須採計",M568&gt;0,IF('114成績輸入與落點儀表板'!$C$3="不可採計",M568=0,TRUE)),IF('114成績輸入與落點儀表板'!$C$4="必須採計",N568&gt;0,IF('114成績輸入與落點儀表板'!$C$4="不可採計",N568=0,TRUE)),IF('114成績輸入與落點儀表板'!$C$5="必須採計",O568&gt;0,IF('114成績輸入與落點儀表板'!$C$5="不可採計",O568=0,TRUE)),IF('114成績輸入與落點儀表板'!$C$6="必須採計",P568&gt;0,IF('114成績輸入與落點儀表板'!$C$6="不可採計",P568=0,TRUE)),IF('114成績輸入與落點儀表板'!$C$7="必須採計",Q568&gt;0,IF('114成績輸入與落點儀表板'!$C$7="不可採計",Q568=0,TRUE)),IF('114成績輸入與落點儀表板'!$C$8="必須採計",R568&gt;0,IF('114成績輸入與落點儀表板'!$C$8="不可採計",R568=0,TRUE)),IF('114成績輸入與落點儀表板'!$C$9="必須採計",S568&gt;0,IF('114成績輸入與落點儀表板'!$C$9="不可採計",S568=0,TRUE)),IF('114成績輸入與落點儀表板'!$C$10="必須採計",T568&gt;0,IF('114成績輸入與落點儀表板'!$C$10="不可採計",T568=0,TRUE)),IF('114成績輸入與落點儀表板'!$C$11="必須採計",U568&gt;0,IF('114成績輸入與落點儀表板'!$C$11="不可採計",U568=0,TRUE)),IF('114成績輸入與落點儀表板'!$C$12="必須採計",V568&gt;0,IF('114成績輸入與落點儀表板'!$C$12="不可採計",V568=0,TRUE)),IF('114成績輸入與落點儀表板'!$C$13="必須採計",W568&gt;0,IF('114成績輸入與落點儀表板'!$C$13="不可採計",W568=0,TRUE)),IF('114成績輸入與落點儀表板'!$C$14="必須採計",X568&gt;0,IF('114成績輸入與落點儀表板'!$C$14="不可採計",X568=0,TRUE)),IF('114成績輸入與落點儀表板'!$C$15="必須採計",Y568&gt;0,IF('114成績輸入與落點儀表板'!$C$15="不可採計",Y568=0,TRUE)),IF('114成績輸入與落點儀表板'!$C$16="必須採計",Z568&gt;0,IF('114成績輸入與落點儀表板'!$C$16="不可採計",Z568=0,TRUE))),"✅ 符合","❌ 不符合")</f>
        <v>✅ 符合</v>
      </c>
      <c r="L568" s="15">
        <v>1</v>
      </c>
      <c r="M568" s="15">
        <v>1.5</v>
      </c>
      <c r="N568" s="15">
        <v>0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>
        <v>0</v>
      </c>
      <c r="U568" s="15">
        <v>1.5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</row>
    <row r="569" spans="1:26" ht="15.75" customHeight="1" x14ac:dyDescent="0.3">
      <c r="A569" s="2" t="s">
        <v>1492</v>
      </c>
      <c r="B569" s="13" t="s">
        <v>1385</v>
      </c>
      <c r="C569" s="13" t="s">
        <v>1493</v>
      </c>
      <c r="D569" s="12" t="s">
        <v>73</v>
      </c>
      <c r="E569" s="13" t="s">
        <v>1494</v>
      </c>
      <c r="F569" s="2">
        <v>10</v>
      </c>
      <c r="G569" s="15">
        <v>132.5</v>
      </c>
      <c r="H569" s="7">
        <f>L569*'114成績輸入與落點儀表板'!$B$2+M569*'114成績輸入與落點儀表板'!$B$3+N569*'114成績輸入與落點儀表板'!$B$4+O569*'114成績輸入與落點儀表板'!$B$5+P569*'114成績輸入與落點儀表板'!$B$6+Q569*'114成績輸入與落點儀表板'!$B$7+R569*'114成績輸入與落點儀表板'!$B$8+S569*'114成績輸入與落點儀表板'!$B$9+T569*'114成績輸入與落點儀表板'!$B$10+U569*'114成績輸入與落點儀表板'!$B$11+V569*'114成績輸入與落點儀表板'!$B$12+W569*'114成績輸入與落點儀表板'!$B$13+X569*'114成績輸入與落點儀表板'!$B$14+Y569*'114成績輸入與落點儀表板'!$B$15+Z569*'114成績輸入與落點儀表板'!$B$16</f>
        <v>0</v>
      </c>
      <c r="I569" s="8">
        <f t="shared" si="16"/>
        <v>-132.5</v>
      </c>
      <c r="J569" s="2" t="str">
        <f t="shared" si="17"/>
        <v>FAIL</v>
      </c>
      <c r="K569" s="17" t="str">
        <f>IF(AND(IF('114成績輸入與落點儀表板'!$C$2="必須採計",L569&gt;0,IF('114成績輸入與落點儀表板'!$C$2="不可採計",L569=0,TRUE)),IF('114成績輸入與落點儀表板'!$C$3="必須採計",M569&gt;0,IF('114成績輸入與落點儀表板'!$C$3="不可採計",M569=0,TRUE)),IF('114成績輸入與落點儀表板'!$C$4="必須採計",N569&gt;0,IF('114成績輸入與落點儀表板'!$C$4="不可採計",N569=0,TRUE)),IF('114成績輸入與落點儀表板'!$C$5="必須採計",O569&gt;0,IF('114成績輸入與落點儀表板'!$C$5="不可採計",O569=0,TRUE)),IF('114成績輸入與落點儀表板'!$C$6="必須採計",P569&gt;0,IF('114成績輸入與落點儀表板'!$C$6="不可採計",P569=0,TRUE)),IF('114成績輸入與落點儀表板'!$C$7="必須採計",Q569&gt;0,IF('114成績輸入與落點儀表板'!$C$7="不可採計",Q569=0,TRUE)),IF('114成績輸入與落點儀表板'!$C$8="必須採計",R569&gt;0,IF('114成績輸入與落點儀表板'!$C$8="不可採計",R569=0,TRUE)),IF('114成績輸入與落點儀表板'!$C$9="必須採計",S569&gt;0,IF('114成績輸入與落點儀表板'!$C$9="不可採計",S569=0,TRUE)),IF('114成績輸入與落點儀表板'!$C$10="必須採計",T569&gt;0,IF('114成績輸入與落點儀表板'!$C$10="不可採計",T569=0,TRUE)),IF('114成績輸入與落點儀表板'!$C$11="必須採計",U569&gt;0,IF('114成績輸入與落點儀表板'!$C$11="不可採計",U569=0,TRUE)),IF('114成績輸入與落點儀表板'!$C$12="必須採計",V569&gt;0,IF('114成績輸入與落點儀表板'!$C$12="不可採計",V569=0,TRUE)),IF('114成績輸入與落點儀表板'!$C$13="必須採計",W569&gt;0,IF('114成績輸入與落點儀表板'!$C$13="不可採計",W569=0,TRUE)),IF('114成績輸入與落點儀表板'!$C$14="必須採計",X569&gt;0,IF('114成績輸入與落點儀表板'!$C$14="不可採計",X569=0,TRUE)),IF('114成績輸入與落點儀表板'!$C$15="必須採計",Y569&gt;0,IF('114成績輸入與落點儀表板'!$C$15="不可採計",Y569=0,TRUE)),IF('114成績輸入與落點儀表板'!$C$16="必須採計",Z569&gt;0,IF('114成績輸入與落點儀表板'!$C$16="不可採計",Z569=0,TRUE))),"✅ 符合","❌ 不符合")</f>
        <v>✅ 符合</v>
      </c>
      <c r="L569" s="15">
        <v>1</v>
      </c>
      <c r="M569" s="15">
        <v>1.25</v>
      </c>
      <c r="N569" s="15">
        <v>1.5</v>
      </c>
      <c r="O569" s="15">
        <v>0</v>
      </c>
      <c r="P569" s="15">
        <v>0</v>
      </c>
      <c r="Q569" s="15">
        <v>0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</row>
    <row r="570" spans="1:26" customFormat="1" ht="15.75" customHeight="1" x14ac:dyDescent="0.3">
      <c r="A570" s="2" t="s">
        <v>1495</v>
      </c>
      <c r="B570" s="6" t="s">
        <v>1496</v>
      </c>
      <c r="C570" s="6" t="s">
        <v>55</v>
      </c>
      <c r="D570" s="12" t="s">
        <v>56</v>
      </c>
      <c r="E570" s="13" t="s">
        <v>1497</v>
      </c>
      <c r="F570" s="2">
        <v>21</v>
      </c>
      <c r="G570" s="15">
        <v>267</v>
      </c>
      <c r="H570" s="7">
        <f>L570*'114成績輸入與落點儀表板'!$B$2+M570*'114成績輸入與落點儀表板'!$B$3+N570*'114成績輸入與落點儀表板'!$B$4+O570*'114成績輸入與落點儀表板'!$B$5+P570*'114成績輸入與落點儀表板'!$B$6+Q570*'114成績輸入與落點儀表板'!$B$7+R570*'114成績輸入與落點儀表板'!$B$8+S570*'114成績輸入與落點儀表板'!$B$9+T570*'114成績輸入與落點儀表板'!$B$10+U570*'114成績輸入與落點儀表板'!$B$11+V570*'114成績輸入與落點儀表板'!$B$12+W570*'114成績輸入與落點儀表板'!$B$13+X570*'114成績輸入與落點儀表板'!$B$14+Y570*'114成績輸入與落點儀表板'!$B$15+Z570*'114成績輸入與落點儀表板'!$B$16</f>
        <v>0</v>
      </c>
      <c r="I570" s="8">
        <f t="shared" si="16"/>
        <v>-267</v>
      </c>
      <c r="J570" s="2" t="str">
        <f t="shared" si="17"/>
        <v>FAIL</v>
      </c>
      <c r="K570" s="17" t="str">
        <f>IF(AND(IF('114成績輸入與落點儀表板'!$C$2="必須採計",L570&gt;0,IF('114成績輸入與落點儀表板'!$C$2="不可採計",L570=0,TRUE)),IF('114成績輸入與落點儀表板'!$C$3="必須採計",M570&gt;0,IF('114成績輸入與落點儀表板'!$C$3="不可採計",M570=0,TRUE)),IF('114成績輸入與落點儀表板'!$C$4="必須採計",N570&gt;0,IF('114成績輸入與落點儀表板'!$C$4="不可採計",N570=0,TRUE)),IF('114成績輸入與落點儀表板'!$C$5="必須採計",O570&gt;0,IF('114成績輸入與落點儀表板'!$C$5="不可採計",O570=0,TRUE)),IF('114成績輸入與落點儀表板'!$C$6="必須採計",P570&gt;0,IF('114成績輸入與落點儀表板'!$C$6="不可採計",P570=0,TRUE)),IF('114成績輸入與落點儀表板'!$C$7="必須採計",Q570&gt;0,IF('114成績輸入與落點儀表板'!$C$7="不可採計",Q570=0,TRUE)),IF('114成績輸入與落點儀表板'!$C$8="必須採計",R570&gt;0,IF('114成績輸入與落點儀表板'!$C$8="不可採計",R570=0,TRUE)),IF('114成績輸入與落點儀表板'!$C$9="必須採計",S570&gt;0,IF('114成績輸入與落點儀表板'!$C$9="不可採計",S570=0,TRUE)),IF('114成績輸入與落點儀表板'!$C$10="必須採計",T570&gt;0,IF('114成績輸入與落點儀表板'!$C$10="不可採計",T570=0,TRUE)),IF('114成績輸入與落點儀表板'!$C$11="必須採計",U570&gt;0,IF('114成績輸入與落點儀表板'!$C$11="不可採計",U570=0,TRUE)),IF('114成績輸入與落點儀表板'!$C$12="必須採計",V570&gt;0,IF('114成績輸入與落點儀表板'!$C$12="不可採計",V570=0,TRUE)),IF('114成績輸入與落點儀表板'!$C$13="必須採計",W570&gt;0,IF('114成績輸入與落點儀表板'!$C$13="不可採計",W570=0,TRUE)),IF('114成績輸入與落點儀表板'!$C$14="必須採計",X570&gt;0,IF('114成績輸入與落點儀表板'!$C$14="不可採計",X570=0,TRUE)),IF('114成績輸入與落點儀表板'!$C$15="必須採計",Y570&gt;0,IF('114成績輸入與落點儀表板'!$C$15="不可採計",Y570=0,TRUE)),IF('114成績輸入與落點儀表板'!$C$16="必須採計",Z570&gt;0,IF('114成績輸入與落點儀表板'!$C$16="不可採計",Z570=0,TRUE))),"✅ 符合","❌ 不符合")</f>
        <v>✅ 符合</v>
      </c>
      <c r="L570" s="15">
        <v>2</v>
      </c>
      <c r="M570" s="15">
        <v>1.5</v>
      </c>
      <c r="N570" s="15">
        <v>0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1.5</v>
      </c>
      <c r="V570" s="15">
        <v>1</v>
      </c>
      <c r="W570" s="15">
        <v>0</v>
      </c>
      <c r="X570" s="15">
        <v>0</v>
      </c>
      <c r="Y570" s="15">
        <v>0</v>
      </c>
      <c r="Z570" s="15">
        <v>0</v>
      </c>
    </row>
    <row r="571" spans="1:26" customFormat="1" ht="15.75" customHeight="1" x14ac:dyDescent="0.3">
      <c r="A571" s="2" t="s">
        <v>1498</v>
      </c>
      <c r="B571" s="6" t="s">
        <v>1496</v>
      </c>
      <c r="C571" s="6" t="s">
        <v>1499</v>
      </c>
      <c r="D571" s="12" t="s">
        <v>60</v>
      </c>
      <c r="E571" s="13" t="s">
        <v>1500</v>
      </c>
      <c r="F571" s="2">
        <v>14</v>
      </c>
      <c r="G571" s="15">
        <v>268.25</v>
      </c>
      <c r="H571" s="7">
        <f>L571*'114成績輸入與落點儀表板'!$B$2+M571*'114成績輸入與落點儀表板'!$B$3+N571*'114成績輸入與落點儀表板'!$B$4+O571*'114成績輸入與落點儀表板'!$B$5+P571*'114成績輸入與落點儀表板'!$B$6+Q571*'114成績輸入與落點儀表板'!$B$7+R571*'114成績輸入與落點儀表板'!$B$8+S571*'114成績輸入與落點儀表板'!$B$9+T571*'114成績輸入與落點儀表板'!$B$10+U571*'114成績輸入與落點儀表板'!$B$11+V571*'114成績輸入與落點儀表板'!$B$12+W571*'114成績輸入與落點儀表板'!$B$13+X571*'114成績輸入與落點儀表板'!$B$14+Y571*'114成績輸入與落點儀表板'!$B$15+Z571*'114成績輸入與落點儀表板'!$B$16</f>
        <v>0</v>
      </c>
      <c r="I571" s="8">
        <f t="shared" si="16"/>
        <v>-268.25</v>
      </c>
      <c r="J571" s="2" t="str">
        <f t="shared" si="17"/>
        <v>FAIL</v>
      </c>
      <c r="K571" s="17" t="str">
        <f>IF(AND(IF('114成績輸入與落點儀表板'!$C$2="必須採計",L571&gt;0,IF('114成績輸入與落點儀表板'!$C$2="不可採計",L571=0,TRUE)),IF('114成績輸入與落點儀表板'!$C$3="必須採計",M571&gt;0,IF('114成績輸入與落點儀表板'!$C$3="不可採計",M571=0,TRUE)),IF('114成績輸入與落點儀表板'!$C$4="必須採計",N571&gt;0,IF('114成績輸入與落點儀表板'!$C$4="不可採計",N571=0,TRUE)),IF('114成績輸入與落點儀表板'!$C$5="必須採計",O571&gt;0,IF('114成績輸入與落點儀表板'!$C$5="不可採計",O571=0,TRUE)),IF('114成績輸入與落點儀表板'!$C$6="必須採計",P571&gt;0,IF('114成績輸入與落點儀表板'!$C$6="不可採計",P571=0,TRUE)),IF('114成績輸入與落點儀表板'!$C$7="必須採計",Q571&gt;0,IF('114成績輸入與落點儀表板'!$C$7="不可採計",Q571=0,TRUE)),IF('114成績輸入與落點儀表板'!$C$8="必須採計",R571&gt;0,IF('114成績輸入與落點儀表板'!$C$8="不可採計",R571=0,TRUE)),IF('114成績輸入與落點儀表板'!$C$9="必須採計",S571&gt;0,IF('114成績輸入與落點儀表板'!$C$9="不可採計",S571=0,TRUE)),IF('114成績輸入與落點儀表板'!$C$10="必須採計",T571&gt;0,IF('114成績輸入與落點儀表板'!$C$10="不可採計",T571=0,TRUE)),IF('114成績輸入與落點儀表板'!$C$11="必須採計",U571&gt;0,IF('114成績輸入與落點儀表板'!$C$11="不可採計",U571=0,TRUE)),IF('114成績輸入與落點儀表板'!$C$12="必須採計",V571&gt;0,IF('114成績輸入與落點儀表板'!$C$12="不可採計",V571=0,TRUE)),IF('114成績輸入與落點儀表板'!$C$13="必須採計",W571&gt;0,IF('114成績輸入與落點儀表板'!$C$13="不可採計",W571=0,TRUE)),IF('114成績輸入與落點儀表板'!$C$14="必須採計",X571&gt;0,IF('114成績輸入與落點儀表板'!$C$14="不可採計",X571=0,TRUE)),IF('114成績輸入與落點儀表板'!$C$15="必須採計",Y571&gt;0,IF('114成績輸入與落點儀表板'!$C$15="不可採計",Y571=0,TRUE)),IF('114成績輸入與落點儀表板'!$C$16="必須採計",Z571&gt;0,IF('114成績輸入與落點儀表板'!$C$16="不可採計",Z571=0,TRUE))),"✅ 符合","❌ 不符合")</f>
        <v>✅ 符合</v>
      </c>
      <c r="L571" s="15">
        <v>1.5</v>
      </c>
      <c r="M571" s="15">
        <v>2</v>
      </c>
      <c r="N571" s="15">
        <v>0</v>
      </c>
      <c r="O571" s="15">
        <v>0</v>
      </c>
      <c r="P571" s="15">
        <v>0</v>
      </c>
      <c r="Q571" s="15">
        <v>0</v>
      </c>
      <c r="R571" s="15">
        <v>0</v>
      </c>
      <c r="S571" s="15">
        <v>0</v>
      </c>
      <c r="T571" s="15">
        <v>0</v>
      </c>
      <c r="U571" s="15">
        <v>1.25</v>
      </c>
      <c r="V571" s="15">
        <v>1</v>
      </c>
      <c r="W571" s="15">
        <v>0</v>
      </c>
      <c r="X571" s="15">
        <v>0</v>
      </c>
      <c r="Y571" s="15">
        <v>0</v>
      </c>
      <c r="Z571" s="15">
        <v>0</v>
      </c>
    </row>
    <row r="572" spans="1:26" customFormat="1" ht="15.75" customHeight="1" x14ac:dyDescent="0.3">
      <c r="A572" s="2" t="s">
        <v>1501</v>
      </c>
      <c r="B572" s="6" t="s">
        <v>1496</v>
      </c>
      <c r="C572" s="6" t="s">
        <v>1502</v>
      </c>
      <c r="D572" s="12" t="s">
        <v>60</v>
      </c>
      <c r="E572" s="13" t="s">
        <v>1503</v>
      </c>
      <c r="F572" s="2">
        <v>17</v>
      </c>
      <c r="G572" s="15">
        <v>306.5</v>
      </c>
      <c r="H572" s="7">
        <f>L572*'114成績輸入與落點儀表板'!$B$2+M572*'114成績輸入與落點儀表板'!$B$3+N572*'114成績輸入與落點儀表板'!$B$4+O572*'114成績輸入與落點儀表板'!$B$5+P572*'114成績輸入與落點儀表板'!$B$6+Q572*'114成績輸入與落點儀表板'!$B$7+R572*'114成績輸入與落點儀表板'!$B$8+S572*'114成績輸入與落點儀表板'!$B$9+T572*'114成績輸入與落點儀表板'!$B$10+U572*'114成績輸入與落點儀表板'!$B$11+V572*'114成績輸入與落點儀表板'!$B$12+W572*'114成績輸入與落點儀表板'!$B$13+X572*'114成績輸入與落點儀表板'!$B$14+Y572*'114成績輸入與落點儀表板'!$B$15+Z572*'114成績輸入與落點儀表板'!$B$16</f>
        <v>0</v>
      </c>
      <c r="I572" s="8">
        <f t="shared" si="16"/>
        <v>-306.5</v>
      </c>
      <c r="J572" s="2" t="str">
        <f t="shared" si="17"/>
        <v>FAIL</v>
      </c>
      <c r="K572" s="17" t="str">
        <f>IF(AND(IF('114成績輸入與落點儀表板'!$C$2="必須採計",L572&gt;0,IF('114成績輸入與落點儀表板'!$C$2="不可採計",L572=0,TRUE)),IF('114成績輸入與落點儀表板'!$C$3="必須採計",M572&gt;0,IF('114成績輸入與落點儀表板'!$C$3="不可採計",M572=0,TRUE)),IF('114成績輸入與落點儀表板'!$C$4="必須採計",N572&gt;0,IF('114成績輸入與落點儀表板'!$C$4="不可採計",N572=0,TRUE)),IF('114成績輸入與落點儀表板'!$C$5="必須採計",O572&gt;0,IF('114成績輸入與落點儀表板'!$C$5="不可採計",O572=0,TRUE)),IF('114成績輸入與落點儀表板'!$C$6="必須採計",P572&gt;0,IF('114成績輸入與落點儀表板'!$C$6="不可採計",P572=0,TRUE)),IF('114成績輸入與落點儀表板'!$C$7="必須採計",Q572&gt;0,IF('114成績輸入與落點儀表板'!$C$7="不可採計",Q572=0,TRUE)),IF('114成績輸入與落點儀表板'!$C$8="必須採計",R572&gt;0,IF('114成績輸入與落點儀表板'!$C$8="不可採計",R572=0,TRUE)),IF('114成績輸入與落點儀表板'!$C$9="必須採計",S572&gt;0,IF('114成績輸入與落點儀表板'!$C$9="不可採計",S572=0,TRUE)),IF('114成績輸入與落點儀表板'!$C$10="必須採計",T572&gt;0,IF('114成績輸入與落點儀表板'!$C$10="不可採計",T572=0,TRUE)),IF('114成績輸入與落點儀表板'!$C$11="必須採計",U572&gt;0,IF('114成績輸入與落點儀表板'!$C$11="不可採計",U572=0,TRUE)),IF('114成績輸入與落點儀表板'!$C$12="必須採計",V572&gt;0,IF('114成績輸入與落點儀表板'!$C$12="不可採計",V572=0,TRUE)),IF('114成績輸入與落點儀表板'!$C$13="必須採計",W572&gt;0,IF('114成績輸入與落點儀表板'!$C$13="不可採計",W572=0,TRUE)),IF('114成績輸入與落點儀表板'!$C$14="必須採計",X572&gt;0,IF('114成績輸入與落點儀表板'!$C$14="不可採計",X572=0,TRUE)),IF('114成績輸入與落點儀表板'!$C$15="必須採計",Y572&gt;0,IF('114成績輸入與落點儀表板'!$C$15="不可採計",Y572=0,TRUE)),IF('114成績輸入與落點儀表板'!$C$16="必須採計",Z572&gt;0,IF('114成績輸入與落點儀表板'!$C$16="不可採計",Z572=0,TRUE))),"✅ 符合","❌ 不符合")</f>
        <v>✅ 符合</v>
      </c>
      <c r="L572" s="15">
        <v>1.5</v>
      </c>
      <c r="M572" s="15">
        <v>2</v>
      </c>
      <c r="N572" s="15">
        <v>0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0</v>
      </c>
      <c r="U572" s="15">
        <v>1.25</v>
      </c>
      <c r="V572" s="15">
        <v>1</v>
      </c>
      <c r="W572" s="15">
        <v>1</v>
      </c>
      <c r="X572" s="15">
        <v>0</v>
      </c>
      <c r="Y572" s="15">
        <v>0</v>
      </c>
      <c r="Z572" s="15">
        <v>0</v>
      </c>
    </row>
    <row r="573" spans="1:26" customFormat="1" ht="15.75" customHeight="1" x14ac:dyDescent="0.3">
      <c r="A573" s="2" t="s">
        <v>1504</v>
      </c>
      <c r="B573" s="6" t="s">
        <v>1496</v>
      </c>
      <c r="C573" s="6" t="s">
        <v>1505</v>
      </c>
      <c r="D573" s="12" t="s">
        <v>56</v>
      </c>
      <c r="E573" s="13" t="s">
        <v>1506</v>
      </c>
      <c r="F573" s="2">
        <v>10</v>
      </c>
      <c r="G573" s="15">
        <v>232.25</v>
      </c>
      <c r="H573" s="7">
        <f>L573*'114成績輸入與落點儀表板'!$B$2+M573*'114成績輸入與落點儀表板'!$B$3+N573*'114成績輸入與落點儀表板'!$B$4+O573*'114成績輸入與落點儀表板'!$B$5+P573*'114成績輸入與落點儀表板'!$B$6+Q573*'114成績輸入與落點儀表板'!$B$7+R573*'114成績輸入與落點儀表板'!$B$8+S573*'114成績輸入與落點儀表板'!$B$9+T573*'114成績輸入與落點儀表板'!$B$10+U573*'114成績輸入與落點儀表板'!$B$11+V573*'114成績輸入與落點儀表板'!$B$12+W573*'114成績輸入與落點儀表板'!$B$13+X573*'114成績輸入與落點儀表板'!$B$14+Y573*'114成績輸入與落點儀表板'!$B$15+Z573*'114成績輸入與落點儀表板'!$B$16</f>
        <v>0</v>
      </c>
      <c r="I573" s="8">
        <f t="shared" si="16"/>
        <v>-232.25</v>
      </c>
      <c r="J573" s="2" t="str">
        <f t="shared" si="17"/>
        <v>FAIL</v>
      </c>
      <c r="K573" s="17" t="str">
        <f>IF(AND(IF('114成績輸入與落點儀表板'!$C$2="必須採計",L573&gt;0,IF('114成績輸入與落點儀表板'!$C$2="不可採計",L573=0,TRUE)),IF('114成績輸入與落點儀表板'!$C$3="必須採計",M573&gt;0,IF('114成績輸入與落點儀表板'!$C$3="不可採計",M573=0,TRUE)),IF('114成績輸入與落點儀表板'!$C$4="必須採計",N573&gt;0,IF('114成績輸入與落點儀表板'!$C$4="不可採計",N573=0,TRUE)),IF('114成績輸入與落點儀表板'!$C$5="必須採計",O573&gt;0,IF('114成績輸入與落點儀表板'!$C$5="不可採計",O573=0,TRUE)),IF('114成績輸入與落點儀表板'!$C$6="必須採計",P573&gt;0,IF('114成績輸入與落點儀表板'!$C$6="不可採計",P573=0,TRUE)),IF('114成績輸入與落點儀表板'!$C$7="必須採計",Q573&gt;0,IF('114成績輸入與落點儀表板'!$C$7="不可採計",Q573=0,TRUE)),IF('114成績輸入與落點儀表板'!$C$8="必須採計",R573&gt;0,IF('114成績輸入與落點儀表板'!$C$8="不可採計",R573=0,TRUE)),IF('114成績輸入與落點儀表板'!$C$9="必須採計",S573&gt;0,IF('114成績輸入與落點儀表板'!$C$9="不可採計",S573=0,TRUE)),IF('114成績輸入與落點儀表板'!$C$10="必須採計",T573&gt;0,IF('114成績輸入與落點儀表板'!$C$10="不可採計",T573=0,TRUE)),IF('114成績輸入與落點儀表板'!$C$11="必須採計",U573&gt;0,IF('114成績輸入與落點儀表板'!$C$11="不可採計",U573=0,TRUE)),IF('114成績輸入與落點儀表板'!$C$12="必須採計",V573&gt;0,IF('114成績輸入與落點儀表板'!$C$12="不可採計",V573=0,TRUE)),IF('114成績輸入與落點儀表板'!$C$13="必須採計",W573&gt;0,IF('114成績輸入與落點儀表板'!$C$13="不可採計",W573=0,TRUE)),IF('114成績輸入與落點儀表板'!$C$14="必須採計",X573&gt;0,IF('114成績輸入與落點儀表板'!$C$14="不可採計",X573=0,TRUE)),IF('114成績輸入與落點儀表板'!$C$15="必須採計",Y573&gt;0,IF('114成績輸入與落點儀表板'!$C$15="不可採計",Y573=0,TRUE)),IF('114成績輸入與落點儀表板'!$C$16="必須採計",Z573&gt;0,IF('114成績輸入與落點儀表板'!$C$16="不可採計",Z573=0,TRUE))),"✅ 符合","❌ 不符合")</f>
        <v>✅ 符合</v>
      </c>
      <c r="L573" s="15">
        <v>1</v>
      </c>
      <c r="M573" s="15">
        <v>1</v>
      </c>
      <c r="N573" s="15">
        <v>0</v>
      </c>
      <c r="O573" s="15">
        <v>0</v>
      </c>
      <c r="P573" s="15">
        <v>0</v>
      </c>
      <c r="Q573" s="15">
        <v>1</v>
      </c>
      <c r="R573" s="15">
        <v>0</v>
      </c>
      <c r="S573" s="15">
        <v>0</v>
      </c>
      <c r="T573" s="15">
        <v>0</v>
      </c>
      <c r="U573" s="15">
        <v>1.25</v>
      </c>
      <c r="V573" s="15">
        <v>0</v>
      </c>
      <c r="W573" s="15">
        <v>1.25</v>
      </c>
      <c r="X573" s="15">
        <v>0</v>
      </c>
      <c r="Y573" s="15">
        <v>0</v>
      </c>
      <c r="Z573" s="15">
        <v>0</v>
      </c>
    </row>
    <row r="574" spans="1:26" ht="15.75" customHeight="1" x14ac:dyDescent="0.3">
      <c r="A574" s="2" t="s">
        <v>1507</v>
      </c>
      <c r="B574" s="13" t="s">
        <v>1496</v>
      </c>
      <c r="C574" s="13" t="s">
        <v>1508</v>
      </c>
      <c r="D574" s="12" t="s">
        <v>86</v>
      </c>
      <c r="E574" s="13" t="s">
        <v>1509</v>
      </c>
      <c r="F574" s="2">
        <v>9</v>
      </c>
      <c r="G574" s="15">
        <v>233.5</v>
      </c>
      <c r="H574" s="7">
        <f>L574*'114成績輸入與落點儀表板'!$B$2+M574*'114成績輸入與落點儀表板'!$B$3+N574*'114成績輸入與落點儀表板'!$B$4+O574*'114成績輸入與落點儀表板'!$B$5+P574*'114成績輸入與落點儀表板'!$B$6+Q574*'114成績輸入與落點儀表板'!$B$7+R574*'114成績輸入與落點儀表板'!$B$8+S574*'114成績輸入與落點儀表板'!$B$9+T574*'114成績輸入與落點儀表板'!$B$10+U574*'114成績輸入與落點儀表板'!$B$11+V574*'114成績輸入與落點儀表板'!$B$12+W574*'114成績輸入與落點儀表板'!$B$13+X574*'114成績輸入與落點儀表板'!$B$14+Y574*'114成績輸入與落點儀表板'!$B$15+Z574*'114成績輸入與落點儀表板'!$B$16</f>
        <v>0</v>
      </c>
      <c r="I574" s="8">
        <f t="shared" si="16"/>
        <v>-233.5</v>
      </c>
      <c r="J574" s="2" t="str">
        <f t="shared" si="17"/>
        <v>FAIL</v>
      </c>
      <c r="K574" s="17" t="str">
        <f>IF(AND(IF('114成績輸入與落點儀表板'!$C$2="必須採計",L574&gt;0,IF('114成績輸入與落點儀表板'!$C$2="不可採計",L574=0,TRUE)),IF('114成績輸入與落點儀表板'!$C$3="必須採計",M574&gt;0,IF('114成績輸入與落點儀表板'!$C$3="不可採計",M574=0,TRUE)),IF('114成績輸入與落點儀表板'!$C$4="必須採計",N574&gt;0,IF('114成績輸入與落點儀表板'!$C$4="不可採計",N574=0,TRUE)),IF('114成績輸入與落點儀表板'!$C$5="必須採計",O574&gt;0,IF('114成績輸入與落點儀表板'!$C$5="不可採計",O574=0,TRUE)),IF('114成績輸入與落點儀表板'!$C$6="必須採計",P574&gt;0,IF('114成績輸入與落點儀表板'!$C$6="不可採計",P574=0,TRUE)),IF('114成績輸入與落點儀表板'!$C$7="必須採計",Q574&gt;0,IF('114成績輸入與落點儀表板'!$C$7="不可採計",Q574=0,TRUE)),IF('114成績輸入與落點儀表板'!$C$8="必須採計",R574&gt;0,IF('114成績輸入與落點儀表板'!$C$8="不可採計",R574=0,TRUE)),IF('114成績輸入與落點儀表板'!$C$9="必須採計",S574&gt;0,IF('114成績輸入與落點儀表板'!$C$9="不可採計",S574=0,TRUE)),IF('114成績輸入與落點儀表板'!$C$10="必須採計",T574&gt;0,IF('114成績輸入與落點儀表板'!$C$10="不可採計",T574=0,TRUE)),IF('114成績輸入與落點儀表板'!$C$11="必須採計",U574&gt;0,IF('114成績輸入與落點儀表板'!$C$11="不可採計",U574=0,TRUE)),IF('114成績輸入與落點儀表板'!$C$12="必須採計",V574&gt;0,IF('114成績輸入與落點儀表板'!$C$12="不可採計",V574=0,TRUE)),IF('114成績輸入與落點儀表板'!$C$13="必須採計",W574&gt;0,IF('114成績輸入與落點儀表板'!$C$13="不可採計",W574=0,TRUE)),IF('114成績輸入與落點儀表板'!$C$14="必須採計",X574&gt;0,IF('114成績輸入與落點儀表板'!$C$14="不可採計",X574=0,TRUE)),IF('114成績輸入與落點儀表板'!$C$15="必須採計",Y574&gt;0,IF('114成績輸入與落點儀表板'!$C$15="不可採計",Y574=0,TRUE)),IF('114成績輸入與落點儀表板'!$C$16="必須採計",Z574&gt;0,IF('114成績輸入與落點儀表板'!$C$16="不可採計",Z574=0,TRUE))),"✅ 符合","❌ 不符合")</f>
        <v>✅ 符合</v>
      </c>
      <c r="L574" s="15">
        <v>1</v>
      </c>
      <c r="M574" s="15">
        <v>1.5</v>
      </c>
      <c r="N574" s="15">
        <v>1.5</v>
      </c>
      <c r="O574" s="15">
        <v>0</v>
      </c>
      <c r="P574" s="15">
        <v>0</v>
      </c>
      <c r="Q574" s="15">
        <v>0</v>
      </c>
      <c r="R574" s="15">
        <v>1.25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</row>
    <row r="575" spans="1:26" ht="15.75" customHeight="1" x14ac:dyDescent="0.3">
      <c r="A575" s="2" t="s">
        <v>1510</v>
      </c>
      <c r="B575" s="13" t="s">
        <v>1496</v>
      </c>
      <c r="C575" s="13" t="s">
        <v>1511</v>
      </c>
      <c r="D575" s="12" t="s">
        <v>86</v>
      </c>
      <c r="E575" s="13" t="s">
        <v>1509</v>
      </c>
      <c r="F575" s="2">
        <v>9</v>
      </c>
      <c r="G575" s="15">
        <v>231.25</v>
      </c>
      <c r="H575" s="7">
        <f>L575*'114成績輸入與落點儀表板'!$B$2+M575*'114成績輸入與落點儀表板'!$B$3+N575*'114成績輸入與落點儀表板'!$B$4+O575*'114成績輸入與落點儀表板'!$B$5+P575*'114成績輸入與落點儀表板'!$B$6+Q575*'114成績輸入與落點儀表板'!$B$7+R575*'114成績輸入與落點儀表板'!$B$8+S575*'114成績輸入與落點儀表板'!$B$9+T575*'114成績輸入與落點儀表板'!$B$10+U575*'114成績輸入與落點儀表板'!$B$11+V575*'114成績輸入與落點儀表板'!$B$12+W575*'114成績輸入與落點儀表板'!$B$13+X575*'114成績輸入與落點儀表板'!$B$14+Y575*'114成績輸入與落點儀表板'!$B$15+Z575*'114成績輸入與落點儀表板'!$B$16</f>
        <v>0</v>
      </c>
      <c r="I575" s="8">
        <f t="shared" si="16"/>
        <v>-231.25</v>
      </c>
      <c r="J575" s="2" t="str">
        <f t="shared" si="17"/>
        <v>FAIL</v>
      </c>
      <c r="K575" s="17" t="str">
        <f>IF(AND(IF('114成績輸入與落點儀表板'!$C$2="必須採計",L575&gt;0,IF('114成績輸入與落點儀表板'!$C$2="不可採計",L575=0,TRUE)),IF('114成績輸入與落點儀表板'!$C$3="必須採計",M575&gt;0,IF('114成績輸入與落點儀表板'!$C$3="不可採計",M575=0,TRUE)),IF('114成績輸入與落點儀表板'!$C$4="必須採計",N575&gt;0,IF('114成績輸入與落點儀表板'!$C$4="不可採計",N575=0,TRUE)),IF('114成績輸入與落點儀表板'!$C$5="必須採計",O575&gt;0,IF('114成績輸入與落點儀表板'!$C$5="不可採計",O575=0,TRUE)),IF('114成績輸入與落點儀表板'!$C$6="必須採計",P575&gt;0,IF('114成績輸入與落點儀表板'!$C$6="不可採計",P575=0,TRUE)),IF('114成績輸入與落點儀表板'!$C$7="必須採計",Q575&gt;0,IF('114成績輸入與落點儀表板'!$C$7="不可採計",Q575=0,TRUE)),IF('114成績輸入與落點儀表板'!$C$8="必須採計",R575&gt;0,IF('114成績輸入與落點儀表板'!$C$8="不可採計",R575=0,TRUE)),IF('114成績輸入與落點儀表板'!$C$9="必須採計",S575&gt;0,IF('114成績輸入與落點儀表板'!$C$9="不可採計",S575=0,TRUE)),IF('114成績輸入與落點儀表板'!$C$10="必須採計",T575&gt;0,IF('114成績輸入與落點儀表板'!$C$10="不可採計",T575=0,TRUE)),IF('114成績輸入與落點儀表板'!$C$11="必須採計",U575&gt;0,IF('114成績輸入與落點儀表板'!$C$11="不可採計",U575=0,TRUE)),IF('114成績輸入與落點儀表板'!$C$12="必須採計",V575&gt;0,IF('114成績輸入與落點儀表板'!$C$12="不可採計",V575=0,TRUE)),IF('114成績輸入與落點儀表板'!$C$13="必須採計",W575&gt;0,IF('114成績輸入與落點儀表板'!$C$13="不可採計",W575=0,TRUE)),IF('114成績輸入與落點儀表板'!$C$14="必須採計",X575&gt;0,IF('114成績輸入與落點儀表板'!$C$14="不可採計",X575=0,TRUE)),IF('114成績輸入與落點儀表板'!$C$15="必須採計",Y575&gt;0,IF('114成績輸入與落點儀表板'!$C$15="不可採計",Y575=0,TRUE)),IF('114成績輸入與落點儀表板'!$C$16="必須採計",Z575&gt;0,IF('114成績輸入與落點儀表板'!$C$16="不可採計",Z575=0,TRUE))),"✅ 符合","❌ 不符合")</f>
        <v>✅ 符合</v>
      </c>
      <c r="L575" s="15">
        <v>1</v>
      </c>
      <c r="M575" s="15">
        <v>1.5</v>
      </c>
      <c r="N575" s="15">
        <v>1.5</v>
      </c>
      <c r="O575" s="15">
        <v>0</v>
      </c>
      <c r="P575" s="15">
        <v>0</v>
      </c>
      <c r="Q575" s="15">
        <v>0</v>
      </c>
      <c r="R575" s="15">
        <v>1.25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</row>
    <row r="576" spans="1:26" ht="15.75" customHeight="1" x14ac:dyDescent="0.3">
      <c r="A576" s="2" t="s">
        <v>1512</v>
      </c>
      <c r="B576" s="13" t="s">
        <v>1496</v>
      </c>
      <c r="C576" s="13" t="s">
        <v>89</v>
      </c>
      <c r="D576" s="12" t="s">
        <v>86</v>
      </c>
      <c r="E576" s="13" t="s">
        <v>1513</v>
      </c>
      <c r="F576" s="2">
        <v>10</v>
      </c>
      <c r="G576" s="15">
        <v>235</v>
      </c>
      <c r="H576" s="7">
        <f>L576*'114成績輸入與落點儀表板'!$B$2+M576*'114成績輸入與落點儀表板'!$B$3+N576*'114成績輸入與落點儀表板'!$B$4+O576*'114成績輸入與落點儀表板'!$B$5+P576*'114成績輸入與落點儀表板'!$B$6+Q576*'114成績輸入與落點儀表板'!$B$7+R576*'114成績輸入與落點儀表板'!$B$8+S576*'114成績輸入與落點儀表板'!$B$9+T576*'114成績輸入與落點儀表板'!$B$10+U576*'114成績輸入與落點儀表板'!$B$11+V576*'114成績輸入與落點儀表板'!$B$12+W576*'114成績輸入與落點儀表板'!$B$13+X576*'114成績輸入與落點儀表板'!$B$14+Y576*'114成績輸入與落點儀表板'!$B$15+Z576*'114成績輸入與落點儀表板'!$B$16</f>
        <v>0</v>
      </c>
      <c r="I576" s="8">
        <f t="shared" si="16"/>
        <v>-235</v>
      </c>
      <c r="J576" s="2" t="str">
        <f t="shared" si="17"/>
        <v>FAIL</v>
      </c>
      <c r="K576" s="17" t="str">
        <f>IF(AND(IF('114成績輸入與落點儀表板'!$C$2="必須採計",L576&gt;0,IF('114成績輸入與落點儀表板'!$C$2="不可採計",L576=0,TRUE)),IF('114成績輸入與落點儀表板'!$C$3="必須採計",M576&gt;0,IF('114成績輸入與落點儀表板'!$C$3="不可採計",M576=0,TRUE)),IF('114成績輸入與落點儀表板'!$C$4="必須採計",N576&gt;0,IF('114成績輸入與落點儀表板'!$C$4="不可採計",N576=0,TRUE)),IF('114成績輸入與落點儀表板'!$C$5="必須採計",O576&gt;0,IF('114成績輸入與落點儀表板'!$C$5="不可採計",O576=0,TRUE)),IF('114成績輸入與落點儀表板'!$C$6="必須採計",P576&gt;0,IF('114成績輸入與落點儀表板'!$C$6="不可採計",P576=0,TRUE)),IF('114成績輸入與落點儀表板'!$C$7="必須採計",Q576&gt;0,IF('114成績輸入與落點儀表板'!$C$7="不可採計",Q576=0,TRUE)),IF('114成績輸入與落點儀表板'!$C$8="必須採計",R576&gt;0,IF('114成績輸入與落點儀表板'!$C$8="不可採計",R576=0,TRUE)),IF('114成績輸入與落點儀表板'!$C$9="必須採計",S576&gt;0,IF('114成績輸入與落點儀表板'!$C$9="不可採計",S576=0,TRUE)),IF('114成績輸入與落點儀表板'!$C$10="必須採計",T576&gt;0,IF('114成績輸入與落點儀表板'!$C$10="不可採計",T576=0,TRUE)),IF('114成績輸入與落點儀表板'!$C$11="必須採計",U576&gt;0,IF('114成績輸入與落點儀表板'!$C$11="不可採計",U576=0,TRUE)),IF('114成績輸入與落點儀表板'!$C$12="必須採計",V576&gt;0,IF('114成績輸入與落點儀表板'!$C$12="不可採計",V576=0,TRUE)),IF('114成績輸入與落點儀表板'!$C$13="必須採計",W576&gt;0,IF('114成績輸入與落點儀表板'!$C$13="不可採計",W576=0,TRUE)),IF('114成績輸入與落點儀表板'!$C$14="必須採計",X576&gt;0,IF('114成績輸入與落點儀表板'!$C$14="不可採計",X576=0,TRUE)),IF('114成績輸入與落點儀表板'!$C$15="必須採計",Y576&gt;0,IF('114成績輸入與落點儀表板'!$C$15="不可採計",Y576=0,TRUE)),IF('114成績輸入與落點儀表板'!$C$16="必須採計",Z576&gt;0,IF('114成績輸入與落點儀表板'!$C$16="不可採計",Z576=0,TRUE))),"✅ 符合","❌ 不符合")</f>
        <v>✅ 符合</v>
      </c>
      <c r="L576" s="15">
        <v>1</v>
      </c>
      <c r="M576" s="15">
        <v>1</v>
      </c>
      <c r="N576" s="15">
        <v>1.5</v>
      </c>
      <c r="O576" s="15">
        <v>0</v>
      </c>
      <c r="P576" s="15">
        <v>0</v>
      </c>
      <c r="Q576" s="15">
        <v>0</v>
      </c>
      <c r="R576" s="15">
        <v>1.5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</row>
    <row r="577" spans="1:26" ht="15.75" customHeight="1" x14ac:dyDescent="0.3">
      <c r="A577" s="2" t="s">
        <v>1514</v>
      </c>
      <c r="B577" s="13" t="s">
        <v>1496</v>
      </c>
      <c r="C577" s="13" t="s">
        <v>1348</v>
      </c>
      <c r="D577" s="12" t="s">
        <v>86</v>
      </c>
      <c r="E577" s="13" t="s">
        <v>93</v>
      </c>
      <c r="F577" s="2">
        <v>17</v>
      </c>
      <c r="G577" s="15">
        <v>231</v>
      </c>
      <c r="H577" s="7">
        <f>L577*'114成績輸入與落點儀表板'!$B$2+M577*'114成績輸入與落點儀表板'!$B$3+N577*'114成績輸入與落點儀表板'!$B$4+O577*'114成績輸入與落點儀表板'!$B$5+P577*'114成績輸入與落點儀表板'!$B$6+Q577*'114成績輸入與落點儀表板'!$B$7+R577*'114成績輸入與落點儀表板'!$B$8+S577*'114成績輸入與落點儀表板'!$B$9+T577*'114成績輸入與落點儀表板'!$B$10+U577*'114成績輸入與落點儀表板'!$B$11+V577*'114成績輸入與落點儀表板'!$B$12+W577*'114成績輸入與落點儀表板'!$B$13+X577*'114成績輸入與落點儀表板'!$B$14+Y577*'114成績輸入與落點儀表板'!$B$15+Z577*'114成績輸入與落點儀表板'!$B$16</f>
        <v>0</v>
      </c>
      <c r="I577" s="8">
        <f t="shared" si="16"/>
        <v>-231</v>
      </c>
      <c r="J577" s="2" t="str">
        <f t="shared" si="17"/>
        <v>FAIL</v>
      </c>
      <c r="K577" s="17" t="str">
        <f>IF(AND(IF('114成績輸入與落點儀表板'!$C$2="必須採計",L577&gt;0,IF('114成績輸入與落點儀表板'!$C$2="不可採計",L577=0,TRUE)),IF('114成績輸入與落點儀表板'!$C$3="必須採計",M577&gt;0,IF('114成績輸入與落點儀表板'!$C$3="不可採計",M577=0,TRUE)),IF('114成績輸入與落點儀表板'!$C$4="必須採計",N577&gt;0,IF('114成績輸入與落點儀表板'!$C$4="不可採計",N577=0,TRUE)),IF('114成績輸入與落點儀表板'!$C$5="必須採計",O577&gt;0,IF('114成績輸入與落點儀表板'!$C$5="不可採計",O577=0,TRUE)),IF('114成績輸入與落點儀表板'!$C$6="必須採計",P577&gt;0,IF('114成績輸入與落點儀表板'!$C$6="不可採計",P577=0,TRUE)),IF('114成績輸入與落點儀表板'!$C$7="必須採計",Q577&gt;0,IF('114成績輸入與落點儀表板'!$C$7="不可採計",Q577=0,TRUE)),IF('114成績輸入與落點儀表板'!$C$8="必須採計",R577&gt;0,IF('114成績輸入與落點儀表板'!$C$8="不可採計",R577=0,TRUE)),IF('114成績輸入與落點儀表板'!$C$9="必須採計",S577&gt;0,IF('114成績輸入與落點儀表板'!$C$9="不可採計",S577=0,TRUE)),IF('114成績輸入與落點儀表板'!$C$10="必須採計",T577&gt;0,IF('114成績輸入與落點儀表板'!$C$10="不可採計",T577=0,TRUE)),IF('114成績輸入與落點儀表板'!$C$11="必須採計",U577&gt;0,IF('114成績輸入與落點儀表板'!$C$11="不可採計",U577=0,TRUE)),IF('114成績輸入與落點儀表板'!$C$12="必須採計",V577&gt;0,IF('114成績輸入與落點儀表板'!$C$12="不可採計",V577=0,TRUE)),IF('114成績輸入與落點儀表板'!$C$13="必須採計",W577&gt;0,IF('114成績輸入與落點儀表板'!$C$13="不可採計",W577=0,TRUE)),IF('114成績輸入與落點儀表板'!$C$14="必須採計",X577&gt;0,IF('114成績輸入與落點儀表板'!$C$14="不可採計",X577=0,TRUE)),IF('114成績輸入與落點儀表板'!$C$15="必須採計",Y577&gt;0,IF('114成績輸入與落點儀表板'!$C$15="不可採計",Y577=0,TRUE)),IF('114成績輸入與落點儀表板'!$C$16="必須採計",Z577&gt;0,IF('114成績輸入與落點儀表板'!$C$16="不可採計",Z577=0,TRUE))),"✅ 符合","❌ 不符合")</f>
        <v>✅ 符合</v>
      </c>
      <c r="L577" s="15">
        <v>1</v>
      </c>
      <c r="M577" s="15">
        <v>1</v>
      </c>
      <c r="N577" s="15">
        <v>1</v>
      </c>
      <c r="O577" s="15">
        <v>0</v>
      </c>
      <c r="P577" s="15">
        <v>0</v>
      </c>
      <c r="Q577" s="15">
        <v>0</v>
      </c>
      <c r="R577" s="15">
        <v>1</v>
      </c>
      <c r="S577" s="15">
        <v>1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</row>
    <row r="578" spans="1:26" ht="15.75" customHeight="1" x14ac:dyDescent="0.3">
      <c r="A578" s="2" t="s">
        <v>1515</v>
      </c>
      <c r="B578" s="13" t="s">
        <v>1496</v>
      </c>
      <c r="C578" s="13" t="s">
        <v>499</v>
      </c>
      <c r="D578" s="12" t="s">
        <v>203</v>
      </c>
      <c r="E578" s="13" t="s">
        <v>437</v>
      </c>
      <c r="F578" s="2">
        <v>18</v>
      </c>
      <c r="G578" s="15">
        <v>191</v>
      </c>
      <c r="H578" s="7">
        <f>L578*'114成績輸入與落點儀表板'!$B$2+M578*'114成績輸入與落點儀表板'!$B$3+N578*'114成績輸入與落點儀表板'!$B$4+O578*'114成績輸入與落點儀表板'!$B$5+P578*'114成績輸入與落點儀表板'!$B$6+Q578*'114成績輸入與落點儀表板'!$B$7+R578*'114成績輸入與落點儀表板'!$B$8+S578*'114成績輸入與落點儀表板'!$B$9+T578*'114成績輸入與落點儀表板'!$B$10+U578*'114成績輸入與落點儀表板'!$B$11+V578*'114成績輸入與落點儀表板'!$B$12+W578*'114成績輸入與落點儀表板'!$B$13+X578*'114成績輸入與落點儀表板'!$B$14+Y578*'114成績輸入與落點儀表板'!$B$15+Z578*'114成績輸入與落點儀表板'!$B$16</f>
        <v>0</v>
      </c>
      <c r="I578" s="8">
        <f t="shared" ref="I578:I641" si="18">H578-G578</f>
        <v>-191</v>
      </c>
      <c r="J578" s="2" t="str">
        <f t="shared" ref="J578:J641" si="19">IF(I578&gt;=0, "PASS", "FAIL")</f>
        <v>FAIL</v>
      </c>
      <c r="K578" s="17" t="str">
        <f>IF(AND(IF('114成績輸入與落點儀表板'!$C$2="必須採計",L578&gt;0,IF('114成績輸入與落點儀表板'!$C$2="不可採計",L578=0,TRUE)),IF('114成績輸入與落點儀表板'!$C$3="必須採計",M578&gt;0,IF('114成績輸入與落點儀表板'!$C$3="不可採計",M578=0,TRUE)),IF('114成績輸入與落點儀表板'!$C$4="必須採計",N578&gt;0,IF('114成績輸入與落點儀表板'!$C$4="不可採計",N578=0,TRUE)),IF('114成績輸入與落點儀表板'!$C$5="必須採計",O578&gt;0,IF('114成績輸入與落點儀表板'!$C$5="不可採計",O578=0,TRUE)),IF('114成績輸入與落點儀表板'!$C$6="必須採計",P578&gt;0,IF('114成績輸入與落點儀表板'!$C$6="不可採計",P578=0,TRUE)),IF('114成績輸入與落點儀表板'!$C$7="必須採計",Q578&gt;0,IF('114成績輸入與落點儀表板'!$C$7="不可採計",Q578=0,TRUE)),IF('114成績輸入與落點儀表板'!$C$8="必須採計",R578&gt;0,IF('114成績輸入與落點儀表板'!$C$8="不可採計",R578=0,TRUE)),IF('114成績輸入與落點儀表板'!$C$9="必須採計",S578&gt;0,IF('114成績輸入與落點儀表板'!$C$9="不可採計",S578=0,TRUE)),IF('114成績輸入與落點儀表板'!$C$10="必須採計",T578&gt;0,IF('114成績輸入與落點儀表板'!$C$10="不可採計",T578=0,TRUE)),IF('114成績輸入與落點儀表板'!$C$11="必須採計",U578&gt;0,IF('114成績輸入與落點儀表板'!$C$11="不可採計",U578=0,TRUE)),IF('114成績輸入與落點儀表板'!$C$12="必須採計",V578&gt;0,IF('114成績輸入與落點儀表板'!$C$12="不可採計",V578=0,TRUE)),IF('114成績輸入與落點儀表板'!$C$13="必須採計",W578&gt;0,IF('114成績輸入與落點儀表板'!$C$13="不可採計",W578=0,TRUE)),IF('114成績輸入與落點儀表板'!$C$14="必須採計",X578&gt;0,IF('114成績輸入與落點儀表板'!$C$14="不可採計",X578=0,TRUE)),IF('114成績輸入與落點儀表板'!$C$15="必須採計",Y578&gt;0,IF('114成績輸入與落點儀表板'!$C$15="不可採計",Y578=0,TRUE)),IF('114成績輸入與落點儀表板'!$C$16="必須採計",Z578&gt;0,IF('114成績輸入與落點儀表板'!$C$16="不可採計",Z578=0,TRUE))),"✅ 符合","❌ 不符合")</f>
        <v>❌ 不符合</v>
      </c>
      <c r="L578" s="15">
        <v>0</v>
      </c>
      <c r="M578" s="15">
        <v>1</v>
      </c>
      <c r="N578" s="15">
        <v>1</v>
      </c>
      <c r="O578" s="15">
        <v>0</v>
      </c>
      <c r="P578" s="15">
        <v>0</v>
      </c>
      <c r="Q578" s="15">
        <v>0</v>
      </c>
      <c r="R578" s="15">
        <v>1</v>
      </c>
      <c r="S578" s="15">
        <v>1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</row>
    <row r="579" spans="1:26" ht="15.75" customHeight="1" x14ac:dyDescent="0.3">
      <c r="A579" s="2" t="s">
        <v>1516</v>
      </c>
      <c r="B579" s="13" t="s">
        <v>1496</v>
      </c>
      <c r="C579" s="13" t="s">
        <v>1077</v>
      </c>
      <c r="D579" s="12" t="s">
        <v>227</v>
      </c>
      <c r="E579" s="13" t="s">
        <v>1517</v>
      </c>
      <c r="F579" s="2">
        <v>8</v>
      </c>
      <c r="G579" s="15">
        <v>302</v>
      </c>
      <c r="H579" s="7">
        <f>L579*'114成績輸入與落點儀表板'!$B$2+M579*'114成績輸入與落點儀表板'!$B$3+N579*'114成績輸入與落點儀表板'!$B$4+O579*'114成績輸入與落點儀表板'!$B$5+P579*'114成績輸入與落點儀表板'!$B$6+Q579*'114成績輸入與落點儀表板'!$B$7+R579*'114成績輸入與落點儀表板'!$B$8+S579*'114成績輸入與落點儀表板'!$B$9+T579*'114成績輸入與落點儀表板'!$B$10+U579*'114成績輸入與落點儀表板'!$B$11+V579*'114成績輸入與落點儀表板'!$B$12+W579*'114成績輸入與落點儀表板'!$B$13+X579*'114成績輸入與落點儀表板'!$B$14+Y579*'114成績輸入與落點儀表板'!$B$15+Z579*'114成績輸入與落點儀表板'!$B$16</f>
        <v>0</v>
      </c>
      <c r="I579" s="8">
        <f t="shared" si="18"/>
        <v>-302</v>
      </c>
      <c r="J579" s="2" t="str">
        <f t="shared" si="19"/>
        <v>FAIL</v>
      </c>
      <c r="K579" s="17" t="str">
        <f>IF(AND(IF('114成績輸入與落點儀表板'!$C$2="必須採計",L579&gt;0,IF('114成績輸入與落點儀表板'!$C$2="不可採計",L579=0,TRUE)),IF('114成績輸入與落點儀表板'!$C$3="必須採計",M579&gt;0,IF('114成績輸入與落點儀表板'!$C$3="不可採計",M579=0,TRUE)),IF('114成績輸入與落點儀表板'!$C$4="必須採計",N579&gt;0,IF('114成績輸入與落點儀表板'!$C$4="不可採計",N579=0,TRUE)),IF('114成績輸入與落點儀表板'!$C$5="必須採計",O579&gt;0,IF('114成績輸入與落點儀表板'!$C$5="不可採計",O579=0,TRUE)),IF('114成績輸入與落點儀表板'!$C$6="必須採計",P579&gt;0,IF('114成績輸入與落點儀表板'!$C$6="不可採計",P579=0,TRUE)),IF('114成績輸入與落點儀表板'!$C$7="必須採計",Q579&gt;0,IF('114成績輸入與落點儀表板'!$C$7="不可採計",Q579=0,TRUE)),IF('114成績輸入與落點儀表板'!$C$8="必須採計",R579&gt;0,IF('114成績輸入與落點儀表板'!$C$8="不可採計",R579=0,TRUE)),IF('114成績輸入與落點儀表板'!$C$9="必須採計",S579&gt;0,IF('114成績輸入與落點儀表板'!$C$9="不可採計",S579=0,TRUE)),IF('114成績輸入與落點儀表板'!$C$10="必須採計",T579&gt;0,IF('114成績輸入與落點儀表板'!$C$10="不可採計",T579=0,TRUE)),IF('114成績輸入與落點儀表板'!$C$11="必須採計",U579&gt;0,IF('114成績輸入與落點儀表板'!$C$11="不可採計",U579=0,TRUE)),IF('114成績輸入與落點儀表板'!$C$12="必須採計",V579&gt;0,IF('114成績輸入與落點儀表板'!$C$12="不可採計",V579=0,TRUE)),IF('114成績輸入與落點儀表板'!$C$13="必須採計",W579&gt;0,IF('114成績輸入與落點儀表板'!$C$13="不可採計",W579=0,TRUE)),IF('114成績輸入與落點儀表板'!$C$14="必須採計",X579&gt;0,IF('114成績輸入與落點儀表板'!$C$14="不可採計",X579=0,TRUE)),IF('114成績輸入與落點儀表板'!$C$15="必須採計",Y579&gt;0,IF('114成績輸入與落點儀表板'!$C$15="不可採計",Y579=0,TRUE)),IF('114成績輸入與落點儀表板'!$C$16="必須採計",Z579&gt;0,IF('114成績輸入與落點儀表板'!$C$16="不可採計",Z579=0,TRUE))),"✅ 符合","❌ 不符合")</f>
        <v>✅ 符合</v>
      </c>
      <c r="L579" s="15">
        <v>1</v>
      </c>
      <c r="M579" s="15">
        <v>1</v>
      </c>
      <c r="N579" s="15">
        <v>1.5</v>
      </c>
      <c r="O579" s="15">
        <v>0</v>
      </c>
      <c r="P579" s="15">
        <v>0</v>
      </c>
      <c r="Q579" s="15">
        <v>0</v>
      </c>
      <c r="R579" s="15">
        <v>1.5</v>
      </c>
      <c r="S579" s="15">
        <v>1.5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</row>
    <row r="580" spans="1:26" ht="15.75" customHeight="1" x14ac:dyDescent="0.3">
      <c r="A580" s="2" t="s">
        <v>1518</v>
      </c>
      <c r="B580" s="13" t="s">
        <v>1496</v>
      </c>
      <c r="C580" s="13" t="s">
        <v>156</v>
      </c>
      <c r="D580" s="12" t="s">
        <v>103</v>
      </c>
      <c r="E580" s="13" t="s">
        <v>1519</v>
      </c>
      <c r="F580" s="2">
        <v>58</v>
      </c>
      <c r="G580" s="15">
        <v>314</v>
      </c>
      <c r="H580" s="7">
        <f>L580*'114成績輸入與落點儀表板'!$B$2+M580*'114成績輸入與落點儀表板'!$B$3+N580*'114成績輸入與落點儀表板'!$B$4+O580*'114成績輸入與落點儀表板'!$B$5+P580*'114成績輸入與落點儀表板'!$B$6+Q580*'114成績輸入與落點儀表板'!$B$7+R580*'114成績輸入與落點儀表板'!$B$8+S580*'114成績輸入與落點儀表板'!$B$9+T580*'114成績輸入與落點儀表板'!$B$10+U580*'114成績輸入與落點儀表板'!$B$11+V580*'114成績輸入與落點儀表板'!$B$12+W580*'114成績輸入與落點儀表板'!$B$13+X580*'114成績輸入與落點儀表板'!$B$14+Y580*'114成績輸入與落點儀表板'!$B$15+Z580*'114成績輸入與落點儀表板'!$B$16</f>
        <v>0</v>
      </c>
      <c r="I580" s="8">
        <f t="shared" si="18"/>
        <v>-314</v>
      </c>
      <c r="J580" s="2" t="str">
        <f t="shared" si="19"/>
        <v>FAIL</v>
      </c>
      <c r="K580" s="17" t="str">
        <f>IF(AND(IF('114成績輸入與落點儀表板'!$C$2="必須採計",L580&gt;0,IF('114成績輸入與落點儀表板'!$C$2="不可採計",L580=0,TRUE)),IF('114成績輸入與落點儀表板'!$C$3="必須採計",M580&gt;0,IF('114成績輸入與落點儀表板'!$C$3="不可採計",M580=0,TRUE)),IF('114成績輸入與落點儀表板'!$C$4="必須採計",N580&gt;0,IF('114成績輸入與落點儀表板'!$C$4="不可採計",N580=0,TRUE)),IF('114成績輸入與落點儀表板'!$C$5="必須採計",O580&gt;0,IF('114成績輸入與落點儀表板'!$C$5="不可採計",O580=0,TRUE)),IF('114成績輸入與落點儀表板'!$C$6="必須採計",P580&gt;0,IF('114成績輸入與落點儀表板'!$C$6="不可採計",P580=0,TRUE)),IF('114成績輸入與落點儀表板'!$C$7="必須採計",Q580&gt;0,IF('114成績輸入與落點儀表板'!$C$7="不可採計",Q580=0,TRUE)),IF('114成績輸入與落點儀表板'!$C$8="必須採計",R580&gt;0,IF('114成績輸入與落點儀表板'!$C$8="不可採計",R580=0,TRUE)),IF('114成績輸入與落點儀表板'!$C$9="必須採計",S580&gt;0,IF('114成績輸入與落點儀表板'!$C$9="不可採計",S580=0,TRUE)),IF('114成績輸入與落點儀表板'!$C$10="必須採計",T580&gt;0,IF('114成績輸入與落點儀表板'!$C$10="不可採計",T580=0,TRUE)),IF('114成績輸入與落點儀表板'!$C$11="必須採計",U580&gt;0,IF('114成績輸入與落點儀表板'!$C$11="不可採計",U580=0,TRUE)),IF('114成績輸入與落點儀表板'!$C$12="必須採計",V580&gt;0,IF('114成績輸入與落點儀表板'!$C$12="不可採計",V580=0,TRUE)),IF('114成績輸入與落點儀表板'!$C$13="必須採計",W580&gt;0,IF('114成績輸入與落點儀表板'!$C$13="不可採計",W580=0,TRUE)),IF('114成績輸入與落點儀表板'!$C$14="必須採計",X580&gt;0,IF('114成績輸入與落點儀表板'!$C$14="不可採計",X580=0,TRUE)),IF('114成績輸入與落點儀表板'!$C$15="必須採計",Y580&gt;0,IF('114成績輸入與落點儀表板'!$C$15="不可採計",Y580=0,TRUE)),IF('114成績輸入與落點儀表板'!$C$16="必須採計",Z580&gt;0,IF('114成績輸入與落點儀表板'!$C$16="不可採計",Z580=0,TRUE))),"✅ 符合","❌ 不符合")</f>
        <v>✅ 符合</v>
      </c>
      <c r="L580" s="15">
        <v>1</v>
      </c>
      <c r="M580" s="15">
        <v>1.5</v>
      </c>
      <c r="N580" s="15">
        <v>2</v>
      </c>
      <c r="O580" s="15">
        <v>0</v>
      </c>
      <c r="P580" s="15">
        <v>0</v>
      </c>
      <c r="Q580" s="15">
        <v>0</v>
      </c>
      <c r="R580" s="15">
        <v>2</v>
      </c>
      <c r="S580" s="15">
        <v>1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</row>
    <row r="581" spans="1:26" ht="15.75" customHeight="1" x14ac:dyDescent="0.3">
      <c r="A581" s="2" t="s">
        <v>1520</v>
      </c>
      <c r="B581" s="13" t="s">
        <v>1496</v>
      </c>
      <c r="C581" s="13" t="s">
        <v>1521</v>
      </c>
      <c r="D581" s="12" t="s">
        <v>103</v>
      </c>
      <c r="E581" s="13" t="s">
        <v>1522</v>
      </c>
      <c r="F581" s="2">
        <v>13</v>
      </c>
      <c r="G581" s="15">
        <v>344</v>
      </c>
      <c r="H581" s="7">
        <f>L581*'114成績輸入與落點儀表板'!$B$2+M581*'114成績輸入與落點儀表板'!$B$3+N581*'114成績輸入與落點儀表板'!$B$4+O581*'114成績輸入與落點儀表板'!$B$5+P581*'114成績輸入與落點儀表板'!$B$6+Q581*'114成績輸入與落點儀表板'!$B$7+R581*'114成績輸入與落點儀表板'!$B$8+S581*'114成績輸入與落點儀表板'!$B$9+T581*'114成績輸入與落點儀表板'!$B$10+U581*'114成績輸入與落點儀表板'!$B$11+V581*'114成績輸入與落點儀表板'!$B$12+W581*'114成績輸入與落點儀表板'!$B$13+X581*'114成績輸入與落點儀表板'!$B$14+Y581*'114成績輸入與落點儀表板'!$B$15+Z581*'114成績輸入與落點儀表板'!$B$16</f>
        <v>0</v>
      </c>
      <c r="I581" s="8">
        <f t="shared" si="18"/>
        <v>-344</v>
      </c>
      <c r="J581" s="2" t="str">
        <f t="shared" si="19"/>
        <v>FAIL</v>
      </c>
      <c r="K581" s="17" t="str">
        <f>IF(AND(IF('114成績輸入與落點儀表板'!$C$2="必須採計",L581&gt;0,IF('114成績輸入與落點儀表板'!$C$2="不可採計",L581=0,TRUE)),IF('114成績輸入與落點儀表板'!$C$3="必須採計",M581&gt;0,IF('114成績輸入與落點儀表板'!$C$3="不可採計",M581=0,TRUE)),IF('114成績輸入與落點儀表板'!$C$4="必須採計",N581&gt;0,IF('114成績輸入與落點儀表板'!$C$4="不可採計",N581=0,TRUE)),IF('114成績輸入與落點儀表板'!$C$5="必須採計",O581&gt;0,IF('114成績輸入與落點儀表板'!$C$5="不可採計",O581=0,TRUE)),IF('114成績輸入與落點儀表板'!$C$6="必須採計",P581&gt;0,IF('114成績輸入與落點儀表板'!$C$6="不可採計",P581=0,TRUE)),IF('114成績輸入與落點儀表板'!$C$7="必須採計",Q581&gt;0,IF('114成績輸入與落點儀表板'!$C$7="不可採計",Q581=0,TRUE)),IF('114成績輸入與落點儀表板'!$C$8="必須採計",R581&gt;0,IF('114成績輸入與落點儀表板'!$C$8="不可採計",R581=0,TRUE)),IF('114成績輸入與落點儀表板'!$C$9="必須採計",S581&gt;0,IF('114成績輸入與落點儀表板'!$C$9="不可採計",S581=0,TRUE)),IF('114成績輸入與落點儀表板'!$C$10="必須採計",T581&gt;0,IF('114成績輸入與落點儀表板'!$C$10="不可採計",T581=0,TRUE)),IF('114成績輸入與落點儀表板'!$C$11="必須採計",U581&gt;0,IF('114成績輸入與落點儀表板'!$C$11="不可採計",U581=0,TRUE)),IF('114成績輸入與落點儀表板'!$C$12="必須採計",V581&gt;0,IF('114成績輸入與落點儀表板'!$C$12="不可採計",V581=0,TRUE)),IF('114成績輸入與落點儀表板'!$C$13="必須採計",W581&gt;0,IF('114成績輸入與落點儀表板'!$C$13="不可採計",W581=0,TRUE)),IF('114成績輸入與落點儀表板'!$C$14="必須採計",X581&gt;0,IF('114成績輸入與落點儀表板'!$C$14="不可採計",X581=0,TRUE)),IF('114成績輸入與落點儀表板'!$C$15="必須採計",Y581&gt;0,IF('114成績輸入與落點儀表板'!$C$15="不可採計",Y581=0,TRUE)),IF('114成績輸入與落點儀表板'!$C$16="必須採計",Z581&gt;0,IF('114成績輸入與落點儀表板'!$C$16="不可採計",Z581=0,TRUE))),"✅ 符合","❌ 不符合")</f>
        <v>✅ 符合</v>
      </c>
      <c r="L581" s="15">
        <v>1</v>
      </c>
      <c r="M581" s="15">
        <v>1.5</v>
      </c>
      <c r="N581" s="15">
        <v>2</v>
      </c>
      <c r="O581" s="15">
        <v>0</v>
      </c>
      <c r="P581" s="15">
        <v>0</v>
      </c>
      <c r="Q581" s="15">
        <v>0</v>
      </c>
      <c r="R581" s="15">
        <v>2</v>
      </c>
      <c r="S581" s="15">
        <v>1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</row>
    <row r="582" spans="1:26" ht="15.75" customHeight="1" x14ac:dyDescent="0.3">
      <c r="A582" s="2" t="s">
        <v>1523</v>
      </c>
      <c r="B582" s="13" t="s">
        <v>1496</v>
      </c>
      <c r="C582" s="13" t="s">
        <v>1524</v>
      </c>
      <c r="D582" s="12" t="s">
        <v>203</v>
      </c>
      <c r="E582" s="13" t="s">
        <v>1522</v>
      </c>
      <c r="F582" s="2">
        <v>17</v>
      </c>
      <c r="G582" s="15">
        <v>343.5</v>
      </c>
      <c r="H582" s="7">
        <f>L582*'114成績輸入與落點儀表板'!$B$2+M582*'114成績輸入與落點儀表板'!$B$3+N582*'114成績輸入與落點儀表板'!$B$4+O582*'114成績輸入與落點儀表板'!$B$5+P582*'114成績輸入與落點儀表板'!$B$6+Q582*'114成績輸入與落點儀表板'!$B$7+R582*'114成績輸入與落點儀表板'!$B$8+S582*'114成績輸入與落點儀表板'!$B$9+T582*'114成績輸入與落點儀表板'!$B$10+U582*'114成績輸入與落點儀表板'!$B$11+V582*'114成績輸入與落點儀表板'!$B$12+W582*'114成績輸入與落點儀表板'!$B$13+X582*'114成績輸入與落點儀表板'!$B$14+Y582*'114成績輸入與落點儀表板'!$B$15+Z582*'114成績輸入與落點儀表板'!$B$16</f>
        <v>0</v>
      </c>
      <c r="I582" s="8">
        <f t="shared" si="18"/>
        <v>-343.5</v>
      </c>
      <c r="J582" s="2" t="str">
        <f t="shared" si="19"/>
        <v>FAIL</v>
      </c>
      <c r="K582" s="17" t="str">
        <f>IF(AND(IF('114成績輸入與落點儀表板'!$C$2="必須採計",L582&gt;0,IF('114成績輸入與落點儀表板'!$C$2="不可採計",L582=0,TRUE)),IF('114成績輸入與落點儀表板'!$C$3="必須採計",M582&gt;0,IF('114成績輸入與落點儀表板'!$C$3="不可採計",M582=0,TRUE)),IF('114成績輸入與落點儀表板'!$C$4="必須採計",N582&gt;0,IF('114成績輸入與落點儀表板'!$C$4="不可採計",N582=0,TRUE)),IF('114成績輸入與落點儀表板'!$C$5="必須採計",O582&gt;0,IF('114成績輸入與落點儀表板'!$C$5="不可採計",O582=0,TRUE)),IF('114成績輸入與落點儀表板'!$C$6="必須採計",P582&gt;0,IF('114成績輸入與落點儀表板'!$C$6="不可採計",P582=0,TRUE)),IF('114成績輸入與落點儀表板'!$C$7="必須採計",Q582&gt;0,IF('114成績輸入與落點儀表板'!$C$7="不可採計",Q582=0,TRUE)),IF('114成績輸入與落點儀表板'!$C$8="必須採計",R582&gt;0,IF('114成績輸入與落點儀表板'!$C$8="不可採計",R582=0,TRUE)),IF('114成績輸入與落點儀表板'!$C$9="必須採計",S582&gt;0,IF('114成績輸入與落點儀表板'!$C$9="不可採計",S582=0,TRUE)),IF('114成績輸入與落點儀表板'!$C$10="必須採計",T582&gt;0,IF('114成績輸入與落點儀表板'!$C$10="不可採計",T582=0,TRUE)),IF('114成績輸入與落點儀表板'!$C$11="必須採計",U582&gt;0,IF('114成績輸入與落點儀表板'!$C$11="不可採計",U582=0,TRUE)),IF('114成績輸入與落點儀表板'!$C$12="必須採計",V582&gt;0,IF('114成績輸入與落點儀表板'!$C$12="不可採計",V582=0,TRUE)),IF('114成績輸入與落點儀表板'!$C$13="必須採計",W582&gt;0,IF('114成績輸入與落點儀表板'!$C$13="不可採計",W582=0,TRUE)),IF('114成績輸入與落點儀表板'!$C$14="必須採計",X582&gt;0,IF('114成績輸入與落點儀表板'!$C$14="不可採計",X582=0,TRUE)),IF('114成績輸入與落點儀表板'!$C$15="必須採計",Y582&gt;0,IF('114成績輸入與落點儀表板'!$C$15="不可採計",Y582=0,TRUE)),IF('114成績輸入與落點儀表板'!$C$16="必須採計",Z582&gt;0,IF('114成績輸入與落點儀表板'!$C$16="不可採計",Z582=0,TRUE))),"✅ 符合","❌ 不符合")</f>
        <v>✅ 符合</v>
      </c>
      <c r="L582" s="15">
        <v>1</v>
      </c>
      <c r="M582" s="15">
        <v>1.5</v>
      </c>
      <c r="N582" s="15">
        <v>2</v>
      </c>
      <c r="O582" s="15">
        <v>0</v>
      </c>
      <c r="P582" s="15">
        <v>0</v>
      </c>
      <c r="Q582" s="15">
        <v>0</v>
      </c>
      <c r="R582" s="15">
        <v>2</v>
      </c>
      <c r="S582" s="15">
        <v>1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</row>
    <row r="583" spans="1:26" ht="15.75" customHeight="1" x14ac:dyDescent="0.3">
      <c r="A583" s="2" t="s">
        <v>1525</v>
      </c>
      <c r="B583" s="13" t="s">
        <v>1496</v>
      </c>
      <c r="C583" s="13" t="s">
        <v>1526</v>
      </c>
      <c r="D583" s="12" t="s">
        <v>103</v>
      </c>
      <c r="E583" s="13" t="s">
        <v>1522</v>
      </c>
      <c r="F583" s="2">
        <v>14</v>
      </c>
      <c r="G583" s="15">
        <v>337.5</v>
      </c>
      <c r="H583" s="7">
        <f>L583*'114成績輸入與落點儀表板'!$B$2+M583*'114成績輸入與落點儀表板'!$B$3+N583*'114成績輸入與落點儀表板'!$B$4+O583*'114成績輸入與落點儀表板'!$B$5+P583*'114成績輸入與落點儀表板'!$B$6+Q583*'114成績輸入與落點儀表板'!$B$7+R583*'114成績輸入與落點儀表板'!$B$8+S583*'114成績輸入與落點儀表板'!$B$9+T583*'114成績輸入與落點儀表板'!$B$10+U583*'114成績輸入與落點儀表板'!$B$11+V583*'114成績輸入與落點儀表板'!$B$12+W583*'114成績輸入與落點儀表板'!$B$13+X583*'114成績輸入與落點儀表板'!$B$14+Y583*'114成績輸入與落點儀表板'!$B$15+Z583*'114成績輸入與落點儀表板'!$B$16</f>
        <v>0</v>
      </c>
      <c r="I583" s="8">
        <f t="shared" si="18"/>
        <v>-337.5</v>
      </c>
      <c r="J583" s="2" t="str">
        <f t="shared" si="19"/>
        <v>FAIL</v>
      </c>
      <c r="K583" s="17" t="str">
        <f>IF(AND(IF('114成績輸入與落點儀表板'!$C$2="必須採計",L583&gt;0,IF('114成績輸入與落點儀表板'!$C$2="不可採計",L583=0,TRUE)),IF('114成績輸入與落點儀表板'!$C$3="必須採計",M583&gt;0,IF('114成績輸入與落點儀表板'!$C$3="不可採計",M583=0,TRUE)),IF('114成績輸入與落點儀表板'!$C$4="必須採計",N583&gt;0,IF('114成績輸入與落點儀表板'!$C$4="不可採計",N583=0,TRUE)),IF('114成績輸入與落點儀表板'!$C$5="必須採計",O583&gt;0,IF('114成績輸入與落點儀表板'!$C$5="不可採計",O583=0,TRUE)),IF('114成績輸入與落點儀表板'!$C$6="必須採計",P583&gt;0,IF('114成績輸入與落點儀表板'!$C$6="不可採計",P583=0,TRUE)),IF('114成績輸入與落點儀表板'!$C$7="必須採計",Q583&gt;0,IF('114成績輸入與落點儀表板'!$C$7="不可採計",Q583=0,TRUE)),IF('114成績輸入與落點儀表板'!$C$8="必須採計",R583&gt;0,IF('114成績輸入與落點儀表板'!$C$8="不可採計",R583=0,TRUE)),IF('114成績輸入與落點儀表板'!$C$9="必須採計",S583&gt;0,IF('114成績輸入與落點儀表板'!$C$9="不可採計",S583=0,TRUE)),IF('114成績輸入與落點儀表板'!$C$10="必須採計",T583&gt;0,IF('114成績輸入與落點儀表板'!$C$10="不可採計",T583=0,TRUE)),IF('114成績輸入與落點儀表板'!$C$11="必須採計",U583&gt;0,IF('114成績輸入與落點儀表板'!$C$11="不可採計",U583=0,TRUE)),IF('114成績輸入與落點儀表板'!$C$12="必須採計",V583&gt;0,IF('114成績輸入與落點儀表板'!$C$12="不可採計",V583=0,TRUE)),IF('114成績輸入與落點儀表板'!$C$13="必須採計",W583&gt;0,IF('114成績輸入與落點儀表板'!$C$13="不可採計",W583=0,TRUE)),IF('114成績輸入與落點儀表板'!$C$14="必須採計",X583&gt;0,IF('114成績輸入與落點儀表板'!$C$14="不可採計",X583=0,TRUE)),IF('114成績輸入與落點儀表板'!$C$15="必須採計",Y583&gt;0,IF('114成績輸入與落點儀表板'!$C$15="不可採計",Y583=0,TRUE)),IF('114成績輸入與落點儀表板'!$C$16="必須採計",Z583&gt;0,IF('114成績輸入與落點儀表板'!$C$16="不可採計",Z583=0,TRUE))),"✅ 符合","❌ 不符合")</f>
        <v>✅ 符合</v>
      </c>
      <c r="L583" s="15">
        <v>1</v>
      </c>
      <c r="M583" s="15">
        <v>1.5</v>
      </c>
      <c r="N583" s="15">
        <v>2</v>
      </c>
      <c r="O583" s="15">
        <v>0</v>
      </c>
      <c r="P583" s="15">
        <v>0</v>
      </c>
      <c r="Q583" s="15">
        <v>0</v>
      </c>
      <c r="R583" s="15">
        <v>2</v>
      </c>
      <c r="S583" s="15">
        <v>1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</row>
    <row r="584" spans="1:26" ht="15.75" customHeight="1" x14ac:dyDescent="0.3">
      <c r="A584" s="2" t="s">
        <v>1527</v>
      </c>
      <c r="B584" s="13" t="s">
        <v>1496</v>
      </c>
      <c r="C584" s="13" t="s">
        <v>937</v>
      </c>
      <c r="D584" s="12" t="s">
        <v>103</v>
      </c>
      <c r="E584" s="13" t="s">
        <v>575</v>
      </c>
      <c r="F584" s="2">
        <v>14</v>
      </c>
      <c r="G584" s="15">
        <v>238</v>
      </c>
      <c r="H584" s="7">
        <f>L584*'114成績輸入與落點儀表板'!$B$2+M584*'114成績輸入與落點儀表板'!$B$3+N584*'114成績輸入與落點儀表板'!$B$4+O584*'114成績輸入與落點儀表板'!$B$5+P584*'114成績輸入與落點儀表板'!$B$6+Q584*'114成績輸入與落點儀表板'!$B$7+R584*'114成績輸入與落點儀表板'!$B$8+S584*'114成績輸入與落點儀表板'!$B$9+T584*'114成績輸入與落點儀表板'!$B$10+U584*'114成績輸入與落點儀表板'!$B$11+V584*'114成績輸入與落點儀表板'!$B$12+W584*'114成績輸入與落點儀表板'!$B$13+X584*'114成績輸入與落點儀表板'!$B$14+Y584*'114成績輸入與落點儀表板'!$B$15+Z584*'114成績輸入與落點儀表板'!$B$16</f>
        <v>0</v>
      </c>
      <c r="I584" s="8">
        <f t="shared" si="18"/>
        <v>-238</v>
      </c>
      <c r="J584" s="2" t="str">
        <f t="shared" si="19"/>
        <v>FAIL</v>
      </c>
      <c r="K584" s="17" t="str">
        <f>IF(AND(IF('114成績輸入與落點儀表板'!$C$2="必須採計",L584&gt;0,IF('114成績輸入與落點儀表板'!$C$2="不可採計",L584=0,TRUE)),IF('114成績輸入與落點儀表板'!$C$3="必須採計",M584&gt;0,IF('114成績輸入與落點儀表板'!$C$3="不可採計",M584=0,TRUE)),IF('114成績輸入與落點儀表板'!$C$4="必須採計",N584&gt;0,IF('114成績輸入與落點儀表板'!$C$4="不可採計",N584=0,TRUE)),IF('114成績輸入與落點儀表板'!$C$5="必須採計",O584&gt;0,IF('114成績輸入與落點儀表板'!$C$5="不可採計",O584=0,TRUE)),IF('114成績輸入與落點儀表板'!$C$6="必須採計",P584&gt;0,IF('114成績輸入與落點儀表板'!$C$6="不可採計",P584=0,TRUE)),IF('114成績輸入與落點儀表板'!$C$7="必須採計",Q584&gt;0,IF('114成績輸入與落點儀表板'!$C$7="不可採計",Q584=0,TRUE)),IF('114成績輸入與落點儀表板'!$C$8="必須採計",R584&gt;0,IF('114成績輸入與落點儀表板'!$C$8="不可採計",R584=0,TRUE)),IF('114成績輸入與落點儀表板'!$C$9="必須採計",S584&gt;0,IF('114成績輸入與落點儀表板'!$C$9="不可採計",S584=0,TRUE)),IF('114成績輸入與落點儀表板'!$C$10="必須採計",T584&gt;0,IF('114成績輸入與落點儀表板'!$C$10="不可採計",T584=0,TRUE)),IF('114成績輸入與落點儀表板'!$C$11="必須採計",U584&gt;0,IF('114成績輸入與落點儀表板'!$C$11="不可採計",U584=0,TRUE)),IF('114成績輸入與落點儀表板'!$C$12="必須採計",V584&gt;0,IF('114成績輸入與落點儀表板'!$C$12="不可採計",V584=0,TRUE)),IF('114成績輸入與落點儀表板'!$C$13="必須採計",W584&gt;0,IF('114成績輸入與落點儀表板'!$C$13="不可採計",W584=0,TRUE)),IF('114成績輸入與落點儀表板'!$C$14="必須採計",X584&gt;0,IF('114成績輸入與落點儀表板'!$C$14="不可採計",X584=0,TRUE)),IF('114成績輸入與落點儀表板'!$C$15="必須採計",Y584&gt;0,IF('114成績輸入與落點儀表板'!$C$15="不可採計",Y584=0,TRUE)),IF('114成績輸入與落點儀表板'!$C$16="必須採計",Z584&gt;0,IF('114成績輸入與落點儀表板'!$C$16="不可採計",Z584=0,TRUE))),"✅ 符合","❌ 不符合")</f>
        <v>✅ 符合</v>
      </c>
      <c r="L584" s="15">
        <v>1</v>
      </c>
      <c r="M584" s="15">
        <v>1</v>
      </c>
      <c r="N584" s="15">
        <v>1</v>
      </c>
      <c r="O584" s="15">
        <v>0</v>
      </c>
      <c r="P584" s="15">
        <v>0</v>
      </c>
      <c r="Q584" s="15">
        <v>0</v>
      </c>
      <c r="R584" s="15">
        <v>1</v>
      </c>
      <c r="S584" s="15">
        <v>1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</row>
    <row r="585" spans="1:26" ht="15.75" customHeight="1" x14ac:dyDescent="0.3">
      <c r="A585" s="2" t="s">
        <v>1528</v>
      </c>
      <c r="B585" s="13" t="s">
        <v>1496</v>
      </c>
      <c r="C585" s="13" t="s">
        <v>1101</v>
      </c>
      <c r="D585" s="12" t="s">
        <v>227</v>
      </c>
      <c r="E585" s="13" t="s">
        <v>1529</v>
      </c>
      <c r="F585" s="2">
        <v>6</v>
      </c>
      <c r="G585" s="15">
        <v>228.5</v>
      </c>
      <c r="H585" s="7">
        <f>L585*'114成績輸入與落點儀表板'!$B$2+M585*'114成績輸入與落點儀表板'!$B$3+N585*'114成績輸入與落點儀表板'!$B$4+O585*'114成績輸入與落點儀表板'!$B$5+P585*'114成績輸入與落點儀表板'!$B$6+Q585*'114成績輸入與落點儀表板'!$B$7+R585*'114成績輸入與落點儀表板'!$B$8+S585*'114成績輸入與落點儀表板'!$B$9+T585*'114成績輸入與落點儀表板'!$B$10+U585*'114成績輸入與落點儀表板'!$B$11+V585*'114成績輸入與落點儀表板'!$B$12+W585*'114成績輸入與落點儀表板'!$B$13+X585*'114成績輸入與落點儀表板'!$B$14+Y585*'114成績輸入與落點儀表板'!$B$15+Z585*'114成績輸入與落點儀表板'!$B$16</f>
        <v>0</v>
      </c>
      <c r="I585" s="8">
        <f t="shared" si="18"/>
        <v>-228.5</v>
      </c>
      <c r="J585" s="2" t="str">
        <f t="shared" si="19"/>
        <v>FAIL</v>
      </c>
      <c r="K585" s="17" t="str">
        <f>IF(AND(IF('114成績輸入與落點儀表板'!$C$2="必須採計",L585&gt;0,IF('114成績輸入與落點儀表板'!$C$2="不可採計",L585=0,TRUE)),IF('114成績輸入與落點儀表板'!$C$3="必須採計",M585&gt;0,IF('114成績輸入與落點儀表板'!$C$3="不可採計",M585=0,TRUE)),IF('114成績輸入與落點儀表板'!$C$4="必須採計",N585&gt;0,IF('114成績輸入與落點儀表板'!$C$4="不可採計",N585=0,TRUE)),IF('114成績輸入與落點儀表板'!$C$5="必須採計",O585&gt;0,IF('114成績輸入與落點儀表板'!$C$5="不可採計",O585=0,TRUE)),IF('114成績輸入與落點儀表板'!$C$6="必須採計",P585&gt;0,IF('114成績輸入與落點儀表板'!$C$6="不可採計",P585=0,TRUE)),IF('114成績輸入與落點儀表板'!$C$7="必須採計",Q585&gt;0,IF('114成績輸入與落點儀表板'!$C$7="不可採計",Q585=0,TRUE)),IF('114成績輸入與落點儀表板'!$C$8="必須採計",R585&gt;0,IF('114成績輸入與落點儀表板'!$C$8="不可採計",R585=0,TRUE)),IF('114成績輸入與落點儀表板'!$C$9="必須採計",S585&gt;0,IF('114成績輸入與落點儀表板'!$C$9="不可採計",S585=0,TRUE)),IF('114成績輸入與落點儀表板'!$C$10="必須採計",T585&gt;0,IF('114成績輸入與落點儀表板'!$C$10="不可採計",T585=0,TRUE)),IF('114成績輸入與落點儀表板'!$C$11="必須採計",U585&gt;0,IF('114成績輸入與落點儀表板'!$C$11="不可採計",U585=0,TRUE)),IF('114成績輸入與落點儀表板'!$C$12="必須採計",V585&gt;0,IF('114成績輸入與落點儀表板'!$C$12="不可採計",V585=0,TRUE)),IF('114成績輸入與落點儀表板'!$C$13="必須採計",W585&gt;0,IF('114成績輸入與落點儀表板'!$C$13="不可採計",W585=0,TRUE)),IF('114成績輸入與落點儀表板'!$C$14="必須採計",X585&gt;0,IF('114成績輸入與落點儀表板'!$C$14="不可採計",X585=0,TRUE)),IF('114成績輸入與落點儀表板'!$C$15="必須採計",Y585&gt;0,IF('114成績輸入與落點儀表板'!$C$15="不可採計",Y585=0,TRUE)),IF('114成績輸入與落點儀表板'!$C$16="必須採計",Z585&gt;0,IF('114成績輸入與落點儀表板'!$C$16="不可採計",Z585=0,TRUE))),"✅ 符合","❌ 不符合")</f>
        <v>❌ 不符合</v>
      </c>
      <c r="L585" s="15">
        <v>0</v>
      </c>
      <c r="M585" s="15">
        <v>1</v>
      </c>
      <c r="N585" s="15">
        <v>0</v>
      </c>
      <c r="O585" s="15">
        <v>0</v>
      </c>
      <c r="P585" s="15">
        <v>0</v>
      </c>
      <c r="Q585" s="15">
        <v>0</v>
      </c>
      <c r="R585" s="15">
        <v>1</v>
      </c>
      <c r="S585" s="15">
        <v>1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1.5</v>
      </c>
      <c r="Z585" s="15">
        <v>0</v>
      </c>
    </row>
    <row r="586" spans="1:26" customFormat="1" ht="15.75" customHeight="1" x14ac:dyDescent="0.3">
      <c r="A586" s="2" t="s">
        <v>1530</v>
      </c>
      <c r="B586" s="6" t="s">
        <v>1496</v>
      </c>
      <c r="C586" s="6" t="s">
        <v>352</v>
      </c>
      <c r="D586" s="12" t="s">
        <v>121</v>
      </c>
      <c r="E586" s="13" t="s">
        <v>699</v>
      </c>
      <c r="F586" s="2">
        <v>57</v>
      </c>
      <c r="G586" s="15">
        <v>301</v>
      </c>
      <c r="H586" s="7">
        <f>L586*'114成績輸入與落點儀表板'!$B$2+M586*'114成績輸入與落點儀表板'!$B$3+N586*'114成績輸入與落點儀表板'!$B$4+O586*'114成績輸入與落點儀表板'!$B$5+P586*'114成績輸入與落點儀表板'!$B$6+Q586*'114成績輸入與落點儀表板'!$B$7+R586*'114成績輸入與落點儀表板'!$B$8+S586*'114成績輸入與落點儀表板'!$B$9+T586*'114成績輸入與落點儀表板'!$B$10+U586*'114成績輸入與落點儀表板'!$B$11+V586*'114成績輸入與落點儀表板'!$B$12+W586*'114成績輸入與落點儀表板'!$B$13+X586*'114成績輸入與落點儀表板'!$B$14+Y586*'114成績輸入與落點儀表板'!$B$15+Z586*'114成績輸入與落點儀表板'!$B$16</f>
        <v>0</v>
      </c>
      <c r="I586" s="8">
        <f t="shared" si="18"/>
        <v>-301</v>
      </c>
      <c r="J586" s="2" t="str">
        <f t="shared" si="19"/>
        <v>FAIL</v>
      </c>
      <c r="K586" s="17" t="str">
        <f>IF(AND(IF('114成績輸入與落點儀表板'!$C$2="必須採計",L586&gt;0,IF('114成績輸入與落點儀表板'!$C$2="不可採計",L586=0,TRUE)),IF('114成績輸入與落點儀表板'!$C$3="必須採計",M586&gt;0,IF('114成績輸入與落點儀表板'!$C$3="不可採計",M586=0,TRUE)),IF('114成績輸入與落點儀表板'!$C$4="必須採計",N586&gt;0,IF('114成績輸入與落點儀表板'!$C$4="不可採計",N586=0,TRUE)),IF('114成績輸入與落點儀表板'!$C$5="必須採計",O586&gt;0,IF('114成績輸入與落點儀表板'!$C$5="不可採計",O586=0,TRUE)),IF('114成績輸入與落點儀表板'!$C$6="必須採計",P586&gt;0,IF('114成績輸入與落點儀表板'!$C$6="不可採計",P586=0,TRUE)),IF('114成績輸入與落點儀表板'!$C$7="必須採計",Q586&gt;0,IF('114成績輸入與落點儀表板'!$C$7="不可採計",Q586=0,TRUE)),IF('114成績輸入與落點儀表板'!$C$8="必須採計",R586&gt;0,IF('114成績輸入與落點儀表板'!$C$8="不可採計",R586=0,TRUE)),IF('114成績輸入與落點儀表板'!$C$9="必須採計",S586&gt;0,IF('114成績輸入與落點儀表板'!$C$9="不可採計",S586=0,TRUE)),IF('114成績輸入與落點儀表板'!$C$10="必須採計",T586&gt;0,IF('114成績輸入與落點儀表板'!$C$10="不可採計",T586=0,TRUE)),IF('114成績輸入與落點儀表板'!$C$11="必須採計",U586&gt;0,IF('114成績輸入與落點儀表板'!$C$11="不可採計",U586=0,TRUE)),IF('114成績輸入與落點儀表板'!$C$12="必須採計",V586&gt;0,IF('114成績輸入與落點儀表板'!$C$12="不可採計",V586=0,TRUE)),IF('114成績輸入與落點儀表板'!$C$13="必須採計",W586&gt;0,IF('114成績輸入與落點儀表板'!$C$13="不可採計",W586=0,TRUE)),IF('114成績輸入與落點儀表板'!$C$14="必須採計",X586&gt;0,IF('114成績輸入與落點儀表板'!$C$14="不可採計",X586=0,TRUE)),IF('114成績輸入與落點儀表板'!$C$15="必須採計",Y586&gt;0,IF('114成績輸入與落點儀表板'!$C$15="不可採計",Y586=0,TRUE)),IF('114成績輸入與落點儀表板'!$C$16="必須採計",Z586&gt;0,IF('114成績輸入與落點儀表板'!$C$16="不可採計",Z586=0,TRUE))),"✅ 符合","❌ 不符合")</f>
        <v>✅ 符合</v>
      </c>
      <c r="L586" s="15">
        <v>1.5</v>
      </c>
      <c r="M586" s="15">
        <v>2</v>
      </c>
      <c r="N586" s="15">
        <v>0</v>
      </c>
      <c r="O586" s="15">
        <v>2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1</v>
      </c>
      <c r="X586" s="15">
        <v>0</v>
      </c>
      <c r="Y586" s="15">
        <v>0</v>
      </c>
      <c r="Z586" s="15">
        <v>0</v>
      </c>
    </row>
    <row r="587" spans="1:26" ht="15.75" customHeight="1" x14ac:dyDescent="0.3">
      <c r="A587" s="2" t="s">
        <v>1531</v>
      </c>
      <c r="B587" s="13" t="s">
        <v>1496</v>
      </c>
      <c r="C587" s="13" t="s">
        <v>233</v>
      </c>
      <c r="D587" s="12" t="s">
        <v>73</v>
      </c>
      <c r="E587" s="13" t="s">
        <v>943</v>
      </c>
      <c r="F587" s="2">
        <v>58</v>
      </c>
      <c r="G587" s="15">
        <v>252.5</v>
      </c>
      <c r="H587" s="7">
        <f>L587*'114成績輸入與落點儀表板'!$B$2+M587*'114成績輸入與落點儀表板'!$B$3+N587*'114成績輸入與落點儀表板'!$B$4+O587*'114成績輸入與落點儀表板'!$B$5+P587*'114成績輸入與落點儀表板'!$B$6+Q587*'114成績輸入與落點儀表板'!$B$7+R587*'114成績輸入與落點儀表板'!$B$8+S587*'114成績輸入與落點儀表板'!$B$9+T587*'114成績輸入與落點儀表板'!$B$10+U587*'114成績輸入與落點儀表板'!$B$11+V587*'114成績輸入與落點儀表板'!$B$12+W587*'114成績輸入與落點儀表板'!$B$13+X587*'114成績輸入與落點儀表板'!$B$14+Y587*'114成績輸入與落點儀表板'!$B$15+Z587*'114成績輸入與落點儀表板'!$B$16</f>
        <v>0</v>
      </c>
      <c r="I587" s="8">
        <f t="shared" si="18"/>
        <v>-252.5</v>
      </c>
      <c r="J587" s="2" t="str">
        <f t="shared" si="19"/>
        <v>FAIL</v>
      </c>
      <c r="K587" s="17" t="str">
        <f>IF(AND(IF('114成績輸入與落點儀表板'!$C$2="必須採計",L587&gt;0,IF('114成績輸入與落點儀表板'!$C$2="不可採計",L587=0,TRUE)),IF('114成績輸入與落點儀表板'!$C$3="必須採計",M587&gt;0,IF('114成績輸入與落點儀表板'!$C$3="不可採計",M587=0,TRUE)),IF('114成績輸入與落點儀表板'!$C$4="必須採計",N587&gt;0,IF('114成績輸入與落點儀表板'!$C$4="不可採計",N587=0,TRUE)),IF('114成績輸入與落點儀表板'!$C$5="必須採計",O587&gt;0,IF('114成績輸入與落點儀表板'!$C$5="不可採計",O587=0,TRUE)),IF('114成績輸入與落點儀表板'!$C$6="必須採計",P587&gt;0,IF('114成績輸入與落點儀表板'!$C$6="不可採計",P587=0,TRUE)),IF('114成績輸入與落點儀表板'!$C$7="必須採計",Q587&gt;0,IF('114成績輸入與落點儀表板'!$C$7="不可採計",Q587=0,TRUE)),IF('114成績輸入與落點儀表板'!$C$8="必須採計",R587&gt;0,IF('114成績輸入與落點儀表板'!$C$8="不可採計",R587=0,TRUE)),IF('114成績輸入與落點儀表板'!$C$9="必須採計",S587&gt;0,IF('114成績輸入與落點儀表板'!$C$9="不可採計",S587=0,TRUE)),IF('114成績輸入與落點儀表板'!$C$10="必須採計",T587&gt;0,IF('114成績輸入與落點儀表板'!$C$10="不可採計",T587=0,TRUE)),IF('114成績輸入與落點儀表板'!$C$11="必須採計",U587&gt;0,IF('114成績輸入與落點儀表板'!$C$11="不可採計",U587=0,TRUE)),IF('114成績輸入與落點儀表板'!$C$12="必須採計",V587&gt;0,IF('114成績輸入與落點儀表板'!$C$12="不可採計",V587=0,TRUE)),IF('114成績輸入與落點儀表板'!$C$13="必須採計",W587&gt;0,IF('114成績輸入與落點儀表板'!$C$13="不可採計",W587=0,TRUE)),IF('114成績輸入與落點儀表板'!$C$14="必須採計",X587&gt;0,IF('114成績輸入與落點儀表板'!$C$14="不可採計",X587=0,TRUE)),IF('114成績輸入與落點儀表板'!$C$15="必須採計",Y587&gt;0,IF('114成績輸入與落點儀表板'!$C$15="不可採計",Y587=0,TRUE)),IF('114成績輸入與落點儀表板'!$C$16="必須採計",Z587&gt;0,IF('114成績輸入與落點儀表板'!$C$16="不可採計",Z587=0,TRUE))),"✅ 符合","❌ 不符合")</f>
        <v>✅ 符合</v>
      </c>
      <c r="L587" s="15">
        <v>1.5</v>
      </c>
      <c r="M587" s="15">
        <v>2</v>
      </c>
      <c r="N587" s="15">
        <v>2</v>
      </c>
      <c r="O587" s="15">
        <v>0</v>
      </c>
      <c r="P587" s="15">
        <v>0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</row>
    <row r="588" spans="1:26" customFormat="1" ht="15.75" customHeight="1" x14ac:dyDescent="0.3">
      <c r="A588" s="2" t="s">
        <v>1532</v>
      </c>
      <c r="B588" s="6" t="s">
        <v>1496</v>
      </c>
      <c r="C588" s="6" t="s">
        <v>563</v>
      </c>
      <c r="D588" s="12" t="s">
        <v>121</v>
      </c>
      <c r="E588" s="13" t="s">
        <v>1533</v>
      </c>
      <c r="F588" s="2">
        <v>17</v>
      </c>
      <c r="G588" s="15">
        <v>301</v>
      </c>
      <c r="H588" s="7">
        <f>L588*'114成績輸入與落點儀表板'!$B$2+M588*'114成績輸入與落點儀表板'!$B$3+N588*'114成績輸入與落點儀表板'!$B$4+O588*'114成績輸入與落點儀表板'!$B$5+P588*'114成績輸入與落點儀表板'!$B$6+Q588*'114成績輸入與落點儀表板'!$B$7+R588*'114成績輸入與落點儀表板'!$B$8+S588*'114成績輸入與落點儀表板'!$B$9+T588*'114成績輸入與落點儀表板'!$B$10+U588*'114成績輸入與落點儀表板'!$B$11+V588*'114成績輸入與落點儀表板'!$B$12+W588*'114成績輸入與落點儀表板'!$B$13+X588*'114成績輸入與落點儀表板'!$B$14+Y588*'114成績輸入與落點儀表板'!$B$15+Z588*'114成績輸入與落點儀表板'!$B$16</f>
        <v>0</v>
      </c>
      <c r="I588" s="8">
        <f t="shared" si="18"/>
        <v>-301</v>
      </c>
      <c r="J588" s="2" t="str">
        <f t="shared" si="19"/>
        <v>FAIL</v>
      </c>
      <c r="K588" s="17" t="str">
        <f>IF(AND(IF('114成績輸入與落點儀表板'!$C$2="必須採計",L588&gt;0,IF('114成績輸入與落點儀表板'!$C$2="不可採計",L588=0,TRUE)),IF('114成績輸入與落點儀表板'!$C$3="必須採計",M588&gt;0,IF('114成績輸入與落點儀表板'!$C$3="不可採計",M588=0,TRUE)),IF('114成績輸入與落點儀表板'!$C$4="必須採計",N588&gt;0,IF('114成績輸入與落點儀表板'!$C$4="不可採計",N588=0,TRUE)),IF('114成績輸入與落點儀表板'!$C$5="必須採計",O588&gt;0,IF('114成績輸入與落點儀表板'!$C$5="不可採計",O588=0,TRUE)),IF('114成績輸入與落點儀表板'!$C$6="必須採計",P588&gt;0,IF('114成績輸入與落點儀表板'!$C$6="不可採計",P588=0,TRUE)),IF('114成績輸入與落點儀表板'!$C$7="必須採計",Q588&gt;0,IF('114成績輸入與落點儀表板'!$C$7="不可採計",Q588=0,TRUE)),IF('114成績輸入與落點儀表板'!$C$8="必須採計",R588&gt;0,IF('114成績輸入與落點儀表板'!$C$8="不可採計",R588=0,TRUE)),IF('114成績輸入與落點儀表板'!$C$9="必須採計",S588&gt;0,IF('114成績輸入與落點儀表板'!$C$9="不可採計",S588=0,TRUE)),IF('114成績輸入與落點儀表板'!$C$10="必須採計",T588&gt;0,IF('114成績輸入與落點儀表板'!$C$10="不可採計",T588=0,TRUE)),IF('114成績輸入與落點儀表板'!$C$11="必須採計",U588&gt;0,IF('114成績輸入與落點儀表板'!$C$11="不可採計",U588=0,TRUE)),IF('114成績輸入與落點儀表板'!$C$12="必須採計",V588&gt;0,IF('114成績輸入與落點儀表板'!$C$12="不可採計",V588=0,TRUE)),IF('114成績輸入與落點儀表板'!$C$13="必須採計",W588&gt;0,IF('114成績輸入與落點儀表板'!$C$13="不可採計",W588=0,TRUE)),IF('114成績輸入與落點儀表板'!$C$14="必須採計",X588&gt;0,IF('114成績輸入與落點儀表板'!$C$14="不可採計",X588=0,TRUE)),IF('114成績輸入與落點儀表板'!$C$15="必須採計",Y588&gt;0,IF('114成績輸入與落點儀表板'!$C$15="不可採計",Y588=0,TRUE)),IF('114成績輸入與落點儀表板'!$C$16="必須採計",Z588&gt;0,IF('114成績輸入與落點儀表板'!$C$16="不可採計",Z588=0,TRUE))),"✅ 符合","❌ 不符合")</f>
        <v>✅ 符合</v>
      </c>
      <c r="L588" s="15">
        <v>1.25</v>
      </c>
      <c r="M588" s="15">
        <v>2</v>
      </c>
      <c r="N588" s="15">
        <v>0</v>
      </c>
      <c r="O588" s="15">
        <v>2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1</v>
      </c>
      <c r="X588" s="15">
        <v>0</v>
      </c>
      <c r="Y588" s="15">
        <v>0</v>
      </c>
      <c r="Z588" s="15">
        <v>0</v>
      </c>
    </row>
    <row r="589" spans="1:26" customFormat="1" ht="15.75" customHeight="1" x14ac:dyDescent="0.3">
      <c r="A589" s="2" t="s">
        <v>1534</v>
      </c>
      <c r="B589" s="6" t="s">
        <v>1496</v>
      </c>
      <c r="C589" s="6" t="s">
        <v>223</v>
      </c>
      <c r="D589" s="12" t="s">
        <v>121</v>
      </c>
      <c r="E589" s="13" t="s">
        <v>1535</v>
      </c>
      <c r="F589" s="2">
        <v>20</v>
      </c>
      <c r="G589" s="15">
        <v>219.5</v>
      </c>
      <c r="H589" s="7">
        <f>L589*'114成績輸入與落點儀表板'!$B$2+M589*'114成績輸入與落點儀表板'!$B$3+N589*'114成績輸入與落點儀表板'!$B$4+O589*'114成績輸入與落點儀表板'!$B$5+P589*'114成績輸入與落點儀表板'!$B$6+Q589*'114成績輸入與落點儀表板'!$B$7+R589*'114成績輸入與落點儀表板'!$B$8+S589*'114成績輸入與落點儀表板'!$B$9+T589*'114成績輸入與落點儀表板'!$B$10+U589*'114成績輸入與落點儀表板'!$B$11+V589*'114成績輸入與落點儀表板'!$B$12+W589*'114成績輸入與落點儀表板'!$B$13+X589*'114成績輸入與落點儀表板'!$B$14+Y589*'114成績輸入與落點儀表板'!$B$15+Z589*'114成績輸入與落點儀表板'!$B$16</f>
        <v>0</v>
      </c>
      <c r="I589" s="8">
        <f t="shared" si="18"/>
        <v>-219.5</v>
      </c>
      <c r="J589" s="2" t="str">
        <f t="shared" si="19"/>
        <v>FAIL</v>
      </c>
      <c r="K589" s="17" t="str">
        <f>IF(AND(IF('114成績輸入與落點儀表板'!$C$2="必須採計",L589&gt;0,IF('114成績輸入與落點儀表板'!$C$2="不可採計",L589=0,TRUE)),IF('114成績輸入與落點儀表板'!$C$3="必須採計",M589&gt;0,IF('114成績輸入與落點儀表板'!$C$3="不可採計",M589=0,TRUE)),IF('114成績輸入與落點儀表板'!$C$4="必須採計",N589&gt;0,IF('114成績輸入與落點儀表板'!$C$4="不可採計",N589=0,TRUE)),IF('114成績輸入與落點儀表板'!$C$5="必須採計",O589&gt;0,IF('114成績輸入與落點儀表板'!$C$5="不可採計",O589=0,TRUE)),IF('114成績輸入與落點儀表板'!$C$6="必須採計",P589&gt;0,IF('114成績輸入與落點儀表板'!$C$6="不可採計",P589=0,TRUE)),IF('114成績輸入與落點儀表板'!$C$7="必須採計",Q589&gt;0,IF('114成績輸入與落點儀表板'!$C$7="不可採計",Q589=0,TRUE)),IF('114成績輸入與落點儀表板'!$C$8="必須採計",R589&gt;0,IF('114成績輸入與落點儀表板'!$C$8="不可採計",R589=0,TRUE)),IF('114成績輸入與落點儀表板'!$C$9="必須採計",S589&gt;0,IF('114成績輸入與落點儀表板'!$C$9="不可採計",S589=0,TRUE)),IF('114成績輸入與落點儀表板'!$C$10="必須採計",T589&gt;0,IF('114成績輸入與落點儀表板'!$C$10="不可採計",T589=0,TRUE)),IF('114成績輸入與落點儀表板'!$C$11="必須採計",U589&gt;0,IF('114成績輸入與落點儀表板'!$C$11="不可採計",U589=0,TRUE)),IF('114成績輸入與落點儀表板'!$C$12="必須採計",V589&gt;0,IF('114成績輸入與落點儀表板'!$C$12="不可採計",V589=0,TRUE)),IF('114成績輸入與落點儀表板'!$C$13="必須採計",W589&gt;0,IF('114成績輸入與落點儀表板'!$C$13="不可採計",W589=0,TRUE)),IF('114成績輸入與落點儀表板'!$C$14="必須採計",X589&gt;0,IF('114成績輸入與落點儀表板'!$C$14="不可採計",X589=0,TRUE)),IF('114成績輸入與落點儀表板'!$C$15="必須採計",Y589&gt;0,IF('114成績輸入與落點儀表板'!$C$15="不可採計",Y589=0,TRUE)),IF('114成績輸入與落點儀表板'!$C$16="必須採計",Z589&gt;0,IF('114成績輸入與落點儀表板'!$C$16="不可採計",Z589=0,TRUE))),"✅ 符合","❌ 不符合")</f>
        <v>✅ 符合</v>
      </c>
      <c r="L589" s="15">
        <v>1</v>
      </c>
      <c r="M589" s="15">
        <v>1.5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1</v>
      </c>
      <c r="W589" s="15">
        <v>1</v>
      </c>
      <c r="X589" s="15">
        <v>0</v>
      </c>
      <c r="Y589" s="15">
        <v>0</v>
      </c>
      <c r="Z589" s="15">
        <v>0</v>
      </c>
    </row>
    <row r="590" spans="1:26" ht="15.75" customHeight="1" x14ac:dyDescent="0.3">
      <c r="A590" s="2" t="s">
        <v>1536</v>
      </c>
      <c r="B590" s="13" t="s">
        <v>1496</v>
      </c>
      <c r="C590" s="13" t="s">
        <v>242</v>
      </c>
      <c r="D590" s="12" t="s">
        <v>203</v>
      </c>
      <c r="E590" s="13" t="s">
        <v>437</v>
      </c>
      <c r="F590" s="2">
        <v>29</v>
      </c>
      <c r="G590" s="15">
        <v>205</v>
      </c>
      <c r="H590" s="7">
        <f>L590*'114成績輸入與落點儀表板'!$B$2+M590*'114成績輸入與落點儀表板'!$B$3+N590*'114成績輸入與落點儀表板'!$B$4+O590*'114成績輸入與落點儀表板'!$B$5+P590*'114成績輸入與落點儀表板'!$B$6+Q590*'114成績輸入與落點儀表板'!$B$7+R590*'114成績輸入與落點儀表板'!$B$8+S590*'114成績輸入與落點儀表板'!$B$9+T590*'114成績輸入與落點儀表板'!$B$10+U590*'114成績輸入與落點儀表板'!$B$11+V590*'114成績輸入與落點儀表板'!$B$12+W590*'114成績輸入與落點儀表板'!$B$13+X590*'114成績輸入與落點儀表板'!$B$14+Y590*'114成績輸入與落點儀表板'!$B$15+Z590*'114成績輸入與落點儀表板'!$B$16</f>
        <v>0</v>
      </c>
      <c r="I590" s="8">
        <f t="shared" si="18"/>
        <v>-205</v>
      </c>
      <c r="J590" s="2" t="str">
        <f t="shared" si="19"/>
        <v>FAIL</v>
      </c>
      <c r="K590" s="17" t="str">
        <f>IF(AND(IF('114成績輸入與落點儀表板'!$C$2="必須採計",L590&gt;0,IF('114成績輸入與落點儀表板'!$C$2="不可採計",L590=0,TRUE)),IF('114成績輸入與落點儀表板'!$C$3="必須採計",M590&gt;0,IF('114成績輸入與落點儀表板'!$C$3="不可採計",M590=0,TRUE)),IF('114成績輸入與落點儀表板'!$C$4="必須採計",N590&gt;0,IF('114成績輸入與落點儀表板'!$C$4="不可採計",N590=0,TRUE)),IF('114成績輸入與落點儀表板'!$C$5="必須採計",O590&gt;0,IF('114成績輸入與落點儀表板'!$C$5="不可採計",O590=0,TRUE)),IF('114成績輸入與落點儀表板'!$C$6="必須採計",P590&gt;0,IF('114成績輸入與落點儀表板'!$C$6="不可採計",P590=0,TRUE)),IF('114成績輸入與落點儀表板'!$C$7="必須採計",Q590&gt;0,IF('114成績輸入與落點儀表板'!$C$7="不可採計",Q590=0,TRUE)),IF('114成績輸入與落點儀表板'!$C$8="必須採計",R590&gt;0,IF('114成績輸入與落點儀表板'!$C$8="不可採計",R590=0,TRUE)),IF('114成績輸入與落點儀表板'!$C$9="必須採計",S590&gt;0,IF('114成績輸入與落點儀表板'!$C$9="不可採計",S590=0,TRUE)),IF('114成績輸入與落點儀表板'!$C$10="必須採計",T590&gt;0,IF('114成績輸入與落點儀表板'!$C$10="不可採計",T590=0,TRUE)),IF('114成績輸入與落點儀表板'!$C$11="必須採計",U590&gt;0,IF('114成績輸入與落點儀表板'!$C$11="不可採計",U590=0,TRUE)),IF('114成績輸入與落點儀表板'!$C$12="必須採計",V590&gt;0,IF('114成績輸入與落點儀表板'!$C$12="不可採計",V590=0,TRUE)),IF('114成績輸入與落點儀表板'!$C$13="必須採計",W590&gt;0,IF('114成績輸入與落點儀表板'!$C$13="不可採計",W590=0,TRUE)),IF('114成績輸入與落點儀表板'!$C$14="必須採計",X590&gt;0,IF('114成績輸入與落點儀表板'!$C$14="不可採計",X590=0,TRUE)),IF('114成績輸入與落點儀表板'!$C$15="必須採計",Y590&gt;0,IF('114成績輸入與落點儀表板'!$C$15="不可採計",Y590=0,TRUE)),IF('114成績輸入與落點儀表板'!$C$16="必須採計",Z590&gt;0,IF('114成績輸入與落點儀表板'!$C$16="不可採計",Z590=0,TRUE))),"✅ 符合","❌ 不符合")</f>
        <v>❌ 不符合</v>
      </c>
      <c r="L590" s="15">
        <v>0</v>
      </c>
      <c r="M590" s="15">
        <v>1</v>
      </c>
      <c r="N590" s="15">
        <v>1</v>
      </c>
      <c r="O590" s="15">
        <v>0</v>
      </c>
      <c r="P590" s="15">
        <v>0</v>
      </c>
      <c r="Q590" s="15">
        <v>0</v>
      </c>
      <c r="R590" s="15">
        <v>1</v>
      </c>
      <c r="S590" s="15">
        <v>1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</row>
    <row r="591" spans="1:26" ht="15.75" customHeight="1" x14ac:dyDescent="0.3">
      <c r="A591" s="2" t="s">
        <v>1537</v>
      </c>
      <c r="B591" s="13" t="s">
        <v>1496</v>
      </c>
      <c r="C591" s="13" t="s">
        <v>245</v>
      </c>
      <c r="D591" s="12" t="s">
        <v>73</v>
      </c>
      <c r="E591" s="13" t="s">
        <v>437</v>
      </c>
      <c r="F591" s="2">
        <v>21</v>
      </c>
      <c r="G591" s="15">
        <v>199</v>
      </c>
      <c r="H591" s="7">
        <f>L591*'114成績輸入與落點儀表板'!$B$2+M591*'114成績輸入與落點儀表板'!$B$3+N591*'114成績輸入與落點儀表板'!$B$4+O591*'114成績輸入與落點儀表板'!$B$5+P591*'114成績輸入與落點儀表板'!$B$6+Q591*'114成績輸入與落點儀表板'!$B$7+R591*'114成績輸入與落點儀表板'!$B$8+S591*'114成績輸入與落點儀表板'!$B$9+T591*'114成績輸入與落點儀表板'!$B$10+U591*'114成績輸入與落點儀表板'!$B$11+V591*'114成績輸入與落點儀表板'!$B$12+W591*'114成績輸入與落點儀表板'!$B$13+X591*'114成績輸入與落點儀表板'!$B$14+Y591*'114成績輸入與落點儀表板'!$B$15+Z591*'114成績輸入與落點儀表板'!$B$16</f>
        <v>0</v>
      </c>
      <c r="I591" s="8">
        <f t="shared" si="18"/>
        <v>-199</v>
      </c>
      <c r="J591" s="2" t="str">
        <f t="shared" si="19"/>
        <v>FAIL</v>
      </c>
      <c r="K591" s="17" t="str">
        <f>IF(AND(IF('114成績輸入與落點儀表板'!$C$2="必須採計",L591&gt;0,IF('114成績輸入與落點儀表板'!$C$2="不可採計",L591=0,TRUE)),IF('114成績輸入與落點儀表板'!$C$3="必須採計",M591&gt;0,IF('114成績輸入與落點儀表板'!$C$3="不可採計",M591=0,TRUE)),IF('114成績輸入與落點儀表板'!$C$4="必須採計",N591&gt;0,IF('114成績輸入與落點儀表板'!$C$4="不可採計",N591=0,TRUE)),IF('114成績輸入與落點儀表板'!$C$5="必須採計",O591&gt;0,IF('114成績輸入與落點儀表板'!$C$5="不可採計",O591=0,TRUE)),IF('114成績輸入與落點儀表板'!$C$6="必須採計",P591&gt;0,IF('114成績輸入與落點儀表板'!$C$6="不可採計",P591=0,TRUE)),IF('114成績輸入與落點儀表板'!$C$7="必須採計",Q591&gt;0,IF('114成績輸入與落點儀表板'!$C$7="不可採計",Q591=0,TRUE)),IF('114成績輸入與落點儀表板'!$C$8="必須採計",R591&gt;0,IF('114成績輸入與落點儀表板'!$C$8="不可採計",R591=0,TRUE)),IF('114成績輸入與落點儀表板'!$C$9="必須採計",S591&gt;0,IF('114成績輸入與落點儀表板'!$C$9="不可採計",S591=0,TRUE)),IF('114成績輸入與落點儀表板'!$C$10="必須採計",T591&gt;0,IF('114成績輸入與落點儀表板'!$C$10="不可採計",T591=0,TRUE)),IF('114成績輸入與落點儀表板'!$C$11="必須採計",U591&gt;0,IF('114成績輸入與落點儀表板'!$C$11="不可採計",U591=0,TRUE)),IF('114成績輸入與落點儀表板'!$C$12="必須採計",V591&gt;0,IF('114成績輸入與落點儀表板'!$C$12="不可採計",V591=0,TRUE)),IF('114成績輸入與落點儀表板'!$C$13="必須採計",W591&gt;0,IF('114成績輸入與落點儀表板'!$C$13="不可採計",W591=0,TRUE)),IF('114成績輸入與落點儀表板'!$C$14="必須採計",X591&gt;0,IF('114成績輸入與落點儀表板'!$C$14="不可採計",X591=0,TRUE)),IF('114成績輸入與落點儀表板'!$C$15="必須採計",Y591&gt;0,IF('114成績輸入與落點儀表板'!$C$15="不可採計",Y591=0,TRUE)),IF('114成績輸入與落點儀表板'!$C$16="必須採計",Z591&gt;0,IF('114成績輸入與落點儀表板'!$C$16="不可採計",Z591=0,TRUE))),"✅ 符合","❌ 不符合")</f>
        <v>❌ 不符合</v>
      </c>
      <c r="L591" s="15">
        <v>0</v>
      </c>
      <c r="M591" s="15">
        <v>1</v>
      </c>
      <c r="N591" s="15">
        <v>1</v>
      </c>
      <c r="O591" s="15">
        <v>0</v>
      </c>
      <c r="P591" s="15">
        <v>0</v>
      </c>
      <c r="Q591" s="15">
        <v>0</v>
      </c>
      <c r="R591" s="15">
        <v>1</v>
      </c>
      <c r="S591" s="15">
        <v>1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</row>
    <row r="592" spans="1:26" ht="15.75" customHeight="1" x14ac:dyDescent="0.3">
      <c r="A592" s="2" t="s">
        <v>1538</v>
      </c>
      <c r="B592" s="13" t="s">
        <v>1496</v>
      </c>
      <c r="C592" s="13" t="s">
        <v>1539</v>
      </c>
      <c r="D592" s="12" t="s">
        <v>203</v>
      </c>
      <c r="E592" s="13" t="s">
        <v>1540</v>
      </c>
      <c r="F592" s="2">
        <v>11</v>
      </c>
      <c r="G592" s="15">
        <v>244</v>
      </c>
      <c r="H592" s="7">
        <f>L592*'114成績輸入與落點儀表板'!$B$2+M592*'114成績輸入與落點儀表板'!$B$3+N592*'114成績輸入與落點儀表板'!$B$4+O592*'114成績輸入與落點儀表板'!$B$5+P592*'114成績輸入與落點儀表板'!$B$6+Q592*'114成績輸入與落點儀表板'!$B$7+R592*'114成績輸入與落點儀表板'!$B$8+S592*'114成績輸入與落點儀表板'!$B$9+T592*'114成績輸入與落點儀表板'!$B$10+U592*'114成績輸入與落點儀表板'!$B$11+V592*'114成績輸入與落點儀表板'!$B$12+W592*'114成績輸入與落點儀表板'!$B$13+X592*'114成績輸入與落點儀表板'!$B$14+Y592*'114成績輸入與落點儀表板'!$B$15+Z592*'114成績輸入與落點儀表板'!$B$16</f>
        <v>0</v>
      </c>
      <c r="I592" s="8">
        <f t="shared" si="18"/>
        <v>-244</v>
      </c>
      <c r="J592" s="2" t="str">
        <f t="shared" si="19"/>
        <v>FAIL</v>
      </c>
      <c r="K592" s="17" t="str">
        <f>IF(AND(IF('114成績輸入與落點儀表板'!$C$2="必須採計",L592&gt;0,IF('114成績輸入與落點儀表板'!$C$2="不可採計",L592=0,TRUE)),IF('114成績輸入與落點儀表板'!$C$3="必須採計",M592&gt;0,IF('114成績輸入與落點儀表板'!$C$3="不可採計",M592=0,TRUE)),IF('114成績輸入與落點儀表板'!$C$4="必須採計",N592&gt;0,IF('114成績輸入與落點儀表板'!$C$4="不可採計",N592=0,TRUE)),IF('114成績輸入與落點儀表板'!$C$5="必須採計",O592&gt;0,IF('114成績輸入與落點儀表板'!$C$5="不可採計",O592=0,TRUE)),IF('114成績輸入與落點儀表板'!$C$6="必須採計",P592&gt;0,IF('114成績輸入與落點儀表板'!$C$6="不可採計",P592=0,TRUE)),IF('114成績輸入與落點儀表板'!$C$7="必須採計",Q592&gt;0,IF('114成績輸入與落點儀表板'!$C$7="不可採計",Q592=0,TRUE)),IF('114成績輸入與落點儀表板'!$C$8="必須採計",R592&gt;0,IF('114成績輸入與落點儀表板'!$C$8="不可採計",R592=0,TRUE)),IF('114成績輸入與落點儀表板'!$C$9="必須採計",S592&gt;0,IF('114成績輸入與落點儀表板'!$C$9="不可採計",S592=0,TRUE)),IF('114成績輸入與落點儀表板'!$C$10="必須採計",T592&gt;0,IF('114成績輸入與落點儀表板'!$C$10="不可採計",T592=0,TRUE)),IF('114成績輸入與落點儀表板'!$C$11="必須採計",U592&gt;0,IF('114成績輸入與落點儀表板'!$C$11="不可採計",U592=0,TRUE)),IF('114成績輸入與落點儀表板'!$C$12="必須採計",V592&gt;0,IF('114成績輸入與落點儀表板'!$C$12="不可採計",V592=0,TRUE)),IF('114成績輸入與落點儀表板'!$C$13="必須採計",W592&gt;0,IF('114成績輸入與落點儀表板'!$C$13="不可採計",W592=0,TRUE)),IF('114成績輸入與落點儀表板'!$C$14="必須採計",X592&gt;0,IF('114成績輸入與落點儀表板'!$C$14="不可採計",X592=0,TRUE)),IF('114成績輸入與落點儀表板'!$C$15="必須採計",Y592&gt;0,IF('114成績輸入與落點儀表板'!$C$15="不可採計",Y592=0,TRUE)),IF('114成績輸入與落點儀表板'!$C$16="必須採計",Z592&gt;0,IF('114成績輸入與落點儀表板'!$C$16="不可採計",Z592=0,TRUE))),"✅ 符合","❌ 不符合")</f>
        <v>❌ 不符合</v>
      </c>
      <c r="L592" s="15">
        <v>0</v>
      </c>
      <c r="M592" s="15">
        <v>1</v>
      </c>
      <c r="N592" s="15">
        <v>1.5</v>
      </c>
      <c r="O592" s="15">
        <v>0</v>
      </c>
      <c r="P592" s="15">
        <v>0</v>
      </c>
      <c r="Q592" s="15">
        <v>0</v>
      </c>
      <c r="R592" s="15">
        <v>1.5</v>
      </c>
      <c r="S592" s="15">
        <v>1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</row>
    <row r="593" spans="1:26" ht="15.75" customHeight="1" x14ac:dyDescent="0.3">
      <c r="A593" s="2" t="s">
        <v>1541</v>
      </c>
      <c r="B593" s="13" t="s">
        <v>1496</v>
      </c>
      <c r="C593" s="13" t="s">
        <v>1455</v>
      </c>
      <c r="D593" s="12" t="s">
        <v>203</v>
      </c>
      <c r="E593" s="13" t="s">
        <v>1059</v>
      </c>
      <c r="F593" s="2">
        <v>6</v>
      </c>
      <c r="G593" s="15">
        <v>204</v>
      </c>
      <c r="H593" s="7">
        <f>L593*'114成績輸入與落點儀表板'!$B$2+M593*'114成績輸入與落點儀表板'!$B$3+N593*'114成績輸入與落點儀表板'!$B$4+O593*'114成績輸入與落點儀表板'!$B$5+P593*'114成績輸入與落點儀表板'!$B$6+Q593*'114成績輸入與落點儀表板'!$B$7+R593*'114成績輸入與落點儀表板'!$B$8+S593*'114成績輸入與落點儀表板'!$B$9+T593*'114成績輸入與落點儀表板'!$B$10+U593*'114成績輸入與落點儀表板'!$B$11+V593*'114成績輸入與落點儀表板'!$B$12+W593*'114成績輸入與落點儀表板'!$B$13+X593*'114成績輸入與落點儀表板'!$B$14+Y593*'114成績輸入與落點儀表板'!$B$15+Z593*'114成績輸入與落點儀表板'!$B$16</f>
        <v>0</v>
      </c>
      <c r="I593" s="8">
        <f t="shared" si="18"/>
        <v>-204</v>
      </c>
      <c r="J593" s="2" t="str">
        <f t="shared" si="19"/>
        <v>FAIL</v>
      </c>
      <c r="K593" s="17" t="str">
        <f>IF(AND(IF('114成績輸入與落點儀表板'!$C$2="必須採計",L593&gt;0,IF('114成績輸入與落點儀表板'!$C$2="不可採計",L593=0,TRUE)),IF('114成績輸入與落點儀表板'!$C$3="必須採計",M593&gt;0,IF('114成績輸入與落點儀表板'!$C$3="不可採計",M593=0,TRUE)),IF('114成績輸入與落點儀表板'!$C$4="必須採計",N593&gt;0,IF('114成績輸入與落點儀表板'!$C$4="不可採計",N593=0,TRUE)),IF('114成績輸入與落點儀表板'!$C$5="必須採計",O593&gt;0,IF('114成績輸入與落點儀表板'!$C$5="不可採計",O593=0,TRUE)),IF('114成績輸入與落點儀表板'!$C$6="必須採計",P593&gt;0,IF('114成績輸入與落點儀表板'!$C$6="不可採計",P593=0,TRUE)),IF('114成績輸入與落點儀表板'!$C$7="必須採計",Q593&gt;0,IF('114成績輸入與落點儀表板'!$C$7="不可採計",Q593=0,TRUE)),IF('114成績輸入與落點儀表板'!$C$8="必須採計",R593&gt;0,IF('114成績輸入與落點儀表板'!$C$8="不可採計",R593=0,TRUE)),IF('114成績輸入與落點儀表板'!$C$9="必須採計",S593&gt;0,IF('114成績輸入與落點儀表板'!$C$9="不可採計",S593=0,TRUE)),IF('114成績輸入與落點儀表板'!$C$10="必須採計",T593&gt;0,IF('114成績輸入與落點儀表板'!$C$10="不可採計",T593=0,TRUE)),IF('114成績輸入與落點儀表板'!$C$11="必須採計",U593&gt;0,IF('114成績輸入與落點儀表板'!$C$11="不可採計",U593=0,TRUE)),IF('114成績輸入與落點儀表板'!$C$12="必須採計",V593&gt;0,IF('114成績輸入與落點儀表板'!$C$12="不可採計",V593=0,TRUE)),IF('114成績輸入與落點儀表板'!$C$13="必須採計",W593&gt;0,IF('114成績輸入與落點儀表板'!$C$13="不可採計",W593=0,TRUE)),IF('114成績輸入與落點儀表板'!$C$14="必須採計",X593&gt;0,IF('114成績輸入與落點儀表板'!$C$14="不可採計",X593=0,TRUE)),IF('114成績輸入與落點儀表板'!$C$15="必須採計",Y593&gt;0,IF('114成績輸入與落點儀表板'!$C$15="不可採計",Y593=0,TRUE)),IF('114成績輸入與落點儀表板'!$C$16="必須採計",Z593&gt;0,IF('114成績輸入與落點儀表板'!$C$16="不可採計",Z593=0,TRUE))),"✅ 符合","❌ 不符合")</f>
        <v>❌ 不符合</v>
      </c>
      <c r="L593" s="15">
        <v>0</v>
      </c>
      <c r="M593" s="15">
        <v>1</v>
      </c>
      <c r="N593" s="15">
        <v>1</v>
      </c>
      <c r="O593" s="15">
        <v>0</v>
      </c>
      <c r="P593" s="15">
        <v>0</v>
      </c>
      <c r="Q593" s="15">
        <v>0</v>
      </c>
      <c r="R593" s="15">
        <v>1</v>
      </c>
      <c r="S593" s="15">
        <v>1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</row>
    <row r="594" spans="1:26" ht="15.75" customHeight="1" x14ac:dyDescent="0.3">
      <c r="A594" s="2" t="s">
        <v>1542</v>
      </c>
      <c r="B594" s="13" t="s">
        <v>1496</v>
      </c>
      <c r="C594" s="13" t="s">
        <v>1543</v>
      </c>
      <c r="D594" s="12" t="s">
        <v>86</v>
      </c>
      <c r="E594" s="13" t="s">
        <v>1544</v>
      </c>
      <c r="F594" s="2">
        <v>17</v>
      </c>
      <c r="G594" s="15">
        <v>292</v>
      </c>
      <c r="H594" s="7">
        <f>L594*'114成績輸入與落點儀表板'!$B$2+M594*'114成績輸入與落點儀表板'!$B$3+N594*'114成績輸入與落點儀表板'!$B$4+O594*'114成績輸入與落點儀表板'!$B$5+P594*'114成績輸入與落點儀表板'!$B$6+Q594*'114成績輸入與落點儀表板'!$B$7+R594*'114成績輸入與落點儀表板'!$B$8+S594*'114成績輸入與落點儀表板'!$B$9+T594*'114成績輸入與落點儀表板'!$B$10+U594*'114成績輸入與落點儀表板'!$B$11+V594*'114成績輸入與落點儀表板'!$B$12+W594*'114成績輸入與落點儀表板'!$B$13+X594*'114成績輸入與落點儀表板'!$B$14+Y594*'114成績輸入與落點儀表板'!$B$15+Z594*'114成績輸入與落點儀表板'!$B$16</f>
        <v>0</v>
      </c>
      <c r="I594" s="8">
        <f t="shared" si="18"/>
        <v>-292</v>
      </c>
      <c r="J594" s="2" t="str">
        <f t="shared" si="19"/>
        <v>FAIL</v>
      </c>
      <c r="K594" s="17" t="str">
        <f>IF(AND(IF('114成績輸入與落點儀表板'!$C$2="必須採計",L594&gt;0,IF('114成績輸入與落點儀表板'!$C$2="不可採計",L594=0,TRUE)),IF('114成績輸入與落點儀表板'!$C$3="必須採計",M594&gt;0,IF('114成績輸入與落點儀表板'!$C$3="不可採計",M594=0,TRUE)),IF('114成績輸入與落點儀表板'!$C$4="必須採計",N594&gt;0,IF('114成績輸入與落點儀表板'!$C$4="不可採計",N594=0,TRUE)),IF('114成績輸入與落點儀表板'!$C$5="必須採計",O594&gt;0,IF('114成績輸入與落點儀表板'!$C$5="不可採計",O594=0,TRUE)),IF('114成績輸入與落點儀表板'!$C$6="必須採計",P594&gt;0,IF('114成績輸入與落點儀表板'!$C$6="不可採計",P594=0,TRUE)),IF('114成績輸入與落點儀表板'!$C$7="必須採計",Q594&gt;0,IF('114成績輸入與落點儀表板'!$C$7="不可採計",Q594=0,TRUE)),IF('114成績輸入與落點儀表板'!$C$8="必須採計",R594&gt;0,IF('114成績輸入與落點儀表板'!$C$8="不可採計",R594=0,TRUE)),IF('114成績輸入與落點儀表板'!$C$9="必須採計",S594&gt;0,IF('114成績輸入與落點儀表板'!$C$9="不可採計",S594=0,TRUE)),IF('114成績輸入與落點儀表板'!$C$10="必須採計",T594&gt;0,IF('114成績輸入與落點儀表板'!$C$10="不可採計",T594=0,TRUE)),IF('114成績輸入與落點儀表板'!$C$11="必須採計",U594&gt;0,IF('114成績輸入與落點儀表板'!$C$11="不可採計",U594=0,TRUE)),IF('114成績輸入與落點儀表板'!$C$12="必須採計",V594&gt;0,IF('114成績輸入與落點儀表板'!$C$12="不可採計",V594=0,TRUE)),IF('114成績輸入與落點儀表板'!$C$13="必須採計",W594&gt;0,IF('114成績輸入與落點儀表板'!$C$13="不可採計",W594=0,TRUE)),IF('114成績輸入與落點儀表板'!$C$14="必須採計",X594&gt;0,IF('114成績輸入與落點儀表板'!$C$14="不可採計",X594=0,TRUE)),IF('114成績輸入與落點儀表板'!$C$15="必須採計",Y594&gt;0,IF('114成績輸入與落點儀表板'!$C$15="不可採計",Y594=0,TRUE)),IF('114成績輸入與落點儀表板'!$C$16="必須採計",Z594&gt;0,IF('114成績輸入與落點儀表板'!$C$16="不可採計",Z594=0,TRUE))),"✅ 符合","❌ 不符合")</f>
        <v>✅ 符合</v>
      </c>
      <c r="L594" s="15">
        <v>1</v>
      </c>
      <c r="M594" s="15">
        <v>1</v>
      </c>
      <c r="N594" s="15">
        <v>2</v>
      </c>
      <c r="O594" s="15">
        <v>0</v>
      </c>
      <c r="P594" s="15">
        <v>0</v>
      </c>
      <c r="Q594" s="15">
        <v>0</v>
      </c>
      <c r="R594" s="15">
        <v>2</v>
      </c>
      <c r="S594" s="15">
        <v>1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</row>
    <row r="595" spans="1:26" ht="15.75" customHeight="1" x14ac:dyDescent="0.3">
      <c r="A595" s="2" t="s">
        <v>1545</v>
      </c>
      <c r="B595" s="13" t="s">
        <v>1496</v>
      </c>
      <c r="C595" s="13" t="s">
        <v>1546</v>
      </c>
      <c r="D595" s="12" t="s">
        <v>103</v>
      </c>
      <c r="E595" s="13" t="s">
        <v>1544</v>
      </c>
      <c r="F595" s="2">
        <v>12</v>
      </c>
      <c r="G595" s="15">
        <v>312</v>
      </c>
      <c r="H595" s="7">
        <f>L595*'114成績輸入與落點儀表板'!$B$2+M595*'114成績輸入與落點儀表板'!$B$3+N595*'114成績輸入與落點儀表板'!$B$4+O595*'114成績輸入與落點儀表板'!$B$5+P595*'114成績輸入與落點儀表板'!$B$6+Q595*'114成績輸入與落點儀表板'!$B$7+R595*'114成績輸入與落點儀表板'!$B$8+S595*'114成績輸入與落點儀表板'!$B$9+T595*'114成績輸入與落點儀表板'!$B$10+U595*'114成績輸入與落點儀表板'!$B$11+V595*'114成績輸入與落點儀表板'!$B$12+W595*'114成績輸入與落點儀表板'!$B$13+X595*'114成績輸入與落點儀表板'!$B$14+Y595*'114成績輸入與落點儀表板'!$B$15+Z595*'114成績輸入與落點儀表板'!$B$16</f>
        <v>0</v>
      </c>
      <c r="I595" s="8">
        <f t="shared" si="18"/>
        <v>-312</v>
      </c>
      <c r="J595" s="2" t="str">
        <f t="shared" si="19"/>
        <v>FAIL</v>
      </c>
      <c r="K595" s="17" t="str">
        <f>IF(AND(IF('114成績輸入與落點儀表板'!$C$2="必須採計",L595&gt;0,IF('114成績輸入與落點儀表板'!$C$2="不可採計",L595=0,TRUE)),IF('114成績輸入與落點儀表板'!$C$3="必須採計",M595&gt;0,IF('114成績輸入與落點儀表板'!$C$3="不可採計",M595=0,TRUE)),IF('114成績輸入與落點儀表板'!$C$4="必須採計",N595&gt;0,IF('114成績輸入與落點儀表板'!$C$4="不可採計",N595=0,TRUE)),IF('114成績輸入與落點儀表板'!$C$5="必須採計",O595&gt;0,IF('114成績輸入與落點儀表板'!$C$5="不可採計",O595=0,TRUE)),IF('114成績輸入與落點儀表板'!$C$6="必須採計",P595&gt;0,IF('114成績輸入與落點儀表板'!$C$6="不可採計",P595=0,TRUE)),IF('114成績輸入與落點儀表板'!$C$7="必須採計",Q595&gt;0,IF('114成績輸入與落點儀表板'!$C$7="不可採計",Q595=0,TRUE)),IF('114成績輸入與落點儀表板'!$C$8="必須採計",R595&gt;0,IF('114成績輸入與落點儀表板'!$C$8="不可採計",R595=0,TRUE)),IF('114成績輸入與落點儀表板'!$C$9="必須採計",S595&gt;0,IF('114成績輸入與落點儀表板'!$C$9="不可採計",S595=0,TRUE)),IF('114成績輸入與落點儀表板'!$C$10="必須採計",T595&gt;0,IF('114成績輸入與落點儀表板'!$C$10="不可採計",T595=0,TRUE)),IF('114成績輸入與落點儀表板'!$C$11="必須採計",U595&gt;0,IF('114成績輸入與落點儀表板'!$C$11="不可採計",U595=0,TRUE)),IF('114成績輸入與落點儀表板'!$C$12="必須採計",V595&gt;0,IF('114成績輸入與落點儀表板'!$C$12="不可採計",V595=0,TRUE)),IF('114成績輸入與落點儀表板'!$C$13="必須採計",W595&gt;0,IF('114成績輸入與落點儀表板'!$C$13="不可採計",W595=0,TRUE)),IF('114成績輸入與落點儀表板'!$C$14="必須採計",X595&gt;0,IF('114成績輸入與落點儀表板'!$C$14="不可採計",X595=0,TRUE)),IF('114成績輸入與落點儀表板'!$C$15="必須採計",Y595&gt;0,IF('114成績輸入與落點儀表板'!$C$15="不可採計",Y595=0,TRUE)),IF('114成績輸入與落點儀表板'!$C$16="必須採計",Z595&gt;0,IF('114成績輸入與落點儀表板'!$C$16="不可採計",Z595=0,TRUE))),"✅ 符合","❌ 不符合")</f>
        <v>✅ 符合</v>
      </c>
      <c r="L595" s="15">
        <v>1</v>
      </c>
      <c r="M595" s="15">
        <v>1</v>
      </c>
      <c r="N595" s="15">
        <v>2</v>
      </c>
      <c r="O595" s="15">
        <v>0</v>
      </c>
      <c r="P595" s="15">
        <v>0</v>
      </c>
      <c r="Q595" s="15">
        <v>0</v>
      </c>
      <c r="R595" s="15">
        <v>2</v>
      </c>
      <c r="S595" s="15">
        <v>1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</row>
    <row r="596" spans="1:26" ht="15.75" customHeight="1" x14ac:dyDescent="0.3">
      <c r="A596" s="2" t="s">
        <v>1547</v>
      </c>
      <c r="B596" s="13" t="s">
        <v>1496</v>
      </c>
      <c r="C596" s="13" t="s">
        <v>1548</v>
      </c>
      <c r="D596" s="12" t="s">
        <v>86</v>
      </c>
      <c r="E596" s="13" t="s">
        <v>1549</v>
      </c>
      <c r="F596" s="2">
        <v>18</v>
      </c>
      <c r="G596" s="15">
        <v>267</v>
      </c>
      <c r="H596" s="7">
        <f>L596*'114成績輸入與落點儀表板'!$B$2+M596*'114成績輸入與落點儀表板'!$B$3+N596*'114成績輸入與落點儀表板'!$B$4+O596*'114成績輸入與落點儀表板'!$B$5+P596*'114成績輸入與落點儀表板'!$B$6+Q596*'114成績輸入與落點儀表板'!$B$7+R596*'114成績輸入與落點儀表板'!$B$8+S596*'114成績輸入與落點儀表板'!$B$9+T596*'114成績輸入與落點儀表板'!$B$10+U596*'114成績輸入與落點儀表板'!$B$11+V596*'114成績輸入與落點儀表板'!$B$12+W596*'114成績輸入與落點儀表板'!$B$13+X596*'114成績輸入與落點儀表板'!$B$14+Y596*'114成績輸入與落點儀表板'!$B$15+Z596*'114成績輸入與落點儀表板'!$B$16</f>
        <v>0</v>
      </c>
      <c r="I596" s="8">
        <f t="shared" si="18"/>
        <v>-267</v>
      </c>
      <c r="J596" s="2" t="str">
        <f t="shared" si="19"/>
        <v>FAIL</v>
      </c>
      <c r="K596" s="17" t="str">
        <f>IF(AND(IF('114成績輸入與落點儀表板'!$C$2="必須採計",L596&gt;0,IF('114成績輸入與落點儀表板'!$C$2="不可採計",L596=0,TRUE)),IF('114成績輸入與落點儀表板'!$C$3="必須採計",M596&gt;0,IF('114成績輸入與落點儀表板'!$C$3="不可採計",M596=0,TRUE)),IF('114成績輸入與落點儀表板'!$C$4="必須採計",N596&gt;0,IF('114成績輸入與落點儀表板'!$C$4="不可採計",N596=0,TRUE)),IF('114成績輸入與落點儀表板'!$C$5="必須採計",O596&gt;0,IF('114成績輸入與落點儀表板'!$C$5="不可採計",O596=0,TRUE)),IF('114成績輸入與落點儀表板'!$C$6="必須採計",P596&gt;0,IF('114成績輸入與落點儀表板'!$C$6="不可採計",P596=0,TRUE)),IF('114成績輸入與落點儀表板'!$C$7="必須採計",Q596&gt;0,IF('114成績輸入與落點儀表板'!$C$7="不可採計",Q596=0,TRUE)),IF('114成績輸入與落點儀表板'!$C$8="必須採計",R596&gt;0,IF('114成績輸入與落點儀表板'!$C$8="不可採計",R596=0,TRUE)),IF('114成績輸入與落點儀表板'!$C$9="必須採計",S596&gt;0,IF('114成績輸入與落點儀表板'!$C$9="不可採計",S596=0,TRUE)),IF('114成績輸入與落點儀表板'!$C$10="必須採計",T596&gt;0,IF('114成績輸入與落點儀表板'!$C$10="不可採計",T596=0,TRUE)),IF('114成績輸入與落點儀表板'!$C$11="必須採計",U596&gt;0,IF('114成績輸入與落點儀表板'!$C$11="不可採計",U596=0,TRUE)),IF('114成績輸入與落點儀表板'!$C$12="必須採計",V596&gt;0,IF('114成績輸入與落點儀表板'!$C$12="不可採計",V596=0,TRUE)),IF('114成績輸入與落點儀表板'!$C$13="必須採計",W596&gt;0,IF('114成績輸入與落點儀表板'!$C$13="不可採計",W596=0,TRUE)),IF('114成績輸入與落點儀表板'!$C$14="必須採計",X596&gt;0,IF('114成績輸入與落點儀表板'!$C$14="不可採計",X596=0,TRUE)),IF('114成績輸入與落點儀表板'!$C$15="必須採計",Y596&gt;0,IF('114成績輸入與落點儀表板'!$C$15="不可採計",Y596=0,TRUE)),IF('114成績輸入與落點儀表板'!$C$16="必須採計",Z596&gt;0,IF('114成績輸入與落點儀表板'!$C$16="不可採計",Z596=0,TRUE))),"✅ 符合","❌ 不符合")</f>
        <v>❌ 不符合</v>
      </c>
      <c r="L596" s="15">
        <v>0</v>
      </c>
      <c r="M596" s="15">
        <v>1.5</v>
      </c>
      <c r="N596" s="15">
        <v>2</v>
      </c>
      <c r="O596" s="15">
        <v>0</v>
      </c>
      <c r="P596" s="15">
        <v>0</v>
      </c>
      <c r="Q596" s="15">
        <v>0</v>
      </c>
      <c r="R596" s="15">
        <v>2</v>
      </c>
      <c r="S596" s="15">
        <v>1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</row>
    <row r="597" spans="1:26" ht="15.75" customHeight="1" x14ac:dyDescent="0.3">
      <c r="A597" s="2" t="s">
        <v>1550</v>
      </c>
      <c r="B597" s="13" t="s">
        <v>1496</v>
      </c>
      <c r="C597" s="13" t="s">
        <v>1551</v>
      </c>
      <c r="D597" s="12" t="s">
        <v>86</v>
      </c>
      <c r="E597" s="13" t="s">
        <v>1552</v>
      </c>
      <c r="F597" s="2">
        <v>6</v>
      </c>
      <c r="G597" s="15">
        <v>207</v>
      </c>
      <c r="H597" s="7">
        <f>L597*'114成績輸入與落點儀表板'!$B$2+M597*'114成績輸入與落點儀表板'!$B$3+N597*'114成績輸入與落點儀表板'!$B$4+O597*'114成績輸入與落點儀表板'!$B$5+P597*'114成績輸入與落點儀表板'!$B$6+Q597*'114成績輸入與落點儀表板'!$B$7+R597*'114成績輸入與落點儀表板'!$B$8+S597*'114成績輸入與落點儀表板'!$B$9+T597*'114成績輸入與落點儀表板'!$B$10+U597*'114成績輸入與落點儀表板'!$B$11+V597*'114成績輸入與落點儀表板'!$B$12+W597*'114成績輸入與落點儀表板'!$B$13+X597*'114成績輸入與落點儀表板'!$B$14+Y597*'114成績輸入與落點儀表板'!$B$15+Z597*'114成績輸入與落點儀表板'!$B$16</f>
        <v>0</v>
      </c>
      <c r="I597" s="8">
        <f t="shared" si="18"/>
        <v>-207</v>
      </c>
      <c r="J597" s="2" t="str">
        <f t="shared" si="19"/>
        <v>FAIL</v>
      </c>
      <c r="K597" s="17" t="str">
        <f>IF(AND(IF('114成績輸入與落點儀表板'!$C$2="必須採計",L597&gt;0,IF('114成績輸入與落點儀表板'!$C$2="不可採計",L597=0,TRUE)),IF('114成績輸入與落點儀表板'!$C$3="必須採計",M597&gt;0,IF('114成績輸入與落點儀表板'!$C$3="不可採計",M597=0,TRUE)),IF('114成績輸入與落點儀表板'!$C$4="必須採計",N597&gt;0,IF('114成績輸入與落點儀表板'!$C$4="不可採計",N597=0,TRUE)),IF('114成績輸入與落點儀表板'!$C$5="必須採計",O597&gt;0,IF('114成績輸入與落點儀表板'!$C$5="不可採計",O597=0,TRUE)),IF('114成績輸入與落點儀表板'!$C$6="必須採計",P597&gt;0,IF('114成績輸入與落點儀表板'!$C$6="不可採計",P597=0,TRUE)),IF('114成績輸入與落點儀表板'!$C$7="必須採計",Q597&gt;0,IF('114成績輸入與落點儀表板'!$C$7="不可採計",Q597=0,TRUE)),IF('114成績輸入與落點儀表板'!$C$8="必須採計",R597&gt;0,IF('114成績輸入與落點儀表板'!$C$8="不可採計",R597=0,TRUE)),IF('114成績輸入與落點儀表板'!$C$9="必須採計",S597&gt;0,IF('114成績輸入與落點儀表板'!$C$9="不可採計",S597=0,TRUE)),IF('114成績輸入與落點儀表板'!$C$10="必須採計",T597&gt;0,IF('114成績輸入與落點儀表板'!$C$10="不可採計",T597=0,TRUE)),IF('114成績輸入與落點儀表板'!$C$11="必須採計",U597&gt;0,IF('114成績輸入與落點儀表板'!$C$11="不可採計",U597=0,TRUE)),IF('114成績輸入與落點儀表板'!$C$12="必須採計",V597&gt;0,IF('114成績輸入與落點儀表板'!$C$12="不可採計",V597=0,TRUE)),IF('114成績輸入與落點儀表板'!$C$13="必須採計",W597&gt;0,IF('114成績輸入與落點儀表板'!$C$13="不可採計",W597=0,TRUE)),IF('114成績輸入與落點儀表板'!$C$14="必須採計",X597&gt;0,IF('114成績輸入與落點儀表板'!$C$14="不可採計",X597=0,TRUE)),IF('114成績輸入與落點儀表板'!$C$15="必須採計",Y597&gt;0,IF('114成績輸入與落點儀表板'!$C$15="不可採計",Y597=0,TRUE)),IF('114成績輸入與落點儀表板'!$C$16="必須採計",Z597&gt;0,IF('114成績輸入與落點儀表板'!$C$16="不可採計",Z597=0,TRUE))),"✅ 符合","❌ 不符合")</f>
        <v>❌ 不符合</v>
      </c>
      <c r="L597" s="15">
        <v>0</v>
      </c>
      <c r="M597" s="15">
        <v>0</v>
      </c>
      <c r="N597" s="15">
        <v>2</v>
      </c>
      <c r="O597" s="15">
        <v>0</v>
      </c>
      <c r="P597" s="15">
        <v>0</v>
      </c>
      <c r="Q597" s="15">
        <v>0</v>
      </c>
      <c r="R597" s="15">
        <v>2</v>
      </c>
      <c r="S597" s="15">
        <v>1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</row>
    <row r="598" spans="1:26" ht="15.75" customHeight="1" x14ac:dyDescent="0.3">
      <c r="A598" s="2" t="s">
        <v>1553</v>
      </c>
      <c r="B598" s="13" t="s">
        <v>1496</v>
      </c>
      <c r="C598" s="13" t="s">
        <v>255</v>
      </c>
      <c r="D598" s="12" t="s">
        <v>86</v>
      </c>
      <c r="E598" s="13" t="s">
        <v>1554</v>
      </c>
      <c r="F598" s="2">
        <v>19</v>
      </c>
      <c r="G598" s="15">
        <v>251.75</v>
      </c>
      <c r="H598" s="7">
        <f>L598*'114成績輸入與落點儀表板'!$B$2+M598*'114成績輸入與落點儀表板'!$B$3+N598*'114成績輸入與落點儀表板'!$B$4+O598*'114成績輸入與落點儀表板'!$B$5+P598*'114成績輸入與落點儀表板'!$B$6+Q598*'114成績輸入與落點儀表板'!$B$7+R598*'114成績輸入與落點儀表板'!$B$8+S598*'114成績輸入與落點儀表板'!$B$9+T598*'114成績輸入與落點儀表板'!$B$10+U598*'114成績輸入與落點儀表板'!$B$11+V598*'114成績輸入與落點儀表板'!$B$12+W598*'114成績輸入與落點儀表板'!$B$13+X598*'114成績輸入與落點儀表板'!$B$14+Y598*'114成績輸入與落點儀表板'!$B$15+Z598*'114成績輸入與落點儀表板'!$B$16</f>
        <v>0</v>
      </c>
      <c r="I598" s="8">
        <f t="shared" si="18"/>
        <v>-251.75</v>
      </c>
      <c r="J598" s="2" t="str">
        <f t="shared" si="19"/>
        <v>FAIL</v>
      </c>
      <c r="K598" s="17" t="str">
        <f>IF(AND(IF('114成績輸入與落點儀表板'!$C$2="必須採計",L598&gt;0,IF('114成績輸入與落點儀表板'!$C$2="不可採計",L598=0,TRUE)),IF('114成績輸入與落點儀表板'!$C$3="必須採計",M598&gt;0,IF('114成績輸入與落點儀表板'!$C$3="不可採計",M598=0,TRUE)),IF('114成績輸入與落點儀表板'!$C$4="必須採計",N598&gt;0,IF('114成績輸入與落點儀表板'!$C$4="不可採計",N598=0,TRUE)),IF('114成績輸入與落點儀表板'!$C$5="必須採計",O598&gt;0,IF('114成績輸入與落點儀表板'!$C$5="不可採計",O598=0,TRUE)),IF('114成績輸入與落點儀表板'!$C$6="必須採計",P598&gt;0,IF('114成績輸入與落點儀表板'!$C$6="不可採計",P598=0,TRUE)),IF('114成績輸入與落點儀表板'!$C$7="必須採計",Q598&gt;0,IF('114成績輸入與落點儀表板'!$C$7="不可採計",Q598=0,TRUE)),IF('114成績輸入與落點儀表板'!$C$8="必須採計",R598&gt;0,IF('114成績輸入與落點儀表板'!$C$8="不可採計",R598=0,TRUE)),IF('114成績輸入與落點儀表板'!$C$9="必須採計",S598&gt;0,IF('114成績輸入與落點儀表板'!$C$9="不可採計",S598=0,TRUE)),IF('114成績輸入與落點儀表板'!$C$10="必須採計",T598&gt;0,IF('114成績輸入與落點儀表板'!$C$10="不可採計",T598=0,TRUE)),IF('114成績輸入與落點儀表板'!$C$11="必須採計",U598&gt;0,IF('114成績輸入與落點儀表板'!$C$11="不可採計",U598=0,TRUE)),IF('114成績輸入與落點儀表板'!$C$12="必須採計",V598&gt;0,IF('114成績輸入與落點儀表板'!$C$12="不可採計",V598=0,TRUE)),IF('114成績輸入與落點儀表板'!$C$13="必須採計",W598&gt;0,IF('114成績輸入與落點儀表板'!$C$13="不可採計",W598=0,TRUE)),IF('114成績輸入與落點儀表板'!$C$14="必須採計",X598&gt;0,IF('114成績輸入與落點儀表板'!$C$14="不可採計",X598=0,TRUE)),IF('114成績輸入與落點儀表板'!$C$15="必須採計",Y598&gt;0,IF('114成績輸入與落點儀表板'!$C$15="不可採計",Y598=0,TRUE)),IF('114成績輸入與落點儀表板'!$C$16="必須採計",Z598&gt;0,IF('114成績輸入與落點儀表板'!$C$16="不可採計",Z598=0,TRUE))),"✅ 符合","❌ 不符合")</f>
        <v>✅ 符合</v>
      </c>
      <c r="L598" s="15">
        <v>1</v>
      </c>
      <c r="M598" s="15">
        <v>1</v>
      </c>
      <c r="N598" s="15">
        <v>1</v>
      </c>
      <c r="O598" s="15">
        <v>0</v>
      </c>
      <c r="P598" s="15">
        <v>0</v>
      </c>
      <c r="Q598" s="15">
        <v>0</v>
      </c>
      <c r="R598" s="15">
        <v>0</v>
      </c>
      <c r="S598" s="15">
        <v>1.25</v>
      </c>
      <c r="T598" s="15">
        <v>1.5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</row>
    <row r="599" spans="1:26" ht="15.75" customHeight="1" x14ac:dyDescent="0.3">
      <c r="A599" s="2" t="s">
        <v>1555</v>
      </c>
      <c r="B599" s="13" t="s">
        <v>1496</v>
      </c>
      <c r="C599" s="13" t="s">
        <v>1556</v>
      </c>
      <c r="D599" s="12" t="s">
        <v>134</v>
      </c>
      <c r="E599" s="13" t="s">
        <v>1557</v>
      </c>
      <c r="F599" s="2">
        <v>9</v>
      </c>
      <c r="G599" s="15">
        <v>207.5</v>
      </c>
      <c r="H599" s="7">
        <f>L599*'114成績輸入與落點儀表板'!$B$2+M599*'114成績輸入與落點儀表板'!$B$3+N599*'114成績輸入與落點儀表板'!$B$4+O599*'114成績輸入與落點儀表板'!$B$5+P599*'114成績輸入與落點儀表板'!$B$6+Q599*'114成績輸入與落點儀表板'!$B$7+R599*'114成績輸入與落點儀表板'!$B$8+S599*'114成績輸入與落點儀表板'!$B$9+T599*'114成績輸入與落點儀表板'!$B$10+U599*'114成績輸入與落點儀表板'!$B$11+V599*'114成績輸入與落點儀表板'!$B$12+W599*'114成績輸入與落點儀表板'!$B$13+X599*'114成績輸入與落點儀表板'!$B$14+Y599*'114成績輸入與落點儀表板'!$B$15+Z599*'114成績輸入與落點儀表板'!$B$16</f>
        <v>0</v>
      </c>
      <c r="I599" s="8">
        <f t="shared" si="18"/>
        <v>-207.5</v>
      </c>
      <c r="J599" s="2" t="str">
        <f t="shared" si="19"/>
        <v>FAIL</v>
      </c>
      <c r="K599" s="17" t="str">
        <f>IF(AND(IF('114成績輸入與落點儀表板'!$C$2="必須採計",L599&gt;0,IF('114成績輸入與落點儀表板'!$C$2="不可採計",L599=0,TRUE)),IF('114成績輸入與落點儀表板'!$C$3="必須採計",M599&gt;0,IF('114成績輸入與落點儀表板'!$C$3="不可採計",M599=0,TRUE)),IF('114成績輸入與落點儀表板'!$C$4="必須採計",N599&gt;0,IF('114成績輸入與落點儀表板'!$C$4="不可採計",N599=0,TRUE)),IF('114成績輸入與落點儀表板'!$C$5="必須採計",O599&gt;0,IF('114成績輸入與落點儀表板'!$C$5="不可採計",O599=0,TRUE)),IF('114成績輸入與落點儀表板'!$C$6="必須採計",P599&gt;0,IF('114成績輸入與落點儀表板'!$C$6="不可採計",P599=0,TRUE)),IF('114成績輸入與落點儀表板'!$C$7="必須採計",Q599&gt;0,IF('114成績輸入與落點儀表板'!$C$7="不可採計",Q599=0,TRUE)),IF('114成績輸入與落點儀表板'!$C$8="必須採計",R599&gt;0,IF('114成績輸入與落點儀表板'!$C$8="不可採計",R599=0,TRUE)),IF('114成績輸入與落點儀表板'!$C$9="必須採計",S599&gt;0,IF('114成績輸入與落點儀表板'!$C$9="不可採計",S599=0,TRUE)),IF('114成績輸入與落點儀表板'!$C$10="必須採計",T599&gt;0,IF('114成績輸入與落點儀表板'!$C$10="不可採計",T599=0,TRUE)),IF('114成績輸入與落點儀表板'!$C$11="必須採計",U599&gt;0,IF('114成績輸入與落點儀表板'!$C$11="不可採計",U599=0,TRUE)),IF('114成績輸入與落點儀表板'!$C$12="必須採計",V599&gt;0,IF('114成績輸入與落點儀表板'!$C$12="不可採計",V599=0,TRUE)),IF('114成績輸入與落點儀表板'!$C$13="必須採計",W599&gt;0,IF('114成績輸入與落點儀表板'!$C$13="不可採計",W599=0,TRUE)),IF('114成績輸入與落點儀表板'!$C$14="必須採計",X599&gt;0,IF('114成績輸入與落點儀表板'!$C$14="不可採計",X599=0,TRUE)),IF('114成績輸入與落點儀表板'!$C$15="必須採計",Y599&gt;0,IF('114成績輸入與落點儀表板'!$C$15="不可採計",Y599=0,TRUE)),IF('114成績輸入與落點儀表板'!$C$16="必須採計",Z599&gt;0,IF('114成績輸入與落點儀表板'!$C$16="不可採計",Z599=0,TRUE))),"✅ 符合","❌ 不符合")</f>
        <v>❌ 不符合</v>
      </c>
      <c r="L599" s="15">
        <v>0</v>
      </c>
      <c r="M599" s="15">
        <v>1</v>
      </c>
      <c r="N599" s="15">
        <v>1</v>
      </c>
      <c r="O599" s="15">
        <v>0</v>
      </c>
      <c r="P599" s="15">
        <v>0</v>
      </c>
      <c r="Q599" s="15">
        <v>0</v>
      </c>
      <c r="R599" s="15">
        <v>1.25</v>
      </c>
      <c r="S599" s="15">
        <v>1.25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</row>
    <row r="600" spans="1:26" customFormat="1" ht="15.75" customHeight="1" x14ac:dyDescent="0.3">
      <c r="A600" s="2" t="s">
        <v>1558</v>
      </c>
      <c r="B600" s="6" t="s">
        <v>1559</v>
      </c>
      <c r="C600" s="6" t="s">
        <v>66</v>
      </c>
      <c r="D600" s="12" t="s">
        <v>56</v>
      </c>
      <c r="E600" s="13" t="s">
        <v>1560</v>
      </c>
      <c r="F600" s="2">
        <v>19</v>
      </c>
      <c r="G600" s="15">
        <v>113</v>
      </c>
      <c r="H600" s="7">
        <f>L600*'114成績輸入與落點儀表板'!$B$2+M600*'114成績輸入與落點儀表板'!$B$3+N600*'114成績輸入與落點儀表板'!$B$4+O600*'114成績輸入與落點儀表板'!$B$5+P600*'114成績輸入與落點儀表板'!$B$6+Q600*'114成績輸入與落點儀表板'!$B$7+R600*'114成績輸入與落點儀表板'!$B$8+S600*'114成績輸入與落點儀表板'!$B$9+T600*'114成績輸入與落點儀表板'!$B$10+U600*'114成績輸入與落點儀表板'!$B$11+V600*'114成績輸入與落點儀表板'!$B$12+W600*'114成績輸入與落點儀表板'!$B$13+X600*'114成績輸入與落點儀表板'!$B$14+Y600*'114成績輸入與落點儀表板'!$B$15+Z600*'114成績輸入與落點儀表板'!$B$16</f>
        <v>0</v>
      </c>
      <c r="I600" s="8">
        <f t="shared" si="18"/>
        <v>-113</v>
      </c>
      <c r="J600" s="2" t="str">
        <f t="shared" si="19"/>
        <v>FAIL</v>
      </c>
      <c r="K600" s="17" t="str">
        <f>IF(AND(IF('114成績輸入與落點儀表板'!$C$2="必須採計",L600&gt;0,IF('114成績輸入與落點儀表板'!$C$2="不可採計",L600=0,TRUE)),IF('114成績輸入與落點儀表板'!$C$3="必須採計",M600&gt;0,IF('114成績輸入與落點儀表板'!$C$3="不可採計",M600=0,TRUE)),IF('114成績輸入與落點儀表板'!$C$4="必須採計",N600&gt;0,IF('114成績輸入與落點儀表板'!$C$4="不可採計",N600=0,TRUE)),IF('114成績輸入與落點儀表板'!$C$5="必須採計",O600&gt;0,IF('114成績輸入與落點儀表板'!$C$5="不可採計",O600=0,TRUE)),IF('114成績輸入與落點儀表板'!$C$6="必須採計",P600&gt;0,IF('114成績輸入與落點儀表板'!$C$6="不可採計",P600=0,TRUE)),IF('114成績輸入與落點儀表板'!$C$7="必須採計",Q600&gt;0,IF('114成績輸入與落點儀表板'!$C$7="不可採計",Q600=0,TRUE)),IF('114成績輸入與落點儀表板'!$C$8="必須採計",R600&gt;0,IF('114成績輸入與落點儀表板'!$C$8="不可採計",R600=0,TRUE)),IF('114成績輸入與落點儀表板'!$C$9="必須採計",S600&gt;0,IF('114成績輸入與落點儀表板'!$C$9="不可採計",S600=0,TRUE)),IF('114成績輸入與落點儀表板'!$C$10="必須採計",T600&gt;0,IF('114成績輸入與落點儀表板'!$C$10="不可採計",T600=0,TRUE)),IF('114成績輸入與落點儀表板'!$C$11="必須採計",U600&gt;0,IF('114成績輸入與落點儀表板'!$C$11="不可採計",U600=0,TRUE)),IF('114成績輸入與落點儀表板'!$C$12="必須採計",V600&gt;0,IF('114成績輸入與落點儀表板'!$C$12="不可採計",V600=0,TRUE)),IF('114成績輸入與落點儀表板'!$C$13="必須採計",W600&gt;0,IF('114成績輸入與落點儀表板'!$C$13="不可採計",W600=0,TRUE)),IF('114成績輸入與落點儀表板'!$C$14="必須採計",X600&gt;0,IF('114成績輸入與落點儀表板'!$C$14="不可採計",X600=0,TRUE)),IF('114成績輸入與落點儀表板'!$C$15="必須採計",Y600&gt;0,IF('114成績輸入與落點儀表板'!$C$15="不可採計",Y600=0,TRUE)),IF('114成績輸入與落點儀表板'!$C$16="必須採計",Z600&gt;0,IF('114成績輸入與落點儀表板'!$C$16="不可採計",Z600=0,TRUE))),"✅ 符合","❌ 不符合")</f>
        <v>✅ 符合</v>
      </c>
      <c r="L600" s="15">
        <v>2</v>
      </c>
      <c r="M600" s="15">
        <v>0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1</v>
      </c>
      <c r="X600" s="15">
        <v>2</v>
      </c>
      <c r="Y600" s="15">
        <v>0</v>
      </c>
      <c r="Z600" s="15">
        <v>0</v>
      </c>
    </row>
    <row r="601" spans="1:26" customFormat="1" ht="15.75" customHeight="1" x14ac:dyDescent="0.3">
      <c r="A601" s="2" t="s">
        <v>1561</v>
      </c>
      <c r="B601" s="6" t="s">
        <v>1559</v>
      </c>
      <c r="C601" s="6" t="s">
        <v>55</v>
      </c>
      <c r="D601" s="12" t="s">
        <v>56</v>
      </c>
      <c r="E601" s="13" t="s">
        <v>1562</v>
      </c>
      <c r="F601" s="2">
        <v>26</v>
      </c>
      <c r="G601" s="15">
        <v>68</v>
      </c>
      <c r="H601" s="7">
        <f>L601*'114成績輸入與落點儀表板'!$B$2+M601*'114成績輸入與落點儀表板'!$B$3+N601*'114成績輸入與落點儀表板'!$B$4+O601*'114成績輸入與落點儀表板'!$B$5+P601*'114成績輸入與落點儀表板'!$B$6+Q601*'114成績輸入與落點儀表板'!$B$7+R601*'114成績輸入與落點儀表板'!$B$8+S601*'114成績輸入與落點儀表板'!$B$9+T601*'114成績輸入與落點儀表板'!$B$10+U601*'114成績輸入與落點儀表板'!$B$11+V601*'114成績輸入與落點儀表板'!$B$12+W601*'114成績輸入與落點儀表板'!$B$13+X601*'114成績輸入與落點儀表板'!$B$14+Y601*'114成績輸入與落點儀表板'!$B$15+Z601*'114成績輸入與落點儀表板'!$B$16</f>
        <v>0</v>
      </c>
      <c r="I601" s="8">
        <f t="shared" si="18"/>
        <v>-68</v>
      </c>
      <c r="J601" s="2" t="str">
        <f t="shared" si="19"/>
        <v>FAIL</v>
      </c>
      <c r="K601" s="17" t="str">
        <f>IF(AND(IF('114成績輸入與落點儀表板'!$C$2="必須採計",L601&gt;0,IF('114成績輸入與落點儀表板'!$C$2="不可採計",L601=0,TRUE)),IF('114成績輸入與落點儀表板'!$C$3="必須採計",M601&gt;0,IF('114成績輸入與落點儀表板'!$C$3="不可採計",M601=0,TRUE)),IF('114成績輸入與落點儀表板'!$C$4="必須採計",N601&gt;0,IF('114成績輸入與落點儀表板'!$C$4="不可採計",N601=0,TRUE)),IF('114成績輸入與落點儀表板'!$C$5="必須採計",O601&gt;0,IF('114成績輸入與落點儀表板'!$C$5="不可採計",O601=0,TRUE)),IF('114成績輸入與落點儀表板'!$C$6="必須採計",P601&gt;0,IF('114成績輸入與落點儀表板'!$C$6="不可採計",P601=0,TRUE)),IF('114成績輸入與落點儀表板'!$C$7="必須採計",Q601&gt;0,IF('114成績輸入與落點儀表板'!$C$7="不可採計",Q601=0,TRUE)),IF('114成績輸入與落點儀表板'!$C$8="必須採計",R601&gt;0,IF('114成績輸入與落點儀表板'!$C$8="不可採計",R601=0,TRUE)),IF('114成績輸入與落點儀表板'!$C$9="必須採計",S601&gt;0,IF('114成績輸入與落點儀表板'!$C$9="不可採計",S601=0,TRUE)),IF('114成績輸入與落點儀表板'!$C$10="必須採計",T601&gt;0,IF('114成績輸入與落點儀表板'!$C$10="不可採計",T601=0,TRUE)),IF('114成績輸入與落點儀表板'!$C$11="必須採計",U601&gt;0,IF('114成績輸入與落點儀表板'!$C$11="不可採計",U601=0,TRUE)),IF('114成績輸入與落點儀表板'!$C$12="必須採計",V601&gt;0,IF('114成績輸入與落點儀表板'!$C$12="不可採計",V601=0,TRUE)),IF('114成績輸入與落點儀表板'!$C$13="必須採計",W601&gt;0,IF('114成績輸入與落點儀表板'!$C$13="不可採計",W601=0,TRUE)),IF('114成績輸入與落點儀表板'!$C$14="必須採計",X601&gt;0,IF('114成績輸入與落點儀表板'!$C$14="不可採計",X601=0,TRUE)),IF('114成績輸入與落點儀表板'!$C$15="必須採計",Y601&gt;0,IF('114成績輸入與落點儀表板'!$C$15="不可採計",Y601=0,TRUE)),IF('114成績輸入與落點儀表板'!$C$16="必須採計",Z601&gt;0,IF('114成績輸入與落點儀表板'!$C$16="不可採計",Z601=0,TRUE))),"✅ 符合","❌ 不符合")</f>
        <v>✅ 符合</v>
      </c>
      <c r="L601" s="15">
        <v>1.25</v>
      </c>
      <c r="M601" s="15">
        <v>0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1</v>
      </c>
      <c r="V601" s="15">
        <v>0</v>
      </c>
      <c r="W601" s="15">
        <v>0</v>
      </c>
      <c r="X601" s="15">
        <v>1</v>
      </c>
      <c r="Y601" s="15">
        <v>0</v>
      </c>
      <c r="Z601" s="15">
        <v>0</v>
      </c>
    </row>
    <row r="602" spans="1:26" customFormat="1" ht="15.75" customHeight="1" x14ac:dyDescent="0.3">
      <c r="A602" s="2" t="s">
        <v>1563</v>
      </c>
      <c r="B602" s="6" t="s">
        <v>1559</v>
      </c>
      <c r="C602" s="6" t="s">
        <v>1564</v>
      </c>
      <c r="D602" s="12" t="s">
        <v>56</v>
      </c>
      <c r="E602" s="13" t="s">
        <v>1565</v>
      </c>
      <c r="F602" s="2">
        <v>19</v>
      </c>
      <c r="G602" s="15">
        <v>101</v>
      </c>
      <c r="H602" s="7">
        <f>L602*'114成績輸入與落點儀表板'!$B$2+M602*'114成績輸入與落點儀表板'!$B$3+N602*'114成績輸入與落點儀表板'!$B$4+O602*'114成績輸入與落點儀表板'!$B$5+P602*'114成績輸入與落點儀表板'!$B$6+Q602*'114成績輸入與落點儀表板'!$B$7+R602*'114成績輸入與落點儀表板'!$B$8+S602*'114成績輸入與落點儀表板'!$B$9+T602*'114成績輸入與落點儀表板'!$B$10+U602*'114成績輸入與落點儀表板'!$B$11+V602*'114成績輸入與落點儀表板'!$B$12+W602*'114成績輸入與落點儀表板'!$B$13+X602*'114成績輸入與落點儀表板'!$B$14+Y602*'114成績輸入與落點儀表板'!$B$15+Z602*'114成績輸入與落點儀表板'!$B$16</f>
        <v>0</v>
      </c>
      <c r="I602" s="8">
        <f t="shared" si="18"/>
        <v>-101</v>
      </c>
      <c r="J602" s="2" t="str">
        <f t="shared" si="19"/>
        <v>FAIL</v>
      </c>
      <c r="K602" s="17" t="str">
        <f>IF(AND(IF('114成績輸入與落點儀表板'!$C$2="必須採計",L602&gt;0,IF('114成績輸入與落點儀表板'!$C$2="不可採計",L602=0,TRUE)),IF('114成績輸入與落點儀表板'!$C$3="必須採計",M602&gt;0,IF('114成績輸入與落點儀表板'!$C$3="不可採計",M602=0,TRUE)),IF('114成績輸入與落點儀表板'!$C$4="必須採計",N602&gt;0,IF('114成績輸入與落點儀表板'!$C$4="不可採計",N602=0,TRUE)),IF('114成績輸入與落點儀表板'!$C$5="必須採計",O602&gt;0,IF('114成績輸入與落點儀表板'!$C$5="不可採計",O602=0,TRUE)),IF('114成績輸入與落點儀表板'!$C$6="必須採計",P602&gt;0,IF('114成績輸入與落點儀表板'!$C$6="不可採計",P602=0,TRUE)),IF('114成績輸入與落點儀表板'!$C$7="必須採計",Q602&gt;0,IF('114成績輸入與落點儀表板'!$C$7="不可採計",Q602=0,TRUE)),IF('114成績輸入與落點儀表板'!$C$8="必須採計",R602&gt;0,IF('114成績輸入與落點儀表板'!$C$8="不可採計",R602=0,TRUE)),IF('114成績輸入與落點儀表板'!$C$9="必須採計",S602&gt;0,IF('114成績輸入與落點儀表板'!$C$9="不可採計",S602=0,TRUE)),IF('114成績輸入與落點儀表板'!$C$10="必須採計",T602&gt;0,IF('114成績輸入與落點儀表板'!$C$10="不可採計",T602=0,TRUE)),IF('114成績輸入與落點儀表板'!$C$11="必須採計",U602&gt;0,IF('114成績輸入與落點儀表板'!$C$11="不可採計",U602=0,TRUE)),IF('114成績輸入與落點儀表板'!$C$12="必須採計",V602&gt;0,IF('114成績輸入與落點儀表板'!$C$12="不可採計",V602=0,TRUE)),IF('114成績輸入與落點儀表板'!$C$13="必須採計",W602&gt;0,IF('114成績輸入與落點儀表板'!$C$13="不可採計",W602=0,TRUE)),IF('114成績輸入與落點儀表板'!$C$14="必須採計",X602&gt;0,IF('114成績輸入與落點儀表板'!$C$14="不可採計",X602=0,TRUE)),IF('114成績輸入與落點儀表板'!$C$15="必須採計",Y602&gt;0,IF('114成績輸入與落點儀表板'!$C$15="不可採計",Y602=0,TRUE)),IF('114成績輸入與落點儀表板'!$C$16="必須採計",Z602&gt;0,IF('114成績輸入與落點儀表板'!$C$16="不可採計",Z602=0,TRUE))),"✅ 符合","❌ 不符合")</f>
        <v>✅ 符合</v>
      </c>
      <c r="L602" s="15">
        <v>1</v>
      </c>
      <c r="M602" s="15">
        <v>0</v>
      </c>
      <c r="N602" s="15">
        <v>0</v>
      </c>
      <c r="O602" s="15">
        <v>0</v>
      </c>
      <c r="P602" s="15">
        <v>0</v>
      </c>
      <c r="Q602" s="15">
        <v>0</v>
      </c>
      <c r="R602" s="15">
        <v>0</v>
      </c>
      <c r="S602" s="15">
        <v>0</v>
      </c>
      <c r="T602" s="15">
        <v>0</v>
      </c>
      <c r="U602" s="15">
        <v>2</v>
      </c>
      <c r="V602" s="15">
        <v>0</v>
      </c>
      <c r="W602" s="15">
        <v>0</v>
      </c>
      <c r="X602" s="15">
        <v>1</v>
      </c>
      <c r="Y602" s="15">
        <v>0</v>
      </c>
      <c r="Z602" s="15">
        <v>0</v>
      </c>
    </row>
    <row r="603" spans="1:26" customFormat="1" ht="15.75" customHeight="1" x14ac:dyDescent="0.3">
      <c r="A603" s="2" t="s">
        <v>1566</v>
      </c>
      <c r="B603" s="6" t="s">
        <v>1559</v>
      </c>
      <c r="C603" s="6" t="s">
        <v>76</v>
      </c>
      <c r="D603" s="12" t="s">
        <v>60</v>
      </c>
      <c r="E603" s="13" t="s">
        <v>1567</v>
      </c>
      <c r="F603" s="2">
        <v>35</v>
      </c>
      <c r="G603" s="15">
        <v>134.5</v>
      </c>
      <c r="H603" s="7">
        <f>L603*'114成績輸入與落點儀表板'!$B$2+M603*'114成績輸入與落點儀表板'!$B$3+N603*'114成績輸入與落點儀表板'!$B$4+O603*'114成績輸入與落點儀表板'!$B$5+P603*'114成績輸入與落點儀表板'!$B$6+Q603*'114成績輸入與落點儀表板'!$B$7+R603*'114成績輸入與落點儀表板'!$B$8+S603*'114成績輸入與落點儀表板'!$B$9+T603*'114成績輸入與落點儀表板'!$B$10+U603*'114成績輸入與落點儀表板'!$B$11+V603*'114成績輸入與落點儀表板'!$B$12+W603*'114成績輸入與落點儀表板'!$B$13+X603*'114成績輸入與落點儀表板'!$B$14+Y603*'114成績輸入與落點儀表板'!$B$15+Z603*'114成績輸入與落點儀表板'!$B$16</f>
        <v>0</v>
      </c>
      <c r="I603" s="8">
        <f t="shared" si="18"/>
        <v>-134.5</v>
      </c>
      <c r="J603" s="2" t="str">
        <f t="shared" si="19"/>
        <v>FAIL</v>
      </c>
      <c r="K603" s="17" t="str">
        <f>IF(AND(IF('114成績輸入與落點儀表板'!$C$2="必須採計",L603&gt;0,IF('114成績輸入與落點儀表板'!$C$2="不可採計",L603=0,TRUE)),IF('114成績輸入與落點儀表板'!$C$3="必須採計",M603&gt;0,IF('114成績輸入與落點儀表板'!$C$3="不可採計",M603=0,TRUE)),IF('114成績輸入與落點儀表板'!$C$4="必須採計",N603&gt;0,IF('114成績輸入與落點儀表板'!$C$4="不可採計",N603=0,TRUE)),IF('114成績輸入與落點儀表板'!$C$5="必須採計",O603&gt;0,IF('114成績輸入與落點儀表板'!$C$5="不可採計",O603=0,TRUE)),IF('114成績輸入與落點儀表板'!$C$6="必須採計",P603&gt;0,IF('114成績輸入與落點儀表板'!$C$6="不可採計",P603=0,TRUE)),IF('114成績輸入與落點儀表板'!$C$7="必須採計",Q603&gt;0,IF('114成績輸入與落點儀表板'!$C$7="不可採計",Q603=0,TRUE)),IF('114成績輸入與落點儀表板'!$C$8="必須採計",R603&gt;0,IF('114成績輸入與落點儀表板'!$C$8="不可採計",R603=0,TRUE)),IF('114成績輸入與落點儀表板'!$C$9="必須採計",S603&gt;0,IF('114成績輸入與落點儀表板'!$C$9="不可採計",S603=0,TRUE)),IF('114成績輸入與落點儀表板'!$C$10="必須採計",T603&gt;0,IF('114成績輸入與落點儀表板'!$C$10="不可採計",T603=0,TRUE)),IF('114成績輸入與落點儀表板'!$C$11="必須採計",U603&gt;0,IF('114成績輸入與落點儀表板'!$C$11="不可採計",U603=0,TRUE)),IF('114成績輸入與落點儀表板'!$C$12="必須採計",V603&gt;0,IF('114成績輸入與落點儀表板'!$C$12="不可採計",V603=0,TRUE)),IF('114成績輸入與落點儀表板'!$C$13="必須採計",W603&gt;0,IF('114成績輸入與落點儀表板'!$C$13="不可採計",W603=0,TRUE)),IF('114成績輸入與落點儀表板'!$C$14="必須採計",X603&gt;0,IF('114成績輸入與落點儀表板'!$C$14="不可採計",X603=0,TRUE)),IF('114成績輸入與落點儀表板'!$C$15="必須採計",Y603&gt;0,IF('114成績輸入與落點儀表板'!$C$15="不可採計",Y603=0,TRUE)),IF('114成績輸入與落點儀表板'!$C$16="必須採計",Z603&gt;0,IF('114成績輸入與落點儀表板'!$C$16="不可採計",Z603=0,TRUE))),"✅ 符合","❌ 不符合")</f>
        <v>✅ 符合</v>
      </c>
      <c r="L603" s="15">
        <v>2</v>
      </c>
      <c r="M603" s="15">
        <v>0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1.5</v>
      </c>
      <c r="X603" s="15">
        <v>1.5</v>
      </c>
      <c r="Y603" s="15">
        <v>0</v>
      </c>
      <c r="Z603" s="15">
        <v>0</v>
      </c>
    </row>
    <row r="604" spans="1:26" customFormat="1" ht="15.75" customHeight="1" x14ac:dyDescent="0.3">
      <c r="A604" s="2" t="s">
        <v>1568</v>
      </c>
      <c r="B604" s="6" t="s">
        <v>1559</v>
      </c>
      <c r="C604" s="6" t="s">
        <v>733</v>
      </c>
      <c r="D604" s="12" t="s">
        <v>60</v>
      </c>
      <c r="E604" s="13" t="s">
        <v>873</v>
      </c>
      <c r="F604" s="2">
        <v>24</v>
      </c>
      <c r="G604" s="15">
        <v>134</v>
      </c>
      <c r="H604" s="7">
        <f>L604*'114成績輸入與落點儀表板'!$B$2+M604*'114成績輸入與落點儀表板'!$B$3+N604*'114成績輸入與落點儀表板'!$B$4+O604*'114成績輸入與落點儀表板'!$B$5+P604*'114成績輸入與落點儀表板'!$B$6+Q604*'114成績輸入與落點儀表板'!$B$7+R604*'114成績輸入與落點儀表板'!$B$8+S604*'114成績輸入與落點儀表板'!$B$9+T604*'114成績輸入與落點儀表板'!$B$10+U604*'114成績輸入與落點儀表板'!$B$11+V604*'114成績輸入與落點儀表板'!$B$12+W604*'114成績輸入與落點儀表板'!$B$13+X604*'114成績輸入與落點儀表板'!$B$14+Y604*'114成績輸入與落點儀表板'!$B$15+Z604*'114成績輸入與落點儀表板'!$B$16</f>
        <v>0</v>
      </c>
      <c r="I604" s="8">
        <f t="shared" si="18"/>
        <v>-134</v>
      </c>
      <c r="J604" s="2" t="str">
        <f t="shared" si="19"/>
        <v>FAIL</v>
      </c>
      <c r="K604" s="17" t="str">
        <f>IF(AND(IF('114成績輸入與落點儀表板'!$C$2="必須採計",L604&gt;0,IF('114成績輸入與落點儀表板'!$C$2="不可採計",L604=0,TRUE)),IF('114成績輸入與落點儀表板'!$C$3="必須採計",M604&gt;0,IF('114成績輸入與落點儀表板'!$C$3="不可採計",M604=0,TRUE)),IF('114成績輸入與落點儀表板'!$C$4="必須採計",N604&gt;0,IF('114成績輸入與落點儀表板'!$C$4="不可採計",N604=0,TRUE)),IF('114成績輸入與落點儀表板'!$C$5="必須採計",O604&gt;0,IF('114成績輸入與落點儀表板'!$C$5="不可採計",O604=0,TRUE)),IF('114成績輸入與落點儀表板'!$C$6="必須採計",P604&gt;0,IF('114成績輸入與落點儀表板'!$C$6="不可採計",P604=0,TRUE)),IF('114成績輸入與落點儀表板'!$C$7="必須採計",Q604&gt;0,IF('114成績輸入與落點儀表板'!$C$7="不可採計",Q604=0,TRUE)),IF('114成績輸入與落點儀表板'!$C$8="必須採計",R604&gt;0,IF('114成績輸入與落點儀表板'!$C$8="不可採計",R604=0,TRUE)),IF('114成績輸入與落點儀表板'!$C$9="必須採計",S604&gt;0,IF('114成績輸入與落點儀表板'!$C$9="不可採計",S604=0,TRUE)),IF('114成績輸入與落點儀表板'!$C$10="必須採計",T604&gt;0,IF('114成績輸入與落點儀表板'!$C$10="不可採計",T604=0,TRUE)),IF('114成績輸入與落點儀表板'!$C$11="必須採計",U604&gt;0,IF('114成績輸入與落點儀表板'!$C$11="不可採計",U604=0,TRUE)),IF('114成績輸入與落點儀表板'!$C$12="必須採計",V604&gt;0,IF('114成績輸入與落點儀表板'!$C$12="不可採計",V604=0,TRUE)),IF('114成績輸入與落點儀表板'!$C$13="必須採計",W604&gt;0,IF('114成績輸入與落點儀表板'!$C$13="不可採計",W604=0,TRUE)),IF('114成績輸入與落點儀表板'!$C$14="必須採計",X604&gt;0,IF('114成績輸入與落點儀表板'!$C$14="不可採計",X604=0,TRUE)),IF('114成績輸入與落點儀表板'!$C$15="必須採計",Y604&gt;0,IF('114成績輸入與落點儀表板'!$C$15="不可採計",Y604=0,TRUE)),IF('114成績輸入與落點儀表板'!$C$16="必須採計",Z604&gt;0,IF('114成績輸入與落點儀表板'!$C$16="不可採計",Z604=0,TRUE))),"✅ 符合","❌ 不符合")</f>
        <v>✅ 符合</v>
      </c>
      <c r="L604" s="15">
        <v>2</v>
      </c>
      <c r="M604" s="15">
        <v>1</v>
      </c>
      <c r="N604" s="15">
        <v>0</v>
      </c>
      <c r="O604" s="15">
        <v>0</v>
      </c>
      <c r="P604" s="15">
        <v>0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2</v>
      </c>
      <c r="X604" s="15">
        <v>0</v>
      </c>
      <c r="Y604" s="15">
        <v>0</v>
      </c>
      <c r="Z604" s="15">
        <v>0</v>
      </c>
    </row>
    <row r="605" spans="1:26" customFormat="1" ht="15.75" customHeight="1" x14ac:dyDescent="0.3">
      <c r="A605" s="2" t="s">
        <v>1569</v>
      </c>
      <c r="B605" s="6" t="s">
        <v>1559</v>
      </c>
      <c r="C605" s="6" t="s">
        <v>1570</v>
      </c>
      <c r="D605" s="12" t="s">
        <v>60</v>
      </c>
      <c r="E605" s="13" t="s">
        <v>1571</v>
      </c>
      <c r="F605" s="2">
        <v>27</v>
      </c>
      <c r="G605" s="15">
        <v>54.5</v>
      </c>
      <c r="H605" s="7">
        <f>L605*'114成績輸入與落點儀表板'!$B$2+M605*'114成績輸入與落點儀表板'!$B$3+N605*'114成績輸入與落點儀表板'!$B$4+O605*'114成績輸入與落點儀表板'!$B$5+P605*'114成績輸入與落點儀表板'!$B$6+Q605*'114成績輸入與落點儀表板'!$B$7+R605*'114成績輸入與落點儀表板'!$B$8+S605*'114成績輸入與落點儀表板'!$B$9+T605*'114成績輸入與落點儀表板'!$B$10+U605*'114成績輸入與落點儀表板'!$B$11+V605*'114成績輸入與落點儀表板'!$B$12+W605*'114成績輸入與落點儀表板'!$B$13+X605*'114成績輸入與落點儀表板'!$B$14+Y605*'114成績輸入與落點儀表板'!$B$15+Z605*'114成績輸入與落點儀表板'!$B$16</f>
        <v>0</v>
      </c>
      <c r="I605" s="8">
        <f t="shared" si="18"/>
        <v>-54.5</v>
      </c>
      <c r="J605" s="2" t="str">
        <f t="shared" si="19"/>
        <v>FAIL</v>
      </c>
      <c r="K605" s="17" t="str">
        <f>IF(AND(IF('114成績輸入與落點儀表板'!$C$2="必須採計",L605&gt;0,IF('114成績輸入與落點儀表板'!$C$2="不可採計",L605=0,TRUE)),IF('114成績輸入與落點儀表板'!$C$3="必須採計",M605&gt;0,IF('114成績輸入與落點儀表板'!$C$3="不可採計",M605=0,TRUE)),IF('114成績輸入與落點儀表板'!$C$4="必須採計",N605&gt;0,IF('114成績輸入與落點儀表板'!$C$4="不可採計",N605=0,TRUE)),IF('114成績輸入與落點儀表板'!$C$5="必須採計",O605&gt;0,IF('114成績輸入與落點儀表板'!$C$5="不可採計",O605=0,TRUE)),IF('114成績輸入與落點儀表板'!$C$6="必須採計",P605&gt;0,IF('114成績輸入與落點儀表板'!$C$6="不可採計",P605=0,TRUE)),IF('114成績輸入與落點儀表板'!$C$7="必須採計",Q605&gt;0,IF('114成績輸入與落點儀表板'!$C$7="不可採計",Q605=0,TRUE)),IF('114成績輸入與落點儀表板'!$C$8="必須採計",R605&gt;0,IF('114成績輸入與落點儀表板'!$C$8="不可採計",R605=0,TRUE)),IF('114成績輸入與落點儀表板'!$C$9="必須採計",S605&gt;0,IF('114成績輸入與落點儀表板'!$C$9="不可採計",S605=0,TRUE)),IF('114成績輸入與落點儀表板'!$C$10="必須採計",T605&gt;0,IF('114成績輸入與落點儀表板'!$C$10="不可採計",T605=0,TRUE)),IF('114成績輸入與落點儀表板'!$C$11="必須採計",U605&gt;0,IF('114成績輸入與落點儀表板'!$C$11="不可採計",U605=0,TRUE)),IF('114成績輸入與落點儀表板'!$C$12="必須採計",V605&gt;0,IF('114成績輸入與落點儀表板'!$C$12="不可採計",V605=0,TRUE)),IF('114成績輸入與落點儀表板'!$C$13="必須採計",W605&gt;0,IF('114成績輸入與落點儀表板'!$C$13="不可採計",W605=0,TRUE)),IF('114成績輸入與落點儀表板'!$C$14="必須採計",X605&gt;0,IF('114成績輸入與落點儀表板'!$C$14="不可採計",X605=0,TRUE)),IF('114成績輸入與落點儀表板'!$C$15="必須採計",Y605&gt;0,IF('114成績輸入與落點儀表板'!$C$15="不可採計",Y605=0,TRUE)),IF('114成績輸入與落點儀表板'!$C$16="必須採計",Z605&gt;0,IF('114成績輸入與落點儀表板'!$C$16="不可採計",Z605=0,TRUE))),"✅ 符合","❌ 不符合")</f>
        <v>✅ 符合</v>
      </c>
      <c r="L605" s="15">
        <v>1</v>
      </c>
      <c r="M605" s="15">
        <v>1.5</v>
      </c>
      <c r="N605" s="15">
        <v>0</v>
      </c>
      <c r="O605" s="15">
        <v>0</v>
      </c>
      <c r="P605" s="15">
        <v>0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1</v>
      </c>
      <c r="X605" s="15">
        <v>0</v>
      </c>
      <c r="Y605" s="15">
        <v>0</v>
      </c>
      <c r="Z605" s="15">
        <v>0</v>
      </c>
    </row>
    <row r="606" spans="1:26" customFormat="1" ht="15.75" customHeight="1" x14ac:dyDescent="0.3">
      <c r="A606" s="2" t="s">
        <v>1572</v>
      </c>
      <c r="B606" s="6" t="s">
        <v>1559</v>
      </c>
      <c r="C606" s="6" t="s">
        <v>1573</v>
      </c>
      <c r="D606" s="12" t="s">
        <v>121</v>
      </c>
      <c r="E606" s="13" t="s">
        <v>1344</v>
      </c>
      <c r="F606" s="2">
        <v>4</v>
      </c>
      <c r="G606" s="15">
        <v>78</v>
      </c>
      <c r="H606" s="7">
        <f>L606*'114成績輸入與落點儀表板'!$B$2+M606*'114成績輸入與落點儀表板'!$B$3+N606*'114成績輸入與落點儀表板'!$B$4+O606*'114成績輸入與落點儀表板'!$B$5+P606*'114成績輸入與落點儀表板'!$B$6+Q606*'114成績輸入與落點儀表板'!$B$7+R606*'114成績輸入與落點儀表板'!$B$8+S606*'114成績輸入與落點儀表板'!$B$9+T606*'114成績輸入與落點儀表板'!$B$10+U606*'114成績輸入與落點儀表板'!$B$11+V606*'114成績輸入與落點儀表板'!$B$12+W606*'114成績輸入與落點儀表板'!$B$13+X606*'114成績輸入與落點儀表板'!$B$14+Y606*'114成績輸入與落點儀表板'!$B$15+Z606*'114成績輸入與落點儀表板'!$B$16</f>
        <v>0</v>
      </c>
      <c r="I606" s="8">
        <f t="shared" si="18"/>
        <v>-78</v>
      </c>
      <c r="J606" s="2" t="str">
        <f t="shared" si="19"/>
        <v>FAIL</v>
      </c>
      <c r="K606" s="17" t="str">
        <f>IF(AND(IF('114成績輸入與落點儀表板'!$C$2="必須採計",L606&gt;0,IF('114成績輸入與落點儀表板'!$C$2="不可採計",L606=0,TRUE)),IF('114成績輸入與落點儀表板'!$C$3="必須採計",M606&gt;0,IF('114成績輸入與落點儀表板'!$C$3="不可採計",M606=0,TRUE)),IF('114成績輸入與落點儀表板'!$C$4="必須採計",N606&gt;0,IF('114成績輸入與落點儀表板'!$C$4="不可採計",N606=0,TRUE)),IF('114成績輸入與落點儀表板'!$C$5="必須採計",O606&gt;0,IF('114成績輸入與落點儀表板'!$C$5="不可採計",O606=0,TRUE)),IF('114成績輸入與落點儀表板'!$C$6="必須採計",P606&gt;0,IF('114成績輸入與落點儀表板'!$C$6="不可採計",P606=0,TRUE)),IF('114成績輸入與落點儀表板'!$C$7="必須採計",Q606&gt;0,IF('114成績輸入與落點儀表板'!$C$7="不可採計",Q606=0,TRUE)),IF('114成績輸入與落點儀表板'!$C$8="必須採計",R606&gt;0,IF('114成績輸入與落點儀表板'!$C$8="不可採計",R606=0,TRUE)),IF('114成績輸入與落點儀表板'!$C$9="必須採計",S606&gt;0,IF('114成績輸入與落點儀表板'!$C$9="不可採計",S606=0,TRUE)),IF('114成績輸入與落點儀表板'!$C$10="必須採計",T606&gt;0,IF('114成績輸入與落點儀表板'!$C$10="不可採計",T606=0,TRUE)),IF('114成績輸入與落點儀表板'!$C$11="必須採計",U606&gt;0,IF('114成績輸入與落點儀表板'!$C$11="不可採計",U606=0,TRUE)),IF('114成績輸入與落點儀表板'!$C$12="必須採計",V606&gt;0,IF('114成績輸入與落點儀表板'!$C$12="不可採計",V606=0,TRUE)),IF('114成績輸入與落點儀表板'!$C$13="必須採計",W606&gt;0,IF('114成績輸入與落點儀表板'!$C$13="不可採計",W606=0,TRUE)),IF('114成績輸入與落點儀表板'!$C$14="必須採計",X606&gt;0,IF('114成績輸入與落點儀表板'!$C$14="不可採計",X606=0,TRUE)),IF('114成績輸入與落點儀表板'!$C$15="必須採計",Y606&gt;0,IF('114成績輸入與落點儀表板'!$C$15="不可採計",Y606=0,TRUE)),IF('114成績輸入與落點儀表板'!$C$16="必須採計",Z606&gt;0,IF('114成績輸入與落點儀表板'!$C$16="不可採計",Z606=0,TRUE))),"✅ 符合","❌ 不符合")</f>
        <v>✅ 符合</v>
      </c>
      <c r="L606" s="15">
        <v>1</v>
      </c>
      <c r="M606" s="15">
        <v>2</v>
      </c>
      <c r="N606" s="15">
        <v>0</v>
      </c>
      <c r="O606" s="15">
        <v>0</v>
      </c>
      <c r="P606" s="15">
        <v>0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1</v>
      </c>
      <c r="X606" s="15">
        <v>0</v>
      </c>
      <c r="Y606" s="15">
        <v>0</v>
      </c>
      <c r="Z606" s="15">
        <v>0</v>
      </c>
    </row>
    <row r="607" spans="1:26" ht="15.75" customHeight="1" x14ac:dyDescent="0.3">
      <c r="A607" s="2" t="s">
        <v>1574</v>
      </c>
      <c r="B607" s="13" t="s">
        <v>1559</v>
      </c>
      <c r="C607" s="13" t="s">
        <v>754</v>
      </c>
      <c r="D607" s="12" t="s">
        <v>86</v>
      </c>
      <c r="E607" s="13" t="s">
        <v>1575</v>
      </c>
      <c r="F607" s="2">
        <v>31</v>
      </c>
      <c r="G607" s="15">
        <v>130.5</v>
      </c>
      <c r="H607" s="7">
        <f>L607*'114成績輸入與落點儀表板'!$B$2+M607*'114成績輸入與落點儀表板'!$B$3+N607*'114成績輸入與落點儀表板'!$B$4+O607*'114成績輸入與落點儀表板'!$B$5+P607*'114成績輸入與落點儀表板'!$B$6+Q607*'114成績輸入與落點儀表板'!$B$7+R607*'114成績輸入與落點儀表板'!$B$8+S607*'114成績輸入與落點儀表板'!$B$9+T607*'114成績輸入與落點儀表板'!$B$10+U607*'114成績輸入與落點儀表板'!$B$11+V607*'114成績輸入與落點儀表板'!$B$12+W607*'114成績輸入與落點儀表板'!$B$13+X607*'114成績輸入與落點儀表板'!$B$14+Y607*'114成績輸入與落點儀表板'!$B$15+Z607*'114成績輸入與落點儀表板'!$B$16</f>
        <v>0</v>
      </c>
      <c r="I607" s="8">
        <f t="shared" si="18"/>
        <v>-130.5</v>
      </c>
      <c r="J607" s="2" t="str">
        <f t="shared" si="19"/>
        <v>FAIL</v>
      </c>
      <c r="K607" s="17" t="str">
        <f>IF(AND(IF('114成績輸入與落點儀表板'!$C$2="必須採計",L607&gt;0,IF('114成績輸入與落點儀表板'!$C$2="不可採計",L607=0,TRUE)),IF('114成績輸入與落點儀表板'!$C$3="必須採計",M607&gt;0,IF('114成績輸入與落點儀表板'!$C$3="不可採計",M607=0,TRUE)),IF('114成績輸入與落點儀表板'!$C$4="必須採計",N607&gt;0,IF('114成績輸入與落點儀表板'!$C$4="不可採計",N607=0,TRUE)),IF('114成績輸入與落點儀表板'!$C$5="必須採計",O607&gt;0,IF('114成績輸入與落點儀表板'!$C$5="不可採計",O607=0,TRUE)),IF('114成績輸入與落點儀表板'!$C$6="必須採計",P607&gt;0,IF('114成績輸入與落點儀表板'!$C$6="不可採計",P607=0,TRUE)),IF('114成績輸入與落點儀表板'!$C$7="必須採計",Q607&gt;0,IF('114成績輸入與落點儀表板'!$C$7="不可採計",Q607=0,TRUE)),IF('114成績輸入與落點儀表板'!$C$8="必須採計",R607&gt;0,IF('114成績輸入與落點儀表板'!$C$8="不可採計",R607=0,TRUE)),IF('114成績輸入與落點儀表板'!$C$9="必須採計",S607&gt;0,IF('114成績輸入與落點儀表板'!$C$9="不可採計",S607=0,TRUE)),IF('114成績輸入與落點儀表板'!$C$10="必須採計",T607&gt;0,IF('114成績輸入與落點儀表板'!$C$10="不可採計",T607=0,TRUE)),IF('114成績輸入與落點儀表板'!$C$11="必須採計",U607&gt;0,IF('114成績輸入與落點儀表板'!$C$11="不可採計",U607=0,TRUE)),IF('114成績輸入與落點儀表板'!$C$12="必須採計",V607&gt;0,IF('114成績輸入與落點儀表板'!$C$12="不可採計",V607=0,TRUE)),IF('114成績輸入與落點儀表板'!$C$13="必須採計",W607&gt;0,IF('114成績輸入與落點儀表板'!$C$13="不可採計",W607=0,TRUE)),IF('114成績輸入與落點儀表板'!$C$14="必須採計",X607&gt;0,IF('114成績輸入與落點儀表板'!$C$14="不可採計",X607=0,TRUE)),IF('114成績輸入與落點儀表板'!$C$15="必須採計",Y607&gt;0,IF('114成績輸入與落點儀表板'!$C$15="不可採計",Y607=0,TRUE)),IF('114成績輸入與落點儀表板'!$C$16="必須採計",Z607&gt;0,IF('114成績輸入與落點儀表板'!$C$16="不可採計",Z607=0,TRUE))),"✅ 符合","❌ 不符合")</f>
        <v>✅ 符合</v>
      </c>
      <c r="L607" s="15">
        <v>2</v>
      </c>
      <c r="M607" s="15">
        <v>1.5</v>
      </c>
      <c r="N607" s="15">
        <v>2</v>
      </c>
      <c r="O607" s="15">
        <v>0</v>
      </c>
      <c r="P607" s="15">
        <v>0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</row>
    <row r="608" spans="1:26" ht="15.75" customHeight="1" x14ac:dyDescent="0.3">
      <c r="A608" s="2" t="s">
        <v>1576</v>
      </c>
      <c r="B608" s="13" t="s">
        <v>1559</v>
      </c>
      <c r="C608" s="13" t="s">
        <v>1577</v>
      </c>
      <c r="D608" s="12" t="s">
        <v>203</v>
      </c>
      <c r="E608" s="13" t="s">
        <v>1578</v>
      </c>
      <c r="F608" s="2">
        <v>31</v>
      </c>
      <c r="G608" s="15">
        <v>194.5</v>
      </c>
      <c r="H608" s="7">
        <f>L608*'114成績輸入與落點儀表板'!$B$2+M608*'114成績輸入與落點儀表板'!$B$3+N608*'114成績輸入與落點儀表板'!$B$4+O608*'114成績輸入與落點儀表板'!$B$5+P608*'114成績輸入與落點儀表板'!$B$6+Q608*'114成績輸入與落點儀表板'!$B$7+R608*'114成績輸入與落點儀表板'!$B$8+S608*'114成績輸入與落點儀表板'!$B$9+T608*'114成績輸入與落點儀表板'!$B$10+U608*'114成績輸入與落點儀表板'!$B$11+V608*'114成績輸入與落點儀表板'!$B$12+W608*'114成績輸入與落點儀表板'!$B$13+X608*'114成績輸入與落點儀表板'!$B$14+Y608*'114成績輸入與落點儀表板'!$B$15+Z608*'114成績輸入與落點儀表板'!$B$16</f>
        <v>0</v>
      </c>
      <c r="I608" s="8">
        <f t="shared" si="18"/>
        <v>-194.5</v>
      </c>
      <c r="J608" s="2" t="str">
        <f t="shared" si="19"/>
        <v>FAIL</v>
      </c>
      <c r="K608" s="17" t="str">
        <f>IF(AND(IF('114成績輸入與落點儀表板'!$C$2="必須採計",L608&gt;0,IF('114成績輸入與落點儀表板'!$C$2="不可採計",L608=0,TRUE)),IF('114成績輸入與落點儀表板'!$C$3="必須採計",M608&gt;0,IF('114成績輸入與落點儀表板'!$C$3="不可採計",M608=0,TRUE)),IF('114成績輸入與落點儀表板'!$C$4="必須採計",N608&gt;0,IF('114成績輸入與落點儀表板'!$C$4="不可採計",N608=0,TRUE)),IF('114成績輸入與落點儀表板'!$C$5="必須採計",O608&gt;0,IF('114成績輸入與落點儀表板'!$C$5="不可採計",O608=0,TRUE)),IF('114成績輸入與落點儀表板'!$C$6="必須採計",P608&gt;0,IF('114成績輸入與落點儀表板'!$C$6="不可採計",P608=0,TRUE)),IF('114成績輸入與落點儀表板'!$C$7="必須採計",Q608&gt;0,IF('114成績輸入與落點儀表板'!$C$7="不可採計",Q608=0,TRUE)),IF('114成績輸入與落點儀表板'!$C$8="必須採計",R608&gt;0,IF('114成績輸入與落點儀表板'!$C$8="不可採計",R608=0,TRUE)),IF('114成績輸入與落點儀表板'!$C$9="必須採計",S608&gt;0,IF('114成績輸入與落點儀表板'!$C$9="不可採計",S608=0,TRUE)),IF('114成績輸入與落點儀表板'!$C$10="必須採計",T608&gt;0,IF('114成績輸入與落點儀表板'!$C$10="不可採計",T608=0,TRUE)),IF('114成績輸入與落點儀表板'!$C$11="必須採計",U608&gt;0,IF('114成績輸入與落點儀表板'!$C$11="不可採計",U608=0,TRUE)),IF('114成績輸入與落點儀表板'!$C$12="必須採計",V608&gt;0,IF('114成績輸入與落點儀表板'!$C$12="不可採計",V608=0,TRUE)),IF('114成績輸入與落點儀表板'!$C$13="必須採計",W608&gt;0,IF('114成績輸入與落點儀表板'!$C$13="不可採計",W608=0,TRUE)),IF('114成績輸入與落點儀表板'!$C$14="必須採計",X608&gt;0,IF('114成績輸入與落點儀表板'!$C$14="不可採計",X608=0,TRUE)),IF('114成績輸入與落點儀表板'!$C$15="必須採計",Y608&gt;0,IF('114成績輸入與落點儀表板'!$C$15="不可採計",Y608=0,TRUE)),IF('114成績輸入與落點儀表板'!$C$16="必須採計",Z608&gt;0,IF('114成績輸入與落點儀表板'!$C$16="不可採計",Z608=0,TRUE))),"✅ 符合","❌ 不符合")</f>
        <v>✅ 符合</v>
      </c>
      <c r="L608" s="15">
        <v>1</v>
      </c>
      <c r="M608" s="15">
        <v>1</v>
      </c>
      <c r="N608" s="15">
        <v>0</v>
      </c>
      <c r="O608" s="15">
        <v>0</v>
      </c>
      <c r="P608" s="15">
        <v>1.5</v>
      </c>
      <c r="Q608" s="15">
        <v>0</v>
      </c>
      <c r="R608" s="15">
        <v>2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2</v>
      </c>
      <c r="Z608" s="15">
        <v>0</v>
      </c>
    </row>
    <row r="609" spans="1:26" ht="15.75" customHeight="1" x14ac:dyDescent="0.3">
      <c r="A609" s="2" t="s">
        <v>1579</v>
      </c>
      <c r="B609" s="13" t="s">
        <v>1559</v>
      </c>
      <c r="C609" s="13" t="s">
        <v>92</v>
      </c>
      <c r="D609" s="12" t="s">
        <v>86</v>
      </c>
      <c r="E609" s="13" t="s">
        <v>1580</v>
      </c>
      <c r="F609" s="2">
        <v>29</v>
      </c>
      <c r="G609" s="15">
        <v>172</v>
      </c>
      <c r="H609" s="7">
        <f>L609*'114成績輸入與落點儀表板'!$B$2+M609*'114成績輸入與落點儀表板'!$B$3+N609*'114成績輸入與落點儀表板'!$B$4+O609*'114成績輸入與落點儀表板'!$B$5+P609*'114成績輸入與落點儀表板'!$B$6+Q609*'114成績輸入與落點儀表板'!$B$7+R609*'114成績輸入與落點儀表板'!$B$8+S609*'114成績輸入與落點儀表板'!$B$9+T609*'114成績輸入與落點儀表板'!$B$10+U609*'114成績輸入與落點儀表板'!$B$11+V609*'114成績輸入與落點儀表板'!$B$12+W609*'114成績輸入與落點儀表板'!$B$13+X609*'114成績輸入與落點儀表板'!$B$14+Y609*'114成績輸入與落點儀表板'!$B$15+Z609*'114成績輸入與落點儀表板'!$B$16</f>
        <v>0</v>
      </c>
      <c r="I609" s="8">
        <f t="shared" si="18"/>
        <v>-172</v>
      </c>
      <c r="J609" s="2" t="str">
        <f t="shared" si="19"/>
        <v>FAIL</v>
      </c>
      <c r="K609" s="17" t="str">
        <f>IF(AND(IF('114成績輸入與落點儀表板'!$C$2="必須採計",L609&gt;0,IF('114成績輸入與落點儀表板'!$C$2="不可採計",L609=0,TRUE)),IF('114成績輸入與落點儀表板'!$C$3="必須採計",M609&gt;0,IF('114成績輸入與落點儀表板'!$C$3="不可採計",M609=0,TRUE)),IF('114成績輸入與落點儀表板'!$C$4="必須採計",N609&gt;0,IF('114成績輸入與落點儀表板'!$C$4="不可採計",N609=0,TRUE)),IF('114成績輸入與落點儀表板'!$C$5="必須採計",O609&gt;0,IF('114成績輸入與落點儀表板'!$C$5="不可採計",O609=0,TRUE)),IF('114成績輸入與落點儀表板'!$C$6="必須採計",P609&gt;0,IF('114成績輸入與落點儀表板'!$C$6="不可採計",P609=0,TRUE)),IF('114成績輸入與落點儀表板'!$C$7="必須採計",Q609&gt;0,IF('114成績輸入與落點儀表板'!$C$7="不可採計",Q609=0,TRUE)),IF('114成績輸入與落點儀表板'!$C$8="必須採計",R609&gt;0,IF('114成績輸入與落點儀表板'!$C$8="不可採計",R609=0,TRUE)),IF('114成績輸入與落點儀表板'!$C$9="必須採計",S609&gt;0,IF('114成績輸入與落點儀表板'!$C$9="不可採計",S609=0,TRUE)),IF('114成績輸入與落點儀表板'!$C$10="必須採計",T609&gt;0,IF('114成績輸入與落點儀表板'!$C$10="不可採計",T609=0,TRUE)),IF('114成績輸入與落點儀表板'!$C$11="必須採計",U609&gt;0,IF('114成績輸入與落點儀表板'!$C$11="不可採計",U609=0,TRUE)),IF('114成績輸入與落點儀表板'!$C$12="必須採計",V609&gt;0,IF('114成績輸入與落點儀表板'!$C$12="不可採計",V609=0,TRUE)),IF('114成績輸入與落點儀表板'!$C$13="必須採計",W609&gt;0,IF('114成績輸入與落點儀表板'!$C$13="不可採計",W609=0,TRUE)),IF('114成績輸入與落點儀表板'!$C$14="必須採計",X609&gt;0,IF('114成績輸入與落點儀表板'!$C$14="不可採計",X609=0,TRUE)),IF('114成績輸入與落點儀表板'!$C$15="必須採計",Y609&gt;0,IF('114成績輸入與落點儀表板'!$C$15="不可採計",Y609=0,TRUE)),IF('114成績輸入與落點儀表板'!$C$16="必須採計",Z609&gt;0,IF('114成績輸入與落點儀表板'!$C$16="不可採計",Z609=0,TRUE))),"✅ 符合","❌ 不符合")</f>
        <v>✅ 符合</v>
      </c>
      <c r="L609" s="15">
        <v>1.5</v>
      </c>
      <c r="M609" s="15">
        <v>0</v>
      </c>
      <c r="N609" s="15">
        <v>0</v>
      </c>
      <c r="O609" s="15">
        <v>0</v>
      </c>
      <c r="P609" s="15">
        <v>0</v>
      </c>
      <c r="Q609" s="15">
        <v>0</v>
      </c>
      <c r="R609" s="15">
        <v>0</v>
      </c>
      <c r="S609" s="15">
        <v>2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2</v>
      </c>
      <c r="Z609" s="15">
        <v>0</v>
      </c>
    </row>
    <row r="610" spans="1:26" ht="15.75" customHeight="1" x14ac:dyDescent="0.3">
      <c r="A610" s="2" t="s">
        <v>1581</v>
      </c>
      <c r="B610" s="13" t="s">
        <v>1559</v>
      </c>
      <c r="C610" s="13" t="s">
        <v>1582</v>
      </c>
      <c r="D610" s="12" t="s">
        <v>227</v>
      </c>
      <c r="E610" s="13" t="s">
        <v>1583</v>
      </c>
      <c r="F610" s="2">
        <v>11</v>
      </c>
      <c r="G610" s="15">
        <v>111</v>
      </c>
      <c r="H610" s="7">
        <f>L610*'114成績輸入與落點儀表板'!$B$2+M610*'114成績輸入與落點儀表板'!$B$3+N610*'114成績輸入與落點儀表板'!$B$4+O610*'114成績輸入與落點儀表板'!$B$5+P610*'114成績輸入與落點儀表板'!$B$6+Q610*'114成績輸入與落點儀表板'!$B$7+R610*'114成績輸入與落點儀表板'!$B$8+S610*'114成績輸入與落點儀表板'!$B$9+T610*'114成績輸入與落點儀表板'!$B$10+U610*'114成績輸入與落點儀表板'!$B$11+V610*'114成績輸入與落點儀表板'!$B$12+W610*'114成績輸入與落點儀表板'!$B$13+X610*'114成績輸入與落點儀表板'!$B$14+Y610*'114成績輸入與落點儀表板'!$B$15+Z610*'114成績輸入與落點儀表板'!$B$16</f>
        <v>0</v>
      </c>
      <c r="I610" s="8">
        <f t="shared" si="18"/>
        <v>-111</v>
      </c>
      <c r="J610" s="2" t="str">
        <f t="shared" si="19"/>
        <v>FAIL</v>
      </c>
      <c r="K610" s="17" t="str">
        <f>IF(AND(IF('114成績輸入與落點儀表板'!$C$2="必須採計",L610&gt;0,IF('114成績輸入與落點儀表板'!$C$2="不可採計",L610=0,TRUE)),IF('114成績輸入與落點儀表板'!$C$3="必須採計",M610&gt;0,IF('114成績輸入與落點儀表板'!$C$3="不可採計",M610=0,TRUE)),IF('114成績輸入與落點儀表板'!$C$4="必須採計",N610&gt;0,IF('114成績輸入與落點儀表板'!$C$4="不可採計",N610=0,TRUE)),IF('114成績輸入與落點儀表板'!$C$5="必須採計",O610&gt;0,IF('114成績輸入與落點儀表板'!$C$5="不可採計",O610=0,TRUE)),IF('114成績輸入與落點儀表板'!$C$6="必須採計",P610&gt;0,IF('114成績輸入與落點儀表板'!$C$6="不可採計",P610=0,TRUE)),IF('114成績輸入與落點儀表板'!$C$7="必須採計",Q610&gt;0,IF('114成績輸入與落點儀表板'!$C$7="不可採計",Q610=0,TRUE)),IF('114成績輸入與落點儀表板'!$C$8="必須採計",R610&gt;0,IF('114成績輸入與落點儀表板'!$C$8="不可採計",R610=0,TRUE)),IF('114成績輸入與落點儀表板'!$C$9="必須採計",S610&gt;0,IF('114成績輸入與落點儀表板'!$C$9="不可採計",S610=0,TRUE)),IF('114成績輸入與落點儀表板'!$C$10="必須採計",T610&gt;0,IF('114成績輸入與落點儀表板'!$C$10="不可採計",T610=0,TRUE)),IF('114成績輸入與落點儀表板'!$C$11="必須採計",U610&gt;0,IF('114成績輸入與落點儀表板'!$C$11="不可採計",U610=0,TRUE)),IF('114成績輸入與落點儀表板'!$C$12="必須採計",V610&gt;0,IF('114成績輸入與落點儀表板'!$C$12="不可採計",V610=0,TRUE)),IF('114成績輸入與落點儀表板'!$C$13="必須採計",W610&gt;0,IF('114成績輸入與落點儀表板'!$C$13="不可採計",W610=0,TRUE)),IF('114成績輸入與落點儀表板'!$C$14="必須採計",X610&gt;0,IF('114成績輸入與落點儀表板'!$C$14="不可採計",X610=0,TRUE)),IF('114成績輸入與落點儀表板'!$C$15="必須採計",Y610&gt;0,IF('114成績輸入與落點儀表板'!$C$15="不可採計",Y610=0,TRUE)),IF('114成績輸入與落點儀表板'!$C$16="必須採計",Z610&gt;0,IF('114成績輸入與落點儀表板'!$C$16="不可採計",Z610=0,TRUE))),"✅ 符合","❌ 不符合")</f>
        <v>✅ 符合</v>
      </c>
      <c r="L610" s="15">
        <v>1</v>
      </c>
      <c r="M610" s="15">
        <v>0</v>
      </c>
      <c r="N610" s="15">
        <v>0</v>
      </c>
      <c r="O610" s="15">
        <v>0</v>
      </c>
      <c r="P610" s="15">
        <v>0</v>
      </c>
      <c r="Q610" s="15">
        <v>0</v>
      </c>
      <c r="R610" s="15">
        <v>2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1.5</v>
      </c>
      <c r="Z610" s="15">
        <v>0</v>
      </c>
    </row>
    <row r="611" spans="1:26" customFormat="1" ht="15.75" customHeight="1" x14ac:dyDescent="0.3">
      <c r="A611" s="2" t="s">
        <v>1584</v>
      </c>
      <c r="B611" s="6" t="s">
        <v>1559</v>
      </c>
      <c r="C611" s="6" t="s">
        <v>1585</v>
      </c>
      <c r="D611" s="12" t="s">
        <v>227</v>
      </c>
      <c r="E611" s="13" t="s">
        <v>1586</v>
      </c>
      <c r="F611" s="2">
        <v>9</v>
      </c>
      <c r="G611" s="15">
        <v>109.5</v>
      </c>
      <c r="H611" s="7">
        <f>L611*'114成績輸入與落點儀表板'!$B$2+M611*'114成績輸入與落點儀表板'!$B$3+N611*'114成績輸入與落點儀表板'!$B$4+O611*'114成績輸入與落點儀表板'!$B$5+P611*'114成績輸入與落點儀表板'!$B$6+Q611*'114成績輸入與落點儀表板'!$B$7+R611*'114成績輸入與落點儀表板'!$B$8+S611*'114成績輸入與落點儀表板'!$B$9+T611*'114成績輸入與落點儀表板'!$B$10+U611*'114成績輸入與落點儀表板'!$B$11+V611*'114成績輸入與落點儀表板'!$B$12+W611*'114成績輸入與落點儀表板'!$B$13+X611*'114成績輸入與落點儀表板'!$B$14+Y611*'114成績輸入與落點儀表板'!$B$15+Z611*'114成績輸入與落點儀表板'!$B$16</f>
        <v>0</v>
      </c>
      <c r="I611" s="8">
        <f t="shared" si="18"/>
        <v>-109.5</v>
      </c>
      <c r="J611" s="2" t="str">
        <f t="shared" si="19"/>
        <v>FAIL</v>
      </c>
      <c r="K611" s="17" t="str">
        <f>IF(AND(IF('114成績輸入與落點儀表板'!$C$2="必須採計",L611&gt;0,IF('114成績輸入與落點儀表板'!$C$2="不可採計",L611=0,TRUE)),IF('114成績輸入與落點儀表板'!$C$3="必須採計",M611&gt;0,IF('114成績輸入與落點儀表板'!$C$3="不可採計",M611=0,TRUE)),IF('114成績輸入與落點儀表板'!$C$4="必須採計",N611&gt;0,IF('114成績輸入與落點儀表板'!$C$4="不可採計",N611=0,TRUE)),IF('114成績輸入與落點儀表板'!$C$5="必須採計",O611&gt;0,IF('114成績輸入與落點儀表板'!$C$5="不可採計",O611=0,TRUE)),IF('114成績輸入與落點儀表板'!$C$6="必須採計",P611&gt;0,IF('114成績輸入與落點儀表板'!$C$6="不可採計",P611=0,TRUE)),IF('114成績輸入與落點儀表板'!$C$7="必須採計",Q611&gt;0,IF('114成績輸入與落點儀表板'!$C$7="不可採計",Q611=0,TRUE)),IF('114成績輸入與落點儀表板'!$C$8="必須採計",R611&gt;0,IF('114成績輸入與落點儀表板'!$C$8="不可採計",R611=0,TRUE)),IF('114成績輸入與落點儀表板'!$C$9="必須採計",S611&gt;0,IF('114成績輸入與落點儀表板'!$C$9="不可採計",S611=0,TRUE)),IF('114成績輸入與落點儀表板'!$C$10="必須採計",T611&gt;0,IF('114成績輸入與落點儀表板'!$C$10="不可採計",T611=0,TRUE)),IF('114成績輸入與落點儀表板'!$C$11="必須採計",U611&gt;0,IF('114成績輸入與落點儀表板'!$C$11="不可採計",U611=0,TRUE)),IF('114成績輸入與落點儀表板'!$C$12="必須採計",V611&gt;0,IF('114成績輸入與落點儀表板'!$C$12="不可採計",V611=0,TRUE)),IF('114成績輸入與落點儀表板'!$C$13="必須採計",W611&gt;0,IF('114成績輸入與落點儀表板'!$C$13="不可採計",W611=0,TRUE)),IF('114成績輸入與落點儀表板'!$C$14="必須採計",X611&gt;0,IF('114成績輸入與落點儀表板'!$C$14="不可採計",X611=0,TRUE)),IF('114成績輸入與落點儀表板'!$C$15="必須採計",Y611&gt;0,IF('114成績輸入與落點儀表板'!$C$15="不可採計",Y611=0,TRUE)),IF('114成績輸入與落點儀表板'!$C$16="必須採計",Z611&gt;0,IF('114成績輸入與落點儀表板'!$C$16="不可採計",Z611=0,TRUE))),"✅ 符合","❌ 不符合")</f>
        <v>✅ 符合</v>
      </c>
      <c r="L611" s="15">
        <v>1</v>
      </c>
      <c r="M611" s="15">
        <v>0</v>
      </c>
      <c r="N611" s="15">
        <v>0</v>
      </c>
      <c r="O611" s="15">
        <v>0</v>
      </c>
      <c r="P611" s="15">
        <v>0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2</v>
      </c>
      <c r="W611" s="15">
        <v>0</v>
      </c>
      <c r="X611" s="15">
        <v>1.5</v>
      </c>
      <c r="Y611" s="15">
        <v>0</v>
      </c>
      <c r="Z611" s="15">
        <v>0</v>
      </c>
    </row>
    <row r="612" spans="1:26" ht="15.75" customHeight="1" x14ac:dyDescent="0.3">
      <c r="A612" s="2" t="s">
        <v>1587</v>
      </c>
      <c r="B612" s="13" t="s">
        <v>1559</v>
      </c>
      <c r="C612" s="13" t="s">
        <v>1588</v>
      </c>
      <c r="D612" s="12" t="s">
        <v>86</v>
      </c>
      <c r="E612" s="13" t="s">
        <v>1589</v>
      </c>
      <c r="F612" s="2">
        <v>26</v>
      </c>
      <c r="G612" s="15">
        <v>98.5</v>
      </c>
      <c r="H612" s="7">
        <f>L612*'114成績輸入與落點儀表板'!$B$2+M612*'114成績輸入與落點儀表板'!$B$3+N612*'114成績輸入與落點儀表板'!$B$4+O612*'114成績輸入與落點儀表板'!$B$5+P612*'114成績輸入與落點儀表板'!$B$6+Q612*'114成績輸入與落點儀表板'!$B$7+R612*'114成績輸入與落點儀表板'!$B$8+S612*'114成績輸入與落點儀表板'!$B$9+T612*'114成績輸入與落點儀表板'!$B$10+U612*'114成績輸入與落點儀表板'!$B$11+V612*'114成績輸入與落點儀表板'!$B$12+W612*'114成績輸入與落點儀表板'!$B$13+X612*'114成績輸入與落點儀表板'!$B$14+Y612*'114成績輸入與落點儀表板'!$B$15+Z612*'114成績輸入與落點儀表板'!$B$16</f>
        <v>0</v>
      </c>
      <c r="I612" s="8">
        <f t="shared" si="18"/>
        <v>-98.5</v>
      </c>
      <c r="J612" s="2" t="str">
        <f t="shared" si="19"/>
        <v>FAIL</v>
      </c>
      <c r="K612" s="17" t="str">
        <f>IF(AND(IF('114成績輸入與落點儀表板'!$C$2="必須採計",L612&gt;0,IF('114成績輸入與落點儀表板'!$C$2="不可採計",L612=0,TRUE)),IF('114成績輸入與落點儀表板'!$C$3="必須採計",M612&gt;0,IF('114成績輸入與落點儀表板'!$C$3="不可採計",M612=0,TRUE)),IF('114成績輸入與落點儀表板'!$C$4="必須採計",N612&gt;0,IF('114成績輸入與落點儀表板'!$C$4="不可採計",N612=0,TRUE)),IF('114成績輸入與落點儀表板'!$C$5="必須採計",O612&gt;0,IF('114成績輸入與落點儀表板'!$C$5="不可採計",O612=0,TRUE)),IF('114成績輸入與落點儀表板'!$C$6="必須採計",P612&gt;0,IF('114成績輸入與落點儀表板'!$C$6="不可採計",P612=0,TRUE)),IF('114成績輸入與落點儀表板'!$C$7="必須採計",Q612&gt;0,IF('114成績輸入與落點儀表板'!$C$7="不可採計",Q612=0,TRUE)),IF('114成績輸入與落點儀表板'!$C$8="必須採計",R612&gt;0,IF('114成績輸入與落點儀表板'!$C$8="不可採計",R612=0,TRUE)),IF('114成績輸入與落點儀表板'!$C$9="必須採計",S612&gt;0,IF('114成績輸入與落點儀表板'!$C$9="不可採計",S612=0,TRUE)),IF('114成績輸入與落點儀表板'!$C$10="必須採計",T612&gt;0,IF('114成績輸入與落點儀表板'!$C$10="不可採計",T612=0,TRUE)),IF('114成績輸入與落點儀表板'!$C$11="必須採計",U612&gt;0,IF('114成績輸入與落點儀表板'!$C$11="不可採計",U612=0,TRUE)),IF('114成績輸入與落點儀表板'!$C$12="必須採計",V612&gt;0,IF('114成績輸入與落點儀表板'!$C$12="不可採計",V612=0,TRUE)),IF('114成績輸入與落點儀表板'!$C$13="必須採計",W612&gt;0,IF('114成績輸入與落點儀表板'!$C$13="不可採計",W612=0,TRUE)),IF('114成績輸入與落點儀表板'!$C$14="必須採計",X612&gt;0,IF('114成績輸入與落點儀表板'!$C$14="不可採計",X612=0,TRUE)),IF('114成績輸入與落點儀表板'!$C$15="必須採計",Y612&gt;0,IF('114成績輸入與落點儀表板'!$C$15="不可採計",Y612=0,TRUE)),IF('114成績輸入與落點儀表板'!$C$16="必須採計",Z612&gt;0,IF('114成績輸入與落點儀表板'!$C$16="不可採計",Z612=0,TRUE))),"✅ 符合","❌ 不符合")</f>
        <v>✅ 符合</v>
      </c>
      <c r="L612" s="15">
        <v>1</v>
      </c>
      <c r="M612" s="15">
        <v>0</v>
      </c>
      <c r="N612" s="15">
        <v>0</v>
      </c>
      <c r="O612" s="15">
        <v>0</v>
      </c>
      <c r="P612" s="15">
        <v>0</v>
      </c>
      <c r="Q612" s="15">
        <v>0</v>
      </c>
      <c r="R612" s="15">
        <v>1.5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1.5</v>
      </c>
      <c r="Z612" s="15">
        <v>0</v>
      </c>
    </row>
    <row r="613" spans="1:26" ht="15.75" customHeight="1" x14ac:dyDescent="0.3">
      <c r="A613" s="2" t="s">
        <v>1590</v>
      </c>
      <c r="B613" s="13" t="s">
        <v>1559</v>
      </c>
      <c r="C613" s="13" t="s">
        <v>255</v>
      </c>
      <c r="D613" s="12" t="s">
        <v>86</v>
      </c>
      <c r="E613" s="13" t="s">
        <v>974</v>
      </c>
      <c r="F613" s="2">
        <v>12</v>
      </c>
      <c r="G613" s="15">
        <v>117</v>
      </c>
      <c r="H613" s="7">
        <f>L613*'114成績輸入與落點儀表板'!$B$2+M613*'114成績輸入與落點儀表板'!$B$3+N613*'114成績輸入與落點儀表板'!$B$4+O613*'114成績輸入與落點儀表板'!$B$5+P613*'114成績輸入與落點儀表板'!$B$6+Q613*'114成績輸入與落點儀表板'!$B$7+R613*'114成績輸入與落點儀表板'!$B$8+S613*'114成績輸入與落點儀表板'!$B$9+T613*'114成績輸入與落點儀表板'!$B$10+U613*'114成績輸入與落點儀表板'!$B$11+V613*'114成績輸入與落點儀表板'!$B$12+W613*'114成績輸入與落點儀表板'!$B$13+X613*'114成績輸入與落點儀表板'!$B$14+Y613*'114成績輸入與落點儀表板'!$B$15+Z613*'114成績輸入與落點儀表板'!$B$16</f>
        <v>0</v>
      </c>
      <c r="I613" s="8">
        <f t="shared" si="18"/>
        <v>-117</v>
      </c>
      <c r="J613" s="2" t="str">
        <f t="shared" si="19"/>
        <v>FAIL</v>
      </c>
      <c r="K613" s="17" t="str">
        <f>IF(AND(IF('114成績輸入與落點儀表板'!$C$2="必須採計",L613&gt;0,IF('114成績輸入與落點儀表板'!$C$2="不可採計",L613=0,TRUE)),IF('114成績輸入與落點儀表板'!$C$3="必須採計",M613&gt;0,IF('114成績輸入與落點儀表板'!$C$3="不可採計",M613=0,TRUE)),IF('114成績輸入與落點儀表板'!$C$4="必須採計",N613&gt;0,IF('114成績輸入與落點儀表板'!$C$4="不可採計",N613=0,TRUE)),IF('114成績輸入與落點儀表板'!$C$5="必須採計",O613&gt;0,IF('114成績輸入與落點儀表板'!$C$5="不可採計",O613=0,TRUE)),IF('114成績輸入與落點儀表板'!$C$6="必須採計",P613&gt;0,IF('114成績輸入與落點儀表板'!$C$6="不可採計",P613=0,TRUE)),IF('114成績輸入與落點儀表板'!$C$7="必須採計",Q613&gt;0,IF('114成績輸入與落點儀表板'!$C$7="不可採計",Q613=0,TRUE)),IF('114成績輸入與落點儀表板'!$C$8="必須採計",R613&gt;0,IF('114成績輸入與落點儀表板'!$C$8="不可採計",R613=0,TRUE)),IF('114成績輸入與落點儀表板'!$C$9="必須採計",S613&gt;0,IF('114成績輸入與落點儀表板'!$C$9="不可採計",S613=0,TRUE)),IF('114成績輸入與落點儀表板'!$C$10="必須採計",T613&gt;0,IF('114成績輸入與落點儀表板'!$C$10="不可採計",T613=0,TRUE)),IF('114成績輸入與落點儀表板'!$C$11="必須採計",U613&gt;0,IF('114成績輸入與落點儀表板'!$C$11="不可採計",U613=0,TRUE)),IF('114成績輸入與落點儀表板'!$C$12="必須採計",V613&gt;0,IF('114成績輸入與落點儀表板'!$C$12="不可採計",V613=0,TRUE)),IF('114成績輸入與落點儀表板'!$C$13="必須採計",W613&gt;0,IF('114成績輸入與落點儀表板'!$C$13="不可採計",W613=0,TRUE)),IF('114成績輸入與落點儀表板'!$C$14="必須採計",X613&gt;0,IF('114成績輸入與落點儀表板'!$C$14="不可採計",X613=0,TRUE)),IF('114成績輸入與落點儀表板'!$C$15="必須採計",Y613&gt;0,IF('114成績輸入與落點儀表板'!$C$15="不可採計",Y613=0,TRUE)),IF('114成績輸入與落點儀表板'!$C$16="必須採計",Z613&gt;0,IF('114成績輸入與落點儀表板'!$C$16="不可採計",Z613=0,TRUE))),"✅ 符合","❌ 不符合")</f>
        <v>✅ 符合</v>
      </c>
      <c r="L613" s="15">
        <v>1</v>
      </c>
      <c r="M613" s="15">
        <v>1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15">
        <v>2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</row>
    <row r="614" spans="1:26" customFormat="1" ht="15.75" customHeight="1" x14ac:dyDescent="0.3">
      <c r="A614" s="2" t="s">
        <v>1591</v>
      </c>
      <c r="B614" s="6" t="s">
        <v>1559</v>
      </c>
      <c r="C614" s="6" t="s">
        <v>400</v>
      </c>
      <c r="D614" s="12" t="s">
        <v>113</v>
      </c>
      <c r="E614" s="13" t="s">
        <v>1592</v>
      </c>
      <c r="F614" s="2">
        <v>65</v>
      </c>
      <c r="G614" s="15">
        <v>132</v>
      </c>
      <c r="H614" s="7">
        <f>L614*'114成績輸入與落點儀表板'!$B$2+M614*'114成績輸入與落點儀表板'!$B$3+N614*'114成績輸入與落點儀表板'!$B$4+O614*'114成績輸入與落點儀表板'!$B$5+P614*'114成績輸入與落點儀表板'!$B$6+Q614*'114成績輸入與落點儀表板'!$B$7+R614*'114成績輸入與落點儀表板'!$B$8+S614*'114成績輸入與落點儀表板'!$B$9+T614*'114成績輸入與落點儀表板'!$B$10+U614*'114成績輸入與落點儀表板'!$B$11+V614*'114成績輸入與落點儀表板'!$B$12+W614*'114成績輸入與落點儀表板'!$B$13+X614*'114成績輸入與落點儀表板'!$B$14+Y614*'114成績輸入與落點儀表板'!$B$15+Z614*'114成績輸入與落點儀表板'!$B$16</f>
        <v>0</v>
      </c>
      <c r="I614" s="8">
        <f t="shared" si="18"/>
        <v>-132</v>
      </c>
      <c r="J614" s="2" t="str">
        <f t="shared" si="19"/>
        <v>FAIL</v>
      </c>
      <c r="K614" s="17" t="str">
        <f>IF(AND(IF('114成績輸入與落點儀表板'!$C$2="必須採計",L614&gt;0,IF('114成績輸入與落點儀表板'!$C$2="不可採計",L614=0,TRUE)),IF('114成績輸入與落點儀表板'!$C$3="必須採計",M614&gt;0,IF('114成績輸入與落點儀表板'!$C$3="不可採計",M614=0,TRUE)),IF('114成績輸入與落點儀表板'!$C$4="必須採計",N614&gt;0,IF('114成績輸入與落點儀表板'!$C$4="不可採計",N614=0,TRUE)),IF('114成績輸入與落點儀表板'!$C$5="必須採計",O614&gt;0,IF('114成績輸入與落點儀表板'!$C$5="不可採計",O614=0,TRUE)),IF('114成績輸入與落點儀表板'!$C$6="必須採計",P614&gt;0,IF('114成績輸入與落點儀表板'!$C$6="不可採計",P614=0,TRUE)),IF('114成績輸入與落點儀表板'!$C$7="必須採計",Q614&gt;0,IF('114成績輸入與落點儀表板'!$C$7="不可採計",Q614=0,TRUE)),IF('114成績輸入與落點儀表板'!$C$8="必須採計",R614&gt;0,IF('114成績輸入與落點儀表板'!$C$8="不可採計",R614=0,TRUE)),IF('114成績輸入與落點儀表板'!$C$9="必須採計",S614&gt;0,IF('114成績輸入與落點儀表板'!$C$9="不可採計",S614=0,TRUE)),IF('114成績輸入與落點儀表板'!$C$10="必須採計",T614&gt;0,IF('114成績輸入與落點儀表板'!$C$10="不可採計",T614=0,TRUE)),IF('114成績輸入與落點儀表板'!$C$11="必須採計",U614&gt;0,IF('114成績輸入與落點儀表板'!$C$11="不可採計",U614=0,TRUE)),IF('114成績輸入與落點儀表板'!$C$12="必須採計",V614&gt;0,IF('114成績輸入與落點儀表板'!$C$12="不可採計",V614=0,TRUE)),IF('114成績輸入與落點儀表板'!$C$13="必須採計",W614&gt;0,IF('114成績輸入與落點儀表板'!$C$13="不可採計",W614=0,TRUE)),IF('114成績輸入與落點儀表板'!$C$14="必須採計",X614&gt;0,IF('114成績輸入與落點儀表板'!$C$14="不可採計",X614=0,TRUE)),IF('114成績輸入與落點儀表板'!$C$15="必須採計",Y614&gt;0,IF('114成績輸入與落點儀表板'!$C$15="不可採計",Y614=0,TRUE)),IF('114成績輸入與落點儀表板'!$C$16="必須採計",Z614&gt;0,IF('114成績輸入與落點儀表板'!$C$16="不可採計",Z614=0,TRUE))),"✅ 符合","❌ 不符合")</f>
        <v>✅ 符合</v>
      </c>
      <c r="L614" s="15">
        <v>1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15">
        <v>0</v>
      </c>
      <c r="U614" s="15">
        <v>1</v>
      </c>
      <c r="V614" s="15">
        <v>0</v>
      </c>
      <c r="W614" s="15">
        <v>2</v>
      </c>
      <c r="X614" s="15">
        <v>0</v>
      </c>
      <c r="Y614" s="15">
        <v>0</v>
      </c>
      <c r="Z614" s="15">
        <v>0</v>
      </c>
    </row>
    <row r="615" spans="1:26" customFormat="1" ht="15.75" customHeight="1" x14ac:dyDescent="0.3">
      <c r="A615" s="2" t="s">
        <v>1593</v>
      </c>
      <c r="B615" s="6" t="s">
        <v>1559</v>
      </c>
      <c r="C615" s="6" t="s">
        <v>560</v>
      </c>
      <c r="D615" s="12" t="s">
        <v>113</v>
      </c>
      <c r="E615" s="13" t="s">
        <v>1594</v>
      </c>
      <c r="F615" s="2">
        <v>26</v>
      </c>
      <c r="G615" s="15">
        <v>100.5</v>
      </c>
      <c r="H615" s="7">
        <f>L615*'114成績輸入與落點儀表板'!$B$2+M615*'114成績輸入與落點儀表板'!$B$3+N615*'114成績輸入與落點儀表板'!$B$4+O615*'114成績輸入與落點儀表板'!$B$5+P615*'114成績輸入與落點儀表板'!$B$6+Q615*'114成績輸入與落點儀表板'!$B$7+R615*'114成績輸入與落點儀表板'!$B$8+S615*'114成績輸入與落點儀表板'!$B$9+T615*'114成績輸入與落點儀表板'!$B$10+U615*'114成績輸入與落點儀表板'!$B$11+V615*'114成績輸入與落點儀表板'!$B$12+W615*'114成績輸入與落點儀表板'!$B$13+X615*'114成績輸入與落點儀表板'!$B$14+Y615*'114成績輸入與落點儀表板'!$B$15+Z615*'114成績輸入與落點儀表板'!$B$16</f>
        <v>0</v>
      </c>
      <c r="I615" s="8">
        <f t="shared" si="18"/>
        <v>-100.5</v>
      </c>
      <c r="J615" s="2" t="str">
        <f t="shared" si="19"/>
        <v>FAIL</v>
      </c>
      <c r="K615" s="17" t="str">
        <f>IF(AND(IF('114成績輸入與落點儀表板'!$C$2="必須採計",L615&gt;0,IF('114成績輸入與落點儀表板'!$C$2="不可採計",L615=0,TRUE)),IF('114成績輸入與落點儀表板'!$C$3="必須採計",M615&gt;0,IF('114成績輸入與落點儀表板'!$C$3="不可採計",M615=0,TRUE)),IF('114成績輸入與落點儀表板'!$C$4="必須採計",N615&gt;0,IF('114成績輸入與落點儀表板'!$C$4="不可採計",N615=0,TRUE)),IF('114成績輸入與落點儀表板'!$C$5="必須採計",O615&gt;0,IF('114成績輸入與落點儀表板'!$C$5="不可採計",O615=0,TRUE)),IF('114成績輸入與落點儀表板'!$C$6="必須採計",P615&gt;0,IF('114成績輸入與落點儀表板'!$C$6="不可採計",P615=0,TRUE)),IF('114成績輸入與落點儀表板'!$C$7="必須採計",Q615&gt;0,IF('114成績輸入與落點儀表板'!$C$7="不可採計",Q615=0,TRUE)),IF('114成績輸入與落點儀表板'!$C$8="必須採計",R615&gt;0,IF('114成績輸入與落點儀表板'!$C$8="不可採計",R615=0,TRUE)),IF('114成績輸入與落點儀表板'!$C$9="必須採計",S615&gt;0,IF('114成績輸入與落點儀表板'!$C$9="不可採計",S615=0,TRUE)),IF('114成績輸入與落點儀表板'!$C$10="必須採計",T615&gt;0,IF('114成績輸入與落點儀表板'!$C$10="不可採計",T615=0,TRUE)),IF('114成績輸入與落點儀表板'!$C$11="必須採計",U615&gt;0,IF('114成績輸入與落點儀表板'!$C$11="不可採計",U615=0,TRUE)),IF('114成績輸入與落點儀表板'!$C$12="必須採計",V615&gt;0,IF('114成績輸入與落點儀表板'!$C$12="不可採計",V615=0,TRUE)),IF('114成績輸入與落點儀表板'!$C$13="必須採計",W615&gt;0,IF('114成績輸入與落點儀表板'!$C$13="不可採計",W615=0,TRUE)),IF('114成績輸入與落點儀表板'!$C$14="必須採計",X615&gt;0,IF('114成績輸入與落點儀表板'!$C$14="不可採計",X615=0,TRUE)),IF('114成績輸入與落點儀表板'!$C$15="必須採計",Y615&gt;0,IF('114成績輸入與落點儀表板'!$C$15="不可採計",Y615=0,TRUE)),IF('114成績輸入與落點儀表板'!$C$16="必須採計",Z615&gt;0,IF('114成績輸入與落點儀表板'!$C$16="不可採計",Z615=0,TRUE))),"✅ 符合","❌ 不符合")</f>
        <v>✅ 符合</v>
      </c>
      <c r="L615" s="15">
        <v>1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2</v>
      </c>
      <c r="X615" s="15">
        <v>1.5</v>
      </c>
      <c r="Y615" s="15">
        <v>0</v>
      </c>
      <c r="Z615" s="15">
        <v>0</v>
      </c>
    </row>
    <row r="616" spans="1:26" customFormat="1" ht="15.75" customHeight="1" x14ac:dyDescent="0.3">
      <c r="A616" s="2" t="s">
        <v>1595</v>
      </c>
      <c r="B616" s="6" t="s">
        <v>1559</v>
      </c>
      <c r="C616" s="6" t="s">
        <v>563</v>
      </c>
      <c r="D616" s="12" t="s">
        <v>121</v>
      </c>
      <c r="E616" s="13" t="s">
        <v>1596</v>
      </c>
      <c r="F616" s="2">
        <v>23</v>
      </c>
      <c r="G616" s="15">
        <v>97</v>
      </c>
      <c r="H616" s="7">
        <f>L616*'114成績輸入與落點儀表板'!$B$2+M616*'114成績輸入與落點儀表板'!$B$3+N616*'114成績輸入與落點儀表板'!$B$4+O616*'114成績輸入與落點儀表板'!$B$5+P616*'114成績輸入與落點儀表板'!$B$6+Q616*'114成績輸入與落點儀表板'!$B$7+R616*'114成績輸入與落點儀表板'!$B$8+S616*'114成績輸入與落點儀表板'!$B$9+T616*'114成績輸入與落點儀表板'!$B$10+U616*'114成績輸入與落點儀表板'!$B$11+V616*'114成績輸入與落點儀表板'!$B$12+W616*'114成績輸入與落點儀表板'!$B$13+X616*'114成績輸入與落點儀表板'!$B$14+Y616*'114成績輸入與落點儀表板'!$B$15+Z616*'114成績輸入與落點儀表板'!$B$16</f>
        <v>0</v>
      </c>
      <c r="I616" s="8">
        <f t="shared" si="18"/>
        <v>-97</v>
      </c>
      <c r="J616" s="2" t="str">
        <f t="shared" si="19"/>
        <v>FAIL</v>
      </c>
      <c r="K616" s="17" t="str">
        <f>IF(AND(IF('114成績輸入與落點儀表板'!$C$2="必須採計",L616&gt;0,IF('114成績輸入與落點儀表板'!$C$2="不可採計",L616=0,TRUE)),IF('114成績輸入與落點儀表板'!$C$3="必須採計",M616&gt;0,IF('114成績輸入與落點儀表板'!$C$3="不可採計",M616=0,TRUE)),IF('114成績輸入與落點儀表板'!$C$4="必須採計",N616&gt;0,IF('114成績輸入與落點儀表板'!$C$4="不可採計",N616=0,TRUE)),IF('114成績輸入與落點儀表板'!$C$5="必須採計",O616&gt;0,IF('114成績輸入與落點儀表板'!$C$5="不可採計",O616=0,TRUE)),IF('114成績輸入與落點儀表板'!$C$6="必須採計",P616&gt;0,IF('114成績輸入與落點儀表板'!$C$6="不可採計",P616=0,TRUE)),IF('114成績輸入與落點儀表板'!$C$7="必須採計",Q616&gt;0,IF('114成績輸入與落點儀表板'!$C$7="不可採計",Q616=0,TRUE)),IF('114成績輸入與落點儀表板'!$C$8="必須採計",R616&gt;0,IF('114成績輸入與落點儀表板'!$C$8="不可採計",R616=0,TRUE)),IF('114成績輸入與落點儀表板'!$C$9="必須採計",S616&gt;0,IF('114成績輸入與落點儀表板'!$C$9="不可採計",S616=0,TRUE)),IF('114成績輸入與落點儀表板'!$C$10="必須採計",T616&gt;0,IF('114成績輸入與落點儀表板'!$C$10="不可採計",T616=0,TRUE)),IF('114成績輸入與落點儀表板'!$C$11="必須採計",U616&gt;0,IF('114成績輸入與落點儀表板'!$C$11="不可採計",U616=0,TRUE)),IF('114成績輸入與落點儀表板'!$C$12="必須採計",V616&gt;0,IF('114成績輸入與落點儀表板'!$C$12="不可採計",V616=0,TRUE)),IF('114成績輸入與落點儀表板'!$C$13="必須採計",W616&gt;0,IF('114成績輸入與落點儀表板'!$C$13="不可採計",W616=0,TRUE)),IF('114成績輸入與落點儀表板'!$C$14="必須採計",X616&gt;0,IF('114成績輸入與落點儀表板'!$C$14="不可採計",X616=0,TRUE)),IF('114成績輸入與落點儀表板'!$C$15="必須採計",Y616&gt;0,IF('114成績輸入與落點儀表板'!$C$15="不可採計",Y616=0,TRUE)),IF('114成績輸入與落點儀表板'!$C$16="必須採計",Z616&gt;0,IF('114成績輸入與落點儀表板'!$C$16="不可採計",Z616=0,TRUE))),"✅ 符合","❌ 不符合")</f>
        <v>✅ 符合</v>
      </c>
      <c r="L616" s="15">
        <v>1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2</v>
      </c>
      <c r="X616" s="15">
        <v>1</v>
      </c>
      <c r="Y616" s="15">
        <v>0</v>
      </c>
      <c r="Z616" s="15">
        <v>0</v>
      </c>
    </row>
    <row r="617" spans="1:26" customFormat="1" ht="15.75" customHeight="1" x14ac:dyDescent="0.3">
      <c r="A617" s="2" t="s">
        <v>1597</v>
      </c>
      <c r="B617" s="6" t="s">
        <v>1559</v>
      </c>
      <c r="C617" s="6" t="s">
        <v>1598</v>
      </c>
      <c r="D617" s="12" t="s">
        <v>227</v>
      </c>
      <c r="E617" s="13" t="s">
        <v>1599</v>
      </c>
      <c r="F617" s="2">
        <v>4</v>
      </c>
      <c r="G617" s="15">
        <v>73.5</v>
      </c>
      <c r="H617" s="7">
        <f>L617*'114成績輸入與落點儀表板'!$B$2+M617*'114成績輸入與落點儀表板'!$B$3+N617*'114成績輸入與落點儀表板'!$B$4+O617*'114成績輸入與落點儀表板'!$B$5+P617*'114成績輸入與落點儀表板'!$B$6+Q617*'114成績輸入與落點儀表板'!$B$7+R617*'114成績輸入與落點儀表板'!$B$8+S617*'114成績輸入與落點儀表板'!$B$9+T617*'114成績輸入與落點儀表板'!$B$10+U617*'114成績輸入與落點儀表板'!$B$11+V617*'114成績輸入與落點儀表板'!$B$12+W617*'114成績輸入與落點儀表板'!$B$13+X617*'114成績輸入與落點儀表板'!$B$14+Y617*'114成績輸入與落點儀表板'!$B$15+Z617*'114成績輸入與落點儀表板'!$B$16</f>
        <v>0</v>
      </c>
      <c r="I617" s="8">
        <f t="shared" si="18"/>
        <v>-73.5</v>
      </c>
      <c r="J617" s="2" t="str">
        <f t="shared" si="19"/>
        <v>FAIL</v>
      </c>
      <c r="K617" s="17" t="str">
        <f>IF(AND(IF('114成績輸入與落點儀表板'!$C$2="必須採計",L617&gt;0,IF('114成績輸入與落點儀表板'!$C$2="不可採計",L617=0,TRUE)),IF('114成績輸入與落點儀表板'!$C$3="必須採計",M617&gt;0,IF('114成績輸入與落點儀表板'!$C$3="不可採計",M617=0,TRUE)),IF('114成績輸入與落點儀表板'!$C$4="必須採計",N617&gt;0,IF('114成績輸入與落點儀表板'!$C$4="不可採計",N617=0,TRUE)),IF('114成績輸入與落點儀表板'!$C$5="必須採計",O617&gt;0,IF('114成績輸入與落點儀表板'!$C$5="不可採計",O617=0,TRUE)),IF('114成績輸入與落點儀表板'!$C$6="必須採計",P617&gt;0,IF('114成績輸入與落點儀表板'!$C$6="不可採計",P617=0,TRUE)),IF('114成績輸入與落點儀表板'!$C$7="必須採計",Q617&gt;0,IF('114成績輸入與落點儀表板'!$C$7="不可採計",Q617=0,TRUE)),IF('114成績輸入與落點儀表板'!$C$8="必須採計",R617&gt;0,IF('114成績輸入與落點儀表板'!$C$8="不可採計",R617=0,TRUE)),IF('114成績輸入與落點儀表板'!$C$9="必須採計",S617&gt;0,IF('114成績輸入與落點儀表板'!$C$9="不可採計",S617=0,TRUE)),IF('114成績輸入與落點儀表板'!$C$10="必須採計",T617&gt;0,IF('114成績輸入與落點儀表板'!$C$10="不可採計",T617=0,TRUE)),IF('114成績輸入與落點儀表板'!$C$11="必須採計",U617&gt;0,IF('114成績輸入與落點儀表板'!$C$11="不可採計",U617=0,TRUE)),IF('114成績輸入與落點儀表板'!$C$12="必須採計",V617&gt;0,IF('114成績輸入與落點儀表板'!$C$12="不可採計",V617=0,TRUE)),IF('114成績輸入與落點儀表板'!$C$13="必須採計",W617&gt;0,IF('114成績輸入與落點儀表板'!$C$13="不可採計",W617=0,TRUE)),IF('114成績輸入與落點儀表板'!$C$14="必須採計",X617&gt;0,IF('114成績輸入與落點儀表板'!$C$14="不可採計",X617=0,TRUE)),IF('114成績輸入與落點儀表板'!$C$15="必須採計",Y617&gt;0,IF('114成績輸入與落點儀表板'!$C$15="不可採計",Y617=0,TRUE)),IF('114成績輸入與落點儀表板'!$C$16="必須採計",Z617&gt;0,IF('114成績輸入與落點儀表板'!$C$16="不可採計",Z617=0,TRUE))),"✅ 符合","❌ 不符合")</f>
        <v>✅ 符合</v>
      </c>
      <c r="L617" s="15">
        <v>1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1.5</v>
      </c>
      <c r="X617" s="15">
        <v>1</v>
      </c>
      <c r="Y617" s="15">
        <v>0</v>
      </c>
      <c r="Z617" s="15">
        <v>0</v>
      </c>
    </row>
    <row r="618" spans="1:26" customFormat="1" ht="15.75" customHeight="1" x14ac:dyDescent="0.3">
      <c r="A618" s="2" t="s">
        <v>1600</v>
      </c>
      <c r="B618" s="6" t="s">
        <v>1559</v>
      </c>
      <c r="C618" s="6" t="s">
        <v>1601</v>
      </c>
      <c r="D618" s="12" t="s">
        <v>99</v>
      </c>
      <c r="E618" s="13" t="s">
        <v>1602</v>
      </c>
      <c r="F618" s="2">
        <v>23</v>
      </c>
      <c r="G618" s="15">
        <v>137.5</v>
      </c>
      <c r="H618" s="7">
        <f>L618*'114成績輸入與落點儀表板'!$B$2+M618*'114成績輸入與落點儀表板'!$B$3+N618*'114成績輸入與落點儀表板'!$B$4+O618*'114成績輸入與落點儀表板'!$B$5+P618*'114成績輸入與落點儀表板'!$B$6+Q618*'114成績輸入與落點儀表板'!$B$7+R618*'114成績輸入與落點儀表板'!$B$8+S618*'114成績輸入與落點儀表板'!$B$9+T618*'114成績輸入與落點儀表板'!$B$10+U618*'114成績輸入與落點儀表板'!$B$11+V618*'114成績輸入與落點儀表板'!$B$12+W618*'114成績輸入與落點儀表板'!$B$13+X618*'114成績輸入與落點儀表板'!$B$14+Y618*'114成績輸入與落點儀表板'!$B$15+Z618*'114成績輸入與落點儀表板'!$B$16</f>
        <v>0</v>
      </c>
      <c r="I618" s="8">
        <f t="shared" si="18"/>
        <v>-137.5</v>
      </c>
      <c r="J618" s="2" t="str">
        <f t="shared" si="19"/>
        <v>FAIL</v>
      </c>
      <c r="K618" s="17" t="str">
        <f>IF(AND(IF('114成績輸入與落點儀表板'!$C$2="必須採計",L618&gt;0,IF('114成績輸入與落點儀表板'!$C$2="不可採計",L618=0,TRUE)),IF('114成績輸入與落點儀表板'!$C$3="必須採計",M618&gt;0,IF('114成績輸入與落點儀表板'!$C$3="不可採計",M618=0,TRUE)),IF('114成績輸入與落點儀表板'!$C$4="必須採計",N618&gt;0,IF('114成績輸入與落點儀表板'!$C$4="不可採計",N618=0,TRUE)),IF('114成績輸入與落點儀表板'!$C$5="必須採計",O618&gt;0,IF('114成績輸入與落點儀表板'!$C$5="不可採計",O618=0,TRUE)),IF('114成績輸入與落點儀表板'!$C$6="必須採計",P618&gt;0,IF('114成績輸入與落點儀表板'!$C$6="不可採計",P618=0,TRUE)),IF('114成績輸入與落點儀表板'!$C$7="必須採計",Q618&gt;0,IF('114成績輸入與落點儀表板'!$C$7="不可採計",Q618=0,TRUE)),IF('114成績輸入與落點儀表板'!$C$8="必須採計",R618&gt;0,IF('114成績輸入與落點儀表板'!$C$8="不可採計",R618=0,TRUE)),IF('114成績輸入與落點儀表板'!$C$9="必須採計",S618&gt;0,IF('114成績輸入與落點儀表板'!$C$9="不可採計",S618=0,TRUE)),IF('114成績輸入與落點儀表板'!$C$10="必須採計",T618&gt;0,IF('114成績輸入與落點儀表板'!$C$10="不可採計",T618=0,TRUE)),IF('114成績輸入與落點儀表板'!$C$11="必須採計",U618&gt;0,IF('114成績輸入與落點儀表板'!$C$11="不可採計",U618=0,TRUE)),IF('114成績輸入與落點儀表板'!$C$12="必須採計",V618&gt;0,IF('114成績輸入與落點儀表板'!$C$12="不可採計",V618=0,TRUE)),IF('114成績輸入與落點儀表板'!$C$13="必須採計",W618&gt;0,IF('114成績輸入與落點儀表板'!$C$13="不可採計",W618=0,TRUE)),IF('114成績輸入與落點儀表板'!$C$14="必須採計",X618&gt;0,IF('114成績輸入與落點儀表板'!$C$14="不可採計",X618=0,TRUE)),IF('114成績輸入與落點儀表板'!$C$15="必須採計",Y618&gt;0,IF('114成績輸入與落點儀表板'!$C$15="不可採計",Y618=0,TRUE)),IF('114成績輸入與落點儀表板'!$C$16="必須採計",Z618&gt;0,IF('114成績輸入與落點儀表板'!$C$16="不可採計",Z618=0,TRUE))),"✅ 符合","❌ 不符合")</f>
        <v>✅ 符合</v>
      </c>
      <c r="L618" s="15">
        <v>1.5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2</v>
      </c>
      <c r="X618" s="15">
        <v>2</v>
      </c>
      <c r="Y618" s="15">
        <v>0</v>
      </c>
      <c r="Z618" s="15">
        <v>0</v>
      </c>
    </row>
    <row r="619" spans="1:26" customFormat="1" ht="15.75" customHeight="1" x14ac:dyDescent="0.3">
      <c r="A619" s="2" t="s">
        <v>1603</v>
      </c>
      <c r="B619" s="6" t="s">
        <v>1559</v>
      </c>
      <c r="C619" s="6" t="s">
        <v>1604</v>
      </c>
      <c r="D619" s="12" t="s">
        <v>121</v>
      </c>
      <c r="E619" s="13" t="s">
        <v>1605</v>
      </c>
      <c r="F619" s="2">
        <v>15</v>
      </c>
      <c r="G619" s="15">
        <v>124</v>
      </c>
      <c r="H619" s="7">
        <f>L619*'114成績輸入與落點儀表板'!$B$2+M619*'114成績輸入與落點儀表板'!$B$3+N619*'114成績輸入與落點儀表板'!$B$4+O619*'114成績輸入與落點儀表板'!$B$5+P619*'114成績輸入與落點儀表板'!$B$6+Q619*'114成績輸入與落點儀表板'!$B$7+R619*'114成績輸入與落點儀表板'!$B$8+S619*'114成績輸入與落點儀表板'!$B$9+T619*'114成績輸入與落點儀表板'!$B$10+U619*'114成績輸入與落點儀表板'!$B$11+V619*'114成績輸入與落點儀表板'!$B$12+W619*'114成績輸入與落點儀表板'!$B$13+X619*'114成績輸入與落點儀表板'!$B$14+Y619*'114成績輸入與落點儀表板'!$B$15+Z619*'114成績輸入與落點儀表板'!$B$16</f>
        <v>0</v>
      </c>
      <c r="I619" s="8">
        <f t="shared" si="18"/>
        <v>-124</v>
      </c>
      <c r="J619" s="2" t="str">
        <f t="shared" si="19"/>
        <v>FAIL</v>
      </c>
      <c r="K619" s="17" t="str">
        <f>IF(AND(IF('114成績輸入與落點儀表板'!$C$2="必須採計",L619&gt;0,IF('114成績輸入與落點儀表板'!$C$2="不可採計",L619=0,TRUE)),IF('114成績輸入與落點儀表板'!$C$3="必須採計",M619&gt;0,IF('114成績輸入與落點儀表板'!$C$3="不可採計",M619=0,TRUE)),IF('114成績輸入與落點儀表板'!$C$4="必須採計",N619&gt;0,IF('114成績輸入與落點儀表板'!$C$4="不可採計",N619=0,TRUE)),IF('114成績輸入與落點儀表板'!$C$5="必須採計",O619&gt;0,IF('114成績輸入與落點儀表板'!$C$5="不可採計",O619=0,TRUE)),IF('114成績輸入與落點儀表板'!$C$6="必須採計",P619&gt;0,IF('114成績輸入與落點儀表板'!$C$6="不可採計",P619=0,TRUE)),IF('114成績輸入與落點儀表板'!$C$7="必須採計",Q619&gt;0,IF('114成績輸入與落點儀表板'!$C$7="不可採計",Q619=0,TRUE)),IF('114成績輸入與落點儀表板'!$C$8="必須採計",R619&gt;0,IF('114成績輸入與落點儀表板'!$C$8="不可採計",R619=0,TRUE)),IF('114成績輸入與落點儀表板'!$C$9="必須採計",S619&gt;0,IF('114成績輸入與落點儀表板'!$C$9="不可採計",S619=0,TRUE)),IF('114成績輸入與落點儀表板'!$C$10="必須採計",T619&gt;0,IF('114成績輸入與落點儀表板'!$C$10="不可採計",T619=0,TRUE)),IF('114成績輸入與落點儀表板'!$C$11="必須採計",U619&gt;0,IF('114成績輸入與落點儀表板'!$C$11="不可採計",U619=0,TRUE)),IF('114成績輸入與落點儀表板'!$C$12="必須採計",V619&gt;0,IF('114成績輸入與落點儀表板'!$C$12="不可採計",V619=0,TRUE)),IF('114成績輸入與落點儀表板'!$C$13="必須採計",W619&gt;0,IF('114成績輸入與落點儀表板'!$C$13="不可採計",W619=0,TRUE)),IF('114成績輸入與落點儀表板'!$C$14="必須採計",X619&gt;0,IF('114成績輸入與落點儀表板'!$C$14="不可採計",X619=0,TRUE)),IF('114成績輸入與落點儀表板'!$C$15="必須採計",Y619&gt;0,IF('114成績輸入與落點儀表板'!$C$15="不可採計",Y619=0,TRUE)),IF('114成績輸入與落點儀表板'!$C$16="必須採計",Z619&gt;0,IF('114成績輸入與落點儀表板'!$C$16="不可採計",Z619=0,TRUE))),"✅ 符合","❌ 不符合")</f>
        <v>✅ 符合</v>
      </c>
      <c r="L619" s="15">
        <v>2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1.5</v>
      </c>
      <c r="X619" s="15">
        <v>1.5</v>
      </c>
      <c r="Y619" s="15">
        <v>0</v>
      </c>
      <c r="Z619" s="15">
        <v>0</v>
      </c>
    </row>
    <row r="620" spans="1:26" ht="15.75" customHeight="1" x14ac:dyDescent="0.3">
      <c r="A620" s="2" t="s">
        <v>1606</v>
      </c>
      <c r="B620" s="13" t="s">
        <v>1559</v>
      </c>
      <c r="C620" s="13" t="s">
        <v>1607</v>
      </c>
      <c r="D620" s="12" t="s">
        <v>175</v>
      </c>
      <c r="E620" s="13" t="s">
        <v>1608</v>
      </c>
      <c r="F620" s="2">
        <v>19</v>
      </c>
      <c r="G620" s="15">
        <v>143</v>
      </c>
      <c r="H620" s="7">
        <f>L620*'114成績輸入與落點儀表板'!$B$2+M620*'114成績輸入與落點儀表板'!$B$3+N620*'114成績輸入與落點儀表板'!$B$4+O620*'114成績輸入與落點儀表板'!$B$5+P620*'114成績輸入與落點儀表板'!$B$6+Q620*'114成績輸入與落點儀表板'!$B$7+R620*'114成績輸入與落點儀表板'!$B$8+S620*'114成績輸入與落點儀表板'!$B$9+T620*'114成績輸入與落點儀表板'!$B$10+U620*'114成績輸入與落點儀表板'!$B$11+V620*'114成績輸入與落點儀表板'!$B$12+W620*'114成績輸入與落點儀表板'!$B$13+X620*'114成績輸入與落點儀表板'!$B$14+Y620*'114成績輸入與落點儀表板'!$B$15+Z620*'114成績輸入與落點儀表板'!$B$16</f>
        <v>0</v>
      </c>
      <c r="I620" s="8">
        <f t="shared" si="18"/>
        <v>-143</v>
      </c>
      <c r="J620" s="2" t="str">
        <f t="shared" si="19"/>
        <v>FAIL</v>
      </c>
      <c r="K620" s="17" t="str">
        <f>IF(AND(IF('114成績輸入與落點儀表板'!$C$2="必須採計",L620&gt;0,IF('114成績輸入與落點儀表板'!$C$2="不可採計",L620=0,TRUE)),IF('114成績輸入與落點儀表板'!$C$3="必須採計",M620&gt;0,IF('114成績輸入與落點儀表板'!$C$3="不可採計",M620=0,TRUE)),IF('114成績輸入與落點儀表板'!$C$4="必須採計",N620&gt;0,IF('114成績輸入與落點儀表板'!$C$4="不可採計",N620=0,TRUE)),IF('114成績輸入與落點儀表板'!$C$5="必須採計",O620&gt;0,IF('114成績輸入與落點儀表板'!$C$5="不可採計",O620=0,TRUE)),IF('114成績輸入與落點儀表板'!$C$6="必須採計",P620&gt;0,IF('114成績輸入與落點儀表板'!$C$6="不可採計",P620=0,TRUE)),IF('114成績輸入與落點儀表板'!$C$7="必須採計",Q620&gt;0,IF('114成績輸入與落點儀表板'!$C$7="不可採計",Q620=0,TRUE)),IF('114成績輸入與落點儀表板'!$C$8="必須採計",R620&gt;0,IF('114成績輸入與落點儀表板'!$C$8="不可採計",R620=0,TRUE)),IF('114成績輸入與落點儀表板'!$C$9="必須採計",S620&gt;0,IF('114成績輸入與落點儀表板'!$C$9="不可採計",S620=0,TRUE)),IF('114成績輸入與落點儀表板'!$C$10="必須採計",T620&gt;0,IF('114成績輸入與落點儀表板'!$C$10="不可採計",T620=0,TRUE)),IF('114成績輸入與落點儀表板'!$C$11="必須採計",U620&gt;0,IF('114成績輸入與落點儀表板'!$C$11="不可採計",U620=0,TRUE)),IF('114成績輸入與落點儀表板'!$C$12="必須採計",V620&gt;0,IF('114成績輸入與落點儀表板'!$C$12="不可採計",V620=0,TRUE)),IF('114成績輸入與落點儀表板'!$C$13="必須採計",W620&gt;0,IF('114成績輸入與落點儀表板'!$C$13="不可採計",W620=0,TRUE)),IF('114成績輸入與落點儀表板'!$C$14="必須採計",X620&gt;0,IF('114成績輸入與落點儀表板'!$C$14="不可採計",X620=0,TRUE)),IF('114成績輸入與落點儀表板'!$C$15="必須採計",Y620&gt;0,IF('114成績輸入與落點儀表板'!$C$15="不可採計",Y620=0,TRUE)),IF('114成績輸入與落點儀表板'!$C$16="必須採計",Z620&gt;0,IF('114成績輸入與落點儀表板'!$C$16="不可採計",Z620=0,TRUE))),"✅ 符合","❌ 不符合")</f>
        <v>✅ 符合</v>
      </c>
      <c r="L620" s="15">
        <v>2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1.5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2</v>
      </c>
      <c r="Z620" s="15">
        <v>0</v>
      </c>
    </row>
    <row r="621" spans="1:26" ht="15.75" customHeight="1" x14ac:dyDescent="0.3">
      <c r="A621" s="2" t="s">
        <v>1609</v>
      </c>
      <c r="B621" s="13" t="s">
        <v>1559</v>
      </c>
      <c r="C621" s="13" t="s">
        <v>464</v>
      </c>
      <c r="D621" s="12" t="s">
        <v>86</v>
      </c>
      <c r="E621" s="13" t="s">
        <v>1610</v>
      </c>
      <c r="F621" s="2">
        <v>24</v>
      </c>
      <c r="G621" s="15">
        <v>104.5</v>
      </c>
      <c r="H621" s="7">
        <f>L621*'114成績輸入與落點儀表板'!$B$2+M621*'114成績輸入與落點儀表板'!$B$3+N621*'114成績輸入與落點儀表板'!$B$4+O621*'114成績輸入與落點儀表板'!$B$5+P621*'114成績輸入與落點儀表板'!$B$6+Q621*'114成績輸入與落點儀表板'!$B$7+R621*'114成績輸入與落點儀表板'!$B$8+S621*'114成績輸入與落點儀表板'!$B$9+T621*'114成績輸入與落點儀表板'!$B$10+U621*'114成績輸入與落點儀表板'!$B$11+V621*'114成績輸入與落點儀表板'!$B$12+W621*'114成績輸入與落點儀表板'!$B$13+X621*'114成績輸入與落點儀表板'!$B$14+Y621*'114成績輸入與落點儀表板'!$B$15+Z621*'114成績輸入與落點儀表板'!$B$16</f>
        <v>0</v>
      </c>
      <c r="I621" s="8">
        <f t="shared" si="18"/>
        <v>-104.5</v>
      </c>
      <c r="J621" s="2" t="str">
        <f t="shared" si="19"/>
        <v>FAIL</v>
      </c>
      <c r="K621" s="17" t="str">
        <f>IF(AND(IF('114成績輸入與落點儀表板'!$C$2="必須採計",L621&gt;0,IF('114成績輸入與落點儀表板'!$C$2="不可採計",L621=0,TRUE)),IF('114成績輸入與落點儀表板'!$C$3="必須採計",M621&gt;0,IF('114成績輸入與落點儀表板'!$C$3="不可採計",M621=0,TRUE)),IF('114成績輸入與落點儀表板'!$C$4="必須採計",N621&gt;0,IF('114成績輸入與落點儀表板'!$C$4="不可採計",N621=0,TRUE)),IF('114成績輸入與落點儀表板'!$C$5="必須採計",O621&gt;0,IF('114成績輸入與落點儀表板'!$C$5="不可採計",O621=0,TRUE)),IF('114成績輸入與落點儀表板'!$C$6="必須採計",P621&gt;0,IF('114成績輸入與落點儀表板'!$C$6="不可採計",P621=0,TRUE)),IF('114成績輸入與落點儀表板'!$C$7="必須採計",Q621&gt;0,IF('114成績輸入與落點儀表板'!$C$7="不可採計",Q621=0,TRUE)),IF('114成績輸入與落點儀表板'!$C$8="必須採計",R621&gt;0,IF('114成績輸入與落點儀表板'!$C$8="不可採計",R621=0,TRUE)),IF('114成績輸入與落點儀表板'!$C$9="必須採計",S621&gt;0,IF('114成績輸入與落點儀表板'!$C$9="不可採計",S621=0,TRUE)),IF('114成績輸入與落點儀表板'!$C$10="必須採計",T621&gt;0,IF('114成績輸入與落點儀表板'!$C$10="不可採計",T621=0,TRUE)),IF('114成績輸入與落點儀表板'!$C$11="必須採計",U621&gt;0,IF('114成績輸入與落點儀表板'!$C$11="不可採計",U621=0,TRUE)),IF('114成績輸入與落點儀表板'!$C$12="必須採計",V621&gt;0,IF('114成績輸入與落點儀表板'!$C$12="不可採計",V621=0,TRUE)),IF('114成績輸入與落點儀表板'!$C$13="必須採計",W621&gt;0,IF('114成績輸入與落點儀表板'!$C$13="不可採計",W621=0,TRUE)),IF('114成績輸入與落點儀表板'!$C$14="必須採計",X621&gt;0,IF('114成績輸入與落點儀表板'!$C$14="不可採計",X621=0,TRUE)),IF('114成績輸入與落點儀表板'!$C$15="必須採計",Y621&gt;0,IF('114成績輸入與落點儀表板'!$C$15="不可採計",Y621=0,TRUE)),IF('114成績輸入與落點儀表板'!$C$16="必須採計",Z621&gt;0,IF('114成績輸入與落點儀表板'!$C$16="不可採計",Z621=0,TRUE))),"✅ 符合","❌ 不符合")</f>
        <v>✅ 符合</v>
      </c>
      <c r="L621" s="15">
        <v>1.5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>
        <v>1</v>
      </c>
      <c r="U621" s="15">
        <v>0</v>
      </c>
      <c r="V621" s="15">
        <v>0</v>
      </c>
      <c r="W621" s="15">
        <v>0</v>
      </c>
      <c r="X621" s="15">
        <v>0</v>
      </c>
      <c r="Y621" s="15">
        <v>1</v>
      </c>
      <c r="Z621" s="15">
        <v>0</v>
      </c>
    </row>
    <row r="622" spans="1:26" customFormat="1" ht="15.75" customHeight="1" x14ac:dyDescent="0.3">
      <c r="A622" s="2" t="s">
        <v>1611</v>
      </c>
      <c r="B622" s="6" t="s">
        <v>1559</v>
      </c>
      <c r="C622" s="6" t="s">
        <v>1612</v>
      </c>
      <c r="D622" s="12" t="s">
        <v>175</v>
      </c>
      <c r="E622" s="13" t="s">
        <v>1613</v>
      </c>
      <c r="F622" s="2">
        <v>5</v>
      </c>
      <c r="G622" s="15">
        <v>75</v>
      </c>
      <c r="H622" s="7">
        <f>L622*'114成績輸入與落點儀表板'!$B$2+M622*'114成績輸入與落點儀表板'!$B$3+N622*'114成績輸入與落點儀表板'!$B$4+O622*'114成績輸入與落點儀表板'!$B$5+P622*'114成績輸入與落點儀表板'!$B$6+Q622*'114成績輸入與落點儀表板'!$B$7+R622*'114成績輸入與落點儀表板'!$B$8+S622*'114成績輸入與落點儀表板'!$B$9+T622*'114成績輸入與落點儀表板'!$B$10+U622*'114成績輸入與落點儀表板'!$B$11+V622*'114成績輸入與落點儀表板'!$B$12+W622*'114成績輸入與落點儀表板'!$B$13+X622*'114成績輸入與落點儀表板'!$B$14+Y622*'114成績輸入與落點儀表板'!$B$15+Z622*'114成績輸入與落點儀表板'!$B$16</f>
        <v>0</v>
      </c>
      <c r="I622" s="8">
        <f t="shared" si="18"/>
        <v>-75</v>
      </c>
      <c r="J622" s="2" t="str">
        <f t="shared" si="19"/>
        <v>FAIL</v>
      </c>
      <c r="K622" s="17" t="str">
        <f>IF(AND(IF('114成績輸入與落點儀表板'!$C$2="必須採計",L622&gt;0,IF('114成績輸入與落點儀表板'!$C$2="不可採計",L622=0,TRUE)),IF('114成績輸入與落點儀表板'!$C$3="必須採計",M622&gt;0,IF('114成績輸入與落點儀表板'!$C$3="不可採計",M622=0,TRUE)),IF('114成績輸入與落點儀表板'!$C$4="必須採計",N622&gt;0,IF('114成績輸入與落點儀表板'!$C$4="不可採計",N622=0,TRUE)),IF('114成績輸入與落點儀表板'!$C$5="必須採計",O622&gt;0,IF('114成績輸入與落點儀表板'!$C$5="不可採計",O622=0,TRUE)),IF('114成績輸入與落點儀表板'!$C$6="必須採計",P622&gt;0,IF('114成績輸入與落點儀表板'!$C$6="不可採計",P622=0,TRUE)),IF('114成績輸入與落點儀表板'!$C$7="必須採計",Q622&gt;0,IF('114成績輸入與落點儀表板'!$C$7="不可採計",Q622=0,TRUE)),IF('114成績輸入與落點儀表板'!$C$8="必須採計",R622&gt;0,IF('114成績輸入與落點儀表板'!$C$8="不可採計",R622=0,TRUE)),IF('114成績輸入與落點儀表板'!$C$9="必須採計",S622&gt;0,IF('114成績輸入與落點儀表板'!$C$9="不可採計",S622=0,TRUE)),IF('114成績輸入與落點儀表板'!$C$10="必須採計",T622&gt;0,IF('114成績輸入與落點儀表板'!$C$10="不可採計",T622=0,TRUE)),IF('114成績輸入與落點儀表板'!$C$11="必須採計",U622&gt;0,IF('114成績輸入與落點儀表板'!$C$11="不可採計",U622=0,TRUE)),IF('114成績輸入與落點儀表板'!$C$12="必須採計",V622&gt;0,IF('114成績輸入與落點儀表板'!$C$12="不可採計",V622=0,TRUE)),IF('114成績輸入與落點儀表板'!$C$13="必須採計",W622&gt;0,IF('114成績輸入與落點儀表板'!$C$13="不可採計",W622=0,TRUE)),IF('114成績輸入與落點儀表板'!$C$14="必須採計",X622&gt;0,IF('114成績輸入與落點儀表板'!$C$14="不可採計",X622=0,TRUE)),IF('114成績輸入與落點儀表板'!$C$15="必須採計",Y622&gt;0,IF('114成績輸入與落點儀表板'!$C$15="不可採計",Y622=0,TRUE)),IF('114成績輸入與落點儀表板'!$C$16="必須採計",Z622&gt;0,IF('114成績輸入與落點儀表板'!$C$16="不可採計",Z622=0,TRUE))),"✅ 符合","❌ 不符合")</f>
        <v>✅ 符合</v>
      </c>
      <c r="L622" s="15">
        <v>1</v>
      </c>
      <c r="M622" s="15">
        <v>0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1</v>
      </c>
      <c r="X622" s="15">
        <v>1</v>
      </c>
      <c r="Y622" s="15">
        <v>0</v>
      </c>
      <c r="Z622" s="15">
        <v>0</v>
      </c>
    </row>
    <row r="623" spans="1:26" ht="15.75" customHeight="1" x14ac:dyDescent="0.3">
      <c r="A623" s="2" t="s">
        <v>1614</v>
      </c>
      <c r="B623" s="13" t="s">
        <v>1559</v>
      </c>
      <c r="C623" s="13" t="s">
        <v>1615</v>
      </c>
      <c r="D623" s="12" t="s">
        <v>175</v>
      </c>
      <c r="E623" s="13" t="s">
        <v>1616</v>
      </c>
      <c r="F623" s="2">
        <v>13</v>
      </c>
      <c r="G623" s="15">
        <v>106</v>
      </c>
      <c r="H623" s="7">
        <f>L623*'114成績輸入與落點儀表板'!$B$2+M623*'114成績輸入與落點儀表板'!$B$3+N623*'114成績輸入與落點儀表板'!$B$4+O623*'114成績輸入與落點儀表板'!$B$5+P623*'114成績輸入與落點儀表板'!$B$6+Q623*'114成績輸入與落點儀表板'!$B$7+R623*'114成績輸入與落點儀表板'!$B$8+S623*'114成績輸入與落點儀表板'!$B$9+T623*'114成績輸入與落點儀表板'!$B$10+U623*'114成績輸入與落點儀表板'!$B$11+V623*'114成績輸入與落點儀表板'!$B$12+W623*'114成績輸入與落點儀表板'!$B$13+X623*'114成績輸入與落點儀表板'!$B$14+Y623*'114成績輸入與落點儀表板'!$B$15+Z623*'114成績輸入與落點儀表板'!$B$16</f>
        <v>0</v>
      </c>
      <c r="I623" s="8">
        <f t="shared" si="18"/>
        <v>-106</v>
      </c>
      <c r="J623" s="2" t="str">
        <f t="shared" si="19"/>
        <v>FAIL</v>
      </c>
      <c r="K623" s="17" t="str">
        <f>IF(AND(IF('114成績輸入與落點儀表板'!$C$2="必須採計",L623&gt;0,IF('114成績輸入與落點儀表板'!$C$2="不可採計",L623=0,TRUE)),IF('114成績輸入與落點儀表板'!$C$3="必須採計",M623&gt;0,IF('114成績輸入與落點儀表板'!$C$3="不可採計",M623=0,TRUE)),IF('114成績輸入與落點儀表板'!$C$4="必須採計",N623&gt;0,IF('114成績輸入與落點儀表板'!$C$4="不可採計",N623=0,TRUE)),IF('114成績輸入與落點儀表板'!$C$5="必須採計",O623&gt;0,IF('114成績輸入與落點儀表板'!$C$5="不可採計",O623=0,TRUE)),IF('114成績輸入與落點儀表板'!$C$6="必須採計",P623&gt;0,IF('114成績輸入與落點儀表板'!$C$6="不可採計",P623=0,TRUE)),IF('114成績輸入與落點儀表板'!$C$7="必須採計",Q623&gt;0,IF('114成績輸入與落點儀表板'!$C$7="不可採計",Q623=0,TRUE)),IF('114成績輸入與落點儀表板'!$C$8="必須採計",R623&gt;0,IF('114成績輸入與落點儀表板'!$C$8="不可採計",R623=0,TRUE)),IF('114成績輸入與落點儀表板'!$C$9="必須採計",S623&gt;0,IF('114成績輸入與落點儀表板'!$C$9="不可採計",S623=0,TRUE)),IF('114成績輸入與落點儀表板'!$C$10="必須採計",T623&gt;0,IF('114成績輸入與落點儀表板'!$C$10="不可採計",T623=0,TRUE)),IF('114成績輸入與落點儀表板'!$C$11="必須採計",U623&gt;0,IF('114成績輸入與落點儀表板'!$C$11="不可採計",U623=0,TRUE)),IF('114成績輸入與落點儀表板'!$C$12="必須採計",V623&gt;0,IF('114成績輸入與落點儀表板'!$C$12="不可採計",V623=0,TRUE)),IF('114成績輸入與落點儀表板'!$C$13="必須採計",W623&gt;0,IF('114成績輸入與落點儀表板'!$C$13="不可採計",W623=0,TRUE)),IF('114成績輸入與落點儀表板'!$C$14="必須採計",X623&gt;0,IF('114成績輸入與落點儀表板'!$C$14="不可採計",X623=0,TRUE)),IF('114成績輸入與落點儀表板'!$C$15="必須採計",Y623&gt;0,IF('114成績輸入與落點儀表板'!$C$15="不可採計",Y623=0,TRUE)),IF('114成績輸入與落點儀表板'!$C$16="必須採計",Z623&gt;0,IF('114成績輸入與落點儀表板'!$C$16="不可採計",Z623=0,TRUE))),"✅ 符合","❌ 不符合")</f>
        <v>✅ 符合</v>
      </c>
      <c r="L623" s="15">
        <v>1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15">
        <v>0</v>
      </c>
      <c r="T623" s="15">
        <v>2</v>
      </c>
      <c r="U623" s="15">
        <v>0</v>
      </c>
      <c r="V623" s="15">
        <v>0</v>
      </c>
      <c r="W623" s="15">
        <v>0</v>
      </c>
      <c r="X623" s="15">
        <v>0</v>
      </c>
      <c r="Y623" s="15">
        <v>1</v>
      </c>
      <c r="Z623" s="15">
        <v>0</v>
      </c>
    </row>
    <row r="624" spans="1:26" ht="15.75" customHeight="1" x14ac:dyDescent="0.3">
      <c r="A624" s="2" t="s">
        <v>1617</v>
      </c>
      <c r="B624" s="13" t="s">
        <v>1559</v>
      </c>
      <c r="C624" s="13" t="s">
        <v>1618</v>
      </c>
      <c r="D624" s="12" t="s">
        <v>227</v>
      </c>
      <c r="E624" s="13" t="s">
        <v>1619</v>
      </c>
      <c r="F624" s="2">
        <v>16</v>
      </c>
      <c r="G624" s="15">
        <v>99.25</v>
      </c>
      <c r="H624" s="7">
        <f>L624*'114成績輸入與落點儀表板'!$B$2+M624*'114成績輸入與落點儀表板'!$B$3+N624*'114成績輸入與落點儀表板'!$B$4+O624*'114成績輸入與落點儀表板'!$B$5+P624*'114成績輸入與落點儀表板'!$B$6+Q624*'114成績輸入與落點儀表板'!$B$7+R624*'114成績輸入與落點儀表板'!$B$8+S624*'114成績輸入與落點儀表板'!$B$9+T624*'114成績輸入與落點儀表板'!$B$10+U624*'114成績輸入與落點儀表板'!$B$11+V624*'114成績輸入與落點儀表板'!$B$12+W624*'114成績輸入與落點儀表板'!$B$13+X624*'114成績輸入與落點儀表板'!$B$14+Y624*'114成績輸入與落點儀表板'!$B$15+Z624*'114成績輸入與落點儀表板'!$B$16</f>
        <v>0</v>
      </c>
      <c r="I624" s="8">
        <f t="shared" si="18"/>
        <v>-99.25</v>
      </c>
      <c r="J624" s="2" t="str">
        <f t="shared" si="19"/>
        <v>FAIL</v>
      </c>
      <c r="K624" s="17" t="str">
        <f>IF(AND(IF('114成績輸入與落點儀表板'!$C$2="必須採計",L624&gt;0,IF('114成績輸入與落點儀表板'!$C$2="不可採計",L624=0,TRUE)),IF('114成績輸入與落點儀表板'!$C$3="必須採計",M624&gt;0,IF('114成績輸入與落點儀表板'!$C$3="不可採計",M624=0,TRUE)),IF('114成績輸入與落點儀表板'!$C$4="必須採計",N624&gt;0,IF('114成績輸入與落點儀表板'!$C$4="不可採計",N624=0,TRUE)),IF('114成績輸入與落點儀表板'!$C$5="必須採計",O624&gt;0,IF('114成績輸入與落點儀表板'!$C$5="不可採計",O624=0,TRUE)),IF('114成績輸入與落點儀表板'!$C$6="必須採計",P624&gt;0,IF('114成績輸入與落點儀表板'!$C$6="不可採計",P624=0,TRUE)),IF('114成績輸入與落點儀表板'!$C$7="必須採計",Q624&gt;0,IF('114成績輸入與落點儀表板'!$C$7="不可採計",Q624=0,TRUE)),IF('114成績輸入與落點儀表板'!$C$8="必須採計",R624&gt;0,IF('114成績輸入與落點儀表板'!$C$8="不可採計",R624=0,TRUE)),IF('114成績輸入與落點儀表板'!$C$9="必須採計",S624&gt;0,IF('114成績輸入與落點儀表板'!$C$9="不可採計",S624=0,TRUE)),IF('114成績輸入與落點儀表板'!$C$10="必須採計",T624&gt;0,IF('114成績輸入與落點儀表板'!$C$10="不可採計",T624=0,TRUE)),IF('114成績輸入與落點儀表板'!$C$11="必須採計",U624&gt;0,IF('114成績輸入與落點儀表板'!$C$11="不可採計",U624=0,TRUE)),IF('114成績輸入與落點儀表板'!$C$12="必須採計",V624&gt;0,IF('114成績輸入與落點儀表板'!$C$12="不可採計",V624=0,TRUE)),IF('114成績輸入與落點儀表板'!$C$13="必須採計",W624&gt;0,IF('114成績輸入與落點儀表板'!$C$13="不可採計",W624=0,TRUE)),IF('114成績輸入與落點儀表板'!$C$14="必須採計",X624&gt;0,IF('114成績輸入與落點儀表板'!$C$14="不可採計",X624=0,TRUE)),IF('114成績輸入與落點儀表板'!$C$15="必須採計",Y624&gt;0,IF('114成績輸入與落點儀表板'!$C$15="不可採計",Y624=0,TRUE)),IF('114成績輸入與落點儀表板'!$C$16="必須採計",Z624&gt;0,IF('114成績輸入與落點儀表板'!$C$16="不可採計",Z624=0,TRUE))),"✅ 符合","❌ 不符合")</f>
        <v>✅ 符合</v>
      </c>
      <c r="L624" s="15">
        <v>1.25</v>
      </c>
      <c r="M624" s="15">
        <v>0</v>
      </c>
      <c r="N624" s="15">
        <v>0</v>
      </c>
      <c r="O624" s="15">
        <v>0</v>
      </c>
      <c r="P624" s="15">
        <v>0</v>
      </c>
      <c r="Q624" s="15">
        <v>0</v>
      </c>
      <c r="R624" s="15">
        <v>0</v>
      </c>
      <c r="S624" s="15">
        <v>2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1</v>
      </c>
      <c r="Z624" s="15">
        <v>0</v>
      </c>
    </row>
    <row r="625" spans="1:26" customFormat="1" ht="15.75" customHeight="1" x14ac:dyDescent="0.3">
      <c r="A625" s="2" t="s">
        <v>1620</v>
      </c>
      <c r="B625" s="6" t="s">
        <v>1559</v>
      </c>
      <c r="C625" s="6" t="s">
        <v>1621</v>
      </c>
      <c r="D625" s="12" t="s">
        <v>121</v>
      </c>
      <c r="E625" s="13" t="s">
        <v>1622</v>
      </c>
      <c r="F625" s="2">
        <v>8</v>
      </c>
      <c r="G625" s="15">
        <v>114.25</v>
      </c>
      <c r="H625" s="7">
        <f>L625*'114成績輸入與落點儀表板'!$B$2+M625*'114成績輸入與落點儀表板'!$B$3+N625*'114成績輸入與落點儀表板'!$B$4+O625*'114成績輸入與落點儀表板'!$B$5+P625*'114成績輸入與落點儀表板'!$B$6+Q625*'114成績輸入與落點儀表板'!$B$7+R625*'114成績輸入與落點儀表板'!$B$8+S625*'114成績輸入與落點儀表板'!$B$9+T625*'114成績輸入與落點儀表板'!$B$10+U625*'114成績輸入與落點儀表板'!$B$11+V625*'114成績輸入與落點儀表板'!$B$12+W625*'114成績輸入與落點儀表板'!$B$13+X625*'114成績輸入與落點儀表板'!$B$14+Y625*'114成績輸入與落點儀表板'!$B$15+Z625*'114成績輸入與落點儀表板'!$B$16</f>
        <v>0</v>
      </c>
      <c r="I625" s="8">
        <f t="shared" si="18"/>
        <v>-114.25</v>
      </c>
      <c r="J625" s="2" t="str">
        <f t="shared" si="19"/>
        <v>FAIL</v>
      </c>
      <c r="K625" s="17" t="str">
        <f>IF(AND(IF('114成績輸入與落點儀表板'!$C$2="必須採計",L625&gt;0,IF('114成績輸入與落點儀表板'!$C$2="不可採計",L625=0,TRUE)),IF('114成績輸入與落點儀表板'!$C$3="必須採計",M625&gt;0,IF('114成績輸入與落點儀表板'!$C$3="不可採計",M625=0,TRUE)),IF('114成績輸入與落點儀表板'!$C$4="必須採計",N625&gt;0,IF('114成績輸入與落點儀表板'!$C$4="不可採計",N625=0,TRUE)),IF('114成績輸入與落點儀表板'!$C$5="必須採計",O625&gt;0,IF('114成績輸入與落點儀表板'!$C$5="不可採計",O625=0,TRUE)),IF('114成績輸入與落點儀表板'!$C$6="必須採計",P625&gt;0,IF('114成績輸入與落點儀表板'!$C$6="不可採計",P625=0,TRUE)),IF('114成績輸入與落點儀表板'!$C$7="必須採計",Q625&gt;0,IF('114成績輸入與落點儀表板'!$C$7="不可採計",Q625=0,TRUE)),IF('114成績輸入與落點儀表板'!$C$8="必須採計",R625&gt;0,IF('114成績輸入與落點儀表板'!$C$8="不可採計",R625=0,TRUE)),IF('114成績輸入與落點儀表板'!$C$9="必須採計",S625&gt;0,IF('114成績輸入與落點儀表板'!$C$9="不可採計",S625=0,TRUE)),IF('114成績輸入與落點儀表板'!$C$10="必須採計",T625&gt;0,IF('114成績輸入與落點儀表板'!$C$10="不可採計",T625=0,TRUE)),IF('114成績輸入與落點儀表板'!$C$11="必須採計",U625&gt;0,IF('114成績輸入與落點儀表板'!$C$11="不可採計",U625=0,TRUE)),IF('114成績輸入與落點儀表板'!$C$12="必須採計",V625&gt;0,IF('114成績輸入與落點儀表板'!$C$12="不可採計",V625=0,TRUE)),IF('114成績輸入與落點儀表板'!$C$13="必須採計",W625&gt;0,IF('114成績輸入與落點儀表板'!$C$13="不可採計",W625=0,TRUE)),IF('114成績輸入與落點儀表板'!$C$14="必須採計",X625&gt;0,IF('114成績輸入與落點儀表板'!$C$14="不可採計",X625=0,TRUE)),IF('114成績輸入與落點儀表板'!$C$15="必須採計",Y625&gt;0,IF('114成績輸入與落點儀表板'!$C$15="不可採計",Y625=0,TRUE)),IF('114成績輸入與落點儀表板'!$C$16="必須採計",Z625&gt;0,IF('114成績輸入與落點儀表板'!$C$16="不可採計",Z625=0,TRUE))),"✅ 符合","❌ 不符合")</f>
        <v>✅ 符合</v>
      </c>
      <c r="L625" s="15">
        <v>1.25</v>
      </c>
      <c r="M625" s="15">
        <v>0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1.75</v>
      </c>
      <c r="W625" s="15">
        <v>1.5</v>
      </c>
      <c r="X625" s="15">
        <v>0</v>
      </c>
      <c r="Y625" s="15">
        <v>0</v>
      </c>
      <c r="Z625" s="15">
        <v>0</v>
      </c>
    </row>
    <row r="626" spans="1:26" customFormat="1" ht="15.75" customHeight="1" x14ac:dyDescent="0.3">
      <c r="A626" s="2" t="s">
        <v>1623</v>
      </c>
      <c r="B626" s="6" t="s">
        <v>1559</v>
      </c>
      <c r="C626" s="6" t="s">
        <v>1624</v>
      </c>
      <c r="D626" s="12" t="s">
        <v>86</v>
      </c>
      <c r="E626" s="13" t="s">
        <v>1625</v>
      </c>
      <c r="F626" s="2">
        <v>18</v>
      </c>
      <c r="G626" s="15">
        <v>103.5</v>
      </c>
      <c r="H626" s="7">
        <f>L626*'114成績輸入與落點儀表板'!$B$2+M626*'114成績輸入與落點儀表板'!$B$3+N626*'114成績輸入與落點儀表板'!$B$4+O626*'114成績輸入與落點儀表板'!$B$5+P626*'114成績輸入與落點儀表板'!$B$6+Q626*'114成績輸入與落點儀表板'!$B$7+R626*'114成績輸入與落點儀表板'!$B$8+S626*'114成績輸入與落點儀表板'!$B$9+T626*'114成績輸入與落點儀表板'!$B$10+U626*'114成績輸入與落點儀表板'!$B$11+V626*'114成績輸入與落點儀表板'!$B$12+W626*'114成績輸入與落點儀表板'!$B$13+X626*'114成績輸入與落點儀表板'!$B$14+Y626*'114成績輸入與落點儀表板'!$B$15+Z626*'114成績輸入與落點儀表板'!$B$16</f>
        <v>0</v>
      </c>
      <c r="I626" s="8">
        <f t="shared" si="18"/>
        <v>-103.5</v>
      </c>
      <c r="J626" s="2" t="str">
        <f t="shared" si="19"/>
        <v>FAIL</v>
      </c>
      <c r="K626" s="17" t="str">
        <f>IF(AND(IF('114成績輸入與落點儀表板'!$C$2="必須採計",L626&gt;0,IF('114成績輸入與落點儀表板'!$C$2="不可採計",L626=0,TRUE)),IF('114成績輸入與落點儀表板'!$C$3="必須採計",M626&gt;0,IF('114成績輸入與落點儀表板'!$C$3="不可採計",M626=0,TRUE)),IF('114成績輸入與落點儀表板'!$C$4="必須採計",N626&gt;0,IF('114成績輸入與落點儀表板'!$C$4="不可採計",N626=0,TRUE)),IF('114成績輸入與落點儀表板'!$C$5="必須採計",O626&gt;0,IF('114成績輸入與落點儀表板'!$C$5="不可採計",O626=0,TRUE)),IF('114成績輸入與落點儀表板'!$C$6="必須採計",P626&gt;0,IF('114成績輸入與落點儀表板'!$C$6="不可採計",P626=0,TRUE)),IF('114成績輸入與落點儀表板'!$C$7="必須採計",Q626&gt;0,IF('114成績輸入與落點儀表板'!$C$7="不可採計",Q626=0,TRUE)),IF('114成績輸入與落點儀表板'!$C$8="必須採計",R626&gt;0,IF('114成績輸入與落點儀表板'!$C$8="不可採計",R626=0,TRUE)),IF('114成績輸入與落點儀表板'!$C$9="必須採計",S626&gt;0,IF('114成績輸入與落點儀表板'!$C$9="不可採計",S626=0,TRUE)),IF('114成績輸入與落點儀表板'!$C$10="必須採計",T626&gt;0,IF('114成績輸入與落點儀表板'!$C$10="不可採計",T626=0,TRUE)),IF('114成績輸入與落點儀表板'!$C$11="必須採計",U626&gt;0,IF('114成績輸入與落點儀表板'!$C$11="不可採計",U626=0,TRUE)),IF('114成績輸入與落點儀表板'!$C$12="必須採計",V626&gt;0,IF('114成績輸入與落點儀表板'!$C$12="不可採計",V626=0,TRUE)),IF('114成績輸入與落點儀表板'!$C$13="必須採計",W626&gt;0,IF('114成績輸入與落點儀表板'!$C$13="不可採計",W626=0,TRUE)),IF('114成績輸入與落點儀表板'!$C$14="必須採計",X626&gt;0,IF('114成績輸入與落點儀表板'!$C$14="不可採計",X626=0,TRUE)),IF('114成績輸入與落點儀表板'!$C$15="必須採計",Y626&gt;0,IF('114成績輸入與落點儀表板'!$C$15="不可採計",Y626=0,TRUE)),IF('114成績輸入與落點儀表板'!$C$16="必須採計",Z626&gt;0,IF('114成績輸入與落點儀表板'!$C$16="不可採計",Z626=0,TRUE))),"✅ 符合","❌ 不符合")</f>
        <v>✅ 符合</v>
      </c>
      <c r="L626" s="15">
        <v>2</v>
      </c>
      <c r="M626" s="15">
        <v>0</v>
      </c>
      <c r="N626" s="15">
        <v>0</v>
      </c>
      <c r="O626" s="15">
        <v>0</v>
      </c>
      <c r="P626" s="15">
        <v>0</v>
      </c>
      <c r="Q626" s="15">
        <v>0</v>
      </c>
      <c r="R626" s="15">
        <v>0</v>
      </c>
      <c r="S626" s="15">
        <v>0</v>
      </c>
      <c r="T626" s="15">
        <v>0</v>
      </c>
      <c r="U626" s="15">
        <v>1.5</v>
      </c>
      <c r="V626" s="15">
        <v>0</v>
      </c>
      <c r="W626" s="15">
        <v>1.5</v>
      </c>
      <c r="X626" s="15">
        <v>0</v>
      </c>
      <c r="Y626" s="15">
        <v>0</v>
      </c>
      <c r="Z626" s="15">
        <v>0</v>
      </c>
    </row>
    <row r="627" spans="1:26" ht="15.75" customHeight="1" x14ac:dyDescent="0.3">
      <c r="A627" s="2" t="s">
        <v>1626</v>
      </c>
      <c r="B627" s="13" t="s">
        <v>1559</v>
      </c>
      <c r="C627" s="13" t="s">
        <v>1627</v>
      </c>
      <c r="D627" s="12" t="s">
        <v>227</v>
      </c>
      <c r="E627" s="13" t="s">
        <v>1628</v>
      </c>
      <c r="F627" s="2">
        <v>30</v>
      </c>
      <c r="G627" s="15">
        <v>135</v>
      </c>
      <c r="H627" s="7">
        <f>L627*'114成績輸入與落點儀表板'!$B$2+M627*'114成績輸入與落點儀表板'!$B$3+N627*'114成績輸入與落點儀表板'!$B$4+O627*'114成績輸入與落點儀表板'!$B$5+P627*'114成績輸入與落點儀表板'!$B$6+Q627*'114成績輸入與落點儀表板'!$B$7+R627*'114成績輸入與落點儀表板'!$B$8+S627*'114成績輸入與落點儀表板'!$B$9+T627*'114成績輸入與落點儀表板'!$B$10+U627*'114成績輸入與落點儀表板'!$B$11+V627*'114成績輸入與落點儀表板'!$B$12+W627*'114成績輸入與落點儀表板'!$B$13+X627*'114成績輸入與落點儀表板'!$B$14+Y627*'114成績輸入與落點儀表板'!$B$15+Z627*'114成績輸入與落點儀表板'!$B$16</f>
        <v>0</v>
      </c>
      <c r="I627" s="8">
        <f t="shared" si="18"/>
        <v>-135</v>
      </c>
      <c r="J627" s="2" t="str">
        <f t="shared" si="19"/>
        <v>FAIL</v>
      </c>
      <c r="K627" s="17" t="str">
        <f>IF(AND(IF('114成績輸入與落點儀表板'!$C$2="必須採計",L627&gt;0,IF('114成績輸入與落點儀表板'!$C$2="不可採計",L627=0,TRUE)),IF('114成績輸入與落點儀表板'!$C$3="必須採計",M627&gt;0,IF('114成績輸入與落點儀表板'!$C$3="不可採計",M627=0,TRUE)),IF('114成績輸入與落點儀表板'!$C$4="必須採計",N627&gt;0,IF('114成績輸入與落點儀表板'!$C$4="不可採計",N627=0,TRUE)),IF('114成績輸入與落點儀表板'!$C$5="必須採計",O627&gt;0,IF('114成績輸入與落點儀表板'!$C$5="不可採計",O627=0,TRUE)),IF('114成績輸入與落點儀表板'!$C$6="必須採計",P627&gt;0,IF('114成績輸入與落點儀表板'!$C$6="不可採計",P627=0,TRUE)),IF('114成績輸入與落點儀表板'!$C$7="必須採計",Q627&gt;0,IF('114成績輸入與落點儀表板'!$C$7="不可採計",Q627=0,TRUE)),IF('114成績輸入與落點儀表板'!$C$8="必須採計",R627&gt;0,IF('114成績輸入與落點儀表板'!$C$8="不可採計",R627=0,TRUE)),IF('114成績輸入與落點儀表板'!$C$9="必須採計",S627&gt;0,IF('114成績輸入與落點儀表板'!$C$9="不可採計",S627=0,TRUE)),IF('114成績輸入與落點儀表板'!$C$10="必須採計",T627&gt;0,IF('114成績輸入與落點儀表板'!$C$10="不可採計",T627=0,TRUE)),IF('114成績輸入與落點儀表板'!$C$11="必須採計",U627&gt;0,IF('114成績輸入與落點儀表板'!$C$11="不可採計",U627=0,TRUE)),IF('114成績輸入與落點儀表板'!$C$12="必須採計",V627&gt;0,IF('114成績輸入與落點儀表板'!$C$12="不可採計",V627=0,TRUE)),IF('114成績輸入與落點儀表板'!$C$13="必須採計",W627&gt;0,IF('114成績輸入與落點儀表板'!$C$13="不可採計",W627=0,TRUE)),IF('114成績輸入與落點儀表板'!$C$14="必須採計",X627&gt;0,IF('114成績輸入與落點儀表板'!$C$14="不可採計",X627=0,TRUE)),IF('114成績輸入與落點儀表板'!$C$15="必須採計",Y627&gt;0,IF('114成績輸入與落點儀表板'!$C$15="不可採計",Y627=0,TRUE)),IF('114成績輸入與落點儀表板'!$C$16="必須採計",Z627&gt;0,IF('114成績輸入與落點儀表板'!$C$16="不可採計",Z627=0,TRUE))),"✅ 符合","❌ 不符合")</f>
        <v>✅ 符合</v>
      </c>
      <c r="L627" s="15">
        <v>2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2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1</v>
      </c>
      <c r="Z627" s="15">
        <v>0</v>
      </c>
    </row>
    <row r="628" spans="1:26" ht="15.75" customHeight="1" x14ac:dyDescent="0.3">
      <c r="A628" s="2" t="s">
        <v>1629</v>
      </c>
      <c r="B628" s="13" t="s">
        <v>1559</v>
      </c>
      <c r="C628" s="13" t="s">
        <v>1630</v>
      </c>
      <c r="D628" s="12" t="s">
        <v>103</v>
      </c>
      <c r="E628" s="13" t="s">
        <v>1631</v>
      </c>
      <c r="F628" s="2">
        <v>11</v>
      </c>
      <c r="G628" s="15">
        <v>142</v>
      </c>
      <c r="H628" s="7">
        <f>L628*'114成績輸入與落點儀表板'!$B$2+M628*'114成績輸入與落點儀表板'!$B$3+N628*'114成績輸入與落點儀表板'!$B$4+O628*'114成績輸入與落點儀表板'!$B$5+P628*'114成績輸入與落點儀表板'!$B$6+Q628*'114成績輸入與落點儀表板'!$B$7+R628*'114成績輸入與落點儀表板'!$B$8+S628*'114成績輸入與落點儀表板'!$B$9+T628*'114成績輸入與落點儀表板'!$B$10+U628*'114成績輸入與落點儀表板'!$B$11+V628*'114成績輸入與落點儀表板'!$B$12+W628*'114成績輸入與落點儀表板'!$B$13+X628*'114成績輸入與落點儀表板'!$B$14+Y628*'114成績輸入與落點儀表板'!$B$15+Z628*'114成績輸入與落點儀表板'!$B$16</f>
        <v>0</v>
      </c>
      <c r="I628" s="8">
        <f t="shared" si="18"/>
        <v>-142</v>
      </c>
      <c r="J628" s="2" t="str">
        <f t="shared" si="19"/>
        <v>FAIL</v>
      </c>
      <c r="K628" s="17" t="str">
        <f>IF(AND(IF('114成績輸入與落點儀表板'!$C$2="必須採計",L628&gt;0,IF('114成績輸入與落點儀表板'!$C$2="不可採計",L628=0,TRUE)),IF('114成績輸入與落點儀表板'!$C$3="必須採計",M628&gt;0,IF('114成績輸入與落點儀表板'!$C$3="不可採計",M628=0,TRUE)),IF('114成績輸入與落點儀表板'!$C$4="必須採計",N628&gt;0,IF('114成績輸入與落點儀表板'!$C$4="不可採計",N628=0,TRUE)),IF('114成績輸入與落點儀表板'!$C$5="必須採計",O628&gt;0,IF('114成績輸入與落點儀表板'!$C$5="不可採計",O628=0,TRUE)),IF('114成績輸入與落點儀表板'!$C$6="必須採計",P628&gt;0,IF('114成績輸入與落點儀表板'!$C$6="不可採計",P628=0,TRUE)),IF('114成績輸入與落點儀表板'!$C$7="必須採計",Q628&gt;0,IF('114成績輸入與落點儀表板'!$C$7="不可採計",Q628=0,TRUE)),IF('114成績輸入與落點儀表板'!$C$8="必須採計",R628&gt;0,IF('114成績輸入與落點儀表板'!$C$8="不可採計",R628=0,TRUE)),IF('114成績輸入與落點儀表板'!$C$9="必須採計",S628&gt;0,IF('114成績輸入與落點儀表板'!$C$9="不可採計",S628=0,TRUE)),IF('114成績輸入與落點儀表板'!$C$10="必須採計",T628&gt;0,IF('114成績輸入與落點儀表板'!$C$10="不可採計",T628=0,TRUE)),IF('114成績輸入與落點儀表板'!$C$11="必須採計",U628&gt;0,IF('114成績輸入與落點儀表板'!$C$11="不可採計",U628=0,TRUE)),IF('114成績輸入與落點儀表板'!$C$12="必須採計",V628&gt;0,IF('114成績輸入與落點儀表板'!$C$12="不可採計",V628=0,TRUE)),IF('114成績輸入與落點儀表板'!$C$13="必須採計",W628&gt;0,IF('114成績輸入與落點儀表板'!$C$13="不可採計",W628=0,TRUE)),IF('114成績輸入與落點儀表板'!$C$14="必須採計",X628&gt;0,IF('114成績輸入與落點儀表板'!$C$14="不可採計",X628=0,TRUE)),IF('114成績輸入與落點儀表板'!$C$15="必須採計",Y628&gt;0,IF('114成績輸入與落點儀表板'!$C$15="不可採計",Y628=0,TRUE)),IF('114成績輸入與落點儀表板'!$C$16="必須採計",Z628&gt;0,IF('114成績輸入與落點儀表板'!$C$16="不可採計",Z628=0,TRUE))),"✅ 符合","❌ 不符合")</f>
        <v>✅ 符合</v>
      </c>
      <c r="L628" s="15">
        <v>2</v>
      </c>
      <c r="M628" s="15">
        <v>0</v>
      </c>
      <c r="N628" s="15">
        <v>1</v>
      </c>
      <c r="O628" s="15">
        <v>0</v>
      </c>
      <c r="P628" s="15">
        <v>0</v>
      </c>
      <c r="Q628" s="15">
        <v>0</v>
      </c>
      <c r="R628" s="15">
        <v>0</v>
      </c>
      <c r="S628" s="15">
        <v>2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</row>
    <row r="629" spans="1:26" ht="15.75" customHeight="1" x14ac:dyDescent="0.3">
      <c r="A629" s="2" t="s">
        <v>1632</v>
      </c>
      <c r="B629" s="13" t="s">
        <v>1559</v>
      </c>
      <c r="C629" s="13" t="s">
        <v>1633</v>
      </c>
      <c r="D629" s="12" t="s">
        <v>103</v>
      </c>
      <c r="E629" s="13" t="s">
        <v>1634</v>
      </c>
      <c r="F629" s="2">
        <v>11</v>
      </c>
      <c r="G629" s="15">
        <v>148</v>
      </c>
      <c r="H629" s="7">
        <f>L629*'114成績輸入與落點儀表板'!$B$2+M629*'114成績輸入與落點儀表板'!$B$3+N629*'114成績輸入與落點儀表板'!$B$4+O629*'114成績輸入與落點儀表板'!$B$5+P629*'114成績輸入與落點儀表板'!$B$6+Q629*'114成績輸入與落點儀表板'!$B$7+R629*'114成績輸入與落點儀表板'!$B$8+S629*'114成績輸入與落點儀表板'!$B$9+T629*'114成績輸入與落點儀表板'!$B$10+U629*'114成績輸入與落點儀表板'!$B$11+V629*'114成績輸入與落點儀表板'!$B$12+W629*'114成績輸入與落點儀表板'!$B$13+X629*'114成績輸入與落點儀表板'!$B$14+Y629*'114成績輸入與落點儀表板'!$B$15+Z629*'114成績輸入與落點儀表板'!$B$16</f>
        <v>0</v>
      </c>
      <c r="I629" s="8">
        <f t="shared" si="18"/>
        <v>-148</v>
      </c>
      <c r="J629" s="2" t="str">
        <f t="shared" si="19"/>
        <v>FAIL</v>
      </c>
      <c r="K629" s="17" t="str">
        <f>IF(AND(IF('114成績輸入與落點儀表板'!$C$2="必須採計",L629&gt;0,IF('114成績輸入與落點儀表板'!$C$2="不可採計",L629=0,TRUE)),IF('114成績輸入與落點儀表板'!$C$3="必須採計",M629&gt;0,IF('114成績輸入與落點儀表板'!$C$3="不可採計",M629=0,TRUE)),IF('114成績輸入與落點儀表板'!$C$4="必須採計",N629&gt;0,IF('114成績輸入與落點儀表板'!$C$4="不可採計",N629=0,TRUE)),IF('114成績輸入與落點儀表板'!$C$5="必須採計",O629&gt;0,IF('114成績輸入與落點儀表板'!$C$5="不可採計",O629=0,TRUE)),IF('114成績輸入與落點儀表板'!$C$6="必須採計",P629&gt;0,IF('114成績輸入與落點儀表板'!$C$6="不可採計",P629=0,TRUE)),IF('114成績輸入與落點儀表板'!$C$7="必須採計",Q629&gt;0,IF('114成績輸入與落點儀表板'!$C$7="不可採計",Q629=0,TRUE)),IF('114成績輸入與落點儀表板'!$C$8="必須採計",R629&gt;0,IF('114成績輸入與落點儀表板'!$C$8="不可採計",R629=0,TRUE)),IF('114成績輸入與落點儀表板'!$C$9="必須採計",S629&gt;0,IF('114成績輸入與落點儀表板'!$C$9="不可採計",S629=0,TRUE)),IF('114成績輸入與落點儀表板'!$C$10="必須採計",T629&gt;0,IF('114成績輸入與落點儀表板'!$C$10="不可採計",T629=0,TRUE)),IF('114成績輸入與落點儀表板'!$C$11="必須採計",U629&gt;0,IF('114成績輸入與落點儀表板'!$C$11="不可採計",U629=0,TRUE)),IF('114成績輸入與落點儀表板'!$C$12="必須採計",V629&gt;0,IF('114成績輸入與落點儀表板'!$C$12="不可採計",V629=0,TRUE)),IF('114成績輸入與落點儀表板'!$C$13="必須採計",W629&gt;0,IF('114成績輸入與落點儀表板'!$C$13="不可採計",W629=0,TRUE)),IF('114成績輸入與落點儀表板'!$C$14="必須採計",X629&gt;0,IF('114成績輸入與落點儀表板'!$C$14="不可採計",X629=0,TRUE)),IF('114成績輸入與落點儀表板'!$C$15="必須採計",Y629&gt;0,IF('114成績輸入與落點儀表板'!$C$15="不可採計",Y629=0,TRUE)),IF('114成績輸入與落點儀表板'!$C$16="必須採計",Z629&gt;0,IF('114成績輸入與落點儀表板'!$C$16="不可採計",Z629=0,TRUE))),"✅ 符合","❌ 不符合")</f>
        <v>✅ 符合</v>
      </c>
      <c r="L629" s="15">
        <v>2</v>
      </c>
      <c r="M629" s="15">
        <v>1</v>
      </c>
      <c r="N629" s="15">
        <v>0</v>
      </c>
      <c r="O629" s="15">
        <v>0</v>
      </c>
      <c r="P629" s="15">
        <v>0</v>
      </c>
      <c r="Q629" s="15">
        <v>0</v>
      </c>
      <c r="R629" s="15">
        <v>2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</row>
    <row r="630" spans="1:26" ht="15.75" customHeight="1" x14ac:dyDescent="0.3">
      <c r="A630" s="2" t="s">
        <v>1635</v>
      </c>
      <c r="B630" s="13" t="s">
        <v>1559</v>
      </c>
      <c r="C630" s="13" t="s">
        <v>1636</v>
      </c>
      <c r="D630" s="12" t="s">
        <v>103</v>
      </c>
      <c r="E630" s="13" t="s">
        <v>1637</v>
      </c>
      <c r="F630" s="2">
        <v>13</v>
      </c>
      <c r="G630" s="15">
        <v>146</v>
      </c>
      <c r="H630" s="7">
        <f>L630*'114成績輸入與落點儀表板'!$B$2+M630*'114成績輸入與落點儀表板'!$B$3+N630*'114成績輸入與落點儀表板'!$B$4+O630*'114成績輸入與落點儀表板'!$B$5+P630*'114成績輸入與落點儀表板'!$B$6+Q630*'114成績輸入與落點儀表板'!$B$7+R630*'114成績輸入與落點儀表板'!$B$8+S630*'114成績輸入與落點儀表板'!$B$9+T630*'114成績輸入與落點儀表板'!$B$10+U630*'114成績輸入與落點儀表板'!$B$11+V630*'114成績輸入與落點儀表板'!$B$12+W630*'114成績輸入與落點儀表板'!$B$13+X630*'114成績輸入與落點儀表板'!$B$14+Y630*'114成績輸入與落點儀表板'!$B$15+Z630*'114成績輸入與落點儀表板'!$B$16</f>
        <v>0</v>
      </c>
      <c r="I630" s="8">
        <f t="shared" si="18"/>
        <v>-146</v>
      </c>
      <c r="J630" s="2" t="str">
        <f t="shared" si="19"/>
        <v>FAIL</v>
      </c>
      <c r="K630" s="17" t="str">
        <f>IF(AND(IF('114成績輸入與落點儀表板'!$C$2="必須採計",L630&gt;0,IF('114成績輸入與落點儀表板'!$C$2="不可採計",L630=0,TRUE)),IF('114成績輸入與落點儀表板'!$C$3="必須採計",M630&gt;0,IF('114成績輸入與落點儀表板'!$C$3="不可採計",M630=0,TRUE)),IF('114成績輸入與落點儀表板'!$C$4="必須採計",N630&gt;0,IF('114成績輸入與落點儀表板'!$C$4="不可採計",N630=0,TRUE)),IF('114成績輸入與落點儀表板'!$C$5="必須採計",O630&gt;0,IF('114成績輸入與落點儀表板'!$C$5="不可採計",O630=0,TRUE)),IF('114成績輸入與落點儀表板'!$C$6="必須採計",P630&gt;0,IF('114成績輸入與落點儀表板'!$C$6="不可採計",P630=0,TRUE)),IF('114成績輸入與落點儀表板'!$C$7="必須採計",Q630&gt;0,IF('114成績輸入與落點儀表板'!$C$7="不可採計",Q630=0,TRUE)),IF('114成績輸入與落點儀表板'!$C$8="必須採計",R630&gt;0,IF('114成績輸入與落點儀表板'!$C$8="不可採計",R630=0,TRUE)),IF('114成績輸入與落點儀表板'!$C$9="必須採計",S630&gt;0,IF('114成績輸入與落點儀表板'!$C$9="不可採計",S630=0,TRUE)),IF('114成績輸入與落點儀表板'!$C$10="必須採計",T630&gt;0,IF('114成績輸入與落點儀表板'!$C$10="不可採計",T630=0,TRUE)),IF('114成績輸入與落點儀表板'!$C$11="必須採計",U630&gt;0,IF('114成績輸入與落點儀表板'!$C$11="不可採計",U630=0,TRUE)),IF('114成績輸入與落點儀表板'!$C$12="必須採計",V630&gt;0,IF('114成績輸入與落點儀表板'!$C$12="不可採計",V630=0,TRUE)),IF('114成績輸入與落點儀表板'!$C$13="必須採計",W630&gt;0,IF('114成績輸入與落點儀表板'!$C$13="不可採計",W630=0,TRUE)),IF('114成績輸入與落點儀表板'!$C$14="必須採計",X630&gt;0,IF('114成績輸入與落點儀表板'!$C$14="不可採計",X630=0,TRUE)),IF('114成績輸入與落點儀表板'!$C$15="必須採計",Y630&gt;0,IF('114成績輸入與落點儀表板'!$C$15="不可採計",Y630=0,TRUE)),IF('114成績輸入與落點儀表板'!$C$16="必須採計",Z630&gt;0,IF('114成績輸入與落點儀表板'!$C$16="不可採計",Z630=0,TRUE))),"✅ 符合","❌ 不符合")</f>
        <v>✅ 符合</v>
      </c>
      <c r="L630" s="15">
        <v>2</v>
      </c>
      <c r="M630" s="15">
        <v>1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>
        <v>2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</row>
    <row r="631" spans="1:26" ht="15.75" customHeight="1" x14ac:dyDescent="0.3">
      <c r="A631" s="2" t="s">
        <v>1638</v>
      </c>
      <c r="B631" s="13" t="s">
        <v>1559</v>
      </c>
      <c r="C631" s="13" t="s">
        <v>1639</v>
      </c>
      <c r="D631" s="12" t="s">
        <v>203</v>
      </c>
      <c r="E631" s="13" t="s">
        <v>1640</v>
      </c>
      <c r="F631" s="2">
        <v>22</v>
      </c>
      <c r="G631" s="15">
        <v>152</v>
      </c>
      <c r="H631" s="7">
        <f>L631*'114成績輸入與落點儀表板'!$B$2+M631*'114成績輸入與落點儀表板'!$B$3+N631*'114成績輸入與落點儀表板'!$B$4+O631*'114成績輸入與落點儀表板'!$B$5+P631*'114成績輸入與落點儀表板'!$B$6+Q631*'114成績輸入與落點儀表板'!$B$7+R631*'114成績輸入與落點儀表板'!$B$8+S631*'114成績輸入與落點儀表板'!$B$9+T631*'114成績輸入與落點儀表板'!$B$10+U631*'114成績輸入與落點儀表板'!$B$11+V631*'114成績輸入與落點儀表板'!$B$12+W631*'114成績輸入與落點儀表板'!$B$13+X631*'114成績輸入與落點儀表板'!$B$14+Y631*'114成績輸入與落點儀表板'!$B$15+Z631*'114成績輸入與落點儀表板'!$B$16</f>
        <v>0</v>
      </c>
      <c r="I631" s="8">
        <f t="shared" si="18"/>
        <v>-152</v>
      </c>
      <c r="J631" s="2" t="str">
        <f t="shared" si="19"/>
        <v>FAIL</v>
      </c>
      <c r="K631" s="17" t="str">
        <f>IF(AND(IF('114成績輸入與落點儀表板'!$C$2="必須採計",L631&gt;0,IF('114成績輸入與落點儀表板'!$C$2="不可採計",L631=0,TRUE)),IF('114成績輸入與落點儀表板'!$C$3="必須採計",M631&gt;0,IF('114成績輸入與落點儀表板'!$C$3="不可採計",M631=0,TRUE)),IF('114成績輸入與落點儀表板'!$C$4="必須採計",N631&gt;0,IF('114成績輸入與落點儀表板'!$C$4="不可採計",N631=0,TRUE)),IF('114成績輸入與落點儀表板'!$C$5="必須採計",O631&gt;0,IF('114成績輸入與落點儀表板'!$C$5="不可採計",O631=0,TRUE)),IF('114成績輸入與落點儀表板'!$C$6="必須採計",P631&gt;0,IF('114成績輸入與落點儀表板'!$C$6="不可採計",P631=0,TRUE)),IF('114成績輸入與落點儀表板'!$C$7="必須採計",Q631&gt;0,IF('114成績輸入與落點儀表板'!$C$7="不可採計",Q631=0,TRUE)),IF('114成績輸入與落點儀表板'!$C$8="必須採計",R631&gt;0,IF('114成績輸入與落點儀表板'!$C$8="不可採計",R631=0,TRUE)),IF('114成績輸入與落點儀表板'!$C$9="必須採計",S631&gt;0,IF('114成績輸入與落點儀表板'!$C$9="不可採計",S631=0,TRUE)),IF('114成績輸入與落點儀表板'!$C$10="必須採計",T631&gt;0,IF('114成績輸入與落點儀表板'!$C$10="不可採計",T631=0,TRUE)),IF('114成績輸入與落點儀表板'!$C$11="必須採計",U631&gt;0,IF('114成績輸入與落點儀表板'!$C$11="不可採計",U631=0,TRUE)),IF('114成績輸入與落點儀表板'!$C$12="必須採計",V631&gt;0,IF('114成績輸入與落點儀表板'!$C$12="不可採計",V631=0,TRUE)),IF('114成績輸入與落點儀表板'!$C$13="必須採計",W631&gt;0,IF('114成績輸入與落點儀表板'!$C$13="不可採計",W631=0,TRUE)),IF('114成績輸入與落點儀表板'!$C$14="必須採計",X631&gt;0,IF('114成績輸入與落點儀表板'!$C$14="不可採計",X631=0,TRUE)),IF('114成績輸入與落點儀表板'!$C$15="必須採計",Y631&gt;0,IF('114成績輸入與落點儀表板'!$C$15="不可採計",Y631=0,TRUE)),IF('114成績輸入與落點儀表板'!$C$16="必須採計",Z631&gt;0,IF('114成績輸入與落點儀表板'!$C$16="不可採計",Z631=0,TRUE))),"✅ 符合","❌ 不符合")</f>
        <v>✅ 符合</v>
      </c>
      <c r="L631" s="15">
        <v>2</v>
      </c>
      <c r="M631" s="15">
        <v>0</v>
      </c>
      <c r="N631" s="15">
        <v>0</v>
      </c>
      <c r="O631" s="15">
        <v>0</v>
      </c>
      <c r="P631" s="15">
        <v>2</v>
      </c>
      <c r="Q631" s="15">
        <v>0</v>
      </c>
      <c r="R631" s="15">
        <v>1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</row>
    <row r="632" spans="1:26" ht="15.75" customHeight="1" x14ac:dyDescent="0.3">
      <c r="A632" s="2" t="s">
        <v>1641</v>
      </c>
      <c r="B632" s="13" t="s">
        <v>1559</v>
      </c>
      <c r="C632" s="13" t="s">
        <v>1642</v>
      </c>
      <c r="D632" s="12" t="s">
        <v>203</v>
      </c>
      <c r="E632" s="13" t="s">
        <v>1643</v>
      </c>
      <c r="F632" s="2">
        <v>20</v>
      </c>
      <c r="G632" s="15">
        <v>144</v>
      </c>
      <c r="H632" s="7">
        <f>L632*'114成績輸入與落點儀表板'!$B$2+M632*'114成績輸入與落點儀表板'!$B$3+N632*'114成績輸入與落點儀表板'!$B$4+O632*'114成績輸入與落點儀表板'!$B$5+P632*'114成績輸入與落點儀表板'!$B$6+Q632*'114成績輸入與落點儀表板'!$B$7+R632*'114成績輸入與落點儀表板'!$B$8+S632*'114成績輸入與落點儀表板'!$B$9+T632*'114成績輸入與落點儀表板'!$B$10+U632*'114成績輸入與落點儀表板'!$B$11+V632*'114成績輸入與落點儀表板'!$B$12+W632*'114成績輸入與落點儀表板'!$B$13+X632*'114成績輸入與落點儀表板'!$B$14+Y632*'114成績輸入與落點儀表板'!$B$15+Z632*'114成績輸入與落點儀表板'!$B$16</f>
        <v>0</v>
      </c>
      <c r="I632" s="8">
        <f t="shared" si="18"/>
        <v>-144</v>
      </c>
      <c r="J632" s="2" t="str">
        <f t="shared" si="19"/>
        <v>FAIL</v>
      </c>
      <c r="K632" s="17" t="str">
        <f>IF(AND(IF('114成績輸入與落點儀表板'!$C$2="必須採計",L632&gt;0,IF('114成績輸入與落點儀表板'!$C$2="不可採計",L632=0,TRUE)),IF('114成績輸入與落點儀表板'!$C$3="必須採計",M632&gt;0,IF('114成績輸入與落點儀表板'!$C$3="不可採計",M632=0,TRUE)),IF('114成績輸入與落點儀表板'!$C$4="必須採計",N632&gt;0,IF('114成績輸入與落點儀表板'!$C$4="不可採計",N632=0,TRUE)),IF('114成績輸入與落點儀表板'!$C$5="必須採計",O632&gt;0,IF('114成績輸入與落點儀表板'!$C$5="不可採計",O632=0,TRUE)),IF('114成績輸入與落點儀表板'!$C$6="必須採計",P632&gt;0,IF('114成績輸入與落點儀表板'!$C$6="不可採計",P632=0,TRUE)),IF('114成績輸入與落點儀表板'!$C$7="必須採計",Q632&gt;0,IF('114成績輸入與落點儀表板'!$C$7="不可採計",Q632=0,TRUE)),IF('114成績輸入與落點儀表板'!$C$8="必須採計",R632&gt;0,IF('114成績輸入與落點儀表板'!$C$8="不可採計",R632=0,TRUE)),IF('114成績輸入與落點儀表板'!$C$9="必須採計",S632&gt;0,IF('114成績輸入與落點儀表板'!$C$9="不可採計",S632=0,TRUE)),IF('114成績輸入與落點儀表板'!$C$10="必須採計",T632&gt;0,IF('114成績輸入與落點儀表板'!$C$10="不可採計",T632=0,TRUE)),IF('114成績輸入與落點儀表板'!$C$11="必須採計",U632&gt;0,IF('114成績輸入與落點儀表板'!$C$11="不可採計",U632=0,TRUE)),IF('114成績輸入與落點儀表板'!$C$12="必須採計",V632&gt;0,IF('114成績輸入與落點儀表板'!$C$12="不可採計",V632=0,TRUE)),IF('114成績輸入與落點儀表板'!$C$13="必須採計",W632&gt;0,IF('114成績輸入與落點儀表板'!$C$13="不可採計",W632=0,TRUE)),IF('114成績輸入與落點儀表板'!$C$14="必須採計",X632&gt;0,IF('114成績輸入與落點儀表板'!$C$14="不可採計",X632=0,TRUE)),IF('114成績輸入與落點儀表板'!$C$15="必須採計",Y632&gt;0,IF('114成績輸入與落點儀表板'!$C$15="不可採計",Y632=0,TRUE)),IF('114成績輸入與落點儀表板'!$C$16="必須採計",Z632&gt;0,IF('114成績輸入與落點儀表板'!$C$16="不可採計",Z632=0,TRUE))),"✅ 符合","❌ 不符合")</f>
        <v>✅ 符合</v>
      </c>
      <c r="L632" s="15">
        <v>2</v>
      </c>
      <c r="M632" s="15">
        <v>1</v>
      </c>
      <c r="N632" s="15">
        <v>0</v>
      </c>
      <c r="O632" s="15">
        <v>0</v>
      </c>
      <c r="P632" s="15">
        <v>1</v>
      </c>
      <c r="Q632" s="15">
        <v>0</v>
      </c>
      <c r="R632" s="15">
        <v>1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</row>
    <row r="633" spans="1:26" ht="15.75" customHeight="1" x14ac:dyDescent="0.3">
      <c r="A633" s="2" t="s">
        <v>1644</v>
      </c>
      <c r="B633" s="13" t="s">
        <v>1559</v>
      </c>
      <c r="C633" s="13" t="s">
        <v>159</v>
      </c>
      <c r="D633" s="12" t="s">
        <v>103</v>
      </c>
      <c r="E633" s="13" t="s">
        <v>1645</v>
      </c>
      <c r="F633" s="2">
        <v>64</v>
      </c>
      <c r="G633" s="15">
        <v>92</v>
      </c>
      <c r="H633" s="7">
        <f>L633*'114成績輸入與落點儀表板'!$B$2+M633*'114成績輸入與落點儀表板'!$B$3+N633*'114成績輸入與落點儀表板'!$B$4+O633*'114成績輸入與落點儀表板'!$B$5+P633*'114成績輸入與落點儀表板'!$B$6+Q633*'114成績輸入與落點儀表板'!$B$7+R633*'114成績輸入與落點儀表板'!$B$8+S633*'114成績輸入與落點儀表板'!$B$9+T633*'114成績輸入與落點儀表板'!$B$10+U633*'114成績輸入與落點儀表板'!$B$11+V633*'114成績輸入與落點儀表板'!$B$12+W633*'114成績輸入與落點儀表板'!$B$13+X633*'114成績輸入與落點儀表板'!$B$14+Y633*'114成績輸入與落點儀表板'!$B$15+Z633*'114成績輸入與落點儀表板'!$B$16</f>
        <v>0</v>
      </c>
      <c r="I633" s="8">
        <f t="shared" si="18"/>
        <v>-92</v>
      </c>
      <c r="J633" s="2" t="str">
        <f t="shared" si="19"/>
        <v>FAIL</v>
      </c>
      <c r="K633" s="17" t="str">
        <f>IF(AND(IF('114成績輸入與落點儀表板'!$C$2="必須採計",L633&gt;0,IF('114成績輸入與落點儀表板'!$C$2="不可採計",L633=0,TRUE)),IF('114成績輸入與落點儀表板'!$C$3="必須採計",M633&gt;0,IF('114成績輸入與落點儀表板'!$C$3="不可採計",M633=0,TRUE)),IF('114成績輸入與落點儀表板'!$C$4="必須採計",N633&gt;0,IF('114成績輸入與落點儀表板'!$C$4="不可採計",N633=0,TRUE)),IF('114成績輸入與落點儀表板'!$C$5="必須採計",O633&gt;0,IF('114成績輸入與落點儀表板'!$C$5="不可採計",O633=0,TRUE)),IF('114成績輸入與落點儀表板'!$C$6="必須採計",P633&gt;0,IF('114成績輸入與落點儀表板'!$C$6="不可採計",P633=0,TRUE)),IF('114成績輸入與落點儀表板'!$C$7="必須採計",Q633&gt;0,IF('114成績輸入與落點儀表板'!$C$7="不可採計",Q633=0,TRUE)),IF('114成績輸入與落點儀表板'!$C$8="必須採計",R633&gt;0,IF('114成績輸入與落點儀表板'!$C$8="不可採計",R633=0,TRUE)),IF('114成績輸入與落點儀表板'!$C$9="必須採計",S633&gt;0,IF('114成績輸入與落點儀表板'!$C$9="不可採計",S633=0,TRUE)),IF('114成績輸入與落點儀表板'!$C$10="必須採計",T633&gt;0,IF('114成績輸入與落點儀表板'!$C$10="不可採計",T633=0,TRUE)),IF('114成績輸入與落點儀表板'!$C$11="必須採計",U633&gt;0,IF('114成績輸入與落點儀表板'!$C$11="不可採計",U633=0,TRUE)),IF('114成績輸入與落點儀表板'!$C$12="必須採計",V633&gt;0,IF('114成績輸入與落點儀表板'!$C$12="不可採計",V633=0,TRUE)),IF('114成績輸入與落點儀表板'!$C$13="必須採計",W633&gt;0,IF('114成績輸入與落點儀表板'!$C$13="不可採計",W633=0,TRUE)),IF('114成績輸入與落點儀表板'!$C$14="必須採計",X633&gt;0,IF('114成績輸入與落點儀表板'!$C$14="不可採計",X633=0,TRUE)),IF('114成績輸入與落點儀表板'!$C$15="必須採計",Y633&gt;0,IF('114成績輸入與落點儀表板'!$C$15="不可採計",Y633=0,TRUE)),IF('114成績輸入與落點儀表板'!$C$16="必須採計",Z633&gt;0,IF('114成績輸入與落點儀表板'!$C$16="不可採計",Z633=0,TRUE))),"✅ 符合","❌ 不符合")</f>
        <v>✅ 符合</v>
      </c>
      <c r="L633" s="15">
        <v>1</v>
      </c>
      <c r="M633" s="15">
        <v>1</v>
      </c>
      <c r="N633" s="15">
        <v>0</v>
      </c>
      <c r="O633" s="15">
        <v>0</v>
      </c>
      <c r="P633" s="15">
        <v>0</v>
      </c>
      <c r="Q633" s="15">
        <v>0</v>
      </c>
      <c r="R633" s="15">
        <v>2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</row>
    <row r="634" spans="1:26" ht="15.75" customHeight="1" x14ac:dyDescent="0.3">
      <c r="A634" s="2" t="s">
        <v>1646</v>
      </c>
      <c r="B634" s="13" t="s">
        <v>1559</v>
      </c>
      <c r="C634" s="13" t="s">
        <v>1647</v>
      </c>
      <c r="D634" s="12" t="s">
        <v>103</v>
      </c>
      <c r="E634" s="13" t="s">
        <v>1648</v>
      </c>
      <c r="F634" s="2">
        <v>8</v>
      </c>
      <c r="G634" s="15">
        <v>97</v>
      </c>
      <c r="H634" s="7">
        <f>L634*'114成績輸入與落點儀表板'!$B$2+M634*'114成績輸入與落點儀表板'!$B$3+N634*'114成績輸入與落點儀表板'!$B$4+O634*'114成績輸入與落點儀表板'!$B$5+P634*'114成績輸入與落點儀表板'!$B$6+Q634*'114成績輸入與落點儀表板'!$B$7+R634*'114成績輸入與落點儀表板'!$B$8+S634*'114成績輸入與落點儀表板'!$B$9+T634*'114成績輸入與落點儀表板'!$B$10+U634*'114成績輸入與落點儀表板'!$B$11+V634*'114成績輸入與落點儀表板'!$B$12+W634*'114成績輸入與落點儀表板'!$B$13+X634*'114成績輸入與落點儀表板'!$B$14+Y634*'114成績輸入與落點儀表板'!$B$15+Z634*'114成績輸入與落點儀表板'!$B$16</f>
        <v>0</v>
      </c>
      <c r="I634" s="8">
        <f t="shared" si="18"/>
        <v>-97</v>
      </c>
      <c r="J634" s="2" t="str">
        <f t="shared" si="19"/>
        <v>FAIL</v>
      </c>
      <c r="K634" s="17" t="str">
        <f>IF(AND(IF('114成績輸入與落點儀表板'!$C$2="必須採計",L634&gt;0,IF('114成績輸入與落點儀表板'!$C$2="不可採計",L634=0,TRUE)),IF('114成績輸入與落點儀表板'!$C$3="必須採計",M634&gt;0,IF('114成績輸入與落點儀表板'!$C$3="不可採計",M634=0,TRUE)),IF('114成績輸入與落點儀表板'!$C$4="必須採計",N634&gt;0,IF('114成績輸入與落點儀表板'!$C$4="不可採計",N634=0,TRUE)),IF('114成績輸入與落點儀表板'!$C$5="必須採計",O634&gt;0,IF('114成績輸入與落點儀表板'!$C$5="不可採計",O634=0,TRUE)),IF('114成績輸入與落點儀表板'!$C$6="必須採計",P634&gt;0,IF('114成績輸入與落點儀表板'!$C$6="不可採計",P634=0,TRUE)),IF('114成績輸入與落點儀表板'!$C$7="必須採計",Q634&gt;0,IF('114成績輸入與落點儀表板'!$C$7="不可採計",Q634=0,TRUE)),IF('114成績輸入與落點儀表板'!$C$8="必須採計",R634&gt;0,IF('114成績輸入與落點儀表板'!$C$8="不可採計",R634=0,TRUE)),IF('114成績輸入與落點儀表板'!$C$9="必須採計",S634&gt;0,IF('114成績輸入與落點儀表板'!$C$9="不可採計",S634=0,TRUE)),IF('114成績輸入與落點儀表板'!$C$10="必須採計",T634&gt;0,IF('114成績輸入與落點儀表板'!$C$10="不可採計",T634=0,TRUE)),IF('114成績輸入與落點儀表板'!$C$11="必須採計",U634&gt;0,IF('114成績輸入與落點儀表板'!$C$11="不可採計",U634=0,TRUE)),IF('114成績輸入與落點儀表板'!$C$12="必須採計",V634&gt;0,IF('114成績輸入與落點儀表板'!$C$12="不可採計",V634=0,TRUE)),IF('114成績輸入與落點儀表板'!$C$13="必須採計",W634&gt;0,IF('114成績輸入與落點儀表板'!$C$13="不可採計",W634=0,TRUE)),IF('114成績輸入與落點儀表板'!$C$14="必須採計",X634&gt;0,IF('114成績輸入與落點儀表板'!$C$14="不可採計",X634=0,TRUE)),IF('114成績輸入與落點儀表板'!$C$15="必須採計",Y634&gt;0,IF('114成績輸入與落點儀表板'!$C$15="不可採計",Y634=0,TRUE)),IF('114成績輸入與落點儀表板'!$C$16="必須採計",Z634&gt;0,IF('114成績輸入與落點儀表板'!$C$16="不可採計",Z634=0,TRUE))),"✅ 符合","❌ 不符合")</f>
        <v>✅ 符合</v>
      </c>
      <c r="L634" s="15">
        <v>2</v>
      </c>
      <c r="M634" s="15">
        <v>1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1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</row>
    <row r="635" spans="1:26" ht="15.75" customHeight="1" x14ac:dyDescent="0.3">
      <c r="A635" s="2" t="s">
        <v>1649</v>
      </c>
      <c r="B635" s="13" t="s">
        <v>1559</v>
      </c>
      <c r="C635" s="13" t="s">
        <v>1650</v>
      </c>
      <c r="D635" s="12" t="s">
        <v>73</v>
      </c>
      <c r="E635" s="13" t="s">
        <v>1651</v>
      </c>
      <c r="F635" s="2">
        <v>65</v>
      </c>
      <c r="G635" s="15">
        <v>167</v>
      </c>
      <c r="H635" s="7">
        <f>L635*'114成績輸入與落點儀表板'!$B$2+M635*'114成績輸入與落點儀表板'!$B$3+N635*'114成績輸入與落點儀表板'!$B$4+O635*'114成績輸入與落點儀表板'!$B$5+P635*'114成績輸入與落點儀表板'!$B$6+Q635*'114成績輸入與落點儀表板'!$B$7+R635*'114成績輸入與落點儀表板'!$B$8+S635*'114成績輸入與落點儀表板'!$B$9+T635*'114成績輸入與落點儀表板'!$B$10+U635*'114成績輸入與落點儀表板'!$B$11+V635*'114成績輸入與落點儀表板'!$B$12+W635*'114成績輸入與落點儀表板'!$B$13+X635*'114成績輸入與落點儀表板'!$B$14+Y635*'114成績輸入與落點儀表板'!$B$15+Z635*'114成績輸入與落點儀表板'!$B$16</f>
        <v>0</v>
      </c>
      <c r="I635" s="8">
        <f t="shared" si="18"/>
        <v>-167</v>
      </c>
      <c r="J635" s="2" t="str">
        <f t="shared" si="19"/>
        <v>FAIL</v>
      </c>
      <c r="K635" s="17" t="str">
        <f>IF(AND(IF('114成績輸入與落點儀表板'!$C$2="必須採計",L635&gt;0,IF('114成績輸入與落點儀表板'!$C$2="不可採計",L635=0,TRUE)),IF('114成績輸入與落點儀表板'!$C$3="必須採計",M635&gt;0,IF('114成績輸入與落點儀表板'!$C$3="不可採計",M635=0,TRUE)),IF('114成績輸入與落點儀表板'!$C$4="必須採計",N635&gt;0,IF('114成績輸入與落點儀表板'!$C$4="不可採計",N635=0,TRUE)),IF('114成績輸入與落點儀表板'!$C$5="必須採計",O635&gt;0,IF('114成績輸入與落點儀表板'!$C$5="不可採計",O635=0,TRUE)),IF('114成績輸入與落點儀表板'!$C$6="必須採計",P635&gt;0,IF('114成績輸入與落點儀表板'!$C$6="不可採計",P635=0,TRUE)),IF('114成績輸入與落點儀表板'!$C$7="必須採計",Q635&gt;0,IF('114成績輸入與落點儀表板'!$C$7="不可採計",Q635=0,TRUE)),IF('114成績輸入與落點儀表板'!$C$8="必須採計",R635&gt;0,IF('114成績輸入與落點儀表板'!$C$8="不可採計",R635=0,TRUE)),IF('114成績輸入與落點儀表板'!$C$9="必須採計",S635&gt;0,IF('114成績輸入與落點儀表板'!$C$9="不可採計",S635=0,TRUE)),IF('114成績輸入與落點儀表板'!$C$10="必須採計",T635&gt;0,IF('114成績輸入與落點儀表板'!$C$10="不可採計",T635=0,TRUE)),IF('114成績輸入與落點儀表板'!$C$11="必須採計",U635&gt;0,IF('114成績輸入與落點儀表板'!$C$11="不可採計",U635=0,TRUE)),IF('114成績輸入與落點儀表板'!$C$12="必須採計",V635&gt;0,IF('114成績輸入與落點儀表板'!$C$12="不可採計",V635=0,TRUE)),IF('114成績輸入與落點儀表板'!$C$13="必須採計",W635&gt;0,IF('114成績輸入與落點儀表板'!$C$13="不可採計",W635=0,TRUE)),IF('114成績輸入與落點儀表板'!$C$14="必須採計",X635&gt;0,IF('114成績輸入與落點儀表板'!$C$14="不可採計",X635=0,TRUE)),IF('114成績輸入與落點儀表板'!$C$15="必須採計",Y635&gt;0,IF('114成績輸入與落點儀表板'!$C$15="不可採計",Y635=0,TRUE)),IF('114成績輸入與落點儀表板'!$C$16="必須採計",Z635&gt;0,IF('114成績輸入與落點儀表板'!$C$16="不可採計",Z635=0,TRUE))),"✅ 符合","❌ 不符合")</f>
        <v>✅ 符合</v>
      </c>
      <c r="L635" s="15">
        <v>2</v>
      </c>
      <c r="M635" s="15">
        <v>1</v>
      </c>
      <c r="N635" s="15">
        <v>0</v>
      </c>
      <c r="O635" s="15">
        <v>0</v>
      </c>
      <c r="P635" s="15">
        <v>2</v>
      </c>
      <c r="Q635" s="15">
        <v>0</v>
      </c>
      <c r="R635" s="15">
        <v>2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</row>
    <row r="636" spans="1:26" customFormat="1" ht="15.75" customHeight="1" x14ac:dyDescent="0.3">
      <c r="A636" s="2" t="s">
        <v>1652</v>
      </c>
      <c r="B636" s="6" t="s">
        <v>1559</v>
      </c>
      <c r="C636" s="6" t="s">
        <v>1653</v>
      </c>
      <c r="D636" s="12" t="s">
        <v>73</v>
      </c>
      <c r="E636" s="13" t="s">
        <v>1654</v>
      </c>
      <c r="F636" s="2">
        <v>27</v>
      </c>
      <c r="G636" s="15">
        <v>156</v>
      </c>
      <c r="H636" s="7">
        <f>L636*'114成績輸入與落點儀表板'!$B$2+M636*'114成績輸入與落點儀表板'!$B$3+N636*'114成績輸入與落點儀表板'!$B$4+O636*'114成績輸入與落點儀表板'!$B$5+P636*'114成績輸入與落點儀表板'!$B$6+Q636*'114成績輸入與落點儀表板'!$B$7+R636*'114成績輸入與落點儀表板'!$B$8+S636*'114成績輸入與落點儀表板'!$B$9+T636*'114成績輸入與落點儀表板'!$B$10+U636*'114成績輸入與落點儀表板'!$B$11+V636*'114成績輸入與落點儀表板'!$B$12+W636*'114成績輸入與落點儀表板'!$B$13+X636*'114成績輸入與落點儀表板'!$B$14+Y636*'114成績輸入與落點儀表板'!$B$15+Z636*'114成績輸入與落點儀表板'!$B$16</f>
        <v>0</v>
      </c>
      <c r="I636" s="8">
        <f t="shared" si="18"/>
        <v>-156</v>
      </c>
      <c r="J636" s="2" t="str">
        <f t="shared" si="19"/>
        <v>FAIL</v>
      </c>
      <c r="K636" s="17" t="str">
        <f>IF(AND(IF('114成績輸入與落點儀表板'!$C$2="必須採計",L636&gt;0,IF('114成績輸入與落點儀表板'!$C$2="不可採計",L636=0,TRUE)),IF('114成績輸入與落點儀表板'!$C$3="必須採計",M636&gt;0,IF('114成績輸入與落點儀表板'!$C$3="不可採計",M636=0,TRUE)),IF('114成績輸入與落點儀表板'!$C$4="必須採計",N636&gt;0,IF('114成績輸入與落點儀表板'!$C$4="不可採計",N636=0,TRUE)),IF('114成績輸入與落點儀表板'!$C$5="必須採計",O636&gt;0,IF('114成績輸入與落點儀表板'!$C$5="不可採計",O636=0,TRUE)),IF('114成績輸入與落點儀表板'!$C$6="必須採計",P636&gt;0,IF('114成績輸入與落點儀表板'!$C$6="不可採計",P636=0,TRUE)),IF('114成績輸入與落點儀表板'!$C$7="必須採計",Q636&gt;0,IF('114成績輸入與落點儀表板'!$C$7="不可採計",Q636=0,TRUE)),IF('114成績輸入與落點儀表板'!$C$8="必須採計",R636&gt;0,IF('114成績輸入與落點儀表板'!$C$8="不可採計",R636=0,TRUE)),IF('114成績輸入與落點儀表板'!$C$9="必須採計",S636&gt;0,IF('114成績輸入與落點儀表板'!$C$9="不可採計",S636=0,TRUE)),IF('114成績輸入與落點儀表板'!$C$10="必須採計",T636&gt;0,IF('114成績輸入與落點儀表板'!$C$10="不可採計",T636=0,TRUE)),IF('114成績輸入與落點儀表板'!$C$11="必須採計",U636&gt;0,IF('114成績輸入與落點儀表板'!$C$11="不可採計",U636=0,TRUE)),IF('114成績輸入與落點儀表板'!$C$12="必須採計",V636&gt;0,IF('114成績輸入與落點儀表板'!$C$12="不可採計",V636=0,TRUE)),IF('114成績輸入與落點儀表板'!$C$13="必須採計",W636&gt;0,IF('114成績輸入與落點儀表板'!$C$13="不可採計",W636=0,TRUE)),IF('114成績輸入與落點儀表板'!$C$14="必須採計",X636&gt;0,IF('114成績輸入與落點儀表板'!$C$14="不可採計",X636=0,TRUE)),IF('114成績輸入與落點儀表板'!$C$15="必須採計",Y636&gt;0,IF('114成績輸入與落點儀表板'!$C$15="不可採計",Y636=0,TRUE)),IF('114成績輸入與落點儀表板'!$C$16="必須採計",Z636&gt;0,IF('114成績輸入與落點儀表板'!$C$16="不可採計",Z636=0,TRUE))),"✅ 符合","❌ 不符合")</f>
        <v>✅ 符合</v>
      </c>
      <c r="L636" s="15">
        <v>2</v>
      </c>
      <c r="M636" s="15">
        <v>1</v>
      </c>
      <c r="N636" s="15">
        <v>0</v>
      </c>
      <c r="O636" s="15">
        <v>0</v>
      </c>
      <c r="P636" s="15">
        <v>0</v>
      </c>
      <c r="Q636" s="15">
        <v>2</v>
      </c>
      <c r="R636" s="15">
        <v>0</v>
      </c>
      <c r="S636" s="15">
        <v>0</v>
      </c>
      <c r="T636" s="15">
        <v>0</v>
      </c>
      <c r="U636" s="15">
        <v>2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</row>
    <row r="637" spans="1:26" customFormat="1" ht="15.75" customHeight="1" x14ac:dyDescent="0.3">
      <c r="A637" s="2" t="s">
        <v>1655</v>
      </c>
      <c r="B637" s="6" t="s">
        <v>1559</v>
      </c>
      <c r="C637" s="6" t="s">
        <v>1656</v>
      </c>
      <c r="D637" s="12" t="s">
        <v>121</v>
      </c>
      <c r="E637" s="13" t="s">
        <v>1657</v>
      </c>
      <c r="F637" s="2">
        <v>14</v>
      </c>
      <c r="G637" s="15">
        <v>78</v>
      </c>
      <c r="H637" s="7">
        <f>L637*'114成績輸入與落點儀表板'!$B$2+M637*'114成績輸入與落點儀表板'!$B$3+N637*'114成績輸入與落點儀表板'!$B$4+O637*'114成績輸入與落點儀表板'!$B$5+P637*'114成績輸入與落點儀表板'!$B$6+Q637*'114成績輸入與落點儀表板'!$B$7+R637*'114成績輸入與落點儀表板'!$B$8+S637*'114成績輸入與落點儀表板'!$B$9+T637*'114成績輸入與落點儀表板'!$B$10+U637*'114成績輸入與落點儀表板'!$B$11+V637*'114成績輸入與落點儀表板'!$B$12+W637*'114成績輸入與落點儀表板'!$B$13+X637*'114成績輸入與落點儀表板'!$B$14+Y637*'114成績輸入與落點儀表板'!$B$15+Z637*'114成績輸入與落點儀表板'!$B$16</f>
        <v>0</v>
      </c>
      <c r="I637" s="8">
        <f t="shared" si="18"/>
        <v>-78</v>
      </c>
      <c r="J637" s="2" t="str">
        <f t="shared" si="19"/>
        <v>FAIL</v>
      </c>
      <c r="K637" s="17" t="str">
        <f>IF(AND(IF('114成績輸入與落點儀表板'!$C$2="必須採計",L637&gt;0,IF('114成績輸入與落點儀表板'!$C$2="不可採計",L637=0,TRUE)),IF('114成績輸入與落點儀表板'!$C$3="必須採計",M637&gt;0,IF('114成績輸入與落點儀表板'!$C$3="不可採計",M637=0,TRUE)),IF('114成績輸入與落點儀表板'!$C$4="必須採計",N637&gt;0,IF('114成績輸入與落點儀表板'!$C$4="不可採計",N637=0,TRUE)),IF('114成績輸入與落點儀表板'!$C$5="必須採計",O637&gt;0,IF('114成績輸入與落點儀表板'!$C$5="不可採計",O637=0,TRUE)),IF('114成績輸入與落點儀表板'!$C$6="必須採計",P637&gt;0,IF('114成績輸入與落點儀表板'!$C$6="不可採計",P637=0,TRUE)),IF('114成績輸入與落點儀表板'!$C$7="必須採計",Q637&gt;0,IF('114成績輸入與落點儀表板'!$C$7="不可採計",Q637=0,TRUE)),IF('114成績輸入與落點儀表板'!$C$8="必須採計",R637&gt;0,IF('114成績輸入與落點儀表板'!$C$8="不可採計",R637=0,TRUE)),IF('114成績輸入與落點儀表板'!$C$9="必須採計",S637&gt;0,IF('114成績輸入與落點儀表板'!$C$9="不可採計",S637=0,TRUE)),IF('114成績輸入與落點儀表板'!$C$10="必須採計",T637&gt;0,IF('114成績輸入與落點儀表板'!$C$10="不可採計",T637=0,TRUE)),IF('114成績輸入與落點儀表板'!$C$11="必須採計",U637&gt;0,IF('114成績輸入與落點儀表板'!$C$11="不可採計",U637=0,TRUE)),IF('114成績輸入與落點儀表板'!$C$12="必須採計",V637&gt;0,IF('114成績輸入與落點儀表板'!$C$12="不可採計",V637=0,TRUE)),IF('114成績輸入與落點儀表板'!$C$13="必須採計",W637&gt;0,IF('114成績輸入與落點儀表板'!$C$13="不可採計",W637=0,TRUE)),IF('114成績輸入與落點儀表板'!$C$14="必須採計",X637&gt;0,IF('114成績輸入與落點儀表板'!$C$14="不可採計",X637=0,TRUE)),IF('114成績輸入與落點儀表板'!$C$15="必須採計",Y637&gt;0,IF('114成績輸入與落點儀表板'!$C$15="不可採計",Y637=0,TRUE)),IF('114成績輸入與落點儀表板'!$C$16="必須採計",Z637&gt;0,IF('114成績輸入與落點儀表板'!$C$16="不可採計",Z637=0,TRUE))),"✅ 符合","❌ 不符合")</f>
        <v>✅ 符合</v>
      </c>
      <c r="L637" s="15">
        <v>1</v>
      </c>
      <c r="M637" s="15">
        <v>0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1</v>
      </c>
      <c r="X637" s="15">
        <v>1</v>
      </c>
      <c r="Y637" s="15">
        <v>0</v>
      </c>
      <c r="Z637" s="15">
        <v>0</v>
      </c>
    </row>
    <row r="638" spans="1:26" customFormat="1" ht="15.75" customHeight="1" x14ac:dyDescent="0.3">
      <c r="A638" s="2" t="s">
        <v>1658</v>
      </c>
      <c r="B638" s="6" t="s">
        <v>1559</v>
      </c>
      <c r="C638" s="6" t="s">
        <v>1659</v>
      </c>
      <c r="D638" s="12" t="s">
        <v>121</v>
      </c>
      <c r="E638" s="13" t="s">
        <v>1596</v>
      </c>
      <c r="F638" s="2">
        <v>18</v>
      </c>
      <c r="G638" s="15">
        <v>101</v>
      </c>
      <c r="H638" s="7">
        <f>L638*'114成績輸入與落點儀表板'!$B$2+M638*'114成績輸入與落點儀表板'!$B$3+N638*'114成績輸入與落點儀表板'!$B$4+O638*'114成績輸入與落點儀表板'!$B$5+P638*'114成績輸入與落點儀表板'!$B$6+Q638*'114成績輸入與落點儀表板'!$B$7+R638*'114成績輸入與落點儀表板'!$B$8+S638*'114成績輸入與落點儀表板'!$B$9+T638*'114成績輸入與落點儀表板'!$B$10+U638*'114成績輸入與落點儀表板'!$B$11+V638*'114成績輸入與落點儀表板'!$B$12+W638*'114成績輸入與落點儀表板'!$B$13+X638*'114成績輸入與落點儀表板'!$B$14+Y638*'114成績輸入與落點儀表板'!$B$15+Z638*'114成績輸入與落點儀表板'!$B$16</f>
        <v>0</v>
      </c>
      <c r="I638" s="8">
        <f t="shared" si="18"/>
        <v>-101</v>
      </c>
      <c r="J638" s="2" t="str">
        <f t="shared" si="19"/>
        <v>FAIL</v>
      </c>
      <c r="K638" s="17" t="str">
        <f>IF(AND(IF('114成績輸入與落點儀表板'!$C$2="必須採計",L638&gt;0,IF('114成績輸入與落點儀表板'!$C$2="不可採計",L638=0,TRUE)),IF('114成績輸入與落點儀表板'!$C$3="必須採計",M638&gt;0,IF('114成績輸入與落點儀表板'!$C$3="不可採計",M638=0,TRUE)),IF('114成績輸入與落點儀表板'!$C$4="必須採計",N638&gt;0,IF('114成績輸入與落點儀表板'!$C$4="不可採計",N638=0,TRUE)),IF('114成績輸入與落點儀表板'!$C$5="必須採計",O638&gt;0,IF('114成績輸入與落點儀表板'!$C$5="不可採計",O638=0,TRUE)),IF('114成績輸入與落點儀表板'!$C$6="必須採計",P638&gt;0,IF('114成績輸入與落點儀表板'!$C$6="不可採計",P638=0,TRUE)),IF('114成績輸入與落點儀表板'!$C$7="必須採計",Q638&gt;0,IF('114成績輸入與落點儀表板'!$C$7="不可採計",Q638=0,TRUE)),IF('114成績輸入與落點儀表板'!$C$8="必須採計",R638&gt;0,IF('114成績輸入與落點儀表板'!$C$8="不可採計",R638=0,TRUE)),IF('114成績輸入與落點儀表板'!$C$9="必須採計",S638&gt;0,IF('114成績輸入與落點儀表板'!$C$9="不可採計",S638=0,TRUE)),IF('114成績輸入與落點儀表板'!$C$10="必須採計",T638&gt;0,IF('114成績輸入與落點儀表板'!$C$10="不可採計",T638=0,TRUE)),IF('114成績輸入與落點儀表板'!$C$11="必須採計",U638&gt;0,IF('114成績輸入與落點儀表板'!$C$11="不可採計",U638=0,TRUE)),IF('114成績輸入與落點儀表板'!$C$12="必須採計",V638&gt;0,IF('114成績輸入與落點儀表板'!$C$12="不可採計",V638=0,TRUE)),IF('114成績輸入與落點儀表板'!$C$13="必須採計",W638&gt;0,IF('114成績輸入與落點儀表板'!$C$13="不可採計",W638=0,TRUE)),IF('114成績輸入與落點儀表板'!$C$14="必須採計",X638&gt;0,IF('114成績輸入與落點儀表板'!$C$14="不可採計",X638=0,TRUE)),IF('114成績輸入與落點儀表板'!$C$15="必須採計",Y638&gt;0,IF('114成績輸入與落點儀表板'!$C$15="不可採計",Y638=0,TRUE)),IF('114成績輸入與落點儀表板'!$C$16="必須採計",Z638&gt;0,IF('114成績輸入與落點儀表板'!$C$16="不可採計",Z638=0,TRUE))),"✅ 符合","❌ 不符合")</f>
        <v>✅ 符合</v>
      </c>
      <c r="L638" s="15">
        <v>1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2</v>
      </c>
      <c r="X638" s="15">
        <v>1</v>
      </c>
      <c r="Y638" s="15">
        <v>0</v>
      </c>
      <c r="Z638" s="15">
        <v>0</v>
      </c>
    </row>
    <row r="639" spans="1:26" customFormat="1" ht="15.75" customHeight="1" x14ac:dyDescent="0.3">
      <c r="A639" s="2" t="s">
        <v>1660</v>
      </c>
      <c r="B639" s="6" t="s">
        <v>1559</v>
      </c>
      <c r="C639" s="6" t="s">
        <v>391</v>
      </c>
      <c r="D639" s="12" t="s">
        <v>121</v>
      </c>
      <c r="E639" s="13" t="s">
        <v>1661</v>
      </c>
      <c r="F639" s="2">
        <v>13</v>
      </c>
      <c r="G639" s="15">
        <v>121.25</v>
      </c>
      <c r="H639" s="7">
        <f>L639*'114成績輸入與落點儀表板'!$B$2+M639*'114成績輸入與落點儀表板'!$B$3+N639*'114成績輸入與落點儀表板'!$B$4+O639*'114成績輸入與落點儀表板'!$B$5+P639*'114成績輸入與落點儀表板'!$B$6+Q639*'114成績輸入與落點儀表板'!$B$7+R639*'114成績輸入與落點儀表板'!$B$8+S639*'114成績輸入與落點儀表板'!$B$9+T639*'114成績輸入與落點儀表板'!$B$10+U639*'114成績輸入與落點儀表板'!$B$11+V639*'114成績輸入與落點儀表板'!$B$12+W639*'114成績輸入與落點儀表板'!$B$13+X639*'114成績輸入與落點儀表板'!$B$14+Y639*'114成績輸入與落點儀表板'!$B$15+Z639*'114成績輸入與落點儀表板'!$B$16</f>
        <v>0</v>
      </c>
      <c r="I639" s="8">
        <f t="shared" si="18"/>
        <v>-121.25</v>
      </c>
      <c r="J639" s="2" t="str">
        <f t="shared" si="19"/>
        <v>FAIL</v>
      </c>
      <c r="K639" s="17" t="str">
        <f>IF(AND(IF('114成績輸入與落點儀表板'!$C$2="必須採計",L639&gt;0,IF('114成績輸入與落點儀表板'!$C$2="不可採計",L639=0,TRUE)),IF('114成績輸入與落點儀表板'!$C$3="必須採計",M639&gt;0,IF('114成績輸入與落點儀表板'!$C$3="不可採計",M639=0,TRUE)),IF('114成績輸入與落點儀表板'!$C$4="必須採計",N639&gt;0,IF('114成績輸入與落點儀表板'!$C$4="不可採計",N639=0,TRUE)),IF('114成績輸入與落點儀表板'!$C$5="必須採計",O639&gt;0,IF('114成績輸入與落點儀表板'!$C$5="不可採計",O639=0,TRUE)),IF('114成績輸入與落點儀表板'!$C$6="必須採計",P639&gt;0,IF('114成績輸入與落點儀表板'!$C$6="不可採計",P639=0,TRUE)),IF('114成績輸入與落點儀表板'!$C$7="必須採計",Q639&gt;0,IF('114成績輸入與落點儀表板'!$C$7="不可採計",Q639=0,TRUE)),IF('114成績輸入與落點儀表板'!$C$8="必須採計",R639&gt;0,IF('114成績輸入與落點儀表板'!$C$8="不可採計",R639=0,TRUE)),IF('114成績輸入與落點儀表板'!$C$9="必須採計",S639&gt;0,IF('114成績輸入與落點儀表板'!$C$9="不可採計",S639=0,TRUE)),IF('114成績輸入與落點儀表板'!$C$10="必須採計",T639&gt;0,IF('114成績輸入與落點儀表板'!$C$10="不可採計",T639=0,TRUE)),IF('114成績輸入與落點儀表板'!$C$11="必須採計",U639&gt;0,IF('114成績輸入與落點儀表板'!$C$11="不可採計",U639=0,TRUE)),IF('114成績輸入與落點儀表板'!$C$12="必須採計",V639&gt;0,IF('114成績輸入與落點儀表板'!$C$12="不可採計",V639=0,TRUE)),IF('114成績輸入與落點儀表板'!$C$13="必須採計",W639&gt;0,IF('114成績輸入與落點儀表板'!$C$13="不可採計",W639=0,TRUE)),IF('114成績輸入與落點儀表板'!$C$14="必須採計",X639&gt;0,IF('114成績輸入與落點儀表板'!$C$14="不可採計",X639=0,TRUE)),IF('114成績輸入與落點儀表板'!$C$15="必須採計",Y639&gt;0,IF('114成績輸入與落點儀表板'!$C$15="不可採計",Y639=0,TRUE)),IF('114成績輸入與落點儀表板'!$C$16="必須採計",Z639&gt;0,IF('114成績輸入與落點儀表板'!$C$16="不可採計",Z639=0,TRUE))),"✅ 符合","❌ 不符合")</f>
        <v>✅ 符合</v>
      </c>
      <c r="L639" s="15">
        <v>2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1.75</v>
      </c>
      <c r="X639" s="15">
        <v>1</v>
      </c>
      <c r="Y639" s="15">
        <v>0</v>
      </c>
      <c r="Z639" s="15">
        <v>0</v>
      </c>
    </row>
    <row r="640" spans="1:26" customFormat="1" ht="15.75" customHeight="1" x14ac:dyDescent="0.3">
      <c r="A640" s="2" t="s">
        <v>1662</v>
      </c>
      <c r="B640" s="6" t="s">
        <v>1559</v>
      </c>
      <c r="C640" s="6" t="s">
        <v>1663</v>
      </c>
      <c r="D640" s="12" t="s">
        <v>121</v>
      </c>
      <c r="E640" s="13" t="s">
        <v>1664</v>
      </c>
      <c r="F640" s="2">
        <v>14</v>
      </c>
      <c r="G640" s="15">
        <v>80.5</v>
      </c>
      <c r="H640" s="7">
        <f>L640*'114成績輸入與落點儀表板'!$B$2+M640*'114成績輸入與落點儀表板'!$B$3+N640*'114成績輸入與落點儀表板'!$B$4+O640*'114成績輸入與落點儀表板'!$B$5+P640*'114成績輸入與落點儀表板'!$B$6+Q640*'114成績輸入與落點儀表板'!$B$7+R640*'114成績輸入與落點儀表板'!$B$8+S640*'114成績輸入與落點儀表板'!$B$9+T640*'114成績輸入與落點儀表板'!$B$10+U640*'114成績輸入與落點儀表板'!$B$11+V640*'114成績輸入與落點儀表板'!$B$12+W640*'114成績輸入與落點儀表板'!$B$13+X640*'114成績輸入與落點儀表板'!$B$14+Y640*'114成績輸入與落點儀表板'!$B$15+Z640*'114成績輸入與落點儀表板'!$B$16</f>
        <v>0</v>
      </c>
      <c r="I640" s="8">
        <f t="shared" si="18"/>
        <v>-80.5</v>
      </c>
      <c r="J640" s="2" t="str">
        <f t="shared" si="19"/>
        <v>FAIL</v>
      </c>
      <c r="K640" s="17" t="str">
        <f>IF(AND(IF('114成績輸入與落點儀表板'!$C$2="必須採計",L640&gt;0,IF('114成績輸入與落點儀表板'!$C$2="不可採計",L640=0,TRUE)),IF('114成績輸入與落點儀表板'!$C$3="必須採計",M640&gt;0,IF('114成績輸入與落點儀表板'!$C$3="不可採計",M640=0,TRUE)),IF('114成績輸入與落點儀表板'!$C$4="必須採計",N640&gt;0,IF('114成績輸入與落點儀表板'!$C$4="不可採計",N640=0,TRUE)),IF('114成績輸入與落點儀表板'!$C$5="必須採計",O640&gt;0,IF('114成績輸入與落點儀表板'!$C$5="不可採計",O640=0,TRUE)),IF('114成績輸入與落點儀表板'!$C$6="必須採計",P640&gt;0,IF('114成績輸入與落點儀表板'!$C$6="不可採計",P640=0,TRUE)),IF('114成績輸入與落點儀表板'!$C$7="必須採計",Q640&gt;0,IF('114成績輸入與落點儀表板'!$C$7="不可採計",Q640=0,TRUE)),IF('114成績輸入與落點儀表板'!$C$8="必須採計",R640&gt;0,IF('114成績輸入與落點儀表板'!$C$8="不可採計",R640=0,TRUE)),IF('114成績輸入與落點儀表板'!$C$9="必須採計",S640&gt;0,IF('114成績輸入與落點儀表板'!$C$9="不可採計",S640=0,TRUE)),IF('114成績輸入與落點儀表板'!$C$10="必須採計",T640&gt;0,IF('114成績輸入與落點儀表板'!$C$10="不可採計",T640=0,TRUE)),IF('114成績輸入與落點儀表板'!$C$11="必須採計",U640&gt;0,IF('114成績輸入與落點儀表板'!$C$11="不可採計",U640=0,TRUE)),IF('114成績輸入與落點儀表板'!$C$12="必須採計",V640&gt;0,IF('114成績輸入與落點儀表板'!$C$12="不可採計",V640=0,TRUE)),IF('114成績輸入與落點儀表板'!$C$13="必須採計",W640&gt;0,IF('114成績輸入與落點儀表板'!$C$13="不可採計",W640=0,TRUE)),IF('114成績輸入與落點儀表板'!$C$14="必須採計",X640&gt;0,IF('114成績輸入與落點儀表板'!$C$14="不可採計",X640=0,TRUE)),IF('114成績輸入與落點儀表板'!$C$15="必須採計",Y640&gt;0,IF('114成績輸入與落點儀表板'!$C$15="不可採計",Y640=0,TRUE)),IF('114成績輸入與落點儀表板'!$C$16="必須採計",Z640&gt;0,IF('114成績輸入與落點儀表板'!$C$16="不可採計",Z640=0,TRUE))),"✅ 符合","❌ 不符合")</f>
        <v>✅ 符合</v>
      </c>
      <c r="L640" s="15">
        <v>1.5</v>
      </c>
      <c r="M640" s="15">
        <v>1.5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15">
        <v>0</v>
      </c>
      <c r="T640" s="15">
        <v>0</v>
      </c>
      <c r="U640" s="15">
        <v>1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</row>
    <row r="641" spans="1:26" customFormat="1" ht="15.75" customHeight="1" x14ac:dyDescent="0.3">
      <c r="A641" s="2" t="s">
        <v>1665</v>
      </c>
      <c r="B641" s="6" t="s">
        <v>1559</v>
      </c>
      <c r="C641" s="6" t="s">
        <v>1666</v>
      </c>
      <c r="D641" s="12" t="s">
        <v>73</v>
      </c>
      <c r="E641" s="13" t="s">
        <v>1667</v>
      </c>
      <c r="F641" s="2">
        <v>18</v>
      </c>
      <c r="G641" s="15">
        <v>89</v>
      </c>
      <c r="H641" s="7">
        <f>L641*'114成績輸入與落點儀表板'!$B$2+M641*'114成績輸入與落點儀表板'!$B$3+N641*'114成績輸入與落點儀表板'!$B$4+O641*'114成績輸入與落點儀表板'!$B$5+P641*'114成績輸入與落點儀表板'!$B$6+Q641*'114成績輸入與落點儀表板'!$B$7+R641*'114成績輸入與落點儀表板'!$B$8+S641*'114成績輸入與落點儀表板'!$B$9+T641*'114成績輸入與落點儀表板'!$B$10+U641*'114成績輸入與落點儀表板'!$B$11+V641*'114成績輸入與落點儀表板'!$B$12+W641*'114成績輸入與落點儀表板'!$B$13+X641*'114成績輸入與落點儀表板'!$B$14+Y641*'114成績輸入與落點儀表板'!$B$15+Z641*'114成績輸入與落點儀表板'!$B$16</f>
        <v>0</v>
      </c>
      <c r="I641" s="8">
        <f t="shared" si="18"/>
        <v>-89</v>
      </c>
      <c r="J641" s="2" t="str">
        <f t="shared" si="19"/>
        <v>FAIL</v>
      </c>
      <c r="K641" s="17" t="str">
        <f>IF(AND(IF('114成績輸入與落點儀表板'!$C$2="必須採計",L641&gt;0,IF('114成績輸入與落點儀表板'!$C$2="不可採計",L641=0,TRUE)),IF('114成績輸入與落點儀表板'!$C$3="必須採計",M641&gt;0,IF('114成績輸入與落點儀表板'!$C$3="不可採計",M641=0,TRUE)),IF('114成績輸入與落點儀表板'!$C$4="必須採計",N641&gt;0,IF('114成績輸入與落點儀表板'!$C$4="不可採計",N641=0,TRUE)),IF('114成績輸入與落點儀表板'!$C$5="必須採計",O641&gt;0,IF('114成績輸入與落點儀表板'!$C$5="不可採計",O641=0,TRUE)),IF('114成績輸入與落點儀表板'!$C$6="必須採計",P641&gt;0,IF('114成績輸入與落點儀表板'!$C$6="不可採計",P641=0,TRUE)),IF('114成績輸入與落點儀表板'!$C$7="必須採計",Q641&gt;0,IF('114成績輸入與落點儀表板'!$C$7="不可採計",Q641=0,TRUE)),IF('114成績輸入與落點儀表板'!$C$8="必須採計",R641&gt;0,IF('114成績輸入與落點儀表板'!$C$8="不可採計",R641=0,TRUE)),IF('114成績輸入與落點儀表板'!$C$9="必須採計",S641&gt;0,IF('114成績輸入與落點儀表板'!$C$9="不可採計",S641=0,TRUE)),IF('114成績輸入與落點儀表板'!$C$10="必須採計",T641&gt;0,IF('114成績輸入與落點儀表板'!$C$10="不可採計",T641=0,TRUE)),IF('114成績輸入與落點儀表板'!$C$11="必須採計",U641&gt;0,IF('114成績輸入與落點儀表板'!$C$11="不可採計",U641=0,TRUE)),IF('114成績輸入與落點儀表板'!$C$12="必須採計",V641&gt;0,IF('114成績輸入與落點儀表板'!$C$12="不可採計",V641=0,TRUE)),IF('114成績輸入與落點儀表板'!$C$13="必須採計",W641&gt;0,IF('114成績輸入與落點儀表板'!$C$13="不可採計",W641=0,TRUE)),IF('114成績輸入與落點儀表板'!$C$14="必須採計",X641&gt;0,IF('114成績輸入與落點儀表板'!$C$14="不可採計",X641=0,TRUE)),IF('114成績輸入與落點儀表板'!$C$15="必須採計",Y641&gt;0,IF('114成績輸入與落點儀表板'!$C$15="不可採計",Y641=0,TRUE)),IF('114成績輸入與落點儀表板'!$C$16="必須採計",Z641&gt;0,IF('114成績輸入與落點儀表板'!$C$16="不可採計",Z641=0,TRUE))),"✅ 符合","❌ 不符合")</f>
        <v>✅ 符合</v>
      </c>
      <c r="L641" s="15">
        <v>1</v>
      </c>
      <c r="M641" s="15">
        <v>1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2</v>
      </c>
      <c r="X641" s="15">
        <v>0</v>
      </c>
      <c r="Y641" s="15">
        <v>0</v>
      </c>
      <c r="Z641" s="15">
        <v>0</v>
      </c>
    </row>
    <row r="642" spans="1:26" ht="15.75" customHeight="1" x14ac:dyDescent="0.3">
      <c r="A642" s="2" t="s">
        <v>1668</v>
      </c>
      <c r="B642" s="13" t="s">
        <v>1559</v>
      </c>
      <c r="C642" s="13" t="s">
        <v>1669</v>
      </c>
      <c r="D642" s="12" t="s">
        <v>73</v>
      </c>
      <c r="E642" s="13" t="s">
        <v>1670</v>
      </c>
      <c r="F642" s="2">
        <v>26</v>
      </c>
      <c r="G642" s="15">
        <v>89</v>
      </c>
      <c r="H642" s="7">
        <f>L642*'114成績輸入與落點儀表板'!$B$2+M642*'114成績輸入與落點儀表板'!$B$3+N642*'114成績輸入與落點儀表板'!$B$4+O642*'114成績輸入與落點儀表板'!$B$5+P642*'114成績輸入與落點儀表板'!$B$6+Q642*'114成績輸入與落點儀表板'!$B$7+R642*'114成績輸入與落點儀表板'!$B$8+S642*'114成績輸入與落點儀表板'!$B$9+T642*'114成績輸入與落點儀表板'!$B$10+U642*'114成績輸入與落點儀表板'!$B$11+V642*'114成績輸入與落點儀表板'!$B$12+W642*'114成績輸入與落點儀表板'!$B$13+X642*'114成績輸入與落點儀表板'!$B$14+Y642*'114成績輸入與落點儀表板'!$B$15+Z642*'114成績輸入與落點儀表板'!$B$16</f>
        <v>0</v>
      </c>
      <c r="I642" s="8">
        <f t="shared" ref="I642:I705" si="20">H642-G642</f>
        <v>-89</v>
      </c>
      <c r="J642" s="2" t="str">
        <f t="shared" ref="J642:J705" si="21">IF(I642&gt;=0, "PASS", "FAIL")</f>
        <v>FAIL</v>
      </c>
      <c r="K642" s="17" t="str">
        <f>IF(AND(IF('114成績輸入與落點儀表板'!$C$2="必須採計",L642&gt;0,IF('114成績輸入與落點儀表板'!$C$2="不可採計",L642=0,TRUE)),IF('114成績輸入與落點儀表板'!$C$3="必須採計",M642&gt;0,IF('114成績輸入與落點儀表板'!$C$3="不可採計",M642=0,TRUE)),IF('114成績輸入與落點儀表板'!$C$4="必須採計",N642&gt;0,IF('114成績輸入與落點儀表板'!$C$4="不可採計",N642=0,TRUE)),IF('114成績輸入與落點儀表板'!$C$5="必須採計",O642&gt;0,IF('114成績輸入與落點儀表板'!$C$5="不可採計",O642=0,TRUE)),IF('114成績輸入與落點儀表板'!$C$6="必須採計",P642&gt;0,IF('114成績輸入與落點儀表板'!$C$6="不可採計",P642=0,TRUE)),IF('114成績輸入與落點儀表板'!$C$7="必須採計",Q642&gt;0,IF('114成績輸入與落點儀表板'!$C$7="不可採計",Q642=0,TRUE)),IF('114成績輸入與落點儀表板'!$C$8="必須採計",R642&gt;0,IF('114成績輸入與落點儀表板'!$C$8="不可採計",R642=0,TRUE)),IF('114成績輸入與落點儀表板'!$C$9="必須採計",S642&gt;0,IF('114成績輸入與落點儀表板'!$C$9="不可採計",S642=0,TRUE)),IF('114成績輸入與落點儀表板'!$C$10="必須採計",T642&gt;0,IF('114成績輸入與落點儀表板'!$C$10="不可採計",T642=0,TRUE)),IF('114成績輸入與落點儀表板'!$C$11="必須採計",U642&gt;0,IF('114成績輸入與落點儀表板'!$C$11="不可採計",U642=0,TRUE)),IF('114成績輸入與落點儀表板'!$C$12="必須採計",V642&gt;0,IF('114成績輸入與落點儀表板'!$C$12="不可採計",V642=0,TRUE)),IF('114成績輸入與落點儀表板'!$C$13="必須採計",W642&gt;0,IF('114成績輸入與落點儀表板'!$C$13="不可採計",W642=0,TRUE)),IF('114成績輸入與落點儀表板'!$C$14="必須採計",X642&gt;0,IF('114成績輸入與落點儀表板'!$C$14="不可採計",X642=0,TRUE)),IF('114成績輸入與落點儀表板'!$C$15="必須採計",Y642&gt;0,IF('114成績輸入與落點儀表板'!$C$15="不可採計",Y642=0,TRUE)),IF('114成績輸入與落點儀表板'!$C$16="必須採計",Z642&gt;0,IF('114成績輸入與落點儀表板'!$C$16="不可採計",Z642=0,TRUE))),"✅ 符合","❌ 不符合")</f>
        <v>✅ 符合</v>
      </c>
      <c r="L642" s="15">
        <v>1</v>
      </c>
      <c r="M642" s="15">
        <v>1</v>
      </c>
      <c r="N642" s="15">
        <v>0</v>
      </c>
      <c r="O642" s="15">
        <v>0</v>
      </c>
      <c r="P642" s="15">
        <v>0</v>
      </c>
      <c r="Q642" s="15">
        <v>0</v>
      </c>
      <c r="R642" s="15">
        <v>2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</row>
    <row r="643" spans="1:26" customFormat="1" ht="15.75" customHeight="1" x14ac:dyDescent="0.3">
      <c r="A643" s="2" t="s">
        <v>1671</v>
      </c>
      <c r="B643" s="6" t="s">
        <v>1559</v>
      </c>
      <c r="C643" s="6" t="s">
        <v>1672</v>
      </c>
      <c r="D643" s="12" t="s">
        <v>121</v>
      </c>
      <c r="E643" s="13" t="s">
        <v>1673</v>
      </c>
      <c r="F643" s="2">
        <v>14</v>
      </c>
      <c r="G643" s="15">
        <v>139.5</v>
      </c>
      <c r="H643" s="7">
        <f>L643*'114成績輸入與落點儀表板'!$B$2+M643*'114成績輸入與落點儀表板'!$B$3+N643*'114成績輸入與落點儀表板'!$B$4+O643*'114成績輸入與落點儀表板'!$B$5+P643*'114成績輸入與落點儀表板'!$B$6+Q643*'114成績輸入與落點儀表板'!$B$7+R643*'114成績輸入與落點儀表板'!$B$8+S643*'114成績輸入與落點儀表板'!$B$9+T643*'114成績輸入與落點儀表板'!$B$10+U643*'114成績輸入與落點儀表板'!$B$11+V643*'114成績輸入與落點儀表板'!$B$12+W643*'114成績輸入與落點儀表板'!$B$13+X643*'114成績輸入與落點儀表板'!$B$14+Y643*'114成績輸入與落點儀表板'!$B$15+Z643*'114成績輸入與落點儀表板'!$B$16</f>
        <v>0</v>
      </c>
      <c r="I643" s="8">
        <f t="shared" si="20"/>
        <v>-139.5</v>
      </c>
      <c r="J643" s="2" t="str">
        <f t="shared" si="21"/>
        <v>FAIL</v>
      </c>
      <c r="K643" s="17" t="str">
        <f>IF(AND(IF('114成績輸入與落點儀表板'!$C$2="必須採計",L643&gt;0,IF('114成績輸入與落點儀表板'!$C$2="不可採計",L643=0,TRUE)),IF('114成績輸入與落點儀表板'!$C$3="必須採計",M643&gt;0,IF('114成績輸入與落點儀表板'!$C$3="不可採計",M643=0,TRUE)),IF('114成績輸入與落點儀表板'!$C$4="必須採計",N643&gt;0,IF('114成績輸入與落點儀表板'!$C$4="不可採計",N643=0,TRUE)),IF('114成績輸入與落點儀表板'!$C$5="必須採計",O643&gt;0,IF('114成績輸入與落點儀表板'!$C$5="不可採計",O643=0,TRUE)),IF('114成績輸入與落點儀表板'!$C$6="必須採計",P643&gt;0,IF('114成績輸入與落點儀表板'!$C$6="不可採計",P643=0,TRUE)),IF('114成績輸入與落點儀表板'!$C$7="必須採計",Q643&gt;0,IF('114成績輸入與落點儀表板'!$C$7="不可採計",Q643=0,TRUE)),IF('114成績輸入與落點儀表板'!$C$8="必須採計",R643&gt;0,IF('114成績輸入與落點儀表板'!$C$8="不可採計",R643=0,TRUE)),IF('114成績輸入與落點儀表板'!$C$9="必須採計",S643&gt;0,IF('114成績輸入與落點儀表板'!$C$9="不可採計",S643=0,TRUE)),IF('114成績輸入與落點儀表板'!$C$10="必須採計",T643&gt;0,IF('114成績輸入與落點儀表板'!$C$10="不可採計",T643=0,TRUE)),IF('114成績輸入與落點儀表板'!$C$11="必須採計",U643&gt;0,IF('114成績輸入與落點儀表板'!$C$11="不可採計",U643=0,TRUE)),IF('114成績輸入與落點儀表板'!$C$12="必須採計",V643&gt;0,IF('114成績輸入與落點儀表板'!$C$12="不可採計",V643=0,TRUE)),IF('114成績輸入與落點儀表板'!$C$13="必須採計",W643&gt;0,IF('114成績輸入與落點儀表板'!$C$13="不可採計",W643=0,TRUE)),IF('114成績輸入與落點儀表板'!$C$14="必須採計",X643&gt;0,IF('114成績輸入與落點儀表板'!$C$14="不可採計",X643=0,TRUE)),IF('114成績輸入與落點儀表板'!$C$15="必須採計",Y643&gt;0,IF('114成績輸入與落點儀表板'!$C$15="不可採計",Y643=0,TRUE)),IF('114成績輸入與落點儀表板'!$C$16="必須採計",Z643&gt;0,IF('114成績輸入與落點儀表板'!$C$16="不可採計",Z643=0,TRUE))),"✅ 符合","❌ 不符合")</f>
        <v>✅ 符合</v>
      </c>
      <c r="L643" s="15">
        <v>1.5</v>
      </c>
      <c r="M643" s="15">
        <v>0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15">
        <v>0</v>
      </c>
      <c r="T643" s="15">
        <v>0</v>
      </c>
      <c r="U643" s="15">
        <v>2</v>
      </c>
      <c r="V643" s="15">
        <v>0</v>
      </c>
      <c r="W643" s="15">
        <v>2</v>
      </c>
      <c r="X643" s="15">
        <v>0</v>
      </c>
      <c r="Y643" s="15">
        <v>0</v>
      </c>
      <c r="Z643" s="15">
        <v>0</v>
      </c>
    </row>
    <row r="644" spans="1:26" customFormat="1" ht="15.75" customHeight="1" x14ac:dyDescent="0.3">
      <c r="A644" s="2" t="s">
        <v>1674</v>
      </c>
      <c r="B644" s="6" t="s">
        <v>1559</v>
      </c>
      <c r="C644" s="6" t="s">
        <v>1675</v>
      </c>
      <c r="D644" s="12" t="s">
        <v>121</v>
      </c>
      <c r="E644" s="13" t="s">
        <v>971</v>
      </c>
      <c r="F644" s="2">
        <v>23</v>
      </c>
      <c r="G644" s="15">
        <v>115.5</v>
      </c>
      <c r="H644" s="7">
        <f>L644*'114成績輸入與落點儀表板'!$B$2+M644*'114成績輸入與落點儀表板'!$B$3+N644*'114成績輸入與落點儀表板'!$B$4+O644*'114成績輸入與落點儀表板'!$B$5+P644*'114成績輸入與落點儀表板'!$B$6+Q644*'114成績輸入與落點儀表板'!$B$7+R644*'114成績輸入與落點儀表板'!$B$8+S644*'114成績輸入與落點儀表板'!$B$9+T644*'114成績輸入與落點儀表板'!$B$10+U644*'114成績輸入與落點儀表板'!$B$11+V644*'114成績輸入與落點儀表板'!$B$12+W644*'114成績輸入與落點儀表板'!$B$13+X644*'114成績輸入與落點儀表板'!$B$14+Y644*'114成績輸入與落點儀表板'!$B$15+Z644*'114成績輸入與落點儀表板'!$B$16</f>
        <v>0</v>
      </c>
      <c r="I644" s="8">
        <f t="shared" si="20"/>
        <v>-115.5</v>
      </c>
      <c r="J644" s="2" t="str">
        <f t="shared" si="21"/>
        <v>FAIL</v>
      </c>
      <c r="K644" s="17" t="str">
        <f>IF(AND(IF('114成績輸入與落點儀表板'!$C$2="必須採計",L644&gt;0,IF('114成績輸入與落點儀表板'!$C$2="不可採計",L644=0,TRUE)),IF('114成績輸入與落點儀表板'!$C$3="必須採計",M644&gt;0,IF('114成績輸入與落點儀表板'!$C$3="不可採計",M644=0,TRUE)),IF('114成績輸入與落點儀表板'!$C$4="必須採計",N644&gt;0,IF('114成績輸入與落點儀表板'!$C$4="不可採計",N644=0,TRUE)),IF('114成績輸入與落點儀表板'!$C$5="必須採計",O644&gt;0,IF('114成績輸入與落點儀表板'!$C$5="不可採計",O644=0,TRUE)),IF('114成績輸入與落點儀表板'!$C$6="必須採計",P644&gt;0,IF('114成績輸入與落點儀表板'!$C$6="不可採計",P644=0,TRUE)),IF('114成績輸入與落點儀表板'!$C$7="必須採計",Q644&gt;0,IF('114成績輸入與落點儀表板'!$C$7="不可採計",Q644=0,TRUE)),IF('114成績輸入與落點儀表板'!$C$8="必須採計",R644&gt;0,IF('114成績輸入與落點儀表板'!$C$8="不可採計",R644=0,TRUE)),IF('114成績輸入與落點儀表板'!$C$9="必須採計",S644&gt;0,IF('114成績輸入與落點儀表板'!$C$9="不可採計",S644=0,TRUE)),IF('114成績輸入與落點儀表板'!$C$10="必須採計",T644&gt;0,IF('114成績輸入與落點儀表板'!$C$10="不可採計",T644=0,TRUE)),IF('114成績輸入與落點儀表板'!$C$11="必須採計",U644&gt;0,IF('114成績輸入與落點儀表板'!$C$11="不可採計",U644=0,TRUE)),IF('114成績輸入與落點儀表板'!$C$12="必須採計",V644&gt;0,IF('114成績輸入與落點儀表板'!$C$12="不可採計",V644=0,TRUE)),IF('114成績輸入與落點儀表板'!$C$13="必須採計",W644&gt;0,IF('114成績輸入與落點儀表板'!$C$13="不可採計",W644=0,TRUE)),IF('114成績輸入與落點儀表板'!$C$14="必須採計",X644&gt;0,IF('114成績輸入與落點儀表板'!$C$14="不可採計",X644=0,TRUE)),IF('114成績輸入與落點儀表板'!$C$15="必須採計",Y644&gt;0,IF('114成績輸入與落點儀表板'!$C$15="不可採計",Y644=0,TRUE)),IF('114成績輸入與落點儀表板'!$C$16="必須採計",Z644&gt;0,IF('114成績輸入與落點儀表板'!$C$16="不可採計",Z644=0,TRUE))),"✅ 符合","❌ 不符合")</f>
        <v>✅ 符合</v>
      </c>
      <c r="L644" s="15">
        <v>1.5</v>
      </c>
      <c r="M644" s="15">
        <v>0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2</v>
      </c>
      <c r="X644" s="15">
        <v>1</v>
      </c>
      <c r="Y644" s="15">
        <v>0</v>
      </c>
      <c r="Z644" s="15">
        <v>0</v>
      </c>
    </row>
    <row r="645" spans="1:26" customFormat="1" ht="15.75" customHeight="1" x14ac:dyDescent="0.3">
      <c r="A645" s="2" t="s">
        <v>1676</v>
      </c>
      <c r="B645" s="6" t="s">
        <v>1559</v>
      </c>
      <c r="C645" s="6" t="s">
        <v>1677</v>
      </c>
      <c r="D645" s="12" t="s">
        <v>73</v>
      </c>
      <c r="E645" s="13" t="s">
        <v>1678</v>
      </c>
      <c r="F645" s="2">
        <v>11</v>
      </c>
      <c r="G645" s="15">
        <v>135.5</v>
      </c>
      <c r="H645" s="7">
        <f>L645*'114成績輸入與落點儀表板'!$B$2+M645*'114成績輸入與落點儀表板'!$B$3+N645*'114成績輸入與落點儀表板'!$B$4+O645*'114成績輸入與落點儀表板'!$B$5+P645*'114成績輸入與落點儀表板'!$B$6+Q645*'114成績輸入與落點儀表板'!$B$7+R645*'114成績輸入與落點儀表板'!$B$8+S645*'114成績輸入與落點儀表板'!$B$9+T645*'114成績輸入與落點儀表板'!$B$10+U645*'114成績輸入與落點儀表板'!$B$11+V645*'114成績輸入與落點儀表板'!$B$12+W645*'114成績輸入與落點儀表板'!$B$13+X645*'114成績輸入與落點儀表板'!$B$14+Y645*'114成績輸入與落點儀表板'!$B$15+Z645*'114成績輸入與落點儀表板'!$B$16</f>
        <v>0</v>
      </c>
      <c r="I645" s="8">
        <f t="shared" si="20"/>
        <v>-135.5</v>
      </c>
      <c r="J645" s="2" t="str">
        <f t="shared" si="21"/>
        <v>FAIL</v>
      </c>
      <c r="K645" s="17" t="str">
        <f>IF(AND(IF('114成績輸入與落點儀表板'!$C$2="必須採計",L645&gt;0,IF('114成績輸入與落點儀表板'!$C$2="不可採計",L645=0,TRUE)),IF('114成績輸入與落點儀表板'!$C$3="必須採計",M645&gt;0,IF('114成績輸入與落點儀表板'!$C$3="不可採計",M645=0,TRUE)),IF('114成績輸入與落點儀表板'!$C$4="必須採計",N645&gt;0,IF('114成績輸入與落點儀表板'!$C$4="不可採計",N645=0,TRUE)),IF('114成績輸入與落點儀表板'!$C$5="必須採計",O645&gt;0,IF('114成績輸入與落點儀表板'!$C$5="不可採計",O645=0,TRUE)),IF('114成績輸入與落點儀表板'!$C$6="必須採計",P645&gt;0,IF('114成績輸入與落點儀表板'!$C$6="不可採計",P645=0,TRUE)),IF('114成績輸入與落點儀表板'!$C$7="必須採計",Q645&gt;0,IF('114成績輸入與落點儀表板'!$C$7="不可採計",Q645=0,TRUE)),IF('114成績輸入與落點儀表板'!$C$8="必須採計",R645&gt;0,IF('114成績輸入與落點儀表板'!$C$8="不可採計",R645=0,TRUE)),IF('114成績輸入與落點儀表板'!$C$9="必須採計",S645&gt;0,IF('114成績輸入與落點儀表板'!$C$9="不可採計",S645=0,TRUE)),IF('114成績輸入與落點儀表板'!$C$10="必須採計",T645&gt;0,IF('114成績輸入與落點儀表板'!$C$10="不可採計",T645=0,TRUE)),IF('114成績輸入與落點儀表板'!$C$11="必須採計",U645&gt;0,IF('114成績輸入與落點儀表板'!$C$11="不可採計",U645=0,TRUE)),IF('114成績輸入與落點儀表板'!$C$12="必須採計",V645&gt;0,IF('114成績輸入與落點儀表板'!$C$12="不可採計",V645=0,TRUE)),IF('114成績輸入與落點儀表板'!$C$13="必須採計",W645&gt;0,IF('114成績輸入與落點儀表板'!$C$13="不可採計",W645=0,TRUE)),IF('114成績輸入與落點儀表板'!$C$14="必須採計",X645&gt;0,IF('114成績輸入與落點儀表板'!$C$14="不可採計",X645=0,TRUE)),IF('114成績輸入與落點儀表板'!$C$15="必須採計",Y645&gt;0,IF('114成績輸入與落點儀表板'!$C$15="不可採計",Y645=0,TRUE)),IF('114成績輸入與落點儀表板'!$C$16="必須採計",Z645&gt;0,IF('114成績輸入與落點儀表板'!$C$16="不可採計",Z645=0,TRUE))),"✅ 符合","❌ 不符合")</f>
        <v>✅ 符合</v>
      </c>
      <c r="L645" s="15">
        <v>1.5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1.75</v>
      </c>
      <c r="V645" s="15">
        <v>0</v>
      </c>
      <c r="W645" s="15">
        <v>2</v>
      </c>
      <c r="X645" s="15">
        <v>0</v>
      </c>
      <c r="Y645" s="15">
        <v>0</v>
      </c>
      <c r="Z645" s="15">
        <v>0</v>
      </c>
    </row>
    <row r="646" spans="1:26" customFormat="1" ht="15.75" customHeight="1" x14ac:dyDescent="0.3">
      <c r="A646" s="2" t="s">
        <v>1679</v>
      </c>
      <c r="B646" s="6" t="s">
        <v>1559</v>
      </c>
      <c r="C646" s="6" t="s">
        <v>1680</v>
      </c>
      <c r="D646" s="12" t="s">
        <v>121</v>
      </c>
      <c r="E646" s="13" t="s">
        <v>1681</v>
      </c>
      <c r="F646" s="2">
        <v>12</v>
      </c>
      <c r="G646" s="15">
        <v>125</v>
      </c>
      <c r="H646" s="7">
        <f>L646*'114成績輸入與落點儀表板'!$B$2+M646*'114成績輸入與落點儀表板'!$B$3+N646*'114成績輸入與落點儀表板'!$B$4+O646*'114成績輸入與落點儀表板'!$B$5+P646*'114成績輸入與落點儀表板'!$B$6+Q646*'114成績輸入與落點儀表板'!$B$7+R646*'114成績輸入與落點儀表板'!$B$8+S646*'114成績輸入與落點儀表板'!$B$9+T646*'114成績輸入與落點儀表板'!$B$10+U646*'114成績輸入與落點儀表板'!$B$11+V646*'114成績輸入與落點儀表板'!$B$12+W646*'114成績輸入與落點儀表板'!$B$13+X646*'114成績輸入與落點儀表板'!$B$14+Y646*'114成績輸入與落點儀表板'!$B$15+Z646*'114成績輸入與落點儀表板'!$B$16</f>
        <v>0</v>
      </c>
      <c r="I646" s="8">
        <f t="shared" si="20"/>
        <v>-125</v>
      </c>
      <c r="J646" s="2" t="str">
        <f t="shared" si="21"/>
        <v>FAIL</v>
      </c>
      <c r="K646" s="17" t="str">
        <f>IF(AND(IF('114成績輸入與落點儀表板'!$C$2="必須採計",L646&gt;0,IF('114成績輸入與落點儀表板'!$C$2="不可採計",L646=0,TRUE)),IF('114成績輸入與落點儀表板'!$C$3="必須採計",M646&gt;0,IF('114成績輸入與落點儀表板'!$C$3="不可採計",M646=0,TRUE)),IF('114成績輸入與落點儀表板'!$C$4="必須採計",N646&gt;0,IF('114成績輸入與落點儀表板'!$C$4="不可採計",N646=0,TRUE)),IF('114成績輸入與落點儀表板'!$C$5="必須採計",O646&gt;0,IF('114成績輸入與落點儀表板'!$C$5="不可採計",O646=0,TRUE)),IF('114成績輸入與落點儀表板'!$C$6="必須採計",P646&gt;0,IF('114成績輸入與落點儀表板'!$C$6="不可採計",P646=0,TRUE)),IF('114成績輸入與落點儀表板'!$C$7="必須採計",Q646&gt;0,IF('114成績輸入與落點儀表板'!$C$7="不可採計",Q646=0,TRUE)),IF('114成績輸入與落點儀表板'!$C$8="必須採計",R646&gt;0,IF('114成績輸入與落點儀表板'!$C$8="不可採計",R646=0,TRUE)),IF('114成績輸入與落點儀表板'!$C$9="必須採計",S646&gt;0,IF('114成績輸入與落點儀表板'!$C$9="不可採計",S646=0,TRUE)),IF('114成績輸入與落點儀表板'!$C$10="必須採計",T646&gt;0,IF('114成績輸入與落點儀表板'!$C$10="不可採計",T646=0,TRUE)),IF('114成績輸入與落點儀表板'!$C$11="必須採計",U646&gt;0,IF('114成績輸入與落點儀表板'!$C$11="不可採計",U646=0,TRUE)),IF('114成績輸入與落點儀表板'!$C$12="必須採計",V646&gt;0,IF('114成績輸入與落點儀表板'!$C$12="不可採計",V646=0,TRUE)),IF('114成績輸入與落點儀表板'!$C$13="必須採計",W646&gt;0,IF('114成績輸入與落點儀表板'!$C$13="不可採計",W646=0,TRUE)),IF('114成績輸入與落點儀表板'!$C$14="必須採計",X646&gt;0,IF('114成績輸入與落點儀表板'!$C$14="不可採計",X646=0,TRUE)),IF('114成績輸入與落點儀表板'!$C$15="必須採計",Y646&gt;0,IF('114成績輸入與落點儀表板'!$C$15="不可採計",Y646=0,TRUE)),IF('114成績輸入與落點儀表板'!$C$16="必須採計",Z646&gt;0,IF('114成績輸入與落點儀表板'!$C$16="不可採計",Z646=0,TRUE))),"✅ 符合","❌ 不符合")</f>
        <v>✅ 符合</v>
      </c>
      <c r="L646" s="15">
        <v>1</v>
      </c>
      <c r="M646" s="15">
        <v>1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0</v>
      </c>
      <c r="U646" s="15">
        <v>2</v>
      </c>
      <c r="V646" s="15">
        <v>0</v>
      </c>
      <c r="W646" s="15">
        <v>2</v>
      </c>
      <c r="X646" s="15">
        <v>0</v>
      </c>
      <c r="Y646" s="15">
        <v>0</v>
      </c>
      <c r="Z646" s="15">
        <v>0</v>
      </c>
    </row>
    <row r="647" spans="1:26" customFormat="1" ht="15.75" customHeight="1" x14ac:dyDescent="0.3">
      <c r="A647" s="2" t="s">
        <v>1682</v>
      </c>
      <c r="B647" s="6" t="s">
        <v>1559</v>
      </c>
      <c r="C647" s="6" t="s">
        <v>1683</v>
      </c>
      <c r="D647" s="12" t="s">
        <v>199</v>
      </c>
      <c r="E647" s="13" t="s">
        <v>1684</v>
      </c>
      <c r="F647" s="2">
        <v>24</v>
      </c>
      <c r="G647" s="15">
        <v>107</v>
      </c>
      <c r="H647" s="7">
        <f>L647*'114成績輸入與落點儀表板'!$B$2+M647*'114成績輸入與落點儀表板'!$B$3+N647*'114成績輸入與落點儀表板'!$B$4+O647*'114成績輸入與落點儀表板'!$B$5+P647*'114成績輸入與落點儀表板'!$B$6+Q647*'114成績輸入與落點儀表板'!$B$7+R647*'114成績輸入與落點儀表板'!$B$8+S647*'114成績輸入與落點儀表板'!$B$9+T647*'114成績輸入與落點儀表板'!$B$10+U647*'114成績輸入與落點儀表板'!$B$11+V647*'114成績輸入與落點儀表板'!$B$12+W647*'114成績輸入與落點儀表板'!$B$13+X647*'114成績輸入與落點儀表板'!$B$14+Y647*'114成績輸入與落點儀表板'!$B$15+Z647*'114成績輸入與落點儀表板'!$B$16</f>
        <v>0</v>
      </c>
      <c r="I647" s="8">
        <f t="shared" si="20"/>
        <v>-107</v>
      </c>
      <c r="J647" s="2" t="str">
        <f t="shared" si="21"/>
        <v>FAIL</v>
      </c>
      <c r="K647" s="17" t="str">
        <f>IF(AND(IF('114成績輸入與落點儀表板'!$C$2="必須採計",L647&gt;0,IF('114成績輸入與落點儀表板'!$C$2="不可採計",L647=0,TRUE)),IF('114成績輸入與落點儀表板'!$C$3="必須採計",M647&gt;0,IF('114成績輸入與落點儀表板'!$C$3="不可採計",M647=0,TRUE)),IF('114成績輸入與落點儀表板'!$C$4="必須採計",N647&gt;0,IF('114成績輸入與落點儀表板'!$C$4="不可採計",N647=0,TRUE)),IF('114成績輸入與落點儀表板'!$C$5="必須採計",O647&gt;0,IF('114成績輸入與落點儀表板'!$C$5="不可採計",O647=0,TRUE)),IF('114成績輸入與落點儀表板'!$C$6="必須採計",P647&gt;0,IF('114成績輸入與落點儀表板'!$C$6="不可採計",P647=0,TRUE)),IF('114成績輸入與落點儀表板'!$C$7="必須採計",Q647&gt;0,IF('114成績輸入與落點儀表板'!$C$7="不可採計",Q647=0,TRUE)),IF('114成績輸入與落點儀表板'!$C$8="必須採計",R647&gt;0,IF('114成績輸入與落點儀表板'!$C$8="不可採計",R647=0,TRUE)),IF('114成績輸入與落點儀表板'!$C$9="必須採計",S647&gt;0,IF('114成績輸入與落點儀表板'!$C$9="不可採計",S647=0,TRUE)),IF('114成績輸入與落點儀表板'!$C$10="必須採計",T647&gt;0,IF('114成績輸入與落點儀表板'!$C$10="不可採計",T647=0,TRUE)),IF('114成績輸入與落點儀表板'!$C$11="必須採計",U647&gt;0,IF('114成績輸入與落點儀表板'!$C$11="不可採計",U647=0,TRUE)),IF('114成績輸入與落點儀表板'!$C$12="必須採計",V647&gt;0,IF('114成績輸入與落點儀表板'!$C$12="不可採計",V647=0,TRUE)),IF('114成績輸入與落點儀表板'!$C$13="必須採計",W647&gt;0,IF('114成績輸入與落點儀表板'!$C$13="不可採計",W647=0,TRUE)),IF('114成績輸入與落點儀表板'!$C$14="必須採計",X647&gt;0,IF('114成績輸入與落點儀表板'!$C$14="不可採計",X647=0,TRUE)),IF('114成績輸入與落點儀表板'!$C$15="必須採計",Y647&gt;0,IF('114成績輸入與落點儀表板'!$C$15="不可採計",Y647=0,TRUE)),IF('114成績輸入與落點儀表板'!$C$16="必須採計",Z647&gt;0,IF('114成績輸入與落點儀表板'!$C$16="不可採計",Z647=0,TRUE))),"✅ 符合","❌ 不符合")</f>
        <v>✅ 符合</v>
      </c>
      <c r="L647" s="15">
        <v>1.75</v>
      </c>
      <c r="M647" s="15">
        <v>1.75</v>
      </c>
      <c r="N647" s="15">
        <v>0</v>
      </c>
      <c r="O647" s="15">
        <v>0</v>
      </c>
      <c r="P647" s="15">
        <v>0</v>
      </c>
      <c r="Q647" s="15">
        <v>0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2</v>
      </c>
      <c r="X647" s="15">
        <v>0</v>
      </c>
      <c r="Y647" s="15">
        <v>0</v>
      </c>
      <c r="Z647" s="15">
        <v>0</v>
      </c>
    </row>
    <row r="648" spans="1:26" customFormat="1" ht="15.75" customHeight="1" x14ac:dyDescent="0.3">
      <c r="A648" s="2" t="s">
        <v>1685</v>
      </c>
      <c r="B648" s="6" t="s">
        <v>1559</v>
      </c>
      <c r="C648" s="6" t="s">
        <v>1686</v>
      </c>
      <c r="D648" s="12" t="s">
        <v>199</v>
      </c>
      <c r="E648" s="13" t="s">
        <v>1000</v>
      </c>
      <c r="F648" s="2">
        <v>21</v>
      </c>
      <c r="G648" s="15">
        <v>90</v>
      </c>
      <c r="H648" s="7">
        <f>L648*'114成績輸入與落點儀表板'!$B$2+M648*'114成績輸入與落點儀表板'!$B$3+N648*'114成績輸入與落點儀表板'!$B$4+O648*'114成績輸入與落點儀表板'!$B$5+P648*'114成績輸入與落點儀表板'!$B$6+Q648*'114成績輸入與落點儀表板'!$B$7+R648*'114成績輸入與落點儀表板'!$B$8+S648*'114成績輸入與落點儀表板'!$B$9+T648*'114成績輸入與落點儀表板'!$B$10+U648*'114成績輸入與落點儀表板'!$B$11+V648*'114成績輸入與落點儀表板'!$B$12+W648*'114成績輸入與落點儀表板'!$B$13+X648*'114成績輸入與落點儀表板'!$B$14+Y648*'114成績輸入與落點儀表板'!$B$15+Z648*'114成績輸入與落點儀表板'!$B$16</f>
        <v>0</v>
      </c>
      <c r="I648" s="8">
        <f t="shared" si="20"/>
        <v>-90</v>
      </c>
      <c r="J648" s="2" t="str">
        <f t="shared" si="21"/>
        <v>FAIL</v>
      </c>
      <c r="K648" s="17" t="str">
        <f>IF(AND(IF('114成績輸入與落點儀表板'!$C$2="必須採計",L648&gt;0,IF('114成績輸入與落點儀表板'!$C$2="不可採計",L648=0,TRUE)),IF('114成績輸入與落點儀表板'!$C$3="必須採計",M648&gt;0,IF('114成績輸入與落點儀表板'!$C$3="不可採計",M648=0,TRUE)),IF('114成績輸入與落點儀表板'!$C$4="必須採計",N648&gt;0,IF('114成績輸入與落點儀表板'!$C$4="不可採計",N648=0,TRUE)),IF('114成績輸入與落點儀表板'!$C$5="必須採計",O648&gt;0,IF('114成績輸入與落點儀表板'!$C$5="不可採計",O648=0,TRUE)),IF('114成績輸入與落點儀表板'!$C$6="必須採計",P648&gt;0,IF('114成績輸入與落點儀表板'!$C$6="不可採計",P648=0,TRUE)),IF('114成績輸入與落點儀表板'!$C$7="必須採計",Q648&gt;0,IF('114成績輸入與落點儀表板'!$C$7="不可採計",Q648=0,TRUE)),IF('114成績輸入與落點儀表板'!$C$8="必須採計",R648&gt;0,IF('114成績輸入與落點儀表板'!$C$8="不可採計",R648=0,TRUE)),IF('114成績輸入與落點儀表板'!$C$9="必須採計",S648&gt;0,IF('114成績輸入與落點儀表板'!$C$9="不可採計",S648=0,TRUE)),IF('114成績輸入與落點儀表板'!$C$10="必須採計",T648&gt;0,IF('114成績輸入與落點儀表板'!$C$10="不可採計",T648=0,TRUE)),IF('114成績輸入與落點儀表板'!$C$11="必須採計",U648&gt;0,IF('114成績輸入與落點儀表板'!$C$11="不可採計",U648=0,TRUE)),IF('114成績輸入與落點儀表板'!$C$12="必須採計",V648&gt;0,IF('114成績輸入與落點儀表板'!$C$12="不可採計",V648=0,TRUE)),IF('114成績輸入與落點儀表板'!$C$13="必須採計",W648&gt;0,IF('114成績輸入與落點儀表板'!$C$13="不可採計",W648=0,TRUE)),IF('114成績輸入與落點儀表板'!$C$14="必須採計",X648&gt;0,IF('114成績輸入與落點儀表板'!$C$14="不可採計",X648=0,TRUE)),IF('114成績輸入與落點儀表板'!$C$15="必須採計",Y648&gt;0,IF('114成績輸入與落點儀表板'!$C$15="不可採計",Y648=0,TRUE)),IF('114成績輸入與落點儀表板'!$C$16="必須採計",Z648&gt;0,IF('114成績輸入與落點儀表板'!$C$16="不可採計",Z648=0,TRUE))),"✅ 符合","❌ 不符合")</f>
        <v>✅ 符合</v>
      </c>
      <c r="L648" s="15">
        <v>2</v>
      </c>
      <c r="M648" s="15">
        <v>2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1</v>
      </c>
      <c r="X648" s="15">
        <v>0</v>
      </c>
      <c r="Y648" s="15">
        <v>0</v>
      </c>
      <c r="Z648" s="15">
        <v>0</v>
      </c>
    </row>
    <row r="649" spans="1:26" customFormat="1" ht="15.75" customHeight="1" x14ac:dyDescent="0.3">
      <c r="A649" s="2" t="s">
        <v>1687</v>
      </c>
      <c r="B649" s="6" t="s">
        <v>1559</v>
      </c>
      <c r="C649" s="6" t="s">
        <v>1688</v>
      </c>
      <c r="D649" s="12" t="s">
        <v>199</v>
      </c>
      <c r="E649" s="13" t="s">
        <v>1689</v>
      </c>
      <c r="F649" s="2">
        <v>1</v>
      </c>
      <c r="G649" s="15">
        <v>89.1</v>
      </c>
      <c r="H649" s="7">
        <f>L649*'114成績輸入與落點儀表板'!$B$2+M649*'114成績輸入與落點儀表板'!$B$3+N649*'114成績輸入與落點儀表板'!$B$4+O649*'114成績輸入與落點儀表板'!$B$5+P649*'114成績輸入與落點儀表板'!$B$6+Q649*'114成績輸入與落點儀表板'!$B$7+R649*'114成績輸入與落點儀表板'!$B$8+S649*'114成績輸入與落點儀表板'!$B$9+T649*'114成績輸入與落點儀表板'!$B$10+U649*'114成績輸入與落點儀表板'!$B$11+V649*'114成績輸入與落點儀表板'!$B$12+W649*'114成績輸入與落點儀表板'!$B$13+X649*'114成績輸入與落點儀表板'!$B$14+Y649*'114成績輸入與落點儀表板'!$B$15+Z649*'114成績輸入與落點儀表板'!$B$16</f>
        <v>0</v>
      </c>
      <c r="I649" s="8">
        <f t="shared" si="20"/>
        <v>-89.1</v>
      </c>
      <c r="J649" s="2" t="str">
        <f t="shared" si="21"/>
        <v>FAIL</v>
      </c>
      <c r="K649" s="17" t="str">
        <f>IF(AND(IF('114成績輸入與落點儀表板'!$C$2="必須採計",L649&gt;0,IF('114成績輸入與落點儀表板'!$C$2="不可採計",L649=0,TRUE)),IF('114成績輸入與落點儀表板'!$C$3="必須採計",M649&gt;0,IF('114成績輸入與落點儀表板'!$C$3="不可採計",M649=0,TRUE)),IF('114成績輸入與落點儀表板'!$C$4="必須採計",N649&gt;0,IF('114成績輸入與落點儀表板'!$C$4="不可採計",N649=0,TRUE)),IF('114成績輸入與落點儀表板'!$C$5="必須採計",O649&gt;0,IF('114成績輸入與落點儀表板'!$C$5="不可採計",O649=0,TRUE)),IF('114成績輸入與落點儀表板'!$C$6="必須採計",P649&gt;0,IF('114成績輸入與落點儀表板'!$C$6="不可採計",P649=0,TRUE)),IF('114成績輸入與落點儀表板'!$C$7="必須採計",Q649&gt;0,IF('114成績輸入與落點儀表板'!$C$7="不可採計",Q649=0,TRUE)),IF('114成績輸入與落點儀表板'!$C$8="必須採計",R649&gt;0,IF('114成績輸入與落點儀表板'!$C$8="不可採計",R649=0,TRUE)),IF('114成績輸入與落點儀表板'!$C$9="必須採計",S649&gt;0,IF('114成績輸入與落點儀表板'!$C$9="不可採計",S649=0,TRUE)),IF('114成績輸入與落點儀表板'!$C$10="必須採計",T649&gt;0,IF('114成績輸入與落點儀表板'!$C$10="不可採計",T649=0,TRUE)),IF('114成績輸入與落點儀表板'!$C$11="必須採計",U649&gt;0,IF('114成績輸入與落點儀表板'!$C$11="不可採計",U649=0,TRUE)),IF('114成績輸入與落點儀表板'!$C$12="必須採計",V649&gt;0,IF('114成績輸入與落點儀表板'!$C$12="不可採計",V649=0,TRUE)),IF('114成績輸入與落點儀表板'!$C$13="必須採計",W649&gt;0,IF('114成績輸入與落點儀表板'!$C$13="不可採計",W649=0,TRUE)),IF('114成績輸入與落點儀表板'!$C$14="必須採計",X649&gt;0,IF('114成績輸入與落點儀表板'!$C$14="不可採計",X649=0,TRUE)),IF('114成績輸入與落點儀表板'!$C$15="必須採計",Y649&gt;0,IF('114成績輸入與落點儀表板'!$C$15="不可採計",Y649=0,TRUE)),IF('114成績輸入與落點儀表板'!$C$16="必須採計",Z649&gt;0,IF('114成績輸入與落點儀表板'!$C$16="不可採計",Z649=0,TRUE))),"✅ 符合","❌ 不符合")</f>
        <v>✅ 符合</v>
      </c>
      <c r="L649" s="15">
        <v>1</v>
      </c>
      <c r="M649" s="15">
        <v>0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1</v>
      </c>
      <c r="X649" s="15">
        <v>0</v>
      </c>
      <c r="Y649" s="15">
        <v>0</v>
      </c>
      <c r="Z649" s="15">
        <v>1</v>
      </c>
    </row>
    <row r="650" spans="1:26" customFormat="1" ht="15.75" customHeight="1" x14ac:dyDescent="0.3">
      <c r="A650" s="2" t="s">
        <v>1690</v>
      </c>
      <c r="B650" s="6" t="s">
        <v>1559</v>
      </c>
      <c r="C650" s="6" t="s">
        <v>1287</v>
      </c>
      <c r="D650" s="12" t="s">
        <v>73</v>
      </c>
      <c r="E650" s="13" t="s">
        <v>1691</v>
      </c>
      <c r="F650" s="2">
        <v>20</v>
      </c>
      <c r="G650" s="15">
        <v>102</v>
      </c>
      <c r="H650" s="7">
        <f>L650*'114成績輸入與落點儀表板'!$B$2+M650*'114成績輸入與落點儀表板'!$B$3+N650*'114成績輸入與落點儀表板'!$B$4+O650*'114成績輸入與落點儀表板'!$B$5+P650*'114成績輸入與落點儀表板'!$B$6+Q650*'114成績輸入與落點儀表板'!$B$7+R650*'114成績輸入與落點儀表板'!$B$8+S650*'114成績輸入與落點儀表板'!$B$9+T650*'114成績輸入與落點儀表板'!$B$10+U650*'114成績輸入與落點儀表板'!$B$11+V650*'114成績輸入與落點儀表板'!$B$12+W650*'114成績輸入與落點儀表板'!$B$13+X650*'114成績輸入與落點儀表板'!$B$14+Y650*'114成績輸入與落點儀表板'!$B$15+Z650*'114成績輸入與落點儀表板'!$B$16</f>
        <v>0</v>
      </c>
      <c r="I650" s="8">
        <f t="shared" si="20"/>
        <v>-102</v>
      </c>
      <c r="J650" s="2" t="str">
        <f t="shared" si="21"/>
        <v>FAIL</v>
      </c>
      <c r="K650" s="17" t="str">
        <f>IF(AND(IF('114成績輸入與落點儀表板'!$C$2="必須採計",L650&gt;0,IF('114成績輸入與落點儀表板'!$C$2="不可採計",L650=0,TRUE)),IF('114成績輸入與落點儀表板'!$C$3="必須採計",M650&gt;0,IF('114成績輸入與落點儀表板'!$C$3="不可採計",M650=0,TRUE)),IF('114成績輸入與落點儀表板'!$C$4="必須採計",N650&gt;0,IF('114成績輸入與落點儀表板'!$C$4="不可採計",N650=0,TRUE)),IF('114成績輸入與落點儀表板'!$C$5="必須採計",O650&gt;0,IF('114成績輸入與落點儀表板'!$C$5="不可採計",O650=0,TRUE)),IF('114成績輸入與落點儀表板'!$C$6="必須採計",P650&gt;0,IF('114成績輸入與落點儀表板'!$C$6="不可採計",P650=0,TRUE)),IF('114成績輸入與落點儀表板'!$C$7="必須採計",Q650&gt;0,IF('114成績輸入與落點儀表板'!$C$7="不可採計",Q650=0,TRUE)),IF('114成績輸入與落點儀表板'!$C$8="必須採計",R650&gt;0,IF('114成績輸入與落點儀表板'!$C$8="不可採計",R650=0,TRUE)),IF('114成績輸入與落點儀表板'!$C$9="必須採計",S650&gt;0,IF('114成績輸入與落點儀表板'!$C$9="不可採計",S650=0,TRUE)),IF('114成績輸入與落點儀表板'!$C$10="必須採計",T650&gt;0,IF('114成績輸入與落點儀表板'!$C$10="不可採計",T650=0,TRUE)),IF('114成績輸入與落點儀表板'!$C$11="必須採計",U650&gt;0,IF('114成績輸入與落點儀表板'!$C$11="不可採計",U650=0,TRUE)),IF('114成績輸入與落點儀表板'!$C$12="必須採計",V650&gt;0,IF('114成績輸入與落點儀表板'!$C$12="不可採計",V650=0,TRUE)),IF('114成績輸入與落點儀表板'!$C$13="必須採計",W650&gt;0,IF('114成績輸入與落點儀表板'!$C$13="不可採計",W650=0,TRUE)),IF('114成績輸入與落點儀表板'!$C$14="必須採計",X650&gt;0,IF('114成績輸入與落點儀表板'!$C$14="不可採計",X650=0,TRUE)),IF('114成績輸入與落點儀表板'!$C$15="必須採計",Y650&gt;0,IF('114成績輸入與落點儀表板'!$C$15="不可採計",Y650=0,TRUE)),IF('114成績輸入與落點儀表板'!$C$16="必須採計",Z650&gt;0,IF('114成績輸入與落點儀表板'!$C$16="不可採計",Z650=0,TRUE))),"✅ 符合","❌ 不符合")</f>
        <v>✅ 符合</v>
      </c>
      <c r="L650" s="15">
        <v>2</v>
      </c>
      <c r="M650" s="15">
        <v>1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1.75</v>
      </c>
      <c r="X650" s="15">
        <v>0</v>
      </c>
      <c r="Y650" s="15">
        <v>0</v>
      </c>
      <c r="Z650" s="15">
        <v>0</v>
      </c>
    </row>
    <row r="651" spans="1:26" customFormat="1" ht="15.75" customHeight="1" x14ac:dyDescent="0.3">
      <c r="A651" s="2" t="s">
        <v>1692</v>
      </c>
      <c r="B651" s="6" t="s">
        <v>1559</v>
      </c>
      <c r="C651" s="6" t="s">
        <v>1284</v>
      </c>
      <c r="D651" s="12" t="s">
        <v>199</v>
      </c>
      <c r="E651" s="13" t="s">
        <v>1693</v>
      </c>
      <c r="F651" s="2">
        <v>71</v>
      </c>
      <c r="G651" s="15">
        <v>125</v>
      </c>
      <c r="H651" s="7">
        <f>L651*'114成績輸入與落點儀表板'!$B$2+M651*'114成績輸入與落點儀表板'!$B$3+N651*'114成績輸入與落點儀表板'!$B$4+O651*'114成績輸入與落點儀表板'!$B$5+P651*'114成績輸入與落點儀表板'!$B$6+Q651*'114成績輸入與落點儀表板'!$B$7+R651*'114成績輸入與落點儀表板'!$B$8+S651*'114成績輸入與落點儀表板'!$B$9+T651*'114成績輸入與落點儀表板'!$B$10+U651*'114成績輸入與落點儀表板'!$B$11+V651*'114成績輸入與落點儀表板'!$B$12+W651*'114成績輸入與落點儀表板'!$B$13+X651*'114成績輸入與落點儀表板'!$B$14+Y651*'114成績輸入與落點儀表板'!$B$15+Z651*'114成績輸入與落點儀表板'!$B$16</f>
        <v>0</v>
      </c>
      <c r="I651" s="8">
        <f t="shared" si="20"/>
        <v>-125</v>
      </c>
      <c r="J651" s="2" t="str">
        <f t="shared" si="21"/>
        <v>FAIL</v>
      </c>
      <c r="K651" s="17" t="str">
        <f>IF(AND(IF('114成績輸入與落點儀表板'!$C$2="必須採計",L651&gt;0,IF('114成績輸入與落點儀表板'!$C$2="不可採計",L651=0,TRUE)),IF('114成績輸入與落點儀表板'!$C$3="必須採計",M651&gt;0,IF('114成績輸入與落點儀表板'!$C$3="不可採計",M651=0,TRUE)),IF('114成績輸入與落點儀表板'!$C$4="必須採計",N651&gt;0,IF('114成績輸入與落點儀表板'!$C$4="不可採計",N651=0,TRUE)),IF('114成績輸入與落點儀表板'!$C$5="必須採計",O651&gt;0,IF('114成績輸入與落點儀表板'!$C$5="不可採計",O651=0,TRUE)),IF('114成績輸入與落點儀表板'!$C$6="必須採計",P651&gt;0,IF('114成績輸入與落點儀表板'!$C$6="不可採計",P651=0,TRUE)),IF('114成績輸入與落點儀表板'!$C$7="必須採計",Q651&gt;0,IF('114成績輸入與落點儀表板'!$C$7="不可採計",Q651=0,TRUE)),IF('114成績輸入與落點儀表板'!$C$8="必須採計",R651&gt;0,IF('114成績輸入與落點儀表板'!$C$8="不可採計",R651=0,TRUE)),IF('114成績輸入與落點儀表板'!$C$9="必須採計",S651&gt;0,IF('114成績輸入與落點儀表板'!$C$9="不可採計",S651=0,TRUE)),IF('114成績輸入與落點儀表板'!$C$10="必須採計",T651&gt;0,IF('114成績輸入與落點儀表板'!$C$10="不可採計",T651=0,TRUE)),IF('114成績輸入與落點儀表板'!$C$11="必須採計",U651&gt;0,IF('114成績輸入與落點儀表板'!$C$11="不可採計",U651=0,TRUE)),IF('114成績輸入與落點儀表板'!$C$12="必須採計",V651&gt;0,IF('114成績輸入與落點儀表板'!$C$12="不可採計",V651=0,TRUE)),IF('114成績輸入與落點儀表板'!$C$13="必須採計",W651&gt;0,IF('114成績輸入與落點儀表板'!$C$13="不可採計",W651=0,TRUE)),IF('114成績輸入與落點儀表板'!$C$14="必須採計",X651&gt;0,IF('114成績輸入與落點儀表板'!$C$14="不可採計",X651=0,TRUE)),IF('114成績輸入與落點儀表板'!$C$15="必須採計",Y651&gt;0,IF('114成績輸入與落點儀表板'!$C$15="不可採計",Y651=0,TRUE)),IF('114成績輸入與落點儀表板'!$C$16="必須採計",Z651&gt;0,IF('114成績輸入與落點儀表板'!$C$16="不可採計",Z651=0,TRUE))),"✅ 符合","❌ 不符合")</f>
        <v>✅ 符合</v>
      </c>
      <c r="L651" s="15">
        <v>2</v>
      </c>
      <c r="M651" s="15">
        <v>1.5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1</v>
      </c>
      <c r="X651" s="15">
        <v>1.5</v>
      </c>
      <c r="Y651" s="15">
        <v>0</v>
      </c>
      <c r="Z651" s="15">
        <v>0</v>
      </c>
    </row>
    <row r="652" spans="1:26" customFormat="1" ht="15.75" customHeight="1" x14ac:dyDescent="0.3">
      <c r="A652" s="2" t="s">
        <v>1694</v>
      </c>
      <c r="B652" s="6" t="s">
        <v>1559</v>
      </c>
      <c r="C652" s="6" t="s">
        <v>985</v>
      </c>
      <c r="D652" s="12" t="s">
        <v>80</v>
      </c>
      <c r="E652" s="13" t="s">
        <v>1695</v>
      </c>
      <c r="F652" s="2">
        <v>8</v>
      </c>
      <c r="G652" s="15">
        <v>175</v>
      </c>
      <c r="H652" s="7">
        <f>L652*'114成績輸入與落點儀表板'!$B$2+M652*'114成績輸入與落點儀表板'!$B$3+N652*'114成績輸入與落點儀表板'!$B$4+O652*'114成績輸入與落點儀表板'!$B$5+P652*'114成績輸入與落點儀表板'!$B$6+Q652*'114成績輸入與落點儀表板'!$B$7+R652*'114成績輸入與落點儀表板'!$B$8+S652*'114成績輸入與落點儀表板'!$B$9+T652*'114成績輸入與落點儀表板'!$B$10+U652*'114成績輸入與落點儀表板'!$B$11+V652*'114成績輸入與落點儀表板'!$B$12+W652*'114成績輸入與落點儀表板'!$B$13+X652*'114成績輸入與落點儀表板'!$B$14+Y652*'114成績輸入與落點儀表板'!$B$15+Z652*'114成績輸入與落點儀表板'!$B$16</f>
        <v>0</v>
      </c>
      <c r="I652" s="8">
        <f t="shared" si="20"/>
        <v>-175</v>
      </c>
      <c r="J652" s="2" t="str">
        <f t="shared" si="21"/>
        <v>FAIL</v>
      </c>
      <c r="K652" s="17" t="str">
        <f>IF(AND(IF('114成績輸入與落點儀表板'!$C$2="必須採計",L652&gt;0,IF('114成績輸入與落點儀表板'!$C$2="不可採計",L652=0,TRUE)),IF('114成績輸入與落點儀表板'!$C$3="必須採計",M652&gt;0,IF('114成績輸入與落點儀表板'!$C$3="不可採計",M652=0,TRUE)),IF('114成績輸入與落點儀表板'!$C$4="必須採計",N652&gt;0,IF('114成績輸入與落點儀表板'!$C$4="不可採計",N652=0,TRUE)),IF('114成績輸入與落點儀表板'!$C$5="必須採計",O652&gt;0,IF('114成績輸入與落點儀表板'!$C$5="不可採計",O652=0,TRUE)),IF('114成績輸入與落點儀表板'!$C$6="必須採計",P652&gt;0,IF('114成績輸入與落點儀表板'!$C$6="不可採計",P652=0,TRUE)),IF('114成績輸入與落點儀表板'!$C$7="必須採計",Q652&gt;0,IF('114成績輸入與落點儀表板'!$C$7="不可採計",Q652=0,TRUE)),IF('114成績輸入與落點儀表板'!$C$8="必須採計",R652&gt;0,IF('114成績輸入與落點儀表板'!$C$8="不可採計",R652=0,TRUE)),IF('114成績輸入與落點儀表板'!$C$9="必須採計",S652&gt;0,IF('114成績輸入與落點儀表板'!$C$9="不可採計",S652=0,TRUE)),IF('114成績輸入與落點儀表板'!$C$10="必須採計",T652&gt;0,IF('114成績輸入與落點儀表板'!$C$10="不可採計",T652=0,TRUE)),IF('114成績輸入與落點儀表板'!$C$11="必須採計",U652&gt;0,IF('114成績輸入與落點儀表板'!$C$11="不可採計",U652=0,TRUE)),IF('114成績輸入與落點儀表板'!$C$12="必須採計",V652&gt;0,IF('114成績輸入與落點儀表板'!$C$12="不可採計",V652=0,TRUE)),IF('114成績輸入與落點儀表板'!$C$13="必須採計",W652&gt;0,IF('114成績輸入與落點儀表板'!$C$13="不可採計",W652=0,TRUE)),IF('114成績輸入與落點儀表板'!$C$14="必須採計",X652&gt;0,IF('114成績輸入與落點儀表板'!$C$14="不可採計",X652=0,TRUE)),IF('114成績輸入與落點儀表板'!$C$15="必須採計",Y652&gt;0,IF('114成績輸入與落點儀表板'!$C$15="不可採計",Y652=0,TRUE)),IF('114成績輸入與落點儀表板'!$C$16="必須採計",Z652&gt;0,IF('114成績輸入與落點儀表板'!$C$16="不可採計",Z652=0,TRUE))),"✅ 符合","❌ 不符合")</f>
        <v>✅ 符合</v>
      </c>
      <c r="L652" s="15">
        <v>1</v>
      </c>
      <c r="M652" s="15">
        <v>0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1</v>
      </c>
      <c r="V652" s="15">
        <v>0</v>
      </c>
      <c r="W652" s="15">
        <v>0</v>
      </c>
      <c r="X652" s="15">
        <v>0</v>
      </c>
      <c r="Y652" s="15">
        <v>0</v>
      </c>
      <c r="Z652" s="15">
        <v>2</v>
      </c>
    </row>
    <row r="653" spans="1:26" customFormat="1" ht="15.75" customHeight="1" x14ac:dyDescent="0.3">
      <c r="A653" s="2" t="s">
        <v>1696</v>
      </c>
      <c r="B653" s="6" t="s">
        <v>1559</v>
      </c>
      <c r="C653" s="6" t="s">
        <v>1697</v>
      </c>
      <c r="D653" s="12" t="s">
        <v>80</v>
      </c>
      <c r="E653" s="13" t="s">
        <v>1698</v>
      </c>
      <c r="F653" s="2">
        <v>0</v>
      </c>
      <c r="G653" s="15">
        <v>0</v>
      </c>
      <c r="H653" s="7">
        <f>L653*'114成績輸入與落點儀表板'!$B$2+M653*'114成績輸入與落點儀表板'!$B$3+N653*'114成績輸入與落點儀表板'!$B$4+O653*'114成績輸入與落點儀表板'!$B$5+P653*'114成績輸入與落點儀表板'!$B$6+Q653*'114成績輸入與落點儀表板'!$B$7+R653*'114成績輸入與落點儀表板'!$B$8+S653*'114成績輸入與落點儀表板'!$B$9+T653*'114成績輸入與落點儀表板'!$B$10+U653*'114成績輸入與落點儀表板'!$B$11+V653*'114成績輸入與落點儀表板'!$B$12+W653*'114成績輸入與落點儀表板'!$B$13+X653*'114成績輸入與落點儀表板'!$B$14+Y653*'114成績輸入與落點儀表板'!$B$15+Z653*'114成績輸入與落點儀表板'!$B$16</f>
        <v>0</v>
      </c>
      <c r="I653" s="8">
        <f t="shared" si="20"/>
        <v>0</v>
      </c>
      <c r="J653" s="2" t="str">
        <f t="shared" si="21"/>
        <v>PASS</v>
      </c>
      <c r="K653" s="17" t="str">
        <f>IF(AND(IF('114成績輸入與落點儀表板'!$C$2="必須採計",L653&gt;0,IF('114成績輸入與落點儀表板'!$C$2="不可採計",L653=0,TRUE)),IF('114成績輸入與落點儀表板'!$C$3="必須採計",M653&gt;0,IF('114成績輸入與落點儀表板'!$C$3="不可採計",M653=0,TRUE)),IF('114成績輸入與落點儀表板'!$C$4="必須採計",N653&gt;0,IF('114成績輸入與落點儀表板'!$C$4="不可採計",N653=0,TRUE)),IF('114成績輸入與落點儀表板'!$C$5="必須採計",O653&gt;0,IF('114成績輸入與落點儀表板'!$C$5="不可採計",O653=0,TRUE)),IF('114成績輸入與落點儀表板'!$C$6="必須採計",P653&gt;0,IF('114成績輸入與落點儀表板'!$C$6="不可採計",P653=0,TRUE)),IF('114成績輸入與落點儀表板'!$C$7="必須採計",Q653&gt;0,IF('114成績輸入與落點儀表板'!$C$7="不可採計",Q653=0,TRUE)),IF('114成績輸入與落點儀表板'!$C$8="必須採計",R653&gt;0,IF('114成績輸入與落點儀表板'!$C$8="不可採計",R653=0,TRUE)),IF('114成績輸入與落點儀表板'!$C$9="必須採計",S653&gt;0,IF('114成績輸入與落點儀表板'!$C$9="不可採計",S653=0,TRUE)),IF('114成績輸入與落點儀表板'!$C$10="必須採計",T653&gt;0,IF('114成績輸入與落點儀表板'!$C$10="不可採計",T653=0,TRUE)),IF('114成績輸入與落點儀表板'!$C$11="必須採計",U653&gt;0,IF('114成績輸入與落點儀表板'!$C$11="不可採計",U653=0,TRUE)),IF('114成績輸入與落點儀表板'!$C$12="必須採計",V653&gt;0,IF('114成績輸入與落點儀表板'!$C$12="不可採計",V653=0,TRUE)),IF('114成績輸入與落點儀表板'!$C$13="必須採計",W653&gt;0,IF('114成績輸入與落點儀表板'!$C$13="不可採計",W653=0,TRUE)),IF('114成績輸入與落點儀表板'!$C$14="必須採計",X653&gt;0,IF('114成績輸入與落點儀表板'!$C$14="不可採計",X653=0,TRUE)),IF('114成績輸入與落點儀表板'!$C$15="必須採計",Y653&gt;0,IF('114成績輸入與落點儀表板'!$C$15="不可採計",Y653=0,TRUE)),IF('114成績輸入與落點儀表板'!$C$16="必須採計",Z653&gt;0,IF('114成績輸入與落點儀表板'!$C$16="不可採計",Z653=0,TRUE))),"✅ 符合","❌ 不符合")</f>
        <v>✅ 符合</v>
      </c>
      <c r="L653" s="15">
        <v>1</v>
      </c>
      <c r="M653" s="15">
        <v>1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15">
        <v>0</v>
      </c>
      <c r="U653" s="15">
        <v>1</v>
      </c>
      <c r="V653" s="15">
        <v>0</v>
      </c>
      <c r="W653" s="15">
        <v>0</v>
      </c>
      <c r="X653" s="15">
        <v>0</v>
      </c>
      <c r="Y653" s="15">
        <v>0</v>
      </c>
      <c r="Z653" s="15">
        <v>2</v>
      </c>
    </row>
    <row r="654" spans="1:26" customFormat="1" ht="15.75" customHeight="1" x14ac:dyDescent="0.3">
      <c r="A654" s="2" t="s">
        <v>1699</v>
      </c>
      <c r="B654" s="6" t="s">
        <v>1559</v>
      </c>
      <c r="C654" s="6" t="s">
        <v>1700</v>
      </c>
      <c r="D654" s="12" t="s">
        <v>80</v>
      </c>
      <c r="E654" s="13" t="s">
        <v>1701</v>
      </c>
      <c r="F654" s="2">
        <v>7</v>
      </c>
      <c r="G654" s="15">
        <v>72</v>
      </c>
      <c r="H654" s="7">
        <f>L654*'114成績輸入與落點儀表板'!$B$2+M654*'114成績輸入與落點儀表板'!$B$3+N654*'114成績輸入與落點儀表板'!$B$4+O654*'114成績輸入與落點儀表板'!$B$5+P654*'114成績輸入與落點儀表板'!$B$6+Q654*'114成績輸入與落點儀表板'!$B$7+R654*'114成績輸入與落點儀表板'!$B$8+S654*'114成績輸入與落點儀表板'!$B$9+T654*'114成績輸入與落點儀表板'!$B$10+U654*'114成績輸入與落點儀表板'!$B$11+V654*'114成績輸入與落點儀表板'!$B$12+W654*'114成績輸入與落點儀表板'!$B$13+X654*'114成績輸入與落點儀表板'!$B$14+Y654*'114成績輸入與落點儀表板'!$B$15+Z654*'114成績輸入與落點儀表板'!$B$16</f>
        <v>0</v>
      </c>
      <c r="I654" s="8">
        <f t="shared" si="20"/>
        <v>-72</v>
      </c>
      <c r="J654" s="2" t="str">
        <f t="shared" si="21"/>
        <v>FAIL</v>
      </c>
      <c r="K654" s="17" t="str">
        <f>IF(AND(IF('114成績輸入與落點儀表板'!$C$2="必須採計",L654&gt;0,IF('114成績輸入與落點儀表板'!$C$2="不可採計",L654=0,TRUE)),IF('114成績輸入與落點儀表板'!$C$3="必須採計",M654&gt;0,IF('114成績輸入與落點儀表板'!$C$3="不可採計",M654=0,TRUE)),IF('114成績輸入與落點儀表板'!$C$4="必須採計",N654&gt;0,IF('114成績輸入與落點儀表板'!$C$4="不可採計",N654=0,TRUE)),IF('114成績輸入與落點儀表板'!$C$5="必須採計",O654&gt;0,IF('114成績輸入與落點儀表板'!$C$5="不可採計",O654=0,TRUE)),IF('114成績輸入與落點儀表板'!$C$6="必須採計",P654&gt;0,IF('114成績輸入與落點儀表板'!$C$6="不可採計",P654=0,TRUE)),IF('114成績輸入與落點儀表板'!$C$7="必須採計",Q654&gt;0,IF('114成績輸入與落點儀表板'!$C$7="不可採計",Q654=0,TRUE)),IF('114成績輸入與落點儀表板'!$C$8="必須採計",R654&gt;0,IF('114成績輸入與落點儀表板'!$C$8="不可採計",R654=0,TRUE)),IF('114成績輸入與落點儀表板'!$C$9="必須採計",S654&gt;0,IF('114成績輸入與落點儀表板'!$C$9="不可採計",S654=0,TRUE)),IF('114成績輸入與落點儀表板'!$C$10="必須採計",T654&gt;0,IF('114成績輸入與落點儀表板'!$C$10="不可採計",T654=0,TRUE)),IF('114成績輸入與落點儀表板'!$C$11="必須採計",U654&gt;0,IF('114成績輸入與落點儀表板'!$C$11="不可採計",U654=0,TRUE)),IF('114成績輸入與落點儀表板'!$C$12="必須採計",V654&gt;0,IF('114成績輸入與落點儀表板'!$C$12="不可採計",V654=0,TRUE)),IF('114成績輸入與落點儀表板'!$C$13="必須採計",W654&gt;0,IF('114成績輸入與落點儀表板'!$C$13="不可採計",W654=0,TRUE)),IF('114成績輸入與落點儀表板'!$C$14="必須採計",X654&gt;0,IF('114成績輸入與落點儀表板'!$C$14="不可採計",X654=0,TRUE)),IF('114成績輸入與落點儀表板'!$C$15="必須採計",Y654&gt;0,IF('114成績輸入與落點儀表板'!$C$15="不可採計",Y654=0,TRUE)),IF('114成績輸入與落點儀表板'!$C$16="必須採計",Z654&gt;0,IF('114成績輸入與落點儀表板'!$C$16="不可採計",Z654=0,TRUE))),"✅ 符合","❌ 不符合")</f>
        <v>✅ 符合</v>
      </c>
      <c r="L654" s="15">
        <v>2</v>
      </c>
      <c r="M654" s="15">
        <v>1.5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1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</row>
    <row r="655" spans="1:26" customFormat="1" ht="15.75" customHeight="1" x14ac:dyDescent="0.3">
      <c r="A655" s="2" t="s">
        <v>1702</v>
      </c>
      <c r="B655" s="6" t="s">
        <v>1559</v>
      </c>
      <c r="C655" s="6" t="s">
        <v>1703</v>
      </c>
      <c r="D655" s="12" t="s">
        <v>80</v>
      </c>
      <c r="E655" s="13" t="s">
        <v>483</v>
      </c>
      <c r="F655" s="2">
        <v>16</v>
      </c>
      <c r="G655" s="15">
        <v>80.5</v>
      </c>
      <c r="H655" s="7">
        <f>L655*'114成績輸入與落點儀表板'!$B$2+M655*'114成績輸入與落點儀表板'!$B$3+N655*'114成績輸入與落點儀表板'!$B$4+O655*'114成績輸入與落點儀表板'!$B$5+P655*'114成績輸入與落點儀表板'!$B$6+Q655*'114成績輸入與落點儀表板'!$B$7+R655*'114成績輸入與落點儀表板'!$B$8+S655*'114成績輸入與落點儀表板'!$B$9+T655*'114成績輸入與落點儀表板'!$B$10+U655*'114成績輸入與落點儀表板'!$B$11+V655*'114成績輸入與落點儀表板'!$B$12+W655*'114成績輸入與落點儀表板'!$B$13+X655*'114成績輸入與落點儀表板'!$B$14+Y655*'114成績輸入與落點儀表板'!$B$15+Z655*'114成績輸入與落點儀表板'!$B$16</f>
        <v>0</v>
      </c>
      <c r="I655" s="8">
        <f t="shared" si="20"/>
        <v>-80.5</v>
      </c>
      <c r="J655" s="2" t="str">
        <f t="shared" si="21"/>
        <v>FAIL</v>
      </c>
      <c r="K655" s="17" t="str">
        <f>IF(AND(IF('114成績輸入與落點儀表板'!$C$2="必須採計",L655&gt;0,IF('114成績輸入與落點儀表板'!$C$2="不可採計",L655=0,TRUE)),IF('114成績輸入與落點儀表板'!$C$3="必須採計",M655&gt;0,IF('114成績輸入與落點儀表板'!$C$3="不可採計",M655=0,TRUE)),IF('114成績輸入與落點儀表板'!$C$4="必須採計",N655&gt;0,IF('114成績輸入與落點儀表板'!$C$4="不可採計",N655=0,TRUE)),IF('114成績輸入與落點儀表板'!$C$5="必須採計",O655&gt;0,IF('114成績輸入與落點儀表板'!$C$5="不可採計",O655=0,TRUE)),IF('114成績輸入與落點儀表板'!$C$6="必須採計",P655&gt;0,IF('114成績輸入與落點儀表板'!$C$6="不可採計",P655=0,TRUE)),IF('114成績輸入與落點儀表板'!$C$7="必須採計",Q655&gt;0,IF('114成績輸入與落點儀表板'!$C$7="不可採計",Q655=0,TRUE)),IF('114成績輸入與落點儀表板'!$C$8="必須採計",R655&gt;0,IF('114成績輸入與落點儀表板'!$C$8="不可採計",R655=0,TRUE)),IF('114成績輸入與落點儀表板'!$C$9="必須採計",S655&gt;0,IF('114成績輸入與落點儀表板'!$C$9="不可採計",S655=0,TRUE)),IF('114成績輸入與落點儀表板'!$C$10="必須採計",T655&gt;0,IF('114成績輸入與落點儀表板'!$C$10="不可採計",T655=0,TRUE)),IF('114成績輸入與落點儀表板'!$C$11="必須採計",U655&gt;0,IF('114成績輸入與落點儀表板'!$C$11="不可採計",U655=0,TRUE)),IF('114成績輸入與落點儀表板'!$C$12="必須採計",V655&gt;0,IF('114成績輸入與落點儀表板'!$C$12="不可採計",V655=0,TRUE)),IF('114成績輸入與落點儀表板'!$C$13="必須採計",W655&gt;0,IF('114成績輸入與落點儀表板'!$C$13="不可採計",W655=0,TRUE)),IF('114成績輸入與落點儀表板'!$C$14="必須採計",X655&gt;0,IF('114成績輸入與落點儀表板'!$C$14="不可採計",X655=0,TRUE)),IF('114成績輸入與落點儀表板'!$C$15="必須採計",Y655&gt;0,IF('114成績輸入與落點儀表板'!$C$15="不可採計",Y655=0,TRUE)),IF('114成績輸入與落點儀表板'!$C$16="必須採計",Z655&gt;0,IF('114成績輸入與落點儀表板'!$C$16="不可採計",Z655=0,TRUE))),"✅ 符合","❌ 不符合")</f>
        <v>✅ 符合</v>
      </c>
      <c r="L655" s="15">
        <v>1.5</v>
      </c>
      <c r="M655" s="15">
        <v>1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1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</row>
    <row r="656" spans="1:26" customFormat="1" ht="15.75" customHeight="1" x14ac:dyDescent="0.3">
      <c r="A656" s="2" t="s">
        <v>1704</v>
      </c>
      <c r="B656" s="6" t="s">
        <v>1559</v>
      </c>
      <c r="C656" s="6" t="s">
        <v>1705</v>
      </c>
      <c r="D656" s="12" t="s">
        <v>80</v>
      </c>
      <c r="E656" s="13" t="s">
        <v>1706</v>
      </c>
      <c r="F656" s="2">
        <v>8</v>
      </c>
      <c r="G656" s="15">
        <v>64</v>
      </c>
      <c r="H656" s="7">
        <f>L656*'114成績輸入與落點儀表板'!$B$2+M656*'114成績輸入與落點儀表板'!$B$3+N656*'114成績輸入與落點儀表板'!$B$4+O656*'114成績輸入與落點儀表板'!$B$5+P656*'114成績輸入與落點儀表板'!$B$6+Q656*'114成績輸入與落點儀表板'!$B$7+R656*'114成績輸入與落點儀表板'!$B$8+S656*'114成績輸入與落點儀表板'!$B$9+T656*'114成績輸入與落點儀表板'!$B$10+U656*'114成績輸入與落點儀表板'!$B$11+V656*'114成績輸入與落點儀表板'!$B$12+W656*'114成績輸入與落點儀表板'!$B$13+X656*'114成績輸入與落點儀表板'!$B$14+Y656*'114成績輸入與落點儀表板'!$B$15+Z656*'114成績輸入與落點儀表板'!$B$16</f>
        <v>0</v>
      </c>
      <c r="I656" s="8">
        <f t="shared" si="20"/>
        <v>-64</v>
      </c>
      <c r="J656" s="2" t="str">
        <f t="shared" si="21"/>
        <v>FAIL</v>
      </c>
      <c r="K656" s="17" t="str">
        <f>IF(AND(IF('114成績輸入與落點儀表板'!$C$2="必須採計",L656&gt;0,IF('114成績輸入與落點儀表板'!$C$2="不可採計",L656=0,TRUE)),IF('114成績輸入與落點儀表板'!$C$3="必須採計",M656&gt;0,IF('114成績輸入與落點儀表板'!$C$3="不可採計",M656=0,TRUE)),IF('114成績輸入與落點儀表板'!$C$4="必須採計",N656&gt;0,IF('114成績輸入與落點儀表板'!$C$4="不可採計",N656=0,TRUE)),IF('114成績輸入與落點儀表板'!$C$5="必須採計",O656&gt;0,IF('114成績輸入與落點儀表板'!$C$5="不可採計",O656=0,TRUE)),IF('114成績輸入與落點儀表板'!$C$6="必須採計",P656&gt;0,IF('114成績輸入與落點儀表板'!$C$6="不可採計",P656=0,TRUE)),IF('114成績輸入與落點儀表板'!$C$7="必須採計",Q656&gt;0,IF('114成績輸入與落點儀表板'!$C$7="不可採計",Q656=0,TRUE)),IF('114成績輸入與落點儀表板'!$C$8="必須採計",R656&gt;0,IF('114成績輸入與落點儀表板'!$C$8="不可採計",R656=0,TRUE)),IF('114成績輸入與落點儀表板'!$C$9="必須採計",S656&gt;0,IF('114成績輸入與落點儀表板'!$C$9="不可採計",S656=0,TRUE)),IF('114成績輸入與落點儀表板'!$C$10="必須採計",T656&gt;0,IF('114成績輸入與落點儀表板'!$C$10="不可採計",T656=0,TRUE)),IF('114成績輸入與落點儀表板'!$C$11="必須採計",U656&gt;0,IF('114成績輸入與落點儀表板'!$C$11="不可採計",U656=0,TRUE)),IF('114成績輸入與落點儀表板'!$C$12="必須採計",V656&gt;0,IF('114成績輸入與落點儀表板'!$C$12="不可採計",V656=0,TRUE)),IF('114成績輸入與落點儀表板'!$C$13="必須採計",W656&gt;0,IF('114成績輸入與落點儀表板'!$C$13="不可採計",W656=0,TRUE)),IF('114成績輸入與落點儀表板'!$C$14="必須採計",X656&gt;0,IF('114成績輸入與落點儀表板'!$C$14="不可採計",X656=0,TRUE)),IF('114成績輸入與落點儀表板'!$C$15="必須採計",Y656&gt;0,IF('114成績輸入與落點儀表板'!$C$15="不可採計",Y656=0,TRUE)),IF('114成績輸入與落點儀表板'!$C$16="必須採計",Z656&gt;0,IF('114成績輸入與落點儀表板'!$C$16="不可採計",Z656=0,TRUE))),"✅ 符合","❌ 不符合")</f>
        <v>✅ 符合</v>
      </c>
      <c r="L656" s="15">
        <v>1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1</v>
      </c>
      <c r="V656" s="15">
        <v>0</v>
      </c>
      <c r="W656" s="15">
        <v>0</v>
      </c>
      <c r="X656" s="15">
        <v>1</v>
      </c>
      <c r="Y656" s="15">
        <v>0</v>
      </c>
      <c r="Z656" s="15">
        <v>0</v>
      </c>
    </row>
    <row r="657" spans="1:26" customFormat="1" ht="15.75" customHeight="1" x14ac:dyDescent="0.3">
      <c r="A657" s="2" t="s">
        <v>1707</v>
      </c>
      <c r="B657" s="6" t="s">
        <v>1559</v>
      </c>
      <c r="C657" s="6" t="s">
        <v>1708</v>
      </c>
      <c r="D657" s="12" t="s">
        <v>121</v>
      </c>
      <c r="E657" s="13" t="s">
        <v>1000</v>
      </c>
      <c r="F657" s="2">
        <v>6</v>
      </c>
      <c r="G657" s="15">
        <v>96</v>
      </c>
      <c r="H657" s="7">
        <f>L657*'114成績輸入與落點儀表板'!$B$2+M657*'114成績輸入與落點儀表板'!$B$3+N657*'114成績輸入與落點儀表板'!$B$4+O657*'114成績輸入與落點儀表板'!$B$5+P657*'114成績輸入與落點儀表板'!$B$6+Q657*'114成績輸入與落點儀表板'!$B$7+R657*'114成績輸入與落點儀表板'!$B$8+S657*'114成績輸入與落點儀表板'!$B$9+T657*'114成績輸入與落點儀表板'!$B$10+U657*'114成績輸入與落點儀表板'!$B$11+V657*'114成績輸入與落點儀表板'!$B$12+W657*'114成績輸入與落點儀表板'!$B$13+X657*'114成績輸入與落點儀表板'!$B$14+Y657*'114成績輸入與落點儀表板'!$B$15+Z657*'114成績輸入與落點儀表板'!$B$16</f>
        <v>0</v>
      </c>
      <c r="I657" s="8">
        <f t="shared" si="20"/>
        <v>-96</v>
      </c>
      <c r="J657" s="2" t="str">
        <f t="shared" si="21"/>
        <v>FAIL</v>
      </c>
      <c r="K657" s="17" t="str">
        <f>IF(AND(IF('114成績輸入與落點儀表板'!$C$2="必須採計",L657&gt;0,IF('114成績輸入與落點儀表板'!$C$2="不可採計",L657=0,TRUE)),IF('114成績輸入與落點儀表板'!$C$3="必須採計",M657&gt;0,IF('114成績輸入與落點儀表板'!$C$3="不可採計",M657=0,TRUE)),IF('114成績輸入與落點儀表板'!$C$4="必須採計",N657&gt;0,IF('114成績輸入與落點儀表板'!$C$4="不可採計",N657=0,TRUE)),IF('114成績輸入與落點儀表板'!$C$5="必須採計",O657&gt;0,IF('114成績輸入與落點儀表板'!$C$5="不可採計",O657=0,TRUE)),IF('114成績輸入與落點儀表板'!$C$6="必須採計",P657&gt;0,IF('114成績輸入與落點儀表板'!$C$6="不可採計",P657=0,TRUE)),IF('114成績輸入與落點儀表板'!$C$7="必須採計",Q657&gt;0,IF('114成績輸入與落點儀表板'!$C$7="不可採計",Q657=0,TRUE)),IF('114成績輸入與落點儀表板'!$C$8="必須採計",R657&gt;0,IF('114成績輸入與落點儀表板'!$C$8="不可採計",R657=0,TRUE)),IF('114成績輸入與落點儀表板'!$C$9="必須採計",S657&gt;0,IF('114成績輸入與落點儀表板'!$C$9="不可採計",S657=0,TRUE)),IF('114成績輸入與落點儀表板'!$C$10="必須採計",T657&gt;0,IF('114成績輸入與落點儀表板'!$C$10="不可採計",T657=0,TRUE)),IF('114成績輸入與落點儀表板'!$C$11="必須採計",U657&gt;0,IF('114成績輸入與落點儀表板'!$C$11="不可採計",U657=0,TRUE)),IF('114成績輸入與落點儀表板'!$C$12="必須採計",V657&gt;0,IF('114成績輸入與落點儀表板'!$C$12="不可採計",V657=0,TRUE)),IF('114成績輸入與落點儀表板'!$C$13="必須採計",W657&gt;0,IF('114成績輸入與落點儀表板'!$C$13="不可採計",W657=0,TRUE)),IF('114成績輸入與落點儀表板'!$C$14="必須採計",X657&gt;0,IF('114成績輸入與落點儀表板'!$C$14="不可採計",X657=0,TRUE)),IF('114成績輸入與落點儀表板'!$C$15="必須採計",Y657&gt;0,IF('114成績輸入與落點儀表板'!$C$15="不可採計",Y657=0,TRUE)),IF('114成績輸入與落點儀表板'!$C$16="必須採計",Z657&gt;0,IF('114成績輸入與落點儀表板'!$C$16="不可採計",Z657=0,TRUE))),"✅ 符合","❌ 不符合")</f>
        <v>✅ 符合</v>
      </c>
      <c r="L657" s="15">
        <v>2</v>
      </c>
      <c r="M657" s="15">
        <v>2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1</v>
      </c>
      <c r="X657" s="15">
        <v>0</v>
      </c>
      <c r="Y657" s="15">
        <v>0</v>
      </c>
      <c r="Z657" s="15">
        <v>0</v>
      </c>
    </row>
    <row r="658" spans="1:26" customFormat="1" ht="15.75" customHeight="1" x14ac:dyDescent="0.3">
      <c r="A658" s="2" t="s">
        <v>1709</v>
      </c>
      <c r="B658" s="6" t="s">
        <v>1559</v>
      </c>
      <c r="C658" s="6" t="s">
        <v>1710</v>
      </c>
      <c r="D658" s="12" t="s">
        <v>80</v>
      </c>
      <c r="E658" s="13" t="s">
        <v>1711</v>
      </c>
      <c r="F658" s="2">
        <v>12</v>
      </c>
      <c r="G658" s="15">
        <v>107</v>
      </c>
      <c r="H658" s="7">
        <f>L658*'114成績輸入與落點儀表板'!$B$2+M658*'114成績輸入與落點儀表板'!$B$3+N658*'114成績輸入與落點儀表板'!$B$4+O658*'114成績輸入與落點儀表板'!$B$5+P658*'114成績輸入與落點儀表板'!$B$6+Q658*'114成績輸入與落點儀表板'!$B$7+R658*'114成績輸入與落點儀表板'!$B$8+S658*'114成績輸入與落點儀表板'!$B$9+T658*'114成績輸入與落點儀表板'!$B$10+U658*'114成績輸入與落點儀表板'!$B$11+V658*'114成績輸入與落點儀表板'!$B$12+W658*'114成績輸入與落點儀表板'!$B$13+X658*'114成績輸入與落點儀表板'!$B$14+Y658*'114成績輸入與落點儀表板'!$B$15+Z658*'114成績輸入與落點儀表板'!$B$16</f>
        <v>0</v>
      </c>
      <c r="I658" s="8">
        <f t="shared" si="20"/>
        <v>-107</v>
      </c>
      <c r="J658" s="2" t="str">
        <f t="shared" si="21"/>
        <v>FAIL</v>
      </c>
      <c r="K658" s="17" t="str">
        <f>IF(AND(IF('114成績輸入與落點儀表板'!$C$2="必須採計",L658&gt;0,IF('114成績輸入與落點儀表板'!$C$2="不可採計",L658=0,TRUE)),IF('114成績輸入與落點儀表板'!$C$3="必須採計",M658&gt;0,IF('114成績輸入與落點儀表板'!$C$3="不可採計",M658=0,TRUE)),IF('114成績輸入與落點儀表板'!$C$4="必須採計",N658&gt;0,IF('114成績輸入與落點儀表板'!$C$4="不可採計",N658=0,TRUE)),IF('114成績輸入與落點儀表板'!$C$5="必須採計",O658&gt;0,IF('114成績輸入與落點儀表板'!$C$5="不可採計",O658=0,TRUE)),IF('114成績輸入與落點儀表板'!$C$6="必須採計",P658&gt;0,IF('114成績輸入與落點儀表板'!$C$6="不可採計",P658=0,TRUE)),IF('114成績輸入與落點儀表板'!$C$7="必須採計",Q658&gt;0,IF('114成績輸入與落點儀表板'!$C$7="不可採計",Q658=0,TRUE)),IF('114成績輸入與落點儀表板'!$C$8="必須採計",R658&gt;0,IF('114成績輸入與落點儀表板'!$C$8="不可採計",R658=0,TRUE)),IF('114成績輸入與落點儀表板'!$C$9="必須採計",S658&gt;0,IF('114成績輸入與落點儀表板'!$C$9="不可採計",S658=0,TRUE)),IF('114成績輸入與落點儀表板'!$C$10="必須採計",T658&gt;0,IF('114成績輸入與落點儀表板'!$C$10="不可採計",T658=0,TRUE)),IF('114成績輸入與落點儀表板'!$C$11="必須採計",U658&gt;0,IF('114成績輸入與落點儀表板'!$C$11="不可採計",U658=0,TRUE)),IF('114成績輸入與落點儀表板'!$C$12="必須採計",V658&gt;0,IF('114成績輸入與落點儀表板'!$C$12="不可採計",V658=0,TRUE)),IF('114成績輸入與落點儀表板'!$C$13="必須採計",W658&gt;0,IF('114成績輸入與落點儀表板'!$C$13="不可採計",W658=0,TRUE)),IF('114成績輸入與落點儀表板'!$C$14="必須採計",X658&gt;0,IF('114成績輸入與落點儀表板'!$C$14="不可採計",X658=0,TRUE)),IF('114成績輸入與落點儀表板'!$C$15="必須採計",Y658&gt;0,IF('114成績輸入與落點儀表板'!$C$15="不可採計",Y658=0,TRUE)),IF('114成績輸入與落點儀表板'!$C$16="必須採計",Z658&gt;0,IF('114成績輸入與落點儀表板'!$C$16="不可採計",Z658=0,TRUE))),"✅ 符合","❌ 不符合")</f>
        <v>✅ 符合</v>
      </c>
      <c r="L658" s="15">
        <v>2</v>
      </c>
      <c r="M658" s="15">
        <v>1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1</v>
      </c>
      <c r="W658" s="15">
        <v>0</v>
      </c>
      <c r="X658" s="15">
        <v>0</v>
      </c>
      <c r="Y658" s="15">
        <v>0</v>
      </c>
      <c r="Z658" s="15">
        <v>0</v>
      </c>
    </row>
    <row r="659" spans="1:26" ht="15.75" customHeight="1" x14ac:dyDescent="0.3">
      <c r="A659" s="2" t="s">
        <v>1712</v>
      </c>
      <c r="B659" s="13" t="s">
        <v>1559</v>
      </c>
      <c r="C659" s="13" t="s">
        <v>1713</v>
      </c>
      <c r="D659" s="12" t="s">
        <v>80</v>
      </c>
      <c r="E659" s="13" t="s">
        <v>1714</v>
      </c>
      <c r="F659" s="2">
        <v>11</v>
      </c>
      <c r="G659" s="15">
        <v>109</v>
      </c>
      <c r="H659" s="7">
        <f>L659*'114成績輸入與落點儀表板'!$B$2+M659*'114成績輸入與落點儀表板'!$B$3+N659*'114成績輸入與落點儀表板'!$B$4+O659*'114成績輸入與落點儀表板'!$B$5+P659*'114成績輸入與落點儀表板'!$B$6+Q659*'114成績輸入與落點儀表板'!$B$7+R659*'114成績輸入與落點儀表板'!$B$8+S659*'114成績輸入與落點儀表板'!$B$9+T659*'114成績輸入與落點儀表板'!$B$10+U659*'114成績輸入與落點儀表板'!$B$11+V659*'114成績輸入與落點儀表板'!$B$12+W659*'114成績輸入與落點儀表板'!$B$13+X659*'114成績輸入與落點儀表板'!$B$14+Y659*'114成績輸入與落點儀表板'!$B$15+Z659*'114成績輸入與落點儀表板'!$B$16</f>
        <v>0</v>
      </c>
      <c r="I659" s="8">
        <f t="shared" si="20"/>
        <v>-109</v>
      </c>
      <c r="J659" s="2" t="str">
        <f t="shared" si="21"/>
        <v>FAIL</v>
      </c>
      <c r="K659" s="17" t="str">
        <f>IF(AND(IF('114成績輸入與落點儀表板'!$C$2="必須採計",L659&gt;0,IF('114成績輸入與落點儀表板'!$C$2="不可採計",L659=0,TRUE)),IF('114成績輸入與落點儀表板'!$C$3="必須採計",M659&gt;0,IF('114成績輸入與落點儀表板'!$C$3="不可採計",M659=0,TRUE)),IF('114成績輸入與落點儀表板'!$C$4="必須採計",N659&gt;0,IF('114成績輸入與落點儀表板'!$C$4="不可採計",N659=0,TRUE)),IF('114成績輸入與落點儀表板'!$C$5="必須採計",O659&gt;0,IF('114成績輸入與落點儀表板'!$C$5="不可採計",O659=0,TRUE)),IF('114成績輸入與落點儀表板'!$C$6="必須採計",P659&gt;0,IF('114成績輸入與落點儀表板'!$C$6="不可採計",P659=0,TRUE)),IF('114成績輸入與落點儀表板'!$C$7="必須採計",Q659&gt;0,IF('114成績輸入與落點儀表板'!$C$7="不可採計",Q659=0,TRUE)),IF('114成績輸入與落點儀表板'!$C$8="必須採計",R659&gt;0,IF('114成績輸入與落點儀表板'!$C$8="不可採計",R659=0,TRUE)),IF('114成績輸入與落點儀表板'!$C$9="必須採計",S659&gt;0,IF('114成績輸入與落點儀表板'!$C$9="不可採計",S659=0,TRUE)),IF('114成績輸入與落點儀表板'!$C$10="必須採計",T659&gt;0,IF('114成績輸入與落點儀表板'!$C$10="不可採計",T659=0,TRUE)),IF('114成績輸入與落點儀表板'!$C$11="必須採計",U659&gt;0,IF('114成績輸入與落點儀表板'!$C$11="不可採計",U659=0,TRUE)),IF('114成績輸入與落點儀表板'!$C$12="必須採計",V659&gt;0,IF('114成績輸入與落點儀表板'!$C$12="不可採計",V659=0,TRUE)),IF('114成績輸入與落點儀表板'!$C$13="必須採計",W659&gt;0,IF('114成績輸入與落點儀表板'!$C$13="不可採計",W659=0,TRUE)),IF('114成績輸入與落點儀表板'!$C$14="必須採計",X659&gt;0,IF('114成績輸入與落點儀表板'!$C$14="不可採計",X659=0,TRUE)),IF('114成績輸入與落點儀表板'!$C$15="必須採計",Y659&gt;0,IF('114成績輸入與落點儀表板'!$C$15="不可採計",Y659=0,TRUE)),IF('114成績輸入與落點儀表板'!$C$16="必須採計",Z659&gt;0,IF('114成績輸入與落點儀表板'!$C$16="不可採計",Z659=0,TRUE))),"✅ 符合","❌ 不符合")</f>
        <v>✅ 符合</v>
      </c>
      <c r="L659" s="15">
        <v>2</v>
      </c>
      <c r="M659" s="15">
        <v>1</v>
      </c>
      <c r="N659" s="15">
        <v>0</v>
      </c>
      <c r="O659" s="15">
        <v>0</v>
      </c>
      <c r="P659" s="15">
        <v>0</v>
      </c>
      <c r="Q659" s="15">
        <v>0</v>
      </c>
      <c r="R659" s="15">
        <v>1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</row>
    <row r="660" spans="1:26" customFormat="1" ht="15.75" customHeight="1" x14ac:dyDescent="0.3">
      <c r="A660" s="2" t="s">
        <v>1715</v>
      </c>
      <c r="B660" s="6" t="s">
        <v>1559</v>
      </c>
      <c r="C660" s="6" t="s">
        <v>1716</v>
      </c>
      <c r="D660" s="12" t="s">
        <v>80</v>
      </c>
      <c r="E660" s="13" t="s">
        <v>1717</v>
      </c>
      <c r="F660" s="2">
        <v>7</v>
      </c>
      <c r="G660" s="15">
        <v>104</v>
      </c>
      <c r="H660" s="7">
        <f>L660*'114成績輸入與落點儀表板'!$B$2+M660*'114成績輸入與落點儀表板'!$B$3+N660*'114成績輸入與落點儀表板'!$B$4+O660*'114成績輸入與落點儀表板'!$B$5+P660*'114成績輸入與落點儀表板'!$B$6+Q660*'114成績輸入與落點儀表板'!$B$7+R660*'114成績輸入與落點儀表板'!$B$8+S660*'114成績輸入與落點儀表板'!$B$9+T660*'114成績輸入與落點儀表板'!$B$10+U660*'114成績輸入與落點儀表板'!$B$11+V660*'114成績輸入與落點儀表板'!$B$12+W660*'114成績輸入與落點儀表板'!$B$13+X660*'114成績輸入與落點儀表板'!$B$14+Y660*'114成績輸入與落點儀表板'!$B$15+Z660*'114成績輸入與落點儀表板'!$B$16</f>
        <v>0</v>
      </c>
      <c r="I660" s="8">
        <f t="shared" si="20"/>
        <v>-104</v>
      </c>
      <c r="J660" s="2" t="str">
        <f t="shared" si="21"/>
        <v>FAIL</v>
      </c>
      <c r="K660" s="17" t="str">
        <f>IF(AND(IF('114成績輸入與落點儀表板'!$C$2="必須採計",L660&gt;0,IF('114成績輸入與落點儀表板'!$C$2="不可採計",L660=0,TRUE)),IF('114成績輸入與落點儀表板'!$C$3="必須採計",M660&gt;0,IF('114成績輸入與落點儀表板'!$C$3="不可採計",M660=0,TRUE)),IF('114成績輸入與落點儀表板'!$C$4="必須採計",N660&gt;0,IF('114成績輸入與落點儀表板'!$C$4="不可採計",N660=0,TRUE)),IF('114成績輸入與落點儀表板'!$C$5="必須採計",O660&gt;0,IF('114成績輸入與落點儀表板'!$C$5="不可採計",O660=0,TRUE)),IF('114成績輸入與落點儀表板'!$C$6="必須採計",P660&gt;0,IF('114成績輸入與落點儀表板'!$C$6="不可採計",P660=0,TRUE)),IF('114成績輸入與落點儀表板'!$C$7="必須採計",Q660&gt;0,IF('114成績輸入與落點儀表板'!$C$7="不可採計",Q660=0,TRUE)),IF('114成績輸入與落點儀表板'!$C$8="必須採計",R660&gt;0,IF('114成績輸入與落點儀表板'!$C$8="不可採計",R660=0,TRUE)),IF('114成績輸入與落點儀表板'!$C$9="必須採計",S660&gt;0,IF('114成績輸入與落點儀表板'!$C$9="不可採計",S660=0,TRUE)),IF('114成績輸入與落點儀表板'!$C$10="必須採計",T660&gt;0,IF('114成績輸入與落點儀表板'!$C$10="不可採計",T660=0,TRUE)),IF('114成績輸入與落點儀表板'!$C$11="必須採計",U660&gt;0,IF('114成績輸入與落點儀表板'!$C$11="不可採計",U660=0,TRUE)),IF('114成績輸入與落點儀表板'!$C$12="必須採計",V660&gt;0,IF('114成績輸入與落點儀表板'!$C$12="不可採計",V660=0,TRUE)),IF('114成績輸入與落點儀表板'!$C$13="必須採計",W660&gt;0,IF('114成績輸入與落點儀表板'!$C$13="不可採計",W660=0,TRUE)),IF('114成績輸入與落點儀表板'!$C$14="必須採計",X660&gt;0,IF('114成績輸入與落點儀表板'!$C$14="不可採計",X660=0,TRUE)),IF('114成績輸入與落點儀表板'!$C$15="必須採計",Y660&gt;0,IF('114成績輸入與落點儀表板'!$C$15="不可採計",Y660=0,TRUE)),IF('114成績輸入與落點儀表板'!$C$16="必須採計",Z660&gt;0,IF('114成績輸入與落點儀表板'!$C$16="不可採計",Z660=0,TRUE))),"✅ 符合","❌ 不符合")</f>
        <v>✅ 符合</v>
      </c>
      <c r="L660" s="15">
        <v>2</v>
      </c>
      <c r="M660" s="15">
        <v>2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1</v>
      </c>
      <c r="W660" s="15">
        <v>0</v>
      </c>
      <c r="X660" s="15">
        <v>0</v>
      </c>
      <c r="Y660" s="15">
        <v>0</v>
      </c>
      <c r="Z660" s="15">
        <v>0</v>
      </c>
    </row>
    <row r="661" spans="1:26" ht="15.75" customHeight="1" x14ac:dyDescent="0.3">
      <c r="A661" s="2" t="s">
        <v>1718</v>
      </c>
      <c r="B661" s="13" t="s">
        <v>1559</v>
      </c>
      <c r="C661" s="13" t="s">
        <v>1719</v>
      </c>
      <c r="D661" s="12" t="s">
        <v>80</v>
      </c>
      <c r="E661" s="13" t="s">
        <v>1720</v>
      </c>
      <c r="F661" s="2">
        <v>8</v>
      </c>
      <c r="G661" s="15">
        <v>133</v>
      </c>
      <c r="H661" s="7">
        <f>L661*'114成績輸入與落點儀表板'!$B$2+M661*'114成績輸入與落點儀表板'!$B$3+N661*'114成績輸入與落點儀表板'!$B$4+O661*'114成績輸入與落點儀表板'!$B$5+P661*'114成績輸入與落點儀表板'!$B$6+Q661*'114成績輸入與落點儀表板'!$B$7+R661*'114成績輸入與落點儀表板'!$B$8+S661*'114成績輸入與落點儀表板'!$B$9+T661*'114成績輸入與落點儀表板'!$B$10+U661*'114成績輸入與落點儀表板'!$B$11+V661*'114成績輸入與落點儀表板'!$B$12+W661*'114成績輸入與落點儀表板'!$B$13+X661*'114成績輸入與落點儀表板'!$B$14+Y661*'114成績輸入與落點儀表板'!$B$15+Z661*'114成績輸入與落點儀表板'!$B$16</f>
        <v>0</v>
      </c>
      <c r="I661" s="8">
        <f t="shared" si="20"/>
        <v>-133</v>
      </c>
      <c r="J661" s="2" t="str">
        <f t="shared" si="21"/>
        <v>FAIL</v>
      </c>
      <c r="K661" s="17" t="str">
        <f>IF(AND(IF('114成績輸入與落點儀表板'!$C$2="必須採計",L661&gt;0,IF('114成績輸入與落點儀表板'!$C$2="不可採計",L661=0,TRUE)),IF('114成績輸入與落點儀表板'!$C$3="必須採計",M661&gt;0,IF('114成績輸入與落點儀表板'!$C$3="不可採計",M661=0,TRUE)),IF('114成績輸入與落點儀表板'!$C$4="必須採計",N661&gt;0,IF('114成績輸入與落點儀表板'!$C$4="不可採計",N661=0,TRUE)),IF('114成績輸入與落點儀表板'!$C$5="必須採計",O661&gt;0,IF('114成績輸入與落點儀表板'!$C$5="不可採計",O661=0,TRUE)),IF('114成績輸入與落點儀表板'!$C$6="必須採計",P661&gt;0,IF('114成績輸入與落點儀表板'!$C$6="不可採計",P661=0,TRUE)),IF('114成績輸入與落點儀表板'!$C$7="必須採計",Q661&gt;0,IF('114成績輸入與落點儀表板'!$C$7="不可採計",Q661=0,TRUE)),IF('114成績輸入與落點儀表板'!$C$8="必須採計",R661&gt;0,IF('114成績輸入與落點儀表板'!$C$8="不可採計",R661=0,TRUE)),IF('114成績輸入與落點儀表板'!$C$9="必須採計",S661&gt;0,IF('114成績輸入與落點儀表板'!$C$9="不可採計",S661=0,TRUE)),IF('114成績輸入與落點儀表板'!$C$10="必須採計",T661&gt;0,IF('114成績輸入與落點儀表板'!$C$10="不可採計",T661=0,TRUE)),IF('114成績輸入與落點儀表板'!$C$11="必須採計",U661&gt;0,IF('114成績輸入與落點儀表板'!$C$11="不可採計",U661=0,TRUE)),IF('114成績輸入與落點儀表板'!$C$12="必須採計",V661&gt;0,IF('114成績輸入與落點儀表板'!$C$12="不可採計",V661=0,TRUE)),IF('114成績輸入與落點儀表板'!$C$13="必須採計",W661&gt;0,IF('114成績輸入與落點儀表板'!$C$13="不可採計",W661=0,TRUE)),IF('114成績輸入與落點儀表板'!$C$14="必須採計",X661&gt;0,IF('114成績輸入與落點儀表板'!$C$14="不可採計",X661=0,TRUE)),IF('114成績輸入與落點儀表板'!$C$15="必須採計",Y661&gt;0,IF('114成績輸入與落點儀表板'!$C$15="不可採計",Y661=0,TRUE)),IF('114成績輸入與落點儀表板'!$C$16="必須採計",Z661&gt;0,IF('114成績輸入與落點儀表板'!$C$16="不可採計",Z661=0,TRUE))),"✅ 符合","❌ 不符合")</f>
        <v>✅ 符合</v>
      </c>
      <c r="L661" s="15">
        <v>2</v>
      </c>
      <c r="M661" s="15">
        <v>1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>
        <v>2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0</v>
      </c>
    </row>
    <row r="662" spans="1:26" customFormat="1" ht="15.75" customHeight="1" x14ac:dyDescent="0.3">
      <c r="A662" s="2" t="s">
        <v>1721</v>
      </c>
      <c r="B662" s="6" t="s">
        <v>1559</v>
      </c>
      <c r="C662" s="6" t="s">
        <v>1026</v>
      </c>
      <c r="D662" s="12" t="s">
        <v>266</v>
      </c>
      <c r="E662" s="13" t="s">
        <v>1722</v>
      </c>
      <c r="F662" s="2">
        <v>8</v>
      </c>
      <c r="G662" s="15">
        <v>125.5</v>
      </c>
      <c r="H662" s="7">
        <f>L662*'114成績輸入與落點儀表板'!$B$2+M662*'114成績輸入與落點儀表板'!$B$3+N662*'114成績輸入與落點儀表板'!$B$4+O662*'114成績輸入與落點儀表板'!$B$5+P662*'114成績輸入與落點儀表板'!$B$6+Q662*'114成績輸入與落點儀表板'!$B$7+R662*'114成績輸入與落點儀表板'!$B$8+S662*'114成績輸入與落點儀表板'!$B$9+T662*'114成績輸入與落點儀表板'!$B$10+U662*'114成績輸入與落點儀表板'!$B$11+V662*'114成績輸入與落點儀表板'!$B$12+W662*'114成績輸入與落點儀表板'!$B$13+X662*'114成績輸入與落點儀表板'!$B$14+Y662*'114成績輸入與落點儀表板'!$B$15+Z662*'114成績輸入與落點儀表板'!$B$16</f>
        <v>0</v>
      </c>
      <c r="I662" s="8">
        <f t="shared" si="20"/>
        <v>-125.5</v>
      </c>
      <c r="J662" s="2" t="str">
        <f t="shared" si="21"/>
        <v>FAIL</v>
      </c>
      <c r="K662" s="17" t="str">
        <f>IF(AND(IF('114成績輸入與落點儀表板'!$C$2="必須採計",L662&gt;0,IF('114成績輸入與落點儀表板'!$C$2="不可採計",L662=0,TRUE)),IF('114成績輸入與落點儀表板'!$C$3="必須採計",M662&gt;0,IF('114成績輸入與落點儀表板'!$C$3="不可採計",M662=0,TRUE)),IF('114成績輸入與落點儀表板'!$C$4="必須採計",N662&gt;0,IF('114成績輸入與落點儀表板'!$C$4="不可採計",N662=0,TRUE)),IF('114成績輸入與落點儀表板'!$C$5="必須採計",O662&gt;0,IF('114成績輸入與落點儀表板'!$C$5="不可採計",O662=0,TRUE)),IF('114成績輸入與落點儀表板'!$C$6="必須採計",P662&gt;0,IF('114成績輸入與落點儀表板'!$C$6="不可採計",P662=0,TRUE)),IF('114成績輸入與落點儀表板'!$C$7="必須採計",Q662&gt;0,IF('114成績輸入與落點儀表板'!$C$7="不可採計",Q662=0,TRUE)),IF('114成績輸入與落點儀表板'!$C$8="必須採計",R662&gt;0,IF('114成績輸入與落點儀表板'!$C$8="不可採計",R662=0,TRUE)),IF('114成績輸入與落點儀表板'!$C$9="必須採計",S662&gt;0,IF('114成績輸入與落點儀表板'!$C$9="不可採計",S662=0,TRUE)),IF('114成績輸入與落點儀表板'!$C$10="必須採計",T662&gt;0,IF('114成績輸入與落點儀表板'!$C$10="不可採計",T662=0,TRUE)),IF('114成績輸入與落點儀表板'!$C$11="必須採計",U662&gt;0,IF('114成績輸入與落點儀表板'!$C$11="不可採計",U662=0,TRUE)),IF('114成績輸入與落點儀表板'!$C$12="必須採計",V662&gt;0,IF('114成績輸入與落點儀表板'!$C$12="不可採計",V662=0,TRUE)),IF('114成績輸入與落點儀表板'!$C$13="必須採計",W662&gt;0,IF('114成績輸入與落點儀表板'!$C$13="不可採計",W662=0,TRUE)),IF('114成績輸入與落點儀表板'!$C$14="必須採計",X662&gt;0,IF('114成績輸入與落點儀表板'!$C$14="不可採計",X662=0,TRUE)),IF('114成績輸入與落點儀表板'!$C$15="必須採計",Y662&gt;0,IF('114成績輸入與落點儀表板'!$C$15="不可採計",Y662=0,TRUE)),IF('114成績輸入與落點儀表板'!$C$16="必須採計",Z662&gt;0,IF('114成績輸入與落點儀表板'!$C$16="不可採計",Z662=0,TRUE))),"✅ 符合","❌ 不符合")</f>
        <v>✅ 符合</v>
      </c>
      <c r="L662" s="15">
        <v>1.5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2</v>
      </c>
      <c r="X662" s="15">
        <v>2</v>
      </c>
      <c r="Y662" s="15">
        <v>0</v>
      </c>
      <c r="Z662" s="15">
        <v>0</v>
      </c>
    </row>
    <row r="663" spans="1:26" customFormat="1" ht="15.75" customHeight="1" x14ac:dyDescent="0.3">
      <c r="A663" s="2" t="s">
        <v>1723</v>
      </c>
      <c r="B663" s="6" t="s">
        <v>1559</v>
      </c>
      <c r="C663" s="6" t="s">
        <v>1724</v>
      </c>
      <c r="D663" s="12" t="s">
        <v>99</v>
      </c>
      <c r="E663" s="13" t="s">
        <v>608</v>
      </c>
      <c r="F663" s="2">
        <v>28</v>
      </c>
      <c r="G663" s="15">
        <v>124.5</v>
      </c>
      <c r="H663" s="7">
        <f>L663*'114成績輸入與落點儀表板'!$B$2+M663*'114成績輸入與落點儀表板'!$B$3+N663*'114成績輸入與落點儀表板'!$B$4+O663*'114成績輸入與落點儀表板'!$B$5+P663*'114成績輸入與落點儀表板'!$B$6+Q663*'114成績輸入與落點儀表板'!$B$7+R663*'114成績輸入與落點儀表板'!$B$8+S663*'114成績輸入與落點儀表板'!$B$9+T663*'114成績輸入與落點儀表板'!$B$10+U663*'114成績輸入與落點儀表板'!$B$11+V663*'114成績輸入與落點儀表板'!$B$12+W663*'114成績輸入與落點儀表板'!$B$13+X663*'114成績輸入與落點儀表板'!$B$14+Y663*'114成績輸入與落點儀表板'!$B$15+Z663*'114成績輸入與落點儀表板'!$B$16</f>
        <v>0</v>
      </c>
      <c r="I663" s="8">
        <f t="shared" si="20"/>
        <v>-124.5</v>
      </c>
      <c r="J663" s="2" t="str">
        <f t="shared" si="21"/>
        <v>FAIL</v>
      </c>
      <c r="K663" s="17" t="str">
        <f>IF(AND(IF('114成績輸入與落點儀表板'!$C$2="必須採計",L663&gt;0,IF('114成績輸入與落點儀表板'!$C$2="不可採計",L663=0,TRUE)),IF('114成績輸入與落點儀表板'!$C$3="必須採計",M663&gt;0,IF('114成績輸入與落點儀表板'!$C$3="不可採計",M663=0,TRUE)),IF('114成績輸入與落點儀表板'!$C$4="必須採計",N663&gt;0,IF('114成績輸入與落點儀表板'!$C$4="不可採計",N663=0,TRUE)),IF('114成績輸入與落點儀表板'!$C$5="必須採計",O663&gt;0,IF('114成績輸入與落點儀表板'!$C$5="不可採計",O663=0,TRUE)),IF('114成績輸入與落點儀表板'!$C$6="必須採計",P663&gt;0,IF('114成績輸入與落點儀表板'!$C$6="不可採計",P663=0,TRUE)),IF('114成績輸入與落點儀表板'!$C$7="必須採計",Q663&gt;0,IF('114成績輸入與落點儀表板'!$C$7="不可採計",Q663=0,TRUE)),IF('114成績輸入與落點儀表板'!$C$8="必須採計",R663&gt;0,IF('114成績輸入與落點儀表板'!$C$8="不可採計",R663=0,TRUE)),IF('114成績輸入與落點儀表板'!$C$9="必須採計",S663&gt;0,IF('114成績輸入與落點儀表板'!$C$9="不可採計",S663=0,TRUE)),IF('114成績輸入與落點儀表板'!$C$10="必須採計",T663&gt;0,IF('114成績輸入與落點儀表板'!$C$10="不可採計",T663=0,TRUE)),IF('114成績輸入與落點儀表板'!$C$11="必須採計",U663&gt;0,IF('114成績輸入與落點儀表板'!$C$11="不可採計",U663=0,TRUE)),IF('114成績輸入與落點儀表板'!$C$12="必須採計",V663&gt;0,IF('114成績輸入與落點儀表板'!$C$12="不可採計",V663=0,TRUE)),IF('114成績輸入與落點儀表板'!$C$13="必須採計",W663&gt;0,IF('114成績輸入與落點儀表板'!$C$13="不可採計",W663=0,TRUE)),IF('114成績輸入與落點儀表板'!$C$14="必須採計",X663&gt;0,IF('114成績輸入與落點儀表板'!$C$14="不可採計",X663=0,TRUE)),IF('114成績輸入與落點儀表板'!$C$15="必須採計",Y663&gt;0,IF('114成績輸入與落點儀表板'!$C$15="不可採計",Y663=0,TRUE)),IF('114成績輸入與落點儀表板'!$C$16="必須採計",Z663&gt;0,IF('114成績輸入與落點儀表板'!$C$16="不可採計",Z663=0,TRUE))),"✅ 符合","❌ 不符合")</f>
        <v>✅ 符合</v>
      </c>
      <c r="L663" s="15">
        <v>1.5</v>
      </c>
      <c r="M663" s="15">
        <v>1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2</v>
      </c>
      <c r="X663" s="15">
        <v>0</v>
      </c>
      <c r="Y663" s="15">
        <v>0</v>
      </c>
      <c r="Z663" s="15">
        <v>0</v>
      </c>
    </row>
    <row r="664" spans="1:26" customFormat="1" ht="15.75" customHeight="1" x14ac:dyDescent="0.3">
      <c r="A664" s="2" t="s">
        <v>1725</v>
      </c>
      <c r="B664" s="6" t="s">
        <v>1726</v>
      </c>
      <c r="C664" s="6" t="s">
        <v>724</v>
      </c>
      <c r="D664" s="12" t="s">
        <v>60</v>
      </c>
      <c r="E664" s="13" t="s">
        <v>1727</v>
      </c>
      <c r="F664" s="2">
        <v>18</v>
      </c>
      <c r="G664" s="15">
        <v>102</v>
      </c>
      <c r="H664" s="7">
        <f>L664*'114成績輸入與落點儀表板'!$B$2+M664*'114成績輸入與落點儀表板'!$B$3+N664*'114成績輸入與落點儀表板'!$B$4+O664*'114成績輸入與落點儀表板'!$B$5+P664*'114成績輸入與落點儀表板'!$B$6+Q664*'114成績輸入與落點儀表板'!$B$7+R664*'114成績輸入與落點儀表板'!$B$8+S664*'114成績輸入與落點儀表板'!$B$9+T664*'114成績輸入與落點儀表板'!$B$10+U664*'114成績輸入與落點儀表板'!$B$11+V664*'114成績輸入與落點儀表板'!$B$12+W664*'114成績輸入與落點儀表板'!$B$13+X664*'114成績輸入與落點儀表板'!$B$14+Y664*'114成績輸入與落點儀表板'!$B$15+Z664*'114成績輸入與落點儀表板'!$B$16</f>
        <v>0</v>
      </c>
      <c r="I664" s="8">
        <f t="shared" si="20"/>
        <v>-102</v>
      </c>
      <c r="J664" s="2" t="str">
        <f t="shared" si="21"/>
        <v>FAIL</v>
      </c>
      <c r="K664" s="17" t="str">
        <f>IF(AND(IF('114成績輸入與落點儀表板'!$C$2="必須採計",L664&gt;0,IF('114成績輸入與落點儀表板'!$C$2="不可採計",L664=0,TRUE)),IF('114成績輸入與落點儀表板'!$C$3="必須採計",M664&gt;0,IF('114成績輸入與落點儀表板'!$C$3="不可採計",M664=0,TRUE)),IF('114成績輸入與落點儀表板'!$C$4="必須採計",N664&gt;0,IF('114成績輸入與落點儀表板'!$C$4="不可採計",N664=0,TRUE)),IF('114成績輸入與落點儀表板'!$C$5="必須採計",O664&gt;0,IF('114成績輸入與落點儀表板'!$C$5="不可採計",O664=0,TRUE)),IF('114成績輸入與落點儀表板'!$C$6="必須採計",P664&gt;0,IF('114成績輸入與落點儀表板'!$C$6="不可採計",P664=0,TRUE)),IF('114成績輸入與落點儀表板'!$C$7="必須採計",Q664&gt;0,IF('114成績輸入與落點儀表板'!$C$7="不可採計",Q664=0,TRUE)),IF('114成績輸入與落點儀表板'!$C$8="必須採計",R664&gt;0,IF('114成績輸入與落點儀表板'!$C$8="不可採計",R664=0,TRUE)),IF('114成績輸入與落點儀表板'!$C$9="必須採計",S664&gt;0,IF('114成績輸入與落點儀表板'!$C$9="不可採計",S664=0,TRUE)),IF('114成績輸入與落點儀表板'!$C$10="必須採計",T664&gt;0,IF('114成績輸入與落點儀表板'!$C$10="不可採計",T664=0,TRUE)),IF('114成績輸入與落點儀表板'!$C$11="必須採計",U664&gt;0,IF('114成績輸入與落點儀表板'!$C$11="不可採計",U664=0,TRUE)),IF('114成績輸入與落點儀表板'!$C$12="必須採計",V664&gt;0,IF('114成績輸入與落點儀表板'!$C$12="不可採計",V664=0,TRUE)),IF('114成績輸入與落點儀表板'!$C$13="必須採計",W664&gt;0,IF('114成績輸入與落點儀表板'!$C$13="不可採計",W664=0,TRUE)),IF('114成績輸入與落點儀表板'!$C$14="必須採計",X664&gt;0,IF('114成績輸入與落點儀表板'!$C$14="不可採計",X664=0,TRUE)),IF('114成績輸入與落點儀表板'!$C$15="必須採計",Y664&gt;0,IF('114成績輸入與落點儀表板'!$C$15="不可採計",Y664=0,TRUE)),IF('114成績輸入與落點儀表板'!$C$16="必須採計",Z664&gt;0,IF('114成績輸入與落點儀表板'!$C$16="不可採計",Z664=0,TRUE))),"✅ 符合","❌ 不符合")</f>
        <v>✅ 符合</v>
      </c>
      <c r="L664" s="15">
        <v>1.5</v>
      </c>
      <c r="M664" s="15">
        <v>2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1</v>
      </c>
      <c r="X664" s="15">
        <v>0</v>
      </c>
      <c r="Y664" s="15">
        <v>0</v>
      </c>
      <c r="Z664" s="15">
        <v>0</v>
      </c>
    </row>
    <row r="665" spans="1:26" customFormat="1" ht="15.75" customHeight="1" x14ac:dyDescent="0.3">
      <c r="A665" s="2" t="s">
        <v>1728</v>
      </c>
      <c r="B665" s="6" t="s">
        <v>1726</v>
      </c>
      <c r="C665" s="6" t="s">
        <v>1729</v>
      </c>
      <c r="D665" s="12" t="s">
        <v>60</v>
      </c>
      <c r="E665" s="13" t="s">
        <v>1701</v>
      </c>
      <c r="F665" s="2">
        <v>21</v>
      </c>
      <c r="G665" s="15">
        <v>87.5</v>
      </c>
      <c r="H665" s="7">
        <f>L665*'114成績輸入與落點儀表板'!$B$2+M665*'114成績輸入與落點儀表板'!$B$3+N665*'114成績輸入與落點儀表板'!$B$4+O665*'114成績輸入與落點儀表板'!$B$5+P665*'114成績輸入與落點儀表板'!$B$6+Q665*'114成績輸入與落點儀表板'!$B$7+R665*'114成績輸入與落點儀表板'!$B$8+S665*'114成績輸入與落點儀表板'!$B$9+T665*'114成績輸入與落點儀表板'!$B$10+U665*'114成績輸入與落點儀表板'!$B$11+V665*'114成績輸入與落點儀表板'!$B$12+W665*'114成績輸入與落點儀表板'!$B$13+X665*'114成績輸入與落點儀表板'!$B$14+Y665*'114成績輸入與落點儀表板'!$B$15+Z665*'114成績輸入與落點儀表板'!$B$16</f>
        <v>0</v>
      </c>
      <c r="I665" s="8">
        <f t="shared" si="20"/>
        <v>-87.5</v>
      </c>
      <c r="J665" s="2" t="str">
        <f t="shared" si="21"/>
        <v>FAIL</v>
      </c>
      <c r="K665" s="17" t="str">
        <f>IF(AND(IF('114成績輸入與落點儀表板'!$C$2="必須採計",L665&gt;0,IF('114成績輸入與落點儀表板'!$C$2="不可採計",L665=0,TRUE)),IF('114成績輸入與落點儀表板'!$C$3="必須採計",M665&gt;0,IF('114成績輸入與落點儀表板'!$C$3="不可採計",M665=0,TRUE)),IF('114成績輸入與落點儀表板'!$C$4="必須採計",N665&gt;0,IF('114成績輸入與落點儀表板'!$C$4="不可採計",N665=0,TRUE)),IF('114成績輸入與落點儀表板'!$C$5="必須採計",O665&gt;0,IF('114成績輸入與落點儀表板'!$C$5="不可採計",O665=0,TRUE)),IF('114成績輸入與落點儀表板'!$C$6="必須採計",P665&gt;0,IF('114成績輸入與落點儀表板'!$C$6="不可採計",P665=0,TRUE)),IF('114成績輸入與落點儀表板'!$C$7="必須採計",Q665&gt;0,IF('114成績輸入與落點儀表板'!$C$7="不可採計",Q665=0,TRUE)),IF('114成績輸入與落點儀表板'!$C$8="必須採計",R665&gt;0,IF('114成績輸入與落點儀表板'!$C$8="不可採計",R665=0,TRUE)),IF('114成績輸入與落點儀表板'!$C$9="必須採計",S665&gt;0,IF('114成績輸入與落點儀表板'!$C$9="不可採計",S665=0,TRUE)),IF('114成績輸入與落點儀表板'!$C$10="必須採計",T665&gt;0,IF('114成績輸入與落點儀表板'!$C$10="不可採計",T665=0,TRUE)),IF('114成績輸入與落點儀表板'!$C$11="必須採計",U665&gt;0,IF('114成績輸入與落點儀表板'!$C$11="不可採計",U665=0,TRUE)),IF('114成績輸入與落點儀表板'!$C$12="必須採計",V665&gt;0,IF('114成績輸入與落點儀表板'!$C$12="不可採計",V665=0,TRUE)),IF('114成績輸入與落點儀表板'!$C$13="必須採計",W665&gt;0,IF('114成績輸入與落點儀表板'!$C$13="不可採計",W665=0,TRUE)),IF('114成績輸入與落點儀表板'!$C$14="必須採計",X665&gt;0,IF('114成績輸入與落點儀表板'!$C$14="不可採計",X665=0,TRUE)),IF('114成績輸入與落點儀表板'!$C$15="必須採計",Y665&gt;0,IF('114成績輸入與落點儀表板'!$C$15="不可採計",Y665=0,TRUE)),IF('114成績輸入與落點儀表板'!$C$16="必須採計",Z665&gt;0,IF('114成績輸入與落點儀表板'!$C$16="不可採計",Z665=0,TRUE))),"✅ 符合","❌ 不符合")</f>
        <v>✅ 符合</v>
      </c>
      <c r="L665" s="15">
        <v>2</v>
      </c>
      <c r="M665" s="15">
        <v>1.5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1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</row>
    <row r="666" spans="1:26" customFormat="1" ht="15.75" customHeight="1" x14ac:dyDescent="0.3">
      <c r="A666" s="2" t="s">
        <v>1730</v>
      </c>
      <c r="B666" s="6" t="s">
        <v>1726</v>
      </c>
      <c r="C666" s="6" t="s">
        <v>76</v>
      </c>
      <c r="D666" s="12" t="s">
        <v>60</v>
      </c>
      <c r="E666" s="13" t="s">
        <v>1731</v>
      </c>
      <c r="F666" s="2">
        <v>31</v>
      </c>
      <c r="G666" s="15">
        <v>115.5</v>
      </c>
      <c r="H666" s="7">
        <f>L666*'114成績輸入與落點儀表板'!$B$2+M666*'114成績輸入與落點儀表板'!$B$3+N666*'114成績輸入與落點儀表板'!$B$4+O666*'114成績輸入與落點儀表板'!$B$5+P666*'114成績輸入與落點儀表板'!$B$6+Q666*'114成績輸入與落點儀表板'!$B$7+R666*'114成績輸入與落點儀表板'!$B$8+S666*'114成績輸入與落點儀表板'!$B$9+T666*'114成績輸入與落點儀表板'!$B$10+U666*'114成績輸入與落點儀表板'!$B$11+V666*'114成績輸入與落點儀表板'!$B$12+W666*'114成績輸入與落點儀表板'!$B$13+X666*'114成績輸入與落點儀表板'!$B$14+Y666*'114成績輸入與落點儀表板'!$B$15+Z666*'114成績輸入與落點儀表板'!$B$16</f>
        <v>0</v>
      </c>
      <c r="I666" s="8">
        <f t="shared" si="20"/>
        <v>-115.5</v>
      </c>
      <c r="J666" s="2" t="str">
        <f t="shared" si="21"/>
        <v>FAIL</v>
      </c>
      <c r="K666" s="17" t="str">
        <f>IF(AND(IF('114成績輸入與落點儀表板'!$C$2="必須採計",L666&gt;0,IF('114成績輸入與落點儀表板'!$C$2="不可採計",L666=0,TRUE)),IF('114成績輸入與落點儀表板'!$C$3="必須採計",M666&gt;0,IF('114成績輸入與落點儀表板'!$C$3="不可採計",M666=0,TRUE)),IF('114成績輸入與落點儀表板'!$C$4="必須採計",N666&gt;0,IF('114成績輸入與落點儀表板'!$C$4="不可採計",N666=0,TRUE)),IF('114成績輸入與落點儀表板'!$C$5="必須採計",O666&gt;0,IF('114成績輸入與落點儀表板'!$C$5="不可採計",O666=0,TRUE)),IF('114成績輸入與落點儀表板'!$C$6="必須採計",P666&gt;0,IF('114成績輸入與落點儀表板'!$C$6="不可採計",P666=0,TRUE)),IF('114成績輸入與落點儀表板'!$C$7="必須採計",Q666&gt;0,IF('114成績輸入與落點儀表板'!$C$7="不可採計",Q666=0,TRUE)),IF('114成績輸入與落點儀表板'!$C$8="必須採計",R666&gt;0,IF('114成績輸入與落點儀表板'!$C$8="不可採計",R666=0,TRUE)),IF('114成績輸入與落點儀表板'!$C$9="必須採計",S666&gt;0,IF('114成績輸入與落點儀表板'!$C$9="不可採計",S666=0,TRUE)),IF('114成績輸入與落點儀表板'!$C$10="必須採計",T666&gt;0,IF('114成績輸入與落點儀表板'!$C$10="不可採計",T666=0,TRUE)),IF('114成績輸入與落點儀表板'!$C$11="必須採計",U666&gt;0,IF('114成績輸入與落點儀表板'!$C$11="不可採計",U666=0,TRUE)),IF('114成績輸入與落點儀表板'!$C$12="必須採計",V666&gt;0,IF('114成績輸入與落點儀表板'!$C$12="不可採計",V666=0,TRUE)),IF('114成績輸入與落點儀表板'!$C$13="必須採計",W666&gt;0,IF('114成績輸入與落點儀表板'!$C$13="不可採計",W666=0,TRUE)),IF('114成績輸入與落點儀表板'!$C$14="必須採計",X666&gt;0,IF('114成績輸入與落點儀表板'!$C$14="不可採計",X666=0,TRUE)),IF('114成績輸入與落點儀表板'!$C$15="必須採計",Y666&gt;0,IF('114成績輸入與落點儀表板'!$C$15="不可採計",Y666=0,TRUE)),IF('114成績輸入與落點儀表板'!$C$16="必須採計",Z666&gt;0,IF('114成績輸入與落點儀表板'!$C$16="不可採計",Z666=0,TRUE))),"✅ 符合","❌ 不符合")</f>
        <v>✅ 符合</v>
      </c>
      <c r="L666" s="15">
        <v>2</v>
      </c>
      <c r="M666" s="15">
        <v>1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1.5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</row>
    <row r="667" spans="1:26" customFormat="1" ht="15.75" customHeight="1" x14ac:dyDescent="0.3">
      <c r="A667" s="2" t="s">
        <v>1732</v>
      </c>
      <c r="B667" s="6" t="s">
        <v>1726</v>
      </c>
      <c r="C667" s="6" t="s">
        <v>55</v>
      </c>
      <c r="D667" s="12" t="s">
        <v>56</v>
      </c>
      <c r="E667" s="13" t="s">
        <v>1560</v>
      </c>
      <c r="F667" s="2">
        <v>22</v>
      </c>
      <c r="G667" s="15">
        <v>117</v>
      </c>
      <c r="H667" s="7">
        <f>L667*'114成績輸入與落點儀表板'!$B$2+M667*'114成績輸入與落點儀表板'!$B$3+N667*'114成績輸入與落點儀表板'!$B$4+O667*'114成績輸入與落點儀表板'!$B$5+P667*'114成績輸入與落點儀表板'!$B$6+Q667*'114成績輸入與落點儀表板'!$B$7+R667*'114成績輸入與落點儀表板'!$B$8+S667*'114成績輸入與落點儀表板'!$B$9+T667*'114成績輸入與落點儀表板'!$B$10+U667*'114成績輸入與落點儀表板'!$B$11+V667*'114成績輸入與落點儀表板'!$B$12+W667*'114成績輸入與落點儀表板'!$B$13+X667*'114成績輸入與落點儀表板'!$B$14+Y667*'114成績輸入與落點儀表板'!$B$15+Z667*'114成績輸入與落點儀表板'!$B$16</f>
        <v>0</v>
      </c>
      <c r="I667" s="8">
        <f t="shared" si="20"/>
        <v>-117</v>
      </c>
      <c r="J667" s="2" t="str">
        <f t="shared" si="21"/>
        <v>FAIL</v>
      </c>
      <c r="K667" s="17" t="str">
        <f>IF(AND(IF('114成績輸入與落點儀表板'!$C$2="必須採計",L667&gt;0,IF('114成績輸入與落點儀表板'!$C$2="不可採計",L667=0,TRUE)),IF('114成績輸入與落點儀表板'!$C$3="必須採計",M667&gt;0,IF('114成績輸入與落點儀表板'!$C$3="不可採計",M667=0,TRUE)),IF('114成績輸入與落點儀表板'!$C$4="必須採計",N667&gt;0,IF('114成績輸入與落點儀表板'!$C$4="不可採計",N667=0,TRUE)),IF('114成績輸入與落點儀表板'!$C$5="必須採計",O667&gt;0,IF('114成績輸入與落點儀表板'!$C$5="不可採計",O667=0,TRUE)),IF('114成績輸入與落點儀表板'!$C$6="必須採計",P667&gt;0,IF('114成績輸入與落點儀表板'!$C$6="不可採計",P667=0,TRUE)),IF('114成績輸入與落點儀表板'!$C$7="必須採計",Q667&gt;0,IF('114成績輸入與落點儀表板'!$C$7="不可採計",Q667=0,TRUE)),IF('114成績輸入與落點儀表板'!$C$8="必須採計",R667&gt;0,IF('114成績輸入與落點儀表板'!$C$8="不可採計",R667=0,TRUE)),IF('114成績輸入與落點儀表板'!$C$9="必須採計",S667&gt;0,IF('114成績輸入與落點儀表板'!$C$9="不可採計",S667=0,TRUE)),IF('114成績輸入與落點儀表板'!$C$10="必須採計",T667&gt;0,IF('114成績輸入與落點儀表板'!$C$10="不可採計",T667=0,TRUE)),IF('114成績輸入與落點儀表板'!$C$11="必須採計",U667&gt;0,IF('114成績輸入與落點儀表板'!$C$11="不可採計",U667=0,TRUE)),IF('114成績輸入與落點儀表板'!$C$12="必須採計",V667&gt;0,IF('114成績輸入與落點儀表板'!$C$12="不可採計",V667=0,TRUE)),IF('114成績輸入與落點儀表板'!$C$13="必須採計",W667&gt;0,IF('114成績輸入與落點儀表板'!$C$13="不可採計",W667=0,TRUE)),IF('114成績輸入與落點儀表板'!$C$14="必須採計",X667&gt;0,IF('114成績輸入與落點儀表板'!$C$14="不可採計",X667=0,TRUE)),IF('114成績輸入與落點儀表板'!$C$15="必須採計",Y667&gt;0,IF('114成績輸入與落點儀表板'!$C$15="不可採計",Y667=0,TRUE)),IF('114成績輸入與落點儀表板'!$C$16="必須採計",Z667&gt;0,IF('114成績輸入與落點儀表板'!$C$16="不可採計",Z667=0,TRUE))),"✅ 符合","❌ 不符合")</f>
        <v>✅ 符合</v>
      </c>
      <c r="L667" s="15">
        <v>2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1</v>
      </c>
      <c r="X667" s="15">
        <v>2</v>
      </c>
      <c r="Y667" s="15">
        <v>0</v>
      </c>
      <c r="Z667" s="15">
        <v>0</v>
      </c>
    </row>
    <row r="668" spans="1:26" customFormat="1" ht="15.75" customHeight="1" x14ac:dyDescent="0.3">
      <c r="A668" s="2" t="s">
        <v>1733</v>
      </c>
      <c r="B668" s="6" t="s">
        <v>1726</v>
      </c>
      <c r="C668" s="6" t="s">
        <v>1734</v>
      </c>
      <c r="D668" s="12" t="s">
        <v>99</v>
      </c>
      <c r="E668" s="13" t="s">
        <v>873</v>
      </c>
      <c r="F668" s="2">
        <v>19</v>
      </c>
      <c r="G668" s="15">
        <v>130</v>
      </c>
      <c r="H668" s="7">
        <f>L668*'114成績輸入與落點儀表板'!$B$2+M668*'114成績輸入與落點儀表板'!$B$3+N668*'114成績輸入與落點儀表板'!$B$4+O668*'114成績輸入與落點儀表板'!$B$5+P668*'114成績輸入與落點儀表板'!$B$6+Q668*'114成績輸入與落點儀表板'!$B$7+R668*'114成績輸入與落點儀表板'!$B$8+S668*'114成績輸入與落點儀表板'!$B$9+T668*'114成績輸入與落點儀表板'!$B$10+U668*'114成績輸入與落點儀表板'!$B$11+V668*'114成績輸入與落點儀表板'!$B$12+W668*'114成績輸入與落點儀表板'!$B$13+X668*'114成績輸入與落點儀表板'!$B$14+Y668*'114成績輸入與落點儀表板'!$B$15+Z668*'114成績輸入與落點儀表板'!$B$16</f>
        <v>0</v>
      </c>
      <c r="I668" s="8">
        <f t="shared" si="20"/>
        <v>-130</v>
      </c>
      <c r="J668" s="2" t="str">
        <f t="shared" si="21"/>
        <v>FAIL</v>
      </c>
      <c r="K668" s="17" t="str">
        <f>IF(AND(IF('114成績輸入與落點儀表板'!$C$2="必須採計",L668&gt;0,IF('114成績輸入與落點儀表板'!$C$2="不可採計",L668=0,TRUE)),IF('114成績輸入與落點儀表板'!$C$3="必須採計",M668&gt;0,IF('114成績輸入與落點儀表板'!$C$3="不可採計",M668=0,TRUE)),IF('114成績輸入與落點儀表板'!$C$4="必須採計",N668&gt;0,IF('114成績輸入與落點儀表板'!$C$4="不可採計",N668=0,TRUE)),IF('114成績輸入與落點儀表板'!$C$5="必須採計",O668&gt;0,IF('114成績輸入與落點儀表板'!$C$5="不可採計",O668=0,TRUE)),IF('114成績輸入與落點儀表板'!$C$6="必須採計",P668&gt;0,IF('114成績輸入與落點儀表板'!$C$6="不可採計",P668=0,TRUE)),IF('114成績輸入與落點儀表板'!$C$7="必須採計",Q668&gt;0,IF('114成績輸入與落點儀表板'!$C$7="不可採計",Q668=0,TRUE)),IF('114成績輸入與落點儀表板'!$C$8="必須採計",R668&gt;0,IF('114成績輸入與落點儀表板'!$C$8="不可採計",R668=0,TRUE)),IF('114成績輸入與落點儀表板'!$C$9="必須採計",S668&gt;0,IF('114成績輸入與落點儀表板'!$C$9="不可採計",S668=0,TRUE)),IF('114成績輸入與落點儀表板'!$C$10="必須採計",T668&gt;0,IF('114成績輸入與落點儀表板'!$C$10="不可採計",T668=0,TRUE)),IF('114成績輸入與落點儀表板'!$C$11="必須採計",U668&gt;0,IF('114成績輸入與落點儀表板'!$C$11="不可採計",U668=0,TRUE)),IF('114成績輸入與落點儀表板'!$C$12="必須採計",V668&gt;0,IF('114成績輸入與落點儀表板'!$C$12="不可採計",V668=0,TRUE)),IF('114成績輸入與落點儀表板'!$C$13="必須採計",W668&gt;0,IF('114成績輸入與落點儀表板'!$C$13="不可採計",W668=0,TRUE)),IF('114成績輸入與落點儀表板'!$C$14="必須採計",X668&gt;0,IF('114成績輸入與落點儀表板'!$C$14="不可採計",X668=0,TRUE)),IF('114成績輸入與落點儀表板'!$C$15="必須採計",Y668&gt;0,IF('114成績輸入與落點儀表板'!$C$15="不可採計",Y668=0,TRUE)),IF('114成績輸入與落點儀表板'!$C$16="必須採計",Z668&gt;0,IF('114成績輸入與落點儀表板'!$C$16="不可採計",Z668=0,TRUE))),"✅ 符合","❌ 不符合")</f>
        <v>✅ 符合</v>
      </c>
      <c r="L668" s="15">
        <v>2</v>
      </c>
      <c r="M668" s="15">
        <v>1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2</v>
      </c>
      <c r="X668" s="15">
        <v>0</v>
      </c>
      <c r="Y668" s="15">
        <v>0</v>
      </c>
      <c r="Z668" s="15">
        <v>0</v>
      </c>
    </row>
    <row r="669" spans="1:26" customFormat="1" ht="15.75" customHeight="1" x14ac:dyDescent="0.3">
      <c r="A669" s="2" t="s">
        <v>1735</v>
      </c>
      <c r="B669" s="6" t="s">
        <v>1726</v>
      </c>
      <c r="C669" s="6" t="s">
        <v>489</v>
      </c>
      <c r="D669" s="12" t="s">
        <v>56</v>
      </c>
      <c r="E669" s="13" t="s">
        <v>1736</v>
      </c>
      <c r="F669" s="2">
        <v>17</v>
      </c>
      <c r="G669" s="15">
        <v>130.75</v>
      </c>
      <c r="H669" s="7">
        <f>L669*'114成績輸入與落點儀表板'!$B$2+M669*'114成績輸入與落點儀表板'!$B$3+N669*'114成績輸入與落點儀表板'!$B$4+O669*'114成績輸入與落點儀表板'!$B$5+P669*'114成績輸入與落點儀表板'!$B$6+Q669*'114成績輸入與落點儀表板'!$B$7+R669*'114成績輸入與落點儀表板'!$B$8+S669*'114成績輸入與落點儀表板'!$B$9+T669*'114成績輸入與落點儀表板'!$B$10+U669*'114成績輸入與落點儀表板'!$B$11+V669*'114成績輸入與落點儀表板'!$B$12+W669*'114成績輸入與落點儀表板'!$B$13+X669*'114成績輸入與落點儀表板'!$B$14+Y669*'114成績輸入與落點儀表板'!$B$15+Z669*'114成績輸入與落點儀表板'!$B$16</f>
        <v>0</v>
      </c>
      <c r="I669" s="8">
        <f t="shared" si="20"/>
        <v>-130.75</v>
      </c>
      <c r="J669" s="2" t="str">
        <f t="shared" si="21"/>
        <v>FAIL</v>
      </c>
      <c r="K669" s="17" t="str">
        <f>IF(AND(IF('114成績輸入與落點儀表板'!$C$2="必須採計",L669&gt;0,IF('114成績輸入與落點儀表板'!$C$2="不可採計",L669=0,TRUE)),IF('114成績輸入與落點儀表板'!$C$3="必須採計",M669&gt;0,IF('114成績輸入與落點儀表板'!$C$3="不可採計",M669=0,TRUE)),IF('114成績輸入與落點儀表板'!$C$4="必須採計",N669&gt;0,IF('114成績輸入與落點儀表板'!$C$4="不可採計",N669=0,TRUE)),IF('114成績輸入與落點儀表板'!$C$5="必須採計",O669&gt;0,IF('114成績輸入與落點儀表板'!$C$5="不可採計",O669=0,TRUE)),IF('114成績輸入與落點儀表板'!$C$6="必須採計",P669&gt;0,IF('114成績輸入與落點儀表板'!$C$6="不可採計",P669=0,TRUE)),IF('114成績輸入與落點儀表板'!$C$7="必須採計",Q669&gt;0,IF('114成績輸入與落點儀表板'!$C$7="不可採計",Q669=0,TRUE)),IF('114成績輸入與落點儀表板'!$C$8="必須採計",R669&gt;0,IF('114成績輸入與落點儀表板'!$C$8="不可採計",R669=0,TRUE)),IF('114成績輸入與落點儀表板'!$C$9="必須採計",S669&gt;0,IF('114成績輸入與落點儀表板'!$C$9="不可採計",S669=0,TRUE)),IF('114成績輸入與落點儀表板'!$C$10="必須採計",T669&gt;0,IF('114成績輸入與落點儀表板'!$C$10="不可採計",T669=0,TRUE)),IF('114成績輸入與落點儀表板'!$C$11="必須採計",U669&gt;0,IF('114成績輸入與落點儀表板'!$C$11="不可採計",U669=0,TRUE)),IF('114成績輸入與落點儀表板'!$C$12="必須採計",V669&gt;0,IF('114成績輸入與落點儀表板'!$C$12="不可採計",V669=0,TRUE)),IF('114成績輸入與落點儀表板'!$C$13="必須採計",W669&gt;0,IF('114成績輸入與落點儀表板'!$C$13="不可採計",W669=0,TRUE)),IF('114成績輸入與落點儀表板'!$C$14="必須採計",X669&gt;0,IF('114成績輸入與落點儀表板'!$C$14="不可採計",X669=0,TRUE)),IF('114成績輸入與落點儀表板'!$C$15="必須採計",Y669&gt;0,IF('114成績輸入與落點儀表板'!$C$15="不可採計",Y669=0,TRUE)),IF('114成績輸入與落點儀表板'!$C$16="必須採計",Z669&gt;0,IF('114成績輸入與落點儀表板'!$C$16="不可採計",Z669=0,TRUE))),"✅ 符合","❌ 不符合")</f>
        <v>✅ 符合</v>
      </c>
      <c r="L669" s="15">
        <v>2</v>
      </c>
      <c r="M669" s="15">
        <v>0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1.25</v>
      </c>
      <c r="V669" s="15">
        <v>0</v>
      </c>
      <c r="W669" s="15">
        <v>0</v>
      </c>
      <c r="X669" s="15">
        <v>2</v>
      </c>
      <c r="Y669" s="15">
        <v>0</v>
      </c>
      <c r="Z669" s="15">
        <v>0</v>
      </c>
    </row>
    <row r="670" spans="1:26" customFormat="1" ht="15.75" customHeight="1" x14ac:dyDescent="0.3">
      <c r="A670" s="2" t="s">
        <v>1737</v>
      </c>
      <c r="B670" s="6" t="s">
        <v>1726</v>
      </c>
      <c r="C670" s="6" t="s">
        <v>400</v>
      </c>
      <c r="D670" s="12" t="s">
        <v>113</v>
      </c>
      <c r="E670" s="13" t="s">
        <v>1738</v>
      </c>
      <c r="F670" s="2">
        <v>32</v>
      </c>
      <c r="G670" s="15">
        <v>180</v>
      </c>
      <c r="H670" s="7">
        <f>L670*'114成績輸入與落點儀表板'!$B$2+M670*'114成績輸入與落點儀表板'!$B$3+N670*'114成績輸入與落點儀表板'!$B$4+O670*'114成績輸入與落點儀表板'!$B$5+P670*'114成績輸入與落點儀表板'!$B$6+Q670*'114成績輸入與落點儀表板'!$B$7+R670*'114成績輸入與落點儀表板'!$B$8+S670*'114成績輸入與落點儀表板'!$B$9+T670*'114成績輸入與落點儀表板'!$B$10+U670*'114成績輸入與落點儀表板'!$B$11+V670*'114成績輸入與落點儀表板'!$B$12+W670*'114成績輸入與落點儀表板'!$B$13+X670*'114成績輸入與落點儀表板'!$B$14+Y670*'114成績輸入與落點儀表板'!$B$15+Z670*'114成績輸入與落點儀表板'!$B$16</f>
        <v>0</v>
      </c>
      <c r="I670" s="8">
        <f t="shared" si="20"/>
        <v>-180</v>
      </c>
      <c r="J670" s="2" t="str">
        <f t="shared" si="21"/>
        <v>FAIL</v>
      </c>
      <c r="K670" s="17" t="str">
        <f>IF(AND(IF('114成績輸入與落點儀表板'!$C$2="必須採計",L670&gt;0,IF('114成績輸入與落點儀表板'!$C$2="不可採計",L670=0,TRUE)),IF('114成績輸入與落點儀表板'!$C$3="必須採計",M670&gt;0,IF('114成績輸入與落點儀表板'!$C$3="不可採計",M670=0,TRUE)),IF('114成績輸入與落點儀表板'!$C$4="必須採計",N670&gt;0,IF('114成績輸入與落點儀表板'!$C$4="不可採計",N670=0,TRUE)),IF('114成績輸入與落點儀表板'!$C$5="必須採計",O670&gt;0,IF('114成績輸入與落點儀表板'!$C$5="不可採計",O670=0,TRUE)),IF('114成績輸入與落點儀表板'!$C$6="必須採計",P670&gt;0,IF('114成績輸入與落點儀表板'!$C$6="不可採計",P670=0,TRUE)),IF('114成績輸入與落點儀表板'!$C$7="必須採計",Q670&gt;0,IF('114成績輸入與落點儀表板'!$C$7="不可採計",Q670=0,TRUE)),IF('114成績輸入與落點儀表板'!$C$8="必須採計",R670&gt;0,IF('114成績輸入與落點儀表板'!$C$8="不可採計",R670=0,TRUE)),IF('114成績輸入與落點儀表板'!$C$9="必須採計",S670&gt;0,IF('114成績輸入與落點儀表板'!$C$9="不可採計",S670=0,TRUE)),IF('114成績輸入與落點儀表板'!$C$10="必須採計",T670&gt;0,IF('114成績輸入與落點儀表板'!$C$10="不可採計",T670=0,TRUE)),IF('114成績輸入與落點儀表板'!$C$11="必須採計",U670&gt;0,IF('114成績輸入與落點儀表板'!$C$11="不可採計",U670=0,TRUE)),IF('114成績輸入與落點儀表板'!$C$12="必須採計",V670&gt;0,IF('114成績輸入與落點儀表板'!$C$12="不可採計",V670=0,TRUE)),IF('114成績輸入與落點儀表板'!$C$13="必須採計",W670&gt;0,IF('114成績輸入與落點儀表板'!$C$13="不可採計",W670=0,TRUE)),IF('114成績輸入與落點儀表板'!$C$14="必須採計",X670&gt;0,IF('114成績輸入與落點儀表板'!$C$14="不可採計",X670=0,TRUE)),IF('114成績輸入與落點儀表板'!$C$15="必須採計",Y670&gt;0,IF('114成績輸入與落點儀表板'!$C$15="不可採計",Y670=0,TRUE)),IF('114成績輸入與落點儀表板'!$C$16="必須採計",Z670&gt;0,IF('114成績輸入與落點儀表板'!$C$16="不可採計",Z670=0,TRUE))),"✅ 符合","❌ 不符合")</f>
        <v>✅ 符合</v>
      </c>
      <c r="L670" s="15">
        <v>2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1</v>
      </c>
      <c r="V670" s="15">
        <v>0</v>
      </c>
      <c r="W670" s="15">
        <v>2</v>
      </c>
      <c r="X670" s="15">
        <v>0</v>
      </c>
      <c r="Y670" s="15">
        <v>0</v>
      </c>
      <c r="Z670" s="15">
        <v>0</v>
      </c>
    </row>
    <row r="671" spans="1:26" ht="15.75" customHeight="1" x14ac:dyDescent="0.3">
      <c r="A671" s="2" t="s">
        <v>1739</v>
      </c>
      <c r="B671" s="13" t="s">
        <v>1726</v>
      </c>
      <c r="C671" s="13" t="s">
        <v>1740</v>
      </c>
      <c r="D671" s="12" t="s">
        <v>56</v>
      </c>
      <c r="E671" s="13" t="s">
        <v>1741</v>
      </c>
      <c r="F671" s="2">
        <v>10</v>
      </c>
      <c r="G671" s="15">
        <v>115</v>
      </c>
      <c r="H671" s="7">
        <f>L671*'114成績輸入與落點儀表板'!$B$2+M671*'114成績輸入與落點儀表板'!$B$3+N671*'114成績輸入與落點儀表板'!$B$4+O671*'114成績輸入與落點儀表板'!$B$5+P671*'114成績輸入與落點儀表板'!$B$6+Q671*'114成績輸入與落點儀表板'!$B$7+R671*'114成績輸入與落點儀表板'!$B$8+S671*'114成績輸入與落點儀表板'!$B$9+T671*'114成績輸入與落點儀表板'!$B$10+U671*'114成績輸入與落點儀表板'!$B$11+V671*'114成績輸入與落點儀表板'!$B$12+W671*'114成績輸入與落點儀表板'!$B$13+X671*'114成績輸入與落點儀表板'!$B$14+Y671*'114成績輸入與落點儀表板'!$B$15+Z671*'114成績輸入與落點儀表板'!$B$16</f>
        <v>0</v>
      </c>
      <c r="I671" s="8">
        <f t="shared" si="20"/>
        <v>-115</v>
      </c>
      <c r="J671" s="2" t="str">
        <f t="shared" si="21"/>
        <v>FAIL</v>
      </c>
      <c r="K671" s="17" t="str">
        <f>IF(AND(IF('114成績輸入與落點儀表板'!$C$2="必須採計",L671&gt;0,IF('114成績輸入與落點儀表板'!$C$2="不可採計",L671=0,TRUE)),IF('114成績輸入與落點儀表板'!$C$3="必須採計",M671&gt;0,IF('114成績輸入與落點儀表板'!$C$3="不可採計",M671=0,TRUE)),IF('114成績輸入與落點儀表板'!$C$4="必須採計",N671&gt;0,IF('114成績輸入與落點儀表板'!$C$4="不可採計",N671=0,TRUE)),IF('114成績輸入與落點儀表板'!$C$5="必須採計",O671&gt;0,IF('114成績輸入與落點儀表板'!$C$5="不可採計",O671=0,TRUE)),IF('114成績輸入與落點儀表板'!$C$6="必須採計",P671&gt;0,IF('114成績輸入與落點儀表板'!$C$6="不可採計",P671=0,TRUE)),IF('114成績輸入與落點儀表板'!$C$7="必須採計",Q671&gt;0,IF('114成績輸入與落點儀表板'!$C$7="不可採計",Q671=0,TRUE)),IF('114成績輸入與落點儀表板'!$C$8="必須採計",R671&gt;0,IF('114成績輸入與落點儀表板'!$C$8="不可採計",R671=0,TRUE)),IF('114成績輸入與落點儀表板'!$C$9="必須採計",S671&gt;0,IF('114成績輸入與落點儀表板'!$C$9="不可採計",S671=0,TRUE)),IF('114成績輸入與落點儀表板'!$C$10="必須採計",T671&gt;0,IF('114成績輸入與落點儀表板'!$C$10="不可採計",T671=0,TRUE)),IF('114成績輸入與落點儀表板'!$C$11="必須採計",U671&gt;0,IF('114成績輸入與落點儀表板'!$C$11="不可採計",U671=0,TRUE)),IF('114成績輸入與落點儀表板'!$C$12="必須採計",V671&gt;0,IF('114成績輸入與落點儀表板'!$C$12="不可採計",V671=0,TRUE)),IF('114成績輸入與落點儀表板'!$C$13="必須採計",W671&gt;0,IF('114成績輸入與落點儀表板'!$C$13="不可採計",W671=0,TRUE)),IF('114成績輸入與落點儀表板'!$C$14="必須採計",X671&gt;0,IF('114成績輸入與落點儀表板'!$C$14="不可採計",X671=0,TRUE)),IF('114成績輸入與落點儀表板'!$C$15="必須採計",Y671&gt;0,IF('114成績輸入與落點儀表板'!$C$15="不可採計",Y671=0,TRUE)),IF('114成績輸入與落點儀表板'!$C$16="必須採計",Z671&gt;0,IF('114成績輸入與落點儀表板'!$C$16="不可採計",Z671=0,TRUE))),"✅ 符合","❌ 不符合")</f>
        <v>✅ 符合</v>
      </c>
      <c r="L671" s="15">
        <v>1</v>
      </c>
      <c r="M671" s="15">
        <v>1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2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</row>
    <row r="672" spans="1:26" customFormat="1" ht="15.75" customHeight="1" x14ac:dyDescent="0.3">
      <c r="A672" s="2" t="s">
        <v>1742</v>
      </c>
      <c r="B672" s="6" t="s">
        <v>1726</v>
      </c>
      <c r="C672" s="6" t="s">
        <v>1743</v>
      </c>
      <c r="D672" s="12" t="s">
        <v>56</v>
      </c>
      <c r="E672" s="13" t="s">
        <v>1667</v>
      </c>
      <c r="F672" s="2">
        <v>3</v>
      </c>
      <c r="G672" s="15">
        <v>104</v>
      </c>
      <c r="H672" s="7">
        <f>L672*'114成績輸入與落點儀表板'!$B$2+M672*'114成績輸入與落點儀表板'!$B$3+N672*'114成績輸入與落點儀表板'!$B$4+O672*'114成績輸入與落點儀表板'!$B$5+P672*'114成績輸入與落點儀表板'!$B$6+Q672*'114成績輸入與落點儀表板'!$B$7+R672*'114成績輸入與落點儀表板'!$B$8+S672*'114成績輸入與落點儀表板'!$B$9+T672*'114成績輸入與落點儀表板'!$B$10+U672*'114成績輸入與落點儀表板'!$B$11+V672*'114成績輸入與落點儀表板'!$B$12+W672*'114成績輸入與落點儀表板'!$B$13+X672*'114成績輸入與落點儀表板'!$B$14+Y672*'114成績輸入與落點儀表板'!$B$15+Z672*'114成績輸入與落點儀表板'!$B$16</f>
        <v>0</v>
      </c>
      <c r="I672" s="8">
        <f t="shared" si="20"/>
        <v>-104</v>
      </c>
      <c r="J672" s="2" t="str">
        <f t="shared" si="21"/>
        <v>FAIL</v>
      </c>
      <c r="K672" s="17" t="str">
        <f>IF(AND(IF('114成績輸入與落點儀表板'!$C$2="必須採計",L672&gt;0,IF('114成績輸入與落點儀表板'!$C$2="不可採計",L672=0,TRUE)),IF('114成績輸入與落點儀表板'!$C$3="必須採計",M672&gt;0,IF('114成績輸入與落點儀表板'!$C$3="不可採計",M672=0,TRUE)),IF('114成績輸入與落點儀表板'!$C$4="必須採計",N672&gt;0,IF('114成績輸入與落點儀表板'!$C$4="不可採計",N672=0,TRUE)),IF('114成績輸入與落點儀表板'!$C$5="必須採計",O672&gt;0,IF('114成績輸入與落點儀表板'!$C$5="不可採計",O672=0,TRUE)),IF('114成績輸入與落點儀表板'!$C$6="必須採計",P672&gt;0,IF('114成績輸入與落點儀表板'!$C$6="不可採計",P672=0,TRUE)),IF('114成績輸入與落點儀表板'!$C$7="必須採計",Q672&gt;0,IF('114成績輸入與落點儀表板'!$C$7="不可採計",Q672=0,TRUE)),IF('114成績輸入與落點儀表板'!$C$8="必須採計",R672&gt;0,IF('114成績輸入與落點儀表板'!$C$8="不可採計",R672=0,TRUE)),IF('114成績輸入與落點儀表板'!$C$9="必須採計",S672&gt;0,IF('114成績輸入與落點儀表板'!$C$9="不可採計",S672=0,TRUE)),IF('114成績輸入與落點儀表板'!$C$10="必須採計",T672&gt;0,IF('114成績輸入與落點儀表板'!$C$10="不可採計",T672=0,TRUE)),IF('114成績輸入與落點儀表板'!$C$11="必須採計",U672&gt;0,IF('114成績輸入與落點儀表板'!$C$11="不可採計",U672=0,TRUE)),IF('114成績輸入與落點儀表板'!$C$12="必須採計",V672&gt;0,IF('114成績輸入與落點儀表板'!$C$12="不可採計",V672=0,TRUE)),IF('114成績輸入與落點儀表板'!$C$13="必須採計",W672&gt;0,IF('114成績輸入與落點儀表板'!$C$13="不可採計",W672=0,TRUE)),IF('114成績輸入與落點儀表板'!$C$14="必須採計",X672&gt;0,IF('114成績輸入與落點儀表板'!$C$14="不可採計",X672=0,TRUE)),IF('114成績輸入與落點儀表板'!$C$15="必須採計",Y672&gt;0,IF('114成績輸入與落點儀表板'!$C$15="不可採計",Y672=0,TRUE)),IF('114成績輸入與落點儀表板'!$C$16="必須採計",Z672&gt;0,IF('114成績輸入與落點儀表板'!$C$16="不可採計",Z672=0,TRUE))),"✅ 符合","❌ 不符合")</f>
        <v>✅ 符合</v>
      </c>
      <c r="L672" s="15">
        <v>1</v>
      </c>
      <c r="M672" s="15">
        <v>1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2</v>
      </c>
      <c r="X672" s="15">
        <v>0</v>
      </c>
      <c r="Y672" s="15">
        <v>0</v>
      </c>
      <c r="Z672" s="15">
        <v>0</v>
      </c>
    </row>
    <row r="673" spans="1:26" customFormat="1" ht="15.75" customHeight="1" x14ac:dyDescent="0.3">
      <c r="A673" s="2" t="s">
        <v>1744</v>
      </c>
      <c r="B673" s="6" t="s">
        <v>1726</v>
      </c>
      <c r="C673" s="6" t="s">
        <v>1284</v>
      </c>
      <c r="D673" s="12" t="s">
        <v>199</v>
      </c>
      <c r="E673" s="13" t="s">
        <v>1745</v>
      </c>
      <c r="F673" s="2">
        <v>16</v>
      </c>
      <c r="G673" s="15">
        <v>145.25</v>
      </c>
      <c r="H673" s="7">
        <f>L673*'114成績輸入與落點儀表板'!$B$2+M673*'114成績輸入與落點儀表板'!$B$3+N673*'114成績輸入與落點儀表板'!$B$4+O673*'114成績輸入與落點儀表板'!$B$5+P673*'114成績輸入與落點儀表板'!$B$6+Q673*'114成績輸入與落點儀表板'!$B$7+R673*'114成績輸入與落點儀表板'!$B$8+S673*'114成績輸入與落點儀表板'!$B$9+T673*'114成績輸入與落點儀表板'!$B$10+U673*'114成績輸入與落點儀表板'!$B$11+V673*'114成績輸入與落點儀表板'!$B$12+W673*'114成績輸入與落點儀表板'!$B$13+X673*'114成績輸入與落點儀表板'!$B$14+Y673*'114成績輸入與落點儀表板'!$B$15+Z673*'114成績輸入與落點儀表板'!$B$16</f>
        <v>0</v>
      </c>
      <c r="I673" s="8">
        <f t="shared" si="20"/>
        <v>-145.25</v>
      </c>
      <c r="J673" s="2" t="str">
        <f t="shared" si="21"/>
        <v>FAIL</v>
      </c>
      <c r="K673" s="17" t="str">
        <f>IF(AND(IF('114成績輸入與落點儀表板'!$C$2="必須採計",L673&gt;0,IF('114成績輸入與落點儀表板'!$C$2="不可採計",L673=0,TRUE)),IF('114成績輸入與落點儀表板'!$C$3="必須採計",M673&gt;0,IF('114成績輸入與落點儀表板'!$C$3="不可採計",M673=0,TRUE)),IF('114成績輸入與落點儀表板'!$C$4="必須採計",N673&gt;0,IF('114成績輸入與落點儀表板'!$C$4="不可採計",N673=0,TRUE)),IF('114成績輸入與落點儀表板'!$C$5="必須採計",O673&gt;0,IF('114成績輸入與落點儀表板'!$C$5="不可採計",O673=0,TRUE)),IF('114成績輸入與落點儀表板'!$C$6="必須採計",P673&gt;0,IF('114成績輸入與落點儀表板'!$C$6="不可採計",P673=0,TRUE)),IF('114成績輸入與落點儀表板'!$C$7="必須採計",Q673&gt;0,IF('114成績輸入與落點儀表板'!$C$7="不可採計",Q673=0,TRUE)),IF('114成績輸入與落點儀表板'!$C$8="必須採計",R673&gt;0,IF('114成績輸入與落點儀表板'!$C$8="不可採計",R673=0,TRUE)),IF('114成績輸入與落點儀表板'!$C$9="必須採計",S673&gt;0,IF('114成績輸入與落點儀表板'!$C$9="不可採計",S673=0,TRUE)),IF('114成績輸入與落點儀表板'!$C$10="必須採計",T673&gt;0,IF('114成績輸入與落點儀表板'!$C$10="不可採計",T673=0,TRUE)),IF('114成績輸入與落點儀表板'!$C$11="必須採計",U673&gt;0,IF('114成績輸入與落點儀表板'!$C$11="不可採計",U673=0,TRUE)),IF('114成績輸入與落點儀表板'!$C$12="必須採計",V673&gt;0,IF('114成績輸入與落點儀表板'!$C$12="不可採計",V673=0,TRUE)),IF('114成績輸入與落點儀表板'!$C$13="必須採計",W673&gt;0,IF('114成績輸入與落點儀表板'!$C$13="不可採計",W673=0,TRUE)),IF('114成績輸入與落點儀表板'!$C$14="必須採計",X673&gt;0,IF('114成績輸入與落點儀表板'!$C$14="不可採計",X673=0,TRUE)),IF('114成績輸入與落點儀表板'!$C$15="必須採計",Y673&gt;0,IF('114成績輸入與落點儀表板'!$C$15="不可採計",Y673=0,TRUE)),IF('114成績輸入與落點儀表板'!$C$16="必須採計",Z673&gt;0,IF('114成績輸入與落點儀表板'!$C$16="不可採計",Z673=0,TRUE))),"✅ 符合","❌ 不符合")</f>
        <v>✅ 符合</v>
      </c>
      <c r="L673" s="15">
        <v>2</v>
      </c>
      <c r="M673" s="15">
        <v>2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1.75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</row>
    <row r="674" spans="1:26" customFormat="1" ht="15.75" customHeight="1" x14ac:dyDescent="0.3">
      <c r="A674" s="2" t="s">
        <v>1746</v>
      </c>
      <c r="B674" s="6" t="s">
        <v>1726</v>
      </c>
      <c r="C674" s="6" t="s">
        <v>1747</v>
      </c>
      <c r="D674" s="12" t="s">
        <v>103</v>
      </c>
      <c r="E674" s="13" t="s">
        <v>1748</v>
      </c>
      <c r="F674" s="2">
        <v>7</v>
      </c>
      <c r="G674" s="15">
        <v>144</v>
      </c>
      <c r="H674" s="7">
        <f>L674*'114成績輸入與落點儀表板'!$B$2+M674*'114成績輸入與落點儀表板'!$B$3+N674*'114成績輸入與落點儀表板'!$B$4+O674*'114成績輸入與落點儀表板'!$B$5+P674*'114成績輸入與落點儀表板'!$B$6+Q674*'114成績輸入與落點儀表板'!$B$7+R674*'114成績輸入與落點儀表板'!$B$8+S674*'114成績輸入與落點儀表板'!$B$9+T674*'114成績輸入與落點儀表板'!$B$10+U674*'114成績輸入與落點儀表板'!$B$11+V674*'114成績輸入與落點儀表板'!$B$12+W674*'114成績輸入與落點儀表板'!$B$13+X674*'114成績輸入與落點儀表板'!$B$14+Y674*'114成績輸入與落點儀表板'!$B$15+Z674*'114成績輸入與落點儀表板'!$B$16</f>
        <v>0</v>
      </c>
      <c r="I674" s="8">
        <f t="shared" si="20"/>
        <v>-144</v>
      </c>
      <c r="J674" s="2" t="str">
        <f t="shared" si="21"/>
        <v>FAIL</v>
      </c>
      <c r="K674" s="17" t="str">
        <f>IF(AND(IF('114成績輸入與落點儀表板'!$C$2="必須採計",L674&gt;0,IF('114成績輸入與落點儀表板'!$C$2="不可採計",L674=0,TRUE)),IF('114成績輸入與落點儀表板'!$C$3="必須採計",M674&gt;0,IF('114成績輸入與落點儀表板'!$C$3="不可採計",M674=0,TRUE)),IF('114成績輸入與落點儀表板'!$C$4="必須採計",N674&gt;0,IF('114成績輸入與落點儀表板'!$C$4="不可採計",N674=0,TRUE)),IF('114成績輸入與落點儀表板'!$C$5="必須採計",O674&gt;0,IF('114成績輸入與落點儀表板'!$C$5="不可採計",O674=0,TRUE)),IF('114成績輸入與落點儀表板'!$C$6="必須採計",P674&gt;0,IF('114成績輸入與落點儀表板'!$C$6="不可採計",P674=0,TRUE)),IF('114成績輸入與落點儀表板'!$C$7="必須採計",Q674&gt;0,IF('114成績輸入與落點儀表板'!$C$7="不可採計",Q674=0,TRUE)),IF('114成績輸入與落點儀表板'!$C$8="必須採計",R674&gt;0,IF('114成績輸入與落點儀表板'!$C$8="不可採計",R674=0,TRUE)),IF('114成績輸入與落點儀表板'!$C$9="必須採計",S674&gt;0,IF('114成績輸入與落點儀表板'!$C$9="不可採計",S674=0,TRUE)),IF('114成績輸入與落點儀表板'!$C$10="必須採計",T674&gt;0,IF('114成績輸入與落點儀表板'!$C$10="不可採計",T674=0,TRUE)),IF('114成績輸入與落點儀表板'!$C$11="必須採計",U674&gt;0,IF('114成績輸入與落點儀表板'!$C$11="不可採計",U674=0,TRUE)),IF('114成績輸入與落點儀表板'!$C$12="必須採計",V674&gt;0,IF('114成績輸入與落點儀表板'!$C$12="不可採計",V674=0,TRUE)),IF('114成績輸入與落點儀表板'!$C$13="必須採計",W674&gt;0,IF('114成績輸入與落點儀表板'!$C$13="不可採計",W674=0,TRUE)),IF('114成績輸入與落點儀表板'!$C$14="必須採計",X674&gt;0,IF('114成績輸入與落點儀表板'!$C$14="不可採計",X674=0,TRUE)),IF('114成績輸入與落點儀表板'!$C$15="必須採計",Y674&gt;0,IF('114成績輸入與落點儀表板'!$C$15="不可採計",Y674=0,TRUE)),IF('114成績輸入與落點儀表板'!$C$16="必須採計",Z674&gt;0,IF('114成績輸入與落點儀表板'!$C$16="不可採計",Z674=0,TRUE))),"✅ 符合","❌ 不符合")</f>
        <v>✅ 符合</v>
      </c>
      <c r="L674" s="15">
        <v>2</v>
      </c>
      <c r="M674" s="15">
        <v>0</v>
      </c>
      <c r="N674" s="15">
        <v>0</v>
      </c>
      <c r="O674" s="15">
        <v>0</v>
      </c>
      <c r="P674" s="15">
        <v>0</v>
      </c>
      <c r="Q674" s="15">
        <v>2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1</v>
      </c>
      <c r="X674" s="15">
        <v>0</v>
      </c>
      <c r="Y674" s="15">
        <v>0</v>
      </c>
      <c r="Z674" s="15">
        <v>0</v>
      </c>
    </row>
    <row r="675" spans="1:26" ht="15.75" customHeight="1" x14ac:dyDescent="0.3">
      <c r="A675" s="2" t="s">
        <v>1749</v>
      </c>
      <c r="B675" s="13" t="s">
        <v>1726</v>
      </c>
      <c r="C675" s="13" t="s">
        <v>1750</v>
      </c>
      <c r="D675" s="12" t="s">
        <v>73</v>
      </c>
      <c r="E675" s="13" t="s">
        <v>1751</v>
      </c>
      <c r="F675" s="2">
        <v>6</v>
      </c>
      <c r="G675" s="15">
        <v>156</v>
      </c>
      <c r="H675" s="7">
        <f>L675*'114成績輸入與落點儀表板'!$B$2+M675*'114成績輸入與落點儀表板'!$B$3+N675*'114成績輸入與落點儀表板'!$B$4+O675*'114成績輸入與落點儀表板'!$B$5+P675*'114成績輸入與落點儀表板'!$B$6+Q675*'114成績輸入與落點儀表板'!$B$7+R675*'114成績輸入與落點儀表板'!$B$8+S675*'114成績輸入與落點儀表板'!$B$9+T675*'114成績輸入與落點儀表板'!$B$10+U675*'114成績輸入與落點儀表板'!$B$11+V675*'114成績輸入與落點儀表板'!$B$12+W675*'114成績輸入與落點儀表板'!$B$13+X675*'114成績輸入與落點儀表板'!$B$14+Y675*'114成績輸入與落點儀表板'!$B$15+Z675*'114成績輸入與落點儀表板'!$B$16</f>
        <v>0</v>
      </c>
      <c r="I675" s="8">
        <f t="shared" si="20"/>
        <v>-156</v>
      </c>
      <c r="J675" s="2" t="str">
        <f t="shared" si="21"/>
        <v>FAIL</v>
      </c>
      <c r="K675" s="17" t="str">
        <f>IF(AND(IF('114成績輸入與落點儀表板'!$C$2="必須採計",L675&gt;0,IF('114成績輸入與落點儀表板'!$C$2="不可採計",L675=0,TRUE)),IF('114成績輸入與落點儀表板'!$C$3="必須採計",M675&gt;0,IF('114成績輸入與落點儀表板'!$C$3="不可採計",M675=0,TRUE)),IF('114成績輸入與落點儀表板'!$C$4="必須採計",N675&gt;0,IF('114成績輸入與落點儀表板'!$C$4="不可採計",N675=0,TRUE)),IF('114成績輸入與落點儀表板'!$C$5="必須採計",O675&gt;0,IF('114成績輸入與落點儀表板'!$C$5="不可採計",O675=0,TRUE)),IF('114成績輸入與落點儀表板'!$C$6="必須採計",P675&gt;0,IF('114成績輸入與落點儀表板'!$C$6="不可採計",P675=0,TRUE)),IF('114成績輸入與落點儀表板'!$C$7="必須採計",Q675&gt;0,IF('114成績輸入與落點儀表板'!$C$7="不可採計",Q675=0,TRUE)),IF('114成績輸入與落點儀表板'!$C$8="必須採計",R675&gt;0,IF('114成績輸入與落點儀表板'!$C$8="不可採計",R675=0,TRUE)),IF('114成績輸入與落點儀表板'!$C$9="必須採計",S675&gt;0,IF('114成績輸入與落點儀表板'!$C$9="不可採計",S675=0,TRUE)),IF('114成績輸入與落點儀表板'!$C$10="必須採計",T675&gt;0,IF('114成績輸入與落點儀表板'!$C$10="不可採計",T675=0,TRUE)),IF('114成績輸入與落點儀表板'!$C$11="必須採計",U675&gt;0,IF('114成績輸入與落點儀表板'!$C$11="不可採計",U675=0,TRUE)),IF('114成績輸入與落點儀表板'!$C$12="必須採計",V675&gt;0,IF('114成績輸入與落點儀表板'!$C$12="不可採計",V675=0,TRUE)),IF('114成績輸入與落點儀表板'!$C$13="必須採計",W675&gt;0,IF('114成績輸入與落點儀表板'!$C$13="不可採計",W675=0,TRUE)),IF('114成績輸入與落點儀表板'!$C$14="必須採計",X675&gt;0,IF('114成績輸入與落點儀表板'!$C$14="不可採計",X675=0,TRUE)),IF('114成績輸入與落點儀表板'!$C$15="必須採計",Y675&gt;0,IF('114成績輸入與落點儀表板'!$C$15="不可採計",Y675=0,TRUE)),IF('114成績輸入與落點儀表板'!$C$16="必須採計",Z675&gt;0,IF('114成績輸入與落點儀表板'!$C$16="不可採計",Z675=0,TRUE))),"✅ 符合","❌ 不符合")</f>
        <v>✅ 符合</v>
      </c>
      <c r="L675" s="15">
        <v>2</v>
      </c>
      <c r="M675" s="15">
        <v>0</v>
      </c>
      <c r="N675" s="15">
        <v>0</v>
      </c>
      <c r="O675" s="15">
        <v>0</v>
      </c>
      <c r="P675" s="15">
        <v>0</v>
      </c>
      <c r="Q675" s="15">
        <v>2</v>
      </c>
      <c r="R675" s="15">
        <v>1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</row>
    <row r="676" spans="1:26" ht="15.75" customHeight="1" x14ac:dyDescent="0.3">
      <c r="A676" s="2" t="s">
        <v>1752</v>
      </c>
      <c r="B676" s="13" t="s">
        <v>1726</v>
      </c>
      <c r="C676" s="13" t="s">
        <v>1210</v>
      </c>
      <c r="D676" s="12" t="s">
        <v>86</v>
      </c>
      <c r="E676" s="13" t="s">
        <v>1753</v>
      </c>
      <c r="F676" s="2">
        <v>18</v>
      </c>
      <c r="G676" s="15">
        <v>197</v>
      </c>
      <c r="H676" s="7">
        <f>L676*'114成績輸入與落點儀表板'!$B$2+M676*'114成績輸入與落點儀表板'!$B$3+N676*'114成績輸入與落點儀表板'!$B$4+O676*'114成績輸入與落點儀表板'!$B$5+P676*'114成績輸入與落點儀表板'!$B$6+Q676*'114成績輸入與落點儀表板'!$B$7+R676*'114成績輸入與落點儀表板'!$B$8+S676*'114成績輸入與落點儀表板'!$B$9+T676*'114成績輸入與落點儀表板'!$B$10+U676*'114成績輸入與落點儀表板'!$B$11+V676*'114成績輸入與落點儀表板'!$B$12+W676*'114成績輸入與落點儀表板'!$B$13+X676*'114成績輸入與落點儀表板'!$B$14+Y676*'114成績輸入與落點儀表板'!$B$15+Z676*'114成績輸入與落點儀表板'!$B$16</f>
        <v>0</v>
      </c>
      <c r="I676" s="8">
        <f t="shared" si="20"/>
        <v>-197</v>
      </c>
      <c r="J676" s="2" t="str">
        <f t="shared" si="21"/>
        <v>FAIL</v>
      </c>
      <c r="K676" s="17" t="str">
        <f>IF(AND(IF('114成績輸入與落點儀表板'!$C$2="必須採計",L676&gt;0,IF('114成績輸入與落點儀表板'!$C$2="不可採計",L676=0,TRUE)),IF('114成績輸入與落點儀表板'!$C$3="必須採計",M676&gt;0,IF('114成績輸入與落點儀表板'!$C$3="不可採計",M676=0,TRUE)),IF('114成績輸入與落點儀表板'!$C$4="必須採計",N676&gt;0,IF('114成績輸入與落點儀表板'!$C$4="不可採計",N676=0,TRUE)),IF('114成績輸入與落點儀表板'!$C$5="必須採計",O676&gt;0,IF('114成績輸入與落點儀表板'!$C$5="不可採計",O676=0,TRUE)),IF('114成績輸入與落點儀表板'!$C$6="必須採計",P676&gt;0,IF('114成績輸入與落點儀表板'!$C$6="不可採計",P676=0,TRUE)),IF('114成績輸入與落點儀表板'!$C$7="必須採計",Q676&gt;0,IF('114成績輸入與落點儀表板'!$C$7="不可採計",Q676=0,TRUE)),IF('114成績輸入與落點儀表板'!$C$8="必須採計",R676&gt;0,IF('114成績輸入與落點儀表板'!$C$8="不可採計",R676=0,TRUE)),IF('114成績輸入與落點儀表板'!$C$9="必須採計",S676&gt;0,IF('114成績輸入與落點儀表板'!$C$9="不可採計",S676=0,TRUE)),IF('114成績輸入與落點儀表板'!$C$10="必須採計",T676&gt;0,IF('114成績輸入與落點儀表板'!$C$10="不可採計",T676=0,TRUE)),IF('114成績輸入與落點儀表板'!$C$11="必須採計",U676&gt;0,IF('114成績輸入與落點儀表板'!$C$11="不可採計",U676=0,TRUE)),IF('114成績輸入與落點儀表板'!$C$12="必須採計",V676&gt;0,IF('114成績輸入與落點儀表板'!$C$12="不可採計",V676=0,TRUE)),IF('114成績輸入與落點儀表板'!$C$13="必須採計",W676&gt;0,IF('114成績輸入與落點儀表板'!$C$13="不可採計",W676=0,TRUE)),IF('114成績輸入與落點儀表板'!$C$14="必須採計",X676&gt;0,IF('114成績輸入與落點儀表板'!$C$14="不可採計",X676=0,TRUE)),IF('114成績輸入與落點儀表板'!$C$15="必須採計",Y676&gt;0,IF('114成績輸入與落點儀表板'!$C$15="不可採計",Y676=0,TRUE)),IF('114成績輸入與落點儀表板'!$C$16="必須採計",Z676&gt;0,IF('114成績輸入與落點儀表板'!$C$16="不可採計",Z676=0,TRUE))),"✅ 符合","❌ 不符合")</f>
        <v>✅ 符合</v>
      </c>
      <c r="L676" s="15">
        <v>1.75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2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2</v>
      </c>
      <c r="Z676" s="15">
        <v>0</v>
      </c>
    </row>
    <row r="677" spans="1:26" ht="15.75" customHeight="1" x14ac:dyDescent="0.3">
      <c r="A677" s="2" t="s">
        <v>1754</v>
      </c>
      <c r="B677" s="13" t="s">
        <v>1726</v>
      </c>
      <c r="C677" s="13" t="s">
        <v>1755</v>
      </c>
      <c r="D677" s="12" t="s">
        <v>227</v>
      </c>
      <c r="E677" s="13" t="s">
        <v>1756</v>
      </c>
      <c r="F677" s="2">
        <v>14</v>
      </c>
      <c r="G677" s="15">
        <v>167</v>
      </c>
      <c r="H677" s="7">
        <f>L677*'114成績輸入與落點儀表板'!$B$2+M677*'114成績輸入與落點儀表板'!$B$3+N677*'114成績輸入與落點儀表板'!$B$4+O677*'114成績輸入與落點儀表板'!$B$5+P677*'114成績輸入與落點儀表板'!$B$6+Q677*'114成績輸入與落點儀表板'!$B$7+R677*'114成績輸入與落點儀表板'!$B$8+S677*'114成績輸入與落點儀表板'!$B$9+T677*'114成績輸入與落點儀表板'!$B$10+U677*'114成績輸入與落點儀表板'!$B$11+V677*'114成績輸入與落點儀表板'!$B$12+W677*'114成績輸入與落點儀表板'!$B$13+X677*'114成績輸入與落點儀表板'!$B$14+Y677*'114成績輸入與落點儀表板'!$B$15+Z677*'114成績輸入與落點儀表板'!$B$16</f>
        <v>0</v>
      </c>
      <c r="I677" s="8">
        <f t="shared" si="20"/>
        <v>-167</v>
      </c>
      <c r="J677" s="2" t="str">
        <f t="shared" si="21"/>
        <v>FAIL</v>
      </c>
      <c r="K677" s="17" t="str">
        <f>IF(AND(IF('114成績輸入與落點儀表板'!$C$2="必須採計",L677&gt;0,IF('114成績輸入與落點儀表板'!$C$2="不可採計",L677=0,TRUE)),IF('114成績輸入與落點儀表板'!$C$3="必須採計",M677&gt;0,IF('114成績輸入與落點儀表板'!$C$3="不可採計",M677=0,TRUE)),IF('114成績輸入與落點儀表板'!$C$4="必須採計",N677&gt;0,IF('114成績輸入與落點儀表板'!$C$4="不可採計",N677=0,TRUE)),IF('114成績輸入與落點儀表板'!$C$5="必須採計",O677&gt;0,IF('114成績輸入與落點儀表板'!$C$5="不可採計",O677=0,TRUE)),IF('114成績輸入與落點儀表板'!$C$6="必須採計",P677&gt;0,IF('114成績輸入與落點儀表板'!$C$6="不可採計",P677=0,TRUE)),IF('114成績輸入與落點儀表板'!$C$7="必須採計",Q677&gt;0,IF('114成績輸入與落點儀表板'!$C$7="不可採計",Q677=0,TRUE)),IF('114成績輸入與落點儀表板'!$C$8="必須採計",R677&gt;0,IF('114成績輸入與落點儀表板'!$C$8="不可採計",R677=0,TRUE)),IF('114成績輸入與落點儀表板'!$C$9="必須採計",S677&gt;0,IF('114成績輸入與落點儀表板'!$C$9="不可採計",S677=0,TRUE)),IF('114成績輸入與落點儀表板'!$C$10="必須採計",T677&gt;0,IF('114成績輸入與落點儀表板'!$C$10="不可採計",T677=0,TRUE)),IF('114成績輸入與落點儀表板'!$C$11="必須採計",U677&gt;0,IF('114成績輸入與落點儀表板'!$C$11="不可採計",U677=0,TRUE)),IF('114成績輸入與落點儀表板'!$C$12="必須採計",V677&gt;0,IF('114成績輸入與落點儀表板'!$C$12="不可採計",V677=0,TRUE)),IF('114成績輸入與落點儀表板'!$C$13="必須採計",W677&gt;0,IF('114成績輸入與落點儀表板'!$C$13="不可採計",W677=0,TRUE)),IF('114成績輸入與落點儀表板'!$C$14="必須採計",X677&gt;0,IF('114成績輸入與落點儀表板'!$C$14="不可採計",X677=0,TRUE)),IF('114成績輸入與落點儀表板'!$C$15="必須採計",Y677&gt;0,IF('114成績輸入與落點儀表板'!$C$15="不可採計",Y677=0,TRUE)),IF('114成績輸入與落點儀表板'!$C$16="必須採計",Z677&gt;0,IF('114成績輸入與落點儀表板'!$C$16="不可採計",Z677=0,TRUE))),"✅ 符合","❌ 不符合")</f>
        <v>✅ 符合</v>
      </c>
      <c r="L677" s="15">
        <v>2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1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2</v>
      </c>
      <c r="Z677" s="15">
        <v>0</v>
      </c>
    </row>
    <row r="678" spans="1:26" ht="15.75" customHeight="1" x14ac:dyDescent="0.3">
      <c r="A678" s="2" t="s">
        <v>1757</v>
      </c>
      <c r="B678" s="13" t="s">
        <v>1726</v>
      </c>
      <c r="C678" s="13" t="s">
        <v>1758</v>
      </c>
      <c r="D678" s="12" t="s">
        <v>86</v>
      </c>
      <c r="E678" s="13" t="s">
        <v>850</v>
      </c>
      <c r="F678" s="2">
        <v>11</v>
      </c>
      <c r="G678" s="15">
        <v>147</v>
      </c>
      <c r="H678" s="7">
        <f>L678*'114成績輸入與落點儀表板'!$B$2+M678*'114成績輸入與落點儀表板'!$B$3+N678*'114成績輸入與落點儀表板'!$B$4+O678*'114成績輸入與落點儀表板'!$B$5+P678*'114成績輸入與落點儀表板'!$B$6+Q678*'114成績輸入與落點儀表板'!$B$7+R678*'114成績輸入與落點儀表板'!$B$8+S678*'114成績輸入與落點儀表板'!$B$9+T678*'114成績輸入與落點儀表板'!$B$10+U678*'114成績輸入與落點儀表板'!$B$11+V678*'114成績輸入與落點儀表板'!$B$12+W678*'114成績輸入與落點儀表板'!$B$13+X678*'114成績輸入與落點儀表板'!$B$14+Y678*'114成績輸入與落點儀表板'!$B$15+Z678*'114成績輸入與落點儀表板'!$B$16</f>
        <v>0</v>
      </c>
      <c r="I678" s="8">
        <f t="shared" si="20"/>
        <v>-147</v>
      </c>
      <c r="J678" s="2" t="str">
        <f t="shared" si="21"/>
        <v>FAIL</v>
      </c>
      <c r="K678" s="17" t="str">
        <f>IF(AND(IF('114成績輸入與落點儀表板'!$C$2="必須採計",L678&gt;0,IF('114成績輸入與落點儀表板'!$C$2="不可採計",L678=0,TRUE)),IF('114成績輸入與落點儀表板'!$C$3="必須採計",M678&gt;0,IF('114成績輸入與落點儀表板'!$C$3="不可採計",M678=0,TRUE)),IF('114成績輸入與落點儀表板'!$C$4="必須採計",N678&gt;0,IF('114成績輸入與落點儀表板'!$C$4="不可採計",N678=0,TRUE)),IF('114成績輸入與落點儀表板'!$C$5="必須採計",O678&gt;0,IF('114成績輸入與落點儀表板'!$C$5="不可採計",O678=0,TRUE)),IF('114成績輸入與落點儀表板'!$C$6="必須採計",P678&gt;0,IF('114成績輸入與落點儀表板'!$C$6="不可採計",P678=0,TRUE)),IF('114成績輸入與落點儀表板'!$C$7="必須採計",Q678&gt;0,IF('114成績輸入與落點儀表板'!$C$7="不可採計",Q678=0,TRUE)),IF('114成績輸入與落點儀表板'!$C$8="必須採計",R678&gt;0,IF('114成績輸入與落點儀表板'!$C$8="不可採計",R678=0,TRUE)),IF('114成績輸入與落點儀表板'!$C$9="必須採計",S678&gt;0,IF('114成績輸入與落點儀表板'!$C$9="不可採計",S678=0,TRUE)),IF('114成績輸入與落點儀表板'!$C$10="必須採計",T678&gt;0,IF('114成績輸入與落點儀表板'!$C$10="不可採計",T678=0,TRUE)),IF('114成績輸入與落點儀表板'!$C$11="必須採計",U678&gt;0,IF('114成績輸入與落點儀表板'!$C$11="不可採計",U678=0,TRUE)),IF('114成績輸入與落點儀表板'!$C$12="必須採計",V678&gt;0,IF('114成績輸入與落點儀表板'!$C$12="不可採計",V678=0,TRUE)),IF('114成績輸入與落點儀表板'!$C$13="必須採計",W678&gt;0,IF('114成績輸入與落點儀表板'!$C$13="不可採計",W678=0,TRUE)),IF('114成績輸入與落點儀表板'!$C$14="必須採計",X678&gt;0,IF('114成績輸入與落點儀表板'!$C$14="不可採計",X678=0,TRUE)),IF('114成績輸入與落點儀表板'!$C$15="必須採計",Y678&gt;0,IF('114成績輸入與落點儀表板'!$C$15="不可採計",Y678=0,TRUE)),IF('114成績輸入與落點儀表板'!$C$16="必須採計",Z678&gt;0,IF('114成績輸入與落點儀表板'!$C$16="不可採計",Z678=0,TRUE))),"✅ 符合","❌ 不符合")</f>
        <v>✅ 符合</v>
      </c>
      <c r="L678" s="15">
        <v>2</v>
      </c>
      <c r="M678" s="15">
        <v>1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2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</row>
    <row r="679" spans="1:26" ht="15.75" customHeight="1" x14ac:dyDescent="0.3">
      <c r="A679" s="2" t="s">
        <v>1759</v>
      </c>
      <c r="B679" s="13" t="s">
        <v>1726</v>
      </c>
      <c r="C679" s="13" t="s">
        <v>1760</v>
      </c>
      <c r="D679" s="12" t="s">
        <v>134</v>
      </c>
      <c r="E679" s="13" t="s">
        <v>1637</v>
      </c>
      <c r="F679" s="2">
        <v>6</v>
      </c>
      <c r="G679" s="15">
        <v>158</v>
      </c>
      <c r="H679" s="7">
        <f>L679*'114成績輸入與落點儀表板'!$B$2+M679*'114成績輸入與落點儀表板'!$B$3+N679*'114成績輸入與落點儀表板'!$B$4+O679*'114成績輸入與落點儀表板'!$B$5+P679*'114成績輸入與落點儀表板'!$B$6+Q679*'114成績輸入與落點儀表板'!$B$7+R679*'114成績輸入與落點儀表板'!$B$8+S679*'114成績輸入與落點儀表板'!$B$9+T679*'114成績輸入與落點儀表板'!$B$10+U679*'114成績輸入與落點儀表板'!$B$11+V679*'114成績輸入與落點儀表板'!$B$12+W679*'114成績輸入與落點儀表板'!$B$13+X679*'114成績輸入與落點儀表板'!$B$14+Y679*'114成績輸入與落點儀表板'!$B$15+Z679*'114成績輸入與落點儀表板'!$B$16</f>
        <v>0</v>
      </c>
      <c r="I679" s="8">
        <f t="shared" si="20"/>
        <v>-158</v>
      </c>
      <c r="J679" s="2" t="str">
        <f t="shared" si="21"/>
        <v>FAIL</v>
      </c>
      <c r="K679" s="17" t="str">
        <f>IF(AND(IF('114成績輸入與落點儀表板'!$C$2="必須採計",L679&gt;0,IF('114成績輸入與落點儀表板'!$C$2="不可採計",L679=0,TRUE)),IF('114成績輸入與落點儀表板'!$C$3="必須採計",M679&gt;0,IF('114成績輸入與落點儀表板'!$C$3="不可採計",M679=0,TRUE)),IF('114成績輸入與落點儀表板'!$C$4="必須採計",N679&gt;0,IF('114成績輸入與落點儀表板'!$C$4="不可採計",N679=0,TRUE)),IF('114成績輸入與落點儀表板'!$C$5="必須採計",O679&gt;0,IF('114成績輸入與落點儀表板'!$C$5="不可採計",O679=0,TRUE)),IF('114成績輸入與落點儀表板'!$C$6="必須採計",P679&gt;0,IF('114成績輸入與落點儀表板'!$C$6="不可採計",P679=0,TRUE)),IF('114成績輸入與落點儀表板'!$C$7="必須採計",Q679&gt;0,IF('114成績輸入與落點儀表板'!$C$7="不可採計",Q679=0,TRUE)),IF('114成績輸入與落點儀表板'!$C$8="必須採計",R679&gt;0,IF('114成績輸入與落點儀表板'!$C$8="不可採計",R679=0,TRUE)),IF('114成績輸入與落點儀表板'!$C$9="必須採計",S679&gt;0,IF('114成績輸入與落點儀表板'!$C$9="不可採計",S679=0,TRUE)),IF('114成績輸入與落點儀表板'!$C$10="必須採計",T679&gt;0,IF('114成績輸入與落點儀表板'!$C$10="不可採計",T679=0,TRUE)),IF('114成績輸入與落點儀表板'!$C$11="必須採計",U679&gt;0,IF('114成績輸入與落點儀表板'!$C$11="不可採計",U679=0,TRUE)),IF('114成績輸入與落點儀表板'!$C$12="必須採計",V679&gt;0,IF('114成績輸入與落點儀表板'!$C$12="不可採計",V679=0,TRUE)),IF('114成績輸入與落點儀表板'!$C$13="必須採計",W679&gt;0,IF('114成績輸入與落點儀表板'!$C$13="不可採計",W679=0,TRUE)),IF('114成績輸入與落點儀表板'!$C$14="必須採計",X679&gt;0,IF('114成績輸入與落點儀表板'!$C$14="不可採計",X679=0,TRUE)),IF('114成績輸入與落點儀表板'!$C$15="必須採計",Y679&gt;0,IF('114成績輸入與落點儀表板'!$C$15="不可採計",Y679=0,TRUE)),IF('114成績輸入與落點儀表板'!$C$16="必須採計",Z679&gt;0,IF('114成績輸入與落點儀表板'!$C$16="不可採計",Z679=0,TRUE))),"✅ 符合","❌ 不符合")</f>
        <v>✅ 符合</v>
      </c>
      <c r="L679" s="15">
        <v>2</v>
      </c>
      <c r="M679" s="15">
        <v>1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>
        <v>2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</row>
    <row r="680" spans="1:26" ht="15.75" customHeight="1" x14ac:dyDescent="0.3">
      <c r="A680" s="2" t="s">
        <v>1761</v>
      </c>
      <c r="B680" s="13" t="s">
        <v>1726</v>
      </c>
      <c r="C680" s="13" t="s">
        <v>1762</v>
      </c>
      <c r="D680" s="12" t="s">
        <v>103</v>
      </c>
      <c r="E680" s="13" t="s">
        <v>1756</v>
      </c>
      <c r="F680" s="2">
        <v>10</v>
      </c>
      <c r="G680" s="15">
        <v>152</v>
      </c>
      <c r="H680" s="7">
        <f>L680*'114成績輸入與落點儀表板'!$B$2+M680*'114成績輸入與落點儀表板'!$B$3+N680*'114成績輸入與落點儀表板'!$B$4+O680*'114成績輸入與落點儀表板'!$B$5+P680*'114成績輸入與落點儀表板'!$B$6+Q680*'114成績輸入與落點儀表板'!$B$7+R680*'114成績輸入與落點儀表板'!$B$8+S680*'114成績輸入與落點儀表板'!$B$9+T680*'114成績輸入與落點儀表板'!$B$10+U680*'114成績輸入與落點儀表板'!$B$11+V680*'114成績輸入與落點儀表板'!$B$12+W680*'114成績輸入與落點儀表板'!$B$13+X680*'114成績輸入與落點儀表板'!$B$14+Y680*'114成績輸入與落點儀表板'!$B$15+Z680*'114成績輸入與落點儀表板'!$B$16</f>
        <v>0</v>
      </c>
      <c r="I680" s="8">
        <f t="shared" si="20"/>
        <v>-152</v>
      </c>
      <c r="J680" s="2" t="str">
        <f t="shared" si="21"/>
        <v>FAIL</v>
      </c>
      <c r="K680" s="17" t="str">
        <f>IF(AND(IF('114成績輸入與落點儀表板'!$C$2="必須採計",L680&gt;0,IF('114成績輸入與落點儀表板'!$C$2="不可採計",L680=0,TRUE)),IF('114成績輸入與落點儀表板'!$C$3="必須採計",M680&gt;0,IF('114成績輸入與落點儀表板'!$C$3="不可採計",M680=0,TRUE)),IF('114成績輸入與落點儀表板'!$C$4="必須採計",N680&gt;0,IF('114成績輸入與落點儀表板'!$C$4="不可採計",N680=0,TRUE)),IF('114成績輸入與落點儀表板'!$C$5="必須採計",O680&gt;0,IF('114成績輸入與落點儀表板'!$C$5="不可採計",O680=0,TRUE)),IF('114成績輸入與落點儀表板'!$C$6="必須採計",P680&gt;0,IF('114成績輸入與落點儀表板'!$C$6="不可採計",P680=0,TRUE)),IF('114成績輸入與落點儀表板'!$C$7="必須採計",Q680&gt;0,IF('114成績輸入與落點儀表板'!$C$7="不可採計",Q680=0,TRUE)),IF('114成績輸入與落點儀表板'!$C$8="必須採計",R680&gt;0,IF('114成績輸入與落點儀表板'!$C$8="不可採計",R680=0,TRUE)),IF('114成績輸入與落點儀表板'!$C$9="必須採計",S680&gt;0,IF('114成績輸入與落點儀表板'!$C$9="不可採計",S680=0,TRUE)),IF('114成績輸入與落點儀表板'!$C$10="必須採計",T680&gt;0,IF('114成績輸入與落點儀表板'!$C$10="不可採計",T680=0,TRUE)),IF('114成績輸入與落點儀表板'!$C$11="必須採計",U680&gt;0,IF('114成績輸入與落點儀表板'!$C$11="不可採計",U680=0,TRUE)),IF('114成績輸入與落點儀表板'!$C$12="必須採計",V680&gt;0,IF('114成績輸入與落點儀表板'!$C$12="不可採計",V680=0,TRUE)),IF('114成績輸入與落點儀表板'!$C$13="必須採計",W680&gt;0,IF('114成績輸入與落點儀表板'!$C$13="不可採計",W680=0,TRUE)),IF('114成績輸入與落點儀表板'!$C$14="必須採計",X680&gt;0,IF('114成績輸入與落點儀表板'!$C$14="不可採計",X680=0,TRUE)),IF('114成績輸入與落點儀表板'!$C$15="必須採計",Y680&gt;0,IF('114成績輸入與落點儀表板'!$C$15="不可採計",Y680=0,TRUE)),IF('114成績輸入與落點儀表板'!$C$16="必須採計",Z680&gt;0,IF('114成績輸入與落點儀表板'!$C$16="不可採計",Z680=0,TRUE))),"✅ 符合","❌ 不符合")</f>
        <v>✅ 符合</v>
      </c>
      <c r="L680" s="15">
        <v>2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1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2</v>
      </c>
      <c r="Z680" s="15">
        <v>0</v>
      </c>
    </row>
    <row r="681" spans="1:26" customFormat="1" ht="15.75" customHeight="1" x14ac:dyDescent="0.3">
      <c r="A681" s="2" t="s">
        <v>1763</v>
      </c>
      <c r="B681" s="6" t="s">
        <v>1726</v>
      </c>
      <c r="C681" s="6" t="s">
        <v>1764</v>
      </c>
      <c r="D681" s="12" t="s">
        <v>73</v>
      </c>
      <c r="E681" s="13" t="s">
        <v>1731</v>
      </c>
      <c r="F681" s="2">
        <v>18</v>
      </c>
      <c r="G681" s="15">
        <v>120</v>
      </c>
      <c r="H681" s="7">
        <f>L681*'114成績輸入與落點儀表板'!$B$2+M681*'114成績輸入與落點儀表板'!$B$3+N681*'114成績輸入與落點儀表板'!$B$4+O681*'114成績輸入與落點儀表板'!$B$5+P681*'114成績輸入與落點儀表板'!$B$6+Q681*'114成績輸入與落點儀表板'!$B$7+R681*'114成績輸入與落點儀表板'!$B$8+S681*'114成績輸入與落點儀表板'!$B$9+T681*'114成績輸入與落點儀表板'!$B$10+U681*'114成績輸入與落點儀表板'!$B$11+V681*'114成績輸入與落點儀表板'!$B$12+W681*'114成績輸入與落點儀表板'!$B$13+X681*'114成績輸入與落點儀表板'!$B$14+Y681*'114成績輸入與落點儀表板'!$B$15+Z681*'114成績輸入與落點儀表板'!$B$16</f>
        <v>0</v>
      </c>
      <c r="I681" s="8">
        <f t="shared" si="20"/>
        <v>-120</v>
      </c>
      <c r="J681" s="2" t="str">
        <f t="shared" si="21"/>
        <v>FAIL</v>
      </c>
      <c r="K681" s="17" t="str">
        <f>IF(AND(IF('114成績輸入與落點儀表板'!$C$2="必須採計",L681&gt;0,IF('114成績輸入與落點儀表板'!$C$2="不可採計",L681=0,TRUE)),IF('114成績輸入與落點儀表板'!$C$3="必須採計",M681&gt;0,IF('114成績輸入與落點儀表板'!$C$3="不可採計",M681=0,TRUE)),IF('114成績輸入與落點儀表板'!$C$4="必須採計",N681&gt;0,IF('114成績輸入與落點儀表板'!$C$4="不可採計",N681=0,TRUE)),IF('114成績輸入與落點儀表板'!$C$5="必須採計",O681&gt;0,IF('114成績輸入與落點儀表板'!$C$5="不可採計",O681=0,TRUE)),IF('114成績輸入與落點儀表板'!$C$6="必須採計",P681&gt;0,IF('114成績輸入與落點儀表板'!$C$6="不可採計",P681=0,TRUE)),IF('114成績輸入與落點儀表板'!$C$7="必須採計",Q681&gt;0,IF('114成績輸入與落點儀表板'!$C$7="不可採計",Q681=0,TRUE)),IF('114成績輸入與落點儀表板'!$C$8="必須採計",R681&gt;0,IF('114成績輸入與落點儀表板'!$C$8="不可採計",R681=0,TRUE)),IF('114成績輸入與落點儀表板'!$C$9="必須採計",S681&gt;0,IF('114成績輸入與落點儀表板'!$C$9="不可採計",S681=0,TRUE)),IF('114成績輸入與落點儀表板'!$C$10="必須採計",T681&gt;0,IF('114成績輸入與落點儀表板'!$C$10="不可採計",T681=0,TRUE)),IF('114成績輸入與落點儀表板'!$C$11="必須採計",U681&gt;0,IF('114成績輸入與落點儀表板'!$C$11="不可採計",U681=0,TRUE)),IF('114成績輸入與落點儀表板'!$C$12="必須採計",V681&gt;0,IF('114成績輸入與落點儀表板'!$C$12="不可採計",V681=0,TRUE)),IF('114成績輸入與落點儀表板'!$C$13="必須採計",W681&gt;0,IF('114成績輸入與落點儀表板'!$C$13="不可採計",W681=0,TRUE)),IF('114成績輸入與落點儀表板'!$C$14="必須採計",X681&gt;0,IF('114成績輸入與落點儀表板'!$C$14="不可採計",X681=0,TRUE)),IF('114成績輸入與落點儀表板'!$C$15="必須採計",Y681&gt;0,IF('114成績輸入與落點儀表板'!$C$15="不可採計",Y681=0,TRUE)),IF('114成績輸入與落點儀表板'!$C$16="必須採計",Z681&gt;0,IF('114成績輸入與落點儀表板'!$C$16="不可採計",Z681=0,TRUE))),"✅ 符合","❌ 不符合")</f>
        <v>✅ 符合</v>
      </c>
      <c r="L681" s="15">
        <v>2</v>
      </c>
      <c r="M681" s="15">
        <v>1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1.5</v>
      </c>
      <c r="V681" s="15">
        <v>0</v>
      </c>
      <c r="W681" s="15">
        <v>0</v>
      </c>
      <c r="X681" s="15">
        <v>0</v>
      </c>
      <c r="Y681" s="15">
        <v>0</v>
      </c>
      <c r="Z681" s="15">
        <v>0</v>
      </c>
    </row>
    <row r="682" spans="1:26" customFormat="1" ht="15.75" customHeight="1" x14ac:dyDescent="0.3">
      <c r="A682" s="2" t="s">
        <v>1765</v>
      </c>
      <c r="B682" s="6" t="s">
        <v>1726</v>
      </c>
      <c r="C682" s="6" t="s">
        <v>1766</v>
      </c>
      <c r="D682" s="12" t="s">
        <v>121</v>
      </c>
      <c r="E682" s="13" t="s">
        <v>1767</v>
      </c>
      <c r="F682" s="2">
        <v>8</v>
      </c>
      <c r="G682" s="15">
        <v>108</v>
      </c>
      <c r="H682" s="7">
        <f>L682*'114成績輸入與落點儀表板'!$B$2+M682*'114成績輸入與落點儀表板'!$B$3+N682*'114成績輸入與落點儀表板'!$B$4+O682*'114成績輸入與落點儀表板'!$B$5+P682*'114成績輸入與落點儀表板'!$B$6+Q682*'114成績輸入與落點儀表板'!$B$7+R682*'114成績輸入與落點儀表板'!$B$8+S682*'114成績輸入與落點儀表板'!$B$9+T682*'114成績輸入與落點儀表板'!$B$10+U682*'114成績輸入與落點儀表板'!$B$11+V682*'114成績輸入與落點儀表板'!$B$12+W682*'114成績輸入與落點儀表板'!$B$13+X682*'114成績輸入與落點儀表板'!$B$14+Y682*'114成績輸入與落點儀表板'!$B$15+Z682*'114成績輸入與落點儀表板'!$B$16</f>
        <v>0</v>
      </c>
      <c r="I682" s="8">
        <f t="shared" si="20"/>
        <v>-108</v>
      </c>
      <c r="J682" s="2" t="str">
        <f t="shared" si="21"/>
        <v>FAIL</v>
      </c>
      <c r="K682" s="17" t="str">
        <f>IF(AND(IF('114成績輸入與落點儀表板'!$C$2="必須採計",L682&gt;0,IF('114成績輸入與落點儀表板'!$C$2="不可採計",L682=0,TRUE)),IF('114成績輸入與落點儀表板'!$C$3="必須採計",M682&gt;0,IF('114成績輸入與落點儀表板'!$C$3="不可採計",M682=0,TRUE)),IF('114成績輸入與落點儀表板'!$C$4="必須採計",N682&gt;0,IF('114成績輸入與落點儀表板'!$C$4="不可採計",N682=0,TRUE)),IF('114成績輸入與落點儀表板'!$C$5="必須採計",O682&gt;0,IF('114成績輸入與落點儀表板'!$C$5="不可採計",O682=0,TRUE)),IF('114成績輸入與落點儀表板'!$C$6="必須採計",P682&gt;0,IF('114成績輸入與落點儀表板'!$C$6="不可採計",P682=0,TRUE)),IF('114成績輸入與落點儀表板'!$C$7="必須採計",Q682&gt;0,IF('114成績輸入與落點儀表板'!$C$7="不可採計",Q682=0,TRUE)),IF('114成績輸入與落點儀表板'!$C$8="必須採計",R682&gt;0,IF('114成績輸入與落點儀表板'!$C$8="不可採計",R682=0,TRUE)),IF('114成績輸入與落點儀表板'!$C$9="必須採計",S682&gt;0,IF('114成績輸入與落點儀表板'!$C$9="不可採計",S682=0,TRUE)),IF('114成績輸入與落點儀表板'!$C$10="必須採計",T682&gt;0,IF('114成績輸入與落點儀表板'!$C$10="不可採計",T682=0,TRUE)),IF('114成績輸入與落點儀表板'!$C$11="必須採計",U682&gt;0,IF('114成績輸入與落點儀表板'!$C$11="不可採計",U682=0,TRUE)),IF('114成績輸入與落點儀表板'!$C$12="必須採計",V682&gt;0,IF('114成績輸入與落點儀表板'!$C$12="不可採計",V682=0,TRUE)),IF('114成績輸入與落點儀表板'!$C$13="必須採計",W682&gt;0,IF('114成績輸入與落點儀表板'!$C$13="不可採計",W682=0,TRUE)),IF('114成績輸入與落點儀表板'!$C$14="必須採計",X682&gt;0,IF('114成績輸入與落點儀表板'!$C$14="不可採計",X682=0,TRUE)),IF('114成績輸入與落點儀表板'!$C$15="必須採計",Y682&gt;0,IF('114成績輸入與落點儀表板'!$C$15="不可採計",Y682=0,TRUE)),IF('114成績輸入與落點儀表板'!$C$16="必須採計",Z682&gt;0,IF('114成績輸入與落點儀表板'!$C$16="不可採計",Z682=0,TRUE))),"✅ 符合","❌ 不符合")</f>
        <v>✅ 符合</v>
      </c>
      <c r="L682" s="15">
        <v>1.5</v>
      </c>
      <c r="M682" s="15">
        <v>1.5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1</v>
      </c>
      <c r="X682" s="15">
        <v>0</v>
      </c>
      <c r="Y682" s="15">
        <v>0</v>
      </c>
      <c r="Z682" s="15">
        <v>0</v>
      </c>
    </row>
    <row r="683" spans="1:26" customFormat="1" ht="15.75" customHeight="1" x14ac:dyDescent="0.3">
      <c r="A683" s="2" t="s">
        <v>1768</v>
      </c>
      <c r="B683" s="6" t="s">
        <v>1726</v>
      </c>
      <c r="C683" s="6" t="s">
        <v>1769</v>
      </c>
      <c r="D683" s="12" t="s">
        <v>121</v>
      </c>
      <c r="E683" s="13" t="s">
        <v>988</v>
      </c>
      <c r="F683" s="2">
        <v>7</v>
      </c>
      <c r="G683" s="15">
        <v>104</v>
      </c>
      <c r="H683" s="7">
        <f>L683*'114成績輸入與落點儀表板'!$B$2+M683*'114成績輸入與落點儀表板'!$B$3+N683*'114成績輸入與落點儀表板'!$B$4+O683*'114成績輸入與落點儀表板'!$B$5+P683*'114成績輸入與落點儀表板'!$B$6+Q683*'114成績輸入與落點儀表板'!$B$7+R683*'114成績輸入與落點儀表板'!$B$8+S683*'114成績輸入與落點儀表板'!$B$9+T683*'114成績輸入與落點儀表板'!$B$10+U683*'114成績輸入與落點儀表板'!$B$11+V683*'114成績輸入與落點儀表板'!$B$12+W683*'114成績輸入與落點儀表板'!$B$13+X683*'114成績輸入與落點儀表板'!$B$14+Y683*'114成績輸入與落點儀表板'!$B$15+Z683*'114成績輸入與落點儀表板'!$B$16</f>
        <v>0</v>
      </c>
      <c r="I683" s="8">
        <f t="shared" si="20"/>
        <v>-104</v>
      </c>
      <c r="J683" s="2" t="str">
        <f t="shared" si="21"/>
        <v>FAIL</v>
      </c>
      <c r="K683" s="17" t="str">
        <f>IF(AND(IF('114成績輸入與落點儀表板'!$C$2="必須採計",L683&gt;0,IF('114成績輸入與落點儀表板'!$C$2="不可採計",L683=0,TRUE)),IF('114成績輸入與落點儀表板'!$C$3="必須採計",M683&gt;0,IF('114成績輸入與落點儀表板'!$C$3="不可採計",M683=0,TRUE)),IF('114成績輸入與落點儀表板'!$C$4="必須採計",N683&gt;0,IF('114成績輸入與落點儀表板'!$C$4="不可採計",N683=0,TRUE)),IF('114成績輸入與落點儀表板'!$C$5="必須採計",O683&gt;0,IF('114成績輸入與落點儀表板'!$C$5="不可採計",O683=0,TRUE)),IF('114成績輸入與落點儀表板'!$C$6="必須採計",P683&gt;0,IF('114成績輸入與落點儀表板'!$C$6="不可採計",P683=0,TRUE)),IF('114成績輸入與落點儀表板'!$C$7="必須採計",Q683&gt;0,IF('114成績輸入與落點儀表板'!$C$7="不可採計",Q683=0,TRUE)),IF('114成績輸入與落點儀表板'!$C$8="必須採計",R683&gt;0,IF('114成績輸入與落點儀表板'!$C$8="不可採計",R683=0,TRUE)),IF('114成績輸入與落點儀表板'!$C$9="必須採計",S683&gt;0,IF('114成績輸入與落點儀表板'!$C$9="不可採計",S683=0,TRUE)),IF('114成績輸入與落點儀表板'!$C$10="必須採計",T683&gt;0,IF('114成績輸入與落點儀表板'!$C$10="不可採計",T683=0,TRUE)),IF('114成績輸入與落點儀表板'!$C$11="必須採計",U683&gt;0,IF('114成績輸入與落點儀表板'!$C$11="不可採計",U683=0,TRUE)),IF('114成績輸入與落點儀表板'!$C$12="必須採計",V683&gt;0,IF('114成績輸入與落點儀表板'!$C$12="不可採計",V683=0,TRUE)),IF('114成績輸入與落點儀表板'!$C$13="必須採計",W683&gt;0,IF('114成績輸入與落點儀表板'!$C$13="不可採計",W683=0,TRUE)),IF('114成績輸入與落點儀表板'!$C$14="必須採計",X683&gt;0,IF('114成績輸入與落點儀表板'!$C$14="不可採計",X683=0,TRUE)),IF('114成績輸入與落點儀表板'!$C$15="必須採計",Y683&gt;0,IF('114成績輸入與落點儀表板'!$C$15="不可採計",Y683=0,TRUE)),IF('114成績輸入與落點儀表板'!$C$16="必須採計",Z683&gt;0,IF('114成績輸入與落點儀表板'!$C$16="不可採計",Z683=0,TRUE))),"✅ 符合","❌ 不符合")</f>
        <v>✅ 符合</v>
      </c>
      <c r="L683" s="15">
        <v>1.5</v>
      </c>
      <c r="M683" s="15">
        <v>1.5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1</v>
      </c>
      <c r="V683" s="15">
        <v>0</v>
      </c>
      <c r="W683" s="15">
        <v>0</v>
      </c>
      <c r="X683" s="15">
        <v>0</v>
      </c>
      <c r="Y683" s="15">
        <v>0</v>
      </c>
      <c r="Z683" s="15">
        <v>0</v>
      </c>
    </row>
    <row r="684" spans="1:26" customFormat="1" ht="15.75" customHeight="1" x14ac:dyDescent="0.3">
      <c r="A684" s="2" t="s">
        <v>1770</v>
      </c>
      <c r="B684" s="6" t="s">
        <v>1726</v>
      </c>
      <c r="C684" s="6" t="s">
        <v>391</v>
      </c>
      <c r="D684" s="12" t="s">
        <v>121</v>
      </c>
      <c r="E684" s="13" t="s">
        <v>1771</v>
      </c>
      <c r="F684" s="2">
        <v>40</v>
      </c>
      <c r="G684" s="15">
        <v>134</v>
      </c>
      <c r="H684" s="7">
        <f>L684*'114成績輸入與落點儀表板'!$B$2+M684*'114成績輸入與落點儀表板'!$B$3+N684*'114成績輸入與落點儀表板'!$B$4+O684*'114成績輸入與落點儀表板'!$B$5+P684*'114成績輸入與落點儀表板'!$B$6+Q684*'114成績輸入與落點儀表板'!$B$7+R684*'114成績輸入與落點儀表板'!$B$8+S684*'114成績輸入與落點儀表板'!$B$9+T684*'114成績輸入與落點儀表板'!$B$10+U684*'114成績輸入與落點儀表板'!$B$11+V684*'114成績輸入與落點儀表板'!$B$12+W684*'114成績輸入與落點儀表板'!$B$13+X684*'114成績輸入與落點儀表板'!$B$14+Y684*'114成績輸入與落點儀表板'!$B$15+Z684*'114成績輸入與落點儀表板'!$B$16</f>
        <v>0</v>
      </c>
      <c r="I684" s="8">
        <f t="shared" si="20"/>
        <v>-134</v>
      </c>
      <c r="J684" s="2" t="str">
        <f t="shared" si="21"/>
        <v>FAIL</v>
      </c>
      <c r="K684" s="17" t="str">
        <f>IF(AND(IF('114成績輸入與落點儀表板'!$C$2="必須採計",L684&gt;0,IF('114成績輸入與落點儀表板'!$C$2="不可採計",L684=0,TRUE)),IF('114成績輸入與落點儀表板'!$C$3="必須採計",M684&gt;0,IF('114成績輸入與落點儀表板'!$C$3="不可採計",M684=0,TRUE)),IF('114成績輸入與落點儀表板'!$C$4="必須採計",N684&gt;0,IF('114成績輸入與落點儀表板'!$C$4="不可採計",N684=0,TRUE)),IF('114成績輸入與落點儀表板'!$C$5="必須採計",O684&gt;0,IF('114成績輸入與落點儀表板'!$C$5="不可採計",O684=0,TRUE)),IF('114成績輸入與落點儀表板'!$C$6="必須採計",P684&gt;0,IF('114成績輸入與落點儀表板'!$C$6="不可採計",P684=0,TRUE)),IF('114成績輸入與落點儀表板'!$C$7="必須採計",Q684&gt;0,IF('114成績輸入與落點儀表板'!$C$7="不可採計",Q684=0,TRUE)),IF('114成績輸入與落點儀表板'!$C$8="必須採計",R684&gt;0,IF('114成績輸入與落點儀表板'!$C$8="不可採計",R684=0,TRUE)),IF('114成績輸入與落點儀表板'!$C$9="必須採計",S684&gt;0,IF('114成績輸入與落點儀表板'!$C$9="不可採計",S684=0,TRUE)),IF('114成績輸入與落點儀表板'!$C$10="必須採計",T684&gt;0,IF('114成績輸入與落點儀表板'!$C$10="不可採計",T684=0,TRUE)),IF('114成績輸入與落點儀表板'!$C$11="必須採計",U684&gt;0,IF('114成績輸入與落點儀表板'!$C$11="不可採計",U684=0,TRUE)),IF('114成績輸入與落點儀表板'!$C$12="必須採計",V684&gt;0,IF('114成績輸入與落點儀表板'!$C$12="不可採計",V684=0,TRUE)),IF('114成績輸入與落點儀表板'!$C$13="必須採計",W684&gt;0,IF('114成績輸入與落點儀表板'!$C$13="不可採計",W684=0,TRUE)),IF('114成績輸入與落點儀表板'!$C$14="必須採計",X684&gt;0,IF('114成績輸入與落點儀表板'!$C$14="不可採計",X684=0,TRUE)),IF('114成績輸入與落點儀表板'!$C$15="必須採計",Y684&gt;0,IF('114成績輸入與落點儀表板'!$C$15="不可採計",Y684=0,TRUE)),IF('114成績輸入與落點儀表板'!$C$16="必須採計",Z684&gt;0,IF('114成績輸入與落點儀表板'!$C$16="不可採計",Z684=0,TRUE))),"✅ 符合","❌ 不符合")</f>
        <v>✅ 符合</v>
      </c>
      <c r="L684" s="15">
        <v>2</v>
      </c>
      <c r="M684" s="15">
        <v>1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2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</row>
    <row r="685" spans="1:26" customFormat="1" ht="15.75" customHeight="1" x14ac:dyDescent="0.3">
      <c r="A685" s="2" t="s">
        <v>1772</v>
      </c>
      <c r="B685" s="6" t="s">
        <v>1726</v>
      </c>
      <c r="C685" s="6" t="s">
        <v>1663</v>
      </c>
      <c r="D685" s="12" t="s">
        <v>121</v>
      </c>
      <c r="E685" s="13" t="s">
        <v>1773</v>
      </c>
      <c r="F685" s="2">
        <v>32</v>
      </c>
      <c r="G685" s="15">
        <v>85</v>
      </c>
      <c r="H685" s="7">
        <f>L685*'114成績輸入與落點儀表板'!$B$2+M685*'114成績輸入與落點儀表板'!$B$3+N685*'114成績輸入與落點儀表板'!$B$4+O685*'114成績輸入與落點儀表板'!$B$5+P685*'114成績輸入與落點儀表板'!$B$6+Q685*'114成績輸入與落點儀表板'!$B$7+R685*'114成績輸入與落點儀表板'!$B$8+S685*'114成績輸入與落點儀表板'!$B$9+T685*'114成績輸入與落點儀表板'!$B$10+U685*'114成績輸入與落點儀表板'!$B$11+V685*'114成績輸入與落點儀表板'!$B$12+W685*'114成績輸入與落點儀表板'!$B$13+X685*'114成績輸入與落點儀表板'!$B$14+Y685*'114成績輸入與落點儀表板'!$B$15+Z685*'114成績輸入與落點儀表板'!$B$16</f>
        <v>0</v>
      </c>
      <c r="I685" s="8">
        <f t="shared" si="20"/>
        <v>-85</v>
      </c>
      <c r="J685" s="2" t="str">
        <f t="shared" si="21"/>
        <v>FAIL</v>
      </c>
      <c r="K685" s="17" t="str">
        <f>IF(AND(IF('114成績輸入與落點儀表板'!$C$2="必須採計",L685&gt;0,IF('114成績輸入與落點儀表板'!$C$2="不可採計",L685=0,TRUE)),IF('114成績輸入與落點儀表板'!$C$3="必須採計",M685&gt;0,IF('114成績輸入與落點儀表板'!$C$3="不可採計",M685=0,TRUE)),IF('114成績輸入與落點儀表板'!$C$4="必須採計",N685&gt;0,IF('114成績輸入與落點儀表板'!$C$4="不可採計",N685=0,TRUE)),IF('114成績輸入與落點儀表板'!$C$5="必須採計",O685&gt;0,IF('114成績輸入與落點儀表板'!$C$5="不可採計",O685=0,TRUE)),IF('114成績輸入與落點儀表板'!$C$6="必須採計",P685&gt;0,IF('114成績輸入與落點儀表板'!$C$6="不可採計",P685=0,TRUE)),IF('114成績輸入與落點儀表板'!$C$7="必須採計",Q685&gt;0,IF('114成績輸入與落點儀表板'!$C$7="不可採計",Q685=0,TRUE)),IF('114成績輸入與落點儀表板'!$C$8="必須採計",R685&gt;0,IF('114成績輸入與落點儀表板'!$C$8="不可採計",R685=0,TRUE)),IF('114成績輸入與落點儀表板'!$C$9="必須採計",S685&gt;0,IF('114成績輸入與落點儀表板'!$C$9="不可採計",S685=0,TRUE)),IF('114成績輸入與落點儀表板'!$C$10="必須採計",T685&gt;0,IF('114成績輸入與落點儀表板'!$C$10="不可採計",T685=0,TRUE)),IF('114成績輸入與落點儀表板'!$C$11="必須採計",U685&gt;0,IF('114成績輸入與落點儀表板'!$C$11="不可採計",U685=0,TRUE)),IF('114成績輸入與落點儀表板'!$C$12="必須採計",V685&gt;0,IF('114成績輸入與落點儀表板'!$C$12="不可採計",V685=0,TRUE)),IF('114成績輸入與落點儀表板'!$C$13="必須採計",W685&gt;0,IF('114成績輸入與落點儀表板'!$C$13="不可採計",W685=0,TRUE)),IF('114成績輸入與落點儀表板'!$C$14="必須採計",X685&gt;0,IF('114成績輸入與落點儀表板'!$C$14="不可採計",X685=0,TRUE)),IF('114成績輸入與落點儀表板'!$C$15="必須採計",Y685&gt;0,IF('114成績輸入與落點儀表板'!$C$15="不可採計",Y685=0,TRUE)),IF('114成績輸入與落點儀表板'!$C$16="必須採計",Z685&gt;0,IF('114成績輸入與落點儀表板'!$C$16="不可採計",Z685=0,TRUE))),"✅ 符合","❌ 不符合")</f>
        <v>✅ 符合</v>
      </c>
      <c r="L685" s="15">
        <v>1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1</v>
      </c>
      <c r="V685" s="15">
        <v>1</v>
      </c>
      <c r="W685" s="15">
        <v>0</v>
      </c>
      <c r="X685" s="15">
        <v>0</v>
      </c>
      <c r="Y685" s="15">
        <v>0</v>
      </c>
      <c r="Z685" s="15">
        <v>0</v>
      </c>
    </row>
    <row r="686" spans="1:26" customFormat="1" ht="15.75" customHeight="1" x14ac:dyDescent="0.3">
      <c r="A686" s="2" t="s">
        <v>1774</v>
      </c>
      <c r="B686" s="6" t="s">
        <v>1726</v>
      </c>
      <c r="C686" s="6" t="s">
        <v>1775</v>
      </c>
      <c r="D686" s="12" t="s">
        <v>121</v>
      </c>
      <c r="E686" s="13" t="s">
        <v>1776</v>
      </c>
      <c r="F686" s="2">
        <v>21</v>
      </c>
      <c r="G686" s="15">
        <v>156</v>
      </c>
      <c r="H686" s="7">
        <f>L686*'114成績輸入與落點儀表板'!$B$2+M686*'114成績輸入與落點儀表板'!$B$3+N686*'114成績輸入與落點儀表板'!$B$4+O686*'114成績輸入與落點儀表板'!$B$5+P686*'114成績輸入與落點儀表板'!$B$6+Q686*'114成績輸入與落點儀表板'!$B$7+R686*'114成績輸入與落點儀表板'!$B$8+S686*'114成績輸入與落點儀表板'!$B$9+T686*'114成績輸入與落點儀表板'!$B$10+U686*'114成績輸入與落點儀表板'!$B$11+V686*'114成績輸入與落點儀表板'!$B$12+W686*'114成績輸入與落點儀表板'!$B$13+X686*'114成績輸入與落點儀表板'!$B$14+Y686*'114成績輸入與落點儀表板'!$B$15+Z686*'114成績輸入與落點儀表板'!$B$16</f>
        <v>0</v>
      </c>
      <c r="I686" s="8">
        <f t="shared" si="20"/>
        <v>-156</v>
      </c>
      <c r="J686" s="2" t="str">
        <f t="shared" si="21"/>
        <v>FAIL</v>
      </c>
      <c r="K686" s="17" t="str">
        <f>IF(AND(IF('114成績輸入與落點儀表板'!$C$2="必須採計",L686&gt;0,IF('114成績輸入與落點儀表板'!$C$2="不可採計",L686=0,TRUE)),IF('114成績輸入與落點儀表板'!$C$3="必須採計",M686&gt;0,IF('114成績輸入與落點儀表板'!$C$3="不可採計",M686=0,TRUE)),IF('114成績輸入與落點儀表板'!$C$4="必須採計",N686&gt;0,IF('114成績輸入與落點儀表板'!$C$4="不可採計",N686=0,TRUE)),IF('114成績輸入與落點儀表板'!$C$5="必須採計",O686&gt;0,IF('114成績輸入與落點儀表板'!$C$5="不可採計",O686=0,TRUE)),IF('114成績輸入與落點儀表板'!$C$6="必須採計",P686&gt;0,IF('114成績輸入與落點儀表板'!$C$6="不可採計",P686=0,TRUE)),IF('114成績輸入與落點儀表板'!$C$7="必須採計",Q686&gt;0,IF('114成績輸入與落點儀表板'!$C$7="不可採計",Q686=0,TRUE)),IF('114成績輸入與落點儀表板'!$C$8="必須採計",R686&gt;0,IF('114成績輸入與落點儀表板'!$C$8="不可採計",R686=0,TRUE)),IF('114成績輸入與落點儀表板'!$C$9="必須採計",S686&gt;0,IF('114成績輸入與落點儀表板'!$C$9="不可採計",S686=0,TRUE)),IF('114成績輸入與落點儀表板'!$C$10="必須採計",T686&gt;0,IF('114成績輸入與落點儀表板'!$C$10="不可採計",T686=0,TRUE)),IF('114成績輸入與落點儀表板'!$C$11="必須採計",U686&gt;0,IF('114成績輸入與落點儀表板'!$C$11="不可採計",U686=0,TRUE)),IF('114成績輸入與落點儀表板'!$C$12="必須採計",V686&gt;0,IF('114成績輸入與落點儀表板'!$C$12="不可採計",V686=0,TRUE)),IF('114成績輸入與落點儀表板'!$C$13="必須採計",W686&gt;0,IF('114成績輸入與落點儀表板'!$C$13="不可採計",W686=0,TRUE)),IF('114成績輸入與落點儀表板'!$C$14="必須採計",X686&gt;0,IF('114成績輸入與落點儀表板'!$C$14="不可採計",X686=0,TRUE)),IF('114成績輸入與落點儀表板'!$C$15="必須採計",Y686&gt;0,IF('114成績輸入與落點儀表板'!$C$15="不可採計",Y686=0,TRUE)),IF('114成績輸入與落點儀表板'!$C$16="必須採計",Z686&gt;0,IF('114成績輸入與落點儀表板'!$C$16="不可採計",Z686=0,TRUE))),"✅ 符合","❌ 不符合")</f>
        <v>✅ 符合</v>
      </c>
      <c r="L686" s="15">
        <v>2</v>
      </c>
      <c r="M686" s="15">
        <v>1.5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2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</row>
    <row r="687" spans="1:26" customFormat="1" ht="15.75" customHeight="1" x14ac:dyDescent="0.3">
      <c r="A687" s="2" t="s">
        <v>1777</v>
      </c>
      <c r="B687" s="6" t="s">
        <v>1726</v>
      </c>
      <c r="C687" s="6" t="s">
        <v>1778</v>
      </c>
      <c r="D687" s="12" t="s">
        <v>73</v>
      </c>
      <c r="E687" s="13" t="s">
        <v>1779</v>
      </c>
      <c r="F687" s="2">
        <v>15</v>
      </c>
      <c r="G687" s="15">
        <v>161.5</v>
      </c>
      <c r="H687" s="7">
        <f>L687*'114成績輸入與落點儀表板'!$B$2+M687*'114成績輸入與落點儀表板'!$B$3+N687*'114成績輸入與落點儀表板'!$B$4+O687*'114成績輸入與落點儀表板'!$B$5+P687*'114成績輸入與落點儀表板'!$B$6+Q687*'114成績輸入與落點儀表板'!$B$7+R687*'114成績輸入與落點儀表板'!$B$8+S687*'114成績輸入與落點儀表板'!$B$9+T687*'114成績輸入與落點儀表板'!$B$10+U687*'114成績輸入與落點儀表板'!$B$11+V687*'114成績輸入與落點儀表板'!$B$12+W687*'114成績輸入與落點儀表板'!$B$13+X687*'114成績輸入與落點儀表板'!$B$14+Y687*'114成績輸入與落點儀表板'!$B$15+Z687*'114成績輸入與落點儀表板'!$B$16</f>
        <v>0</v>
      </c>
      <c r="I687" s="8">
        <f t="shared" si="20"/>
        <v>-161.5</v>
      </c>
      <c r="J687" s="2" t="str">
        <f t="shared" si="21"/>
        <v>FAIL</v>
      </c>
      <c r="K687" s="17" t="str">
        <f>IF(AND(IF('114成績輸入與落點儀表板'!$C$2="必須採計",L687&gt;0,IF('114成績輸入與落點儀表板'!$C$2="不可採計",L687=0,TRUE)),IF('114成績輸入與落點儀表板'!$C$3="必須採計",M687&gt;0,IF('114成績輸入與落點儀表板'!$C$3="不可採計",M687=0,TRUE)),IF('114成績輸入與落點儀表板'!$C$4="必須採計",N687&gt;0,IF('114成績輸入與落點儀表板'!$C$4="不可採計",N687=0,TRUE)),IF('114成績輸入與落點儀表板'!$C$5="必須採計",O687&gt;0,IF('114成績輸入與落點儀表板'!$C$5="不可採計",O687=0,TRUE)),IF('114成績輸入與落點儀表板'!$C$6="必須採計",P687&gt;0,IF('114成績輸入與落點儀表板'!$C$6="不可採計",P687=0,TRUE)),IF('114成績輸入與落點儀表板'!$C$7="必須採計",Q687&gt;0,IF('114成績輸入與落點儀表板'!$C$7="不可採計",Q687=0,TRUE)),IF('114成績輸入與落點儀表板'!$C$8="必須採計",R687&gt;0,IF('114成績輸入與落點儀表板'!$C$8="不可採計",R687=0,TRUE)),IF('114成績輸入與落點儀表板'!$C$9="必須採計",S687&gt;0,IF('114成績輸入與落點儀表板'!$C$9="不可採計",S687=0,TRUE)),IF('114成績輸入與落點儀表板'!$C$10="必須採計",T687&gt;0,IF('114成績輸入與落點儀表板'!$C$10="不可採計",T687=0,TRUE)),IF('114成績輸入與落點儀表板'!$C$11="必須採計",U687&gt;0,IF('114成績輸入與落點儀表板'!$C$11="不可採計",U687=0,TRUE)),IF('114成績輸入與落點儀表板'!$C$12="必須採計",V687&gt;0,IF('114成績輸入與落點儀表板'!$C$12="不可採計",V687=0,TRUE)),IF('114成績輸入與落點儀表板'!$C$13="必須採計",W687&gt;0,IF('114成績輸入與落點儀表板'!$C$13="不可採計",W687=0,TRUE)),IF('114成績輸入與落點儀表板'!$C$14="必須採計",X687&gt;0,IF('114成績輸入與落點儀表板'!$C$14="不可採計",X687=0,TRUE)),IF('114成績輸入與落點儀表板'!$C$15="必須採計",Y687&gt;0,IF('114成績輸入與落點儀表板'!$C$15="不可採計",Y687=0,TRUE)),IF('114成績輸入與落點儀表板'!$C$16="必須採計",Z687&gt;0,IF('114成績輸入與落點儀表板'!$C$16="不可採計",Z687=0,TRUE))),"✅ 符合","❌ 不符合")</f>
        <v>✅ 符合</v>
      </c>
      <c r="L687" s="15">
        <v>2</v>
      </c>
      <c r="M687" s="15">
        <v>1.5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2</v>
      </c>
      <c r="W687" s="15">
        <v>0</v>
      </c>
      <c r="X687" s="15">
        <v>0</v>
      </c>
      <c r="Y687" s="15">
        <v>0</v>
      </c>
      <c r="Z687" s="15">
        <v>0</v>
      </c>
    </row>
    <row r="688" spans="1:26" ht="15.75" customHeight="1" x14ac:dyDescent="0.3">
      <c r="A688" s="2" t="s">
        <v>1780</v>
      </c>
      <c r="B688" s="13" t="s">
        <v>1726</v>
      </c>
      <c r="C688" s="13" t="s">
        <v>1781</v>
      </c>
      <c r="D688" s="12" t="s">
        <v>73</v>
      </c>
      <c r="E688" s="13" t="s">
        <v>1782</v>
      </c>
      <c r="F688" s="2">
        <v>6</v>
      </c>
      <c r="G688" s="15">
        <v>168</v>
      </c>
      <c r="H688" s="7">
        <f>L688*'114成績輸入與落點儀表板'!$B$2+M688*'114成績輸入與落點儀表板'!$B$3+N688*'114成績輸入與落點儀表板'!$B$4+O688*'114成績輸入與落點儀表板'!$B$5+P688*'114成績輸入與落點儀表板'!$B$6+Q688*'114成績輸入與落點儀表板'!$B$7+R688*'114成績輸入與落點儀表板'!$B$8+S688*'114成績輸入與落點儀表板'!$B$9+T688*'114成績輸入與落點儀表板'!$B$10+U688*'114成績輸入與落點儀表板'!$B$11+V688*'114成績輸入與落點儀表板'!$B$12+W688*'114成績輸入與落點儀表板'!$B$13+X688*'114成績輸入與落點儀表板'!$B$14+Y688*'114成績輸入與落點儀表板'!$B$15+Z688*'114成績輸入與落點儀表板'!$B$16</f>
        <v>0</v>
      </c>
      <c r="I688" s="8">
        <f t="shared" si="20"/>
        <v>-168</v>
      </c>
      <c r="J688" s="2" t="str">
        <f t="shared" si="21"/>
        <v>FAIL</v>
      </c>
      <c r="K688" s="17" t="str">
        <f>IF(AND(IF('114成績輸入與落點儀表板'!$C$2="必須採計",L688&gt;0,IF('114成績輸入與落點儀表板'!$C$2="不可採計",L688=0,TRUE)),IF('114成績輸入與落點儀表板'!$C$3="必須採計",M688&gt;0,IF('114成績輸入與落點儀表板'!$C$3="不可採計",M688=0,TRUE)),IF('114成績輸入與落點儀表板'!$C$4="必須採計",N688&gt;0,IF('114成績輸入與落點儀表板'!$C$4="不可採計",N688=0,TRUE)),IF('114成績輸入與落點儀表板'!$C$5="必須採計",O688&gt;0,IF('114成績輸入與落點儀表板'!$C$5="不可採計",O688=0,TRUE)),IF('114成績輸入與落點儀表板'!$C$6="必須採計",P688&gt;0,IF('114成績輸入與落點儀表板'!$C$6="不可採計",P688=0,TRUE)),IF('114成績輸入與落點儀表板'!$C$7="必須採計",Q688&gt;0,IF('114成績輸入與落點儀表板'!$C$7="不可採計",Q688=0,TRUE)),IF('114成績輸入與落點儀表板'!$C$8="必須採計",R688&gt;0,IF('114成績輸入與落點儀表板'!$C$8="不可採計",R688=0,TRUE)),IF('114成績輸入與落點儀表板'!$C$9="必須採計",S688&gt;0,IF('114成績輸入與落點儀表板'!$C$9="不可採計",S688=0,TRUE)),IF('114成績輸入與落點儀表板'!$C$10="必須採計",T688&gt;0,IF('114成績輸入與落點儀表板'!$C$10="不可採計",T688=0,TRUE)),IF('114成績輸入與落點儀表板'!$C$11="必須採計",U688&gt;0,IF('114成績輸入與落點儀表板'!$C$11="不可採計",U688=0,TRUE)),IF('114成績輸入與落點儀表板'!$C$12="必須採計",V688&gt;0,IF('114成績輸入與落點儀表板'!$C$12="不可採計",V688=0,TRUE)),IF('114成績輸入與落點儀表板'!$C$13="必須採計",W688&gt;0,IF('114成績輸入與落點儀表板'!$C$13="不可採計",W688=0,TRUE)),IF('114成績輸入與落點儀表板'!$C$14="必須採計",X688&gt;0,IF('114成績輸入與落點儀表板'!$C$14="不可採計",X688=0,TRUE)),IF('114成績輸入與落點儀表板'!$C$15="必須採計",Y688&gt;0,IF('114成績輸入與落點儀表板'!$C$15="不可採計",Y688=0,TRUE)),IF('114成績輸入與落點儀表板'!$C$16="必須採計",Z688&gt;0,IF('114成績輸入與落點儀表板'!$C$16="不可採計",Z688=0,TRUE))),"✅ 符合","❌ 不符合")</f>
        <v>✅ 符合</v>
      </c>
      <c r="L688" s="15">
        <v>2</v>
      </c>
      <c r="M688" s="15">
        <v>1.75</v>
      </c>
      <c r="N688" s="15">
        <v>0</v>
      </c>
      <c r="O688" s="15">
        <v>0</v>
      </c>
      <c r="P688" s="15">
        <v>0</v>
      </c>
      <c r="Q688" s="15">
        <v>0</v>
      </c>
      <c r="R688" s="15">
        <v>1.5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</row>
    <row r="689" spans="1:26" customFormat="1" ht="15.75" customHeight="1" x14ac:dyDescent="0.3">
      <c r="A689" s="2" t="s">
        <v>1783</v>
      </c>
      <c r="B689" s="6" t="s">
        <v>1726</v>
      </c>
      <c r="C689" s="6" t="s">
        <v>1784</v>
      </c>
      <c r="D689" s="12" t="s">
        <v>73</v>
      </c>
      <c r="E689" s="13" t="s">
        <v>1785</v>
      </c>
      <c r="F689" s="2">
        <v>5</v>
      </c>
      <c r="G689" s="15">
        <v>147.75</v>
      </c>
      <c r="H689" s="7">
        <f>L689*'114成績輸入與落點儀表板'!$B$2+M689*'114成績輸入與落點儀表板'!$B$3+N689*'114成績輸入與落點儀表板'!$B$4+O689*'114成績輸入與落點儀表板'!$B$5+P689*'114成績輸入與落點儀表板'!$B$6+Q689*'114成績輸入與落點儀表板'!$B$7+R689*'114成績輸入與落點儀表板'!$B$8+S689*'114成績輸入與落點儀表板'!$B$9+T689*'114成績輸入與落點儀表板'!$B$10+U689*'114成績輸入與落點儀表板'!$B$11+V689*'114成績輸入與落點儀表板'!$B$12+W689*'114成績輸入與落點儀表板'!$B$13+X689*'114成績輸入與落點儀表板'!$B$14+Y689*'114成績輸入與落點儀表板'!$B$15+Z689*'114成績輸入與落點儀表板'!$B$16</f>
        <v>0</v>
      </c>
      <c r="I689" s="8">
        <f t="shared" si="20"/>
        <v>-147.75</v>
      </c>
      <c r="J689" s="2" t="str">
        <f t="shared" si="21"/>
        <v>FAIL</v>
      </c>
      <c r="K689" s="17" t="str">
        <f>IF(AND(IF('114成績輸入與落點儀表板'!$C$2="必須採計",L689&gt;0,IF('114成績輸入與落點儀表板'!$C$2="不可採計",L689=0,TRUE)),IF('114成績輸入與落點儀表板'!$C$3="必須採計",M689&gt;0,IF('114成績輸入與落點儀表板'!$C$3="不可採計",M689=0,TRUE)),IF('114成績輸入與落點儀表板'!$C$4="必須採計",N689&gt;0,IF('114成績輸入與落點儀表板'!$C$4="不可採計",N689=0,TRUE)),IF('114成績輸入與落點儀表板'!$C$5="必須採計",O689&gt;0,IF('114成績輸入與落點儀表板'!$C$5="不可採計",O689=0,TRUE)),IF('114成績輸入與落點儀表板'!$C$6="必須採計",P689&gt;0,IF('114成績輸入與落點儀表板'!$C$6="不可採計",P689=0,TRUE)),IF('114成績輸入與落點儀表板'!$C$7="必須採計",Q689&gt;0,IF('114成績輸入與落點儀表板'!$C$7="不可採計",Q689=0,TRUE)),IF('114成績輸入與落點儀表板'!$C$8="必須採計",R689&gt;0,IF('114成績輸入與落點儀表板'!$C$8="不可採計",R689=0,TRUE)),IF('114成績輸入與落點儀表板'!$C$9="必須採計",S689&gt;0,IF('114成績輸入與落點儀表板'!$C$9="不可採計",S689=0,TRUE)),IF('114成績輸入與落點儀表板'!$C$10="必須採計",T689&gt;0,IF('114成績輸入與落點儀表板'!$C$10="不可採計",T689=0,TRUE)),IF('114成績輸入與落點儀表板'!$C$11="必須採計",U689&gt;0,IF('114成績輸入與落點儀表板'!$C$11="不可採計",U689=0,TRUE)),IF('114成績輸入與落點儀表板'!$C$12="必須採計",V689&gt;0,IF('114成績輸入與落點儀表板'!$C$12="不可採計",V689=0,TRUE)),IF('114成績輸入與落點儀表板'!$C$13="必須採計",W689&gt;0,IF('114成績輸入與落點儀表板'!$C$13="不可採計",W689=0,TRUE)),IF('114成績輸入與落點儀表板'!$C$14="必須採計",X689&gt;0,IF('114成績輸入與落點儀表板'!$C$14="不可採計",X689=0,TRUE)),IF('114成績輸入與落點儀表板'!$C$15="必須採計",Y689&gt;0,IF('114成績輸入與落點儀表板'!$C$15="不可採計",Y689=0,TRUE)),IF('114成績輸入與落點儀表板'!$C$16="必須採計",Z689&gt;0,IF('114成績輸入與落點儀表板'!$C$16="不可採計",Z689=0,TRUE))),"✅ 符合","❌ 不符合")</f>
        <v>✅ 符合</v>
      </c>
      <c r="L689" s="15">
        <v>2</v>
      </c>
      <c r="M689" s="15">
        <v>1.5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1.75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</row>
    <row r="690" spans="1:26" customFormat="1" ht="15.75" customHeight="1" x14ac:dyDescent="0.3">
      <c r="A690" s="2" t="s">
        <v>1786</v>
      </c>
      <c r="B690" s="6" t="s">
        <v>1726</v>
      </c>
      <c r="C690" s="6" t="s">
        <v>1787</v>
      </c>
      <c r="D690" s="12" t="s">
        <v>73</v>
      </c>
      <c r="E690" s="13" t="s">
        <v>1788</v>
      </c>
      <c r="F690" s="2">
        <v>5</v>
      </c>
      <c r="G690" s="15">
        <v>145.75</v>
      </c>
      <c r="H690" s="7">
        <f>L690*'114成績輸入與落點儀表板'!$B$2+M690*'114成績輸入與落點儀表板'!$B$3+N690*'114成績輸入與落點儀表板'!$B$4+O690*'114成績輸入與落點儀表板'!$B$5+P690*'114成績輸入與落點儀表板'!$B$6+Q690*'114成績輸入與落點儀表板'!$B$7+R690*'114成績輸入與落點儀表板'!$B$8+S690*'114成績輸入與落點儀表板'!$B$9+T690*'114成績輸入與落點儀表板'!$B$10+U690*'114成績輸入與落點儀表板'!$B$11+V690*'114成績輸入與落點儀表板'!$B$12+W690*'114成績輸入與落點儀表板'!$B$13+X690*'114成績輸入與落點儀表板'!$B$14+Y690*'114成績輸入與落點儀表板'!$B$15+Z690*'114成績輸入與落點儀表板'!$B$16</f>
        <v>0</v>
      </c>
      <c r="I690" s="8">
        <f t="shared" si="20"/>
        <v>-145.75</v>
      </c>
      <c r="J690" s="2" t="str">
        <f t="shared" si="21"/>
        <v>FAIL</v>
      </c>
      <c r="K690" s="17" t="str">
        <f>IF(AND(IF('114成績輸入與落點儀表板'!$C$2="必須採計",L690&gt;0,IF('114成績輸入與落點儀表板'!$C$2="不可採計",L690=0,TRUE)),IF('114成績輸入與落點儀表板'!$C$3="必須採計",M690&gt;0,IF('114成績輸入與落點儀表板'!$C$3="不可採計",M690=0,TRUE)),IF('114成績輸入與落點儀表板'!$C$4="必須採計",N690&gt;0,IF('114成績輸入與落點儀表板'!$C$4="不可採計",N690=0,TRUE)),IF('114成績輸入與落點儀表板'!$C$5="必須採計",O690&gt;0,IF('114成績輸入與落點儀表板'!$C$5="不可採計",O690=0,TRUE)),IF('114成績輸入與落點儀表板'!$C$6="必須採計",P690&gt;0,IF('114成績輸入與落點儀表板'!$C$6="不可採計",P690=0,TRUE)),IF('114成績輸入與落點儀表板'!$C$7="必須採計",Q690&gt;0,IF('114成績輸入與落點儀表板'!$C$7="不可採計",Q690=0,TRUE)),IF('114成績輸入與落點儀表板'!$C$8="必須採計",R690&gt;0,IF('114成績輸入與落點儀表板'!$C$8="不可採計",R690=0,TRUE)),IF('114成績輸入與落點儀表板'!$C$9="必須採計",S690&gt;0,IF('114成績輸入與落點儀表板'!$C$9="不可採計",S690=0,TRUE)),IF('114成績輸入與落點儀表板'!$C$10="必須採計",T690&gt;0,IF('114成績輸入與落點儀表板'!$C$10="不可採計",T690=0,TRUE)),IF('114成績輸入與落點儀表板'!$C$11="必須採計",U690&gt;0,IF('114成績輸入與落點儀表板'!$C$11="不可採計",U690=0,TRUE)),IF('114成績輸入與落點儀表板'!$C$12="必須採計",V690&gt;0,IF('114成績輸入與落點儀表板'!$C$12="不可採計",V690=0,TRUE)),IF('114成績輸入與落點儀表板'!$C$13="必須採計",W690&gt;0,IF('114成績輸入與落點儀表板'!$C$13="不可採計",W690=0,TRUE)),IF('114成績輸入與落點儀表板'!$C$14="必須採計",X690&gt;0,IF('114成績輸入與落點儀表板'!$C$14="不可採計",X690=0,TRUE)),IF('114成績輸入與落點儀表板'!$C$15="必須採計",Y690&gt;0,IF('114成績輸入與落點儀表板'!$C$15="不可採計",Y690=0,TRUE)),IF('114成績輸入與落點儀表板'!$C$16="必須採計",Z690&gt;0,IF('114成績輸入與落點儀表板'!$C$16="不可採計",Z690=0,TRUE))),"✅ 符合","❌ 不符合")</f>
        <v>✅ 符合</v>
      </c>
      <c r="L690" s="15">
        <v>2</v>
      </c>
      <c r="M690" s="15">
        <v>1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1.75</v>
      </c>
      <c r="X690" s="15">
        <v>0</v>
      </c>
      <c r="Y690" s="15">
        <v>0</v>
      </c>
      <c r="Z690" s="15">
        <v>0</v>
      </c>
    </row>
    <row r="691" spans="1:26" ht="15.75" customHeight="1" x14ac:dyDescent="0.3">
      <c r="A691" s="2" t="s">
        <v>1789</v>
      </c>
      <c r="B691" s="13" t="s">
        <v>1726</v>
      </c>
      <c r="C691" s="13" t="s">
        <v>1790</v>
      </c>
      <c r="D691" s="12" t="s">
        <v>203</v>
      </c>
      <c r="E691" s="13" t="s">
        <v>1791</v>
      </c>
      <c r="F691" s="2">
        <v>7</v>
      </c>
      <c r="G691" s="15">
        <v>120</v>
      </c>
      <c r="H691" s="7">
        <f>L691*'114成績輸入與落點儀表板'!$B$2+M691*'114成績輸入與落點儀表板'!$B$3+N691*'114成績輸入與落點儀表板'!$B$4+O691*'114成績輸入與落點儀表板'!$B$5+P691*'114成績輸入與落點儀表板'!$B$6+Q691*'114成績輸入與落點儀表板'!$B$7+R691*'114成績輸入與落點儀表板'!$B$8+S691*'114成績輸入與落點儀表板'!$B$9+T691*'114成績輸入與落點儀表板'!$B$10+U691*'114成績輸入與落點儀表板'!$B$11+V691*'114成績輸入與落點儀表板'!$B$12+W691*'114成績輸入與落點儀表板'!$B$13+X691*'114成績輸入與落點儀表板'!$B$14+Y691*'114成績輸入與落點儀表板'!$B$15+Z691*'114成績輸入與落點儀表板'!$B$16</f>
        <v>0</v>
      </c>
      <c r="I691" s="8">
        <f t="shared" si="20"/>
        <v>-120</v>
      </c>
      <c r="J691" s="2" t="str">
        <f t="shared" si="21"/>
        <v>FAIL</v>
      </c>
      <c r="K691" s="17" t="str">
        <f>IF(AND(IF('114成績輸入與落點儀表板'!$C$2="必須採計",L691&gt;0,IF('114成績輸入與落點儀表板'!$C$2="不可採計",L691=0,TRUE)),IF('114成績輸入與落點儀表板'!$C$3="必須採計",M691&gt;0,IF('114成績輸入與落點儀表板'!$C$3="不可採計",M691=0,TRUE)),IF('114成績輸入與落點儀表板'!$C$4="必須採計",N691&gt;0,IF('114成績輸入與落點儀表板'!$C$4="不可採計",N691=0,TRUE)),IF('114成績輸入與落點儀表板'!$C$5="必須採計",O691&gt;0,IF('114成績輸入與落點儀表板'!$C$5="不可採計",O691=0,TRUE)),IF('114成績輸入與落點儀表板'!$C$6="必須採計",P691&gt;0,IF('114成績輸入與落點儀表板'!$C$6="不可採計",P691=0,TRUE)),IF('114成績輸入與落點儀表板'!$C$7="必須採計",Q691&gt;0,IF('114成績輸入與落點儀表板'!$C$7="不可採計",Q691=0,TRUE)),IF('114成績輸入與落點儀表板'!$C$8="必須採計",R691&gt;0,IF('114成績輸入與落點儀表板'!$C$8="不可採計",R691=0,TRUE)),IF('114成績輸入與落點儀表板'!$C$9="必須採計",S691&gt;0,IF('114成績輸入與落點儀表板'!$C$9="不可採計",S691=0,TRUE)),IF('114成績輸入與落點儀表板'!$C$10="必須採計",T691&gt;0,IF('114成績輸入與落點儀表板'!$C$10="不可採計",T691=0,TRUE)),IF('114成績輸入與落點儀表板'!$C$11="必須採計",U691&gt;0,IF('114成績輸入與落點儀表板'!$C$11="不可採計",U691=0,TRUE)),IF('114成績輸入與落點儀表板'!$C$12="必須採計",V691&gt;0,IF('114成績輸入與落點儀表板'!$C$12="不可採計",V691=0,TRUE)),IF('114成績輸入與落點儀表板'!$C$13="必須採計",W691&gt;0,IF('114成績輸入與落點儀表板'!$C$13="不可採計",W691=0,TRUE)),IF('114成績輸入與落點儀表板'!$C$14="必須採計",X691&gt;0,IF('114成績輸入與落點儀表板'!$C$14="不可採計",X691=0,TRUE)),IF('114成績輸入與落點儀表板'!$C$15="必須採計",Y691&gt;0,IF('114成績輸入與落點儀表板'!$C$15="不可採計",Y691=0,TRUE)),IF('114成績輸入與落點儀表板'!$C$16="必須採計",Z691&gt;0,IF('114成績輸入與落點儀表板'!$C$16="不可採計",Z691=0,TRUE))),"✅ 符合","❌ 不符合")</f>
        <v>❌ 不符合</v>
      </c>
      <c r="L691" s="15">
        <v>0</v>
      </c>
      <c r="M691" s="15">
        <v>1</v>
      </c>
      <c r="N691" s="15">
        <v>0</v>
      </c>
      <c r="O691" s="15">
        <v>0</v>
      </c>
      <c r="P691" s="15">
        <v>0</v>
      </c>
      <c r="Q691" s="15">
        <v>1</v>
      </c>
      <c r="R691" s="15">
        <v>2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</row>
    <row r="692" spans="1:26" customFormat="1" ht="15.75" customHeight="1" x14ac:dyDescent="0.3">
      <c r="A692" s="2" t="s">
        <v>1792</v>
      </c>
      <c r="B692" s="6" t="s">
        <v>1726</v>
      </c>
      <c r="C692" s="6" t="s">
        <v>1793</v>
      </c>
      <c r="D692" s="12" t="s">
        <v>73</v>
      </c>
      <c r="E692" s="13" t="s">
        <v>1794</v>
      </c>
      <c r="F692" s="2">
        <v>7</v>
      </c>
      <c r="G692" s="15">
        <v>91</v>
      </c>
      <c r="H692" s="7">
        <f>L692*'114成績輸入與落點儀表板'!$B$2+M692*'114成績輸入與落點儀表板'!$B$3+N692*'114成績輸入與落點儀表板'!$B$4+O692*'114成績輸入與落點儀表板'!$B$5+P692*'114成績輸入與落點儀表板'!$B$6+Q692*'114成績輸入與落點儀表板'!$B$7+R692*'114成績輸入與落點儀表板'!$B$8+S692*'114成績輸入與落點儀表板'!$B$9+T692*'114成績輸入與落點儀表板'!$B$10+U692*'114成績輸入與落點儀表板'!$B$11+V692*'114成績輸入與落點儀表板'!$B$12+W692*'114成績輸入與落點儀表板'!$B$13+X692*'114成績輸入與落點儀表板'!$B$14+Y692*'114成績輸入與落點儀表板'!$B$15+Z692*'114成績輸入與落點儀表板'!$B$16</f>
        <v>0</v>
      </c>
      <c r="I692" s="8">
        <f t="shared" si="20"/>
        <v>-91</v>
      </c>
      <c r="J692" s="2" t="str">
        <f t="shared" si="21"/>
        <v>FAIL</v>
      </c>
      <c r="K692" s="17" t="str">
        <f>IF(AND(IF('114成績輸入與落點儀表板'!$C$2="必須採計",L692&gt;0,IF('114成績輸入與落點儀表板'!$C$2="不可採計",L692=0,TRUE)),IF('114成績輸入與落點儀表板'!$C$3="必須採計",M692&gt;0,IF('114成績輸入與落點儀表板'!$C$3="不可採計",M692=0,TRUE)),IF('114成績輸入與落點儀表板'!$C$4="必須採計",N692&gt;0,IF('114成績輸入與落點儀表板'!$C$4="不可採計",N692=0,TRUE)),IF('114成績輸入與落點儀表板'!$C$5="必須採計",O692&gt;0,IF('114成績輸入與落點儀表板'!$C$5="不可採計",O692=0,TRUE)),IF('114成績輸入與落點儀表板'!$C$6="必須採計",P692&gt;0,IF('114成績輸入與落點儀表板'!$C$6="不可採計",P692=0,TRUE)),IF('114成績輸入與落點儀表板'!$C$7="必須採計",Q692&gt;0,IF('114成績輸入與落點儀表板'!$C$7="不可採計",Q692=0,TRUE)),IF('114成績輸入與落點儀表板'!$C$8="必須採計",R692&gt;0,IF('114成績輸入與落點儀表板'!$C$8="不可採計",R692=0,TRUE)),IF('114成績輸入與落點儀表板'!$C$9="必須採計",S692&gt;0,IF('114成績輸入與落點儀表板'!$C$9="不可採計",S692=0,TRUE)),IF('114成績輸入與落點儀表板'!$C$10="必須採計",T692&gt;0,IF('114成績輸入與落點儀表板'!$C$10="不可採計",T692=0,TRUE)),IF('114成績輸入與落點儀表板'!$C$11="必須採計",U692&gt;0,IF('114成績輸入與落點儀表板'!$C$11="不可採計",U692=0,TRUE)),IF('114成績輸入與落點儀表板'!$C$12="必須採計",V692&gt;0,IF('114成績輸入與落點儀表板'!$C$12="不可採計",V692=0,TRUE)),IF('114成績輸入與落點儀表板'!$C$13="必須採計",W692&gt;0,IF('114成績輸入與落點儀表板'!$C$13="不可採計",W692=0,TRUE)),IF('114成績輸入與落點儀表板'!$C$14="必須採計",X692&gt;0,IF('114成績輸入與落點儀表板'!$C$14="不可採計",X692=0,TRUE)),IF('114成績輸入與落點儀表板'!$C$15="必須採計",Y692&gt;0,IF('114成績輸入與落點儀表板'!$C$15="不可採計",Y692=0,TRUE)),IF('114成績輸入與落點儀表板'!$C$16="必須採計",Z692&gt;0,IF('114成績輸入與落點儀表板'!$C$16="不可採計",Z692=0,TRUE))),"✅ 符合","❌ 不符合")</f>
        <v>❌ 不符合</v>
      </c>
      <c r="L692" s="15">
        <v>0</v>
      </c>
      <c r="M692" s="15">
        <v>1</v>
      </c>
      <c r="N692" s="15">
        <v>0</v>
      </c>
      <c r="O692" s="15">
        <v>0</v>
      </c>
      <c r="P692" s="15">
        <v>0</v>
      </c>
      <c r="Q692" s="15">
        <v>1.5</v>
      </c>
      <c r="R692" s="15">
        <v>0</v>
      </c>
      <c r="S692" s="15">
        <v>0</v>
      </c>
      <c r="T692" s="15">
        <v>0</v>
      </c>
      <c r="U692" s="15">
        <v>1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</row>
    <row r="693" spans="1:26" ht="15.75" customHeight="1" x14ac:dyDescent="0.3">
      <c r="A693" s="2" t="s">
        <v>1795</v>
      </c>
      <c r="B693" s="13" t="s">
        <v>1726</v>
      </c>
      <c r="C693" s="13" t="s">
        <v>1796</v>
      </c>
      <c r="D693" s="12" t="s">
        <v>73</v>
      </c>
      <c r="E693" s="13" t="s">
        <v>1797</v>
      </c>
      <c r="F693" s="2">
        <v>7</v>
      </c>
      <c r="G693" s="15">
        <v>161</v>
      </c>
      <c r="H693" s="7">
        <f>L693*'114成績輸入與落點儀表板'!$B$2+M693*'114成績輸入與落點儀表板'!$B$3+N693*'114成績輸入與落點儀表板'!$B$4+O693*'114成績輸入與落點儀表板'!$B$5+P693*'114成績輸入與落點儀表板'!$B$6+Q693*'114成績輸入與落點儀表板'!$B$7+R693*'114成績輸入與落點儀表板'!$B$8+S693*'114成績輸入與落點儀表板'!$B$9+T693*'114成績輸入與落點儀表板'!$B$10+U693*'114成績輸入與落點儀表板'!$B$11+V693*'114成績輸入與落點儀表板'!$B$12+W693*'114成績輸入與落點儀表板'!$B$13+X693*'114成績輸入與落點儀表板'!$B$14+Y693*'114成績輸入與落點儀表板'!$B$15+Z693*'114成績輸入與落點儀表板'!$B$16</f>
        <v>0</v>
      </c>
      <c r="I693" s="8">
        <f t="shared" si="20"/>
        <v>-161</v>
      </c>
      <c r="J693" s="2" t="str">
        <f t="shared" si="21"/>
        <v>FAIL</v>
      </c>
      <c r="K693" s="17" t="str">
        <f>IF(AND(IF('114成績輸入與落點儀表板'!$C$2="必須採計",L693&gt;0,IF('114成績輸入與落點儀表板'!$C$2="不可採計",L693=0,TRUE)),IF('114成績輸入與落點儀表板'!$C$3="必須採計",M693&gt;0,IF('114成績輸入與落點儀表板'!$C$3="不可採計",M693=0,TRUE)),IF('114成績輸入與落點儀表板'!$C$4="必須採計",N693&gt;0,IF('114成績輸入與落點儀表板'!$C$4="不可採計",N693=0,TRUE)),IF('114成績輸入與落點儀表板'!$C$5="必須採計",O693&gt;0,IF('114成績輸入與落點儀表板'!$C$5="不可採計",O693=0,TRUE)),IF('114成績輸入與落點儀表板'!$C$6="必須採計",P693&gt;0,IF('114成績輸入與落點儀表板'!$C$6="不可採計",P693=0,TRUE)),IF('114成績輸入與落點儀表板'!$C$7="必須採計",Q693&gt;0,IF('114成績輸入與落點儀表板'!$C$7="不可採計",Q693=0,TRUE)),IF('114成績輸入與落點儀表板'!$C$8="必須採計",R693&gt;0,IF('114成績輸入與落點儀表板'!$C$8="不可採計",R693=0,TRUE)),IF('114成績輸入與落點儀表板'!$C$9="必須採計",S693&gt;0,IF('114成績輸入與落點儀表板'!$C$9="不可採計",S693=0,TRUE)),IF('114成績輸入與落點儀表板'!$C$10="必須採計",T693&gt;0,IF('114成績輸入與落點儀表板'!$C$10="不可採計",T693=0,TRUE)),IF('114成績輸入與落點儀表板'!$C$11="必須採計",U693&gt;0,IF('114成績輸入與落點儀表板'!$C$11="不可採計",U693=0,TRUE)),IF('114成績輸入與落點儀表板'!$C$12="必須採計",V693&gt;0,IF('114成績輸入與落點儀表板'!$C$12="不可採計",V693=0,TRUE)),IF('114成績輸入與落點儀表板'!$C$13="必須採計",W693&gt;0,IF('114成績輸入與落點儀表板'!$C$13="不可採計",W693=0,TRUE)),IF('114成績輸入與落點儀表板'!$C$14="必須採計",X693&gt;0,IF('114成績輸入與落點儀表板'!$C$14="不可採計",X693=0,TRUE)),IF('114成績輸入與落點儀表板'!$C$15="必須採計",Y693&gt;0,IF('114成績輸入與落點儀表板'!$C$15="不可採計",Y693=0,TRUE)),IF('114成績輸入與落點儀表板'!$C$16="必須採計",Z693&gt;0,IF('114成績輸入與落點儀表板'!$C$16="不可採計",Z693=0,TRUE))),"✅ 符合","❌ 不符合")</f>
        <v>✅ 符合</v>
      </c>
      <c r="L693" s="15">
        <v>2</v>
      </c>
      <c r="M693" s="15">
        <v>0</v>
      </c>
      <c r="N693" s="15">
        <v>0</v>
      </c>
      <c r="O693" s="15">
        <v>0</v>
      </c>
      <c r="P693" s="15">
        <v>0</v>
      </c>
      <c r="Q693" s="15">
        <v>1.5</v>
      </c>
      <c r="R693" s="15">
        <v>0</v>
      </c>
      <c r="S693" s="15">
        <v>1.5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15">
        <v>0</v>
      </c>
    </row>
    <row r="694" spans="1:26" customFormat="1" ht="15.75" customHeight="1" x14ac:dyDescent="0.3">
      <c r="A694" s="2" t="s">
        <v>1798</v>
      </c>
      <c r="B694" s="6" t="s">
        <v>1726</v>
      </c>
      <c r="C694" s="6" t="s">
        <v>1799</v>
      </c>
      <c r="D694" s="12" t="s">
        <v>73</v>
      </c>
      <c r="E694" s="13" t="s">
        <v>868</v>
      </c>
      <c r="F694" s="2">
        <v>10</v>
      </c>
      <c r="G694" s="15">
        <v>138</v>
      </c>
      <c r="H694" s="7">
        <f>L694*'114成績輸入與落點儀表板'!$B$2+M694*'114成績輸入與落點儀表板'!$B$3+N694*'114成績輸入與落點儀表板'!$B$4+O694*'114成績輸入與落點儀表板'!$B$5+P694*'114成績輸入與落點儀表板'!$B$6+Q694*'114成績輸入與落點儀表板'!$B$7+R694*'114成績輸入與落點儀表板'!$B$8+S694*'114成績輸入與落點儀表板'!$B$9+T694*'114成績輸入與落點儀表板'!$B$10+U694*'114成績輸入與落點儀表板'!$B$11+V694*'114成績輸入與落點儀表板'!$B$12+W694*'114成績輸入與落點儀表板'!$B$13+X694*'114成績輸入與落點儀表板'!$B$14+Y694*'114成績輸入與落點儀表板'!$B$15+Z694*'114成績輸入與落點儀表板'!$B$16</f>
        <v>0</v>
      </c>
      <c r="I694" s="8">
        <f t="shared" si="20"/>
        <v>-138</v>
      </c>
      <c r="J694" s="2" t="str">
        <f t="shared" si="21"/>
        <v>FAIL</v>
      </c>
      <c r="K694" s="17" t="str">
        <f>IF(AND(IF('114成績輸入與落點儀表板'!$C$2="必須採計",L694&gt;0,IF('114成績輸入與落點儀表板'!$C$2="不可採計",L694=0,TRUE)),IF('114成績輸入與落點儀表板'!$C$3="必須採計",M694&gt;0,IF('114成績輸入與落點儀表板'!$C$3="不可採計",M694=0,TRUE)),IF('114成績輸入與落點儀表板'!$C$4="必須採計",N694&gt;0,IF('114成績輸入與落點儀表板'!$C$4="不可採計",N694=0,TRUE)),IF('114成績輸入與落點儀表板'!$C$5="必須採計",O694&gt;0,IF('114成績輸入與落點儀表板'!$C$5="不可採計",O694=0,TRUE)),IF('114成績輸入與落點儀表板'!$C$6="必須採計",P694&gt;0,IF('114成績輸入與落點儀表板'!$C$6="不可採計",P694=0,TRUE)),IF('114成績輸入與落點儀表板'!$C$7="必須採計",Q694&gt;0,IF('114成績輸入與落點儀表板'!$C$7="不可採計",Q694=0,TRUE)),IF('114成績輸入與落點儀表板'!$C$8="必須採計",R694&gt;0,IF('114成績輸入與落點儀表板'!$C$8="不可採計",R694=0,TRUE)),IF('114成績輸入與落點儀表板'!$C$9="必須採計",S694&gt;0,IF('114成績輸入與落點儀表板'!$C$9="不可採計",S694=0,TRUE)),IF('114成績輸入與落點儀表板'!$C$10="必須採計",T694&gt;0,IF('114成績輸入與落點儀表板'!$C$10="不可採計",T694=0,TRUE)),IF('114成績輸入與落點儀表板'!$C$11="必須採計",U694&gt;0,IF('114成績輸入與落點儀表板'!$C$11="不可採計",U694=0,TRUE)),IF('114成績輸入與落點儀表板'!$C$12="必須採計",V694&gt;0,IF('114成績輸入與落點儀表板'!$C$12="不可採計",V694=0,TRUE)),IF('114成績輸入與落點儀表板'!$C$13="必須採計",W694&gt;0,IF('114成績輸入與落點儀表板'!$C$13="不可採計",W694=0,TRUE)),IF('114成績輸入與落點儀表板'!$C$14="必須採計",X694&gt;0,IF('114成績輸入與落點儀表板'!$C$14="不可採計",X694=0,TRUE)),IF('114成績輸入與落點儀表板'!$C$15="必須採計",Y694&gt;0,IF('114成績輸入與落點儀表板'!$C$15="不可採計",Y694=0,TRUE)),IF('114成績輸入與落點儀表板'!$C$16="必須採計",Z694&gt;0,IF('114成績輸入與落點儀表板'!$C$16="不可採計",Z694=0,TRUE))),"✅ 符合","❌ 不符合")</f>
        <v>✅ 符合</v>
      </c>
      <c r="L694" s="15">
        <v>2</v>
      </c>
      <c r="M694" s="15">
        <v>1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2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</row>
    <row r="695" spans="1:26" ht="15.75" customHeight="1" x14ac:dyDescent="0.3">
      <c r="A695" s="2" t="s">
        <v>1800</v>
      </c>
      <c r="B695" s="13" t="s">
        <v>1726</v>
      </c>
      <c r="C695" s="13" t="s">
        <v>1801</v>
      </c>
      <c r="D695" s="12" t="s">
        <v>80</v>
      </c>
      <c r="E695" s="13" t="s">
        <v>1802</v>
      </c>
      <c r="F695" s="2">
        <v>13</v>
      </c>
      <c r="G695" s="15">
        <v>128</v>
      </c>
      <c r="H695" s="7">
        <f>L695*'114成績輸入與落點儀表板'!$B$2+M695*'114成績輸入與落點儀表板'!$B$3+N695*'114成績輸入與落點儀表板'!$B$4+O695*'114成績輸入與落點儀表板'!$B$5+P695*'114成績輸入與落點儀表板'!$B$6+Q695*'114成績輸入與落點儀表板'!$B$7+R695*'114成績輸入與落點儀表板'!$B$8+S695*'114成績輸入與落點儀表板'!$B$9+T695*'114成績輸入與落點儀表板'!$B$10+U695*'114成績輸入與落點儀表板'!$B$11+V695*'114成績輸入與落點儀表板'!$B$12+W695*'114成績輸入與落點儀表板'!$B$13+X695*'114成績輸入與落點儀表板'!$B$14+Y695*'114成績輸入與落點儀表板'!$B$15+Z695*'114成績輸入與落點儀表板'!$B$16</f>
        <v>0</v>
      </c>
      <c r="I695" s="8">
        <f t="shared" si="20"/>
        <v>-128</v>
      </c>
      <c r="J695" s="2" t="str">
        <f t="shared" si="21"/>
        <v>FAIL</v>
      </c>
      <c r="K695" s="17" t="str">
        <f>IF(AND(IF('114成績輸入與落點儀表板'!$C$2="必須採計",L695&gt;0,IF('114成績輸入與落點儀表板'!$C$2="不可採計",L695=0,TRUE)),IF('114成績輸入與落點儀表板'!$C$3="必須採計",M695&gt;0,IF('114成績輸入與落點儀表板'!$C$3="不可採計",M695=0,TRUE)),IF('114成績輸入與落點儀表板'!$C$4="必須採計",N695&gt;0,IF('114成績輸入與落點儀表板'!$C$4="不可採計",N695=0,TRUE)),IF('114成績輸入與落點儀表板'!$C$5="必須採計",O695&gt;0,IF('114成績輸入與落點儀表板'!$C$5="不可採計",O695=0,TRUE)),IF('114成績輸入與落點儀表板'!$C$6="必須採計",P695&gt;0,IF('114成績輸入與落點儀表板'!$C$6="不可採計",P695=0,TRUE)),IF('114成績輸入與落點儀表板'!$C$7="必須採計",Q695&gt;0,IF('114成績輸入與落點儀表板'!$C$7="不可採計",Q695=0,TRUE)),IF('114成績輸入與落點儀表板'!$C$8="必須採計",R695&gt;0,IF('114成績輸入與落點儀表板'!$C$8="不可採計",R695=0,TRUE)),IF('114成績輸入與落點儀表板'!$C$9="必須採計",S695&gt;0,IF('114成績輸入與落點儀表板'!$C$9="不可採計",S695=0,TRUE)),IF('114成績輸入與落點儀表板'!$C$10="必須採計",T695&gt;0,IF('114成績輸入與落點儀表板'!$C$10="不可採計",T695=0,TRUE)),IF('114成績輸入與落點儀表板'!$C$11="必須採計",U695&gt;0,IF('114成績輸入與落點儀表板'!$C$11="不可採計",U695=0,TRUE)),IF('114成績輸入與落點儀表板'!$C$12="必須採計",V695&gt;0,IF('114成績輸入與落點儀表板'!$C$12="不可採計",V695=0,TRUE)),IF('114成績輸入與落點儀表板'!$C$13="必須採計",W695&gt;0,IF('114成績輸入與落點儀表板'!$C$13="不可採計",W695=0,TRUE)),IF('114成績輸入與落點儀表板'!$C$14="必須採計",X695&gt;0,IF('114成績輸入與落點儀表板'!$C$14="不可採計",X695=0,TRUE)),IF('114成績輸入與落點儀表板'!$C$15="必須採計",Y695&gt;0,IF('114成績輸入與落點儀表板'!$C$15="不可採計",Y695=0,TRUE)),IF('114成績輸入與落點儀表板'!$C$16="必須採計",Z695&gt;0,IF('114成績輸入與落點儀表板'!$C$16="不可採計",Z695=0,TRUE))),"✅ 符合","❌ 不符合")</f>
        <v>✅ 符合</v>
      </c>
      <c r="L695" s="15">
        <v>2</v>
      </c>
      <c r="M695" s="15">
        <v>0</v>
      </c>
      <c r="N695" s="15">
        <v>0</v>
      </c>
      <c r="O695" s="15">
        <v>0</v>
      </c>
      <c r="P695" s="15">
        <v>1.5</v>
      </c>
      <c r="Q695" s="15">
        <v>0</v>
      </c>
      <c r="R695" s="15">
        <v>1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</row>
    <row r="696" spans="1:26" customFormat="1" ht="15.75" customHeight="1" x14ac:dyDescent="0.3">
      <c r="A696" s="2" t="s">
        <v>1803</v>
      </c>
      <c r="B696" s="6" t="s">
        <v>1726</v>
      </c>
      <c r="C696" s="6" t="s">
        <v>1804</v>
      </c>
      <c r="D696" s="12" t="s">
        <v>121</v>
      </c>
      <c r="E696" s="13" t="s">
        <v>1727</v>
      </c>
      <c r="F696" s="2">
        <v>1</v>
      </c>
      <c r="G696" s="15">
        <v>128</v>
      </c>
      <c r="H696" s="7">
        <f>L696*'114成績輸入與落點儀表板'!$B$2+M696*'114成績輸入與落點儀表板'!$B$3+N696*'114成績輸入與落點儀表板'!$B$4+O696*'114成績輸入與落點儀表板'!$B$5+P696*'114成績輸入與落點儀表板'!$B$6+Q696*'114成績輸入與落點儀表板'!$B$7+R696*'114成績輸入與落點儀表板'!$B$8+S696*'114成績輸入與落點儀表板'!$B$9+T696*'114成績輸入與落點儀表板'!$B$10+U696*'114成績輸入與落點儀表板'!$B$11+V696*'114成績輸入與落點儀表板'!$B$12+W696*'114成績輸入與落點儀表板'!$B$13+X696*'114成績輸入與落點儀表板'!$B$14+Y696*'114成績輸入與落點儀表板'!$B$15+Z696*'114成績輸入與落點儀表板'!$B$16</f>
        <v>0</v>
      </c>
      <c r="I696" s="8">
        <f t="shared" si="20"/>
        <v>-128</v>
      </c>
      <c r="J696" s="2" t="str">
        <f t="shared" si="21"/>
        <v>FAIL</v>
      </c>
      <c r="K696" s="17" t="str">
        <f>IF(AND(IF('114成績輸入與落點儀表板'!$C$2="必須採計",L696&gt;0,IF('114成績輸入與落點儀表板'!$C$2="不可採計",L696=0,TRUE)),IF('114成績輸入與落點儀表板'!$C$3="必須採計",M696&gt;0,IF('114成績輸入與落點儀表板'!$C$3="不可採計",M696=0,TRUE)),IF('114成績輸入與落點儀表板'!$C$4="必須採計",N696&gt;0,IF('114成績輸入與落點儀表板'!$C$4="不可採計",N696=0,TRUE)),IF('114成績輸入與落點儀表板'!$C$5="必須採計",O696&gt;0,IF('114成績輸入與落點儀表板'!$C$5="不可採計",O696=0,TRUE)),IF('114成績輸入與落點儀表板'!$C$6="必須採計",P696&gt;0,IF('114成績輸入與落點儀表板'!$C$6="不可採計",P696=0,TRUE)),IF('114成績輸入與落點儀表板'!$C$7="必須採計",Q696&gt;0,IF('114成績輸入與落點儀表板'!$C$7="不可採計",Q696=0,TRUE)),IF('114成績輸入與落點儀表板'!$C$8="必須採計",R696&gt;0,IF('114成績輸入與落點儀表板'!$C$8="不可採計",R696=0,TRUE)),IF('114成績輸入與落點儀表板'!$C$9="必須採計",S696&gt;0,IF('114成績輸入與落點儀表板'!$C$9="不可採計",S696=0,TRUE)),IF('114成績輸入與落點儀表板'!$C$10="必須採計",T696&gt;0,IF('114成績輸入與落點儀表板'!$C$10="不可採計",T696=0,TRUE)),IF('114成績輸入與落點儀表板'!$C$11="必須採計",U696&gt;0,IF('114成績輸入與落點儀表板'!$C$11="不可採計",U696=0,TRUE)),IF('114成績輸入與落點儀表板'!$C$12="必須採計",V696&gt;0,IF('114成績輸入與落點儀表板'!$C$12="不可採計",V696=0,TRUE)),IF('114成績輸入與落點儀表板'!$C$13="必須採計",W696&gt;0,IF('114成績輸入與落點儀表板'!$C$13="不可採計",W696=0,TRUE)),IF('114成績輸入與落點儀表板'!$C$14="必須採計",X696&gt;0,IF('114成績輸入與落點儀表板'!$C$14="不可採計",X696=0,TRUE)),IF('114成績輸入與落點儀表板'!$C$15="必須採計",Y696&gt;0,IF('114成績輸入與落點儀表板'!$C$15="不可採計",Y696=0,TRUE)),IF('114成績輸入與落點儀表板'!$C$16="必須採計",Z696&gt;0,IF('114成績輸入與落點儀表板'!$C$16="不可採計",Z696=0,TRUE))),"✅ 符合","❌ 不符合")</f>
        <v>✅ 符合</v>
      </c>
      <c r="L696" s="15">
        <v>1.5</v>
      </c>
      <c r="M696" s="15">
        <v>2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1</v>
      </c>
      <c r="X696" s="15">
        <v>0</v>
      </c>
      <c r="Y696" s="15">
        <v>0</v>
      </c>
      <c r="Z696" s="15">
        <v>0</v>
      </c>
    </row>
    <row r="697" spans="1:26" customFormat="1" ht="15.75" customHeight="1" x14ac:dyDescent="0.3">
      <c r="A697" s="2" t="s">
        <v>1805</v>
      </c>
      <c r="B697" s="6" t="s">
        <v>1726</v>
      </c>
      <c r="C697" s="6" t="s">
        <v>1806</v>
      </c>
      <c r="D697" s="12" t="s">
        <v>60</v>
      </c>
      <c r="E697" s="13" t="s">
        <v>1807</v>
      </c>
      <c r="F697" s="2">
        <v>9</v>
      </c>
      <c r="G697" s="15">
        <v>108.25</v>
      </c>
      <c r="H697" s="7">
        <f>L697*'114成績輸入與落點儀表板'!$B$2+M697*'114成績輸入與落點儀表板'!$B$3+N697*'114成績輸入與落點儀表板'!$B$4+O697*'114成績輸入與落點儀表板'!$B$5+P697*'114成績輸入與落點儀表板'!$B$6+Q697*'114成績輸入與落點儀表板'!$B$7+R697*'114成績輸入與落點儀表板'!$B$8+S697*'114成績輸入與落點儀表板'!$B$9+T697*'114成績輸入與落點儀表板'!$B$10+U697*'114成績輸入與落點儀表板'!$B$11+V697*'114成績輸入與落點儀表板'!$B$12+W697*'114成績輸入與落點儀表板'!$B$13+X697*'114成績輸入與落點儀表板'!$B$14+Y697*'114成績輸入與落點儀表板'!$B$15+Z697*'114成績輸入與落點儀表板'!$B$16</f>
        <v>0</v>
      </c>
      <c r="I697" s="8">
        <f t="shared" si="20"/>
        <v>-108.25</v>
      </c>
      <c r="J697" s="2" t="str">
        <f t="shared" si="21"/>
        <v>FAIL</v>
      </c>
      <c r="K697" s="17" t="str">
        <f>IF(AND(IF('114成績輸入與落點儀表板'!$C$2="必須採計",L697&gt;0,IF('114成績輸入與落點儀表板'!$C$2="不可採計",L697=0,TRUE)),IF('114成績輸入與落點儀表板'!$C$3="必須採計",M697&gt;0,IF('114成績輸入與落點儀表板'!$C$3="不可採計",M697=0,TRUE)),IF('114成績輸入與落點儀表板'!$C$4="必須採計",N697&gt;0,IF('114成績輸入與落點儀表板'!$C$4="不可採計",N697=0,TRUE)),IF('114成績輸入與落點儀表板'!$C$5="必須採計",O697&gt;0,IF('114成績輸入與落點儀表板'!$C$5="不可採計",O697=0,TRUE)),IF('114成績輸入與落點儀表板'!$C$6="必須採計",P697&gt;0,IF('114成績輸入與落點儀表板'!$C$6="不可採計",P697=0,TRUE)),IF('114成績輸入與落點儀表板'!$C$7="必須採計",Q697&gt;0,IF('114成績輸入與落點儀表板'!$C$7="不可採計",Q697=0,TRUE)),IF('114成績輸入與落點儀表板'!$C$8="必須採計",R697&gt;0,IF('114成績輸入與落點儀表板'!$C$8="不可採計",R697=0,TRUE)),IF('114成績輸入與落點儀表板'!$C$9="必須採計",S697&gt;0,IF('114成績輸入與落點儀表板'!$C$9="不可採計",S697=0,TRUE)),IF('114成績輸入與落點儀表板'!$C$10="必須採計",T697&gt;0,IF('114成績輸入與落點儀表板'!$C$10="不可採計",T697=0,TRUE)),IF('114成績輸入與落點儀表板'!$C$11="必須採計",U697&gt;0,IF('114成績輸入與落點儀表板'!$C$11="不可採計",U697=0,TRUE)),IF('114成績輸入與落點儀表板'!$C$12="必須採計",V697&gt;0,IF('114成績輸入與落點儀表板'!$C$12="不可採計",V697=0,TRUE)),IF('114成績輸入與落點儀表板'!$C$13="必須採計",W697&gt;0,IF('114成績輸入與落點儀表板'!$C$13="不可採計",W697=0,TRUE)),IF('114成績輸入與落點儀表板'!$C$14="必須採計",X697&gt;0,IF('114成績輸入與落點儀表板'!$C$14="不可採計",X697=0,TRUE)),IF('114成績輸入與落點儀表板'!$C$15="必須採計",Y697&gt;0,IF('114成績輸入與落點儀表板'!$C$15="不可採計",Y697=0,TRUE)),IF('114成績輸入與落點儀表板'!$C$16="必須採計",Z697&gt;0,IF('114成績輸入與落點儀表板'!$C$16="不可採計",Z697=0,TRUE))),"✅ 符合","❌ 不符合")</f>
        <v>✅ 符合</v>
      </c>
      <c r="L697" s="15">
        <v>1.75</v>
      </c>
      <c r="M697" s="15">
        <v>2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1.5</v>
      </c>
      <c r="X697" s="15">
        <v>0</v>
      </c>
      <c r="Y697" s="15">
        <v>0</v>
      </c>
      <c r="Z697" s="15">
        <v>0</v>
      </c>
    </row>
    <row r="698" spans="1:26" customFormat="1" ht="15.75" customHeight="1" x14ac:dyDescent="0.3">
      <c r="A698" s="2" t="s">
        <v>1808</v>
      </c>
      <c r="B698" s="6" t="s">
        <v>1726</v>
      </c>
      <c r="C698" s="6" t="s">
        <v>1809</v>
      </c>
      <c r="D698" s="12" t="s">
        <v>227</v>
      </c>
      <c r="E698" s="13" t="s">
        <v>1727</v>
      </c>
      <c r="F698" s="2">
        <v>7</v>
      </c>
      <c r="G698" s="15">
        <v>95</v>
      </c>
      <c r="H698" s="7">
        <f>L698*'114成績輸入與落點儀表板'!$B$2+M698*'114成績輸入與落點儀表板'!$B$3+N698*'114成績輸入與落點儀表板'!$B$4+O698*'114成績輸入與落點儀表板'!$B$5+P698*'114成績輸入與落點儀表板'!$B$6+Q698*'114成績輸入與落點儀表板'!$B$7+R698*'114成績輸入與落點儀表板'!$B$8+S698*'114成績輸入與落點儀表板'!$B$9+T698*'114成績輸入與落點儀表板'!$B$10+U698*'114成績輸入與落點儀表板'!$B$11+V698*'114成績輸入與落點儀表板'!$B$12+W698*'114成績輸入與落點儀表板'!$B$13+X698*'114成績輸入與落點儀表板'!$B$14+Y698*'114成績輸入與落點儀表板'!$B$15+Z698*'114成績輸入與落點儀表板'!$B$16</f>
        <v>0</v>
      </c>
      <c r="I698" s="8">
        <f t="shared" si="20"/>
        <v>-95</v>
      </c>
      <c r="J698" s="2" t="str">
        <f t="shared" si="21"/>
        <v>FAIL</v>
      </c>
      <c r="K698" s="17" t="str">
        <f>IF(AND(IF('114成績輸入與落點儀表板'!$C$2="必須採計",L698&gt;0,IF('114成績輸入與落點儀表板'!$C$2="不可採計",L698=0,TRUE)),IF('114成績輸入與落點儀表板'!$C$3="必須採計",M698&gt;0,IF('114成績輸入與落點儀表板'!$C$3="不可採計",M698=0,TRUE)),IF('114成績輸入與落點儀表板'!$C$4="必須採計",N698&gt;0,IF('114成績輸入與落點儀表板'!$C$4="不可採計",N698=0,TRUE)),IF('114成績輸入與落點儀表板'!$C$5="必須採計",O698&gt;0,IF('114成績輸入與落點儀表板'!$C$5="不可採計",O698=0,TRUE)),IF('114成績輸入與落點儀表板'!$C$6="必須採計",P698&gt;0,IF('114成績輸入與落點儀表板'!$C$6="不可採計",P698=0,TRUE)),IF('114成績輸入與落點儀表板'!$C$7="必須採計",Q698&gt;0,IF('114成績輸入與落點儀表板'!$C$7="不可採計",Q698=0,TRUE)),IF('114成績輸入與落點儀表板'!$C$8="必須採計",R698&gt;0,IF('114成績輸入與落點儀表板'!$C$8="不可採計",R698=0,TRUE)),IF('114成績輸入與落點儀表板'!$C$9="必須採計",S698&gt;0,IF('114成績輸入與落點儀表板'!$C$9="不可採計",S698=0,TRUE)),IF('114成績輸入與落點儀表板'!$C$10="必須採計",T698&gt;0,IF('114成績輸入與落點儀表板'!$C$10="不可採計",T698=0,TRUE)),IF('114成績輸入與落點儀表板'!$C$11="必須採計",U698&gt;0,IF('114成績輸入與落點儀表板'!$C$11="不可採計",U698=0,TRUE)),IF('114成績輸入與落點儀表板'!$C$12="必須採計",V698&gt;0,IF('114成績輸入與落點儀表板'!$C$12="不可採計",V698=0,TRUE)),IF('114成績輸入與落點儀表板'!$C$13="必須採計",W698&gt;0,IF('114成績輸入與落點儀表板'!$C$13="不可採計",W698=0,TRUE)),IF('114成績輸入與落點儀表板'!$C$14="必須採計",X698&gt;0,IF('114成績輸入與落點儀表板'!$C$14="不可採計",X698=0,TRUE)),IF('114成績輸入與落點儀表板'!$C$15="必須採計",Y698&gt;0,IF('114成績輸入與落點儀表板'!$C$15="不可採計",Y698=0,TRUE)),IF('114成績輸入與落點儀表板'!$C$16="必須採計",Z698&gt;0,IF('114成績輸入與落點儀表板'!$C$16="不可採計",Z698=0,TRUE))),"✅ 符合","❌ 不符合")</f>
        <v>✅ 符合</v>
      </c>
      <c r="L698" s="15">
        <v>1.5</v>
      </c>
      <c r="M698" s="15">
        <v>2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1</v>
      </c>
      <c r="X698" s="15">
        <v>0</v>
      </c>
      <c r="Y698" s="15">
        <v>0</v>
      </c>
      <c r="Z698" s="15">
        <v>0</v>
      </c>
    </row>
    <row r="699" spans="1:26" ht="15.75" customHeight="1" x14ac:dyDescent="0.3">
      <c r="A699" s="2" t="s">
        <v>1810</v>
      </c>
      <c r="B699" s="13" t="s">
        <v>1811</v>
      </c>
      <c r="C699" s="13" t="s">
        <v>1812</v>
      </c>
      <c r="D699" s="12" t="s">
        <v>103</v>
      </c>
      <c r="E699" s="13" t="s">
        <v>1813</v>
      </c>
      <c r="F699" s="2">
        <v>36</v>
      </c>
      <c r="G699" s="15">
        <v>157.75</v>
      </c>
      <c r="H699" s="7">
        <f>L699*'114成績輸入與落點儀表板'!$B$2+M699*'114成績輸入與落點儀表板'!$B$3+N699*'114成績輸入與落點儀表板'!$B$4+O699*'114成績輸入與落點儀表板'!$B$5+P699*'114成績輸入與落點儀表板'!$B$6+Q699*'114成績輸入與落點儀表板'!$B$7+R699*'114成績輸入與落點儀表板'!$B$8+S699*'114成績輸入與落點儀表板'!$B$9+T699*'114成績輸入與落點儀表板'!$B$10+U699*'114成績輸入與落點儀表板'!$B$11+V699*'114成績輸入與落點儀表板'!$B$12+W699*'114成績輸入與落點儀表板'!$B$13+X699*'114成績輸入與落點儀表板'!$B$14+Y699*'114成績輸入與落點儀表板'!$B$15+Z699*'114成績輸入與落點儀表板'!$B$16</f>
        <v>0</v>
      </c>
      <c r="I699" s="8">
        <f t="shared" si="20"/>
        <v>-157.75</v>
      </c>
      <c r="J699" s="2" t="str">
        <f t="shared" si="21"/>
        <v>FAIL</v>
      </c>
      <c r="K699" s="17" t="str">
        <f>IF(AND(IF('114成績輸入與落點儀表板'!$C$2="必須採計",L699&gt;0,IF('114成績輸入與落點儀表板'!$C$2="不可採計",L699=0,TRUE)),IF('114成績輸入與落點儀表板'!$C$3="必須採計",M699&gt;0,IF('114成績輸入與落點儀表板'!$C$3="不可採計",M699=0,TRUE)),IF('114成績輸入與落點儀表板'!$C$4="必須採計",N699&gt;0,IF('114成績輸入與落點儀表板'!$C$4="不可採計",N699=0,TRUE)),IF('114成績輸入與落點儀表板'!$C$5="必須採計",O699&gt;0,IF('114成績輸入與落點儀表板'!$C$5="不可採計",O699=0,TRUE)),IF('114成績輸入與落點儀表板'!$C$6="必須採計",P699&gt;0,IF('114成績輸入與落點儀表板'!$C$6="不可採計",P699=0,TRUE)),IF('114成績輸入與落點儀表板'!$C$7="必須採計",Q699&gt;0,IF('114成績輸入與落點儀表板'!$C$7="不可採計",Q699=0,TRUE)),IF('114成績輸入與落點儀表板'!$C$8="必須採計",R699&gt;0,IF('114成績輸入與落點儀表板'!$C$8="不可採計",R699=0,TRUE)),IF('114成績輸入與落點儀表板'!$C$9="必須採計",S699&gt;0,IF('114成績輸入與落點儀表板'!$C$9="不可採計",S699=0,TRUE)),IF('114成績輸入與落點儀表板'!$C$10="必須採計",T699&gt;0,IF('114成績輸入與落點儀表板'!$C$10="不可採計",T699=0,TRUE)),IF('114成績輸入與落點儀表板'!$C$11="必須採計",U699&gt;0,IF('114成績輸入與落點儀表板'!$C$11="不可採計",U699=0,TRUE)),IF('114成績輸入與落點儀表板'!$C$12="必須採計",V699&gt;0,IF('114成績輸入與落點儀表板'!$C$12="不可採計",V699=0,TRUE)),IF('114成績輸入與落點儀表板'!$C$13="必須採計",W699&gt;0,IF('114成績輸入與落點儀表板'!$C$13="不可採計",W699=0,TRUE)),IF('114成績輸入與落點儀表板'!$C$14="必須採計",X699&gt;0,IF('114成績輸入與落點儀表板'!$C$14="不可採計",X699=0,TRUE)),IF('114成績輸入與落點儀表板'!$C$15="必須採計",Y699&gt;0,IF('114成績輸入與落點儀表板'!$C$15="不可採計",Y699=0,TRUE)),IF('114成績輸入與落點儀表板'!$C$16="必須採計",Z699&gt;0,IF('114成績輸入與落點儀表板'!$C$16="不可採計",Z699=0,TRUE))),"✅ 符合","❌ 不符合")</f>
        <v>✅ 符合</v>
      </c>
      <c r="L699" s="15">
        <v>2</v>
      </c>
      <c r="M699" s="15">
        <v>1.75</v>
      </c>
      <c r="N699" s="15">
        <v>2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</row>
    <row r="700" spans="1:26" ht="15.75" customHeight="1" x14ac:dyDescent="0.3">
      <c r="A700" s="2" t="s">
        <v>1814</v>
      </c>
      <c r="B700" s="13" t="s">
        <v>1811</v>
      </c>
      <c r="C700" s="13" t="s">
        <v>1815</v>
      </c>
      <c r="D700" s="12" t="s">
        <v>103</v>
      </c>
      <c r="E700" s="13" t="s">
        <v>1816</v>
      </c>
      <c r="F700" s="2">
        <v>13</v>
      </c>
      <c r="G700" s="15">
        <v>181.5</v>
      </c>
      <c r="H700" s="7">
        <f>L700*'114成績輸入與落點儀表板'!$B$2+M700*'114成績輸入與落點儀表板'!$B$3+N700*'114成績輸入與落點儀表板'!$B$4+O700*'114成績輸入與落點儀表板'!$B$5+P700*'114成績輸入與落點儀表板'!$B$6+Q700*'114成績輸入與落點儀表板'!$B$7+R700*'114成績輸入與落點儀表板'!$B$8+S700*'114成績輸入與落點儀表板'!$B$9+T700*'114成績輸入與落點儀表板'!$B$10+U700*'114成績輸入與落點儀表板'!$B$11+V700*'114成績輸入與落點儀表板'!$B$12+W700*'114成績輸入與落點儀表板'!$B$13+X700*'114成績輸入與落點儀表板'!$B$14+Y700*'114成績輸入與落點儀表板'!$B$15+Z700*'114成績輸入與落點儀表板'!$B$16</f>
        <v>0</v>
      </c>
      <c r="I700" s="8">
        <f t="shared" si="20"/>
        <v>-181.5</v>
      </c>
      <c r="J700" s="2" t="str">
        <f t="shared" si="21"/>
        <v>FAIL</v>
      </c>
      <c r="K700" s="17" t="str">
        <f>IF(AND(IF('114成績輸入與落點儀表板'!$C$2="必須採計",L700&gt;0,IF('114成績輸入與落點儀表板'!$C$2="不可採計",L700=0,TRUE)),IF('114成績輸入與落點儀表板'!$C$3="必須採計",M700&gt;0,IF('114成績輸入與落點儀表板'!$C$3="不可採計",M700=0,TRUE)),IF('114成績輸入與落點儀表板'!$C$4="必須採計",N700&gt;0,IF('114成績輸入與落點儀表板'!$C$4="不可採計",N700=0,TRUE)),IF('114成績輸入與落點儀表板'!$C$5="必須採計",O700&gt;0,IF('114成績輸入與落點儀表板'!$C$5="不可採計",O700=0,TRUE)),IF('114成績輸入與落點儀表板'!$C$6="必須採計",P700&gt;0,IF('114成績輸入與落點儀表板'!$C$6="不可採計",P700=0,TRUE)),IF('114成績輸入與落點儀表板'!$C$7="必須採計",Q700&gt;0,IF('114成績輸入與落點儀表板'!$C$7="不可採計",Q700=0,TRUE)),IF('114成績輸入與落點儀表板'!$C$8="必須採計",R700&gt;0,IF('114成績輸入與落點儀表板'!$C$8="不可採計",R700=0,TRUE)),IF('114成績輸入與落點儀表板'!$C$9="必須採計",S700&gt;0,IF('114成績輸入與落點儀表板'!$C$9="不可採計",S700=0,TRUE)),IF('114成績輸入與落點儀表板'!$C$10="必須採計",T700&gt;0,IF('114成績輸入與落點儀表板'!$C$10="不可採計",T700=0,TRUE)),IF('114成績輸入與落點儀表板'!$C$11="必須採計",U700&gt;0,IF('114成績輸入與落點儀表板'!$C$11="不可採計",U700=0,TRUE)),IF('114成績輸入與落點儀表板'!$C$12="必須採計",V700&gt;0,IF('114成績輸入與落點儀表板'!$C$12="不可採計",V700=0,TRUE)),IF('114成績輸入與落點儀表板'!$C$13="必須採計",W700&gt;0,IF('114成績輸入與落點儀表板'!$C$13="不可採計",W700=0,TRUE)),IF('114成績輸入與落點儀表板'!$C$14="必須採計",X700&gt;0,IF('114成績輸入與落點儀表板'!$C$14="不可採計",X700=0,TRUE)),IF('114成績輸入與落點儀表板'!$C$15="必須採計",Y700&gt;0,IF('114成績輸入與落點儀表板'!$C$15="不可採計",Y700=0,TRUE)),IF('114成績輸入與落點儀表板'!$C$16="必須採計",Z700&gt;0,IF('114成績輸入與落點儀表板'!$C$16="不可採計",Z700=0,TRUE))),"✅ 符合","❌ 不符合")</f>
        <v>✅ 符合</v>
      </c>
      <c r="L700" s="15">
        <v>2</v>
      </c>
      <c r="M700" s="15">
        <v>1.75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2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</row>
    <row r="701" spans="1:26" ht="15.75" customHeight="1" x14ac:dyDescent="0.3">
      <c r="A701" s="2" t="s">
        <v>1817</v>
      </c>
      <c r="B701" s="13" t="s">
        <v>1811</v>
      </c>
      <c r="C701" s="13" t="s">
        <v>1818</v>
      </c>
      <c r="D701" s="12" t="s">
        <v>103</v>
      </c>
      <c r="E701" s="13" t="s">
        <v>1819</v>
      </c>
      <c r="F701" s="2">
        <v>13</v>
      </c>
      <c r="G701" s="15">
        <v>179</v>
      </c>
      <c r="H701" s="7">
        <f>L701*'114成績輸入與落點儀表板'!$B$2+M701*'114成績輸入與落點儀表板'!$B$3+N701*'114成績輸入與落點儀表板'!$B$4+O701*'114成績輸入與落點儀表板'!$B$5+P701*'114成績輸入與落點儀表板'!$B$6+Q701*'114成績輸入與落點儀表板'!$B$7+R701*'114成績輸入與落點儀表板'!$B$8+S701*'114成績輸入與落點儀表板'!$B$9+T701*'114成績輸入與落點儀表板'!$B$10+U701*'114成績輸入與落點儀表板'!$B$11+V701*'114成績輸入與落點儀表板'!$B$12+W701*'114成績輸入與落點儀表板'!$B$13+X701*'114成績輸入與落點儀表板'!$B$14+Y701*'114成績輸入與落點儀表板'!$B$15+Z701*'114成績輸入與落點儀表板'!$B$16</f>
        <v>0</v>
      </c>
      <c r="I701" s="8">
        <f t="shared" si="20"/>
        <v>-179</v>
      </c>
      <c r="J701" s="2" t="str">
        <f t="shared" si="21"/>
        <v>FAIL</v>
      </c>
      <c r="K701" s="17" t="str">
        <f>IF(AND(IF('114成績輸入與落點儀表板'!$C$2="必須採計",L701&gt;0,IF('114成績輸入與落點儀表板'!$C$2="不可採計",L701=0,TRUE)),IF('114成績輸入與落點儀表板'!$C$3="必須採計",M701&gt;0,IF('114成績輸入與落點儀表板'!$C$3="不可採計",M701=0,TRUE)),IF('114成績輸入與落點儀表板'!$C$4="必須採計",N701&gt;0,IF('114成績輸入與落點儀表板'!$C$4="不可採計",N701=0,TRUE)),IF('114成績輸入與落點儀表板'!$C$5="必須採計",O701&gt;0,IF('114成績輸入與落點儀表板'!$C$5="不可採計",O701=0,TRUE)),IF('114成績輸入與落點儀表板'!$C$6="必須採計",P701&gt;0,IF('114成績輸入與落點儀表板'!$C$6="不可採計",P701=0,TRUE)),IF('114成績輸入與落點儀表板'!$C$7="必須採計",Q701&gt;0,IF('114成績輸入與落點儀表板'!$C$7="不可採計",Q701=0,TRUE)),IF('114成績輸入與落點儀表板'!$C$8="必須採計",R701&gt;0,IF('114成績輸入與落點儀表板'!$C$8="不可採計",R701=0,TRUE)),IF('114成績輸入與落點儀表板'!$C$9="必須採計",S701&gt;0,IF('114成績輸入與落點儀表板'!$C$9="不可採計",S701=0,TRUE)),IF('114成績輸入與落點儀表板'!$C$10="必須採計",T701&gt;0,IF('114成績輸入與落點儀表板'!$C$10="不可採計",T701=0,TRUE)),IF('114成績輸入與落點儀表板'!$C$11="必須採計",U701&gt;0,IF('114成績輸入與落點儀表板'!$C$11="不可採計",U701=0,TRUE)),IF('114成績輸入與落點儀表板'!$C$12="必須採計",V701&gt;0,IF('114成績輸入與落點儀表板'!$C$12="不可採計",V701=0,TRUE)),IF('114成績輸入與落點儀表板'!$C$13="必須採計",W701&gt;0,IF('114成績輸入與落點儀表板'!$C$13="不可採計",W701=0,TRUE)),IF('114成績輸入與落點儀表板'!$C$14="必須採計",X701&gt;0,IF('114成績輸入與落點儀表板'!$C$14="不可採計",X701=0,TRUE)),IF('114成績輸入與落點儀表板'!$C$15="必須採計",Y701&gt;0,IF('114成績輸入與落點儀表板'!$C$15="不可採計",Y701=0,TRUE)),IF('114成績輸入與落點儀表板'!$C$16="必須採計",Z701&gt;0,IF('114成績輸入與落點儀表板'!$C$16="不可採計",Z701=0,TRUE))),"✅ 符合","❌ 不符合")</f>
        <v>✅ 符合</v>
      </c>
      <c r="L701" s="15">
        <v>2</v>
      </c>
      <c r="M701" s="15">
        <v>1.75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2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</row>
    <row r="702" spans="1:26" ht="15.75" customHeight="1" x14ac:dyDescent="0.3">
      <c r="A702" s="2" t="s">
        <v>1820</v>
      </c>
      <c r="B702" s="13" t="s">
        <v>1811</v>
      </c>
      <c r="C702" s="13" t="s">
        <v>1821</v>
      </c>
      <c r="D702" s="12" t="s">
        <v>103</v>
      </c>
      <c r="E702" s="13" t="s">
        <v>1822</v>
      </c>
      <c r="F702" s="2">
        <v>14</v>
      </c>
      <c r="G702" s="15">
        <v>152.25</v>
      </c>
      <c r="H702" s="7">
        <f>L702*'114成績輸入與落點儀表板'!$B$2+M702*'114成績輸入與落點儀表板'!$B$3+N702*'114成績輸入與落點儀表板'!$B$4+O702*'114成績輸入與落點儀表板'!$B$5+P702*'114成績輸入與落點儀表板'!$B$6+Q702*'114成績輸入與落點儀表板'!$B$7+R702*'114成績輸入與落點儀表板'!$B$8+S702*'114成績輸入與落點儀表板'!$B$9+T702*'114成績輸入與落點儀表板'!$B$10+U702*'114成績輸入與落點儀表板'!$B$11+V702*'114成績輸入與落點儀表板'!$B$12+W702*'114成績輸入與落點儀表板'!$B$13+X702*'114成績輸入與落點儀表板'!$B$14+Y702*'114成績輸入與落點儀表板'!$B$15+Z702*'114成績輸入與落點儀表板'!$B$16</f>
        <v>0</v>
      </c>
      <c r="I702" s="8">
        <f t="shared" si="20"/>
        <v>-152.25</v>
      </c>
      <c r="J702" s="2" t="str">
        <f t="shared" si="21"/>
        <v>FAIL</v>
      </c>
      <c r="K702" s="17" t="str">
        <f>IF(AND(IF('114成績輸入與落點儀表板'!$C$2="必須採計",L702&gt;0,IF('114成績輸入與落點儀表板'!$C$2="不可採計",L702=0,TRUE)),IF('114成績輸入與落點儀表板'!$C$3="必須採計",M702&gt;0,IF('114成績輸入與落點儀表板'!$C$3="不可採計",M702=0,TRUE)),IF('114成績輸入與落點儀表板'!$C$4="必須採計",N702&gt;0,IF('114成績輸入與落點儀表板'!$C$4="不可採計",N702=0,TRUE)),IF('114成績輸入與落點儀表板'!$C$5="必須採計",O702&gt;0,IF('114成績輸入與落點儀表板'!$C$5="不可採計",O702=0,TRUE)),IF('114成績輸入與落點儀表板'!$C$6="必須採計",P702&gt;0,IF('114成績輸入與落點儀表板'!$C$6="不可採計",P702=0,TRUE)),IF('114成績輸入與落點儀表板'!$C$7="必須採計",Q702&gt;0,IF('114成績輸入與落點儀表板'!$C$7="不可採計",Q702=0,TRUE)),IF('114成績輸入與落點儀表板'!$C$8="必須採計",R702&gt;0,IF('114成績輸入與落點儀表板'!$C$8="不可採計",R702=0,TRUE)),IF('114成績輸入與落點儀表板'!$C$9="必須採計",S702&gt;0,IF('114成績輸入與落點儀表板'!$C$9="不可採計",S702=0,TRUE)),IF('114成績輸入與落點儀表板'!$C$10="必須採計",T702&gt;0,IF('114成績輸入與落點儀表板'!$C$10="不可採計",T702=0,TRUE)),IF('114成績輸入與落點儀表板'!$C$11="必須採計",U702&gt;0,IF('114成績輸入與落點儀表板'!$C$11="不可採計",U702=0,TRUE)),IF('114成績輸入與落點儀表板'!$C$12="必須採計",V702&gt;0,IF('114成績輸入與落點儀表板'!$C$12="不可採計",V702=0,TRUE)),IF('114成績輸入與落點儀表板'!$C$13="必須採計",W702&gt;0,IF('114成績輸入與落點儀表板'!$C$13="不可採計",W702=0,TRUE)),IF('114成績輸入與落點儀表板'!$C$14="必須採計",X702&gt;0,IF('114成績輸入與落點儀表板'!$C$14="不可採計",X702=0,TRUE)),IF('114成績輸入與落點儀表板'!$C$15="必須採計",Y702&gt;0,IF('114成績輸入與落點儀表板'!$C$15="不可採計",Y702=0,TRUE)),IF('114成績輸入與落點儀表板'!$C$16="必須採計",Z702&gt;0,IF('114成績輸入與落點儀表板'!$C$16="不可採計",Z702=0,TRUE))),"✅ 符合","❌ 不符合")</f>
        <v>✅ 符合</v>
      </c>
      <c r="L702" s="15">
        <v>1.5</v>
      </c>
      <c r="M702" s="15">
        <v>1.75</v>
      </c>
      <c r="N702" s="15">
        <v>0</v>
      </c>
      <c r="O702" s="15">
        <v>0</v>
      </c>
      <c r="P702" s="15">
        <v>0</v>
      </c>
      <c r="Q702" s="15">
        <v>0</v>
      </c>
      <c r="R702" s="15">
        <v>2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</row>
    <row r="703" spans="1:26" ht="15.75" customHeight="1" x14ac:dyDescent="0.3">
      <c r="A703" s="2" t="s">
        <v>1823</v>
      </c>
      <c r="B703" s="13" t="s">
        <v>1811</v>
      </c>
      <c r="C703" s="13" t="s">
        <v>1824</v>
      </c>
      <c r="D703" s="12" t="s">
        <v>203</v>
      </c>
      <c r="E703" s="13" t="s">
        <v>595</v>
      </c>
      <c r="F703" s="2">
        <v>10</v>
      </c>
      <c r="G703" s="15">
        <v>102</v>
      </c>
      <c r="H703" s="7">
        <f>L703*'114成績輸入與落點儀表板'!$B$2+M703*'114成績輸入與落點儀表板'!$B$3+N703*'114成績輸入與落點儀表板'!$B$4+O703*'114成績輸入與落點儀表板'!$B$5+P703*'114成績輸入與落點儀表板'!$B$6+Q703*'114成績輸入與落點儀表板'!$B$7+R703*'114成績輸入與落點儀表板'!$B$8+S703*'114成績輸入與落點儀表板'!$B$9+T703*'114成績輸入與落點儀表板'!$B$10+U703*'114成績輸入與落點儀表板'!$B$11+V703*'114成績輸入與落點儀表板'!$B$12+W703*'114成績輸入與落點儀表板'!$B$13+X703*'114成績輸入與落點儀表板'!$B$14+Y703*'114成績輸入與落點儀表板'!$B$15+Z703*'114成績輸入與落點儀表板'!$B$16</f>
        <v>0</v>
      </c>
      <c r="I703" s="8">
        <f t="shared" si="20"/>
        <v>-102</v>
      </c>
      <c r="J703" s="2" t="str">
        <f t="shared" si="21"/>
        <v>FAIL</v>
      </c>
      <c r="K703" s="17" t="str">
        <f>IF(AND(IF('114成績輸入與落點儀表板'!$C$2="必須採計",L703&gt;0,IF('114成績輸入與落點儀表板'!$C$2="不可採計",L703=0,TRUE)),IF('114成績輸入與落點儀表板'!$C$3="必須採計",M703&gt;0,IF('114成績輸入與落點儀表板'!$C$3="不可採計",M703=0,TRUE)),IF('114成績輸入與落點儀表板'!$C$4="必須採計",N703&gt;0,IF('114成績輸入與落點儀表板'!$C$4="不可採計",N703=0,TRUE)),IF('114成績輸入與落點儀表板'!$C$5="必須採計",O703&gt;0,IF('114成績輸入與落點儀表板'!$C$5="不可採計",O703=0,TRUE)),IF('114成績輸入與落點儀表板'!$C$6="必須採計",P703&gt;0,IF('114成績輸入與落點儀表板'!$C$6="不可採計",P703=0,TRUE)),IF('114成績輸入與落點儀表板'!$C$7="必須採計",Q703&gt;0,IF('114成績輸入與落點儀表板'!$C$7="不可採計",Q703=0,TRUE)),IF('114成績輸入與落點儀表板'!$C$8="必須採計",R703&gt;0,IF('114成績輸入與落點儀表板'!$C$8="不可採計",R703=0,TRUE)),IF('114成績輸入與落點儀表板'!$C$9="必須採計",S703&gt;0,IF('114成績輸入與落點儀表板'!$C$9="不可採計",S703=0,TRUE)),IF('114成績輸入與落點儀表板'!$C$10="必須採計",T703&gt;0,IF('114成績輸入與落點儀表板'!$C$10="不可採計",T703=0,TRUE)),IF('114成績輸入與落點儀表板'!$C$11="必須採計",U703&gt;0,IF('114成績輸入與落點儀表板'!$C$11="不可採計",U703=0,TRUE)),IF('114成績輸入與落點儀表板'!$C$12="必須採計",V703&gt;0,IF('114成績輸入與落點儀表板'!$C$12="不可採計",V703=0,TRUE)),IF('114成績輸入與落點儀表板'!$C$13="必須採計",W703&gt;0,IF('114成績輸入與落點儀表板'!$C$13="不可採計",W703=0,TRUE)),IF('114成績輸入與落點儀表板'!$C$14="必須採計",X703&gt;0,IF('114成績輸入與落點儀表板'!$C$14="不可採計",X703=0,TRUE)),IF('114成績輸入與落點儀表板'!$C$15="必須採計",Y703&gt;0,IF('114成績輸入與落點儀表板'!$C$15="不可採計",Y703=0,TRUE)),IF('114成績輸入與落點儀表板'!$C$16="必須採計",Z703&gt;0,IF('114成績輸入與落點儀表板'!$C$16="不可採計",Z703=0,TRUE))),"✅ 符合","❌ 不符合")</f>
        <v>✅ 符合</v>
      </c>
      <c r="L703" s="15">
        <v>1</v>
      </c>
      <c r="M703" s="15">
        <v>1</v>
      </c>
      <c r="N703" s="15">
        <v>1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</row>
    <row r="704" spans="1:26" ht="15.75" customHeight="1" x14ac:dyDescent="0.3">
      <c r="A704" s="2" t="s">
        <v>1825</v>
      </c>
      <c r="B704" s="13" t="s">
        <v>1811</v>
      </c>
      <c r="C704" s="13" t="s">
        <v>1826</v>
      </c>
      <c r="D704" s="12" t="s">
        <v>203</v>
      </c>
      <c r="E704" s="13" t="s">
        <v>1827</v>
      </c>
      <c r="F704" s="2">
        <v>13</v>
      </c>
      <c r="G704" s="15">
        <v>125</v>
      </c>
      <c r="H704" s="7">
        <f>L704*'114成績輸入與落點儀表板'!$B$2+M704*'114成績輸入與落點儀表板'!$B$3+N704*'114成績輸入與落點儀表板'!$B$4+O704*'114成績輸入與落點儀表板'!$B$5+P704*'114成績輸入與落點儀表板'!$B$6+Q704*'114成績輸入與落點儀表板'!$B$7+R704*'114成績輸入與落點儀表板'!$B$8+S704*'114成績輸入與落點儀表板'!$B$9+T704*'114成績輸入與落點儀表板'!$B$10+U704*'114成績輸入與落點儀表板'!$B$11+V704*'114成績輸入與落點儀表板'!$B$12+W704*'114成績輸入與落點儀表板'!$B$13+X704*'114成績輸入與落點儀表板'!$B$14+Y704*'114成績輸入與落點儀表板'!$B$15+Z704*'114成績輸入與落點儀表板'!$B$16</f>
        <v>0</v>
      </c>
      <c r="I704" s="8">
        <f t="shared" si="20"/>
        <v>-125</v>
      </c>
      <c r="J704" s="2" t="str">
        <f t="shared" si="21"/>
        <v>FAIL</v>
      </c>
      <c r="K704" s="17" t="str">
        <f>IF(AND(IF('114成績輸入與落點儀表板'!$C$2="必須採計",L704&gt;0,IF('114成績輸入與落點儀表板'!$C$2="不可採計",L704=0,TRUE)),IF('114成績輸入與落點儀表板'!$C$3="必須採計",M704&gt;0,IF('114成績輸入與落點儀表板'!$C$3="不可採計",M704=0,TRUE)),IF('114成績輸入與落點儀表板'!$C$4="必須採計",N704&gt;0,IF('114成績輸入與落點儀表板'!$C$4="不可採計",N704=0,TRUE)),IF('114成績輸入與落點儀表板'!$C$5="必須採計",O704&gt;0,IF('114成績輸入與落點儀表板'!$C$5="不可採計",O704=0,TRUE)),IF('114成績輸入與落點儀表板'!$C$6="必須採計",P704&gt;0,IF('114成績輸入與落點儀表板'!$C$6="不可採計",P704=0,TRUE)),IF('114成績輸入與落點儀表板'!$C$7="必須採計",Q704&gt;0,IF('114成績輸入與落點儀表板'!$C$7="不可採計",Q704=0,TRUE)),IF('114成績輸入與落點儀表板'!$C$8="必須採計",R704&gt;0,IF('114成績輸入與落點儀表板'!$C$8="不可採計",R704=0,TRUE)),IF('114成績輸入與落點儀表板'!$C$9="必須採計",S704&gt;0,IF('114成績輸入與落點儀表板'!$C$9="不可採計",S704=0,TRUE)),IF('114成績輸入與落點儀表板'!$C$10="必須採計",T704&gt;0,IF('114成績輸入與落點儀表板'!$C$10="不可採計",T704=0,TRUE)),IF('114成績輸入與落點儀表板'!$C$11="必須採計",U704&gt;0,IF('114成績輸入與落點儀表板'!$C$11="不可採計",U704=0,TRUE)),IF('114成績輸入與落點儀表板'!$C$12="必須採計",V704&gt;0,IF('114成績輸入與落點儀表板'!$C$12="不可採計",V704=0,TRUE)),IF('114成績輸入與落點儀表板'!$C$13="必須採計",W704&gt;0,IF('114成績輸入與落點儀表板'!$C$13="不可採計",W704=0,TRUE)),IF('114成績輸入與落點儀表板'!$C$14="必須採計",X704&gt;0,IF('114成績輸入與落點儀表板'!$C$14="不可採計",X704=0,TRUE)),IF('114成績輸入與落點儀表板'!$C$15="必須採計",Y704&gt;0,IF('114成績輸入與落點儀表板'!$C$15="不可採計",Y704=0,TRUE)),IF('114成績輸入與落點儀表板'!$C$16="必須採計",Z704&gt;0,IF('114成績輸入與落點儀表板'!$C$16="不可採計",Z704=0,TRUE))),"✅ 符合","❌ 不符合")</f>
        <v>✅ 符合</v>
      </c>
      <c r="L704" s="15">
        <v>1</v>
      </c>
      <c r="M704" s="15">
        <v>1</v>
      </c>
      <c r="N704" s="15">
        <v>0</v>
      </c>
      <c r="O704" s="15">
        <v>0</v>
      </c>
      <c r="P704" s="15">
        <v>1</v>
      </c>
      <c r="Q704" s="15">
        <v>0</v>
      </c>
      <c r="R704" s="15">
        <v>1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</row>
    <row r="705" spans="1:26" ht="15.75" customHeight="1" x14ac:dyDescent="0.3">
      <c r="A705" s="2" t="s">
        <v>1828</v>
      </c>
      <c r="B705" s="13" t="s">
        <v>1811</v>
      </c>
      <c r="C705" s="13" t="s">
        <v>1829</v>
      </c>
      <c r="D705" s="12" t="s">
        <v>73</v>
      </c>
      <c r="E705" s="13" t="s">
        <v>473</v>
      </c>
      <c r="F705" s="2">
        <v>20</v>
      </c>
      <c r="G705" s="15">
        <v>108.5</v>
      </c>
      <c r="H705" s="7">
        <f>L705*'114成績輸入與落點儀表板'!$B$2+M705*'114成績輸入與落點儀表板'!$B$3+N705*'114成績輸入與落點儀表板'!$B$4+O705*'114成績輸入與落點儀表板'!$B$5+P705*'114成績輸入與落點儀表板'!$B$6+Q705*'114成績輸入與落點儀表板'!$B$7+R705*'114成績輸入與落點儀表板'!$B$8+S705*'114成績輸入與落點儀表板'!$B$9+T705*'114成績輸入與落點儀表板'!$B$10+U705*'114成績輸入與落點儀表板'!$B$11+V705*'114成績輸入與落點儀表板'!$B$12+W705*'114成績輸入與落點儀表板'!$B$13+X705*'114成績輸入與落點儀表板'!$B$14+Y705*'114成績輸入與落點儀表板'!$B$15+Z705*'114成績輸入與落點儀表板'!$B$16</f>
        <v>0</v>
      </c>
      <c r="I705" s="8">
        <f t="shared" si="20"/>
        <v>-108.5</v>
      </c>
      <c r="J705" s="2" t="str">
        <f t="shared" si="21"/>
        <v>FAIL</v>
      </c>
      <c r="K705" s="17" t="str">
        <f>IF(AND(IF('114成績輸入與落點儀表板'!$C$2="必須採計",L705&gt;0,IF('114成績輸入與落點儀表板'!$C$2="不可採計",L705=0,TRUE)),IF('114成績輸入與落點儀表板'!$C$3="必須採計",M705&gt;0,IF('114成績輸入與落點儀表板'!$C$3="不可採計",M705=0,TRUE)),IF('114成績輸入與落點儀表板'!$C$4="必須採計",N705&gt;0,IF('114成績輸入與落點儀表板'!$C$4="不可採計",N705=0,TRUE)),IF('114成績輸入與落點儀表板'!$C$5="必須採計",O705&gt;0,IF('114成績輸入與落點儀表板'!$C$5="不可採計",O705=0,TRUE)),IF('114成績輸入與落點儀表板'!$C$6="必須採計",P705&gt;0,IF('114成績輸入與落點儀表板'!$C$6="不可採計",P705=0,TRUE)),IF('114成績輸入與落點儀表板'!$C$7="必須採計",Q705&gt;0,IF('114成績輸入與落點儀表板'!$C$7="不可採計",Q705=0,TRUE)),IF('114成績輸入與落點儀表板'!$C$8="必須採計",R705&gt;0,IF('114成績輸入與落點儀表板'!$C$8="不可採計",R705=0,TRUE)),IF('114成績輸入與落點儀表板'!$C$9="必須採計",S705&gt;0,IF('114成績輸入與落點儀表板'!$C$9="不可採計",S705=0,TRUE)),IF('114成績輸入與落點儀表板'!$C$10="必須採計",T705&gt;0,IF('114成績輸入與落點儀表板'!$C$10="不可採計",T705=0,TRUE)),IF('114成績輸入與落點儀表板'!$C$11="必須採計",U705&gt;0,IF('114成績輸入與落點儀表板'!$C$11="不可採計",U705=0,TRUE)),IF('114成績輸入與落點儀表板'!$C$12="必須採計",V705&gt;0,IF('114成績輸入與落點儀表板'!$C$12="不可採計",V705=0,TRUE)),IF('114成績輸入與落點儀表板'!$C$13="必須採計",W705&gt;0,IF('114成績輸入與落點儀表板'!$C$13="不可採計",W705=0,TRUE)),IF('114成績輸入與落點儀表板'!$C$14="必須採計",X705&gt;0,IF('114成績輸入與落點儀表板'!$C$14="不可採計",X705=0,TRUE)),IF('114成績輸入與落點儀表板'!$C$15="必須採計",Y705&gt;0,IF('114成績輸入與落點儀表板'!$C$15="不可採計",Y705=0,TRUE)),IF('114成績輸入與落點儀表板'!$C$16="必須採計",Z705&gt;0,IF('114成績輸入與落點儀表板'!$C$16="不可採計",Z705=0,TRUE))),"✅ 符合","❌ 不符合")</f>
        <v>✅ 符合</v>
      </c>
      <c r="L705" s="15">
        <v>1</v>
      </c>
      <c r="M705" s="15">
        <v>1.5</v>
      </c>
      <c r="N705" s="15">
        <v>0</v>
      </c>
      <c r="O705" s="15">
        <v>0</v>
      </c>
      <c r="P705" s="15">
        <v>0</v>
      </c>
      <c r="Q705" s="15">
        <v>0</v>
      </c>
      <c r="R705" s="15">
        <v>1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</row>
    <row r="706" spans="1:26" customFormat="1" ht="15.75" customHeight="1" x14ac:dyDescent="0.3">
      <c r="A706" s="2" t="s">
        <v>1830</v>
      </c>
      <c r="B706" s="6" t="s">
        <v>1811</v>
      </c>
      <c r="C706" s="6" t="s">
        <v>1831</v>
      </c>
      <c r="D706" s="12" t="s">
        <v>73</v>
      </c>
      <c r="E706" s="13" t="s">
        <v>1832</v>
      </c>
      <c r="F706" s="2">
        <v>10</v>
      </c>
      <c r="G706" s="15">
        <v>162.5</v>
      </c>
      <c r="H706" s="7">
        <f>L706*'114成績輸入與落點儀表板'!$B$2+M706*'114成績輸入與落點儀表板'!$B$3+N706*'114成績輸入與落點儀表板'!$B$4+O706*'114成績輸入與落點儀表板'!$B$5+P706*'114成績輸入與落點儀表板'!$B$6+Q706*'114成績輸入與落點儀表板'!$B$7+R706*'114成績輸入與落點儀表板'!$B$8+S706*'114成績輸入與落點儀表板'!$B$9+T706*'114成績輸入與落點儀表板'!$B$10+U706*'114成績輸入與落點儀表板'!$B$11+V706*'114成績輸入與落點儀表板'!$B$12+W706*'114成績輸入與落點儀表板'!$B$13+X706*'114成績輸入與落點儀表板'!$B$14+Y706*'114成績輸入與落點儀表板'!$B$15+Z706*'114成績輸入與落點儀表板'!$B$16</f>
        <v>0</v>
      </c>
      <c r="I706" s="8">
        <f t="shared" ref="I706:I769" si="22">H706-G706</f>
        <v>-162.5</v>
      </c>
      <c r="J706" s="2" t="str">
        <f t="shared" ref="J706:J769" si="23">IF(I706&gt;=0, "PASS", "FAIL")</f>
        <v>FAIL</v>
      </c>
      <c r="K706" s="17" t="str">
        <f>IF(AND(IF('114成績輸入與落點儀表板'!$C$2="必須採計",L706&gt;0,IF('114成績輸入與落點儀表板'!$C$2="不可採計",L706=0,TRUE)),IF('114成績輸入與落點儀表板'!$C$3="必須採計",M706&gt;0,IF('114成績輸入與落點儀表板'!$C$3="不可採計",M706=0,TRUE)),IF('114成績輸入與落點儀表板'!$C$4="必須採計",N706&gt;0,IF('114成績輸入與落點儀表板'!$C$4="不可採計",N706=0,TRUE)),IF('114成績輸入與落點儀表板'!$C$5="必須採計",O706&gt;0,IF('114成績輸入與落點儀表板'!$C$5="不可採計",O706=0,TRUE)),IF('114成績輸入與落點儀表板'!$C$6="必須採計",P706&gt;0,IF('114成績輸入與落點儀表板'!$C$6="不可採計",P706=0,TRUE)),IF('114成績輸入與落點儀表板'!$C$7="必須採計",Q706&gt;0,IF('114成績輸入與落點儀表板'!$C$7="不可採計",Q706=0,TRUE)),IF('114成績輸入與落點儀表板'!$C$8="必須採計",R706&gt;0,IF('114成績輸入與落點儀表板'!$C$8="不可採計",R706=0,TRUE)),IF('114成績輸入與落點儀表板'!$C$9="必須採計",S706&gt;0,IF('114成績輸入與落點儀表板'!$C$9="不可採計",S706=0,TRUE)),IF('114成績輸入與落點儀表板'!$C$10="必須採計",T706&gt;0,IF('114成績輸入與落點儀表板'!$C$10="不可採計",T706=0,TRUE)),IF('114成績輸入與落點儀表板'!$C$11="必須採計",U706&gt;0,IF('114成績輸入與落點儀表板'!$C$11="不可採計",U706=0,TRUE)),IF('114成績輸入與落點儀表板'!$C$12="必須採計",V706&gt;0,IF('114成績輸入與落點儀表板'!$C$12="不可採計",V706=0,TRUE)),IF('114成績輸入與落點儀表板'!$C$13="必須採計",W706&gt;0,IF('114成績輸入與落點儀表板'!$C$13="不可採計",W706=0,TRUE)),IF('114成績輸入與落點儀表板'!$C$14="必須採計",X706&gt;0,IF('114成績輸入與落點儀表板'!$C$14="不可採計",X706=0,TRUE)),IF('114成績輸入與落點儀表板'!$C$15="必須採計",Y706&gt;0,IF('114成績輸入與落點儀表板'!$C$15="不可採計",Y706=0,TRUE)),IF('114成績輸入與落點儀表板'!$C$16="必須採計",Z706&gt;0,IF('114成績輸入與落點儀表板'!$C$16="不可採計",Z706=0,TRUE))),"✅ 符合","❌ 不符合")</f>
        <v>✅ 符合</v>
      </c>
      <c r="L706" s="15">
        <v>1</v>
      </c>
      <c r="M706" s="15">
        <v>1.5</v>
      </c>
      <c r="N706" s="15">
        <v>0</v>
      </c>
      <c r="O706" s="15">
        <v>0</v>
      </c>
      <c r="P706" s="15">
        <v>0</v>
      </c>
      <c r="Q706" s="15">
        <v>2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1</v>
      </c>
      <c r="X706" s="15">
        <v>0</v>
      </c>
      <c r="Y706" s="15">
        <v>0</v>
      </c>
      <c r="Z706" s="15">
        <v>0</v>
      </c>
    </row>
    <row r="707" spans="1:26" customFormat="1" ht="15.75" customHeight="1" x14ac:dyDescent="0.3">
      <c r="A707" s="2" t="s">
        <v>1833</v>
      </c>
      <c r="B707" s="6" t="s">
        <v>1811</v>
      </c>
      <c r="C707" s="6" t="s">
        <v>1834</v>
      </c>
      <c r="D707" s="12" t="s">
        <v>73</v>
      </c>
      <c r="E707" s="13" t="s">
        <v>1835</v>
      </c>
      <c r="F707" s="2">
        <v>8</v>
      </c>
      <c r="G707" s="15">
        <v>75</v>
      </c>
      <c r="H707" s="7">
        <f>L707*'114成績輸入與落點儀表板'!$B$2+M707*'114成績輸入與落點儀表板'!$B$3+N707*'114成績輸入與落點儀表板'!$B$4+O707*'114成績輸入與落點儀表板'!$B$5+P707*'114成績輸入與落點儀表板'!$B$6+Q707*'114成績輸入與落點儀表板'!$B$7+R707*'114成績輸入與落點儀表板'!$B$8+S707*'114成績輸入與落點儀表板'!$B$9+T707*'114成績輸入與落點儀表板'!$B$10+U707*'114成績輸入與落點儀表板'!$B$11+V707*'114成績輸入與落點儀表板'!$B$12+W707*'114成績輸入與落點儀表板'!$B$13+X707*'114成績輸入與落點儀表板'!$B$14+Y707*'114成績輸入與落點儀表板'!$B$15+Z707*'114成績輸入與落點儀表板'!$B$16</f>
        <v>0</v>
      </c>
      <c r="I707" s="8">
        <f t="shared" si="22"/>
        <v>-75</v>
      </c>
      <c r="J707" s="2" t="str">
        <f t="shared" si="23"/>
        <v>FAIL</v>
      </c>
      <c r="K707" s="17" t="str">
        <f>IF(AND(IF('114成績輸入與落點儀表板'!$C$2="必須採計",L707&gt;0,IF('114成績輸入與落點儀表板'!$C$2="不可採計",L707=0,TRUE)),IF('114成績輸入與落點儀表板'!$C$3="必須採計",M707&gt;0,IF('114成績輸入與落點儀表板'!$C$3="不可採計",M707=0,TRUE)),IF('114成績輸入與落點儀表板'!$C$4="必須採計",N707&gt;0,IF('114成績輸入與落點儀表板'!$C$4="不可採計",N707=0,TRUE)),IF('114成績輸入與落點儀表板'!$C$5="必須採計",O707&gt;0,IF('114成績輸入與落點儀表板'!$C$5="不可採計",O707=0,TRUE)),IF('114成績輸入與落點儀表板'!$C$6="必須採計",P707&gt;0,IF('114成績輸入與落點儀表板'!$C$6="不可採計",P707=0,TRUE)),IF('114成績輸入與落點儀表板'!$C$7="必須採計",Q707&gt;0,IF('114成績輸入與落點儀表板'!$C$7="不可採計",Q707=0,TRUE)),IF('114成績輸入與落點儀表板'!$C$8="必須採計",R707&gt;0,IF('114成績輸入與落點儀表板'!$C$8="不可採計",R707=0,TRUE)),IF('114成績輸入與落點儀表板'!$C$9="必須採計",S707&gt;0,IF('114成績輸入與落點儀表板'!$C$9="不可採計",S707=0,TRUE)),IF('114成績輸入與落點儀表板'!$C$10="必須採計",T707&gt;0,IF('114成績輸入與落點儀表板'!$C$10="不可採計",T707=0,TRUE)),IF('114成績輸入與落點儀表板'!$C$11="必須採計",U707&gt;0,IF('114成績輸入與落點儀表板'!$C$11="不可採計",U707=0,TRUE)),IF('114成績輸入與落點儀表板'!$C$12="必須採計",V707&gt;0,IF('114成績輸入與落點儀表板'!$C$12="不可採計",V707=0,TRUE)),IF('114成績輸入與落點儀表板'!$C$13="必須採計",W707&gt;0,IF('114成績輸入與落點儀表板'!$C$13="不可採計",W707=0,TRUE)),IF('114成績輸入與落點儀表板'!$C$14="必須採計",X707&gt;0,IF('114成績輸入與落點儀表板'!$C$14="不可採計",X707=0,TRUE)),IF('114成績輸入與落點儀表板'!$C$15="必須採計",Y707&gt;0,IF('114成績輸入與落點儀表板'!$C$15="不可採計",Y707=0,TRUE)),IF('114成績輸入與落點儀表板'!$C$16="必須採計",Z707&gt;0,IF('114成績輸入與落點儀表板'!$C$16="不可採計",Z707=0,TRUE))),"✅ 符合","❌ 不符合")</f>
        <v>✅ 符合</v>
      </c>
      <c r="L707" s="15">
        <v>1</v>
      </c>
      <c r="M707" s="15">
        <v>1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1</v>
      </c>
      <c r="X707" s="15">
        <v>0</v>
      </c>
      <c r="Y707" s="15">
        <v>0</v>
      </c>
      <c r="Z707" s="15">
        <v>0</v>
      </c>
    </row>
    <row r="708" spans="1:26" ht="15.75" customHeight="1" x14ac:dyDescent="0.3">
      <c r="A708" s="2" t="s">
        <v>1836</v>
      </c>
      <c r="B708" s="13" t="s">
        <v>1811</v>
      </c>
      <c r="C708" s="13" t="s">
        <v>1837</v>
      </c>
      <c r="D708" s="12" t="s">
        <v>73</v>
      </c>
      <c r="E708" s="13" t="s">
        <v>1838</v>
      </c>
      <c r="F708" s="2">
        <v>8</v>
      </c>
      <c r="G708" s="15">
        <v>73</v>
      </c>
      <c r="H708" s="7">
        <f>L708*'114成績輸入與落點儀表板'!$B$2+M708*'114成績輸入與落點儀表板'!$B$3+N708*'114成績輸入與落點儀表板'!$B$4+O708*'114成績輸入與落點儀表板'!$B$5+P708*'114成績輸入與落點儀表板'!$B$6+Q708*'114成績輸入與落點儀表板'!$B$7+R708*'114成績輸入與落點儀表板'!$B$8+S708*'114成績輸入與落點儀表板'!$B$9+T708*'114成績輸入與落點儀表板'!$B$10+U708*'114成績輸入與落點儀表板'!$B$11+V708*'114成績輸入與落點儀表板'!$B$12+W708*'114成績輸入與落點儀表板'!$B$13+X708*'114成績輸入與落點儀表板'!$B$14+Y708*'114成績輸入與落點儀表板'!$B$15+Z708*'114成績輸入與落點儀表板'!$B$16</f>
        <v>0</v>
      </c>
      <c r="I708" s="8">
        <f t="shared" si="22"/>
        <v>-73</v>
      </c>
      <c r="J708" s="2" t="str">
        <f t="shared" si="23"/>
        <v>FAIL</v>
      </c>
      <c r="K708" s="17" t="str">
        <f>IF(AND(IF('114成績輸入與落點儀表板'!$C$2="必須採計",L708&gt;0,IF('114成績輸入與落點儀表板'!$C$2="不可採計",L708=0,TRUE)),IF('114成績輸入與落點儀表板'!$C$3="必須採計",M708&gt;0,IF('114成績輸入與落點儀表板'!$C$3="不可採計",M708=0,TRUE)),IF('114成績輸入與落點儀表板'!$C$4="必須採計",N708&gt;0,IF('114成績輸入與落點儀表板'!$C$4="不可採計",N708=0,TRUE)),IF('114成績輸入與落點儀表板'!$C$5="必須採計",O708&gt;0,IF('114成績輸入與落點儀表板'!$C$5="不可採計",O708=0,TRUE)),IF('114成績輸入與落點儀表板'!$C$6="必須採計",P708&gt;0,IF('114成績輸入與落點儀表板'!$C$6="不可採計",P708=0,TRUE)),IF('114成績輸入與落點儀表板'!$C$7="必須採計",Q708&gt;0,IF('114成績輸入與落點儀表板'!$C$7="不可採計",Q708=0,TRUE)),IF('114成績輸入與落點儀表板'!$C$8="必須採計",R708&gt;0,IF('114成績輸入與落點儀表板'!$C$8="不可採計",R708=0,TRUE)),IF('114成績輸入與落點儀表板'!$C$9="必須採計",S708&gt;0,IF('114成績輸入與落點儀表板'!$C$9="不可採計",S708=0,TRUE)),IF('114成績輸入與落點儀表板'!$C$10="必須採計",T708&gt;0,IF('114成績輸入與落點儀表板'!$C$10="不可採計",T708=0,TRUE)),IF('114成績輸入與落點儀表板'!$C$11="必須採計",U708&gt;0,IF('114成績輸入與落點儀表板'!$C$11="不可採計",U708=0,TRUE)),IF('114成績輸入與落點儀表板'!$C$12="必須採計",V708&gt;0,IF('114成績輸入與落點儀表板'!$C$12="不可採計",V708=0,TRUE)),IF('114成績輸入與落點儀表板'!$C$13="必須採計",W708&gt;0,IF('114成績輸入與落點儀表板'!$C$13="不可採計",W708=0,TRUE)),IF('114成績輸入與落點儀表板'!$C$14="必須採計",X708&gt;0,IF('114成績輸入與落點儀表板'!$C$14="不可採計",X708=0,TRUE)),IF('114成績輸入與落點儀表板'!$C$15="必須採計",Y708&gt;0,IF('114成績輸入與落點儀表板'!$C$15="不可採計",Y708=0,TRUE)),IF('114成績輸入與落點儀表板'!$C$16="必須採計",Z708&gt;0,IF('114成績輸入與落點儀表板'!$C$16="不可採計",Z708=0,TRUE))),"✅ 符合","❌ 不符合")</f>
        <v>✅ 符合</v>
      </c>
      <c r="L708" s="15">
        <v>1</v>
      </c>
      <c r="M708" s="15">
        <v>1</v>
      </c>
      <c r="N708" s="15">
        <v>0</v>
      </c>
      <c r="O708" s="15">
        <v>0</v>
      </c>
      <c r="P708" s="15">
        <v>0</v>
      </c>
      <c r="Q708" s="15">
        <v>0</v>
      </c>
      <c r="R708" s="15">
        <v>1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</row>
    <row r="709" spans="1:26" customFormat="1" ht="15.75" customHeight="1" x14ac:dyDescent="0.3">
      <c r="A709" s="2" t="s">
        <v>1839</v>
      </c>
      <c r="B709" s="6" t="s">
        <v>1811</v>
      </c>
      <c r="C709" s="6" t="s">
        <v>1840</v>
      </c>
      <c r="D709" s="12" t="s">
        <v>73</v>
      </c>
      <c r="E709" s="13" t="s">
        <v>1841</v>
      </c>
      <c r="F709" s="2">
        <v>8</v>
      </c>
      <c r="G709" s="15">
        <v>70</v>
      </c>
      <c r="H709" s="7">
        <f>L709*'114成績輸入與落點儀表板'!$B$2+M709*'114成績輸入與落點儀表板'!$B$3+N709*'114成績輸入與落點儀表板'!$B$4+O709*'114成績輸入與落點儀表板'!$B$5+P709*'114成績輸入與落點儀表板'!$B$6+Q709*'114成績輸入與落點儀表板'!$B$7+R709*'114成績輸入與落點儀表板'!$B$8+S709*'114成績輸入與落點儀表板'!$B$9+T709*'114成績輸入與落點儀表板'!$B$10+U709*'114成績輸入與落點儀表板'!$B$11+V709*'114成績輸入與落點儀表板'!$B$12+W709*'114成績輸入與落點儀表板'!$B$13+X709*'114成績輸入與落點儀表板'!$B$14+Y709*'114成績輸入與落點儀表板'!$B$15+Z709*'114成績輸入與落點儀表板'!$B$16</f>
        <v>0</v>
      </c>
      <c r="I709" s="8">
        <f t="shared" si="22"/>
        <v>-70</v>
      </c>
      <c r="J709" s="2" t="str">
        <f t="shared" si="23"/>
        <v>FAIL</v>
      </c>
      <c r="K709" s="17" t="str">
        <f>IF(AND(IF('114成績輸入與落點儀表板'!$C$2="必須採計",L709&gt;0,IF('114成績輸入與落點儀表板'!$C$2="不可採計",L709=0,TRUE)),IF('114成績輸入與落點儀表板'!$C$3="必須採計",M709&gt;0,IF('114成績輸入與落點儀表板'!$C$3="不可採計",M709=0,TRUE)),IF('114成績輸入與落點儀表板'!$C$4="必須採計",N709&gt;0,IF('114成績輸入與落點儀表板'!$C$4="不可採計",N709=0,TRUE)),IF('114成績輸入與落點儀表板'!$C$5="必須採計",O709&gt;0,IF('114成績輸入與落點儀表板'!$C$5="不可採計",O709=0,TRUE)),IF('114成績輸入與落點儀表板'!$C$6="必須採計",P709&gt;0,IF('114成績輸入與落點儀表板'!$C$6="不可採計",P709=0,TRUE)),IF('114成績輸入與落點儀表板'!$C$7="必須採計",Q709&gt;0,IF('114成績輸入與落點儀表板'!$C$7="不可採計",Q709=0,TRUE)),IF('114成績輸入與落點儀表板'!$C$8="必須採計",R709&gt;0,IF('114成績輸入與落點儀表板'!$C$8="不可採計",R709=0,TRUE)),IF('114成績輸入與落點儀表板'!$C$9="必須採計",S709&gt;0,IF('114成績輸入與落點儀表板'!$C$9="不可採計",S709=0,TRUE)),IF('114成績輸入與落點儀表板'!$C$10="必須採計",T709&gt;0,IF('114成績輸入與落點儀表板'!$C$10="不可採計",T709=0,TRUE)),IF('114成績輸入與落點儀表板'!$C$11="必須採計",U709&gt;0,IF('114成績輸入與落點儀表板'!$C$11="不可採計",U709=0,TRUE)),IF('114成績輸入與落點儀表板'!$C$12="必須採計",V709&gt;0,IF('114成績輸入與落點儀表板'!$C$12="不可採計",V709=0,TRUE)),IF('114成績輸入與落點儀表板'!$C$13="必須採計",W709&gt;0,IF('114成績輸入與落點儀表板'!$C$13="不可採計",W709=0,TRUE)),IF('114成績輸入與落點儀表板'!$C$14="必須採計",X709&gt;0,IF('114成績輸入與落點儀表板'!$C$14="不可採計",X709=0,TRUE)),IF('114成績輸入與落點儀表板'!$C$15="必須採計",Y709&gt;0,IF('114成績輸入與落點儀表板'!$C$15="不可採計",Y709=0,TRUE)),IF('114成績輸入與落點儀表板'!$C$16="必須採計",Z709&gt;0,IF('114成績輸入與落點儀表板'!$C$16="不可採計",Z709=0,TRUE))),"✅ 符合","❌ 不符合")</f>
        <v>✅ 符合</v>
      </c>
      <c r="L709" s="15">
        <v>1</v>
      </c>
      <c r="M709" s="15">
        <v>1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1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</row>
    <row r="710" spans="1:26" ht="15.75" customHeight="1" x14ac:dyDescent="0.3">
      <c r="A710" s="2" t="s">
        <v>1842</v>
      </c>
      <c r="B710" s="13" t="s">
        <v>1811</v>
      </c>
      <c r="C710" s="13" t="s">
        <v>1843</v>
      </c>
      <c r="D710" s="12" t="s">
        <v>80</v>
      </c>
      <c r="E710" s="13" t="s">
        <v>1844</v>
      </c>
      <c r="F710" s="2">
        <v>3</v>
      </c>
      <c r="G710" s="15">
        <v>147</v>
      </c>
      <c r="H710" s="7">
        <f>L710*'114成績輸入與落點儀表板'!$B$2+M710*'114成績輸入與落點儀表板'!$B$3+N710*'114成績輸入與落點儀表板'!$B$4+O710*'114成績輸入與落點儀表板'!$B$5+P710*'114成績輸入與落點儀表板'!$B$6+Q710*'114成績輸入與落點儀表板'!$B$7+R710*'114成績輸入與落點儀表板'!$B$8+S710*'114成績輸入與落點儀表板'!$B$9+T710*'114成績輸入與落點儀表板'!$B$10+U710*'114成績輸入與落點儀表板'!$B$11+V710*'114成績輸入與落點儀表板'!$B$12+W710*'114成績輸入與落點儀表板'!$B$13+X710*'114成績輸入與落點儀表板'!$B$14+Y710*'114成績輸入與落點儀表板'!$B$15+Z710*'114成績輸入與落點儀表板'!$B$16</f>
        <v>0</v>
      </c>
      <c r="I710" s="8">
        <f t="shared" si="22"/>
        <v>-147</v>
      </c>
      <c r="J710" s="2" t="str">
        <f t="shared" si="23"/>
        <v>FAIL</v>
      </c>
      <c r="K710" s="17" t="str">
        <f>IF(AND(IF('114成績輸入與落點儀表板'!$C$2="必須採計",L710&gt;0,IF('114成績輸入與落點儀表板'!$C$2="不可採計",L710=0,TRUE)),IF('114成績輸入與落點儀表板'!$C$3="必須採計",M710&gt;0,IF('114成績輸入與落點儀表板'!$C$3="不可採計",M710=0,TRUE)),IF('114成績輸入與落點儀表板'!$C$4="必須採計",N710&gt;0,IF('114成績輸入與落點儀表板'!$C$4="不可採計",N710=0,TRUE)),IF('114成績輸入與落點儀表板'!$C$5="必須採計",O710&gt;0,IF('114成績輸入與落點儀表板'!$C$5="不可採計",O710=0,TRUE)),IF('114成績輸入與落點儀表板'!$C$6="必須採計",P710&gt;0,IF('114成績輸入與落點儀表板'!$C$6="不可採計",P710=0,TRUE)),IF('114成績輸入與落點儀表板'!$C$7="必須採計",Q710&gt;0,IF('114成績輸入與落點儀表板'!$C$7="不可採計",Q710=0,TRUE)),IF('114成績輸入與落點儀表板'!$C$8="必須採計",R710&gt;0,IF('114成績輸入與落點儀表板'!$C$8="不可採計",R710=0,TRUE)),IF('114成績輸入與落點儀表板'!$C$9="必須採計",S710&gt;0,IF('114成績輸入與落點儀表板'!$C$9="不可採計",S710=0,TRUE)),IF('114成績輸入與落點儀表板'!$C$10="必須採計",T710&gt;0,IF('114成績輸入與落點儀表板'!$C$10="不可採計",T710=0,TRUE)),IF('114成績輸入與落點儀表板'!$C$11="必須採計",U710&gt;0,IF('114成績輸入與落點儀表板'!$C$11="不可採計",U710=0,TRUE)),IF('114成績輸入與落點儀表板'!$C$12="必須採計",V710&gt;0,IF('114成績輸入與落點儀表板'!$C$12="不可採計",V710=0,TRUE)),IF('114成績輸入與落點儀表板'!$C$13="必須採計",W710&gt;0,IF('114成績輸入與落點儀表板'!$C$13="不可採計",W710=0,TRUE)),IF('114成績輸入與落點儀表板'!$C$14="必須採計",X710&gt;0,IF('114成績輸入與落點儀表板'!$C$14="不可採計",X710=0,TRUE)),IF('114成績輸入與落點儀表板'!$C$15="必須採計",Y710&gt;0,IF('114成績輸入與落點儀表板'!$C$15="不可採計",Y710=0,TRUE)),IF('114成績輸入與落點儀表板'!$C$16="必須採計",Z710&gt;0,IF('114成績輸入與落點儀表板'!$C$16="不可採計",Z710=0,TRUE))),"✅ 符合","❌ 不符合")</f>
        <v>✅ 符合</v>
      </c>
      <c r="L710" s="15">
        <v>2</v>
      </c>
      <c r="M710" s="15">
        <v>2</v>
      </c>
      <c r="N710" s="15">
        <v>1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</row>
    <row r="711" spans="1:26" ht="15.75" customHeight="1" x14ac:dyDescent="0.3">
      <c r="A711" s="2" t="s">
        <v>1845</v>
      </c>
      <c r="B711" s="13" t="s">
        <v>1811</v>
      </c>
      <c r="C711" s="13" t="s">
        <v>1846</v>
      </c>
      <c r="D711" s="12" t="s">
        <v>80</v>
      </c>
      <c r="E711" s="13" t="s">
        <v>1847</v>
      </c>
      <c r="F711" s="2">
        <v>3</v>
      </c>
      <c r="G711" s="15">
        <v>128.25</v>
      </c>
      <c r="H711" s="7">
        <f>L711*'114成績輸入與落點儀表板'!$B$2+M711*'114成績輸入與落點儀表板'!$B$3+N711*'114成績輸入與落點儀表板'!$B$4+O711*'114成績輸入與落點儀表板'!$B$5+P711*'114成績輸入與落點儀表板'!$B$6+Q711*'114成績輸入與落點儀表板'!$B$7+R711*'114成績輸入與落點儀表板'!$B$8+S711*'114成績輸入與落點儀表板'!$B$9+T711*'114成績輸入與落點儀表板'!$B$10+U711*'114成績輸入與落點儀表板'!$B$11+V711*'114成績輸入與落點儀表板'!$B$12+W711*'114成績輸入與落點儀表板'!$B$13+X711*'114成績輸入與落點儀表板'!$B$14+Y711*'114成績輸入與落點儀表板'!$B$15+Z711*'114成績輸入與落點儀表板'!$B$16</f>
        <v>0</v>
      </c>
      <c r="I711" s="8">
        <f t="shared" si="22"/>
        <v>-128.25</v>
      </c>
      <c r="J711" s="2" t="str">
        <f t="shared" si="23"/>
        <v>FAIL</v>
      </c>
      <c r="K711" s="17" t="str">
        <f>IF(AND(IF('114成績輸入與落點儀表板'!$C$2="必須採計",L711&gt;0,IF('114成績輸入與落點儀表板'!$C$2="不可採計",L711=0,TRUE)),IF('114成績輸入與落點儀表板'!$C$3="必須採計",M711&gt;0,IF('114成績輸入與落點儀表板'!$C$3="不可採計",M711=0,TRUE)),IF('114成績輸入與落點儀表板'!$C$4="必須採計",N711&gt;0,IF('114成績輸入與落點儀表板'!$C$4="不可採計",N711=0,TRUE)),IF('114成績輸入與落點儀表板'!$C$5="必須採計",O711&gt;0,IF('114成績輸入與落點儀表板'!$C$5="不可採計",O711=0,TRUE)),IF('114成績輸入與落點儀表板'!$C$6="必須採計",P711&gt;0,IF('114成績輸入與落點儀表板'!$C$6="不可採計",P711=0,TRUE)),IF('114成績輸入與落點儀表板'!$C$7="必須採計",Q711&gt;0,IF('114成績輸入與落點儀表板'!$C$7="不可採計",Q711=0,TRUE)),IF('114成績輸入與落點儀表板'!$C$8="必須採計",R711&gt;0,IF('114成績輸入與落點儀表板'!$C$8="不可採計",R711=0,TRUE)),IF('114成績輸入與落點儀表板'!$C$9="必須採計",S711&gt;0,IF('114成績輸入與落點儀表板'!$C$9="不可採計",S711=0,TRUE)),IF('114成績輸入與落點儀表板'!$C$10="必須採計",T711&gt;0,IF('114成績輸入與落點儀表板'!$C$10="不可採計",T711=0,TRUE)),IF('114成績輸入與落點儀表板'!$C$11="必須採計",U711&gt;0,IF('114成績輸入與落點儀表板'!$C$11="不可採計",U711=0,TRUE)),IF('114成績輸入與落點儀表板'!$C$12="必須採計",V711&gt;0,IF('114成績輸入與落點儀表板'!$C$12="不可採計",V711=0,TRUE)),IF('114成績輸入與落點儀表板'!$C$13="必須採計",W711&gt;0,IF('114成績輸入與落點儀表板'!$C$13="不可採計",W711=0,TRUE)),IF('114成績輸入與落點儀表板'!$C$14="必須採計",X711&gt;0,IF('114成績輸入與落點儀表板'!$C$14="不可採計",X711=0,TRUE)),IF('114成績輸入與落點儀表板'!$C$15="必須採計",Y711&gt;0,IF('114成績輸入與落點儀表板'!$C$15="不可採計",Y711=0,TRUE)),IF('114成績輸入與落點儀表板'!$C$16="必須採計",Z711&gt;0,IF('114成績輸入與落點儀表板'!$C$16="不可採計",Z711=0,TRUE))),"✅ 符合","❌ 不符合")</f>
        <v>✅ 符合</v>
      </c>
      <c r="L711" s="15">
        <v>1</v>
      </c>
      <c r="M711" s="15">
        <v>1.75</v>
      </c>
      <c r="N711" s="15">
        <v>0</v>
      </c>
      <c r="O711" s="15">
        <v>0</v>
      </c>
      <c r="P711" s="15">
        <v>0</v>
      </c>
      <c r="Q711" s="15">
        <v>0</v>
      </c>
      <c r="R711" s="15">
        <v>2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</row>
    <row r="712" spans="1:26" customFormat="1" ht="15.75" customHeight="1" x14ac:dyDescent="0.3">
      <c r="A712" s="2" t="s">
        <v>1848</v>
      </c>
      <c r="B712" s="6" t="s">
        <v>1811</v>
      </c>
      <c r="C712" s="6" t="s">
        <v>1849</v>
      </c>
      <c r="D712" s="12" t="s">
        <v>99</v>
      </c>
      <c r="E712" s="13" t="s">
        <v>1850</v>
      </c>
      <c r="F712" s="2">
        <v>5</v>
      </c>
      <c r="G712" s="15">
        <v>125</v>
      </c>
      <c r="H712" s="7">
        <f>L712*'114成績輸入與落點儀表板'!$B$2+M712*'114成績輸入與落點儀表板'!$B$3+N712*'114成績輸入與落點儀表板'!$B$4+O712*'114成績輸入與落點儀表板'!$B$5+P712*'114成績輸入與落點儀表板'!$B$6+Q712*'114成績輸入與落點儀表板'!$B$7+R712*'114成績輸入與落點儀表板'!$B$8+S712*'114成績輸入與落點儀表板'!$B$9+T712*'114成績輸入與落點儀表板'!$B$10+U712*'114成績輸入與落點儀表板'!$B$11+V712*'114成績輸入與落點儀表板'!$B$12+W712*'114成績輸入與落點儀表板'!$B$13+X712*'114成績輸入與落點儀表板'!$B$14+Y712*'114成績輸入與落點儀表板'!$B$15+Z712*'114成績輸入與落點儀表板'!$B$16</f>
        <v>0</v>
      </c>
      <c r="I712" s="8">
        <f t="shared" si="22"/>
        <v>-125</v>
      </c>
      <c r="J712" s="2" t="str">
        <f t="shared" si="23"/>
        <v>FAIL</v>
      </c>
      <c r="K712" s="17" t="str">
        <f>IF(AND(IF('114成績輸入與落點儀表板'!$C$2="必須採計",L712&gt;0,IF('114成績輸入與落點儀表板'!$C$2="不可採計",L712=0,TRUE)),IF('114成績輸入與落點儀表板'!$C$3="必須採計",M712&gt;0,IF('114成績輸入與落點儀表板'!$C$3="不可採計",M712=0,TRUE)),IF('114成績輸入與落點儀表板'!$C$4="必須採計",N712&gt;0,IF('114成績輸入與落點儀表板'!$C$4="不可採計",N712=0,TRUE)),IF('114成績輸入與落點儀表板'!$C$5="必須採計",O712&gt;0,IF('114成績輸入與落點儀表板'!$C$5="不可採計",O712=0,TRUE)),IF('114成績輸入與落點儀表板'!$C$6="必須採計",P712&gt;0,IF('114成績輸入與落點儀表板'!$C$6="不可採計",P712=0,TRUE)),IF('114成績輸入與落點儀表板'!$C$7="必須採計",Q712&gt;0,IF('114成績輸入與落點儀表板'!$C$7="不可採計",Q712=0,TRUE)),IF('114成績輸入與落點儀表板'!$C$8="必須採計",R712&gt;0,IF('114成績輸入與落點儀表板'!$C$8="不可採計",R712=0,TRUE)),IF('114成績輸入與落點儀表板'!$C$9="必須採計",S712&gt;0,IF('114成績輸入與落點儀表板'!$C$9="不可採計",S712=0,TRUE)),IF('114成績輸入與落點儀表板'!$C$10="必須採計",T712&gt;0,IF('114成績輸入與落點儀表板'!$C$10="不可採計",T712=0,TRUE)),IF('114成績輸入與落點儀表板'!$C$11="必須採計",U712&gt;0,IF('114成績輸入與落點儀表板'!$C$11="不可採計",U712=0,TRUE)),IF('114成績輸入與落點儀表板'!$C$12="必須採計",V712&gt;0,IF('114成績輸入與落點儀表板'!$C$12="不可採計",V712=0,TRUE)),IF('114成績輸入與落點儀表板'!$C$13="必須採計",W712&gt;0,IF('114成績輸入與落點儀表板'!$C$13="不可採計",W712=0,TRUE)),IF('114成績輸入與落點儀表板'!$C$14="必須採計",X712&gt;0,IF('114成績輸入與落點儀表板'!$C$14="不可採計",X712=0,TRUE)),IF('114成績輸入與落點儀表板'!$C$15="必須採計",Y712&gt;0,IF('114成績輸入與落點儀表板'!$C$15="不可採計",Y712=0,TRUE)),IF('114成績輸入與落點儀表板'!$C$16="必須採計",Z712&gt;0,IF('114成績輸入與落點儀表板'!$C$16="不可採計",Z712=0,TRUE))),"✅ 符合","❌ 不符合")</f>
        <v>❌ 不符合</v>
      </c>
      <c r="L712" s="15">
        <v>0</v>
      </c>
      <c r="M712" s="15">
        <v>2</v>
      </c>
      <c r="N712" s="15">
        <v>0</v>
      </c>
      <c r="O712" s="15">
        <v>0</v>
      </c>
      <c r="P712" s="15">
        <v>0</v>
      </c>
      <c r="Q712" s="15">
        <v>1</v>
      </c>
      <c r="R712" s="15">
        <v>0</v>
      </c>
      <c r="S712" s="15">
        <v>0</v>
      </c>
      <c r="T712" s="15">
        <v>0</v>
      </c>
      <c r="U712" s="15">
        <v>2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</row>
    <row r="713" spans="1:26" customFormat="1" ht="15.75" customHeight="1" x14ac:dyDescent="0.3">
      <c r="A713" s="2" t="s">
        <v>1851</v>
      </c>
      <c r="B713" s="6" t="s">
        <v>1811</v>
      </c>
      <c r="C713" s="6" t="s">
        <v>1852</v>
      </c>
      <c r="D713" s="12" t="s">
        <v>99</v>
      </c>
      <c r="E713" s="13" t="s">
        <v>1853</v>
      </c>
      <c r="F713" s="2">
        <v>5</v>
      </c>
      <c r="G713" s="15">
        <v>213.75</v>
      </c>
      <c r="H713" s="7">
        <f>L713*'114成績輸入與落點儀表板'!$B$2+M713*'114成績輸入與落點儀表板'!$B$3+N713*'114成績輸入與落點儀表板'!$B$4+O713*'114成績輸入與落點儀表板'!$B$5+P713*'114成績輸入與落點儀表板'!$B$6+Q713*'114成績輸入與落點儀表板'!$B$7+R713*'114成績輸入與落點儀表板'!$B$8+S713*'114成績輸入與落點儀表板'!$B$9+T713*'114成績輸入與落點儀表板'!$B$10+U713*'114成績輸入與落點儀表板'!$B$11+V713*'114成績輸入與落點儀表板'!$B$12+W713*'114成績輸入與落點儀表板'!$B$13+X713*'114成績輸入與落點儀表板'!$B$14+Y713*'114成績輸入與落點儀表板'!$B$15+Z713*'114成績輸入與落點儀表板'!$B$16</f>
        <v>0</v>
      </c>
      <c r="I713" s="8">
        <f t="shared" si="22"/>
        <v>-213.75</v>
      </c>
      <c r="J713" s="2" t="str">
        <f t="shared" si="23"/>
        <v>FAIL</v>
      </c>
      <c r="K713" s="17" t="str">
        <f>IF(AND(IF('114成績輸入與落點儀表板'!$C$2="必須採計",L713&gt;0,IF('114成績輸入與落點儀表板'!$C$2="不可採計",L713=0,TRUE)),IF('114成績輸入與落點儀表板'!$C$3="必須採計",M713&gt;0,IF('114成績輸入與落點儀表板'!$C$3="不可採計",M713=0,TRUE)),IF('114成績輸入與落點儀表板'!$C$4="必須採計",N713&gt;0,IF('114成績輸入與落點儀表板'!$C$4="不可採計",N713=0,TRUE)),IF('114成績輸入與落點儀表板'!$C$5="必須採計",O713&gt;0,IF('114成績輸入與落點儀表板'!$C$5="不可採計",O713=0,TRUE)),IF('114成績輸入與落點儀表板'!$C$6="必須採計",P713&gt;0,IF('114成績輸入與落點儀表板'!$C$6="不可採計",P713=0,TRUE)),IF('114成績輸入與落點儀表板'!$C$7="必須採計",Q713&gt;0,IF('114成績輸入與落點儀表板'!$C$7="不可採計",Q713=0,TRUE)),IF('114成績輸入與落點儀表板'!$C$8="必須採計",R713&gt;0,IF('114成績輸入與落點儀表板'!$C$8="不可採計",R713=0,TRUE)),IF('114成績輸入與落點儀表板'!$C$9="必須採計",S713&gt;0,IF('114成績輸入與落點儀表板'!$C$9="不可採計",S713=0,TRUE)),IF('114成績輸入與落點儀表板'!$C$10="必須採計",T713&gt;0,IF('114成績輸入與落點儀表板'!$C$10="不可採計",T713=0,TRUE)),IF('114成績輸入與落點儀表板'!$C$11="必須採計",U713&gt;0,IF('114成績輸入與落點儀表板'!$C$11="不可採計",U713=0,TRUE)),IF('114成績輸入與落點儀表板'!$C$12="必須採計",V713&gt;0,IF('114成績輸入與落點儀表板'!$C$12="不可採計",V713=0,TRUE)),IF('114成績輸入與落點儀表板'!$C$13="必須採計",W713&gt;0,IF('114成績輸入與落點儀表板'!$C$13="不可採計",W713=0,TRUE)),IF('114成績輸入與落點儀表板'!$C$14="必須採計",X713&gt;0,IF('114成績輸入與落點儀表板'!$C$14="不可採計",X713=0,TRUE)),IF('114成績輸入與落點儀表板'!$C$15="必須採計",Y713&gt;0,IF('114成績輸入與落點儀表板'!$C$15="不可採計",Y713=0,TRUE)),IF('114成績輸入與落點儀表板'!$C$16="必須採計",Z713&gt;0,IF('114成績輸入與落點儀表板'!$C$16="不可採計",Z713=0,TRUE))),"✅ 符合","❌ 不符合")</f>
        <v>✅ 符合</v>
      </c>
      <c r="L713" s="15">
        <v>2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  <c r="U713" s="15">
        <v>2</v>
      </c>
      <c r="V713" s="15">
        <v>1.75</v>
      </c>
      <c r="W713" s="15">
        <v>0</v>
      </c>
      <c r="X713" s="15">
        <v>0</v>
      </c>
      <c r="Y713" s="15">
        <v>0</v>
      </c>
      <c r="Z713" s="15">
        <v>0</v>
      </c>
    </row>
    <row r="714" spans="1:26" customFormat="1" ht="15.75" customHeight="1" x14ac:dyDescent="0.3">
      <c r="A714" s="2" t="s">
        <v>1854</v>
      </c>
      <c r="B714" s="6" t="s">
        <v>1811</v>
      </c>
      <c r="C714" s="6" t="s">
        <v>1855</v>
      </c>
      <c r="D714" s="12" t="s">
        <v>60</v>
      </c>
      <c r="E714" s="13" t="s">
        <v>1856</v>
      </c>
      <c r="F714" s="2">
        <v>12</v>
      </c>
      <c r="G714" s="15">
        <v>136.5</v>
      </c>
      <c r="H714" s="7">
        <f>L714*'114成績輸入與落點儀表板'!$B$2+M714*'114成績輸入與落點儀表板'!$B$3+N714*'114成績輸入與落點儀表板'!$B$4+O714*'114成績輸入與落點儀表板'!$B$5+P714*'114成績輸入與落點儀表板'!$B$6+Q714*'114成績輸入與落點儀表板'!$B$7+R714*'114成績輸入與落點儀表板'!$B$8+S714*'114成績輸入與落點儀表板'!$B$9+T714*'114成績輸入與落點儀表板'!$B$10+U714*'114成績輸入與落點儀表板'!$B$11+V714*'114成績輸入與落點儀表板'!$B$12+W714*'114成績輸入與落點儀表板'!$B$13+X714*'114成績輸入與落點儀表板'!$B$14+Y714*'114成績輸入與落點儀表板'!$B$15+Z714*'114成績輸入與落點儀表板'!$B$16</f>
        <v>0</v>
      </c>
      <c r="I714" s="8">
        <f t="shared" si="22"/>
        <v>-136.5</v>
      </c>
      <c r="J714" s="2" t="str">
        <f t="shared" si="23"/>
        <v>FAIL</v>
      </c>
      <c r="K714" s="17" t="str">
        <f>IF(AND(IF('114成績輸入與落點儀表板'!$C$2="必須採計",L714&gt;0,IF('114成績輸入與落點儀表板'!$C$2="不可採計",L714=0,TRUE)),IF('114成績輸入與落點儀表板'!$C$3="必須採計",M714&gt;0,IF('114成績輸入與落點儀表板'!$C$3="不可採計",M714=0,TRUE)),IF('114成績輸入與落點儀表板'!$C$4="必須採計",N714&gt;0,IF('114成績輸入與落點儀表板'!$C$4="不可採計",N714=0,TRUE)),IF('114成績輸入與落點儀表板'!$C$5="必須採計",O714&gt;0,IF('114成績輸入與落點儀表板'!$C$5="不可採計",O714=0,TRUE)),IF('114成績輸入與落點儀表板'!$C$6="必須採計",P714&gt;0,IF('114成績輸入與落點儀表板'!$C$6="不可採計",P714=0,TRUE)),IF('114成績輸入與落點儀表板'!$C$7="必須採計",Q714&gt;0,IF('114成績輸入與落點儀表板'!$C$7="不可採計",Q714=0,TRUE)),IF('114成績輸入與落點儀表板'!$C$8="必須採計",R714&gt;0,IF('114成績輸入與落點儀表板'!$C$8="不可採計",R714=0,TRUE)),IF('114成績輸入與落點儀表板'!$C$9="必須採計",S714&gt;0,IF('114成績輸入與落點儀表板'!$C$9="不可採計",S714=0,TRUE)),IF('114成績輸入與落點儀表板'!$C$10="必須採計",T714&gt;0,IF('114成績輸入與落點儀表板'!$C$10="不可採計",T714=0,TRUE)),IF('114成績輸入與落點儀表板'!$C$11="必須採計",U714&gt;0,IF('114成績輸入與落點儀表板'!$C$11="不可採計",U714=0,TRUE)),IF('114成績輸入與落點儀表板'!$C$12="必須採計",V714&gt;0,IF('114成績輸入與落點儀表板'!$C$12="不可採計",V714=0,TRUE)),IF('114成績輸入與落點儀表板'!$C$13="必須採計",W714&gt;0,IF('114成績輸入與落點儀表板'!$C$13="不可採計",W714=0,TRUE)),IF('114成績輸入與落點儀表板'!$C$14="必須採計",X714&gt;0,IF('114成績輸入與落點儀表板'!$C$14="不可採計",X714=0,TRUE)),IF('114成績輸入與落點儀表板'!$C$15="必須採計",Y714&gt;0,IF('114成績輸入與落點儀表板'!$C$15="不可採計",Y714=0,TRUE)),IF('114成績輸入與落點儀表板'!$C$16="必須採計",Z714&gt;0,IF('114成績輸入與落點儀表板'!$C$16="不可採計",Z714=0,TRUE))),"✅ 符合","❌ 不符合")</f>
        <v>✅ 符合</v>
      </c>
      <c r="L714" s="15">
        <v>2</v>
      </c>
      <c r="M714" s="15">
        <v>2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  <c r="U714" s="15">
        <v>1.75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</row>
    <row r="715" spans="1:26" customFormat="1" ht="15.75" customHeight="1" x14ac:dyDescent="0.3">
      <c r="A715" s="2" t="s">
        <v>1857</v>
      </c>
      <c r="B715" s="6" t="s">
        <v>1858</v>
      </c>
      <c r="C715" s="6" t="s">
        <v>55</v>
      </c>
      <c r="D715" s="12" t="s">
        <v>56</v>
      </c>
      <c r="E715" s="13" t="s">
        <v>1859</v>
      </c>
      <c r="F715" s="2">
        <v>47</v>
      </c>
      <c r="G715" s="15">
        <v>136</v>
      </c>
      <c r="H715" s="7">
        <f>L715*'114成績輸入與落點儀表板'!$B$2+M715*'114成績輸入與落點儀表板'!$B$3+N715*'114成績輸入與落點儀表板'!$B$4+O715*'114成績輸入與落點儀表板'!$B$5+P715*'114成績輸入與落點儀表板'!$B$6+Q715*'114成績輸入與落點儀表板'!$B$7+R715*'114成績輸入與落點儀表板'!$B$8+S715*'114成績輸入與落點儀表板'!$B$9+T715*'114成績輸入與落點儀表板'!$B$10+U715*'114成績輸入與落點儀表板'!$B$11+V715*'114成績輸入與落點儀表板'!$B$12+W715*'114成績輸入與落點儀表板'!$B$13+X715*'114成績輸入與落點儀表板'!$B$14+Y715*'114成績輸入與落點儀表板'!$B$15+Z715*'114成績輸入與落點儀表板'!$B$16</f>
        <v>0</v>
      </c>
      <c r="I715" s="8">
        <f t="shared" si="22"/>
        <v>-136</v>
      </c>
      <c r="J715" s="2" t="str">
        <f t="shared" si="23"/>
        <v>FAIL</v>
      </c>
      <c r="K715" s="17" t="str">
        <f>IF(AND(IF('114成績輸入與落點儀表板'!$C$2="必須採計",L715&gt;0,IF('114成績輸入與落點儀表板'!$C$2="不可採計",L715=0,TRUE)),IF('114成績輸入與落點儀表板'!$C$3="必須採計",M715&gt;0,IF('114成績輸入與落點儀表板'!$C$3="不可採計",M715=0,TRUE)),IF('114成績輸入與落點儀表板'!$C$4="必須採計",N715&gt;0,IF('114成績輸入與落點儀表板'!$C$4="不可採計",N715=0,TRUE)),IF('114成績輸入與落點儀表板'!$C$5="必須採計",O715&gt;0,IF('114成績輸入與落點儀表板'!$C$5="不可採計",O715=0,TRUE)),IF('114成績輸入與落點儀表板'!$C$6="必須採計",P715&gt;0,IF('114成績輸入與落點儀表板'!$C$6="不可採計",P715=0,TRUE)),IF('114成績輸入與落點儀表板'!$C$7="必須採計",Q715&gt;0,IF('114成績輸入與落點儀表板'!$C$7="不可採計",Q715=0,TRUE)),IF('114成績輸入與落點儀表板'!$C$8="必須採計",R715&gt;0,IF('114成績輸入與落點儀表板'!$C$8="不可採計",R715=0,TRUE)),IF('114成績輸入與落點儀表板'!$C$9="必須採計",S715&gt;0,IF('114成績輸入與落點儀表板'!$C$9="不可採計",S715=0,TRUE)),IF('114成績輸入與落點儀表板'!$C$10="必須採計",T715&gt;0,IF('114成績輸入與落點儀表板'!$C$10="不可採計",T715=0,TRUE)),IF('114成績輸入與落點儀表板'!$C$11="必須採計",U715&gt;0,IF('114成績輸入與落點儀表板'!$C$11="不可採計",U715=0,TRUE)),IF('114成績輸入與落點儀表板'!$C$12="必須採計",V715&gt;0,IF('114成績輸入與落點儀表板'!$C$12="不可採計",V715=0,TRUE)),IF('114成績輸入與落點儀表板'!$C$13="必須採計",W715&gt;0,IF('114成績輸入與落點儀表板'!$C$13="不可採計",W715=0,TRUE)),IF('114成績輸入與落點儀表板'!$C$14="必須採計",X715&gt;0,IF('114成績輸入與落點儀表板'!$C$14="不可採計",X715=0,TRUE)),IF('114成績輸入與落點儀表板'!$C$15="必須採計",Y715&gt;0,IF('114成績輸入與落點儀表板'!$C$15="不可採計",Y715=0,TRUE)),IF('114成績輸入與落點儀表板'!$C$16="必須採計",Z715&gt;0,IF('114成績輸入與落點儀表板'!$C$16="不可採計",Z715=0,TRUE))),"✅ 符合","❌ 不符合")</f>
        <v>✅ 符合</v>
      </c>
      <c r="L715" s="15">
        <v>2</v>
      </c>
      <c r="M715" s="15">
        <v>1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1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</row>
    <row r="716" spans="1:26" customFormat="1" ht="15.75" customHeight="1" x14ac:dyDescent="0.3">
      <c r="A716" s="2" t="s">
        <v>1860</v>
      </c>
      <c r="B716" s="6" t="s">
        <v>1858</v>
      </c>
      <c r="C716" s="6" t="s">
        <v>63</v>
      </c>
      <c r="D716" s="12" t="s">
        <v>56</v>
      </c>
      <c r="E716" s="13" t="s">
        <v>1861</v>
      </c>
      <c r="F716" s="2">
        <v>57</v>
      </c>
      <c r="G716" s="15">
        <v>184</v>
      </c>
      <c r="H716" s="7">
        <f>L716*'114成績輸入與落點儀表板'!$B$2+M716*'114成績輸入與落點儀表板'!$B$3+N716*'114成績輸入與落點儀表板'!$B$4+O716*'114成績輸入與落點儀表板'!$B$5+P716*'114成績輸入與落點儀表板'!$B$6+Q716*'114成績輸入與落點儀表板'!$B$7+R716*'114成績輸入與落點儀表板'!$B$8+S716*'114成績輸入與落點儀表板'!$B$9+T716*'114成績輸入與落點儀表板'!$B$10+U716*'114成績輸入與落點儀表板'!$B$11+V716*'114成績輸入與落點儀表板'!$B$12+W716*'114成績輸入與落點儀表板'!$B$13+X716*'114成績輸入與落點儀表板'!$B$14+Y716*'114成績輸入與落點儀表板'!$B$15+Z716*'114成績輸入與落點儀表板'!$B$16</f>
        <v>0</v>
      </c>
      <c r="I716" s="8">
        <f t="shared" si="22"/>
        <v>-184</v>
      </c>
      <c r="J716" s="2" t="str">
        <f t="shared" si="23"/>
        <v>FAIL</v>
      </c>
      <c r="K716" s="17" t="str">
        <f>IF(AND(IF('114成績輸入與落點儀表板'!$C$2="必須採計",L716&gt;0,IF('114成績輸入與落點儀表板'!$C$2="不可採計",L716=0,TRUE)),IF('114成績輸入與落點儀表板'!$C$3="必須採計",M716&gt;0,IF('114成績輸入與落點儀表板'!$C$3="不可採計",M716=0,TRUE)),IF('114成績輸入與落點儀表板'!$C$4="必須採計",N716&gt;0,IF('114成績輸入與落點儀表板'!$C$4="不可採計",N716=0,TRUE)),IF('114成績輸入與落點儀表板'!$C$5="必須採計",O716&gt;0,IF('114成績輸入與落點儀表板'!$C$5="不可採計",O716=0,TRUE)),IF('114成績輸入與落點儀表板'!$C$6="必須採計",P716&gt;0,IF('114成績輸入與落點儀表板'!$C$6="不可採計",P716=0,TRUE)),IF('114成績輸入與落點儀表板'!$C$7="必須採計",Q716&gt;0,IF('114成績輸入與落點儀表板'!$C$7="不可採計",Q716=0,TRUE)),IF('114成績輸入與落點儀表板'!$C$8="必須採計",R716&gt;0,IF('114成績輸入與落點儀表板'!$C$8="不可採計",R716=0,TRUE)),IF('114成績輸入與落點儀表板'!$C$9="必須採計",S716&gt;0,IF('114成績輸入與落點儀表板'!$C$9="不可採計",S716=0,TRUE)),IF('114成績輸入與落點儀表板'!$C$10="必須採計",T716&gt;0,IF('114成績輸入與落點儀表板'!$C$10="不可採計",T716=0,TRUE)),IF('114成績輸入與落點儀表板'!$C$11="必須採計",U716&gt;0,IF('114成績輸入與落點儀表板'!$C$11="不可採計",U716=0,TRUE)),IF('114成績輸入與落點儀表板'!$C$12="必須採計",V716&gt;0,IF('114成績輸入與落點儀表板'!$C$12="不可採計",V716=0,TRUE)),IF('114成績輸入與落點儀表板'!$C$13="必須採計",W716&gt;0,IF('114成績輸入與落點儀表板'!$C$13="不可採計",W716=0,TRUE)),IF('114成績輸入與落點儀表板'!$C$14="必須採計",X716&gt;0,IF('114成績輸入與落點儀表板'!$C$14="不可採計",X716=0,TRUE)),IF('114成績輸入與落點儀表板'!$C$15="必須採計",Y716&gt;0,IF('114成績輸入與落點儀表板'!$C$15="不可採計",Y716=0,TRUE)),IF('114成績輸入與落點儀表板'!$C$16="必須採計",Z716&gt;0,IF('114成績輸入與落點儀表板'!$C$16="不可採計",Z716=0,TRUE))),"✅ 符合","❌ 不符合")</f>
        <v>✅ 符合</v>
      </c>
      <c r="L716" s="15">
        <v>2</v>
      </c>
      <c r="M716" s="15">
        <v>1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2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</row>
    <row r="717" spans="1:26" customFormat="1" ht="15.75" customHeight="1" x14ac:dyDescent="0.3">
      <c r="A717" s="2" t="s">
        <v>1862</v>
      </c>
      <c r="B717" s="6" t="s">
        <v>1858</v>
      </c>
      <c r="C717" s="6" t="s">
        <v>66</v>
      </c>
      <c r="D717" s="12" t="s">
        <v>56</v>
      </c>
      <c r="E717" s="13" t="s">
        <v>873</v>
      </c>
      <c r="F717" s="2">
        <v>53</v>
      </c>
      <c r="G717" s="15">
        <v>165</v>
      </c>
      <c r="H717" s="7">
        <f>L717*'114成績輸入與落點儀表板'!$B$2+M717*'114成績輸入與落點儀表板'!$B$3+N717*'114成績輸入與落點儀表板'!$B$4+O717*'114成績輸入與落點儀表板'!$B$5+P717*'114成績輸入與落點儀表板'!$B$6+Q717*'114成績輸入與落點儀表板'!$B$7+R717*'114成績輸入與落點儀表板'!$B$8+S717*'114成績輸入與落點儀表板'!$B$9+T717*'114成績輸入與落點儀表板'!$B$10+U717*'114成績輸入與落點儀表板'!$B$11+V717*'114成績輸入與落點儀表板'!$B$12+W717*'114成績輸入與落點儀表板'!$B$13+X717*'114成績輸入與落點儀表板'!$B$14+Y717*'114成績輸入與落點儀表板'!$B$15+Z717*'114成績輸入與落點儀表板'!$B$16</f>
        <v>0</v>
      </c>
      <c r="I717" s="8">
        <f t="shared" si="22"/>
        <v>-165</v>
      </c>
      <c r="J717" s="2" t="str">
        <f t="shared" si="23"/>
        <v>FAIL</v>
      </c>
      <c r="K717" s="17" t="str">
        <f>IF(AND(IF('114成績輸入與落點儀表板'!$C$2="必須採計",L717&gt;0,IF('114成績輸入與落點儀表板'!$C$2="不可採計",L717=0,TRUE)),IF('114成績輸入與落點儀表板'!$C$3="必須採計",M717&gt;0,IF('114成績輸入與落點儀表板'!$C$3="不可採計",M717=0,TRUE)),IF('114成績輸入與落點儀表板'!$C$4="必須採計",N717&gt;0,IF('114成績輸入與落點儀表板'!$C$4="不可採計",N717=0,TRUE)),IF('114成績輸入與落點儀表板'!$C$5="必須採計",O717&gt;0,IF('114成績輸入與落點儀表板'!$C$5="不可採計",O717=0,TRUE)),IF('114成績輸入與落點儀表板'!$C$6="必須採計",P717&gt;0,IF('114成績輸入與落點儀表板'!$C$6="不可採計",P717=0,TRUE)),IF('114成績輸入與落點儀表板'!$C$7="必須採計",Q717&gt;0,IF('114成績輸入與落點儀表板'!$C$7="不可採計",Q717=0,TRUE)),IF('114成績輸入與落點儀表板'!$C$8="必須採計",R717&gt;0,IF('114成績輸入與落點儀表板'!$C$8="不可採計",R717=0,TRUE)),IF('114成績輸入與落點儀表板'!$C$9="必須採計",S717&gt;0,IF('114成績輸入與落點儀表板'!$C$9="不可採計",S717=0,TRUE)),IF('114成績輸入與落點儀表板'!$C$10="必須採計",T717&gt;0,IF('114成績輸入與落點儀表板'!$C$10="不可採計",T717=0,TRUE)),IF('114成績輸入與落點儀表板'!$C$11="必須採計",U717&gt;0,IF('114成績輸入與落點儀表板'!$C$11="不可採計",U717=0,TRUE)),IF('114成績輸入與落點儀表板'!$C$12="必須採計",V717&gt;0,IF('114成績輸入與落點儀表板'!$C$12="不可採計",V717=0,TRUE)),IF('114成績輸入與落點儀表板'!$C$13="必須採計",W717&gt;0,IF('114成績輸入與落點儀表板'!$C$13="不可採計",W717=0,TRUE)),IF('114成績輸入與落點儀表板'!$C$14="必須採計",X717&gt;0,IF('114成績輸入與落點儀表板'!$C$14="不可採計",X717=0,TRUE)),IF('114成績輸入與落點儀表板'!$C$15="必須採計",Y717&gt;0,IF('114成績輸入與落點儀表板'!$C$15="不可採計",Y717=0,TRUE)),IF('114成績輸入與落點儀表板'!$C$16="必須採計",Z717&gt;0,IF('114成績輸入與落點儀表板'!$C$16="不可採計",Z717=0,TRUE))),"✅ 符合","❌ 不符合")</f>
        <v>✅ 符合</v>
      </c>
      <c r="L717" s="15">
        <v>2</v>
      </c>
      <c r="M717" s="15">
        <v>1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2</v>
      </c>
      <c r="X717" s="15">
        <v>0</v>
      </c>
      <c r="Y717" s="15">
        <v>0</v>
      </c>
      <c r="Z717" s="15">
        <v>0</v>
      </c>
    </row>
    <row r="718" spans="1:26" customFormat="1" ht="15.75" customHeight="1" x14ac:dyDescent="0.3">
      <c r="A718" s="2" t="s">
        <v>1863</v>
      </c>
      <c r="B718" s="6" t="s">
        <v>1858</v>
      </c>
      <c r="C718" s="6" t="s">
        <v>1864</v>
      </c>
      <c r="D718" s="12" t="s">
        <v>227</v>
      </c>
      <c r="E718" s="13" t="s">
        <v>1865</v>
      </c>
      <c r="F718" s="2">
        <v>18</v>
      </c>
      <c r="G718" s="15">
        <v>195</v>
      </c>
      <c r="H718" s="7">
        <f>L718*'114成績輸入與落點儀表板'!$B$2+M718*'114成績輸入與落點儀表板'!$B$3+N718*'114成績輸入與落點儀表板'!$B$4+O718*'114成績輸入與落點儀表板'!$B$5+P718*'114成績輸入與落點儀表板'!$B$6+Q718*'114成績輸入與落點儀表板'!$B$7+R718*'114成績輸入與落點儀表板'!$B$8+S718*'114成績輸入與落點儀表板'!$B$9+T718*'114成績輸入與落點儀表板'!$B$10+U718*'114成績輸入與落點儀表板'!$B$11+V718*'114成績輸入與落點儀表板'!$B$12+W718*'114成績輸入與落點儀表板'!$B$13+X718*'114成績輸入與落點儀表板'!$B$14+Y718*'114成績輸入與落點儀表板'!$B$15+Z718*'114成績輸入與落點儀表板'!$B$16</f>
        <v>0</v>
      </c>
      <c r="I718" s="8">
        <f t="shared" si="22"/>
        <v>-195</v>
      </c>
      <c r="J718" s="2" t="str">
        <f t="shared" si="23"/>
        <v>FAIL</v>
      </c>
      <c r="K718" s="17" t="str">
        <f>IF(AND(IF('114成績輸入與落點儀表板'!$C$2="必須採計",L718&gt;0,IF('114成績輸入與落點儀表板'!$C$2="不可採計",L718=0,TRUE)),IF('114成績輸入與落點儀表板'!$C$3="必須採計",M718&gt;0,IF('114成績輸入與落點儀表板'!$C$3="不可採計",M718=0,TRUE)),IF('114成績輸入與落點儀表板'!$C$4="必須採計",N718&gt;0,IF('114成績輸入與落點儀表板'!$C$4="不可採計",N718=0,TRUE)),IF('114成績輸入與落點儀表板'!$C$5="必須採計",O718&gt;0,IF('114成績輸入與落點儀表板'!$C$5="不可採計",O718=0,TRUE)),IF('114成績輸入與落點儀表板'!$C$6="必須採計",P718&gt;0,IF('114成績輸入與落點儀表板'!$C$6="不可採計",P718=0,TRUE)),IF('114成績輸入與落點儀表板'!$C$7="必須採計",Q718&gt;0,IF('114成績輸入與落點儀表板'!$C$7="不可採計",Q718=0,TRUE)),IF('114成績輸入與落點儀表板'!$C$8="必須採計",R718&gt;0,IF('114成績輸入與落點儀表板'!$C$8="不可採計",R718=0,TRUE)),IF('114成績輸入與落點儀表板'!$C$9="必須採計",S718&gt;0,IF('114成績輸入與落點儀表板'!$C$9="不可採計",S718=0,TRUE)),IF('114成績輸入與落點儀表板'!$C$10="必須採計",T718&gt;0,IF('114成績輸入與落點儀表板'!$C$10="不可採計",T718=0,TRUE)),IF('114成績輸入與落點儀表板'!$C$11="必須採計",U718&gt;0,IF('114成績輸入與落點儀表板'!$C$11="不可採計",U718=0,TRUE)),IF('114成績輸入與落點儀表板'!$C$12="必須採計",V718&gt;0,IF('114成績輸入與落點儀表板'!$C$12="不可採計",V718=0,TRUE)),IF('114成績輸入與落點儀表板'!$C$13="必須採計",W718&gt;0,IF('114成績輸入與落點儀表板'!$C$13="不可採計",W718=0,TRUE)),IF('114成績輸入與落點儀表板'!$C$14="必須採計",X718&gt;0,IF('114成績輸入與落點儀表板'!$C$14="不可採計",X718=0,TRUE)),IF('114成績輸入與落點儀表板'!$C$15="必須採計",Y718&gt;0,IF('114成績輸入與落點儀表板'!$C$15="不可採計",Y718=0,TRUE)),IF('114成績輸入與落點儀表板'!$C$16="必須採計",Z718&gt;0,IF('114成績輸入與落點儀表板'!$C$16="不可採計",Z718=0,TRUE))),"✅ 符合","❌ 不符合")</f>
        <v>✅ 符合</v>
      </c>
      <c r="L718" s="15">
        <v>1.5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2</v>
      </c>
      <c r="X718" s="15">
        <v>1.5</v>
      </c>
      <c r="Y718" s="15">
        <v>0</v>
      </c>
      <c r="Z718" s="15">
        <v>0</v>
      </c>
    </row>
    <row r="719" spans="1:26" customFormat="1" ht="15.75" customHeight="1" x14ac:dyDescent="0.3">
      <c r="A719" s="2" t="s">
        <v>1866</v>
      </c>
      <c r="B719" s="6" t="s">
        <v>1858</v>
      </c>
      <c r="C719" s="6" t="s">
        <v>358</v>
      </c>
      <c r="D719" s="12" t="s">
        <v>80</v>
      </c>
      <c r="E719" s="13" t="s">
        <v>1695</v>
      </c>
      <c r="F719" s="2">
        <v>6</v>
      </c>
      <c r="G719" s="15">
        <v>225.18</v>
      </c>
      <c r="H719" s="7">
        <f>L719*'114成績輸入與落點儀表板'!$B$2+M719*'114成績輸入與落點儀表板'!$B$3+N719*'114成績輸入與落點儀表板'!$B$4+O719*'114成績輸入與落點儀表板'!$B$5+P719*'114成績輸入與落點儀表板'!$B$6+Q719*'114成績輸入與落點儀表板'!$B$7+R719*'114成績輸入與落點儀表板'!$B$8+S719*'114成績輸入與落點儀表板'!$B$9+T719*'114成績輸入與落點儀表板'!$B$10+U719*'114成績輸入與落點儀表板'!$B$11+V719*'114成績輸入與落點儀表板'!$B$12+W719*'114成績輸入與落點儀表板'!$B$13+X719*'114成績輸入與落點儀表板'!$B$14+Y719*'114成績輸入與落點儀表板'!$B$15+Z719*'114成績輸入與落點儀表板'!$B$16</f>
        <v>0</v>
      </c>
      <c r="I719" s="8">
        <f t="shared" si="22"/>
        <v>-225.18</v>
      </c>
      <c r="J719" s="2" t="str">
        <f t="shared" si="23"/>
        <v>FAIL</v>
      </c>
      <c r="K719" s="17" t="str">
        <f>IF(AND(IF('114成績輸入與落點儀表板'!$C$2="必須採計",L719&gt;0,IF('114成績輸入與落點儀表板'!$C$2="不可採計",L719=0,TRUE)),IF('114成績輸入與落點儀表板'!$C$3="必須採計",M719&gt;0,IF('114成績輸入與落點儀表板'!$C$3="不可採計",M719=0,TRUE)),IF('114成績輸入與落點儀表板'!$C$4="必須採計",N719&gt;0,IF('114成績輸入與落點儀表板'!$C$4="不可採計",N719=0,TRUE)),IF('114成績輸入與落點儀表板'!$C$5="必須採計",O719&gt;0,IF('114成績輸入與落點儀表板'!$C$5="不可採計",O719=0,TRUE)),IF('114成績輸入與落點儀表板'!$C$6="必須採計",P719&gt;0,IF('114成績輸入與落點儀表板'!$C$6="不可採計",P719=0,TRUE)),IF('114成績輸入與落點儀表板'!$C$7="必須採計",Q719&gt;0,IF('114成績輸入與落點儀表板'!$C$7="不可採計",Q719=0,TRUE)),IF('114成績輸入與落點儀表板'!$C$8="必須採計",R719&gt;0,IF('114成績輸入與落點儀表板'!$C$8="不可採計",R719=0,TRUE)),IF('114成績輸入與落點儀表板'!$C$9="必須採計",S719&gt;0,IF('114成績輸入與落點儀表板'!$C$9="不可採計",S719=0,TRUE)),IF('114成績輸入與落點儀表板'!$C$10="必須採計",T719&gt;0,IF('114成績輸入與落點儀表板'!$C$10="不可採計",T719=0,TRUE)),IF('114成績輸入與落點儀表板'!$C$11="必須採計",U719&gt;0,IF('114成績輸入與落點儀表板'!$C$11="不可採計",U719=0,TRUE)),IF('114成績輸入與落點儀表板'!$C$12="必須採計",V719&gt;0,IF('114成績輸入與落點儀表板'!$C$12="不可採計",V719=0,TRUE)),IF('114成績輸入與落點儀表板'!$C$13="必須採計",W719&gt;0,IF('114成績輸入與落點儀表板'!$C$13="不可採計",W719=0,TRUE)),IF('114成績輸入與落點儀表板'!$C$14="必須採計",X719&gt;0,IF('114成績輸入與落點儀表板'!$C$14="不可採計",X719=0,TRUE)),IF('114成績輸入與落點儀表板'!$C$15="必須採計",Y719&gt;0,IF('114成績輸入與落點儀表板'!$C$15="不可採計",Y719=0,TRUE)),IF('114成績輸入與落點儀表板'!$C$16="必須採計",Z719&gt;0,IF('114成績輸入與落點儀表板'!$C$16="不可採計",Z719=0,TRUE))),"✅ 符合","❌ 不符合")</f>
        <v>✅ 符合</v>
      </c>
      <c r="L719" s="15">
        <v>1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1</v>
      </c>
      <c r="V719" s="15">
        <v>0</v>
      </c>
      <c r="W719" s="15">
        <v>0</v>
      </c>
      <c r="X719" s="15">
        <v>0</v>
      </c>
      <c r="Y719" s="15">
        <v>0</v>
      </c>
      <c r="Z719" s="15">
        <v>2</v>
      </c>
    </row>
    <row r="720" spans="1:26" customFormat="1" ht="15.75" customHeight="1" x14ac:dyDescent="0.3">
      <c r="A720" s="2" t="s">
        <v>1867</v>
      </c>
      <c r="B720" s="6" t="s">
        <v>1858</v>
      </c>
      <c r="C720" s="6" t="s">
        <v>1868</v>
      </c>
      <c r="D720" s="12" t="s">
        <v>80</v>
      </c>
      <c r="E720" s="13" t="s">
        <v>1869</v>
      </c>
      <c r="F720" s="2">
        <v>4</v>
      </c>
      <c r="G720" s="15">
        <v>227.5</v>
      </c>
      <c r="H720" s="7">
        <f>L720*'114成績輸入與落點儀表板'!$B$2+M720*'114成績輸入與落點儀表板'!$B$3+N720*'114成績輸入與落點儀表板'!$B$4+O720*'114成績輸入與落點儀表板'!$B$5+P720*'114成績輸入與落點儀表板'!$B$6+Q720*'114成績輸入與落點儀表板'!$B$7+R720*'114成績輸入與落點儀表板'!$B$8+S720*'114成績輸入與落點儀表板'!$B$9+T720*'114成績輸入與落點儀表板'!$B$10+U720*'114成績輸入與落點儀表板'!$B$11+V720*'114成績輸入與落點儀表板'!$B$12+W720*'114成績輸入與落點儀表板'!$B$13+X720*'114成績輸入與落點儀表板'!$B$14+Y720*'114成績輸入與落點儀表板'!$B$15+Z720*'114成績輸入與落點儀表板'!$B$16</f>
        <v>0</v>
      </c>
      <c r="I720" s="8">
        <f t="shared" si="22"/>
        <v>-227.5</v>
      </c>
      <c r="J720" s="2" t="str">
        <f t="shared" si="23"/>
        <v>FAIL</v>
      </c>
      <c r="K720" s="17" t="str">
        <f>IF(AND(IF('114成績輸入與落點儀表板'!$C$2="必須採計",L720&gt;0,IF('114成績輸入與落點儀表板'!$C$2="不可採計",L720=0,TRUE)),IF('114成績輸入與落點儀表板'!$C$3="必須採計",M720&gt;0,IF('114成績輸入與落點儀表板'!$C$3="不可採計",M720=0,TRUE)),IF('114成績輸入與落點儀表板'!$C$4="必須採計",N720&gt;0,IF('114成績輸入與落點儀表板'!$C$4="不可採計",N720=0,TRUE)),IF('114成績輸入與落點儀表板'!$C$5="必須採計",O720&gt;0,IF('114成績輸入與落點儀表板'!$C$5="不可採計",O720=0,TRUE)),IF('114成績輸入與落點儀表板'!$C$6="必須採計",P720&gt;0,IF('114成績輸入與落點儀表板'!$C$6="不可採計",P720=0,TRUE)),IF('114成績輸入與落點儀表板'!$C$7="必須採計",Q720&gt;0,IF('114成績輸入與落點儀表板'!$C$7="不可採計",Q720=0,TRUE)),IF('114成績輸入與落點儀表板'!$C$8="必須採計",R720&gt;0,IF('114成績輸入與落點儀表板'!$C$8="不可採計",R720=0,TRUE)),IF('114成績輸入與落點儀表板'!$C$9="必須採計",S720&gt;0,IF('114成績輸入與落點儀表板'!$C$9="不可採計",S720=0,TRUE)),IF('114成績輸入與落點儀表板'!$C$10="必須採計",T720&gt;0,IF('114成績輸入與落點儀表板'!$C$10="不可採計",T720=0,TRUE)),IF('114成績輸入與落點儀表板'!$C$11="必須採計",U720&gt;0,IF('114成績輸入與落點儀表板'!$C$11="不可採計",U720=0,TRUE)),IF('114成績輸入與落點儀表板'!$C$12="必須採計",V720&gt;0,IF('114成績輸入與落點儀表板'!$C$12="不可採計",V720=0,TRUE)),IF('114成績輸入與落點儀表板'!$C$13="必須採計",W720&gt;0,IF('114成績輸入與落點儀表板'!$C$13="不可採計",W720=0,TRUE)),IF('114成績輸入與落點儀表板'!$C$14="必須採計",X720&gt;0,IF('114成績輸入與落點儀表板'!$C$14="不可採計",X720=0,TRUE)),IF('114成績輸入與落點儀表板'!$C$15="必須採計",Y720&gt;0,IF('114成績輸入與落點儀表板'!$C$15="不可採計",Y720=0,TRUE)),IF('114成績輸入與落點儀表板'!$C$16="必須採計",Z720&gt;0,IF('114成績輸入與落點儀表板'!$C$16="不可採計",Z720=0,TRUE))),"✅ 符合","❌ 不符合")</f>
        <v>✅ 符合</v>
      </c>
      <c r="L720" s="15">
        <v>2</v>
      </c>
      <c r="M720" s="15">
        <v>2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1.5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</row>
    <row r="721" spans="1:26" customFormat="1" ht="15.75" customHeight="1" x14ac:dyDescent="0.3">
      <c r="A721" s="2" t="s">
        <v>1870</v>
      </c>
      <c r="B721" s="6" t="s">
        <v>1858</v>
      </c>
      <c r="C721" s="6" t="s">
        <v>1871</v>
      </c>
      <c r="D721" s="12" t="s">
        <v>99</v>
      </c>
      <c r="E721" s="13" t="s">
        <v>1872</v>
      </c>
      <c r="F721" s="2">
        <v>22</v>
      </c>
      <c r="G721" s="15">
        <v>172.5</v>
      </c>
      <c r="H721" s="7">
        <f>L721*'114成績輸入與落點儀表板'!$B$2+M721*'114成績輸入與落點儀表板'!$B$3+N721*'114成績輸入與落點儀表板'!$B$4+O721*'114成績輸入與落點儀表板'!$B$5+P721*'114成績輸入與落點儀表板'!$B$6+Q721*'114成績輸入與落點儀表板'!$B$7+R721*'114成績輸入與落點儀表板'!$B$8+S721*'114成績輸入與落點儀表板'!$B$9+T721*'114成績輸入與落點儀表板'!$B$10+U721*'114成績輸入與落點儀表板'!$B$11+V721*'114成績輸入與落點儀表板'!$B$12+W721*'114成績輸入與落點儀表板'!$B$13+X721*'114成績輸入與落點儀表板'!$B$14+Y721*'114成績輸入與落點儀表板'!$B$15+Z721*'114成績輸入與落點儀表板'!$B$16</f>
        <v>0</v>
      </c>
      <c r="I721" s="8">
        <f t="shared" si="22"/>
        <v>-172.5</v>
      </c>
      <c r="J721" s="2" t="str">
        <f t="shared" si="23"/>
        <v>FAIL</v>
      </c>
      <c r="K721" s="17" t="str">
        <f>IF(AND(IF('114成績輸入與落點儀表板'!$C$2="必須採計",L721&gt;0,IF('114成績輸入與落點儀表板'!$C$2="不可採計",L721=0,TRUE)),IF('114成績輸入與落點儀表板'!$C$3="必須採計",M721&gt;0,IF('114成績輸入與落點儀表板'!$C$3="不可採計",M721=0,TRUE)),IF('114成績輸入與落點儀表板'!$C$4="必須採計",N721&gt;0,IF('114成績輸入與落點儀表板'!$C$4="不可採計",N721=0,TRUE)),IF('114成績輸入與落點儀表板'!$C$5="必須採計",O721&gt;0,IF('114成績輸入與落點儀表板'!$C$5="不可採計",O721=0,TRUE)),IF('114成績輸入與落點儀表板'!$C$6="必須採計",P721&gt;0,IF('114成績輸入與落點儀表板'!$C$6="不可採計",P721=0,TRUE)),IF('114成績輸入與落點儀表板'!$C$7="必須採計",Q721&gt;0,IF('114成績輸入與落點儀表板'!$C$7="不可採計",Q721=0,TRUE)),IF('114成績輸入與落點儀表板'!$C$8="必須採計",R721&gt;0,IF('114成績輸入與落點儀表板'!$C$8="不可採計",R721=0,TRUE)),IF('114成績輸入與落點儀表板'!$C$9="必須採計",S721&gt;0,IF('114成績輸入與落點儀表板'!$C$9="不可採計",S721=0,TRUE)),IF('114成績輸入與落點儀表板'!$C$10="必須採計",T721&gt;0,IF('114成績輸入與落點儀表板'!$C$10="不可採計",T721=0,TRUE)),IF('114成績輸入與落點儀表板'!$C$11="必須採計",U721&gt;0,IF('114成績輸入與落點儀表板'!$C$11="不可採計",U721=0,TRUE)),IF('114成績輸入與落點儀表板'!$C$12="必須採計",V721&gt;0,IF('114成績輸入與落點儀表板'!$C$12="不可採計",V721=0,TRUE)),IF('114成績輸入與落點儀表板'!$C$13="必須採計",W721&gt;0,IF('114成績輸入與落點儀表板'!$C$13="不可採計",W721=0,TRUE)),IF('114成績輸入與落點儀表板'!$C$14="必須採計",X721&gt;0,IF('114成績輸入與落點儀表板'!$C$14="不可採計",X721=0,TRUE)),IF('114成績輸入與落點儀表板'!$C$15="必須採計",Y721&gt;0,IF('114成績輸入與落點儀表板'!$C$15="不可採計",Y721=0,TRUE)),IF('114成績輸入與落點儀表板'!$C$16="必須採計",Z721&gt;0,IF('114成績輸入與落點儀表板'!$C$16="不可採計",Z721=0,TRUE))),"✅ 符合","❌ 不符合")</f>
        <v>✅ 符合</v>
      </c>
      <c r="L721" s="15">
        <v>1.5</v>
      </c>
      <c r="M721" s="15">
        <v>1.5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1</v>
      </c>
      <c r="V721" s="15">
        <v>1</v>
      </c>
      <c r="W721" s="15">
        <v>0</v>
      </c>
      <c r="X721" s="15">
        <v>0</v>
      </c>
      <c r="Y721" s="15">
        <v>0</v>
      </c>
      <c r="Z721" s="15">
        <v>0</v>
      </c>
    </row>
    <row r="722" spans="1:26" ht="15.75" customHeight="1" x14ac:dyDescent="0.3">
      <c r="A722" s="2" t="s">
        <v>1873</v>
      </c>
      <c r="B722" s="13" t="s">
        <v>1858</v>
      </c>
      <c r="C722" s="13" t="s">
        <v>1874</v>
      </c>
      <c r="D722" s="12" t="s">
        <v>80</v>
      </c>
      <c r="E722" s="13" t="s">
        <v>1875</v>
      </c>
      <c r="F722" s="2">
        <v>9</v>
      </c>
      <c r="G722" s="15">
        <v>141</v>
      </c>
      <c r="H722" s="7">
        <f>L722*'114成績輸入與落點儀表板'!$B$2+M722*'114成績輸入與落點儀表板'!$B$3+N722*'114成績輸入與落點儀表板'!$B$4+O722*'114成績輸入與落點儀表板'!$B$5+P722*'114成績輸入與落點儀表板'!$B$6+Q722*'114成績輸入與落點儀表板'!$B$7+R722*'114成績輸入與落點儀表板'!$B$8+S722*'114成績輸入與落點儀表板'!$B$9+T722*'114成績輸入與落點儀表板'!$B$10+U722*'114成績輸入與落點儀表板'!$B$11+V722*'114成績輸入與落點儀表板'!$B$12+W722*'114成績輸入與落點儀表板'!$B$13+X722*'114成績輸入與落點儀表板'!$B$14+Y722*'114成績輸入與落點儀表板'!$B$15+Z722*'114成績輸入與落點儀表板'!$B$16</f>
        <v>0</v>
      </c>
      <c r="I722" s="8">
        <f t="shared" si="22"/>
        <v>-141</v>
      </c>
      <c r="J722" s="2" t="str">
        <f t="shared" si="23"/>
        <v>FAIL</v>
      </c>
      <c r="K722" s="17" t="str">
        <f>IF(AND(IF('114成績輸入與落點儀表板'!$C$2="必須採計",L722&gt;0,IF('114成績輸入與落點儀表板'!$C$2="不可採計",L722=0,TRUE)),IF('114成績輸入與落點儀表板'!$C$3="必須採計",M722&gt;0,IF('114成績輸入與落點儀表板'!$C$3="不可採計",M722=0,TRUE)),IF('114成績輸入與落點儀表板'!$C$4="必須採計",N722&gt;0,IF('114成績輸入與落點儀表板'!$C$4="不可採計",N722=0,TRUE)),IF('114成績輸入與落點儀表板'!$C$5="必須採計",O722&gt;0,IF('114成績輸入與落點儀表板'!$C$5="不可採計",O722=0,TRUE)),IF('114成績輸入與落點儀表板'!$C$6="必須採計",P722&gt;0,IF('114成績輸入與落點儀表板'!$C$6="不可採計",P722=0,TRUE)),IF('114成績輸入與落點儀表板'!$C$7="必須採計",Q722&gt;0,IF('114成績輸入與落點儀表板'!$C$7="不可採計",Q722=0,TRUE)),IF('114成績輸入與落點儀表板'!$C$8="必須採計",R722&gt;0,IF('114成績輸入與落點儀表板'!$C$8="不可採計",R722=0,TRUE)),IF('114成績輸入與落點儀表板'!$C$9="必須採計",S722&gt;0,IF('114成績輸入與落點儀表板'!$C$9="不可採計",S722=0,TRUE)),IF('114成績輸入與落點儀表板'!$C$10="必須採計",T722&gt;0,IF('114成績輸入與落點儀表板'!$C$10="不可採計",T722=0,TRUE)),IF('114成績輸入與落點儀表板'!$C$11="必須採計",U722&gt;0,IF('114成績輸入與落點儀表板'!$C$11="不可採計",U722=0,TRUE)),IF('114成績輸入與落點儀表板'!$C$12="必須採計",V722&gt;0,IF('114成績輸入與落點儀表板'!$C$12="不可採計",V722=0,TRUE)),IF('114成績輸入與落點儀表板'!$C$13="必須採計",W722&gt;0,IF('114成績輸入與落點儀表板'!$C$13="不可採計",W722=0,TRUE)),IF('114成績輸入與落點儀表板'!$C$14="必須採計",X722&gt;0,IF('114成績輸入與落點儀表板'!$C$14="不可採計",X722=0,TRUE)),IF('114成績輸入與落點儀表板'!$C$15="必須採計",Y722&gt;0,IF('114成績輸入與落點儀表板'!$C$15="不可採計",Y722=0,TRUE)),IF('114成績輸入與落點儀表板'!$C$16="必須採計",Z722&gt;0,IF('114成績輸入與落點儀表板'!$C$16="不可採計",Z722=0,TRUE))),"✅ 符合","❌ 不符合")</f>
        <v>✅ 符合</v>
      </c>
      <c r="L722" s="15">
        <v>1.5</v>
      </c>
      <c r="M722" s="15">
        <v>1.5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1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</row>
    <row r="723" spans="1:26" customFormat="1" ht="15.75" customHeight="1" x14ac:dyDescent="0.3">
      <c r="A723" s="2" t="s">
        <v>1876</v>
      </c>
      <c r="B723" s="6" t="s">
        <v>1858</v>
      </c>
      <c r="C723" s="6" t="s">
        <v>1877</v>
      </c>
      <c r="D723" s="12" t="s">
        <v>199</v>
      </c>
      <c r="E723" s="13" t="s">
        <v>602</v>
      </c>
      <c r="F723" s="2">
        <v>23</v>
      </c>
      <c r="G723" s="15">
        <v>204</v>
      </c>
      <c r="H723" s="7">
        <f>L723*'114成績輸入與落點儀表板'!$B$2+M723*'114成績輸入與落點儀表板'!$B$3+N723*'114成績輸入與落點儀表板'!$B$4+O723*'114成績輸入與落點儀表板'!$B$5+P723*'114成績輸入與落點儀表板'!$B$6+Q723*'114成績輸入與落點儀表板'!$B$7+R723*'114成績輸入與落點儀表板'!$B$8+S723*'114成績輸入與落點儀表板'!$B$9+T723*'114成績輸入與落點儀表板'!$B$10+U723*'114成績輸入與落點儀表板'!$B$11+V723*'114成績輸入與落點儀表板'!$B$12+W723*'114成績輸入與落點儀表板'!$B$13+X723*'114成績輸入與落點儀表板'!$B$14+Y723*'114成績輸入與落點儀表板'!$B$15+Z723*'114成績輸入與落點儀表板'!$B$16</f>
        <v>0</v>
      </c>
      <c r="I723" s="8">
        <f t="shared" si="22"/>
        <v>-204</v>
      </c>
      <c r="J723" s="2" t="str">
        <f t="shared" si="23"/>
        <v>FAIL</v>
      </c>
      <c r="K723" s="17" t="str">
        <f>IF(AND(IF('114成績輸入與落點儀表板'!$C$2="必須採計",L723&gt;0,IF('114成績輸入與落點儀表板'!$C$2="不可採計",L723=0,TRUE)),IF('114成績輸入與落點儀表板'!$C$3="必須採計",M723&gt;0,IF('114成績輸入與落點儀表板'!$C$3="不可採計",M723=0,TRUE)),IF('114成績輸入與落點儀表板'!$C$4="必須採計",N723&gt;0,IF('114成績輸入與落點儀表板'!$C$4="不可採計",N723=0,TRUE)),IF('114成績輸入與落點儀表板'!$C$5="必須採計",O723&gt;0,IF('114成績輸入與落點儀表板'!$C$5="不可採計",O723=0,TRUE)),IF('114成績輸入與落點儀表板'!$C$6="必須採計",P723&gt;0,IF('114成績輸入與落點儀表板'!$C$6="不可採計",P723=0,TRUE)),IF('114成績輸入與落點儀表板'!$C$7="必須採計",Q723&gt;0,IF('114成績輸入與落點儀表板'!$C$7="不可採計",Q723=0,TRUE)),IF('114成績輸入與落點儀表板'!$C$8="必須採計",R723&gt;0,IF('114成績輸入與落點儀表板'!$C$8="不可採計",R723=0,TRUE)),IF('114成績輸入與落點儀表板'!$C$9="必須採計",S723&gt;0,IF('114成績輸入與落點儀表板'!$C$9="不可採計",S723=0,TRUE)),IF('114成績輸入與落點儀表板'!$C$10="必須採計",T723&gt;0,IF('114成績輸入與落點儀表板'!$C$10="不可採計",T723=0,TRUE)),IF('114成績輸入與落點儀表板'!$C$11="必須採計",U723&gt;0,IF('114成績輸入與落點儀表板'!$C$11="不可採計",U723=0,TRUE)),IF('114成績輸入與落點儀表板'!$C$12="必須採計",V723&gt;0,IF('114成績輸入與落點儀表板'!$C$12="不可採計",V723=0,TRUE)),IF('114成績輸入與落點儀表板'!$C$13="必須採計",W723&gt;0,IF('114成績輸入與落點儀表板'!$C$13="不可採計",W723=0,TRUE)),IF('114成績輸入與落點儀表板'!$C$14="必須採計",X723&gt;0,IF('114成績輸入與落點儀表板'!$C$14="不可採計",X723=0,TRUE)),IF('114成績輸入與落點儀表板'!$C$15="必須採計",Y723&gt;0,IF('114成績輸入與落點儀表板'!$C$15="不可採計",Y723=0,TRUE)),IF('114成績輸入與落點儀表板'!$C$16="必須採計",Z723&gt;0,IF('114成績輸入與落點儀表板'!$C$16="不可採計",Z723=0,TRUE))),"✅ 符合","❌ 不符合")</f>
        <v>✅ 符合</v>
      </c>
      <c r="L723" s="15">
        <v>2</v>
      </c>
      <c r="M723" s="15">
        <v>2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1</v>
      </c>
      <c r="X723" s="15">
        <v>0</v>
      </c>
      <c r="Y723" s="15">
        <v>0</v>
      </c>
      <c r="Z723" s="15">
        <v>0</v>
      </c>
    </row>
    <row r="724" spans="1:26" customFormat="1" ht="15.75" customHeight="1" x14ac:dyDescent="0.3">
      <c r="A724" s="2" t="s">
        <v>1878</v>
      </c>
      <c r="B724" s="6" t="s">
        <v>1858</v>
      </c>
      <c r="C724" s="6" t="s">
        <v>1879</v>
      </c>
      <c r="D724" s="12" t="s">
        <v>199</v>
      </c>
      <c r="E724" s="13" t="s">
        <v>1291</v>
      </c>
      <c r="F724" s="2">
        <v>21</v>
      </c>
      <c r="G724" s="15">
        <v>207</v>
      </c>
      <c r="H724" s="7">
        <f>L724*'114成績輸入與落點儀表板'!$B$2+M724*'114成績輸入與落點儀表板'!$B$3+N724*'114成績輸入與落點儀表板'!$B$4+O724*'114成績輸入與落點儀表板'!$B$5+P724*'114成績輸入與落點儀表板'!$B$6+Q724*'114成績輸入與落點儀表板'!$B$7+R724*'114成績輸入與落點儀表板'!$B$8+S724*'114成績輸入與落點儀表板'!$B$9+T724*'114成績輸入與落點儀表板'!$B$10+U724*'114成績輸入與落點儀表板'!$B$11+V724*'114成績輸入與落點儀表板'!$B$12+W724*'114成績輸入與落點儀表板'!$B$13+X724*'114成績輸入與落點儀表板'!$B$14+Y724*'114成績輸入與落點儀表板'!$B$15+Z724*'114成績輸入與落點儀表板'!$B$16</f>
        <v>0</v>
      </c>
      <c r="I724" s="8">
        <f t="shared" si="22"/>
        <v>-207</v>
      </c>
      <c r="J724" s="2" t="str">
        <f t="shared" si="23"/>
        <v>FAIL</v>
      </c>
      <c r="K724" s="17" t="str">
        <f>IF(AND(IF('114成績輸入與落點儀表板'!$C$2="必須採計",L724&gt;0,IF('114成績輸入與落點儀表板'!$C$2="不可採計",L724=0,TRUE)),IF('114成績輸入與落點儀表板'!$C$3="必須採計",M724&gt;0,IF('114成績輸入與落點儀表板'!$C$3="不可採計",M724=0,TRUE)),IF('114成績輸入與落點儀表板'!$C$4="必須採計",N724&gt;0,IF('114成績輸入與落點儀表板'!$C$4="不可採計",N724=0,TRUE)),IF('114成績輸入與落點儀表板'!$C$5="必須採計",O724&gt;0,IF('114成績輸入與落點儀表板'!$C$5="不可採計",O724=0,TRUE)),IF('114成績輸入與落點儀表板'!$C$6="必須採計",P724&gt;0,IF('114成績輸入與落點儀表板'!$C$6="不可採計",P724=0,TRUE)),IF('114成績輸入與落點儀表板'!$C$7="必須採計",Q724&gt;0,IF('114成績輸入與落點儀表板'!$C$7="不可採計",Q724=0,TRUE)),IF('114成績輸入與落點儀表板'!$C$8="必須採計",R724&gt;0,IF('114成績輸入與落點儀表板'!$C$8="不可採計",R724=0,TRUE)),IF('114成績輸入與落點儀表板'!$C$9="必須採計",S724&gt;0,IF('114成績輸入與落點儀表板'!$C$9="不可採計",S724=0,TRUE)),IF('114成績輸入與落點儀表板'!$C$10="必須採計",T724&gt;0,IF('114成績輸入與落點儀表板'!$C$10="不可採計",T724=0,TRUE)),IF('114成績輸入與落點儀表板'!$C$11="必須採計",U724&gt;0,IF('114成績輸入與落點儀表板'!$C$11="不可採計",U724=0,TRUE)),IF('114成績輸入與落點儀表板'!$C$12="必須採計",V724&gt;0,IF('114成績輸入與落點儀表板'!$C$12="不可採計",V724=0,TRUE)),IF('114成績輸入與落點儀表板'!$C$13="必須採計",W724&gt;0,IF('114成績輸入與落點儀表板'!$C$13="不可採計",W724=0,TRUE)),IF('114成績輸入與落點儀表板'!$C$14="必須採計",X724&gt;0,IF('114成績輸入與落點儀表板'!$C$14="不可採計",X724=0,TRUE)),IF('114成績輸入與落點儀表板'!$C$15="必須採計",Y724&gt;0,IF('114成績輸入與落點儀表板'!$C$15="不可採計",Y724=0,TRUE)),IF('114成績輸入與落點儀表板'!$C$16="必須採計",Z724&gt;0,IF('114成績輸入與落點儀表板'!$C$16="不可採計",Z724=0,TRUE))),"✅ 符合","❌ 不符合")</f>
        <v>✅ 符合</v>
      </c>
      <c r="L724" s="15">
        <v>2</v>
      </c>
      <c r="M724" s="15">
        <v>1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2</v>
      </c>
      <c r="X724" s="15">
        <v>0</v>
      </c>
      <c r="Y724" s="15">
        <v>0</v>
      </c>
      <c r="Z724" s="15">
        <v>0</v>
      </c>
    </row>
    <row r="725" spans="1:26" customFormat="1" ht="15.75" customHeight="1" x14ac:dyDescent="0.3">
      <c r="A725" s="2" t="s">
        <v>1880</v>
      </c>
      <c r="B725" s="6" t="s">
        <v>1858</v>
      </c>
      <c r="C725" s="6" t="s">
        <v>1881</v>
      </c>
      <c r="D725" s="12" t="s">
        <v>199</v>
      </c>
      <c r="E725" s="13" t="s">
        <v>1882</v>
      </c>
      <c r="F725" s="2">
        <v>22</v>
      </c>
      <c r="G725" s="15">
        <v>202</v>
      </c>
      <c r="H725" s="7">
        <f>L725*'114成績輸入與落點儀表板'!$B$2+M725*'114成績輸入與落點儀表板'!$B$3+N725*'114成績輸入與落點儀表板'!$B$4+O725*'114成績輸入與落點儀表板'!$B$5+P725*'114成績輸入與落點儀表板'!$B$6+Q725*'114成績輸入與落點儀表板'!$B$7+R725*'114成績輸入與落點儀表板'!$B$8+S725*'114成績輸入與落點儀表板'!$B$9+T725*'114成績輸入與落點儀表板'!$B$10+U725*'114成績輸入與落點儀表板'!$B$11+V725*'114成績輸入與落點儀表板'!$B$12+W725*'114成績輸入與落點儀表板'!$B$13+X725*'114成績輸入與落點儀表板'!$B$14+Y725*'114成績輸入與落點儀表板'!$B$15+Z725*'114成績輸入與落點儀表板'!$B$16</f>
        <v>0</v>
      </c>
      <c r="I725" s="8">
        <f t="shared" si="22"/>
        <v>-202</v>
      </c>
      <c r="J725" s="2" t="str">
        <f t="shared" si="23"/>
        <v>FAIL</v>
      </c>
      <c r="K725" s="17" t="str">
        <f>IF(AND(IF('114成績輸入與落點儀表板'!$C$2="必須採計",L725&gt;0,IF('114成績輸入與落點儀表板'!$C$2="不可採計",L725=0,TRUE)),IF('114成績輸入與落點儀表板'!$C$3="必須採計",M725&gt;0,IF('114成績輸入與落點儀表板'!$C$3="不可採計",M725=0,TRUE)),IF('114成績輸入與落點儀表板'!$C$4="必須採計",N725&gt;0,IF('114成績輸入與落點儀表板'!$C$4="不可採計",N725=0,TRUE)),IF('114成績輸入與落點儀表板'!$C$5="必須採計",O725&gt;0,IF('114成績輸入與落點儀表板'!$C$5="不可採計",O725=0,TRUE)),IF('114成績輸入與落點儀表板'!$C$6="必須採計",P725&gt;0,IF('114成績輸入與落點儀表板'!$C$6="不可採計",P725=0,TRUE)),IF('114成績輸入與落點儀表板'!$C$7="必須採計",Q725&gt;0,IF('114成績輸入與落點儀表板'!$C$7="不可採計",Q725=0,TRUE)),IF('114成績輸入與落點儀表板'!$C$8="必須採計",R725&gt;0,IF('114成績輸入與落點儀表板'!$C$8="不可採計",R725=0,TRUE)),IF('114成績輸入與落點儀表板'!$C$9="必須採計",S725&gt;0,IF('114成績輸入與落點儀表板'!$C$9="不可採計",S725=0,TRUE)),IF('114成績輸入與落點儀表板'!$C$10="必須採計",T725&gt;0,IF('114成績輸入與落點儀表板'!$C$10="不可採計",T725=0,TRUE)),IF('114成績輸入與落點儀表板'!$C$11="必須採計",U725&gt;0,IF('114成績輸入與落點儀表板'!$C$11="不可採計",U725=0,TRUE)),IF('114成績輸入與落點儀表板'!$C$12="必須採計",V725&gt;0,IF('114成績輸入與落點儀表板'!$C$12="不可採計",V725=0,TRUE)),IF('114成績輸入與落點儀表板'!$C$13="必須採計",W725&gt;0,IF('114成績輸入與落點儀表板'!$C$13="不可採計",W725=0,TRUE)),IF('114成績輸入與落點儀表板'!$C$14="必須採計",X725&gt;0,IF('114成績輸入與落點儀表板'!$C$14="不可採計",X725=0,TRUE)),IF('114成績輸入與落點儀表板'!$C$15="必須採計",Y725&gt;0,IF('114成績輸入與落點儀表板'!$C$15="不可採計",Y725=0,TRUE)),IF('114成績輸入與落點儀表板'!$C$16="必須採計",Z725&gt;0,IF('114成績輸入與落點儀表板'!$C$16="不可採計",Z725=0,TRUE))),"✅ 符合","❌ 不符合")</f>
        <v>✅ 符合</v>
      </c>
      <c r="L725" s="15">
        <v>1.5</v>
      </c>
      <c r="M725" s="15">
        <v>2</v>
      </c>
      <c r="N725" s="15">
        <v>0</v>
      </c>
      <c r="O725" s="15">
        <v>0</v>
      </c>
      <c r="P725" s="15">
        <v>0</v>
      </c>
      <c r="Q725" s="15">
        <v>1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1</v>
      </c>
      <c r="X725" s="15">
        <v>0</v>
      </c>
      <c r="Y725" s="15">
        <v>0</v>
      </c>
      <c r="Z725" s="15">
        <v>0</v>
      </c>
    </row>
    <row r="726" spans="1:26" customFormat="1" ht="15.75" customHeight="1" x14ac:dyDescent="0.3">
      <c r="A726" s="2" t="s">
        <v>1883</v>
      </c>
      <c r="B726" s="6" t="s">
        <v>1858</v>
      </c>
      <c r="C726" s="6" t="s">
        <v>72</v>
      </c>
      <c r="D726" s="12" t="s">
        <v>73</v>
      </c>
      <c r="E726" s="13" t="s">
        <v>1884</v>
      </c>
      <c r="F726" s="2">
        <v>20</v>
      </c>
      <c r="G726" s="15">
        <v>171</v>
      </c>
      <c r="H726" s="7">
        <f>L726*'114成績輸入與落點儀表板'!$B$2+M726*'114成績輸入與落點儀表板'!$B$3+N726*'114成績輸入與落點儀表板'!$B$4+O726*'114成績輸入與落點儀表板'!$B$5+P726*'114成績輸入與落點儀表板'!$B$6+Q726*'114成績輸入與落點儀表板'!$B$7+R726*'114成績輸入與落點儀表板'!$B$8+S726*'114成績輸入與落點儀表板'!$B$9+T726*'114成績輸入與落點儀表板'!$B$10+U726*'114成績輸入與落點儀表板'!$B$11+V726*'114成績輸入與落點儀表板'!$B$12+W726*'114成績輸入與落點儀表板'!$B$13+X726*'114成績輸入與落點儀表板'!$B$14+Y726*'114成績輸入與落點儀表板'!$B$15+Z726*'114成績輸入與落點儀表板'!$B$16</f>
        <v>0</v>
      </c>
      <c r="I726" s="8">
        <f t="shared" si="22"/>
        <v>-171</v>
      </c>
      <c r="J726" s="2" t="str">
        <f t="shared" si="23"/>
        <v>FAIL</v>
      </c>
      <c r="K726" s="17" t="str">
        <f>IF(AND(IF('114成績輸入與落點儀表板'!$C$2="必須採計",L726&gt;0,IF('114成績輸入與落點儀表板'!$C$2="不可採計",L726=0,TRUE)),IF('114成績輸入與落點儀表板'!$C$3="必須採計",M726&gt;0,IF('114成績輸入與落點儀表板'!$C$3="不可採計",M726=0,TRUE)),IF('114成績輸入與落點儀表板'!$C$4="必須採計",N726&gt;0,IF('114成績輸入與落點儀表板'!$C$4="不可採計",N726=0,TRUE)),IF('114成績輸入與落點儀表板'!$C$5="必須採計",O726&gt;0,IF('114成績輸入與落點儀表板'!$C$5="不可採計",O726=0,TRUE)),IF('114成績輸入與落點儀表板'!$C$6="必須採計",P726&gt;0,IF('114成績輸入與落點儀表板'!$C$6="不可採計",P726=0,TRUE)),IF('114成績輸入與落點儀表板'!$C$7="必須採計",Q726&gt;0,IF('114成績輸入與落點儀表板'!$C$7="不可採計",Q726=0,TRUE)),IF('114成績輸入與落點儀表板'!$C$8="必須採計",R726&gt;0,IF('114成績輸入與落點儀表板'!$C$8="不可採計",R726=0,TRUE)),IF('114成績輸入與落點儀表板'!$C$9="必須採計",S726&gt;0,IF('114成績輸入與落點儀表板'!$C$9="不可採計",S726=0,TRUE)),IF('114成績輸入與落點儀表板'!$C$10="必須採計",T726&gt;0,IF('114成績輸入與落點儀表板'!$C$10="不可採計",T726=0,TRUE)),IF('114成績輸入與落點儀表板'!$C$11="必須採計",U726&gt;0,IF('114成績輸入與落點儀表板'!$C$11="不可採計",U726=0,TRUE)),IF('114成績輸入與落點儀表板'!$C$12="必須採計",V726&gt;0,IF('114成績輸入與落點儀表板'!$C$12="不可採計",V726=0,TRUE)),IF('114成績輸入與落點儀表板'!$C$13="必須採計",W726&gt;0,IF('114成績輸入與落點儀表板'!$C$13="不可採計",W726=0,TRUE)),IF('114成績輸入與落點儀表板'!$C$14="必須採計",X726&gt;0,IF('114成績輸入與落點儀表板'!$C$14="不可採計",X726=0,TRUE)),IF('114成績輸入與落點儀表板'!$C$15="必須採計",Y726&gt;0,IF('114成績輸入與落點儀表板'!$C$15="不可採計",Y726=0,TRUE)),IF('114成績輸入與落點儀表板'!$C$16="必須採計",Z726&gt;0,IF('114成績輸入與落點儀表板'!$C$16="不可採計",Z726=0,TRUE))),"✅ 符合","❌ 不符合")</f>
        <v>✅ 符合</v>
      </c>
      <c r="L726" s="15">
        <v>2</v>
      </c>
      <c r="M726" s="15">
        <v>1</v>
      </c>
      <c r="N726" s="15">
        <v>0</v>
      </c>
      <c r="O726" s="15">
        <v>2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</row>
    <row r="727" spans="1:26" ht="15.75" customHeight="1" x14ac:dyDescent="0.3">
      <c r="A727" s="2" t="s">
        <v>1885</v>
      </c>
      <c r="B727" s="13" t="s">
        <v>1858</v>
      </c>
      <c r="C727" s="13" t="s">
        <v>1886</v>
      </c>
      <c r="D727" s="12" t="s">
        <v>80</v>
      </c>
      <c r="E727" s="13" t="s">
        <v>1887</v>
      </c>
      <c r="F727" s="2">
        <v>2</v>
      </c>
      <c r="G727" s="15">
        <v>187</v>
      </c>
      <c r="H727" s="7">
        <f>L727*'114成績輸入與落點儀表板'!$B$2+M727*'114成績輸入與落點儀表板'!$B$3+N727*'114成績輸入與落點儀表板'!$B$4+O727*'114成績輸入與落點儀表板'!$B$5+P727*'114成績輸入與落點儀表板'!$B$6+Q727*'114成績輸入與落點儀表板'!$B$7+R727*'114成績輸入與落點儀表板'!$B$8+S727*'114成績輸入與落點儀表板'!$B$9+T727*'114成績輸入與落點儀表板'!$B$10+U727*'114成績輸入與落點儀表板'!$B$11+V727*'114成績輸入與落點儀表板'!$B$12+W727*'114成績輸入與落點儀表板'!$B$13+X727*'114成績輸入與落點儀表板'!$B$14+Y727*'114成績輸入與落點儀表板'!$B$15+Z727*'114成績輸入與落點儀表板'!$B$16</f>
        <v>0</v>
      </c>
      <c r="I727" s="8">
        <f t="shared" si="22"/>
        <v>-187</v>
      </c>
      <c r="J727" s="2" t="str">
        <f t="shared" si="23"/>
        <v>FAIL</v>
      </c>
      <c r="K727" s="17" t="str">
        <f>IF(AND(IF('114成績輸入與落點儀表板'!$C$2="必須採計",L727&gt;0,IF('114成績輸入與落點儀表板'!$C$2="不可採計",L727=0,TRUE)),IF('114成績輸入與落點儀表板'!$C$3="必須採計",M727&gt;0,IF('114成績輸入與落點儀表板'!$C$3="不可採計",M727=0,TRUE)),IF('114成績輸入與落點儀表板'!$C$4="必須採計",N727&gt;0,IF('114成績輸入與落點儀表板'!$C$4="不可採計",N727=0,TRUE)),IF('114成績輸入與落點儀表板'!$C$5="必須採計",O727&gt;0,IF('114成績輸入與落點儀表板'!$C$5="不可採計",O727=0,TRUE)),IF('114成績輸入與落點儀表板'!$C$6="必須採計",P727&gt;0,IF('114成績輸入與落點儀表板'!$C$6="不可採計",P727=0,TRUE)),IF('114成績輸入與落點儀表板'!$C$7="必須採計",Q727&gt;0,IF('114成績輸入與落點儀表板'!$C$7="不可採計",Q727=0,TRUE)),IF('114成績輸入與落點儀表板'!$C$8="必須採計",R727&gt;0,IF('114成績輸入與落點儀表板'!$C$8="不可採計",R727=0,TRUE)),IF('114成績輸入與落點儀表板'!$C$9="必須採計",S727&gt;0,IF('114成績輸入與落點儀表板'!$C$9="不可採計",S727=0,TRUE)),IF('114成績輸入與落點儀表板'!$C$10="必須採計",T727&gt;0,IF('114成績輸入與落點儀表板'!$C$10="不可採計",T727=0,TRUE)),IF('114成績輸入與落點儀表板'!$C$11="必須採計",U727&gt;0,IF('114成績輸入與落點儀表板'!$C$11="不可採計",U727=0,TRUE)),IF('114成績輸入與落點儀表板'!$C$12="必須採計",V727&gt;0,IF('114成績輸入與落點儀表板'!$C$12="不可採計",V727=0,TRUE)),IF('114成績輸入與落點儀表板'!$C$13="必須採計",W727&gt;0,IF('114成績輸入與落點儀表板'!$C$13="不可採計",W727=0,TRUE)),IF('114成績輸入與落點儀表板'!$C$14="必須採計",X727&gt;0,IF('114成績輸入與落點儀表板'!$C$14="不可採計",X727=0,TRUE)),IF('114成績輸入與落點儀表板'!$C$15="必須採計",Y727&gt;0,IF('114成績輸入與落點儀表板'!$C$15="不可採計",Y727=0,TRUE)),IF('114成績輸入與落點儀表板'!$C$16="必須採計",Z727&gt;0,IF('114成績輸入與落點儀表板'!$C$16="不可採計",Z727=0,TRUE))),"✅ 符合","❌ 不符合")</f>
        <v>✅ 符合</v>
      </c>
      <c r="L727" s="15">
        <v>2</v>
      </c>
      <c r="M727" s="15">
        <v>2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1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</row>
    <row r="728" spans="1:26" ht="15.75" customHeight="1" x14ac:dyDescent="0.3">
      <c r="A728" s="2" t="s">
        <v>1888</v>
      </c>
      <c r="B728" s="13" t="s">
        <v>1858</v>
      </c>
      <c r="C728" s="13" t="s">
        <v>1889</v>
      </c>
      <c r="D728" s="12" t="s">
        <v>121</v>
      </c>
      <c r="E728" s="13" t="s">
        <v>1887</v>
      </c>
      <c r="F728" s="2">
        <v>2</v>
      </c>
      <c r="G728" s="15">
        <v>195</v>
      </c>
      <c r="H728" s="7">
        <f>L728*'114成績輸入與落點儀表板'!$B$2+M728*'114成績輸入與落點儀表板'!$B$3+N728*'114成績輸入與落點儀表板'!$B$4+O728*'114成績輸入與落點儀表板'!$B$5+P728*'114成績輸入與落點儀表板'!$B$6+Q728*'114成績輸入與落點儀表板'!$B$7+R728*'114成績輸入與落點儀表板'!$B$8+S728*'114成績輸入與落點儀表板'!$B$9+T728*'114成績輸入與落點儀表板'!$B$10+U728*'114成績輸入與落點儀表板'!$B$11+V728*'114成績輸入與落點儀表板'!$B$12+W728*'114成績輸入與落點儀表板'!$B$13+X728*'114成績輸入與落點儀表板'!$B$14+Y728*'114成績輸入與落點儀表板'!$B$15+Z728*'114成績輸入與落點儀表板'!$B$16</f>
        <v>0</v>
      </c>
      <c r="I728" s="8">
        <f t="shared" si="22"/>
        <v>-195</v>
      </c>
      <c r="J728" s="2" t="str">
        <f t="shared" si="23"/>
        <v>FAIL</v>
      </c>
      <c r="K728" s="17" t="str">
        <f>IF(AND(IF('114成績輸入與落點儀表板'!$C$2="必須採計",L728&gt;0,IF('114成績輸入與落點儀表板'!$C$2="不可採計",L728=0,TRUE)),IF('114成績輸入與落點儀表板'!$C$3="必須採計",M728&gt;0,IF('114成績輸入與落點儀表板'!$C$3="不可採計",M728=0,TRUE)),IF('114成績輸入與落點儀表板'!$C$4="必須採計",N728&gt;0,IF('114成績輸入與落點儀表板'!$C$4="不可採計",N728=0,TRUE)),IF('114成績輸入與落點儀表板'!$C$5="必須採計",O728&gt;0,IF('114成績輸入與落點儀表板'!$C$5="不可採計",O728=0,TRUE)),IF('114成績輸入與落點儀表板'!$C$6="必須採計",P728&gt;0,IF('114成績輸入與落點儀表板'!$C$6="不可採計",P728=0,TRUE)),IF('114成績輸入與落點儀表板'!$C$7="必須採計",Q728&gt;0,IF('114成績輸入與落點儀表板'!$C$7="不可採計",Q728=0,TRUE)),IF('114成績輸入與落點儀表板'!$C$8="必須採計",R728&gt;0,IF('114成績輸入與落點儀表板'!$C$8="不可採計",R728=0,TRUE)),IF('114成績輸入與落點儀表板'!$C$9="必須採計",S728&gt;0,IF('114成績輸入與落點儀表板'!$C$9="不可採計",S728=0,TRUE)),IF('114成績輸入與落點儀表板'!$C$10="必須採計",T728&gt;0,IF('114成績輸入與落點儀表板'!$C$10="不可採計",T728=0,TRUE)),IF('114成績輸入與落點儀表板'!$C$11="必須採計",U728&gt;0,IF('114成績輸入與落點儀表板'!$C$11="不可採計",U728=0,TRUE)),IF('114成績輸入與落點儀表板'!$C$12="必須採計",V728&gt;0,IF('114成績輸入與落點儀表板'!$C$12="不可採計",V728=0,TRUE)),IF('114成績輸入與落點儀表板'!$C$13="必須採計",W728&gt;0,IF('114成績輸入與落點儀表板'!$C$13="不可採計",W728=0,TRUE)),IF('114成績輸入與落點儀表板'!$C$14="必須採計",X728&gt;0,IF('114成績輸入與落點儀表板'!$C$14="不可採計",X728=0,TRUE)),IF('114成績輸入與落點儀表板'!$C$15="必須採計",Y728&gt;0,IF('114成績輸入與落點儀表板'!$C$15="不可採計",Y728=0,TRUE)),IF('114成績輸入與落點儀表板'!$C$16="必須採計",Z728&gt;0,IF('114成績輸入與落點儀表板'!$C$16="不可採計",Z728=0,TRUE))),"✅ 符合","❌ 不符合")</f>
        <v>✅ 符合</v>
      </c>
      <c r="L728" s="15">
        <v>2</v>
      </c>
      <c r="M728" s="15">
        <v>2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1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</row>
    <row r="729" spans="1:26" customFormat="1" ht="15.75" customHeight="1" x14ac:dyDescent="0.3">
      <c r="A729" s="2" t="s">
        <v>1890</v>
      </c>
      <c r="B729" s="6" t="s">
        <v>1858</v>
      </c>
      <c r="C729" s="6" t="s">
        <v>1891</v>
      </c>
      <c r="D729" s="12" t="s">
        <v>266</v>
      </c>
      <c r="E729" s="13" t="s">
        <v>1892</v>
      </c>
      <c r="F729" s="2">
        <v>19</v>
      </c>
      <c r="G729" s="15">
        <v>176</v>
      </c>
      <c r="H729" s="7">
        <f>L729*'114成績輸入與落點儀表板'!$B$2+M729*'114成績輸入與落點儀表板'!$B$3+N729*'114成績輸入與落點儀表板'!$B$4+O729*'114成績輸入與落點儀表板'!$B$5+P729*'114成績輸入與落點儀表板'!$B$6+Q729*'114成績輸入與落點儀表板'!$B$7+R729*'114成績輸入與落點儀表板'!$B$8+S729*'114成績輸入與落點儀表板'!$B$9+T729*'114成績輸入與落點儀表板'!$B$10+U729*'114成績輸入與落點儀表板'!$B$11+V729*'114成績輸入與落點儀表板'!$B$12+W729*'114成績輸入與落點儀表板'!$B$13+X729*'114成績輸入與落點儀表板'!$B$14+Y729*'114成績輸入與落點儀表板'!$B$15+Z729*'114成績輸入與落點儀表板'!$B$16</f>
        <v>0</v>
      </c>
      <c r="I729" s="8">
        <f t="shared" si="22"/>
        <v>-176</v>
      </c>
      <c r="J729" s="2" t="str">
        <f t="shared" si="23"/>
        <v>FAIL</v>
      </c>
      <c r="K729" s="17" t="str">
        <f>IF(AND(IF('114成績輸入與落點儀表板'!$C$2="必須採計",L729&gt;0,IF('114成績輸入與落點儀表板'!$C$2="不可採計",L729=0,TRUE)),IF('114成績輸入與落點儀表板'!$C$3="必須採計",M729&gt;0,IF('114成績輸入與落點儀表板'!$C$3="不可採計",M729=0,TRUE)),IF('114成績輸入與落點儀表板'!$C$4="必須採計",N729&gt;0,IF('114成績輸入與落點儀表板'!$C$4="不可採計",N729=0,TRUE)),IF('114成績輸入與落點儀表板'!$C$5="必須採計",O729&gt;0,IF('114成績輸入與落點儀表板'!$C$5="不可採計",O729=0,TRUE)),IF('114成績輸入與落點儀表板'!$C$6="必須採計",P729&gt;0,IF('114成績輸入與落點儀表板'!$C$6="不可採計",P729=0,TRUE)),IF('114成績輸入與落點儀表板'!$C$7="必須採計",Q729&gt;0,IF('114成績輸入與落點儀表板'!$C$7="不可採計",Q729=0,TRUE)),IF('114成績輸入與落點儀表板'!$C$8="必須採計",R729&gt;0,IF('114成績輸入與落點儀表板'!$C$8="不可採計",R729=0,TRUE)),IF('114成績輸入與落點儀表板'!$C$9="必須採計",S729&gt;0,IF('114成績輸入與落點儀表板'!$C$9="不可採計",S729=0,TRUE)),IF('114成績輸入與落點儀表板'!$C$10="必須採計",T729&gt;0,IF('114成績輸入與落點儀表板'!$C$10="不可採計",T729=0,TRUE)),IF('114成績輸入與落點儀表板'!$C$11="必須採計",U729&gt;0,IF('114成績輸入與落點儀表板'!$C$11="不可採計",U729=0,TRUE)),IF('114成績輸入與落點儀表板'!$C$12="必須採計",V729&gt;0,IF('114成績輸入與落點儀表板'!$C$12="不可採計",V729=0,TRUE)),IF('114成績輸入與落點儀表板'!$C$13="必須採計",W729&gt;0,IF('114成績輸入與落點儀表板'!$C$13="不可採計",W729=0,TRUE)),IF('114成績輸入與落點儀表板'!$C$14="必須採計",X729&gt;0,IF('114成績輸入與落點儀表板'!$C$14="不可採計",X729=0,TRUE)),IF('114成績輸入與落點儀表板'!$C$15="必須採計",Y729&gt;0,IF('114成績輸入與落點儀表板'!$C$15="不可採計",Y729=0,TRUE)),IF('114成績輸入與落點儀表板'!$C$16="必須採計",Z729&gt;0,IF('114成績輸入與落點儀表板'!$C$16="不可採計",Z729=0,TRUE))),"✅ 符合","❌ 不符合")</f>
        <v>✅ 符合</v>
      </c>
      <c r="L729" s="15">
        <v>2</v>
      </c>
      <c r="M729" s="15">
        <v>2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1</v>
      </c>
      <c r="X729" s="15">
        <v>0</v>
      </c>
      <c r="Y729" s="15">
        <v>0</v>
      </c>
      <c r="Z729" s="15">
        <v>0</v>
      </c>
    </row>
    <row r="730" spans="1:26" ht="15.75" customHeight="1" x14ac:dyDescent="0.3">
      <c r="A730" s="2" t="s">
        <v>1893</v>
      </c>
      <c r="B730" s="13" t="s">
        <v>1858</v>
      </c>
      <c r="C730" s="13" t="s">
        <v>147</v>
      </c>
      <c r="D730" s="12" t="s">
        <v>134</v>
      </c>
      <c r="E730" s="13" t="s">
        <v>1894</v>
      </c>
      <c r="F730" s="2">
        <v>71</v>
      </c>
      <c r="G730" s="15">
        <v>139.5</v>
      </c>
      <c r="H730" s="7">
        <f>L730*'114成績輸入與落點儀表板'!$B$2+M730*'114成績輸入與落點儀表板'!$B$3+N730*'114成績輸入與落點儀表板'!$B$4+O730*'114成績輸入與落點儀表板'!$B$5+P730*'114成績輸入與落點儀表板'!$B$6+Q730*'114成績輸入與落點儀表板'!$B$7+R730*'114成績輸入與落點儀表板'!$B$8+S730*'114成績輸入與落點儀表板'!$B$9+T730*'114成績輸入與落點儀表板'!$B$10+U730*'114成績輸入與落點儀表板'!$B$11+V730*'114成績輸入與落點儀表板'!$B$12+W730*'114成績輸入與落點儀表板'!$B$13+X730*'114成績輸入與落點儀表板'!$B$14+Y730*'114成績輸入與落點儀表板'!$B$15+Z730*'114成績輸入與落點儀表板'!$B$16</f>
        <v>0</v>
      </c>
      <c r="I730" s="8">
        <f t="shared" si="22"/>
        <v>-139.5</v>
      </c>
      <c r="J730" s="2" t="str">
        <f t="shared" si="23"/>
        <v>FAIL</v>
      </c>
      <c r="K730" s="17" t="str">
        <f>IF(AND(IF('114成績輸入與落點儀表板'!$C$2="必須採計",L730&gt;0,IF('114成績輸入與落點儀表板'!$C$2="不可採計",L730=0,TRUE)),IF('114成績輸入與落點儀表板'!$C$3="必須採計",M730&gt;0,IF('114成績輸入與落點儀表板'!$C$3="不可採計",M730=0,TRUE)),IF('114成績輸入與落點儀表板'!$C$4="必須採計",N730&gt;0,IF('114成績輸入與落點儀表板'!$C$4="不可採計",N730=0,TRUE)),IF('114成績輸入與落點儀表板'!$C$5="必須採計",O730&gt;0,IF('114成績輸入與落點儀表板'!$C$5="不可採計",O730=0,TRUE)),IF('114成績輸入與落點儀表板'!$C$6="必須採計",P730&gt;0,IF('114成績輸入與落點儀表板'!$C$6="不可採計",P730=0,TRUE)),IF('114成績輸入與落點儀表板'!$C$7="必須採計",Q730&gt;0,IF('114成績輸入與落點儀表板'!$C$7="不可採計",Q730=0,TRUE)),IF('114成績輸入與落點儀表板'!$C$8="必須採計",R730&gt;0,IF('114成績輸入與落點儀表板'!$C$8="不可採計",R730=0,TRUE)),IF('114成績輸入與落點儀表板'!$C$9="必須採計",S730&gt;0,IF('114成績輸入與落點儀表板'!$C$9="不可採計",S730=0,TRUE)),IF('114成績輸入與落點儀表板'!$C$10="必須採計",T730&gt;0,IF('114成績輸入與落點儀表板'!$C$10="不可採計",T730=0,TRUE)),IF('114成績輸入與落點儀表板'!$C$11="必須採計",U730&gt;0,IF('114成績輸入與落點儀表板'!$C$11="不可採計",U730=0,TRUE)),IF('114成績輸入與落點儀表板'!$C$12="必須採計",V730&gt;0,IF('114成績輸入與落點儀表板'!$C$12="不可採計",V730=0,TRUE)),IF('114成績輸入與落點儀表板'!$C$13="必須採計",W730&gt;0,IF('114成績輸入與落點儀表板'!$C$13="不可採計",W730=0,TRUE)),IF('114成績輸入與落點儀表板'!$C$14="必須採計",X730&gt;0,IF('114成績輸入與落點儀表板'!$C$14="不可採計",X730=0,TRUE)),IF('114成績輸入與落點儀表板'!$C$15="必須採計",Y730&gt;0,IF('114成績輸入與落點儀表板'!$C$15="不可採計",Y730=0,TRUE)),IF('114成績輸入與落點儀表板'!$C$16="必須採計",Z730&gt;0,IF('114成績輸入與落點儀表板'!$C$16="不可採計",Z730=0,TRUE))),"✅ 符合","❌ 不符合")</f>
        <v>✅ 符合</v>
      </c>
      <c r="L730" s="15">
        <v>1</v>
      </c>
      <c r="M730" s="15">
        <v>1.5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1.5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</row>
    <row r="731" spans="1:26" ht="15.75" customHeight="1" x14ac:dyDescent="0.3">
      <c r="A731" s="2" t="s">
        <v>1895</v>
      </c>
      <c r="B731" s="13" t="s">
        <v>1858</v>
      </c>
      <c r="C731" s="13" t="s">
        <v>787</v>
      </c>
      <c r="D731" s="12" t="s">
        <v>134</v>
      </c>
      <c r="E731" s="13" t="s">
        <v>1896</v>
      </c>
      <c r="F731" s="2">
        <v>26</v>
      </c>
      <c r="G731" s="15">
        <v>140</v>
      </c>
      <c r="H731" s="7">
        <f>L731*'114成績輸入與落點儀表板'!$B$2+M731*'114成績輸入與落點儀表板'!$B$3+N731*'114成績輸入與落點儀表板'!$B$4+O731*'114成績輸入與落點儀表板'!$B$5+P731*'114成績輸入與落點儀表板'!$B$6+Q731*'114成績輸入與落點儀表板'!$B$7+R731*'114成績輸入與落點儀表板'!$B$8+S731*'114成績輸入與落點儀表板'!$B$9+T731*'114成績輸入與落點儀表板'!$B$10+U731*'114成績輸入與落點儀表板'!$B$11+V731*'114成績輸入與落點儀表板'!$B$12+W731*'114成績輸入與落點儀表板'!$B$13+X731*'114成績輸入與落點儀表板'!$B$14+Y731*'114成績輸入與落點儀表板'!$B$15+Z731*'114成績輸入與落點儀表板'!$B$16</f>
        <v>0</v>
      </c>
      <c r="I731" s="8">
        <f t="shared" si="22"/>
        <v>-140</v>
      </c>
      <c r="J731" s="2" t="str">
        <f t="shared" si="23"/>
        <v>FAIL</v>
      </c>
      <c r="K731" s="17" t="str">
        <f>IF(AND(IF('114成績輸入與落點儀表板'!$C$2="必須採計",L731&gt;0,IF('114成績輸入與落點儀表板'!$C$2="不可採計",L731=0,TRUE)),IF('114成績輸入與落點儀表板'!$C$3="必須採計",M731&gt;0,IF('114成績輸入與落點儀表板'!$C$3="不可採計",M731=0,TRUE)),IF('114成績輸入與落點儀表板'!$C$4="必須採計",N731&gt;0,IF('114成績輸入與落點儀表板'!$C$4="不可採計",N731=0,TRUE)),IF('114成績輸入與落點儀表板'!$C$5="必須採計",O731&gt;0,IF('114成績輸入與落點儀表板'!$C$5="不可採計",O731=0,TRUE)),IF('114成績輸入與落點儀表板'!$C$6="必須採計",P731&gt;0,IF('114成績輸入與落點儀表板'!$C$6="不可採計",P731=0,TRUE)),IF('114成績輸入與落點儀表板'!$C$7="必須採計",Q731&gt;0,IF('114成績輸入與落點儀表板'!$C$7="不可採計",Q731=0,TRUE)),IF('114成績輸入與落點儀表板'!$C$8="必須採計",R731&gt;0,IF('114成績輸入與落點儀表板'!$C$8="不可採計",R731=0,TRUE)),IF('114成績輸入與落點儀表板'!$C$9="必須採計",S731&gt;0,IF('114成績輸入與落點儀表板'!$C$9="不可採計",S731=0,TRUE)),IF('114成績輸入與落點儀表板'!$C$10="必須採計",T731&gt;0,IF('114成績輸入與落點儀表板'!$C$10="不可採計",T731=0,TRUE)),IF('114成績輸入與落點儀表板'!$C$11="必須採計",U731&gt;0,IF('114成績輸入與落點儀表板'!$C$11="不可採計",U731=0,TRUE)),IF('114成績輸入與落點儀表板'!$C$12="必須採計",V731&gt;0,IF('114成績輸入與落點儀表板'!$C$12="不可採計",V731=0,TRUE)),IF('114成績輸入與落點儀表板'!$C$13="必須採計",W731&gt;0,IF('114成績輸入與落點儀表板'!$C$13="不可採計",W731=0,TRUE)),IF('114成績輸入與落點儀表板'!$C$14="必須採計",X731&gt;0,IF('114成績輸入與落點儀表板'!$C$14="不可採計",X731=0,TRUE)),IF('114成績輸入與落點儀表板'!$C$15="必須採計",Y731&gt;0,IF('114成績輸入與落點儀表板'!$C$15="不可採計",Y731=0,TRUE)),IF('114成績輸入與落點儀表板'!$C$16="必須採計",Z731&gt;0,IF('114成績輸入與落點儀表板'!$C$16="不可採計",Z731=0,TRUE))),"✅ 符合","❌ 不符合")</f>
        <v>✅ 符合</v>
      </c>
      <c r="L731" s="15">
        <v>1.5</v>
      </c>
      <c r="M731" s="15">
        <v>1.5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1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</row>
    <row r="732" spans="1:26" ht="15.75" customHeight="1" x14ac:dyDescent="0.3">
      <c r="A732" s="2" t="s">
        <v>1897</v>
      </c>
      <c r="B732" s="13" t="s">
        <v>1858</v>
      </c>
      <c r="C732" s="13" t="s">
        <v>133</v>
      </c>
      <c r="D732" s="12" t="s">
        <v>134</v>
      </c>
      <c r="E732" s="13" t="s">
        <v>256</v>
      </c>
      <c r="F732" s="2">
        <v>26</v>
      </c>
      <c r="G732" s="15">
        <v>271</v>
      </c>
      <c r="H732" s="7">
        <f>L732*'114成績輸入與落點儀表板'!$B$2+M732*'114成績輸入與落點儀表板'!$B$3+N732*'114成績輸入與落點儀表板'!$B$4+O732*'114成績輸入與落點儀表板'!$B$5+P732*'114成績輸入與落點儀表板'!$B$6+Q732*'114成績輸入與落點儀表板'!$B$7+R732*'114成績輸入與落點儀表板'!$B$8+S732*'114成績輸入與落點儀表板'!$B$9+T732*'114成績輸入與落點儀表板'!$B$10+U732*'114成績輸入與落點儀表板'!$B$11+V732*'114成績輸入與落點儀表板'!$B$12+W732*'114成績輸入與落點儀表板'!$B$13+X732*'114成績輸入與落點儀表板'!$B$14+Y732*'114成績輸入與落點儀表板'!$B$15+Z732*'114成績輸入與落點儀表板'!$B$16</f>
        <v>0</v>
      </c>
      <c r="I732" s="8">
        <f t="shared" si="22"/>
        <v>-271</v>
      </c>
      <c r="J732" s="2" t="str">
        <f t="shared" si="23"/>
        <v>FAIL</v>
      </c>
      <c r="K732" s="17" t="str">
        <f>IF(AND(IF('114成績輸入與落點儀表板'!$C$2="必須採計",L732&gt;0,IF('114成績輸入與落點儀表板'!$C$2="不可採計",L732=0,TRUE)),IF('114成績輸入與落點儀表板'!$C$3="必須採計",M732&gt;0,IF('114成績輸入與落點儀表板'!$C$3="不可採計",M732=0,TRUE)),IF('114成績輸入與落點儀表板'!$C$4="必須採計",N732&gt;0,IF('114成績輸入與落點儀表板'!$C$4="不可採計",N732=0,TRUE)),IF('114成績輸入與落點儀表板'!$C$5="必須採計",O732&gt;0,IF('114成績輸入與落點儀表板'!$C$5="不可採計",O732=0,TRUE)),IF('114成績輸入與落點儀表板'!$C$6="必須採計",P732&gt;0,IF('114成績輸入與落點儀表板'!$C$6="不可採計",P732=0,TRUE)),IF('114成績輸入與落點儀表板'!$C$7="必須採計",Q732&gt;0,IF('114成績輸入與落點儀表板'!$C$7="不可採計",Q732=0,TRUE)),IF('114成績輸入與落點儀表板'!$C$8="必須採計",R732&gt;0,IF('114成績輸入與落點儀表板'!$C$8="不可採計",R732=0,TRUE)),IF('114成績輸入與落點儀表板'!$C$9="必須採計",S732&gt;0,IF('114成績輸入與落點儀表板'!$C$9="不可採計",S732=0,TRUE)),IF('114成績輸入與落點儀表板'!$C$10="必須採計",T732&gt;0,IF('114成績輸入與落點儀表板'!$C$10="不可採計",T732=0,TRUE)),IF('114成績輸入與落點儀表板'!$C$11="必須採計",U732&gt;0,IF('114成績輸入與落點儀表板'!$C$11="不可採計",U732=0,TRUE)),IF('114成績輸入與落點儀表板'!$C$12="必須採計",V732&gt;0,IF('114成績輸入與落點儀表板'!$C$12="不可採計",V732=0,TRUE)),IF('114成績輸入與落點儀表板'!$C$13="必須採計",W732&gt;0,IF('114成績輸入與落點儀表板'!$C$13="不可採計",W732=0,TRUE)),IF('114成績輸入與落點儀表板'!$C$14="必須採計",X732&gt;0,IF('114成績輸入與落點儀表板'!$C$14="不可採計",X732=0,TRUE)),IF('114成績輸入與落點儀表板'!$C$15="必須採計",Y732&gt;0,IF('114成績輸入與落點儀表板'!$C$15="不可採計",Y732=0,TRUE)),IF('114成績輸入與落點儀表板'!$C$16="必須採計",Z732&gt;0,IF('114成績輸入與落點儀表板'!$C$16="不可採計",Z732=0,TRUE))),"✅ 符合","❌ 不符合")</f>
        <v>❌ 不符合</v>
      </c>
      <c r="L732" s="15">
        <v>0</v>
      </c>
      <c r="M732" s="15">
        <v>1</v>
      </c>
      <c r="N732" s="15">
        <v>1</v>
      </c>
      <c r="O732" s="15">
        <v>0</v>
      </c>
      <c r="P732" s="15">
        <v>0</v>
      </c>
      <c r="Q732" s="15">
        <v>0</v>
      </c>
      <c r="R732" s="15">
        <v>1</v>
      </c>
      <c r="S732" s="15">
        <v>1</v>
      </c>
      <c r="T732" s="15">
        <v>1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</row>
    <row r="733" spans="1:26" ht="15.75" customHeight="1" x14ac:dyDescent="0.3">
      <c r="A733" s="2" t="s">
        <v>1898</v>
      </c>
      <c r="B733" s="13" t="s">
        <v>1858</v>
      </c>
      <c r="C733" s="13" t="s">
        <v>137</v>
      </c>
      <c r="D733" s="12" t="s">
        <v>134</v>
      </c>
      <c r="E733" s="13" t="s">
        <v>1899</v>
      </c>
      <c r="F733" s="2">
        <v>3</v>
      </c>
      <c r="G733" s="15">
        <v>293</v>
      </c>
      <c r="H733" s="7">
        <f>L733*'114成績輸入與落點儀表板'!$B$2+M733*'114成績輸入與落點儀表板'!$B$3+N733*'114成績輸入與落點儀表板'!$B$4+O733*'114成績輸入與落點儀表板'!$B$5+P733*'114成績輸入與落點儀表板'!$B$6+Q733*'114成績輸入與落點儀表板'!$B$7+R733*'114成績輸入與落點儀表板'!$B$8+S733*'114成績輸入與落點儀表板'!$B$9+T733*'114成績輸入與落點儀表板'!$B$10+U733*'114成績輸入與落點儀表板'!$B$11+V733*'114成績輸入與落點儀表板'!$B$12+W733*'114成績輸入與落點儀表板'!$B$13+X733*'114成績輸入與落點儀表板'!$B$14+Y733*'114成績輸入與落點儀表板'!$B$15+Z733*'114成績輸入與落點儀表板'!$B$16</f>
        <v>0</v>
      </c>
      <c r="I733" s="8">
        <f t="shared" si="22"/>
        <v>-293</v>
      </c>
      <c r="J733" s="2" t="str">
        <f t="shared" si="23"/>
        <v>FAIL</v>
      </c>
      <c r="K733" s="17" t="str">
        <f>IF(AND(IF('114成績輸入與落點儀表板'!$C$2="必須採計",L733&gt;0,IF('114成績輸入與落點儀表板'!$C$2="不可採計",L733=0,TRUE)),IF('114成績輸入與落點儀表板'!$C$3="必須採計",M733&gt;0,IF('114成績輸入與落點儀表板'!$C$3="不可採計",M733=0,TRUE)),IF('114成績輸入與落點儀表板'!$C$4="必須採計",N733&gt;0,IF('114成績輸入與落點儀表板'!$C$4="不可採計",N733=0,TRUE)),IF('114成績輸入與落點儀表板'!$C$5="必須採計",O733&gt;0,IF('114成績輸入與落點儀表板'!$C$5="不可採計",O733=0,TRUE)),IF('114成績輸入與落點儀表板'!$C$6="必須採計",P733&gt;0,IF('114成績輸入與落點儀表板'!$C$6="不可採計",P733=0,TRUE)),IF('114成績輸入與落點儀表板'!$C$7="必須採計",Q733&gt;0,IF('114成績輸入與落點儀表板'!$C$7="不可採計",Q733=0,TRUE)),IF('114成績輸入與落點儀表板'!$C$8="必須採計",R733&gt;0,IF('114成績輸入與落點儀表板'!$C$8="不可採計",R733=0,TRUE)),IF('114成績輸入與落點儀表板'!$C$9="必須採計",S733&gt;0,IF('114成績輸入與落點儀表板'!$C$9="不可採計",S733=0,TRUE)),IF('114成績輸入與落點儀表板'!$C$10="必須採計",T733&gt;0,IF('114成績輸入與落點儀表板'!$C$10="不可採計",T733=0,TRUE)),IF('114成績輸入與落點儀表板'!$C$11="必須採計",U733&gt;0,IF('114成績輸入與落點儀表板'!$C$11="不可採計",U733=0,TRUE)),IF('114成績輸入與落點儀表板'!$C$12="必須採計",V733&gt;0,IF('114成績輸入與落點儀表板'!$C$12="不可採計",V733=0,TRUE)),IF('114成績輸入與落點儀表板'!$C$13="必須採計",W733&gt;0,IF('114成績輸入與落點儀表板'!$C$13="不可採計",W733=0,TRUE)),IF('114成績輸入與落點儀表板'!$C$14="必須採計",X733&gt;0,IF('114成績輸入與落點儀表板'!$C$14="不可採計",X733=0,TRUE)),IF('114成績輸入與落點儀表板'!$C$15="必須採計",Y733&gt;0,IF('114成績輸入與落點儀表板'!$C$15="不可採計",Y733=0,TRUE)),IF('114成績輸入與落點儀表板'!$C$16="必須採計",Z733&gt;0,IF('114成績輸入與落點儀表板'!$C$16="不可採計",Z733=0,TRUE))),"✅ 符合","❌ 不符合")</f>
        <v>❌ 不符合</v>
      </c>
      <c r="L733" s="15">
        <v>0</v>
      </c>
      <c r="M733" s="15">
        <v>1.25</v>
      </c>
      <c r="N733" s="15">
        <v>1</v>
      </c>
      <c r="O733" s="15">
        <v>0</v>
      </c>
      <c r="P733" s="15">
        <v>0</v>
      </c>
      <c r="Q733" s="15">
        <v>0</v>
      </c>
      <c r="R733" s="15">
        <v>1</v>
      </c>
      <c r="S733" s="15">
        <v>1</v>
      </c>
      <c r="T733" s="15">
        <v>1.25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</row>
    <row r="734" spans="1:26" ht="15.75" customHeight="1" x14ac:dyDescent="0.3">
      <c r="A734" s="2" t="s">
        <v>1900</v>
      </c>
      <c r="B734" s="13" t="s">
        <v>1858</v>
      </c>
      <c r="C734" s="13" t="s">
        <v>1901</v>
      </c>
      <c r="D734" s="12" t="s">
        <v>99</v>
      </c>
      <c r="E734" s="13" t="s">
        <v>1902</v>
      </c>
      <c r="F734" s="2">
        <v>12</v>
      </c>
      <c r="G734" s="15">
        <v>186.5</v>
      </c>
      <c r="H734" s="7">
        <f>L734*'114成績輸入與落點儀表板'!$B$2+M734*'114成績輸入與落點儀表板'!$B$3+N734*'114成績輸入與落點儀表板'!$B$4+O734*'114成績輸入與落點儀表板'!$B$5+P734*'114成績輸入與落點儀表板'!$B$6+Q734*'114成績輸入與落點儀表板'!$B$7+R734*'114成績輸入與落點儀表板'!$B$8+S734*'114成績輸入與落點儀表板'!$B$9+T734*'114成績輸入與落點儀表板'!$B$10+U734*'114成績輸入與落點儀表板'!$B$11+V734*'114成績輸入與落點儀表板'!$B$12+W734*'114成績輸入與落點儀表板'!$B$13+X734*'114成績輸入與落點儀表板'!$B$14+Y734*'114成績輸入與落點儀表板'!$B$15+Z734*'114成績輸入與落點儀表板'!$B$16</f>
        <v>0</v>
      </c>
      <c r="I734" s="8">
        <f t="shared" si="22"/>
        <v>-186.5</v>
      </c>
      <c r="J734" s="2" t="str">
        <f t="shared" si="23"/>
        <v>FAIL</v>
      </c>
      <c r="K734" s="17" t="str">
        <f>IF(AND(IF('114成績輸入與落點儀表板'!$C$2="必須採計",L734&gt;0,IF('114成績輸入與落點儀表板'!$C$2="不可採計",L734=0,TRUE)),IF('114成績輸入與落點儀表板'!$C$3="必須採計",M734&gt;0,IF('114成績輸入與落點儀表板'!$C$3="不可採計",M734=0,TRUE)),IF('114成績輸入與落點儀表板'!$C$4="必須採計",N734&gt;0,IF('114成績輸入與落點儀表板'!$C$4="不可採計",N734=0,TRUE)),IF('114成績輸入與落點儀表板'!$C$5="必須採計",O734&gt;0,IF('114成績輸入與落點儀表板'!$C$5="不可採計",O734=0,TRUE)),IF('114成績輸入與落點儀表板'!$C$6="必須採計",P734&gt;0,IF('114成績輸入與落點儀表板'!$C$6="不可採計",P734=0,TRUE)),IF('114成績輸入與落點儀表板'!$C$7="必須採計",Q734&gt;0,IF('114成績輸入與落點儀表板'!$C$7="不可採計",Q734=0,TRUE)),IF('114成績輸入與落點儀表板'!$C$8="必須採計",R734&gt;0,IF('114成績輸入與落點儀表板'!$C$8="不可採計",R734=0,TRUE)),IF('114成績輸入與落點儀表板'!$C$9="必須採計",S734&gt;0,IF('114成績輸入與落點儀表板'!$C$9="不可採計",S734=0,TRUE)),IF('114成績輸入與落點儀表板'!$C$10="必須採計",T734&gt;0,IF('114成績輸入與落點儀表板'!$C$10="不可採計",T734=0,TRUE)),IF('114成績輸入與落點儀表板'!$C$11="必須採計",U734&gt;0,IF('114成績輸入與落點儀表板'!$C$11="不可採計",U734=0,TRUE)),IF('114成績輸入與落點儀表板'!$C$12="必須採計",V734&gt;0,IF('114成績輸入與落點儀表板'!$C$12="不可採計",V734=0,TRUE)),IF('114成績輸入與落點儀表板'!$C$13="必須採計",W734&gt;0,IF('114成績輸入與落點儀表板'!$C$13="不可採計",W734=0,TRUE)),IF('114成績輸入與落點儀表板'!$C$14="必須採計",X734&gt;0,IF('114成績輸入與落點儀表板'!$C$14="不可採計",X734=0,TRUE)),IF('114成績輸入與落點儀表板'!$C$15="必須採計",Y734&gt;0,IF('114成績輸入與落點儀表板'!$C$15="不可採計",Y734=0,TRUE)),IF('114成績輸入與落點儀表板'!$C$16="必須採計",Z734&gt;0,IF('114成績輸入與落點儀表板'!$C$16="不可採計",Z734=0,TRUE))),"✅ 符合","❌ 不符合")</f>
        <v>✅ 符合</v>
      </c>
      <c r="L734" s="15">
        <v>1.25</v>
      </c>
      <c r="M734" s="15">
        <v>2</v>
      </c>
      <c r="N734" s="15">
        <v>1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</row>
    <row r="735" spans="1:26" ht="15.75" customHeight="1" x14ac:dyDescent="0.3">
      <c r="A735" s="2" t="s">
        <v>1903</v>
      </c>
      <c r="B735" s="13" t="s">
        <v>1858</v>
      </c>
      <c r="C735" s="13" t="s">
        <v>153</v>
      </c>
      <c r="D735" s="12" t="s">
        <v>134</v>
      </c>
      <c r="E735" s="13" t="s">
        <v>1904</v>
      </c>
      <c r="F735" s="2">
        <v>27</v>
      </c>
      <c r="G735" s="15">
        <v>234.25</v>
      </c>
      <c r="H735" s="7">
        <f>L735*'114成績輸入與落點儀表板'!$B$2+M735*'114成績輸入與落點儀表板'!$B$3+N735*'114成績輸入與落點儀表板'!$B$4+O735*'114成績輸入與落點儀表板'!$B$5+P735*'114成績輸入與落點儀表板'!$B$6+Q735*'114成績輸入與落點儀表板'!$B$7+R735*'114成績輸入與落點儀表板'!$B$8+S735*'114成績輸入與落點儀表板'!$B$9+T735*'114成績輸入與落點儀表板'!$B$10+U735*'114成績輸入與落點儀表板'!$B$11+V735*'114成績輸入與落點儀表板'!$B$12+W735*'114成績輸入與落點儀表板'!$B$13+X735*'114成績輸入與落點儀表板'!$B$14+Y735*'114成績輸入與落點儀表板'!$B$15+Z735*'114成績輸入與落點儀表板'!$B$16</f>
        <v>0</v>
      </c>
      <c r="I735" s="8">
        <f t="shared" si="22"/>
        <v>-234.25</v>
      </c>
      <c r="J735" s="2" t="str">
        <f t="shared" si="23"/>
        <v>FAIL</v>
      </c>
      <c r="K735" s="17" t="str">
        <f>IF(AND(IF('114成績輸入與落點儀表板'!$C$2="必須採計",L735&gt;0,IF('114成績輸入與落點儀表板'!$C$2="不可採計",L735=0,TRUE)),IF('114成績輸入與落點儀表板'!$C$3="必須採計",M735&gt;0,IF('114成績輸入與落點儀表板'!$C$3="不可採計",M735=0,TRUE)),IF('114成績輸入與落點儀表板'!$C$4="必須採計",N735&gt;0,IF('114成績輸入與落點儀表板'!$C$4="不可採計",N735=0,TRUE)),IF('114成績輸入與落點儀表板'!$C$5="必須採計",O735&gt;0,IF('114成績輸入與落點儀表板'!$C$5="不可採計",O735=0,TRUE)),IF('114成績輸入與落點儀表板'!$C$6="必須採計",P735&gt;0,IF('114成績輸入與落點儀表板'!$C$6="不可採計",P735=0,TRUE)),IF('114成績輸入與落點儀表板'!$C$7="必須採計",Q735&gt;0,IF('114成績輸入與落點儀表板'!$C$7="不可採計",Q735=0,TRUE)),IF('114成績輸入與落點儀表板'!$C$8="必須採計",R735&gt;0,IF('114成績輸入與落點儀表板'!$C$8="不可採計",R735=0,TRUE)),IF('114成績輸入與落點儀表板'!$C$9="必須採計",S735&gt;0,IF('114成績輸入與落點儀表板'!$C$9="不可採計",S735=0,TRUE)),IF('114成績輸入與落點儀表板'!$C$10="必須採計",T735&gt;0,IF('114成績輸入與落點儀表板'!$C$10="不可採計",T735=0,TRUE)),IF('114成績輸入與落點儀表板'!$C$11="必須採計",U735&gt;0,IF('114成績輸入與落點儀表板'!$C$11="不可採計",U735=0,TRUE)),IF('114成績輸入與落點儀表板'!$C$12="必須採計",V735&gt;0,IF('114成績輸入與落點儀表板'!$C$12="不可採計",V735=0,TRUE)),IF('114成績輸入與落點儀表板'!$C$13="必須採計",W735&gt;0,IF('114成績輸入與落點儀表板'!$C$13="不可採計",W735=0,TRUE)),IF('114成績輸入與落點儀表板'!$C$14="必須採計",X735&gt;0,IF('114成績輸入與落點儀表板'!$C$14="不可採計",X735=0,TRUE)),IF('114成績輸入與落點儀表板'!$C$15="必須採計",Y735&gt;0,IF('114成績輸入與落點儀表板'!$C$15="不可採計",Y735=0,TRUE)),IF('114成績輸入與落點儀表板'!$C$16="必須採計",Z735&gt;0,IF('114成績輸入與落點儀表板'!$C$16="不可採計",Z735=0,TRUE))),"✅ 符合","❌ 不符合")</f>
        <v>✅ 符合</v>
      </c>
      <c r="L735" s="15">
        <v>1.25</v>
      </c>
      <c r="M735" s="15">
        <v>2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2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</row>
    <row r="736" spans="1:26" ht="15.75" customHeight="1" x14ac:dyDescent="0.3">
      <c r="A736" s="2" t="s">
        <v>1905</v>
      </c>
      <c r="B736" s="13" t="s">
        <v>1858</v>
      </c>
      <c r="C736" s="13" t="s">
        <v>772</v>
      </c>
      <c r="D736" s="12" t="s">
        <v>134</v>
      </c>
      <c r="E736" s="13" t="s">
        <v>1906</v>
      </c>
      <c r="F736" s="2">
        <v>17</v>
      </c>
      <c r="G736" s="15">
        <v>139.75</v>
      </c>
      <c r="H736" s="7">
        <f>L736*'114成績輸入與落點儀表板'!$B$2+M736*'114成績輸入與落點儀表板'!$B$3+N736*'114成績輸入與落點儀表板'!$B$4+O736*'114成績輸入與落點儀表板'!$B$5+P736*'114成績輸入與落點儀表板'!$B$6+Q736*'114成績輸入與落點儀表板'!$B$7+R736*'114成績輸入與落點儀表板'!$B$8+S736*'114成績輸入與落點儀表板'!$B$9+T736*'114成績輸入與落點儀表板'!$B$10+U736*'114成績輸入與落點儀表板'!$B$11+V736*'114成績輸入與落點儀表板'!$B$12+W736*'114成績輸入與落點儀表板'!$B$13+X736*'114成績輸入與落點儀表板'!$B$14+Y736*'114成績輸入與落點儀表板'!$B$15+Z736*'114成績輸入與落點儀表板'!$B$16</f>
        <v>0</v>
      </c>
      <c r="I736" s="8">
        <f t="shared" si="22"/>
        <v>-139.75</v>
      </c>
      <c r="J736" s="2" t="str">
        <f t="shared" si="23"/>
        <v>FAIL</v>
      </c>
      <c r="K736" s="17" t="str">
        <f>IF(AND(IF('114成績輸入與落點儀表板'!$C$2="必須採計",L736&gt;0,IF('114成績輸入與落點儀表板'!$C$2="不可採計",L736=0,TRUE)),IF('114成績輸入與落點儀表板'!$C$3="必須採計",M736&gt;0,IF('114成績輸入與落點儀表板'!$C$3="不可採計",M736=0,TRUE)),IF('114成績輸入與落點儀表板'!$C$4="必須採計",N736&gt;0,IF('114成績輸入與落點儀表板'!$C$4="不可採計",N736=0,TRUE)),IF('114成績輸入與落點儀表板'!$C$5="必須採計",O736&gt;0,IF('114成績輸入與落點儀表板'!$C$5="不可採計",O736=0,TRUE)),IF('114成績輸入與落點儀表板'!$C$6="必須採計",P736&gt;0,IF('114成績輸入與落點儀表板'!$C$6="不可採計",P736=0,TRUE)),IF('114成績輸入與落點儀表板'!$C$7="必須採計",Q736&gt;0,IF('114成績輸入與落點儀表板'!$C$7="不可採計",Q736=0,TRUE)),IF('114成績輸入與落點儀表板'!$C$8="必須採計",R736&gt;0,IF('114成績輸入與落點儀表板'!$C$8="不可採計",R736=0,TRUE)),IF('114成績輸入與落點儀表板'!$C$9="必須採計",S736&gt;0,IF('114成績輸入與落點儀表板'!$C$9="不可採計",S736=0,TRUE)),IF('114成績輸入與落點儀表板'!$C$10="必須採計",T736&gt;0,IF('114成績輸入與落點儀表板'!$C$10="不可採計",T736=0,TRUE)),IF('114成績輸入與落點儀表板'!$C$11="必須採計",U736&gt;0,IF('114成績輸入與落點儀表板'!$C$11="不可採計",U736=0,TRUE)),IF('114成績輸入與落點儀表板'!$C$12="必須採計",V736&gt;0,IF('114成績輸入與落點儀表板'!$C$12="不可採計",V736=0,TRUE)),IF('114成績輸入與落點儀表板'!$C$13="必須採計",W736&gt;0,IF('114成績輸入與落點儀表板'!$C$13="不可採計",W736=0,TRUE)),IF('114成績輸入與落點儀表板'!$C$14="必須採計",X736&gt;0,IF('114成績輸入與落點儀表板'!$C$14="不可採計",X736=0,TRUE)),IF('114成績輸入與落點儀表板'!$C$15="必須採計",Y736&gt;0,IF('114成績輸入與落點儀表板'!$C$15="不可採計",Y736=0,TRUE)),IF('114成績輸入與落點儀表板'!$C$16="必須採計",Z736&gt;0,IF('114成績輸入與落點儀表板'!$C$16="不可採計",Z736=0,TRUE))),"✅ 符合","❌ 不符合")</f>
        <v>❌ 不符合</v>
      </c>
      <c r="L736" s="15">
        <v>0</v>
      </c>
      <c r="M736" s="15">
        <v>1.25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1</v>
      </c>
      <c r="T736" s="15">
        <v>1.25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15">
        <v>0</v>
      </c>
    </row>
    <row r="737" spans="1:26" ht="15.75" customHeight="1" x14ac:dyDescent="0.3">
      <c r="A737" s="2" t="s">
        <v>1907</v>
      </c>
      <c r="B737" s="13" t="s">
        <v>1858</v>
      </c>
      <c r="C737" s="13" t="s">
        <v>1908</v>
      </c>
      <c r="D737" s="12" t="s">
        <v>73</v>
      </c>
      <c r="E737" s="13" t="s">
        <v>1909</v>
      </c>
      <c r="F737" s="2">
        <v>15</v>
      </c>
      <c r="G737" s="15">
        <v>146</v>
      </c>
      <c r="H737" s="7">
        <f>L737*'114成績輸入與落點儀表板'!$B$2+M737*'114成績輸入與落點儀表板'!$B$3+N737*'114成績輸入與落點儀表板'!$B$4+O737*'114成績輸入與落點儀表板'!$B$5+P737*'114成績輸入與落點儀表板'!$B$6+Q737*'114成績輸入與落點儀表板'!$B$7+R737*'114成績輸入與落點儀表板'!$B$8+S737*'114成績輸入與落點儀表板'!$B$9+T737*'114成績輸入與落點儀表板'!$B$10+U737*'114成績輸入與落點儀表板'!$B$11+V737*'114成績輸入與落點儀表板'!$B$12+W737*'114成績輸入與落點儀表板'!$B$13+X737*'114成績輸入與落點儀表板'!$B$14+Y737*'114成績輸入與落點儀表板'!$B$15+Z737*'114成績輸入與落點儀表板'!$B$16</f>
        <v>0</v>
      </c>
      <c r="I737" s="8">
        <f t="shared" si="22"/>
        <v>-146</v>
      </c>
      <c r="J737" s="2" t="str">
        <f t="shared" si="23"/>
        <v>FAIL</v>
      </c>
      <c r="K737" s="17" t="str">
        <f>IF(AND(IF('114成績輸入與落點儀表板'!$C$2="必須採計",L737&gt;0,IF('114成績輸入與落點儀表板'!$C$2="不可採計",L737=0,TRUE)),IF('114成績輸入與落點儀表板'!$C$3="必須採計",M737&gt;0,IF('114成績輸入與落點儀表板'!$C$3="不可採計",M737=0,TRUE)),IF('114成績輸入與落點儀表板'!$C$4="必須採計",N737&gt;0,IF('114成績輸入與落點儀表板'!$C$4="不可採計",N737=0,TRUE)),IF('114成績輸入與落點儀表板'!$C$5="必須採計",O737&gt;0,IF('114成績輸入與落點儀表板'!$C$5="不可採計",O737=0,TRUE)),IF('114成績輸入與落點儀表板'!$C$6="必須採計",P737&gt;0,IF('114成績輸入與落點儀表板'!$C$6="不可採計",P737=0,TRUE)),IF('114成績輸入與落點儀表板'!$C$7="必須採計",Q737&gt;0,IF('114成績輸入與落點儀表板'!$C$7="不可採計",Q737=0,TRUE)),IF('114成績輸入與落點儀表板'!$C$8="必須採計",R737&gt;0,IF('114成績輸入與落點儀表板'!$C$8="不可採計",R737=0,TRUE)),IF('114成績輸入與落點儀表板'!$C$9="必須採計",S737&gt;0,IF('114成績輸入與落點儀表板'!$C$9="不可採計",S737=0,TRUE)),IF('114成績輸入與落點儀表板'!$C$10="必須採計",T737&gt;0,IF('114成績輸入與落點儀表板'!$C$10="不可採計",T737=0,TRUE)),IF('114成績輸入與落點儀表板'!$C$11="必須採計",U737&gt;0,IF('114成績輸入與落點儀表板'!$C$11="不可採計",U737=0,TRUE)),IF('114成績輸入與落點儀表板'!$C$12="必須採計",V737&gt;0,IF('114成績輸入與落點儀表板'!$C$12="不可採計",V737=0,TRUE)),IF('114成績輸入與落點儀表板'!$C$13="必須採計",W737&gt;0,IF('114成績輸入與落點儀表板'!$C$13="不可採計",W737=0,TRUE)),IF('114成績輸入與落點儀表板'!$C$14="必須採計",X737&gt;0,IF('114成績輸入與落點儀表板'!$C$14="不可採計",X737=0,TRUE)),IF('114成績輸入與落點儀表板'!$C$15="必須採計",Y737&gt;0,IF('114成績輸入與落點儀表板'!$C$15="不可採計",Y737=0,TRUE)),IF('114成績輸入與落點儀表板'!$C$16="必須採計",Z737&gt;0,IF('114成績輸入與落點儀表板'!$C$16="不可採計",Z737=0,TRUE))),"✅ 符合","❌ 不符合")</f>
        <v>✅ 符合</v>
      </c>
      <c r="L737" s="15">
        <v>1.25</v>
      </c>
      <c r="M737" s="15">
        <v>1.25</v>
      </c>
      <c r="N737" s="15">
        <v>2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</row>
    <row r="738" spans="1:26" ht="15.75" customHeight="1" x14ac:dyDescent="0.3">
      <c r="A738" s="2" t="s">
        <v>1910</v>
      </c>
      <c r="B738" s="13" t="s">
        <v>1858</v>
      </c>
      <c r="C738" s="13" t="s">
        <v>1911</v>
      </c>
      <c r="D738" s="12" t="s">
        <v>86</v>
      </c>
      <c r="E738" s="13" t="s">
        <v>1909</v>
      </c>
      <c r="F738" s="2">
        <v>13</v>
      </c>
      <c r="G738" s="15">
        <v>141.5</v>
      </c>
      <c r="H738" s="7">
        <f>L738*'114成績輸入與落點儀表板'!$B$2+M738*'114成績輸入與落點儀表板'!$B$3+N738*'114成績輸入與落點儀表板'!$B$4+O738*'114成績輸入與落點儀表板'!$B$5+P738*'114成績輸入與落點儀表板'!$B$6+Q738*'114成績輸入與落點儀表板'!$B$7+R738*'114成績輸入與落點儀表板'!$B$8+S738*'114成績輸入與落點儀表板'!$B$9+T738*'114成績輸入與落點儀表板'!$B$10+U738*'114成績輸入與落點儀表板'!$B$11+V738*'114成績輸入與落點儀表板'!$B$12+W738*'114成績輸入與落點儀表板'!$B$13+X738*'114成績輸入與落點儀表板'!$B$14+Y738*'114成績輸入與落點儀表板'!$B$15+Z738*'114成績輸入與落點儀表板'!$B$16</f>
        <v>0</v>
      </c>
      <c r="I738" s="8">
        <f t="shared" si="22"/>
        <v>-141.5</v>
      </c>
      <c r="J738" s="2" t="str">
        <f t="shared" si="23"/>
        <v>FAIL</v>
      </c>
      <c r="K738" s="17" t="str">
        <f>IF(AND(IF('114成績輸入與落點儀表板'!$C$2="必須採計",L738&gt;0,IF('114成績輸入與落點儀表板'!$C$2="不可採計",L738=0,TRUE)),IF('114成績輸入與落點儀表板'!$C$3="必須採計",M738&gt;0,IF('114成績輸入與落點儀表板'!$C$3="不可採計",M738=0,TRUE)),IF('114成績輸入與落點儀表板'!$C$4="必須採計",N738&gt;0,IF('114成績輸入與落點儀表板'!$C$4="不可採計",N738=0,TRUE)),IF('114成績輸入與落點儀表板'!$C$5="必須採計",O738&gt;0,IF('114成績輸入與落點儀表板'!$C$5="不可採計",O738=0,TRUE)),IF('114成績輸入與落點儀表板'!$C$6="必須採計",P738&gt;0,IF('114成績輸入與落點儀表板'!$C$6="不可採計",P738=0,TRUE)),IF('114成績輸入與落點儀表板'!$C$7="必須採計",Q738&gt;0,IF('114成績輸入與落點儀表板'!$C$7="不可採計",Q738=0,TRUE)),IF('114成績輸入與落點儀表板'!$C$8="必須採計",R738&gt;0,IF('114成績輸入與落點儀表板'!$C$8="不可採計",R738=0,TRUE)),IF('114成績輸入與落點儀表板'!$C$9="必須採計",S738&gt;0,IF('114成績輸入與落點儀表板'!$C$9="不可採計",S738=0,TRUE)),IF('114成績輸入與落點儀表板'!$C$10="必須採計",T738&gt;0,IF('114成績輸入與落點儀表板'!$C$10="不可採計",T738=0,TRUE)),IF('114成績輸入與落點儀表板'!$C$11="必須採計",U738&gt;0,IF('114成績輸入與落點儀表板'!$C$11="不可採計",U738=0,TRUE)),IF('114成績輸入與落點儀表板'!$C$12="必須採計",V738&gt;0,IF('114成績輸入與落點儀表板'!$C$12="不可採計",V738=0,TRUE)),IF('114成績輸入與落點儀表板'!$C$13="必須採計",W738&gt;0,IF('114成績輸入與落點儀表板'!$C$13="不可採計",W738=0,TRUE)),IF('114成績輸入與落點儀表板'!$C$14="必須採計",X738&gt;0,IF('114成績輸入與落點儀表板'!$C$14="不可採計",X738=0,TRUE)),IF('114成績輸入與落點儀表板'!$C$15="必須採計",Y738&gt;0,IF('114成績輸入與落點儀表板'!$C$15="不可採計",Y738=0,TRUE)),IF('114成績輸入與落點儀表板'!$C$16="必須採計",Z738&gt;0,IF('114成績輸入與落點儀表板'!$C$16="不可採計",Z738=0,TRUE))),"✅ 符合","❌ 不符合")</f>
        <v>✅ 符合</v>
      </c>
      <c r="L738" s="15">
        <v>1.25</v>
      </c>
      <c r="M738" s="15">
        <v>1.25</v>
      </c>
      <c r="N738" s="15">
        <v>2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</row>
    <row r="739" spans="1:26" ht="15.75" customHeight="1" x14ac:dyDescent="0.3">
      <c r="A739" s="2" t="s">
        <v>1912</v>
      </c>
      <c r="B739" s="13" t="s">
        <v>1858</v>
      </c>
      <c r="C739" s="13" t="s">
        <v>92</v>
      </c>
      <c r="D739" s="12" t="s">
        <v>86</v>
      </c>
      <c r="E739" s="13" t="s">
        <v>1913</v>
      </c>
      <c r="F739" s="2">
        <v>38</v>
      </c>
      <c r="G739" s="15">
        <v>156.5</v>
      </c>
      <c r="H739" s="7">
        <f>L739*'114成績輸入與落點儀表板'!$B$2+M739*'114成績輸入與落點儀表板'!$B$3+N739*'114成績輸入與落點儀表板'!$B$4+O739*'114成績輸入與落點儀表板'!$B$5+P739*'114成績輸入與落點儀表板'!$B$6+Q739*'114成績輸入與落點儀表板'!$B$7+R739*'114成績輸入與落點儀表板'!$B$8+S739*'114成績輸入與落點儀表板'!$B$9+T739*'114成績輸入與落點儀表板'!$B$10+U739*'114成績輸入與落點儀表板'!$B$11+V739*'114成績輸入與落點儀表板'!$B$12+W739*'114成績輸入與落點儀表板'!$B$13+X739*'114成績輸入與落點儀表板'!$B$14+Y739*'114成績輸入與落點儀表板'!$B$15+Z739*'114成績輸入與落點儀表板'!$B$16</f>
        <v>0</v>
      </c>
      <c r="I739" s="8">
        <f t="shared" si="22"/>
        <v>-156.5</v>
      </c>
      <c r="J739" s="2" t="str">
        <f t="shared" si="23"/>
        <v>FAIL</v>
      </c>
      <c r="K739" s="17" t="str">
        <f>IF(AND(IF('114成績輸入與落點儀表板'!$C$2="必須採計",L739&gt;0,IF('114成績輸入與落點儀表板'!$C$2="不可採計",L739=0,TRUE)),IF('114成績輸入與落點儀表板'!$C$3="必須採計",M739&gt;0,IF('114成績輸入與落點儀表板'!$C$3="不可採計",M739=0,TRUE)),IF('114成績輸入與落點儀表板'!$C$4="必須採計",N739&gt;0,IF('114成績輸入與落點儀表板'!$C$4="不可採計",N739=0,TRUE)),IF('114成績輸入與落點儀表板'!$C$5="必須採計",O739&gt;0,IF('114成績輸入與落點儀表板'!$C$5="不可採計",O739=0,TRUE)),IF('114成績輸入與落點儀表板'!$C$6="必須採計",P739&gt;0,IF('114成績輸入與落點儀表板'!$C$6="不可採計",P739=0,TRUE)),IF('114成績輸入與落點儀表板'!$C$7="必須採計",Q739&gt;0,IF('114成績輸入與落點儀表板'!$C$7="不可採計",Q739=0,TRUE)),IF('114成績輸入與落點儀表板'!$C$8="必須採計",R739&gt;0,IF('114成績輸入與落點儀表板'!$C$8="不可採計",R739=0,TRUE)),IF('114成績輸入與落點儀表板'!$C$9="必須採計",S739&gt;0,IF('114成績輸入與落點儀表板'!$C$9="不可採計",S739=0,TRUE)),IF('114成績輸入與落點儀表板'!$C$10="必須採計",T739&gt;0,IF('114成績輸入與落點儀表板'!$C$10="不可採計",T739=0,TRUE)),IF('114成績輸入與落點儀表板'!$C$11="必須採計",U739&gt;0,IF('114成績輸入與落點儀表板'!$C$11="不可採計",U739=0,TRUE)),IF('114成績輸入與落點儀表板'!$C$12="必須採計",V739&gt;0,IF('114成績輸入與落點儀表板'!$C$12="不可採計",V739=0,TRUE)),IF('114成績輸入與落點儀表板'!$C$13="必須採計",W739&gt;0,IF('114成績輸入與落點儀表板'!$C$13="不可採計",W739=0,TRUE)),IF('114成績輸入與落點儀表板'!$C$14="必須採計",X739&gt;0,IF('114成績輸入與落點儀表板'!$C$14="不可採計",X739=0,TRUE)),IF('114成績輸入與落點儀表板'!$C$15="必須採計",Y739&gt;0,IF('114成績輸入與落點儀表板'!$C$15="不可採計",Y739=0,TRUE)),IF('114成績輸入與落點儀表板'!$C$16="必須採計",Z739&gt;0,IF('114成績輸入與落點儀表板'!$C$16="不可採計",Z739=0,TRUE))),"✅ 符合","❌ 不符合")</f>
        <v>❌ 不符合</v>
      </c>
      <c r="L739" s="15">
        <v>0</v>
      </c>
      <c r="M739" s="15">
        <v>1.5</v>
      </c>
      <c r="N739" s="15">
        <v>1.5</v>
      </c>
      <c r="O739" s="15">
        <v>0</v>
      </c>
      <c r="P739" s="15">
        <v>0</v>
      </c>
      <c r="Q739" s="15">
        <v>0</v>
      </c>
      <c r="R739" s="15">
        <v>0</v>
      </c>
      <c r="S739" s="15">
        <v>2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</row>
    <row r="740" spans="1:26" ht="15.75" customHeight="1" x14ac:dyDescent="0.3">
      <c r="A740" s="2" t="s">
        <v>1914</v>
      </c>
      <c r="B740" s="13" t="s">
        <v>1858</v>
      </c>
      <c r="C740" s="13" t="s">
        <v>245</v>
      </c>
      <c r="D740" s="12" t="s">
        <v>73</v>
      </c>
      <c r="E740" s="13" t="s">
        <v>1915</v>
      </c>
      <c r="F740" s="2">
        <v>46</v>
      </c>
      <c r="G740" s="15">
        <v>134</v>
      </c>
      <c r="H740" s="7">
        <f>L740*'114成績輸入與落點儀表板'!$B$2+M740*'114成績輸入與落點儀表板'!$B$3+N740*'114成績輸入與落點儀表板'!$B$4+O740*'114成績輸入與落點儀表板'!$B$5+P740*'114成績輸入與落點儀表板'!$B$6+Q740*'114成績輸入與落點儀表板'!$B$7+R740*'114成績輸入與落點儀表板'!$B$8+S740*'114成績輸入與落點儀表板'!$B$9+T740*'114成績輸入與落點儀表板'!$B$10+U740*'114成績輸入與落點儀表板'!$B$11+V740*'114成績輸入與落點儀表板'!$B$12+W740*'114成績輸入與落點儀表板'!$B$13+X740*'114成績輸入與落點儀表板'!$B$14+Y740*'114成績輸入與落點儀表板'!$B$15+Z740*'114成績輸入與落點儀表板'!$B$16</f>
        <v>0</v>
      </c>
      <c r="I740" s="8">
        <f t="shared" si="22"/>
        <v>-134</v>
      </c>
      <c r="J740" s="2" t="str">
        <f t="shared" si="23"/>
        <v>FAIL</v>
      </c>
      <c r="K740" s="17" t="str">
        <f>IF(AND(IF('114成績輸入與落點儀表板'!$C$2="必須採計",L740&gt;0,IF('114成績輸入與落點儀表板'!$C$2="不可採計",L740=0,TRUE)),IF('114成績輸入與落點儀表板'!$C$3="必須採計",M740&gt;0,IF('114成績輸入與落點儀表板'!$C$3="不可採計",M740=0,TRUE)),IF('114成績輸入與落點儀表板'!$C$4="必須採計",N740&gt;0,IF('114成績輸入與落點儀表板'!$C$4="不可採計",N740=0,TRUE)),IF('114成績輸入與落點儀表板'!$C$5="必須採計",O740&gt;0,IF('114成績輸入與落點儀表板'!$C$5="不可採計",O740=0,TRUE)),IF('114成績輸入與落點儀表板'!$C$6="必須採計",P740&gt;0,IF('114成績輸入與落點儀表板'!$C$6="不可採計",P740=0,TRUE)),IF('114成績輸入與落點儀表板'!$C$7="必須採計",Q740&gt;0,IF('114成績輸入與落點儀表板'!$C$7="不可採計",Q740=0,TRUE)),IF('114成績輸入與落點儀表板'!$C$8="必須採計",R740&gt;0,IF('114成績輸入與落點儀表板'!$C$8="不可採計",R740=0,TRUE)),IF('114成績輸入與落點儀表板'!$C$9="必須採計",S740&gt;0,IF('114成績輸入與落點儀表板'!$C$9="不可採計",S740=0,TRUE)),IF('114成績輸入與落點儀表板'!$C$10="必須採計",T740&gt;0,IF('114成績輸入與落點儀表板'!$C$10="不可採計",T740=0,TRUE)),IF('114成績輸入與落點儀表板'!$C$11="必須採計",U740&gt;0,IF('114成績輸入與落點儀表板'!$C$11="不可採計",U740=0,TRUE)),IF('114成績輸入與落點儀表板'!$C$12="必須採計",V740&gt;0,IF('114成績輸入與落點儀表板'!$C$12="不可採計",V740=0,TRUE)),IF('114成績輸入與落點儀表板'!$C$13="必須採計",W740&gt;0,IF('114成績輸入與落點儀表板'!$C$13="不可採計",W740=0,TRUE)),IF('114成績輸入與落點儀表板'!$C$14="必須採計",X740&gt;0,IF('114成績輸入與落點儀表板'!$C$14="不可採計",X740=0,TRUE)),IF('114成績輸入與落點儀表板'!$C$15="必須採計",Y740&gt;0,IF('114成績輸入與落點儀表板'!$C$15="不可採計",Y740=0,TRUE)),IF('114成績輸入與落點儀表板'!$C$16="必須採計",Z740&gt;0,IF('114成績輸入與落點儀表板'!$C$16="不可採計",Z740=0,TRUE))),"✅ 符合","❌ 不符合")</f>
        <v>✅ 符合</v>
      </c>
      <c r="L740" s="15">
        <v>1.5</v>
      </c>
      <c r="M740" s="15">
        <v>1</v>
      </c>
      <c r="N740" s="15">
        <v>1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0</v>
      </c>
    </row>
    <row r="741" spans="1:26" ht="15.75" customHeight="1" x14ac:dyDescent="0.3">
      <c r="A741" s="2" t="s">
        <v>1916</v>
      </c>
      <c r="B741" s="13" t="s">
        <v>1858</v>
      </c>
      <c r="C741" s="13" t="s">
        <v>255</v>
      </c>
      <c r="D741" s="12" t="s">
        <v>86</v>
      </c>
      <c r="E741" s="13" t="s">
        <v>1917</v>
      </c>
      <c r="F741" s="2">
        <v>20</v>
      </c>
      <c r="G741" s="15">
        <v>157.5</v>
      </c>
      <c r="H741" s="7">
        <f>L741*'114成績輸入與落點儀表板'!$B$2+M741*'114成績輸入與落點儀表板'!$B$3+N741*'114成績輸入與落點儀表板'!$B$4+O741*'114成績輸入與落點儀表板'!$B$5+P741*'114成績輸入與落點儀表板'!$B$6+Q741*'114成績輸入與落點儀表板'!$B$7+R741*'114成績輸入與落點儀表板'!$B$8+S741*'114成績輸入與落點儀表板'!$B$9+T741*'114成績輸入與落點儀表板'!$B$10+U741*'114成績輸入與落點儀表板'!$B$11+V741*'114成績輸入與落點儀表板'!$B$12+W741*'114成績輸入與落點儀表板'!$B$13+X741*'114成績輸入與落點儀表板'!$B$14+Y741*'114成績輸入與落點儀表板'!$B$15+Z741*'114成績輸入與落點儀表板'!$B$16</f>
        <v>0</v>
      </c>
      <c r="I741" s="8">
        <f t="shared" si="22"/>
        <v>-157.5</v>
      </c>
      <c r="J741" s="2" t="str">
        <f t="shared" si="23"/>
        <v>FAIL</v>
      </c>
      <c r="K741" s="17" t="str">
        <f>IF(AND(IF('114成績輸入與落點儀表板'!$C$2="必須採計",L741&gt;0,IF('114成績輸入與落點儀表板'!$C$2="不可採計",L741=0,TRUE)),IF('114成績輸入與落點儀表板'!$C$3="必須採計",M741&gt;0,IF('114成績輸入與落點儀表板'!$C$3="不可採計",M741=0,TRUE)),IF('114成績輸入與落點儀表板'!$C$4="必須採計",N741&gt;0,IF('114成績輸入與落點儀表板'!$C$4="不可採計",N741=0,TRUE)),IF('114成績輸入與落點儀表板'!$C$5="必須採計",O741&gt;0,IF('114成績輸入與落點儀表板'!$C$5="不可採計",O741=0,TRUE)),IF('114成績輸入與落點儀表板'!$C$6="必須採計",P741&gt;0,IF('114成績輸入與落點儀表板'!$C$6="不可採計",P741=0,TRUE)),IF('114成績輸入與落點儀表板'!$C$7="必須採計",Q741&gt;0,IF('114成績輸入與落點儀表板'!$C$7="不可採計",Q741=0,TRUE)),IF('114成績輸入與落點儀表板'!$C$8="必須採計",R741&gt;0,IF('114成績輸入與落點儀表板'!$C$8="不可採計",R741=0,TRUE)),IF('114成績輸入與落點儀表板'!$C$9="必須採計",S741&gt;0,IF('114成績輸入與落點儀表板'!$C$9="不可採計",S741=0,TRUE)),IF('114成績輸入與落點儀表板'!$C$10="必須採計",T741&gt;0,IF('114成績輸入與落點儀表板'!$C$10="不可採計",T741=0,TRUE)),IF('114成績輸入與落點儀表板'!$C$11="必須採計",U741&gt;0,IF('114成績輸入與落點儀表板'!$C$11="不可採計",U741=0,TRUE)),IF('114成績輸入與落點儀表板'!$C$12="必須採計",V741&gt;0,IF('114成績輸入與落點儀表板'!$C$12="不可採計",V741=0,TRUE)),IF('114成績輸入與落點儀表板'!$C$13="必須採計",W741&gt;0,IF('114成績輸入與落點儀表板'!$C$13="不可採計",W741=0,TRUE)),IF('114成績輸入與落點儀表板'!$C$14="必須採計",X741&gt;0,IF('114成績輸入與落點儀表板'!$C$14="不可採計",X741=0,TRUE)),IF('114成績輸入與落點儀表板'!$C$15="必須採計",Y741&gt;0,IF('114成績輸入與落點儀表板'!$C$15="不可採計",Y741=0,TRUE)),IF('114成績輸入與落點儀表板'!$C$16="必須採計",Z741&gt;0,IF('114成績輸入與落點儀表板'!$C$16="不可採計",Z741=0,TRUE))),"✅ 符合","❌ 不符合")</f>
        <v>❌ 不符合</v>
      </c>
      <c r="L741" s="15">
        <v>0</v>
      </c>
      <c r="M741" s="15">
        <v>1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1.5</v>
      </c>
      <c r="T741" s="15">
        <v>2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</row>
    <row r="742" spans="1:26" ht="15.75" customHeight="1" x14ac:dyDescent="0.3">
      <c r="A742" s="2" t="s">
        <v>1918</v>
      </c>
      <c r="B742" s="13" t="s">
        <v>1858</v>
      </c>
      <c r="C742" s="13" t="s">
        <v>1919</v>
      </c>
      <c r="D742" s="12" t="s">
        <v>203</v>
      </c>
      <c r="E742" s="13" t="s">
        <v>1920</v>
      </c>
      <c r="F742" s="2">
        <v>26</v>
      </c>
      <c r="G742" s="15">
        <v>179.5</v>
      </c>
      <c r="H742" s="7">
        <f>L742*'114成績輸入與落點儀表板'!$B$2+M742*'114成績輸入與落點儀表板'!$B$3+N742*'114成績輸入與落點儀表板'!$B$4+O742*'114成績輸入與落點儀表板'!$B$5+P742*'114成績輸入與落點儀表板'!$B$6+Q742*'114成績輸入與落點儀表板'!$B$7+R742*'114成績輸入與落點儀表板'!$B$8+S742*'114成績輸入與落點儀表板'!$B$9+T742*'114成績輸入與落點儀表板'!$B$10+U742*'114成績輸入與落點儀表板'!$B$11+V742*'114成績輸入與落點儀表板'!$B$12+W742*'114成績輸入與落點儀表板'!$B$13+X742*'114成績輸入與落點儀表板'!$B$14+Y742*'114成績輸入與落點儀表板'!$B$15+Z742*'114成績輸入與落點儀表板'!$B$16</f>
        <v>0</v>
      </c>
      <c r="I742" s="8">
        <f t="shared" si="22"/>
        <v>-179.5</v>
      </c>
      <c r="J742" s="2" t="str">
        <f t="shared" si="23"/>
        <v>FAIL</v>
      </c>
      <c r="K742" s="17" t="str">
        <f>IF(AND(IF('114成績輸入與落點儀表板'!$C$2="必須採計",L742&gt;0,IF('114成績輸入與落點儀表板'!$C$2="不可採計",L742=0,TRUE)),IF('114成績輸入與落點儀表板'!$C$3="必須採計",M742&gt;0,IF('114成績輸入與落點儀表板'!$C$3="不可採計",M742=0,TRUE)),IF('114成績輸入與落點儀表板'!$C$4="必須採計",N742&gt;0,IF('114成績輸入與落點儀表板'!$C$4="不可採計",N742=0,TRUE)),IF('114成績輸入與落點儀表板'!$C$5="必須採計",O742&gt;0,IF('114成績輸入與落點儀表板'!$C$5="不可採計",O742=0,TRUE)),IF('114成績輸入與落點儀表板'!$C$6="必須採計",P742&gt;0,IF('114成績輸入與落點儀表板'!$C$6="不可採計",P742=0,TRUE)),IF('114成績輸入與落點儀表板'!$C$7="必須採計",Q742&gt;0,IF('114成績輸入與落點儀表板'!$C$7="不可採計",Q742=0,TRUE)),IF('114成績輸入與落點儀表板'!$C$8="必須採計",R742&gt;0,IF('114成績輸入與落點儀表板'!$C$8="不可採計",R742=0,TRUE)),IF('114成績輸入與落點儀表板'!$C$9="必須採計",S742&gt;0,IF('114成績輸入與落點儀表板'!$C$9="不可採計",S742=0,TRUE)),IF('114成績輸入與落點儀表板'!$C$10="必須採計",T742&gt;0,IF('114成績輸入與落點儀表板'!$C$10="不可採計",T742=0,TRUE)),IF('114成績輸入與落點儀表板'!$C$11="必須採計",U742&gt;0,IF('114成績輸入與落點儀表板'!$C$11="不可採計",U742=0,TRUE)),IF('114成績輸入與落點儀表板'!$C$12="必須採計",V742&gt;0,IF('114成績輸入與落點儀表板'!$C$12="不可採計",V742=0,TRUE)),IF('114成績輸入與落點儀表板'!$C$13="必須採計",W742&gt;0,IF('114成績輸入與落點儀表板'!$C$13="不可採計",W742=0,TRUE)),IF('114成績輸入與落點儀表板'!$C$14="必須採計",X742&gt;0,IF('114成績輸入與落點儀表板'!$C$14="不可採計",X742=0,TRUE)),IF('114成績輸入與落點儀表板'!$C$15="必須採計",Y742&gt;0,IF('114成績輸入與落點儀表板'!$C$15="不可採計",Y742=0,TRUE)),IF('114成績輸入與落點儀表板'!$C$16="必須採計",Z742&gt;0,IF('114成績輸入與落點儀表板'!$C$16="不可採計",Z742=0,TRUE))),"✅ 符合","❌ 不符合")</f>
        <v>✅ 符合</v>
      </c>
      <c r="L742" s="15">
        <v>1</v>
      </c>
      <c r="M742" s="15">
        <v>1</v>
      </c>
      <c r="N742" s="15">
        <v>1.5</v>
      </c>
      <c r="O742" s="15">
        <v>0</v>
      </c>
      <c r="P742" s="15">
        <v>0</v>
      </c>
      <c r="Q742" s="15">
        <v>0</v>
      </c>
      <c r="R742" s="15">
        <v>2</v>
      </c>
      <c r="S742" s="15">
        <v>0</v>
      </c>
      <c r="T742" s="15">
        <v>0</v>
      </c>
      <c r="U742" s="15">
        <v>0</v>
      </c>
      <c r="V742" s="15">
        <v>0</v>
      </c>
      <c r="W742" s="15">
        <v>0</v>
      </c>
      <c r="X742" s="15">
        <v>0</v>
      </c>
      <c r="Y742" s="15">
        <v>0</v>
      </c>
      <c r="Z742" s="15">
        <v>0</v>
      </c>
    </row>
    <row r="743" spans="1:26" ht="15.75" customHeight="1" x14ac:dyDescent="0.3">
      <c r="A743" s="2" t="s">
        <v>1921</v>
      </c>
      <c r="B743" s="13" t="s">
        <v>1858</v>
      </c>
      <c r="C743" s="13" t="s">
        <v>408</v>
      </c>
      <c r="D743" s="12" t="s">
        <v>203</v>
      </c>
      <c r="E743" s="13" t="s">
        <v>1920</v>
      </c>
      <c r="F743" s="2">
        <v>21</v>
      </c>
      <c r="G743" s="15">
        <v>177</v>
      </c>
      <c r="H743" s="7">
        <f>L743*'114成績輸入與落點儀表板'!$B$2+M743*'114成績輸入與落點儀表板'!$B$3+N743*'114成績輸入與落點儀表板'!$B$4+O743*'114成績輸入與落點儀表板'!$B$5+P743*'114成績輸入與落點儀表板'!$B$6+Q743*'114成績輸入與落點儀表板'!$B$7+R743*'114成績輸入與落點儀表板'!$B$8+S743*'114成績輸入與落點儀表板'!$B$9+T743*'114成績輸入與落點儀表板'!$B$10+U743*'114成績輸入與落點儀表板'!$B$11+V743*'114成績輸入與落點儀表板'!$B$12+W743*'114成績輸入與落點儀表板'!$B$13+X743*'114成績輸入與落點儀表板'!$B$14+Y743*'114成績輸入與落點儀表板'!$B$15+Z743*'114成績輸入與落點儀表板'!$B$16</f>
        <v>0</v>
      </c>
      <c r="I743" s="8">
        <f t="shared" si="22"/>
        <v>-177</v>
      </c>
      <c r="J743" s="2" t="str">
        <f t="shared" si="23"/>
        <v>FAIL</v>
      </c>
      <c r="K743" s="17" t="str">
        <f>IF(AND(IF('114成績輸入與落點儀表板'!$C$2="必須採計",L743&gt;0,IF('114成績輸入與落點儀表板'!$C$2="不可採計",L743=0,TRUE)),IF('114成績輸入與落點儀表板'!$C$3="必須採計",M743&gt;0,IF('114成績輸入與落點儀表板'!$C$3="不可採計",M743=0,TRUE)),IF('114成績輸入與落點儀表板'!$C$4="必須採計",N743&gt;0,IF('114成績輸入與落點儀表板'!$C$4="不可採計",N743=0,TRUE)),IF('114成績輸入與落點儀表板'!$C$5="必須採計",O743&gt;0,IF('114成績輸入與落點儀表板'!$C$5="不可採計",O743=0,TRUE)),IF('114成績輸入與落點儀表板'!$C$6="必須採計",P743&gt;0,IF('114成績輸入與落點儀表板'!$C$6="不可採計",P743=0,TRUE)),IF('114成績輸入與落點儀表板'!$C$7="必須採計",Q743&gt;0,IF('114成績輸入與落點儀表板'!$C$7="不可採計",Q743=0,TRUE)),IF('114成績輸入與落點儀表板'!$C$8="必須採計",R743&gt;0,IF('114成績輸入與落點儀表板'!$C$8="不可採計",R743=0,TRUE)),IF('114成績輸入與落點儀表板'!$C$9="必須採計",S743&gt;0,IF('114成績輸入與落點儀表板'!$C$9="不可採計",S743=0,TRUE)),IF('114成績輸入與落點儀表板'!$C$10="必須採計",T743&gt;0,IF('114成績輸入與落點儀表板'!$C$10="不可採計",T743=0,TRUE)),IF('114成績輸入與落點儀表板'!$C$11="必須採計",U743&gt;0,IF('114成績輸入與落點儀表板'!$C$11="不可採計",U743=0,TRUE)),IF('114成績輸入與落點儀表板'!$C$12="必須採計",V743&gt;0,IF('114成績輸入與落點儀表板'!$C$12="不可採計",V743=0,TRUE)),IF('114成績輸入與落點儀表板'!$C$13="必須採計",W743&gt;0,IF('114成績輸入與落點儀表板'!$C$13="不可採計",W743=0,TRUE)),IF('114成績輸入與落點儀表板'!$C$14="必須採計",X743&gt;0,IF('114成績輸入與落點儀表板'!$C$14="不可採計",X743=0,TRUE)),IF('114成績輸入與落點儀表板'!$C$15="必須採計",Y743&gt;0,IF('114成績輸入與落點儀表板'!$C$15="不可採計",Y743=0,TRUE)),IF('114成績輸入與落點儀表板'!$C$16="必須採計",Z743&gt;0,IF('114成績輸入與落點儀表板'!$C$16="不可採計",Z743=0,TRUE))),"✅ 符合","❌ 不符合")</f>
        <v>✅ 符合</v>
      </c>
      <c r="L743" s="15">
        <v>1</v>
      </c>
      <c r="M743" s="15">
        <v>1</v>
      </c>
      <c r="N743" s="15">
        <v>1.5</v>
      </c>
      <c r="O743" s="15">
        <v>0</v>
      </c>
      <c r="P743" s="15">
        <v>0</v>
      </c>
      <c r="Q743" s="15">
        <v>0</v>
      </c>
      <c r="R743" s="15">
        <v>2</v>
      </c>
      <c r="S743" s="15">
        <v>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</row>
    <row r="744" spans="1:26" ht="15.75" customHeight="1" x14ac:dyDescent="0.3">
      <c r="A744" s="2" t="s">
        <v>1922</v>
      </c>
      <c r="B744" s="13" t="s">
        <v>1858</v>
      </c>
      <c r="C744" s="13" t="s">
        <v>242</v>
      </c>
      <c r="D744" s="12" t="s">
        <v>203</v>
      </c>
      <c r="E744" s="13" t="s">
        <v>863</v>
      </c>
      <c r="F744" s="2">
        <v>42</v>
      </c>
      <c r="G744" s="15">
        <v>149</v>
      </c>
      <c r="H744" s="7">
        <f>L744*'114成績輸入與落點儀表板'!$B$2+M744*'114成績輸入與落點儀表板'!$B$3+N744*'114成績輸入與落點儀表板'!$B$4+O744*'114成績輸入與落點儀表板'!$B$5+P744*'114成績輸入與落點儀表板'!$B$6+Q744*'114成績輸入與落點儀表板'!$B$7+R744*'114成績輸入與落點儀表板'!$B$8+S744*'114成績輸入與落點儀表板'!$B$9+T744*'114成績輸入與落點儀表板'!$B$10+U744*'114成績輸入與落點儀表板'!$B$11+V744*'114成績輸入與落點儀表板'!$B$12+W744*'114成績輸入與落點儀表板'!$B$13+X744*'114成績輸入與落點儀表板'!$B$14+Y744*'114成績輸入與落點儀表板'!$B$15+Z744*'114成績輸入與落點儀表板'!$B$16</f>
        <v>0</v>
      </c>
      <c r="I744" s="8">
        <f t="shared" si="22"/>
        <v>-149</v>
      </c>
      <c r="J744" s="2" t="str">
        <f t="shared" si="23"/>
        <v>FAIL</v>
      </c>
      <c r="K744" s="17" t="str">
        <f>IF(AND(IF('114成績輸入與落點儀表板'!$C$2="必須採計",L744&gt;0,IF('114成績輸入與落點儀表板'!$C$2="不可採計",L744=0,TRUE)),IF('114成績輸入與落點儀表板'!$C$3="必須採計",M744&gt;0,IF('114成績輸入與落點儀表板'!$C$3="不可採計",M744=0,TRUE)),IF('114成績輸入與落點儀表板'!$C$4="必須採計",N744&gt;0,IF('114成績輸入與落點儀表板'!$C$4="不可採計",N744=0,TRUE)),IF('114成績輸入與落點儀表板'!$C$5="必須採計",O744&gt;0,IF('114成績輸入與落點儀表板'!$C$5="不可採計",O744=0,TRUE)),IF('114成績輸入與落點儀表板'!$C$6="必須採計",P744&gt;0,IF('114成績輸入與落點儀表板'!$C$6="不可採計",P744=0,TRUE)),IF('114成績輸入與落點儀表板'!$C$7="必須採計",Q744&gt;0,IF('114成績輸入與落點儀表板'!$C$7="不可採計",Q744=0,TRUE)),IF('114成績輸入與落點儀表板'!$C$8="必須採計",R744&gt;0,IF('114成績輸入與落點儀表板'!$C$8="不可採計",R744=0,TRUE)),IF('114成績輸入與落點儀表板'!$C$9="必須採計",S744&gt;0,IF('114成績輸入與落點儀表板'!$C$9="不可採計",S744=0,TRUE)),IF('114成績輸入與落點儀表板'!$C$10="必須採計",T744&gt;0,IF('114成績輸入與落點儀表板'!$C$10="不可採計",T744=0,TRUE)),IF('114成績輸入與落點儀表板'!$C$11="必須採計",U744&gt;0,IF('114成績輸入與落點儀表板'!$C$11="不可採計",U744=0,TRUE)),IF('114成績輸入與落點儀表板'!$C$12="必須採計",V744&gt;0,IF('114成績輸入與落點儀表板'!$C$12="不可採計",V744=0,TRUE)),IF('114成績輸入與落點儀表板'!$C$13="必須採計",W744&gt;0,IF('114成績輸入與落點儀表板'!$C$13="不可採計",W744=0,TRUE)),IF('114成績輸入與落點儀表板'!$C$14="必須採計",X744&gt;0,IF('114成績輸入與落點儀表板'!$C$14="不可採計",X744=0,TRUE)),IF('114成績輸入與落點儀表板'!$C$15="必須採計",Y744&gt;0,IF('114成績輸入與落點儀表板'!$C$15="不可採計",Y744=0,TRUE)),IF('114成績輸入與落點儀表板'!$C$16="必須採計",Z744&gt;0,IF('114成績輸入與落點儀表板'!$C$16="不可採計",Z744=0,TRUE))),"✅ 符合","❌ 不符合")</f>
        <v>✅ 符合</v>
      </c>
      <c r="L744" s="15">
        <v>1</v>
      </c>
      <c r="M744" s="15">
        <v>1</v>
      </c>
      <c r="N744" s="15">
        <v>1</v>
      </c>
      <c r="O744" s="15">
        <v>0</v>
      </c>
      <c r="P744" s="15">
        <v>0</v>
      </c>
      <c r="Q744" s="15">
        <v>0</v>
      </c>
      <c r="R744" s="15">
        <v>1</v>
      </c>
      <c r="S744" s="15">
        <v>0</v>
      </c>
      <c r="T744" s="15">
        <v>0</v>
      </c>
      <c r="U744" s="15">
        <v>0</v>
      </c>
      <c r="V744" s="15">
        <v>0</v>
      </c>
      <c r="W744" s="15">
        <v>0</v>
      </c>
      <c r="X744" s="15">
        <v>0</v>
      </c>
      <c r="Y744" s="15">
        <v>0</v>
      </c>
      <c r="Z744" s="15">
        <v>0</v>
      </c>
    </row>
    <row r="745" spans="1:26" ht="15.75" customHeight="1" x14ac:dyDescent="0.3">
      <c r="A745" s="2" t="s">
        <v>1923</v>
      </c>
      <c r="B745" s="13" t="s">
        <v>1858</v>
      </c>
      <c r="C745" s="13" t="s">
        <v>1924</v>
      </c>
      <c r="D745" s="12" t="s">
        <v>134</v>
      </c>
      <c r="E745" s="13" t="s">
        <v>595</v>
      </c>
      <c r="F745" s="2">
        <v>20</v>
      </c>
      <c r="G745" s="15">
        <v>100</v>
      </c>
      <c r="H745" s="7">
        <f>L745*'114成績輸入與落點儀表板'!$B$2+M745*'114成績輸入與落點儀表板'!$B$3+N745*'114成績輸入與落點儀表板'!$B$4+O745*'114成績輸入與落點儀表板'!$B$5+P745*'114成績輸入與落點儀表板'!$B$6+Q745*'114成績輸入與落點儀表板'!$B$7+R745*'114成績輸入與落點儀表板'!$B$8+S745*'114成績輸入與落點儀表板'!$B$9+T745*'114成績輸入與落點儀表板'!$B$10+U745*'114成績輸入與落點儀表板'!$B$11+V745*'114成績輸入與落點儀表板'!$B$12+W745*'114成績輸入與落點儀表板'!$B$13+X745*'114成績輸入與落點儀表板'!$B$14+Y745*'114成績輸入與落點儀表板'!$B$15+Z745*'114成績輸入與落點儀表板'!$B$16</f>
        <v>0</v>
      </c>
      <c r="I745" s="8">
        <f t="shared" si="22"/>
        <v>-100</v>
      </c>
      <c r="J745" s="2" t="str">
        <f t="shared" si="23"/>
        <v>FAIL</v>
      </c>
      <c r="K745" s="17" t="str">
        <f>IF(AND(IF('114成績輸入與落點儀表板'!$C$2="必須採計",L745&gt;0,IF('114成績輸入與落點儀表板'!$C$2="不可採計",L745=0,TRUE)),IF('114成績輸入與落點儀表板'!$C$3="必須採計",M745&gt;0,IF('114成績輸入與落點儀表板'!$C$3="不可採計",M745=0,TRUE)),IF('114成績輸入與落點儀表板'!$C$4="必須採計",N745&gt;0,IF('114成績輸入與落點儀表板'!$C$4="不可採計",N745=0,TRUE)),IF('114成績輸入與落點儀表板'!$C$5="必須採計",O745&gt;0,IF('114成績輸入與落點儀表板'!$C$5="不可採計",O745=0,TRUE)),IF('114成績輸入與落點儀表板'!$C$6="必須採計",P745&gt;0,IF('114成績輸入與落點儀表板'!$C$6="不可採計",P745=0,TRUE)),IF('114成績輸入與落點儀表板'!$C$7="必須採計",Q745&gt;0,IF('114成績輸入與落點儀表板'!$C$7="不可採計",Q745=0,TRUE)),IF('114成績輸入與落點儀表板'!$C$8="必須採計",R745&gt;0,IF('114成績輸入與落點儀表板'!$C$8="不可採計",R745=0,TRUE)),IF('114成績輸入與落點儀表板'!$C$9="必須採計",S745&gt;0,IF('114成績輸入與落點儀表板'!$C$9="不可採計",S745=0,TRUE)),IF('114成績輸入與落點儀表板'!$C$10="必須採計",T745&gt;0,IF('114成績輸入與落點儀表板'!$C$10="不可採計",T745=0,TRUE)),IF('114成績輸入與落點儀表板'!$C$11="必須採計",U745&gt;0,IF('114成績輸入與落點儀表板'!$C$11="不可採計",U745=0,TRUE)),IF('114成績輸入與落點儀表板'!$C$12="必須採計",V745&gt;0,IF('114成績輸入與落點儀表板'!$C$12="不可採計",V745=0,TRUE)),IF('114成績輸入與落點儀表板'!$C$13="必須採計",W745&gt;0,IF('114成績輸入與落點儀表板'!$C$13="不可採計",W745=0,TRUE)),IF('114成績輸入與落點儀表板'!$C$14="必須採計",X745&gt;0,IF('114成績輸入與落點儀表板'!$C$14="不可採計",X745=0,TRUE)),IF('114成績輸入與落點儀表板'!$C$15="必須採計",Y745&gt;0,IF('114成績輸入與落點儀表板'!$C$15="不可採計",Y745=0,TRUE)),IF('114成績輸入與落點儀表板'!$C$16="必須採計",Z745&gt;0,IF('114成績輸入與落點儀表板'!$C$16="不可採計",Z745=0,TRUE))),"✅ 符合","❌ 不符合")</f>
        <v>✅ 符合</v>
      </c>
      <c r="L745" s="15">
        <v>1</v>
      </c>
      <c r="M745" s="15">
        <v>1</v>
      </c>
      <c r="N745" s="15">
        <v>1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0</v>
      </c>
    </row>
    <row r="746" spans="1:26" ht="15.75" customHeight="1" x14ac:dyDescent="0.3">
      <c r="A746" s="2" t="s">
        <v>1925</v>
      </c>
      <c r="B746" s="13" t="s">
        <v>1858</v>
      </c>
      <c r="C746" s="13" t="s">
        <v>1926</v>
      </c>
      <c r="D746" s="12" t="s">
        <v>73</v>
      </c>
      <c r="E746" s="13" t="s">
        <v>595</v>
      </c>
      <c r="F746" s="2">
        <v>19</v>
      </c>
      <c r="G746" s="15">
        <v>105</v>
      </c>
      <c r="H746" s="7">
        <f>L746*'114成績輸入與落點儀表板'!$B$2+M746*'114成績輸入與落點儀表板'!$B$3+N746*'114成績輸入與落點儀表板'!$B$4+O746*'114成績輸入與落點儀表板'!$B$5+P746*'114成績輸入與落點儀表板'!$B$6+Q746*'114成績輸入與落點儀表板'!$B$7+R746*'114成績輸入與落點儀表板'!$B$8+S746*'114成績輸入與落點儀表板'!$B$9+T746*'114成績輸入與落點儀表板'!$B$10+U746*'114成績輸入與落點儀表板'!$B$11+V746*'114成績輸入與落點儀表板'!$B$12+W746*'114成績輸入與落點儀表板'!$B$13+X746*'114成績輸入與落點儀表板'!$B$14+Y746*'114成績輸入與落點儀表板'!$B$15+Z746*'114成績輸入與落點儀表板'!$B$16</f>
        <v>0</v>
      </c>
      <c r="I746" s="8">
        <f t="shared" si="22"/>
        <v>-105</v>
      </c>
      <c r="J746" s="2" t="str">
        <f t="shared" si="23"/>
        <v>FAIL</v>
      </c>
      <c r="K746" s="17" t="str">
        <f>IF(AND(IF('114成績輸入與落點儀表板'!$C$2="必須採計",L746&gt;0,IF('114成績輸入與落點儀表板'!$C$2="不可採計",L746=0,TRUE)),IF('114成績輸入與落點儀表板'!$C$3="必須採計",M746&gt;0,IF('114成績輸入與落點儀表板'!$C$3="不可採計",M746=0,TRUE)),IF('114成績輸入與落點儀表板'!$C$4="必須採計",N746&gt;0,IF('114成績輸入與落點儀表板'!$C$4="不可採計",N746=0,TRUE)),IF('114成績輸入與落點儀表板'!$C$5="必須採計",O746&gt;0,IF('114成績輸入與落點儀表板'!$C$5="不可採計",O746=0,TRUE)),IF('114成績輸入與落點儀表板'!$C$6="必須採計",P746&gt;0,IF('114成績輸入與落點儀表板'!$C$6="不可採計",P746=0,TRUE)),IF('114成績輸入與落點儀表板'!$C$7="必須採計",Q746&gt;0,IF('114成績輸入與落點儀表板'!$C$7="不可採計",Q746=0,TRUE)),IF('114成績輸入與落點儀表板'!$C$8="必須採計",R746&gt;0,IF('114成績輸入與落點儀表板'!$C$8="不可採計",R746=0,TRUE)),IF('114成績輸入與落點儀表板'!$C$9="必須採計",S746&gt;0,IF('114成績輸入與落點儀表板'!$C$9="不可採計",S746=0,TRUE)),IF('114成績輸入與落點儀表板'!$C$10="必須採計",T746&gt;0,IF('114成績輸入與落點儀表板'!$C$10="不可採計",T746=0,TRUE)),IF('114成績輸入與落點儀表板'!$C$11="必須採計",U746&gt;0,IF('114成績輸入與落點儀表板'!$C$11="不可採計",U746=0,TRUE)),IF('114成績輸入與落點儀表板'!$C$12="必須採計",V746&gt;0,IF('114成績輸入與落點儀表板'!$C$12="不可採計",V746=0,TRUE)),IF('114成績輸入與落點儀表板'!$C$13="必須採計",W746&gt;0,IF('114成績輸入與落點儀表板'!$C$13="不可採計",W746=0,TRUE)),IF('114成績輸入與落點儀表板'!$C$14="必須採計",X746&gt;0,IF('114成績輸入與落點儀表板'!$C$14="不可採計",X746=0,TRUE)),IF('114成績輸入與落點儀表板'!$C$15="必須採計",Y746&gt;0,IF('114成績輸入與落點儀表板'!$C$15="不可採計",Y746=0,TRUE)),IF('114成績輸入與落點儀表板'!$C$16="必須採計",Z746&gt;0,IF('114成績輸入與落點儀表板'!$C$16="不可採計",Z746=0,TRUE))),"✅ 符合","❌ 不符合")</f>
        <v>✅ 符合</v>
      </c>
      <c r="L746" s="15">
        <v>1</v>
      </c>
      <c r="M746" s="15">
        <v>1</v>
      </c>
      <c r="N746" s="15">
        <v>1</v>
      </c>
      <c r="O746" s="15">
        <v>0</v>
      </c>
      <c r="P746" s="15">
        <v>0</v>
      </c>
      <c r="Q746" s="15">
        <v>0</v>
      </c>
      <c r="R746" s="15">
        <v>0</v>
      </c>
      <c r="S746" s="15">
        <v>0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</row>
    <row r="747" spans="1:26" customFormat="1" ht="15.75" customHeight="1" x14ac:dyDescent="0.3">
      <c r="A747" s="2" t="s">
        <v>1927</v>
      </c>
      <c r="B747" s="6" t="s">
        <v>1858</v>
      </c>
      <c r="C747" s="6" t="s">
        <v>724</v>
      </c>
      <c r="D747" s="12" t="s">
        <v>60</v>
      </c>
      <c r="E747" s="13" t="s">
        <v>616</v>
      </c>
      <c r="F747" s="2">
        <v>14</v>
      </c>
      <c r="G747" s="15">
        <v>200</v>
      </c>
      <c r="H747" s="7">
        <f>L747*'114成績輸入與落點儀表板'!$B$2+M747*'114成績輸入與落點儀表板'!$B$3+N747*'114成績輸入與落點儀表板'!$B$4+O747*'114成績輸入與落點儀表板'!$B$5+P747*'114成績輸入與落點儀表板'!$B$6+Q747*'114成績輸入與落點儀表板'!$B$7+R747*'114成績輸入與落點儀表板'!$B$8+S747*'114成績輸入與落點儀表板'!$B$9+T747*'114成績輸入與落點儀表板'!$B$10+U747*'114成績輸入與落點儀表板'!$B$11+V747*'114成績輸入與落點儀表板'!$B$12+W747*'114成績輸入與落點儀表板'!$B$13+X747*'114成績輸入與落點儀表板'!$B$14+Y747*'114成績輸入與落點儀表板'!$B$15+Z747*'114成績輸入與落點儀表板'!$B$16</f>
        <v>0</v>
      </c>
      <c r="I747" s="8">
        <f t="shared" si="22"/>
        <v>-200</v>
      </c>
      <c r="J747" s="2" t="str">
        <f t="shared" si="23"/>
        <v>FAIL</v>
      </c>
      <c r="K747" s="17" t="str">
        <f>IF(AND(IF('114成績輸入與落點儀表板'!$C$2="必須採計",L747&gt;0,IF('114成績輸入與落點儀表板'!$C$2="不可採計",L747=0,TRUE)),IF('114成績輸入與落點儀表板'!$C$3="必須採計",M747&gt;0,IF('114成績輸入與落點儀表板'!$C$3="不可採計",M747=0,TRUE)),IF('114成績輸入與落點儀表板'!$C$4="必須採計",N747&gt;0,IF('114成績輸入與落點儀表板'!$C$4="不可採計",N747=0,TRUE)),IF('114成績輸入與落點儀表板'!$C$5="必須採計",O747&gt;0,IF('114成績輸入與落點儀表板'!$C$5="不可採計",O747=0,TRUE)),IF('114成績輸入與落點儀表板'!$C$6="必須採計",P747&gt;0,IF('114成績輸入與落點儀表板'!$C$6="不可採計",P747=0,TRUE)),IF('114成績輸入與落點儀表板'!$C$7="必須採計",Q747&gt;0,IF('114成績輸入與落點儀表板'!$C$7="不可採計",Q747=0,TRUE)),IF('114成績輸入與落點儀表板'!$C$8="必須採計",R747&gt;0,IF('114成績輸入與落點儀表板'!$C$8="不可採計",R747=0,TRUE)),IF('114成績輸入與落點儀表板'!$C$9="必須採計",S747&gt;0,IF('114成績輸入與落點儀表板'!$C$9="不可採計",S747=0,TRUE)),IF('114成績輸入與落點儀表板'!$C$10="必須採計",T747&gt;0,IF('114成績輸入與落點儀表板'!$C$10="不可採計",T747=0,TRUE)),IF('114成績輸入與落點儀表板'!$C$11="必須採計",U747&gt;0,IF('114成績輸入與落點儀表板'!$C$11="不可採計",U747=0,TRUE)),IF('114成績輸入與落點儀表板'!$C$12="必須採計",V747&gt;0,IF('114成績輸入與落點儀表板'!$C$12="不可採計",V747=0,TRUE)),IF('114成績輸入與落點儀表板'!$C$13="必須採計",W747&gt;0,IF('114成績輸入與落點儀表板'!$C$13="不可採計",W747=0,TRUE)),IF('114成績輸入與落點儀表板'!$C$14="必須採計",X747&gt;0,IF('114成績輸入與落點儀表板'!$C$14="不可採計",X747=0,TRUE)),IF('114成績輸入與落點儀表板'!$C$15="必須採計",Y747&gt;0,IF('114成績輸入與落點儀表板'!$C$15="不可採計",Y747=0,TRUE)),IF('114成績輸入與落點儀表板'!$C$16="必須採計",Z747&gt;0,IF('114成績輸入與落點儀表板'!$C$16="不可採計",Z747=0,TRUE))),"✅ 符合","❌ 不符合")</f>
        <v>✅ 符合</v>
      </c>
      <c r="L747" s="15">
        <v>1.5</v>
      </c>
      <c r="M747" s="15">
        <v>2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0</v>
      </c>
      <c r="U747" s="15">
        <v>1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</row>
    <row r="748" spans="1:26" customFormat="1" ht="15.75" customHeight="1" x14ac:dyDescent="0.3">
      <c r="A748" s="2" t="s">
        <v>1928</v>
      </c>
      <c r="B748" s="6" t="s">
        <v>1858</v>
      </c>
      <c r="C748" s="6" t="s">
        <v>1502</v>
      </c>
      <c r="D748" s="12" t="s">
        <v>60</v>
      </c>
      <c r="E748" s="13" t="s">
        <v>347</v>
      </c>
      <c r="F748" s="2">
        <v>16</v>
      </c>
      <c r="G748" s="15">
        <v>200</v>
      </c>
      <c r="H748" s="7">
        <f>L748*'114成績輸入與落點儀表板'!$B$2+M748*'114成績輸入與落點儀表板'!$B$3+N748*'114成績輸入與落點儀表板'!$B$4+O748*'114成績輸入與落點儀表板'!$B$5+P748*'114成績輸入與落點儀表板'!$B$6+Q748*'114成績輸入與落點儀表板'!$B$7+R748*'114成績輸入與落點儀表板'!$B$8+S748*'114成績輸入與落點儀表板'!$B$9+T748*'114成績輸入與落點儀表板'!$B$10+U748*'114成績輸入與落點儀表板'!$B$11+V748*'114成績輸入與落點儀表板'!$B$12+W748*'114成績輸入與落點儀表板'!$B$13+X748*'114成績輸入與落點儀表板'!$B$14+Y748*'114成績輸入與落點儀表板'!$B$15+Z748*'114成績輸入與落點儀表板'!$B$16</f>
        <v>0</v>
      </c>
      <c r="I748" s="8">
        <f t="shared" si="22"/>
        <v>-200</v>
      </c>
      <c r="J748" s="2" t="str">
        <f t="shared" si="23"/>
        <v>FAIL</v>
      </c>
      <c r="K748" s="17" t="str">
        <f>IF(AND(IF('114成績輸入與落點儀表板'!$C$2="必須採計",L748&gt;0,IF('114成績輸入與落點儀表板'!$C$2="不可採計",L748=0,TRUE)),IF('114成績輸入與落點儀表板'!$C$3="必須採計",M748&gt;0,IF('114成績輸入與落點儀表板'!$C$3="不可採計",M748=0,TRUE)),IF('114成績輸入與落點儀表板'!$C$4="必須採計",N748&gt;0,IF('114成績輸入與落點儀表板'!$C$4="不可採計",N748=0,TRUE)),IF('114成績輸入與落點儀表板'!$C$5="必須採計",O748&gt;0,IF('114成績輸入與落點儀表板'!$C$5="不可採計",O748=0,TRUE)),IF('114成績輸入與落點儀表板'!$C$6="必須採計",P748&gt;0,IF('114成績輸入與落點儀表板'!$C$6="不可採計",P748=0,TRUE)),IF('114成績輸入與落點儀表板'!$C$7="必須採計",Q748&gt;0,IF('114成績輸入與落點儀表板'!$C$7="不可採計",Q748=0,TRUE)),IF('114成績輸入與落點儀表板'!$C$8="必須採計",R748&gt;0,IF('114成績輸入與落點儀表板'!$C$8="不可採計",R748=0,TRUE)),IF('114成績輸入與落點儀表板'!$C$9="必須採計",S748&gt;0,IF('114成績輸入與落點儀表板'!$C$9="不可採計",S748=0,TRUE)),IF('114成績輸入與落點儀表板'!$C$10="必須採計",T748&gt;0,IF('114成績輸入與落點儀表板'!$C$10="不可採計",T748=0,TRUE)),IF('114成績輸入與落點儀表板'!$C$11="必須採計",U748&gt;0,IF('114成績輸入與落點儀表板'!$C$11="不可採計",U748=0,TRUE)),IF('114成績輸入與落點儀表板'!$C$12="必須採計",V748&gt;0,IF('114成績輸入與落點儀表板'!$C$12="不可採計",V748=0,TRUE)),IF('114成績輸入與落點儀表板'!$C$13="必須採計",W748&gt;0,IF('114成績輸入與落點儀表板'!$C$13="不可採計",W748=0,TRUE)),IF('114成績輸入與落點儀表板'!$C$14="必須採計",X748&gt;0,IF('114成績輸入與落點儀表板'!$C$14="不可採計",X748=0,TRUE)),IF('114成績輸入與落點儀表板'!$C$15="必須採計",Y748&gt;0,IF('114成績輸入與落點儀表板'!$C$15="不可採計",Y748=0,TRUE)),IF('114成績輸入與落點儀表板'!$C$16="必須採計",Z748&gt;0,IF('114成績輸入與落點儀表板'!$C$16="不可採計",Z748=0,TRUE))),"✅ 符合","❌ 不符合")</f>
        <v>✅ 符合</v>
      </c>
      <c r="L748" s="15">
        <v>2</v>
      </c>
      <c r="M748" s="15">
        <v>2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1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</row>
    <row r="749" spans="1:26" customFormat="1" ht="15.75" customHeight="1" x14ac:dyDescent="0.3">
      <c r="A749" s="2" t="s">
        <v>1929</v>
      </c>
      <c r="B749" s="6" t="s">
        <v>1858</v>
      </c>
      <c r="C749" s="6" t="s">
        <v>1729</v>
      </c>
      <c r="D749" s="12" t="s">
        <v>60</v>
      </c>
      <c r="E749" s="13" t="s">
        <v>347</v>
      </c>
      <c r="F749" s="2">
        <v>26</v>
      </c>
      <c r="G749" s="15">
        <v>192</v>
      </c>
      <c r="H749" s="7">
        <f>L749*'114成績輸入與落點儀表板'!$B$2+M749*'114成績輸入與落點儀表板'!$B$3+N749*'114成績輸入與落點儀表板'!$B$4+O749*'114成績輸入與落點儀表板'!$B$5+P749*'114成績輸入與落點儀表板'!$B$6+Q749*'114成績輸入與落點儀表板'!$B$7+R749*'114成績輸入與落點儀表板'!$B$8+S749*'114成績輸入與落點儀表板'!$B$9+T749*'114成績輸入與落點儀表板'!$B$10+U749*'114成績輸入與落點儀表板'!$B$11+V749*'114成績輸入與落點儀表板'!$B$12+W749*'114成績輸入與落點儀表板'!$B$13+X749*'114成績輸入與落點儀表板'!$B$14+Y749*'114成績輸入與落點儀表板'!$B$15+Z749*'114成績輸入與落點儀表板'!$B$16</f>
        <v>0</v>
      </c>
      <c r="I749" s="8">
        <f t="shared" si="22"/>
        <v>-192</v>
      </c>
      <c r="J749" s="2" t="str">
        <f t="shared" si="23"/>
        <v>FAIL</v>
      </c>
      <c r="K749" s="17" t="str">
        <f>IF(AND(IF('114成績輸入與落點儀表板'!$C$2="必須採計",L749&gt;0,IF('114成績輸入與落點儀表板'!$C$2="不可採計",L749=0,TRUE)),IF('114成績輸入與落點儀表板'!$C$3="必須採計",M749&gt;0,IF('114成績輸入與落點儀表板'!$C$3="不可採計",M749=0,TRUE)),IF('114成績輸入與落點儀表板'!$C$4="必須採計",N749&gt;0,IF('114成績輸入與落點儀表板'!$C$4="不可採計",N749=0,TRUE)),IF('114成績輸入與落點儀表板'!$C$5="必須採計",O749&gt;0,IF('114成績輸入與落點儀表板'!$C$5="不可採計",O749=0,TRUE)),IF('114成績輸入與落點儀表板'!$C$6="必須採計",P749&gt;0,IF('114成績輸入與落點儀表板'!$C$6="不可採計",P749=0,TRUE)),IF('114成績輸入與落點儀表板'!$C$7="必須採計",Q749&gt;0,IF('114成績輸入與落點儀表板'!$C$7="不可採計",Q749=0,TRUE)),IF('114成績輸入與落點儀表板'!$C$8="必須採計",R749&gt;0,IF('114成績輸入與落點儀表板'!$C$8="不可採計",R749=0,TRUE)),IF('114成績輸入與落點儀表板'!$C$9="必須採計",S749&gt;0,IF('114成績輸入與落點儀表板'!$C$9="不可採計",S749=0,TRUE)),IF('114成績輸入與落點儀表板'!$C$10="必須採計",T749&gt;0,IF('114成績輸入與落點儀表板'!$C$10="不可採計",T749=0,TRUE)),IF('114成績輸入與落點儀表板'!$C$11="必須採計",U749&gt;0,IF('114成績輸入與落點儀表板'!$C$11="不可採計",U749=0,TRUE)),IF('114成績輸入與落點儀表板'!$C$12="必須採計",V749&gt;0,IF('114成績輸入與落點儀表板'!$C$12="不可採計",V749=0,TRUE)),IF('114成績輸入與落點儀表板'!$C$13="必須採計",W749&gt;0,IF('114成績輸入與落點儀表板'!$C$13="不可採計",W749=0,TRUE)),IF('114成績輸入與落點儀表板'!$C$14="必須採計",X749&gt;0,IF('114成績輸入與落點儀表板'!$C$14="不可採計",X749=0,TRUE)),IF('114成績輸入與落點儀表板'!$C$15="必須採計",Y749&gt;0,IF('114成績輸入與落點儀表板'!$C$15="不可採計",Y749=0,TRUE)),IF('114成績輸入與落點儀表板'!$C$16="必須採計",Z749&gt;0,IF('114成績輸入與落點儀表板'!$C$16="不可採計",Z749=0,TRUE))),"✅ 符合","❌ 不符合")</f>
        <v>✅ 符合</v>
      </c>
      <c r="L749" s="15">
        <v>2</v>
      </c>
      <c r="M749" s="15">
        <v>2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0</v>
      </c>
      <c r="T749" s="15">
        <v>0</v>
      </c>
      <c r="U749" s="15">
        <v>1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</row>
    <row r="750" spans="1:26" customFormat="1" ht="15.75" customHeight="1" x14ac:dyDescent="0.3">
      <c r="A750" s="2" t="s">
        <v>1930</v>
      </c>
      <c r="B750" s="6" t="s">
        <v>1858</v>
      </c>
      <c r="C750" s="6" t="s">
        <v>76</v>
      </c>
      <c r="D750" s="12" t="s">
        <v>60</v>
      </c>
      <c r="E750" s="13" t="s">
        <v>731</v>
      </c>
      <c r="F750" s="2">
        <v>27</v>
      </c>
      <c r="G750" s="15">
        <v>202</v>
      </c>
      <c r="H750" s="7">
        <f>L750*'114成績輸入與落點儀表板'!$B$2+M750*'114成績輸入與落點儀表板'!$B$3+N750*'114成績輸入與落點儀表板'!$B$4+O750*'114成績輸入與落點儀表板'!$B$5+P750*'114成績輸入與落點儀表板'!$B$6+Q750*'114成績輸入與落點儀表板'!$B$7+R750*'114成績輸入與落點儀表板'!$B$8+S750*'114成績輸入與落點儀表板'!$B$9+T750*'114成績輸入與落點儀表板'!$B$10+U750*'114成績輸入與落點儀表板'!$B$11+V750*'114成績輸入與落點儀表板'!$B$12+W750*'114成績輸入與落點儀表板'!$B$13+X750*'114成績輸入與落點儀表板'!$B$14+Y750*'114成績輸入與落點儀表板'!$B$15+Z750*'114成績輸入與落點儀表板'!$B$16</f>
        <v>0</v>
      </c>
      <c r="I750" s="8">
        <f t="shared" si="22"/>
        <v>-202</v>
      </c>
      <c r="J750" s="2" t="str">
        <f t="shared" si="23"/>
        <v>FAIL</v>
      </c>
      <c r="K750" s="17" t="str">
        <f>IF(AND(IF('114成績輸入與落點儀表板'!$C$2="必須採計",L750&gt;0,IF('114成績輸入與落點儀表板'!$C$2="不可採計",L750=0,TRUE)),IF('114成績輸入與落點儀表板'!$C$3="必須採計",M750&gt;0,IF('114成績輸入與落點儀表板'!$C$3="不可採計",M750=0,TRUE)),IF('114成績輸入與落點儀表板'!$C$4="必須採計",N750&gt;0,IF('114成績輸入與落點儀表板'!$C$4="不可採計",N750=0,TRUE)),IF('114成績輸入與落點儀表板'!$C$5="必須採計",O750&gt;0,IF('114成績輸入與落點儀表板'!$C$5="不可採計",O750=0,TRUE)),IF('114成績輸入與落點儀表板'!$C$6="必須採計",P750&gt;0,IF('114成績輸入與落點儀表板'!$C$6="不可採計",P750=0,TRUE)),IF('114成績輸入與落點儀表板'!$C$7="必須採計",Q750&gt;0,IF('114成績輸入與落點儀表板'!$C$7="不可採計",Q750=0,TRUE)),IF('114成績輸入與落點儀表板'!$C$8="必須採計",R750&gt;0,IF('114成績輸入與落點儀表板'!$C$8="不可採計",R750=0,TRUE)),IF('114成績輸入與落點儀表板'!$C$9="必須採計",S750&gt;0,IF('114成績輸入與落點儀表板'!$C$9="不可採計",S750=0,TRUE)),IF('114成績輸入與落點儀表板'!$C$10="必須採計",T750&gt;0,IF('114成績輸入與落點儀表板'!$C$10="不可採計",T750=0,TRUE)),IF('114成績輸入與落點儀表板'!$C$11="必須採計",U750&gt;0,IF('114成績輸入與落點儀表板'!$C$11="不可採計",U750=0,TRUE)),IF('114成績輸入與落點儀表板'!$C$12="必須採計",V750&gt;0,IF('114成績輸入與落點儀表板'!$C$12="不可採計",V750=0,TRUE)),IF('114成績輸入與落點儀表板'!$C$13="必須採計",W750&gt;0,IF('114成績輸入與落點儀表板'!$C$13="不可採計",W750=0,TRUE)),IF('114成績輸入與落點儀表板'!$C$14="必須採計",X750&gt;0,IF('114成績輸入與落點儀表板'!$C$14="不可採計",X750=0,TRUE)),IF('114成績輸入與落點儀表板'!$C$15="必須採計",Y750&gt;0,IF('114成績輸入與落點儀表板'!$C$15="不可採計",Y750=0,TRUE)),IF('114成績輸入與落點儀表板'!$C$16="必須採計",Z750&gt;0,IF('114成績輸入與落點儀表板'!$C$16="不可採計",Z750=0,TRUE))),"✅ 符合","❌ 不符合")</f>
        <v>✅ 符合</v>
      </c>
      <c r="L750" s="15">
        <v>1.5</v>
      </c>
      <c r="M750" s="15">
        <v>1.5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1</v>
      </c>
      <c r="V750" s="15">
        <v>0</v>
      </c>
      <c r="W750" s="15">
        <v>1</v>
      </c>
      <c r="X750" s="15">
        <v>0</v>
      </c>
      <c r="Y750" s="15">
        <v>0</v>
      </c>
      <c r="Z750" s="15">
        <v>0</v>
      </c>
    </row>
    <row r="751" spans="1:26" customFormat="1" ht="15.75" customHeight="1" x14ac:dyDescent="0.3">
      <c r="A751" s="2" t="s">
        <v>1931</v>
      </c>
      <c r="B751" s="6" t="s">
        <v>1858</v>
      </c>
      <c r="C751" s="6" t="s">
        <v>1932</v>
      </c>
      <c r="D751" s="12" t="s">
        <v>60</v>
      </c>
      <c r="E751" s="13" t="s">
        <v>347</v>
      </c>
      <c r="F751" s="2">
        <v>13</v>
      </c>
      <c r="G751" s="15">
        <v>189</v>
      </c>
      <c r="H751" s="7">
        <f>L751*'114成績輸入與落點儀表板'!$B$2+M751*'114成績輸入與落點儀表板'!$B$3+N751*'114成績輸入與落點儀表板'!$B$4+O751*'114成績輸入與落點儀表板'!$B$5+P751*'114成績輸入與落點儀表板'!$B$6+Q751*'114成績輸入與落點儀表板'!$B$7+R751*'114成績輸入與落點儀表板'!$B$8+S751*'114成績輸入與落點儀表板'!$B$9+T751*'114成績輸入與落點儀表板'!$B$10+U751*'114成績輸入與落點儀表板'!$B$11+V751*'114成績輸入與落點儀表板'!$B$12+W751*'114成績輸入與落點儀表板'!$B$13+X751*'114成績輸入與落點儀表板'!$B$14+Y751*'114成績輸入與落點儀表板'!$B$15+Z751*'114成績輸入與落點儀表板'!$B$16</f>
        <v>0</v>
      </c>
      <c r="I751" s="8">
        <f t="shared" si="22"/>
        <v>-189</v>
      </c>
      <c r="J751" s="2" t="str">
        <f t="shared" si="23"/>
        <v>FAIL</v>
      </c>
      <c r="K751" s="17" t="str">
        <f>IF(AND(IF('114成績輸入與落點儀表板'!$C$2="必須採計",L751&gt;0,IF('114成績輸入與落點儀表板'!$C$2="不可採計",L751=0,TRUE)),IF('114成績輸入與落點儀表板'!$C$3="必須採計",M751&gt;0,IF('114成績輸入與落點儀表板'!$C$3="不可採計",M751=0,TRUE)),IF('114成績輸入與落點儀表板'!$C$4="必須採計",N751&gt;0,IF('114成績輸入與落點儀表板'!$C$4="不可採計",N751=0,TRUE)),IF('114成績輸入與落點儀表板'!$C$5="必須採計",O751&gt;0,IF('114成績輸入與落點儀表板'!$C$5="不可採計",O751=0,TRUE)),IF('114成績輸入與落點儀表板'!$C$6="必須採計",P751&gt;0,IF('114成績輸入與落點儀表板'!$C$6="不可採計",P751=0,TRUE)),IF('114成績輸入與落點儀表板'!$C$7="必須採計",Q751&gt;0,IF('114成績輸入與落點儀表板'!$C$7="不可採計",Q751=0,TRUE)),IF('114成績輸入與落點儀表板'!$C$8="必須採計",R751&gt;0,IF('114成績輸入與落點儀表板'!$C$8="不可採計",R751=0,TRUE)),IF('114成績輸入與落點儀表板'!$C$9="必須採計",S751&gt;0,IF('114成績輸入與落點儀表板'!$C$9="不可採計",S751=0,TRUE)),IF('114成績輸入與落點儀表板'!$C$10="必須採計",T751&gt;0,IF('114成績輸入與落點儀表板'!$C$10="不可採計",T751=0,TRUE)),IF('114成績輸入與落點儀表板'!$C$11="必須採計",U751&gt;0,IF('114成績輸入與落點儀表板'!$C$11="不可採計",U751=0,TRUE)),IF('114成績輸入與落點儀表板'!$C$12="必須採計",V751&gt;0,IF('114成績輸入與落點儀表板'!$C$12="不可採計",V751=0,TRUE)),IF('114成績輸入與落點儀表板'!$C$13="必須採計",W751&gt;0,IF('114成績輸入與落點儀表板'!$C$13="不可採計",W751=0,TRUE)),IF('114成績輸入與落點儀表板'!$C$14="必須採計",X751&gt;0,IF('114成績輸入與落點儀表板'!$C$14="不可採計",X751=0,TRUE)),IF('114成績輸入與落點儀表板'!$C$15="必須採計",Y751&gt;0,IF('114成績輸入與落點儀表板'!$C$15="不可採計",Y751=0,TRUE)),IF('114成績輸入與落點儀表板'!$C$16="必須採計",Z751&gt;0,IF('114成績輸入與落點儀表板'!$C$16="不可採計",Z751=0,TRUE))),"✅ 符合","❌ 不符合")</f>
        <v>✅ 符合</v>
      </c>
      <c r="L751" s="15">
        <v>2</v>
      </c>
      <c r="M751" s="15">
        <v>2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1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</row>
    <row r="752" spans="1:26" customFormat="1" ht="15.75" customHeight="1" x14ac:dyDescent="0.3">
      <c r="A752" s="2" t="s">
        <v>1933</v>
      </c>
      <c r="B752" s="6" t="s">
        <v>1858</v>
      </c>
      <c r="C752" s="6" t="s">
        <v>1934</v>
      </c>
      <c r="D752" s="12" t="s">
        <v>60</v>
      </c>
      <c r="E752" s="13" t="s">
        <v>1935</v>
      </c>
      <c r="F752" s="2">
        <v>22</v>
      </c>
      <c r="G752" s="15">
        <v>160.75</v>
      </c>
      <c r="H752" s="7">
        <f>L752*'114成績輸入與落點儀表板'!$B$2+M752*'114成績輸入與落點儀表板'!$B$3+N752*'114成績輸入與落點儀表板'!$B$4+O752*'114成績輸入與落點儀表板'!$B$5+P752*'114成績輸入與落點儀表板'!$B$6+Q752*'114成績輸入與落點儀表板'!$B$7+R752*'114成績輸入與落點儀表板'!$B$8+S752*'114成績輸入與落點儀表板'!$B$9+T752*'114成績輸入與落點儀表板'!$B$10+U752*'114成績輸入與落點儀表板'!$B$11+V752*'114成績輸入與落點儀表板'!$B$12+W752*'114成績輸入與落點儀表板'!$B$13+X752*'114成績輸入與落點儀表板'!$B$14+Y752*'114成績輸入與落點儀表板'!$B$15+Z752*'114成績輸入與落點儀表板'!$B$16</f>
        <v>0</v>
      </c>
      <c r="I752" s="8">
        <f t="shared" si="22"/>
        <v>-160.75</v>
      </c>
      <c r="J752" s="2" t="str">
        <f t="shared" si="23"/>
        <v>FAIL</v>
      </c>
      <c r="K752" s="17" t="str">
        <f>IF(AND(IF('114成績輸入與落點儀表板'!$C$2="必須採計",L752&gt;0,IF('114成績輸入與落點儀表板'!$C$2="不可採計",L752=0,TRUE)),IF('114成績輸入與落點儀表板'!$C$3="必須採計",M752&gt;0,IF('114成績輸入與落點儀表板'!$C$3="不可採計",M752=0,TRUE)),IF('114成績輸入與落點儀表板'!$C$4="必須採計",N752&gt;0,IF('114成績輸入與落點儀表板'!$C$4="不可採計",N752=0,TRUE)),IF('114成績輸入與落點儀表板'!$C$5="必須採計",O752&gt;0,IF('114成績輸入與落點儀表板'!$C$5="不可採計",O752=0,TRUE)),IF('114成績輸入與落點儀表板'!$C$6="必須採計",P752&gt;0,IF('114成績輸入與落點儀表板'!$C$6="不可採計",P752=0,TRUE)),IF('114成績輸入與落點儀表板'!$C$7="必須採計",Q752&gt;0,IF('114成績輸入與落點儀表板'!$C$7="不可採計",Q752=0,TRUE)),IF('114成績輸入與落點儀表板'!$C$8="必須採計",R752&gt;0,IF('114成績輸入與落點儀表板'!$C$8="不可採計",R752=0,TRUE)),IF('114成績輸入與落點儀表板'!$C$9="必須採計",S752&gt;0,IF('114成績輸入與落點儀表板'!$C$9="不可採計",S752=0,TRUE)),IF('114成績輸入與落點儀表板'!$C$10="必須採計",T752&gt;0,IF('114成績輸入與落點儀表板'!$C$10="不可採計",T752=0,TRUE)),IF('114成績輸入與落點儀表板'!$C$11="必須採計",U752&gt;0,IF('114成績輸入與落點儀表板'!$C$11="不可採計",U752=0,TRUE)),IF('114成績輸入與落點儀表板'!$C$12="必須採計",V752&gt;0,IF('114成績輸入與落點儀表板'!$C$12="不可採計",V752=0,TRUE)),IF('114成績輸入與落點儀表板'!$C$13="必須採計",W752&gt;0,IF('114成績輸入與落點儀表板'!$C$13="不可採計",W752=0,TRUE)),IF('114成績輸入與落點儀表板'!$C$14="必須採計",X752&gt;0,IF('114成績輸入與落點儀表板'!$C$14="不可採計",X752=0,TRUE)),IF('114成績輸入與落點儀表板'!$C$15="必須採計",Y752&gt;0,IF('114成績輸入與落點儀表板'!$C$15="不可採計",Y752=0,TRUE)),IF('114成績輸入與落點儀表板'!$C$16="必須採計",Z752&gt;0,IF('114成績輸入與落點儀表板'!$C$16="不可採計",Z752=0,TRUE))),"✅ 符合","❌ 不符合")</f>
        <v>✅ 符合</v>
      </c>
      <c r="L752" s="15">
        <v>1.5</v>
      </c>
      <c r="M752" s="15">
        <v>1.5</v>
      </c>
      <c r="N752" s="15">
        <v>0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  <c r="U752" s="15">
        <v>1.25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</row>
    <row r="753" spans="1:26" customFormat="1" ht="15.75" customHeight="1" x14ac:dyDescent="0.3">
      <c r="A753" s="2" t="s">
        <v>1936</v>
      </c>
      <c r="B753" s="6" t="s">
        <v>1858</v>
      </c>
      <c r="C753" s="6" t="s">
        <v>1937</v>
      </c>
      <c r="D753" s="12" t="s">
        <v>227</v>
      </c>
      <c r="E753" s="13" t="s">
        <v>347</v>
      </c>
      <c r="F753" s="2">
        <v>10</v>
      </c>
      <c r="G753" s="15">
        <v>208</v>
      </c>
      <c r="H753" s="7">
        <f>L753*'114成績輸入與落點儀表板'!$B$2+M753*'114成績輸入與落點儀表板'!$B$3+N753*'114成績輸入與落點儀表板'!$B$4+O753*'114成績輸入與落點儀表板'!$B$5+P753*'114成績輸入與落點儀表板'!$B$6+Q753*'114成績輸入與落點儀表板'!$B$7+R753*'114成績輸入與落點儀表板'!$B$8+S753*'114成績輸入與落點儀表板'!$B$9+T753*'114成績輸入與落點儀表板'!$B$10+U753*'114成績輸入與落點儀表板'!$B$11+V753*'114成績輸入與落點儀表板'!$B$12+W753*'114成績輸入與落點儀表板'!$B$13+X753*'114成績輸入與落點儀表板'!$B$14+Y753*'114成績輸入與落點儀表板'!$B$15+Z753*'114成績輸入與落點儀表板'!$B$16</f>
        <v>0</v>
      </c>
      <c r="I753" s="8">
        <f t="shared" si="22"/>
        <v>-208</v>
      </c>
      <c r="J753" s="2" t="str">
        <f t="shared" si="23"/>
        <v>FAIL</v>
      </c>
      <c r="K753" s="17" t="str">
        <f>IF(AND(IF('114成績輸入與落點儀表板'!$C$2="必須採計",L753&gt;0,IF('114成績輸入與落點儀表板'!$C$2="不可採計",L753=0,TRUE)),IF('114成績輸入與落點儀表板'!$C$3="必須採計",M753&gt;0,IF('114成績輸入與落點儀表板'!$C$3="不可採計",M753=0,TRUE)),IF('114成績輸入與落點儀表板'!$C$4="必須採計",N753&gt;0,IF('114成績輸入與落點儀表板'!$C$4="不可採計",N753=0,TRUE)),IF('114成績輸入與落點儀表板'!$C$5="必須採計",O753&gt;0,IF('114成績輸入與落點儀表板'!$C$5="不可採計",O753=0,TRUE)),IF('114成績輸入與落點儀表板'!$C$6="必須採計",P753&gt;0,IF('114成績輸入與落點儀表板'!$C$6="不可採計",P753=0,TRUE)),IF('114成績輸入與落點儀表板'!$C$7="必須採計",Q753&gt;0,IF('114成績輸入與落點儀表板'!$C$7="不可採計",Q753=0,TRUE)),IF('114成績輸入與落點儀表板'!$C$8="必須採計",R753&gt;0,IF('114成績輸入與落點儀表板'!$C$8="不可採計",R753=0,TRUE)),IF('114成績輸入與落點儀表板'!$C$9="必須採計",S753&gt;0,IF('114成績輸入與落點儀表板'!$C$9="不可採計",S753=0,TRUE)),IF('114成績輸入與落點儀表板'!$C$10="必須採計",T753&gt;0,IF('114成績輸入與落點儀表板'!$C$10="不可採計",T753=0,TRUE)),IF('114成績輸入與落點儀表板'!$C$11="必須採計",U753&gt;0,IF('114成績輸入與落點儀表板'!$C$11="不可採計",U753=0,TRUE)),IF('114成績輸入與落點儀表板'!$C$12="必須採計",V753&gt;0,IF('114成績輸入與落點儀表板'!$C$12="不可採計",V753=0,TRUE)),IF('114成績輸入與落點儀表板'!$C$13="必須採計",W753&gt;0,IF('114成績輸入與落點儀表板'!$C$13="不可採計",W753=0,TRUE)),IF('114成績輸入與落點儀表板'!$C$14="必須採計",X753&gt;0,IF('114成績輸入與落點儀表板'!$C$14="不可採計",X753=0,TRUE)),IF('114成績輸入與落點儀表板'!$C$15="必須採計",Y753&gt;0,IF('114成績輸入與落點儀表板'!$C$15="不可採計",Y753=0,TRUE)),IF('114成績輸入與落點儀表板'!$C$16="必須採計",Z753&gt;0,IF('114成績輸入與落點儀表板'!$C$16="不可採計",Z753=0,TRUE))),"✅ 符合","❌ 不符合")</f>
        <v>✅ 符合</v>
      </c>
      <c r="L753" s="15">
        <v>2</v>
      </c>
      <c r="M753" s="15">
        <v>2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1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</row>
    <row r="754" spans="1:26" customFormat="1" ht="15.75" customHeight="1" x14ac:dyDescent="0.3">
      <c r="A754" s="2" t="s">
        <v>1938</v>
      </c>
      <c r="B754" s="6" t="s">
        <v>1858</v>
      </c>
      <c r="C754" s="6" t="s">
        <v>1939</v>
      </c>
      <c r="D754" s="12" t="s">
        <v>80</v>
      </c>
      <c r="E754" s="13" t="s">
        <v>616</v>
      </c>
      <c r="F754" s="2">
        <v>14</v>
      </c>
      <c r="G754" s="15">
        <v>147.5</v>
      </c>
      <c r="H754" s="7">
        <f>L754*'114成績輸入與落點儀表板'!$B$2+M754*'114成績輸入與落點儀表板'!$B$3+N754*'114成績輸入與落點儀表板'!$B$4+O754*'114成績輸入與落點儀表板'!$B$5+P754*'114成績輸入與落點儀表板'!$B$6+Q754*'114成績輸入與落點儀表板'!$B$7+R754*'114成績輸入與落點儀表板'!$B$8+S754*'114成績輸入與落點儀表板'!$B$9+T754*'114成績輸入與落點儀表板'!$B$10+U754*'114成績輸入與落點儀表板'!$B$11+V754*'114成績輸入與落點儀表板'!$B$12+W754*'114成績輸入與落點儀表板'!$B$13+X754*'114成績輸入與落點儀表板'!$B$14+Y754*'114成績輸入與落點儀表板'!$B$15+Z754*'114成績輸入與落點儀表板'!$B$16</f>
        <v>0</v>
      </c>
      <c r="I754" s="8">
        <f t="shared" si="22"/>
        <v>-147.5</v>
      </c>
      <c r="J754" s="2" t="str">
        <f t="shared" si="23"/>
        <v>FAIL</v>
      </c>
      <c r="K754" s="17" t="str">
        <f>IF(AND(IF('114成績輸入與落點儀表板'!$C$2="必須採計",L754&gt;0,IF('114成績輸入與落點儀表板'!$C$2="不可採計",L754=0,TRUE)),IF('114成績輸入與落點儀表板'!$C$3="必須採計",M754&gt;0,IF('114成績輸入與落點儀表板'!$C$3="不可採計",M754=0,TRUE)),IF('114成績輸入與落點儀表板'!$C$4="必須採計",N754&gt;0,IF('114成績輸入與落點儀表板'!$C$4="不可採計",N754=0,TRUE)),IF('114成績輸入與落點儀表板'!$C$5="必須採計",O754&gt;0,IF('114成績輸入與落點儀表板'!$C$5="不可採計",O754=0,TRUE)),IF('114成績輸入與落點儀表板'!$C$6="必須採計",P754&gt;0,IF('114成績輸入與落點儀表板'!$C$6="不可採計",P754=0,TRUE)),IF('114成績輸入與落點儀表板'!$C$7="必須採計",Q754&gt;0,IF('114成績輸入與落點儀表板'!$C$7="不可採計",Q754=0,TRUE)),IF('114成績輸入與落點儀表板'!$C$8="必須採計",R754&gt;0,IF('114成績輸入與落點儀表板'!$C$8="不可採計",R754=0,TRUE)),IF('114成績輸入與落點儀表板'!$C$9="必須採計",S754&gt;0,IF('114成績輸入與落點儀表板'!$C$9="不可採計",S754=0,TRUE)),IF('114成績輸入與落點儀表板'!$C$10="必須採計",T754&gt;0,IF('114成績輸入與落點儀表板'!$C$10="不可採計",T754=0,TRUE)),IF('114成績輸入與落點儀表板'!$C$11="必須採計",U754&gt;0,IF('114成績輸入與落點儀表板'!$C$11="不可採計",U754=0,TRUE)),IF('114成績輸入與落點儀表板'!$C$12="必須採計",V754&gt;0,IF('114成績輸入與落點儀表板'!$C$12="不可採計",V754=0,TRUE)),IF('114成績輸入與落點儀表板'!$C$13="必須採計",W754&gt;0,IF('114成績輸入與落點儀表板'!$C$13="不可採計",W754=0,TRUE)),IF('114成績輸入與落點儀表板'!$C$14="必須採計",X754&gt;0,IF('114成績輸入與落點儀表板'!$C$14="不可採計",X754=0,TRUE)),IF('114成績輸入與落點儀表板'!$C$15="必須採計",Y754&gt;0,IF('114成績輸入與落點儀表板'!$C$15="不可採計",Y754=0,TRUE)),IF('114成績輸入與落點儀表板'!$C$16="必須採計",Z754&gt;0,IF('114成績輸入與落點儀表板'!$C$16="不可採計",Z754=0,TRUE))),"✅ 符合","❌ 不符合")</f>
        <v>✅ 符合</v>
      </c>
      <c r="L754" s="15">
        <v>1.5</v>
      </c>
      <c r="M754" s="15">
        <v>2</v>
      </c>
      <c r="N754" s="15">
        <v>0</v>
      </c>
      <c r="O754" s="15">
        <v>0</v>
      </c>
      <c r="P754" s="15">
        <v>0</v>
      </c>
      <c r="Q754" s="15">
        <v>0</v>
      </c>
      <c r="R754" s="15">
        <v>0</v>
      </c>
      <c r="S754" s="15">
        <v>0</v>
      </c>
      <c r="T754" s="15">
        <v>0</v>
      </c>
      <c r="U754" s="15">
        <v>1</v>
      </c>
      <c r="V754" s="15">
        <v>0</v>
      </c>
      <c r="W754" s="15">
        <v>0</v>
      </c>
      <c r="X754" s="15">
        <v>0</v>
      </c>
      <c r="Y754" s="15">
        <v>0</v>
      </c>
      <c r="Z754" s="15">
        <v>0</v>
      </c>
    </row>
    <row r="755" spans="1:26" customFormat="1" ht="15.75" customHeight="1" x14ac:dyDescent="0.3">
      <c r="A755" s="2" t="s">
        <v>1940</v>
      </c>
      <c r="B755" s="6" t="s">
        <v>1858</v>
      </c>
      <c r="C755" s="6" t="s">
        <v>1941</v>
      </c>
      <c r="D755" s="12" t="s">
        <v>80</v>
      </c>
      <c r="E755" s="13" t="s">
        <v>616</v>
      </c>
      <c r="F755" s="2">
        <v>16</v>
      </c>
      <c r="G755" s="15">
        <v>155</v>
      </c>
      <c r="H755" s="7">
        <f>L755*'114成績輸入與落點儀表板'!$B$2+M755*'114成績輸入與落點儀表板'!$B$3+N755*'114成績輸入與落點儀表板'!$B$4+O755*'114成績輸入與落點儀表板'!$B$5+P755*'114成績輸入與落點儀表板'!$B$6+Q755*'114成績輸入與落點儀表板'!$B$7+R755*'114成績輸入與落點儀表板'!$B$8+S755*'114成績輸入與落點儀表板'!$B$9+T755*'114成績輸入與落點儀表板'!$B$10+U755*'114成績輸入與落點儀表板'!$B$11+V755*'114成績輸入與落點儀表板'!$B$12+W755*'114成績輸入與落點儀表板'!$B$13+X755*'114成績輸入與落點儀表板'!$B$14+Y755*'114成績輸入與落點儀表板'!$B$15+Z755*'114成績輸入與落點儀表板'!$B$16</f>
        <v>0</v>
      </c>
      <c r="I755" s="8">
        <f t="shared" si="22"/>
        <v>-155</v>
      </c>
      <c r="J755" s="2" t="str">
        <f t="shared" si="23"/>
        <v>FAIL</v>
      </c>
      <c r="K755" s="17" t="str">
        <f>IF(AND(IF('114成績輸入與落點儀表板'!$C$2="必須採計",L755&gt;0,IF('114成績輸入與落點儀表板'!$C$2="不可採計",L755=0,TRUE)),IF('114成績輸入與落點儀表板'!$C$3="必須採計",M755&gt;0,IF('114成績輸入與落點儀表板'!$C$3="不可採計",M755=0,TRUE)),IF('114成績輸入與落點儀表板'!$C$4="必須採計",N755&gt;0,IF('114成績輸入與落點儀表板'!$C$4="不可採計",N755=0,TRUE)),IF('114成績輸入與落點儀表板'!$C$5="必須採計",O755&gt;0,IF('114成績輸入與落點儀表板'!$C$5="不可採計",O755=0,TRUE)),IF('114成績輸入與落點儀表板'!$C$6="必須採計",P755&gt;0,IF('114成績輸入與落點儀表板'!$C$6="不可採計",P755=0,TRUE)),IF('114成績輸入與落點儀表板'!$C$7="必須採計",Q755&gt;0,IF('114成績輸入與落點儀表板'!$C$7="不可採計",Q755=0,TRUE)),IF('114成績輸入與落點儀表板'!$C$8="必須採計",R755&gt;0,IF('114成績輸入與落點儀表板'!$C$8="不可採計",R755=0,TRUE)),IF('114成績輸入與落點儀表板'!$C$9="必須採計",S755&gt;0,IF('114成績輸入與落點儀表板'!$C$9="不可採計",S755=0,TRUE)),IF('114成績輸入與落點儀表板'!$C$10="必須採計",T755&gt;0,IF('114成績輸入與落點儀表板'!$C$10="不可採計",T755=0,TRUE)),IF('114成績輸入與落點儀表板'!$C$11="必須採計",U755&gt;0,IF('114成績輸入與落點儀表板'!$C$11="不可採計",U755=0,TRUE)),IF('114成績輸入與落點儀表板'!$C$12="必須採計",V755&gt;0,IF('114成績輸入與落點儀表板'!$C$12="不可採計",V755=0,TRUE)),IF('114成績輸入與落點儀表板'!$C$13="必須採計",W755&gt;0,IF('114成績輸入與落點儀表板'!$C$13="不可採計",W755=0,TRUE)),IF('114成績輸入與落點儀表板'!$C$14="必須採計",X755&gt;0,IF('114成績輸入與落點儀表板'!$C$14="不可採計",X755=0,TRUE)),IF('114成績輸入與落點儀表板'!$C$15="必須採計",Y755&gt;0,IF('114成績輸入與落點儀表板'!$C$15="不可採計",Y755=0,TRUE)),IF('114成績輸入與落點儀表板'!$C$16="必須採計",Z755&gt;0,IF('114成績輸入與落點儀表板'!$C$16="不可採計",Z755=0,TRUE))),"✅ 符合","❌ 不符合")</f>
        <v>✅ 符合</v>
      </c>
      <c r="L755" s="15">
        <v>1.5</v>
      </c>
      <c r="M755" s="15">
        <v>2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1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</row>
    <row r="756" spans="1:26" customFormat="1" ht="15.75" customHeight="1" x14ac:dyDescent="0.3">
      <c r="A756" s="2" t="s">
        <v>1942</v>
      </c>
      <c r="B756" s="6" t="s">
        <v>1858</v>
      </c>
      <c r="C756" s="6" t="s">
        <v>1943</v>
      </c>
      <c r="D756" s="12" t="s">
        <v>121</v>
      </c>
      <c r="E756" s="13" t="s">
        <v>616</v>
      </c>
      <c r="F756" s="2">
        <v>18</v>
      </c>
      <c r="G756" s="15">
        <v>161.5</v>
      </c>
      <c r="H756" s="7">
        <f>L756*'114成績輸入與落點儀表板'!$B$2+M756*'114成績輸入與落點儀表板'!$B$3+N756*'114成績輸入與落點儀表板'!$B$4+O756*'114成績輸入與落點儀表板'!$B$5+P756*'114成績輸入與落點儀表板'!$B$6+Q756*'114成績輸入與落點儀表板'!$B$7+R756*'114成績輸入與落點儀表板'!$B$8+S756*'114成績輸入與落點儀表板'!$B$9+T756*'114成績輸入與落點儀表板'!$B$10+U756*'114成績輸入與落點儀表板'!$B$11+V756*'114成績輸入與落點儀表板'!$B$12+W756*'114成績輸入與落點儀表板'!$B$13+X756*'114成績輸入與落點儀表板'!$B$14+Y756*'114成績輸入與落點儀表板'!$B$15+Z756*'114成績輸入與落點儀表板'!$B$16</f>
        <v>0</v>
      </c>
      <c r="I756" s="8">
        <f t="shared" si="22"/>
        <v>-161.5</v>
      </c>
      <c r="J756" s="2" t="str">
        <f t="shared" si="23"/>
        <v>FAIL</v>
      </c>
      <c r="K756" s="17" t="str">
        <f>IF(AND(IF('114成績輸入與落點儀表板'!$C$2="必須採計",L756&gt;0,IF('114成績輸入與落點儀表板'!$C$2="不可採計",L756=0,TRUE)),IF('114成績輸入與落點儀表板'!$C$3="必須採計",M756&gt;0,IF('114成績輸入與落點儀表板'!$C$3="不可採計",M756=0,TRUE)),IF('114成績輸入與落點儀表板'!$C$4="必須採計",N756&gt;0,IF('114成績輸入與落點儀表板'!$C$4="不可採計",N756=0,TRUE)),IF('114成績輸入與落點儀表板'!$C$5="必須採計",O756&gt;0,IF('114成績輸入與落點儀表板'!$C$5="不可採計",O756=0,TRUE)),IF('114成績輸入與落點儀表板'!$C$6="必須採計",P756&gt;0,IF('114成績輸入與落點儀表板'!$C$6="不可採計",P756=0,TRUE)),IF('114成績輸入與落點儀表板'!$C$7="必須採計",Q756&gt;0,IF('114成績輸入與落點儀表板'!$C$7="不可採計",Q756=0,TRUE)),IF('114成績輸入與落點儀表板'!$C$8="必須採計",R756&gt;0,IF('114成績輸入與落點儀表板'!$C$8="不可採計",R756=0,TRUE)),IF('114成績輸入與落點儀表板'!$C$9="必須採計",S756&gt;0,IF('114成績輸入與落點儀表板'!$C$9="不可採計",S756=0,TRUE)),IF('114成績輸入與落點儀表板'!$C$10="必須採計",T756&gt;0,IF('114成績輸入與落點儀表板'!$C$10="不可採計",T756=0,TRUE)),IF('114成績輸入與落點儀表板'!$C$11="必須採計",U756&gt;0,IF('114成績輸入與落點儀表板'!$C$11="不可採計",U756=0,TRUE)),IF('114成績輸入與落點儀表板'!$C$12="必須採計",V756&gt;0,IF('114成績輸入與落點儀表板'!$C$12="不可採計",V756=0,TRUE)),IF('114成績輸入與落點儀表板'!$C$13="必須採計",W756&gt;0,IF('114成績輸入與落點儀表板'!$C$13="不可採計",W756=0,TRUE)),IF('114成績輸入與落點儀表板'!$C$14="必須採計",X756&gt;0,IF('114成績輸入與落點儀表板'!$C$14="不可採計",X756=0,TRUE)),IF('114成績輸入與落點儀表板'!$C$15="必須採計",Y756&gt;0,IF('114成績輸入與落點儀表板'!$C$15="不可採計",Y756=0,TRUE)),IF('114成績輸入與落點儀表板'!$C$16="必須採計",Z756&gt;0,IF('114成績輸入與落點儀表板'!$C$16="不可採計",Z756=0,TRUE))),"✅ 符合","❌ 不符合")</f>
        <v>✅ 符合</v>
      </c>
      <c r="L756" s="15">
        <v>1.5</v>
      </c>
      <c r="M756" s="15">
        <v>2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1</v>
      </c>
      <c r="V756" s="15">
        <v>0</v>
      </c>
      <c r="W756" s="15">
        <v>0</v>
      </c>
      <c r="X756" s="15">
        <v>0</v>
      </c>
      <c r="Y756" s="15">
        <v>0</v>
      </c>
      <c r="Z756" s="15">
        <v>0</v>
      </c>
    </row>
    <row r="757" spans="1:26" customFormat="1" ht="15.75" customHeight="1" x14ac:dyDescent="0.3">
      <c r="A757" s="2" t="s">
        <v>1944</v>
      </c>
      <c r="B757" s="6" t="s">
        <v>1858</v>
      </c>
      <c r="C757" s="6" t="s">
        <v>979</v>
      </c>
      <c r="D757" s="12" t="s">
        <v>121</v>
      </c>
      <c r="E757" s="13" t="s">
        <v>1945</v>
      </c>
      <c r="F757" s="2">
        <v>37</v>
      </c>
      <c r="G757" s="15">
        <v>182.5</v>
      </c>
      <c r="H757" s="7">
        <f>L757*'114成績輸入與落點儀表板'!$B$2+M757*'114成績輸入與落點儀表板'!$B$3+N757*'114成績輸入與落點儀表板'!$B$4+O757*'114成績輸入與落點儀表板'!$B$5+P757*'114成績輸入與落點儀表板'!$B$6+Q757*'114成績輸入與落點儀表板'!$B$7+R757*'114成績輸入與落點儀表板'!$B$8+S757*'114成績輸入與落點儀表板'!$B$9+T757*'114成績輸入與落點儀表板'!$B$10+U757*'114成績輸入與落點儀表板'!$B$11+V757*'114成績輸入與落點儀表板'!$B$12+W757*'114成績輸入與落點儀表板'!$B$13+X757*'114成績輸入與落點儀表板'!$B$14+Y757*'114成績輸入與落點儀表板'!$B$15+Z757*'114成績輸入與落點儀表板'!$B$16</f>
        <v>0</v>
      </c>
      <c r="I757" s="8">
        <f t="shared" si="22"/>
        <v>-182.5</v>
      </c>
      <c r="J757" s="2" t="str">
        <f t="shared" si="23"/>
        <v>FAIL</v>
      </c>
      <c r="K757" s="17" t="str">
        <f>IF(AND(IF('114成績輸入與落點儀表板'!$C$2="必須採計",L757&gt;0,IF('114成績輸入與落點儀表板'!$C$2="不可採計",L757=0,TRUE)),IF('114成績輸入與落點儀表板'!$C$3="必須採計",M757&gt;0,IF('114成績輸入與落點儀表板'!$C$3="不可採計",M757=0,TRUE)),IF('114成績輸入與落點儀表板'!$C$4="必須採計",N757&gt;0,IF('114成績輸入與落點儀表板'!$C$4="不可採計",N757=0,TRUE)),IF('114成績輸入與落點儀表板'!$C$5="必須採計",O757&gt;0,IF('114成績輸入與落點儀表板'!$C$5="不可採計",O757=0,TRUE)),IF('114成績輸入與落點儀表板'!$C$6="必須採計",P757&gt;0,IF('114成績輸入與落點儀表板'!$C$6="不可採計",P757=0,TRUE)),IF('114成績輸入與落點儀表板'!$C$7="必須採計",Q757&gt;0,IF('114成績輸入與落點儀表板'!$C$7="不可採計",Q757=0,TRUE)),IF('114成績輸入與落點儀表板'!$C$8="必須採計",R757&gt;0,IF('114成績輸入與落點儀表板'!$C$8="不可採計",R757=0,TRUE)),IF('114成績輸入與落點儀表板'!$C$9="必須採計",S757&gt;0,IF('114成績輸入與落點儀表板'!$C$9="不可採計",S757=0,TRUE)),IF('114成績輸入與落點儀表板'!$C$10="必須採計",T757&gt;0,IF('114成績輸入與落點儀表板'!$C$10="不可採計",T757=0,TRUE)),IF('114成績輸入與落點儀表板'!$C$11="必須採計",U757&gt;0,IF('114成績輸入與落點儀表板'!$C$11="不可採計",U757=0,TRUE)),IF('114成績輸入與落點儀表板'!$C$12="必須採計",V757&gt;0,IF('114成績輸入與落點儀表板'!$C$12="不可採計",V757=0,TRUE)),IF('114成績輸入與落點儀表板'!$C$13="必須採計",W757&gt;0,IF('114成績輸入與落點儀表板'!$C$13="不可採計",W757=0,TRUE)),IF('114成績輸入與落點儀表板'!$C$14="必須採計",X757&gt;0,IF('114成績輸入與落點儀表板'!$C$14="不可採計",X757=0,TRUE)),IF('114成績輸入與落點儀表板'!$C$15="必須採計",Y757&gt;0,IF('114成績輸入與落點儀表板'!$C$15="不可採計",Y757=0,TRUE)),IF('114成績輸入與落點儀表板'!$C$16="必須採計",Z757&gt;0,IF('114成績輸入與落點儀表板'!$C$16="不可採計",Z757=0,TRUE))),"✅ 符合","❌ 不符合")</f>
        <v>✅ 符合</v>
      </c>
      <c r="L757" s="15">
        <v>2</v>
      </c>
      <c r="M757" s="15">
        <v>2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0</v>
      </c>
      <c r="U757" s="15">
        <v>0</v>
      </c>
      <c r="V757" s="15">
        <v>0</v>
      </c>
      <c r="W757" s="15">
        <v>1.5</v>
      </c>
      <c r="X757" s="15">
        <v>0</v>
      </c>
      <c r="Y757" s="15">
        <v>0</v>
      </c>
      <c r="Z757" s="15">
        <v>0</v>
      </c>
    </row>
    <row r="758" spans="1:26" customFormat="1" ht="15.75" customHeight="1" x14ac:dyDescent="0.3">
      <c r="A758" s="2" t="s">
        <v>1946</v>
      </c>
      <c r="B758" s="6" t="s">
        <v>1858</v>
      </c>
      <c r="C758" s="6" t="s">
        <v>1947</v>
      </c>
      <c r="D758" s="12" t="s">
        <v>227</v>
      </c>
      <c r="E758" s="13" t="s">
        <v>1948</v>
      </c>
      <c r="F758" s="2">
        <v>16</v>
      </c>
      <c r="G758" s="15">
        <v>197.5</v>
      </c>
      <c r="H758" s="7">
        <f>L758*'114成績輸入與落點儀表板'!$B$2+M758*'114成績輸入與落點儀表板'!$B$3+N758*'114成績輸入與落點儀表板'!$B$4+O758*'114成績輸入與落點儀表板'!$B$5+P758*'114成績輸入與落點儀表板'!$B$6+Q758*'114成績輸入與落點儀表板'!$B$7+R758*'114成績輸入與落點儀表板'!$B$8+S758*'114成績輸入與落點儀表板'!$B$9+T758*'114成績輸入與落點儀表板'!$B$10+U758*'114成績輸入與落點儀表板'!$B$11+V758*'114成績輸入與落點儀表板'!$B$12+W758*'114成績輸入與落點儀表板'!$B$13+X758*'114成績輸入與落點儀表板'!$B$14+Y758*'114成績輸入與落點儀表板'!$B$15+Z758*'114成績輸入與落點儀表板'!$B$16</f>
        <v>0</v>
      </c>
      <c r="I758" s="8">
        <f t="shared" si="22"/>
        <v>-197.5</v>
      </c>
      <c r="J758" s="2" t="str">
        <f t="shared" si="23"/>
        <v>FAIL</v>
      </c>
      <c r="K758" s="17" t="str">
        <f>IF(AND(IF('114成績輸入與落點儀表板'!$C$2="必須採計",L758&gt;0,IF('114成績輸入與落點儀表板'!$C$2="不可採計",L758=0,TRUE)),IF('114成績輸入與落點儀表板'!$C$3="必須採計",M758&gt;0,IF('114成績輸入與落點儀表板'!$C$3="不可採計",M758=0,TRUE)),IF('114成績輸入與落點儀表板'!$C$4="必須採計",N758&gt;0,IF('114成績輸入與落點儀表板'!$C$4="不可採計",N758=0,TRUE)),IF('114成績輸入與落點儀表板'!$C$5="必須採計",O758&gt;0,IF('114成績輸入與落點儀表板'!$C$5="不可採計",O758=0,TRUE)),IF('114成績輸入與落點儀表板'!$C$6="必須採計",P758&gt;0,IF('114成績輸入與落點儀表板'!$C$6="不可採計",P758=0,TRUE)),IF('114成績輸入與落點儀表板'!$C$7="必須採計",Q758&gt;0,IF('114成績輸入與落點儀表板'!$C$7="不可採計",Q758=0,TRUE)),IF('114成績輸入與落點儀表板'!$C$8="必須採計",R758&gt;0,IF('114成績輸入與落點儀表板'!$C$8="不可採計",R758=0,TRUE)),IF('114成績輸入與落點儀表板'!$C$9="必須採計",S758&gt;0,IF('114成績輸入與落點儀表板'!$C$9="不可採計",S758=0,TRUE)),IF('114成績輸入與落點儀表板'!$C$10="必須採計",T758&gt;0,IF('114成績輸入與落點儀表板'!$C$10="不可採計",T758=0,TRUE)),IF('114成績輸入與落點儀表板'!$C$11="必須採計",U758&gt;0,IF('114成績輸入與落點儀表板'!$C$11="不可採計",U758=0,TRUE)),IF('114成績輸入與落點儀表板'!$C$12="必須採計",V758&gt;0,IF('114成績輸入與落點儀表板'!$C$12="不可採計",V758=0,TRUE)),IF('114成績輸入與落點儀表板'!$C$13="必須採計",W758&gt;0,IF('114成績輸入與落點儀表板'!$C$13="不可採計",W758=0,TRUE)),IF('114成績輸入與落點儀表板'!$C$14="必須採計",X758&gt;0,IF('114成績輸入與落點儀表板'!$C$14="不可採計",X758=0,TRUE)),IF('114成績輸入與落點儀表板'!$C$15="必須採計",Y758&gt;0,IF('114成績輸入與落點儀表板'!$C$15="不可採計",Y758=0,TRUE)),IF('114成績輸入與落點儀表板'!$C$16="必須採計",Z758&gt;0,IF('114成績輸入與落點儀表板'!$C$16="不可採計",Z758=0,TRUE))),"✅ 符合","❌ 不符合")</f>
        <v>✅ 符合</v>
      </c>
      <c r="L758" s="15">
        <v>2</v>
      </c>
      <c r="M758" s="15">
        <v>2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1.5</v>
      </c>
      <c r="X758" s="15">
        <v>0</v>
      </c>
      <c r="Y758" s="15">
        <v>0</v>
      </c>
      <c r="Z758" s="15">
        <v>0</v>
      </c>
    </row>
    <row r="759" spans="1:26" ht="15.75" customHeight="1" x14ac:dyDescent="0.3">
      <c r="A759" s="2" t="s">
        <v>1949</v>
      </c>
      <c r="B759" s="13" t="s">
        <v>1858</v>
      </c>
      <c r="C759" s="13" t="s">
        <v>976</v>
      </c>
      <c r="D759" s="12" t="s">
        <v>86</v>
      </c>
      <c r="E759" s="13" t="s">
        <v>923</v>
      </c>
      <c r="F759" s="2">
        <v>17</v>
      </c>
      <c r="G759" s="15">
        <v>134</v>
      </c>
      <c r="H759" s="7">
        <f>L759*'114成績輸入與落點儀表板'!$B$2+M759*'114成績輸入與落點儀表板'!$B$3+N759*'114成績輸入與落點儀表板'!$B$4+O759*'114成績輸入與落點儀表板'!$B$5+P759*'114成績輸入與落點儀表板'!$B$6+Q759*'114成績輸入與落點儀表板'!$B$7+R759*'114成績輸入與落點儀表板'!$B$8+S759*'114成績輸入與落點儀表板'!$B$9+T759*'114成績輸入與落點儀表板'!$B$10+U759*'114成績輸入與落點儀表板'!$B$11+V759*'114成績輸入與落點儀表板'!$B$12+W759*'114成績輸入與落點儀表板'!$B$13+X759*'114成績輸入與落點儀表板'!$B$14+Y759*'114成績輸入與落點儀表板'!$B$15+Z759*'114成績輸入與落點儀表板'!$B$16</f>
        <v>0</v>
      </c>
      <c r="I759" s="8">
        <f t="shared" si="22"/>
        <v>-134</v>
      </c>
      <c r="J759" s="2" t="str">
        <f t="shared" si="23"/>
        <v>FAIL</v>
      </c>
      <c r="K759" s="17" t="str">
        <f>IF(AND(IF('114成績輸入與落點儀表板'!$C$2="必須採計",L759&gt;0,IF('114成績輸入與落點儀表板'!$C$2="不可採計",L759=0,TRUE)),IF('114成績輸入與落點儀表板'!$C$3="必須採計",M759&gt;0,IF('114成績輸入與落點儀表板'!$C$3="不可採計",M759=0,TRUE)),IF('114成績輸入與落點儀表板'!$C$4="必須採計",N759&gt;0,IF('114成績輸入與落點儀表板'!$C$4="不可採計",N759=0,TRUE)),IF('114成績輸入與落點儀表板'!$C$5="必須採計",O759&gt;0,IF('114成績輸入與落點儀表板'!$C$5="不可採計",O759=0,TRUE)),IF('114成績輸入與落點儀表板'!$C$6="必須採計",P759&gt;0,IF('114成績輸入與落點儀表板'!$C$6="不可採計",P759=0,TRUE)),IF('114成績輸入與落點儀表板'!$C$7="必須採計",Q759&gt;0,IF('114成績輸入與落點儀表板'!$C$7="不可採計",Q759=0,TRUE)),IF('114成績輸入與落點儀表板'!$C$8="必須採計",R759&gt;0,IF('114成績輸入與落點儀表板'!$C$8="不可採計",R759=0,TRUE)),IF('114成績輸入與落點儀表板'!$C$9="必須採計",S759&gt;0,IF('114成績輸入與落點儀表板'!$C$9="不可採計",S759=0,TRUE)),IF('114成績輸入與落點儀表板'!$C$10="必須採計",T759&gt;0,IF('114成績輸入與落點儀表板'!$C$10="不可採計",T759=0,TRUE)),IF('114成績輸入與落點儀表板'!$C$11="必須採計",U759&gt;0,IF('114成績輸入與落點儀表板'!$C$11="不可採計",U759=0,TRUE)),IF('114成績輸入與落點儀表板'!$C$12="必須採計",V759&gt;0,IF('114成績輸入與落點儀表板'!$C$12="不可採計",V759=0,TRUE)),IF('114成績輸入與落點儀表板'!$C$13="必須採計",W759&gt;0,IF('114成績輸入與落點儀表板'!$C$13="不可採計",W759=0,TRUE)),IF('114成績輸入與落點儀表板'!$C$14="必須採計",X759&gt;0,IF('114成績輸入與落點儀表板'!$C$14="不可採計",X759=0,TRUE)),IF('114成績輸入與落點儀表板'!$C$15="必須採計",Y759&gt;0,IF('114成績輸入與落點儀表板'!$C$15="不可採計",Y759=0,TRUE)),IF('114成績輸入與落點儀表板'!$C$16="必須採計",Z759&gt;0,IF('114成績輸入與落點儀表板'!$C$16="不可採計",Z759=0,TRUE))),"✅ 符合","❌ 不符合")</f>
        <v>✅ 符合</v>
      </c>
      <c r="L759" s="15">
        <v>1</v>
      </c>
      <c r="M759" s="15">
        <v>1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2</v>
      </c>
      <c r="T759" s="15">
        <v>0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</row>
    <row r="760" spans="1:26" ht="15.75" customHeight="1" x14ac:dyDescent="0.3">
      <c r="A760" s="2" t="s">
        <v>1950</v>
      </c>
      <c r="B760" s="13" t="s">
        <v>1858</v>
      </c>
      <c r="C760" s="13" t="s">
        <v>1951</v>
      </c>
      <c r="D760" s="12" t="s">
        <v>86</v>
      </c>
      <c r="E760" s="13" t="s">
        <v>1952</v>
      </c>
      <c r="F760" s="2">
        <v>11</v>
      </c>
      <c r="G760" s="15">
        <v>269</v>
      </c>
      <c r="H760" s="7">
        <f>L760*'114成績輸入與落點儀表板'!$B$2+M760*'114成績輸入與落點儀表板'!$B$3+N760*'114成績輸入與落點儀表板'!$B$4+O760*'114成績輸入與落點儀表板'!$B$5+P760*'114成績輸入與落點儀表板'!$B$6+Q760*'114成績輸入與落點儀表板'!$B$7+R760*'114成績輸入與落點儀表板'!$B$8+S760*'114成績輸入與落點儀表板'!$B$9+T760*'114成績輸入與落點儀表板'!$B$10+U760*'114成績輸入與落點儀表板'!$B$11+V760*'114成績輸入與落點儀表板'!$B$12+W760*'114成績輸入與落點儀表板'!$B$13+X760*'114成績輸入與落點儀表板'!$B$14+Y760*'114成績輸入與落點儀表板'!$B$15+Z760*'114成績輸入與落點儀表板'!$B$16</f>
        <v>0</v>
      </c>
      <c r="I760" s="8">
        <f t="shared" si="22"/>
        <v>-269</v>
      </c>
      <c r="J760" s="2" t="str">
        <f t="shared" si="23"/>
        <v>FAIL</v>
      </c>
      <c r="K760" s="17" t="str">
        <f>IF(AND(IF('114成績輸入與落點儀表板'!$C$2="必須採計",L760&gt;0,IF('114成績輸入與落點儀表板'!$C$2="不可採計",L760=0,TRUE)),IF('114成績輸入與落點儀表板'!$C$3="必須採計",M760&gt;0,IF('114成績輸入與落點儀表板'!$C$3="不可採計",M760=0,TRUE)),IF('114成績輸入與落點儀表板'!$C$4="必須採計",N760&gt;0,IF('114成績輸入與落點儀表板'!$C$4="不可採計",N760=0,TRUE)),IF('114成績輸入與落點儀表板'!$C$5="必須採計",O760&gt;0,IF('114成績輸入與落點儀表板'!$C$5="不可採計",O760=0,TRUE)),IF('114成績輸入與落點儀表板'!$C$6="必須採計",P760&gt;0,IF('114成績輸入與落點儀表板'!$C$6="不可採計",P760=0,TRUE)),IF('114成績輸入與落點儀表板'!$C$7="必須採計",Q760&gt;0,IF('114成績輸入與落點儀表板'!$C$7="不可採計",Q760=0,TRUE)),IF('114成績輸入與落點儀表板'!$C$8="必須採計",R760&gt;0,IF('114成績輸入與落點儀表板'!$C$8="不可採計",R760=0,TRUE)),IF('114成績輸入與落點儀表板'!$C$9="必須採計",S760&gt;0,IF('114成績輸入與落點儀表板'!$C$9="不可採計",S760=0,TRUE)),IF('114成績輸入與落點儀表板'!$C$10="必須採計",T760&gt;0,IF('114成績輸入與落點儀表板'!$C$10="不可採計",T760=0,TRUE)),IF('114成績輸入與落點儀表板'!$C$11="必須採計",U760&gt;0,IF('114成績輸入與落點儀表板'!$C$11="不可採計",U760=0,TRUE)),IF('114成績輸入與落點儀表板'!$C$12="必須採計",V760&gt;0,IF('114成績輸入與落點儀表板'!$C$12="不可採計",V760=0,TRUE)),IF('114成績輸入與落點儀表板'!$C$13="必須採計",W760&gt;0,IF('114成績輸入與落點儀表板'!$C$13="不可採計",W760=0,TRUE)),IF('114成績輸入與落點儀表板'!$C$14="必須採計",X760&gt;0,IF('114成績輸入與落點儀表板'!$C$14="不可採計",X760=0,TRUE)),IF('114成績輸入與落點儀表板'!$C$15="必須採計",Y760&gt;0,IF('114成績輸入與落點儀表板'!$C$15="不可採計",Y760=0,TRUE)),IF('114成績輸入與落點儀表板'!$C$16="必須採計",Z760&gt;0,IF('114成績輸入與落點儀表板'!$C$16="不可採計",Z760=0,TRUE))),"✅ 符合","❌ 不符合")</f>
        <v>✅ 符合</v>
      </c>
      <c r="L760" s="15">
        <v>1</v>
      </c>
      <c r="M760" s="15">
        <v>2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2</v>
      </c>
      <c r="T760" s="15">
        <v>2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</row>
    <row r="761" spans="1:26" customFormat="1" ht="15.75" customHeight="1" x14ac:dyDescent="0.3">
      <c r="A761" s="2" t="s">
        <v>1953</v>
      </c>
      <c r="B761" s="6" t="s">
        <v>1858</v>
      </c>
      <c r="C761" s="6" t="s">
        <v>400</v>
      </c>
      <c r="D761" s="12" t="s">
        <v>113</v>
      </c>
      <c r="E761" s="13" t="s">
        <v>1954</v>
      </c>
      <c r="F761" s="2">
        <v>64</v>
      </c>
      <c r="G761" s="15">
        <v>184</v>
      </c>
      <c r="H761" s="7">
        <f>L761*'114成績輸入與落點儀表板'!$B$2+M761*'114成績輸入與落點儀表板'!$B$3+N761*'114成績輸入與落點儀表板'!$B$4+O761*'114成績輸入與落點儀表板'!$B$5+P761*'114成績輸入與落點儀表板'!$B$6+Q761*'114成績輸入與落點儀表板'!$B$7+R761*'114成績輸入與落點儀表板'!$B$8+S761*'114成績輸入與落點儀表板'!$B$9+T761*'114成績輸入與落點儀表板'!$B$10+U761*'114成績輸入與落點儀表板'!$B$11+V761*'114成績輸入與落點儀表板'!$B$12+W761*'114成績輸入與落點儀表板'!$B$13+X761*'114成績輸入與落點儀表板'!$B$14+Y761*'114成績輸入與落點儀表板'!$B$15+Z761*'114成績輸入與落點儀表板'!$B$16</f>
        <v>0</v>
      </c>
      <c r="I761" s="8">
        <f t="shared" si="22"/>
        <v>-184</v>
      </c>
      <c r="J761" s="2" t="str">
        <f t="shared" si="23"/>
        <v>FAIL</v>
      </c>
      <c r="K761" s="17" t="str">
        <f>IF(AND(IF('114成績輸入與落點儀表板'!$C$2="必須採計",L761&gt;0,IF('114成績輸入與落點儀表板'!$C$2="不可採計",L761=0,TRUE)),IF('114成績輸入與落點儀表板'!$C$3="必須採計",M761&gt;0,IF('114成績輸入與落點儀表板'!$C$3="不可採計",M761=0,TRUE)),IF('114成績輸入與落點儀表板'!$C$4="必須採計",N761&gt;0,IF('114成績輸入與落點儀表板'!$C$4="不可採計",N761=0,TRUE)),IF('114成績輸入與落點儀表板'!$C$5="必須採計",O761&gt;0,IF('114成績輸入與落點儀表板'!$C$5="不可採計",O761=0,TRUE)),IF('114成績輸入與落點儀表板'!$C$6="必須採計",P761&gt;0,IF('114成績輸入與落點儀表板'!$C$6="不可採計",P761=0,TRUE)),IF('114成績輸入與落點儀表板'!$C$7="必須採計",Q761&gt;0,IF('114成績輸入與落點儀表板'!$C$7="不可採計",Q761=0,TRUE)),IF('114成績輸入與落點儀表板'!$C$8="必須採計",R761&gt;0,IF('114成績輸入與落點儀表板'!$C$8="不可採計",R761=0,TRUE)),IF('114成績輸入與落點儀表板'!$C$9="必須採計",S761&gt;0,IF('114成績輸入與落點儀表板'!$C$9="不可採計",S761=0,TRUE)),IF('114成績輸入與落點儀表板'!$C$10="必須採計",T761&gt;0,IF('114成績輸入與落點儀表板'!$C$10="不可採計",T761=0,TRUE)),IF('114成績輸入與落點儀表板'!$C$11="必須採計",U761&gt;0,IF('114成績輸入與落點儀表板'!$C$11="不可採計",U761=0,TRUE)),IF('114成績輸入與落點儀表板'!$C$12="必須採計",V761&gt;0,IF('114成績輸入與落點儀表板'!$C$12="不可採計",V761=0,TRUE)),IF('114成績輸入與落點儀表板'!$C$13="必須採計",W761&gt;0,IF('114成績輸入與落點儀表板'!$C$13="不可採計",W761=0,TRUE)),IF('114成績輸入與落點儀表板'!$C$14="必須採計",X761&gt;0,IF('114成績輸入與落點儀表板'!$C$14="不可採計",X761=0,TRUE)),IF('114成績輸入與落點儀表板'!$C$15="必須採計",Y761&gt;0,IF('114成績輸入與落點儀表板'!$C$15="不可採計",Y761=0,TRUE)),IF('114成績輸入與落點儀表板'!$C$16="必須採計",Z761&gt;0,IF('114成績輸入與落點儀表板'!$C$16="不可採計",Z761=0,TRUE))),"✅ 符合","❌ 不符合")</f>
        <v>✅ 符合</v>
      </c>
      <c r="L761" s="15">
        <v>1</v>
      </c>
      <c r="M761" s="15">
        <v>1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1</v>
      </c>
      <c r="V761" s="15">
        <v>0</v>
      </c>
      <c r="W761" s="15">
        <v>1</v>
      </c>
      <c r="X761" s="15">
        <v>0</v>
      </c>
      <c r="Y761" s="15">
        <v>0</v>
      </c>
      <c r="Z761" s="15">
        <v>0</v>
      </c>
    </row>
    <row r="762" spans="1:26" customFormat="1" ht="15.75" customHeight="1" x14ac:dyDescent="0.3">
      <c r="A762" s="2" t="s">
        <v>1955</v>
      </c>
      <c r="B762" s="6" t="s">
        <v>1858</v>
      </c>
      <c r="C762" s="6" t="s">
        <v>1956</v>
      </c>
      <c r="D762" s="12" t="s">
        <v>113</v>
      </c>
      <c r="E762" s="13" t="s">
        <v>1954</v>
      </c>
      <c r="F762" s="2">
        <v>33</v>
      </c>
      <c r="G762" s="15">
        <v>183</v>
      </c>
      <c r="H762" s="7">
        <f>L762*'114成績輸入與落點儀表板'!$B$2+M762*'114成績輸入與落點儀表板'!$B$3+N762*'114成績輸入與落點儀表板'!$B$4+O762*'114成績輸入與落點儀表板'!$B$5+P762*'114成績輸入與落點儀表板'!$B$6+Q762*'114成績輸入與落點儀表板'!$B$7+R762*'114成績輸入與落點儀表板'!$B$8+S762*'114成績輸入與落點儀表板'!$B$9+T762*'114成績輸入與落點儀表板'!$B$10+U762*'114成績輸入與落點儀表板'!$B$11+V762*'114成績輸入與落點儀表板'!$B$12+W762*'114成績輸入與落點儀表板'!$B$13+X762*'114成績輸入與落點儀表板'!$B$14+Y762*'114成績輸入與落點儀表板'!$B$15+Z762*'114成績輸入與落點儀表板'!$B$16</f>
        <v>0</v>
      </c>
      <c r="I762" s="8">
        <f t="shared" si="22"/>
        <v>-183</v>
      </c>
      <c r="J762" s="2" t="str">
        <f t="shared" si="23"/>
        <v>FAIL</v>
      </c>
      <c r="K762" s="17" t="str">
        <f>IF(AND(IF('114成績輸入與落點儀表板'!$C$2="必須採計",L762&gt;0,IF('114成績輸入與落點儀表板'!$C$2="不可採計",L762=0,TRUE)),IF('114成績輸入與落點儀表板'!$C$3="必須採計",M762&gt;0,IF('114成績輸入與落點儀表板'!$C$3="不可採計",M762=0,TRUE)),IF('114成績輸入與落點儀表板'!$C$4="必須採計",N762&gt;0,IF('114成績輸入與落點儀表板'!$C$4="不可採計",N762=0,TRUE)),IF('114成績輸入與落點儀表板'!$C$5="必須採計",O762&gt;0,IF('114成績輸入與落點儀表板'!$C$5="不可採計",O762=0,TRUE)),IF('114成績輸入與落點儀表板'!$C$6="必須採計",P762&gt;0,IF('114成績輸入與落點儀表板'!$C$6="不可採計",P762=0,TRUE)),IF('114成績輸入與落點儀表板'!$C$7="必須採計",Q762&gt;0,IF('114成績輸入與落點儀表板'!$C$7="不可採計",Q762=0,TRUE)),IF('114成績輸入與落點儀表板'!$C$8="必須採計",R762&gt;0,IF('114成績輸入與落點儀表板'!$C$8="不可採計",R762=0,TRUE)),IF('114成績輸入與落點儀表板'!$C$9="必須採計",S762&gt;0,IF('114成績輸入與落點儀表板'!$C$9="不可採計",S762=0,TRUE)),IF('114成績輸入與落點儀表板'!$C$10="必須採計",T762&gt;0,IF('114成績輸入與落點儀表板'!$C$10="不可採計",T762=0,TRUE)),IF('114成績輸入與落點儀表板'!$C$11="必須採計",U762&gt;0,IF('114成績輸入與落點儀表板'!$C$11="不可採計",U762=0,TRUE)),IF('114成績輸入與落點儀表板'!$C$12="必須採計",V762&gt;0,IF('114成績輸入與落點儀表板'!$C$12="不可採計",V762=0,TRUE)),IF('114成績輸入與落點儀表板'!$C$13="必須採計",W762&gt;0,IF('114成績輸入與落點儀表板'!$C$13="不可採計",W762=0,TRUE)),IF('114成績輸入與落點儀表板'!$C$14="必須採計",X762&gt;0,IF('114成績輸入與落點儀表板'!$C$14="不可採計",X762=0,TRUE)),IF('114成績輸入與落點儀表板'!$C$15="必須採計",Y762&gt;0,IF('114成績輸入與落點儀表板'!$C$15="不可採計",Y762=0,TRUE)),IF('114成績輸入與落點儀表板'!$C$16="必須採計",Z762&gt;0,IF('114成績輸入與落點儀表板'!$C$16="不可採計",Z762=0,TRUE))),"✅ 符合","❌ 不符合")</f>
        <v>✅ 符合</v>
      </c>
      <c r="L762" s="15">
        <v>1</v>
      </c>
      <c r="M762" s="15">
        <v>1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1</v>
      </c>
      <c r="V762" s="15">
        <v>0</v>
      </c>
      <c r="W762" s="15">
        <v>1</v>
      </c>
      <c r="X762" s="15">
        <v>0</v>
      </c>
      <c r="Y762" s="15">
        <v>0</v>
      </c>
      <c r="Z762" s="15">
        <v>0</v>
      </c>
    </row>
    <row r="763" spans="1:26" customFormat="1" ht="15.75" customHeight="1" x14ac:dyDescent="0.3">
      <c r="A763" s="2" t="s">
        <v>1957</v>
      </c>
      <c r="B763" s="6" t="s">
        <v>1858</v>
      </c>
      <c r="C763" s="6" t="s">
        <v>352</v>
      </c>
      <c r="D763" s="12" t="s">
        <v>121</v>
      </c>
      <c r="E763" s="13" t="s">
        <v>1958</v>
      </c>
      <c r="F763" s="2">
        <v>45</v>
      </c>
      <c r="G763" s="15">
        <v>199</v>
      </c>
      <c r="H763" s="7">
        <f>L763*'114成績輸入與落點儀表板'!$B$2+M763*'114成績輸入與落點儀表板'!$B$3+N763*'114成績輸入與落點儀表板'!$B$4+O763*'114成績輸入與落點儀表板'!$B$5+P763*'114成績輸入與落點儀表板'!$B$6+Q763*'114成績輸入與落點儀表板'!$B$7+R763*'114成績輸入與落點儀表板'!$B$8+S763*'114成績輸入與落點儀表板'!$B$9+T763*'114成績輸入與落點儀表板'!$B$10+U763*'114成績輸入與落點儀表板'!$B$11+V763*'114成績輸入與落點儀表板'!$B$12+W763*'114成績輸入與落點儀表板'!$B$13+X763*'114成績輸入與落點儀表板'!$B$14+Y763*'114成績輸入與落點儀表板'!$B$15+Z763*'114成績輸入與落點儀表板'!$B$16</f>
        <v>0</v>
      </c>
      <c r="I763" s="8">
        <f t="shared" si="22"/>
        <v>-199</v>
      </c>
      <c r="J763" s="2" t="str">
        <f t="shared" si="23"/>
        <v>FAIL</v>
      </c>
      <c r="K763" s="17" t="str">
        <f>IF(AND(IF('114成績輸入與落點儀表板'!$C$2="必須採計",L763&gt;0,IF('114成績輸入與落點儀表板'!$C$2="不可採計",L763=0,TRUE)),IF('114成績輸入與落點儀表板'!$C$3="必須採計",M763&gt;0,IF('114成績輸入與落點儀表板'!$C$3="不可採計",M763=0,TRUE)),IF('114成績輸入與落點儀表板'!$C$4="必須採計",N763&gt;0,IF('114成績輸入與落點儀表板'!$C$4="不可採計",N763=0,TRUE)),IF('114成績輸入與落點儀表板'!$C$5="必須採計",O763&gt;0,IF('114成績輸入與落點儀表板'!$C$5="不可採計",O763=0,TRUE)),IF('114成績輸入與落點儀表板'!$C$6="必須採計",P763&gt;0,IF('114成績輸入與落點儀表板'!$C$6="不可採計",P763=0,TRUE)),IF('114成績輸入與落點儀表板'!$C$7="必須採計",Q763&gt;0,IF('114成績輸入與落點儀表板'!$C$7="不可採計",Q763=0,TRUE)),IF('114成績輸入與落點儀表板'!$C$8="必須採計",R763&gt;0,IF('114成績輸入與落點儀表板'!$C$8="不可採計",R763=0,TRUE)),IF('114成績輸入與落點儀表板'!$C$9="必須採計",S763&gt;0,IF('114成績輸入與落點儀表板'!$C$9="不可採計",S763=0,TRUE)),IF('114成績輸入與落點儀表板'!$C$10="必須採計",T763&gt;0,IF('114成績輸入與落點儀表板'!$C$10="不可採計",T763=0,TRUE)),IF('114成績輸入與落點儀表板'!$C$11="必須採計",U763&gt;0,IF('114成績輸入與落點儀表板'!$C$11="不可採計",U763=0,TRUE)),IF('114成績輸入與落點儀表板'!$C$12="必須採計",V763&gt;0,IF('114成績輸入與落點儀表板'!$C$12="不可採計",V763=0,TRUE)),IF('114成績輸入與落點儀表板'!$C$13="必須採計",W763&gt;0,IF('114成績輸入與落點儀表板'!$C$13="不可採計",W763=0,TRUE)),IF('114成績輸入與落點儀表板'!$C$14="必須採計",X763&gt;0,IF('114成績輸入與落點儀表板'!$C$14="不可採計",X763=0,TRUE)),IF('114成績輸入與落點儀表板'!$C$15="必須採計",Y763&gt;0,IF('114成績輸入與落點儀表板'!$C$15="不可採計",Y763=0,TRUE)),IF('114成績輸入與落點儀表板'!$C$16="必須採計",Z763&gt;0,IF('114成績輸入與落點儀表板'!$C$16="不可採計",Z763=0,TRUE))),"✅ 符合","❌ 不符合")</f>
        <v>✅ 符合</v>
      </c>
      <c r="L763" s="15">
        <v>1</v>
      </c>
      <c r="M763" s="15">
        <v>2</v>
      </c>
      <c r="N763" s="15">
        <v>0</v>
      </c>
      <c r="O763" s="15">
        <v>1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1</v>
      </c>
      <c r="X763" s="15">
        <v>0</v>
      </c>
      <c r="Y763" s="15">
        <v>0</v>
      </c>
      <c r="Z763" s="15">
        <v>0</v>
      </c>
    </row>
    <row r="764" spans="1:26" customFormat="1" ht="15.75" customHeight="1" x14ac:dyDescent="0.3">
      <c r="A764" s="2" t="s">
        <v>1959</v>
      </c>
      <c r="B764" s="6" t="s">
        <v>1858</v>
      </c>
      <c r="C764" s="6" t="s">
        <v>391</v>
      </c>
      <c r="D764" s="12" t="s">
        <v>121</v>
      </c>
      <c r="E764" s="13" t="s">
        <v>1960</v>
      </c>
      <c r="F764" s="2">
        <v>67</v>
      </c>
      <c r="G764" s="15">
        <v>145.5</v>
      </c>
      <c r="H764" s="7">
        <f>L764*'114成績輸入與落點儀表板'!$B$2+M764*'114成績輸入與落點儀表板'!$B$3+N764*'114成績輸入與落點儀表板'!$B$4+O764*'114成績輸入與落點儀表板'!$B$5+P764*'114成績輸入與落點儀表板'!$B$6+Q764*'114成績輸入與落點儀表板'!$B$7+R764*'114成績輸入與落點儀表板'!$B$8+S764*'114成績輸入與落點儀表板'!$B$9+T764*'114成績輸入與落點儀表板'!$B$10+U764*'114成績輸入與落點儀表板'!$B$11+V764*'114成績輸入與落點儀表板'!$B$12+W764*'114成績輸入與落點儀表板'!$B$13+X764*'114成績輸入與落點儀表板'!$B$14+Y764*'114成績輸入與落點儀表板'!$B$15+Z764*'114成績輸入與落點儀表板'!$B$16</f>
        <v>0</v>
      </c>
      <c r="I764" s="8">
        <f t="shared" si="22"/>
        <v>-145.5</v>
      </c>
      <c r="J764" s="2" t="str">
        <f t="shared" si="23"/>
        <v>FAIL</v>
      </c>
      <c r="K764" s="17" t="str">
        <f>IF(AND(IF('114成績輸入與落點儀表板'!$C$2="必須採計",L764&gt;0,IF('114成績輸入與落點儀表板'!$C$2="不可採計",L764=0,TRUE)),IF('114成績輸入與落點儀表板'!$C$3="必須採計",M764&gt;0,IF('114成績輸入與落點儀表板'!$C$3="不可採計",M764=0,TRUE)),IF('114成績輸入與落點儀表板'!$C$4="必須採計",N764&gt;0,IF('114成績輸入與落點儀表板'!$C$4="不可採計",N764=0,TRUE)),IF('114成績輸入與落點儀表板'!$C$5="必須採計",O764&gt;0,IF('114成績輸入與落點儀表板'!$C$5="不可採計",O764=0,TRUE)),IF('114成績輸入與落點儀表板'!$C$6="必須採計",P764&gt;0,IF('114成績輸入與落點儀表板'!$C$6="不可採計",P764=0,TRUE)),IF('114成績輸入與落點儀表板'!$C$7="必須採計",Q764&gt;0,IF('114成績輸入與落點儀表板'!$C$7="不可採計",Q764=0,TRUE)),IF('114成績輸入與落點儀表板'!$C$8="必須採計",R764&gt;0,IF('114成績輸入與落點儀表板'!$C$8="不可採計",R764=0,TRUE)),IF('114成績輸入與落點儀表板'!$C$9="必須採計",S764&gt;0,IF('114成績輸入與落點儀表板'!$C$9="不可採計",S764=0,TRUE)),IF('114成績輸入與落點儀表板'!$C$10="必須採計",T764&gt;0,IF('114成績輸入與落點儀表板'!$C$10="不可採計",T764=0,TRUE)),IF('114成績輸入與落點儀表板'!$C$11="必須採計",U764&gt;0,IF('114成績輸入與落點儀表板'!$C$11="不可採計",U764=0,TRUE)),IF('114成績輸入與落點儀表板'!$C$12="必須採計",V764&gt;0,IF('114成績輸入與落點儀表板'!$C$12="不可採計",V764=0,TRUE)),IF('114成績輸入與落點儀表板'!$C$13="必須採計",W764&gt;0,IF('114成績輸入與落點儀表板'!$C$13="不可採計",W764=0,TRUE)),IF('114成績輸入與落點儀表板'!$C$14="必須採計",X764&gt;0,IF('114成績輸入與落點儀表板'!$C$14="不可採計",X764=0,TRUE)),IF('114成績輸入與落點儀表板'!$C$15="必須採計",Y764&gt;0,IF('114成績輸入與落點儀表板'!$C$15="不可採計",Y764=0,TRUE)),IF('114成績輸入與落點儀表板'!$C$16="必須採計",Z764&gt;0,IF('114成績輸入與落點儀表板'!$C$16="不可採計",Z764=0,TRUE))),"✅ 符合","❌ 不符合")</f>
        <v>✅ 符合</v>
      </c>
      <c r="L764" s="15">
        <v>1</v>
      </c>
      <c r="M764" s="15">
        <v>1.25</v>
      </c>
      <c r="N764" s="15">
        <v>0</v>
      </c>
      <c r="O764" s="15">
        <v>1.5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</row>
    <row r="765" spans="1:26" customFormat="1" ht="15.75" customHeight="1" x14ac:dyDescent="0.3">
      <c r="A765" s="2" t="s">
        <v>1961</v>
      </c>
      <c r="B765" s="6" t="s">
        <v>1858</v>
      </c>
      <c r="C765" s="6" t="s">
        <v>233</v>
      </c>
      <c r="D765" s="12" t="s">
        <v>73</v>
      </c>
      <c r="E765" s="13" t="s">
        <v>395</v>
      </c>
      <c r="F765" s="2">
        <v>18</v>
      </c>
      <c r="G765" s="15">
        <v>207</v>
      </c>
      <c r="H765" s="7">
        <f>L765*'114成績輸入與落點儀表板'!$B$2+M765*'114成績輸入與落點儀表板'!$B$3+N765*'114成績輸入與落點儀表板'!$B$4+O765*'114成績輸入與落點儀表板'!$B$5+P765*'114成績輸入與落點儀表板'!$B$6+Q765*'114成績輸入與落點儀表板'!$B$7+R765*'114成績輸入與落點儀表板'!$B$8+S765*'114成績輸入與落點儀表板'!$B$9+T765*'114成績輸入與落點儀表板'!$B$10+U765*'114成績輸入與落點儀表板'!$B$11+V765*'114成績輸入與落點儀表板'!$B$12+W765*'114成績輸入與落點儀表板'!$B$13+X765*'114成績輸入與落點儀表板'!$B$14+Y765*'114成績輸入與落點儀表板'!$B$15+Z765*'114成績輸入與落點儀表板'!$B$16</f>
        <v>0</v>
      </c>
      <c r="I765" s="8">
        <f t="shared" si="22"/>
        <v>-207</v>
      </c>
      <c r="J765" s="2" t="str">
        <f t="shared" si="23"/>
        <v>FAIL</v>
      </c>
      <c r="K765" s="17" t="str">
        <f>IF(AND(IF('114成績輸入與落點儀表板'!$C$2="必須採計",L765&gt;0,IF('114成績輸入與落點儀表板'!$C$2="不可採計",L765=0,TRUE)),IF('114成績輸入與落點儀表板'!$C$3="必須採計",M765&gt;0,IF('114成績輸入與落點儀表板'!$C$3="不可採計",M765=0,TRUE)),IF('114成績輸入與落點儀表板'!$C$4="必須採計",N765&gt;0,IF('114成績輸入與落點儀表板'!$C$4="不可採計",N765=0,TRUE)),IF('114成績輸入與落點儀表板'!$C$5="必須採計",O765&gt;0,IF('114成績輸入與落點儀表板'!$C$5="不可採計",O765=0,TRUE)),IF('114成績輸入與落點儀表板'!$C$6="必須採計",P765&gt;0,IF('114成績輸入與落點儀表板'!$C$6="不可採計",P765=0,TRUE)),IF('114成績輸入與落點儀表板'!$C$7="必須採計",Q765&gt;0,IF('114成績輸入與落點儀表板'!$C$7="不可採計",Q765=0,TRUE)),IF('114成績輸入與落點儀表板'!$C$8="必須採計",R765&gt;0,IF('114成績輸入與落點儀表板'!$C$8="不可採計",R765=0,TRUE)),IF('114成績輸入與落點儀表板'!$C$9="必須採計",S765&gt;0,IF('114成績輸入與落點儀表板'!$C$9="不可採計",S765=0,TRUE)),IF('114成績輸入與落點儀表板'!$C$10="必須採計",T765&gt;0,IF('114成績輸入與落點儀表板'!$C$10="不可採計",T765=0,TRUE)),IF('114成績輸入與落點儀表板'!$C$11="必須採計",U765&gt;0,IF('114成績輸入與落點儀表板'!$C$11="不可採計",U765=0,TRUE)),IF('114成績輸入與落點儀表板'!$C$12="必須採計",V765&gt;0,IF('114成績輸入與落點儀表板'!$C$12="不可採計",V765=0,TRUE)),IF('114成績輸入與落點儀表板'!$C$13="必須採計",W765&gt;0,IF('114成績輸入與落點儀表板'!$C$13="不可採計",W765=0,TRUE)),IF('114成績輸入與落點儀表板'!$C$14="必須採計",X765&gt;0,IF('114成績輸入與落點儀表板'!$C$14="不可採計",X765=0,TRUE)),IF('114成績輸入與落點儀表板'!$C$15="必須採計",Y765&gt;0,IF('114成績輸入與落點儀表板'!$C$15="不可採計",Y765=0,TRUE)),IF('114成績輸入與落點儀表板'!$C$16="必須採計",Z765&gt;0,IF('114成績輸入與落點儀表板'!$C$16="不可採計",Z765=0,TRUE))),"✅ 符合","❌ 不符合")</f>
        <v>✅ 符合</v>
      </c>
      <c r="L765" s="15">
        <v>1</v>
      </c>
      <c r="M765" s="15">
        <v>2</v>
      </c>
      <c r="N765" s="15">
        <v>0</v>
      </c>
      <c r="O765" s="15">
        <v>2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</row>
    <row r="766" spans="1:26" customFormat="1" ht="15.75" customHeight="1" x14ac:dyDescent="0.3">
      <c r="A766" s="2" t="s">
        <v>1962</v>
      </c>
      <c r="B766" s="6" t="s">
        <v>1858</v>
      </c>
      <c r="C766" s="6" t="s">
        <v>1963</v>
      </c>
      <c r="D766" s="12" t="s">
        <v>73</v>
      </c>
      <c r="E766" s="13" t="s">
        <v>395</v>
      </c>
      <c r="F766" s="2">
        <v>21</v>
      </c>
      <c r="G766" s="15">
        <v>188</v>
      </c>
      <c r="H766" s="7">
        <f>L766*'114成績輸入與落點儀表板'!$B$2+M766*'114成績輸入與落點儀表板'!$B$3+N766*'114成績輸入與落點儀表板'!$B$4+O766*'114成績輸入與落點儀表板'!$B$5+P766*'114成績輸入與落點儀表板'!$B$6+Q766*'114成績輸入與落點儀表板'!$B$7+R766*'114成績輸入與落點儀表板'!$B$8+S766*'114成績輸入與落點儀表板'!$B$9+T766*'114成績輸入與落點儀表板'!$B$10+U766*'114成績輸入與落點儀表板'!$B$11+V766*'114成績輸入與落點儀表板'!$B$12+W766*'114成績輸入與落點儀表板'!$B$13+X766*'114成績輸入與落點儀表板'!$B$14+Y766*'114成績輸入與落點儀表板'!$B$15+Z766*'114成績輸入與落點儀表板'!$B$16</f>
        <v>0</v>
      </c>
      <c r="I766" s="8">
        <f t="shared" si="22"/>
        <v>-188</v>
      </c>
      <c r="J766" s="2" t="str">
        <f t="shared" si="23"/>
        <v>FAIL</v>
      </c>
      <c r="K766" s="17" t="str">
        <f>IF(AND(IF('114成績輸入與落點儀表板'!$C$2="必須採計",L766&gt;0,IF('114成績輸入與落點儀表板'!$C$2="不可採計",L766=0,TRUE)),IF('114成績輸入與落點儀表板'!$C$3="必須採計",M766&gt;0,IF('114成績輸入與落點儀表板'!$C$3="不可採計",M766=0,TRUE)),IF('114成績輸入與落點儀表板'!$C$4="必須採計",N766&gt;0,IF('114成績輸入與落點儀表板'!$C$4="不可採計",N766=0,TRUE)),IF('114成績輸入與落點儀表板'!$C$5="必須採計",O766&gt;0,IF('114成績輸入與落點儀表板'!$C$5="不可採計",O766=0,TRUE)),IF('114成績輸入與落點儀表板'!$C$6="必須採計",P766&gt;0,IF('114成績輸入與落點儀表板'!$C$6="不可採計",P766=0,TRUE)),IF('114成績輸入與落點儀表板'!$C$7="必須採計",Q766&gt;0,IF('114成績輸入與落點儀表板'!$C$7="不可採計",Q766=0,TRUE)),IF('114成績輸入與落點儀表板'!$C$8="必須採計",R766&gt;0,IF('114成績輸入與落點儀表板'!$C$8="不可採計",R766=0,TRUE)),IF('114成績輸入與落點儀表板'!$C$9="必須採計",S766&gt;0,IF('114成績輸入與落點儀表板'!$C$9="不可採計",S766=0,TRUE)),IF('114成績輸入與落點儀表板'!$C$10="必須採計",T766&gt;0,IF('114成績輸入與落點儀表板'!$C$10="不可採計",T766=0,TRUE)),IF('114成績輸入與落點儀表板'!$C$11="必須採計",U766&gt;0,IF('114成績輸入與落點儀表板'!$C$11="不可採計",U766=0,TRUE)),IF('114成績輸入與落點儀表板'!$C$12="必須採計",V766&gt;0,IF('114成績輸入與落點儀表板'!$C$12="不可採計",V766=0,TRUE)),IF('114成績輸入與落點儀表板'!$C$13="必須採計",W766&gt;0,IF('114成績輸入與落點儀表板'!$C$13="不可採計",W766=0,TRUE)),IF('114成績輸入與落點儀表板'!$C$14="必須採計",X766&gt;0,IF('114成績輸入與落點儀表板'!$C$14="不可採計",X766=0,TRUE)),IF('114成績輸入與落點儀表板'!$C$15="必須採計",Y766&gt;0,IF('114成績輸入與落點儀表板'!$C$15="不可採計",Y766=0,TRUE)),IF('114成績輸入與落點儀表板'!$C$16="必須採計",Z766&gt;0,IF('114成績輸入與落點儀表板'!$C$16="不可採計",Z766=0,TRUE))),"✅ 符合","❌ 不符合")</f>
        <v>✅ 符合</v>
      </c>
      <c r="L766" s="15">
        <v>1</v>
      </c>
      <c r="M766" s="15">
        <v>2</v>
      </c>
      <c r="N766" s="15">
        <v>0</v>
      </c>
      <c r="O766" s="15">
        <v>2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</row>
    <row r="767" spans="1:26" customFormat="1" ht="15.75" customHeight="1" x14ac:dyDescent="0.3">
      <c r="A767" s="2" t="s">
        <v>1964</v>
      </c>
      <c r="B767" s="6" t="s">
        <v>1858</v>
      </c>
      <c r="C767" s="6" t="s">
        <v>1965</v>
      </c>
      <c r="D767" s="12" t="s">
        <v>121</v>
      </c>
      <c r="E767" s="13" t="s">
        <v>385</v>
      </c>
      <c r="F767" s="2">
        <v>23</v>
      </c>
      <c r="G767" s="15">
        <v>222</v>
      </c>
      <c r="H767" s="7">
        <f>L767*'114成績輸入與落點儀表板'!$B$2+M767*'114成績輸入與落點儀表板'!$B$3+N767*'114成績輸入與落點儀表板'!$B$4+O767*'114成績輸入與落點儀表板'!$B$5+P767*'114成績輸入與落點儀表板'!$B$6+Q767*'114成績輸入與落點儀表板'!$B$7+R767*'114成績輸入與落點儀表板'!$B$8+S767*'114成績輸入與落點儀表板'!$B$9+T767*'114成績輸入與落點儀表板'!$B$10+U767*'114成績輸入與落點儀表板'!$B$11+V767*'114成績輸入與落點儀表板'!$B$12+W767*'114成績輸入與落點儀表板'!$B$13+X767*'114成績輸入與落點儀表板'!$B$14+Y767*'114成績輸入與落點儀表板'!$B$15+Z767*'114成績輸入與落點儀表板'!$B$16</f>
        <v>0</v>
      </c>
      <c r="I767" s="8">
        <f t="shared" si="22"/>
        <v>-222</v>
      </c>
      <c r="J767" s="2" t="str">
        <f t="shared" si="23"/>
        <v>FAIL</v>
      </c>
      <c r="K767" s="17" t="str">
        <f>IF(AND(IF('114成績輸入與落點儀表板'!$C$2="必須採計",L767&gt;0,IF('114成績輸入與落點儀表板'!$C$2="不可採計",L767=0,TRUE)),IF('114成績輸入與落點儀表板'!$C$3="必須採計",M767&gt;0,IF('114成績輸入與落點儀表板'!$C$3="不可採計",M767=0,TRUE)),IF('114成績輸入與落點儀表板'!$C$4="必須採計",N767&gt;0,IF('114成績輸入與落點儀表板'!$C$4="不可採計",N767=0,TRUE)),IF('114成績輸入與落點儀表板'!$C$5="必須採計",O767&gt;0,IF('114成績輸入與落點儀表板'!$C$5="不可採計",O767=0,TRUE)),IF('114成績輸入與落點儀表板'!$C$6="必須採計",P767&gt;0,IF('114成績輸入與落點儀表板'!$C$6="不可採計",P767=0,TRUE)),IF('114成績輸入與落點儀表板'!$C$7="必須採計",Q767&gt;0,IF('114成績輸入與落點儀表板'!$C$7="不可採計",Q767=0,TRUE)),IF('114成績輸入與落點儀表板'!$C$8="必須採計",R767&gt;0,IF('114成績輸入與落點儀表板'!$C$8="不可採計",R767=0,TRUE)),IF('114成績輸入與落點儀表板'!$C$9="必須採計",S767&gt;0,IF('114成績輸入與落點儀表板'!$C$9="不可採計",S767=0,TRUE)),IF('114成績輸入與落點儀表板'!$C$10="必須採計",T767&gt;0,IF('114成績輸入與落點儀表板'!$C$10="不可採計",T767=0,TRUE)),IF('114成績輸入與落點儀表板'!$C$11="必須採計",U767&gt;0,IF('114成績輸入與落點儀表板'!$C$11="不可採計",U767=0,TRUE)),IF('114成績輸入與落點儀表板'!$C$12="必須採計",V767&gt;0,IF('114成績輸入與落點儀表板'!$C$12="不可採計",V767=0,TRUE)),IF('114成績輸入與落點儀表板'!$C$13="必須採計",W767&gt;0,IF('114成績輸入與落點儀表板'!$C$13="不可採計",W767=0,TRUE)),IF('114成績輸入與落點儀表板'!$C$14="必須採計",X767&gt;0,IF('114成績輸入與落點儀表板'!$C$14="不可採計",X767=0,TRUE)),IF('114成績輸入與落點儀表板'!$C$15="必須採計",Y767&gt;0,IF('114成績輸入與落點儀表板'!$C$15="不可採計",Y767=0,TRUE)),IF('114成績輸入與落點儀表板'!$C$16="必須採計",Z767&gt;0,IF('114成績輸入與落點儀表板'!$C$16="不可採計",Z767=0,TRUE))),"✅ 符合","❌ 不符合")</f>
        <v>✅ 符合</v>
      </c>
      <c r="L767" s="15">
        <v>1</v>
      </c>
      <c r="M767" s="15">
        <v>2</v>
      </c>
      <c r="N767" s="15">
        <v>0</v>
      </c>
      <c r="O767" s="15">
        <v>2</v>
      </c>
      <c r="P767" s="15">
        <v>0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</row>
    <row r="768" spans="1:26" customFormat="1" ht="15.75" customHeight="1" x14ac:dyDescent="0.3">
      <c r="A768" s="2" t="s">
        <v>1966</v>
      </c>
      <c r="B768" s="6" t="s">
        <v>1858</v>
      </c>
      <c r="C768" s="6" t="s">
        <v>127</v>
      </c>
      <c r="D768" s="12" t="s">
        <v>99</v>
      </c>
      <c r="E768" s="13" t="s">
        <v>1967</v>
      </c>
      <c r="F768" s="2">
        <v>24</v>
      </c>
      <c r="G768" s="15">
        <v>183</v>
      </c>
      <c r="H768" s="7">
        <f>L768*'114成績輸入與落點儀表板'!$B$2+M768*'114成績輸入與落點儀表板'!$B$3+N768*'114成績輸入與落點儀表板'!$B$4+O768*'114成績輸入與落點儀表板'!$B$5+P768*'114成績輸入與落點儀表板'!$B$6+Q768*'114成績輸入與落點儀表板'!$B$7+R768*'114成績輸入與落點儀表板'!$B$8+S768*'114成績輸入與落點儀表板'!$B$9+T768*'114成績輸入與落點儀表板'!$B$10+U768*'114成績輸入與落點儀表板'!$B$11+V768*'114成績輸入與落點儀表板'!$B$12+W768*'114成績輸入與落點儀表板'!$B$13+X768*'114成績輸入與落點儀表板'!$B$14+Y768*'114成績輸入與落點儀表板'!$B$15+Z768*'114成績輸入與落點儀表板'!$B$16</f>
        <v>0</v>
      </c>
      <c r="I768" s="8">
        <f t="shared" si="22"/>
        <v>-183</v>
      </c>
      <c r="J768" s="2" t="str">
        <f t="shared" si="23"/>
        <v>FAIL</v>
      </c>
      <c r="K768" s="17" t="str">
        <f>IF(AND(IF('114成績輸入與落點儀表板'!$C$2="必須採計",L768&gt;0,IF('114成績輸入與落點儀表板'!$C$2="不可採計",L768=0,TRUE)),IF('114成績輸入與落點儀表板'!$C$3="必須採計",M768&gt;0,IF('114成績輸入與落點儀表板'!$C$3="不可採計",M768=0,TRUE)),IF('114成績輸入與落點儀表板'!$C$4="必須採計",N768&gt;0,IF('114成績輸入與落點儀表板'!$C$4="不可採計",N768=0,TRUE)),IF('114成績輸入與落點儀表板'!$C$5="必須採計",O768&gt;0,IF('114成績輸入與落點儀表板'!$C$5="不可採計",O768=0,TRUE)),IF('114成績輸入與落點儀表板'!$C$6="必須採計",P768&gt;0,IF('114成績輸入與落點儀表板'!$C$6="不可採計",P768=0,TRUE)),IF('114成績輸入與落點儀表板'!$C$7="必須採計",Q768&gt;0,IF('114成績輸入與落點儀表板'!$C$7="不可採計",Q768=0,TRUE)),IF('114成績輸入與落點儀表板'!$C$8="必須採計",R768&gt;0,IF('114成績輸入與落點儀表板'!$C$8="不可採計",R768=0,TRUE)),IF('114成績輸入與落點儀表板'!$C$9="必須採計",S768&gt;0,IF('114成績輸入與落點儀表板'!$C$9="不可採計",S768=0,TRUE)),IF('114成績輸入與落點儀表板'!$C$10="必須採計",T768&gt;0,IF('114成績輸入與落點儀表板'!$C$10="不可採計",T768=0,TRUE)),IF('114成績輸入與落點儀表板'!$C$11="必須採計",U768&gt;0,IF('114成績輸入與落點儀表板'!$C$11="不可採計",U768=0,TRUE)),IF('114成績輸入與落點儀表板'!$C$12="必須採計",V768&gt;0,IF('114成績輸入與落點儀表板'!$C$12="不可採計",V768=0,TRUE)),IF('114成績輸入與落點儀表板'!$C$13="必須採計",W768&gt;0,IF('114成績輸入與落點儀表板'!$C$13="不可採計",W768=0,TRUE)),IF('114成績輸入與落點儀表板'!$C$14="必須採計",X768&gt;0,IF('114成績輸入與落點儀表板'!$C$14="不可採計",X768=0,TRUE)),IF('114成績輸入與落點儀表板'!$C$15="必須採計",Y768&gt;0,IF('114成績輸入與落點儀表板'!$C$15="不可採計",Y768=0,TRUE)),IF('114成績輸入與落點儀表板'!$C$16="必須採計",Z768&gt;0,IF('114成績輸入與落點儀表板'!$C$16="不可採計",Z768=0,TRUE))),"✅ 符合","❌ 不符合")</f>
        <v>✅ 符合</v>
      </c>
      <c r="L768" s="15">
        <v>1</v>
      </c>
      <c r="M768" s="15">
        <v>2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2</v>
      </c>
      <c r="X768" s="15">
        <v>0</v>
      </c>
      <c r="Y768" s="15">
        <v>0</v>
      </c>
      <c r="Z768" s="15">
        <v>0</v>
      </c>
    </row>
    <row r="769" spans="1:26" customFormat="1" ht="15.75" customHeight="1" x14ac:dyDescent="0.3">
      <c r="A769" s="2" t="s">
        <v>1968</v>
      </c>
      <c r="B769" s="6" t="s">
        <v>1858</v>
      </c>
      <c r="C769" s="6" t="s">
        <v>130</v>
      </c>
      <c r="D769" s="12" t="s">
        <v>99</v>
      </c>
      <c r="E769" s="13" t="s">
        <v>1969</v>
      </c>
      <c r="F769" s="2">
        <v>26</v>
      </c>
      <c r="G769" s="15">
        <v>144.5</v>
      </c>
      <c r="H769" s="7">
        <f>L769*'114成績輸入與落點儀表板'!$B$2+M769*'114成績輸入與落點儀表板'!$B$3+N769*'114成績輸入與落點儀表板'!$B$4+O769*'114成績輸入與落點儀表板'!$B$5+P769*'114成績輸入與落點儀表板'!$B$6+Q769*'114成績輸入與落點儀表板'!$B$7+R769*'114成績輸入與落點儀表板'!$B$8+S769*'114成績輸入與落點儀表板'!$B$9+T769*'114成績輸入與落點儀表板'!$B$10+U769*'114成績輸入與落點儀表板'!$B$11+V769*'114成績輸入與落點儀表板'!$B$12+W769*'114成績輸入與落點儀表板'!$B$13+X769*'114成績輸入與落點儀表板'!$B$14+Y769*'114成績輸入與落點儀表板'!$B$15+Z769*'114成績輸入與落點儀表板'!$B$16</f>
        <v>0</v>
      </c>
      <c r="I769" s="8">
        <f t="shared" si="22"/>
        <v>-144.5</v>
      </c>
      <c r="J769" s="2" t="str">
        <f t="shared" si="23"/>
        <v>FAIL</v>
      </c>
      <c r="K769" s="17" t="str">
        <f>IF(AND(IF('114成績輸入與落點儀表板'!$C$2="必須採計",L769&gt;0,IF('114成績輸入與落點儀表板'!$C$2="不可採計",L769=0,TRUE)),IF('114成績輸入與落點儀表板'!$C$3="必須採計",M769&gt;0,IF('114成績輸入與落點儀表板'!$C$3="不可採計",M769=0,TRUE)),IF('114成績輸入與落點儀表板'!$C$4="必須採計",N769&gt;0,IF('114成績輸入與落點儀表板'!$C$4="不可採計",N769=0,TRUE)),IF('114成績輸入與落點儀表板'!$C$5="必須採計",O769&gt;0,IF('114成績輸入與落點儀表板'!$C$5="不可採計",O769=0,TRUE)),IF('114成績輸入與落點儀表板'!$C$6="必須採計",P769&gt;0,IF('114成績輸入與落點儀表板'!$C$6="不可採計",P769=0,TRUE)),IF('114成績輸入與落點儀表板'!$C$7="必須採計",Q769&gt;0,IF('114成績輸入與落點儀表板'!$C$7="不可採計",Q769=0,TRUE)),IF('114成績輸入與落點儀表板'!$C$8="必須採計",R769&gt;0,IF('114成績輸入與落點儀表板'!$C$8="不可採計",R769=0,TRUE)),IF('114成績輸入與落點儀表板'!$C$9="必須採計",S769&gt;0,IF('114成績輸入與落點儀表板'!$C$9="不可採計",S769=0,TRUE)),IF('114成績輸入與落點儀表板'!$C$10="必須採計",T769&gt;0,IF('114成績輸入與落點儀表板'!$C$10="不可採計",T769=0,TRUE)),IF('114成績輸入與落點儀表板'!$C$11="必須採計",U769&gt;0,IF('114成績輸入與落點儀表板'!$C$11="不可採計",U769=0,TRUE)),IF('114成績輸入與落點儀表板'!$C$12="必須採計",V769&gt;0,IF('114成績輸入與落點儀表板'!$C$12="不可採計",V769=0,TRUE)),IF('114成績輸入與落點儀表板'!$C$13="必須採計",W769&gt;0,IF('114成績輸入與落點儀表板'!$C$13="不可採計",W769=0,TRUE)),IF('114成績輸入與落點儀表板'!$C$14="必須採計",X769&gt;0,IF('114成績輸入與落點儀表板'!$C$14="不可採計",X769=0,TRUE)),IF('114成績輸入與落點儀表板'!$C$15="必須採計",Y769&gt;0,IF('114成績輸入與落點儀表板'!$C$15="不可採計",Y769=0,TRUE)),IF('114成績輸入與落點儀表板'!$C$16="必須採計",Z769&gt;0,IF('114成績輸入與落點儀表板'!$C$16="不可採計",Z769=0,TRUE))),"✅ 符合","❌ 不符合")</f>
        <v>✅ 符合</v>
      </c>
      <c r="L769" s="15">
        <v>1.5</v>
      </c>
      <c r="M769" s="15">
        <v>1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0</v>
      </c>
      <c r="V769" s="15">
        <v>1.5</v>
      </c>
      <c r="W769" s="15">
        <v>0</v>
      </c>
      <c r="X769" s="15">
        <v>0</v>
      </c>
      <c r="Y769" s="15">
        <v>0</v>
      </c>
      <c r="Z769" s="15">
        <v>0</v>
      </c>
    </row>
    <row r="770" spans="1:26" customFormat="1" ht="15.75" customHeight="1" x14ac:dyDescent="0.3">
      <c r="A770" s="2" t="s">
        <v>1970</v>
      </c>
      <c r="B770" s="6" t="s">
        <v>1858</v>
      </c>
      <c r="C770" s="6" t="s">
        <v>563</v>
      </c>
      <c r="D770" s="12" t="s">
        <v>121</v>
      </c>
      <c r="E770" s="13" t="s">
        <v>1971</v>
      </c>
      <c r="F770" s="2">
        <v>67</v>
      </c>
      <c r="G770" s="15">
        <v>172</v>
      </c>
      <c r="H770" s="7">
        <f>L770*'114成績輸入與落點儀表板'!$B$2+M770*'114成績輸入與落點儀表板'!$B$3+N770*'114成績輸入與落點儀表板'!$B$4+O770*'114成績輸入與落點儀表板'!$B$5+P770*'114成績輸入與落點儀表板'!$B$6+Q770*'114成績輸入與落點儀表板'!$B$7+R770*'114成績輸入與落點儀表板'!$B$8+S770*'114成績輸入與落點儀表板'!$B$9+T770*'114成績輸入與落點儀表板'!$B$10+U770*'114成績輸入與落點儀表板'!$B$11+V770*'114成績輸入與落點儀表板'!$B$12+W770*'114成績輸入與落點儀表板'!$B$13+X770*'114成績輸入與落點儀表板'!$B$14+Y770*'114成績輸入與落點儀表板'!$B$15+Z770*'114成績輸入與落點儀表板'!$B$16</f>
        <v>0</v>
      </c>
      <c r="I770" s="8">
        <f t="shared" ref="I770:I833" si="24">H770-G770</f>
        <v>-172</v>
      </c>
      <c r="J770" s="2" t="str">
        <f t="shared" ref="J770:J833" si="25">IF(I770&gt;=0, "PASS", "FAIL")</f>
        <v>FAIL</v>
      </c>
      <c r="K770" s="17" t="str">
        <f>IF(AND(IF('114成績輸入與落點儀表板'!$C$2="必須採計",L770&gt;0,IF('114成績輸入與落點儀表板'!$C$2="不可採計",L770=0,TRUE)),IF('114成績輸入與落點儀表板'!$C$3="必須採計",M770&gt;0,IF('114成績輸入與落點儀表板'!$C$3="不可採計",M770=0,TRUE)),IF('114成績輸入與落點儀表板'!$C$4="必須採計",N770&gt;0,IF('114成績輸入與落點儀表板'!$C$4="不可採計",N770=0,TRUE)),IF('114成績輸入與落點儀表板'!$C$5="必須採計",O770&gt;0,IF('114成績輸入與落點儀表板'!$C$5="不可採計",O770=0,TRUE)),IF('114成績輸入與落點儀表板'!$C$6="必須採計",P770&gt;0,IF('114成績輸入與落點儀表板'!$C$6="不可採計",P770=0,TRUE)),IF('114成績輸入與落點儀表板'!$C$7="必須採計",Q770&gt;0,IF('114成績輸入與落點儀表板'!$C$7="不可採計",Q770=0,TRUE)),IF('114成績輸入與落點儀表板'!$C$8="必須採計",R770&gt;0,IF('114成績輸入與落點儀表板'!$C$8="不可採計",R770=0,TRUE)),IF('114成績輸入與落點儀表板'!$C$9="必須採計",S770&gt;0,IF('114成績輸入與落點儀表板'!$C$9="不可採計",S770=0,TRUE)),IF('114成績輸入與落點儀表板'!$C$10="必須採計",T770&gt;0,IF('114成績輸入與落點儀表板'!$C$10="不可採計",T770=0,TRUE)),IF('114成績輸入與落點儀表板'!$C$11="必須採計",U770&gt;0,IF('114成績輸入與落點儀表板'!$C$11="不可採計",U770=0,TRUE)),IF('114成績輸入與落點儀表板'!$C$12="必須採計",V770&gt;0,IF('114成績輸入與落點儀表板'!$C$12="不可採計",V770=0,TRUE)),IF('114成績輸入與落點儀表板'!$C$13="必須採計",W770&gt;0,IF('114成績輸入與落點儀表板'!$C$13="不可採計",W770=0,TRUE)),IF('114成績輸入與落點儀表板'!$C$14="必須採計",X770&gt;0,IF('114成績輸入與落點儀表板'!$C$14="不可採計",X770=0,TRUE)),IF('114成績輸入與落點儀表板'!$C$15="必須採計",Y770&gt;0,IF('114成績輸入與落點儀表板'!$C$15="不可採計",Y770=0,TRUE)),IF('114成績輸入與落點儀表板'!$C$16="必須採計",Z770&gt;0,IF('114成績輸入與落點儀表板'!$C$16="不可採計",Z770=0,TRUE))),"✅ 符合","❌ 不符合")</f>
        <v>❌ 不符合</v>
      </c>
      <c r="L770" s="15">
        <v>0</v>
      </c>
      <c r="M770" s="15">
        <v>2</v>
      </c>
      <c r="N770" s="15">
        <v>0</v>
      </c>
      <c r="O770" s="15">
        <v>0</v>
      </c>
      <c r="P770" s="15">
        <v>0</v>
      </c>
      <c r="Q770" s="15">
        <v>2</v>
      </c>
      <c r="R770" s="15">
        <v>0</v>
      </c>
      <c r="S770" s="15">
        <v>0</v>
      </c>
      <c r="T770" s="15">
        <v>0</v>
      </c>
      <c r="U770" s="15">
        <v>0</v>
      </c>
      <c r="V770" s="15">
        <v>0</v>
      </c>
      <c r="W770" s="15">
        <v>1</v>
      </c>
      <c r="X770" s="15">
        <v>0</v>
      </c>
      <c r="Y770" s="15">
        <v>0</v>
      </c>
      <c r="Z770" s="15">
        <v>0</v>
      </c>
    </row>
    <row r="771" spans="1:26" customFormat="1" ht="15.75" customHeight="1" x14ac:dyDescent="0.3">
      <c r="A771" s="2" t="s">
        <v>1972</v>
      </c>
      <c r="B771" s="6" t="s">
        <v>1858</v>
      </c>
      <c r="C771" s="6" t="s">
        <v>1973</v>
      </c>
      <c r="D771" s="12" t="s">
        <v>227</v>
      </c>
      <c r="E771" s="13" t="s">
        <v>1859</v>
      </c>
      <c r="F771" s="2">
        <v>7</v>
      </c>
      <c r="G771" s="15">
        <v>127</v>
      </c>
      <c r="H771" s="7">
        <f>L771*'114成績輸入與落點儀表板'!$B$2+M771*'114成績輸入與落點儀表板'!$B$3+N771*'114成績輸入與落點儀表板'!$B$4+O771*'114成績輸入與落點儀表板'!$B$5+P771*'114成績輸入與落點儀表板'!$B$6+Q771*'114成績輸入與落點儀表板'!$B$7+R771*'114成績輸入與落點儀表板'!$B$8+S771*'114成績輸入與落點儀表板'!$B$9+T771*'114成績輸入與落點儀表板'!$B$10+U771*'114成績輸入與落點儀表板'!$B$11+V771*'114成績輸入與落點儀表板'!$B$12+W771*'114成績輸入與落點儀表板'!$B$13+X771*'114成績輸入與落點儀表板'!$B$14+Y771*'114成績輸入與落點儀表板'!$B$15+Z771*'114成績輸入與落點儀表板'!$B$16</f>
        <v>0</v>
      </c>
      <c r="I771" s="8">
        <f t="shared" si="24"/>
        <v>-127</v>
      </c>
      <c r="J771" s="2" t="str">
        <f t="shared" si="25"/>
        <v>FAIL</v>
      </c>
      <c r="K771" s="17" t="str">
        <f>IF(AND(IF('114成績輸入與落點儀表板'!$C$2="必須採計",L771&gt;0,IF('114成績輸入與落點儀表板'!$C$2="不可採計",L771=0,TRUE)),IF('114成績輸入與落點儀表板'!$C$3="必須採計",M771&gt;0,IF('114成績輸入與落點儀表板'!$C$3="不可採計",M771=0,TRUE)),IF('114成績輸入與落點儀表板'!$C$4="必須採計",N771&gt;0,IF('114成績輸入與落點儀表板'!$C$4="不可採計",N771=0,TRUE)),IF('114成績輸入與落點儀表板'!$C$5="必須採計",O771&gt;0,IF('114成績輸入與落點儀表板'!$C$5="不可採計",O771=0,TRUE)),IF('114成績輸入與落點儀表板'!$C$6="必須採計",P771&gt;0,IF('114成績輸入與落點儀表板'!$C$6="不可採計",P771=0,TRUE)),IF('114成績輸入與落點儀表板'!$C$7="必須採計",Q771&gt;0,IF('114成績輸入與落點儀表板'!$C$7="不可採計",Q771=0,TRUE)),IF('114成績輸入與落點儀表板'!$C$8="必須採計",R771&gt;0,IF('114成績輸入與落點儀表板'!$C$8="不可採計",R771=0,TRUE)),IF('114成績輸入與落點儀表板'!$C$9="必須採計",S771&gt;0,IF('114成績輸入與落點儀表板'!$C$9="不可採計",S771=0,TRUE)),IF('114成績輸入與落點儀表板'!$C$10="必須採計",T771&gt;0,IF('114成績輸入與落點儀表板'!$C$10="不可採計",T771=0,TRUE)),IF('114成績輸入與落點儀表板'!$C$11="必須採計",U771&gt;0,IF('114成績輸入與落點儀表板'!$C$11="不可採計",U771=0,TRUE)),IF('114成績輸入與落點儀表板'!$C$12="必須採計",V771&gt;0,IF('114成績輸入與落點儀表板'!$C$12="不可採計",V771=0,TRUE)),IF('114成績輸入與落點儀表板'!$C$13="必須採計",W771&gt;0,IF('114成績輸入與落點儀表板'!$C$13="不可採計",W771=0,TRUE)),IF('114成績輸入與落點儀表板'!$C$14="必須採計",X771&gt;0,IF('114成績輸入與落點儀表板'!$C$14="不可採計",X771=0,TRUE)),IF('114成績輸入與落點儀表板'!$C$15="必須採計",Y771&gt;0,IF('114成績輸入與落點儀表板'!$C$15="不可採計",Y771=0,TRUE)),IF('114成績輸入與落點儀表板'!$C$16="必須採計",Z771&gt;0,IF('114成績輸入與落點儀表板'!$C$16="不可採計",Z771=0,TRUE))),"✅ 符合","❌ 不符合")</f>
        <v>✅ 符合</v>
      </c>
      <c r="L771" s="15">
        <v>2</v>
      </c>
      <c r="M771" s="15">
        <v>1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0</v>
      </c>
      <c r="U771" s="15">
        <v>1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</row>
    <row r="772" spans="1:26" customFormat="1" ht="15.75" customHeight="1" x14ac:dyDescent="0.3">
      <c r="A772" s="2" t="s">
        <v>1974</v>
      </c>
      <c r="B772" s="6" t="s">
        <v>1858</v>
      </c>
      <c r="C772" s="6" t="s">
        <v>98</v>
      </c>
      <c r="D772" s="12" t="s">
        <v>99</v>
      </c>
      <c r="E772" s="13" t="s">
        <v>1975</v>
      </c>
      <c r="F772" s="2">
        <v>12</v>
      </c>
      <c r="G772" s="15">
        <v>215</v>
      </c>
      <c r="H772" s="7">
        <f>L772*'114成績輸入與落點儀表板'!$B$2+M772*'114成績輸入與落點儀表板'!$B$3+N772*'114成績輸入與落點儀表板'!$B$4+O772*'114成績輸入與落點儀表板'!$B$5+P772*'114成績輸入與落點儀表板'!$B$6+Q772*'114成績輸入與落點儀表板'!$B$7+R772*'114成績輸入與落點儀表板'!$B$8+S772*'114成績輸入與落點儀表板'!$B$9+T772*'114成績輸入與落點儀表板'!$B$10+U772*'114成績輸入與落點儀表板'!$B$11+V772*'114成績輸入與落點儀表板'!$B$12+W772*'114成績輸入與落點儀表板'!$B$13+X772*'114成績輸入與落點儀表板'!$B$14+Y772*'114成績輸入與落點儀表板'!$B$15+Z772*'114成績輸入與落點儀表板'!$B$16</f>
        <v>0</v>
      </c>
      <c r="I772" s="8">
        <f t="shared" si="24"/>
        <v>-215</v>
      </c>
      <c r="J772" s="2" t="str">
        <f t="shared" si="25"/>
        <v>FAIL</v>
      </c>
      <c r="K772" s="17" t="str">
        <f>IF(AND(IF('114成績輸入與落點儀表板'!$C$2="必須採計",L772&gt;0,IF('114成績輸入與落點儀表板'!$C$2="不可採計",L772=0,TRUE)),IF('114成績輸入與落點儀表板'!$C$3="必須採計",M772&gt;0,IF('114成績輸入與落點儀表板'!$C$3="不可採計",M772=0,TRUE)),IF('114成績輸入與落點儀表板'!$C$4="必須採計",N772&gt;0,IF('114成績輸入與落點儀表板'!$C$4="不可採計",N772=0,TRUE)),IF('114成績輸入與落點儀表板'!$C$5="必須採計",O772&gt;0,IF('114成績輸入與落點儀表板'!$C$5="不可採計",O772=0,TRUE)),IF('114成績輸入與落點儀表板'!$C$6="必須採計",P772&gt;0,IF('114成績輸入與落點儀表板'!$C$6="不可採計",P772=0,TRUE)),IF('114成績輸入與落點儀表板'!$C$7="必須採計",Q772&gt;0,IF('114成績輸入與落點儀表板'!$C$7="不可採計",Q772=0,TRUE)),IF('114成績輸入與落點儀表板'!$C$8="必須採計",R772&gt;0,IF('114成績輸入與落點儀表板'!$C$8="不可採計",R772=0,TRUE)),IF('114成績輸入與落點儀表板'!$C$9="必須採計",S772&gt;0,IF('114成績輸入與落點儀表板'!$C$9="不可採計",S772=0,TRUE)),IF('114成績輸入與落點儀表板'!$C$10="必須採計",T772&gt;0,IF('114成績輸入與落點儀表板'!$C$10="不可採計",T772=0,TRUE)),IF('114成績輸入與落點儀表板'!$C$11="必須採計",U772&gt;0,IF('114成績輸入與落點儀表板'!$C$11="不可採計",U772=0,TRUE)),IF('114成績輸入與落點儀表板'!$C$12="必須採計",V772&gt;0,IF('114成績輸入與落點儀表板'!$C$12="不可採計",V772=0,TRUE)),IF('114成績輸入與落點儀表板'!$C$13="必須採計",W772&gt;0,IF('114成績輸入與落點儀表板'!$C$13="不可採計",W772=0,TRUE)),IF('114成績輸入與落點儀表板'!$C$14="必須採計",X772&gt;0,IF('114成績輸入與落點儀表板'!$C$14="不可採計",X772=0,TRUE)),IF('114成績輸入與落點儀表板'!$C$15="必須採計",Y772&gt;0,IF('114成績輸入與落點儀表板'!$C$15="不可採計",Y772=0,TRUE)),IF('114成績輸入與落點儀表板'!$C$16="必須採計",Z772&gt;0,IF('114成績輸入與落點儀表板'!$C$16="不可採計",Z772=0,TRUE))),"✅ 符合","❌ 不符合")</f>
        <v>✅ 符合</v>
      </c>
      <c r="L772" s="15">
        <v>1</v>
      </c>
      <c r="M772" s="15">
        <v>1</v>
      </c>
      <c r="N772" s="15">
        <v>0</v>
      </c>
      <c r="O772" s="15">
        <v>0</v>
      </c>
      <c r="P772" s="15">
        <v>0</v>
      </c>
      <c r="Q772" s="15">
        <v>1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2</v>
      </c>
      <c r="X772" s="15">
        <v>0</v>
      </c>
      <c r="Y772" s="15">
        <v>0</v>
      </c>
      <c r="Z772" s="15">
        <v>0</v>
      </c>
    </row>
    <row r="773" spans="1:26" ht="15.75" customHeight="1" x14ac:dyDescent="0.3">
      <c r="A773" s="2" t="s">
        <v>1976</v>
      </c>
      <c r="B773" s="13" t="s">
        <v>1977</v>
      </c>
      <c r="C773" s="13" t="s">
        <v>1978</v>
      </c>
      <c r="D773" s="12" t="s">
        <v>227</v>
      </c>
      <c r="E773" s="13" t="s">
        <v>1979</v>
      </c>
      <c r="F773" s="2">
        <v>14</v>
      </c>
      <c r="G773" s="15">
        <v>217</v>
      </c>
      <c r="H773" s="7">
        <f>L773*'114成績輸入與落點儀表板'!$B$2+M773*'114成績輸入與落點儀表板'!$B$3+N773*'114成績輸入與落點儀表板'!$B$4+O773*'114成績輸入與落點儀表板'!$B$5+P773*'114成績輸入與落點儀表板'!$B$6+Q773*'114成績輸入與落點儀表板'!$B$7+R773*'114成績輸入與落點儀表板'!$B$8+S773*'114成績輸入與落點儀表板'!$B$9+T773*'114成績輸入與落點儀表板'!$B$10+U773*'114成績輸入與落點儀表板'!$B$11+V773*'114成績輸入與落點儀表板'!$B$12+W773*'114成績輸入與落點儀表板'!$B$13+X773*'114成績輸入與落點儀表板'!$B$14+Y773*'114成績輸入與落點儀表板'!$B$15+Z773*'114成績輸入與落點儀表板'!$B$16</f>
        <v>0</v>
      </c>
      <c r="I773" s="8">
        <f t="shared" si="24"/>
        <v>-217</v>
      </c>
      <c r="J773" s="2" t="str">
        <f t="shared" si="25"/>
        <v>FAIL</v>
      </c>
      <c r="K773" s="17" t="str">
        <f>IF(AND(IF('114成績輸入與落點儀表板'!$C$2="必須採計",L773&gt;0,IF('114成績輸入與落點儀表板'!$C$2="不可採計",L773=0,TRUE)),IF('114成績輸入與落點儀表板'!$C$3="必須採計",M773&gt;0,IF('114成績輸入與落點儀表板'!$C$3="不可採計",M773=0,TRUE)),IF('114成績輸入與落點儀表板'!$C$4="必須採計",N773&gt;0,IF('114成績輸入與落點儀表板'!$C$4="不可採計",N773=0,TRUE)),IF('114成績輸入與落點儀表板'!$C$5="必須採計",O773&gt;0,IF('114成績輸入與落點儀表板'!$C$5="不可採計",O773=0,TRUE)),IF('114成績輸入與落點儀表板'!$C$6="必須採計",P773&gt;0,IF('114成績輸入與落點儀表板'!$C$6="不可採計",P773=0,TRUE)),IF('114成績輸入與落點儀表板'!$C$7="必須採計",Q773&gt;0,IF('114成績輸入與落點儀表板'!$C$7="不可採計",Q773=0,TRUE)),IF('114成績輸入與落點儀表板'!$C$8="必須採計",R773&gt;0,IF('114成績輸入與落點儀表板'!$C$8="不可採計",R773=0,TRUE)),IF('114成績輸入與落點儀表板'!$C$9="必須採計",S773&gt;0,IF('114成績輸入與落點儀表板'!$C$9="不可採計",S773=0,TRUE)),IF('114成績輸入與落點儀表板'!$C$10="必須採計",T773&gt;0,IF('114成績輸入與落點儀表板'!$C$10="不可採計",T773=0,TRUE)),IF('114成績輸入與落點儀表板'!$C$11="必須採計",U773&gt;0,IF('114成績輸入與落點儀表板'!$C$11="不可採計",U773=0,TRUE)),IF('114成績輸入與落點儀表板'!$C$12="必須採計",V773&gt;0,IF('114成績輸入與落點儀表板'!$C$12="不可採計",V773=0,TRUE)),IF('114成績輸入與落點儀表板'!$C$13="必須採計",W773&gt;0,IF('114成績輸入與落點儀表板'!$C$13="不可採計",W773=0,TRUE)),IF('114成績輸入與落點儀表板'!$C$14="必須採計",X773&gt;0,IF('114成績輸入與落點儀表板'!$C$14="不可採計",X773=0,TRUE)),IF('114成績輸入與落點儀表板'!$C$15="必須採計",Y773&gt;0,IF('114成績輸入與落點儀表板'!$C$15="不可採計",Y773=0,TRUE)),IF('114成績輸入與落點儀表板'!$C$16="必須採計",Z773&gt;0,IF('114成績輸入與落點儀表板'!$C$16="不可採計",Z773=0,TRUE))),"✅ 符合","❌ 不符合")</f>
        <v>✅ 符合</v>
      </c>
      <c r="L773" s="15">
        <v>1</v>
      </c>
      <c r="M773" s="15">
        <v>2</v>
      </c>
      <c r="N773" s="15">
        <v>0</v>
      </c>
      <c r="O773" s="15">
        <v>0</v>
      </c>
      <c r="P773" s="15">
        <v>1.5</v>
      </c>
      <c r="Q773" s="15">
        <v>0</v>
      </c>
      <c r="R773" s="15">
        <v>1.5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</row>
    <row r="774" spans="1:26" customFormat="1" ht="15.75" customHeight="1" x14ac:dyDescent="0.3">
      <c r="A774" s="2" t="s">
        <v>1980</v>
      </c>
      <c r="B774" s="6" t="s">
        <v>1977</v>
      </c>
      <c r="C774" s="6" t="s">
        <v>1981</v>
      </c>
      <c r="D774" s="12" t="s">
        <v>121</v>
      </c>
      <c r="E774" s="13" t="s">
        <v>1982</v>
      </c>
      <c r="F774" s="2">
        <v>19</v>
      </c>
      <c r="G774" s="15">
        <v>221.5</v>
      </c>
      <c r="H774" s="7">
        <f>L774*'114成績輸入與落點儀表板'!$B$2+M774*'114成績輸入與落點儀表板'!$B$3+N774*'114成績輸入與落點儀表板'!$B$4+O774*'114成績輸入與落點儀表板'!$B$5+P774*'114成績輸入與落點儀表板'!$B$6+Q774*'114成績輸入與落點儀表板'!$B$7+R774*'114成績輸入與落點儀表板'!$B$8+S774*'114成績輸入與落點儀表板'!$B$9+T774*'114成績輸入與落點儀表板'!$B$10+U774*'114成績輸入與落點儀表板'!$B$11+V774*'114成績輸入與落點儀表板'!$B$12+W774*'114成績輸入與落點儀表板'!$B$13+X774*'114成績輸入與落點儀表板'!$B$14+Y774*'114成績輸入與落點儀表板'!$B$15+Z774*'114成績輸入與落點儀表板'!$B$16</f>
        <v>0</v>
      </c>
      <c r="I774" s="8">
        <f t="shared" si="24"/>
        <v>-221.5</v>
      </c>
      <c r="J774" s="2" t="str">
        <f t="shared" si="25"/>
        <v>FAIL</v>
      </c>
      <c r="K774" s="17" t="str">
        <f>IF(AND(IF('114成績輸入與落點儀表板'!$C$2="必須採計",L774&gt;0,IF('114成績輸入與落點儀表板'!$C$2="不可採計",L774=0,TRUE)),IF('114成績輸入與落點儀表板'!$C$3="必須採計",M774&gt;0,IF('114成績輸入與落點儀表板'!$C$3="不可採計",M774=0,TRUE)),IF('114成績輸入與落點儀表板'!$C$4="必須採計",N774&gt;0,IF('114成績輸入與落點儀表板'!$C$4="不可採計",N774=0,TRUE)),IF('114成績輸入與落點儀表板'!$C$5="必須採計",O774&gt;0,IF('114成績輸入與落點儀表板'!$C$5="不可採計",O774=0,TRUE)),IF('114成績輸入與落點儀表板'!$C$6="必須採計",P774&gt;0,IF('114成績輸入與落點儀表板'!$C$6="不可採計",P774=0,TRUE)),IF('114成績輸入與落點儀表板'!$C$7="必須採計",Q774&gt;0,IF('114成績輸入與落點儀表板'!$C$7="不可採計",Q774=0,TRUE)),IF('114成績輸入與落點儀表板'!$C$8="必須採計",R774&gt;0,IF('114成績輸入與落點儀表板'!$C$8="不可採計",R774=0,TRUE)),IF('114成績輸入與落點儀表板'!$C$9="必須採計",S774&gt;0,IF('114成績輸入與落點儀表板'!$C$9="不可採計",S774=0,TRUE)),IF('114成績輸入與落點儀表板'!$C$10="必須採計",T774&gt;0,IF('114成績輸入與落點儀表板'!$C$10="不可採計",T774=0,TRUE)),IF('114成績輸入與落點儀表板'!$C$11="必須採計",U774&gt;0,IF('114成績輸入與落點儀表板'!$C$11="不可採計",U774=0,TRUE)),IF('114成績輸入與落點儀表板'!$C$12="必須採計",V774&gt;0,IF('114成績輸入與落點儀表板'!$C$12="不可採計",V774=0,TRUE)),IF('114成績輸入與落點儀表板'!$C$13="必須採計",W774&gt;0,IF('114成績輸入與落點儀表板'!$C$13="不可採計",W774=0,TRUE)),IF('114成績輸入與落點儀表板'!$C$14="必須採計",X774&gt;0,IF('114成績輸入與落點儀表板'!$C$14="不可採計",X774=0,TRUE)),IF('114成績輸入與落點儀表板'!$C$15="必須採計",Y774&gt;0,IF('114成績輸入與落點儀表板'!$C$15="不可採計",Y774=0,TRUE)),IF('114成績輸入與落點儀表板'!$C$16="必須採計",Z774&gt;0,IF('114成績輸入與落點儀表板'!$C$16="不可採計",Z774=0,TRUE))),"✅ 符合","❌ 不符合")</f>
        <v>✅ 符合</v>
      </c>
      <c r="L774" s="15">
        <v>1</v>
      </c>
      <c r="M774" s="15">
        <v>2</v>
      </c>
      <c r="N774" s="15">
        <v>0</v>
      </c>
      <c r="O774" s="15">
        <v>1.5</v>
      </c>
      <c r="P774" s="15">
        <v>0</v>
      </c>
      <c r="Q774" s="15">
        <v>0</v>
      </c>
      <c r="R774" s="15">
        <v>0</v>
      </c>
      <c r="S774" s="15">
        <v>0</v>
      </c>
      <c r="T774" s="15">
        <v>0</v>
      </c>
      <c r="U774" s="15">
        <v>0</v>
      </c>
      <c r="V774" s="15">
        <v>1</v>
      </c>
      <c r="W774" s="15">
        <v>0</v>
      </c>
      <c r="X774" s="15">
        <v>0</v>
      </c>
      <c r="Y774" s="15">
        <v>0</v>
      </c>
      <c r="Z774" s="15">
        <v>0</v>
      </c>
    </row>
    <row r="775" spans="1:26" customFormat="1" ht="15.75" customHeight="1" x14ac:dyDescent="0.3">
      <c r="A775" s="2" t="s">
        <v>1983</v>
      </c>
      <c r="B775" s="6" t="s">
        <v>1977</v>
      </c>
      <c r="C775" s="6" t="s">
        <v>1984</v>
      </c>
      <c r="D775" s="12" t="s">
        <v>86</v>
      </c>
      <c r="E775" s="13" t="s">
        <v>385</v>
      </c>
      <c r="F775" s="2">
        <v>8</v>
      </c>
      <c r="G775" s="15">
        <v>210</v>
      </c>
      <c r="H775" s="7">
        <f>L775*'114成績輸入與落點儀表板'!$B$2+M775*'114成績輸入與落點儀表板'!$B$3+N775*'114成績輸入與落點儀表板'!$B$4+O775*'114成績輸入與落點儀表板'!$B$5+P775*'114成績輸入與落點儀表板'!$B$6+Q775*'114成績輸入與落點儀表板'!$B$7+R775*'114成績輸入與落點儀表板'!$B$8+S775*'114成績輸入與落點儀表板'!$B$9+T775*'114成績輸入與落點儀表板'!$B$10+U775*'114成績輸入與落點儀表板'!$B$11+V775*'114成績輸入與落點儀表板'!$B$12+W775*'114成績輸入與落點儀表板'!$B$13+X775*'114成績輸入與落點儀表板'!$B$14+Y775*'114成績輸入與落點儀表板'!$B$15+Z775*'114成績輸入與落點儀表板'!$B$16</f>
        <v>0</v>
      </c>
      <c r="I775" s="8">
        <f t="shared" si="24"/>
        <v>-210</v>
      </c>
      <c r="J775" s="2" t="str">
        <f t="shared" si="25"/>
        <v>FAIL</v>
      </c>
      <c r="K775" s="17" t="str">
        <f>IF(AND(IF('114成績輸入與落點儀表板'!$C$2="必須採計",L775&gt;0,IF('114成績輸入與落點儀表板'!$C$2="不可採計",L775=0,TRUE)),IF('114成績輸入與落點儀表板'!$C$3="必須採計",M775&gt;0,IF('114成績輸入與落點儀表板'!$C$3="不可採計",M775=0,TRUE)),IF('114成績輸入與落點儀表板'!$C$4="必須採計",N775&gt;0,IF('114成績輸入與落點儀表板'!$C$4="不可採計",N775=0,TRUE)),IF('114成績輸入與落點儀表板'!$C$5="必須採計",O775&gt;0,IF('114成績輸入與落點儀表板'!$C$5="不可採計",O775=0,TRUE)),IF('114成績輸入與落點儀表板'!$C$6="必須採計",P775&gt;0,IF('114成績輸入與落點儀表板'!$C$6="不可採計",P775=0,TRUE)),IF('114成績輸入與落點儀表板'!$C$7="必須採計",Q775&gt;0,IF('114成績輸入與落點儀表板'!$C$7="不可採計",Q775=0,TRUE)),IF('114成績輸入與落點儀表板'!$C$8="必須採計",R775&gt;0,IF('114成績輸入與落點儀表板'!$C$8="不可採計",R775=0,TRUE)),IF('114成績輸入與落點儀表板'!$C$9="必須採計",S775&gt;0,IF('114成績輸入與落點儀表板'!$C$9="不可採計",S775=0,TRUE)),IF('114成績輸入與落點儀表板'!$C$10="必須採計",T775&gt;0,IF('114成績輸入與落點儀表板'!$C$10="不可採計",T775=0,TRUE)),IF('114成績輸入與落點儀表板'!$C$11="必須採計",U775&gt;0,IF('114成績輸入與落點儀表板'!$C$11="不可採計",U775=0,TRUE)),IF('114成績輸入與落點儀表板'!$C$12="必須採計",V775&gt;0,IF('114成績輸入與落點儀表板'!$C$12="不可採計",V775=0,TRUE)),IF('114成績輸入與落點儀表板'!$C$13="必須採計",W775&gt;0,IF('114成績輸入與落點儀表板'!$C$13="不可採計",W775=0,TRUE)),IF('114成績輸入與落點儀表板'!$C$14="必須採計",X775&gt;0,IF('114成績輸入與落點儀表板'!$C$14="不可採計",X775=0,TRUE)),IF('114成績輸入與落點儀表板'!$C$15="必須採計",Y775&gt;0,IF('114成績輸入與落點儀表板'!$C$15="不可採計",Y775=0,TRUE)),IF('114成績輸入與落點儀表板'!$C$16="必須採計",Z775&gt;0,IF('114成績輸入與落點儀表板'!$C$16="不可採計",Z775=0,TRUE))),"✅ 符合","❌ 不符合")</f>
        <v>✅ 符合</v>
      </c>
      <c r="L775" s="15">
        <v>1</v>
      </c>
      <c r="M775" s="15">
        <v>2</v>
      </c>
      <c r="N775" s="15">
        <v>0</v>
      </c>
      <c r="O775" s="15">
        <v>2</v>
      </c>
      <c r="P775" s="15">
        <v>0</v>
      </c>
      <c r="Q775" s="15">
        <v>0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</row>
    <row r="776" spans="1:26" ht="15.75" customHeight="1" x14ac:dyDescent="0.3">
      <c r="A776" s="2" t="s">
        <v>1985</v>
      </c>
      <c r="B776" s="13" t="s">
        <v>1977</v>
      </c>
      <c r="C776" s="13" t="s">
        <v>1986</v>
      </c>
      <c r="D776" s="12" t="s">
        <v>86</v>
      </c>
      <c r="E776" s="13" t="s">
        <v>1053</v>
      </c>
      <c r="F776" s="2">
        <v>8</v>
      </c>
      <c r="G776" s="15">
        <v>182</v>
      </c>
      <c r="H776" s="7">
        <f>L776*'114成績輸入與落點儀表板'!$B$2+M776*'114成績輸入與落點儀表板'!$B$3+N776*'114成績輸入與落點儀表板'!$B$4+O776*'114成績輸入與落點儀表板'!$B$5+P776*'114成績輸入與落點儀表板'!$B$6+Q776*'114成績輸入與落點儀表板'!$B$7+R776*'114成績輸入與落點儀表板'!$B$8+S776*'114成績輸入與落點儀表板'!$B$9+T776*'114成績輸入與落點儀表板'!$B$10+U776*'114成績輸入與落點儀表板'!$B$11+V776*'114成績輸入與落點儀表板'!$B$12+W776*'114成績輸入與落點儀表板'!$B$13+X776*'114成績輸入與落點儀表板'!$B$14+Y776*'114成績輸入與落點儀表板'!$B$15+Z776*'114成績輸入與落點儀表板'!$B$16</f>
        <v>0</v>
      </c>
      <c r="I776" s="8">
        <f t="shared" si="24"/>
        <v>-182</v>
      </c>
      <c r="J776" s="2" t="str">
        <f t="shared" si="25"/>
        <v>FAIL</v>
      </c>
      <c r="K776" s="17" t="str">
        <f>IF(AND(IF('114成績輸入與落點儀表板'!$C$2="必須採計",L776&gt;0,IF('114成績輸入與落點儀表板'!$C$2="不可採計",L776=0,TRUE)),IF('114成績輸入與落點儀表板'!$C$3="必須採計",M776&gt;0,IF('114成績輸入與落點儀表板'!$C$3="不可採計",M776=0,TRUE)),IF('114成績輸入與落點儀表板'!$C$4="必須採計",N776&gt;0,IF('114成績輸入與落點儀表板'!$C$4="不可採計",N776=0,TRUE)),IF('114成績輸入與落點儀表板'!$C$5="必須採計",O776&gt;0,IF('114成績輸入與落點儀表板'!$C$5="不可採計",O776=0,TRUE)),IF('114成績輸入與落點儀表板'!$C$6="必須採計",P776&gt;0,IF('114成績輸入與落點儀表板'!$C$6="不可採計",P776=0,TRUE)),IF('114成績輸入與落點儀表板'!$C$7="必須採計",Q776&gt;0,IF('114成績輸入與落點儀表板'!$C$7="不可採計",Q776=0,TRUE)),IF('114成績輸入與落點儀表板'!$C$8="必須採計",R776&gt;0,IF('114成績輸入與落點儀表板'!$C$8="不可採計",R776=0,TRUE)),IF('114成績輸入與落點儀表板'!$C$9="必須採計",S776&gt;0,IF('114成績輸入與落點儀表板'!$C$9="不可採計",S776=0,TRUE)),IF('114成績輸入與落點儀表板'!$C$10="必須採計",T776&gt;0,IF('114成績輸入與落點儀表板'!$C$10="不可採計",T776=0,TRUE)),IF('114成績輸入與落點儀表板'!$C$11="必須採計",U776&gt;0,IF('114成績輸入與落點儀表板'!$C$11="不可採計",U776=0,TRUE)),IF('114成績輸入與落點儀表板'!$C$12="必須採計",V776&gt;0,IF('114成績輸入與落點儀表板'!$C$12="不可採計",V776=0,TRUE)),IF('114成績輸入與落點儀表板'!$C$13="必須採計",W776&gt;0,IF('114成績輸入與落點儀表板'!$C$13="不可採計",W776=0,TRUE)),IF('114成績輸入與落點儀表板'!$C$14="必須採計",X776&gt;0,IF('114成績輸入與落點儀表板'!$C$14="不可採計",X776=0,TRUE)),IF('114成績輸入與落點儀表板'!$C$15="必須採計",Y776&gt;0,IF('114成績輸入與落點儀表板'!$C$15="不可採計",Y776=0,TRUE)),IF('114成績輸入與落點儀表板'!$C$16="必須採計",Z776&gt;0,IF('114成績輸入與落點儀表板'!$C$16="不可採計",Z776=0,TRUE))),"✅ 符合","❌ 不符合")</f>
        <v>✅ 符合</v>
      </c>
      <c r="L776" s="15">
        <v>1</v>
      </c>
      <c r="M776" s="15">
        <v>2</v>
      </c>
      <c r="N776" s="15">
        <v>2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</row>
    <row r="777" spans="1:26" ht="15.75" customHeight="1" x14ac:dyDescent="0.3">
      <c r="A777" s="2" t="s">
        <v>1987</v>
      </c>
      <c r="B777" s="13" t="s">
        <v>1977</v>
      </c>
      <c r="C777" s="13" t="s">
        <v>1988</v>
      </c>
      <c r="D777" s="12" t="s">
        <v>103</v>
      </c>
      <c r="E777" s="13" t="s">
        <v>1989</v>
      </c>
      <c r="F777" s="2">
        <v>28</v>
      </c>
      <c r="G777" s="15">
        <v>229.5</v>
      </c>
      <c r="H777" s="7">
        <f>L777*'114成績輸入與落點儀表板'!$B$2+M777*'114成績輸入與落點儀表板'!$B$3+N777*'114成績輸入與落點儀表板'!$B$4+O777*'114成績輸入與落點儀表板'!$B$5+P777*'114成績輸入與落點儀表板'!$B$6+Q777*'114成績輸入與落點儀表板'!$B$7+R777*'114成績輸入與落點儀表板'!$B$8+S777*'114成績輸入與落點儀表板'!$B$9+T777*'114成績輸入與落點儀表板'!$B$10+U777*'114成績輸入與落點儀表板'!$B$11+V777*'114成績輸入與落點儀表板'!$B$12+W777*'114成績輸入與落點儀表板'!$B$13+X777*'114成績輸入與落點儀表板'!$B$14+Y777*'114成績輸入與落點儀表板'!$B$15+Z777*'114成績輸入與落點儀表板'!$B$16</f>
        <v>0</v>
      </c>
      <c r="I777" s="8">
        <f t="shared" si="24"/>
        <v>-229.5</v>
      </c>
      <c r="J777" s="2" t="str">
        <f t="shared" si="25"/>
        <v>FAIL</v>
      </c>
      <c r="K777" s="17" t="str">
        <f>IF(AND(IF('114成績輸入與落點儀表板'!$C$2="必須採計",L777&gt;0,IF('114成績輸入與落點儀表板'!$C$2="不可採計",L777=0,TRUE)),IF('114成績輸入與落點儀表板'!$C$3="必須採計",M777&gt;0,IF('114成績輸入與落點儀表板'!$C$3="不可採計",M777=0,TRUE)),IF('114成績輸入與落點儀表板'!$C$4="必須採計",N777&gt;0,IF('114成績輸入與落點儀表板'!$C$4="不可採計",N777=0,TRUE)),IF('114成績輸入與落點儀表板'!$C$5="必須採計",O777&gt;0,IF('114成績輸入與落點儀表板'!$C$5="不可採計",O777=0,TRUE)),IF('114成績輸入與落點儀表板'!$C$6="必須採計",P777&gt;0,IF('114成績輸入與落點儀表板'!$C$6="不可採計",P777=0,TRUE)),IF('114成績輸入與落點儀表板'!$C$7="必須採計",Q777&gt;0,IF('114成績輸入與落點儀表板'!$C$7="不可採計",Q777=0,TRUE)),IF('114成績輸入與落點儀表板'!$C$8="必須採計",R777&gt;0,IF('114成績輸入與落點儀表板'!$C$8="不可採計",R777=0,TRUE)),IF('114成績輸入與落點儀表板'!$C$9="必須採計",S777&gt;0,IF('114成績輸入與落點儀表板'!$C$9="不可採計",S777=0,TRUE)),IF('114成績輸入與落點儀表板'!$C$10="必須採計",T777&gt;0,IF('114成績輸入與落點儀表板'!$C$10="不可採計",T777=0,TRUE)),IF('114成績輸入與落點儀表板'!$C$11="必須採計",U777&gt;0,IF('114成績輸入與落點儀表板'!$C$11="不可採計",U777=0,TRUE)),IF('114成績輸入與落點儀表板'!$C$12="必須採計",V777&gt;0,IF('114成績輸入與落點儀表板'!$C$12="不可採計",V777=0,TRUE)),IF('114成績輸入與落點儀表板'!$C$13="必須採計",W777&gt;0,IF('114成績輸入與落點儀表板'!$C$13="不可採計",W777=0,TRUE)),IF('114成績輸入與落點儀表板'!$C$14="必須採計",X777&gt;0,IF('114成績輸入與落點儀表板'!$C$14="不可採計",X777=0,TRUE)),IF('114成績輸入與落點儀表板'!$C$15="必須採計",Y777&gt;0,IF('114成績輸入與落點儀表板'!$C$15="不可採計",Y777=0,TRUE)),IF('114成績輸入與落點儀表板'!$C$16="必須採計",Z777&gt;0,IF('114成績輸入與落點儀表板'!$C$16="不可採計",Z777=0,TRUE))),"✅ 符合","❌ 不符合")</f>
        <v>✅ 符合</v>
      </c>
      <c r="L777" s="15">
        <v>1</v>
      </c>
      <c r="M777" s="15">
        <v>1.5</v>
      </c>
      <c r="N777" s="15">
        <v>1.5</v>
      </c>
      <c r="O777" s="15">
        <v>0</v>
      </c>
      <c r="P777" s="15">
        <v>0</v>
      </c>
      <c r="Q777" s="15">
        <v>0</v>
      </c>
      <c r="R777" s="15">
        <v>1.5</v>
      </c>
      <c r="S777" s="15">
        <v>1</v>
      </c>
      <c r="T777" s="15">
        <v>0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</row>
    <row r="778" spans="1:26" customFormat="1" ht="15.75" customHeight="1" x14ac:dyDescent="0.3">
      <c r="A778" s="2" t="s">
        <v>1990</v>
      </c>
      <c r="B778" s="6" t="s">
        <v>1977</v>
      </c>
      <c r="C778" s="6" t="s">
        <v>1991</v>
      </c>
      <c r="D778" s="12" t="s">
        <v>121</v>
      </c>
      <c r="E778" s="13" t="s">
        <v>1992</v>
      </c>
      <c r="F778" s="2">
        <v>8</v>
      </c>
      <c r="G778" s="15">
        <v>191</v>
      </c>
      <c r="H778" s="7">
        <f>L778*'114成績輸入與落點儀表板'!$B$2+M778*'114成績輸入與落點儀表板'!$B$3+N778*'114成績輸入與落點儀表板'!$B$4+O778*'114成績輸入與落點儀表板'!$B$5+P778*'114成績輸入與落點儀表板'!$B$6+Q778*'114成績輸入與落點儀表板'!$B$7+R778*'114成績輸入與落點儀表板'!$B$8+S778*'114成績輸入與落點儀表板'!$B$9+T778*'114成績輸入與落點儀表板'!$B$10+U778*'114成績輸入與落點儀表板'!$B$11+V778*'114成績輸入與落點儀表板'!$B$12+W778*'114成績輸入與落點儀表板'!$B$13+X778*'114成績輸入與落點儀表板'!$B$14+Y778*'114成績輸入與落點儀表板'!$B$15+Z778*'114成績輸入與落點儀表板'!$B$16</f>
        <v>0</v>
      </c>
      <c r="I778" s="8">
        <f t="shared" si="24"/>
        <v>-191</v>
      </c>
      <c r="J778" s="2" t="str">
        <f t="shared" si="25"/>
        <v>FAIL</v>
      </c>
      <c r="K778" s="17" t="str">
        <f>IF(AND(IF('114成績輸入與落點儀表板'!$C$2="必須採計",L778&gt;0,IF('114成績輸入與落點儀表板'!$C$2="不可採計",L778=0,TRUE)),IF('114成績輸入與落點儀表板'!$C$3="必須採計",M778&gt;0,IF('114成績輸入與落點儀表板'!$C$3="不可採計",M778=0,TRUE)),IF('114成績輸入與落點儀表板'!$C$4="必須採計",N778&gt;0,IF('114成績輸入與落點儀表板'!$C$4="不可採計",N778=0,TRUE)),IF('114成績輸入與落點儀表板'!$C$5="必須採計",O778&gt;0,IF('114成績輸入與落點儀表板'!$C$5="不可採計",O778=0,TRUE)),IF('114成績輸入與落點儀表板'!$C$6="必須採計",P778&gt;0,IF('114成績輸入與落點儀表板'!$C$6="不可採計",P778=0,TRUE)),IF('114成績輸入與落點儀表板'!$C$7="必須採計",Q778&gt;0,IF('114成績輸入與落點儀表板'!$C$7="不可採計",Q778=0,TRUE)),IF('114成績輸入與落點儀表板'!$C$8="必須採計",R778&gt;0,IF('114成績輸入與落點儀表板'!$C$8="不可採計",R778=0,TRUE)),IF('114成績輸入與落點儀表板'!$C$9="必須採計",S778&gt;0,IF('114成績輸入與落點儀表板'!$C$9="不可採計",S778=0,TRUE)),IF('114成績輸入與落點儀表板'!$C$10="必須採計",T778&gt;0,IF('114成績輸入與落點儀表板'!$C$10="不可採計",T778=0,TRUE)),IF('114成績輸入與落點儀表板'!$C$11="必須採計",U778&gt;0,IF('114成績輸入與落點儀表板'!$C$11="不可採計",U778=0,TRUE)),IF('114成績輸入與落點儀表板'!$C$12="必須採計",V778&gt;0,IF('114成績輸入與落點儀表板'!$C$12="不可採計",V778=0,TRUE)),IF('114成績輸入與落點儀表板'!$C$13="必須採計",W778&gt;0,IF('114成績輸入與落點儀表板'!$C$13="不可採計",W778=0,TRUE)),IF('114成績輸入與落點儀表板'!$C$14="必須採計",X778&gt;0,IF('114成績輸入與落點儀表板'!$C$14="不可採計",X778=0,TRUE)),IF('114成績輸入與落點儀表板'!$C$15="必須採計",Y778&gt;0,IF('114成績輸入與落點儀表板'!$C$15="不可採計",Y778=0,TRUE)),IF('114成績輸入與落點儀表板'!$C$16="必須採計",Z778&gt;0,IF('114成績輸入與落點儀表板'!$C$16="不可採計",Z778=0,TRUE))),"✅ 符合","❌ 不符合")</f>
        <v>✅ 符合</v>
      </c>
      <c r="L778" s="15">
        <v>1.5</v>
      </c>
      <c r="M778" s="15">
        <v>2</v>
      </c>
      <c r="N778" s="15">
        <v>0</v>
      </c>
      <c r="O778" s="15">
        <v>1</v>
      </c>
      <c r="P778" s="15">
        <v>0</v>
      </c>
      <c r="Q778" s="15">
        <v>0</v>
      </c>
      <c r="R778" s="15">
        <v>0</v>
      </c>
      <c r="S778" s="15">
        <v>0</v>
      </c>
      <c r="T778" s="15">
        <v>0</v>
      </c>
      <c r="U778" s="15">
        <v>0</v>
      </c>
      <c r="V778" s="15">
        <v>1</v>
      </c>
      <c r="W778" s="15">
        <v>0</v>
      </c>
      <c r="X778" s="15">
        <v>0</v>
      </c>
      <c r="Y778" s="15">
        <v>0</v>
      </c>
      <c r="Z778" s="15">
        <v>0</v>
      </c>
    </row>
    <row r="779" spans="1:26" customFormat="1" ht="15.75" customHeight="1" x14ac:dyDescent="0.3">
      <c r="A779" s="2" t="s">
        <v>1993</v>
      </c>
      <c r="B779" s="6" t="s">
        <v>1977</v>
      </c>
      <c r="C779" s="6" t="s">
        <v>1994</v>
      </c>
      <c r="D779" s="12" t="s">
        <v>121</v>
      </c>
      <c r="E779" s="13" t="s">
        <v>1995</v>
      </c>
      <c r="F779" s="2">
        <v>5</v>
      </c>
      <c r="G779" s="15">
        <v>196</v>
      </c>
      <c r="H779" s="7">
        <f>L779*'114成績輸入與落點儀表板'!$B$2+M779*'114成績輸入與落點儀表板'!$B$3+N779*'114成績輸入與落點儀表板'!$B$4+O779*'114成績輸入與落點儀表板'!$B$5+P779*'114成績輸入與落點儀表板'!$B$6+Q779*'114成績輸入與落點儀表板'!$B$7+R779*'114成績輸入與落點儀表板'!$B$8+S779*'114成績輸入與落點儀表板'!$B$9+T779*'114成績輸入與落點儀表板'!$B$10+U779*'114成績輸入與落點儀表板'!$B$11+V779*'114成績輸入與落點儀表板'!$B$12+W779*'114成績輸入與落點儀表板'!$B$13+X779*'114成績輸入與落點儀表板'!$B$14+Y779*'114成績輸入與落點儀表板'!$B$15+Z779*'114成績輸入與落點儀表板'!$B$16</f>
        <v>0</v>
      </c>
      <c r="I779" s="8">
        <f t="shared" si="24"/>
        <v>-196</v>
      </c>
      <c r="J779" s="2" t="str">
        <f t="shared" si="25"/>
        <v>FAIL</v>
      </c>
      <c r="K779" s="17" t="str">
        <f>IF(AND(IF('114成績輸入與落點儀表板'!$C$2="必須採計",L779&gt;0,IF('114成績輸入與落點儀表板'!$C$2="不可採計",L779=0,TRUE)),IF('114成績輸入與落點儀表板'!$C$3="必須採計",M779&gt;0,IF('114成績輸入與落點儀表板'!$C$3="不可採計",M779=0,TRUE)),IF('114成績輸入與落點儀表板'!$C$4="必須採計",N779&gt;0,IF('114成績輸入與落點儀表板'!$C$4="不可採計",N779=0,TRUE)),IF('114成績輸入與落點儀表板'!$C$5="必須採計",O779&gt;0,IF('114成績輸入與落點儀表板'!$C$5="不可採計",O779=0,TRUE)),IF('114成績輸入與落點儀表板'!$C$6="必須採計",P779&gt;0,IF('114成績輸入與落點儀表板'!$C$6="不可採計",P779=0,TRUE)),IF('114成績輸入與落點儀表板'!$C$7="必須採計",Q779&gt;0,IF('114成績輸入與落點儀表板'!$C$7="不可採計",Q779=0,TRUE)),IF('114成績輸入與落點儀表板'!$C$8="必須採計",R779&gt;0,IF('114成績輸入與落點儀表板'!$C$8="不可採計",R779=0,TRUE)),IF('114成績輸入與落點儀表板'!$C$9="必須採計",S779&gt;0,IF('114成績輸入與落點儀表板'!$C$9="不可採計",S779=0,TRUE)),IF('114成績輸入與落點儀表板'!$C$10="必須採計",T779&gt;0,IF('114成績輸入與落點儀表板'!$C$10="不可採計",T779=0,TRUE)),IF('114成績輸入與落點儀表板'!$C$11="必須採計",U779&gt;0,IF('114成績輸入與落點儀表板'!$C$11="不可採計",U779=0,TRUE)),IF('114成績輸入與落點儀表板'!$C$12="必須採計",V779&gt;0,IF('114成績輸入與落點儀表板'!$C$12="不可採計",V779=0,TRUE)),IF('114成績輸入與落點儀表板'!$C$13="必須採計",W779&gt;0,IF('114成績輸入與落點儀表板'!$C$13="不可採計",W779=0,TRUE)),IF('114成績輸入與落點儀表板'!$C$14="必須採計",X779&gt;0,IF('114成績輸入與落點儀表板'!$C$14="不可採計",X779=0,TRUE)),IF('114成績輸入與落點儀表板'!$C$15="必須採計",Y779&gt;0,IF('114成績輸入與落點儀表板'!$C$15="不可採計",Y779=0,TRUE)),IF('114成績輸入與落點儀表板'!$C$16="必須採計",Z779&gt;0,IF('114成績輸入與落點儀表板'!$C$16="不可採計",Z779=0,TRUE))),"✅ 符合","❌ 不符合")</f>
        <v>✅ 符合</v>
      </c>
      <c r="L779" s="15">
        <v>1</v>
      </c>
      <c r="M779" s="15">
        <v>2</v>
      </c>
      <c r="N779" s="15">
        <v>0</v>
      </c>
      <c r="O779" s="15">
        <v>1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1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</row>
    <row r="780" spans="1:26" ht="15.75" customHeight="1" x14ac:dyDescent="0.3">
      <c r="A780" s="2" t="s">
        <v>1996</v>
      </c>
      <c r="B780" s="13" t="s">
        <v>1977</v>
      </c>
      <c r="C780" s="13" t="s">
        <v>976</v>
      </c>
      <c r="D780" s="12" t="s">
        <v>86</v>
      </c>
      <c r="E780" s="13" t="s">
        <v>1997</v>
      </c>
      <c r="F780" s="2">
        <v>33</v>
      </c>
      <c r="G780" s="15">
        <v>251</v>
      </c>
      <c r="H780" s="7">
        <f>L780*'114成績輸入與落點儀表板'!$B$2+M780*'114成績輸入與落點儀表板'!$B$3+N780*'114成績輸入與落點儀表板'!$B$4+O780*'114成績輸入與落點儀表板'!$B$5+P780*'114成績輸入與落點儀表板'!$B$6+Q780*'114成績輸入與落點儀表板'!$B$7+R780*'114成績輸入與落點儀表板'!$B$8+S780*'114成績輸入與落點儀表板'!$B$9+T780*'114成績輸入與落點儀表板'!$B$10+U780*'114成績輸入與落點儀表板'!$B$11+V780*'114成績輸入與落點儀表板'!$B$12+W780*'114成績輸入與落點儀表板'!$B$13+X780*'114成績輸入與落點儀表板'!$B$14+Y780*'114成績輸入與落點儀表板'!$B$15+Z780*'114成績輸入與落點儀表板'!$B$16</f>
        <v>0</v>
      </c>
      <c r="I780" s="8">
        <f t="shared" si="24"/>
        <v>-251</v>
      </c>
      <c r="J780" s="2" t="str">
        <f t="shared" si="25"/>
        <v>FAIL</v>
      </c>
      <c r="K780" s="17" t="str">
        <f>IF(AND(IF('114成績輸入與落點儀表板'!$C$2="必須採計",L780&gt;0,IF('114成績輸入與落點儀表板'!$C$2="不可採計",L780=0,TRUE)),IF('114成績輸入與落點儀表板'!$C$3="必須採計",M780&gt;0,IF('114成績輸入與落點儀表板'!$C$3="不可採計",M780=0,TRUE)),IF('114成績輸入與落點儀表板'!$C$4="必須採計",N780&gt;0,IF('114成績輸入與落點儀表板'!$C$4="不可採計",N780=0,TRUE)),IF('114成績輸入與落點儀表板'!$C$5="必須採計",O780&gt;0,IF('114成績輸入與落點儀表板'!$C$5="不可採計",O780=0,TRUE)),IF('114成績輸入與落點儀表板'!$C$6="必須採計",P780&gt;0,IF('114成績輸入與落點儀表板'!$C$6="不可採計",P780=0,TRUE)),IF('114成績輸入與落點儀表板'!$C$7="必須採計",Q780&gt;0,IF('114成績輸入與落點儀表板'!$C$7="不可採計",Q780=0,TRUE)),IF('114成績輸入與落點儀表板'!$C$8="必須採計",R780&gt;0,IF('114成績輸入與落點儀表板'!$C$8="不可採計",R780=0,TRUE)),IF('114成績輸入與落點儀表板'!$C$9="必須採計",S780&gt;0,IF('114成績輸入與落點儀表板'!$C$9="不可採計",S780=0,TRUE)),IF('114成績輸入與落點儀表板'!$C$10="必須採計",T780&gt;0,IF('114成績輸入與落點儀表板'!$C$10="不可採計",T780=0,TRUE)),IF('114成績輸入與落點儀表板'!$C$11="必須採計",U780&gt;0,IF('114成績輸入與落點儀表板'!$C$11="不可採計",U780=0,TRUE)),IF('114成績輸入與落點儀表板'!$C$12="必須採計",V780&gt;0,IF('114成績輸入與落點儀表板'!$C$12="不可採計",V780=0,TRUE)),IF('114成績輸入與落點儀表板'!$C$13="必須採計",W780&gt;0,IF('114成績輸入與落點儀表板'!$C$13="不可採計",W780=0,TRUE)),IF('114成績輸入與落點儀表板'!$C$14="必須採計",X780&gt;0,IF('114成績輸入與落點儀表板'!$C$14="不可採計",X780=0,TRUE)),IF('114成績輸入與落點儀表板'!$C$15="必須採計",Y780&gt;0,IF('114成績輸入與落點儀表板'!$C$15="不可採計",Y780=0,TRUE)),IF('114成績輸入與落點儀表板'!$C$16="必須採計",Z780&gt;0,IF('114成績輸入與落點儀表板'!$C$16="不可採計",Z780=0,TRUE))),"✅ 符合","❌ 不符合")</f>
        <v>✅ 符合</v>
      </c>
      <c r="L780" s="15">
        <v>1</v>
      </c>
      <c r="M780" s="15">
        <v>2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2</v>
      </c>
      <c r="T780" s="15">
        <v>2</v>
      </c>
      <c r="U780" s="15">
        <v>0</v>
      </c>
      <c r="V780" s="15">
        <v>0</v>
      </c>
      <c r="W780" s="15">
        <v>0</v>
      </c>
      <c r="X780" s="15">
        <v>0</v>
      </c>
      <c r="Y780" s="15">
        <v>1</v>
      </c>
      <c r="Z780" s="15">
        <v>0</v>
      </c>
    </row>
    <row r="781" spans="1:26" ht="15.75" customHeight="1" x14ac:dyDescent="0.3">
      <c r="A781" s="2" t="s">
        <v>1998</v>
      </c>
      <c r="B781" s="13" t="s">
        <v>1977</v>
      </c>
      <c r="C781" s="13" t="s">
        <v>1999</v>
      </c>
      <c r="D781" s="12" t="s">
        <v>175</v>
      </c>
      <c r="E781" s="13" t="s">
        <v>2000</v>
      </c>
      <c r="F781" s="2">
        <v>20</v>
      </c>
      <c r="G781" s="15">
        <v>179.5</v>
      </c>
      <c r="H781" s="7">
        <f>L781*'114成績輸入與落點儀表板'!$B$2+M781*'114成績輸入與落點儀表板'!$B$3+N781*'114成績輸入與落點儀表板'!$B$4+O781*'114成績輸入與落點儀表板'!$B$5+P781*'114成績輸入與落點儀表板'!$B$6+Q781*'114成績輸入與落點儀表板'!$B$7+R781*'114成績輸入與落點儀表板'!$B$8+S781*'114成績輸入與落點儀表板'!$B$9+T781*'114成績輸入與落點儀表板'!$B$10+U781*'114成績輸入與落點儀表板'!$B$11+V781*'114成績輸入與落點儀表板'!$B$12+W781*'114成績輸入與落點儀表板'!$B$13+X781*'114成績輸入與落點儀表板'!$B$14+Y781*'114成績輸入與落點儀表板'!$B$15+Z781*'114成績輸入與落點儀表板'!$B$16</f>
        <v>0</v>
      </c>
      <c r="I781" s="8">
        <f t="shared" si="24"/>
        <v>-179.5</v>
      </c>
      <c r="J781" s="2" t="str">
        <f t="shared" si="25"/>
        <v>FAIL</v>
      </c>
      <c r="K781" s="17" t="str">
        <f>IF(AND(IF('114成績輸入與落點儀表板'!$C$2="必須採計",L781&gt;0,IF('114成績輸入與落點儀表板'!$C$2="不可採計",L781=0,TRUE)),IF('114成績輸入與落點儀表板'!$C$3="必須採計",M781&gt;0,IF('114成績輸入與落點儀表板'!$C$3="不可採計",M781=0,TRUE)),IF('114成績輸入與落點儀表板'!$C$4="必須採計",N781&gt;0,IF('114成績輸入與落點儀表板'!$C$4="不可採計",N781=0,TRUE)),IF('114成績輸入與落點儀表板'!$C$5="必須採計",O781&gt;0,IF('114成績輸入與落點儀表板'!$C$5="不可採計",O781=0,TRUE)),IF('114成績輸入與落點儀表板'!$C$6="必須採計",P781&gt;0,IF('114成績輸入與落點儀表板'!$C$6="不可採計",P781=0,TRUE)),IF('114成績輸入與落點儀表板'!$C$7="必須採計",Q781&gt;0,IF('114成績輸入與落點儀表板'!$C$7="不可採計",Q781=0,TRUE)),IF('114成績輸入與落點儀表板'!$C$8="必須採計",R781&gt;0,IF('114成績輸入與落點儀表板'!$C$8="不可採計",R781=0,TRUE)),IF('114成績輸入與落點儀表板'!$C$9="必須採計",S781&gt;0,IF('114成績輸入與落點儀表板'!$C$9="不可採計",S781=0,TRUE)),IF('114成績輸入與落點儀表板'!$C$10="必須採計",T781&gt;0,IF('114成績輸入與落點儀表板'!$C$10="不可採計",T781=0,TRUE)),IF('114成績輸入與落點儀表板'!$C$11="必須採計",U781&gt;0,IF('114成績輸入與落點儀表板'!$C$11="不可採計",U781=0,TRUE)),IF('114成績輸入與落點儀表板'!$C$12="必須採計",V781&gt;0,IF('114成績輸入與落點儀表板'!$C$12="不可採計",V781=0,TRUE)),IF('114成績輸入與落點儀表板'!$C$13="必須採計",W781&gt;0,IF('114成績輸入與落點儀表板'!$C$13="不可採計",W781=0,TRUE)),IF('114成績輸入與落點儀表板'!$C$14="必須採計",X781&gt;0,IF('114成績輸入與落點儀表板'!$C$14="不可採計",X781=0,TRUE)),IF('114成績輸入與落點儀表板'!$C$15="必須採計",Y781&gt;0,IF('114成績輸入與落點儀表板'!$C$15="不可採計",Y781=0,TRUE)),IF('114成績輸入與落點儀表板'!$C$16="必須採計",Z781&gt;0,IF('114成績輸入與落點儀表板'!$C$16="不可採計",Z781=0,TRUE))),"✅ 符合","❌ 不符合")</f>
        <v>✅ 符合</v>
      </c>
      <c r="L781" s="15">
        <v>1</v>
      </c>
      <c r="M781" s="15">
        <v>1.5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1.5</v>
      </c>
      <c r="T781" s="15">
        <v>2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</row>
    <row r="782" spans="1:26" ht="15.75" customHeight="1" x14ac:dyDescent="0.3">
      <c r="A782" s="2" t="s">
        <v>2001</v>
      </c>
      <c r="B782" s="13" t="s">
        <v>1977</v>
      </c>
      <c r="C782" s="13" t="s">
        <v>2002</v>
      </c>
      <c r="D782" s="12" t="s">
        <v>86</v>
      </c>
      <c r="E782" s="13" t="s">
        <v>2003</v>
      </c>
      <c r="F782" s="2">
        <v>22</v>
      </c>
      <c r="G782" s="15">
        <v>207</v>
      </c>
      <c r="H782" s="7">
        <f>L782*'114成績輸入與落點儀表板'!$B$2+M782*'114成績輸入與落點儀表板'!$B$3+N782*'114成績輸入與落點儀表板'!$B$4+O782*'114成績輸入與落點儀表板'!$B$5+P782*'114成績輸入與落點儀表板'!$B$6+Q782*'114成績輸入與落點儀表板'!$B$7+R782*'114成績輸入與落點儀表板'!$B$8+S782*'114成績輸入與落點儀表板'!$B$9+T782*'114成績輸入與落點儀表板'!$B$10+U782*'114成績輸入與落點儀表板'!$B$11+V782*'114成績輸入與落點儀表板'!$B$12+W782*'114成績輸入與落點儀表板'!$B$13+X782*'114成績輸入與落點儀表板'!$B$14+Y782*'114成績輸入與落點儀表板'!$B$15+Z782*'114成績輸入與落點儀表板'!$B$16</f>
        <v>0</v>
      </c>
      <c r="I782" s="8">
        <f t="shared" si="24"/>
        <v>-207</v>
      </c>
      <c r="J782" s="2" t="str">
        <f t="shared" si="25"/>
        <v>FAIL</v>
      </c>
      <c r="K782" s="17" t="str">
        <f>IF(AND(IF('114成績輸入與落點儀表板'!$C$2="必須採計",L782&gt;0,IF('114成績輸入與落點儀表板'!$C$2="不可採計",L782=0,TRUE)),IF('114成績輸入與落點儀表板'!$C$3="必須採計",M782&gt;0,IF('114成績輸入與落點儀表板'!$C$3="不可採計",M782=0,TRUE)),IF('114成績輸入與落點儀表板'!$C$4="必須採計",N782&gt;0,IF('114成績輸入與落點儀表板'!$C$4="不可採計",N782=0,TRUE)),IF('114成績輸入與落點儀表板'!$C$5="必須採計",O782&gt;0,IF('114成績輸入與落點儀表板'!$C$5="不可採計",O782=0,TRUE)),IF('114成績輸入與落點儀表板'!$C$6="必須採計",P782&gt;0,IF('114成績輸入與落點儀表板'!$C$6="不可採計",P782=0,TRUE)),IF('114成績輸入與落點儀表板'!$C$7="必須採計",Q782&gt;0,IF('114成績輸入與落點儀表板'!$C$7="不可採計",Q782=0,TRUE)),IF('114成績輸入與落點儀表板'!$C$8="必須採計",R782&gt;0,IF('114成績輸入與落點儀表板'!$C$8="不可採計",R782=0,TRUE)),IF('114成績輸入與落點儀表板'!$C$9="必須採計",S782&gt;0,IF('114成績輸入與落點儀表板'!$C$9="不可採計",S782=0,TRUE)),IF('114成績輸入與落點儀表板'!$C$10="必須採計",T782&gt;0,IF('114成績輸入與落點儀表板'!$C$10="不可採計",T782=0,TRUE)),IF('114成績輸入與落點儀表板'!$C$11="必須採計",U782&gt;0,IF('114成績輸入與落點儀表板'!$C$11="不可採計",U782=0,TRUE)),IF('114成績輸入與落點儀表板'!$C$12="必須採計",V782&gt;0,IF('114成績輸入與落點儀表板'!$C$12="不可採計",V782=0,TRUE)),IF('114成績輸入與落點儀表板'!$C$13="必須採計",W782&gt;0,IF('114成績輸入與落點儀表板'!$C$13="不可採計",W782=0,TRUE)),IF('114成績輸入與落點儀表板'!$C$14="必須採計",X782&gt;0,IF('114成績輸入與落點儀表板'!$C$14="不可採計",X782=0,TRUE)),IF('114成績輸入與落點儀表板'!$C$15="必須採計",Y782&gt;0,IF('114成績輸入與落點儀表板'!$C$15="不可採計",Y782=0,TRUE)),IF('114成績輸入與落點儀表板'!$C$16="必須採計",Z782&gt;0,IF('114成績輸入與落點儀表板'!$C$16="不可採計",Z782=0,TRUE))),"✅ 符合","❌ 不符合")</f>
        <v>✅ 符合</v>
      </c>
      <c r="L782" s="15">
        <v>1.5</v>
      </c>
      <c r="M782" s="15">
        <v>1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1</v>
      </c>
      <c r="T782" s="15">
        <v>2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15">
        <v>0</v>
      </c>
    </row>
    <row r="783" spans="1:26" ht="15.75" customHeight="1" x14ac:dyDescent="0.3">
      <c r="A783" s="2" t="s">
        <v>2004</v>
      </c>
      <c r="B783" s="13" t="s">
        <v>1977</v>
      </c>
      <c r="C783" s="13" t="s">
        <v>2005</v>
      </c>
      <c r="D783" s="12" t="s">
        <v>175</v>
      </c>
      <c r="E783" s="13" t="s">
        <v>2006</v>
      </c>
      <c r="F783" s="2">
        <v>9</v>
      </c>
      <c r="G783" s="15">
        <v>190</v>
      </c>
      <c r="H783" s="7">
        <f>L783*'114成績輸入與落點儀表板'!$B$2+M783*'114成績輸入與落點儀表板'!$B$3+N783*'114成績輸入與落點儀表板'!$B$4+O783*'114成績輸入與落點儀表板'!$B$5+P783*'114成績輸入與落點儀表板'!$B$6+Q783*'114成績輸入與落點儀表板'!$B$7+R783*'114成績輸入與落點儀表板'!$B$8+S783*'114成績輸入與落點儀表板'!$B$9+T783*'114成績輸入與落點儀表板'!$B$10+U783*'114成績輸入與落點儀表板'!$B$11+V783*'114成績輸入與落點儀表板'!$B$12+W783*'114成績輸入與落點儀表板'!$B$13+X783*'114成績輸入與落點儀表板'!$B$14+Y783*'114成績輸入與落點儀表板'!$B$15+Z783*'114成績輸入與落點儀表板'!$B$16</f>
        <v>0</v>
      </c>
      <c r="I783" s="8">
        <f t="shared" si="24"/>
        <v>-190</v>
      </c>
      <c r="J783" s="2" t="str">
        <f t="shared" si="25"/>
        <v>FAIL</v>
      </c>
      <c r="K783" s="17" t="str">
        <f>IF(AND(IF('114成績輸入與落點儀表板'!$C$2="必須採計",L783&gt;0,IF('114成績輸入與落點儀表板'!$C$2="不可採計",L783=0,TRUE)),IF('114成績輸入與落點儀表板'!$C$3="必須採計",M783&gt;0,IF('114成績輸入與落點儀表板'!$C$3="不可採計",M783=0,TRUE)),IF('114成績輸入與落點儀表板'!$C$4="必須採計",N783&gt;0,IF('114成績輸入與落點儀表板'!$C$4="不可採計",N783=0,TRUE)),IF('114成績輸入與落點儀表板'!$C$5="必須採計",O783&gt;0,IF('114成績輸入與落點儀表板'!$C$5="不可採計",O783=0,TRUE)),IF('114成績輸入與落點儀表板'!$C$6="必須採計",P783&gt;0,IF('114成績輸入與落點儀表板'!$C$6="不可採計",P783=0,TRUE)),IF('114成績輸入與落點儀表板'!$C$7="必須採計",Q783&gt;0,IF('114成績輸入與落點儀表板'!$C$7="不可採計",Q783=0,TRUE)),IF('114成績輸入與落點儀表板'!$C$8="必須採計",R783&gt;0,IF('114成績輸入與落點儀表板'!$C$8="不可採計",R783=0,TRUE)),IF('114成績輸入與落點儀表板'!$C$9="必須採計",S783&gt;0,IF('114成績輸入與落點儀表板'!$C$9="不可採計",S783=0,TRUE)),IF('114成績輸入與落點儀表板'!$C$10="必須採計",T783&gt;0,IF('114成績輸入與落點儀表板'!$C$10="不可採計",T783=0,TRUE)),IF('114成績輸入與落點儀表板'!$C$11="必須採計",U783&gt;0,IF('114成績輸入與落點儀表板'!$C$11="不可採計",U783=0,TRUE)),IF('114成績輸入與落點儀表板'!$C$12="必須採計",V783&gt;0,IF('114成績輸入與落點儀表板'!$C$12="不可採計",V783=0,TRUE)),IF('114成績輸入與落點儀表板'!$C$13="必須採計",W783&gt;0,IF('114成績輸入與落點儀表板'!$C$13="不可採計",W783=0,TRUE)),IF('114成績輸入與落點儀表板'!$C$14="必須採計",X783&gt;0,IF('114成績輸入與落點儀表板'!$C$14="不可採計",X783=0,TRUE)),IF('114成績輸入與落點儀表板'!$C$15="必須採計",Y783&gt;0,IF('114成績輸入與落點儀表板'!$C$15="不可採計",Y783=0,TRUE)),IF('114成績輸入與落點儀表板'!$C$16="必須採計",Z783&gt;0,IF('114成績輸入與落點儀表板'!$C$16="不可採計",Z783=0,TRUE))),"✅ 符合","❌ 不符合")</f>
        <v>✅ 符合</v>
      </c>
      <c r="L783" s="15">
        <v>1</v>
      </c>
      <c r="M783" s="15">
        <v>1.5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1.5</v>
      </c>
      <c r="T783" s="15">
        <v>1.5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</row>
    <row r="784" spans="1:26" ht="15.75" customHeight="1" x14ac:dyDescent="0.3">
      <c r="A784" s="2" t="s">
        <v>2007</v>
      </c>
      <c r="B784" s="13" t="s">
        <v>1977</v>
      </c>
      <c r="C784" s="13" t="s">
        <v>2008</v>
      </c>
      <c r="D784" s="12" t="s">
        <v>103</v>
      </c>
      <c r="E784" s="13" t="s">
        <v>476</v>
      </c>
      <c r="F784" s="2">
        <v>13</v>
      </c>
      <c r="G784" s="15">
        <v>148</v>
      </c>
      <c r="H784" s="7">
        <f>L784*'114成績輸入與落點儀表板'!$B$2+M784*'114成績輸入與落點儀表板'!$B$3+N784*'114成績輸入與落點儀表板'!$B$4+O784*'114成績輸入與落點儀表板'!$B$5+P784*'114成績輸入與落點儀表板'!$B$6+Q784*'114成績輸入與落點儀表板'!$B$7+R784*'114成績輸入與落點儀表板'!$B$8+S784*'114成績輸入與落點儀表板'!$B$9+T784*'114成績輸入與落點儀表板'!$B$10+U784*'114成績輸入與落點儀表板'!$B$11+V784*'114成績輸入與落點儀表板'!$B$12+W784*'114成績輸入與落點儀表板'!$B$13+X784*'114成績輸入與落點儀表板'!$B$14+Y784*'114成績輸入與落點儀表板'!$B$15+Z784*'114成績輸入與落點儀表板'!$B$16</f>
        <v>0</v>
      </c>
      <c r="I784" s="8">
        <f t="shared" si="24"/>
        <v>-148</v>
      </c>
      <c r="J784" s="2" t="str">
        <f t="shared" si="25"/>
        <v>FAIL</v>
      </c>
      <c r="K784" s="17" t="str">
        <f>IF(AND(IF('114成績輸入與落點儀表板'!$C$2="必須採計",L784&gt;0,IF('114成績輸入與落點儀表板'!$C$2="不可採計",L784=0,TRUE)),IF('114成績輸入與落點儀表板'!$C$3="必須採計",M784&gt;0,IF('114成績輸入與落點儀表板'!$C$3="不可採計",M784=0,TRUE)),IF('114成績輸入與落點儀表板'!$C$4="必須採計",N784&gt;0,IF('114成績輸入與落點儀表板'!$C$4="不可採計",N784=0,TRUE)),IF('114成績輸入與落點儀表板'!$C$5="必須採計",O784&gt;0,IF('114成績輸入與落點儀表板'!$C$5="不可採計",O784=0,TRUE)),IF('114成績輸入與落點儀表板'!$C$6="必須採計",P784&gt;0,IF('114成績輸入與落點儀表板'!$C$6="不可採計",P784=0,TRUE)),IF('114成績輸入與落點儀表板'!$C$7="必須採計",Q784&gt;0,IF('114成績輸入與落點儀表板'!$C$7="不可採計",Q784=0,TRUE)),IF('114成績輸入與落點儀表板'!$C$8="必須採計",R784&gt;0,IF('114成績輸入與落點儀表板'!$C$8="不可採計",R784=0,TRUE)),IF('114成績輸入與落點儀表板'!$C$9="必須採計",S784&gt;0,IF('114成績輸入與落點儀表板'!$C$9="不可採計",S784=0,TRUE)),IF('114成績輸入與落點儀表板'!$C$10="必須採計",T784&gt;0,IF('114成績輸入與落點儀表板'!$C$10="不可採計",T784=0,TRUE)),IF('114成績輸入與落點儀表板'!$C$11="必須採計",U784&gt;0,IF('114成績輸入與落點儀表板'!$C$11="不可採計",U784=0,TRUE)),IF('114成績輸入與落點儀表板'!$C$12="必須採計",V784&gt;0,IF('114成績輸入與落點儀表板'!$C$12="不可採計",V784=0,TRUE)),IF('114成績輸入與落點儀表板'!$C$13="必須採計",W784&gt;0,IF('114成績輸入與落點儀表板'!$C$13="不可採計",W784=0,TRUE)),IF('114成績輸入與落點儀表板'!$C$14="必須採計",X784&gt;0,IF('114成績輸入與落點儀表板'!$C$14="不可採計",X784=0,TRUE)),IF('114成績輸入與落點儀表板'!$C$15="必須採計",Y784&gt;0,IF('114成績輸入與落點儀表板'!$C$15="不可採計",Y784=0,TRUE)),IF('114成績輸入與落點儀表板'!$C$16="必須採計",Z784&gt;0,IF('114成績輸入與落點儀表板'!$C$16="不可採計",Z784=0,TRUE))),"✅ 符合","❌ 不符合")</f>
        <v>✅ 符合</v>
      </c>
      <c r="L784" s="15">
        <v>1</v>
      </c>
      <c r="M784" s="15">
        <v>2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0</v>
      </c>
      <c r="T784" s="15">
        <v>1.5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</row>
    <row r="785" spans="1:26" ht="15.75" customHeight="1" x14ac:dyDescent="0.3">
      <c r="A785" s="2" t="s">
        <v>2009</v>
      </c>
      <c r="B785" s="13" t="s">
        <v>1977</v>
      </c>
      <c r="C785" s="13" t="s">
        <v>2010</v>
      </c>
      <c r="D785" s="12" t="s">
        <v>73</v>
      </c>
      <c r="E785" s="13" t="s">
        <v>2011</v>
      </c>
      <c r="F785" s="2">
        <v>10</v>
      </c>
      <c r="G785" s="15">
        <v>226.5</v>
      </c>
      <c r="H785" s="7">
        <f>L785*'114成績輸入與落點儀表板'!$B$2+M785*'114成績輸入與落點儀表板'!$B$3+N785*'114成績輸入與落點儀表板'!$B$4+O785*'114成績輸入與落點儀表板'!$B$5+P785*'114成績輸入與落點儀表板'!$B$6+Q785*'114成績輸入與落點儀表板'!$B$7+R785*'114成績輸入與落點儀表板'!$B$8+S785*'114成績輸入與落點儀表板'!$B$9+T785*'114成績輸入與落點儀表板'!$B$10+U785*'114成績輸入與落點儀表板'!$B$11+V785*'114成績輸入與落點儀表板'!$B$12+W785*'114成績輸入與落點儀表板'!$B$13+X785*'114成績輸入與落點儀表板'!$B$14+Y785*'114成績輸入與落點儀表板'!$B$15+Z785*'114成績輸入與落點儀表板'!$B$16</f>
        <v>0</v>
      </c>
      <c r="I785" s="8">
        <f t="shared" si="24"/>
        <v>-226.5</v>
      </c>
      <c r="J785" s="2" t="str">
        <f t="shared" si="25"/>
        <v>FAIL</v>
      </c>
      <c r="K785" s="17" t="str">
        <f>IF(AND(IF('114成績輸入與落點儀表板'!$C$2="必須採計",L785&gt;0,IF('114成績輸入與落點儀表板'!$C$2="不可採計",L785=0,TRUE)),IF('114成績輸入與落點儀表板'!$C$3="必須採計",M785&gt;0,IF('114成績輸入與落點儀表板'!$C$3="不可採計",M785=0,TRUE)),IF('114成績輸入與落點儀表板'!$C$4="必須採計",N785&gt;0,IF('114成績輸入與落點儀表板'!$C$4="不可採計",N785=0,TRUE)),IF('114成績輸入與落點儀表板'!$C$5="必須採計",O785&gt;0,IF('114成績輸入與落點儀表板'!$C$5="不可採計",O785=0,TRUE)),IF('114成績輸入與落點儀表板'!$C$6="必須採計",P785&gt;0,IF('114成績輸入與落點儀表板'!$C$6="不可採計",P785=0,TRUE)),IF('114成績輸入與落點儀表板'!$C$7="必須採計",Q785&gt;0,IF('114成績輸入與落點儀表板'!$C$7="不可採計",Q785=0,TRUE)),IF('114成績輸入與落點儀表板'!$C$8="必須採計",R785&gt;0,IF('114成績輸入與落點儀表板'!$C$8="不可採計",R785=0,TRUE)),IF('114成績輸入與落點儀表板'!$C$9="必須採計",S785&gt;0,IF('114成績輸入與落點儀表板'!$C$9="不可採計",S785=0,TRUE)),IF('114成績輸入與落點儀表板'!$C$10="必須採計",T785&gt;0,IF('114成績輸入與落點儀表板'!$C$10="不可採計",T785=0,TRUE)),IF('114成績輸入與落點儀表板'!$C$11="必須採計",U785&gt;0,IF('114成績輸入與落點儀表板'!$C$11="不可採計",U785=0,TRUE)),IF('114成績輸入與落點儀表板'!$C$12="必須採計",V785&gt;0,IF('114成績輸入與落點儀表板'!$C$12="不可採計",V785=0,TRUE)),IF('114成績輸入與落點儀表板'!$C$13="必須採計",W785&gt;0,IF('114成績輸入與落點儀表板'!$C$13="不可採計",W785=0,TRUE)),IF('114成績輸入與落點儀表板'!$C$14="必須採計",X785&gt;0,IF('114成績輸入與落點儀表板'!$C$14="不可採計",X785=0,TRUE)),IF('114成績輸入與落點儀表板'!$C$15="必須採計",Y785&gt;0,IF('114成績輸入與落點儀表板'!$C$15="不可採計",Y785=0,TRUE)),IF('114成績輸入與落點儀表板'!$C$16="必須採計",Z785&gt;0,IF('114成績輸入與落點儀表板'!$C$16="不可採計",Z785=0,TRUE))),"✅ 符合","❌ 不符合")</f>
        <v>✅ 符合</v>
      </c>
      <c r="L785" s="15">
        <v>1</v>
      </c>
      <c r="M785" s="15">
        <v>1.5</v>
      </c>
      <c r="N785" s="15">
        <v>1.5</v>
      </c>
      <c r="O785" s="15">
        <v>0</v>
      </c>
      <c r="P785" s="15">
        <v>0</v>
      </c>
      <c r="Q785" s="15">
        <v>0</v>
      </c>
      <c r="R785" s="15">
        <v>1.5</v>
      </c>
      <c r="S785" s="15">
        <v>1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0</v>
      </c>
    </row>
    <row r="786" spans="1:26" ht="15.75" customHeight="1" x14ac:dyDescent="0.3">
      <c r="A786" s="2" t="s">
        <v>2012</v>
      </c>
      <c r="B786" s="13" t="s">
        <v>1977</v>
      </c>
      <c r="C786" s="13" t="s">
        <v>1366</v>
      </c>
      <c r="D786" s="12" t="s">
        <v>203</v>
      </c>
      <c r="E786" s="13" t="s">
        <v>2013</v>
      </c>
      <c r="F786" s="2">
        <v>39</v>
      </c>
      <c r="G786" s="15">
        <v>259</v>
      </c>
      <c r="H786" s="7">
        <f>L786*'114成績輸入與落點儀表板'!$B$2+M786*'114成績輸入與落點儀表板'!$B$3+N786*'114成績輸入與落點儀表板'!$B$4+O786*'114成績輸入與落點儀表板'!$B$5+P786*'114成績輸入與落點儀表板'!$B$6+Q786*'114成績輸入與落點儀表板'!$B$7+R786*'114成績輸入與落點儀表板'!$B$8+S786*'114成績輸入與落點儀表板'!$B$9+T786*'114成績輸入與落點儀表板'!$B$10+U786*'114成績輸入與落點儀表板'!$B$11+V786*'114成績輸入與落點儀表板'!$B$12+W786*'114成績輸入與落點儀表板'!$B$13+X786*'114成績輸入與落點儀表板'!$B$14+Y786*'114成績輸入與落點儀表板'!$B$15+Z786*'114成績輸入與落點儀表板'!$B$16</f>
        <v>0</v>
      </c>
      <c r="I786" s="8">
        <f t="shared" si="24"/>
        <v>-259</v>
      </c>
      <c r="J786" s="2" t="str">
        <f t="shared" si="25"/>
        <v>FAIL</v>
      </c>
      <c r="K786" s="17" t="str">
        <f>IF(AND(IF('114成績輸入與落點儀表板'!$C$2="必須採計",L786&gt;0,IF('114成績輸入與落點儀表板'!$C$2="不可採計",L786=0,TRUE)),IF('114成績輸入與落點儀表板'!$C$3="必須採計",M786&gt;0,IF('114成績輸入與落點儀表板'!$C$3="不可採計",M786=0,TRUE)),IF('114成績輸入與落點儀表板'!$C$4="必須採計",N786&gt;0,IF('114成績輸入與落點儀表板'!$C$4="不可採計",N786=0,TRUE)),IF('114成績輸入與落點儀表板'!$C$5="必須採計",O786&gt;0,IF('114成績輸入與落點儀表板'!$C$5="不可採計",O786=0,TRUE)),IF('114成績輸入與落點儀表板'!$C$6="必須採計",P786&gt;0,IF('114成績輸入與落點儀表板'!$C$6="不可採計",P786=0,TRUE)),IF('114成績輸入與落點儀表板'!$C$7="必須採計",Q786&gt;0,IF('114成績輸入與落點儀表板'!$C$7="不可採計",Q786=0,TRUE)),IF('114成績輸入與落點儀表板'!$C$8="必須採計",R786&gt;0,IF('114成績輸入與落點儀表板'!$C$8="不可採計",R786=0,TRUE)),IF('114成績輸入與落點儀表板'!$C$9="必須採計",S786&gt;0,IF('114成績輸入與落點儀表板'!$C$9="不可採計",S786=0,TRUE)),IF('114成績輸入與落點儀表板'!$C$10="必須採計",T786&gt;0,IF('114成績輸入與落點儀表板'!$C$10="不可採計",T786=0,TRUE)),IF('114成績輸入與落點儀表板'!$C$11="必須採計",U786&gt;0,IF('114成績輸入與落點儀表板'!$C$11="不可採計",U786=0,TRUE)),IF('114成績輸入與落點儀表板'!$C$12="必須採計",V786&gt;0,IF('114成績輸入與落點儀表板'!$C$12="不可採計",V786=0,TRUE)),IF('114成績輸入與落點儀表板'!$C$13="必須採計",W786&gt;0,IF('114成績輸入與落點儀表板'!$C$13="不可採計",W786=0,TRUE)),IF('114成績輸入與落點儀表板'!$C$14="必須採計",X786&gt;0,IF('114成績輸入與落點儀表板'!$C$14="不可採計",X786=0,TRUE)),IF('114成績輸入與落點儀表板'!$C$15="必須採計",Y786&gt;0,IF('114成績輸入與落點儀表板'!$C$15="不可採計",Y786=0,TRUE)),IF('114成績輸入與落點儀表板'!$C$16="必須採計",Z786&gt;0,IF('114成績輸入與落點儀表板'!$C$16="不可採計",Z786=0,TRUE))),"✅ 符合","❌ 不符合")</f>
        <v>✅ 符合</v>
      </c>
      <c r="L786" s="15">
        <v>1</v>
      </c>
      <c r="M786" s="15">
        <v>1.5</v>
      </c>
      <c r="N786" s="15">
        <v>1.5</v>
      </c>
      <c r="O786" s="15">
        <v>0</v>
      </c>
      <c r="P786" s="15">
        <v>0</v>
      </c>
      <c r="Q786" s="15">
        <v>0</v>
      </c>
      <c r="R786" s="15">
        <v>1.5</v>
      </c>
      <c r="S786" s="15">
        <v>1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</row>
    <row r="787" spans="1:26" ht="15.75" customHeight="1" x14ac:dyDescent="0.3">
      <c r="A787" s="2" t="s">
        <v>2014</v>
      </c>
      <c r="B787" s="13" t="s">
        <v>1977</v>
      </c>
      <c r="C787" s="13" t="s">
        <v>2015</v>
      </c>
      <c r="D787" s="12" t="s">
        <v>103</v>
      </c>
      <c r="E787" s="13" t="s">
        <v>2016</v>
      </c>
      <c r="F787" s="2">
        <v>16</v>
      </c>
      <c r="G787" s="15">
        <v>147.25</v>
      </c>
      <c r="H787" s="7">
        <f>L787*'114成績輸入與落點儀表板'!$B$2+M787*'114成績輸入與落點儀表板'!$B$3+N787*'114成績輸入與落點儀表板'!$B$4+O787*'114成績輸入與落點儀表板'!$B$5+P787*'114成績輸入與落點儀表板'!$B$6+Q787*'114成績輸入與落點儀表板'!$B$7+R787*'114成績輸入與落點儀表板'!$B$8+S787*'114成績輸入與落點儀表板'!$B$9+T787*'114成績輸入與落點儀表板'!$B$10+U787*'114成績輸入與落點儀表板'!$B$11+V787*'114成績輸入與落點儀表板'!$B$12+W787*'114成績輸入與落點儀表板'!$B$13+X787*'114成績輸入與落點儀表板'!$B$14+Y787*'114成績輸入與落點儀表板'!$B$15+Z787*'114成績輸入與落點儀表板'!$B$16</f>
        <v>0</v>
      </c>
      <c r="I787" s="8">
        <f t="shared" si="24"/>
        <v>-147.25</v>
      </c>
      <c r="J787" s="2" t="str">
        <f t="shared" si="25"/>
        <v>FAIL</v>
      </c>
      <c r="K787" s="17" t="str">
        <f>IF(AND(IF('114成績輸入與落點儀表板'!$C$2="必須採計",L787&gt;0,IF('114成績輸入與落點儀表板'!$C$2="不可採計",L787=0,TRUE)),IF('114成績輸入與落點儀表板'!$C$3="必須採計",M787&gt;0,IF('114成績輸入與落點儀表板'!$C$3="不可採計",M787=0,TRUE)),IF('114成績輸入與落點儀表板'!$C$4="必須採計",N787&gt;0,IF('114成績輸入與落點儀表板'!$C$4="不可採計",N787=0,TRUE)),IF('114成績輸入與落點儀表板'!$C$5="必須採計",O787&gt;0,IF('114成績輸入與落點儀表板'!$C$5="不可採計",O787=0,TRUE)),IF('114成績輸入與落點儀表板'!$C$6="必須採計",P787&gt;0,IF('114成績輸入與落點儀表板'!$C$6="不可採計",P787=0,TRUE)),IF('114成績輸入與落點儀表板'!$C$7="必須採計",Q787&gt;0,IF('114成績輸入與落點儀表板'!$C$7="不可採計",Q787=0,TRUE)),IF('114成績輸入與落點儀表板'!$C$8="必須採計",R787&gt;0,IF('114成績輸入與落點儀表板'!$C$8="不可採計",R787=0,TRUE)),IF('114成績輸入與落點儀表板'!$C$9="必須採計",S787&gt;0,IF('114成績輸入與落點儀表板'!$C$9="不可採計",S787=0,TRUE)),IF('114成績輸入與落點儀表板'!$C$10="必須採計",T787&gt;0,IF('114成績輸入與落點儀表板'!$C$10="不可採計",T787=0,TRUE)),IF('114成績輸入與落點儀表板'!$C$11="必須採計",U787&gt;0,IF('114成績輸入與落點儀表板'!$C$11="不可採計",U787=0,TRUE)),IF('114成績輸入與落點儀表板'!$C$12="必須採計",V787&gt;0,IF('114成績輸入與落點儀表板'!$C$12="不可採計",V787=0,TRUE)),IF('114成績輸入與落點儀表板'!$C$13="必須採計",W787&gt;0,IF('114成績輸入與落點儀表板'!$C$13="不可採計",W787=0,TRUE)),IF('114成績輸入與落點儀表板'!$C$14="必須採計",X787&gt;0,IF('114成績輸入與落點儀表板'!$C$14="不可採計",X787=0,TRUE)),IF('114成績輸入與落點儀表板'!$C$15="必須採計",Y787&gt;0,IF('114成績輸入與落點儀表板'!$C$15="不可採計",Y787=0,TRUE)),IF('114成績輸入與落點儀表板'!$C$16="必須採計",Z787&gt;0,IF('114成績輸入與落點儀表板'!$C$16="不可採計",Z787=0,TRUE))),"✅ 符合","❌ 不符合")</f>
        <v>❌ 不符合</v>
      </c>
      <c r="L787" s="15">
        <v>0</v>
      </c>
      <c r="M787" s="15">
        <v>1</v>
      </c>
      <c r="N787" s="15">
        <v>1.75</v>
      </c>
      <c r="O787" s="15">
        <v>0</v>
      </c>
      <c r="P787" s="15">
        <v>0</v>
      </c>
      <c r="Q787" s="15">
        <v>0</v>
      </c>
      <c r="R787" s="15">
        <v>1.5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</row>
    <row r="788" spans="1:26" ht="15.75" customHeight="1" x14ac:dyDescent="0.3">
      <c r="A788" s="2" t="s">
        <v>2017</v>
      </c>
      <c r="B788" s="13" t="s">
        <v>1977</v>
      </c>
      <c r="C788" s="13" t="s">
        <v>2018</v>
      </c>
      <c r="D788" s="12" t="s">
        <v>103</v>
      </c>
      <c r="E788" s="13" t="s">
        <v>2019</v>
      </c>
      <c r="F788" s="2">
        <v>17</v>
      </c>
      <c r="G788" s="15">
        <v>190.25</v>
      </c>
      <c r="H788" s="7">
        <f>L788*'114成績輸入與落點儀表板'!$B$2+M788*'114成績輸入與落點儀表板'!$B$3+N788*'114成績輸入與落點儀表板'!$B$4+O788*'114成績輸入與落點儀表板'!$B$5+P788*'114成績輸入與落點儀表板'!$B$6+Q788*'114成績輸入與落點儀表板'!$B$7+R788*'114成績輸入與落點儀表板'!$B$8+S788*'114成績輸入與落點儀表板'!$B$9+T788*'114成績輸入與落點儀表板'!$B$10+U788*'114成績輸入與落點儀表板'!$B$11+V788*'114成績輸入與落點儀表板'!$B$12+W788*'114成績輸入與落點儀表板'!$B$13+X788*'114成績輸入與落點儀表板'!$B$14+Y788*'114成績輸入與落點儀表板'!$B$15+Z788*'114成績輸入與落點儀表板'!$B$16</f>
        <v>0</v>
      </c>
      <c r="I788" s="8">
        <f t="shared" si="24"/>
        <v>-190.25</v>
      </c>
      <c r="J788" s="2" t="str">
        <f t="shared" si="25"/>
        <v>FAIL</v>
      </c>
      <c r="K788" s="17" t="str">
        <f>IF(AND(IF('114成績輸入與落點儀表板'!$C$2="必須採計",L788&gt;0,IF('114成績輸入與落點儀表板'!$C$2="不可採計",L788=0,TRUE)),IF('114成績輸入與落點儀表板'!$C$3="必須採計",M788&gt;0,IF('114成績輸入與落點儀表板'!$C$3="不可採計",M788=0,TRUE)),IF('114成績輸入與落點儀表板'!$C$4="必須採計",N788&gt;0,IF('114成績輸入與落點儀表板'!$C$4="不可採計",N788=0,TRUE)),IF('114成績輸入與落點儀表板'!$C$5="必須採計",O788&gt;0,IF('114成績輸入與落點儀表板'!$C$5="不可採計",O788=0,TRUE)),IF('114成績輸入與落點儀表板'!$C$6="必須採計",P788&gt;0,IF('114成績輸入與落點儀表板'!$C$6="不可採計",P788=0,TRUE)),IF('114成績輸入與落點儀表板'!$C$7="必須採計",Q788&gt;0,IF('114成績輸入與落點儀表板'!$C$7="不可採計",Q788=0,TRUE)),IF('114成績輸入與落點儀表板'!$C$8="必須採計",R788&gt;0,IF('114成績輸入與落點儀表板'!$C$8="不可採計",R788=0,TRUE)),IF('114成績輸入與落點儀表板'!$C$9="必須採計",S788&gt;0,IF('114成績輸入與落點儀表板'!$C$9="不可採計",S788=0,TRUE)),IF('114成績輸入與落點儀表板'!$C$10="必須採計",T788&gt;0,IF('114成績輸入與落點儀表板'!$C$10="不可採計",T788=0,TRUE)),IF('114成績輸入與落點儀表板'!$C$11="必須採計",U788&gt;0,IF('114成績輸入與落點儀表板'!$C$11="不可採計",U788=0,TRUE)),IF('114成績輸入與落點儀表板'!$C$12="必須採計",V788&gt;0,IF('114成績輸入與落點儀表板'!$C$12="不可採計",V788=0,TRUE)),IF('114成績輸入與落點儀表板'!$C$13="必須採計",W788&gt;0,IF('114成績輸入與落點儀表板'!$C$13="不可採計",W788=0,TRUE)),IF('114成績輸入與落點儀表板'!$C$14="必須採計",X788&gt;0,IF('114成績輸入與落點儀表板'!$C$14="不可採計",X788=0,TRUE)),IF('114成績輸入與落點儀表板'!$C$15="必須採計",Y788&gt;0,IF('114成績輸入與落點儀表板'!$C$15="不可採計",Y788=0,TRUE)),IF('114成績輸入與落點儀表板'!$C$16="必須採計",Z788&gt;0,IF('114成績輸入與落點儀表板'!$C$16="不可採計",Z788=0,TRUE))),"✅ 符合","❌ 不符合")</f>
        <v>✅ 符合</v>
      </c>
      <c r="L788" s="15">
        <v>1</v>
      </c>
      <c r="M788" s="15">
        <v>1</v>
      </c>
      <c r="N788" s="15">
        <v>1.5</v>
      </c>
      <c r="O788" s="15">
        <v>0</v>
      </c>
      <c r="P788" s="15">
        <v>0</v>
      </c>
      <c r="Q788" s="15">
        <v>0</v>
      </c>
      <c r="R788" s="15">
        <v>1.25</v>
      </c>
      <c r="S788" s="15">
        <v>1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</row>
    <row r="789" spans="1:26" ht="15.75" customHeight="1" x14ac:dyDescent="0.3">
      <c r="A789" s="2" t="s">
        <v>2020</v>
      </c>
      <c r="B789" s="13" t="s">
        <v>1977</v>
      </c>
      <c r="C789" s="13" t="s">
        <v>2021</v>
      </c>
      <c r="D789" s="12" t="s">
        <v>103</v>
      </c>
      <c r="E789" s="13" t="s">
        <v>2022</v>
      </c>
      <c r="F789" s="2">
        <v>7</v>
      </c>
      <c r="G789" s="15">
        <v>209</v>
      </c>
      <c r="H789" s="7">
        <f>L789*'114成績輸入與落點儀表板'!$B$2+M789*'114成績輸入與落點儀表板'!$B$3+N789*'114成績輸入與落點儀表板'!$B$4+O789*'114成績輸入與落點儀表板'!$B$5+P789*'114成績輸入與落點儀表板'!$B$6+Q789*'114成績輸入與落點儀表板'!$B$7+R789*'114成績輸入與落點儀表板'!$B$8+S789*'114成績輸入與落點儀表板'!$B$9+T789*'114成績輸入與落點儀表板'!$B$10+U789*'114成績輸入與落點儀表板'!$B$11+V789*'114成績輸入與落點儀表板'!$B$12+W789*'114成績輸入與落點儀表板'!$B$13+X789*'114成績輸入與落點儀表板'!$B$14+Y789*'114成績輸入與落點儀表板'!$B$15+Z789*'114成績輸入與落點儀表板'!$B$16</f>
        <v>0</v>
      </c>
      <c r="I789" s="8">
        <f t="shared" si="24"/>
        <v>-209</v>
      </c>
      <c r="J789" s="2" t="str">
        <f t="shared" si="25"/>
        <v>FAIL</v>
      </c>
      <c r="K789" s="17" t="str">
        <f>IF(AND(IF('114成績輸入與落點儀表板'!$C$2="必須採計",L789&gt;0,IF('114成績輸入與落點儀表板'!$C$2="不可採計",L789=0,TRUE)),IF('114成績輸入與落點儀表板'!$C$3="必須採計",M789&gt;0,IF('114成績輸入與落點儀表板'!$C$3="不可採計",M789=0,TRUE)),IF('114成績輸入與落點儀表板'!$C$4="必須採計",N789&gt;0,IF('114成績輸入與落點儀表板'!$C$4="不可採計",N789=0,TRUE)),IF('114成績輸入與落點儀表板'!$C$5="必須採計",O789&gt;0,IF('114成績輸入與落點儀表板'!$C$5="不可採計",O789=0,TRUE)),IF('114成績輸入與落點儀表板'!$C$6="必須採計",P789&gt;0,IF('114成績輸入與落點儀表板'!$C$6="不可採計",P789=0,TRUE)),IF('114成績輸入與落點儀表板'!$C$7="必須採計",Q789&gt;0,IF('114成績輸入與落點儀表板'!$C$7="不可採計",Q789=0,TRUE)),IF('114成績輸入與落點儀表板'!$C$8="必須採計",R789&gt;0,IF('114成績輸入與落點儀表板'!$C$8="不可採計",R789=0,TRUE)),IF('114成績輸入與落點儀表板'!$C$9="必須採計",S789&gt;0,IF('114成績輸入與落點儀表板'!$C$9="不可採計",S789=0,TRUE)),IF('114成績輸入與落點儀表板'!$C$10="必須採計",T789&gt;0,IF('114成績輸入與落點儀表板'!$C$10="不可採計",T789=0,TRUE)),IF('114成績輸入與落點儀表板'!$C$11="必須採計",U789&gt;0,IF('114成績輸入與落點儀表板'!$C$11="不可採計",U789=0,TRUE)),IF('114成績輸入與落點儀表板'!$C$12="必須採計",V789&gt;0,IF('114成績輸入與落點儀表板'!$C$12="不可採計",V789=0,TRUE)),IF('114成績輸入與落點儀表板'!$C$13="必須採計",W789&gt;0,IF('114成績輸入與落點儀表板'!$C$13="不可採計",W789=0,TRUE)),IF('114成績輸入與落點儀表板'!$C$14="必須採計",X789&gt;0,IF('114成績輸入與落點儀表板'!$C$14="不可採計",X789=0,TRUE)),IF('114成績輸入與落點儀表板'!$C$15="必須採計",Y789&gt;0,IF('114成績輸入與落點儀表板'!$C$15="不可採計",Y789=0,TRUE)),IF('114成績輸入與落點儀表板'!$C$16="必須採計",Z789&gt;0,IF('114成績輸入與落點儀表板'!$C$16="不可採計",Z789=0,TRUE))),"✅ 符合","❌ 不符合")</f>
        <v>✅ 符合</v>
      </c>
      <c r="L789" s="15">
        <v>1</v>
      </c>
      <c r="M789" s="15">
        <v>1.5</v>
      </c>
      <c r="N789" s="15">
        <v>1.5</v>
      </c>
      <c r="O789" s="15">
        <v>0</v>
      </c>
      <c r="P789" s="15">
        <v>0</v>
      </c>
      <c r="Q789" s="15">
        <v>0</v>
      </c>
      <c r="R789" s="15">
        <v>1.5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</row>
    <row r="790" spans="1:26" ht="15.75" customHeight="1" x14ac:dyDescent="0.3">
      <c r="A790" s="2" t="s">
        <v>2023</v>
      </c>
      <c r="B790" s="13" t="s">
        <v>1977</v>
      </c>
      <c r="C790" s="13" t="s">
        <v>242</v>
      </c>
      <c r="D790" s="12" t="s">
        <v>203</v>
      </c>
      <c r="E790" s="13" t="s">
        <v>1107</v>
      </c>
      <c r="F790" s="2">
        <v>37</v>
      </c>
      <c r="G790" s="15">
        <v>219</v>
      </c>
      <c r="H790" s="7">
        <f>L790*'114成績輸入與落點儀表板'!$B$2+M790*'114成績輸入與落點儀表板'!$B$3+N790*'114成績輸入與落點儀表板'!$B$4+O790*'114成績輸入與落點儀表板'!$B$5+P790*'114成績輸入與落點儀表板'!$B$6+Q790*'114成績輸入與落點儀表板'!$B$7+R790*'114成績輸入與落點儀表板'!$B$8+S790*'114成績輸入與落點儀表板'!$B$9+T790*'114成績輸入與落點儀表板'!$B$10+U790*'114成績輸入與落點儀表板'!$B$11+V790*'114成績輸入與落點儀表板'!$B$12+W790*'114成績輸入與落點儀表板'!$B$13+X790*'114成績輸入與落點儀表板'!$B$14+Y790*'114成績輸入與落點儀表板'!$B$15+Z790*'114成績輸入與落點儀表板'!$B$16</f>
        <v>0</v>
      </c>
      <c r="I790" s="8">
        <f t="shared" si="24"/>
        <v>-219</v>
      </c>
      <c r="J790" s="2" t="str">
        <f t="shared" si="25"/>
        <v>FAIL</v>
      </c>
      <c r="K790" s="17" t="str">
        <f>IF(AND(IF('114成績輸入與落點儀表板'!$C$2="必須採計",L790&gt;0,IF('114成績輸入與落點儀表板'!$C$2="不可採計",L790=0,TRUE)),IF('114成績輸入與落點儀表板'!$C$3="必須採計",M790&gt;0,IF('114成績輸入與落點儀表板'!$C$3="不可採計",M790=0,TRUE)),IF('114成績輸入與落點儀表板'!$C$4="必須採計",N790&gt;0,IF('114成績輸入與落點儀表板'!$C$4="不可採計",N790=0,TRUE)),IF('114成績輸入與落點儀表板'!$C$5="必須採計",O790&gt;0,IF('114成績輸入與落點儀表板'!$C$5="不可採計",O790=0,TRUE)),IF('114成績輸入與落點儀表板'!$C$6="必須採計",P790&gt;0,IF('114成績輸入與落點儀表板'!$C$6="不可採計",P790=0,TRUE)),IF('114成績輸入與落點儀表板'!$C$7="必須採計",Q790&gt;0,IF('114成績輸入與落點儀表板'!$C$7="不可採計",Q790=0,TRUE)),IF('114成績輸入與落點儀表板'!$C$8="必須採計",R790&gt;0,IF('114成績輸入與落點儀表板'!$C$8="不可採計",R790=0,TRUE)),IF('114成績輸入與落點儀表板'!$C$9="必須採計",S790&gt;0,IF('114成績輸入與落點儀表板'!$C$9="不可採計",S790=0,TRUE)),IF('114成績輸入與落點儀表板'!$C$10="必須採計",T790&gt;0,IF('114成績輸入與落點儀表板'!$C$10="不可採計",T790=0,TRUE)),IF('114成績輸入與落點儀表板'!$C$11="必須採計",U790&gt;0,IF('114成績輸入與落點儀表板'!$C$11="不可採計",U790=0,TRUE)),IF('114成績輸入與落點儀表板'!$C$12="必須採計",V790&gt;0,IF('114成績輸入與落點儀表板'!$C$12="不可採計",V790=0,TRUE)),IF('114成績輸入與落點儀表板'!$C$13="必須採計",W790&gt;0,IF('114成績輸入與落點儀表板'!$C$13="不可採計",W790=0,TRUE)),IF('114成績輸入與落點儀表板'!$C$14="必須採計",X790&gt;0,IF('114成績輸入與落點儀表板'!$C$14="不可採計",X790=0,TRUE)),IF('114成績輸入與落點儀表板'!$C$15="必須採計",Y790&gt;0,IF('114成績輸入與落點儀表板'!$C$15="不可採計",Y790=0,TRUE)),IF('114成績輸入與落點儀表板'!$C$16="必須採計",Z790&gt;0,IF('114成績輸入與落點儀表板'!$C$16="不可採計",Z790=0,TRUE))),"✅ 符合","❌ 不符合")</f>
        <v>✅ 符合</v>
      </c>
      <c r="L790" s="15">
        <v>1</v>
      </c>
      <c r="M790" s="15">
        <v>1</v>
      </c>
      <c r="N790" s="15">
        <v>1</v>
      </c>
      <c r="O790" s="15">
        <v>0</v>
      </c>
      <c r="P790" s="15">
        <v>0</v>
      </c>
      <c r="Q790" s="15">
        <v>0</v>
      </c>
      <c r="R790" s="15">
        <v>1</v>
      </c>
      <c r="S790" s="15">
        <v>1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</row>
    <row r="791" spans="1:26" ht="15.75" customHeight="1" x14ac:dyDescent="0.3">
      <c r="A791" s="2" t="s">
        <v>2024</v>
      </c>
      <c r="B791" s="13" t="s">
        <v>1977</v>
      </c>
      <c r="C791" s="13" t="s">
        <v>245</v>
      </c>
      <c r="D791" s="12" t="s">
        <v>73</v>
      </c>
      <c r="E791" s="13" t="s">
        <v>863</v>
      </c>
      <c r="F791" s="2">
        <v>36</v>
      </c>
      <c r="G791" s="15">
        <v>171</v>
      </c>
      <c r="H791" s="7">
        <f>L791*'114成績輸入與落點儀表板'!$B$2+M791*'114成績輸入與落點儀表板'!$B$3+N791*'114成績輸入與落點儀表板'!$B$4+O791*'114成績輸入與落點儀表板'!$B$5+P791*'114成績輸入與落點儀表板'!$B$6+Q791*'114成績輸入與落點儀表板'!$B$7+R791*'114成績輸入與落點儀表板'!$B$8+S791*'114成績輸入與落點儀表板'!$B$9+T791*'114成績輸入與落點儀表板'!$B$10+U791*'114成績輸入與落點儀表板'!$B$11+V791*'114成績輸入與落點儀表板'!$B$12+W791*'114成績輸入與落點儀表板'!$B$13+X791*'114成績輸入與落點儀表板'!$B$14+Y791*'114成績輸入與落點儀表板'!$B$15+Z791*'114成績輸入與落點儀表板'!$B$16</f>
        <v>0</v>
      </c>
      <c r="I791" s="8">
        <f t="shared" si="24"/>
        <v>-171</v>
      </c>
      <c r="J791" s="2" t="str">
        <f t="shared" si="25"/>
        <v>FAIL</v>
      </c>
      <c r="K791" s="17" t="str">
        <f>IF(AND(IF('114成績輸入與落點儀表板'!$C$2="必須採計",L791&gt;0,IF('114成績輸入與落點儀表板'!$C$2="不可採計",L791=0,TRUE)),IF('114成績輸入與落點儀表板'!$C$3="必須採計",M791&gt;0,IF('114成績輸入與落點儀表板'!$C$3="不可採計",M791=0,TRUE)),IF('114成績輸入與落點儀表板'!$C$4="必須採計",N791&gt;0,IF('114成績輸入與落點儀表板'!$C$4="不可採計",N791=0,TRUE)),IF('114成績輸入與落點儀表板'!$C$5="必須採計",O791&gt;0,IF('114成績輸入與落點儀表板'!$C$5="不可採計",O791=0,TRUE)),IF('114成績輸入與落點儀表板'!$C$6="必須採計",P791&gt;0,IF('114成績輸入與落點儀表板'!$C$6="不可採計",P791=0,TRUE)),IF('114成績輸入與落點儀表板'!$C$7="必須採計",Q791&gt;0,IF('114成績輸入與落點儀表板'!$C$7="不可採計",Q791=0,TRUE)),IF('114成績輸入與落點儀表板'!$C$8="必須採計",R791&gt;0,IF('114成績輸入與落點儀表板'!$C$8="不可採計",R791=0,TRUE)),IF('114成績輸入與落點儀表板'!$C$9="必須採計",S791&gt;0,IF('114成績輸入與落點儀表板'!$C$9="不可採計",S791=0,TRUE)),IF('114成績輸入與落點儀表板'!$C$10="必須採計",T791&gt;0,IF('114成績輸入與落點儀表板'!$C$10="不可採計",T791=0,TRUE)),IF('114成績輸入與落點儀表板'!$C$11="必須採計",U791&gt;0,IF('114成績輸入與落點儀表板'!$C$11="不可採計",U791=0,TRUE)),IF('114成績輸入與落點儀表板'!$C$12="必須採計",V791&gt;0,IF('114成績輸入與落點儀表板'!$C$12="不可採計",V791=0,TRUE)),IF('114成績輸入與落點儀表板'!$C$13="必須採計",W791&gt;0,IF('114成績輸入與落點儀表板'!$C$13="不可採計",W791=0,TRUE)),IF('114成績輸入與落點儀表板'!$C$14="必須採計",X791&gt;0,IF('114成績輸入與落點儀表板'!$C$14="不可採計",X791=0,TRUE)),IF('114成績輸入與落點儀表板'!$C$15="必須採計",Y791&gt;0,IF('114成績輸入與落點儀表板'!$C$15="不可採計",Y791=0,TRUE)),IF('114成績輸入與落點儀表板'!$C$16="必須採計",Z791&gt;0,IF('114成績輸入與落點儀表板'!$C$16="不可採計",Z791=0,TRUE))),"✅ 符合","❌ 不符合")</f>
        <v>✅ 符合</v>
      </c>
      <c r="L791" s="15">
        <v>1</v>
      </c>
      <c r="M791" s="15">
        <v>1</v>
      </c>
      <c r="N791" s="15">
        <v>1</v>
      </c>
      <c r="O791" s="15">
        <v>0</v>
      </c>
      <c r="P791" s="15">
        <v>0</v>
      </c>
      <c r="Q791" s="15">
        <v>0</v>
      </c>
      <c r="R791" s="15">
        <v>1</v>
      </c>
      <c r="S791" s="15">
        <v>0</v>
      </c>
      <c r="T791" s="15">
        <v>0</v>
      </c>
      <c r="U791" s="15">
        <v>0</v>
      </c>
      <c r="V791" s="15">
        <v>0</v>
      </c>
      <c r="W791" s="15">
        <v>0</v>
      </c>
      <c r="X791" s="15">
        <v>0</v>
      </c>
      <c r="Y791" s="15">
        <v>0</v>
      </c>
      <c r="Z791" s="15">
        <v>0</v>
      </c>
    </row>
    <row r="792" spans="1:26" ht="15.75" customHeight="1" x14ac:dyDescent="0.3">
      <c r="A792" s="2" t="s">
        <v>2025</v>
      </c>
      <c r="B792" s="13" t="s">
        <v>1977</v>
      </c>
      <c r="C792" s="13" t="s">
        <v>2026</v>
      </c>
      <c r="D792" s="12" t="s">
        <v>203</v>
      </c>
      <c r="E792" s="13" t="s">
        <v>2027</v>
      </c>
      <c r="F792" s="2">
        <v>16</v>
      </c>
      <c r="G792" s="15">
        <v>164</v>
      </c>
      <c r="H792" s="7">
        <f>L792*'114成績輸入與落點儀表板'!$B$2+M792*'114成績輸入與落點儀表板'!$B$3+N792*'114成績輸入與落點儀表板'!$B$4+O792*'114成績輸入與落點儀表板'!$B$5+P792*'114成績輸入與落點儀表板'!$B$6+Q792*'114成績輸入與落點儀表板'!$B$7+R792*'114成績輸入與落點儀表板'!$B$8+S792*'114成績輸入與落點儀表板'!$B$9+T792*'114成績輸入與落點儀表板'!$B$10+U792*'114成績輸入與落點儀表板'!$B$11+V792*'114成績輸入與落點儀表板'!$B$12+W792*'114成績輸入與落點儀表板'!$B$13+X792*'114成績輸入與落點儀表板'!$B$14+Y792*'114成績輸入與落點儀表板'!$B$15+Z792*'114成績輸入與落點儀表板'!$B$16</f>
        <v>0</v>
      </c>
      <c r="I792" s="8">
        <f t="shared" si="24"/>
        <v>-164</v>
      </c>
      <c r="J792" s="2" t="str">
        <f t="shared" si="25"/>
        <v>FAIL</v>
      </c>
      <c r="K792" s="17" t="str">
        <f>IF(AND(IF('114成績輸入與落點儀表板'!$C$2="必須採計",L792&gt;0,IF('114成績輸入與落點儀表板'!$C$2="不可採計",L792=0,TRUE)),IF('114成績輸入與落點儀表板'!$C$3="必須採計",M792&gt;0,IF('114成績輸入與落點儀表板'!$C$3="不可採計",M792=0,TRUE)),IF('114成績輸入與落點儀表板'!$C$4="必須採計",N792&gt;0,IF('114成績輸入與落點儀表板'!$C$4="不可採計",N792=0,TRUE)),IF('114成績輸入與落點儀表板'!$C$5="必須採計",O792&gt;0,IF('114成績輸入與落點儀表板'!$C$5="不可採計",O792=0,TRUE)),IF('114成績輸入與落點儀表板'!$C$6="必須採計",P792&gt;0,IF('114成績輸入與落點儀表板'!$C$6="不可採計",P792=0,TRUE)),IF('114成績輸入與落點儀表板'!$C$7="必須採計",Q792&gt;0,IF('114成績輸入與落點儀表板'!$C$7="不可採計",Q792=0,TRUE)),IF('114成績輸入與落點儀表板'!$C$8="必須採計",R792&gt;0,IF('114成績輸入與落點儀表板'!$C$8="不可採計",R792=0,TRUE)),IF('114成績輸入與落點儀表板'!$C$9="必須採計",S792&gt;0,IF('114成績輸入與落點儀表板'!$C$9="不可採計",S792=0,TRUE)),IF('114成績輸入與落點儀表板'!$C$10="必須採計",T792&gt;0,IF('114成績輸入與落點儀表板'!$C$10="不可採計",T792=0,TRUE)),IF('114成績輸入與落點儀表板'!$C$11="必須採計",U792&gt;0,IF('114成績輸入與落點儀表板'!$C$11="不可採計",U792=0,TRUE)),IF('114成績輸入與落點儀表板'!$C$12="必須採計",V792&gt;0,IF('114成績輸入與落點儀表板'!$C$12="不可採計",V792=0,TRUE)),IF('114成績輸入與落點儀表板'!$C$13="必須採計",W792&gt;0,IF('114成績輸入與落點儀表板'!$C$13="不可採計",W792=0,TRUE)),IF('114成績輸入與落點儀表板'!$C$14="必須採計",X792&gt;0,IF('114成績輸入與落點儀表板'!$C$14="不可採計",X792=0,TRUE)),IF('114成績輸入與落點儀表板'!$C$15="必須採計",Y792&gt;0,IF('114成績輸入與落點儀表板'!$C$15="不可採計",Y792=0,TRUE)),IF('114成績輸入與落點儀表板'!$C$16="必須採計",Z792&gt;0,IF('114成績輸入與落點儀表板'!$C$16="不可採計",Z792=0,TRUE))),"✅ 符合","❌ 不符合")</f>
        <v>❌ 不符合</v>
      </c>
      <c r="L792" s="15">
        <v>0</v>
      </c>
      <c r="M792" s="15">
        <v>1</v>
      </c>
      <c r="N792" s="15">
        <v>0</v>
      </c>
      <c r="O792" s="15">
        <v>0</v>
      </c>
      <c r="P792" s="15">
        <v>1.5</v>
      </c>
      <c r="Q792" s="15">
        <v>0</v>
      </c>
      <c r="R792" s="15">
        <v>1.5</v>
      </c>
      <c r="S792" s="15">
        <v>0</v>
      </c>
      <c r="T792" s="15">
        <v>0</v>
      </c>
      <c r="U792" s="15">
        <v>0</v>
      </c>
      <c r="V792" s="15">
        <v>0</v>
      </c>
      <c r="W792" s="15">
        <v>0</v>
      </c>
      <c r="X792" s="15">
        <v>0</v>
      </c>
      <c r="Y792" s="15">
        <v>0</v>
      </c>
      <c r="Z792" s="15">
        <v>0</v>
      </c>
    </row>
    <row r="793" spans="1:26" ht="15.75" customHeight="1" x14ac:dyDescent="0.3">
      <c r="A793" s="2" t="s">
        <v>2028</v>
      </c>
      <c r="B793" s="13" t="s">
        <v>1977</v>
      </c>
      <c r="C793" s="13" t="s">
        <v>2029</v>
      </c>
      <c r="D793" s="12" t="s">
        <v>203</v>
      </c>
      <c r="E793" s="13" t="s">
        <v>2030</v>
      </c>
      <c r="F793" s="2">
        <v>14</v>
      </c>
      <c r="G793" s="15">
        <v>215.75</v>
      </c>
      <c r="H793" s="7">
        <f>L793*'114成績輸入與落點儀表板'!$B$2+M793*'114成績輸入與落點儀表板'!$B$3+N793*'114成績輸入與落點儀表板'!$B$4+O793*'114成績輸入與落點儀表板'!$B$5+P793*'114成績輸入與落點儀表板'!$B$6+Q793*'114成績輸入與落點儀表板'!$B$7+R793*'114成績輸入與落點儀表板'!$B$8+S793*'114成績輸入與落點儀表板'!$B$9+T793*'114成績輸入與落點儀表板'!$B$10+U793*'114成績輸入與落點儀表板'!$B$11+V793*'114成績輸入與落點儀表板'!$B$12+W793*'114成績輸入與落點儀表板'!$B$13+X793*'114成績輸入與落點儀表板'!$B$14+Y793*'114成績輸入與落點儀表板'!$B$15+Z793*'114成績輸入與落點儀表板'!$B$16</f>
        <v>0</v>
      </c>
      <c r="I793" s="8">
        <f t="shared" si="24"/>
        <v>-215.75</v>
      </c>
      <c r="J793" s="2" t="str">
        <f t="shared" si="25"/>
        <v>FAIL</v>
      </c>
      <c r="K793" s="17" t="str">
        <f>IF(AND(IF('114成績輸入與落點儀表板'!$C$2="必須採計",L793&gt;0,IF('114成績輸入與落點儀表板'!$C$2="不可採計",L793=0,TRUE)),IF('114成績輸入與落點儀表板'!$C$3="必須採計",M793&gt;0,IF('114成績輸入與落點儀表板'!$C$3="不可採計",M793=0,TRUE)),IF('114成績輸入與落點儀表板'!$C$4="必須採計",N793&gt;0,IF('114成績輸入與落點儀表板'!$C$4="不可採計",N793=0,TRUE)),IF('114成績輸入與落點儀表板'!$C$5="必須採計",O793&gt;0,IF('114成績輸入與落點儀表板'!$C$5="不可採計",O793=0,TRUE)),IF('114成績輸入與落點儀表板'!$C$6="必須採計",P793&gt;0,IF('114成績輸入與落點儀表板'!$C$6="不可採計",P793=0,TRUE)),IF('114成績輸入與落點儀表板'!$C$7="必須採計",Q793&gt;0,IF('114成績輸入與落點儀表板'!$C$7="不可採計",Q793=0,TRUE)),IF('114成績輸入與落點儀表板'!$C$8="必須採計",R793&gt;0,IF('114成績輸入與落點儀表板'!$C$8="不可採計",R793=0,TRUE)),IF('114成績輸入與落點儀表板'!$C$9="必須採計",S793&gt;0,IF('114成績輸入與落點儀表板'!$C$9="不可採計",S793=0,TRUE)),IF('114成績輸入與落點儀表板'!$C$10="必須採計",T793&gt;0,IF('114成績輸入與落點儀表板'!$C$10="不可採計",T793=0,TRUE)),IF('114成績輸入與落點儀表板'!$C$11="必須採計",U793&gt;0,IF('114成績輸入與落點儀表板'!$C$11="不可採計",U793=0,TRUE)),IF('114成績輸入與落點儀表板'!$C$12="必須採計",V793&gt;0,IF('114成績輸入與落點儀表板'!$C$12="不可採計",V793=0,TRUE)),IF('114成績輸入與落點儀表板'!$C$13="必須採計",W793&gt;0,IF('114成績輸入與落點儀表板'!$C$13="不可採計",W793=0,TRUE)),IF('114成績輸入與落點儀表板'!$C$14="必須採計",X793&gt;0,IF('114成績輸入與落點儀表板'!$C$14="不可採計",X793=0,TRUE)),IF('114成績輸入與落點儀表板'!$C$15="必須採計",Y793&gt;0,IF('114成績輸入與落點儀表板'!$C$15="不可採計",Y793=0,TRUE)),IF('114成績輸入與落點儀表板'!$C$16="必須採計",Z793&gt;0,IF('114成績輸入與落點儀表板'!$C$16="不可採計",Z793=0,TRUE))),"✅ 符合","❌ 不符合")</f>
        <v>❌ 不符合</v>
      </c>
      <c r="L793" s="15">
        <v>0</v>
      </c>
      <c r="M793" s="15">
        <v>1.25</v>
      </c>
      <c r="N793" s="15">
        <v>1.5</v>
      </c>
      <c r="O793" s="15">
        <v>0</v>
      </c>
      <c r="P793" s="15">
        <v>0</v>
      </c>
      <c r="Q793" s="15">
        <v>0</v>
      </c>
      <c r="R793" s="15">
        <v>1.5</v>
      </c>
      <c r="S793" s="15">
        <v>1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</row>
    <row r="794" spans="1:26" customFormat="1" ht="15.75" customHeight="1" x14ac:dyDescent="0.3">
      <c r="A794" s="2" t="s">
        <v>2031</v>
      </c>
      <c r="B794" s="6" t="s">
        <v>1977</v>
      </c>
      <c r="C794" s="6" t="s">
        <v>2032</v>
      </c>
      <c r="D794" s="12" t="s">
        <v>227</v>
      </c>
      <c r="E794" s="13" t="s">
        <v>1727</v>
      </c>
      <c r="F794" s="2">
        <v>14</v>
      </c>
      <c r="G794" s="15">
        <v>181.5</v>
      </c>
      <c r="H794" s="7">
        <f>L794*'114成績輸入與落點儀表板'!$B$2+M794*'114成績輸入與落點儀表板'!$B$3+N794*'114成績輸入與落點儀表板'!$B$4+O794*'114成績輸入與落點儀表板'!$B$5+P794*'114成績輸入與落點儀表板'!$B$6+Q794*'114成績輸入與落點儀表板'!$B$7+R794*'114成績輸入與落點儀表板'!$B$8+S794*'114成績輸入與落點儀表板'!$B$9+T794*'114成績輸入與落點儀表板'!$B$10+U794*'114成績輸入與落點儀表板'!$B$11+V794*'114成績輸入與落點儀表板'!$B$12+W794*'114成績輸入與落點儀表板'!$B$13+X794*'114成績輸入與落點儀表板'!$B$14+Y794*'114成績輸入與落點儀表板'!$B$15+Z794*'114成績輸入與落點儀表板'!$B$16</f>
        <v>0</v>
      </c>
      <c r="I794" s="8">
        <f t="shared" si="24"/>
        <v>-181.5</v>
      </c>
      <c r="J794" s="2" t="str">
        <f t="shared" si="25"/>
        <v>FAIL</v>
      </c>
      <c r="K794" s="17" t="str">
        <f>IF(AND(IF('114成績輸入與落點儀表板'!$C$2="必須採計",L794&gt;0,IF('114成績輸入與落點儀表板'!$C$2="不可採計",L794=0,TRUE)),IF('114成績輸入與落點儀表板'!$C$3="必須採計",M794&gt;0,IF('114成績輸入與落點儀表板'!$C$3="不可採計",M794=0,TRUE)),IF('114成績輸入與落點儀表板'!$C$4="必須採計",N794&gt;0,IF('114成績輸入與落點儀表板'!$C$4="不可採計",N794=0,TRUE)),IF('114成績輸入與落點儀表板'!$C$5="必須採計",O794&gt;0,IF('114成績輸入與落點儀表板'!$C$5="不可採計",O794=0,TRUE)),IF('114成績輸入與落點儀表板'!$C$6="必須採計",P794&gt;0,IF('114成績輸入與落點儀表板'!$C$6="不可採計",P794=0,TRUE)),IF('114成績輸入與落點儀表板'!$C$7="必須採計",Q794&gt;0,IF('114成績輸入與落點儀表板'!$C$7="不可採計",Q794=0,TRUE)),IF('114成績輸入與落點儀表板'!$C$8="必須採計",R794&gt;0,IF('114成績輸入與落點儀表板'!$C$8="不可採計",R794=0,TRUE)),IF('114成績輸入與落點儀表板'!$C$9="必須採計",S794&gt;0,IF('114成績輸入與落點儀表板'!$C$9="不可採計",S794=0,TRUE)),IF('114成績輸入與落點儀表板'!$C$10="必須採計",T794&gt;0,IF('114成績輸入與落點儀表板'!$C$10="不可採計",T794=0,TRUE)),IF('114成績輸入與落點儀表板'!$C$11="必須採計",U794&gt;0,IF('114成績輸入與落點儀表板'!$C$11="不可採計",U794=0,TRUE)),IF('114成績輸入與落點儀表板'!$C$12="必須採計",V794&gt;0,IF('114成績輸入與落點儀表板'!$C$12="不可採計",V794=0,TRUE)),IF('114成績輸入與落點儀表板'!$C$13="必須採計",W794&gt;0,IF('114成績輸入與落點儀表板'!$C$13="不可採計",W794=0,TRUE)),IF('114成績輸入與落點儀表板'!$C$14="必須採計",X794&gt;0,IF('114成績輸入與落點儀表板'!$C$14="不可採計",X794=0,TRUE)),IF('114成績輸入與落點儀表板'!$C$15="必須採計",Y794&gt;0,IF('114成績輸入與落點儀表板'!$C$15="不可採計",Y794=0,TRUE)),IF('114成績輸入與落點儀表板'!$C$16="必須採計",Z794&gt;0,IF('114成績輸入與落點儀表板'!$C$16="不可採計",Z794=0,TRUE))),"✅ 符合","❌ 不符合")</f>
        <v>✅ 符合</v>
      </c>
      <c r="L794" s="15">
        <v>1.5</v>
      </c>
      <c r="M794" s="15">
        <v>2</v>
      </c>
      <c r="N794" s="15">
        <v>0</v>
      </c>
      <c r="O794" s="15">
        <v>0</v>
      </c>
      <c r="P794" s="15">
        <v>0</v>
      </c>
      <c r="Q794" s="15">
        <v>0</v>
      </c>
      <c r="R794" s="15">
        <v>0</v>
      </c>
      <c r="S794" s="15">
        <v>0</v>
      </c>
      <c r="T794" s="15">
        <v>0</v>
      </c>
      <c r="U794" s="15">
        <v>0</v>
      </c>
      <c r="V794" s="15">
        <v>0</v>
      </c>
      <c r="W794" s="15">
        <v>1</v>
      </c>
      <c r="X794" s="15">
        <v>0</v>
      </c>
      <c r="Y794" s="15">
        <v>0</v>
      </c>
      <c r="Z794" s="15">
        <v>0</v>
      </c>
    </row>
    <row r="795" spans="1:26" customFormat="1" ht="15.75" customHeight="1" x14ac:dyDescent="0.3">
      <c r="A795" s="2" t="s">
        <v>2033</v>
      </c>
      <c r="B795" s="6" t="s">
        <v>1977</v>
      </c>
      <c r="C795" s="6" t="s">
        <v>2034</v>
      </c>
      <c r="D795" s="12" t="s">
        <v>80</v>
      </c>
      <c r="E795" s="13" t="s">
        <v>2035</v>
      </c>
      <c r="F795" s="2">
        <v>11</v>
      </c>
      <c r="G795" s="15">
        <v>103</v>
      </c>
      <c r="H795" s="7">
        <f>L795*'114成績輸入與落點儀表板'!$B$2+M795*'114成績輸入與落點儀表板'!$B$3+N795*'114成績輸入與落點儀表板'!$B$4+O795*'114成績輸入與落點儀表板'!$B$5+P795*'114成績輸入與落點儀表板'!$B$6+Q795*'114成績輸入與落點儀表板'!$B$7+R795*'114成績輸入與落點儀表板'!$B$8+S795*'114成績輸入與落點儀表板'!$B$9+T795*'114成績輸入與落點儀表板'!$B$10+U795*'114成績輸入與落點儀表板'!$B$11+V795*'114成績輸入與落點儀表板'!$B$12+W795*'114成績輸入與落點儀表板'!$B$13+X795*'114成績輸入與落點儀表板'!$B$14+Y795*'114成績輸入與落點儀表板'!$B$15+Z795*'114成績輸入與落點儀表板'!$B$16</f>
        <v>0</v>
      </c>
      <c r="I795" s="8">
        <f t="shared" si="24"/>
        <v>-103</v>
      </c>
      <c r="J795" s="2" t="str">
        <f t="shared" si="25"/>
        <v>FAIL</v>
      </c>
      <c r="K795" s="17" t="str">
        <f>IF(AND(IF('114成績輸入與落點儀表板'!$C$2="必須採計",L795&gt;0,IF('114成績輸入與落點儀表板'!$C$2="不可採計",L795=0,TRUE)),IF('114成績輸入與落點儀表板'!$C$3="必須採計",M795&gt;0,IF('114成績輸入與落點儀表板'!$C$3="不可採計",M795=0,TRUE)),IF('114成績輸入與落點儀表板'!$C$4="必須採計",N795&gt;0,IF('114成績輸入與落點儀表板'!$C$4="不可採計",N795=0,TRUE)),IF('114成績輸入與落點儀表板'!$C$5="必須採計",O795&gt;0,IF('114成績輸入與落點儀表板'!$C$5="不可採計",O795=0,TRUE)),IF('114成績輸入與落點儀表板'!$C$6="必須採計",P795&gt;0,IF('114成績輸入與落點儀表板'!$C$6="不可採計",P795=0,TRUE)),IF('114成績輸入與落點儀表板'!$C$7="必須採計",Q795&gt;0,IF('114成績輸入與落點儀表板'!$C$7="不可採計",Q795=0,TRUE)),IF('114成績輸入與落點儀表板'!$C$8="必須採計",R795&gt;0,IF('114成績輸入與落點儀表板'!$C$8="不可採計",R795=0,TRUE)),IF('114成績輸入與落點儀表板'!$C$9="必須採計",S795&gt;0,IF('114成績輸入與落點儀表板'!$C$9="不可採計",S795=0,TRUE)),IF('114成績輸入與落點儀表板'!$C$10="必須採計",T795&gt;0,IF('114成績輸入與落點儀表板'!$C$10="不可採計",T795=0,TRUE)),IF('114成績輸入與落點儀表板'!$C$11="必須採計",U795&gt;0,IF('114成績輸入與落點儀表板'!$C$11="不可採計",U795=0,TRUE)),IF('114成績輸入與落點儀表板'!$C$12="必須採計",V795&gt;0,IF('114成績輸入與落點儀表板'!$C$12="不可採計",V795=0,TRUE)),IF('114成績輸入與落點儀表板'!$C$13="必須採計",W795&gt;0,IF('114成績輸入與落點儀表板'!$C$13="不可採計",W795=0,TRUE)),IF('114成績輸入與落點儀表板'!$C$14="必須採計",X795&gt;0,IF('114成績輸入與落點儀表板'!$C$14="不可採計",X795=0,TRUE)),IF('114成績輸入與落點儀表板'!$C$15="必須採計",Y795&gt;0,IF('114成績輸入與落點儀表板'!$C$15="不可採計",Y795=0,TRUE)),IF('114成績輸入與落點儀表板'!$C$16="必須採計",Z795&gt;0,IF('114成績輸入與落點儀表板'!$C$16="不可採計",Z795=0,TRUE))),"✅ 符合","❌ 不符合")</f>
        <v>✅ 符合</v>
      </c>
      <c r="L795" s="15">
        <v>1</v>
      </c>
      <c r="M795" s="15">
        <v>1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1</v>
      </c>
      <c r="X795" s="15">
        <v>0</v>
      </c>
      <c r="Y795" s="15">
        <v>0</v>
      </c>
      <c r="Z795" s="15">
        <v>0</v>
      </c>
    </row>
    <row r="796" spans="1:26" customFormat="1" ht="15.75" customHeight="1" x14ac:dyDescent="0.3">
      <c r="A796" s="2" t="s">
        <v>2036</v>
      </c>
      <c r="B796" s="6" t="s">
        <v>2037</v>
      </c>
      <c r="C796" s="6" t="s">
        <v>296</v>
      </c>
      <c r="D796" s="12" t="s">
        <v>56</v>
      </c>
      <c r="E796" s="13" t="s">
        <v>2038</v>
      </c>
      <c r="F796" s="2">
        <v>40</v>
      </c>
      <c r="G796" s="15">
        <v>175.25</v>
      </c>
      <c r="H796" s="7">
        <f>L796*'114成績輸入與落點儀表板'!$B$2+M796*'114成績輸入與落點儀表板'!$B$3+N796*'114成績輸入與落點儀表板'!$B$4+O796*'114成績輸入與落點儀表板'!$B$5+P796*'114成績輸入與落點儀表板'!$B$6+Q796*'114成績輸入與落點儀表板'!$B$7+R796*'114成績輸入與落點儀表板'!$B$8+S796*'114成績輸入與落點儀表板'!$B$9+T796*'114成績輸入與落點儀表板'!$B$10+U796*'114成績輸入與落點儀表板'!$B$11+V796*'114成績輸入與落點儀表板'!$B$12+W796*'114成績輸入與落點儀表板'!$B$13+X796*'114成績輸入與落點儀表板'!$B$14+Y796*'114成績輸入與落點儀表板'!$B$15+Z796*'114成績輸入與落點儀表板'!$B$16</f>
        <v>0</v>
      </c>
      <c r="I796" s="8">
        <f t="shared" si="24"/>
        <v>-175.25</v>
      </c>
      <c r="J796" s="2" t="str">
        <f t="shared" si="25"/>
        <v>FAIL</v>
      </c>
      <c r="K796" s="17" t="str">
        <f>IF(AND(IF('114成績輸入與落點儀表板'!$C$2="必須採計",L796&gt;0,IF('114成績輸入與落點儀表板'!$C$2="不可採計",L796=0,TRUE)),IF('114成績輸入與落點儀表板'!$C$3="必須採計",M796&gt;0,IF('114成績輸入與落點儀表板'!$C$3="不可採計",M796=0,TRUE)),IF('114成績輸入與落點儀表板'!$C$4="必須採計",N796&gt;0,IF('114成績輸入與落點儀表板'!$C$4="不可採計",N796=0,TRUE)),IF('114成績輸入與落點儀表板'!$C$5="必須採計",O796&gt;0,IF('114成績輸入與落點儀表板'!$C$5="不可採計",O796=0,TRUE)),IF('114成績輸入與落點儀表板'!$C$6="必須採計",P796&gt;0,IF('114成績輸入與落點儀表板'!$C$6="不可採計",P796=0,TRUE)),IF('114成績輸入與落點儀表板'!$C$7="必須採計",Q796&gt;0,IF('114成績輸入與落點儀表板'!$C$7="不可採計",Q796=0,TRUE)),IF('114成績輸入與落點儀表板'!$C$8="必須採計",R796&gt;0,IF('114成績輸入與落點儀表板'!$C$8="不可採計",R796=0,TRUE)),IF('114成績輸入與落點儀表板'!$C$9="必須採計",S796&gt;0,IF('114成績輸入與落點儀表板'!$C$9="不可採計",S796=0,TRUE)),IF('114成績輸入與落點儀表板'!$C$10="必須採計",T796&gt;0,IF('114成績輸入與落點儀表板'!$C$10="不可採計",T796=0,TRUE)),IF('114成績輸入與落點儀表板'!$C$11="必須採計",U796&gt;0,IF('114成績輸入與落點儀表板'!$C$11="不可採計",U796=0,TRUE)),IF('114成績輸入與落點儀表板'!$C$12="必須採計",V796&gt;0,IF('114成績輸入與落點儀表板'!$C$12="不可採計",V796=0,TRUE)),IF('114成績輸入與落點儀表板'!$C$13="必須採計",W796&gt;0,IF('114成績輸入與落點儀表板'!$C$13="不可採計",W796=0,TRUE)),IF('114成績輸入與落點儀表板'!$C$14="必須採計",X796&gt;0,IF('114成績輸入與落點儀表板'!$C$14="不可採計",X796=0,TRUE)),IF('114成績輸入與落點儀表板'!$C$15="必須採計",Y796&gt;0,IF('114成績輸入與落點儀表板'!$C$15="不可採計",Y796=0,TRUE)),IF('114成績輸入與落點儀表板'!$C$16="必須採計",Z796&gt;0,IF('114成績輸入與落點儀表板'!$C$16="不可採計",Z796=0,TRUE))),"✅ 符合","❌ 不符合")</f>
        <v>✅ 符合</v>
      </c>
      <c r="L796" s="15">
        <v>2</v>
      </c>
      <c r="M796" s="15">
        <v>1.25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1.25</v>
      </c>
      <c r="V796" s="15">
        <v>0</v>
      </c>
      <c r="W796" s="15">
        <v>0</v>
      </c>
      <c r="X796" s="15">
        <v>0</v>
      </c>
      <c r="Y796" s="15">
        <v>0</v>
      </c>
      <c r="Z796" s="15">
        <v>0</v>
      </c>
    </row>
    <row r="797" spans="1:26" customFormat="1" ht="15.75" customHeight="1" x14ac:dyDescent="0.3">
      <c r="A797" s="2" t="s">
        <v>2039</v>
      </c>
      <c r="B797" s="6" t="s">
        <v>2037</v>
      </c>
      <c r="C797" s="6" t="s">
        <v>299</v>
      </c>
      <c r="D797" s="12" t="s">
        <v>227</v>
      </c>
      <c r="E797" s="13" t="s">
        <v>1444</v>
      </c>
      <c r="F797" s="2">
        <v>57</v>
      </c>
      <c r="G797" s="15">
        <v>206.5</v>
      </c>
      <c r="H797" s="7">
        <f>L797*'114成績輸入與落點儀表板'!$B$2+M797*'114成績輸入與落點儀表板'!$B$3+N797*'114成績輸入與落點儀表板'!$B$4+O797*'114成績輸入與落點儀表板'!$B$5+P797*'114成績輸入與落點儀表板'!$B$6+Q797*'114成績輸入與落點儀表板'!$B$7+R797*'114成績輸入與落點儀表板'!$B$8+S797*'114成績輸入與落點儀表板'!$B$9+T797*'114成績輸入與落點儀表板'!$B$10+U797*'114成績輸入與落點儀表板'!$B$11+V797*'114成績輸入與落點儀表板'!$B$12+W797*'114成績輸入與落點儀表板'!$B$13+X797*'114成績輸入與落點儀表板'!$B$14+Y797*'114成績輸入與落點儀表板'!$B$15+Z797*'114成績輸入與落點儀表板'!$B$16</f>
        <v>0</v>
      </c>
      <c r="I797" s="8">
        <f t="shared" si="24"/>
        <v>-206.5</v>
      </c>
      <c r="J797" s="2" t="str">
        <f t="shared" si="25"/>
        <v>FAIL</v>
      </c>
      <c r="K797" s="17" t="str">
        <f>IF(AND(IF('114成績輸入與落點儀表板'!$C$2="必須採計",L797&gt;0,IF('114成績輸入與落點儀表板'!$C$2="不可採計",L797=0,TRUE)),IF('114成績輸入與落點儀表板'!$C$3="必須採計",M797&gt;0,IF('114成績輸入與落點儀表板'!$C$3="不可採計",M797=0,TRUE)),IF('114成績輸入與落點儀表板'!$C$4="必須採計",N797&gt;0,IF('114成績輸入與落點儀表板'!$C$4="不可採計",N797=0,TRUE)),IF('114成績輸入與落點儀表板'!$C$5="必須採計",O797&gt;0,IF('114成績輸入與落點儀表板'!$C$5="不可採計",O797=0,TRUE)),IF('114成績輸入與落點儀表板'!$C$6="必須採計",P797&gt;0,IF('114成績輸入與落點儀表板'!$C$6="不可採計",P797=0,TRUE)),IF('114成績輸入與落點儀表板'!$C$7="必須採計",Q797&gt;0,IF('114成績輸入與落點儀表板'!$C$7="不可採計",Q797=0,TRUE)),IF('114成績輸入與落點儀表板'!$C$8="必須採計",R797&gt;0,IF('114成績輸入與落點儀表板'!$C$8="不可採計",R797=0,TRUE)),IF('114成績輸入與落點儀表板'!$C$9="必須採計",S797&gt;0,IF('114成績輸入與落點儀表板'!$C$9="不可採計",S797=0,TRUE)),IF('114成績輸入與落點儀表板'!$C$10="必須採計",T797&gt;0,IF('114成績輸入與落點儀表板'!$C$10="不可採計",T797=0,TRUE)),IF('114成績輸入與落點儀表板'!$C$11="必須採計",U797&gt;0,IF('114成績輸入與落點儀表板'!$C$11="不可採計",U797=0,TRUE)),IF('114成績輸入與落點儀表板'!$C$12="必須採計",V797&gt;0,IF('114成績輸入與落點儀表板'!$C$12="不可採計",V797=0,TRUE)),IF('114成績輸入與落點儀表板'!$C$13="必須採計",W797&gt;0,IF('114成績輸入與落點儀表板'!$C$13="不可採計",W797=0,TRUE)),IF('114成績輸入與落點儀表板'!$C$14="必須採計",X797&gt;0,IF('114成績輸入與落點儀表板'!$C$14="不可採計",X797=0,TRUE)),IF('114成績輸入與落點儀表板'!$C$15="必須採計",Y797&gt;0,IF('114成績輸入與落點儀表板'!$C$15="不可採計",Y797=0,TRUE)),IF('114成績輸入與落點儀表板'!$C$16="必須採計",Z797&gt;0,IF('114成績輸入與落點儀表板'!$C$16="不可採計",Z797=0,TRUE))),"✅ 符合","❌ 不符合")</f>
        <v>✅ 符合</v>
      </c>
      <c r="L797" s="15">
        <v>1.75</v>
      </c>
      <c r="M797" s="15">
        <v>2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>
        <v>0</v>
      </c>
      <c r="U797" s="15">
        <v>1.5</v>
      </c>
      <c r="V797" s="15">
        <v>0</v>
      </c>
      <c r="W797" s="15">
        <v>0</v>
      </c>
      <c r="X797" s="15">
        <v>0</v>
      </c>
      <c r="Y797" s="15">
        <v>0</v>
      </c>
      <c r="Z797" s="15">
        <v>0</v>
      </c>
    </row>
    <row r="798" spans="1:26" customFormat="1" ht="15.75" customHeight="1" x14ac:dyDescent="0.3">
      <c r="A798" s="2" t="s">
        <v>2040</v>
      </c>
      <c r="B798" s="6" t="s">
        <v>2037</v>
      </c>
      <c r="C798" s="6" t="s">
        <v>304</v>
      </c>
      <c r="D798" s="12" t="s">
        <v>227</v>
      </c>
      <c r="E798" s="13" t="s">
        <v>2041</v>
      </c>
      <c r="F798" s="2">
        <v>19</v>
      </c>
      <c r="G798" s="15">
        <v>212.5</v>
      </c>
      <c r="H798" s="7">
        <f>L798*'114成績輸入與落點儀表板'!$B$2+M798*'114成績輸入與落點儀表板'!$B$3+N798*'114成績輸入與落點儀表板'!$B$4+O798*'114成績輸入與落點儀表板'!$B$5+P798*'114成績輸入與落點儀表板'!$B$6+Q798*'114成績輸入與落點儀表板'!$B$7+R798*'114成績輸入與落點儀表板'!$B$8+S798*'114成績輸入與落點儀表板'!$B$9+T798*'114成績輸入與落點儀表板'!$B$10+U798*'114成績輸入與落點儀表板'!$B$11+V798*'114成績輸入與落點儀表板'!$B$12+W798*'114成績輸入與落點儀表板'!$B$13+X798*'114成績輸入與落點儀表板'!$B$14+Y798*'114成績輸入與落點儀表板'!$B$15+Z798*'114成績輸入與落點儀表板'!$B$16</f>
        <v>0</v>
      </c>
      <c r="I798" s="8">
        <f t="shared" si="24"/>
        <v>-212.5</v>
      </c>
      <c r="J798" s="2" t="str">
        <f t="shared" si="25"/>
        <v>FAIL</v>
      </c>
      <c r="K798" s="17" t="str">
        <f>IF(AND(IF('114成績輸入與落點儀表板'!$C$2="必須採計",L798&gt;0,IF('114成績輸入與落點儀表板'!$C$2="不可採計",L798=0,TRUE)),IF('114成績輸入與落點儀表板'!$C$3="必須採計",M798&gt;0,IF('114成績輸入與落點儀表板'!$C$3="不可採計",M798=0,TRUE)),IF('114成績輸入與落點儀表板'!$C$4="必須採計",N798&gt;0,IF('114成績輸入與落點儀表板'!$C$4="不可採計",N798=0,TRUE)),IF('114成績輸入與落點儀表板'!$C$5="必須採計",O798&gt;0,IF('114成績輸入與落點儀表板'!$C$5="不可採計",O798=0,TRUE)),IF('114成績輸入與落點儀表板'!$C$6="必須採計",P798&gt;0,IF('114成績輸入與落點儀表板'!$C$6="不可採計",P798=0,TRUE)),IF('114成績輸入與落點儀表板'!$C$7="必須採計",Q798&gt;0,IF('114成績輸入與落點儀表板'!$C$7="不可採計",Q798=0,TRUE)),IF('114成績輸入與落點儀表板'!$C$8="必須採計",R798&gt;0,IF('114成績輸入與落點儀表板'!$C$8="不可採計",R798=0,TRUE)),IF('114成績輸入與落點儀表板'!$C$9="必須採計",S798&gt;0,IF('114成績輸入與落點儀表板'!$C$9="不可採計",S798=0,TRUE)),IF('114成績輸入與落點儀表板'!$C$10="必須採計",T798&gt;0,IF('114成績輸入與落點儀表板'!$C$10="不可採計",T798=0,TRUE)),IF('114成績輸入與落點儀表板'!$C$11="必須採計",U798&gt;0,IF('114成績輸入與落點儀表板'!$C$11="不可採計",U798=0,TRUE)),IF('114成績輸入與落點儀表板'!$C$12="必須採計",V798&gt;0,IF('114成績輸入與落點儀表板'!$C$12="不可採計",V798=0,TRUE)),IF('114成績輸入與落點儀表板'!$C$13="必須採計",W798&gt;0,IF('114成績輸入與落點儀表板'!$C$13="不可採計",W798=0,TRUE)),IF('114成績輸入與落點儀表板'!$C$14="必須採計",X798&gt;0,IF('114成績輸入與落點儀表板'!$C$14="不可採計",X798=0,TRUE)),IF('114成績輸入與落點儀表板'!$C$15="必須採計",Y798&gt;0,IF('114成績輸入與落點儀表板'!$C$15="不可採計",Y798=0,TRUE)),IF('114成績輸入與落點儀表板'!$C$16="必須採計",Z798&gt;0,IF('114成績輸入與落點儀表板'!$C$16="不可採計",Z798=0,TRUE))),"✅ 符合","❌ 不符合")</f>
        <v>✅ 符合</v>
      </c>
      <c r="L798" s="15">
        <v>1</v>
      </c>
      <c r="M798" s="15">
        <v>1.5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0</v>
      </c>
      <c r="V798" s="15">
        <v>1.5</v>
      </c>
      <c r="W798" s="15">
        <v>0</v>
      </c>
      <c r="X798" s="15">
        <v>1</v>
      </c>
      <c r="Y798" s="15">
        <v>0</v>
      </c>
      <c r="Z798" s="15">
        <v>0</v>
      </c>
    </row>
    <row r="799" spans="1:26" ht="15.75" customHeight="1" x14ac:dyDescent="0.3">
      <c r="A799" s="2" t="s">
        <v>2042</v>
      </c>
      <c r="B799" s="13" t="s">
        <v>2037</v>
      </c>
      <c r="C799" s="13" t="s">
        <v>2043</v>
      </c>
      <c r="D799" s="12" t="s">
        <v>86</v>
      </c>
      <c r="E799" s="13" t="s">
        <v>2044</v>
      </c>
      <c r="F799" s="2">
        <v>19</v>
      </c>
      <c r="G799" s="15">
        <v>210.75</v>
      </c>
      <c r="H799" s="7">
        <f>L799*'114成績輸入與落點儀表板'!$B$2+M799*'114成績輸入與落點儀表板'!$B$3+N799*'114成績輸入與落點儀表板'!$B$4+O799*'114成績輸入與落點儀表板'!$B$5+P799*'114成績輸入與落點儀表板'!$B$6+Q799*'114成績輸入與落點儀表板'!$B$7+R799*'114成績輸入與落點儀表板'!$B$8+S799*'114成績輸入與落點儀表板'!$B$9+T799*'114成績輸入與落點儀表板'!$B$10+U799*'114成績輸入與落點儀表板'!$B$11+V799*'114成績輸入與落點儀表板'!$B$12+W799*'114成績輸入與落點儀表板'!$B$13+X799*'114成績輸入與落點儀表板'!$B$14+Y799*'114成績輸入與落點儀表板'!$B$15+Z799*'114成績輸入與落點儀表板'!$B$16</f>
        <v>0</v>
      </c>
      <c r="I799" s="8">
        <f t="shared" si="24"/>
        <v>-210.75</v>
      </c>
      <c r="J799" s="2" t="str">
        <f t="shared" si="25"/>
        <v>FAIL</v>
      </c>
      <c r="K799" s="17" t="str">
        <f>IF(AND(IF('114成績輸入與落點儀表板'!$C$2="必須採計",L799&gt;0,IF('114成績輸入與落點儀表板'!$C$2="不可採計",L799=0,TRUE)),IF('114成績輸入與落點儀表板'!$C$3="必須採計",M799&gt;0,IF('114成績輸入與落點儀表板'!$C$3="不可採計",M799=0,TRUE)),IF('114成績輸入與落點儀表板'!$C$4="必須採計",N799&gt;0,IF('114成績輸入與落點儀表板'!$C$4="不可採計",N799=0,TRUE)),IF('114成績輸入與落點儀表板'!$C$5="必須採計",O799&gt;0,IF('114成績輸入與落點儀表板'!$C$5="不可採計",O799=0,TRUE)),IF('114成績輸入與落點儀表板'!$C$6="必須採計",P799&gt;0,IF('114成績輸入與落點儀表板'!$C$6="不可採計",P799=0,TRUE)),IF('114成績輸入與落點儀表板'!$C$7="必須採計",Q799&gt;0,IF('114成績輸入與落點儀表板'!$C$7="不可採計",Q799=0,TRUE)),IF('114成績輸入與落點儀表板'!$C$8="必須採計",R799&gt;0,IF('114成績輸入與落點儀表板'!$C$8="不可採計",R799=0,TRUE)),IF('114成績輸入與落點儀表板'!$C$9="必須採計",S799&gt;0,IF('114成績輸入與落點儀表板'!$C$9="不可採計",S799=0,TRUE)),IF('114成績輸入與落點儀表板'!$C$10="必須採計",T799&gt;0,IF('114成績輸入與落點儀表板'!$C$10="不可採計",T799=0,TRUE)),IF('114成績輸入與落點儀表板'!$C$11="必須採計",U799&gt;0,IF('114成績輸入與落點儀表板'!$C$11="不可採計",U799=0,TRUE)),IF('114成績輸入與落點儀表板'!$C$12="必須採計",V799&gt;0,IF('114成績輸入與落點儀表板'!$C$12="不可採計",V799=0,TRUE)),IF('114成績輸入與落點儀表板'!$C$13="必須採計",W799&gt;0,IF('114成績輸入與落點儀表板'!$C$13="不可採計",W799=0,TRUE)),IF('114成績輸入與落點儀表板'!$C$14="必須採計",X799&gt;0,IF('114成績輸入與落點儀表板'!$C$14="不可採計",X799=0,TRUE)),IF('114成績輸入與落點儀表板'!$C$15="必須採計",Y799&gt;0,IF('114成績輸入與落點儀表板'!$C$15="不可採計",Y799=0,TRUE)),IF('114成績輸入與落點儀表板'!$C$16="必須採計",Z799&gt;0,IF('114成績輸入與落點儀表板'!$C$16="不可採計",Z799=0,TRUE))),"✅ 符合","❌ 不符合")</f>
        <v>❌ 不符合</v>
      </c>
      <c r="L799" s="15">
        <v>0</v>
      </c>
      <c r="M799" s="15">
        <v>1.25</v>
      </c>
      <c r="N799" s="15">
        <v>2</v>
      </c>
      <c r="O799" s="15">
        <v>0</v>
      </c>
      <c r="P799" s="15">
        <v>2</v>
      </c>
      <c r="Q799" s="15">
        <v>0</v>
      </c>
      <c r="R799" s="15">
        <v>1</v>
      </c>
      <c r="S799" s="15">
        <v>0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</row>
    <row r="800" spans="1:26" ht="15.75" customHeight="1" x14ac:dyDescent="0.3">
      <c r="A800" s="2" t="s">
        <v>2045</v>
      </c>
      <c r="B800" s="13" t="s">
        <v>2037</v>
      </c>
      <c r="C800" s="13" t="s">
        <v>1911</v>
      </c>
      <c r="D800" s="12" t="s">
        <v>86</v>
      </c>
      <c r="E800" s="13" t="s">
        <v>2044</v>
      </c>
      <c r="F800" s="2">
        <v>20</v>
      </c>
      <c r="G800" s="15">
        <v>216.5</v>
      </c>
      <c r="H800" s="7">
        <f>L800*'114成績輸入與落點儀表板'!$B$2+M800*'114成績輸入與落點儀表板'!$B$3+N800*'114成績輸入與落點儀表板'!$B$4+O800*'114成績輸入與落點儀表板'!$B$5+P800*'114成績輸入與落點儀表板'!$B$6+Q800*'114成績輸入與落點儀表板'!$B$7+R800*'114成績輸入與落點儀表板'!$B$8+S800*'114成績輸入與落點儀表板'!$B$9+T800*'114成績輸入與落點儀表板'!$B$10+U800*'114成績輸入與落點儀表板'!$B$11+V800*'114成績輸入與落點儀表板'!$B$12+W800*'114成績輸入與落點儀表板'!$B$13+X800*'114成績輸入與落點儀表板'!$B$14+Y800*'114成績輸入與落點儀表板'!$B$15+Z800*'114成績輸入與落點儀表板'!$B$16</f>
        <v>0</v>
      </c>
      <c r="I800" s="8">
        <f t="shared" si="24"/>
        <v>-216.5</v>
      </c>
      <c r="J800" s="2" t="str">
        <f t="shared" si="25"/>
        <v>FAIL</v>
      </c>
      <c r="K800" s="17" t="str">
        <f>IF(AND(IF('114成績輸入與落點儀表板'!$C$2="必須採計",L800&gt;0,IF('114成績輸入與落點儀表板'!$C$2="不可採計",L800=0,TRUE)),IF('114成績輸入與落點儀表板'!$C$3="必須採計",M800&gt;0,IF('114成績輸入與落點儀表板'!$C$3="不可採計",M800=0,TRUE)),IF('114成績輸入與落點儀表板'!$C$4="必須採計",N800&gt;0,IF('114成績輸入與落點儀表板'!$C$4="不可採計",N800=0,TRUE)),IF('114成績輸入與落點儀表板'!$C$5="必須採計",O800&gt;0,IF('114成績輸入與落點儀表板'!$C$5="不可採計",O800=0,TRUE)),IF('114成績輸入與落點儀表板'!$C$6="必須採計",P800&gt;0,IF('114成績輸入與落點儀表板'!$C$6="不可採計",P800=0,TRUE)),IF('114成績輸入與落點儀表板'!$C$7="必須採計",Q800&gt;0,IF('114成績輸入與落點儀表板'!$C$7="不可採計",Q800=0,TRUE)),IF('114成績輸入與落點儀表板'!$C$8="必須採計",R800&gt;0,IF('114成績輸入與落點儀表板'!$C$8="不可採計",R800=0,TRUE)),IF('114成績輸入與落點儀表板'!$C$9="必須採計",S800&gt;0,IF('114成績輸入與落點儀表板'!$C$9="不可採計",S800=0,TRUE)),IF('114成績輸入與落點儀表板'!$C$10="必須採計",T800&gt;0,IF('114成績輸入與落點儀表板'!$C$10="不可採計",T800=0,TRUE)),IF('114成績輸入與落點儀表板'!$C$11="必須採計",U800&gt;0,IF('114成績輸入與落點儀表板'!$C$11="不可採計",U800=0,TRUE)),IF('114成績輸入與落點儀表板'!$C$12="必須採計",V800&gt;0,IF('114成績輸入與落點儀表板'!$C$12="不可採計",V800=0,TRUE)),IF('114成績輸入與落點儀表板'!$C$13="必須採計",W800&gt;0,IF('114成績輸入與落點儀表板'!$C$13="不可採計",W800=0,TRUE)),IF('114成績輸入與落點儀表板'!$C$14="必須採計",X800&gt;0,IF('114成績輸入與落點儀表板'!$C$14="不可採計",X800=0,TRUE)),IF('114成績輸入與落點儀表板'!$C$15="必須採計",Y800&gt;0,IF('114成績輸入與落點儀表板'!$C$15="不可採計",Y800=0,TRUE)),IF('114成績輸入與落點儀表板'!$C$16="必須採計",Z800&gt;0,IF('114成績輸入與落點儀表板'!$C$16="不可採計",Z800=0,TRUE))),"✅ 符合","❌ 不符合")</f>
        <v>❌ 不符合</v>
      </c>
      <c r="L800" s="15">
        <v>0</v>
      </c>
      <c r="M800" s="15">
        <v>1.25</v>
      </c>
      <c r="N800" s="15">
        <v>2</v>
      </c>
      <c r="O800" s="15">
        <v>0</v>
      </c>
      <c r="P800" s="15">
        <v>2</v>
      </c>
      <c r="Q800" s="15">
        <v>0</v>
      </c>
      <c r="R800" s="15">
        <v>1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</row>
    <row r="801" spans="1:26" ht="15.75" customHeight="1" x14ac:dyDescent="0.3">
      <c r="A801" s="2" t="s">
        <v>2046</v>
      </c>
      <c r="B801" s="13" t="s">
        <v>2037</v>
      </c>
      <c r="C801" s="13" t="s">
        <v>92</v>
      </c>
      <c r="D801" s="12" t="s">
        <v>86</v>
      </c>
      <c r="E801" s="13" t="s">
        <v>2047</v>
      </c>
      <c r="F801" s="2">
        <v>24</v>
      </c>
      <c r="G801" s="15">
        <v>119</v>
      </c>
      <c r="H801" s="7">
        <f>L801*'114成績輸入與落點儀表板'!$B$2+M801*'114成績輸入與落點儀表板'!$B$3+N801*'114成績輸入與落點儀表板'!$B$4+O801*'114成績輸入與落點儀表板'!$B$5+P801*'114成績輸入與落點儀表板'!$B$6+Q801*'114成績輸入與落點儀表板'!$B$7+R801*'114成績輸入與落點儀表板'!$B$8+S801*'114成績輸入與落點儀表板'!$B$9+T801*'114成績輸入與落點儀表板'!$B$10+U801*'114成績輸入與落點儀表板'!$B$11+V801*'114成績輸入與落點儀表板'!$B$12+W801*'114成績輸入與落點儀表板'!$B$13+X801*'114成績輸入與落點儀表板'!$B$14+Y801*'114成績輸入與落點儀表板'!$B$15+Z801*'114成績輸入與落點儀表板'!$B$16</f>
        <v>0</v>
      </c>
      <c r="I801" s="8">
        <f t="shared" si="24"/>
        <v>-119</v>
      </c>
      <c r="J801" s="2" t="str">
        <f t="shared" si="25"/>
        <v>FAIL</v>
      </c>
      <c r="K801" s="17" t="str">
        <f>IF(AND(IF('114成績輸入與落點儀表板'!$C$2="必須採計",L801&gt;0,IF('114成績輸入與落點儀表板'!$C$2="不可採計",L801=0,TRUE)),IF('114成績輸入與落點儀表板'!$C$3="必須採計",M801&gt;0,IF('114成績輸入與落點儀表板'!$C$3="不可採計",M801=0,TRUE)),IF('114成績輸入與落點儀表板'!$C$4="必須採計",N801&gt;0,IF('114成績輸入與落點儀表板'!$C$4="不可採計",N801=0,TRUE)),IF('114成績輸入與落點儀表板'!$C$5="必須採計",O801&gt;0,IF('114成績輸入與落點儀表板'!$C$5="不可採計",O801=0,TRUE)),IF('114成績輸入與落點儀表板'!$C$6="必須採計",P801&gt;0,IF('114成績輸入與落點儀表板'!$C$6="不可採計",P801=0,TRUE)),IF('114成績輸入與落點儀表板'!$C$7="必須採計",Q801&gt;0,IF('114成績輸入與落點儀表板'!$C$7="不可採計",Q801=0,TRUE)),IF('114成績輸入與落點儀表板'!$C$8="必須採計",R801&gt;0,IF('114成績輸入與落點儀表板'!$C$8="不可採計",R801=0,TRUE)),IF('114成績輸入與落點儀表板'!$C$9="必須採計",S801&gt;0,IF('114成績輸入與落點儀表板'!$C$9="不可採計",S801=0,TRUE)),IF('114成績輸入與落點儀表板'!$C$10="必須採計",T801&gt;0,IF('114成績輸入與落點儀表板'!$C$10="不可採計",T801=0,TRUE)),IF('114成績輸入與落點儀表板'!$C$11="必須採計",U801&gt;0,IF('114成績輸入與落點儀表板'!$C$11="不可採計",U801=0,TRUE)),IF('114成績輸入與落點儀表板'!$C$12="必須採計",V801&gt;0,IF('114成績輸入與落點儀表板'!$C$12="不可採計",V801=0,TRUE)),IF('114成績輸入與落點儀表板'!$C$13="必須採計",W801&gt;0,IF('114成績輸入與落點儀表板'!$C$13="不可採計",W801=0,TRUE)),IF('114成績輸入與落點儀表板'!$C$14="必須採計",X801&gt;0,IF('114成績輸入與落點儀表板'!$C$14="不可採計",X801=0,TRUE)),IF('114成績輸入與落點儀表板'!$C$15="必須採計",Y801&gt;0,IF('114成績輸入與落點儀表板'!$C$15="不可採計",Y801=0,TRUE)),IF('114成績輸入與落點儀表板'!$C$16="必須採計",Z801&gt;0,IF('114成績輸入與落點儀表板'!$C$16="不可採計",Z801=0,TRUE))),"✅ 符合","❌ 不符合")</f>
        <v>❌ 不符合</v>
      </c>
      <c r="L801" s="15">
        <v>0</v>
      </c>
      <c r="M801" s="15">
        <v>1</v>
      </c>
      <c r="N801" s="15">
        <v>1</v>
      </c>
      <c r="O801" s="15">
        <v>0</v>
      </c>
      <c r="P801" s="15">
        <v>0</v>
      </c>
      <c r="Q801" s="15">
        <v>0</v>
      </c>
      <c r="R801" s="15">
        <v>0</v>
      </c>
      <c r="S801" s="15">
        <v>1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</row>
    <row r="802" spans="1:26" ht="15.75" customHeight="1" x14ac:dyDescent="0.3">
      <c r="A802" s="2" t="s">
        <v>2048</v>
      </c>
      <c r="B802" s="13" t="s">
        <v>2037</v>
      </c>
      <c r="C802" s="13" t="s">
        <v>89</v>
      </c>
      <c r="D802" s="12" t="s">
        <v>86</v>
      </c>
      <c r="E802" s="13" t="s">
        <v>500</v>
      </c>
      <c r="F802" s="2">
        <v>17</v>
      </c>
      <c r="G802" s="15">
        <v>198</v>
      </c>
      <c r="H802" s="7">
        <f>L802*'114成績輸入與落點儀表板'!$B$2+M802*'114成績輸入與落點儀表板'!$B$3+N802*'114成績輸入與落點儀表板'!$B$4+O802*'114成績輸入與落點儀表板'!$B$5+P802*'114成績輸入與落點儀表板'!$B$6+Q802*'114成績輸入與落點儀表板'!$B$7+R802*'114成績輸入與落點儀表板'!$B$8+S802*'114成績輸入與落點儀表板'!$B$9+T802*'114成績輸入與落點儀表板'!$B$10+U802*'114成績輸入與落點儀表板'!$B$11+V802*'114成績輸入與落點儀表板'!$B$12+W802*'114成績輸入與落點儀表板'!$B$13+X802*'114成績輸入與落點儀表板'!$B$14+Y802*'114成績輸入與落點儀表板'!$B$15+Z802*'114成績輸入與落點儀表板'!$B$16</f>
        <v>0</v>
      </c>
      <c r="I802" s="8">
        <f t="shared" si="24"/>
        <v>-198</v>
      </c>
      <c r="J802" s="2" t="str">
        <f t="shared" si="25"/>
        <v>FAIL</v>
      </c>
      <c r="K802" s="17" t="str">
        <f>IF(AND(IF('114成績輸入與落點儀表板'!$C$2="必須採計",L802&gt;0,IF('114成績輸入與落點儀表板'!$C$2="不可採計",L802=0,TRUE)),IF('114成績輸入與落點儀表板'!$C$3="必須採計",M802&gt;0,IF('114成績輸入與落點儀表板'!$C$3="不可採計",M802=0,TRUE)),IF('114成績輸入與落點儀表板'!$C$4="必須採計",N802&gt;0,IF('114成績輸入與落點儀表板'!$C$4="不可採計",N802=0,TRUE)),IF('114成績輸入與落點儀表板'!$C$5="必須採計",O802&gt;0,IF('114成績輸入與落點儀表板'!$C$5="不可採計",O802=0,TRUE)),IF('114成績輸入與落點儀表板'!$C$6="必須採計",P802&gt;0,IF('114成績輸入與落點儀表板'!$C$6="不可採計",P802=0,TRUE)),IF('114成績輸入與落點儀表板'!$C$7="必須採計",Q802&gt;0,IF('114成績輸入與落點儀表板'!$C$7="不可採計",Q802=0,TRUE)),IF('114成績輸入與落點儀表板'!$C$8="必須採計",R802&gt;0,IF('114成績輸入與落點儀表板'!$C$8="不可採計",R802=0,TRUE)),IF('114成績輸入與落點儀表板'!$C$9="必須採計",S802&gt;0,IF('114成績輸入與落點儀表板'!$C$9="不可採計",S802=0,TRUE)),IF('114成績輸入與落點儀表板'!$C$10="必須採計",T802&gt;0,IF('114成績輸入與落點儀表板'!$C$10="不可採計",T802=0,TRUE)),IF('114成績輸入與落點儀表板'!$C$11="必須採計",U802&gt;0,IF('114成績輸入與落點儀表板'!$C$11="不可採計",U802=0,TRUE)),IF('114成績輸入與落點儀表板'!$C$12="必須採計",V802&gt;0,IF('114成績輸入與落點儀表板'!$C$12="不可採計",V802=0,TRUE)),IF('114成績輸入與落點儀表板'!$C$13="必須採計",W802&gt;0,IF('114成績輸入與落點儀表板'!$C$13="不可採計",W802=0,TRUE)),IF('114成績輸入與落點儀表板'!$C$14="必須採計",X802&gt;0,IF('114成績輸入與落點儀表板'!$C$14="不可採計",X802=0,TRUE)),IF('114成績輸入與落點儀表板'!$C$15="必須採計",Y802&gt;0,IF('114成績輸入與落點儀表板'!$C$15="不可採計",Y802=0,TRUE)),IF('114成績輸入與落點儀表板'!$C$16="必須採計",Z802&gt;0,IF('114成績輸入與落點儀表板'!$C$16="不可採計",Z802=0,TRUE))),"✅ 符合","❌ 不符合")</f>
        <v>✅ 符合</v>
      </c>
      <c r="L802" s="15">
        <v>1</v>
      </c>
      <c r="M802" s="15">
        <v>1</v>
      </c>
      <c r="N802" s="15">
        <v>1</v>
      </c>
      <c r="O802" s="15">
        <v>0</v>
      </c>
      <c r="P802" s="15">
        <v>0</v>
      </c>
      <c r="Q802" s="15">
        <v>0</v>
      </c>
      <c r="R802" s="15">
        <v>1</v>
      </c>
      <c r="S802" s="15">
        <v>1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</row>
    <row r="803" spans="1:26" ht="15.75" customHeight="1" x14ac:dyDescent="0.3">
      <c r="A803" s="2" t="s">
        <v>2049</v>
      </c>
      <c r="B803" s="13" t="s">
        <v>2037</v>
      </c>
      <c r="C803" s="13" t="s">
        <v>2050</v>
      </c>
      <c r="D803" s="12" t="s">
        <v>175</v>
      </c>
      <c r="E803" s="13" t="s">
        <v>2051</v>
      </c>
      <c r="F803" s="2">
        <v>23</v>
      </c>
      <c r="G803" s="15">
        <v>187.5</v>
      </c>
      <c r="H803" s="7">
        <f>L803*'114成績輸入與落點儀表板'!$B$2+M803*'114成績輸入與落點儀表板'!$B$3+N803*'114成績輸入與落點儀表板'!$B$4+O803*'114成績輸入與落點儀表板'!$B$5+P803*'114成績輸入與落點儀表板'!$B$6+Q803*'114成績輸入與落點儀表板'!$B$7+R803*'114成績輸入與落點儀表板'!$B$8+S803*'114成績輸入與落點儀表板'!$B$9+T803*'114成績輸入與落點儀表板'!$B$10+U803*'114成績輸入與落點儀表板'!$B$11+V803*'114成績輸入與落點儀表板'!$B$12+W803*'114成績輸入與落點儀表板'!$B$13+X803*'114成績輸入與落點儀表板'!$B$14+Y803*'114成績輸入與落點儀表板'!$B$15+Z803*'114成績輸入與落點儀表板'!$B$16</f>
        <v>0</v>
      </c>
      <c r="I803" s="8">
        <f t="shared" si="24"/>
        <v>-187.5</v>
      </c>
      <c r="J803" s="2" t="str">
        <f t="shared" si="25"/>
        <v>FAIL</v>
      </c>
      <c r="K803" s="17" t="str">
        <f>IF(AND(IF('114成績輸入與落點儀表板'!$C$2="必須採計",L803&gt;0,IF('114成績輸入與落點儀表板'!$C$2="不可採計",L803=0,TRUE)),IF('114成績輸入與落點儀表板'!$C$3="必須採計",M803&gt;0,IF('114成績輸入與落點儀表板'!$C$3="不可採計",M803=0,TRUE)),IF('114成績輸入與落點儀表板'!$C$4="必須採計",N803&gt;0,IF('114成績輸入與落點儀表板'!$C$4="不可採計",N803=0,TRUE)),IF('114成績輸入與落點儀表板'!$C$5="必須採計",O803&gt;0,IF('114成績輸入與落點儀表板'!$C$5="不可採計",O803=0,TRUE)),IF('114成績輸入與落點儀表板'!$C$6="必須採計",P803&gt;0,IF('114成績輸入與落點儀表板'!$C$6="不可採計",P803=0,TRUE)),IF('114成績輸入與落點儀表板'!$C$7="必須採計",Q803&gt;0,IF('114成績輸入與落點儀表板'!$C$7="不可採計",Q803=0,TRUE)),IF('114成績輸入與落點儀表板'!$C$8="必須採計",R803&gt;0,IF('114成績輸入與落點儀表板'!$C$8="不可採計",R803=0,TRUE)),IF('114成績輸入與落點儀表板'!$C$9="必須採計",S803&gt;0,IF('114成績輸入與落點儀表板'!$C$9="不可採計",S803=0,TRUE)),IF('114成績輸入與落點儀表板'!$C$10="必須採計",T803&gt;0,IF('114成績輸入與落點儀表板'!$C$10="不可採計",T803=0,TRUE)),IF('114成績輸入與落點儀表板'!$C$11="必須採計",U803&gt;0,IF('114成績輸入與落點儀表板'!$C$11="不可採計",U803=0,TRUE)),IF('114成績輸入與落點儀表板'!$C$12="必須採計",V803&gt;0,IF('114成績輸入與落點儀表板'!$C$12="不可採計",V803=0,TRUE)),IF('114成績輸入與落點儀表板'!$C$13="必須採計",W803&gt;0,IF('114成績輸入與落點儀表板'!$C$13="不可採計",W803=0,TRUE)),IF('114成績輸入與落點儀表板'!$C$14="必須採計",X803&gt;0,IF('114成績輸入與落點儀表板'!$C$14="不可採計",X803=0,TRUE)),IF('114成績輸入與落點儀表板'!$C$15="必須採計",Y803&gt;0,IF('114成績輸入與落點儀表板'!$C$15="不可採計",Y803=0,TRUE)),IF('114成績輸入與落點儀表板'!$C$16="必須採計",Z803&gt;0,IF('114成績輸入與落點儀表板'!$C$16="不可採計",Z803=0,TRUE))),"✅ 符合","❌ 不符合")</f>
        <v>✅ 符合</v>
      </c>
      <c r="L803" s="15">
        <v>1.25</v>
      </c>
      <c r="M803" s="15">
        <v>1.25</v>
      </c>
      <c r="N803" s="15">
        <v>1</v>
      </c>
      <c r="O803" s="15">
        <v>0</v>
      </c>
      <c r="P803" s="15">
        <v>0</v>
      </c>
      <c r="Q803" s="15">
        <v>0</v>
      </c>
      <c r="R803" s="15">
        <v>0</v>
      </c>
      <c r="S803" s="15">
        <v>0</v>
      </c>
      <c r="T803" s="15">
        <v>1.5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0</v>
      </c>
    </row>
    <row r="804" spans="1:26" customFormat="1" ht="15.75" customHeight="1" x14ac:dyDescent="0.3">
      <c r="A804" s="2" t="s">
        <v>2052</v>
      </c>
      <c r="B804" s="6" t="s">
        <v>2037</v>
      </c>
      <c r="C804" s="6" t="s">
        <v>265</v>
      </c>
      <c r="D804" s="12" t="s">
        <v>266</v>
      </c>
      <c r="E804" s="13" t="s">
        <v>2053</v>
      </c>
      <c r="F804" s="2">
        <v>13</v>
      </c>
      <c r="G804" s="15">
        <v>224</v>
      </c>
      <c r="H804" s="7">
        <f>L804*'114成績輸入與落點儀表板'!$B$2+M804*'114成績輸入與落點儀表板'!$B$3+N804*'114成績輸入與落點儀表板'!$B$4+O804*'114成績輸入與落點儀表板'!$B$5+P804*'114成績輸入與落點儀表板'!$B$6+Q804*'114成績輸入與落點儀表板'!$B$7+R804*'114成績輸入與落點儀表板'!$B$8+S804*'114成績輸入與落點儀表板'!$B$9+T804*'114成績輸入與落點儀表板'!$B$10+U804*'114成績輸入與落點儀表板'!$B$11+V804*'114成績輸入與落點儀表板'!$B$12+W804*'114成績輸入與落點儀表板'!$B$13+X804*'114成績輸入與落點儀表板'!$B$14+Y804*'114成績輸入與落點儀表板'!$B$15+Z804*'114成績輸入與落點儀表板'!$B$16</f>
        <v>0</v>
      </c>
      <c r="I804" s="8">
        <f t="shared" si="24"/>
        <v>-224</v>
      </c>
      <c r="J804" s="2" t="str">
        <f t="shared" si="25"/>
        <v>FAIL</v>
      </c>
      <c r="K804" s="17" t="str">
        <f>IF(AND(IF('114成績輸入與落點儀表板'!$C$2="必須採計",L804&gt;0,IF('114成績輸入與落點儀表板'!$C$2="不可採計",L804=0,TRUE)),IF('114成績輸入與落點儀表板'!$C$3="必須採計",M804&gt;0,IF('114成績輸入與落點儀表板'!$C$3="不可採計",M804=0,TRUE)),IF('114成績輸入與落點儀表板'!$C$4="必須採計",N804&gt;0,IF('114成績輸入與落點儀表板'!$C$4="不可採計",N804=0,TRUE)),IF('114成績輸入與落點儀表板'!$C$5="必須採計",O804&gt;0,IF('114成績輸入與落點儀表板'!$C$5="不可採計",O804=0,TRUE)),IF('114成績輸入與落點儀表板'!$C$6="必須採計",P804&gt;0,IF('114成績輸入與落點儀表板'!$C$6="不可採計",P804=0,TRUE)),IF('114成績輸入與落點儀表板'!$C$7="必須採計",Q804&gt;0,IF('114成績輸入與落點儀表板'!$C$7="不可採計",Q804=0,TRUE)),IF('114成績輸入與落點儀表板'!$C$8="必須採計",R804&gt;0,IF('114成績輸入與落點儀表板'!$C$8="不可採計",R804=0,TRUE)),IF('114成績輸入與落點儀表板'!$C$9="必須採計",S804&gt;0,IF('114成績輸入與落點儀表板'!$C$9="不可採計",S804=0,TRUE)),IF('114成績輸入與落點儀表板'!$C$10="必須採計",T804&gt;0,IF('114成績輸入與落點儀表板'!$C$10="不可採計",T804=0,TRUE)),IF('114成績輸入與落點儀表板'!$C$11="必須採計",U804&gt;0,IF('114成績輸入與落點儀表板'!$C$11="不可採計",U804=0,TRUE)),IF('114成績輸入與落點儀表板'!$C$12="必須採計",V804&gt;0,IF('114成績輸入與落點儀表板'!$C$12="不可採計",V804=0,TRUE)),IF('114成績輸入與落點儀表板'!$C$13="必須採計",W804&gt;0,IF('114成績輸入與落點儀表板'!$C$13="不可採計",W804=0,TRUE)),IF('114成績輸入與落點儀表板'!$C$14="必須採計",X804&gt;0,IF('114成績輸入與落點儀表板'!$C$14="不可採計",X804=0,TRUE)),IF('114成績輸入與落點儀表板'!$C$15="必須採計",Y804&gt;0,IF('114成績輸入與落點儀表板'!$C$15="不可採計",Y804=0,TRUE)),IF('114成績輸入與落點儀表板'!$C$16="必須採計",Z804&gt;0,IF('114成績輸入與落點儀表板'!$C$16="不可採計",Z804=0,TRUE))),"✅ 符合","❌ 不符合")</f>
        <v>✅ 符合</v>
      </c>
      <c r="L804" s="15">
        <v>1.5</v>
      </c>
      <c r="M804" s="15">
        <v>1.75</v>
      </c>
      <c r="N804" s="15">
        <v>0</v>
      </c>
      <c r="O804" s="15">
        <v>0</v>
      </c>
      <c r="P804" s="15">
        <v>0</v>
      </c>
      <c r="Q804" s="15">
        <v>1.75</v>
      </c>
      <c r="R804" s="15">
        <v>0</v>
      </c>
      <c r="S804" s="15">
        <v>0</v>
      </c>
      <c r="T804" s="15">
        <v>0</v>
      </c>
      <c r="U804" s="15">
        <v>0</v>
      </c>
      <c r="V804" s="15">
        <v>0</v>
      </c>
      <c r="W804" s="15">
        <v>1</v>
      </c>
      <c r="X804" s="15">
        <v>0</v>
      </c>
      <c r="Y804" s="15">
        <v>0</v>
      </c>
      <c r="Z804" s="15">
        <v>0</v>
      </c>
    </row>
    <row r="805" spans="1:26" customFormat="1" ht="15.75" customHeight="1" x14ac:dyDescent="0.3">
      <c r="A805" s="2" t="s">
        <v>2054</v>
      </c>
      <c r="B805" s="6" t="s">
        <v>2037</v>
      </c>
      <c r="C805" s="6" t="s">
        <v>287</v>
      </c>
      <c r="D805" s="12" t="s">
        <v>266</v>
      </c>
      <c r="E805" s="13" t="s">
        <v>288</v>
      </c>
      <c r="F805" s="2">
        <v>14</v>
      </c>
      <c r="G805" s="15">
        <v>138</v>
      </c>
      <c r="H805" s="7">
        <f>L805*'114成績輸入與落點儀表板'!$B$2+M805*'114成績輸入與落點儀表板'!$B$3+N805*'114成績輸入與落點儀表板'!$B$4+O805*'114成績輸入與落點儀表板'!$B$5+P805*'114成績輸入與落點儀表板'!$B$6+Q805*'114成績輸入與落點儀表板'!$B$7+R805*'114成績輸入與落點儀表板'!$B$8+S805*'114成績輸入與落點儀表板'!$B$9+T805*'114成績輸入與落點儀表板'!$B$10+U805*'114成績輸入與落點儀表板'!$B$11+V805*'114成績輸入與落點儀表板'!$B$12+W805*'114成績輸入與落點儀表板'!$B$13+X805*'114成績輸入與落點儀表板'!$B$14+Y805*'114成績輸入與落點儀表板'!$B$15+Z805*'114成績輸入與落點儀表板'!$B$16</f>
        <v>0</v>
      </c>
      <c r="I805" s="8">
        <f t="shared" si="24"/>
        <v>-138</v>
      </c>
      <c r="J805" s="2" t="str">
        <f t="shared" si="25"/>
        <v>FAIL</v>
      </c>
      <c r="K805" s="17" t="str">
        <f>IF(AND(IF('114成績輸入與落點儀表板'!$C$2="必須採計",L805&gt;0,IF('114成績輸入與落點儀表板'!$C$2="不可採計",L805=0,TRUE)),IF('114成績輸入與落點儀表板'!$C$3="必須採計",M805&gt;0,IF('114成績輸入與落點儀表板'!$C$3="不可採計",M805=0,TRUE)),IF('114成績輸入與落點儀表板'!$C$4="必須採計",N805&gt;0,IF('114成績輸入與落點儀表板'!$C$4="不可採計",N805=0,TRUE)),IF('114成績輸入與落點儀表板'!$C$5="必須採計",O805&gt;0,IF('114成績輸入與落點儀表板'!$C$5="不可採計",O805=0,TRUE)),IF('114成績輸入與落點儀表板'!$C$6="必須採計",P805&gt;0,IF('114成績輸入與落點儀表板'!$C$6="不可採計",P805=0,TRUE)),IF('114成績輸入與落點儀表板'!$C$7="必須採計",Q805&gt;0,IF('114成績輸入與落點儀表板'!$C$7="不可採計",Q805=0,TRUE)),IF('114成績輸入與落點儀表板'!$C$8="必須採計",R805&gt;0,IF('114成績輸入與落點儀表板'!$C$8="不可採計",R805=0,TRUE)),IF('114成績輸入與落點儀表板'!$C$9="必須採計",S805&gt;0,IF('114成績輸入與落點儀表板'!$C$9="不可採計",S805=0,TRUE)),IF('114成績輸入與落點儀表板'!$C$10="必須採計",T805&gt;0,IF('114成績輸入與落點儀表板'!$C$10="不可採計",T805=0,TRUE)),IF('114成績輸入與落點儀表板'!$C$11="必須採計",U805&gt;0,IF('114成績輸入與落點儀表板'!$C$11="不可採計",U805=0,TRUE)),IF('114成績輸入與落點儀表板'!$C$12="必須採計",V805&gt;0,IF('114成績輸入與落點儀表板'!$C$12="不可採計",V805=0,TRUE)),IF('114成績輸入與落點儀表板'!$C$13="必須採計",W805&gt;0,IF('114成績輸入與落點儀表板'!$C$13="不可採計",W805=0,TRUE)),IF('114成績輸入與落點儀表板'!$C$14="必須採計",X805&gt;0,IF('114成績輸入與落點儀表板'!$C$14="不可採計",X805=0,TRUE)),IF('114成績輸入與落點儀表板'!$C$15="必須採計",Y805&gt;0,IF('114成績輸入與落點儀表板'!$C$15="不可採計",Y805=0,TRUE)),IF('114成績輸入與落點儀表板'!$C$16="必須採計",Z805&gt;0,IF('114成績輸入與落點儀表板'!$C$16="不可採計",Z805=0,TRUE))),"✅ 符合","❌ 不符合")</f>
        <v>✅ 符合</v>
      </c>
      <c r="L805" s="15">
        <v>1.25</v>
      </c>
      <c r="M805" s="15">
        <v>1.25</v>
      </c>
      <c r="N805" s="15">
        <v>0</v>
      </c>
      <c r="O805" s="15">
        <v>0</v>
      </c>
      <c r="P805" s="15">
        <v>0</v>
      </c>
      <c r="Q805" s="15">
        <v>0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1</v>
      </c>
      <c r="X805" s="15">
        <v>0</v>
      </c>
      <c r="Y805" s="15">
        <v>0</v>
      </c>
      <c r="Z805" s="15">
        <v>0</v>
      </c>
    </row>
    <row r="806" spans="1:26" customFormat="1" ht="15.75" customHeight="1" x14ac:dyDescent="0.3">
      <c r="A806" s="2" t="s">
        <v>2055</v>
      </c>
      <c r="B806" s="6" t="s">
        <v>2037</v>
      </c>
      <c r="C806" s="6" t="s">
        <v>2056</v>
      </c>
      <c r="D806" s="12" t="s">
        <v>80</v>
      </c>
      <c r="E806" s="13" t="s">
        <v>2057</v>
      </c>
      <c r="F806" s="2">
        <v>9</v>
      </c>
      <c r="G806" s="15">
        <v>256.47000000000003</v>
      </c>
      <c r="H806" s="7">
        <f>L806*'114成績輸入與落點儀表板'!$B$2+M806*'114成績輸入與落點儀表板'!$B$3+N806*'114成績輸入與落點儀表板'!$B$4+O806*'114成績輸入與落點儀表板'!$B$5+P806*'114成績輸入與落點儀表板'!$B$6+Q806*'114成績輸入與落點儀表板'!$B$7+R806*'114成績輸入與落點儀表板'!$B$8+S806*'114成績輸入與落點儀表板'!$B$9+T806*'114成績輸入與落點儀表板'!$B$10+U806*'114成績輸入與落點儀表板'!$B$11+V806*'114成績輸入與落點儀表板'!$B$12+W806*'114成績輸入與落點儀表板'!$B$13+X806*'114成績輸入與落點儀表板'!$B$14+Y806*'114成績輸入與落點儀表板'!$B$15+Z806*'114成績輸入與落點儀表板'!$B$16</f>
        <v>0</v>
      </c>
      <c r="I806" s="8">
        <f t="shared" si="24"/>
        <v>-256.47000000000003</v>
      </c>
      <c r="J806" s="2" t="str">
        <f t="shared" si="25"/>
        <v>FAIL</v>
      </c>
      <c r="K806" s="17" t="str">
        <f>IF(AND(IF('114成績輸入與落點儀表板'!$C$2="必須採計",L806&gt;0,IF('114成績輸入與落點儀表板'!$C$2="不可採計",L806=0,TRUE)),IF('114成績輸入與落點儀表板'!$C$3="必須採計",M806&gt;0,IF('114成績輸入與落點儀表板'!$C$3="不可採計",M806=0,TRUE)),IF('114成績輸入與落點儀表板'!$C$4="必須採計",N806&gt;0,IF('114成績輸入與落點儀表板'!$C$4="不可採計",N806=0,TRUE)),IF('114成績輸入與落點儀表板'!$C$5="必須採計",O806&gt;0,IF('114成績輸入與落點儀表板'!$C$5="不可採計",O806=0,TRUE)),IF('114成績輸入與落點儀表板'!$C$6="必須採計",P806&gt;0,IF('114成績輸入與落點儀表板'!$C$6="不可採計",P806=0,TRUE)),IF('114成績輸入與落點儀表板'!$C$7="必須採計",Q806&gt;0,IF('114成績輸入與落點儀表板'!$C$7="不可採計",Q806=0,TRUE)),IF('114成績輸入與落點儀表板'!$C$8="必須採計",R806&gt;0,IF('114成績輸入與落點儀表板'!$C$8="不可採計",R806=0,TRUE)),IF('114成績輸入與落點儀表板'!$C$9="必須採計",S806&gt;0,IF('114成績輸入與落點儀表板'!$C$9="不可採計",S806=0,TRUE)),IF('114成績輸入與落點儀表板'!$C$10="必須採計",T806&gt;0,IF('114成績輸入與落點儀表板'!$C$10="不可採計",T806=0,TRUE)),IF('114成績輸入與落點儀表板'!$C$11="必須採計",U806&gt;0,IF('114成績輸入與落點儀表板'!$C$11="不可採計",U806=0,TRUE)),IF('114成績輸入與落點儀表板'!$C$12="必須採計",V806&gt;0,IF('114成績輸入與落點儀表板'!$C$12="不可採計",V806=0,TRUE)),IF('114成績輸入與落點儀表板'!$C$13="必須採計",W806&gt;0,IF('114成績輸入與落點儀表板'!$C$13="不可採計",W806=0,TRUE)),IF('114成績輸入與落點儀表板'!$C$14="必須採計",X806&gt;0,IF('114成績輸入與落點儀表板'!$C$14="不可採計",X806=0,TRUE)),IF('114成績輸入與落點儀表板'!$C$15="必須採計",Y806&gt;0,IF('114成績輸入與落點儀表板'!$C$15="不可採計",Y806=0,TRUE)),IF('114成績輸入與落點儀表板'!$C$16="必須採計",Z806&gt;0,IF('114成績輸入與落點儀表板'!$C$16="不可採計",Z806=0,TRUE))),"✅ 符合","❌ 不符合")</f>
        <v>✅ 符合</v>
      </c>
      <c r="L806" s="15">
        <v>2</v>
      </c>
      <c r="M806" s="15">
        <v>2</v>
      </c>
      <c r="N806" s="15">
        <v>0</v>
      </c>
      <c r="O806" s="15">
        <v>0</v>
      </c>
      <c r="P806" s="15">
        <v>0</v>
      </c>
      <c r="Q806" s="15">
        <v>1</v>
      </c>
      <c r="R806" s="15">
        <v>0</v>
      </c>
      <c r="S806" s="15">
        <v>0</v>
      </c>
      <c r="T806" s="15">
        <v>2</v>
      </c>
      <c r="U806" s="15">
        <v>0</v>
      </c>
      <c r="V806" s="15">
        <v>0</v>
      </c>
      <c r="W806" s="15">
        <v>0</v>
      </c>
      <c r="X806" s="15">
        <v>0</v>
      </c>
      <c r="Y806" s="15">
        <v>0</v>
      </c>
      <c r="Z806" s="15">
        <v>1</v>
      </c>
    </row>
    <row r="807" spans="1:26" customFormat="1" ht="15.75" customHeight="1" x14ac:dyDescent="0.3">
      <c r="A807" s="2" t="s">
        <v>2058</v>
      </c>
      <c r="B807" s="6" t="s">
        <v>2037</v>
      </c>
      <c r="C807" s="6" t="s">
        <v>2059</v>
      </c>
      <c r="D807" s="12" t="s">
        <v>121</v>
      </c>
      <c r="E807" s="13" t="s">
        <v>2060</v>
      </c>
      <c r="F807" s="2">
        <v>11</v>
      </c>
      <c r="G807" s="15">
        <v>234</v>
      </c>
      <c r="H807" s="7">
        <f>L807*'114成績輸入與落點儀表板'!$B$2+M807*'114成績輸入與落點儀表板'!$B$3+N807*'114成績輸入與落點儀表板'!$B$4+O807*'114成績輸入與落點儀表板'!$B$5+P807*'114成績輸入與落點儀表板'!$B$6+Q807*'114成績輸入與落點儀表板'!$B$7+R807*'114成績輸入與落點儀表板'!$B$8+S807*'114成績輸入與落點儀表板'!$B$9+T807*'114成績輸入與落點儀表板'!$B$10+U807*'114成績輸入與落點儀表板'!$B$11+V807*'114成績輸入與落點儀表板'!$B$12+W807*'114成績輸入與落點儀表板'!$B$13+X807*'114成績輸入與落點儀表板'!$B$14+Y807*'114成績輸入與落點儀表板'!$B$15+Z807*'114成績輸入與落點儀表板'!$B$16</f>
        <v>0</v>
      </c>
      <c r="I807" s="8">
        <f t="shared" si="24"/>
        <v>-234</v>
      </c>
      <c r="J807" s="2" t="str">
        <f t="shared" si="25"/>
        <v>FAIL</v>
      </c>
      <c r="K807" s="17" t="str">
        <f>IF(AND(IF('114成績輸入與落點儀表板'!$C$2="必須採計",L807&gt;0,IF('114成績輸入與落點儀表板'!$C$2="不可採計",L807=0,TRUE)),IF('114成績輸入與落點儀表板'!$C$3="必須採計",M807&gt;0,IF('114成績輸入與落點儀表板'!$C$3="不可採計",M807=0,TRUE)),IF('114成績輸入與落點儀表板'!$C$4="必須採計",N807&gt;0,IF('114成績輸入與落點儀表板'!$C$4="不可採計",N807=0,TRUE)),IF('114成績輸入與落點儀表板'!$C$5="必須採計",O807&gt;0,IF('114成績輸入與落點儀表板'!$C$5="不可採計",O807=0,TRUE)),IF('114成績輸入與落點儀表板'!$C$6="必須採計",P807&gt;0,IF('114成績輸入與落點儀表板'!$C$6="不可採計",P807=0,TRUE)),IF('114成績輸入與落點儀表板'!$C$7="必須採計",Q807&gt;0,IF('114成績輸入與落點儀表板'!$C$7="不可採計",Q807=0,TRUE)),IF('114成績輸入與落點儀表板'!$C$8="必須採計",R807&gt;0,IF('114成績輸入與落點儀表板'!$C$8="不可採計",R807=0,TRUE)),IF('114成績輸入與落點儀表板'!$C$9="必須採計",S807&gt;0,IF('114成績輸入與落點儀表板'!$C$9="不可採計",S807=0,TRUE)),IF('114成績輸入與落點儀表板'!$C$10="必須採計",T807&gt;0,IF('114成績輸入與落點儀表板'!$C$10="不可採計",T807=0,TRUE)),IF('114成績輸入與落點儀表板'!$C$11="必須採計",U807&gt;0,IF('114成績輸入與落點儀表板'!$C$11="不可採計",U807=0,TRUE)),IF('114成績輸入與落點儀表板'!$C$12="必須採計",V807&gt;0,IF('114成績輸入與落點儀表板'!$C$12="不可採計",V807=0,TRUE)),IF('114成績輸入與落點儀表板'!$C$13="必須採計",W807&gt;0,IF('114成績輸入與落點儀表板'!$C$13="不可採計",W807=0,TRUE)),IF('114成績輸入與落點儀表板'!$C$14="必須採計",X807&gt;0,IF('114成績輸入與落點儀表板'!$C$14="不可採計",X807=0,TRUE)),IF('114成績輸入與落點儀表板'!$C$15="必須採計",Y807&gt;0,IF('114成績輸入與落點儀表板'!$C$15="不可採計",Y807=0,TRUE)),IF('114成績輸入與落點儀表板'!$C$16="必須採計",Z807&gt;0,IF('114成績輸入與落點儀表板'!$C$16="不可採計",Z807=0,TRUE))),"✅ 符合","❌ 不符合")</f>
        <v>✅ 符合</v>
      </c>
      <c r="L807" s="15">
        <v>1.5</v>
      </c>
      <c r="M807" s="15">
        <v>2</v>
      </c>
      <c r="N807" s="15">
        <v>0</v>
      </c>
      <c r="O807" s="15">
        <v>0</v>
      </c>
      <c r="P807" s="15">
        <v>0</v>
      </c>
      <c r="Q807" s="15">
        <v>1.75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1</v>
      </c>
      <c r="X807" s="15">
        <v>0</v>
      </c>
      <c r="Y807" s="15">
        <v>0</v>
      </c>
      <c r="Z807" s="15">
        <v>0</v>
      </c>
    </row>
    <row r="808" spans="1:26" ht="15.75" customHeight="1" x14ac:dyDescent="0.3">
      <c r="A808" s="2" t="s">
        <v>2061</v>
      </c>
      <c r="B808" s="13" t="s">
        <v>2037</v>
      </c>
      <c r="C808" s="13" t="s">
        <v>2062</v>
      </c>
      <c r="D808" s="12" t="s">
        <v>266</v>
      </c>
      <c r="E808" s="13" t="s">
        <v>2063</v>
      </c>
      <c r="F808" s="2">
        <v>5</v>
      </c>
      <c r="G808" s="15">
        <v>174</v>
      </c>
      <c r="H808" s="7">
        <f>L808*'114成績輸入與落點儀表板'!$B$2+M808*'114成績輸入與落點儀表板'!$B$3+N808*'114成績輸入與落點儀表板'!$B$4+O808*'114成績輸入與落點儀表板'!$B$5+P808*'114成績輸入與落點儀表板'!$B$6+Q808*'114成績輸入與落點儀表板'!$B$7+R808*'114成績輸入與落點儀表板'!$B$8+S808*'114成績輸入與落點儀表板'!$B$9+T808*'114成績輸入與落點儀表板'!$B$10+U808*'114成績輸入與落點儀表板'!$B$11+V808*'114成績輸入與落點儀表板'!$B$12+W808*'114成績輸入與落點儀表板'!$B$13+X808*'114成績輸入與落點儀表板'!$B$14+Y808*'114成績輸入與落點儀表板'!$B$15+Z808*'114成績輸入與落點儀表板'!$B$16</f>
        <v>0</v>
      </c>
      <c r="I808" s="8">
        <f t="shared" si="24"/>
        <v>-174</v>
      </c>
      <c r="J808" s="2" t="str">
        <f t="shared" si="25"/>
        <v>FAIL</v>
      </c>
      <c r="K808" s="17" t="str">
        <f>IF(AND(IF('114成績輸入與落點儀表板'!$C$2="必須採計",L808&gt;0,IF('114成績輸入與落點儀表板'!$C$2="不可採計",L808=0,TRUE)),IF('114成績輸入與落點儀表板'!$C$3="必須採計",M808&gt;0,IF('114成績輸入與落點儀表板'!$C$3="不可採計",M808=0,TRUE)),IF('114成績輸入與落點儀表板'!$C$4="必須採計",N808&gt;0,IF('114成績輸入與落點儀表板'!$C$4="不可採計",N808=0,TRUE)),IF('114成績輸入與落點儀表板'!$C$5="必須採計",O808&gt;0,IF('114成績輸入與落點儀表板'!$C$5="不可採計",O808=0,TRUE)),IF('114成績輸入與落點儀表板'!$C$6="必須採計",P808&gt;0,IF('114成績輸入與落點儀表板'!$C$6="不可採計",P808=0,TRUE)),IF('114成績輸入與落點儀表板'!$C$7="必須採計",Q808&gt;0,IF('114成績輸入與落點儀表板'!$C$7="不可採計",Q808=0,TRUE)),IF('114成績輸入與落點儀表板'!$C$8="必須採計",R808&gt;0,IF('114成績輸入與落點儀表板'!$C$8="不可採計",R808=0,TRUE)),IF('114成績輸入與落點儀表板'!$C$9="必須採計",S808&gt;0,IF('114成績輸入與落點儀表板'!$C$9="不可採計",S808=0,TRUE)),IF('114成績輸入與落點儀表板'!$C$10="必須採計",T808&gt;0,IF('114成績輸入與落點儀表板'!$C$10="不可採計",T808=0,TRUE)),IF('114成績輸入與落點儀表板'!$C$11="必須採計",U808&gt;0,IF('114成績輸入與落點儀表板'!$C$11="不可採計",U808=0,TRUE)),IF('114成績輸入與落點儀表板'!$C$12="必須採計",V808&gt;0,IF('114成績輸入與落點儀表板'!$C$12="不可採計",V808=0,TRUE)),IF('114成績輸入與落點儀表板'!$C$13="必須採計",W808&gt;0,IF('114成績輸入與落點儀表板'!$C$13="不可採計",W808=0,TRUE)),IF('114成績輸入與落點儀表板'!$C$14="必須採計",X808&gt;0,IF('114成績輸入與落點儀表板'!$C$14="不可採計",X808=0,TRUE)),IF('114成績輸入與落點儀表板'!$C$15="必須採計",Y808&gt;0,IF('114成績輸入與落點儀表板'!$C$15="不可採計",Y808=0,TRUE)),IF('114成績輸入與落點儀表板'!$C$16="必須採計",Z808&gt;0,IF('114成績輸入與落點儀表板'!$C$16="不可採計",Z808=0,TRUE))),"✅ 符合","❌ 不符合")</f>
        <v>✅ 符合</v>
      </c>
      <c r="L808" s="15">
        <v>1</v>
      </c>
      <c r="M808" s="15">
        <v>1.25</v>
      </c>
      <c r="N808" s="15">
        <v>1.25</v>
      </c>
      <c r="O808" s="15">
        <v>0</v>
      </c>
      <c r="P808" s="15">
        <v>0</v>
      </c>
      <c r="Q808" s="15">
        <v>0</v>
      </c>
      <c r="R808" s="15">
        <v>1.25</v>
      </c>
      <c r="S808" s="15">
        <v>0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</row>
    <row r="809" spans="1:26" ht="15.75" customHeight="1" x14ac:dyDescent="0.3">
      <c r="A809" s="2" t="s">
        <v>2064</v>
      </c>
      <c r="B809" s="13" t="s">
        <v>2037</v>
      </c>
      <c r="C809" s="13" t="s">
        <v>2065</v>
      </c>
      <c r="D809" s="12" t="s">
        <v>103</v>
      </c>
      <c r="E809" s="13" t="s">
        <v>505</v>
      </c>
      <c r="F809" s="2">
        <v>4</v>
      </c>
      <c r="G809" s="15">
        <v>104</v>
      </c>
      <c r="H809" s="7">
        <f>L809*'114成績輸入與落點儀表板'!$B$2+M809*'114成績輸入與落點儀表板'!$B$3+N809*'114成績輸入與落點儀表板'!$B$4+O809*'114成績輸入與落點儀表板'!$B$5+P809*'114成績輸入與落點儀表板'!$B$6+Q809*'114成績輸入與落點儀表板'!$B$7+R809*'114成績輸入與落點儀表板'!$B$8+S809*'114成績輸入與落點儀表板'!$B$9+T809*'114成績輸入與落點儀表板'!$B$10+U809*'114成績輸入與落點儀表板'!$B$11+V809*'114成績輸入與落點儀表板'!$B$12+W809*'114成績輸入與落點儀表板'!$B$13+X809*'114成績輸入與落點儀表板'!$B$14+Y809*'114成績輸入與落點儀表板'!$B$15+Z809*'114成績輸入與落點儀表板'!$B$16</f>
        <v>0</v>
      </c>
      <c r="I809" s="8">
        <f t="shared" si="24"/>
        <v>-104</v>
      </c>
      <c r="J809" s="2" t="str">
        <f t="shared" si="25"/>
        <v>FAIL</v>
      </c>
      <c r="K809" s="17" t="str">
        <f>IF(AND(IF('114成績輸入與落點儀表板'!$C$2="必須採計",L809&gt;0,IF('114成績輸入與落點儀表板'!$C$2="不可採計",L809=0,TRUE)),IF('114成績輸入與落點儀表板'!$C$3="必須採計",M809&gt;0,IF('114成績輸入與落點儀表板'!$C$3="不可採計",M809=0,TRUE)),IF('114成績輸入與落點儀表板'!$C$4="必須採計",N809&gt;0,IF('114成績輸入與落點儀表板'!$C$4="不可採計",N809=0,TRUE)),IF('114成績輸入與落點儀表板'!$C$5="必須採計",O809&gt;0,IF('114成績輸入與落點儀表板'!$C$5="不可採計",O809=0,TRUE)),IF('114成績輸入與落點儀表板'!$C$6="必須採計",P809&gt;0,IF('114成績輸入與落點儀表板'!$C$6="不可採計",P809=0,TRUE)),IF('114成績輸入與落點儀表板'!$C$7="必須採計",Q809&gt;0,IF('114成績輸入與落點儀表板'!$C$7="不可採計",Q809=0,TRUE)),IF('114成績輸入與落點儀表板'!$C$8="必須採計",R809&gt;0,IF('114成績輸入與落點儀表板'!$C$8="不可採計",R809=0,TRUE)),IF('114成績輸入與落點儀表板'!$C$9="必須採計",S809&gt;0,IF('114成績輸入與落點儀表板'!$C$9="不可採計",S809=0,TRUE)),IF('114成績輸入與落點儀表板'!$C$10="必須採計",T809&gt;0,IF('114成績輸入與落點儀表板'!$C$10="不可採計",T809=0,TRUE)),IF('114成績輸入與落點儀表板'!$C$11="必須採計",U809&gt;0,IF('114成績輸入與落點儀表板'!$C$11="不可採計",U809=0,TRUE)),IF('114成績輸入與落點儀表板'!$C$12="必須採計",V809&gt;0,IF('114成績輸入與落點儀表板'!$C$12="不可採計",V809=0,TRUE)),IF('114成績輸入與落點儀表板'!$C$13="必須採計",W809&gt;0,IF('114成績輸入與落點儀表板'!$C$13="不可採計",W809=0,TRUE)),IF('114成績輸入與落點儀表板'!$C$14="必須採計",X809&gt;0,IF('114成績輸入與落點儀表板'!$C$14="不可採計",X809=0,TRUE)),IF('114成績輸入與落點儀表板'!$C$15="必須採計",Y809&gt;0,IF('114成績輸入與落點儀表板'!$C$15="不可採計",Y809=0,TRUE)),IF('114成績輸入與落點儀表板'!$C$16="必須採計",Z809&gt;0,IF('114成績輸入與落點儀表板'!$C$16="不可採計",Z809=0,TRUE))),"✅ 符合","❌ 不符合")</f>
        <v>❌ 不符合</v>
      </c>
      <c r="L809" s="15">
        <v>0</v>
      </c>
      <c r="M809" s="15">
        <v>1</v>
      </c>
      <c r="N809" s="15">
        <v>1</v>
      </c>
      <c r="O809" s="15">
        <v>0</v>
      </c>
      <c r="P809" s="15">
        <v>0</v>
      </c>
      <c r="Q809" s="15">
        <v>0</v>
      </c>
      <c r="R809" s="15">
        <v>1</v>
      </c>
      <c r="S809" s="15">
        <v>0</v>
      </c>
      <c r="T809" s="15">
        <v>0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</row>
    <row r="810" spans="1:26" customFormat="1" ht="15.75" customHeight="1" x14ac:dyDescent="0.3">
      <c r="A810" s="2" t="s">
        <v>2066</v>
      </c>
      <c r="B810" s="6" t="s">
        <v>2037</v>
      </c>
      <c r="C810" s="6" t="s">
        <v>586</v>
      </c>
      <c r="D810" s="12" t="s">
        <v>80</v>
      </c>
      <c r="E810" s="13" t="s">
        <v>378</v>
      </c>
      <c r="F810" s="2">
        <v>14</v>
      </c>
      <c r="G810" s="15">
        <v>152</v>
      </c>
      <c r="H810" s="7">
        <f>L810*'114成績輸入與落點儀表板'!$B$2+M810*'114成績輸入與落點儀表板'!$B$3+N810*'114成績輸入與落點儀表板'!$B$4+O810*'114成績輸入與落點儀表板'!$B$5+P810*'114成績輸入與落點儀表板'!$B$6+Q810*'114成績輸入與落點儀表板'!$B$7+R810*'114成績輸入與落點儀表板'!$B$8+S810*'114成績輸入與落點儀表板'!$B$9+T810*'114成績輸入與落點儀表板'!$B$10+U810*'114成績輸入與落點儀表板'!$B$11+V810*'114成績輸入與落點儀表板'!$B$12+W810*'114成績輸入與落點儀表板'!$B$13+X810*'114成績輸入與落點儀表板'!$B$14+Y810*'114成績輸入與落點儀表板'!$B$15+Z810*'114成績輸入與落點儀表板'!$B$16</f>
        <v>0</v>
      </c>
      <c r="I810" s="8">
        <f t="shared" si="24"/>
        <v>-152</v>
      </c>
      <c r="J810" s="2" t="str">
        <f t="shared" si="25"/>
        <v>FAIL</v>
      </c>
      <c r="K810" s="17" t="str">
        <f>IF(AND(IF('114成績輸入與落點儀表板'!$C$2="必須採計",L810&gt;0,IF('114成績輸入與落點儀表板'!$C$2="不可採計",L810=0,TRUE)),IF('114成績輸入與落點儀表板'!$C$3="必須採計",M810&gt;0,IF('114成績輸入與落點儀表板'!$C$3="不可採計",M810=0,TRUE)),IF('114成績輸入與落點儀表板'!$C$4="必須採計",N810&gt;0,IF('114成績輸入與落點儀表板'!$C$4="不可採計",N810=0,TRUE)),IF('114成績輸入與落點儀表板'!$C$5="必須採計",O810&gt;0,IF('114成績輸入與落點儀表板'!$C$5="不可採計",O810=0,TRUE)),IF('114成績輸入與落點儀表板'!$C$6="必須採計",P810&gt;0,IF('114成績輸入與落點儀表板'!$C$6="不可採計",P810=0,TRUE)),IF('114成績輸入與落點儀表板'!$C$7="必須採計",Q810&gt;0,IF('114成績輸入與落點儀表板'!$C$7="不可採計",Q810=0,TRUE)),IF('114成績輸入與落點儀表板'!$C$8="必須採計",R810&gt;0,IF('114成績輸入與落點儀表板'!$C$8="不可採計",R810=0,TRUE)),IF('114成績輸入與落點儀表板'!$C$9="必須採計",S810&gt;0,IF('114成績輸入與落點儀表板'!$C$9="不可採計",S810=0,TRUE)),IF('114成績輸入與落點儀表板'!$C$10="必須採計",T810&gt;0,IF('114成績輸入與落點儀表板'!$C$10="不可採計",T810=0,TRUE)),IF('114成績輸入與落點儀表板'!$C$11="必須採計",U810&gt;0,IF('114成績輸入與落點儀表板'!$C$11="不可採計",U810=0,TRUE)),IF('114成績輸入與落點儀表板'!$C$12="必須採計",V810&gt;0,IF('114成績輸入與落點儀表板'!$C$12="不可採計",V810=0,TRUE)),IF('114成績輸入與落點儀表板'!$C$13="必須採計",W810&gt;0,IF('114成績輸入與落點儀表板'!$C$13="不可採計",W810=0,TRUE)),IF('114成績輸入與落點儀表板'!$C$14="必須採計",X810&gt;0,IF('114成績輸入與落點儀表板'!$C$14="不可採計",X810=0,TRUE)),IF('114成績輸入與落點儀表板'!$C$15="必須採計",Y810&gt;0,IF('114成績輸入與落點儀表板'!$C$15="不可採計",Y810=0,TRUE)),IF('114成績輸入與落點儀表板'!$C$16="必須採計",Z810&gt;0,IF('114成績輸入與落點儀表板'!$C$16="不可採計",Z810=0,TRUE))),"✅ 符合","❌ 不符合")</f>
        <v>✅ 符合</v>
      </c>
      <c r="L810" s="15">
        <v>1</v>
      </c>
      <c r="M810" s="15">
        <v>2</v>
      </c>
      <c r="N810" s="15">
        <v>0</v>
      </c>
      <c r="O810" s="15">
        <v>0</v>
      </c>
      <c r="P810" s="15">
        <v>0</v>
      </c>
      <c r="Q810" s="15">
        <v>0</v>
      </c>
      <c r="R810" s="15">
        <v>0</v>
      </c>
      <c r="S810" s="15">
        <v>0</v>
      </c>
      <c r="T810" s="15">
        <v>0</v>
      </c>
      <c r="U810" s="15">
        <v>1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</row>
    <row r="811" spans="1:26" ht="15.75" customHeight="1" x14ac:dyDescent="0.3">
      <c r="A811" s="2" t="s">
        <v>2067</v>
      </c>
      <c r="B811" s="13" t="s">
        <v>2037</v>
      </c>
      <c r="C811" s="13" t="s">
        <v>859</v>
      </c>
      <c r="D811" s="12" t="s">
        <v>203</v>
      </c>
      <c r="E811" s="13" t="s">
        <v>2068</v>
      </c>
      <c r="F811" s="2">
        <v>20</v>
      </c>
      <c r="G811" s="15">
        <v>194.5</v>
      </c>
      <c r="H811" s="7">
        <f>L811*'114成績輸入與落點儀表板'!$B$2+M811*'114成績輸入與落點儀表板'!$B$3+N811*'114成績輸入與落點儀表板'!$B$4+O811*'114成績輸入與落點儀表板'!$B$5+P811*'114成績輸入與落點儀表板'!$B$6+Q811*'114成績輸入與落點儀表板'!$B$7+R811*'114成績輸入與落點儀表板'!$B$8+S811*'114成績輸入與落點儀表板'!$B$9+T811*'114成績輸入與落點儀表板'!$B$10+U811*'114成績輸入與落點儀表板'!$B$11+V811*'114成績輸入與落點儀表板'!$B$12+W811*'114成績輸入與落點儀表板'!$B$13+X811*'114成績輸入與落點儀表板'!$B$14+Y811*'114成績輸入與落點儀表板'!$B$15+Z811*'114成績輸入與落點儀表板'!$B$16</f>
        <v>0</v>
      </c>
      <c r="I811" s="8">
        <f t="shared" si="24"/>
        <v>-194.5</v>
      </c>
      <c r="J811" s="2" t="str">
        <f t="shared" si="25"/>
        <v>FAIL</v>
      </c>
      <c r="K811" s="17" t="str">
        <f>IF(AND(IF('114成績輸入與落點儀表板'!$C$2="必須採計",L811&gt;0,IF('114成績輸入與落點儀表板'!$C$2="不可採計",L811=0,TRUE)),IF('114成績輸入與落點儀表板'!$C$3="必須採計",M811&gt;0,IF('114成績輸入與落點儀表板'!$C$3="不可採計",M811=0,TRUE)),IF('114成績輸入與落點儀表板'!$C$4="必須採計",N811&gt;0,IF('114成績輸入與落點儀表板'!$C$4="不可採計",N811=0,TRUE)),IF('114成績輸入與落點儀表板'!$C$5="必須採計",O811&gt;0,IF('114成績輸入與落點儀表板'!$C$5="不可採計",O811=0,TRUE)),IF('114成績輸入與落點儀表板'!$C$6="必須採計",P811&gt;0,IF('114成績輸入與落點儀表板'!$C$6="不可採計",P811=0,TRUE)),IF('114成績輸入與落點儀表板'!$C$7="必須採計",Q811&gt;0,IF('114成績輸入與落點儀表板'!$C$7="不可採計",Q811=0,TRUE)),IF('114成績輸入與落點儀表板'!$C$8="必須採計",R811&gt;0,IF('114成績輸入與落點儀表板'!$C$8="不可採計",R811=0,TRUE)),IF('114成績輸入與落點儀表板'!$C$9="必須採計",S811&gt;0,IF('114成績輸入與落點儀表板'!$C$9="不可採計",S811=0,TRUE)),IF('114成績輸入與落點儀表板'!$C$10="必須採計",T811&gt;0,IF('114成績輸入與落點儀表板'!$C$10="不可採計",T811=0,TRUE)),IF('114成績輸入與落點儀表板'!$C$11="必須採計",U811&gt;0,IF('114成績輸入與落點儀表板'!$C$11="不可採計",U811=0,TRUE)),IF('114成績輸入與落點儀表板'!$C$12="必須採計",V811&gt;0,IF('114成績輸入與落點儀表板'!$C$12="不可採計",V811=0,TRUE)),IF('114成績輸入與落點儀表板'!$C$13="必須採計",W811&gt;0,IF('114成績輸入與落點儀表板'!$C$13="不可採計",W811=0,TRUE)),IF('114成績輸入與落點儀表板'!$C$14="必須採計",X811&gt;0,IF('114成績輸入與落點儀表板'!$C$14="不可採計",X811=0,TRUE)),IF('114成績輸入與落點儀表板'!$C$15="必須採計",Y811&gt;0,IF('114成績輸入與落點儀表板'!$C$15="不可採計",Y811=0,TRUE)),IF('114成績輸入與落點儀表板'!$C$16="必須採計",Z811&gt;0,IF('114成績輸入與落點儀表板'!$C$16="不可採計",Z811=0,TRUE))),"✅ 符合","❌ 不符合")</f>
        <v>✅ 符合</v>
      </c>
      <c r="L811" s="15">
        <v>1</v>
      </c>
      <c r="M811" s="15">
        <v>1</v>
      </c>
      <c r="N811" s="15">
        <v>1.25</v>
      </c>
      <c r="O811" s="15">
        <v>0</v>
      </c>
      <c r="P811" s="15">
        <v>0</v>
      </c>
      <c r="Q811" s="15">
        <v>0</v>
      </c>
      <c r="R811" s="15">
        <v>1.5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</row>
    <row r="812" spans="1:26" ht="15.75" customHeight="1" x14ac:dyDescent="0.3">
      <c r="A812" s="2" t="s">
        <v>2069</v>
      </c>
      <c r="B812" s="13" t="s">
        <v>2037</v>
      </c>
      <c r="C812" s="13" t="s">
        <v>2070</v>
      </c>
      <c r="D812" s="12" t="s">
        <v>73</v>
      </c>
      <c r="E812" s="13" t="s">
        <v>595</v>
      </c>
      <c r="F812" s="2">
        <v>13</v>
      </c>
      <c r="G812" s="15">
        <v>126</v>
      </c>
      <c r="H812" s="7">
        <f>L812*'114成績輸入與落點儀表板'!$B$2+M812*'114成績輸入與落點儀表板'!$B$3+N812*'114成績輸入與落點儀表板'!$B$4+O812*'114成績輸入與落點儀表板'!$B$5+P812*'114成績輸入與落點儀表板'!$B$6+Q812*'114成績輸入與落點儀表板'!$B$7+R812*'114成績輸入與落點儀表板'!$B$8+S812*'114成績輸入與落點儀表板'!$B$9+T812*'114成績輸入與落點儀表板'!$B$10+U812*'114成績輸入與落點儀表板'!$B$11+V812*'114成績輸入與落點儀表板'!$B$12+W812*'114成績輸入與落點儀表板'!$B$13+X812*'114成績輸入與落點儀表板'!$B$14+Y812*'114成績輸入與落點儀表板'!$B$15+Z812*'114成績輸入與落點儀表板'!$B$16</f>
        <v>0</v>
      </c>
      <c r="I812" s="8">
        <f t="shared" si="24"/>
        <v>-126</v>
      </c>
      <c r="J812" s="2" t="str">
        <f t="shared" si="25"/>
        <v>FAIL</v>
      </c>
      <c r="K812" s="17" t="str">
        <f>IF(AND(IF('114成績輸入與落點儀表板'!$C$2="必須採計",L812&gt;0,IF('114成績輸入與落點儀表板'!$C$2="不可採計",L812=0,TRUE)),IF('114成績輸入與落點儀表板'!$C$3="必須採計",M812&gt;0,IF('114成績輸入與落點儀表板'!$C$3="不可採計",M812=0,TRUE)),IF('114成績輸入與落點儀表板'!$C$4="必須採計",N812&gt;0,IF('114成績輸入與落點儀表板'!$C$4="不可採計",N812=0,TRUE)),IF('114成績輸入與落點儀表板'!$C$5="必須採計",O812&gt;0,IF('114成績輸入與落點儀表板'!$C$5="不可採計",O812=0,TRUE)),IF('114成績輸入與落點儀表板'!$C$6="必須採計",P812&gt;0,IF('114成績輸入與落點儀表板'!$C$6="不可採計",P812=0,TRUE)),IF('114成績輸入與落點儀表板'!$C$7="必須採計",Q812&gt;0,IF('114成績輸入與落點儀表板'!$C$7="不可採計",Q812=0,TRUE)),IF('114成績輸入與落點儀表板'!$C$8="必須採計",R812&gt;0,IF('114成績輸入與落點儀表板'!$C$8="不可採計",R812=0,TRUE)),IF('114成績輸入與落點儀表板'!$C$9="必須採計",S812&gt;0,IF('114成績輸入與落點儀表板'!$C$9="不可採計",S812=0,TRUE)),IF('114成績輸入與落點儀表板'!$C$10="必須採計",T812&gt;0,IF('114成績輸入與落點儀表板'!$C$10="不可採計",T812=0,TRUE)),IF('114成績輸入與落點儀表板'!$C$11="必須採計",U812&gt;0,IF('114成績輸入與落點儀表板'!$C$11="不可採計",U812=0,TRUE)),IF('114成績輸入與落點儀表板'!$C$12="必須採計",V812&gt;0,IF('114成績輸入與落點儀表板'!$C$12="不可採計",V812=0,TRUE)),IF('114成績輸入與落點儀表板'!$C$13="必須採計",W812&gt;0,IF('114成績輸入與落點儀表板'!$C$13="不可採計",W812=0,TRUE)),IF('114成績輸入與落點儀表板'!$C$14="必須採計",X812&gt;0,IF('114成績輸入與落點儀表板'!$C$14="不可採計",X812=0,TRUE)),IF('114成績輸入與落點儀表板'!$C$15="必須採計",Y812&gt;0,IF('114成績輸入與落點儀表板'!$C$15="不可採計",Y812=0,TRUE)),IF('114成績輸入與落點儀表板'!$C$16="必須採計",Z812&gt;0,IF('114成績輸入與落點儀表板'!$C$16="不可採計",Z812=0,TRUE))),"✅ 符合","❌ 不符合")</f>
        <v>✅ 符合</v>
      </c>
      <c r="L812" s="15">
        <v>1</v>
      </c>
      <c r="M812" s="15">
        <v>1</v>
      </c>
      <c r="N812" s="15">
        <v>1</v>
      </c>
      <c r="O812" s="15">
        <v>0</v>
      </c>
      <c r="P812" s="15">
        <v>0</v>
      </c>
      <c r="Q812" s="15">
        <v>0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</row>
    <row r="813" spans="1:26" ht="15.75" customHeight="1" x14ac:dyDescent="0.3">
      <c r="A813" s="2" t="s">
        <v>2071</v>
      </c>
      <c r="B813" s="13" t="s">
        <v>2037</v>
      </c>
      <c r="C813" s="13" t="s">
        <v>242</v>
      </c>
      <c r="D813" s="12" t="s">
        <v>203</v>
      </c>
      <c r="E813" s="13" t="s">
        <v>338</v>
      </c>
      <c r="F813" s="2">
        <v>28</v>
      </c>
      <c r="G813" s="15">
        <v>208</v>
      </c>
      <c r="H813" s="7">
        <f>L813*'114成績輸入與落點儀表板'!$B$2+M813*'114成績輸入與落點儀表板'!$B$3+N813*'114成績輸入與落點儀表板'!$B$4+O813*'114成績輸入與落點儀表板'!$B$5+P813*'114成績輸入與落點儀表板'!$B$6+Q813*'114成績輸入與落點儀表板'!$B$7+R813*'114成績輸入與落點儀表板'!$B$8+S813*'114成績輸入與落點儀表板'!$B$9+T813*'114成績輸入與落點儀表板'!$B$10+U813*'114成績輸入與落點儀表板'!$B$11+V813*'114成績輸入與落點儀表板'!$B$12+W813*'114成績輸入與落點儀表板'!$B$13+X813*'114成績輸入與落點儀表板'!$B$14+Y813*'114成績輸入與落點儀表板'!$B$15+Z813*'114成績輸入與落點儀表板'!$B$16</f>
        <v>0</v>
      </c>
      <c r="I813" s="8">
        <f t="shared" si="24"/>
        <v>-208</v>
      </c>
      <c r="J813" s="2" t="str">
        <f t="shared" si="25"/>
        <v>FAIL</v>
      </c>
      <c r="K813" s="17" t="str">
        <f>IF(AND(IF('114成績輸入與落點儀表板'!$C$2="必須採計",L813&gt;0,IF('114成績輸入與落點儀表板'!$C$2="不可採計",L813=0,TRUE)),IF('114成績輸入與落點儀表板'!$C$3="必須採計",M813&gt;0,IF('114成績輸入與落點儀表板'!$C$3="不可採計",M813=0,TRUE)),IF('114成績輸入與落點儀表板'!$C$4="必須採計",N813&gt;0,IF('114成績輸入與落點儀表板'!$C$4="不可採計",N813=0,TRUE)),IF('114成績輸入與落點儀表板'!$C$5="必須採計",O813&gt;0,IF('114成績輸入與落點儀表板'!$C$5="不可採計",O813=0,TRUE)),IF('114成績輸入與落點儀表板'!$C$6="必須採計",P813&gt;0,IF('114成績輸入與落點儀表板'!$C$6="不可採計",P813=0,TRUE)),IF('114成績輸入與落點儀表板'!$C$7="必須採計",Q813&gt;0,IF('114成績輸入與落點儀表板'!$C$7="不可採計",Q813=0,TRUE)),IF('114成績輸入與落點儀表板'!$C$8="必須採計",R813&gt;0,IF('114成績輸入與落點儀表板'!$C$8="不可採計",R813=0,TRUE)),IF('114成績輸入與落點儀表板'!$C$9="必須採計",S813&gt;0,IF('114成績輸入與落點儀表板'!$C$9="不可採計",S813=0,TRUE)),IF('114成績輸入與落點儀表板'!$C$10="必須採計",T813&gt;0,IF('114成績輸入與落點儀表板'!$C$10="不可採計",T813=0,TRUE)),IF('114成績輸入與落點儀表板'!$C$11="必須採計",U813&gt;0,IF('114成績輸入與落點儀表板'!$C$11="不可採計",U813=0,TRUE)),IF('114成績輸入與落點儀表板'!$C$12="必須採計",V813&gt;0,IF('114成績輸入與落點儀表板'!$C$12="不可採計",V813=0,TRUE)),IF('114成績輸入與落點儀表板'!$C$13="必須採計",W813&gt;0,IF('114成績輸入與落點儀表板'!$C$13="不可採計",W813=0,TRUE)),IF('114成績輸入與落點儀表板'!$C$14="必須採計",X813&gt;0,IF('114成績輸入與落點儀表板'!$C$14="不可採計",X813=0,TRUE)),IF('114成績輸入與落點儀表板'!$C$15="必須採計",Y813&gt;0,IF('114成績輸入與落點儀表板'!$C$15="不可採計",Y813=0,TRUE)),IF('114成績輸入與落點儀表板'!$C$16="必須採計",Z813&gt;0,IF('114成績輸入與落點儀表板'!$C$16="不可採計",Z813=0,TRUE))),"✅ 符合","❌ 不符合")</f>
        <v>✅ 符合</v>
      </c>
      <c r="L813" s="15">
        <v>1</v>
      </c>
      <c r="M813" s="15">
        <v>1</v>
      </c>
      <c r="N813" s="15">
        <v>1</v>
      </c>
      <c r="O813" s="15">
        <v>0</v>
      </c>
      <c r="P813" s="15">
        <v>0</v>
      </c>
      <c r="Q813" s="15">
        <v>0</v>
      </c>
      <c r="R813" s="15">
        <v>1</v>
      </c>
      <c r="S813" s="15">
        <v>1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</row>
    <row r="814" spans="1:26" customFormat="1" ht="15.75" customHeight="1" x14ac:dyDescent="0.3">
      <c r="A814" s="2" t="s">
        <v>2072</v>
      </c>
      <c r="B814" s="6" t="s">
        <v>2037</v>
      </c>
      <c r="C814" s="6" t="s">
        <v>985</v>
      </c>
      <c r="D814" s="12" t="s">
        <v>80</v>
      </c>
      <c r="E814" s="13" t="s">
        <v>611</v>
      </c>
      <c r="F814" s="2">
        <v>15</v>
      </c>
      <c r="G814" s="15">
        <v>230.06</v>
      </c>
      <c r="H814" s="7">
        <f>L814*'114成績輸入與落點儀表板'!$B$2+M814*'114成績輸入與落點儀表板'!$B$3+N814*'114成績輸入與落點儀表板'!$B$4+O814*'114成績輸入與落點儀表板'!$B$5+P814*'114成績輸入與落點儀表板'!$B$6+Q814*'114成績輸入與落點儀表板'!$B$7+R814*'114成績輸入與落點儀表板'!$B$8+S814*'114成績輸入與落點儀表板'!$B$9+T814*'114成績輸入與落點儀表板'!$B$10+U814*'114成績輸入與落點儀表板'!$B$11+V814*'114成績輸入與落點儀表板'!$B$12+W814*'114成績輸入與落點儀表板'!$B$13+X814*'114成績輸入與落點儀表板'!$B$14+Y814*'114成績輸入與落點儀表板'!$B$15+Z814*'114成績輸入與落點儀表板'!$B$16</f>
        <v>0</v>
      </c>
      <c r="I814" s="8">
        <f t="shared" si="24"/>
        <v>-230.06</v>
      </c>
      <c r="J814" s="2" t="str">
        <f t="shared" si="25"/>
        <v>FAIL</v>
      </c>
      <c r="K814" s="17" t="str">
        <f>IF(AND(IF('114成績輸入與落點儀表板'!$C$2="必須採計",L814&gt;0,IF('114成績輸入與落點儀表板'!$C$2="不可採計",L814=0,TRUE)),IF('114成績輸入與落點儀表板'!$C$3="必須採計",M814&gt;0,IF('114成績輸入與落點儀表板'!$C$3="不可採計",M814=0,TRUE)),IF('114成績輸入與落點儀表板'!$C$4="必須採計",N814&gt;0,IF('114成績輸入與落點儀表板'!$C$4="不可採計",N814=0,TRUE)),IF('114成績輸入與落點儀表板'!$C$5="必須採計",O814&gt;0,IF('114成績輸入與落點儀表板'!$C$5="不可採計",O814=0,TRUE)),IF('114成績輸入與落點儀表板'!$C$6="必須採計",P814&gt;0,IF('114成績輸入與落點儀表板'!$C$6="不可採計",P814=0,TRUE)),IF('114成績輸入與落點儀表板'!$C$7="必須採計",Q814&gt;0,IF('114成績輸入與落點儀表板'!$C$7="不可採計",Q814=0,TRUE)),IF('114成績輸入與落點儀表板'!$C$8="必須採計",R814&gt;0,IF('114成績輸入與落點儀表板'!$C$8="不可採計",R814=0,TRUE)),IF('114成績輸入與落點儀表板'!$C$9="必須採計",S814&gt;0,IF('114成績輸入與落點儀表板'!$C$9="不可採計",S814=0,TRUE)),IF('114成績輸入與落點儀表板'!$C$10="必須採計",T814&gt;0,IF('114成績輸入與落點儀表板'!$C$10="不可採計",T814=0,TRUE)),IF('114成績輸入與落點儀表板'!$C$11="必須採計",U814&gt;0,IF('114成績輸入與落點儀表板'!$C$11="不可採計",U814=0,TRUE)),IF('114成績輸入與落點儀表板'!$C$12="必須採計",V814&gt;0,IF('114成績輸入與落點儀表板'!$C$12="不可採計",V814=0,TRUE)),IF('114成績輸入與落點儀表板'!$C$13="必須採計",W814&gt;0,IF('114成績輸入與落點儀表板'!$C$13="不可採計",W814=0,TRUE)),IF('114成績輸入與落點儀表板'!$C$14="必須採計",X814&gt;0,IF('114成績輸入與落點儀表板'!$C$14="不可採計",X814=0,TRUE)),IF('114成績輸入與落點儀表板'!$C$15="必須採計",Y814&gt;0,IF('114成績輸入與落點儀表板'!$C$15="不可採計",Y814=0,TRUE)),IF('114成績輸入與落點儀表板'!$C$16="必須採計",Z814&gt;0,IF('114成績輸入與落點儀表板'!$C$16="不可採計",Z814=0,TRUE))),"✅ 符合","❌ 不符合")</f>
        <v>✅ 符合</v>
      </c>
      <c r="L814" s="15">
        <v>1</v>
      </c>
      <c r="M814" s="15">
        <v>1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1</v>
      </c>
      <c r="V814" s="15">
        <v>0</v>
      </c>
      <c r="W814" s="15">
        <v>0</v>
      </c>
      <c r="X814" s="15">
        <v>0</v>
      </c>
      <c r="Y814" s="15">
        <v>0</v>
      </c>
      <c r="Z814" s="15">
        <v>2</v>
      </c>
    </row>
    <row r="815" spans="1:26" customFormat="1" ht="15.75" customHeight="1" x14ac:dyDescent="0.3">
      <c r="A815" s="2" t="s">
        <v>2073</v>
      </c>
      <c r="B815" s="6" t="s">
        <v>2037</v>
      </c>
      <c r="C815" s="6" t="s">
        <v>358</v>
      </c>
      <c r="D815" s="12" t="s">
        <v>80</v>
      </c>
      <c r="E815" s="13" t="s">
        <v>359</v>
      </c>
      <c r="F815" s="2">
        <v>6</v>
      </c>
      <c r="G815" s="15">
        <v>245.4</v>
      </c>
      <c r="H815" s="7">
        <f>L815*'114成績輸入與落點儀表板'!$B$2+M815*'114成績輸入與落點儀表板'!$B$3+N815*'114成績輸入與落點儀表板'!$B$4+O815*'114成績輸入與落點儀表板'!$B$5+P815*'114成績輸入與落點儀表板'!$B$6+Q815*'114成績輸入與落點儀表板'!$B$7+R815*'114成績輸入與落點儀表板'!$B$8+S815*'114成績輸入與落點儀表板'!$B$9+T815*'114成績輸入與落點儀表板'!$B$10+U815*'114成績輸入與落點儀表板'!$B$11+V815*'114成績輸入與落點儀表板'!$B$12+W815*'114成績輸入與落點儀表板'!$B$13+X815*'114成績輸入與落點儀表板'!$B$14+Y815*'114成績輸入與落點儀表板'!$B$15+Z815*'114成績輸入與落點儀表板'!$B$16</f>
        <v>0</v>
      </c>
      <c r="I815" s="8">
        <f t="shared" si="24"/>
        <v>-245.4</v>
      </c>
      <c r="J815" s="2" t="str">
        <f t="shared" si="25"/>
        <v>FAIL</v>
      </c>
      <c r="K815" s="17" t="str">
        <f>IF(AND(IF('114成績輸入與落點儀表板'!$C$2="必須採計",L815&gt;0,IF('114成績輸入與落點儀表板'!$C$2="不可採計",L815=0,TRUE)),IF('114成績輸入與落點儀表板'!$C$3="必須採計",M815&gt;0,IF('114成績輸入與落點儀表板'!$C$3="不可採計",M815=0,TRUE)),IF('114成績輸入與落點儀表板'!$C$4="必須採計",N815&gt;0,IF('114成績輸入與落點儀表板'!$C$4="不可採計",N815=0,TRUE)),IF('114成績輸入與落點儀表板'!$C$5="必須採計",O815&gt;0,IF('114成績輸入與落點儀表板'!$C$5="不可採計",O815=0,TRUE)),IF('114成績輸入與落點儀表板'!$C$6="必須採計",P815&gt;0,IF('114成績輸入與落點儀表板'!$C$6="不可採計",P815=0,TRUE)),IF('114成績輸入與落點儀表板'!$C$7="必須採計",Q815&gt;0,IF('114成績輸入與落點儀表板'!$C$7="不可採計",Q815=0,TRUE)),IF('114成績輸入與落點儀表板'!$C$8="必須採計",R815&gt;0,IF('114成績輸入與落點儀表板'!$C$8="不可採計",R815=0,TRUE)),IF('114成績輸入與落點儀表板'!$C$9="必須採計",S815&gt;0,IF('114成績輸入與落點儀表板'!$C$9="不可採計",S815=0,TRUE)),IF('114成績輸入與落點儀表板'!$C$10="必須採計",T815&gt;0,IF('114成績輸入與落點儀表板'!$C$10="不可採計",T815=0,TRUE)),IF('114成績輸入與落點儀表板'!$C$11="必須採計",U815&gt;0,IF('114成績輸入與落點儀表板'!$C$11="不可採計",U815=0,TRUE)),IF('114成績輸入與落點儀表板'!$C$12="必須採計",V815&gt;0,IF('114成績輸入與落點儀表板'!$C$12="不可採計",V815=0,TRUE)),IF('114成績輸入與落點儀表板'!$C$13="必須採計",W815&gt;0,IF('114成績輸入與落點儀表板'!$C$13="不可採計",W815=0,TRUE)),IF('114成績輸入與落點儀表板'!$C$14="必須採計",X815&gt;0,IF('114成績輸入與落點儀表板'!$C$14="不可採計",X815=0,TRUE)),IF('114成績輸入與落點儀表板'!$C$15="必須採計",Y815&gt;0,IF('114成績輸入與落點儀表板'!$C$15="不可採計",Y815=0,TRUE)),IF('114成績輸入與落點儀表板'!$C$16="必須採計",Z815&gt;0,IF('114成績輸入與落點儀表板'!$C$16="不可採計",Z815=0,TRUE))),"✅ 符合","❌ 不符合")</f>
        <v>✅ 符合</v>
      </c>
      <c r="L815" s="15">
        <v>1</v>
      </c>
      <c r="M815" s="15">
        <v>1</v>
      </c>
      <c r="N815" s="15">
        <v>0</v>
      </c>
      <c r="O815" s="15">
        <v>0</v>
      </c>
      <c r="P815" s="15">
        <v>0</v>
      </c>
      <c r="Q815" s="15">
        <v>0</v>
      </c>
      <c r="R815" s="15">
        <v>0</v>
      </c>
      <c r="S815" s="15">
        <v>0</v>
      </c>
      <c r="T815" s="15">
        <v>0</v>
      </c>
      <c r="U815" s="15">
        <v>1</v>
      </c>
      <c r="V815" s="15">
        <v>0</v>
      </c>
      <c r="W815" s="15">
        <v>0</v>
      </c>
      <c r="X815" s="15">
        <v>0</v>
      </c>
      <c r="Y815" s="15">
        <v>0</v>
      </c>
      <c r="Z815" s="15">
        <v>2</v>
      </c>
    </row>
    <row r="816" spans="1:26" customFormat="1" ht="15.75" customHeight="1" x14ac:dyDescent="0.3">
      <c r="A816" s="2" t="s">
        <v>2074</v>
      </c>
      <c r="B816" s="6" t="s">
        <v>2037</v>
      </c>
      <c r="C816" s="6" t="s">
        <v>2075</v>
      </c>
      <c r="D816" s="12" t="s">
        <v>80</v>
      </c>
      <c r="E816" s="13" t="s">
        <v>611</v>
      </c>
      <c r="F816" s="2">
        <v>18</v>
      </c>
      <c r="G816" s="15">
        <v>235</v>
      </c>
      <c r="H816" s="7">
        <f>L816*'114成績輸入與落點儀表板'!$B$2+M816*'114成績輸入與落點儀表板'!$B$3+N816*'114成績輸入與落點儀表板'!$B$4+O816*'114成績輸入與落點儀表板'!$B$5+P816*'114成績輸入與落點儀表板'!$B$6+Q816*'114成績輸入與落點儀表板'!$B$7+R816*'114成績輸入與落點儀表板'!$B$8+S816*'114成績輸入與落點儀表板'!$B$9+T816*'114成績輸入與落點儀表板'!$B$10+U816*'114成績輸入與落點儀表板'!$B$11+V816*'114成績輸入與落點儀表板'!$B$12+W816*'114成績輸入與落點儀表板'!$B$13+X816*'114成績輸入與落點儀表板'!$B$14+Y816*'114成績輸入與落點儀表板'!$B$15+Z816*'114成績輸入與落點儀表板'!$B$16</f>
        <v>0</v>
      </c>
      <c r="I816" s="8">
        <f t="shared" si="24"/>
        <v>-235</v>
      </c>
      <c r="J816" s="2" t="str">
        <f t="shared" si="25"/>
        <v>FAIL</v>
      </c>
      <c r="K816" s="17" t="str">
        <f>IF(AND(IF('114成績輸入與落點儀表板'!$C$2="必須採計",L816&gt;0,IF('114成績輸入與落點儀表板'!$C$2="不可採計",L816=0,TRUE)),IF('114成績輸入與落點儀表板'!$C$3="必須採計",M816&gt;0,IF('114成績輸入與落點儀表板'!$C$3="不可採計",M816=0,TRUE)),IF('114成績輸入與落點儀表板'!$C$4="必須採計",N816&gt;0,IF('114成績輸入與落點儀表板'!$C$4="不可採計",N816=0,TRUE)),IF('114成績輸入與落點儀表板'!$C$5="必須採計",O816&gt;0,IF('114成績輸入與落點儀表板'!$C$5="不可採計",O816=0,TRUE)),IF('114成績輸入與落點儀表板'!$C$6="必須採計",P816&gt;0,IF('114成績輸入與落點儀表板'!$C$6="不可採計",P816=0,TRUE)),IF('114成績輸入與落點儀表板'!$C$7="必須採計",Q816&gt;0,IF('114成績輸入與落點儀表板'!$C$7="不可採計",Q816=0,TRUE)),IF('114成績輸入與落點儀表板'!$C$8="必須採計",R816&gt;0,IF('114成績輸入與落點儀表板'!$C$8="不可採計",R816=0,TRUE)),IF('114成績輸入與落點儀表板'!$C$9="必須採計",S816&gt;0,IF('114成績輸入與落點儀表板'!$C$9="不可採計",S816=0,TRUE)),IF('114成績輸入與落點儀表板'!$C$10="必須採計",T816&gt;0,IF('114成績輸入與落點儀表板'!$C$10="不可採計",T816=0,TRUE)),IF('114成績輸入與落點儀表板'!$C$11="必須採計",U816&gt;0,IF('114成績輸入與落點儀表板'!$C$11="不可採計",U816=0,TRUE)),IF('114成績輸入與落點儀表板'!$C$12="必須採計",V816&gt;0,IF('114成績輸入與落點儀表板'!$C$12="不可採計",V816=0,TRUE)),IF('114成績輸入與落點儀表板'!$C$13="必須採計",W816&gt;0,IF('114成績輸入與落點儀表板'!$C$13="不可採計",W816=0,TRUE)),IF('114成績輸入與落點儀表板'!$C$14="必須採計",X816&gt;0,IF('114成績輸入與落點儀表板'!$C$14="不可採計",X816=0,TRUE)),IF('114成績輸入與落點儀表板'!$C$15="必須採計",Y816&gt;0,IF('114成績輸入與落點儀表板'!$C$15="不可採計",Y816=0,TRUE)),IF('114成績輸入與落點儀表板'!$C$16="必須採計",Z816&gt;0,IF('114成績輸入與落點儀表板'!$C$16="不可採計",Z816=0,TRUE))),"✅ 符合","❌ 不符合")</f>
        <v>✅ 符合</v>
      </c>
      <c r="L816" s="15">
        <v>1</v>
      </c>
      <c r="M816" s="15">
        <v>1</v>
      </c>
      <c r="N816" s="15">
        <v>0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1</v>
      </c>
      <c r="V816" s="15">
        <v>0</v>
      </c>
      <c r="W816" s="15">
        <v>0</v>
      </c>
      <c r="X816" s="15">
        <v>0</v>
      </c>
      <c r="Y816" s="15">
        <v>0</v>
      </c>
      <c r="Z816" s="15">
        <v>2</v>
      </c>
    </row>
    <row r="817" spans="1:26" customFormat="1" ht="15.75" customHeight="1" x14ac:dyDescent="0.3">
      <c r="A817" s="2" t="s">
        <v>2076</v>
      </c>
      <c r="B817" s="6" t="s">
        <v>2077</v>
      </c>
      <c r="C817" s="6" t="s">
        <v>2078</v>
      </c>
      <c r="D817" s="12" t="s">
        <v>99</v>
      </c>
      <c r="E817" s="13" t="s">
        <v>2079</v>
      </c>
      <c r="F817" s="2">
        <v>13</v>
      </c>
      <c r="G817" s="15">
        <v>332</v>
      </c>
      <c r="H817" s="7">
        <f>L817*'114成績輸入與落點儀表板'!$B$2+M817*'114成績輸入與落點儀表板'!$B$3+N817*'114成績輸入與落點儀表板'!$B$4+O817*'114成績輸入與落點儀表板'!$B$5+P817*'114成績輸入與落點儀表板'!$B$6+Q817*'114成績輸入與落點儀表板'!$B$7+R817*'114成績輸入與落點儀表板'!$B$8+S817*'114成績輸入與落點儀表板'!$B$9+T817*'114成績輸入與落點儀表板'!$B$10+U817*'114成績輸入與落點儀表板'!$B$11+V817*'114成績輸入與落點儀表板'!$B$12+W817*'114成績輸入與落點儀表板'!$B$13+X817*'114成績輸入與落點儀表板'!$B$14+Y817*'114成績輸入與落點儀表板'!$B$15+Z817*'114成績輸入與落點儀表板'!$B$16</f>
        <v>0</v>
      </c>
      <c r="I817" s="8">
        <f t="shared" si="24"/>
        <v>-332</v>
      </c>
      <c r="J817" s="2" t="str">
        <f t="shared" si="25"/>
        <v>FAIL</v>
      </c>
      <c r="K817" s="17" t="str">
        <f>IF(AND(IF('114成績輸入與落點儀表板'!$C$2="必須採計",L817&gt;0,IF('114成績輸入與落點儀表板'!$C$2="不可採計",L817=0,TRUE)),IF('114成績輸入與落點儀表板'!$C$3="必須採計",M817&gt;0,IF('114成績輸入與落點儀表板'!$C$3="不可採計",M817=0,TRUE)),IF('114成績輸入與落點儀表板'!$C$4="必須採計",N817&gt;0,IF('114成績輸入與落點儀表板'!$C$4="不可採計",N817=0,TRUE)),IF('114成績輸入與落點儀表板'!$C$5="必須採計",O817&gt;0,IF('114成績輸入與落點儀表板'!$C$5="不可採計",O817=0,TRUE)),IF('114成績輸入與落點儀表板'!$C$6="必須採計",P817&gt;0,IF('114成績輸入與落點儀表板'!$C$6="不可採計",P817=0,TRUE)),IF('114成績輸入與落點儀表板'!$C$7="必須採計",Q817&gt;0,IF('114成績輸入與落點儀表板'!$C$7="不可採計",Q817=0,TRUE)),IF('114成績輸入與落點儀表板'!$C$8="必須採計",R817&gt;0,IF('114成績輸入與落點儀表板'!$C$8="不可採計",R817=0,TRUE)),IF('114成績輸入與落點儀表板'!$C$9="必須採計",S817&gt;0,IF('114成績輸入與落點儀表板'!$C$9="不可採計",S817=0,TRUE)),IF('114成績輸入與落點儀表板'!$C$10="必須採計",T817&gt;0,IF('114成績輸入與落點儀表板'!$C$10="不可採計",T817=0,TRUE)),IF('114成績輸入與落點儀表板'!$C$11="必須採計",U817&gt;0,IF('114成績輸入與落點儀表板'!$C$11="不可採計",U817=0,TRUE)),IF('114成績輸入與落點儀表板'!$C$12="必須採計",V817&gt;0,IF('114成績輸入與落點儀表板'!$C$12="不可採計",V817=0,TRUE)),IF('114成績輸入與落點儀表板'!$C$13="必須採計",W817&gt;0,IF('114成績輸入與落點儀表板'!$C$13="不可採計",W817=0,TRUE)),IF('114成績輸入與落點儀表板'!$C$14="必須採計",X817&gt;0,IF('114成績輸入與落點儀表板'!$C$14="不可採計",X817=0,TRUE)),IF('114成績輸入與落點儀表板'!$C$15="必須採計",Y817&gt;0,IF('114成績輸入與落點儀表板'!$C$15="不可採計",Y817=0,TRUE)),IF('114成績輸入與落點儀表板'!$C$16="必須採計",Z817&gt;0,IF('114成績輸入與落點儀表板'!$C$16="不可採計",Z817=0,TRUE))),"✅ 符合","❌ 不符合")</f>
        <v>✅ 符合</v>
      </c>
      <c r="L817" s="15">
        <v>2</v>
      </c>
      <c r="M817" s="15">
        <v>2</v>
      </c>
      <c r="N817" s="15">
        <v>0</v>
      </c>
      <c r="O817" s="15">
        <v>0</v>
      </c>
      <c r="P817" s="15">
        <v>0</v>
      </c>
      <c r="Q817" s="15">
        <v>0</v>
      </c>
      <c r="R817" s="15">
        <v>0</v>
      </c>
      <c r="S817" s="15">
        <v>0</v>
      </c>
      <c r="T817" s="15">
        <v>0</v>
      </c>
      <c r="U817" s="15">
        <v>1</v>
      </c>
      <c r="V817" s="15">
        <v>0</v>
      </c>
      <c r="W817" s="15">
        <v>1</v>
      </c>
      <c r="X817" s="15">
        <v>1</v>
      </c>
      <c r="Y817" s="15">
        <v>0</v>
      </c>
      <c r="Z817" s="15">
        <v>0</v>
      </c>
    </row>
    <row r="818" spans="1:26" customFormat="1" ht="15.75" customHeight="1" x14ac:dyDescent="0.3">
      <c r="A818" s="2" t="s">
        <v>2080</v>
      </c>
      <c r="B818" s="6" t="s">
        <v>2077</v>
      </c>
      <c r="C818" s="6" t="s">
        <v>2081</v>
      </c>
      <c r="D818" s="12" t="s">
        <v>99</v>
      </c>
      <c r="E818" s="13" t="s">
        <v>2082</v>
      </c>
      <c r="F818" s="2">
        <v>14</v>
      </c>
      <c r="G818" s="15">
        <v>342.5</v>
      </c>
      <c r="H818" s="7">
        <f>L818*'114成績輸入與落點儀表板'!$B$2+M818*'114成績輸入與落點儀表板'!$B$3+N818*'114成績輸入與落點儀表板'!$B$4+O818*'114成績輸入與落點儀表板'!$B$5+P818*'114成績輸入與落點儀表板'!$B$6+Q818*'114成績輸入與落點儀表板'!$B$7+R818*'114成績輸入與落點儀表板'!$B$8+S818*'114成績輸入與落點儀表板'!$B$9+T818*'114成績輸入與落點儀表板'!$B$10+U818*'114成績輸入與落點儀表板'!$B$11+V818*'114成績輸入與落點儀表板'!$B$12+W818*'114成績輸入與落點儀表板'!$B$13+X818*'114成績輸入與落點儀表板'!$B$14+Y818*'114成績輸入與落點儀表板'!$B$15+Z818*'114成績輸入與落點儀表板'!$B$16</f>
        <v>0</v>
      </c>
      <c r="I818" s="8">
        <f t="shared" si="24"/>
        <v>-342.5</v>
      </c>
      <c r="J818" s="2" t="str">
        <f t="shared" si="25"/>
        <v>FAIL</v>
      </c>
      <c r="K818" s="17" t="str">
        <f>IF(AND(IF('114成績輸入與落點儀表板'!$C$2="必須採計",L818&gt;0,IF('114成績輸入與落點儀表板'!$C$2="不可採計",L818=0,TRUE)),IF('114成績輸入與落點儀表板'!$C$3="必須採計",M818&gt;0,IF('114成績輸入與落點儀表板'!$C$3="不可採計",M818=0,TRUE)),IF('114成績輸入與落點儀表板'!$C$4="必須採計",N818&gt;0,IF('114成績輸入與落點儀表板'!$C$4="不可採計",N818=0,TRUE)),IF('114成績輸入與落點儀表板'!$C$5="必須採計",O818&gt;0,IF('114成績輸入與落點儀表板'!$C$5="不可採計",O818=0,TRUE)),IF('114成績輸入與落點儀表板'!$C$6="必須採計",P818&gt;0,IF('114成績輸入與落點儀表板'!$C$6="不可採計",P818=0,TRUE)),IF('114成績輸入與落點儀表板'!$C$7="必須採計",Q818&gt;0,IF('114成績輸入與落點儀表板'!$C$7="不可採計",Q818=0,TRUE)),IF('114成績輸入與落點儀表板'!$C$8="必須採計",R818&gt;0,IF('114成績輸入與落點儀表板'!$C$8="不可採計",R818=0,TRUE)),IF('114成績輸入與落點儀表板'!$C$9="必須採計",S818&gt;0,IF('114成績輸入與落點儀表板'!$C$9="不可採計",S818=0,TRUE)),IF('114成績輸入與落點儀表板'!$C$10="必須採計",T818&gt;0,IF('114成績輸入與落點儀表板'!$C$10="不可採計",T818=0,TRUE)),IF('114成績輸入與落點儀表板'!$C$11="必須採計",U818&gt;0,IF('114成績輸入與落點儀表板'!$C$11="不可採計",U818=0,TRUE)),IF('114成績輸入與落點儀表板'!$C$12="必須採計",V818&gt;0,IF('114成績輸入與落點儀表板'!$C$12="不可採計",V818=0,TRUE)),IF('114成績輸入與落點儀表板'!$C$13="必須採計",W818&gt;0,IF('114成績輸入與落點儀表板'!$C$13="不可採計",W818=0,TRUE)),IF('114成績輸入與落點儀表板'!$C$14="必須採計",X818&gt;0,IF('114成績輸入與落點儀表板'!$C$14="不可採計",X818=0,TRUE)),IF('114成績輸入與落點儀表板'!$C$15="必須採計",Y818&gt;0,IF('114成績輸入與落點儀表板'!$C$15="不可採計",Y818=0,TRUE)),IF('114成績輸入與落點儀表板'!$C$16="必須採計",Z818&gt;0,IF('114成績輸入與落點儀表板'!$C$16="不可採計",Z818=0,TRUE))),"✅ 符合","❌ 不符合")</f>
        <v>✅ 符合</v>
      </c>
      <c r="L818" s="15">
        <v>2</v>
      </c>
      <c r="M818" s="15">
        <v>2</v>
      </c>
      <c r="N818" s="15">
        <v>0</v>
      </c>
      <c r="O818" s="15">
        <v>0</v>
      </c>
      <c r="P818" s="15">
        <v>0</v>
      </c>
      <c r="Q818" s="15">
        <v>0</v>
      </c>
      <c r="R818" s="15">
        <v>0</v>
      </c>
      <c r="S818" s="15">
        <v>0</v>
      </c>
      <c r="T818" s="15">
        <v>0</v>
      </c>
      <c r="U818" s="15">
        <v>1</v>
      </c>
      <c r="V818" s="15">
        <v>0</v>
      </c>
      <c r="W818" s="15">
        <v>1.5</v>
      </c>
      <c r="X818" s="15">
        <v>1</v>
      </c>
      <c r="Y818" s="15">
        <v>0</v>
      </c>
      <c r="Z818" s="15">
        <v>0</v>
      </c>
    </row>
    <row r="819" spans="1:26" customFormat="1" ht="15.75" customHeight="1" x14ac:dyDescent="0.3">
      <c r="A819" s="2" t="s">
        <v>2083</v>
      </c>
      <c r="B819" s="6" t="s">
        <v>2077</v>
      </c>
      <c r="C819" s="6" t="s">
        <v>287</v>
      </c>
      <c r="D819" s="12" t="s">
        <v>266</v>
      </c>
      <c r="E819" s="13" t="s">
        <v>288</v>
      </c>
      <c r="F819" s="2">
        <v>15</v>
      </c>
      <c r="G819" s="15">
        <v>146</v>
      </c>
      <c r="H819" s="7">
        <f>L819*'114成績輸入與落點儀表板'!$B$2+M819*'114成績輸入與落點儀表板'!$B$3+N819*'114成績輸入與落點儀表板'!$B$4+O819*'114成績輸入與落點儀表板'!$B$5+P819*'114成績輸入與落點儀表板'!$B$6+Q819*'114成績輸入與落點儀表板'!$B$7+R819*'114成績輸入與落點儀表板'!$B$8+S819*'114成績輸入與落點儀表板'!$B$9+T819*'114成績輸入與落點儀表板'!$B$10+U819*'114成績輸入與落點儀表板'!$B$11+V819*'114成績輸入與落點儀表板'!$B$12+W819*'114成績輸入與落點儀表板'!$B$13+X819*'114成績輸入與落點儀表板'!$B$14+Y819*'114成績輸入與落點儀表板'!$B$15+Z819*'114成績輸入與落點儀表板'!$B$16</f>
        <v>0</v>
      </c>
      <c r="I819" s="8">
        <f t="shared" si="24"/>
        <v>-146</v>
      </c>
      <c r="J819" s="2" t="str">
        <f t="shared" si="25"/>
        <v>FAIL</v>
      </c>
      <c r="K819" s="17" t="str">
        <f>IF(AND(IF('114成績輸入與落點儀表板'!$C$2="必須採計",L819&gt;0,IF('114成績輸入與落點儀表板'!$C$2="不可採計",L819=0,TRUE)),IF('114成績輸入與落點儀表板'!$C$3="必須採計",M819&gt;0,IF('114成績輸入與落點儀表板'!$C$3="不可採計",M819=0,TRUE)),IF('114成績輸入與落點儀表板'!$C$4="必須採計",N819&gt;0,IF('114成績輸入與落點儀表板'!$C$4="不可採計",N819=0,TRUE)),IF('114成績輸入與落點儀表板'!$C$5="必須採計",O819&gt;0,IF('114成績輸入與落點儀表板'!$C$5="不可採計",O819=0,TRUE)),IF('114成績輸入與落點儀表板'!$C$6="必須採計",P819&gt;0,IF('114成績輸入與落點儀表板'!$C$6="不可採計",P819=0,TRUE)),IF('114成績輸入與落點儀表板'!$C$7="必須採計",Q819&gt;0,IF('114成績輸入與落點儀表板'!$C$7="不可採計",Q819=0,TRUE)),IF('114成績輸入與落點儀表板'!$C$8="必須採計",R819&gt;0,IF('114成績輸入與落點儀表板'!$C$8="不可採計",R819=0,TRUE)),IF('114成績輸入與落點儀表板'!$C$9="必須採計",S819&gt;0,IF('114成績輸入與落點儀表板'!$C$9="不可採計",S819=0,TRUE)),IF('114成績輸入與落點儀表板'!$C$10="必須採計",T819&gt;0,IF('114成績輸入與落點儀表板'!$C$10="不可採計",T819=0,TRUE)),IF('114成績輸入與落點儀表板'!$C$11="必須採計",U819&gt;0,IF('114成績輸入與落點儀表板'!$C$11="不可採計",U819=0,TRUE)),IF('114成績輸入與落點儀表板'!$C$12="必須採計",V819&gt;0,IF('114成績輸入與落點儀表板'!$C$12="不可採計",V819=0,TRUE)),IF('114成績輸入與落點儀表板'!$C$13="必須採計",W819&gt;0,IF('114成績輸入與落點儀表板'!$C$13="不可採計",W819=0,TRUE)),IF('114成績輸入與落點儀表板'!$C$14="必須採計",X819&gt;0,IF('114成績輸入與落點儀表板'!$C$14="不可採計",X819=0,TRUE)),IF('114成績輸入與落點儀表板'!$C$15="必須採計",Y819&gt;0,IF('114成績輸入與落點儀表板'!$C$15="不可採計",Y819=0,TRUE)),IF('114成績輸入與落點儀表板'!$C$16="必須採計",Z819&gt;0,IF('114成績輸入與落點儀表板'!$C$16="不可採計",Z819=0,TRUE))),"✅ 符合","❌ 不符合")</f>
        <v>✅ 符合</v>
      </c>
      <c r="L819" s="15">
        <v>1.25</v>
      </c>
      <c r="M819" s="15">
        <v>1.25</v>
      </c>
      <c r="N819" s="15">
        <v>0</v>
      </c>
      <c r="O819" s="15">
        <v>0</v>
      </c>
      <c r="P819" s="15">
        <v>0</v>
      </c>
      <c r="Q819" s="15">
        <v>0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1</v>
      </c>
      <c r="X819" s="15">
        <v>0</v>
      </c>
      <c r="Y819" s="15">
        <v>0</v>
      </c>
      <c r="Z819" s="15">
        <v>0</v>
      </c>
    </row>
    <row r="820" spans="1:26" ht="15.75" customHeight="1" x14ac:dyDescent="0.3">
      <c r="A820" s="2" t="s">
        <v>2084</v>
      </c>
      <c r="B820" s="13" t="s">
        <v>2077</v>
      </c>
      <c r="C820" s="13" t="s">
        <v>85</v>
      </c>
      <c r="D820" s="12" t="s">
        <v>86</v>
      </c>
      <c r="E820" s="13" t="s">
        <v>2085</v>
      </c>
      <c r="F820" s="2">
        <v>36</v>
      </c>
      <c r="G820" s="15">
        <v>152</v>
      </c>
      <c r="H820" s="7">
        <f>L820*'114成績輸入與落點儀表板'!$B$2+M820*'114成績輸入與落點儀表板'!$B$3+N820*'114成績輸入與落點儀表板'!$B$4+O820*'114成績輸入與落點儀表板'!$B$5+P820*'114成績輸入與落點儀表板'!$B$6+Q820*'114成績輸入與落點儀表板'!$B$7+R820*'114成績輸入與落點儀表板'!$B$8+S820*'114成績輸入與落點儀表板'!$B$9+T820*'114成績輸入與落點儀表板'!$B$10+U820*'114成績輸入與落點儀表板'!$B$11+V820*'114成績輸入與落點儀表板'!$B$12+W820*'114成績輸入與落點儀表板'!$B$13+X820*'114成績輸入與落點儀表板'!$B$14+Y820*'114成績輸入與落點儀表板'!$B$15+Z820*'114成績輸入與落點儀表板'!$B$16</f>
        <v>0</v>
      </c>
      <c r="I820" s="8">
        <f t="shared" si="24"/>
        <v>-152</v>
      </c>
      <c r="J820" s="2" t="str">
        <f t="shared" si="25"/>
        <v>FAIL</v>
      </c>
      <c r="K820" s="17" t="str">
        <f>IF(AND(IF('114成績輸入與落點儀表板'!$C$2="必須採計",L820&gt;0,IF('114成績輸入與落點儀表板'!$C$2="不可採計",L820=0,TRUE)),IF('114成績輸入與落點儀表板'!$C$3="必須採計",M820&gt;0,IF('114成績輸入與落點儀表板'!$C$3="不可採計",M820=0,TRUE)),IF('114成績輸入與落點儀表板'!$C$4="必須採計",N820&gt;0,IF('114成績輸入與落點儀表板'!$C$4="不可採計",N820=0,TRUE)),IF('114成績輸入與落點儀表板'!$C$5="必須採計",O820&gt;0,IF('114成績輸入與落點儀表板'!$C$5="不可採計",O820=0,TRUE)),IF('114成績輸入與落點儀表板'!$C$6="必須採計",P820&gt;0,IF('114成績輸入與落點儀表板'!$C$6="不可採計",P820=0,TRUE)),IF('114成績輸入與落點儀表板'!$C$7="必須採計",Q820&gt;0,IF('114成績輸入與落點儀表板'!$C$7="不可採計",Q820=0,TRUE)),IF('114成績輸入與落點儀表板'!$C$8="必須採計",R820&gt;0,IF('114成績輸入與落點儀表板'!$C$8="不可採計",R820=0,TRUE)),IF('114成績輸入與落點儀表板'!$C$9="必須採計",S820&gt;0,IF('114成績輸入與落點儀表板'!$C$9="不可採計",S820=0,TRUE)),IF('114成績輸入與落點儀表板'!$C$10="必須採計",T820&gt;0,IF('114成績輸入與落點儀表板'!$C$10="不可採計",T820=0,TRUE)),IF('114成績輸入與落點儀表板'!$C$11="必須採計",U820&gt;0,IF('114成績輸入與落點儀表板'!$C$11="不可採計",U820=0,TRUE)),IF('114成績輸入與落點儀表板'!$C$12="必須採計",V820&gt;0,IF('114成績輸入與落點儀表板'!$C$12="不可採計",V820=0,TRUE)),IF('114成績輸入與落點儀表板'!$C$13="必須採計",W820&gt;0,IF('114成績輸入與落點儀表板'!$C$13="不可採計",W820=0,TRUE)),IF('114成績輸入與落點儀表板'!$C$14="必須採計",X820&gt;0,IF('114成績輸入與落點儀表板'!$C$14="不可採計",X820=0,TRUE)),IF('114成績輸入與落點儀表板'!$C$15="必須採計",Y820&gt;0,IF('114成績輸入與落點儀表板'!$C$15="不可採計",Y820=0,TRUE)),IF('114成績輸入與落點儀表板'!$C$16="必須採計",Z820&gt;0,IF('114成績輸入與落點儀表板'!$C$16="不可採計",Z820=0,TRUE))),"✅ 符合","❌ 不符合")</f>
        <v>❌ 不符合</v>
      </c>
      <c r="L820" s="15">
        <v>0</v>
      </c>
      <c r="M820" s="15">
        <v>1</v>
      </c>
      <c r="N820" s="15">
        <v>2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1</v>
      </c>
      <c r="Z820" s="15">
        <v>0</v>
      </c>
    </row>
    <row r="821" spans="1:26" ht="15.75" customHeight="1" x14ac:dyDescent="0.3">
      <c r="A821" s="2" t="s">
        <v>2086</v>
      </c>
      <c r="B821" s="13" t="s">
        <v>2077</v>
      </c>
      <c r="C821" s="13" t="s">
        <v>824</v>
      </c>
      <c r="D821" s="12" t="s">
        <v>86</v>
      </c>
      <c r="E821" s="13" t="s">
        <v>1352</v>
      </c>
      <c r="F821" s="2">
        <v>15</v>
      </c>
      <c r="G821" s="15">
        <v>183</v>
      </c>
      <c r="H821" s="7">
        <f>L821*'114成績輸入與落點儀表板'!$B$2+M821*'114成績輸入與落點儀表板'!$B$3+N821*'114成績輸入與落點儀表板'!$B$4+O821*'114成績輸入與落點儀表板'!$B$5+P821*'114成績輸入與落點儀表板'!$B$6+Q821*'114成績輸入與落點儀表板'!$B$7+R821*'114成績輸入與落點儀表板'!$B$8+S821*'114成績輸入與落點儀表板'!$B$9+T821*'114成績輸入與落點儀表板'!$B$10+U821*'114成績輸入與落點儀表板'!$B$11+V821*'114成績輸入與落點儀表板'!$B$12+W821*'114成績輸入與落點儀表板'!$B$13+X821*'114成績輸入與落點儀表板'!$B$14+Y821*'114成績輸入與落點儀表板'!$B$15+Z821*'114成績輸入與落點儀表板'!$B$16</f>
        <v>0</v>
      </c>
      <c r="I821" s="8">
        <f t="shared" si="24"/>
        <v>-183</v>
      </c>
      <c r="J821" s="2" t="str">
        <f t="shared" si="25"/>
        <v>FAIL</v>
      </c>
      <c r="K821" s="17" t="str">
        <f>IF(AND(IF('114成績輸入與落點儀表板'!$C$2="必須採計",L821&gt;0,IF('114成績輸入與落點儀表板'!$C$2="不可採計",L821=0,TRUE)),IF('114成績輸入與落點儀表板'!$C$3="必須採計",M821&gt;0,IF('114成績輸入與落點儀表板'!$C$3="不可採計",M821=0,TRUE)),IF('114成績輸入與落點儀表板'!$C$4="必須採計",N821&gt;0,IF('114成績輸入與落點儀表板'!$C$4="不可採計",N821=0,TRUE)),IF('114成績輸入與落點儀表板'!$C$5="必須採計",O821&gt;0,IF('114成績輸入與落點儀表板'!$C$5="不可採計",O821=0,TRUE)),IF('114成績輸入與落點儀表板'!$C$6="必須採計",P821&gt;0,IF('114成績輸入與落點儀表板'!$C$6="不可採計",P821=0,TRUE)),IF('114成績輸入與落點儀表板'!$C$7="必須採計",Q821&gt;0,IF('114成績輸入與落點儀表板'!$C$7="不可採計",Q821=0,TRUE)),IF('114成績輸入與落點儀表板'!$C$8="必須採計",R821&gt;0,IF('114成績輸入與落點儀表板'!$C$8="不可採計",R821=0,TRUE)),IF('114成績輸入與落點儀表板'!$C$9="必須採計",S821&gt;0,IF('114成績輸入與落點儀表板'!$C$9="不可採計",S821=0,TRUE)),IF('114成績輸入與落點儀表板'!$C$10="必須採計",T821&gt;0,IF('114成績輸入與落點儀表板'!$C$10="不可採計",T821=0,TRUE)),IF('114成績輸入與落點儀表板'!$C$11="必須採計",U821&gt;0,IF('114成績輸入與落點儀表板'!$C$11="不可採計",U821=0,TRUE)),IF('114成績輸入與落點儀表板'!$C$12="必須採計",V821&gt;0,IF('114成績輸入與落點儀表板'!$C$12="不可採計",V821=0,TRUE)),IF('114成績輸入與落點儀表板'!$C$13="必須採計",W821&gt;0,IF('114成績輸入與落點儀表板'!$C$13="不可採計",W821=0,TRUE)),IF('114成績輸入與落點儀表板'!$C$14="必須採計",X821&gt;0,IF('114成績輸入與落點儀表板'!$C$14="不可採計",X821=0,TRUE)),IF('114成績輸入與落點儀表板'!$C$15="必須採計",Y821&gt;0,IF('114成績輸入與落點儀表板'!$C$15="不可採計",Y821=0,TRUE)),IF('114成績輸入與落點儀表板'!$C$16="必須採計",Z821&gt;0,IF('114成績輸入與落點儀表板'!$C$16="不可採計",Z821=0,TRUE))),"✅ 符合","❌ 不符合")</f>
        <v>❌ 不符合</v>
      </c>
      <c r="L821" s="15">
        <v>0</v>
      </c>
      <c r="M821" s="15">
        <v>1</v>
      </c>
      <c r="N821" s="15">
        <v>0</v>
      </c>
      <c r="O821" s="15">
        <v>0</v>
      </c>
      <c r="P821" s="15">
        <v>1.5</v>
      </c>
      <c r="Q821" s="15">
        <v>0</v>
      </c>
      <c r="R821" s="15">
        <v>2</v>
      </c>
      <c r="S821" s="15">
        <v>0</v>
      </c>
      <c r="T821" s="15">
        <v>0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</row>
    <row r="822" spans="1:26" ht="15.75" customHeight="1" x14ac:dyDescent="0.3">
      <c r="A822" s="2" t="s">
        <v>2087</v>
      </c>
      <c r="B822" s="13" t="s">
        <v>2077</v>
      </c>
      <c r="C822" s="13" t="s">
        <v>2088</v>
      </c>
      <c r="D822" s="12" t="s">
        <v>203</v>
      </c>
      <c r="E822" s="13" t="s">
        <v>1352</v>
      </c>
      <c r="F822" s="2">
        <v>18</v>
      </c>
      <c r="G822" s="15">
        <v>184.5</v>
      </c>
      <c r="H822" s="7">
        <f>L822*'114成績輸入與落點儀表板'!$B$2+M822*'114成績輸入與落點儀表板'!$B$3+N822*'114成績輸入與落點儀表板'!$B$4+O822*'114成績輸入與落點儀表板'!$B$5+P822*'114成績輸入與落點儀表板'!$B$6+Q822*'114成績輸入與落點儀表板'!$B$7+R822*'114成績輸入與落點儀表板'!$B$8+S822*'114成績輸入與落點儀表板'!$B$9+T822*'114成績輸入與落點儀表板'!$B$10+U822*'114成績輸入與落點儀表板'!$B$11+V822*'114成績輸入與落點儀表板'!$B$12+W822*'114成績輸入與落點儀表板'!$B$13+X822*'114成績輸入與落點儀表板'!$B$14+Y822*'114成績輸入與落點儀表板'!$B$15+Z822*'114成績輸入與落點儀表板'!$B$16</f>
        <v>0</v>
      </c>
      <c r="I822" s="8">
        <f t="shared" si="24"/>
        <v>-184.5</v>
      </c>
      <c r="J822" s="2" t="str">
        <f t="shared" si="25"/>
        <v>FAIL</v>
      </c>
      <c r="K822" s="17" t="str">
        <f>IF(AND(IF('114成績輸入與落點儀表板'!$C$2="必須採計",L822&gt;0,IF('114成績輸入與落點儀表板'!$C$2="不可採計",L822=0,TRUE)),IF('114成績輸入與落點儀表板'!$C$3="必須採計",M822&gt;0,IF('114成績輸入與落點儀表板'!$C$3="不可採計",M822=0,TRUE)),IF('114成績輸入與落點儀表板'!$C$4="必須採計",N822&gt;0,IF('114成績輸入與落點儀表板'!$C$4="不可採計",N822=0,TRUE)),IF('114成績輸入與落點儀表板'!$C$5="必須採計",O822&gt;0,IF('114成績輸入與落點儀表板'!$C$5="不可採計",O822=0,TRUE)),IF('114成績輸入與落點儀表板'!$C$6="必須採計",P822&gt;0,IF('114成績輸入與落點儀表板'!$C$6="不可採計",P822=0,TRUE)),IF('114成績輸入與落點儀表板'!$C$7="必須採計",Q822&gt;0,IF('114成績輸入與落點儀表板'!$C$7="不可採計",Q822=0,TRUE)),IF('114成績輸入與落點儀表板'!$C$8="必須採計",R822&gt;0,IF('114成績輸入與落點儀表板'!$C$8="不可採計",R822=0,TRUE)),IF('114成績輸入與落點儀表板'!$C$9="必須採計",S822&gt;0,IF('114成績輸入與落點儀表板'!$C$9="不可採計",S822=0,TRUE)),IF('114成績輸入與落點儀表板'!$C$10="必須採計",T822&gt;0,IF('114成績輸入與落點儀表板'!$C$10="不可採計",T822=0,TRUE)),IF('114成績輸入與落點儀表板'!$C$11="必須採計",U822&gt;0,IF('114成績輸入與落點儀表板'!$C$11="不可採計",U822=0,TRUE)),IF('114成績輸入與落點儀表板'!$C$12="必須採計",V822&gt;0,IF('114成績輸入與落點儀表板'!$C$12="不可採計",V822=0,TRUE)),IF('114成績輸入與落點儀表板'!$C$13="必須採計",W822&gt;0,IF('114成績輸入與落點儀表板'!$C$13="不可採計",W822=0,TRUE)),IF('114成績輸入與落點儀表板'!$C$14="必須採計",X822&gt;0,IF('114成績輸入與落點儀表板'!$C$14="不可採計",X822=0,TRUE)),IF('114成績輸入與落點儀表板'!$C$15="必須採計",Y822&gt;0,IF('114成績輸入與落點儀表板'!$C$15="不可採計",Y822=0,TRUE)),IF('114成績輸入與落點儀表板'!$C$16="必須採計",Z822&gt;0,IF('114成績輸入與落點儀表板'!$C$16="不可採計",Z822=0,TRUE))),"✅ 符合","❌ 不符合")</f>
        <v>❌ 不符合</v>
      </c>
      <c r="L822" s="15">
        <v>0</v>
      </c>
      <c r="M822" s="15">
        <v>1</v>
      </c>
      <c r="N822" s="15">
        <v>0</v>
      </c>
      <c r="O822" s="15">
        <v>0</v>
      </c>
      <c r="P822" s="15">
        <v>1.5</v>
      </c>
      <c r="Q822" s="15">
        <v>0</v>
      </c>
      <c r="R822" s="15">
        <v>2</v>
      </c>
      <c r="S822" s="15">
        <v>0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</row>
    <row r="823" spans="1:26" ht="15.75" customHeight="1" x14ac:dyDescent="0.3">
      <c r="A823" s="2" t="s">
        <v>2089</v>
      </c>
      <c r="B823" s="13" t="s">
        <v>2077</v>
      </c>
      <c r="C823" s="13" t="s">
        <v>2090</v>
      </c>
      <c r="D823" s="12" t="s">
        <v>175</v>
      </c>
      <c r="E823" s="13" t="s">
        <v>2091</v>
      </c>
      <c r="F823" s="2">
        <v>22</v>
      </c>
      <c r="G823" s="15">
        <v>250.25</v>
      </c>
      <c r="H823" s="7">
        <f>L823*'114成績輸入與落點儀表板'!$B$2+M823*'114成績輸入與落點儀表板'!$B$3+N823*'114成績輸入與落點儀表板'!$B$4+O823*'114成績輸入與落點儀表板'!$B$5+P823*'114成績輸入與落點儀表板'!$B$6+Q823*'114成績輸入與落點儀表板'!$B$7+R823*'114成績輸入與落點儀表板'!$B$8+S823*'114成績輸入與落點儀表板'!$B$9+T823*'114成績輸入與落點儀表板'!$B$10+U823*'114成績輸入與落點儀表板'!$B$11+V823*'114成績輸入與落點儀表板'!$B$12+W823*'114成績輸入與落點儀表板'!$B$13+X823*'114成績輸入與落點儀表板'!$B$14+Y823*'114成績輸入與落點儀表板'!$B$15+Z823*'114成績輸入與落點儀表板'!$B$16</f>
        <v>0</v>
      </c>
      <c r="I823" s="8">
        <f t="shared" si="24"/>
        <v>-250.25</v>
      </c>
      <c r="J823" s="2" t="str">
        <f t="shared" si="25"/>
        <v>FAIL</v>
      </c>
      <c r="K823" s="17" t="str">
        <f>IF(AND(IF('114成績輸入與落點儀表板'!$C$2="必須採計",L823&gt;0,IF('114成績輸入與落點儀表板'!$C$2="不可採計",L823=0,TRUE)),IF('114成績輸入與落點儀表板'!$C$3="必須採計",M823&gt;0,IF('114成績輸入與落點儀表板'!$C$3="不可採計",M823=0,TRUE)),IF('114成績輸入與落點儀表板'!$C$4="必須採計",N823&gt;0,IF('114成績輸入與落點儀表板'!$C$4="不可採計",N823=0,TRUE)),IF('114成績輸入與落點儀表板'!$C$5="必須採計",O823&gt;0,IF('114成績輸入與落點儀表板'!$C$5="不可採計",O823=0,TRUE)),IF('114成績輸入與落點儀表板'!$C$6="必須採計",P823&gt;0,IF('114成績輸入與落點儀表板'!$C$6="不可採計",P823=0,TRUE)),IF('114成績輸入與落點儀表板'!$C$7="必須採計",Q823&gt;0,IF('114成績輸入與落點儀表板'!$C$7="不可採計",Q823=0,TRUE)),IF('114成績輸入與落點儀表板'!$C$8="必須採計",R823&gt;0,IF('114成績輸入與落點儀表板'!$C$8="不可採計",R823=0,TRUE)),IF('114成績輸入與落點儀表板'!$C$9="必須採計",S823&gt;0,IF('114成績輸入與落點儀表板'!$C$9="不可採計",S823=0,TRUE)),IF('114成績輸入與落點儀表板'!$C$10="必須採計",T823&gt;0,IF('114成績輸入與落點儀表板'!$C$10="不可採計",T823=0,TRUE)),IF('114成績輸入與落點儀表板'!$C$11="必須採計",U823&gt;0,IF('114成績輸入與落點儀表板'!$C$11="不可採計",U823=0,TRUE)),IF('114成績輸入與落點儀表板'!$C$12="必須採計",V823&gt;0,IF('114成績輸入與落點儀表板'!$C$12="不可採計",V823=0,TRUE)),IF('114成績輸入與落點儀表板'!$C$13="必須採計",W823&gt;0,IF('114成績輸入與落點儀表板'!$C$13="不可採計",W823=0,TRUE)),IF('114成績輸入與落點儀表板'!$C$14="必須採計",X823&gt;0,IF('114成績輸入與落點儀表板'!$C$14="不可採計",X823=0,TRUE)),IF('114成績輸入與落點儀表板'!$C$15="必須採計",Y823&gt;0,IF('114成績輸入與落點儀表板'!$C$15="不可採計",Y823=0,TRUE)),IF('114成績輸入與落點儀表板'!$C$16="必須採計",Z823&gt;0,IF('114成績輸入與落點儀表板'!$C$16="不可採計",Z823=0,TRUE))),"✅ 符合","❌ 不符合")</f>
        <v>✅ 符合</v>
      </c>
      <c r="L823" s="15">
        <v>1</v>
      </c>
      <c r="M823" s="15">
        <v>1.75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1.5</v>
      </c>
      <c r="T823" s="15">
        <v>2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</row>
    <row r="824" spans="1:26" ht="15.75" customHeight="1" x14ac:dyDescent="0.3">
      <c r="A824" s="2" t="s">
        <v>2092</v>
      </c>
      <c r="B824" s="13" t="s">
        <v>2077</v>
      </c>
      <c r="C824" s="13" t="s">
        <v>92</v>
      </c>
      <c r="D824" s="12" t="s">
        <v>86</v>
      </c>
      <c r="E824" s="13" t="s">
        <v>2093</v>
      </c>
      <c r="F824" s="2">
        <v>28</v>
      </c>
      <c r="G824" s="15">
        <v>225.75</v>
      </c>
      <c r="H824" s="7">
        <f>L824*'114成績輸入與落點儀表板'!$B$2+M824*'114成績輸入與落點儀表板'!$B$3+N824*'114成績輸入與落點儀表板'!$B$4+O824*'114成績輸入與落點儀表板'!$B$5+P824*'114成績輸入與落點儀表板'!$B$6+Q824*'114成績輸入與落點儀表板'!$B$7+R824*'114成績輸入與落點儀表板'!$B$8+S824*'114成績輸入與落點儀表板'!$B$9+T824*'114成績輸入與落點儀表板'!$B$10+U824*'114成績輸入與落點儀表板'!$B$11+V824*'114成績輸入與落點儀表板'!$B$12+W824*'114成績輸入與落點儀表板'!$B$13+X824*'114成績輸入與落點儀表板'!$B$14+Y824*'114成績輸入與落點儀表板'!$B$15+Z824*'114成績輸入與落點儀表板'!$B$16</f>
        <v>0</v>
      </c>
      <c r="I824" s="8">
        <f t="shared" si="24"/>
        <v>-225.75</v>
      </c>
      <c r="J824" s="2" t="str">
        <f t="shared" si="25"/>
        <v>FAIL</v>
      </c>
      <c r="K824" s="17" t="str">
        <f>IF(AND(IF('114成績輸入與落點儀表板'!$C$2="必須採計",L824&gt;0,IF('114成績輸入與落點儀表板'!$C$2="不可採計",L824=0,TRUE)),IF('114成績輸入與落點儀表板'!$C$3="必須採計",M824&gt;0,IF('114成績輸入與落點儀表板'!$C$3="不可採計",M824=0,TRUE)),IF('114成績輸入與落點儀表板'!$C$4="必須採計",N824&gt;0,IF('114成績輸入與落點儀表板'!$C$4="不可採計",N824=0,TRUE)),IF('114成績輸入與落點儀表板'!$C$5="必須採計",O824&gt;0,IF('114成績輸入與落點儀表板'!$C$5="不可採計",O824=0,TRUE)),IF('114成績輸入與落點儀表板'!$C$6="必須採計",P824&gt;0,IF('114成績輸入與落點儀表板'!$C$6="不可採計",P824=0,TRUE)),IF('114成績輸入與落點儀表板'!$C$7="必須採計",Q824&gt;0,IF('114成績輸入與落點儀表板'!$C$7="不可採計",Q824=0,TRUE)),IF('114成績輸入與落點儀表板'!$C$8="必須採計",R824&gt;0,IF('114成績輸入與落點儀表板'!$C$8="不可採計",R824=0,TRUE)),IF('114成績輸入與落點儀表板'!$C$9="必須採計",S824&gt;0,IF('114成績輸入與落點儀表板'!$C$9="不可採計",S824=0,TRUE)),IF('114成績輸入與落點儀表板'!$C$10="必須採計",T824&gt;0,IF('114成績輸入與落點儀表板'!$C$10="不可採計",T824=0,TRUE)),IF('114成績輸入與落點儀表板'!$C$11="必須採計",U824&gt;0,IF('114成績輸入與落點儀表板'!$C$11="不可採計",U824=0,TRUE)),IF('114成績輸入與落點儀表板'!$C$12="必須採計",V824&gt;0,IF('114成績輸入與落點儀表板'!$C$12="不可採計",V824=0,TRUE)),IF('114成績輸入與落點儀表板'!$C$13="必須採計",W824&gt;0,IF('114成績輸入與落點儀表板'!$C$13="不可採計",W824=0,TRUE)),IF('114成績輸入與落點儀表板'!$C$14="必須採計",X824&gt;0,IF('114成績輸入與落點儀表板'!$C$14="不可採計",X824=0,TRUE)),IF('114成績輸入與落點儀表板'!$C$15="必須採計",Y824&gt;0,IF('114成績輸入與落點儀表板'!$C$15="不可採計",Y824=0,TRUE)),IF('114成績輸入與落點儀表板'!$C$16="必須採計",Z824&gt;0,IF('114成績輸入與落點儀表板'!$C$16="不可採計",Z824=0,TRUE))),"✅ 符合","❌ 不符合")</f>
        <v>❌ 不符合</v>
      </c>
      <c r="L824" s="15">
        <v>0</v>
      </c>
      <c r="M824" s="15">
        <v>1</v>
      </c>
      <c r="N824" s="15">
        <v>0</v>
      </c>
      <c r="O824" s="15">
        <v>0</v>
      </c>
      <c r="P824" s="15">
        <v>1.25</v>
      </c>
      <c r="Q824" s="15">
        <v>0</v>
      </c>
      <c r="R824" s="15">
        <v>1.25</v>
      </c>
      <c r="S824" s="15">
        <v>2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</row>
    <row r="825" spans="1:26" customFormat="1" ht="15.75" customHeight="1" x14ac:dyDescent="0.3">
      <c r="A825" s="2" t="s">
        <v>2094</v>
      </c>
      <c r="B825" s="6" t="s">
        <v>2077</v>
      </c>
      <c r="C825" s="6" t="s">
        <v>2095</v>
      </c>
      <c r="D825" s="12" t="s">
        <v>99</v>
      </c>
      <c r="E825" s="13" t="s">
        <v>2096</v>
      </c>
      <c r="F825" s="2">
        <v>31</v>
      </c>
      <c r="G825" s="15">
        <v>146</v>
      </c>
      <c r="H825" s="7">
        <f>L825*'114成績輸入與落點儀表板'!$B$2+M825*'114成績輸入與落點儀表板'!$B$3+N825*'114成績輸入與落點儀表板'!$B$4+O825*'114成績輸入與落點儀表板'!$B$5+P825*'114成績輸入與落點儀表板'!$B$6+Q825*'114成績輸入與落點儀表板'!$B$7+R825*'114成績輸入與落點儀表板'!$B$8+S825*'114成績輸入與落點儀表板'!$B$9+T825*'114成績輸入與落點儀表板'!$B$10+U825*'114成績輸入與落點儀表板'!$B$11+V825*'114成績輸入與落點儀表板'!$B$12+W825*'114成績輸入與落點儀表板'!$B$13+X825*'114成績輸入與落點儀表板'!$B$14+Y825*'114成績輸入與落點儀表板'!$B$15+Z825*'114成績輸入與落點儀表板'!$B$16</f>
        <v>0</v>
      </c>
      <c r="I825" s="8">
        <f t="shared" si="24"/>
        <v>-146</v>
      </c>
      <c r="J825" s="2" t="str">
        <f t="shared" si="25"/>
        <v>FAIL</v>
      </c>
      <c r="K825" s="17" t="str">
        <f>IF(AND(IF('114成績輸入與落點儀表板'!$C$2="必須採計",L825&gt;0,IF('114成績輸入與落點儀表板'!$C$2="不可採計",L825=0,TRUE)),IF('114成績輸入與落點儀表板'!$C$3="必須採計",M825&gt;0,IF('114成績輸入與落點儀表板'!$C$3="不可採計",M825=0,TRUE)),IF('114成績輸入與落點儀表板'!$C$4="必須採計",N825&gt;0,IF('114成績輸入與落點儀表板'!$C$4="不可採計",N825=0,TRUE)),IF('114成績輸入與落點儀表板'!$C$5="必須採計",O825&gt;0,IF('114成績輸入與落點儀表板'!$C$5="不可採計",O825=0,TRUE)),IF('114成績輸入與落點儀表板'!$C$6="必須採計",P825&gt;0,IF('114成績輸入與落點儀表板'!$C$6="不可採計",P825=0,TRUE)),IF('114成績輸入與落點儀表板'!$C$7="必須採計",Q825&gt;0,IF('114成績輸入與落點儀表板'!$C$7="不可採計",Q825=0,TRUE)),IF('114成績輸入與落點儀表板'!$C$8="必須採計",R825&gt;0,IF('114成績輸入與落點儀表板'!$C$8="不可採計",R825=0,TRUE)),IF('114成績輸入與落點儀表板'!$C$9="必須採計",S825&gt;0,IF('114成績輸入與落點儀表板'!$C$9="不可採計",S825=0,TRUE)),IF('114成績輸入與落點儀表板'!$C$10="必須採計",T825&gt;0,IF('114成績輸入與落點儀表板'!$C$10="不可採計",T825=0,TRUE)),IF('114成績輸入與落點儀表板'!$C$11="必須採計",U825&gt;0,IF('114成績輸入與落點儀表板'!$C$11="不可採計",U825=0,TRUE)),IF('114成績輸入與落點儀表板'!$C$12="必須採計",V825&gt;0,IF('114成績輸入與落點儀表板'!$C$12="不可採計",V825=0,TRUE)),IF('114成績輸入與落點儀表板'!$C$13="必須採計",W825&gt;0,IF('114成績輸入與落點儀表板'!$C$13="不可採計",W825=0,TRUE)),IF('114成績輸入與落點儀表板'!$C$14="必須採計",X825&gt;0,IF('114成績輸入與落點儀表板'!$C$14="不可採計",X825=0,TRUE)),IF('114成績輸入與落點儀表板'!$C$15="必須採計",Y825&gt;0,IF('114成績輸入與落點儀表板'!$C$15="不可採計",Y825=0,TRUE)),IF('114成績輸入與落點儀表板'!$C$16="必須採計",Z825&gt;0,IF('114成績輸入與落點儀表板'!$C$16="不可採計",Z825=0,TRUE))),"✅ 符合","❌ 不符合")</f>
        <v>✅ 符合</v>
      </c>
      <c r="L825" s="15">
        <v>1</v>
      </c>
      <c r="M825" s="15">
        <v>1.5</v>
      </c>
      <c r="N825" s="15">
        <v>0</v>
      </c>
      <c r="O825" s="15">
        <v>0</v>
      </c>
      <c r="P825" s="15">
        <v>0</v>
      </c>
      <c r="Q825" s="15">
        <v>0</v>
      </c>
      <c r="R825" s="15">
        <v>0</v>
      </c>
      <c r="S825" s="15">
        <v>0</v>
      </c>
      <c r="T825" s="15">
        <v>0</v>
      </c>
      <c r="U825" s="15">
        <v>1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</row>
    <row r="826" spans="1:26" ht="15.75" customHeight="1" x14ac:dyDescent="0.3">
      <c r="A826" s="2" t="s">
        <v>2097</v>
      </c>
      <c r="B826" s="13" t="s">
        <v>2077</v>
      </c>
      <c r="C826" s="13" t="s">
        <v>2098</v>
      </c>
      <c r="D826" s="12" t="s">
        <v>227</v>
      </c>
      <c r="E826" s="13" t="s">
        <v>2099</v>
      </c>
      <c r="F826" s="2">
        <v>3</v>
      </c>
      <c r="G826" s="15">
        <v>157.5</v>
      </c>
      <c r="H826" s="7">
        <f>L826*'114成績輸入與落點儀表板'!$B$2+M826*'114成績輸入與落點儀表板'!$B$3+N826*'114成績輸入與落點儀表板'!$B$4+O826*'114成績輸入與落點儀表板'!$B$5+P826*'114成績輸入與落點儀表板'!$B$6+Q826*'114成績輸入與落點儀表板'!$B$7+R826*'114成績輸入與落點儀表板'!$B$8+S826*'114成績輸入與落點儀表板'!$B$9+T826*'114成績輸入與落點儀表板'!$B$10+U826*'114成績輸入與落點儀表板'!$B$11+V826*'114成績輸入與落點儀表板'!$B$12+W826*'114成績輸入與落點儀表板'!$B$13+X826*'114成績輸入與落點儀表板'!$B$14+Y826*'114成績輸入與落點儀表板'!$B$15+Z826*'114成績輸入與落點儀表板'!$B$16</f>
        <v>0</v>
      </c>
      <c r="I826" s="8">
        <f t="shared" si="24"/>
        <v>-157.5</v>
      </c>
      <c r="J826" s="2" t="str">
        <f t="shared" si="25"/>
        <v>FAIL</v>
      </c>
      <c r="K826" s="17" t="str">
        <f>IF(AND(IF('114成績輸入與落點儀表板'!$C$2="必須採計",L826&gt;0,IF('114成績輸入與落點儀表板'!$C$2="不可採計",L826=0,TRUE)),IF('114成績輸入與落點儀表板'!$C$3="必須採計",M826&gt;0,IF('114成績輸入與落點儀表板'!$C$3="不可採計",M826=0,TRUE)),IF('114成績輸入與落點儀表板'!$C$4="必須採計",N826&gt;0,IF('114成績輸入與落點儀表板'!$C$4="不可採計",N826=0,TRUE)),IF('114成績輸入與落點儀表板'!$C$5="必須採計",O826&gt;0,IF('114成績輸入與落點儀表板'!$C$5="不可採計",O826=0,TRUE)),IF('114成績輸入與落點儀表板'!$C$6="必須採計",P826&gt;0,IF('114成績輸入與落點儀表板'!$C$6="不可採計",P826=0,TRUE)),IF('114成績輸入與落點儀表板'!$C$7="必須採計",Q826&gt;0,IF('114成績輸入與落點儀表板'!$C$7="不可採計",Q826=0,TRUE)),IF('114成績輸入與落點儀表板'!$C$8="必須採計",R826&gt;0,IF('114成績輸入與落點儀表板'!$C$8="不可採計",R826=0,TRUE)),IF('114成績輸入與落點儀表板'!$C$9="必須採計",S826&gt;0,IF('114成績輸入與落點儀表板'!$C$9="不可採計",S826=0,TRUE)),IF('114成績輸入與落點儀表板'!$C$10="必須採計",T826&gt;0,IF('114成績輸入與落點儀表板'!$C$10="不可採計",T826=0,TRUE)),IF('114成績輸入與落點儀表板'!$C$11="必須採計",U826&gt;0,IF('114成績輸入與落點儀表板'!$C$11="不可採計",U826=0,TRUE)),IF('114成績輸入與落點儀表板'!$C$12="必須採計",V826&gt;0,IF('114成績輸入與落點儀表板'!$C$12="不可採計",V826=0,TRUE)),IF('114成績輸入與落點儀表板'!$C$13="必須採計",W826&gt;0,IF('114成績輸入與落點儀表板'!$C$13="不可採計",W826=0,TRUE)),IF('114成績輸入與落點儀表板'!$C$14="必須採計",X826&gt;0,IF('114成績輸入與落點儀表板'!$C$14="不可採計",X826=0,TRUE)),IF('114成績輸入與落點儀表板'!$C$15="必須採計",Y826&gt;0,IF('114成績輸入與落點儀表板'!$C$15="不可採計",Y826=0,TRUE)),IF('114成績輸入與落點儀表板'!$C$16="必須採計",Z826&gt;0,IF('114成績輸入與落點儀表板'!$C$16="不可採計",Z826=0,TRUE))),"✅ 符合","❌ 不符合")</f>
        <v>✅ 符合</v>
      </c>
      <c r="L826" s="15">
        <v>1</v>
      </c>
      <c r="M826" s="15">
        <v>1.5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1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</row>
    <row r="827" spans="1:26" customFormat="1" ht="15.75" customHeight="1" x14ac:dyDescent="0.3">
      <c r="A827" s="2" t="s">
        <v>2100</v>
      </c>
      <c r="B827" s="6" t="s">
        <v>2077</v>
      </c>
      <c r="C827" s="6" t="s">
        <v>296</v>
      </c>
      <c r="D827" s="12" t="s">
        <v>56</v>
      </c>
      <c r="E827" s="13" t="s">
        <v>2101</v>
      </c>
      <c r="F827" s="2">
        <v>57</v>
      </c>
      <c r="G827" s="15">
        <v>135.5</v>
      </c>
      <c r="H827" s="7">
        <f>L827*'114成績輸入與落點儀表板'!$B$2+M827*'114成績輸入與落點儀表板'!$B$3+N827*'114成績輸入與落點儀表板'!$B$4+O827*'114成績輸入與落點儀表板'!$B$5+P827*'114成績輸入與落點儀表板'!$B$6+Q827*'114成績輸入與落點儀表板'!$B$7+R827*'114成績輸入與落點儀表板'!$B$8+S827*'114成績輸入與落點儀表板'!$B$9+T827*'114成績輸入與落點儀表板'!$B$10+U827*'114成績輸入與落點儀表板'!$B$11+V827*'114成績輸入與落點儀表板'!$B$12+W827*'114成績輸入與落點儀表板'!$B$13+X827*'114成績輸入與落點儀表板'!$B$14+Y827*'114成績輸入與落點儀表板'!$B$15+Z827*'114成績輸入與落點儀表板'!$B$16</f>
        <v>0</v>
      </c>
      <c r="I827" s="8">
        <f t="shared" si="24"/>
        <v>-135.5</v>
      </c>
      <c r="J827" s="2" t="str">
        <f t="shared" si="25"/>
        <v>FAIL</v>
      </c>
      <c r="K827" s="17" t="str">
        <f>IF(AND(IF('114成績輸入與落點儀表板'!$C$2="必須採計",L827&gt;0,IF('114成績輸入與落點儀表板'!$C$2="不可採計",L827=0,TRUE)),IF('114成績輸入與落點儀表板'!$C$3="必須採計",M827&gt;0,IF('114成績輸入與落點儀表板'!$C$3="不可採計",M827=0,TRUE)),IF('114成績輸入與落點儀表板'!$C$4="必須採計",N827&gt;0,IF('114成績輸入與落點儀表板'!$C$4="不可採計",N827=0,TRUE)),IF('114成績輸入與落點儀表板'!$C$5="必須採計",O827&gt;0,IF('114成績輸入與落點儀表板'!$C$5="不可採計",O827=0,TRUE)),IF('114成績輸入與落點儀表板'!$C$6="必須採計",P827&gt;0,IF('114成績輸入與落點儀表板'!$C$6="不可採計",P827=0,TRUE)),IF('114成績輸入與落點儀表板'!$C$7="必須採計",Q827&gt;0,IF('114成績輸入與落點儀表板'!$C$7="不可採計",Q827=0,TRUE)),IF('114成績輸入與落點儀表板'!$C$8="必須採計",R827&gt;0,IF('114成績輸入與落點儀表板'!$C$8="不可採計",R827=0,TRUE)),IF('114成績輸入與落點儀表板'!$C$9="必須採計",S827&gt;0,IF('114成績輸入與落點儀表板'!$C$9="不可採計",S827=0,TRUE)),IF('114成績輸入與落點儀表板'!$C$10="必須採計",T827&gt;0,IF('114成績輸入與落點儀表板'!$C$10="不可採計",T827=0,TRUE)),IF('114成績輸入與落點儀表板'!$C$11="必須採計",U827&gt;0,IF('114成績輸入與落點儀表板'!$C$11="不可採計",U827=0,TRUE)),IF('114成績輸入與落點儀表板'!$C$12="必須採計",V827&gt;0,IF('114成績輸入與落點儀表板'!$C$12="不可採計",V827=0,TRUE)),IF('114成績輸入與落點儀表板'!$C$13="必須採計",W827&gt;0,IF('114成績輸入與落點儀表板'!$C$13="不可採計",W827=0,TRUE)),IF('114成績輸入與落點儀表板'!$C$14="必須採計",X827&gt;0,IF('114成績輸入與落點儀表板'!$C$14="不可採計",X827=0,TRUE)),IF('114成績輸入與落點儀表板'!$C$15="必須採計",Y827&gt;0,IF('114成績輸入與落點儀表板'!$C$15="不可採計",Y827=0,TRUE)),IF('114成績輸入與落點儀表板'!$C$16="必須採計",Z827&gt;0,IF('114成績輸入與落點儀表板'!$C$16="不可採計",Z827=0,TRUE))),"✅ 符合","❌ 不符合")</f>
        <v>✅ 符合</v>
      </c>
      <c r="L827" s="15">
        <v>1.5</v>
      </c>
      <c r="M827" s="15">
        <v>1</v>
      </c>
      <c r="N827" s="15">
        <v>0</v>
      </c>
      <c r="O827" s="15">
        <v>0</v>
      </c>
      <c r="P827" s="15">
        <v>0</v>
      </c>
      <c r="Q827" s="15">
        <v>0</v>
      </c>
      <c r="R827" s="15">
        <v>0</v>
      </c>
      <c r="S827" s="15">
        <v>0</v>
      </c>
      <c r="T827" s="15">
        <v>0</v>
      </c>
      <c r="U827" s="15">
        <v>1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</row>
    <row r="828" spans="1:26" customFormat="1" ht="15.75" customHeight="1" x14ac:dyDescent="0.3">
      <c r="A828" s="2" t="s">
        <v>2102</v>
      </c>
      <c r="B828" s="6" t="s">
        <v>2077</v>
      </c>
      <c r="C828" s="6" t="s">
        <v>304</v>
      </c>
      <c r="D828" s="12" t="s">
        <v>227</v>
      </c>
      <c r="E828" s="13" t="s">
        <v>2103</v>
      </c>
      <c r="F828" s="2">
        <v>20</v>
      </c>
      <c r="G828" s="15">
        <v>203</v>
      </c>
      <c r="H828" s="7">
        <f>L828*'114成績輸入與落點儀表板'!$B$2+M828*'114成績輸入與落點儀表板'!$B$3+N828*'114成績輸入與落點儀表板'!$B$4+O828*'114成績輸入與落點儀表板'!$B$5+P828*'114成績輸入與落點儀表板'!$B$6+Q828*'114成績輸入與落點儀表板'!$B$7+R828*'114成績輸入與落點儀表板'!$B$8+S828*'114成績輸入與落點儀表板'!$B$9+T828*'114成績輸入與落點儀表板'!$B$10+U828*'114成績輸入與落點儀表板'!$B$11+V828*'114成績輸入與落點儀表板'!$B$12+W828*'114成績輸入與落點儀表板'!$B$13+X828*'114成績輸入與落點儀表板'!$B$14+Y828*'114成績輸入與落點儀表板'!$B$15+Z828*'114成績輸入與落點儀表板'!$B$16</f>
        <v>0</v>
      </c>
      <c r="I828" s="8">
        <f t="shared" si="24"/>
        <v>-203</v>
      </c>
      <c r="J828" s="2" t="str">
        <f t="shared" si="25"/>
        <v>FAIL</v>
      </c>
      <c r="K828" s="17" t="str">
        <f>IF(AND(IF('114成績輸入與落點儀表板'!$C$2="必須採計",L828&gt;0,IF('114成績輸入與落點儀表板'!$C$2="不可採計",L828=0,TRUE)),IF('114成績輸入與落點儀表板'!$C$3="必須採計",M828&gt;0,IF('114成績輸入與落點儀表板'!$C$3="不可採計",M828=0,TRUE)),IF('114成績輸入與落點儀表板'!$C$4="必須採計",N828&gt;0,IF('114成績輸入與落點儀表板'!$C$4="不可採計",N828=0,TRUE)),IF('114成績輸入與落點儀表板'!$C$5="必須採計",O828&gt;0,IF('114成績輸入與落點儀表板'!$C$5="不可採計",O828=0,TRUE)),IF('114成績輸入與落點儀表板'!$C$6="必須採計",P828&gt;0,IF('114成績輸入與落點儀表板'!$C$6="不可採計",P828=0,TRUE)),IF('114成績輸入與落點儀表板'!$C$7="必須採計",Q828&gt;0,IF('114成績輸入與落點儀表板'!$C$7="不可採計",Q828=0,TRUE)),IF('114成績輸入與落點儀表板'!$C$8="必須採計",R828&gt;0,IF('114成績輸入與落點儀表板'!$C$8="不可採計",R828=0,TRUE)),IF('114成績輸入與落點儀表板'!$C$9="必須採計",S828&gt;0,IF('114成績輸入與落點儀表板'!$C$9="不可採計",S828=0,TRUE)),IF('114成績輸入與落點儀表板'!$C$10="必須採計",T828&gt;0,IF('114成績輸入與落點儀表板'!$C$10="不可採計",T828=0,TRUE)),IF('114成績輸入與落點儀表板'!$C$11="必須採計",U828&gt;0,IF('114成績輸入與落點儀表板'!$C$11="不可採計",U828=0,TRUE)),IF('114成績輸入與落點儀表板'!$C$12="必須採計",V828&gt;0,IF('114成績輸入與落點儀表板'!$C$12="不可採計",V828=0,TRUE)),IF('114成績輸入與落點儀表板'!$C$13="必須採計",W828&gt;0,IF('114成績輸入與落點儀表板'!$C$13="不可採計",W828=0,TRUE)),IF('114成績輸入與落點儀表板'!$C$14="必須採計",X828&gt;0,IF('114成績輸入與落點儀表板'!$C$14="不可採計",X828=0,TRUE)),IF('114成績輸入與落點儀表板'!$C$15="必須採計",Y828&gt;0,IF('114成績輸入與落點儀表板'!$C$15="不可採計",Y828=0,TRUE)),IF('114成績輸入與落點儀表板'!$C$16="必須採計",Z828&gt;0,IF('114成績輸入與落點儀表板'!$C$16="不可採計",Z828=0,TRUE))),"✅ 符合","❌ 不符合")</f>
        <v>❌ 不符合</v>
      </c>
      <c r="L828" s="15">
        <v>0</v>
      </c>
      <c r="M828" s="15">
        <v>1.25</v>
      </c>
      <c r="N828" s="15">
        <v>0</v>
      </c>
      <c r="O828" s="15">
        <v>0</v>
      </c>
      <c r="P828" s="15">
        <v>0</v>
      </c>
      <c r="Q828" s="15">
        <v>1</v>
      </c>
      <c r="R828" s="15">
        <v>0</v>
      </c>
      <c r="S828" s="15">
        <v>0</v>
      </c>
      <c r="T828" s="15">
        <v>0</v>
      </c>
      <c r="U828" s="15">
        <v>0</v>
      </c>
      <c r="V828" s="15">
        <v>1.5</v>
      </c>
      <c r="W828" s="15">
        <v>1.25</v>
      </c>
      <c r="X828" s="15">
        <v>0</v>
      </c>
      <c r="Y828" s="15">
        <v>0</v>
      </c>
      <c r="Z828" s="15">
        <v>0</v>
      </c>
    </row>
    <row r="829" spans="1:26" customFormat="1" ht="15.75" customHeight="1" x14ac:dyDescent="0.3">
      <c r="A829" s="2" t="s">
        <v>2104</v>
      </c>
      <c r="B829" s="6" t="s">
        <v>2077</v>
      </c>
      <c r="C829" s="6" t="s">
        <v>985</v>
      </c>
      <c r="D829" s="12" t="s">
        <v>80</v>
      </c>
      <c r="E829" s="13" t="s">
        <v>611</v>
      </c>
      <c r="F829" s="2">
        <v>12</v>
      </c>
      <c r="G829" s="15">
        <v>236.24</v>
      </c>
      <c r="H829" s="7">
        <f>L829*'114成績輸入與落點儀表板'!$B$2+M829*'114成績輸入與落點儀表板'!$B$3+N829*'114成績輸入與落點儀表板'!$B$4+O829*'114成績輸入與落點儀表板'!$B$5+P829*'114成績輸入與落點儀表板'!$B$6+Q829*'114成績輸入與落點儀表板'!$B$7+R829*'114成績輸入與落點儀表板'!$B$8+S829*'114成績輸入與落點儀表板'!$B$9+T829*'114成績輸入與落點儀表板'!$B$10+U829*'114成績輸入與落點儀表板'!$B$11+V829*'114成績輸入與落點儀表板'!$B$12+W829*'114成績輸入與落點儀表板'!$B$13+X829*'114成績輸入與落點儀表板'!$B$14+Y829*'114成績輸入與落點儀表板'!$B$15+Z829*'114成績輸入與落點儀表板'!$B$16</f>
        <v>0</v>
      </c>
      <c r="I829" s="8">
        <f t="shared" si="24"/>
        <v>-236.24</v>
      </c>
      <c r="J829" s="2" t="str">
        <f t="shared" si="25"/>
        <v>FAIL</v>
      </c>
      <c r="K829" s="17" t="str">
        <f>IF(AND(IF('114成績輸入與落點儀表板'!$C$2="必須採計",L829&gt;0,IF('114成績輸入與落點儀表板'!$C$2="不可採計",L829=0,TRUE)),IF('114成績輸入與落點儀表板'!$C$3="必須採計",M829&gt;0,IF('114成績輸入與落點儀表板'!$C$3="不可採計",M829=0,TRUE)),IF('114成績輸入與落點儀表板'!$C$4="必須採計",N829&gt;0,IF('114成績輸入與落點儀表板'!$C$4="不可採計",N829=0,TRUE)),IF('114成績輸入與落點儀表板'!$C$5="必須採計",O829&gt;0,IF('114成績輸入與落點儀表板'!$C$5="不可採計",O829=0,TRUE)),IF('114成績輸入與落點儀表板'!$C$6="必須採計",P829&gt;0,IF('114成績輸入與落點儀表板'!$C$6="不可採計",P829=0,TRUE)),IF('114成績輸入與落點儀表板'!$C$7="必須採計",Q829&gt;0,IF('114成績輸入與落點儀表板'!$C$7="不可採計",Q829=0,TRUE)),IF('114成績輸入與落點儀表板'!$C$8="必須採計",R829&gt;0,IF('114成績輸入與落點儀表板'!$C$8="不可採計",R829=0,TRUE)),IF('114成績輸入與落點儀表板'!$C$9="必須採計",S829&gt;0,IF('114成績輸入與落點儀表板'!$C$9="不可採計",S829=0,TRUE)),IF('114成績輸入與落點儀表板'!$C$10="必須採計",T829&gt;0,IF('114成績輸入與落點儀表板'!$C$10="不可採計",T829=0,TRUE)),IF('114成績輸入與落點儀表板'!$C$11="必須採計",U829&gt;0,IF('114成績輸入與落點儀表板'!$C$11="不可採計",U829=0,TRUE)),IF('114成績輸入與落點儀表板'!$C$12="必須採計",V829&gt;0,IF('114成績輸入與落點儀表板'!$C$12="不可採計",V829=0,TRUE)),IF('114成績輸入與落點儀表板'!$C$13="必須採計",W829&gt;0,IF('114成績輸入與落點儀表板'!$C$13="不可採計",W829=0,TRUE)),IF('114成績輸入與落點儀表板'!$C$14="必須採計",X829&gt;0,IF('114成績輸入與落點儀表板'!$C$14="不可採計",X829=0,TRUE)),IF('114成績輸入與落點儀表板'!$C$15="必須採計",Y829&gt;0,IF('114成績輸入與落點儀表板'!$C$15="不可採計",Y829=0,TRUE)),IF('114成績輸入與落點儀表板'!$C$16="必須採計",Z829&gt;0,IF('114成績輸入與落點儀表板'!$C$16="不可採計",Z829=0,TRUE))),"✅ 符合","❌ 不符合")</f>
        <v>✅ 符合</v>
      </c>
      <c r="L829" s="15">
        <v>1</v>
      </c>
      <c r="M829" s="15">
        <v>1</v>
      </c>
      <c r="N829" s="15">
        <v>0</v>
      </c>
      <c r="O829" s="15">
        <v>0</v>
      </c>
      <c r="P829" s="15">
        <v>0</v>
      </c>
      <c r="Q829" s="15">
        <v>0</v>
      </c>
      <c r="R829" s="15">
        <v>0</v>
      </c>
      <c r="S829" s="15">
        <v>0</v>
      </c>
      <c r="T829" s="15">
        <v>0</v>
      </c>
      <c r="U829" s="15">
        <v>1</v>
      </c>
      <c r="V829" s="15">
        <v>0</v>
      </c>
      <c r="W829" s="15">
        <v>0</v>
      </c>
      <c r="X829" s="15">
        <v>0</v>
      </c>
      <c r="Y829" s="15">
        <v>0</v>
      </c>
      <c r="Z829" s="15">
        <v>2</v>
      </c>
    </row>
    <row r="830" spans="1:26" ht="15.75" customHeight="1" x14ac:dyDescent="0.3">
      <c r="A830" s="2" t="s">
        <v>2105</v>
      </c>
      <c r="B830" s="13" t="s">
        <v>2077</v>
      </c>
      <c r="C830" s="13" t="s">
        <v>335</v>
      </c>
      <c r="D830" s="12" t="s">
        <v>203</v>
      </c>
      <c r="E830" s="13" t="s">
        <v>2106</v>
      </c>
      <c r="F830" s="2">
        <v>24</v>
      </c>
      <c r="G830" s="15">
        <v>320</v>
      </c>
      <c r="H830" s="7">
        <f>L830*'114成績輸入與落點儀表板'!$B$2+M830*'114成績輸入與落點儀表板'!$B$3+N830*'114成績輸入與落點儀表板'!$B$4+O830*'114成績輸入與落點儀表板'!$B$5+P830*'114成績輸入與落點儀表板'!$B$6+Q830*'114成績輸入與落點儀表板'!$B$7+R830*'114成績輸入與落點儀表板'!$B$8+S830*'114成績輸入與落點儀表板'!$B$9+T830*'114成績輸入與落點儀表板'!$B$10+U830*'114成績輸入與落點儀表板'!$B$11+V830*'114成績輸入與落點儀表板'!$B$12+W830*'114成績輸入與落點儀表板'!$B$13+X830*'114成績輸入與落點儀表板'!$B$14+Y830*'114成績輸入與落點儀表板'!$B$15+Z830*'114成績輸入與落點儀表板'!$B$16</f>
        <v>0</v>
      </c>
      <c r="I830" s="8">
        <f t="shared" si="24"/>
        <v>-320</v>
      </c>
      <c r="J830" s="2" t="str">
        <f t="shared" si="25"/>
        <v>FAIL</v>
      </c>
      <c r="K830" s="17" t="str">
        <f>IF(AND(IF('114成績輸入與落點儀表板'!$C$2="必須採計",L830&gt;0,IF('114成績輸入與落點儀表板'!$C$2="不可採計",L830=0,TRUE)),IF('114成績輸入與落點儀表板'!$C$3="必須採計",M830&gt;0,IF('114成績輸入與落點儀表板'!$C$3="不可採計",M830=0,TRUE)),IF('114成績輸入與落點儀表板'!$C$4="必須採計",N830&gt;0,IF('114成績輸入與落點儀表板'!$C$4="不可採計",N830=0,TRUE)),IF('114成績輸入與落點儀表板'!$C$5="必須採計",O830&gt;0,IF('114成績輸入與落點儀表板'!$C$5="不可採計",O830=0,TRUE)),IF('114成績輸入與落點儀表板'!$C$6="必須採計",P830&gt;0,IF('114成績輸入與落點儀表板'!$C$6="不可採計",P830=0,TRUE)),IF('114成績輸入與落點儀表板'!$C$7="必須採計",Q830&gt;0,IF('114成績輸入與落點儀表板'!$C$7="不可採計",Q830=0,TRUE)),IF('114成績輸入與落點儀表板'!$C$8="必須採計",R830&gt;0,IF('114成績輸入與落點儀表板'!$C$8="不可採計",R830=0,TRUE)),IF('114成績輸入與落點儀表板'!$C$9="必須採計",S830&gt;0,IF('114成績輸入與落點儀表板'!$C$9="不可採計",S830=0,TRUE)),IF('114成績輸入與落點儀表板'!$C$10="必須採計",T830&gt;0,IF('114成績輸入與落點儀表板'!$C$10="不可採計",T830=0,TRUE)),IF('114成績輸入與落點儀表板'!$C$11="必須採計",U830&gt;0,IF('114成績輸入與落點儀表板'!$C$11="不可採計",U830=0,TRUE)),IF('114成績輸入與落點儀表板'!$C$12="必須採計",V830&gt;0,IF('114成績輸入與落點儀表板'!$C$12="不可採計",V830=0,TRUE)),IF('114成績輸入與落點儀表板'!$C$13="必須採計",W830&gt;0,IF('114成績輸入與落點儀表板'!$C$13="不可採計",W830=0,TRUE)),IF('114成績輸入與落點儀表板'!$C$14="必須採計",X830&gt;0,IF('114成績輸入與落點儀表板'!$C$14="不可採計",X830=0,TRUE)),IF('114成績輸入與落點儀表板'!$C$15="必須採計",Y830&gt;0,IF('114成績輸入與落點儀表板'!$C$15="不可採計",Y830=0,TRUE)),IF('114成績輸入與落點儀表板'!$C$16="必須採計",Z830&gt;0,IF('114成績輸入與落點儀表板'!$C$16="不可採計",Z830=0,TRUE))),"✅ 符合","❌ 不符合")</f>
        <v>✅ 符合</v>
      </c>
      <c r="L830" s="15">
        <v>1</v>
      </c>
      <c r="M830" s="15">
        <v>2</v>
      </c>
      <c r="N830" s="15">
        <v>2</v>
      </c>
      <c r="O830" s="15">
        <v>0</v>
      </c>
      <c r="P830" s="15">
        <v>0</v>
      </c>
      <c r="Q830" s="15">
        <v>0</v>
      </c>
      <c r="R830" s="15">
        <v>2</v>
      </c>
      <c r="S830" s="15">
        <v>1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</row>
    <row r="831" spans="1:26" ht="15.75" customHeight="1" x14ac:dyDescent="0.3">
      <c r="A831" s="2" t="s">
        <v>2107</v>
      </c>
      <c r="B831" s="13" t="s">
        <v>2077</v>
      </c>
      <c r="C831" s="13" t="s">
        <v>242</v>
      </c>
      <c r="D831" s="12" t="s">
        <v>203</v>
      </c>
      <c r="E831" s="13" t="s">
        <v>502</v>
      </c>
      <c r="F831" s="2">
        <v>31</v>
      </c>
      <c r="G831" s="15">
        <v>210</v>
      </c>
      <c r="H831" s="7">
        <f>L831*'114成績輸入與落點儀表板'!$B$2+M831*'114成績輸入與落點儀表板'!$B$3+N831*'114成績輸入與落點儀表板'!$B$4+O831*'114成績輸入與落點儀表板'!$B$5+P831*'114成績輸入與落點儀表板'!$B$6+Q831*'114成績輸入與落點儀表板'!$B$7+R831*'114成績輸入與落點儀表板'!$B$8+S831*'114成績輸入與落點儀表板'!$B$9+T831*'114成績輸入與落點儀表板'!$B$10+U831*'114成績輸入與落點儀表板'!$B$11+V831*'114成績輸入與落點儀表板'!$B$12+W831*'114成績輸入與落點儀表板'!$B$13+X831*'114成績輸入與落點儀表板'!$B$14+Y831*'114成績輸入與落點儀表板'!$B$15+Z831*'114成績輸入與落點儀表板'!$B$16</f>
        <v>0</v>
      </c>
      <c r="I831" s="8">
        <f t="shared" si="24"/>
        <v>-210</v>
      </c>
      <c r="J831" s="2" t="str">
        <f t="shared" si="25"/>
        <v>FAIL</v>
      </c>
      <c r="K831" s="17" t="str">
        <f>IF(AND(IF('114成績輸入與落點儀表板'!$C$2="必須採計",L831&gt;0,IF('114成績輸入與落點儀表板'!$C$2="不可採計",L831=0,TRUE)),IF('114成績輸入與落點儀表板'!$C$3="必須採計",M831&gt;0,IF('114成績輸入與落點儀表板'!$C$3="不可採計",M831=0,TRUE)),IF('114成績輸入與落點儀表板'!$C$4="必須採計",N831&gt;0,IF('114成績輸入與落點儀表板'!$C$4="不可採計",N831=0,TRUE)),IF('114成績輸入與落點儀表板'!$C$5="必須採計",O831&gt;0,IF('114成績輸入與落點儀表板'!$C$5="不可採計",O831=0,TRUE)),IF('114成績輸入與落點儀表板'!$C$6="必須採計",P831&gt;0,IF('114成績輸入與落點儀表板'!$C$6="不可採計",P831=0,TRUE)),IF('114成績輸入與落點儀表板'!$C$7="必須採計",Q831&gt;0,IF('114成績輸入與落點儀表板'!$C$7="不可採計",Q831=0,TRUE)),IF('114成績輸入與落點儀表板'!$C$8="必須採計",R831&gt;0,IF('114成績輸入與落點儀表板'!$C$8="不可採計",R831=0,TRUE)),IF('114成績輸入與落點儀表板'!$C$9="必須採計",S831&gt;0,IF('114成績輸入與落點儀表板'!$C$9="不可採計",S831=0,TRUE)),IF('114成績輸入與落點儀表板'!$C$10="必須採計",T831&gt;0,IF('114成績輸入與落點儀表板'!$C$10="不可採計",T831=0,TRUE)),IF('114成績輸入與落點儀表板'!$C$11="必須採計",U831&gt;0,IF('114成績輸入與落點儀表板'!$C$11="不可採計",U831=0,TRUE)),IF('114成績輸入與落點儀表板'!$C$12="必須採計",V831&gt;0,IF('114成績輸入與落點儀表板'!$C$12="不可採計",V831=0,TRUE)),IF('114成績輸入與落點儀表板'!$C$13="必須採計",W831&gt;0,IF('114成績輸入與落點儀表板'!$C$13="不可採計",W831=0,TRUE)),IF('114成績輸入與落點儀表板'!$C$14="必須採計",X831&gt;0,IF('114成績輸入與落點儀表板'!$C$14="不可採計",X831=0,TRUE)),IF('114成績輸入與落點儀表板'!$C$15="必須採計",Y831&gt;0,IF('114成績輸入與落點儀表板'!$C$15="不可採計",Y831=0,TRUE)),IF('114成績輸入與落點儀表板'!$C$16="必須採計",Z831&gt;0,IF('114成績輸入與落點儀表板'!$C$16="不可採計",Z831=0,TRUE))),"✅ 符合","❌ 不符合")</f>
        <v>❌ 不符合</v>
      </c>
      <c r="L831" s="15">
        <v>0</v>
      </c>
      <c r="M831" s="15">
        <v>1</v>
      </c>
      <c r="N831" s="15">
        <v>2</v>
      </c>
      <c r="O831" s="15">
        <v>0</v>
      </c>
      <c r="P831" s="15">
        <v>0</v>
      </c>
      <c r="Q831" s="15">
        <v>0</v>
      </c>
      <c r="R831" s="15">
        <v>2</v>
      </c>
      <c r="S831" s="15">
        <v>0</v>
      </c>
      <c r="T831" s="15">
        <v>0</v>
      </c>
      <c r="U831" s="15">
        <v>0</v>
      </c>
      <c r="V831" s="15">
        <v>0</v>
      </c>
      <c r="W831" s="15">
        <v>0</v>
      </c>
      <c r="X831" s="15">
        <v>0</v>
      </c>
      <c r="Y831" s="15">
        <v>0</v>
      </c>
      <c r="Z831" s="15">
        <v>0</v>
      </c>
    </row>
    <row r="832" spans="1:26" ht="15.75" customHeight="1" x14ac:dyDescent="0.3">
      <c r="A832" s="2" t="s">
        <v>2108</v>
      </c>
      <c r="B832" s="13" t="s">
        <v>2077</v>
      </c>
      <c r="C832" s="13" t="s">
        <v>859</v>
      </c>
      <c r="D832" s="12" t="s">
        <v>203</v>
      </c>
      <c r="E832" s="13" t="s">
        <v>2109</v>
      </c>
      <c r="F832" s="2">
        <v>24</v>
      </c>
      <c r="G832" s="15">
        <v>336</v>
      </c>
      <c r="H832" s="7">
        <f>L832*'114成績輸入與落點儀表板'!$B$2+M832*'114成績輸入與落點儀表板'!$B$3+N832*'114成績輸入與落點儀表板'!$B$4+O832*'114成績輸入與落點儀表板'!$B$5+P832*'114成績輸入與落點儀表板'!$B$6+Q832*'114成績輸入與落點儀表板'!$B$7+R832*'114成績輸入與落點儀表板'!$B$8+S832*'114成績輸入與落點儀表板'!$B$9+T832*'114成績輸入與落點儀表板'!$B$10+U832*'114成績輸入與落點儀表板'!$B$11+V832*'114成績輸入與落點儀表板'!$B$12+W832*'114成績輸入與落點儀表板'!$B$13+X832*'114成績輸入與落點儀表板'!$B$14+Y832*'114成績輸入與落點儀表板'!$B$15+Z832*'114成績輸入與落點儀表板'!$B$16</f>
        <v>0</v>
      </c>
      <c r="I832" s="8">
        <f t="shared" si="24"/>
        <v>-336</v>
      </c>
      <c r="J832" s="2" t="str">
        <f t="shared" si="25"/>
        <v>FAIL</v>
      </c>
      <c r="K832" s="17" t="str">
        <f>IF(AND(IF('114成績輸入與落點儀表板'!$C$2="必須採計",L832&gt;0,IF('114成績輸入與落點儀表板'!$C$2="不可採計",L832=0,TRUE)),IF('114成績輸入與落點儀表板'!$C$3="必須採計",M832&gt;0,IF('114成績輸入與落點儀表板'!$C$3="不可採計",M832=0,TRUE)),IF('114成績輸入與落點儀表板'!$C$4="必須採計",N832&gt;0,IF('114成績輸入與落點儀表板'!$C$4="不可採計",N832=0,TRUE)),IF('114成績輸入與落點儀表板'!$C$5="必須採計",O832&gt;0,IF('114成績輸入與落點儀表板'!$C$5="不可採計",O832=0,TRUE)),IF('114成績輸入與落點儀表板'!$C$6="必須採計",P832&gt;0,IF('114成績輸入與落點儀表板'!$C$6="不可採計",P832=0,TRUE)),IF('114成績輸入與落點儀表板'!$C$7="必須採計",Q832&gt;0,IF('114成績輸入與落點儀表板'!$C$7="不可採計",Q832=0,TRUE)),IF('114成績輸入與落點儀表板'!$C$8="必須採計",R832&gt;0,IF('114成績輸入與落點儀表板'!$C$8="不可採計",R832=0,TRUE)),IF('114成績輸入與落點儀表板'!$C$9="必須採計",S832&gt;0,IF('114成績輸入與落點儀表板'!$C$9="不可採計",S832=0,TRUE)),IF('114成績輸入與落點儀表板'!$C$10="必須採計",T832&gt;0,IF('114成績輸入與落點儀表板'!$C$10="不可採計",T832=0,TRUE)),IF('114成績輸入與落點儀表板'!$C$11="必須採計",U832&gt;0,IF('114成績輸入與落點儀表板'!$C$11="不可採計",U832=0,TRUE)),IF('114成績輸入與落點儀表板'!$C$12="必須採計",V832&gt;0,IF('114成績輸入與落點儀表板'!$C$12="不可採計",V832=0,TRUE)),IF('114成績輸入與落點儀表板'!$C$13="必須採計",W832&gt;0,IF('114成績輸入與落點儀表板'!$C$13="不可採計",W832=0,TRUE)),IF('114成績輸入與落點儀表板'!$C$14="必須採計",X832&gt;0,IF('114成績輸入與落點儀表板'!$C$14="不可採計",X832=0,TRUE)),IF('114成績輸入與落點儀表板'!$C$15="必須採計",Y832&gt;0,IF('114成績輸入與落點儀表板'!$C$15="不可採計",Y832=0,TRUE)),IF('114成績輸入與落點儀表板'!$C$16="必須採計",Z832&gt;0,IF('114成績輸入與落點儀表板'!$C$16="不可採計",Z832=0,TRUE))),"✅ 符合","❌ 不符合")</f>
        <v>✅ 符合</v>
      </c>
      <c r="L832" s="15">
        <v>1</v>
      </c>
      <c r="M832" s="15">
        <v>2</v>
      </c>
      <c r="N832" s="15">
        <v>2</v>
      </c>
      <c r="O832" s="15">
        <v>0</v>
      </c>
      <c r="P832" s="15">
        <v>0</v>
      </c>
      <c r="Q832" s="15">
        <v>0</v>
      </c>
      <c r="R832" s="15">
        <v>2</v>
      </c>
      <c r="S832" s="15">
        <v>1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</row>
    <row r="833" spans="1:26" ht="15.75" customHeight="1" x14ac:dyDescent="0.3">
      <c r="A833" s="2" t="s">
        <v>2110</v>
      </c>
      <c r="B833" s="13" t="s">
        <v>2077</v>
      </c>
      <c r="C833" s="13" t="s">
        <v>245</v>
      </c>
      <c r="D833" s="12" t="s">
        <v>73</v>
      </c>
      <c r="E833" s="13" t="s">
        <v>2111</v>
      </c>
      <c r="F833" s="2">
        <v>28</v>
      </c>
      <c r="G833" s="15">
        <v>200.5</v>
      </c>
      <c r="H833" s="7">
        <f>L833*'114成績輸入與落點儀表板'!$B$2+M833*'114成績輸入與落點儀表板'!$B$3+N833*'114成績輸入與落點儀表板'!$B$4+O833*'114成績輸入與落點儀表板'!$B$5+P833*'114成績輸入與落點儀表板'!$B$6+Q833*'114成績輸入與落點儀表板'!$B$7+R833*'114成績輸入與落點儀表板'!$B$8+S833*'114成績輸入與落點儀表板'!$B$9+T833*'114成績輸入與落點儀表板'!$B$10+U833*'114成績輸入與落點儀表板'!$B$11+V833*'114成績輸入與落點儀表板'!$B$12+W833*'114成績輸入與落點儀表板'!$B$13+X833*'114成績輸入與落點儀表板'!$B$14+Y833*'114成績輸入與落點儀表板'!$B$15+Z833*'114成績輸入與落點儀表板'!$B$16</f>
        <v>0</v>
      </c>
      <c r="I833" s="8">
        <f t="shared" si="24"/>
        <v>-200.5</v>
      </c>
      <c r="J833" s="2" t="str">
        <f t="shared" si="25"/>
        <v>FAIL</v>
      </c>
      <c r="K833" s="17" t="str">
        <f>IF(AND(IF('114成績輸入與落點儀表板'!$C$2="必須採計",L833&gt;0,IF('114成績輸入與落點儀表板'!$C$2="不可採計",L833=0,TRUE)),IF('114成績輸入與落點儀表板'!$C$3="必須採計",M833&gt;0,IF('114成績輸入與落點儀表板'!$C$3="不可採計",M833=0,TRUE)),IF('114成績輸入與落點儀表板'!$C$4="必須採計",N833&gt;0,IF('114成績輸入與落點儀表板'!$C$4="不可採計",N833=0,TRUE)),IF('114成績輸入與落點儀表板'!$C$5="必須採計",O833&gt;0,IF('114成績輸入與落點儀表板'!$C$5="不可採計",O833=0,TRUE)),IF('114成績輸入與落點儀表板'!$C$6="必須採計",P833&gt;0,IF('114成績輸入與落點儀表板'!$C$6="不可採計",P833=0,TRUE)),IF('114成績輸入與落點儀表板'!$C$7="必須採計",Q833&gt;0,IF('114成績輸入與落點儀表板'!$C$7="不可採計",Q833=0,TRUE)),IF('114成績輸入與落點儀表板'!$C$8="必須採計",R833&gt;0,IF('114成績輸入與落點儀表板'!$C$8="不可採計",R833=0,TRUE)),IF('114成績輸入與落點儀表板'!$C$9="必須採計",S833&gt;0,IF('114成績輸入與落點儀表板'!$C$9="不可採計",S833=0,TRUE)),IF('114成績輸入與落點儀表板'!$C$10="必須採計",T833&gt;0,IF('114成績輸入與落點儀表板'!$C$10="不可採計",T833=0,TRUE)),IF('114成績輸入與落點儀表板'!$C$11="必須採計",U833&gt;0,IF('114成績輸入與落點儀表板'!$C$11="不可採計",U833=0,TRUE)),IF('114成績輸入與落點儀表板'!$C$12="必須採計",V833&gt;0,IF('114成績輸入與落點儀表板'!$C$12="不可採計",V833=0,TRUE)),IF('114成績輸入與落點儀表板'!$C$13="必須採計",W833&gt;0,IF('114成績輸入與落點儀表板'!$C$13="不可採計",W833=0,TRUE)),IF('114成績輸入與落點儀表板'!$C$14="必須採計",X833&gt;0,IF('114成績輸入與落點儀表板'!$C$14="不可採計",X833=0,TRUE)),IF('114成績輸入與落點儀表板'!$C$15="必須採計",Y833&gt;0,IF('114成績輸入與落點儀表板'!$C$15="不可採計",Y833=0,TRUE)),IF('114成績輸入與落點儀表板'!$C$16="必須採計",Z833&gt;0,IF('114成績輸入與落點儀表板'!$C$16="不可採計",Z833=0,TRUE))),"✅ 符合","❌ 不符合")</f>
        <v>❌ 不符合</v>
      </c>
      <c r="L833" s="15">
        <v>0</v>
      </c>
      <c r="M833" s="15">
        <v>1.5</v>
      </c>
      <c r="N833" s="15">
        <v>2</v>
      </c>
      <c r="O833" s="15">
        <v>0</v>
      </c>
      <c r="P833" s="15">
        <v>0</v>
      </c>
      <c r="Q833" s="15">
        <v>0</v>
      </c>
      <c r="R833" s="15">
        <v>1.5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</row>
    <row r="834" spans="1:26" customFormat="1" ht="15.75" customHeight="1" x14ac:dyDescent="0.3">
      <c r="A834" s="2" t="s">
        <v>2112</v>
      </c>
      <c r="B834" s="6" t="s">
        <v>2077</v>
      </c>
      <c r="C834" s="6" t="s">
        <v>352</v>
      </c>
      <c r="D834" s="12" t="s">
        <v>121</v>
      </c>
      <c r="E834" s="13" t="s">
        <v>1344</v>
      </c>
      <c r="F834" s="2">
        <v>25</v>
      </c>
      <c r="G834" s="15">
        <v>163</v>
      </c>
      <c r="H834" s="7">
        <f>L834*'114成績輸入與落點儀表板'!$B$2+M834*'114成績輸入與落點儀表板'!$B$3+N834*'114成績輸入與落點儀表板'!$B$4+O834*'114成績輸入與落點儀表板'!$B$5+P834*'114成績輸入與落點儀表板'!$B$6+Q834*'114成績輸入與落點儀表板'!$B$7+R834*'114成績輸入與落點儀表板'!$B$8+S834*'114成績輸入與落點儀表板'!$B$9+T834*'114成績輸入與落點儀表板'!$B$10+U834*'114成績輸入與落點儀表板'!$B$11+V834*'114成績輸入與落點儀表板'!$B$12+W834*'114成績輸入與落點儀表板'!$B$13+X834*'114成績輸入與落點儀表板'!$B$14+Y834*'114成績輸入與落點儀表板'!$B$15+Z834*'114成績輸入與落點儀表板'!$B$16</f>
        <v>0</v>
      </c>
      <c r="I834" s="8">
        <f t="shared" ref="I834:I897" si="26">H834-G834</f>
        <v>-163</v>
      </c>
      <c r="J834" s="2" t="str">
        <f t="shared" ref="J834:J897" si="27">IF(I834&gt;=0, "PASS", "FAIL")</f>
        <v>FAIL</v>
      </c>
      <c r="K834" s="17" t="str">
        <f>IF(AND(IF('114成績輸入與落點儀表板'!$C$2="必須採計",L834&gt;0,IF('114成績輸入與落點儀表板'!$C$2="不可採計",L834=0,TRUE)),IF('114成績輸入與落點儀表板'!$C$3="必須採計",M834&gt;0,IF('114成績輸入與落點儀表板'!$C$3="不可採計",M834=0,TRUE)),IF('114成績輸入與落點儀表板'!$C$4="必須採計",N834&gt;0,IF('114成績輸入與落點儀表板'!$C$4="不可採計",N834=0,TRUE)),IF('114成績輸入與落點儀表板'!$C$5="必須採計",O834&gt;0,IF('114成績輸入與落點儀表板'!$C$5="不可採計",O834=0,TRUE)),IF('114成績輸入與落點儀表板'!$C$6="必須採計",P834&gt;0,IF('114成績輸入與落點儀表板'!$C$6="不可採計",P834=0,TRUE)),IF('114成績輸入與落點儀表板'!$C$7="必須採計",Q834&gt;0,IF('114成績輸入與落點儀表板'!$C$7="不可採計",Q834=0,TRUE)),IF('114成績輸入與落點儀表板'!$C$8="必須採計",R834&gt;0,IF('114成績輸入與落點儀表板'!$C$8="不可採計",R834=0,TRUE)),IF('114成績輸入與落點儀表板'!$C$9="必須採計",S834&gt;0,IF('114成績輸入與落點儀表板'!$C$9="不可採計",S834=0,TRUE)),IF('114成績輸入與落點儀表板'!$C$10="必須採計",T834&gt;0,IF('114成績輸入與落點儀表板'!$C$10="不可採計",T834=0,TRUE)),IF('114成績輸入與落點儀表板'!$C$11="必須採計",U834&gt;0,IF('114成績輸入與落點儀表板'!$C$11="不可採計",U834=0,TRUE)),IF('114成績輸入與落點儀表板'!$C$12="必須採計",V834&gt;0,IF('114成績輸入與落點儀表板'!$C$12="不可採計",V834=0,TRUE)),IF('114成績輸入與落點儀表板'!$C$13="必須採計",W834&gt;0,IF('114成績輸入與落點儀表板'!$C$13="不可採計",W834=0,TRUE)),IF('114成績輸入與落點儀表板'!$C$14="必須採計",X834&gt;0,IF('114成績輸入與落點儀表板'!$C$14="不可採計",X834=0,TRUE)),IF('114成績輸入與落點儀表板'!$C$15="必須採計",Y834&gt;0,IF('114成績輸入與落點儀表板'!$C$15="不可採計",Y834=0,TRUE)),IF('114成績輸入與落點儀表板'!$C$16="必須採計",Z834&gt;0,IF('114成績輸入與落點儀表板'!$C$16="不可採計",Z834=0,TRUE))),"✅ 符合","❌ 不符合")</f>
        <v>✅ 符合</v>
      </c>
      <c r="L834" s="15">
        <v>1</v>
      </c>
      <c r="M834" s="15">
        <v>2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1</v>
      </c>
      <c r="X834" s="15">
        <v>0</v>
      </c>
      <c r="Y834" s="15">
        <v>0</v>
      </c>
      <c r="Z834" s="15">
        <v>0</v>
      </c>
    </row>
    <row r="835" spans="1:26" customFormat="1" ht="15.75" customHeight="1" x14ac:dyDescent="0.3">
      <c r="A835" s="2" t="s">
        <v>2113</v>
      </c>
      <c r="B835" s="6" t="s">
        <v>2077</v>
      </c>
      <c r="C835" s="6" t="s">
        <v>391</v>
      </c>
      <c r="D835" s="12" t="s">
        <v>121</v>
      </c>
      <c r="E835" s="13" t="s">
        <v>1344</v>
      </c>
      <c r="F835" s="2">
        <v>51</v>
      </c>
      <c r="G835" s="15">
        <v>163</v>
      </c>
      <c r="H835" s="7">
        <f>L835*'114成績輸入與落點儀表板'!$B$2+M835*'114成績輸入與落點儀表板'!$B$3+N835*'114成績輸入與落點儀表板'!$B$4+O835*'114成績輸入與落點儀表板'!$B$5+P835*'114成績輸入與落點儀表板'!$B$6+Q835*'114成績輸入與落點儀表板'!$B$7+R835*'114成績輸入與落點儀表板'!$B$8+S835*'114成績輸入與落點儀表板'!$B$9+T835*'114成績輸入與落點儀表板'!$B$10+U835*'114成績輸入與落點儀表板'!$B$11+V835*'114成績輸入與落點儀表板'!$B$12+W835*'114成績輸入與落點儀表板'!$B$13+X835*'114成績輸入與落點儀表板'!$B$14+Y835*'114成績輸入與落點儀表板'!$B$15+Z835*'114成績輸入與落點儀表板'!$B$16</f>
        <v>0</v>
      </c>
      <c r="I835" s="8">
        <f t="shared" si="26"/>
        <v>-163</v>
      </c>
      <c r="J835" s="2" t="str">
        <f t="shared" si="27"/>
        <v>FAIL</v>
      </c>
      <c r="K835" s="17" t="str">
        <f>IF(AND(IF('114成績輸入與落點儀表板'!$C$2="必須採計",L835&gt;0,IF('114成績輸入與落點儀表板'!$C$2="不可採計",L835=0,TRUE)),IF('114成績輸入與落點儀表板'!$C$3="必須採計",M835&gt;0,IF('114成績輸入與落點儀表板'!$C$3="不可採計",M835=0,TRUE)),IF('114成績輸入與落點儀表板'!$C$4="必須採計",N835&gt;0,IF('114成績輸入與落點儀表板'!$C$4="不可採計",N835=0,TRUE)),IF('114成績輸入與落點儀表板'!$C$5="必須採計",O835&gt;0,IF('114成績輸入與落點儀表板'!$C$5="不可採計",O835=0,TRUE)),IF('114成績輸入與落點儀表板'!$C$6="必須採計",P835&gt;0,IF('114成績輸入與落點儀表板'!$C$6="不可採計",P835=0,TRUE)),IF('114成績輸入與落點儀表板'!$C$7="必須採計",Q835&gt;0,IF('114成績輸入與落點儀表板'!$C$7="不可採計",Q835=0,TRUE)),IF('114成績輸入與落點儀表板'!$C$8="必須採計",R835&gt;0,IF('114成績輸入與落點儀表板'!$C$8="不可採計",R835=0,TRUE)),IF('114成績輸入與落點儀表板'!$C$9="必須採計",S835&gt;0,IF('114成績輸入與落點儀表板'!$C$9="不可採計",S835=0,TRUE)),IF('114成績輸入與落點儀表板'!$C$10="必須採計",T835&gt;0,IF('114成績輸入與落點儀表板'!$C$10="不可採計",T835=0,TRUE)),IF('114成績輸入與落點儀表板'!$C$11="必須採計",U835&gt;0,IF('114成績輸入與落點儀表板'!$C$11="不可採計",U835=0,TRUE)),IF('114成績輸入與落點儀表板'!$C$12="必須採計",V835&gt;0,IF('114成績輸入與落點儀表板'!$C$12="不可採計",V835=0,TRUE)),IF('114成績輸入與落點儀表板'!$C$13="必須採計",W835&gt;0,IF('114成績輸入與落點儀表板'!$C$13="不可採計",W835=0,TRUE)),IF('114成績輸入與落點儀表板'!$C$14="必須採計",X835&gt;0,IF('114成績輸入與落點儀表板'!$C$14="不可採計",X835=0,TRUE)),IF('114成績輸入與落點儀表板'!$C$15="必須採計",Y835&gt;0,IF('114成績輸入與落點儀表板'!$C$15="不可採計",Y835=0,TRUE)),IF('114成績輸入與落點儀表板'!$C$16="必須採計",Z835&gt;0,IF('114成績輸入與落點儀表板'!$C$16="不可採計",Z835=0,TRUE))),"✅ 符合","❌ 不符合")</f>
        <v>✅ 符合</v>
      </c>
      <c r="L835" s="15">
        <v>1</v>
      </c>
      <c r="M835" s="15">
        <v>2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0</v>
      </c>
      <c r="T835" s="15">
        <v>0</v>
      </c>
      <c r="U835" s="15">
        <v>0</v>
      </c>
      <c r="V835" s="15">
        <v>0</v>
      </c>
      <c r="W835" s="15">
        <v>1</v>
      </c>
      <c r="X835" s="15">
        <v>0</v>
      </c>
      <c r="Y835" s="15">
        <v>0</v>
      </c>
      <c r="Z835" s="15">
        <v>0</v>
      </c>
    </row>
    <row r="836" spans="1:26" customFormat="1" ht="15.75" customHeight="1" x14ac:dyDescent="0.3">
      <c r="A836" s="2" t="s">
        <v>2114</v>
      </c>
      <c r="B836" s="6" t="s">
        <v>2077</v>
      </c>
      <c r="C836" s="6" t="s">
        <v>2115</v>
      </c>
      <c r="D836" s="12" t="s">
        <v>73</v>
      </c>
      <c r="E836" s="13" t="s">
        <v>2116</v>
      </c>
      <c r="F836" s="2">
        <v>13</v>
      </c>
      <c r="G836" s="15">
        <v>238</v>
      </c>
      <c r="H836" s="7">
        <f>L836*'114成績輸入與落點儀表板'!$B$2+M836*'114成績輸入與落點儀表板'!$B$3+N836*'114成績輸入與落點儀表板'!$B$4+O836*'114成績輸入與落點儀表板'!$B$5+P836*'114成績輸入與落點儀表板'!$B$6+Q836*'114成績輸入與落點儀表板'!$B$7+R836*'114成績輸入與落點儀表板'!$B$8+S836*'114成績輸入與落點儀表板'!$B$9+T836*'114成績輸入與落點儀表板'!$B$10+U836*'114成績輸入與落點儀表板'!$B$11+V836*'114成績輸入與落點儀表板'!$B$12+W836*'114成績輸入與落點儀表板'!$B$13+X836*'114成績輸入與落點儀表板'!$B$14+Y836*'114成績輸入與落點儀表板'!$B$15+Z836*'114成績輸入與落點儀表板'!$B$16</f>
        <v>0</v>
      </c>
      <c r="I836" s="8">
        <f t="shared" si="26"/>
        <v>-238</v>
      </c>
      <c r="J836" s="2" t="str">
        <f t="shared" si="27"/>
        <v>FAIL</v>
      </c>
      <c r="K836" s="17" t="str">
        <f>IF(AND(IF('114成績輸入與落點儀表板'!$C$2="必須採計",L836&gt;0,IF('114成績輸入與落點儀表板'!$C$2="不可採計",L836=0,TRUE)),IF('114成績輸入與落點儀表板'!$C$3="必須採計",M836&gt;0,IF('114成績輸入與落點儀表板'!$C$3="不可採計",M836=0,TRUE)),IF('114成績輸入與落點儀表板'!$C$4="必須採計",N836&gt;0,IF('114成績輸入與落點儀表板'!$C$4="不可採計",N836=0,TRUE)),IF('114成績輸入與落點儀表板'!$C$5="必須採計",O836&gt;0,IF('114成績輸入與落點儀表板'!$C$5="不可採計",O836=0,TRUE)),IF('114成績輸入與落點儀表板'!$C$6="必須採計",P836&gt;0,IF('114成績輸入與落點儀表板'!$C$6="不可採計",P836=0,TRUE)),IF('114成績輸入與落點儀表板'!$C$7="必須採計",Q836&gt;0,IF('114成績輸入與落點儀表板'!$C$7="不可採計",Q836=0,TRUE)),IF('114成績輸入與落點儀表板'!$C$8="必須採計",R836&gt;0,IF('114成績輸入與落點儀表板'!$C$8="不可採計",R836=0,TRUE)),IF('114成績輸入與落點儀表板'!$C$9="必須採計",S836&gt;0,IF('114成績輸入與落點儀表板'!$C$9="不可採計",S836=0,TRUE)),IF('114成績輸入與落點儀表板'!$C$10="必須採計",T836&gt;0,IF('114成績輸入與落點儀表板'!$C$10="不可採計",T836=0,TRUE)),IF('114成績輸入與落點儀表板'!$C$11="必須採計",U836&gt;0,IF('114成績輸入與落點儀表板'!$C$11="不可採計",U836=0,TRUE)),IF('114成績輸入與落點儀表板'!$C$12="必須採計",V836&gt;0,IF('114成績輸入與落點儀表板'!$C$12="不可採計",V836=0,TRUE)),IF('114成績輸入與落點儀表板'!$C$13="必須採計",W836&gt;0,IF('114成績輸入與落點儀表板'!$C$13="不可採計",W836=0,TRUE)),IF('114成績輸入與落點儀表板'!$C$14="必須採計",X836&gt;0,IF('114成績輸入與落點儀表板'!$C$14="不可採計",X836=0,TRUE)),IF('114成績輸入與落點儀表板'!$C$15="必須採計",Y836&gt;0,IF('114成績輸入與落點儀表板'!$C$15="不可採計",Y836=0,TRUE)),IF('114成績輸入與落點儀表板'!$C$16="必須採計",Z836&gt;0,IF('114成績輸入與落點儀表板'!$C$16="不可採計",Z836=0,TRUE))),"✅ 符合","❌ 不符合")</f>
        <v>✅ 符合</v>
      </c>
      <c r="L836" s="15">
        <v>1</v>
      </c>
      <c r="M836" s="15">
        <v>2</v>
      </c>
      <c r="N836" s="15">
        <v>0</v>
      </c>
      <c r="O836" s="15">
        <v>0</v>
      </c>
      <c r="P836" s="15">
        <v>0</v>
      </c>
      <c r="Q836" s="15">
        <v>2</v>
      </c>
      <c r="R836" s="15">
        <v>0</v>
      </c>
      <c r="S836" s="15">
        <v>0</v>
      </c>
      <c r="T836" s="15">
        <v>0</v>
      </c>
      <c r="U836" s="15">
        <v>1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</row>
    <row r="837" spans="1:26" ht="15.75" customHeight="1" x14ac:dyDescent="0.3">
      <c r="A837" s="2" t="s">
        <v>2117</v>
      </c>
      <c r="B837" s="13" t="s">
        <v>2077</v>
      </c>
      <c r="C837" s="13" t="s">
        <v>2118</v>
      </c>
      <c r="D837" s="12" t="s">
        <v>73</v>
      </c>
      <c r="E837" s="13" t="s">
        <v>2119</v>
      </c>
      <c r="F837" s="2">
        <v>14</v>
      </c>
      <c r="G837" s="15">
        <v>238</v>
      </c>
      <c r="H837" s="7">
        <f>L837*'114成績輸入與落點儀表板'!$B$2+M837*'114成績輸入與落點儀表板'!$B$3+N837*'114成績輸入與落點儀表板'!$B$4+O837*'114成績輸入與落點儀表板'!$B$5+P837*'114成績輸入與落點儀表板'!$B$6+Q837*'114成績輸入與落點儀表板'!$B$7+R837*'114成績輸入與落點儀表板'!$B$8+S837*'114成績輸入與落點儀表板'!$B$9+T837*'114成績輸入與落點儀表板'!$B$10+U837*'114成績輸入與落點儀表板'!$B$11+V837*'114成績輸入與落點儀表板'!$B$12+W837*'114成績輸入與落點儀表板'!$B$13+X837*'114成績輸入與落點儀表板'!$B$14+Y837*'114成績輸入與落點儀表板'!$B$15+Z837*'114成績輸入與落點儀表板'!$B$16</f>
        <v>0</v>
      </c>
      <c r="I837" s="8">
        <f t="shared" si="26"/>
        <v>-238</v>
      </c>
      <c r="J837" s="2" t="str">
        <f t="shared" si="27"/>
        <v>FAIL</v>
      </c>
      <c r="K837" s="17" t="str">
        <f>IF(AND(IF('114成績輸入與落點儀表板'!$C$2="必須採計",L837&gt;0,IF('114成績輸入與落點儀表板'!$C$2="不可採計",L837=0,TRUE)),IF('114成績輸入與落點儀表板'!$C$3="必須採計",M837&gt;0,IF('114成績輸入與落點儀表板'!$C$3="不可採計",M837=0,TRUE)),IF('114成績輸入與落點儀表板'!$C$4="必須採計",N837&gt;0,IF('114成績輸入與落點儀表板'!$C$4="不可採計",N837=0,TRUE)),IF('114成績輸入與落點儀表板'!$C$5="必須採計",O837&gt;0,IF('114成績輸入與落點儀表板'!$C$5="不可採計",O837=0,TRUE)),IF('114成績輸入與落點儀表板'!$C$6="必須採計",P837&gt;0,IF('114成績輸入與落點儀表板'!$C$6="不可採計",P837=0,TRUE)),IF('114成績輸入與落點儀表板'!$C$7="必須採計",Q837&gt;0,IF('114成績輸入與落點儀表板'!$C$7="不可採計",Q837=0,TRUE)),IF('114成績輸入與落點儀表板'!$C$8="必須採計",R837&gt;0,IF('114成績輸入與落點儀表板'!$C$8="不可採計",R837=0,TRUE)),IF('114成績輸入與落點儀表板'!$C$9="必須採計",S837&gt;0,IF('114成績輸入與落點儀表板'!$C$9="不可採計",S837=0,TRUE)),IF('114成績輸入與落點儀表板'!$C$10="必須採計",T837&gt;0,IF('114成績輸入與落點儀表板'!$C$10="不可採計",T837=0,TRUE)),IF('114成績輸入與落點儀表板'!$C$11="必須採計",U837&gt;0,IF('114成績輸入與落點儀表板'!$C$11="不可採計",U837=0,TRUE)),IF('114成績輸入與落點儀表板'!$C$12="必須採計",V837&gt;0,IF('114成績輸入與落點儀表板'!$C$12="不可採計",V837=0,TRUE)),IF('114成績輸入與落點儀表板'!$C$13="必須採計",W837&gt;0,IF('114成績輸入與落點儀表板'!$C$13="不可採計",W837=0,TRUE)),IF('114成績輸入與落點儀表板'!$C$14="必須採計",X837&gt;0,IF('114成績輸入與落點儀表板'!$C$14="不可採計",X837=0,TRUE)),IF('114成績輸入與落點儀表板'!$C$15="必須採計",Y837&gt;0,IF('114成績輸入與落點儀表板'!$C$15="不可採計",Y837=0,TRUE)),IF('114成績輸入與落點儀表板'!$C$16="必須採計",Z837&gt;0,IF('114成績輸入與落點儀表板'!$C$16="不可採計",Z837=0,TRUE))),"✅ 符合","❌ 不符合")</f>
        <v>✅ 符合</v>
      </c>
      <c r="L837" s="15">
        <v>1</v>
      </c>
      <c r="M837" s="15">
        <v>2</v>
      </c>
      <c r="N837" s="15">
        <v>0</v>
      </c>
      <c r="O837" s="15">
        <v>0</v>
      </c>
      <c r="P837" s="15">
        <v>2</v>
      </c>
      <c r="Q837" s="15">
        <v>0</v>
      </c>
      <c r="R837" s="15">
        <v>1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0</v>
      </c>
      <c r="Z837" s="15">
        <v>0</v>
      </c>
    </row>
    <row r="838" spans="1:26" customFormat="1" ht="15.75" customHeight="1" x14ac:dyDescent="0.3">
      <c r="A838" s="2" t="s">
        <v>2120</v>
      </c>
      <c r="B838" s="6" t="s">
        <v>2077</v>
      </c>
      <c r="C838" s="6" t="s">
        <v>2121</v>
      </c>
      <c r="D838" s="12" t="s">
        <v>80</v>
      </c>
      <c r="E838" s="13" t="s">
        <v>2122</v>
      </c>
      <c r="F838" s="2">
        <v>5</v>
      </c>
      <c r="G838" s="15">
        <v>217.38</v>
      </c>
      <c r="H838" s="7">
        <f>L838*'114成績輸入與落點儀表板'!$B$2+M838*'114成績輸入與落點儀表板'!$B$3+N838*'114成績輸入與落點儀表板'!$B$4+O838*'114成績輸入與落點儀表板'!$B$5+P838*'114成績輸入與落點儀表板'!$B$6+Q838*'114成績輸入與落點儀表板'!$B$7+R838*'114成績輸入與落點儀表板'!$B$8+S838*'114成績輸入與落點儀表板'!$B$9+T838*'114成績輸入與落點儀表板'!$B$10+U838*'114成績輸入與落點儀表板'!$B$11+V838*'114成績輸入與落點儀表板'!$B$12+W838*'114成績輸入與落點儀表板'!$B$13+X838*'114成績輸入與落點儀表板'!$B$14+Y838*'114成績輸入與落點儀表板'!$B$15+Z838*'114成績輸入與落點儀表板'!$B$16</f>
        <v>0</v>
      </c>
      <c r="I838" s="8">
        <f t="shared" si="26"/>
        <v>-217.38</v>
      </c>
      <c r="J838" s="2" t="str">
        <f t="shared" si="27"/>
        <v>FAIL</v>
      </c>
      <c r="K838" s="17" t="str">
        <f>IF(AND(IF('114成績輸入與落點儀表板'!$C$2="必須採計",L838&gt;0,IF('114成績輸入與落點儀表板'!$C$2="不可採計",L838=0,TRUE)),IF('114成績輸入與落點儀表板'!$C$3="必須採計",M838&gt;0,IF('114成績輸入與落點儀表板'!$C$3="不可採計",M838=0,TRUE)),IF('114成績輸入與落點儀表板'!$C$4="必須採計",N838&gt;0,IF('114成績輸入與落點儀表板'!$C$4="不可採計",N838=0,TRUE)),IF('114成績輸入與落點儀表板'!$C$5="必須採計",O838&gt;0,IF('114成績輸入與落點儀表板'!$C$5="不可採計",O838=0,TRUE)),IF('114成績輸入與落點儀表板'!$C$6="必須採計",P838&gt;0,IF('114成績輸入與落點儀表板'!$C$6="不可採計",P838=0,TRUE)),IF('114成績輸入與落點儀表板'!$C$7="必須採計",Q838&gt;0,IF('114成績輸入與落點儀表板'!$C$7="不可採計",Q838=0,TRUE)),IF('114成績輸入與落點儀表板'!$C$8="必須採計",R838&gt;0,IF('114成績輸入與落點儀表板'!$C$8="不可採計",R838=0,TRUE)),IF('114成績輸入與落點儀表板'!$C$9="必須採計",S838&gt;0,IF('114成績輸入與落點儀表板'!$C$9="不可採計",S838=0,TRUE)),IF('114成績輸入與落點儀表板'!$C$10="必須採計",T838&gt;0,IF('114成績輸入與落點儀表板'!$C$10="不可採計",T838=0,TRUE)),IF('114成績輸入與落點儀表板'!$C$11="必須採計",U838&gt;0,IF('114成績輸入與落點儀表板'!$C$11="不可採計",U838=0,TRUE)),IF('114成績輸入與落點儀表板'!$C$12="必須採計",V838&gt;0,IF('114成績輸入與落點儀表板'!$C$12="不可採計",V838=0,TRUE)),IF('114成績輸入與落點儀表板'!$C$13="必須採計",W838&gt;0,IF('114成績輸入與落點儀表板'!$C$13="不可採計",W838=0,TRUE)),IF('114成績輸入與落點儀表板'!$C$14="必須採計",X838&gt;0,IF('114成績輸入與落點儀表板'!$C$14="不可採計",X838=0,TRUE)),IF('114成績輸入與落點儀表板'!$C$15="必須採計",Y838&gt;0,IF('114成績輸入與落點儀表板'!$C$15="不可採計",Y838=0,TRUE)),IF('114成績輸入與落點儀表板'!$C$16="必須採計",Z838&gt;0,IF('114成績輸入與落點儀表板'!$C$16="不可採計",Z838=0,TRUE))),"✅ 符合","❌ 不符合")</f>
        <v>✅ 符合</v>
      </c>
      <c r="L838" s="15">
        <v>2</v>
      </c>
      <c r="M838" s="15">
        <v>2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15">
        <v>0</v>
      </c>
      <c r="T838" s="15">
        <v>1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1</v>
      </c>
    </row>
    <row r="839" spans="1:26" customFormat="1" ht="15.75" customHeight="1" x14ac:dyDescent="0.3">
      <c r="A839" s="2" t="s">
        <v>2123</v>
      </c>
      <c r="B839" s="6" t="s">
        <v>2077</v>
      </c>
      <c r="C839" s="6" t="s">
        <v>2124</v>
      </c>
      <c r="D839" s="12" t="s">
        <v>113</v>
      </c>
      <c r="E839" s="13" t="s">
        <v>2125</v>
      </c>
      <c r="F839" s="2">
        <v>5</v>
      </c>
      <c r="G839" s="15">
        <v>250.75</v>
      </c>
      <c r="H839" s="7">
        <f>L839*'114成績輸入與落點儀表板'!$B$2+M839*'114成績輸入與落點儀表板'!$B$3+N839*'114成績輸入與落點儀表板'!$B$4+O839*'114成績輸入與落點儀表板'!$B$5+P839*'114成績輸入與落點儀表板'!$B$6+Q839*'114成績輸入與落點儀表板'!$B$7+R839*'114成績輸入與落點儀表板'!$B$8+S839*'114成績輸入與落點儀表板'!$B$9+T839*'114成績輸入與落點儀表板'!$B$10+U839*'114成績輸入與落點儀表板'!$B$11+V839*'114成績輸入與落點儀表板'!$B$12+W839*'114成績輸入與落點儀表板'!$B$13+X839*'114成績輸入與落點儀表板'!$B$14+Y839*'114成績輸入與落點儀表板'!$B$15+Z839*'114成績輸入與落點儀表板'!$B$16</f>
        <v>0</v>
      </c>
      <c r="I839" s="8">
        <f t="shared" si="26"/>
        <v>-250.75</v>
      </c>
      <c r="J839" s="2" t="str">
        <f t="shared" si="27"/>
        <v>FAIL</v>
      </c>
      <c r="K839" s="17" t="str">
        <f>IF(AND(IF('114成績輸入與落點儀表板'!$C$2="必須採計",L839&gt;0,IF('114成績輸入與落點儀表板'!$C$2="不可採計",L839=0,TRUE)),IF('114成績輸入與落點儀表板'!$C$3="必須採計",M839&gt;0,IF('114成績輸入與落點儀表板'!$C$3="不可採計",M839=0,TRUE)),IF('114成績輸入與落點儀表板'!$C$4="必須採計",N839&gt;0,IF('114成績輸入與落點儀表板'!$C$4="不可採計",N839=0,TRUE)),IF('114成績輸入與落點儀表板'!$C$5="必須採計",O839&gt;0,IF('114成績輸入與落點儀表板'!$C$5="不可採計",O839=0,TRUE)),IF('114成績輸入與落點儀表板'!$C$6="必須採計",P839&gt;0,IF('114成績輸入與落點儀表板'!$C$6="不可採計",P839=0,TRUE)),IF('114成績輸入與落點儀表板'!$C$7="必須採計",Q839&gt;0,IF('114成績輸入與落點儀表板'!$C$7="不可採計",Q839=0,TRUE)),IF('114成績輸入與落點儀表板'!$C$8="必須採計",R839&gt;0,IF('114成績輸入與落點儀表板'!$C$8="不可採計",R839=0,TRUE)),IF('114成績輸入與落點儀表板'!$C$9="必須採計",S839&gt;0,IF('114成績輸入與落點儀表板'!$C$9="不可採計",S839=0,TRUE)),IF('114成績輸入與落點儀表板'!$C$10="必須採計",T839&gt;0,IF('114成績輸入與落點儀表板'!$C$10="不可採計",T839=0,TRUE)),IF('114成績輸入與落點儀表板'!$C$11="必須採計",U839&gt;0,IF('114成績輸入與落點儀表板'!$C$11="不可採計",U839=0,TRUE)),IF('114成績輸入與落點儀表板'!$C$12="必須採計",V839&gt;0,IF('114成績輸入與落點儀表板'!$C$12="不可採計",V839=0,TRUE)),IF('114成績輸入與落點儀表板'!$C$13="必須採計",W839&gt;0,IF('114成績輸入與落點儀表板'!$C$13="不可採計",W839=0,TRUE)),IF('114成績輸入與落點儀表板'!$C$14="必須採計",X839&gt;0,IF('114成績輸入與落點儀表板'!$C$14="不可採計",X839=0,TRUE)),IF('114成績輸入與落點儀表板'!$C$15="必須採計",Y839&gt;0,IF('114成績輸入與落點儀表板'!$C$15="不可採計",Y839=0,TRUE)),IF('114成績輸入與落點儀表板'!$C$16="必須採計",Z839&gt;0,IF('114成績輸入與落點儀表板'!$C$16="不可採計",Z839=0,TRUE))),"✅ 符合","❌ 不符合")</f>
        <v>✅ 符合</v>
      </c>
      <c r="L839" s="15">
        <v>1.25</v>
      </c>
      <c r="M839" s="15">
        <v>1.25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>
        <v>0</v>
      </c>
      <c r="U839" s="15">
        <v>1</v>
      </c>
      <c r="V839" s="15">
        <v>0</v>
      </c>
      <c r="W839" s="15">
        <v>2</v>
      </c>
      <c r="X839" s="15">
        <v>0</v>
      </c>
      <c r="Y839" s="15">
        <v>0</v>
      </c>
      <c r="Z839" s="15">
        <v>0</v>
      </c>
    </row>
    <row r="840" spans="1:26" customFormat="1" ht="15.75" customHeight="1" x14ac:dyDescent="0.3">
      <c r="A840" s="2" t="s">
        <v>2126</v>
      </c>
      <c r="B840" s="6" t="s">
        <v>2077</v>
      </c>
      <c r="C840" s="6" t="s">
        <v>2127</v>
      </c>
      <c r="D840" s="12" t="s">
        <v>113</v>
      </c>
      <c r="E840" s="13" t="s">
        <v>2125</v>
      </c>
      <c r="F840" s="2">
        <v>10</v>
      </c>
      <c r="G840" s="15">
        <v>244.75</v>
      </c>
      <c r="H840" s="7">
        <f>L840*'114成績輸入與落點儀表板'!$B$2+M840*'114成績輸入與落點儀表板'!$B$3+N840*'114成績輸入與落點儀表板'!$B$4+O840*'114成績輸入與落點儀表板'!$B$5+P840*'114成績輸入與落點儀表板'!$B$6+Q840*'114成績輸入與落點儀表板'!$B$7+R840*'114成績輸入與落點儀表板'!$B$8+S840*'114成績輸入與落點儀表板'!$B$9+T840*'114成績輸入與落點儀表板'!$B$10+U840*'114成績輸入與落點儀表板'!$B$11+V840*'114成績輸入與落點儀表板'!$B$12+W840*'114成績輸入與落點儀表板'!$B$13+X840*'114成績輸入與落點儀表板'!$B$14+Y840*'114成績輸入與落點儀表板'!$B$15+Z840*'114成績輸入與落點儀表板'!$B$16</f>
        <v>0</v>
      </c>
      <c r="I840" s="8">
        <f t="shared" si="26"/>
        <v>-244.75</v>
      </c>
      <c r="J840" s="2" t="str">
        <f t="shared" si="27"/>
        <v>FAIL</v>
      </c>
      <c r="K840" s="17" t="str">
        <f>IF(AND(IF('114成績輸入與落點儀表板'!$C$2="必須採計",L840&gt;0,IF('114成績輸入與落點儀表板'!$C$2="不可採計",L840=0,TRUE)),IF('114成績輸入與落點儀表板'!$C$3="必須採計",M840&gt;0,IF('114成績輸入與落點儀表板'!$C$3="不可採計",M840=0,TRUE)),IF('114成績輸入與落點儀表板'!$C$4="必須採計",N840&gt;0,IF('114成績輸入與落點儀表板'!$C$4="不可採計",N840=0,TRUE)),IF('114成績輸入與落點儀表板'!$C$5="必須採計",O840&gt;0,IF('114成績輸入與落點儀表板'!$C$5="不可採計",O840=0,TRUE)),IF('114成績輸入與落點儀表板'!$C$6="必須採計",P840&gt;0,IF('114成績輸入與落點儀表板'!$C$6="不可採計",P840=0,TRUE)),IF('114成績輸入與落點儀表板'!$C$7="必須採計",Q840&gt;0,IF('114成績輸入與落點儀表板'!$C$7="不可採計",Q840=0,TRUE)),IF('114成績輸入與落點儀表板'!$C$8="必須採計",R840&gt;0,IF('114成績輸入與落點儀表板'!$C$8="不可採計",R840=0,TRUE)),IF('114成績輸入與落點儀表板'!$C$9="必須採計",S840&gt;0,IF('114成績輸入與落點儀表板'!$C$9="不可採計",S840=0,TRUE)),IF('114成績輸入與落點儀表板'!$C$10="必須採計",T840&gt;0,IF('114成績輸入與落點儀表板'!$C$10="不可採計",T840=0,TRUE)),IF('114成績輸入與落點儀表板'!$C$11="必須採計",U840&gt;0,IF('114成績輸入與落點儀表板'!$C$11="不可採計",U840=0,TRUE)),IF('114成績輸入與落點儀表板'!$C$12="必須採計",V840&gt;0,IF('114成績輸入與落點儀表板'!$C$12="不可採計",V840=0,TRUE)),IF('114成績輸入與落點儀表板'!$C$13="必須採計",W840&gt;0,IF('114成績輸入與落點儀表板'!$C$13="不可採計",W840=0,TRUE)),IF('114成績輸入與落點儀表板'!$C$14="必須採計",X840&gt;0,IF('114成績輸入與落點儀表板'!$C$14="不可採計",X840=0,TRUE)),IF('114成績輸入與落點儀表板'!$C$15="必須採計",Y840&gt;0,IF('114成績輸入與落點儀表板'!$C$15="不可採計",Y840=0,TRUE)),IF('114成績輸入與落點儀表板'!$C$16="必須採計",Z840&gt;0,IF('114成績輸入與落點儀表板'!$C$16="不可採計",Z840=0,TRUE))),"✅ 符合","❌ 不符合")</f>
        <v>✅ 符合</v>
      </c>
      <c r="L840" s="15">
        <v>1.25</v>
      </c>
      <c r="M840" s="15">
        <v>1.25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>
        <v>0</v>
      </c>
      <c r="U840" s="15">
        <v>1</v>
      </c>
      <c r="V840" s="15">
        <v>0</v>
      </c>
      <c r="W840" s="15">
        <v>2</v>
      </c>
      <c r="X840" s="15">
        <v>0</v>
      </c>
      <c r="Y840" s="15">
        <v>0</v>
      </c>
      <c r="Z840" s="15">
        <v>0</v>
      </c>
    </row>
    <row r="841" spans="1:26" ht="15.75" customHeight="1" x14ac:dyDescent="0.3">
      <c r="A841" s="2" t="s">
        <v>2128</v>
      </c>
      <c r="B841" s="13" t="s">
        <v>2129</v>
      </c>
      <c r="C841" s="13" t="s">
        <v>1137</v>
      </c>
      <c r="D841" s="12" t="s">
        <v>134</v>
      </c>
      <c r="E841" s="13" t="s">
        <v>1250</v>
      </c>
      <c r="F841" s="2">
        <v>62</v>
      </c>
      <c r="G841" s="15">
        <v>267</v>
      </c>
      <c r="H841" s="7">
        <f>L841*'114成績輸入與落點儀表板'!$B$2+M841*'114成績輸入與落點儀表板'!$B$3+N841*'114成績輸入與落點儀表板'!$B$4+O841*'114成績輸入與落點儀表板'!$B$5+P841*'114成績輸入與落點儀表板'!$B$6+Q841*'114成績輸入與落點儀表板'!$B$7+R841*'114成績輸入與落點儀表板'!$B$8+S841*'114成績輸入與落點儀表板'!$B$9+T841*'114成績輸入與落點儀表板'!$B$10+U841*'114成績輸入與落點儀表板'!$B$11+V841*'114成績輸入與落點儀表板'!$B$12+W841*'114成績輸入與落點儀表板'!$B$13+X841*'114成績輸入與落點儀表板'!$B$14+Y841*'114成績輸入與落點儀表板'!$B$15+Z841*'114成績輸入與落點儀表板'!$B$16</f>
        <v>0</v>
      </c>
      <c r="I841" s="8">
        <f t="shared" si="26"/>
        <v>-267</v>
      </c>
      <c r="J841" s="2" t="str">
        <f t="shared" si="27"/>
        <v>FAIL</v>
      </c>
      <c r="K841" s="17" t="str">
        <f>IF(AND(IF('114成績輸入與落點儀表板'!$C$2="必須採計",L841&gt;0,IF('114成績輸入與落點儀表板'!$C$2="不可採計",L841=0,TRUE)),IF('114成績輸入與落點儀表板'!$C$3="必須採計",M841&gt;0,IF('114成績輸入與落點儀表板'!$C$3="不可採計",M841=0,TRUE)),IF('114成績輸入與落點儀表板'!$C$4="必須採計",N841&gt;0,IF('114成績輸入與落點儀表板'!$C$4="不可採計",N841=0,TRUE)),IF('114成績輸入與落點儀表板'!$C$5="必須採計",O841&gt;0,IF('114成績輸入與落點儀表板'!$C$5="不可採計",O841=0,TRUE)),IF('114成績輸入與落點儀表板'!$C$6="必須採計",P841&gt;0,IF('114成績輸入與落點儀表板'!$C$6="不可採計",P841=0,TRUE)),IF('114成績輸入與落點儀表板'!$C$7="必須採計",Q841&gt;0,IF('114成績輸入與落點儀表板'!$C$7="不可採計",Q841=0,TRUE)),IF('114成績輸入與落點儀表板'!$C$8="必須採計",R841&gt;0,IF('114成績輸入與落點儀表板'!$C$8="不可採計",R841=0,TRUE)),IF('114成績輸入與落點儀表板'!$C$9="必須採計",S841&gt;0,IF('114成績輸入與落點儀表板'!$C$9="不可採計",S841=0,TRUE)),IF('114成績輸入與落點儀表板'!$C$10="必須採計",T841&gt;0,IF('114成績輸入與落點儀表板'!$C$10="不可採計",T841=0,TRUE)),IF('114成績輸入與落點儀表板'!$C$11="必須採計",U841&gt;0,IF('114成績輸入與落點儀表板'!$C$11="不可採計",U841=0,TRUE)),IF('114成績輸入與落點儀表板'!$C$12="必須採計",V841&gt;0,IF('114成績輸入與落點儀表板'!$C$12="不可採計",V841=0,TRUE)),IF('114成績輸入與落點儀表板'!$C$13="必須採計",W841&gt;0,IF('114成績輸入與落點儀表板'!$C$13="不可採計",W841=0,TRUE)),IF('114成績輸入與落點儀表板'!$C$14="必須採計",X841&gt;0,IF('114成績輸入與落點儀表板'!$C$14="不可採計",X841=0,TRUE)),IF('114成績輸入與落點儀表板'!$C$15="必須採計",Y841&gt;0,IF('114成績輸入與落點儀表板'!$C$15="不可採計",Y841=0,TRUE)),IF('114成績輸入與落點儀表板'!$C$16="必須採計",Z841&gt;0,IF('114成績輸入與落點儀表板'!$C$16="不可採計",Z841=0,TRUE))),"✅ 符合","❌ 不符合")</f>
        <v>❌ 不符合</v>
      </c>
      <c r="L841" s="15">
        <v>0</v>
      </c>
      <c r="M841" s="15">
        <v>1</v>
      </c>
      <c r="N841" s="15">
        <v>1</v>
      </c>
      <c r="O841" s="15">
        <v>0</v>
      </c>
      <c r="P841" s="15">
        <v>0</v>
      </c>
      <c r="Q841" s="15">
        <v>0</v>
      </c>
      <c r="R841" s="15">
        <v>1</v>
      </c>
      <c r="S841" s="15">
        <v>1</v>
      </c>
      <c r="T841" s="15">
        <v>1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</row>
    <row r="842" spans="1:26" customFormat="1" ht="15.75" customHeight="1" x14ac:dyDescent="0.3">
      <c r="A842" s="2" t="s">
        <v>2130</v>
      </c>
      <c r="B842" s="6" t="s">
        <v>2129</v>
      </c>
      <c r="C842" s="6" t="s">
        <v>2131</v>
      </c>
      <c r="D842" s="12" t="s">
        <v>134</v>
      </c>
      <c r="E842" s="13" t="s">
        <v>608</v>
      </c>
      <c r="F842" s="2">
        <v>51</v>
      </c>
      <c r="G842" s="15">
        <v>148.5</v>
      </c>
      <c r="H842" s="7">
        <f>L842*'114成績輸入與落點儀表板'!$B$2+M842*'114成績輸入與落點儀表板'!$B$3+N842*'114成績輸入與落點儀表板'!$B$4+O842*'114成績輸入與落點儀表板'!$B$5+P842*'114成績輸入與落點儀表板'!$B$6+Q842*'114成績輸入與落點儀表板'!$B$7+R842*'114成績輸入與落點儀表板'!$B$8+S842*'114成績輸入與落點儀表板'!$B$9+T842*'114成績輸入與落點儀表板'!$B$10+U842*'114成績輸入與落點儀表板'!$B$11+V842*'114成績輸入與落點儀表板'!$B$12+W842*'114成績輸入與落點儀表板'!$B$13+X842*'114成績輸入與落點儀表板'!$B$14+Y842*'114成績輸入與落點儀表板'!$B$15+Z842*'114成績輸入與落點儀表板'!$B$16</f>
        <v>0</v>
      </c>
      <c r="I842" s="8">
        <f t="shared" si="26"/>
        <v>-148.5</v>
      </c>
      <c r="J842" s="2" t="str">
        <f t="shared" si="27"/>
        <v>FAIL</v>
      </c>
      <c r="K842" s="17" t="str">
        <f>IF(AND(IF('114成績輸入與落點儀表板'!$C$2="必須採計",L842&gt;0,IF('114成績輸入與落點儀表板'!$C$2="不可採計",L842=0,TRUE)),IF('114成績輸入與落點儀表板'!$C$3="必須採計",M842&gt;0,IF('114成績輸入與落點儀表板'!$C$3="不可採計",M842=0,TRUE)),IF('114成績輸入與落點儀表板'!$C$4="必須採計",N842&gt;0,IF('114成績輸入與落點儀表板'!$C$4="不可採計",N842=0,TRUE)),IF('114成績輸入與落點儀表板'!$C$5="必須採計",O842&gt;0,IF('114成績輸入與落點儀表板'!$C$5="不可採計",O842=0,TRUE)),IF('114成績輸入與落點儀表板'!$C$6="必須採計",P842&gt;0,IF('114成績輸入與落點儀表板'!$C$6="不可採計",P842=0,TRUE)),IF('114成績輸入與落點儀表板'!$C$7="必須採計",Q842&gt;0,IF('114成績輸入與落點儀表板'!$C$7="不可採計",Q842=0,TRUE)),IF('114成績輸入與落點儀表板'!$C$8="必須採計",R842&gt;0,IF('114成績輸入與落點儀表板'!$C$8="不可採計",R842=0,TRUE)),IF('114成績輸入與落點儀表板'!$C$9="必須採計",S842&gt;0,IF('114成績輸入與落點儀表板'!$C$9="不可採計",S842=0,TRUE)),IF('114成績輸入與落點儀表板'!$C$10="必須採計",T842&gt;0,IF('114成績輸入與落點儀表板'!$C$10="不可採計",T842=0,TRUE)),IF('114成績輸入與落點儀表板'!$C$11="必須採計",U842&gt;0,IF('114成績輸入與落點儀表板'!$C$11="不可採計",U842=0,TRUE)),IF('114成績輸入與落點儀表板'!$C$12="必須採計",V842&gt;0,IF('114成績輸入與落點儀表板'!$C$12="不可採計",V842=0,TRUE)),IF('114成績輸入與落點儀表板'!$C$13="必須採計",W842&gt;0,IF('114成績輸入與落點儀表板'!$C$13="不可採計",W842=0,TRUE)),IF('114成績輸入與落點儀表板'!$C$14="必須採計",X842&gt;0,IF('114成績輸入與落點儀表板'!$C$14="不可採計",X842=0,TRUE)),IF('114成績輸入與落點儀表板'!$C$15="必須採計",Y842&gt;0,IF('114成績輸入與落點儀表板'!$C$15="不可採計",Y842=0,TRUE)),IF('114成績輸入與落點儀表板'!$C$16="必須採計",Z842&gt;0,IF('114成績輸入與落點儀表板'!$C$16="不可採計",Z842=0,TRUE))),"✅ 符合","❌ 不符合")</f>
        <v>✅ 符合</v>
      </c>
      <c r="L842" s="15">
        <v>1.5</v>
      </c>
      <c r="M842" s="15">
        <v>1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>
        <v>0</v>
      </c>
      <c r="U842" s="15">
        <v>0</v>
      </c>
      <c r="V842" s="15">
        <v>0</v>
      </c>
      <c r="W842" s="15">
        <v>2</v>
      </c>
      <c r="X842" s="15">
        <v>0</v>
      </c>
      <c r="Y842" s="15">
        <v>0</v>
      </c>
      <c r="Z842" s="15">
        <v>0</v>
      </c>
    </row>
    <row r="843" spans="1:26" ht="15.75" customHeight="1" x14ac:dyDescent="0.3">
      <c r="A843" s="2" t="s">
        <v>2132</v>
      </c>
      <c r="B843" s="13" t="s">
        <v>2129</v>
      </c>
      <c r="C843" s="13" t="s">
        <v>147</v>
      </c>
      <c r="D843" s="12" t="s">
        <v>134</v>
      </c>
      <c r="E843" s="13" t="s">
        <v>2133</v>
      </c>
      <c r="F843" s="2">
        <v>100</v>
      </c>
      <c r="G843" s="15">
        <v>131</v>
      </c>
      <c r="H843" s="7">
        <f>L843*'114成績輸入與落點儀表板'!$B$2+M843*'114成績輸入與落點儀表板'!$B$3+N843*'114成績輸入與落點儀表板'!$B$4+O843*'114成績輸入與落點儀表板'!$B$5+P843*'114成績輸入與落點儀表板'!$B$6+Q843*'114成績輸入與落點儀表板'!$B$7+R843*'114成績輸入與落點儀表板'!$B$8+S843*'114成績輸入與落點儀表板'!$B$9+T843*'114成績輸入與落點儀表板'!$B$10+U843*'114成績輸入與落點儀表板'!$B$11+V843*'114成績輸入與落點儀表板'!$B$12+W843*'114成績輸入與落點儀表板'!$B$13+X843*'114成績輸入與落點儀表板'!$B$14+Y843*'114成績輸入與落點儀表板'!$B$15+Z843*'114成績輸入與落點儀表板'!$B$16</f>
        <v>0</v>
      </c>
      <c r="I843" s="8">
        <f t="shared" si="26"/>
        <v>-131</v>
      </c>
      <c r="J843" s="2" t="str">
        <f t="shared" si="27"/>
        <v>FAIL</v>
      </c>
      <c r="K843" s="17" t="str">
        <f>IF(AND(IF('114成績輸入與落點儀表板'!$C$2="必須採計",L843&gt;0,IF('114成績輸入與落點儀表板'!$C$2="不可採計",L843=0,TRUE)),IF('114成績輸入與落點儀表板'!$C$3="必須採計",M843&gt;0,IF('114成績輸入與落點儀表板'!$C$3="不可採計",M843=0,TRUE)),IF('114成績輸入與落點儀表板'!$C$4="必須採計",N843&gt;0,IF('114成績輸入與落點儀表板'!$C$4="不可採計",N843=0,TRUE)),IF('114成績輸入與落點儀表板'!$C$5="必須採計",O843&gt;0,IF('114成績輸入與落點儀表板'!$C$5="不可採計",O843=0,TRUE)),IF('114成績輸入與落點儀表板'!$C$6="必須採計",P843&gt;0,IF('114成績輸入與落點儀表板'!$C$6="不可採計",P843=0,TRUE)),IF('114成績輸入與落點儀表板'!$C$7="必須採計",Q843&gt;0,IF('114成績輸入與落點儀表板'!$C$7="不可採計",Q843=0,TRUE)),IF('114成績輸入與落點儀表板'!$C$8="必須採計",R843&gt;0,IF('114成績輸入與落點儀表板'!$C$8="不可採計",R843=0,TRUE)),IF('114成績輸入與落點儀表板'!$C$9="必須採計",S843&gt;0,IF('114成績輸入與落點儀表板'!$C$9="不可採計",S843=0,TRUE)),IF('114成績輸入與落點儀表板'!$C$10="必須採計",T843&gt;0,IF('114成績輸入與落點儀表板'!$C$10="不可採計",T843=0,TRUE)),IF('114成績輸入與落點儀表板'!$C$11="必須採計",U843&gt;0,IF('114成績輸入與落點儀表板'!$C$11="不可採計",U843=0,TRUE)),IF('114成績輸入與落點儀表板'!$C$12="必須採計",V843&gt;0,IF('114成績輸入與落點儀表板'!$C$12="不可採計",V843=0,TRUE)),IF('114成績輸入與落點儀表板'!$C$13="必須採計",W843&gt;0,IF('114成績輸入與落點儀表板'!$C$13="不可採計",W843=0,TRUE)),IF('114成績輸入與落點儀表板'!$C$14="必須採計",X843&gt;0,IF('114成績輸入與落點儀表板'!$C$14="不可採計",X843=0,TRUE)),IF('114成績輸入與落點儀表板'!$C$15="必須採計",Y843&gt;0,IF('114成績輸入與落點儀表板'!$C$15="不可採計",Y843=0,TRUE)),IF('114成績輸入與落點儀表板'!$C$16="必須採計",Z843&gt;0,IF('114成績輸入與落點儀表板'!$C$16="不可採計",Z843=0,TRUE))),"✅ 符合","❌ 不符合")</f>
        <v>✅ 符合</v>
      </c>
      <c r="L843" s="15">
        <v>1</v>
      </c>
      <c r="M843" s="15">
        <v>1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1</v>
      </c>
      <c r="T843" s="15">
        <v>1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</row>
    <row r="844" spans="1:26" ht="15.75" customHeight="1" x14ac:dyDescent="0.3">
      <c r="A844" s="2" t="s">
        <v>2134</v>
      </c>
      <c r="B844" s="13" t="s">
        <v>2129</v>
      </c>
      <c r="C844" s="13" t="s">
        <v>139</v>
      </c>
      <c r="D844" s="12" t="s">
        <v>134</v>
      </c>
      <c r="E844" s="13" t="s">
        <v>2135</v>
      </c>
      <c r="F844" s="2">
        <v>55</v>
      </c>
      <c r="G844" s="15">
        <v>280.25</v>
      </c>
      <c r="H844" s="7">
        <f>L844*'114成績輸入與落點儀表板'!$B$2+M844*'114成績輸入與落點儀表板'!$B$3+N844*'114成績輸入與落點儀表板'!$B$4+O844*'114成績輸入與落點儀表板'!$B$5+P844*'114成績輸入與落點儀表板'!$B$6+Q844*'114成績輸入與落點儀表板'!$B$7+R844*'114成績輸入與落點儀表板'!$B$8+S844*'114成績輸入與落點儀表板'!$B$9+T844*'114成績輸入與落點儀表板'!$B$10+U844*'114成績輸入與落點儀表板'!$B$11+V844*'114成績輸入與落點儀表板'!$B$12+W844*'114成績輸入與落點儀表板'!$B$13+X844*'114成績輸入與落點儀表板'!$B$14+Y844*'114成績輸入與落點儀表板'!$B$15+Z844*'114成績輸入與落點儀表板'!$B$16</f>
        <v>0</v>
      </c>
      <c r="I844" s="8">
        <f t="shared" si="26"/>
        <v>-280.25</v>
      </c>
      <c r="J844" s="2" t="str">
        <f t="shared" si="27"/>
        <v>FAIL</v>
      </c>
      <c r="K844" s="17" t="str">
        <f>IF(AND(IF('114成績輸入與落點儀表板'!$C$2="必須採計",L844&gt;0,IF('114成績輸入與落點儀表板'!$C$2="不可採計",L844=0,TRUE)),IF('114成績輸入與落點儀表板'!$C$3="必須採計",M844&gt;0,IF('114成績輸入與落點儀表板'!$C$3="不可採計",M844=0,TRUE)),IF('114成績輸入與落點儀表板'!$C$4="必須採計",N844&gt;0,IF('114成績輸入與落點儀表板'!$C$4="不可採計",N844=0,TRUE)),IF('114成績輸入與落點儀表板'!$C$5="必須採計",O844&gt;0,IF('114成績輸入與落點儀表板'!$C$5="不可採計",O844=0,TRUE)),IF('114成績輸入與落點儀表板'!$C$6="必須採計",P844&gt;0,IF('114成績輸入與落點儀表板'!$C$6="不可採計",P844=0,TRUE)),IF('114成績輸入與落點儀表板'!$C$7="必須採計",Q844&gt;0,IF('114成績輸入與落點儀表板'!$C$7="不可採計",Q844=0,TRUE)),IF('114成績輸入與落點儀表板'!$C$8="必須採計",R844&gt;0,IF('114成績輸入與落點儀表板'!$C$8="不可採計",R844=0,TRUE)),IF('114成績輸入與落點儀表板'!$C$9="必須採計",S844&gt;0,IF('114成績輸入與落點儀表板'!$C$9="不可採計",S844=0,TRUE)),IF('114成績輸入與落點儀表板'!$C$10="必須採計",T844&gt;0,IF('114成績輸入與落點儀表板'!$C$10="不可採計",T844=0,TRUE)),IF('114成績輸入與落點儀表板'!$C$11="必須採計",U844&gt;0,IF('114成績輸入與落點儀表板'!$C$11="不可採計",U844=0,TRUE)),IF('114成績輸入與落點儀表板'!$C$12="必須採計",V844&gt;0,IF('114成績輸入與落點儀表板'!$C$12="不可採計",V844=0,TRUE)),IF('114成績輸入與落點儀表板'!$C$13="必須採計",W844&gt;0,IF('114成績輸入與落點儀表板'!$C$13="不可採計",W844=0,TRUE)),IF('114成績輸入與落點儀表板'!$C$14="必須採計",X844&gt;0,IF('114成績輸入與落點儀表板'!$C$14="不可採計",X844=0,TRUE)),IF('114成績輸入與落點儀表板'!$C$15="必須採計",Y844&gt;0,IF('114成績輸入與落點儀表板'!$C$15="不可採計",Y844=0,TRUE)),IF('114成績輸入與落點儀表板'!$C$16="必須採計",Z844&gt;0,IF('114成績輸入與落點儀表板'!$C$16="不可採計",Z844=0,TRUE))),"✅ 符合","❌ 不符合")</f>
        <v>❌ 不符合</v>
      </c>
      <c r="L844" s="15">
        <v>0</v>
      </c>
      <c r="M844" s="15">
        <v>1</v>
      </c>
      <c r="N844" s="15">
        <v>1</v>
      </c>
      <c r="O844" s="15">
        <v>0</v>
      </c>
      <c r="P844" s="15">
        <v>0</v>
      </c>
      <c r="Q844" s="15">
        <v>0</v>
      </c>
      <c r="R844" s="15">
        <v>1</v>
      </c>
      <c r="S844" s="15">
        <v>1</v>
      </c>
      <c r="T844" s="15">
        <v>1.25</v>
      </c>
      <c r="U844" s="15">
        <v>0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</row>
    <row r="845" spans="1:26" ht="15.75" customHeight="1" x14ac:dyDescent="0.3">
      <c r="A845" s="2" t="s">
        <v>2136</v>
      </c>
      <c r="B845" s="13" t="s">
        <v>2129</v>
      </c>
      <c r="C845" s="13" t="s">
        <v>144</v>
      </c>
      <c r="D845" s="12" t="s">
        <v>134</v>
      </c>
      <c r="E845" s="13" t="s">
        <v>2133</v>
      </c>
      <c r="F845" s="2">
        <v>51</v>
      </c>
      <c r="G845" s="15">
        <v>172</v>
      </c>
      <c r="H845" s="7">
        <f>L845*'114成績輸入與落點儀表板'!$B$2+M845*'114成績輸入與落點儀表板'!$B$3+N845*'114成績輸入與落點儀表板'!$B$4+O845*'114成績輸入與落點儀表板'!$B$5+P845*'114成績輸入與落點儀表板'!$B$6+Q845*'114成績輸入與落點儀表板'!$B$7+R845*'114成績輸入與落點儀表板'!$B$8+S845*'114成績輸入與落點儀表板'!$B$9+T845*'114成績輸入與落點儀表板'!$B$10+U845*'114成績輸入與落點儀表板'!$B$11+V845*'114成績輸入與落點儀表板'!$B$12+W845*'114成績輸入與落點儀表板'!$B$13+X845*'114成績輸入與落點儀表板'!$B$14+Y845*'114成績輸入與落點儀表板'!$B$15+Z845*'114成績輸入與落點儀表板'!$B$16</f>
        <v>0</v>
      </c>
      <c r="I845" s="8">
        <f t="shared" si="26"/>
        <v>-172</v>
      </c>
      <c r="J845" s="2" t="str">
        <f t="shared" si="27"/>
        <v>FAIL</v>
      </c>
      <c r="K845" s="17" t="str">
        <f>IF(AND(IF('114成績輸入與落點儀表板'!$C$2="必須採計",L845&gt;0,IF('114成績輸入與落點儀表板'!$C$2="不可採計",L845=0,TRUE)),IF('114成績輸入與落點儀表板'!$C$3="必須採計",M845&gt;0,IF('114成績輸入與落點儀表板'!$C$3="不可採計",M845=0,TRUE)),IF('114成績輸入與落點儀表板'!$C$4="必須採計",N845&gt;0,IF('114成績輸入與落點儀表板'!$C$4="不可採計",N845=0,TRUE)),IF('114成績輸入與落點儀表板'!$C$5="必須採計",O845&gt;0,IF('114成績輸入與落點儀表板'!$C$5="不可採計",O845=0,TRUE)),IF('114成績輸入與落點儀表板'!$C$6="必須採計",P845&gt;0,IF('114成績輸入與落點儀表板'!$C$6="不可採計",P845=0,TRUE)),IF('114成績輸入與落點儀表板'!$C$7="必須採計",Q845&gt;0,IF('114成績輸入與落點儀表板'!$C$7="不可採計",Q845=0,TRUE)),IF('114成績輸入與落點儀表板'!$C$8="必須採計",R845&gt;0,IF('114成績輸入與落點儀表板'!$C$8="不可採計",R845=0,TRUE)),IF('114成績輸入與落點儀表板'!$C$9="必須採計",S845&gt;0,IF('114成績輸入與落點儀表板'!$C$9="不可採計",S845=0,TRUE)),IF('114成績輸入與落點儀表板'!$C$10="必須採計",T845&gt;0,IF('114成績輸入與落點儀表板'!$C$10="不可採計",T845=0,TRUE)),IF('114成績輸入與落點儀表板'!$C$11="必須採計",U845&gt;0,IF('114成績輸入與落點儀表板'!$C$11="不可採計",U845=0,TRUE)),IF('114成績輸入與落點儀表板'!$C$12="必須採計",V845&gt;0,IF('114成績輸入與落點儀表板'!$C$12="不可採計",V845=0,TRUE)),IF('114成績輸入與落點儀表板'!$C$13="必須採計",W845&gt;0,IF('114成績輸入與落點儀表板'!$C$13="不可採計",W845=0,TRUE)),IF('114成績輸入與落點儀表板'!$C$14="必須採計",X845&gt;0,IF('114成績輸入與落點儀表板'!$C$14="不可採計",X845=0,TRUE)),IF('114成績輸入與落點儀表板'!$C$15="必須採計",Y845&gt;0,IF('114成績輸入與落點儀表板'!$C$15="不可採計",Y845=0,TRUE)),IF('114成績輸入與落點儀表板'!$C$16="必須採計",Z845&gt;0,IF('114成績輸入與落點儀表板'!$C$16="不可採計",Z845=0,TRUE))),"✅ 符合","❌ 不符合")</f>
        <v>✅ 符合</v>
      </c>
      <c r="L845" s="15">
        <v>1</v>
      </c>
      <c r="M845" s="15">
        <v>1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1</v>
      </c>
      <c r="T845" s="15">
        <v>1</v>
      </c>
      <c r="U845" s="15">
        <v>0</v>
      </c>
      <c r="V845" s="15">
        <v>0</v>
      </c>
      <c r="W845" s="15">
        <v>0</v>
      </c>
      <c r="X845" s="15">
        <v>0</v>
      </c>
      <c r="Y845" s="15">
        <v>0</v>
      </c>
      <c r="Z845" s="15">
        <v>0</v>
      </c>
    </row>
    <row r="846" spans="1:26" ht="15.75" customHeight="1" x14ac:dyDescent="0.3">
      <c r="A846" s="2" t="s">
        <v>2137</v>
      </c>
      <c r="B846" s="13" t="s">
        <v>2129</v>
      </c>
      <c r="C846" s="13" t="s">
        <v>150</v>
      </c>
      <c r="D846" s="12" t="s">
        <v>134</v>
      </c>
      <c r="E846" s="13" t="s">
        <v>2138</v>
      </c>
      <c r="F846" s="2">
        <v>33</v>
      </c>
      <c r="G846" s="15">
        <v>262.5</v>
      </c>
      <c r="H846" s="7">
        <f>L846*'114成績輸入與落點儀表板'!$B$2+M846*'114成績輸入與落點儀表板'!$B$3+N846*'114成績輸入與落點儀表板'!$B$4+O846*'114成績輸入與落點儀表板'!$B$5+P846*'114成績輸入與落點儀表板'!$B$6+Q846*'114成績輸入與落點儀表板'!$B$7+R846*'114成績輸入與落點儀表板'!$B$8+S846*'114成績輸入與落點儀表板'!$B$9+T846*'114成績輸入與落點儀表板'!$B$10+U846*'114成績輸入與落點儀表板'!$B$11+V846*'114成績輸入與落點儀表板'!$B$12+W846*'114成績輸入與落點儀表板'!$B$13+X846*'114成績輸入與落點儀表板'!$B$14+Y846*'114成績輸入與落點儀表板'!$B$15+Z846*'114成績輸入與落點儀表板'!$B$16</f>
        <v>0</v>
      </c>
      <c r="I846" s="8">
        <f t="shared" si="26"/>
        <v>-262.5</v>
      </c>
      <c r="J846" s="2" t="str">
        <f t="shared" si="27"/>
        <v>FAIL</v>
      </c>
      <c r="K846" s="17" t="str">
        <f>IF(AND(IF('114成績輸入與落點儀表板'!$C$2="必須採計",L846&gt;0,IF('114成績輸入與落點儀表板'!$C$2="不可採計",L846=0,TRUE)),IF('114成績輸入與落點儀表板'!$C$3="必須採計",M846&gt;0,IF('114成績輸入與落點儀表板'!$C$3="不可採計",M846=0,TRUE)),IF('114成績輸入與落點儀表板'!$C$4="必須採計",N846&gt;0,IF('114成績輸入與落點儀表板'!$C$4="不可採計",N846=0,TRUE)),IF('114成績輸入與落點儀表板'!$C$5="必須採計",O846&gt;0,IF('114成績輸入與落點儀表板'!$C$5="不可採計",O846=0,TRUE)),IF('114成績輸入與落點儀表板'!$C$6="必須採計",P846&gt;0,IF('114成績輸入與落點儀表板'!$C$6="不可採計",P846=0,TRUE)),IF('114成績輸入與落點儀表板'!$C$7="必須採計",Q846&gt;0,IF('114成績輸入與落點儀表板'!$C$7="不可採計",Q846=0,TRUE)),IF('114成績輸入與落點儀表板'!$C$8="必須採計",R846&gt;0,IF('114成績輸入與落點儀表板'!$C$8="不可採計",R846=0,TRUE)),IF('114成績輸入與落點儀表板'!$C$9="必須採計",S846&gt;0,IF('114成績輸入與落點儀表板'!$C$9="不可採計",S846=0,TRUE)),IF('114成績輸入與落點儀表板'!$C$10="必須採計",T846&gt;0,IF('114成績輸入與落點儀表板'!$C$10="不可採計",T846=0,TRUE)),IF('114成績輸入與落點儀表板'!$C$11="必須採計",U846&gt;0,IF('114成績輸入與落點儀表板'!$C$11="不可採計",U846=0,TRUE)),IF('114成績輸入與落點儀表板'!$C$12="必須採計",V846&gt;0,IF('114成績輸入與落點儀表板'!$C$12="不可採計",V846=0,TRUE)),IF('114成績輸入與落點儀表板'!$C$13="必須採計",W846&gt;0,IF('114成績輸入與落點儀表板'!$C$13="不可採計",W846=0,TRUE)),IF('114成績輸入與落點儀表板'!$C$14="必須採計",X846&gt;0,IF('114成績輸入與落點儀表板'!$C$14="不可採計",X846=0,TRUE)),IF('114成績輸入與落點儀表板'!$C$15="必須採計",Y846&gt;0,IF('114成績輸入與落點儀表板'!$C$15="不可採計",Y846=0,TRUE)),IF('114成績輸入與落點儀表板'!$C$16="必須採計",Z846&gt;0,IF('114成績輸入與落點儀表板'!$C$16="不可採計",Z846=0,TRUE))),"✅ 符合","❌ 不符合")</f>
        <v>✅ 符合</v>
      </c>
      <c r="L846" s="15">
        <v>1.5</v>
      </c>
      <c r="M846" s="15">
        <v>1.5</v>
      </c>
      <c r="N846" s="15">
        <v>0</v>
      </c>
      <c r="O846" s="15">
        <v>0</v>
      </c>
      <c r="P846" s="15">
        <v>0</v>
      </c>
      <c r="Q846" s="15">
        <v>0</v>
      </c>
      <c r="R846" s="15">
        <v>1</v>
      </c>
      <c r="S846" s="15">
        <v>0</v>
      </c>
      <c r="T846" s="15">
        <v>1.5</v>
      </c>
      <c r="U846" s="15">
        <v>0</v>
      </c>
      <c r="V846" s="15">
        <v>0</v>
      </c>
      <c r="W846" s="15">
        <v>0</v>
      </c>
      <c r="X846" s="15">
        <v>0</v>
      </c>
      <c r="Y846" s="15">
        <v>0</v>
      </c>
      <c r="Z846" s="15">
        <v>0</v>
      </c>
    </row>
    <row r="847" spans="1:26" ht="15.75" customHeight="1" x14ac:dyDescent="0.3">
      <c r="A847" s="2" t="s">
        <v>2139</v>
      </c>
      <c r="B847" s="13" t="s">
        <v>2129</v>
      </c>
      <c r="C847" s="13" t="s">
        <v>153</v>
      </c>
      <c r="D847" s="12" t="s">
        <v>134</v>
      </c>
      <c r="E847" s="13" t="s">
        <v>2140</v>
      </c>
      <c r="F847" s="2">
        <v>35</v>
      </c>
      <c r="G847" s="15">
        <v>178</v>
      </c>
      <c r="H847" s="7">
        <f>L847*'114成績輸入與落點儀表板'!$B$2+M847*'114成績輸入與落點儀表板'!$B$3+N847*'114成績輸入與落點儀表板'!$B$4+O847*'114成績輸入與落點儀表板'!$B$5+P847*'114成績輸入與落點儀表板'!$B$6+Q847*'114成績輸入與落點儀表板'!$B$7+R847*'114成績輸入與落點儀表板'!$B$8+S847*'114成績輸入與落點儀表板'!$B$9+T847*'114成績輸入與落點儀表板'!$B$10+U847*'114成績輸入與落點儀表板'!$B$11+V847*'114成績輸入與落點儀表板'!$B$12+W847*'114成績輸入與落點儀表板'!$B$13+X847*'114成績輸入與落點儀表板'!$B$14+Y847*'114成績輸入與落點儀表板'!$B$15+Z847*'114成績輸入與落點儀表板'!$B$16</f>
        <v>0</v>
      </c>
      <c r="I847" s="8">
        <f t="shared" si="26"/>
        <v>-178</v>
      </c>
      <c r="J847" s="2" t="str">
        <f t="shared" si="27"/>
        <v>FAIL</v>
      </c>
      <c r="K847" s="17" t="str">
        <f>IF(AND(IF('114成績輸入與落點儀表板'!$C$2="必須採計",L847&gt;0,IF('114成績輸入與落點儀表板'!$C$2="不可採計",L847=0,TRUE)),IF('114成績輸入與落點儀表板'!$C$3="必須採計",M847&gt;0,IF('114成績輸入與落點儀表板'!$C$3="不可採計",M847=0,TRUE)),IF('114成績輸入與落點儀表板'!$C$4="必須採計",N847&gt;0,IF('114成績輸入與落點儀表板'!$C$4="不可採計",N847=0,TRUE)),IF('114成績輸入與落點儀表板'!$C$5="必須採計",O847&gt;0,IF('114成績輸入與落點儀表板'!$C$5="不可採計",O847=0,TRUE)),IF('114成績輸入與落點儀表板'!$C$6="必須採計",P847&gt;0,IF('114成績輸入與落點儀表板'!$C$6="不可採計",P847=0,TRUE)),IF('114成績輸入與落點儀表板'!$C$7="必須採計",Q847&gt;0,IF('114成績輸入與落點儀表板'!$C$7="不可採計",Q847=0,TRUE)),IF('114成績輸入與落點儀表板'!$C$8="必須採計",R847&gt;0,IF('114成績輸入與落點儀表板'!$C$8="不可採計",R847=0,TRUE)),IF('114成績輸入與落點儀表板'!$C$9="必須採計",S847&gt;0,IF('114成績輸入與落點儀表板'!$C$9="不可採計",S847=0,TRUE)),IF('114成績輸入與落點儀表板'!$C$10="必須採計",T847&gt;0,IF('114成績輸入與落點儀表板'!$C$10="不可採計",T847=0,TRUE)),IF('114成績輸入與落點儀表板'!$C$11="必須採計",U847&gt;0,IF('114成績輸入與落點儀表板'!$C$11="不可採計",U847=0,TRUE)),IF('114成績輸入與落點儀表板'!$C$12="必須採計",V847&gt;0,IF('114成績輸入與落點儀表板'!$C$12="不可採計",V847=0,TRUE)),IF('114成績輸入與落點儀表板'!$C$13="必須採計",W847&gt;0,IF('114成績輸入與落點儀表板'!$C$13="不可採計",W847=0,TRUE)),IF('114成績輸入與落點儀表板'!$C$14="必須採計",X847&gt;0,IF('114成績輸入與落點儀表板'!$C$14="不可採計",X847=0,TRUE)),IF('114成績輸入與落點儀表板'!$C$15="必須採計",Y847&gt;0,IF('114成績輸入與落點儀表板'!$C$15="不可採計",Y847=0,TRUE)),IF('114成績輸入與落點儀表板'!$C$16="必須採計",Z847&gt;0,IF('114成績輸入與落點儀表板'!$C$16="不可採計",Z847=0,TRUE))),"✅ 符合","❌ 不符合")</f>
        <v>✅ 符合</v>
      </c>
      <c r="L847" s="15">
        <v>1.25</v>
      </c>
      <c r="M847" s="15">
        <v>1.5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>
        <v>1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</row>
    <row r="848" spans="1:26" ht="15.75" customHeight="1" x14ac:dyDescent="0.3">
      <c r="A848" s="2" t="s">
        <v>2141</v>
      </c>
      <c r="B848" s="13" t="s">
        <v>2129</v>
      </c>
      <c r="C848" s="13" t="s">
        <v>2142</v>
      </c>
      <c r="D848" s="12" t="s">
        <v>134</v>
      </c>
      <c r="E848" s="13" t="s">
        <v>2143</v>
      </c>
      <c r="F848" s="2">
        <v>29</v>
      </c>
      <c r="G848" s="15">
        <v>258.5</v>
      </c>
      <c r="H848" s="7">
        <f>L848*'114成績輸入與落點儀表板'!$B$2+M848*'114成績輸入與落點儀表板'!$B$3+N848*'114成績輸入與落點儀表板'!$B$4+O848*'114成績輸入與落點儀表板'!$B$5+P848*'114成績輸入與落點儀表板'!$B$6+Q848*'114成績輸入與落點儀表板'!$B$7+R848*'114成績輸入與落點儀表板'!$B$8+S848*'114成績輸入與落點儀表板'!$B$9+T848*'114成績輸入與落點儀表板'!$B$10+U848*'114成績輸入與落點儀表板'!$B$11+V848*'114成績輸入與落點儀表板'!$B$12+W848*'114成績輸入與落點儀表板'!$B$13+X848*'114成績輸入與落點儀表板'!$B$14+Y848*'114成績輸入與落點儀表板'!$B$15+Z848*'114成績輸入與落點儀表板'!$B$16</f>
        <v>0</v>
      </c>
      <c r="I848" s="8">
        <f t="shared" si="26"/>
        <v>-258.5</v>
      </c>
      <c r="J848" s="2" t="str">
        <f t="shared" si="27"/>
        <v>FAIL</v>
      </c>
      <c r="K848" s="17" t="str">
        <f>IF(AND(IF('114成績輸入與落點儀表板'!$C$2="必須採計",L848&gt;0,IF('114成績輸入與落點儀表板'!$C$2="不可採計",L848=0,TRUE)),IF('114成績輸入與落點儀表板'!$C$3="必須採計",M848&gt;0,IF('114成績輸入與落點儀表板'!$C$3="不可採計",M848=0,TRUE)),IF('114成績輸入與落點儀表板'!$C$4="必須採計",N848&gt;0,IF('114成績輸入與落點儀表板'!$C$4="不可採計",N848=0,TRUE)),IF('114成績輸入與落點儀表板'!$C$5="必須採計",O848&gt;0,IF('114成績輸入與落點儀表板'!$C$5="不可採計",O848=0,TRUE)),IF('114成績輸入與落點儀表板'!$C$6="必須採計",P848&gt;0,IF('114成績輸入與落點儀表板'!$C$6="不可採計",P848=0,TRUE)),IF('114成績輸入與落點儀表板'!$C$7="必須採計",Q848&gt;0,IF('114成績輸入與落點儀表板'!$C$7="不可採計",Q848=0,TRUE)),IF('114成績輸入與落點儀表板'!$C$8="必須採計",R848&gt;0,IF('114成績輸入與落點儀表板'!$C$8="不可採計",R848=0,TRUE)),IF('114成績輸入與落點儀表板'!$C$9="必須採計",S848&gt;0,IF('114成績輸入與落點儀表板'!$C$9="不可採計",S848=0,TRUE)),IF('114成績輸入與落點儀表板'!$C$10="必須採計",T848&gt;0,IF('114成績輸入與落點儀表板'!$C$10="不可採計",T848=0,TRUE)),IF('114成績輸入與落點儀表板'!$C$11="必須採計",U848&gt;0,IF('114成績輸入與落點儀表板'!$C$11="不可採計",U848=0,TRUE)),IF('114成績輸入與落點儀表板'!$C$12="必須採計",V848&gt;0,IF('114成績輸入與落點儀表板'!$C$12="不可採計",V848=0,TRUE)),IF('114成績輸入與落點儀表板'!$C$13="必須採計",W848&gt;0,IF('114成績輸入與落點儀表板'!$C$13="不可採計",W848=0,TRUE)),IF('114成績輸入與落點儀表板'!$C$14="必須採計",X848&gt;0,IF('114成績輸入與落點儀表板'!$C$14="不可採計",X848=0,TRUE)),IF('114成績輸入與落點儀表板'!$C$15="必須採計",Y848&gt;0,IF('114成績輸入與落點儀表板'!$C$15="不可採計",Y848=0,TRUE)),IF('114成績輸入與落點儀表板'!$C$16="必須採計",Z848&gt;0,IF('114成績輸入與落點儀表板'!$C$16="不可採計",Z848=0,TRUE))),"✅ 符合","❌ 不符合")</f>
        <v>✅ 符合</v>
      </c>
      <c r="L848" s="15">
        <v>1.5</v>
      </c>
      <c r="M848" s="15">
        <v>2</v>
      </c>
      <c r="N848" s="15">
        <v>0</v>
      </c>
      <c r="O848" s="15">
        <v>0</v>
      </c>
      <c r="P848" s="15">
        <v>0</v>
      </c>
      <c r="Q848" s="15">
        <v>0</v>
      </c>
      <c r="R848" s="15">
        <v>1</v>
      </c>
      <c r="S848" s="15">
        <v>0</v>
      </c>
      <c r="T848" s="15">
        <v>1.5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</row>
    <row r="849" spans="1:26" ht="15.75" customHeight="1" x14ac:dyDescent="0.3">
      <c r="A849" s="2" t="s">
        <v>2144</v>
      </c>
      <c r="B849" s="13" t="s">
        <v>2129</v>
      </c>
      <c r="C849" s="13" t="s">
        <v>2145</v>
      </c>
      <c r="D849" s="12" t="s">
        <v>134</v>
      </c>
      <c r="E849" s="13" t="s">
        <v>2146</v>
      </c>
      <c r="F849" s="2">
        <v>24</v>
      </c>
      <c r="G849" s="15">
        <v>234.5</v>
      </c>
      <c r="H849" s="7">
        <f>L849*'114成績輸入與落點儀表板'!$B$2+M849*'114成績輸入與落點儀表板'!$B$3+N849*'114成績輸入與落點儀表板'!$B$4+O849*'114成績輸入與落點儀表板'!$B$5+P849*'114成績輸入與落點儀表板'!$B$6+Q849*'114成績輸入與落點儀表板'!$B$7+R849*'114成績輸入與落點儀表板'!$B$8+S849*'114成績輸入與落點儀表板'!$B$9+T849*'114成績輸入與落點儀表板'!$B$10+U849*'114成績輸入與落點儀表板'!$B$11+V849*'114成績輸入與落點儀表板'!$B$12+W849*'114成績輸入與落點儀表板'!$B$13+X849*'114成績輸入與落點儀表板'!$B$14+Y849*'114成績輸入與落點儀表板'!$B$15+Z849*'114成績輸入與落點儀表板'!$B$16</f>
        <v>0</v>
      </c>
      <c r="I849" s="8">
        <f t="shared" si="26"/>
        <v>-234.5</v>
      </c>
      <c r="J849" s="2" t="str">
        <f t="shared" si="27"/>
        <v>FAIL</v>
      </c>
      <c r="K849" s="17" t="str">
        <f>IF(AND(IF('114成績輸入與落點儀表板'!$C$2="必須採計",L849&gt;0,IF('114成績輸入與落點儀表板'!$C$2="不可採計",L849=0,TRUE)),IF('114成績輸入與落點儀表板'!$C$3="必須採計",M849&gt;0,IF('114成績輸入與落點儀表板'!$C$3="不可採計",M849=0,TRUE)),IF('114成績輸入與落點儀表板'!$C$4="必須採計",N849&gt;0,IF('114成績輸入與落點儀表板'!$C$4="不可採計",N849=0,TRUE)),IF('114成績輸入與落點儀表板'!$C$5="必須採計",O849&gt;0,IF('114成績輸入與落點儀表板'!$C$5="不可採計",O849=0,TRUE)),IF('114成績輸入與落點儀表板'!$C$6="必須採計",P849&gt;0,IF('114成績輸入與落點儀表板'!$C$6="不可採計",P849=0,TRUE)),IF('114成績輸入與落點儀表板'!$C$7="必須採計",Q849&gt;0,IF('114成績輸入與落點儀表板'!$C$7="不可採計",Q849=0,TRUE)),IF('114成績輸入與落點儀表板'!$C$8="必須採計",R849&gt;0,IF('114成績輸入與落點儀表板'!$C$8="不可採計",R849=0,TRUE)),IF('114成績輸入與落點儀表板'!$C$9="必須採計",S849&gt;0,IF('114成績輸入與落點儀表板'!$C$9="不可採計",S849=0,TRUE)),IF('114成績輸入與落點儀表板'!$C$10="必須採計",T849&gt;0,IF('114成績輸入與落點儀表板'!$C$10="不可採計",T849=0,TRUE)),IF('114成績輸入與落點儀表板'!$C$11="必須採計",U849&gt;0,IF('114成績輸入與落點儀表板'!$C$11="不可採計",U849=0,TRUE)),IF('114成績輸入與落點儀表板'!$C$12="必須採計",V849&gt;0,IF('114成績輸入與落點儀表板'!$C$12="不可採計",V849=0,TRUE)),IF('114成績輸入與落點儀表板'!$C$13="必須採計",W849&gt;0,IF('114成績輸入與落點儀表板'!$C$13="不可採計",W849=0,TRUE)),IF('114成績輸入與落點儀表板'!$C$14="必須採計",X849&gt;0,IF('114成績輸入與落點儀表板'!$C$14="不可採計",X849=0,TRUE)),IF('114成績輸入與落點儀表板'!$C$15="必須採計",Y849&gt;0,IF('114成績輸入與落點儀表板'!$C$15="不可採計",Y849=0,TRUE)),IF('114成績輸入與落點儀表板'!$C$16="必須採計",Z849&gt;0,IF('114成績輸入與落點儀表板'!$C$16="不可採計",Z849=0,TRUE))),"✅ 符合","❌ 不符合")</f>
        <v>✅ 符合</v>
      </c>
      <c r="L849" s="15">
        <v>1.5</v>
      </c>
      <c r="M849" s="15">
        <v>2</v>
      </c>
      <c r="N849" s="15">
        <v>0</v>
      </c>
      <c r="O849" s="15">
        <v>0</v>
      </c>
      <c r="P849" s="15">
        <v>0</v>
      </c>
      <c r="Q849" s="15">
        <v>0</v>
      </c>
      <c r="R849" s="15">
        <v>1.5</v>
      </c>
      <c r="S849" s="15">
        <v>0</v>
      </c>
      <c r="T849" s="15">
        <v>1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</row>
    <row r="850" spans="1:26" ht="15.75" customHeight="1" x14ac:dyDescent="0.3">
      <c r="A850" s="2" t="s">
        <v>2147</v>
      </c>
      <c r="B850" s="13" t="s">
        <v>2129</v>
      </c>
      <c r="C850" s="13" t="s">
        <v>2148</v>
      </c>
      <c r="D850" s="12" t="s">
        <v>134</v>
      </c>
      <c r="E850" s="13" t="s">
        <v>2149</v>
      </c>
      <c r="F850" s="2">
        <v>39</v>
      </c>
      <c r="G850" s="15">
        <v>178</v>
      </c>
      <c r="H850" s="7">
        <f>L850*'114成績輸入與落點儀表板'!$B$2+M850*'114成績輸入與落點儀表板'!$B$3+N850*'114成績輸入與落點儀表板'!$B$4+O850*'114成績輸入與落點儀表板'!$B$5+P850*'114成績輸入與落點儀表板'!$B$6+Q850*'114成績輸入與落點儀表板'!$B$7+R850*'114成績輸入與落點儀表板'!$B$8+S850*'114成績輸入與落點儀表板'!$B$9+T850*'114成績輸入與落點儀表板'!$B$10+U850*'114成績輸入與落點儀表板'!$B$11+V850*'114成績輸入與落點儀表板'!$B$12+W850*'114成績輸入與落點儀表板'!$B$13+X850*'114成績輸入與落點儀表板'!$B$14+Y850*'114成績輸入與落點儀表板'!$B$15+Z850*'114成績輸入與落點儀表板'!$B$16</f>
        <v>0</v>
      </c>
      <c r="I850" s="8">
        <f t="shared" si="26"/>
        <v>-178</v>
      </c>
      <c r="J850" s="2" t="str">
        <f t="shared" si="27"/>
        <v>FAIL</v>
      </c>
      <c r="K850" s="17" t="str">
        <f>IF(AND(IF('114成績輸入與落點儀表板'!$C$2="必須採計",L850&gt;0,IF('114成績輸入與落點儀表板'!$C$2="不可採計",L850=0,TRUE)),IF('114成績輸入與落點儀表板'!$C$3="必須採計",M850&gt;0,IF('114成績輸入與落點儀表板'!$C$3="不可採計",M850=0,TRUE)),IF('114成績輸入與落點儀表板'!$C$4="必須採計",N850&gt;0,IF('114成績輸入與落點儀表板'!$C$4="不可採計",N850=0,TRUE)),IF('114成績輸入與落點儀表板'!$C$5="必須採計",O850&gt;0,IF('114成績輸入與落點儀表板'!$C$5="不可採計",O850=0,TRUE)),IF('114成績輸入與落點儀表板'!$C$6="必須採計",P850&gt;0,IF('114成績輸入與落點儀表板'!$C$6="不可採計",P850=0,TRUE)),IF('114成績輸入與落點儀表板'!$C$7="必須採計",Q850&gt;0,IF('114成績輸入與落點儀表板'!$C$7="不可採計",Q850=0,TRUE)),IF('114成績輸入與落點儀表板'!$C$8="必須採計",R850&gt;0,IF('114成績輸入與落點儀表板'!$C$8="不可採計",R850=0,TRUE)),IF('114成績輸入與落點儀表板'!$C$9="必須採計",S850&gt;0,IF('114成績輸入與落點儀表板'!$C$9="不可採計",S850=0,TRUE)),IF('114成績輸入與落點儀表板'!$C$10="必須採計",T850&gt;0,IF('114成績輸入與落點儀表板'!$C$10="不可採計",T850=0,TRUE)),IF('114成績輸入與落點儀表板'!$C$11="必須採計",U850&gt;0,IF('114成績輸入與落點儀表板'!$C$11="不可採計",U850=0,TRUE)),IF('114成績輸入與落點儀表板'!$C$12="必須採計",V850&gt;0,IF('114成績輸入與落點儀表板'!$C$12="不可採計",V850=0,TRUE)),IF('114成績輸入與落點儀表板'!$C$13="必須採計",W850&gt;0,IF('114成績輸入與落點儀表板'!$C$13="不可採計",W850=0,TRUE)),IF('114成績輸入與落點儀表板'!$C$14="必須採計",X850&gt;0,IF('114成績輸入與落點儀表板'!$C$14="不可採計",X850=0,TRUE)),IF('114成績輸入與落點儀表板'!$C$15="必須採計",Y850&gt;0,IF('114成績輸入與落點儀表板'!$C$15="不可採計",Y850=0,TRUE)),IF('114成績輸入與落點儀表板'!$C$16="必須採計",Z850&gt;0,IF('114成績輸入與落點儀表板'!$C$16="不可採計",Z850=0,TRUE))),"✅ 符合","❌ 不符合")</f>
        <v>❌ 不符合</v>
      </c>
      <c r="L850" s="15">
        <v>0</v>
      </c>
      <c r="M850" s="15">
        <v>1</v>
      </c>
      <c r="N850" s="15">
        <v>1</v>
      </c>
      <c r="O850" s="15">
        <v>0</v>
      </c>
      <c r="P850" s="15">
        <v>0</v>
      </c>
      <c r="Q850" s="15">
        <v>0</v>
      </c>
      <c r="R850" s="15">
        <v>0</v>
      </c>
      <c r="S850" s="15">
        <v>1</v>
      </c>
      <c r="T850" s="15">
        <v>2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</row>
    <row r="851" spans="1:26" ht="15.75" customHeight="1" x14ac:dyDescent="0.3">
      <c r="A851" s="2" t="s">
        <v>2150</v>
      </c>
      <c r="B851" s="13" t="s">
        <v>2129</v>
      </c>
      <c r="C851" s="13" t="s">
        <v>2151</v>
      </c>
      <c r="D851" s="12" t="s">
        <v>134</v>
      </c>
      <c r="E851" s="13" t="s">
        <v>2152</v>
      </c>
      <c r="F851" s="2">
        <v>26</v>
      </c>
      <c r="G851" s="15">
        <v>165.5</v>
      </c>
      <c r="H851" s="7">
        <f>L851*'114成績輸入與落點儀表板'!$B$2+M851*'114成績輸入與落點儀表板'!$B$3+N851*'114成績輸入與落點儀表板'!$B$4+O851*'114成績輸入與落點儀表板'!$B$5+P851*'114成績輸入與落點儀表板'!$B$6+Q851*'114成績輸入與落點儀表板'!$B$7+R851*'114成績輸入與落點儀表板'!$B$8+S851*'114成績輸入與落點儀表板'!$B$9+T851*'114成績輸入與落點儀表板'!$B$10+U851*'114成績輸入與落點儀表板'!$B$11+V851*'114成績輸入與落點儀表板'!$B$12+W851*'114成績輸入與落點儀表板'!$B$13+X851*'114成績輸入與落點儀表板'!$B$14+Y851*'114成績輸入與落點儀表板'!$B$15+Z851*'114成績輸入與落點儀表板'!$B$16</f>
        <v>0</v>
      </c>
      <c r="I851" s="8">
        <f t="shared" si="26"/>
        <v>-165.5</v>
      </c>
      <c r="J851" s="2" t="str">
        <f t="shared" si="27"/>
        <v>FAIL</v>
      </c>
      <c r="K851" s="17" t="str">
        <f>IF(AND(IF('114成績輸入與落點儀表板'!$C$2="必須採計",L851&gt;0,IF('114成績輸入與落點儀表板'!$C$2="不可採計",L851=0,TRUE)),IF('114成績輸入與落點儀表板'!$C$3="必須採計",M851&gt;0,IF('114成績輸入與落點儀表板'!$C$3="不可採計",M851=0,TRUE)),IF('114成績輸入與落點儀表板'!$C$4="必須採計",N851&gt;0,IF('114成績輸入與落點儀表板'!$C$4="不可採計",N851=0,TRUE)),IF('114成績輸入與落點儀表板'!$C$5="必須採計",O851&gt;0,IF('114成績輸入與落點儀表板'!$C$5="不可採計",O851=0,TRUE)),IF('114成績輸入與落點儀表板'!$C$6="必須採計",P851&gt;0,IF('114成績輸入與落點儀表板'!$C$6="不可採計",P851=0,TRUE)),IF('114成績輸入與落點儀表板'!$C$7="必須採計",Q851&gt;0,IF('114成績輸入與落點儀表板'!$C$7="不可採計",Q851=0,TRUE)),IF('114成績輸入與落點儀表板'!$C$8="必須採計",R851&gt;0,IF('114成績輸入與落點儀表板'!$C$8="不可採計",R851=0,TRUE)),IF('114成績輸入與落點儀表板'!$C$9="必須採計",S851&gt;0,IF('114成績輸入與落點儀表板'!$C$9="不可採計",S851=0,TRUE)),IF('114成績輸入與落點儀表板'!$C$10="必須採計",T851&gt;0,IF('114成績輸入與落點儀表板'!$C$10="不可採計",T851=0,TRUE)),IF('114成績輸入與落點儀表板'!$C$11="必須採計",U851&gt;0,IF('114成績輸入與落點儀表板'!$C$11="不可採計",U851=0,TRUE)),IF('114成績輸入與落點儀表板'!$C$12="必須採計",V851&gt;0,IF('114成績輸入與落點儀表板'!$C$12="不可採計",V851=0,TRUE)),IF('114成績輸入與落點儀表板'!$C$13="必須採計",W851&gt;0,IF('114成績輸入與落點儀表板'!$C$13="不可採計",W851=0,TRUE)),IF('114成績輸入與落點儀表板'!$C$14="必須採計",X851&gt;0,IF('114成績輸入與落點儀表板'!$C$14="不可採計",X851=0,TRUE)),IF('114成績輸入與落點儀表板'!$C$15="必須採計",Y851&gt;0,IF('114成績輸入與落點儀表板'!$C$15="不可採計",Y851=0,TRUE)),IF('114成績輸入與落點儀表板'!$C$16="必須採計",Z851&gt;0,IF('114成績輸入與落點儀表板'!$C$16="不可採計",Z851=0,TRUE))),"✅ 符合","❌ 不符合")</f>
        <v>✅ 符合</v>
      </c>
      <c r="L851" s="15">
        <v>1</v>
      </c>
      <c r="M851" s="15">
        <v>1</v>
      </c>
      <c r="N851" s="15">
        <v>0</v>
      </c>
      <c r="O851" s="15">
        <v>0</v>
      </c>
      <c r="P851" s="15">
        <v>0</v>
      </c>
      <c r="Q851" s="15">
        <v>0</v>
      </c>
      <c r="R851" s="15">
        <v>1</v>
      </c>
      <c r="S851" s="15">
        <v>0</v>
      </c>
      <c r="T851" s="15">
        <v>1.5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</row>
    <row r="852" spans="1:26" ht="15.75" customHeight="1" x14ac:dyDescent="0.3">
      <c r="A852" s="2" t="s">
        <v>2153</v>
      </c>
      <c r="B852" s="13" t="s">
        <v>2129</v>
      </c>
      <c r="C852" s="13" t="s">
        <v>791</v>
      </c>
      <c r="D852" s="12" t="s">
        <v>134</v>
      </c>
      <c r="E852" s="13" t="s">
        <v>2154</v>
      </c>
      <c r="F852" s="2">
        <v>39</v>
      </c>
      <c r="G852" s="15">
        <v>160.75</v>
      </c>
      <c r="H852" s="7">
        <f>L852*'114成績輸入與落點儀表板'!$B$2+M852*'114成績輸入與落點儀表板'!$B$3+N852*'114成績輸入與落點儀表板'!$B$4+O852*'114成績輸入與落點儀表板'!$B$5+P852*'114成績輸入與落點儀表板'!$B$6+Q852*'114成績輸入與落點儀表板'!$B$7+R852*'114成績輸入與落點儀表板'!$B$8+S852*'114成績輸入與落點儀表板'!$B$9+T852*'114成績輸入與落點儀表板'!$B$10+U852*'114成績輸入與落點儀表板'!$B$11+V852*'114成績輸入與落點儀表板'!$B$12+W852*'114成績輸入與落點儀表板'!$B$13+X852*'114成績輸入與落點儀表板'!$B$14+Y852*'114成績輸入與落點儀表板'!$B$15+Z852*'114成績輸入與落點儀表板'!$B$16</f>
        <v>0</v>
      </c>
      <c r="I852" s="8">
        <f t="shared" si="26"/>
        <v>-160.75</v>
      </c>
      <c r="J852" s="2" t="str">
        <f t="shared" si="27"/>
        <v>FAIL</v>
      </c>
      <c r="K852" s="17" t="str">
        <f>IF(AND(IF('114成績輸入與落點儀表板'!$C$2="必須採計",L852&gt;0,IF('114成績輸入與落點儀表板'!$C$2="不可採計",L852=0,TRUE)),IF('114成績輸入與落點儀表板'!$C$3="必須採計",M852&gt;0,IF('114成績輸入與落點儀表板'!$C$3="不可採計",M852=0,TRUE)),IF('114成績輸入與落點儀表板'!$C$4="必須採計",N852&gt;0,IF('114成績輸入與落點儀表板'!$C$4="不可採計",N852=0,TRUE)),IF('114成績輸入與落點儀表板'!$C$5="必須採計",O852&gt;0,IF('114成績輸入與落點儀表板'!$C$5="不可採計",O852=0,TRUE)),IF('114成績輸入與落點儀表板'!$C$6="必須採計",P852&gt;0,IF('114成績輸入與落點儀表板'!$C$6="不可採計",P852=0,TRUE)),IF('114成績輸入與落點儀表板'!$C$7="必須採計",Q852&gt;0,IF('114成績輸入與落點儀表板'!$C$7="不可採計",Q852=0,TRUE)),IF('114成績輸入與落點儀表板'!$C$8="必須採計",R852&gt;0,IF('114成績輸入與落點儀表板'!$C$8="不可採計",R852=0,TRUE)),IF('114成績輸入與落點儀表板'!$C$9="必須採計",S852&gt;0,IF('114成績輸入與落點儀表板'!$C$9="不可採計",S852=0,TRUE)),IF('114成績輸入與落點儀表板'!$C$10="必須採計",T852&gt;0,IF('114成績輸入與落點儀表板'!$C$10="不可採計",T852=0,TRUE)),IF('114成績輸入與落點儀表板'!$C$11="必須採計",U852&gt;0,IF('114成績輸入與落點儀表板'!$C$11="不可採計",U852=0,TRUE)),IF('114成績輸入與落點儀表板'!$C$12="必須採計",V852&gt;0,IF('114成績輸入與落點儀表板'!$C$12="不可採計",V852=0,TRUE)),IF('114成績輸入與落點儀表板'!$C$13="必須採計",W852&gt;0,IF('114成績輸入與落點儀表板'!$C$13="不可採計",W852=0,TRUE)),IF('114成績輸入與落點儀表板'!$C$14="必須採計",X852&gt;0,IF('114成績輸入與落點儀表板'!$C$14="不可採計",X852=0,TRUE)),IF('114成績輸入與落點儀表板'!$C$15="必須採計",Y852&gt;0,IF('114成績輸入與落點儀表板'!$C$15="不可採計",Y852=0,TRUE)),IF('114成績輸入與落點儀表板'!$C$16="必須採計",Z852&gt;0,IF('114成績輸入與落點儀表板'!$C$16="不可採計",Z852=0,TRUE))),"✅ 符合","❌ 不符合")</f>
        <v>❌ 不符合</v>
      </c>
      <c r="L852" s="15">
        <v>0</v>
      </c>
      <c r="M852" s="15">
        <v>0</v>
      </c>
      <c r="N852" s="15">
        <v>1.25</v>
      </c>
      <c r="O852" s="15">
        <v>0</v>
      </c>
      <c r="P852" s="15">
        <v>0</v>
      </c>
      <c r="Q852" s="15">
        <v>0</v>
      </c>
      <c r="R852" s="15">
        <v>2</v>
      </c>
      <c r="S852" s="15">
        <v>0</v>
      </c>
      <c r="T852" s="15">
        <v>1.5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0</v>
      </c>
    </row>
    <row r="853" spans="1:26" ht="15.75" customHeight="1" x14ac:dyDescent="0.3">
      <c r="A853" s="2" t="s">
        <v>2155</v>
      </c>
      <c r="B853" s="13" t="s">
        <v>2129</v>
      </c>
      <c r="C853" s="13" t="s">
        <v>98</v>
      </c>
      <c r="D853" s="12" t="s">
        <v>99</v>
      </c>
      <c r="E853" s="13" t="s">
        <v>2156</v>
      </c>
      <c r="F853" s="2">
        <v>34</v>
      </c>
      <c r="G853" s="15">
        <v>193</v>
      </c>
      <c r="H853" s="7">
        <f>L853*'114成績輸入與落點儀表板'!$B$2+M853*'114成績輸入與落點儀表板'!$B$3+N853*'114成績輸入與落點儀表板'!$B$4+O853*'114成績輸入與落點儀表板'!$B$5+P853*'114成績輸入與落點儀表板'!$B$6+Q853*'114成績輸入與落點儀表板'!$B$7+R853*'114成績輸入與落點儀表板'!$B$8+S853*'114成績輸入與落點儀表板'!$B$9+T853*'114成績輸入與落點儀表板'!$B$10+U853*'114成績輸入與落點儀表板'!$B$11+V853*'114成績輸入與落點儀表板'!$B$12+W853*'114成績輸入與落點儀表板'!$B$13+X853*'114成績輸入與落點儀表板'!$B$14+Y853*'114成績輸入與落點儀表板'!$B$15+Z853*'114成績輸入與落點儀表板'!$B$16</f>
        <v>0</v>
      </c>
      <c r="I853" s="8">
        <f t="shared" si="26"/>
        <v>-193</v>
      </c>
      <c r="J853" s="2" t="str">
        <f t="shared" si="27"/>
        <v>FAIL</v>
      </c>
      <c r="K853" s="17" t="str">
        <f>IF(AND(IF('114成績輸入與落點儀表板'!$C$2="必須採計",L853&gt;0,IF('114成績輸入與落點儀表板'!$C$2="不可採計",L853=0,TRUE)),IF('114成績輸入與落點儀表板'!$C$3="必須採計",M853&gt;0,IF('114成績輸入與落點儀表板'!$C$3="不可採計",M853=0,TRUE)),IF('114成績輸入與落點儀表板'!$C$4="必須採計",N853&gt;0,IF('114成績輸入與落點儀表板'!$C$4="不可採計",N853=0,TRUE)),IF('114成績輸入與落點儀表板'!$C$5="必須採計",O853&gt;0,IF('114成績輸入與落點儀表板'!$C$5="不可採計",O853=0,TRUE)),IF('114成績輸入與落點儀表板'!$C$6="必須採計",P853&gt;0,IF('114成績輸入與落點儀表板'!$C$6="不可採計",P853=0,TRUE)),IF('114成績輸入與落點儀表板'!$C$7="必須採計",Q853&gt;0,IF('114成績輸入與落點儀表板'!$C$7="不可採計",Q853=0,TRUE)),IF('114成績輸入與落點儀表板'!$C$8="必須採計",R853&gt;0,IF('114成績輸入與落點儀表板'!$C$8="不可採計",R853=0,TRUE)),IF('114成績輸入與落點儀表板'!$C$9="必須採計",S853&gt;0,IF('114成績輸入與落點儀表板'!$C$9="不可採計",S853=0,TRUE)),IF('114成績輸入與落點儀表板'!$C$10="必須採計",T853&gt;0,IF('114成績輸入與落點儀表板'!$C$10="不可採計",T853=0,TRUE)),IF('114成績輸入與落點儀表板'!$C$11="必須採計",U853&gt;0,IF('114成績輸入與落點儀表板'!$C$11="不可採計",U853=0,TRUE)),IF('114成績輸入與落點儀表板'!$C$12="必須採計",V853&gt;0,IF('114成績輸入與落點儀表板'!$C$12="不可採計",V853=0,TRUE)),IF('114成績輸入與落點儀表板'!$C$13="必須採計",W853&gt;0,IF('114成績輸入與落點儀表板'!$C$13="不可採計",W853=0,TRUE)),IF('114成績輸入與落點儀表板'!$C$14="必須採計",X853&gt;0,IF('114成績輸入與落點儀表板'!$C$14="不可採計",X853=0,TRUE)),IF('114成績輸入與落點儀表板'!$C$15="必須採計",Y853&gt;0,IF('114成績輸入與落點儀表板'!$C$15="不可採計",Y853=0,TRUE)),IF('114成績輸入與落點儀表板'!$C$16="必須採計",Z853&gt;0,IF('114成績輸入與落點儀表板'!$C$16="不可採計",Z853=0,TRUE))),"✅ 符合","❌ 不符合")</f>
        <v>✅ 符合</v>
      </c>
      <c r="L853" s="15">
        <v>1.5</v>
      </c>
      <c r="M853" s="15">
        <v>2</v>
      </c>
      <c r="N853" s="15">
        <v>1</v>
      </c>
      <c r="O853" s="15">
        <v>0</v>
      </c>
      <c r="P853" s="15">
        <v>0</v>
      </c>
      <c r="Q853" s="15">
        <v>0</v>
      </c>
      <c r="R853" s="15">
        <v>0</v>
      </c>
      <c r="S853" s="15">
        <v>0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</row>
    <row r="854" spans="1:26" ht="15.75" customHeight="1" x14ac:dyDescent="0.3">
      <c r="A854" s="2" t="s">
        <v>2157</v>
      </c>
      <c r="B854" s="13" t="s">
        <v>2129</v>
      </c>
      <c r="C854" s="13" t="s">
        <v>1151</v>
      </c>
      <c r="D854" s="12" t="s">
        <v>227</v>
      </c>
      <c r="E854" s="13" t="s">
        <v>2158</v>
      </c>
      <c r="F854" s="2">
        <v>34</v>
      </c>
      <c r="G854" s="15">
        <v>231</v>
      </c>
      <c r="H854" s="7">
        <f>L854*'114成績輸入與落點儀表板'!$B$2+M854*'114成績輸入與落點儀表板'!$B$3+N854*'114成績輸入與落點儀表板'!$B$4+O854*'114成績輸入與落點儀表板'!$B$5+P854*'114成績輸入與落點儀表板'!$B$6+Q854*'114成績輸入與落點儀表板'!$B$7+R854*'114成績輸入與落點儀表板'!$B$8+S854*'114成績輸入與落點儀表板'!$B$9+T854*'114成績輸入與落點儀表板'!$B$10+U854*'114成績輸入與落點儀表板'!$B$11+V854*'114成績輸入與落點儀表板'!$B$12+W854*'114成績輸入與落點儀表板'!$B$13+X854*'114成績輸入與落點儀表板'!$B$14+Y854*'114成績輸入與落點儀表板'!$B$15+Z854*'114成績輸入與落點儀表板'!$B$16</f>
        <v>0</v>
      </c>
      <c r="I854" s="8">
        <f t="shared" si="26"/>
        <v>-231</v>
      </c>
      <c r="J854" s="2" t="str">
        <f t="shared" si="27"/>
        <v>FAIL</v>
      </c>
      <c r="K854" s="17" t="str">
        <f>IF(AND(IF('114成績輸入與落點儀表板'!$C$2="必須採計",L854&gt;0,IF('114成績輸入與落點儀表板'!$C$2="不可採計",L854=0,TRUE)),IF('114成績輸入與落點儀表板'!$C$3="必須採計",M854&gt;0,IF('114成績輸入與落點儀表板'!$C$3="不可採計",M854=0,TRUE)),IF('114成績輸入與落點儀表板'!$C$4="必須採計",N854&gt;0,IF('114成績輸入與落點儀表板'!$C$4="不可採計",N854=0,TRUE)),IF('114成績輸入與落點儀表板'!$C$5="必須採計",O854&gt;0,IF('114成績輸入與落點儀表板'!$C$5="不可採計",O854=0,TRUE)),IF('114成績輸入與落點儀表板'!$C$6="必須採計",P854&gt;0,IF('114成績輸入與落點儀表板'!$C$6="不可採計",P854=0,TRUE)),IF('114成績輸入與落點儀表板'!$C$7="必須採計",Q854&gt;0,IF('114成績輸入與落點儀表板'!$C$7="不可採計",Q854=0,TRUE)),IF('114成績輸入與落點儀表板'!$C$8="必須採計",R854&gt;0,IF('114成績輸入與落點儀表板'!$C$8="不可採計",R854=0,TRUE)),IF('114成績輸入與落點儀表板'!$C$9="必須採計",S854&gt;0,IF('114成績輸入與落點儀表板'!$C$9="不可採計",S854=0,TRUE)),IF('114成績輸入與落點儀表板'!$C$10="必須採計",T854&gt;0,IF('114成績輸入與落點儀表板'!$C$10="不可採計",T854=0,TRUE)),IF('114成績輸入與落點儀表板'!$C$11="必須採計",U854&gt;0,IF('114成績輸入與落點儀表板'!$C$11="不可採計",U854=0,TRUE)),IF('114成績輸入與落點儀表板'!$C$12="必須採計",V854&gt;0,IF('114成績輸入與落點儀表板'!$C$12="不可採計",V854=0,TRUE)),IF('114成績輸入與落點儀表板'!$C$13="必須採計",W854&gt;0,IF('114成績輸入與落點儀表板'!$C$13="不可採計",W854=0,TRUE)),IF('114成績輸入與落點儀表板'!$C$14="必須採計",X854&gt;0,IF('114成績輸入與落點儀表板'!$C$14="不可採計",X854=0,TRUE)),IF('114成績輸入與落點儀表板'!$C$15="必須採計",Y854&gt;0,IF('114成績輸入與落點儀表板'!$C$15="不可採計",Y854=0,TRUE)),IF('114成績輸入與落點儀表板'!$C$16="必須採計",Z854&gt;0,IF('114成績輸入與落點儀表板'!$C$16="不可採計",Z854=0,TRUE))),"✅ 符合","❌ 不符合")</f>
        <v>✅ 符合</v>
      </c>
      <c r="L854" s="15">
        <v>1.75</v>
      </c>
      <c r="M854" s="15">
        <v>0</v>
      </c>
      <c r="N854" s="15">
        <v>0</v>
      </c>
      <c r="O854" s="15">
        <v>0</v>
      </c>
      <c r="P854" s="15">
        <v>0</v>
      </c>
      <c r="Q854" s="15">
        <v>0</v>
      </c>
      <c r="R854" s="15">
        <v>0</v>
      </c>
      <c r="S854" s="15">
        <v>2</v>
      </c>
      <c r="T854" s="15">
        <v>2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</row>
    <row r="855" spans="1:26" ht="15.75" customHeight="1" x14ac:dyDescent="0.3">
      <c r="A855" s="2" t="s">
        <v>2159</v>
      </c>
      <c r="B855" s="13" t="s">
        <v>2129</v>
      </c>
      <c r="C855" s="13" t="s">
        <v>2160</v>
      </c>
      <c r="D855" s="12" t="s">
        <v>134</v>
      </c>
      <c r="E855" s="13" t="s">
        <v>2161</v>
      </c>
      <c r="F855" s="2">
        <v>13</v>
      </c>
      <c r="G855" s="15">
        <v>207</v>
      </c>
      <c r="H855" s="7">
        <f>L855*'114成績輸入與落點儀表板'!$B$2+M855*'114成績輸入與落點儀表板'!$B$3+N855*'114成績輸入與落點儀表板'!$B$4+O855*'114成績輸入與落點儀表板'!$B$5+P855*'114成績輸入與落點儀表板'!$B$6+Q855*'114成績輸入與落點儀表板'!$B$7+R855*'114成績輸入與落點儀表板'!$B$8+S855*'114成績輸入與落點儀表板'!$B$9+T855*'114成績輸入與落點儀表板'!$B$10+U855*'114成績輸入與落點儀表板'!$B$11+V855*'114成績輸入與落點儀表板'!$B$12+W855*'114成績輸入與落點儀表板'!$B$13+X855*'114成績輸入與落點儀表板'!$B$14+Y855*'114成績輸入與落點儀表板'!$B$15+Z855*'114成績輸入與落點儀表板'!$B$16</f>
        <v>0</v>
      </c>
      <c r="I855" s="8">
        <f t="shared" si="26"/>
        <v>-207</v>
      </c>
      <c r="J855" s="2" t="str">
        <f t="shared" si="27"/>
        <v>FAIL</v>
      </c>
      <c r="K855" s="17" t="str">
        <f>IF(AND(IF('114成績輸入與落點儀表板'!$C$2="必須採計",L855&gt;0,IF('114成績輸入與落點儀表板'!$C$2="不可採計",L855=0,TRUE)),IF('114成績輸入與落點儀表板'!$C$3="必須採計",M855&gt;0,IF('114成績輸入與落點儀表板'!$C$3="不可採計",M855=0,TRUE)),IF('114成績輸入與落點儀表板'!$C$4="必須採計",N855&gt;0,IF('114成績輸入與落點儀表板'!$C$4="不可採計",N855=0,TRUE)),IF('114成績輸入與落點儀表板'!$C$5="必須採計",O855&gt;0,IF('114成績輸入與落點儀表板'!$C$5="不可採計",O855=0,TRUE)),IF('114成績輸入與落點儀表板'!$C$6="必須採計",P855&gt;0,IF('114成績輸入與落點儀表板'!$C$6="不可採計",P855=0,TRUE)),IF('114成績輸入與落點儀表板'!$C$7="必須採計",Q855&gt;0,IF('114成績輸入與落點儀表板'!$C$7="不可採計",Q855=0,TRUE)),IF('114成績輸入與落點儀表板'!$C$8="必須採計",R855&gt;0,IF('114成績輸入與落點儀表板'!$C$8="不可採計",R855=0,TRUE)),IF('114成績輸入與落點儀表板'!$C$9="必須採計",S855&gt;0,IF('114成績輸入與落點儀表板'!$C$9="不可採計",S855=0,TRUE)),IF('114成績輸入與落點儀表板'!$C$10="必須採計",T855&gt;0,IF('114成績輸入與落點儀表板'!$C$10="不可採計",T855=0,TRUE)),IF('114成績輸入與落點儀表板'!$C$11="必須採計",U855&gt;0,IF('114成績輸入與落點儀表板'!$C$11="不可採計",U855=0,TRUE)),IF('114成績輸入與落點儀表板'!$C$12="必須採計",V855&gt;0,IF('114成績輸入與落點儀表板'!$C$12="不可採計",V855=0,TRUE)),IF('114成績輸入與落點儀表板'!$C$13="必須採計",W855&gt;0,IF('114成績輸入與落點儀表板'!$C$13="不可採計",W855=0,TRUE)),IF('114成績輸入與落點儀表板'!$C$14="必須採計",X855&gt;0,IF('114成績輸入與落點儀表板'!$C$14="不可採計",X855=0,TRUE)),IF('114成績輸入與落點儀表板'!$C$15="必須採計",Y855&gt;0,IF('114成績輸入與落點儀表板'!$C$15="不可採計",Y855=0,TRUE)),IF('114成績輸入與落點儀表板'!$C$16="必須採計",Z855&gt;0,IF('114成績輸入與落點儀表板'!$C$16="不可採計",Z855=0,TRUE))),"✅ 符合","❌ 不符合")</f>
        <v>✅ 符合</v>
      </c>
      <c r="L855" s="15">
        <v>2</v>
      </c>
      <c r="M855" s="15">
        <v>2</v>
      </c>
      <c r="N855" s="15">
        <v>0</v>
      </c>
      <c r="O855" s="15">
        <v>0</v>
      </c>
      <c r="P855" s="15">
        <v>0</v>
      </c>
      <c r="Q855" s="15">
        <v>0</v>
      </c>
      <c r="R855" s="15">
        <v>0</v>
      </c>
      <c r="S855" s="15">
        <v>1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0</v>
      </c>
    </row>
    <row r="856" spans="1:26" customFormat="1" ht="15.75" customHeight="1" x14ac:dyDescent="0.3">
      <c r="A856" s="2" t="s">
        <v>2162</v>
      </c>
      <c r="B856" s="6" t="s">
        <v>2129</v>
      </c>
      <c r="C856" s="6" t="s">
        <v>2163</v>
      </c>
      <c r="D856" s="12" t="s">
        <v>134</v>
      </c>
      <c r="E856" s="13" t="s">
        <v>2164</v>
      </c>
      <c r="F856" s="2">
        <v>10</v>
      </c>
      <c r="G856" s="15">
        <v>192</v>
      </c>
      <c r="H856" s="7">
        <f>L856*'114成績輸入與落點儀表板'!$B$2+M856*'114成績輸入與落點儀表板'!$B$3+N856*'114成績輸入與落點儀表板'!$B$4+O856*'114成績輸入與落點儀表板'!$B$5+P856*'114成績輸入與落點儀表板'!$B$6+Q856*'114成績輸入與落點儀表板'!$B$7+R856*'114成績輸入與落點儀表板'!$B$8+S856*'114成績輸入與落點儀表板'!$B$9+T856*'114成績輸入與落點儀表板'!$B$10+U856*'114成績輸入與落點儀表板'!$B$11+V856*'114成績輸入與落點儀表板'!$B$12+W856*'114成績輸入與落點儀表板'!$B$13+X856*'114成績輸入與落點儀表板'!$B$14+Y856*'114成績輸入與落點儀表板'!$B$15+Z856*'114成績輸入與落點儀表板'!$B$16</f>
        <v>0</v>
      </c>
      <c r="I856" s="8">
        <f t="shared" si="26"/>
        <v>-192</v>
      </c>
      <c r="J856" s="2" t="str">
        <f t="shared" si="27"/>
        <v>FAIL</v>
      </c>
      <c r="K856" s="17" t="str">
        <f>IF(AND(IF('114成績輸入與落點儀表板'!$C$2="必須採計",L856&gt;0,IF('114成績輸入與落點儀表板'!$C$2="不可採計",L856=0,TRUE)),IF('114成績輸入與落點儀表板'!$C$3="必須採計",M856&gt;0,IF('114成績輸入與落點儀表板'!$C$3="不可採計",M856=0,TRUE)),IF('114成績輸入與落點儀表板'!$C$4="必須採計",N856&gt;0,IF('114成績輸入與落點儀表板'!$C$4="不可採計",N856=0,TRUE)),IF('114成績輸入與落點儀表板'!$C$5="必須採計",O856&gt;0,IF('114成績輸入與落點儀表板'!$C$5="不可採計",O856=0,TRUE)),IF('114成績輸入與落點儀表板'!$C$6="必須採計",P856&gt;0,IF('114成績輸入與落點儀表板'!$C$6="不可採計",P856=0,TRUE)),IF('114成績輸入與落點儀表板'!$C$7="必須採計",Q856&gt;0,IF('114成績輸入與落點儀表板'!$C$7="不可採計",Q856=0,TRUE)),IF('114成績輸入與落點儀表板'!$C$8="必須採計",R856&gt;0,IF('114成績輸入與落點儀表板'!$C$8="不可採計",R856=0,TRUE)),IF('114成績輸入與落點儀表板'!$C$9="必須採計",S856&gt;0,IF('114成績輸入與落點儀表板'!$C$9="不可採計",S856=0,TRUE)),IF('114成績輸入與落點儀表板'!$C$10="必須採計",T856&gt;0,IF('114成績輸入與落點儀表板'!$C$10="不可採計",T856=0,TRUE)),IF('114成績輸入與落點儀表板'!$C$11="必須採計",U856&gt;0,IF('114成績輸入與落點儀表板'!$C$11="不可採計",U856=0,TRUE)),IF('114成績輸入與落點儀表板'!$C$12="必須採計",V856&gt;0,IF('114成績輸入與落點儀表板'!$C$12="不可採計",V856=0,TRUE)),IF('114成績輸入與落點儀表板'!$C$13="必須採計",W856&gt;0,IF('114成績輸入與落點儀表板'!$C$13="不可採計",W856=0,TRUE)),IF('114成績輸入與落點儀表板'!$C$14="必須採計",X856&gt;0,IF('114成績輸入與落點儀表板'!$C$14="不可採計",X856=0,TRUE)),IF('114成績輸入與落點儀表板'!$C$15="必須採計",Y856&gt;0,IF('114成績輸入與落點儀表板'!$C$15="不可採計",Y856=0,TRUE)),IF('114成績輸入與落點儀表板'!$C$16="必須採計",Z856&gt;0,IF('114成績輸入與落點儀表板'!$C$16="不可採計",Z856=0,TRUE))),"✅ 符合","❌ 不符合")</f>
        <v>✅ 符合</v>
      </c>
      <c r="L856" s="15">
        <v>2</v>
      </c>
      <c r="M856" s="15">
        <v>2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1</v>
      </c>
      <c r="V856" s="15">
        <v>0</v>
      </c>
      <c r="W856" s="15">
        <v>0</v>
      </c>
      <c r="X856" s="15">
        <v>0</v>
      </c>
      <c r="Y856" s="15">
        <v>0</v>
      </c>
      <c r="Z856" s="15">
        <v>0</v>
      </c>
    </row>
    <row r="857" spans="1:26" customFormat="1" ht="15.75" customHeight="1" x14ac:dyDescent="0.3">
      <c r="A857" s="2" t="s">
        <v>2165</v>
      </c>
      <c r="B857" s="6" t="s">
        <v>2129</v>
      </c>
      <c r="C857" s="6" t="s">
        <v>2166</v>
      </c>
      <c r="D857" s="12" t="s">
        <v>121</v>
      </c>
      <c r="E857" s="13" t="s">
        <v>2167</v>
      </c>
      <c r="F857" s="2">
        <v>26</v>
      </c>
      <c r="G857" s="15">
        <v>139.5</v>
      </c>
      <c r="H857" s="7">
        <f>L857*'114成績輸入與落點儀表板'!$B$2+M857*'114成績輸入與落點儀表板'!$B$3+N857*'114成績輸入與落點儀表板'!$B$4+O857*'114成績輸入與落點儀表板'!$B$5+P857*'114成績輸入與落點儀表板'!$B$6+Q857*'114成績輸入與落點儀表板'!$B$7+R857*'114成績輸入與落點儀表板'!$B$8+S857*'114成績輸入與落點儀表板'!$B$9+T857*'114成績輸入與落點儀表板'!$B$10+U857*'114成績輸入與落點儀表板'!$B$11+V857*'114成績輸入與落點儀表板'!$B$12+W857*'114成績輸入與落點儀表板'!$B$13+X857*'114成績輸入與落點儀表板'!$B$14+Y857*'114成績輸入與落點儀表板'!$B$15+Z857*'114成績輸入與落點儀表板'!$B$16</f>
        <v>0</v>
      </c>
      <c r="I857" s="8">
        <f t="shared" si="26"/>
        <v>-139.5</v>
      </c>
      <c r="J857" s="2" t="str">
        <f t="shared" si="27"/>
        <v>FAIL</v>
      </c>
      <c r="K857" s="17" t="str">
        <f>IF(AND(IF('114成績輸入與落點儀表板'!$C$2="必須採計",L857&gt;0,IF('114成績輸入與落點儀表板'!$C$2="不可採計",L857=0,TRUE)),IF('114成績輸入與落點儀表板'!$C$3="必須採計",M857&gt;0,IF('114成績輸入與落點儀表板'!$C$3="不可採計",M857=0,TRUE)),IF('114成績輸入與落點儀表板'!$C$4="必須採計",N857&gt;0,IF('114成績輸入與落點儀表板'!$C$4="不可採計",N857=0,TRUE)),IF('114成績輸入與落點儀表板'!$C$5="必須採計",O857&gt;0,IF('114成績輸入與落點儀表板'!$C$5="不可採計",O857=0,TRUE)),IF('114成績輸入與落點儀表板'!$C$6="必須採計",P857&gt;0,IF('114成績輸入與落點儀表板'!$C$6="不可採計",P857=0,TRUE)),IF('114成績輸入與落點儀表板'!$C$7="必須採計",Q857&gt;0,IF('114成績輸入與落點儀表板'!$C$7="不可採計",Q857=0,TRUE)),IF('114成績輸入與落點儀表板'!$C$8="必須採計",R857&gt;0,IF('114成績輸入與落點儀表板'!$C$8="不可採計",R857=0,TRUE)),IF('114成績輸入與落點儀表板'!$C$9="必須採計",S857&gt;0,IF('114成績輸入與落點儀表板'!$C$9="不可採計",S857=0,TRUE)),IF('114成績輸入與落點儀表板'!$C$10="必須採計",T857&gt;0,IF('114成績輸入與落點儀表板'!$C$10="不可採計",T857=0,TRUE)),IF('114成績輸入與落點儀表板'!$C$11="必須採計",U857&gt;0,IF('114成績輸入與落點儀表板'!$C$11="不可採計",U857=0,TRUE)),IF('114成績輸入與落點儀表板'!$C$12="必須採計",V857&gt;0,IF('114成績輸入與落點儀表板'!$C$12="不可採計",V857=0,TRUE)),IF('114成績輸入與落點儀表板'!$C$13="必須採計",W857&gt;0,IF('114成績輸入與落點儀表板'!$C$13="不可採計",W857=0,TRUE)),IF('114成績輸入與落點儀表板'!$C$14="必須採計",X857&gt;0,IF('114成績輸入與落點儀表板'!$C$14="不可採計",X857=0,TRUE)),IF('114成績輸入與落點儀表板'!$C$15="必須採計",Y857&gt;0,IF('114成績輸入與落點儀表板'!$C$15="不可採計",Y857=0,TRUE)),IF('114成績輸入與落點儀表板'!$C$16="必須採計",Z857&gt;0,IF('114成績輸入與落點儀表板'!$C$16="不可採計",Z857=0,TRUE))),"✅ 符合","❌ 不符合")</f>
        <v>✅ 符合</v>
      </c>
      <c r="L857" s="15">
        <v>1</v>
      </c>
      <c r="M857" s="15">
        <v>1.5</v>
      </c>
      <c r="N857" s="15">
        <v>0</v>
      </c>
      <c r="O857" s="15">
        <v>1</v>
      </c>
      <c r="P857" s="15">
        <v>0</v>
      </c>
      <c r="Q857" s="15">
        <v>0</v>
      </c>
      <c r="R857" s="15">
        <v>0</v>
      </c>
      <c r="S857" s="15">
        <v>0</v>
      </c>
      <c r="T857" s="15">
        <v>0</v>
      </c>
      <c r="U857" s="15">
        <v>0</v>
      </c>
      <c r="V857" s="15">
        <v>1</v>
      </c>
      <c r="W857" s="15">
        <v>0</v>
      </c>
      <c r="X857" s="15">
        <v>0</v>
      </c>
      <c r="Y857" s="15">
        <v>0</v>
      </c>
      <c r="Z857" s="15">
        <v>0</v>
      </c>
    </row>
    <row r="858" spans="1:26" ht="15.75" customHeight="1" x14ac:dyDescent="0.3">
      <c r="A858" s="2" t="s">
        <v>2168</v>
      </c>
      <c r="B858" s="13" t="s">
        <v>2129</v>
      </c>
      <c r="C858" s="13" t="s">
        <v>2169</v>
      </c>
      <c r="D858" s="12" t="s">
        <v>134</v>
      </c>
      <c r="E858" s="13" t="s">
        <v>2170</v>
      </c>
      <c r="F858" s="2">
        <v>22</v>
      </c>
      <c r="G858" s="15">
        <v>104</v>
      </c>
      <c r="H858" s="7">
        <f>L858*'114成績輸入與落點儀表板'!$B$2+M858*'114成績輸入與落點儀表板'!$B$3+N858*'114成績輸入與落點儀表板'!$B$4+O858*'114成績輸入與落點儀表板'!$B$5+P858*'114成績輸入與落點儀表板'!$B$6+Q858*'114成績輸入與落點儀表板'!$B$7+R858*'114成績輸入與落點儀表板'!$B$8+S858*'114成績輸入與落點儀表板'!$B$9+T858*'114成績輸入與落點儀表板'!$B$10+U858*'114成績輸入與落點儀表板'!$B$11+V858*'114成績輸入與落點儀表板'!$B$12+W858*'114成績輸入與落點儀表板'!$B$13+X858*'114成績輸入與落點儀表板'!$B$14+Y858*'114成績輸入與落點儀表板'!$B$15+Z858*'114成績輸入與落點儀表板'!$B$16</f>
        <v>0</v>
      </c>
      <c r="I858" s="8">
        <f t="shared" si="26"/>
        <v>-104</v>
      </c>
      <c r="J858" s="2" t="str">
        <f t="shared" si="27"/>
        <v>FAIL</v>
      </c>
      <c r="K858" s="17" t="str">
        <f>IF(AND(IF('114成績輸入與落點儀表板'!$C$2="必須採計",L858&gt;0,IF('114成績輸入與落點儀表板'!$C$2="不可採計",L858=0,TRUE)),IF('114成績輸入與落點儀表板'!$C$3="必須採計",M858&gt;0,IF('114成績輸入與落點儀表板'!$C$3="不可採計",M858=0,TRUE)),IF('114成績輸入與落點儀表板'!$C$4="必須採計",N858&gt;0,IF('114成績輸入與落點儀表板'!$C$4="不可採計",N858=0,TRUE)),IF('114成績輸入與落點儀表板'!$C$5="必須採計",O858&gt;0,IF('114成績輸入與落點儀表板'!$C$5="不可採計",O858=0,TRUE)),IF('114成績輸入與落點儀表板'!$C$6="必須採計",P858&gt;0,IF('114成績輸入與落點儀表板'!$C$6="不可採計",P858=0,TRUE)),IF('114成績輸入與落點儀表板'!$C$7="必須採計",Q858&gt;0,IF('114成績輸入與落點儀表板'!$C$7="不可採計",Q858=0,TRUE)),IF('114成績輸入與落點儀表板'!$C$8="必須採計",R858&gt;0,IF('114成績輸入與落點儀表板'!$C$8="不可採計",R858=0,TRUE)),IF('114成績輸入與落點儀表板'!$C$9="必須採計",S858&gt;0,IF('114成績輸入與落點儀表板'!$C$9="不可採計",S858=0,TRUE)),IF('114成績輸入與落點儀表板'!$C$10="必須採計",T858&gt;0,IF('114成績輸入與落點儀表板'!$C$10="不可採計",T858=0,TRUE)),IF('114成績輸入與落點儀表板'!$C$11="必須採計",U858&gt;0,IF('114成績輸入與落點儀表板'!$C$11="不可採計",U858=0,TRUE)),IF('114成績輸入與落點儀表板'!$C$12="必須採計",V858&gt;0,IF('114成績輸入與落點儀表板'!$C$12="不可採計",V858=0,TRUE)),IF('114成績輸入與落點儀表板'!$C$13="必須採計",W858&gt;0,IF('114成績輸入與落點儀表板'!$C$13="不可採計",W858=0,TRUE)),IF('114成績輸入與落點儀表板'!$C$14="必須採計",X858&gt;0,IF('114成績輸入與落點儀表板'!$C$14="不可採計",X858=0,TRUE)),IF('114成績輸入與落點儀表板'!$C$15="必須採計",Y858&gt;0,IF('114成績輸入與落點儀表板'!$C$15="不可採計",Y858=0,TRUE)),IF('114成績輸入與落點儀表板'!$C$16="必須採計",Z858&gt;0,IF('114成績輸入與落點儀表板'!$C$16="不可採計",Z858=0,TRUE))),"✅ 符合","❌ 不符合")</f>
        <v>✅ 符合</v>
      </c>
      <c r="L858" s="15">
        <v>1</v>
      </c>
      <c r="M858" s="15">
        <v>1</v>
      </c>
      <c r="N858" s="15">
        <v>0</v>
      </c>
      <c r="O858" s="15">
        <v>0</v>
      </c>
      <c r="P858" s="15">
        <v>0</v>
      </c>
      <c r="Q858" s="15">
        <v>0</v>
      </c>
      <c r="R858" s="15">
        <v>0</v>
      </c>
      <c r="S858" s="15">
        <v>1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</row>
    <row r="859" spans="1:26" ht="15.75" customHeight="1" x14ac:dyDescent="0.3">
      <c r="A859" s="2" t="s">
        <v>2171</v>
      </c>
      <c r="B859" s="13" t="s">
        <v>2129</v>
      </c>
      <c r="C859" s="13" t="s">
        <v>2172</v>
      </c>
      <c r="D859" s="12" t="s">
        <v>134</v>
      </c>
      <c r="E859" s="13" t="s">
        <v>2173</v>
      </c>
      <c r="F859" s="2">
        <v>19</v>
      </c>
      <c r="G859" s="15">
        <v>154</v>
      </c>
      <c r="H859" s="7">
        <f>L859*'114成績輸入與落點儀表板'!$B$2+M859*'114成績輸入與落點儀表板'!$B$3+N859*'114成績輸入與落點儀表板'!$B$4+O859*'114成績輸入與落點儀表板'!$B$5+P859*'114成績輸入與落點儀表板'!$B$6+Q859*'114成績輸入與落點儀表板'!$B$7+R859*'114成績輸入與落點儀表板'!$B$8+S859*'114成績輸入與落點儀表板'!$B$9+T859*'114成績輸入與落點儀表板'!$B$10+U859*'114成績輸入與落點儀表板'!$B$11+V859*'114成績輸入與落點儀表板'!$B$12+W859*'114成績輸入與落點儀表板'!$B$13+X859*'114成績輸入與落點儀表板'!$B$14+Y859*'114成績輸入與落點儀表板'!$B$15+Z859*'114成績輸入與落點儀表板'!$B$16</f>
        <v>0</v>
      </c>
      <c r="I859" s="8">
        <f t="shared" si="26"/>
        <v>-154</v>
      </c>
      <c r="J859" s="2" t="str">
        <f t="shared" si="27"/>
        <v>FAIL</v>
      </c>
      <c r="K859" s="17" t="str">
        <f>IF(AND(IF('114成績輸入與落點儀表板'!$C$2="必須採計",L859&gt;0,IF('114成績輸入與落點儀表板'!$C$2="不可採計",L859=0,TRUE)),IF('114成績輸入與落點儀表板'!$C$3="必須採計",M859&gt;0,IF('114成績輸入與落點儀表板'!$C$3="不可採計",M859=0,TRUE)),IF('114成績輸入與落點儀表板'!$C$4="必須採計",N859&gt;0,IF('114成績輸入與落點儀表板'!$C$4="不可採計",N859=0,TRUE)),IF('114成績輸入與落點儀表板'!$C$5="必須採計",O859&gt;0,IF('114成績輸入與落點儀表板'!$C$5="不可採計",O859=0,TRUE)),IF('114成績輸入與落點儀表板'!$C$6="必須採計",P859&gt;0,IF('114成績輸入與落點儀表板'!$C$6="不可採計",P859=0,TRUE)),IF('114成績輸入與落點儀表板'!$C$7="必須採計",Q859&gt;0,IF('114成績輸入與落點儀表板'!$C$7="不可採計",Q859=0,TRUE)),IF('114成績輸入與落點儀表板'!$C$8="必須採計",R859&gt;0,IF('114成績輸入與落點儀表板'!$C$8="不可採計",R859=0,TRUE)),IF('114成績輸入與落點儀表板'!$C$9="必須採計",S859&gt;0,IF('114成績輸入與落點儀表板'!$C$9="不可採計",S859=0,TRUE)),IF('114成績輸入與落點儀表板'!$C$10="必須採計",T859&gt;0,IF('114成績輸入與落點儀表板'!$C$10="不可採計",T859=0,TRUE)),IF('114成績輸入與落點儀表板'!$C$11="必須採計",U859&gt;0,IF('114成績輸入與落點儀表板'!$C$11="不可採計",U859=0,TRUE)),IF('114成績輸入與落點儀表板'!$C$12="必須採計",V859&gt;0,IF('114成績輸入與落點儀表板'!$C$12="不可採計",V859=0,TRUE)),IF('114成績輸入與落點儀表板'!$C$13="必須採計",W859&gt;0,IF('114成績輸入與落點儀表板'!$C$13="不可採計",W859=0,TRUE)),IF('114成績輸入與落點儀表板'!$C$14="必須採計",X859&gt;0,IF('114成績輸入與落點儀表板'!$C$14="不可採計",X859=0,TRUE)),IF('114成績輸入與落點儀表板'!$C$15="必須採計",Y859&gt;0,IF('114成績輸入與落點儀表板'!$C$15="不可採計",Y859=0,TRUE)),IF('114成績輸入與落點儀表板'!$C$16="必須採計",Z859&gt;0,IF('114成績輸入與落點儀表板'!$C$16="不可採計",Z859=0,TRUE))),"✅ 符合","❌ 不符合")</f>
        <v>✅ 符合</v>
      </c>
      <c r="L859" s="15">
        <v>1</v>
      </c>
      <c r="M859" s="15">
        <v>0</v>
      </c>
      <c r="N859" s="15">
        <v>1</v>
      </c>
      <c r="O859" s="15">
        <v>0</v>
      </c>
      <c r="P859" s="15">
        <v>0</v>
      </c>
      <c r="Q859" s="15">
        <v>0</v>
      </c>
      <c r="R859" s="15">
        <v>0</v>
      </c>
      <c r="S859" s="15">
        <v>2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0</v>
      </c>
    </row>
    <row r="860" spans="1:26" ht="15.75" customHeight="1" x14ac:dyDescent="0.3">
      <c r="A860" s="2" t="s">
        <v>2174</v>
      </c>
      <c r="B860" s="13" t="s">
        <v>2129</v>
      </c>
      <c r="C860" s="13" t="s">
        <v>2175</v>
      </c>
      <c r="D860" s="12" t="s">
        <v>121</v>
      </c>
      <c r="E860" s="13" t="s">
        <v>2170</v>
      </c>
      <c r="F860" s="2">
        <v>14</v>
      </c>
      <c r="G860" s="15">
        <v>104</v>
      </c>
      <c r="H860" s="7">
        <f>L860*'114成績輸入與落點儀表板'!$B$2+M860*'114成績輸入與落點儀表板'!$B$3+N860*'114成績輸入與落點儀表板'!$B$4+O860*'114成績輸入與落點儀表板'!$B$5+P860*'114成績輸入與落點儀表板'!$B$6+Q860*'114成績輸入與落點儀表板'!$B$7+R860*'114成績輸入與落點儀表板'!$B$8+S860*'114成績輸入與落點儀表板'!$B$9+T860*'114成績輸入與落點儀表板'!$B$10+U860*'114成績輸入與落點儀表板'!$B$11+V860*'114成績輸入與落點儀表板'!$B$12+W860*'114成績輸入與落點儀表板'!$B$13+X860*'114成績輸入與落點儀表板'!$B$14+Y860*'114成績輸入與落點儀表板'!$B$15+Z860*'114成績輸入與落點儀表板'!$B$16</f>
        <v>0</v>
      </c>
      <c r="I860" s="8">
        <f t="shared" si="26"/>
        <v>-104</v>
      </c>
      <c r="J860" s="2" t="str">
        <f t="shared" si="27"/>
        <v>FAIL</v>
      </c>
      <c r="K860" s="17" t="str">
        <f>IF(AND(IF('114成績輸入與落點儀表板'!$C$2="必須採計",L860&gt;0,IF('114成績輸入與落點儀表板'!$C$2="不可採計",L860=0,TRUE)),IF('114成績輸入與落點儀表板'!$C$3="必須採計",M860&gt;0,IF('114成績輸入與落點儀表板'!$C$3="不可採計",M860=0,TRUE)),IF('114成績輸入與落點儀表板'!$C$4="必須採計",N860&gt;0,IF('114成績輸入與落點儀表板'!$C$4="不可採計",N860=0,TRUE)),IF('114成績輸入與落點儀表板'!$C$5="必須採計",O860&gt;0,IF('114成績輸入與落點儀表板'!$C$5="不可採計",O860=0,TRUE)),IF('114成績輸入與落點儀表板'!$C$6="必須採計",P860&gt;0,IF('114成績輸入與落點儀表板'!$C$6="不可採計",P860=0,TRUE)),IF('114成績輸入與落點儀表板'!$C$7="必須採計",Q860&gt;0,IF('114成績輸入與落點儀表板'!$C$7="不可採計",Q860=0,TRUE)),IF('114成績輸入與落點儀表板'!$C$8="必須採計",R860&gt;0,IF('114成績輸入與落點儀表板'!$C$8="不可採計",R860=0,TRUE)),IF('114成績輸入與落點儀表板'!$C$9="必須採計",S860&gt;0,IF('114成績輸入與落點儀表板'!$C$9="不可採計",S860=0,TRUE)),IF('114成績輸入與落點儀表板'!$C$10="必須採計",T860&gt;0,IF('114成績輸入與落點儀表板'!$C$10="不可採計",T860=0,TRUE)),IF('114成績輸入與落點儀表板'!$C$11="必須採計",U860&gt;0,IF('114成績輸入與落點儀表板'!$C$11="不可採計",U860=0,TRUE)),IF('114成績輸入與落點儀表板'!$C$12="必須採計",V860&gt;0,IF('114成績輸入與落點儀表板'!$C$12="不可採計",V860=0,TRUE)),IF('114成績輸入與落點儀表板'!$C$13="必須採計",W860&gt;0,IF('114成績輸入與落點儀表板'!$C$13="不可採計",W860=0,TRUE)),IF('114成績輸入與落點儀表板'!$C$14="必須採計",X860&gt;0,IF('114成績輸入與落點儀表板'!$C$14="不可採計",X860=0,TRUE)),IF('114成績輸入與落點儀表板'!$C$15="必須採計",Y860&gt;0,IF('114成績輸入與落點儀表板'!$C$15="不可採計",Y860=0,TRUE)),IF('114成績輸入與落點儀表板'!$C$16="必須採計",Z860&gt;0,IF('114成績輸入與落點儀表板'!$C$16="不可採計",Z860=0,TRUE))),"✅ 符合","❌ 不符合")</f>
        <v>✅ 符合</v>
      </c>
      <c r="L860" s="15">
        <v>1</v>
      </c>
      <c r="M860" s="15">
        <v>1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1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</row>
    <row r="861" spans="1:26" ht="15.75" customHeight="1" x14ac:dyDescent="0.3">
      <c r="A861" s="2" t="s">
        <v>2176</v>
      </c>
      <c r="B861" s="13" t="s">
        <v>2129</v>
      </c>
      <c r="C861" s="13" t="s">
        <v>2177</v>
      </c>
      <c r="D861" s="12" t="s">
        <v>134</v>
      </c>
      <c r="E861" s="13" t="s">
        <v>389</v>
      </c>
      <c r="F861" s="2">
        <v>30</v>
      </c>
      <c r="G861" s="15">
        <v>176</v>
      </c>
      <c r="H861" s="7">
        <f>L861*'114成績輸入與落點儀表板'!$B$2+M861*'114成績輸入與落點儀表板'!$B$3+N861*'114成績輸入與落點儀表板'!$B$4+O861*'114成績輸入與落點儀表板'!$B$5+P861*'114成績輸入與落點儀表板'!$B$6+Q861*'114成績輸入與落點儀表板'!$B$7+R861*'114成績輸入與落點儀表板'!$B$8+S861*'114成績輸入與落點儀表板'!$B$9+T861*'114成績輸入與落點儀表板'!$B$10+U861*'114成績輸入與落點儀表板'!$B$11+V861*'114成績輸入與落點儀表板'!$B$12+W861*'114成績輸入與落點儀表板'!$B$13+X861*'114成績輸入與落點儀表板'!$B$14+Y861*'114成績輸入與落點儀表板'!$B$15+Z861*'114成績輸入與落點儀表板'!$B$16</f>
        <v>0</v>
      </c>
      <c r="I861" s="8">
        <f t="shared" si="26"/>
        <v>-176</v>
      </c>
      <c r="J861" s="2" t="str">
        <f t="shared" si="27"/>
        <v>FAIL</v>
      </c>
      <c r="K861" s="17" t="str">
        <f>IF(AND(IF('114成績輸入與落點儀表板'!$C$2="必須採計",L861&gt;0,IF('114成績輸入與落點儀表板'!$C$2="不可採計",L861=0,TRUE)),IF('114成績輸入與落點儀表板'!$C$3="必須採計",M861&gt;0,IF('114成績輸入與落點儀表板'!$C$3="不可採計",M861=0,TRUE)),IF('114成績輸入與落點儀表板'!$C$4="必須採計",N861&gt;0,IF('114成績輸入與落點儀表板'!$C$4="不可採計",N861=0,TRUE)),IF('114成績輸入與落點儀表板'!$C$5="必須採計",O861&gt;0,IF('114成績輸入與落點儀表板'!$C$5="不可採計",O861=0,TRUE)),IF('114成績輸入與落點儀表板'!$C$6="必須採計",P861&gt;0,IF('114成績輸入與落點儀表板'!$C$6="不可採計",P861=0,TRUE)),IF('114成績輸入與落點儀表板'!$C$7="必須採計",Q861&gt;0,IF('114成績輸入與落點儀表板'!$C$7="不可採計",Q861=0,TRUE)),IF('114成績輸入與落點儀表板'!$C$8="必須採計",R861&gt;0,IF('114成績輸入與落點儀表板'!$C$8="不可採計",R861=0,TRUE)),IF('114成績輸入與落點儀表板'!$C$9="必須採計",S861&gt;0,IF('114成績輸入與落點儀表板'!$C$9="不可採計",S861=0,TRUE)),IF('114成績輸入與落點儀表板'!$C$10="必須採計",T861&gt;0,IF('114成績輸入與落點儀表板'!$C$10="不可採計",T861=0,TRUE)),IF('114成績輸入與落點儀表板'!$C$11="必須採計",U861&gt;0,IF('114成績輸入與落點儀表板'!$C$11="不可採計",U861=0,TRUE)),IF('114成績輸入與落點儀表板'!$C$12="必須採計",V861&gt;0,IF('114成績輸入與落點儀表板'!$C$12="不可採計",V861=0,TRUE)),IF('114成績輸入與落點儀表板'!$C$13="必須採計",W861&gt;0,IF('114成績輸入與落點儀表板'!$C$13="不可採計",W861=0,TRUE)),IF('114成績輸入與落點儀表板'!$C$14="必須採計",X861&gt;0,IF('114成績輸入與落點儀表板'!$C$14="不可採計",X861=0,TRUE)),IF('114成績輸入與落點儀表板'!$C$15="必須採計",Y861&gt;0,IF('114成績輸入與落點儀表板'!$C$15="不可採計",Y861=0,TRUE)),IF('114成績輸入與落點儀表板'!$C$16="必須採計",Z861&gt;0,IF('114成績輸入與落點儀表板'!$C$16="不可採計",Z861=0,TRUE))),"✅ 符合","❌ 不符合")</f>
        <v>✅ 符合</v>
      </c>
      <c r="L861" s="15">
        <v>1</v>
      </c>
      <c r="M861" s="15">
        <v>2</v>
      </c>
      <c r="N861" s="15">
        <v>2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</row>
    <row r="862" spans="1:26" customFormat="1" ht="15.75" customHeight="1" x14ac:dyDescent="0.3">
      <c r="A862" s="2" t="s">
        <v>2178</v>
      </c>
      <c r="B862" s="6" t="s">
        <v>2129</v>
      </c>
      <c r="C862" s="6" t="s">
        <v>2179</v>
      </c>
      <c r="D862" s="12" t="s">
        <v>227</v>
      </c>
      <c r="E862" s="13" t="s">
        <v>2096</v>
      </c>
      <c r="F862" s="2">
        <v>28</v>
      </c>
      <c r="G862" s="15">
        <v>113</v>
      </c>
      <c r="H862" s="7">
        <f>L862*'114成績輸入與落點儀表板'!$B$2+M862*'114成績輸入與落點儀表板'!$B$3+N862*'114成績輸入與落點儀表板'!$B$4+O862*'114成績輸入與落點儀表板'!$B$5+P862*'114成績輸入與落點儀表板'!$B$6+Q862*'114成績輸入與落點儀表板'!$B$7+R862*'114成績輸入與落點儀表板'!$B$8+S862*'114成績輸入與落點儀表板'!$B$9+T862*'114成績輸入與落點儀表板'!$B$10+U862*'114成績輸入與落點儀表板'!$B$11+V862*'114成績輸入與落點儀表板'!$B$12+W862*'114成績輸入與落點儀表板'!$B$13+X862*'114成績輸入與落點儀表板'!$B$14+Y862*'114成績輸入與落點儀表板'!$B$15+Z862*'114成績輸入與落點儀表板'!$B$16</f>
        <v>0</v>
      </c>
      <c r="I862" s="8">
        <f t="shared" si="26"/>
        <v>-113</v>
      </c>
      <c r="J862" s="2" t="str">
        <f t="shared" si="27"/>
        <v>FAIL</v>
      </c>
      <c r="K862" s="17" t="str">
        <f>IF(AND(IF('114成績輸入與落點儀表板'!$C$2="必須採計",L862&gt;0,IF('114成績輸入與落點儀表板'!$C$2="不可採計",L862=0,TRUE)),IF('114成績輸入與落點儀表板'!$C$3="必須採計",M862&gt;0,IF('114成績輸入與落點儀表板'!$C$3="不可採計",M862=0,TRUE)),IF('114成績輸入與落點儀表板'!$C$4="必須採計",N862&gt;0,IF('114成績輸入與落點儀表板'!$C$4="不可採計",N862=0,TRUE)),IF('114成績輸入與落點儀表板'!$C$5="必須採計",O862&gt;0,IF('114成績輸入與落點儀表板'!$C$5="不可採計",O862=0,TRUE)),IF('114成績輸入與落點儀表板'!$C$6="必須採計",P862&gt;0,IF('114成績輸入與落點儀表板'!$C$6="不可採計",P862=0,TRUE)),IF('114成績輸入與落點儀表板'!$C$7="必須採計",Q862&gt;0,IF('114成績輸入與落點儀表板'!$C$7="不可採計",Q862=0,TRUE)),IF('114成績輸入與落點儀表板'!$C$8="必須採計",R862&gt;0,IF('114成績輸入與落點儀表板'!$C$8="不可採計",R862=0,TRUE)),IF('114成績輸入與落點儀表板'!$C$9="必須採計",S862&gt;0,IF('114成績輸入與落點儀表板'!$C$9="不可採計",S862=0,TRUE)),IF('114成績輸入與落點儀表板'!$C$10="必須採計",T862&gt;0,IF('114成績輸入與落點儀表板'!$C$10="不可採計",T862=0,TRUE)),IF('114成績輸入與落點儀表板'!$C$11="必須採計",U862&gt;0,IF('114成績輸入與落點儀表板'!$C$11="不可採計",U862=0,TRUE)),IF('114成績輸入與落點儀表板'!$C$12="必須採計",V862&gt;0,IF('114成績輸入與落點儀表板'!$C$12="不可採計",V862=0,TRUE)),IF('114成績輸入與落點儀表板'!$C$13="必須採計",W862&gt;0,IF('114成績輸入與落點儀表板'!$C$13="不可採計",W862=0,TRUE)),IF('114成績輸入與落點儀表板'!$C$14="必須採計",X862&gt;0,IF('114成績輸入與落點儀表板'!$C$14="不可採計",X862=0,TRUE)),IF('114成績輸入與落點儀表板'!$C$15="必須採計",Y862&gt;0,IF('114成績輸入與落點儀表板'!$C$15="不可採計",Y862=0,TRUE)),IF('114成績輸入與落點儀表板'!$C$16="必須採計",Z862&gt;0,IF('114成績輸入與落點儀表板'!$C$16="不可採計",Z862=0,TRUE))),"✅ 符合","❌ 不符合")</f>
        <v>✅ 符合</v>
      </c>
      <c r="L862" s="15">
        <v>1</v>
      </c>
      <c r="M862" s="15">
        <v>1.5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1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</row>
    <row r="863" spans="1:26" customFormat="1" ht="15.75" customHeight="1" x14ac:dyDescent="0.3">
      <c r="A863" s="2" t="s">
        <v>2180</v>
      </c>
      <c r="B863" s="6" t="s">
        <v>2181</v>
      </c>
      <c r="C863" s="6" t="s">
        <v>55</v>
      </c>
      <c r="D863" s="12" t="s">
        <v>56</v>
      </c>
      <c r="E863" s="13" t="s">
        <v>2182</v>
      </c>
      <c r="F863" s="2">
        <v>14</v>
      </c>
      <c r="G863" s="15">
        <v>224</v>
      </c>
      <c r="H863" s="7">
        <f>L863*'114成績輸入與落點儀表板'!$B$2+M863*'114成績輸入與落點儀表板'!$B$3+N863*'114成績輸入與落點儀表板'!$B$4+O863*'114成績輸入與落點儀表板'!$B$5+P863*'114成績輸入與落點儀表板'!$B$6+Q863*'114成績輸入與落點儀表板'!$B$7+R863*'114成績輸入與落點儀表板'!$B$8+S863*'114成績輸入與落點儀表板'!$B$9+T863*'114成績輸入與落點儀表板'!$B$10+U863*'114成績輸入與落點儀表板'!$B$11+V863*'114成績輸入與落點儀表板'!$B$12+W863*'114成績輸入與落點儀表板'!$B$13+X863*'114成績輸入與落點儀表板'!$B$14+Y863*'114成績輸入與落點儀表板'!$B$15+Z863*'114成績輸入與落點儀表板'!$B$16</f>
        <v>0</v>
      </c>
      <c r="I863" s="8">
        <f t="shared" si="26"/>
        <v>-224</v>
      </c>
      <c r="J863" s="2" t="str">
        <f t="shared" si="27"/>
        <v>FAIL</v>
      </c>
      <c r="K863" s="17" t="str">
        <f>IF(AND(IF('114成績輸入與落點儀表板'!$C$2="必須採計",L863&gt;0,IF('114成績輸入與落點儀表板'!$C$2="不可採計",L863=0,TRUE)),IF('114成績輸入與落點儀表板'!$C$3="必須採計",M863&gt;0,IF('114成績輸入與落點儀表板'!$C$3="不可採計",M863=0,TRUE)),IF('114成績輸入與落點儀表板'!$C$4="必須採計",N863&gt;0,IF('114成績輸入與落點儀表板'!$C$4="不可採計",N863=0,TRUE)),IF('114成績輸入與落點儀表板'!$C$5="必須採計",O863&gt;0,IF('114成績輸入與落點儀表板'!$C$5="不可採計",O863=0,TRUE)),IF('114成績輸入與落點儀表板'!$C$6="必須採計",P863&gt;0,IF('114成績輸入與落點儀表板'!$C$6="不可採計",P863=0,TRUE)),IF('114成績輸入與落點儀表板'!$C$7="必須採計",Q863&gt;0,IF('114成績輸入與落點儀表板'!$C$7="不可採計",Q863=0,TRUE)),IF('114成績輸入與落點儀表板'!$C$8="必須採計",R863&gt;0,IF('114成績輸入與落點儀表板'!$C$8="不可採計",R863=0,TRUE)),IF('114成績輸入與落點儀表板'!$C$9="必須採計",S863&gt;0,IF('114成績輸入與落點儀表板'!$C$9="不可採計",S863=0,TRUE)),IF('114成績輸入與落點儀表板'!$C$10="必須採計",T863&gt;0,IF('114成績輸入與落點儀表板'!$C$10="不可採計",T863=0,TRUE)),IF('114成績輸入與落點儀表板'!$C$11="必須採計",U863&gt;0,IF('114成績輸入與落點儀表板'!$C$11="不可採計",U863=0,TRUE)),IF('114成績輸入與落點儀表板'!$C$12="必須採計",V863&gt;0,IF('114成績輸入與落點儀表板'!$C$12="不可採計",V863=0,TRUE)),IF('114成績輸入與落點儀表板'!$C$13="必須採計",W863&gt;0,IF('114成績輸入與落點儀表板'!$C$13="不可採計",W863=0,TRUE)),IF('114成績輸入與落點儀表板'!$C$14="必須採計",X863&gt;0,IF('114成績輸入與落點儀表板'!$C$14="不可採計",X863=0,TRUE)),IF('114成績輸入與落點儀表板'!$C$15="必須採計",Y863&gt;0,IF('114成績輸入與落點儀表板'!$C$15="不可採計",Y863=0,TRUE)),IF('114成績輸入與落點儀表板'!$C$16="必須採計",Z863&gt;0,IF('114成績輸入與落點儀表板'!$C$16="不可採計",Z863=0,TRUE))),"✅ 符合","❌ 不符合")</f>
        <v>✅ 符合</v>
      </c>
      <c r="L863" s="15">
        <v>2</v>
      </c>
      <c r="M863" s="15">
        <v>1</v>
      </c>
      <c r="N863" s="15">
        <v>0</v>
      </c>
      <c r="O863" s="15">
        <v>0</v>
      </c>
      <c r="P863" s="15">
        <v>0</v>
      </c>
      <c r="Q863" s="15">
        <v>0</v>
      </c>
      <c r="R863" s="15">
        <v>0</v>
      </c>
      <c r="S863" s="15">
        <v>0</v>
      </c>
      <c r="T863" s="15">
        <v>0</v>
      </c>
      <c r="U863" s="15">
        <v>1</v>
      </c>
      <c r="V863" s="15">
        <v>1</v>
      </c>
      <c r="W863" s="15">
        <v>0</v>
      </c>
      <c r="X863" s="15">
        <v>0</v>
      </c>
      <c r="Y863" s="15">
        <v>0</v>
      </c>
      <c r="Z863" s="15">
        <v>0</v>
      </c>
    </row>
    <row r="864" spans="1:26" customFormat="1" ht="15.75" customHeight="1" x14ac:dyDescent="0.3">
      <c r="A864" s="2" t="s">
        <v>2183</v>
      </c>
      <c r="B864" s="6" t="s">
        <v>2181</v>
      </c>
      <c r="C864" s="6" t="s">
        <v>59</v>
      </c>
      <c r="D864" s="12" t="s">
        <v>60</v>
      </c>
      <c r="E864" s="13" t="s">
        <v>2184</v>
      </c>
      <c r="F864" s="2">
        <v>24</v>
      </c>
      <c r="G864" s="15">
        <v>251.5</v>
      </c>
      <c r="H864" s="7">
        <f>L864*'114成績輸入與落點儀表板'!$B$2+M864*'114成績輸入與落點儀表板'!$B$3+N864*'114成績輸入與落點儀表板'!$B$4+O864*'114成績輸入與落點儀表板'!$B$5+P864*'114成績輸入與落點儀表板'!$B$6+Q864*'114成績輸入與落點儀表板'!$B$7+R864*'114成績輸入與落點儀表板'!$B$8+S864*'114成績輸入與落點儀表板'!$B$9+T864*'114成績輸入與落點儀表板'!$B$10+U864*'114成績輸入與落點儀表板'!$B$11+V864*'114成績輸入與落點儀表板'!$B$12+W864*'114成績輸入與落點儀表板'!$B$13+X864*'114成績輸入與落點儀表板'!$B$14+Y864*'114成績輸入與落點儀表板'!$B$15+Z864*'114成績輸入與落點儀表板'!$B$16</f>
        <v>0</v>
      </c>
      <c r="I864" s="8">
        <f t="shared" si="26"/>
        <v>-251.5</v>
      </c>
      <c r="J864" s="2" t="str">
        <f t="shared" si="27"/>
        <v>FAIL</v>
      </c>
      <c r="K864" s="17" t="str">
        <f>IF(AND(IF('114成績輸入與落點儀表板'!$C$2="必須採計",L864&gt;0,IF('114成績輸入與落點儀表板'!$C$2="不可採計",L864=0,TRUE)),IF('114成績輸入與落點儀表板'!$C$3="必須採計",M864&gt;0,IF('114成績輸入與落點儀表板'!$C$3="不可採計",M864=0,TRUE)),IF('114成績輸入與落點儀表板'!$C$4="必須採計",N864&gt;0,IF('114成績輸入與落點儀表板'!$C$4="不可採計",N864=0,TRUE)),IF('114成績輸入與落點儀表板'!$C$5="必須採計",O864&gt;0,IF('114成績輸入與落點儀表板'!$C$5="不可採計",O864=0,TRUE)),IF('114成績輸入與落點儀表板'!$C$6="必須採計",P864&gt;0,IF('114成績輸入與落點儀表板'!$C$6="不可採計",P864=0,TRUE)),IF('114成績輸入與落點儀表板'!$C$7="必須採計",Q864&gt;0,IF('114成績輸入與落點儀表板'!$C$7="不可採計",Q864=0,TRUE)),IF('114成績輸入與落點儀表板'!$C$8="必須採計",R864&gt;0,IF('114成績輸入與落點儀表板'!$C$8="不可採計",R864=0,TRUE)),IF('114成績輸入與落點儀表板'!$C$9="必須採計",S864&gt;0,IF('114成績輸入與落點儀表板'!$C$9="不可採計",S864=0,TRUE)),IF('114成績輸入與落點儀表板'!$C$10="必須採計",T864&gt;0,IF('114成績輸入與落點儀表板'!$C$10="不可採計",T864=0,TRUE)),IF('114成績輸入與落點儀表板'!$C$11="必須採計",U864&gt;0,IF('114成績輸入與落點儀表板'!$C$11="不可採計",U864=0,TRUE)),IF('114成績輸入與落點儀表板'!$C$12="必須採計",V864&gt;0,IF('114成績輸入與落點儀表板'!$C$12="不可採計",V864=0,TRUE)),IF('114成績輸入與落點儀表板'!$C$13="必須採計",W864&gt;0,IF('114成績輸入與落點儀表板'!$C$13="不可採計",W864=0,TRUE)),IF('114成績輸入與落點儀表板'!$C$14="必須採計",X864&gt;0,IF('114成績輸入與落點儀表板'!$C$14="不可採計",X864=0,TRUE)),IF('114成績輸入與落點儀表板'!$C$15="必須採計",Y864&gt;0,IF('114成績輸入與落點儀表板'!$C$15="不可採計",Y864=0,TRUE)),IF('114成績輸入與落點儀表板'!$C$16="必須採計",Z864&gt;0,IF('114成績輸入與落點儀表板'!$C$16="不可採計",Z864=0,TRUE))),"✅ 符合","❌ 不符合")</f>
        <v>✅ 符合</v>
      </c>
      <c r="L864" s="15">
        <v>1.5</v>
      </c>
      <c r="M864" s="15">
        <v>2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0</v>
      </c>
      <c r="U864" s="15">
        <v>1</v>
      </c>
      <c r="V864" s="15">
        <v>1</v>
      </c>
      <c r="W864" s="15">
        <v>0</v>
      </c>
      <c r="X864" s="15">
        <v>0</v>
      </c>
      <c r="Y864" s="15">
        <v>0</v>
      </c>
      <c r="Z864" s="15">
        <v>0</v>
      </c>
    </row>
    <row r="865" spans="1:26" customFormat="1" ht="15.75" customHeight="1" x14ac:dyDescent="0.3">
      <c r="A865" s="2" t="s">
        <v>2185</v>
      </c>
      <c r="B865" s="6" t="s">
        <v>2181</v>
      </c>
      <c r="C865" s="6" t="s">
        <v>358</v>
      </c>
      <c r="D865" s="12" t="s">
        <v>80</v>
      </c>
      <c r="E865" s="13" t="s">
        <v>359</v>
      </c>
      <c r="F865" s="2">
        <v>6</v>
      </c>
      <c r="G865" s="15">
        <v>210</v>
      </c>
      <c r="H865" s="7">
        <f>L865*'114成績輸入與落點儀表板'!$B$2+M865*'114成績輸入與落點儀表板'!$B$3+N865*'114成績輸入與落點儀表板'!$B$4+O865*'114成績輸入與落點儀表板'!$B$5+P865*'114成績輸入與落點儀表板'!$B$6+Q865*'114成績輸入與落點儀表板'!$B$7+R865*'114成績輸入與落點儀表板'!$B$8+S865*'114成績輸入與落點儀表板'!$B$9+T865*'114成績輸入與落點儀表板'!$B$10+U865*'114成績輸入與落點儀表板'!$B$11+V865*'114成績輸入與落點儀表板'!$B$12+W865*'114成績輸入與落點儀表板'!$B$13+X865*'114成績輸入與落點儀表板'!$B$14+Y865*'114成績輸入與落點儀表板'!$B$15+Z865*'114成績輸入與落點儀表板'!$B$16</f>
        <v>0</v>
      </c>
      <c r="I865" s="8">
        <f t="shared" si="26"/>
        <v>-210</v>
      </c>
      <c r="J865" s="2" t="str">
        <f t="shared" si="27"/>
        <v>FAIL</v>
      </c>
      <c r="K865" s="17" t="str">
        <f>IF(AND(IF('114成績輸入與落點儀表板'!$C$2="必須採計",L865&gt;0,IF('114成績輸入與落點儀表板'!$C$2="不可採計",L865=0,TRUE)),IF('114成績輸入與落點儀表板'!$C$3="必須採計",M865&gt;0,IF('114成績輸入與落點儀表板'!$C$3="不可採計",M865=0,TRUE)),IF('114成績輸入與落點儀表板'!$C$4="必須採計",N865&gt;0,IF('114成績輸入與落點儀表板'!$C$4="不可採計",N865=0,TRUE)),IF('114成績輸入與落點儀表板'!$C$5="必須採計",O865&gt;0,IF('114成績輸入與落點儀表板'!$C$5="不可採計",O865=0,TRUE)),IF('114成績輸入與落點儀表板'!$C$6="必須採計",P865&gt;0,IF('114成績輸入與落點儀表板'!$C$6="不可採計",P865=0,TRUE)),IF('114成績輸入與落點儀表板'!$C$7="必須採計",Q865&gt;0,IF('114成績輸入與落點儀表板'!$C$7="不可採計",Q865=0,TRUE)),IF('114成績輸入與落點儀表板'!$C$8="必須採計",R865&gt;0,IF('114成績輸入與落點儀表板'!$C$8="不可採計",R865=0,TRUE)),IF('114成績輸入與落點儀表板'!$C$9="必須採計",S865&gt;0,IF('114成績輸入與落點儀表板'!$C$9="不可採計",S865=0,TRUE)),IF('114成績輸入與落點儀表板'!$C$10="必須採計",T865&gt;0,IF('114成績輸入與落點儀表板'!$C$10="不可採計",T865=0,TRUE)),IF('114成績輸入與落點儀表板'!$C$11="必須採計",U865&gt;0,IF('114成績輸入與落點儀表板'!$C$11="不可採計",U865=0,TRUE)),IF('114成績輸入與落點儀表板'!$C$12="必須採計",V865&gt;0,IF('114成績輸入與落點儀表板'!$C$12="不可採計",V865=0,TRUE)),IF('114成績輸入與落點儀表板'!$C$13="必須採計",W865&gt;0,IF('114成績輸入與落點儀表板'!$C$13="不可採計",W865=0,TRUE)),IF('114成績輸入與落點儀表板'!$C$14="必須採計",X865&gt;0,IF('114成績輸入與落點儀表板'!$C$14="不可採計",X865=0,TRUE)),IF('114成績輸入與落點儀表板'!$C$15="必須採計",Y865&gt;0,IF('114成績輸入與落點儀表板'!$C$15="不可採計",Y865=0,TRUE)),IF('114成績輸入與落點儀表板'!$C$16="必須採計",Z865&gt;0,IF('114成績輸入與落點儀表板'!$C$16="不可採計",Z865=0,TRUE))),"✅ 符合","❌ 不符合")</f>
        <v>✅ 符合</v>
      </c>
      <c r="L865" s="15">
        <v>1</v>
      </c>
      <c r="M865" s="15">
        <v>1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0</v>
      </c>
      <c r="U865" s="15">
        <v>1</v>
      </c>
      <c r="V865" s="15">
        <v>0</v>
      </c>
      <c r="W865" s="15">
        <v>0</v>
      </c>
      <c r="X865" s="15">
        <v>0</v>
      </c>
      <c r="Y865" s="15">
        <v>0</v>
      </c>
      <c r="Z865" s="15">
        <v>2</v>
      </c>
    </row>
    <row r="866" spans="1:26" customFormat="1" ht="15.75" customHeight="1" x14ac:dyDescent="0.3">
      <c r="A866" s="2" t="s">
        <v>2186</v>
      </c>
      <c r="B866" s="6" t="s">
        <v>2181</v>
      </c>
      <c r="C866" s="6" t="s">
        <v>2187</v>
      </c>
      <c r="D866" s="12" t="s">
        <v>80</v>
      </c>
      <c r="E866" s="13" t="s">
        <v>2188</v>
      </c>
      <c r="F866" s="2">
        <v>4</v>
      </c>
      <c r="G866" s="15">
        <v>206</v>
      </c>
      <c r="H866" s="7">
        <f>L866*'114成績輸入與落點儀表板'!$B$2+M866*'114成績輸入與落點儀表板'!$B$3+N866*'114成績輸入與落點儀表板'!$B$4+O866*'114成績輸入與落點儀表板'!$B$5+P866*'114成績輸入與落點儀表板'!$B$6+Q866*'114成績輸入與落點儀表板'!$B$7+R866*'114成績輸入與落點儀表板'!$B$8+S866*'114成績輸入與落點儀表板'!$B$9+T866*'114成績輸入與落點儀表板'!$B$10+U866*'114成績輸入與落點儀表板'!$B$11+V866*'114成績輸入與落點儀表板'!$B$12+W866*'114成績輸入與落點儀表板'!$B$13+X866*'114成績輸入與落點儀表板'!$B$14+Y866*'114成績輸入與落點儀表板'!$B$15+Z866*'114成績輸入與落點儀表板'!$B$16</f>
        <v>0</v>
      </c>
      <c r="I866" s="8">
        <f t="shared" si="26"/>
        <v>-206</v>
      </c>
      <c r="J866" s="2" t="str">
        <f t="shared" si="27"/>
        <v>FAIL</v>
      </c>
      <c r="K866" s="17" t="str">
        <f>IF(AND(IF('114成績輸入與落點儀表板'!$C$2="必須採計",L866&gt;0,IF('114成績輸入與落點儀表板'!$C$2="不可採計",L866=0,TRUE)),IF('114成績輸入與落點儀表板'!$C$3="必須採計",M866&gt;0,IF('114成績輸入與落點儀表板'!$C$3="不可採計",M866=0,TRUE)),IF('114成績輸入與落點儀表板'!$C$4="必須採計",N866&gt;0,IF('114成績輸入與落點儀表板'!$C$4="不可採計",N866=0,TRUE)),IF('114成績輸入與落點儀表板'!$C$5="必須採計",O866&gt;0,IF('114成績輸入與落點儀表板'!$C$5="不可採計",O866=0,TRUE)),IF('114成績輸入與落點儀表板'!$C$6="必須採計",P866&gt;0,IF('114成績輸入與落點儀表板'!$C$6="不可採計",P866=0,TRUE)),IF('114成績輸入與落點儀表板'!$C$7="必須採計",Q866&gt;0,IF('114成績輸入與落點儀表板'!$C$7="不可採計",Q866=0,TRUE)),IF('114成績輸入與落點儀表板'!$C$8="必須採計",R866&gt;0,IF('114成績輸入與落點儀表板'!$C$8="不可採計",R866=0,TRUE)),IF('114成績輸入與落點儀表板'!$C$9="必須採計",S866&gt;0,IF('114成績輸入與落點儀表板'!$C$9="不可採計",S866=0,TRUE)),IF('114成績輸入與落點儀表板'!$C$10="必須採計",T866&gt;0,IF('114成績輸入與落點儀表板'!$C$10="不可採計",T866=0,TRUE)),IF('114成績輸入與落點儀表板'!$C$11="必須採計",U866&gt;0,IF('114成績輸入與落點儀表板'!$C$11="不可採計",U866=0,TRUE)),IF('114成績輸入與落點儀表板'!$C$12="必須採計",V866&gt;0,IF('114成績輸入與落點儀表板'!$C$12="不可採計",V866=0,TRUE)),IF('114成績輸入與落點儀表板'!$C$13="必須採計",W866&gt;0,IF('114成績輸入與落點儀表板'!$C$13="不可採計",W866=0,TRUE)),IF('114成績輸入與落點儀表板'!$C$14="必須採計",X866&gt;0,IF('114成績輸入與落點儀表板'!$C$14="不可採計",X866=0,TRUE)),IF('114成績輸入與落點儀表板'!$C$15="必須採計",Y866&gt;0,IF('114成績輸入與落點儀表板'!$C$15="不可採計",Y866=0,TRUE)),IF('114成績輸入與落點儀表板'!$C$16="必須採計",Z866&gt;0,IF('114成績輸入與落點儀表板'!$C$16="不可採計",Z866=0,TRUE))),"✅ 符合","❌ 不符合")</f>
        <v>✅ 符合</v>
      </c>
      <c r="L866" s="15">
        <v>2</v>
      </c>
      <c r="M866" s="15">
        <v>2</v>
      </c>
      <c r="N866" s="15">
        <v>0</v>
      </c>
      <c r="O866" s="15">
        <v>0</v>
      </c>
      <c r="P866" s="15">
        <v>0</v>
      </c>
      <c r="Q866" s="15">
        <v>0</v>
      </c>
      <c r="R866" s="15">
        <v>0</v>
      </c>
      <c r="S866" s="15">
        <v>0</v>
      </c>
      <c r="T866" s="15">
        <v>0</v>
      </c>
      <c r="U866" s="15">
        <v>1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</row>
    <row r="867" spans="1:26" customFormat="1" ht="15.75" customHeight="1" x14ac:dyDescent="0.3">
      <c r="A867" s="2" t="s">
        <v>2189</v>
      </c>
      <c r="B867" s="6" t="s">
        <v>2181</v>
      </c>
      <c r="C867" s="6" t="s">
        <v>2190</v>
      </c>
      <c r="D867" s="12" t="s">
        <v>80</v>
      </c>
      <c r="E867" s="13" t="s">
        <v>2188</v>
      </c>
      <c r="F867" s="2">
        <v>4</v>
      </c>
      <c r="G867" s="15">
        <v>212</v>
      </c>
      <c r="H867" s="7">
        <f>L867*'114成績輸入與落點儀表板'!$B$2+M867*'114成績輸入與落點儀表板'!$B$3+N867*'114成績輸入與落點儀表板'!$B$4+O867*'114成績輸入與落點儀表板'!$B$5+P867*'114成績輸入與落點儀表板'!$B$6+Q867*'114成績輸入與落點儀表板'!$B$7+R867*'114成績輸入與落點儀表板'!$B$8+S867*'114成績輸入與落點儀表板'!$B$9+T867*'114成績輸入與落點儀表板'!$B$10+U867*'114成績輸入與落點儀表板'!$B$11+V867*'114成績輸入與落點儀表板'!$B$12+W867*'114成績輸入與落點儀表板'!$B$13+X867*'114成績輸入與落點儀表板'!$B$14+Y867*'114成績輸入與落點儀表板'!$B$15+Z867*'114成績輸入與落點儀表板'!$B$16</f>
        <v>0</v>
      </c>
      <c r="I867" s="8">
        <f t="shared" si="26"/>
        <v>-212</v>
      </c>
      <c r="J867" s="2" t="str">
        <f t="shared" si="27"/>
        <v>FAIL</v>
      </c>
      <c r="K867" s="17" t="str">
        <f>IF(AND(IF('114成績輸入與落點儀表板'!$C$2="必須採計",L867&gt;0,IF('114成績輸入與落點儀表板'!$C$2="不可採計",L867=0,TRUE)),IF('114成績輸入與落點儀表板'!$C$3="必須採計",M867&gt;0,IF('114成績輸入與落點儀表板'!$C$3="不可採計",M867=0,TRUE)),IF('114成績輸入與落點儀表板'!$C$4="必須採計",N867&gt;0,IF('114成績輸入與落點儀表板'!$C$4="不可採計",N867=0,TRUE)),IF('114成績輸入與落點儀表板'!$C$5="必須採計",O867&gt;0,IF('114成績輸入與落點儀表板'!$C$5="不可採計",O867=0,TRUE)),IF('114成績輸入與落點儀表板'!$C$6="必須採計",P867&gt;0,IF('114成績輸入與落點儀表板'!$C$6="不可採計",P867=0,TRUE)),IF('114成績輸入與落點儀表板'!$C$7="必須採計",Q867&gt;0,IF('114成績輸入與落點儀表板'!$C$7="不可採計",Q867=0,TRUE)),IF('114成績輸入與落點儀表板'!$C$8="必須採計",R867&gt;0,IF('114成績輸入與落點儀表板'!$C$8="不可採計",R867=0,TRUE)),IF('114成績輸入與落點儀表板'!$C$9="必須採計",S867&gt;0,IF('114成績輸入與落點儀表板'!$C$9="不可採計",S867=0,TRUE)),IF('114成績輸入與落點儀表板'!$C$10="必須採計",T867&gt;0,IF('114成績輸入與落點儀表板'!$C$10="不可採計",T867=0,TRUE)),IF('114成績輸入與落點儀表板'!$C$11="必須採計",U867&gt;0,IF('114成績輸入與落點儀表板'!$C$11="不可採計",U867=0,TRUE)),IF('114成績輸入與落點儀表板'!$C$12="必須採計",V867&gt;0,IF('114成績輸入與落點儀表板'!$C$12="不可採計",V867=0,TRUE)),IF('114成績輸入與落點儀表板'!$C$13="必須採計",W867&gt;0,IF('114成績輸入與落點儀表板'!$C$13="不可採計",W867=0,TRUE)),IF('114成績輸入與落點儀表板'!$C$14="必須採計",X867&gt;0,IF('114成績輸入與落點儀表板'!$C$14="不可採計",X867=0,TRUE)),IF('114成績輸入與落點儀表板'!$C$15="必須採計",Y867&gt;0,IF('114成績輸入與落點儀表板'!$C$15="不可採計",Y867=0,TRUE)),IF('114成績輸入與落點儀表板'!$C$16="必須採計",Z867&gt;0,IF('114成績輸入與落點儀表板'!$C$16="不可採計",Z867=0,TRUE))),"✅ 符合","❌ 不符合")</f>
        <v>✅ 符合</v>
      </c>
      <c r="L867" s="15">
        <v>2</v>
      </c>
      <c r="M867" s="15">
        <v>2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1</v>
      </c>
      <c r="V867" s="15">
        <v>0</v>
      </c>
      <c r="W867" s="15">
        <v>0</v>
      </c>
      <c r="X867" s="15">
        <v>0</v>
      </c>
      <c r="Y867" s="15">
        <v>0</v>
      </c>
      <c r="Z867" s="15">
        <v>0</v>
      </c>
    </row>
    <row r="868" spans="1:26" ht="15.75" customHeight="1" x14ac:dyDescent="0.3">
      <c r="A868" s="2" t="s">
        <v>2191</v>
      </c>
      <c r="B868" s="13" t="s">
        <v>2181</v>
      </c>
      <c r="C868" s="13" t="s">
        <v>2192</v>
      </c>
      <c r="D868" s="12" t="s">
        <v>86</v>
      </c>
      <c r="E868" s="13" t="s">
        <v>2193</v>
      </c>
      <c r="F868" s="2">
        <v>12</v>
      </c>
      <c r="G868" s="15">
        <v>254.5</v>
      </c>
      <c r="H868" s="7">
        <f>L868*'114成績輸入與落點儀表板'!$B$2+M868*'114成績輸入與落點儀表板'!$B$3+N868*'114成績輸入與落點儀表板'!$B$4+O868*'114成績輸入與落點儀表板'!$B$5+P868*'114成績輸入與落點儀表板'!$B$6+Q868*'114成績輸入與落點儀表板'!$B$7+R868*'114成績輸入與落點儀表板'!$B$8+S868*'114成績輸入與落點儀表板'!$B$9+T868*'114成績輸入與落點儀表板'!$B$10+U868*'114成績輸入與落點儀表板'!$B$11+V868*'114成績輸入與落點儀表板'!$B$12+W868*'114成績輸入與落點儀表板'!$B$13+X868*'114成績輸入與落點儀表板'!$B$14+Y868*'114成績輸入與落點儀表板'!$B$15+Z868*'114成績輸入與落點儀表板'!$B$16</f>
        <v>0</v>
      </c>
      <c r="I868" s="8">
        <f t="shared" si="26"/>
        <v>-254.5</v>
      </c>
      <c r="J868" s="2" t="str">
        <f t="shared" si="27"/>
        <v>FAIL</v>
      </c>
      <c r="K868" s="17" t="str">
        <f>IF(AND(IF('114成績輸入與落點儀表板'!$C$2="必須採計",L868&gt;0,IF('114成績輸入與落點儀表板'!$C$2="不可採計",L868=0,TRUE)),IF('114成績輸入與落點儀表板'!$C$3="必須採計",M868&gt;0,IF('114成績輸入與落點儀表板'!$C$3="不可採計",M868=0,TRUE)),IF('114成績輸入與落點儀表板'!$C$4="必須採計",N868&gt;0,IF('114成績輸入與落點儀表板'!$C$4="不可採計",N868=0,TRUE)),IF('114成績輸入與落點儀表板'!$C$5="必須採計",O868&gt;0,IF('114成績輸入與落點儀表板'!$C$5="不可採計",O868=0,TRUE)),IF('114成績輸入與落點儀表板'!$C$6="必須採計",P868&gt;0,IF('114成績輸入與落點儀表板'!$C$6="不可採計",P868=0,TRUE)),IF('114成績輸入與落點儀表板'!$C$7="必須採計",Q868&gt;0,IF('114成績輸入與落點儀表板'!$C$7="不可採計",Q868=0,TRUE)),IF('114成績輸入與落點儀表板'!$C$8="必須採計",R868&gt;0,IF('114成績輸入與落點儀表板'!$C$8="不可採計",R868=0,TRUE)),IF('114成績輸入與落點儀表板'!$C$9="必須採計",S868&gt;0,IF('114成績輸入與落點儀表板'!$C$9="不可採計",S868=0,TRUE)),IF('114成績輸入與落點儀表板'!$C$10="必須採計",T868&gt;0,IF('114成績輸入與落點儀表板'!$C$10="不可採計",T868=0,TRUE)),IF('114成績輸入與落點儀表板'!$C$11="必須採計",U868&gt;0,IF('114成績輸入與落點儀表板'!$C$11="不可採計",U868=0,TRUE)),IF('114成績輸入與落點儀表板'!$C$12="必須採計",V868&gt;0,IF('114成績輸入與落點儀表板'!$C$12="不可採計",V868=0,TRUE)),IF('114成績輸入與落點儀表板'!$C$13="必須採計",W868&gt;0,IF('114成績輸入與落點儀表板'!$C$13="不可採計",W868=0,TRUE)),IF('114成績輸入與落點儀表板'!$C$14="必須採計",X868&gt;0,IF('114成績輸入與落點儀表板'!$C$14="不可採計",X868=0,TRUE)),IF('114成績輸入與落點儀表板'!$C$15="必須採計",Y868&gt;0,IF('114成績輸入與落點儀表板'!$C$15="不可採計",Y868=0,TRUE)),IF('114成績輸入與落點儀表板'!$C$16="必須採計",Z868&gt;0,IF('114成績輸入與落點儀表板'!$C$16="不可採計",Z868=0,TRUE))),"✅ 符合","❌ 不符合")</f>
        <v>✅ 符合</v>
      </c>
      <c r="L868" s="15">
        <v>1</v>
      </c>
      <c r="M868" s="15">
        <v>1.25</v>
      </c>
      <c r="N868" s="15">
        <v>1</v>
      </c>
      <c r="O868" s="15">
        <v>0</v>
      </c>
      <c r="P868" s="15">
        <v>0</v>
      </c>
      <c r="Q868" s="15">
        <v>0</v>
      </c>
      <c r="R868" s="15">
        <v>0</v>
      </c>
      <c r="S868" s="15">
        <v>1.25</v>
      </c>
      <c r="T868" s="15">
        <v>1.5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15">
        <v>0</v>
      </c>
    </row>
    <row r="869" spans="1:26" ht="15.75" customHeight="1" x14ac:dyDescent="0.3">
      <c r="A869" s="2" t="s">
        <v>2194</v>
      </c>
      <c r="B869" s="13" t="s">
        <v>2181</v>
      </c>
      <c r="C869" s="13" t="s">
        <v>2195</v>
      </c>
      <c r="D869" s="12" t="s">
        <v>86</v>
      </c>
      <c r="E869" s="13" t="s">
        <v>2196</v>
      </c>
      <c r="F869" s="2">
        <v>6</v>
      </c>
      <c r="G869" s="15">
        <v>263.25</v>
      </c>
      <c r="H869" s="7">
        <f>L869*'114成績輸入與落點儀表板'!$B$2+M869*'114成績輸入與落點儀表板'!$B$3+N869*'114成績輸入與落點儀表板'!$B$4+O869*'114成績輸入與落點儀表板'!$B$5+P869*'114成績輸入與落點儀表板'!$B$6+Q869*'114成績輸入與落點儀表板'!$B$7+R869*'114成績輸入與落點儀表板'!$B$8+S869*'114成績輸入與落點儀表板'!$B$9+T869*'114成績輸入與落點儀表板'!$B$10+U869*'114成績輸入與落點儀表板'!$B$11+V869*'114成績輸入與落點儀表板'!$B$12+W869*'114成績輸入與落點儀表板'!$B$13+X869*'114成績輸入與落點儀表板'!$B$14+Y869*'114成績輸入與落點儀表板'!$B$15+Z869*'114成績輸入與落點儀表板'!$B$16</f>
        <v>0</v>
      </c>
      <c r="I869" s="8">
        <f t="shared" si="26"/>
        <v>-263.25</v>
      </c>
      <c r="J869" s="2" t="str">
        <f t="shared" si="27"/>
        <v>FAIL</v>
      </c>
      <c r="K869" s="17" t="str">
        <f>IF(AND(IF('114成績輸入與落點儀表板'!$C$2="必須採計",L869&gt;0,IF('114成績輸入與落點儀表板'!$C$2="不可採計",L869=0,TRUE)),IF('114成績輸入與落點儀表板'!$C$3="必須採計",M869&gt;0,IF('114成績輸入與落點儀表板'!$C$3="不可採計",M869=0,TRUE)),IF('114成績輸入與落點儀表板'!$C$4="必須採計",N869&gt;0,IF('114成績輸入與落點儀表板'!$C$4="不可採計",N869=0,TRUE)),IF('114成績輸入與落點儀表板'!$C$5="必須採計",O869&gt;0,IF('114成績輸入與落點儀表板'!$C$5="不可採計",O869=0,TRUE)),IF('114成績輸入與落點儀表板'!$C$6="必須採計",P869&gt;0,IF('114成績輸入與落點儀表板'!$C$6="不可採計",P869=0,TRUE)),IF('114成績輸入與落點儀表板'!$C$7="必須採計",Q869&gt;0,IF('114成績輸入與落點儀表板'!$C$7="不可採計",Q869=0,TRUE)),IF('114成績輸入與落點儀表板'!$C$8="必須採計",R869&gt;0,IF('114成績輸入與落點儀表板'!$C$8="不可採計",R869=0,TRUE)),IF('114成績輸入與落點儀表板'!$C$9="必須採計",S869&gt;0,IF('114成績輸入與落點儀表板'!$C$9="不可採計",S869=0,TRUE)),IF('114成績輸入與落點儀表板'!$C$10="必須採計",T869&gt;0,IF('114成績輸入與落點儀表板'!$C$10="不可採計",T869=0,TRUE)),IF('114成績輸入與落點儀表板'!$C$11="必須採計",U869&gt;0,IF('114成績輸入與落點儀表板'!$C$11="不可採計",U869=0,TRUE)),IF('114成績輸入與落點儀表板'!$C$12="必須採計",V869&gt;0,IF('114成績輸入與落點儀表板'!$C$12="不可採計",V869=0,TRUE)),IF('114成績輸入與落點儀表板'!$C$13="必須採計",W869&gt;0,IF('114成績輸入與落點儀表板'!$C$13="不可採計",W869=0,TRUE)),IF('114成績輸入與落點儀表板'!$C$14="必須採計",X869&gt;0,IF('114成績輸入與落點儀表板'!$C$14="不可採計",X869=0,TRUE)),IF('114成績輸入與落點儀表板'!$C$15="必須採計",Y869&gt;0,IF('114成績輸入與落點儀表板'!$C$15="不可採計",Y869=0,TRUE)),IF('114成績輸入與落點儀表板'!$C$16="必須採計",Z869&gt;0,IF('114成績輸入與落點儀表板'!$C$16="不可採計",Z869=0,TRUE))),"✅ 符合","❌ 不符合")</f>
        <v>✅ 符合</v>
      </c>
      <c r="L869" s="15">
        <v>1</v>
      </c>
      <c r="M869" s="15">
        <v>1.5</v>
      </c>
      <c r="N869" s="15">
        <v>1</v>
      </c>
      <c r="O869" s="15">
        <v>0</v>
      </c>
      <c r="P869" s="15">
        <v>0</v>
      </c>
      <c r="Q869" s="15">
        <v>0</v>
      </c>
      <c r="R869" s="15">
        <v>0</v>
      </c>
      <c r="S869" s="15">
        <v>1.25</v>
      </c>
      <c r="T869" s="15">
        <v>1.5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</row>
    <row r="870" spans="1:26" ht="15.75" customHeight="1" x14ac:dyDescent="0.3">
      <c r="A870" s="2" t="s">
        <v>2197</v>
      </c>
      <c r="B870" s="13" t="s">
        <v>2181</v>
      </c>
      <c r="C870" s="13" t="s">
        <v>92</v>
      </c>
      <c r="D870" s="12" t="s">
        <v>86</v>
      </c>
      <c r="E870" s="13" t="s">
        <v>2198</v>
      </c>
      <c r="F870" s="2">
        <v>12</v>
      </c>
      <c r="G870" s="15">
        <v>271</v>
      </c>
      <c r="H870" s="7">
        <f>L870*'114成績輸入與落點儀表板'!$B$2+M870*'114成績輸入與落點儀表板'!$B$3+N870*'114成績輸入與落點儀表板'!$B$4+O870*'114成績輸入與落點儀表板'!$B$5+P870*'114成績輸入與落點儀表板'!$B$6+Q870*'114成績輸入與落點儀表板'!$B$7+R870*'114成績輸入與落點儀表板'!$B$8+S870*'114成績輸入與落點儀表板'!$B$9+T870*'114成績輸入與落點儀表板'!$B$10+U870*'114成績輸入與落點儀表板'!$B$11+V870*'114成績輸入與落點儀表板'!$B$12+W870*'114成績輸入與落點儀表板'!$B$13+X870*'114成績輸入與落點儀表板'!$B$14+Y870*'114成績輸入與落點儀表板'!$B$15+Z870*'114成績輸入與落點儀表板'!$B$16</f>
        <v>0</v>
      </c>
      <c r="I870" s="8">
        <f t="shared" si="26"/>
        <v>-271</v>
      </c>
      <c r="J870" s="2" t="str">
        <f t="shared" si="27"/>
        <v>FAIL</v>
      </c>
      <c r="K870" s="17" t="str">
        <f>IF(AND(IF('114成績輸入與落點儀表板'!$C$2="必須採計",L870&gt;0,IF('114成績輸入與落點儀表板'!$C$2="不可採計",L870=0,TRUE)),IF('114成績輸入與落點儀表板'!$C$3="必須採計",M870&gt;0,IF('114成績輸入與落點儀表板'!$C$3="不可採計",M870=0,TRUE)),IF('114成績輸入與落點儀表板'!$C$4="必須採計",N870&gt;0,IF('114成績輸入與落點儀表板'!$C$4="不可採計",N870=0,TRUE)),IF('114成績輸入與落點儀表板'!$C$5="必須採計",O870&gt;0,IF('114成績輸入與落點儀表板'!$C$5="不可採計",O870=0,TRUE)),IF('114成績輸入與落點儀表板'!$C$6="必須採計",P870&gt;0,IF('114成績輸入與落點儀表板'!$C$6="不可採計",P870=0,TRUE)),IF('114成績輸入與落點儀表板'!$C$7="必須採計",Q870&gt;0,IF('114成績輸入與落點儀表板'!$C$7="不可採計",Q870=0,TRUE)),IF('114成績輸入與落點儀表板'!$C$8="必須採計",R870&gt;0,IF('114成績輸入與落點儀表板'!$C$8="不可採計",R870=0,TRUE)),IF('114成績輸入與落點儀表板'!$C$9="必須採計",S870&gt;0,IF('114成績輸入與落點儀表板'!$C$9="不可採計",S870=0,TRUE)),IF('114成績輸入與落點儀表板'!$C$10="必須採計",T870&gt;0,IF('114成績輸入與落點儀表板'!$C$10="不可採計",T870=0,TRUE)),IF('114成績輸入與落點儀表板'!$C$11="必須採計",U870&gt;0,IF('114成績輸入與落點儀表板'!$C$11="不可採計",U870=0,TRUE)),IF('114成績輸入與落點儀表板'!$C$12="必須採計",V870&gt;0,IF('114成績輸入與落點儀表板'!$C$12="不可採計",V870=0,TRUE)),IF('114成績輸入與落點儀表板'!$C$13="必須採計",W870&gt;0,IF('114成績輸入與落點儀表板'!$C$13="不可採計",W870=0,TRUE)),IF('114成績輸入與落點儀表板'!$C$14="必須採計",X870&gt;0,IF('114成績輸入與落點儀表板'!$C$14="不可採計",X870=0,TRUE)),IF('114成績輸入與落點儀表板'!$C$15="必須採計",Y870&gt;0,IF('114成績輸入與落點儀表板'!$C$15="不可採計",Y870=0,TRUE)),IF('114成績輸入與落點儀表板'!$C$16="必須採計",Z870&gt;0,IF('114成績輸入與落點儀表板'!$C$16="不可採計",Z870=0,TRUE))),"✅ 符合","❌ 不符合")</f>
        <v>✅ 符合</v>
      </c>
      <c r="L870" s="15">
        <v>1</v>
      </c>
      <c r="M870" s="15">
        <v>1</v>
      </c>
      <c r="N870" s="15">
        <v>1</v>
      </c>
      <c r="O870" s="15">
        <v>0</v>
      </c>
      <c r="P870" s="15">
        <v>0</v>
      </c>
      <c r="Q870" s="15">
        <v>0</v>
      </c>
      <c r="R870" s="15">
        <v>1</v>
      </c>
      <c r="S870" s="15">
        <v>2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</row>
    <row r="871" spans="1:26" ht="15.75" customHeight="1" x14ac:dyDescent="0.3">
      <c r="A871" s="2" t="s">
        <v>2199</v>
      </c>
      <c r="B871" s="13" t="s">
        <v>2181</v>
      </c>
      <c r="C871" s="13" t="s">
        <v>2200</v>
      </c>
      <c r="D871" s="12" t="s">
        <v>86</v>
      </c>
      <c r="E871" s="13" t="s">
        <v>2201</v>
      </c>
      <c r="F871" s="2">
        <v>11</v>
      </c>
      <c r="G871" s="15">
        <v>268</v>
      </c>
      <c r="H871" s="7">
        <f>L871*'114成績輸入與落點儀表板'!$B$2+M871*'114成績輸入與落點儀表板'!$B$3+N871*'114成績輸入與落點儀表板'!$B$4+O871*'114成績輸入與落點儀表板'!$B$5+P871*'114成績輸入與落點儀表板'!$B$6+Q871*'114成績輸入與落點儀表板'!$B$7+R871*'114成績輸入與落點儀表板'!$B$8+S871*'114成績輸入與落點儀表板'!$B$9+T871*'114成績輸入與落點儀表板'!$B$10+U871*'114成績輸入與落點儀表板'!$B$11+V871*'114成績輸入與落點儀表板'!$B$12+W871*'114成績輸入與落點儀表板'!$B$13+X871*'114成績輸入與落點儀表板'!$B$14+Y871*'114成績輸入與落點儀表板'!$B$15+Z871*'114成績輸入與落點儀表板'!$B$16</f>
        <v>0</v>
      </c>
      <c r="I871" s="8">
        <f t="shared" si="26"/>
        <v>-268</v>
      </c>
      <c r="J871" s="2" t="str">
        <f t="shared" si="27"/>
        <v>FAIL</v>
      </c>
      <c r="K871" s="17" t="str">
        <f>IF(AND(IF('114成績輸入與落點儀表板'!$C$2="必須採計",L871&gt;0,IF('114成績輸入與落點儀表板'!$C$2="不可採計",L871=0,TRUE)),IF('114成績輸入與落點儀表板'!$C$3="必須採計",M871&gt;0,IF('114成績輸入與落點儀表板'!$C$3="不可採計",M871=0,TRUE)),IF('114成績輸入與落點儀表板'!$C$4="必須採計",N871&gt;0,IF('114成績輸入與落點儀表板'!$C$4="不可採計",N871=0,TRUE)),IF('114成績輸入與落點儀表板'!$C$5="必須採計",O871&gt;0,IF('114成績輸入與落點儀表板'!$C$5="不可採計",O871=0,TRUE)),IF('114成績輸入與落點儀表板'!$C$6="必須採計",P871&gt;0,IF('114成績輸入與落點儀表板'!$C$6="不可採計",P871=0,TRUE)),IF('114成績輸入與落點儀表板'!$C$7="必須採計",Q871&gt;0,IF('114成績輸入與落點儀表板'!$C$7="不可採計",Q871=0,TRUE)),IF('114成績輸入與落點儀表板'!$C$8="必須採計",R871&gt;0,IF('114成績輸入與落點儀表板'!$C$8="不可採計",R871=0,TRUE)),IF('114成績輸入與落點儀表板'!$C$9="必須採計",S871&gt;0,IF('114成績輸入與落點儀表板'!$C$9="不可採計",S871=0,TRUE)),IF('114成績輸入與落點儀表板'!$C$10="必須採計",T871&gt;0,IF('114成績輸入與落點儀表板'!$C$10="不可採計",T871=0,TRUE)),IF('114成績輸入與落點儀表板'!$C$11="必須採計",U871&gt;0,IF('114成績輸入與落點儀表板'!$C$11="不可採計",U871=0,TRUE)),IF('114成績輸入與落點儀表板'!$C$12="必須採計",V871&gt;0,IF('114成績輸入與落點儀表板'!$C$12="不可採計",V871=0,TRUE)),IF('114成績輸入與落點儀表板'!$C$13="必須採計",W871&gt;0,IF('114成績輸入與落點儀表板'!$C$13="不可採計",W871=0,TRUE)),IF('114成績輸入與落點儀表板'!$C$14="必須採計",X871&gt;0,IF('114成績輸入與落點儀表板'!$C$14="不可採計",X871=0,TRUE)),IF('114成績輸入與落點儀表板'!$C$15="必須採計",Y871&gt;0,IF('114成績輸入與落點儀表板'!$C$15="不可採計",Y871=0,TRUE)),IF('114成績輸入與落點儀表板'!$C$16="必須採計",Z871&gt;0,IF('114成績輸入與落點儀表板'!$C$16="不可採計",Z871=0,TRUE))),"✅ 符合","❌ 不符合")</f>
        <v>✅ 符合</v>
      </c>
      <c r="L871" s="15">
        <v>1</v>
      </c>
      <c r="M871" s="15">
        <v>2</v>
      </c>
      <c r="N871" s="15">
        <v>1</v>
      </c>
      <c r="O871" s="15">
        <v>0</v>
      </c>
      <c r="P871" s="15">
        <v>0</v>
      </c>
      <c r="Q871" s="15">
        <v>0</v>
      </c>
      <c r="R871" s="15">
        <v>1</v>
      </c>
      <c r="S871" s="15">
        <v>1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</row>
    <row r="872" spans="1:26" ht="15.75" customHeight="1" x14ac:dyDescent="0.3">
      <c r="A872" s="2" t="s">
        <v>2202</v>
      </c>
      <c r="B872" s="13" t="s">
        <v>2181</v>
      </c>
      <c r="C872" s="13" t="s">
        <v>89</v>
      </c>
      <c r="D872" s="12" t="s">
        <v>86</v>
      </c>
      <c r="E872" s="13" t="s">
        <v>2203</v>
      </c>
      <c r="F872" s="2">
        <v>10</v>
      </c>
      <c r="G872" s="15">
        <v>315.25</v>
      </c>
      <c r="H872" s="7">
        <f>L872*'114成績輸入與落點儀表板'!$B$2+M872*'114成績輸入與落點儀表板'!$B$3+N872*'114成績輸入與落點儀表板'!$B$4+O872*'114成績輸入與落點儀表板'!$B$5+P872*'114成績輸入與落點儀表板'!$B$6+Q872*'114成績輸入與落點儀表板'!$B$7+R872*'114成績輸入與落點儀表板'!$B$8+S872*'114成績輸入與落點儀表板'!$B$9+T872*'114成績輸入與落點儀表板'!$B$10+U872*'114成績輸入與落點儀表板'!$B$11+V872*'114成績輸入與落點儀表板'!$B$12+W872*'114成績輸入與落點儀表板'!$B$13+X872*'114成績輸入與落點儀表板'!$B$14+Y872*'114成績輸入與落點儀表板'!$B$15+Z872*'114成績輸入與落點儀表板'!$B$16</f>
        <v>0</v>
      </c>
      <c r="I872" s="8">
        <f t="shared" si="26"/>
        <v>-315.25</v>
      </c>
      <c r="J872" s="2" t="str">
        <f t="shared" si="27"/>
        <v>FAIL</v>
      </c>
      <c r="K872" s="17" t="str">
        <f>IF(AND(IF('114成績輸入與落點儀表板'!$C$2="必須採計",L872&gt;0,IF('114成績輸入與落點儀表板'!$C$2="不可採計",L872=0,TRUE)),IF('114成績輸入與落點儀表板'!$C$3="必須採計",M872&gt;0,IF('114成績輸入與落點儀表板'!$C$3="不可採計",M872=0,TRUE)),IF('114成績輸入與落點儀表板'!$C$4="必須採計",N872&gt;0,IF('114成績輸入與落點儀表板'!$C$4="不可採計",N872=0,TRUE)),IF('114成績輸入與落點儀表板'!$C$5="必須採計",O872&gt;0,IF('114成績輸入與落點儀表板'!$C$5="不可採計",O872=0,TRUE)),IF('114成績輸入與落點儀表板'!$C$6="必須採計",P872&gt;0,IF('114成績輸入與落點儀表板'!$C$6="不可採計",P872=0,TRUE)),IF('114成績輸入與落點儀表板'!$C$7="必須採計",Q872&gt;0,IF('114成績輸入與落點儀表板'!$C$7="不可採計",Q872=0,TRUE)),IF('114成績輸入與落點儀表板'!$C$8="必須採計",R872&gt;0,IF('114成績輸入與落點儀表板'!$C$8="不可採計",R872=0,TRUE)),IF('114成績輸入與落點儀表板'!$C$9="必須採計",S872&gt;0,IF('114成績輸入與落點儀表板'!$C$9="不可採計",S872=0,TRUE)),IF('114成績輸入與落點儀表板'!$C$10="必須採計",T872&gt;0,IF('114成績輸入與落點儀表板'!$C$10="不可採計",T872=0,TRUE)),IF('114成績輸入與落點儀表板'!$C$11="必須採計",U872&gt;0,IF('114成績輸入與落點儀表板'!$C$11="不可採計",U872=0,TRUE)),IF('114成績輸入與落點儀表板'!$C$12="必須採計",V872&gt;0,IF('114成績輸入與落點儀表板'!$C$12="不可採計",V872=0,TRUE)),IF('114成績輸入與落點儀表板'!$C$13="必須採計",W872&gt;0,IF('114成績輸入與落點儀表板'!$C$13="不可採計",W872=0,TRUE)),IF('114成績輸入與落點儀表板'!$C$14="必須採計",X872&gt;0,IF('114成績輸入與落點儀表板'!$C$14="不可採計",X872=0,TRUE)),IF('114成績輸入與落點儀表板'!$C$15="必須採計",Y872&gt;0,IF('114成績輸入與落點儀表板'!$C$15="不可採計",Y872=0,TRUE)),IF('114成績輸入與落點儀表板'!$C$16="必須採計",Z872&gt;0,IF('114成績輸入與落點儀表板'!$C$16="不可採計",Z872=0,TRUE))),"✅ 符合","❌ 不符合")</f>
        <v>✅ 符合</v>
      </c>
      <c r="L872" s="15">
        <v>1</v>
      </c>
      <c r="M872" s="15">
        <v>1.75</v>
      </c>
      <c r="N872" s="15">
        <v>1.75</v>
      </c>
      <c r="O872" s="15">
        <v>0</v>
      </c>
      <c r="P872" s="15">
        <v>0</v>
      </c>
      <c r="Q872" s="15">
        <v>0</v>
      </c>
      <c r="R872" s="15">
        <v>1.5</v>
      </c>
      <c r="S872" s="15">
        <v>1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</row>
    <row r="873" spans="1:26" ht="15.75" customHeight="1" x14ac:dyDescent="0.3">
      <c r="A873" s="2" t="s">
        <v>2204</v>
      </c>
      <c r="B873" s="13" t="s">
        <v>2181</v>
      </c>
      <c r="C873" s="13" t="s">
        <v>2205</v>
      </c>
      <c r="D873" s="12" t="s">
        <v>86</v>
      </c>
      <c r="E873" s="13" t="s">
        <v>2206</v>
      </c>
      <c r="F873" s="2">
        <v>5</v>
      </c>
      <c r="G873" s="15">
        <v>326.5</v>
      </c>
      <c r="H873" s="7">
        <f>L873*'114成績輸入與落點儀表板'!$B$2+M873*'114成績輸入與落點儀表板'!$B$3+N873*'114成績輸入與落點儀表板'!$B$4+O873*'114成績輸入與落點儀表板'!$B$5+P873*'114成績輸入與落點儀表板'!$B$6+Q873*'114成績輸入與落點儀表板'!$B$7+R873*'114成績輸入與落點儀表板'!$B$8+S873*'114成績輸入與落點儀表板'!$B$9+T873*'114成績輸入與落點儀表板'!$B$10+U873*'114成績輸入與落點儀表板'!$B$11+V873*'114成績輸入與落點儀表板'!$B$12+W873*'114成績輸入與落點儀表板'!$B$13+X873*'114成績輸入與落點儀表板'!$B$14+Y873*'114成績輸入與落點儀表板'!$B$15+Z873*'114成績輸入與落點儀表板'!$B$16</f>
        <v>0</v>
      </c>
      <c r="I873" s="8">
        <f t="shared" si="26"/>
        <v>-326.5</v>
      </c>
      <c r="J873" s="2" t="str">
        <f t="shared" si="27"/>
        <v>FAIL</v>
      </c>
      <c r="K873" s="17" t="str">
        <f>IF(AND(IF('114成績輸入與落點儀表板'!$C$2="必須採計",L873&gt;0,IF('114成績輸入與落點儀表板'!$C$2="不可採計",L873=0,TRUE)),IF('114成績輸入與落點儀表板'!$C$3="必須採計",M873&gt;0,IF('114成績輸入與落點儀表板'!$C$3="不可採計",M873=0,TRUE)),IF('114成績輸入與落點儀表板'!$C$4="必須採計",N873&gt;0,IF('114成績輸入與落點儀表板'!$C$4="不可採計",N873=0,TRUE)),IF('114成績輸入與落點儀表板'!$C$5="必須採計",O873&gt;0,IF('114成績輸入與落點儀表板'!$C$5="不可採計",O873=0,TRUE)),IF('114成績輸入與落點儀表板'!$C$6="必須採計",P873&gt;0,IF('114成績輸入與落點儀表板'!$C$6="不可採計",P873=0,TRUE)),IF('114成績輸入與落點儀表板'!$C$7="必須採計",Q873&gt;0,IF('114成績輸入與落點儀表板'!$C$7="不可採計",Q873=0,TRUE)),IF('114成績輸入與落點儀表板'!$C$8="必須採計",R873&gt;0,IF('114成績輸入與落點儀表板'!$C$8="不可採計",R873=0,TRUE)),IF('114成績輸入與落點儀表板'!$C$9="必須採計",S873&gt;0,IF('114成績輸入與落點儀表板'!$C$9="不可採計",S873=0,TRUE)),IF('114成績輸入與落點儀表板'!$C$10="必須採計",T873&gt;0,IF('114成績輸入與落點儀表板'!$C$10="不可採計",T873=0,TRUE)),IF('114成績輸入與落點儀表板'!$C$11="必須採計",U873&gt;0,IF('114成績輸入與落點儀表板'!$C$11="不可採計",U873=0,TRUE)),IF('114成績輸入與落點儀表板'!$C$12="必須採計",V873&gt;0,IF('114成績輸入與落點儀表板'!$C$12="不可採計",V873=0,TRUE)),IF('114成績輸入與落點儀表板'!$C$13="必須採計",W873&gt;0,IF('114成績輸入與落點儀表板'!$C$13="不可採計",W873=0,TRUE)),IF('114成績輸入與落點儀表板'!$C$14="必須採計",X873&gt;0,IF('114成績輸入與落點儀表板'!$C$14="不可採計",X873=0,TRUE)),IF('114成績輸入與落點儀表板'!$C$15="必須採計",Y873&gt;0,IF('114成績輸入與落點儀表板'!$C$15="不可採計",Y873=0,TRUE)),IF('114成績輸入與落點儀表板'!$C$16="必須採計",Z873&gt;0,IF('114成績輸入與落點儀表板'!$C$16="不可採計",Z873=0,TRUE))),"✅ 符合","❌ 不符合")</f>
        <v>✅ 符合</v>
      </c>
      <c r="L873" s="15">
        <v>1</v>
      </c>
      <c r="M873" s="15">
        <v>2</v>
      </c>
      <c r="N873" s="15">
        <v>1.75</v>
      </c>
      <c r="O873" s="15">
        <v>0</v>
      </c>
      <c r="P873" s="15">
        <v>0</v>
      </c>
      <c r="Q873" s="15">
        <v>0</v>
      </c>
      <c r="R873" s="15">
        <v>1.5</v>
      </c>
      <c r="S873" s="15">
        <v>1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</row>
    <row r="874" spans="1:26" ht="15.75" customHeight="1" x14ac:dyDescent="0.3">
      <c r="A874" s="2" t="s">
        <v>2207</v>
      </c>
      <c r="B874" s="13" t="s">
        <v>2181</v>
      </c>
      <c r="C874" s="13" t="s">
        <v>754</v>
      </c>
      <c r="D874" s="12" t="s">
        <v>86</v>
      </c>
      <c r="E874" s="13" t="s">
        <v>2208</v>
      </c>
      <c r="F874" s="2">
        <v>17</v>
      </c>
      <c r="G874" s="15">
        <v>189.5</v>
      </c>
      <c r="H874" s="7">
        <f>L874*'114成績輸入與落點儀表板'!$B$2+M874*'114成績輸入與落點儀表板'!$B$3+N874*'114成績輸入與落點儀表板'!$B$4+O874*'114成績輸入與落點儀表板'!$B$5+P874*'114成績輸入與落點儀表板'!$B$6+Q874*'114成績輸入與落點儀表板'!$B$7+R874*'114成績輸入與落點儀表板'!$B$8+S874*'114成績輸入與落點儀表板'!$B$9+T874*'114成績輸入與落點儀表板'!$B$10+U874*'114成績輸入與落點儀表板'!$B$11+V874*'114成績輸入與落點儀表板'!$B$12+W874*'114成績輸入與落點儀表板'!$B$13+X874*'114成績輸入與落點儀表板'!$B$14+Y874*'114成績輸入與落點儀表板'!$B$15+Z874*'114成績輸入與落點儀表板'!$B$16</f>
        <v>0</v>
      </c>
      <c r="I874" s="8">
        <f t="shared" si="26"/>
        <v>-189.5</v>
      </c>
      <c r="J874" s="2" t="str">
        <f t="shared" si="27"/>
        <v>FAIL</v>
      </c>
      <c r="K874" s="17" t="str">
        <f>IF(AND(IF('114成績輸入與落點儀表板'!$C$2="必須採計",L874&gt;0,IF('114成績輸入與落點儀表板'!$C$2="不可採計",L874=0,TRUE)),IF('114成績輸入與落點儀表板'!$C$3="必須採計",M874&gt;0,IF('114成績輸入與落點儀表板'!$C$3="不可採計",M874=0,TRUE)),IF('114成績輸入與落點儀表板'!$C$4="必須採計",N874&gt;0,IF('114成績輸入與落點儀表板'!$C$4="不可採計",N874=0,TRUE)),IF('114成績輸入與落點儀表板'!$C$5="必須採計",O874&gt;0,IF('114成績輸入與落點儀表板'!$C$5="不可採計",O874=0,TRUE)),IF('114成績輸入與落點儀表板'!$C$6="必須採計",P874&gt;0,IF('114成績輸入與落點儀表板'!$C$6="不可採計",P874=0,TRUE)),IF('114成績輸入與落點儀表板'!$C$7="必須採計",Q874&gt;0,IF('114成績輸入與落點儀表板'!$C$7="不可採計",Q874=0,TRUE)),IF('114成績輸入與落點儀表板'!$C$8="必須採計",R874&gt;0,IF('114成績輸入與落點儀表板'!$C$8="不可採計",R874=0,TRUE)),IF('114成績輸入與落點儀表板'!$C$9="必須採計",S874&gt;0,IF('114成績輸入與落點儀表板'!$C$9="不可採計",S874=0,TRUE)),IF('114成績輸入與落點儀表板'!$C$10="必須採計",T874&gt;0,IF('114成績輸入與落點儀表板'!$C$10="不可採計",T874=0,TRUE)),IF('114成績輸入與落點儀表板'!$C$11="必須採計",U874&gt;0,IF('114成績輸入與落點儀表板'!$C$11="不可採計",U874=0,TRUE)),IF('114成績輸入與落點儀表板'!$C$12="必須採計",V874&gt;0,IF('114成績輸入與落點儀表板'!$C$12="不可採計",V874=0,TRUE)),IF('114成績輸入與落點儀表板'!$C$13="必須採計",W874&gt;0,IF('114成績輸入與落點儀表板'!$C$13="不可採計",W874=0,TRUE)),IF('114成績輸入與落點儀表板'!$C$14="必須採計",X874&gt;0,IF('114成績輸入與落點儀表板'!$C$14="不可採計",X874=0,TRUE)),IF('114成績輸入與落點儀表板'!$C$15="必須採計",Y874&gt;0,IF('114成績輸入與落點儀表板'!$C$15="不可採計",Y874=0,TRUE)),IF('114成績輸入與落點儀表板'!$C$16="必須採計",Z874&gt;0,IF('114成績輸入與落點儀表板'!$C$16="不可採計",Z874=0,TRUE))),"✅ 符合","❌ 不符合")</f>
        <v>❌ 不符合</v>
      </c>
      <c r="L874" s="15">
        <v>0</v>
      </c>
      <c r="M874" s="15">
        <v>1</v>
      </c>
      <c r="N874" s="15">
        <v>2</v>
      </c>
      <c r="O874" s="15">
        <v>0</v>
      </c>
      <c r="P874" s="15">
        <v>0</v>
      </c>
      <c r="Q874" s="15">
        <v>0</v>
      </c>
      <c r="R874" s="15">
        <v>1.5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</row>
    <row r="875" spans="1:26" ht="15.75" customHeight="1" x14ac:dyDescent="0.3">
      <c r="A875" s="2" t="s">
        <v>2209</v>
      </c>
      <c r="B875" s="13" t="s">
        <v>2181</v>
      </c>
      <c r="C875" s="13" t="s">
        <v>2210</v>
      </c>
      <c r="D875" s="12" t="s">
        <v>86</v>
      </c>
      <c r="E875" s="13" t="s">
        <v>122</v>
      </c>
      <c r="F875" s="2">
        <v>5</v>
      </c>
      <c r="G875" s="15">
        <v>191.5</v>
      </c>
      <c r="H875" s="7">
        <f>L875*'114成績輸入與落點儀表板'!$B$2+M875*'114成績輸入與落點儀表板'!$B$3+N875*'114成績輸入與落點儀表板'!$B$4+O875*'114成績輸入與落點儀表板'!$B$5+P875*'114成績輸入與落點儀表板'!$B$6+Q875*'114成績輸入與落點儀表板'!$B$7+R875*'114成績輸入與落點儀表板'!$B$8+S875*'114成績輸入與落點儀表板'!$B$9+T875*'114成績輸入與落點儀表板'!$B$10+U875*'114成績輸入與落點儀表板'!$B$11+V875*'114成績輸入與落點儀表板'!$B$12+W875*'114成績輸入與落點儀表板'!$B$13+X875*'114成績輸入與落點儀表板'!$B$14+Y875*'114成績輸入與落點儀表板'!$B$15+Z875*'114成績輸入與落點儀表板'!$B$16</f>
        <v>0</v>
      </c>
      <c r="I875" s="8">
        <f t="shared" si="26"/>
        <v>-191.5</v>
      </c>
      <c r="J875" s="2" t="str">
        <f t="shared" si="27"/>
        <v>FAIL</v>
      </c>
      <c r="K875" s="17" t="str">
        <f>IF(AND(IF('114成績輸入與落點儀表板'!$C$2="必須採計",L875&gt;0,IF('114成績輸入與落點儀表板'!$C$2="不可採計",L875=0,TRUE)),IF('114成績輸入與落點儀表板'!$C$3="必須採計",M875&gt;0,IF('114成績輸入與落點儀表板'!$C$3="不可採計",M875=0,TRUE)),IF('114成績輸入與落點儀表板'!$C$4="必須採計",N875&gt;0,IF('114成績輸入與落點儀表板'!$C$4="不可採計",N875=0,TRUE)),IF('114成績輸入與落點儀表板'!$C$5="必須採計",O875&gt;0,IF('114成績輸入與落點儀表板'!$C$5="不可採計",O875=0,TRUE)),IF('114成績輸入與落點儀表板'!$C$6="必須採計",P875&gt;0,IF('114成績輸入與落點儀表板'!$C$6="不可採計",P875=0,TRUE)),IF('114成績輸入與落點儀表板'!$C$7="必須採計",Q875&gt;0,IF('114成績輸入與落點儀表板'!$C$7="不可採計",Q875=0,TRUE)),IF('114成績輸入與落點儀表板'!$C$8="必須採計",R875&gt;0,IF('114成績輸入與落點儀表板'!$C$8="不可採計",R875=0,TRUE)),IF('114成績輸入與落點儀表板'!$C$9="必須採計",S875&gt;0,IF('114成績輸入與落點儀表板'!$C$9="不可採計",S875=0,TRUE)),IF('114成績輸入與落點儀表板'!$C$10="必須採計",T875&gt;0,IF('114成績輸入與落點儀表板'!$C$10="不可採計",T875=0,TRUE)),IF('114成績輸入與落點儀表板'!$C$11="必須採計",U875&gt;0,IF('114成績輸入與落點儀表板'!$C$11="不可採計",U875=0,TRUE)),IF('114成績輸入與落點儀表板'!$C$12="必須採計",V875&gt;0,IF('114成績輸入與落點儀表板'!$C$12="不可採計",V875=0,TRUE)),IF('114成績輸入與落點儀表板'!$C$13="必須採計",W875&gt;0,IF('114成績輸入與落點儀表板'!$C$13="不可採計",W875=0,TRUE)),IF('114成績輸入與落點儀表板'!$C$14="必須採計",X875&gt;0,IF('114成績輸入與落點儀表板'!$C$14="不可採計",X875=0,TRUE)),IF('114成績輸入與落點儀表板'!$C$15="必須採計",Y875&gt;0,IF('114成績輸入與落點儀表板'!$C$15="不可採計",Y875=0,TRUE)),IF('114成績輸入與落點儀表板'!$C$16="必須採計",Z875&gt;0,IF('114成績輸入與落點儀表板'!$C$16="不可採計",Z875=0,TRUE))),"✅ 符合","❌ 不符合")</f>
        <v>❌ 不符合</v>
      </c>
      <c r="L875" s="15">
        <v>0</v>
      </c>
      <c r="M875" s="15">
        <v>1.5</v>
      </c>
      <c r="N875" s="15">
        <v>2</v>
      </c>
      <c r="O875" s="15">
        <v>0</v>
      </c>
      <c r="P875" s="15">
        <v>0</v>
      </c>
      <c r="Q875" s="15">
        <v>0</v>
      </c>
      <c r="R875" s="15">
        <v>1</v>
      </c>
      <c r="S875" s="15">
        <v>0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</row>
    <row r="876" spans="1:26" ht="15.75" customHeight="1" x14ac:dyDescent="0.3">
      <c r="A876" s="2" t="s">
        <v>2211</v>
      </c>
      <c r="B876" s="13" t="s">
        <v>2181</v>
      </c>
      <c r="C876" s="13" t="s">
        <v>242</v>
      </c>
      <c r="D876" s="12" t="s">
        <v>203</v>
      </c>
      <c r="E876" s="13" t="s">
        <v>1059</v>
      </c>
      <c r="F876" s="2">
        <v>16</v>
      </c>
      <c r="G876" s="15">
        <v>202</v>
      </c>
      <c r="H876" s="7">
        <f>L876*'114成績輸入與落點儀表板'!$B$2+M876*'114成績輸入與落點儀表板'!$B$3+N876*'114成績輸入與落點儀表板'!$B$4+O876*'114成績輸入與落點儀表板'!$B$5+P876*'114成績輸入與落點儀表板'!$B$6+Q876*'114成績輸入與落點儀表板'!$B$7+R876*'114成績輸入與落點儀表板'!$B$8+S876*'114成績輸入與落點儀表板'!$B$9+T876*'114成績輸入與落點儀表板'!$B$10+U876*'114成績輸入與落點儀表板'!$B$11+V876*'114成績輸入與落點儀表板'!$B$12+W876*'114成績輸入與落點儀表板'!$B$13+X876*'114成績輸入與落點儀表板'!$B$14+Y876*'114成績輸入與落點儀表板'!$B$15+Z876*'114成績輸入與落點儀表板'!$B$16</f>
        <v>0</v>
      </c>
      <c r="I876" s="8">
        <f t="shared" si="26"/>
        <v>-202</v>
      </c>
      <c r="J876" s="2" t="str">
        <f t="shared" si="27"/>
        <v>FAIL</v>
      </c>
      <c r="K876" s="17" t="str">
        <f>IF(AND(IF('114成績輸入與落點儀表板'!$C$2="必須採計",L876&gt;0,IF('114成績輸入與落點儀表板'!$C$2="不可採計",L876=0,TRUE)),IF('114成績輸入與落點儀表板'!$C$3="必須採計",M876&gt;0,IF('114成績輸入與落點儀表板'!$C$3="不可採計",M876=0,TRUE)),IF('114成績輸入與落點儀表板'!$C$4="必須採計",N876&gt;0,IF('114成績輸入與落點儀表板'!$C$4="不可採計",N876=0,TRUE)),IF('114成績輸入與落點儀表板'!$C$5="必須採計",O876&gt;0,IF('114成績輸入與落點儀表板'!$C$5="不可採計",O876=0,TRUE)),IF('114成績輸入與落點儀表板'!$C$6="必須採計",P876&gt;0,IF('114成績輸入與落點儀表板'!$C$6="不可採計",P876=0,TRUE)),IF('114成績輸入與落點儀表板'!$C$7="必須採計",Q876&gt;0,IF('114成績輸入與落點儀表板'!$C$7="不可採計",Q876=0,TRUE)),IF('114成績輸入與落點儀表板'!$C$8="必須採計",R876&gt;0,IF('114成績輸入與落點儀表板'!$C$8="不可採計",R876=0,TRUE)),IF('114成績輸入與落點儀表板'!$C$9="必須採計",S876&gt;0,IF('114成績輸入與落點儀表板'!$C$9="不可採計",S876=0,TRUE)),IF('114成績輸入與落點儀表板'!$C$10="必須採計",T876&gt;0,IF('114成績輸入與落點儀表板'!$C$10="不可採計",T876=0,TRUE)),IF('114成績輸入與落點儀表板'!$C$11="必須採計",U876&gt;0,IF('114成績輸入與落點儀表板'!$C$11="不可採計",U876=0,TRUE)),IF('114成績輸入與落點儀表板'!$C$12="必須採計",V876&gt;0,IF('114成績輸入與落點儀表板'!$C$12="不可採計",V876=0,TRUE)),IF('114成績輸入與落點儀表板'!$C$13="必須採計",W876&gt;0,IF('114成績輸入與落點儀表板'!$C$13="不可採計",W876=0,TRUE)),IF('114成績輸入與落點儀表板'!$C$14="必須採計",X876&gt;0,IF('114成績輸入與落點儀表板'!$C$14="不可採計",X876=0,TRUE)),IF('114成績輸入與落點儀表板'!$C$15="必須採計",Y876&gt;0,IF('114成績輸入與落點儀表板'!$C$15="不可採計",Y876=0,TRUE)),IF('114成績輸入與落點儀表板'!$C$16="必須採計",Z876&gt;0,IF('114成績輸入與落點儀表板'!$C$16="不可採計",Z876=0,TRUE))),"✅ 符合","❌ 不符合")</f>
        <v>❌ 不符合</v>
      </c>
      <c r="L876" s="15">
        <v>0</v>
      </c>
      <c r="M876" s="15">
        <v>1</v>
      </c>
      <c r="N876" s="15">
        <v>1</v>
      </c>
      <c r="O876" s="15">
        <v>0</v>
      </c>
      <c r="P876" s="15">
        <v>0</v>
      </c>
      <c r="Q876" s="15">
        <v>0</v>
      </c>
      <c r="R876" s="15">
        <v>1</v>
      </c>
      <c r="S876" s="15">
        <v>1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</row>
    <row r="877" spans="1:26" ht="15.75" customHeight="1" x14ac:dyDescent="0.3">
      <c r="A877" s="2" t="s">
        <v>2212</v>
      </c>
      <c r="B877" s="13" t="s">
        <v>2181</v>
      </c>
      <c r="C877" s="13" t="s">
        <v>2213</v>
      </c>
      <c r="D877" s="12" t="s">
        <v>203</v>
      </c>
      <c r="E877" s="13" t="s">
        <v>1059</v>
      </c>
      <c r="F877" s="2">
        <v>28</v>
      </c>
      <c r="G877" s="15">
        <v>194</v>
      </c>
      <c r="H877" s="7">
        <f>L877*'114成績輸入與落點儀表板'!$B$2+M877*'114成績輸入與落點儀表板'!$B$3+N877*'114成績輸入與落點儀表板'!$B$4+O877*'114成績輸入與落點儀表板'!$B$5+P877*'114成績輸入與落點儀表板'!$B$6+Q877*'114成績輸入與落點儀表板'!$B$7+R877*'114成績輸入與落點儀表板'!$B$8+S877*'114成績輸入與落點儀表板'!$B$9+T877*'114成績輸入與落點儀表板'!$B$10+U877*'114成績輸入與落點儀表板'!$B$11+V877*'114成績輸入與落點儀表板'!$B$12+W877*'114成績輸入與落點儀表板'!$B$13+X877*'114成績輸入與落點儀表板'!$B$14+Y877*'114成績輸入與落點儀表板'!$B$15+Z877*'114成績輸入與落點儀表板'!$B$16</f>
        <v>0</v>
      </c>
      <c r="I877" s="8">
        <f t="shared" si="26"/>
        <v>-194</v>
      </c>
      <c r="J877" s="2" t="str">
        <f t="shared" si="27"/>
        <v>FAIL</v>
      </c>
      <c r="K877" s="17" t="str">
        <f>IF(AND(IF('114成績輸入與落點儀表板'!$C$2="必須採計",L877&gt;0,IF('114成績輸入與落點儀表板'!$C$2="不可採計",L877=0,TRUE)),IF('114成績輸入與落點儀表板'!$C$3="必須採計",M877&gt;0,IF('114成績輸入與落點儀表板'!$C$3="不可採計",M877=0,TRUE)),IF('114成績輸入與落點儀表板'!$C$4="必須採計",N877&gt;0,IF('114成績輸入與落點儀表板'!$C$4="不可採計",N877=0,TRUE)),IF('114成績輸入與落點儀表板'!$C$5="必須採計",O877&gt;0,IF('114成績輸入與落點儀表板'!$C$5="不可採計",O877=0,TRUE)),IF('114成績輸入與落點儀表板'!$C$6="必須採計",P877&gt;0,IF('114成績輸入與落點儀表板'!$C$6="不可採計",P877=0,TRUE)),IF('114成績輸入與落點儀表板'!$C$7="必須採計",Q877&gt;0,IF('114成績輸入與落點儀表板'!$C$7="不可採計",Q877=0,TRUE)),IF('114成績輸入與落點儀表板'!$C$8="必須採計",R877&gt;0,IF('114成績輸入與落點儀表板'!$C$8="不可採計",R877=0,TRUE)),IF('114成績輸入與落點儀表板'!$C$9="必須採計",S877&gt;0,IF('114成績輸入與落點儀表板'!$C$9="不可採計",S877=0,TRUE)),IF('114成績輸入與落點儀表板'!$C$10="必須採計",T877&gt;0,IF('114成績輸入與落點儀表板'!$C$10="不可採計",T877=0,TRUE)),IF('114成績輸入與落點儀表板'!$C$11="必須採計",U877&gt;0,IF('114成績輸入與落點儀表板'!$C$11="不可採計",U877=0,TRUE)),IF('114成績輸入與落點儀表板'!$C$12="必須採計",V877&gt;0,IF('114成績輸入與落點儀表板'!$C$12="不可採計",V877=0,TRUE)),IF('114成績輸入與落點儀表板'!$C$13="必須採計",W877&gt;0,IF('114成績輸入與落點儀表板'!$C$13="不可採計",W877=0,TRUE)),IF('114成績輸入與落點儀表板'!$C$14="必須採計",X877&gt;0,IF('114成績輸入與落點儀表板'!$C$14="不可採計",X877=0,TRUE)),IF('114成績輸入與落點儀表板'!$C$15="必須採計",Y877&gt;0,IF('114成績輸入與落點儀表板'!$C$15="不可採計",Y877=0,TRUE)),IF('114成績輸入與落點儀表板'!$C$16="必須採計",Z877&gt;0,IF('114成績輸入與落點儀表板'!$C$16="不可採計",Z877=0,TRUE))),"✅ 符合","❌ 不符合")</f>
        <v>❌ 不符合</v>
      </c>
      <c r="L877" s="15">
        <v>0</v>
      </c>
      <c r="M877" s="15">
        <v>1</v>
      </c>
      <c r="N877" s="15">
        <v>1</v>
      </c>
      <c r="O877" s="15">
        <v>0</v>
      </c>
      <c r="P877" s="15">
        <v>0</v>
      </c>
      <c r="Q877" s="15">
        <v>0</v>
      </c>
      <c r="R877" s="15">
        <v>1</v>
      </c>
      <c r="S877" s="15">
        <v>1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</row>
    <row r="878" spans="1:26" ht="15.75" customHeight="1" x14ac:dyDescent="0.3">
      <c r="A878" s="2" t="s">
        <v>2214</v>
      </c>
      <c r="B878" s="13" t="s">
        <v>2181</v>
      </c>
      <c r="C878" s="13" t="s">
        <v>1366</v>
      </c>
      <c r="D878" s="12" t="s">
        <v>203</v>
      </c>
      <c r="E878" s="13" t="s">
        <v>2215</v>
      </c>
      <c r="F878" s="2">
        <v>12</v>
      </c>
      <c r="G878" s="15">
        <v>211</v>
      </c>
      <c r="H878" s="7">
        <f>L878*'114成績輸入與落點儀表板'!$B$2+M878*'114成績輸入與落點儀表板'!$B$3+N878*'114成績輸入與落點儀表板'!$B$4+O878*'114成績輸入與落點儀表板'!$B$5+P878*'114成績輸入與落點儀表板'!$B$6+Q878*'114成績輸入與落點儀表板'!$B$7+R878*'114成績輸入與落點儀表板'!$B$8+S878*'114成績輸入與落點儀表板'!$B$9+T878*'114成績輸入與落點儀表板'!$B$10+U878*'114成績輸入與落點儀表板'!$B$11+V878*'114成績輸入與落點儀表板'!$B$12+W878*'114成績輸入與落點儀表板'!$B$13+X878*'114成績輸入與落點儀表板'!$B$14+Y878*'114成績輸入與落點儀表板'!$B$15+Z878*'114成績輸入與落點儀表板'!$B$16</f>
        <v>0</v>
      </c>
      <c r="I878" s="8">
        <f t="shared" si="26"/>
        <v>-211</v>
      </c>
      <c r="J878" s="2" t="str">
        <f t="shared" si="27"/>
        <v>FAIL</v>
      </c>
      <c r="K878" s="17" t="str">
        <f>IF(AND(IF('114成績輸入與落點儀表板'!$C$2="必須採計",L878&gt;0,IF('114成績輸入與落點儀表板'!$C$2="不可採計",L878=0,TRUE)),IF('114成績輸入與落點儀表板'!$C$3="必須採計",M878&gt;0,IF('114成績輸入與落點儀表板'!$C$3="不可採計",M878=0,TRUE)),IF('114成績輸入與落點儀表板'!$C$4="必須採計",N878&gt;0,IF('114成績輸入與落點儀表板'!$C$4="不可採計",N878=0,TRUE)),IF('114成績輸入與落點儀表板'!$C$5="必須採計",O878&gt;0,IF('114成績輸入與落點儀表板'!$C$5="不可採計",O878=0,TRUE)),IF('114成績輸入與落點儀表板'!$C$6="必須採計",P878&gt;0,IF('114成績輸入與落點儀表板'!$C$6="不可採計",P878=0,TRUE)),IF('114成績輸入與落點儀表板'!$C$7="必須採計",Q878&gt;0,IF('114成績輸入與落點儀表板'!$C$7="不可採計",Q878=0,TRUE)),IF('114成績輸入與落點儀表板'!$C$8="必須採計",R878&gt;0,IF('114成績輸入與落點儀表板'!$C$8="不可採計",R878=0,TRUE)),IF('114成績輸入與落點儀表板'!$C$9="必須採計",S878&gt;0,IF('114成績輸入與落點儀表板'!$C$9="不可採計",S878=0,TRUE)),IF('114成績輸入與落點儀表板'!$C$10="必須採計",T878&gt;0,IF('114成績輸入與落點儀表板'!$C$10="不可採計",T878=0,TRUE)),IF('114成績輸入與落點儀表板'!$C$11="必須採計",U878&gt;0,IF('114成績輸入與落點儀表板'!$C$11="不可採計",U878=0,TRUE)),IF('114成績輸入與落點儀表板'!$C$12="必須採計",V878&gt;0,IF('114成績輸入與落點儀表板'!$C$12="不可採計",V878=0,TRUE)),IF('114成績輸入與落點儀表板'!$C$13="必須採計",W878&gt;0,IF('114成績輸入與落點儀表板'!$C$13="不可採計",W878=0,TRUE)),IF('114成績輸入與落點儀表板'!$C$14="必須採計",X878&gt;0,IF('114成績輸入與落點儀表板'!$C$14="不可採計",X878=0,TRUE)),IF('114成績輸入與落點儀表板'!$C$15="必須採計",Y878&gt;0,IF('114成績輸入與落點儀表板'!$C$15="不可採計",Y878=0,TRUE)),IF('114成績輸入與落點儀表板'!$C$16="必須採計",Z878&gt;0,IF('114成績輸入與落點儀表板'!$C$16="不可採計",Z878=0,TRUE))),"✅ 符合","❌ 不符合")</f>
        <v>✅ 符合</v>
      </c>
      <c r="L878" s="15">
        <v>1</v>
      </c>
      <c r="M878" s="15">
        <v>0</v>
      </c>
      <c r="N878" s="15">
        <v>1.5</v>
      </c>
      <c r="O878" s="15">
        <v>0</v>
      </c>
      <c r="P878" s="15">
        <v>0</v>
      </c>
      <c r="Q878" s="15">
        <v>0</v>
      </c>
      <c r="R878" s="15">
        <v>2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</row>
    <row r="879" spans="1:26" ht="15.75" customHeight="1" x14ac:dyDescent="0.3">
      <c r="A879" s="2" t="s">
        <v>2216</v>
      </c>
      <c r="B879" s="13" t="s">
        <v>2181</v>
      </c>
      <c r="C879" s="13" t="s">
        <v>2217</v>
      </c>
      <c r="D879" s="12" t="s">
        <v>203</v>
      </c>
      <c r="E879" s="13" t="s">
        <v>2218</v>
      </c>
      <c r="F879" s="2">
        <v>9</v>
      </c>
      <c r="G879" s="15">
        <v>253</v>
      </c>
      <c r="H879" s="7">
        <f>L879*'114成績輸入與落點儀表板'!$B$2+M879*'114成績輸入與落點儀表板'!$B$3+N879*'114成績輸入與落點儀表板'!$B$4+O879*'114成績輸入與落點儀表板'!$B$5+P879*'114成績輸入與落點儀表板'!$B$6+Q879*'114成績輸入與落點儀表板'!$B$7+R879*'114成績輸入與落點儀表板'!$B$8+S879*'114成績輸入與落點儀表板'!$B$9+T879*'114成績輸入與落點儀表板'!$B$10+U879*'114成績輸入與落點儀表板'!$B$11+V879*'114成績輸入與落點儀表板'!$B$12+W879*'114成績輸入與落點儀表板'!$B$13+X879*'114成績輸入與落點儀表板'!$B$14+Y879*'114成績輸入與落點儀表板'!$B$15+Z879*'114成績輸入與落點儀表板'!$B$16</f>
        <v>0</v>
      </c>
      <c r="I879" s="8">
        <f t="shared" si="26"/>
        <v>-253</v>
      </c>
      <c r="J879" s="2" t="str">
        <f t="shared" si="27"/>
        <v>FAIL</v>
      </c>
      <c r="K879" s="17" t="str">
        <f>IF(AND(IF('114成績輸入與落點儀表板'!$C$2="必須採計",L879&gt;0,IF('114成績輸入與落點儀表板'!$C$2="不可採計",L879=0,TRUE)),IF('114成績輸入與落點儀表板'!$C$3="必須採計",M879&gt;0,IF('114成績輸入與落點儀表板'!$C$3="不可採計",M879=0,TRUE)),IF('114成績輸入與落點儀表板'!$C$4="必須採計",N879&gt;0,IF('114成績輸入與落點儀表板'!$C$4="不可採計",N879=0,TRUE)),IF('114成績輸入與落點儀表板'!$C$5="必須採計",O879&gt;0,IF('114成績輸入與落點儀表板'!$C$5="不可採計",O879=0,TRUE)),IF('114成績輸入與落點儀表板'!$C$6="必須採計",P879&gt;0,IF('114成績輸入與落點儀表板'!$C$6="不可採計",P879=0,TRUE)),IF('114成績輸入與落點儀表板'!$C$7="必須採計",Q879&gt;0,IF('114成績輸入與落點儀表板'!$C$7="不可採計",Q879=0,TRUE)),IF('114成績輸入與落點儀表板'!$C$8="必須採計",R879&gt;0,IF('114成績輸入與落點儀表板'!$C$8="不可採計",R879=0,TRUE)),IF('114成績輸入與落點儀表板'!$C$9="必須採計",S879&gt;0,IF('114成績輸入與落點儀表板'!$C$9="不可採計",S879=0,TRUE)),IF('114成績輸入與落點儀表板'!$C$10="必須採計",T879&gt;0,IF('114成績輸入與落點儀表板'!$C$10="不可採計",T879=0,TRUE)),IF('114成績輸入與落點儀表板'!$C$11="必須採計",U879&gt;0,IF('114成績輸入與落點儀表板'!$C$11="不可採計",U879=0,TRUE)),IF('114成績輸入與落點儀表板'!$C$12="必須採計",V879&gt;0,IF('114成績輸入與落點儀表板'!$C$12="不可採計",V879=0,TRUE)),IF('114成績輸入與落點儀表板'!$C$13="必須採計",W879&gt;0,IF('114成績輸入與落點儀表板'!$C$13="不可採計",W879=0,TRUE)),IF('114成績輸入與落點儀表板'!$C$14="必須採計",X879&gt;0,IF('114成績輸入與落點儀表板'!$C$14="不可採計",X879=0,TRUE)),IF('114成績輸入與落點儀表板'!$C$15="必須採計",Y879&gt;0,IF('114成績輸入與落點儀表板'!$C$15="不可採計",Y879=0,TRUE)),IF('114成績輸入與落點儀表板'!$C$16="必須採計",Z879&gt;0,IF('114成績輸入與落點儀表板'!$C$16="不可採計",Z879=0,TRUE))),"✅ 符合","❌ 不符合")</f>
        <v>❌ 不符合</v>
      </c>
      <c r="L879" s="15">
        <v>0</v>
      </c>
      <c r="M879" s="15">
        <v>2</v>
      </c>
      <c r="N879" s="15">
        <v>1.5</v>
      </c>
      <c r="O879" s="15">
        <v>0</v>
      </c>
      <c r="P879" s="15">
        <v>0</v>
      </c>
      <c r="Q879" s="15">
        <v>0</v>
      </c>
      <c r="R879" s="15">
        <v>2</v>
      </c>
      <c r="S879" s="15">
        <v>0</v>
      </c>
      <c r="T879" s="15">
        <v>0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</row>
    <row r="880" spans="1:26" ht="15.75" customHeight="1" x14ac:dyDescent="0.3">
      <c r="A880" s="2" t="s">
        <v>2219</v>
      </c>
      <c r="B880" s="13" t="s">
        <v>2181</v>
      </c>
      <c r="C880" s="13" t="s">
        <v>245</v>
      </c>
      <c r="D880" s="12" t="s">
        <v>73</v>
      </c>
      <c r="E880" s="13" t="s">
        <v>2220</v>
      </c>
      <c r="F880" s="2">
        <v>20</v>
      </c>
      <c r="G880" s="15">
        <v>263.5</v>
      </c>
      <c r="H880" s="7">
        <f>L880*'114成績輸入與落點儀表板'!$B$2+M880*'114成績輸入與落點儀表板'!$B$3+N880*'114成績輸入與落點儀表板'!$B$4+O880*'114成績輸入與落點儀表板'!$B$5+P880*'114成績輸入與落點儀表板'!$B$6+Q880*'114成績輸入與落點儀表板'!$B$7+R880*'114成績輸入與落點儀表板'!$B$8+S880*'114成績輸入與落點儀表板'!$B$9+T880*'114成績輸入與落點儀表板'!$B$10+U880*'114成績輸入與落點儀表板'!$B$11+V880*'114成績輸入與落點儀表板'!$B$12+W880*'114成績輸入與落點儀表板'!$B$13+X880*'114成績輸入與落點儀表板'!$B$14+Y880*'114成績輸入與落點儀表板'!$B$15+Z880*'114成績輸入與落點儀表板'!$B$16</f>
        <v>0</v>
      </c>
      <c r="I880" s="8">
        <f t="shared" si="26"/>
        <v>-263.5</v>
      </c>
      <c r="J880" s="2" t="str">
        <f t="shared" si="27"/>
        <v>FAIL</v>
      </c>
      <c r="K880" s="17" t="str">
        <f>IF(AND(IF('114成績輸入與落點儀表板'!$C$2="必須採計",L880&gt;0,IF('114成績輸入與落點儀表板'!$C$2="不可採計",L880=0,TRUE)),IF('114成績輸入與落點儀表板'!$C$3="必須採計",M880&gt;0,IF('114成績輸入與落點儀表板'!$C$3="不可採計",M880=0,TRUE)),IF('114成績輸入與落點儀表板'!$C$4="必須採計",N880&gt;0,IF('114成績輸入與落點儀表板'!$C$4="不可採計",N880=0,TRUE)),IF('114成績輸入與落點儀表板'!$C$5="必須採計",O880&gt;0,IF('114成績輸入與落點儀表板'!$C$5="不可採計",O880=0,TRUE)),IF('114成績輸入與落點儀表板'!$C$6="必須採計",P880&gt;0,IF('114成績輸入與落點儀表板'!$C$6="不可採計",P880=0,TRUE)),IF('114成績輸入與落點儀表板'!$C$7="必須採計",Q880&gt;0,IF('114成績輸入與落點儀表板'!$C$7="不可採計",Q880=0,TRUE)),IF('114成績輸入與落點儀表板'!$C$8="必須採計",R880&gt;0,IF('114成績輸入與落點儀表板'!$C$8="不可採計",R880=0,TRUE)),IF('114成績輸入與落點儀表板'!$C$9="必須採計",S880&gt;0,IF('114成績輸入與落點儀表板'!$C$9="不可採計",S880=0,TRUE)),IF('114成績輸入與落點儀表板'!$C$10="必須採計",T880&gt;0,IF('114成績輸入與落點儀表板'!$C$10="不可採計",T880=0,TRUE)),IF('114成績輸入與落點儀表板'!$C$11="必須採計",U880&gt;0,IF('114成績輸入與落點儀表板'!$C$11="不可採計",U880=0,TRUE)),IF('114成績輸入與落點儀表板'!$C$12="必須採計",V880&gt;0,IF('114成績輸入與落點儀表板'!$C$12="不可採計",V880=0,TRUE)),IF('114成績輸入與落點儀表板'!$C$13="必須採計",W880&gt;0,IF('114成績輸入與落點儀表板'!$C$13="不可採計",W880=0,TRUE)),IF('114成績輸入與落點儀表板'!$C$14="必須採計",X880&gt;0,IF('114成績輸入與落點儀表板'!$C$14="不可採計",X880=0,TRUE)),IF('114成績輸入與落點儀表板'!$C$15="必須採計",Y880&gt;0,IF('114成績輸入與落點儀表板'!$C$15="不可採計",Y880=0,TRUE)),IF('114成績輸入與落點儀表板'!$C$16="必須採計",Z880&gt;0,IF('114成績輸入與落點儀表板'!$C$16="不可採計",Z880=0,TRUE))),"✅ 符合","❌ 不符合")</f>
        <v>✅ 符合</v>
      </c>
      <c r="L880" s="15">
        <v>1</v>
      </c>
      <c r="M880" s="15">
        <v>1</v>
      </c>
      <c r="N880" s="15">
        <v>2</v>
      </c>
      <c r="O880" s="15">
        <v>0</v>
      </c>
      <c r="P880" s="15">
        <v>0</v>
      </c>
      <c r="Q880" s="15">
        <v>0</v>
      </c>
      <c r="R880" s="15">
        <v>1.5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0</v>
      </c>
    </row>
    <row r="881" spans="1:26" ht="15.75" customHeight="1" x14ac:dyDescent="0.3">
      <c r="A881" s="2" t="s">
        <v>2221</v>
      </c>
      <c r="B881" s="13" t="s">
        <v>2181</v>
      </c>
      <c r="C881" s="13" t="s">
        <v>1363</v>
      </c>
      <c r="D881" s="12" t="s">
        <v>73</v>
      </c>
      <c r="E881" s="13" t="s">
        <v>2222</v>
      </c>
      <c r="F881" s="2">
        <v>11</v>
      </c>
      <c r="G881" s="15">
        <v>262</v>
      </c>
      <c r="H881" s="7">
        <f>L881*'114成績輸入與落點儀表板'!$B$2+M881*'114成績輸入與落點儀表板'!$B$3+N881*'114成績輸入與落點儀表板'!$B$4+O881*'114成績輸入與落點儀表板'!$B$5+P881*'114成績輸入與落點儀表板'!$B$6+Q881*'114成績輸入與落點儀表板'!$B$7+R881*'114成績輸入與落點儀表板'!$B$8+S881*'114成績輸入與落點儀表板'!$B$9+T881*'114成績輸入與落點儀表板'!$B$10+U881*'114成績輸入與落點儀表板'!$B$11+V881*'114成績輸入與落點儀表板'!$B$12+W881*'114成績輸入與落點儀表板'!$B$13+X881*'114成績輸入與落點儀表板'!$B$14+Y881*'114成績輸入與落點儀表板'!$B$15+Z881*'114成績輸入與落點儀表板'!$B$16</f>
        <v>0</v>
      </c>
      <c r="I881" s="8">
        <f t="shared" si="26"/>
        <v>-262</v>
      </c>
      <c r="J881" s="2" t="str">
        <f t="shared" si="27"/>
        <v>FAIL</v>
      </c>
      <c r="K881" s="17" t="str">
        <f>IF(AND(IF('114成績輸入與落點儀表板'!$C$2="必須採計",L881&gt;0,IF('114成績輸入與落點儀表板'!$C$2="不可採計",L881=0,TRUE)),IF('114成績輸入與落點儀表板'!$C$3="必須採計",M881&gt;0,IF('114成績輸入與落點儀表板'!$C$3="不可採計",M881=0,TRUE)),IF('114成績輸入與落點儀表板'!$C$4="必須採計",N881&gt;0,IF('114成績輸入與落點儀表板'!$C$4="不可採計",N881=0,TRUE)),IF('114成績輸入與落點儀表板'!$C$5="必須採計",O881&gt;0,IF('114成績輸入與落點儀表板'!$C$5="不可採計",O881=0,TRUE)),IF('114成績輸入與落點儀表板'!$C$6="必須採計",P881&gt;0,IF('114成績輸入與落點儀表板'!$C$6="不可採計",P881=0,TRUE)),IF('114成績輸入與落點儀表板'!$C$7="必須採計",Q881&gt;0,IF('114成績輸入與落點儀表板'!$C$7="不可採計",Q881=0,TRUE)),IF('114成績輸入與落點儀表板'!$C$8="必須採計",R881&gt;0,IF('114成績輸入與落點儀表板'!$C$8="不可採計",R881=0,TRUE)),IF('114成績輸入與落點儀表板'!$C$9="必須採計",S881&gt;0,IF('114成績輸入與落點儀表板'!$C$9="不可採計",S881=0,TRUE)),IF('114成績輸入與落點儀表板'!$C$10="必須採計",T881&gt;0,IF('114成績輸入與落點儀表板'!$C$10="不可採計",T881=0,TRUE)),IF('114成績輸入與落點儀表板'!$C$11="必須採計",U881&gt;0,IF('114成績輸入與落點儀表板'!$C$11="不可採計",U881=0,TRUE)),IF('114成績輸入與落點儀表板'!$C$12="必須採計",V881&gt;0,IF('114成績輸入與落點儀表板'!$C$12="不可採計",V881=0,TRUE)),IF('114成績輸入與落點儀表板'!$C$13="必須採計",W881&gt;0,IF('114成績輸入與落點儀表板'!$C$13="不可採計",W881=0,TRUE)),IF('114成績輸入與落點儀表板'!$C$14="必須採計",X881&gt;0,IF('114成績輸入與落點儀表板'!$C$14="不可採計",X881=0,TRUE)),IF('114成績輸入與落點儀表板'!$C$15="必須採計",Y881&gt;0,IF('114成績輸入與落點儀表板'!$C$15="不可採計",Y881=0,TRUE)),IF('114成績輸入與落點儀表板'!$C$16="必須採計",Z881&gt;0,IF('114成績輸入與落點儀表板'!$C$16="不可採計",Z881=0,TRUE))),"✅ 符合","❌ 不符合")</f>
        <v>❌ 不符合</v>
      </c>
      <c r="L881" s="15">
        <v>0</v>
      </c>
      <c r="M881" s="15">
        <v>2</v>
      </c>
      <c r="N881" s="15">
        <v>2</v>
      </c>
      <c r="O881" s="15">
        <v>0</v>
      </c>
      <c r="P881" s="15">
        <v>0</v>
      </c>
      <c r="Q881" s="15">
        <v>0</v>
      </c>
      <c r="R881" s="15">
        <v>1.5</v>
      </c>
      <c r="S881" s="15">
        <v>0</v>
      </c>
      <c r="T881" s="15">
        <v>0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</row>
    <row r="882" spans="1:26" ht="15.75" customHeight="1" x14ac:dyDescent="0.3">
      <c r="A882" s="2" t="s">
        <v>2223</v>
      </c>
      <c r="B882" s="13" t="s">
        <v>2181</v>
      </c>
      <c r="C882" s="13" t="s">
        <v>1185</v>
      </c>
      <c r="D882" s="12" t="s">
        <v>203</v>
      </c>
      <c r="E882" s="13" t="s">
        <v>166</v>
      </c>
      <c r="F882" s="2">
        <v>8</v>
      </c>
      <c r="G882" s="15">
        <v>280</v>
      </c>
      <c r="H882" s="7">
        <f>L882*'114成績輸入與落點儀表板'!$B$2+M882*'114成績輸入與落點儀表板'!$B$3+N882*'114成績輸入與落點儀表板'!$B$4+O882*'114成績輸入與落點儀表板'!$B$5+P882*'114成績輸入與落點儀表板'!$B$6+Q882*'114成績輸入與落點儀表板'!$B$7+R882*'114成績輸入與落點儀表板'!$B$8+S882*'114成績輸入與落點儀表板'!$B$9+T882*'114成績輸入與落點儀表板'!$B$10+U882*'114成績輸入與落點儀表板'!$B$11+V882*'114成績輸入與落點儀表板'!$B$12+W882*'114成績輸入與落點儀表板'!$B$13+X882*'114成績輸入與落點儀表板'!$B$14+Y882*'114成績輸入與落點儀表板'!$B$15+Z882*'114成績輸入與落點儀表板'!$B$16</f>
        <v>0</v>
      </c>
      <c r="I882" s="8">
        <f t="shared" si="26"/>
        <v>-280</v>
      </c>
      <c r="J882" s="2" t="str">
        <f t="shared" si="27"/>
        <v>FAIL</v>
      </c>
      <c r="K882" s="17" t="str">
        <f>IF(AND(IF('114成績輸入與落點儀表板'!$C$2="必須採計",L882&gt;0,IF('114成績輸入與落點儀表板'!$C$2="不可採計",L882=0,TRUE)),IF('114成績輸入與落點儀表板'!$C$3="必須採計",M882&gt;0,IF('114成績輸入與落點儀表板'!$C$3="不可採計",M882=0,TRUE)),IF('114成績輸入與落點儀表板'!$C$4="必須採計",N882&gt;0,IF('114成績輸入與落點儀表板'!$C$4="不可採計",N882=0,TRUE)),IF('114成績輸入與落點儀表板'!$C$5="必須採計",O882&gt;0,IF('114成績輸入與落點儀表板'!$C$5="不可採計",O882=0,TRUE)),IF('114成績輸入與落點儀表板'!$C$6="必須採計",P882&gt;0,IF('114成績輸入與落點儀表板'!$C$6="不可採計",P882=0,TRUE)),IF('114成績輸入與落點儀表板'!$C$7="必須採計",Q882&gt;0,IF('114成績輸入與落點儀表板'!$C$7="不可採計",Q882=0,TRUE)),IF('114成績輸入與落點儀表板'!$C$8="必須採計",R882&gt;0,IF('114成績輸入與落點儀表板'!$C$8="不可採計",R882=0,TRUE)),IF('114成績輸入與落點儀表板'!$C$9="必須採計",S882&gt;0,IF('114成績輸入與落點儀表板'!$C$9="不可採計",S882=0,TRUE)),IF('114成績輸入與落點儀表板'!$C$10="必須採計",T882&gt;0,IF('114成績輸入與落點儀表板'!$C$10="不可採計",T882=0,TRUE)),IF('114成績輸入與落點儀表板'!$C$11="必須採計",U882&gt;0,IF('114成績輸入與落點儀表板'!$C$11="不可採計",U882=0,TRUE)),IF('114成績輸入與落點儀表板'!$C$12="必須採計",V882&gt;0,IF('114成績輸入與落點儀表板'!$C$12="不可採計",V882=0,TRUE)),IF('114成績輸入與落點儀表板'!$C$13="必須採計",W882&gt;0,IF('114成績輸入與落點儀表板'!$C$13="不可採計",W882=0,TRUE)),IF('114成績輸入與落點儀表板'!$C$14="必須採計",X882&gt;0,IF('114成績輸入與落點儀表板'!$C$14="不可採計",X882=0,TRUE)),IF('114成績輸入與落點儀表板'!$C$15="必須採計",Y882&gt;0,IF('114成績輸入與落點儀表板'!$C$15="不可採計",Y882=0,TRUE)),IF('114成績輸入與落點儀表板'!$C$16="必須採計",Z882&gt;0,IF('114成績輸入與落點儀表板'!$C$16="不可採計",Z882=0,TRUE))),"✅ 符合","❌ 不符合")</f>
        <v>❌ 不符合</v>
      </c>
      <c r="L882" s="15">
        <v>0</v>
      </c>
      <c r="M882" s="15">
        <v>1</v>
      </c>
      <c r="N882" s="15">
        <v>2</v>
      </c>
      <c r="O882" s="15">
        <v>0</v>
      </c>
      <c r="P882" s="15">
        <v>0</v>
      </c>
      <c r="Q882" s="15">
        <v>0</v>
      </c>
      <c r="R882" s="15">
        <v>2</v>
      </c>
      <c r="S882" s="15">
        <v>1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</row>
    <row r="883" spans="1:26" ht="15.75" customHeight="1" x14ac:dyDescent="0.3">
      <c r="A883" s="2" t="s">
        <v>2224</v>
      </c>
      <c r="B883" s="13" t="s">
        <v>2181</v>
      </c>
      <c r="C883" s="13" t="s">
        <v>2225</v>
      </c>
      <c r="D883" s="12" t="s">
        <v>203</v>
      </c>
      <c r="E883" s="13" t="s">
        <v>2226</v>
      </c>
      <c r="F883" s="2">
        <v>5</v>
      </c>
      <c r="G883" s="15">
        <v>300.5</v>
      </c>
      <c r="H883" s="7">
        <f>L883*'114成績輸入與落點儀表板'!$B$2+M883*'114成績輸入與落點儀表板'!$B$3+N883*'114成績輸入與落點儀表板'!$B$4+O883*'114成績輸入與落點儀表板'!$B$5+P883*'114成績輸入與落點儀表板'!$B$6+Q883*'114成績輸入與落點儀表板'!$B$7+R883*'114成績輸入與落點儀表板'!$B$8+S883*'114成績輸入與落點儀表板'!$B$9+T883*'114成績輸入與落點儀表板'!$B$10+U883*'114成績輸入與落點儀表板'!$B$11+V883*'114成績輸入與落點儀表板'!$B$12+W883*'114成績輸入與落點儀表板'!$B$13+X883*'114成績輸入與落點儀表板'!$B$14+Y883*'114成績輸入與落點儀表板'!$B$15+Z883*'114成績輸入與落點儀表板'!$B$16</f>
        <v>0</v>
      </c>
      <c r="I883" s="8">
        <f t="shared" si="26"/>
        <v>-300.5</v>
      </c>
      <c r="J883" s="2" t="str">
        <f t="shared" si="27"/>
        <v>FAIL</v>
      </c>
      <c r="K883" s="17" t="str">
        <f>IF(AND(IF('114成績輸入與落點儀表板'!$C$2="必須採計",L883&gt;0,IF('114成績輸入與落點儀表板'!$C$2="不可採計",L883=0,TRUE)),IF('114成績輸入與落點儀表板'!$C$3="必須採計",M883&gt;0,IF('114成績輸入與落點儀表板'!$C$3="不可採計",M883=0,TRUE)),IF('114成績輸入與落點儀表板'!$C$4="必須採計",N883&gt;0,IF('114成績輸入與落點儀表板'!$C$4="不可採計",N883=0,TRUE)),IF('114成績輸入與落點儀表板'!$C$5="必須採計",O883&gt;0,IF('114成績輸入與落點儀表板'!$C$5="不可採計",O883=0,TRUE)),IF('114成績輸入與落點儀表板'!$C$6="必須採計",P883&gt;0,IF('114成績輸入與落點儀表板'!$C$6="不可採計",P883=0,TRUE)),IF('114成績輸入與落點儀表板'!$C$7="必須採計",Q883&gt;0,IF('114成績輸入與落點儀表板'!$C$7="不可採計",Q883=0,TRUE)),IF('114成績輸入與落點儀表板'!$C$8="必須採計",R883&gt;0,IF('114成績輸入與落點儀表板'!$C$8="不可採計",R883=0,TRUE)),IF('114成績輸入與落點儀表板'!$C$9="必須採計",S883&gt;0,IF('114成績輸入與落點儀表板'!$C$9="不可採計",S883=0,TRUE)),IF('114成績輸入與落點儀表板'!$C$10="必須採計",T883&gt;0,IF('114成績輸入與落點儀表板'!$C$10="不可採計",T883=0,TRUE)),IF('114成績輸入與落點儀表板'!$C$11="必須採計",U883&gt;0,IF('114成績輸入與落點儀表板'!$C$11="不可採計",U883=0,TRUE)),IF('114成績輸入與落點儀表板'!$C$12="必須採計",V883&gt;0,IF('114成績輸入與落點儀表板'!$C$12="不可採計",V883=0,TRUE)),IF('114成績輸入與落點儀表板'!$C$13="必須採計",W883&gt;0,IF('114成績輸入與落點儀表板'!$C$13="不可採計",W883=0,TRUE)),IF('114成績輸入與落點儀表板'!$C$14="必須採計",X883&gt;0,IF('114成績輸入與落點儀表板'!$C$14="不可採計",X883=0,TRUE)),IF('114成績輸入與落點儀表板'!$C$15="必須採計",Y883&gt;0,IF('114成績輸入與落點儀表板'!$C$15="不可採計",Y883=0,TRUE)),IF('114成績輸入與落點儀表板'!$C$16="必須採計",Z883&gt;0,IF('114成績輸入與落點儀表板'!$C$16="不可採計",Z883=0,TRUE))),"✅ 符合","❌ 不符合")</f>
        <v>❌ 不符合</v>
      </c>
      <c r="L883" s="15">
        <v>0</v>
      </c>
      <c r="M883" s="15">
        <v>1.5</v>
      </c>
      <c r="N883" s="15">
        <v>2</v>
      </c>
      <c r="O883" s="15">
        <v>0</v>
      </c>
      <c r="P883" s="15">
        <v>0</v>
      </c>
      <c r="Q883" s="15">
        <v>0</v>
      </c>
      <c r="R883" s="15">
        <v>2</v>
      </c>
      <c r="S883" s="15">
        <v>1</v>
      </c>
      <c r="T883" s="15">
        <v>0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</row>
    <row r="884" spans="1:26" ht="15.75" customHeight="1" x14ac:dyDescent="0.3">
      <c r="A884" s="2" t="s">
        <v>2227</v>
      </c>
      <c r="B884" s="13" t="s">
        <v>2181</v>
      </c>
      <c r="C884" s="13" t="s">
        <v>2228</v>
      </c>
      <c r="D884" s="12" t="s">
        <v>203</v>
      </c>
      <c r="E884" s="13" t="s">
        <v>502</v>
      </c>
      <c r="F884" s="2">
        <v>4</v>
      </c>
      <c r="G884" s="15">
        <v>240</v>
      </c>
      <c r="H884" s="7">
        <f>L884*'114成績輸入與落點儀表板'!$B$2+M884*'114成績輸入與落點儀表板'!$B$3+N884*'114成績輸入與落點儀表板'!$B$4+O884*'114成績輸入與落點儀表板'!$B$5+P884*'114成績輸入與落點儀表板'!$B$6+Q884*'114成績輸入與落點儀表板'!$B$7+R884*'114成績輸入與落點儀表板'!$B$8+S884*'114成績輸入與落點儀表板'!$B$9+T884*'114成績輸入與落點儀表板'!$B$10+U884*'114成績輸入與落點儀表板'!$B$11+V884*'114成績輸入與落點儀表板'!$B$12+W884*'114成績輸入與落點儀表板'!$B$13+X884*'114成績輸入與落點儀表板'!$B$14+Y884*'114成績輸入與落點儀表板'!$B$15+Z884*'114成績輸入與落點儀表板'!$B$16</f>
        <v>0</v>
      </c>
      <c r="I884" s="8">
        <f t="shared" si="26"/>
        <v>-240</v>
      </c>
      <c r="J884" s="2" t="str">
        <f t="shared" si="27"/>
        <v>FAIL</v>
      </c>
      <c r="K884" s="17" t="str">
        <f>IF(AND(IF('114成績輸入與落點儀表板'!$C$2="必須採計",L884&gt;0,IF('114成績輸入與落點儀表板'!$C$2="不可採計",L884=0,TRUE)),IF('114成績輸入與落點儀表板'!$C$3="必須採計",M884&gt;0,IF('114成績輸入與落點儀表板'!$C$3="不可採計",M884=0,TRUE)),IF('114成績輸入與落點儀表板'!$C$4="必須採計",N884&gt;0,IF('114成績輸入與落點儀表板'!$C$4="不可採計",N884=0,TRUE)),IF('114成績輸入與落點儀表板'!$C$5="必須採計",O884&gt;0,IF('114成績輸入與落點儀表板'!$C$5="不可採計",O884=0,TRUE)),IF('114成績輸入與落點儀表板'!$C$6="必須採計",P884&gt;0,IF('114成績輸入與落點儀表板'!$C$6="不可採計",P884=0,TRUE)),IF('114成績輸入與落點儀表板'!$C$7="必須採計",Q884&gt;0,IF('114成績輸入與落點儀表板'!$C$7="不可採計",Q884=0,TRUE)),IF('114成績輸入與落點儀表板'!$C$8="必須採計",R884&gt;0,IF('114成績輸入與落點儀表板'!$C$8="不可採計",R884=0,TRUE)),IF('114成績輸入與落點儀表板'!$C$9="必須採計",S884&gt;0,IF('114成績輸入與落點儀表板'!$C$9="不可採計",S884=0,TRUE)),IF('114成績輸入與落點儀表板'!$C$10="必須採計",T884&gt;0,IF('114成績輸入與落點儀表板'!$C$10="不可採計",T884=0,TRUE)),IF('114成績輸入與落點儀表板'!$C$11="必須採計",U884&gt;0,IF('114成績輸入與落點儀表板'!$C$11="不可採計",U884=0,TRUE)),IF('114成績輸入與落點儀表板'!$C$12="必須採計",V884&gt;0,IF('114成績輸入與落點儀表板'!$C$12="不可採計",V884=0,TRUE)),IF('114成績輸入與落點儀表板'!$C$13="必須採計",W884&gt;0,IF('114成績輸入與落點儀表板'!$C$13="不可採計",W884=0,TRUE)),IF('114成績輸入與落點儀表板'!$C$14="必須採計",X884&gt;0,IF('114成績輸入與落點儀表板'!$C$14="不可採計",X884=0,TRUE)),IF('114成績輸入與落點儀表板'!$C$15="必須採計",Y884&gt;0,IF('114成績輸入與落點儀表板'!$C$15="不可採計",Y884=0,TRUE)),IF('114成績輸入與落點儀表板'!$C$16="必須採計",Z884&gt;0,IF('114成績輸入與落點儀表板'!$C$16="不可採計",Z884=0,TRUE))),"✅ 符合","❌ 不符合")</f>
        <v>❌ 不符合</v>
      </c>
      <c r="L884" s="15">
        <v>0</v>
      </c>
      <c r="M884" s="15">
        <v>1</v>
      </c>
      <c r="N884" s="15">
        <v>2</v>
      </c>
      <c r="O884" s="15">
        <v>0</v>
      </c>
      <c r="P884" s="15">
        <v>0</v>
      </c>
      <c r="Q884" s="15">
        <v>0</v>
      </c>
      <c r="R884" s="15">
        <v>2</v>
      </c>
      <c r="S884" s="15">
        <v>0</v>
      </c>
      <c r="T884" s="15">
        <v>0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</row>
    <row r="885" spans="1:26" ht="15.75" customHeight="1" x14ac:dyDescent="0.3">
      <c r="A885" s="2" t="s">
        <v>2229</v>
      </c>
      <c r="B885" s="13" t="s">
        <v>2181</v>
      </c>
      <c r="C885" s="13" t="s">
        <v>2230</v>
      </c>
      <c r="D885" s="12" t="s">
        <v>203</v>
      </c>
      <c r="E885" s="13" t="s">
        <v>2231</v>
      </c>
      <c r="F885" s="2">
        <v>4</v>
      </c>
      <c r="G885" s="15">
        <v>259</v>
      </c>
      <c r="H885" s="7">
        <f>L885*'114成績輸入與落點儀表板'!$B$2+M885*'114成績輸入與落點儀表板'!$B$3+N885*'114成績輸入與落點儀表板'!$B$4+O885*'114成績輸入與落點儀表板'!$B$5+P885*'114成績輸入與落點儀表板'!$B$6+Q885*'114成績輸入與落點儀表板'!$B$7+R885*'114成績輸入與落點儀表板'!$B$8+S885*'114成績輸入與落點儀表板'!$B$9+T885*'114成績輸入與落點儀表板'!$B$10+U885*'114成績輸入與落點儀表板'!$B$11+V885*'114成績輸入與落點儀表板'!$B$12+W885*'114成績輸入與落點儀表板'!$B$13+X885*'114成績輸入與落點儀表板'!$B$14+Y885*'114成績輸入與落點儀表板'!$B$15+Z885*'114成績輸入與落點儀表板'!$B$16</f>
        <v>0</v>
      </c>
      <c r="I885" s="8">
        <f t="shared" si="26"/>
        <v>-259</v>
      </c>
      <c r="J885" s="2" t="str">
        <f t="shared" si="27"/>
        <v>FAIL</v>
      </c>
      <c r="K885" s="17" t="str">
        <f>IF(AND(IF('114成績輸入與落點儀表板'!$C$2="必須採計",L885&gt;0,IF('114成績輸入與落點儀表板'!$C$2="不可採計",L885=0,TRUE)),IF('114成績輸入與落點儀表板'!$C$3="必須採計",M885&gt;0,IF('114成績輸入與落點儀表板'!$C$3="不可採計",M885=0,TRUE)),IF('114成績輸入與落點儀表板'!$C$4="必須採計",N885&gt;0,IF('114成績輸入與落點儀表板'!$C$4="不可採計",N885=0,TRUE)),IF('114成績輸入與落點儀表板'!$C$5="必須採計",O885&gt;0,IF('114成績輸入與落點儀表板'!$C$5="不可採計",O885=0,TRUE)),IF('114成績輸入與落點儀表板'!$C$6="必須採計",P885&gt;0,IF('114成績輸入與落點儀表板'!$C$6="不可採計",P885=0,TRUE)),IF('114成績輸入與落點儀表板'!$C$7="必須採計",Q885&gt;0,IF('114成績輸入與落點儀表板'!$C$7="不可採計",Q885=0,TRUE)),IF('114成績輸入與落點儀表板'!$C$8="必須採計",R885&gt;0,IF('114成績輸入與落點儀表板'!$C$8="不可採計",R885=0,TRUE)),IF('114成績輸入與落點儀表板'!$C$9="必須採計",S885&gt;0,IF('114成績輸入與落點儀表板'!$C$9="不可採計",S885=0,TRUE)),IF('114成績輸入與落點儀表板'!$C$10="必須採計",T885&gt;0,IF('114成績輸入與落點儀表板'!$C$10="不可採計",T885=0,TRUE)),IF('114成績輸入與落點儀表板'!$C$11="必須採計",U885&gt;0,IF('114成績輸入與落點儀表板'!$C$11="不可採計",U885=0,TRUE)),IF('114成績輸入與落點儀表板'!$C$12="必須採計",V885&gt;0,IF('114成績輸入與落點儀表板'!$C$12="不可採計",V885=0,TRUE)),IF('114成績輸入與落點儀表板'!$C$13="必須採計",W885&gt;0,IF('114成績輸入與落點儀表板'!$C$13="不可採計",W885=0,TRUE)),IF('114成績輸入與落點儀表板'!$C$14="必須採計",X885&gt;0,IF('114成績輸入與落點儀表板'!$C$14="不可採計",X885=0,TRUE)),IF('114成績輸入與落點儀表板'!$C$15="必須採計",Y885&gt;0,IF('114成績輸入與落點儀表板'!$C$15="不可採計",Y885=0,TRUE)),IF('114成績輸入與落點儀表板'!$C$16="必須採計",Z885&gt;0,IF('114成績輸入與落點儀表板'!$C$16="不可採計",Z885=0,TRUE))),"✅ 符合","❌ 不符合")</f>
        <v>❌ 不符合</v>
      </c>
      <c r="L885" s="15">
        <v>0</v>
      </c>
      <c r="M885" s="15">
        <v>0</v>
      </c>
      <c r="N885" s="15">
        <v>1</v>
      </c>
      <c r="O885" s="15">
        <v>0</v>
      </c>
      <c r="P885" s="15">
        <v>0</v>
      </c>
      <c r="Q885" s="15">
        <v>0</v>
      </c>
      <c r="R885" s="15">
        <v>2</v>
      </c>
      <c r="S885" s="15">
        <v>2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</row>
    <row r="886" spans="1:26" ht="15.75" customHeight="1" x14ac:dyDescent="0.3">
      <c r="A886" s="2" t="s">
        <v>2232</v>
      </c>
      <c r="B886" s="13" t="s">
        <v>2181</v>
      </c>
      <c r="C886" s="13" t="s">
        <v>2233</v>
      </c>
      <c r="D886" s="12" t="s">
        <v>203</v>
      </c>
      <c r="E886" s="13" t="s">
        <v>2234</v>
      </c>
      <c r="F886" s="2">
        <v>10</v>
      </c>
      <c r="G886" s="15">
        <v>284</v>
      </c>
      <c r="H886" s="7">
        <f>L886*'114成績輸入與落點儀表板'!$B$2+M886*'114成績輸入與落點儀表板'!$B$3+N886*'114成績輸入與落點儀表板'!$B$4+O886*'114成績輸入與落點儀表板'!$B$5+P886*'114成績輸入與落點儀表板'!$B$6+Q886*'114成績輸入與落點儀表板'!$B$7+R886*'114成績輸入與落點儀表板'!$B$8+S886*'114成績輸入與落點儀表板'!$B$9+T886*'114成績輸入與落點儀表板'!$B$10+U886*'114成績輸入與落點儀表板'!$B$11+V886*'114成績輸入與落點儀表板'!$B$12+W886*'114成績輸入與落點儀表板'!$B$13+X886*'114成績輸入與落點儀表板'!$B$14+Y886*'114成績輸入與落點儀表板'!$B$15+Z886*'114成績輸入與落點儀表板'!$B$16</f>
        <v>0</v>
      </c>
      <c r="I886" s="8">
        <f t="shared" si="26"/>
        <v>-284</v>
      </c>
      <c r="J886" s="2" t="str">
        <f t="shared" si="27"/>
        <v>FAIL</v>
      </c>
      <c r="K886" s="17" t="str">
        <f>IF(AND(IF('114成績輸入與落點儀表板'!$C$2="必須採計",L886&gt;0,IF('114成績輸入與落點儀表板'!$C$2="不可採計",L886=0,TRUE)),IF('114成績輸入與落點儀表板'!$C$3="必須採計",M886&gt;0,IF('114成績輸入與落點儀表板'!$C$3="不可採計",M886=0,TRUE)),IF('114成績輸入與落點儀表板'!$C$4="必須採計",N886&gt;0,IF('114成績輸入與落點儀表板'!$C$4="不可採計",N886=0,TRUE)),IF('114成績輸入與落點儀表板'!$C$5="必須採計",O886&gt;0,IF('114成績輸入與落點儀表板'!$C$5="不可採計",O886=0,TRUE)),IF('114成績輸入與落點儀表板'!$C$6="必須採計",P886&gt;0,IF('114成績輸入與落點儀表板'!$C$6="不可採計",P886=0,TRUE)),IF('114成績輸入與落點儀表板'!$C$7="必須採計",Q886&gt;0,IF('114成績輸入與落點儀表板'!$C$7="不可採計",Q886=0,TRUE)),IF('114成績輸入與落點儀表板'!$C$8="必須採計",R886&gt;0,IF('114成績輸入與落點儀表板'!$C$8="不可採計",R886=0,TRUE)),IF('114成績輸入與落點儀表板'!$C$9="必須採計",S886&gt;0,IF('114成績輸入與落點儀表板'!$C$9="不可採計",S886=0,TRUE)),IF('114成績輸入與落點儀表板'!$C$10="必須採計",T886&gt;0,IF('114成績輸入與落點儀表板'!$C$10="不可採計",T886=0,TRUE)),IF('114成績輸入與落點儀表板'!$C$11="必須採計",U886&gt;0,IF('114成績輸入與落點儀表板'!$C$11="不可採計",U886=0,TRUE)),IF('114成績輸入與落點儀表板'!$C$12="必須採計",V886&gt;0,IF('114成績輸入與落點儀表板'!$C$12="不可採計",V886=0,TRUE)),IF('114成績輸入與落點儀表板'!$C$13="必須採計",W886&gt;0,IF('114成績輸入與落點儀表板'!$C$13="不可採計",W886=0,TRUE)),IF('114成績輸入與落點儀表板'!$C$14="必須採計",X886&gt;0,IF('114成績輸入與落點儀表板'!$C$14="不可採計",X886=0,TRUE)),IF('114成績輸入與落點儀表板'!$C$15="必須採計",Y886&gt;0,IF('114成績輸入與落點儀表板'!$C$15="不可採計",Y886=0,TRUE)),IF('114成績輸入與落點儀表板'!$C$16="必須採計",Z886&gt;0,IF('114成績輸入與落點儀表板'!$C$16="不可採計",Z886=0,TRUE))),"✅ 符合","❌ 不符合")</f>
        <v>❌ 不符合</v>
      </c>
      <c r="L886" s="15">
        <v>0</v>
      </c>
      <c r="M886" s="15">
        <v>1</v>
      </c>
      <c r="N886" s="15">
        <v>1</v>
      </c>
      <c r="O886" s="15">
        <v>0</v>
      </c>
      <c r="P886" s="15">
        <v>0</v>
      </c>
      <c r="Q886" s="15">
        <v>0</v>
      </c>
      <c r="R886" s="15">
        <v>2</v>
      </c>
      <c r="S886" s="15">
        <v>2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0</v>
      </c>
    </row>
    <row r="887" spans="1:26" customFormat="1" ht="15.75" customHeight="1" x14ac:dyDescent="0.3">
      <c r="A887" s="2" t="s">
        <v>2235</v>
      </c>
      <c r="B887" s="6" t="s">
        <v>2181</v>
      </c>
      <c r="C887" s="6" t="s">
        <v>2236</v>
      </c>
      <c r="D887" s="12" t="s">
        <v>121</v>
      </c>
      <c r="E887" s="13" t="s">
        <v>385</v>
      </c>
      <c r="F887" s="2">
        <v>10</v>
      </c>
      <c r="G887" s="15">
        <v>244</v>
      </c>
      <c r="H887" s="7">
        <f>L887*'114成績輸入與落點儀表板'!$B$2+M887*'114成績輸入與落點儀表板'!$B$3+N887*'114成績輸入與落點儀表板'!$B$4+O887*'114成績輸入與落點儀表板'!$B$5+P887*'114成績輸入與落點儀表板'!$B$6+Q887*'114成績輸入與落點儀表板'!$B$7+R887*'114成績輸入與落點儀表板'!$B$8+S887*'114成績輸入與落點儀表板'!$B$9+T887*'114成績輸入與落點儀表板'!$B$10+U887*'114成績輸入與落點儀表板'!$B$11+V887*'114成績輸入與落點儀表板'!$B$12+W887*'114成績輸入與落點儀表板'!$B$13+X887*'114成績輸入與落點儀表板'!$B$14+Y887*'114成績輸入與落點儀表板'!$B$15+Z887*'114成績輸入與落點儀表板'!$B$16</f>
        <v>0</v>
      </c>
      <c r="I887" s="8">
        <f t="shared" si="26"/>
        <v>-244</v>
      </c>
      <c r="J887" s="2" t="str">
        <f t="shared" si="27"/>
        <v>FAIL</v>
      </c>
      <c r="K887" s="17" t="str">
        <f>IF(AND(IF('114成績輸入與落點儀表板'!$C$2="必須採計",L887&gt;0,IF('114成績輸入與落點儀表板'!$C$2="不可採計",L887=0,TRUE)),IF('114成績輸入與落點儀表板'!$C$3="必須採計",M887&gt;0,IF('114成績輸入與落點儀表板'!$C$3="不可採計",M887=0,TRUE)),IF('114成績輸入與落點儀表板'!$C$4="必須採計",N887&gt;0,IF('114成績輸入與落點儀表板'!$C$4="不可採計",N887=0,TRUE)),IF('114成績輸入與落點儀表板'!$C$5="必須採計",O887&gt;0,IF('114成績輸入與落點儀表板'!$C$5="不可採計",O887=0,TRUE)),IF('114成績輸入與落點儀表板'!$C$6="必須採計",P887&gt;0,IF('114成績輸入與落點儀表板'!$C$6="不可採計",P887=0,TRUE)),IF('114成績輸入與落點儀表板'!$C$7="必須採計",Q887&gt;0,IF('114成績輸入與落點儀表板'!$C$7="不可採計",Q887=0,TRUE)),IF('114成績輸入與落點儀表板'!$C$8="必須採計",R887&gt;0,IF('114成績輸入與落點儀表板'!$C$8="不可採計",R887=0,TRUE)),IF('114成績輸入與落點儀表板'!$C$9="必須採計",S887&gt;0,IF('114成績輸入與落點儀表板'!$C$9="不可採計",S887=0,TRUE)),IF('114成績輸入與落點儀表板'!$C$10="必須採計",T887&gt;0,IF('114成績輸入與落點儀表板'!$C$10="不可採計",T887=0,TRUE)),IF('114成績輸入與落點儀表板'!$C$11="必須採計",U887&gt;0,IF('114成績輸入與落點儀表板'!$C$11="不可採計",U887=0,TRUE)),IF('114成績輸入與落點儀表板'!$C$12="必須採計",V887&gt;0,IF('114成績輸入與落點儀表板'!$C$12="不可採計",V887=0,TRUE)),IF('114成績輸入與落點儀表板'!$C$13="必須採計",W887&gt;0,IF('114成績輸入與落點儀表板'!$C$13="不可採計",W887=0,TRUE)),IF('114成績輸入與落點儀表板'!$C$14="必須採計",X887&gt;0,IF('114成績輸入與落點儀表板'!$C$14="不可採計",X887=0,TRUE)),IF('114成績輸入與落點儀表板'!$C$15="必須採計",Y887&gt;0,IF('114成績輸入與落點儀表板'!$C$15="不可採計",Y887=0,TRUE)),IF('114成績輸入與落點儀表板'!$C$16="必須採計",Z887&gt;0,IF('114成績輸入與落點儀表板'!$C$16="不可採計",Z887=0,TRUE))),"✅ 符合","❌ 不符合")</f>
        <v>✅ 符合</v>
      </c>
      <c r="L887" s="15">
        <v>1</v>
      </c>
      <c r="M887" s="15">
        <v>2</v>
      </c>
      <c r="N887" s="15">
        <v>0</v>
      </c>
      <c r="O887" s="15">
        <v>2</v>
      </c>
      <c r="P887" s="15">
        <v>0</v>
      </c>
      <c r="Q887" s="15">
        <v>0</v>
      </c>
      <c r="R887" s="15">
        <v>0</v>
      </c>
      <c r="S887" s="15">
        <v>0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</row>
    <row r="888" spans="1:26" customFormat="1" ht="15.75" customHeight="1" x14ac:dyDescent="0.3">
      <c r="A888" s="2" t="s">
        <v>2237</v>
      </c>
      <c r="B888" s="6" t="s">
        <v>2181</v>
      </c>
      <c r="C888" s="6" t="s">
        <v>2238</v>
      </c>
      <c r="D888" s="12" t="s">
        <v>121</v>
      </c>
      <c r="E888" s="13" t="s">
        <v>2239</v>
      </c>
      <c r="F888" s="2">
        <v>14</v>
      </c>
      <c r="G888" s="15">
        <v>235</v>
      </c>
      <c r="H888" s="7">
        <f>L888*'114成績輸入與落點儀表板'!$B$2+M888*'114成績輸入與落點儀表板'!$B$3+N888*'114成績輸入與落點儀表板'!$B$4+O888*'114成績輸入與落點儀表板'!$B$5+P888*'114成績輸入與落點儀表板'!$B$6+Q888*'114成績輸入與落點儀表板'!$B$7+R888*'114成績輸入與落點儀表板'!$B$8+S888*'114成績輸入與落點儀表板'!$B$9+T888*'114成績輸入與落點儀表板'!$B$10+U888*'114成績輸入與落點儀表板'!$B$11+V888*'114成績輸入與落點儀表板'!$B$12+W888*'114成績輸入與落點儀表板'!$B$13+X888*'114成績輸入與落點儀表板'!$B$14+Y888*'114成績輸入與落點儀表板'!$B$15+Z888*'114成績輸入與落點儀表板'!$B$16</f>
        <v>0</v>
      </c>
      <c r="I888" s="8">
        <f t="shared" si="26"/>
        <v>-235</v>
      </c>
      <c r="J888" s="2" t="str">
        <f t="shared" si="27"/>
        <v>FAIL</v>
      </c>
      <c r="K888" s="17" t="str">
        <f>IF(AND(IF('114成績輸入與落點儀表板'!$C$2="必須採計",L888&gt;0,IF('114成績輸入與落點儀表板'!$C$2="不可採計",L888=0,TRUE)),IF('114成績輸入與落點儀表板'!$C$3="必須採計",M888&gt;0,IF('114成績輸入與落點儀表板'!$C$3="不可採計",M888=0,TRUE)),IF('114成績輸入與落點儀表板'!$C$4="必須採計",N888&gt;0,IF('114成績輸入與落點儀表板'!$C$4="不可採計",N888=0,TRUE)),IF('114成績輸入與落點儀表板'!$C$5="必須採計",O888&gt;0,IF('114成績輸入與落點儀表板'!$C$5="不可採計",O888=0,TRUE)),IF('114成績輸入與落點儀表板'!$C$6="必須採計",P888&gt;0,IF('114成績輸入與落點儀表板'!$C$6="不可採計",P888=0,TRUE)),IF('114成績輸入與落點儀表板'!$C$7="必須採計",Q888&gt;0,IF('114成績輸入與落點儀表板'!$C$7="不可採計",Q888=0,TRUE)),IF('114成績輸入與落點儀表板'!$C$8="必須採計",R888&gt;0,IF('114成績輸入與落點儀表板'!$C$8="不可採計",R888=0,TRUE)),IF('114成績輸入與落點儀表板'!$C$9="必須採計",S888&gt;0,IF('114成績輸入與落點儀表板'!$C$9="不可採計",S888=0,TRUE)),IF('114成績輸入與落點儀表板'!$C$10="必須採計",T888&gt;0,IF('114成績輸入與落點儀表板'!$C$10="不可採計",T888=0,TRUE)),IF('114成績輸入與落點儀表板'!$C$11="必須採計",U888&gt;0,IF('114成績輸入與落點儀表板'!$C$11="不可採計",U888=0,TRUE)),IF('114成績輸入與落點儀表板'!$C$12="必須採計",V888&gt;0,IF('114成績輸入與落點儀表板'!$C$12="不可採計",V888=0,TRUE)),IF('114成績輸入與落點儀表板'!$C$13="必須採計",W888&gt;0,IF('114成績輸入與落點儀表板'!$C$13="不可採計",W888=0,TRUE)),IF('114成績輸入與落點儀表板'!$C$14="必須採計",X888&gt;0,IF('114成績輸入與落點儀表板'!$C$14="不可採計",X888=0,TRUE)),IF('114成績輸入與落點儀表板'!$C$15="必須採計",Y888&gt;0,IF('114成績輸入與落點儀表板'!$C$15="不可採計",Y888=0,TRUE)),IF('114成績輸入與落點儀表板'!$C$16="必須採計",Z888&gt;0,IF('114成績輸入與落點儀表板'!$C$16="不可採計",Z888=0,TRUE))),"✅ 符合","❌ 不符合")</f>
        <v>❌ 不符合</v>
      </c>
      <c r="L888" s="15">
        <v>0</v>
      </c>
      <c r="M888" s="15">
        <v>2</v>
      </c>
      <c r="N888" s="15">
        <v>0</v>
      </c>
      <c r="O888" s="15">
        <v>2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1</v>
      </c>
      <c r="X888" s="15">
        <v>0</v>
      </c>
      <c r="Y888" s="15">
        <v>0</v>
      </c>
      <c r="Z888" s="15">
        <v>0</v>
      </c>
    </row>
    <row r="889" spans="1:26" ht="15.75" customHeight="1" x14ac:dyDescent="0.3">
      <c r="A889" s="2" t="s">
        <v>2240</v>
      </c>
      <c r="B889" s="13" t="s">
        <v>2181</v>
      </c>
      <c r="C889" s="13" t="s">
        <v>233</v>
      </c>
      <c r="D889" s="12" t="s">
        <v>73</v>
      </c>
      <c r="E889" s="13" t="s">
        <v>943</v>
      </c>
      <c r="F889" s="2">
        <v>16</v>
      </c>
      <c r="G889" s="15">
        <v>251</v>
      </c>
      <c r="H889" s="7">
        <f>L889*'114成績輸入與落點儀表板'!$B$2+M889*'114成績輸入與落點儀表板'!$B$3+N889*'114成績輸入與落點儀表板'!$B$4+O889*'114成績輸入與落點儀表板'!$B$5+P889*'114成績輸入與落點儀表板'!$B$6+Q889*'114成績輸入與落點儀表板'!$B$7+R889*'114成績輸入與落點儀表板'!$B$8+S889*'114成績輸入與落點儀表板'!$B$9+T889*'114成績輸入與落點儀表板'!$B$10+U889*'114成績輸入與落點儀表板'!$B$11+V889*'114成績輸入與落點儀表板'!$B$12+W889*'114成績輸入與落點儀表板'!$B$13+X889*'114成績輸入與落點儀表板'!$B$14+Y889*'114成績輸入與落點儀表板'!$B$15+Z889*'114成績輸入與落點儀表板'!$B$16</f>
        <v>0</v>
      </c>
      <c r="I889" s="8">
        <f t="shared" si="26"/>
        <v>-251</v>
      </c>
      <c r="J889" s="2" t="str">
        <f t="shared" si="27"/>
        <v>FAIL</v>
      </c>
      <c r="K889" s="17" t="str">
        <f>IF(AND(IF('114成績輸入與落點儀表板'!$C$2="必須採計",L889&gt;0,IF('114成績輸入與落點儀表板'!$C$2="不可採計",L889=0,TRUE)),IF('114成績輸入與落點儀表板'!$C$3="必須採計",M889&gt;0,IF('114成績輸入與落點儀表板'!$C$3="不可採計",M889=0,TRUE)),IF('114成績輸入與落點儀表板'!$C$4="必須採計",N889&gt;0,IF('114成績輸入與落點儀表板'!$C$4="不可採計",N889=0,TRUE)),IF('114成績輸入與落點儀表板'!$C$5="必須採計",O889&gt;0,IF('114成績輸入與落點儀表板'!$C$5="不可採計",O889=0,TRUE)),IF('114成績輸入與落點儀表板'!$C$6="必須採計",P889&gt;0,IF('114成績輸入與落點儀表板'!$C$6="不可採計",P889=0,TRUE)),IF('114成績輸入與落點儀表板'!$C$7="必須採計",Q889&gt;0,IF('114成績輸入與落點儀表板'!$C$7="不可採計",Q889=0,TRUE)),IF('114成績輸入與落點儀表板'!$C$8="必須採計",R889&gt;0,IF('114成績輸入與落點儀表板'!$C$8="不可採計",R889=0,TRUE)),IF('114成績輸入與落點儀表板'!$C$9="必須採計",S889&gt;0,IF('114成績輸入與落點儀表板'!$C$9="不可採計",S889=0,TRUE)),IF('114成績輸入與落點儀表板'!$C$10="必須採計",T889&gt;0,IF('114成績輸入與落點儀表板'!$C$10="不可採計",T889=0,TRUE)),IF('114成績輸入與落點儀表板'!$C$11="必須採計",U889&gt;0,IF('114成績輸入與落點儀表板'!$C$11="不可採計",U889=0,TRUE)),IF('114成績輸入與落點儀表板'!$C$12="必須採計",V889&gt;0,IF('114成績輸入與落點儀表板'!$C$12="不可採計",V889=0,TRUE)),IF('114成績輸入與落點儀表板'!$C$13="必須採計",W889&gt;0,IF('114成績輸入與落點儀表板'!$C$13="不可採計",W889=0,TRUE)),IF('114成績輸入與落點儀表板'!$C$14="必須採計",X889&gt;0,IF('114成績輸入與落點儀表板'!$C$14="不可採計",X889=0,TRUE)),IF('114成績輸入與落點儀表板'!$C$15="必須採計",Y889&gt;0,IF('114成績輸入與落點儀表板'!$C$15="不可採計",Y889=0,TRUE)),IF('114成績輸入與落點儀表板'!$C$16="必須採計",Z889&gt;0,IF('114成績輸入與落點儀表板'!$C$16="不可採計",Z889=0,TRUE))),"✅ 符合","❌ 不符合")</f>
        <v>✅ 符合</v>
      </c>
      <c r="L889" s="15">
        <v>1.5</v>
      </c>
      <c r="M889" s="15">
        <v>2</v>
      </c>
      <c r="N889" s="15">
        <v>2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</row>
    <row r="890" spans="1:26" customFormat="1" ht="15.75" customHeight="1" x14ac:dyDescent="0.3">
      <c r="A890" s="2" t="s">
        <v>2241</v>
      </c>
      <c r="B890" s="6" t="s">
        <v>2181</v>
      </c>
      <c r="C890" s="6" t="s">
        <v>713</v>
      </c>
      <c r="D890" s="12" t="s">
        <v>121</v>
      </c>
      <c r="E890" s="13" t="s">
        <v>707</v>
      </c>
      <c r="F890" s="2">
        <v>15</v>
      </c>
      <c r="G890" s="15">
        <v>204</v>
      </c>
      <c r="H890" s="7">
        <f>L890*'114成績輸入與落點儀表板'!$B$2+M890*'114成績輸入與落點儀表板'!$B$3+N890*'114成績輸入與落點儀表板'!$B$4+O890*'114成績輸入與落點儀表板'!$B$5+P890*'114成績輸入與落點儀表板'!$B$6+Q890*'114成績輸入與落點儀表板'!$B$7+R890*'114成績輸入與落點儀表板'!$B$8+S890*'114成績輸入與落點儀表板'!$B$9+T890*'114成績輸入與落點儀表板'!$B$10+U890*'114成績輸入與落點儀表板'!$B$11+V890*'114成績輸入與落點儀表板'!$B$12+W890*'114成績輸入與落點儀表板'!$B$13+X890*'114成績輸入與落點儀表板'!$B$14+Y890*'114成績輸入與落點儀表板'!$B$15+Z890*'114成績輸入與落點儀表板'!$B$16</f>
        <v>0</v>
      </c>
      <c r="I890" s="8">
        <f t="shared" si="26"/>
        <v>-204</v>
      </c>
      <c r="J890" s="2" t="str">
        <f t="shared" si="27"/>
        <v>FAIL</v>
      </c>
      <c r="K890" s="17" t="str">
        <f>IF(AND(IF('114成績輸入與落點儀表板'!$C$2="必須採計",L890&gt;0,IF('114成績輸入與落點儀表板'!$C$2="不可採計",L890=0,TRUE)),IF('114成績輸入與落點儀表板'!$C$3="必須採計",M890&gt;0,IF('114成績輸入與落點儀表板'!$C$3="不可採計",M890=0,TRUE)),IF('114成績輸入與落點儀表板'!$C$4="必須採計",N890&gt;0,IF('114成績輸入與落點儀表板'!$C$4="不可採計",N890=0,TRUE)),IF('114成績輸入與落點儀表板'!$C$5="必須採計",O890&gt;0,IF('114成績輸入與落點儀表板'!$C$5="不可採計",O890=0,TRUE)),IF('114成績輸入與落點儀表板'!$C$6="必須採計",P890&gt;0,IF('114成績輸入與落點儀表板'!$C$6="不可採計",P890=0,TRUE)),IF('114成績輸入與落點儀表板'!$C$7="必須採計",Q890&gt;0,IF('114成績輸入與落點儀表板'!$C$7="不可採計",Q890=0,TRUE)),IF('114成績輸入與落點儀表板'!$C$8="必須採計",R890&gt;0,IF('114成績輸入與落點儀表板'!$C$8="不可採計",R890=0,TRUE)),IF('114成績輸入與落點儀表板'!$C$9="必須採計",S890&gt;0,IF('114成績輸入與落點儀表板'!$C$9="不可採計",S890=0,TRUE)),IF('114成績輸入與落點儀表板'!$C$10="必須採計",T890&gt;0,IF('114成績輸入與落點儀表板'!$C$10="不可採計",T890=0,TRUE)),IF('114成績輸入與落點儀表板'!$C$11="必須採計",U890&gt;0,IF('114成績輸入與落點儀表板'!$C$11="不可採計",U890=0,TRUE)),IF('114成績輸入與落點儀表板'!$C$12="必須採計",V890&gt;0,IF('114成績輸入與落點儀表板'!$C$12="不可採計",V890=0,TRUE)),IF('114成績輸入與落點儀表板'!$C$13="必須採計",W890&gt;0,IF('114成績輸入與落點儀表板'!$C$13="不可採計",W890=0,TRUE)),IF('114成績輸入與落點儀表板'!$C$14="必須採計",X890&gt;0,IF('114成績輸入與落點儀表板'!$C$14="不可採計",X890=0,TRUE)),IF('114成績輸入與落點儀表板'!$C$15="必須採計",Y890&gt;0,IF('114成績輸入與落點儀表板'!$C$15="不可採計",Y890=0,TRUE)),IF('114成績輸入與落點儀表板'!$C$16="必須採計",Z890&gt;0,IF('114成績輸入與落點儀表板'!$C$16="不可採計",Z890=0,TRUE))),"✅ 符合","❌ 不符合")</f>
        <v>✅ 符合</v>
      </c>
      <c r="L890" s="15">
        <v>1</v>
      </c>
      <c r="M890" s="15">
        <v>1</v>
      </c>
      <c r="N890" s="15">
        <v>0</v>
      </c>
      <c r="O890" s="15">
        <v>2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</row>
    <row r="891" spans="1:26" customFormat="1" ht="15.75" customHeight="1" x14ac:dyDescent="0.3">
      <c r="A891" s="2" t="s">
        <v>2242</v>
      </c>
      <c r="B891" s="6" t="s">
        <v>2181</v>
      </c>
      <c r="C891" s="6" t="s">
        <v>2243</v>
      </c>
      <c r="D891" s="12" t="s">
        <v>121</v>
      </c>
      <c r="E891" s="13" t="s">
        <v>2244</v>
      </c>
      <c r="F891" s="2">
        <v>10</v>
      </c>
      <c r="G891" s="15">
        <v>204.5</v>
      </c>
      <c r="H891" s="7">
        <f>L891*'114成績輸入與落點儀表板'!$B$2+M891*'114成績輸入與落點儀表板'!$B$3+N891*'114成績輸入與落點儀表板'!$B$4+O891*'114成績輸入與落點儀表板'!$B$5+P891*'114成績輸入與落點儀表板'!$B$6+Q891*'114成績輸入與落點儀表板'!$B$7+R891*'114成績輸入與落點儀表板'!$B$8+S891*'114成績輸入與落點儀表板'!$B$9+T891*'114成績輸入與落點儀表板'!$B$10+U891*'114成績輸入與落點儀表板'!$B$11+V891*'114成績輸入與落點儀表板'!$B$12+W891*'114成績輸入與落點儀表板'!$B$13+X891*'114成績輸入與落點儀表板'!$B$14+Y891*'114成績輸入與落點儀表板'!$B$15+Z891*'114成績輸入與落點儀表板'!$B$16</f>
        <v>0</v>
      </c>
      <c r="I891" s="8">
        <f t="shared" si="26"/>
        <v>-204.5</v>
      </c>
      <c r="J891" s="2" t="str">
        <f t="shared" si="27"/>
        <v>FAIL</v>
      </c>
      <c r="K891" s="17" t="str">
        <f>IF(AND(IF('114成績輸入與落點儀表板'!$C$2="必須採計",L891&gt;0,IF('114成績輸入與落點儀表板'!$C$2="不可採計",L891=0,TRUE)),IF('114成績輸入與落點儀表板'!$C$3="必須採計",M891&gt;0,IF('114成績輸入與落點儀表板'!$C$3="不可採計",M891=0,TRUE)),IF('114成績輸入與落點儀表板'!$C$4="必須採計",N891&gt;0,IF('114成績輸入與落點儀表板'!$C$4="不可採計",N891=0,TRUE)),IF('114成績輸入與落點儀表板'!$C$5="必須採計",O891&gt;0,IF('114成績輸入與落點儀表板'!$C$5="不可採計",O891=0,TRUE)),IF('114成績輸入與落點儀表板'!$C$6="必須採計",P891&gt;0,IF('114成績輸入與落點儀表板'!$C$6="不可採計",P891=0,TRUE)),IF('114成績輸入與落點儀表板'!$C$7="必須採計",Q891&gt;0,IF('114成績輸入與落點儀表板'!$C$7="不可採計",Q891=0,TRUE)),IF('114成績輸入與落點儀表板'!$C$8="必須採計",R891&gt;0,IF('114成績輸入與落點儀表板'!$C$8="不可採計",R891=0,TRUE)),IF('114成績輸入與落點儀表板'!$C$9="必須採計",S891&gt;0,IF('114成績輸入與落點儀表板'!$C$9="不可採計",S891=0,TRUE)),IF('114成績輸入與落點儀表板'!$C$10="必須採計",T891&gt;0,IF('114成績輸入與落點儀表板'!$C$10="不可採計",T891=0,TRUE)),IF('114成績輸入與落點儀表板'!$C$11="必須採計",U891&gt;0,IF('114成績輸入與落點儀表板'!$C$11="不可採計",U891=0,TRUE)),IF('114成績輸入與落點儀表板'!$C$12="必須採計",V891&gt;0,IF('114成績輸入與落點儀表板'!$C$12="不可採計",V891=0,TRUE)),IF('114成績輸入與落點儀表板'!$C$13="必須採計",W891&gt;0,IF('114成績輸入與落點儀表板'!$C$13="不可採計",W891=0,TRUE)),IF('114成績輸入與落點儀表板'!$C$14="必須採計",X891&gt;0,IF('114成績輸入與落點儀表板'!$C$14="不可採計",X891=0,TRUE)),IF('114成績輸入與落點儀表板'!$C$15="必須採計",Y891&gt;0,IF('114成績輸入與落點儀表板'!$C$15="不可採計",Y891=0,TRUE)),IF('114成績輸入與落點儀表板'!$C$16="必須採計",Z891&gt;0,IF('114成績輸入與落點儀表板'!$C$16="不可採計",Z891=0,TRUE))),"✅ 符合","❌ 不符合")</f>
        <v>❌ 不符合</v>
      </c>
      <c r="L891" s="15">
        <v>0</v>
      </c>
      <c r="M891" s="15">
        <v>2</v>
      </c>
      <c r="N891" s="15">
        <v>0</v>
      </c>
      <c r="O891" s="15">
        <v>0</v>
      </c>
      <c r="P891" s="15">
        <v>0</v>
      </c>
      <c r="Q891" s="15">
        <v>1</v>
      </c>
      <c r="R891" s="15">
        <v>0</v>
      </c>
      <c r="S891" s="15">
        <v>0</v>
      </c>
      <c r="T891" s="15">
        <v>0</v>
      </c>
      <c r="U891" s="15">
        <v>0</v>
      </c>
      <c r="V891" s="15">
        <v>0</v>
      </c>
      <c r="W891" s="15">
        <v>1.5</v>
      </c>
      <c r="X891" s="15">
        <v>0</v>
      </c>
      <c r="Y891" s="15">
        <v>0</v>
      </c>
      <c r="Z891" s="15">
        <v>0</v>
      </c>
    </row>
    <row r="892" spans="1:26" ht="15.75" customHeight="1" x14ac:dyDescent="0.3">
      <c r="A892" s="2" t="s">
        <v>2245</v>
      </c>
      <c r="B892" s="13" t="s">
        <v>2181</v>
      </c>
      <c r="C892" s="13" t="s">
        <v>2246</v>
      </c>
      <c r="D892" s="12" t="s">
        <v>175</v>
      </c>
      <c r="E892" s="13" t="s">
        <v>2247</v>
      </c>
      <c r="F892" s="2">
        <v>13</v>
      </c>
      <c r="G892" s="15">
        <v>122</v>
      </c>
      <c r="H892" s="7">
        <f>L892*'114成績輸入與落點儀表板'!$B$2+M892*'114成績輸入與落點儀表板'!$B$3+N892*'114成績輸入與落點儀表板'!$B$4+O892*'114成績輸入與落點儀表板'!$B$5+P892*'114成績輸入與落點儀表板'!$B$6+Q892*'114成績輸入與落點儀表板'!$B$7+R892*'114成績輸入與落點儀表板'!$B$8+S892*'114成績輸入與落點儀表板'!$B$9+T892*'114成績輸入與落點儀表板'!$B$10+U892*'114成績輸入與落點儀表板'!$B$11+V892*'114成績輸入與落點儀表板'!$B$12+W892*'114成績輸入與落點儀表板'!$B$13+X892*'114成績輸入與落點儀表板'!$B$14+Y892*'114成績輸入與落點儀表板'!$B$15+Z892*'114成績輸入與落點儀表板'!$B$16</f>
        <v>0</v>
      </c>
      <c r="I892" s="8">
        <f t="shared" si="26"/>
        <v>-122</v>
      </c>
      <c r="J892" s="2" t="str">
        <f t="shared" si="27"/>
        <v>FAIL</v>
      </c>
      <c r="K892" s="17" t="str">
        <f>IF(AND(IF('114成績輸入與落點儀表板'!$C$2="必須採計",L892&gt;0,IF('114成績輸入與落點儀表板'!$C$2="不可採計",L892=0,TRUE)),IF('114成績輸入與落點儀表板'!$C$3="必須採計",M892&gt;0,IF('114成績輸入與落點儀表板'!$C$3="不可採計",M892=0,TRUE)),IF('114成績輸入與落點儀表板'!$C$4="必須採計",N892&gt;0,IF('114成績輸入與落點儀表板'!$C$4="不可採計",N892=0,TRUE)),IF('114成績輸入與落點儀表板'!$C$5="必須採計",O892&gt;0,IF('114成績輸入與落點儀表板'!$C$5="不可採計",O892=0,TRUE)),IF('114成績輸入與落點儀表板'!$C$6="必須採計",P892&gt;0,IF('114成績輸入與落點儀表板'!$C$6="不可採計",P892=0,TRUE)),IF('114成績輸入與落點儀表板'!$C$7="必須採計",Q892&gt;0,IF('114成績輸入與落點儀表板'!$C$7="不可採計",Q892=0,TRUE)),IF('114成績輸入與落點儀表板'!$C$8="必須採計",R892&gt;0,IF('114成績輸入與落點儀表板'!$C$8="不可採計",R892=0,TRUE)),IF('114成績輸入與落點儀表板'!$C$9="必須採計",S892&gt;0,IF('114成績輸入與落點儀表板'!$C$9="不可採計",S892=0,TRUE)),IF('114成績輸入與落點儀表板'!$C$10="必須採計",T892&gt;0,IF('114成績輸入與落點儀表板'!$C$10="不可採計",T892=0,TRUE)),IF('114成績輸入與落點儀表板'!$C$11="必須採計",U892&gt;0,IF('114成績輸入與落點儀表板'!$C$11="不可採計",U892=0,TRUE)),IF('114成績輸入與落點儀表板'!$C$12="必須採計",V892&gt;0,IF('114成績輸入與落點儀表板'!$C$12="不可採計",V892=0,TRUE)),IF('114成績輸入與落點儀表板'!$C$13="必須採計",W892&gt;0,IF('114成績輸入與落點儀表板'!$C$13="不可採計",W892=0,TRUE)),IF('114成績輸入與落點儀表板'!$C$14="必須採計",X892&gt;0,IF('114成績輸入與落點儀表板'!$C$14="不可採計",X892=0,TRUE)),IF('114成績輸入與落點儀表板'!$C$15="必須採計",Y892&gt;0,IF('114成績輸入與落點儀表板'!$C$15="不可採計",Y892=0,TRUE)),IF('114成績輸入與落點儀表板'!$C$16="必須採計",Z892&gt;0,IF('114成績輸入與落點儀表板'!$C$16="不可採計",Z892=0,TRUE))),"✅ 符合","❌ 不符合")</f>
        <v>❌ 不符合</v>
      </c>
      <c r="L892" s="15">
        <v>0</v>
      </c>
      <c r="M892" s="15">
        <v>1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1</v>
      </c>
      <c r="T892" s="15">
        <v>1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</row>
    <row r="893" spans="1:26" ht="15.75" customHeight="1" x14ac:dyDescent="0.3">
      <c r="A893" s="2" t="s">
        <v>2248</v>
      </c>
      <c r="B893" s="13" t="s">
        <v>2181</v>
      </c>
      <c r="C893" s="13" t="s">
        <v>2249</v>
      </c>
      <c r="D893" s="12" t="s">
        <v>103</v>
      </c>
      <c r="E893" s="13" t="s">
        <v>2250</v>
      </c>
      <c r="F893" s="2">
        <v>8</v>
      </c>
      <c r="G893" s="15">
        <v>220.75</v>
      </c>
      <c r="H893" s="7">
        <f>L893*'114成績輸入與落點儀表板'!$B$2+M893*'114成績輸入與落點儀表板'!$B$3+N893*'114成績輸入與落點儀表板'!$B$4+O893*'114成績輸入與落點儀表板'!$B$5+P893*'114成績輸入與落點儀表板'!$B$6+Q893*'114成績輸入與落點儀表板'!$B$7+R893*'114成績輸入與落點儀表板'!$B$8+S893*'114成績輸入與落點儀表板'!$B$9+T893*'114成績輸入與落點儀表板'!$B$10+U893*'114成績輸入與落點儀表板'!$B$11+V893*'114成績輸入與落點儀表板'!$B$12+W893*'114成績輸入與落點儀表板'!$B$13+X893*'114成績輸入與落點儀表板'!$B$14+Y893*'114成績輸入與落點儀表板'!$B$15+Z893*'114成績輸入與落點儀表板'!$B$16</f>
        <v>0</v>
      </c>
      <c r="I893" s="8">
        <f t="shared" si="26"/>
        <v>-220.75</v>
      </c>
      <c r="J893" s="2" t="str">
        <f t="shared" si="27"/>
        <v>FAIL</v>
      </c>
      <c r="K893" s="17" t="str">
        <f>IF(AND(IF('114成績輸入與落點儀表板'!$C$2="必須採計",L893&gt;0,IF('114成績輸入與落點儀表板'!$C$2="不可採計",L893=0,TRUE)),IF('114成績輸入與落點儀表板'!$C$3="必須採計",M893&gt;0,IF('114成績輸入與落點儀表板'!$C$3="不可採計",M893=0,TRUE)),IF('114成績輸入與落點儀表板'!$C$4="必須採計",N893&gt;0,IF('114成績輸入與落點儀表板'!$C$4="不可採計",N893=0,TRUE)),IF('114成績輸入與落點儀表板'!$C$5="必須採計",O893&gt;0,IF('114成績輸入與落點儀表板'!$C$5="不可採計",O893=0,TRUE)),IF('114成績輸入與落點儀表板'!$C$6="必須採計",P893&gt;0,IF('114成績輸入與落點儀表板'!$C$6="不可採計",P893=0,TRUE)),IF('114成績輸入與落點儀表板'!$C$7="必須採計",Q893&gt;0,IF('114成績輸入與落點儀表板'!$C$7="不可採計",Q893=0,TRUE)),IF('114成績輸入與落點儀表板'!$C$8="必須採計",R893&gt;0,IF('114成績輸入與落點儀表板'!$C$8="不可採計",R893=0,TRUE)),IF('114成績輸入與落點儀表板'!$C$9="必須採計",S893&gt;0,IF('114成績輸入與落點儀表板'!$C$9="不可採計",S893=0,TRUE)),IF('114成績輸入與落點儀表板'!$C$10="必須採計",T893&gt;0,IF('114成績輸入與落點儀表板'!$C$10="不可採計",T893=0,TRUE)),IF('114成績輸入與落點儀表板'!$C$11="必須採計",U893&gt;0,IF('114成績輸入與落點儀表板'!$C$11="不可採計",U893=0,TRUE)),IF('114成績輸入與落點儀表板'!$C$12="必須採計",V893&gt;0,IF('114成績輸入與落點儀表板'!$C$12="不可採計",V893=0,TRUE)),IF('114成績輸入與落點儀表板'!$C$13="必須採計",W893&gt;0,IF('114成績輸入與落點儀表板'!$C$13="不可採計",W893=0,TRUE)),IF('114成績輸入與落點儀表板'!$C$14="必須採計",X893&gt;0,IF('114成績輸入與落點儀表板'!$C$14="不可採計",X893=0,TRUE)),IF('114成績輸入與落點儀表板'!$C$15="必須採計",Y893&gt;0,IF('114成績輸入與落點儀表板'!$C$15="不可採計",Y893=0,TRUE)),IF('114成績輸入與落點儀表板'!$C$16="必須採計",Z893&gt;0,IF('114成績輸入與落點儀表板'!$C$16="不可採計",Z893=0,TRUE))),"✅ 符合","❌ 不符合")</f>
        <v>❌ 不符合</v>
      </c>
      <c r="L893" s="15">
        <v>0</v>
      </c>
      <c r="M893" s="15">
        <v>1.25</v>
      </c>
      <c r="N893" s="15">
        <v>1.5</v>
      </c>
      <c r="O893" s="15">
        <v>0</v>
      </c>
      <c r="P893" s="15">
        <v>0</v>
      </c>
      <c r="Q893" s="15">
        <v>0</v>
      </c>
      <c r="R893" s="15">
        <v>1.5</v>
      </c>
      <c r="S893" s="15">
        <v>1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</row>
    <row r="894" spans="1:26" ht="15.75" customHeight="1" x14ac:dyDescent="0.3">
      <c r="A894" s="2" t="s">
        <v>2251</v>
      </c>
      <c r="B894" s="13" t="s">
        <v>2181</v>
      </c>
      <c r="C894" s="13" t="s">
        <v>2252</v>
      </c>
      <c r="D894" s="12" t="s">
        <v>86</v>
      </c>
      <c r="E894" s="13" t="s">
        <v>2253</v>
      </c>
      <c r="F894" s="2">
        <v>9</v>
      </c>
      <c r="G894" s="15">
        <v>191.5</v>
      </c>
      <c r="H894" s="7">
        <f>L894*'114成績輸入與落點儀表板'!$B$2+M894*'114成績輸入與落點儀表板'!$B$3+N894*'114成績輸入與落點儀表板'!$B$4+O894*'114成績輸入與落點儀表板'!$B$5+P894*'114成績輸入與落點儀表板'!$B$6+Q894*'114成績輸入與落點儀表板'!$B$7+R894*'114成績輸入與落點儀表板'!$B$8+S894*'114成績輸入與落點儀表板'!$B$9+T894*'114成績輸入與落點儀表板'!$B$10+U894*'114成績輸入與落點儀表板'!$B$11+V894*'114成績輸入與落點儀表板'!$B$12+W894*'114成績輸入與落點儀表板'!$B$13+X894*'114成績輸入與落點儀表板'!$B$14+Y894*'114成績輸入與落點儀表板'!$B$15+Z894*'114成績輸入與落點儀表板'!$B$16</f>
        <v>0</v>
      </c>
      <c r="I894" s="8">
        <f t="shared" si="26"/>
        <v>-191.5</v>
      </c>
      <c r="J894" s="2" t="str">
        <f t="shared" si="27"/>
        <v>FAIL</v>
      </c>
      <c r="K894" s="17" t="str">
        <f>IF(AND(IF('114成績輸入與落點儀表板'!$C$2="必須採計",L894&gt;0,IF('114成績輸入與落點儀表板'!$C$2="不可採計",L894=0,TRUE)),IF('114成績輸入與落點儀表板'!$C$3="必須採計",M894&gt;0,IF('114成績輸入與落點儀表板'!$C$3="不可採計",M894=0,TRUE)),IF('114成績輸入與落點儀表板'!$C$4="必須採計",N894&gt;0,IF('114成績輸入與落點儀表板'!$C$4="不可採計",N894=0,TRUE)),IF('114成績輸入與落點儀表板'!$C$5="必須採計",O894&gt;0,IF('114成績輸入與落點儀表板'!$C$5="不可採計",O894=0,TRUE)),IF('114成績輸入與落點儀表板'!$C$6="必須採計",P894&gt;0,IF('114成績輸入與落點儀表板'!$C$6="不可採計",P894=0,TRUE)),IF('114成績輸入與落點儀表板'!$C$7="必須採計",Q894&gt;0,IF('114成績輸入與落點儀表板'!$C$7="不可採計",Q894=0,TRUE)),IF('114成績輸入與落點儀表板'!$C$8="必須採計",R894&gt;0,IF('114成績輸入與落點儀表板'!$C$8="不可採計",R894=0,TRUE)),IF('114成績輸入與落點儀表板'!$C$9="必須採計",S894&gt;0,IF('114成績輸入與落點儀表板'!$C$9="不可採計",S894=0,TRUE)),IF('114成績輸入與落點儀表板'!$C$10="必須採計",T894&gt;0,IF('114成績輸入與落點儀表板'!$C$10="不可採計",T894=0,TRUE)),IF('114成績輸入與落點儀表板'!$C$11="必須採計",U894&gt;0,IF('114成績輸入與落點儀表板'!$C$11="不可採計",U894=0,TRUE)),IF('114成績輸入與落點儀表板'!$C$12="必須採計",V894&gt;0,IF('114成績輸入與落點儀表板'!$C$12="不可採計",V894=0,TRUE)),IF('114成績輸入與落點儀表板'!$C$13="必須採計",W894&gt;0,IF('114成績輸入與落點儀表板'!$C$13="不可採計",W894=0,TRUE)),IF('114成績輸入與落點儀表板'!$C$14="必須採計",X894&gt;0,IF('114成績輸入與落點儀表板'!$C$14="不可採計",X894=0,TRUE)),IF('114成績輸入與落點儀表板'!$C$15="必須採計",Y894&gt;0,IF('114成績輸入與落點儀表板'!$C$15="不可採計",Y894=0,TRUE)),IF('114成績輸入與落點儀表板'!$C$16="必須採計",Z894&gt;0,IF('114成績輸入與落點儀表板'!$C$16="不可採計",Z894=0,TRUE))),"✅ 符合","❌ 不符合")</f>
        <v>✅ 符合</v>
      </c>
      <c r="L894" s="15">
        <v>1</v>
      </c>
      <c r="M894" s="15">
        <v>1.25</v>
      </c>
      <c r="N894" s="15">
        <v>1.25</v>
      </c>
      <c r="O894" s="15">
        <v>0</v>
      </c>
      <c r="P894" s="15">
        <v>0</v>
      </c>
      <c r="Q894" s="15">
        <v>0</v>
      </c>
      <c r="R894" s="15">
        <v>0</v>
      </c>
      <c r="S894" s="15">
        <v>1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</row>
    <row r="895" spans="1:26" customFormat="1" ht="15.75" customHeight="1" x14ac:dyDescent="0.3">
      <c r="A895" s="2" t="s">
        <v>2254</v>
      </c>
      <c r="B895" s="6" t="s">
        <v>2181</v>
      </c>
      <c r="C895" s="6" t="s">
        <v>2255</v>
      </c>
      <c r="D895" s="12" t="s">
        <v>121</v>
      </c>
      <c r="E895" s="13" t="s">
        <v>2256</v>
      </c>
      <c r="F895" s="2">
        <v>13</v>
      </c>
      <c r="G895" s="15">
        <v>231.5</v>
      </c>
      <c r="H895" s="7">
        <f>L895*'114成績輸入與落點儀表板'!$B$2+M895*'114成績輸入與落點儀表板'!$B$3+N895*'114成績輸入與落點儀表板'!$B$4+O895*'114成績輸入與落點儀表板'!$B$5+P895*'114成績輸入與落點儀表板'!$B$6+Q895*'114成績輸入與落點儀表板'!$B$7+R895*'114成績輸入與落點儀表板'!$B$8+S895*'114成績輸入與落點儀表板'!$B$9+T895*'114成績輸入與落點儀表板'!$B$10+U895*'114成績輸入與落點儀表板'!$B$11+V895*'114成績輸入與落點儀表板'!$B$12+W895*'114成績輸入與落點儀表板'!$B$13+X895*'114成績輸入與落點儀表板'!$B$14+Y895*'114成績輸入與落點儀表板'!$B$15+Z895*'114成績輸入與落點儀表板'!$B$16</f>
        <v>0</v>
      </c>
      <c r="I895" s="8">
        <f t="shared" si="26"/>
        <v>-231.5</v>
      </c>
      <c r="J895" s="2" t="str">
        <f t="shared" si="27"/>
        <v>FAIL</v>
      </c>
      <c r="K895" s="17" t="str">
        <f>IF(AND(IF('114成績輸入與落點儀表板'!$C$2="必須採計",L895&gt;0,IF('114成績輸入與落點儀表板'!$C$2="不可採計",L895=0,TRUE)),IF('114成績輸入與落點儀表板'!$C$3="必須採計",M895&gt;0,IF('114成績輸入與落點儀表板'!$C$3="不可採計",M895=0,TRUE)),IF('114成績輸入與落點儀表板'!$C$4="必須採計",N895&gt;0,IF('114成績輸入與落點儀表板'!$C$4="不可採計",N895=0,TRUE)),IF('114成績輸入與落點儀表板'!$C$5="必須採計",O895&gt;0,IF('114成績輸入與落點儀表板'!$C$5="不可採計",O895=0,TRUE)),IF('114成績輸入與落點儀表板'!$C$6="必須採計",P895&gt;0,IF('114成績輸入與落點儀表板'!$C$6="不可採計",P895=0,TRUE)),IF('114成績輸入與落點儀表板'!$C$7="必須採計",Q895&gt;0,IF('114成績輸入與落點儀表板'!$C$7="不可採計",Q895=0,TRUE)),IF('114成績輸入與落點儀表板'!$C$8="必須採計",R895&gt;0,IF('114成績輸入與落點儀表板'!$C$8="不可採計",R895=0,TRUE)),IF('114成績輸入與落點儀表板'!$C$9="必須採計",S895&gt;0,IF('114成績輸入與落點儀表板'!$C$9="不可採計",S895=0,TRUE)),IF('114成績輸入與落點儀表板'!$C$10="必須採計",T895&gt;0,IF('114成績輸入與落點儀表板'!$C$10="不可採計",T895=0,TRUE)),IF('114成績輸入與落點儀表板'!$C$11="必須採計",U895&gt;0,IF('114成績輸入與落點儀表板'!$C$11="不可採計",U895=0,TRUE)),IF('114成績輸入與落點儀表板'!$C$12="必須採計",V895&gt;0,IF('114成績輸入與落點儀表板'!$C$12="不可採計",V895=0,TRUE)),IF('114成績輸入與落點儀表板'!$C$13="必須採計",W895&gt;0,IF('114成績輸入與落點儀表板'!$C$13="不可採計",W895=0,TRUE)),IF('114成績輸入與落點儀表板'!$C$14="必須採計",X895&gt;0,IF('114成績輸入與落點儀表板'!$C$14="不可採計",X895=0,TRUE)),IF('114成績輸入與落點儀表板'!$C$15="必須採計",Y895&gt;0,IF('114成績輸入與落點儀表板'!$C$15="不可採計",Y895=0,TRUE)),IF('114成績輸入與落點儀表板'!$C$16="必須採計",Z895&gt;0,IF('114成績輸入與落點儀表板'!$C$16="不可採計",Z895=0,TRUE))),"✅ 符合","❌ 不符合")</f>
        <v>✅ 符合</v>
      </c>
      <c r="L895" s="15">
        <v>1</v>
      </c>
      <c r="M895" s="15">
        <v>1.5</v>
      </c>
      <c r="N895" s="15">
        <v>0</v>
      </c>
      <c r="O895" s="15">
        <v>1.5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0</v>
      </c>
      <c r="W895" s="15">
        <v>1</v>
      </c>
      <c r="X895" s="15">
        <v>0</v>
      </c>
      <c r="Y895" s="15">
        <v>0</v>
      </c>
      <c r="Z895" s="15">
        <v>0</v>
      </c>
    </row>
    <row r="896" spans="1:26" customFormat="1" ht="15.75" customHeight="1" x14ac:dyDescent="0.3">
      <c r="A896" s="2" t="s">
        <v>2257</v>
      </c>
      <c r="B896" s="6" t="s">
        <v>2181</v>
      </c>
      <c r="C896" s="6" t="s">
        <v>127</v>
      </c>
      <c r="D896" s="12" t="s">
        <v>99</v>
      </c>
      <c r="E896" s="13" t="s">
        <v>2258</v>
      </c>
      <c r="F896" s="2">
        <v>22</v>
      </c>
      <c r="G896" s="15">
        <v>221</v>
      </c>
      <c r="H896" s="7">
        <f>L896*'114成績輸入與落點儀表板'!$B$2+M896*'114成績輸入與落點儀表板'!$B$3+N896*'114成績輸入與落點儀表板'!$B$4+O896*'114成績輸入與落點儀表板'!$B$5+P896*'114成績輸入與落點儀表板'!$B$6+Q896*'114成績輸入與落點儀表板'!$B$7+R896*'114成績輸入與落點儀表板'!$B$8+S896*'114成績輸入與落點儀表板'!$B$9+T896*'114成績輸入與落點儀表板'!$B$10+U896*'114成績輸入與落點儀表板'!$B$11+V896*'114成績輸入與落點儀表板'!$B$12+W896*'114成績輸入與落點儀表板'!$B$13+X896*'114成績輸入與落點儀表板'!$B$14+Y896*'114成績輸入與落點儀表板'!$B$15+Z896*'114成績輸入與落點儀表板'!$B$16</f>
        <v>0</v>
      </c>
      <c r="I896" s="8">
        <f t="shared" si="26"/>
        <v>-221</v>
      </c>
      <c r="J896" s="2" t="str">
        <f t="shared" si="27"/>
        <v>FAIL</v>
      </c>
      <c r="K896" s="17" t="str">
        <f>IF(AND(IF('114成績輸入與落點儀表板'!$C$2="必須採計",L896&gt;0,IF('114成績輸入與落點儀表板'!$C$2="不可採計",L896=0,TRUE)),IF('114成績輸入與落點儀表板'!$C$3="必須採計",M896&gt;0,IF('114成績輸入與落點儀表板'!$C$3="不可採計",M896=0,TRUE)),IF('114成績輸入與落點儀表板'!$C$4="必須採計",N896&gt;0,IF('114成績輸入與落點儀表板'!$C$4="不可採計",N896=0,TRUE)),IF('114成績輸入與落點儀表板'!$C$5="必須採計",O896&gt;0,IF('114成績輸入與落點儀表板'!$C$5="不可採計",O896=0,TRUE)),IF('114成績輸入與落點儀表板'!$C$6="必須採計",P896&gt;0,IF('114成績輸入與落點儀表板'!$C$6="不可採計",P896=0,TRUE)),IF('114成績輸入與落點儀表板'!$C$7="必須採計",Q896&gt;0,IF('114成績輸入與落點儀表板'!$C$7="不可採計",Q896=0,TRUE)),IF('114成績輸入與落點儀表板'!$C$8="必須採計",R896&gt;0,IF('114成績輸入與落點儀表板'!$C$8="不可採計",R896=0,TRUE)),IF('114成績輸入與落點儀表板'!$C$9="必須採計",S896&gt;0,IF('114成績輸入與落點儀表板'!$C$9="不可採計",S896=0,TRUE)),IF('114成績輸入與落點儀表板'!$C$10="必須採計",T896&gt;0,IF('114成績輸入與落點儀表板'!$C$10="不可採計",T896=0,TRUE)),IF('114成績輸入與落點儀表板'!$C$11="必須採計",U896&gt;0,IF('114成績輸入與落點儀表板'!$C$11="不可採計",U896=0,TRUE)),IF('114成績輸入與落點儀表板'!$C$12="必須採計",V896&gt;0,IF('114成績輸入與落點儀表板'!$C$12="不可採計",V896=0,TRUE)),IF('114成績輸入與落點儀表板'!$C$13="必須採計",W896&gt;0,IF('114成績輸入與落點儀表板'!$C$13="不可採計",W896=0,TRUE)),IF('114成績輸入與落點儀表板'!$C$14="必須採計",X896&gt;0,IF('114成績輸入與落點儀表板'!$C$14="不可採計",X896=0,TRUE)),IF('114成績輸入與落點儀表板'!$C$15="必須採計",Y896&gt;0,IF('114成績輸入與落點儀表板'!$C$15="不可採計",Y896=0,TRUE)),IF('114成績輸入與落點儀表板'!$C$16="必須採計",Z896&gt;0,IF('114成績輸入與落點儀表板'!$C$16="不可採計",Z896=0,TRUE))),"✅ 符合","❌ 不符合")</f>
        <v>❌ 不符合</v>
      </c>
      <c r="L896" s="15">
        <v>0</v>
      </c>
      <c r="M896" s="15">
        <v>2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0</v>
      </c>
      <c r="T896" s="15">
        <v>0</v>
      </c>
      <c r="U896" s="15">
        <v>0</v>
      </c>
      <c r="V896" s="15">
        <v>1</v>
      </c>
      <c r="W896" s="15">
        <v>2</v>
      </c>
      <c r="X896" s="15">
        <v>0</v>
      </c>
      <c r="Y896" s="15">
        <v>0</v>
      </c>
      <c r="Z896" s="15">
        <v>0</v>
      </c>
    </row>
    <row r="897" spans="1:26" ht="15.75" customHeight="1" x14ac:dyDescent="0.3">
      <c r="A897" s="2" t="s">
        <v>2259</v>
      </c>
      <c r="B897" s="13" t="s">
        <v>2181</v>
      </c>
      <c r="C897" s="13" t="s">
        <v>2260</v>
      </c>
      <c r="D897" s="12" t="s">
        <v>227</v>
      </c>
      <c r="E897" s="13" t="s">
        <v>1383</v>
      </c>
      <c r="F897" s="2">
        <v>14</v>
      </c>
      <c r="G897" s="15">
        <v>133</v>
      </c>
      <c r="H897" s="7">
        <f>L897*'114成績輸入與落點儀表板'!$B$2+M897*'114成績輸入與落點儀表板'!$B$3+N897*'114成績輸入與落點儀表板'!$B$4+O897*'114成績輸入與落點儀表板'!$B$5+P897*'114成績輸入與落點儀表板'!$B$6+Q897*'114成績輸入與落點儀表板'!$B$7+R897*'114成績輸入與落點儀表板'!$B$8+S897*'114成績輸入與落點儀表板'!$B$9+T897*'114成績輸入與落點儀表板'!$B$10+U897*'114成績輸入與落點儀表板'!$B$11+V897*'114成績輸入與落點儀表板'!$B$12+W897*'114成績輸入與落點儀表板'!$B$13+X897*'114成績輸入與落點儀表板'!$B$14+Y897*'114成績輸入與落點儀表板'!$B$15+Z897*'114成績輸入與落點儀表板'!$B$16</f>
        <v>0</v>
      </c>
      <c r="I897" s="8">
        <f t="shared" si="26"/>
        <v>-133</v>
      </c>
      <c r="J897" s="2" t="str">
        <f t="shared" si="27"/>
        <v>FAIL</v>
      </c>
      <c r="K897" s="17" t="str">
        <f>IF(AND(IF('114成績輸入與落點儀表板'!$C$2="必須採計",L897&gt;0,IF('114成績輸入與落點儀表板'!$C$2="不可採計",L897=0,TRUE)),IF('114成績輸入與落點儀表板'!$C$3="必須採計",M897&gt;0,IF('114成績輸入與落點儀表板'!$C$3="不可採計",M897=0,TRUE)),IF('114成績輸入與落點儀表板'!$C$4="必須採計",N897&gt;0,IF('114成績輸入與落點儀表板'!$C$4="不可採計",N897=0,TRUE)),IF('114成績輸入與落點儀表板'!$C$5="必須採計",O897&gt;0,IF('114成績輸入與落點儀表板'!$C$5="不可採計",O897=0,TRUE)),IF('114成績輸入與落點儀表板'!$C$6="必須採計",P897&gt;0,IF('114成績輸入與落點儀表板'!$C$6="不可採計",P897=0,TRUE)),IF('114成績輸入與落點儀表板'!$C$7="必須採計",Q897&gt;0,IF('114成績輸入與落點儀表板'!$C$7="不可採計",Q897=0,TRUE)),IF('114成績輸入與落點儀表板'!$C$8="必須採計",R897&gt;0,IF('114成績輸入與落點儀表板'!$C$8="不可採計",R897=0,TRUE)),IF('114成績輸入與落點儀表板'!$C$9="必須採計",S897&gt;0,IF('114成績輸入與落點儀表板'!$C$9="不可採計",S897=0,TRUE)),IF('114成績輸入與落點儀表板'!$C$10="必須採計",T897&gt;0,IF('114成績輸入與落點儀表板'!$C$10="不可採計",T897=0,TRUE)),IF('114成績輸入與落點儀表板'!$C$11="必須採計",U897&gt;0,IF('114成績輸入與落點儀表板'!$C$11="不可採計",U897=0,TRUE)),IF('114成績輸入與落點儀表板'!$C$12="必須採計",V897&gt;0,IF('114成績輸入與落點儀表板'!$C$12="不可採計",V897=0,TRUE)),IF('114成績輸入與落點儀表板'!$C$13="必須採計",W897&gt;0,IF('114成績輸入與落點儀表板'!$C$13="不可採計",W897=0,TRUE)),IF('114成績輸入與落點儀表板'!$C$14="必須採計",X897&gt;0,IF('114成績輸入與落點儀表板'!$C$14="不可採計",X897=0,TRUE)),IF('114成績輸入與落點儀表板'!$C$15="必須採計",Y897&gt;0,IF('114成績輸入與落點儀表板'!$C$15="不可採計",Y897=0,TRUE)),IF('114成績輸入與落點儀表板'!$C$16="必須採計",Z897&gt;0,IF('114成績輸入與落點儀表板'!$C$16="不可採計",Z897=0,TRUE))),"✅ 符合","❌ 不符合")</f>
        <v>✅ 符合</v>
      </c>
      <c r="L897" s="15">
        <v>1</v>
      </c>
      <c r="M897" s="15">
        <v>1</v>
      </c>
      <c r="N897" s="15">
        <v>0</v>
      </c>
      <c r="O897" s="15">
        <v>0</v>
      </c>
      <c r="P897" s="15">
        <v>0</v>
      </c>
      <c r="Q897" s="15">
        <v>0</v>
      </c>
      <c r="R897" s="15">
        <v>1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</row>
    <row r="898" spans="1:26" ht="15.75" customHeight="1" x14ac:dyDescent="0.3">
      <c r="A898" s="2" t="s">
        <v>2261</v>
      </c>
      <c r="B898" s="13" t="s">
        <v>2181</v>
      </c>
      <c r="C898" s="13" t="s">
        <v>147</v>
      </c>
      <c r="D898" s="12" t="s">
        <v>134</v>
      </c>
      <c r="E898" s="13" t="s">
        <v>2262</v>
      </c>
      <c r="F898" s="2">
        <v>20</v>
      </c>
      <c r="G898" s="15">
        <v>250.5</v>
      </c>
      <c r="H898" s="7">
        <f>L898*'114成績輸入與落點儀表板'!$B$2+M898*'114成績輸入與落點儀表板'!$B$3+N898*'114成績輸入與落點儀表板'!$B$4+O898*'114成績輸入與落點儀表板'!$B$5+P898*'114成績輸入與落點儀表板'!$B$6+Q898*'114成績輸入與落點儀表板'!$B$7+R898*'114成績輸入與落點儀表板'!$B$8+S898*'114成績輸入與落點儀表板'!$B$9+T898*'114成績輸入與落點儀表板'!$B$10+U898*'114成績輸入與落點儀表板'!$B$11+V898*'114成績輸入與落點儀表板'!$B$12+W898*'114成績輸入與落點儀表板'!$B$13+X898*'114成績輸入與落點儀表板'!$B$14+Y898*'114成績輸入與落點儀表板'!$B$15+Z898*'114成績輸入與落點儀表板'!$B$16</f>
        <v>0</v>
      </c>
      <c r="I898" s="8">
        <f t="shared" ref="I898:I961" si="28">H898-G898</f>
        <v>-250.5</v>
      </c>
      <c r="J898" s="2" t="str">
        <f t="shared" ref="J898:J961" si="29">IF(I898&gt;=0, "PASS", "FAIL")</f>
        <v>FAIL</v>
      </c>
      <c r="K898" s="17" t="str">
        <f>IF(AND(IF('114成績輸入與落點儀表板'!$C$2="必須採計",L898&gt;0,IF('114成績輸入與落點儀表板'!$C$2="不可採計",L898=0,TRUE)),IF('114成績輸入與落點儀表板'!$C$3="必須採計",M898&gt;0,IF('114成績輸入與落點儀表板'!$C$3="不可採計",M898=0,TRUE)),IF('114成績輸入與落點儀表板'!$C$4="必須採計",N898&gt;0,IF('114成績輸入與落點儀表板'!$C$4="不可採計",N898=0,TRUE)),IF('114成績輸入與落點儀表板'!$C$5="必須採計",O898&gt;0,IF('114成績輸入與落點儀表板'!$C$5="不可採計",O898=0,TRUE)),IF('114成績輸入與落點儀表板'!$C$6="必須採計",P898&gt;0,IF('114成績輸入與落點儀表板'!$C$6="不可採計",P898=0,TRUE)),IF('114成績輸入與落點儀表板'!$C$7="必須採計",Q898&gt;0,IF('114成績輸入與落點儀表板'!$C$7="不可採計",Q898=0,TRUE)),IF('114成績輸入與落點儀表板'!$C$8="必須採計",R898&gt;0,IF('114成績輸入與落點儀表板'!$C$8="不可採計",R898=0,TRUE)),IF('114成績輸入與落點儀表板'!$C$9="必須採計",S898&gt;0,IF('114成績輸入與落點儀表板'!$C$9="不可採計",S898=0,TRUE)),IF('114成績輸入與落點儀表板'!$C$10="必須採計",T898&gt;0,IF('114成績輸入與落點儀表板'!$C$10="不可採計",T898=0,TRUE)),IF('114成績輸入與落點儀表板'!$C$11="必須採計",U898&gt;0,IF('114成績輸入與落點儀表板'!$C$11="不可採計",U898=0,TRUE)),IF('114成績輸入與落點儀表板'!$C$12="必須採計",V898&gt;0,IF('114成績輸入與落點儀表板'!$C$12="不可採計",V898=0,TRUE)),IF('114成績輸入與落點儀表板'!$C$13="必須採計",W898&gt;0,IF('114成績輸入與落點儀表板'!$C$13="不可採計",W898=0,TRUE)),IF('114成績輸入與落點儀表板'!$C$14="必須採計",X898&gt;0,IF('114成績輸入與落點儀表板'!$C$14="不可採計",X898=0,TRUE)),IF('114成績輸入與落點儀表板'!$C$15="必須採計",Y898&gt;0,IF('114成績輸入與落點儀表板'!$C$15="不可採計",Y898=0,TRUE)),IF('114成績輸入與落點儀表板'!$C$16="必須採計",Z898&gt;0,IF('114成績輸入與落點儀表板'!$C$16="不可採計",Z898=0,TRUE))),"✅ 符合","❌ 不符合")</f>
        <v>✅ 符合</v>
      </c>
      <c r="L898" s="15">
        <v>1.25</v>
      </c>
      <c r="M898" s="15">
        <v>2</v>
      </c>
      <c r="N898" s="15">
        <v>0</v>
      </c>
      <c r="O898" s="15">
        <v>0</v>
      </c>
      <c r="P898" s="15">
        <v>1</v>
      </c>
      <c r="Q898" s="15">
        <v>0</v>
      </c>
      <c r="R898" s="15">
        <v>0</v>
      </c>
      <c r="S898" s="15">
        <v>0</v>
      </c>
      <c r="T898" s="15">
        <v>2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</row>
    <row r="899" spans="1:26" ht="15.75" customHeight="1" x14ac:dyDescent="0.3">
      <c r="A899" s="2" t="s">
        <v>2263</v>
      </c>
      <c r="B899" s="13" t="s">
        <v>2264</v>
      </c>
      <c r="C899" s="13" t="s">
        <v>133</v>
      </c>
      <c r="D899" s="12" t="s">
        <v>134</v>
      </c>
      <c r="E899" s="13" t="s">
        <v>256</v>
      </c>
      <c r="F899" s="2">
        <v>52</v>
      </c>
      <c r="G899" s="15">
        <v>274</v>
      </c>
      <c r="H899" s="7">
        <f>L899*'114成績輸入與落點儀表板'!$B$2+M899*'114成績輸入與落點儀表板'!$B$3+N899*'114成績輸入與落點儀表板'!$B$4+O899*'114成績輸入與落點儀表板'!$B$5+P899*'114成績輸入與落點儀表板'!$B$6+Q899*'114成績輸入與落點儀表板'!$B$7+R899*'114成績輸入與落點儀表板'!$B$8+S899*'114成績輸入與落點儀表板'!$B$9+T899*'114成績輸入與落點儀表板'!$B$10+U899*'114成績輸入與落點儀表板'!$B$11+V899*'114成績輸入與落點儀表板'!$B$12+W899*'114成績輸入與落點儀表板'!$B$13+X899*'114成績輸入與落點儀表板'!$B$14+Y899*'114成績輸入與落點儀表板'!$B$15+Z899*'114成績輸入與落點儀表板'!$B$16</f>
        <v>0</v>
      </c>
      <c r="I899" s="8">
        <f t="shared" si="28"/>
        <v>-274</v>
      </c>
      <c r="J899" s="2" t="str">
        <f t="shared" si="29"/>
        <v>FAIL</v>
      </c>
      <c r="K899" s="17" t="str">
        <f>IF(AND(IF('114成績輸入與落點儀表板'!$C$2="必須採計",L899&gt;0,IF('114成績輸入與落點儀表板'!$C$2="不可採計",L899=0,TRUE)),IF('114成績輸入與落點儀表板'!$C$3="必須採計",M899&gt;0,IF('114成績輸入與落點儀表板'!$C$3="不可採計",M899=0,TRUE)),IF('114成績輸入與落點儀表板'!$C$4="必須採計",N899&gt;0,IF('114成績輸入與落點儀表板'!$C$4="不可採計",N899=0,TRUE)),IF('114成績輸入與落點儀表板'!$C$5="必須採計",O899&gt;0,IF('114成績輸入與落點儀表板'!$C$5="不可採計",O899=0,TRUE)),IF('114成績輸入與落點儀表板'!$C$6="必須採計",P899&gt;0,IF('114成績輸入與落點儀表板'!$C$6="不可採計",P899=0,TRUE)),IF('114成績輸入與落點儀表板'!$C$7="必須採計",Q899&gt;0,IF('114成績輸入與落點儀表板'!$C$7="不可採計",Q899=0,TRUE)),IF('114成績輸入與落點儀表板'!$C$8="必須採計",R899&gt;0,IF('114成績輸入與落點儀表板'!$C$8="不可採計",R899=0,TRUE)),IF('114成績輸入與落點儀表板'!$C$9="必須採計",S899&gt;0,IF('114成績輸入與落點儀表板'!$C$9="不可採計",S899=0,TRUE)),IF('114成績輸入與落點儀表板'!$C$10="必須採計",T899&gt;0,IF('114成績輸入與落點儀表板'!$C$10="不可採計",T899=0,TRUE)),IF('114成績輸入與落點儀表板'!$C$11="必須採計",U899&gt;0,IF('114成績輸入與落點儀表板'!$C$11="不可採計",U899=0,TRUE)),IF('114成績輸入與落點儀表板'!$C$12="必須採計",V899&gt;0,IF('114成績輸入與落點儀表板'!$C$12="不可採計",V899=0,TRUE)),IF('114成績輸入與落點儀表板'!$C$13="必須採計",W899&gt;0,IF('114成績輸入與落點儀表板'!$C$13="不可採計",W899=0,TRUE)),IF('114成績輸入與落點儀表板'!$C$14="必須採計",X899&gt;0,IF('114成績輸入與落點儀表板'!$C$14="不可採計",X899=0,TRUE)),IF('114成績輸入與落點儀表板'!$C$15="必須採計",Y899&gt;0,IF('114成績輸入與落點儀表板'!$C$15="不可採計",Y899=0,TRUE)),IF('114成績輸入與落點儀表板'!$C$16="必須採計",Z899&gt;0,IF('114成績輸入與落點儀表板'!$C$16="不可採計",Z899=0,TRUE))),"✅ 符合","❌ 不符合")</f>
        <v>❌ 不符合</v>
      </c>
      <c r="L899" s="15">
        <v>0</v>
      </c>
      <c r="M899" s="15">
        <v>1</v>
      </c>
      <c r="N899" s="15">
        <v>1</v>
      </c>
      <c r="O899" s="15">
        <v>0</v>
      </c>
      <c r="P899" s="15">
        <v>0</v>
      </c>
      <c r="Q899" s="15">
        <v>0</v>
      </c>
      <c r="R899" s="15">
        <v>1</v>
      </c>
      <c r="S899" s="15">
        <v>1</v>
      </c>
      <c r="T899" s="15">
        <v>1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</row>
    <row r="900" spans="1:26" ht="15.75" customHeight="1" x14ac:dyDescent="0.3">
      <c r="A900" s="2" t="s">
        <v>2265</v>
      </c>
      <c r="B900" s="13" t="s">
        <v>2264</v>
      </c>
      <c r="C900" s="13" t="s">
        <v>137</v>
      </c>
      <c r="D900" s="12" t="s">
        <v>134</v>
      </c>
      <c r="E900" s="13" t="s">
        <v>256</v>
      </c>
      <c r="F900" s="2">
        <v>8</v>
      </c>
      <c r="G900" s="15">
        <v>265</v>
      </c>
      <c r="H900" s="7">
        <f>L900*'114成績輸入與落點儀表板'!$B$2+M900*'114成績輸入與落點儀表板'!$B$3+N900*'114成績輸入與落點儀表板'!$B$4+O900*'114成績輸入與落點儀表板'!$B$5+P900*'114成績輸入與落點儀表板'!$B$6+Q900*'114成績輸入與落點儀表板'!$B$7+R900*'114成績輸入與落點儀表板'!$B$8+S900*'114成績輸入與落點儀表板'!$B$9+T900*'114成績輸入與落點儀表板'!$B$10+U900*'114成績輸入與落點儀表板'!$B$11+V900*'114成績輸入與落點儀表板'!$B$12+W900*'114成績輸入與落點儀表板'!$B$13+X900*'114成績輸入與落點儀表板'!$B$14+Y900*'114成績輸入與落點儀表板'!$B$15+Z900*'114成績輸入與落點儀表板'!$B$16</f>
        <v>0</v>
      </c>
      <c r="I900" s="8">
        <f t="shared" si="28"/>
        <v>-265</v>
      </c>
      <c r="J900" s="2" t="str">
        <f t="shared" si="29"/>
        <v>FAIL</v>
      </c>
      <c r="K900" s="17" t="str">
        <f>IF(AND(IF('114成績輸入與落點儀表板'!$C$2="必須採計",L900&gt;0,IF('114成績輸入與落點儀表板'!$C$2="不可採計",L900=0,TRUE)),IF('114成績輸入與落點儀表板'!$C$3="必須採計",M900&gt;0,IF('114成績輸入與落點儀表板'!$C$3="不可採計",M900=0,TRUE)),IF('114成績輸入與落點儀表板'!$C$4="必須採計",N900&gt;0,IF('114成績輸入與落點儀表板'!$C$4="不可採計",N900=0,TRUE)),IF('114成績輸入與落點儀表板'!$C$5="必須採計",O900&gt;0,IF('114成績輸入與落點儀表板'!$C$5="不可採計",O900=0,TRUE)),IF('114成績輸入與落點儀表板'!$C$6="必須採計",P900&gt;0,IF('114成績輸入與落點儀表板'!$C$6="不可採計",P900=0,TRUE)),IF('114成績輸入與落點儀表板'!$C$7="必須採計",Q900&gt;0,IF('114成績輸入與落點儀表板'!$C$7="不可採計",Q900=0,TRUE)),IF('114成績輸入與落點儀表板'!$C$8="必須採計",R900&gt;0,IF('114成績輸入與落點儀表板'!$C$8="不可採計",R900=0,TRUE)),IF('114成績輸入與落點儀表板'!$C$9="必須採計",S900&gt;0,IF('114成績輸入與落點儀表板'!$C$9="不可採計",S900=0,TRUE)),IF('114成績輸入與落點儀表板'!$C$10="必須採計",T900&gt;0,IF('114成績輸入與落點儀表板'!$C$10="不可採計",T900=0,TRUE)),IF('114成績輸入與落點儀表板'!$C$11="必須採計",U900&gt;0,IF('114成績輸入與落點儀表板'!$C$11="不可採計",U900=0,TRUE)),IF('114成績輸入與落點儀表板'!$C$12="必須採計",V900&gt;0,IF('114成績輸入與落點儀表板'!$C$12="不可採計",V900=0,TRUE)),IF('114成績輸入與落點儀表板'!$C$13="必須採計",W900&gt;0,IF('114成績輸入與落點儀表板'!$C$13="不可採計",W900=0,TRUE)),IF('114成績輸入與落點儀表板'!$C$14="必須採計",X900&gt;0,IF('114成績輸入與落點儀表板'!$C$14="不可採計",X900=0,TRUE)),IF('114成績輸入與落點儀表板'!$C$15="必須採計",Y900&gt;0,IF('114成績輸入與落點儀表板'!$C$15="不可採計",Y900=0,TRUE)),IF('114成績輸入與落點儀表板'!$C$16="必須採計",Z900&gt;0,IF('114成績輸入與落點儀表板'!$C$16="不可採計",Z900=0,TRUE))),"✅ 符合","❌ 不符合")</f>
        <v>❌ 不符合</v>
      </c>
      <c r="L900" s="15">
        <v>0</v>
      </c>
      <c r="M900" s="15">
        <v>1</v>
      </c>
      <c r="N900" s="15">
        <v>1</v>
      </c>
      <c r="O900" s="15">
        <v>0</v>
      </c>
      <c r="P900" s="15">
        <v>0</v>
      </c>
      <c r="Q900" s="15">
        <v>0</v>
      </c>
      <c r="R900" s="15">
        <v>1</v>
      </c>
      <c r="S900" s="15">
        <v>1</v>
      </c>
      <c r="T900" s="15">
        <v>1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</row>
    <row r="901" spans="1:26" ht="15.75" customHeight="1" x14ac:dyDescent="0.3">
      <c r="A901" s="2" t="s">
        <v>2266</v>
      </c>
      <c r="B901" s="13" t="s">
        <v>2264</v>
      </c>
      <c r="C901" s="13" t="s">
        <v>1272</v>
      </c>
      <c r="D901" s="12" t="s">
        <v>134</v>
      </c>
      <c r="E901" s="13" t="s">
        <v>1273</v>
      </c>
      <c r="F901" s="2">
        <v>25</v>
      </c>
      <c r="G901" s="15">
        <v>269</v>
      </c>
      <c r="H901" s="7">
        <f>L901*'114成績輸入與落點儀表板'!$B$2+M901*'114成績輸入與落點儀表板'!$B$3+N901*'114成績輸入與落點儀表板'!$B$4+O901*'114成績輸入與落點儀表板'!$B$5+P901*'114成績輸入與落點儀表板'!$B$6+Q901*'114成績輸入與落點儀表板'!$B$7+R901*'114成績輸入與落點儀表板'!$B$8+S901*'114成績輸入與落點儀表板'!$B$9+T901*'114成績輸入與落點儀表板'!$B$10+U901*'114成績輸入與落點儀表板'!$B$11+V901*'114成績輸入與落點儀表板'!$B$12+W901*'114成績輸入與落點儀表板'!$B$13+X901*'114成績輸入與落點儀表板'!$B$14+Y901*'114成績輸入與落點儀表板'!$B$15+Z901*'114成績輸入與落點儀表板'!$B$16</f>
        <v>0</v>
      </c>
      <c r="I901" s="8">
        <f t="shared" si="28"/>
        <v>-269</v>
      </c>
      <c r="J901" s="2" t="str">
        <f t="shared" si="29"/>
        <v>FAIL</v>
      </c>
      <c r="K901" s="17" t="str">
        <f>IF(AND(IF('114成績輸入與落點儀表板'!$C$2="必須採計",L901&gt;0,IF('114成績輸入與落點儀表板'!$C$2="不可採計",L901=0,TRUE)),IF('114成績輸入與落點儀表板'!$C$3="必須採計",M901&gt;0,IF('114成績輸入與落點儀表板'!$C$3="不可採計",M901=0,TRUE)),IF('114成績輸入與落點儀表板'!$C$4="必須採計",N901&gt;0,IF('114成績輸入與落點儀表板'!$C$4="不可採計",N901=0,TRUE)),IF('114成績輸入與落點儀表板'!$C$5="必須採計",O901&gt;0,IF('114成績輸入與落點儀表板'!$C$5="不可採計",O901=0,TRUE)),IF('114成績輸入與落點儀表板'!$C$6="必須採計",P901&gt;0,IF('114成績輸入與落點儀表板'!$C$6="不可採計",P901=0,TRUE)),IF('114成績輸入與落點儀表板'!$C$7="必須採計",Q901&gt;0,IF('114成績輸入與落點儀表板'!$C$7="不可採計",Q901=0,TRUE)),IF('114成績輸入與落點儀表板'!$C$8="必須採計",R901&gt;0,IF('114成績輸入與落點儀表板'!$C$8="不可採計",R901=0,TRUE)),IF('114成績輸入與落點儀表板'!$C$9="必須採計",S901&gt;0,IF('114成績輸入與落點儀表板'!$C$9="不可採計",S901=0,TRUE)),IF('114成績輸入與落點儀表板'!$C$10="必須採計",T901&gt;0,IF('114成績輸入與落點儀表板'!$C$10="不可採計",T901=0,TRUE)),IF('114成績輸入與落點儀表板'!$C$11="必須採計",U901&gt;0,IF('114成績輸入與落點儀表板'!$C$11="不可採計",U901=0,TRUE)),IF('114成績輸入與落點儀表板'!$C$12="必須採計",V901&gt;0,IF('114成績輸入與落點儀表板'!$C$12="不可採計",V901=0,TRUE)),IF('114成績輸入與落點儀表板'!$C$13="必須採計",W901&gt;0,IF('114成績輸入與落點儀表板'!$C$13="不可採計",W901=0,TRUE)),IF('114成績輸入與落點儀表板'!$C$14="必須採計",X901&gt;0,IF('114成績輸入與落點儀表板'!$C$14="不可採計",X901=0,TRUE)),IF('114成績輸入與落點儀表板'!$C$15="必須採計",Y901&gt;0,IF('114成績輸入與落點儀表板'!$C$15="不可採計",Y901=0,TRUE)),IF('114成績輸入與落點儀表板'!$C$16="必須採計",Z901&gt;0,IF('114成績輸入與落點儀表板'!$C$16="不可採計",Z901=0,TRUE))),"✅ 符合","❌ 不符合")</f>
        <v>✅ 符合</v>
      </c>
      <c r="L901" s="15">
        <v>1</v>
      </c>
      <c r="M901" s="15">
        <v>1</v>
      </c>
      <c r="N901" s="15">
        <v>1</v>
      </c>
      <c r="O901" s="15">
        <v>0</v>
      </c>
      <c r="P901" s="15">
        <v>0</v>
      </c>
      <c r="Q901" s="15">
        <v>0</v>
      </c>
      <c r="R901" s="15">
        <v>0</v>
      </c>
      <c r="S901" s="15">
        <v>1</v>
      </c>
      <c r="T901" s="15">
        <v>1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</row>
    <row r="902" spans="1:26" ht="15.75" customHeight="1" x14ac:dyDescent="0.3">
      <c r="A902" s="2" t="s">
        <v>2267</v>
      </c>
      <c r="B902" s="13" t="s">
        <v>2264</v>
      </c>
      <c r="C902" s="13" t="s">
        <v>147</v>
      </c>
      <c r="D902" s="12" t="s">
        <v>134</v>
      </c>
      <c r="E902" s="13" t="s">
        <v>1896</v>
      </c>
      <c r="F902" s="2">
        <v>28</v>
      </c>
      <c r="G902" s="15">
        <v>163.5</v>
      </c>
      <c r="H902" s="7">
        <f>L902*'114成績輸入與落點儀表板'!$B$2+M902*'114成績輸入與落點儀表板'!$B$3+N902*'114成績輸入與落點儀表板'!$B$4+O902*'114成績輸入與落點儀表板'!$B$5+P902*'114成績輸入與落點儀表板'!$B$6+Q902*'114成績輸入與落點儀表板'!$B$7+R902*'114成績輸入與落點儀表板'!$B$8+S902*'114成績輸入與落點儀表板'!$B$9+T902*'114成績輸入與落點儀表板'!$B$10+U902*'114成績輸入與落點儀表板'!$B$11+V902*'114成績輸入與落點儀表板'!$B$12+W902*'114成績輸入與落點儀表板'!$B$13+X902*'114成績輸入與落點儀表板'!$B$14+Y902*'114成績輸入與落點儀表板'!$B$15+Z902*'114成績輸入與落點儀表板'!$B$16</f>
        <v>0</v>
      </c>
      <c r="I902" s="8">
        <f t="shared" si="28"/>
        <v>-163.5</v>
      </c>
      <c r="J902" s="2" t="str">
        <f t="shared" si="29"/>
        <v>FAIL</v>
      </c>
      <c r="K902" s="17" t="str">
        <f>IF(AND(IF('114成績輸入與落點儀表板'!$C$2="必須採計",L902&gt;0,IF('114成績輸入與落點儀表板'!$C$2="不可採計",L902=0,TRUE)),IF('114成績輸入與落點儀表板'!$C$3="必須採計",M902&gt;0,IF('114成績輸入與落點儀表板'!$C$3="不可採計",M902=0,TRUE)),IF('114成績輸入與落點儀表板'!$C$4="必須採計",N902&gt;0,IF('114成績輸入與落點儀表板'!$C$4="不可採計",N902=0,TRUE)),IF('114成績輸入與落點儀表板'!$C$5="必須採計",O902&gt;0,IF('114成績輸入與落點儀表板'!$C$5="不可採計",O902=0,TRUE)),IF('114成績輸入與落點儀表板'!$C$6="必須採計",P902&gt;0,IF('114成績輸入與落點儀表板'!$C$6="不可採計",P902=0,TRUE)),IF('114成績輸入與落點儀表板'!$C$7="必須採計",Q902&gt;0,IF('114成績輸入與落點儀表板'!$C$7="不可採計",Q902=0,TRUE)),IF('114成績輸入與落點儀表板'!$C$8="必須採計",R902&gt;0,IF('114成績輸入與落點儀表板'!$C$8="不可採計",R902=0,TRUE)),IF('114成績輸入與落點儀表板'!$C$9="必須採計",S902&gt;0,IF('114成績輸入與落點儀表板'!$C$9="不可採計",S902=0,TRUE)),IF('114成績輸入與落點儀表板'!$C$10="必須採計",T902&gt;0,IF('114成績輸入與落點儀表板'!$C$10="不可採計",T902=0,TRUE)),IF('114成績輸入與落點儀表板'!$C$11="必須採計",U902&gt;0,IF('114成績輸入與落點儀表板'!$C$11="不可採計",U902=0,TRUE)),IF('114成績輸入與落點儀表板'!$C$12="必須採計",V902&gt;0,IF('114成績輸入與落點儀表板'!$C$12="不可採計",V902=0,TRUE)),IF('114成績輸入與落點儀表板'!$C$13="必須採計",W902&gt;0,IF('114成績輸入與落點儀表板'!$C$13="不可採計",W902=0,TRUE)),IF('114成績輸入與落點儀表板'!$C$14="必須採計",X902&gt;0,IF('114成績輸入與落點儀表板'!$C$14="不可採計",X902=0,TRUE)),IF('114成績輸入與落點儀表板'!$C$15="必須採計",Y902&gt;0,IF('114成績輸入與落點儀表板'!$C$15="不可採計",Y902=0,TRUE)),IF('114成績輸入與落點儀表板'!$C$16="必須採計",Z902&gt;0,IF('114成績輸入與落點儀表板'!$C$16="不可採計",Z902=0,TRUE))),"✅ 符合","❌ 不符合")</f>
        <v>✅ 符合</v>
      </c>
      <c r="L902" s="15">
        <v>1.5</v>
      </c>
      <c r="M902" s="15">
        <v>1.5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1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</row>
    <row r="903" spans="1:26" ht="15.75" customHeight="1" x14ac:dyDescent="0.3">
      <c r="A903" s="2" t="s">
        <v>2268</v>
      </c>
      <c r="B903" s="13" t="s">
        <v>2264</v>
      </c>
      <c r="C903" s="13" t="s">
        <v>1252</v>
      </c>
      <c r="D903" s="12" t="s">
        <v>134</v>
      </c>
      <c r="E903" s="13" t="s">
        <v>2269</v>
      </c>
      <c r="F903" s="2">
        <v>19</v>
      </c>
      <c r="G903" s="15">
        <v>184</v>
      </c>
      <c r="H903" s="7">
        <f>L903*'114成績輸入與落點儀表板'!$B$2+M903*'114成績輸入與落點儀表板'!$B$3+N903*'114成績輸入與落點儀表板'!$B$4+O903*'114成績輸入與落點儀表板'!$B$5+P903*'114成績輸入與落點儀表板'!$B$6+Q903*'114成績輸入與落點儀表板'!$B$7+R903*'114成績輸入與落點儀表板'!$B$8+S903*'114成績輸入與落點儀表板'!$B$9+T903*'114成績輸入與落點儀表板'!$B$10+U903*'114成績輸入與落點儀表板'!$B$11+V903*'114成績輸入與落點儀表板'!$B$12+W903*'114成績輸入與落點儀表板'!$B$13+X903*'114成績輸入與落點儀表板'!$B$14+Y903*'114成績輸入與落點儀表板'!$B$15+Z903*'114成績輸入與落點儀表板'!$B$16</f>
        <v>0</v>
      </c>
      <c r="I903" s="8">
        <f t="shared" si="28"/>
        <v>-184</v>
      </c>
      <c r="J903" s="2" t="str">
        <f t="shared" si="29"/>
        <v>FAIL</v>
      </c>
      <c r="K903" s="17" t="str">
        <f>IF(AND(IF('114成績輸入與落點儀表板'!$C$2="必須採計",L903&gt;0,IF('114成績輸入與落點儀表板'!$C$2="不可採計",L903=0,TRUE)),IF('114成績輸入與落點儀表板'!$C$3="必須採計",M903&gt;0,IF('114成績輸入與落點儀表板'!$C$3="不可採計",M903=0,TRUE)),IF('114成績輸入與落點儀表板'!$C$4="必須採計",N903&gt;0,IF('114成績輸入與落點儀表板'!$C$4="不可採計",N903=0,TRUE)),IF('114成績輸入與落點儀表板'!$C$5="必須採計",O903&gt;0,IF('114成績輸入與落點儀表板'!$C$5="不可採計",O903=0,TRUE)),IF('114成績輸入與落點儀表板'!$C$6="必須採計",P903&gt;0,IF('114成績輸入與落點儀表板'!$C$6="不可採計",P903=0,TRUE)),IF('114成績輸入與落點儀表板'!$C$7="必須採計",Q903&gt;0,IF('114成績輸入與落點儀表板'!$C$7="不可採計",Q903=0,TRUE)),IF('114成績輸入與落點儀表板'!$C$8="必須採計",R903&gt;0,IF('114成績輸入與落點儀表板'!$C$8="不可採計",R903=0,TRUE)),IF('114成績輸入與落點儀表板'!$C$9="必須採計",S903&gt;0,IF('114成績輸入與落點儀表板'!$C$9="不可採計",S903=0,TRUE)),IF('114成績輸入與落點儀表板'!$C$10="必須採計",T903&gt;0,IF('114成績輸入與落點儀表板'!$C$10="不可採計",T903=0,TRUE)),IF('114成績輸入與落點儀表板'!$C$11="必須採計",U903&gt;0,IF('114成績輸入與落點儀表板'!$C$11="不可採計",U903=0,TRUE)),IF('114成績輸入與落點儀表板'!$C$12="必須採計",V903&gt;0,IF('114成績輸入與落點儀表板'!$C$12="不可採計",V903=0,TRUE)),IF('114成績輸入與落點儀表板'!$C$13="必須採計",W903&gt;0,IF('114成績輸入與落點儀表板'!$C$13="不可採計",W903=0,TRUE)),IF('114成績輸入與落點儀表板'!$C$14="必須採計",X903&gt;0,IF('114成績輸入與落點儀表板'!$C$14="不可採計",X903=0,TRUE)),IF('114成績輸入與落點儀表板'!$C$15="必須採計",Y903&gt;0,IF('114成績輸入與落點儀表板'!$C$15="不可採計",Y903=0,TRUE)),IF('114成績輸入與落點儀表板'!$C$16="必須採計",Z903&gt;0,IF('114成績輸入與落點儀表板'!$C$16="不可採計",Z903=0,TRUE))),"✅ 符合","❌ 不符合")</f>
        <v>❌ 不符合</v>
      </c>
      <c r="L903" s="15">
        <v>0</v>
      </c>
      <c r="M903" s="15">
        <v>1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1.5</v>
      </c>
      <c r="T903" s="15">
        <v>1.5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</row>
    <row r="904" spans="1:26" ht="15.75" customHeight="1" x14ac:dyDescent="0.3">
      <c r="A904" s="2" t="s">
        <v>2270</v>
      </c>
      <c r="B904" s="13" t="s">
        <v>2264</v>
      </c>
      <c r="C904" s="13" t="s">
        <v>791</v>
      </c>
      <c r="D904" s="12" t="s">
        <v>134</v>
      </c>
      <c r="E904" s="13" t="s">
        <v>2271</v>
      </c>
      <c r="F904" s="2">
        <v>11</v>
      </c>
      <c r="G904" s="15">
        <v>222</v>
      </c>
      <c r="H904" s="7">
        <f>L904*'114成績輸入與落點儀表板'!$B$2+M904*'114成績輸入與落點儀表板'!$B$3+N904*'114成績輸入與落點儀表板'!$B$4+O904*'114成績輸入與落點儀表板'!$B$5+P904*'114成績輸入與落點儀表板'!$B$6+Q904*'114成績輸入與落點儀表板'!$B$7+R904*'114成績輸入與落點儀表板'!$B$8+S904*'114成績輸入與落點儀表板'!$B$9+T904*'114成績輸入與落點儀表板'!$B$10+U904*'114成績輸入與落點儀表板'!$B$11+V904*'114成績輸入與落點儀表板'!$B$12+W904*'114成績輸入與落點儀表板'!$B$13+X904*'114成績輸入與落點儀表板'!$B$14+Y904*'114成績輸入與落點儀表板'!$B$15+Z904*'114成績輸入與落點儀表板'!$B$16</f>
        <v>0</v>
      </c>
      <c r="I904" s="8">
        <f t="shared" si="28"/>
        <v>-222</v>
      </c>
      <c r="J904" s="2" t="str">
        <f t="shared" si="29"/>
        <v>FAIL</v>
      </c>
      <c r="K904" s="17" t="str">
        <f>IF(AND(IF('114成績輸入與落點儀表板'!$C$2="必須採計",L904&gt;0,IF('114成績輸入與落點儀表板'!$C$2="不可採計",L904=0,TRUE)),IF('114成績輸入與落點儀表板'!$C$3="必須採計",M904&gt;0,IF('114成績輸入與落點儀表板'!$C$3="不可採計",M904=0,TRUE)),IF('114成績輸入與落點儀表板'!$C$4="必須採計",N904&gt;0,IF('114成績輸入與落點儀表板'!$C$4="不可採計",N904=0,TRUE)),IF('114成績輸入與落點儀表板'!$C$5="必須採計",O904&gt;0,IF('114成績輸入與落點儀表板'!$C$5="不可採計",O904=0,TRUE)),IF('114成績輸入與落點儀表板'!$C$6="必須採計",P904&gt;0,IF('114成績輸入與落點儀表板'!$C$6="不可採計",P904=0,TRUE)),IF('114成績輸入與落點儀表板'!$C$7="必須採計",Q904&gt;0,IF('114成績輸入與落點儀表板'!$C$7="不可採計",Q904=0,TRUE)),IF('114成績輸入與落點儀表板'!$C$8="必須採計",R904&gt;0,IF('114成績輸入與落點儀表板'!$C$8="不可採計",R904=0,TRUE)),IF('114成績輸入與落點儀表板'!$C$9="必須採計",S904&gt;0,IF('114成績輸入與落點儀表板'!$C$9="不可採計",S904=0,TRUE)),IF('114成績輸入與落點儀表板'!$C$10="必須採計",T904&gt;0,IF('114成績輸入與落點儀表板'!$C$10="不可採計",T904=0,TRUE)),IF('114成績輸入與落點儀表板'!$C$11="必須採計",U904&gt;0,IF('114成績輸入與落點儀表板'!$C$11="不可採計",U904=0,TRUE)),IF('114成績輸入與落點儀表板'!$C$12="必須採計",V904&gt;0,IF('114成績輸入與落點儀表板'!$C$12="不可採計",V904=0,TRUE)),IF('114成績輸入與落點儀表板'!$C$13="必須採計",W904&gt;0,IF('114成績輸入與落點儀表板'!$C$13="不可採計",W904=0,TRUE)),IF('114成績輸入與落點儀表板'!$C$14="必須採計",X904&gt;0,IF('114成績輸入與落點儀表板'!$C$14="不可採計",X904=0,TRUE)),IF('114成績輸入與落點儀表板'!$C$15="必須採計",Y904&gt;0,IF('114成績輸入與落點儀表板'!$C$15="不可採計",Y904=0,TRUE)),IF('114成績輸入與落點儀表板'!$C$16="必須採計",Z904&gt;0,IF('114成績輸入與落點儀表板'!$C$16="不可採計",Z904=0,TRUE))),"✅ 符合","❌ 不符合")</f>
        <v>❌ 不符合</v>
      </c>
      <c r="L904" s="15">
        <v>0</v>
      </c>
      <c r="M904" s="15">
        <v>1.25</v>
      </c>
      <c r="N904" s="15">
        <v>1.25</v>
      </c>
      <c r="O904" s="15">
        <v>0</v>
      </c>
      <c r="P904" s="15">
        <v>0</v>
      </c>
      <c r="Q904" s="15">
        <v>0</v>
      </c>
      <c r="R904" s="15">
        <v>1.25</v>
      </c>
      <c r="S904" s="15">
        <v>1</v>
      </c>
      <c r="T904" s="15">
        <v>1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0</v>
      </c>
    </row>
    <row r="905" spans="1:26" ht="15.75" customHeight="1" x14ac:dyDescent="0.3">
      <c r="A905" s="2" t="s">
        <v>2272</v>
      </c>
      <c r="B905" s="13" t="s">
        <v>2264</v>
      </c>
      <c r="C905" s="13" t="s">
        <v>150</v>
      </c>
      <c r="D905" s="12" t="s">
        <v>134</v>
      </c>
      <c r="E905" s="13" t="s">
        <v>2273</v>
      </c>
      <c r="F905" s="2">
        <v>18</v>
      </c>
      <c r="G905" s="15">
        <v>235.5</v>
      </c>
      <c r="H905" s="7">
        <f>L905*'114成績輸入與落點儀表板'!$B$2+M905*'114成績輸入與落點儀表板'!$B$3+N905*'114成績輸入與落點儀表板'!$B$4+O905*'114成績輸入與落點儀表板'!$B$5+P905*'114成績輸入與落點儀表板'!$B$6+Q905*'114成績輸入與落點儀表板'!$B$7+R905*'114成績輸入與落點儀表板'!$B$8+S905*'114成績輸入與落點儀表板'!$B$9+T905*'114成績輸入與落點儀表板'!$B$10+U905*'114成績輸入與落點儀表板'!$B$11+V905*'114成績輸入與落點儀表板'!$B$12+W905*'114成績輸入與落點儀表板'!$B$13+X905*'114成績輸入與落點儀表板'!$B$14+Y905*'114成績輸入與落點儀表板'!$B$15+Z905*'114成績輸入與落點儀表板'!$B$16</f>
        <v>0</v>
      </c>
      <c r="I905" s="8">
        <f t="shared" si="28"/>
        <v>-235.5</v>
      </c>
      <c r="J905" s="2" t="str">
        <f t="shared" si="29"/>
        <v>FAIL</v>
      </c>
      <c r="K905" s="17" t="str">
        <f>IF(AND(IF('114成績輸入與落點儀表板'!$C$2="必須採計",L905&gt;0,IF('114成績輸入與落點儀表板'!$C$2="不可採計",L905=0,TRUE)),IF('114成績輸入與落點儀表板'!$C$3="必須採計",M905&gt;0,IF('114成績輸入與落點儀表板'!$C$3="不可採計",M905=0,TRUE)),IF('114成績輸入與落點儀表板'!$C$4="必須採計",N905&gt;0,IF('114成績輸入與落點儀表板'!$C$4="不可採計",N905=0,TRUE)),IF('114成績輸入與落點儀表板'!$C$5="必須採計",O905&gt;0,IF('114成績輸入與落點儀表板'!$C$5="不可採計",O905=0,TRUE)),IF('114成績輸入與落點儀表板'!$C$6="必須採計",P905&gt;0,IF('114成績輸入與落點儀表板'!$C$6="不可採計",P905=0,TRUE)),IF('114成績輸入與落點儀表板'!$C$7="必須採計",Q905&gt;0,IF('114成績輸入與落點儀表板'!$C$7="不可採計",Q905=0,TRUE)),IF('114成績輸入與落點儀表板'!$C$8="必須採計",R905&gt;0,IF('114成績輸入與落點儀表板'!$C$8="不可採計",R905=0,TRUE)),IF('114成績輸入與落點儀表板'!$C$9="必須採計",S905&gt;0,IF('114成績輸入與落點儀表板'!$C$9="不可採計",S905=0,TRUE)),IF('114成績輸入與落點儀表板'!$C$10="必須採計",T905&gt;0,IF('114成績輸入與落點儀表板'!$C$10="不可採計",T905=0,TRUE)),IF('114成績輸入與落點儀表板'!$C$11="必須採計",U905&gt;0,IF('114成績輸入與落點儀表板'!$C$11="不可採計",U905=0,TRUE)),IF('114成績輸入與落點儀表板'!$C$12="必須採計",V905&gt;0,IF('114成績輸入與落點儀表板'!$C$12="不可採計",V905=0,TRUE)),IF('114成績輸入與落點儀表板'!$C$13="必須採計",W905&gt;0,IF('114成績輸入與落點儀表板'!$C$13="不可採計",W905=0,TRUE)),IF('114成績輸入與落點儀表板'!$C$14="必須採計",X905&gt;0,IF('114成績輸入與落點儀表板'!$C$14="不可採計",X905=0,TRUE)),IF('114成績輸入與落點儀表板'!$C$15="必須採計",Y905&gt;0,IF('114成績輸入與落點儀表板'!$C$15="不可採計",Y905=0,TRUE)),IF('114成績輸入與落點儀表板'!$C$16="必須採計",Z905&gt;0,IF('114成績輸入與落點儀表板'!$C$16="不可採計",Z905=0,TRUE))),"✅ 符合","❌ 不符合")</f>
        <v>✅ 符合</v>
      </c>
      <c r="L905" s="15">
        <v>1</v>
      </c>
      <c r="M905" s="15">
        <v>1.5</v>
      </c>
      <c r="N905" s="15">
        <v>0</v>
      </c>
      <c r="O905" s="15">
        <v>0</v>
      </c>
      <c r="P905" s="15">
        <v>0</v>
      </c>
      <c r="Q905" s="15">
        <v>0</v>
      </c>
      <c r="R905" s="15">
        <v>1</v>
      </c>
      <c r="S905" s="15">
        <v>0</v>
      </c>
      <c r="T905" s="15">
        <v>1.25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</row>
    <row r="906" spans="1:26" ht="15.75" customHeight="1" x14ac:dyDescent="0.3">
      <c r="A906" s="2" t="s">
        <v>2274</v>
      </c>
      <c r="B906" s="13" t="s">
        <v>2264</v>
      </c>
      <c r="C906" s="13" t="s">
        <v>153</v>
      </c>
      <c r="D906" s="12" t="s">
        <v>134</v>
      </c>
      <c r="E906" s="13" t="s">
        <v>2275</v>
      </c>
      <c r="F906" s="2">
        <v>12</v>
      </c>
      <c r="G906" s="15">
        <v>215.75</v>
      </c>
      <c r="H906" s="7">
        <f>L906*'114成績輸入與落點儀表板'!$B$2+M906*'114成績輸入與落點儀表板'!$B$3+N906*'114成績輸入與落點儀表板'!$B$4+O906*'114成績輸入與落點儀表板'!$B$5+P906*'114成績輸入與落點儀表板'!$B$6+Q906*'114成績輸入與落點儀表板'!$B$7+R906*'114成績輸入與落點儀表板'!$B$8+S906*'114成績輸入與落點儀表板'!$B$9+T906*'114成績輸入與落點儀表板'!$B$10+U906*'114成績輸入與落點儀表板'!$B$11+V906*'114成績輸入與落點儀表板'!$B$12+W906*'114成績輸入與落點儀表板'!$B$13+X906*'114成績輸入與落點儀表板'!$B$14+Y906*'114成績輸入與落點儀表板'!$B$15+Z906*'114成績輸入與落點儀表板'!$B$16</f>
        <v>0</v>
      </c>
      <c r="I906" s="8">
        <f t="shared" si="28"/>
        <v>-215.75</v>
      </c>
      <c r="J906" s="2" t="str">
        <f t="shared" si="29"/>
        <v>FAIL</v>
      </c>
      <c r="K906" s="17" t="str">
        <f>IF(AND(IF('114成績輸入與落點儀表板'!$C$2="必須採計",L906&gt;0,IF('114成績輸入與落點儀表板'!$C$2="不可採計",L906=0,TRUE)),IF('114成績輸入與落點儀表板'!$C$3="必須採計",M906&gt;0,IF('114成績輸入與落點儀表板'!$C$3="不可採計",M906=0,TRUE)),IF('114成績輸入與落點儀表板'!$C$4="必須採計",N906&gt;0,IF('114成績輸入與落點儀表板'!$C$4="不可採計",N906=0,TRUE)),IF('114成績輸入與落點儀表板'!$C$5="必須採計",O906&gt;0,IF('114成績輸入與落點儀表板'!$C$5="不可採計",O906=0,TRUE)),IF('114成績輸入與落點儀表板'!$C$6="必須採計",P906&gt;0,IF('114成績輸入與落點儀表板'!$C$6="不可採計",P906=0,TRUE)),IF('114成績輸入與落點儀表板'!$C$7="必須採計",Q906&gt;0,IF('114成績輸入與落點儀表板'!$C$7="不可採計",Q906=0,TRUE)),IF('114成績輸入與落點儀表板'!$C$8="必須採計",R906&gt;0,IF('114成績輸入與落點儀表板'!$C$8="不可採計",R906=0,TRUE)),IF('114成績輸入與落點儀表板'!$C$9="必須採計",S906&gt;0,IF('114成績輸入與落點儀表板'!$C$9="不可採計",S906=0,TRUE)),IF('114成績輸入與落點儀表板'!$C$10="必須採計",T906&gt;0,IF('114成績輸入與落點儀表板'!$C$10="不可採計",T906=0,TRUE)),IF('114成績輸入與落點儀表板'!$C$11="必須採計",U906&gt;0,IF('114成績輸入與落點儀表板'!$C$11="不可採計",U906=0,TRUE)),IF('114成績輸入與落點儀表板'!$C$12="必須採計",V906&gt;0,IF('114成績輸入與落點儀表板'!$C$12="不可採計",V906=0,TRUE)),IF('114成績輸入與落點儀表板'!$C$13="必須採計",W906&gt;0,IF('114成績輸入與落點儀表板'!$C$13="不可採計",W906=0,TRUE)),IF('114成績輸入與落點儀表板'!$C$14="必須採計",X906&gt;0,IF('114成績輸入與落點儀表板'!$C$14="不可採計",X906=0,TRUE)),IF('114成績輸入與落點儀表板'!$C$15="必須採計",Y906&gt;0,IF('114成績輸入與落點儀表板'!$C$15="不可採計",Y906=0,TRUE)),IF('114成績輸入與落點儀表板'!$C$16="必須採計",Z906&gt;0,IF('114成績輸入與落點儀表板'!$C$16="不可採計",Z906=0,TRUE))),"✅ 符合","❌ 不符合")</f>
        <v>✅ 符合</v>
      </c>
      <c r="L906" s="15">
        <v>1.25</v>
      </c>
      <c r="M906" s="15">
        <v>1.5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1.5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</row>
    <row r="907" spans="1:26" ht="15.75" customHeight="1" x14ac:dyDescent="0.3">
      <c r="A907" s="2" t="s">
        <v>2276</v>
      </c>
      <c r="B907" s="13" t="s">
        <v>2264</v>
      </c>
      <c r="C907" s="13" t="s">
        <v>2277</v>
      </c>
      <c r="D907" s="12" t="s">
        <v>134</v>
      </c>
      <c r="E907" s="13" t="s">
        <v>2278</v>
      </c>
      <c r="F907" s="2">
        <v>23</v>
      </c>
      <c r="G907" s="15">
        <v>293</v>
      </c>
      <c r="H907" s="7">
        <f>L907*'114成績輸入與落點儀表板'!$B$2+M907*'114成績輸入與落點儀表板'!$B$3+N907*'114成績輸入與落點儀表板'!$B$4+O907*'114成績輸入與落點儀表板'!$B$5+P907*'114成績輸入與落點儀表板'!$B$6+Q907*'114成績輸入與落點儀表板'!$B$7+R907*'114成績輸入與落點儀表板'!$B$8+S907*'114成績輸入與落點儀表板'!$B$9+T907*'114成績輸入與落點儀表板'!$B$10+U907*'114成績輸入與落點儀表板'!$B$11+V907*'114成績輸入與落點儀表板'!$B$12+W907*'114成績輸入與落點儀表板'!$B$13+X907*'114成績輸入與落點儀表板'!$B$14+Y907*'114成績輸入與落點儀表板'!$B$15+Z907*'114成績輸入與落點儀表板'!$B$16</f>
        <v>0</v>
      </c>
      <c r="I907" s="8">
        <f t="shared" si="28"/>
        <v>-293</v>
      </c>
      <c r="J907" s="2" t="str">
        <f t="shared" si="29"/>
        <v>FAIL</v>
      </c>
      <c r="K907" s="17" t="str">
        <f>IF(AND(IF('114成績輸入與落點儀表板'!$C$2="必須採計",L907&gt;0,IF('114成績輸入與落點儀表板'!$C$2="不可採計",L907=0,TRUE)),IF('114成績輸入與落點儀表板'!$C$3="必須採計",M907&gt;0,IF('114成績輸入與落點儀表板'!$C$3="不可採計",M907=0,TRUE)),IF('114成績輸入與落點儀表板'!$C$4="必須採計",N907&gt;0,IF('114成績輸入與落點儀表板'!$C$4="不可採計",N907=0,TRUE)),IF('114成績輸入與落點儀表板'!$C$5="必須採計",O907&gt;0,IF('114成績輸入與落點儀表板'!$C$5="不可採計",O907=0,TRUE)),IF('114成績輸入與落點儀表板'!$C$6="必須採計",P907&gt;0,IF('114成績輸入與落點儀表板'!$C$6="不可採計",P907=0,TRUE)),IF('114成績輸入與落點儀表板'!$C$7="必須採計",Q907&gt;0,IF('114成績輸入與落點儀表板'!$C$7="不可採計",Q907=0,TRUE)),IF('114成績輸入與落點儀表板'!$C$8="必須採計",R907&gt;0,IF('114成績輸入與落點儀表板'!$C$8="不可採計",R907=0,TRUE)),IF('114成績輸入與落點儀表板'!$C$9="必須採計",S907&gt;0,IF('114成績輸入與落點儀表板'!$C$9="不可採計",S907=0,TRUE)),IF('114成績輸入與落點儀表板'!$C$10="必須採計",T907&gt;0,IF('114成績輸入與落點儀表板'!$C$10="不可採計",T907=0,TRUE)),IF('114成績輸入與落點儀表板'!$C$11="必須採計",U907&gt;0,IF('114成績輸入與落點儀表板'!$C$11="不可採計",U907=0,TRUE)),IF('114成績輸入與落點儀表板'!$C$12="必須採計",V907&gt;0,IF('114成績輸入與落點儀表板'!$C$12="不可採計",V907=0,TRUE)),IF('114成績輸入與落點儀表板'!$C$13="必須採計",W907&gt;0,IF('114成績輸入與落點儀表板'!$C$13="不可採計",W907=0,TRUE)),IF('114成績輸入與落點儀表板'!$C$14="必須採計",X907&gt;0,IF('114成績輸入與落點儀表板'!$C$14="不可採計",X907=0,TRUE)),IF('114成績輸入與落點儀表板'!$C$15="必須採計",Y907&gt;0,IF('114成績輸入與落點儀表板'!$C$15="不可採計",Y907=0,TRUE)),IF('114成績輸入與落點儀表板'!$C$16="必須採計",Z907&gt;0,IF('114成績輸入與落點儀表板'!$C$16="不可採計",Z907=0,TRUE))),"✅ 符合","❌ 不符合")</f>
        <v>❌ 不符合</v>
      </c>
      <c r="L907" s="15">
        <v>0</v>
      </c>
      <c r="M907" s="15">
        <v>2</v>
      </c>
      <c r="N907" s="15">
        <v>1</v>
      </c>
      <c r="O907" s="15">
        <v>0</v>
      </c>
      <c r="P907" s="15">
        <v>0</v>
      </c>
      <c r="Q907" s="15">
        <v>0</v>
      </c>
      <c r="R907" s="15">
        <v>1</v>
      </c>
      <c r="S907" s="15">
        <v>2</v>
      </c>
      <c r="T907" s="15">
        <v>2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</row>
    <row r="908" spans="1:26" ht="15.75" customHeight="1" x14ac:dyDescent="0.3">
      <c r="A908" s="2" t="s">
        <v>2279</v>
      </c>
      <c r="B908" s="13" t="s">
        <v>2264</v>
      </c>
      <c r="C908" s="13" t="s">
        <v>772</v>
      </c>
      <c r="D908" s="12" t="s">
        <v>134</v>
      </c>
      <c r="E908" s="13" t="s">
        <v>2280</v>
      </c>
      <c r="F908" s="2">
        <v>15</v>
      </c>
      <c r="G908" s="15">
        <v>149.5</v>
      </c>
      <c r="H908" s="7">
        <f>L908*'114成績輸入與落點儀表板'!$B$2+M908*'114成績輸入與落點儀表板'!$B$3+N908*'114成績輸入與落點儀表板'!$B$4+O908*'114成績輸入與落點儀表板'!$B$5+P908*'114成績輸入與落點儀表板'!$B$6+Q908*'114成績輸入與落點儀表板'!$B$7+R908*'114成績輸入與落點儀表板'!$B$8+S908*'114成績輸入與落點儀表板'!$B$9+T908*'114成績輸入與落點儀表板'!$B$10+U908*'114成績輸入與落點儀表板'!$B$11+V908*'114成績輸入與落點儀表板'!$B$12+W908*'114成績輸入與落點儀表板'!$B$13+X908*'114成績輸入與落點儀表板'!$B$14+Y908*'114成績輸入與落點儀表板'!$B$15+Z908*'114成績輸入與落點儀表板'!$B$16</f>
        <v>0</v>
      </c>
      <c r="I908" s="8">
        <f t="shared" si="28"/>
        <v>-149.5</v>
      </c>
      <c r="J908" s="2" t="str">
        <f t="shared" si="29"/>
        <v>FAIL</v>
      </c>
      <c r="K908" s="17" t="str">
        <f>IF(AND(IF('114成績輸入與落點儀表板'!$C$2="必須採計",L908&gt;0,IF('114成績輸入與落點儀表板'!$C$2="不可採計",L908=0,TRUE)),IF('114成績輸入與落點儀表板'!$C$3="必須採計",M908&gt;0,IF('114成績輸入與落點儀表板'!$C$3="不可採計",M908=0,TRUE)),IF('114成績輸入與落點儀表板'!$C$4="必須採計",N908&gt;0,IF('114成績輸入與落點儀表板'!$C$4="不可採計",N908=0,TRUE)),IF('114成績輸入與落點儀表板'!$C$5="必須採計",O908&gt;0,IF('114成績輸入與落點儀表板'!$C$5="不可採計",O908=0,TRUE)),IF('114成績輸入與落點儀表板'!$C$6="必須採計",P908&gt;0,IF('114成績輸入與落點儀表板'!$C$6="不可採計",P908=0,TRUE)),IF('114成績輸入與落點儀表板'!$C$7="必須採計",Q908&gt;0,IF('114成績輸入與落點儀表板'!$C$7="不可採計",Q908=0,TRUE)),IF('114成績輸入與落點儀表板'!$C$8="必須採計",R908&gt;0,IF('114成績輸入與落點儀表板'!$C$8="不可採計",R908=0,TRUE)),IF('114成績輸入與落點儀表板'!$C$9="必須採計",S908&gt;0,IF('114成績輸入與落點儀表板'!$C$9="不可採計",S908=0,TRUE)),IF('114成績輸入與落點儀表板'!$C$10="必須採計",T908&gt;0,IF('114成績輸入與落點儀表板'!$C$10="不可採計",T908=0,TRUE)),IF('114成績輸入與落點儀表板'!$C$11="必須採計",U908&gt;0,IF('114成績輸入與落點儀表板'!$C$11="不可採計",U908=0,TRUE)),IF('114成績輸入與落點儀表板'!$C$12="必須採計",V908&gt;0,IF('114成績輸入與落點儀表板'!$C$12="不可採計",V908=0,TRUE)),IF('114成績輸入與落點儀表板'!$C$13="必須採計",W908&gt;0,IF('114成績輸入與落點儀表板'!$C$13="不可採計",W908=0,TRUE)),IF('114成績輸入與落點儀表板'!$C$14="必須採計",X908&gt;0,IF('114成績輸入與落點儀表板'!$C$14="不可採計",X908=0,TRUE)),IF('114成績輸入與落點儀表板'!$C$15="必須採計",Y908&gt;0,IF('114成績輸入與落點儀表板'!$C$15="不可採計",Y908=0,TRUE)),IF('114成績輸入與落點儀表板'!$C$16="必須採計",Z908&gt;0,IF('114成績輸入與落點儀表板'!$C$16="不可採計",Z908=0,TRUE))),"✅ 符合","❌ 不符合")</f>
        <v>❌ 不符合</v>
      </c>
      <c r="L908" s="15">
        <v>0</v>
      </c>
      <c r="M908" s="15">
        <v>1</v>
      </c>
      <c r="N908" s="15">
        <v>0</v>
      </c>
      <c r="O908" s="15">
        <v>0</v>
      </c>
      <c r="P908" s="15">
        <v>0</v>
      </c>
      <c r="Q908" s="15">
        <v>0</v>
      </c>
      <c r="R908" s="15">
        <v>0</v>
      </c>
      <c r="S908" s="15">
        <v>1</v>
      </c>
      <c r="T908" s="15">
        <v>1.5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</row>
    <row r="909" spans="1:26" ht="15.75" customHeight="1" x14ac:dyDescent="0.3">
      <c r="A909" s="2" t="s">
        <v>2281</v>
      </c>
      <c r="B909" s="13" t="s">
        <v>2264</v>
      </c>
      <c r="C909" s="13" t="s">
        <v>242</v>
      </c>
      <c r="D909" s="12" t="s">
        <v>203</v>
      </c>
      <c r="E909" s="13" t="s">
        <v>860</v>
      </c>
      <c r="F909" s="2">
        <v>31</v>
      </c>
      <c r="G909" s="15">
        <v>165</v>
      </c>
      <c r="H909" s="7">
        <f>L909*'114成績輸入與落點儀表板'!$B$2+M909*'114成績輸入與落點儀表板'!$B$3+N909*'114成績輸入與落點儀表板'!$B$4+O909*'114成績輸入與落點儀表板'!$B$5+P909*'114成績輸入與落點儀表板'!$B$6+Q909*'114成績輸入與落點儀表板'!$B$7+R909*'114成績輸入與落點儀表板'!$B$8+S909*'114成績輸入與落點儀表板'!$B$9+T909*'114成績輸入與落點儀表板'!$B$10+U909*'114成績輸入與落點儀表板'!$B$11+V909*'114成績輸入與落點儀表板'!$B$12+W909*'114成績輸入與落點儀表板'!$B$13+X909*'114成績輸入與落點儀表板'!$B$14+Y909*'114成績輸入與落點儀表板'!$B$15+Z909*'114成績輸入與落點儀表板'!$B$16</f>
        <v>0</v>
      </c>
      <c r="I909" s="8">
        <f t="shared" si="28"/>
        <v>-165</v>
      </c>
      <c r="J909" s="2" t="str">
        <f t="shared" si="29"/>
        <v>FAIL</v>
      </c>
      <c r="K909" s="17" t="str">
        <f>IF(AND(IF('114成績輸入與落點儀表板'!$C$2="必須採計",L909&gt;0,IF('114成績輸入與落點儀表板'!$C$2="不可採計",L909=0,TRUE)),IF('114成績輸入與落點儀表板'!$C$3="必須採計",M909&gt;0,IF('114成績輸入與落點儀表板'!$C$3="不可採計",M909=0,TRUE)),IF('114成績輸入與落點儀表板'!$C$4="必須採計",N909&gt;0,IF('114成績輸入與落點儀表板'!$C$4="不可採計",N909=0,TRUE)),IF('114成績輸入與落點儀表板'!$C$5="必須採計",O909&gt;0,IF('114成績輸入與落點儀表板'!$C$5="不可採計",O909=0,TRUE)),IF('114成績輸入與落點儀表板'!$C$6="必須採計",P909&gt;0,IF('114成績輸入與落點儀表板'!$C$6="不可採計",P909=0,TRUE)),IF('114成績輸入與落點儀表板'!$C$7="必須採計",Q909&gt;0,IF('114成績輸入與落點儀表板'!$C$7="不可採計",Q909=0,TRUE)),IF('114成績輸入與落點儀表板'!$C$8="必須採計",R909&gt;0,IF('114成績輸入與落點儀表板'!$C$8="不可採計",R909=0,TRUE)),IF('114成績輸入與落點儀表板'!$C$9="必須採計",S909&gt;0,IF('114成績輸入與落點儀表板'!$C$9="不可採計",S909=0,TRUE)),IF('114成績輸入與落點儀表板'!$C$10="必須採計",T909&gt;0,IF('114成績輸入與落點儀表板'!$C$10="不可採計",T909=0,TRUE)),IF('114成績輸入與落點儀表板'!$C$11="必須採計",U909&gt;0,IF('114成績輸入與落點儀表板'!$C$11="不可採計",U909=0,TRUE)),IF('114成績輸入與落點儀表板'!$C$12="必須採計",V909&gt;0,IF('114成績輸入與落點儀表板'!$C$12="不可採計",V909=0,TRUE)),IF('114成績輸入與落點儀表板'!$C$13="必須採計",W909&gt;0,IF('114成績輸入與落點儀表板'!$C$13="不可採計",W909=0,TRUE)),IF('114成績輸入與落點儀表板'!$C$14="必須採計",X909&gt;0,IF('114成績輸入與落點儀表板'!$C$14="不可採計",X909=0,TRUE)),IF('114成績輸入與落點儀表板'!$C$15="必須採計",Y909&gt;0,IF('114成績輸入與落點儀表板'!$C$15="不可採計",Y909=0,TRUE)),IF('114成績輸入與落點儀表板'!$C$16="必須採計",Z909&gt;0,IF('114成績輸入與落點儀表板'!$C$16="不可採計",Z909=0,TRUE))),"✅ 符合","❌ 不符合")</f>
        <v>✅ 符合</v>
      </c>
      <c r="L909" s="15">
        <v>1</v>
      </c>
      <c r="M909" s="15">
        <v>1</v>
      </c>
      <c r="N909" s="15">
        <v>1</v>
      </c>
      <c r="O909" s="15">
        <v>0</v>
      </c>
      <c r="P909" s="15">
        <v>0</v>
      </c>
      <c r="Q909" s="15">
        <v>0</v>
      </c>
      <c r="R909" s="15">
        <v>1</v>
      </c>
      <c r="S909" s="15">
        <v>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</row>
    <row r="910" spans="1:26" ht="15.75" customHeight="1" x14ac:dyDescent="0.3">
      <c r="A910" s="2" t="s">
        <v>2282</v>
      </c>
      <c r="B910" s="13" t="s">
        <v>2264</v>
      </c>
      <c r="C910" s="13" t="s">
        <v>159</v>
      </c>
      <c r="D910" s="12" t="s">
        <v>103</v>
      </c>
      <c r="E910" s="13" t="s">
        <v>2283</v>
      </c>
      <c r="F910" s="2">
        <v>22</v>
      </c>
      <c r="G910" s="15">
        <v>116</v>
      </c>
      <c r="H910" s="7">
        <f>L910*'114成績輸入與落點儀表板'!$B$2+M910*'114成績輸入與落點儀表板'!$B$3+N910*'114成績輸入與落點儀表板'!$B$4+O910*'114成績輸入與落點儀表板'!$B$5+P910*'114成績輸入與落點儀表板'!$B$6+Q910*'114成績輸入與落點儀表板'!$B$7+R910*'114成績輸入與落點儀表板'!$B$8+S910*'114成績輸入與落點儀表板'!$B$9+T910*'114成績輸入與落點儀表板'!$B$10+U910*'114成績輸入與落點儀表板'!$B$11+V910*'114成績輸入與落點儀表板'!$B$12+W910*'114成績輸入與落點儀表板'!$B$13+X910*'114成績輸入與落點儀表板'!$B$14+Y910*'114成績輸入與落點儀表板'!$B$15+Z910*'114成績輸入與落點儀表板'!$B$16</f>
        <v>0</v>
      </c>
      <c r="I910" s="8">
        <f t="shared" si="28"/>
        <v>-116</v>
      </c>
      <c r="J910" s="2" t="str">
        <f t="shared" si="29"/>
        <v>FAIL</v>
      </c>
      <c r="K910" s="17" t="str">
        <f>IF(AND(IF('114成績輸入與落點儀表板'!$C$2="必須採計",L910&gt;0,IF('114成績輸入與落點儀表板'!$C$2="不可採計",L910=0,TRUE)),IF('114成績輸入與落點儀表板'!$C$3="必須採計",M910&gt;0,IF('114成績輸入與落點儀表板'!$C$3="不可採計",M910=0,TRUE)),IF('114成績輸入與落點儀表板'!$C$4="必須採計",N910&gt;0,IF('114成績輸入與落點儀表板'!$C$4="不可採計",N910=0,TRUE)),IF('114成績輸入與落點儀表板'!$C$5="必須採計",O910&gt;0,IF('114成績輸入與落點儀表板'!$C$5="不可採計",O910=0,TRUE)),IF('114成績輸入與落點儀表板'!$C$6="必須採計",P910&gt;0,IF('114成績輸入與落點儀表板'!$C$6="不可採計",P910=0,TRUE)),IF('114成績輸入與落點儀表板'!$C$7="必須採計",Q910&gt;0,IF('114成績輸入與落點儀表板'!$C$7="不可採計",Q910=0,TRUE)),IF('114成績輸入與落點儀表板'!$C$8="必須採計",R910&gt;0,IF('114成績輸入與落點儀表板'!$C$8="不可採計",R910=0,TRUE)),IF('114成績輸入與落點儀表板'!$C$9="必須採計",S910&gt;0,IF('114成績輸入與落點儀表板'!$C$9="不可採計",S910=0,TRUE)),IF('114成績輸入與落點儀表板'!$C$10="必須採計",T910&gt;0,IF('114成績輸入與落點儀表板'!$C$10="不可採計",T910=0,TRUE)),IF('114成績輸入與落點儀表板'!$C$11="必須採計",U910&gt;0,IF('114成績輸入與落點儀表板'!$C$11="不可採計",U910=0,TRUE)),IF('114成績輸入與落點儀表板'!$C$12="必須採計",V910&gt;0,IF('114成績輸入與落點儀表板'!$C$12="不可採計",V910=0,TRUE)),IF('114成績輸入與落點儀表板'!$C$13="必須採計",W910&gt;0,IF('114成績輸入與落點儀表板'!$C$13="不可採計",W910=0,TRUE)),IF('114成績輸入與落點儀表板'!$C$14="必須採計",X910&gt;0,IF('114成績輸入與落點儀表板'!$C$14="不可採計",X910=0,TRUE)),IF('114成績輸入與落點儀表板'!$C$15="必須採計",Y910&gt;0,IF('114成績輸入與落點儀表板'!$C$15="不可採計",Y910=0,TRUE)),IF('114成績輸入與落點儀表板'!$C$16="必須採計",Z910&gt;0,IF('114成績輸入與落點儀表板'!$C$16="不可採計",Z910=0,TRUE))),"✅ 符合","❌ 不符合")</f>
        <v>❌ 不符合</v>
      </c>
      <c r="L910" s="15">
        <v>0</v>
      </c>
      <c r="M910" s="15">
        <v>1</v>
      </c>
      <c r="N910" s="15">
        <v>1</v>
      </c>
      <c r="O910" s="15">
        <v>0</v>
      </c>
      <c r="P910" s="15">
        <v>0</v>
      </c>
      <c r="Q910" s="15">
        <v>0</v>
      </c>
      <c r="R910" s="15">
        <v>1.25</v>
      </c>
      <c r="S910" s="15">
        <v>0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</row>
    <row r="911" spans="1:26" ht="15.75" customHeight="1" x14ac:dyDescent="0.3">
      <c r="A911" s="2" t="s">
        <v>2284</v>
      </c>
      <c r="B911" s="13" t="s">
        <v>2264</v>
      </c>
      <c r="C911" s="13" t="s">
        <v>2285</v>
      </c>
      <c r="D911" s="12" t="s">
        <v>103</v>
      </c>
      <c r="E911" s="13" t="s">
        <v>96</v>
      </c>
      <c r="F911" s="2">
        <v>16</v>
      </c>
      <c r="G911" s="15">
        <v>193</v>
      </c>
      <c r="H911" s="7">
        <f>L911*'114成績輸入與落點儀表板'!$B$2+M911*'114成績輸入與落點儀表板'!$B$3+N911*'114成績輸入與落點儀表板'!$B$4+O911*'114成績輸入與落點儀表板'!$B$5+P911*'114成績輸入與落點儀表板'!$B$6+Q911*'114成績輸入與落點儀表板'!$B$7+R911*'114成績輸入與落點儀表板'!$B$8+S911*'114成績輸入與落點儀表板'!$B$9+T911*'114成績輸入與落點儀表板'!$B$10+U911*'114成績輸入與落點儀表板'!$B$11+V911*'114成績輸入與落點儀表板'!$B$12+W911*'114成績輸入與落點儀表板'!$B$13+X911*'114成績輸入與落點儀表板'!$B$14+Y911*'114成績輸入與落點儀表板'!$B$15+Z911*'114成績輸入與落點儀表板'!$B$16</f>
        <v>0</v>
      </c>
      <c r="I911" s="8">
        <f t="shared" si="28"/>
        <v>-193</v>
      </c>
      <c r="J911" s="2" t="str">
        <f t="shared" si="29"/>
        <v>FAIL</v>
      </c>
      <c r="K911" s="17" t="str">
        <f>IF(AND(IF('114成績輸入與落點儀表板'!$C$2="必須採計",L911&gt;0,IF('114成績輸入與落點儀表板'!$C$2="不可採計",L911=0,TRUE)),IF('114成績輸入與落點儀表板'!$C$3="必須採計",M911&gt;0,IF('114成績輸入與落點儀表板'!$C$3="不可採計",M911=0,TRUE)),IF('114成績輸入與落點儀表板'!$C$4="必須採計",N911&gt;0,IF('114成績輸入與落點儀表板'!$C$4="不可採計",N911=0,TRUE)),IF('114成績輸入與落點儀表板'!$C$5="必須採計",O911&gt;0,IF('114成績輸入與落點儀表板'!$C$5="不可採計",O911=0,TRUE)),IF('114成績輸入與落點儀表板'!$C$6="必須採計",P911&gt;0,IF('114成績輸入與落點儀表板'!$C$6="不可採計",P911=0,TRUE)),IF('114成績輸入與落點儀表板'!$C$7="必須採計",Q911&gt;0,IF('114成績輸入與落點儀表板'!$C$7="不可採計",Q911=0,TRUE)),IF('114成績輸入與落點儀表板'!$C$8="必須採計",R911&gt;0,IF('114成績輸入與落點儀表板'!$C$8="不可採計",R911=0,TRUE)),IF('114成績輸入與落點儀表板'!$C$9="必須採計",S911&gt;0,IF('114成績輸入與落點儀表板'!$C$9="不可採計",S911=0,TRUE)),IF('114成績輸入與落點儀表板'!$C$10="必須採計",T911&gt;0,IF('114成績輸入與落點儀表板'!$C$10="不可採計",T911=0,TRUE)),IF('114成績輸入與落點儀表板'!$C$11="必須採計",U911&gt;0,IF('114成績輸入與落點儀表板'!$C$11="不可採計",U911=0,TRUE)),IF('114成績輸入與落點儀表板'!$C$12="必須採計",V911&gt;0,IF('114成績輸入與落點儀表板'!$C$12="不可採計",V911=0,TRUE)),IF('114成績輸入與落點儀表板'!$C$13="必須採計",W911&gt;0,IF('114成績輸入與落點儀表板'!$C$13="不可採計",W911=0,TRUE)),IF('114成績輸入與落點儀表板'!$C$14="必須採計",X911&gt;0,IF('114成績輸入與落點儀表板'!$C$14="不可採計",X911=0,TRUE)),IF('114成績輸入與落點儀表板'!$C$15="必須採計",Y911&gt;0,IF('114成績輸入與落點儀表板'!$C$15="不可採計",Y911=0,TRUE)),IF('114成績輸入與落點儀表板'!$C$16="必須採計",Z911&gt;0,IF('114成績輸入與落點儀表板'!$C$16="不可採計",Z911=0,TRUE))),"✅ 符合","❌ 不符合")</f>
        <v>✅ 符合</v>
      </c>
      <c r="L911" s="15">
        <v>1</v>
      </c>
      <c r="M911" s="15">
        <v>1</v>
      </c>
      <c r="N911" s="15">
        <v>1</v>
      </c>
      <c r="O911" s="15">
        <v>0</v>
      </c>
      <c r="P911" s="15">
        <v>0</v>
      </c>
      <c r="Q911" s="15">
        <v>0</v>
      </c>
      <c r="R911" s="15">
        <v>1</v>
      </c>
      <c r="S911" s="15">
        <v>1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</row>
    <row r="912" spans="1:26" ht="15.75" customHeight="1" x14ac:dyDescent="0.3">
      <c r="A912" s="2" t="s">
        <v>2286</v>
      </c>
      <c r="B912" s="13" t="s">
        <v>2264</v>
      </c>
      <c r="C912" s="13" t="s">
        <v>2287</v>
      </c>
      <c r="D912" s="12" t="s">
        <v>103</v>
      </c>
      <c r="E912" s="13" t="s">
        <v>96</v>
      </c>
      <c r="F912" s="2">
        <v>13</v>
      </c>
      <c r="G912" s="15">
        <v>193</v>
      </c>
      <c r="H912" s="7">
        <f>L912*'114成績輸入與落點儀表板'!$B$2+M912*'114成績輸入與落點儀表板'!$B$3+N912*'114成績輸入與落點儀表板'!$B$4+O912*'114成績輸入與落點儀表板'!$B$5+P912*'114成績輸入與落點儀表板'!$B$6+Q912*'114成績輸入與落點儀表板'!$B$7+R912*'114成績輸入與落點儀表板'!$B$8+S912*'114成績輸入與落點儀表板'!$B$9+T912*'114成績輸入與落點儀表板'!$B$10+U912*'114成績輸入與落點儀表板'!$B$11+V912*'114成績輸入與落點儀表板'!$B$12+W912*'114成績輸入與落點儀表板'!$B$13+X912*'114成績輸入與落點儀表板'!$B$14+Y912*'114成績輸入與落點儀表板'!$B$15+Z912*'114成績輸入與落點儀表板'!$B$16</f>
        <v>0</v>
      </c>
      <c r="I912" s="8">
        <f t="shared" si="28"/>
        <v>-193</v>
      </c>
      <c r="J912" s="2" t="str">
        <f t="shared" si="29"/>
        <v>FAIL</v>
      </c>
      <c r="K912" s="17" t="str">
        <f>IF(AND(IF('114成績輸入與落點儀表板'!$C$2="必須採計",L912&gt;0,IF('114成績輸入與落點儀表板'!$C$2="不可採計",L912=0,TRUE)),IF('114成績輸入與落點儀表板'!$C$3="必須採計",M912&gt;0,IF('114成績輸入與落點儀表板'!$C$3="不可採計",M912=0,TRUE)),IF('114成績輸入與落點儀表板'!$C$4="必須採計",N912&gt;0,IF('114成績輸入與落點儀表板'!$C$4="不可採計",N912=0,TRUE)),IF('114成績輸入與落點儀表板'!$C$5="必須採計",O912&gt;0,IF('114成績輸入與落點儀表板'!$C$5="不可採計",O912=0,TRUE)),IF('114成績輸入與落點儀表板'!$C$6="必須採計",P912&gt;0,IF('114成績輸入與落點儀表板'!$C$6="不可採計",P912=0,TRUE)),IF('114成績輸入與落點儀表板'!$C$7="必須採計",Q912&gt;0,IF('114成績輸入與落點儀表板'!$C$7="不可採計",Q912=0,TRUE)),IF('114成績輸入與落點儀表板'!$C$8="必須採計",R912&gt;0,IF('114成績輸入與落點儀表板'!$C$8="不可採計",R912=0,TRUE)),IF('114成績輸入與落點儀表板'!$C$9="必須採計",S912&gt;0,IF('114成績輸入與落點儀表板'!$C$9="不可採計",S912=0,TRUE)),IF('114成績輸入與落點儀表板'!$C$10="必須採計",T912&gt;0,IF('114成績輸入與落點儀表板'!$C$10="不可採計",T912=0,TRUE)),IF('114成績輸入與落點儀表板'!$C$11="必須採計",U912&gt;0,IF('114成績輸入與落點儀表板'!$C$11="不可採計",U912=0,TRUE)),IF('114成績輸入與落點儀表板'!$C$12="必須採計",V912&gt;0,IF('114成績輸入與落點儀表板'!$C$12="不可採計",V912=0,TRUE)),IF('114成績輸入與落點儀表板'!$C$13="必須採計",W912&gt;0,IF('114成績輸入與落點儀表板'!$C$13="不可採計",W912=0,TRUE)),IF('114成績輸入與落點儀表板'!$C$14="必須採計",X912&gt;0,IF('114成績輸入與落點儀表板'!$C$14="不可採計",X912=0,TRUE)),IF('114成績輸入與落點儀表板'!$C$15="必須採計",Y912&gt;0,IF('114成績輸入與落點儀表板'!$C$15="不可採計",Y912=0,TRUE)),IF('114成績輸入與落點儀表板'!$C$16="必須採計",Z912&gt;0,IF('114成績輸入與落點儀表板'!$C$16="不可採計",Z912=0,TRUE))),"✅ 符合","❌ 不符合")</f>
        <v>✅ 符合</v>
      </c>
      <c r="L912" s="15">
        <v>1</v>
      </c>
      <c r="M912" s="15">
        <v>1</v>
      </c>
      <c r="N912" s="15">
        <v>1</v>
      </c>
      <c r="O912" s="15">
        <v>0</v>
      </c>
      <c r="P912" s="15">
        <v>0</v>
      </c>
      <c r="Q912" s="15">
        <v>0</v>
      </c>
      <c r="R912" s="15">
        <v>1</v>
      </c>
      <c r="S912" s="15">
        <v>1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</row>
    <row r="913" spans="1:26" ht="15.75" customHeight="1" x14ac:dyDescent="0.3">
      <c r="A913" s="2" t="s">
        <v>2288</v>
      </c>
      <c r="B913" s="13" t="s">
        <v>2264</v>
      </c>
      <c r="C913" s="13" t="s">
        <v>859</v>
      </c>
      <c r="D913" s="12" t="s">
        <v>203</v>
      </c>
      <c r="E913" s="13" t="s">
        <v>1203</v>
      </c>
      <c r="F913" s="2">
        <v>43</v>
      </c>
      <c r="G913" s="15">
        <v>150</v>
      </c>
      <c r="H913" s="7">
        <f>L913*'114成績輸入與落點儀表板'!$B$2+M913*'114成績輸入與落點儀表板'!$B$3+N913*'114成績輸入與落點儀表板'!$B$4+O913*'114成績輸入與落點儀表板'!$B$5+P913*'114成績輸入與落點儀表板'!$B$6+Q913*'114成績輸入與落點儀表板'!$B$7+R913*'114成績輸入與落點儀表板'!$B$8+S913*'114成績輸入與落點儀表板'!$B$9+T913*'114成績輸入與落點儀表板'!$B$10+U913*'114成績輸入與落點儀表板'!$B$11+V913*'114成績輸入與落點儀表板'!$B$12+W913*'114成績輸入與落點儀表板'!$B$13+X913*'114成績輸入與落點儀表板'!$B$14+Y913*'114成績輸入與落點儀表板'!$B$15+Z913*'114成績輸入與落點儀表板'!$B$16</f>
        <v>0</v>
      </c>
      <c r="I913" s="8">
        <f t="shared" si="28"/>
        <v>-150</v>
      </c>
      <c r="J913" s="2" t="str">
        <f t="shared" si="29"/>
        <v>FAIL</v>
      </c>
      <c r="K913" s="17" t="str">
        <f>IF(AND(IF('114成績輸入與落點儀表板'!$C$2="必須採計",L913&gt;0,IF('114成績輸入與落點儀表板'!$C$2="不可採計",L913=0,TRUE)),IF('114成績輸入與落點儀表板'!$C$3="必須採計",M913&gt;0,IF('114成績輸入與落點儀表板'!$C$3="不可採計",M913=0,TRUE)),IF('114成績輸入與落點儀表板'!$C$4="必須採計",N913&gt;0,IF('114成績輸入與落點儀表板'!$C$4="不可採計",N913=0,TRUE)),IF('114成績輸入與落點儀表板'!$C$5="必須採計",O913&gt;0,IF('114成績輸入與落點儀表板'!$C$5="不可採計",O913=0,TRUE)),IF('114成績輸入與落點儀表板'!$C$6="必須採計",P913&gt;0,IF('114成績輸入與落點儀表板'!$C$6="不可採計",P913=0,TRUE)),IF('114成績輸入與落點儀表板'!$C$7="必須採計",Q913&gt;0,IF('114成績輸入與落點儀表板'!$C$7="不可採計",Q913=0,TRUE)),IF('114成績輸入與落點儀表板'!$C$8="必須採計",R913&gt;0,IF('114成績輸入與落點儀表板'!$C$8="不可採計",R913=0,TRUE)),IF('114成績輸入與落點儀表板'!$C$9="必須採計",S913&gt;0,IF('114成績輸入與落點儀表板'!$C$9="不可採計",S913=0,TRUE)),IF('114成績輸入與落點儀表板'!$C$10="必須採計",T913&gt;0,IF('114成績輸入與落點儀表板'!$C$10="不可採計",T913=0,TRUE)),IF('114成績輸入與落點儀表板'!$C$11="必須採計",U913&gt;0,IF('114成績輸入與落點儀表板'!$C$11="不可採計",U913=0,TRUE)),IF('114成績輸入與落點儀表板'!$C$12="必須採計",V913&gt;0,IF('114成績輸入與落點儀表板'!$C$12="不可採計",V913=0,TRUE)),IF('114成績輸入與落點儀表板'!$C$13="必須採計",W913&gt;0,IF('114成績輸入與落點儀表板'!$C$13="不可採計",W913=0,TRUE)),IF('114成績輸入與落點儀表板'!$C$14="必須採計",X913&gt;0,IF('114成績輸入與落點儀表板'!$C$14="不可採計",X913=0,TRUE)),IF('114成績輸入與落點儀表板'!$C$15="必須採計",Y913&gt;0,IF('114成績輸入與落點儀表板'!$C$15="不可採計",Y913=0,TRUE)),IF('114成績輸入與落點儀表板'!$C$16="必須採計",Z913&gt;0,IF('114成績輸入與落點儀表板'!$C$16="不可採計",Z913=0,TRUE))),"✅ 符合","❌ 不符合")</f>
        <v>❌ 不符合</v>
      </c>
      <c r="L913" s="15">
        <v>0</v>
      </c>
      <c r="M913" s="15">
        <v>1</v>
      </c>
      <c r="N913" s="15">
        <v>1</v>
      </c>
      <c r="O913" s="15">
        <v>0</v>
      </c>
      <c r="P913" s="15">
        <v>0</v>
      </c>
      <c r="Q913" s="15">
        <v>0</v>
      </c>
      <c r="R913" s="15">
        <v>1</v>
      </c>
      <c r="S913" s="15">
        <v>1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</row>
    <row r="914" spans="1:26" ht="15.75" customHeight="1" x14ac:dyDescent="0.3">
      <c r="A914" s="2" t="s">
        <v>2289</v>
      </c>
      <c r="B914" s="13" t="s">
        <v>2264</v>
      </c>
      <c r="C914" s="13" t="s">
        <v>245</v>
      </c>
      <c r="D914" s="12" t="s">
        <v>73</v>
      </c>
      <c r="E914" s="13" t="s">
        <v>524</v>
      </c>
      <c r="F914" s="2">
        <v>26</v>
      </c>
      <c r="G914" s="15">
        <v>159</v>
      </c>
      <c r="H914" s="7">
        <f>L914*'114成績輸入與落點儀表板'!$B$2+M914*'114成績輸入與落點儀表板'!$B$3+N914*'114成績輸入與落點儀表板'!$B$4+O914*'114成績輸入與落點儀表板'!$B$5+P914*'114成績輸入與落點儀表板'!$B$6+Q914*'114成績輸入與落點儀表板'!$B$7+R914*'114成績輸入與落點儀表板'!$B$8+S914*'114成績輸入與落點儀表板'!$B$9+T914*'114成績輸入與落點儀表板'!$B$10+U914*'114成績輸入與落點儀表板'!$B$11+V914*'114成績輸入與落點儀表板'!$B$12+W914*'114成績輸入與落點儀表板'!$B$13+X914*'114成績輸入與落點儀表板'!$B$14+Y914*'114成績輸入與落點儀表板'!$B$15+Z914*'114成績輸入與落點儀表板'!$B$16</f>
        <v>0</v>
      </c>
      <c r="I914" s="8">
        <f t="shared" si="28"/>
        <v>-159</v>
      </c>
      <c r="J914" s="2" t="str">
        <f t="shared" si="29"/>
        <v>FAIL</v>
      </c>
      <c r="K914" s="17" t="str">
        <f>IF(AND(IF('114成績輸入與落點儀表板'!$C$2="必須採計",L914&gt;0,IF('114成績輸入與落點儀表板'!$C$2="不可採計",L914=0,TRUE)),IF('114成績輸入與落點儀表板'!$C$3="必須採計",M914&gt;0,IF('114成績輸入與落點儀表板'!$C$3="不可採計",M914=0,TRUE)),IF('114成績輸入與落點儀表板'!$C$4="必須採計",N914&gt;0,IF('114成績輸入與落點儀表板'!$C$4="不可採計",N914=0,TRUE)),IF('114成績輸入與落點儀表板'!$C$5="必須採計",O914&gt;0,IF('114成績輸入與落點儀表板'!$C$5="不可採計",O914=0,TRUE)),IF('114成績輸入與落點儀表板'!$C$6="必須採計",P914&gt;0,IF('114成績輸入與落點儀表板'!$C$6="不可採計",P914=0,TRUE)),IF('114成績輸入與落點儀表板'!$C$7="必須採計",Q914&gt;0,IF('114成績輸入與落點儀表板'!$C$7="不可採計",Q914=0,TRUE)),IF('114成績輸入與落點儀表板'!$C$8="必須採計",R914&gt;0,IF('114成績輸入與落點儀表板'!$C$8="不可採計",R914=0,TRUE)),IF('114成績輸入與落點儀表板'!$C$9="必須採計",S914&gt;0,IF('114成績輸入與落點儀表板'!$C$9="不可採計",S914=0,TRUE)),IF('114成績輸入與落點儀表板'!$C$10="必須採計",T914&gt;0,IF('114成績輸入與落點儀表板'!$C$10="不可採計",T914=0,TRUE)),IF('114成績輸入與落點儀表板'!$C$11="必須採計",U914&gt;0,IF('114成績輸入與落點儀表板'!$C$11="不可採計",U914=0,TRUE)),IF('114成績輸入與落點儀表板'!$C$12="必須採計",V914&gt;0,IF('114成績輸入與落點儀表板'!$C$12="不可採計",V914=0,TRUE)),IF('114成績輸入與落點儀表板'!$C$13="必須採計",W914&gt;0,IF('114成績輸入與落點儀表板'!$C$13="不可採計",W914=0,TRUE)),IF('114成績輸入與落點儀表板'!$C$14="必須採計",X914&gt;0,IF('114成績輸入與落點儀表板'!$C$14="不可採計",X914=0,TRUE)),IF('114成績輸入與落點儀表板'!$C$15="必須採計",Y914&gt;0,IF('114成績輸入與落點儀表板'!$C$15="不可採計",Y914=0,TRUE)),IF('114成績輸入與落點儀表板'!$C$16="必須採計",Z914&gt;0,IF('114成績輸入與落點儀表板'!$C$16="不可採計",Z914=0,TRUE))),"✅ 符合","❌ 不符合")</f>
        <v>✅ 符合</v>
      </c>
      <c r="L914" s="15">
        <v>1</v>
      </c>
      <c r="M914" s="15">
        <v>1</v>
      </c>
      <c r="N914" s="15">
        <v>1</v>
      </c>
      <c r="O914" s="15">
        <v>0</v>
      </c>
      <c r="P914" s="15">
        <v>0</v>
      </c>
      <c r="Q914" s="15">
        <v>0</v>
      </c>
      <c r="R914" s="15">
        <v>1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</row>
    <row r="915" spans="1:26" ht="15.75" customHeight="1" x14ac:dyDescent="0.3">
      <c r="A915" s="2" t="s">
        <v>2290</v>
      </c>
      <c r="B915" s="13" t="s">
        <v>2264</v>
      </c>
      <c r="C915" s="13" t="s">
        <v>530</v>
      </c>
      <c r="D915" s="12" t="s">
        <v>134</v>
      </c>
      <c r="E915" s="13" t="s">
        <v>246</v>
      </c>
      <c r="F915" s="2">
        <v>13</v>
      </c>
      <c r="G915" s="15">
        <v>163.75</v>
      </c>
      <c r="H915" s="7">
        <f>L915*'114成績輸入與落點儀表板'!$B$2+M915*'114成績輸入與落點儀表板'!$B$3+N915*'114成績輸入與落點儀表板'!$B$4+O915*'114成績輸入與落點儀表板'!$B$5+P915*'114成績輸入與落點儀表板'!$B$6+Q915*'114成績輸入與落點儀表板'!$B$7+R915*'114成績輸入與落點儀表板'!$B$8+S915*'114成績輸入與落點儀表板'!$B$9+T915*'114成績輸入與落點儀表板'!$B$10+U915*'114成績輸入與落點儀表板'!$B$11+V915*'114成績輸入與落點儀表板'!$B$12+W915*'114成績輸入與落點儀表板'!$B$13+X915*'114成績輸入與落點儀表板'!$B$14+Y915*'114成績輸入與落點儀表板'!$B$15+Z915*'114成績輸入與落點儀表板'!$B$16</f>
        <v>0</v>
      </c>
      <c r="I915" s="8">
        <f t="shared" si="28"/>
        <v>-163.75</v>
      </c>
      <c r="J915" s="2" t="str">
        <f t="shared" si="29"/>
        <v>FAIL</v>
      </c>
      <c r="K915" s="17" t="str">
        <f>IF(AND(IF('114成績輸入與落點儀表板'!$C$2="必須採計",L915&gt;0,IF('114成績輸入與落點儀表板'!$C$2="不可採計",L915=0,TRUE)),IF('114成績輸入與落點儀表板'!$C$3="必須採計",M915&gt;0,IF('114成績輸入與落點儀表板'!$C$3="不可採計",M915=0,TRUE)),IF('114成績輸入與落點儀表板'!$C$4="必須採計",N915&gt;0,IF('114成績輸入與落點儀表板'!$C$4="不可採計",N915=0,TRUE)),IF('114成績輸入與落點儀表板'!$C$5="必須採計",O915&gt;0,IF('114成績輸入與落點儀表板'!$C$5="不可採計",O915=0,TRUE)),IF('114成績輸入與落點儀表板'!$C$6="必須採計",P915&gt;0,IF('114成績輸入與落點儀表板'!$C$6="不可採計",P915=0,TRUE)),IF('114成績輸入與落點儀表板'!$C$7="必須採計",Q915&gt;0,IF('114成績輸入與落點儀表板'!$C$7="不可採計",Q915=0,TRUE)),IF('114成績輸入與落點儀表板'!$C$8="必須採計",R915&gt;0,IF('114成績輸入與落點儀表板'!$C$8="不可採計",R915=0,TRUE)),IF('114成績輸入與落點儀表板'!$C$9="必須採計",S915&gt;0,IF('114成績輸入與落點儀表板'!$C$9="不可採計",S915=0,TRUE)),IF('114成績輸入與落點儀表板'!$C$10="必須採計",T915&gt;0,IF('114成績輸入與落點儀表板'!$C$10="不可採計",T915=0,TRUE)),IF('114成績輸入與落點儀表板'!$C$11="必須採計",U915&gt;0,IF('114成績輸入與落點儀表板'!$C$11="不可採計",U915=0,TRUE)),IF('114成績輸入與落點儀表板'!$C$12="必須採計",V915&gt;0,IF('114成績輸入與落點儀表板'!$C$12="不可採計",V915=0,TRUE)),IF('114成績輸入與落點儀表板'!$C$13="必須採計",W915&gt;0,IF('114成績輸入與落點儀表板'!$C$13="不可採計",W915=0,TRUE)),IF('114成績輸入與落點儀表板'!$C$14="必須採計",X915&gt;0,IF('114成績輸入與落點儀表板'!$C$14="不可採計",X915=0,TRUE)),IF('114成績輸入與落點儀表板'!$C$15="必須採計",Y915&gt;0,IF('114成績輸入與落點儀表板'!$C$15="不可採計",Y915=0,TRUE)),IF('114成績輸入與落點儀表板'!$C$16="必須採計",Z915&gt;0,IF('114成績輸入與落點儀表板'!$C$16="不可採計",Z915=0,TRUE))),"✅ 符合","❌ 不符合")</f>
        <v>❌ 不符合</v>
      </c>
      <c r="L915" s="15">
        <v>0</v>
      </c>
      <c r="M915" s="15">
        <v>1</v>
      </c>
      <c r="N915" s="15">
        <v>1.25</v>
      </c>
      <c r="O915" s="15">
        <v>0</v>
      </c>
      <c r="P915" s="15">
        <v>0</v>
      </c>
      <c r="Q915" s="15">
        <v>0</v>
      </c>
      <c r="R915" s="15">
        <v>1</v>
      </c>
      <c r="S915" s="15">
        <v>1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</row>
    <row r="916" spans="1:26" ht="15.75" customHeight="1" x14ac:dyDescent="0.3">
      <c r="A916" s="2" t="s">
        <v>2291</v>
      </c>
      <c r="B916" s="13" t="s">
        <v>2264</v>
      </c>
      <c r="C916" s="13" t="s">
        <v>1382</v>
      </c>
      <c r="D916" s="12" t="s">
        <v>73</v>
      </c>
      <c r="E916" s="13" t="s">
        <v>2292</v>
      </c>
      <c r="F916" s="2">
        <v>13</v>
      </c>
      <c r="G916" s="15">
        <v>134</v>
      </c>
      <c r="H916" s="7">
        <f>L916*'114成績輸入與落點儀表板'!$B$2+M916*'114成績輸入與落點儀表板'!$B$3+N916*'114成績輸入與落點儀表板'!$B$4+O916*'114成績輸入與落點儀表板'!$B$5+P916*'114成績輸入與落點儀表板'!$B$6+Q916*'114成績輸入與落點儀表板'!$B$7+R916*'114成績輸入與落點儀表板'!$B$8+S916*'114成績輸入與落點儀表板'!$B$9+T916*'114成績輸入與落點儀表板'!$B$10+U916*'114成績輸入與落點儀表板'!$B$11+V916*'114成績輸入與落點儀表板'!$B$12+W916*'114成績輸入與落點儀表板'!$B$13+X916*'114成績輸入與落點儀表板'!$B$14+Y916*'114成績輸入與落點儀表板'!$B$15+Z916*'114成績輸入與落點儀表板'!$B$16</f>
        <v>0</v>
      </c>
      <c r="I916" s="8">
        <f t="shared" si="28"/>
        <v>-134</v>
      </c>
      <c r="J916" s="2" t="str">
        <f t="shared" si="29"/>
        <v>FAIL</v>
      </c>
      <c r="K916" s="17" t="str">
        <f>IF(AND(IF('114成績輸入與落點儀表板'!$C$2="必須採計",L916&gt;0,IF('114成績輸入與落點儀表板'!$C$2="不可採計",L916=0,TRUE)),IF('114成績輸入與落點儀表板'!$C$3="必須採計",M916&gt;0,IF('114成績輸入與落點儀表板'!$C$3="不可採計",M916=0,TRUE)),IF('114成績輸入與落點儀表板'!$C$4="必須採計",N916&gt;0,IF('114成績輸入與落點儀表板'!$C$4="不可採計",N916=0,TRUE)),IF('114成績輸入與落點儀表板'!$C$5="必須採計",O916&gt;0,IF('114成績輸入與落點儀表板'!$C$5="不可採計",O916=0,TRUE)),IF('114成績輸入與落點儀表板'!$C$6="必須採計",P916&gt;0,IF('114成績輸入與落點儀表板'!$C$6="不可採計",P916=0,TRUE)),IF('114成績輸入與落點儀表板'!$C$7="必須採計",Q916&gt;0,IF('114成績輸入與落點儀表板'!$C$7="不可採計",Q916=0,TRUE)),IF('114成績輸入與落點儀表板'!$C$8="必須採計",R916&gt;0,IF('114成績輸入與落點儀表板'!$C$8="不可採計",R916=0,TRUE)),IF('114成績輸入與落點儀表板'!$C$9="必須採計",S916&gt;0,IF('114成績輸入與落點儀表板'!$C$9="不可採計",S916=0,TRUE)),IF('114成績輸入與落點儀表板'!$C$10="必須採計",T916&gt;0,IF('114成績輸入與落點儀表板'!$C$10="不可採計",T916=0,TRUE)),IF('114成績輸入與落點儀表板'!$C$11="必須採計",U916&gt;0,IF('114成績輸入與落點儀表板'!$C$11="不可採計",U916=0,TRUE)),IF('114成績輸入與落點儀表板'!$C$12="必須採計",V916&gt;0,IF('114成績輸入與落點儀表板'!$C$12="不可採計",V916=0,TRUE)),IF('114成績輸入與落點儀表板'!$C$13="必須採計",W916&gt;0,IF('114成績輸入與落點儀表板'!$C$13="不可採計",W916=0,TRUE)),IF('114成績輸入與落點儀表板'!$C$14="必須採計",X916&gt;0,IF('114成績輸入與落點儀表板'!$C$14="不可採計",X916=0,TRUE)),IF('114成績輸入與落點儀表板'!$C$15="必須採計",Y916&gt;0,IF('114成績輸入與落點儀表板'!$C$15="不可採計",Y916=0,TRUE)),IF('114成績輸入與落點儀表板'!$C$16="必須採計",Z916&gt;0,IF('114成績輸入與落點儀表板'!$C$16="不可採計",Z916=0,TRUE))),"✅ 符合","❌ 不符合")</f>
        <v>✅ 符合</v>
      </c>
      <c r="L916" s="15">
        <v>1</v>
      </c>
      <c r="M916" s="15">
        <v>1</v>
      </c>
      <c r="N916" s="15">
        <v>1.5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</row>
    <row r="917" spans="1:26" customFormat="1" ht="15.75" customHeight="1" x14ac:dyDescent="0.3">
      <c r="A917" s="2" t="s">
        <v>2293</v>
      </c>
      <c r="B917" s="6" t="s">
        <v>2264</v>
      </c>
      <c r="C917" s="6" t="s">
        <v>2294</v>
      </c>
      <c r="D917" s="12" t="s">
        <v>121</v>
      </c>
      <c r="E917" s="13" t="s">
        <v>294</v>
      </c>
      <c r="F917" s="2">
        <v>17</v>
      </c>
      <c r="G917" s="15">
        <v>129</v>
      </c>
      <c r="H917" s="7">
        <f>L917*'114成績輸入與落點儀表板'!$B$2+M917*'114成績輸入與落點儀表板'!$B$3+N917*'114成績輸入與落點儀表板'!$B$4+O917*'114成績輸入與落點儀表板'!$B$5+P917*'114成績輸入與落點儀表板'!$B$6+Q917*'114成績輸入與落點儀表板'!$B$7+R917*'114成績輸入與落點儀表板'!$B$8+S917*'114成績輸入與落點儀表板'!$B$9+T917*'114成績輸入與落點儀表板'!$B$10+U917*'114成績輸入與落點儀表板'!$B$11+V917*'114成績輸入與落點儀表板'!$B$12+W917*'114成績輸入與落點儀表板'!$B$13+X917*'114成績輸入與落點儀表板'!$B$14+Y917*'114成績輸入與落點儀表板'!$B$15+Z917*'114成績輸入與落點儀表板'!$B$16</f>
        <v>0</v>
      </c>
      <c r="I917" s="8">
        <f t="shared" si="28"/>
        <v>-129</v>
      </c>
      <c r="J917" s="2" t="str">
        <f t="shared" si="29"/>
        <v>FAIL</v>
      </c>
      <c r="K917" s="17" t="str">
        <f>IF(AND(IF('114成績輸入與落點儀表板'!$C$2="必須採計",L917&gt;0,IF('114成績輸入與落點儀表板'!$C$2="不可採計",L917=0,TRUE)),IF('114成績輸入與落點儀表板'!$C$3="必須採計",M917&gt;0,IF('114成績輸入與落點儀表板'!$C$3="不可採計",M917=0,TRUE)),IF('114成績輸入與落點儀表板'!$C$4="必須採計",N917&gt;0,IF('114成績輸入與落點儀表板'!$C$4="不可採計",N917=0,TRUE)),IF('114成績輸入與落點儀表板'!$C$5="必須採計",O917&gt;0,IF('114成績輸入與落點儀表板'!$C$5="不可採計",O917=0,TRUE)),IF('114成績輸入與落點儀表板'!$C$6="必須採計",P917&gt;0,IF('114成績輸入與落點儀表板'!$C$6="不可採計",P917=0,TRUE)),IF('114成績輸入與落點儀表板'!$C$7="必須採計",Q917&gt;0,IF('114成績輸入與落點儀表板'!$C$7="不可採計",Q917=0,TRUE)),IF('114成績輸入與落點儀表板'!$C$8="必須採計",R917&gt;0,IF('114成績輸入與落點儀表板'!$C$8="不可採計",R917=0,TRUE)),IF('114成績輸入與落點儀表板'!$C$9="必須採計",S917&gt;0,IF('114成績輸入與落點儀表板'!$C$9="不可採計",S917=0,TRUE)),IF('114成績輸入與落點儀表板'!$C$10="必須採計",T917&gt;0,IF('114成績輸入與落點儀表板'!$C$10="不可採計",T917=0,TRUE)),IF('114成績輸入與落點儀表板'!$C$11="必須採計",U917&gt;0,IF('114成績輸入與落點儀表板'!$C$11="不可採計",U917=0,TRUE)),IF('114成績輸入與落點儀表板'!$C$12="必須採計",V917&gt;0,IF('114成績輸入與落點儀表板'!$C$12="不可採計",V917=0,TRUE)),IF('114成績輸入與落點儀表板'!$C$13="必須採計",W917&gt;0,IF('114成績輸入與落點儀表板'!$C$13="不可採計",W917=0,TRUE)),IF('114成績輸入與落點儀表板'!$C$14="必須採計",X917&gt;0,IF('114成績輸入與落點儀表板'!$C$14="不可採計",X917=0,TRUE)),IF('114成績輸入與落點儀表板'!$C$15="必須採計",Y917&gt;0,IF('114成績輸入與落點儀表板'!$C$15="不可採計",Y917=0,TRUE)),IF('114成績輸入與落點儀表板'!$C$16="必須採計",Z917&gt;0,IF('114成績輸入與落點儀表板'!$C$16="不可採計",Z917=0,TRUE))),"✅ 符合","❌ 不符合")</f>
        <v>✅ 符合</v>
      </c>
      <c r="L917" s="15">
        <v>1</v>
      </c>
      <c r="M917" s="15">
        <v>1.5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1</v>
      </c>
      <c r="X917" s="15">
        <v>0</v>
      </c>
      <c r="Y917" s="15">
        <v>0</v>
      </c>
      <c r="Z917" s="15">
        <v>0</v>
      </c>
    </row>
    <row r="918" spans="1:26" customFormat="1" ht="15.75" customHeight="1" x14ac:dyDescent="0.3">
      <c r="A918" s="2" t="s">
        <v>2295</v>
      </c>
      <c r="B918" s="6" t="s">
        <v>2264</v>
      </c>
      <c r="C918" s="6" t="s">
        <v>2296</v>
      </c>
      <c r="D918" s="12" t="s">
        <v>121</v>
      </c>
      <c r="E918" s="13" t="s">
        <v>2297</v>
      </c>
      <c r="F918" s="2">
        <v>38</v>
      </c>
      <c r="G918" s="15">
        <v>109</v>
      </c>
      <c r="H918" s="7">
        <f>L918*'114成績輸入與落點儀表板'!$B$2+M918*'114成績輸入與落點儀表板'!$B$3+N918*'114成績輸入與落點儀表板'!$B$4+O918*'114成績輸入與落點儀表板'!$B$5+P918*'114成績輸入與落點儀表板'!$B$6+Q918*'114成績輸入與落點儀表板'!$B$7+R918*'114成績輸入與落點儀表板'!$B$8+S918*'114成績輸入與落點儀表板'!$B$9+T918*'114成績輸入與落點儀表板'!$B$10+U918*'114成績輸入與落點儀表板'!$B$11+V918*'114成績輸入與落點儀表板'!$B$12+W918*'114成績輸入與落點儀表板'!$B$13+X918*'114成績輸入與落點儀表板'!$B$14+Y918*'114成績輸入與落點儀表板'!$B$15+Z918*'114成績輸入與落點儀表板'!$B$16</f>
        <v>0</v>
      </c>
      <c r="I918" s="8">
        <f t="shared" si="28"/>
        <v>-109</v>
      </c>
      <c r="J918" s="2" t="str">
        <f t="shared" si="29"/>
        <v>FAIL</v>
      </c>
      <c r="K918" s="17" t="str">
        <f>IF(AND(IF('114成績輸入與落點儀表板'!$C$2="必須採計",L918&gt;0,IF('114成績輸入與落點儀表板'!$C$2="不可採計",L918=0,TRUE)),IF('114成績輸入與落點儀表板'!$C$3="必須採計",M918&gt;0,IF('114成績輸入與落點儀表板'!$C$3="不可採計",M918=0,TRUE)),IF('114成績輸入與落點儀表板'!$C$4="必須採計",N918&gt;0,IF('114成績輸入與落點儀表板'!$C$4="不可採計",N918=0,TRUE)),IF('114成績輸入與落點儀表板'!$C$5="必須採計",O918&gt;0,IF('114成績輸入與落點儀表板'!$C$5="不可採計",O918=0,TRUE)),IF('114成績輸入與落點儀表板'!$C$6="必須採計",P918&gt;0,IF('114成績輸入與落點儀表板'!$C$6="不可採計",P918=0,TRUE)),IF('114成績輸入與落點儀表板'!$C$7="必須採計",Q918&gt;0,IF('114成績輸入與落點儀表板'!$C$7="不可採計",Q918=0,TRUE)),IF('114成績輸入與落點儀表板'!$C$8="必須採計",R918&gt;0,IF('114成績輸入與落點儀表板'!$C$8="不可採計",R918=0,TRUE)),IF('114成績輸入與落點儀表板'!$C$9="必須採計",S918&gt;0,IF('114成績輸入與落點儀表板'!$C$9="不可採計",S918=0,TRUE)),IF('114成績輸入與落點儀表板'!$C$10="必須採計",T918&gt;0,IF('114成績輸入與落點儀表板'!$C$10="不可採計",T918=0,TRUE)),IF('114成績輸入與落點儀表板'!$C$11="必須採計",U918&gt;0,IF('114成績輸入與落點儀表板'!$C$11="不可採計",U918=0,TRUE)),IF('114成績輸入與落點儀表板'!$C$12="必須採計",V918&gt;0,IF('114成績輸入與落點儀表板'!$C$12="不可採計",V918=0,TRUE)),IF('114成績輸入與落點儀表板'!$C$13="必須採計",W918&gt;0,IF('114成績輸入與落點儀表板'!$C$13="不可採計",W918=0,TRUE)),IF('114成績輸入與落點儀表板'!$C$14="必須採計",X918&gt;0,IF('114成績輸入與落點儀表板'!$C$14="不可採計",X918=0,TRUE)),IF('114成績輸入與落點儀表板'!$C$15="必須採計",Y918&gt;0,IF('114成績輸入與落點儀表板'!$C$15="不可採計",Y918=0,TRUE)),IF('114成績輸入與落點儀表板'!$C$16="必須採計",Z918&gt;0,IF('114成績輸入與落點儀表板'!$C$16="不可採計",Z918=0,TRUE))),"✅ 符合","❌ 不符合")</f>
        <v>✅ 符合</v>
      </c>
      <c r="L918" s="15">
        <v>1</v>
      </c>
      <c r="M918" s="15">
        <v>2</v>
      </c>
      <c r="N918" s="15">
        <v>0</v>
      </c>
      <c r="O918" s="15">
        <v>1</v>
      </c>
      <c r="P918" s="15">
        <v>0</v>
      </c>
      <c r="Q918" s="15">
        <v>0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</row>
    <row r="919" spans="1:26" customFormat="1" ht="15.75" customHeight="1" x14ac:dyDescent="0.3">
      <c r="A919" s="2" t="s">
        <v>2298</v>
      </c>
      <c r="B919" s="6" t="s">
        <v>2264</v>
      </c>
      <c r="C919" s="6" t="s">
        <v>586</v>
      </c>
      <c r="D919" s="12" t="s">
        <v>80</v>
      </c>
      <c r="E919" s="13" t="s">
        <v>1344</v>
      </c>
      <c r="F919" s="2">
        <v>16</v>
      </c>
      <c r="G919" s="15">
        <v>117</v>
      </c>
      <c r="H919" s="7">
        <f>L919*'114成績輸入與落點儀表板'!$B$2+M919*'114成績輸入與落點儀表板'!$B$3+N919*'114成績輸入與落點儀表板'!$B$4+O919*'114成績輸入與落點儀表板'!$B$5+P919*'114成績輸入與落點儀表板'!$B$6+Q919*'114成績輸入與落點儀表板'!$B$7+R919*'114成績輸入與落點儀表板'!$B$8+S919*'114成績輸入與落點儀表板'!$B$9+T919*'114成績輸入與落點儀表板'!$B$10+U919*'114成績輸入與落點儀表板'!$B$11+V919*'114成績輸入與落點儀表板'!$B$12+W919*'114成績輸入與落點儀表板'!$B$13+X919*'114成績輸入與落點儀表板'!$B$14+Y919*'114成績輸入與落點儀表板'!$B$15+Z919*'114成績輸入與落點儀表板'!$B$16</f>
        <v>0</v>
      </c>
      <c r="I919" s="8">
        <f t="shared" si="28"/>
        <v>-117</v>
      </c>
      <c r="J919" s="2" t="str">
        <f t="shared" si="29"/>
        <v>FAIL</v>
      </c>
      <c r="K919" s="17" t="str">
        <f>IF(AND(IF('114成績輸入與落點儀表板'!$C$2="必須採計",L919&gt;0,IF('114成績輸入與落點儀表板'!$C$2="不可採計",L919=0,TRUE)),IF('114成績輸入與落點儀表板'!$C$3="必須採計",M919&gt;0,IF('114成績輸入與落點儀表板'!$C$3="不可採計",M919=0,TRUE)),IF('114成績輸入與落點儀表板'!$C$4="必須採計",N919&gt;0,IF('114成績輸入與落點儀表板'!$C$4="不可採計",N919=0,TRUE)),IF('114成績輸入與落點儀表板'!$C$5="必須採計",O919&gt;0,IF('114成績輸入與落點儀表板'!$C$5="不可採計",O919=0,TRUE)),IF('114成績輸入與落點儀表板'!$C$6="必須採計",P919&gt;0,IF('114成績輸入與落點儀表板'!$C$6="不可採計",P919=0,TRUE)),IF('114成績輸入與落點儀表板'!$C$7="必須採計",Q919&gt;0,IF('114成績輸入與落點儀表板'!$C$7="不可採計",Q919=0,TRUE)),IF('114成績輸入與落點儀表板'!$C$8="必須採計",R919&gt;0,IF('114成績輸入與落點儀表板'!$C$8="不可採計",R919=0,TRUE)),IF('114成績輸入與落點儀表板'!$C$9="必須採計",S919&gt;0,IF('114成績輸入與落點儀表板'!$C$9="不可採計",S919=0,TRUE)),IF('114成績輸入與落點儀表板'!$C$10="必須採計",T919&gt;0,IF('114成績輸入與落點儀表板'!$C$10="不可採計",T919=0,TRUE)),IF('114成績輸入與落點儀表板'!$C$11="必須採計",U919&gt;0,IF('114成績輸入與落點儀表板'!$C$11="不可採計",U919=0,TRUE)),IF('114成績輸入與落點儀表板'!$C$12="必須採計",V919&gt;0,IF('114成績輸入與落點儀表板'!$C$12="不可採計",V919=0,TRUE)),IF('114成績輸入與落點儀表板'!$C$13="必須採計",W919&gt;0,IF('114成績輸入與落點儀表板'!$C$13="不可採計",W919=0,TRUE)),IF('114成績輸入與落點儀表板'!$C$14="必須採計",X919&gt;0,IF('114成績輸入與落點儀表板'!$C$14="不可採計",X919=0,TRUE)),IF('114成績輸入與落點儀表板'!$C$15="必須採計",Y919&gt;0,IF('114成績輸入與落點儀表板'!$C$15="不可採計",Y919=0,TRUE)),IF('114成績輸入與落點儀表板'!$C$16="必須採計",Z919&gt;0,IF('114成績輸入與落點儀表板'!$C$16="不可採計",Z919=0,TRUE))),"✅ 符合","❌ 不符合")</f>
        <v>✅ 符合</v>
      </c>
      <c r="L919" s="15">
        <v>1</v>
      </c>
      <c r="M919" s="15">
        <v>2</v>
      </c>
      <c r="N919" s="15">
        <v>0</v>
      </c>
      <c r="O919" s="15">
        <v>0</v>
      </c>
      <c r="P919" s="15">
        <v>0</v>
      </c>
      <c r="Q919" s="15">
        <v>0</v>
      </c>
      <c r="R919" s="15">
        <v>0</v>
      </c>
      <c r="S919" s="15">
        <v>0</v>
      </c>
      <c r="T919" s="15">
        <v>0</v>
      </c>
      <c r="U919" s="15">
        <v>0</v>
      </c>
      <c r="V919" s="15">
        <v>0</v>
      </c>
      <c r="W919" s="15">
        <v>1</v>
      </c>
      <c r="X919" s="15">
        <v>0</v>
      </c>
      <c r="Y919" s="15">
        <v>0</v>
      </c>
      <c r="Z919" s="15">
        <v>0</v>
      </c>
    </row>
    <row r="920" spans="1:26" customFormat="1" ht="15.75" customHeight="1" x14ac:dyDescent="0.3">
      <c r="A920" s="2" t="s">
        <v>2299</v>
      </c>
      <c r="B920" s="6" t="s">
        <v>2264</v>
      </c>
      <c r="C920" s="6" t="s">
        <v>233</v>
      </c>
      <c r="D920" s="12" t="s">
        <v>73</v>
      </c>
      <c r="E920" s="13" t="s">
        <v>639</v>
      </c>
      <c r="F920" s="2">
        <v>21</v>
      </c>
      <c r="G920" s="15">
        <v>165.5</v>
      </c>
      <c r="H920" s="7">
        <f>L920*'114成績輸入與落點儀表板'!$B$2+M920*'114成績輸入與落點儀表板'!$B$3+N920*'114成績輸入與落點儀表板'!$B$4+O920*'114成績輸入與落點儀表板'!$B$5+P920*'114成績輸入與落點儀表板'!$B$6+Q920*'114成績輸入與落點儀表板'!$B$7+R920*'114成績輸入與落點儀表板'!$B$8+S920*'114成績輸入與落點儀表板'!$B$9+T920*'114成績輸入與落點儀表板'!$B$10+U920*'114成績輸入與落點儀表板'!$B$11+V920*'114成績輸入與落點儀表板'!$B$12+W920*'114成績輸入與落點儀表板'!$B$13+X920*'114成績輸入與落點儀表板'!$B$14+Y920*'114成績輸入與落點儀表板'!$B$15+Z920*'114成績輸入與落點儀表板'!$B$16</f>
        <v>0</v>
      </c>
      <c r="I920" s="8">
        <f t="shared" si="28"/>
        <v>-165.5</v>
      </c>
      <c r="J920" s="2" t="str">
        <f t="shared" si="29"/>
        <v>FAIL</v>
      </c>
      <c r="K920" s="17" t="str">
        <f>IF(AND(IF('114成績輸入與落點儀表板'!$C$2="必須採計",L920&gt;0,IF('114成績輸入與落點儀表板'!$C$2="不可採計",L920=0,TRUE)),IF('114成績輸入與落點儀表板'!$C$3="必須採計",M920&gt;0,IF('114成績輸入與落點儀表板'!$C$3="不可採計",M920=0,TRUE)),IF('114成績輸入與落點儀表板'!$C$4="必須採計",N920&gt;0,IF('114成績輸入與落點儀表板'!$C$4="不可採計",N920=0,TRUE)),IF('114成績輸入與落點儀表板'!$C$5="必須採計",O920&gt;0,IF('114成績輸入與落點儀表板'!$C$5="不可採計",O920=0,TRUE)),IF('114成績輸入與落點儀表板'!$C$6="必須採計",P920&gt;0,IF('114成績輸入與落點儀表板'!$C$6="不可採計",P920=0,TRUE)),IF('114成績輸入與落點儀表板'!$C$7="必須採計",Q920&gt;0,IF('114成績輸入與落點儀表板'!$C$7="不可採計",Q920=0,TRUE)),IF('114成績輸入與落點儀表板'!$C$8="必須採計",R920&gt;0,IF('114成績輸入與落點儀表板'!$C$8="不可採計",R920=0,TRUE)),IF('114成績輸入與落點儀表板'!$C$9="必須採計",S920&gt;0,IF('114成績輸入與落點儀表板'!$C$9="不可採計",S920=0,TRUE)),IF('114成績輸入與落點儀表板'!$C$10="必須採計",T920&gt;0,IF('114成績輸入與落點儀表板'!$C$10="不可採計",T920=0,TRUE)),IF('114成績輸入與落點儀表板'!$C$11="必須採計",U920&gt;0,IF('114成績輸入與落點儀表板'!$C$11="不可採計",U920=0,TRUE)),IF('114成績輸入與落點儀表板'!$C$12="必須採計",V920&gt;0,IF('114成績輸入與落點儀表板'!$C$12="不可採計",V920=0,TRUE)),IF('114成績輸入與落點儀表板'!$C$13="必須採計",W920&gt;0,IF('114成績輸入與落點儀表板'!$C$13="不可採計",W920=0,TRUE)),IF('114成績輸入與落點儀表板'!$C$14="必須採計",X920&gt;0,IF('114成績輸入與落點儀表板'!$C$14="不可採計",X920=0,TRUE)),IF('114成績輸入與落點儀表板'!$C$15="必須採計",Y920&gt;0,IF('114成績輸入與落點儀表板'!$C$15="不可採計",Y920=0,TRUE)),IF('114成績輸入與落點儀表板'!$C$16="必須採計",Z920&gt;0,IF('114成績輸入與落點儀表板'!$C$16="不可採計",Z920=0,TRUE))),"✅ 符合","❌ 不符合")</f>
        <v>✅ 符合</v>
      </c>
      <c r="L920" s="15">
        <v>1</v>
      </c>
      <c r="M920" s="15">
        <v>1.5</v>
      </c>
      <c r="N920" s="15">
        <v>0</v>
      </c>
      <c r="O920" s="15">
        <v>2</v>
      </c>
      <c r="P920" s="15">
        <v>0</v>
      </c>
      <c r="Q920" s="15">
        <v>0</v>
      </c>
      <c r="R920" s="15">
        <v>0</v>
      </c>
      <c r="S920" s="15">
        <v>0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</row>
    <row r="921" spans="1:26" customFormat="1" ht="15.75" customHeight="1" x14ac:dyDescent="0.3">
      <c r="A921" s="2" t="s">
        <v>2300</v>
      </c>
      <c r="B921" s="6" t="s">
        <v>2264</v>
      </c>
      <c r="C921" s="6" t="s">
        <v>2301</v>
      </c>
      <c r="D921" s="12" t="s">
        <v>73</v>
      </c>
      <c r="E921" s="13" t="s">
        <v>2302</v>
      </c>
      <c r="F921" s="2">
        <v>7</v>
      </c>
      <c r="G921" s="15">
        <v>141</v>
      </c>
      <c r="H921" s="7">
        <f>L921*'114成績輸入與落點儀表板'!$B$2+M921*'114成績輸入與落點儀表板'!$B$3+N921*'114成績輸入與落點儀表板'!$B$4+O921*'114成績輸入與落點儀表板'!$B$5+P921*'114成績輸入與落點儀表板'!$B$6+Q921*'114成績輸入與落點儀表板'!$B$7+R921*'114成績輸入與落點儀表板'!$B$8+S921*'114成績輸入與落點儀表板'!$B$9+T921*'114成績輸入與落點儀表板'!$B$10+U921*'114成績輸入與落點儀表板'!$B$11+V921*'114成績輸入與落點儀表板'!$B$12+W921*'114成績輸入與落點儀表板'!$B$13+X921*'114成績輸入與落點儀表板'!$B$14+Y921*'114成績輸入與落點儀表板'!$B$15+Z921*'114成績輸入與落點儀表板'!$B$16</f>
        <v>0</v>
      </c>
      <c r="I921" s="8">
        <f t="shared" si="28"/>
        <v>-141</v>
      </c>
      <c r="J921" s="2" t="str">
        <f t="shared" si="29"/>
        <v>FAIL</v>
      </c>
      <c r="K921" s="17" t="str">
        <f>IF(AND(IF('114成績輸入與落點儀表板'!$C$2="必須採計",L921&gt;0,IF('114成績輸入與落點儀表板'!$C$2="不可採計",L921=0,TRUE)),IF('114成績輸入與落點儀表板'!$C$3="必須採計",M921&gt;0,IF('114成績輸入與落點儀表板'!$C$3="不可採計",M921=0,TRUE)),IF('114成績輸入與落點儀表板'!$C$4="必須採計",N921&gt;0,IF('114成績輸入與落點儀表板'!$C$4="不可採計",N921=0,TRUE)),IF('114成績輸入與落點儀表板'!$C$5="必須採計",O921&gt;0,IF('114成績輸入與落點儀表板'!$C$5="不可採計",O921=0,TRUE)),IF('114成績輸入與落點儀表板'!$C$6="必須採計",P921&gt;0,IF('114成績輸入與落點儀表板'!$C$6="不可採計",P921=0,TRUE)),IF('114成績輸入與落點儀表板'!$C$7="必須採計",Q921&gt;0,IF('114成績輸入與落點儀表板'!$C$7="不可採計",Q921=0,TRUE)),IF('114成績輸入與落點儀表板'!$C$8="必須採計",R921&gt;0,IF('114成績輸入與落點儀表板'!$C$8="不可採計",R921=0,TRUE)),IF('114成績輸入與落點儀表板'!$C$9="必須採計",S921&gt;0,IF('114成績輸入與落點儀表板'!$C$9="不可採計",S921=0,TRUE)),IF('114成績輸入與落點儀表板'!$C$10="必須採計",T921&gt;0,IF('114成績輸入與落點儀表板'!$C$10="不可採計",T921=0,TRUE)),IF('114成績輸入與落點儀表板'!$C$11="必須採計",U921&gt;0,IF('114成績輸入與落點儀表板'!$C$11="不可採計",U921=0,TRUE)),IF('114成績輸入與落點儀表板'!$C$12="必須採計",V921&gt;0,IF('114成績輸入與落點儀表板'!$C$12="不可採計",V921=0,TRUE)),IF('114成績輸入與落點儀表板'!$C$13="必須採計",W921&gt;0,IF('114成績輸入與落點儀表板'!$C$13="不可採計",W921=0,TRUE)),IF('114成績輸入與落點儀表板'!$C$14="必須採計",X921&gt;0,IF('114成績輸入與落點儀表板'!$C$14="不可採計",X921=0,TRUE)),IF('114成績輸入與落點儀表板'!$C$15="必須採計",Y921&gt;0,IF('114成績輸入與落點儀表板'!$C$15="不可採計",Y921=0,TRUE)),IF('114成績輸入與落點儀表板'!$C$16="必須採計",Z921&gt;0,IF('114成績輸入與落點儀表板'!$C$16="不可採計",Z921=0,TRUE))),"✅ 符合","❌ 不符合")</f>
        <v>✅ 符合</v>
      </c>
      <c r="L921" s="15">
        <v>1</v>
      </c>
      <c r="M921" s="15">
        <v>0</v>
      </c>
      <c r="N921" s="15">
        <v>0</v>
      </c>
      <c r="O921" s="15">
        <v>2</v>
      </c>
      <c r="P921" s="15">
        <v>0</v>
      </c>
      <c r="Q921" s="15">
        <v>0</v>
      </c>
      <c r="R921" s="15">
        <v>1</v>
      </c>
      <c r="S921" s="15">
        <v>0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</row>
    <row r="922" spans="1:26" customFormat="1" ht="15.75" customHeight="1" x14ac:dyDescent="0.3">
      <c r="A922" s="2" t="s">
        <v>2303</v>
      </c>
      <c r="B922" s="6" t="s">
        <v>2264</v>
      </c>
      <c r="C922" s="6" t="s">
        <v>2304</v>
      </c>
      <c r="D922" s="12" t="s">
        <v>73</v>
      </c>
      <c r="E922" s="13" t="s">
        <v>2305</v>
      </c>
      <c r="F922" s="2">
        <v>9</v>
      </c>
      <c r="G922" s="15">
        <v>132</v>
      </c>
      <c r="H922" s="7">
        <f>L922*'114成績輸入與落點儀表板'!$B$2+M922*'114成績輸入與落點儀表板'!$B$3+N922*'114成績輸入與落點儀表板'!$B$4+O922*'114成績輸入與落點儀表板'!$B$5+P922*'114成績輸入與落點儀表板'!$B$6+Q922*'114成績輸入與落點儀表板'!$B$7+R922*'114成績輸入與落點儀表板'!$B$8+S922*'114成績輸入與落點儀表板'!$B$9+T922*'114成績輸入與落點儀表板'!$B$10+U922*'114成績輸入與落點儀表板'!$B$11+V922*'114成績輸入與落點儀表板'!$B$12+W922*'114成績輸入與落點儀表板'!$B$13+X922*'114成績輸入與落點儀表板'!$B$14+Y922*'114成績輸入與落點儀表板'!$B$15+Z922*'114成績輸入與落點儀表板'!$B$16</f>
        <v>0</v>
      </c>
      <c r="I922" s="8">
        <f t="shared" si="28"/>
        <v>-132</v>
      </c>
      <c r="J922" s="2" t="str">
        <f t="shared" si="29"/>
        <v>FAIL</v>
      </c>
      <c r="K922" s="17" t="str">
        <f>IF(AND(IF('114成績輸入與落點儀表板'!$C$2="必須採計",L922&gt;0,IF('114成績輸入與落點儀表板'!$C$2="不可採計",L922=0,TRUE)),IF('114成績輸入與落點儀表板'!$C$3="必須採計",M922&gt;0,IF('114成績輸入與落點儀表板'!$C$3="不可採計",M922=0,TRUE)),IF('114成績輸入與落點儀表板'!$C$4="必須採計",N922&gt;0,IF('114成績輸入與落點儀表板'!$C$4="不可採計",N922=0,TRUE)),IF('114成績輸入與落點儀表板'!$C$5="必須採計",O922&gt;0,IF('114成績輸入與落點儀表板'!$C$5="不可採計",O922=0,TRUE)),IF('114成績輸入與落點儀表板'!$C$6="必須採計",P922&gt;0,IF('114成績輸入與落點儀表板'!$C$6="不可採計",P922=0,TRUE)),IF('114成績輸入與落點儀表板'!$C$7="必須採計",Q922&gt;0,IF('114成績輸入與落點儀表板'!$C$7="不可採計",Q922=0,TRUE)),IF('114成績輸入與落點儀表板'!$C$8="必須採計",R922&gt;0,IF('114成績輸入與落點儀表板'!$C$8="不可採計",R922=0,TRUE)),IF('114成績輸入與落點儀表板'!$C$9="必須採計",S922&gt;0,IF('114成績輸入與落點儀表板'!$C$9="不可採計",S922=0,TRUE)),IF('114成績輸入與落點儀表板'!$C$10="必須採計",T922&gt;0,IF('114成績輸入與落點儀表板'!$C$10="不可採計",T922=0,TRUE)),IF('114成績輸入與落點儀表板'!$C$11="必須採計",U922&gt;0,IF('114成績輸入與落點儀表板'!$C$11="不可採計",U922=0,TRUE)),IF('114成績輸入與落點儀表板'!$C$12="必須採計",V922&gt;0,IF('114成績輸入與落點儀表板'!$C$12="不可採計",V922=0,TRUE)),IF('114成績輸入與落點儀表板'!$C$13="必須採計",W922&gt;0,IF('114成績輸入與落點儀表板'!$C$13="不可採計",W922=0,TRUE)),IF('114成績輸入與落點儀表板'!$C$14="必須採計",X922&gt;0,IF('114成績輸入與落點儀表板'!$C$14="不可採計",X922=0,TRUE)),IF('114成績輸入與落點儀表板'!$C$15="必須採計",Y922&gt;0,IF('114成績輸入與落點儀表板'!$C$15="不可採計",Y922=0,TRUE)),IF('114成績輸入與落點儀表板'!$C$16="必須採計",Z922&gt;0,IF('114成績輸入與落點儀表板'!$C$16="不可採計",Z922=0,TRUE))),"✅ 符合","❌ 不符合")</f>
        <v>✅ 符合</v>
      </c>
      <c r="L922" s="15">
        <v>1</v>
      </c>
      <c r="M922" s="15">
        <v>0</v>
      </c>
      <c r="N922" s="15">
        <v>0</v>
      </c>
      <c r="O922" s="15">
        <v>2</v>
      </c>
      <c r="P922" s="15">
        <v>0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1</v>
      </c>
      <c r="X922" s="15">
        <v>0</v>
      </c>
      <c r="Y922" s="15">
        <v>0</v>
      </c>
      <c r="Z922" s="15">
        <v>0</v>
      </c>
    </row>
    <row r="923" spans="1:26" customFormat="1" ht="15.75" customHeight="1" x14ac:dyDescent="0.3">
      <c r="A923" s="2" t="s">
        <v>2306</v>
      </c>
      <c r="B923" s="6" t="s">
        <v>2307</v>
      </c>
      <c r="C923" s="6" t="s">
        <v>594</v>
      </c>
      <c r="D923" s="12" t="s">
        <v>227</v>
      </c>
      <c r="E923" s="13" t="s">
        <v>2308</v>
      </c>
      <c r="F923" s="2">
        <v>8</v>
      </c>
      <c r="G923" s="15">
        <v>129.75</v>
      </c>
      <c r="H923" s="7">
        <f>L923*'114成績輸入與落點儀表板'!$B$2+M923*'114成績輸入與落點儀表板'!$B$3+N923*'114成績輸入與落點儀表板'!$B$4+O923*'114成績輸入與落點儀表板'!$B$5+P923*'114成績輸入與落點儀表板'!$B$6+Q923*'114成績輸入與落點儀表板'!$B$7+R923*'114成績輸入與落點儀表板'!$B$8+S923*'114成績輸入與落點儀表板'!$B$9+T923*'114成績輸入與落點儀表板'!$B$10+U923*'114成績輸入與落點儀表板'!$B$11+V923*'114成績輸入與落點儀表板'!$B$12+W923*'114成績輸入與落點儀表板'!$B$13+X923*'114成績輸入與落點儀表板'!$B$14+Y923*'114成績輸入與落點儀表板'!$B$15+Z923*'114成績輸入與落點儀表板'!$B$16</f>
        <v>0</v>
      </c>
      <c r="I923" s="8">
        <f t="shared" si="28"/>
        <v>-129.75</v>
      </c>
      <c r="J923" s="2" t="str">
        <f t="shared" si="29"/>
        <v>FAIL</v>
      </c>
      <c r="K923" s="17" t="str">
        <f>IF(AND(IF('114成績輸入與落點儀表板'!$C$2="必須採計",L923&gt;0,IF('114成績輸入與落點儀表板'!$C$2="不可採計",L923=0,TRUE)),IF('114成績輸入與落點儀表板'!$C$3="必須採計",M923&gt;0,IF('114成績輸入與落點儀表板'!$C$3="不可採計",M923=0,TRUE)),IF('114成績輸入與落點儀表板'!$C$4="必須採計",N923&gt;0,IF('114成績輸入與落點儀表板'!$C$4="不可採計",N923=0,TRUE)),IF('114成績輸入與落點儀表板'!$C$5="必須採計",O923&gt;0,IF('114成績輸入與落點儀表板'!$C$5="不可採計",O923=0,TRUE)),IF('114成績輸入與落點儀表板'!$C$6="必須採計",P923&gt;0,IF('114成績輸入與落點儀表板'!$C$6="不可採計",P923=0,TRUE)),IF('114成績輸入與落點儀表板'!$C$7="必須採計",Q923&gt;0,IF('114成績輸入與落點儀表板'!$C$7="不可採計",Q923=0,TRUE)),IF('114成績輸入與落點儀表板'!$C$8="必須採計",R923&gt;0,IF('114成績輸入與落點儀表板'!$C$8="不可採計",R923=0,TRUE)),IF('114成績輸入與落點儀表板'!$C$9="必須採計",S923&gt;0,IF('114成績輸入與落點儀表板'!$C$9="不可採計",S923=0,TRUE)),IF('114成績輸入與落點儀表板'!$C$10="必須採計",T923&gt;0,IF('114成績輸入與落點儀表板'!$C$10="不可採計",T923=0,TRUE)),IF('114成績輸入與落點儀表板'!$C$11="必須採計",U923&gt;0,IF('114成績輸入與落點儀表板'!$C$11="不可採計",U923=0,TRUE)),IF('114成績輸入與落點儀表板'!$C$12="必須採計",V923&gt;0,IF('114成績輸入與落點儀表板'!$C$12="不可採計",V923=0,TRUE)),IF('114成績輸入與落點儀表板'!$C$13="必須採計",W923&gt;0,IF('114成績輸入與落點儀表板'!$C$13="不可採計",W923=0,TRUE)),IF('114成績輸入與落點儀表板'!$C$14="必須採計",X923&gt;0,IF('114成績輸入與落點儀表板'!$C$14="不可採計",X923=0,TRUE)),IF('114成績輸入與落點儀表板'!$C$15="必須採計",Y923&gt;0,IF('114成績輸入與落點儀表板'!$C$15="不可採計",Y923=0,TRUE)),IF('114成績輸入與落點儀表板'!$C$16="必須採計",Z923&gt;0,IF('114成績輸入與落點儀表板'!$C$16="不可採計",Z923=0,TRUE))),"✅ 符合","❌ 不符合")</f>
        <v>✅ 符合</v>
      </c>
      <c r="L923" s="15">
        <v>1</v>
      </c>
      <c r="M923" s="15">
        <v>1.25</v>
      </c>
      <c r="N923" s="15">
        <v>0</v>
      </c>
      <c r="O923" s="15">
        <v>1</v>
      </c>
      <c r="P923" s="15">
        <v>0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0</v>
      </c>
    </row>
    <row r="924" spans="1:26" customFormat="1" ht="15.75" customHeight="1" x14ac:dyDescent="0.3">
      <c r="A924" s="2" t="s">
        <v>2309</v>
      </c>
      <c r="B924" s="6" t="s">
        <v>2307</v>
      </c>
      <c r="C924" s="6" t="s">
        <v>265</v>
      </c>
      <c r="D924" s="12" t="s">
        <v>266</v>
      </c>
      <c r="E924" s="13" t="s">
        <v>2310</v>
      </c>
      <c r="F924" s="2">
        <v>14</v>
      </c>
      <c r="G924" s="15">
        <v>182.5</v>
      </c>
      <c r="H924" s="7">
        <f>L924*'114成績輸入與落點儀表板'!$B$2+M924*'114成績輸入與落點儀表板'!$B$3+N924*'114成績輸入與落點儀表板'!$B$4+O924*'114成績輸入與落點儀表板'!$B$5+P924*'114成績輸入與落點儀表板'!$B$6+Q924*'114成績輸入與落點儀表板'!$B$7+R924*'114成績輸入與落點儀表板'!$B$8+S924*'114成績輸入與落點儀表板'!$B$9+T924*'114成績輸入與落點儀表板'!$B$10+U924*'114成績輸入與落點儀表板'!$B$11+V924*'114成績輸入與落點儀表板'!$B$12+W924*'114成績輸入與落點儀表板'!$B$13+X924*'114成績輸入與落點儀表板'!$B$14+Y924*'114成績輸入與落點儀表板'!$B$15+Z924*'114成績輸入與落點儀表板'!$B$16</f>
        <v>0</v>
      </c>
      <c r="I924" s="8">
        <f t="shared" si="28"/>
        <v>-182.5</v>
      </c>
      <c r="J924" s="2" t="str">
        <f t="shared" si="29"/>
        <v>FAIL</v>
      </c>
      <c r="K924" s="17" t="str">
        <f>IF(AND(IF('114成績輸入與落點儀表板'!$C$2="必須採計",L924&gt;0,IF('114成績輸入與落點儀表板'!$C$2="不可採計",L924=0,TRUE)),IF('114成績輸入與落點儀表板'!$C$3="必須採計",M924&gt;0,IF('114成績輸入與落點儀表板'!$C$3="不可採計",M924=0,TRUE)),IF('114成績輸入與落點儀表板'!$C$4="必須採計",N924&gt;0,IF('114成績輸入與落點儀表板'!$C$4="不可採計",N924=0,TRUE)),IF('114成績輸入與落點儀表板'!$C$5="必須採計",O924&gt;0,IF('114成績輸入與落點儀表板'!$C$5="不可採計",O924=0,TRUE)),IF('114成績輸入與落點儀表板'!$C$6="必須採計",P924&gt;0,IF('114成績輸入與落點儀表板'!$C$6="不可採計",P924=0,TRUE)),IF('114成績輸入與落點儀表板'!$C$7="必須採計",Q924&gt;0,IF('114成績輸入與落點儀表板'!$C$7="不可採計",Q924=0,TRUE)),IF('114成績輸入與落點儀表板'!$C$8="必須採計",R924&gt;0,IF('114成績輸入與落點儀表板'!$C$8="不可採計",R924=0,TRUE)),IF('114成績輸入與落點儀表板'!$C$9="必須採計",S924&gt;0,IF('114成績輸入與落點儀表板'!$C$9="不可採計",S924=0,TRUE)),IF('114成績輸入與落點儀表板'!$C$10="必須採計",T924&gt;0,IF('114成績輸入與落點儀表板'!$C$10="不可採計",T924=0,TRUE)),IF('114成績輸入與落點儀表板'!$C$11="必須採計",U924&gt;0,IF('114成績輸入與落點儀表板'!$C$11="不可採計",U924=0,TRUE)),IF('114成績輸入與落點儀表板'!$C$12="必須採計",V924&gt;0,IF('114成績輸入與落點儀表板'!$C$12="不可採計",V924=0,TRUE)),IF('114成績輸入與落點儀表板'!$C$13="必須採計",W924&gt;0,IF('114成績輸入與落點儀表板'!$C$13="不可採計",W924=0,TRUE)),IF('114成績輸入與落點儀表板'!$C$14="必須採計",X924&gt;0,IF('114成績輸入與落點儀表板'!$C$14="不可採計",X924=0,TRUE)),IF('114成績輸入與落點儀表板'!$C$15="必須採計",Y924&gt;0,IF('114成績輸入與落點儀表板'!$C$15="不可採計",Y924=0,TRUE)),IF('114成績輸入與落點儀表板'!$C$16="必須採計",Z924&gt;0,IF('114成績輸入與落點儀表板'!$C$16="不可採計",Z924=0,TRUE))),"✅ 符合","❌ 不符合")</f>
        <v>✅ 符合</v>
      </c>
      <c r="L924" s="15">
        <v>1.5</v>
      </c>
      <c r="M924" s="15">
        <v>1</v>
      </c>
      <c r="N924" s="15">
        <v>0</v>
      </c>
      <c r="O924" s="15">
        <v>0</v>
      </c>
      <c r="P924" s="15">
        <v>0</v>
      </c>
      <c r="Q924" s="15">
        <v>1.5</v>
      </c>
      <c r="R924" s="15">
        <v>0</v>
      </c>
      <c r="S924" s="15">
        <v>0</v>
      </c>
      <c r="T924" s="15">
        <v>0</v>
      </c>
      <c r="U924" s="15">
        <v>1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</row>
    <row r="925" spans="1:26" customFormat="1" ht="15.75" customHeight="1" x14ac:dyDescent="0.3">
      <c r="A925" s="2" t="s">
        <v>2311</v>
      </c>
      <c r="B925" s="6" t="s">
        <v>2307</v>
      </c>
      <c r="C925" s="6" t="s">
        <v>287</v>
      </c>
      <c r="D925" s="12" t="s">
        <v>266</v>
      </c>
      <c r="E925" s="13" t="s">
        <v>879</v>
      </c>
      <c r="F925" s="2">
        <v>21</v>
      </c>
      <c r="G925" s="15">
        <v>143.5</v>
      </c>
      <c r="H925" s="7">
        <f>L925*'114成績輸入與落點儀表板'!$B$2+M925*'114成績輸入與落點儀表板'!$B$3+N925*'114成績輸入與落點儀表板'!$B$4+O925*'114成績輸入與落點儀表板'!$B$5+P925*'114成績輸入與落點儀表板'!$B$6+Q925*'114成績輸入與落點儀表板'!$B$7+R925*'114成績輸入與落點儀表板'!$B$8+S925*'114成績輸入與落點儀表板'!$B$9+T925*'114成績輸入與落點儀表板'!$B$10+U925*'114成績輸入與落點儀表板'!$B$11+V925*'114成績輸入與落點儀表板'!$B$12+W925*'114成績輸入與落點儀表板'!$B$13+X925*'114成績輸入與落點儀表板'!$B$14+Y925*'114成績輸入與落點儀表板'!$B$15+Z925*'114成績輸入與落點儀表板'!$B$16</f>
        <v>0</v>
      </c>
      <c r="I925" s="8">
        <f t="shared" si="28"/>
        <v>-143.5</v>
      </c>
      <c r="J925" s="2" t="str">
        <f t="shared" si="29"/>
        <v>FAIL</v>
      </c>
      <c r="K925" s="17" t="str">
        <f>IF(AND(IF('114成績輸入與落點儀表板'!$C$2="必須採計",L925&gt;0,IF('114成績輸入與落點儀表板'!$C$2="不可採計",L925=0,TRUE)),IF('114成績輸入與落點儀表板'!$C$3="必須採計",M925&gt;0,IF('114成績輸入與落點儀表板'!$C$3="不可採計",M925=0,TRUE)),IF('114成績輸入與落點儀表板'!$C$4="必須採計",N925&gt;0,IF('114成績輸入與落點儀表板'!$C$4="不可採計",N925=0,TRUE)),IF('114成績輸入與落點儀表板'!$C$5="必須採計",O925&gt;0,IF('114成績輸入與落點儀表板'!$C$5="不可採計",O925=0,TRUE)),IF('114成績輸入與落點儀表板'!$C$6="必須採計",P925&gt;0,IF('114成績輸入與落點儀表板'!$C$6="不可採計",P925=0,TRUE)),IF('114成績輸入與落點儀表板'!$C$7="必須採計",Q925&gt;0,IF('114成績輸入與落點儀表板'!$C$7="不可採計",Q925=0,TRUE)),IF('114成績輸入與落點儀表板'!$C$8="必須採計",R925&gt;0,IF('114成績輸入與落點儀表板'!$C$8="不可採計",R925=0,TRUE)),IF('114成績輸入與落點儀表板'!$C$9="必須採計",S925&gt;0,IF('114成績輸入與落點儀表板'!$C$9="不可採計",S925=0,TRUE)),IF('114成績輸入與落點儀表板'!$C$10="必須採計",T925&gt;0,IF('114成績輸入與落點儀表板'!$C$10="不可採計",T925=0,TRUE)),IF('114成績輸入與落點儀表板'!$C$11="必須採計",U925&gt;0,IF('114成績輸入與落點儀表板'!$C$11="不可採計",U925=0,TRUE)),IF('114成績輸入與落點儀表板'!$C$12="必須採計",V925&gt;0,IF('114成績輸入與落點儀表板'!$C$12="不可採計",V925=0,TRUE)),IF('114成績輸入與落點儀表板'!$C$13="必須採計",W925&gt;0,IF('114成績輸入與落點儀表板'!$C$13="不可採計",W925=0,TRUE)),IF('114成績輸入與落點儀表板'!$C$14="必須採計",X925&gt;0,IF('114成績輸入與落點儀表板'!$C$14="不可採計",X925=0,TRUE)),IF('114成績輸入與落點儀表板'!$C$15="必須採計",Y925&gt;0,IF('114成績輸入與落點儀表板'!$C$15="不可採計",Y925=0,TRUE)),IF('114成績輸入與落點儀表板'!$C$16="必須採計",Z925&gt;0,IF('114成績輸入與落點儀表板'!$C$16="不可採計",Z925=0,TRUE))),"✅ 符合","❌ 不符合")</f>
        <v>✅ 符合</v>
      </c>
      <c r="L925" s="15">
        <v>1.5</v>
      </c>
      <c r="M925" s="15">
        <v>1.5</v>
      </c>
      <c r="N925" s="15">
        <v>0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1</v>
      </c>
      <c r="X925" s="15">
        <v>0</v>
      </c>
      <c r="Y925" s="15">
        <v>0</v>
      </c>
      <c r="Z925" s="15">
        <v>0</v>
      </c>
    </row>
    <row r="926" spans="1:26" customFormat="1" ht="15.75" customHeight="1" x14ac:dyDescent="0.3">
      <c r="A926" s="2" t="s">
        <v>2312</v>
      </c>
      <c r="B926" s="6" t="s">
        <v>2307</v>
      </c>
      <c r="C926" s="6" t="s">
        <v>1029</v>
      </c>
      <c r="D926" s="12" t="s">
        <v>266</v>
      </c>
      <c r="E926" s="13" t="s">
        <v>2313</v>
      </c>
      <c r="F926" s="2">
        <v>9</v>
      </c>
      <c r="G926" s="15">
        <v>169.5</v>
      </c>
      <c r="H926" s="7">
        <f>L926*'114成績輸入與落點儀表板'!$B$2+M926*'114成績輸入與落點儀表板'!$B$3+N926*'114成績輸入與落點儀表板'!$B$4+O926*'114成績輸入與落點儀表板'!$B$5+P926*'114成績輸入與落點儀表板'!$B$6+Q926*'114成績輸入與落點儀表板'!$B$7+R926*'114成績輸入與落點儀表板'!$B$8+S926*'114成績輸入與落點儀表板'!$B$9+T926*'114成績輸入與落點儀表板'!$B$10+U926*'114成績輸入與落點儀表板'!$B$11+V926*'114成績輸入與落點儀表板'!$B$12+W926*'114成績輸入與落點儀表板'!$B$13+X926*'114成績輸入與落點儀表板'!$B$14+Y926*'114成績輸入與落點儀表板'!$B$15+Z926*'114成績輸入與落點儀表板'!$B$16</f>
        <v>0</v>
      </c>
      <c r="I926" s="8">
        <f t="shared" si="28"/>
        <v>-169.5</v>
      </c>
      <c r="J926" s="2" t="str">
        <f t="shared" si="29"/>
        <v>FAIL</v>
      </c>
      <c r="K926" s="17" t="str">
        <f>IF(AND(IF('114成績輸入與落點儀表板'!$C$2="必須採計",L926&gt;0,IF('114成績輸入與落點儀表板'!$C$2="不可採計",L926=0,TRUE)),IF('114成績輸入與落點儀表板'!$C$3="必須採計",M926&gt;0,IF('114成績輸入與落點儀表板'!$C$3="不可採計",M926=0,TRUE)),IF('114成績輸入與落點儀表板'!$C$4="必須採計",N926&gt;0,IF('114成績輸入與落點儀表板'!$C$4="不可採計",N926=0,TRUE)),IF('114成績輸入與落點儀表板'!$C$5="必須採計",O926&gt;0,IF('114成績輸入與落點儀表板'!$C$5="不可採計",O926=0,TRUE)),IF('114成績輸入與落點儀表板'!$C$6="必須採計",P926&gt;0,IF('114成績輸入與落點儀表板'!$C$6="不可採計",P926=0,TRUE)),IF('114成績輸入與落點儀表板'!$C$7="必須採計",Q926&gt;0,IF('114成績輸入與落點儀表板'!$C$7="不可採計",Q926=0,TRUE)),IF('114成績輸入與落點儀表板'!$C$8="必須採計",R926&gt;0,IF('114成績輸入與落點儀表板'!$C$8="不可採計",R926=0,TRUE)),IF('114成績輸入與落點儀表板'!$C$9="必須採計",S926&gt;0,IF('114成績輸入與落點儀表板'!$C$9="不可採計",S926=0,TRUE)),IF('114成績輸入與落點儀表板'!$C$10="必須採計",T926&gt;0,IF('114成績輸入與落點儀表板'!$C$10="不可採計",T926=0,TRUE)),IF('114成績輸入與落點儀表板'!$C$11="必須採計",U926&gt;0,IF('114成績輸入與落點儀表板'!$C$11="不可採計",U926=0,TRUE)),IF('114成績輸入與落點儀表板'!$C$12="必須採計",V926&gt;0,IF('114成績輸入與落點儀表板'!$C$12="不可採計",V926=0,TRUE)),IF('114成績輸入與落點儀表板'!$C$13="必須採計",W926&gt;0,IF('114成績輸入與落點儀表板'!$C$13="不可採計",W926=0,TRUE)),IF('114成績輸入與落點儀表板'!$C$14="必須採計",X926&gt;0,IF('114成績輸入與落點儀表板'!$C$14="不可採計",X926=0,TRUE)),IF('114成績輸入與落點儀表板'!$C$15="必須採計",Y926&gt;0,IF('114成績輸入與落點儀表板'!$C$15="不可採計",Y926=0,TRUE)),IF('114成績輸入與落點儀表板'!$C$16="必須採計",Z926&gt;0,IF('114成績輸入與落點儀表板'!$C$16="不可採計",Z926=0,TRUE))),"✅ 符合","❌ 不符合")</f>
        <v>✅ 符合</v>
      </c>
      <c r="L926" s="15">
        <v>2</v>
      </c>
      <c r="M926" s="15">
        <v>1.5</v>
      </c>
      <c r="N926" s="15">
        <v>0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1</v>
      </c>
      <c r="X926" s="15">
        <v>0</v>
      </c>
      <c r="Y926" s="15">
        <v>0</v>
      </c>
      <c r="Z926" s="15">
        <v>0</v>
      </c>
    </row>
    <row r="927" spans="1:26" customFormat="1" ht="15.75" customHeight="1" x14ac:dyDescent="0.3">
      <c r="A927" s="2" t="s">
        <v>2314</v>
      </c>
      <c r="B927" s="6" t="s">
        <v>2307</v>
      </c>
      <c r="C927" s="6" t="s">
        <v>2056</v>
      </c>
      <c r="D927" s="12" t="s">
        <v>80</v>
      </c>
      <c r="E927" s="13" t="s">
        <v>2315</v>
      </c>
      <c r="F927" s="2">
        <v>8</v>
      </c>
      <c r="G927" s="15">
        <v>292.77999999999997</v>
      </c>
      <c r="H927" s="7">
        <f>L927*'114成績輸入與落點儀表板'!$B$2+M927*'114成績輸入與落點儀表板'!$B$3+N927*'114成績輸入與落點儀表板'!$B$4+O927*'114成績輸入與落點儀表板'!$B$5+P927*'114成績輸入與落點儀表板'!$B$6+Q927*'114成績輸入與落點儀表板'!$B$7+R927*'114成績輸入與落點儀表板'!$B$8+S927*'114成績輸入與落點儀表板'!$B$9+T927*'114成績輸入與落點儀表板'!$B$10+U927*'114成績輸入與落點儀表板'!$B$11+V927*'114成績輸入與落點儀表板'!$B$12+W927*'114成績輸入與落點儀表板'!$B$13+X927*'114成績輸入與落點儀表板'!$B$14+Y927*'114成績輸入與落點儀表板'!$B$15+Z927*'114成績輸入與落點儀表板'!$B$16</f>
        <v>0</v>
      </c>
      <c r="I927" s="8">
        <f t="shared" si="28"/>
        <v>-292.77999999999997</v>
      </c>
      <c r="J927" s="2" t="str">
        <f t="shared" si="29"/>
        <v>FAIL</v>
      </c>
      <c r="K927" s="17" t="str">
        <f>IF(AND(IF('114成績輸入與落點儀表板'!$C$2="必須採計",L927&gt;0,IF('114成績輸入與落點儀表板'!$C$2="不可採計",L927=0,TRUE)),IF('114成績輸入與落點儀表板'!$C$3="必須採計",M927&gt;0,IF('114成績輸入與落點儀表板'!$C$3="不可採計",M927=0,TRUE)),IF('114成績輸入與落點儀表板'!$C$4="必須採計",N927&gt;0,IF('114成績輸入與落點儀表板'!$C$4="不可採計",N927=0,TRUE)),IF('114成績輸入與落點儀表板'!$C$5="必須採計",O927&gt;0,IF('114成績輸入與落點儀表板'!$C$5="不可採計",O927=0,TRUE)),IF('114成績輸入與落點儀表板'!$C$6="必須採計",P927&gt;0,IF('114成績輸入與落點儀表板'!$C$6="不可採計",P927=0,TRUE)),IF('114成績輸入與落點儀表板'!$C$7="必須採計",Q927&gt;0,IF('114成績輸入與落點儀表板'!$C$7="不可採計",Q927=0,TRUE)),IF('114成績輸入與落點儀表板'!$C$8="必須採計",R927&gt;0,IF('114成績輸入與落點儀表板'!$C$8="不可採計",R927=0,TRUE)),IF('114成績輸入與落點儀表板'!$C$9="必須採計",S927&gt;0,IF('114成績輸入與落點儀表板'!$C$9="不可採計",S927=0,TRUE)),IF('114成績輸入與落點儀表板'!$C$10="必須採計",T927&gt;0,IF('114成績輸入與落點儀表板'!$C$10="不可採計",T927=0,TRUE)),IF('114成績輸入與落點儀表板'!$C$11="必須採計",U927&gt;0,IF('114成績輸入與落點儀表板'!$C$11="不可採計",U927=0,TRUE)),IF('114成績輸入與落點儀表板'!$C$12="必須採計",V927&gt;0,IF('114成績輸入與落點儀表板'!$C$12="不可採計",V927=0,TRUE)),IF('114成績輸入與落點儀表板'!$C$13="必須採計",W927&gt;0,IF('114成績輸入與落點儀表板'!$C$13="不可採計",W927=0,TRUE)),IF('114成績輸入與落點儀表板'!$C$14="必須採計",X927&gt;0,IF('114成績輸入與落點儀表板'!$C$14="不可採計",X927=0,TRUE)),IF('114成績輸入與落點儀表板'!$C$15="必須採計",Y927&gt;0,IF('114成績輸入與落點儀表板'!$C$15="不可採計",Y927=0,TRUE)),IF('114成績輸入與落點儀表板'!$C$16="必須採計",Z927&gt;0,IF('114成績輸入與落點儀表板'!$C$16="不可採計",Z927=0,TRUE))),"✅ 符合","❌ 不符合")</f>
        <v>✅ 符合</v>
      </c>
      <c r="L927" s="15">
        <v>2</v>
      </c>
      <c r="M927" s="15">
        <v>0</v>
      </c>
      <c r="N927" s="15">
        <v>0</v>
      </c>
      <c r="O927" s="15">
        <v>0</v>
      </c>
      <c r="P927" s="15">
        <v>0</v>
      </c>
      <c r="Q927" s="15">
        <v>2</v>
      </c>
      <c r="R927" s="15">
        <v>0</v>
      </c>
      <c r="S927" s="15">
        <v>0</v>
      </c>
      <c r="T927" s="15">
        <v>1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2</v>
      </c>
    </row>
    <row r="928" spans="1:26" customFormat="1" ht="15.75" customHeight="1" x14ac:dyDescent="0.3">
      <c r="A928" s="2" t="s">
        <v>2316</v>
      </c>
      <c r="B928" s="6" t="s">
        <v>2307</v>
      </c>
      <c r="C928" s="6" t="s">
        <v>2317</v>
      </c>
      <c r="D928" s="12" t="s">
        <v>60</v>
      </c>
      <c r="E928" s="13" t="s">
        <v>1859</v>
      </c>
      <c r="F928" s="2">
        <v>11</v>
      </c>
      <c r="G928" s="15">
        <v>153</v>
      </c>
      <c r="H928" s="7">
        <f>L928*'114成績輸入與落點儀表板'!$B$2+M928*'114成績輸入與落點儀表板'!$B$3+N928*'114成績輸入與落點儀表板'!$B$4+O928*'114成績輸入與落點儀表板'!$B$5+P928*'114成績輸入與落點儀表板'!$B$6+Q928*'114成績輸入與落點儀表板'!$B$7+R928*'114成績輸入與落點儀表板'!$B$8+S928*'114成績輸入與落點儀表板'!$B$9+T928*'114成績輸入與落點儀表板'!$B$10+U928*'114成績輸入與落點儀表板'!$B$11+V928*'114成績輸入與落點儀表板'!$B$12+W928*'114成績輸入與落點儀表板'!$B$13+X928*'114成績輸入與落點儀表板'!$B$14+Y928*'114成績輸入與落點儀表板'!$B$15+Z928*'114成績輸入與落點儀表板'!$B$16</f>
        <v>0</v>
      </c>
      <c r="I928" s="8">
        <f t="shared" si="28"/>
        <v>-153</v>
      </c>
      <c r="J928" s="2" t="str">
        <f t="shared" si="29"/>
        <v>FAIL</v>
      </c>
      <c r="K928" s="17" t="str">
        <f>IF(AND(IF('114成績輸入與落點儀表板'!$C$2="必須採計",L928&gt;0,IF('114成績輸入與落點儀表板'!$C$2="不可採計",L928=0,TRUE)),IF('114成績輸入與落點儀表板'!$C$3="必須採計",M928&gt;0,IF('114成績輸入與落點儀表板'!$C$3="不可採計",M928=0,TRUE)),IF('114成績輸入與落點儀表板'!$C$4="必須採計",N928&gt;0,IF('114成績輸入與落點儀表板'!$C$4="不可採計",N928=0,TRUE)),IF('114成績輸入與落點儀表板'!$C$5="必須採計",O928&gt;0,IF('114成績輸入與落點儀表板'!$C$5="不可採計",O928=0,TRUE)),IF('114成績輸入與落點儀表板'!$C$6="必須採計",P928&gt;0,IF('114成績輸入與落點儀表板'!$C$6="不可採計",P928=0,TRUE)),IF('114成績輸入與落點儀表板'!$C$7="必須採計",Q928&gt;0,IF('114成績輸入與落點儀表板'!$C$7="不可採計",Q928=0,TRUE)),IF('114成績輸入與落點儀表板'!$C$8="必須採計",R928&gt;0,IF('114成績輸入與落點儀表板'!$C$8="不可採計",R928=0,TRUE)),IF('114成績輸入與落點儀表板'!$C$9="必須採計",S928&gt;0,IF('114成績輸入與落點儀表板'!$C$9="不可採計",S928=0,TRUE)),IF('114成績輸入與落點儀表板'!$C$10="必須採計",T928&gt;0,IF('114成績輸入與落點儀表板'!$C$10="不可採計",T928=0,TRUE)),IF('114成績輸入與落點儀表板'!$C$11="必須採計",U928&gt;0,IF('114成績輸入與落點儀表板'!$C$11="不可採計",U928=0,TRUE)),IF('114成績輸入與落點儀表板'!$C$12="必須採計",V928&gt;0,IF('114成績輸入與落點儀表板'!$C$12="不可採計",V928=0,TRUE)),IF('114成績輸入與落點儀表板'!$C$13="必須採計",W928&gt;0,IF('114成績輸入與落點儀表板'!$C$13="不可採計",W928=0,TRUE)),IF('114成績輸入與落點儀表板'!$C$14="必須採計",X928&gt;0,IF('114成績輸入與落點儀表板'!$C$14="不可採計",X928=0,TRUE)),IF('114成績輸入與落點儀表板'!$C$15="必須採計",Y928&gt;0,IF('114成績輸入與落點儀表板'!$C$15="不可採計",Y928=0,TRUE)),IF('114成績輸入與落點儀表板'!$C$16="必須採計",Z928&gt;0,IF('114成績輸入與落點儀表板'!$C$16="不可採計",Z928=0,TRUE))),"✅ 符合","❌ 不符合")</f>
        <v>✅ 符合</v>
      </c>
      <c r="L928" s="15">
        <v>2</v>
      </c>
      <c r="M928" s="15">
        <v>1</v>
      </c>
      <c r="N928" s="15">
        <v>0</v>
      </c>
      <c r="O928" s="15">
        <v>0</v>
      </c>
      <c r="P928" s="15">
        <v>0</v>
      </c>
      <c r="Q928" s="15">
        <v>0</v>
      </c>
      <c r="R928" s="15">
        <v>0</v>
      </c>
      <c r="S928" s="15">
        <v>0</v>
      </c>
      <c r="T928" s="15">
        <v>0</v>
      </c>
      <c r="U928" s="15">
        <v>1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</row>
    <row r="929" spans="1:26" customFormat="1" ht="15.75" customHeight="1" x14ac:dyDescent="0.3">
      <c r="A929" s="2" t="s">
        <v>2318</v>
      </c>
      <c r="B929" s="6" t="s">
        <v>2307</v>
      </c>
      <c r="C929" s="6" t="s">
        <v>2319</v>
      </c>
      <c r="D929" s="12" t="s">
        <v>99</v>
      </c>
      <c r="E929" s="13" t="s">
        <v>2320</v>
      </c>
      <c r="F929" s="2">
        <v>34</v>
      </c>
      <c r="G929" s="15">
        <v>282</v>
      </c>
      <c r="H929" s="7">
        <f>L929*'114成績輸入與落點儀表板'!$B$2+M929*'114成績輸入與落點儀表板'!$B$3+N929*'114成績輸入與落點儀表板'!$B$4+O929*'114成績輸入與落點儀表板'!$B$5+P929*'114成績輸入與落點儀表板'!$B$6+Q929*'114成績輸入與落點儀表板'!$B$7+R929*'114成績輸入與落點儀表板'!$B$8+S929*'114成績輸入與落點儀表板'!$B$9+T929*'114成績輸入與落點儀表板'!$B$10+U929*'114成績輸入與落點儀表板'!$B$11+V929*'114成績輸入與落點儀表板'!$B$12+W929*'114成績輸入與落點儀表板'!$B$13+X929*'114成績輸入與落點儀表板'!$B$14+Y929*'114成績輸入與落點儀表板'!$B$15+Z929*'114成績輸入與落點儀表板'!$B$16</f>
        <v>0</v>
      </c>
      <c r="I929" s="8">
        <f t="shared" si="28"/>
        <v>-282</v>
      </c>
      <c r="J929" s="2" t="str">
        <f t="shared" si="29"/>
        <v>FAIL</v>
      </c>
      <c r="K929" s="17" t="str">
        <f>IF(AND(IF('114成績輸入與落點儀表板'!$C$2="必須採計",L929&gt;0,IF('114成績輸入與落點儀表板'!$C$2="不可採計",L929=0,TRUE)),IF('114成績輸入與落點儀表板'!$C$3="必須採計",M929&gt;0,IF('114成績輸入與落點儀表板'!$C$3="不可採計",M929=0,TRUE)),IF('114成績輸入與落點儀表板'!$C$4="必須採計",N929&gt;0,IF('114成績輸入與落點儀表板'!$C$4="不可採計",N929=0,TRUE)),IF('114成績輸入與落點儀表板'!$C$5="必須採計",O929&gt;0,IF('114成績輸入與落點儀表板'!$C$5="不可採計",O929=0,TRUE)),IF('114成績輸入與落點儀表板'!$C$6="必須採計",P929&gt;0,IF('114成績輸入與落點儀表板'!$C$6="不可採計",P929=0,TRUE)),IF('114成績輸入與落點儀表板'!$C$7="必須採計",Q929&gt;0,IF('114成績輸入與落點儀表板'!$C$7="不可採計",Q929=0,TRUE)),IF('114成績輸入與落點儀表板'!$C$8="必須採計",R929&gt;0,IF('114成績輸入與落點儀表板'!$C$8="不可採計",R929=0,TRUE)),IF('114成績輸入與落點儀表板'!$C$9="必須採計",S929&gt;0,IF('114成績輸入與落點儀表板'!$C$9="不可採計",S929=0,TRUE)),IF('114成績輸入與落點儀表板'!$C$10="必須採計",T929&gt;0,IF('114成績輸入與落點儀表板'!$C$10="不可採計",T929=0,TRUE)),IF('114成績輸入與落點儀表板'!$C$11="必須採計",U929&gt;0,IF('114成績輸入與落點儀表板'!$C$11="不可採計",U929=0,TRUE)),IF('114成績輸入與落點儀表板'!$C$12="必須採計",V929&gt;0,IF('114成績輸入與落點儀表板'!$C$12="不可採計",V929=0,TRUE)),IF('114成績輸入與落點儀表板'!$C$13="必須採計",W929&gt;0,IF('114成績輸入與落點儀表板'!$C$13="不可採計",W929=0,TRUE)),IF('114成績輸入與落點儀表板'!$C$14="必須採計",X929&gt;0,IF('114成績輸入與落點儀表板'!$C$14="不可採計",X929=0,TRUE)),IF('114成績輸入與落點儀表板'!$C$15="必須採計",Y929&gt;0,IF('114成績輸入與落點儀表板'!$C$15="不可採計",Y929=0,TRUE)),IF('114成績輸入與落點儀表板'!$C$16="必須採計",Z929&gt;0,IF('114成績輸入與落點儀表板'!$C$16="不可採計",Z929=0,TRUE))),"✅ 符合","❌ 不符合")</f>
        <v>❌ 不符合</v>
      </c>
      <c r="L929" s="15">
        <v>0</v>
      </c>
      <c r="M929" s="15">
        <v>1</v>
      </c>
      <c r="N929" s="15">
        <v>0</v>
      </c>
      <c r="O929" s="15">
        <v>0</v>
      </c>
      <c r="P929" s="15">
        <v>0</v>
      </c>
      <c r="Q929" s="15">
        <v>0</v>
      </c>
      <c r="R929" s="15">
        <v>0</v>
      </c>
      <c r="S929" s="15">
        <v>0</v>
      </c>
      <c r="T929" s="15">
        <v>0</v>
      </c>
      <c r="U929" s="15">
        <v>2</v>
      </c>
      <c r="V929" s="15">
        <v>2</v>
      </c>
      <c r="W929" s="15">
        <v>2</v>
      </c>
      <c r="X929" s="15">
        <v>0</v>
      </c>
      <c r="Y929" s="15">
        <v>0</v>
      </c>
      <c r="Z929" s="15">
        <v>0</v>
      </c>
    </row>
    <row r="930" spans="1:26" customFormat="1" ht="15.75" customHeight="1" x14ac:dyDescent="0.3">
      <c r="A930" s="2" t="s">
        <v>2321</v>
      </c>
      <c r="B930" s="6" t="s">
        <v>2307</v>
      </c>
      <c r="C930" s="6" t="s">
        <v>2322</v>
      </c>
      <c r="D930" s="12" t="s">
        <v>99</v>
      </c>
      <c r="E930" s="13" t="s">
        <v>1000</v>
      </c>
      <c r="F930" s="2">
        <v>28</v>
      </c>
      <c r="G930" s="15">
        <v>218</v>
      </c>
      <c r="H930" s="7">
        <f>L930*'114成績輸入與落點儀表板'!$B$2+M930*'114成績輸入與落點儀表板'!$B$3+N930*'114成績輸入與落點儀表板'!$B$4+O930*'114成績輸入與落點儀表板'!$B$5+P930*'114成績輸入與落點儀表板'!$B$6+Q930*'114成績輸入與落點儀表板'!$B$7+R930*'114成績輸入與落點儀表板'!$B$8+S930*'114成績輸入與落點儀表板'!$B$9+T930*'114成績輸入與落點儀表板'!$B$10+U930*'114成績輸入與落點儀表板'!$B$11+V930*'114成績輸入與落點儀表板'!$B$12+W930*'114成績輸入與落點儀表板'!$B$13+X930*'114成績輸入與落點儀表板'!$B$14+Y930*'114成績輸入與落點儀表板'!$B$15+Z930*'114成績輸入與落點儀表板'!$B$16</f>
        <v>0</v>
      </c>
      <c r="I930" s="8">
        <f t="shared" si="28"/>
        <v>-218</v>
      </c>
      <c r="J930" s="2" t="str">
        <f t="shared" si="29"/>
        <v>FAIL</v>
      </c>
      <c r="K930" s="17" t="str">
        <f>IF(AND(IF('114成績輸入與落點儀表板'!$C$2="必須採計",L930&gt;0,IF('114成績輸入與落點儀表板'!$C$2="不可採計",L930=0,TRUE)),IF('114成績輸入與落點儀表板'!$C$3="必須採計",M930&gt;0,IF('114成績輸入與落點儀表板'!$C$3="不可採計",M930=0,TRUE)),IF('114成績輸入與落點儀表板'!$C$4="必須採計",N930&gt;0,IF('114成績輸入與落點儀表板'!$C$4="不可採計",N930=0,TRUE)),IF('114成績輸入與落點儀表板'!$C$5="必須採計",O930&gt;0,IF('114成績輸入與落點儀表板'!$C$5="不可採計",O930=0,TRUE)),IF('114成績輸入與落點儀表板'!$C$6="必須採計",P930&gt;0,IF('114成績輸入與落點儀表板'!$C$6="不可採計",P930=0,TRUE)),IF('114成績輸入與落點儀表板'!$C$7="必須採計",Q930&gt;0,IF('114成績輸入與落點儀表板'!$C$7="不可採計",Q930=0,TRUE)),IF('114成績輸入與落點儀表板'!$C$8="必須採計",R930&gt;0,IF('114成績輸入與落點儀表板'!$C$8="不可採計",R930=0,TRUE)),IF('114成績輸入與落點儀表板'!$C$9="必須採計",S930&gt;0,IF('114成績輸入與落點儀表板'!$C$9="不可採計",S930=0,TRUE)),IF('114成績輸入與落點儀表板'!$C$10="必須採計",T930&gt;0,IF('114成績輸入與落點儀表板'!$C$10="不可採計",T930=0,TRUE)),IF('114成績輸入與落點儀表板'!$C$11="必須採計",U930&gt;0,IF('114成績輸入與落點儀表板'!$C$11="不可採計",U930=0,TRUE)),IF('114成績輸入與落點儀表板'!$C$12="必須採計",V930&gt;0,IF('114成績輸入與落點儀表板'!$C$12="不可採計",V930=0,TRUE)),IF('114成績輸入與落點儀表板'!$C$13="必須採計",W930&gt;0,IF('114成績輸入與落點儀表板'!$C$13="不可採計",W930=0,TRUE)),IF('114成績輸入與落點儀表板'!$C$14="必須採計",X930&gt;0,IF('114成績輸入與落點儀表板'!$C$14="不可採計",X930=0,TRUE)),IF('114成績輸入與落點儀表板'!$C$15="必須採計",Y930&gt;0,IF('114成績輸入與落點儀表板'!$C$15="不可採計",Y930=0,TRUE)),IF('114成績輸入與落點儀表板'!$C$16="必須採計",Z930&gt;0,IF('114成績輸入與落點儀表板'!$C$16="不可採計",Z930=0,TRUE))),"✅ 符合","❌ 不符合")</f>
        <v>✅ 符合</v>
      </c>
      <c r="L930" s="15">
        <v>2</v>
      </c>
      <c r="M930" s="15">
        <v>2</v>
      </c>
      <c r="N930" s="15">
        <v>0</v>
      </c>
      <c r="O930" s="15">
        <v>0</v>
      </c>
      <c r="P930" s="15">
        <v>0</v>
      </c>
      <c r="Q930" s="15">
        <v>0</v>
      </c>
      <c r="R930" s="15">
        <v>0</v>
      </c>
      <c r="S930" s="15">
        <v>0</v>
      </c>
      <c r="T930" s="15">
        <v>0</v>
      </c>
      <c r="U930" s="15">
        <v>0</v>
      </c>
      <c r="V930" s="15">
        <v>0</v>
      </c>
      <c r="W930" s="15">
        <v>1</v>
      </c>
      <c r="X930" s="15">
        <v>0</v>
      </c>
      <c r="Y930" s="15">
        <v>0</v>
      </c>
      <c r="Z930" s="15">
        <v>0</v>
      </c>
    </row>
    <row r="931" spans="1:26" customFormat="1" ht="15.75" customHeight="1" x14ac:dyDescent="0.3">
      <c r="A931" s="2" t="s">
        <v>2323</v>
      </c>
      <c r="B931" s="6" t="s">
        <v>2307</v>
      </c>
      <c r="C931" s="6" t="s">
        <v>985</v>
      </c>
      <c r="D931" s="12" t="s">
        <v>80</v>
      </c>
      <c r="E931" s="13" t="s">
        <v>611</v>
      </c>
      <c r="F931" s="2">
        <v>16</v>
      </c>
      <c r="G931" s="15">
        <v>228.7</v>
      </c>
      <c r="H931" s="7">
        <f>L931*'114成績輸入與落點儀表板'!$B$2+M931*'114成績輸入與落點儀表板'!$B$3+N931*'114成績輸入與落點儀表板'!$B$4+O931*'114成績輸入與落點儀表板'!$B$5+P931*'114成績輸入與落點儀表板'!$B$6+Q931*'114成績輸入與落點儀表板'!$B$7+R931*'114成績輸入與落點儀表板'!$B$8+S931*'114成績輸入與落點儀表板'!$B$9+T931*'114成績輸入與落點儀表板'!$B$10+U931*'114成績輸入與落點儀表板'!$B$11+V931*'114成績輸入與落點儀表板'!$B$12+W931*'114成績輸入與落點儀表板'!$B$13+X931*'114成績輸入與落點儀表板'!$B$14+Y931*'114成績輸入與落點儀表板'!$B$15+Z931*'114成績輸入與落點儀表板'!$B$16</f>
        <v>0</v>
      </c>
      <c r="I931" s="8">
        <f t="shared" si="28"/>
        <v>-228.7</v>
      </c>
      <c r="J931" s="2" t="str">
        <f t="shared" si="29"/>
        <v>FAIL</v>
      </c>
      <c r="K931" s="17" t="str">
        <f>IF(AND(IF('114成績輸入與落點儀表板'!$C$2="必須採計",L931&gt;0,IF('114成績輸入與落點儀表板'!$C$2="不可採計",L931=0,TRUE)),IF('114成績輸入與落點儀表板'!$C$3="必須採計",M931&gt;0,IF('114成績輸入與落點儀表板'!$C$3="不可採計",M931=0,TRUE)),IF('114成績輸入與落點儀表板'!$C$4="必須採計",N931&gt;0,IF('114成績輸入與落點儀表板'!$C$4="不可採計",N931=0,TRUE)),IF('114成績輸入與落點儀表板'!$C$5="必須採計",O931&gt;0,IF('114成績輸入與落點儀表板'!$C$5="不可採計",O931=0,TRUE)),IF('114成績輸入與落點儀表板'!$C$6="必須採計",P931&gt;0,IF('114成績輸入與落點儀表板'!$C$6="不可採計",P931=0,TRUE)),IF('114成績輸入與落點儀表板'!$C$7="必須採計",Q931&gt;0,IF('114成績輸入與落點儀表板'!$C$7="不可採計",Q931=0,TRUE)),IF('114成績輸入與落點儀表板'!$C$8="必須採計",R931&gt;0,IF('114成績輸入與落點儀表板'!$C$8="不可採計",R931=0,TRUE)),IF('114成績輸入與落點儀表板'!$C$9="必須採計",S931&gt;0,IF('114成績輸入與落點儀表板'!$C$9="不可採計",S931=0,TRUE)),IF('114成績輸入與落點儀表板'!$C$10="必須採計",T931&gt;0,IF('114成績輸入與落點儀表板'!$C$10="不可採計",T931=0,TRUE)),IF('114成績輸入與落點儀表板'!$C$11="必須採計",U931&gt;0,IF('114成績輸入與落點儀表板'!$C$11="不可採計",U931=0,TRUE)),IF('114成績輸入與落點儀表板'!$C$12="必須採計",V931&gt;0,IF('114成績輸入與落點儀表板'!$C$12="不可採計",V931=0,TRUE)),IF('114成績輸入與落點儀表板'!$C$13="必須採計",W931&gt;0,IF('114成績輸入與落點儀表板'!$C$13="不可採計",W931=0,TRUE)),IF('114成績輸入與落點儀表板'!$C$14="必須採計",X931&gt;0,IF('114成績輸入與落點儀表板'!$C$14="不可採計",X931=0,TRUE)),IF('114成績輸入與落點儀表板'!$C$15="必須採計",Y931&gt;0,IF('114成績輸入與落點儀表板'!$C$15="不可採計",Y931=0,TRUE)),IF('114成績輸入與落點儀表板'!$C$16="必須採計",Z931&gt;0,IF('114成績輸入與落點儀表板'!$C$16="不可採計",Z931=0,TRUE))),"✅ 符合","❌ 不符合")</f>
        <v>✅ 符合</v>
      </c>
      <c r="L931" s="15">
        <v>1</v>
      </c>
      <c r="M931" s="15">
        <v>1</v>
      </c>
      <c r="N931" s="15">
        <v>0</v>
      </c>
      <c r="O931" s="15">
        <v>0</v>
      </c>
      <c r="P931" s="15">
        <v>0</v>
      </c>
      <c r="Q931" s="15">
        <v>0</v>
      </c>
      <c r="R931" s="15">
        <v>0</v>
      </c>
      <c r="S931" s="15">
        <v>0</v>
      </c>
      <c r="T931" s="15">
        <v>0</v>
      </c>
      <c r="U931" s="15">
        <v>1</v>
      </c>
      <c r="V931" s="15">
        <v>0</v>
      </c>
      <c r="W931" s="15">
        <v>0</v>
      </c>
      <c r="X931" s="15">
        <v>0</v>
      </c>
      <c r="Y931" s="15">
        <v>0</v>
      </c>
      <c r="Z931" s="15">
        <v>2</v>
      </c>
    </row>
    <row r="932" spans="1:26" customFormat="1" ht="15.75" customHeight="1" x14ac:dyDescent="0.3">
      <c r="A932" s="2" t="s">
        <v>2324</v>
      </c>
      <c r="B932" s="6" t="s">
        <v>2307</v>
      </c>
      <c r="C932" s="6" t="s">
        <v>358</v>
      </c>
      <c r="D932" s="12" t="s">
        <v>80</v>
      </c>
      <c r="E932" s="13" t="s">
        <v>359</v>
      </c>
      <c r="F932" s="2">
        <v>6</v>
      </c>
      <c r="G932" s="15">
        <v>217.14</v>
      </c>
      <c r="H932" s="7">
        <f>L932*'114成績輸入與落點儀表板'!$B$2+M932*'114成績輸入與落點儀表板'!$B$3+N932*'114成績輸入與落點儀表板'!$B$4+O932*'114成績輸入與落點儀表板'!$B$5+P932*'114成績輸入與落點儀表板'!$B$6+Q932*'114成績輸入與落點儀表板'!$B$7+R932*'114成績輸入與落點儀表板'!$B$8+S932*'114成績輸入與落點儀表板'!$B$9+T932*'114成績輸入與落點儀表板'!$B$10+U932*'114成績輸入與落點儀表板'!$B$11+V932*'114成績輸入與落點儀表板'!$B$12+W932*'114成績輸入與落點儀表板'!$B$13+X932*'114成績輸入與落點儀表板'!$B$14+Y932*'114成績輸入與落點儀表板'!$B$15+Z932*'114成績輸入與落點儀表板'!$B$16</f>
        <v>0</v>
      </c>
      <c r="I932" s="8">
        <f t="shared" si="28"/>
        <v>-217.14</v>
      </c>
      <c r="J932" s="2" t="str">
        <f t="shared" si="29"/>
        <v>FAIL</v>
      </c>
      <c r="K932" s="17" t="str">
        <f>IF(AND(IF('114成績輸入與落點儀表板'!$C$2="必須採計",L932&gt;0,IF('114成績輸入與落點儀表板'!$C$2="不可採計",L932=0,TRUE)),IF('114成績輸入與落點儀表板'!$C$3="必須採計",M932&gt;0,IF('114成績輸入與落點儀表板'!$C$3="不可採計",M932=0,TRUE)),IF('114成績輸入與落點儀表板'!$C$4="必須採計",N932&gt;0,IF('114成績輸入與落點儀表板'!$C$4="不可採計",N932=0,TRUE)),IF('114成績輸入與落點儀表板'!$C$5="必須採計",O932&gt;0,IF('114成績輸入與落點儀表板'!$C$5="不可採計",O932=0,TRUE)),IF('114成績輸入與落點儀表板'!$C$6="必須採計",P932&gt;0,IF('114成績輸入與落點儀表板'!$C$6="不可採計",P932=0,TRUE)),IF('114成績輸入與落點儀表板'!$C$7="必須採計",Q932&gt;0,IF('114成績輸入與落點儀表板'!$C$7="不可採計",Q932=0,TRUE)),IF('114成績輸入與落點儀表板'!$C$8="必須採計",R932&gt;0,IF('114成績輸入與落點儀表板'!$C$8="不可採計",R932=0,TRUE)),IF('114成績輸入與落點儀表板'!$C$9="必須採計",S932&gt;0,IF('114成績輸入與落點儀表板'!$C$9="不可採計",S932=0,TRUE)),IF('114成績輸入與落點儀表板'!$C$10="必須採計",T932&gt;0,IF('114成績輸入與落點儀表板'!$C$10="不可採計",T932=0,TRUE)),IF('114成績輸入與落點儀表板'!$C$11="必須採計",U932&gt;0,IF('114成績輸入與落點儀表板'!$C$11="不可採計",U932=0,TRUE)),IF('114成績輸入與落點儀表板'!$C$12="必須採計",V932&gt;0,IF('114成績輸入與落點儀表板'!$C$12="不可採計",V932=0,TRUE)),IF('114成績輸入與落點儀表板'!$C$13="必須採計",W932&gt;0,IF('114成績輸入與落點儀表板'!$C$13="不可採計",W932=0,TRUE)),IF('114成績輸入與落點儀表板'!$C$14="必須採計",X932&gt;0,IF('114成績輸入與落點儀表板'!$C$14="不可採計",X932=0,TRUE)),IF('114成績輸入與落點儀表板'!$C$15="必須採計",Y932&gt;0,IF('114成績輸入與落點儀表板'!$C$15="不可採計",Y932=0,TRUE)),IF('114成績輸入與落點儀表板'!$C$16="必須採計",Z932&gt;0,IF('114成績輸入與落點儀表板'!$C$16="不可採計",Z932=0,TRUE))),"✅ 符合","❌ 不符合")</f>
        <v>✅ 符合</v>
      </c>
      <c r="L932" s="15">
        <v>1</v>
      </c>
      <c r="M932" s="15">
        <v>1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1</v>
      </c>
      <c r="V932" s="15">
        <v>0</v>
      </c>
      <c r="W932" s="15">
        <v>0</v>
      </c>
      <c r="X932" s="15">
        <v>0</v>
      </c>
      <c r="Y932" s="15">
        <v>0</v>
      </c>
      <c r="Z932" s="15">
        <v>2</v>
      </c>
    </row>
    <row r="933" spans="1:26" customFormat="1" ht="15.75" customHeight="1" x14ac:dyDescent="0.3">
      <c r="A933" s="2" t="s">
        <v>2325</v>
      </c>
      <c r="B933" s="6" t="s">
        <v>2307</v>
      </c>
      <c r="C933" s="6" t="s">
        <v>2326</v>
      </c>
      <c r="D933" s="12" t="s">
        <v>60</v>
      </c>
      <c r="E933" s="13" t="s">
        <v>1841</v>
      </c>
      <c r="F933" s="2">
        <v>26</v>
      </c>
      <c r="G933" s="15">
        <v>94</v>
      </c>
      <c r="H933" s="7">
        <f>L933*'114成績輸入與落點儀表板'!$B$2+M933*'114成績輸入與落點儀表板'!$B$3+N933*'114成績輸入與落點儀表板'!$B$4+O933*'114成績輸入與落點儀表板'!$B$5+P933*'114成績輸入與落點儀表板'!$B$6+Q933*'114成績輸入與落點儀表板'!$B$7+R933*'114成績輸入與落點儀表板'!$B$8+S933*'114成績輸入與落點儀表板'!$B$9+T933*'114成績輸入與落點儀表板'!$B$10+U933*'114成績輸入與落點儀表板'!$B$11+V933*'114成績輸入與落點儀表板'!$B$12+W933*'114成績輸入與落點儀表板'!$B$13+X933*'114成績輸入與落點儀表板'!$B$14+Y933*'114成績輸入與落點儀表板'!$B$15+Z933*'114成績輸入與落點儀表板'!$B$16</f>
        <v>0</v>
      </c>
      <c r="I933" s="8">
        <f t="shared" si="28"/>
        <v>-94</v>
      </c>
      <c r="J933" s="2" t="str">
        <f t="shared" si="29"/>
        <v>FAIL</v>
      </c>
      <c r="K933" s="17" t="str">
        <f>IF(AND(IF('114成績輸入與落點儀表板'!$C$2="必須採計",L933&gt;0,IF('114成績輸入與落點儀表板'!$C$2="不可採計",L933=0,TRUE)),IF('114成績輸入與落點儀表板'!$C$3="必須採計",M933&gt;0,IF('114成績輸入與落點儀表板'!$C$3="不可採計",M933=0,TRUE)),IF('114成績輸入與落點儀表板'!$C$4="必須採計",N933&gt;0,IF('114成績輸入與落點儀表板'!$C$4="不可採計",N933=0,TRUE)),IF('114成績輸入與落點儀表板'!$C$5="必須採計",O933&gt;0,IF('114成績輸入與落點儀表板'!$C$5="不可採計",O933=0,TRUE)),IF('114成績輸入與落點儀表板'!$C$6="必須採計",P933&gt;0,IF('114成績輸入與落點儀表板'!$C$6="不可採計",P933=0,TRUE)),IF('114成績輸入與落點儀表板'!$C$7="必須採計",Q933&gt;0,IF('114成績輸入與落點儀表板'!$C$7="不可採計",Q933=0,TRUE)),IF('114成績輸入與落點儀表板'!$C$8="必須採計",R933&gt;0,IF('114成績輸入與落點儀表板'!$C$8="不可採計",R933=0,TRUE)),IF('114成績輸入與落點儀表板'!$C$9="必須採計",S933&gt;0,IF('114成績輸入與落點儀表板'!$C$9="不可採計",S933=0,TRUE)),IF('114成績輸入與落點儀表板'!$C$10="必須採計",T933&gt;0,IF('114成績輸入與落點儀表板'!$C$10="不可採計",T933=0,TRUE)),IF('114成績輸入與落點儀表板'!$C$11="必須採計",U933&gt;0,IF('114成績輸入與落點儀表板'!$C$11="不可採計",U933=0,TRUE)),IF('114成績輸入與落點儀表板'!$C$12="必須採計",V933&gt;0,IF('114成績輸入與落點儀表板'!$C$12="不可採計",V933=0,TRUE)),IF('114成績輸入與落點儀表板'!$C$13="必須採計",W933&gt;0,IF('114成績輸入與落點儀表板'!$C$13="不可採計",W933=0,TRUE)),IF('114成績輸入與落點儀表板'!$C$14="必須採計",X933&gt;0,IF('114成績輸入與落點儀表板'!$C$14="不可採計",X933=0,TRUE)),IF('114成績輸入與落點儀表板'!$C$15="必須採計",Y933&gt;0,IF('114成績輸入與落點儀表板'!$C$15="不可採計",Y933=0,TRUE)),IF('114成績輸入與落點儀表板'!$C$16="必須採計",Z933&gt;0,IF('114成績輸入與落點儀表板'!$C$16="不可採計",Z933=0,TRUE))),"✅ 符合","❌ 不符合")</f>
        <v>✅ 符合</v>
      </c>
      <c r="L933" s="15">
        <v>1</v>
      </c>
      <c r="M933" s="15">
        <v>1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1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</row>
    <row r="934" spans="1:26" customFormat="1" ht="15.75" customHeight="1" x14ac:dyDescent="0.3">
      <c r="A934" s="2" t="s">
        <v>2327</v>
      </c>
      <c r="B934" s="6" t="s">
        <v>2307</v>
      </c>
      <c r="C934" s="6" t="s">
        <v>299</v>
      </c>
      <c r="D934" s="12" t="s">
        <v>227</v>
      </c>
      <c r="E934" s="13" t="s">
        <v>378</v>
      </c>
      <c r="F934" s="2">
        <v>22</v>
      </c>
      <c r="G934" s="15">
        <v>146</v>
      </c>
      <c r="H934" s="7">
        <f>L934*'114成績輸入與落點儀表板'!$B$2+M934*'114成績輸入與落點儀表板'!$B$3+N934*'114成績輸入與落點儀表板'!$B$4+O934*'114成績輸入與落點儀表板'!$B$5+P934*'114成績輸入與落點儀表板'!$B$6+Q934*'114成績輸入與落點儀表板'!$B$7+R934*'114成績輸入與落點儀表板'!$B$8+S934*'114成績輸入與落點儀表板'!$B$9+T934*'114成績輸入與落點儀表板'!$B$10+U934*'114成績輸入與落點儀表板'!$B$11+V934*'114成績輸入與落點儀表板'!$B$12+W934*'114成績輸入與落點儀表板'!$B$13+X934*'114成績輸入與落點儀表板'!$B$14+Y934*'114成績輸入與落點儀表板'!$B$15+Z934*'114成績輸入與落點儀表板'!$B$16</f>
        <v>0</v>
      </c>
      <c r="I934" s="8">
        <f t="shared" si="28"/>
        <v>-146</v>
      </c>
      <c r="J934" s="2" t="str">
        <f t="shared" si="29"/>
        <v>FAIL</v>
      </c>
      <c r="K934" s="17" t="str">
        <f>IF(AND(IF('114成績輸入與落點儀表板'!$C$2="必須採計",L934&gt;0,IF('114成績輸入與落點儀表板'!$C$2="不可採計",L934=0,TRUE)),IF('114成績輸入與落點儀表板'!$C$3="必須採計",M934&gt;0,IF('114成績輸入與落點儀表板'!$C$3="不可採計",M934=0,TRUE)),IF('114成績輸入與落點儀表板'!$C$4="必須採計",N934&gt;0,IF('114成績輸入與落點儀表板'!$C$4="不可採計",N934=0,TRUE)),IF('114成績輸入與落點儀表板'!$C$5="必須採計",O934&gt;0,IF('114成績輸入與落點儀表板'!$C$5="不可採計",O934=0,TRUE)),IF('114成績輸入與落點儀表板'!$C$6="必須採計",P934&gt;0,IF('114成績輸入與落點儀表板'!$C$6="不可採計",P934=0,TRUE)),IF('114成績輸入與落點儀表板'!$C$7="必須採計",Q934&gt;0,IF('114成績輸入與落點儀表板'!$C$7="不可採計",Q934=0,TRUE)),IF('114成績輸入與落點儀表板'!$C$8="必須採計",R934&gt;0,IF('114成績輸入與落點儀表板'!$C$8="不可採計",R934=0,TRUE)),IF('114成績輸入與落點儀表板'!$C$9="必須採計",S934&gt;0,IF('114成績輸入與落點儀表板'!$C$9="不可採計",S934=0,TRUE)),IF('114成績輸入與落點儀表板'!$C$10="必須採計",T934&gt;0,IF('114成績輸入與落點儀表板'!$C$10="不可採計",T934=0,TRUE)),IF('114成績輸入與落點儀表板'!$C$11="必須採計",U934&gt;0,IF('114成績輸入與落點儀表板'!$C$11="不可採計",U934=0,TRUE)),IF('114成績輸入與落點儀表板'!$C$12="必須採計",V934&gt;0,IF('114成績輸入與落點儀表板'!$C$12="不可採計",V934=0,TRUE)),IF('114成績輸入與落點儀表板'!$C$13="必須採計",W934&gt;0,IF('114成績輸入與落點儀表板'!$C$13="不可採計",W934=0,TRUE)),IF('114成績輸入與落點儀表板'!$C$14="必須採計",X934&gt;0,IF('114成績輸入與落點儀表板'!$C$14="不可採計",X934=0,TRUE)),IF('114成績輸入與落點儀表板'!$C$15="必須採計",Y934&gt;0,IF('114成績輸入與落點儀表板'!$C$15="不可採計",Y934=0,TRUE)),IF('114成績輸入與落點儀表板'!$C$16="必須採計",Z934&gt;0,IF('114成績輸入與落點儀表板'!$C$16="不可採計",Z934=0,TRUE))),"✅ 符合","❌ 不符合")</f>
        <v>✅ 符合</v>
      </c>
      <c r="L934" s="15">
        <v>1</v>
      </c>
      <c r="M934" s="15">
        <v>2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1</v>
      </c>
      <c r="V934" s="15">
        <v>0</v>
      </c>
      <c r="W934" s="15">
        <v>0</v>
      </c>
      <c r="X934" s="15">
        <v>0</v>
      </c>
      <c r="Y934" s="15">
        <v>0</v>
      </c>
      <c r="Z934" s="15">
        <v>0</v>
      </c>
    </row>
    <row r="935" spans="1:26" ht="15.75" customHeight="1" x14ac:dyDescent="0.3">
      <c r="A935" s="2" t="s">
        <v>2328</v>
      </c>
      <c r="B935" s="13" t="s">
        <v>2307</v>
      </c>
      <c r="C935" s="13" t="s">
        <v>2329</v>
      </c>
      <c r="D935" s="12" t="s">
        <v>266</v>
      </c>
      <c r="E935" s="13" t="s">
        <v>2330</v>
      </c>
      <c r="F935" s="2">
        <v>12</v>
      </c>
      <c r="G935" s="15">
        <v>147</v>
      </c>
      <c r="H935" s="7">
        <f>L935*'114成績輸入與落點儀表板'!$B$2+M935*'114成績輸入與落點儀表板'!$B$3+N935*'114成績輸入與落點儀表板'!$B$4+O935*'114成績輸入與落點儀表板'!$B$5+P935*'114成績輸入與落點儀表板'!$B$6+Q935*'114成績輸入與落點儀表板'!$B$7+R935*'114成績輸入與落點儀表板'!$B$8+S935*'114成績輸入與落點儀表板'!$B$9+T935*'114成績輸入與落點儀表板'!$B$10+U935*'114成績輸入與落點儀表板'!$B$11+V935*'114成績輸入與落點儀表板'!$B$12+W935*'114成績輸入與落點儀表板'!$B$13+X935*'114成績輸入與落點儀表板'!$B$14+Y935*'114成績輸入與落點儀表板'!$B$15+Z935*'114成績輸入與落點儀表板'!$B$16</f>
        <v>0</v>
      </c>
      <c r="I935" s="8">
        <f t="shared" si="28"/>
        <v>-147</v>
      </c>
      <c r="J935" s="2" t="str">
        <f t="shared" si="29"/>
        <v>FAIL</v>
      </c>
      <c r="K935" s="17" t="str">
        <f>IF(AND(IF('114成績輸入與落點儀表板'!$C$2="必須採計",L935&gt;0,IF('114成績輸入與落點儀表板'!$C$2="不可採計",L935=0,TRUE)),IF('114成績輸入與落點儀表板'!$C$3="必須採計",M935&gt;0,IF('114成績輸入與落點儀表板'!$C$3="不可採計",M935=0,TRUE)),IF('114成績輸入與落點儀表板'!$C$4="必須採計",N935&gt;0,IF('114成績輸入與落點儀表板'!$C$4="不可採計",N935=0,TRUE)),IF('114成績輸入與落點儀表板'!$C$5="必須採計",O935&gt;0,IF('114成績輸入與落點儀表板'!$C$5="不可採計",O935=0,TRUE)),IF('114成績輸入與落點儀表板'!$C$6="必須採計",P935&gt;0,IF('114成績輸入與落點儀表板'!$C$6="不可採計",P935=0,TRUE)),IF('114成績輸入與落點儀表板'!$C$7="必須採計",Q935&gt;0,IF('114成績輸入與落點儀表板'!$C$7="不可採計",Q935=0,TRUE)),IF('114成績輸入與落點儀表板'!$C$8="必須採計",R935&gt;0,IF('114成績輸入與落點儀表板'!$C$8="不可採計",R935=0,TRUE)),IF('114成績輸入與落點儀表板'!$C$9="必須採計",S935&gt;0,IF('114成績輸入與落點儀表板'!$C$9="不可採計",S935=0,TRUE)),IF('114成績輸入與落點儀表板'!$C$10="必須採計",T935&gt;0,IF('114成績輸入與落點儀表板'!$C$10="不可採計",T935=0,TRUE)),IF('114成績輸入與落點儀表板'!$C$11="必須採計",U935&gt;0,IF('114成績輸入與落點儀表板'!$C$11="不可採計",U935=0,TRUE)),IF('114成績輸入與落點儀表板'!$C$12="必須採計",V935&gt;0,IF('114成績輸入與落點儀表板'!$C$12="不可採計",V935=0,TRUE)),IF('114成績輸入與落點儀表板'!$C$13="必須採計",W935&gt;0,IF('114成績輸入與落點儀表板'!$C$13="不可採計",W935=0,TRUE)),IF('114成績輸入與落點儀表板'!$C$14="必須採計",X935&gt;0,IF('114成績輸入與落點儀表板'!$C$14="不可採計",X935=0,TRUE)),IF('114成績輸入與落點儀表板'!$C$15="必須採計",Y935&gt;0,IF('114成績輸入與落點儀表板'!$C$15="不可採計",Y935=0,TRUE)),IF('114成績輸入與落點儀表板'!$C$16="必須採計",Z935&gt;0,IF('114成績輸入與落點儀表板'!$C$16="不可採計",Z935=0,TRUE))),"✅ 符合","❌ 不符合")</f>
        <v>✅ 符合</v>
      </c>
      <c r="L935" s="15">
        <v>1</v>
      </c>
      <c r="M935" s="15">
        <v>1</v>
      </c>
      <c r="N935" s="15">
        <v>0</v>
      </c>
      <c r="O935" s="15">
        <v>0</v>
      </c>
      <c r="P935" s="15">
        <v>1.5</v>
      </c>
      <c r="Q935" s="15">
        <v>0</v>
      </c>
      <c r="R935" s="15">
        <v>1</v>
      </c>
      <c r="S935" s="15">
        <v>0</v>
      </c>
      <c r="T935" s="15">
        <v>0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</row>
    <row r="936" spans="1:26" ht="15.75" customHeight="1" x14ac:dyDescent="0.3">
      <c r="A936" s="2" t="s">
        <v>2331</v>
      </c>
      <c r="B936" s="13" t="s">
        <v>2307</v>
      </c>
      <c r="C936" s="13" t="s">
        <v>2332</v>
      </c>
      <c r="D936" s="12" t="s">
        <v>266</v>
      </c>
      <c r="E936" s="13" t="s">
        <v>2333</v>
      </c>
      <c r="F936" s="2">
        <v>28</v>
      </c>
      <c r="G936" s="15">
        <v>180</v>
      </c>
      <c r="H936" s="7">
        <f>L936*'114成績輸入與落點儀表板'!$B$2+M936*'114成績輸入與落點儀表板'!$B$3+N936*'114成績輸入與落點儀表板'!$B$4+O936*'114成績輸入與落點儀表板'!$B$5+P936*'114成績輸入與落點儀表板'!$B$6+Q936*'114成績輸入與落點儀表板'!$B$7+R936*'114成績輸入與落點儀表板'!$B$8+S936*'114成績輸入與落點儀表板'!$B$9+T936*'114成績輸入與落點儀表板'!$B$10+U936*'114成績輸入與落點儀表板'!$B$11+V936*'114成績輸入與落點儀表板'!$B$12+W936*'114成績輸入與落點儀表板'!$B$13+X936*'114成績輸入與落點儀表板'!$B$14+Y936*'114成績輸入與落點儀表板'!$B$15+Z936*'114成績輸入與落點儀表板'!$B$16</f>
        <v>0</v>
      </c>
      <c r="I936" s="8">
        <f t="shared" si="28"/>
        <v>-180</v>
      </c>
      <c r="J936" s="2" t="str">
        <f t="shared" si="29"/>
        <v>FAIL</v>
      </c>
      <c r="K936" s="17" t="str">
        <f>IF(AND(IF('114成績輸入與落點儀表板'!$C$2="必須採計",L936&gt;0,IF('114成績輸入與落點儀表板'!$C$2="不可採計",L936=0,TRUE)),IF('114成績輸入與落點儀表板'!$C$3="必須採計",M936&gt;0,IF('114成績輸入與落點儀表板'!$C$3="不可採計",M936=0,TRUE)),IF('114成績輸入與落點儀表板'!$C$4="必須採計",N936&gt;0,IF('114成績輸入與落點儀表板'!$C$4="不可採計",N936=0,TRUE)),IF('114成績輸入與落點儀表板'!$C$5="必須採計",O936&gt;0,IF('114成績輸入與落點儀表板'!$C$5="不可採計",O936=0,TRUE)),IF('114成績輸入與落點儀表板'!$C$6="必須採計",P936&gt;0,IF('114成績輸入與落點儀表板'!$C$6="不可採計",P936=0,TRUE)),IF('114成績輸入與落點儀表板'!$C$7="必須採計",Q936&gt;0,IF('114成績輸入與落點儀表板'!$C$7="不可採計",Q936=0,TRUE)),IF('114成績輸入與落點儀表板'!$C$8="必須採計",R936&gt;0,IF('114成績輸入與落點儀表板'!$C$8="不可採計",R936=0,TRUE)),IF('114成績輸入與落點儀表板'!$C$9="必須採計",S936&gt;0,IF('114成績輸入與落點儀表板'!$C$9="不可採計",S936=0,TRUE)),IF('114成績輸入與落點儀表板'!$C$10="必須採計",T936&gt;0,IF('114成績輸入與落點儀表板'!$C$10="不可採計",T936=0,TRUE)),IF('114成績輸入與落點儀表板'!$C$11="必須採計",U936&gt;0,IF('114成績輸入與落點儀表板'!$C$11="不可採計",U936=0,TRUE)),IF('114成績輸入與落點儀表板'!$C$12="必須採計",V936&gt;0,IF('114成績輸入與落點儀表板'!$C$12="不可採計",V936=0,TRUE)),IF('114成績輸入與落點儀表板'!$C$13="必須採計",W936&gt;0,IF('114成績輸入與落點儀表板'!$C$13="不可採計",W936=0,TRUE)),IF('114成績輸入與落點儀表板'!$C$14="必須採計",X936&gt;0,IF('114成績輸入與落點儀表板'!$C$14="不可採計",X936=0,TRUE)),IF('114成績輸入與落點儀表板'!$C$15="必須採計",Y936&gt;0,IF('114成績輸入與落點儀表板'!$C$15="不可採計",Y936=0,TRUE)),IF('114成績輸入與落點儀表板'!$C$16="必須採計",Z936&gt;0,IF('114成績輸入與落點儀表板'!$C$16="不可採計",Z936=0,TRUE))),"✅ 符合","❌ 不符合")</f>
        <v>✅ 符合</v>
      </c>
      <c r="L936" s="15">
        <v>1</v>
      </c>
      <c r="M936" s="15">
        <v>0</v>
      </c>
      <c r="N936" s="15">
        <v>1</v>
      </c>
      <c r="O936" s="15">
        <v>0</v>
      </c>
      <c r="P936" s="15">
        <v>0</v>
      </c>
      <c r="Q936" s="15">
        <v>0</v>
      </c>
      <c r="R936" s="15">
        <v>2</v>
      </c>
      <c r="S936" s="15">
        <v>2</v>
      </c>
      <c r="T936" s="15">
        <v>0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0</v>
      </c>
    </row>
    <row r="937" spans="1:26" ht="15.75" customHeight="1" x14ac:dyDescent="0.3">
      <c r="A937" s="2" t="s">
        <v>2334</v>
      </c>
      <c r="B937" s="13" t="s">
        <v>2307</v>
      </c>
      <c r="C937" s="13" t="s">
        <v>245</v>
      </c>
      <c r="D937" s="12" t="s">
        <v>73</v>
      </c>
      <c r="E937" s="13" t="s">
        <v>2335</v>
      </c>
      <c r="F937" s="2">
        <v>11</v>
      </c>
      <c r="G937" s="15">
        <v>139.5</v>
      </c>
      <c r="H937" s="7">
        <f>L937*'114成績輸入與落點儀表板'!$B$2+M937*'114成績輸入與落點儀表板'!$B$3+N937*'114成績輸入與落點儀表板'!$B$4+O937*'114成績輸入與落點儀表板'!$B$5+P937*'114成績輸入與落點儀表板'!$B$6+Q937*'114成績輸入與落點儀表板'!$B$7+R937*'114成績輸入與落點儀表板'!$B$8+S937*'114成績輸入與落點儀表板'!$B$9+T937*'114成績輸入與落點儀表板'!$B$10+U937*'114成績輸入與落點儀表板'!$B$11+V937*'114成績輸入與落點儀表板'!$B$12+W937*'114成績輸入與落點儀表板'!$B$13+X937*'114成績輸入與落點儀表板'!$B$14+Y937*'114成績輸入與落點儀表板'!$B$15+Z937*'114成績輸入與落點儀表板'!$B$16</f>
        <v>0</v>
      </c>
      <c r="I937" s="8">
        <f t="shared" si="28"/>
        <v>-139.5</v>
      </c>
      <c r="J937" s="2" t="str">
        <f t="shared" si="29"/>
        <v>FAIL</v>
      </c>
      <c r="K937" s="17" t="str">
        <f>IF(AND(IF('114成績輸入與落點儀表板'!$C$2="必須採計",L937&gt;0,IF('114成績輸入與落點儀表板'!$C$2="不可採計",L937=0,TRUE)),IF('114成績輸入與落點儀表板'!$C$3="必須採計",M937&gt;0,IF('114成績輸入與落點儀表板'!$C$3="不可採計",M937=0,TRUE)),IF('114成績輸入與落點儀表板'!$C$4="必須採計",N937&gt;0,IF('114成績輸入與落點儀表板'!$C$4="不可採計",N937=0,TRUE)),IF('114成績輸入與落點儀表板'!$C$5="必須採計",O937&gt;0,IF('114成績輸入與落點儀表板'!$C$5="不可採計",O937=0,TRUE)),IF('114成績輸入與落點儀表板'!$C$6="必須採計",P937&gt;0,IF('114成績輸入與落點儀表板'!$C$6="不可採計",P937=0,TRUE)),IF('114成績輸入與落點儀表板'!$C$7="必須採計",Q937&gt;0,IF('114成績輸入與落點儀表板'!$C$7="不可採計",Q937=0,TRUE)),IF('114成績輸入與落點儀表板'!$C$8="必須採計",R937&gt;0,IF('114成績輸入與落點儀表板'!$C$8="不可採計",R937=0,TRUE)),IF('114成績輸入與落點儀表板'!$C$9="必須採計",S937&gt;0,IF('114成績輸入與落點儀表板'!$C$9="不可採計",S937=0,TRUE)),IF('114成績輸入與落點儀表板'!$C$10="必須採計",T937&gt;0,IF('114成績輸入與落點儀表板'!$C$10="不可採計",T937=0,TRUE)),IF('114成績輸入與落點儀表板'!$C$11="必須採計",U937&gt;0,IF('114成績輸入與落點儀表板'!$C$11="不可採計",U937=0,TRUE)),IF('114成績輸入與落點儀表板'!$C$12="必須採計",V937&gt;0,IF('114成績輸入與落點儀表板'!$C$12="不可採計",V937=0,TRUE)),IF('114成績輸入與落點儀表板'!$C$13="必須採計",W937&gt;0,IF('114成績輸入與落點儀表板'!$C$13="不可採計",W937=0,TRUE)),IF('114成績輸入與落點儀表板'!$C$14="必須採計",X937&gt;0,IF('114成績輸入與落點儀表板'!$C$14="不可採計",X937=0,TRUE)),IF('114成績輸入與落點儀表板'!$C$15="必須採計",Y937&gt;0,IF('114成績輸入與落點儀表板'!$C$15="不可採計",Y937=0,TRUE)),IF('114成績輸入與落點儀表板'!$C$16="必須採計",Z937&gt;0,IF('114成績輸入與落點儀表板'!$C$16="不可採計",Z937=0,TRUE))),"✅ 符合","❌ 不符合")</f>
        <v>✅ 符合</v>
      </c>
      <c r="L937" s="15">
        <v>1</v>
      </c>
      <c r="M937" s="15">
        <v>1.25</v>
      </c>
      <c r="N937" s="15">
        <v>1.25</v>
      </c>
      <c r="O937" s="15">
        <v>0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</row>
    <row r="938" spans="1:26" ht="15.75" customHeight="1" x14ac:dyDescent="0.3">
      <c r="A938" s="2" t="s">
        <v>2336</v>
      </c>
      <c r="B938" s="13" t="s">
        <v>2307</v>
      </c>
      <c r="C938" s="13" t="s">
        <v>2337</v>
      </c>
      <c r="D938" s="12" t="s">
        <v>73</v>
      </c>
      <c r="E938" s="13" t="s">
        <v>2338</v>
      </c>
      <c r="F938" s="2">
        <v>24</v>
      </c>
      <c r="G938" s="15">
        <v>151</v>
      </c>
      <c r="H938" s="7">
        <f>L938*'114成績輸入與落點儀表板'!$B$2+M938*'114成績輸入與落點儀表板'!$B$3+N938*'114成績輸入與落點儀表板'!$B$4+O938*'114成績輸入與落點儀表板'!$B$5+P938*'114成績輸入與落點儀表板'!$B$6+Q938*'114成績輸入與落點儀表板'!$B$7+R938*'114成績輸入與落點儀表板'!$B$8+S938*'114成績輸入與落點儀表板'!$B$9+T938*'114成績輸入與落點儀表板'!$B$10+U938*'114成績輸入與落點儀表板'!$B$11+V938*'114成績輸入與落點儀表板'!$B$12+W938*'114成績輸入與落點儀表板'!$B$13+X938*'114成績輸入與落點儀表板'!$B$14+Y938*'114成績輸入與落點儀表板'!$B$15+Z938*'114成績輸入與落點儀表板'!$B$16</f>
        <v>0</v>
      </c>
      <c r="I938" s="8">
        <f t="shared" si="28"/>
        <v>-151</v>
      </c>
      <c r="J938" s="2" t="str">
        <f t="shared" si="29"/>
        <v>FAIL</v>
      </c>
      <c r="K938" s="17" t="str">
        <f>IF(AND(IF('114成績輸入與落點儀表板'!$C$2="必須採計",L938&gt;0,IF('114成績輸入與落點儀表板'!$C$2="不可採計",L938=0,TRUE)),IF('114成績輸入與落點儀表板'!$C$3="必須採計",M938&gt;0,IF('114成績輸入與落點儀表板'!$C$3="不可採計",M938=0,TRUE)),IF('114成績輸入與落點儀表板'!$C$4="必須採計",N938&gt;0,IF('114成績輸入與落點儀表板'!$C$4="不可採計",N938=0,TRUE)),IF('114成績輸入與落點儀表板'!$C$5="必須採計",O938&gt;0,IF('114成績輸入與落點儀表板'!$C$5="不可採計",O938=0,TRUE)),IF('114成績輸入與落點儀表板'!$C$6="必須採計",P938&gt;0,IF('114成績輸入與落點儀表板'!$C$6="不可採計",P938=0,TRUE)),IF('114成績輸入與落點儀表板'!$C$7="必須採計",Q938&gt;0,IF('114成績輸入與落點儀表板'!$C$7="不可採計",Q938=0,TRUE)),IF('114成績輸入與落點儀表板'!$C$8="必須採計",R938&gt;0,IF('114成績輸入與落點儀表板'!$C$8="不可採計",R938=0,TRUE)),IF('114成績輸入與落點儀表板'!$C$9="必須採計",S938&gt;0,IF('114成績輸入與落點儀表板'!$C$9="不可採計",S938=0,TRUE)),IF('114成績輸入與落點儀表板'!$C$10="必須採計",T938&gt;0,IF('114成績輸入與落點儀表板'!$C$10="不可採計",T938=0,TRUE)),IF('114成績輸入與落點儀表板'!$C$11="必須採計",U938&gt;0,IF('114成績輸入與落點儀表板'!$C$11="不可採計",U938=0,TRUE)),IF('114成績輸入與落點儀表板'!$C$12="必須採計",V938&gt;0,IF('114成績輸入與落點儀表板'!$C$12="不可採計",V938=0,TRUE)),IF('114成績輸入與落點儀表板'!$C$13="必須採計",W938&gt;0,IF('114成績輸入與落點儀表板'!$C$13="不可採計",W938=0,TRUE)),IF('114成績輸入與落點儀表板'!$C$14="必須採計",X938&gt;0,IF('114成績輸入與落點儀表板'!$C$14="不可採計",X938=0,TRUE)),IF('114成績輸入與落點儀表板'!$C$15="必須採計",Y938&gt;0,IF('114成績輸入與落點儀表板'!$C$15="不可採計",Y938=0,TRUE)),IF('114成績輸入與落點儀表板'!$C$16="必須採計",Z938&gt;0,IF('114成績輸入與落點儀表板'!$C$16="不可採計",Z938=0,TRUE))),"✅ 符合","❌ 不符合")</f>
        <v>✅ 符合</v>
      </c>
      <c r="L938" s="15">
        <v>1</v>
      </c>
      <c r="M938" s="15">
        <v>1</v>
      </c>
      <c r="N938" s="15">
        <v>0</v>
      </c>
      <c r="O938" s="15">
        <v>0</v>
      </c>
      <c r="P938" s="15">
        <v>0</v>
      </c>
      <c r="Q938" s="15">
        <v>1.5</v>
      </c>
      <c r="R938" s="15">
        <v>1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</row>
    <row r="939" spans="1:26" customFormat="1" ht="15.75" customHeight="1" x14ac:dyDescent="0.3">
      <c r="A939" s="2" t="s">
        <v>2339</v>
      </c>
      <c r="B939" s="6" t="s">
        <v>2307</v>
      </c>
      <c r="C939" s="6" t="s">
        <v>2340</v>
      </c>
      <c r="D939" s="12" t="s">
        <v>227</v>
      </c>
      <c r="E939" s="13" t="s">
        <v>2341</v>
      </c>
      <c r="F939" s="2">
        <v>32</v>
      </c>
      <c r="G939" s="15">
        <v>147.25</v>
      </c>
      <c r="H939" s="7">
        <f>L939*'114成績輸入與落點儀表板'!$B$2+M939*'114成績輸入與落點儀表板'!$B$3+N939*'114成績輸入與落點儀表板'!$B$4+O939*'114成績輸入與落點儀表板'!$B$5+P939*'114成績輸入與落點儀表板'!$B$6+Q939*'114成績輸入與落點儀表板'!$B$7+R939*'114成績輸入與落點儀表板'!$B$8+S939*'114成績輸入與落點儀表板'!$B$9+T939*'114成績輸入與落點儀表板'!$B$10+U939*'114成績輸入與落點儀表板'!$B$11+V939*'114成績輸入與落點儀表板'!$B$12+W939*'114成績輸入與落點儀表板'!$B$13+X939*'114成績輸入與落點儀表板'!$B$14+Y939*'114成績輸入與落點儀表板'!$B$15+Z939*'114成績輸入與落點儀表板'!$B$16</f>
        <v>0</v>
      </c>
      <c r="I939" s="8">
        <f t="shared" si="28"/>
        <v>-147.25</v>
      </c>
      <c r="J939" s="2" t="str">
        <f t="shared" si="29"/>
        <v>FAIL</v>
      </c>
      <c r="K939" s="17" t="str">
        <f>IF(AND(IF('114成績輸入與落點儀表板'!$C$2="必須採計",L939&gt;0,IF('114成績輸入與落點儀表板'!$C$2="不可採計",L939=0,TRUE)),IF('114成績輸入與落點儀表板'!$C$3="必須採計",M939&gt;0,IF('114成績輸入與落點儀表板'!$C$3="不可採計",M939=0,TRUE)),IF('114成績輸入與落點儀表板'!$C$4="必須採計",N939&gt;0,IF('114成績輸入與落點儀表板'!$C$4="不可採計",N939=0,TRUE)),IF('114成績輸入與落點儀表板'!$C$5="必須採計",O939&gt;0,IF('114成績輸入與落點儀表板'!$C$5="不可採計",O939=0,TRUE)),IF('114成績輸入與落點儀表板'!$C$6="必須採計",P939&gt;0,IF('114成績輸入與落點儀表板'!$C$6="不可採計",P939=0,TRUE)),IF('114成績輸入與落點儀表板'!$C$7="必須採計",Q939&gt;0,IF('114成績輸入與落點儀表板'!$C$7="不可採計",Q939=0,TRUE)),IF('114成績輸入與落點儀表板'!$C$8="必須採計",R939&gt;0,IF('114成績輸入與落點儀表板'!$C$8="不可採計",R939=0,TRUE)),IF('114成績輸入與落點儀表板'!$C$9="必須採計",S939&gt;0,IF('114成績輸入與落點儀表板'!$C$9="不可採計",S939=0,TRUE)),IF('114成績輸入與落點儀表板'!$C$10="必須採計",T939&gt;0,IF('114成績輸入與落點儀表板'!$C$10="不可採計",T939=0,TRUE)),IF('114成績輸入與落點儀表板'!$C$11="必須採計",U939&gt;0,IF('114成績輸入與落點儀表板'!$C$11="不可採計",U939=0,TRUE)),IF('114成績輸入與落點儀表板'!$C$12="必須採計",V939&gt;0,IF('114成績輸入與落點儀表板'!$C$12="不可採計",V939=0,TRUE)),IF('114成績輸入與落點儀表板'!$C$13="必須採計",W939&gt;0,IF('114成績輸入與落點儀表板'!$C$13="不可採計",W939=0,TRUE)),IF('114成績輸入與落點儀表板'!$C$14="必須採計",X939&gt;0,IF('114成績輸入與落點儀表板'!$C$14="不可採計",X939=0,TRUE)),IF('114成績輸入與落點儀表板'!$C$15="必須採計",Y939&gt;0,IF('114成績輸入與落點儀表板'!$C$15="不可採計",Y939=0,TRUE)),IF('114成績輸入與落點儀表板'!$C$16="必須採計",Z939&gt;0,IF('114成績輸入與落點儀表板'!$C$16="不可採計",Z939=0,TRUE))),"✅ 符合","❌ 不符合")</f>
        <v>✅ 符合</v>
      </c>
      <c r="L939" s="15">
        <v>1.25</v>
      </c>
      <c r="M939" s="15">
        <v>1.5</v>
      </c>
      <c r="N939" s="15">
        <v>0</v>
      </c>
      <c r="O939" s="15">
        <v>0</v>
      </c>
      <c r="P939" s="15">
        <v>0</v>
      </c>
      <c r="Q939" s="15">
        <v>0</v>
      </c>
      <c r="R939" s="15">
        <v>0</v>
      </c>
      <c r="S939" s="15">
        <v>0</v>
      </c>
      <c r="T939" s="15">
        <v>0</v>
      </c>
      <c r="U939" s="15">
        <v>0</v>
      </c>
      <c r="V939" s="15">
        <v>0</v>
      </c>
      <c r="W939" s="15">
        <v>1</v>
      </c>
      <c r="X939" s="15">
        <v>0</v>
      </c>
      <c r="Y939" s="15">
        <v>0</v>
      </c>
      <c r="Z939" s="15">
        <v>0</v>
      </c>
    </row>
    <row r="940" spans="1:26" customFormat="1" ht="15.75" customHeight="1" x14ac:dyDescent="0.3">
      <c r="A940" s="2" t="s">
        <v>2342</v>
      </c>
      <c r="B940" s="6" t="s">
        <v>2307</v>
      </c>
      <c r="C940" s="6" t="s">
        <v>2343</v>
      </c>
      <c r="D940" s="12" t="s">
        <v>80</v>
      </c>
      <c r="E940" s="13" t="s">
        <v>666</v>
      </c>
      <c r="F940" s="2">
        <v>26</v>
      </c>
      <c r="G940" s="15">
        <v>165</v>
      </c>
      <c r="H940" s="7">
        <f>L940*'114成績輸入與落點儀表板'!$B$2+M940*'114成績輸入與落點儀表板'!$B$3+N940*'114成績輸入與落點儀表板'!$B$4+O940*'114成績輸入與落點儀表板'!$B$5+P940*'114成績輸入與落點儀表板'!$B$6+Q940*'114成績輸入與落點儀表板'!$B$7+R940*'114成績輸入與落點儀表板'!$B$8+S940*'114成績輸入與落點儀表板'!$B$9+T940*'114成績輸入與落點儀表板'!$B$10+U940*'114成績輸入與落點儀表板'!$B$11+V940*'114成績輸入與落點儀表板'!$B$12+W940*'114成績輸入與落點儀表板'!$B$13+X940*'114成績輸入與落點儀表板'!$B$14+Y940*'114成績輸入與落點儀表板'!$B$15+Z940*'114成績輸入與落點儀表板'!$B$16</f>
        <v>0</v>
      </c>
      <c r="I940" s="8">
        <f t="shared" si="28"/>
        <v>-165</v>
      </c>
      <c r="J940" s="2" t="str">
        <f t="shared" si="29"/>
        <v>FAIL</v>
      </c>
      <c r="K940" s="17" t="str">
        <f>IF(AND(IF('114成績輸入與落點儀表板'!$C$2="必須採計",L940&gt;0,IF('114成績輸入與落點儀表板'!$C$2="不可採計",L940=0,TRUE)),IF('114成績輸入與落點儀表板'!$C$3="必須採計",M940&gt;0,IF('114成績輸入與落點儀表板'!$C$3="不可採計",M940=0,TRUE)),IF('114成績輸入與落點儀表板'!$C$4="必須採計",N940&gt;0,IF('114成績輸入與落點儀表板'!$C$4="不可採計",N940=0,TRUE)),IF('114成績輸入與落點儀表板'!$C$5="必須採計",O940&gt;0,IF('114成績輸入與落點儀表板'!$C$5="不可採計",O940=0,TRUE)),IF('114成績輸入與落點儀表板'!$C$6="必須採計",P940&gt;0,IF('114成績輸入與落點儀表板'!$C$6="不可採計",P940=0,TRUE)),IF('114成績輸入與落點儀表板'!$C$7="必須採計",Q940&gt;0,IF('114成績輸入與落點儀表板'!$C$7="不可採計",Q940=0,TRUE)),IF('114成績輸入與落點儀表板'!$C$8="必須採計",R940&gt;0,IF('114成績輸入與落點儀表板'!$C$8="不可採計",R940=0,TRUE)),IF('114成績輸入與落點儀表板'!$C$9="必須採計",S940&gt;0,IF('114成績輸入與落點儀表板'!$C$9="不可採計",S940=0,TRUE)),IF('114成績輸入與落點儀表板'!$C$10="必須採計",T940&gt;0,IF('114成績輸入與落點儀表板'!$C$10="不可採計",T940=0,TRUE)),IF('114成績輸入與落點儀表板'!$C$11="必須採計",U940&gt;0,IF('114成績輸入與落點儀表板'!$C$11="不可採計",U940=0,TRUE)),IF('114成績輸入與落點儀表板'!$C$12="必須採計",V940&gt;0,IF('114成績輸入與落點儀表板'!$C$12="不可採計",V940=0,TRUE)),IF('114成績輸入與落點儀表板'!$C$13="必須採計",W940&gt;0,IF('114成績輸入與落點儀表板'!$C$13="不可採計",W940=0,TRUE)),IF('114成績輸入與落點儀表板'!$C$14="必須採計",X940&gt;0,IF('114成績輸入與落點儀表板'!$C$14="不可採計",X940=0,TRUE)),IF('114成績輸入與落點儀表板'!$C$15="必須採計",Y940&gt;0,IF('114成績輸入與落點儀表板'!$C$15="不可採計",Y940=0,TRUE)),IF('114成績輸入與落點儀表板'!$C$16="必須採計",Z940&gt;0,IF('114成績輸入與落點儀表板'!$C$16="不可採計",Z940=0,TRUE))),"✅ 符合","❌ 不符合")</f>
        <v>✅ 符合</v>
      </c>
      <c r="L940" s="15">
        <v>1</v>
      </c>
      <c r="M940" s="15">
        <v>2</v>
      </c>
      <c r="N940" s="15">
        <v>0</v>
      </c>
      <c r="O940" s="15">
        <v>0</v>
      </c>
      <c r="P940" s="15">
        <v>0</v>
      </c>
      <c r="Q940" s="15">
        <v>0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2</v>
      </c>
      <c r="X940" s="15">
        <v>0</v>
      </c>
      <c r="Y940" s="15">
        <v>0</v>
      </c>
      <c r="Z940" s="15">
        <v>0</v>
      </c>
    </row>
    <row r="941" spans="1:26" customFormat="1" ht="15.75" customHeight="1" x14ac:dyDescent="0.3">
      <c r="A941" s="2" t="s">
        <v>2344</v>
      </c>
      <c r="B941" s="6" t="s">
        <v>2345</v>
      </c>
      <c r="C941" s="6" t="s">
        <v>265</v>
      </c>
      <c r="D941" s="12" t="s">
        <v>266</v>
      </c>
      <c r="E941" s="13" t="s">
        <v>2346</v>
      </c>
      <c r="F941" s="2">
        <v>18</v>
      </c>
      <c r="G941" s="15">
        <v>255.5</v>
      </c>
      <c r="H941" s="7">
        <f>L941*'114成績輸入與落點儀表板'!$B$2+M941*'114成績輸入與落點儀表板'!$B$3+N941*'114成績輸入與落點儀表板'!$B$4+O941*'114成績輸入與落點儀表板'!$B$5+P941*'114成績輸入與落點儀表板'!$B$6+Q941*'114成績輸入與落點儀表板'!$B$7+R941*'114成績輸入與落點儀表板'!$B$8+S941*'114成績輸入與落點儀表板'!$B$9+T941*'114成績輸入與落點儀表板'!$B$10+U941*'114成績輸入與落點儀表板'!$B$11+V941*'114成績輸入與落點儀表板'!$B$12+W941*'114成績輸入與落點儀表板'!$B$13+X941*'114成績輸入與落點儀表板'!$B$14+Y941*'114成績輸入與落點儀表板'!$B$15+Z941*'114成績輸入與落點儀表板'!$B$16</f>
        <v>0</v>
      </c>
      <c r="I941" s="8">
        <f t="shared" si="28"/>
        <v>-255.5</v>
      </c>
      <c r="J941" s="2" t="str">
        <f t="shared" si="29"/>
        <v>FAIL</v>
      </c>
      <c r="K941" s="17" t="str">
        <f>IF(AND(IF('114成績輸入與落點儀表板'!$C$2="必須採計",L941&gt;0,IF('114成績輸入與落點儀表板'!$C$2="不可採計",L941=0,TRUE)),IF('114成績輸入與落點儀表板'!$C$3="必須採計",M941&gt;0,IF('114成績輸入與落點儀表板'!$C$3="不可採計",M941=0,TRUE)),IF('114成績輸入與落點儀表板'!$C$4="必須採計",N941&gt;0,IF('114成績輸入與落點儀表板'!$C$4="不可採計",N941=0,TRUE)),IF('114成績輸入與落點儀表板'!$C$5="必須採計",O941&gt;0,IF('114成績輸入與落點儀表板'!$C$5="不可採計",O941=0,TRUE)),IF('114成績輸入與落點儀表板'!$C$6="必須採計",P941&gt;0,IF('114成績輸入與落點儀表板'!$C$6="不可採計",P941=0,TRUE)),IF('114成績輸入與落點儀表板'!$C$7="必須採計",Q941&gt;0,IF('114成績輸入與落點儀表板'!$C$7="不可採計",Q941=0,TRUE)),IF('114成績輸入與落點儀表板'!$C$8="必須採計",R941&gt;0,IF('114成績輸入與落點儀表板'!$C$8="不可採計",R941=0,TRUE)),IF('114成績輸入與落點儀表板'!$C$9="必須採計",S941&gt;0,IF('114成績輸入與落點儀表板'!$C$9="不可採計",S941=0,TRUE)),IF('114成績輸入與落點儀表板'!$C$10="必須採計",T941&gt;0,IF('114成績輸入與落點儀表板'!$C$10="不可採計",T941=0,TRUE)),IF('114成績輸入與落點儀表板'!$C$11="必須採計",U941&gt;0,IF('114成績輸入與落點儀表板'!$C$11="不可採計",U941=0,TRUE)),IF('114成績輸入與落點儀表板'!$C$12="必須採計",V941&gt;0,IF('114成績輸入與落點儀表板'!$C$12="不可採計",V941=0,TRUE)),IF('114成績輸入與落點儀表板'!$C$13="必須採計",W941&gt;0,IF('114成績輸入與落點儀表板'!$C$13="不可採計",W941=0,TRUE)),IF('114成績輸入與落點儀表板'!$C$14="必須採計",X941&gt;0,IF('114成績輸入與落點儀表板'!$C$14="不可採計",X941=0,TRUE)),IF('114成績輸入與落點儀表板'!$C$15="必須採計",Y941&gt;0,IF('114成績輸入與落點儀表板'!$C$15="不可採計",Y941=0,TRUE)),IF('114成績輸入與落點儀表板'!$C$16="必須採計",Z941&gt;0,IF('114成績輸入與落點儀表板'!$C$16="不可採計",Z941=0,TRUE))),"✅ 符合","❌ 不符合")</f>
        <v>✅ 符合</v>
      </c>
      <c r="L941" s="15">
        <v>1.5</v>
      </c>
      <c r="M941" s="15">
        <v>1.5</v>
      </c>
      <c r="N941" s="15">
        <v>0</v>
      </c>
      <c r="O941" s="15">
        <v>0</v>
      </c>
      <c r="P941" s="15">
        <v>0</v>
      </c>
      <c r="Q941" s="15">
        <v>1.25</v>
      </c>
      <c r="R941" s="15">
        <v>0</v>
      </c>
      <c r="S941" s="15">
        <v>0</v>
      </c>
      <c r="T941" s="15">
        <v>0</v>
      </c>
      <c r="U941" s="15">
        <v>1</v>
      </c>
      <c r="V941" s="15">
        <v>0</v>
      </c>
      <c r="W941" s="15">
        <v>1</v>
      </c>
      <c r="X941" s="15">
        <v>0</v>
      </c>
      <c r="Y941" s="15">
        <v>0</v>
      </c>
      <c r="Z941" s="15">
        <v>0</v>
      </c>
    </row>
    <row r="942" spans="1:26" customFormat="1" ht="15.75" customHeight="1" x14ac:dyDescent="0.3">
      <c r="A942" s="2" t="s">
        <v>2347</v>
      </c>
      <c r="B942" s="6" t="s">
        <v>2345</v>
      </c>
      <c r="C942" s="6" t="s">
        <v>2348</v>
      </c>
      <c r="D942" s="12" t="s">
        <v>121</v>
      </c>
      <c r="E942" s="13" t="s">
        <v>2349</v>
      </c>
      <c r="F942" s="2">
        <v>29</v>
      </c>
      <c r="G942" s="15">
        <v>208.5</v>
      </c>
      <c r="H942" s="7">
        <f>L942*'114成績輸入與落點儀表板'!$B$2+M942*'114成績輸入與落點儀表板'!$B$3+N942*'114成績輸入與落點儀表板'!$B$4+O942*'114成績輸入與落點儀表板'!$B$5+P942*'114成績輸入與落點儀表板'!$B$6+Q942*'114成績輸入與落點儀表板'!$B$7+R942*'114成績輸入與落點儀表板'!$B$8+S942*'114成績輸入與落點儀表板'!$B$9+T942*'114成績輸入與落點儀表板'!$B$10+U942*'114成績輸入與落點儀表板'!$B$11+V942*'114成績輸入與落點儀表板'!$B$12+W942*'114成績輸入與落點儀表板'!$B$13+X942*'114成績輸入與落點儀表板'!$B$14+Y942*'114成績輸入與落點儀表板'!$B$15+Z942*'114成績輸入與落點儀表板'!$B$16</f>
        <v>0</v>
      </c>
      <c r="I942" s="8">
        <f t="shared" si="28"/>
        <v>-208.5</v>
      </c>
      <c r="J942" s="2" t="str">
        <f t="shared" si="29"/>
        <v>FAIL</v>
      </c>
      <c r="K942" s="17" t="str">
        <f>IF(AND(IF('114成績輸入與落點儀表板'!$C$2="必須採計",L942&gt;0,IF('114成績輸入與落點儀表板'!$C$2="不可採計",L942=0,TRUE)),IF('114成績輸入與落點儀表板'!$C$3="必須採計",M942&gt;0,IF('114成績輸入與落點儀表板'!$C$3="不可採計",M942=0,TRUE)),IF('114成績輸入與落點儀表板'!$C$4="必須採計",N942&gt;0,IF('114成績輸入與落點儀表板'!$C$4="不可採計",N942=0,TRUE)),IF('114成績輸入與落點儀表板'!$C$5="必須採計",O942&gt;0,IF('114成績輸入與落點儀表板'!$C$5="不可採計",O942=0,TRUE)),IF('114成績輸入與落點儀表板'!$C$6="必須採計",P942&gt;0,IF('114成績輸入與落點儀表板'!$C$6="不可採計",P942=0,TRUE)),IF('114成績輸入與落點儀表板'!$C$7="必須採計",Q942&gt;0,IF('114成績輸入與落點儀表板'!$C$7="不可採計",Q942=0,TRUE)),IF('114成績輸入與落點儀表板'!$C$8="必須採計",R942&gt;0,IF('114成績輸入與落點儀表板'!$C$8="不可採計",R942=0,TRUE)),IF('114成績輸入與落點儀表板'!$C$9="必須採計",S942&gt;0,IF('114成績輸入與落點儀表板'!$C$9="不可採計",S942=0,TRUE)),IF('114成績輸入與落點儀表板'!$C$10="必須採計",T942&gt;0,IF('114成績輸入與落點儀表板'!$C$10="不可採計",T942=0,TRUE)),IF('114成績輸入與落點儀表板'!$C$11="必須採計",U942&gt;0,IF('114成績輸入與落點儀表板'!$C$11="不可採計",U942=0,TRUE)),IF('114成績輸入與落點儀表板'!$C$12="必須採計",V942&gt;0,IF('114成績輸入與落點儀表板'!$C$12="不可採計",V942=0,TRUE)),IF('114成績輸入與落點儀表板'!$C$13="必須採計",W942&gt;0,IF('114成績輸入與落點儀表板'!$C$13="不可採計",W942=0,TRUE)),IF('114成績輸入與落點儀表板'!$C$14="必須採計",X942&gt;0,IF('114成績輸入與落點儀表板'!$C$14="不可採計",X942=0,TRUE)),IF('114成績輸入與落點儀表板'!$C$15="必須採計",Y942&gt;0,IF('114成績輸入與落點儀表板'!$C$15="不可採計",Y942=0,TRUE)),IF('114成績輸入與落點儀表板'!$C$16="必須採計",Z942&gt;0,IF('114成績輸入與落點儀表板'!$C$16="不可採計",Z942=0,TRUE))),"✅ 符合","❌ 不符合")</f>
        <v>✅ 符合</v>
      </c>
      <c r="L942" s="15">
        <v>1.5</v>
      </c>
      <c r="M942" s="15">
        <v>1.5</v>
      </c>
      <c r="N942" s="15">
        <v>0</v>
      </c>
      <c r="O942" s="15">
        <v>0</v>
      </c>
      <c r="P942" s="15">
        <v>0</v>
      </c>
      <c r="Q942" s="15">
        <v>1.5</v>
      </c>
      <c r="R942" s="15">
        <v>0</v>
      </c>
      <c r="S942" s="15">
        <v>0</v>
      </c>
      <c r="T942" s="15">
        <v>0</v>
      </c>
      <c r="U942" s="15">
        <v>0</v>
      </c>
      <c r="V942" s="15">
        <v>0</v>
      </c>
      <c r="W942" s="15">
        <v>1</v>
      </c>
      <c r="X942" s="15">
        <v>0</v>
      </c>
      <c r="Y942" s="15">
        <v>0</v>
      </c>
      <c r="Z942" s="15">
        <v>0</v>
      </c>
    </row>
    <row r="943" spans="1:26" customFormat="1" ht="15.75" customHeight="1" x14ac:dyDescent="0.3">
      <c r="A943" s="2" t="s">
        <v>2350</v>
      </c>
      <c r="B943" s="6" t="s">
        <v>2345</v>
      </c>
      <c r="C943" s="6" t="s">
        <v>2351</v>
      </c>
      <c r="D943" s="12" t="s">
        <v>266</v>
      </c>
      <c r="E943" s="13" t="s">
        <v>2352</v>
      </c>
      <c r="F943" s="2">
        <v>20</v>
      </c>
      <c r="G943" s="15">
        <v>186.5</v>
      </c>
      <c r="H943" s="7">
        <f>L943*'114成績輸入與落點儀表板'!$B$2+M943*'114成績輸入與落點儀表板'!$B$3+N943*'114成績輸入與落點儀表板'!$B$4+O943*'114成績輸入與落點儀表板'!$B$5+P943*'114成績輸入與落點儀表板'!$B$6+Q943*'114成績輸入與落點儀表板'!$B$7+R943*'114成績輸入與落點儀表板'!$B$8+S943*'114成績輸入與落點儀表板'!$B$9+T943*'114成績輸入與落點儀表板'!$B$10+U943*'114成績輸入與落點儀表板'!$B$11+V943*'114成績輸入與落點儀表板'!$B$12+W943*'114成績輸入與落點儀表板'!$B$13+X943*'114成績輸入與落點儀表板'!$B$14+Y943*'114成績輸入與落點儀表板'!$B$15+Z943*'114成績輸入與落點儀表板'!$B$16</f>
        <v>0</v>
      </c>
      <c r="I943" s="8">
        <f t="shared" si="28"/>
        <v>-186.5</v>
      </c>
      <c r="J943" s="2" t="str">
        <f t="shared" si="29"/>
        <v>FAIL</v>
      </c>
      <c r="K943" s="17" t="str">
        <f>IF(AND(IF('114成績輸入與落點儀表板'!$C$2="必須採計",L943&gt;0,IF('114成績輸入與落點儀表板'!$C$2="不可採計",L943=0,TRUE)),IF('114成績輸入與落點儀表板'!$C$3="必須採計",M943&gt;0,IF('114成績輸入與落點儀表板'!$C$3="不可採計",M943=0,TRUE)),IF('114成績輸入與落點儀表板'!$C$4="必須採計",N943&gt;0,IF('114成績輸入與落點儀表板'!$C$4="不可採計",N943=0,TRUE)),IF('114成績輸入與落點儀表板'!$C$5="必須採計",O943&gt;0,IF('114成績輸入與落點儀表板'!$C$5="不可採計",O943=0,TRUE)),IF('114成績輸入與落點儀表板'!$C$6="必須採計",P943&gt;0,IF('114成績輸入與落點儀表板'!$C$6="不可採計",P943=0,TRUE)),IF('114成績輸入與落點儀表板'!$C$7="必須採計",Q943&gt;0,IF('114成績輸入與落點儀表板'!$C$7="不可採計",Q943=0,TRUE)),IF('114成績輸入與落點儀表板'!$C$8="必須採計",R943&gt;0,IF('114成績輸入與落點儀表板'!$C$8="不可採計",R943=0,TRUE)),IF('114成績輸入與落點儀表板'!$C$9="必須採計",S943&gt;0,IF('114成績輸入與落點儀表板'!$C$9="不可採計",S943=0,TRUE)),IF('114成績輸入與落點儀表板'!$C$10="必須採計",T943&gt;0,IF('114成績輸入與落點儀表板'!$C$10="不可採計",T943=0,TRUE)),IF('114成績輸入與落點儀表板'!$C$11="必須採計",U943&gt;0,IF('114成績輸入與落點儀表板'!$C$11="不可採計",U943=0,TRUE)),IF('114成績輸入與落點儀表板'!$C$12="必須採計",V943&gt;0,IF('114成績輸入與落點儀表板'!$C$12="不可採計",V943=0,TRUE)),IF('114成績輸入與落點儀表板'!$C$13="必須採計",W943&gt;0,IF('114成績輸入與落點儀表板'!$C$13="不可採計",W943=0,TRUE)),IF('114成績輸入與落點儀表板'!$C$14="必須採計",X943&gt;0,IF('114成績輸入與落點儀表板'!$C$14="不可採計",X943=0,TRUE)),IF('114成績輸入與落點儀表板'!$C$15="必須採計",Y943&gt;0,IF('114成績輸入與落點儀表板'!$C$15="不可採計",Y943=0,TRUE)),IF('114成績輸入與落點儀表板'!$C$16="必須採計",Z943&gt;0,IF('114成績輸入與落點儀表板'!$C$16="不可採計",Z943=0,TRUE))),"✅ 符合","❌ 不符合")</f>
        <v>✅ 符合</v>
      </c>
      <c r="L943" s="15">
        <v>1.5</v>
      </c>
      <c r="M943" s="15">
        <v>1.5</v>
      </c>
      <c r="N943" s="15">
        <v>0</v>
      </c>
      <c r="O943" s="15">
        <v>0</v>
      </c>
      <c r="P943" s="15">
        <v>0</v>
      </c>
      <c r="Q943" s="15">
        <v>1</v>
      </c>
      <c r="R943" s="15">
        <v>0</v>
      </c>
      <c r="S943" s="15">
        <v>0</v>
      </c>
      <c r="T943" s="15">
        <v>0</v>
      </c>
      <c r="U943" s="15">
        <v>1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</row>
    <row r="944" spans="1:26" customFormat="1" ht="15.75" customHeight="1" x14ac:dyDescent="0.3">
      <c r="A944" s="2" t="s">
        <v>2353</v>
      </c>
      <c r="B944" s="6" t="s">
        <v>2345</v>
      </c>
      <c r="C944" s="6" t="s">
        <v>2354</v>
      </c>
      <c r="D944" s="12" t="s">
        <v>266</v>
      </c>
      <c r="E944" s="13" t="s">
        <v>2355</v>
      </c>
      <c r="F944" s="2">
        <v>11</v>
      </c>
      <c r="G944" s="15">
        <v>239.5</v>
      </c>
      <c r="H944" s="7">
        <f>L944*'114成績輸入與落點儀表板'!$B$2+M944*'114成績輸入與落點儀表板'!$B$3+N944*'114成績輸入與落點儀表板'!$B$4+O944*'114成績輸入與落點儀表板'!$B$5+P944*'114成績輸入與落點儀表板'!$B$6+Q944*'114成績輸入與落點儀表板'!$B$7+R944*'114成績輸入與落點儀表板'!$B$8+S944*'114成績輸入與落點儀表板'!$B$9+T944*'114成績輸入與落點儀表板'!$B$10+U944*'114成績輸入與落點儀表板'!$B$11+V944*'114成績輸入與落點儀表板'!$B$12+W944*'114成績輸入與落點儀表板'!$B$13+X944*'114成績輸入與落點儀表板'!$B$14+Y944*'114成績輸入與落點儀表板'!$B$15+Z944*'114成績輸入與落點儀表板'!$B$16</f>
        <v>0</v>
      </c>
      <c r="I944" s="8">
        <f t="shared" si="28"/>
        <v>-239.5</v>
      </c>
      <c r="J944" s="2" t="str">
        <f t="shared" si="29"/>
        <v>FAIL</v>
      </c>
      <c r="K944" s="17" t="str">
        <f>IF(AND(IF('114成績輸入與落點儀表板'!$C$2="必須採計",L944&gt;0,IF('114成績輸入與落點儀表板'!$C$2="不可採計",L944=0,TRUE)),IF('114成績輸入與落點儀表板'!$C$3="必須採計",M944&gt;0,IF('114成績輸入與落點儀表板'!$C$3="不可採計",M944=0,TRUE)),IF('114成績輸入與落點儀表板'!$C$4="必須採計",N944&gt;0,IF('114成績輸入與落點儀表板'!$C$4="不可採計",N944=0,TRUE)),IF('114成績輸入與落點儀表板'!$C$5="必須採計",O944&gt;0,IF('114成績輸入與落點儀表板'!$C$5="不可採計",O944=0,TRUE)),IF('114成績輸入與落點儀表板'!$C$6="必須採計",P944&gt;0,IF('114成績輸入與落點儀表板'!$C$6="不可採計",P944=0,TRUE)),IF('114成績輸入與落點儀表板'!$C$7="必須採計",Q944&gt;0,IF('114成績輸入與落點儀表板'!$C$7="不可採計",Q944=0,TRUE)),IF('114成績輸入與落點儀表板'!$C$8="必須採計",R944&gt;0,IF('114成績輸入與落點儀表板'!$C$8="不可採計",R944=0,TRUE)),IF('114成績輸入與落點儀表板'!$C$9="必須採計",S944&gt;0,IF('114成績輸入與落點儀表板'!$C$9="不可採計",S944=0,TRUE)),IF('114成績輸入與落點儀表板'!$C$10="必須採計",T944&gt;0,IF('114成績輸入與落點儀表板'!$C$10="不可採計",T944=0,TRUE)),IF('114成績輸入與落點儀表板'!$C$11="必須採計",U944&gt;0,IF('114成績輸入與落點儀表板'!$C$11="不可採計",U944=0,TRUE)),IF('114成績輸入與落點儀表板'!$C$12="必須採計",V944&gt;0,IF('114成績輸入與落點儀表板'!$C$12="不可採計",V944=0,TRUE)),IF('114成績輸入與落點儀表板'!$C$13="必須採計",W944&gt;0,IF('114成績輸入與落點儀表板'!$C$13="不可採計",W944=0,TRUE)),IF('114成績輸入與落點儀表板'!$C$14="必須採計",X944&gt;0,IF('114成績輸入與落點儀表板'!$C$14="不可採計",X944=0,TRUE)),IF('114成績輸入與落點儀表板'!$C$15="必須採計",Y944&gt;0,IF('114成績輸入與落點儀表板'!$C$15="不可採計",Y944=0,TRUE)),IF('114成績輸入與落點儀表板'!$C$16="必須採計",Z944&gt;0,IF('114成績輸入與落點儀表板'!$C$16="不可採計",Z944=0,TRUE))),"✅ 符合","❌ 不符合")</f>
        <v>✅ 符合</v>
      </c>
      <c r="L944" s="15">
        <v>1.5</v>
      </c>
      <c r="M944" s="15">
        <v>2</v>
      </c>
      <c r="N944" s="15">
        <v>0</v>
      </c>
      <c r="O944" s="15">
        <v>0</v>
      </c>
      <c r="P944" s="15">
        <v>0</v>
      </c>
      <c r="Q944" s="15">
        <v>1</v>
      </c>
      <c r="R944" s="15">
        <v>0</v>
      </c>
      <c r="S944" s="15">
        <v>0</v>
      </c>
      <c r="T944" s="15">
        <v>0</v>
      </c>
      <c r="U944" s="15">
        <v>0</v>
      </c>
      <c r="V944" s="15">
        <v>1.5</v>
      </c>
      <c r="W944" s="15">
        <v>0</v>
      </c>
      <c r="X944" s="15">
        <v>0</v>
      </c>
      <c r="Y944" s="15">
        <v>0</v>
      </c>
      <c r="Z944" s="15">
        <v>0</v>
      </c>
    </row>
    <row r="945" spans="1:26" ht="15.75" customHeight="1" x14ac:dyDescent="0.3">
      <c r="A945" s="2" t="s">
        <v>2356</v>
      </c>
      <c r="B945" s="13" t="s">
        <v>2345</v>
      </c>
      <c r="C945" s="13" t="s">
        <v>2357</v>
      </c>
      <c r="D945" s="12" t="s">
        <v>266</v>
      </c>
      <c r="E945" s="13" t="s">
        <v>2358</v>
      </c>
      <c r="F945" s="2">
        <v>10</v>
      </c>
      <c r="G945" s="15">
        <v>207</v>
      </c>
      <c r="H945" s="7">
        <f>L945*'114成績輸入與落點儀表板'!$B$2+M945*'114成績輸入與落點儀表板'!$B$3+N945*'114成績輸入與落點儀表板'!$B$4+O945*'114成績輸入與落點儀表板'!$B$5+P945*'114成績輸入與落點儀表板'!$B$6+Q945*'114成績輸入與落點儀表板'!$B$7+R945*'114成績輸入與落點儀表板'!$B$8+S945*'114成績輸入與落點儀表板'!$B$9+T945*'114成績輸入與落點儀表板'!$B$10+U945*'114成績輸入與落點儀表板'!$B$11+V945*'114成績輸入與落點儀表板'!$B$12+W945*'114成績輸入與落點儀表板'!$B$13+X945*'114成績輸入與落點儀表板'!$B$14+Y945*'114成績輸入與落點儀表板'!$B$15+Z945*'114成績輸入與落點儀表板'!$B$16</f>
        <v>0</v>
      </c>
      <c r="I945" s="8">
        <f t="shared" si="28"/>
        <v>-207</v>
      </c>
      <c r="J945" s="2" t="str">
        <f t="shared" si="29"/>
        <v>FAIL</v>
      </c>
      <c r="K945" s="17" t="str">
        <f>IF(AND(IF('114成績輸入與落點儀表板'!$C$2="必須採計",L945&gt;0,IF('114成績輸入與落點儀表板'!$C$2="不可採計",L945=0,TRUE)),IF('114成績輸入與落點儀表板'!$C$3="必須採計",M945&gt;0,IF('114成績輸入與落點儀表板'!$C$3="不可採計",M945=0,TRUE)),IF('114成績輸入與落點儀表板'!$C$4="必須採計",N945&gt;0,IF('114成績輸入與落點儀表板'!$C$4="不可採計",N945=0,TRUE)),IF('114成績輸入與落點儀表板'!$C$5="必須採計",O945&gt;0,IF('114成績輸入與落點儀表板'!$C$5="不可採計",O945=0,TRUE)),IF('114成績輸入與落點儀表板'!$C$6="必須採計",P945&gt;0,IF('114成績輸入與落點儀表板'!$C$6="不可採計",P945=0,TRUE)),IF('114成績輸入與落點儀表板'!$C$7="必須採計",Q945&gt;0,IF('114成績輸入與落點儀表板'!$C$7="不可採計",Q945=0,TRUE)),IF('114成績輸入與落點儀表板'!$C$8="必須採計",R945&gt;0,IF('114成績輸入與落點儀表板'!$C$8="不可採計",R945=0,TRUE)),IF('114成績輸入與落點儀表板'!$C$9="必須採計",S945&gt;0,IF('114成績輸入與落點儀表板'!$C$9="不可採計",S945=0,TRUE)),IF('114成績輸入與落點儀表板'!$C$10="必須採計",T945&gt;0,IF('114成績輸入與落點儀表板'!$C$10="不可採計",T945=0,TRUE)),IF('114成績輸入與落點儀表板'!$C$11="必須採計",U945&gt;0,IF('114成績輸入與落點儀表板'!$C$11="不可採計",U945=0,TRUE)),IF('114成績輸入與落點儀表板'!$C$12="必須採計",V945&gt;0,IF('114成績輸入與落點儀表板'!$C$12="不可採計",V945=0,TRUE)),IF('114成績輸入與落點儀表板'!$C$13="必須採計",W945&gt;0,IF('114成績輸入與落點儀表板'!$C$13="不可採計",W945=0,TRUE)),IF('114成績輸入與落點儀表板'!$C$14="必須採計",X945&gt;0,IF('114成績輸入與落點儀表板'!$C$14="不可採計",X945=0,TRUE)),IF('114成績輸入與落點儀表板'!$C$15="必須採計",Y945&gt;0,IF('114成績輸入與落點儀表板'!$C$15="不可採計",Y945=0,TRUE)),IF('114成績輸入與落點儀表板'!$C$16="必須採計",Z945&gt;0,IF('114成績輸入與落點儀表板'!$C$16="不可採計",Z945=0,TRUE))),"✅ 符合","❌ 不符合")</f>
        <v>✅ 符合</v>
      </c>
      <c r="L945" s="15">
        <v>1.5</v>
      </c>
      <c r="M945" s="15">
        <v>2</v>
      </c>
      <c r="N945" s="15">
        <v>0</v>
      </c>
      <c r="O945" s="15">
        <v>0</v>
      </c>
      <c r="P945" s="15">
        <v>0</v>
      </c>
      <c r="Q945" s="15">
        <v>1</v>
      </c>
      <c r="R945" s="15">
        <v>1.5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0</v>
      </c>
    </row>
    <row r="946" spans="1:26" customFormat="1" ht="15.75" customHeight="1" x14ac:dyDescent="0.3">
      <c r="A946" s="2" t="s">
        <v>2359</v>
      </c>
      <c r="B946" s="6" t="s">
        <v>2345</v>
      </c>
      <c r="C946" s="6" t="s">
        <v>2360</v>
      </c>
      <c r="D946" s="12" t="s">
        <v>99</v>
      </c>
      <c r="E946" s="13" t="s">
        <v>2361</v>
      </c>
      <c r="F946" s="2">
        <v>24</v>
      </c>
      <c r="G946" s="15">
        <v>261.75</v>
      </c>
      <c r="H946" s="7">
        <f>L946*'114成績輸入與落點儀表板'!$B$2+M946*'114成績輸入與落點儀表板'!$B$3+N946*'114成績輸入與落點儀表板'!$B$4+O946*'114成績輸入與落點儀表板'!$B$5+P946*'114成績輸入與落點儀表板'!$B$6+Q946*'114成績輸入與落點儀表板'!$B$7+R946*'114成績輸入與落點儀表板'!$B$8+S946*'114成績輸入與落點儀表板'!$B$9+T946*'114成績輸入與落點儀表板'!$B$10+U946*'114成績輸入與落點儀表板'!$B$11+V946*'114成績輸入與落點儀表板'!$B$12+W946*'114成績輸入與落點儀表板'!$B$13+X946*'114成績輸入與落點儀表板'!$B$14+Y946*'114成績輸入與落點儀表板'!$B$15+Z946*'114成績輸入與落點儀表板'!$B$16</f>
        <v>0</v>
      </c>
      <c r="I946" s="8">
        <f t="shared" si="28"/>
        <v>-261.75</v>
      </c>
      <c r="J946" s="2" t="str">
        <f t="shared" si="29"/>
        <v>FAIL</v>
      </c>
      <c r="K946" s="17" t="str">
        <f>IF(AND(IF('114成績輸入與落點儀表板'!$C$2="必須採計",L946&gt;0,IF('114成績輸入與落點儀表板'!$C$2="不可採計",L946=0,TRUE)),IF('114成績輸入與落點儀表板'!$C$3="必須採計",M946&gt;0,IF('114成績輸入與落點儀表板'!$C$3="不可採計",M946=0,TRUE)),IF('114成績輸入與落點儀表板'!$C$4="必須採計",N946&gt;0,IF('114成績輸入與落點儀表板'!$C$4="不可採計",N946=0,TRUE)),IF('114成績輸入與落點儀表板'!$C$5="必須採計",O946&gt;0,IF('114成績輸入與落點儀表板'!$C$5="不可採計",O946=0,TRUE)),IF('114成績輸入與落點儀表板'!$C$6="必須採計",P946&gt;0,IF('114成績輸入與落點儀表板'!$C$6="不可採計",P946=0,TRUE)),IF('114成績輸入與落點儀表板'!$C$7="必須採計",Q946&gt;0,IF('114成績輸入與落點儀表板'!$C$7="不可採計",Q946=0,TRUE)),IF('114成績輸入與落點儀表板'!$C$8="必須採計",R946&gt;0,IF('114成績輸入與落點儀表板'!$C$8="不可採計",R946=0,TRUE)),IF('114成績輸入與落點儀表板'!$C$9="必須採計",S946&gt;0,IF('114成績輸入與落點儀表板'!$C$9="不可採計",S946=0,TRUE)),IF('114成績輸入與落點儀表板'!$C$10="必須採計",T946&gt;0,IF('114成績輸入與落點儀表板'!$C$10="不可採計",T946=0,TRUE)),IF('114成績輸入與落點儀表板'!$C$11="必須採計",U946&gt;0,IF('114成績輸入與落點儀表板'!$C$11="不可採計",U946=0,TRUE)),IF('114成績輸入與落點儀表板'!$C$12="必須採計",V946&gt;0,IF('114成績輸入與落點儀表板'!$C$12="不可採計",V946=0,TRUE)),IF('114成績輸入與落點儀表板'!$C$13="必須採計",W946&gt;0,IF('114成績輸入與落點儀表板'!$C$13="不可採計",W946=0,TRUE)),IF('114成績輸入與落點儀表板'!$C$14="必須採計",X946&gt;0,IF('114成績輸入與落點儀表板'!$C$14="不可採計",X946=0,TRUE)),IF('114成績輸入與落點儀表板'!$C$15="必須採計",Y946&gt;0,IF('114成績輸入與落點儀表板'!$C$15="不可採計",Y946=0,TRUE)),IF('114成績輸入與落點儀表板'!$C$16="必須採計",Z946&gt;0,IF('114成績輸入與落點儀表板'!$C$16="不可採計",Z946=0,TRUE))),"✅ 符合","❌ 不符合")</f>
        <v>✅ 符合</v>
      </c>
      <c r="L946" s="15">
        <v>1.25</v>
      </c>
      <c r="M946" s="15">
        <v>1.25</v>
      </c>
      <c r="N946" s="15">
        <v>0</v>
      </c>
      <c r="O946" s="15">
        <v>0</v>
      </c>
      <c r="P946" s="15">
        <v>0</v>
      </c>
      <c r="Q946" s="15">
        <v>1.5</v>
      </c>
      <c r="R946" s="15">
        <v>0</v>
      </c>
      <c r="S946" s="15">
        <v>0</v>
      </c>
      <c r="T946" s="15">
        <v>0</v>
      </c>
      <c r="U946" s="15">
        <v>1</v>
      </c>
      <c r="V946" s="15">
        <v>0</v>
      </c>
      <c r="W946" s="15">
        <v>1</v>
      </c>
      <c r="X946" s="15">
        <v>0</v>
      </c>
      <c r="Y946" s="15">
        <v>0</v>
      </c>
      <c r="Z946" s="15">
        <v>0</v>
      </c>
    </row>
    <row r="947" spans="1:26" customFormat="1" ht="15.75" customHeight="1" x14ac:dyDescent="0.3">
      <c r="A947" s="2" t="s">
        <v>2362</v>
      </c>
      <c r="B947" s="6" t="s">
        <v>2345</v>
      </c>
      <c r="C947" s="6" t="s">
        <v>2363</v>
      </c>
      <c r="D947" s="12" t="s">
        <v>99</v>
      </c>
      <c r="E947" s="13" t="s">
        <v>2364</v>
      </c>
      <c r="F947" s="2">
        <v>25</v>
      </c>
      <c r="G947" s="15">
        <v>174.5</v>
      </c>
      <c r="H947" s="7">
        <f>L947*'114成績輸入與落點儀表板'!$B$2+M947*'114成績輸入與落點儀表板'!$B$3+N947*'114成績輸入與落點儀表板'!$B$4+O947*'114成績輸入與落點儀表板'!$B$5+P947*'114成績輸入與落點儀表板'!$B$6+Q947*'114成績輸入與落點儀表板'!$B$7+R947*'114成績輸入與落點儀表板'!$B$8+S947*'114成績輸入與落點儀表板'!$B$9+T947*'114成績輸入與落點儀表板'!$B$10+U947*'114成績輸入與落點儀表板'!$B$11+V947*'114成績輸入與落點儀表板'!$B$12+W947*'114成績輸入與落點儀表板'!$B$13+X947*'114成績輸入與落點儀表板'!$B$14+Y947*'114成績輸入與落點儀表板'!$B$15+Z947*'114成績輸入與落點儀表板'!$B$16</f>
        <v>0</v>
      </c>
      <c r="I947" s="8">
        <f t="shared" si="28"/>
        <v>-174.5</v>
      </c>
      <c r="J947" s="2" t="str">
        <f t="shared" si="29"/>
        <v>FAIL</v>
      </c>
      <c r="K947" s="17" t="str">
        <f>IF(AND(IF('114成績輸入與落點儀表板'!$C$2="必須採計",L947&gt;0,IF('114成績輸入與落點儀表板'!$C$2="不可採計",L947=0,TRUE)),IF('114成績輸入與落點儀表板'!$C$3="必須採計",M947&gt;0,IF('114成績輸入與落點儀表板'!$C$3="不可採計",M947=0,TRUE)),IF('114成績輸入與落點儀表板'!$C$4="必須採計",N947&gt;0,IF('114成績輸入與落點儀表板'!$C$4="不可採計",N947=0,TRUE)),IF('114成績輸入與落點儀表板'!$C$5="必須採計",O947&gt;0,IF('114成績輸入與落點儀表板'!$C$5="不可採計",O947=0,TRUE)),IF('114成績輸入與落點儀表板'!$C$6="必須採計",P947&gt;0,IF('114成績輸入與落點儀表板'!$C$6="不可採計",P947=0,TRUE)),IF('114成績輸入與落點儀表板'!$C$7="必須採計",Q947&gt;0,IF('114成績輸入與落點儀表板'!$C$7="不可採計",Q947=0,TRUE)),IF('114成績輸入與落點儀表板'!$C$8="必須採計",R947&gt;0,IF('114成績輸入與落點儀表板'!$C$8="不可採計",R947=0,TRUE)),IF('114成績輸入與落點儀表板'!$C$9="必須採計",S947&gt;0,IF('114成績輸入與落點儀表板'!$C$9="不可採計",S947=0,TRUE)),IF('114成績輸入與落點儀表板'!$C$10="必須採計",T947&gt;0,IF('114成績輸入與落點儀表板'!$C$10="不可採計",T947=0,TRUE)),IF('114成績輸入與落點儀表板'!$C$11="必須採計",U947&gt;0,IF('114成績輸入與落點儀表板'!$C$11="不可採計",U947=0,TRUE)),IF('114成績輸入與落點儀表板'!$C$12="必須採計",V947&gt;0,IF('114成績輸入與落點儀表板'!$C$12="不可採計",V947=0,TRUE)),IF('114成績輸入與落點儀表板'!$C$13="必須採計",W947&gt;0,IF('114成績輸入與落點儀表板'!$C$13="不可採計",W947=0,TRUE)),IF('114成績輸入與落點儀表板'!$C$14="必須採計",X947&gt;0,IF('114成績輸入與落點儀表板'!$C$14="不可採計",X947=0,TRUE)),IF('114成績輸入與落點儀表板'!$C$15="必須採計",Y947&gt;0,IF('114成績輸入與落點儀表板'!$C$15="不可採計",Y947=0,TRUE)),IF('114成績輸入與落點儀表板'!$C$16="必須採計",Z947&gt;0,IF('114成績輸入與落點儀表板'!$C$16="不可採計",Z947=0,TRUE))),"✅ 符合","❌ 不符合")</f>
        <v>❌ 不符合</v>
      </c>
      <c r="L947" s="15">
        <v>0</v>
      </c>
      <c r="M947" s="15">
        <v>0</v>
      </c>
      <c r="N947" s="15">
        <v>0</v>
      </c>
      <c r="O947" s="15">
        <v>1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1.5</v>
      </c>
      <c r="V947" s="15">
        <v>1.5</v>
      </c>
      <c r="W947" s="15">
        <v>0</v>
      </c>
      <c r="X947" s="15">
        <v>0</v>
      </c>
      <c r="Y947" s="15">
        <v>0</v>
      </c>
      <c r="Z947" s="15">
        <v>0</v>
      </c>
    </row>
    <row r="948" spans="1:26" customFormat="1" ht="15.75" customHeight="1" x14ac:dyDescent="0.3">
      <c r="A948" s="2" t="s">
        <v>2365</v>
      </c>
      <c r="B948" s="6" t="s">
        <v>2345</v>
      </c>
      <c r="C948" s="6" t="s">
        <v>2366</v>
      </c>
      <c r="D948" s="12" t="s">
        <v>266</v>
      </c>
      <c r="E948" s="13" t="s">
        <v>2367</v>
      </c>
      <c r="F948" s="2">
        <v>12</v>
      </c>
      <c r="G948" s="15">
        <v>203</v>
      </c>
      <c r="H948" s="7">
        <f>L948*'114成績輸入與落點儀表板'!$B$2+M948*'114成績輸入與落點儀表板'!$B$3+N948*'114成績輸入與落點儀表板'!$B$4+O948*'114成績輸入與落點儀表板'!$B$5+P948*'114成績輸入與落點儀表板'!$B$6+Q948*'114成績輸入與落點儀表板'!$B$7+R948*'114成績輸入與落點儀表板'!$B$8+S948*'114成績輸入與落點儀表板'!$B$9+T948*'114成績輸入與落點儀表板'!$B$10+U948*'114成績輸入與落點儀表板'!$B$11+V948*'114成績輸入與落點儀表板'!$B$12+W948*'114成績輸入與落點儀表板'!$B$13+X948*'114成績輸入與落點儀表板'!$B$14+Y948*'114成績輸入與落點儀表板'!$B$15+Z948*'114成績輸入與落點儀表板'!$B$16</f>
        <v>0</v>
      </c>
      <c r="I948" s="8">
        <f t="shared" si="28"/>
        <v>-203</v>
      </c>
      <c r="J948" s="2" t="str">
        <f t="shared" si="29"/>
        <v>FAIL</v>
      </c>
      <c r="K948" s="17" t="str">
        <f>IF(AND(IF('114成績輸入與落點儀表板'!$C$2="必須採計",L948&gt;0,IF('114成績輸入與落點儀表板'!$C$2="不可採計",L948=0,TRUE)),IF('114成績輸入與落點儀表板'!$C$3="必須採計",M948&gt;0,IF('114成績輸入與落點儀表板'!$C$3="不可採計",M948=0,TRUE)),IF('114成績輸入與落點儀表板'!$C$4="必須採計",N948&gt;0,IF('114成績輸入與落點儀表板'!$C$4="不可採計",N948=0,TRUE)),IF('114成績輸入與落點儀表板'!$C$5="必須採計",O948&gt;0,IF('114成績輸入與落點儀表板'!$C$5="不可採計",O948=0,TRUE)),IF('114成績輸入與落點儀表板'!$C$6="必須採計",P948&gt;0,IF('114成績輸入與落點儀表板'!$C$6="不可採計",P948=0,TRUE)),IF('114成績輸入與落點儀表板'!$C$7="必須採計",Q948&gt;0,IF('114成績輸入與落點儀表板'!$C$7="不可採計",Q948=0,TRUE)),IF('114成績輸入與落點儀表板'!$C$8="必須採計",R948&gt;0,IF('114成績輸入與落點儀表板'!$C$8="不可採計",R948=0,TRUE)),IF('114成績輸入與落點儀表板'!$C$9="必須採計",S948&gt;0,IF('114成績輸入與落點儀表板'!$C$9="不可採計",S948=0,TRUE)),IF('114成績輸入與落點儀表板'!$C$10="必須採計",T948&gt;0,IF('114成績輸入與落點儀表板'!$C$10="不可採計",T948=0,TRUE)),IF('114成績輸入與落點儀表板'!$C$11="必須採計",U948&gt;0,IF('114成績輸入與落點儀表板'!$C$11="不可採計",U948=0,TRUE)),IF('114成績輸入與落點儀表板'!$C$12="必須採計",V948&gt;0,IF('114成績輸入與落點儀表板'!$C$12="不可採計",V948=0,TRUE)),IF('114成績輸入與落點儀表板'!$C$13="必須採計",W948&gt;0,IF('114成績輸入與落點儀表板'!$C$13="不可採計",W948=0,TRUE)),IF('114成績輸入與落點儀表板'!$C$14="必須採計",X948&gt;0,IF('114成績輸入與落點儀表板'!$C$14="不可採計",X948=0,TRUE)),IF('114成績輸入與落點儀表板'!$C$15="必須採計",Y948&gt;0,IF('114成績輸入與落點儀表板'!$C$15="不可採計",Y948=0,TRUE)),IF('114成績輸入與落點儀表板'!$C$16="必須採計",Z948&gt;0,IF('114成績輸入與落點儀表板'!$C$16="不可採計",Z948=0,TRUE))),"✅ 符合","❌ 不符合")</f>
        <v>✅ 符合</v>
      </c>
      <c r="L948" s="15">
        <v>1</v>
      </c>
      <c r="M948" s="15">
        <v>2</v>
      </c>
      <c r="N948" s="15">
        <v>0</v>
      </c>
      <c r="O948" s="15">
        <v>0</v>
      </c>
      <c r="P948" s="15">
        <v>0</v>
      </c>
      <c r="Q948" s="15">
        <v>1</v>
      </c>
      <c r="R948" s="15">
        <v>0</v>
      </c>
      <c r="S948" s="15">
        <v>0</v>
      </c>
      <c r="T948" s="15">
        <v>0</v>
      </c>
      <c r="U948" s="15">
        <v>1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</row>
    <row r="949" spans="1:26" customFormat="1" ht="15.75" customHeight="1" x14ac:dyDescent="0.3">
      <c r="A949" s="2" t="s">
        <v>2368</v>
      </c>
      <c r="B949" s="6" t="s">
        <v>2345</v>
      </c>
      <c r="C949" s="6" t="s">
        <v>2369</v>
      </c>
      <c r="D949" s="12" t="s">
        <v>60</v>
      </c>
      <c r="E949" s="13" t="s">
        <v>2370</v>
      </c>
      <c r="F949" s="2">
        <v>25</v>
      </c>
      <c r="G949" s="15">
        <v>193.25</v>
      </c>
      <c r="H949" s="7">
        <f>L949*'114成績輸入與落點儀表板'!$B$2+M949*'114成績輸入與落點儀表板'!$B$3+N949*'114成績輸入與落點儀表板'!$B$4+O949*'114成績輸入與落點儀表板'!$B$5+P949*'114成績輸入與落點儀表板'!$B$6+Q949*'114成績輸入與落點儀表板'!$B$7+R949*'114成績輸入與落點儀表板'!$B$8+S949*'114成績輸入與落點儀表板'!$B$9+T949*'114成績輸入與落點儀表板'!$B$10+U949*'114成績輸入與落點儀表板'!$B$11+V949*'114成績輸入與落點儀表板'!$B$12+W949*'114成績輸入與落點儀表板'!$B$13+X949*'114成績輸入與落點儀表板'!$B$14+Y949*'114成績輸入與落點儀表板'!$B$15+Z949*'114成績輸入與落點儀表板'!$B$16</f>
        <v>0</v>
      </c>
      <c r="I949" s="8">
        <f t="shared" si="28"/>
        <v>-193.25</v>
      </c>
      <c r="J949" s="2" t="str">
        <f t="shared" si="29"/>
        <v>FAIL</v>
      </c>
      <c r="K949" s="17" t="str">
        <f>IF(AND(IF('114成績輸入與落點儀表板'!$C$2="必須採計",L949&gt;0,IF('114成績輸入與落點儀表板'!$C$2="不可採計",L949=0,TRUE)),IF('114成績輸入與落點儀表板'!$C$3="必須採計",M949&gt;0,IF('114成績輸入與落點儀表板'!$C$3="不可採計",M949=0,TRUE)),IF('114成績輸入與落點儀表板'!$C$4="必須採計",N949&gt;0,IF('114成績輸入與落點儀表板'!$C$4="不可採計",N949=0,TRUE)),IF('114成績輸入與落點儀表板'!$C$5="必須採計",O949&gt;0,IF('114成績輸入與落點儀表板'!$C$5="不可採計",O949=0,TRUE)),IF('114成績輸入與落點儀表板'!$C$6="必須採計",P949&gt;0,IF('114成績輸入與落點儀表板'!$C$6="不可採計",P949=0,TRUE)),IF('114成績輸入與落點儀表板'!$C$7="必須採計",Q949&gt;0,IF('114成績輸入與落點儀表板'!$C$7="不可採計",Q949=0,TRUE)),IF('114成績輸入與落點儀表板'!$C$8="必須採計",R949&gt;0,IF('114成績輸入與落點儀表板'!$C$8="不可採計",R949=0,TRUE)),IF('114成績輸入與落點儀表板'!$C$9="必須採計",S949&gt;0,IF('114成績輸入與落點儀表板'!$C$9="不可採計",S949=0,TRUE)),IF('114成績輸入與落點儀表板'!$C$10="必須採計",T949&gt;0,IF('114成績輸入與落點儀表板'!$C$10="不可採計",T949=0,TRUE)),IF('114成績輸入與落點儀表板'!$C$11="必須採計",U949&gt;0,IF('114成績輸入與落點儀表板'!$C$11="不可採計",U949=0,TRUE)),IF('114成績輸入與落點儀表板'!$C$12="必須採計",V949&gt;0,IF('114成績輸入與落點儀表板'!$C$12="不可採計",V949=0,TRUE)),IF('114成績輸入與落點儀表板'!$C$13="必須採計",W949&gt;0,IF('114成績輸入與落點儀表板'!$C$13="不可採計",W949=0,TRUE)),IF('114成績輸入與落點儀表板'!$C$14="必須採計",X949&gt;0,IF('114成績輸入與落點儀表板'!$C$14="不可採計",X949=0,TRUE)),IF('114成績輸入與落點儀表板'!$C$15="必須採計",Y949&gt;0,IF('114成績輸入與落點儀表板'!$C$15="不可採計",Y949=0,TRUE)),IF('114成績輸入與落點儀表板'!$C$16="必須採計",Z949&gt;0,IF('114成績輸入與落點儀表板'!$C$16="不可採計",Z949=0,TRUE))),"✅ 符合","❌ 不符合")</f>
        <v>✅ 符合</v>
      </c>
      <c r="L949" s="15">
        <v>2</v>
      </c>
      <c r="M949" s="15">
        <v>1.25</v>
      </c>
      <c r="N949" s="15">
        <v>0</v>
      </c>
      <c r="O949" s="15">
        <v>0</v>
      </c>
      <c r="P949" s="15">
        <v>0</v>
      </c>
      <c r="Q949" s="15">
        <v>1</v>
      </c>
      <c r="R949" s="15">
        <v>0</v>
      </c>
      <c r="S949" s="15">
        <v>0</v>
      </c>
      <c r="T949" s="15">
        <v>0</v>
      </c>
      <c r="U949" s="15">
        <v>1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</row>
    <row r="950" spans="1:26" customFormat="1" ht="15.75" customHeight="1" x14ac:dyDescent="0.3">
      <c r="A950" s="2" t="s">
        <v>2371</v>
      </c>
      <c r="B950" s="6" t="s">
        <v>2345</v>
      </c>
      <c r="C950" s="6" t="s">
        <v>2372</v>
      </c>
      <c r="D950" s="12" t="s">
        <v>60</v>
      </c>
      <c r="E950" s="13" t="s">
        <v>2373</v>
      </c>
      <c r="F950" s="2">
        <v>27</v>
      </c>
      <c r="G950" s="15">
        <v>173.5</v>
      </c>
      <c r="H950" s="7">
        <f>L950*'114成績輸入與落點儀表板'!$B$2+M950*'114成績輸入與落點儀表板'!$B$3+N950*'114成績輸入與落點儀表板'!$B$4+O950*'114成績輸入與落點儀表板'!$B$5+P950*'114成績輸入與落點儀表板'!$B$6+Q950*'114成績輸入與落點儀表板'!$B$7+R950*'114成績輸入與落點儀表板'!$B$8+S950*'114成績輸入與落點儀表板'!$B$9+T950*'114成績輸入與落點儀表板'!$B$10+U950*'114成績輸入與落點儀表板'!$B$11+V950*'114成績輸入與落點儀表板'!$B$12+W950*'114成績輸入與落點儀表板'!$B$13+X950*'114成績輸入與落點儀表板'!$B$14+Y950*'114成績輸入與落點儀表板'!$B$15+Z950*'114成績輸入與落點儀表板'!$B$16</f>
        <v>0</v>
      </c>
      <c r="I950" s="8">
        <f t="shared" si="28"/>
        <v>-173.5</v>
      </c>
      <c r="J950" s="2" t="str">
        <f t="shared" si="29"/>
        <v>FAIL</v>
      </c>
      <c r="K950" s="17" t="str">
        <f>IF(AND(IF('114成績輸入與落點儀表板'!$C$2="必須採計",L950&gt;0,IF('114成績輸入與落點儀表板'!$C$2="不可採計",L950=0,TRUE)),IF('114成績輸入與落點儀表板'!$C$3="必須採計",M950&gt;0,IF('114成績輸入與落點儀表板'!$C$3="不可採計",M950=0,TRUE)),IF('114成績輸入與落點儀表板'!$C$4="必須採計",N950&gt;0,IF('114成績輸入與落點儀表板'!$C$4="不可採計",N950=0,TRUE)),IF('114成績輸入與落點儀表板'!$C$5="必須採計",O950&gt;0,IF('114成績輸入與落點儀表板'!$C$5="不可採計",O950=0,TRUE)),IF('114成績輸入與落點儀表板'!$C$6="必須採計",P950&gt;0,IF('114成績輸入與落點儀表板'!$C$6="不可採計",P950=0,TRUE)),IF('114成績輸入與落點儀表板'!$C$7="必須採計",Q950&gt;0,IF('114成績輸入與落點儀表板'!$C$7="不可採計",Q950=0,TRUE)),IF('114成績輸入與落點儀表板'!$C$8="必須採計",R950&gt;0,IF('114成績輸入與落點儀表板'!$C$8="不可採計",R950=0,TRUE)),IF('114成績輸入與落點儀表板'!$C$9="必須採計",S950&gt;0,IF('114成績輸入與落點儀表板'!$C$9="不可採計",S950=0,TRUE)),IF('114成績輸入與落點儀表板'!$C$10="必須採計",T950&gt;0,IF('114成績輸入與落點儀表板'!$C$10="不可採計",T950=0,TRUE)),IF('114成績輸入與落點儀表板'!$C$11="必須採計",U950&gt;0,IF('114成績輸入與落點儀表板'!$C$11="不可採計",U950=0,TRUE)),IF('114成績輸入與落點儀表板'!$C$12="必須採計",V950&gt;0,IF('114成績輸入與落點儀表板'!$C$12="不可採計",V950=0,TRUE)),IF('114成績輸入與落點儀表板'!$C$13="必須採計",W950&gt;0,IF('114成績輸入與落點儀表板'!$C$13="不可採計",W950=0,TRUE)),IF('114成績輸入與落點儀表板'!$C$14="必須採計",X950&gt;0,IF('114成績輸入與落點儀表板'!$C$14="不可採計",X950=0,TRUE)),IF('114成績輸入與落點儀表板'!$C$15="必須採計",Y950&gt;0,IF('114成績輸入與落點儀表板'!$C$15="不可採計",Y950=0,TRUE)),IF('114成績輸入與落點儀表板'!$C$16="必須採計",Z950&gt;0,IF('114成績輸入與落點儀表板'!$C$16="不可採計",Z950=0,TRUE))),"✅ 符合","❌ 不符合")</f>
        <v>✅ 符合</v>
      </c>
      <c r="L950" s="15">
        <v>2</v>
      </c>
      <c r="M950" s="15">
        <v>1.25</v>
      </c>
      <c r="N950" s="15">
        <v>0</v>
      </c>
      <c r="O950" s="15">
        <v>0</v>
      </c>
      <c r="P950" s="15">
        <v>0</v>
      </c>
      <c r="Q950" s="15">
        <v>0</v>
      </c>
      <c r="R950" s="15">
        <v>0</v>
      </c>
      <c r="S950" s="15">
        <v>0</v>
      </c>
      <c r="T950" s="15">
        <v>0</v>
      </c>
      <c r="U950" s="15">
        <v>1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</row>
    <row r="951" spans="1:26" customFormat="1" ht="15.75" customHeight="1" x14ac:dyDescent="0.3">
      <c r="A951" s="2" t="s">
        <v>2374</v>
      </c>
      <c r="B951" s="6" t="s">
        <v>2345</v>
      </c>
      <c r="C951" s="6" t="s">
        <v>2375</v>
      </c>
      <c r="D951" s="12" t="s">
        <v>227</v>
      </c>
      <c r="E951" s="13" t="s">
        <v>2376</v>
      </c>
      <c r="F951" s="2">
        <v>16</v>
      </c>
      <c r="G951" s="15">
        <v>262</v>
      </c>
      <c r="H951" s="7">
        <f>L951*'114成績輸入與落點儀表板'!$B$2+M951*'114成績輸入與落點儀表板'!$B$3+N951*'114成績輸入與落點儀表板'!$B$4+O951*'114成績輸入與落點儀表板'!$B$5+P951*'114成績輸入與落點儀表板'!$B$6+Q951*'114成績輸入與落點儀表板'!$B$7+R951*'114成績輸入與落點儀表板'!$B$8+S951*'114成績輸入與落點儀表板'!$B$9+T951*'114成績輸入與落點儀表板'!$B$10+U951*'114成績輸入與落點儀表板'!$B$11+V951*'114成績輸入與落點儀表板'!$B$12+W951*'114成績輸入與落點儀表板'!$B$13+X951*'114成績輸入與落點儀表板'!$B$14+Y951*'114成績輸入與落點儀表板'!$B$15+Z951*'114成績輸入與落點儀表板'!$B$16</f>
        <v>0</v>
      </c>
      <c r="I951" s="8">
        <f t="shared" si="28"/>
        <v>-262</v>
      </c>
      <c r="J951" s="2" t="str">
        <f t="shared" si="29"/>
        <v>FAIL</v>
      </c>
      <c r="K951" s="17" t="str">
        <f>IF(AND(IF('114成績輸入與落點儀表板'!$C$2="必須採計",L951&gt;0,IF('114成績輸入與落點儀表板'!$C$2="不可採計",L951=0,TRUE)),IF('114成績輸入與落點儀表板'!$C$3="必須採計",M951&gt;0,IF('114成績輸入與落點儀表板'!$C$3="不可採計",M951=0,TRUE)),IF('114成績輸入與落點儀表板'!$C$4="必須採計",N951&gt;0,IF('114成績輸入與落點儀表板'!$C$4="不可採計",N951=0,TRUE)),IF('114成績輸入與落點儀表板'!$C$5="必須採計",O951&gt;0,IF('114成績輸入與落點儀表板'!$C$5="不可採計",O951=0,TRUE)),IF('114成績輸入與落點儀表板'!$C$6="必須採計",P951&gt;0,IF('114成績輸入與落點儀表板'!$C$6="不可採計",P951=0,TRUE)),IF('114成績輸入與落點儀表板'!$C$7="必須採計",Q951&gt;0,IF('114成績輸入與落點儀表板'!$C$7="不可採計",Q951=0,TRUE)),IF('114成績輸入與落點儀表板'!$C$8="必須採計",R951&gt;0,IF('114成績輸入與落點儀表板'!$C$8="不可採計",R951=0,TRUE)),IF('114成績輸入與落點儀表板'!$C$9="必須採計",S951&gt;0,IF('114成績輸入與落點儀表板'!$C$9="不可採計",S951=0,TRUE)),IF('114成績輸入與落點儀表板'!$C$10="必須採計",T951&gt;0,IF('114成績輸入與落點儀表板'!$C$10="不可採計",T951=0,TRUE)),IF('114成績輸入與落點儀表板'!$C$11="必須採計",U951&gt;0,IF('114成績輸入與落點儀表板'!$C$11="不可採計",U951=0,TRUE)),IF('114成績輸入與落點儀表板'!$C$12="必須採計",V951&gt;0,IF('114成績輸入與落點儀表板'!$C$12="不可採計",V951=0,TRUE)),IF('114成績輸入與落點儀表板'!$C$13="必須採計",W951&gt;0,IF('114成績輸入與落點儀表板'!$C$13="不可採計",W951=0,TRUE)),IF('114成績輸入與落點儀表板'!$C$14="必須採計",X951&gt;0,IF('114成績輸入與落點儀表板'!$C$14="不可採計",X951=0,TRUE)),IF('114成績輸入與落點儀表板'!$C$15="必須採計",Y951&gt;0,IF('114成績輸入與落點儀表板'!$C$15="不可採計",Y951=0,TRUE)),IF('114成績輸入與落點儀表板'!$C$16="必須採計",Z951&gt;0,IF('114成績輸入與落點儀表板'!$C$16="不可採計",Z951=0,TRUE))),"✅ 符合","❌ 不符合")</f>
        <v>✅ 符合</v>
      </c>
      <c r="L951" s="15">
        <v>1.5</v>
      </c>
      <c r="M951" s="15">
        <v>1.5</v>
      </c>
      <c r="N951" s="15">
        <v>0</v>
      </c>
      <c r="O951" s="15">
        <v>0</v>
      </c>
      <c r="P951" s="15">
        <v>0</v>
      </c>
      <c r="Q951" s="15">
        <v>0</v>
      </c>
      <c r="R951" s="15">
        <v>0</v>
      </c>
      <c r="S951" s="15">
        <v>0</v>
      </c>
      <c r="T951" s="15">
        <v>0</v>
      </c>
      <c r="U951" s="15">
        <v>1</v>
      </c>
      <c r="V951" s="15">
        <v>1</v>
      </c>
      <c r="W951" s="15">
        <v>0</v>
      </c>
      <c r="X951" s="15">
        <v>1.5</v>
      </c>
      <c r="Y951" s="15">
        <v>0</v>
      </c>
      <c r="Z951" s="15">
        <v>0</v>
      </c>
    </row>
    <row r="952" spans="1:26" customFormat="1" ht="15.75" customHeight="1" x14ac:dyDescent="0.3">
      <c r="A952" s="2" t="s">
        <v>2377</v>
      </c>
      <c r="B952" s="6" t="s">
        <v>2345</v>
      </c>
      <c r="C952" s="6" t="s">
        <v>2378</v>
      </c>
      <c r="D952" s="12" t="s">
        <v>80</v>
      </c>
      <c r="E952" s="13" t="s">
        <v>2379</v>
      </c>
      <c r="F952" s="2">
        <v>27</v>
      </c>
      <c r="G952" s="15">
        <v>189.75</v>
      </c>
      <c r="H952" s="7">
        <f>L952*'114成績輸入與落點儀表板'!$B$2+M952*'114成績輸入與落點儀表板'!$B$3+N952*'114成績輸入與落點儀表板'!$B$4+O952*'114成績輸入與落點儀表板'!$B$5+P952*'114成績輸入與落點儀表板'!$B$6+Q952*'114成績輸入與落點儀表板'!$B$7+R952*'114成績輸入與落點儀表板'!$B$8+S952*'114成績輸入與落點儀表板'!$B$9+T952*'114成績輸入與落點儀表板'!$B$10+U952*'114成績輸入與落點儀表板'!$B$11+V952*'114成績輸入與落點儀表板'!$B$12+W952*'114成績輸入與落點儀表板'!$B$13+X952*'114成績輸入與落點儀表板'!$B$14+Y952*'114成績輸入與落點儀表板'!$B$15+Z952*'114成績輸入與落點儀表板'!$B$16</f>
        <v>0</v>
      </c>
      <c r="I952" s="8">
        <f t="shared" si="28"/>
        <v>-189.75</v>
      </c>
      <c r="J952" s="2" t="str">
        <f t="shared" si="29"/>
        <v>FAIL</v>
      </c>
      <c r="K952" s="17" t="str">
        <f>IF(AND(IF('114成績輸入與落點儀表板'!$C$2="必須採計",L952&gt;0,IF('114成績輸入與落點儀表板'!$C$2="不可採計",L952=0,TRUE)),IF('114成績輸入與落點儀表板'!$C$3="必須採計",M952&gt;0,IF('114成績輸入與落點儀表板'!$C$3="不可採計",M952=0,TRUE)),IF('114成績輸入與落點儀表板'!$C$4="必須採計",N952&gt;0,IF('114成績輸入與落點儀表板'!$C$4="不可採計",N952=0,TRUE)),IF('114成績輸入與落點儀表板'!$C$5="必須採計",O952&gt;0,IF('114成績輸入與落點儀表板'!$C$5="不可採計",O952=0,TRUE)),IF('114成績輸入與落點儀表板'!$C$6="必須採計",P952&gt;0,IF('114成績輸入與落點儀表板'!$C$6="不可採計",P952=0,TRUE)),IF('114成績輸入與落點儀表板'!$C$7="必須採計",Q952&gt;0,IF('114成績輸入與落點儀表板'!$C$7="不可採計",Q952=0,TRUE)),IF('114成績輸入與落點儀表板'!$C$8="必須採計",R952&gt;0,IF('114成績輸入與落點儀表板'!$C$8="不可採計",R952=0,TRUE)),IF('114成績輸入與落點儀表板'!$C$9="必須採計",S952&gt;0,IF('114成績輸入與落點儀表板'!$C$9="不可採計",S952=0,TRUE)),IF('114成績輸入與落點儀表板'!$C$10="必須採計",T952&gt;0,IF('114成績輸入與落點儀表板'!$C$10="不可採計",T952=0,TRUE)),IF('114成績輸入與落點儀表板'!$C$11="必須採計",U952&gt;0,IF('114成績輸入與落點儀表板'!$C$11="不可採計",U952=0,TRUE)),IF('114成績輸入與落點儀表板'!$C$12="必須採計",V952&gt;0,IF('114成績輸入與落點儀表板'!$C$12="不可採計",V952=0,TRUE)),IF('114成績輸入與落點儀表板'!$C$13="必須採計",W952&gt;0,IF('114成績輸入與落點儀表板'!$C$13="不可採計",W952=0,TRUE)),IF('114成績輸入與落點儀表板'!$C$14="必須採計",X952&gt;0,IF('114成績輸入與落點儀表板'!$C$14="不可採計",X952=0,TRUE)),IF('114成績輸入與落點儀表板'!$C$15="必須採計",Y952&gt;0,IF('114成績輸入與落點儀表板'!$C$15="不可採計",Y952=0,TRUE)),IF('114成績輸入與落點儀表板'!$C$16="必須採計",Z952&gt;0,IF('114成績輸入與落點儀表板'!$C$16="不可採計",Z952=0,TRUE))),"✅ 符合","❌ 不符合")</f>
        <v>✅ 符合</v>
      </c>
      <c r="L952" s="15">
        <v>1.25</v>
      </c>
      <c r="M952" s="15">
        <v>1.5</v>
      </c>
      <c r="N952" s="15">
        <v>0</v>
      </c>
      <c r="O952" s="15">
        <v>0</v>
      </c>
      <c r="P952" s="15">
        <v>0</v>
      </c>
      <c r="Q952" s="15">
        <v>2</v>
      </c>
      <c r="R952" s="15">
        <v>0</v>
      </c>
      <c r="S952" s="15">
        <v>0</v>
      </c>
      <c r="T952" s="15">
        <v>0</v>
      </c>
      <c r="U952" s="15">
        <v>1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</row>
    <row r="953" spans="1:26" customFormat="1" ht="15.75" customHeight="1" x14ac:dyDescent="0.3">
      <c r="A953" s="2" t="s">
        <v>2380</v>
      </c>
      <c r="B953" s="6" t="s">
        <v>2345</v>
      </c>
      <c r="C953" s="6" t="s">
        <v>2381</v>
      </c>
      <c r="D953" s="12" t="s">
        <v>80</v>
      </c>
      <c r="E953" s="13" t="s">
        <v>2382</v>
      </c>
      <c r="F953" s="2">
        <v>21</v>
      </c>
      <c r="G953" s="15">
        <v>165.5</v>
      </c>
      <c r="H953" s="7">
        <f>L953*'114成績輸入與落點儀表板'!$B$2+M953*'114成績輸入與落點儀表板'!$B$3+N953*'114成績輸入與落點儀表板'!$B$4+O953*'114成績輸入與落點儀表板'!$B$5+P953*'114成績輸入與落點儀表板'!$B$6+Q953*'114成績輸入與落點儀表板'!$B$7+R953*'114成績輸入與落點儀表板'!$B$8+S953*'114成績輸入與落點儀表板'!$B$9+T953*'114成績輸入與落點儀表板'!$B$10+U953*'114成績輸入與落點儀表板'!$B$11+V953*'114成績輸入與落點儀表板'!$B$12+W953*'114成績輸入與落點儀表板'!$B$13+X953*'114成績輸入與落點儀表板'!$B$14+Y953*'114成績輸入與落點儀表板'!$B$15+Z953*'114成績輸入與落點儀表板'!$B$16</f>
        <v>0</v>
      </c>
      <c r="I953" s="8">
        <f t="shared" si="28"/>
        <v>-165.5</v>
      </c>
      <c r="J953" s="2" t="str">
        <f t="shared" si="29"/>
        <v>FAIL</v>
      </c>
      <c r="K953" s="17" t="str">
        <f>IF(AND(IF('114成績輸入與落點儀表板'!$C$2="必須採計",L953&gt;0,IF('114成績輸入與落點儀表板'!$C$2="不可採計",L953=0,TRUE)),IF('114成績輸入與落點儀表板'!$C$3="必須採計",M953&gt;0,IF('114成績輸入與落點儀表板'!$C$3="不可採計",M953=0,TRUE)),IF('114成績輸入與落點儀表板'!$C$4="必須採計",N953&gt;0,IF('114成績輸入與落點儀表板'!$C$4="不可採計",N953=0,TRUE)),IF('114成績輸入與落點儀表板'!$C$5="必須採計",O953&gt;0,IF('114成績輸入與落點儀表板'!$C$5="不可採計",O953=0,TRUE)),IF('114成績輸入與落點儀表板'!$C$6="必須採計",P953&gt;0,IF('114成績輸入與落點儀表板'!$C$6="不可採計",P953=0,TRUE)),IF('114成績輸入與落點儀表板'!$C$7="必須採計",Q953&gt;0,IF('114成績輸入與落點儀表板'!$C$7="不可採計",Q953=0,TRUE)),IF('114成績輸入與落點儀表板'!$C$8="必須採計",R953&gt;0,IF('114成績輸入與落點儀表板'!$C$8="不可採計",R953=0,TRUE)),IF('114成績輸入與落點儀表板'!$C$9="必須採計",S953&gt;0,IF('114成績輸入與落點儀表板'!$C$9="不可採計",S953=0,TRUE)),IF('114成績輸入與落點儀表板'!$C$10="必須採計",T953&gt;0,IF('114成績輸入與落點儀表板'!$C$10="不可採計",T953=0,TRUE)),IF('114成績輸入與落點儀表板'!$C$11="必須採計",U953&gt;0,IF('114成績輸入與落點儀表板'!$C$11="不可採計",U953=0,TRUE)),IF('114成績輸入與落點儀表板'!$C$12="必須採計",V953&gt;0,IF('114成績輸入與落點儀表板'!$C$12="不可採計",V953=0,TRUE)),IF('114成績輸入與落點儀表板'!$C$13="必須採計",W953&gt;0,IF('114成績輸入與落點儀表板'!$C$13="不可採計",W953=0,TRUE)),IF('114成績輸入與落點儀表板'!$C$14="必須採計",X953&gt;0,IF('114成績輸入與落點儀表板'!$C$14="不可採計",X953=0,TRUE)),IF('114成績輸入與落點儀表板'!$C$15="必須採計",Y953&gt;0,IF('114成績輸入與落點儀表板'!$C$15="不可採計",Y953=0,TRUE)),IF('114成績輸入與落點儀表板'!$C$16="必須採計",Z953&gt;0,IF('114成績輸入與落點儀表板'!$C$16="不可採計",Z953=0,TRUE))),"✅ 符合","❌ 不符合")</f>
        <v>✅ 符合</v>
      </c>
      <c r="L953" s="15">
        <v>1.5</v>
      </c>
      <c r="M953" s="15">
        <v>1.5</v>
      </c>
      <c r="N953" s="15">
        <v>0</v>
      </c>
      <c r="O953" s="15">
        <v>0</v>
      </c>
      <c r="P953" s="15">
        <v>0</v>
      </c>
      <c r="Q953" s="15">
        <v>1</v>
      </c>
      <c r="R953" s="15">
        <v>0</v>
      </c>
      <c r="S953" s="15">
        <v>0</v>
      </c>
      <c r="T953" s="15">
        <v>0</v>
      </c>
      <c r="U953" s="15">
        <v>1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</row>
    <row r="954" spans="1:26" ht="15.75" customHeight="1" x14ac:dyDescent="0.3">
      <c r="A954" s="2" t="s">
        <v>2383</v>
      </c>
      <c r="B954" s="13" t="s">
        <v>2345</v>
      </c>
      <c r="C954" s="13" t="s">
        <v>2384</v>
      </c>
      <c r="D954" s="12" t="s">
        <v>73</v>
      </c>
      <c r="E954" s="13" t="s">
        <v>2385</v>
      </c>
      <c r="F954" s="2">
        <v>14</v>
      </c>
      <c r="G954" s="15">
        <v>171</v>
      </c>
      <c r="H954" s="7">
        <f>L954*'114成績輸入與落點儀表板'!$B$2+M954*'114成績輸入與落點儀表板'!$B$3+N954*'114成績輸入與落點儀表板'!$B$4+O954*'114成績輸入與落點儀表板'!$B$5+P954*'114成績輸入與落點儀表板'!$B$6+Q954*'114成績輸入與落點儀表板'!$B$7+R954*'114成績輸入與落點儀表板'!$B$8+S954*'114成績輸入與落點儀表板'!$B$9+T954*'114成績輸入與落點儀表板'!$B$10+U954*'114成績輸入與落點儀表板'!$B$11+V954*'114成績輸入與落點儀表板'!$B$12+W954*'114成績輸入與落點儀表板'!$B$13+X954*'114成績輸入與落點儀表板'!$B$14+Y954*'114成績輸入與落點儀表板'!$B$15+Z954*'114成績輸入與落點儀表板'!$B$16</f>
        <v>0</v>
      </c>
      <c r="I954" s="8">
        <f t="shared" si="28"/>
        <v>-171</v>
      </c>
      <c r="J954" s="2" t="str">
        <f t="shared" si="29"/>
        <v>FAIL</v>
      </c>
      <c r="K954" s="17" t="str">
        <f>IF(AND(IF('114成績輸入與落點儀表板'!$C$2="必須採計",L954&gt;0,IF('114成績輸入與落點儀表板'!$C$2="不可採計",L954=0,TRUE)),IF('114成績輸入與落點儀表板'!$C$3="必須採計",M954&gt;0,IF('114成績輸入與落點儀表板'!$C$3="不可採計",M954=0,TRUE)),IF('114成績輸入與落點儀表板'!$C$4="必須採計",N954&gt;0,IF('114成績輸入與落點儀表板'!$C$4="不可採計",N954=0,TRUE)),IF('114成績輸入與落點儀表板'!$C$5="必須採計",O954&gt;0,IF('114成績輸入與落點儀表板'!$C$5="不可採計",O954=0,TRUE)),IF('114成績輸入與落點儀表板'!$C$6="必須採計",P954&gt;0,IF('114成績輸入與落點儀表板'!$C$6="不可採計",P954=0,TRUE)),IF('114成績輸入與落點儀表板'!$C$7="必須採計",Q954&gt;0,IF('114成績輸入與落點儀表板'!$C$7="不可採計",Q954=0,TRUE)),IF('114成績輸入與落點儀表板'!$C$8="必須採計",R954&gt;0,IF('114成績輸入與落點儀表板'!$C$8="不可採計",R954=0,TRUE)),IF('114成績輸入與落點儀表板'!$C$9="必須採計",S954&gt;0,IF('114成績輸入與落點儀表板'!$C$9="不可採計",S954=0,TRUE)),IF('114成績輸入與落點儀表板'!$C$10="必須採計",T954&gt;0,IF('114成績輸入與落點儀表板'!$C$10="不可採計",T954=0,TRUE)),IF('114成績輸入與落點儀表板'!$C$11="必須採計",U954&gt;0,IF('114成績輸入與落點儀表板'!$C$11="不可採計",U954=0,TRUE)),IF('114成績輸入與落點儀表板'!$C$12="必須採計",V954&gt;0,IF('114成績輸入與落點儀表板'!$C$12="不可採計",V954=0,TRUE)),IF('114成績輸入與落點儀表板'!$C$13="必須採計",W954&gt;0,IF('114成績輸入與落點儀表板'!$C$13="不可採計",W954=0,TRUE)),IF('114成績輸入與落點儀表板'!$C$14="必須採計",X954&gt;0,IF('114成績輸入與落點儀表板'!$C$14="不可採計",X954=0,TRUE)),IF('114成績輸入與落點儀表板'!$C$15="必須採計",Y954&gt;0,IF('114成績輸入與落點儀表板'!$C$15="不可採計",Y954=0,TRUE)),IF('114成績輸入與落點儀表板'!$C$16="必須採計",Z954&gt;0,IF('114成績輸入與落點儀表板'!$C$16="不可採計",Z954=0,TRUE))),"✅ 符合","❌ 不符合")</f>
        <v>✅ 符合</v>
      </c>
      <c r="L954" s="15">
        <v>1.5</v>
      </c>
      <c r="M954" s="15">
        <v>1</v>
      </c>
      <c r="N954" s="15">
        <v>2</v>
      </c>
      <c r="O954" s="15">
        <v>0</v>
      </c>
      <c r="P954" s="15">
        <v>0</v>
      </c>
      <c r="Q954" s="15">
        <v>0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</row>
    <row r="955" spans="1:26" ht="15.75" customHeight="1" x14ac:dyDescent="0.3">
      <c r="A955" s="2" t="s">
        <v>2386</v>
      </c>
      <c r="B955" s="13" t="s">
        <v>2345</v>
      </c>
      <c r="C955" s="13" t="s">
        <v>2387</v>
      </c>
      <c r="D955" s="12" t="s">
        <v>266</v>
      </c>
      <c r="E955" s="13" t="s">
        <v>2388</v>
      </c>
      <c r="F955" s="2">
        <v>10</v>
      </c>
      <c r="G955" s="15">
        <v>227</v>
      </c>
      <c r="H955" s="7">
        <f>L955*'114成績輸入與落點儀表板'!$B$2+M955*'114成績輸入與落點儀表板'!$B$3+N955*'114成績輸入與落點儀表板'!$B$4+O955*'114成績輸入與落點儀表板'!$B$5+P955*'114成績輸入與落點儀表板'!$B$6+Q955*'114成績輸入與落點儀表板'!$B$7+R955*'114成績輸入與落點儀表板'!$B$8+S955*'114成績輸入與落點儀表板'!$B$9+T955*'114成績輸入與落點儀表板'!$B$10+U955*'114成績輸入與落點儀表板'!$B$11+V955*'114成績輸入與落點儀表板'!$B$12+W955*'114成績輸入與落點儀表板'!$B$13+X955*'114成績輸入與落點儀表板'!$B$14+Y955*'114成績輸入與落點儀表板'!$B$15+Z955*'114成績輸入與落點儀表板'!$B$16</f>
        <v>0</v>
      </c>
      <c r="I955" s="8">
        <f t="shared" si="28"/>
        <v>-227</v>
      </c>
      <c r="J955" s="2" t="str">
        <f t="shared" si="29"/>
        <v>FAIL</v>
      </c>
      <c r="K955" s="17" t="str">
        <f>IF(AND(IF('114成績輸入與落點儀表板'!$C$2="必須採計",L955&gt;0,IF('114成績輸入與落點儀表板'!$C$2="不可採計",L955=0,TRUE)),IF('114成績輸入與落點儀表板'!$C$3="必須採計",M955&gt;0,IF('114成績輸入與落點儀表板'!$C$3="不可採計",M955=0,TRUE)),IF('114成績輸入與落點儀表板'!$C$4="必須採計",N955&gt;0,IF('114成績輸入與落點儀表板'!$C$4="不可採計",N955=0,TRUE)),IF('114成績輸入與落點儀表板'!$C$5="必須採計",O955&gt;0,IF('114成績輸入與落點儀表板'!$C$5="不可採計",O955=0,TRUE)),IF('114成績輸入與落點儀表板'!$C$6="必須採計",P955&gt;0,IF('114成績輸入與落點儀表板'!$C$6="不可採計",P955=0,TRUE)),IF('114成績輸入與落點儀表板'!$C$7="必須採計",Q955&gt;0,IF('114成績輸入與落點儀表板'!$C$7="不可採計",Q955=0,TRUE)),IF('114成績輸入與落點儀表板'!$C$8="必須採計",R955&gt;0,IF('114成績輸入與落點儀表板'!$C$8="不可採計",R955=0,TRUE)),IF('114成績輸入與落點儀表板'!$C$9="必須採計",S955&gt;0,IF('114成績輸入與落點儀表板'!$C$9="不可採計",S955=0,TRUE)),IF('114成績輸入與落點儀表板'!$C$10="必須採計",T955&gt;0,IF('114成績輸入與落點儀表板'!$C$10="不可採計",T955=0,TRUE)),IF('114成績輸入與落點儀表板'!$C$11="必須採計",U955&gt;0,IF('114成績輸入與落點儀表板'!$C$11="不可採計",U955=0,TRUE)),IF('114成績輸入與落點儀表板'!$C$12="必須採計",V955&gt;0,IF('114成績輸入與落點儀表板'!$C$12="不可採計",V955=0,TRUE)),IF('114成績輸入與落點儀表板'!$C$13="必須採計",W955&gt;0,IF('114成績輸入與落點儀表板'!$C$13="不可採計",W955=0,TRUE)),IF('114成績輸入與落點儀表板'!$C$14="必須採計",X955&gt;0,IF('114成績輸入與落點儀表板'!$C$14="不可採計",X955=0,TRUE)),IF('114成績輸入與落點儀表板'!$C$15="必須採計",Y955&gt;0,IF('114成績輸入與落點儀表板'!$C$15="不可採計",Y955=0,TRUE)),IF('114成績輸入與落點儀表板'!$C$16="必須採計",Z955&gt;0,IF('114成績輸入與落點儀表板'!$C$16="不可採計",Z955=0,TRUE))),"✅ 符合","❌ 不符合")</f>
        <v>❌ 不符合</v>
      </c>
      <c r="L955" s="15">
        <v>0</v>
      </c>
      <c r="M955" s="15">
        <v>1</v>
      </c>
      <c r="N955" s="15">
        <v>1</v>
      </c>
      <c r="O955" s="15">
        <v>0</v>
      </c>
      <c r="P955" s="15">
        <v>0</v>
      </c>
      <c r="Q955" s="15">
        <v>0</v>
      </c>
      <c r="R955" s="15">
        <v>2</v>
      </c>
      <c r="S955" s="15">
        <v>2</v>
      </c>
      <c r="T955" s="15">
        <v>0</v>
      </c>
      <c r="U955" s="15">
        <v>0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</row>
    <row r="956" spans="1:26" customFormat="1" ht="15.75" customHeight="1" x14ac:dyDescent="0.3">
      <c r="A956" s="2" t="s">
        <v>2389</v>
      </c>
      <c r="B956" s="6" t="s">
        <v>2345</v>
      </c>
      <c r="C956" s="6" t="s">
        <v>2390</v>
      </c>
      <c r="D956" s="12" t="s">
        <v>73</v>
      </c>
      <c r="E956" s="13" t="s">
        <v>1285</v>
      </c>
      <c r="F956" s="2">
        <v>9</v>
      </c>
      <c r="G956" s="15">
        <v>135</v>
      </c>
      <c r="H956" s="7">
        <f>L956*'114成績輸入與落點儀表板'!$B$2+M956*'114成績輸入與落點儀表板'!$B$3+N956*'114成績輸入與落點儀表板'!$B$4+O956*'114成績輸入與落點儀表板'!$B$5+P956*'114成績輸入與落點儀表板'!$B$6+Q956*'114成績輸入與落點儀表板'!$B$7+R956*'114成績輸入與落點儀表板'!$B$8+S956*'114成績輸入與落點儀表板'!$B$9+T956*'114成績輸入與落點儀表板'!$B$10+U956*'114成績輸入與落點儀表板'!$B$11+V956*'114成績輸入與落點儀表板'!$B$12+W956*'114成績輸入與落點儀表板'!$B$13+X956*'114成績輸入與落點儀表板'!$B$14+Y956*'114成績輸入與落點儀表板'!$B$15+Z956*'114成績輸入與落點儀表板'!$B$16</f>
        <v>0</v>
      </c>
      <c r="I956" s="8">
        <f t="shared" si="28"/>
        <v>-135</v>
      </c>
      <c r="J956" s="2" t="str">
        <f t="shared" si="29"/>
        <v>FAIL</v>
      </c>
      <c r="K956" s="17" t="str">
        <f>IF(AND(IF('114成績輸入與落點儀表板'!$C$2="必須採計",L956&gt;0,IF('114成績輸入與落點儀表板'!$C$2="不可採計",L956=0,TRUE)),IF('114成績輸入與落點儀表板'!$C$3="必須採計",M956&gt;0,IF('114成績輸入與落點儀表板'!$C$3="不可採計",M956=0,TRUE)),IF('114成績輸入與落點儀表板'!$C$4="必須採計",N956&gt;0,IF('114成績輸入與落點儀表板'!$C$4="不可採計",N956=0,TRUE)),IF('114成績輸入與落點儀表板'!$C$5="必須採計",O956&gt;0,IF('114成績輸入與落點儀表板'!$C$5="不可採計",O956=0,TRUE)),IF('114成績輸入與落點儀表板'!$C$6="必須採計",P956&gt;0,IF('114成績輸入與落點儀表板'!$C$6="不可採計",P956=0,TRUE)),IF('114成績輸入與落點儀表板'!$C$7="必須採計",Q956&gt;0,IF('114成績輸入與落點儀表板'!$C$7="不可採計",Q956=0,TRUE)),IF('114成績輸入與落點儀表板'!$C$8="必須採計",R956&gt;0,IF('114成績輸入與落點儀表板'!$C$8="不可採計",R956=0,TRUE)),IF('114成績輸入與落點儀表板'!$C$9="必須採計",S956&gt;0,IF('114成績輸入與落點儀表板'!$C$9="不可採計",S956=0,TRUE)),IF('114成績輸入與落點儀表板'!$C$10="必須採計",T956&gt;0,IF('114成績輸入與落點儀表板'!$C$10="不可採計",T956=0,TRUE)),IF('114成績輸入與落點儀表板'!$C$11="必須採計",U956&gt;0,IF('114成績輸入與落點儀表板'!$C$11="不可採計",U956=0,TRUE)),IF('114成績輸入與落點儀表板'!$C$12="必須採計",V956&gt;0,IF('114成績輸入與落點儀表板'!$C$12="不可採計",V956=0,TRUE)),IF('114成績輸入與落點儀表板'!$C$13="必須採計",W956&gt;0,IF('114成績輸入與落點儀表板'!$C$13="不可採計",W956=0,TRUE)),IF('114成績輸入與落點儀表板'!$C$14="必須採計",X956&gt;0,IF('114成績輸入與落點儀表板'!$C$14="不可採計",X956=0,TRUE)),IF('114成績輸入與落點儀表板'!$C$15="必須採計",Y956&gt;0,IF('114成績輸入與落點儀表板'!$C$15="不可採計",Y956=0,TRUE)),IF('114成績輸入與落點儀表板'!$C$16="必須採計",Z956&gt;0,IF('114成績輸入與落點儀表板'!$C$16="不可採計",Z956=0,TRUE))),"✅ 符合","❌ 不符合")</f>
        <v>✅ 符合</v>
      </c>
      <c r="L956" s="15">
        <v>1</v>
      </c>
      <c r="M956" s="15">
        <v>1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0</v>
      </c>
      <c r="U956" s="15">
        <v>0</v>
      </c>
      <c r="V956" s="15">
        <v>0</v>
      </c>
      <c r="W956" s="15">
        <v>1</v>
      </c>
      <c r="X956" s="15">
        <v>0</v>
      </c>
      <c r="Y956" s="15">
        <v>0</v>
      </c>
      <c r="Z956" s="15">
        <v>0</v>
      </c>
    </row>
    <row r="957" spans="1:26" ht="15.75" customHeight="1" x14ac:dyDescent="0.3">
      <c r="A957" s="2" t="s">
        <v>2391</v>
      </c>
      <c r="B957" s="13" t="s">
        <v>2345</v>
      </c>
      <c r="C957" s="13" t="s">
        <v>2392</v>
      </c>
      <c r="D957" s="12" t="s">
        <v>73</v>
      </c>
      <c r="E957" s="13" t="s">
        <v>539</v>
      </c>
      <c r="F957" s="2">
        <v>8</v>
      </c>
      <c r="G957" s="15">
        <v>162.5</v>
      </c>
      <c r="H957" s="7">
        <f>L957*'114成績輸入與落點儀表板'!$B$2+M957*'114成績輸入與落點儀表板'!$B$3+N957*'114成績輸入與落點儀表板'!$B$4+O957*'114成績輸入與落點儀表板'!$B$5+P957*'114成績輸入與落點儀表板'!$B$6+Q957*'114成績輸入與落點儀表板'!$B$7+R957*'114成績輸入與落點儀表板'!$B$8+S957*'114成績輸入與落點儀表板'!$B$9+T957*'114成績輸入與落點儀表板'!$B$10+U957*'114成績輸入與落點儀表板'!$B$11+V957*'114成績輸入與落點儀表板'!$B$12+W957*'114成績輸入與落點儀表板'!$B$13+X957*'114成績輸入與落點儀表板'!$B$14+Y957*'114成績輸入與落點儀表板'!$B$15+Z957*'114成績輸入與落點儀表板'!$B$16</f>
        <v>0</v>
      </c>
      <c r="I957" s="8">
        <f t="shared" si="28"/>
        <v>-162.5</v>
      </c>
      <c r="J957" s="2" t="str">
        <f t="shared" si="29"/>
        <v>FAIL</v>
      </c>
      <c r="K957" s="17" t="str">
        <f>IF(AND(IF('114成績輸入與落點儀表板'!$C$2="必須採計",L957&gt;0,IF('114成績輸入與落點儀表板'!$C$2="不可採計",L957=0,TRUE)),IF('114成績輸入與落點儀表板'!$C$3="必須採計",M957&gt;0,IF('114成績輸入與落點儀表板'!$C$3="不可採計",M957=0,TRUE)),IF('114成績輸入與落點儀表板'!$C$4="必須採計",N957&gt;0,IF('114成績輸入與落點儀表板'!$C$4="不可採計",N957=0,TRUE)),IF('114成績輸入與落點儀表板'!$C$5="必須採計",O957&gt;0,IF('114成績輸入與落點儀表板'!$C$5="不可採計",O957=0,TRUE)),IF('114成績輸入與落點儀表板'!$C$6="必須採計",P957&gt;0,IF('114成績輸入與落點儀表板'!$C$6="不可採計",P957=0,TRUE)),IF('114成績輸入與落點儀表板'!$C$7="必須採計",Q957&gt;0,IF('114成績輸入與落點儀表板'!$C$7="不可採計",Q957=0,TRUE)),IF('114成績輸入與落點儀表板'!$C$8="必須採計",R957&gt;0,IF('114成績輸入與落點儀表板'!$C$8="不可採計",R957=0,TRUE)),IF('114成績輸入與落點儀表板'!$C$9="必須採計",S957&gt;0,IF('114成績輸入與落點儀表板'!$C$9="不可採計",S957=0,TRUE)),IF('114成績輸入與落點儀表板'!$C$10="必須採計",T957&gt;0,IF('114成績輸入與落點儀表板'!$C$10="不可採計",T957=0,TRUE)),IF('114成績輸入與落點儀表板'!$C$11="必須採計",U957&gt;0,IF('114成績輸入與落點儀表板'!$C$11="不可採計",U957=0,TRUE)),IF('114成績輸入與落點儀表板'!$C$12="必須採計",V957&gt;0,IF('114成績輸入與落點儀表板'!$C$12="不可採計",V957=0,TRUE)),IF('114成績輸入與落點儀表板'!$C$13="必須採計",W957&gt;0,IF('114成績輸入與落點儀表板'!$C$13="不可採計",W957=0,TRUE)),IF('114成績輸入與落點儀表板'!$C$14="必須採計",X957&gt;0,IF('114成績輸入與落點儀表板'!$C$14="不可採計",X957=0,TRUE)),IF('114成績輸入與落點儀表板'!$C$15="必須採計",Y957&gt;0,IF('114成績輸入與落點儀表板'!$C$15="不可採計",Y957=0,TRUE)),IF('114成績輸入與落點儀表板'!$C$16="必須採計",Z957&gt;0,IF('114成績輸入與落點儀表板'!$C$16="不可採計",Z957=0,TRUE))),"✅ 符合","❌ 不符合")</f>
        <v>✅ 符合</v>
      </c>
      <c r="L957" s="15">
        <v>1</v>
      </c>
      <c r="M957" s="15">
        <v>1.5</v>
      </c>
      <c r="N957" s="15">
        <v>1.5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0</v>
      </c>
      <c r="X957" s="15">
        <v>0</v>
      </c>
      <c r="Y957" s="15">
        <v>0</v>
      </c>
      <c r="Z957" s="15">
        <v>0</v>
      </c>
    </row>
    <row r="958" spans="1:26" ht="15.75" customHeight="1" x14ac:dyDescent="0.3">
      <c r="A958" s="2" t="s">
        <v>2393</v>
      </c>
      <c r="B958" s="13" t="s">
        <v>2345</v>
      </c>
      <c r="C958" s="13" t="s">
        <v>759</v>
      </c>
      <c r="D958" s="12" t="s">
        <v>73</v>
      </c>
      <c r="E958" s="13" t="s">
        <v>2394</v>
      </c>
      <c r="F958" s="2">
        <v>16</v>
      </c>
      <c r="G958" s="15">
        <v>237</v>
      </c>
      <c r="H958" s="7">
        <f>L958*'114成績輸入與落點儀表板'!$B$2+M958*'114成績輸入與落點儀表板'!$B$3+N958*'114成績輸入與落點儀表板'!$B$4+O958*'114成績輸入與落點儀表板'!$B$5+P958*'114成績輸入與落點儀表板'!$B$6+Q958*'114成績輸入與落點儀表板'!$B$7+R958*'114成績輸入與落點儀表板'!$B$8+S958*'114成績輸入與落點儀表板'!$B$9+T958*'114成績輸入與落點儀表板'!$B$10+U958*'114成績輸入與落點儀表板'!$B$11+V958*'114成績輸入與落點儀表板'!$B$12+W958*'114成績輸入與落點儀表板'!$B$13+X958*'114成績輸入與落點儀表板'!$B$14+Y958*'114成績輸入與落點儀表板'!$B$15+Z958*'114成績輸入與落點儀表板'!$B$16</f>
        <v>0</v>
      </c>
      <c r="I958" s="8">
        <f t="shared" si="28"/>
        <v>-237</v>
      </c>
      <c r="J958" s="2" t="str">
        <f t="shared" si="29"/>
        <v>FAIL</v>
      </c>
      <c r="K958" s="17" t="str">
        <f>IF(AND(IF('114成績輸入與落點儀表板'!$C$2="必須採計",L958&gt;0,IF('114成績輸入與落點儀表板'!$C$2="不可採計",L958=0,TRUE)),IF('114成績輸入與落點儀表板'!$C$3="必須採計",M958&gt;0,IF('114成績輸入與落點儀表板'!$C$3="不可採計",M958=0,TRUE)),IF('114成績輸入與落點儀表板'!$C$4="必須採計",N958&gt;0,IF('114成績輸入與落點儀表板'!$C$4="不可採計",N958=0,TRUE)),IF('114成績輸入與落點儀表板'!$C$5="必須採計",O958&gt;0,IF('114成績輸入與落點儀表板'!$C$5="不可採計",O958=0,TRUE)),IF('114成績輸入與落點儀表板'!$C$6="必須採計",P958&gt;0,IF('114成績輸入與落點儀表板'!$C$6="不可採計",P958=0,TRUE)),IF('114成績輸入與落點儀表板'!$C$7="必須採計",Q958&gt;0,IF('114成績輸入與落點儀表板'!$C$7="不可採計",Q958=0,TRUE)),IF('114成績輸入與落點儀表板'!$C$8="必須採計",R958&gt;0,IF('114成績輸入與落點儀表板'!$C$8="不可採計",R958=0,TRUE)),IF('114成績輸入與落點儀表板'!$C$9="必須採計",S958&gt;0,IF('114成績輸入與落點儀表板'!$C$9="不可採計",S958=0,TRUE)),IF('114成績輸入與落點儀表板'!$C$10="必須採計",T958&gt;0,IF('114成績輸入與落點儀表板'!$C$10="不可採計",T958=0,TRUE)),IF('114成績輸入與落點儀表板'!$C$11="必須採計",U958&gt;0,IF('114成績輸入與落點儀表板'!$C$11="不可採計",U958=0,TRUE)),IF('114成績輸入與落點儀表板'!$C$12="必須採計",V958&gt;0,IF('114成績輸入與落點儀表板'!$C$12="不可採計",V958=0,TRUE)),IF('114成績輸入與落點儀表板'!$C$13="必須採計",W958&gt;0,IF('114成績輸入與落點儀表板'!$C$13="不可採計",W958=0,TRUE)),IF('114成績輸入與落點儀表板'!$C$14="必須採計",X958&gt;0,IF('114成績輸入與落點儀表板'!$C$14="不可採計",X958=0,TRUE)),IF('114成績輸入與落點儀表板'!$C$15="必須採計",Y958&gt;0,IF('114成績輸入與落點儀表板'!$C$15="不可採計",Y958=0,TRUE)),IF('114成績輸入與落點儀表板'!$C$16="必須採計",Z958&gt;0,IF('114成績輸入與落點儀表板'!$C$16="不可採計",Z958=0,TRUE))),"✅ 符合","❌ 不符合")</f>
        <v>✅ 符合</v>
      </c>
      <c r="L958" s="15">
        <v>1</v>
      </c>
      <c r="M958" s="15">
        <v>2</v>
      </c>
      <c r="N958" s="15">
        <v>2</v>
      </c>
      <c r="O958" s="15">
        <v>0</v>
      </c>
      <c r="P958" s="15">
        <v>0</v>
      </c>
      <c r="Q958" s="15">
        <v>0</v>
      </c>
      <c r="R958" s="15">
        <v>1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0</v>
      </c>
    </row>
    <row r="959" spans="1:26" customFormat="1" ht="15.75" customHeight="1" x14ac:dyDescent="0.3">
      <c r="A959" s="2" t="s">
        <v>2395</v>
      </c>
      <c r="B959" s="6" t="s">
        <v>2345</v>
      </c>
      <c r="C959" s="6" t="s">
        <v>2396</v>
      </c>
      <c r="D959" s="12" t="s">
        <v>80</v>
      </c>
      <c r="E959" s="13" t="s">
        <v>2397</v>
      </c>
      <c r="F959" s="2">
        <v>4</v>
      </c>
      <c r="G959" s="15">
        <v>294.05</v>
      </c>
      <c r="H959" s="7">
        <f>L959*'114成績輸入與落點儀表板'!$B$2+M959*'114成績輸入與落點儀表板'!$B$3+N959*'114成績輸入與落點儀表板'!$B$4+O959*'114成績輸入與落點儀表板'!$B$5+P959*'114成績輸入與落點儀表板'!$B$6+Q959*'114成績輸入與落點儀表板'!$B$7+R959*'114成績輸入與落點儀表板'!$B$8+S959*'114成績輸入與落點儀表板'!$B$9+T959*'114成績輸入與落點儀表板'!$B$10+U959*'114成績輸入與落點儀表板'!$B$11+V959*'114成績輸入與落點儀表板'!$B$12+W959*'114成績輸入與落點儀表板'!$B$13+X959*'114成績輸入與落點儀表板'!$B$14+Y959*'114成績輸入與落點儀表板'!$B$15+Z959*'114成績輸入與落點儀表板'!$B$16</f>
        <v>0</v>
      </c>
      <c r="I959" s="8">
        <f t="shared" si="28"/>
        <v>-294.05</v>
      </c>
      <c r="J959" s="2" t="str">
        <f t="shared" si="29"/>
        <v>FAIL</v>
      </c>
      <c r="K959" s="17" t="str">
        <f>IF(AND(IF('114成績輸入與落點儀表板'!$C$2="必須採計",L959&gt;0,IF('114成績輸入與落點儀表板'!$C$2="不可採計",L959=0,TRUE)),IF('114成績輸入與落點儀表板'!$C$3="必須採計",M959&gt;0,IF('114成績輸入與落點儀表板'!$C$3="不可採計",M959=0,TRUE)),IF('114成績輸入與落點儀表板'!$C$4="必須採計",N959&gt;0,IF('114成績輸入與落點儀表板'!$C$4="不可採計",N959=0,TRUE)),IF('114成績輸入與落點儀表板'!$C$5="必須採計",O959&gt;0,IF('114成績輸入與落點儀表板'!$C$5="不可採計",O959=0,TRUE)),IF('114成績輸入與落點儀表板'!$C$6="必須採計",P959&gt;0,IF('114成績輸入與落點儀表板'!$C$6="不可採計",P959=0,TRUE)),IF('114成績輸入與落點儀表板'!$C$7="必須採計",Q959&gt;0,IF('114成績輸入與落點儀表板'!$C$7="不可採計",Q959=0,TRUE)),IF('114成績輸入與落點儀表板'!$C$8="必須採計",R959&gt;0,IF('114成績輸入與落點儀表板'!$C$8="不可採計",R959=0,TRUE)),IF('114成績輸入與落點儀表板'!$C$9="必須採計",S959&gt;0,IF('114成績輸入與落點儀表板'!$C$9="不可採計",S959=0,TRUE)),IF('114成績輸入與落點儀表板'!$C$10="必須採計",T959&gt;0,IF('114成績輸入與落點儀表板'!$C$10="不可採計",T959=0,TRUE)),IF('114成績輸入與落點儀表板'!$C$11="必須採計",U959&gt;0,IF('114成績輸入與落點儀表板'!$C$11="不可採計",U959=0,TRUE)),IF('114成績輸入與落點儀表板'!$C$12="必須採計",V959&gt;0,IF('114成績輸入與落點儀表板'!$C$12="不可採計",V959=0,TRUE)),IF('114成績輸入與落點儀表板'!$C$13="必須採計",W959&gt;0,IF('114成績輸入與落點儀表板'!$C$13="不可採計",W959=0,TRUE)),IF('114成績輸入與落點儀表板'!$C$14="必須採計",X959&gt;0,IF('114成績輸入與落點儀表板'!$C$14="不可採計",X959=0,TRUE)),IF('114成績輸入與落點儀表板'!$C$15="必須採計",Y959&gt;0,IF('114成績輸入與落點儀表板'!$C$15="不可採計",Y959=0,TRUE)),IF('114成績輸入與落點儀表板'!$C$16="必須採計",Z959&gt;0,IF('114成績輸入與落點儀表板'!$C$16="不可採計",Z959=0,TRUE))),"✅ 符合","❌ 不符合")</f>
        <v>✅ 符合</v>
      </c>
      <c r="L959" s="15">
        <v>1</v>
      </c>
      <c r="M959" s="15">
        <v>0</v>
      </c>
      <c r="N959" s="15">
        <v>0</v>
      </c>
      <c r="O959" s="15">
        <v>0</v>
      </c>
      <c r="P959" s="15">
        <v>0</v>
      </c>
      <c r="Q959" s="15">
        <v>1.5</v>
      </c>
      <c r="R959" s="15">
        <v>0</v>
      </c>
      <c r="S959" s="15">
        <v>0</v>
      </c>
      <c r="T959" s="15">
        <v>2</v>
      </c>
      <c r="U959" s="15">
        <v>0</v>
      </c>
      <c r="V959" s="15">
        <v>0</v>
      </c>
      <c r="W959" s="15">
        <v>2</v>
      </c>
      <c r="X959" s="15">
        <v>0</v>
      </c>
      <c r="Y959" s="15">
        <v>0</v>
      </c>
      <c r="Z959" s="15">
        <v>1</v>
      </c>
    </row>
    <row r="960" spans="1:26" customFormat="1" ht="15.75" customHeight="1" x14ac:dyDescent="0.3">
      <c r="A960" s="2" t="s">
        <v>2398</v>
      </c>
      <c r="B960" s="6" t="s">
        <v>2345</v>
      </c>
      <c r="C960" s="6" t="s">
        <v>2399</v>
      </c>
      <c r="D960" s="12" t="s">
        <v>80</v>
      </c>
      <c r="E960" s="13" t="s">
        <v>2397</v>
      </c>
      <c r="F960" s="2">
        <v>7</v>
      </c>
      <c r="G960" s="15">
        <v>235.2</v>
      </c>
      <c r="H960" s="7">
        <f>L960*'114成績輸入與落點儀表板'!$B$2+M960*'114成績輸入與落點儀表板'!$B$3+N960*'114成績輸入與落點儀表板'!$B$4+O960*'114成績輸入與落點儀表板'!$B$5+P960*'114成績輸入與落點儀表板'!$B$6+Q960*'114成績輸入與落點儀表板'!$B$7+R960*'114成績輸入與落點儀表板'!$B$8+S960*'114成績輸入與落點儀表板'!$B$9+T960*'114成績輸入與落點儀表板'!$B$10+U960*'114成績輸入與落點儀表板'!$B$11+V960*'114成績輸入與落點儀表板'!$B$12+W960*'114成績輸入與落點儀表板'!$B$13+X960*'114成績輸入與落點儀表板'!$B$14+Y960*'114成績輸入與落點儀表板'!$B$15+Z960*'114成績輸入與落點儀表板'!$B$16</f>
        <v>0</v>
      </c>
      <c r="I960" s="8">
        <f t="shared" si="28"/>
        <v>-235.2</v>
      </c>
      <c r="J960" s="2" t="str">
        <f t="shared" si="29"/>
        <v>FAIL</v>
      </c>
      <c r="K960" s="17" t="str">
        <f>IF(AND(IF('114成績輸入與落點儀表板'!$C$2="必須採計",L960&gt;0,IF('114成績輸入與落點儀表板'!$C$2="不可採計",L960=0,TRUE)),IF('114成績輸入與落點儀表板'!$C$3="必須採計",M960&gt;0,IF('114成績輸入與落點儀表板'!$C$3="不可採計",M960=0,TRUE)),IF('114成績輸入與落點儀表板'!$C$4="必須採計",N960&gt;0,IF('114成績輸入與落點儀表板'!$C$4="不可採計",N960=0,TRUE)),IF('114成績輸入與落點儀表板'!$C$5="必須採計",O960&gt;0,IF('114成績輸入與落點儀表板'!$C$5="不可採計",O960=0,TRUE)),IF('114成績輸入與落點儀表板'!$C$6="必須採計",P960&gt;0,IF('114成績輸入與落點儀表板'!$C$6="不可採計",P960=0,TRUE)),IF('114成績輸入與落點儀表板'!$C$7="必須採計",Q960&gt;0,IF('114成績輸入與落點儀表板'!$C$7="不可採計",Q960=0,TRUE)),IF('114成績輸入與落點儀表板'!$C$8="必須採計",R960&gt;0,IF('114成績輸入與落點儀表板'!$C$8="不可採計",R960=0,TRUE)),IF('114成績輸入與落點儀表板'!$C$9="必須採計",S960&gt;0,IF('114成績輸入與落點儀表板'!$C$9="不可採計",S960=0,TRUE)),IF('114成績輸入與落點儀表板'!$C$10="必須採計",T960&gt;0,IF('114成績輸入與落點儀表板'!$C$10="不可採計",T960=0,TRUE)),IF('114成績輸入與落點儀表板'!$C$11="必須採計",U960&gt;0,IF('114成績輸入與落點儀表板'!$C$11="不可採計",U960=0,TRUE)),IF('114成績輸入與落點儀表板'!$C$12="必須採計",V960&gt;0,IF('114成績輸入與落點儀表板'!$C$12="不可採計",V960=0,TRUE)),IF('114成績輸入與落點儀表板'!$C$13="必須採計",W960&gt;0,IF('114成績輸入與落點儀表板'!$C$13="不可採計",W960=0,TRUE)),IF('114成績輸入與落點儀表板'!$C$14="必須採計",X960&gt;0,IF('114成績輸入與落點儀表板'!$C$14="不可採計",X960=0,TRUE)),IF('114成績輸入與落點儀表板'!$C$15="必須採計",Y960&gt;0,IF('114成績輸入與落點儀表板'!$C$15="不可採計",Y960=0,TRUE)),IF('114成績輸入與落點儀表板'!$C$16="必須採計",Z960&gt;0,IF('114成績輸入與落點儀表板'!$C$16="不可採計",Z960=0,TRUE))),"✅ 符合","❌ 不符合")</f>
        <v>✅ 符合</v>
      </c>
      <c r="L960" s="15">
        <v>1</v>
      </c>
      <c r="M960" s="15">
        <v>0</v>
      </c>
      <c r="N960" s="15">
        <v>0</v>
      </c>
      <c r="O960" s="15">
        <v>0</v>
      </c>
      <c r="P960" s="15">
        <v>0</v>
      </c>
      <c r="Q960" s="15">
        <v>1.5</v>
      </c>
      <c r="R960" s="15">
        <v>0</v>
      </c>
      <c r="S960" s="15">
        <v>0</v>
      </c>
      <c r="T960" s="15">
        <v>2</v>
      </c>
      <c r="U960" s="15">
        <v>0</v>
      </c>
      <c r="V960" s="15">
        <v>0</v>
      </c>
      <c r="W960" s="15">
        <v>2</v>
      </c>
      <c r="X960" s="15">
        <v>0</v>
      </c>
      <c r="Y960" s="15">
        <v>0</v>
      </c>
      <c r="Z960" s="15">
        <v>1</v>
      </c>
    </row>
    <row r="961" spans="1:26" customFormat="1" ht="15.75" customHeight="1" x14ac:dyDescent="0.3">
      <c r="A961" s="2" t="s">
        <v>2400</v>
      </c>
      <c r="B961" s="6" t="s">
        <v>2401</v>
      </c>
      <c r="C961" s="6" t="s">
        <v>265</v>
      </c>
      <c r="D961" s="12" t="s">
        <v>266</v>
      </c>
      <c r="E961" s="13" t="s">
        <v>2402</v>
      </c>
      <c r="F961" s="2">
        <v>41</v>
      </c>
      <c r="G961" s="15">
        <v>188.5</v>
      </c>
      <c r="H961" s="7">
        <f>L961*'114成績輸入與落點儀表板'!$B$2+M961*'114成績輸入與落點儀表板'!$B$3+N961*'114成績輸入與落點儀表板'!$B$4+O961*'114成績輸入與落點儀表板'!$B$5+P961*'114成績輸入與落點儀表板'!$B$6+Q961*'114成績輸入與落點儀表板'!$B$7+R961*'114成績輸入與落點儀表板'!$B$8+S961*'114成績輸入與落點儀表板'!$B$9+T961*'114成績輸入與落點儀表板'!$B$10+U961*'114成績輸入與落點儀表板'!$B$11+V961*'114成績輸入與落點儀表板'!$B$12+W961*'114成績輸入與落點儀表板'!$B$13+X961*'114成績輸入與落點儀表板'!$B$14+Y961*'114成績輸入與落點儀表板'!$B$15+Z961*'114成績輸入與落點儀表板'!$B$16</f>
        <v>0</v>
      </c>
      <c r="I961" s="8">
        <f t="shared" si="28"/>
        <v>-188.5</v>
      </c>
      <c r="J961" s="2" t="str">
        <f t="shared" si="29"/>
        <v>FAIL</v>
      </c>
      <c r="K961" s="17" t="str">
        <f>IF(AND(IF('114成績輸入與落點儀表板'!$C$2="必須採計",L961&gt;0,IF('114成績輸入與落點儀表板'!$C$2="不可採計",L961=0,TRUE)),IF('114成績輸入與落點儀表板'!$C$3="必須採計",M961&gt;0,IF('114成績輸入與落點儀表板'!$C$3="不可採計",M961=0,TRUE)),IF('114成績輸入與落點儀表板'!$C$4="必須採計",N961&gt;0,IF('114成績輸入與落點儀表板'!$C$4="不可採計",N961=0,TRUE)),IF('114成績輸入與落點儀表板'!$C$5="必須採計",O961&gt;0,IF('114成績輸入與落點儀表板'!$C$5="不可採計",O961=0,TRUE)),IF('114成績輸入與落點儀表板'!$C$6="必須採計",P961&gt;0,IF('114成績輸入與落點儀表板'!$C$6="不可採計",P961=0,TRUE)),IF('114成績輸入與落點儀表板'!$C$7="必須採計",Q961&gt;0,IF('114成績輸入與落點儀表板'!$C$7="不可採計",Q961=0,TRUE)),IF('114成績輸入與落點儀表板'!$C$8="必須採計",R961&gt;0,IF('114成績輸入與落點儀表板'!$C$8="不可採計",R961=0,TRUE)),IF('114成績輸入與落點儀表板'!$C$9="必須採計",S961&gt;0,IF('114成績輸入與落點儀表板'!$C$9="不可採計",S961=0,TRUE)),IF('114成績輸入與落點儀表板'!$C$10="必須採計",T961&gt;0,IF('114成績輸入與落點儀表板'!$C$10="不可採計",T961=0,TRUE)),IF('114成績輸入與落點儀表板'!$C$11="必須採計",U961&gt;0,IF('114成績輸入與落點儀表板'!$C$11="不可採計",U961=0,TRUE)),IF('114成績輸入與落點儀表板'!$C$12="必須採計",V961&gt;0,IF('114成績輸入與落點儀表板'!$C$12="不可採計",V961=0,TRUE)),IF('114成績輸入與落點儀表板'!$C$13="必須採計",W961&gt;0,IF('114成績輸入與落點儀表板'!$C$13="不可採計",W961=0,TRUE)),IF('114成績輸入與落點儀表板'!$C$14="必須採計",X961&gt;0,IF('114成績輸入與落點儀表板'!$C$14="不可採計",X961=0,TRUE)),IF('114成績輸入與落點儀表板'!$C$15="必須採計",Y961&gt;0,IF('114成績輸入與落點儀表板'!$C$15="不可採計",Y961=0,TRUE)),IF('114成績輸入與落點儀表板'!$C$16="必須採計",Z961&gt;0,IF('114成績輸入與落點儀表板'!$C$16="不可採計",Z961=0,TRUE))),"✅ 符合","❌ 不符合")</f>
        <v>✅ 符合</v>
      </c>
      <c r="L961" s="15">
        <v>1.5</v>
      </c>
      <c r="M961" s="15">
        <v>1</v>
      </c>
      <c r="N961" s="15">
        <v>0</v>
      </c>
      <c r="O961" s="15">
        <v>0</v>
      </c>
      <c r="P961" s="15">
        <v>0</v>
      </c>
      <c r="Q961" s="15">
        <v>1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2</v>
      </c>
      <c r="X961" s="15">
        <v>0</v>
      </c>
      <c r="Y961" s="15">
        <v>0</v>
      </c>
      <c r="Z961" s="15">
        <v>0</v>
      </c>
    </row>
    <row r="962" spans="1:26" customFormat="1" ht="15.75" customHeight="1" x14ac:dyDescent="0.3">
      <c r="A962" s="2" t="s">
        <v>2403</v>
      </c>
      <c r="B962" s="6" t="s">
        <v>2401</v>
      </c>
      <c r="C962" s="6" t="s">
        <v>2404</v>
      </c>
      <c r="D962" s="12" t="s">
        <v>99</v>
      </c>
      <c r="E962" s="13" t="s">
        <v>2405</v>
      </c>
      <c r="F962" s="2">
        <v>19</v>
      </c>
      <c r="G962" s="15">
        <v>207.5</v>
      </c>
      <c r="H962" s="7">
        <f>L962*'114成績輸入與落點儀表板'!$B$2+M962*'114成績輸入與落點儀表板'!$B$3+N962*'114成績輸入與落點儀表板'!$B$4+O962*'114成績輸入與落點儀表板'!$B$5+P962*'114成績輸入與落點儀表板'!$B$6+Q962*'114成績輸入與落點儀表板'!$B$7+R962*'114成績輸入與落點儀表板'!$B$8+S962*'114成績輸入與落點儀表板'!$B$9+T962*'114成績輸入與落點儀表板'!$B$10+U962*'114成績輸入與落點儀表板'!$B$11+V962*'114成績輸入與落點儀表板'!$B$12+W962*'114成績輸入與落點儀表板'!$B$13+X962*'114成績輸入與落點儀表板'!$B$14+Y962*'114成績輸入與落點儀表板'!$B$15+Z962*'114成績輸入與落點儀表板'!$B$16</f>
        <v>0</v>
      </c>
      <c r="I962" s="8">
        <f t="shared" ref="I962:I1025" si="30">H962-G962</f>
        <v>-207.5</v>
      </c>
      <c r="J962" s="2" t="str">
        <f t="shared" ref="J962:J1025" si="31">IF(I962&gt;=0, "PASS", "FAIL")</f>
        <v>FAIL</v>
      </c>
      <c r="K962" s="17" t="str">
        <f>IF(AND(IF('114成績輸入與落點儀表板'!$C$2="必須採計",L962&gt;0,IF('114成績輸入與落點儀表板'!$C$2="不可採計",L962=0,TRUE)),IF('114成績輸入與落點儀表板'!$C$3="必須採計",M962&gt;0,IF('114成績輸入與落點儀表板'!$C$3="不可採計",M962=0,TRUE)),IF('114成績輸入與落點儀表板'!$C$4="必須採計",N962&gt;0,IF('114成績輸入與落點儀表板'!$C$4="不可採計",N962=0,TRUE)),IF('114成績輸入與落點儀表板'!$C$5="必須採計",O962&gt;0,IF('114成績輸入與落點儀表板'!$C$5="不可採計",O962=0,TRUE)),IF('114成績輸入與落點儀表板'!$C$6="必須採計",P962&gt;0,IF('114成績輸入與落點儀表板'!$C$6="不可採計",P962=0,TRUE)),IF('114成績輸入與落點儀表板'!$C$7="必須採計",Q962&gt;0,IF('114成績輸入與落點儀表板'!$C$7="不可採計",Q962=0,TRUE)),IF('114成績輸入與落點儀表板'!$C$8="必須採計",R962&gt;0,IF('114成績輸入與落點儀表板'!$C$8="不可採計",R962=0,TRUE)),IF('114成績輸入與落點儀表板'!$C$9="必須採計",S962&gt;0,IF('114成績輸入與落點儀表板'!$C$9="不可採計",S962=0,TRUE)),IF('114成績輸入與落點儀表板'!$C$10="必須採計",T962&gt;0,IF('114成績輸入與落點儀表板'!$C$10="不可採計",T962=0,TRUE)),IF('114成績輸入與落點儀表板'!$C$11="必須採計",U962&gt;0,IF('114成績輸入與落點儀表板'!$C$11="不可採計",U962=0,TRUE)),IF('114成績輸入與落點儀表板'!$C$12="必須採計",V962&gt;0,IF('114成績輸入與落點儀表板'!$C$12="不可採計",V962=0,TRUE)),IF('114成績輸入與落點儀表板'!$C$13="必須採計",W962&gt;0,IF('114成績輸入與落點儀表板'!$C$13="不可採計",W962=0,TRUE)),IF('114成績輸入與落點儀表板'!$C$14="必須採計",X962&gt;0,IF('114成績輸入與落點儀表板'!$C$14="不可採計",X962=0,TRUE)),IF('114成績輸入與落點儀表板'!$C$15="必須採計",Y962&gt;0,IF('114成績輸入與落點儀表板'!$C$15="不可採計",Y962=0,TRUE)),IF('114成績輸入與落點儀表板'!$C$16="必須採計",Z962&gt;0,IF('114成績輸入與落點儀表板'!$C$16="不可採計",Z962=0,TRUE))),"✅ 符合","❌ 不符合")</f>
        <v>✅ 符合</v>
      </c>
      <c r="L962" s="15">
        <v>1.5</v>
      </c>
      <c r="M962" s="15">
        <v>1.5</v>
      </c>
      <c r="N962" s="15">
        <v>0</v>
      </c>
      <c r="O962" s="15">
        <v>0</v>
      </c>
      <c r="P962" s="15">
        <v>0</v>
      </c>
      <c r="Q962" s="15">
        <v>1.5</v>
      </c>
      <c r="R962" s="15">
        <v>0</v>
      </c>
      <c r="S962" s="15">
        <v>0</v>
      </c>
      <c r="T962" s="15">
        <v>0</v>
      </c>
      <c r="U962" s="15">
        <v>0</v>
      </c>
      <c r="V962" s="15">
        <v>0</v>
      </c>
      <c r="W962" s="15">
        <v>1</v>
      </c>
      <c r="X962" s="15">
        <v>0</v>
      </c>
      <c r="Y962" s="15">
        <v>0</v>
      </c>
      <c r="Z962" s="15">
        <v>0</v>
      </c>
    </row>
    <row r="963" spans="1:26" customFormat="1" ht="15.75" customHeight="1" x14ac:dyDescent="0.3">
      <c r="A963" s="2" t="s">
        <v>2406</v>
      </c>
      <c r="B963" s="6" t="s">
        <v>2401</v>
      </c>
      <c r="C963" s="6" t="s">
        <v>287</v>
      </c>
      <c r="D963" s="12" t="s">
        <v>266</v>
      </c>
      <c r="E963" s="13" t="s">
        <v>2405</v>
      </c>
      <c r="F963" s="2">
        <v>23</v>
      </c>
      <c r="G963" s="15">
        <v>153</v>
      </c>
      <c r="H963" s="7">
        <f>L963*'114成績輸入與落點儀表板'!$B$2+M963*'114成績輸入與落點儀表板'!$B$3+N963*'114成績輸入與落點儀表板'!$B$4+O963*'114成績輸入與落點儀表板'!$B$5+P963*'114成績輸入與落點儀表板'!$B$6+Q963*'114成績輸入與落點儀表板'!$B$7+R963*'114成績輸入與落點儀表板'!$B$8+S963*'114成績輸入與落點儀表板'!$B$9+T963*'114成績輸入與落點儀表板'!$B$10+U963*'114成績輸入與落點儀表板'!$B$11+V963*'114成績輸入與落點儀表板'!$B$12+W963*'114成績輸入與落點儀表板'!$B$13+X963*'114成績輸入與落點儀表板'!$B$14+Y963*'114成績輸入與落點儀表板'!$B$15+Z963*'114成績輸入與落點儀表板'!$B$16</f>
        <v>0</v>
      </c>
      <c r="I963" s="8">
        <f t="shared" si="30"/>
        <v>-153</v>
      </c>
      <c r="J963" s="2" t="str">
        <f t="shared" si="31"/>
        <v>FAIL</v>
      </c>
      <c r="K963" s="17" t="str">
        <f>IF(AND(IF('114成績輸入與落點儀表板'!$C$2="必須採計",L963&gt;0,IF('114成績輸入與落點儀表板'!$C$2="不可採計",L963=0,TRUE)),IF('114成績輸入與落點儀表板'!$C$3="必須採計",M963&gt;0,IF('114成績輸入與落點儀表板'!$C$3="不可採計",M963=0,TRUE)),IF('114成績輸入與落點儀表板'!$C$4="必須採計",N963&gt;0,IF('114成績輸入與落點儀表板'!$C$4="不可採計",N963=0,TRUE)),IF('114成績輸入與落點儀表板'!$C$5="必須採計",O963&gt;0,IF('114成績輸入與落點儀表板'!$C$5="不可採計",O963=0,TRUE)),IF('114成績輸入與落點儀表板'!$C$6="必須採計",P963&gt;0,IF('114成績輸入與落點儀表板'!$C$6="不可採計",P963=0,TRUE)),IF('114成績輸入與落點儀表板'!$C$7="必須採計",Q963&gt;0,IF('114成績輸入與落點儀表板'!$C$7="不可採計",Q963=0,TRUE)),IF('114成績輸入與落點儀表板'!$C$8="必須採計",R963&gt;0,IF('114成績輸入與落點儀表板'!$C$8="不可採計",R963=0,TRUE)),IF('114成績輸入與落點儀表板'!$C$9="必須採計",S963&gt;0,IF('114成績輸入與落點儀表板'!$C$9="不可採計",S963=0,TRUE)),IF('114成績輸入與落點儀表板'!$C$10="必須採計",T963&gt;0,IF('114成績輸入與落點儀表板'!$C$10="不可採計",T963=0,TRUE)),IF('114成績輸入與落點儀表板'!$C$11="必須採計",U963&gt;0,IF('114成績輸入與落點儀表板'!$C$11="不可採計",U963=0,TRUE)),IF('114成績輸入與落點儀表板'!$C$12="必須採計",V963&gt;0,IF('114成績輸入與落點儀表板'!$C$12="不可採計",V963=0,TRUE)),IF('114成績輸入與落點儀表板'!$C$13="必須採計",W963&gt;0,IF('114成績輸入與落點儀表板'!$C$13="不可採計",W963=0,TRUE)),IF('114成績輸入與落點儀表板'!$C$14="必須採計",X963&gt;0,IF('114成績輸入與落點儀表板'!$C$14="不可採計",X963=0,TRUE)),IF('114成績輸入與落點儀表板'!$C$15="必須採計",Y963&gt;0,IF('114成績輸入與落點儀表板'!$C$15="不可採計",Y963=0,TRUE)),IF('114成績輸入與落點儀表板'!$C$16="必須採計",Z963&gt;0,IF('114成績輸入與落點儀表板'!$C$16="不可採計",Z963=0,TRUE))),"✅ 符合","❌ 不符合")</f>
        <v>✅ 符合</v>
      </c>
      <c r="L963" s="15">
        <v>1.5</v>
      </c>
      <c r="M963" s="15">
        <v>1.5</v>
      </c>
      <c r="N963" s="15">
        <v>0</v>
      </c>
      <c r="O963" s="15">
        <v>0</v>
      </c>
      <c r="P963" s="15">
        <v>0</v>
      </c>
      <c r="Q963" s="15">
        <v>1.5</v>
      </c>
      <c r="R963" s="15">
        <v>0</v>
      </c>
      <c r="S963" s="15">
        <v>0</v>
      </c>
      <c r="T963" s="15">
        <v>0</v>
      </c>
      <c r="U963" s="15">
        <v>0</v>
      </c>
      <c r="V963" s="15">
        <v>0</v>
      </c>
      <c r="W963" s="15">
        <v>1</v>
      </c>
      <c r="X963" s="15">
        <v>0</v>
      </c>
      <c r="Y963" s="15">
        <v>0</v>
      </c>
      <c r="Z963" s="15">
        <v>0</v>
      </c>
    </row>
    <row r="964" spans="1:26" customFormat="1" ht="15.75" customHeight="1" x14ac:dyDescent="0.3">
      <c r="A964" s="2" t="s">
        <v>2407</v>
      </c>
      <c r="B964" s="6" t="s">
        <v>2401</v>
      </c>
      <c r="C964" s="6" t="s">
        <v>1029</v>
      </c>
      <c r="D964" s="12" t="s">
        <v>266</v>
      </c>
      <c r="E964" s="13" t="s">
        <v>2408</v>
      </c>
      <c r="F964" s="2">
        <v>21</v>
      </c>
      <c r="G964" s="15">
        <v>163</v>
      </c>
      <c r="H964" s="7">
        <f>L964*'114成績輸入與落點儀表板'!$B$2+M964*'114成績輸入與落點儀表板'!$B$3+N964*'114成績輸入與落點儀表板'!$B$4+O964*'114成績輸入與落點儀表板'!$B$5+P964*'114成績輸入與落點儀表板'!$B$6+Q964*'114成績輸入與落點儀表板'!$B$7+R964*'114成績輸入與落點儀表板'!$B$8+S964*'114成績輸入與落點儀表板'!$B$9+T964*'114成績輸入與落點儀表板'!$B$10+U964*'114成績輸入與落點儀表板'!$B$11+V964*'114成績輸入與落點儀表板'!$B$12+W964*'114成績輸入與落點儀表板'!$B$13+X964*'114成績輸入與落點儀表板'!$B$14+Y964*'114成績輸入與落點儀表板'!$B$15+Z964*'114成績輸入與落點儀表板'!$B$16</f>
        <v>0</v>
      </c>
      <c r="I964" s="8">
        <f t="shared" si="30"/>
        <v>-163</v>
      </c>
      <c r="J964" s="2" t="str">
        <f t="shared" si="31"/>
        <v>FAIL</v>
      </c>
      <c r="K964" s="17" t="str">
        <f>IF(AND(IF('114成績輸入與落點儀表板'!$C$2="必須採計",L964&gt;0,IF('114成績輸入與落點儀表板'!$C$2="不可採計",L964=0,TRUE)),IF('114成績輸入與落點儀表板'!$C$3="必須採計",M964&gt;0,IF('114成績輸入與落點儀表板'!$C$3="不可採計",M964=0,TRUE)),IF('114成績輸入與落點儀表板'!$C$4="必須採計",N964&gt;0,IF('114成績輸入與落點儀表板'!$C$4="不可採計",N964=0,TRUE)),IF('114成績輸入與落點儀表板'!$C$5="必須採計",O964&gt;0,IF('114成績輸入與落點儀表板'!$C$5="不可採計",O964=0,TRUE)),IF('114成績輸入與落點儀表板'!$C$6="必須採計",P964&gt;0,IF('114成績輸入與落點儀表板'!$C$6="不可採計",P964=0,TRUE)),IF('114成績輸入與落點儀表板'!$C$7="必須採計",Q964&gt;0,IF('114成績輸入與落點儀表板'!$C$7="不可採計",Q964=0,TRUE)),IF('114成績輸入與落點儀表板'!$C$8="必須採計",R964&gt;0,IF('114成績輸入與落點儀表板'!$C$8="不可採計",R964=0,TRUE)),IF('114成績輸入與落點儀表板'!$C$9="必須採計",S964&gt;0,IF('114成績輸入與落點儀表板'!$C$9="不可採計",S964=0,TRUE)),IF('114成績輸入與落點儀表板'!$C$10="必須採計",T964&gt;0,IF('114成績輸入與落點儀表板'!$C$10="不可採計",T964=0,TRUE)),IF('114成績輸入與落點儀表板'!$C$11="必須採計",U964&gt;0,IF('114成績輸入與落點儀表板'!$C$11="不可採計",U964=0,TRUE)),IF('114成績輸入與落點儀表板'!$C$12="必須採計",V964&gt;0,IF('114成績輸入與落點儀表板'!$C$12="不可採計",V964=0,TRUE)),IF('114成績輸入與落點儀表板'!$C$13="必須採計",W964&gt;0,IF('114成績輸入與落點儀表板'!$C$13="不可採計",W964=0,TRUE)),IF('114成績輸入與落點儀表板'!$C$14="必須採計",X964&gt;0,IF('114成績輸入與落點儀表板'!$C$14="不可採計",X964=0,TRUE)),IF('114成績輸入與落點儀表板'!$C$15="必須採計",Y964&gt;0,IF('114成績輸入與落點儀表板'!$C$15="不可採計",Y964=0,TRUE)),IF('114成績輸入與落點儀表板'!$C$16="必須採計",Z964&gt;0,IF('114成績輸入與落點儀表板'!$C$16="不可採計",Z964=0,TRUE))),"✅ 符合","❌ 不符合")</f>
        <v>✅ 符合</v>
      </c>
      <c r="L964" s="15">
        <v>2</v>
      </c>
      <c r="M964" s="15">
        <v>1.5</v>
      </c>
      <c r="N964" s="15">
        <v>0</v>
      </c>
      <c r="O964" s="15">
        <v>0</v>
      </c>
      <c r="P964" s="15">
        <v>0</v>
      </c>
      <c r="Q964" s="15">
        <v>1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1</v>
      </c>
      <c r="X964" s="15">
        <v>0</v>
      </c>
      <c r="Y964" s="15">
        <v>0</v>
      </c>
      <c r="Z964" s="15">
        <v>0</v>
      </c>
    </row>
    <row r="965" spans="1:26" customFormat="1" ht="15.75" customHeight="1" x14ac:dyDescent="0.3">
      <c r="A965" s="2" t="s">
        <v>2409</v>
      </c>
      <c r="B965" s="6" t="s">
        <v>2401</v>
      </c>
      <c r="C965" s="6" t="s">
        <v>2056</v>
      </c>
      <c r="D965" s="12" t="s">
        <v>80</v>
      </c>
      <c r="E965" s="13" t="s">
        <v>2410</v>
      </c>
      <c r="F965" s="2">
        <v>2</v>
      </c>
      <c r="G965" s="15">
        <v>273.18</v>
      </c>
      <c r="H965" s="7">
        <f>L965*'114成績輸入與落點儀表板'!$B$2+M965*'114成績輸入與落點儀表板'!$B$3+N965*'114成績輸入與落點儀表板'!$B$4+O965*'114成績輸入與落點儀表板'!$B$5+P965*'114成績輸入與落點儀表板'!$B$6+Q965*'114成績輸入與落點儀表板'!$B$7+R965*'114成績輸入與落點儀表板'!$B$8+S965*'114成績輸入與落點儀表板'!$B$9+T965*'114成績輸入與落點儀表板'!$B$10+U965*'114成績輸入與落點儀表板'!$B$11+V965*'114成績輸入與落點儀表板'!$B$12+W965*'114成績輸入與落點儀表板'!$B$13+X965*'114成績輸入與落點儀表板'!$B$14+Y965*'114成績輸入與落點儀表板'!$B$15+Z965*'114成績輸入與落點儀表板'!$B$16</f>
        <v>0</v>
      </c>
      <c r="I965" s="8">
        <f t="shared" si="30"/>
        <v>-273.18</v>
      </c>
      <c r="J965" s="2" t="str">
        <f t="shared" si="31"/>
        <v>FAIL</v>
      </c>
      <c r="K965" s="17" t="str">
        <f>IF(AND(IF('114成績輸入與落點儀表板'!$C$2="必須採計",L965&gt;0,IF('114成績輸入與落點儀表板'!$C$2="不可採計",L965=0,TRUE)),IF('114成績輸入與落點儀表板'!$C$3="必須採計",M965&gt;0,IF('114成績輸入與落點儀表板'!$C$3="不可採計",M965=0,TRUE)),IF('114成績輸入與落點儀表板'!$C$4="必須採計",N965&gt;0,IF('114成績輸入與落點儀表板'!$C$4="不可採計",N965=0,TRUE)),IF('114成績輸入與落點儀表板'!$C$5="必須採計",O965&gt;0,IF('114成績輸入與落點儀表板'!$C$5="不可採計",O965=0,TRUE)),IF('114成績輸入與落點儀表板'!$C$6="必須採計",P965&gt;0,IF('114成績輸入與落點儀表板'!$C$6="不可採計",P965=0,TRUE)),IF('114成績輸入與落點儀表板'!$C$7="必須採計",Q965&gt;0,IF('114成績輸入與落點儀表板'!$C$7="不可採計",Q965=0,TRUE)),IF('114成績輸入與落點儀表板'!$C$8="必須採計",R965&gt;0,IF('114成績輸入與落點儀表板'!$C$8="不可採計",R965=0,TRUE)),IF('114成績輸入與落點儀表板'!$C$9="必須採計",S965&gt;0,IF('114成績輸入與落點儀表板'!$C$9="不可採計",S965=0,TRUE)),IF('114成績輸入與落點儀表板'!$C$10="必須採計",T965&gt;0,IF('114成績輸入與落點儀表板'!$C$10="不可採計",T965=0,TRUE)),IF('114成績輸入與落點儀表板'!$C$11="必須採計",U965&gt;0,IF('114成績輸入與落點儀表板'!$C$11="不可採計",U965=0,TRUE)),IF('114成績輸入與落點儀表板'!$C$12="必須採計",V965&gt;0,IF('114成績輸入與落點儀表板'!$C$12="不可採計",V965=0,TRUE)),IF('114成績輸入與落點儀表板'!$C$13="必須採計",W965&gt;0,IF('114成績輸入與落點儀表板'!$C$13="不可採計",W965=0,TRUE)),IF('114成績輸入與落點儀表板'!$C$14="必須採計",X965&gt;0,IF('114成績輸入與落點儀表板'!$C$14="不可採計",X965=0,TRUE)),IF('114成績輸入與落點儀表板'!$C$15="必須採計",Y965&gt;0,IF('114成績輸入與落點儀表板'!$C$15="不可採計",Y965=0,TRUE)),IF('114成績輸入與落點儀表板'!$C$16="必須採計",Z965&gt;0,IF('114成績輸入與落點儀表板'!$C$16="不可採計",Z965=0,TRUE))),"✅ 符合","❌ 不符合")</f>
        <v>✅ 符合</v>
      </c>
      <c r="L965" s="15">
        <v>1</v>
      </c>
      <c r="M965" s="15">
        <v>1</v>
      </c>
      <c r="N965" s="15">
        <v>0</v>
      </c>
      <c r="O965" s="15">
        <v>0</v>
      </c>
      <c r="P965" s="15">
        <v>0</v>
      </c>
      <c r="Q965" s="15">
        <v>1</v>
      </c>
      <c r="R965" s="15">
        <v>0</v>
      </c>
      <c r="S965" s="15">
        <v>0</v>
      </c>
      <c r="T965" s="15">
        <v>1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2</v>
      </c>
    </row>
    <row r="966" spans="1:26" customFormat="1" ht="15.75" customHeight="1" x14ac:dyDescent="0.3">
      <c r="A966" s="2" t="s">
        <v>2411</v>
      </c>
      <c r="B966" s="6" t="s">
        <v>2401</v>
      </c>
      <c r="C966" s="6" t="s">
        <v>2412</v>
      </c>
      <c r="D966" s="12" t="s">
        <v>227</v>
      </c>
      <c r="E966" s="13" t="s">
        <v>2413</v>
      </c>
      <c r="F966" s="2">
        <v>23</v>
      </c>
      <c r="G966" s="15">
        <v>210</v>
      </c>
      <c r="H966" s="7">
        <f>L966*'114成績輸入與落點儀表板'!$B$2+M966*'114成績輸入與落點儀表板'!$B$3+N966*'114成績輸入與落點儀表板'!$B$4+O966*'114成績輸入與落點儀表板'!$B$5+P966*'114成績輸入與落點儀表板'!$B$6+Q966*'114成績輸入與落點儀表板'!$B$7+R966*'114成績輸入與落點儀表板'!$B$8+S966*'114成績輸入與落點儀表板'!$B$9+T966*'114成績輸入與落點儀表板'!$B$10+U966*'114成績輸入與落點儀表板'!$B$11+V966*'114成績輸入與落點儀表板'!$B$12+W966*'114成績輸入與落點儀表板'!$B$13+X966*'114成績輸入與落點儀表板'!$B$14+Y966*'114成績輸入與落點儀表板'!$B$15+Z966*'114成績輸入與落點儀表板'!$B$16</f>
        <v>0</v>
      </c>
      <c r="I966" s="8">
        <f t="shared" si="30"/>
        <v>-210</v>
      </c>
      <c r="J966" s="2" t="str">
        <f t="shared" si="31"/>
        <v>FAIL</v>
      </c>
      <c r="K966" s="17" t="str">
        <f>IF(AND(IF('114成績輸入與落點儀表板'!$C$2="必須採計",L966&gt;0,IF('114成績輸入與落點儀表板'!$C$2="不可採計",L966=0,TRUE)),IF('114成績輸入與落點儀表板'!$C$3="必須採計",M966&gt;0,IF('114成績輸入與落點儀表板'!$C$3="不可採計",M966=0,TRUE)),IF('114成績輸入與落點儀表板'!$C$4="必須採計",N966&gt;0,IF('114成績輸入與落點儀表板'!$C$4="不可採計",N966=0,TRUE)),IF('114成績輸入與落點儀表板'!$C$5="必須採計",O966&gt;0,IF('114成績輸入與落點儀表板'!$C$5="不可採計",O966=0,TRUE)),IF('114成績輸入與落點儀表板'!$C$6="必須採計",P966&gt;0,IF('114成績輸入與落點儀表板'!$C$6="不可採計",P966=0,TRUE)),IF('114成績輸入與落點儀表板'!$C$7="必須採計",Q966&gt;0,IF('114成績輸入與落點儀表板'!$C$7="不可採計",Q966=0,TRUE)),IF('114成績輸入與落點儀表板'!$C$8="必須採計",R966&gt;0,IF('114成績輸入與落點儀表板'!$C$8="不可採計",R966=0,TRUE)),IF('114成績輸入與落點儀表板'!$C$9="必須採計",S966&gt;0,IF('114成績輸入與落點儀表板'!$C$9="不可採計",S966=0,TRUE)),IF('114成績輸入與落點儀表板'!$C$10="必須採計",T966&gt;0,IF('114成績輸入與落點儀表板'!$C$10="不可採計",T966=0,TRUE)),IF('114成績輸入與落點儀表板'!$C$11="必須採計",U966&gt;0,IF('114成績輸入與落點儀表板'!$C$11="不可採計",U966=0,TRUE)),IF('114成績輸入與落點儀表板'!$C$12="必須採計",V966&gt;0,IF('114成績輸入與落點儀表板'!$C$12="不可採計",V966=0,TRUE)),IF('114成績輸入與落點儀表板'!$C$13="必須採計",W966&gt;0,IF('114成績輸入與落點儀表板'!$C$13="不可採計",W966=0,TRUE)),IF('114成績輸入與落點儀表板'!$C$14="必須採計",X966&gt;0,IF('114成績輸入與落點儀表板'!$C$14="不可採計",X966=0,TRUE)),IF('114成績輸入與落點儀表板'!$C$15="必須採計",Y966&gt;0,IF('114成績輸入與落點儀表板'!$C$15="不可採計",Y966=0,TRUE)),IF('114成績輸入與落點儀表板'!$C$16="必須採計",Z966&gt;0,IF('114成績輸入與落點儀表板'!$C$16="不可採計",Z966=0,TRUE))),"✅ 符合","❌ 不符合")</f>
        <v>✅ 符合</v>
      </c>
      <c r="L966" s="15">
        <v>1</v>
      </c>
      <c r="M966" s="15">
        <v>0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2</v>
      </c>
      <c r="V966" s="15">
        <v>2</v>
      </c>
      <c r="W966" s="15">
        <v>0</v>
      </c>
      <c r="X966" s="15">
        <v>0</v>
      </c>
      <c r="Y966" s="15">
        <v>0</v>
      </c>
      <c r="Z966" s="15">
        <v>0</v>
      </c>
    </row>
    <row r="967" spans="1:26" customFormat="1" ht="15.75" customHeight="1" x14ac:dyDescent="0.3">
      <c r="A967" s="2" t="s">
        <v>2414</v>
      </c>
      <c r="B967" s="6" t="s">
        <v>2401</v>
      </c>
      <c r="C967" s="6" t="s">
        <v>2415</v>
      </c>
      <c r="D967" s="12" t="s">
        <v>60</v>
      </c>
      <c r="E967" s="13" t="s">
        <v>1859</v>
      </c>
      <c r="F967" s="2">
        <v>38</v>
      </c>
      <c r="G967" s="15">
        <v>135</v>
      </c>
      <c r="H967" s="7">
        <f>L967*'114成績輸入與落點儀表板'!$B$2+M967*'114成績輸入與落點儀表板'!$B$3+N967*'114成績輸入與落點儀表板'!$B$4+O967*'114成績輸入與落點儀表板'!$B$5+P967*'114成績輸入與落點儀表板'!$B$6+Q967*'114成績輸入與落點儀表板'!$B$7+R967*'114成績輸入與落點儀表板'!$B$8+S967*'114成績輸入與落點儀表板'!$B$9+T967*'114成績輸入與落點儀表板'!$B$10+U967*'114成績輸入與落點儀表板'!$B$11+V967*'114成績輸入與落點儀表板'!$B$12+W967*'114成績輸入與落點儀表板'!$B$13+X967*'114成績輸入與落點儀表板'!$B$14+Y967*'114成績輸入與落點儀表板'!$B$15+Z967*'114成績輸入與落點儀表板'!$B$16</f>
        <v>0</v>
      </c>
      <c r="I967" s="8">
        <f t="shared" si="30"/>
        <v>-135</v>
      </c>
      <c r="J967" s="2" t="str">
        <f t="shared" si="31"/>
        <v>FAIL</v>
      </c>
      <c r="K967" s="17" t="str">
        <f>IF(AND(IF('114成績輸入與落點儀表板'!$C$2="必須採計",L967&gt;0,IF('114成績輸入與落點儀表板'!$C$2="不可採計",L967=0,TRUE)),IF('114成績輸入與落點儀表板'!$C$3="必須採計",M967&gt;0,IF('114成績輸入與落點儀表板'!$C$3="不可採計",M967=0,TRUE)),IF('114成績輸入與落點儀表板'!$C$4="必須採計",N967&gt;0,IF('114成績輸入與落點儀表板'!$C$4="不可採計",N967=0,TRUE)),IF('114成績輸入與落點儀表板'!$C$5="必須採計",O967&gt;0,IF('114成績輸入與落點儀表板'!$C$5="不可採計",O967=0,TRUE)),IF('114成績輸入與落點儀表板'!$C$6="必須採計",P967&gt;0,IF('114成績輸入與落點儀表板'!$C$6="不可採計",P967=0,TRUE)),IF('114成績輸入與落點儀表板'!$C$7="必須採計",Q967&gt;0,IF('114成績輸入與落點儀表板'!$C$7="不可採計",Q967=0,TRUE)),IF('114成績輸入與落點儀表板'!$C$8="必須採計",R967&gt;0,IF('114成績輸入與落點儀表板'!$C$8="不可採計",R967=0,TRUE)),IF('114成績輸入與落點儀表板'!$C$9="必須採計",S967&gt;0,IF('114成績輸入與落點儀表板'!$C$9="不可採計",S967=0,TRUE)),IF('114成績輸入與落點儀表板'!$C$10="必須採計",T967&gt;0,IF('114成績輸入與落點儀表板'!$C$10="不可採計",T967=0,TRUE)),IF('114成績輸入與落點儀表板'!$C$11="必須採計",U967&gt;0,IF('114成績輸入與落點儀表板'!$C$11="不可採計",U967=0,TRUE)),IF('114成績輸入與落點儀表板'!$C$12="必須採計",V967&gt;0,IF('114成績輸入與落點儀表板'!$C$12="不可採計",V967=0,TRUE)),IF('114成績輸入與落點儀表板'!$C$13="必須採計",W967&gt;0,IF('114成績輸入與落點儀表板'!$C$13="不可採計",W967=0,TRUE)),IF('114成績輸入與落點儀表板'!$C$14="必須採計",X967&gt;0,IF('114成績輸入與落點儀表板'!$C$14="不可採計",X967=0,TRUE)),IF('114成績輸入與落點儀表板'!$C$15="必須採計",Y967&gt;0,IF('114成績輸入與落點儀表板'!$C$15="不可採計",Y967=0,TRUE)),IF('114成績輸入與落點儀表板'!$C$16="必須採計",Z967&gt;0,IF('114成績輸入與落點儀表板'!$C$16="不可採計",Z967=0,TRUE))),"✅ 符合","❌ 不符合")</f>
        <v>✅ 符合</v>
      </c>
      <c r="L967" s="15">
        <v>2</v>
      </c>
      <c r="M967" s="15">
        <v>1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1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</row>
    <row r="968" spans="1:26" customFormat="1" ht="15.75" customHeight="1" x14ac:dyDescent="0.3">
      <c r="A968" s="2" t="s">
        <v>2416</v>
      </c>
      <c r="B968" s="6" t="s">
        <v>2401</v>
      </c>
      <c r="C968" s="6" t="s">
        <v>299</v>
      </c>
      <c r="D968" s="12" t="s">
        <v>227</v>
      </c>
      <c r="E968" s="13" t="s">
        <v>2417</v>
      </c>
      <c r="F968" s="2">
        <v>33</v>
      </c>
      <c r="G968" s="15">
        <v>145</v>
      </c>
      <c r="H968" s="7">
        <f>L968*'114成績輸入與落點儀表板'!$B$2+M968*'114成績輸入與落點儀表板'!$B$3+N968*'114成績輸入與落點儀表板'!$B$4+O968*'114成績輸入與落點儀表板'!$B$5+P968*'114成績輸入與落點儀表板'!$B$6+Q968*'114成績輸入與落點儀表板'!$B$7+R968*'114成績輸入與落點儀表板'!$B$8+S968*'114成績輸入與落點儀表板'!$B$9+T968*'114成績輸入與落點儀表板'!$B$10+U968*'114成績輸入與落點儀表板'!$B$11+V968*'114成績輸入與落點儀表板'!$B$12+W968*'114成績輸入與落點儀表板'!$B$13+X968*'114成績輸入與落點儀表板'!$B$14+Y968*'114成績輸入與落點儀表板'!$B$15+Z968*'114成績輸入與落點儀表板'!$B$16</f>
        <v>0</v>
      </c>
      <c r="I968" s="8">
        <f t="shared" si="30"/>
        <v>-145</v>
      </c>
      <c r="J968" s="2" t="str">
        <f t="shared" si="31"/>
        <v>FAIL</v>
      </c>
      <c r="K968" s="17" t="str">
        <f>IF(AND(IF('114成績輸入與落點儀表板'!$C$2="必須採計",L968&gt;0,IF('114成績輸入與落點儀表板'!$C$2="不可採計",L968=0,TRUE)),IF('114成績輸入與落點儀表板'!$C$3="必須採計",M968&gt;0,IF('114成績輸入與落點儀表板'!$C$3="不可採計",M968=0,TRUE)),IF('114成績輸入與落點儀表板'!$C$4="必須採計",N968&gt;0,IF('114成績輸入與落點儀表板'!$C$4="不可採計",N968=0,TRUE)),IF('114成績輸入與落點儀表板'!$C$5="必須採計",O968&gt;0,IF('114成績輸入與落點儀表板'!$C$5="不可採計",O968=0,TRUE)),IF('114成績輸入與落點儀表板'!$C$6="必須採計",P968&gt;0,IF('114成績輸入與落點儀表板'!$C$6="不可採計",P968=0,TRUE)),IF('114成績輸入與落點儀表板'!$C$7="必須採計",Q968&gt;0,IF('114成績輸入與落點儀表板'!$C$7="不可採計",Q968=0,TRUE)),IF('114成績輸入與落點儀表板'!$C$8="必須採計",R968&gt;0,IF('114成績輸入與落點儀表板'!$C$8="不可採計",R968=0,TRUE)),IF('114成績輸入與落點儀表板'!$C$9="必須採計",S968&gt;0,IF('114成績輸入與落點儀表板'!$C$9="不可採計",S968=0,TRUE)),IF('114成績輸入與落點儀表板'!$C$10="必須採計",T968&gt;0,IF('114成績輸入與落點儀表板'!$C$10="不可採計",T968=0,TRUE)),IF('114成績輸入與落點儀表板'!$C$11="必須採計",U968&gt;0,IF('114成績輸入與落點儀表板'!$C$11="不可採計",U968=0,TRUE)),IF('114成績輸入與落點儀表板'!$C$12="必須採計",V968&gt;0,IF('114成績輸入與落點儀表板'!$C$12="不可採計",V968=0,TRUE)),IF('114成績輸入與落點儀表板'!$C$13="必須採計",W968&gt;0,IF('114成績輸入與落點儀表板'!$C$13="不可採計",W968=0,TRUE)),IF('114成績輸入與落點儀表板'!$C$14="必須採計",X968&gt;0,IF('114成績輸入與落點儀表板'!$C$14="不可採計",X968=0,TRUE)),IF('114成績輸入與落點儀表板'!$C$15="必須採計",Y968&gt;0,IF('114成績輸入與落點儀表板'!$C$15="不可採計",Y968=0,TRUE)),IF('114成績輸入與落點儀表板'!$C$16="必須採計",Z968&gt;0,IF('114成績輸入與落點儀表板'!$C$16="不可採計",Z968=0,TRUE))),"✅ 符合","❌ 不符合")</f>
        <v>✅ 符合</v>
      </c>
      <c r="L968" s="15">
        <v>1.25</v>
      </c>
      <c r="M968" s="15">
        <v>2</v>
      </c>
      <c r="N968" s="15">
        <v>0</v>
      </c>
      <c r="O968" s="15">
        <v>0</v>
      </c>
      <c r="P968" s="15">
        <v>0</v>
      </c>
      <c r="Q968" s="15">
        <v>0</v>
      </c>
      <c r="R968" s="15">
        <v>0</v>
      </c>
      <c r="S968" s="15">
        <v>0</v>
      </c>
      <c r="T968" s="15">
        <v>0</v>
      </c>
      <c r="U968" s="15">
        <v>1</v>
      </c>
      <c r="V968" s="15">
        <v>0</v>
      </c>
      <c r="W968" s="15">
        <v>0</v>
      </c>
      <c r="X968" s="15">
        <v>0</v>
      </c>
      <c r="Y968" s="15">
        <v>0</v>
      </c>
      <c r="Z968" s="15">
        <v>0</v>
      </c>
    </row>
    <row r="969" spans="1:26" ht="15.75" customHeight="1" x14ac:dyDescent="0.3">
      <c r="A969" s="2" t="s">
        <v>2418</v>
      </c>
      <c r="B969" s="13" t="s">
        <v>2401</v>
      </c>
      <c r="C969" s="13" t="s">
        <v>754</v>
      </c>
      <c r="D969" s="12" t="s">
        <v>86</v>
      </c>
      <c r="E969" s="13" t="s">
        <v>2419</v>
      </c>
      <c r="F969" s="2">
        <v>25</v>
      </c>
      <c r="G969" s="15">
        <v>154</v>
      </c>
      <c r="H969" s="7">
        <f>L969*'114成績輸入與落點儀表板'!$B$2+M969*'114成績輸入與落點儀表板'!$B$3+N969*'114成績輸入與落點儀表板'!$B$4+O969*'114成績輸入與落點儀表板'!$B$5+P969*'114成績輸入與落點儀表板'!$B$6+Q969*'114成績輸入與落點儀表板'!$B$7+R969*'114成績輸入與落點儀表板'!$B$8+S969*'114成績輸入與落點儀表板'!$B$9+T969*'114成績輸入與落點儀表板'!$B$10+U969*'114成績輸入與落點儀表板'!$B$11+V969*'114成績輸入與落點儀表板'!$B$12+W969*'114成績輸入與落點儀表板'!$B$13+X969*'114成績輸入與落點儀表板'!$B$14+Y969*'114成績輸入與落點儀表板'!$B$15+Z969*'114成績輸入與落點儀表板'!$B$16</f>
        <v>0</v>
      </c>
      <c r="I969" s="8">
        <f t="shared" si="30"/>
        <v>-154</v>
      </c>
      <c r="J969" s="2" t="str">
        <f t="shared" si="31"/>
        <v>FAIL</v>
      </c>
      <c r="K969" s="17" t="str">
        <f>IF(AND(IF('114成績輸入與落點儀表板'!$C$2="必須採計",L969&gt;0,IF('114成績輸入與落點儀表板'!$C$2="不可採計",L969=0,TRUE)),IF('114成績輸入與落點儀表板'!$C$3="必須採計",M969&gt;0,IF('114成績輸入與落點儀表板'!$C$3="不可採計",M969=0,TRUE)),IF('114成績輸入與落點儀表板'!$C$4="必須採計",N969&gt;0,IF('114成績輸入與落點儀表板'!$C$4="不可採計",N969=0,TRUE)),IF('114成績輸入與落點儀表板'!$C$5="必須採計",O969&gt;0,IF('114成績輸入與落點儀表板'!$C$5="不可採計",O969=0,TRUE)),IF('114成績輸入與落點儀表板'!$C$6="必須採計",P969&gt;0,IF('114成績輸入與落點儀表板'!$C$6="不可採計",P969=0,TRUE)),IF('114成績輸入與落點儀表板'!$C$7="必須採計",Q969&gt;0,IF('114成績輸入與落點儀表板'!$C$7="不可採計",Q969=0,TRUE)),IF('114成績輸入與落點儀表板'!$C$8="必須採計",R969&gt;0,IF('114成績輸入與落點儀表板'!$C$8="不可採計",R969=0,TRUE)),IF('114成績輸入與落點儀表板'!$C$9="必須採計",S969&gt;0,IF('114成績輸入與落點儀表板'!$C$9="不可採計",S969=0,TRUE)),IF('114成績輸入與落點儀表板'!$C$10="必須採計",T969&gt;0,IF('114成績輸入與落點儀表板'!$C$10="不可採計",T969=0,TRUE)),IF('114成績輸入與落點儀表板'!$C$11="必須採計",U969&gt;0,IF('114成績輸入與落點儀表板'!$C$11="不可採計",U969=0,TRUE)),IF('114成績輸入與落點儀表板'!$C$12="必須採計",V969&gt;0,IF('114成績輸入與落點儀表板'!$C$12="不可採計",V969=0,TRUE)),IF('114成績輸入與落點儀表板'!$C$13="必須採計",W969&gt;0,IF('114成績輸入與落點儀表板'!$C$13="不可採計",W969=0,TRUE)),IF('114成績輸入與落點儀表板'!$C$14="必須採計",X969&gt;0,IF('114成績輸入與落點儀表板'!$C$14="不可採計",X969=0,TRUE)),IF('114成績輸入與落點儀表板'!$C$15="必須採計",Y969&gt;0,IF('114成績輸入與落點儀表板'!$C$15="不可採計",Y969=0,TRUE)),IF('114成績輸入與落點儀表板'!$C$16="必須採計",Z969&gt;0,IF('114成績輸入與落點儀表板'!$C$16="不可採計",Z969=0,TRUE))),"✅ 符合","❌ 不符合")</f>
        <v>❌ 不符合</v>
      </c>
      <c r="L969" s="15">
        <v>0</v>
      </c>
      <c r="M969" s="15">
        <v>1</v>
      </c>
      <c r="N969" s="15">
        <v>2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1.5</v>
      </c>
      <c r="Z969" s="15">
        <v>0</v>
      </c>
    </row>
    <row r="970" spans="1:26" ht="15.75" customHeight="1" x14ac:dyDescent="0.3">
      <c r="A970" s="2" t="s">
        <v>2420</v>
      </c>
      <c r="B970" s="13" t="s">
        <v>2401</v>
      </c>
      <c r="C970" s="13" t="s">
        <v>2421</v>
      </c>
      <c r="D970" s="12" t="s">
        <v>73</v>
      </c>
      <c r="E970" s="13" t="s">
        <v>852</v>
      </c>
      <c r="F970" s="2">
        <v>14</v>
      </c>
      <c r="G970" s="15">
        <v>192</v>
      </c>
      <c r="H970" s="7">
        <f>L970*'114成績輸入與落點儀表板'!$B$2+M970*'114成績輸入與落點儀表板'!$B$3+N970*'114成績輸入與落點儀表板'!$B$4+O970*'114成績輸入與落點儀表板'!$B$5+P970*'114成績輸入與落點儀表板'!$B$6+Q970*'114成績輸入與落點儀表板'!$B$7+R970*'114成績輸入與落點儀表板'!$B$8+S970*'114成績輸入與落點儀表板'!$B$9+T970*'114成績輸入與落點儀表板'!$B$10+U970*'114成績輸入與落點儀表板'!$B$11+V970*'114成績輸入與落點儀表板'!$B$12+W970*'114成績輸入與落點儀表板'!$B$13+X970*'114成績輸入與落點儀表板'!$B$14+Y970*'114成績輸入與落點儀表板'!$B$15+Z970*'114成績輸入與落點儀表板'!$B$16</f>
        <v>0</v>
      </c>
      <c r="I970" s="8">
        <f t="shared" si="30"/>
        <v>-192</v>
      </c>
      <c r="J970" s="2" t="str">
        <f t="shared" si="31"/>
        <v>FAIL</v>
      </c>
      <c r="K970" s="17" t="str">
        <f>IF(AND(IF('114成績輸入與落點儀表板'!$C$2="必須採計",L970&gt;0,IF('114成績輸入與落點儀表板'!$C$2="不可採計",L970=0,TRUE)),IF('114成績輸入與落點儀表板'!$C$3="必須採計",M970&gt;0,IF('114成績輸入與落點儀表板'!$C$3="不可採計",M970=0,TRUE)),IF('114成績輸入與落點儀表板'!$C$4="必須採計",N970&gt;0,IF('114成績輸入與落點儀表板'!$C$4="不可採計",N970=0,TRUE)),IF('114成績輸入與落點儀表板'!$C$5="必須採計",O970&gt;0,IF('114成績輸入與落點儀表板'!$C$5="不可採計",O970=0,TRUE)),IF('114成績輸入與落點儀表板'!$C$6="必須採計",P970&gt;0,IF('114成績輸入與落點儀表板'!$C$6="不可採計",P970=0,TRUE)),IF('114成績輸入與落點儀表板'!$C$7="必須採計",Q970&gt;0,IF('114成績輸入與落點儀表板'!$C$7="不可採計",Q970=0,TRUE)),IF('114成績輸入與落點儀表板'!$C$8="必須採計",R970&gt;0,IF('114成績輸入與落點儀表板'!$C$8="不可採計",R970=0,TRUE)),IF('114成績輸入與落點儀表板'!$C$9="必須採計",S970&gt;0,IF('114成績輸入與落點儀表板'!$C$9="不可採計",S970=0,TRUE)),IF('114成績輸入與落點儀表板'!$C$10="必須採計",T970&gt;0,IF('114成績輸入與落點儀表板'!$C$10="不可採計",T970=0,TRUE)),IF('114成績輸入與落點儀表板'!$C$11="必須採計",U970&gt;0,IF('114成績輸入與落點儀表板'!$C$11="不可採計",U970=0,TRUE)),IF('114成績輸入與落點儀表板'!$C$12="必須採計",V970&gt;0,IF('114成績輸入與落點儀表板'!$C$12="不可採計",V970=0,TRUE)),IF('114成績輸入與落點儀表板'!$C$13="必須採計",W970&gt;0,IF('114成績輸入與落點儀表板'!$C$13="不可採計",W970=0,TRUE)),IF('114成績輸入與落點儀表板'!$C$14="必須採計",X970&gt;0,IF('114成績輸入與落點儀表板'!$C$14="不可採計",X970=0,TRUE)),IF('114成績輸入與落點儀表板'!$C$15="必須採計",Y970&gt;0,IF('114成績輸入與落點儀表板'!$C$15="不可採計",Y970=0,TRUE)),IF('114成績輸入與落點儀表板'!$C$16="必須採計",Z970&gt;0,IF('114成績輸入與落點儀表板'!$C$16="不可採計",Z970=0,TRUE))),"✅ 符合","❌ 不符合")</f>
        <v>✅ 符合</v>
      </c>
      <c r="L970" s="15">
        <v>2</v>
      </c>
      <c r="M970" s="15">
        <v>2</v>
      </c>
      <c r="N970" s="15">
        <v>1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0</v>
      </c>
    </row>
    <row r="971" spans="1:26" customFormat="1" ht="15.75" customHeight="1" x14ac:dyDescent="0.3">
      <c r="A971" s="2" t="s">
        <v>2422</v>
      </c>
      <c r="B971" s="6" t="s">
        <v>2401</v>
      </c>
      <c r="C971" s="6" t="s">
        <v>2423</v>
      </c>
      <c r="D971" s="12" t="s">
        <v>73</v>
      </c>
      <c r="E971" s="13" t="s">
        <v>2424</v>
      </c>
      <c r="F971" s="2">
        <v>14</v>
      </c>
      <c r="G971" s="15">
        <v>214</v>
      </c>
      <c r="H971" s="7">
        <f>L971*'114成績輸入與落點儀表板'!$B$2+M971*'114成績輸入與落點儀表板'!$B$3+N971*'114成績輸入與落點儀表板'!$B$4+O971*'114成績輸入與落點儀表板'!$B$5+P971*'114成績輸入與落點儀表板'!$B$6+Q971*'114成績輸入與落點儀表板'!$B$7+R971*'114成績輸入與落點儀表板'!$B$8+S971*'114成績輸入與落點儀表板'!$B$9+T971*'114成績輸入與落點儀表板'!$B$10+U971*'114成績輸入與落點儀表板'!$B$11+V971*'114成績輸入與落點儀表板'!$B$12+W971*'114成績輸入與落點儀表板'!$B$13+X971*'114成績輸入與落點儀表板'!$B$14+Y971*'114成績輸入與落點儀表板'!$B$15+Z971*'114成績輸入與落點儀表板'!$B$16</f>
        <v>0</v>
      </c>
      <c r="I971" s="8">
        <f t="shared" si="30"/>
        <v>-214</v>
      </c>
      <c r="J971" s="2" t="str">
        <f t="shared" si="31"/>
        <v>FAIL</v>
      </c>
      <c r="K971" s="17" t="str">
        <f>IF(AND(IF('114成績輸入與落點儀表板'!$C$2="必須採計",L971&gt;0,IF('114成績輸入與落點儀表板'!$C$2="不可採計",L971=0,TRUE)),IF('114成績輸入與落點儀表板'!$C$3="必須採計",M971&gt;0,IF('114成績輸入與落點儀表板'!$C$3="不可採計",M971=0,TRUE)),IF('114成績輸入與落點儀表板'!$C$4="必須採計",N971&gt;0,IF('114成績輸入與落點儀表板'!$C$4="不可採計",N971=0,TRUE)),IF('114成績輸入與落點儀表板'!$C$5="必須採計",O971&gt;0,IF('114成績輸入與落點儀表板'!$C$5="不可採計",O971=0,TRUE)),IF('114成績輸入與落點儀表板'!$C$6="必須採計",P971&gt;0,IF('114成績輸入與落點儀表板'!$C$6="不可採計",P971=0,TRUE)),IF('114成績輸入與落點儀表板'!$C$7="必須採計",Q971&gt;0,IF('114成績輸入與落點儀表板'!$C$7="不可採計",Q971=0,TRUE)),IF('114成績輸入與落點儀表板'!$C$8="必須採計",R971&gt;0,IF('114成績輸入與落點儀表板'!$C$8="不可採計",R971=0,TRUE)),IF('114成績輸入與落點儀表板'!$C$9="必須採計",S971&gt;0,IF('114成績輸入與落點儀表板'!$C$9="不可採計",S971=0,TRUE)),IF('114成績輸入與落點儀表板'!$C$10="必須採計",T971&gt;0,IF('114成績輸入與落點儀表板'!$C$10="不可採計",T971=0,TRUE)),IF('114成績輸入與落點儀表板'!$C$11="必須採計",U971&gt;0,IF('114成績輸入與落點儀表板'!$C$11="不可採計",U971=0,TRUE)),IF('114成績輸入與落點儀表板'!$C$12="必須採計",V971&gt;0,IF('114成績輸入與落點儀表板'!$C$12="不可採計",V971=0,TRUE)),IF('114成績輸入與落點儀表板'!$C$13="必須採計",W971&gt;0,IF('114成績輸入與落點儀表板'!$C$13="不可採計",W971=0,TRUE)),IF('114成績輸入與落點儀表板'!$C$14="必須採計",X971&gt;0,IF('114成績輸入與落點儀表板'!$C$14="不可採計",X971=0,TRUE)),IF('114成績輸入與落點儀表板'!$C$15="必須採計",Y971&gt;0,IF('114成績輸入與落點儀表板'!$C$15="不可採計",Y971=0,TRUE)),IF('114成績輸入與落點儀表板'!$C$16="必須採計",Z971&gt;0,IF('114成績輸入與落點儀表板'!$C$16="不可採計",Z971=0,TRUE))),"✅ 符合","❌ 不符合")</f>
        <v>✅ 符合</v>
      </c>
      <c r="L971" s="15">
        <v>2</v>
      </c>
      <c r="M971" s="15">
        <v>1</v>
      </c>
      <c r="N971" s="15">
        <v>0</v>
      </c>
      <c r="O971" s="15">
        <v>0</v>
      </c>
      <c r="P971" s="15">
        <v>0</v>
      </c>
      <c r="Q971" s="15">
        <v>1</v>
      </c>
      <c r="R971" s="15">
        <v>0</v>
      </c>
      <c r="S971" s="15">
        <v>0</v>
      </c>
      <c r="T971" s="15">
        <v>0</v>
      </c>
      <c r="U971" s="15">
        <v>0</v>
      </c>
      <c r="V971" s="15">
        <v>2</v>
      </c>
      <c r="W971" s="15">
        <v>0</v>
      </c>
      <c r="X971" s="15">
        <v>0</v>
      </c>
      <c r="Y971" s="15">
        <v>0</v>
      </c>
      <c r="Z971" s="15">
        <v>0</v>
      </c>
    </row>
    <row r="972" spans="1:26" ht="15.75" customHeight="1" x14ac:dyDescent="0.3">
      <c r="A972" s="2" t="s">
        <v>2425</v>
      </c>
      <c r="B972" s="13" t="s">
        <v>2401</v>
      </c>
      <c r="C972" s="13" t="s">
        <v>2426</v>
      </c>
      <c r="D972" s="12" t="s">
        <v>103</v>
      </c>
      <c r="E972" s="13" t="s">
        <v>2427</v>
      </c>
      <c r="F972" s="2">
        <v>19</v>
      </c>
      <c r="G972" s="15">
        <v>235</v>
      </c>
      <c r="H972" s="7">
        <f>L972*'114成績輸入與落點儀表板'!$B$2+M972*'114成績輸入與落點儀表板'!$B$3+N972*'114成績輸入與落點儀表板'!$B$4+O972*'114成績輸入與落點儀表板'!$B$5+P972*'114成績輸入與落點儀表板'!$B$6+Q972*'114成績輸入與落點儀表板'!$B$7+R972*'114成績輸入與落點儀表板'!$B$8+S972*'114成績輸入與落點儀表板'!$B$9+T972*'114成績輸入與落點儀表板'!$B$10+U972*'114成績輸入與落點儀表板'!$B$11+V972*'114成績輸入與落點儀表板'!$B$12+W972*'114成績輸入與落點儀表板'!$B$13+X972*'114成績輸入與落點儀表板'!$B$14+Y972*'114成績輸入與落點儀表板'!$B$15+Z972*'114成績輸入與落點儀表板'!$B$16</f>
        <v>0</v>
      </c>
      <c r="I972" s="8">
        <f t="shared" si="30"/>
        <v>-235</v>
      </c>
      <c r="J972" s="2" t="str">
        <f t="shared" si="31"/>
        <v>FAIL</v>
      </c>
      <c r="K972" s="17" t="str">
        <f>IF(AND(IF('114成績輸入與落點儀表板'!$C$2="必須採計",L972&gt;0,IF('114成績輸入與落點儀表板'!$C$2="不可採計",L972=0,TRUE)),IF('114成績輸入與落點儀表板'!$C$3="必須採計",M972&gt;0,IF('114成績輸入與落點儀表板'!$C$3="不可採計",M972=0,TRUE)),IF('114成績輸入與落點儀表板'!$C$4="必須採計",N972&gt;0,IF('114成績輸入與落點儀表板'!$C$4="不可採計",N972=0,TRUE)),IF('114成績輸入與落點儀表板'!$C$5="必須採計",O972&gt;0,IF('114成績輸入與落點儀表板'!$C$5="不可採計",O972=0,TRUE)),IF('114成績輸入與落點儀表板'!$C$6="必須採計",P972&gt;0,IF('114成績輸入與落點儀表板'!$C$6="不可採計",P972=0,TRUE)),IF('114成績輸入與落點儀表板'!$C$7="必須採計",Q972&gt;0,IF('114成績輸入與落點儀表板'!$C$7="不可採計",Q972=0,TRUE)),IF('114成績輸入與落點儀表板'!$C$8="必須採計",R972&gt;0,IF('114成績輸入與落點儀表板'!$C$8="不可採計",R972=0,TRUE)),IF('114成績輸入與落點儀表板'!$C$9="必須採計",S972&gt;0,IF('114成績輸入與落點儀表板'!$C$9="不可採計",S972=0,TRUE)),IF('114成績輸入與落點儀表板'!$C$10="必須採計",T972&gt;0,IF('114成績輸入與落點儀表板'!$C$10="不可採計",T972=0,TRUE)),IF('114成績輸入與落點儀表板'!$C$11="必須採計",U972&gt;0,IF('114成績輸入與落點儀表板'!$C$11="不可採計",U972=0,TRUE)),IF('114成績輸入與落點儀表板'!$C$12="必須採計",V972&gt;0,IF('114成績輸入與落點儀表板'!$C$12="不可採計",V972=0,TRUE)),IF('114成績輸入與落點儀表板'!$C$13="必須採計",W972&gt;0,IF('114成績輸入與落點儀表板'!$C$13="不可採計",W972=0,TRUE)),IF('114成績輸入與落點儀表板'!$C$14="必須採計",X972&gt;0,IF('114成績輸入與落點儀表板'!$C$14="不可採計",X972=0,TRUE)),IF('114成績輸入與落點儀表板'!$C$15="必須採計",Y972&gt;0,IF('114成績輸入與落點儀表板'!$C$15="不可採計",Y972=0,TRUE)),IF('114成績輸入與落點儀表板'!$C$16="必須採計",Z972&gt;0,IF('114成績輸入與落點儀表板'!$C$16="不可採計",Z972=0,TRUE))),"✅ 符合","❌ 不符合")</f>
        <v>✅ 符合</v>
      </c>
      <c r="L972" s="15">
        <v>1</v>
      </c>
      <c r="M972" s="15">
        <v>1</v>
      </c>
      <c r="N972" s="15">
        <v>1</v>
      </c>
      <c r="O972" s="15">
        <v>0</v>
      </c>
      <c r="P972" s="15">
        <v>0</v>
      </c>
      <c r="Q972" s="15">
        <v>0</v>
      </c>
      <c r="R972" s="15">
        <v>1.5</v>
      </c>
      <c r="S972" s="15">
        <v>1.5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</row>
    <row r="973" spans="1:26" ht="15.75" customHeight="1" x14ac:dyDescent="0.3">
      <c r="A973" s="2" t="s">
        <v>2428</v>
      </c>
      <c r="B973" s="13" t="s">
        <v>2401</v>
      </c>
      <c r="C973" s="13" t="s">
        <v>245</v>
      </c>
      <c r="D973" s="12" t="s">
        <v>73</v>
      </c>
      <c r="E973" s="13" t="s">
        <v>2429</v>
      </c>
      <c r="F973" s="2">
        <v>21</v>
      </c>
      <c r="G973" s="15">
        <v>175.5</v>
      </c>
      <c r="H973" s="7">
        <f>L973*'114成績輸入與落點儀表板'!$B$2+M973*'114成績輸入與落點儀表板'!$B$3+N973*'114成績輸入與落點儀表板'!$B$4+O973*'114成績輸入與落點儀表板'!$B$5+P973*'114成績輸入與落點儀表板'!$B$6+Q973*'114成績輸入與落點儀表板'!$B$7+R973*'114成績輸入與落點儀表板'!$B$8+S973*'114成績輸入與落點儀表板'!$B$9+T973*'114成績輸入與落點儀表板'!$B$10+U973*'114成績輸入與落點儀表板'!$B$11+V973*'114成績輸入與落點儀表板'!$B$12+W973*'114成績輸入與落點儀表板'!$B$13+X973*'114成績輸入與落點儀表板'!$B$14+Y973*'114成績輸入與落點儀表板'!$B$15+Z973*'114成績輸入與落點儀表板'!$B$16</f>
        <v>0</v>
      </c>
      <c r="I973" s="8">
        <f t="shared" si="30"/>
        <v>-175.5</v>
      </c>
      <c r="J973" s="2" t="str">
        <f t="shared" si="31"/>
        <v>FAIL</v>
      </c>
      <c r="K973" s="17" t="str">
        <f>IF(AND(IF('114成績輸入與落點儀表板'!$C$2="必須採計",L973&gt;0,IF('114成績輸入與落點儀表板'!$C$2="不可採計",L973=0,TRUE)),IF('114成績輸入與落點儀表板'!$C$3="必須採計",M973&gt;0,IF('114成績輸入與落點儀表板'!$C$3="不可採計",M973=0,TRUE)),IF('114成績輸入與落點儀表板'!$C$4="必須採計",N973&gt;0,IF('114成績輸入與落點儀表板'!$C$4="不可採計",N973=0,TRUE)),IF('114成績輸入與落點儀表板'!$C$5="必須採計",O973&gt;0,IF('114成績輸入與落點儀表板'!$C$5="不可採計",O973=0,TRUE)),IF('114成績輸入與落點儀表板'!$C$6="必須採計",P973&gt;0,IF('114成績輸入與落點儀表板'!$C$6="不可採計",P973=0,TRUE)),IF('114成績輸入與落點儀表板'!$C$7="必須採計",Q973&gt;0,IF('114成績輸入與落點儀表板'!$C$7="不可採計",Q973=0,TRUE)),IF('114成績輸入與落點儀表板'!$C$8="必須採計",R973&gt;0,IF('114成績輸入與落點儀表板'!$C$8="不可採計",R973=0,TRUE)),IF('114成績輸入與落點儀表板'!$C$9="必須採計",S973&gt;0,IF('114成績輸入與落點儀表板'!$C$9="不可採計",S973=0,TRUE)),IF('114成績輸入與落點儀表板'!$C$10="必須採計",T973&gt;0,IF('114成績輸入與落點儀表板'!$C$10="不可採計",T973=0,TRUE)),IF('114成績輸入與落點儀表板'!$C$11="必須採計",U973&gt;0,IF('114成績輸入與落點儀表板'!$C$11="不可採計",U973=0,TRUE)),IF('114成績輸入與落點儀表板'!$C$12="必須採計",V973&gt;0,IF('114成績輸入與落點儀表板'!$C$12="不可採計",V973=0,TRUE)),IF('114成績輸入與落點儀表板'!$C$13="必須採計",W973&gt;0,IF('114成績輸入與落點儀表板'!$C$13="不可採計",W973=0,TRUE)),IF('114成績輸入與落點儀表板'!$C$14="必須採計",X973&gt;0,IF('114成績輸入與落點儀表板'!$C$14="不可採計",X973=0,TRUE)),IF('114成績輸入與落點儀表板'!$C$15="必須採計",Y973&gt;0,IF('114成績輸入與落點儀表板'!$C$15="不可採計",Y973=0,TRUE)),IF('114成績輸入與落點儀表板'!$C$16="必須採計",Z973&gt;0,IF('114成績輸入與落點儀表板'!$C$16="不可採計",Z973=0,TRUE))),"✅ 符合","❌ 不符合")</f>
        <v>❌ 不符合</v>
      </c>
      <c r="L973" s="15">
        <v>0</v>
      </c>
      <c r="M973" s="15">
        <v>1</v>
      </c>
      <c r="N973" s="15">
        <v>2</v>
      </c>
      <c r="O973" s="15">
        <v>0</v>
      </c>
      <c r="P973" s="15">
        <v>0</v>
      </c>
      <c r="Q973" s="15">
        <v>0</v>
      </c>
      <c r="R973" s="15">
        <v>1.5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</row>
    <row r="974" spans="1:26" ht="15.75" customHeight="1" x14ac:dyDescent="0.3">
      <c r="A974" s="2" t="s">
        <v>2430</v>
      </c>
      <c r="B974" s="13" t="s">
        <v>2401</v>
      </c>
      <c r="C974" s="13" t="s">
        <v>242</v>
      </c>
      <c r="D974" s="12" t="s">
        <v>203</v>
      </c>
      <c r="E974" s="13" t="s">
        <v>2431</v>
      </c>
      <c r="F974" s="2">
        <v>12</v>
      </c>
      <c r="G974" s="15">
        <v>188.5</v>
      </c>
      <c r="H974" s="7">
        <f>L974*'114成績輸入與落點儀表板'!$B$2+M974*'114成績輸入與落點儀表板'!$B$3+N974*'114成績輸入與落點儀表板'!$B$4+O974*'114成績輸入與落點儀表板'!$B$5+P974*'114成績輸入與落點儀表板'!$B$6+Q974*'114成績輸入與落點儀表板'!$B$7+R974*'114成績輸入與落點儀表板'!$B$8+S974*'114成績輸入與落點儀表板'!$B$9+T974*'114成績輸入與落點儀表板'!$B$10+U974*'114成績輸入與落點儀表板'!$B$11+V974*'114成績輸入與落點儀表板'!$B$12+W974*'114成績輸入與落點儀表板'!$B$13+X974*'114成績輸入與落點儀表板'!$B$14+Y974*'114成績輸入與落點儀表板'!$B$15+Z974*'114成績輸入與落點儀表板'!$B$16</f>
        <v>0</v>
      </c>
      <c r="I974" s="8">
        <f t="shared" si="30"/>
        <v>-188.5</v>
      </c>
      <c r="J974" s="2" t="str">
        <f t="shared" si="31"/>
        <v>FAIL</v>
      </c>
      <c r="K974" s="17" t="str">
        <f>IF(AND(IF('114成績輸入與落點儀表板'!$C$2="必須採計",L974&gt;0,IF('114成績輸入與落點儀表板'!$C$2="不可採計",L974=0,TRUE)),IF('114成績輸入與落點儀表板'!$C$3="必須採計",M974&gt;0,IF('114成績輸入與落點儀表板'!$C$3="不可採計",M974=0,TRUE)),IF('114成績輸入與落點儀表板'!$C$4="必須採計",N974&gt;0,IF('114成績輸入與落點儀表板'!$C$4="不可採計",N974=0,TRUE)),IF('114成績輸入與落點儀表板'!$C$5="必須採計",O974&gt;0,IF('114成績輸入與落點儀表板'!$C$5="不可採計",O974=0,TRUE)),IF('114成績輸入與落點儀表板'!$C$6="必須採計",P974&gt;0,IF('114成績輸入與落點儀表板'!$C$6="不可採計",P974=0,TRUE)),IF('114成績輸入與落點儀表板'!$C$7="必須採計",Q974&gt;0,IF('114成績輸入與落點儀表板'!$C$7="不可採計",Q974=0,TRUE)),IF('114成績輸入與落點儀表板'!$C$8="必須採計",R974&gt;0,IF('114成績輸入與落點儀表板'!$C$8="不可採計",R974=0,TRUE)),IF('114成績輸入與落點儀表板'!$C$9="必須採計",S974&gt;0,IF('114成績輸入與落點儀表板'!$C$9="不可採計",S974=0,TRUE)),IF('114成績輸入與落點儀表板'!$C$10="必須採計",T974&gt;0,IF('114成績輸入與落點儀表板'!$C$10="不可採計",T974=0,TRUE)),IF('114成績輸入與落點儀表板'!$C$11="必須採計",U974&gt;0,IF('114成績輸入與落點儀表板'!$C$11="不可採計",U974=0,TRUE)),IF('114成績輸入與落點儀表板'!$C$12="必須採計",V974&gt;0,IF('114成績輸入與落點儀表板'!$C$12="不可採計",V974=0,TRUE)),IF('114成績輸入與落點儀表板'!$C$13="必須採計",W974&gt;0,IF('114成績輸入與落點儀表板'!$C$13="不可採計",W974=0,TRUE)),IF('114成績輸入與落點儀表板'!$C$14="必須採計",X974&gt;0,IF('114成績輸入與落點儀表板'!$C$14="不可採計",X974=0,TRUE)),IF('114成績輸入與落點儀表板'!$C$15="必須採計",Y974&gt;0,IF('114成績輸入與落點儀表板'!$C$15="不可採計",Y974=0,TRUE)),IF('114成績輸入與落點儀表板'!$C$16="必須採計",Z974&gt;0,IF('114成績輸入與落點儀表板'!$C$16="不可採計",Z974=0,TRUE))),"✅ 符合","❌ 不符合")</f>
        <v>✅ 符合</v>
      </c>
      <c r="L974" s="15">
        <v>1</v>
      </c>
      <c r="M974" s="15">
        <v>1.5</v>
      </c>
      <c r="N974" s="15">
        <v>1</v>
      </c>
      <c r="O974" s="15">
        <v>0</v>
      </c>
      <c r="P974" s="15">
        <v>0</v>
      </c>
      <c r="Q974" s="15">
        <v>0</v>
      </c>
      <c r="R974" s="15">
        <v>1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</row>
    <row r="975" spans="1:26" ht="15.75" customHeight="1" x14ac:dyDescent="0.3">
      <c r="A975" s="2" t="s">
        <v>2432</v>
      </c>
      <c r="B975" s="13" t="s">
        <v>2401</v>
      </c>
      <c r="C975" s="13" t="s">
        <v>2433</v>
      </c>
      <c r="D975" s="12" t="s">
        <v>103</v>
      </c>
      <c r="E975" s="13" t="s">
        <v>2434</v>
      </c>
      <c r="F975" s="2">
        <v>12</v>
      </c>
      <c r="G975" s="15">
        <v>128.5</v>
      </c>
      <c r="H975" s="7">
        <f>L975*'114成績輸入與落點儀表板'!$B$2+M975*'114成績輸入與落點儀表板'!$B$3+N975*'114成績輸入與落點儀表板'!$B$4+O975*'114成績輸入與落點儀表板'!$B$5+P975*'114成績輸入與落點儀表板'!$B$6+Q975*'114成績輸入與落點儀表板'!$B$7+R975*'114成績輸入與落點儀表板'!$B$8+S975*'114成績輸入與落點儀表板'!$B$9+T975*'114成績輸入與落點儀表板'!$B$10+U975*'114成績輸入與落點儀表板'!$B$11+V975*'114成績輸入與落點儀表板'!$B$12+W975*'114成績輸入與落點儀表板'!$B$13+X975*'114成績輸入與落點儀表板'!$B$14+Y975*'114成績輸入與落點儀表板'!$B$15+Z975*'114成績輸入與落點儀表板'!$B$16</f>
        <v>0</v>
      </c>
      <c r="I975" s="8">
        <f t="shared" si="30"/>
        <v>-128.5</v>
      </c>
      <c r="J975" s="2" t="str">
        <f t="shared" si="31"/>
        <v>FAIL</v>
      </c>
      <c r="K975" s="17" t="str">
        <f>IF(AND(IF('114成績輸入與落點儀表板'!$C$2="必須採計",L975&gt;0,IF('114成績輸入與落點儀表板'!$C$2="不可採計",L975=0,TRUE)),IF('114成績輸入與落點儀表板'!$C$3="必須採計",M975&gt;0,IF('114成績輸入與落點儀表板'!$C$3="不可採計",M975=0,TRUE)),IF('114成績輸入與落點儀表板'!$C$4="必須採計",N975&gt;0,IF('114成績輸入與落點儀表板'!$C$4="不可採計",N975=0,TRUE)),IF('114成績輸入與落點儀表板'!$C$5="必須採計",O975&gt;0,IF('114成績輸入與落點儀表板'!$C$5="不可採計",O975=0,TRUE)),IF('114成績輸入與落點儀表板'!$C$6="必須採計",P975&gt;0,IF('114成績輸入與落點儀表板'!$C$6="不可採計",P975=0,TRUE)),IF('114成績輸入與落點儀表板'!$C$7="必須採計",Q975&gt;0,IF('114成績輸入與落點儀表板'!$C$7="不可採計",Q975=0,TRUE)),IF('114成績輸入與落點儀表板'!$C$8="必須採計",R975&gt;0,IF('114成績輸入與落點儀表板'!$C$8="不可採計",R975=0,TRUE)),IF('114成績輸入與落點儀表板'!$C$9="必須採計",S975&gt;0,IF('114成績輸入與落點儀表板'!$C$9="不可採計",S975=0,TRUE)),IF('114成績輸入與落點儀表板'!$C$10="必須採計",T975&gt;0,IF('114成績輸入與落點儀表板'!$C$10="不可採計",T975=0,TRUE)),IF('114成績輸入與落點儀表板'!$C$11="必須採計",U975&gt;0,IF('114成績輸入與落點儀表板'!$C$11="不可採計",U975=0,TRUE)),IF('114成績輸入與落點儀表板'!$C$12="必須採計",V975&gt;0,IF('114成績輸入與落點儀表板'!$C$12="不可採計",V975=0,TRUE)),IF('114成績輸入與落點儀表板'!$C$13="必須採計",W975&gt;0,IF('114成績輸入與落點儀表板'!$C$13="不可採計",W975=0,TRUE)),IF('114成績輸入與落點儀表板'!$C$14="必須採計",X975&gt;0,IF('114成績輸入與落點儀表板'!$C$14="不可採計",X975=0,TRUE)),IF('114成績輸入與落點儀表板'!$C$15="必須採計",Y975&gt;0,IF('114成績輸入與落點儀表板'!$C$15="不可採計",Y975=0,TRUE)),IF('114成績輸入與落點儀表板'!$C$16="必須採計",Z975&gt;0,IF('114成績輸入與落點儀表板'!$C$16="不可採計",Z975=0,TRUE))),"✅ 符合","❌ 不符合")</f>
        <v>❌ 不符合</v>
      </c>
      <c r="L975" s="15">
        <v>0</v>
      </c>
      <c r="M975" s="15">
        <v>1</v>
      </c>
      <c r="N975" s="15">
        <v>1.5</v>
      </c>
      <c r="O975" s="15">
        <v>0</v>
      </c>
      <c r="P975" s="15">
        <v>0</v>
      </c>
      <c r="Q975" s="15">
        <v>0</v>
      </c>
      <c r="R975" s="15">
        <v>1.5</v>
      </c>
      <c r="S975" s="15">
        <v>0</v>
      </c>
      <c r="T975" s="15">
        <v>0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0</v>
      </c>
    </row>
    <row r="976" spans="1:26" ht="15.75" customHeight="1" x14ac:dyDescent="0.3">
      <c r="A976" s="2" t="s">
        <v>2435</v>
      </c>
      <c r="B976" s="13" t="s">
        <v>2401</v>
      </c>
      <c r="C976" s="13" t="s">
        <v>810</v>
      </c>
      <c r="D976" s="12" t="s">
        <v>175</v>
      </c>
      <c r="E976" s="13" t="s">
        <v>2436</v>
      </c>
      <c r="F976" s="2">
        <v>24</v>
      </c>
      <c r="G976" s="15">
        <v>197</v>
      </c>
      <c r="H976" s="7">
        <f>L976*'114成績輸入與落點儀表板'!$B$2+M976*'114成績輸入與落點儀表板'!$B$3+N976*'114成績輸入與落點儀表板'!$B$4+O976*'114成績輸入與落點儀表板'!$B$5+P976*'114成績輸入與落點儀表板'!$B$6+Q976*'114成績輸入與落點儀表板'!$B$7+R976*'114成績輸入與落點儀表板'!$B$8+S976*'114成績輸入與落點儀表板'!$B$9+T976*'114成績輸入與落點儀表板'!$B$10+U976*'114成績輸入與落點儀表板'!$B$11+V976*'114成績輸入與落點儀表板'!$B$12+W976*'114成績輸入與落點儀表板'!$B$13+X976*'114成績輸入與落點儀表板'!$B$14+Y976*'114成績輸入與落點儀表板'!$B$15+Z976*'114成績輸入與落點儀表板'!$B$16</f>
        <v>0</v>
      </c>
      <c r="I976" s="8">
        <f t="shared" si="30"/>
        <v>-197</v>
      </c>
      <c r="J976" s="2" t="str">
        <f t="shared" si="31"/>
        <v>FAIL</v>
      </c>
      <c r="K976" s="17" t="str">
        <f>IF(AND(IF('114成績輸入與落點儀表板'!$C$2="必須採計",L976&gt;0,IF('114成績輸入與落點儀表板'!$C$2="不可採計",L976=0,TRUE)),IF('114成績輸入與落點儀表板'!$C$3="必須採計",M976&gt;0,IF('114成績輸入與落點儀表板'!$C$3="不可採計",M976=0,TRUE)),IF('114成績輸入與落點儀表板'!$C$4="必須採計",N976&gt;0,IF('114成績輸入與落點儀表板'!$C$4="不可採計",N976=0,TRUE)),IF('114成績輸入與落點儀表板'!$C$5="必須採計",O976&gt;0,IF('114成績輸入與落點儀表板'!$C$5="不可採計",O976=0,TRUE)),IF('114成績輸入與落點儀表板'!$C$6="必須採計",P976&gt;0,IF('114成績輸入與落點儀表板'!$C$6="不可採計",P976=0,TRUE)),IF('114成績輸入與落點儀表板'!$C$7="必須採計",Q976&gt;0,IF('114成績輸入與落點儀表板'!$C$7="不可採計",Q976=0,TRUE)),IF('114成績輸入與落點儀表板'!$C$8="必須採計",R976&gt;0,IF('114成績輸入與落點儀表板'!$C$8="不可採計",R976=0,TRUE)),IF('114成績輸入與落點儀表板'!$C$9="必須採計",S976&gt;0,IF('114成績輸入與落點儀表板'!$C$9="不可採計",S976=0,TRUE)),IF('114成績輸入與落點儀表板'!$C$10="必須採計",T976&gt;0,IF('114成績輸入與落點儀表板'!$C$10="不可採計",T976=0,TRUE)),IF('114成績輸入與落點儀表板'!$C$11="必須採計",U976&gt;0,IF('114成績輸入與落點儀表板'!$C$11="不可採計",U976=0,TRUE)),IF('114成績輸入與落點儀表板'!$C$12="必須採計",V976&gt;0,IF('114成績輸入與落點儀表板'!$C$12="不可採計",V976=0,TRUE)),IF('114成績輸入與落點儀表板'!$C$13="必須採計",W976&gt;0,IF('114成績輸入與落點儀表板'!$C$13="不可採計",W976=0,TRUE)),IF('114成績輸入與落點儀表板'!$C$14="必須採計",X976&gt;0,IF('114成績輸入與落點儀表板'!$C$14="不可採計",X976=0,TRUE)),IF('114成績輸入與落點儀表板'!$C$15="必須採計",Y976&gt;0,IF('114成績輸入與落點儀表板'!$C$15="不可採計",Y976=0,TRUE)),IF('114成績輸入與落點儀表板'!$C$16="必須採計",Z976&gt;0,IF('114成績輸入與落點儀表板'!$C$16="不可採計",Z976=0,TRUE))),"✅ 符合","❌ 不符合")</f>
        <v>✅ 符合</v>
      </c>
      <c r="L976" s="15">
        <v>2</v>
      </c>
      <c r="M976" s="15">
        <v>0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1</v>
      </c>
      <c r="T976" s="15">
        <v>2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0</v>
      </c>
    </row>
    <row r="977" spans="1:26" customFormat="1" ht="15.75" customHeight="1" x14ac:dyDescent="0.3">
      <c r="A977" s="2" t="s">
        <v>2437</v>
      </c>
      <c r="B977" s="6" t="s">
        <v>2401</v>
      </c>
      <c r="C977" s="6" t="s">
        <v>2438</v>
      </c>
      <c r="D977" s="12" t="s">
        <v>103</v>
      </c>
      <c r="E977" s="13" t="s">
        <v>2439</v>
      </c>
      <c r="F977" s="2">
        <v>28</v>
      </c>
      <c r="G977" s="15">
        <v>99</v>
      </c>
      <c r="H977" s="7">
        <f>L977*'114成績輸入與落點儀表板'!$B$2+M977*'114成績輸入與落點儀表板'!$B$3+N977*'114成績輸入與落點儀表板'!$B$4+O977*'114成績輸入與落點儀表板'!$B$5+P977*'114成績輸入與落點儀表板'!$B$6+Q977*'114成績輸入與落點儀表板'!$B$7+R977*'114成績輸入與落點儀表板'!$B$8+S977*'114成績輸入與落點儀表板'!$B$9+T977*'114成績輸入與落點儀表板'!$B$10+U977*'114成績輸入與落點儀表板'!$B$11+V977*'114成績輸入與落點儀表板'!$B$12+W977*'114成績輸入與落點儀表板'!$B$13+X977*'114成績輸入與落點儀表板'!$B$14+Y977*'114成績輸入與落點儀表板'!$B$15+Z977*'114成績輸入與落點儀表板'!$B$16</f>
        <v>0</v>
      </c>
      <c r="I977" s="8">
        <f t="shared" si="30"/>
        <v>-99</v>
      </c>
      <c r="J977" s="2" t="str">
        <f t="shared" si="31"/>
        <v>FAIL</v>
      </c>
      <c r="K977" s="17" t="str">
        <f>IF(AND(IF('114成績輸入與落點儀表板'!$C$2="必須採計",L977&gt;0,IF('114成績輸入與落點儀表板'!$C$2="不可採計",L977=0,TRUE)),IF('114成績輸入與落點儀表板'!$C$3="必須採計",M977&gt;0,IF('114成績輸入與落點儀表板'!$C$3="不可採計",M977=0,TRUE)),IF('114成績輸入與落點儀表板'!$C$4="必須採計",N977&gt;0,IF('114成績輸入與落點儀表板'!$C$4="不可採計",N977=0,TRUE)),IF('114成績輸入與落點儀表板'!$C$5="必須採計",O977&gt;0,IF('114成績輸入與落點儀表板'!$C$5="不可採計",O977=0,TRUE)),IF('114成績輸入與落點儀表板'!$C$6="必須採計",P977&gt;0,IF('114成績輸入與落點儀表板'!$C$6="不可採計",P977=0,TRUE)),IF('114成績輸入與落點儀表板'!$C$7="必須採計",Q977&gt;0,IF('114成績輸入與落點儀表板'!$C$7="不可採計",Q977=0,TRUE)),IF('114成績輸入與落點儀表板'!$C$8="必須採計",R977&gt;0,IF('114成績輸入與落點儀表板'!$C$8="不可採計",R977=0,TRUE)),IF('114成績輸入與落點儀表板'!$C$9="必須採計",S977&gt;0,IF('114成績輸入與落點儀表板'!$C$9="不可採計",S977=0,TRUE)),IF('114成績輸入與落點儀表板'!$C$10="必須採計",T977&gt;0,IF('114成績輸入與落點儀表板'!$C$10="不可採計",T977=0,TRUE)),IF('114成績輸入與落點儀表板'!$C$11="必須採計",U977&gt;0,IF('114成績輸入與落點儀表板'!$C$11="不可採計",U977=0,TRUE)),IF('114成績輸入與落點儀表板'!$C$12="必須採計",V977&gt;0,IF('114成績輸入與落點儀表板'!$C$12="不可採計",V977=0,TRUE)),IF('114成績輸入與落點儀表板'!$C$13="必須採計",W977&gt;0,IF('114成績輸入與落點儀表板'!$C$13="不可採計",W977=0,TRUE)),IF('114成績輸入與落點儀表板'!$C$14="必須採計",X977&gt;0,IF('114成績輸入與落點儀表板'!$C$14="不可採計",X977=0,TRUE)),IF('114成績輸入與落點儀表板'!$C$15="必須採計",Y977&gt;0,IF('114成績輸入與落點儀表板'!$C$15="不可採計",Y977=0,TRUE)),IF('114成績輸入與落點儀表板'!$C$16="必須採計",Z977&gt;0,IF('114成績輸入與落點儀表板'!$C$16="不可採計",Z977=0,TRUE))),"✅ 符合","❌ 不符合")</f>
        <v>✅ 符合</v>
      </c>
      <c r="L977" s="15">
        <v>1</v>
      </c>
      <c r="M977" s="15">
        <v>1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15">
        <v>0</v>
      </c>
      <c r="T977" s="15">
        <v>0</v>
      </c>
      <c r="U977" s="15">
        <v>0</v>
      </c>
      <c r="V977" s="15">
        <v>1</v>
      </c>
      <c r="W977" s="15">
        <v>0</v>
      </c>
      <c r="X977" s="15">
        <v>0</v>
      </c>
      <c r="Y977" s="15">
        <v>0</v>
      </c>
      <c r="Z977" s="15">
        <v>0</v>
      </c>
    </row>
    <row r="978" spans="1:26" customFormat="1" ht="15.75" customHeight="1" x14ac:dyDescent="0.3">
      <c r="A978" s="2" t="s">
        <v>2440</v>
      </c>
      <c r="B978" s="6" t="s">
        <v>2401</v>
      </c>
      <c r="C978" s="6" t="s">
        <v>358</v>
      </c>
      <c r="D978" s="12" t="s">
        <v>80</v>
      </c>
      <c r="E978" s="13" t="s">
        <v>1299</v>
      </c>
      <c r="F978" s="2">
        <v>8</v>
      </c>
      <c r="G978" s="15">
        <v>79</v>
      </c>
      <c r="H978" s="7">
        <f>L978*'114成績輸入與落點儀表板'!$B$2+M978*'114成績輸入與落點儀表板'!$B$3+N978*'114成績輸入與落點儀表板'!$B$4+O978*'114成績輸入與落點儀表板'!$B$5+P978*'114成績輸入與落點儀表板'!$B$6+Q978*'114成績輸入與落點儀表板'!$B$7+R978*'114成績輸入與落點儀表板'!$B$8+S978*'114成績輸入與落點儀表板'!$B$9+T978*'114成績輸入與落點儀表板'!$B$10+U978*'114成績輸入與落點儀表板'!$B$11+V978*'114成績輸入與落點儀表板'!$B$12+W978*'114成績輸入與落點儀表板'!$B$13+X978*'114成績輸入與落點儀表板'!$B$14+Y978*'114成績輸入與落點儀表板'!$B$15+Z978*'114成績輸入與落點儀表板'!$B$16</f>
        <v>0</v>
      </c>
      <c r="I978" s="8">
        <f t="shared" si="30"/>
        <v>-79</v>
      </c>
      <c r="J978" s="2" t="str">
        <f t="shared" si="31"/>
        <v>FAIL</v>
      </c>
      <c r="K978" s="17" t="str">
        <f>IF(AND(IF('114成績輸入與落點儀表板'!$C$2="必須採計",L978&gt;0,IF('114成績輸入與落點儀表板'!$C$2="不可採計",L978=0,TRUE)),IF('114成績輸入與落點儀表板'!$C$3="必須採計",M978&gt;0,IF('114成績輸入與落點儀表板'!$C$3="不可採計",M978=0,TRUE)),IF('114成績輸入與落點儀表板'!$C$4="必須採計",N978&gt;0,IF('114成績輸入與落點儀表板'!$C$4="不可採計",N978=0,TRUE)),IF('114成績輸入與落點儀表板'!$C$5="必須採計",O978&gt;0,IF('114成績輸入與落點儀表板'!$C$5="不可採計",O978=0,TRUE)),IF('114成績輸入與落點儀表板'!$C$6="必須採計",P978&gt;0,IF('114成績輸入與落點儀表板'!$C$6="不可採計",P978=0,TRUE)),IF('114成績輸入與落點儀表板'!$C$7="必須採計",Q978&gt;0,IF('114成績輸入與落點儀表板'!$C$7="不可採計",Q978=0,TRUE)),IF('114成績輸入與落點儀表板'!$C$8="必須採計",R978&gt;0,IF('114成績輸入與落點儀表板'!$C$8="不可採計",R978=0,TRUE)),IF('114成績輸入與落點儀表板'!$C$9="必須採計",S978&gt;0,IF('114成績輸入與落點儀表板'!$C$9="不可採計",S978=0,TRUE)),IF('114成績輸入與落點儀表板'!$C$10="必須採計",T978&gt;0,IF('114成績輸入與落點儀表板'!$C$10="不可採計",T978=0,TRUE)),IF('114成績輸入與落點儀表板'!$C$11="必須採計",U978&gt;0,IF('114成績輸入與落點儀表板'!$C$11="不可採計",U978=0,TRUE)),IF('114成績輸入與落點儀表板'!$C$12="必須採計",V978&gt;0,IF('114成績輸入與落點儀表板'!$C$12="不可採計",V978=0,TRUE)),IF('114成績輸入與落點儀表板'!$C$13="必須採計",W978&gt;0,IF('114成績輸入與落點儀表板'!$C$13="不可採計",W978=0,TRUE)),IF('114成績輸入與落點儀表板'!$C$14="必須採計",X978&gt;0,IF('114成績輸入與落點儀表板'!$C$14="不可採計",X978=0,TRUE)),IF('114成績輸入與落點儀表板'!$C$15="必須採計",Y978&gt;0,IF('114成績輸入與落點儀表板'!$C$15="不可採計",Y978=0,TRUE)),IF('114成績輸入與落點儀表板'!$C$16="必須採計",Z978&gt;0,IF('114成績輸入與落點儀表板'!$C$16="不可採計",Z978=0,TRUE))),"✅ 符合","❌ 不符合")</f>
        <v>✅ 符合</v>
      </c>
      <c r="L978" s="15">
        <v>1</v>
      </c>
      <c r="M978" s="15">
        <v>1</v>
      </c>
      <c r="N978" s="15">
        <v>0</v>
      </c>
      <c r="O978" s="15">
        <v>0</v>
      </c>
      <c r="P978" s="15">
        <v>0</v>
      </c>
      <c r="Q978" s="15">
        <v>0</v>
      </c>
      <c r="R978" s="15">
        <v>0</v>
      </c>
      <c r="S978" s="15">
        <v>0</v>
      </c>
      <c r="T978" s="15">
        <v>0</v>
      </c>
      <c r="U978" s="15">
        <v>1</v>
      </c>
      <c r="V978" s="15">
        <v>0</v>
      </c>
      <c r="W978" s="15">
        <v>0</v>
      </c>
      <c r="X978" s="15">
        <v>0</v>
      </c>
      <c r="Y978" s="15">
        <v>0</v>
      </c>
      <c r="Z978" s="15">
        <v>0</v>
      </c>
    </row>
    <row r="979" spans="1:26" customFormat="1" ht="15.75" customHeight="1" x14ac:dyDescent="0.3">
      <c r="A979" s="2" t="s">
        <v>2441</v>
      </c>
      <c r="B979" s="6" t="s">
        <v>2401</v>
      </c>
      <c r="C979" s="6" t="s">
        <v>2442</v>
      </c>
      <c r="D979" s="12" t="s">
        <v>80</v>
      </c>
      <c r="E979" s="13" t="s">
        <v>986</v>
      </c>
      <c r="F979" s="2">
        <v>16</v>
      </c>
      <c r="G979" s="15">
        <v>242.8</v>
      </c>
      <c r="H979" s="7">
        <f>L979*'114成績輸入與落點儀表板'!$B$2+M979*'114成績輸入與落點儀表板'!$B$3+N979*'114成績輸入與落點儀表板'!$B$4+O979*'114成績輸入與落點儀表板'!$B$5+P979*'114成績輸入與落點儀表板'!$B$6+Q979*'114成績輸入與落點儀表板'!$B$7+R979*'114成績輸入與落點儀表板'!$B$8+S979*'114成績輸入與落點儀表板'!$B$9+T979*'114成績輸入與落點儀表板'!$B$10+U979*'114成績輸入與落點儀表板'!$B$11+V979*'114成績輸入與落點儀表板'!$B$12+W979*'114成績輸入與落點儀表板'!$B$13+X979*'114成績輸入與落點儀表板'!$B$14+Y979*'114成績輸入與落點儀表板'!$B$15+Z979*'114成績輸入與落點儀表板'!$B$16</f>
        <v>0</v>
      </c>
      <c r="I979" s="8">
        <f t="shared" si="30"/>
        <v>-242.8</v>
      </c>
      <c r="J979" s="2" t="str">
        <f t="shared" si="31"/>
        <v>FAIL</v>
      </c>
      <c r="K979" s="17" t="str">
        <f>IF(AND(IF('114成績輸入與落點儀表板'!$C$2="必須採計",L979&gt;0,IF('114成績輸入與落點儀表板'!$C$2="不可採計",L979=0,TRUE)),IF('114成績輸入與落點儀表板'!$C$3="必須採計",M979&gt;0,IF('114成績輸入與落點儀表板'!$C$3="不可採計",M979=0,TRUE)),IF('114成績輸入與落點儀表板'!$C$4="必須採計",N979&gt;0,IF('114成績輸入與落點儀表板'!$C$4="不可採計",N979=0,TRUE)),IF('114成績輸入與落點儀表板'!$C$5="必須採計",O979&gt;0,IF('114成績輸入與落點儀表板'!$C$5="不可採計",O979=0,TRUE)),IF('114成績輸入與落點儀表板'!$C$6="必須採計",P979&gt;0,IF('114成績輸入與落點儀表板'!$C$6="不可採計",P979=0,TRUE)),IF('114成績輸入與落點儀表板'!$C$7="必須採計",Q979&gt;0,IF('114成績輸入與落點儀表板'!$C$7="不可採計",Q979=0,TRUE)),IF('114成績輸入與落點儀表板'!$C$8="必須採計",R979&gt;0,IF('114成績輸入與落點儀表板'!$C$8="不可採計",R979=0,TRUE)),IF('114成績輸入與落點儀表板'!$C$9="必須採計",S979&gt;0,IF('114成績輸入與落點儀表板'!$C$9="不可採計",S979=0,TRUE)),IF('114成績輸入與落點儀表板'!$C$10="必須採計",T979&gt;0,IF('114成績輸入與落點儀表板'!$C$10="不可採計",T979=0,TRUE)),IF('114成績輸入與落點儀表板'!$C$11="必須採計",U979&gt;0,IF('114成績輸入與落點儀表板'!$C$11="不可採計",U979=0,TRUE)),IF('114成績輸入與落點儀表板'!$C$12="必須採計",V979&gt;0,IF('114成績輸入與落點儀表板'!$C$12="不可採計",V979=0,TRUE)),IF('114成績輸入與落點儀表板'!$C$13="必須採計",W979&gt;0,IF('114成績輸入與落點儀表板'!$C$13="不可採計",W979=0,TRUE)),IF('114成績輸入與落點儀表板'!$C$14="必須採計",X979&gt;0,IF('114成績輸入與落點儀表板'!$C$14="不可採計",X979=0,TRUE)),IF('114成績輸入與落點儀表板'!$C$15="必須採計",Y979&gt;0,IF('114成績輸入與落點儀表板'!$C$15="不可採計",Y979=0,TRUE)),IF('114成績輸入與落點儀表板'!$C$16="必須採計",Z979&gt;0,IF('114成績輸入與落點儀表板'!$C$16="不可採計",Z979=0,TRUE))),"✅ 符合","❌ 不符合")</f>
        <v>✅ 符合</v>
      </c>
      <c r="L979" s="15">
        <v>2</v>
      </c>
      <c r="M979" s="15">
        <v>1</v>
      </c>
      <c r="N979" s="15">
        <v>0</v>
      </c>
      <c r="O979" s="15">
        <v>0</v>
      </c>
      <c r="P979" s="15">
        <v>0</v>
      </c>
      <c r="Q979" s="15">
        <v>0</v>
      </c>
      <c r="R979" s="15">
        <v>0</v>
      </c>
      <c r="S979" s="15">
        <v>0</v>
      </c>
      <c r="T979" s="15">
        <v>0</v>
      </c>
      <c r="U979" s="15">
        <v>1</v>
      </c>
      <c r="V979" s="15">
        <v>0</v>
      </c>
      <c r="W979" s="15">
        <v>0</v>
      </c>
      <c r="X979" s="15">
        <v>0</v>
      </c>
      <c r="Y979" s="15">
        <v>0</v>
      </c>
      <c r="Z979" s="15">
        <v>2</v>
      </c>
    </row>
    <row r="980" spans="1:26" customFormat="1" ht="15.75" customHeight="1" x14ac:dyDescent="0.3">
      <c r="A980" s="2" t="s">
        <v>2443</v>
      </c>
      <c r="B980" s="6" t="s">
        <v>2401</v>
      </c>
      <c r="C980" s="6" t="s">
        <v>2444</v>
      </c>
      <c r="D980" s="12" t="s">
        <v>80</v>
      </c>
      <c r="E980" s="13" t="s">
        <v>2188</v>
      </c>
      <c r="F980" s="2">
        <v>5</v>
      </c>
      <c r="G980" s="15">
        <v>150</v>
      </c>
      <c r="H980" s="7">
        <f>L980*'114成績輸入與落點儀表板'!$B$2+M980*'114成績輸入與落點儀表板'!$B$3+N980*'114成績輸入與落點儀表板'!$B$4+O980*'114成績輸入與落點儀表板'!$B$5+P980*'114成績輸入與落點儀表板'!$B$6+Q980*'114成績輸入與落點儀表板'!$B$7+R980*'114成績輸入與落點儀表板'!$B$8+S980*'114成績輸入與落點儀表板'!$B$9+T980*'114成績輸入與落點儀表板'!$B$10+U980*'114成績輸入與落點儀表板'!$B$11+V980*'114成績輸入與落點儀表板'!$B$12+W980*'114成績輸入與落點儀表板'!$B$13+X980*'114成績輸入與落點儀表板'!$B$14+Y980*'114成績輸入與落點儀表板'!$B$15+Z980*'114成績輸入與落點儀表板'!$B$16</f>
        <v>0</v>
      </c>
      <c r="I980" s="8">
        <f t="shared" si="30"/>
        <v>-150</v>
      </c>
      <c r="J980" s="2" t="str">
        <f t="shared" si="31"/>
        <v>FAIL</v>
      </c>
      <c r="K980" s="17" t="str">
        <f>IF(AND(IF('114成績輸入與落點儀表板'!$C$2="必須採計",L980&gt;0,IF('114成績輸入與落點儀表板'!$C$2="不可採計",L980=0,TRUE)),IF('114成績輸入與落點儀表板'!$C$3="必須採計",M980&gt;0,IF('114成績輸入與落點儀表板'!$C$3="不可採計",M980=0,TRUE)),IF('114成績輸入與落點儀表板'!$C$4="必須採計",N980&gt;0,IF('114成績輸入與落點儀表板'!$C$4="不可採計",N980=0,TRUE)),IF('114成績輸入與落點儀表板'!$C$5="必須採計",O980&gt;0,IF('114成績輸入與落點儀表板'!$C$5="不可採計",O980=0,TRUE)),IF('114成績輸入與落點儀表板'!$C$6="必須採計",P980&gt;0,IF('114成績輸入與落點儀表板'!$C$6="不可採計",P980=0,TRUE)),IF('114成績輸入與落點儀表板'!$C$7="必須採計",Q980&gt;0,IF('114成績輸入與落點儀表板'!$C$7="不可採計",Q980=0,TRUE)),IF('114成績輸入與落點儀表板'!$C$8="必須採計",R980&gt;0,IF('114成績輸入與落點儀表板'!$C$8="不可採計",R980=0,TRUE)),IF('114成績輸入與落點儀表板'!$C$9="必須採計",S980&gt;0,IF('114成績輸入與落點儀表板'!$C$9="不可採計",S980=0,TRUE)),IF('114成績輸入與落點儀表板'!$C$10="必須採計",T980&gt;0,IF('114成績輸入與落點儀表板'!$C$10="不可採計",T980=0,TRUE)),IF('114成績輸入與落點儀表板'!$C$11="必須採計",U980&gt;0,IF('114成績輸入與落點儀表板'!$C$11="不可採計",U980=0,TRUE)),IF('114成績輸入與落點儀表板'!$C$12="必須採計",V980&gt;0,IF('114成績輸入與落點儀表板'!$C$12="不可採計",V980=0,TRUE)),IF('114成績輸入與落點儀表板'!$C$13="必須採計",W980&gt;0,IF('114成績輸入與落點儀表板'!$C$13="不可採計",W980=0,TRUE)),IF('114成績輸入與落點儀表板'!$C$14="必須採計",X980&gt;0,IF('114成績輸入與落點儀表板'!$C$14="不可採計",X980=0,TRUE)),IF('114成績輸入與落點儀表板'!$C$15="必須採計",Y980&gt;0,IF('114成績輸入與落點儀表板'!$C$15="不可採計",Y980=0,TRUE)),IF('114成績輸入與落點儀表板'!$C$16="必須採計",Z980&gt;0,IF('114成績輸入與落點儀表板'!$C$16="不可採計",Z980=0,TRUE))),"✅ 符合","❌ 不符合")</f>
        <v>✅ 符合</v>
      </c>
      <c r="L980" s="15">
        <v>2</v>
      </c>
      <c r="M980" s="15">
        <v>2</v>
      </c>
      <c r="N980" s="15">
        <v>0</v>
      </c>
      <c r="O980" s="15">
        <v>0</v>
      </c>
      <c r="P980" s="15">
        <v>0</v>
      </c>
      <c r="Q980" s="15">
        <v>0</v>
      </c>
      <c r="R980" s="15">
        <v>0</v>
      </c>
      <c r="S980" s="15">
        <v>0</v>
      </c>
      <c r="T980" s="15">
        <v>0</v>
      </c>
      <c r="U980" s="15">
        <v>1</v>
      </c>
      <c r="V980" s="15">
        <v>0</v>
      </c>
      <c r="W980" s="15">
        <v>0</v>
      </c>
      <c r="X980" s="15">
        <v>0</v>
      </c>
      <c r="Y980" s="15">
        <v>0</v>
      </c>
      <c r="Z980" s="15">
        <v>0</v>
      </c>
    </row>
    <row r="981" spans="1:26" customFormat="1" ht="15.75" customHeight="1" x14ac:dyDescent="0.3">
      <c r="A981" s="2" t="s">
        <v>2445</v>
      </c>
      <c r="B981" s="6" t="s">
        <v>2401</v>
      </c>
      <c r="C981" s="6" t="s">
        <v>2446</v>
      </c>
      <c r="D981" s="12" t="s">
        <v>80</v>
      </c>
      <c r="E981" s="13" t="s">
        <v>2188</v>
      </c>
      <c r="F981" s="2">
        <v>6</v>
      </c>
      <c r="G981" s="15">
        <v>165</v>
      </c>
      <c r="H981" s="7">
        <f>L981*'114成績輸入與落點儀表板'!$B$2+M981*'114成績輸入與落點儀表板'!$B$3+N981*'114成績輸入與落點儀表板'!$B$4+O981*'114成績輸入與落點儀表板'!$B$5+P981*'114成績輸入與落點儀表板'!$B$6+Q981*'114成績輸入與落點儀表板'!$B$7+R981*'114成績輸入與落點儀表板'!$B$8+S981*'114成績輸入與落點儀表板'!$B$9+T981*'114成績輸入與落點儀表板'!$B$10+U981*'114成績輸入與落點儀表板'!$B$11+V981*'114成績輸入與落點儀表板'!$B$12+W981*'114成績輸入與落點儀表板'!$B$13+X981*'114成績輸入與落點儀表板'!$B$14+Y981*'114成績輸入與落點儀表板'!$B$15+Z981*'114成績輸入與落點儀表板'!$B$16</f>
        <v>0</v>
      </c>
      <c r="I981" s="8">
        <f t="shared" si="30"/>
        <v>-165</v>
      </c>
      <c r="J981" s="2" t="str">
        <f t="shared" si="31"/>
        <v>FAIL</v>
      </c>
      <c r="K981" s="17" t="str">
        <f>IF(AND(IF('114成績輸入與落點儀表板'!$C$2="必須採計",L981&gt;0,IF('114成績輸入與落點儀表板'!$C$2="不可採計",L981=0,TRUE)),IF('114成績輸入與落點儀表板'!$C$3="必須採計",M981&gt;0,IF('114成績輸入與落點儀表板'!$C$3="不可採計",M981=0,TRUE)),IF('114成績輸入與落點儀表板'!$C$4="必須採計",N981&gt;0,IF('114成績輸入與落點儀表板'!$C$4="不可採計",N981=0,TRUE)),IF('114成績輸入與落點儀表板'!$C$5="必須採計",O981&gt;0,IF('114成績輸入與落點儀表板'!$C$5="不可採計",O981=0,TRUE)),IF('114成績輸入與落點儀表板'!$C$6="必須採計",P981&gt;0,IF('114成績輸入與落點儀表板'!$C$6="不可採計",P981=0,TRUE)),IF('114成績輸入與落點儀表板'!$C$7="必須採計",Q981&gt;0,IF('114成績輸入與落點儀表板'!$C$7="不可採計",Q981=0,TRUE)),IF('114成績輸入與落點儀表板'!$C$8="必須採計",R981&gt;0,IF('114成績輸入與落點儀表板'!$C$8="不可採計",R981=0,TRUE)),IF('114成績輸入與落點儀表板'!$C$9="必須採計",S981&gt;0,IF('114成績輸入與落點儀表板'!$C$9="不可採計",S981=0,TRUE)),IF('114成績輸入與落點儀表板'!$C$10="必須採計",T981&gt;0,IF('114成績輸入與落點儀表板'!$C$10="不可採計",T981=0,TRUE)),IF('114成績輸入與落點儀表板'!$C$11="必須採計",U981&gt;0,IF('114成績輸入與落點儀表板'!$C$11="不可採計",U981=0,TRUE)),IF('114成績輸入與落點儀表板'!$C$12="必須採計",V981&gt;0,IF('114成績輸入與落點儀表板'!$C$12="不可採計",V981=0,TRUE)),IF('114成績輸入與落點儀表板'!$C$13="必須採計",W981&gt;0,IF('114成績輸入與落點儀表板'!$C$13="不可採計",W981=0,TRUE)),IF('114成績輸入與落點儀表板'!$C$14="必須採計",X981&gt;0,IF('114成績輸入與落點儀表板'!$C$14="不可採計",X981=0,TRUE)),IF('114成績輸入與落點儀表板'!$C$15="必須採計",Y981&gt;0,IF('114成績輸入與落點儀表板'!$C$15="不可採計",Y981=0,TRUE)),IF('114成績輸入與落點儀表板'!$C$16="必須採計",Z981&gt;0,IF('114成績輸入與落點儀表板'!$C$16="不可採計",Z981=0,TRUE))),"✅ 符合","❌ 不符合")</f>
        <v>✅ 符合</v>
      </c>
      <c r="L981" s="15">
        <v>2</v>
      </c>
      <c r="M981" s="15">
        <v>2</v>
      </c>
      <c r="N981" s="15">
        <v>0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>
        <v>0</v>
      </c>
      <c r="U981" s="15">
        <v>1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</row>
    <row r="982" spans="1:26" customFormat="1" ht="15.75" customHeight="1" x14ac:dyDescent="0.3">
      <c r="A982" s="2" t="s">
        <v>2447</v>
      </c>
      <c r="B982" s="6" t="s">
        <v>2401</v>
      </c>
      <c r="C982" s="6" t="s">
        <v>1604</v>
      </c>
      <c r="D982" s="12" t="s">
        <v>121</v>
      </c>
      <c r="E982" s="13" t="s">
        <v>2448</v>
      </c>
      <c r="F982" s="2">
        <v>25</v>
      </c>
      <c r="G982" s="15">
        <v>173.5</v>
      </c>
      <c r="H982" s="7">
        <f>L982*'114成績輸入與落點儀表板'!$B$2+M982*'114成績輸入與落點儀表板'!$B$3+N982*'114成績輸入與落點儀表板'!$B$4+O982*'114成績輸入與落點儀表板'!$B$5+P982*'114成績輸入與落點儀表板'!$B$6+Q982*'114成績輸入與落點儀表板'!$B$7+R982*'114成績輸入與落點儀表板'!$B$8+S982*'114成績輸入與落點儀表板'!$B$9+T982*'114成績輸入與落點儀表板'!$B$10+U982*'114成績輸入與落點儀表板'!$B$11+V982*'114成績輸入與落點儀表板'!$B$12+W982*'114成績輸入與落點儀表板'!$B$13+X982*'114成績輸入與落點儀表板'!$B$14+Y982*'114成績輸入與落點儀表板'!$B$15+Z982*'114成績輸入與落點儀表板'!$B$16</f>
        <v>0</v>
      </c>
      <c r="I982" s="8">
        <f t="shared" si="30"/>
        <v>-173.5</v>
      </c>
      <c r="J982" s="2" t="str">
        <f t="shared" si="31"/>
        <v>FAIL</v>
      </c>
      <c r="K982" s="17" t="str">
        <f>IF(AND(IF('114成績輸入與落點儀表板'!$C$2="必須採計",L982&gt;0,IF('114成績輸入與落點儀表板'!$C$2="不可採計",L982=0,TRUE)),IF('114成績輸入與落點儀表板'!$C$3="必須採計",M982&gt;0,IF('114成績輸入與落點儀表板'!$C$3="不可採計",M982=0,TRUE)),IF('114成績輸入與落點儀表板'!$C$4="必須採計",N982&gt;0,IF('114成績輸入與落點儀表板'!$C$4="不可採計",N982=0,TRUE)),IF('114成績輸入與落點儀表板'!$C$5="必須採計",O982&gt;0,IF('114成績輸入與落點儀表板'!$C$5="不可採計",O982=0,TRUE)),IF('114成績輸入與落點儀表板'!$C$6="必須採計",P982&gt;0,IF('114成績輸入與落點儀表板'!$C$6="不可採計",P982=0,TRUE)),IF('114成績輸入與落點儀表板'!$C$7="必須採計",Q982&gt;0,IF('114成績輸入與落點儀表板'!$C$7="不可採計",Q982=0,TRUE)),IF('114成績輸入與落點儀表板'!$C$8="必須採計",R982&gt;0,IF('114成績輸入與落點儀表板'!$C$8="不可採計",R982=0,TRUE)),IF('114成績輸入與落點儀表板'!$C$9="必須採計",S982&gt;0,IF('114成績輸入與落點儀表板'!$C$9="不可採計",S982=0,TRUE)),IF('114成績輸入與落點儀表板'!$C$10="必須採計",T982&gt;0,IF('114成績輸入與落點儀表板'!$C$10="不可採計",T982=0,TRUE)),IF('114成績輸入與落點儀表板'!$C$11="必須採計",U982&gt;0,IF('114成績輸入與落點儀表板'!$C$11="不可採計",U982=0,TRUE)),IF('114成績輸入與落點儀表板'!$C$12="必須採計",V982&gt;0,IF('114成績輸入與落點儀表板'!$C$12="不可採計",V982=0,TRUE)),IF('114成績輸入與落點儀表板'!$C$13="必須採計",W982&gt;0,IF('114成績輸入與落點儀表板'!$C$13="不可採計",W982=0,TRUE)),IF('114成績輸入與落點儀表板'!$C$14="必須採計",X982&gt;0,IF('114成績輸入與落點儀表板'!$C$14="不可採計",X982=0,TRUE)),IF('114成績輸入與落點儀表板'!$C$15="必須採計",Y982&gt;0,IF('114成績輸入與落點儀表板'!$C$15="不可採計",Y982=0,TRUE)),IF('114成績輸入與落點儀表板'!$C$16="必須採計",Z982&gt;0,IF('114成績輸入與落點儀表板'!$C$16="不可採計",Z982=0,TRUE))),"✅ 符合","❌ 不符合")</f>
        <v>✅ 符合</v>
      </c>
      <c r="L982" s="15">
        <v>1.5</v>
      </c>
      <c r="M982" s="15">
        <v>1.5</v>
      </c>
      <c r="N982" s="15">
        <v>0</v>
      </c>
      <c r="O982" s="15">
        <v>0</v>
      </c>
      <c r="P982" s="15">
        <v>0</v>
      </c>
      <c r="Q982" s="15">
        <v>1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1</v>
      </c>
      <c r="X982" s="15">
        <v>0</v>
      </c>
      <c r="Y982" s="15">
        <v>0</v>
      </c>
      <c r="Z982" s="15">
        <v>0</v>
      </c>
    </row>
    <row r="983" spans="1:26" customFormat="1" ht="15.75" customHeight="1" x14ac:dyDescent="0.3">
      <c r="A983" s="2" t="s">
        <v>2449</v>
      </c>
      <c r="B983" s="6" t="s">
        <v>2401</v>
      </c>
      <c r="C983" s="6" t="s">
        <v>2450</v>
      </c>
      <c r="D983" s="12" t="s">
        <v>121</v>
      </c>
      <c r="E983" s="13" t="s">
        <v>763</v>
      </c>
      <c r="F983" s="2">
        <v>27</v>
      </c>
      <c r="G983" s="15">
        <v>200</v>
      </c>
      <c r="H983" s="7">
        <f>L983*'114成績輸入與落點儀表板'!$B$2+M983*'114成績輸入與落點儀表板'!$B$3+N983*'114成績輸入與落點儀表板'!$B$4+O983*'114成績輸入與落點儀表板'!$B$5+P983*'114成績輸入與落點儀表板'!$B$6+Q983*'114成績輸入與落點儀表板'!$B$7+R983*'114成績輸入與落點儀表板'!$B$8+S983*'114成績輸入與落點儀表板'!$B$9+T983*'114成績輸入與落點儀表板'!$B$10+U983*'114成績輸入與落點儀表板'!$B$11+V983*'114成績輸入與落點儀表板'!$B$12+W983*'114成績輸入與落點儀表板'!$B$13+X983*'114成績輸入與落點儀表板'!$B$14+Y983*'114成績輸入與落點儀表板'!$B$15+Z983*'114成績輸入與落點儀表板'!$B$16</f>
        <v>0</v>
      </c>
      <c r="I983" s="8">
        <f t="shared" si="30"/>
        <v>-200</v>
      </c>
      <c r="J983" s="2" t="str">
        <f t="shared" si="31"/>
        <v>FAIL</v>
      </c>
      <c r="K983" s="17" t="str">
        <f>IF(AND(IF('114成績輸入與落點儀表板'!$C$2="必須採計",L983&gt;0,IF('114成績輸入與落點儀表板'!$C$2="不可採計",L983=0,TRUE)),IF('114成績輸入與落點儀表板'!$C$3="必須採計",M983&gt;0,IF('114成績輸入與落點儀表板'!$C$3="不可採計",M983=0,TRUE)),IF('114成績輸入與落點儀表板'!$C$4="必須採計",N983&gt;0,IF('114成績輸入與落點儀表板'!$C$4="不可採計",N983=0,TRUE)),IF('114成績輸入與落點儀表板'!$C$5="必須採計",O983&gt;0,IF('114成績輸入與落點儀表板'!$C$5="不可採計",O983=0,TRUE)),IF('114成績輸入與落點儀表板'!$C$6="必須採計",P983&gt;0,IF('114成績輸入與落點儀表板'!$C$6="不可採計",P983=0,TRUE)),IF('114成績輸入與落點儀表板'!$C$7="必須採計",Q983&gt;0,IF('114成績輸入與落點儀表板'!$C$7="不可採計",Q983=0,TRUE)),IF('114成績輸入與落點儀表板'!$C$8="必須採計",R983&gt;0,IF('114成績輸入與落點儀表板'!$C$8="不可採計",R983=0,TRUE)),IF('114成績輸入與落點儀表板'!$C$9="必須採計",S983&gt;0,IF('114成績輸入與落點儀表板'!$C$9="不可採計",S983=0,TRUE)),IF('114成績輸入與落點儀表板'!$C$10="必須採計",T983&gt;0,IF('114成績輸入與落點儀表板'!$C$10="不可採計",T983=0,TRUE)),IF('114成績輸入與落點儀表板'!$C$11="必須採計",U983&gt;0,IF('114成績輸入與落點儀表板'!$C$11="不可採計",U983=0,TRUE)),IF('114成績輸入與落點儀表板'!$C$12="必須採計",V983&gt;0,IF('114成績輸入與落點儀表板'!$C$12="不可採計",V983=0,TRUE)),IF('114成績輸入與落點儀表板'!$C$13="必須採計",W983&gt;0,IF('114成績輸入與落點儀表板'!$C$13="不可採計",W983=0,TRUE)),IF('114成績輸入與落點儀表板'!$C$14="必須採計",X983&gt;0,IF('114成績輸入與落點儀表板'!$C$14="不可採計",X983=0,TRUE)),IF('114成績輸入與落點儀表板'!$C$15="必須採計",Y983&gt;0,IF('114成績輸入與落點儀表板'!$C$15="不可採計",Y983=0,TRUE)),IF('114成績輸入與落點儀表板'!$C$16="必須採計",Z983&gt;0,IF('114成績輸入與落點儀表板'!$C$16="不可採計",Z983=0,TRUE))),"✅ 符合","❌ 不符合")</f>
        <v>✅ 符合</v>
      </c>
      <c r="L983" s="15">
        <v>1</v>
      </c>
      <c r="M983" s="15">
        <v>2</v>
      </c>
      <c r="N983" s="15">
        <v>0</v>
      </c>
      <c r="O983" s="15">
        <v>0</v>
      </c>
      <c r="P983" s="15">
        <v>0</v>
      </c>
      <c r="Q983" s="15">
        <v>1.5</v>
      </c>
      <c r="R983" s="15">
        <v>0</v>
      </c>
      <c r="S983" s="15">
        <v>0</v>
      </c>
      <c r="T983" s="15">
        <v>0</v>
      </c>
      <c r="U983" s="15">
        <v>0</v>
      </c>
      <c r="V983" s="15">
        <v>0</v>
      </c>
      <c r="W983" s="15">
        <v>1.5</v>
      </c>
      <c r="X983" s="15">
        <v>0</v>
      </c>
      <c r="Y983" s="15">
        <v>0</v>
      </c>
      <c r="Z983" s="15">
        <v>0</v>
      </c>
    </row>
    <row r="984" spans="1:26" ht="15.75" customHeight="1" x14ac:dyDescent="0.3">
      <c r="A984" s="2" t="s">
        <v>2451</v>
      </c>
      <c r="B984" s="13" t="s">
        <v>2452</v>
      </c>
      <c r="C984" s="13" t="s">
        <v>2453</v>
      </c>
      <c r="D984" s="12" t="s">
        <v>86</v>
      </c>
      <c r="E984" s="13" t="s">
        <v>2454</v>
      </c>
      <c r="F984" s="2">
        <v>14</v>
      </c>
      <c r="G984" s="15">
        <v>116</v>
      </c>
      <c r="H984" s="7">
        <f>L984*'114成績輸入與落點儀表板'!$B$2+M984*'114成績輸入與落點儀表板'!$B$3+N984*'114成績輸入與落點儀表板'!$B$4+O984*'114成績輸入與落點儀表板'!$B$5+P984*'114成績輸入與落點儀表板'!$B$6+Q984*'114成績輸入與落點儀表板'!$B$7+R984*'114成績輸入與落點儀表板'!$B$8+S984*'114成績輸入與落點儀表板'!$B$9+T984*'114成績輸入與落點儀表板'!$B$10+U984*'114成績輸入與落點儀表板'!$B$11+V984*'114成績輸入與落點儀表板'!$B$12+W984*'114成績輸入與落點儀表板'!$B$13+X984*'114成績輸入與落點儀表板'!$B$14+Y984*'114成績輸入與落點儀表板'!$B$15+Z984*'114成績輸入與落點儀表板'!$B$16</f>
        <v>0</v>
      </c>
      <c r="I984" s="8">
        <f t="shared" si="30"/>
        <v>-116</v>
      </c>
      <c r="J984" s="2" t="str">
        <f t="shared" si="31"/>
        <v>FAIL</v>
      </c>
      <c r="K984" s="17" t="str">
        <f>IF(AND(IF('114成績輸入與落點儀表板'!$C$2="必須採計",L984&gt;0,IF('114成績輸入與落點儀表板'!$C$2="不可採計",L984=0,TRUE)),IF('114成績輸入與落點儀表板'!$C$3="必須採計",M984&gt;0,IF('114成績輸入與落點儀表板'!$C$3="不可採計",M984=0,TRUE)),IF('114成績輸入與落點儀表板'!$C$4="必須採計",N984&gt;0,IF('114成績輸入與落點儀表板'!$C$4="不可採計",N984=0,TRUE)),IF('114成績輸入與落點儀表板'!$C$5="必須採計",O984&gt;0,IF('114成績輸入與落點儀表板'!$C$5="不可採計",O984=0,TRUE)),IF('114成績輸入與落點儀表板'!$C$6="必須採計",P984&gt;0,IF('114成績輸入與落點儀表板'!$C$6="不可採計",P984=0,TRUE)),IF('114成績輸入與落點儀表板'!$C$7="必須採計",Q984&gt;0,IF('114成績輸入與落點儀表板'!$C$7="不可採計",Q984=0,TRUE)),IF('114成績輸入與落點儀表板'!$C$8="必須採計",R984&gt;0,IF('114成績輸入與落點儀表板'!$C$8="不可採計",R984=0,TRUE)),IF('114成績輸入與落點儀表板'!$C$9="必須採計",S984&gt;0,IF('114成績輸入與落點儀表板'!$C$9="不可採計",S984=0,TRUE)),IF('114成績輸入與落點儀表板'!$C$10="必須採計",T984&gt;0,IF('114成績輸入與落點儀表板'!$C$10="不可採計",T984=0,TRUE)),IF('114成績輸入與落點儀表板'!$C$11="必須採計",U984&gt;0,IF('114成績輸入與落點儀表板'!$C$11="不可採計",U984=0,TRUE)),IF('114成績輸入與落點儀表板'!$C$12="必須採計",V984&gt;0,IF('114成績輸入與落點儀表板'!$C$12="不可採計",V984=0,TRUE)),IF('114成績輸入與落點儀表板'!$C$13="必須採計",W984&gt;0,IF('114成績輸入與落點儀表板'!$C$13="不可採計",W984=0,TRUE)),IF('114成績輸入與落點儀表板'!$C$14="必須採計",X984&gt;0,IF('114成績輸入與落點儀表板'!$C$14="不可採計",X984=0,TRUE)),IF('114成績輸入與落點儀表板'!$C$15="必須採計",Y984&gt;0,IF('114成績輸入與落點儀表板'!$C$15="不可採計",Y984=0,TRUE)),IF('114成績輸入與落點儀表板'!$C$16="必須採計",Z984&gt;0,IF('114成績輸入與落點儀表板'!$C$16="不可採計",Z984=0,TRUE))),"✅ 符合","❌ 不符合")</f>
        <v>✅ 符合</v>
      </c>
      <c r="L984" s="15">
        <v>1</v>
      </c>
      <c r="M984" s="15">
        <v>1</v>
      </c>
      <c r="N984" s="15">
        <v>2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0</v>
      </c>
      <c r="X984" s="15">
        <v>0</v>
      </c>
      <c r="Y984" s="15">
        <v>0</v>
      </c>
      <c r="Z984" s="15">
        <v>0</v>
      </c>
    </row>
    <row r="985" spans="1:26" ht="15.75" customHeight="1" x14ac:dyDescent="0.3">
      <c r="A985" s="2" t="s">
        <v>2455</v>
      </c>
      <c r="B985" s="13" t="s">
        <v>2452</v>
      </c>
      <c r="C985" s="13" t="s">
        <v>2456</v>
      </c>
      <c r="D985" s="12" t="s">
        <v>121</v>
      </c>
      <c r="E985" s="13" t="s">
        <v>2454</v>
      </c>
      <c r="F985" s="2">
        <v>10</v>
      </c>
      <c r="G985" s="15">
        <v>114</v>
      </c>
      <c r="H985" s="7">
        <f>L985*'114成績輸入與落點儀表板'!$B$2+M985*'114成績輸入與落點儀表板'!$B$3+N985*'114成績輸入與落點儀表板'!$B$4+O985*'114成績輸入與落點儀表板'!$B$5+P985*'114成績輸入與落點儀表板'!$B$6+Q985*'114成績輸入與落點儀表板'!$B$7+R985*'114成績輸入與落點儀表板'!$B$8+S985*'114成績輸入與落點儀表板'!$B$9+T985*'114成績輸入與落點儀表板'!$B$10+U985*'114成績輸入與落點儀表板'!$B$11+V985*'114成績輸入與落點儀表板'!$B$12+W985*'114成績輸入與落點儀表板'!$B$13+X985*'114成績輸入與落點儀表板'!$B$14+Y985*'114成績輸入與落點儀表板'!$B$15+Z985*'114成績輸入與落點儀表板'!$B$16</f>
        <v>0</v>
      </c>
      <c r="I985" s="8">
        <f t="shared" si="30"/>
        <v>-114</v>
      </c>
      <c r="J985" s="2" t="str">
        <f t="shared" si="31"/>
        <v>FAIL</v>
      </c>
      <c r="K985" s="17" t="str">
        <f>IF(AND(IF('114成績輸入與落點儀表板'!$C$2="必須採計",L985&gt;0,IF('114成績輸入與落點儀表板'!$C$2="不可採計",L985=0,TRUE)),IF('114成績輸入與落點儀表板'!$C$3="必須採計",M985&gt;0,IF('114成績輸入與落點儀表板'!$C$3="不可採計",M985=0,TRUE)),IF('114成績輸入與落點儀表板'!$C$4="必須採計",N985&gt;0,IF('114成績輸入與落點儀表板'!$C$4="不可採計",N985=0,TRUE)),IF('114成績輸入與落點儀表板'!$C$5="必須採計",O985&gt;0,IF('114成績輸入與落點儀表板'!$C$5="不可採計",O985=0,TRUE)),IF('114成績輸入與落點儀表板'!$C$6="必須採計",P985&gt;0,IF('114成績輸入與落點儀表板'!$C$6="不可採計",P985=0,TRUE)),IF('114成績輸入與落點儀表板'!$C$7="必須採計",Q985&gt;0,IF('114成績輸入與落點儀表板'!$C$7="不可採計",Q985=0,TRUE)),IF('114成績輸入與落點儀表板'!$C$8="必須採計",R985&gt;0,IF('114成績輸入與落點儀表板'!$C$8="不可採計",R985=0,TRUE)),IF('114成績輸入與落點儀表板'!$C$9="必須採計",S985&gt;0,IF('114成績輸入與落點儀表板'!$C$9="不可採計",S985=0,TRUE)),IF('114成績輸入與落點儀表板'!$C$10="必須採計",T985&gt;0,IF('114成績輸入與落點儀表板'!$C$10="不可採計",T985=0,TRUE)),IF('114成績輸入與落點儀表板'!$C$11="必須採計",U985&gt;0,IF('114成績輸入與落點儀表板'!$C$11="不可採計",U985=0,TRUE)),IF('114成績輸入與落點儀表板'!$C$12="必須採計",V985&gt;0,IF('114成績輸入與落點儀表板'!$C$12="不可採計",V985=0,TRUE)),IF('114成績輸入與落點儀表板'!$C$13="必須採計",W985&gt;0,IF('114成績輸入與落點儀表板'!$C$13="不可採計",W985=0,TRUE)),IF('114成績輸入與落點儀表板'!$C$14="必須採計",X985&gt;0,IF('114成績輸入與落點儀表板'!$C$14="不可採計",X985=0,TRUE)),IF('114成績輸入與落點儀表板'!$C$15="必須採計",Y985&gt;0,IF('114成績輸入與落點儀表板'!$C$15="不可採計",Y985=0,TRUE)),IF('114成績輸入與落點儀表板'!$C$16="必須採計",Z985&gt;0,IF('114成績輸入與落點儀表板'!$C$16="不可採計",Z985=0,TRUE))),"✅ 符合","❌ 不符合")</f>
        <v>✅ 符合</v>
      </c>
      <c r="L985" s="15">
        <v>1</v>
      </c>
      <c r="M985" s="15">
        <v>1</v>
      </c>
      <c r="N985" s="15">
        <v>2</v>
      </c>
      <c r="O985" s="15">
        <v>0</v>
      </c>
      <c r="P985" s="15">
        <v>0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</row>
    <row r="986" spans="1:26" ht="15.75" customHeight="1" x14ac:dyDescent="0.3">
      <c r="A986" s="2" t="s">
        <v>2457</v>
      </c>
      <c r="B986" s="13" t="s">
        <v>2452</v>
      </c>
      <c r="C986" s="13" t="s">
        <v>824</v>
      </c>
      <c r="D986" s="12" t="s">
        <v>86</v>
      </c>
      <c r="E986" s="13" t="s">
        <v>500</v>
      </c>
      <c r="F986" s="2">
        <v>14</v>
      </c>
      <c r="G986" s="15">
        <v>147</v>
      </c>
      <c r="H986" s="7">
        <f>L986*'114成績輸入與落點儀表板'!$B$2+M986*'114成績輸入與落點儀表板'!$B$3+N986*'114成績輸入與落點儀表板'!$B$4+O986*'114成績輸入與落點儀表板'!$B$5+P986*'114成績輸入與落點儀表板'!$B$6+Q986*'114成績輸入與落點儀表板'!$B$7+R986*'114成績輸入與落點儀表板'!$B$8+S986*'114成績輸入與落點儀表板'!$B$9+T986*'114成績輸入與落點儀表板'!$B$10+U986*'114成績輸入與落點儀表板'!$B$11+V986*'114成績輸入與落點儀表板'!$B$12+W986*'114成績輸入與落點儀表板'!$B$13+X986*'114成績輸入與落點儀表板'!$B$14+Y986*'114成績輸入與落點儀表板'!$B$15+Z986*'114成績輸入與落點儀表板'!$B$16</f>
        <v>0</v>
      </c>
      <c r="I986" s="8">
        <f t="shared" si="30"/>
        <v>-147</v>
      </c>
      <c r="J986" s="2" t="str">
        <f t="shared" si="31"/>
        <v>FAIL</v>
      </c>
      <c r="K986" s="17" t="str">
        <f>IF(AND(IF('114成績輸入與落點儀表板'!$C$2="必須採計",L986&gt;0,IF('114成績輸入與落點儀表板'!$C$2="不可採計",L986=0,TRUE)),IF('114成績輸入與落點儀表板'!$C$3="必須採計",M986&gt;0,IF('114成績輸入與落點儀表板'!$C$3="不可採計",M986=0,TRUE)),IF('114成績輸入與落點儀表板'!$C$4="必須採計",N986&gt;0,IF('114成績輸入與落點儀表板'!$C$4="不可採計",N986=0,TRUE)),IF('114成績輸入與落點儀表板'!$C$5="必須採計",O986&gt;0,IF('114成績輸入與落點儀表板'!$C$5="不可採計",O986=0,TRUE)),IF('114成績輸入與落點儀表板'!$C$6="必須採計",P986&gt;0,IF('114成績輸入與落點儀表板'!$C$6="不可採計",P986=0,TRUE)),IF('114成績輸入與落點儀表板'!$C$7="必須採計",Q986&gt;0,IF('114成績輸入與落點儀表板'!$C$7="不可採計",Q986=0,TRUE)),IF('114成績輸入與落點儀表板'!$C$8="必須採計",R986&gt;0,IF('114成績輸入與落點儀表板'!$C$8="不可採計",R986=0,TRUE)),IF('114成績輸入與落點儀表板'!$C$9="必須採計",S986&gt;0,IF('114成績輸入與落點儀表板'!$C$9="不可採計",S986=0,TRUE)),IF('114成績輸入與落點儀表板'!$C$10="必須採計",T986&gt;0,IF('114成績輸入與落點儀表板'!$C$10="不可採計",T986=0,TRUE)),IF('114成績輸入與落點儀表板'!$C$11="必須採計",U986&gt;0,IF('114成績輸入與落點儀表板'!$C$11="不可採計",U986=0,TRUE)),IF('114成績輸入與落點儀表板'!$C$12="必須採計",V986&gt;0,IF('114成績輸入與落點儀表板'!$C$12="不可採計",V986=0,TRUE)),IF('114成績輸入與落點儀表板'!$C$13="必須採計",W986&gt;0,IF('114成績輸入與落點儀表板'!$C$13="不可採計",W986=0,TRUE)),IF('114成績輸入與落點儀表板'!$C$14="必須採計",X986&gt;0,IF('114成績輸入與落點儀表板'!$C$14="不可採計",X986=0,TRUE)),IF('114成績輸入與落點儀表板'!$C$15="必須採計",Y986&gt;0,IF('114成績輸入與落點儀表板'!$C$15="不可採計",Y986=0,TRUE)),IF('114成績輸入與落點儀表板'!$C$16="必須採計",Z986&gt;0,IF('114成績輸入與落點儀表板'!$C$16="不可採計",Z986=0,TRUE))),"✅ 符合","❌ 不符合")</f>
        <v>✅ 符合</v>
      </c>
      <c r="L986" s="15">
        <v>1</v>
      </c>
      <c r="M986" s="15">
        <v>1</v>
      </c>
      <c r="N986" s="15">
        <v>1</v>
      </c>
      <c r="O986" s="15">
        <v>0</v>
      </c>
      <c r="P986" s="15">
        <v>0</v>
      </c>
      <c r="Q986" s="15">
        <v>0</v>
      </c>
      <c r="R986" s="15">
        <v>1</v>
      </c>
      <c r="S986" s="15">
        <v>1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0</v>
      </c>
    </row>
    <row r="987" spans="1:26" ht="15.75" customHeight="1" x14ac:dyDescent="0.3">
      <c r="A987" s="2" t="s">
        <v>2458</v>
      </c>
      <c r="B987" s="13" t="s">
        <v>2452</v>
      </c>
      <c r="C987" s="13" t="s">
        <v>2459</v>
      </c>
      <c r="D987" s="12" t="s">
        <v>203</v>
      </c>
      <c r="E987" s="13" t="s">
        <v>500</v>
      </c>
      <c r="F987" s="2">
        <v>9</v>
      </c>
      <c r="G987" s="15">
        <v>151</v>
      </c>
      <c r="H987" s="7">
        <f>L987*'114成績輸入與落點儀表板'!$B$2+M987*'114成績輸入與落點儀表板'!$B$3+N987*'114成績輸入與落點儀表板'!$B$4+O987*'114成績輸入與落點儀表板'!$B$5+P987*'114成績輸入與落點儀表板'!$B$6+Q987*'114成績輸入與落點儀表板'!$B$7+R987*'114成績輸入與落點儀表板'!$B$8+S987*'114成績輸入與落點儀表板'!$B$9+T987*'114成績輸入與落點儀表板'!$B$10+U987*'114成績輸入與落點儀表板'!$B$11+V987*'114成績輸入與落點儀表板'!$B$12+W987*'114成績輸入與落點儀表板'!$B$13+X987*'114成績輸入與落點儀表板'!$B$14+Y987*'114成績輸入與落點儀表板'!$B$15+Z987*'114成績輸入與落點儀表板'!$B$16</f>
        <v>0</v>
      </c>
      <c r="I987" s="8">
        <f t="shared" si="30"/>
        <v>-151</v>
      </c>
      <c r="J987" s="2" t="str">
        <f t="shared" si="31"/>
        <v>FAIL</v>
      </c>
      <c r="K987" s="17" t="str">
        <f>IF(AND(IF('114成績輸入與落點儀表板'!$C$2="必須採計",L987&gt;0,IF('114成績輸入與落點儀表板'!$C$2="不可採計",L987=0,TRUE)),IF('114成績輸入與落點儀表板'!$C$3="必須採計",M987&gt;0,IF('114成績輸入與落點儀表板'!$C$3="不可採計",M987=0,TRUE)),IF('114成績輸入與落點儀表板'!$C$4="必須採計",N987&gt;0,IF('114成績輸入與落點儀表板'!$C$4="不可採計",N987=0,TRUE)),IF('114成績輸入與落點儀表板'!$C$5="必須採計",O987&gt;0,IF('114成績輸入與落點儀表板'!$C$5="不可採計",O987=0,TRUE)),IF('114成績輸入與落點儀表板'!$C$6="必須採計",P987&gt;0,IF('114成績輸入與落點儀表板'!$C$6="不可採計",P987=0,TRUE)),IF('114成績輸入與落點儀表板'!$C$7="必須採計",Q987&gt;0,IF('114成績輸入與落點儀表板'!$C$7="不可採計",Q987=0,TRUE)),IF('114成績輸入與落點儀表板'!$C$8="必須採計",R987&gt;0,IF('114成績輸入與落點儀表板'!$C$8="不可採計",R987=0,TRUE)),IF('114成績輸入與落點儀表板'!$C$9="必須採計",S987&gt;0,IF('114成績輸入與落點儀表板'!$C$9="不可採計",S987=0,TRUE)),IF('114成績輸入與落點儀表板'!$C$10="必須採計",T987&gt;0,IF('114成績輸入與落點儀表板'!$C$10="不可採計",T987=0,TRUE)),IF('114成績輸入與落點儀表板'!$C$11="必須採計",U987&gt;0,IF('114成績輸入與落點儀表板'!$C$11="不可採計",U987=0,TRUE)),IF('114成績輸入與落點儀表板'!$C$12="必須採計",V987&gt;0,IF('114成績輸入與落點儀表板'!$C$12="不可採計",V987=0,TRUE)),IF('114成績輸入與落點儀表板'!$C$13="必須採計",W987&gt;0,IF('114成績輸入與落點儀表板'!$C$13="不可採計",W987=0,TRUE)),IF('114成績輸入與落點儀表板'!$C$14="必須採計",X987&gt;0,IF('114成績輸入與落點儀表板'!$C$14="不可採計",X987=0,TRUE)),IF('114成績輸入與落點儀表板'!$C$15="必須採計",Y987&gt;0,IF('114成績輸入與落點儀表板'!$C$15="不可採計",Y987=0,TRUE)),IF('114成績輸入與落點儀表板'!$C$16="必須採計",Z987&gt;0,IF('114成績輸入與落點儀表板'!$C$16="不可採計",Z987=0,TRUE))),"✅ 符合","❌ 不符合")</f>
        <v>✅ 符合</v>
      </c>
      <c r="L987" s="15">
        <v>1</v>
      </c>
      <c r="M987" s="15">
        <v>1</v>
      </c>
      <c r="N987" s="15">
        <v>1</v>
      </c>
      <c r="O987" s="15">
        <v>0</v>
      </c>
      <c r="P987" s="15">
        <v>0</v>
      </c>
      <c r="Q987" s="15">
        <v>0</v>
      </c>
      <c r="R987" s="15">
        <v>1</v>
      </c>
      <c r="S987" s="15">
        <v>1</v>
      </c>
      <c r="T987" s="15">
        <v>0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15">
        <v>0</v>
      </c>
    </row>
    <row r="988" spans="1:26" ht="15.75" customHeight="1" x14ac:dyDescent="0.3">
      <c r="A988" s="2" t="s">
        <v>2460</v>
      </c>
      <c r="B988" s="13" t="s">
        <v>2452</v>
      </c>
      <c r="C988" s="13" t="s">
        <v>92</v>
      </c>
      <c r="D988" s="12" t="s">
        <v>86</v>
      </c>
      <c r="E988" s="13" t="s">
        <v>832</v>
      </c>
      <c r="F988" s="2">
        <v>21</v>
      </c>
      <c r="G988" s="15">
        <v>135</v>
      </c>
      <c r="H988" s="7">
        <f>L988*'114成績輸入與落點儀表板'!$B$2+M988*'114成績輸入與落點儀表板'!$B$3+N988*'114成績輸入與落點儀表板'!$B$4+O988*'114成績輸入與落點儀表板'!$B$5+P988*'114成績輸入與落點儀表板'!$B$6+Q988*'114成績輸入與落點儀表板'!$B$7+R988*'114成績輸入與落點儀表板'!$B$8+S988*'114成績輸入與落點儀表板'!$B$9+T988*'114成績輸入與落點儀表板'!$B$10+U988*'114成績輸入與落點儀表板'!$B$11+V988*'114成績輸入與落點儀表板'!$B$12+W988*'114成績輸入與落點儀表板'!$B$13+X988*'114成績輸入與落點儀表板'!$B$14+Y988*'114成績輸入與落點儀表板'!$B$15+Z988*'114成績輸入與落點儀表板'!$B$16</f>
        <v>0</v>
      </c>
      <c r="I988" s="8">
        <f t="shared" si="30"/>
        <v>-135</v>
      </c>
      <c r="J988" s="2" t="str">
        <f t="shared" si="31"/>
        <v>FAIL</v>
      </c>
      <c r="K988" s="17" t="str">
        <f>IF(AND(IF('114成績輸入與落點儀表板'!$C$2="必須採計",L988&gt;0,IF('114成績輸入與落點儀表板'!$C$2="不可採計",L988=0,TRUE)),IF('114成績輸入與落點儀表板'!$C$3="必須採計",M988&gt;0,IF('114成績輸入與落點儀表板'!$C$3="不可採計",M988=0,TRUE)),IF('114成績輸入與落點儀表板'!$C$4="必須採計",N988&gt;0,IF('114成績輸入與落點儀表板'!$C$4="不可採計",N988=0,TRUE)),IF('114成績輸入與落點儀表板'!$C$5="必須採計",O988&gt;0,IF('114成績輸入與落點儀表板'!$C$5="不可採計",O988=0,TRUE)),IF('114成績輸入與落點儀表板'!$C$6="必須採計",P988&gt;0,IF('114成績輸入與落點儀表板'!$C$6="不可採計",P988=0,TRUE)),IF('114成績輸入與落點儀表板'!$C$7="必須採計",Q988&gt;0,IF('114成績輸入與落點儀表板'!$C$7="不可採計",Q988=0,TRUE)),IF('114成績輸入與落點儀表板'!$C$8="必須採計",R988&gt;0,IF('114成績輸入與落點儀表板'!$C$8="不可採計",R988=0,TRUE)),IF('114成績輸入與落點儀表板'!$C$9="必須採計",S988&gt;0,IF('114成績輸入與落點儀表板'!$C$9="不可採計",S988=0,TRUE)),IF('114成績輸入與落點儀表板'!$C$10="必須採計",T988&gt;0,IF('114成績輸入與落點儀表板'!$C$10="不可採計",T988=0,TRUE)),IF('114成績輸入與落點儀表板'!$C$11="必須採計",U988&gt;0,IF('114成績輸入與落點儀表板'!$C$11="不可採計",U988=0,TRUE)),IF('114成績輸入與落點儀表板'!$C$12="必須採計",V988&gt;0,IF('114成績輸入與落點儀表板'!$C$12="不可採計",V988=0,TRUE)),IF('114成績輸入與落點儀表板'!$C$13="必須採計",W988&gt;0,IF('114成績輸入與落點儀表板'!$C$13="不可採計",W988=0,TRUE)),IF('114成績輸入與落點儀表板'!$C$14="必須採計",X988&gt;0,IF('114成績輸入與落點儀表板'!$C$14="不可採計",X988=0,TRUE)),IF('114成績輸入與落點儀表板'!$C$15="必須採計",Y988&gt;0,IF('114成績輸入與落點儀表板'!$C$15="不可採計",Y988=0,TRUE)),IF('114成績輸入與落點儀表板'!$C$16="必須採計",Z988&gt;0,IF('114成績輸入與落點儀表板'!$C$16="不可採計",Z988=0,TRUE))),"✅ 符合","❌ 不符合")</f>
        <v>❌ 不符合</v>
      </c>
      <c r="L988" s="15">
        <v>0</v>
      </c>
      <c r="M988" s="15">
        <v>1</v>
      </c>
      <c r="N988" s="15">
        <v>1</v>
      </c>
      <c r="O988" s="15">
        <v>0</v>
      </c>
      <c r="P988" s="15">
        <v>0</v>
      </c>
      <c r="Q988" s="15">
        <v>0</v>
      </c>
      <c r="R988" s="15">
        <v>1</v>
      </c>
      <c r="S988" s="15">
        <v>2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</row>
    <row r="989" spans="1:26" ht="15.75" customHeight="1" x14ac:dyDescent="0.3">
      <c r="A989" s="2" t="s">
        <v>2461</v>
      </c>
      <c r="B989" s="13" t="s">
        <v>2452</v>
      </c>
      <c r="C989" s="13" t="s">
        <v>2462</v>
      </c>
      <c r="D989" s="12" t="s">
        <v>134</v>
      </c>
      <c r="E989" s="13" t="s">
        <v>2463</v>
      </c>
      <c r="F989" s="2">
        <v>24</v>
      </c>
      <c r="G989" s="15">
        <v>178.5</v>
      </c>
      <c r="H989" s="7">
        <f>L989*'114成績輸入與落點儀表板'!$B$2+M989*'114成績輸入與落點儀表板'!$B$3+N989*'114成績輸入與落點儀表板'!$B$4+O989*'114成績輸入與落點儀表板'!$B$5+P989*'114成績輸入與落點儀表板'!$B$6+Q989*'114成績輸入與落點儀表板'!$B$7+R989*'114成績輸入與落點儀表板'!$B$8+S989*'114成績輸入與落點儀表板'!$B$9+T989*'114成績輸入與落點儀表板'!$B$10+U989*'114成績輸入與落點儀表板'!$B$11+V989*'114成績輸入與落點儀表板'!$B$12+W989*'114成績輸入與落點儀表板'!$B$13+X989*'114成績輸入與落點儀表板'!$B$14+Y989*'114成績輸入與落點儀表板'!$B$15+Z989*'114成績輸入與落點儀表板'!$B$16</f>
        <v>0</v>
      </c>
      <c r="I989" s="8">
        <f t="shared" si="30"/>
        <v>-178.5</v>
      </c>
      <c r="J989" s="2" t="str">
        <f t="shared" si="31"/>
        <v>FAIL</v>
      </c>
      <c r="K989" s="17" t="str">
        <f>IF(AND(IF('114成績輸入與落點儀表板'!$C$2="必須採計",L989&gt;0,IF('114成績輸入與落點儀表板'!$C$2="不可採計",L989=0,TRUE)),IF('114成績輸入與落點儀表板'!$C$3="必須採計",M989&gt;0,IF('114成績輸入與落點儀表板'!$C$3="不可採計",M989=0,TRUE)),IF('114成績輸入與落點儀表板'!$C$4="必須採計",N989&gt;0,IF('114成績輸入與落點儀表板'!$C$4="不可採計",N989=0,TRUE)),IF('114成績輸入與落點儀表板'!$C$5="必須採計",O989&gt;0,IF('114成績輸入與落點儀表板'!$C$5="不可採計",O989=0,TRUE)),IF('114成績輸入與落點儀表板'!$C$6="必須採計",P989&gt;0,IF('114成績輸入與落點儀表板'!$C$6="不可採計",P989=0,TRUE)),IF('114成績輸入與落點儀表板'!$C$7="必須採計",Q989&gt;0,IF('114成績輸入與落點儀表板'!$C$7="不可採計",Q989=0,TRUE)),IF('114成績輸入與落點儀表板'!$C$8="必須採計",R989&gt;0,IF('114成績輸入與落點儀表板'!$C$8="不可採計",R989=0,TRUE)),IF('114成績輸入與落點儀表板'!$C$9="必須採計",S989&gt;0,IF('114成績輸入與落點儀表板'!$C$9="不可採計",S989=0,TRUE)),IF('114成績輸入與落點儀表板'!$C$10="必須採計",T989&gt;0,IF('114成績輸入與落點儀表板'!$C$10="不可採計",T989=0,TRUE)),IF('114成績輸入與落點儀表板'!$C$11="必須採計",U989&gt;0,IF('114成績輸入與落點儀表板'!$C$11="不可採計",U989=0,TRUE)),IF('114成績輸入與落點儀表板'!$C$12="必須採計",V989&gt;0,IF('114成績輸入與落點儀表板'!$C$12="不可採計",V989=0,TRUE)),IF('114成績輸入與落點儀表板'!$C$13="必須採計",W989&gt;0,IF('114成績輸入與落點儀表板'!$C$13="不可採計",W989=0,TRUE)),IF('114成績輸入與落點儀表板'!$C$14="必須採計",X989&gt;0,IF('114成績輸入與落點儀表板'!$C$14="不可採計",X989=0,TRUE)),IF('114成績輸入與落點儀表板'!$C$15="必須採計",Y989&gt;0,IF('114成績輸入與落點儀表板'!$C$15="不可採計",Y989=0,TRUE)),IF('114成績輸入與落點儀表板'!$C$16="必須採計",Z989&gt;0,IF('114成績輸入與落點儀表板'!$C$16="不可採計",Z989=0,TRUE))),"✅ 符合","❌ 不符合")</f>
        <v>✅ 符合</v>
      </c>
      <c r="L989" s="15">
        <v>1</v>
      </c>
      <c r="M989" s="15">
        <v>1.75</v>
      </c>
      <c r="N989" s="15">
        <v>0</v>
      </c>
      <c r="O989" s="15">
        <v>0</v>
      </c>
      <c r="P989" s="15">
        <v>0</v>
      </c>
      <c r="Q989" s="15">
        <v>0</v>
      </c>
      <c r="R989" s="15">
        <v>0</v>
      </c>
      <c r="S989" s="15">
        <v>1.5</v>
      </c>
      <c r="T989" s="15">
        <v>1.75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</row>
    <row r="990" spans="1:26" ht="15.75" customHeight="1" x14ac:dyDescent="0.3">
      <c r="A990" s="2" t="s">
        <v>2464</v>
      </c>
      <c r="B990" s="13" t="s">
        <v>2452</v>
      </c>
      <c r="C990" s="13" t="s">
        <v>2465</v>
      </c>
      <c r="D990" s="12" t="s">
        <v>73</v>
      </c>
      <c r="E990" s="13" t="s">
        <v>1494</v>
      </c>
      <c r="F990" s="2">
        <v>20</v>
      </c>
      <c r="G990" s="15">
        <v>135.75</v>
      </c>
      <c r="H990" s="7">
        <f>L990*'114成績輸入與落點儀表板'!$B$2+M990*'114成績輸入與落點儀表板'!$B$3+N990*'114成績輸入與落點儀表板'!$B$4+O990*'114成績輸入與落點儀表板'!$B$5+P990*'114成績輸入與落點儀表板'!$B$6+Q990*'114成績輸入與落點儀表板'!$B$7+R990*'114成績輸入與落點儀表板'!$B$8+S990*'114成績輸入與落點儀表板'!$B$9+T990*'114成績輸入與落點儀表板'!$B$10+U990*'114成績輸入與落點儀表板'!$B$11+V990*'114成績輸入與落點儀表板'!$B$12+W990*'114成績輸入與落點儀表板'!$B$13+X990*'114成績輸入與落點儀表板'!$B$14+Y990*'114成績輸入與落點儀表板'!$B$15+Z990*'114成績輸入與落點儀表板'!$B$16</f>
        <v>0</v>
      </c>
      <c r="I990" s="8">
        <f t="shared" si="30"/>
        <v>-135.75</v>
      </c>
      <c r="J990" s="2" t="str">
        <f t="shared" si="31"/>
        <v>FAIL</v>
      </c>
      <c r="K990" s="17" t="str">
        <f>IF(AND(IF('114成績輸入與落點儀表板'!$C$2="必須採計",L990&gt;0,IF('114成績輸入與落點儀表板'!$C$2="不可採計",L990=0,TRUE)),IF('114成績輸入與落點儀表板'!$C$3="必須採計",M990&gt;0,IF('114成績輸入與落點儀表板'!$C$3="不可採計",M990=0,TRUE)),IF('114成績輸入與落點儀表板'!$C$4="必須採計",N990&gt;0,IF('114成績輸入與落點儀表板'!$C$4="不可採計",N990=0,TRUE)),IF('114成績輸入與落點儀表板'!$C$5="必須採計",O990&gt;0,IF('114成績輸入與落點儀表板'!$C$5="不可採計",O990=0,TRUE)),IF('114成績輸入與落點儀表板'!$C$6="必須採計",P990&gt;0,IF('114成績輸入與落點儀表板'!$C$6="不可採計",P990=0,TRUE)),IF('114成績輸入與落點儀表板'!$C$7="必須採計",Q990&gt;0,IF('114成績輸入與落點儀表板'!$C$7="不可採計",Q990=0,TRUE)),IF('114成績輸入與落點儀表板'!$C$8="必須採計",R990&gt;0,IF('114成績輸入與落點儀表板'!$C$8="不可採計",R990=0,TRUE)),IF('114成績輸入與落點儀表板'!$C$9="必須採計",S990&gt;0,IF('114成績輸入與落點儀表板'!$C$9="不可採計",S990=0,TRUE)),IF('114成績輸入與落點儀表板'!$C$10="必須採計",T990&gt;0,IF('114成績輸入與落點儀表板'!$C$10="不可採計",T990=0,TRUE)),IF('114成績輸入與落點儀表板'!$C$11="必須採計",U990&gt;0,IF('114成績輸入與落點儀表板'!$C$11="不可採計",U990=0,TRUE)),IF('114成績輸入與落點儀表板'!$C$12="必須採計",V990&gt;0,IF('114成績輸入與落點儀表板'!$C$12="不可採計",V990=0,TRUE)),IF('114成績輸入與落點儀表板'!$C$13="必須採計",W990&gt;0,IF('114成績輸入與落點儀表板'!$C$13="不可採計",W990=0,TRUE)),IF('114成績輸入與落點儀表板'!$C$14="必須採計",X990&gt;0,IF('114成績輸入與落點儀表板'!$C$14="不可採計",X990=0,TRUE)),IF('114成績輸入與落點儀表板'!$C$15="必須採計",Y990&gt;0,IF('114成績輸入與落點儀表板'!$C$15="不可採計",Y990=0,TRUE)),IF('114成績輸入與落點儀表板'!$C$16="必須採計",Z990&gt;0,IF('114成績輸入與落點儀表板'!$C$16="不可採計",Z990=0,TRUE))),"✅ 符合","❌ 不符合")</f>
        <v>✅ 符合</v>
      </c>
      <c r="L990" s="15">
        <v>1</v>
      </c>
      <c r="M990" s="15">
        <v>1.25</v>
      </c>
      <c r="N990" s="15">
        <v>1.5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0</v>
      </c>
    </row>
    <row r="991" spans="1:26" ht="15.75" customHeight="1" x14ac:dyDescent="0.3">
      <c r="A991" s="2" t="s">
        <v>2466</v>
      </c>
      <c r="B991" s="13" t="s">
        <v>2452</v>
      </c>
      <c r="C991" s="13" t="s">
        <v>2467</v>
      </c>
      <c r="D991" s="12" t="s">
        <v>73</v>
      </c>
      <c r="E991" s="13" t="s">
        <v>2468</v>
      </c>
      <c r="F991" s="2">
        <v>8</v>
      </c>
      <c r="G991" s="15">
        <v>139.75</v>
      </c>
      <c r="H991" s="7">
        <f>L991*'114成績輸入與落點儀表板'!$B$2+M991*'114成績輸入與落點儀表板'!$B$3+N991*'114成績輸入與落點儀表板'!$B$4+O991*'114成績輸入與落點儀表板'!$B$5+P991*'114成績輸入與落點儀表板'!$B$6+Q991*'114成績輸入與落點儀表板'!$B$7+R991*'114成績輸入與落點儀表板'!$B$8+S991*'114成績輸入與落點儀表板'!$B$9+T991*'114成績輸入與落點儀表板'!$B$10+U991*'114成績輸入與落點儀表板'!$B$11+V991*'114成績輸入與落點儀表板'!$B$12+W991*'114成績輸入與落點儀表板'!$B$13+X991*'114成績輸入與落點儀表板'!$B$14+Y991*'114成績輸入與落點儀表板'!$B$15+Z991*'114成績輸入與落點儀表板'!$B$16</f>
        <v>0</v>
      </c>
      <c r="I991" s="8">
        <f t="shared" si="30"/>
        <v>-139.75</v>
      </c>
      <c r="J991" s="2" t="str">
        <f t="shared" si="31"/>
        <v>FAIL</v>
      </c>
      <c r="K991" s="17" t="str">
        <f>IF(AND(IF('114成績輸入與落點儀表板'!$C$2="必須採計",L991&gt;0,IF('114成績輸入與落點儀表板'!$C$2="不可採計",L991=0,TRUE)),IF('114成績輸入與落點儀表板'!$C$3="必須採計",M991&gt;0,IF('114成績輸入與落點儀表板'!$C$3="不可採計",M991=0,TRUE)),IF('114成績輸入與落點儀表板'!$C$4="必須採計",N991&gt;0,IF('114成績輸入與落點儀表板'!$C$4="不可採計",N991=0,TRUE)),IF('114成績輸入與落點儀表板'!$C$5="必須採計",O991&gt;0,IF('114成績輸入與落點儀表板'!$C$5="不可採計",O991=0,TRUE)),IF('114成績輸入與落點儀表板'!$C$6="必須採計",P991&gt;0,IF('114成績輸入與落點儀表板'!$C$6="不可採計",P991=0,TRUE)),IF('114成績輸入與落點儀表板'!$C$7="必須採計",Q991&gt;0,IF('114成績輸入與落點儀表板'!$C$7="不可採計",Q991=0,TRUE)),IF('114成績輸入與落點儀表板'!$C$8="必須採計",R991&gt;0,IF('114成績輸入與落點儀表板'!$C$8="不可採計",R991=0,TRUE)),IF('114成績輸入與落點儀表板'!$C$9="必須採計",S991&gt;0,IF('114成績輸入與落點儀表板'!$C$9="不可採計",S991=0,TRUE)),IF('114成績輸入與落點儀表板'!$C$10="必須採計",T991&gt;0,IF('114成績輸入與落點儀表板'!$C$10="不可採計",T991=0,TRUE)),IF('114成績輸入與落點儀表板'!$C$11="必須採計",U991&gt;0,IF('114成績輸入與落點儀表板'!$C$11="不可採計",U991=0,TRUE)),IF('114成績輸入與落點儀表板'!$C$12="必須採計",V991&gt;0,IF('114成績輸入與落點儀表板'!$C$12="不可採計",V991=0,TRUE)),IF('114成績輸入與落點儀表板'!$C$13="必須採計",W991&gt;0,IF('114成績輸入與落點儀表板'!$C$13="不可採計",W991=0,TRUE)),IF('114成績輸入與落點儀表板'!$C$14="必須採計",X991&gt;0,IF('114成績輸入與落點儀表板'!$C$14="不可採計",X991=0,TRUE)),IF('114成績輸入與落點儀表板'!$C$15="必須採計",Y991&gt;0,IF('114成績輸入與落點儀表板'!$C$15="不可採計",Y991=0,TRUE)),IF('114成績輸入與落點儀表板'!$C$16="必須採計",Z991&gt;0,IF('114成績輸入與落點儀表板'!$C$16="不可採計",Z991=0,TRUE))),"✅ 符合","❌ 不符合")</f>
        <v>✅ 符合</v>
      </c>
      <c r="L991" s="15">
        <v>1</v>
      </c>
      <c r="M991" s="15">
        <v>1.5</v>
      </c>
      <c r="N991" s="15">
        <v>1.25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</row>
    <row r="992" spans="1:26" ht="15.75" customHeight="1" x14ac:dyDescent="0.3">
      <c r="A992" s="2" t="s">
        <v>2469</v>
      </c>
      <c r="B992" s="13" t="s">
        <v>2452</v>
      </c>
      <c r="C992" s="13" t="s">
        <v>2470</v>
      </c>
      <c r="D992" s="12" t="s">
        <v>203</v>
      </c>
      <c r="E992" s="13" t="s">
        <v>595</v>
      </c>
      <c r="F992" s="2">
        <v>12</v>
      </c>
      <c r="G992" s="15">
        <v>117</v>
      </c>
      <c r="H992" s="7">
        <f>L992*'114成績輸入與落點儀表板'!$B$2+M992*'114成績輸入與落點儀表板'!$B$3+N992*'114成績輸入與落點儀表板'!$B$4+O992*'114成績輸入與落點儀表板'!$B$5+P992*'114成績輸入與落點儀表板'!$B$6+Q992*'114成績輸入與落點儀表板'!$B$7+R992*'114成績輸入與落點儀表板'!$B$8+S992*'114成績輸入與落點儀表板'!$B$9+T992*'114成績輸入與落點儀表板'!$B$10+U992*'114成績輸入與落點儀表板'!$B$11+V992*'114成績輸入與落點儀表板'!$B$12+W992*'114成績輸入與落點儀表板'!$B$13+X992*'114成績輸入與落點儀表板'!$B$14+Y992*'114成績輸入與落點儀表板'!$B$15+Z992*'114成績輸入與落點儀表板'!$B$16</f>
        <v>0</v>
      </c>
      <c r="I992" s="8">
        <f t="shared" si="30"/>
        <v>-117</v>
      </c>
      <c r="J992" s="2" t="str">
        <f t="shared" si="31"/>
        <v>FAIL</v>
      </c>
      <c r="K992" s="17" t="str">
        <f>IF(AND(IF('114成績輸入與落點儀表板'!$C$2="必須採計",L992&gt;0,IF('114成績輸入與落點儀表板'!$C$2="不可採計",L992=0,TRUE)),IF('114成績輸入與落點儀表板'!$C$3="必須採計",M992&gt;0,IF('114成績輸入與落點儀表板'!$C$3="不可採計",M992=0,TRUE)),IF('114成績輸入與落點儀表板'!$C$4="必須採計",N992&gt;0,IF('114成績輸入與落點儀表板'!$C$4="不可採計",N992=0,TRUE)),IF('114成績輸入與落點儀表板'!$C$5="必須採計",O992&gt;0,IF('114成績輸入與落點儀表板'!$C$5="不可採計",O992=0,TRUE)),IF('114成績輸入與落點儀表板'!$C$6="必須採計",P992&gt;0,IF('114成績輸入與落點儀表板'!$C$6="不可採計",P992=0,TRUE)),IF('114成績輸入與落點儀表板'!$C$7="必須採計",Q992&gt;0,IF('114成績輸入與落點儀表板'!$C$7="不可採計",Q992=0,TRUE)),IF('114成績輸入與落點儀表板'!$C$8="必須採計",R992&gt;0,IF('114成績輸入與落點儀表板'!$C$8="不可採計",R992=0,TRUE)),IF('114成績輸入與落點儀表板'!$C$9="必須採計",S992&gt;0,IF('114成績輸入與落點儀表板'!$C$9="不可採計",S992=0,TRUE)),IF('114成績輸入與落點儀表板'!$C$10="必須採計",T992&gt;0,IF('114成績輸入與落點儀表板'!$C$10="不可採計",T992=0,TRUE)),IF('114成績輸入與落點儀表板'!$C$11="必須採計",U992&gt;0,IF('114成績輸入與落點儀表板'!$C$11="不可採計",U992=0,TRUE)),IF('114成績輸入與落點儀表板'!$C$12="必須採計",V992&gt;0,IF('114成績輸入與落點儀表板'!$C$12="不可採計",V992=0,TRUE)),IF('114成績輸入與落點儀表板'!$C$13="必須採計",W992&gt;0,IF('114成績輸入與落點儀表板'!$C$13="不可採計",W992=0,TRUE)),IF('114成績輸入與落點儀表板'!$C$14="必須採計",X992&gt;0,IF('114成績輸入與落點儀表板'!$C$14="不可採計",X992=0,TRUE)),IF('114成績輸入與落點儀表板'!$C$15="必須採計",Y992&gt;0,IF('114成績輸入與落點儀表板'!$C$15="不可採計",Y992=0,TRUE)),IF('114成績輸入與落點儀表板'!$C$16="必須採計",Z992&gt;0,IF('114成績輸入與落點儀表板'!$C$16="不可採計",Z992=0,TRUE))),"✅ 符合","❌ 不符合")</f>
        <v>✅ 符合</v>
      </c>
      <c r="L992" s="15">
        <v>1</v>
      </c>
      <c r="M992" s="15">
        <v>1</v>
      </c>
      <c r="N992" s="15">
        <v>1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</row>
    <row r="993" spans="1:26" ht="15.75" customHeight="1" x14ac:dyDescent="0.3">
      <c r="A993" s="2" t="s">
        <v>2471</v>
      </c>
      <c r="B993" s="13" t="s">
        <v>2452</v>
      </c>
      <c r="C993" s="13" t="s">
        <v>2472</v>
      </c>
      <c r="D993" s="12" t="s">
        <v>203</v>
      </c>
      <c r="E993" s="13" t="s">
        <v>860</v>
      </c>
      <c r="F993" s="2">
        <v>10</v>
      </c>
      <c r="G993" s="15">
        <v>154</v>
      </c>
      <c r="H993" s="7">
        <f>L993*'114成績輸入與落點儀表板'!$B$2+M993*'114成績輸入與落點儀表板'!$B$3+N993*'114成績輸入與落點儀表板'!$B$4+O993*'114成績輸入與落點儀表板'!$B$5+P993*'114成績輸入與落點儀表板'!$B$6+Q993*'114成績輸入與落點儀表板'!$B$7+R993*'114成績輸入與落點儀表板'!$B$8+S993*'114成績輸入與落點儀表板'!$B$9+T993*'114成績輸入與落點儀表板'!$B$10+U993*'114成績輸入與落點儀表板'!$B$11+V993*'114成績輸入與落點儀表板'!$B$12+W993*'114成績輸入與落點儀表板'!$B$13+X993*'114成績輸入與落點儀表板'!$B$14+Y993*'114成績輸入與落點儀表板'!$B$15+Z993*'114成績輸入與落點儀表板'!$B$16</f>
        <v>0</v>
      </c>
      <c r="I993" s="8">
        <f t="shared" si="30"/>
        <v>-154</v>
      </c>
      <c r="J993" s="2" t="str">
        <f t="shared" si="31"/>
        <v>FAIL</v>
      </c>
      <c r="K993" s="17" t="str">
        <f>IF(AND(IF('114成績輸入與落點儀表板'!$C$2="必須採計",L993&gt;0,IF('114成績輸入與落點儀表板'!$C$2="不可採計",L993=0,TRUE)),IF('114成績輸入與落點儀表板'!$C$3="必須採計",M993&gt;0,IF('114成績輸入與落點儀表板'!$C$3="不可採計",M993=0,TRUE)),IF('114成績輸入與落點儀表板'!$C$4="必須採計",N993&gt;0,IF('114成績輸入與落點儀表板'!$C$4="不可採計",N993=0,TRUE)),IF('114成績輸入與落點儀表板'!$C$5="必須採計",O993&gt;0,IF('114成績輸入與落點儀表板'!$C$5="不可採計",O993=0,TRUE)),IF('114成績輸入與落點儀表板'!$C$6="必須採計",P993&gt;0,IF('114成績輸入與落點儀表板'!$C$6="不可採計",P993=0,TRUE)),IF('114成績輸入與落點儀表板'!$C$7="必須採計",Q993&gt;0,IF('114成績輸入與落點儀表板'!$C$7="不可採計",Q993=0,TRUE)),IF('114成績輸入與落點儀表板'!$C$8="必須採計",R993&gt;0,IF('114成績輸入與落點儀表板'!$C$8="不可採計",R993=0,TRUE)),IF('114成績輸入與落點儀表板'!$C$9="必須採計",S993&gt;0,IF('114成績輸入與落點儀表板'!$C$9="不可採計",S993=0,TRUE)),IF('114成績輸入與落點儀表板'!$C$10="必須採計",T993&gt;0,IF('114成績輸入與落點儀表板'!$C$10="不可採計",T993=0,TRUE)),IF('114成績輸入與落點儀表板'!$C$11="必須採計",U993&gt;0,IF('114成績輸入與落點儀表板'!$C$11="不可採計",U993=0,TRUE)),IF('114成績輸入與落點儀表板'!$C$12="必須採計",V993&gt;0,IF('114成績輸入與落點儀表板'!$C$12="不可採計",V993=0,TRUE)),IF('114成績輸入與落點儀表板'!$C$13="必須採計",W993&gt;0,IF('114成績輸入與落點儀表板'!$C$13="不可採計",W993=0,TRUE)),IF('114成績輸入與落點儀表板'!$C$14="必須採計",X993&gt;0,IF('114成績輸入與落點儀表板'!$C$14="不可採計",X993=0,TRUE)),IF('114成績輸入與落點儀表板'!$C$15="必須採計",Y993&gt;0,IF('114成績輸入與落點儀表板'!$C$15="不可採計",Y993=0,TRUE)),IF('114成績輸入與落點儀表板'!$C$16="必須採計",Z993&gt;0,IF('114成績輸入與落點儀表板'!$C$16="不可採計",Z993=0,TRUE))),"✅ 符合","❌ 不符合")</f>
        <v>✅ 符合</v>
      </c>
      <c r="L993" s="15">
        <v>1</v>
      </c>
      <c r="M993" s="15">
        <v>1</v>
      </c>
      <c r="N993" s="15">
        <v>1</v>
      </c>
      <c r="O993" s="15">
        <v>0</v>
      </c>
      <c r="P993" s="15">
        <v>0</v>
      </c>
      <c r="Q993" s="15">
        <v>0</v>
      </c>
      <c r="R993" s="15">
        <v>1</v>
      </c>
      <c r="S993" s="15">
        <v>0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</row>
    <row r="994" spans="1:26" ht="15.75" customHeight="1" x14ac:dyDescent="0.3">
      <c r="A994" s="2" t="s">
        <v>2473</v>
      </c>
      <c r="B994" s="13" t="s">
        <v>2452</v>
      </c>
      <c r="C994" s="13" t="s">
        <v>168</v>
      </c>
      <c r="D994" s="12" t="s">
        <v>103</v>
      </c>
      <c r="E994" s="13" t="s">
        <v>1094</v>
      </c>
      <c r="F994" s="2">
        <v>37</v>
      </c>
      <c r="G994" s="15">
        <v>108</v>
      </c>
      <c r="H994" s="7">
        <f>L994*'114成績輸入與落點儀表板'!$B$2+M994*'114成績輸入與落點儀表板'!$B$3+N994*'114成績輸入與落點儀表板'!$B$4+O994*'114成績輸入與落點儀表板'!$B$5+P994*'114成績輸入與落點儀表板'!$B$6+Q994*'114成績輸入與落點儀表板'!$B$7+R994*'114成績輸入與落點儀表板'!$B$8+S994*'114成績輸入與落點儀表板'!$B$9+T994*'114成績輸入與落點儀表板'!$B$10+U994*'114成績輸入與落點儀表板'!$B$11+V994*'114成績輸入與落點儀表板'!$B$12+W994*'114成績輸入與落點儀表板'!$B$13+X994*'114成績輸入與落點儀表板'!$B$14+Y994*'114成績輸入與落點儀表板'!$B$15+Z994*'114成績輸入與落點儀表板'!$B$16</f>
        <v>0</v>
      </c>
      <c r="I994" s="8">
        <f t="shared" si="30"/>
        <v>-108</v>
      </c>
      <c r="J994" s="2" t="str">
        <f t="shared" si="31"/>
        <v>FAIL</v>
      </c>
      <c r="K994" s="17" t="str">
        <f>IF(AND(IF('114成績輸入與落點儀表板'!$C$2="必須採計",L994&gt;0,IF('114成績輸入與落點儀表板'!$C$2="不可採計",L994=0,TRUE)),IF('114成績輸入與落點儀表板'!$C$3="必須採計",M994&gt;0,IF('114成績輸入與落點儀表板'!$C$3="不可採計",M994=0,TRUE)),IF('114成績輸入與落點儀表板'!$C$4="必須採計",N994&gt;0,IF('114成績輸入與落點儀表板'!$C$4="不可採計",N994=0,TRUE)),IF('114成績輸入與落點儀表板'!$C$5="必須採計",O994&gt;0,IF('114成績輸入與落點儀表板'!$C$5="不可採計",O994=0,TRUE)),IF('114成績輸入與落點儀表板'!$C$6="必須採計",P994&gt;0,IF('114成績輸入與落點儀表板'!$C$6="不可採計",P994=0,TRUE)),IF('114成績輸入與落點儀表板'!$C$7="必須採計",Q994&gt;0,IF('114成績輸入與落點儀表板'!$C$7="不可採計",Q994=0,TRUE)),IF('114成績輸入與落點儀表板'!$C$8="必須採計",R994&gt;0,IF('114成績輸入與落點儀表板'!$C$8="不可採計",R994=0,TRUE)),IF('114成績輸入與落點儀表板'!$C$9="必須採計",S994&gt;0,IF('114成績輸入與落點儀表板'!$C$9="不可採計",S994=0,TRUE)),IF('114成績輸入與落點儀表板'!$C$10="必須採計",T994&gt;0,IF('114成績輸入與落點儀表板'!$C$10="不可採計",T994=0,TRUE)),IF('114成績輸入與落點儀表板'!$C$11="必須採計",U994&gt;0,IF('114成績輸入與落點儀表板'!$C$11="不可採計",U994=0,TRUE)),IF('114成績輸入與落點儀表板'!$C$12="必須採計",V994&gt;0,IF('114成績輸入與落點儀表板'!$C$12="不可採計",V994=0,TRUE)),IF('114成績輸入與落點儀表板'!$C$13="必須採計",W994&gt;0,IF('114成績輸入與落點儀表板'!$C$13="不可採計",W994=0,TRUE)),IF('114成績輸入與落點儀表板'!$C$14="必須採計",X994&gt;0,IF('114成績輸入與落點儀表板'!$C$14="不可採計",X994=0,TRUE)),IF('114成績輸入與落點儀表板'!$C$15="必須採計",Y994&gt;0,IF('114成績輸入與落點儀表板'!$C$15="不可採計",Y994=0,TRUE)),IF('114成績輸入與落點儀表板'!$C$16="必須採計",Z994&gt;0,IF('114成績輸入與落點儀表板'!$C$16="不可採計",Z994=0,TRUE))),"✅ 符合","❌ 不符合")</f>
        <v>❌ 不符合</v>
      </c>
      <c r="L994" s="15">
        <v>0</v>
      </c>
      <c r="M994" s="15">
        <v>1</v>
      </c>
      <c r="N994" s="15">
        <v>1</v>
      </c>
      <c r="O994" s="15">
        <v>0</v>
      </c>
      <c r="P994" s="15">
        <v>0</v>
      </c>
      <c r="Q994" s="15">
        <v>0</v>
      </c>
      <c r="R994" s="15">
        <v>1</v>
      </c>
      <c r="S994" s="15">
        <v>1</v>
      </c>
      <c r="T994" s="15">
        <v>0</v>
      </c>
      <c r="U994" s="15">
        <v>0</v>
      </c>
      <c r="V994" s="15">
        <v>0</v>
      </c>
      <c r="W994" s="15">
        <v>0</v>
      </c>
      <c r="X994" s="15">
        <v>0</v>
      </c>
      <c r="Y994" s="15">
        <v>0</v>
      </c>
      <c r="Z994" s="15">
        <v>0</v>
      </c>
    </row>
    <row r="995" spans="1:26" ht="15.75" customHeight="1" x14ac:dyDescent="0.3">
      <c r="A995" s="2" t="s">
        <v>2474</v>
      </c>
      <c r="B995" s="13" t="s">
        <v>2452</v>
      </c>
      <c r="C995" s="13" t="s">
        <v>1185</v>
      </c>
      <c r="D995" s="12" t="s">
        <v>203</v>
      </c>
      <c r="E995" s="13" t="s">
        <v>2475</v>
      </c>
      <c r="F995" s="2">
        <v>28</v>
      </c>
      <c r="G995" s="15">
        <v>159.5</v>
      </c>
      <c r="H995" s="7">
        <f>L995*'114成績輸入與落點儀表板'!$B$2+M995*'114成績輸入與落點儀表板'!$B$3+N995*'114成績輸入與落點儀表板'!$B$4+O995*'114成績輸入與落點儀表板'!$B$5+P995*'114成績輸入與落點儀表板'!$B$6+Q995*'114成績輸入與落點儀表板'!$B$7+R995*'114成績輸入與落點儀表板'!$B$8+S995*'114成績輸入與落點儀表板'!$B$9+T995*'114成績輸入與落點儀表板'!$B$10+U995*'114成績輸入與落點儀表板'!$B$11+V995*'114成績輸入與落點儀表板'!$B$12+W995*'114成績輸入與落點儀表板'!$B$13+X995*'114成績輸入與落點儀表板'!$B$14+Y995*'114成績輸入與落點儀表板'!$B$15+Z995*'114成績輸入與落點儀表板'!$B$16</f>
        <v>0</v>
      </c>
      <c r="I995" s="8">
        <f t="shared" si="30"/>
        <v>-159.5</v>
      </c>
      <c r="J995" s="2" t="str">
        <f t="shared" si="31"/>
        <v>FAIL</v>
      </c>
      <c r="K995" s="17" t="str">
        <f>IF(AND(IF('114成績輸入與落點儀表板'!$C$2="必須採計",L995&gt;0,IF('114成績輸入與落點儀表板'!$C$2="不可採計",L995=0,TRUE)),IF('114成績輸入與落點儀表板'!$C$3="必須採計",M995&gt;0,IF('114成績輸入與落點儀表板'!$C$3="不可採計",M995=0,TRUE)),IF('114成績輸入與落點儀表板'!$C$4="必須採計",N995&gt;0,IF('114成績輸入與落點儀表板'!$C$4="不可採計",N995=0,TRUE)),IF('114成績輸入與落點儀表板'!$C$5="必須採計",O995&gt;0,IF('114成績輸入與落點儀表板'!$C$5="不可採計",O995=0,TRUE)),IF('114成績輸入與落點儀表板'!$C$6="必須採計",P995&gt;0,IF('114成績輸入與落點儀表板'!$C$6="不可採計",P995=0,TRUE)),IF('114成績輸入與落點儀表板'!$C$7="必須採計",Q995&gt;0,IF('114成績輸入與落點儀表板'!$C$7="不可採計",Q995=0,TRUE)),IF('114成績輸入與落點儀表板'!$C$8="必須採計",R995&gt;0,IF('114成績輸入與落點儀表板'!$C$8="不可採計",R995=0,TRUE)),IF('114成績輸入與落點儀表板'!$C$9="必須採計",S995&gt;0,IF('114成績輸入與落點儀表板'!$C$9="不可採計",S995=0,TRUE)),IF('114成績輸入與落點儀表板'!$C$10="必須採計",T995&gt;0,IF('114成績輸入與落點儀表板'!$C$10="不可採計",T995=0,TRUE)),IF('114成績輸入與落點儀表板'!$C$11="必須採計",U995&gt;0,IF('114成績輸入與落點儀表板'!$C$11="不可採計",U995=0,TRUE)),IF('114成績輸入與落點儀表板'!$C$12="必須採計",V995&gt;0,IF('114成績輸入與落點儀表板'!$C$12="不可採計",V995=0,TRUE)),IF('114成績輸入與落點儀表板'!$C$13="必須採計",W995&gt;0,IF('114成績輸入與落點儀表板'!$C$13="不可採計",W995=0,TRUE)),IF('114成績輸入與落點儀表板'!$C$14="必須採計",X995&gt;0,IF('114成績輸入與落點儀表板'!$C$14="不可採計",X995=0,TRUE)),IF('114成績輸入與落點儀表板'!$C$15="必須採計",Y995&gt;0,IF('114成績輸入與落點儀表板'!$C$15="不可採計",Y995=0,TRUE)),IF('114成績輸入與落點儀表板'!$C$16="必須採計",Z995&gt;0,IF('114成績輸入與落點儀表板'!$C$16="不可採計",Z995=0,TRUE))),"✅ 符合","❌ 不符合")</f>
        <v>✅ 符合</v>
      </c>
      <c r="L995" s="15">
        <v>1</v>
      </c>
      <c r="M995" s="15">
        <v>1</v>
      </c>
      <c r="N995" s="15">
        <v>1</v>
      </c>
      <c r="O995" s="15">
        <v>0</v>
      </c>
      <c r="P995" s="15">
        <v>0</v>
      </c>
      <c r="Q995" s="15">
        <v>0</v>
      </c>
      <c r="R995" s="15">
        <v>1.5</v>
      </c>
      <c r="S995" s="15">
        <v>1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</row>
    <row r="996" spans="1:26" ht="15.75" customHeight="1" x14ac:dyDescent="0.3">
      <c r="A996" s="2" t="s">
        <v>2476</v>
      </c>
      <c r="B996" s="13" t="s">
        <v>2452</v>
      </c>
      <c r="C996" s="13" t="s">
        <v>2477</v>
      </c>
      <c r="D996" s="12" t="s">
        <v>73</v>
      </c>
      <c r="E996" s="13" t="s">
        <v>539</v>
      </c>
      <c r="F996" s="2">
        <v>11</v>
      </c>
      <c r="G996" s="15">
        <v>119.5</v>
      </c>
      <c r="H996" s="7">
        <f>L996*'114成績輸入與落點儀表板'!$B$2+M996*'114成績輸入與落點儀表板'!$B$3+N996*'114成績輸入與落點儀表板'!$B$4+O996*'114成績輸入與落點儀表板'!$B$5+P996*'114成績輸入與落點儀表板'!$B$6+Q996*'114成績輸入與落點儀表板'!$B$7+R996*'114成績輸入與落點儀表板'!$B$8+S996*'114成績輸入與落點儀表板'!$B$9+T996*'114成績輸入與落點儀表板'!$B$10+U996*'114成績輸入與落點儀表板'!$B$11+V996*'114成績輸入與落點儀表板'!$B$12+W996*'114成績輸入與落點儀表板'!$B$13+X996*'114成績輸入與落點儀表板'!$B$14+Y996*'114成績輸入與落點儀表板'!$B$15+Z996*'114成績輸入與落點儀表板'!$B$16</f>
        <v>0</v>
      </c>
      <c r="I996" s="8">
        <f t="shared" si="30"/>
        <v>-119.5</v>
      </c>
      <c r="J996" s="2" t="str">
        <f t="shared" si="31"/>
        <v>FAIL</v>
      </c>
      <c r="K996" s="17" t="str">
        <f>IF(AND(IF('114成績輸入與落點儀表板'!$C$2="必須採計",L996&gt;0,IF('114成績輸入與落點儀表板'!$C$2="不可採計",L996=0,TRUE)),IF('114成績輸入與落點儀表板'!$C$3="必須採計",M996&gt;0,IF('114成績輸入與落點儀表板'!$C$3="不可採計",M996=0,TRUE)),IF('114成績輸入與落點儀表板'!$C$4="必須採計",N996&gt;0,IF('114成績輸入與落點儀表板'!$C$4="不可採計",N996=0,TRUE)),IF('114成績輸入與落點儀表板'!$C$5="必須採計",O996&gt;0,IF('114成績輸入與落點儀表板'!$C$5="不可採計",O996=0,TRUE)),IF('114成績輸入與落點儀表板'!$C$6="必須採計",P996&gt;0,IF('114成績輸入與落點儀表板'!$C$6="不可採計",P996=0,TRUE)),IF('114成績輸入與落點儀表板'!$C$7="必須採計",Q996&gt;0,IF('114成績輸入與落點儀表板'!$C$7="不可採計",Q996=0,TRUE)),IF('114成績輸入與落點儀表板'!$C$8="必須採計",R996&gt;0,IF('114成績輸入與落點儀表板'!$C$8="不可採計",R996=0,TRUE)),IF('114成績輸入與落點儀表板'!$C$9="必須採計",S996&gt;0,IF('114成績輸入與落點儀表板'!$C$9="不可採計",S996=0,TRUE)),IF('114成績輸入與落點儀表板'!$C$10="必須採計",T996&gt;0,IF('114成績輸入與落點儀表板'!$C$10="不可採計",T996=0,TRUE)),IF('114成績輸入與落點儀表板'!$C$11="必須採計",U996&gt;0,IF('114成績輸入與落點儀表板'!$C$11="不可採計",U996=0,TRUE)),IF('114成績輸入與落點儀表板'!$C$12="必須採計",V996&gt;0,IF('114成績輸入與落點儀表板'!$C$12="不可採計",V996=0,TRUE)),IF('114成績輸入與落點儀表板'!$C$13="必須採計",W996&gt;0,IF('114成績輸入與落點儀表板'!$C$13="不可採計",W996=0,TRUE)),IF('114成績輸入與落點儀表板'!$C$14="必須採計",X996&gt;0,IF('114成績輸入與落點儀表板'!$C$14="不可採計",X996=0,TRUE)),IF('114成績輸入與落點儀表板'!$C$15="必須採計",Y996&gt;0,IF('114成績輸入與落點儀表板'!$C$15="不可採計",Y996=0,TRUE)),IF('114成績輸入與落點儀表板'!$C$16="必須採計",Z996&gt;0,IF('114成績輸入與落點儀表板'!$C$16="不可採計",Z996=0,TRUE))),"✅ 符合","❌ 不符合")</f>
        <v>✅ 符合</v>
      </c>
      <c r="L996" s="15">
        <v>1</v>
      </c>
      <c r="M996" s="15">
        <v>1.5</v>
      </c>
      <c r="N996" s="15">
        <v>1.5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15">
        <v>0</v>
      </c>
    </row>
    <row r="997" spans="1:26" customFormat="1" ht="15.75" customHeight="1" x14ac:dyDescent="0.3">
      <c r="A997" s="2" t="s">
        <v>2478</v>
      </c>
      <c r="B997" s="6" t="s">
        <v>2452</v>
      </c>
      <c r="C997" s="6" t="s">
        <v>352</v>
      </c>
      <c r="D997" s="12" t="s">
        <v>121</v>
      </c>
      <c r="E997" s="13" t="s">
        <v>294</v>
      </c>
      <c r="F997" s="2">
        <v>39</v>
      </c>
      <c r="G997" s="15">
        <v>75</v>
      </c>
      <c r="H997" s="7">
        <f>L997*'114成績輸入與落點儀表板'!$B$2+M997*'114成績輸入與落點儀表板'!$B$3+N997*'114成績輸入與落點儀表板'!$B$4+O997*'114成績輸入與落點儀表板'!$B$5+P997*'114成績輸入與落點儀表板'!$B$6+Q997*'114成績輸入與落點儀表板'!$B$7+R997*'114成績輸入與落點儀表板'!$B$8+S997*'114成績輸入與落點儀表板'!$B$9+T997*'114成績輸入與落點儀表板'!$B$10+U997*'114成績輸入與落點儀表板'!$B$11+V997*'114成績輸入與落點儀表板'!$B$12+W997*'114成績輸入與落點儀表板'!$B$13+X997*'114成績輸入與落點儀表板'!$B$14+Y997*'114成績輸入與落點儀表板'!$B$15+Z997*'114成績輸入與落點儀表板'!$B$16</f>
        <v>0</v>
      </c>
      <c r="I997" s="8">
        <f t="shared" si="30"/>
        <v>-75</v>
      </c>
      <c r="J997" s="2" t="str">
        <f t="shared" si="31"/>
        <v>FAIL</v>
      </c>
      <c r="K997" s="17" t="str">
        <f>IF(AND(IF('114成績輸入與落點儀表板'!$C$2="必須採計",L997&gt;0,IF('114成績輸入與落點儀表板'!$C$2="不可採計",L997=0,TRUE)),IF('114成績輸入與落點儀表板'!$C$3="必須採計",M997&gt;0,IF('114成績輸入與落點儀表板'!$C$3="不可採計",M997=0,TRUE)),IF('114成績輸入與落點儀表板'!$C$4="必須採計",N997&gt;0,IF('114成績輸入與落點儀表板'!$C$4="不可採計",N997=0,TRUE)),IF('114成績輸入與落點儀表板'!$C$5="必須採計",O997&gt;0,IF('114成績輸入與落點儀表板'!$C$5="不可採計",O997=0,TRUE)),IF('114成績輸入與落點儀表板'!$C$6="必須採計",P997&gt;0,IF('114成績輸入與落點儀表板'!$C$6="不可採計",P997=0,TRUE)),IF('114成績輸入與落點儀表板'!$C$7="必須採計",Q997&gt;0,IF('114成績輸入與落點儀表板'!$C$7="不可採計",Q997=0,TRUE)),IF('114成績輸入與落點儀表板'!$C$8="必須採計",R997&gt;0,IF('114成績輸入與落點儀表板'!$C$8="不可採計",R997=0,TRUE)),IF('114成績輸入與落點儀表板'!$C$9="必須採計",S997&gt;0,IF('114成績輸入與落點儀表板'!$C$9="不可採計",S997=0,TRUE)),IF('114成績輸入與落點儀表板'!$C$10="必須採計",T997&gt;0,IF('114成績輸入與落點儀表板'!$C$10="不可採計",T997=0,TRUE)),IF('114成績輸入與落點儀表板'!$C$11="必須採計",U997&gt;0,IF('114成績輸入與落點儀表板'!$C$11="不可採計",U997=0,TRUE)),IF('114成績輸入與落點儀表板'!$C$12="必須採計",V997&gt;0,IF('114成績輸入與落點儀表板'!$C$12="不可採計",V997=0,TRUE)),IF('114成績輸入與落點儀表板'!$C$13="必須採計",W997&gt;0,IF('114成績輸入與落點儀表板'!$C$13="不可採計",W997=0,TRUE)),IF('114成績輸入與落點儀表板'!$C$14="必須採計",X997&gt;0,IF('114成績輸入與落點儀表板'!$C$14="不可採計",X997=0,TRUE)),IF('114成績輸入與落點儀表板'!$C$15="必須採計",Y997&gt;0,IF('114成績輸入與落點儀表板'!$C$15="不可採計",Y997=0,TRUE)),IF('114成績輸入與落點儀表板'!$C$16="必須採計",Z997&gt;0,IF('114成績輸入與落點儀表板'!$C$16="不可採計",Z997=0,TRUE))),"✅ 符合","❌ 不符合")</f>
        <v>✅ 符合</v>
      </c>
      <c r="L997" s="15">
        <v>1</v>
      </c>
      <c r="M997" s="15">
        <v>1.5</v>
      </c>
      <c r="N997" s="15">
        <v>0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1</v>
      </c>
      <c r="X997" s="15">
        <v>0</v>
      </c>
      <c r="Y997" s="15">
        <v>0</v>
      </c>
      <c r="Z997" s="15">
        <v>0</v>
      </c>
    </row>
    <row r="998" spans="1:26" customFormat="1" ht="15.75" customHeight="1" x14ac:dyDescent="0.3">
      <c r="A998" s="2" t="s">
        <v>2479</v>
      </c>
      <c r="B998" s="6" t="s">
        <v>2452</v>
      </c>
      <c r="C998" s="6" t="s">
        <v>391</v>
      </c>
      <c r="D998" s="12" t="s">
        <v>121</v>
      </c>
      <c r="E998" s="13" t="s">
        <v>2480</v>
      </c>
      <c r="F998" s="2">
        <v>35</v>
      </c>
      <c r="G998" s="15">
        <v>116.5</v>
      </c>
      <c r="H998" s="7">
        <f>L998*'114成績輸入與落點儀表板'!$B$2+M998*'114成績輸入與落點儀表板'!$B$3+N998*'114成績輸入與落點儀表板'!$B$4+O998*'114成績輸入與落點儀表板'!$B$5+P998*'114成績輸入與落點儀表板'!$B$6+Q998*'114成績輸入與落點儀表板'!$B$7+R998*'114成績輸入與落點儀表板'!$B$8+S998*'114成績輸入與落點儀表板'!$B$9+T998*'114成績輸入與落點儀表板'!$B$10+U998*'114成績輸入與落點儀表板'!$B$11+V998*'114成績輸入與落點儀表板'!$B$12+W998*'114成績輸入與落點儀表板'!$B$13+X998*'114成績輸入與落點儀表板'!$B$14+Y998*'114成績輸入與落點儀表板'!$B$15+Z998*'114成績輸入與落點儀表板'!$B$16</f>
        <v>0</v>
      </c>
      <c r="I998" s="8">
        <f t="shared" si="30"/>
        <v>-116.5</v>
      </c>
      <c r="J998" s="2" t="str">
        <f t="shared" si="31"/>
        <v>FAIL</v>
      </c>
      <c r="K998" s="17" t="str">
        <f>IF(AND(IF('114成績輸入與落點儀表板'!$C$2="必須採計",L998&gt;0,IF('114成績輸入與落點儀表板'!$C$2="不可採計",L998=0,TRUE)),IF('114成績輸入與落點儀表板'!$C$3="必須採計",M998&gt;0,IF('114成績輸入與落點儀表板'!$C$3="不可採計",M998=0,TRUE)),IF('114成績輸入與落點儀表板'!$C$4="必須採計",N998&gt;0,IF('114成績輸入與落點儀表板'!$C$4="不可採計",N998=0,TRUE)),IF('114成績輸入與落點儀表板'!$C$5="必須採計",O998&gt;0,IF('114成績輸入與落點儀表板'!$C$5="不可採計",O998=0,TRUE)),IF('114成績輸入與落點儀表板'!$C$6="必須採計",P998&gt;0,IF('114成績輸入與落點儀表板'!$C$6="不可採計",P998=0,TRUE)),IF('114成績輸入與落點儀表板'!$C$7="必須採計",Q998&gt;0,IF('114成績輸入與落點儀表板'!$C$7="不可採計",Q998=0,TRUE)),IF('114成績輸入與落點儀表板'!$C$8="必須採計",R998&gt;0,IF('114成績輸入與落點儀表板'!$C$8="不可採計",R998=0,TRUE)),IF('114成績輸入與落點儀表板'!$C$9="必須採計",S998&gt;0,IF('114成績輸入與落點儀表板'!$C$9="不可採計",S998=0,TRUE)),IF('114成績輸入與落點儀表板'!$C$10="必須採計",T998&gt;0,IF('114成績輸入與落點儀表板'!$C$10="不可採計",T998=0,TRUE)),IF('114成績輸入與落點儀表板'!$C$11="必須採計",U998&gt;0,IF('114成績輸入與落點儀表板'!$C$11="不可採計",U998=0,TRUE)),IF('114成績輸入與落點儀表板'!$C$12="必須採計",V998&gt;0,IF('114成績輸入與落點儀表板'!$C$12="不可採計",V998=0,TRUE)),IF('114成績輸入與落點儀表板'!$C$13="必須採計",W998&gt;0,IF('114成績輸入與落點儀表板'!$C$13="不可採計",W998=0,TRUE)),IF('114成績輸入與落點儀表板'!$C$14="必須採計",X998&gt;0,IF('114成績輸入與落點儀表板'!$C$14="不可採計",X998=0,TRUE)),IF('114成績輸入與落點儀表板'!$C$15="必須採計",Y998&gt;0,IF('114成績輸入與落點儀表板'!$C$15="不可採計",Y998=0,TRUE)),IF('114成績輸入與落點儀表板'!$C$16="必須採計",Z998&gt;0,IF('114成績輸入與落點儀表板'!$C$16="不可採計",Z998=0,TRUE))),"✅ 符合","❌ 不符合")</f>
        <v>✅ 符合</v>
      </c>
      <c r="L998" s="15">
        <v>1</v>
      </c>
      <c r="M998" s="15">
        <v>2</v>
      </c>
      <c r="N998" s="15">
        <v>0</v>
      </c>
      <c r="O998" s="15">
        <v>0</v>
      </c>
      <c r="P998" s="15">
        <v>0</v>
      </c>
      <c r="Q998" s="15">
        <v>1.5</v>
      </c>
      <c r="R998" s="15">
        <v>0</v>
      </c>
      <c r="S998" s="15">
        <v>0</v>
      </c>
      <c r="T998" s="15">
        <v>0</v>
      </c>
      <c r="U998" s="15">
        <v>0</v>
      </c>
      <c r="V998" s="15">
        <v>0</v>
      </c>
      <c r="W998" s="15">
        <v>1</v>
      </c>
      <c r="X998" s="15">
        <v>0</v>
      </c>
      <c r="Y998" s="15">
        <v>0</v>
      </c>
      <c r="Z998" s="15">
        <v>0</v>
      </c>
    </row>
    <row r="999" spans="1:26" customFormat="1" ht="15.75" customHeight="1" x14ac:dyDescent="0.3">
      <c r="A999" s="2" t="s">
        <v>2481</v>
      </c>
      <c r="B999" s="6" t="s">
        <v>2452</v>
      </c>
      <c r="C999" s="6" t="s">
        <v>233</v>
      </c>
      <c r="D999" s="12" t="s">
        <v>73</v>
      </c>
      <c r="E999" s="13" t="s">
        <v>602</v>
      </c>
      <c r="F999" s="2">
        <v>21</v>
      </c>
      <c r="G999" s="15">
        <v>154</v>
      </c>
      <c r="H999" s="7">
        <f>L999*'114成績輸入與落點儀表板'!$B$2+M999*'114成績輸入與落點儀表板'!$B$3+N999*'114成績輸入與落點儀表板'!$B$4+O999*'114成績輸入與落點儀表板'!$B$5+P999*'114成績輸入與落點儀表板'!$B$6+Q999*'114成績輸入與落點儀表板'!$B$7+R999*'114成績輸入與落點儀表板'!$B$8+S999*'114成績輸入與落點儀表板'!$B$9+T999*'114成績輸入與落點儀表板'!$B$10+U999*'114成績輸入與落點儀表板'!$B$11+V999*'114成績輸入與落點儀表板'!$B$12+W999*'114成績輸入與落點儀表板'!$B$13+X999*'114成績輸入與落點儀表板'!$B$14+Y999*'114成績輸入與落點儀表板'!$B$15+Z999*'114成績輸入與落點儀表板'!$B$16</f>
        <v>0</v>
      </c>
      <c r="I999" s="8">
        <f t="shared" si="30"/>
        <v>-154</v>
      </c>
      <c r="J999" s="2" t="str">
        <f t="shared" si="31"/>
        <v>FAIL</v>
      </c>
      <c r="K999" s="17" t="str">
        <f>IF(AND(IF('114成績輸入與落點儀表板'!$C$2="必須採計",L999&gt;0,IF('114成績輸入與落點儀表板'!$C$2="不可採計",L999=0,TRUE)),IF('114成績輸入與落點儀表板'!$C$3="必須採計",M999&gt;0,IF('114成績輸入與落點儀表板'!$C$3="不可採計",M999=0,TRUE)),IF('114成績輸入與落點儀表板'!$C$4="必須採計",N999&gt;0,IF('114成績輸入與落點儀表板'!$C$4="不可採計",N999=0,TRUE)),IF('114成績輸入與落點儀表板'!$C$5="必須採計",O999&gt;0,IF('114成績輸入與落點儀表板'!$C$5="不可採計",O999=0,TRUE)),IF('114成績輸入與落點儀表板'!$C$6="必須採計",P999&gt;0,IF('114成績輸入與落點儀表板'!$C$6="不可採計",P999=0,TRUE)),IF('114成績輸入與落點儀表板'!$C$7="必須採計",Q999&gt;0,IF('114成績輸入與落點儀表板'!$C$7="不可採計",Q999=0,TRUE)),IF('114成績輸入與落點儀表板'!$C$8="必須採計",R999&gt;0,IF('114成績輸入與落點儀表板'!$C$8="不可採計",R999=0,TRUE)),IF('114成績輸入與落點儀表板'!$C$9="必須採計",S999&gt;0,IF('114成績輸入與落點儀表板'!$C$9="不可採計",S999=0,TRUE)),IF('114成績輸入與落點儀表板'!$C$10="必須採計",T999&gt;0,IF('114成績輸入與落點儀表板'!$C$10="不可採計",T999=0,TRUE)),IF('114成績輸入與落點儀表板'!$C$11="必須採計",U999&gt;0,IF('114成績輸入與落點儀表板'!$C$11="不可採計",U999=0,TRUE)),IF('114成績輸入與落點儀表板'!$C$12="必須採計",V999&gt;0,IF('114成績輸入與落點儀表板'!$C$12="不可採計",V999=0,TRUE)),IF('114成績輸入與落點儀表板'!$C$13="必須採計",W999&gt;0,IF('114成績輸入與落點儀表板'!$C$13="不可採計",W999=0,TRUE)),IF('114成績輸入與落點儀表板'!$C$14="必須採計",X999&gt;0,IF('114成績輸入與落點儀表板'!$C$14="不可採計",X999=0,TRUE)),IF('114成績輸入與落點儀表板'!$C$15="必須採計",Y999&gt;0,IF('114成績輸入與落點儀表板'!$C$15="不可採計",Y999=0,TRUE)),IF('114成績輸入與落點儀表板'!$C$16="必須採計",Z999&gt;0,IF('114成績輸入與落點儀表板'!$C$16="不可採計",Z999=0,TRUE))),"✅ 符合","❌ 不符合")</f>
        <v>✅ 符合</v>
      </c>
      <c r="L999" s="15">
        <v>2</v>
      </c>
      <c r="M999" s="15">
        <v>2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1</v>
      </c>
      <c r="X999" s="15">
        <v>0</v>
      </c>
      <c r="Y999" s="15">
        <v>0</v>
      </c>
      <c r="Z999" s="15">
        <v>0</v>
      </c>
    </row>
    <row r="1000" spans="1:26" customFormat="1" ht="15.75" customHeight="1" x14ac:dyDescent="0.3">
      <c r="A1000" s="2" t="s">
        <v>2482</v>
      </c>
      <c r="B1000" s="6" t="s">
        <v>2452</v>
      </c>
      <c r="C1000" s="6" t="s">
        <v>2340</v>
      </c>
      <c r="D1000" s="12" t="s">
        <v>227</v>
      </c>
      <c r="E1000" s="13" t="s">
        <v>2483</v>
      </c>
      <c r="F1000" s="2">
        <v>30</v>
      </c>
      <c r="G1000" s="15">
        <v>109.75</v>
      </c>
      <c r="H1000" s="7">
        <f>L1000*'114成績輸入與落點儀表板'!$B$2+M1000*'114成績輸入與落點儀表板'!$B$3+N1000*'114成績輸入與落點儀表板'!$B$4+O1000*'114成績輸入與落點儀表板'!$B$5+P1000*'114成績輸入與落點儀表板'!$B$6+Q1000*'114成績輸入與落點儀表板'!$B$7+R1000*'114成績輸入與落點儀表板'!$B$8+S1000*'114成績輸入與落點儀表板'!$B$9+T1000*'114成績輸入與落點儀表板'!$B$10+U1000*'114成績輸入與落點儀表板'!$B$11+V1000*'114成績輸入與落點儀表板'!$B$12+W1000*'114成績輸入與落點儀表板'!$B$13+X1000*'114成績輸入與落點儀表板'!$B$14+Y1000*'114成績輸入與落點儀表板'!$B$15+Z1000*'114成績輸入與落點儀表板'!$B$16</f>
        <v>0</v>
      </c>
      <c r="I1000" s="8">
        <f t="shared" si="30"/>
        <v>-109.75</v>
      </c>
      <c r="J1000" s="2" t="str">
        <f t="shared" si="31"/>
        <v>FAIL</v>
      </c>
      <c r="K1000" s="17" t="str">
        <f>IF(AND(IF('114成績輸入與落點儀表板'!$C$2="必須採計",L1000&gt;0,IF('114成績輸入與落點儀表板'!$C$2="不可採計",L1000=0,TRUE)),IF('114成績輸入與落點儀表板'!$C$3="必須採計",M1000&gt;0,IF('114成績輸入與落點儀表板'!$C$3="不可採計",M1000=0,TRUE)),IF('114成績輸入與落點儀表板'!$C$4="必須採計",N1000&gt;0,IF('114成績輸入與落點儀表板'!$C$4="不可採計",N1000=0,TRUE)),IF('114成績輸入與落點儀表板'!$C$5="必須採計",O1000&gt;0,IF('114成績輸入與落點儀表板'!$C$5="不可採計",O1000=0,TRUE)),IF('114成績輸入與落點儀表板'!$C$6="必須採計",P1000&gt;0,IF('114成績輸入與落點儀表板'!$C$6="不可採計",P1000=0,TRUE)),IF('114成績輸入與落點儀表板'!$C$7="必須採計",Q1000&gt;0,IF('114成績輸入與落點儀表板'!$C$7="不可採計",Q1000=0,TRUE)),IF('114成績輸入與落點儀表板'!$C$8="必須採計",R1000&gt;0,IF('114成績輸入與落點儀表板'!$C$8="不可採計",R1000=0,TRUE)),IF('114成績輸入與落點儀表板'!$C$9="必須採計",S1000&gt;0,IF('114成績輸入與落點儀表板'!$C$9="不可採計",S1000=0,TRUE)),IF('114成績輸入與落點儀表板'!$C$10="必須採計",T1000&gt;0,IF('114成績輸入與落點儀表板'!$C$10="不可採計",T1000=0,TRUE)),IF('114成績輸入與落點儀表板'!$C$11="必須採計",U1000&gt;0,IF('114成績輸入與落點儀表板'!$C$11="不可採計",U1000=0,TRUE)),IF('114成績輸入與落點儀表板'!$C$12="必須採計",V1000&gt;0,IF('114成績輸入與落點儀表板'!$C$12="不可採計",V1000=0,TRUE)),IF('114成績輸入與落點儀表板'!$C$13="必須採計",W1000&gt;0,IF('114成績輸入與落點儀表板'!$C$13="不可採計",W1000=0,TRUE)),IF('114成績輸入與落點儀表板'!$C$14="必須採計",X1000&gt;0,IF('114成績輸入與落點儀表板'!$C$14="不可採計",X1000=0,TRUE)),IF('114成績輸入與落點儀表板'!$C$15="必須採計",Y1000&gt;0,IF('114成績輸入與落點儀表板'!$C$15="不可採計",Y1000=0,TRUE)),IF('114成績輸入與落點儀表板'!$C$16="必須採計",Z1000&gt;0,IF('114成績輸入與落點儀表板'!$C$16="不可採計",Z1000=0,TRUE))),"✅ 符合","❌ 不符合")</f>
        <v>✅ 符合</v>
      </c>
      <c r="L1000" s="15">
        <v>1</v>
      </c>
      <c r="M1000" s="15">
        <v>2</v>
      </c>
      <c r="N1000" s="15">
        <v>0</v>
      </c>
      <c r="O1000" s="15">
        <v>1.75</v>
      </c>
      <c r="P1000" s="15">
        <v>0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1</v>
      </c>
      <c r="X1000" s="15">
        <v>0</v>
      </c>
      <c r="Y1000" s="15">
        <v>0</v>
      </c>
      <c r="Z1000" s="15">
        <v>0</v>
      </c>
    </row>
    <row r="1001" spans="1:26" customFormat="1" ht="15.75" customHeight="1" x14ac:dyDescent="0.3">
      <c r="A1001" s="2" t="s">
        <v>2484</v>
      </c>
      <c r="B1001" s="6" t="s">
        <v>2452</v>
      </c>
      <c r="C1001" s="6" t="s">
        <v>223</v>
      </c>
      <c r="D1001" s="12" t="s">
        <v>121</v>
      </c>
      <c r="E1001" s="13" t="s">
        <v>2485</v>
      </c>
      <c r="F1001" s="2">
        <v>30</v>
      </c>
      <c r="G1001" s="15">
        <v>122</v>
      </c>
      <c r="H1001" s="7">
        <f>L1001*'114成績輸入與落點儀表板'!$B$2+M1001*'114成績輸入與落點儀表板'!$B$3+N1001*'114成績輸入與落點儀表板'!$B$4+O1001*'114成績輸入與落點儀表板'!$B$5+P1001*'114成績輸入與落點儀表板'!$B$6+Q1001*'114成績輸入與落點儀表板'!$B$7+R1001*'114成績輸入與落點儀表板'!$B$8+S1001*'114成績輸入與落點儀表板'!$B$9+T1001*'114成績輸入與落點儀表板'!$B$10+U1001*'114成績輸入與落點儀表板'!$B$11+V1001*'114成績輸入與落點儀表板'!$B$12+W1001*'114成績輸入與落點儀表板'!$B$13+X1001*'114成績輸入與落點儀表板'!$B$14+Y1001*'114成績輸入與落點儀表板'!$B$15+Z1001*'114成績輸入與落點儀表板'!$B$16</f>
        <v>0</v>
      </c>
      <c r="I1001" s="8">
        <f t="shared" si="30"/>
        <v>-122</v>
      </c>
      <c r="J1001" s="2" t="str">
        <f t="shared" si="31"/>
        <v>FAIL</v>
      </c>
      <c r="K1001" s="17" t="str">
        <f>IF(AND(IF('114成績輸入與落點儀表板'!$C$2="必須採計",L1001&gt;0,IF('114成績輸入與落點儀表板'!$C$2="不可採計",L1001=0,TRUE)),IF('114成績輸入與落點儀表板'!$C$3="必須採計",M1001&gt;0,IF('114成績輸入與落點儀表板'!$C$3="不可採計",M1001=0,TRUE)),IF('114成績輸入與落點儀表板'!$C$4="必須採計",N1001&gt;0,IF('114成績輸入與落點儀表板'!$C$4="不可採計",N1001=0,TRUE)),IF('114成績輸入與落點儀表板'!$C$5="必須採計",O1001&gt;0,IF('114成績輸入與落點儀表板'!$C$5="不可採計",O1001=0,TRUE)),IF('114成績輸入與落點儀表板'!$C$6="必須採計",P1001&gt;0,IF('114成績輸入與落點儀表板'!$C$6="不可採計",P1001=0,TRUE)),IF('114成績輸入與落點儀表板'!$C$7="必須採計",Q1001&gt;0,IF('114成績輸入與落點儀表板'!$C$7="不可採計",Q1001=0,TRUE)),IF('114成績輸入與落點儀表板'!$C$8="必須採計",R1001&gt;0,IF('114成績輸入與落點儀表板'!$C$8="不可採計",R1001=0,TRUE)),IF('114成績輸入與落點儀表板'!$C$9="必須採計",S1001&gt;0,IF('114成績輸入與落點儀表板'!$C$9="不可採計",S1001=0,TRUE)),IF('114成績輸入與落點儀表板'!$C$10="必須採計",T1001&gt;0,IF('114成績輸入與落點儀表板'!$C$10="不可採計",T1001=0,TRUE)),IF('114成績輸入與落點儀表板'!$C$11="必須採計",U1001&gt;0,IF('114成績輸入與落點儀表板'!$C$11="不可採計",U1001=0,TRUE)),IF('114成績輸入與落點儀表板'!$C$12="必須採計",V1001&gt;0,IF('114成績輸入與落點儀表板'!$C$12="不可採計",V1001=0,TRUE)),IF('114成績輸入與落點儀表板'!$C$13="必須採計",W1001&gt;0,IF('114成績輸入與落點儀表板'!$C$13="不可採計",W1001=0,TRUE)),IF('114成績輸入與落點儀表板'!$C$14="必須採計",X1001&gt;0,IF('114成績輸入與落點儀表板'!$C$14="不可採計",X1001=0,TRUE)),IF('114成績輸入與落點儀表板'!$C$15="必須採計",Y1001&gt;0,IF('114成績輸入與落點儀表板'!$C$15="不可採計",Y1001=0,TRUE)),IF('114成績輸入與落點儀表板'!$C$16="必須採計",Z1001&gt;0,IF('114成績輸入與落點儀表板'!$C$16="不可採計",Z1001=0,TRUE))),"✅ 符合","❌ 不符合")</f>
        <v>✅ 符合</v>
      </c>
      <c r="L1001" s="15">
        <v>1</v>
      </c>
      <c r="M1001" s="15">
        <v>1</v>
      </c>
      <c r="N1001" s="15">
        <v>0</v>
      </c>
      <c r="O1001" s="15">
        <v>0</v>
      </c>
      <c r="P1001" s="15">
        <v>0</v>
      </c>
      <c r="Q1001" s="15">
        <v>1.5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1</v>
      </c>
      <c r="X1001" s="15">
        <v>0</v>
      </c>
      <c r="Y1001" s="15">
        <v>0</v>
      </c>
      <c r="Z1001" s="15">
        <v>0</v>
      </c>
    </row>
    <row r="1002" spans="1:26" customFormat="1" ht="15.75" customHeight="1" x14ac:dyDescent="0.3">
      <c r="A1002" s="2" t="s">
        <v>2486</v>
      </c>
      <c r="B1002" s="6" t="s">
        <v>2452</v>
      </c>
      <c r="C1002" s="6" t="s">
        <v>2487</v>
      </c>
      <c r="D1002" s="12" t="s">
        <v>2488</v>
      </c>
      <c r="E1002" s="13" t="s">
        <v>2355</v>
      </c>
      <c r="F1002" s="2">
        <v>37</v>
      </c>
      <c r="G1002" s="15">
        <v>90.5</v>
      </c>
      <c r="H1002" s="7">
        <f>L1002*'114成績輸入與落點儀表板'!$B$2+M1002*'114成績輸入與落點儀表板'!$B$3+N1002*'114成績輸入與落點儀表板'!$B$4+O1002*'114成績輸入與落點儀表板'!$B$5+P1002*'114成績輸入與落點儀表板'!$B$6+Q1002*'114成績輸入與落點儀表板'!$B$7+R1002*'114成績輸入與落點儀表板'!$B$8+S1002*'114成績輸入與落點儀表板'!$B$9+T1002*'114成績輸入與落點儀表板'!$B$10+U1002*'114成績輸入與落點儀表板'!$B$11+V1002*'114成績輸入與落點儀表板'!$B$12+W1002*'114成績輸入與落點儀表板'!$B$13+X1002*'114成績輸入與落點儀表板'!$B$14+Y1002*'114成績輸入與落點儀表板'!$B$15+Z1002*'114成績輸入與落點儀表板'!$B$16</f>
        <v>0</v>
      </c>
      <c r="I1002" s="8">
        <f t="shared" si="30"/>
        <v>-90.5</v>
      </c>
      <c r="J1002" s="2" t="str">
        <f t="shared" si="31"/>
        <v>FAIL</v>
      </c>
      <c r="K1002" s="17" t="str">
        <f>IF(AND(IF('114成績輸入與落點儀表板'!$C$2="必須採計",L1002&gt;0,IF('114成績輸入與落點儀表板'!$C$2="不可採計",L1002=0,TRUE)),IF('114成績輸入與落點儀表板'!$C$3="必須採計",M1002&gt;0,IF('114成績輸入與落點儀表板'!$C$3="不可採計",M1002=0,TRUE)),IF('114成績輸入與落點儀表板'!$C$4="必須採計",N1002&gt;0,IF('114成績輸入與落點儀表板'!$C$4="不可採計",N1002=0,TRUE)),IF('114成績輸入與落點儀表板'!$C$5="必須採計",O1002&gt;0,IF('114成績輸入與落點儀表板'!$C$5="不可採計",O1002=0,TRUE)),IF('114成績輸入與落點儀表板'!$C$6="必須採計",P1002&gt;0,IF('114成績輸入與落點儀表板'!$C$6="不可採計",P1002=0,TRUE)),IF('114成績輸入與落點儀表板'!$C$7="必須採計",Q1002&gt;0,IF('114成績輸入與落點儀表板'!$C$7="不可採計",Q1002=0,TRUE)),IF('114成績輸入與落點儀表板'!$C$8="必須採計",R1002&gt;0,IF('114成績輸入與落點儀表板'!$C$8="不可採計",R1002=0,TRUE)),IF('114成績輸入與落點儀表板'!$C$9="必須採計",S1002&gt;0,IF('114成績輸入與落點儀表板'!$C$9="不可採計",S1002=0,TRUE)),IF('114成績輸入與落點儀表板'!$C$10="必須採計",T1002&gt;0,IF('114成績輸入與落點儀表板'!$C$10="不可採計",T1002=0,TRUE)),IF('114成績輸入與落點儀表板'!$C$11="必須採計",U1002&gt;0,IF('114成績輸入與落點儀表板'!$C$11="不可採計",U1002=0,TRUE)),IF('114成績輸入與落點儀表板'!$C$12="必須採計",V1002&gt;0,IF('114成績輸入與落點儀表板'!$C$12="不可採計",V1002=0,TRUE)),IF('114成績輸入與落點儀表板'!$C$13="必須採計",W1002&gt;0,IF('114成績輸入與落點儀表板'!$C$13="不可採計",W1002=0,TRUE)),IF('114成績輸入與落點儀表板'!$C$14="必須採計",X1002&gt;0,IF('114成績輸入與落點儀表板'!$C$14="不可採計",X1002=0,TRUE)),IF('114成績輸入與落點儀表板'!$C$15="必須採計",Y1002&gt;0,IF('114成績輸入與落點儀表板'!$C$15="不可採計",Y1002=0,TRUE)),IF('114成績輸入與落點儀表板'!$C$16="必須採計",Z1002&gt;0,IF('114成績輸入與落點儀表板'!$C$16="不可採計",Z1002=0,TRUE))),"✅ 符合","❌ 不符合")</f>
        <v>✅ 符合</v>
      </c>
      <c r="L1002" s="15">
        <v>1.5</v>
      </c>
      <c r="M1002" s="15">
        <v>2</v>
      </c>
      <c r="N1002" s="15">
        <v>0</v>
      </c>
      <c r="O1002" s="15">
        <v>0</v>
      </c>
      <c r="P1002" s="15">
        <v>0</v>
      </c>
      <c r="Q1002" s="15">
        <v>1</v>
      </c>
      <c r="R1002" s="15">
        <v>0</v>
      </c>
      <c r="S1002" s="15">
        <v>0</v>
      </c>
      <c r="T1002" s="15">
        <v>0</v>
      </c>
      <c r="U1002" s="15">
        <v>0</v>
      </c>
      <c r="V1002" s="15">
        <v>1.5</v>
      </c>
      <c r="W1002" s="15">
        <v>0</v>
      </c>
      <c r="X1002" s="15">
        <v>0</v>
      </c>
      <c r="Y1002" s="15">
        <v>0</v>
      </c>
      <c r="Z1002" s="15">
        <v>0</v>
      </c>
    </row>
    <row r="1003" spans="1:26" customFormat="1" ht="15.75" customHeight="1" x14ac:dyDescent="0.3">
      <c r="A1003" s="2" t="s">
        <v>2489</v>
      </c>
      <c r="B1003" s="6" t="s">
        <v>2452</v>
      </c>
      <c r="C1003" s="6" t="s">
        <v>2490</v>
      </c>
      <c r="D1003" s="12" t="s">
        <v>56</v>
      </c>
      <c r="E1003" s="13" t="s">
        <v>868</v>
      </c>
      <c r="F1003" s="2">
        <v>8</v>
      </c>
      <c r="G1003" s="15">
        <v>96</v>
      </c>
      <c r="H1003" s="7">
        <f>L1003*'114成績輸入與落點儀表板'!$B$2+M1003*'114成績輸入與落點儀表板'!$B$3+N1003*'114成績輸入與落點儀表板'!$B$4+O1003*'114成績輸入與落點儀表板'!$B$5+P1003*'114成績輸入與落點儀表板'!$B$6+Q1003*'114成績輸入與落點儀表板'!$B$7+R1003*'114成績輸入與落點儀表板'!$B$8+S1003*'114成績輸入與落點儀表板'!$B$9+T1003*'114成績輸入與落點儀表板'!$B$10+U1003*'114成績輸入與落點儀表板'!$B$11+V1003*'114成績輸入與落點儀表板'!$B$12+W1003*'114成績輸入與落點儀表板'!$B$13+X1003*'114成績輸入與落點儀表板'!$B$14+Y1003*'114成績輸入與落點儀表板'!$B$15+Z1003*'114成績輸入與落點儀表板'!$B$16</f>
        <v>0</v>
      </c>
      <c r="I1003" s="8">
        <f t="shared" si="30"/>
        <v>-96</v>
      </c>
      <c r="J1003" s="2" t="str">
        <f t="shared" si="31"/>
        <v>FAIL</v>
      </c>
      <c r="K1003" s="17" t="str">
        <f>IF(AND(IF('114成績輸入與落點儀表板'!$C$2="必須採計",L1003&gt;0,IF('114成績輸入與落點儀表板'!$C$2="不可採計",L1003=0,TRUE)),IF('114成績輸入與落點儀表板'!$C$3="必須採計",M1003&gt;0,IF('114成績輸入與落點儀表板'!$C$3="不可採計",M1003=0,TRUE)),IF('114成績輸入與落點儀表板'!$C$4="必須採計",N1003&gt;0,IF('114成績輸入與落點儀表板'!$C$4="不可採計",N1003=0,TRUE)),IF('114成績輸入與落點儀表板'!$C$5="必須採計",O1003&gt;0,IF('114成績輸入與落點儀表板'!$C$5="不可採計",O1003=0,TRUE)),IF('114成績輸入與落點儀表板'!$C$6="必須採計",P1003&gt;0,IF('114成績輸入與落點儀表板'!$C$6="不可採計",P1003=0,TRUE)),IF('114成績輸入與落點儀表板'!$C$7="必須採計",Q1003&gt;0,IF('114成績輸入與落點儀表板'!$C$7="不可採計",Q1003=0,TRUE)),IF('114成績輸入與落點儀表板'!$C$8="必須採計",R1003&gt;0,IF('114成績輸入與落點儀表板'!$C$8="不可採計",R1003=0,TRUE)),IF('114成績輸入與落點儀表板'!$C$9="必須採計",S1003&gt;0,IF('114成績輸入與落點儀表板'!$C$9="不可採計",S1003=0,TRUE)),IF('114成績輸入與落點儀表板'!$C$10="必須採計",T1003&gt;0,IF('114成績輸入與落點儀表板'!$C$10="不可採計",T1003=0,TRUE)),IF('114成績輸入與落點儀表板'!$C$11="必須採計",U1003&gt;0,IF('114成績輸入與落點儀表板'!$C$11="不可採計",U1003=0,TRUE)),IF('114成績輸入與落點儀表板'!$C$12="必須採計",V1003&gt;0,IF('114成績輸入與落點儀表板'!$C$12="不可採計",V1003=0,TRUE)),IF('114成績輸入與落點儀表板'!$C$13="必須採計",W1003&gt;0,IF('114成績輸入與落點儀表板'!$C$13="不可採計",W1003=0,TRUE)),IF('114成績輸入與落點儀表板'!$C$14="必須採計",X1003&gt;0,IF('114成績輸入與落點儀表板'!$C$14="不可採計",X1003=0,TRUE)),IF('114成績輸入與落點儀表板'!$C$15="必須採計",Y1003&gt;0,IF('114成績輸入與落點儀表板'!$C$15="不可採計",Y1003=0,TRUE)),IF('114成績輸入與落點儀表板'!$C$16="必須採計",Z1003&gt;0,IF('114成績輸入與落點儀表板'!$C$16="不可採計",Z1003=0,TRUE))),"✅ 符合","❌ 不符合")</f>
        <v>✅ 符合</v>
      </c>
      <c r="L1003" s="15">
        <v>2</v>
      </c>
      <c r="M1003" s="15">
        <v>1</v>
      </c>
      <c r="N1003" s="15">
        <v>0</v>
      </c>
      <c r="O1003" s="15">
        <v>0</v>
      </c>
      <c r="P1003" s="15">
        <v>0</v>
      </c>
      <c r="Q1003" s="15">
        <v>0</v>
      </c>
      <c r="R1003" s="15">
        <v>0</v>
      </c>
      <c r="S1003" s="15">
        <v>0</v>
      </c>
      <c r="T1003" s="15">
        <v>0</v>
      </c>
      <c r="U1003" s="15">
        <v>2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</row>
    <row r="1004" spans="1:26" customFormat="1" ht="15.75" customHeight="1" x14ac:dyDescent="0.3">
      <c r="A1004" s="2" t="s">
        <v>2491</v>
      </c>
      <c r="B1004" s="6" t="s">
        <v>2452</v>
      </c>
      <c r="C1004" s="6" t="s">
        <v>2492</v>
      </c>
      <c r="D1004" s="12" t="s">
        <v>60</v>
      </c>
      <c r="E1004" s="13" t="s">
        <v>2493</v>
      </c>
      <c r="F1004" s="2">
        <v>11</v>
      </c>
      <c r="G1004" s="15">
        <v>110</v>
      </c>
      <c r="H1004" s="7">
        <f>L1004*'114成績輸入與落點儀表板'!$B$2+M1004*'114成績輸入與落點儀表板'!$B$3+N1004*'114成績輸入與落點儀表板'!$B$4+O1004*'114成績輸入與落點儀表板'!$B$5+P1004*'114成績輸入與落點儀表板'!$B$6+Q1004*'114成績輸入與落點儀表板'!$B$7+R1004*'114成績輸入與落點儀表板'!$B$8+S1004*'114成績輸入與落點儀表板'!$B$9+T1004*'114成績輸入與落點儀表板'!$B$10+U1004*'114成績輸入與落點儀表板'!$B$11+V1004*'114成績輸入與落點儀表板'!$B$12+W1004*'114成績輸入與落點儀表板'!$B$13+X1004*'114成績輸入與落點儀表板'!$B$14+Y1004*'114成績輸入與落點儀表板'!$B$15+Z1004*'114成績輸入與落點儀表板'!$B$16</f>
        <v>0</v>
      </c>
      <c r="I1004" s="8">
        <f t="shared" si="30"/>
        <v>-110</v>
      </c>
      <c r="J1004" s="2" t="str">
        <f t="shared" si="31"/>
        <v>FAIL</v>
      </c>
      <c r="K1004" s="17" t="str">
        <f>IF(AND(IF('114成績輸入與落點儀表板'!$C$2="必須採計",L1004&gt;0,IF('114成績輸入與落點儀表板'!$C$2="不可採計",L1004=0,TRUE)),IF('114成績輸入與落點儀表板'!$C$3="必須採計",M1004&gt;0,IF('114成績輸入與落點儀表板'!$C$3="不可採計",M1004=0,TRUE)),IF('114成績輸入與落點儀表板'!$C$4="必須採計",N1004&gt;0,IF('114成績輸入與落點儀表板'!$C$4="不可採計",N1004=0,TRUE)),IF('114成績輸入與落點儀表板'!$C$5="必須採計",O1004&gt;0,IF('114成績輸入與落點儀表板'!$C$5="不可採計",O1004=0,TRUE)),IF('114成績輸入與落點儀表板'!$C$6="必須採計",P1004&gt;0,IF('114成績輸入與落點儀表板'!$C$6="不可採計",P1004=0,TRUE)),IF('114成績輸入與落點儀表板'!$C$7="必須採計",Q1004&gt;0,IF('114成績輸入與落點儀表板'!$C$7="不可採計",Q1004=0,TRUE)),IF('114成績輸入與落點儀表板'!$C$8="必須採計",R1004&gt;0,IF('114成績輸入與落點儀表板'!$C$8="不可採計",R1004=0,TRUE)),IF('114成績輸入與落點儀表板'!$C$9="必須採計",S1004&gt;0,IF('114成績輸入與落點儀表板'!$C$9="不可採計",S1004=0,TRUE)),IF('114成績輸入與落點儀表板'!$C$10="必須採計",T1004&gt;0,IF('114成績輸入與落點儀表板'!$C$10="不可採計",T1004=0,TRUE)),IF('114成績輸入與落點儀表板'!$C$11="必須採計",U1004&gt;0,IF('114成績輸入與落點儀表板'!$C$11="不可採計",U1004=0,TRUE)),IF('114成績輸入與落點儀表板'!$C$12="必須採計",V1004&gt;0,IF('114成績輸入與落點儀表板'!$C$12="不可採計",V1004=0,TRUE)),IF('114成績輸入與落點儀表板'!$C$13="必須採計",W1004&gt;0,IF('114成績輸入與落點儀表板'!$C$13="不可採計",W1004=0,TRUE)),IF('114成績輸入與落點儀表板'!$C$14="必須採計",X1004&gt;0,IF('114成績輸入與落點儀表板'!$C$14="不可採計",X1004=0,TRUE)),IF('114成績輸入與落點儀表板'!$C$15="必須採計",Y1004&gt;0,IF('114成績輸入與落點儀表板'!$C$15="不可採計",Y1004=0,TRUE)),IF('114成績輸入與落點儀表板'!$C$16="必須採計",Z1004&gt;0,IF('114成績輸入與落點儀表板'!$C$16="不可採計",Z1004=0,TRUE))),"✅ 符合","❌ 不符合")</f>
        <v>✅ 符合</v>
      </c>
      <c r="L1004" s="15">
        <v>2</v>
      </c>
      <c r="M1004" s="15">
        <v>0</v>
      </c>
      <c r="N1004" s="15">
        <v>0</v>
      </c>
      <c r="O1004" s="15">
        <v>0</v>
      </c>
      <c r="P1004" s="15">
        <v>0</v>
      </c>
      <c r="Q1004" s="15">
        <v>0</v>
      </c>
      <c r="R1004" s="15">
        <v>0</v>
      </c>
      <c r="S1004" s="15">
        <v>0</v>
      </c>
      <c r="T1004" s="15">
        <v>0</v>
      </c>
      <c r="U1004" s="15">
        <v>1.5</v>
      </c>
      <c r="V1004" s="15">
        <v>0</v>
      </c>
      <c r="W1004" s="15">
        <v>0</v>
      </c>
      <c r="X1004" s="15">
        <v>1</v>
      </c>
      <c r="Y1004" s="15">
        <v>0</v>
      </c>
      <c r="Z1004" s="15">
        <v>0</v>
      </c>
    </row>
    <row r="1005" spans="1:26" customFormat="1" ht="15.75" customHeight="1" x14ac:dyDescent="0.3">
      <c r="A1005" s="2" t="s">
        <v>2494</v>
      </c>
      <c r="B1005" s="6" t="s">
        <v>2452</v>
      </c>
      <c r="C1005" s="6" t="s">
        <v>1499</v>
      </c>
      <c r="D1005" s="12" t="s">
        <v>60</v>
      </c>
      <c r="E1005" s="13" t="s">
        <v>2495</v>
      </c>
      <c r="F1005" s="2">
        <v>20</v>
      </c>
      <c r="G1005" s="15">
        <v>69.75</v>
      </c>
      <c r="H1005" s="7">
        <f>L1005*'114成績輸入與落點儀表板'!$B$2+M1005*'114成績輸入與落點儀表板'!$B$3+N1005*'114成績輸入與落點儀表板'!$B$4+O1005*'114成績輸入與落點儀表板'!$B$5+P1005*'114成績輸入與落點儀表板'!$B$6+Q1005*'114成績輸入與落點儀表板'!$B$7+R1005*'114成績輸入與落點儀表板'!$B$8+S1005*'114成績輸入與落點儀表板'!$B$9+T1005*'114成績輸入與落點儀表板'!$B$10+U1005*'114成績輸入與落點儀表板'!$B$11+V1005*'114成績輸入與落點儀表板'!$B$12+W1005*'114成績輸入與落點儀表板'!$B$13+X1005*'114成績輸入與落點儀表板'!$B$14+Y1005*'114成績輸入與落點儀表板'!$B$15+Z1005*'114成績輸入與落點儀表板'!$B$16</f>
        <v>0</v>
      </c>
      <c r="I1005" s="8">
        <f t="shared" si="30"/>
        <v>-69.75</v>
      </c>
      <c r="J1005" s="2" t="str">
        <f t="shared" si="31"/>
        <v>FAIL</v>
      </c>
      <c r="K1005" s="17" t="str">
        <f>IF(AND(IF('114成績輸入與落點儀表板'!$C$2="必須採計",L1005&gt;0,IF('114成績輸入與落點儀表板'!$C$2="不可採計",L1005=0,TRUE)),IF('114成績輸入與落點儀表板'!$C$3="必須採計",M1005&gt;0,IF('114成績輸入與落點儀表板'!$C$3="不可採計",M1005=0,TRUE)),IF('114成績輸入與落點儀表板'!$C$4="必須採計",N1005&gt;0,IF('114成績輸入與落點儀表板'!$C$4="不可採計",N1005=0,TRUE)),IF('114成績輸入與落點儀表板'!$C$5="必須採計",O1005&gt;0,IF('114成績輸入與落點儀表板'!$C$5="不可採計",O1005=0,TRUE)),IF('114成績輸入與落點儀表板'!$C$6="必須採計",P1005&gt;0,IF('114成績輸入與落點儀表板'!$C$6="不可採計",P1005=0,TRUE)),IF('114成績輸入與落點儀表板'!$C$7="必須採計",Q1005&gt;0,IF('114成績輸入與落點儀表板'!$C$7="不可採計",Q1005=0,TRUE)),IF('114成績輸入與落點儀表板'!$C$8="必須採計",R1005&gt;0,IF('114成績輸入與落點儀表板'!$C$8="不可採計",R1005=0,TRUE)),IF('114成績輸入與落點儀表板'!$C$9="必須採計",S1005&gt;0,IF('114成績輸入與落點儀表板'!$C$9="不可採計",S1005=0,TRUE)),IF('114成績輸入與落點儀表板'!$C$10="必須採計",T1005&gt;0,IF('114成績輸入與落點儀表板'!$C$10="不可採計",T1005=0,TRUE)),IF('114成績輸入與落點儀表板'!$C$11="必須採計",U1005&gt;0,IF('114成績輸入與落點儀表板'!$C$11="不可採計",U1005=0,TRUE)),IF('114成績輸入與落點儀表板'!$C$12="必須採計",V1005&gt;0,IF('114成績輸入與落點儀表板'!$C$12="不可採計",V1005=0,TRUE)),IF('114成績輸入與落點儀表板'!$C$13="必須採計",W1005&gt;0,IF('114成績輸入與落點儀表板'!$C$13="不可採計",W1005=0,TRUE)),IF('114成績輸入與落點儀表板'!$C$14="必須採計",X1005&gt;0,IF('114成績輸入與落點儀表板'!$C$14="不可採計",X1005=0,TRUE)),IF('114成績輸入與落點儀表板'!$C$15="必須採計",Y1005&gt;0,IF('114成績輸入與落點儀表板'!$C$15="不可採計",Y1005=0,TRUE)),IF('114成績輸入與落點儀表板'!$C$16="必須採計",Z1005&gt;0,IF('114成績輸入與落點儀表板'!$C$16="不可採計",Z1005=0,TRUE))),"✅ 符合","❌ 不符合")</f>
        <v>✅ 符合</v>
      </c>
      <c r="L1005" s="15">
        <v>1.25</v>
      </c>
      <c r="M1005" s="15">
        <v>2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0</v>
      </c>
      <c r="W1005" s="15">
        <v>1</v>
      </c>
      <c r="X1005" s="15">
        <v>0</v>
      </c>
      <c r="Y1005" s="15">
        <v>0</v>
      </c>
      <c r="Z1005" s="15">
        <v>0</v>
      </c>
    </row>
    <row r="1006" spans="1:26" customFormat="1" ht="15.75" customHeight="1" x14ac:dyDescent="0.3">
      <c r="A1006" s="2" t="s">
        <v>2496</v>
      </c>
      <c r="B1006" s="6" t="s">
        <v>2452</v>
      </c>
      <c r="C1006" s="6" t="s">
        <v>2497</v>
      </c>
      <c r="D1006" s="12" t="s">
        <v>86</v>
      </c>
      <c r="E1006" s="13" t="s">
        <v>2498</v>
      </c>
      <c r="F1006" s="2">
        <v>6</v>
      </c>
      <c r="G1006" s="15">
        <v>115</v>
      </c>
      <c r="H1006" s="7">
        <f>L1006*'114成績輸入與落點儀表板'!$B$2+M1006*'114成績輸入與落點儀表板'!$B$3+N1006*'114成績輸入與落點儀表板'!$B$4+O1006*'114成績輸入與落點儀表板'!$B$5+P1006*'114成績輸入與落點儀表板'!$B$6+Q1006*'114成績輸入與落點儀表板'!$B$7+R1006*'114成績輸入與落點儀表板'!$B$8+S1006*'114成績輸入與落點儀表板'!$B$9+T1006*'114成績輸入與落點儀表板'!$B$10+U1006*'114成績輸入與落點儀表板'!$B$11+V1006*'114成績輸入與落點儀表板'!$B$12+W1006*'114成績輸入與落點儀表板'!$B$13+X1006*'114成績輸入與落點儀表板'!$B$14+Y1006*'114成績輸入與落點儀表板'!$B$15+Z1006*'114成績輸入與落點儀表板'!$B$16</f>
        <v>0</v>
      </c>
      <c r="I1006" s="8">
        <f t="shared" si="30"/>
        <v>-115</v>
      </c>
      <c r="J1006" s="2" t="str">
        <f t="shared" si="31"/>
        <v>FAIL</v>
      </c>
      <c r="K1006" s="17" t="str">
        <f>IF(AND(IF('114成績輸入與落點儀表板'!$C$2="必須採計",L1006&gt;0,IF('114成績輸入與落點儀表板'!$C$2="不可採計",L1006=0,TRUE)),IF('114成績輸入與落點儀表板'!$C$3="必須採計",M1006&gt;0,IF('114成績輸入與落點儀表板'!$C$3="不可採計",M1006=0,TRUE)),IF('114成績輸入與落點儀表板'!$C$4="必須採計",N1006&gt;0,IF('114成績輸入與落點儀表板'!$C$4="不可採計",N1006=0,TRUE)),IF('114成績輸入與落點儀表板'!$C$5="必須採計",O1006&gt;0,IF('114成績輸入與落點儀表板'!$C$5="不可採計",O1006=0,TRUE)),IF('114成績輸入與落點儀表板'!$C$6="必須採計",P1006&gt;0,IF('114成績輸入與落點儀表板'!$C$6="不可採計",P1006=0,TRUE)),IF('114成績輸入與落點儀表板'!$C$7="必須採計",Q1006&gt;0,IF('114成績輸入與落點儀表板'!$C$7="不可採計",Q1006=0,TRUE)),IF('114成績輸入與落點儀表板'!$C$8="必須採計",R1006&gt;0,IF('114成績輸入與落點儀表板'!$C$8="不可採計",R1006=0,TRUE)),IF('114成績輸入與落點儀表板'!$C$9="必須採計",S1006&gt;0,IF('114成績輸入與落點儀表板'!$C$9="不可採計",S1006=0,TRUE)),IF('114成績輸入與落點儀表板'!$C$10="必須採計",T1006&gt;0,IF('114成績輸入與落點儀表板'!$C$10="不可採計",T1006=0,TRUE)),IF('114成績輸入與落點儀表板'!$C$11="必須採計",U1006&gt;0,IF('114成績輸入與落點儀表板'!$C$11="不可採計",U1006=0,TRUE)),IF('114成績輸入與落點儀表板'!$C$12="必須採計",V1006&gt;0,IF('114成績輸入與落點儀表板'!$C$12="不可採計",V1006=0,TRUE)),IF('114成績輸入與落點儀表板'!$C$13="必須採計",W1006&gt;0,IF('114成績輸入與落點儀表板'!$C$13="不可採計",W1006=0,TRUE)),IF('114成績輸入與落點儀表板'!$C$14="必須採計",X1006&gt;0,IF('114成績輸入與落點儀表板'!$C$14="不可採計",X1006=0,TRUE)),IF('114成績輸入與落點儀表板'!$C$15="必須採計",Y1006&gt;0,IF('114成績輸入與落點儀表板'!$C$15="不可採計",Y1006=0,TRUE)),IF('114成績輸入與落點儀表板'!$C$16="必須採計",Z1006&gt;0,IF('114成績輸入與落點儀表板'!$C$16="不可採計",Z1006=0,TRUE))),"✅ 符合","❌ 不符合")</f>
        <v>✅ 符合</v>
      </c>
      <c r="L1006" s="15">
        <v>1</v>
      </c>
      <c r="M1006" s="15">
        <v>0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2</v>
      </c>
      <c r="V1006" s="15">
        <v>2</v>
      </c>
      <c r="W1006" s="15">
        <v>0</v>
      </c>
      <c r="X1006" s="15">
        <v>0</v>
      </c>
      <c r="Y1006" s="15">
        <v>0</v>
      </c>
      <c r="Z1006" s="15">
        <v>0</v>
      </c>
    </row>
    <row r="1007" spans="1:26" customFormat="1" ht="15.75" customHeight="1" x14ac:dyDescent="0.3">
      <c r="A1007" s="2" t="s">
        <v>2499</v>
      </c>
      <c r="B1007" s="6" t="s">
        <v>2452</v>
      </c>
      <c r="C1007" s="6" t="s">
        <v>63</v>
      </c>
      <c r="D1007" s="12" t="s">
        <v>56</v>
      </c>
      <c r="E1007" s="13" t="s">
        <v>1565</v>
      </c>
      <c r="F1007" s="2">
        <v>22</v>
      </c>
      <c r="G1007" s="15">
        <v>128</v>
      </c>
      <c r="H1007" s="7">
        <f>L1007*'114成績輸入與落點儀表板'!$B$2+M1007*'114成績輸入與落點儀表板'!$B$3+N1007*'114成績輸入與落點儀表板'!$B$4+O1007*'114成績輸入與落點儀表板'!$B$5+P1007*'114成績輸入與落點儀表板'!$B$6+Q1007*'114成績輸入與落點儀表板'!$B$7+R1007*'114成績輸入與落點儀表板'!$B$8+S1007*'114成績輸入與落點儀表板'!$B$9+T1007*'114成績輸入與落點儀表板'!$B$10+U1007*'114成績輸入與落點儀表板'!$B$11+V1007*'114成績輸入與落點儀表板'!$B$12+W1007*'114成績輸入與落點儀表板'!$B$13+X1007*'114成績輸入與落點儀表板'!$B$14+Y1007*'114成績輸入與落點儀表板'!$B$15+Z1007*'114成績輸入與落點儀表板'!$B$16</f>
        <v>0</v>
      </c>
      <c r="I1007" s="8">
        <f t="shared" si="30"/>
        <v>-128</v>
      </c>
      <c r="J1007" s="2" t="str">
        <f t="shared" si="31"/>
        <v>FAIL</v>
      </c>
      <c r="K1007" s="17" t="str">
        <f>IF(AND(IF('114成績輸入與落點儀表板'!$C$2="必須採計",L1007&gt;0,IF('114成績輸入與落點儀表板'!$C$2="不可採計",L1007=0,TRUE)),IF('114成績輸入與落點儀表板'!$C$3="必須採計",M1007&gt;0,IF('114成績輸入與落點儀表板'!$C$3="不可採計",M1007=0,TRUE)),IF('114成績輸入與落點儀表板'!$C$4="必須採計",N1007&gt;0,IF('114成績輸入與落點儀表板'!$C$4="不可採計",N1007=0,TRUE)),IF('114成績輸入與落點儀表板'!$C$5="必須採計",O1007&gt;0,IF('114成績輸入與落點儀表板'!$C$5="不可採計",O1007=0,TRUE)),IF('114成績輸入與落點儀表板'!$C$6="必須採計",P1007&gt;0,IF('114成績輸入與落點儀表板'!$C$6="不可採計",P1007=0,TRUE)),IF('114成績輸入與落點儀表板'!$C$7="必須採計",Q1007&gt;0,IF('114成績輸入與落點儀表板'!$C$7="不可採計",Q1007=0,TRUE)),IF('114成績輸入與落點儀表板'!$C$8="必須採計",R1007&gt;0,IF('114成績輸入與落點儀表板'!$C$8="不可採計",R1007=0,TRUE)),IF('114成績輸入與落點儀表板'!$C$9="必須採計",S1007&gt;0,IF('114成績輸入與落點儀表板'!$C$9="不可採計",S1007=0,TRUE)),IF('114成績輸入與落點儀表板'!$C$10="必須採計",T1007&gt;0,IF('114成績輸入與落點儀表板'!$C$10="不可採計",T1007=0,TRUE)),IF('114成績輸入與落點儀表板'!$C$11="必須採計",U1007&gt;0,IF('114成績輸入與落點儀表板'!$C$11="不可採計",U1007=0,TRUE)),IF('114成績輸入與落點儀表板'!$C$12="必須採計",V1007&gt;0,IF('114成績輸入與落點儀表板'!$C$12="不可採計",V1007=0,TRUE)),IF('114成績輸入與落點儀表板'!$C$13="必須採計",W1007&gt;0,IF('114成績輸入與落點儀表板'!$C$13="不可採計",W1007=0,TRUE)),IF('114成績輸入與落點儀表板'!$C$14="必須採計",X1007&gt;0,IF('114成績輸入與落點儀表板'!$C$14="不可採計",X1007=0,TRUE)),IF('114成績輸入與落點儀表板'!$C$15="必須採計",Y1007&gt;0,IF('114成績輸入與落點儀表板'!$C$15="不可採計",Y1007=0,TRUE)),IF('114成績輸入與落點儀表板'!$C$16="必須採計",Z1007&gt;0,IF('114成績輸入與落點儀表板'!$C$16="不可採計",Z1007=0,TRUE))),"✅ 符合","❌ 不符合")</f>
        <v>✅ 符合</v>
      </c>
      <c r="L1007" s="15">
        <v>1</v>
      </c>
      <c r="M1007" s="15">
        <v>0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2</v>
      </c>
      <c r="V1007" s="15">
        <v>0</v>
      </c>
      <c r="W1007" s="15">
        <v>0</v>
      </c>
      <c r="X1007" s="15">
        <v>1</v>
      </c>
      <c r="Y1007" s="15">
        <v>0</v>
      </c>
      <c r="Z1007" s="15">
        <v>0</v>
      </c>
    </row>
    <row r="1008" spans="1:26" customFormat="1" ht="15.75" customHeight="1" x14ac:dyDescent="0.3">
      <c r="A1008" s="2" t="s">
        <v>2500</v>
      </c>
      <c r="B1008" s="6" t="s">
        <v>2452</v>
      </c>
      <c r="C1008" s="6" t="s">
        <v>563</v>
      </c>
      <c r="D1008" s="12" t="s">
        <v>121</v>
      </c>
      <c r="E1008" s="13" t="s">
        <v>2501</v>
      </c>
      <c r="F1008" s="2">
        <v>26</v>
      </c>
      <c r="G1008" s="15">
        <v>90</v>
      </c>
      <c r="H1008" s="7">
        <f>L1008*'114成績輸入與落點儀表板'!$B$2+M1008*'114成績輸入與落點儀表板'!$B$3+N1008*'114成績輸入與落點儀表板'!$B$4+O1008*'114成績輸入與落點儀表板'!$B$5+P1008*'114成績輸入與落點儀表板'!$B$6+Q1008*'114成績輸入與落點儀表板'!$B$7+R1008*'114成績輸入與落點儀表板'!$B$8+S1008*'114成績輸入與落點儀表板'!$B$9+T1008*'114成績輸入與落點儀表板'!$B$10+U1008*'114成績輸入與落點儀表板'!$B$11+V1008*'114成績輸入與落點儀表板'!$B$12+W1008*'114成績輸入與落點儀表板'!$B$13+X1008*'114成績輸入與落點儀表板'!$B$14+Y1008*'114成績輸入與落點儀表板'!$B$15+Z1008*'114成績輸入與落點儀表板'!$B$16</f>
        <v>0</v>
      </c>
      <c r="I1008" s="8">
        <f t="shared" si="30"/>
        <v>-90</v>
      </c>
      <c r="J1008" s="2" t="str">
        <f t="shared" si="31"/>
        <v>FAIL</v>
      </c>
      <c r="K1008" s="17" t="str">
        <f>IF(AND(IF('114成績輸入與落點儀表板'!$C$2="必須採計",L1008&gt;0,IF('114成績輸入與落點儀表板'!$C$2="不可採計",L1008=0,TRUE)),IF('114成績輸入與落點儀表板'!$C$3="必須採計",M1008&gt;0,IF('114成績輸入與落點儀表板'!$C$3="不可採計",M1008=0,TRUE)),IF('114成績輸入與落點儀表板'!$C$4="必須採計",N1008&gt;0,IF('114成績輸入與落點儀表板'!$C$4="不可採計",N1008=0,TRUE)),IF('114成績輸入與落點儀表板'!$C$5="必須採計",O1008&gt;0,IF('114成績輸入與落點儀表板'!$C$5="不可採計",O1008=0,TRUE)),IF('114成績輸入與落點儀表板'!$C$6="必須採計",P1008&gt;0,IF('114成績輸入與落點儀表板'!$C$6="不可採計",P1008=0,TRUE)),IF('114成績輸入與落點儀表板'!$C$7="必須採計",Q1008&gt;0,IF('114成績輸入與落點儀表板'!$C$7="不可採計",Q1008=0,TRUE)),IF('114成績輸入與落點儀表板'!$C$8="必須採計",R1008&gt;0,IF('114成績輸入與落點儀表板'!$C$8="不可採計",R1008=0,TRUE)),IF('114成績輸入與落點儀表板'!$C$9="必須採計",S1008&gt;0,IF('114成績輸入與落點儀表板'!$C$9="不可採計",S1008=0,TRUE)),IF('114成績輸入與落點儀表板'!$C$10="必須採計",T1008&gt;0,IF('114成績輸入與落點儀表板'!$C$10="不可採計",T1008=0,TRUE)),IF('114成績輸入與落點儀表板'!$C$11="必須採計",U1008&gt;0,IF('114成績輸入與落點儀表板'!$C$11="不可採計",U1008=0,TRUE)),IF('114成績輸入與落點儀表板'!$C$12="必須採計",V1008&gt;0,IF('114成績輸入與落點儀表板'!$C$12="不可採計",V1008=0,TRUE)),IF('114成績輸入與落點儀表板'!$C$13="必須採計",W1008&gt;0,IF('114成績輸入與落點儀表板'!$C$13="不可採計",W1008=0,TRUE)),IF('114成績輸入與落點儀表板'!$C$14="必須採計",X1008&gt;0,IF('114成績輸入與落點儀表板'!$C$14="不可採計",X1008=0,TRUE)),IF('114成績輸入與落點儀表板'!$C$15="必須採計",Y1008&gt;0,IF('114成績輸入與落點儀表板'!$C$15="不可採計",Y1008=0,TRUE)),IF('114成績輸入與落點儀表板'!$C$16="必須採計",Z1008&gt;0,IF('114成績輸入與落點儀表板'!$C$16="不可採計",Z1008=0,TRUE))),"✅ 符合","❌ 不符合")</f>
        <v>✅ 符合</v>
      </c>
      <c r="L1008" s="15">
        <v>1</v>
      </c>
      <c r="M1008" s="15">
        <v>1</v>
      </c>
      <c r="N1008" s="15">
        <v>0</v>
      </c>
      <c r="O1008" s="15">
        <v>0</v>
      </c>
      <c r="P1008" s="15">
        <v>0</v>
      </c>
      <c r="Q1008" s="15">
        <v>1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1</v>
      </c>
      <c r="X1008" s="15">
        <v>0</v>
      </c>
      <c r="Y1008" s="15">
        <v>0</v>
      </c>
      <c r="Z1008" s="15">
        <v>0</v>
      </c>
    </row>
    <row r="1009" spans="1:26" ht="15.75" customHeight="1" x14ac:dyDescent="0.3">
      <c r="A1009" s="2" t="s">
        <v>2502</v>
      </c>
      <c r="B1009" s="13" t="s">
        <v>2452</v>
      </c>
      <c r="C1009" s="13" t="s">
        <v>2503</v>
      </c>
      <c r="D1009" s="12" t="s">
        <v>99</v>
      </c>
      <c r="E1009" s="13" t="s">
        <v>2504</v>
      </c>
      <c r="F1009" s="2">
        <v>18</v>
      </c>
      <c r="G1009" s="15">
        <v>125</v>
      </c>
      <c r="H1009" s="7">
        <f>L1009*'114成績輸入與落點儀表板'!$B$2+M1009*'114成績輸入與落點儀表板'!$B$3+N1009*'114成績輸入與落點儀表板'!$B$4+O1009*'114成績輸入與落點儀表板'!$B$5+P1009*'114成績輸入與落點儀表板'!$B$6+Q1009*'114成績輸入與落點儀表板'!$B$7+R1009*'114成績輸入與落點儀表板'!$B$8+S1009*'114成績輸入與落點儀表板'!$B$9+T1009*'114成績輸入與落點儀表板'!$B$10+U1009*'114成績輸入與落點儀表板'!$B$11+V1009*'114成績輸入與落點儀表板'!$B$12+W1009*'114成績輸入與落點儀表板'!$B$13+X1009*'114成績輸入與落點儀表板'!$B$14+Y1009*'114成績輸入與落點儀表板'!$B$15+Z1009*'114成績輸入與落點儀表板'!$B$16</f>
        <v>0</v>
      </c>
      <c r="I1009" s="8">
        <f t="shared" si="30"/>
        <v>-125</v>
      </c>
      <c r="J1009" s="2" t="str">
        <f t="shared" si="31"/>
        <v>FAIL</v>
      </c>
      <c r="K1009" s="17" t="str">
        <f>IF(AND(IF('114成績輸入與落點儀表板'!$C$2="必須採計",L1009&gt;0,IF('114成績輸入與落點儀表板'!$C$2="不可採計",L1009=0,TRUE)),IF('114成績輸入與落點儀表板'!$C$3="必須採計",M1009&gt;0,IF('114成績輸入與落點儀表板'!$C$3="不可採計",M1009=0,TRUE)),IF('114成績輸入與落點儀表板'!$C$4="必須採計",N1009&gt;0,IF('114成績輸入與落點儀表板'!$C$4="不可採計",N1009=0,TRUE)),IF('114成績輸入與落點儀表板'!$C$5="必須採計",O1009&gt;0,IF('114成績輸入與落點儀表板'!$C$5="不可採計",O1009=0,TRUE)),IF('114成績輸入與落點儀表板'!$C$6="必須採計",P1009&gt;0,IF('114成績輸入與落點儀表板'!$C$6="不可採計",P1009=0,TRUE)),IF('114成績輸入與落點儀表板'!$C$7="必須採計",Q1009&gt;0,IF('114成績輸入與落點儀表板'!$C$7="不可採計",Q1009=0,TRUE)),IF('114成績輸入與落點儀表板'!$C$8="必須採計",R1009&gt;0,IF('114成績輸入與落點儀表板'!$C$8="不可採計",R1009=0,TRUE)),IF('114成績輸入與落點儀表板'!$C$9="必須採計",S1009&gt;0,IF('114成績輸入與落點儀表板'!$C$9="不可採計",S1009=0,TRUE)),IF('114成績輸入與落點儀表板'!$C$10="必須採計",T1009&gt;0,IF('114成績輸入與落點儀表板'!$C$10="不可採計",T1009=0,TRUE)),IF('114成績輸入與落點儀表板'!$C$11="必須採計",U1009&gt;0,IF('114成績輸入與落點儀表板'!$C$11="不可採計",U1009=0,TRUE)),IF('114成績輸入與落點儀表板'!$C$12="必須採計",V1009&gt;0,IF('114成績輸入與落點儀表板'!$C$12="不可採計",V1009=0,TRUE)),IF('114成績輸入與落點儀表板'!$C$13="必須採計",W1009&gt;0,IF('114成績輸入與落點儀表板'!$C$13="不可採計",W1009=0,TRUE)),IF('114成績輸入與落點儀表板'!$C$14="必須採計",X1009&gt;0,IF('114成績輸入與落點儀表板'!$C$14="不可採計",X1009=0,TRUE)),IF('114成績輸入與落點儀表板'!$C$15="必須採計",Y1009&gt;0,IF('114成績輸入與落點儀表板'!$C$15="不可採計",Y1009=0,TRUE)),IF('114成績輸入與落點儀表板'!$C$16="必須採計",Z1009&gt;0,IF('114成績輸入與落點儀表板'!$C$16="不可採計",Z1009=0,TRUE))),"✅ 符合","❌ 不符合")</f>
        <v>✅ 符合</v>
      </c>
      <c r="L1009" s="15">
        <v>1</v>
      </c>
      <c r="M1009" s="15">
        <v>1.5</v>
      </c>
      <c r="N1009" s="15">
        <v>1.5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</row>
    <row r="1010" spans="1:26" customFormat="1" ht="15.75" customHeight="1" x14ac:dyDescent="0.3">
      <c r="A1010" s="2" t="s">
        <v>2505</v>
      </c>
      <c r="B1010" s="6" t="s">
        <v>2452</v>
      </c>
      <c r="C1010" s="6" t="s">
        <v>2506</v>
      </c>
      <c r="D1010" s="12" t="s">
        <v>99</v>
      </c>
      <c r="E1010" s="13" t="s">
        <v>1485</v>
      </c>
      <c r="F1010" s="2">
        <v>6</v>
      </c>
      <c r="G1010" s="15">
        <v>172.5</v>
      </c>
      <c r="H1010" s="7">
        <f>L1010*'114成績輸入與落點儀表板'!$B$2+M1010*'114成績輸入與落點儀表板'!$B$3+N1010*'114成績輸入與落點儀表板'!$B$4+O1010*'114成績輸入與落點儀表板'!$B$5+P1010*'114成績輸入與落點儀表板'!$B$6+Q1010*'114成績輸入與落點儀表板'!$B$7+R1010*'114成績輸入與落點儀表板'!$B$8+S1010*'114成績輸入與落點儀表板'!$B$9+T1010*'114成績輸入與落點儀表板'!$B$10+U1010*'114成績輸入與落點儀表板'!$B$11+V1010*'114成績輸入與落點儀表板'!$B$12+W1010*'114成績輸入與落點儀表板'!$B$13+X1010*'114成績輸入與落點儀表板'!$B$14+Y1010*'114成績輸入與落點儀表板'!$B$15+Z1010*'114成績輸入與落點儀表板'!$B$16</f>
        <v>0</v>
      </c>
      <c r="I1010" s="8">
        <f t="shared" si="30"/>
        <v>-172.5</v>
      </c>
      <c r="J1010" s="2" t="str">
        <f t="shared" si="31"/>
        <v>FAIL</v>
      </c>
      <c r="K1010" s="17" t="str">
        <f>IF(AND(IF('114成績輸入與落點儀表板'!$C$2="必須採計",L1010&gt;0,IF('114成績輸入與落點儀表板'!$C$2="不可採計",L1010=0,TRUE)),IF('114成績輸入與落點儀表板'!$C$3="必須採計",M1010&gt;0,IF('114成績輸入與落點儀表板'!$C$3="不可採計",M1010=0,TRUE)),IF('114成績輸入與落點儀表板'!$C$4="必須採計",N1010&gt;0,IF('114成績輸入與落點儀表板'!$C$4="不可採計",N1010=0,TRUE)),IF('114成績輸入與落點儀表板'!$C$5="必須採計",O1010&gt;0,IF('114成績輸入與落點儀表板'!$C$5="不可採計",O1010=0,TRUE)),IF('114成績輸入與落點儀表板'!$C$6="必須採計",P1010&gt;0,IF('114成績輸入與落點儀表板'!$C$6="不可採計",P1010=0,TRUE)),IF('114成績輸入與落點儀表板'!$C$7="必須採計",Q1010&gt;0,IF('114成績輸入與落點儀表板'!$C$7="不可採計",Q1010=0,TRUE)),IF('114成績輸入與落點儀表板'!$C$8="必須採計",R1010&gt;0,IF('114成績輸入與落點儀表板'!$C$8="不可採計",R1010=0,TRUE)),IF('114成績輸入與落點儀表板'!$C$9="必須採計",S1010&gt;0,IF('114成績輸入與落點儀表板'!$C$9="不可採計",S1010=0,TRUE)),IF('114成績輸入與落點儀表板'!$C$10="必須採計",T1010&gt;0,IF('114成績輸入與落點儀表板'!$C$10="不可採計",T1010=0,TRUE)),IF('114成績輸入與落點儀表板'!$C$11="必須採計",U1010&gt;0,IF('114成績輸入與落點儀表板'!$C$11="不可採計",U1010=0,TRUE)),IF('114成績輸入與落點儀表板'!$C$12="必須採計",V1010&gt;0,IF('114成績輸入與落點儀表板'!$C$12="不可採計",V1010=0,TRUE)),IF('114成績輸入與落點儀表板'!$C$13="必須採計",W1010&gt;0,IF('114成績輸入與落點儀表板'!$C$13="不可採計",W1010=0,TRUE)),IF('114成績輸入與落點儀表板'!$C$14="必須採計",X1010&gt;0,IF('114成績輸入與落點儀表板'!$C$14="不可採計",X1010=0,TRUE)),IF('114成績輸入與落點儀表板'!$C$15="必須採計",Y1010&gt;0,IF('114成績輸入與落點儀表板'!$C$15="不可採計",Y1010=0,TRUE)),IF('114成績輸入與落點儀表板'!$C$16="必須採計",Z1010&gt;0,IF('114成績輸入與落點儀表板'!$C$16="不可採計",Z1010=0,TRUE))),"✅ 符合","❌ 不符合")</f>
        <v>✅ 符合</v>
      </c>
      <c r="L1010" s="15">
        <v>1</v>
      </c>
      <c r="M1010" s="15">
        <v>1.5</v>
      </c>
      <c r="N1010" s="15">
        <v>0</v>
      </c>
      <c r="O1010" s="15">
        <v>0</v>
      </c>
      <c r="P1010" s="15">
        <v>0</v>
      </c>
      <c r="Q1010" s="15">
        <v>1.5</v>
      </c>
      <c r="R1010" s="15">
        <v>0</v>
      </c>
      <c r="S1010" s="15">
        <v>0</v>
      </c>
      <c r="T1010" s="15">
        <v>0</v>
      </c>
      <c r="U1010" s="15">
        <v>0</v>
      </c>
      <c r="V1010" s="15">
        <v>0</v>
      </c>
      <c r="W1010" s="15">
        <v>1</v>
      </c>
      <c r="X1010" s="15">
        <v>0</v>
      </c>
      <c r="Y1010" s="15">
        <v>0</v>
      </c>
      <c r="Z1010" s="15">
        <v>0</v>
      </c>
    </row>
    <row r="1011" spans="1:26" customFormat="1" ht="15.75" customHeight="1" x14ac:dyDescent="0.3">
      <c r="A1011" s="2" t="s">
        <v>2507</v>
      </c>
      <c r="B1011" s="6" t="s">
        <v>2452</v>
      </c>
      <c r="C1011" s="6" t="s">
        <v>127</v>
      </c>
      <c r="D1011" s="12" t="s">
        <v>99</v>
      </c>
      <c r="E1011" s="13" t="s">
        <v>2508</v>
      </c>
      <c r="F1011" s="2">
        <v>16</v>
      </c>
      <c r="G1011" s="15">
        <v>149</v>
      </c>
      <c r="H1011" s="7">
        <f>L1011*'114成績輸入與落點儀表板'!$B$2+M1011*'114成績輸入與落點儀表板'!$B$3+N1011*'114成績輸入與落點儀表板'!$B$4+O1011*'114成績輸入與落點儀表板'!$B$5+P1011*'114成績輸入與落點儀表板'!$B$6+Q1011*'114成績輸入與落點儀表板'!$B$7+R1011*'114成績輸入與落點儀表板'!$B$8+S1011*'114成績輸入與落點儀表板'!$B$9+T1011*'114成績輸入與落點儀表板'!$B$10+U1011*'114成績輸入與落點儀表板'!$B$11+V1011*'114成績輸入與落點儀表板'!$B$12+W1011*'114成績輸入與落點儀表板'!$B$13+X1011*'114成績輸入與落點儀表板'!$B$14+Y1011*'114成績輸入與落點儀表板'!$B$15+Z1011*'114成績輸入與落點儀表板'!$B$16</f>
        <v>0</v>
      </c>
      <c r="I1011" s="8">
        <f t="shared" si="30"/>
        <v>-149</v>
      </c>
      <c r="J1011" s="2" t="str">
        <f t="shared" si="31"/>
        <v>FAIL</v>
      </c>
      <c r="K1011" s="17" t="str">
        <f>IF(AND(IF('114成績輸入與落點儀表板'!$C$2="必須採計",L1011&gt;0,IF('114成績輸入與落點儀表板'!$C$2="不可採計",L1011=0,TRUE)),IF('114成績輸入與落點儀表板'!$C$3="必須採計",M1011&gt;0,IF('114成績輸入與落點儀表板'!$C$3="不可採計",M1011=0,TRUE)),IF('114成績輸入與落點儀表板'!$C$4="必須採計",N1011&gt;0,IF('114成績輸入與落點儀表板'!$C$4="不可採計",N1011=0,TRUE)),IF('114成績輸入與落點儀表板'!$C$5="必須採計",O1011&gt;0,IF('114成績輸入與落點儀表板'!$C$5="不可採計",O1011=0,TRUE)),IF('114成績輸入與落點儀表板'!$C$6="必須採計",P1011&gt;0,IF('114成績輸入與落點儀表板'!$C$6="不可採計",P1011=0,TRUE)),IF('114成績輸入與落點儀表板'!$C$7="必須採計",Q1011&gt;0,IF('114成績輸入與落點儀表板'!$C$7="不可採計",Q1011=0,TRUE)),IF('114成績輸入與落點儀表板'!$C$8="必須採計",R1011&gt;0,IF('114成績輸入與落點儀表板'!$C$8="不可採計",R1011=0,TRUE)),IF('114成績輸入與落點儀表板'!$C$9="必須採計",S1011&gt;0,IF('114成績輸入與落點儀表板'!$C$9="不可採計",S1011=0,TRUE)),IF('114成績輸入與落點儀表板'!$C$10="必須採計",T1011&gt;0,IF('114成績輸入與落點儀表板'!$C$10="不可採計",T1011=0,TRUE)),IF('114成績輸入與落點儀表板'!$C$11="必須採計",U1011&gt;0,IF('114成績輸入與落點儀表板'!$C$11="不可採計",U1011=0,TRUE)),IF('114成績輸入與落點儀表板'!$C$12="必須採計",V1011&gt;0,IF('114成績輸入與落點儀表板'!$C$12="不可採計",V1011=0,TRUE)),IF('114成績輸入與落點儀表板'!$C$13="必須採計",W1011&gt;0,IF('114成績輸入與落點儀表板'!$C$13="不可採計",W1011=0,TRUE)),IF('114成績輸入與落點儀表板'!$C$14="必須採計",X1011&gt;0,IF('114成績輸入與落點儀表板'!$C$14="不可採計",X1011=0,TRUE)),IF('114成績輸入與落點儀表板'!$C$15="必須採計",Y1011&gt;0,IF('114成績輸入與落點儀表板'!$C$15="不可採計",Y1011=0,TRUE)),IF('114成績輸入與落點儀表板'!$C$16="必須採計",Z1011&gt;0,IF('114成績輸入與落點儀表板'!$C$16="不可採計",Z1011=0,TRUE))),"✅ 符合","❌ 不符合")</f>
        <v>✅ 符合</v>
      </c>
      <c r="L1011" s="15">
        <v>1.5</v>
      </c>
      <c r="M1011" s="15">
        <v>2</v>
      </c>
      <c r="N1011" s="15">
        <v>0</v>
      </c>
      <c r="O1011" s="15">
        <v>0</v>
      </c>
      <c r="P1011" s="15">
        <v>0</v>
      </c>
      <c r="Q1011" s="15">
        <v>0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2</v>
      </c>
      <c r="X1011" s="15">
        <v>0</v>
      </c>
      <c r="Y1011" s="15">
        <v>0</v>
      </c>
      <c r="Z1011" s="15">
        <v>0</v>
      </c>
    </row>
    <row r="1012" spans="1:26" customFormat="1" ht="15.75" customHeight="1" x14ac:dyDescent="0.3">
      <c r="A1012" s="2" t="s">
        <v>2509</v>
      </c>
      <c r="B1012" s="6" t="s">
        <v>2452</v>
      </c>
      <c r="C1012" s="6" t="s">
        <v>670</v>
      </c>
      <c r="D1012" s="12" t="s">
        <v>113</v>
      </c>
      <c r="E1012" s="13" t="s">
        <v>947</v>
      </c>
      <c r="F1012" s="2">
        <v>18</v>
      </c>
      <c r="G1012" s="15">
        <v>149.5</v>
      </c>
      <c r="H1012" s="7">
        <f>L1012*'114成績輸入與落點儀表板'!$B$2+M1012*'114成績輸入與落點儀表板'!$B$3+N1012*'114成績輸入與落點儀表板'!$B$4+O1012*'114成績輸入與落點儀表板'!$B$5+P1012*'114成績輸入與落點儀表板'!$B$6+Q1012*'114成績輸入與落點儀表板'!$B$7+R1012*'114成績輸入與落點儀表板'!$B$8+S1012*'114成績輸入與落點儀表板'!$B$9+T1012*'114成績輸入與落點儀表板'!$B$10+U1012*'114成績輸入與落點儀表板'!$B$11+V1012*'114成績輸入與落點儀表板'!$B$12+W1012*'114成績輸入與落點儀表板'!$B$13+X1012*'114成績輸入與落點儀表板'!$B$14+Y1012*'114成績輸入與落點儀表板'!$B$15+Z1012*'114成績輸入與落點儀表板'!$B$16</f>
        <v>0</v>
      </c>
      <c r="I1012" s="8">
        <f t="shared" si="30"/>
        <v>-149.5</v>
      </c>
      <c r="J1012" s="2" t="str">
        <f t="shared" si="31"/>
        <v>FAIL</v>
      </c>
      <c r="K1012" s="17" t="str">
        <f>IF(AND(IF('114成績輸入與落點儀表板'!$C$2="必須採計",L1012&gt;0,IF('114成績輸入與落點儀表板'!$C$2="不可採計",L1012=0,TRUE)),IF('114成績輸入與落點儀表板'!$C$3="必須採計",M1012&gt;0,IF('114成績輸入與落點儀表板'!$C$3="不可採計",M1012=0,TRUE)),IF('114成績輸入與落點儀表板'!$C$4="必須採計",N1012&gt;0,IF('114成績輸入與落點儀表板'!$C$4="不可採計",N1012=0,TRUE)),IF('114成績輸入與落點儀表板'!$C$5="必須採計",O1012&gt;0,IF('114成績輸入與落點儀表板'!$C$5="不可採計",O1012=0,TRUE)),IF('114成績輸入與落點儀表板'!$C$6="必須採計",P1012&gt;0,IF('114成績輸入與落點儀表板'!$C$6="不可採計",P1012=0,TRUE)),IF('114成績輸入與落點儀表板'!$C$7="必須採計",Q1012&gt;0,IF('114成績輸入與落點儀表板'!$C$7="不可採計",Q1012=0,TRUE)),IF('114成績輸入與落點儀表板'!$C$8="必須採計",R1012&gt;0,IF('114成績輸入與落點儀表板'!$C$8="不可採計",R1012=0,TRUE)),IF('114成績輸入與落點儀表板'!$C$9="必須採計",S1012&gt;0,IF('114成績輸入與落點儀表板'!$C$9="不可採計",S1012=0,TRUE)),IF('114成績輸入與落點儀表板'!$C$10="必須採計",T1012&gt;0,IF('114成績輸入與落點儀表板'!$C$10="不可採計",T1012=0,TRUE)),IF('114成績輸入與落點儀表板'!$C$11="必須採計",U1012&gt;0,IF('114成績輸入與落點儀表板'!$C$11="不可採計",U1012=0,TRUE)),IF('114成績輸入與落點儀表板'!$C$12="必須採計",V1012&gt;0,IF('114成績輸入與落點儀表板'!$C$12="不可採計",V1012=0,TRUE)),IF('114成績輸入與落點儀表板'!$C$13="必須採計",W1012&gt;0,IF('114成績輸入與落點儀表板'!$C$13="不可採計",W1012=0,TRUE)),IF('114成績輸入與落點儀表板'!$C$14="必須採計",X1012&gt;0,IF('114成績輸入與落點儀表板'!$C$14="不可採計",X1012=0,TRUE)),IF('114成績輸入與落點儀表板'!$C$15="必須採計",Y1012&gt;0,IF('114成績輸入與落點儀表板'!$C$15="不可採計",Y1012=0,TRUE)),IF('114成績輸入與落點儀表板'!$C$16="必須採計",Z1012&gt;0,IF('114成績輸入與落點儀表板'!$C$16="不可採計",Z1012=0,TRUE))),"✅ 符合","❌ 不符合")</f>
        <v>✅ 符合</v>
      </c>
      <c r="L1012" s="15">
        <v>1.5</v>
      </c>
      <c r="M1012" s="15">
        <v>1</v>
      </c>
      <c r="N1012" s="15">
        <v>0</v>
      </c>
      <c r="O1012" s="15">
        <v>0</v>
      </c>
      <c r="P1012" s="15">
        <v>0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2</v>
      </c>
      <c r="X1012" s="15">
        <v>0</v>
      </c>
      <c r="Y1012" s="15">
        <v>0</v>
      </c>
      <c r="Z1012" s="15">
        <v>0</v>
      </c>
    </row>
    <row r="1013" spans="1:26" customFormat="1" ht="15.75" customHeight="1" x14ac:dyDescent="0.3">
      <c r="A1013" s="2" t="s">
        <v>2510</v>
      </c>
      <c r="B1013" s="6" t="s">
        <v>2452</v>
      </c>
      <c r="C1013" s="6" t="s">
        <v>400</v>
      </c>
      <c r="D1013" s="12" t="s">
        <v>113</v>
      </c>
      <c r="E1013" s="13" t="s">
        <v>2511</v>
      </c>
      <c r="F1013" s="2">
        <v>23</v>
      </c>
      <c r="G1013" s="15">
        <v>182.5</v>
      </c>
      <c r="H1013" s="7">
        <f>L1013*'114成績輸入與落點儀表板'!$B$2+M1013*'114成績輸入與落點儀表板'!$B$3+N1013*'114成績輸入與落點儀表板'!$B$4+O1013*'114成績輸入與落點儀表板'!$B$5+P1013*'114成績輸入與落點儀表板'!$B$6+Q1013*'114成績輸入與落點儀表板'!$B$7+R1013*'114成績輸入與落點儀表板'!$B$8+S1013*'114成績輸入與落點儀表板'!$B$9+T1013*'114成績輸入與落點儀表板'!$B$10+U1013*'114成績輸入與落點儀表板'!$B$11+V1013*'114成績輸入與落點儀表板'!$B$12+W1013*'114成績輸入與落點儀表板'!$B$13+X1013*'114成績輸入與落點儀表板'!$B$14+Y1013*'114成績輸入與落點儀表板'!$B$15+Z1013*'114成績輸入與落點儀表板'!$B$16</f>
        <v>0</v>
      </c>
      <c r="I1013" s="8">
        <f t="shared" si="30"/>
        <v>-182.5</v>
      </c>
      <c r="J1013" s="2" t="str">
        <f t="shared" si="31"/>
        <v>FAIL</v>
      </c>
      <c r="K1013" s="17" t="str">
        <f>IF(AND(IF('114成績輸入與落點儀表板'!$C$2="必須採計",L1013&gt;0,IF('114成績輸入與落點儀表板'!$C$2="不可採計",L1013=0,TRUE)),IF('114成績輸入與落點儀表板'!$C$3="必須採計",M1013&gt;0,IF('114成績輸入與落點儀表板'!$C$3="不可採計",M1013=0,TRUE)),IF('114成績輸入與落點儀表板'!$C$4="必須採計",N1013&gt;0,IF('114成績輸入與落點儀表板'!$C$4="不可採計",N1013=0,TRUE)),IF('114成績輸入與落點儀表板'!$C$5="必須採計",O1013&gt;0,IF('114成績輸入與落點儀表板'!$C$5="不可採計",O1013=0,TRUE)),IF('114成績輸入與落點儀表板'!$C$6="必須採計",P1013&gt;0,IF('114成績輸入與落點儀表板'!$C$6="不可採計",P1013=0,TRUE)),IF('114成績輸入與落點儀表板'!$C$7="必須採計",Q1013&gt;0,IF('114成績輸入與落點儀表板'!$C$7="不可採計",Q1013=0,TRUE)),IF('114成績輸入與落點儀表板'!$C$8="必須採計",R1013&gt;0,IF('114成績輸入與落點儀表板'!$C$8="不可採計",R1013=0,TRUE)),IF('114成績輸入與落點儀表板'!$C$9="必須採計",S1013&gt;0,IF('114成績輸入與落點儀表板'!$C$9="不可採計",S1013=0,TRUE)),IF('114成績輸入與落點儀表板'!$C$10="必須採計",T1013&gt;0,IF('114成績輸入與落點儀表板'!$C$10="不可採計",T1013=0,TRUE)),IF('114成績輸入與落點儀表板'!$C$11="必須採計",U1013&gt;0,IF('114成績輸入與落點儀表板'!$C$11="不可採計",U1013=0,TRUE)),IF('114成績輸入與落點儀表板'!$C$12="必須採計",V1013&gt;0,IF('114成績輸入與落點儀表板'!$C$12="不可採計",V1013=0,TRUE)),IF('114成績輸入與落點儀表板'!$C$13="必須採計",W1013&gt;0,IF('114成績輸入與落點儀表板'!$C$13="不可採計",W1013=0,TRUE)),IF('114成績輸入與落點儀表板'!$C$14="必須採計",X1013&gt;0,IF('114成績輸入與落點儀表板'!$C$14="不可採計",X1013=0,TRUE)),IF('114成績輸入與落點儀表板'!$C$15="必須採計",Y1013&gt;0,IF('114成績輸入與落點儀表板'!$C$15="不可採計",Y1013=0,TRUE)),IF('114成績輸入與落點儀表板'!$C$16="必須採計",Z1013&gt;0,IF('114成績輸入與落點儀表板'!$C$16="不可採計",Z1013=0,TRUE))),"✅ 符合","❌ 不符合")</f>
        <v>✅ 符合</v>
      </c>
      <c r="L1013" s="15">
        <v>2</v>
      </c>
      <c r="M1013" s="15">
        <v>1</v>
      </c>
      <c r="N1013" s="15">
        <v>0</v>
      </c>
      <c r="O1013" s="15">
        <v>0</v>
      </c>
      <c r="P1013" s="15">
        <v>0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1.5</v>
      </c>
      <c r="X1013" s="15">
        <v>0</v>
      </c>
      <c r="Y1013" s="15">
        <v>0</v>
      </c>
      <c r="Z1013" s="15">
        <v>0</v>
      </c>
    </row>
    <row r="1014" spans="1:26" ht="15.75" customHeight="1" x14ac:dyDescent="0.3">
      <c r="A1014" s="2" t="s">
        <v>2512</v>
      </c>
      <c r="B1014" s="13" t="s">
        <v>2452</v>
      </c>
      <c r="C1014" s="13" t="s">
        <v>372</v>
      </c>
      <c r="D1014" s="12" t="s">
        <v>86</v>
      </c>
      <c r="E1014" s="13" t="s">
        <v>2513</v>
      </c>
      <c r="F1014" s="2">
        <v>12</v>
      </c>
      <c r="G1014" s="15">
        <v>84</v>
      </c>
      <c r="H1014" s="7">
        <f>L1014*'114成績輸入與落點儀表板'!$B$2+M1014*'114成績輸入與落點儀表板'!$B$3+N1014*'114成績輸入與落點儀表板'!$B$4+O1014*'114成績輸入與落點儀表板'!$B$5+P1014*'114成績輸入與落點儀表板'!$B$6+Q1014*'114成績輸入與落點儀表板'!$B$7+R1014*'114成績輸入與落點儀表板'!$B$8+S1014*'114成績輸入與落點儀表板'!$B$9+T1014*'114成績輸入與落點儀表板'!$B$10+U1014*'114成績輸入與落點儀表板'!$B$11+V1014*'114成績輸入與落點儀表板'!$B$12+W1014*'114成績輸入與落點儀表板'!$B$13+X1014*'114成績輸入與落點儀表板'!$B$14+Y1014*'114成績輸入與落點儀表板'!$B$15+Z1014*'114成績輸入與落點儀表板'!$B$16</f>
        <v>0</v>
      </c>
      <c r="I1014" s="8">
        <f t="shared" si="30"/>
        <v>-84</v>
      </c>
      <c r="J1014" s="2" t="str">
        <f t="shared" si="31"/>
        <v>FAIL</v>
      </c>
      <c r="K1014" s="17" t="str">
        <f>IF(AND(IF('114成績輸入與落點儀表板'!$C$2="必須採計",L1014&gt;0,IF('114成績輸入與落點儀表板'!$C$2="不可採計",L1014=0,TRUE)),IF('114成績輸入與落點儀表板'!$C$3="必須採計",M1014&gt;0,IF('114成績輸入與落點儀表板'!$C$3="不可採計",M1014=0,TRUE)),IF('114成績輸入與落點儀表板'!$C$4="必須採計",N1014&gt;0,IF('114成績輸入與落點儀表板'!$C$4="不可採計",N1014=0,TRUE)),IF('114成績輸入與落點儀表板'!$C$5="必須採計",O1014&gt;0,IF('114成績輸入與落點儀表板'!$C$5="不可採計",O1014=0,TRUE)),IF('114成績輸入與落點儀表板'!$C$6="必須採計",P1014&gt;0,IF('114成績輸入與落點儀表板'!$C$6="不可採計",P1014=0,TRUE)),IF('114成績輸入與落點儀表板'!$C$7="必須採計",Q1014&gt;0,IF('114成績輸入與落點儀表板'!$C$7="不可採計",Q1014=0,TRUE)),IF('114成績輸入與落點儀表板'!$C$8="必須採計",R1014&gt;0,IF('114成績輸入與落點儀表板'!$C$8="不可採計",R1014=0,TRUE)),IF('114成績輸入與落點儀表板'!$C$9="必須採計",S1014&gt;0,IF('114成績輸入與落點儀表板'!$C$9="不可採計",S1014=0,TRUE)),IF('114成績輸入與落點儀表板'!$C$10="必須採計",T1014&gt;0,IF('114成績輸入與落點儀表板'!$C$10="不可採計",T1014=0,TRUE)),IF('114成績輸入與落點儀表板'!$C$11="必須採計",U1014&gt;0,IF('114成績輸入與落點儀表板'!$C$11="不可採計",U1014=0,TRUE)),IF('114成績輸入與落點儀表板'!$C$12="必須採計",V1014&gt;0,IF('114成績輸入與落點儀表板'!$C$12="不可採計",V1014=0,TRUE)),IF('114成績輸入與落點儀表板'!$C$13="必須採計",W1014&gt;0,IF('114成績輸入與落點儀表板'!$C$13="不可採計",W1014=0,TRUE)),IF('114成績輸入與落點儀表板'!$C$14="必須採計",X1014&gt;0,IF('114成績輸入與落點儀表板'!$C$14="不可採計",X1014=0,TRUE)),IF('114成績輸入與落點儀表板'!$C$15="必須採計",Y1014&gt;0,IF('114成績輸入與落點儀表板'!$C$15="不可採計",Y1014=0,TRUE)),IF('114成績輸入與落點儀表板'!$C$16="必須採計",Z1014&gt;0,IF('114成績輸入與落點儀表板'!$C$16="不可採計",Z1014=0,TRUE))),"✅ 符合","❌ 不符合")</f>
        <v>✅ 符合</v>
      </c>
      <c r="L1014" s="15">
        <v>1</v>
      </c>
      <c r="M1014" s="15">
        <v>1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1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</row>
    <row r="1015" spans="1:26" customFormat="1" ht="15.75" customHeight="1" x14ac:dyDescent="0.3">
      <c r="A1015" s="2" t="s">
        <v>2514</v>
      </c>
      <c r="B1015" s="6" t="s">
        <v>2452</v>
      </c>
      <c r="C1015" s="6" t="s">
        <v>2515</v>
      </c>
      <c r="D1015" s="12" t="s">
        <v>266</v>
      </c>
      <c r="E1015" s="13" t="s">
        <v>2516</v>
      </c>
      <c r="F1015" s="2">
        <v>13</v>
      </c>
      <c r="G1015" s="15">
        <v>87</v>
      </c>
      <c r="H1015" s="7">
        <f>L1015*'114成績輸入與落點儀表板'!$B$2+M1015*'114成績輸入與落點儀表板'!$B$3+N1015*'114成績輸入與落點儀表板'!$B$4+O1015*'114成績輸入與落點儀表板'!$B$5+P1015*'114成績輸入與落點儀表板'!$B$6+Q1015*'114成績輸入與落點儀表板'!$B$7+R1015*'114成績輸入與落點儀表板'!$B$8+S1015*'114成績輸入與落點儀表板'!$B$9+T1015*'114成績輸入與落點儀表板'!$B$10+U1015*'114成績輸入與落點儀表板'!$B$11+V1015*'114成績輸入與落點儀表板'!$B$12+W1015*'114成績輸入與落點儀表板'!$B$13+X1015*'114成績輸入與落點儀表板'!$B$14+Y1015*'114成績輸入與落點儀表板'!$B$15+Z1015*'114成績輸入與落點儀表板'!$B$16</f>
        <v>0</v>
      </c>
      <c r="I1015" s="8">
        <f t="shared" si="30"/>
        <v>-87</v>
      </c>
      <c r="J1015" s="2" t="str">
        <f t="shared" si="31"/>
        <v>FAIL</v>
      </c>
      <c r="K1015" s="17" t="str">
        <f>IF(AND(IF('114成績輸入與落點儀表板'!$C$2="必須採計",L1015&gt;0,IF('114成績輸入與落點儀表板'!$C$2="不可採計",L1015=0,TRUE)),IF('114成績輸入與落點儀表板'!$C$3="必須採計",M1015&gt;0,IF('114成績輸入與落點儀表板'!$C$3="不可採計",M1015=0,TRUE)),IF('114成績輸入與落點儀表板'!$C$4="必須採計",N1015&gt;0,IF('114成績輸入與落點儀表板'!$C$4="不可採計",N1015=0,TRUE)),IF('114成績輸入與落點儀表板'!$C$5="必須採計",O1015&gt;0,IF('114成績輸入與落點儀表板'!$C$5="不可採計",O1015=0,TRUE)),IF('114成績輸入與落點儀表板'!$C$6="必須採計",P1015&gt;0,IF('114成績輸入與落點儀表板'!$C$6="不可採計",P1015=0,TRUE)),IF('114成績輸入與落點儀表板'!$C$7="必須採計",Q1015&gt;0,IF('114成績輸入與落點儀表板'!$C$7="不可採計",Q1015=0,TRUE)),IF('114成績輸入與落點儀表板'!$C$8="必須採計",R1015&gt;0,IF('114成績輸入與落點儀表板'!$C$8="不可採計",R1015=0,TRUE)),IF('114成績輸入與落點儀表板'!$C$9="必須採計",S1015&gt;0,IF('114成績輸入與落點儀表板'!$C$9="不可採計",S1015=0,TRUE)),IF('114成績輸入與落點儀表板'!$C$10="必須採計",T1015&gt;0,IF('114成績輸入與落點儀表板'!$C$10="不可採計",T1015=0,TRUE)),IF('114成績輸入與落點儀表板'!$C$11="必須採計",U1015&gt;0,IF('114成績輸入與落點儀表板'!$C$11="不可採計",U1015=0,TRUE)),IF('114成績輸入與落點儀表板'!$C$12="必須採計",V1015&gt;0,IF('114成績輸入與落點儀表板'!$C$12="不可採計",V1015=0,TRUE)),IF('114成績輸入與落點儀表板'!$C$13="必須採計",W1015&gt;0,IF('114成績輸入與落點儀表板'!$C$13="不可採計",W1015=0,TRUE)),IF('114成績輸入與落點儀表板'!$C$14="必須採計",X1015&gt;0,IF('114成績輸入與落點儀表板'!$C$14="不可採計",X1015=0,TRUE)),IF('114成績輸入與落點儀表板'!$C$15="必須採計",Y1015&gt;0,IF('114成績輸入與落點儀表板'!$C$15="不可採計",Y1015=0,TRUE)),IF('114成績輸入與落點儀表板'!$C$16="必須採計",Z1015&gt;0,IF('114成績輸入與落點儀表板'!$C$16="不可採計",Z1015=0,TRUE))),"✅ 符合","❌ 不符合")</f>
        <v>✅ 符合</v>
      </c>
      <c r="L1015" s="15">
        <v>2</v>
      </c>
      <c r="M1015" s="15">
        <v>1</v>
      </c>
      <c r="N1015" s="15">
        <v>0</v>
      </c>
      <c r="O1015" s="15">
        <v>0</v>
      </c>
      <c r="P1015" s="15">
        <v>0</v>
      </c>
      <c r="Q1015" s="15">
        <v>0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1</v>
      </c>
      <c r="X1015" s="15">
        <v>0</v>
      </c>
      <c r="Y1015" s="15">
        <v>0</v>
      </c>
      <c r="Z1015" s="15">
        <v>0</v>
      </c>
    </row>
    <row r="1016" spans="1:26" customFormat="1" ht="15.75" customHeight="1" x14ac:dyDescent="0.3">
      <c r="A1016" s="2" t="s">
        <v>2517</v>
      </c>
      <c r="B1016" s="6" t="s">
        <v>2452</v>
      </c>
      <c r="C1016" s="6" t="s">
        <v>2518</v>
      </c>
      <c r="D1016" s="12" t="s">
        <v>121</v>
      </c>
      <c r="E1016" s="13" t="s">
        <v>2519</v>
      </c>
      <c r="F1016" s="2">
        <v>17</v>
      </c>
      <c r="G1016" s="15">
        <v>153.5</v>
      </c>
      <c r="H1016" s="7">
        <f>L1016*'114成績輸入與落點儀表板'!$B$2+M1016*'114成績輸入與落點儀表板'!$B$3+N1016*'114成績輸入與落點儀表板'!$B$4+O1016*'114成績輸入與落點儀表板'!$B$5+P1016*'114成績輸入與落點儀表板'!$B$6+Q1016*'114成績輸入與落點儀表板'!$B$7+R1016*'114成績輸入與落點儀表板'!$B$8+S1016*'114成績輸入與落點儀表板'!$B$9+T1016*'114成績輸入與落點儀表板'!$B$10+U1016*'114成績輸入與落點儀表板'!$B$11+V1016*'114成績輸入與落點儀表板'!$B$12+W1016*'114成績輸入與落點儀表板'!$B$13+X1016*'114成績輸入與落點儀表板'!$B$14+Y1016*'114成績輸入與落點儀表板'!$B$15+Z1016*'114成績輸入與落點儀表板'!$B$16</f>
        <v>0</v>
      </c>
      <c r="I1016" s="8">
        <f t="shared" si="30"/>
        <v>-153.5</v>
      </c>
      <c r="J1016" s="2" t="str">
        <f t="shared" si="31"/>
        <v>FAIL</v>
      </c>
      <c r="K1016" s="17" t="str">
        <f>IF(AND(IF('114成績輸入與落點儀表板'!$C$2="必須採計",L1016&gt;0,IF('114成績輸入與落點儀表板'!$C$2="不可採計",L1016=0,TRUE)),IF('114成績輸入與落點儀表板'!$C$3="必須採計",M1016&gt;0,IF('114成績輸入與落點儀表板'!$C$3="不可採計",M1016=0,TRUE)),IF('114成績輸入與落點儀表板'!$C$4="必須採計",N1016&gt;0,IF('114成績輸入與落點儀表板'!$C$4="不可採計",N1016=0,TRUE)),IF('114成績輸入與落點儀表板'!$C$5="必須採計",O1016&gt;0,IF('114成績輸入與落點儀表板'!$C$5="不可採計",O1016=0,TRUE)),IF('114成績輸入與落點儀表板'!$C$6="必須採計",P1016&gt;0,IF('114成績輸入與落點儀表板'!$C$6="不可採計",P1016=0,TRUE)),IF('114成績輸入與落點儀表板'!$C$7="必須採計",Q1016&gt;0,IF('114成績輸入與落點儀表板'!$C$7="不可採計",Q1016=0,TRUE)),IF('114成績輸入與落點儀表板'!$C$8="必須採計",R1016&gt;0,IF('114成績輸入與落點儀表板'!$C$8="不可採計",R1016=0,TRUE)),IF('114成績輸入與落點儀表板'!$C$9="必須採計",S1016&gt;0,IF('114成績輸入與落點儀表板'!$C$9="不可採計",S1016=0,TRUE)),IF('114成績輸入與落點儀表板'!$C$10="必須採計",T1016&gt;0,IF('114成績輸入與落點儀表板'!$C$10="不可採計",T1016=0,TRUE)),IF('114成績輸入與落點儀表板'!$C$11="必須採計",U1016&gt;0,IF('114成績輸入與落點儀表板'!$C$11="不可採計",U1016=0,TRUE)),IF('114成績輸入與落點儀表板'!$C$12="必須採計",V1016&gt;0,IF('114成績輸入與落點儀表板'!$C$12="不可採計",V1016=0,TRUE)),IF('114成績輸入與落點儀表板'!$C$13="必須採計",W1016&gt;0,IF('114成績輸入與落點儀表板'!$C$13="不可採計",W1016=0,TRUE)),IF('114成績輸入與落點儀表板'!$C$14="必須採計",X1016&gt;0,IF('114成績輸入與落點儀表板'!$C$14="不可採計",X1016=0,TRUE)),IF('114成績輸入與落點儀表板'!$C$15="必須採計",Y1016&gt;0,IF('114成績輸入與落點儀表板'!$C$15="不可採計",Y1016=0,TRUE)),IF('114成績輸入與落點儀表板'!$C$16="必須採計",Z1016&gt;0,IF('114成績輸入與落點儀表板'!$C$16="不可採計",Z1016=0,TRUE))),"✅ 符合","❌ 不符合")</f>
        <v>✅ 符合</v>
      </c>
      <c r="L1016" s="15">
        <v>2</v>
      </c>
      <c r="M1016" s="15">
        <v>2</v>
      </c>
      <c r="N1016" s="15">
        <v>0</v>
      </c>
      <c r="O1016" s="15">
        <v>0</v>
      </c>
      <c r="P1016" s="15">
        <v>0</v>
      </c>
      <c r="Q1016" s="15">
        <v>1.5</v>
      </c>
      <c r="R1016" s="15">
        <v>0</v>
      </c>
      <c r="S1016" s="15">
        <v>0</v>
      </c>
      <c r="T1016" s="15">
        <v>0</v>
      </c>
      <c r="U1016" s="15">
        <v>1</v>
      </c>
      <c r="V1016" s="15">
        <v>0</v>
      </c>
      <c r="W1016" s="15">
        <v>1</v>
      </c>
      <c r="X1016" s="15">
        <v>0</v>
      </c>
      <c r="Y1016" s="15">
        <v>0</v>
      </c>
      <c r="Z1016" s="15">
        <v>0</v>
      </c>
    </row>
    <row r="1017" spans="1:26" customFormat="1" ht="15.75" customHeight="1" x14ac:dyDescent="0.3">
      <c r="A1017" s="2" t="s">
        <v>2520</v>
      </c>
      <c r="B1017" s="6" t="s">
        <v>2452</v>
      </c>
      <c r="C1017" s="6" t="s">
        <v>287</v>
      </c>
      <c r="D1017" s="12" t="s">
        <v>266</v>
      </c>
      <c r="E1017" s="13" t="s">
        <v>2521</v>
      </c>
      <c r="F1017" s="2">
        <v>13</v>
      </c>
      <c r="G1017" s="15">
        <v>109</v>
      </c>
      <c r="H1017" s="7">
        <f>L1017*'114成績輸入與落點儀表板'!$B$2+M1017*'114成績輸入與落點儀表板'!$B$3+N1017*'114成績輸入與落點儀表板'!$B$4+O1017*'114成績輸入與落點儀表板'!$B$5+P1017*'114成績輸入與落點儀表板'!$B$6+Q1017*'114成績輸入與落點儀表板'!$B$7+R1017*'114成績輸入與落點儀表板'!$B$8+S1017*'114成績輸入與落點儀表板'!$B$9+T1017*'114成績輸入與落點儀表板'!$B$10+U1017*'114成績輸入與落點儀表板'!$B$11+V1017*'114成績輸入與落點儀表板'!$B$12+W1017*'114成績輸入與落點儀表板'!$B$13+X1017*'114成績輸入與落點儀表板'!$B$14+Y1017*'114成績輸入與落點儀表板'!$B$15+Z1017*'114成績輸入與落點儀表板'!$B$16</f>
        <v>0</v>
      </c>
      <c r="I1017" s="8">
        <f t="shared" si="30"/>
        <v>-109</v>
      </c>
      <c r="J1017" s="2" t="str">
        <f t="shared" si="31"/>
        <v>FAIL</v>
      </c>
      <c r="K1017" s="17" t="str">
        <f>IF(AND(IF('114成績輸入與落點儀表板'!$C$2="必須採計",L1017&gt;0,IF('114成績輸入與落點儀表板'!$C$2="不可採計",L1017=0,TRUE)),IF('114成績輸入與落點儀表板'!$C$3="必須採計",M1017&gt;0,IF('114成績輸入與落點儀表板'!$C$3="不可採計",M1017=0,TRUE)),IF('114成績輸入與落點儀表板'!$C$4="必須採計",N1017&gt;0,IF('114成績輸入與落點儀表板'!$C$4="不可採計",N1017=0,TRUE)),IF('114成績輸入與落點儀表板'!$C$5="必須採計",O1017&gt;0,IF('114成績輸入與落點儀表板'!$C$5="不可採計",O1017=0,TRUE)),IF('114成績輸入與落點儀表板'!$C$6="必須採計",P1017&gt;0,IF('114成績輸入與落點儀表板'!$C$6="不可採計",P1017=0,TRUE)),IF('114成績輸入與落點儀表板'!$C$7="必須採計",Q1017&gt;0,IF('114成績輸入與落點儀表板'!$C$7="不可採計",Q1017=0,TRUE)),IF('114成績輸入與落點儀表板'!$C$8="必須採計",R1017&gt;0,IF('114成績輸入與落點儀表板'!$C$8="不可採計",R1017=0,TRUE)),IF('114成績輸入與落點儀表板'!$C$9="必須採計",S1017&gt;0,IF('114成績輸入與落點儀表板'!$C$9="不可採計",S1017=0,TRUE)),IF('114成績輸入與落點儀表板'!$C$10="必須採計",T1017&gt;0,IF('114成績輸入與落點儀表板'!$C$10="不可採計",T1017=0,TRUE)),IF('114成績輸入與落點儀表板'!$C$11="必須採計",U1017&gt;0,IF('114成績輸入與落點儀表板'!$C$11="不可採計",U1017=0,TRUE)),IF('114成績輸入與落點儀表板'!$C$12="必須採計",V1017&gt;0,IF('114成績輸入與落點儀表板'!$C$12="不可採計",V1017=0,TRUE)),IF('114成績輸入與落點儀表板'!$C$13="必須採計",W1017&gt;0,IF('114成績輸入與落點儀表板'!$C$13="不可採計",W1017=0,TRUE)),IF('114成績輸入與落點儀表板'!$C$14="必須採計",X1017&gt;0,IF('114成績輸入與落點儀表板'!$C$14="不可採計",X1017=0,TRUE)),IF('114成績輸入與落點儀表板'!$C$15="必須採計",Y1017&gt;0,IF('114成績輸入與落點儀表板'!$C$15="不可採計",Y1017=0,TRUE)),IF('114成績輸入與落點儀表板'!$C$16="必須採計",Z1017&gt;0,IF('114成績輸入與落點儀表板'!$C$16="不可採計",Z1017=0,TRUE))),"✅ 符合","❌ 不符合")</f>
        <v>✅ 符合</v>
      </c>
      <c r="L1017" s="15">
        <v>1</v>
      </c>
      <c r="M1017" s="15">
        <v>0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0</v>
      </c>
      <c r="T1017" s="15">
        <v>0</v>
      </c>
      <c r="U1017" s="15">
        <v>1</v>
      </c>
      <c r="V1017" s="15">
        <v>0</v>
      </c>
      <c r="W1017" s="15">
        <v>2</v>
      </c>
      <c r="X1017" s="15">
        <v>0</v>
      </c>
      <c r="Y1017" s="15">
        <v>0</v>
      </c>
      <c r="Z1017" s="15">
        <v>0</v>
      </c>
    </row>
    <row r="1018" spans="1:26" customFormat="1" ht="15.75" customHeight="1" x14ac:dyDescent="0.3">
      <c r="A1018" s="2" t="s">
        <v>2522</v>
      </c>
      <c r="B1018" s="6" t="s">
        <v>2452</v>
      </c>
      <c r="C1018" s="6" t="s">
        <v>1029</v>
      </c>
      <c r="D1018" s="12" t="s">
        <v>266</v>
      </c>
      <c r="E1018" s="13" t="s">
        <v>2523</v>
      </c>
      <c r="F1018" s="2">
        <v>15</v>
      </c>
      <c r="G1018" s="15">
        <v>149.25</v>
      </c>
      <c r="H1018" s="7">
        <f>L1018*'114成績輸入與落點儀表板'!$B$2+M1018*'114成績輸入與落點儀表板'!$B$3+N1018*'114成績輸入與落點儀表板'!$B$4+O1018*'114成績輸入與落點儀表板'!$B$5+P1018*'114成績輸入與落點儀表板'!$B$6+Q1018*'114成績輸入與落點儀表板'!$B$7+R1018*'114成績輸入與落點儀表板'!$B$8+S1018*'114成績輸入與落點儀表板'!$B$9+T1018*'114成績輸入與落點儀表板'!$B$10+U1018*'114成績輸入與落點儀表板'!$B$11+V1018*'114成績輸入與落點儀表板'!$B$12+W1018*'114成績輸入與落點儀表板'!$B$13+X1018*'114成績輸入與落點儀表板'!$B$14+Y1018*'114成績輸入與落點儀表板'!$B$15+Z1018*'114成績輸入與落點儀表板'!$B$16</f>
        <v>0</v>
      </c>
      <c r="I1018" s="8">
        <f t="shared" si="30"/>
        <v>-149.25</v>
      </c>
      <c r="J1018" s="2" t="str">
        <f t="shared" si="31"/>
        <v>FAIL</v>
      </c>
      <c r="K1018" s="17" t="str">
        <f>IF(AND(IF('114成績輸入與落點儀表板'!$C$2="必須採計",L1018&gt;0,IF('114成績輸入與落點儀表板'!$C$2="不可採計",L1018=0,TRUE)),IF('114成績輸入與落點儀表板'!$C$3="必須採計",M1018&gt;0,IF('114成績輸入與落點儀表板'!$C$3="不可採計",M1018=0,TRUE)),IF('114成績輸入與落點儀表板'!$C$4="必須採計",N1018&gt;0,IF('114成績輸入與落點儀表板'!$C$4="不可採計",N1018=0,TRUE)),IF('114成績輸入與落點儀表板'!$C$5="必須採計",O1018&gt;0,IF('114成績輸入與落點儀表板'!$C$5="不可採計",O1018=0,TRUE)),IF('114成績輸入與落點儀表板'!$C$6="必須採計",P1018&gt;0,IF('114成績輸入與落點儀表板'!$C$6="不可採計",P1018=0,TRUE)),IF('114成績輸入與落點儀表板'!$C$7="必須採計",Q1018&gt;0,IF('114成績輸入與落點儀表板'!$C$7="不可採計",Q1018=0,TRUE)),IF('114成績輸入與落點儀表板'!$C$8="必須採計",R1018&gt;0,IF('114成績輸入與落點儀表板'!$C$8="不可採計",R1018=0,TRUE)),IF('114成績輸入與落點儀表板'!$C$9="必須採計",S1018&gt;0,IF('114成績輸入與落點儀表板'!$C$9="不可採計",S1018=0,TRUE)),IF('114成績輸入與落點儀表板'!$C$10="必須採計",T1018&gt;0,IF('114成績輸入與落點儀表板'!$C$10="不可採計",T1018=0,TRUE)),IF('114成績輸入與落點儀表板'!$C$11="必須採計",U1018&gt;0,IF('114成績輸入與落點儀表板'!$C$11="不可採計",U1018=0,TRUE)),IF('114成績輸入與落點儀表板'!$C$12="必須採計",V1018&gt;0,IF('114成績輸入與落點儀表板'!$C$12="不可採計",V1018=0,TRUE)),IF('114成績輸入與落點儀表板'!$C$13="必須採計",W1018&gt;0,IF('114成績輸入與落點儀表板'!$C$13="不可採計",W1018=0,TRUE)),IF('114成績輸入與落點儀表板'!$C$14="必須採計",X1018&gt;0,IF('114成績輸入與落點儀表板'!$C$14="不可採計",X1018=0,TRUE)),IF('114成績輸入與落點儀表板'!$C$15="必須採計",Y1018&gt;0,IF('114成績輸入與落點儀表板'!$C$15="不可採計",Y1018=0,TRUE)),IF('114成績輸入與落點儀表板'!$C$16="必須採計",Z1018&gt;0,IF('114成績輸入與落點儀表板'!$C$16="不可採計",Z1018=0,TRUE))),"✅ 符合","❌ 不符合")</f>
        <v>✅ 符合</v>
      </c>
      <c r="L1018" s="15">
        <v>2</v>
      </c>
      <c r="M1018" s="15">
        <v>0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>
        <v>0</v>
      </c>
      <c r="U1018" s="15">
        <v>1.75</v>
      </c>
      <c r="V1018" s="15">
        <v>0</v>
      </c>
      <c r="W1018" s="15">
        <v>1.75</v>
      </c>
      <c r="X1018" s="15">
        <v>0</v>
      </c>
      <c r="Y1018" s="15">
        <v>0</v>
      </c>
      <c r="Z1018" s="15">
        <v>0</v>
      </c>
    </row>
    <row r="1019" spans="1:26" customFormat="1" ht="15.75" customHeight="1" x14ac:dyDescent="0.3">
      <c r="A1019" s="2" t="s">
        <v>2524</v>
      </c>
      <c r="B1019" s="6" t="s">
        <v>2452</v>
      </c>
      <c r="C1019" s="6" t="s">
        <v>2525</v>
      </c>
      <c r="D1019" s="12" t="s">
        <v>99</v>
      </c>
      <c r="E1019" s="13" t="s">
        <v>947</v>
      </c>
      <c r="F1019" s="2">
        <v>8</v>
      </c>
      <c r="G1019" s="15">
        <v>78.5</v>
      </c>
      <c r="H1019" s="7">
        <f>L1019*'114成績輸入與落點儀表板'!$B$2+M1019*'114成績輸入與落點儀表板'!$B$3+N1019*'114成績輸入與落點儀表板'!$B$4+O1019*'114成績輸入與落點儀表板'!$B$5+P1019*'114成績輸入與落點儀表板'!$B$6+Q1019*'114成績輸入與落點儀表板'!$B$7+R1019*'114成績輸入與落點儀表板'!$B$8+S1019*'114成績輸入與落點儀表板'!$B$9+T1019*'114成績輸入與落點儀表板'!$B$10+U1019*'114成績輸入與落點儀表板'!$B$11+V1019*'114成績輸入與落點儀表板'!$B$12+W1019*'114成績輸入與落點儀表板'!$B$13+X1019*'114成績輸入與落點儀表板'!$B$14+Y1019*'114成績輸入與落點儀表板'!$B$15+Z1019*'114成績輸入與落點儀表板'!$B$16</f>
        <v>0</v>
      </c>
      <c r="I1019" s="8">
        <f t="shared" si="30"/>
        <v>-78.5</v>
      </c>
      <c r="J1019" s="2" t="str">
        <f t="shared" si="31"/>
        <v>FAIL</v>
      </c>
      <c r="K1019" s="17" t="str">
        <f>IF(AND(IF('114成績輸入與落點儀表板'!$C$2="必須採計",L1019&gt;0,IF('114成績輸入與落點儀表板'!$C$2="不可採計",L1019=0,TRUE)),IF('114成績輸入與落點儀表板'!$C$3="必須採計",M1019&gt;0,IF('114成績輸入與落點儀表板'!$C$3="不可採計",M1019=0,TRUE)),IF('114成績輸入與落點儀表板'!$C$4="必須採計",N1019&gt;0,IF('114成績輸入與落點儀表板'!$C$4="不可採計",N1019=0,TRUE)),IF('114成績輸入與落點儀表板'!$C$5="必須採計",O1019&gt;0,IF('114成績輸入與落點儀表板'!$C$5="不可採計",O1019=0,TRUE)),IF('114成績輸入與落點儀表板'!$C$6="必須採計",P1019&gt;0,IF('114成績輸入與落點儀表板'!$C$6="不可採計",P1019=0,TRUE)),IF('114成績輸入與落點儀表板'!$C$7="必須採計",Q1019&gt;0,IF('114成績輸入與落點儀表板'!$C$7="不可採計",Q1019=0,TRUE)),IF('114成績輸入與落點儀表板'!$C$8="必須採計",R1019&gt;0,IF('114成績輸入與落點儀表板'!$C$8="不可採計",R1019=0,TRUE)),IF('114成績輸入與落點儀表板'!$C$9="必須採計",S1019&gt;0,IF('114成績輸入與落點儀表板'!$C$9="不可採計",S1019=0,TRUE)),IF('114成績輸入與落點儀表板'!$C$10="必須採計",T1019&gt;0,IF('114成績輸入與落點儀表板'!$C$10="不可採計",T1019=0,TRUE)),IF('114成績輸入與落點儀表板'!$C$11="必須採計",U1019&gt;0,IF('114成績輸入與落點儀表板'!$C$11="不可採計",U1019=0,TRUE)),IF('114成績輸入與落點儀表板'!$C$12="必須採計",V1019&gt;0,IF('114成績輸入與落點儀表板'!$C$12="不可採計",V1019=0,TRUE)),IF('114成績輸入與落點儀表板'!$C$13="必須採計",W1019&gt;0,IF('114成績輸入與落點儀表板'!$C$13="不可採計",W1019=0,TRUE)),IF('114成績輸入與落點儀表板'!$C$14="必須採計",X1019&gt;0,IF('114成績輸入與落點儀表板'!$C$14="不可採計",X1019=0,TRUE)),IF('114成績輸入與落點儀表板'!$C$15="必須採計",Y1019&gt;0,IF('114成績輸入與落點儀表板'!$C$15="不可採計",Y1019=0,TRUE)),IF('114成績輸入與落點儀表板'!$C$16="必須採計",Z1019&gt;0,IF('114成績輸入與落點儀表板'!$C$16="不可採計",Z1019=0,TRUE))),"✅ 符合","❌ 不符合")</f>
        <v>✅ 符合</v>
      </c>
      <c r="L1019" s="15">
        <v>1.5</v>
      </c>
      <c r="M1019" s="15">
        <v>1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2</v>
      </c>
      <c r="X1019" s="15">
        <v>0</v>
      </c>
      <c r="Y1019" s="15">
        <v>0</v>
      </c>
      <c r="Z1019" s="15">
        <v>0</v>
      </c>
    </row>
    <row r="1020" spans="1:26" customFormat="1" ht="15.75" customHeight="1" x14ac:dyDescent="0.3">
      <c r="A1020" s="2" t="s">
        <v>2526</v>
      </c>
      <c r="B1020" s="6" t="s">
        <v>2452</v>
      </c>
      <c r="C1020" s="6" t="s">
        <v>2527</v>
      </c>
      <c r="D1020" s="12" t="s">
        <v>99</v>
      </c>
      <c r="E1020" s="13" t="s">
        <v>2528</v>
      </c>
      <c r="F1020" s="2">
        <v>5</v>
      </c>
      <c r="G1020" s="15">
        <v>63</v>
      </c>
      <c r="H1020" s="7">
        <f>L1020*'114成績輸入與落點儀表板'!$B$2+M1020*'114成績輸入與落點儀表板'!$B$3+N1020*'114成績輸入與落點儀表板'!$B$4+O1020*'114成績輸入與落點儀表板'!$B$5+P1020*'114成績輸入與落點儀表板'!$B$6+Q1020*'114成績輸入與落點儀表板'!$B$7+R1020*'114成績輸入與落點儀表板'!$B$8+S1020*'114成績輸入與落點儀表板'!$B$9+T1020*'114成績輸入與落點儀表板'!$B$10+U1020*'114成績輸入與落點儀表板'!$B$11+V1020*'114成績輸入與落點儀表板'!$B$12+W1020*'114成績輸入與落點儀表板'!$B$13+X1020*'114成績輸入與落點儀表板'!$B$14+Y1020*'114成績輸入與落點儀表板'!$B$15+Z1020*'114成績輸入與落點儀表板'!$B$16</f>
        <v>0</v>
      </c>
      <c r="I1020" s="8">
        <f t="shared" si="30"/>
        <v>-63</v>
      </c>
      <c r="J1020" s="2" t="str">
        <f t="shared" si="31"/>
        <v>FAIL</v>
      </c>
      <c r="K1020" s="17" t="str">
        <f>IF(AND(IF('114成績輸入與落點儀表板'!$C$2="必須採計",L1020&gt;0,IF('114成績輸入與落點儀表板'!$C$2="不可採計",L1020=0,TRUE)),IF('114成績輸入與落點儀表板'!$C$3="必須採計",M1020&gt;0,IF('114成績輸入與落點儀表板'!$C$3="不可採計",M1020=0,TRUE)),IF('114成績輸入與落點儀表板'!$C$4="必須採計",N1020&gt;0,IF('114成績輸入與落點儀表板'!$C$4="不可採計",N1020=0,TRUE)),IF('114成績輸入與落點儀表板'!$C$5="必須採計",O1020&gt;0,IF('114成績輸入與落點儀表板'!$C$5="不可採計",O1020=0,TRUE)),IF('114成績輸入與落點儀表板'!$C$6="必須採計",P1020&gt;0,IF('114成績輸入與落點儀表板'!$C$6="不可採計",P1020=0,TRUE)),IF('114成績輸入與落點儀表板'!$C$7="必須採計",Q1020&gt;0,IF('114成績輸入與落點儀表板'!$C$7="不可採計",Q1020=0,TRUE)),IF('114成績輸入與落點儀表板'!$C$8="必須採計",R1020&gt;0,IF('114成績輸入與落點儀表板'!$C$8="不可採計",R1020=0,TRUE)),IF('114成績輸入與落點儀表板'!$C$9="必須採計",S1020&gt;0,IF('114成績輸入與落點儀表板'!$C$9="不可採計",S1020=0,TRUE)),IF('114成績輸入與落點儀表板'!$C$10="必須採計",T1020&gt;0,IF('114成績輸入與落點儀表板'!$C$10="不可採計",T1020=0,TRUE)),IF('114成績輸入與落點儀表板'!$C$11="必須採計",U1020&gt;0,IF('114成績輸入與落點儀表板'!$C$11="不可採計",U1020=0,TRUE)),IF('114成績輸入與落點儀表板'!$C$12="必須採計",V1020&gt;0,IF('114成績輸入與落點儀表板'!$C$12="不可採計",V1020=0,TRUE)),IF('114成績輸入與落點儀表板'!$C$13="必須採計",W1020&gt;0,IF('114成績輸入與落點儀表板'!$C$13="不可採計",W1020=0,TRUE)),IF('114成績輸入與落點儀表板'!$C$14="必須採計",X1020&gt;0,IF('114成績輸入與落點儀表板'!$C$14="不可採計",X1020=0,TRUE)),IF('114成績輸入與落點儀表板'!$C$15="必須採計",Y1020&gt;0,IF('114成績輸入與落點儀表板'!$C$15="不可採計",Y1020=0,TRUE)),IF('114成績輸入與落點儀表板'!$C$16="必須採計",Z1020&gt;0,IF('114成績輸入與落點儀表板'!$C$16="不可採計",Z1020=0,TRUE))),"✅ 符合","❌ 不符合")</f>
        <v>✅ 符合</v>
      </c>
      <c r="L1020" s="15">
        <v>1</v>
      </c>
      <c r="M1020" s="15">
        <v>0</v>
      </c>
      <c r="N1020" s="15">
        <v>0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1</v>
      </c>
      <c r="X1020" s="15">
        <v>1</v>
      </c>
      <c r="Y1020" s="15">
        <v>0</v>
      </c>
      <c r="Z1020" s="15">
        <v>0</v>
      </c>
    </row>
    <row r="1021" spans="1:26" customFormat="1" ht="15.75" customHeight="1" x14ac:dyDescent="0.3">
      <c r="A1021" s="2" t="s">
        <v>2529</v>
      </c>
      <c r="B1021" s="6" t="s">
        <v>2452</v>
      </c>
      <c r="C1021" s="6" t="s">
        <v>2530</v>
      </c>
      <c r="D1021" s="12" t="s">
        <v>99</v>
      </c>
      <c r="E1021" s="13" t="s">
        <v>2531</v>
      </c>
      <c r="F1021" s="2">
        <v>1</v>
      </c>
      <c r="G1021" s="15">
        <v>139.5</v>
      </c>
      <c r="H1021" s="7">
        <f>L1021*'114成績輸入與落點儀表板'!$B$2+M1021*'114成績輸入與落點儀表板'!$B$3+N1021*'114成績輸入與落點儀表板'!$B$4+O1021*'114成績輸入與落點儀表板'!$B$5+P1021*'114成績輸入與落點儀表板'!$B$6+Q1021*'114成績輸入與落點儀表板'!$B$7+R1021*'114成績輸入與落點儀表板'!$B$8+S1021*'114成績輸入與落點儀表板'!$B$9+T1021*'114成績輸入與落點儀表板'!$B$10+U1021*'114成績輸入與落點儀表板'!$B$11+V1021*'114成績輸入與落點儀表板'!$B$12+W1021*'114成績輸入與落點儀表板'!$B$13+X1021*'114成績輸入與落點儀表板'!$B$14+Y1021*'114成績輸入與落點儀表板'!$B$15+Z1021*'114成績輸入與落點儀表板'!$B$16</f>
        <v>0</v>
      </c>
      <c r="I1021" s="8">
        <f t="shared" si="30"/>
        <v>-139.5</v>
      </c>
      <c r="J1021" s="2" t="str">
        <f t="shared" si="31"/>
        <v>FAIL</v>
      </c>
      <c r="K1021" s="17" t="str">
        <f>IF(AND(IF('114成績輸入與落點儀表板'!$C$2="必須採計",L1021&gt;0,IF('114成績輸入與落點儀表板'!$C$2="不可採計",L1021=0,TRUE)),IF('114成績輸入與落點儀表板'!$C$3="必須採計",M1021&gt;0,IF('114成績輸入與落點儀表板'!$C$3="不可採計",M1021=0,TRUE)),IF('114成績輸入與落點儀表板'!$C$4="必須採計",N1021&gt;0,IF('114成績輸入與落點儀表板'!$C$4="不可採計",N1021=0,TRUE)),IF('114成績輸入與落點儀表板'!$C$5="必須採計",O1021&gt;0,IF('114成績輸入與落點儀表板'!$C$5="不可採計",O1021=0,TRUE)),IF('114成績輸入與落點儀表板'!$C$6="必須採計",P1021&gt;0,IF('114成績輸入與落點儀表板'!$C$6="不可採計",P1021=0,TRUE)),IF('114成績輸入與落點儀表板'!$C$7="必須採計",Q1021&gt;0,IF('114成績輸入與落點儀表板'!$C$7="不可採計",Q1021=0,TRUE)),IF('114成績輸入與落點儀表板'!$C$8="必須採計",R1021&gt;0,IF('114成績輸入與落點儀表板'!$C$8="不可採計",R1021=0,TRUE)),IF('114成績輸入與落點儀表板'!$C$9="必須採計",S1021&gt;0,IF('114成績輸入與落點儀表板'!$C$9="不可採計",S1021=0,TRUE)),IF('114成績輸入與落點儀表板'!$C$10="必須採計",T1021&gt;0,IF('114成績輸入與落點儀表板'!$C$10="不可採計",T1021=0,TRUE)),IF('114成績輸入與落點儀表板'!$C$11="必須採計",U1021&gt;0,IF('114成績輸入與落點儀表板'!$C$11="不可採計",U1021=0,TRUE)),IF('114成績輸入與落點儀表板'!$C$12="必須採計",V1021&gt;0,IF('114成績輸入與落點儀表板'!$C$12="不可採計",V1021=0,TRUE)),IF('114成績輸入與落點儀表板'!$C$13="必須採計",W1021&gt;0,IF('114成績輸入與落點儀表板'!$C$13="不可採計",W1021=0,TRUE)),IF('114成績輸入與落點儀表板'!$C$14="必須採計",X1021&gt;0,IF('114成績輸入與落點儀表板'!$C$14="不可採計",X1021=0,TRUE)),IF('114成績輸入與落點儀表板'!$C$15="必須採計",Y1021&gt;0,IF('114成績輸入與落點儀表板'!$C$15="不可採計",Y1021=0,TRUE)),IF('114成績輸入與落點儀表板'!$C$16="必須採計",Z1021&gt;0,IF('114成績輸入與落點儀表板'!$C$16="不可採計",Z1021=0,TRUE))),"✅ 符合","❌ 不符合")</f>
        <v>✅ 符合</v>
      </c>
      <c r="L1021" s="15">
        <v>1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1.5</v>
      </c>
      <c r="X1021" s="15">
        <v>2</v>
      </c>
      <c r="Y1021" s="15">
        <v>0</v>
      </c>
      <c r="Z1021" s="15">
        <v>0</v>
      </c>
    </row>
    <row r="1022" spans="1:26" customFormat="1" ht="15.75" customHeight="1" x14ac:dyDescent="0.3">
      <c r="A1022" s="2" t="s">
        <v>2532</v>
      </c>
      <c r="B1022" s="6" t="s">
        <v>2452</v>
      </c>
      <c r="C1022" s="6" t="s">
        <v>2533</v>
      </c>
      <c r="D1022" s="12" t="s">
        <v>99</v>
      </c>
      <c r="E1022" s="13" t="s">
        <v>1594</v>
      </c>
      <c r="F1022" s="2">
        <v>9</v>
      </c>
      <c r="G1022" s="15">
        <v>125.5</v>
      </c>
      <c r="H1022" s="7">
        <f>L1022*'114成績輸入與落點儀表板'!$B$2+M1022*'114成績輸入與落點儀表板'!$B$3+N1022*'114成績輸入與落點儀表板'!$B$4+O1022*'114成績輸入與落點儀表板'!$B$5+P1022*'114成績輸入與落點儀表板'!$B$6+Q1022*'114成績輸入與落點儀表板'!$B$7+R1022*'114成績輸入與落點儀表板'!$B$8+S1022*'114成績輸入與落點儀表板'!$B$9+T1022*'114成績輸入與落點儀表板'!$B$10+U1022*'114成績輸入與落點儀表板'!$B$11+V1022*'114成績輸入與落點儀表板'!$B$12+W1022*'114成績輸入與落點儀表板'!$B$13+X1022*'114成績輸入與落點儀表板'!$B$14+Y1022*'114成績輸入與落點儀表板'!$B$15+Z1022*'114成績輸入與落點儀表板'!$B$16</f>
        <v>0</v>
      </c>
      <c r="I1022" s="8">
        <f t="shared" si="30"/>
        <v>-125.5</v>
      </c>
      <c r="J1022" s="2" t="str">
        <f t="shared" si="31"/>
        <v>FAIL</v>
      </c>
      <c r="K1022" s="17" t="str">
        <f>IF(AND(IF('114成績輸入與落點儀表板'!$C$2="必須採計",L1022&gt;0,IF('114成績輸入與落點儀表板'!$C$2="不可採計",L1022=0,TRUE)),IF('114成績輸入與落點儀表板'!$C$3="必須採計",M1022&gt;0,IF('114成績輸入與落點儀表板'!$C$3="不可採計",M1022=0,TRUE)),IF('114成績輸入與落點儀表板'!$C$4="必須採計",N1022&gt;0,IF('114成績輸入與落點儀表板'!$C$4="不可採計",N1022=0,TRUE)),IF('114成績輸入與落點儀表板'!$C$5="必須採計",O1022&gt;0,IF('114成績輸入與落點儀表板'!$C$5="不可採計",O1022=0,TRUE)),IF('114成績輸入與落點儀表板'!$C$6="必須採計",P1022&gt;0,IF('114成績輸入與落點儀表板'!$C$6="不可採計",P1022=0,TRUE)),IF('114成績輸入與落點儀表板'!$C$7="必須採計",Q1022&gt;0,IF('114成績輸入與落點儀表板'!$C$7="不可採計",Q1022=0,TRUE)),IF('114成績輸入與落點儀表板'!$C$8="必須採計",R1022&gt;0,IF('114成績輸入與落點儀表板'!$C$8="不可採計",R1022=0,TRUE)),IF('114成績輸入與落點儀表板'!$C$9="必須採計",S1022&gt;0,IF('114成績輸入與落點儀表板'!$C$9="不可採計",S1022=0,TRUE)),IF('114成績輸入與落點儀表板'!$C$10="必須採計",T1022&gt;0,IF('114成績輸入與落點儀表板'!$C$10="不可採計",T1022=0,TRUE)),IF('114成績輸入與落點儀表板'!$C$11="必須採計",U1022&gt;0,IF('114成績輸入與落點儀表板'!$C$11="不可採計",U1022=0,TRUE)),IF('114成績輸入與落點儀表板'!$C$12="必須採計",V1022&gt;0,IF('114成績輸入與落點儀表板'!$C$12="不可採計",V1022=0,TRUE)),IF('114成績輸入與落點儀表板'!$C$13="必須採計",W1022&gt;0,IF('114成績輸入與落點儀表板'!$C$13="不可採計",W1022=0,TRUE)),IF('114成績輸入與落點儀表板'!$C$14="必須採計",X1022&gt;0,IF('114成績輸入與落點儀表板'!$C$14="不可採計",X1022=0,TRUE)),IF('114成績輸入與落點儀表板'!$C$15="必須採計",Y1022&gt;0,IF('114成績輸入與落點儀表板'!$C$15="不可採計",Y1022=0,TRUE)),IF('114成績輸入與落點儀表板'!$C$16="必須採計",Z1022&gt;0,IF('114成績輸入與落點儀表板'!$C$16="不可採計",Z1022=0,TRUE))),"✅ 符合","❌ 不符合")</f>
        <v>✅ 符合</v>
      </c>
      <c r="L1022" s="15">
        <v>1</v>
      </c>
      <c r="M1022" s="15">
        <v>0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2</v>
      </c>
      <c r="X1022" s="15">
        <v>1.5</v>
      </c>
      <c r="Y1022" s="15">
        <v>0</v>
      </c>
      <c r="Z1022" s="15">
        <v>0</v>
      </c>
    </row>
    <row r="1023" spans="1:26" customFormat="1" ht="15.75" customHeight="1" x14ac:dyDescent="0.3">
      <c r="A1023" s="2" t="s">
        <v>2534</v>
      </c>
      <c r="B1023" s="6" t="s">
        <v>2452</v>
      </c>
      <c r="C1023" s="6" t="s">
        <v>2535</v>
      </c>
      <c r="D1023" s="12" t="s">
        <v>99</v>
      </c>
      <c r="E1023" s="13" t="s">
        <v>2536</v>
      </c>
      <c r="F1023" s="2">
        <v>0</v>
      </c>
      <c r="G1023" s="15">
        <v>0</v>
      </c>
      <c r="H1023" s="7">
        <f>L1023*'114成績輸入與落點儀表板'!$B$2+M1023*'114成績輸入與落點儀表板'!$B$3+N1023*'114成績輸入與落點儀表板'!$B$4+O1023*'114成績輸入與落點儀表板'!$B$5+P1023*'114成績輸入與落點儀表板'!$B$6+Q1023*'114成績輸入與落點儀表板'!$B$7+R1023*'114成績輸入與落點儀表板'!$B$8+S1023*'114成績輸入與落點儀表板'!$B$9+T1023*'114成績輸入與落點儀表板'!$B$10+U1023*'114成績輸入與落點儀表板'!$B$11+V1023*'114成績輸入與落點儀表板'!$B$12+W1023*'114成績輸入與落點儀表板'!$B$13+X1023*'114成績輸入與落點儀表板'!$B$14+Y1023*'114成績輸入與落點儀表板'!$B$15+Z1023*'114成績輸入與落點儀表板'!$B$16</f>
        <v>0</v>
      </c>
      <c r="I1023" s="8">
        <f t="shared" si="30"/>
        <v>0</v>
      </c>
      <c r="J1023" s="2" t="str">
        <f t="shared" si="31"/>
        <v>PASS</v>
      </c>
      <c r="K1023" s="17" t="str">
        <f>IF(AND(IF('114成績輸入與落點儀表板'!$C$2="必須採計",L1023&gt;0,IF('114成績輸入與落點儀表板'!$C$2="不可採計",L1023=0,TRUE)),IF('114成績輸入與落點儀表板'!$C$3="必須採計",M1023&gt;0,IF('114成績輸入與落點儀表板'!$C$3="不可採計",M1023=0,TRUE)),IF('114成績輸入與落點儀表板'!$C$4="必須採計",N1023&gt;0,IF('114成績輸入與落點儀表板'!$C$4="不可採計",N1023=0,TRUE)),IF('114成績輸入與落點儀表板'!$C$5="必須採計",O1023&gt;0,IF('114成績輸入與落點儀表板'!$C$5="不可採計",O1023=0,TRUE)),IF('114成績輸入與落點儀表板'!$C$6="必須採計",P1023&gt;0,IF('114成績輸入與落點儀表板'!$C$6="不可採計",P1023=0,TRUE)),IF('114成績輸入與落點儀表板'!$C$7="必須採計",Q1023&gt;0,IF('114成績輸入與落點儀表板'!$C$7="不可採計",Q1023=0,TRUE)),IF('114成績輸入與落點儀表板'!$C$8="必須採計",R1023&gt;0,IF('114成績輸入與落點儀表板'!$C$8="不可採計",R1023=0,TRUE)),IF('114成績輸入與落點儀表板'!$C$9="必須採計",S1023&gt;0,IF('114成績輸入與落點儀表板'!$C$9="不可採計",S1023=0,TRUE)),IF('114成績輸入與落點儀表板'!$C$10="必須採計",T1023&gt;0,IF('114成績輸入與落點儀表板'!$C$10="不可採計",T1023=0,TRUE)),IF('114成績輸入與落點儀表板'!$C$11="必須採計",U1023&gt;0,IF('114成績輸入與落點儀表板'!$C$11="不可採計",U1023=0,TRUE)),IF('114成績輸入與落點儀表板'!$C$12="必須採計",V1023&gt;0,IF('114成績輸入與落點儀表板'!$C$12="不可採計",V1023=0,TRUE)),IF('114成績輸入與落點儀表板'!$C$13="必須採計",W1023&gt;0,IF('114成績輸入與落點儀表板'!$C$13="不可採計",W1023=0,TRUE)),IF('114成績輸入與落點儀表板'!$C$14="必須採計",X1023&gt;0,IF('114成績輸入與落點儀表板'!$C$14="不可採計",X1023=0,TRUE)),IF('114成績輸入與落點儀表板'!$C$15="必須採計",Y1023&gt;0,IF('114成績輸入與落點儀表板'!$C$15="不可採計",Y1023=0,TRUE)),IF('114成績輸入與落點儀表板'!$C$16="必須採計",Z1023&gt;0,IF('114成績輸入與落點儀表板'!$C$16="不可採計",Z1023=0,TRUE))),"✅ 符合","❌ 不符合")</f>
        <v>✅ 符合</v>
      </c>
      <c r="L1023" s="15">
        <v>2</v>
      </c>
      <c r="M1023" s="15">
        <v>0</v>
      </c>
      <c r="N1023" s="15">
        <v>0</v>
      </c>
      <c r="O1023" s="15">
        <v>0</v>
      </c>
      <c r="P1023" s="15">
        <v>0</v>
      </c>
      <c r="Q1023" s="15">
        <v>0</v>
      </c>
      <c r="R1023" s="15">
        <v>0</v>
      </c>
      <c r="S1023" s="15">
        <v>0</v>
      </c>
      <c r="T1023" s="15">
        <v>0</v>
      </c>
      <c r="U1023" s="15">
        <v>1</v>
      </c>
      <c r="V1023" s="15">
        <v>0</v>
      </c>
      <c r="W1023" s="15">
        <v>2</v>
      </c>
      <c r="X1023" s="15">
        <v>0</v>
      </c>
      <c r="Y1023" s="15">
        <v>0</v>
      </c>
      <c r="Z1023" s="15">
        <v>0</v>
      </c>
    </row>
    <row r="1024" spans="1:26" ht="15.75" customHeight="1" x14ac:dyDescent="0.3">
      <c r="A1024" s="2" t="s">
        <v>2537</v>
      </c>
      <c r="B1024" s="13" t="s">
        <v>2452</v>
      </c>
      <c r="C1024" s="13" t="s">
        <v>2538</v>
      </c>
      <c r="D1024" s="12" t="s">
        <v>103</v>
      </c>
      <c r="E1024" s="13" t="s">
        <v>1637</v>
      </c>
      <c r="F1024" s="2">
        <v>10</v>
      </c>
      <c r="G1024" s="15">
        <v>163</v>
      </c>
      <c r="H1024" s="7">
        <f>L1024*'114成績輸入與落點儀表板'!$B$2+M1024*'114成績輸入與落點儀表板'!$B$3+N1024*'114成績輸入與落點儀表板'!$B$4+O1024*'114成績輸入與落點儀表板'!$B$5+P1024*'114成績輸入與落點儀表板'!$B$6+Q1024*'114成績輸入與落點儀表板'!$B$7+R1024*'114成績輸入與落點儀表板'!$B$8+S1024*'114成績輸入與落點儀表板'!$B$9+T1024*'114成績輸入與落點儀表板'!$B$10+U1024*'114成績輸入與落點儀表板'!$B$11+V1024*'114成績輸入與落點儀表板'!$B$12+W1024*'114成績輸入與落點儀表板'!$B$13+X1024*'114成績輸入與落點儀表板'!$B$14+Y1024*'114成績輸入與落點儀表板'!$B$15+Z1024*'114成績輸入與落點儀表板'!$B$16</f>
        <v>0</v>
      </c>
      <c r="I1024" s="8">
        <f t="shared" si="30"/>
        <v>-163</v>
      </c>
      <c r="J1024" s="2" t="str">
        <f t="shared" si="31"/>
        <v>FAIL</v>
      </c>
      <c r="K1024" s="17" t="str">
        <f>IF(AND(IF('114成績輸入與落點儀表板'!$C$2="必須採計",L1024&gt;0,IF('114成績輸入與落點儀表板'!$C$2="不可採計",L1024=0,TRUE)),IF('114成績輸入與落點儀表板'!$C$3="必須採計",M1024&gt;0,IF('114成績輸入與落點儀表板'!$C$3="不可採計",M1024=0,TRUE)),IF('114成績輸入與落點儀表板'!$C$4="必須採計",N1024&gt;0,IF('114成績輸入與落點儀表板'!$C$4="不可採計",N1024=0,TRUE)),IF('114成績輸入與落點儀表板'!$C$5="必須採計",O1024&gt;0,IF('114成績輸入與落點儀表板'!$C$5="不可採計",O1024=0,TRUE)),IF('114成績輸入與落點儀表板'!$C$6="必須採計",P1024&gt;0,IF('114成績輸入與落點儀表板'!$C$6="不可採計",P1024=0,TRUE)),IF('114成績輸入與落點儀表板'!$C$7="必須採計",Q1024&gt;0,IF('114成績輸入與落點儀表板'!$C$7="不可採計",Q1024=0,TRUE)),IF('114成績輸入與落點儀表板'!$C$8="必須採計",R1024&gt;0,IF('114成績輸入與落點儀表板'!$C$8="不可採計",R1024=0,TRUE)),IF('114成績輸入與落點儀表板'!$C$9="必須採計",S1024&gt;0,IF('114成績輸入與落點儀表板'!$C$9="不可採計",S1024=0,TRUE)),IF('114成績輸入與落點儀表板'!$C$10="必須採計",T1024&gt;0,IF('114成績輸入與落點儀表板'!$C$10="不可採計",T1024=0,TRUE)),IF('114成績輸入與落點儀表板'!$C$11="必須採計",U1024&gt;0,IF('114成績輸入與落點儀表板'!$C$11="不可採計",U1024=0,TRUE)),IF('114成績輸入與落點儀表板'!$C$12="必須採計",V1024&gt;0,IF('114成績輸入與落點儀表板'!$C$12="不可採計",V1024=0,TRUE)),IF('114成績輸入與落點儀表板'!$C$13="必須採計",W1024&gt;0,IF('114成績輸入與落點儀表板'!$C$13="不可採計",W1024=0,TRUE)),IF('114成績輸入與落點儀表板'!$C$14="必須採計",X1024&gt;0,IF('114成績輸入與落點儀表板'!$C$14="不可採計",X1024=0,TRUE)),IF('114成績輸入與落點儀表板'!$C$15="必須採計",Y1024&gt;0,IF('114成績輸入與落點儀表板'!$C$15="不可採計",Y1024=0,TRUE)),IF('114成績輸入與落點儀表板'!$C$16="必須採計",Z1024&gt;0,IF('114成績輸入與落點儀表板'!$C$16="不可採計",Z1024=0,TRUE))),"✅ 符合","❌ 不符合")</f>
        <v>✅ 符合</v>
      </c>
      <c r="L1024" s="15">
        <v>2</v>
      </c>
      <c r="M1024" s="15">
        <v>1</v>
      </c>
      <c r="N1024" s="15">
        <v>0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2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</row>
    <row r="1025" spans="1:26" ht="15.75" customHeight="1" x14ac:dyDescent="0.3">
      <c r="A1025" s="2" t="s">
        <v>2539</v>
      </c>
      <c r="B1025" s="13" t="s">
        <v>2452</v>
      </c>
      <c r="C1025" s="13" t="s">
        <v>2540</v>
      </c>
      <c r="D1025" s="12" t="s">
        <v>103</v>
      </c>
      <c r="E1025" s="13" t="s">
        <v>850</v>
      </c>
      <c r="F1025" s="2">
        <v>9</v>
      </c>
      <c r="G1025" s="15">
        <v>157</v>
      </c>
      <c r="H1025" s="7">
        <f>L1025*'114成績輸入與落點儀表板'!$B$2+M1025*'114成績輸入與落點儀表板'!$B$3+N1025*'114成績輸入與落點儀表板'!$B$4+O1025*'114成績輸入與落點儀表板'!$B$5+P1025*'114成績輸入與落點儀表板'!$B$6+Q1025*'114成績輸入與落點儀表板'!$B$7+R1025*'114成績輸入與落點儀表板'!$B$8+S1025*'114成績輸入與落點儀表板'!$B$9+T1025*'114成績輸入與落點儀表板'!$B$10+U1025*'114成績輸入與落點儀表板'!$B$11+V1025*'114成績輸入與落點儀表板'!$B$12+W1025*'114成績輸入與落點儀表板'!$B$13+X1025*'114成績輸入與落點儀表板'!$B$14+Y1025*'114成績輸入與落點儀表板'!$B$15+Z1025*'114成績輸入與落點儀表板'!$B$16</f>
        <v>0</v>
      </c>
      <c r="I1025" s="8">
        <f t="shared" si="30"/>
        <v>-157</v>
      </c>
      <c r="J1025" s="2" t="str">
        <f t="shared" si="31"/>
        <v>FAIL</v>
      </c>
      <c r="K1025" s="17" t="str">
        <f>IF(AND(IF('114成績輸入與落點儀表板'!$C$2="必須採計",L1025&gt;0,IF('114成績輸入與落點儀表板'!$C$2="不可採計",L1025=0,TRUE)),IF('114成績輸入與落點儀表板'!$C$3="必須採計",M1025&gt;0,IF('114成績輸入與落點儀表板'!$C$3="不可採計",M1025=0,TRUE)),IF('114成績輸入與落點儀表板'!$C$4="必須採計",N1025&gt;0,IF('114成績輸入與落點儀表板'!$C$4="不可採計",N1025=0,TRUE)),IF('114成績輸入與落點儀表板'!$C$5="必須採計",O1025&gt;0,IF('114成績輸入與落點儀表板'!$C$5="不可採計",O1025=0,TRUE)),IF('114成績輸入與落點儀表板'!$C$6="必須採計",P1025&gt;0,IF('114成績輸入與落點儀表板'!$C$6="不可採計",P1025=0,TRUE)),IF('114成績輸入與落點儀表板'!$C$7="必須採計",Q1025&gt;0,IF('114成績輸入與落點儀表板'!$C$7="不可採計",Q1025=0,TRUE)),IF('114成績輸入與落點儀表板'!$C$8="必須採計",R1025&gt;0,IF('114成績輸入與落點儀表板'!$C$8="不可採計",R1025=0,TRUE)),IF('114成績輸入與落點儀表板'!$C$9="必須採計",S1025&gt;0,IF('114成績輸入與落點儀表板'!$C$9="不可採計",S1025=0,TRUE)),IF('114成績輸入與落點儀表板'!$C$10="必須採計",T1025&gt;0,IF('114成績輸入與落點儀表板'!$C$10="不可採計",T1025=0,TRUE)),IF('114成績輸入與落點儀表板'!$C$11="必須採計",U1025&gt;0,IF('114成績輸入與落點儀表板'!$C$11="不可採計",U1025=0,TRUE)),IF('114成績輸入與落點儀表板'!$C$12="必須採計",V1025&gt;0,IF('114成績輸入與落點儀表板'!$C$12="不可採計",V1025=0,TRUE)),IF('114成績輸入與落點儀表板'!$C$13="必須採計",W1025&gt;0,IF('114成績輸入與落點儀表板'!$C$13="不可採計",W1025=0,TRUE)),IF('114成績輸入與落點儀表板'!$C$14="必須採計",X1025&gt;0,IF('114成績輸入與落點儀表板'!$C$14="不可採計",X1025=0,TRUE)),IF('114成績輸入與落點儀表板'!$C$15="必須採計",Y1025&gt;0,IF('114成績輸入與落點儀表板'!$C$15="不可採計",Y1025=0,TRUE)),IF('114成績輸入與落點儀表板'!$C$16="必須採計",Z1025&gt;0,IF('114成績輸入與落點儀表板'!$C$16="不可採計",Z1025=0,TRUE))),"✅ 符合","❌ 不符合")</f>
        <v>✅ 符合</v>
      </c>
      <c r="L1025" s="15">
        <v>2</v>
      </c>
      <c r="M1025" s="15">
        <v>1</v>
      </c>
      <c r="N1025" s="15">
        <v>0</v>
      </c>
      <c r="O1025" s="15">
        <v>0</v>
      </c>
      <c r="P1025" s="15">
        <v>0</v>
      </c>
      <c r="Q1025" s="15">
        <v>0</v>
      </c>
      <c r="R1025" s="15">
        <v>0</v>
      </c>
      <c r="S1025" s="15">
        <v>2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</row>
    <row r="1026" spans="1:26" customFormat="1" ht="15.75" customHeight="1" x14ac:dyDescent="0.3">
      <c r="A1026" s="2" t="s">
        <v>2541</v>
      </c>
      <c r="B1026" s="6" t="s">
        <v>2452</v>
      </c>
      <c r="C1026" s="6" t="s">
        <v>2542</v>
      </c>
      <c r="D1026" s="12" t="s">
        <v>227</v>
      </c>
      <c r="E1026" s="13" t="s">
        <v>2543</v>
      </c>
      <c r="F1026" s="2">
        <v>3</v>
      </c>
      <c r="G1026" s="15">
        <v>182.5</v>
      </c>
      <c r="H1026" s="7">
        <f>L1026*'114成績輸入與落點儀表板'!$B$2+M1026*'114成績輸入與落點儀表板'!$B$3+N1026*'114成績輸入與落點儀表板'!$B$4+O1026*'114成績輸入與落點儀表板'!$B$5+P1026*'114成績輸入與落點儀表板'!$B$6+Q1026*'114成績輸入與落點儀表板'!$B$7+R1026*'114成績輸入與落點儀表板'!$B$8+S1026*'114成績輸入與落點儀表板'!$B$9+T1026*'114成績輸入與落點儀表板'!$B$10+U1026*'114成績輸入與落點儀表板'!$B$11+V1026*'114成績輸入與落點儀表板'!$B$12+W1026*'114成績輸入與落點儀表板'!$B$13+X1026*'114成績輸入與落點儀表板'!$B$14+Y1026*'114成績輸入與落點儀表板'!$B$15+Z1026*'114成績輸入與落點儀表板'!$B$16</f>
        <v>0</v>
      </c>
      <c r="I1026" s="8">
        <f t="shared" ref="I1026:I1089" si="32">H1026-G1026</f>
        <v>-182.5</v>
      </c>
      <c r="J1026" s="2" t="str">
        <f t="shared" ref="J1026:J1089" si="33">IF(I1026&gt;=0, "PASS", "FAIL")</f>
        <v>FAIL</v>
      </c>
      <c r="K1026" s="17" t="str">
        <f>IF(AND(IF('114成績輸入與落點儀表板'!$C$2="必須採計",L1026&gt;0,IF('114成績輸入與落點儀表板'!$C$2="不可採計",L1026=0,TRUE)),IF('114成績輸入與落點儀表板'!$C$3="必須採計",M1026&gt;0,IF('114成績輸入與落點儀表板'!$C$3="不可採計",M1026=0,TRUE)),IF('114成績輸入與落點儀表板'!$C$4="必須採計",N1026&gt;0,IF('114成績輸入與落點儀表板'!$C$4="不可採計",N1026=0,TRUE)),IF('114成績輸入與落點儀表板'!$C$5="必須採計",O1026&gt;0,IF('114成績輸入與落點儀表板'!$C$5="不可採計",O1026=0,TRUE)),IF('114成績輸入與落點儀表板'!$C$6="必須採計",P1026&gt;0,IF('114成績輸入與落點儀表板'!$C$6="不可採計",P1026=0,TRUE)),IF('114成績輸入與落點儀表板'!$C$7="必須採計",Q1026&gt;0,IF('114成績輸入與落點儀表板'!$C$7="不可採計",Q1026=0,TRUE)),IF('114成績輸入與落點儀表板'!$C$8="必須採計",R1026&gt;0,IF('114成績輸入與落點儀表板'!$C$8="不可採計",R1026=0,TRUE)),IF('114成績輸入與落點儀表板'!$C$9="必須採計",S1026&gt;0,IF('114成績輸入與落點儀表板'!$C$9="不可採計",S1026=0,TRUE)),IF('114成績輸入與落點儀表板'!$C$10="必須採計",T1026&gt;0,IF('114成績輸入與落點儀表板'!$C$10="不可採計",T1026=0,TRUE)),IF('114成績輸入與落點儀表板'!$C$11="必須採計",U1026&gt;0,IF('114成績輸入與落點儀表板'!$C$11="不可採計",U1026=0,TRUE)),IF('114成績輸入與落點儀表板'!$C$12="必須採計",V1026&gt;0,IF('114成績輸入與落點儀表板'!$C$12="不可採計",V1026=0,TRUE)),IF('114成績輸入與落點儀表板'!$C$13="必須採計",W1026&gt;0,IF('114成績輸入與落點儀表板'!$C$13="不可採計",W1026=0,TRUE)),IF('114成績輸入與落點儀表板'!$C$14="必須採計",X1026&gt;0,IF('114成績輸入與落點儀表板'!$C$14="不可採計",X1026=0,TRUE)),IF('114成績輸入與落點儀表板'!$C$15="必須採計",Y1026&gt;0,IF('114成績輸入與落點儀表板'!$C$15="不可採計",Y1026=0,TRUE)),IF('114成績輸入與落點儀表板'!$C$16="必須採計",Z1026&gt;0,IF('114成績輸入與落點儀表板'!$C$16="不可採計",Z1026=0,TRUE))),"✅ 符合","❌ 不符合")</f>
        <v>✅ 符合</v>
      </c>
      <c r="L1026" s="15">
        <v>2</v>
      </c>
      <c r="M1026" s="15">
        <v>0</v>
      </c>
      <c r="N1026" s="15">
        <v>0</v>
      </c>
      <c r="O1026" s="15">
        <v>0</v>
      </c>
      <c r="P1026" s="15">
        <v>0</v>
      </c>
      <c r="Q1026" s="15">
        <v>0</v>
      </c>
      <c r="R1026" s="15">
        <v>0</v>
      </c>
      <c r="S1026" s="15">
        <v>0</v>
      </c>
      <c r="T1026" s="15">
        <v>0</v>
      </c>
      <c r="U1026" s="15">
        <v>1.5</v>
      </c>
      <c r="V1026" s="15">
        <v>0</v>
      </c>
      <c r="W1026" s="15">
        <v>1.75</v>
      </c>
      <c r="X1026" s="15">
        <v>0</v>
      </c>
      <c r="Y1026" s="15">
        <v>0</v>
      </c>
      <c r="Z1026" s="15">
        <v>0</v>
      </c>
    </row>
    <row r="1027" spans="1:26" customFormat="1" ht="15.75" customHeight="1" x14ac:dyDescent="0.3">
      <c r="A1027" s="2" t="s">
        <v>2544</v>
      </c>
      <c r="B1027" s="6" t="s">
        <v>2452</v>
      </c>
      <c r="C1027" s="6" t="s">
        <v>358</v>
      </c>
      <c r="D1027" s="12" t="s">
        <v>80</v>
      </c>
      <c r="E1027" s="13" t="s">
        <v>611</v>
      </c>
      <c r="F1027" s="2">
        <v>1</v>
      </c>
      <c r="G1027" s="15">
        <v>48.2</v>
      </c>
      <c r="H1027" s="7">
        <f>L1027*'114成績輸入與落點儀表板'!$B$2+M1027*'114成績輸入與落點儀表板'!$B$3+N1027*'114成績輸入與落點儀表板'!$B$4+O1027*'114成績輸入與落點儀表板'!$B$5+P1027*'114成績輸入與落點儀表板'!$B$6+Q1027*'114成績輸入與落點儀表板'!$B$7+R1027*'114成績輸入與落點儀表板'!$B$8+S1027*'114成績輸入與落點儀表板'!$B$9+T1027*'114成績輸入與落點儀表板'!$B$10+U1027*'114成績輸入與落點儀表板'!$B$11+V1027*'114成績輸入與落點儀表板'!$B$12+W1027*'114成績輸入與落點儀表板'!$B$13+X1027*'114成績輸入與落點儀表板'!$B$14+Y1027*'114成績輸入與落點儀表板'!$B$15+Z1027*'114成績輸入與落點儀表板'!$B$16</f>
        <v>0</v>
      </c>
      <c r="I1027" s="8">
        <f t="shared" si="32"/>
        <v>-48.2</v>
      </c>
      <c r="J1027" s="2" t="str">
        <f t="shared" si="33"/>
        <v>FAIL</v>
      </c>
      <c r="K1027" s="17" t="str">
        <f>IF(AND(IF('114成績輸入與落點儀表板'!$C$2="必須採計",L1027&gt;0,IF('114成績輸入與落點儀表板'!$C$2="不可採計",L1027=0,TRUE)),IF('114成績輸入與落點儀表板'!$C$3="必須採計",M1027&gt;0,IF('114成績輸入與落點儀表板'!$C$3="不可採計",M1027=0,TRUE)),IF('114成績輸入與落點儀表板'!$C$4="必須採計",N1027&gt;0,IF('114成績輸入與落點儀表板'!$C$4="不可採計",N1027=0,TRUE)),IF('114成績輸入與落點儀表板'!$C$5="必須採計",O1027&gt;0,IF('114成績輸入與落點儀表板'!$C$5="不可採計",O1027=0,TRUE)),IF('114成績輸入與落點儀表板'!$C$6="必須採計",P1027&gt;0,IF('114成績輸入與落點儀表板'!$C$6="不可採計",P1027=0,TRUE)),IF('114成績輸入與落點儀表板'!$C$7="必須採計",Q1027&gt;0,IF('114成績輸入與落點儀表板'!$C$7="不可採計",Q1027=0,TRUE)),IF('114成績輸入與落點儀表板'!$C$8="必須採計",R1027&gt;0,IF('114成績輸入與落點儀表板'!$C$8="不可採計",R1027=0,TRUE)),IF('114成績輸入與落點儀表板'!$C$9="必須採計",S1027&gt;0,IF('114成績輸入與落點儀表板'!$C$9="不可採計",S1027=0,TRUE)),IF('114成績輸入與落點儀表板'!$C$10="必須採計",T1027&gt;0,IF('114成績輸入與落點儀表板'!$C$10="不可採計",T1027=0,TRUE)),IF('114成績輸入與落點儀表板'!$C$11="必須採計",U1027&gt;0,IF('114成績輸入與落點儀表板'!$C$11="不可採計",U1027=0,TRUE)),IF('114成績輸入與落點儀表板'!$C$12="必須採計",V1027&gt;0,IF('114成績輸入與落點儀表板'!$C$12="不可採計",V1027=0,TRUE)),IF('114成績輸入與落點儀表板'!$C$13="必須採計",W1027&gt;0,IF('114成績輸入與落點儀表板'!$C$13="不可採計",W1027=0,TRUE)),IF('114成績輸入與落點儀表板'!$C$14="必須採計",X1027&gt;0,IF('114成績輸入與落點儀表板'!$C$14="不可採計",X1027=0,TRUE)),IF('114成績輸入與落點儀表板'!$C$15="必須採計",Y1027&gt;0,IF('114成績輸入與落點儀表板'!$C$15="不可採計",Y1027=0,TRUE)),IF('114成績輸入與落點儀表板'!$C$16="必須採計",Z1027&gt;0,IF('114成績輸入與落點儀表板'!$C$16="不可採計",Z1027=0,TRUE))),"✅ 符合","❌ 不符合")</f>
        <v>✅ 符合</v>
      </c>
      <c r="L1027" s="15">
        <v>1</v>
      </c>
      <c r="M1027" s="15">
        <v>1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0</v>
      </c>
      <c r="T1027" s="15">
        <v>0</v>
      </c>
      <c r="U1027" s="15">
        <v>1</v>
      </c>
      <c r="V1027" s="15">
        <v>0</v>
      </c>
      <c r="W1027" s="15">
        <v>0</v>
      </c>
      <c r="X1027" s="15">
        <v>0</v>
      </c>
      <c r="Y1027" s="15">
        <v>0</v>
      </c>
      <c r="Z1027" s="15">
        <v>2</v>
      </c>
    </row>
    <row r="1028" spans="1:26" customFormat="1" ht="15.75" customHeight="1" x14ac:dyDescent="0.3">
      <c r="A1028" s="2" t="s">
        <v>2545</v>
      </c>
      <c r="B1028" s="6" t="s">
        <v>2452</v>
      </c>
      <c r="C1028" s="6" t="s">
        <v>2546</v>
      </c>
      <c r="D1028" s="12" t="s">
        <v>80</v>
      </c>
      <c r="E1028" s="13" t="s">
        <v>598</v>
      </c>
      <c r="F1028" s="2">
        <v>18</v>
      </c>
      <c r="G1028" s="15">
        <v>109</v>
      </c>
      <c r="H1028" s="7">
        <f>L1028*'114成績輸入與落點儀表板'!$B$2+M1028*'114成績輸入與落點儀表板'!$B$3+N1028*'114成績輸入與落點儀表板'!$B$4+O1028*'114成績輸入與落點儀表板'!$B$5+P1028*'114成績輸入與落點儀表板'!$B$6+Q1028*'114成績輸入與落點儀表板'!$B$7+R1028*'114成績輸入與落點儀表板'!$B$8+S1028*'114成績輸入與落點儀表板'!$B$9+T1028*'114成績輸入與落點儀表板'!$B$10+U1028*'114成績輸入與落點儀表板'!$B$11+V1028*'114成績輸入與落點儀表板'!$B$12+W1028*'114成績輸入與落點儀表板'!$B$13+X1028*'114成績輸入與落點儀表板'!$B$14+Y1028*'114成績輸入與落點儀表板'!$B$15+Z1028*'114成績輸入與落點儀表板'!$B$16</f>
        <v>0</v>
      </c>
      <c r="I1028" s="8">
        <f t="shared" si="32"/>
        <v>-109</v>
      </c>
      <c r="J1028" s="2" t="str">
        <f t="shared" si="33"/>
        <v>FAIL</v>
      </c>
      <c r="K1028" s="17" t="str">
        <f>IF(AND(IF('114成績輸入與落點儀表板'!$C$2="必須採計",L1028&gt;0,IF('114成績輸入與落點儀表板'!$C$2="不可採計",L1028=0,TRUE)),IF('114成績輸入與落點儀表板'!$C$3="必須採計",M1028&gt;0,IF('114成績輸入與落點儀表板'!$C$3="不可採計",M1028=0,TRUE)),IF('114成績輸入與落點儀表板'!$C$4="必須採計",N1028&gt;0,IF('114成績輸入與落點儀表板'!$C$4="不可採計",N1028=0,TRUE)),IF('114成績輸入與落點儀表板'!$C$5="必須採計",O1028&gt;0,IF('114成績輸入與落點儀表板'!$C$5="不可採計",O1028=0,TRUE)),IF('114成績輸入與落點儀表板'!$C$6="必須採計",P1028&gt;0,IF('114成績輸入與落點儀表板'!$C$6="不可採計",P1028=0,TRUE)),IF('114成績輸入與落點儀表板'!$C$7="必須採計",Q1028&gt;0,IF('114成績輸入與落點儀表板'!$C$7="不可採計",Q1028=0,TRUE)),IF('114成績輸入與落點儀表板'!$C$8="必須採計",R1028&gt;0,IF('114成績輸入與落點儀表板'!$C$8="不可採計",R1028=0,TRUE)),IF('114成績輸入與落點儀表板'!$C$9="必須採計",S1028&gt;0,IF('114成績輸入與落點儀表板'!$C$9="不可採計",S1028=0,TRUE)),IF('114成績輸入與落點儀表板'!$C$10="必須採計",T1028&gt;0,IF('114成績輸入與落點儀表板'!$C$10="不可採計",T1028=0,TRUE)),IF('114成績輸入與落點儀表板'!$C$11="必須採計",U1028&gt;0,IF('114成績輸入與落點儀表板'!$C$11="不可採計",U1028=0,TRUE)),IF('114成績輸入與落點儀表板'!$C$12="必須採計",V1028&gt;0,IF('114成績輸入與落點儀表板'!$C$12="不可採計",V1028=0,TRUE)),IF('114成績輸入與落點儀表板'!$C$13="必須採計",W1028&gt;0,IF('114成績輸入與落點儀表板'!$C$13="不可採計",W1028=0,TRUE)),IF('114成績輸入與落點儀表板'!$C$14="必須採計",X1028&gt;0,IF('114成績輸入與落點儀表板'!$C$14="不可採計",X1028=0,TRUE)),IF('114成績輸入與落點儀表板'!$C$15="必須採計",Y1028&gt;0,IF('114成績輸入與落點儀表板'!$C$15="不可採計",Y1028=0,TRUE)),IF('114成績輸入與落點儀表板'!$C$16="必須採計",Z1028&gt;0,IF('114成績輸入與落點儀表板'!$C$16="不可採計",Z1028=0,TRUE))),"✅ 符合","❌ 不符合")</f>
        <v>✅ 符合</v>
      </c>
      <c r="L1028" s="15">
        <v>2</v>
      </c>
      <c r="M1028" s="15">
        <v>1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1</v>
      </c>
      <c r="V1028" s="15">
        <v>0</v>
      </c>
      <c r="W1028" s="15">
        <v>0</v>
      </c>
      <c r="X1028" s="15">
        <v>0</v>
      </c>
      <c r="Y1028" s="15">
        <v>0</v>
      </c>
      <c r="Z1028" s="15">
        <v>0</v>
      </c>
    </row>
    <row r="1029" spans="1:26" customFormat="1" ht="15.75" customHeight="1" x14ac:dyDescent="0.3">
      <c r="A1029" s="2" t="s">
        <v>2547</v>
      </c>
      <c r="B1029" s="6" t="s">
        <v>2452</v>
      </c>
      <c r="C1029" s="6" t="s">
        <v>2548</v>
      </c>
      <c r="D1029" s="12" t="s">
        <v>80</v>
      </c>
      <c r="E1029" s="13" t="s">
        <v>2549</v>
      </c>
      <c r="F1029" s="2">
        <v>17</v>
      </c>
      <c r="G1029" s="15">
        <v>106</v>
      </c>
      <c r="H1029" s="7">
        <f>L1029*'114成績輸入與落點儀表板'!$B$2+M1029*'114成績輸入與落點儀表板'!$B$3+N1029*'114成績輸入與落點儀表板'!$B$4+O1029*'114成績輸入與落點儀表板'!$B$5+P1029*'114成績輸入與落點儀表板'!$B$6+Q1029*'114成績輸入與落點儀表板'!$B$7+R1029*'114成績輸入與落點儀表板'!$B$8+S1029*'114成績輸入與落點儀表板'!$B$9+T1029*'114成績輸入與落點儀表板'!$B$10+U1029*'114成績輸入與落點儀表板'!$B$11+V1029*'114成績輸入與落點儀表板'!$B$12+W1029*'114成績輸入與落點儀表板'!$B$13+X1029*'114成績輸入與落點儀表板'!$B$14+Y1029*'114成績輸入與落點儀表板'!$B$15+Z1029*'114成績輸入與落點儀表板'!$B$16</f>
        <v>0</v>
      </c>
      <c r="I1029" s="8">
        <f t="shared" si="32"/>
        <v>-106</v>
      </c>
      <c r="J1029" s="2" t="str">
        <f t="shared" si="33"/>
        <v>FAIL</v>
      </c>
      <c r="K1029" s="17" t="str">
        <f>IF(AND(IF('114成績輸入與落點儀表板'!$C$2="必須採計",L1029&gt;0,IF('114成績輸入與落點儀表板'!$C$2="不可採計",L1029=0,TRUE)),IF('114成績輸入與落點儀表板'!$C$3="必須採計",M1029&gt;0,IF('114成績輸入與落點儀表板'!$C$3="不可採計",M1029=0,TRUE)),IF('114成績輸入與落點儀表板'!$C$4="必須採計",N1029&gt;0,IF('114成績輸入與落點儀表板'!$C$4="不可採計",N1029=0,TRUE)),IF('114成績輸入與落點儀表板'!$C$5="必須採計",O1029&gt;0,IF('114成績輸入與落點儀表板'!$C$5="不可採計",O1029=0,TRUE)),IF('114成績輸入與落點儀表板'!$C$6="必須採計",P1029&gt;0,IF('114成績輸入與落點儀表板'!$C$6="不可採計",P1029=0,TRUE)),IF('114成績輸入與落點儀表板'!$C$7="必須採計",Q1029&gt;0,IF('114成績輸入與落點儀表板'!$C$7="不可採計",Q1029=0,TRUE)),IF('114成績輸入與落點儀表板'!$C$8="必須採計",R1029&gt;0,IF('114成績輸入與落點儀表板'!$C$8="不可採計",R1029=0,TRUE)),IF('114成績輸入與落點儀表板'!$C$9="必須採計",S1029&gt;0,IF('114成績輸入與落點儀表板'!$C$9="不可採計",S1029=0,TRUE)),IF('114成績輸入與落點儀表板'!$C$10="必須採計",T1029&gt;0,IF('114成績輸入與落點儀表板'!$C$10="不可採計",T1029=0,TRUE)),IF('114成績輸入與落點儀表板'!$C$11="必須採計",U1029&gt;0,IF('114成績輸入與落點儀表板'!$C$11="不可採計",U1029=0,TRUE)),IF('114成績輸入與落點儀表板'!$C$12="必須採計",V1029&gt;0,IF('114成績輸入與落點儀表板'!$C$12="不可採計",V1029=0,TRUE)),IF('114成績輸入與落點儀表板'!$C$13="必須採計",W1029&gt;0,IF('114成績輸入與落點儀表板'!$C$13="不可採計",W1029=0,TRUE)),IF('114成績輸入與落點儀表板'!$C$14="必須採計",X1029&gt;0,IF('114成績輸入與落點儀表板'!$C$14="不可採計",X1029=0,TRUE)),IF('114成績輸入與落點儀表板'!$C$15="必須採計",Y1029&gt;0,IF('114成績輸入與落點儀表板'!$C$15="不可採計",Y1029=0,TRUE)),IF('114成績輸入與落點儀表板'!$C$16="必須採計",Z1029&gt;0,IF('114成績輸入與落點儀表板'!$C$16="不可採計",Z1029=0,TRUE))),"✅ 符合","❌ 不符合")</f>
        <v>✅ 符合</v>
      </c>
      <c r="L1029" s="15">
        <v>2</v>
      </c>
      <c r="M1029" s="15">
        <v>0</v>
      </c>
      <c r="N1029" s="15">
        <v>0</v>
      </c>
      <c r="O1029" s="15">
        <v>0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2</v>
      </c>
      <c r="V1029" s="15">
        <v>0</v>
      </c>
      <c r="W1029" s="15">
        <v>1</v>
      </c>
      <c r="X1029" s="15">
        <v>0</v>
      </c>
      <c r="Y1029" s="15">
        <v>0</v>
      </c>
      <c r="Z1029" s="15">
        <v>0</v>
      </c>
    </row>
    <row r="1030" spans="1:26" customFormat="1" ht="15.75" customHeight="1" x14ac:dyDescent="0.3">
      <c r="A1030" s="2" t="s">
        <v>2550</v>
      </c>
      <c r="B1030" s="6" t="s">
        <v>2551</v>
      </c>
      <c r="C1030" s="6" t="s">
        <v>265</v>
      </c>
      <c r="D1030" s="12" t="s">
        <v>266</v>
      </c>
      <c r="E1030" s="13" t="s">
        <v>2552</v>
      </c>
      <c r="F1030" s="2">
        <v>16</v>
      </c>
      <c r="G1030" s="15">
        <v>290</v>
      </c>
      <c r="H1030" s="7">
        <f>L1030*'114成績輸入與落點儀表板'!$B$2+M1030*'114成績輸入與落點儀表板'!$B$3+N1030*'114成績輸入與落點儀表板'!$B$4+O1030*'114成績輸入與落點儀表板'!$B$5+P1030*'114成績輸入與落點儀表板'!$B$6+Q1030*'114成績輸入與落點儀表板'!$B$7+R1030*'114成績輸入與落點儀表板'!$B$8+S1030*'114成績輸入與落點儀表板'!$B$9+T1030*'114成績輸入與落點儀表板'!$B$10+U1030*'114成績輸入與落點儀表板'!$B$11+V1030*'114成績輸入與落點儀表板'!$B$12+W1030*'114成績輸入與落點儀表板'!$B$13+X1030*'114成績輸入與落點儀表板'!$B$14+Y1030*'114成績輸入與落點儀表板'!$B$15+Z1030*'114成績輸入與落點儀表板'!$B$16</f>
        <v>0</v>
      </c>
      <c r="I1030" s="8">
        <f t="shared" si="32"/>
        <v>-290</v>
      </c>
      <c r="J1030" s="2" t="str">
        <f t="shared" si="33"/>
        <v>FAIL</v>
      </c>
      <c r="K1030" s="17" t="str">
        <f>IF(AND(IF('114成績輸入與落點儀表板'!$C$2="必須採計",L1030&gt;0,IF('114成績輸入與落點儀表板'!$C$2="不可採計",L1030=0,TRUE)),IF('114成績輸入與落點儀表板'!$C$3="必須採計",M1030&gt;0,IF('114成績輸入與落點儀表板'!$C$3="不可採計",M1030=0,TRUE)),IF('114成績輸入與落點儀表板'!$C$4="必須採計",N1030&gt;0,IF('114成績輸入與落點儀表板'!$C$4="不可採計",N1030=0,TRUE)),IF('114成績輸入與落點儀表板'!$C$5="必須採計",O1030&gt;0,IF('114成績輸入與落點儀表板'!$C$5="不可採計",O1030=0,TRUE)),IF('114成績輸入與落點儀表板'!$C$6="必須採計",P1030&gt;0,IF('114成績輸入與落點儀表板'!$C$6="不可採計",P1030=0,TRUE)),IF('114成績輸入與落點儀表板'!$C$7="必須採計",Q1030&gt;0,IF('114成績輸入與落點儀表板'!$C$7="不可採計",Q1030=0,TRUE)),IF('114成績輸入與落點儀表板'!$C$8="必須採計",R1030&gt;0,IF('114成績輸入與落點儀表板'!$C$8="不可採計",R1030=0,TRUE)),IF('114成績輸入與落點儀表板'!$C$9="必須採計",S1030&gt;0,IF('114成績輸入與落點儀表板'!$C$9="不可採計",S1030=0,TRUE)),IF('114成績輸入與落點儀表板'!$C$10="必須採計",T1030&gt;0,IF('114成績輸入與落點儀表板'!$C$10="不可採計",T1030=0,TRUE)),IF('114成績輸入與落點儀表板'!$C$11="必須採計",U1030&gt;0,IF('114成績輸入與落點儀表板'!$C$11="不可採計",U1030=0,TRUE)),IF('114成績輸入與落點儀表板'!$C$12="必須採計",V1030&gt;0,IF('114成績輸入與落點儀表板'!$C$12="不可採計",V1030=0,TRUE)),IF('114成績輸入與落點儀表板'!$C$13="必須採計",W1030&gt;0,IF('114成績輸入與落點儀表板'!$C$13="不可採計",W1030=0,TRUE)),IF('114成績輸入與落點儀表板'!$C$14="必須採計",X1030&gt;0,IF('114成績輸入與落點儀表板'!$C$14="不可採計",X1030=0,TRUE)),IF('114成績輸入與落點儀表板'!$C$15="必須採計",Y1030&gt;0,IF('114成績輸入與落點儀表板'!$C$15="不可採計",Y1030=0,TRUE)),IF('114成績輸入與落點儀表板'!$C$16="必須採計",Z1030&gt;0,IF('114成績輸入與落點儀表板'!$C$16="不可採計",Z1030=0,TRUE))),"✅ 符合","❌ 不符合")</f>
        <v>✅ 符合</v>
      </c>
      <c r="L1030" s="15">
        <v>2</v>
      </c>
      <c r="M1030" s="15">
        <v>2</v>
      </c>
      <c r="N1030" s="15">
        <v>0</v>
      </c>
      <c r="O1030" s="15">
        <v>0</v>
      </c>
      <c r="P1030" s="15">
        <v>0</v>
      </c>
      <c r="Q1030" s="15">
        <v>2</v>
      </c>
      <c r="R1030" s="15">
        <v>0</v>
      </c>
      <c r="S1030" s="15">
        <v>0</v>
      </c>
      <c r="T1030" s="15">
        <v>0</v>
      </c>
      <c r="U1030" s="15">
        <v>1</v>
      </c>
      <c r="V1030" s="15">
        <v>1</v>
      </c>
      <c r="W1030" s="15">
        <v>0</v>
      </c>
      <c r="X1030" s="15">
        <v>0</v>
      </c>
      <c r="Y1030" s="15">
        <v>0</v>
      </c>
      <c r="Z1030" s="15">
        <v>0</v>
      </c>
    </row>
    <row r="1031" spans="1:26" customFormat="1" ht="15.75" customHeight="1" x14ac:dyDescent="0.3">
      <c r="A1031" s="2" t="s">
        <v>2553</v>
      </c>
      <c r="B1031" s="6" t="s">
        <v>2551</v>
      </c>
      <c r="C1031" s="6" t="s">
        <v>287</v>
      </c>
      <c r="D1031" s="12" t="s">
        <v>266</v>
      </c>
      <c r="E1031" s="13" t="s">
        <v>2554</v>
      </c>
      <c r="F1031" s="2">
        <v>24</v>
      </c>
      <c r="G1031" s="15">
        <v>199.5</v>
      </c>
      <c r="H1031" s="7">
        <f>L1031*'114成績輸入與落點儀表板'!$B$2+M1031*'114成績輸入與落點儀表板'!$B$3+N1031*'114成績輸入與落點儀表板'!$B$4+O1031*'114成績輸入與落點儀表板'!$B$5+P1031*'114成績輸入與落點儀表板'!$B$6+Q1031*'114成績輸入與落點儀表板'!$B$7+R1031*'114成績輸入與落點儀表板'!$B$8+S1031*'114成績輸入與落點儀表板'!$B$9+T1031*'114成績輸入與落點儀表板'!$B$10+U1031*'114成績輸入與落點儀表板'!$B$11+V1031*'114成績輸入與落點儀表板'!$B$12+W1031*'114成績輸入與落點儀表板'!$B$13+X1031*'114成績輸入與落點儀表板'!$B$14+Y1031*'114成績輸入與落點儀表板'!$B$15+Z1031*'114成績輸入與落點儀表板'!$B$16</f>
        <v>0</v>
      </c>
      <c r="I1031" s="8">
        <f t="shared" si="32"/>
        <v>-199.5</v>
      </c>
      <c r="J1031" s="2" t="str">
        <f t="shared" si="33"/>
        <v>FAIL</v>
      </c>
      <c r="K1031" s="17" t="str">
        <f>IF(AND(IF('114成績輸入與落點儀表板'!$C$2="必須採計",L1031&gt;0,IF('114成績輸入與落點儀表板'!$C$2="不可採計",L1031=0,TRUE)),IF('114成績輸入與落點儀表板'!$C$3="必須採計",M1031&gt;0,IF('114成績輸入與落點儀表板'!$C$3="不可採計",M1031=0,TRUE)),IF('114成績輸入與落點儀表板'!$C$4="必須採計",N1031&gt;0,IF('114成績輸入與落點儀表板'!$C$4="不可採計",N1031=0,TRUE)),IF('114成績輸入與落點儀表板'!$C$5="必須採計",O1031&gt;0,IF('114成績輸入與落點儀表板'!$C$5="不可採計",O1031=0,TRUE)),IF('114成績輸入與落點儀表板'!$C$6="必須採計",P1031&gt;0,IF('114成績輸入與落點儀表板'!$C$6="不可採計",P1031=0,TRUE)),IF('114成績輸入與落點儀表板'!$C$7="必須採計",Q1031&gt;0,IF('114成績輸入與落點儀表板'!$C$7="不可採計",Q1031=0,TRUE)),IF('114成績輸入與落點儀表板'!$C$8="必須採計",R1031&gt;0,IF('114成績輸入與落點儀表板'!$C$8="不可採計",R1031=0,TRUE)),IF('114成績輸入與落點儀表板'!$C$9="必須採計",S1031&gt;0,IF('114成績輸入與落點儀表板'!$C$9="不可採計",S1031=0,TRUE)),IF('114成績輸入與落點儀表板'!$C$10="必須採計",T1031&gt;0,IF('114成績輸入與落點儀表板'!$C$10="不可採計",T1031=0,TRUE)),IF('114成績輸入與落點儀表板'!$C$11="必須採計",U1031&gt;0,IF('114成績輸入與落點儀表板'!$C$11="不可採計",U1031=0,TRUE)),IF('114成績輸入與落點儀表板'!$C$12="必須採計",V1031&gt;0,IF('114成績輸入與落點儀表板'!$C$12="不可採計",V1031=0,TRUE)),IF('114成績輸入與落點儀表板'!$C$13="必須採計",W1031&gt;0,IF('114成績輸入與落點儀表板'!$C$13="不可採計",W1031=0,TRUE)),IF('114成績輸入與落點儀表板'!$C$14="必須採計",X1031&gt;0,IF('114成績輸入與落點儀表板'!$C$14="不可採計",X1031=0,TRUE)),IF('114成績輸入與落點儀表板'!$C$15="必須採計",Y1031&gt;0,IF('114成績輸入與落點儀表板'!$C$15="不可採計",Y1031=0,TRUE)),IF('114成績輸入與落點儀表板'!$C$16="必須採計",Z1031&gt;0,IF('114成績輸入與落點儀表板'!$C$16="不可採計",Z1031=0,TRUE))),"✅ 符合","❌ 不符合")</f>
        <v>✅ 符合</v>
      </c>
      <c r="L1031" s="15">
        <v>2</v>
      </c>
      <c r="M1031" s="15">
        <v>1.5</v>
      </c>
      <c r="N1031" s="15">
        <v>0</v>
      </c>
      <c r="O1031" s="15">
        <v>0</v>
      </c>
      <c r="P1031" s="15">
        <v>0</v>
      </c>
      <c r="Q1031" s="15">
        <v>1.5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1</v>
      </c>
      <c r="X1031" s="15">
        <v>0</v>
      </c>
      <c r="Y1031" s="15">
        <v>0</v>
      </c>
      <c r="Z1031" s="15">
        <v>0</v>
      </c>
    </row>
    <row r="1032" spans="1:26" customFormat="1" ht="15.75" customHeight="1" x14ac:dyDescent="0.3">
      <c r="A1032" s="2" t="s">
        <v>2555</v>
      </c>
      <c r="B1032" s="6" t="s">
        <v>2551</v>
      </c>
      <c r="C1032" s="6" t="s">
        <v>1029</v>
      </c>
      <c r="D1032" s="12" t="s">
        <v>266</v>
      </c>
      <c r="E1032" s="13" t="s">
        <v>2556</v>
      </c>
      <c r="F1032" s="2">
        <v>22</v>
      </c>
      <c r="G1032" s="15">
        <v>218</v>
      </c>
      <c r="H1032" s="7">
        <f>L1032*'114成績輸入與落點儀表板'!$B$2+M1032*'114成績輸入與落點儀表板'!$B$3+N1032*'114成績輸入與落點儀表板'!$B$4+O1032*'114成績輸入與落點儀表板'!$B$5+P1032*'114成績輸入與落點儀表板'!$B$6+Q1032*'114成績輸入與落點儀表板'!$B$7+R1032*'114成績輸入與落點儀表板'!$B$8+S1032*'114成績輸入與落點儀表板'!$B$9+T1032*'114成績輸入與落點儀表板'!$B$10+U1032*'114成績輸入與落點儀表板'!$B$11+V1032*'114成績輸入與落點儀表板'!$B$12+W1032*'114成績輸入與落點儀表板'!$B$13+X1032*'114成績輸入與落點儀表板'!$B$14+Y1032*'114成績輸入與落點儀表板'!$B$15+Z1032*'114成績輸入與落點儀表板'!$B$16</f>
        <v>0</v>
      </c>
      <c r="I1032" s="8">
        <f t="shared" si="32"/>
        <v>-218</v>
      </c>
      <c r="J1032" s="2" t="str">
        <f t="shared" si="33"/>
        <v>FAIL</v>
      </c>
      <c r="K1032" s="17" t="str">
        <f>IF(AND(IF('114成績輸入與落點儀表板'!$C$2="必須採計",L1032&gt;0,IF('114成績輸入與落點儀表板'!$C$2="不可採計",L1032=0,TRUE)),IF('114成績輸入與落點儀表板'!$C$3="必須採計",M1032&gt;0,IF('114成績輸入與落點儀表板'!$C$3="不可採計",M1032=0,TRUE)),IF('114成績輸入與落點儀表板'!$C$4="必須採計",N1032&gt;0,IF('114成績輸入與落點儀表板'!$C$4="不可採計",N1032=0,TRUE)),IF('114成績輸入與落點儀表板'!$C$5="必須採計",O1032&gt;0,IF('114成績輸入與落點儀表板'!$C$5="不可採計",O1032=0,TRUE)),IF('114成績輸入與落點儀表板'!$C$6="必須採計",P1032&gt;0,IF('114成績輸入與落點儀表板'!$C$6="不可採計",P1032=0,TRUE)),IF('114成績輸入與落點儀表板'!$C$7="必須採計",Q1032&gt;0,IF('114成績輸入與落點儀表板'!$C$7="不可採計",Q1032=0,TRUE)),IF('114成績輸入與落點儀表板'!$C$8="必須採計",R1032&gt;0,IF('114成績輸入與落點儀表板'!$C$8="不可採計",R1032=0,TRUE)),IF('114成績輸入與落點儀表板'!$C$9="必須採計",S1032&gt;0,IF('114成績輸入與落點儀表板'!$C$9="不可採計",S1032=0,TRUE)),IF('114成績輸入與落點儀表板'!$C$10="必須採計",T1032&gt;0,IF('114成績輸入與落點儀表板'!$C$10="不可採計",T1032=0,TRUE)),IF('114成績輸入與落點儀表板'!$C$11="必須採計",U1032&gt;0,IF('114成績輸入與落點儀表板'!$C$11="不可採計",U1032=0,TRUE)),IF('114成績輸入與落點儀表板'!$C$12="必須採計",V1032&gt;0,IF('114成績輸入與落點儀表板'!$C$12="不可採計",V1032=0,TRUE)),IF('114成績輸入與落點儀表板'!$C$13="必須採計",W1032&gt;0,IF('114成績輸入與落點儀表板'!$C$13="不可採計",W1032=0,TRUE)),IF('114成績輸入與落點儀表板'!$C$14="必須採計",X1032&gt;0,IF('114成績輸入與落點儀表板'!$C$14="不可採計",X1032=0,TRUE)),IF('114成績輸入與落點儀表板'!$C$15="必須採計",Y1032&gt;0,IF('114成績輸入與落點儀表板'!$C$15="不可採計",Y1032=0,TRUE)),IF('114成績輸入與落點儀表板'!$C$16="必須採計",Z1032&gt;0,IF('114成績輸入與落點儀表板'!$C$16="不可採計",Z1032=0,TRUE))),"✅ 符合","❌ 不符合")</f>
        <v>✅ 符合</v>
      </c>
      <c r="L1032" s="15">
        <v>2</v>
      </c>
      <c r="M1032" s="15">
        <v>2</v>
      </c>
      <c r="N1032" s="15">
        <v>0</v>
      </c>
      <c r="O1032" s="15">
        <v>0</v>
      </c>
      <c r="P1032" s="15">
        <v>0</v>
      </c>
      <c r="Q1032" s="15">
        <v>0</v>
      </c>
      <c r="R1032" s="15">
        <v>0</v>
      </c>
      <c r="S1032" s="15">
        <v>0</v>
      </c>
      <c r="T1032" s="15">
        <v>0</v>
      </c>
      <c r="U1032" s="15">
        <v>1</v>
      </c>
      <c r="V1032" s="15">
        <v>1</v>
      </c>
      <c r="W1032" s="15">
        <v>0</v>
      </c>
      <c r="X1032" s="15">
        <v>0</v>
      </c>
      <c r="Y1032" s="15">
        <v>0</v>
      </c>
      <c r="Z1032" s="15">
        <v>0</v>
      </c>
    </row>
    <row r="1033" spans="1:26" customFormat="1" ht="15.75" customHeight="1" x14ac:dyDescent="0.3">
      <c r="A1033" s="2" t="s">
        <v>2557</v>
      </c>
      <c r="B1033" s="6" t="s">
        <v>2551</v>
      </c>
      <c r="C1033" s="6" t="s">
        <v>2360</v>
      </c>
      <c r="D1033" s="12" t="s">
        <v>99</v>
      </c>
      <c r="E1033" s="13" t="s">
        <v>1035</v>
      </c>
      <c r="F1033" s="2">
        <v>9</v>
      </c>
      <c r="G1033" s="15">
        <v>252.5</v>
      </c>
      <c r="H1033" s="7">
        <f>L1033*'114成績輸入與落點儀表板'!$B$2+M1033*'114成績輸入與落點儀表板'!$B$3+N1033*'114成績輸入與落點儀表板'!$B$4+O1033*'114成績輸入與落點儀表板'!$B$5+P1033*'114成績輸入與落點儀表板'!$B$6+Q1033*'114成績輸入與落點儀表板'!$B$7+R1033*'114成績輸入與落點儀表板'!$B$8+S1033*'114成績輸入與落點儀表板'!$B$9+T1033*'114成績輸入與落點儀表板'!$B$10+U1033*'114成績輸入與落點儀表板'!$B$11+V1033*'114成績輸入與落點儀表板'!$B$12+W1033*'114成績輸入與落點儀表板'!$B$13+X1033*'114成績輸入與落點儀表板'!$B$14+Y1033*'114成績輸入與落點儀表板'!$B$15+Z1033*'114成績輸入與落點儀表板'!$B$16</f>
        <v>0</v>
      </c>
      <c r="I1033" s="8">
        <f t="shared" si="32"/>
        <v>-252.5</v>
      </c>
      <c r="J1033" s="2" t="str">
        <f t="shared" si="33"/>
        <v>FAIL</v>
      </c>
      <c r="K1033" s="17" t="str">
        <f>IF(AND(IF('114成績輸入與落點儀表板'!$C$2="必須採計",L1033&gt;0,IF('114成績輸入與落點儀表板'!$C$2="不可採計",L1033=0,TRUE)),IF('114成績輸入與落點儀表板'!$C$3="必須採計",M1033&gt;0,IF('114成績輸入與落點儀表板'!$C$3="不可採計",M1033=0,TRUE)),IF('114成績輸入與落點儀表板'!$C$4="必須採計",N1033&gt;0,IF('114成績輸入與落點儀表板'!$C$4="不可採計",N1033=0,TRUE)),IF('114成績輸入與落點儀表板'!$C$5="必須採計",O1033&gt;0,IF('114成績輸入與落點儀表板'!$C$5="不可採計",O1033=0,TRUE)),IF('114成績輸入與落點儀表板'!$C$6="必須採計",P1033&gt;0,IF('114成績輸入與落點儀表板'!$C$6="不可採計",P1033=0,TRUE)),IF('114成績輸入與落點儀表板'!$C$7="必須採計",Q1033&gt;0,IF('114成績輸入與落點儀表板'!$C$7="不可採計",Q1033=0,TRUE)),IF('114成績輸入與落點儀表板'!$C$8="必須採計",R1033&gt;0,IF('114成績輸入與落點儀表板'!$C$8="不可採計",R1033=0,TRUE)),IF('114成績輸入與落點儀表板'!$C$9="必須採計",S1033&gt;0,IF('114成績輸入與落點儀表板'!$C$9="不可採計",S1033=0,TRUE)),IF('114成績輸入與落點儀表板'!$C$10="必須採計",T1033&gt;0,IF('114成績輸入與落點儀表板'!$C$10="不可採計",T1033=0,TRUE)),IF('114成績輸入與落點儀表板'!$C$11="必須採計",U1033&gt;0,IF('114成績輸入與落點儀表板'!$C$11="不可採計",U1033=0,TRUE)),IF('114成績輸入與落點儀表板'!$C$12="必須採計",V1033&gt;0,IF('114成績輸入與落點儀表板'!$C$12="不可採計",V1033=0,TRUE)),IF('114成績輸入與落點儀表板'!$C$13="必須採計",W1033&gt;0,IF('114成績輸入與落點儀表板'!$C$13="不可採計",W1033=0,TRUE)),IF('114成績輸入與落點儀表板'!$C$14="必須採計",X1033&gt;0,IF('114成績輸入與落點儀表板'!$C$14="不可採計",X1033=0,TRUE)),IF('114成績輸入與落點儀表板'!$C$15="必須採計",Y1033&gt;0,IF('114成績輸入與落點儀表板'!$C$15="不可採計",Y1033=0,TRUE)),IF('114成績輸入與落點儀表板'!$C$16="必須採計",Z1033&gt;0,IF('114成績輸入與落點儀表板'!$C$16="不可採計",Z1033=0,TRUE))),"✅ 符合","❌ 不符合")</f>
        <v>✅ 符合</v>
      </c>
      <c r="L1033" s="15">
        <v>1.5</v>
      </c>
      <c r="M1033" s="15">
        <v>2</v>
      </c>
      <c r="N1033" s="15">
        <v>0</v>
      </c>
      <c r="O1033" s="15">
        <v>0</v>
      </c>
      <c r="P1033" s="15">
        <v>0</v>
      </c>
      <c r="Q1033" s="15">
        <v>1.5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1</v>
      </c>
      <c r="X1033" s="15">
        <v>0</v>
      </c>
      <c r="Y1033" s="15">
        <v>0</v>
      </c>
      <c r="Z1033" s="15">
        <v>0</v>
      </c>
    </row>
    <row r="1034" spans="1:26" customFormat="1" ht="15.75" customHeight="1" x14ac:dyDescent="0.3">
      <c r="A1034" s="2" t="s">
        <v>2558</v>
      </c>
      <c r="B1034" s="6" t="s">
        <v>2551</v>
      </c>
      <c r="C1034" s="6" t="s">
        <v>2559</v>
      </c>
      <c r="D1034" s="12" t="s">
        <v>266</v>
      </c>
      <c r="E1034" s="13" t="s">
        <v>2560</v>
      </c>
      <c r="F1034" s="2">
        <v>14</v>
      </c>
      <c r="G1034" s="15">
        <v>259</v>
      </c>
      <c r="H1034" s="7">
        <f>L1034*'114成績輸入與落點儀表板'!$B$2+M1034*'114成績輸入與落點儀表板'!$B$3+N1034*'114成績輸入與落點儀表板'!$B$4+O1034*'114成績輸入與落點儀表板'!$B$5+P1034*'114成績輸入與落點儀表板'!$B$6+Q1034*'114成績輸入與落點儀表板'!$B$7+R1034*'114成績輸入與落點儀表板'!$B$8+S1034*'114成績輸入與落點儀表板'!$B$9+T1034*'114成績輸入與落點儀表板'!$B$10+U1034*'114成績輸入與落點儀表板'!$B$11+V1034*'114成績輸入與落點儀表板'!$B$12+W1034*'114成績輸入與落點儀表板'!$B$13+X1034*'114成績輸入與落點儀表板'!$B$14+Y1034*'114成績輸入與落點儀表板'!$B$15+Z1034*'114成績輸入與落點儀表板'!$B$16</f>
        <v>0</v>
      </c>
      <c r="I1034" s="8">
        <f t="shared" si="32"/>
        <v>-259</v>
      </c>
      <c r="J1034" s="2" t="str">
        <f t="shared" si="33"/>
        <v>FAIL</v>
      </c>
      <c r="K1034" s="17" t="str">
        <f>IF(AND(IF('114成績輸入與落點儀表板'!$C$2="必須採計",L1034&gt;0,IF('114成績輸入與落點儀表板'!$C$2="不可採計",L1034=0,TRUE)),IF('114成績輸入與落點儀表板'!$C$3="必須採計",M1034&gt;0,IF('114成績輸入與落點儀表板'!$C$3="不可採計",M1034=0,TRUE)),IF('114成績輸入與落點儀表板'!$C$4="必須採計",N1034&gt;0,IF('114成績輸入與落點儀表板'!$C$4="不可採計",N1034=0,TRUE)),IF('114成績輸入與落點儀表板'!$C$5="必須採計",O1034&gt;0,IF('114成績輸入與落點儀表板'!$C$5="不可採計",O1034=0,TRUE)),IF('114成績輸入與落點儀表板'!$C$6="必須採計",P1034&gt;0,IF('114成績輸入與落點儀表板'!$C$6="不可採計",P1034=0,TRUE)),IF('114成績輸入與落點儀表板'!$C$7="必須採計",Q1034&gt;0,IF('114成績輸入與落點儀表板'!$C$7="不可採計",Q1034=0,TRUE)),IF('114成績輸入與落點儀表板'!$C$8="必須採計",R1034&gt;0,IF('114成績輸入與落點儀表板'!$C$8="不可採計",R1034=0,TRUE)),IF('114成績輸入與落點儀表板'!$C$9="必須採計",S1034&gt;0,IF('114成績輸入與落點儀表板'!$C$9="不可採計",S1034=0,TRUE)),IF('114成績輸入與落點儀表板'!$C$10="必須採計",T1034&gt;0,IF('114成績輸入與落點儀表板'!$C$10="不可採計",T1034=0,TRUE)),IF('114成績輸入與落點儀表板'!$C$11="必須採計",U1034&gt;0,IF('114成績輸入與落點儀表板'!$C$11="不可採計",U1034=0,TRUE)),IF('114成績輸入與落點儀表板'!$C$12="必須採計",V1034&gt;0,IF('114成績輸入與落點儀表板'!$C$12="不可採計",V1034=0,TRUE)),IF('114成績輸入與落點儀表板'!$C$13="必須採計",W1034&gt;0,IF('114成績輸入與落點儀表板'!$C$13="不可採計",W1034=0,TRUE)),IF('114成績輸入與落點儀表板'!$C$14="必須採計",X1034&gt;0,IF('114成績輸入與落點儀表板'!$C$14="不可採計",X1034=0,TRUE)),IF('114成績輸入與落點儀表板'!$C$15="必須採計",Y1034&gt;0,IF('114成績輸入與落點儀表板'!$C$15="不可採計",Y1034=0,TRUE)),IF('114成績輸入與落點儀表板'!$C$16="必須採計",Z1034&gt;0,IF('114成績輸入與落點儀表板'!$C$16="不可採計",Z1034=0,TRUE))),"✅ 符合","❌ 不符合")</f>
        <v>✅ 符合</v>
      </c>
      <c r="L1034" s="15">
        <v>2</v>
      </c>
      <c r="M1034" s="15">
        <v>2</v>
      </c>
      <c r="N1034" s="15">
        <v>0</v>
      </c>
      <c r="O1034" s="15">
        <v>0</v>
      </c>
      <c r="P1034" s="15">
        <v>0</v>
      </c>
      <c r="Q1034" s="15">
        <v>1.5</v>
      </c>
      <c r="R1034" s="15">
        <v>0</v>
      </c>
      <c r="S1034" s="15">
        <v>0</v>
      </c>
      <c r="T1034" s="15">
        <v>0</v>
      </c>
      <c r="U1034" s="15">
        <v>1</v>
      </c>
      <c r="V1034" s="15">
        <v>1</v>
      </c>
      <c r="W1034" s="15">
        <v>0</v>
      </c>
      <c r="X1034" s="15">
        <v>0</v>
      </c>
      <c r="Y1034" s="15">
        <v>0</v>
      </c>
      <c r="Z1034" s="15">
        <v>0</v>
      </c>
    </row>
    <row r="1035" spans="1:26" customFormat="1" ht="15.75" customHeight="1" x14ac:dyDescent="0.3">
      <c r="A1035" s="2" t="s">
        <v>2561</v>
      </c>
      <c r="B1035" s="6" t="s">
        <v>2551</v>
      </c>
      <c r="C1035" s="6" t="s">
        <v>2492</v>
      </c>
      <c r="D1035" s="12" t="s">
        <v>60</v>
      </c>
      <c r="E1035" s="13" t="s">
        <v>1859</v>
      </c>
      <c r="F1035" s="2">
        <v>19</v>
      </c>
      <c r="G1035" s="15">
        <v>156</v>
      </c>
      <c r="H1035" s="7">
        <f>L1035*'114成績輸入與落點儀表板'!$B$2+M1035*'114成績輸入與落點儀表板'!$B$3+N1035*'114成績輸入與落點儀表板'!$B$4+O1035*'114成績輸入與落點儀表板'!$B$5+P1035*'114成績輸入與落點儀表板'!$B$6+Q1035*'114成績輸入與落點儀表板'!$B$7+R1035*'114成績輸入與落點儀表板'!$B$8+S1035*'114成績輸入與落點儀表板'!$B$9+T1035*'114成績輸入與落點儀表板'!$B$10+U1035*'114成績輸入與落點儀表板'!$B$11+V1035*'114成績輸入與落點儀表板'!$B$12+W1035*'114成績輸入與落點儀表板'!$B$13+X1035*'114成績輸入與落點儀表板'!$B$14+Y1035*'114成績輸入與落點儀表板'!$B$15+Z1035*'114成績輸入與落點儀表板'!$B$16</f>
        <v>0</v>
      </c>
      <c r="I1035" s="8">
        <f t="shared" si="32"/>
        <v>-156</v>
      </c>
      <c r="J1035" s="2" t="str">
        <f t="shared" si="33"/>
        <v>FAIL</v>
      </c>
      <c r="K1035" s="17" t="str">
        <f>IF(AND(IF('114成績輸入與落點儀表板'!$C$2="必須採計",L1035&gt;0,IF('114成績輸入與落點儀表板'!$C$2="不可採計",L1035=0,TRUE)),IF('114成績輸入與落點儀表板'!$C$3="必須採計",M1035&gt;0,IF('114成績輸入與落點儀表板'!$C$3="不可採計",M1035=0,TRUE)),IF('114成績輸入與落點儀表板'!$C$4="必須採計",N1035&gt;0,IF('114成績輸入與落點儀表板'!$C$4="不可採計",N1035=0,TRUE)),IF('114成績輸入與落點儀表板'!$C$5="必須採計",O1035&gt;0,IF('114成績輸入與落點儀表板'!$C$5="不可採計",O1035=0,TRUE)),IF('114成績輸入與落點儀表板'!$C$6="必須採計",P1035&gt;0,IF('114成績輸入與落點儀表板'!$C$6="不可採計",P1035=0,TRUE)),IF('114成績輸入與落點儀表板'!$C$7="必須採計",Q1035&gt;0,IF('114成績輸入與落點儀表板'!$C$7="不可採計",Q1035=0,TRUE)),IF('114成績輸入與落點儀表板'!$C$8="必須採計",R1035&gt;0,IF('114成績輸入與落點儀表板'!$C$8="不可採計",R1035=0,TRUE)),IF('114成績輸入與落點儀表板'!$C$9="必須採計",S1035&gt;0,IF('114成績輸入與落點儀表板'!$C$9="不可採計",S1035=0,TRUE)),IF('114成績輸入與落點儀表板'!$C$10="必須採計",T1035&gt;0,IF('114成績輸入與落點儀表板'!$C$10="不可採計",T1035=0,TRUE)),IF('114成績輸入與落點儀表板'!$C$11="必須採計",U1035&gt;0,IF('114成績輸入與落點儀表板'!$C$11="不可採計",U1035=0,TRUE)),IF('114成績輸入與落點儀表板'!$C$12="必須採計",V1035&gt;0,IF('114成績輸入與落點儀表板'!$C$12="不可採計",V1035=0,TRUE)),IF('114成績輸入與落點儀表板'!$C$13="必須採計",W1035&gt;0,IF('114成績輸入與落點儀表板'!$C$13="不可採計",W1035=0,TRUE)),IF('114成績輸入與落點儀表板'!$C$14="必須採計",X1035&gt;0,IF('114成績輸入與落點儀表板'!$C$14="不可採計",X1035=0,TRUE)),IF('114成績輸入與落點儀表板'!$C$15="必須採計",Y1035&gt;0,IF('114成績輸入與落點儀表板'!$C$15="不可採計",Y1035=0,TRUE)),IF('114成績輸入與落點儀表板'!$C$16="必須採計",Z1035&gt;0,IF('114成績輸入與落點儀表板'!$C$16="不可採計",Z1035=0,TRUE))),"✅ 符合","❌ 不符合")</f>
        <v>✅ 符合</v>
      </c>
      <c r="L1035" s="15">
        <v>2</v>
      </c>
      <c r="M1035" s="15">
        <v>1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1</v>
      </c>
      <c r="V1035" s="15">
        <v>0</v>
      </c>
      <c r="W1035" s="15">
        <v>0</v>
      </c>
      <c r="X1035" s="15">
        <v>0</v>
      </c>
      <c r="Y1035" s="15">
        <v>0</v>
      </c>
      <c r="Z1035" s="15">
        <v>0</v>
      </c>
    </row>
    <row r="1036" spans="1:26" customFormat="1" ht="15.75" customHeight="1" x14ac:dyDescent="0.3">
      <c r="A1036" s="2" t="s">
        <v>2562</v>
      </c>
      <c r="B1036" s="6" t="s">
        <v>2551</v>
      </c>
      <c r="C1036" s="6" t="s">
        <v>2563</v>
      </c>
      <c r="D1036" s="12" t="s">
        <v>56</v>
      </c>
      <c r="E1036" s="13" t="s">
        <v>2564</v>
      </c>
      <c r="F1036" s="2">
        <v>24</v>
      </c>
      <c r="G1036" s="15">
        <v>246.5</v>
      </c>
      <c r="H1036" s="7">
        <f>L1036*'114成績輸入與落點儀表板'!$B$2+M1036*'114成績輸入與落點儀表板'!$B$3+N1036*'114成績輸入與落點儀表板'!$B$4+O1036*'114成績輸入與落點儀表板'!$B$5+P1036*'114成績輸入與落點儀表板'!$B$6+Q1036*'114成績輸入與落點儀表板'!$B$7+R1036*'114成績輸入與落點儀表板'!$B$8+S1036*'114成績輸入與落點儀表板'!$B$9+T1036*'114成績輸入與落點儀表板'!$B$10+U1036*'114成績輸入與落點儀表板'!$B$11+V1036*'114成績輸入與落點儀表板'!$B$12+W1036*'114成績輸入與落點儀表板'!$B$13+X1036*'114成績輸入與落點儀表板'!$B$14+Y1036*'114成績輸入與落點儀表板'!$B$15+Z1036*'114成績輸入與落點儀表板'!$B$16</f>
        <v>0</v>
      </c>
      <c r="I1036" s="8">
        <f t="shared" si="32"/>
        <v>-246.5</v>
      </c>
      <c r="J1036" s="2" t="str">
        <f t="shared" si="33"/>
        <v>FAIL</v>
      </c>
      <c r="K1036" s="17" t="str">
        <f>IF(AND(IF('114成績輸入與落點儀表板'!$C$2="必須採計",L1036&gt;0,IF('114成績輸入與落點儀表板'!$C$2="不可採計",L1036=0,TRUE)),IF('114成績輸入與落點儀表板'!$C$3="必須採計",M1036&gt;0,IF('114成績輸入與落點儀表板'!$C$3="不可採計",M1036=0,TRUE)),IF('114成績輸入與落點儀表板'!$C$4="必須採計",N1036&gt;0,IF('114成績輸入與落點儀表板'!$C$4="不可採計",N1036=0,TRUE)),IF('114成績輸入與落點儀表板'!$C$5="必須採計",O1036&gt;0,IF('114成績輸入與落點儀表板'!$C$5="不可採計",O1036=0,TRUE)),IF('114成績輸入與落點儀表板'!$C$6="必須採計",P1036&gt;0,IF('114成績輸入與落點儀表板'!$C$6="不可採計",P1036=0,TRUE)),IF('114成績輸入與落點儀表板'!$C$7="必須採計",Q1036&gt;0,IF('114成績輸入與落點儀表板'!$C$7="不可採計",Q1036=0,TRUE)),IF('114成績輸入與落點儀表板'!$C$8="必須採計",R1036&gt;0,IF('114成績輸入與落點儀表板'!$C$8="不可採計",R1036=0,TRUE)),IF('114成績輸入與落點儀表板'!$C$9="必須採計",S1036&gt;0,IF('114成績輸入與落點儀表板'!$C$9="不可採計",S1036=0,TRUE)),IF('114成績輸入與落點儀表板'!$C$10="必須採計",T1036&gt;0,IF('114成績輸入與落點儀表板'!$C$10="不可採計",T1036=0,TRUE)),IF('114成績輸入與落點儀表板'!$C$11="必須採計",U1036&gt;0,IF('114成績輸入與落點儀表板'!$C$11="不可採計",U1036=0,TRUE)),IF('114成績輸入與落點儀表板'!$C$12="必須採計",V1036&gt;0,IF('114成績輸入與落點儀表板'!$C$12="不可採計",V1036=0,TRUE)),IF('114成績輸入與落點儀表板'!$C$13="必須採計",W1036&gt;0,IF('114成績輸入與落點儀表板'!$C$13="不可採計",W1036=0,TRUE)),IF('114成績輸入與落點儀表板'!$C$14="必須採計",X1036&gt;0,IF('114成績輸入與落點儀表板'!$C$14="不可採計",X1036=0,TRUE)),IF('114成績輸入與落點儀表板'!$C$15="必須採計",Y1036&gt;0,IF('114成績輸入與落點儀表板'!$C$15="不可採計",Y1036=0,TRUE)),IF('114成績輸入與落點儀表板'!$C$16="必須採計",Z1036&gt;0,IF('114成績輸入與落點儀表板'!$C$16="不可採計",Z1036=0,TRUE))),"✅ 符合","❌ 不符合")</f>
        <v>✅ 符合</v>
      </c>
      <c r="L1036" s="15">
        <v>1.5</v>
      </c>
      <c r="M1036" s="15">
        <v>1</v>
      </c>
      <c r="N1036" s="15">
        <v>0</v>
      </c>
      <c r="O1036" s="15">
        <v>0</v>
      </c>
      <c r="P1036" s="15">
        <v>0</v>
      </c>
      <c r="Q1036" s="15">
        <v>1</v>
      </c>
      <c r="R1036" s="15">
        <v>0</v>
      </c>
      <c r="S1036" s="15">
        <v>0</v>
      </c>
      <c r="T1036" s="15">
        <v>0</v>
      </c>
      <c r="U1036" s="15">
        <v>1.5</v>
      </c>
      <c r="V1036" s="15">
        <v>1.5</v>
      </c>
      <c r="W1036" s="15">
        <v>0</v>
      </c>
      <c r="X1036" s="15">
        <v>0</v>
      </c>
      <c r="Y1036" s="15">
        <v>0</v>
      </c>
      <c r="Z1036" s="15">
        <v>0</v>
      </c>
    </row>
    <row r="1037" spans="1:26" customFormat="1" ht="15.75" customHeight="1" x14ac:dyDescent="0.3">
      <c r="A1037" s="2" t="s">
        <v>2565</v>
      </c>
      <c r="B1037" s="6" t="s">
        <v>2551</v>
      </c>
      <c r="C1037" s="6" t="s">
        <v>1040</v>
      </c>
      <c r="D1037" s="12" t="s">
        <v>227</v>
      </c>
      <c r="E1037" s="13" t="s">
        <v>2495</v>
      </c>
      <c r="F1037" s="2">
        <v>20</v>
      </c>
      <c r="G1037" s="15">
        <v>169</v>
      </c>
      <c r="H1037" s="7">
        <f>L1037*'114成績輸入與落點儀表板'!$B$2+M1037*'114成績輸入與落點儀表板'!$B$3+N1037*'114成績輸入與落點儀表板'!$B$4+O1037*'114成績輸入與落點儀表板'!$B$5+P1037*'114成績輸入與落點儀表板'!$B$6+Q1037*'114成績輸入與落點儀表板'!$B$7+R1037*'114成績輸入與落點儀表板'!$B$8+S1037*'114成績輸入與落點儀表板'!$B$9+T1037*'114成績輸入與落點儀表板'!$B$10+U1037*'114成績輸入與落點儀表板'!$B$11+V1037*'114成績輸入與落點儀表板'!$B$12+W1037*'114成績輸入與落點儀表板'!$B$13+X1037*'114成績輸入與落點儀表板'!$B$14+Y1037*'114成績輸入與落點儀表板'!$B$15+Z1037*'114成績輸入與落點儀表板'!$B$16</f>
        <v>0</v>
      </c>
      <c r="I1037" s="8">
        <f t="shared" si="32"/>
        <v>-169</v>
      </c>
      <c r="J1037" s="2" t="str">
        <f t="shared" si="33"/>
        <v>FAIL</v>
      </c>
      <c r="K1037" s="17" t="str">
        <f>IF(AND(IF('114成績輸入與落點儀表板'!$C$2="必須採計",L1037&gt;0,IF('114成績輸入與落點儀表板'!$C$2="不可採計",L1037=0,TRUE)),IF('114成績輸入與落點儀表板'!$C$3="必須採計",M1037&gt;0,IF('114成績輸入與落點儀表板'!$C$3="不可採計",M1037=0,TRUE)),IF('114成績輸入與落點儀表板'!$C$4="必須採計",N1037&gt;0,IF('114成績輸入與落點儀表板'!$C$4="不可採計",N1037=0,TRUE)),IF('114成績輸入與落點儀表板'!$C$5="必須採計",O1037&gt;0,IF('114成績輸入與落點儀表板'!$C$5="不可採計",O1037=0,TRUE)),IF('114成績輸入與落點儀表板'!$C$6="必須採計",P1037&gt;0,IF('114成績輸入與落點儀表板'!$C$6="不可採計",P1037=0,TRUE)),IF('114成績輸入與落點儀表板'!$C$7="必須採計",Q1037&gt;0,IF('114成績輸入與落點儀表板'!$C$7="不可採計",Q1037=0,TRUE)),IF('114成績輸入與落點儀表板'!$C$8="必須採計",R1037&gt;0,IF('114成績輸入與落點儀表板'!$C$8="不可採計",R1037=0,TRUE)),IF('114成績輸入與落點儀表板'!$C$9="必須採計",S1037&gt;0,IF('114成績輸入與落點儀表板'!$C$9="不可採計",S1037=0,TRUE)),IF('114成績輸入與落點儀表板'!$C$10="必須採計",T1037&gt;0,IF('114成績輸入與落點儀表板'!$C$10="不可採計",T1037=0,TRUE)),IF('114成績輸入與落點儀表板'!$C$11="必須採計",U1037&gt;0,IF('114成績輸入與落點儀表板'!$C$11="不可採計",U1037=0,TRUE)),IF('114成績輸入與落點儀表板'!$C$12="必須採計",V1037&gt;0,IF('114成績輸入與落點儀表板'!$C$12="不可採計",V1037=0,TRUE)),IF('114成績輸入與落點儀表板'!$C$13="必須採計",W1037&gt;0,IF('114成績輸入與落點儀表板'!$C$13="不可採計",W1037=0,TRUE)),IF('114成績輸入與落點儀表板'!$C$14="必須採計",X1037&gt;0,IF('114成績輸入與落點儀表板'!$C$14="不可採計",X1037=0,TRUE)),IF('114成績輸入與落點儀表板'!$C$15="必須採計",Y1037&gt;0,IF('114成績輸入與落點儀表板'!$C$15="不可採計",Y1037=0,TRUE)),IF('114成績輸入與落點儀表板'!$C$16="必須採計",Z1037&gt;0,IF('114成績輸入與落點儀表板'!$C$16="不可採計",Z1037=0,TRUE))),"✅ 符合","❌ 不符合")</f>
        <v>✅ 符合</v>
      </c>
      <c r="L1037" s="15">
        <v>1.25</v>
      </c>
      <c r="M1037" s="15">
        <v>2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1</v>
      </c>
      <c r="X1037" s="15">
        <v>0</v>
      </c>
      <c r="Y1037" s="15">
        <v>0</v>
      </c>
      <c r="Z1037" s="15">
        <v>0</v>
      </c>
    </row>
    <row r="1038" spans="1:26" customFormat="1" ht="15.75" customHeight="1" x14ac:dyDescent="0.3">
      <c r="A1038" s="2" t="s">
        <v>2566</v>
      </c>
      <c r="B1038" s="6" t="s">
        <v>2551</v>
      </c>
      <c r="C1038" s="6" t="s">
        <v>2567</v>
      </c>
      <c r="D1038" s="12" t="s">
        <v>113</v>
      </c>
      <c r="E1038" s="13" t="s">
        <v>2568</v>
      </c>
      <c r="F1038" s="2">
        <v>17</v>
      </c>
      <c r="G1038" s="15">
        <v>259.5</v>
      </c>
      <c r="H1038" s="7">
        <f>L1038*'114成績輸入與落點儀表板'!$B$2+M1038*'114成績輸入與落點儀表板'!$B$3+N1038*'114成績輸入與落點儀表板'!$B$4+O1038*'114成績輸入與落點儀表板'!$B$5+P1038*'114成績輸入與落點儀表板'!$B$6+Q1038*'114成績輸入與落點儀表板'!$B$7+R1038*'114成績輸入與落點儀表板'!$B$8+S1038*'114成績輸入與落點儀表板'!$B$9+T1038*'114成績輸入與落點儀表板'!$B$10+U1038*'114成績輸入與落點儀表板'!$B$11+V1038*'114成績輸入與落點儀表板'!$B$12+W1038*'114成績輸入與落點儀表板'!$B$13+X1038*'114成績輸入與落點儀表板'!$B$14+Y1038*'114成績輸入與落點儀表板'!$B$15+Z1038*'114成績輸入與落點儀表板'!$B$16</f>
        <v>0</v>
      </c>
      <c r="I1038" s="8">
        <f t="shared" si="32"/>
        <v>-259.5</v>
      </c>
      <c r="J1038" s="2" t="str">
        <f t="shared" si="33"/>
        <v>FAIL</v>
      </c>
      <c r="K1038" s="17" t="str">
        <f>IF(AND(IF('114成績輸入與落點儀表板'!$C$2="必須採計",L1038&gt;0,IF('114成績輸入與落點儀表板'!$C$2="不可採計",L1038=0,TRUE)),IF('114成績輸入與落點儀表板'!$C$3="必須採計",M1038&gt;0,IF('114成績輸入與落點儀表板'!$C$3="不可採計",M1038=0,TRUE)),IF('114成績輸入與落點儀表板'!$C$4="必須採計",N1038&gt;0,IF('114成績輸入與落點儀表板'!$C$4="不可採計",N1038=0,TRUE)),IF('114成績輸入與落點儀表板'!$C$5="必須採計",O1038&gt;0,IF('114成績輸入與落點儀表板'!$C$5="不可採計",O1038=0,TRUE)),IF('114成績輸入與落點儀表板'!$C$6="必須採計",P1038&gt;0,IF('114成績輸入與落點儀表板'!$C$6="不可採計",P1038=0,TRUE)),IF('114成績輸入與落點儀表板'!$C$7="必須採計",Q1038&gt;0,IF('114成績輸入與落點儀表板'!$C$7="不可採計",Q1038=0,TRUE)),IF('114成績輸入與落點儀表板'!$C$8="必須採計",R1038&gt;0,IF('114成績輸入與落點儀表板'!$C$8="不可採計",R1038=0,TRUE)),IF('114成績輸入與落點儀表板'!$C$9="必須採計",S1038&gt;0,IF('114成績輸入與落點儀表板'!$C$9="不可採計",S1038=0,TRUE)),IF('114成績輸入與落點儀表板'!$C$10="必須採計",T1038&gt;0,IF('114成績輸入與落點儀表板'!$C$10="不可採計",T1038=0,TRUE)),IF('114成績輸入與落點儀表板'!$C$11="必須採計",U1038&gt;0,IF('114成績輸入與落點儀表板'!$C$11="不可採計",U1038=0,TRUE)),IF('114成績輸入與落點儀表板'!$C$12="必須採計",V1038&gt;0,IF('114成績輸入與落點儀表板'!$C$12="不可採計",V1038=0,TRUE)),IF('114成績輸入與落點儀表板'!$C$13="必須採計",W1038&gt;0,IF('114成績輸入與落點儀表板'!$C$13="不可採計",W1038=0,TRUE)),IF('114成績輸入與落點儀表板'!$C$14="必須採計",X1038&gt;0,IF('114成績輸入與落點儀表板'!$C$14="不可採計",X1038=0,TRUE)),IF('114成績輸入與落點儀表板'!$C$15="必須採計",Y1038&gt;0,IF('114成績輸入與落點儀表板'!$C$15="不可採計",Y1038=0,TRUE)),IF('114成績輸入與落點儀表板'!$C$16="必須採計",Z1038&gt;0,IF('114成績輸入與落點儀表板'!$C$16="不可採計",Z1038=0,TRUE))),"✅ 符合","❌ 不符合")</f>
        <v>✅ 符合</v>
      </c>
      <c r="L1038" s="15">
        <v>1.5</v>
      </c>
      <c r="M1038" s="15">
        <v>1.5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>
        <v>0</v>
      </c>
      <c r="U1038" s="15">
        <v>1</v>
      </c>
      <c r="V1038" s="15">
        <v>0</v>
      </c>
      <c r="W1038" s="15">
        <v>2</v>
      </c>
      <c r="X1038" s="15">
        <v>0</v>
      </c>
      <c r="Y1038" s="15">
        <v>0</v>
      </c>
      <c r="Z1038" s="15">
        <v>0</v>
      </c>
    </row>
    <row r="1039" spans="1:26" customFormat="1" ht="15.75" customHeight="1" x14ac:dyDescent="0.3">
      <c r="A1039" s="2" t="s">
        <v>2569</v>
      </c>
      <c r="B1039" s="6" t="s">
        <v>2551</v>
      </c>
      <c r="C1039" s="6" t="s">
        <v>358</v>
      </c>
      <c r="D1039" s="12" t="s">
        <v>80</v>
      </c>
      <c r="E1039" s="13" t="s">
        <v>359</v>
      </c>
      <c r="F1039" s="2">
        <v>5</v>
      </c>
      <c r="G1039" s="15">
        <v>292.98</v>
      </c>
      <c r="H1039" s="7">
        <f>L1039*'114成績輸入與落點儀表板'!$B$2+M1039*'114成績輸入與落點儀表板'!$B$3+N1039*'114成績輸入與落點儀表板'!$B$4+O1039*'114成績輸入與落點儀表板'!$B$5+P1039*'114成績輸入與落點儀表板'!$B$6+Q1039*'114成績輸入與落點儀表板'!$B$7+R1039*'114成績輸入與落點儀表板'!$B$8+S1039*'114成績輸入與落點儀表板'!$B$9+T1039*'114成績輸入與落點儀表板'!$B$10+U1039*'114成績輸入與落點儀表板'!$B$11+V1039*'114成績輸入與落點儀表板'!$B$12+W1039*'114成績輸入與落點儀表板'!$B$13+X1039*'114成績輸入與落點儀表板'!$B$14+Y1039*'114成績輸入與落點儀表板'!$B$15+Z1039*'114成績輸入與落點儀表板'!$B$16</f>
        <v>0</v>
      </c>
      <c r="I1039" s="8">
        <f t="shared" si="32"/>
        <v>-292.98</v>
      </c>
      <c r="J1039" s="2" t="str">
        <f t="shared" si="33"/>
        <v>FAIL</v>
      </c>
      <c r="K1039" s="17" t="str">
        <f>IF(AND(IF('114成績輸入與落點儀表板'!$C$2="必須採計",L1039&gt;0,IF('114成績輸入與落點儀表板'!$C$2="不可採計",L1039=0,TRUE)),IF('114成績輸入與落點儀表板'!$C$3="必須採計",M1039&gt;0,IF('114成績輸入與落點儀表板'!$C$3="不可採計",M1039=0,TRUE)),IF('114成績輸入與落點儀表板'!$C$4="必須採計",N1039&gt;0,IF('114成績輸入與落點儀表板'!$C$4="不可採計",N1039=0,TRUE)),IF('114成績輸入與落點儀表板'!$C$5="必須採計",O1039&gt;0,IF('114成績輸入與落點儀表板'!$C$5="不可採計",O1039=0,TRUE)),IF('114成績輸入與落點儀表板'!$C$6="必須採計",P1039&gt;0,IF('114成績輸入與落點儀表板'!$C$6="不可採計",P1039=0,TRUE)),IF('114成績輸入與落點儀表板'!$C$7="必須採計",Q1039&gt;0,IF('114成績輸入與落點儀表板'!$C$7="不可採計",Q1039=0,TRUE)),IF('114成績輸入與落點儀表板'!$C$8="必須採計",R1039&gt;0,IF('114成績輸入與落點儀表板'!$C$8="不可採計",R1039=0,TRUE)),IF('114成績輸入與落點儀表板'!$C$9="必須採計",S1039&gt;0,IF('114成績輸入與落點儀表板'!$C$9="不可採計",S1039=0,TRUE)),IF('114成績輸入與落點儀表板'!$C$10="必須採計",T1039&gt;0,IF('114成績輸入與落點儀表板'!$C$10="不可採計",T1039=0,TRUE)),IF('114成績輸入與落點儀表板'!$C$11="必須採計",U1039&gt;0,IF('114成績輸入與落點儀表板'!$C$11="不可採計",U1039=0,TRUE)),IF('114成績輸入與落點儀表板'!$C$12="必須採計",V1039&gt;0,IF('114成績輸入與落點儀表板'!$C$12="不可採計",V1039=0,TRUE)),IF('114成績輸入與落點儀表板'!$C$13="必須採計",W1039&gt;0,IF('114成績輸入與落點儀表板'!$C$13="不可採計",W1039=0,TRUE)),IF('114成績輸入與落點儀表板'!$C$14="必須採計",X1039&gt;0,IF('114成績輸入與落點儀表板'!$C$14="不可採計",X1039=0,TRUE)),IF('114成績輸入與落點儀表板'!$C$15="必須採計",Y1039&gt;0,IF('114成績輸入與落點儀表板'!$C$15="不可採計",Y1039=0,TRUE)),IF('114成績輸入與落點儀表板'!$C$16="必須採計",Z1039&gt;0,IF('114成績輸入與落點儀表板'!$C$16="不可採計",Z1039=0,TRUE))),"✅ 符合","❌ 不符合")</f>
        <v>✅ 符合</v>
      </c>
      <c r="L1039" s="15">
        <v>1</v>
      </c>
      <c r="M1039" s="15">
        <v>1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>
        <v>0</v>
      </c>
      <c r="U1039" s="15">
        <v>1</v>
      </c>
      <c r="V1039" s="15">
        <v>0</v>
      </c>
      <c r="W1039" s="15">
        <v>0</v>
      </c>
      <c r="X1039" s="15">
        <v>0</v>
      </c>
      <c r="Y1039" s="15">
        <v>0</v>
      </c>
      <c r="Z1039" s="15">
        <v>2</v>
      </c>
    </row>
    <row r="1040" spans="1:26" customFormat="1" ht="15.75" customHeight="1" x14ac:dyDescent="0.3">
      <c r="A1040" s="2" t="s">
        <v>2570</v>
      </c>
      <c r="B1040" s="6" t="s">
        <v>2551</v>
      </c>
      <c r="C1040" s="6" t="s">
        <v>2571</v>
      </c>
      <c r="D1040" s="12" t="s">
        <v>80</v>
      </c>
      <c r="E1040" s="13" t="s">
        <v>986</v>
      </c>
      <c r="F1040" s="2">
        <v>27</v>
      </c>
      <c r="G1040" s="15">
        <v>253</v>
      </c>
      <c r="H1040" s="7">
        <f>L1040*'114成績輸入與落點儀表板'!$B$2+M1040*'114成績輸入與落點儀表板'!$B$3+N1040*'114成績輸入與落點儀表板'!$B$4+O1040*'114成績輸入與落點儀表板'!$B$5+P1040*'114成績輸入與落點儀表板'!$B$6+Q1040*'114成績輸入與落點儀表板'!$B$7+R1040*'114成績輸入與落點儀表板'!$B$8+S1040*'114成績輸入與落點儀表板'!$B$9+T1040*'114成績輸入與落點儀表板'!$B$10+U1040*'114成績輸入與落點儀表板'!$B$11+V1040*'114成績輸入與落點儀表板'!$B$12+W1040*'114成績輸入與落點儀表板'!$B$13+X1040*'114成績輸入與落點儀表板'!$B$14+Y1040*'114成績輸入與落點儀表板'!$B$15+Z1040*'114成績輸入與落點儀表板'!$B$16</f>
        <v>0</v>
      </c>
      <c r="I1040" s="8">
        <f t="shared" si="32"/>
        <v>-253</v>
      </c>
      <c r="J1040" s="2" t="str">
        <f t="shared" si="33"/>
        <v>FAIL</v>
      </c>
      <c r="K1040" s="17" t="str">
        <f>IF(AND(IF('114成績輸入與落點儀表板'!$C$2="必須採計",L1040&gt;0,IF('114成績輸入與落點儀表板'!$C$2="不可採計",L1040=0,TRUE)),IF('114成績輸入與落點儀表板'!$C$3="必須採計",M1040&gt;0,IF('114成績輸入與落點儀表板'!$C$3="不可採計",M1040=0,TRUE)),IF('114成績輸入與落點儀表板'!$C$4="必須採計",N1040&gt;0,IF('114成績輸入與落點儀表板'!$C$4="不可採計",N1040=0,TRUE)),IF('114成績輸入與落點儀表板'!$C$5="必須採計",O1040&gt;0,IF('114成績輸入與落點儀表板'!$C$5="不可採計",O1040=0,TRUE)),IF('114成績輸入與落點儀表板'!$C$6="必須採計",P1040&gt;0,IF('114成績輸入與落點儀表板'!$C$6="不可採計",P1040=0,TRUE)),IF('114成績輸入與落點儀表板'!$C$7="必須採計",Q1040&gt;0,IF('114成績輸入與落點儀表板'!$C$7="不可採計",Q1040=0,TRUE)),IF('114成績輸入與落點儀表板'!$C$8="必須採計",R1040&gt;0,IF('114成績輸入與落點儀表板'!$C$8="不可採計",R1040=0,TRUE)),IF('114成績輸入與落點儀表板'!$C$9="必須採計",S1040&gt;0,IF('114成績輸入與落點儀表板'!$C$9="不可採計",S1040=0,TRUE)),IF('114成績輸入與落點儀表板'!$C$10="必須採計",T1040&gt;0,IF('114成績輸入與落點儀表板'!$C$10="不可採計",T1040=0,TRUE)),IF('114成績輸入與落點儀表板'!$C$11="必須採計",U1040&gt;0,IF('114成績輸入與落點儀表板'!$C$11="不可採計",U1040=0,TRUE)),IF('114成績輸入與落點儀表板'!$C$12="必須採計",V1040&gt;0,IF('114成績輸入與落點儀表板'!$C$12="不可採計",V1040=0,TRUE)),IF('114成績輸入與落點儀表板'!$C$13="必須採計",W1040&gt;0,IF('114成績輸入與落點儀表板'!$C$13="不可採計",W1040=0,TRUE)),IF('114成績輸入與落點儀表板'!$C$14="必須採計",X1040&gt;0,IF('114成績輸入與落點儀表板'!$C$14="不可採計",X1040=0,TRUE)),IF('114成績輸入與落點儀表板'!$C$15="必須採計",Y1040&gt;0,IF('114成績輸入與落點儀表板'!$C$15="不可採計",Y1040=0,TRUE)),IF('114成績輸入與落點儀表板'!$C$16="必須採計",Z1040&gt;0,IF('114成績輸入與落點儀表板'!$C$16="不可採計",Z1040=0,TRUE))),"✅ 符合","❌ 不符合")</f>
        <v>✅ 符合</v>
      </c>
      <c r="L1040" s="15">
        <v>2</v>
      </c>
      <c r="M1040" s="15">
        <v>1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1</v>
      </c>
      <c r="V1040" s="15">
        <v>0</v>
      </c>
      <c r="W1040" s="15">
        <v>0</v>
      </c>
      <c r="X1040" s="15">
        <v>0</v>
      </c>
      <c r="Y1040" s="15">
        <v>0</v>
      </c>
      <c r="Z1040" s="15">
        <v>2</v>
      </c>
    </row>
    <row r="1041" spans="1:26" ht="15.75" customHeight="1" x14ac:dyDescent="0.3">
      <c r="A1041" s="2" t="s">
        <v>2572</v>
      </c>
      <c r="B1041" s="13" t="s">
        <v>2551</v>
      </c>
      <c r="C1041" s="13" t="s">
        <v>2573</v>
      </c>
      <c r="D1041" s="12" t="s">
        <v>203</v>
      </c>
      <c r="E1041" s="13" t="s">
        <v>2574</v>
      </c>
      <c r="F1041" s="2">
        <v>6</v>
      </c>
      <c r="G1041" s="15">
        <v>256</v>
      </c>
      <c r="H1041" s="7">
        <f>L1041*'114成績輸入與落點儀表板'!$B$2+M1041*'114成績輸入與落點儀表板'!$B$3+N1041*'114成績輸入與落點儀表板'!$B$4+O1041*'114成績輸入與落點儀表板'!$B$5+P1041*'114成績輸入與落點儀表板'!$B$6+Q1041*'114成績輸入與落點儀表板'!$B$7+R1041*'114成績輸入與落點儀表板'!$B$8+S1041*'114成績輸入與落點儀表板'!$B$9+T1041*'114成績輸入與落點儀表板'!$B$10+U1041*'114成績輸入與落點儀表板'!$B$11+V1041*'114成績輸入與落點儀表板'!$B$12+W1041*'114成績輸入與落點儀表板'!$B$13+X1041*'114成績輸入與落點儀表板'!$B$14+Y1041*'114成績輸入與落點儀表板'!$B$15+Z1041*'114成績輸入與落點儀表板'!$B$16</f>
        <v>0</v>
      </c>
      <c r="I1041" s="8">
        <f t="shared" si="32"/>
        <v>-256</v>
      </c>
      <c r="J1041" s="2" t="str">
        <f t="shared" si="33"/>
        <v>FAIL</v>
      </c>
      <c r="K1041" s="17" t="str">
        <f>IF(AND(IF('114成績輸入與落點儀表板'!$C$2="必須採計",L1041&gt;0,IF('114成績輸入與落點儀表板'!$C$2="不可採計",L1041=0,TRUE)),IF('114成績輸入與落點儀表板'!$C$3="必須採計",M1041&gt;0,IF('114成績輸入與落點儀表板'!$C$3="不可採計",M1041=0,TRUE)),IF('114成績輸入與落點儀表板'!$C$4="必須採計",N1041&gt;0,IF('114成績輸入與落點儀表板'!$C$4="不可採計",N1041=0,TRUE)),IF('114成績輸入與落點儀表板'!$C$5="必須採計",O1041&gt;0,IF('114成績輸入與落點儀表板'!$C$5="不可採計",O1041=0,TRUE)),IF('114成績輸入與落點儀表板'!$C$6="必須採計",P1041&gt;0,IF('114成績輸入與落點儀表板'!$C$6="不可採計",P1041=0,TRUE)),IF('114成績輸入與落點儀表板'!$C$7="必須採計",Q1041&gt;0,IF('114成績輸入與落點儀表板'!$C$7="不可採計",Q1041=0,TRUE)),IF('114成績輸入與落點儀表板'!$C$8="必須採計",R1041&gt;0,IF('114成績輸入與落點儀表板'!$C$8="不可採計",R1041=0,TRUE)),IF('114成績輸入與落點儀表板'!$C$9="必須採計",S1041&gt;0,IF('114成績輸入與落點儀表板'!$C$9="不可採計",S1041=0,TRUE)),IF('114成績輸入與落點儀表板'!$C$10="必須採計",T1041&gt;0,IF('114成績輸入與落點儀表板'!$C$10="不可採計",T1041=0,TRUE)),IF('114成績輸入與落點儀表板'!$C$11="必須採計",U1041&gt;0,IF('114成績輸入與落點儀表板'!$C$11="不可採計",U1041=0,TRUE)),IF('114成績輸入與落點儀表板'!$C$12="必須採計",V1041&gt;0,IF('114成績輸入與落點儀表板'!$C$12="不可採計",V1041=0,TRUE)),IF('114成績輸入與落點儀表板'!$C$13="必須採計",W1041&gt;0,IF('114成績輸入與落點儀表板'!$C$13="不可採計",W1041=0,TRUE)),IF('114成績輸入與落點儀表板'!$C$14="必須採計",X1041&gt;0,IF('114成績輸入與落點儀表板'!$C$14="不可採計",X1041=0,TRUE)),IF('114成績輸入與落點儀表板'!$C$15="必須採計",Y1041&gt;0,IF('114成績輸入與落點儀表板'!$C$15="不可採計",Y1041=0,TRUE)),IF('114成績輸入與落點儀表板'!$C$16="必須採計",Z1041&gt;0,IF('114成績輸入與落點儀表板'!$C$16="不可採計",Z1041=0,TRUE))),"✅ 符合","❌ 不符合")</f>
        <v>✅ 符合</v>
      </c>
      <c r="L1041" s="15">
        <v>1</v>
      </c>
      <c r="M1041" s="15">
        <v>1.25</v>
      </c>
      <c r="N1041" s="15">
        <v>1</v>
      </c>
      <c r="O1041" s="15">
        <v>0</v>
      </c>
      <c r="P1041" s="15">
        <v>0</v>
      </c>
      <c r="Q1041" s="15">
        <v>0</v>
      </c>
      <c r="R1041" s="15">
        <v>1.5</v>
      </c>
      <c r="S1041" s="15">
        <v>1.5</v>
      </c>
      <c r="T1041" s="15">
        <v>0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</row>
    <row r="1042" spans="1:26" ht="15.75" customHeight="1" x14ac:dyDescent="0.3">
      <c r="A1042" s="2" t="s">
        <v>2575</v>
      </c>
      <c r="B1042" s="13" t="s">
        <v>2551</v>
      </c>
      <c r="C1042" s="13" t="s">
        <v>2576</v>
      </c>
      <c r="D1042" s="12" t="s">
        <v>86</v>
      </c>
      <c r="E1042" s="13" t="s">
        <v>2577</v>
      </c>
      <c r="F1042" s="2">
        <v>11</v>
      </c>
      <c r="G1042" s="15">
        <v>248.25</v>
      </c>
      <c r="H1042" s="7">
        <f>L1042*'114成績輸入與落點儀表板'!$B$2+M1042*'114成績輸入與落點儀表板'!$B$3+N1042*'114成績輸入與落點儀表板'!$B$4+O1042*'114成績輸入與落點儀表板'!$B$5+P1042*'114成績輸入與落點儀表板'!$B$6+Q1042*'114成績輸入與落點儀表板'!$B$7+R1042*'114成績輸入與落點儀表板'!$B$8+S1042*'114成績輸入與落點儀表板'!$B$9+T1042*'114成績輸入與落點儀表板'!$B$10+U1042*'114成績輸入與落點儀表板'!$B$11+V1042*'114成績輸入與落點儀表板'!$B$12+W1042*'114成績輸入與落點儀表板'!$B$13+X1042*'114成績輸入與落點儀表板'!$B$14+Y1042*'114成績輸入與落點儀表板'!$B$15+Z1042*'114成績輸入與落點儀表板'!$B$16</f>
        <v>0</v>
      </c>
      <c r="I1042" s="8">
        <f t="shared" si="32"/>
        <v>-248.25</v>
      </c>
      <c r="J1042" s="2" t="str">
        <f t="shared" si="33"/>
        <v>FAIL</v>
      </c>
      <c r="K1042" s="17" t="str">
        <f>IF(AND(IF('114成績輸入與落點儀表板'!$C$2="必須採計",L1042&gt;0,IF('114成績輸入與落點儀表板'!$C$2="不可採計",L1042=0,TRUE)),IF('114成績輸入與落點儀表板'!$C$3="必須採計",M1042&gt;0,IF('114成績輸入與落點儀表板'!$C$3="不可採計",M1042=0,TRUE)),IF('114成績輸入與落點儀表板'!$C$4="必須採計",N1042&gt;0,IF('114成績輸入與落點儀表板'!$C$4="不可採計",N1042=0,TRUE)),IF('114成績輸入與落點儀表板'!$C$5="必須採計",O1042&gt;0,IF('114成績輸入與落點儀表板'!$C$5="不可採計",O1042=0,TRUE)),IF('114成績輸入與落點儀表板'!$C$6="必須採計",P1042&gt;0,IF('114成績輸入與落點儀表板'!$C$6="不可採計",P1042=0,TRUE)),IF('114成績輸入與落點儀表板'!$C$7="必須採計",Q1042&gt;0,IF('114成績輸入與落點儀表板'!$C$7="不可採計",Q1042=0,TRUE)),IF('114成績輸入與落點儀表板'!$C$8="必須採計",R1042&gt;0,IF('114成績輸入與落點儀表板'!$C$8="不可採計",R1042=0,TRUE)),IF('114成績輸入與落點儀表板'!$C$9="必須採計",S1042&gt;0,IF('114成績輸入與落點儀表板'!$C$9="不可採計",S1042=0,TRUE)),IF('114成績輸入與落點儀表板'!$C$10="必須採計",T1042&gt;0,IF('114成績輸入與落點儀表板'!$C$10="不可採計",T1042=0,TRUE)),IF('114成績輸入與落點儀表板'!$C$11="必須採計",U1042&gt;0,IF('114成績輸入與落點儀表板'!$C$11="不可採計",U1042=0,TRUE)),IF('114成績輸入與落點儀表板'!$C$12="必須採計",V1042&gt;0,IF('114成績輸入與落點儀表板'!$C$12="不可採計",V1042=0,TRUE)),IF('114成績輸入與落點儀表板'!$C$13="必須採計",W1042&gt;0,IF('114成績輸入與落點儀表板'!$C$13="不可採計",W1042=0,TRUE)),IF('114成績輸入與落點儀表板'!$C$14="必須採計",X1042&gt;0,IF('114成績輸入與落點儀表板'!$C$14="不可採計",X1042=0,TRUE)),IF('114成績輸入與落點儀表板'!$C$15="必須採計",Y1042&gt;0,IF('114成績輸入與落點儀表板'!$C$15="不可採計",Y1042=0,TRUE)),IF('114成績輸入與落點儀表板'!$C$16="必須採計",Z1042&gt;0,IF('114成績輸入與落點儀表板'!$C$16="不可採計",Z1042=0,TRUE))),"✅ 符合","❌ 不符合")</f>
        <v>✅ 符合</v>
      </c>
      <c r="L1042" s="15">
        <v>1</v>
      </c>
      <c r="M1042" s="15">
        <v>1.25</v>
      </c>
      <c r="N1042" s="15">
        <v>1</v>
      </c>
      <c r="O1042" s="15">
        <v>0</v>
      </c>
      <c r="P1042" s="15">
        <v>0</v>
      </c>
      <c r="Q1042" s="15">
        <v>0</v>
      </c>
      <c r="R1042" s="15">
        <v>1.5</v>
      </c>
      <c r="S1042" s="15">
        <v>1.5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</row>
    <row r="1043" spans="1:26" ht="15.75" customHeight="1" x14ac:dyDescent="0.3">
      <c r="A1043" s="2" t="s">
        <v>2578</v>
      </c>
      <c r="B1043" s="13" t="s">
        <v>2551</v>
      </c>
      <c r="C1043" s="13" t="s">
        <v>2579</v>
      </c>
      <c r="D1043" s="12" t="s">
        <v>103</v>
      </c>
      <c r="E1043" s="13" t="s">
        <v>2580</v>
      </c>
      <c r="F1043" s="2">
        <v>13</v>
      </c>
      <c r="G1043" s="15">
        <v>238</v>
      </c>
      <c r="H1043" s="7">
        <f>L1043*'114成績輸入與落點儀表板'!$B$2+M1043*'114成績輸入與落點儀表板'!$B$3+N1043*'114成績輸入與落點儀表板'!$B$4+O1043*'114成績輸入與落點儀表板'!$B$5+P1043*'114成績輸入與落點儀表板'!$B$6+Q1043*'114成績輸入與落點儀表板'!$B$7+R1043*'114成績輸入與落點儀表板'!$B$8+S1043*'114成績輸入與落點儀表板'!$B$9+T1043*'114成績輸入與落點儀表板'!$B$10+U1043*'114成績輸入與落點儀表板'!$B$11+V1043*'114成績輸入與落點儀表板'!$B$12+W1043*'114成績輸入與落點儀表板'!$B$13+X1043*'114成績輸入與落點儀表板'!$B$14+Y1043*'114成績輸入與落點儀表板'!$B$15+Z1043*'114成績輸入與落點儀表板'!$B$16</f>
        <v>0</v>
      </c>
      <c r="I1043" s="8">
        <f t="shared" si="32"/>
        <v>-238</v>
      </c>
      <c r="J1043" s="2" t="str">
        <f t="shared" si="33"/>
        <v>FAIL</v>
      </c>
      <c r="K1043" s="17" t="str">
        <f>IF(AND(IF('114成績輸入與落點儀表板'!$C$2="必須採計",L1043&gt;0,IF('114成績輸入與落點儀表板'!$C$2="不可採計",L1043=0,TRUE)),IF('114成績輸入與落點儀表板'!$C$3="必須採計",M1043&gt;0,IF('114成績輸入與落點儀表板'!$C$3="不可採計",M1043=0,TRUE)),IF('114成績輸入與落點儀表板'!$C$4="必須採計",N1043&gt;0,IF('114成績輸入與落點儀表板'!$C$4="不可採計",N1043=0,TRUE)),IF('114成績輸入與落點儀表板'!$C$5="必須採計",O1043&gt;0,IF('114成績輸入與落點儀表板'!$C$5="不可採計",O1043=0,TRUE)),IF('114成績輸入與落點儀表板'!$C$6="必須採計",P1043&gt;0,IF('114成績輸入與落點儀表板'!$C$6="不可採計",P1043=0,TRUE)),IF('114成績輸入與落點儀表板'!$C$7="必須採計",Q1043&gt;0,IF('114成績輸入與落點儀表板'!$C$7="不可採計",Q1043=0,TRUE)),IF('114成績輸入與落點儀表板'!$C$8="必須採計",R1043&gt;0,IF('114成績輸入與落點儀表板'!$C$8="不可採計",R1043=0,TRUE)),IF('114成績輸入與落點儀表板'!$C$9="必須採計",S1043&gt;0,IF('114成績輸入與落點儀表板'!$C$9="不可採計",S1043=0,TRUE)),IF('114成績輸入與落點儀表板'!$C$10="必須採計",T1043&gt;0,IF('114成績輸入與落點儀表板'!$C$10="不可採計",T1043=0,TRUE)),IF('114成績輸入與落點儀表板'!$C$11="必須採計",U1043&gt;0,IF('114成績輸入與落點儀表板'!$C$11="不可採計",U1043=0,TRUE)),IF('114成績輸入與落點儀表板'!$C$12="必須採計",V1043&gt;0,IF('114成績輸入與落點儀表板'!$C$12="不可採計",V1043=0,TRUE)),IF('114成績輸入與落點儀表板'!$C$13="必須採計",W1043&gt;0,IF('114成績輸入與落點儀表板'!$C$13="不可採計",W1043=0,TRUE)),IF('114成績輸入與落點儀表板'!$C$14="必須採計",X1043&gt;0,IF('114成績輸入與落點儀表板'!$C$14="不可採計",X1043=0,TRUE)),IF('114成績輸入與落點儀表板'!$C$15="必須採計",Y1043&gt;0,IF('114成績輸入與落點儀表板'!$C$15="不可採計",Y1043=0,TRUE)),IF('114成績輸入與落點儀表板'!$C$16="必須採計",Z1043&gt;0,IF('114成績輸入與落點儀表板'!$C$16="不可採計",Z1043=0,TRUE))),"✅ 符合","❌ 不符合")</f>
        <v>✅ 符合</v>
      </c>
      <c r="L1043" s="15">
        <v>1.5</v>
      </c>
      <c r="M1043" s="15">
        <v>1.5</v>
      </c>
      <c r="N1043" s="15">
        <v>1</v>
      </c>
      <c r="O1043" s="15">
        <v>0</v>
      </c>
      <c r="P1043" s="15">
        <v>0</v>
      </c>
      <c r="Q1043" s="15">
        <v>0</v>
      </c>
      <c r="R1043" s="15">
        <v>1</v>
      </c>
      <c r="S1043" s="15">
        <v>1.5</v>
      </c>
      <c r="T1043" s="15">
        <v>0</v>
      </c>
      <c r="U1043" s="15">
        <v>0</v>
      </c>
      <c r="V1043" s="15">
        <v>0</v>
      </c>
      <c r="W1043" s="15">
        <v>0</v>
      </c>
      <c r="X1043" s="15">
        <v>0</v>
      </c>
      <c r="Y1043" s="15">
        <v>0</v>
      </c>
      <c r="Z1043" s="15">
        <v>0</v>
      </c>
    </row>
    <row r="1044" spans="1:26" ht="15.75" customHeight="1" x14ac:dyDescent="0.3">
      <c r="A1044" s="2" t="s">
        <v>2581</v>
      </c>
      <c r="B1044" s="13" t="s">
        <v>2551</v>
      </c>
      <c r="C1044" s="13" t="s">
        <v>85</v>
      </c>
      <c r="D1044" s="12" t="s">
        <v>86</v>
      </c>
      <c r="E1044" s="13" t="s">
        <v>2582</v>
      </c>
      <c r="F1044" s="2">
        <v>21</v>
      </c>
      <c r="G1044" s="15">
        <v>141</v>
      </c>
      <c r="H1044" s="7">
        <f>L1044*'114成績輸入與落點儀表板'!$B$2+M1044*'114成績輸入與落點儀表板'!$B$3+N1044*'114成績輸入與落點儀表板'!$B$4+O1044*'114成績輸入與落點儀表板'!$B$5+P1044*'114成績輸入與落點儀表板'!$B$6+Q1044*'114成績輸入與落點儀表板'!$B$7+R1044*'114成績輸入與落點儀表板'!$B$8+S1044*'114成績輸入與落點儀表板'!$B$9+T1044*'114成績輸入與落點儀表板'!$B$10+U1044*'114成績輸入與落點儀表板'!$B$11+V1044*'114成績輸入與落點儀表板'!$B$12+W1044*'114成績輸入與落點儀表板'!$B$13+X1044*'114成績輸入與落點儀表板'!$B$14+Y1044*'114成績輸入與落點儀表板'!$B$15+Z1044*'114成績輸入與落點儀表板'!$B$16</f>
        <v>0</v>
      </c>
      <c r="I1044" s="8">
        <f t="shared" si="32"/>
        <v>-141</v>
      </c>
      <c r="J1044" s="2" t="str">
        <f t="shared" si="33"/>
        <v>FAIL</v>
      </c>
      <c r="K1044" s="17" t="str">
        <f>IF(AND(IF('114成績輸入與落點儀表板'!$C$2="必須採計",L1044&gt;0,IF('114成績輸入與落點儀表板'!$C$2="不可採計",L1044=0,TRUE)),IF('114成績輸入與落點儀表板'!$C$3="必須採計",M1044&gt;0,IF('114成績輸入與落點儀表板'!$C$3="不可採計",M1044=0,TRUE)),IF('114成績輸入與落點儀表板'!$C$4="必須採計",N1044&gt;0,IF('114成績輸入與落點儀表板'!$C$4="不可採計",N1044=0,TRUE)),IF('114成績輸入與落點儀表板'!$C$5="必須採計",O1044&gt;0,IF('114成績輸入與落點儀表板'!$C$5="不可採計",O1044=0,TRUE)),IF('114成績輸入與落點儀表板'!$C$6="必須採計",P1044&gt;0,IF('114成績輸入與落點儀表板'!$C$6="不可採計",P1044=0,TRUE)),IF('114成績輸入與落點儀表板'!$C$7="必須採計",Q1044&gt;0,IF('114成績輸入與落點儀表板'!$C$7="不可採計",Q1044=0,TRUE)),IF('114成績輸入與落點儀表板'!$C$8="必須採計",R1044&gt;0,IF('114成績輸入與落點儀表板'!$C$8="不可採計",R1044=0,TRUE)),IF('114成績輸入與落點儀表板'!$C$9="必須採計",S1044&gt;0,IF('114成績輸入與落點儀表板'!$C$9="不可採計",S1044=0,TRUE)),IF('114成績輸入與落點儀表板'!$C$10="必須採計",T1044&gt;0,IF('114成績輸入與落點儀表板'!$C$10="不可採計",T1044=0,TRUE)),IF('114成績輸入與落點儀表板'!$C$11="必須採計",U1044&gt;0,IF('114成績輸入與落點儀表板'!$C$11="不可採計",U1044=0,TRUE)),IF('114成績輸入與落點儀表板'!$C$12="必須採計",V1044&gt;0,IF('114成績輸入與落點儀表板'!$C$12="不可採計",V1044=0,TRUE)),IF('114成績輸入與落點儀表板'!$C$13="必須採計",W1044&gt;0,IF('114成績輸入與落點儀表板'!$C$13="不可採計",W1044=0,TRUE)),IF('114成績輸入與落點儀表板'!$C$14="必須採計",X1044&gt;0,IF('114成績輸入與落點儀表板'!$C$14="不可採計",X1044=0,TRUE)),IF('114成績輸入與落點儀表板'!$C$15="必須採計",Y1044&gt;0,IF('114成績輸入與落點儀表板'!$C$15="不可採計",Y1044=0,TRUE)),IF('114成績輸入與落點儀表板'!$C$16="必須採計",Z1044&gt;0,IF('114成績輸入與落點儀表板'!$C$16="不可採計",Z1044=0,TRUE))),"✅ 符合","❌ 不符合")</f>
        <v>❌ 不符合</v>
      </c>
      <c r="L1044" s="15">
        <v>0</v>
      </c>
      <c r="M1044" s="15">
        <v>1</v>
      </c>
      <c r="N1044" s="15">
        <v>2</v>
      </c>
      <c r="O1044" s="15">
        <v>0</v>
      </c>
      <c r="P1044" s="15">
        <v>0</v>
      </c>
      <c r="Q1044" s="15">
        <v>0</v>
      </c>
      <c r="R1044" s="15">
        <v>1</v>
      </c>
      <c r="S1044" s="15">
        <v>0</v>
      </c>
      <c r="T1044" s="15">
        <v>0</v>
      </c>
      <c r="U1044" s="15">
        <v>0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</row>
    <row r="1045" spans="1:26" ht="15.75" customHeight="1" x14ac:dyDescent="0.3">
      <c r="A1045" s="2" t="s">
        <v>2583</v>
      </c>
      <c r="B1045" s="13" t="s">
        <v>2551</v>
      </c>
      <c r="C1045" s="13" t="s">
        <v>759</v>
      </c>
      <c r="D1045" s="12" t="s">
        <v>73</v>
      </c>
      <c r="E1045" s="13" t="s">
        <v>2584</v>
      </c>
      <c r="F1045" s="2">
        <v>23</v>
      </c>
      <c r="G1045" s="15">
        <v>243</v>
      </c>
      <c r="H1045" s="7">
        <f>L1045*'114成績輸入與落點儀表板'!$B$2+M1045*'114成績輸入與落點儀表板'!$B$3+N1045*'114成績輸入與落點儀表板'!$B$4+O1045*'114成績輸入與落點儀表板'!$B$5+P1045*'114成績輸入與落點儀表板'!$B$6+Q1045*'114成績輸入與落點儀表板'!$B$7+R1045*'114成績輸入與落點儀表板'!$B$8+S1045*'114成績輸入與落點儀表板'!$B$9+T1045*'114成績輸入與落點儀表板'!$B$10+U1045*'114成績輸入與落點儀表板'!$B$11+V1045*'114成績輸入與落點儀表板'!$B$12+W1045*'114成績輸入與落點儀表板'!$B$13+X1045*'114成績輸入與落點儀表板'!$B$14+Y1045*'114成績輸入與落點儀表板'!$B$15+Z1045*'114成績輸入與落點儀表板'!$B$16</f>
        <v>0</v>
      </c>
      <c r="I1045" s="8">
        <f t="shared" si="32"/>
        <v>-243</v>
      </c>
      <c r="J1045" s="2" t="str">
        <f t="shared" si="33"/>
        <v>FAIL</v>
      </c>
      <c r="K1045" s="17" t="str">
        <f>IF(AND(IF('114成績輸入與落點儀表板'!$C$2="必須採計",L1045&gt;0,IF('114成績輸入與落點儀表板'!$C$2="不可採計",L1045=0,TRUE)),IF('114成績輸入與落點儀表板'!$C$3="必須採計",M1045&gt;0,IF('114成績輸入與落點儀表板'!$C$3="不可採計",M1045=0,TRUE)),IF('114成績輸入與落點儀表板'!$C$4="必須採計",N1045&gt;0,IF('114成績輸入與落點儀表板'!$C$4="不可採計",N1045=0,TRUE)),IF('114成績輸入與落點儀表板'!$C$5="必須採計",O1045&gt;0,IF('114成績輸入與落點儀表板'!$C$5="不可採計",O1045=0,TRUE)),IF('114成績輸入與落點儀表板'!$C$6="必須採計",P1045&gt;0,IF('114成績輸入與落點儀表板'!$C$6="不可採計",P1045=0,TRUE)),IF('114成績輸入與落點儀表板'!$C$7="必須採計",Q1045&gt;0,IF('114成績輸入與落點儀表板'!$C$7="不可採計",Q1045=0,TRUE)),IF('114成績輸入與落點儀表板'!$C$8="必須採計",R1045&gt;0,IF('114成績輸入與落點儀表板'!$C$8="不可採計",R1045=0,TRUE)),IF('114成績輸入與落點儀表板'!$C$9="必須採計",S1045&gt;0,IF('114成績輸入與落點儀表板'!$C$9="不可採計",S1045=0,TRUE)),IF('114成績輸入與落點儀表板'!$C$10="必須採計",T1045&gt;0,IF('114成績輸入與落點儀表板'!$C$10="不可採計",T1045=0,TRUE)),IF('114成績輸入與落點儀表板'!$C$11="必須採計",U1045&gt;0,IF('114成績輸入與落點儀表板'!$C$11="不可採計",U1045=0,TRUE)),IF('114成績輸入與落點儀表板'!$C$12="必須採計",V1045&gt;0,IF('114成績輸入與落點儀表板'!$C$12="不可採計",V1045=0,TRUE)),IF('114成績輸入與落點儀表板'!$C$13="必須採計",W1045&gt;0,IF('114成績輸入與落點儀表板'!$C$13="不可採計",W1045=0,TRUE)),IF('114成績輸入與落點儀表板'!$C$14="必須採計",X1045&gt;0,IF('114成績輸入與落點儀表板'!$C$14="不可採計",X1045=0,TRUE)),IF('114成績輸入與落點儀表板'!$C$15="必須採計",Y1045&gt;0,IF('114成績輸入與落點儀表板'!$C$15="不可採計",Y1045=0,TRUE)),IF('114成績輸入與落點儀表板'!$C$16="必須採計",Z1045&gt;0,IF('114成績輸入與落點儀表板'!$C$16="不可採計",Z1045=0,TRUE))),"✅ 符合","❌ 不符合")</f>
        <v>✅ 符合</v>
      </c>
      <c r="L1045" s="15">
        <v>1.25</v>
      </c>
      <c r="M1045" s="15">
        <v>2</v>
      </c>
      <c r="N1045" s="15">
        <v>2</v>
      </c>
      <c r="O1045" s="15">
        <v>0</v>
      </c>
      <c r="P1045" s="15">
        <v>0</v>
      </c>
      <c r="Q1045" s="15">
        <v>0</v>
      </c>
      <c r="R1045" s="15">
        <v>1</v>
      </c>
      <c r="S1045" s="15">
        <v>0</v>
      </c>
      <c r="T1045" s="15">
        <v>0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</row>
    <row r="1046" spans="1:26" customFormat="1" ht="15.75" customHeight="1" x14ac:dyDescent="0.3">
      <c r="A1046" s="2" t="s">
        <v>2585</v>
      </c>
      <c r="B1046" s="6" t="s">
        <v>2551</v>
      </c>
      <c r="C1046" s="6" t="s">
        <v>2056</v>
      </c>
      <c r="D1046" s="12" t="s">
        <v>80</v>
      </c>
      <c r="E1046" s="13" t="s">
        <v>2586</v>
      </c>
      <c r="F1046" s="2">
        <v>2</v>
      </c>
      <c r="G1046" s="15">
        <v>240.56</v>
      </c>
      <c r="H1046" s="7">
        <f>L1046*'114成績輸入與落點儀表板'!$B$2+M1046*'114成績輸入與落點儀表板'!$B$3+N1046*'114成績輸入與落點儀表板'!$B$4+O1046*'114成績輸入與落點儀表板'!$B$5+P1046*'114成績輸入與落點儀表板'!$B$6+Q1046*'114成績輸入與落點儀表板'!$B$7+R1046*'114成績輸入與落點儀表板'!$B$8+S1046*'114成績輸入與落點儀表板'!$B$9+T1046*'114成績輸入與落點儀表板'!$B$10+U1046*'114成績輸入與落點儀表板'!$B$11+V1046*'114成績輸入與落點儀表板'!$B$12+W1046*'114成績輸入與落點儀表板'!$B$13+X1046*'114成績輸入與落點儀表板'!$B$14+Y1046*'114成績輸入與落點儀表板'!$B$15+Z1046*'114成績輸入與落點儀表板'!$B$16</f>
        <v>0</v>
      </c>
      <c r="I1046" s="8">
        <f t="shared" si="32"/>
        <v>-240.56</v>
      </c>
      <c r="J1046" s="2" t="str">
        <f t="shared" si="33"/>
        <v>FAIL</v>
      </c>
      <c r="K1046" s="17" t="str">
        <f>IF(AND(IF('114成績輸入與落點儀表板'!$C$2="必須採計",L1046&gt;0,IF('114成績輸入與落點儀表板'!$C$2="不可採計",L1046=0,TRUE)),IF('114成績輸入與落點儀表板'!$C$3="必須採計",M1046&gt;0,IF('114成績輸入與落點儀表板'!$C$3="不可採計",M1046=0,TRUE)),IF('114成績輸入與落點儀表板'!$C$4="必須採計",N1046&gt;0,IF('114成績輸入與落點儀表板'!$C$4="不可採計",N1046=0,TRUE)),IF('114成績輸入與落點儀表板'!$C$5="必須採計",O1046&gt;0,IF('114成績輸入與落點儀表板'!$C$5="不可採計",O1046=0,TRUE)),IF('114成績輸入與落點儀表板'!$C$6="必須採計",P1046&gt;0,IF('114成績輸入與落點儀表板'!$C$6="不可採計",P1046=0,TRUE)),IF('114成績輸入與落點儀表板'!$C$7="必須採計",Q1046&gt;0,IF('114成績輸入與落點儀表板'!$C$7="不可採計",Q1046=0,TRUE)),IF('114成績輸入與落點儀表板'!$C$8="必須採計",R1046&gt;0,IF('114成績輸入與落點儀表板'!$C$8="不可採計",R1046=0,TRUE)),IF('114成績輸入與落點儀表板'!$C$9="必須採計",S1046&gt;0,IF('114成績輸入與落點儀表板'!$C$9="不可採計",S1046=0,TRUE)),IF('114成績輸入與落點儀表板'!$C$10="必須採計",T1046&gt;0,IF('114成績輸入與落點儀表板'!$C$10="不可採計",T1046=0,TRUE)),IF('114成績輸入與落點儀表板'!$C$11="必須採計",U1046&gt;0,IF('114成績輸入與落點儀表板'!$C$11="不可採計",U1046=0,TRUE)),IF('114成績輸入與落點儀表板'!$C$12="必須採計",V1046&gt;0,IF('114成績輸入與落點儀表板'!$C$12="不可採計",V1046=0,TRUE)),IF('114成績輸入與落點儀表板'!$C$13="必須採計",W1046&gt;0,IF('114成績輸入與落點儀表板'!$C$13="不可採計",W1046=0,TRUE)),IF('114成績輸入與落點儀表板'!$C$14="必須採計",X1046&gt;0,IF('114成績輸入與落點儀表板'!$C$14="不可採計",X1046=0,TRUE)),IF('114成績輸入與落點儀表板'!$C$15="必須採計",Y1046&gt;0,IF('114成績輸入與落點儀表板'!$C$15="不可採計",Y1046=0,TRUE)),IF('114成績輸入與落點儀表板'!$C$16="必須採計",Z1046&gt;0,IF('114成績輸入與落點儀表板'!$C$16="不可採計",Z1046=0,TRUE))),"✅ 符合","❌ 不符合")</f>
        <v>✅ 符合</v>
      </c>
      <c r="L1046" s="15">
        <v>1</v>
      </c>
      <c r="M1046" s="15">
        <v>2</v>
      </c>
      <c r="N1046" s="15">
        <v>0</v>
      </c>
      <c r="O1046" s="15">
        <v>0</v>
      </c>
      <c r="P1046" s="15">
        <v>0</v>
      </c>
      <c r="Q1046" s="15">
        <v>0</v>
      </c>
      <c r="R1046" s="15">
        <v>0</v>
      </c>
      <c r="S1046" s="15">
        <v>0</v>
      </c>
      <c r="T1046" s="15">
        <v>1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1.5</v>
      </c>
    </row>
    <row r="1047" spans="1:26" customFormat="1" ht="15.75" customHeight="1" x14ac:dyDescent="0.3">
      <c r="A1047" s="2" t="s">
        <v>2587</v>
      </c>
      <c r="B1047" s="6" t="s">
        <v>2551</v>
      </c>
      <c r="C1047" s="6" t="s">
        <v>2588</v>
      </c>
      <c r="D1047" s="12" t="s">
        <v>121</v>
      </c>
      <c r="E1047" s="13" t="s">
        <v>2589</v>
      </c>
      <c r="F1047" s="2">
        <v>6</v>
      </c>
      <c r="G1047" s="15">
        <v>125.5</v>
      </c>
      <c r="H1047" s="7">
        <f>L1047*'114成績輸入與落點儀表板'!$B$2+M1047*'114成績輸入與落點儀表板'!$B$3+N1047*'114成績輸入與落點儀表板'!$B$4+O1047*'114成績輸入與落點儀表板'!$B$5+P1047*'114成績輸入與落點儀表板'!$B$6+Q1047*'114成績輸入與落點儀表板'!$B$7+R1047*'114成績輸入與落點儀表板'!$B$8+S1047*'114成績輸入與落點儀表板'!$B$9+T1047*'114成績輸入與落點儀表板'!$B$10+U1047*'114成績輸入與落點儀表板'!$B$11+V1047*'114成績輸入與落點儀表板'!$B$12+W1047*'114成績輸入與落點儀表板'!$B$13+X1047*'114成績輸入與落點儀表板'!$B$14+Y1047*'114成績輸入與落點儀表板'!$B$15+Z1047*'114成績輸入與落點儀表板'!$B$16</f>
        <v>0</v>
      </c>
      <c r="I1047" s="8">
        <f t="shared" si="32"/>
        <v>-125.5</v>
      </c>
      <c r="J1047" s="2" t="str">
        <f t="shared" si="33"/>
        <v>FAIL</v>
      </c>
      <c r="K1047" s="17" t="str">
        <f>IF(AND(IF('114成績輸入與落點儀表板'!$C$2="必須採計",L1047&gt;0,IF('114成績輸入與落點儀表板'!$C$2="不可採計",L1047=0,TRUE)),IF('114成績輸入與落點儀表板'!$C$3="必須採計",M1047&gt;0,IF('114成績輸入與落點儀表板'!$C$3="不可採計",M1047=0,TRUE)),IF('114成績輸入與落點儀表板'!$C$4="必須採計",N1047&gt;0,IF('114成績輸入與落點儀表板'!$C$4="不可採計",N1047=0,TRUE)),IF('114成績輸入與落點儀表板'!$C$5="必須採計",O1047&gt;0,IF('114成績輸入與落點儀表板'!$C$5="不可採計",O1047=0,TRUE)),IF('114成績輸入與落點儀表板'!$C$6="必須採計",P1047&gt;0,IF('114成績輸入與落點儀表板'!$C$6="不可採計",P1047=0,TRUE)),IF('114成績輸入與落點儀表板'!$C$7="必須採計",Q1047&gt;0,IF('114成績輸入與落點儀表板'!$C$7="不可採計",Q1047=0,TRUE)),IF('114成績輸入與落點儀表板'!$C$8="必須採計",R1047&gt;0,IF('114成績輸入與落點儀表板'!$C$8="不可採計",R1047=0,TRUE)),IF('114成績輸入與落點儀表板'!$C$9="必須採計",S1047&gt;0,IF('114成績輸入與落點儀表板'!$C$9="不可採計",S1047=0,TRUE)),IF('114成績輸入與落點儀表板'!$C$10="必須採計",T1047&gt;0,IF('114成績輸入與落點儀表板'!$C$10="不可採計",T1047=0,TRUE)),IF('114成績輸入與落點儀表板'!$C$11="必須採計",U1047&gt;0,IF('114成績輸入與落點儀表板'!$C$11="不可採計",U1047=0,TRUE)),IF('114成績輸入與落點儀表板'!$C$12="必須採計",V1047&gt;0,IF('114成績輸入與落點儀表板'!$C$12="不可採計",V1047=0,TRUE)),IF('114成績輸入與落點儀表板'!$C$13="必須採計",W1047&gt;0,IF('114成績輸入與落點儀表板'!$C$13="不可採計",W1047=0,TRUE)),IF('114成績輸入與落點儀表板'!$C$14="必須採計",X1047&gt;0,IF('114成績輸入與落點儀表板'!$C$14="不可採計",X1047=0,TRUE)),IF('114成績輸入與落點儀表板'!$C$15="必須採計",Y1047&gt;0,IF('114成績輸入與落點儀表板'!$C$15="不可採計",Y1047=0,TRUE)),IF('114成績輸入與落點儀表板'!$C$16="必須採計",Z1047&gt;0,IF('114成績輸入與落點儀表板'!$C$16="不可採計",Z1047=0,TRUE))),"✅ 符合","❌ 不符合")</f>
        <v>✅ 符合</v>
      </c>
      <c r="L1047" s="15">
        <v>1</v>
      </c>
      <c r="M1047" s="15">
        <v>1.25</v>
      </c>
      <c r="N1047" s="15">
        <v>0</v>
      </c>
      <c r="O1047" s="15">
        <v>0</v>
      </c>
      <c r="P1047" s="15">
        <v>0</v>
      </c>
      <c r="Q1047" s="15">
        <v>0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1</v>
      </c>
      <c r="X1047" s="15">
        <v>0</v>
      </c>
      <c r="Y1047" s="15">
        <v>0</v>
      </c>
      <c r="Z1047" s="15">
        <v>0</v>
      </c>
    </row>
    <row r="1048" spans="1:26" ht="15.75" customHeight="1" x14ac:dyDescent="0.3">
      <c r="A1048" s="2" t="s">
        <v>2590</v>
      </c>
      <c r="B1048" s="13" t="s">
        <v>2551</v>
      </c>
      <c r="C1048" s="13" t="s">
        <v>2591</v>
      </c>
      <c r="D1048" s="12" t="s">
        <v>86</v>
      </c>
      <c r="E1048" s="13" t="s">
        <v>2592</v>
      </c>
      <c r="F1048" s="2">
        <v>4</v>
      </c>
      <c r="G1048" s="15">
        <v>141.5</v>
      </c>
      <c r="H1048" s="7">
        <f>L1048*'114成績輸入與落點儀表板'!$B$2+M1048*'114成績輸入與落點儀表板'!$B$3+N1048*'114成績輸入與落點儀表板'!$B$4+O1048*'114成績輸入與落點儀表板'!$B$5+P1048*'114成績輸入與落點儀表板'!$B$6+Q1048*'114成績輸入與落點儀表板'!$B$7+R1048*'114成績輸入與落點儀表板'!$B$8+S1048*'114成績輸入與落點儀表板'!$B$9+T1048*'114成績輸入與落點儀表板'!$B$10+U1048*'114成績輸入與落點儀表板'!$B$11+V1048*'114成績輸入與落點儀表板'!$B$12+W1048*'114成績輸入與落點儀表板'!$B$13+X1048*'114成績輸入與落點儀表板'!$B$14+Y1048*'114成績輸入與落點儀表板'!$B$15+Z1048*'114成績輸入與落點儀表板'!$B$16</f>
        <v>0</v>
      </c>
      <c r="I1048" s="8">
        <f t="shared" si="32"/>
        <v>-141.5</v>
      </c>
      <c r="J1048" s="2" t="str">
        <f t="shared" si="33"/>
        <v>FAIL</v>
      </c>
      <c r="K1048" s="17" t="str">
        <f>IF(AND(IF('114成績輸入與落點儀表板'!$C$2="必須採計",L1048&gt;0,IF('114成績輸入與落點儀表板'!$C$2="不可採計",L1048=0,TRUE)),IF('114成績輸入與落點儀表板'!$C$3="必須採計",M1048&gt;0,IF('114成績輸入與落點儀表板'!$C$3="不可採計",M1048=0,TRUE)),IF('114成績輸入與落點儀表板'!$C$4="必須採計",N1048&gt;0,IF('114成績輸入與落點儀表板'!$C$4="不可採計",N1048=0,TRUE)),IF('114成績輸入與落點儀表板'!$C$5="必須採計",O1048&gt;0,IF('114成績輸入與落點儀表板'!$C$5="不可採計",O1048=0,TRUE)),IF('114成績輸入與落點儀表板'!$C$6="必須採計",P1048&gt;0,IF('114成績輸入與落點儀表板'!$C$6="不可採計",P1048=0,TRUE)),IF('114成績輸入與落點儀表板'!$C$7="必須採計",Q1048&gt;0,IF('114成績輸入與落點儀表板'!$C$7="不可採計",Q1048=0,TRUE)),IF('114成績輸入與落點儀表板'!$C$8="必須採計",R1048&gt;0,IF('114成績輸入與落點儀表板'!$C$8="不可採計",R1048=0,TRUE)),IF('114成績輸入與落點儀表板'!$C$9="必須採計",S1048&gt;0,IF('114成績輸入與落點儀表板'!$C$9="不可採計",S1048=0,TRUE)),IF('114成績輸入與落點儀表板'!$C$10="必須採計",T1048&gt;0,IF('114成績輸入與落點儀表板'!$C$10="不可採計",T1048=0,TRUE)),IF('114成績輸入與落點儀表板'!$C$11="必須採計",U1048&gt;0,IF('114成績輸入與落點儀表板'!$C$11="不可採計",U1048=0,TRUE)),IF('114成績輸入與落點儀表板'!$C$12="必須採計",V1048&gt;0,IF('114成績輸入與落點儀表板'!$C$12="不可採計",V1048=0,TRUE)),IF('114成績輸入與落點儀表板'!$C$13="必須採計",W1048&gt;0,IF('114成績輸入與落點儀表板'!$C$13="不可採計",W1048=0,TRUE)),IF('114成績輸入與落點儀表板'!$C$14="必須採計",X1048&gt;0,IF('114成績輸入與落點儀表板'!$C$14="不可採計",X1048=0,TRUE)),IF('114成績輸入與落點儀表板'!$C$15="必須採計",Y1048&gt;0,IF('114成績輸入與落點儀表板'!$C$15="不可採計",Y1048=0,TRUE)),IF('114成績輸入與落點儀表板'!$C$16="必須採計",Z1048&gt;0,IF('114成績輸入與落點儀表板'!$C$16="不可採計",Z1048=0,TRUE))),"✅ 符合","❌ 不符合")</f>
        <v>✅ 符合</v>
      </c>
      <c r="L1048" s="15">
        <v>1</v>
      </c>
      <c r="M1048" s="15">
        <v>1.5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1</v>
      </c>
      <c r="U1048" s="15">
        <v>0</v>
      </c>
      <c r="V1048" s="15">
        <v>0</v>
      </c>
      <c r="W1048" s="15">
        <v>0</v>
      </c>
      <c r="X1048" s="15">
        <v>0</v>
      </c>
      <c r="Y1048" s="15">
        <v>0</v>
      </c>
      <c r="Z1048" s="15">
        <v>0</v>
      </c>
    </row>
    <row r="1049" spans="1:26" customFormat="1" ht="15.75" customHeight="1" x14ac:dyDescent="0.3">
      <c r="A1049" s="2" t="s">
        <v>2593</v>
      </c>
      <c r="B1049" s="6" t="s">
        <v>2551</v>
      </c>
      <c r="C1049" s="6" t="s">
        <v>2594</v>
      </c>
      <c r="D1049" s="12" t="s">
        <v>227</v>
      </c>
      <c r="E1049" s="13" t="s">
        <v>2595</v>
      </c>
      <c r="F1049" s="2">
        <v>16</v>
      </c>
      <c r="G1049" s="15">
        <v>207</v>
      </c>
      <c r="H1049" s="7">
        <f>L1049*'114成績輸入與落點儀表板'!$B$2+M1049*'114成績輸入與落點儀表板'!$B$3+N1049*'114成績輸入與落點儀表板'!$B$4+O1049*'114成績輸入與落點儀表板'!$B$5+P1049*'114成績輸入與落點儀表板'!$B$6+Q1049*'114成績輸入與落點儀表板'!$B$7+R1049*'114成績輸入與落點儀表板'!$B$8+S1049*'114成績輸入與落點儀表板'!$B$9+T1049*'114成績輸入與落點儀表板'!$B$10+U1049*'114成績輸入與落點儀表板'!$B$11+V1049*'114成績輸入與落點儀表板'!$B$12+W1049*'114成績輸入與落點儀表板'!$B$13+X1049*'114成績輸入與落點儀表板'!$B$14+Y1049*'114成績輸入與落點儀表板'!$B$15+Z1049*'114成績輸入與落點儀表板'!$B$16</f>
        <v>0</v>
      </c>
      <c r="I1049" s="8">
        <f t="shared" si="32"/>
        <v>-207</v>
      </c>
      <c r="J1049" s="2" t="str">
        <f t="shared" si="33"/>
        <v>FAIL</v>
      </c>
      <c r="K1049" s="17" t="str">
        <f>IF(AND(IF('114成績輸入與落點儀表板'!$C$2="必須採計",L1049&gt;0,IF('114成績輸入與落點儀表板'!$C$2="不可採計",L1049=0,TRUE)),IF('114成績輸入與落點儀表板'!$C$3="必須採計",M1049&gt;0,IF('114成績輸入與落點儀表板'!$C$3="不可採計",M1049=0,TRUE)),IF('114成績輸入與落點儀表板'!$C$4="必須採計",N1049&gt;0,IF('114成績輸入與落點儀表板'!$C$4="不可採計",N1049=0,TRUE)),IF('114成績輸入與落點儀表板'!$C$5="必須採計",O1049&gt;0,IF('114成績輸入與落點儀表板'!$C$5="不可採計",O1049=0,TRUE)),IF('114成績輸入與落點儀表板'!$C$6="必須採計",P1049&gt;0,IF('114成績輸入與落點儀表板'!$C$6="不可採計",P1049=0,TRUE)),IF('114成績輸入與落點儀表板'!$C$7="必須採計",Q1049&gt;0,IF('114成績輸入與落點儀表板'!$C$7="不可採計",Q1049=0,TRUE)),IF('114成績輸入與落點儀表板'!$C$8="必須採計",R1049&gt;0,IF('114成績輸入與落點儀表板'!$C$8="不可採計",R1049=0,TRUE)),IF('114成績輸入與落點儀表板'!$C$9="必須採計",S1049&gt;0,IF('114成績輸入與落點儀表板'!$C$9="不可採計",S1049=0,TRUE)),IF('114成績輸入與落點儀表板'!$C$10="必須採計",T1049&gt;0,IF('114成績輸入與落點儀表板'!$C$10="不可採計",T1049=0,TRUE)),IF('114成績輸入與落點儀表板'!$C$11="必須採計",U1049&gt;0,IF('114成績輸入與落點儀表板'!$C$11="不可採計",U1049=0,TRUE)),IF('114成績輸入與落點儀表板'!$C$12="必須採計",V1049&gt;0,IF('114成績輸入與落點儀表板'!$C$12="不可採計",V1049=0,TRUE)),IF('114成績輸入與落點儀表板'!$C$13="必須採計",W1049&gt;0,IF('114成績輸入與落點儀表板'!$C$13="不可採計",W1049=0,TRUE)),IF('114成績輸入與落點儀表板'!$C$14="必須採計",X1049&gt;0,IF('114成績輸入與落點儀表板'!$C$14="不可採計",X1049=0,TRUE)),IF('114成績輸入與落點儀表板'!$C$15="必須採計",Y1049&gt;0,IF('114成績輸入與落點儀表板'!$C$15="不可採計",Y1049=0,TRUE)),IF('114成績輸入與落點儀表板'!$C$16="必須採計",Z1049&gt;0,IF('114成績輸入與落點儀表板'!$C$16="不可採計",Z1049=0,TRUE))),"✅ 符合","❌ 不符合")</f>
        <v>✅ 符合</v>
      </c>
      <c r="L1049" s="15">
        <v>1</v>
      </c>
      <c r="M1049" s="15">
        <v>2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2</v>
      </c>
      <c r="W1049" s="15">
        <v>0</v>
      </c>
      <c r="X1049" s="15">
        <v>0</v>
      </c>
      <c r="Y1049" s="15">
        <v>0</v>
      </c>
      <c r="Z1049" s="15">
        <v>0</v>
      </c>
    </row>
    <row r="1050" spans="1:26" customFormat="1" ht="15.75" customHeight="1" x14ac:dyDescent="0.3">
      <c r="A1050" s="2" t="s">
        <v>2596</v>
      </c>
      <c r="B1050" s="6" t="s">
        <v>2551</v>
      </c>
      <c r="C1050" s="6" t="s">
        <v>2597</v>
      </c>
      <c r="D1050" s="12" t="s">
        <v>121</v>
      </c>
      <c r="E1050" s="13" t="s">
        <v>385</v>
      </c>
      <c r="F1050" s="2">
        <v>14</v>
      </c>
      <c r="G1050" s="15">
        <v>213</v>
      </c>
      <c r="H1050" s="7">
        <f>L1050*'114成績輸入與落點儀表板'!$B$2+M1050*'114成績輸入與落點儀表板'!$B$3+N1050*'114成績輸入與落點儀表板'!$B$4+O1050*'114成績輸入與落點儀表板'!$B$5+P1050*'114成績輸入與落點儀表板'!$B$6+Q1050*'114成績輸入與落點儀表板'!$B$7+R1050*'114成績輸入與落點儀表板'!$B$8+S1050*'114成績輸入與落點儀表板'!$B$9+T1050*'114成績輸入與落點儀表板'!$B$10+U1050*'114成績輸入與落點儀表板'!$B$11+V1050*'114成績輸入與落點儀表板'!$B$12+W1050*'114成績輸入與落點儀表板'!$B$13+X1050*'114成績輸入與落點儀表板'!$B$14+Y1050*'114成績輸入與落點儀表板'!$B$15+Z1050*'114成績輸入與落點儀表板'!$B$16</f>
        <v>0</v>
      </c>
      <c r="I1050" s="8">
        <f t="shared" si="32"/>
        <v>-213</v>
      </c>
      <c r="J1050" s="2" t="str">
        <f t="shared" si="33"/>
        <v>FAIL</v>
      </c>
      <c r="K1050" s="17" t="str">
        <f>IF(AND(IF('114成績輸入與落點儀表板'!$C$2="必須採計",L1050&gt;0,IF('114成績輸入與落點儀表板'!$C$2="不可採計",L1050=0,TRUE)),IF('114成績輸入與落點儀表板'!$C$3="必須採計",M1050&gt;0,IF('114成績輸入與落點儀表板'!$C$3="不可採計",M1050=0,TRUE)),IF('114成績輸入與落點儀表板'!$C$4="必須採計",N1050&gt;0,IF('114成績輸入與落點儀表板'!$C$4="不可採計",N1050=0,TRUE)),IF('114成績輸入與落點儀表板'!$C$5="必須採計",O1050&gt;0,IF('114成績輸入與落點儀表板'!$C$5="不可採計",O1050=0,TRUE)),IF('114成績輸入與落點儀表板'!$C$6="必須採計",P1050&gt;0,IF('114成績輸入與落點儀表板'!$C$6="不可採計",P1050=0,TRUE)),IF('114成績輸入與落點儀表板'!$C$7="必須採計",Q1050&gt;0,IF('114成績輸入與落點儀表板'!$C$7="不可採計",Q1050=0,TRUE)),IF('114成績輸入與落點儀表板'!$C$8="必須採計",R1050&gt;0,IF('114成績輸入與落點儀表板'!$C$8="不可採計",R1050=0,TRUE)),IF('114成績輸入與落點儀表板'!$C$9="必須採計",S1050&gt;0,IF('114成績輸入與落點儀表板'!$C$9="不可採計",S1050=0,TRUE)),IF('114成績輸入與落點儀表板'!$C$10="必須採計",T1050&gt;0,IF('114成績輸入與落點儀表板'!$C$10="不可採計",T1050=0,TRUE)),IF('114成績輸入與落點儀表板'!$C$11="必須採計",U1050&gt;0,IF('114成績輸入與落點儀表板'!$C$11="不可採計",U1050=0,TRUE)),IF('114成績輸入與落點儀表板'!$C$12="必須採計",V1050&gt;0,IF('114成績輸入與落點儀表板'!$C$12="不可採計",V1050=0,TRUE)),IF('114成績輸入與落點儀表板'!$C$13="必須採計",W1050&gt;0,IF('114成績輸入與落點儀表板'!$C$13="不可採計",W1050=0,TRUE)),IF('114成績輸入與落點儀表板'!$C$14="必須採計",X1050&gt;0,IF('114成績輸入與落點儀表板'!$C$14="不可採計",X1050=0,TRUE)),IF('114成績輸入與落點儀表板'!$C$15="必須採計",Y1050&gt;0,IF('114成績輸入與落點儀表板'!$C$15="不可採計",Y1050=0,TRUE)),IF('114成績輸入與落點儀表板'!$C$16="必須採計",Z1050&gt;0,IF('114成績輸入與落點儀表板'!$C$16="不可採計",Z1050=0,TRUE))),"✅ 符合","❌ 不符合")</f>
        <v>✅ 符合</v>
      </c>
      <c r="L1050" s="15">
        <v>1</v>
      </c>
      <c r="M1050" s="15">
        <v>2</v>
      </c>
      <c r="N1050" s="15">
        <v>0</v>
      </c>
      <c r="O1050" s="15">
        <v>2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0</v>
      </c>
      <c r="X1050" s="15">
        <v>0</v>
      </c>
      <c r="Y1050" s="15">
        <v>0</v>
      </c>
      <c r="Z1050" s="15">
        <v>0</v>
      </c>
    </row>
    <row r="1051" spans="1:26" ht="15.75" customHeight="1" x14ac:dyDescent="0.3">
      <c r="A1051" s="2" t="s">
        <v>2598</v>
      </c>
      <c r="B1051" s="13" t="s">
        <v>2551</v>
      </c>
      <c r="C1051" s="13" t="s">
        <v>2599</v>
      </c>
      <c r="D1051" s="12" t="s">
        <v>134</v>
      </c>
      <c r="E1051" s="13" t="s">
        <v>2600</v>
      </c>
      <c r="F1051" s="2">
        <v>13</v>
      </c>
      <c r="G1051" s="15">
        <v>195</v>
      </c>
      <c r="H1051" s="7">
        <f>L1051*'114成績輸入與落點儀表板'!$B$2+M1051*'114成績輸入與落點儀表板'!$B$3+N1051*'114成績輸入與落點儀表板'!$B$4+O1051*'114成績輸入與落點儀表板'!$B$5+P1051*'114成績輸入與落點儀表板'!$B$6+Q1051*'114成績輸入與落點儀表板'!$B$7+R1051*'114成績輸入與落點儀表板'!$B$8+S1051*'114成績輸入與落點儀表板'!$B$9+T1051*'114成績輸入與落點儀表板'!$B$10+U1051*'114成績輸入與落點儀表板'!$B$11+V1051*'114成績輸入與落點儀表板'!$B$12+W1051*'114成績輸入與落點儀表板'!$B$13+X1051*'114成績輸入與落點儀表板'!$B$14+Y1051*'114成績輸入與落點儀表板'!$B$15+Z1051*'114成績輸入與落點儀表板'!$B$16</f>
        <v>0</v>
      </c>
      <c r="I1051" s="8">
        <f t="shared" si="32"/>
        <v>-195</v>
      </c>
      <c r="J1051" s="2" t="str">
        <f t="shared" si="33"/>
        <v>FAIL</v>
      </c>
      <c r="K1051" s="17" t="str">
        <f>IF(AND(IF('114成績輸入與落點儀表板'!$C$2="必須採計",L1051&gt;0,IF('114成績輸入與落點儀表板'!$C$2="不可採計",L1051=0,TRUE)),IF('114成績輸入與落點儀表板'!$C$3="必須採計",M1051&gt;0,IF('114成績輸入與落點儀表板'!$C$3="不可採計",M1051=0,TRUE)),IF('114成績輸入與落點儀表板'!$C$4="必須採計",N1051&gt;0,IF('114成績輸入與落點儀表板'!$C$4="不可採計",N1051=0,TRUE)),IF('114成績輸入與落點儀表板'!$C$5="必須採計",O1051&gt;0,IF('114成績輸入與落點儀表板'!$C$5="不可採計",O1051=0,TRUE)),IF('114成績輸入與落點儀表板'!$C$6="必須採計",P1051&gt;0,IF('114成績輸入與落點儀表板'!$C$6="不可採計",P1051=0,TRUE)),IF('114成績輸入與落點儀表板'!$C$7="必須採計",Q1051&gt;0,IF('114成績輸入與落點儀表板'!$C$7="不可採計",Q1051=0,TRUE)),IF('114成績輸入與落點儀表板'!$C$8="必須採計",R1051&gt;0,IF('114成績輸入與落點儀表板'!$C$8="不可採計",R1051=0,TRUE)),IF('114成績輸入與落點儀表板'!$C$9="必須採計",S1051&gt;0,IF('114成績輸入與落點儀表板'!$C$9="不可採計",S1051=0,TRUE)),IF('114成績輸入與落點儀表板'!$C$10="必須採計",T1051&gt;0,IF('114成績輸入與落點儀表板'!$C$10="不可採計",T1051=0,TRUE)),IF('114成績輸入與落點儀表板'!$C$11="必須採計",U1051&gt;0,IF('114成績輸入與落點儀表板'!$C$11="不可採計",U1051=0,TRUE)),IF('114成績輸入與落點儀表板'!$C$12="必須採計",V1051&gt;0,IF('114成績輸入與落點儀表板'!$C$12="不可採計",V1051=0,TRUE)),IF('114成績輸入與落點儀表板'!$C$13="必須採計",W1051&gt;0,IF('114成績輸入與落點儀表板'!$C$13="不可採計",W1051=0,TRUE)),IF('114成績輸入與落點儀表板'!$C$14="必須採計",X1051&gt;0,IF('114成績輸入與落點儀表板'!$C$14="不可採計",X1051=0,TRUE)),IF('114成績輸入與落點儀表板'!$C$15="必須採計",Y1051&gt;0,IF('114成績輸入與落點儀表板'!$C$15="不可採計",Y1051=0,TRUE)),IF('114成績輸入與落點儀表板'!$C$16="必須採計",Z1051&gt;0,IF('114成績輸入與落點儀表板'!$C$16="不可採計",Z1051=0,TRUE))),"✅ 符合","❌ 不符合")</f>
        <v>✅ 符合</v>
      </c>
      <c r="L1051" s="15">
        <v>1.5</v>
      </c>
      <c r="M1051" s="15">
        <v>1.5</v>
      </c>
      <c r="N1051" s="15">
        <v>1</v>
      </c>
      <c r="O1051" s="15">
        <v>0</v>
      </c>
      <c r="P1051" s="15">
        <v>0</v>
      </c>
      <c r="Q1051" s="15">
        <v>0</v>
      </c>
      <c r="R1051" s="15">
        <v>0</v>
      </c>
      <c r="S1051" s="15">
        <v>0</v>
      </c>
      <c r="T1051" s="15">
        <v>1.5</v>
      </c>
      <c r="U1051" s="15">
        <v>0</v>
      </c>
      <c r="V1051" s="15">
        <v>0</v>
      </c>
      <c r="W1051" s="15">
        <v>0</v>
      </c>
      <c r="X1051" s="15">
        <v>0</v>
      </c>
      <c r="Y1051" s="15">
        <v>0</v>
      </c>
      <c r="Z1051" s="15">
        <v>0</v>
      </c>
    </row>
    <row r="1052" spans="1:26" customFormat="1" ht="15.75" customHeight="1" x14ac:dyDescent="0.3">
      <c r="A1052" s="2" t="s">
        <v>2601</v>
      </c>
      <c r="B1052" s="6" t="s">
        <v>2602</v>
      </c>
      <c r="C1052" s="6" t="s">
        <v>265</v>
      </c>
      <c r="D1052" s="12" t="s">
        <v>266</v>
      </c>
      <c r="E1052" s="13" t="s">
        <v>2603</v>
      </c>
      <c r="F1052" s="2">
        <v>39</v>
      </c>
      <c r="G1052" s="15">
        <v>158</v>
      </c>
      <c r="H1052" s="7">
        <f>L1052*'114成績輸入與落點儀表板'!$B$2+M1052*'114成績輸入與落點儀表板'!$B$3+N1052*'114成績輸入與落點儀表板'!$B$4+O1052*'114成績輸入與落點儀表板'!$B$5+P1052*'114成績輸入與落點儀表板'!$B$6+Q1052*'114成績輸入與落點儀表板'!$B$7+R1052*'114成績輸入與落點儀表板'!$B$8+S1052*'114成績輸入與落點儀表板'!$B$9+T1052*'114成績輸入與落點儀表板'!$B$10+U1052*'114成績輸入與落點儀表板'!$B$11+V1052*'114成績輸入與落點儀表板'!$B$12+W1052*'114成績輸入與落點儀表板'!$B$13+X1052*'114成績輸入與落點儀表板'!$B$14+Y1052*'114成績輸入與落點儀表板'!$B$15+Z1052*'114成績輸入與落點儀表板'!$B$16</f>
        <v>0</v>
      </c>
      <c r="I1052" s="8">
        <f t="shared" si="32"/>
        <v>-158</v>
      </c>
      <c r="J1052" s="2" t="str">
        <f t="shared" si="33"/>
        <v>FAIL</v>
      </c>
      <c r="K1052" s="17" t="str">
        <f>IF(AND(IF('114成績輸入與落點儀表板'!$C$2="必須採計",L1052&gt;0,IF('114成績輸入與落點儀表板'!$C$2="不可採計",L1052=0,TRUE)),IF('114成績輸入與落點儀表板'!$C$3="必須採計",M1052&gt;0,IF('114成績輸入與落點儀表板'!$C$3="不可採計",M1052=0,TRUE)),IF('114成績輸入與落點儀表板'!$C$4="必須採計",N1052&gt;0,IF('114成績輸入與落點儀表板'!$C$4="不可採計",N1052=0,TRUE)),IF('114成績輸入與落點儀表板'!$C$5="必須採計",O1052&gt;0,IF('114成績輸入與落點儀表板'!$C$5="不可採計",O1052=0,TRUE)),IF('114成績輸入與落點儀表板'!$C$6="必須採計",P1052&gt;0,IF('114成績輸入與落點儀表板'!$C$6="不可採計",P1052=0,TRUE)),IF('114成績輸入與落點儀表板'!$C$7="必須採計",Q1052&gt;0,IF('114成績輸入與落點儀表板'!$C$7="不可採計",Q1052=0,TRUE)),IF('114成績輸入與落點儀表板'!$C$8="必須採計",R1052&gt;0,IF('114成績輸入與落點儀表板'!$C$8="不可採計",R1052=0,TRUE)),IF('114成績輸入與落點儀表板'!$C$9="必須採計",S1052&gt;0,IF('114成績輸入與落點儀表板'!$C$9="不可採計",S1052=0,TRUE)),IF('114成績輸入與落點儀表板'!$C$10="必須採計",T1052&gt;0,IF('114成績輸入與落點儀表板'!$C$10="不可採計",T1052=0,TRUE)),IF('114成績輸入與落點儀表板'!$C$11="必須採計",U1052&gt;0,IF('114成績輸入與落點儀表板'!$C$11="不可採計",U1052=0,TRUE)),IF('114成績輸入與落點儀表板'!$C$12="必須採計",V1052&gt;0,IF('114成績輸入與落點儀表板'!$C$12="不可採計",V1052=0,TRUE)),IF('114成績輸入與落點儀表板'!$C$13="必須採計",W1052&gt;0,IF('114成績輸入與落點儀表板'!$C$13="不可採計",W1052=0,TRUE)),IF('114成績輸入與落點儀表板'!$C$14="必須採計",X1052&gt;0,IF('114成績輸入與落點儀表板'!$C$14="不可採計",X1052=0,TRUE)),IF('114成績輸入與落點儀表板'!$C$15="必須採計",Y1052&gt;0,IF('114成績輸入與落點儀表板'!$C$15="不可採計",Y1052=0,TRUE)),IF('114成績輸入與落點儀表板'!$C$16="必須採計",Z1052&gt;0,IF('114成績輸入與落點儀表板'!$C$16="不可採計",Z1052=0,TRUE))),"✅ 符合","❌ 不符合")</f>
        <v>✅ 符合</v>
      </c>
      <c r="L1052" s="15">
        <v>2</v>
      </c>
      <c r="M1052" s="15">
        <v>1.5</v>
      </c>
      <c r="N1052" s="15">
        <v>0</v>
      </c>
      <c r="O1052" s="15">
        <v>0</v>
      </c>
      <c r="P1052" s="15">
        <v>0</v>
      </c>
      <c r="Q1052" s="15">
        <v>1.5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1</v>
      </c>
      <c r="X1052" s="15">
        <v>0</v>
      </c>
      <c r="Y1052" s="15">
        <v>0</v>
      </c>
      <c r="Z1052" s="15">
        <v>0</v>
      </c>
    </row>
    <row r="1053" spans="1:26" customFormat="1" ht="15.75" customHeight="1" x14ac:dyDescent="0.3">
      <c r="A1053" s="2" t="s">
        <v>2604</v>
      </c>
      <c r="B1053" s="6" t="s">
        <v>2602</v>
      </c>
      <c r="C1053" s="6" t="s">
        <v>1029</v>
      </c>
      <c r="D1053" s="12" t="s">
        <v>266</v>
      </c>
      <c r="E1053" s="13" t="s">
        <v>873</v>
      </c>
      <c r="F1053" s="2">
        <v>17</v>
      </c>
      <c r="G1053" s="15">
        <v>157</v>
      </c>
      <c r="H1053" s="7">
        <f>L1053*'114成績輸入與落點儀表板'!$B$2+M1053*'114成績輸入與落點儀表板'!$B$3+N1053*'114成績輸入與落點儀表板'!$B$4+O1053*'114成績輸入與落點儀表板'!$B$5+P1053*'114成績輸入與落點儀表板'!$B$6+Q1053*'114成績輸入與落點儀表板'!$B$7+R1053*'114成績輸入與落點儀表板'!$B$8+S1053*'114成績輸入與落點儀表板'!$B$9+T1053*'114成績輸入與落點儀表板'!$B$10+U1053*'114成績輸入與落點儀表板'!$B$11+V1053*'114成績輸入與落點儀表板'!$B$12+W1053*'114成績輸入與落點儀表板'!$B$13+X1053*'114成績輸入與落點儀表板'!$B$14+Y1053*'114成績輸入與落點儀表板'!$B$15+Z1053*'114成績輸入與落點儀表板'!$B$16</f>
        <v>0</v>
      </c>
      <c r="I1053" s="8">
        <f t="shared" si="32"/>
        <v>-157</v>
      </c>
      <c r="J1053" s="2" t="str">
        <f t="shared" si="33"/>
        <v>FAIL</v>
      </c>
      <c r="K1053" s="17" t="str">
        <f>IF(AND(IF('114成績輸入與落點儀表板'!$C$2="必須採計",L1053&gt;0,IF('114成績輸入與落點儀表板'!$C$2="不可採計",L1053=0,TRUE)),IF('114成績輸入與落點儀表板'!$C$3="必須採計",M1053&gt;0,IF('114成績輸入與落點儀表板'!$C$3="不可採計",M1053=0,TRUE)),IF('114成績輸入與落點儀表板'!$C$4="必須採計",N1053&gt;0,IF('114成績輸入與落點儀表板'!$C$4="不可採計",N1053=0,TRUE)),IF('114成績輸入與落點儀表板'!$C$5="必須採計",O1053&gt;0,IF('114成績輸入與落點儀表板'!$C$5="不可採計",O1053=0,TRUE)),IF('114成績輸入與落點儀表板'!$C$6="必須採計",P1053&gt;0,IF('114成績輸入與落點儀表板'!$C$6="不可採計",P1053=0,TRUE)),IF('114成績輸入與落點儀表板'!$C$7="必須採計",Q1053&gt;0,IF('114成績輸入與落點儀表板'!$C$7="不可採計",Q1053=0,TRUE)),IF('114成績輸入與落點儀表板'!$C$8="必須採計",R1053&gt;0,IF('114成績輸入與落點儀表板'!$C$8="不可採計",R1053=0,TRUE)),IF('114成績輸入與落點儀表板'!$C$9="必須採計",S1053&gt;0,IF('114成績輸入與落點儀表板'!$C$9="不可採計",S1053=0,TRUE)),IF('114成績輸入與落點儀表板'!$C$10="必須採計",T1053&gt;0,IF('114成績輸入與落點儀表板'!$C$10="不可採計",T1053=0,TRUE)),IF('114成績輸入與落點儀表板'!$C$11="必須採計",U1053&gt;0,IF('114成績輸入與落點儀表板'!$C$11="不可採計",U1053=0,TRUE)),IF('114成績輸入與落點儀表板'!$C$12="必須採計",V1053&gt;0,IF('114成績輸入與落點儀表板'!$C$12="不可採計",V1053=0,TRUE)),IF('114成績輸入與落點儀表板'!$C$13="必須採計",W1053&gt;0,IF('114成績輸入與落點儀表板'!$C$13="不可採計",W1053=0,TRUE)),IF('114成績輸入與落點儀表板'!$C$14="必須採計",X1053&gt;0,IF('114成績輸入與落點儀表板'!$C$14="不可採計",X1053=0,TRUE)),IF('114成績輸入與落點儀表板'!$C$15="必須採計",Y1053&gt;0,IF('114成績輸入與落點儀表板'!$C$15="不可採計",Y1053=0,TRUE)),IF('114成績輸入與落點儀表板'!$C$16="必須採計",Z1053&gt;0,IF('114成績輸入與落點儀表板'!$C$16="不可採計",Z1053=0,TRUE))),"✅ 符合","❌ 不符合")</f>
        <v>✅ 符合</v>
      </c>
      <c r="L1053" s="15">
        <v>2</v>
      </c>
      <c r="M1053" s="15">
        <v>1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2</v>
      </c>
      <c r="X1053" s="15">
        <v>0</v>
      </c>
      <c r="Y1053" s="15">
        <v>0</v>
      </c>
      <c r="Z1053" s="15">
        <v>0</v>
      </c>
    </row>
    <row r="1054" spans="1:26" customFormat="1" ht="15.75" customHeight="1" x14ac:dyDescent="0.3">
      <c r="A1054" s="2" t="s">
        <v>2605</v>
      </c>
      <c r="B1054" s="6" t="s">
        <v>2602</v>
      </c>
      <c r="C1054" s="6" t="s">
        <v>287</v>
      </c>
      <c r="D1054" s="12" t="s">
        <v>266</v>
      </c>
      <c r="E1054" s="13" t="s">
        <v>1288</v>
      </c>
      <c r="F1054" s="2">
        <v>16</v>
      </c>
      <c r="G1054" s="15">
        <v>122</v>
      </c>
      <c r="H1054" s="7">
        <f>L1054*'114成績輸入與落點儀表板'!$B$2+M1054*'114成績輸入與落點儀表板'!$B$3+N1054*'114成績輸入與落點儀表板'!$B$4+O1054*'114成績輸入與落點儀表板'!$B$5+P1054*'114成績輸入與落點儀表板'!$B$6+Q1054*'114成績輸入與落點儀表板'!$B$7+R1054*'114成績輸入與落點儀表板'!$B$8+S1054*'114成績輸入與落點儀表板'!$B$9+T1054*'114成績輸入與落點儀表板'!$B$10+U1054*'114成績輸入與落點儀表板'!$B$11+V1054*'114成績輸入與落點儀表板'!$B$12+W1054*'114成績輸入與落點儀表板'!$B$13+X1054*'114成績輸入與落點儀表板'!$B$14+Y1054*'114成績輸入與落點儀表板'!$B$15+Z1054*'114成績輸入與落點儀表板'!$B$16</f>
        <v>0</v>
      </c>
      <c r="I1054" s="8">
        <f t="shared" si="32"/>
        <v>-122</v>
      </c>
      <c r="J1054" s="2" t="str">
        <f t="shared" si="33"/>
        <v>FAIL</v>
      </c>
      <c r="K1054" s="17" t="str">
        <f>IF(AND(IF('114成績輸入與落點儀表板'!$C$2="必須採計",L1054&gt;0,IF('114成績輸入與落點儀表板'!$C$2="不可採計",L1054=0,TRUE)),IF('114成績輸入與落點儀表板'!$C$3="必須採計",M1054&gt;0,IF('114成績輸入與落點儀表板'!$C$3="不可採計",M1054=0,TRUE)),IF('114成績輸入與落點儀表板'!$C$4="必須採計",N1054&gt;0,IF('114成績輸入與落點儀表板'!$C$4="不可採計",N1054=0,TRUE)),IF('114成績輸入與落點儀表板'!$C$5="必須採計",O1054&gt;0,IF('114成績輸入與落點儀表板'!$C$5="不可採計",O1054=0,TRUE)),IF('114成績輸入與落點儀表板'!$C$6="必須採計",P1054&gt;0,IF('114成績輸入與落點儀表板'!$C$6="不可採計",P1054=0,TRUE)),IF('114成績輸入與落點儀表板'!$C$7="必須採計",Q1054&gt;0,IF('114成績輸入與落點儀表板'!$C$7="不可採計",Q1054=0,TRUE)),IF('114成績輸入與落點儀表板'!$C$8="必須採計",R1054&gt;0,IF('114成績輸入與落點儀表板'!$C$8="不可採計",R1054=0,TRUE)),IF('114成績輸入與落點儀表板'!$C$9="必須採計",S1054&gt;0,IF('114成績輸入與落點儀表板'!$C$9="不可採計",S1054=0,TRUE)),IF('114成績輸入與落點儀表板'!$C$10="必須採計",T1054&gt;0,IF('114成績輸入與落點儀表板'!$C$10="不可採計",T1054=0,TRUE)),IF('114成績輸入與落點儀表板'!$C$11="必須採計",U1054&gt;0,IF('114成績輸入與落點儀表板'!$C$11="不可採計",U1054=0,TRUE)),IF('114成績輸入與落點儀表板'!$C$12="必須採計",V1054&gt;0,IF('114成績輸入與落點儀表板'!$C$12="不可採計",V1054=0,TRUE)),IF('114成績輸入與落點儀表板'!$C$13="必須採計",W1054&gt;0,IF('114成績輸入與落點儀表板'!$C$13="不可採計",W1054=0,TRUE)),IF('114成績輸入與落點儀表板'!$C$14="必須採計",X1054&gt;0,IF('114成績輸入與落點儀表板'!$C$14="不可採計",X1054=0,TRUE)),IF('114成績輸入與落點儀表板'!$C$15="必須採計",Y1054&gt;0,IF('114成績輸入與落點儀表板'!$C$15="不可採計",Y1054=0,TRUE)),IF('114成績輸入與落點儀表板'!$C$16="必須採計",Z1054&gt;0,IF('114成績輸入與落點儀表板'!$C$16="不可採計",Z1054=0,TRUE))),"✅ 符合","❌ 不符合")</f>
        <v>✅ 符合</v>
      </c>
      <c r="L1054" s="15">
        <v>2</v>
      </c>
      <c r="M1054" s="15">
        <v>1</v>
      </c>
      <c r="N1054" s="15">
        <v>0</v>
      </c>
      <c r="O1054" s="15">
        <v>0</v>
      </c>
      <c r="P1054" s="15">
        <v>0</v>
      </c>
      <c r="Q1054" s="15">
        <v>0</v>
      </c>
      <c r="R1054" s="15">
        <v>0</v>
      </c>
      <c r="S1054" s="15">
        <v>0</v>
      </c>
      <c r="T1054" s="15">
        <v>0</v>
      </c>
      <c r="U1054" s="15">
        <v>0</v>
      </c>
      <c r="V1054" s="15">
        <v>0</v>
      </c>
      <c r="W1054" s="15">
        <v>1</v>
      </c>
      <c r="X1054" s="15">
        <v>0</v>
      </c>
      <c r="Y1054" s="15">
        <v>0</v>
      </c>
      <c r="Z1054" s="15">
        <v>0</v>
      </c>
    </row>
    <row r="1055" spans="1:26" customFormat="1" ht="15.75" customHeight="1" x14ac:dyDescent="0.3">
      <c r="A1055" s="2" t="s">
        <v>2606</v>
      </c>
      <c r="B1055" s="6" t="s">
        <v>2602</v>
      </c>
      <c r="C1055" s="6" t="s">
        <v>269</v>
      </c>
      <c r="D1055" s="12" t="s">
        <v>99</v>
      </c>
      <c r="E1055" s="13" t="s">
        <v>2607</v>
      </c>
      <c r="F1055" s="2">
        <v>23</v>
      </c>
      <c r="G1055" s="15">
        <v>143</v>
      </c>
      <c r="H1055" s="7">
        <f>L1055*'114成績輸入與落點儀表板'!$B$2+M1055*'114成績輸入與落點儀表板'!$B$3+N1055*'114成績輸入與落點儀表板'!$B$4+O1055*'114成績輸入與落點儀表板'!$B$5+P1055*'114成績輸入與落點儀表板'!$B$6+Q1055*'114成績輸入與落點儀表板'!$B$7+R1055*'114成績輸入與落點儀表板'!$B$8+S1055*'114成績輸入與落點儀表板'!$B$9+T1055*'114成績輸入與落點儀表板'!$B$10+U1055*'114成績輸入與落點儀表板'!$B$11+V1055*'114成績輸入與落點儀表板'!$B$12+W1055*'114成績輸入與落點儀表板'!$B$13+X1055*'114成績輸入與落點儀表板'!$B$14+Y1055*'114成績輸入與落點儀表板'!$B$15+Z1055*'114成績輸入與落點儀表板'!$B$16</f>
        <v>0</v>
      </c>
      <c r="I1055" s="8">
        <f t="shared" si="32"/>
        <v>-143</v>
      </c>
      <c r="J1055" s="2" t="str">
        <f t="shared" si="33"/>
        <v>FAIL</v>
      </c>
      <c r="K1055" s="17" t="str">
        <f>IF(AND(IF('114成績輸入與落點儀表板'!$C$2="必須採計",L1055&gt;0,IF('114成績輸入與落點儀表板'!$C$2="不可採計",L1055=0,TRUE)),IF('114成績輸入與落點儀表板'!$C$3="必須採計",M1055&gt;0,IF('114成績輸入與落點儀表板'!$C$3="不可採計",M1055=0,TRUE)),IF('114成績輸入與落點儀表板'!$C$4="必須採計",N1055&gt;0,IF('114成績輸入與落點儀表板'!$C$4="不可採計",N1055=0,TRUE)),IF('114成績輸入與落點儀表板'!$C$5="必須採計",O1055&gt;0,IF('114成績輸入與落點儀表板'!$C$5="不可採計",O1055=0,TRUE)),IF('114成績輸入與落點儀表板'!$C$6="必須採計",P1055&gt;0,IF('114成績輸入與落點儀表板'!$C$6="不可採計",P1055=0,TRUE)),IF('114成績輸入與落點儀表板'!$C$7="必須採計",Q1055&gt;0,IF('114成績輸入與落點儀表板'!$C$7="不可採計",Q1055=0,TRUE)),IF('114成績輸入與落點儀表板'!$C$8="必須採計",R1055&gt;0,IF('114成績輸入與落點儀表板'!$C$8="不可採計",R1055=0,TRUE)),IF('114成績輸入與落點儀表板'!$C$9="必須採計",S1055&gt;0,IF('114成績輸入與落點儀表板'!$C$9="不可採計",S1055=0,TRUE)),IF('114成績輸入與落點儀表板'!$C$10="必須採計",T1055&gt;0,IF('114成績輸入與落點儀表板'!$C$10="不可採計",T1055=0,TRUE)),IF('114成績輸入與落點儀表板'!$C$11="必須採計",U1055&gt;0,IF('114成績輸入與落點儀表板'!$C$11="不可採計",U1055=0,TRUE)),IF('114成績輸入與落點儀表板'!$C$12="必須採計",V1055&gt;0,IF('114成績輸入與落點儀表板'!$C$12="不可採計",V1055=0,TRUE)),IF('114成績輸入與落點儀表板'!$C$13="必須採計",W1055&gt;0,IF('114成績輸入與落點儀表板'!$C$13="不可採計",W1055=0,TRUE)),IF('114成績輸入與落點儀表板'!$C$14="必須採計",X1055&gt;0,IF('114成績輸入與落點儀表板'!$C$14="不可採計",X1055=0,TRUE)),IF('114成績輸入與落點儀表板'!$C$15="必須採計",Y1055&gt;0,IF('114成績輸入與落點儀表板'!$C$15="不可採計",Y1055=0,TRUE)),IF('114成績輸入與落點儀表板'!$C$16="必須採計",Z1055&gt;0,IF('114成績輸入與落點儀表板'!$C$16="不可採計",Z1055=0,TRUE))),"✅ 符合","❌ 不符合")</f>
        <v>✅ 符合</v>
      </c>
      <c r="L1055" s="15">
        <v>1.25</v>
      </c>
      <c r="M1055" s="15">
        <v>1.25</v>
      </c>
      <c r="N1055" s="15">
        <v>0</v>
      </c>
      <c r="O1055" s="15">
        <v>0</v>
      </c>
      <c r="P1055" s="15">
        <v>0</v>
      </c>
      <c r="Q1055" s="15">
        <v>1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1</v>
      </c>
      <c r="X1055" s="15">
        <v>0</v>
      </c>
      <c r="Y1055" s="15">
        <v>0</v>
      </c>
      <c r="Z1055" s="15">
        <v>0</v>
      </c>
    </row>
    <row r="1056" spans="1:26" customFormat="1" ht="15.75" customHeight="1" x14ac:dyDescent="0.3">
      <c r="A1056" s="2" t="s">
        <v>2608</v>
      </c>
      <c r="B1056" s="6" t="s">
        <v>2602</v>
      </c>
      <c r="C1056" s="6" t="s">
        <v>2492</v>
      </c>
      <c r="D1056" s="12" t="s">
        <v>60</v>
      </c>
      <c r="E1056" s="13" t="s">
        <v>2609</v>
      </c>
      <c r="F1056" s="2">
        <v>13</v>
      </c>
      <c r="G1056" s="15">
        <v>133.5</v>
      </c>
      <c r="H1056" s="7">
        <f>L1056*'114成績輸入與落點儀表板'!$B$2+M1056*'114成績輸入與落點儀表板'!$B$3+N1056*'114成績輸入與落點儀表板'!$B$4+O1056*'114成績輸入與落點儀表板'!$B$5+P1056*'114成績輸入與落點儀表板'!$B$6+Q1056*'114成績輸入與落點儀表板'!$B$7+R1056*'114成績輸入與落點儀表板'!$B$8+S1056*'114成績輸入與落點儀表板'!$B$9+T1056*'114成績輸入與落點儀表板'!$B$10+U1056*'114成績輸入與落點儀表板'!$B$11+V1056*'114成績輸入與落點儀表板'!$B$12+W1056*'114成績輸入與落點儀表板'!$B$13+X1056*'114成績輸入與落點儀表板'!$B$14+Y1056*'114成績輸入與落點儀表板'!$B$15+Z1056*'114成績輸入與落點儀表板'!$B$16</f>
        <v>0</v>
      </c>
      <c r="I1056" s="8">
        <f t="shared" si="32"/>
        <v>-133.5</v>
      </c>
      <c r="J1056" s="2" t="str">
        <f t="shared" si="33"/>
        <v>FAIL</v>
      </c>
      <c r="K1056" s="17" t="str">
        <f>IF(AND(IF('114成績輸入與落點儀表板'!$C$2="必須採計",L1056&gt;0,IF('114成績輸入與落點儀表板'!$C$2="不可採計",L1056=0,TRUE)),IF('114成績輸入與落點儀表板'!$C$3="必須採計",M1056&gt;0,IF('114成績輸入與落點儀表板'!$C$3="不可採計",M1056=0,TRUE)),IF('114成績輸入與落點儀表板'!$C$4="必須採計",N1056&gt;0,IF('114成績輸入與落點儀表板'!$C$4="不可採計",N1056=0,TRUE)),IF('114成績輸入與落點儀表板'!$C$5="必須採計",O1056&gt;0,IF('114成績輸入與落點儀表板'!$C$5="不可採計",O1056=0,TRUE)),IF('114成績輸入與落點儀表板'!$C$6="必須採計",P1056&gt;0,IF('114成績輸入與落點儀表板'!$C$6="不可採計",P1056=0,TRUE)),IF('114成績輸入與落點儀表板'!$C$7="必須採計",Q1056&gt;0,IF('114成績輸入與落點儀表板'!$C$7="不可採計",Q1056=0,TRUE)),IF('114成績輸入與落點儀表板'!$C$8="必須採計",R1056&gt;0,IF('114成績輸入與落點儀表板'!$C$8="不可採計",R1056=0,TRUE)),IF('114成績輸入與落點儀表板'!$C$9="必須採計",S1056&gt;0,IF('114成績輸入與落點儀表板'!$C$9="不可採計",S1056=0,TRUE)),IF('114成績輸入與落點儀表板'!$C$10="必須採計",T1056&gt;0,IF('114成績輸入與落點儀表板'!$C$10="不可採計",T1056=0,TRUE)),IF('114成績輸入與落點儀表板'!$C$11="必須採計",U1056&gt;0,IF('114成績輸入與落點儀表板'!$C$11="不可採計",U1056=0,TRUE)),IF('114成績輸入與落點儀表板'!$C$12="必須採計",V1056&gt;0,IF('114成績輸入與落點儀表板'!$C$12="不可採計",V1056=0,TRUE)),IF('114成績輸入與落點儀表板'!$C$13="必須採計",W1056&gt;0,IF('114成績輸入與落點儀表板'!$C$13="不可採計",W1056=0,TRUE)),IF('114成績輸入與落點儀表板'!$C$14="必須採計",X1056&gt;0,IF('114成績輸入與落點儀表板'!$C$14="不可採計",X1056=0,TRUE)),IF('114成績輸入與落點儀表板'!$C$15="必須採計",Y1056&gt;0,IF('114成績輸入與落點儀表板'!$C$15="不可採計",Y1056=0,TRUE)),IF('114成績輸入與落點儀表板'!$C$16="必須採計",Z1056&gt;0,IF('114成績輸入與落點儀表板'!$C$16="不可採計",Z1056=0,TRUE))),"✅ 符合","❌ 不符合")</f>
        <v>✅ 符合</v>
      </c>
      <c r="L1056" s="15">
        <v>2</v>
      </c>
      <c r="M1056" s="15">
        <v>1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0</v>
      </c>
      <c r="U1056" s="15">
        <v>1.25</v>
      </c>
      <c r="V1056" s="15">
        <v>0</v>
      </c>
      <c r="W1056" s="15">
        <v>0</v>
      </c>
      <c r="X1056" s="15">
        <v>0</v>
      </c>
      <c r="Y1056" s="15">
        <v>0</v>
      </c>
      <c r="Z1056" s="15">
        <v>0</v>
      </c>
    </row>
    <row r="1057" spans="1:26" customFormat="1" ht="15.75" customHeight="1" x14ac:dyDescent="0.3">
      <c r="A1057" s="2" t="s">
        <v>2610</v>
      </c>
      <c r="B1057" s="6" t="s">
        <v>2602</v>
      </c>
      <c r="C1057" s="6" t="s">
        <v>299</v>
      </c>
      <c r="D1057" s="12" t="s">
        <v>227</v>
      </c>
      <c r="E1057" s="13" t="s">
        <v>378</v>
      </c>
      <c r="F1057" s="2">
        <v>10</v>
      </c>
      <c r="G1057" s="15">
        <v>117</v>
      </c>
      <c r="H1057" s="7">
        <f>L1057*'114成績輸入與落點儀表板'!$B$2+M1057*'114成績輸入與落點儀表板'!$B$3+N1057*'114成績輸入與落點儀表板'!$B$4+O1057*'114成績輸入與落點儀表板'!$B$5+P1057*'114成績輸入與落點儀表板'!$B$6+Q1057*'114成績輸入與落點儀表板'!$B$7+R1057*'114成績輸入與落點儀表板'!$B$8+S1057*'114成績輸入與落點儀表板'!$B$9+T1057*'114成績輸入與落點儀表板'!$B$10+U1057*'114成績輸入與落點儀表板'!$B$11+V1057*'114成績輸入與落點儀表板'!$B$12+W1057*'114成績輸入與落點儀表板'!$B$13+X1057*'114成績輸入與落點儀表板'!$B$14+Y1057*'114成績輸入與落點儀表板'!$B$15+Z1057*'114成績輸入與落點儀表板'!$B$16</f>
        <v>0</v>
      </c>
      <c r="I1057" s="8">
        <f t="shared" si="32"/>
        <v>-117</v>
      </c>
      <c r="J1057" s="2" t="str">
        <f t="shared" si="33"/>
        <v>FAIL</v>
      </c>
      <c r="K1057" s="17" t="str">
        <f>IF(AND(IF('114成績輸入與落點儀表板'!$C$2="必須採計",L1057&gt;0,IF('114成績輸入與落點儀表板'!$C$2="不可採計",L1057=0,TRUE)),IF('114成績輸入與落點儀表板'!$C$3="必須採計",M1057&gt;0,IF('114成績輸入與落點儀表板'!$C$3="不可採計",M1057=0,TRUE)),IF('114成績輸入與落點儀表板'!$C$4="必須採計",N1057&gt;0,IF('114成績輸入與落點儀表板'!$C$4="不可採計",N1057=0,TRUE)),IF('114成績輸入與落點儀表板'!$C$5="必須採計",O1057&gt;0,IF('114成績輸入與落點儀表板'!$C$5="不可採計",O1057=0,TRUE)),IF('114成績輸入與落點儀表板'!$C$6="必須採計",P1057&gt;0,IF('114成績輸入與落點儀表板'!$C$6="不可採計",P1057=0,TRUE)),IF('114成績輸入與落點儀表板'!$C$7="必須採計",Q1057&gt;0,IF('114成績輸入與落點儀表板'!$C$7="不可採計",Q1057=0,TRUE)),IF('114成績輸入與落點儀表板'!$C$8="必須採計",R1057&gt;0,IF('114成績輸入與落點儀表板'!$C$8="不可採計",R1057=0,TRUE)),IF('114成績輸入與落點儀表板'!$C$9="必須採計",S1057&gt;0,IF('114成績輸入與落點儀表板'!$C$9="不可採計",S1057=0,TRUE)),IF('114成績輸入與落點儀表板'!$C$10="必須採計",T1057&gt;0,IF('114成績輸入與落點儀表板'!$C$10="不可採計",T1057=0,TRUE)),IF('114成績輸入與落點儀表板'!$C$11="必須採計",U1057&gt;0,IF('114成績輸入與落點儀表板'!$C$11="不可採計",U1057=0,TRUE)),IF('114成績輸入與落點儀表板'!$C$12="必須採計",V1057&gt;0,IF('114成績輸入與落點儀表板'!$C$12="不可採計",V1057=0,TRUE)),IF('114成績輸入與落點儀表板'!$C$13="必須採計",W1057&gt;0,IF('114成績輸入與落點儀表板'!$C$13="不可採計",W1057=0,TRUE)),IF('114成績輸入與落點儀表板'!$C$14="必須採計",X1057&gt;0,IF('114成績輸入與落點儀表板'!$C$14="不可採計",X1057=0,TRUE)),IF('114成績輸入與落點儀表板'!$C$15="必須採計",Y1057&gt;0,IF('114成績輸入與落點儀表板'!$C$15="不可採計",Y1057=0,TRUE)),IF('114成績輸入與落點儀表板'!$C$16="必須採計",Z1057&gt;0,IF('114成績輸入與落點儀表板'!$C$16="不可採計",Z1057=0,TRUE))),"✅ 符合","❌ 不符合")</f>
        <v>✅ 符合</v>
      </c>
      <c r="L1057" s="15">
        <v>1</v>
      </c>
      <c r="M1057" s="15">
        <v>2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0</v>
      </c>
      <c r="T1057" s="15">
        <v>0</v>
      </c>
      <c r="U1057" s="15">
        <v>1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</row>
    <row r="1058" spans="1:26" customFormat="1" ht="15.75" customHeight="1" x14ac:dyDescent="0.3">
      <c r="A1058" s="2" t="s">
        <v>2611</v>
      </c>
      <c r="B1058" s="6" t="s">
        <v>2602</v>
      </c>
      <c r="C1058" s="6" t="s">
        <v>2612</v>
      </c>
      <c r="D1058" s="12" t="s">
        <v>227</v>
      </c>
      <c r="E1058" s="13" t="s">
        <v>598</v>
      </c>
      <c r="F1058" s="2">
        <v>17</v>
      </c>
      <c r="G1058" s="15">
        <v>121</v>
      </c>
      <c r="H1058" s="7">
        <f>L1058*'114成績輸入與落點儀表板'!$B$2+M1058*'114成績輸入與落點儀表板'!$B$3+N1058*'114成績輸入與落點儀表板'!$B$4+O1058*'114成績輸入與落點儀表板'!$B$5+P1058*'114成績輸入與落點儀表板'!$B$6+Q1058*'114成績輸入與落點儀表板'!$B$7+R1058*'114成績輸入與落點儀表板'!$B$8+S1058*'114成績輸入與落點儀表板'!$B$9+T1058*'114成績輸入與落點儀表板'!$B$10+U1058*'114成績輸入與落點儀表板'!$B$11+V1058*'114成績輸入與落點儀表板'!$B$12+W1058*'114成績輸入與落點儀表板'!$B$13+X1058*'114成績輸入與落點儀表板'!$B$14+Y1058*'114成績輸入與落點儀表板'!$B$15+Z1058*'114成績輸入與落點儀表板'!$B$16</f>
        <v>0</v>
      </c>
      <c r="I1058" s="8">
        <f t="shared" si="32"/>
        <v>-121</v>
      </c>
      <c r="J1058" s="2" t="str">
        <f t="shared" si="33"/>
        <v>FAIL</v>
      </c>
      <c r="K1058" s="17" t="str">
        <f>IF(AND(IF('114成績輸入與落點儀表板'!$C$2="必須採計",L1058&gt;0,IF('114成績輸入與落點儀表板'!$C$2="不可採計",L1058=0,TRUE)),IF('114成績輸入與落點儀表板'!$C$3="必須採計",M1058&gt;0,IF('114成績輸入與落點儀表板'!$C$3="不可採計",M1058=0,TRUE)),IF('114成績輸入與落點儀表板'!$C$4="必須採計",N1058&gt;0,IF('114成績輸入與落點儀表板'!$C$4="不可採計",N1058=0,TRUE)),IF('114成績輸入與落點儀表板'!$C$5="必須採計",O1058&gt;0,IF('114成績輸入與落點儀表板'!$C$5="不可採計",O1058=0,TRUE)),IF('114成績輸入與落點儀表板'!$C$6="必須採計",P1058&gt;0,IF('114成績輸入與落點儀表板'!$C$6="不可採計",P1058=0,TRUE)),IF('114成績輸入與落點儀表板'!$C$7="必須採計",Q1058&gt;0,IF('114成績輸入與落點儀表板'!$C$7="不可採計",Q1058=0,TRUE)),IF('114成績輸入與落點儀表板'!$C$8="必須採計",R1058&gt;0,IF('114成績輸入與落點儀表板'!$C$8="不可採計",R1058=0,TRUE)),IF('114成績輸入與落點儀表板'!$C$9="必須採計",S1058&gt;0,IF('114成績輸入與落點儀表板'!$C$9="不可採計",S1058=0,TRUE)),IF('114成績輸入與落點儀表板'!$C$10="必須採計",T1058&gt;0,IF('114成績輸入與落點儀表板'!$C$10="不可採計",T1058=0,TRUE)),IF('114成績輸入與落點儀表板'!$C$11="必須採計",U1058&gt;0,IF('114成績輸入與落點儀表板'!$C$11="不可採計",U1058=0,TRUE)),IF('114成績輸入與落點儀表板'!$C$12="必須採計",V1058&gt;0,IF('114成績輸入與落點儀表板'!$C$12="不可採計",V1058=0,TRUE)),IF('114成績輸入與落點儀表板'!$C$13="必須採計",W1058&gt;0,IF('114成績輸入與落點儀表板'!$C$13="不可採計",W1058=0,TRUE)),IF('114成績輸入與落點儀表板'!$C$14="必須採計",X1058&gt;0,IF('114成績輸入與落點儀表板'!$C$14="不可採計",X1058=0,TRUE)),IF('114成績輸入與落點儀表板'!$C$15="必須採計",Y1058&gt;0,IF('114成績輸入與落點儀表板'!$C$15="不可採計",Y1058=0,TRUE)),IF('114成績輸入與落點儀表板'!$C$16="必須採計",Z1058&gt;0,IF('114成績輸入與落點儀表板'!$C$16="不可採計",Z1058=0,TRUE))),"✅ 符合","❌ 不符合")</f>
        <v>✅ 符合</v>
      </c>
      <c r="L1058" s="15">
        <v>2</v>
      </c>
      <c r="M1058" s="15">
        <v>1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1</v>
      </c>
      <c r="V1058" s="15">
        <v>0</v>
      </c>
      <c r="W1058" s="15">
        <v>0</v>
      </c>
      <c r="X1058" s="15">
        <v>0</v>
      </c>
      <c r="Y1058" s="15">
        <v>0</v>
      </c>
      <c r="Z1058" s="15">
        <v>0</v>
      </c>
    </row>
    <row r="1059" spans="1:26" customFormat="1" ht="15.75" customHeight="1" x14ac:dyDescent="0.3">
      <c r="A1059" s="2" t="s">
        <v>2613</v>
      </c>
      <c r="B1059" s="6" t="s">
        <v>2602</v>
      </c>
      <c r="C1059" s="6" t="s">
        <v>2614</v>
      </c>
      <c r="D1059" s="12" t="s">
        <v>99</v>
      </c>
      <c r="E1059" s="13" t="s">
        <v>2615</v>
      </c>
      <c r="F1059" s="2">
        <v>17</v>
      </c>
      <c r="G1059" s="15">
        <v>88</v>
      </c>
      <c r="H1059" s="7">
        <f>L1059*'114成績輸入與落點儀表板'!$B$2+M1059*'114成績輸入與落點儀表板'!$B$3+N1059*'114成績輸入與落點儀表板'!$B$4+O1059*'114成績輸入與落點儀表板'!$B$5+P1059*'114成績輸入與落點儀表板'!$B$6+Q1059*'114成績輸入與落點儀表板'!$B$7+R1059*'114成績輸入與落點儀表板'!$B$8+S1059*'114成績輸入與落點儀表板'!$B$9+T1059*'114成績輸入與落點儀表板'!$B$10+U1059*'114成績輸入與落點儀表板'!$B$11+V1059*'114成績輸入與落點儀表板'!$B$12+W1059*'114成績輸入與落點儀表板'!$B$13+X1059*'114成績輸入與落點儀表板'!$B$14+Y1059*'114成績輸入與落點儀表板'!$B$15+Z1059*'114成績輸入與落點儀表板'!$B$16</f>
        <v>0</v>
      </c>
      <c r="I1059" s="8">
        <f t="shared" si="32"/>
        <v>-88</v>
      </c>
      <c r="J1059" s="2" t="str">
        <f t="shared" si="33"/>
        <v>FAIL</v>
      </c>
      <c r="K1059" s="17" t="str">
        <f>IF(AND(IF('114成績輸入與落點儀表板'!$C$2="必須採計",L1059&gt;0,IF('114成績輸入與落點儀表板'!$C$2="不可採計",L1059=0,TRUE)),IF('114成績輸入與落點儀表板'!$C$3="必須採計",M1059&gt;0,IF('114成績輸入與落點儀表板'!$C$3="不可採計",M1059=0,TRUE)),IF('114成績輸入與落點儀表板'!$C$4="必須採計",N1059&gt;0,IF('114成績輸入與落點儀表板'!$C$4="不可採計",N1059=0,TRUE)),IF('114成績輸入與落點儀表板'!$C$5="必須採計",O1059&gt;0,IF('114成績輸入與落點儀表板'!$C$5="不可採計",O1059=0,TRUE)),IF('114成績輸入與落點儀表板'!$C$6="必須採計",P1059&gt;0,IF('114成績輸入與落點儀表板'!$C$6="不可採計",P1059=0,TRUE)),IF('114成績輸入與落點儀表板'!$C$7="必須採計",Q1059&gt;0,IF('114成績輸入與落點儀表板'!$C$7="不可採計",Q1059=0,TRUE)),IF('114成績輸入與落點儀表板'!$C$8="必須採計",R1059&gt;0,IF('114成績輸入與落點儀表板'!$C$8="不可採計",R1059=0,TRUE)),IF('114成績輸入與落點儀表板'!$C$9="必須採計",S1059&gt;0,IF('114成績輸入與落點儀表板'!$C$9="不可採計",S1059=0,TRUE)),IF('114成績輸入與落點儀表板'!$C$10="必須採計",T1059&gt;0,IF('114成績輸入與落點儀表板'!$C$10="不可採計",T1059=0,TRUE)),IF('114成績輸入與落點儀表板'!$C$11="必須採計",U1059&gt;0,IF('114成績輸入與落點儀表板'!$C$11="不可採計",U1059=0,TRUE)),IF('114成績輸入與落點儀表板'!$C$12="必須採計",V1059&gt;0,IF('114成績輸入與落點儀表板'!$C$12="不可採計",V1059=0,TRUE)),IF('114成績輸入與落點儀表板'!$C$13="必須採計",W1059&gt;0,IF('114成績輸入與落點儀表板'!$C$13="不可採計",W1059=0,TRUE)),IF('114成績輸入與落點儀表板'!$C$14="必須採計",X1059&gt;0,IF('114成績輸入與落點儀表板'!$C$14="不可採計",X1059=0,TRUE)),IF('114成績輸入與落點儀表板'!$C$15="必須採計",Y1059&gt;0,IF('114成績輸入與落點儀表板'!$C$15="不可採計",Y1059=0,TRUE)),IF('114成績輸入與落點儀表板'!$C$16="必須採計",Z1059&gt;0,IF('114成績輸入與落點儀表板'!$C$16="不可採計",Z1059=0,TRUE))),"✅ 符合","❌ 不符合")</f>
        <v>✅ 符合</v>
      </c>
      <c r="L1059" s="15">
        <v>1</v>
      </c>
      <c r="M1059" s="15">
        <v>1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0</v>
      </c>
      <c r="V1059" s="15">
        <v>0</v>
      </c>
      <c r="W1059" s="15">
        <v>1</v>
      </c>
      <c r="X1059" s="15">
        <v>0</v>
      </c>
      <c r="Y1059" s="15">
        <v>0</v>
      </c>
      <c r="Z1059" s="15">
        <v>0</v>
      </c>
    </row>
    <row r="1060" spans="1:26" customFormat="1" ht="15.75" customHeight="1" x14ac:dyDescent="0.3">
      <c r="A1060" s="2" t="s">
        <v>2616</v>
      </c>
      <c r="B1060" s="6" t="s">
        <v>2602</v>
      </c>
      <c r="C1060" s="6" t="s">
        <v>2617</v>
      </c>
      <c r="D1060" s="12" t="s">
        <v>227</v>
      </c>
      <c r="E1060" s="13" t="s">
        <v>1344</v>
      </c>
      <c r="F1060" s="2">
        <v>2</v>
      </c>
      <c r="G1060" s="15">
        <v>146</v>
      </c>
      <c r="H1060" s="7">
        <f>L1060*'114成績輸入與落點儀表板'!$B$2+M1060*'114成績輸入與落點儀表板'!$B$3+N1060*'114成績輸入與落點儀表板'!$B$4+O1060*'114成績輸入與落點儀表板'!$B$5+P1060*'114成績輸入與落點儀表板'!$B$6+Q1060*'114成績輸入與落點儀表板'!$B$7+R1060*'114成績輸入與落點儀表板'!$B$8+S1060*'114成績輸入與落點儀表板'!$B$9+T1060*'114成績輸入與落點儀表板'!$B$10+U1060*'114成績輸入與落點儀表板'!$B$11+V1060*'114成績輸入與落點儀表板'!$B$12+W1060*'114成績輸入與落點儀表板'!$B$13+X1060*'114成績輸入與落點儀表板'!$B$14+Y1060*'114成績輸入與落點儀表板'!$B$15+Z1060*'114成績輸入與落點儀表板'!$B$16</f>
        <v>0</v>
      </c>
      <c r="I1060" s="8">
        <f t="shared" si="32"/>
        <v>-146</v>
      </c>
      <c r="J1060" s="2" t="str">
        <f t="shared" si="33"/>
        <v>FAIL</v>
      </c>
      <c r="K1060" s="17" t="str">
        <f>IF(AND(IF('114成績輸入與落點儀表板'!$C$2="必須採計",L1060&gt;0,IF('114成績輸入與落點儀表板'!$C$2="不可採計",L1060=0,TRUE)),IF('114成績輸入與落點儀表板'!$C$3="必須採計",M1060&gt;0,IF('114成績輸入與落點儀表板'!$C$3="不可採計",M1060=0,TRUE)),IF('114成績輸入與落點儀表板'!$C$4="必須採計",N1060&gt;0,IF('114成績輸入與落點儀表板'!$C$4="不可採計",N1060=0,TRUE)),IF('114成績輸入與落點儀表板'!$C$5="必須採計",O1060&gt;0,IF('114成績輸入與落點儀表板'!$C$5="不可採計",O1060=0,TRUE)),IF('114成績輸入與落點儀表板'!$C$6="必須採計",P1060&gt;0,IF('114成績輸入與落點儀表板'!$C$6="不可採計",P1060=0,TRUE)),IF('114成績輸入與落點儀表板'!$C$7="必須採計",Q1060&gt;0,IF('114成績輸入與落點儀表板'!$C$7="不可採計",Q1060=0,TRUE)),IF('114成績輸入與落點儀表板'!$C$8="必須採計",R1060&gt;0,IF('114成績輸入與落點儀表板'!$C$8="不可採計",R1060=0,TRUE)),IF('114成績輸入與落點儀表板'!$C$9="必須採計",S1060&gt;0,IF('114成績輸入與落點儀表板'!$C$9="不可採計",S1060=0,TRUE)),IF('114成績輸入與落點儀表板'!$C$10="必須採計",T1060&gt;0,IF('114成績輸入與落點儀表板'!$C$10="不可採計",T1060=0,TRUE)),IF('114成績輸入與落點儀表板'!$C$11="必須採計",U1060&gt;0,IF('114成績輸入與落點儀表板'!$C$11="不可採計",U1060=0,TRUE)),IF('114成績輸入與落點儀表板'!$C$12="必須採計",V1060&gt;0,IF('114成績輸入與落點儀表板'!$C$12="不可採計",V1060=0,TRUE)),IF('114成績輸入與落點儀表板'!$C$13="必須採計",W1060&gt;0,IF('114成績輸入與落點儀表板'!$C$13="不可採計",W1060=0,TRUE)),IF('114成績輸入與落點儀表板'!$C$14="必須採計",X1060&gt;0,IF('114成績輸入與落點儀表板'!$C$14="不可採計",X1060=0,TRUE)),IF('114成績輸入與落點儀表板'!$C$15="必須採計",Y1060&gt;0,IF('114成績輸入與落點儀表板'!$C$15="不可採計",Y1060=0,TRUE)),IF('114成績輸入與落點儀表板'!$C$16="必須採計",Z1060&gt;0,IF('114成績輸入與落點儀表板'!$C$16="不可採計",Z1060=0,TRUE))),"✅ 符合","❌ 不符合")</f>
        <v>✅ 符合</v>
      </c>
      <c r="L1060" s="15">
        <v>1</v>
      </c>
      <c r="M1060" s="15">
        <v>2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0</v>
      </c>
      <c r="T1060" s="15">
        <v>0</v>
      </c>
      <c r="U1060" s="15">
        <v>0</v>
      </c>
      <c r="V1060" s="15">
        <v>0</v>
      </c>
      <c r="W1060" s="15">
        <v>1</v>
      </c>
      <c r="X1060" s="15">
        <v>0</v>
      </c>
      <c r="Y1060" s="15">
        <v>0</v>
      </c>
      <c r="Z1060" s="15">
        <v>0</v>
      </c>
    </row>
    <row r="1061" spans="1:26" customFormat="1" ht="15.75" customHeight="1" x14ac:dyDescent="0.3">
      <c r="A1061" s="2" t="s">
        <v>2618</v>
      </c>
      <c r="B1061" s="6" t="s">
        <v>2602</v>
      </c>
      <c r="C1061" s="6" t="s">
        <v>2619</v>
      </c>
      <c r="D1061" s="12" t="s">
        <v>60</v>
      </c>
      <c r="E1061" s="13" t="s">
        <v>602</v>
      </c>
      <c r="F1061" s="2">
        <v>6</v>
      </c>
      <c r="G1061" s="15">
        <v>181</v>
      </c>
      <c r="H1061" s="7">
        <f>L1061*'114成績輸入與落點儀表板'!$B$2+M1061*'114成績輸入與落點儀表板'!$B$3+N1061*'114成績輸入與落點儀表板'!$B$4+O1061*'114成績輸入與落點儀表板'!$B$5+P1061*'114成績輸入與落點儀表板'!$B$6+Q1061*'114成績輸入與落點儀表板'!$B$7+R1061*'114成績輸入與落點儀表板'!$B$8+S1061*'114成績輸入與落點儀表板'!$B$9+T1061*'114成績輸入與落點儀表板'!$B$10+U1061*'114成績輸入與落點儀表板'!$B$11+V1061*'114成績輸入與落點儀表板'!$B$12+W1061*'114成績輸入與落點儀表板'!$B$13+X1061*'114成績輸入與落點儀表板'!$B$14+Y1061*'114成績輸入與落點儀表板'!$B$15+Z1061*'114成績輸入與落點儀表板'!$B$16</f>
        <v>0</v>
      </c>
      <c r="I1061" s="8">
        <f t="shared" si="32"/>
        <v>-181</v>
      </c>
      <c r="J1061" s="2" t="str">
        <f t="shared" si="33"/>
        <v>FAIL</v>
      </c>
      <c r="K1061" s="17" t="str">
        <f>IF(AND(IF('114成績輸入與落點儀表板'!$C$2="必須採計",L1061&gt;0,IF('114成績輸入與落點儀表板'!$C$2="不可採計",L1061=0,TRUE)),IF('114成績輸入與落點儀表板'!$C$3="必須採計",M1061&gt;0,IF('114成績輸入與落點儀表板'!$C$3="不可採計",M1061=0,TRUE)),IF('114成績輸入與落點儀表板'!$C$4="必須採計",N1061&gt;0,IF('114成績輸入與落點儀表板'!$C$4="不可採計",N1061=0,TRUE)),IF('114成績輸入與落點儀表板'!$C$5="必須採計",O1061&gt;0,IF('114成績輸入與落點儀表板'!$C$5="不可採計",O1061=0,TRUE)),IF('114成績輸入與落點儀表板'!$C$6="必須採計",P1061&gt;0,IF('114成績輸入與落點儀表板'!$C$6="不可採計",P1061=0,TRUE)),IF('114成績輸入與落點儀表板'!$C$7="必須採計",Q1061&gt;0,IF('114成績輸入與落點儀表板'!$C$7="不可採計",Q1061=0,TRUE)),IF('114成績輸入與落點儀表板'!$C$8="必須採計",R1061&gt;0,IF('114成績輸入與落點儀表板'!$C$8="不可採計",R1061=0,TRUE)),IF('114成績輸入與落點儀表板'!$C$9="必須採計",S1061&gt;0,IF('114成績輸入與落點儀表板'!$C$9="不可採計",S1061=0,TRUE)),IF('114成績輸入與落點儀表板'!$C$10="必須採計",T1061&gt;0,IF('114成績輸入與落點儀表板'!$C$10="不可採計",T1061=0,TRUE)),IF('114成績輸入與落點儀表板'!$C$11="必須採計",U1061&gt;0,IF('114成績輸入與落點儀表板'!$C$11="不可採計",U1061=0,TRUE)),IF('114成績輸入與落點儀表板'!$C$12="必須採計",V1061&gt;0,IF('114成績輸入與落點儀表板'!$C$12="不可採計",V1061=0,TRUE)),IF('114成績輸入與落點儀表板'!$C$13="必須採計",W1061&gt;0,IF('114成績輸入與落點儀表板'!$C$13="不可採計",W1061=0,TRUE)),IF('114成績輸入與落點儀表板'!$C$14="必須採計",X1061&gt;0,IF('114成績輸入與落點儀表板'!$C$14="不可採計",X1061=0,TRUE)),IF('114成績輸入與落點儀表板'!$C$15="必須採計",Y1061&gt;0,IF('114成績輸入與落點儀表板'!$C$15="不可採計",Y1061=0,TRUE)),IF('114成績輸入與落點儀表板'!$C$16="必須採計",Z1061&gt;0,IF('114成績輸入與落點儀表板'!$C$16="不可採計",Z1061=0,TRUE))),"✅ 符合","❌ 不符合")</f>
        <v>✅ 符合</v>
      </c>
      <c r="L1061" s="15">
        <v>2</v>
      </c>
      <c r="M1061" s="15">
        <v>2</v>
      </c>
      <c r="N1061" s="15">
        <v>0</v>
      </c>
      <c r="O1061" s="15">
        <v>0</v>
      </c>
      <c r="P1061" s="15">
        <v>0</v>
      </c>
      <c r="Q1061" s="15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  <c r="W1061" s="15">
        <v>1</v>
      </c>
      <c r="X1061" s="15">
        <v>0</v>
      </c>
      <c r="Y1061" s="15">
        <v>0</v>
      </c>
      <c r="Z1061" s="15">
        <v>0</v>
      </c>
    </row>
    <row r="1062" spans="1:26" customFormat="1" ht="15.75" customHeight="1" x14ac:dyDescent="0.3">
      <c r="A1062" s="2" t="s">
        <v>2620</v>
      </c>
      <c r="B1062" s="6" t="s">
        <v>2602</v>
      </c>
      <c r="C1062" s="6" t="s">
        <v>2621</v>
      </c>
      <c r="D1062" s="12" t="s">
        <v>73</v>
      </c>
      <c r="E1062" s="13" t="s">
        <v>2622</v>
      </c>
      <c r="F1062" s="2">
        <v>12</v>
      </c>
      <c r="G1062" s="15">
        <v>164</v>
      </c>
      <c r="H1062" s="7">
        <f>L1062*'114成績輸入與落點儀表板'!$B$2+M1062*'114成績輸入與落點儀表板'!$B$3+N1062*'114成績輸入與落點儀表板'!$B$4+O1062*'114成績輸入與落點儀表板'!$B$5+P1062*'114成績輸入與落點儀表板'!$B$6+Q1062*'114成績輸入與落點儀表板'!$B$7+R1062*'114成績輸入與落點儀表板'!$B$8+S1062*'114成績輸入與落點儀表板'!$B$9+T1062*'114成績輸入與落點儀表板'!$B$10+U1062*'114成績輸入與落點儀表板'!$B$11+V1062*'114成績輸入與落點儀表板'!$B$12+W1062*'114成績輸入與落點儀表板'!$B$13+X1062*'114成績輸入與落點儀表板'!$B$14+Y1062*'114成績輸入與落點儀表板'!$B$15+Z1062*'114成績輸入與落點儀表板'!$B$16</f>
        <v>0</v>
      </c>
      <c r="I1062" s="8">
        <f t="shared" si="32"/>
        <v>-164</v>
      </c>
      <c r="J1062" s="2" t="str">
        <f t="shared" si="33"/>
        <v>FAIL</v>
      </c>
      <c r="K1062" s="17" t="str">
        <f>IF(AND(IF('114成績輸入與落點儀表板'!$C$2="必須採計",L1062&gt;0,IF('114成績輸入與落點儀表板'!$C$2="不可採計",L1062=0,TRUE)),IF('114成績輸入與落點儀表板'!$C$3="必須採計",M1062&gt;0,IF('114成績輸入與落點儀表板'!$C$3="不可採計",M1062=0,TRUE)),IF('114成績輸入與落點儀表板'!$C$4="必須採計",N1062&gt;0,IF('114成績輸入與落點儀表板'!$C$4="不可採計",N1062=0,TRUE)),IF('114成績輸入與落點儀表板'!$C$5="必須採計",O1062&gt;0,IF('114成績輸入與落點儀表板'!$C$5="不可採計",O1062=0,TRUE)),IF('114成績輸入與落點儀表板'!$C$6="必須採計",P1062&gt;0,IF('114成績輸入與落點儀表板'!$C$6="不可採計",P1062=0,TRUE)),IF('114成績輸入與落點儀表板'!$C$7="必須採計",Q1062&gt;0,IF('114成績輸入與落點儀表板'!$C$7="不可採計",Q1062=0,TRUE)),IF('114成績輸入與落點儀表板'!$C$8="必須採計",R1062&gt;0,IF('114成績輸入與落點儀表板'!$C$8="不可採計",R1062=0,TRUE)),IF('114成績輸入與落點儀表板'!$C$9="必須採計",S1062&gt;0,IF('114成績輸入與落點儀表板'!$C$9="不可採計",S1062=0,TRUE)),IF('114成績輸入與落點儀表板'!$C$10="必須採計",T1062&gt;0,IF('114成績輸入與落點儀表板'!$C$10="不可採計",T1062=0,TRUE)),IF('114成績輸入與落點儀表板'!$C$11="必須採計",U1062&gt;0,IF('114成績輸入與落點儀表板'!$C$11="不可採計",U1062=0,TRUE)),IF('114成績輸入與落點儀表板'!$C$12="必須採計",V1062&gt;0,IF('114成績輸入與落點儀表板'!$C$12="不可採計",V1062=0,TRUE)),IF('114成績輸入與落點儀表板'!$C$13="必須採計",W1062&gt;0,IF('114成績輸入與落點儀表板'!$C$13="不可採計",W1062=0,TRUE)),IF('114成績輸入與落點儀表板'!$C$14="必須採計",X1062&gt;0,IF('114成績輸入與落點儀表板'!$C$14="不可採計",X1062=0,TRUE)),IF('114成績輸入與落點儀表板'!$C$15="必須採計",Y1062&gt;0,IF('114成績輸入與落點儀表板'!$C$15="不可採計",Y1062=0,TRUE)),IF('114成績輸入與落點儀表板'!$C$16="必須採計",Z1062&gt;0,IF('114成績輸入與落點儀表板'!$C$16="不可採計",Z1062=0,TRUE))),"✅ 符合","❌ 不符合")</f>
        <v>✅ 符合</v>
      </c>
      <c r="L1062" s="15">
        <v>2</v>
      </c>
      <c r="M1062" s="15">
        <v>1.5</v>
      </c>
      <c r="N1062" s="15">
        <v>0</v>
      </c>
      <c r="O1062" s="15">
        <v>0</v>
      </c>
      <c r="P1062" s="15">
        <v>0</v>
      </c>
      <c r="Q1062" s="15">
        <v>0</v>
      </c>
      <c r="R1062" s="15">
        <v>0</v>
      </c>
      <c r="S1062" s="15">
        <v>0</v>
      </c>
      <c r="T1062" s="15">
        <v>0</v>
      </c>
      <c r="U1062" s="15">
        <v>1.5</v>
      </c>
      <c r="V1062" s="15">
        <v>0</v>
      </c>
      <c r="W1062" s="15">
        <v>0</v>
      </c>
      <c r="X1062" s="15">
        <v>0</v>
      </c>
      <c r="Y1062" s="15">
        <v>0</v>
      </c>
      <c r="Z1062" s="15">
        <v>0</v>
      </c>
    </row>
    <row r="1063" spans="1:26" customFormat="1" ht="15.75" customHeight="1" x14ac:dyDescent="0.3">
      <c r="A1063" s="2" t="s">
        <v>2623</v>
      </c>
      <c r="B1063" s="6" t="s">
        <v>2602</v>
      </c>
      <c r="C1063" s="6" t="s">
        <v>2624</v>
      </c>
      <c r="D1063" s="12" t="s">
        <v>73</v>
      </c>
      <c r="E1063" s="13" t="s">
        <v>2625</v>
      </c>
      <c r="F1063" s="2">
        <v>15</v>
      </c>
      <c r="G1063" s="15">
        <v>115</v>
      </c>
      <c r="H1063" s="7">
        <f>L1063*'114成績輸入與落點儀表板'!$B$2+M1063*'114成績輸入與落點儀表板'!$B$3+N1063*'114成績輸入與落點儀表板'!$B$4+O1063*'114成績輸入與落點儀表板'!$B$5+P1063*'114成績輸入與落點儀表板'!$B$6+Q1063*'114成績輸入與落點儀表板'!$B$7+R1063*'114成績輸入與落點儀表板'!$B$8+S1063*'114成績輸入與落點儀表板'!$B$9+T1063*'114成績輸入與落點儀表板'!$B$10+U1063*'114成績輸入與落點儀表板'!$B$11+V1063*'114成績輸入與落點儀表板'!$B$12+W1063*'114成績輸入與落點儀表板'!$B$13+X1063*'114成績輸入與落點儀表板'!$B$14+Y1063*'114成績輸入與落點儀表板'!$B$15+Z1063*'114成績輸入與落點儀表板'!$B$16</f>
        <v>0</v>
      </c>
      <c r="I1063" s="8">
        <f t="shared" si="32"/>
        <v>-115</v>
      </c>
      <c r="J1063" s="2" t="str">
        <f t="shared" si="33"/>
        <v>FAIL</v>
      </c>
      <c r="K1063" s="17" t="str">
        <f>IF(AND(IF('114成績輸入與落點儀表板'!$C$2="必須採計",L1063&gt;0,IF('114成績輸入與落點儀表板'!$C$2="不可採計",L1063=0,TRUE)),IF('114成績輸入與落點儀表板'!$C$3="必須採計",M1063&gt;0,IF('114成績輸入與落點儀表板'!$C$3="不可採計",M1063=0,TRUE)),IF('114成績輸入與落點儀表板'!$C$4="必須採計",N1063&gt;0,IF('114成績輸入與落點儀表板'!$C$4="不可採計",N1063=0,TRUE)),IF('114成績輸入與落點儀表板'!$C$5="必須採計",O1063&gt;0,IF('114成績輸入與落點儀表板'!$C$5="不可採計",O1063=0,TRUE)),IF('114成績輸入與落點儀表板'!$C$6="必須採計",P1063&gt;0,IF('114成績輸入與落點儀表板'!$C$6="不可採計",P1063=0,TRUE)),IF('114成績輸入與落點儀表板'!$C$7="必須採計",Q1063&gt;0,IF('114成績輸入與落點儀表板'!$C$7="不可採計",Q1063=0,TRUE)),IF('114成績輸入與落點儀表板'!$C$8="必須採計",R1063&gt;0,IF('114成績輸入與落點儀表板'!$C$8="不可採計",R1063=0,TRUE)),IF('114成績輸入與落點儀表板'!$C$9="必須採計",S1063&gt;0,IF('114成績輸入與落點儀表板'!$C$9="不可採計",S1063=0,TRUE)),IF('114成績輸入與落點儀表板'!$C$10="必須採計",T1063&gt;0,IF('114成績輸入與落點儀表板'!$C$10="不可採計",T1063=0,TRUE)),IF('114成績輸入與落點儀表板'!$C$11="必須採計",U1063&gt;0,IF('114成績輸入與落點儀表板'!$C$11="不可採計",U1063=0,TRUE)),IF('114成績輸入與落點儀表板'!$C$12="必須採計",V1063&gt;0,IF('114成績輸入與落點儀表板'!$C$12="不可採計",V1063=0,TRUE)),IF('114成績輸入與落點儀表板'!$C$13="必須採計",W1063&gt;0,IF('114成績輸入與落點儀表板'!$C$13="不可採計",W1063=0,TRUE)),IF('114成績輸入與落點儀表板'!$C$14="必須採計",X1063&gt;0,IF('114成績輸入與落點儀表板'!$C$14="不可採計",X1063=0,TRUE)),IF('114成績輸入與落點儀表板'!$C$15="必須採計",Y1063&gt;0,IF('114成績輸入與落點儀表板'!$C$15="不可採計",Y1063=0,TRUE)),IF('114成績輸入與落點儀表板'!$C$16="必須採計",Z1063&gt;0,IF('114成績輸入與落點儀表板'!$C$16="不可採計",Z1063=0,TRUE))),"✅ 符合","❌ 不符合")</f>
        <v>✅ 符合</v>
      </c>
      <c r="L1063" s="15">
        <v>1</v>
      </c>
      <c r="M1063" s="15">
        <v>1</v>
      </c>
      <c r="N1063" s="15">
        <v>0</v>
      </c>
      <c r="O1063" s="15">
        <v>0</v>
      </c>
      <c r="P1063" s="15">
        <v>0</v>
      </c>
      <c r="Q1063" s="15">
        <v>1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1</v>
      </c>
      <c r="X1063" s="15">
        <v>0</v>
      </c>
      <c r="Y1063" s="15">
        <v>0</v>
      </c>
      <c r="Z1063" s="15">
        <v>0</v>
      </c>
    </row>
    <row r="1064" spans="1:26" customFormat="1" ht="15.75" customHeight="1" x14ac:dyDescent="0.3">
      <c r="A1064" s="2" t="s">
        <v>2626</v>
      </c>
      <c r="B1064" s="6" t="s">
        <v>2602</v>
      </c>
      <c r="C1064" s="6" t="s">
        <v>2627</v>
      </c>
      <c r="D1064" s="12" t="s">
        <v>121</v>
      </c>
      <c r="E1064" s="13" t="s">
        <v>2628</v>
      </c>
      <c r="F1064" s="2">
        <v>9</v>
      </c>
      <c r="G1064" s="15">
        <v>156</v>
      </c>
      <c r="H1064" s="7">
        <f>L1064*'114成績輸入與落點儀表板'!$B$2+M1064*'114成績輸入與落點儀表板'!$B$3+N1064*'114成績輸入與落點儀表板'!$B$4+O1064*'114成績輸入與落點儀表板'!$B$5+P1064*'114成績輸入與落點儀表板'!$B$6+Q1064*'114成績輸入與落點儀表板'!$B$7+R1064*'114成績輸入與落點儀表板'!$B$8+S1064*'114成績輸入與落點儀表板'!$B$9+T1064*'114成績輸入與落點儀表板'!$B$10+U1064*'114成績輸入與落點儀表板'!$B$11+V1064*'114成績輸入與落點儀表板'!$B$12+W1064*'114成績輸入與落點儀表板'!$B$13+X1064*'114成績輸入與落點儀表板'!$B$14+Y1064*'114成績輸入與落點儀表板'!$B$15+Z1064*'114成績輸入與落點儀表板'!$B$16</f>
        <v>0</v>
      </c>
      <c r="I1064" s="8">
        <f t="shared" si="32"/>
        <v>-156</v>
      </c>
      <c r="J1064" s="2" t="str">
        <f t="shared" si="33"/>
        <v>FAIL</v>
      </c>
      <c r="K1064" s="17" t="str">
        <f>IF(AND(IF('114成績輸入與落點儀表板'!$C$2="必須採計",L1064&gt;0,IF('114成績輸入與落點儀表板'!$C$2="不可採計",L1064=0,TRUE)),IF('114成績輸入與落點儀表板'!$C$3="必須採計",M1064&gt;0,IF('114成績輸入與落點儀表板'!$C$3="不可採計",M1064=0,TRUE)),IF('114成績輸入與落點儀表板'!$C$4="必須採計",N1064&gt;0,IF('114成績輸入與落點儀表板'!$C$4="不可採計",N1064=0,TRUE)),IF('114成績輸入與落點儀表板'!$C$5="必須採計",O1064&gt;0,IF('114成績輸入與落點儀表板'!$C$5="不可採計",O1064=0,TRUE)),IF('114成績輸入與落點儀表板'!$C$6="必須採計",P1064&gt;0,IF('114成績輸入與落點儀表板'!$C$6="不可採計",P1064=0,TRUE)),IF('114成績輸入與落點儀表板'!$C$7="必須採計",Q1064&gt;0,IF('114成績輸入與落點儀表板'!$C$7="不可採計",Q1064=0,TRUE)),IF('114成績輸入與落點儀表板'!$C$8="必須採計",R1064&gt;0,IF('114成績輸入與落點儀表板'!$C$8="不可採計",R1064=0,TRUE)),IF('114成績輸入與落點儀表板'!$C$9="必須採計",S1064&gt;0,IF('114成績輸入與落點儀表板'!$C$9="不可採計",S1064=0,TRUE)),IF('114成績輸入與落點儀表板'!$C$10="必須採計",T1064&gt;0,IF('114成績輸入與落點儀表板'!$C$10="不可採計",T1064=0,TRUE)),IF('114成績輸入與落點儀表板'!$C$11="必須採計",U1064&gt;0,IF('114成績輸入與落點儀表板'!$C$11="不可採計",U1064=0,TRUE)),IF('114成績輸入與落點儀表板'!$C$12="必須採計",V1064&gt;0,IF('114成績輸入與落點儀表板'!$C$12="不可採計",V1064=0,TRUE)),IF('114成績輸入與落點儀表板'!$C$13="必須採計",W1064&gt;0,IF('114成績輸入與落點儀表板'!$C$13="不可採計",W1064=0,TRUE)),IF('114成績輸入與落點儀表板'!$C$14="必須採計",X1064&gt;0,IF('114成績輸入與落點儀表板'!$C$14="不可採計",X1064=0,TRUE)),IF('114成績輸入與落點儀表板'!$C$15="必須採計",Y1064&gt;0,IF('114成績輸入與落點儀表板'!$C$15="不可採計",Y1064=0,TRUE)),IF('114成績輸入與落點儀表板'!$C$16="必須採計",Z1064&gt;0,IF('114成績輸入與落點儀表板'!$C$16="不可採計",Z1064=0,TRUE))),"✅ 符合","❌ 不符合")</f>
        <v>✅ 符合</v>
      </c>
      <c r="L1064" s="15">
        <v>1</v>
      </c>
      <c r="M1064" s="15">
        <v>2</v>
      </c>
      <c r="N1064" s="15">
        <v>0</v>
      </c>
      <c r="O1064" s="15">
        <v>0</v>
      </c>
      <c r="P1064" s="15">
        <v>0</v>
      </c>
      <c r="Q1064" s="15">
        <v>2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1</v>
      </c>
      <c r="X1064" s="15">
        <v>0</v>
      </c>
      <c r="Y1064" s="15">
        <v>0</v>
      </c>
      <c r="Z1064" s="15">
        <v>0</v>
      </c>
    </row>
    <row r="1065" spans="1:26" customFormat="1" ht="15.75" customHeight="1" x14ac:dyDescent="0.3">
      <c r="A1065" s="2" t="s">
        <v>2629</v>
      </c>
      <c r="B1065" s="6" t="s">
        <v>2602</v>
      </c>
      <c r="C1065" s="6" t="s">
        <v>2630</v>
      </c>
      <c r="D1065" s="12" t="s">
        <v>121</v>
      </c>
      <c r="E1065" s="13" t="s">
        <v>2631</v>
      </c>
      <c r="F1065" s="2">
        <v>7</v>
      </c>
      <c r="G1065" s="15">
        <v>133.5</v>
      </c>
      <c r="H1065" s="7">
        <f>L1065*'114成績輸入與落點儀表板'!$B$2+M1065*'114成績輸入與落點儀表板'!$B$3+N1065*'114成績輸入與落點儀表板'!$B$4+O1065*'114成績輸入與落點儀表板'!$B$5+P1065*'114成績輸入與落點儀表板'!$B$6+Q1065*'114成績輸入與落點儀表板'!$B$7+R1065*'114成績輸入與落點儀表板'!$B$8+S1065*'114成績輸入與落點儀表板'!$B$9+T1065*'114成績輸入與落點儀表板'!$B$10+U1065*'114成績輸入與落點儀表板'!$B$11+V1065*'114成績輸入與落點儀表板'!$B$12+W1065*'114成績輸入與落點儀表板'!$B$13+X1065*'114成績輸入與落點儀表板'!$B$14+Y1065*'114成績輸入與落點儀表板'!$B$15+Z1065*'114成績輸入與落點儀表板'!$B$16</f>
        <v>0</v>
      </c>
      <c r="I1065" s="8">
        <f t="shared" si="32"/>
        <v>-133.5</v>
      </c>
      <c r="J1065" s="2" t="str">
        <f t="shared" si="33"/>
        <v>FAIL</v>
      </c>
      <c r="K1065" s="17" t="str">
        <f>IF(AND(IF('114成績輸入與落點儀表板'!$C$2="必須採計",L1065&gt;0,IF('114成績輸入與落點儀表板'!$C$2="不可採計",L1065=0,TRUE)),IF('114成績輸入與落點儀表板'!$C$3="必須採計",M1065&gt;0,IF('114成績輸入與落點儀表板'!$C$3="不可採計",M1065=0,TRUE)),IF('114成績輸入與落點儀表板'!$C$4="必須採計",N1065&gt;0,IF('114成績輸入與落點儀表板'!$C$4="不可採計",N1065=0,TRUE)),IF('114成績輸入與落點儀表板'!$C$5="必須採計",O1065&gt;0,IF('114成績輸入與落點儀表板'!$C$5="不可採計",O1065=0,TRUE)),IF('114成績輸入與落點儀表板'!$C$6="必須採計",P1065&gt;0,IF('114成績輸入與落點儀表板'!$C$6="不可採計",P1065=0,TRUE)),IF('114成績輸入與落點儀表板'!$C$7="必須採計",Q1065&gt;0,IF('114成績輸入與落點儀表板'!$C$7="不可採計",Q1065=0,TRUE)),IF('114成績輸入與落點儀表板'!$C$8="必須採計",R1065&gt;0,IF('114成績輸入與落點儀表板'!$C$8="不可採計",R1065=0,TRUE)),IF('114成績輸入與落點儀表板'!$C$9="必須採計",S1065&gt;0,IF('114成績輸入與落點儀表板'!$C$9="不可採計",S1065=0,TRUE)),IF('114成績輸入與落點儀表板'!$C$10="必須採計",T1065&gt;0,IF('114成績輸入與落點儀表板'!$C$10="不可採計",T1065=0,TRUE)),IF('114成績輸入與落點儀表板'!$C$11="必須採計",U1065&gt;0,IF('114成績輸入與落點儀表板'!$C$11="不可採計",U1065=0,TRUE)),IF('114成績輸入與落點儀表板'!$C$12="必須採計",V1065&gt;0,IF('114成績輸入與落點儀表板'!$C$12="不可採計",V1065=0,TRUE)),IF('114成績輸入與落點儀表板'!$C$13="必須採計",W1065&gt;0,IF('114成績輸入與落點儀表板'!$C$13="不可採計",W1065=0,TRUE)),IF('114成績輸入與落點儀表板'!$C$14="必須採計",X1065&gt;0,IF('114成績輸入與落點儀表板'!$C$14="不可採計",X1065=0,TRUE)),IF('114成績輸入與落點儀表板'!$C$15="必須採計",Y1065&gt;0,IF('114成績輸入與落點儀表板'!$C$15="不可採計",Y1065=0,TRUE)),IF('114成績輸入與落點儀表板'!$C$16="必須採計",Z1065&gt;0,IF('114成績輸入與落點儀表板'!$C$16="不可採計",Z1065=0,TRUE))),"✅ 符合","❌ 不符合")</f>
        <v>✅ 符合</v>
      </c>
      <c r="L1065" s="15">
        <v>1.5</v>
      </c>
      <c r="M1065" s="15">
        <v>1.5</v>
      </c>
      <c r="N1065" s="15">
        <v>0</v>
      </c>
      <c r="O1065" s="15">
        <v>0</v>
      </c>
      <c r="P1065" s="15">
        <v>0</v>
      </c>
      <c r="Q1065" s="15">
        <v>1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1</v>
      </c>
      <c r="X1065" s="15">
        <v>0</v>
      </c>
      <c r="Y1065" s="15">
        <v>0</v>
      </c>
      <c r="Z1065" s="15">
        <v>0</v>
      </c>
    </row>
    <row r="1066" spans="1:26" customFormat="1" ht="15.75" customHeight="1" x14ac:dyDescent="0.3">
      <c r="A1066" s="2" t="s">
        <v>2632</v>
      </c>
      <c r="B1066" s="6" t="s">
        <v>2602</v>
      </c>
      <c r="C1066" s="6" t="s">
        <v>2633</v>
      </c>
      <c r="D1066" s="12" t="s">
        <v>227</v>
      </c>
      <c r="E1066" s="13" t="s">
        <v>1285</v>
      </c>
      <c r="F1066" s="2">
        <v>7</v>
      </c>
      <c r="G1066" s="15">
        <v>103</v>
      </c>
      <c r="H1066" s="7">
        <f>L1066*'114成績輸入與落點儀表板'!$B$2+M1066*'114成績輸入與落點儀表板'!$B$3+N1066*'114成績輸入與落點儀表板'!$B$4+O1066*'114成績輸入與落點儀表板'!$B$5+P1066*'114成績輸入與落點儀表板'!$B$6+Q1066*'114成績輸入與落點儀表板'!$B$7+R1066*'114成績輸入與落點儀表板'!$B$8+S1066*'114成績輸入與落點儀表板'!$B$9+T1066*'114成績輸入與落點儀表板'!$B$10+U1066*'114成績輸入與落點儀表板'!$B$11+V1066*'114成績輸入與落點儀表板'!$B$12+W1066*'114成績輸入與落點儀表板'!$B$13+X1066*'114成績輸入與落點儀表板'!$B$14+Y1066*'114成績輸入與落點儀表板'!$B$15+Z1066*'114成績輸入與落點儀表板'!$B$16</f>
        <v>0</v>
      </c>
      <c r="I1066" s="8">
        <f t="shared" si="32"/>
        <v>-103</v>
      </c>
      <c r="J1066" s="2" t="str">
        <f t="shared" si="33"/>
        <v>FAIL</v>
      </c>
      <c r="K1066" s="17" t="str">
        <f>IF(AND(IF('114成績輸入與落點儀表板'!$C$2="必須採計",L1066&gt;0,IF('114成績輸入與落點儀表板'!$C$2="不可採計",L1066=0,TRUE)),IF('114成績輸入與落點儀表板'!$C$3="必須採計",M1066&gt;0,IF('114成績輸入與落點儀表板'!$C$3="不可採計",M1066=0,TRUE)),IF('114成績輸入與落點儀表板'!$C$4="必須採計",N1066&gt;0,IF('114成績輸入與落點儀表板'!$C$4="不可採計",N1066=0,TRUE)),IF('114成績輸入與落點儀表板'!$C$5="必須採計",O1066&gt;0,IF('114成績輸入與落點儀表板'!$C$5="不可採計",O1066=0,TRUE)),IF('114成績輸入與落點儀表板'!$C$6="必須採計",P1066&gt;0,IF('114成績輸入與落點儀表板'!$C$6="不可採計",P1066=0,TRUE)),IF('114成績輸入與落點儀表板'!$C$7="必須採計",Q1066&gt;0,IF('114成績輸入與落點儀表板'!$C$7="不可採計",Q1066=0,TRUE)),IF('114成績輸入與落點儀表板'!$C$8="必須採計",R1066&gt;0,IF('114成績輸入與落點儀表板'!$C$8="不可採計",R1066=0,TRUE)),IF('114成績輸入與落點儀表板'!$C$9="必須採計",S1066&gt;0,IF('114成績輸入與落點儀表板'!$C$9="不可採計",S1066=0,TRUE)),IF('114成績輸入與落點儀表板'!$C$10="必須採計",T1066&gt;0,IF('114成績輸入與落點儀表板'!$C$10="不可採計",T1066=0,TRUE)),IF('114成績輸入與落點儀表板'!$C$11="必須採計",U1066&gt;0,IF('114成績輸入與落點儀表板'!$C$11="不可採計",U1066=0,TRUE)),IF('114成績輸入與落點儀表板'!$C$12="必須採計",V1066&gt;0,IF('114成績輸入與落點儀表板'!$C$12="不可採計",V1066=0,TRUE)),IF('114成績輸入與落點儀表板'!$C$13="必須採計",W1066&gt;0,IF('114成績輸入與落點儀表板'!$C$13="不可採計",W1066=0,TRUE)),IF('114成績輸入與落點儀表板'!$C$14="必須採計",X1066&gt;0,IF('114成績輸入與落點儀表板'!$C$14="不可採計",X1066=0,TRUE)),IF('114成績輸入與落點儀表板'!$C$15="必須採計",Y1066&gt;0,IF('114成績輸入與落點儀表板'!$C$15="不可採計",Y1066=0,TRUE)),IF('114成績輸入與落點儀表板'!$C$16="必須採計",Z1066&gt;0,IF('114成績輸入與落點儀表板'!$C$16="不可採計",Z1066=0,TRUE))),"✅ 符合","❌ 不符合")</f>
        <v>✅ 符合</v>
      </c>
      <c r="L1066" s="15">
        <v>1</v>
      </c>
      <c r="M1066" s="15">
        <v>1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0</v>
      </c>
      <c r="W1066" s="15">
        <v>1</v>
      </c>
      <c r="X1066" s="15">
        <v>0</v>
      </c>
      <c r="Y1066" s="15">
        <v>0</v>
      </c>
      <c r="Z1066" s="15">
        <v>0</v>
      </c>
    </row>
    <row r="1067" spans="1:26" customFormat="1" ht="15.75" customHeight="1" x14ac:dyDescent="0.3">
      <c r="A1067" s="2" t="s">
        <v>2634</v>
      </c>
      <c r="B1067" s="6" t="s">
        <v>2602</v>
      </c>
      <c r="C1067" s="6" t="s">
        <v>352</v>
      </c>
      <c r="D1067" s="12" t="s">
        <v>121</v>
      </c>
      <c r="E1067" s="13" t="s">
        <v>1485</v>
      </c>
      <c r="F1067" s="2">
        <v>5</v>
      </c>
      <c r="G1067" s="15">
        <v>154.5</v>
      </c>
      <c r="H1067" s="7">
        <f>L1067*'114成績輸入與落點儀表板'!$B$2+M1067*'114成績輸入與落點儀表板'!$B$3+N1067*'114成績輸入與落點儀表板'!$B$4+O1067*'114成績輸入與落點儀表板'!$B$5+P1067*'114成績輸入與落點儀表板'!$B$6+Q1067*'114成績輸入與落點儀表板'!$B$7+R1067*'114成績輸入與落點儀表板'!$B$8+S1067*'114成績輸入與落點儀表板'!$B$9+T1067*'114成績輸入與落點儀表板'!$B$10+U1067*'114成績輸入與落點儀表板'!$B$11+V1067*'114成績輸入與落點儀表板'!$B$12+W1067*'114成績輸入與落點儀表板'!$B$13+X1067*'114成績輸入與落點儀表板'!$B$14+Y1067*'114成績輸入與落點儀表板'!$B$15+Z1067*'114成績輸入與落點儀表板'!$B$16</f>
        <v>0</v>
      </c>
      <c r="I1067" s="8">
        <f t="shared" si="32"/>
        <v>-154.5</v>
      </c>
      <c r="J1067" s="2" t="str">
        <f t="shared" si="33"/>
        <v>FAIL</v>
      </c>
      <c r="K1067" s="17" t="str">
        <f>IF(AND(IF('114成績輸入與落點儀表板'!$C$2="必須採計",L1067&gt;0,IF('114成績輸入與落點儀表板'!$C$2="不可採計",L1067=0,TRUE)),IF('114成績輸入與落點儀表板'!$C$3="必須採計",M1067&gt;0,IF('114成績輸入與落點儀表板'!$C$3="不可採計",M1067=0,TRUE)),IF('114成績輸入與落點儀表板'!$C$4="必須採計",N1067&gt;0,IF('114成績輸入與落點儀表板'!$C$4="不可採計",N1067=0,TRUE)),IF('114成績輸入與落點儀表板'!$C$5="必須採計",O1067&gt;0,IF('114成績輸入與落點儀表板'!$C$5="不可採計",O1067=0,TRUE)),IF('114成績輸入與落點儀表板'!$C$6="必須採計",P1067&gt;0,IF('114成績輸入與落點儀表板'!$C$6="不可採計",P1067=0,TRUE)),IF('114成績輸入與落點儀表板'!$C$7="必須採計",Q1067&gt;0,IF('114成績輸入與落點儀表板'!$C$7="不可採計",Q1067=0,TRUE)),IF('114成績輸入與落點儀表板'!$C$8="必須採計",R1067&gt;0,IF('114成績輸入與落點儀表板'!$C$8="不可採計",R1067=0,TRUE)),IF('114成績輸入與落點儀表板'!$C$9="必須採計",S1067&gt;0,IF('114成績輸入與落點儀表板'!$C$9="不可採計",S1067=0,TRUE)),IF('114成績輸入與落點儀表板'!$C$10="必須採計",T1067&gt;0,IF('114成績輸入與落點儀表板'!$C$10="不可採計",T1067=0,TRUE)),IF('114成績輸入與落點儀表板'!$C$11="必須採計",U1067&gt;0,IF('114成績輸入與落點儀表板'!$C$11="不可採計",U1067=0,TRUE)),IF('114成績輸入與落點儀表板'!$C$12="必須採計",V1067&gt;0,IF('114成績輸入與落點儀表板'!$C$12="不可採計",V1067=0,TRUE)),IF('114成績輸入與落點儀表板'!$C$13="必須採計",W1067&gt;0,IF('114成績輸入與落點儀表板'!$C$13="不可採計",W1067=0,TRUE)),IF('114成績輸入與落點儀表板'!$C$14="必須採計",X1067&gt;0,IF('114成績輸入與落點儀表板'!$C$14="不可採計",X1067=0,TRUE)),IF('114成績輸入與落點儀表板'!$C$15="必須採計",Y1067&gt;0,IF('114成績輸入與落點儀表板'!$C$15="不可採計",Y1067=0,TRUE)),IF('114成績輸入與落點儀表板'!$C$16="必須採計",Z1067&gt;0,IF('114成績輸入與落點儀表板'!$C$16="不可採計",Z1067=0,TRUE))),"✅ 符合","❌ 不符合")</f>
        <v>✅ 符合</v>
      </c>
      <c r="L1067" s="15">
        <v>1</v>
      </c>
      <c r="M1067" s="15">
        <v>1.5</v>
      </c>
      <c r="N1067" s="15">
        <v>0</v>
      </c>
      <c r="O1067" s="15">
        <v>0</v>
      </c>
      <c r="P1067" s="15">
        <v>0</v>
      </c>
      <c r="Q1067" s="15">
        <v>1.5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1</v>
      </c>
      <c r="X1067" s="15">
        <v>0</v>
      </c>
      <c r="Y1067" s="15">
        <v>0</v>
      </c>
      <c r="Z1067" s="15">
        <v>0</v>
      </c>
    </row>
    <row r="1068" spans="1:26" customFormat="1" ht="15.75" customHeight="1" x14ac:dyDescent="0.3">
      <c r="A1068" s="2" t="s">
        <v>2635</v>
      </c>
      <c r="B1068" s="6" t="s">
        <v>2602</v>
      </c>
      <c r="C1068" s="6" t="s">
        <v>645</v>
      </c>
      <c r="D1068" s="12" t="s">
        <v>121</v>
      </c>
      <c r="E1068" s="13" t="s">
        <v>2625</v>
      </c>
      <c r="F1068" s="2">
        <v>5</v>
      </c>
      <c r="G1068" s="15">
        <v>129</v>
      </c>
      <c r="H1068" s="7">
        <f>L1068*'114成績輸入與落點儀表板'!$B$2+M1068*'114成績輸入與落點儀表板'!$B$3+N1068*'114成績輸入與落點儀表板'!$B$4+O1068*'114成績輸入與落點儀表板'!$B$5+P1068*'114成績輸入與落點儀表板'!$B$6+Q1068*'114成績輸入與落點儀表板'!$B$7+R1068*'114成績輸入與落點儀表板'!$B$8+S1068*'114成績輸入與落點儀表板'!$B$9+T1068*'114成績輸入與落點儀表板'!$B$10+U1068*'114成績輸入與落點儀表板'!$B$11+V1068*'114成績輸入與落點儀表板'!$B$12+W1068*'114成績輸入與落點儀表板'!$B$13+X1068*'114成績輸入與落點儀表板'!$B$14+Y1068*'114成績輸入與落點儀表板'!$B$15+Z1068*'114成績輸入與落點儀表板'!$B$16</f>
        <v>0</v>
      </c>
      <c r="I1068" s="8">
        <f t="shared" si="32"/>
        <v>-129</v>
      </c>
      <c r="J1068" s="2" t="str">
        <f t="shared" si="33"/>
        <v>FAIL</v>
      </c>
      <c r="K1068" s="17" t="str">
        <f>IF(AND(IF('114成績輸入與落點儀表板'!$C$2="必須採計",L1068&gt;0,IF('114成績輸入與落點儀表板'!$C$2="不可採計",L1068=0,TRUE)),IF('114成績輸入與落點儀表板'!$C$3="必須採計",M1068&gt;0,IF('114成績輸入與落點儀表板'!$C$3="不可採計",M1068=0,TRUE)),IF('114成績輸入與落點儀表板'!$C$4="必須採計",N1068&gt;0,IF('114成績輸入與落點儀表板'!$C$4="不可採計",N1068=0,TRUE)),IF('114成績輸入與落點儀表板'!$C$5="必須採計",O1068&gt;0,IF('114成績輸入與落點儀表板'!$C$5="不可採計",O1068=0,TRUE)),IF('114成績輸入與落點儀表板'!$C$6="必須採計",P1068&gt;0,IF('114成績輸入與落點儀表板'!$C$6="不可採計",P1068=0,TRUE)),IF('114成績輸入與落點儀表板'!$C$7="必須採計",Q1068&gt;0,IF('114成績輸入與落點儀表板'!$C$7="不可採計",Q1068=0,TRUE)),IF('114成績輸入與落點儀表板'!$C$8="必須採計",R1068&gt;0,IF('114成績輸入與落點儀表板'!$C$8="不可採計",R1068=0,TRUE)),IF('114成績輸入與落點儀表板'!$C$9="必須採計",S1068&gt;0,IF('114成績輸入與落點儀表板'!$C$9="不可採計",S1068=0,TRUE)),IF('114成績輸入與落點儀表板'!$C$10="必須採計",T1068&gt;0,IF('114成績輸入與落點儀表板'!$C$10="不可採計",T1068=0,TRUE)),IF('114成績輸入與落點儀表板'!$C$11="必須採計",U1068&gt;0,IF('114成績輸入與落點儀表板'!$C$11="不可採計",U1068=0,TRUE)),IF('114成績輸入與落點儀表板'!$C$12="必須採計",V1068&gt;0,IF('114成績輸入與落點儀表板'!$C$12="不可採計",V1068=0,TRUE)),IF('114成績輸入與落點儀表板'!$C$13="必須採計",W1068&gt;0,IF('114成績輸入與落點儀表板'!$C$13="不可採計",W1068=0,TRUE)),IF('114成績輸入與落點儀表板'!$C$14="必須採計",X1068&gt;0,IF('114成績輸入與落點儀表板'!$C$14="不可採計",X1068=0,TRUE)),IF('114成績輸入與落點儀表板'!$C$15="必須採計",Y1068&gt;0,IF('114成績輸入與落點儀表板'!$C$15="不可採計",Y1068=0,TRUE)),IF('114成績輸入與落點儀表板'!$C$16="必須採計",Z1068&gt;0,IF('114成績輸入與落點儀表板'!$C$16="不可採計",Z1068=0,TRUE))),"✅ 符合","❌ 不符合")</f>
        <v>✅ 符合</v>
      </c>
      <c r="L1068" s="15">
        <v>1</v>
      </c>
      <c r="M1068" s="15">
        <v>1</v>
      </c>
      <c r="N1068" s="15">
        <v>0</v>
      </c>
      <c r="O1068" s="15">
        <v>0</v>
      </c>
      <c r="P1068" s="15">
        <v>0</v>
      </c>
      <c r="Q1068" s="15">
        <v>1</v>
      </c>
      <c r="R1068" s="15">
        <v>0</v>
      </c>
      <c r="S1068" s="15">
        <v>0</v>
      </c>
      <c r="T1068" s="15">
        <v>0</v>
      </c>
      <c r="U1068" s="15">
        <v>0</v>
      </c>
      <c r="V1068" s="15">
        <v>0</v>
      </c>
      <c r="W1068" s="15">
        <v>1</v>
      </c>
      <c r="X1068" s="15">
        <v>0</v>
      </c>
      <c r="Y1068" s="15">
        <v>0</v>
      </c>
      <c r="Z1068" s="15">
        <v>0</v>
      </c>
    </row>
    <row r="1069" spans="1:26" customFormat="1" ht="15.75" customHeight="1" x14ac:dyDescent="0.3">
      <c r="A1069" s="2" t="s">
        <v>2636</v>
      </c>
      <c r="B1069" s="6" t="s">
        <v>2602</v>
      </c>
      <c r="C1069" s="6" t="s">
        <v>223</v>
      </c>
      <c r="D1069" s="12" t="s">
        <v>121</v>
      </c>
      <c r="E1069" s="13" t="s">
        <v>2637</v>
      </c>
      <c r="F1069" s="2">
        <v>12</v>
      </c>
      <c r="G1069" s="15">
        <v>165.25</v>
      </c>
      <c r="H1069" s="7">
        <f>L1069*'114成績輸入與落點儀表板'!$B$2+M1069*'114成績輸入與落點儀表板'!$B$3+N1069*'114成績輸入與落點儀表板'!$B$4+O1069*'114成績輸入與落點儀表板'!$B$5+P1069*'114成績輸入與落點儀表板'!$B$6+Q1069*'114成績輸入與落點儀表板'!$B$7+R1069*'114成績輸入與落點儀表板'!$B$8+S1069*'114成績輸入與落點儀表板'!$B$9+T1069*'114成績輸入與落點儀表板'!$B$10+U1069*'114成績輸入與落點儀表板'!$B$11+V1069*'114成績輸入與落點儀表板'!$B$12+W1069*'114成績輸入與落點儀表板'!$B$13+X1069*'114成績輸入與落點儀表板'!$B$14+Y1069*'114成績輸入與落點儀表板'!$B$15+Z1069*'114成績輸入與落點儀表板'!$B$16</f>
        <v>0</v>
      </c>
      <c r="I1069" s="8">
        <f t="shared" si="32"/>
        <v>-165.25</v>
      </c>
      <c r="J1069" s="2" t="str">
        <f t="shared" si="33"/>
        <v>FAIL</v>
      </c>
      <c r="K1069" s="17" t="str">
        <f>IF(AND(IF('114成績輸入與落點儀表板'!$C$2="必須採計",L1069&gt;0,IF('114成績輸入與落點儀表板'!$C$2="不可採計",L1069=0,TRUE)),IF('114成績輸入與落點儀表板'!$C$3="必須採計",M1069&gt;0,IF('114成績輸入與落點儀表板'!$C$3="不可採計",M1069=0,TRUE)),IF('114成績輸入與落點儀表板'!$C$4="必須採計",N1069&gt;0,IF('114成績輸入與落點儀表板'!$C$4="不可採計",N1069=0,TRUE)),IF('114成績輸入與落點儀表板'!$C$5="必須採計",O1069&gt;0,IF('114成績輸入與落點儀表板'!$C$5="不可採計",O1069=0,TRUE)),IF('114成績輸入與落點儀表板'!$C$6="必須採計",P1069&gt;0,IF('114成績輸入與落點儀表板'!$C$6="不可採計",P1069=0,TRUE)),IF('114成績輸入與落點儀表板'!$C$7="必須採計",Q1069&gt;0,IF('114成績輸入與落點儀表板'!$C$7="不可採計",Q1069=0,TRUE)),IF('114成績輸入與落點儀表板'!$C$8="必須採計",R1069&gt;0,IF('114成績輸入與落點儀表板'!$C$8="不可採計",R1069=0,TRUE)),IF('114成績輸入與落點儀表板'!$C$9="必須採計",S1069&gt;0,IF('114成績輸入與落點儀表板'!$C$9="不可採計",S1069=0,TRUE)),IF('114成績輸入與落點儀表板'!$C$10="必須採計",T1069&gt;0,IF('114成績輸入與落點儀表板'!$C$10="不可採計",T1069=0,TRUE)),IF('114成績輸入與落點儀表板'!$C$11="必須採計",U1069&gt;0,IF('114成績輸入與落點儀表板'!$C$11="不可採計",U1069=0,TRUE)),IF('114成績輸入與落點儀表板'!$C$12="必須採計",V1069&gt;0,IF('114成績輸入與落點儀表板'!$C$12="不可採計",V1069=0,TRUE)),IF('114成績輸入與落點儀表板'!$C$13="必須採計",W1069&gt;0,IF('114成績輸入與落點儀表板'!$C$13="不可採計",W1069=0,TRUE)),IF('114成績輸入與落點儀表板'!$C$14="必須採計",X1069&gt;0,IF('114成績輸入與落點儀表板'!$C$14="不可採計",X1069=0,TRUE)),IF('114成績輸入與落點儀表板'!$C$15="必須採計",Y1069&gt;0,IF('114成績輸入與落點儀表板'!$C$15="不可採計",Y1069=0,TRUE)),IF('114成績輸入與落點儀表板'!$C$16="必須採計",Z1069&gt;0,IF('114成績輸入與落點儀表板'!$C$16="不可採計",Z1069=0,TRUE))),"✅ 符合","❌ 不符合")</f>
        <v>✅ 符合</v>
      </c>
      <c r="L1069" s="15">
        <v>1.25</v>
      </c>
      <c r="M1069" s="15">
        <v>1.25</v>
      </c>
      <c r="N1069" s="15">
        <v>0</v>
      </c>
      <c r="O1069" s="15">
        <v>0</v>
      </c>
      <c r="P1069" s="15">
        <v>0</v>
      </c>
      <c r="Q1069" s="15">
        <v>1.25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1</v>
      </c>
      <c r="X1069" s="15">
        <v>0</v>
      </c>
      <c r="Y1069" s="15">
        <v>0</v>
      </c>
      <c r="Z1069" s="15">
        <v>0</v>
      </c>
    </row>
    <row r="1070" spans="1:26" customFormat="1" ht="15.75" customHeight="1" x14ac:dyDescent="0.3">
      <c r="A1070" s="2" t="s">
        <v>2638</v>
      </c>
      <c r="B1070" s="6" t="s">
        <v>2602</v>
      </c>
      <c r="C1070" s="6" t="s">
        <v>391</v>
      </c>
      <c r="D1070" s="12" t="s">
        <v>121</v>
      </c>
      <c r="E1070" s="13" t="s">
        <v>2639</v>
      </c>
      <c r="F1070" s="2">
        <v>9</v>
      </c>
      <c r="G1070" s="15">
        <v>207</v>
      </c>
      <c r="H1070" s="7">
        <f>L1070*'114成績輸入與落點儀表板'!$B$2+M1070*'114成績輸入與落點儀表板'!$B$3+N1070*'114成績輸入與落點儀表板'!$B$4+O1070*'114成績輸入與落點儀表板'!$B$5+P1070*'114成績輸入與落點儀表板'!$B$6+Q1070*'114成績輸入與落點儀表板'!$B$7+R1070*'114成績輸入與落點儀表板'!$B$8+S1070*'114成績輸入與落點儀表板'!$B$9+T1070*'114成績輸入與落點儀表板'!$B$10+U1070*'114成績輸入與落點儀表板'!$B$11+V1070*'114成績輸入與落點儀表板'!$B$12+W1070*'114成績輸入與落點儀表板'!$B$13+X1070*'114成績輸入與落點儀表板'!$B$14+Y1070*'114成績輸入與落點儀表板'!$B$15+Z1070*'114成績輸入與落點儀表板'!$B$16</f>
        <v>0</v>
      </c>
      <c r="I1070" s="8">
        <f t="shared" si="32"/>
        <v>-207</v>
      </c>
      <c r="J1070" s="2" t="str">
        <f t="shared" si="33"/>
        <v>FAIL</v>
      </c>
      <c r="K1070" s="17" t="str">
        <f>IF(AND(IF('114成績輸入與落點儀表板'!$C$2="必須採計",L1070&gt;0,IF('114成績輸入與落點儀表板'!$C$2="不可採計",L1070=0,TRUE)),IF('114成績輸入與落點儀表板'!$C$3="必須採計",M1070&gt;0,IF('114成績輸入與落點儀表板'!$C$3="不可採計",M1070=0,TRUE)),IF('114成績輸入與落點儀表板'!$C$4="必須採計",N1070&gt;0,IF('114成績輸入與落點儀表板'!$C$4="不可採計",N1070=0,TRUE)),IF('114成績輸入與落點儀表板'!$C$5="必須採計",O1070&gt;0,IF('114成績輸入與落點儀表板'!$C$5="不可採計",O1070=0,TRUE)),IF('114成績輸入與落點儀表板'!$C$6="必須採計",P1070&gt;0,IF('114成績輸入與落點儀表板'!$C$6="不可採計",P1070=0,TRUE)),IF('114成績輸入與落點儀表板'!$C$7="必須採計",Q1070&gt;0,IF('114成績輸入與落點儀表板'!$C$7="不可採計",Q1070=0,TRUE)),IF('114成績輸入與落點儀表板'!$C$8="必須採計",R1070&gt;0,IF('114成績輸入與落點儀表板'!$C$8="不可採計",R1070=0,TRUE)),IF('114成績輸入與落點儀表板'!$C$9="必須採計",S1070&gt;0,IF('114成績輸入與落點儀表板'!$C$9="不可採計",S1070=0,TRUE)),IF('114成績輸入與落點儀表板'!$C$10="必須採計",T1070&gt;0,IF('114成績輸入與落點儀表板'!$C$10="不可採計",T1070=0,TRUE)),IF('114成績輸入與落點儀表板'!$C$11="必須採計",U1070&gt;0,IF('114成績輸入與落點儀表板'!$C$11="不可採計",U1070=0,TRUE)),IF('114成績輸入與落點儀表板'!$C$12="必須採計",V1070&gt;0,IF('114成績輸入與落點儀表板'!$C$12="不可採計",V1070=0,TRUE)),IF('114成績輸入與落點儀表板'!$C$13="必須採計",W1070&gt;0,IF('114成績輸入與落點儀表板'!$C$13="不可採計",W1070=0,TRUE)),IF('114成績輸入與落點儀表板'!$C$14="必須採計",X1070&gt;0,IF('114成績輸入與落點儀表板'!$C$14="不可採計",X1070=0,TRUE)),IF('114成績輸入與落點儀表板'!$C$15="必須採計",Y1070&gt;0,IF('114成績輸入與落點儀表板'!$C$15="不可採計",Y1070=0,TRUE)),IF('114成績輸入與落點儀表板'!$C$16="必須採計",Z1070&gt;0,IF('114成績輸入與落點儀表板'!$C$16="不可採計",Z1070=0,TRUE))),"✅ 符合","❌ 不符合")</f>
        <v>✅ 符合</v>
      </c>
      <c r="L1070" s="15">
        <v>2</v>
      </c>
      <c r="M1070" s="15">
        <v>2</v>
      </c>
      <c r="N1070" s="15">
        <v>0</v>
      </c>
      <c r="O1070" s="15">
        <v>0</v>
      </c>
      <c r="P1070" s="15">
        <v>0</v>
      </c>
      <c r="Q1070" s="15">
        <v>1.5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1</v>
      </c>
      <c r="X1070" s="15">
        <v>0</v>
      </c>
      <c r="Y1070" s="15">
        <v>0</v>
      </c>
      <c r="Z1070" s="15">
        <v>0</v>
      </c>
    </row>
    <row r="1071" spans="1:26" ht="15.75" customHeight="1" x14ac:dyDescent="0.3">
      <c r="A1071" s="2" t="s">
        <v>2640</v>
      </c>
      <c r="B1071" s="13" t="s">
        <v>2602</v>
      </c>
      <c r="C1071" s="13" t="s">
        <v>1210</v>
      </c>
      <c r="D1071" s="12" t="s">
        <v>86</v>
      </c>
      <c r="E1071" s="13" t="s">
        <v>1913</v>
      </c>
      <c r="F1071" s="2">
        <v>19</v>
      </c>
      <c r="G1071" s="15">
        <v>154.5</v>
      </c>
      <c r="H1071" s="7">
        <f>L1071*'114成績輸入與落點儀表板'!$B$2+M1071*'114成績輸入與落點儀表板'!$B$3+N1071*'114成績輸入與落點儀表板'!$B$4+O1071*'114成績輸入與落點儀表板'!$B$5+P1071*'114成績輸入與落點儀表板'!$B$6+Q1071*'114成績輸入與落點儀表板'!$B$7+R1071*'114成績輸入與落點儀表板'!$B$8+S1071*'114成績輸入與落點儀表板'!$B$9+T1071*'114成績輸入與落點儀表板'!$B$10+U1071*'114成績輸入與落點儀表板'!$B$11+V1071*'114成績輸入與落點儀表板'!$B$12+W1071*'114成績輸入與落點儀表板'!$B$13+X1071*'114成績輸入與落點儀表板'!$B$14+Y1071*'114成績輸入與落點儀表板'!$B$15+Z1071*'114成績輸入與落點儀表板'!$B$16</f>
        <v>0</v>
      </c>
      <c r="I1071" s="8">
        <f t="shared" si="32"/>
        <v>-154.5</v>
      </c>
      <c r="J1071" s="2" t="str">
        <f t="shared" si="33"/>
        <v>FAIL</v>
      </c>
      <c r="K1071" s="17" t="str">
        <f>IF(AND(IF('114成績輸入與落點儀表板'!$C$2="必須採計",L1071&gt;0,IF('114成績輸入與落點儀表板'!$C$2="不可採計",L1071=0,TRUE)),IF('114成績輸入與落點儀表板'!$C$3="必須採計",M1071&gt;0,IF('114成績輸入與落點儀表板'!$C$3="不可採計",M1071=0,TRUE)),IF('114成績輸入與落點儀表板'!$C$4="必須採計",N1071&gt;0,IF('114成績輸入與落點儀表板'!$C$4="不可採計",N1071=0,TRUE)),IF('114成績輸入與落點儀表板'!$C$5="必須採計",O1071&gt;0,IF('114成績輸入與落點儀表板'!$C$5="不可採計",O1071=0,TRUE)),IF('114成績輸入與落點儀表板'!$C$6="必須採計",P1071&gt;0,IF('114成績輸入與落點儀表板'!$C$6="不可採計",P1071=0,TRUE)),IF('114成績輸入與落點儀表板'!$C$7="必須採計",Q1071&gt;0,IF('114成績輸入與落點儀表板'!$C$7="不可採計",Q1071=0,TRUE)),IF('114成績輸入與落點儀表板'!$C$8="必須採計",R1071&gt;0,IF('114成績輸入與落點儀表板'!$C$8="不可採計",R1071=0,TRUE)),IF('114成績輸入與落點儀表板'!$C$9="必須採計",S1071&gt;0,IF('114成績輸入與落點儀表板'!$C$9="不可採計",S1071=0,TRUE)),IF('114成績輸入與落點儀表板'!$C$10="必須採計",T1071&gt;0,IF('114成績輸入與落點儀表板'!$C$10="不可採計",T1071=0,TRUE)),IF('114成績輸入與落點儀表板'!$C$11="必須採計",U1071&gt;0,IF('114成績輸入與落點儀表板'!$C$11="不可採計",U1071=0,TRUE)),IF('114成績輸入與落點儀表板'!$C$12="必須採計",V1071&gt;0,IF('114成績輸入與落點儀表板'!$C$12="不可採計",V1071=0,TRUE)),IF('114成績輸入與落點儀表板'!$C$13="必須採計",W1071&gt;0,IF('114成績輸入與落點儀表板'!$C$13="不可採計",W1071=0,TRUE)),IF('114成績輸入與落點儀表板'!$C$14="必須採計",X1071&gt;0,IF('114成績輸入與落點儀表板'!$C$14="不可採計",X1071=0,TRUE)),IF('114成績輸入與落點儀表板'!$C$15="必須採計",Y1071&gt;0,IF('114成績輸入與落點儀表板'!$C$15="不可採計",Y1071=0,TRUE)),IF('114成績輸入與落點儀表板'!$C$16="必須採計",Z1071&gt;0,IF('114成績輸入與落點儀表板'!$C$16="不可採計",Z1071=0,TRUE))),"✅ 符合","❌ 不符合")</f>
        <v>❌ 不符合</v>
      </c>
      <c r="L1071" s="15">
        <v>0</v>
      </c>
      <c r="M1071" s="15">
        <v>1.5</v>
      </c>
      <c r="N1071" s="15">
        <v>1.5</v>
      </c>
      <c r="O1071" s="15">
        <v>0</v>
      </c>
      <c r="P1071" s="15">
        <v>0</v>
      </c>
      <c r="Q1071" s="15">
        <v>0</v>
      </c>
      <c r="R1071" s="15">
        <v>0</v>
      </c>
      <c r="S1071" s="15">
        <v>2</v>
      </c>
      <c r="T1071" s="15">
        <v>0</v>
      </c>
      <c r="U1071" s="15">
        <v>0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</row>
    <row r="1072" spans="1:26" ht="15.75" customHeight="1" x14ac:dyDescent="0.3">
      <c r="A1072" s="2" t="s">
        <v>2641</v>
      </c>
      <c r="B1072" s="13" t="s">
        <v>2602</v>
      </c>
      <c r="C1072" s="13" t="s">
        <v>754</v>
      </c>
      <c r="D1072" s="12" t="s">
        <v>86</v>
      </c>
      <c r="E1072" s="13" t="s">
        <v>2642</v>
      </c>
      <c r="F1072" s="2">
        <v>13</v>
      </c>
      <c r="G1072" s="15">
        <v>121</v>
      </c>
      <c r="H1072" s="7">
        <f>L1072*'114成績輸入與落點儀表板'!$B$2+M1072*'114成績輸入與落點儀表板'!$B$3+N1072*'114成績輸入與落點儀表板'!$B$4+O1072*'114成績輸入與落點儀表板'!$B$5+P1072*'114成績輸入與落點儀表板'!$B$6+Q1072*'114成績輸入與落點儀表板'!$B$7+R1072*'114成績輸入與落點儀表板'!$B$8+S1072*'114成績輸入與落點儀表板'!$B$9+T1072*'114成績輸入與落點儀表板'!$B$10+U1072*'114成績輸入與落點儀表板'!$B$11+V1072*'114成績輸入與落點儀表板'!$B$12+W1072*'114成績輸入與落點儀表板'!$B$13+X1072*'114成績輸入與落點儀表板'!$B$14+Y1072*'114成績輸入與落點儀表板'!$B$15+Z1072*'114成績輸入與落點儀表板'!$B$16</f>
        <v>0</v>
      </c>
      <c r="I1072" s="8">
        <f t="shared" si="32"/>
        <v>-121</v>
      </c>
      <c r="J1072" s="2" t="str">
        <f t="shared" si="33"/>
        <v>FAIL</v>
      </c>
      <c r="K1072" s="17" t="str">
        <f>IF(AND(IF('114成績輸入與落點儀表板'!$C$2="必須採計",L1072&gt;0,IF('114成績輸入與落點儀表板'!$C$2="不可採計",L1072=0,TRUE)),IF('114成績輸入與落點儀表板'!$C$3="必須採計",M1072&gt;0,IF('114成績輸入與落點儀表板'!$C$3="不可採計",M1072=0,TRUE)),IF('114成績輸入與落點儀表板'!$C$4="必須採計",N1072&gt;0,IF('114成績輸入與落點儀表板'!$C$4="不可採計",N1072=0,TRUE)),IF('114成績輸入與落點儀表板'!$C$5="必須採計",O1072&gt;0,IF('114成績輸入與落點儀表板'!$C$5="不可採計",O1072=0,TRUE)),IF('114成績輸入與落點儀表板'!$C$6="必須採計",P1072&gt;0,IF('114成績輸入與落點儀表板'!$C$6="不可採計",P1072=0,TRUE)),IF('114成績輸入與落點儀表板'!$C$7="必須採計",Q1072&gt;0,IF('114成績輸入與落點儀表板'!$C$7="不可採計",Q1072=0,TRUE)),IF('114成績輸入與落點儀表板'!$C$8="必須採計",R1072&gt;0,IF('114成績輸入與落點儀表板'!$C$8="不可採計",R1072=0,TRUE)),IF('114成績輸入與落點儀表板'!$C$9="必須採計",S1072&gt;0,IF('114成績輸入與落點儀表板'!$C$9="不可採計",S1072=0,TRUE)),IF('114成績輸入與落點儀表板'!$C$10="必須採計",T1072&gt;0,IF('114成績輸入與落點儀表板'!$C$10="不可採計",T1072=0,TRUE)),IF('114成績輸入與落點儀表板'!$C$11="必須採計",U1072&gt;0,IF('114成績輸入與落點儀表板'!$C$11="不可採計",U1072=0,TRUE)),IF('114成績輸入與落點儀表板'!$C$12="必須採計",V1072&gt;0,IF('114成績輸入與落點儀表板'!$C$12="不可採計",V1072=0,TRUE)),IF('114成績輸入與落點儀表板'!$C$13="必須採計",W1072&gt;0,IF('114成績輸入與落點儀表板'!$C$13="不可採計",W1072=0,TRUE)),IF('114成績輸入與落點儀表板'!$C$14="必須採計",X1072&gt;0,IF('114成績輸入與落點儀表板'!$C$14="不可採計",X1072=0,TRUE)),IF('114成績輸入與落點儀表板'!$C$15="必須採計",Y1072&gt;0,IF('114成績輸入與落點儀表板'!$C$15="不可採計",Y1072=0,TRUE)),IF('114成績輸入與落點儀表板'!$C$16="必須採計",Z1072&gt;0,IF('114成績輸入與落點儀表板'!$C$16="不可採計",Z1072=0,TRUE))),"✅ 符合","❌ 不符合")</f>
        <v>✅ 符合</v>
      </c>
      <c r="L1072" s="15">
        <v>1</v>
      </c>
      <c r="M1072" s="15">
        <v>1</v>
      </c>
      <c r="N1072" s="15">
        <v>2</v>
      </c>
      <c r="O1072" s="15">
        <v>0</v>
      </c>
      <c r="P1072" s="15">
        <v>0</v>
      </c>
      <c r="Q1072" s="15">
        <v>0</v>
      </c>
      <c r="R1072" s="15">
        <v>0</v>
      </c>
      <c r="S1072" s="15">
        <v>0</v>
      </c>
      <c r="T1072" s="15">
        <v>0</v>
      </c>
      <c r="U1072" s="15">
        <v>0</v>
      </c>
      <c r="V1072" s="15">
        <v>0</v>
      </c>
      <c r="W1072" s="15">
        <v>0</v>
      </c>
      <c r="X1072" s="15">
        <v>0</v>
      </c>
      <c r="Y1072" s="15">
        <v>0</v>
      </c>
      <c r="Z1072" s="15">
        <v>0</v>
      </c>
    </row>
    <row r="1073" spans="1:26" ht="15.75" customHeight="1" x14ac:dyDescent="0.3">
      <c r="A1073" s="2" t="s">
        <v>2643</v>
      </c>
      <c r="B1073" s="13" t="s">
        <v>2602</v>
      </c>
      <c r="C1073" s="13" t="s">
        <v>2644</v>
      </c>
      <c r="D1073" s="12" t="s">
        <v>203</v>
      </c>
      <c r="E1073" s="13" t="s">
        <v>2645</v>
      </c>
      <c r="F1073" s="2">
        <v>12</v>
      </c>
      <c r="G1073" s="15">
        <v>158.5</v>
      </c>
      <c r="H1073" s="7">
        <f>L1073*'114成績輸入與落點儀表板'!$B$2+M1073*'114成績輸入與落點儀表板'!$B$3+N1073*'114成績輸入與落點儀表板'!$B$4+O1073*'114成績輸入與落點儀表板'!$B$5+P1073*'114成績輸入與落點儀表板'!$B$6+Q1073*'114成績輸入與落點儀表板'!$B$7+R1073*'114成績輸入與落點儀表板'!$B$8+S1073*'114成績輸入與落點儀表板'!$B$9+T1073*'114成績輸入與落點儀表板'!$B$10+U1073*'114成績輸入與落點儀表板'!$B$11+V1073*'114成績輸入與落點儀表板'!$B$12+W1073*'114成績輸入與落點儀表板'!$B$13+X1073*'114成績輸入與落點儀表板'!$B$14+Y1073*'114成績輸入與落點儀表板'!$B$15+Z1073*'114成績輸入與落點儀表板'!$B$16</f>
        <v>0</v>
      </c>
      <c r="I1073" s="8">
        <f t="shared" si="32"/>
        <v>-158.5</v>
      </c>
      <c r="J1073" s="2" t="str">
        <f t="shared" si="33"/>
        <v>FAIL</v>
      </c>
      <c r="K1073" s="17" t="str">
        <f>IF(AND(IF('114成績輸入與落點儀表板'!$C$2="必須採計",L1073&gt;0,IF('114成績輸入與落點儀表板'!$C$2="不可採計",L1073=0,TRUE)),IF('114成績輸入與落點儀表板'!$C$3="必須採計",M1073&gt;0,IF('114成績輸入與落點儀表板'!$C$3="不可採計",M1073=0,TRUE)),IF('114成績輸入與落點儀表板'!$C$4="必須採計",N1073&gt;0,IF('114成績輸入與落點儀表板'!$C$4="不可採計",N1073=0,TRUE)),IF('114成績輸入與落點儀表板'!$C$5="必須採計",O1073&gt;0,IF('114成績輸入與落點儀表板'!$C$5="不可採計",O1073=0,TRUE)),IF('114成績輸入與落點儀表板'!$C$6="必須採計",P1073&gt;0,IF('114成績輸入與落點儀表板'!$C$6="不可採計",P1073=0,TRUE)),IF('114成績輸入與落點儀表板'!$C$7="必須採計",Q1073&gt;0,IF('114成績輸入與落點儀表板'!$C$7="不可採計",Q1073=0,TRUE)),IF('114成績輸入與落點儀表板'!$C$8="必須採計",R1073&gt;0,IF('114成績輸入與落點儀表板'!$C$8="不可採計",R1073=0,TRUE)),IF('114成績輸入與落點儀表板'!$C$9="必須採計",S1073&gt;0,IF('114成績輸入與落點儀表板'!$C$9="不可採計",S1073=0,TRUE)),IF('114成績輸入與落點儀表板'!$C$10="必須採計",T1073&gt;0,IF('114成績輸入與落點儀表板'!$C$10="不可採計",T1073=0,TRUE)),IF('114成績輸入與落點儀表板'!$C$11="必須採計",U1073&gt;0,IF('114成績輸入與落點儀表板'!$C$11="不可採計",U1073=0,TRUE)),IF('114成績輸入與落點儀表板'!$C$12="必須採計",V1073&gt;0,IF('114成績輸入與落點儀表板'!$C$12="不可採計",V1073=0,TRUE)),IF('114成績輸入與落點儀表板'!$C$13="必須採計",W1073&gt;0,IF('114成績輸入與落點儀表板'!$C$13="不可採計",W1073=0,TRUE)),IF('114成績輸入與落點儀表板'!$C$14="必須採計",X1073&gt;0,IF('114成績輸入與落點儀表板'!$C$14="不可採計",X1073=0,TRUE)),IF('114成績輸入與落點儀表板'!$C$15="必須採計",Y1073&gt;0,IF('114成績輸入與落點儀表板'!$C$15="不可採計",Y1073=0,TRUE)),IF('114成績輸入與落點儀表板'!$C$16="必須採計",Z1073&gt;0,IF('114成績輸入與落點儀表板'!$C$16="不可採計",Z1073=0,TRUE))),"✅ 符合","❌ 不符合")</f>
        <v>❌ 不符合</v>
      </c>
      <c r="L1073" s="15">
        <v>0</v>
      </c>
      <c r="M1073" s="15">
        <v>1</v>
      </c>
      <c r="N1073" s="15">
        <v>1.75</v>
      </c>
      <c r="O1073" s="15">
        <v>0</v>
      </c>
      <c r="P1073" s="15">
        <v>0</v>
      </c>
      <c r="Q1073" s="15">
        <v>0</v>
      </c>
      <c r="R1073" s="15">
        <v>2</v>
      </c>
      <c r="S1073" s="15">
        <v>0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</row>
    <row r="1074" spans="1:26" ht="15.75" customHeight="1" x14ac:dyDescent="0.3">
      <c r="A1074" s="2" t="s">
        <v>2646</v>
      </c>
      <c r="B1074" s="13" t="s">
        <v>2602</v>
      </c>
      <c r="C1074" s="13" t="s">
        <v>2647</v>
      </c>
      <c r="D1074" s="12" t="s">
        <v>203</v>
      </c>
      <c r="E1074" s="13" t="s">
        <v>2648</v>
      </c>
      <c r="F1074" s="2">
        <v>12</v>
      </c>
      <c r="G1074" s="15">
        <v>172.25</v>
      </c>
      <c r="H1074" s="7">
        <f>L1074*'114成績輸入與落點儀表板'!$B$2+M1074*'114成績輸入與落點儀表板'!$B$3+N1074*'114成績輸入與落點儀表板'!$B$4+O1074*'114成績輸入與落點儀表板'!$B$5+P1074*'114成績輸入與落點儀表板'!$B$6+Q1074*'114成績輸入與落點儀表板'!$B$7+R1074*'114成績輸入與落點儀表板'!$B$8+S1074*'114成績輸入與落點儀表板'!$B$9+T1074*'114成績輸入與落點儀表板'!$B$10+U1074*'114成績輸入與落點儀表板'!$B$11+V1074*'114成績輸入與落點儀表板'!$B$12+W1074*'114成績輸入與落點儀表板'!$B$13+X1074*'114成績輸入與落點儀表板'!$B$14+Y1074*'114成績輸入與落點儀表板'!$B$15+Z1074*'114成績輸入與落點儀表板'!$B$16</f>
        <v>0</v>
      </c>
      <c r="I1074" s="8">
        <f t="shared" si="32"/>
        <v>-172.25</v>
      </c>
      <c r="J1074" s="2" t="str">
        <f t="shared" si="33"/>
        <v>FAIL</v>
      </c>
      <c r="K1074" s="17" t="str">
        <f>IF(AND(IF('114成績輸入與落點儀表板'!$C$2="必須採計",L1074&gt;0,IF('114成績輸入與落點儀表板'!$C$2="不可採計",L1074=0,TRUE)),IF('114成績輸入與落點儀表板'!$C$3="必須採計",M1074&gt;0,IF('114成績輸入與落點儀表板'!$C$3="不可採計",M1074=0,TRUE)),IF('114成績輸入與落點儀表板'!$C$4="必須採計",N1074&gt;0,IF('114成績輸入與落點儀表板'!$C$4="不可採計",N1074=0,TRUE)),IF('114成績輸入與落點儀表板'!$C$5="必須採計",O1074&gt;0,IF('114成績輸入與落點儀表板'!$C$5="不可採計",O1074=0,TRUE)),IF('114成績輸入與落點儀表板'!$C$6="必須採計",P1074&gt;0,IF('114成績輸入與落點儀表板'!$C$6="不可採計",P1074=0,TRUE)),IF('114成績輸入與落點儀表板'!$C$7="必須採計",Q1074&gt;0,IF('114成績輸入與落點儀表板'!$C$7="不可採計",Q1074=0,TRUE)),IF('114成績輸入與落點儀表板'!$C$8="必須採計",R1074&gt;0,IF('114成績輸入與落點儀表板'!$C$8="不可採計",R1074=0,TRUE)),IF('114成績輸入與落點儀表板'!$C$9="必須採計",S1074&gt;0,IF('114成績輸入與落點儀表板'!$C$9="不可採計",S1074=0,TRUE)),IF('114成績輸入與落點儀表板'!$C$10="必須採計",T1074&gt;0,IF('114成績輸入與落點儀表板'!$C$10="不可採計",T1074=0,TRUE)),IF('114成績輸入與落點儀表板'!$C$11="必須採計",U1074&gt;0,IF('114成績輸入與落點儀表板'!$C$11="不可採計",U1074=0,TRUE)),IF('114成績輸入與落點儀表板'!$C$12="必須採計",V1074&gt;0,IF('114成績輸入與落點儀表板'!$C$12="不可採計",V1074=0,TRUE)),IF('114成績輸入與落點儀表板'!$C$13="必須採計",W1074&gt;0,IF('114成績輸入與落點儀表板'!$C$13="不可採計",W1074=0,TRUE)),IF('114成績輸入與落點儀表板'!$C$14="必須採計",X1074&gt;0,IF('114成績輸入與落點儀表板'!$C$14="不可採計",X1074=0,TRUE)),IF('114成績輸入與落點儀表板'!$C$15="必須採計",Y1074&gt;0,IF('114成績輸入與落點儀表板'!$C$15="不可採計",Y1074=0,TRUE)),IF('114成績輸入與落點儀表板'!$C$16="必須採計",Z1074&gt;0,IF('114成績輸入與落點儀表板'!$C$16="不可採計",Z1074=0,TRUE))),"✅ 符合","❌ 不符合")</f>
        <v>❌ 不符合</v>
      </c>
      <c r="L1074" s="15">
        <v>0</v>
      </c>
      <c r="M1074" s="15">
        <v>1</v>
      </c>
      <c r="N1074" s="15">
        <v>1.75</v>
      </c>
      <c r="O1074" s="15">
        <v>0</v>
      </c>
      <c r="P1074" s="15">
        <v>0</v>
      </c>
      <c r="Q1074" s="15">
        <v>0</v>
      </c>
      <c r="R1074" s="15">
        <v>2</v>
      </c>
      <c r="S1074" s="15">
        <v>1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</row>
    <row r="1075" spans="1:26" ht="15.75" customHeight="1" x14ac:dyDescent="0.3">
      <c r="A1075" s="2" t="s">
        <v>2649</v>
      </c>
      <c r="B1075" s="13" t="s">
        <v>2602</v>
      </c>
      <c r="C1075" s="13" t="s">
        <v>2650</v>
      </c>
      <c r="D1075" s="12" t="s">
        <v>199</v>
      </c>
      <c r="E1075" s="13" t="s">
        <v>2651</v>
      </c>
      <c r="F1075" s="2">
        <v>11</v>
      </c>
      <c r="G1075" s="15">
        <v>151.5</v>
      </c>
      <c r="H1075" s="7">
        <f>L1075*'114成績輸入與落點儀表板'!$B$2+M1075*'114成績輸入與落點儀表板'!$B$3+N1075*'114成績輸入與落點儀表板'!$B$4+O1075*'114成績輸入與落點儀表板'!$B$5+P1075*'114成績輸入與落點儀表板'!$B$6+Q1075*'114成績輸入與落點儀表板'!$B$7+R1075*'114成績輸入與落點儀表板'!$B$8+S1075*'114成績輸入與落點儀表板'!$B$9+T1075*'114成績輸入與落點儀表板'!$B$10+U1075*'114成績輸入與落點儀表板'!$B$11+V1075*'114成績輸入與落點儀表板'!$B$12+W1075*'114成績輸入與落點儀表板'!$B$13+X1075*'114成績輸入與落點儀表板'!$B$14+Y1075*'114成績輸入與落點儀表板'!$B$15+Z1075*'114成績輸入與落點儀表板'!$B$16</f>
        <v>0</v>
      </c>
      <c r="I1075" s="8">
        <f t="shared" si="32"/>
        <v>-151.5</v>
      </c>
      <c r="J1075" s="2" t="str">
        <f t="shared" si="33"/>
        <v>FAIL</v>
      </c>
      <c r="K1075" s="17" t="str">
        <f>IF(AND(IF('114成績輸入與落點儀表板'!$C$2="必須採計",L1075&gt;0,IF('114成績輸入與落點儀表板'!$C$2="不可採計",L1075=0,TRUE)),IF('114成績輸入與落點儀表板'!$C$3="必須採計",M1075&gt;0,IF('114成績輸入與落點儀表板'!$C$3="不可採計",M1075=0,TRUE)),IF('114成績輸入與落點儀表板'!$C$4="必須採計",N1075&gt;0,IF('114成績輸入與落點儀表板'!$C$4="不可採計",N1075=0,TRUE)),IF('114成績輸入與落點儀表板'!$C$5="必須採計",O1075&gt;0,IF('114成績輸入與落點儀表板'!$C$5="不可採計",O1075=0,TRUE)),IF('114成績輸入與落點儀表板'!$C$6="必須採計",P1075&gt;0,IF('114成績輸入與落點儀表板'!$C$6="不可採計",P1075=0,TRUE)),IF('114成績輸入與落點儀表板'!$C$7="必須採計",Q1075&gt;0,IF('114成績輸入與落點儀表板'!$C$7="不可採計",Q1075=0,TRUE)),IF('114成績輸入與落點儀表板'!$C$8="必須採計",R1075&gt;0,IF('114成績輸入與落點儀表板'!$C$8="不可採計",R1075=0,TRUE)),IF('114成績輸入與落點儀表板'!$C$9="必須採計",S1075&gt;0,IF('114成績輸入與落點儀表板'!$C$9="不可採計",S1075=0,TRUE)),IF('114成績輸入與落點儀表板'!$C$10="必須採計",T1075&gt;0,IF('114成績輸入與落點儀表板'!$C$10="不可採計",T1075=0,TRUE)),IF('114成績輸入與落點儀表板'!$C$11="必須採計",U1075&gt;0,IF('114成績輸入與落點儀表板'!$C$11="不可採計",U1075=0,TRUE)),IF('114成績輸入與落點儀表板'!$C$12="必須採計",V1075&gt;0,IF('114成績輸入與落點儀表板'!$C$12="不可採計",V1075=0,TRUE)),IF('114成績輸入與落點儀表板'!$C$13="必須採計",W1075&gt;0,IF('114成績輸入與落點儀表板'!$C$13="不可採計",W1075=0,TRUE)),IF('114成績輸入與落點儀表板'!$C$14="必須採計",X1075&gt;0,IF('114成績輸入與落點儀表板'!$C$14="不可採計",X1075=0,TRUE)),IF('114成績輸入與落點儀表板'!$C$15="必須採計",Y1075&gt;0,IF('114成績輸入與落點儀表板'!$C$15="不可採計",Y1075=0,TRUE)),IF('114成績輸入與落點儀表板'!$C$16="必須採計",Z1075&gt;0,IF('114成績輸入與落點儀表板'!$C$16="不可採計",Z1075=0,TRUE))),"✅ 符合","❌ 不符合")</f>
        <v>✅ 符合</v>
      </c>
      <c r="L1075" s="15">
        <v>1.5</v>
      </c>
      <c r="M1075" s="15">
        <v>1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1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1.25</v>
      </c>
      <c r="Z1075" s="15">
        <v>0</v>
      </c>
    </row>
    <row r="1076" spans="1:26" ht="15.75" customHeight="1" x14ac:dyDescent="0.3">
      <c r="A1076" s="2" t="s">
        <v>2652</v>
      </c>
      <c r="B1076" s="13" t="s">
        <v>2602</v>
      </c>
      <c r="C1076" s="13" t="s">
        <v>2653</v>
      </c>
      <c r="D1076" s="12" t="s">
        <v>227</v>
      </c>
      <c r="E1076" s="13" t="s">
        <v>2654</v>
      </c>
      <c r="F1076" s="2">
        <v>14</v>
      </c>
      <c r="G1076" s="15">
        <v>145</v>
      </c>
      <c r="H1076" s="7">
        <f>L1076*'114成績輸入與落點儀表板'!$B$2+M1076*'114成績輸入與落點儀表板'!$B$3+N1076*'114成績輸入與落點儀表板'!$B$4+O1076*'114成績輸入與落點儀表板'!$B$5+P1076*'114成績輸入與落點儀表板'!$B$6+Q1076*'114成績輸入與落點儀表板'!$B$7+R1076*'114成績輸入與落點儀表板'!$B$8+S1076*'114成績輸入與落點儀表板'!$B$9+T1076*'114成績輸入與落點儀表板'!$B$10+U1076*'114成績輸入與落點儀表板'!$B$11+V1076*'114成績輸入與落點儀表板'!$B$12+W1076*'114成績輸入與落點儀表板'!$B$13+X1076*'114成績輸入與落點儀表板'!$B$14+Y1076*'114成績輸入與落點儀表板'!$B$15+Z1076*'114成績輸入與落點儀表板'!$B$16</f>
        <v>0</v>
      </c>
      <c r="I1076" s="8">
        <f t="shared" si="32"/>
        <v>-145</v>
      </c>
      <c r="J1076" s="2" t="str">
        <f t="shared" si="33"/>
        <v>FAIL</v>
      </c>
      <c r="K1076" s="17" t="str">
        <f>IF(AND(IF('114成績輸入與落點儀表板'!$C$2="必須採計",L1076&gt;0,IF('114成績輸入與落點儀表板'!$C$2="不可採計",L1076=0,TRUE)),IF('114成績輸入與落點儀表板'!$C$3="必須採計",M1076&gt;0,IF('114成績輸入與落點儀表板'!$C$3="不可採計",M1076=0,TRUE)),IF('114成績輸入與落點儀表板'!$C$4="必須採計",N1076&gt;0,IF('114成績輸入與落點儀表板'!$C$4="不可採計",N1076=0,TRUE)),IF('114成績輸入與落點儀表板'!$C$5="必須採計",O1076&gt;0,IF('114成績輸入與落點儀表板'!$C$5="不可採計",O1076=0,TRUE)),IF('114成績輸入與落點儀表板'!$C$6="必須採計",P1076&gt;0,IF('114成績輸入與落點儀表板'!$C$6="不可採計",P1076=0,TRUE)),IF('114成績輸入與落點儀表板'!$C$7="必須採計",Q1076&gt;0,IF('114成績輸入與落點儀表板'!$C$7="不可採計",Q1076=0,TRUE)),IF('114成績輸入與落點儀表板'!$C$8="必須採計",R1076&gt;0,IF('114成績輸入與落點儀表板'!$C$8="不可採計",R1076=0,TRUE)),IF('114成績輸入與落點儀表板'!$C$9="必須採計",S1076&gt;0,IF('114成績輸入與落點儀表板'!$C$9="不可採計",S1076=0,TRUE)),IF('114成績輸入與落點儀表板'!$C$10="必須採計",T1076&gt;0,IF('114成績輸入與落點儀表板'!$C$10="不可採計",T1076=0,TRUE)),IF('114成績輸入與落點儀表板'!$C$11="必須採計",U1076&gt;0,IF('114成績輸入與落點儀表板'!$C$11="不可採計",U1076=0,TRUE)),IF('114成績輸入與落點儀表板'!$C$12="必須採計",V1076&gt;0,IF('114成績輸入與落點儀表板'!$C$12="不可採計",V1076=0,TRUE)),IF('114成績輸入與落點儀表板'!$C$13="必須採計",W1076&gt;0,IF('114成績輸入與落點儀表板'!$C$13="不可採計",W1076=0,TRUE)),IF('114成績輸入與落點儀表板'!$C$14="必須採計",X1076&gt;0,IF('114成績輸入與落點儀表板'!$C$14="不可採計",X1076=0,TRUE)),IF('114成績輸入與落點儀表板'!$C$15="必須採計",Y1076&gt;0,IF('114成績輸入與落點儀表板'!$C$15="不可採計",Y1076=0,TRUE)),IF('114成績輸入與落點儀表板'!$C$16="必須採計",Z1076&gt;0,IF('114成績輸入與落點儀表板'!$C$16="不可採計",Z1076=0,TRUE))),"✅ 符合","❌ 不符合")</f>
        <v>❌ 不符合</v>
      </c>
      <c r="L1076" s="15">
        <v>0</v>
      </c>
      <c r="M1076" s="15">
        <v>1</v>
      </c>
      <c r="N1076" s="15">
        <v>0</v>
      </c>
      <c r="O1076" s="15">
        <v>0</v>
      </c>
      <c r="P1076" s="15">
        <v>2</v>
      </c>
      <c r="Q1076" s="15">
        <v>0</v>
      </c>
      <c r="R1076" s="15">
        <v>2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0</v>
      </c>
    </row>
    <row r="1077" spans="1:26" ht="15.75" customHeight="1" x14ac:dyDescent="0.3">
      <c r="A1077" s="2" t="s">
        <v>2655</v>
      </c>
      <c r="B1077" s="13" t="s">
        <v>2602</v>
      </c>
      <c r="C1077" s="13" t="s">
        <v>2656</v>
      </c>
      <c r="D1077" s="12" t="s">
        <v>203</v>
      </c>
      <c r="E1077" s="13" t="s">
        <v>2657</v>
      </c>
      <c r="F1077" s="2">
        <v>3</v>
      </c>
      <c r="G1077" s="15">
        <v>201</v>
      </c>
      <c r="H1077" s="7">
        <f>L1077*'114成績輸入與落點儀表板'!$B$2+M1077*'114成績輸入與落點儀表板'!$B$3+N1077*'114成績輸入與落點儀表板'!$B$4+O1077*'114成績輸入與落點儀表板'!$B$5+P1077*'114成績輸入與落點儀表板'!$B$6+Q1077*'114成績輸入與落點儀表板'!$B$7+R1077*'114成績輸入與落點儀表板'!$B$8+S1077*'114成績輸入與落點儀表板'!$B$9+T1077*'114成績輸入與落點儀表板'!$B$10+U1077*'114成績輸入與落點儀表板'!$B$11+V1077*'114成績輸入與落點儀表板'!$B$12+W1077*'114成績輸入與落點儀表板'!$B$13+X1077*'114成績輸入與落點儀表板'!$B$14+Y1077*'114成績輸入與落點儀表板'!$B$15+Z1077*'114成績輸入與落點儀表板'!$B$16</f>
        <v>0</v>
      </c>
      <c r="I1077" s="8">
        <f t="shared" si="32"/>
        <v>-201</v>
      </c>
      <c r="J1077" s="2" t="str">
        <f t="shared" si="33"/>
        <v>FAIL</v>
      </c>
      <c r="K1077" s="17" t="str">
        <f>IF(AND(IF('114成績輸入與落點儀表板'!$C$2="必須採計",L1077&gt;0,IF('114成績輸入與落點儀表板'!$C$2="不可採計",L1077=0,TRUE)),IF('114成績輸入與落點儀表板'!$C$3="必須採計",M1077&gt;0,IF('114成績輸入與落點儀表板'!$C$3="不可採計",M1077=0,TRUE)),IF('114成績輸入與落點儀表板'!$C$4="必須採計",N1077&gt;0,IF('114成績輸入與落點儀表板'!$C$4="不可採計",N1077=0,TRUE)),IF('114成績輸入與落點儀表板'!$C$5="必須採計",O1077&gt;0,IF('114成績輸入與落點儀表板'!$C$5="不可採計",O1077=0,TRUE)),IF('114成績輸入與落點儀表板'!$C$6="必須採計",P1077&gt;0,IF('114成績輸入與落點儀表板'!$C$6="不可採計",P1077=0,TRUE)),IF('114成績輸入與落點儀表板'!$C$7="必須採計",Q1077&gt;0,IF('114成績輸入與落點儀表板'!$C$7="不可採計",Q1077=0,TRUE)),IF('114成績輸入與落點儀表板'!$C$8="必須採計",R1077&gt;0,IF('114成績輸入與落點儀表板'!$C$8="不可採計",R1077=0,TRUE)),IF('114成績輸入與落點儀表板'!$C$9="必須採計",S1077&gt;0,IF('114成績輸入與落點儀表板'!$C$9="不可採計",S1077=0,TRUE)),IF('114成績輸入與落點儀表板'!$C$10="必須採計",T1077&gt;0,IF('114成績輸入與落點儀表板'!$C$10="不可採計",T1077=0,TRUE)),IF('114成績輸入與落點儀表板'!$C$11="必須採計",U1077&gt;0,IF('114成績輸入與落點儀表板'!$C$11="不可採計",U1077=0,TRUE)),IF('114成績輸入與落點儀表板'!$C$12="必須採計",V1077&gt;0,IF('114成績輸入與落點儀表板'!$C$12="不可採計",V1077=0,TRUE)),IF('114成績輸入與落點儀表板'!$C$13="必須採計",W1077&gt;0,IF('114成績輸入與落點儀表板'!$C$13="不可採計",W1077=0,TRUE)),IF('114成績輸入與落點儀表板'!$C$14="必須採計",X1077&gt;0,IF('114成績輸入與落點儀表板'!$C$14="不可採計",X1077=0,TRUE)),IF('114成績輸入與落點儀表板'!$C$15="必須採計",Y1077&gt;0,IF('114成績輸入與落點儀表板'!$C$15="不可採計",Y1077=0,TRUE)),IF('114成績輸入與落點儀表板'!$C$16="必須採計",Z1077&gt;0,IF('114成績輸入與落點儀表板'!$C$16="不可採計",Z1077=0,TRUE))),"✅ 符合","❌ 不符合")</f>
        <v>✅ 符合</v>
      </c>
      <c r="L1077" s="15">
        <v>1</v>
      </c>
      <c r="M1077" s="15">
        <v>2</v>
      </c>
      <c r="N1077" s="15">
        <v>0</v>
      </c>
      <c r="O1077" s="15">
        <v>0</v>
      </c>
      <c r="P1077" s="15">
        <v>2</v>
      </c>
      <c r="Q1077" s="15">
        <v>0</v>
      </c>
      <c r="R1077" s="15">
        <v>1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</row>
    <row r="1078" spans="1:26" ht="15.75" customHeight="1" x14ac:dyDescent="0.3">
      <c r="A1078" s="2" t="s">
        <v>2658</v>
      </c>
      <c r="B1078" s="13" t="s">
        <v>2602</v>
      </c>
      <c r="C1078" s="13" t="s">
        <v>245</v>
      </c>
      <c r="D1078" s="12" t="s">
        <v>73</v>
      </c>
      <c r="E1078" s="13" t="s">
        <v>2657</v>
      </c>
      <c r="F1078" s="2">
        <v>18</v>
      </c>
      <c r="G1078" s="15">
        <v>204</v>
      </c>
      <c r="H1078" s="7">
        <f>L1078*'114成績輸入與落點儀表板'!$B$2+M1078*'114成績輸入與落點儀表板'!$B$3+N1078*'114成績輸入與落點儀表板'!$B$4+O1078*'114成績輸入與落點儀表板'!$B$5+P1078*'114成績輸入與落點儀表板'!$B$6+Q1078*'114成績輸入與落點儀表板'!$B$7+R1078*'114成績輸入與落點儀表板'!$B$8+S1078*'114成績輸入與落點儀表板'!$B$9+T1078*'114成績輸入與落點儀表板'!$B$10+U1078*'114成績輸入與落點儀表板'!$B$11+V1078*'114成績輸入與落點儀表板'!$B$12+W1078*'114成績輸入與落點儀表板'!$B$13+X1078*'114成績輸入與落點儀表板'!$B$14+Y1078*'114成績輸入與落點儀表板'!$B$15+Z1078*'114成績輸入與落點儀表板'!$B$16</f>
        <v>0</v>
      </c>
      <c r="I1078" s="8">
        <f t="shared" si="32"/>
        <v>-204</v>
      </c>
      <c r="J1078" s="2" t="str">
        <f t="shared" si="33"/>
        <v>FAIL</v>
      </c>
      <c r="K1078" s="17" t="str">
        <f>IF(AND(IF('114成績輸入與落點儀表板'!$C$2="必須採計",L1078&gt;0,IF('114成績輸入與落點儀表板'!$C$2="不可採計",L1078=0,TRUE)),IF('114成績輸入與落點儀表板'!$C$3="必須採計",M1078&gt;0,IF('114成績輸入與落點儀表板'!$C$3="不可採計",M1078=0,TRUE)),IF('114成績輸入與落點儀表板'!$C$4="必須採計",N1078&gt;0,IF('114成績輸入與落點儀表板'!$C$4="不可採計",N1078=0,TRUE)),IF('114成績輸入與落點儀表板'!$C$5="必須採計",O1078&gt;0,IF('114成績輸入與落點儀表板'!$C$5="不可採計",O1078=0,TRUE)),IF('114成績輸入與落點儀表板'!$C$6="必須採計",P1078&gt;0,IF('114成績輸入與落點儀表板'!$C$6="不可採計",P1078=0,TRUE)),IF('114成績輸入與落點儀表板'!$C$7="必須採計",Q1078&gt;0,IF('114成績輸入與落點儀表板'!$C$7="不可採計",Q1078=0,TRUE)),IF('114成績輸入與落點儀表板'!$C$8="必須採計",R1078&gt;0,IF('114成績輸入與落點儀表板'!$C$8="不可採計",R1078=0,TRUE)),IF('114成績輸入與落點儀表板'!$C$9="必須採計",S1078&gt;0,IF('114成績輸入與落點儀表板'!$C$9="不可採計",S1078=0,TRUE)),IF('114成績輸入與落點儀表板'!$C$10="必須採計",T1078&gt;0,IF('114成績輸入與落點儀表板'!$C$10="不可採計",T1078=0,TRUE)),IF('114成績輸入與落點儀表板'!$C$11="必須採計",U1078&gt;0,IF('114成績輸入與落點儀表板'!$C$11="不可採計",U1078=0,TRUE)),IF('114成績輸入與落點儀表板'!$C$12="必須採計",V1078&gt;0,IF('114成績輸入與落點儀表板'!$C$12="不可採計",V1078=0,TRUE)),IF('114成績輸入與落點儀表板'!$C$13="必須採計",W1078&gt;0,IF('114成績輸入與落點儀表板'!$C$13="不可採計",W1078=0,TRUE)),IF('114成績輸入與落點儀表板'!$C$14="必須採計",X1078&gt;0,IF('114成績輸入與落點儀表板'!$C$14="不可採計",X1078=0,TRUE)),IF('114成績輸入與落點儀表板'!$C$15="必須採計",Y1078&gt;0,IF('114成績輸入與落點儀表板'!$C$15="不可採計",Y1078=0,TRUE)),IF('114成績輸入與落點儀表板'!$C$16="必須採計",Z1078&gt;0,IF('114成績輸入與落點儀表板'!$C$16="不可採計",Z1078=0,TRUE))),"✅ 符合","❌ 不符合")</f>
        <v>✅ 符合</v>
      </c>
      <c r="L1078" s="15">
        <v>1</v>
      </c>
      <c r="M1078" s="15">
        <v>2</v>
      </c>
      <c r="N1078" s="15">
        <v>0</v>
      </c>
      <c r="O1078" s="15">
        <v>0</v>
      </c>
      <c r="P1078" s="15">
        <v>2</v>
      </c>
      <c r="Q1078" s="15">
        <v>0</v>
      </c>
      <c r="R1078" s="15">
        <v>1</v>
      </c>
      <c r="S1078" s="15">
        <v>0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0</v>
      </c>
    </row>
    <row r="1079" spans="1:26" ht="15.75" customHeight="1" x14ac:dyDescent="0.3">
      <c r="A1079" s="2" t="s">
        <v>2659</v>
      </c>
      <c r="B1079" s="13" t="s">
        <v>2602</v>
      </c>
      <c r="C1079" s="13" t="s">
        <v>2660</v>
      </c>
      <c r="D1079" s="12" t="s">
        <v>73</v>
      </c>
      <c r="E1079" s="13" t="s">
        <v>389</v>
      </c>
      <c r="F1079" s="2">
        <v>15</v>
      </c>
      <c r="G1079" s="15">
        <v>159</v>
      </c>
      <c r="H1079" s="7">
        <f>L1079*'114成績輸入與落點儀表板'!$B$2+M1079*'114成績輸入與落點儀表板'!$B$3+N1079*'114成績輸入與落點儀表板'!$B$4+O1079*'114成績輸入與落點儀表板'!$B$5+P1079*'114成績輸入與落點儀表板'!$B$6+Q1079*'114成績輸入與落點儀表板'!$B$7+R1079*'114成績輸入與落點儀表板'!$B$8+S1079*'114成績輸入與落點儀表板'!$B$9+T1079*'114成績輸入與落點儀表板'!$B$10+U1079*'114成績輸入與落點儀表板'!$B$11+V1079*'114成績輸入與落點儀表板'!$B$12+W1079*'114成績輸入與落點儀表板'!$B$13+X1079*'114成績輸入與落點儀表板'!$B$14+Y1079*'114成績輸入與落點儀表板'!$B$15+Z1079*'114成績輸入與落點儀表板'!$B$16</f>
        <v>0</v>
      </c>
      <c r="I1079" s="8">
        <f t="shared" si="32"/>
        <v>-159</v>
      </c>
      <c r="J1079" s="2" t="str">
        <f t="shared" si="33"/>
        <v>FAIL</v>
      </c>
      <c r="K1079" s="17" t="str">
        <f>IF(AND(IF('114成績輸入與落點儀表板'!$C$2="必須採計",L1079&gt;0,IF('114成績輸入與落點儀表板'!$C$2="不可採計",L1079=0,TRUE)),IF('114成績輸入與落點儀表板'!$C$3="必須採計",M1079&gt;0,IF('114成績輸入與落點儀表板'!$C$3="不可採計",M1079=0,TRUE)),IF('114成績輸入與落點儀表板'!$C$4="必須採計",N1079&gt;0,IF('114成績輸入與落點儀表板'!$C$4="不可採計",N1079=0,TRUE)),IF('114成績輸入與落點儀表板'!$C$5="必須採計",O1079&gt;0,IF('114成績輸入與落點儀表板'!$C$5="不可採計",O1079=0,TRUE)),IF('114成績輸入與落點儀表板'!$C$6="必須採計",P1079&gt;0,IF('114成績輸入與落點儀表板'!$C$6="不可採計",P1079=0,TRUE)),IF('114成績輸入與落點儀表板'!$C$7="必須採計",Q1079&gt;0,IF('114成績輸入與落點儀表板'!$C$7="不可採計",Q1079=0,TRUE)),IF('114成績輸入與落點儀表板'!$C$8="必須採計",R1079&gt;0,IF('114成績輸入與落點儀表板'!$C$8="不可採計",R1079=0,TRUE)),IF('114成績輸入與落點儀表板'!$C$9="必須採計",S1079&gt;0,IF('114成績輸入與落點儀表板'!$C$9="不可採計",S1079=0,TRUE)),IF('114成績輸入與落點儀表板'!$C$10="必須採計",T1079&gt;0,IF('114成績輸入與落點儀表板'!$C$10="不可採計",T1079=0,TRUE)),IF('114成績輸入與落點儀表板'!$C$11="必須採計",U1079&gt;0,IF('114成績輸入與落點儀表板'!$C$11="不可採計",U1079=0,TRUE)),IF('114成績輸入與落點儀表板'!$C$12="必須採計",V1079&gt;0,IF('114成績輸入與落點儀表板'!$C$12="不可採計",V1079=0,TRUE)),IF('114成績輸入與落點儀表板'!$C$13="必須採計",W1079&gt;0,IF('114成績輸入與落點儀表板'!$C$13="不可採計",W1079=0,TRUE)),IF('114成績輸入與落點儀表板'!$C$14="必須採計",X1079&gt;0,IF('114成績輸入與落點儀表板'!$C$14="不可採計",X1079=0,TRUE)),IF('114成績輸入與落點儀表板'!$C$15="必須採計",Y1079&gt;0,IF('114成績輸入與落點儀表板'!$C$15="不可採計",Y1079=0,TRUE)),IF('114成績輸入與落點儀表板'!$C$16="必須採計",Z1079&gt;0,IF('114成績輸入與落點儀表板'!$C$16="不可採計",Z1079=0,TRUE))),"✅ 符合","❌ 不符合")</f>
        <v>✅ 符合</v>
      </c>
      <c r="L1079" s="15">
        <v>1</v>
      </c>
      <c r="M1079" s="15">
        <v>2</v>
      </c>
      <c r="N1079" s="15">
        <v>2</v>
      </c>
      <c r="O1079" s="15">
        <v>0</v>
      </c>
      <c r="P1079" s="15">
        <v>0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</row>
    <row r="1080" spans="1:26" customFormat="1" ht="15.75" customHeight="1" x14ac:dyDescent="0.3">
      <c r="A1080" s="2" t="s">
        <v>2661</v>
      </c>
      <c r="B1080" s="6" t="s">
        <v>2602</v>
      </c>
      <c r="C1080" s="6" t="s">
        <v>233</v>
      </c>
      <c r="D1080" s="12" t="s">
        <v>73</v>
      </c>
      <c r="E1080" s="13" t="s">
        <v>2628</v>
      </c>
      <c r="F1080" s="2">
        <v>5</v>
      </c>
      <c r="G1080" s="15">
        <v>196</v>
      </c>
      <c r="H1080" s="7">
        <f>L1080*'114成績輸入與落點儀表板'!$B$2+M1080*'114成績輸入與落點儀表板'!$B$3+N1080*'114成績輸入與落點儀表板'!$B$4+O1080*'114成績輸入與落點儀表板'!$B$5+P1080*'114成績輸入與落點儀表板'!$B$6+Q1080*'114成績輸入與落點儀表板'!$B$7+R1080*'114成績輸入與落點儀表板'!$B$8+S1080*'114成績輸入與落點儀表板'!$B$9+T1080*'114成績輸入與落點儀表板'!$B$10+U1080*'114成績輸入與落點儀表板'!$B$11+V1080*'114成績輸入與落點儀表板'!$B$12+W1080*'114成績輸入與落點儀表板'!$B$13+X1080*'114成績輸入與落點儀表板'!$B$14+Y1080*'114成績輸入與落點儀表板'!$B$15+Z1080*'114成績輸入與落點儀表板'!$B$16</f>
        <v>0</v>
      </c>
      <c r="I1080" s="8">
        <f t="shared" si="32"/>
        <v>-196</v>
      </c>
      <c r="J1080" s="2" t="str">
        <f t="shared" si="33"/>
        <v>FAIL</v>
      </c>
      <c r="K1080" s="17" t="str">
        <f>IF(AND(IF('114成績輸入與落點儀表板'!$C$2="必須採計",L1080&gt;0,IF('114成績輸入與落點儀表板'!$C$2="不可採計",L1080=0,TRUE)),IF('114成績輸入與落點儀表板'!$C$3="必須採計",M1080&gt;0,IF('114成績輸入與落點儀表板'!$C$3="不可採計",M1080=0,TRUE)),IF('114成績輸入與落點儀表板'!$C$4="必須採計",N1080&gt;0,IF('114成績輸入與落點儀表板'!$C$4="不可採計",N1080=0,TRUE)),IF('114成績輸入與落點儀表板'!$C$5="必須採計",O1080&gt;0,IF('114成績輸入與落點儀表板'!$C$5="不可採計",O1080=0,TRUE)),IF('114成績輸入與落點儀表板'!$C$6="必須採計",P1080&gt;0,IF('114成績輸入與落點儀表板'!$C$6="不可採計",P1080=0,TRUE)),IF('114成績輸入與落點儀表板'!$C$7="必須採計",Q1080&gt;0,IF('114成績輸入與落點儀表板'!$C$7="不可採計",Q1080=0,TRUE)),IF('114成績輸入與落點儀表板'!$C$8="必須採計",R1080&gt;0,IF('114成績輸入與落點儀表板'!$C$8="不可採計",R1080=0,TRUE)),IF('114成績輸入與落點儀表板'!$C$9="必須採計",S1080&gt;0,IF('114成績輸入與落點儀表板'!$C$9="不可採計",S1080=0,TRUE)),IF('114成績輸入與落點儀表板'!$C$10="必須採計",T1080&gt;0,IF('114成績輸入與落點儀表板'!$C$10="不可採計",T1080=0,TRUE)),IF('114成績輸入與落點儀表板'!$C$11="必須採計",U1080&gt;0,IF('114成績輸入與落點儀表板'!$C$11="不可採計",U1080=0,TRUE)),IF('114成績輸入與落點儀表板'!$C$12="必須採計",V1080&gt;0,IF('114成績輸入與落點儀表板'!$C$12="不可採計",V1080=0,TRUE)),IF('114成績輸入與落點儀表板'!$C$13="必須採計",W1080&gt;0,IF('114成績輸入與落點儀表板'!$C$13="不可採計",W1080=0,TRUE)),IF('114成績輸入與落點儀表板'!$C$14="必須採計",X1080&gt;0,IF('114成績輸入與落點儀表板'!$C$14="不可採計",X1080=0,TRUE)),IF('114成績輸入與落點儀表板'!$C$15="必須採計",Y1080&gt;0,IF('114成績輸入與落點儀表板'!$C$15="不可採計",Y1080=0,TRUE)),IF('114成績輸入與落點儀表板'!$C$16="必須採計",Z1080&gt;0,IF('114成績輸入與落點儀表板'!$C$16="不可採計",Z1080=0,TRUE))),"✅ 符合","❌ 不符合")</f>
        <v>✅ 符合</v>
      </c>
      <c r="L1080" s="15">
        <v>1</v>
      </c>
      <c r="M1080" s="15">
        <v>2</v>
      </c>
      <c r="N1080" s="15">
        <v>0</v>
      </c>
      <c r="O1080" s="15">
        <v>0</v>
      </c>
      <c r="P1080" s="15">
        <v>0</v>
      </c>
      <c r="Q1080" s="15">
        <v>2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1</v>
      </c>
      <c r="X1080" s="15">
        <v>0</v>
      </c>
      <c r="Y1080" s="15">
        <v>0</v>
      </c>
      <c r="Z1080" s="15">
        <v>0</v>
      </c>
    </row>
    <row r="1081" spans="1:26" customFormat="1" ht="15.75" customHeight="1" x14ac:dyDescent="0.3">
      <c r="A1081" s="2" t="s">
        <v>2662</v>
      </c>
      <c r="B1081" s="6" t="s">
        <v>2602</v>
      </c>
      <c r="C1081" s="6" t="s">
        <v>358</v>
      </c>
      <c r="D1081" s="12" t="s">
        <v>80</v>
      </c>
      <c r="E1081" s="13" t="s">
        <v>1299</v>
      </c>
      <c r="F1081" s="2">
        <v>8</v>
      </c>
      <c r="G1081" s="15">
        <v>67</v>
      </c>
      <c r="H1081" s="7">
        <f>L1081*'114成績輸入與落點儀表板'!$B$2+M1081*'114成績輸入與落點儀表板'!$B$3+N1081*'114成績輸入與落點儀表板'!$B$4+O1081*'114成績輸入與落點儀表板'!$B$5+P1081*'114成績輸入與落點儀表板'!$B$6+Q1081*'114成績輸入與落點儀表板'!$B$7+R1081*'114成績輸入與落點儀表板'!$B$8+S1081*'114成績輸入與落點儀表板'!$B$9+T1081*'114成績輸入與落點儀表板'!$B$10+U1081*'114成績輸入與落點儀表板'!$B$11+V1081*'114成績輸入與落點儀表板'!$B$12+W1081*'114成績輸入與落點儀表板'!$B$13+X1081*'114成績輸入與落點儀表板'!$B$14+Y1081*'114成績輸入與落點儀表板'!$B$15+Z1081*'114成績輸入與落點儀表板'!$B$16</f>
        <v>0</v>
      </c>
      <c r="I1081" s="8">
        <f t="shared" si="32"/>
        <v>-67</v>
      </c>
      <c r="J1081" s="2" t="str">
        <f t="shared" si="33"/>
        <v>FAIL</v>
      </c>
      <c r="K1081" s="17" t="str">
        <f>IF(AND(IF('114成績輸入與落點儀表板'!$C$2="必須採計",L1081&gt;0,IF('114成績輸入與落點儀表板'!$C$2="不可採計",L1081=0,TRUE)),IF('114成績輸入與落點儀表板'!$C$3="必須採計",M1081&gt;0,IF('114成績輸入與落點儀表板'!$C$3="不可採計",M1081=0,TRUE)),IF('114成績輸入與落點儀表板'!$C$4="必須採計",N1081&gt;0,IF('114成績輸入與落點儀表板'!$C$4="不可採計",N1081=0,TRUE)),IF('114成績輸入與落點儀表板'!$C$5="必須採計",O1081&gt;0,IF('114成績輸入與落點儀表板'!$C$5="不可採計",O1081=0,TRUE)),IF('114成績輸入與落點儀表板'!$C$6="必須採計",P1081&gt;0,IF('114成績輸入與落點儀表板'!$C$6="不可採計",P1081=0,TRUE)),IF('114成績輸入與落點儀表板'!$C$7="必須採計",Q1081&gt;0,IF('114成績輸入與落點儀表板'!$C$7="不可採計",Q1081=0,TRUE)),IF('114成績輸入與落點儀表板'!$C$8="必須採計",R1081&gt;0,IF('114成績輸入與落點儀表板'!$C$8="不可採計",R1081=0,TRUE)),IF('114成績輸入與落點儀表板'!$C$9="必須採計",S1081&gt;0,IF('114成績輸入與落點儀表板'!$C$9="不可採計",S1081=0,TRUE)),IF('114成績輸入與落點儀表板'!$C$10="必須採計",T1081&gt;0,IF('114成績輸入與落點儀表板'!$C$10="不可採計",T1081=0,TRUE)),IF('114成績輸入與落點儀表板'!$C$11="必須採計",U1081&gt;0,IF('114成績輸入與落點儀表板'!$C$11="不可採計",U1081=0,TRUE)),IF('114成績輸入與落點儀表板'!$C$12="必須採計",V1081&gt;0,IF('114成績輸入與落點儀表板'!$C$12="不可採計",V1081=0,TRUE)),IF('114成績輸入與落點儀表板'!$C$13="必須採計",W1081&gt;0,IF('114成績輸入與落點儀表板'!$C$13="不可採計",W1081=0,TRUE)),IF('114成績輸入與落點儀表板'!$C$14="必須採計",X1081&gt;0,IF('114成績輸入與落點儀表板'!$C$14="不可採計",X1081=0,TRUE)),IF('114成績輸入與落點儀表板'!$C$15="必須採計",Y1081&gt;0,IF('114成績輸入與落點儀表板'!$C$15="不可採計",Y1081=0,TRUE)),IF('114成績輸入與落點儀表板'!$C$16="必須採計",Z1081&gt;0,IF('114成績輸入與落點儀表板'!$C$16="不可採計",Z1081=0,TRUE))),"✅ 符合","❌ 不符合")</f>
        <v>✅ 符合</v>
      </c>
      <c r="L1081" s="15">
        <v>1</v>
      </c>
      <c r="M1081" s="15">
        <v>1</v>
      </c>
      <c r="N1081" s="15">
        <v>0</v>
      </c>
      <c r="O1081" s="15">
        <v>0</v>
      </c>
      <c r="P1081" s="15">
        <v>0</v>
      </c>
      <c r="Q1081" s="15">
        <v>0</v>
      </c>
      <c r="R1081" s="15">
        <v>0</v>
      </c>
      <c r="S1081" s="15">
        <v>0</v>
      </c>
      <c r="T1081" s="15">
        <v>0</v>
      </c>
      <c r="U1081" s="15">
        <v>1</v>
      </c>
      <c r="V1081" s="15">
        <v>0</v>
      </c>
      <c r="W1081" s="15">
        <v>0</v>
      </c>
      <c r="X1081" s="15">
        <v>0</v>
      </c>
      <c r="Y1081" s="15">
        <v>0</v>
      </c>
      <c r="Z1081" s="15">
        <v>0</v>
      </c>
    </row>
    <row r="1082" spans="1:26" customFormat="1" ht="15.75" customHeight="1" x14ac:dyDescent="0.3">
      <c r="A1082" s="2" t="s">
        <v>2663</v>
      </c>
      <c r="B1082" s="6" t="s">
        <v>2602</v>
      </c>
      <c r="C1082" s="6" t="s">
        <v>2056</v>
      </c>
      <c r="D1082" s="12" t="s">
        <v>80</v>
      </c>
      <c r="E1082" s="13" t="s">
        <v>2664</v>
      </c>
      <c r="F1082" s="2">
        <v>4</v>
      </c>
      <c r="G1082" s="15">
        <v>223.76</v>
      </c>
      <c r="H1082" s="7">
        <f>L1082*'114成績輸入與落點儀表板'!$B$2+M1082*'114成績輸入與落點儀表板'!$B$3+N1082*'114成績輸入與落點儀表板'!$B$4+O1082*'114成績輸入與落點儀表板'!$B$5+P1082*'114成績輸入與落點儀表板'!$B$6+Q1082*'114成績輸入與落點儀表板'!$B$7+R1082*'114成績輸入與落點儀表板'!$B$8+S1082*'114成績輸入與落點儀表板'!$B$9+T1082*'114成績輸入與落點儀表板'!$B$10+U1082*'114成績輸入與落點儀表板'!$B$11+V1082*'114成績輸入與落點儀表板'!$B$12+W1082*'114成績輸入與落點儀表板'!$B$13+X1082*'114成績輸入與落點儀表板'!$B$14+Y1082*'114成績輸入與落點儀表板'!$B$15+Z1082*'114成績輸入與落點儀表板'!$B$16</f>
        <v>0</v>
      </c>
      <c r="I1082" s="8">
        <f t="shared" si="32"/>
        <v>-223.76</v>
      </c>
      <c r="J1082" s="2" t="str">
        <f t="shared" si="33"/>
        <v>FAIL</v>
      </c>
      <c r="K1082" s="17" t="str">
        <f>IF(AND(IF('114成績輸入與落點儀表板'!$C$2="必須採計",L1082&gt;0,IF('114成績輸入與落點儀表板'!$C$2="不可採計",L1082=0,TRUE)),IF('114成績輸入與落點儀表板'!$C$3="必須採計",M1082&gt;0,IF('114成績輸入與落點儀表板'!$C$3="不可採計",M1082=0,TRUE)),IF('114成績輸入與落點儀表板'!$C$4="必須採計",N1082&gt;0,IF('114成績輸入與落點儀表板'!$C$4="不可採計",N1082=0,TRUE)),IF('114成績輸入與落點儀表板'!$C$5="必須採計",O1082&gt;0,IF('114成績輸入與落點儀表板'!$C$5="不可採計",O1082=0,TRUE)),IF('114成績輸入與落點儀表板'!$C$6="必須採計",P1082&gt;0,IF('114成績輸入與落點儀表板'!$C$6="不可採計",P1082=0,TRUE)),IF('114成績輸入與落點儀表板'!$C$7="必須採計",Q1082&gt;0,IF('114成績輸入與落點儀表板'!$C$7="不可採計",Q1082=0,TRUE)),IF('114成績輸入與落點儀表板'!$C$8="必須採計",R1082&gt;0,IF('114成績輸入與落點儀表板'!$C$8="不可採計",R1082=0,TRUE)),IF('114成績輸入與落點儀表板'!$C$9="必須採計",S1082&gt;0,IF('114成績輸入與落點儀表板'!$C$9="不可採計",S1082=0,TRUE)),IF('114成績輸入與落點儀表板'!$C$10="必須採計",T1082&gt;0,IF('114成績輸入與落點儀表板'!$C$10="不可採計",T1082=0,TRUE)),IF('114成績輸入與落點儀表板'!$C$11="必須採計",U1082&gt;0,IF('114成績輸入與落點儀表板'!$C$11="不可採計",U1082=0,TRUE)),IF('114成績輸入與落點儀表板'!$C$12="必須採計",V1082&gt;0,IF('114成績輸入與落點儀表板'!$C$12="不可採計",V1082=0,TRUE)),IF('114成績輸入與落點儀表板'!$C$13="必須採計",W1082&gt;0,IF('114成績輸入與落點儀表板'!$C$13="不可採計",W1082=0,TRUE)),IF('114成績輸入與落點儀表板'!$C$14="必須採計",X1082&gt;0,IF('114成績輸入與落點儀表板'!$C$14="不可採計",X1082=0,TRUE)),IF('114成績輸入與落點儀表板'!$C$15="必須採計",Y1082&gt;0,IF('114成績輸入與落點儀表板'!$C$15="不可採計",Y1082=0,TRUE)),IF('114成績輸入與落點儀表板'!$C$16="必須採計",Z1082&gt;0,IF('114成績輸入與落點儀表板'!$C$16="不可採計",Z1082=0,TRUE))),"✅ 符合","❌ 不符合")</f>
        <v>❌ 不符合</v>
      </c>
      <c r="L1082" s="15">
        <v>0</v>
      </c>
      <c r="M1082" s="15">
        <v>0</v>
      </c>
      <c r="N1082" s="15">
        <v>0</v>
      </c>
      <c r="O1082" s="15">
        <v>0</v>
      </c>
      <c r="P1082" s="15">
        <v>0</v>
      </c>
      <c r="Q1082" s="15">
        <v>1</v>
      </c>
      <c r="R1082" s="15">
        <v>0</v>
      </c>
      <c r="S1082" s="15">
        <v>0</v>
      </c>
      <c r="T1082" s="15">
        <v>1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2</v>
      </c>
    </row>
    <row r="1083" spans="1:26" customFormat="1" ht="15.75" customHeight="1" x14ac:dyDescent="0.3">
      <c r="A1083" s="2" t="s">
        <v>2665</v>
      </c>
      <c r="B1083" s="6" t="s">
        <v>2666</v>
      </c>
      <c r="C1083" s="6" t="s">
        <v>594</v>
      </c>
      <c r="D1083" s="12" t="s">
        <v>227</v>
      </c>
      <c r="E1083" s="13" t="s">
        <v>2667</v>
      </c>
      <c r="F1083" s="2">
        <v>3</v>
      </c>
      <c r="G1083" s="15">
        <v>102.5</v>
      </c>
      <c r="H1083" s="7">
        <f>L1083*'114成績輸入與落點儀表板'!$B$2+M1083*'114成績輸入與落點儀表板'!$B$3+N1083*'114成績輸入與落點儀表板'!$B$4+O1083*'114成績輸入與落點儀表板'!$B$5+P1083*'114成績輸入與落點儀表板'!$B$6+Q1083*'114成績輸入與落點儀表板'!$B$7+R1083*'114成績輸入與落點儀表板'!$B$8+S1083*'114成績輸入與落點儀表板'!$B$9+T1083*'114成績輸入與落點儀表板'!$B$10+U1083*'114成績輸入與落點儀表板'!$B$11+V1083*'114成績輸入與落點儀表板'!$B$12+W1083*'114成績輸入與落點儀表板'!$B$13+X1083*'114成績輸入與落點儀表板'!$B$14+Y1083*'114成績輸入與落點儀表板'!$B$15+Z1083*'114成績輸入與落點儀表板'!$B$16</f>
        <v>0</v>
      </c>
      <c r="I1083" s="8">
        <f t="shared" si="32"/>
        <v>-102.5</v>
      </c>
      <c r="J1083" s="2" t="str">
        <f t="shared" si="33"/>
        <v>FAIL</v>
      </c>
      <c r="K1083" s="17" t="str">
        <f>IF(AND(IF('114成績輸入與落點儀表板'!$C$2="必須採計",L1083&gt;0,IF('114成績輸入與落點儀表板'!$C$2="不可採計",L1083=0,TRUE)),IF('114成績輸入與落點儀表板'!$C$3="必須採計",M1083&gt;0,IF('114成績輸入與落點儀表板'!$C$3="不可採計",M1083=0,TRUE)),IF('114成績輸入與落點儀表板'!$C$4="必須採計",N1083&gt;0,IF('114成績輸入與落點儀表板'!$C$4="不可採計",N1083=0,TRUE)),IF('114成績輸入與落點儀表板'!$C$5="必須採計",O1083&gt;0,IF('114成績輸入與落點儀表板'!$C$5="不可採計",O1083=0,TRUE)),IF('114成績輸入與落點儀表板'!$C$6="必須採計",P1083&gt;0,IF('114成績輸入與落點儀表板'!$C$6="不可採計",P1083=0,TRUE)),IF('114成績輸入與落點儀表板'!$C$7="必須採計",Q1083&gt;0,IF('114成績輸入與落點儀表板'!$C$7="不可採計",Q1083=0,TRUE)),IF('114成績輸入與落點儀表板'!$C$8="必須採計",R1083&gt;0,IF('114成績輸入與落點儀表板'!$C$8="不可採計",R1083=0,TRUE)),IF('114成績輸入與落點儀表板'!$C$9="必須採計",S1083&gt;0,IF('114成績輸入與落點儀表板'!$C$9="不可採計",S1083=0,TRUE)),IF('114成績輸入與落點儀表板'!$C$10="必須採計",T1083&gt;0,IF('114成績輸入與落點儀表板'!$C$10="不可採計",T1083=0,TRUE)),IF('114成績輸入與落點儀表板'!$C$11="必須採計",U1083&gt;0,IF('114成績輸入與落點儀表板'!$C$11="不可採計",U1083=0,TRUE)),IF('114成績輸入與落點儀表板'!$C$12="必須採計",V1083&gt;0,IF('114成績輸入與落點儀表板'!$C$12="不可採計",V1083=0,TRUE)),IF('114成績輸入與落點儀表板'!$C$13="必須採計",W1083&gt;0,IF('114成績輸入與落點儀表板'!$C$13="不可採計",W1083=0,TRUE)),IF('114成績輸入與落點儀表板'!$C$14="必須採計",X1083&gt;0,IF('114成績輸入與落點儀表板'!$C$14="不可採計",X1083=0,TRUE)),IF('114成績輸入與落點儀表板'!$C$15="必須採計",Y1083&gt;0,IF('114成績輸入與落點儀表板'!$C$15="不可採計",Y1083=0,TRUE)),IF('114成績輸入與落點儀表板'!$C$16="必須採計",Z1083&gt;0,IF('114成績輸入與落點儀表板'!$C$16="不可採計",Z1083=0,TRUE))),"✅ 符合","❌ 不符合")</f>
        <v>✅ 符合</v>
      </c>
      <c r="L1083" s="15">
        <v>1.5</v>
      </c>
      <c r="M1083" s="15">
        <v>1</v>
      </c>
      <c r="N1083" s="15">
        <v>0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1</v>
      </c>
      <c r="X1083" s="15">
        <v>0</v>
      </c>
      <c r="Y1083" s="15">
        <v>0</v>
      </c>
      <c r="Z1083" s="15">
        <v>0</v>
      </c>
    </row>
    <row r="1084" spans="1:26" customFormat="1" ht="15.75" customHeight="1" x14ac:dyDescent="0.3">
      <c r="A1084" s="2" t="s">
        <v>2668</v>
      </c>
      <c r="B1084" s="6" t="s">
        <v>2666</v>
      </c>
      <c r="C1084" s="6" t="s">
        <v>265</v>
      </c>
      <c r="D1084" s="12" t="s">
        <v>266</v>
      </c>
      <c r="E1084" s="13" t="s">
        <v>1332</v>
      </c>
      <c r="F1084" s="2">
        <v>22</v>
      </c>
      <c r="G1084" s="15">
        <v>88</v>
      </c>
      <c r="H1084" s="7">
        <f>L1084*'114成績輸入與落點儀表板'!$B$2+M1084*'114成績輸入與落點儀表板'!$B$3+N1084*'114成績輸入與落點儀表板'!$B$4+O1084*'114成績輸入與落點儀表板'!$B$5+P1084*'114成績輸入與落點儀表板'!$B$6+Q1084*'114成績輸入與落點儀表板'!$B$7+R1084*'114成績輸入與落點儀表板'!$B$8+S1084*'114成績輸入與落點儀表板'!$B$9+T1084*'114成績輸入與落點儀表板'!$B$10+U1084*'114成績輸入與落點儀表板'!$B$11+V1084*'114成績輸入與落點儀表板'!$B$12+W1084*'114成績輸入與落點儀表板'!$B$13+X1084*'114成績輸入與落點儀表板'!$B$14+Y1084*'114成績輸入與落點儀表板'!$B$15+Z1084*'114成績輸入與落點儀表板'!$B$16</f>
        <v>0</v>
      </c>
      <c r="I1084" s="8">
        <f t="shared" si="32"/>
        <v>-88</v>
      </c>
      <c r="J1084" s="2" t="str">
        <f t="shared" si="33"/>
        <v>FAIL</v>
      </c>
      <c r="K1084" s="17" t="str">
        <f>IF(AND(IF('114成績輸入與落點儀表板'!$C$2="必須採計",L1084&gt;0,IF('114成績輸入與落點儀表板'!$C$2="不可採計",L1084=0,TRUE)),IF('114成績輸入與落點儀表板'!$C$3="必須採計",M1084&gt;0,IF('114成績輸入與落點儀表板'!$C$3="不可採計",M1084=0,TRUE)),IF('114成績輸入與落點儀表板'!$C$4="必須採計",N1084&gt;0,IF('114成績輸入與落點儀表板'!$C$4="不可採計",N1084=0,TRUE)),IF('114成績輸入與落點儀表板'!$C$5="必須採計",O1084&gt;0,IF('114成績輸入與落點儀表板'!$C$5="不可採計",O1084=0,TRUE)),IF('114成績輸入與落點儀表板'!$C$6="必須採計",P1084&gt;0,IF('114成績輸入與落點儀表板'!$C$6="不可採計",P1084=0,TRUE)),IF('114成績輸入與落點儀表板'!$C$7="必須採計",Q1084&gt;0,IF('114成績輸入與落點儀表板'!$C$7="不可採計",Q1084=0,TRUE)),IF('114成績輸入與落點儀表板'!$C$8="必須採計",R1084&gt;0,IF('114成績輸入與落點儀表板'!$C$8="不可採計",R1084=0,TRUE)),IF('114成績輸入與落點儀表板'!$C$9="必須採計",S1084&gt;0,IF('114成績輸入與落點儀表板'!$C$9="不可採計",S1084=0,TRUE)),IF('114成績輸入與落點儀表板'!$C$10="必須採計",T1084&gt;0,IF('114成績輸入與落點儀表板'!$C$10="不可採計",T1084=0,TRUE)),IF('114成績輸入與落點儀表板'!$C$11="必須採計",U1084&gt;0,IF('114成績輸入與落點儀表板'!$C$11="不可採計",U1084=0,TRUE)),IF('114成績輸入與落點儀表板'!$C$12="必須採計",V1084&gt;0,IF('114成績輸入與落點儀表板'!$C$12="不可採計",V1084=0,TRUE)),IF('114成績輸入與落點儀表板'!$C$13="必須採計",W1084&gt;0,IF('114成績輸入與落點儀表板'!$C$13="不可採計",W1084=0,TRUE)),IF('114成績輸入與落點儀表板'!$C$14="必須採計",X1084&gt;0,IF('114成績輸入與落點儀表板'!$C$14="不可採計",X1084=0,TRUE)),IF('114成績輸入與落點儀表板'!$C$15="必須採計",Y1084&gt;0,IF('114成績輸入與落點儀表板'!$C$15="不可採計",Y1084=0,TRUE)),IF('114成績輸入與落點儀表板'!$C$16="必須採計",Z1084&gt;0,IF('114成績輸入與落點儀表板'!$C$16="不可採計",Z1084=0,TRUE))),"✅ 符合","❌ 不符合")</f>
        <v>✅ 符合</v>
      </c>
      <c r="L1084" s="15">
        <v>1.5</v>
      </c>
      <c r="M1084" s="15">
        <v>0</v>
      </c>
      <c r="N1084" s="15">
        <v>0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0</v>
      </c>
      <c r="U1084" s="15">
        <v>1</v>
      </c>
      <c r="V1084" s="15">
        <v>0</v>
      </c>
      <c r="W1084" s="15">
        <v>1</v>
      </c>
      <c r="X1084" s="15">
        <v>0</v>
      </c>
      <c r="Y1084" s="15">
        <v>0</v>
      </c>
      <c r="Z1084" s="15">
        <v>0</v>
      </c>
    </row>
    <row r="1085" spans="1:26" customFormat="1" ht="15.75" customHeight="1" x14ac:dyDescent="0.3">
      <c r="A1085" s="2" t="s">
        <v>2669</v>
      </c>
      <c r="B1085" s="6" t="s">
        <v>2666</v>
      </c>
      <c r="C1085" s="6" t="s">
        <v>2056</v>
      </c>
      <c r="D1085" s="12" t="s">
        <v>80</v>
      </c>
      <c r="E1085" s="13" t="s">
        <v>2313</v>
      </c>
      <c r="F1085" s="2">
        <v>13</v>
      </c>
      <c r="G1085" s="15">
        <v>100.5</v>
      </c>
      <c r="H1085" s="7">
        <f>L1085*'114成績輸入與落點儀表板'!$B$2+M1085*'114成績輸入與落點儀表板'!$B$3+N1085*'114成績輸入與落點儀表板'!$B$4+O1085*'114成績輸入與落點儀表板'!$B$5+P1085*'114成績輸入與落點儀表板'!$B$6+Q1085*'114成績輸入與落點儀表板'!$B$7+R1085*'114成績輸入與落點儀表板'!$B$8+S1085*'114成績輸入與落點儀表板'!$B$9+T1085*'114成績輸入與落點儀表板'!$B$10+U1085*'114成績輸入與落點儀表板'!$B$11+V1085*'114成績輸入與落點儀表板'!$B$12+W1085*'114成績輸入與落點儀表板'!$B$13+X1085*'114成績輸入與落點儀表板'!$B$14+Y1085*'114成績輸入與落點儀表板'!$B$15+Z1085*'114成績輸入與落點儀表板'!$B$16</f>
        <v>0</v>
      </c>
      <c r="I1085" s="8">
        <f t="shared" si="32"/>
        <v>-100.5</v>
      </c>
      <c r="J1085" s="2" t="str">
        <f t="shared" si="33"/>
        <v>FAIL</v>
      </c>
      <c r="K1085" s="17" t="str">
        <f>IF(AND(IF('114成績輸入與落點儀表板'!$C$2="必須採計",L1085&gt;0,IF('114成績輸入與落點儀表板'!$C$2="不可採計",L1085=0,TRUE)),IF('114成績輸入與落點儀表板'!$C$3="必須採計",M1085&gt;0,IF('114成績輸入與落點儀表板'!$C$3="不可採計",M1085=0,TRUE)),IF('114成績輸入與落點儀表板'!$C$4="必須採計",N1085&gt;0,IF('114成績輸入與落點儀表板'!$C$4="不可採計",N1085=0,TRUE)),IF('114成績輸入與落點儀表板'!$C$5="必須採計",O1085&gt;0,IF('114成績輸入與落點儀表板'!$C$5="不可採計",O1085=0,TRUE)),IF('114成績輸入與落點儀表板'!$C$6="必須採計",P1085&gt;0,IF('114成績輸入與落點儀表板'!$C$6="不可採計",P1085=0,TRUE)),IF('114成績輸入與落點儀表板'!$C$7="必須採計",Q1085&gt;0,IF('114成績輸入與落點儀表板'!$C$7="不可採計",Q1085=0,TRUE)),IF('114成績輸入與落點儀表板'!$C$8="必須採計",R1085&gt;0,IF('114成績輸入與落點儀表板'!$C$8="不可採計",R1085=0,TRUE)),IF('114成績輸入與落點儀表板'!$C$9="必須採計",S1085&gt;0,IF('114成績輸入與落點儀表板'!$C$9="不可採計",S1085=0,TRUE)),IF('114成績輸入與落點儀表板'!$C$10="必須採計",T1085&gt;0,IF('114成績輸入與落點儀表板'!$C$10="不可採計",T1085=0,TRUE)),IF('114成績輸入與落點儀表板'!$C$11="必須採計",U1085&gt;0,IF('114成績輸入與落點儀表板'!$C$11="不可採計",U1085=0,TRUE)),IF('114成績輸入與落點儀表板'!$C$12="必須採計",V1085&gt;0,IF('114成績輸入與落點儀表板'!$C$12="不可採計",V1085=0,TRUE)),IF('114成績輸入與落點儀表板'!$C$13="必須採計",W1085&gt;0,IF('114成績輸入與落點儀表板'!$C$13="不可採計",W1085=0,TRUE)),IF('114成績輸入與落點儀表板'!$C$14="必須採計",X1085&gt;0,IF('114成績輸入與落點儀表板'!$C$14="不可採計",X1085=0,TRUE)),IF('114成績輸入與落點儀表板'!$C$15="必須採計",Y1085&gt;0,IF('114成績輸入與落點儀表板'!$C$15="不可採計",Y1085=0,TRUE)),IF('114成績輸入與落點儀表板'!$C$16="必須採計",Z1085&gt;0,IF('114成績輸入與落點儀表板'!$C$16="不可採計",Z1085=0,TRUE))),"✅ 符合","❌ 不符合")</f>
        <v>✅ 符合</v>
      </c>
      <c r="L1085" s="15">
        <v>2</v>
      </c>
      <c r="M1085" s="15">
        <v>1.5</v>
      </c>
      <c r="N1085" s="15">
        <v>0</v>
      </c>
      <c r="O1085" s="15">
        <v>0</v>
      </c>
      <c r="P1085" s="15">
        <v>0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1</v>
      </c>
      <c r="X1085" s="15">
        <v>0</v>
      </c>
      <c r="Y1085" s="15">
        <v>0</v>
      </c>
      <c r="Z1085" s="15">
        <v>0</v>
      </c>
    </row>
    <row r="1086" spans="1:26" customFormat="1" ht="15.75" customHeight="1" x14ac:dyDescent="0.3">
      <c r="A1086" s="2" t="s">
        <v>2670</v>
      </c>
      <c r="B1086" s="6" t="s">
        <v>2666</v>
      </c>
      <c r="C1086" s="6" t="s">
        <v>1029</v>
      </c>
      <c r="D1086" s="12" t="s">
        <v>266</v>
      </c>
      <c r="E1086" s="13" t="s">
        <v>1000</v>
      </c>
      <c r="F1086" s="2">
        <v>15</v>
      </c>
      <c r="G1086" s="15">
        <v>88</v>
      </c>
      <c r="H1086" s="7">
        <f>L1086*'114成績輸入與落點儀表板'!$B$2+M1086*'114成績輸入與落點儀表板'!$B$3+N1086*'114成績輸入與落點儀表板'!$B$4+O1086*'114成績輸入與落點儀表板'!$B$5+P1086*'114成績輸入與落點儀表板'!$B$6+Q1086*'114成績輸入與落點儀表板'!$B$7+R1086*'114成績輸入與落點儀表板'!$B$8+S1086*'114成績輸入與落點儀表板'!$B$9+T1086*'114成績輸入與落點儀表板'!$B$10+U1086*'114成績輸入與落點儀表板'!$B$11+V1086*'114成績輸入與落點儀表板'!$B$12+W1086*'114成績輸入與落點儀表板'!$B$13+X1086*'114成績輸入與落點儀表板'!$B$14+Y1086*'114成績輸入與落點儀表板'!$B$15+Z1086*'114成績輸入與落點儀表板'!$B$16</f>
        <v>0</v>
      </c>
      <c r="I1086" s="8">
        <f t="shared" si="32"/>
        <v>-88</v>
      </c>
      <c r="J1086" s="2" t="str">
        <f t="shared" si="33"/>
        <v>FAIL</v>
      </c>
      <c r="K1086" s="17" t="str">
        <f>IF(AND(IF('114成績輸入與落點儀表板'!$C$2="必須採計",L1086&gt;0,IF('114成績輸入與落點儀表板'!$C$2="不可採計",L1086=0,TRUE)),IF('114成績輸入與落點儀表板'!$C$3="必須採計",M1086&gt;0,IF('114成績輸入與落點儀表板'!$C$3="不可採計",M1086=0,TRUE)),IF('114成績輸入與落點儀表板'!$C$4="必須採計",N1086&gt;0,IF('114成績輸入與落點儀表板'!$C$4="不可採計",N1086=0,TRUE)),IF('114成績輸入與落點儀表板'!$C$5="必須採計",O1086&gt;0,IF('114成績輸入與落點儀表板'!$C$5="不可採計",O1086=0,TRUE)),IF('114成績輸入與落點儀表板'!$C$6="必須採計",P1086&gt;0,IF('114成績輸入與落點儀表板'!$C$6="不可採計",P1086=0,TRUE)),IF('114成績輸入與落點儀表板'!$C$7="必須採計",Q1086&gt;0,IF('114成績輸入與落點儀表板'!$C$7="不可採計",Q1086=0,TRUE)),IF('114成績輸入與落點儀表板'!$C$8="必須採計",R1086&gt;0,IF('114成績輸入與落點儀表板'!$C$8="不可採計",R1086=0,TRUE)),IF('114成績輸入與落點儀表板'!$C$9="必須採計",S1086&gt;0,IF('114成績輸入與落點儀表板'!$C$9="不可採計",S1086=0,TRUE)),IF('114成績輸入與落點儀表板'!$C$10="必須採計",T1086&gt;0,IF('114成績輸入與落點儀表板'!$C$10="不可採計",T1086=0,TRUE)),IF('114成績輸入與落點儀表板'!$C$11="必須採計",U1086&gt;0,IF('114成績輸入與落點儀表板'!$C$11="不可採計",U1086=0,TRUE)),IF('114成績輸入與落點儀表板'!$C$12="必須採計",V1086&gt;0,IF('114成績輸入與落點儀表板'!$C$12="不可採計",V1086=0,TRUE)),IF('114成績輸入與落點儀表板'!$C$13="必須採計",W1086&gt;0,IF('114成績輸入與落點儀表板'!$C$13="不可採計",W1086=0,TRUE)),IF('114成績輸入與落點儀表板'!$C$14="必須採計",X1086&gt;0,IF('114成績輸入與落點儀表板'!$C$14="不可採計",X1086=0,TRUE)),IF('114成績輸入與落點儀表板'!$C$15="必須採計",Y1086&gt;0,IF('114成績輸入與落點儀表板'!$C$15="不可採計",Y1086=0,TRUE)),IF('114成績輸入與落點儀表板'!$C$16="必須採計",Z1086&gt;0,IF('114成績輸入與落點儀表板'!$C$16="不可採計",Z1086=0,TRUE))),"✅ 符合","❌ 不符合")</f>
        <v>✅ 符合</v>
      </c>
      <c r="L1086" s="15">
        <v>2</v>
      </c>
      <c r="M1086" s="15">
        <v>2</v>
      </c>
      <c r="N1086" s="15">
        <v>0</v>
      </c>
      <c r="O1086" s="15">
        <v>0</v>
      </c>
      <c r="P1086" s="15">
        <v>0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1</v>
      </c>
      <c r="X1086" s="15">
        <v>0</v>
      </c>
      <c r="Y1086" s="15">
        <v>0</v>
      </c>
      <c r="Z1086" s="15">
        <v>0</v>
      </c>
    </row>
    <row r="1087" spans="1:26" customFormat="1" ht="15.75" customHeight="1" x14ac:dyDescent="0.3">
      <c r="A1087" s="2" t="s">
        <v>2671</v>
      </c>
      <c r="B1087" s="6" t="s">
        <v>2666</v>
      </c>
      <c r="C1087" s="6" t="s">
        <v>287</v>
      </c>
      <c r="D1087" s="12" t="s">
        <v>266</v>
      </c>
      <c r="E1087" s="13" t="s">
        <v>1288</v>
      </c>
      <c r="F1087" s="2">
        <v>14</v>
      </c>
      <c r="G1087" s="15">
        <v>85</v>
      </c>
      <c r="H1087" s="7">
        <f>L1087*'114成績輸入與落點儀表板'!$B$2+M1087*'114成績輸入與落點儀表板'!$B$3+N1087*'114成績輸入與落點儀表板'!$B$4+O1087*'114成績輸入與落點儀表板'!$B$5+P1087*'114成績輸入與落點儀表板'!$B$6+Q1087*'114成績輸入與落點儀表板'!$B$7+R1087*'114成績輸入與落點儀表板'!$B$8+S1087*'114成績輸入與落點儀表板'!$B$9+T1087*'114成績輸入與落點儀表板'!$B$10+U1087*'114成績輸入與落點儀表板'!$B$11+V1087*'114成績輸入與落點儀表板'!$B$12+W1087*'114成績輸入與落點儀表板'!$B$13+X1087*'114成績輸入與落點儀表板'!$B$14+Y1087*'114成績輸入與落點儀表板'!$B$15+Z1087*'114成績輸入與落點儀表板'!$B$16</f>
        <v>0</v>
      </c>
      <c r="I1087" s="8">
        <f t="shared" si="32"/>
        <v>-85</v>
      </c>
      <c r="J1087" s="2" t="str">
        <f t="shared" si="33"/>
        <v>FAIL</v>
      </c>
      <c r="K1087" s="17" t="str">
        <f>IF(AND(IF('114成績輸入與落點儀表板'!$C$2="必須採計",L1087&gt;0,IF('114成績輸入與落點儀表板'!$C$2="不可採計",L1087=0,TRUE)),IF('114成績輸入與落點儀表板'!$C$3="必須採計",M1087&gt;0,IF('114成績輸入與落點儀表板'!$C$3="不可採計",M1087=0,TRUE)),IF('114成績輸入與落點儀表板'!$C$4="必須採計",N1087&gt;0,IF('114成績輸入與落點儀表板'!$C$4="不可採計",N1087=0,TRUE)),IF('114成績輸入與落點儀表板'!$C$5="必須採計",O1087&gt;0,IF('114成績輸入與落點儀表板'!$C$5="不可採計",O1087=0,TRUE)),IF('114成績輸入與落點儀表板'!$C$6="必須採計",P1087&gt;0,IF('114成績輸入與落點儀表板'!$C$6="不可採計",P1087=0,TRUE)),IF('114成績輸入與落點儀表板'!$C$7="必須採計",Q1087&gt;0,IF('114成績輸入與落點儀表板'!$C$7="不可採計",Q1087=0,TRUE)),IF('114成績輸入與落點儀表板'!$C$8="必須採計",R1087&gt;0,IF('114成績輸入與落點儀表板'!$C$8="不可採計",R1087=0,TRUE)),IF('114成績輸入與落點儀表板'!$C$9="必須採計",S1087&gt;0,IF('114成績輸入與落點儀表板'!$C$9="不可採計",S1087=0,TRUE)),IF('114成績輸入與落點儀表板'!$C$10="必須採計",T1087&gt;0,IF('114成績輸入與落點儀表板'!$C$10="不可採計",T1087=0,TRUE)),IF('114成績輸入與落點儀表板'!$C$11="必須採計",U1087&gt;0,IF('114成績輸入與落點儀表板'!$C$11="不可採計",U1087=0,TRUE)),IF('114成績輸入與落點儀表板'!$C$12="必須採計",V1087&gt;0,IF('114成績輸入與落點儀表板'!$C$12="不可採計",V1087=0,TRUE)),IF('114成績輸入與落點儀表板'!$C$13="必須採計",W1087&gt;0,IF('114成績輸入與落點儀表板'!$C$13="不可採計",W1087=0,TRUE)),IF('114成績輸入與落點儀表板'!$C$14="必須採計",X1087&gt;0,IF('114成績輸入與落點儀表板'!$C$14="不可採計",X1087=0,TRUE)),IF('114成績輸入與落點儀表板'!$C$15="必須採計",Y1087&gt;0,IF('114成績輸入與落點儀表板'!$C$15="不可採計",Y1087=0,TRUE)),IF('114成績輸入與落點儀表板'!$C$16="必須採計",Z1087&gt;0,IF('114成績輸入與落點儀表板'!$C$16="不可採計",Z1087=0,TRUE))),"✅ 符合","❌ 不符合")</f>
        <v>✅ 符合</v>
      </c>
      <c r="L1087" s="15">
        <v>2</v>
      </c>
      <c r="M1087" s="15">
        <v>1</v>
      </c>
      <c r="N1087" s="15">
        <v>0</v>
      </c>
      <c r="O1087" s="15">
        <v>0</v>
      </c>
      <c r="P1087" s="15">
        <v>0</v>
      </c>
      <c r="Q1087" s="15">
        <v>0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1</v>
      </c>
      <c r="X1087" s="15">
        <v>0</v>
      </c>
      <c r="Y1087" s="15">
        <v>0</v>
      </c>
      <c r="Z1087" s="15">
        <v>0</v>
      </c>
    </row>
    <row r="1088" spans="1:26" customFormat="1" ht="15.75" customHeight="1" x14ac:dyDescent="0.3">
      <c r="A1088" s="2" t="s">
        <v>2672</v>
      </c>
      <c r="B1088" s="6" t="s">
        <v>2666</v>
      </c>
      <c r="C1088" s="6" t="s">
        <v>2673</v>
      </c>
      <c r="D1088" s="12" t="s">
        <v>2488</v>
      </c>
      <c r="E1088" s="13" t="s">
        <v>2674</v>
      </c>
      <c r="F1088" s="2">
        <v>12</v>
      </c>
      <c r="G1088" s="15">
        <v>87</v>
      </c>
      <c r="H1088" s="7">
        <f>L1088*'114成績輸入與落點儀表板'!$B$2+M1088*'114成績輸入與落點儀表板'!$B$3+N1088*'114成績輸入與落點儀表板'!$B$4+O1088*'114成績輸入與落點儀表板'!$B$5+P1088*'114成績輸入與落點儀表板'!$B$6+Q1088*'114成績輸入與落點儀表板'!$B$7+R1088*'114成績輸入與落點儀表板'!$B$8+S1088*'114成績輸入與落點儀表板'!$B$9+T1088*'114成績輸入與落點儀表板'!$B$10+U1088*'114成績輸入與落點儀表板'!$B$11+V1088*'114成績輸入與落點儀表板'!$B$12+W1088*'114成績輸入與落點儀表板'!$B$13+X1088*'114成績輸入與落點儀表板'!$B$14+Y1088*'114成績輸入與落點儀表板'!$B$15+Z1088*'114成績輸入與落點儀表板'!$B$16</f>
        <v>0</v>
      </c>
      <c r="I1088" s="8">
        <f t="shared" si="32"/>
        <v>-87</v>
      </c>
      <c r="J1088" s="2" t="str">
        <f t="shared" si="33"/>
        <v>FAIL</v>
      </c>
      <c r="K1088" s="17" t="str">
        <f>IF(AND(IF('114成績輸入與落點儀表板'!$C$2="必須採計",L1088&gt;0,IF('114成績輸入與落點儀表板'!$C$2="不可採計",L1088=0,TRUE)),IF('114成績輸入與落點儀表板'!$C$3="必須採計",M1088&gt;0,IF('114成績輸入與落點儀表板'!$C$3="不可採計",M1088=0,TRUE)),IF('114成績輸入與落點儀表板'!$C$4="必須採計",N1088&gt;0,IF('114成績輸入與落點儀表板'!$C$4="不可採計",N1088=0,TRUE)),IF('114成績輸入與落點儀表板'!$C$5="必須採計",O1088&gt;0,IF('114成績輸入與落點儀表板'!$C$5="不可採計",O1088=0,TRUE)),IF('114成績輸入與落點儀表板'!$C$6="必須採計",P1088&gt;0,IF('114成績輸入與落點儀表板'!$C$6="不可採計",P1088=0,TRUE)),IF('114成績輸入與落點儀表板'!$C$7="必須採計",Q1088&gt;0,IF('114成績輸入與落點儀表板'!$C$7="不可採計",Q1088=0,TRUE)),IF('114成績輸入與落點儀表板'!$C$8="必須採計",R1088&gt;0,IF('114成績輸入與落點儀表板'!$C$8="不可採計",R1088=0,TRUE)),IF('114成績輸入與落點儀表板'!$C$9="必須採計",S1088&gt;0,IF('114成績輸入與落點儀表板'!$C$9="不可採計",S1088=0,TRUE)),IF('114成績輸入與落點儀表板'!$C$10="必須採計",T1088&gt;0,IF('114成績輸入與落點儀表板'!$C$10="不可採計",T1088=0,TRUE)),IF('114成績輸入與落點儀表板'!$C$11="必須採計",U1088&gt;0,IF('114成績輸入與落點儀表板'!$C$11="不可採計",U1088=0,TRUE)),IF('114成績輸入與落點儀表板'!$C$12="必須採計",V1088&gt;0,IF('114成績輸入與落點儀表板'!$C$12="不可採計",V1088=0,TRUE)),IF('114成績輸入與落點儀表板'!$C$13="必須採計",W1088&gt;0,IF('114成績輸入與落點儀表板'!$C$13="不可採計",W1088=0,TRUE)),IF('114成績輸入與落點儀表板'!$C$14="必須採計",X1088&gt;0,IF('114成績輸入與落點儀表板'!$C$14="不可採計",X1088=0,TRUE)),IF('114成績輸入與落點儀表板'!$C$15="必須採計",Y1088&gt;0,IF('114成績輸入與落點儀表板'!$C$15="不可採計",Y1088=0,TRUE)),IF('114成績輸入與落點儀表板'!$C$16="必須採計",Z1088&gt;0,IF('114成績輸入與落點儀表板'!$C$16="不可採計",Z1088=0,TRUE))),"✅ 符合","❌ 不符合")</f>
        <v>✅ 符合</v>
      </c>
      <c r="L1088" s="15">
        <v>1.5</v>
      </c>
      <c r="M1088" s="15">
        <v>0</v>
      </c>
      <c r="N1088" s="15">
        <v>0</v>
      </c>
      <c r="O1088" s="15">
        <v>0</v>
      </c>
      <c r="P1088" s="15">
        <v>0</v>
      </c>
      <c r="Q1088" s="15">
        <v>0</v>
      </c>
      <c r="R1088" s="15">
        <v>0</v>
      </c>
      <c r="S1088" s="15">
        <v>0</v>
      </c>
      <c r="T1088" s="15">
        <v>0</v>
      </c>
      <c r="U1088" s="15">
        <v>1.25</v>
      </c>
      <c r="V1088" s="15">
        <v>0</v>
      </c>
      <c r="W1088" s="15">
        <v>1</v>
      </c>
      <c r="X1088" s="15">
        <v>0</v>
      </c>
      <c r="Y1088" s="15">
        <v>0</v>
      </c>
      <c r="Z1088" s="15">
        <v>0</v>
      </c>
    </row>
    <row r="1089" spans="1:26" customFormat="1" ht="15.75" customHeight="1" x14ac:dyDescent="0.3">
      <c r="A1089" s="2" t="s">
        <v>2675</v>
      </c>
      <c r="B1089" s="6" t="s">
        <v>2666</v>
      </c>
      <c r="C1089" s="6" t="s">
        <v>2676</v>
      </c>
      <c r="D1089" s="12" t="s">
        <v>73</v>
      </c>
      <c r="E1089" s="13" t="s">
        <v>1288</v>
      </c>
      <c r="F1089" s="2">
        <v>19</v>
      </c>
      <c r="G1089" s="15">
        <v>89</v>
      </c>
      <c r="H1089" s="7">
        <f>L1089*'114成績輸入與落點儀表板'!$B$2+M1089*'114成績輸入與落點儀表板'!$B$3+N1089*'114成績輸入與落點儀表板'!$B$4+O1089*'114成績輸入與落點儀表板'!$B$5+P1089*'114成績輸入與落點儀表板'!$B$6+Q1089*'114成績輸入與落點儀表板'!$B$7+R1089*'114成績輸入與落點儀表板'!$B$8+S1089*'114成績輸入與落點儀表板'!$B$9+T1089*'114成績輸入與落點儀表板'!$B$10+U1089*'114成績輸入與落點儀表板'!$B$11+V1089*'114成績輸入與落點儀表板'!$B$12+W1089*'114成績輸入與落點儀表板'!$B$13+X1089*'114成績輸入與落點儀表板'!$B$14+Y1089*'114成績輸入與落點儀表板'!$B$15+Z1089*'114成績輸入與落點儀表板'!$B$16</f>
        <v>0</v>
      </c>
      <c r="I1089" s="8">
        <f t="shared" si="32"/>
        <v>-89</v>
      </c>
      <c r="J1089" s="2" t="str">
        <f t="shared" si="33"/>
        <v>FAIL</v>
      </c>
      <c r="K1089" s="17" t="str">
        <f>IF(AND(IF('114成績輸入與落點儀表板'!$C$2="必須採計",L1089&gt;0,IF('114成績輸入與落點儀表板'!$C$2="不可採計",L1089=0,TRUE)),IF('114成績輸入與落點儀表板'!$C$3="必須採計",M1089&gt;0,IF('114成績輸入與落點儀表板'!$C$3="不可採計",M1089=0,TRUE)),IF('114成績輸入與落點儀表板'!$C$4="必須採計",N1089&gt;0,IF('114成績輸入與落點儀表板'!$C$4="不可採計",N1089=0,TRUE)),IF('114成績輸入與落點儀表板'!$C$5="必須採計",O1089&gt;0,IF('114成績輸入與落點儀表板'!$C$5="不可採計",O1089=0,TRUE)),IF('114成績輸入與落點儀表板'!$C$6="必須採計",P1089&gt;0,IF('114成績輸入與落點儀表板'!$C$6="不可採計",P1089=0,TRUE)),IF('114成績輸入與落點儀表板'!$C$7="必須採計",Q1089&gt;0,IF('114成績輸入與落點儀表板'!$C$7="不可採計",Q1089=0,TRUE)),IF('114成績輸入與落點儀表板'!$C$8="必須採計",R1089&gt;0,IF('114成績輸入與落點儀表板'!$C$8="不可採計",R1089=0,TRUE)),IF('114成績輸入與落點儀表板'!$C$9="必須採計",S1089&gt;0,IF('114成績輸入與落點儀表板'!$C$9="不可採計",S1089=0,TRUE)),IF('114成績輸入與落點儀表板'!$C$10="必須採計",T1089&gt;0,IF('114成績輸入與落點儀表板'!$C$10="不可採計",T1089=0,TRUE)),IF('114成績輸入與落點儀表板'!$C$11="必須採計",U1089&gt;0,IF('114成績輸入與落點儀表板'!$C$11="不可採計",U1089=0,TRUE)),IF('114成績輸入與落點儀表板'!$C$12="必須採計",V1089&gt;0,IF('114成績輸入與落點儀表板'!$C$12="不可採計",V1089=0,TRUE)),IF('114成績輸入與落點儀表板'!$C$13="必須採計",W1089&gt;0,IF('114成績輸入與落點儀表板'!$C$13="不可採計",W1089=0,TRUE)),IF('114成績輸入與落點儀表板'!$C$14="必須採計",X1089&gt;0,IF('114成績輸入與落點儀表板'!$C$14="不可採計",X1089=0,TRUE)),IF('114成績輸入與落點儀表板'!$C$15="必須採計",Y1089&gt;0,IF('114成績輸入與落點儀表板'!$C$15="不可採計",Y1089=0,TRUE)),IF('114成績輸入與落點儀表板'!$C$16="必須採計",Z1089&gt;0,IF('114成績輸入與落點儀表板'!$C$16="不可採計",Z1089=0,TRUE))),"✅ 符合","❌ 不符合")</f>
        <v>✅ 符合</v>
      </c>
      <c r="L1089" s="15">
        <v>2</v>
      </c>
      <c r="M1089" s="15">
        <v>1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0</v>
      </c>
      <c r="V1089" s="15">
        <v>0</v>
      </c>
      <c r="W1089" s="15">
        <v>1</v>
      </c>
      <c r="X1089" s="15">
        <v>0</v>
      </c>
      <c r="Y1089" s="15">
        <v>0</v>
      </c>
      <c r="Z1089" s="15">
        <v>0</v>
      </c>
    </row>
    <row r="1090" spans="1:26" customFormat="1" ht="15.75" customHeight="1" x14ac:dyDescent="0.3">
      <c r="A1090" s="2" t="s">
        <v>2677</v>
      </c>
      <c r="B1090" s="6" t="s">
        <v>2666</v>
      </c>
      <c r="C1090" s="6" t="s">
        <v>2678</v>
      </c>
      <c r="D1090" s="12" t="s">
        <v>113</v>
      </c>
      <c r="E1090" s="13" t="s">
        <v>2679</v>
      </c>
      <c r="F1090" s="2">
        <v>17</v>
      </c>
      <c r="G1090" s="15">
        <v>119</v>
      </c>
      <c r="H1090" s="7">
        <f>L1090*'114成績輸入與落點儀表板'!$B$2+M1090*'114成績輸入與落點儀表板'!$B$3+N1090*'114成績輸入與落點儀表板'!$B$4+O1090*'114成績輸入與落點儀表板'!$B$5+P1090*'114成績輸入與落點儀表板'!$B$6+Q1090*'114成績輸入與落點儀表板'!$B$7+R1090*'114成績輸入與落點儀表板'!$B$8+S1090*'114成績輸入與落點儀表板'!$B$9+T1090*'114成績輸入與落點儀表板'!$B$10+U1090*'114成績輸入與落點儀表板'!$B$11+V1090*'114成績輸入與落點儀表板'!$B$12+W1090*'114成績輸入與落點儀表板'!$B$13+X1090*'114成績輸入與落點儀表板'!$B$14+Y1090*'114成績輸入與落點儀表板'!$B$15+Z1090*'114成績輸入與落點儀表板'!$B$16</f>
        <v>0</v>
      </c>
      <c r="I1090" s="8">
        <f t="shared" ref="I1090:I1153" si="34">H1090-G1090</f>
        <v>-119</v>
      </c>
      <c r="J1090" s="2" t="str">
        <f t="shared" ref="J1090:J1153" si="35">IF(I1090&gt;=0, "PASS", "FAIL")</f>
        <v>FAIL</v>
      </c>
      <c r="K1090" s="17" t="str">
        <f>IF(AND(IF('114成績輸入與落點儀表板'!$C$2="必須採計",L1090&gt;0,IF('114成績輸入與落點儀表板'!$C$2="不可採計",L1090=0,TRUE)),IF('114成績輸入與落點儀表板'!$C$3="必須採計",M1090&gt;0,IF('114成績輸入與落點儀表板'!$C$3="不可採計",M1090=0,TRUE)),IF('114成績輸入與落點儀表板'!$C$4="必須採計",N1090&gt;0,IF('114成績輸入與落點儀表板'!$C$4="不可採計",N1090=0,TRUE)),IF('114成績輸入與落點儀表板'!$C$5="必須採計",O1090&gt;0,IF('114成績輸入與落點儀表板'!$C$5="不可採計",O1090=0,TRUE)),IF('114成績輸入與落點儀表板'!$C$6="必須採計",P1090&gt;0,IF('114成績輸入與落點儀表板'!$C$6="不可採計",P1090=0,TRUE)),IF('114成績輸入與落點儀表板'!$C$7="必須採計",Q1090&gt;0,IF('114成績輸入與落點儀表板'!$C$7="不可採計",Q1090=0,TRUE)),IF('114成績輸入與落點儀表板'!$C$8="必須採計",R1090&gt;0,IF('114成績輸入與落點儀表板'!$C$8="不可採計",R1090=0,TRUE)),IF('114成績輸入與落點儀表板'!$C$9="必須採計",S1090&gt;0,IF('114成績輸入與落點儀表板'!$C$9="不可採計",S1090=0,TRUE)),IF('114成績輸入與落點儀表板'!$C$10="必須採計",T1090&gt;0,IF('114成績輸入與落點儀表板'!$C$10="不可採計",T1090=0,TRUE)),IF('114成績輸入與落點儀表板'!$C$11="必須採計",U1090&gt;0,IF('114成績輸入與落點儀表板'!$C$11="不可採計",U1090=0,TRUE)),IF('114成績輸入與落點儀表板'!$C$12="必須採計",V1090&gt;0,IF('114成績輸入與落點儀表板'!$C$12="不可採計",V1090=0,TRUE)),IF('114成績輸入與落點儀表板'!$C$13="必須採計",W1090&gt;0,IF('114成績輸入與落點儀表板'!$C$13="不可採計",W1090=0,TRUE)),IF('114成績輸入與落點儀表板'!$C$14="必須採計",X1090&gt;0,IF('114成績輸入與落點儀表板'!$C$14="不可採計",X1090=0,TRUE)),IF('114成績輸入與落點儀表板'!$C$15="必須採計",Y1090&gt;0,IF('114成績輸入與落點儀表板'!$C$15="不可採計",Y1090=0,TRUE)),IF('114成績輸入與落點儀表板'!$C$16="必須採計",Z1090&gt;0,IF('114成績輸入與落點儀表板'!$C$16="不可採計",Z1090=0,TRUE))),"✅ 符合","❌ 不符合")</f>
        <v>❌ 不符合</v>
      </c>
      <c r="L1090" s="15">
        <v>0</v>
      </c>
      <c r="M1090" s="15">
        <v>0</v>
      </c>
      <c r="N1090" s="15">
        <v>0</v>
      </c>
      <c r="O1090" s="15">
        <v>0</v>
      </c>
      <c r="P1090" s="15">
        <v>0</v>
      </c>
      <c r="Q1090" s="15">
        <v>0</v>
      </c>
      <c r="R1090" s="15">
        <v>0</v>
      </c>
      <c r="S1090" s="15">
        <v>0</v>
      </c>
      <c r="T1090" s="15">
        <v>0</v>
      </c>
      <c r="U1090" s="15">
        <v>1</v>
      </c>
      <c r="V1090" s="15">
        <v>0</v>
      </c>
      <c r="W1090" s="15">
        <v>1.5</v>
      </c>
      <c r="X1090" s="15">
        <v>2</v>
      </c>
      <c r="Y1090" s="15">
        <v>0</v>
      </c>
      <c r="Z1090" s="15">
        <v>0</v>
      </c>
    </row>
    <row r="1091" spans="1:26" customFormat="1" ht="15.75" customHeight="1" x14ac:dyDescent="0.3">
      <c r="A1091" s="2" t="s">
        <v>2680</v>
      </c>
      <c r="B1091" s="6" t="s">
        <v>2666</v>
      </c>
      <c r="C1091" s="6" t="s">
        <v>2681</v>
      </c>
      <c r="D1091" s="12" t="s">
        <v>80</v>
      </c>
      <c r="E1091" s="13" t="s">
        <v>2667</v>
      </c>
      <c r="F1091" s="2">
        <v>4</v>
      </c>
      <c r="G1091" s="15">
        <v>87.5</v>
      </c>
      <c r="H1091" s="7">
        <f>L1091*'114成績輸入與落點儀表板'!$B$2+M1091*'114成績輸入與落點儀表板'!$B$3+N1091*'114成績輸入與落點儀表板'!$B$4+O1091*'114成績輸入與落點儀表板'!$B$5+P1091*'114成績輸入與落點儀表板'!$B$6+Q1091*'114成績輸入與落點儀表板'!$B$7+R1091*'114成績輸入與落點儀表板'!$B$8+S1091*'114成績輸入與落點儀表板'!$B$9+T1091*'114成績輸入與落點儀表板'!$B$10+U1091*'114成績輸入與落點儀表板'!$B$11+V1091*'114成績輸入與落點儀表板'!$B$12+W1091*'114成績輸入與落點儀表板'!$B$13+X1091*'114成績輸入與落點儀表板'!$B$14+Y1091*'114成績輸入與落點儀表板'!$B$15+Z1091*'114成績輸入與落點儀表板'!$B$16</f>
        <v>0</v>
      </c>
      <c r="I1091" s="8">
        <f t="shared" si="34"/>
        <v>-87.5</v>
      </c>
      <c r="J1091" s="2" t="str">
        <f t="shared" si="35"/>
        <v>FAIL</v>
      </c>
      <c r="K1091" s="17" t="str">
        <f>IF(AND(IF('114成績輸入與落點儀表板'!$C$2="必須採計",L1091&gt;0,IF('114成績輸入與落點儀表板'!$C$2="不可採計",L1091=0,TRUE)),IF('114成績輸入與落點儀表板'!$C$3="必須採計",M1091&gt;0,IF('114成績輸入與落點儀表板'!$C$3="不可採計",M1091=0,TRUE)),IF('114成績輸入與落點儀表板'!$C$4="必須採計",N1091&gt;0,IF('114成績輸入與落點儀表板'!$C$4="不可採計",N1091=0,TRUE)),IF('114成績輸入與落點儀表板'!$C$5="必須採計",O1091&gt;0,IF('114成績輸入與落點儀表板'!$C$5="不可採計",O1091=0,TRUE)),IF('114成績輸入與落點儀表板'!$C$6="必須採計",P1091&gt;0,IF('114成績輸入與落點儀表板'!$C$6="不可採計",P1091=0,TRUE)),IF('114成績輸入與落點儀表板'!$C$7="必須採計",Q1091&gt;0,IF('114成績輸入與落點儀表板'!$C$7="不可採計",Q1091=0,TRUE)),IF('114成績輸入與落點儀表板'!$C$8="必須採計",R1091&gt;0,IF('114成績輸入與落點儀表板'!$C$8="不可採計",R1091=0,TRUE)),IF('114成績輸入與落點儀表板'!$C$9="必須採計",S1091&gt;0,IF('114成績輸入與落點儀表板'!$C$9="不可採計",S1091=0,TRUE)),IF('114成績輸入與落點儀表板'!$C$10="必須採計",T1091&gt;0,IF('114成績輸入與落點儀表板'!$C$10="不可採計",T1091=0,TRUE)),IF('114成績輸入與落點儀表板'!$C$11="必須採計",U1091&gt;0,IF('114成績輸入與落點儀表板'!$C$11="不可採計",U1091=0,TRUE)),IF('114成績輸入與落點儀表板'!$C$12="必須採計",V1091&gt;0,IF('114成績輸入與落點儀表板'!$C$12="不可採計",V1091=0,TRUE)),IF('114成績輸入與落點儀表板'!$C$13="必須採計",W1091&gt;0,IF('114成績輸入與落點儀表板'!$C$13="不可採計",W1091=0,TRUE)),IF('114成績輸入與落點儀表板'!$C$14="必須採計",X1091&gt;0,IF('114成績輸入與落點儀表板'!$C$14="不可採計",X1091=0,TRUE)),IF('114成績輸入與落點儀表板'!$C$15="必須採計",Y1091&gt;0,IF('114成績輸入與落點儀表板'!$C$15="不可採計",Y1091=0,TRUE)),IF('114成績輸入與落點儀表板'!$C$16="必須採計",Z1091&gt;0,IF('114成績輸入與落點儀表板'!$C$16="不可採計",Z1091=0,TRUE))),"✅ 符合","❌ 不符合")</f>
        <v>✅ 符合</v>
      </c>
      <c r="L1091" s="15">
        <v>1.5</v>
      </c>
      <c r="M1091" s="15">
        <v>1</v>
      </c>
      <c r="N1091" s="15">
        <v>0</v>
      </c>
      <c r="O1091" s="15">
        <v>0</v>
      </c>
      <c r="P1091" s="15">
        <v>0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0</v>
      </c>
      <c r="Y1091" s="15">
        <v>0</v>
      </c>
      <c r="Z1091" s="15">
        <v>0</v>
      </c>
    </row>
    <row r="1092" spans="1:26" customFormat="1" ht="15.75" customHeight="1" x14ac:dyDescent="0.3">
      <c r="A1092" s="2" t="s">
        <v>2682</v>
      </c>
      <c r="B1092" s="6" t="s">
        <v>2666</v>
      </c>
      <c r="C1092" s="6" t="s">
        <v>1499</v>
      </c>
      <c r="D1092" s="12" t="s">
        <v>60</v>
      </c>
      <c r="E1092" s="13" t="s">
        <v>602</v>
      </c>
      <c r="F1092" s="2">
        <v>7</v>
      </c>
      <c r="G1092" s="15">
        <v>81</v>
      </c>
      <c r="H1092" s="7">
        <f>L1092*'114成績輸入與落點儀表板'!$B$2+M1092*'114成績輸入與落點儀表板'!$B$3+N1092*'114成績輸入與落點儀表板'!$B$4+O1092*'114成績輸入與落點儀表板'!$B$5+P1092*'114成績輸入與落點儀表板'!$B$6+Q1092*'114成績輸入與落點儀表板'!$B$7+R1092*'114成績輸入與落點儀表板'!$B$8+S1092*'114成績輸入與落點儀表板'!$B$9+T1092*'114成績輸入與落點儀表板'!$B$10+U1092*'114成績輸入與落點儀表板'!$B$11+V1092*'114成績輸入與落點儀表板'!$B$12+W1092*'114成績輸入與落點儀表板'!$B$13+X1092*'114成績輸入與落點儀表板'!$B$14+Y1092*'114成績輸入與落點儀表板'!$B$15+Z1092*'114成績輸入與落點儀表板'!$B$16</f>
        <v>0</v>
      </c>
      <c r="I1092" s="8">
        <f t="shared" si="34"/>
        <v>-81</v>
      </c>
      <c r="J1092" s="2" t="str">
        <f t="shared" si="35"/>
        <v>FAIL</v>
      </c>
      <c r="K1092" s="17" t="str">
        <f>IF(AND(IF('114成績輸入與落點儀表板'!$C$2="必須採計",L1092&gt;0,IF('114成績輸入與落點儀表板'!$C$2="不可採計",L1092=0,TRUE)),IF('114成績輸入與落點儀表板'!$C$3="必須採計",M1092&gt;0,IF('114成績輸入與落點儀表板'!$C$3="不可採計",M1092=0,TRUE)),IF('114成績輸入與落點儀表板'!$C$4="必須採計",N1092&gt;0,IF('114成績輸入與落點儀表板'!$C$4="不可採計",N1092=0,TRUE)),IF('114成績輸入與落點儀表板'!$C$5="必須採計",O1092&gt;0,IF('114成績輸入與落點儀表板'!$C$5="不可採計",O1092=0,TRUE)),IF('114成績輸入與落點儀表板'!$C$6="必須採計",P1092&gt;0,IF('114成績輸入與落點儀表板'!$C$6="不可採計",P1092=0,TRUE)),IF('114成績輸入與落點儀表板'!$C$7="必須採計",Q1092&gt;0,IF('114成績輸入與落點儀表板'!$C$7="不可採計",Q1092=0,TRUE)),IF('114成績輸入與落點儀表板'!$C$8="必須採計",R1092&gt;0,IF('114成績輸入與落點儀表板'!$C$8="不可採計",R1092=0,TRUE)),IF('114成績輸入與落點儀表板'!$C$9="必須採計",S1092&gt;0,IF('114成績輸入與落點儀表板'!$C$9="不可採計",S1092=0,TRUE)),IF('114成績輸入與落點儀表板'!$C$10="必須採計",T1092&gt;0,IF('114成績輸入與落點儀表板'!$C$10="不可採計",T1092=0,TRUE)),IF('114成績輸入與落點儀表板'!$C$11="必須採計",U1092&gt;0,IF('114成績輸入與落點儀表板'!$C$11="不可採計",U1092=0,TRUE)),IF('114成績輸入與落點儀表板'!$C$12="必須採計",V1092&gt;0,IF('114成績輸入與落點儀表板'!$C$12="不可採計",V1092=0,TRUE)),IF('114成績輸入與落點儀表板'!$C$13="必須採計",W1092&gt;0,IF('114成績輸入與落點儀表板'!$C$13="不可採計",W1092=0,TRUE)),IF('114成績輸入與落點儀表板'!$C$14="必須採計",X1092&gt;0,IF('114成績輸入與落點儀表板'!$C$14="不可採計",X1092=0,TRUE)),IF('114成績輸入與落點儀表板'!$C$15="必須採計",Y1092&gt;0,IF('114成績輸入與落點儀表板'!$C$15="不可採計",Y1092=0,TRUE)),IF('114成績輸入與落點儀表板'!$C$16="必須採計",Z1092&gt;0,IF('114成績輸入與落點儀表板'!$C$16="不可採計",Z1092=0,TRUE))),"✅ 符合","❌ 不符合")</f>
        <v>✅ 符合</v>
      </c>
      <c r="L1092" s="15">
        <v>2</v>
      </c>
      <c r="M1092" s="15">
        <v>2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1</v>
      </c>
      <c r="X1092" s="15">
        <v>0</v>
      </c>
      <c r="Y1092" s="15">
        <v>0</v>
      </c>
      <c r="Z1092" s="15">
        <v>0</v>
      </c>
    </row>
    <row r="1093" spans="1:26" customFormat="1" ht="15.75" customHeight="1" x14ac:dyDescent="0.3">
      <c r="A1093" s="2" t="s">
        <v>2683</v>
      </c>
      <c r="B1093" s="6" t="s">
        <v>2666</v>
      </c>
      <c r="C1093" s="6" t="s">
        <v>2684</v>
      </c>
      <c r="D1093" s="12" t="s">
        <v>60</v>
      </c>
      <c r="E1093" s="13" t="s">
        <v>2685</v>
      </c>
      <c r="F1093" s="2">
        <v>1</v>
      </c>
      <c r="G1093" s="15">
        <v>118.5</v>
      </c>
      <c r="H1093" s="7">
        <f>L1093*'114成績輸入與落點儀表板'!$B$2+M1093*'114成績輸入與落點儀表板'!$B$3+N1093*'114成績輸入與落點儀表板'!$B$4+O1093*'114成績輸入與落點儀表板'!$B$5+P1093*'114成績輸入與落點儀表板'!$B$6+Q1093*'114成績輸入與落點儀表板'!$B$7+R1093*'114成績輸入與落點儀表板'!$B$8+S1093*'114成績輸入與落點儀表板'!$B$9+T1093*'114成績輸入與落點儀表板'!$B$10+U1093*'114成績輸入與落點儀表板'!$B$11+V1093*'114成績輸入與落點儀表板'!$B$12+W1093*'114成績輸入與落點儀表板'!$B$13+X1093*'114成績輸入與落點儀表板'!$B$14+Y1093*'114成績輸入與落點儀表板'!$B$15+Z1093*'114成績輸入與落點儀表板'!$B$16</f>
        <v>0</v>
      </c>
      <c r="I1093" s="8">
        <f t="shared" si="34"/>
        <v>-118.5</v>
      </c>
      <c r="J1093" s="2" t="str">
        <f t="shared" si="35"/>
        <v>FAIL</v>
      </c>
      <c r="K1093" s="17" t="str">
        <f>IF(AND(IF('114成績輸入與落點儀表板'!$C$2="必須採計",L1093&gt;0,IF('114成績輸入與落點儀表板'!$C$2="不可採計",L1093=0,TRUE)),IF('114成績輸入與落點儀表板'!$C$3="必須採計",M1093&gt;0,IF('114成績輸入與落點儀表板'!$C$3="不可採計",M1093=0,TRUE)),IF('114成績輸入與落點儀表板'!$C$4="必須採計",N1093&gt;0,IF('114成績輸入與落點儀表板'!$C$4="不可採計",N1093=0,TRUE)),IF('114成績輸入與落點儀表板'!$C$5="必須採計",O1093&gt;0,IF('114成績輸入與落點儀表板'!$C$5="不可採計",O1093=0,TRUE)),IF('114成績輸入與落點儀表板'!$C$6="必須採計",P1093&gt;0,IF('114成績輸入與落點儀表板'!$C$6="不可採計",P1093=0,TRUE)),IF('114成績輸入與落點儀表板'!$C$7="必須採計",Q1093&gt;0,IF('114成績輸入與落點儀表板'!$C$7="不可採計",Q1093=0,TRUE)),IF('114成績輸入與落點儀表板'!$C$8="必須採計",R1093&gt;0,IF('114成績輸入與落點儀表板'!$C$8="不可採計",R1093=0,TRUE)),IF('114成績輸入與落點儀表板'!$C$9="必須採計",S1093&gt;0,IF('114成績輸入與落點儀表板'!$C$9="不可採計",S1093=0,TRUE)),IF('114成績輸入與落點儀表板'!$C$10="必須採計",T1093&gt;0,IF('114成績輸入與落點儀表板'!$C$10="不可採計",T1093=0,TRUE)),IF('114成績輸入與落點儀表板'!$C$11="必須採計",U1093&gt;0,IF('114成績輸入與落點儀表板'!$C$11="不可採計",U1093=0,TRUE)),IF('114成績輸入與落點儀表板'!$C$12="必須採計",V1093&gt;0,IF('114成績輸入與落點儀表板'!$C$12="不可採計",V1093=0,TRUE)),IF('114成績輸入與落點儀表板'!$C$13="必須採計",W1093&gt;0,IF('114成績輸入與落點儀表板'!$C$13="不可採計",W1093=0,TRUE)),IF('114成績輸入與落點儀表板'!$C$14="必須採計",X1093&gt;0,IF('114成績輸入與落點儀表板'!$C$14="不可採計",X1093=0,TRUE)),IF('114成績輸入與落點儀表板'!$C$15="必須採計",Y1093&gt;0,IF('114成績輸入與落點儀表板'!$C$15="不可採計",Y1093=0,TRUE)),IF('114成績輸入與落點儀表板'!$C$16="必須採計",Z1093&gt;0,IF('114成績輸入與落點儀表板'!$C$16="不可採計",Z1093=0,TRUE))),"✅ 符合","❌ 不符合")</f>
        <v>✅ 符合</v>
      </c>
      <c r="L1093" s="15">
        <v>2</v>
      </c>
      <c r="M1093" s="15">
        <v>0</v>
      </c>
      <c r="N1093" s="15">
        <v>0</v>
      </c>
      <c r="O1093" s="15">
        <v>0</v>
      </c>
      <c r="P1093" s="15">
        <v>0</v>
      </c>
      <c r="Q1093" s="15">
        <v>0</v>
      </c>
      <c r="R1093" s="15">
        <v>0</v>
      </c>
      <c r="S1093" s="15">
        <v>0</v>
      </c>
      <c r="T1093" s="15">
        <v>0</v>
      </c>
      <c r="U1093" s="15">
        <v>1.5</v>
      </c>
      <c r="V1093" s="15">
        <v>0</v>
      </c>
      <c r="W1093" s="15">
        <v>1</v>
      </c>
      <c r="X1093" s="15">
        <v>0</v>
      </c>
      <c r="Y1093" s="15">
        <v>0</v>
      </c>
      <c r="Z1093" s="15">
        <v>0</v>
      </c>
    </row>
    <row r="1094" spans="1:26" customFormat="1" ht="15.75" customHeight="1" x14ac:dyDescent="0.3">
      <c r="A1094" s="2" t="s">
        <v>2686</v>
      </c>
      <c r="B1094" s="6" t="s">
        <v>2666</v>
      </c>
      <c r="C1094" s="6" t="s">
        <v>2687</v>
      </c>
      <c r="D1094" s="12" t="s">
        <v>80</v>
      </c>
      <c r="E1094" s="13" t="s">
        <v>2688</v>
      </c>
      <c r="F1094" s="2">
        <v>3</v>
      </c>
      <c r="G1094" s="15">
        <v>69</v>
      </c>
      <c r="H1094" s="7">
        <f>L1094*'114成績輸入與落點儀表板'!$B$2+M1094*'114成績輸入與落點儀表板'!$B$3+N1094*'114成績輸入與落點儀表板'!$B$4+O1094*'114成績輸入與落點儀表板'!$B$5+P1094*'114成績輸入與落點儀表板'!$B$6+Q1094*'114成績輸入與落點儀表板'!$B$7+R1094*'114成績輸入與落點儀表板'!$B$8+S1094*'114成績輸入與落點儀表板'!$B$9+T1094*'114成績輸入與落點儀表板'!$B$10+U1094*'114成績輸入與落點儀表板'!$B$11+V1094*'114成績輸入與落點儀表板'!$B$12+W1094*'114成績輸入與落點儀表板'!$B$13+X1094*'114成績輸入與落點儀表板'!$B$14+Y1094*'114成績輸入與落點儀表板'!$B$15+Z1094*'114成績輸入與落點儀表板'!$B$16</f>
        <v>0</v>
      </c>
      <c r="I1094" s="8">
        <f t="shared" si="34"/>
        <v>-69</v>
      </c>
      <c r="J1094" s="2" t="str">
        <f t="shared" si="35"/>
        <v>FAIL</v>
      </c>
      <c r="K1094" s="17" t="str">
        <f>IF(AND(IF('114成績輸入與落點儀表板'!$C$2="必須採計",L1094&gt;0,IF('114成績輸入與落點儀表板'!$C$2="不可採計",L1094=0,TRUE)),IF('114成績輸入與落點儀表板'!$C$3="必須採計",M1094&gt;0,IF('114成績輸入與落點儀表板'!$C$3="不可採計",M1094=0,TRUE)),IF('114成績輸入與落點儀表板'!$C$4="必須採計",N1094&gt;0,IF('114成績輸入與落點儀表板'!$C$4="不可採計",N1094=0,TRUE)),IF('114成績輸入與落點儀表板'!$C$5="必須採計",O1094&gt;0,IF('114成績輸入與落點儀表板'!$C$5="不可採計",O1094=0,TRUE)),IF('114成績輸入與落點儀表板'!$C$6="必須採計",P1094&gt;0,IF('114成績輸入與落點儀表板'!$C$6="不可採計",P1094=0,TRUE)),IF('114成績輸入與落點儀表板'!$C$7="必須採計",Q1094&gt;0,IF('114成績輸入與落點儀表板'!$C$7="不可採計",Q1094=0,TRUE)),IF('114成績輸入與落點儀表板'!$C$8="必須採計",R1094&gt;0,IF('114成績輸入與落點儀表板'!$C$8="不可採計",R1094=0,TRUE)),IF('114成績輸入與落點儀表板'!$C$9="必須採計",S1094&gt;0,IF('114成績輸入與落點儀表板'!$C$9="不可採計",S1094=0,TRUE)),IF('114成績輸入與落點儀表板'!$C$10="必須採計",T1094&gt;0,IF('114成績輸入與落點儀表板'!$C$10="不可採計",T1094=0,TRUE)),IF('114成績輸入與落點儀表板'!$C$11="必須採計",U1094&gt;0,IF('114成績輸入與落點儀表板'!$C$11="不可採計",U1094=0,TRUE)),IF('114成績輸入與落點儀表板'!$C$12="必須採計",V1094&gt;0,IF('114成績輸入與落點儀表板'!$C$12="不可採計",V1094=0,TRUE)),IF('114成績輸入與落點儀表板'!$C$13="必須採計",W1094&gt;0,IF('114成績輸入與落點儀表板'!$C$13="不可採計",W1094=0,TRUE)),IF('114成績輸入與落點儀表板'!$C$14="必須採計",X1094&gt;0,IF('114成績輸入與落點儀表板'!$C$14="不可採計",X1094=0,TRUE)),IF('114成績輸入與落點儀表板'!$C$15="必須採計",Y1094&gt;0,IF('114成績輸入與落點儀表板'!$C$15="不可採計",Y1094=0,TRUE)),IF('114成績輸入與落點儀表板'!$C$16="必須採計",Z1094&gt;0,IF('114成績輸入與落點儀表板'!$C$16="不可採計",Z1094=0,TRUE))),"✅ 符合","❌ 不符合")</f>
        <v>✅ 符合</v>
      </c>
      <c r="L1094" s="15">
        <v>1</v>
      </c>
      <c r="M1094" s="15">
        <v>0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>
        <v>0</v>
      </c>
      <c r="U1094" s="15">
        <v>1</v>
      </c>
      <c r="V1094" s="15">
        <v>0</v>
      </c>
      <c r="W1094" s="15">
        <v>1</v>
      </c>
      <c r="X1094" s="15">
        <v>0</v>
      </c>
      <c r="Y1094" s="15">
        <v>0</v>
      </c>
      <c r="Z1094" s="15">
        <v>0</v>
      </c>
    </row>
    <row r="1095" spans="1:26" customFormat="1" ht="15.75" customHeight="1" x14ac:dyDescent="0.3">
      <c r="A1095" s="2" t="s">
        <v>2689</v>
      </c>
      <c r="B1095" s="6" t="s">
        <v>2666</v>
      </c>
      <c r="C1095" s="6" t="s">
        <v>358</v>
      </c>
      <c r="D1095" s="12" t="s">
        <v>80</v>
      </c>
      <c r="E1095" s="13" t="s">
        <v>1701</v>
      </c>
      <c r="F1095" s="2">
        <v>1</v>
      </c>
      <c r="G1095" s="15">
        <v>163</v>
      </c>
      <c r="H1095" s="7">
        <f>L1095*'114成績輸入與落點儀表板'!$B$2+M1095*'114成績輸入與落點儀表板'!$B$3+N1095*'114成績輸入與落點儀表板'!$B$4+O1095*'114成績輸入與落點儀表板'!$B$5+P1095*'114成績輸入與落點儀表板'!$B$6+Q1095*'114成績輸入與落點儀表板'!$B$7+R1095*'114成績輸入與落點儀表板'!$B$8+S1095*'114成績輸入與落點儀表板'!$B$9+T1095*'114成績輸入與落點儀表板'!$B$10+U1095*'114成績輸入與落點儀表板'!$B$11+V1095*'114成績輸入與落點儀表板'!$B$12+W1095*'114成績輸入與落點儀表板'!$B$13+X1095*'114成績輸入與落點儀表板'!$B$14+Y1095*'114成績輸入與落點儀表板'!$B$15+Z1095*'114成績輸入與落點儀表板'!$B$16</f>
        <v>0</v>
      </c>
      <c r="I1095" s="8">
        <f t="shared" si="34"/>
        <v>-163</v>
      </c>
      <c r="J1095" s="2" t="str">
        <f t="shared" si="35"/>
        <v>FAIL</v>
      </c>
      <c r="K1095" s="17" t="str">
        <f>IF(AND(IF('114成績輸入與落點儀表板'!$C$2="必須採計",L1095&gt;0,IF('114成績輸入與落點儀表板'!$C$2="不可採計",L1095=0,TRUE)),IF('114成績輸入與落點儀表板'!$C$3="必須採計",M1095&gt;0,IF('114成績輸入與落點儀表板'!$C$3="不可採計",M1095=0,TRUE)),IF('114成績輸入與落點儀表板'!$C$4="必須採計",N1095&gt;0,IF('114成績輸入與落點儀表板'!$C$4="不可採計",N1095=0,TRUE)),IF('114成績輸入與落點儀表板'!$C$5="必須採計",O1095&gt;0,IF('114成績輸入與落點儀表板'!$C$5="不可採計",O1095=0,TRUE)),IF('114成績輸入與落點儀表板'!$C$6="必須採計",P1095&gt;0,IF('114成績輸入與落點儀表板'!$C$6="不可採計",P1095=0,TRUE)),IF('114成績輸入與落點儀表板'!$C$7="必須採計",Q1095&gt;0,IF('114成績輸入與落點儀表板'!$C$7="不可採計",Q1095=0,TRUE)),IF('114成績輸入與落點儀表板'!$C$8="必須採計",R1095&gt;0,IF('114成績輸入與落點儀表板'!$C$8="不可採計",R1095=0,TRUE)),IF('114成績輸入與落點儀表板'!$C$9="必須採計",S1095&gt;0,IF('114成績輸入與落點儀表板'!$C$9="不可採計",S1095=0,TRUE)),IF('114成績輸入與落點儀表板'!$C$10="必須採計",T1095&gt;0,IF('114成績輸入與落點儀表板'!$C$10="不可採計",T1095=0,TRUE)),IF('114成績輸入與落點儀表板'!$C$11="必須採計",U1095&gt;0,IF('114成績輸入與落點儀表板'!$C$11="不可採計",U1095=0,TRUE)),IF('114成績輸入與落點儀表板'!$C$12="必須採計",V1095&gt;0,IF('114成績輸入與落點儀表板'!$C$12="不可採計",V1095=0,TRUE)),IF('114成績輸入與落點儀表板'!$C$13="必須採計",W1095&gt;0,IF('114成績輸入與落點儀表板'!$C$13="不可採計",W1095=0,TRUE)),IF('114成績輸入與落點儀表板'!$C$14="必須採計",X1095&gt;0,IF('114成績輸入與落點儀表板'!$C$14="不可採計",X1095=0,TRUE)),IF('114成績輸入與落點儀表板'!$C$15="必須採計",Y1095&gt;0,IF('114成績輸入與落點儀表板'!$C$15="不可採計",Y1095=0,TRUE)),IF('114成績輸入與落點儀表板'!$C$16="必須採計",Z1095&gt;0,IF('114成績輸入與落點儀表板'!$C$16="不可採計",Z1095=0,TRUE))),"✅ 符合","❌ 不符合")</f>
        <v>✅ 符合</v>
      </c>
      <c r="L1095" s="15">
        <v>2</v>
      </c>
      <c r="M1095" s="15">
        <v>1.5</v>
      </c>
      <c r="N1095" s="15">
        <v>0</v>
      </c>
      <c r="O1095" s="15">
        <v>0</v>
      </c>
      <c r="P1095" s="15">
        <v>0</v>
      </c>
      <c r="Q1095" s="15">
        <v>0</v>
      </c>
      <c r="R1095" s="15">
        <v>0</v>
      </c>
      <c r="S1095" s="15">
        <v>0</v>
      </c>
      <c r="T1095" s="15">
        <v>0</v>
      </c>
      <c r="U1095" s="15">
        <v>1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</row>
    <row r="1096" spans="1:26" ht="15.75" customHeight="1" x14ac:dyDescent="0.3">
      <c r="A1096" s="2" t="s">
        <v>2690</v>
      </c>
      <c r="B1096" s="13" t="s">
        <v>2666</v>
      </c>
      <c r="C1096" s="13" t="s">
        <v>255</v>
      </c>
      <c r="D1096" s="12" t="s">
        <v>86</v>
      </c>
      <c r="E1096" s="13" t="s">
        <v>2691</v>
      </c>
      <c r="F1096" s="2">
        <v>9</v>
      </c>
      <c r="G1096" s="15">
        <v>140.5</v>
      </c>
      <c r="H1096" s="7">
        <f>L1096*'114成績輸入與落點儀表板'!$B$2+M1096*'114成績輸入與落點儀表板'!$B$3+N1096*'114成績輸入與落點儀表板'!$B$4+O1096*'114成績輸入與落點儀表板'!$B$5+P1096*'114成績輸入與落點儀表板'!$B$6+Q1096*'114成績輸入與落點儀表板'!$B$7+R1096*'114成績輸入與落點儀表板'!$B$8+S1096*'114成績輸入與落點儀表板'!$B$9+T1096*'114成績輸入與落點儀表板'!$B$10+U1096*'114成績輸入與落點儀表板'!$B$11+V1096*'114成績輸入與落點儀表板'!$B$12+W1096*'114成績輸入與落點儀表板'!$B$13+X1096*'114成績輸入與落點儀表板'!$B$14+Y1096*'114成績輸入與落點儀表板'!$B$15+Z1096*'114成績輸入與落點儀表板'!$B$16</f>
        <v>0</v>
      </c>
      <c r="I1096" s="8">
        <f t="shared" si="34"/>
        <v>-140.5</v>
      </c>
      <c r="J1096" s="2" t="str">
        <f t="shared" si="35"/>
        <v>FAIL</v>
      </c>
      <c r="K1096" s="17" t="str">
        <f>IF(AND(IF('114成績輸入與落點儀表板'!$C$2="必須採計",L1096&gt;0,IF('114成績輸入與落點儀表板'!$C$2="不可採計",L1096=0,TRUE)),IF('114成績輸入與落點儀表板'!$C$3="必須採計",M1096&gt;0,IF('114成績輸入與落點儀表板'!$C$3="不可採計",M1096=0,TRUE)),IF('114成績輸入與落點儀表板'!$C$4="必須採計",N1096&gt;0,IF('114成績輸入與落點儀表板'!$C$4="不可採計",N1096=0,TRUE)),IF('114成績輸入與落點儀表板'!$C$5="必須採計",O1096&gt;0,IF('114成績輸入與落點儀表板'!$C$5="不可採計",O1096=0,TRUE)),IF('114成績輸入與落點儀表板'!$C$6="必須採計",P1096&gt;0,IF('114成績輸入與落點儀表板'!$C$6="不可採計",P1096=0,TRUE)),IF('114成績輸入與落點儀表板'!$C$7="必須採計",Q1096&gt;0,IF('114成績輸入與落點儀表板'!$C$7="不可採計",Q1096=0,TRUE)),IF('114成績輸入與落點儀表板'!$C$8="必須採計",R1096&gt;0,IF('114成績輸入與落點儀表板'!$C$8="不可採計",R1096=0,TRUE)),IF('114成績輸入與落點儀表板'!$C$9="必須採計",S1096&gt;0,IF('114成績輸入與落點儀表板'!$C$9="不可採計",S1096=0,TRUE)),IF('114成績輸入與落點儀表板'!$C$10="必須採計",T1096&gt;0,IF('114成績輸入與落點儀表板'!$C$10="不可採計",T1096=0,TRUE)),IF('114成績輸入與落點儀表板'!$C$11="必須採計",U1096&gt;0,IF('114成績輸入與落點儀表板'!$C$11="不可採計",U1096=0,TRUE)),IF('114成績輸入與落點儀表板'!$C$12="必須採計",V1096&gt;0,IF('114成績輸入與落點儀表板'!$C$12="不可採計",V1096=0,TRUE)),IF('114成績輸入與落點儀表板'!$C$13="必須採計",W1096&gt;0,IF('114成績輸入與落點儀表板'!$C$13="不可採計",W1096=0,TRUE)),IF('114成績輸入與落點儀表板'!$C$14="必須採計",X1096&gt;0,IF('114成績輸入與落點儀表板'!$C$14="不可採計",X1096=0,TRUE)),IF('114成績輸入與落點儀表板'!$C$15="必須採計",Y1096&gt;0,IF('114成績輸入與落點儀表板'!$C$15="不可採計",Y1096=0,TRUE)),IF('114成績輸入與落點儀表板'!$C$16="必須採計",Z1096&gt;0,IF('114成績輸入與落點儀表板'!$C$16="不可採計",Z1096=0,TRUE))),"✅ 符合","❌ 不符合")</f>
        <v>✅ 符合</v>
      </c>
      <c r="L1096" s="15">
        <v>1</v>
      </c>
      <c r="M1096" s="15">
        <v>0</v>
      </c>
      <c r="N1096" s="15">
        <v>0</v>
      </c>
      <c r="O1096" s="15">
        <v>0</v>
      </c>
      <c r="P1096" s="15">
        <v>0</v>
      </c>
      <c r="Q1096" s="15">
        <v>0</v>
      </c>
      <c r="R1096" s="15">
        <v>0</v>
      </c>
      <c r="S1096" s="15">
        <v>1.5</v>
      </c>
      <c r="T1096" s="15">
        <v>2</v>
      </c>
      <c r="U1096" s="15">
        <v>0</v>
      </c>
      <c r="V1096" s="15">
        <v>0</v>
      </c>
      <c r="W1096" s="15">
        <v>0</v>
      </c>
      <c r="X1096" s="15">
        <v>0</v>
      </c>
      <c r="Y1096" s="15">
        <v>0</v>
      </c>
      <c r="Z1096" s="15">
        <v>0</v>
      </c>
    </row>
    <row r="1097" spans="1:26" ht="15.75" customHeight="1" x14ac:dyDescent="0.3">
      <c r="A1097" s="2" t="s">
        <v>2692</v>
      </c>
      <c r="B1097" s="13" t="s">
        <v>2666</v>
      </c>
      <c r="C1097" s="13" t="s">
        <v>245</v>
      </c>
      <c r="D1097" s="12" t="s">
        <v>73</v>
      </c>
      <c r="E1097" s="13" t="s">
        <v>943</v>
      </c>
      <c r="F1097" s="2">
        <v>14</v>
      </c>
      <c r="G1097" s="15">
        <v>173.5</v>
      </c>
      <c r="H1097" s="7">
        <f>L1097*'114成績輸入與落點儀表板'!$B$2+M1097*'114成績輸入與落點儀表板'!$B$3+N1097*'114成績輸入與落點儀表板'!$B$4+O1097*'114成績輸入與落點儀表板'!$B$5+P1097*'114成績輸入與落點儀表板'!$B$6+Q1097*'114成績輸入與落點儀表板'!$B$7+R1097*'114成績輸入與落點儀表板'!$B$8+S1097*'114成績輸入與落點儀表板'!$B$9+T1097*'114成績輸入與落點儀表板'!$B$10+U1097*'114成績輸入與落點儀表板'!$B$11+V1097*'114成績輸入與落點儀表板'!$B$12+W1097*'114成績輸入與落點儀表板'!$B$13+X1097*'114成績輸入與落點儀表板'!$B$14+Y1097*'114成績輸入與落點儀表板'!$B$15+Z1097*'114成績輸入與落點儀表板'!$B$16</f>
        <v>0</v>
      </c>
      <c r="I1097" s="8">
        <f t="shared" si="34"/>
        <v>-173.5</v>
      </c>
      <c r="J1097" s="2" t="str">
        <f t="shared" si="35"/>
        <v>FAIL</v>
      </c>
      <c r="K1097" s="17" t="str">
        <f>IF(AND(IF('114成績輸入與落點儀表板'!$C$2="必須採計",L1097&gt;0,IF('114成績輸入與落點儀表板'!$C$2="不可採計",L1097=0,TRUE)),IF('114成績輸入與落點儀表板'!$C$3="必須採計",M1097&gt;0,IF('114成績輸入與落點儀表板'!$C$3="不可採計",M1097=0,TRUE)),IF('114成績輸入與落點儀表板'!$C$4="必須採計",N1097&gt;0,IF('114成績輸入與落點儀表板'!$C$4="不可採計",N1097=0,TRUE)),IF('114成績輸入與落點儀表板'!$C$5="必須採計",O1097&gt;0,IF('114成績輸入與落點儀表板'!$C$5="不可採計",O1097=0,TRUE)),IF('114成績輸入與落點儀表板'!$C$6="必須採計",P1097&gt;0,IF('114成績輸入與落點儀表板'!$C$6="不可採計",P1097=0,TRUE)),IF('114成績輸入與落點儀表板'!$C$7="必須採計",Q1097&gt;0,IF('114成績輸入與落點儀表板'!$C$7="不可採計",Q1097=0,TRUE)),IF('114成績輸入與落點儀表板'!$C$8="必須採計",R1097&gt;0,IF('114成績輸入與落點儀表板'!$C$8="不可採計",R1097=0,TRUE)),IF('114成績輸入與落點儀表板'!$C$9="必須採計",S1097&gt;0,IF('114成績輸入與落點儀表板'!$C$9="不可採計",S1097=0,TRUE)),IF('114成績輸入與落點儀表板'!$C$10="必須採計",T1097&gt;0,IF('114成績輸入與落點儀表板'!$C$10="不可採計",T1097=0,TRUE)),IF('114成績輸入與落點儀表板'!$C$11="必須採計",U1097&gt;0,IF('114成績輸入與落點儀表板'!$C$11="不可採計",U1097=0,TRUE)),IF('114成績輸入與落點儀表板'!$C$12="必須採計",V1097&gt;0,IF('114成績輸入與落點儀表板'!$C$12="不可採計",V1097=0,TRUE)),IF('114成績輸入與落點儀表板'!$C$13="必須採計",W1097&gt;0,IF('114成績輸入與落點儀表板'!$C$13="不可採計",W1097=0,TRUE)),IF('114成績輸入與落點儀表板'!$C$14="必須採計",X1097&gt;0,IF('114成績輸入與落點儀表板'!$C$14="不可採計",X1097=0,TRUE)),IF('114成績輸入與落點儀表板'!$C$15="必須採計",Y1097&gt;0,IF('114成績輸入與落點儀表板'!$C$15="不可採計",Y1097=0,TRUE)),IF('114成績輸入與落點儀表板'!$C$16="必須採計",Z1097&gt;0,IF('114成績輸入與落點儀表板'!$C$16="不可採計",Z1097=0,TRUE))),"✅ 符合","❌ 不符合")</f>
        <v>✅ 符合</v>
      </c>
      <c r="L1097" s="15">
        <v>1.5</v>
      </c>
      <c r="M1097" s="15">
        <v>2</v>
      </c>
      <c r="N1097" s="15">
        <v>2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</row>
    <row r="1098" spans="1:26" customFormat="1" ht="15.75" customHeight="1" x14ac:dyDescent="0.3">
      <c r="A1098" s="2" t="s">
        <v>2693</v>
      </c>
      <c r="B1098" s="6" t="s">
        <v>2666</v>
      </c>
      <c r="C1098" s="6" t="s">
        <v>233</v>
      </c>
      <c r="D1098" s="12" t="s">
        <v>73</v>
      </c>
      <c r="E1098" s="13" t="s">
        <v>2694</v>
      </c>
      <c r="F1098" s="2">
        <v>18</v>
      </c>
      <c r="G1098" s="15">
        <v>155.25</v>
      </c>
      <c r="H1098" s="7">
        <f>L1098*'114成績輸入與落點儀表板'!$B$2+M1098*'114成績輸入與落點儀表板'!$B$3+N1098*'114成績輸入與落點儀表板'!$B$4+O1098*'114成績輸入與落點儀表板'!$B$5+P1098*'114成績輸入與落點儀表板'!$B$6+Q1098*'114成績輸入與落點儀表板'!$B$7+R1098*'114成績輸入與落點儀表板'!$B$8+S1098*'114成績輸入與落點儀表板'!$B$9+T1098*'114成績輸入與落點儀表板'!$B$10+U1098*'114成績輸入與落點儀表板'!$B$11+V1098*'114成績輸入與落點儀表板'!$B$12+W1098*'114成績輸入與落點儀表板'!$B$13+X1098*'114成績輸入與落點儀表板'!$B$14+Y1098*'114成績輸入與落點儀表板'!$B$15+Z1098*'114成績輸入與落點儀表板'!$B$16</f>
        <v>0</v>
      </c>
      <c r="I1098" s="8">
        <f t="shared" si="34"/>
        <v>-155.25</v>
      </c>
      <c r="J1098" s="2" t="str">
        <f t="shared" si="35"/>
        <v>FAIL</v>
      </c>
      <c r="K1098" s="17" t="str">
        <f>IF(AND(IF('114成績輸入與落點儀表板'!$C$2="必須採計",L1098&gt;0,IF('114成績輸入與落點儀表板'!$C$2="不可採計",L1098=0,TRUE)),IF('114成績輸入與落點儀表板'!$C$3="必須採計",M1098&gt;0,IF('114成績輸入與落點儀表板'!$C$3="不可採計",M1098=0,TRUE)),IF('114成績輸入與落點儀表板'!$C$4="必須採計",N1098&gt;0,IF('114成績輸入與落點儀表板'!$C$4="不可採計",N1098=0,TRUE)),IF('114成績輸入與落點儀表板'!$C$5="必須採計",O1098&gt;0,IF('114成績輸入與落點儀表板'!$C$5="不可採計",O1098=0,TRUE)),IF('114成績輸入與落點儀表板'!$C$6="必須採計",P1098&gt;0,IF('114成績輸入與落點儀表板'!$C$6="不可採計",P1098=0,TRUE)),IF('114成績輸入與落點儀表板'!$C$7="必須採計",Q1098&gt;0,IF('114成績輸入與落點儀表板'!$C$7="不可採計",Q1098=0,TRUE)),IF('114成績輸入與落點儀表板'!$C$8="必須採計",R1098&gt;0,IF('114成績輸入與落點儀表板'!$C$8="不可採計",R1098=0,TRUE)),IF('114成績輸入與落點儀表板'!$C$9="必須採計",S1098&gt;0,IF('114成績輸入與落點儀表板'!$C$9="不可採計",S1098=0,TRUE)),IF('114成績輸入與落點儀表板'!$C$10="必須採計",T1098&gt;0,IF('114成績輸入與落點儀表板'!$C$10="不可採計",T1098=0,TRUE)),IF('114成績輸入與落點儀表板'!$C$11="必須採計",U1098&gt;0,IF('114成績輸入與落點儀表板'!$C$11="不可採計",U1098=0,TRUE)),IF('114成績輸入與落點儀表板'!$C$12="必須採計",V1098&gt;0,IF('114成績輸入與落點儀表板'!$C$12="不可採計",V1098=0,TRUE)),IF('114成績輸入與落點儀表板'!$C$13="必須採計",W1098&gt;0,IF('114成績輸入與落點儀表板'!$C$13="不可採計",W1098=0,TRUE)),IF('114成績輸入與落點儀表板'!$C$14="必須採計",X1098&gt;0,IF('114成績輸入與落點儀表板'!$C$14="不可採計",X1098=0,TRUE)),IF('114成績輸入與落點儀表板'!$C$15="必須採計",Y1098&gt;0,IF('114成績輸入與落點儀表板'!$C$15="不可採計",Y1098=0,TRUE)),IF('114成績輸入與落點儀表板'!$C$16="必須採計",Z1098&gt;0,IF('114成績輸入與落點儀表板'!$C$16="不可採計",Z1098=0,TRUE))),"✅ 符合","❌ 不符合")</f>
        <v>✅ 符合</v>
      </c>
      <c r="L1098" s="15">
        <v>1</v>
      </c>
      <c r="M1098" s="15">
        <v>2</v>
      </c>
      <c r="N1098" s="15">
        <v>0</v>
      </c>
      <c r="O1098" s="15">
        <v>0</v>
      </c>
      <c r="P1098" s="15">
        <v>0</v>
      </c>
      <c r="Q1098" s="15">
        <v>2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1.75</v>
      </c>
      <c r="X1098" s="15">
        <v>0</v>
      </c>
      <c r="Y1098" s="15">
        <v>0</v>
      </c>
      <c r="Z1098" s="15">
        <v>0</v>
      </c>
    </row>
    <row r="1099" spans="1:26" ht="15.75" customHeight="1" x14ac:dyDescent="0.3">
      <c r="A1099" s="2" t="s">
        <v>2695</v>
      </c>
      <c r="B1099" s="13" t="s">
        <v>2666</v>
      </c>
      <c r="C1099" s="13" t="s">
        <v>754</v>
      </c>
      <c r="D1099" s="12" t="s">
        <v>86</v>
      </c>
      <c r="E1099" s="13" t="s">
        <v>2642</v>
      </c>
      <c r="F1099" s="2">
        <v>20</v>
      </c>
      <c r="G1099" s="15">
        <v>107</v>
      </c>
      <c r="H1099" s="7">
        <f>L1099*'114成績輸入與落點儀表板'!$B$2+M1099*'114成績輸入與落點儀表板'!$B$3+N1099*'114成績輸入與落點儀表板'!$B$4+O1099*'114成績輸入與落點儀表板'!$B$5+P1099*'114成績輸入與落點儀表板'!$B$6+Q1099*'114成績輸入與落點儀表板'!$B$7+R1099*'114成績輸入與落點儀表板'!$B$8+S1099*'114成績輸入與落點儀表板'!$B$9+T1099*'114成績輸入與落點儀表板'!$B$10+U1099*'114成績輸入與落點儀表板'!$B$11+V1099*'114成績輸入與落點儀表板'!$B$12+W1099*'114成績輸入與落點儀表板'!$B$13+X1099*'114成績輸入與落點儀表板'!$B$14+Y1099*'114成績輸入與落點儀表板'!$B$15+Z1099*'114成績輸入與落點儀表板'!$B$16</f>
        <v>0</v>
      </c>
      <c r="I1099" s="8">
        <f t="shared" si="34"/>
        <v>-107</v>
      </c>
      <c r="J1099" s="2" t="str">
        <f t="shared" si="35"/>
        <v>FAIL</v>
      </c>
      <c r="K1099" s="17" t="str">
        <f>IF(AND(IF('114成績輸入與落點儀表板'!$C$2="必須採計",L1099&gt;0,IF('114成績輸入與落點儀表板'!$C$2="不可採計",L1099=0,TRUE)),IF('114成績輸入與落點儀表板'!$C$3="必須採計",M1099&gt;0,IF('114成績輸入與落點儀表板'!$C$3="不可採計",M1099=0,TRUE)),IF('114成績輸入與落點儀表板'!$C$4="必須採計",N1099&gt;0,IF('114成績輸入與落點儀表板'!$C$4="不可採計",N1099=0,TRUE)),IF('114成績輸入與落點儀表板'!$C$5="必須採計",O1099&gt;0,IF('114成績輸入與落點儀表板'!$C$5="不可採計",O1099=0,TRUE)),IF('114成績輸入與落點儀表板'!$C$6="必須採計",P1099&gt;0,IF('114成績輸入與落點儀表板'!$C$6="不可採計",P1099=0,TRUE)),IF('114成績輸入與落點儀表板'!$C$7="必須採計",Q1099&gt;0,IF('114成績輸入與落點儀表板'!$C$7="不可採計",Q1099=0,TRUE)),IF('114成績輸入與落點儀表板'!$C$8="必須採計",R1099&gt;0,IF('114成績輸入與落點儀表板'!$C$8="不可採計",R1099=0,TRUE)),IF('114成績輸入與落點儀表板'!$C$9="必須採計",S1099&gt;0,IF('114成績輸入與落點儀表板'!$C$9="不可採計",S1099=0,TRUE)),IF('114成績輸入與落點儀表板'!$C$10="必須採計",T1099&gt;0,IF('114成績輸入與落點儀表板'!$C$10="不可採計",T1099=0,TRUE)),IF('114成績輸入與落點儀表板'!$C$11="必須採計",U1099&gt;0,IF('114成績輸入與落點儀表板'!$C$11="不可採計",U1099=0,TRUE)),IF('114成績輸入與落點儀表板'!$C$12="必須採計",V1099&gt;0,IF('114成績輸入與落點儀表板'!$C$12="不可採計",V1099=0,TRUE)),IF('114成績輸入與落點儀表板'!$C$13="必須採計",W1099&gt;0,IF('114成績輸入與落點儀表板'!$C$13="不可採計",W1099=0,TRUE)),IF('114成績輸入與落點儀表板'!$C$14="必須採計",X1099&gt;0,IF('114成績輸入與落點儀表板'!$C$14="不可採計",X1099=0,TRUE)),IF('114成績輸入與落點儀表板'!$C$15="必須採計",Y1099&gt;0,IF('114成績輸入與落點儀表板'!$C$15="不可採計",Y1099=0,TRUE)),IF('114成績輸入與落點儀表板'!$C$16="必須採計",Z1099&gt;0,IF('114成績輸入與落點儀表板'!$C$16="不可採計",Z1099=0,TRUE))),"✅ 符合","❌ 不符合")</f>
        <v>✅ 符合</v>
      </c>
      <c r="L1099" s="15">
        <v>1</v>
      </c>
      <c r="M1099" s="15">
        <v>1</v>
      </c>
      <c r="N1099" s="15">
        <v>2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0</v>
      </c>
      <c r="X1099" s="15">
        <v>0</v>
      </c>
      <c r="Y1099" s="15">
        <v>0</v>
      </c>
      <c r="Z1099" s="15">
        <v>0</v>
      </c>
    </row>
    <row r="1100" spans="1:26" ht="15.75" customHeight="1" x14ac:dyDescent="0.3">
      <c r="A1100" s="2" t="s">
        <v>2696</v>
      </c>
      <c r="B1100" s="13" t="s">
        <v>2666</v>
      </c>
      <c r="C1100" s="13" t="s">
        <v>2697</v>
      </c>
      <c r="D1100" s="12" t="s">
        <v>86</v>
      </c>
      <c r="E1100" s="13" t="s">
        <v>2698</v>
      </c>
      <c r="F1100" s="2">
        <v>12</v>
      </c>
      <c r="G1100" s="15">
        <v>108</v>
      </c>
      <c r="H1100" s="7">
        <f>L1100*'114成績輸入與落點儀表板'!$B$2+M1100*'114成績輸入與落點儀表板'!$B$3+N1100*'114成績輸入與落點儀表板'!$B$4+O1100*'114成績輸入與落點儀表板'!$B$5+P1100*'114成績輸入與落點儀表板'!$B$6+Q1100*'114成績輸入與落點儀表板'!$B$7+R1100*'114成績輸入與落點儀表板'!$B$8+S1100*'114成績輸入與落點儀表板'!$B$9+T1100*'114成績輸入與落點儀表板'!$B$10+U1100*'114成績輸入與落點儀表板'!$B$11+V1100*'114成績輸入與落點儀表板'!$B$12+W1100*'114成績輸入與落點儀表板'!$B$13+X1100*'114成績輸入與落點儀表板'!$B$14+Y1100*'114成績輸入與落點儀表板'!$B$15+Z1100*'114成績輸入與落點儀表板'!$B$16</f>
        <v>0</v>
      </c>
      <c r="I1100" s="8">
        <f t="shared" si="34"/>
        <v>-108</v>
      </c>
      <c r="J1100" s="2" t="str">
        <f t="shared" si="35"/>
        <v>FAIL</v>
      </c>
      <c r="K1100" s="17" t="str">
        <f>IF(AND(IF('114成績輸入與落點儀表板'!$C$2="必須採計",L1100&gt;0,IF('114成績輸入與落點儀表板'!$C$2="不可採計",L1100=0,TRUE)),IF('114成績輸入與落點儀表板'!$C$3="必須採計",M1100&gt;0,IF('114成績輸入與落點儀表板'!$C$3="不可採計",M1100=0,TRUE)),IF('114成績輸入與落點儀表板'!$C$4="必須採計",N1100&gt;0,IF('114成績輸入與落點儀表板'!$C$4="不可採計",N1100=0,TRUE)),IF('114成績輸入與落點儀表板'!$C$5="必須採計",O1100&gt;0,IF('114成績輸入與落點儀表板'!$C$5="不可採計",O1100=0,TRUE)),IF('114成績輸入與落點儀表板'!$C$6="必須採計",P1100&gt;0,IF('114成績輸入與落點儀表板'!$C$6="不可採計",P1100=0,TRUE)),IF('114成績輸入與落點儀表板'!$C$7="必須採計",Q1100&gt;0,IF('114成績輸入與落點儀表板'!$C$7="不可採計",Q1100=0,TRUE)),IF('114成績輸入與落點儀表板'!$C$8="必須採計",R1100&gt;0,IF('114成績輸入與落點儀表板'!$C$8="不可採計",R1100=0,TRUE)),IF('114成績輸入與落點儀表板'!$C$9="必須採計",S1100&gt;0,IF('114成績輸入與落點儀表板'!$C$9="不可採計",S1100=0,TRUE)),IF('114成績輸入與落點儀表板'!$C$10="必須採計",T1100&gt;0,IF('114成績輸入與落點儀表板'!$C$10="不可採計",T1100=0,TRUE)),IF('114成績輸入與落點儀表板'!$C$11="必須採計",U1100&gt;0,IF('114成績輸入與落點儀表板'!$C$11="不可採計",U1100=0,TRUE)),IF('114成績輸入與落點儀表板'!$C$12="必須採計",V1100&gt;0,IF('114成績輸入與落點儀表板'!$C$12="不可採計",V1100=0,TRUE)),IF('114成績輸入與落點儀表板'!$C$13="必須採計",W1100&gt;0,IF('114成績輸入與落點儀表板'!$C$13="不可採計",W1100=0,TRUE)),IF('114成績輸入與落點儀表板'!$C$14="必須採計",X1100&gt;0,IF('114成績輸入與落點儀表板'!$C$14="不可採計",X1100=0,TRUE)),IF('114成績輸入與落點儀表板'!$C$15="必須採計",Y1100&gt;0,IF('114成績輸入與落點儀表板'!$C$15="不可採計",Y1100=0,TRUE)),IF('114成績輸入與落點儀表板'!$C$16="必須採計",Z1100&gt;0,IF('114成績輸入與落點儀表板'!$C$16="不可採計",Z1100=0,TRUE))),"✅ 符合","❌ 不符合")</f>
        <v>❌ 不符合</v>
      </c>
      <c r="L1100" s="15">
        <v>0</v>
      </c>
      <c r="M1100" s="15">
        <v>0</v>
      </c>
      <c r="N1100" s="15">
        <v>0</v>
      </c>
      <c r="O1100" s="15">
        <v>0</v>
      </c>
      <c r="P1100" s="15">
        <v>1</v>
      </c>
      <c r="Q1100" s="15">
        <v>0</v>
      </c>
      <c r="R1100" s="15">
        <v>1</v>
      </c>
      <c r="S1100" s="15">
        <v>2</v>
      </c>
      <c r="T1100" s="15">
        <v>0</v>
      </c>
      <c r="U1100" s="15">
        <v>0</v>
      </c>
      <c r="V1100" s="15">
        <v>0</v>
      </c>
      <c r="W1100" s="15">
        <v>0</v>
      </c>
      <c r="X1100" s="15">
        <v>0</v>
      </c>
      <c r="Y1100" s="15">
        <v>0</v>
      </c>
      <c r="Z1100" s="15">
        <v>0</v>
      </c>
    </row>
    <row r="1101" spans="1:26" ht="15.75" customHeight="1" x14ac:dyDescent="0.3">
      <c r="A1101" s="2" t="s">
        <v>2699</v>
      </c>
      <c r="B1101" s="13" t="s">
        <v>2666</v>
      </c>
      <c r="C1101" s="13" t="s">
        <v>2700</v>
      </c>
      <c r="D1101" s="12" t="s">
        <v>86</v>
      </c>
      <c r="E1101" s="13" t="s">
        <v>2701</v>
      </c>
      <c r="F1101" s="2">
        <v>9</v>
      </c>
      <c r="G1101" s="15">
        <v>102</v>
      </c>
      <c r="H1101" s="7">
        <f>L1101*'114成績輸入與落點儀表板'!$B$2+M1101*'114成績輸入與落點儀表板'!$B$3+N1101*'114成績輸入與落點儀表板'!$B$4+O1101*'114成績輸入與落點儀表板'!$B$5+P1101*'114成績輸入與落點儀表板'!$B$6+Q1101*'114成績輸入與落點儀表板'!$B$7+R1101*'114成績輸入與落點儀表板'!$B$8+S1101*'114成績輸入與落點儀表板'!$B$9+T1101*'114成績輸入與落點儀表板'!$B$10+U1101*'114成績輸入與落點儀表板'!$B$11+V1101*'114成績輸入與落點儀表板'!$B$12+W1101*'114成績輸入與落點儀表板'!$B$13+X1101*'114成績輸入與落點儀表板'!$B$14+Y1101*'114成績輸入與落點儀表板'!$B$15+Z1101*'114成績輸入與落點儀表板'!$B$16</f>
        <v>0</v>
      </c>
      <c r="I1101" s="8">
        <f t="shared" si="34"/>
        <v>-102</v>
      </c>
      <c r="J1101" s="2" t="str">
        <f t="shared" si="35"/>
        <v>FAIL</v>
      </c>
      <c r="K1101" s="17" t="str">
        <f>IF(AND(IF('114成績輸入與落點儀表板'!$C$2="必須採計",L1101&gt;0,IF('114成績輸入與落點儀表板'!$C$2="不可採計",L1101=0,TRUE)),IF('114成績輸入與落點儀表板'!$C$3="必須採計",M1101&gt;0,IF('114成績輸入與落點儀表板'!$C$3="不可採計",M1101=0,TRUE)),IF('114成績輸入與落點儀表板'!$C$4="必須採計",N1101&gt;0,IF('114成績輸入與落點儀表板'!$C$4="不可採計",N1101=0,TRUE)),IF('114成績輸入與落點儀表板'!$C$5="必須採計",O1101&gt;0,IF('114成績輸入與落點儀表板'!$C$5="不可採計",O1101=0,TRUE)),IF('114成績輸入與落點儀表板'!$C$6="必須採計",P1101&gt;0,IF('114成績輸入與落點儀表板'!$C$6="不可採計",P1101=0,TRUE)),IF('114成績輸入與落點儀表板'!$C$7="必須採計",Q1101&gt;0,IF('114成績輸入與落點儀表板'!$C$7="不可採計",Q1101=0,TRUE)),IF('114成績輸入與落點儀表板'!$C$8="必須採計",R1101&gt;0,IF('114成績輸入與落點儀表板'!$C$8="不可採計",R1101=0,TRUE)),IF('114成績輸入與落點儀表板'!$C$9="必須採計",S1101&gt;0,IF('114成績輸入與落點儀表板'!$C$9="不可採計",S1101=0,TRUE)),IF('114成績輸入與落點儀表板'!$C$10="必須採計",T1101&gt;0,IF('114成績輸入與落點儀表板'!$C$10="不可採計",T1101=0,TRUE)),IF('114成績輸入與落點儀表板'!$C$11="必須採計",U1101&gt;0,IF('114成績輸入與落點儀表板'!$C$11="不可採計",U1101=0,TRUE)),IF('114成績輸入與落點儀表板'!$C$12="必須採計",V1101&gt;0,IF('114成績輸入與落點儀表板'!$C$12="不可採計",V1101=0,TRUE)),IF('114成績輸入與落點儀表板'!$C$13="必須採計",W1101&gt;0,IF('114成績輸入與落點儀表板'!$C$13="不可採計",W1101=0,TRUE)),IF('114成績輸入與落點儀表板'!$C$14="必須採計",X1101&gt;0,IF('114成績輸入與落點儀表板'!$C$14="不可採計",X1101=0,TRUE)),IF('114成績輸入與落點儀表板'!$C$15="必須採計",Y1101&gt;0,IF('114成績輸入與落點儀表板'!$C$15="不可採計",Y1101=0,TRUE)),IF('114成績輸入與落點儀表板'!$C$16="必須採計",Z1101&gt;0,IF('114成績輸入與落點儀表板'!$C$16="不可採計",Z1101=0,TRUE))),"✅ 符合","❌ 不符合")</f>
        <v>❌ 不符合</v>
      </c>
      <c r="L1101" s="15">
        <v>0</v>
      </c>
      <c r="M1101" s="15">
        <v>0</v>
      </c>
      <c r="N1101" s="15">
        <v>0</v>
      </c>
      <c r="O1101" s="15">
        <v>0</v>
      </c>
      <c r="P1101" s="15">
        <v>1</v>
      </c>
      <c r="Q1101" s="15">
        <v>0</v>
      </c>
      <c r="R1101" s="15">
        <v>2</v>
      </c>
      <c r="S1101" s="15">
        <v>1</v>
      </c>
      <c r="T1101" s="15">
        <v>0</v>
      </c>
      <c r="U1101" s="15">
        <v>0</v>
      </c>
      <c r="V1101" s="15">
        <v>0</v>
      </c>
      <c r="W1101" s="15">
        <v>0</v>
      </c>
      <c r="X1101" s="15">
        <v>0</v>
      </c>
      <c r="Y1101" s="15">
        <v>0</v>
      </c>
      <c r="Z1101" s="15">
        <v>0</v>
      </c>
    </row>
    <row r="1102" spans="1:26" customFormat="1" ht="15.75" customHeight="1" x14ac:dyDescent="0.3">
      <c r="A1102" s="2" t="s">
        <v>2702</v>
      </c>
      <c r="B1102" s="6" t="s">
        <v>2666</v>
      </c>
      <c r="C1102" s="6" t="s">
        <v>2703</v>
      </c>
      <c r="D1102" s="12" t="s">
        <v>73</v>
      </c>
      <c r="E1102" s="13" t="s">
        <v>2704</v>
      </c>
      <c r="F1102" s="2">
        <v>6</v>
      </c>
      <c r="G1102" s="15">
        <v>107</v>
      </c>
      <c r="H1102" s="7">
        <f>L1102*'114成績輸入與落點儀表板'!$B$2+M1102*'114成績輸入與落點儀表板'!$B$3+N1102*'114成績輸入與落點儀表板'!$B$4+O1102*'114成績輸入與落點儀表板'!$B$5+P1102*'114成績輸入與落點儀表板'!$B$6+Q1102*'114成績輸入與落點儀表板'!$B$7+R1102*'114成績輸入與落點儀表板'!$B$8+S1102*'114成績輸入與落點儀表板'!$B$9+T1102*'114成績輸入與落點儀表板'!$B$10+U1102*'114成績輸入與落點儀表板'!$B$11+V1102*'114成績輸入與落點儀表板'!$B$12+W1102*'114成績輸入與落點儀表板'!$B$13+X1102*'114成績輸入與落點儀表板'!$B$14+Y1102*'114成績輸入與落點儀表板'!$B$15+Z1102*'114成績輸入與落點儀表板'!$B$16</f>
        <v>0</v>
      </c>
      <c r="I1102" s="8">
        <f t="shared" si="34"/>
        <v>-107</v>
      </c>
      <c r="J1102" s="2" t="str">
        <f t="shared" si="35"/>
        <v>FAIL</v>
      </c>
      <c r="K1102" s="17" t="str">
        <f>IF(AND(IF('114成績輸入與落點儀表板'!$C$2="必須採計",L1102&gt;0,IF('114成績輸入與落點儀表板'!$C$2="不可採計",L1102=0,TRUE)),IF('114成績輸入與落點儀表板'!$C$3="必須採計",M1102&gt;0,IF('114成績輸入與落點儀表板'!$C$3="不可採計",M1102=0,TRUE)),IF('114成績輸入與落點儀表板'!$C$4="必須採計",N1102&gt;0,IF('114成績輸入與落點儀表板'!$C$4="不可採計",N1102=0,TRUE)),IF('114成績輸入與落點儀表板'!$C$5="必須採計",O1102&gt;0,IF('114成績輸入與落點儀表板'!$C$5="不可採計",O1102=0,TRUE)),IF('114成績輸入與落點儀表板'!$C$6="必須採計",P1102&gt;0,IF('114成績輸入與落點儀表板'!$C$6="不可採計",P1102=0,TRUE)),IF('114成績輸入與落點儀表板'!$C$7="必須採計",Q1102&gt;0,IF('114成績輸入與落點儀表板'!$C$7="不可採計",Q1102=0,TRUE)),IF('114成績輸入與落點儀表板'!$C$8="必須採計",R1102&gt;0,IF('114成績輸入與落點儀表板'!$C$8="不可採計",R1102=0,TRUE)),IF('114成績輸入與落點儀表板'!$C$9="必須採計",S1102&gt;0,IF('114成績輸入與落點儀表板'!$C$9="不可採計",S1102=0,TRUE)),IF('114成績輸入與落點儀表板'!$C$10="必須採計",T1102&gt;0,IF('114成績輸入與落點儀表板'!$C$10="不可採計",T1102=0,TRUE)),IF('114成績輸入與落點儀表板'!$C$11="必須採計",U1102&gt;0,IF('114成績輸入與落點儀表板'!$C$11="不可採計",U1102=0,TRUE)),IF('114成績輸入與落點儀表板'!$C$12="必須採計",V1102&gt;0,IF('114成績輸入與落點儀表板'!$C$12="不可採計",V1102=0,TRUE)),IF('114成績輸入與落點儀表板'!$C$13="必須採計",W1102&gt;0,IF('114成績輸入與落點儀表板'!$C$13="不可採計",W1102=0,TRUE)),IF('114成績輸入與落點儀表板'!$C$14="必須採計",X1102&gt;0,IF('114成績輸入與落點儀表板'!$C$14="不可採計",X1102=0,TRUE)),IF('114成績輸入與落點儀表板'!$C$15="必須採計",Y1102&gt;0,IF('114成績輸入與落點儀表板'!$C$15="不可採計",Y1102=0,TRUE)),IF('114成績輸入與落點儀表板'!$C$16="必須採計",Z1102&gt;0,IF('114成績輸入與落點儀表板'!$C$16="不可採計",Z1102=0,TRUE))),"✅ 符合","❌ 不符合")</f>
        <v>✅ 符合</v>
      </c>
      <c r="L1102" s="15">
        <v>1</v>
      </c>
      <c r="M1102" s="15">
        <v>0</v>
      </c>
      <c r="N1102" s="15">
        <v>0</v>
      </c>
      <c r="O1102" s="15">
        <v>1</v>
      </c>
      <c r="P1102" s="15">
        <v>0</v>
      </c>
      <c r="Q1102" s="15">
        <v>0</v>
      </c>
      <c r="R1102" s="15">
        <v>2</v>
      </c>
      <c r="S1102" s="15">
        <v>0</v>
      </c>
      <c r="T1102" s="15">
        <v>0</v>
      </c>
      <c r="U1102" s="15">
        <v>0</v>
      </c>
      <c r="V1102" s="15">
        <v>0</v>
      </c>
      <c r="W1102" s="15">
        <v>0</v>
      </c>
      <c r="X1102" s="15">
        <v>0</v>
      </c>
      <c r="Y1102" s="15">
        <v>0</v>
      </c>
      <c r="Z1102" s="15">
        <v>0</v>
      </c>
    </row>
    <row r="1103" spans="1:26" customFormat="1" ht="15.75" customHeight="1" x14ac:dyDescent="0.3">
      <c r="A1103" s="2" t="s">
        <v>2705</v>
      </c>
      <c r="B1103" s="6" t="s">
        <v>2706</v>
      </c>
      <c r="C1103" s="6" t="s">
        <v>2707</v>
      </c>
      <c r="D1103" s="12" t="s">
        <v>80</v>
      </c>
      <c r="E1103" s="13" t="s">
        <v>602</v>
      </c>
      <c r="F1103" s="2">
        <v>11</v>
      </c>
      <c r="G1103" s="15">
        <v>158</v>
      </c>
      <c r="H1103" s="7">
        <f>L1103*'114成績輸入與落點儀表板'!$B$2+M1103*'114成績輸入與落點儀表板'!$B$3+N1103*'114成績輸入與落點儀表板'!$B$4+O1103*'114成績輸入與落點儀表板'!$B$5+P1103*'114成績輸入與落點儀表板'!$B$6+Q1103*'114成績輸入與落點儀表板'!$B$7+R1103*'114成績輸入與落點儀表板'!$B$8+S1103*'114成績輸入與落點儀表板'!$B$9+T1103*'114成績輸入與落點儀表板'!$B$10+U1103*'114成績輸入與落點儀表板'!$B$11+V1103*'114成績輸入與落點儀表板'!$B$12+W1103*'114成績輸入與落點儀表板'!$B$13+X1103*'114成績輸入與落點儀表板'!$B$14+Y1103*'114成績輸入與落點儀表板'!$B$15+Z1103*'114成績輸入與落點儀表板'!$B$16</f>
        <v>0</v>
      </c>
      <c r="I1103" s="8">
        <f t="shared" si="34"/>
        <v>-158</v>
      </c>
      <c r="J1103" s="2" t="str">
        <f t="shared" si="35"/>
        <v>FAIL</v>
      </c>
      <c r="K1103" s="17" t="str">
        <f>IF(AND(IF('114成績輸入與落點儀表板'!$C$2="必須採計",L1103&gt;0,IF('114成績輸入與落點儀表板'!$C$2="不可採計",L1103=0,TRUE)),IF('114成績輸入與落點儀表板'!$C$3="必須採計",M1103&gt;0,IF('114成績輸入與落點儀表板'!$C$3="不可採計",M1103=0,TRUE)),IF('114成績輸入與落點儀表板'!$C$4="必須採計",N1103&gt;0,IF('114成績輸入與落點儀表板'!$C$4="不可採計",N1103=0,TRUE)),IF('114成績輸入與落點儀表板'!$C$5="必須採計",O1103&gt;0,IF('114成績輸入與落點儀表板'!$C$5="不可採計",O1103=0,TRUE)),IF('114成績輸入與落點儀表板'!$C$6="必須採計",P1103&gt;0,IF('114成績輸入與落點儀表板'!$C$6="不可採計",P1103=0,TRUE)),IF('114成績輸入與落點儀表板'!$C$7="必須採計",Q1103&gt;0,IF('114成績輸入與落點儀表板'!$C$7="不可採計",Q1103=0,TRUE)),IF('114成績輸入與落點儀表板'!$C$8="必須採計",R1103&gt;0,IF('114成績輸入與落點儀表板'!$C$8="不可採計",R1103=0,TRUE)),IF('114成績輸入與落點儀表板'!$C$9="必須採計",S1103&gt;0,IF('114成績輸入與落點儀表板'!$C$9="不可採計",S1103=0,TRUE)),IF('114成績輸入與落點儀表板'!$C$10="必須採計",T1103&gt;0,IF('114成績輸入與落點儀表板'!$C$10="不可採計",T1103=0,TRUE)),IF('114成績輸入與落點儀表板'!$C$11="必須採計",U1103&gt;0,IF('114成績輸入與落點儀表板'!$C$11="不可採計",U1103=0,TRUE)),IF('114成績輸入與落點儀表板'!$C$12="必須採計",V1103&gt;0,IF('114成績輸入與落點儀表板'!$C$12="不可採計",V1103=0,TRUE)),IF('114成績輸入與落點儀表板'!$C$13="必須採計",W1103&gt;0,IF('114成績輸入與落點儀表板'!$C$13="不可採計",W1103=0,TRUE)),IF('114成績輸入與落點儀表板'!$C$14="必須採計",X1103&gt;0,IF('114成績輸入與落點儀表板'!$C$14="不可採計",X1103=0,TRUE)),IF('114成績輸入與落點儀表板'!$C$15="必須採計",Y1103&gt;0,IF('114成績輸入與落點儀表板'!$C$15="不可採計",Y1103=0,TRUE)),IF('114成績輸入與落點儀表板'!$C$16="必須採計",Z1103&gt;0,IF('114成績輸入與落點儀表板'!$C$16="不可採計",Z1103=0,TRUE))),"✅ 符合","❌ 不符合")</f>
        <v>✅ 符合</v>
      </c>
      <c r="L1103" s="15">
        <v>2</v>
      </c>
      <c r="M1103" s="15">
        <v>2</v>
      </c>
      <c r="N1103" s="15">
        <v>0</v>
      </c>
      <c r="O1103" s="15">
        <v>0</v>
      </c>
      <c r="P1103" s="15">
        <v>0</v>
      </c>
      <c r="Q1103" s="15">
        <v>0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1</v>
      </c>
      <c r="X1103" s="15">
        <v>0</v>
      </c>
      <c r="Y1103" s="15">
        <v>0</v>
      </c>
      <c r="Z1103" s="15">
        <v>0</v>
      </c>
    </row>
    <row r="1104" spans="1:26" customFormat="1" ht="15.75" customHeight="1" x14ac:dyDescent="0.3">
      <c r="A1104" s="2" t="s">
        <v>2708</v>
      </c>
      <c r="B1104" s="6" t="s">
        <v>2706</v>
      </c>
      <c r="C1104" s="6" t="s">
        <v>2709</v>
      </c>
      <c r="D1104" s="12" t="s">
        <v>80</v>
      </c>
      <c r="E1104" s="13" t="s">
        <v>2710</v>
      </c>
      <c r="F1104" s="2">
        <v>10</v>
      </c>
      <c r="G1104" s="15">
        <v>279.10000000000002</v>
      </c>
      <c r="H1104" s="7">
        <f>L1104*'114成績輸入與落點儀表板'!$B$2+M1104*'114成績輸入與落點儀表板'!$B$3+N1104*'114成績輸入與落點儀表板'!$B$4+O1104*'114成績輸入與落點儀表板'!$B$5+P1104*'114成績輸入與落點儀表板'!$B$6+Q1104*'114成績輸入與落點儀表板'!$B$7+R1104*'114成績輸入與落點儀表板'!$B$8+S1104*'114成績輸入與落點儀表板'!$B$9+T1104*'114成績輸入與落點儀表板'!$B$10+U1104*'114成績輸入與落點儀表板'!$B$11+V1104*'114成績輸入與落點儀表板'!$B$12+W1104*'114成績輸入與落點儀表板'!$B$13+X1104*'114成績輸入與落點儀表板'!$B$14+Y1104*'114成績輸入與落點儀表板'!$B$15+Z1104*'114成績輸入與落點儀表板'!$B$16</f>
        <v>0</v>
      </c>
      <c r="I1104" s="8">
        <f t="shared" si="34"/>
        <v>-279.10000000000002</v>
      </c>
      <c r="J1104" s="2" t="str">
        <f t="shared" si="35"/>
        <v>FAIL</v>
      </c>
      <c r="K1104" s="17" t="str">
        <f>IF(AND(IF('114成績輸入與落點儀表板'!$C$2="必須採計",L1104&gt;0,IF('114成績輸入與落點儀表板'!$C$2="不可採計",L1104=0,TRUE)),IF('114成績輸入與落點儀表板'!$C$3="必須採計",M1104&gt;0,IF('114成績輸入與落點儀表板'!$C$3="不可採計",M1104=0,TRUE)),IF('114成績輸入與落點儀表板'!$C$4="必須採計",N1104&gt;0,IF('114成績輸入與落點儀表板'!$C$4="不可採計",N1104=0,TRUE)),IF('114成績輸入與落點儀表板'!$C$5="必須採計",O1104&gt;0,IF('114成績輸入與落點儀表板'!$C$5="不可採計",O1104=0,TRUE)),IF('114成績輸入與落點儀表板'!$C$6="必須採計",P1104&gt;0,IF('114成績輸入與落點儀表板'!$C$6="不可採計",P1104=0,TRUE)),IF('114成績輸入與落點儀表板'!$C$7="必須採計",Q1104&gt;0,IF('114成績輸入與落點儀表板'!$C$7="不可採計",Q1104=0,TRUE)),IF('114成績輸入與落點儀表板'!$C$8="必須採計",R1104&gt;0,IF('114成績輸入與落點儀表板'!$C$8="不可採計",R1104=0,TRUE)),IF('114成績輸入與落點儀表板'!$C$9="必須採計",S1104&gt;0,IF('114成績輸入與落點儀表板'!$C$9="不可採計",S1104=0,TRUE)),IF('114成績輸入與落點儀表板'!$C$10="必須採計",T1104&gt;0,IF('114成績輸入與落點儀表板'!$C$10="不可採計",T1104=0,TRUE)),IF('114成績輸入與落點儀表板'!$C$11="必須採計",U1104&gt;0,IF('114成績輸入與落點儀表板'!$C$11="不可採計",U1104=0,TRUE)),IF('114成績輸入與落點儀表板'!$C$12="必須採計",V1104&gt;0,IF('114成績輸入與落點儀表板'!$C$12="不可採計",V1104=0,TRUE)),IF('114成績輸入與落點儀表板'!$C$13="必須採計",W1104&gt;0,IF('114成績輸入與落點儀表板'!$C$13="不可採計",W1104=0,TRUE)),IF('114成績輸入與落點儀表板'!$C$14="必須採計",X1104&gt;0,IF('114成績輸入與落點儀表板'!$C$14="不可採計",X1104=0,TRUE)),IF('114成績輸入與落點儀表板'!$C$15="必須採計",Y1104&gt;0,IF('114成績輸入與落點儀表板'!$C$15="不可採計",Y1104=0,TRUE)),IF('114成績輸入與落點儀表板'!$C$16="必須採計",Z1104&gt;0,IF('114成績輸入與落點儀表板'!$C$16="不可採計",Z1104=0,TRUE))),"✅ 符合","❌ 不符合")</f>
        <v>✅ 符合</v>
      </c>
      <c r="L1104" s="15">
        <v>2</v>
      </c>
      <c r="M1104" s="15">
        <v>1</v>
      </c>
      <c r="N1104" s="15">
        <v>0</v>
      </c>
      <c r="O1104" s="15">
        <v>0</v>
      </c>
      <c r="P1104" s="15">
        <v>0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1</v>
      </c>
      <c r="X1104" s="15">
        <v>0</v>
      </c>
      <c r="Y1104" s="15">
        <v>0</v>
      </c>
      <c r="Z1104" s="15">
        <v>2</v>
      </c>
    </row>
    <row r="1105" spans="1:26" ht="15.75" customHeight="1" x14ac:dyDescent="0.3">
      <c r="A1105" s="2" t="s">
        <v>2711</v>
      </c>
      <c r="B1105" s="13" t="s">
        <v>2706</v>
      </c>
      <c r="C1105" s="13" t="s">
        <v>2712</v>
      </c>
      <c r="D1105" s="12" t="s">
        <v>80</v>
      </c>
      <c r="E1105" s="13" t="s">
        <v>2713</v>
      </c>
      <c r="F1105" s="2">
        <v>8</v>
      </c>
      <c r="G1105" s="15">
        <v>246</v>
      </c>
      <c r="H1105" s="7">
        <f>L1105*'114成績輸入與落點儀表板'!$B$2+M1105*'114成績輸入與落點儀表板'!$B$3+N1105*'114成績輸入與落點儀表板'!$B$4+O1105*'114成績輸入與落點儀表板'!$B$5+P1105*'114成績輸入與落點儀表板'!$B$6+Q1105*'114成績輸入與落點儀表板'!$B$7+R1105*'114成績輸入與落點儀表板'!$B$8+S1105*'114成績輸入與落點儀表板'!$B$9+T1105*'114成績輸入與落點儀表板'!$B$10+U1105*'114成績輸入與落點儀表板'!$B$11+V1105*'114成績輸入與落點儀表板'!$B$12+W1105*'114成績輸入與落點儀表板'!$B$13+X1105*'114成績輸入與落點儀表板'!$B$14+Y1105*'114成績輸入與落點儀表板'!$B$15+Z1105*'114成績輸入與落點儀表板'!$B$16</f>
        <v>0</v>
      </c>
      <c r="I1105" s="8">
        <f t="shared" si="34"/>
        <v>-246</v>
      </c>
      <c r="J1105" s="2" t="str">
        <f t="shared" si="35"/>
        <v>FAIL</v>
      </c>
      <c r="K1105" s="17" t="str">
        <f>IF(AND(IF('114成績輸入與落點儀表板'!$C$2="必須採計",L1105&gt;0,IF('114成績輸入與落點儀表板'!$C$2="不可採計",L1105=0,TRUE)),IF('114成績輸入與落點儀表板'!$C$3="必須採計",M1105&gt;0,IF('114成績輸入與落點儀表板'!$C$3="不可採計",M1105=0,TRUE)),IF('114成績輸入與落點儀表板'!$C$4="必須採計",N1105&gt;0,IF('114成績輸入與落點儀表板'!$C$4="不可採計",N1105=0,TRUE)),IF('114成績輸入與落點儀表板'!$C$5="必須採計",O1105&gt;0,IF('114成績輸入與落點儀表板'!$C$5="不可採計",O1105=0,TRUE)),IF('114成績輸入與落點儀表板'!$C$6="必須採計",P1105&gt;0,IF('114成績輸入與落點儀表板'!$C$6="不可採計",P1105=0,TRUE)),IF('114成績輸入與落點儀表板'!$C$7="必須採計",Q1105&gt;0,IF('114成績輸入與落點儀表板'!$C$7="不可採計",Q1105=0,TRUE)),IF('114成績輸入與落點儀表板'!$C$8="必須採計",R1105&gt;0,IF('114成績輸入與落點儀表板'!$C$8="不可採計",R1105=0,TRUE)),IF('114成績輸入與落點儀表板'!$C$9="必須採計",S1105&gt;0,IF('114成績輸入與落點儀表板'!$C$9="不可採計",S1105=0,TRUE)),IF('114成績輸入與落點儀表板'!$C$10="必須採計",T1105&gt;0,IF('114成績輸入與落點儀表板'!$C$10="不可採計",T1105=0,TRUE)),IF('114成績輸入與落點儀表板'!$C$11="必須採計",U1105&gt;0,IF('114成績輸入與落點儀表板'!$C$11="不可採計",U1105=0,TRUE)),IF('114成績輸入與落點儀表板'!$C$12="必須採計",V1105&gt;0,IF('114成績輸入與落點儀表板'!$C$12="不可採計",V1105=0,TRUE)),IF('114成績輸入與落點儀表板'!$C$13="必須採計",W1105&gt;0,IF('114成績輸入與落點儀表板'!$C$13="不可採計",W1105=0,TRUE)),IF('114成績輸入與落點儀表板'!$C$14="必須採計",X1105&gt;0,IF('114成績輸入與落點儀表板'!$C$14="不可採計",X1105=0,TRUE)),IF('114成績輸入與落點儀表板'!$C$15="必須採計",Y1105&gt;0,IF('114成績輸入與落點儀表板'!$C$15="不可採計",Y1105=0,TRUE)),IF('114成績輸入與落點儀表板'!$C$16="必須採計",Z1105&gt;0,IF('114成績輸入與落點儀表板'!$C$16="不可採計",Z1105=0,TRUE))),"✅ 符合","❌ 不符合")</f>
        <v>✅ 符合</v>
      </c>
      <c r="L1105" s="15">
        <v>2</v>
      </c>
      <c r="M1105" s="15">
        <v>2</v>
      </c>
      <c r="N1105" s="15">
        <v>0</v>
      </c>
      <c r="O1105" s="15">
        <v>0</v>
      </c>
      <c r="P1105" s="15">
        <v>0</v>
      </c>
      <c r="Q1105" s="15">
        <v>0</v>
      </c>
      <c r="R1105" s="15">
        <v>0</v>
      </c>
      <c r="S1105" s="15">
        <v>0</v>
      </c>
      <c r="T1105" s="15">
        <v>1.75</v>
      </c>
      <c r="U1105" s="15">
        <v>0</v>
      </c>
      <c r="V1105" s="15">
        <v>0</v>
      </c>
      <c r="W1105" s="15">
        <v>0</v>
      </c>
      <c r="X1105" s="15">
        <v>0</v>
      </c>
      <c r="Y1105" s="15">
        <v>1</v>
      </c>
      <c r="Z1105" s="15">
        <v>0</v>
      </c>
    </row>
    <row r="1106" spans="1:26" customFormat="1" ht="15.75" customHeight="1" x14ac:dyDescent="0.3">
      <c r="A1106" s="2" t="s">
        <v>2714</v>
      </c>
      <c r="B1106" s="6" t="s">
        <v>2706</v>
      </c>
      <c r="C1106" s="6" t="s">
        <v>2715</v>
      </c>
      <c r="D1106" s="12" t="s">
        <v>80</v>
      </c>
      <c r="E1106" s="13" t="s">
        <v>2716</v>
      </c>
      <c r="F1106" s="2">
        <v>6</v>
      </c>
      <c r="G1106" s="15">
        <v>271.92</v>
      </c>
      <c r="H1106" s="7">
        <f>L1106*'114成績輸入與落點儀表板'!$B$2+M1106*'114成績輸入與落點儀表板'!$B$3+N1106*'114成績輸入與落點儀表板'!$B$4+O1106*'114成績輸入與落點儀表板'!$B$5+P1106*'114成績輸入與落點儀表板'!$B$6+Q1106*'114成績輸入與落點儀表板'!$B$7+R1106*'114成績輸入與落點儀表板'!$B$8+S1106*'114成績輸入與落點儀表板'!$B$9+T1106*'114成績輸入與落點儀表板'!$B$10+U1106*'114成績輸入與落點儀表板'!$B$11+V1106*'114成績輸入與落點儀表板'!$B$12+W1106*'114成績輸入與落點儀表板'!$B$13+X1106*'114成績輸入與落點儀表板'!$B$14+Y1106*'114成績輸入與落點儀表板'!$B$15+Z1106*'114成績輸入與落點儀表板'!$B$16</f>
        <v>0</v>
      </c>
      <c r="I1106" s="8">
        <f t="shared" si="34"/>
        <v>-271.92</v>
      </c>
      <c r="J1106" s="2" t="str">
        <f t="shared" si="35"/>
        <v>FAIL</v>
      </c>
      <c r="K1106" s="17" t="str">
        <f>IF(AND(IF('114成績輸入與落點儀表板'!$C$2="必須採計",L1106&gt;0,IF('114成績輸入與落點儀表板'!$C$2="不可採計",L1106=0,TRUE)),IF('114成績輸入與落點儀表板'!$C$3="必須採計",M1106&gt;0,IF('114成績輸入與落點儀表板'!$C$3="不可採計",M1106=0,TRUE)),IF('114成績輸入與落點儀表板'!$C$4="必須採計",N1106&gt;0,IF('114成績輸入與落點儀表板'!$C$4="不可採計",N1106=0,TRUE)),IF('114成績輸入與落點儀表板'!$C$5="必須採計",O1106&gt;0,IF('114成績輸入與落點儀表板'!$C$5="不可採計",O1106=0,TRUE)),IF('114成績輸入與落點儀表板'!$C$6="必須採計",P1106&gt;0,IF('114成績輸入與落點儀表板'!$C$6="不可採計",P1106=0,TRUE)),IF('114成績輸入與落點儀表板'!$C$7="必須採計",Q1106&gt;0,IF('114成績輸入與落點儀表板'!$C$7="不可採計",Q1106=0,TRUE)),IF('114成績輸入與落點儀表板'!$C$8="必須採計",R1106&gt;0,IF('114成績輸入與落點儀表板'!$C$8="不可採計",R1106=0,TRUE)),IF('114成績輸入與落點儀表板'!$C$9="必須採計",S1106&gt;0,IF('114成績輸入與落點儀表板'!$C$9="不可採計",S1106=0,TRUE)),IF('114成績輸入與落點儀表板'!$C$10="必須採計",T1106&gt;0,IF('114成績輸入與落點儀表板'!$C$10="不可採計",T1106=0,TRUE)),IF('114成績輸入與落點儀表板'!$C$11="必須採計",U1106&gt;0,IF('114成績輸入與落點儀表板'!$C$11="不可採計",U1106=0,TRUE)),IF('114成績輸入與落點儀表板'!$C$12="必須採計",V1106&gt;0,IF('114成績輸入與落點儀表板'!$C$12="不可採計",V1106=0,TRUE)),IF('114成績輸入與落點儀表板'!$C$13="必須採計",W1106&gt;0,IF('114成績輸入與落點儀表板'!$C$13="不可採計",W1106=0,TRUE)),IF('114成績輸入與落點儀表板'!$C$14="必須採計",X1106&gt;0,IF('114成績輸入與落點儀表板'!$C$14="不可採計",X1106=0,TRUE)),IF('114成績輸入與落點儀表板'!$C$15="必須採計",Y1106&gt;0,IF('114成績輸入與落點儀表板'!$C$15="不可採計",Y1106=0,TRUE)),IF('114成績輸入與落點儀表板'!$C$16="必須採計",Z1106&gt;0,IF('114成績輸入與落點儀表板'!$C$16="不可採計",Z1106=0,TRUE))),"✅ 符合","❌ 不符合")</f>
        <v>✅ 符合</v>
      </c>
      <c r="L1106" s="15">
        <v>2</v>
      </c>
      <c r="M1106" s="15">
        <v>2</v>
      </c>
      <c r="N1106" s="15">
        <v>0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>
        <v>1.75</v>
      </c>
      <c r="U1106" s="15">
        <v>0</v>
      </c>
      <c r="V1106" s="15">
        <v>0</v>
      </c>
      <c r="W1106" s="15">
        <v>0</v>
      </c>
      <c r="X1106" s="15">
        <v>0</v>
      </c>
      <c r="Y1106" s="15">
        <v>1</v>
      </c>
      <c r="Z1106" s="15">
        <v>1</v>
      </c>
    </row>
    <row r="1107" spans="1:26" customFormat="1" ht="15.75" customHeight="1" x14ac:dyDescent="0.3">
      <c r="A1107" s="2" t="s">
        <v>2717</v>
      </c>
      <c r="B1107" s="6" t="s">
        <v>2706</v>
      </c>
      <c r="C1107" s="6" t="s">
        <v>2718</v>
      </c>
      <c r="D1107" s="12" t="s">
        <v>2488</v>
      </c>
      <c r="E1107" s="13" t="s">
        <v>2719</v>
      </c>
      <c r="F1107" s="2">
        <v>20</v>
      </c>
      <c r="G1107" s="15">
        <v>131</v>
      </c>
      <c r="H1107" s="7">
        <f>L1107*'114成績輸入與落點儀表板'!$B$2+M1107*'114成績輸入與落點儀表板'!$B$3+N1107*'114成績輸入與落點儀表板'!$B$4+O1107*'114成績輸入與落點儀表板'!$B$5+P1107*'114成績輸入與落點儀表板'!$B$6+Q1107*'114成績輸入與落點儀表板'!$B$7+R1107*'114成績輸入與落點儀表板'!$B$8+S1107*'114成績輸入與落點儀表板'!$B$9+T1107*'114成績輸入與落點儀表板'!$B$10+U1107*'114成績輸入與落點儀表板'!$B$11+V1107*'114成績輸入與落點儀表板'!$B$12+W1107*'114成績輸入與落點儀表板'!$B$13+X1107*'114成績輸入與落點儀表板'!$B$14+Y1107*'114成績輸入與落點儀表板'!$B$15+Z1107*'114成績輸入與落點儀表板'!$B$16</f>
        <v>0</v>
      </c>
      <c r="I1107" s="8">
        <f t="shared" si="34"/>
        <v>-131</v>
      </c>
      <c r="J1107" s="2" t="str">
        <f t="shared" si="35"/>
        <v>FAIL</v>
      </c>
      <c r="K1107" s="17" t="str">
        <f>IF(AND(IF('114成績輸入與落點儀表板'!$C$2="必須採計",L1107&gt;0,IF('114成績輸入與落點儀表板'!$C$2="不可採計",L1107=0,TRUE)),IF('114成績輸入與落點儀表板'!$C$3="必須採計",M1107&gt;0,IF('114成績輸入與落點儀表板'!$C$3="不可採計",M1107=0,TRUE)),IF('114成績輸入與落點儀表板'!$C$4="必須採計",N1107&gt;0,IF('114成績輸入與落點儀表板'!$C$4="不可採計",N1107=0,TRUE)),IF('114成績輸入與落點儀表板'!$C$5="必須採計",O1107&gt;0,IF('114成績輸入與落點儀表板'!$C$5="不可採計",O1107=0,TRUE)),IF('114成績輸入與落點儀表板'!$C$6="必須採計",P1107&gt;0,IF('114成績輸入與落點儀表板'!$C$6="不可採計",P1107=0,TRUE)),IF('114成績輸入與落點儀表板'!$C$7="必須採計",Q1107&gt;0,IF('114成績輸入與落點儀表板'!$C$7="不可採計",Q1107=0,TRUE)),IF('114成績輸入與落點儀表板'!$C$8="必須採計",R1107&gt;0,IF('114成績輸入與落點儀表板'!$C$8="不可採計",R1107=0,TRUE)),IF('114成績輸入與落點儀表板'!$C$9="必須採計",S1107&gt;0,IF('114成績輸入與落點儀表板'!$C$9="不可採計",S1107=0,TRUE)),IF('114成績輸入與落點儀表板'!$C$10="必須採計",T1107&gt;0,IF('114成績輸入與落點儀表板'!$C$10="不可採計",T1107=0,TRUE)),IF('114成績輸入與落點儀表板'!$C$11="必須採計",U1107&gt;0,IF('114成績輸入與落點儀表板'!$C$11="不可採計",U1107=0,TRUE)),IF('114成績輸入與落點儀表板'!$C$12="必須採計",V1107&gt;0,IF('114成績輸入與落點儀表板'!$C$12="不可採計",V1107=0,TRUE)),IF('114成績輸入與落點儀表板'!$C$13="必須採計",W1107&gt;0,IF('114成績輸入與落點儀表板'!$C$13="不可採計",W1107=0,TRUE)),IF('114成績輸入與落點儀表板'!$C$14="必須採計",X1107&gt;0,IF('114成績輸入與落點儀表板'!$C$14="不可採計",X1107=0,TRUE)),IF('114成績輸入與落點儀表板'!$C$15="必須採計",Y1107&gt;0,IF('114成績輸入與落點儀表板'!$C$15="不可採計",Y1107=0,TRUE)),IF('114成績輸入與落點儀表板'!$C$16="必須採計",Z1107&gt;0,IF('114成績輸入與落點儀表板'!$C$16="不可採計",Z1107=0,TRUE))),"✅ 符合","❌ 不符合")</f>
        <v>✅ 符合</v>
      </c>
      <c r="L1107" s="15">
        <v>1</v>
      </c>
      <c r="M1107" s="15">
        <v>1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>
        <v>0</v>
      </c>
      <c r="U1107" s="15">
        <v>0</v>
      </c>
      <c r="V1107" s="15">
        <v>2</v>
      </c>
      <c r="W1107" s="15">
        <v>0</v>
      </c>
      <c r="X1107" s="15">
        <v>0</v>
      </c>
      <c r="Y1107" s="15">
        <v>0</v>
      </c>
      <c r="Z1107" s="15">
        <v>0</v>
      </c>
    </row>
    <row r="1108" spans="1:26" ht="15.75" customHeight="1" x14ac:dyDescent="0.3">
      <c r="A1108" s="2" t="s">
        <v>2720</v>
      </c>
      <c r="B1108" s="13" t="s">
        <v>2706</v>
      </c>
      <c r="C1108" s="13" t="s">
        <v>2721</v>
      </c>
      <c r="D1108" s="12" t="s">
        <v>80</v>
      </c>
      <c r="E1108" s="13" t="s">
        <v>2722</v>
      </c>
      <c r="F1108" s="2">
        <v>3</v>
      </c>
      <c r="G1108" s="15">
        <v>194.25</v>
      </c>
      <c r="H1108" s="7">
        <f>L1108*'114成績輸入與落點儀表板'!$B$2+M1108*'114成績輸入與落點儀表板'!$B$3+N1108*'114成績輸入與落點儀表板'!$B$4+O1108*'114成績輸入與落點儀表板'!$B$5+P1108*'114成績輸入與落點儀表板'!$B$6+Q1108*'114成績輸入與落點儀表板'!$B$7+R1108*'114成績輸入與落點儀表板'!$B$8+S1108*'114成績輸入與落點儀表板'!$B$9+T1108*'114成績輸入與落點儀表板'!$B$10+U1108*'114成績輸入與落點儀表板'!$B$11+V1108*'114成績輸入與落點儀表板'!$B$12+W1108*'114成績輸入與落點儀表板'!$B$13+X1108*'114成績輸入與落點儀表板'!$B$14+Y1108*'114成績輸入與落點儀表板'!$B$15+Z1108*'114成績輸入與落點儀表板'!$B$16</f>
        <v>0</v>
      </c>
      <c r="I1108" s="8">
        <f t="shared" si="34"/>
        <v>-194.25</v>
      </c>
      <c r="J1108" s="2" t="str">
        <f t="shared" si="35"/>
        <v>FAIL</v>
      </c>
      <c r="K1108" s="17" t="str">
        <f>IF(AND(IF('114成績輸入與落點儀表板'!$C$2="必須採計",L1108&gt;0,IF('114成績輸入與落點儀表板'!$C$2="不可採計",L1108=0,TRUE)),IF('114成績輸入與落點儀表板'!$C$3="必須採計",M1108&gt;0,IF('114成績輸入與落點儀表板'!$C$3="不可採計",M1108=0,TRUE)),IF('114成績輸入與落點儀表板'!$C$4="必須採計",N1108&gt;0,IF('114成績輸入與落點儀表板'!$C$4="不可採計",N1108=0,TRUE)),IF('114成績輸入與落點儀表板'!$C$5="必須採計",O1108&gt;0,IF('114成績輸入與落點儀表板'!$C$5="不可採計",O1108=0,TRUE)),IF('114成績輸入與落點儀表板'!$C$6="必須採計",P1108&gt;0,IF('114成績輸入與落點儀表板'!$C$6="不可採計",P1108=0,TRUE)),IF('114成績輸入與落點儀表板'!$C$7="必須採計",Q1108&gt;0,IF('114成績輸入與落點儀表板'!$C$7="不可採計",Q1108=0,TRUE)),IF('114成績輸入與落點儀表板'!$C$8="必須採計",R1108&gt;0,IF('114成績輸入與落點儀表板'!$C$8="不可採計",R1108=0,TRUE)),IF('114成績輸入與落點儀表板'!$C$9="必須採計",S1108&gt;0,IF('114成績輸入與落點儀表板'!$C$9="不可採計",S1108=0,TRUE)),IF('114成績輸入與落點儀表板'!$C$10="必須採計",T1108&gt;0,IF('114成績輸入與落點儀表板'!$C$10="不可採計",T1108=0,TRUE)),IF('114成績輸入與落點儀表板'!$C$11="必須採計",U1108&gt;0,IF('114成績輸入與落點儀表板'!$C$11="不可採計",U1108=0,TRUE)),IF('114成績輸入與落點儀表板'!$C$12="必須採計",V1108&gt;0,IF('114成績輸入與落點儀表板'!$C$12="不可採計",V1108=0,TRUE)),IF('114成績輸入與落點儀表板'!$C$13="必須採計",W1108&gt;0,IF('114成績輸入與落點儀表板'!$C$13="不可採計",W1108=0,TRUE)),IF('114成績輸入與落點儀表板'!$C$14="必須採計",X1108&gt;0,IF('114成績輸入與落點儀表板'!$C$14="不可採計",X1108=0,TRUE)),IF('114成績輸入與落點儀表板'!$C$15="必須採計",Y1108&gt;0,IF('114成績輸入與落點儀表板'!$C$15="不可採計",Y1108=0,TRUE)),IF('114成績輸入與落點儀表板'!$C$16="必須採計",Z1108&gt;0,IF('114成績輸入與落點儀表板'!$C$16="不可採計",Z1108=0,TRUE))),"✅ 符合","❌ 不符合")</f>
        <v>✅ 符合</v>
      </c>
      <c r="L1108" s="15">
        <v>2</v>
      </c>
      <c r="M1108" s="15">
        <v>2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>
        <v>1.75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</row>
    <row r="1109" spans="1:26" customFormat="1" ht="15.75" customHeight="1" x14ac:dyDescent="0.3">
      <c r="A1109" s="2" t="s">
        <v>2723</v>
      </c>
      <c r="B1109" s="6" t="s">
        <v>2706</v>
      </c>
      <c r="C1109" s="6" t="s">
        <v>2724</v>
      </c>
      <c r="D1109" s="12" t="s">
        <v>80</v>
      </c>
      <c r="E1109" s="13" t="s">
        <v>2725</v>
      </c>
      <c r="F1109" s="2">
        <v>7</v>
      </c>
      <c r="G1109" s="15">
        <v>170.75</v>
      </c>
      <c r="H1109" s="7">
        <f>L1109*'114成績輸入與落點儀表板'!$B$2+M1109*'114成績輸入與落點儀表板'!$B$3+N1109*'114成績輸入與落點儀表板'!$B$4+O1109*'114成績輸入與落點儀表板'!$B$5+P1109*'114成績輸入與落點儀表板'!$B$6+Q1109*'114成績輸入與落點儀表板'!$B$7+R1109*'114成績輸入與落點儀表板'!$B$8+S1109*'114成績輸入與落點儀表板'!$B$9+T1109*'114成績輸入與落點儀表板'!$B$10+U1109*'114成績輸入與落點儀表板'!$B$11+V1109*'114成績輸入與落點儀表板'!$B$12+W1109*'114成績輸入與落點儀表板'!$B$13+X1109*'114成績輸入與落點儀表板'!$B$14+Y1109*'114成績輸入與落點儀表板'!$B$15+Z1109*'114成績輸入與落點儀表板'!$B$16</f>
        <v>0</v>
      </c>
      <c r="I1109" s="8">
        <f t="shared" si="34"/>
        <v>-170.75</v>
      </c>
      <c r="J1109" s="2" t="str">
        <f t="shared" si="35"/>
        <v>FAIL</v>
      </c>
      <c r="K1109" s="17" t="str">
        <f>IF(AND(IF('114成績輸入與落點儀表板'!$C$2="必須採計",L1109&gt;0,IF('114成績輸入與落點儀表板'!$C$2="不可採計",L1109=0,TRUE)),IF('114成績輸入與落點儀表板'!$C$3="必須採計",M1109&gt;0,IF('114成績輸入與落點儀表板'!$C$3="不可採計",M1109=0,TRUE)),IF('114成績輸入與落點儀表板'!$C$4="必須採計",N1109&gt;0,IF('114成績輸入與落點儀表板'!$C$4="不可採計",N1109=0,TRUE)),IF('114成績輸入與落點儀表板'!$C$5="必須採計",O1109&gt;0,IF('114成績輸入與落點儀表板'!$C$5="不可採計",O1109=0,TRUE)),IF('114成績輸入與落點儀表板'!$C$6="必須採計",P1109&gt;0,IF('114成績輸入與落點儀表板'!$C$6="不可採計",P1109=0,TRUE)),IF('114成績輸入與落點儀表板'!$C$7="必須採計",Q1109&gt;0,IF('114成績輸入與落點儀表板'!$C$7="不可採計",Q1109=0,TRUE)),IF('114成績輸入與落點儀表板'!$C$8="必須採計",R1109&gt;0,IF('114成績輸入與落點儀表板'!$C$8="不可採計",R1109=0,TRUE)),IF('114成績輸入與落點儀表板'!$C$9="必須採計",S1109&gt;0,IF('114成績輸入與落點儀表板'!$C$9="不可採計",S1109=0,TRUE)),IF('114成績輸入與落點儀表板'!$C$10="必須採計",T1109&gt;0,IF('114成績輸入與落點儀表板'!$C$10="不可採計",T1109=0,TRUE)),IF('114成績輸入與落點儀表板'!$C$11="必須採計",U1109&gt;0,IF('114成績輸入與落點儀表板'!$C$11="不可採計",U1109=0,TRUE)),IF('114成績輸入與落點儀表板'!$C$12="必須採計",V1109&gt;0,IF('114成績輸入與落點儀表板'!$C$12="不可採計",V1109=0,TRUE)),IF('114成績輸入與落點儀表板'!$C$13="必須採計",W1109&gt;0,IF('114成績輸入與落點儀表板'!$C$13="不可採計",W1109=0,TRUE)),IF('114成績輸入與落點儀表板'!$C$14="必須採計",X1109&gt;0,IF('114成績輸入與落點儀表板'!$C$14="不可採計",X1109=0,TRUE)),IF('114成績輸入與落點儀表板'!$C$15="必須採計",Y1109&gt;0,IF('114成績輸入與落點儀表板'!$C$15="不可採計",Y1109=0,TRUE)),IF('114成績輸入與落點儀表板'!$C$16="必須採計",Z1109&gt;0,IF('114成績輸入與落點儀表板'!$C$16="不可採計",Z1109=0,TRUE))),"✅ 符合","❌ 不符合")</f>
        <v>✅ 符合</v>
      </c>
      <c r="L1109" s="15">
        <v>2</v>
      </c>
      <c r="M1109" s="15">
        <v>2</v>
      </c>
      <c r="N1109" s="15">
        <v>0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1.75</v>
      </c>
      <c r="X1109" s="15">
        <v>0</v>
      </c>
      <c r="Y1109" s="15">
        <v>0</v>
      </c>
      <c r="Z1109" s="15">
        <v>0</v>
      </c>
    </row>
    <row r="1110" spans="1:26" ht="15.75" customHeight="1" x14ac:dyDescent="0.3">
      <c r="A1110" s="2" t="s">
        <v>2726</v>
      </c>
      <c r="B1110" s="13" t="s">
        <v>2727</v>
      </c>
      <c r="C1110" s="13" t="s">
        <v>147</v>
      </c>
      <c r="D1110" s="12" t="s">
        <v>134</v>
      </c>
      <c r="E1110" s="13" t="s">
        <v>2728</v>
      </c>
      <c r="F1110" s="2">
        <v>22</v>
      </c>
      <c r="G1110" s="15">
        <v>94</v>
      </c>
      <c r="H1110" s="7">
        <f>L1110*'114成績輸入與落點儀表板'!$B$2+M1110*'114成績輸入與落點儀表板'!$B$3+N1110*'114成績輸入與落點儀表板'!$B$4+O1110*'114成績輸入與落點儀表板'!$B$5+P1110*'114成績輸入與落點儀表板'!$B$6+Q1110*'114成績輸入與落點儀表板'!$B$7+R1110*'114成績輸入與落點儀表板'!$B$8+S1110*'114成績輸入與落點儀表板'!$B$9+T1110*'114成績輸入與落點儀表板'!$B$10+U1110*'114成績輸入與落點儀表板'!$B$11+V1110*'114成績輸入與落點儀表板'!$B$12+W1110*'114成績輸入與落點儀表板'!$B$13+X1110*'114成績輸入與落點儀表板'!$B$14+Y1110*'114成績輸入與落點儀表板'!$B$15+Z1110*'114成績輸入與落點儀表板'!$B$16</f>
        <v>0</v>
      </c>
      <c r="I1110" s="8">
        <f t="shared" si="34"/>
        <v>-94</v>
      </c>
      <c r="J1110" s="2" t="str">
        <f t="shared" si="35"/>
        <v>FAIL</v>
      </c>
      <c r="K1110" s="17" t="str">
        <f>IF(AND(IF('114成績輸入與落點儀表板'!$C$2="必須採計",L1110&gt;0,IF('114成績輸入與落點儀表板'!$C$2="不可採計",L1110=0,TRUE)),IF('114成績輸入與落點儀表板'!$C$3="必須採計",M1110&gt;0,IF('114成績輸入與落點儀表板'!$C$3="不可採計",M1110=0,TRUE)),IF('114成績輸入與落點儀表板'!$C$4="必須採計",N1110&gt;0,IF('114成績輸入與落點儀表板'!$C$4="不可採計",N1110=0,TRUE)),IF('114成績輸入與落點儀表板'!$C$5="必須採計",O1110&gt;0,IF('114成績輸入與落點儀表板'!$C$5="不可採計",O1110=0,TRUE)),IF('114成績輸入與落點儀表板'!$C$6="必須採計",P1110&gt;0,IF('114成績輸入與落點儀表板'!$C$6="不可採計",P1110=0,TRUE)),IF('114成績輸入與落點儀表板'!$C$7="必須採計",Q1110&gt;0,IF('114成績輸入與落點儀表板'!$C$7="不可採計",Q1110=0,TRUE)),IF('114成績輸入與落點儀表板'!$C$8="必須採計",R1110&gt;0,IF('114成績輸入與落點儀表板'!$C$8="不可採計",R1110=0,TRUE)),IF('114成績輸入與落點儀表板'!$C$9="必須採計",S1110&gt;0,IF('114成績輸入與落點儀表板'!$C$9="不可採計",S1110=0,TRUE)),IF('114成績輸入與落點儀表板'!$C$10="必須採計",T1110&gt;0,IF('114成績輸入與落點儀表板'!$C$10="不可採計",T1110=0,TRUE)),IF('114成績輸入與落點儀表板'!$C$11="必須採計",U1110&gt;0,IF('114成績輸入與落點儀表板'!$C$11="不可採計",U1110=0,TRUE)),IF('114成績輸入與落點儀表板'!$C$12="必須採計",V1110&gt;0,IF('114成績輸入與落點儀表板'!$C$12="不可採計",V1110=0,TRUE)),IF('114成績輸入與落點儀表板'!$C$13="必須採計",W1110&gt;0,IF('114成績輸入與落點儀表板'!$C$13="不可採計",W1110=0,TRUE)),IF('114成績輸入與落點儀表板'!$C$14="必須採計",X1110&gt;0,IF('114成績輸入與落點儀表板'!$C$14="不可採計",X1110=0,TRUE)),IF('114成績輸入與落點儀表板'!$C$15="必須採計",Y1110&gt;0,IF('114成績輸入與落點儀表板'!$C$15="不可採計",Y1110=0,TRUE)),IF('114成績輸入與落點儀表板'!$C$16="必須採計",Z1110&gt;0,IF('114成績輸入與落點儀表板'!$C$16="不可採計",Z1110=0,TRUE))),"✅ 符合","❌ 不符合")</f>
        <v>✅ 符合</v>
      </c>
      <c r="L1110" s="15">
        <v>1</v>
      </c>
      <c r="M1110" s="15">
        <v>1</v>
      </c>
      <c r="N1110" s="15">
        <v>0</v>
      </c>
      <c r="O1110" s="15">
        <v>0</v>
      </c>
      <c r="P1110" s="15">
        <v>0</v>
      </c>
      <c r="Q1110" s="15">
        <v>0</v>
      </c>
      <c r="R1110" s="15">
        <v>0</v>
      </c>
      <c r="S1110" s="15">
        <v>0</v>
      </c>
      <c r="T1110" s="15">
        <v>1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</row>
    <row r="1111" spans="1:26" customFormat="1" ht="15.75" customHeight="1" x14ac:dyDescent="0.3">
      <c r="A1111" s="2" t="s">
        <v>2729</v>
      </c>
      <c r="B1111" s="6" t="s">
        <v>2727</v>
      </c>
      <c r="C1111" s="6" t="s">
        <v>2730</v>
      </c>
      <c r="D1111" s="12" t="s">
        <v>121</v>
      </c>
      <c r="E1111" s="13" t="s">
        <v>2731</v>
      </c>
      <c r="F1111" s="2">
        <v>8</v>
      </c>
      <c r="G1111" s="15">
        <v>164</v>
      </c>
      <c r="H1111" s="7">
        <f>L1111*'114成績輸入與落點儀表板'!$B$2+M1111*'114成績輸入與落點儀表板'!$B$3+N1111*'114成績輸入與落點儀表板'!$B$4+O1111*'114成績輸入與落點儀表板'!$B$5+P1111*'114成績輸入與落點儀表板'!$B$6+Q1111*'114成績輸入與落點儀表板'!$B$7+R1111*'114成績輸入與落點儀表板'!$B$8+S1111*'114成績輸入與落點儀表板'!$B$9+T1111*'114成績輸入與落點儀表板'!$B$10+U1111*'114成績輸入與落點儀表板'!$B$11+V1111*'114成績輸入與落點儀表板'!$B$12+W1111*'114成績輸入與落點儀表板'!$B$13+X1111*'114成績輸入與落點儀表板'!$B$14+Y1111*'114成績輸入與落點儀表板'!$B$15+Z1111*'114成績輸入與落點儀表板'!$B$16</f>
        <v>0</v>
      </c>
      <c r="I1111" s="8">
        <f t="shared" si="34"/>
        <v>-164</v>
      </c>
      <c r="J1111" s="2" t="str">
        <f t="shared" si="35"/>
        <v>FAIL</v>
      </c>
      <c r="K1111" s="17" t="str">
        <f>IF(AND(IF('114成績輸入與落點儀表板'!$C$2="必須採計",L1111&gt;0,IF('114成績輸入與落點儀表板'!$C$2="不可採計",L1111=0,TRUE)),IF('114成績輸入與落點儀表板'!$C$3="必須採計",M1111&gt;0,IF('114成績輸入與落點儀表板'!$C$3="不可採計",M1111=0,TRUE)),IF('114成績輸入與落點儀表板'!$C$4="必須採計",N1111&gt;0,IF('114成績輸入與落點儀表板'!$C$4="不可採計",N1111=0,TRUE)),IF('114成績輸入與落點儀表板'!$C$5="必須採計",O1111&gt;0,IF('114成績輸入與落點儀表板'!$C$5="不可採計",O1111=0,TRUE)),IF('114成績輸入與落點儀表板'!$C$6="必須採計",P1111&gt;0,IF('114成績輸入與落點儀表板'!$C$6="不可採計",P1111=0,TRUE)),IF('114成績輸入與落點儀表板'!$C$7="必須採計",Q1111&gt;0,IF('114成績輸入與落點儀表板'!$C$7="不可採計",Q1111=0,TRUE)),IF('114成績輸入與落點儀表板'!$C$8="必須採計",R1111&gt;0,IF('114成績輸入與落點儀表板'!$C$8="不可採計",R1111=0,TRUE)),IF('114成績輸入與落點儀表板'!$C$9="必須採計",S1111&gt;0,IF('114成績輸入與落點儀表板'!$C$9="不可採計",S1111=0,TRUE)),IF('114成績輸入與落點儀表板'!$C$10="必須採計",T1111&gt;0,IF('114成績輸入與落點儀表板'!$C$10="不可採計",T1111=0,TRUE)),IF('114成績輸入與落點儀表板'!$C$11="必須採計",U1111&gt;0,IF('114成績輸入與落點儀表板'!$C$11="不可採計",U1111=0,TRUE)),IF('114成績輸入與落點儀表板'!$C$12="必須採計",V1111&gt;0,IF('114成績輸入與落點儀表板'!$C$12="不可採計",V1111=0,TRUE)),IF('114成績輸入與落點儀表板'!$C$13="必須採計",W1111&gt;0,IF('114成績輸入與落點儀表板'!$C$13="不可採計",W1111=0,TRUE)),IF('114成績輸入與落點儀表板'!$C$14="必須採計",X1111&gt;0,IF('114成績輸入與落點儀表板'!$C$14="不可採計",X1111=0,TRUE)),IF('114成績輸入與落點儀表板'!$C$15="必須採計",Y1111&gt;0,IF('114成績輸入與落點儀表板'!$C$15="不可採計",Y1111=0,TRUE)),IF('114成績輸入與落點儀表板'!$C$16="必須採計",Z1111&gt;0,IF('114成績輸入與落點儀表板'!$C$16="不可採計",Z1111=0,TRUE))),"✅ 符合","❌ 不符合")</f>
        <v>✅ 符合</v>
      </c>
      <c r="L1111" s="15">
        <v>2</v>
      </c>
      <c r="M1111" s="15">
        <v>1</v>
      </c>
      <c r="N1111" s="15">
        <v>0</v>
      </c>
      <c r="O1111" s="15">
        <v>0</v>
      </c>
      <c r="P1111" s="15">
        <v>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1.5</v>
      </c>
      <c r="X1111" s="15">
        <v>0</v>
      </c>
      <c r="Y1111" s="15">
        <v>0</v>
      </c>
      <c r="Z1111" s="15">
        <v>0</v>
      </c>
    </row>
    <row r="1112" spans="1:26" customFormat="1" ht="15.75" customHeight="1" x14ac:dyDescent="0.3">
      <c r="A1112" s="2" t="s">
        <v>2732</v>
      </c>
      <c r="B1112" s="6" t="s">
        <v>2727</v>
      </c>
      <c r="C1112" s="6" t="s">
        <v>2733</v>
      </c>
      <c r="D1112" s="12" t="s">
        <v>121</v>
      </c>
      <c r="E1112" s="13" t="s">
        <v>2734</v>
      </c>
      <c r="F1112" s="2">
        <v>8</v>
      </c>
      <c r="G1112" s="15">
        <v>160.5</v>
      </c>
      <c r="H1112" s="7">
        <f>L1112*'114成績輸入與落點儀表板'!$B$2+M1112*'114成績輸入與落點儀表板'!$B$3+N1112*'114成績輸入與落點儀表板'!$B$4+O1112*'114成績輸入與落點儀表板'!$B$5+P1112*'114成績輸入與落點儀表板'!$B$6+Q1112*'114成績輸入與落點儀表板'!$B$7+R1112*'114成績輸入與落點儀表板'!$B$8+S1112*'114成績輸入與落點儀表板'!$B$9+T1112*'114成績輸入與落點儀表板'!$B$10+U1112*'114成績輸入與落點儀表板'!$B$11+V1112*'114成績輸入與落點儀表板'!$B$12+W1112*'114成績輸入與落點儀表板'!$B$13+X1112*'114成績輸入與落點儀表板'!$B$14+Y1112*'114成績輸入與落點儀表板'!$B$15+Z1112*'114成績輸入與落點儀表板'!$B$16</f>
        <v>0</v>
      </c>
      <c r="I1112" s="8">
        <f t="shared" si="34"/>
        <v>-160.5</v>
      </c>
      <c r="J1112" s="2" t="str">
        <f t="shared" si="35"/>
        <v>FAIL</v>
      </c>
      <c r="K1112" s="17" t="str">
        <f>IF(AND(IF('114成績輸入與落點儀表板'!$C$2="必須採計",L1112&gt;0,IF('114成績輸入與落點儀表板'!$C$2="不可採計",L1112=0,TRUE)),IF('114成績輸入與落點儀表板'!$C$3="必須採計",M1112&gt;0,IF('114成績輸入與落點儀表板'!$C$3="不可採計",M1112=0,TRUE)),IF('114成績輸入與落點儀表板'!$C$4="必須採計",N1112&gt;0,IF('114成績輸入與落點儀表板'!$C$4="不可採計",N1112=0,TRUE)),IF('114成績輸入與落點儀表板'!$C$5="必須採計",O1112&gt;0,IF('114成績輸入與落點儀表板'!$C$5="不可採計",O1112=0,TRUE)),IF('114成績輸入與落點儀表板'!$C$6="必須採計",P1112&gt;0,IF('114成績輸入與落點儀表板'!$C$6="不可採計",P1112=0,TRUE)),IF('114成績輸入與落點儀表板'!$C$7="必須採計",Q1112&gt;0,IF('114成績輸入與落點儀表板'!$C$7="不可採計",Q1112=0,TRUE)),IF('114成績輸入與落點儀表板'!$C$8="必須採計",R1112&gt;0,IF('114成績輸入與落點儀表板'!$C$8="不可採計",R1112=0,TRUE)),IF('114成績輸入與落點儀表板'!$C$9="必須採計",S1112&gt;0,IF('114成績輸入與落點儀表板'!$C$9="不可採計",S1112=0,TRUE)),IF('114成績輸入與落點儀表板'!$C$10="必須採計",T1112&gt;0,IF('114成績輸入與落點儀表板'!$C$10="不可採計",T1112=0,TRUE)),IF('114成績輸入與落點儀表板'!$C$11="必須採計",U1112&gt;0,IF('114成績輸入與落點儀表板'!$C$11="不可採計",U1112=0,TRUE)),IF('114成績輸入與落點儀表板'!$C$12="必須採計",V1112&gt;0,IF('114成績輸入與落點儀表板'!$C$12="不可採計",V1112=0,TRUE)),IF('114成績輸入與落點儀表板'!$C$13="必須採計",W1112&gt;0,IF('114成績輸入與落點儀表板'!$C$13="不可採計",W1112=0,TRUE)),IF('114成績輸入與落點儀表板'!$C$14="必須採計",X1112&gt;0,IF('114成績輸入與落點儀表板'!$C$14="不可採計",X1112=0,TRUE)),IF('114成績輸入與落點儀表板'!$C$15="必須採計",Y1112&gt;0,IF('114成績輸入與落點儀表板'!$C$15="不可採計",Y1112=0,TRUE)),IF('114成績輸入與落點儀表板'!$C$16="必須採計",Z1112&gt;0,IF('114成績輸入與落點儀表板'!$C$16="不可採計",Z1112=0,TRUE))),"✅ 符合","❌ 不符合")</f>
        <v>✅ 符合</v>
      </c>
      <c r="L1112" s="15">
        <v>2</v>
      </c>
      <c r="M1112" s="15">
        <v>1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0</v>
      </c>
      <c r="U1112" s="15">
        <v>1.5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</row>
    <row r="1113" spans="1:26" customFormat="1" ht="15.75" customHeight="1" x14ac:dyDescent="0.3">
      <c r="A1113" s="2" t="s">
        <v>2735</v>
      </c>
      <c r="B1113" s="6" t="s">
        <v>2727</v>
      </c>
      <c r="C1113" s="6" t="s">
        <v>2736</v>
      </c>
      <c r="D1113" s="12" t="s">
        <v>121</v>
      </c>
      <c r="E1113" s="13" t="s">
        <v>2737</v>
      </c>
      <c r="F1113" s="2">
        <v>7</v>
      </c>
      <c r="G1113" s="15">
        <v>159.5</v>
      </c>
      <c r="H1113" s="7">
        <f>L1113*'114成績輸入與落點儀表板'!$B$2+M1113*'114成績輸入與落點儀表板'!$B$3+N1113*'114成績輸入與落點儀表板'!$B$4+O1113*'114成績輸入與落點儀表板'!$B$5+P1113*'114成績輸入與落點儀表板'!$B$6+Q1113*'114成績輸入與落點儀表板'!$B$7+R1113*'114成績輸入與落點儀表板'!$B$8+S1113*'114成績輸入與落點儀表板'!$B$9+T1113*'114成績輸入與落點儀表板'!$B$10+U1113*'114成績輸入與落點儀表板'!$B$11+V1113*'114成績輸入與落點儀表板'!$B$12+W1113*'114成績輸入與落點儀表板'!$B$13+X1113*'114成績輸入與落點儀表板'!$B$14+Y1113*'114成績輸入與落點儀表板'!$B$15+Z1113*'114成績輸入與落點儀表板'!$B$16</f>
        <v>0</v>
      </c>
      <c r="I1113" s="8">
        <f t="shared" si="34"/>
        <v>-159.5</v>
      </c>
      <c r="J1113" s="2" t="str">
        <f t="shared" si="35"/>
        <v>FAIL</v>
      </c>
      <c r="K1113" s="17" t="str">
        <f>IF(AND(IF('114成績輸入與落點儀表板'!$C$2="必須採計",L1113&gt;0,IF('114成績輸入與落點儀表板'!$C$2="不可採計",L1113=0,TRUE)),IF('114成績輸入與落點儀表板'!$C$3="必須採計",M1113&gt;0,IF('114成績輸入與落點儀表板'!$C$3="不可採計",M1113=0,TRUE)),IF('114成績輸入與落點儀表板'!$C$4="必須採計",N1113&gt;0,IF('114成績輸入與落點儀表板'!$C$4="不可採計",N1113=0,TRUE)),IF('114成績輸入與落點儀表板'!$C$5="必須採計",O1113&gt;0,IF('114成績輸入與落點儀表板'!$C$5="不可採計",O1113=0,TRUE)),IF('114成績輸入與落點儀表板'!$C$6="必須採計",P1113&gt;0,IF('114成績輸入與落點儀表板'!$C$6="不可採計",P1113=0,TRUE)),IF('114成績輸入與落點儀表板'!$C$7="必須採計",Q1113&gt;0,IF('114成績輸入與落點儀表板'!$C$7="不可採計",Q1113=0,TRUE)),IF('114成績輸入與落點儀表板'!$C$8="必須採計",R1113&gt;0,IF('114成績輸入與落點儀表板'!$C$8="不可採計",R1113=0,TRUE)),IF('114成績輸入與落點儀表板'!$C$9="必須採計",S1113&gt;0,IF('114成績輸入與落點儀表板'!$C$9="不可採計",S1113=0,TRUE)),IF('114成績輸入與落點儀表板'!$C$10="必須採計",T1113&gt;0,IF('114成績輸入與落點儀表板'!$C$10="不可採計",T1113=0,TRUE)),IF('114成績輸入與落點儀表板'!$C$11="必須採計",U1113&gt;0,IF('114成績輸入與落點儀表板'!$C$11="不可採計",U1113=0,TRUE)),IF('114成績輸入與落點儀表板'!$C$12="必須採計",V1113&gt;0,IF('114成績輸入與落點儀表板'!$C$12="不可採計",V1113=0,TRUE)),IF('114成績輸入與落點儀表板'!$C$13="必須採計",W1113&gt;0,IF('114成績輸入與落點儀表板'!$C$13="不可採計",W1113=0,TRUE)),IF('114成績輸入與落點儀表板'!$C$14="必須採計",X1113&gt;0,IF('114成績輸入與落點儀表板'!$C$14="不可採計",X1113=0,TRUE)),IF('114成績輸入與落點儀表板'!$C$15="必須採計",Y1113&gt;0,IF('114成績輸入與落點儀表板'!$C$15="不可採計",Y1113=0,TRUE)),IF('114成績輸入與落點儀表板'!$C$16="必須採計",Z1113&gt;0,IF('114成績輸入與落點儀表板'!$C$16="不可採計",Z1113=0,TRUE))),"✅ 符合","❌ 不符合")</f>
        <v>✅ 符合</v>
      </c>
      <c r="L1113" s="15">
        <v>2</v>
      </c>
      <c r="M1113" s="15">
        <v>1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0</v>
      </c>
      <c r="V1113" s="15">
        <v>1.5</v>
      </c>
      <c r="W1113" s="15">
        <v>0</v>
      </c>
      <c r="X1113" s="15">
        <v>0</v>
      </c>
      <c r="Y1113" s="15">
        <v>0</v>
      </c>
      <c r="Z1113" s="15">
        <v>0</v>
      </c>
    </row>
    <row r="1114" spans="1:26" customFormat="1" ht="15.75" customHeight="1" x14ac:dyDescent="0.3">
      <c r="A1114" s="2" t="s">
        <v>2738</v>
      </c>
      <c r="B1114" s="6" t="s">
        <v>2727</v>
      </c>
      <c r="C1114" s="6" t="s">
        <v>2739</v>
      </c>
      <c r="D1114" s="12" t="s">
        <v>121</v>
      </c>
      <c r="E1114" s="13" t="s">
        <v>2740</v>
      </c>
      <c r="F1114" s="2">
        <v>19</v>
      </c>
      <c r="G1114" s="15">
        <v>148.5</v>
      </c>
      <c r="H1114" s="7">
        <f>L1114*'114成績輸入與落點儀表板'!$B$2+M1114*'114成績輸入與落點儀表板'!$B$3+N1114*'114成績輸入與落點儀表板'!$B$4+O1114*'114成績輸入與落點儀表板'!$B$5+P1114*'114成績輸入與落點儀表板'!$B$6+Q1114*'114成績輸入與落點儀表板'!$B$7+R1114*'114成績輸入與落點儀表板'!$B$8+S1114*'114成績輸入與落點儀表板'!$B$9+T1114*'114成績輸入與落點儀表板'!$B$10+U1114*'114成績輸入與落點儀表板'!$B$11+V1114*'114成績輸入與落點儀表板'!$B$12+W1114*'114成績輸入與落點儀表板'!$B$13+X1114*'114成績輸入與落點儀表板'!$B$14+Y1114*'114成績輸入與落點儀表板'!$B$15+Z1114*'114成績輸入與落點儀表板'!$B$16</f>
        <v>0</v>
      </c>
      <c r="I1114" s="8">
        <f t="shared" si="34"/>
        <v>-148.5</v>
      </c>
      <c r="J1114" s="2" t="str">
        <f t="shared" si="35"/>
        <v>FAIL</v>
      </c>
      <c r="K1114" s="17" t="str">
        <f>IF(AND(IF('114成績輸入與落點儀表板'!$C$2="必須採計",L1114&gt;0,IF('114成績輸入與落點儀表板'!$C$2="不可採計",L1114=0,TRUE)),IF('114成績輸入與落點儀表板'!$C$3="必須採計",M1114&gt;0,IF('114成績輸入與落點儀表板'!$C$3="不可採計",M1114=0,TRUE)),IF('114成績輸入與落點儀表板'!$C$4="必須採計",N1114&gt;0,IF('114成績輸入與落點儀表板'!$C$4="不可採計",N1114=0,TRUE)),IF('114成績輸入與落點儀表板'!$C$5="必須採計",O1114&gt;0,IF('114成績輸入與落點儀表板'!$C$5="不可採計",O1114=0,TRUE)),IF('114成績輸入與落點儀表板'!$C$6="必須採計",P1114&gt;0,IF('114成績輸入與落點儀表板'!$C$6="不可採計",P1114=0,TRUE)),IF('114成績輸入與落點儀表板'!$C$7="必須採計",Q1114&gt;0,IF('114成績輸入與落點儀表板'!$C$7="不可採計",Q1114=0,TRUE)),IF('114成績輸入與落點儀表板'!$C$8="必須採計",R1114&gt;0,IF('114成績輸入與落點儀表板'!$C$8="不可採計",R1114=0,TRUE)),IF('114成績輸入與落點儀表板'!$C$9="必須採計",S1114&gt;0,IF('114成績輸入與落點儀表板'!$C$9="不可採計",S1114=0,TRUE)),IF('114成績輸入與落點儀表板'!$C$10="必須採計",T1114&gt;0,IF('114成績輸入與落點儀表板'!$C$10="不可採計",T1114=0,TRUE)),IF('114成績輸入與落點儀表板'!$C$11="必須採計",U1114&gt;0,IF('114成績輸入與落點儀表板'!$C$11="不可採計",U1114=0,TRUE)),IF('114成績輸入與落點儀表板'!$C$12="必須採計",V1114&gt;0,IF('114成績輸入與落點儀表板'!$C$12="不可採計",V1114=0,TRUE)),IF('114成績輸入與落點儀表板'!$C$13="必須採計",W1114&gt;0,IF('114成績輸入與落點儀表板'!$C$13="不可採計",W1114=0,TRUE)),IF('114成績輸入與落點儀表板'!$C$14="必須採計",X1114&gt;0,IF('114成績輸入與落點儀表板'!$C$14="不可採計",X1114=0,TRUE)),IF('114成績輸入與落點儀表板'!$C$15="必須採計",Y1114&gt;0,IF('114成績輸入與落點儀表板'!$C$15="不可採計",Y1114=0,TRUE)),IF('114成績輸入與落點儀表板'!$C$16="必須採計",Z1114&gt;0,IF('114成績輸入與落點儀表板'!$C$16="不可採計",Z1114=0,TRUE))),"✅ 符合","❌ 不符合")</f>
        <v>✅ 符合</v>
      </c>
      <c r="L1114" s="15">
        <v>1.5</v>
      </c>
      <c r="M1114" s="15">
        <v>1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>
        <v>0</v>
      </c>
      <c r="U1114" s="15">
        <v>0</v>
      </c>
      <c r="V1114" s="15">
        <v>0</v>
      </c>
      <c r="W1114" s="15">
        <v>2</v>
      </c>
      <c r="X1114" s="15">
        <v>0</v>
      </c>
      <c r="Y1114" s="15">
        <v>0</v>
      </c>
      <c r="Z1114" s="15">
        <v>0</v>
      </c>
    </row>
    <row r="1115" spans="1:26" customFormat="1" ht="15.75" customHeight="1" x14ac:dyDescent="0.3">
      <c r="A1115" s="2" t="s">
        <v>2741</v>
      </c>
      <c r="B1115" s="6" t="s">
        <v>2727</v>
      </c>
      <c r="C1115" s="6" t="s">
        <v>2742</v>
      </c>
      <c r="D1115" s="12" t="s">
        <v>121</v>
      </c>
      <c r="E1115" s="13" t="s">
        <v>2743</v>
      </c>
      <c r="F1115" s="2">
        <v>24</v>
      </c>
      <c r="G1115" s="15">
        <v>159.5</v>
      </c>
      <c r="H1115" s="7">
        <f>L1115*'114成績輸入與落點儀表板'!$B$2+M1115*'114成績輸入與落點儀表板'!$B$3+N1115*'114成績輸入與落點儀表板'!$B$4+O1115*'114成績輸入與落點儀表板'!$B$5+P1115*'114成績輸入與落點儀表板'!$B$6+Q1115*'114成績輸入與落點儀表板'!$B$7+R1115*'114成績輸入與落點儀表板'!$B$8+S1115*'114成績輸入與落點儀表板'!$B$9+T1115*'114成績輸入與落點儀表板'!$B$10+U1115*'114成績輸入與落點儀表板'!$B$11+V1115*'114成績輸入與落點儀表板'!$B$12+W1115*'114成績輸入與落點儀表板'!$B$13+X1115*'114成績輸入與落點儀表板'!$B$14+Y1115*'114成績輸入與落點儀表板'!$B$15+Z1115*'114成績輸入與落點儀表板'!$B$16</f>
        <v>0</v>
      </c>
      <c r="I1115" s="8">
        <f t="shared" si="34"/>
        <v>-159.5</v>
      </c>
      <c r="J1115" s="2" t="str">
        <f t="shared" si="35"/>
        <v>FAIL</v>
      </c>
      <c r="K1115" s="17" t="str">
        <f>IF(AND(IF('114成績輸入與落點儀表板'!$C$2="必須採計",L1115&gt;0,IF('114成績輸入與落點儀表板'!$C$2="不可採計",L1115=0,TRUE)),IF('114成績輸入與落點儀表板'!$C$3="必須採計",M1115&gt;0,IF('114成績輸入與落點儀表板'!$C$3="不可採計",M1115=0,TRUE)),IF('114成績輸入與落點儀表板'!$C$4="必須採計",N1115&gt;0,IF('114成績輸入與落點儀表板'!$C$4="不可採計",N1115=0,TRUE)),IF('114成績輸入與落點儀表板'!$C$5="必須採計",O1115&gt;0,IF('114成績輸入與落點儀表板'!$C$5="不可採計",O1115=0,TRUE)),IF('114成績輸入與落點儀表板'!$C$6="必須採計",P1115&gt;0,IF('114成績輸入與落點儀表板'!$C$6="不可採計",P1115=0,TRUE)),IF('114成績輸入與落點儀表板'!$C$7="必須採計",Q1115&gt;0,IF('114成績輸入與落點儀表板'!$C$7="不可採計",Q1115=0,TRUE)),IF('114成績輸入與落點儀表板'!$C$8="必須採計",R1115&gt;0,IF('114成績輸入與落點儀表板'!$C$8="不可採計",R1115=0,TRUE)),IF('114成績輸入與落點儀表板'!$C$9="必須採計",S1115&gt;0,IF('114成績輸入與落點儀表板'!$C$9="不可採計",S1115=0,TRUE)),IF('114成績輸入與落點儀表板'!$C$10="必須採計",T1115&gt;0,IF('114成績輸入與落點儀表板'!$C$10="不可採計",T1115=0,TRUE)),IF('114成績輸入與落點儀表板'!$C$11="必須採計",U1115&gt;0,IF('114成績輸入與落點儀表板'!$C$11="不可採計",U1115=0,TRUE)),IF('114成績輸入與落點儀表板'!$C$12="必須採計",V1115&gt;0,IF('114成績輸入與落點儀表板'!$C$12="不可採計",V1115=0,TRUE)),IF('114成績輸入與落點儀表板'!$C$13="必須採計",W1115&gt;0,IF('114成績輸入與落點儀表板'!$C$13="不可採計",W1115=0,TRUE)),IF('114成績輸入與落點儀表板'!$C$14="必須採計",X1115&gt;0,IF('114成績輸入與落點儀表板'!$C$14="不可採計",X1115=0,TRUE)),IF('114成績輸入與落點儀表板'!$C$15="必須採計",Y1115&gt;0,IF('114成績輸入與落點儀表板'!$C$15="不可採計",Y1115=0,TRUE)),IF('114成績輸入與落點儀表板'!$C$16="必須採計",Z1115&gt;0,IF('114成績輸入與落點儀表板'!$C$16="不可採計",Z1115=0,TRUE))),"✅ 符合","❌ 不符合")</f>
        <v>✅ 符合</v>
      </c>
      <c r="L1115" s="15">
        <v>2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  <c r="R1115" s="15">
        <v>0</v>
      </c>
      <c r="S1115" s="15">
        <v>0</v>
      </c>
      <c r="T1115" s="15">
        <v>0</v>
      </c>
      <c r="U1115" s="15">
        <v>1</v>
      </c>
      <c r="V1115" s="15">
        <v>0</v>
      </c>
      <c r="W1115" s="15">
        <v>1.5</v>
      </c>
      <c r="X1115" s="15">
        <v>0</v>
      </c>
      <c r="Y1115" s="15">
        <v>0</v>
      </c>
      <c r="Z1115" s="15">
        <v>0</v>
      </c>
    </row>
    <row r="1116" spans="1:26" customFormat="1" ht="15.75" customHeight="1" x14ac:dyDescent="0.3">
      <c r="A1116" s="2" t="s">
        <v>2744</v>
      </c>
      <c r="B1116" s="6" t="s">
        <v>2727</v>
      </c>
      <c r="C1116" s="6" t="s">
        <v>2745</v>
      </c>
      <c r="D1116" s="12" t="s">
        <v>121</v>
      </c>
      <c r="E1116" s="13" t="s">
        <v>2746</v>
      </c>
      <c r="F1116" s="2">
        <v>7</v>
      </c>
      <c r="G1116" s="15">
        <v>133</v>
      </c>
      <c r="H1116" s="7">
        <f>L1116*'114成績輸入與落點儀表板'!$B$2+M1116*'114成績輸入與落點儀表板'!$B$3+N1116*'114成績輸入與落點儀表板'!$B$4+O1116*'114成績輸入與落點儀表板'!$B$5+P1116*'114成績輸入與落點儀表板'!$B$6+Q1116*'114成績輸入與落點儀表板'!$B$7+R1116*'114成績輸入與落點儀表板'!$B$8+S1116*'114成績輸入與落點儀表板'!$B$9+T1116*'114成績輸入與落點儀表板'!$B$10+U1116*'114成績輸入與落點儀表板'!$B$11+V1116*'114成績輸入與落點儀表板'!$B$12+W1116*'114成績輸入與落點儀表板'!$B$13+X1116*'114成績輸入與落點儀表板'!$B$14+Y1116*'114成績輸入與落點儀表板'!$B$15+Z1116*'114成績輸入與落點儀表板'!$B$16</f>
        <v>0</v>
      </c>
      <c r="I1116" s="8">
        <f t="shared" si="34"/>
        <v>-133</v>
      </c>
      <c r="J1116" s="2" t="str">
        <f t="shared" si="35"/>
        <v>FAIL</v>
      </c>
      <c r="K1116" s="17" t="str">
        <f>IF(AND(IF('114成績輸入與落點儀表板'!$C$2="必須採計",L1116&gt;0,IF('114成績輸入與落點儀表板'!$C$2="不可採計",L1116=0,TRUE)),IF('114成績輸入與落點儀表板'!$C$3="必須採計",M1116&gt;0,IF('114成績輸入與落點儀表板'!$C$3="不可採計",M1116=0,TRUE)),IF('114成績輸入與落點儀表板'!$C$4="必須採計",N1116&gt;0,IF('114成績輸入與落點儀表板'!$C$4="不可採計",N1116=0,TRUE)),IF('114成績輸入與落點儀表板'!$C$5="必須採計",O1116&gt;0,IF('114成績輸入與落點儀表板'!$C$5="不可採計",O1116=0,TRUE)),IF('114成績輸入與落點儀表板'!$C$6="必須採計",P1116&gt;0,IF('114成績輸入與落點儀表板'!$C$6="不可採計",P1116=0,TRUE)),IF('114成績輸入與落點儀表板'!$C$7="必須採計",Q1116&gt;0,IF('114成績輸入與落點儀表板'!$C$7="不可採計",Q1116=0,TRUE)),IF('114成績輸入與落點儀表板'!$C$8="必須採計",R1116&gt;0,IF('114成績輸入與落點儀表板'!$C$8="不可採計",R1116=0,TRUE)),IF('114成績輸入與落點儀表板'!$C$9="必須採計",S1116&gt;0,IF('114成績輸入與落點儀表板'!$C$9="不可採計",S1116=0,TRUE)),IF('114成績輸入與落點儀表板'!$C$10="必須採計",T1116&gt;0,IF('114成績輸入與落點儀表板'!$C$10="不可採計",T1116=0,TRUE)),IF('114成績輸入與落點儀表板'!$C$11="必須採計",U1116&gt;0,IF('114成績輸入與落點儀表板'!$C$11="不可採計",U1116=0,TRUE)),IF('114成績輸入與落點儀表板'!$C$12="必須採計",V1116&gt;0,IF('114成績輸入與落點儀表板'!$C$12="不可採計",V1116=0,TRUE)),IF('114成績輸入與落點儀表板'!$C$13="必須採計",W1116&gt;0,IF('114成績輸入與落點儀表板'!$C$13="不可採計",W1116=0,TRUE)),IF('114成績輸入與落點儀表板'!$C$14="必須採計",X1116&gt;0,IF('114成績輸入與落點儀表板'!$C$14="不可採計",X1116=0,TRUE)),IF('114成績輸入與落點儀表板'!$C$15="必須採計",Y1116&gt;0,IF('114成績輸入與落點儀表板'!$C$15="不可採計",Y1116=0,TRUE)),IF('114成績輸入與落點儀表板'!$C$16="必須採計",Z1116&gt;0,IF('114成績輸入與落點儀表板'!$C$16="不可採計",Z1116=0,TRUE))),"✅ 符合","❌ 不符合")</f>
        <v>✅ 符合</v>
      </c>
      <c r="L1116" s="15">
        <v>1</v>
      </c>
      <c r="M1116" s="15">
        <v>2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1.5</v>
      </c>
      <c r="X1116" s="15">
        <v>0</v>
      </c>
      <c r="Y1116" s="15">
        <v>0</v>
      </c>
      <c r="Z1116" s="15">
        <v>0</v>
      </c>
    </row>
    <row r="1117" spans="1:26" customFormat="1" ht="15.75" customHeight="1" x14ac:dyDescent="0.3">
      <c r="A1117" s="2" t="s">
        <v>2747</v>
      </c>
      <c r="B1117" s="6" t="s">
        <v>2727</v>
      </c>
      <c r="C1117" s="6" t="s">
        <v>1855</v>
      </c>
      <c r="D1117" s="12" t="s">
        <v>60</v>
      </c>
      <c r="E1117" s="13" t="s">
        <v>2096</v>
      </c>
      <c r="F1117" s="2">
        <v>10</v>
      </c>
      <c r="G1117" s="15">
        <v>102</v>
      </c>
      <c r="H1117" s="7">
        <f>L1117*'114成績輸入與落點儀表板'!$B$2+M1117*'114成績輸入與落點儀表板'!$B$3+N1117*'114成績輸入與落點儀表板'!$B$4+O1117*'114成績輸入與落點儀表板'!$B$5+P1117*'114成績輸入與落點儀表板'!$B$6+Q1117*'114成績輸入與落點儀表板'!$B$7+R1117*'114成績輸入與落點儀表板'!$B$8+S1117*'114成績輸入與落點儀表板'!$B$9+T1117*'114成績輸入與落點儀表板'!$B$10+U1117*'114成績輸入與落點儀表板'!$B$11+V1117*'114成績輸入與落點儀表板'!$B$12+W1117*'114成績輸入與落點儀表板'!$B$13+X1117*'114成績輸入與落點儀表板'!$B$14+Y1117*'114成績輸入與落點儀表板'!$B$15+Z1117*'114成績輸入與落點儀表板'!$B$16</f>
        <v>0</v>
      </c>
      <c r="I1117" s="8">
        <f t="shared" si="34"/>
        <v>-102</v>
      </c>
      <c r="J1117" s="2" t="str">
        <f t="shared" si="35"/>
        <v>FAIL</v>
      </c>
      <c r="K1117" s="17" t="str">
        <f>IF(AND(IF('114成績輸入與落點儀表板'!$C$2="必須採計",L1117&gt;0,IF('114成績輸入與落點儀表板'!$C$2="不可採計",L1117=0,TRUE)),IF('114成績輸入與落點儀表板'!$C$3="必須採計",M1117&gt;0,IF('114成績輸入與落點儀表板'!$C$3="不可採計",M1117=0,TRUE)),IF('114成績輸入與落點儀表板'!$C$4="必須採計",N1117&gt;0,IF('114成績輸入與落點儀表板'!$C$4="不可採計",N1117=0,TRUE)),IF('114成績輸入與落點儀表板'!$C$5="必須採計",O1117&gt;0,IF('114成績輸入與落點儀表板'!$C$5="不可採計",O1117=0,TRUE)),IF('114成績輸入與落點儀表板'!$C$6="必須採計",P1117&gt;0,IF('114成績輸入與落點儀表板'!$C$6="不可採計",P1117=0,TRUE)),IF('114成績輸入與落點儀表板'!$C$7="必須採計",Q1117&gt;0,IF('114成績輸入與落點儀表板'!$C$7="不可採計",Q1117=0,TRUE)),IF('114成績輸入與落點儀表板'!$C$8="必須採計",R1117&gt;0,IF('114成績輸入與落點儀表板'!$C$8="不可採計",R1117=0,TRUE)),IF('114成績輸入與落點儀表板'!$C$9="必須採計",S1117&gt;0,IF('114成績輸入與落點儀表板'!$C$9="不可採計",S1117=0,TRUE)),IF('114成績輸入與落點儀表板'!$C$10="必須採計",T1117&gt;0,IF('114成績輸入與落點儀表板'!$C$10="不可採計",T1117=0,TRUE)),IF('114成績輸入與落點儀表板'!$C$11="必須採計",U1117&gt;0,IF('114成績輸入與落點儀表板'!$C$11="不可採計",U1117=0,TRUE)),IF('114成績輸入與落點儀表板'!$C$12="必須採計",V1117&gt;0,IF('114成績輸入與落點儀表板'!$C$12="不可採計",V1117=0,TRUE)),IF('114成績輸入與落點儀表板'!$C$13="必須採計",W1117&gt;0,IF('114成績輸入與落點儀表板'!$C$13="不可採計",W1117=0,TRUE)),IF('114成績輸入與落點儀表板'!$C$14="必須採計",X1117&gt;0,IF('114成績輸入與落點儀表板'!$C$14="不可採計",X1117=0,TRUE)),IF('114成績輸入與落點儀表板'!$C$15="必須採計",Y1117&gt;0,IF('114成績輸入與落點儀表板'!$C$15="不可採計",Y1117=0,TRUE)),IF('114成績輸入與落點儀表板'!$C$16="必須採計",Z1117&gt;0,IF('114成績輸入與落點儀表板'!$C$16="不可採計",Z1117=0,TRUE))),"✅ 符合","❌ 不符合")</f>
        <v>✅ 符合</v>
      </c>
      <c r="L1117" s="15">
        <v>1</v>
      </c>
      <c r="M1117" s="15">
        <v>1.5</v>
      </c>
      <c r="N1117" s="15">
        <v>0</v>
      </c>
      <c r="O1117" s="15">
        <v>0</v>
      </c>
      <c r="P1117" s="15">
        <v>0</v>
      </c>
      <c r="Q1117" s="15">
        <v>0</v>
      </c>
      <c r="R1117" s="15">
        <v>0</v>
      </c>
      <c r="S1117" s="15">
        <v>0</v>
      </c>
      <c r="T1117" s="15">
        <v>0</v>
      </c>
      <c r="U1117" s="15">
        <v>1</v>
      </c>
      <c r="V1117" s="15">
        <v>0</v>
      </c>
      <c r="W1117" s="15">
        <v>0</v>
      </c>
      <c r="X1117" s="15">
        <v>0</v>
      </c>
      <c r="Y1117" s="15">
        <v>0</v>
      </c>
      <c r="Z1117" s="15">
        <v>0</v>
      </c>
    </row>
    <row r="1118" spans="1:26" customFormat="1" ht="15.75" customHeight="1" x14ac:dyDescent="0.3">
      <c r="A1118" s="2" t="s">
        <v>2748</v>
      </c>
      <c r="B1118" s="6" t="s">
        <v>2727</v>
      </c>
      <c r="C1118" s="6" t="s">
        <v>2492</v>
      </c>
      <c r="D1118" s="12" t="s">
        <v>60</v>
      </c>
      <c r="E1118" s="13" t="s">
        <v>1859</v>
      </c>
      <c r="F1118" s="2">
        <v>9</v>
      </c>
      <c r="G1118" s="15">
        <v>115</v>
      </c>
      <c r="H1118" s="7">
        <f>L1118*'114成績輸入與落點儀表板'!$B$2+M1118*'114成績輸入與落點儀表板'!$B$3+N1118*'114成績輸入與落點儀表板'!$B$4+O1118*'114成績輸入與落點儀表板'!$B$5+P1118*'114成績輸入與落點儀表板'!$B$6+Q1118*'114成績輸入與落點儀表板'!$B$7+R1118*'114成績輸入與落點儀表板'!$B$8+S1118*'114成績輸入與落點儀表板'!$B$9+T1118*'114成績輸入與落點儀表板'!$B$10+U1118*'114成績輸入與落點儀表板'!$B$11+V1118*'114成績輸入與落點儀表板'!$B$12+W1118*'114成績輸入與落點儀表板'!$B$13+X1118*'114成績輸入與落點儀表板'!$B$14+Y1118*'114成績輸入與落點儀表板'!$B$15+Z1118*'114成績輸入與落點儀表板'!$B$16</f>
        <v>0</v>
      </c>
      <c r="I1118" s="8">
        <f t="shared" si="34"/>
        <v>-115</v>
      </c>
      <c r="J1118" s="2" t="str">
        <f t="shared" si="35"/>
        <v>FAIL</v>
      </c>
      <c r="K1118" s="17" t="str">
        <f>IF(AND(IF('114成績輸入與落點儀表板'!$C$2="必須採計",L1118&gt;0,IF('114成績輸入與落點儀表板'!$C$2="不可採計",L1118=0,TRUE)),IF('114成績輸入與落點儀表板'!$C$3="必須採計",M1118&gt;0,IF('114成績輸入與落點儀表板'!$C$3="不可採計",M1118=0,TRUE)),IF('114成績輸入與落點儀表板'!$C$4="必須採計",N1118&gt;0,IF('114成績輸入與落點儀表板'!$C$4="不可採計",N1118=0,TRUE)),IF('114成績輸入與落點儀表板'!$C$5="必須採計",O1118&gt;0,IF('114成績輸入與落點儀表板'!$C$5="不可採計",O1118=0,TRUE)),IF('114成績輸入與落點儀表板'!$C$6="必須採計",P1118&gt;0,IF('114成績輸入與落點儀表板'!$C$6="不可採計",P1118=0,TRUE)),IF('114成績輸入與落點儀表板'!$C$7="必須採計",Q1118&gt;0,IF('114成績輸入與落點儀表板'!$C$7="不可採計",Q1118=0,TRUE)),IF('114成績輸入與落點儀表板'!$C$8="必須採計",R1118&gt;0,IF('114成績輸入與落點儀表板'!$C$8="不可採計",R1118=0,TRUE)),IF('114成績輸入與落點儀表板'!$C$9="必須採計",S1118&gt;0,IF('114成績輸入與落點儀表板'!$C$9="不可採計",S1118=0,TRUE)),IF('114成績輸入與落點儀表板'!$C$10="必須採計",T1118&gt;0,IF('114成績輸入與落點儀表板'!$C$10="不可採計",T1118=0,TRUE)),IF('114成績輸入與落點儀表板'!$C$11="必須採計",U1118&gt;0,IF('114成績輸入與落點儀表板'!$C$11="不可採計",U1118=0,TRUE)),IF('114成績輸入與落點儀表板'!$C$12="必須採計",V1118&gt;0,IF('114成績輸入與落點儀表板'!$C$12="不可採計",V1118=0,TRUE)),IF('114成績輸入與落點儀表板'!$C$13="必須採計",W1118&gt;0,IF('114成績輸入與落點儀表板'!$C$13="不可採計",W1118=0,TRUE)),IF('114成績輸入與落點儀表板'!$C$14="必須採計",X1118&gt;0,IF('114成績輸入與落點儀表板'!$C$14="不可採計",X1118=0,TRUE)),IF('114成績輸入與落點儀表板'!$C$15="必須採計",Y1118&gt;0,IF('114成績輸入與落點儀表板'!$C$15="不可採計",Y1118=0,TRUE)),IF('114成績輸入與落點儀表板'!$C$16="必須採計",Z1118&gt;0,IF('114成績輸入與落點儀表板'!$C$16="不可採計",Z1118=0,TRUE))),"✅ 符合","❌ 不符合")</f>
        <v>✅ 符合</v>
      </c>
      <c r="L1118" s="15">
        <v>2</v>
      </c>
      <c r="M1118" s="15">
        <v>1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15">
        <v>0</v>
      </c>
      <c r="T1118" s="15">
        <v>0</v>
      </c>
      <c r="U1118" s="15">
        <v>1</v>
      </c>
      <c r="V1118" s="15">
        <v>0</v>
      </c>
      <c r="W1118" s="15">
        <v>0</v>
      </c>
      <c r="X1118" s="15">
        <v>0</v>
      </c>
      <c r="Y1118" s="15">
        <v>0</v>
      </c>
      <c r="Z1118" s="15">
        <v>0</v>
      </c>
    </row>
    <row r="1119" spans="1:26" customFormat="1" ht="15.75" customHeight="1" x14ac:dyDescent="0.3">
      <c r="A1119" s="2" t="s">
        <v>2749</v>
      </c>
      <c r="B1119" s="6" t="s">
        <v>2727</v>
      </c>
      <c r="C1119" s="6" t="s">
        <v>2750</v>
      </c>
      <c r="D1119" s="12" t="s">
        <v>99</v>
      </c>
      <c r="E1119" s="13" t="s">
        <v>2751</v>
      </c>
      <c r="F1119" s="2">
        <v>16</v>
      </c>
      <c r="G1119" s="15">
        <v>148</v>
      </c>
      <c r="H1119" s="7">
        <f>L1119*'114成績輸入與落點儀表板'!$B$2+M1119*'114成績輸入與落點儀表板'!$B$3+N1119*'114成績輸入與落點儀表板'!$B$4+O1119*'114成績輸入與落點儀表板'!$B$5+P1119*'114成績輸入與落點儀表板'!$B$6+Q1119*'114成績輸入與落點儀表板'!$B$7+R1119*'114成績輸入與落點儀表板'!$B$8+S1119*'114成績輸入與落點儀表板'!$B$9+T1119*'114成績輸入與落點儀表板'!$B$10+U1119*'114成績輸入與落點儀表板'!$B$11+V1119*'114成績輸入與落點儀表板'!$B$12+W1119*'114成績輸入與落點儀表板'!$B$13+X1119*'114成績輸入與落點儀表板'!$B$14+Y1119*'114成績輸入與落點儀表板'!$B$15+Z1119*'114成績輸入與落點儀表板'!$B$16</f>
        <v>0</v>
      </c>
      <c r="I1119" s="8">
        <f t="shared" si="34"/>
        <v>-148</v>
      </c>
      <c r="J1119" s="2" t="str">
        <f t="shared" si="35"/>
        <v>FAIL</v>
      </c>
      <c r="K1119" s="17" t="str">
        <f>IF(AND(IF('114成績輸入與落點儀表板'!$C$2="必須採計",L1119&gt;0,IF('114成績輸入與落點儀表板'!$C$2="不可採計",L1119=0,TRUE)),IF('114成績輸入與落點儀表板'!$C$3="必須採計",M1119&gt;0,IF('114成績輸入與落點儀表板'!$C$3="不可採計",M1119=0,TRUE)),IF('114成績輸入與落點儀表板'!$C$4="必須採計",N1119&gt;0,IF('114成績輸入與落點儀表板'!$C$4="不可採計",N1119=0,TRUE)),IF('114成績輸入與落點儀表板'!$C$5="必須採計",O1119&gt;0,IF('114成績輸入與落點儀表板'!$C$5="不可採計",O1119=0,TRUE)),IF('114成績輸入與落點儀表板'!$C$6="必須採計",P1119&gt;0,IF('114成績輸入與落點儀表板'!$C$6="不可採計",P1119=0,TRUE)),IF('114成績輸入與落點儀表板'!$C$7="必須採計",Q1119&gt;0,IF('114成績輸入與落點儀表板'!$C$7="不可採計",Q1119=0,TRUE)),IF('114成績輸入與落點儀表板'!$C$8="必須採計",R1119&gt;0,IF('114成績輸入與落點儀表板'!$C$8="不可採計",R1119=0,TRUE)),IF('114成績輸入與落點儀表板'!$C$9="必須採計",S1119&gt;0,IF('114成績輸入與落點儀表板'!$C$9="不可採計",S1119=0,TRUE)),IF('114成績輸入與落點儀表板'!$C$10="必須採計",T1119&gt;0,IF('114成績輸入與落點儀表板'!$C$10="不可採計",T1119=0,TRUE)),IF('114成績輸入與落點儀表板'!$C$11="必須採計",U1119&gt;0,IF('114成績輸入與落點儀表板'!$C$11="不可採計",U1119=0,TRUE)),IF('114成績輸入與落點儀表板'!$C$12="必須採計",V1119&gt;0,IF('114成績輸入與落點儀表板'!$C$12="不可採計",V1119=0,TRUE)),IF('114成績輸入與落點儀表板'!$C$13="必須採計",W1119&gt;0,IF('114成績輸入與落點儀表板'!$C$13="不可採計",W1119=0,TRUE)),IF('114成績輸入與落點儀表板'!$C$14="必須採計",X1119&gt;0,IF('114成績輸入與落點儀表板'!$C$14="不可採計",X1119=0,TRUE)),IF('114成績輸入與落點儀表板'!$C$15="必須採計",Y1119&gt;0,IF('114成績輸入與落點儀表板'!$C$15="不可採計",Y1119=0,TRUE)),IF('114成績輸入與落點儀表板'!$C$16="必須採計",Z1119&gt;0,IF('114成績輸入與落點儀表板'!$C$16="不可採計",Z1119=0,TRUE))),"✅ 符合","❌ 不符合")</f>
        <v>✅ 符合</v>
      </c>
      <c r="L1119" s="15">
        <v>2</v>
      </c>
      <c r="M1119" s="15">
        <v>0</v>
      </c>
      <c r="N1119" s="15">
        <v>0</v>
      </c>
      <c r="O1119" s="15">
        <v>0</v>
      </c>
      <c r="P1119" s="15">
        <v>0</v>
      </c>
      <c r="Q1119" s="15">
        <v>1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2</v>
      </c>
      <c r="X1119" s="15">
        <v>0</v>
      </c>
      <c r="Y1119" s="15">
        <v>0</v>
      </c>
      <c r="Z1119" s="15">
        <v>0</v>
      </c>
    </row>
    <row r="1120" spans="1:26" customFormat="1" ht="15.75" customHeight="1" x14ac:dyDescent="0.3">
      <c r="A1120" s="2" t="s">
        <v>2752</v>
      </c>
      <c r="B1120" s="6" t="s">
        <v>2727</v>
      </c>
      <c r="C1120" s="6" t="s">
        <v>2546</v>
      </c>
      <c r="D1120" s="12" t="s">
        <v>80</v>
      </c>
      <c r="E1120" s="13" t="s">
        <v>1285</v>
      </c>
      <c r="F1120" s="2">
        <v>8</v>
      </c>
      <c r="G1120" s="15">
        <v>84</v>
      </c>
      <c r="H1120" s="7">
        <f>L1120*'114成績輸入與落點儀表板'!$B$2+M1120*'114成績輸入與落點儀表板'!$B$3+N1120*'114成績輸入與落點儀表板'!$B$4+O1120*'114成績輸入與落點儀表板'!$B$5+P1120*'114成績輸入與落點儀表板'!$B$6+Q1120*'114成績輸入與落點儀表板'!$B$7+R1120*'114成績輸入與落點儀表板'!$B$8+S1120*'114成績輸入與落點儀表板'!$B$9+T1120*'114成績輸入與落點儀表板'!$B$10+U1120*'114成績輸入與落點儀表板'!$B$11+V1120*'114成績輸入與落點儀表板'!$B$12+W1120*'114成績輸入與落點儀表板'!$B$13+X1120*'114成績輸入與落點儀表板'!$B$14+Y1120*'114成績輸入與落點儀表板'!$B$15+Z1120*'114成績輸入與落點儀表板'!$B$16</f>
        <v>0</v>
      </c>
      <c r="I1120" s="8">
        <f t="shared" si="34"/>
        <v>-84</v>
      </c>
      <c r="J1120" s="2" t="str">
        <f t="shared" si="35"/>
        <v>FAIL</v>
      </c>
      <c r="K1120" s="17" t="str">
        <f>IF(AND(IF('114成績輸入與落點儀表板'!$C$2="必須採計",L1120&gt;0,IF('114成績輸入與落點儀表板'!$C$2="不可採計",L1120=0,TRUE)),IF('114成績輸入與落點儀表板'!$C$3="必須採計",M1120&gt;0,IF('114成績輸入與落點儀表板'!$C$3="不可採計",M1120=0,TRUE)),IF('114成績輸入與落點儀表板'!$C$4="必須採計",N1120&gt;0,IF('114成績輸入與落點儀表板'!$C$4="不可採計",N1120=0,TRUE)),IF('114成績輸入與落點儀表板'!$C$5="必須採計",O1120&gt;0,IF('114成績輸入與落點儀表板'!$C$5="不可採計",O1120=0,TRUE)),IF('114成績輸入與落點儀表板'!$C$6="必須採計",P1120&gt;0,IF('114成績輸入與落點儀表板'!$C$6="不可採計",P1120=0,TRUE)),IF('114成績輸入與落點儀表板'!$C$7="必須採計",Q1120&gt;0,IF('114成績輸入與落點儀表板'!$C$7="不可採計",Q1120=0,TRUE)),IF('114成績輸入與落點儀表板'!$C$8="必須採計",R1120&gt;0,IF('114成績輸入與落點儀表板'!$C$8="不可採計",R1120=0,TRUE)),IF('114成績輸入與落點儀表板'!$C$9="必須採計",S1120&gt;0,IF('114成績輸入與落點儀表板'!$C$9="不可採計",S1120=0,TRUE)),IF('114成績輸入與落點儀表板'!$C$10="必須採計",T1120&gt;0,IF('114成績輸入與落點儀表板'!$C$10="不可採計",T1120=0,TRUE)),IF('114成績輸入與落點儀表板'!$C$11="必須採計",U1120&gt;0,IF('114成績輸入與落點儀表板'!$C$11="不可採計",U1120=0,TRUE)),IF('114成績輸入與落點儀表板'!$C$12="必須採計",V1120&gt;0,IF('114成績輸入與落點儀表板'!$C$12="不可採計",V1120=0,TRUE)),IF('114成績輸入與落點儀表板'!$C$13="必須採計",W1120&gt;0,IF('114成績輸入與落點儀表板'!$C$13="不可採計",W1120=0,TRUE)),IF('114成績輸入與落點儀表板'!$C$14="必須採計",X1120&gt;0,IF('114成績輸入與落點儀表板'!$C$14="不可採計",X1120=0,TRUE)),IF('114成績輸入與落點儀表板'!$C$15="必須採計",Y1120&gt;0,IF('114成績輸入與落點儀表板'!$C$15="不可採計",Y1120=0,TRUE)),IF('114成績輸入與落點儀表板'!$C$16="必須採計",Z1120&gt;0,IF('114成績輸入與落點儀表板'!$C$16="不可採計",Z1120=0,TRUE))),"✅ 符合","❌ 不符合")</f>
        <v>✅ 符合</v>
      </c>
      <c r="L1120" s="15">
        <v>1</v>
      </c>
      <c r="M1120" s="15">
        <v>1</v>
      </c>
      <c r="N1120" s="15">
        <v>0</v>
      </c>
      <c r="O1120" s="15">
        <v>0</v>
      </c>
      <c r="P1120" s="15">
        <v>0</v>
      </c>
      <c r="Q1120" s="15">
        <v>0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1</v>
      </c>
      <c r="X1120" s="15">
        <v>0</v>
      </c>
      <c r="Y1120" s="15">
        <v>0</v>
      </c>
      <c r="Z1120" s="15">
        <v>0</v>
      </c>
    </row>
    <row r="1121" spans="1:26" customFormat="1" ht="15.75" customHeight="1" x14ac:dyDescent="0.3">
      <c r="A1121" s="2" t="s">
        <v>2753</v>
      </c>
      <c r="B1121" s="6" t="s">
        <v>2727</v>
      </c>
      <c r="C1121" s="6" t="s">
        <v>2754</v>
      </c>
      <c r="D1121" s="12" t="s">
        <v>99</v>
      </c>
      <c r="E1121" s="13" t="s">
        <v>2313</v>
      </c>
      <c r="F1121" s="2">
        <v>5</v>
      </c>
      <c r="G1121" s="15">
        <v>127</v>
      </c>
      <c r="H1121" s="7">
        <f>L1121*'114成績輸入與落點儀表板'!$B$2+M1121*'114成績輸入與落點儀表板'!$B$3+N1121*'114成績輸入與落點儀表板'!$B$4+O1121*'114成績輸入與落點儀表板'!$B$5+P1121*'114成績輸入與落點儀表板'!$B$6+Q1121*'114成績輸入與落點儀表板'!$B$7+R1121*'114成績輸入與落點儀表板'!$B$8+S1121*'114成績輸入與落點儀表板'!$B$9+T1121*'114成績輸入與落點儀表板'!$B$10+U1121*'114成績輸入與落點儀表板'!$B$11+V1121*'114成績輸入與落點儀表板'!$B$12+W1121*'114成績輸入與落點儀表板'!$B$13+X1121*'114成績輸入與落點儀表板'!$B$14+Y1121*'114成績輸入與落點儀表板'!$B$15+Z1121*'114成績輸入與落點儀表板'!$B$16</f>
        <v>0</v>
      </c>
      <c r="I1121" s="8">
        <f t="shared" si="34"/>
        <v>-127</v>
      </c>
      <c r="J1121" s="2" t="str">
        <f t="shared" si="35"/>
        <v>FAIL</v>
      </c>
      <c r="K1121" s="17" t="str">
        <f>IF(AND(IF('114成績輸入與落點儀表板'!$C$2="必須採計",L1121&gt;0,IF('114成績輸入與落點儀表板'!$C$2="不可採計",L1121=0,TRUE)),IF('114成績輸入與落點儀表板'!$C$3="必須採計",M1121&gt;0,IF('114成績輸入與落點儀表板'!$C$3="不可採計",M1121=0,TRUE)),IF('114成績輸入與落點儀表板'!$C$4="必須採計",N1121&gt;0,IF('114成績輸入與落點儀表板'!$C$4="不可採計",N1121=0,TRUE)),IF('114成績輸入與落點儀表板'!$C$5="必須採計",O1121&gt;0,IF('114成績輸入與落點儀表板'!$C$5="不可採計",O1121=0,TRUE)),IF('114成績輸入與落點儀表板'!$C$6="必須採計",P1121&gt;0,IF('114成績輸入與落點儀表板'!$C$6="不可採計",P1121=0,TRUE)),IF('114成績輸入與落點儀表板'!$C$7="必須採計",Q1121&gt;0,IF('114成績輸入與落點儀表板'!$C$7="不可採計",Q1121=0,TRUE)),IF('114成績輸入與落點儀表板'!$C$8="必須採計",R1121&gt;0,IF('114成績輸入與落點儀表板'!$C$8="不可採計",R1121=0,TRUE)),IF('114成績輸入與落點儀表板'!$C$9="必須採計",S1121&gt;0,IF('114成績輸入與落點儀表板'!$C$9="不可採計",S1121=0,TRUE)),IF('114成績輸入與落點儀表板'!$C$10="必須採計",T1121&gt;0,IF('114成績輸入與落點儀表板'!$C$10="不可採計",T1121=0,TRUE)),IF('114成績輸入與落點儀表板'!$C$11="必須採計",U1121&gt;0,IF('114成績輸入與落點儀表板'!$C$11="不可採計",U1121=0,TRUE)),IF('114成績輸入與落點儀表板'!$C$12="必須採計",V1121&gt;0,IF('114成績輸入與落點儀表板'!$C$12="不可採計",V1121=0,TRUE)),IF('114成績輸入與落點儀表板'!$C$13="必須採計",W1121&gt;0,IF('114成績輸入與落點儀表板'!$C$13="不可採計",W1121=0,TRUE)),IF('114成績輸入與落點儀表板'!$C$14="必須採計",X1121&gt;0,IF('114成績輸入與落點儀表板'!$C$14="不可採計",X1121=0,TRUE)),IF('114成績輸入與落點儀表板'!$C$15="必須採計",Y1121&gt;0,IF('114成績輸入與落點儀表板'!$C$15="不可採計",Y1121=0,TRUE)),IF('114成績輸入與落點儀表板'!$C$16="必須採計",Z1121&gt;0,IF('114成績輸入與落點儀表板'!$C$16="不可採計",Z1121=0,TRUE))),"✅ 符合","❌ 不符合")</f>
        <v>✅ 符合</v>
      </c>
      <c r="L1121" s="15">
        <v>2</v>
      </c>
      <c r="M1121" s="15">
        <v>1.5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1</v>
      </c>
      <c r="X1121" s="15">
        <v>0</v>
      </c>
      <c r="Y1121" s="15">
        <v>0</v>
      </c>
      <c r="Z1121" s="15">
        <v>0</v>
      </c>
    </row>
    <row r="1122" spans="1:26" customFormat="1" ht="15.75" customHeight="1" x14ac:dyDescent="0.3">
      <c r="A1122" s="2" t="s">
        <v>2755</v>
      </c>
      <c r="B1122" s="6" t="s">
        <v>2727</v>
      </c>
      <c r="C1122" s="6" t="s">
        <v>2756</v>
      </c>
      <c r="D1122" s="12" t="s">
        <v>73</v>
      </c>
      <c r="E1122" s="13" t="s">
        <v>2757</v>
      </c>
      <c r="F1122" s="2">
        <v>14</v>
      </c>
      <c r="G1122" s="15">
        <v>210.5</v>
      </c>
      <c r="H1122" s="7">
        <f>L1122*'114成績輸入與落點儀表板'!$B$2+M1122*'114成績輸入與落點儀表板'!$B$3+N1122*'114成績輸入與落點儀表板'!$B$4+O1122*'114成績輸入與落點儀表板'!$B$5+P1122*'114成績輸入與落點儀表板'!$B$6+Q1122*'114成績輸入與落點儀表板'!$B$7+R1122*'114成績輸入與落點儀表板'!$B$8+S1122*'114成績輸入與落點儀表板'!$B$9+T1122*'114成績輸入與落點儀表板'!$B$10+U1122*'114成績輸入與落點儀表板'!$B$11+V1122*'114成績輸入與落點儀表板'!$B$12+W1122*'114成績輸入與落點儀表板'!$B$13+X1122*'114成績輸入與落點儀表板'!$B$14+Y1122*'114成績輸入與落點儀表板'!$B$15+Z1122*'114成績輸入與落點儀表板'!$B$16</f>
        <v>0</v>
      </c>
      <c r="I1122" s="8">
        <f t="shared" si="34"/>
        <v>-210.5</v>
      </c>
      <c r="J1122" s="2" t="str">
        <f t="shared" si="35"/>
        <v>FAIL</v>
      </c>
      <c r="K1122" s="17" t="str">
        <f>IF(AND(IF('114成績輸入與落點儀表板'!$C$2="必須採計",L1122&gt;0,IF('114成績輸入與落點儀表板'!$C$2="不可採計",L1122=0,TRUE)),IF('114成績輸入與落點儀表板'!$C$3="必須採計",M1122&gt;0,IF('114成績輸入與落點儀表板'!$C$3="不可採計",M1122=0,TRUE)),IF('114成績輸入與落點儀表板'!$C$4="必須採計",N1122&gt;0,IF('114成績輸入與落點儀表板'!$C$4="不可採計",N1122=0,TRUE)),IF('114成績輸入與落點儀表板'!$C$5="必須採計",O1122&gt;0,IF('114成績輸入與落點儀表板'!$C$5="不可採計",O1122=0,TRUE)),IF('114成績輸入與落點儀表板'!$C$6="必須採計",P1122&gt;0,IF('114成績輸入與落點儀表板'!$C$6="不可採計",P1122=0,TRUE)),IF('114成績輸入與落點儀表板'!$C$7="必須採計",Q1122&gt;0,IF('114成績輸入與落點儀表板'!$C$7="不可採計",Q1122=0,TRUE)),IF('114成績輸入與落點儀表板'!$C$8="必須採計",R1122&gt;0,IF('114成績輸入與落點儀表板'!$C$8="不可採計",R1122=0,TRUE)),IF('114成績輸入與落點儀表板'!$C$9="必須採計",S1122&gt;0,IF('114成績輸入與落點儀表板'!$C$9="不可採計",S1122=0,TRUE)),IF('114成績輸入與落點儀表板'!$C$10="必須採計",T1122&gt;0,IF('114成績輸入與落點儀表板'!$C$10="不可採計",T1122=0,TRUE)),IF('114成績輸入與落點儀表板'!$C$11="必須採計",U1122&gt;0,IF('114成績輸入與落點儀表板'!$C$11="不可採計",U1122=0,TRUE)),IF('114成績輸入與落點儀表板'!$C$12="必須採計",V1122&gt;0,IF('114成績輸入與落點儀表板'!$C$12="不可採計",V1122=0,TRUE)),IF('114成績輸入與落點儀表板'!$C$13="必須採計",W1122&gt;0,IF('114成績輸入與落點儀表板'!$C$13="不可採計",W1122=0,TRUE)),IF('114成績輸入與落點儀表板'!$C$14="必須採計",X1122&gt;0,IF('114成績輸入與落點儀表板'!$C$14="不可採計",X1122=0,TRUE)),IF('114成績輸入與落點儀表板'!$C$15="必須採計",Y1122&gt;0,IF('114成績輸入與落點儀表板'!$C$15="不可採計",Y1122=0,TRUE)),IF('114成績輸入與落點儀表板'!$C$16="必須採計",Z1122&gt;0,IF('114成績輸入與落點儀表板'!$C$16="不可採計",Z1122=0,TRUE))),"✅ 符合","❌ 不符合")</f>
        <v>✅ 符合</v>
      </c>
      <c r="L1122" s="15">
        <v>1</v>
      </c>
      <c r="M1122" s="15">
        <v>2</v>
      </c>
      <c r="N1122" s="15">
        <v>0</v>
      </c>
      <c r="O1122" s="15">
        <v>0</v>
      </c>
      <c r="P1122" s="15">
        <v>0</v>
      </c>
      <c r="Q1122" s="15">
        <v>1.5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1.5</v>
      </c>
      <c r="X1122" s="15">
        <v>0</v>
      </c>
      <c r="Y1122" s="15">
        <v>0</v>
      </c>
      <c r="Z1122" s="15">
        <v>0</v>
      </c>
    </row>
    <row r="1123" spans="1:26" ht="15.75" customHeight="1" x14ac:dyDescent="0.3">
      <c r="A1123" s="2" t="s">
        <v>2758</v>
      </c>
      <c r="B1123" s="13" t="s">
        <v>2727</v>
      </c>
      <c r="C1123" s="13" t="s">
        <v>2759</v>
      </c>
      <c r="D1123" s="12" t="s">
        <v>73</v>
      </c>
      <c r="E1123" s="13" t="s">
        <v>2760</v>
      </c>
      <c r="F1123" s="2">
        <v>10</v>
      </c>
      <c r="G1123" s="15">
        <v>189.5</v>
      </c>
      <c r="H1123" s="7">
        <f>L1123*'114成績輸入與落點儀表板'!$B$2+M1123*'114成績輸入與落點儀表板'!$B$3+N1123*'114成績輸入與落點儀表板'!$B$4+O1123*'114成績輸入與落點儀表板'!$B$5+P1123*'114成績輸入與落點儀表板'!$B$6+Q1123*'114成績輸入與落點儀表板'!$B$7+R1123*'114成績輸入與落點儀表板'!$B$8+S1123*'114成績輸入與落點儀表板'!$B$9+T1123*'114成績輸入與落點儀表板'!$B$10+U1123*'114成績輸入與落點儀表板'!$B$11+V1123*'114成績輸入與落點儀表板'!$B$12+W1123*'114成績輸入與落點儀表板'!$B$13+X1123*'114成績輸入與落點儀表板'!$B$14+Y1123*'114成績輸入與落點儀表板'!$B$15+Z1123*'114成績輸入與落點儀表板'!$B$16</f>
        <v>0</v>
      </c>
      <c r="I1123" s="8">
        <f t="shared" si="34"/>
        <v>-189.5</v>
      </c>
      <c r="J1123" s="2" t="str">
        <f t="shared" si="35"/>
        <v>FAIL</v>
      </c>
      <c r="K1123" s="17" t="str">
        <f>IF(AND(IF('114成績輸入與落點儀表板'!$C$2="必須採計",L1123&gt;0,IF('114成績輸入與落點儀表板'!$C$2="不可採計",L1123=0,TRUE)),IF('114成績輸入與落點儀表板'!$C$3="必須採計",M1123&gt;0,IF('114成績輸入與落點儀表板'!$C$3="不可採計",M1123=0,TRUE)),IF('114成績輸入與落點儀表板'!$C$4="必須採計",N1123&gt;0,IF('114成績輸入與落點儀表板'!$C$4="不可採計",N1123=0,TRUE)),IF('114成績輸入與落點儀表板'!$C$5="必須採計",O1123&gt;0,IF('114成績輸入與落點儀表板'!$C$5="不可採計",O1123=0,TRUE)),IF('114成績輸入與落點儀表板'!$C$6="必須採計",P1123&gt;0,IF('114成績輸入與落點儀表板'!$C$6="不可採計",P1123=0,TRUE)),IF('114成績輸入與落點儀表板'!$C$7="必須採計",Q1123&gt;0,IF('114成績輸入與落點儀表板'!$C$7="不可採計",Q1123=0,TRUE)),IF('114成績輸入與落點儀表板'!$C$8="必須採計",R1123&gt;0,IF('114成績輸入與落點儀表板'!$C$8="不可採計",R1123=0,TRUE)),IF('114成績輸入與落點儀表板'!$C$9="必須採計",S1123&gt;0,IF('114成績輸入與落點儀表板'!$C$9="不可採計",S1123=0,TRUE)),IF('114成績輸入與落點儀表板'!$C$10="必須採計",T1123&gt;0,IF('114成績輸入與落點儀表板'!$C$10="不可採計",T1123=0,TRUE)),IF('114成績輸入與落點儀表板'!$C$11="必須採計",U1123&gt;0,IF('114成績輸入與落點儀表板'!$C$11="不可採計",U1123=0,TRUE)),IF('114成績輸入與落點儀表板'!$C$12="必須採計",V1123&gt;0,IF('114成績輸入與落點儀表板'!$C$12="不可採計",V1123=0,TRUE)),IF('114成績輸入與落點儀表板'!$C$13="必須採計",W1123&gt;0,IF('114成績輸入與落點儀表板'!$C$13="不可採計",W1123=0,TRUE)),IF('114成績輸入與落點儀表板'!$C$14="必須採計",X1123&gt;0,IF('114成績輸入與落點儀表板'!$C$14="不可採計",X1123=0,TRUE)),IF('114成績輸入與落點儀表板'!$C$15="必須採計",Y1123&gt;0,IF('114成績輸入與落點儀表板'!$C$15="不可採計",Y1123=0,TRUE)),IF('114成績輸入與落點儀表板'!$C$16="必須採計",Z1123&gt;0,IF('114成績輸入與落點儀表板'!$C$16="不可採計",Z1123=0,TRUE))),"✅ 符合","❌ 不符合")</f>
        <v>✅ 符合</v>
      </c>
      <c r="L1123" s="15">
        <v>1.5</v>
      </c>
      <c r="M1123" s="15">
        <v>2</v>
      </c>
      <c r="N1123" s="15">
        <v>1.5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</row>
    <row r="1124" spans="1:26" customFormat="1" ht="15.75" customHeight="1" x14ac:dyDescent="0.3">
      <c r="A1124" s="2" t="s">
        <v>2761</v>
      </c>
      <c r="B1124" s="6" t="s">
        <v>2727</v>
      </c>
      <c r="C1124" s="6" t="s">
        <v>2762</v>
      </c>
      <c r="D1124" s="12" t="s">
        <v>73</v>
      </c>
      <c r="E1124" s="13" t="s">
        <v>2763</v>
      </c>
      <c r="F1124" s="2">
        <v>16</v>
      </c>
      <c r="G1124" s="15">
        <v>122.5</v>
      </c>
      <c r="H1124" s="7">
        <f>L1124*'114成績輸入與落點儀表板'!$B$2+M1124*'114成績輸入與落點儀表板'!$B$3+N1124*'114成績輸入與落點儀表板'!$B$4+O1124*'114成績輸入與落點儀表板'!$B$5+P1124*'114成績輸入與落點儀表板'!$B$6+Q1124*'114成績輸入與落點儀表板'!$B$7+R1124*'114成績輸入與落點儀表板'!$B$8+S1124*'114成績輸入與落點儀表板'!$B$9+T1124*'114成績輸入與落點儀表板'!$B$10+U1124*'114成績輸入與落點儀表板'!$B$11+V1124*'114成績輸入與落點儀表板'!$B$12+W1124*'114成績輸入與落點儀表板'!$B$13+X1124*'114成績輸入與落點儀表板'!$B$14+Y1124*'114成績輸入與落點儀表板'!$B$15+Z1124*'114成績輸入與落點儀表板'!$B$16</f>
        <v>0</v>
      </c>
      <c r="I1124" s="8">
        <f t="shared" si="34"/>
        <v>-122.5</v>
      </c>
      <c r="J1124" s="2" t="str">
        <f t="shared" si="35"/>
        <v>FAIL</v>
      </c>
      <c r="K1124" s="17" t="str">
        <f>IF(AND(IF('114成績輸入與落點儀表板'!$C$2="必須採計",L1124&gt;0,IF('114成績輸入與落點儀表板'!$C$2="不可採計",L1124=0,TRUE)),IF('114成績輸入與落點儀表板'!$C$3="必須採計",M1124&gt;0,IF('114成績輸入與落點儀表板'!$C$3="不可採計",M1124=0,TRUE)),IF('114成績輸入與落點儀表板'!$C$4="必須採計",N1124&gt;0,IF('114成績輸入與落點儀表板'!$C$4="不可採計",N1124=0,TRUE)),IF('114成績輸入與落點儀表板'!$C$5="必須採計",O1124&gt;0,IF('114成績輸入與落點儀表板'!$C$5="不可採計",O1124=0,TRUE)),IF('114成績輸入與落點儀表板'!$C$6="必須採計",P1124&gt;0,IF('114成績輸入與落點儀表板'!$C$6="不可採計",P1124=0,TRUE)),IF('114成績輸入與落點儀表板'!$C$7="必須採計",Q1124&gt;0,IF('114成績輸入與落點儀表板'!$C$7="不可採計",Q1124=0,TRUE)),IF('114成績輸入與落點儀表板'!$C$8="必須採計",R1124&gt;0,IF('114成績輸入與落點儀表板'!$C$8="不可採計",R1124=0,TRUE)),IF('114成績輸入與落點儀表板'!$C$9="必須採計",S1124&gt;0,IF('114成績輸入與落點儀表板'!$C$9="不可採計",S1124=0,TRUE)),IF('114成績輸入與落點儀表板'!$C$10="必須採計",T1124&gt;0,IF('114成績輸入與落點儀表板'!$C$10="不可採計",T1124=0,TRUE)),IF('114成績輸入與落點儀表板'!$C$11="必須採計",U1124&gt;0,IF('114成績輸入與落點儀表板'!$C$11="不可採計",U1124=0,TRUE)),IF('114成績輸入與落點儀表板'!$C$12="必須採計",V1124&gt;0,IF('114成績輸入與落點儀表板'!$C$12="不可採計",V1124=0,TRUE)),IF('114成績輸入與落點儀表板'!$C$13="必須採計",W1124&gt;0,IF('114成績輸入與落點儀表板'!$C$13="不可採計",W1124=0,TRUE)),IF('114成績輸入與落點儀表板'!$C$14="必須採計",X1124&gt;0,IF('114成績輸入與落點儀表板'!$C$14="不可採計",X1124=0,TRUE)),IF('114成績輸入與落點儀表板'!$C$15="必須採計",Y1124&gt;0,IF('114成績輸入與落點儀表板'!$C$15="不可採計",Y1124=0,TRUE)),IF('114成績輸入與落點儀表板'!$C$16="必須採計",Z1124&gt;0,IF('114成績輸入與落點儀表板'!$C$16="不可採計",Z1124=0,TRUE))),"✅ 符合","❌ 不符合")</f>
        <v>✅ 符合</v>
      </c>
      <c r="L1124" s="15">
        <v>1.5</v>
      </c>
      <c r="M1124" s="15">
        <v>1</v>
      </c>
      <c r="N1124" s="15">
        <v>0</v>
      </c>
      <c r="O1124" s="15">
        <v>0</v>
      </c>
      <c r="P1124" s="15">
        <v>0</v>
      </c>
      <c r="Q1124" s="15">
        <v>1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1</v>
      </c>
      <c r="X1124" s="15">
        <v>0</v>
      </c>
      <c r="Y1124" s="15">
        <v>0</v>
      </c>
      <c r="Z1124" s="15">
        <v>0</v>
      </c>
    </row>
    <row r="1125" spans="1:26" customFormat="1" ht="15.75" customHeight="1" x14ac:dyDescent="0.3">
      <c r="A1125" s="2" t="s">
        <v>2764</v>
      </c>
      <c r="B1125" s="6" t="s">
        <v>2727</v>
      </c>
      <c r="C1125" s="6" t="s">
        <v>2765</v>
      </c>
      <c r="D1125" s="12" t="s">
        <v>73</v>
      </c>
      <c r="E1125" s="13" t="s">
        <v>2667</v>
      </c>
      <c r="F1125" s="2">
        <v>14</v>
      </c>
      <c r="G1125" s="15">
        <v>105</v>
      </c>
      <c r="H1125" s="7">
        <f>L1125*'114成績輸入與落點儀表板'!$B$2+M1125*'114成績輸入與落點儀表板'!$B$3+N1125*'114成績輸入與落點儀表板'!$B$4+O1125*'114成績輸入與落點儀表板'!$B$5+P1125*'114成績輸入與落點儀表板'!$B$6+Q1125*'114成績輸入與落點儀表板'!$B$7+R1125*'114成績輸入與落點儀表板'!$B$8+S1125*'114成績輸入與落點儀表板'!$B$9+T1125*'114成績輸入與落點儀表板'!$B$10+U1125*'114成績輸入與落點儀表板'!$B$11+V1125*'114成績輸入與落點儀表板'!$B$12+W1125*'114成績輸入與落點儀表板'!$B$13+X1125*'114成績輸入與落點儀表板'!$B$14+Y1125*'114成績輸入與落點儀表板'!$B$15+Z1125*'114成績輸入與落點儀表板'!$B$16</f>
        <v>0</v>
      </c>
      <c r="I1125" s="8">
        <f t="shared" si="34"/>
        <v>-105</v>
      </c>
      <c r="J1125" s="2" t="str">
        <f t="shared" si="35"/>
        <v>FAIL</v>
      </c>
      <c r="K1125" s="17" t="str">
        <f>IF(AND(IF('114成績輸入與落點儀表板'!$C$2="必須採計",L1125&gt;0,IF('114成績輸入與落點儀表板'!$C$2="不可採計",L1125=0,TRUE)),IF('114成績輸入與落點儀表板'!$C$3="必須採計",M1125&gt;0,IF('114成績輸入與落點儀表板'!$C$3="不可採計",M1125=0,TRUE)),IF('114成績輸入與落點儀表板'!$C$4="必須採計",N1125&gt;0,IF('114成績輸入與落點儀表板'!$C$4="不可採計",N1125=0,TRUE)),IF('114成績輸入與落點儀表板'!$C$5="必須採計",O1125&gt;0,IF('114成績輸入與落點儀表板'!$C$5="不可採計",O1125=0,TRUE)),IF('114成績輸入與落點儀表板'!$C$6="必須採計",P1125&gt;0,IF('114成績輸入與落點儀表板'!$C$6="不可採計",P1125=0,TRUE)),IF('114成績輸入與落點儀表板'!$C$7="必須採計",Q1125&gt;0,IF('114成績輸入與落點儀表板'!$C$7="不可採計",Q1125=0,TRUE)),IF('114成績輸入與落點儀表板'!$C$8="必須採計",R1125&gt;0,IF('114成績輸入與落點儀表板'!$C$8="不可採計",R1125=0,TRUE)),IF('114成績輸入與落點儀表板'!$C$9="必須採計",S1125&gt;0,IF('114成績輸入與落點儀表板'!$C$9="不可採計",S1125=0,TRUE)),IF('114成績輸入與落點儀表板'!$C$10="必須採計",T1125&gt;0,IF('114成績輸入與落點儀表板'!$C$10="不可採計",T1125=0,TRUE)),IF('114成績輸入與落點儀表板'!$C$11="必須採計",U1125&gt;0,IF('114成績輸入與落點儀表板'!$C$11="不可採計",U1125=0,TRUE)),IF('114成績輸入與落點儀表板'!$C$12="必須採計",V1125&gt;0,IF('114成績輸入與落點儀表板'!$C$12="不可採計",V1125=0,TRUE)),IF('114成績輸入與落點儀表板'!$C$13="必須採計",W1125&gt;0,IF('114成績輸入與落點儀表板'!$C$13="不可採計",W1125=0,TRUE)),IF('114成績輸入與落點儀表板'!$C$14="必須採計",X1125&gt;0,IF('114成績輸入與落點儀表板'!$C$14="不可採計",X1125=0,TRUE)),IF('114成績輸入與落點儀表板'!$C$15="必須採計",Y1125&gt;0,IF('114成績輸入與落點儀表板'!$C$15="不可採計",Y1125=0,TRUE)),IF('114成績輸入與落點儀表板'!$C$16="必須採計",Z1125&gt;0,IF('114成績輸入與落點儀表板'!$C$16="不可採計",Z1125=0,TRUE))),"✅ 符合","❌ 不符合")</f>
        <v>✅ 符合</v>
      </c>
      <c r="L1125" s="15">
        <v>1.5</v>
      </c>
      <c r="M1125" s="15">
        <v>1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1</v>
      </c>
      <c r="X1125" s="15">
        <v>0</v>
      </c>
      <c r="Y1125" s="15">
        <v>0</v>
      </c>
      <c r="Z1125" s="15">
        <v>0</v>
      </c>
    </row>
    <row r="1126" spans="1:26" customFormat="1" ht="15.75" customHeight="1" x14ac:dyDescent="0.3">
      <c r="A1126" s="2" t="s">
        <v>2766</v>
      </c>
      <c r="B1126" s="6" t="s">
        <v>2727</v>
      </c>
      <c r="C1126" s="6" t="s">
        <v>2767</v>
      </c>
      <c r="D1126" s="12" t="s">
        <v>73</v>
      </c>
      <c r="E1126" s="13" t="s">
        <v>2768</v>
      </c>
      <c r="F1126" s="2">
        <v>4</v>
      </c>
      <c r="G1126" s="15">
        <v>189</v>
      </c>
      <c r="H1126" s="7">
        <f>L1126*'114成績輸入與落點儀表板'!$B$2+M1126*'114成績輸入與落點儀表板'!$B$3+N1126*'114成績輸入與落點儀表板'!$B$4+O1126*'114成績輸入與落點儀表板'!$B$5+P1126*'114成績輸入與落點儀表板'!$B$6+Q1126*'114成績輸入與落點儀表板'!$B$7+R1126*'114成績輸入與落點儀表板'!$B$8+S1126*'114成績輸入與落點儀表板'!$B$9+T1126*'114成績輸入與落點儀表板'!$B$10+U1126*'114成績輸入與落點儀表板'!$B$11+V1126*'114成績輸入與落點儀表板'!$B$12+W1126*'114成績輸入與落點儀表板'!$B$13+X1126*'114成績輸入與落點儀表板'!$B$14+Y1126*'114成績輸入與落點儀表板'!$B$15+Z1126*'114成績輸入與落點儀表板'!$B$16</f>
        <v>0</v>
      </c>
      <c r="I1126" s="8">
        <f t="shared" si="34"/>
        <v>-189</v>
      </c>
      <c r="J1126" s="2" t="str">
        <f t="shared" si="35"/>
        <v>FAIL</v>
      </c>
      <c r="K1126" s="17" t="str">
        <f>IF(AND(IF('114成績輸入與落點儀表板'!$C$2="必須採計",L1126&gt;0,IF('114成績輸入與落點儀表板'!$C$2="不可採計",L1126=0,TRUE)),IF('114成績輸入與落點儀表板'!$C$3="必須採計",M1126&gt;0,IF('114成績輸入與落點儀表板'!$C$3="不可採計",M1126=0,TRUE)),IF('114成績輸入與落點儀表板'!$C$4="必須採計",N1126&gt;0,IF('114成績輸入與落點儀表板'!$C$4="不可採計",N1126=0,TRUE)),IF('114成績輸入與落點儀表板'!$C$5="必須採計",O1126&gt;0,IF('114成績輸入與落點儀表板'!$C$5="不可採計",O1126=0,TRUE)),IF('114成績輸入與落點儀表板'!$C$6="必須採計",P1126&gt;0,IF('114成績輸入與落點儀表板'!$C$6="不可採計",P1126=0,TRUE)),IF('114成績輸入與落點儀表板'!$C$7="必須採計",Q1126&gt;0,IF('114成績輸入與落點儀表板'!$C$7="不可採計",Q1126=0,TRUE)),IF('114成績輸入與落點儀表板'!$C$8="必須採計",R1126&gt;0,IF('114成績輸入與落點儀表板'!$C$8="不可採計",R1126=0,TRUE)),IF('114成績輸入與落點儀表板'!$C$9="必須採計",S1126&gt;0,IF('114成績輸入與落點儀表板'!$C$9="不可採計",S1126=0,TRUE)),IF('114成績輸入與落點儀表板'!$C$10="必須採計",T1126&gt;0,IF('114成績輸入與落點儀表板'!$C$10="不可採計",T1126=0,TRUE)),IF('114成績輸入與落點儀表板'!$C$11="必須採計",U1126&gt;0,IF('114成績輸入與落點儀表板'!$C$11="不可採計",U1126=0,TRUE)),IF('114成績輸入與落點儀表板'!$C$12="必須採計",V1126&gt;0,IF('114成績輸入與落點儀表板'!$C$12="不可採計",V1126=0,TRUE)),IF('114成績輸入與落點儀表板'!$C$13="必須採計",W1126&gt;0,IF('114成績輸入與落點儀表板'!$C$13="不可採計",W1126=0,TRUE)),IF('114成績輸入與落點儀表板'!$C$14="必須採計",X1126&gt;0,IF('114成績輸入與落點儀表板'!$C$14="不可採計",X1126=0,TRUE)),IF('114成績輸入與落點儀表板'!$C$15="必須採計",Y1126&gt;0,IF('114成績輸入與落點儀表板'!$C$15="不可採計",Y1126=0,TRUE)),IF('114成績輸入與落點儀表板'!$C$16="必須採計",Z1126&gt;0,IF('114成績輸入與落點儀表板'!$C$16="不可採計",Z1126=0,TRUE))),"✅ 符合","❌ 不符合")</f>
        <v>✅ 符合</v>
      </c>
      <c r="L1126" s="15">
        <v>1</v>
      </c>
      <c r="M1126" s="15">
        <v>1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1</v>
      </c>
      <c r="X1126" s="15">
        <v>0</v>
      </c>
      <c r="Y1126" s="15">
        <v>0</v>
      </c>
      <c r="Z1126" s="15">
        <v>2</v>
      </c>
    </row>
    <row r="1127" spans="1:26" ht="15.75" customHeight="1" x14ac:dyDescent="0.3">
      <c r="A1127" s="2" t="s">
        <v>2769</v>
      </c>
      <c r="B1127" s="13" t="s">
        <v>2727</v>
      </c>
      <c r="C1127" s="13" t="s">
        <v>2770</v>
      </c>
      <c r="D1127" s="12" t="s">
        <v>73</v>
      </c>
      <c r="E1127" s="13" t="s">
        <v>595</v>
      </c>
      <c r="F1127" s="2">
        <v>20</v>
      </c>
      <c r="G1127" s="15">
        <v>122</v>
      </c>
      <c r="H1127" s="7">
        <f>L1127*'114成績輸入與落點儀表板'!$B$2+M1127*'114成績輸入與落點儀表板'!$B$3+N1127*'114成績輸入與落點儀表板'!$B$4+O1127*'114成績輸入與落點儀表板'!$B$5+P1127*'114成績輸入與落點儀表板'!$B$6+Q1127*'114成績輸入與落點儀表板'!$B$7+R1127*'114成績輸入與落點儀表板'!$B$8+S1127*'114成績輸入與落點儀表板'!$B$9+T1127*'114成績輸入與落點儀表板'!$B$10+U1127*'114成績輸入與落點儀表板'!$B$11+V1127*'114成績輸入與落點儀表板'!$B$12+W1127*'114成績輸入與落點儀表板'!$B$13+X1127*'114成績輸入與落點儀表板'!$B$14+Y1127*'114成績輸入與落點儀表板'!$B$15+Z1127*'114成績輸入與落點儀表板'!$B$16</f>
        <v>0</v>
      </c>
      <c r="I1127" s="8">
        <f t="shared" si="34"/>
        <v>-122</v>
      </c>
      <c r="J1127" s="2" t="str">
        <f t="shared" si="35"/>
        <v>FAIL</v>
      </c>
      <c r="K1127" s="17" t="str">
        <f>IF(AND(IF('114成績輸入與落點儀表板'!$C$2="必須採計",L1127&gt;0,IF('114成績輸入與落點儀表板'!$C$2="不可採計",L1127=0,TRUE)),IF('114成績輸入與落點儀表板'!$C$3="必須採計",M1127&gt;0,IF('114成績輸入與落點儀表板'!$C$3="不可採計",M1127=0,TRUE)),IF('114成績輸入與落點儀表板'!$C$4="必須採計",N1127&gt;0,IF('114成績輸入與落點儀表板'!$C$4="不可採計",N1127=0,TRUE)),IF('114成績輸入與落點儀表板'!$C$5="必須採計",O1127&gt;0,IF('114成績輸入與落點儀表板'!$C$5="不可採計",O1127=0,TRUE)),IF('114成績輸入與落點儀表板'!$C$6="必須採計",P1127&gt;0,IF('114成績輸入與落點儀表板'!$C$6="不可採計",P1127=0,TRUE)),IF('114成績輸入與落點儀表板'!$C$7="必須採計",Q1127&gt;0,IF('114成績輸入與落點儀表板'!$C$7="不可採計",Q1127=0,TRUE)),IF('114成績輸入與落點儀表板'!$C$8="必須採計",R1127&gt;0,IF('114成績輸入與落點儀表板'!$C$8="不可採計",R1127=0,TRUE)),IF('114成績輸入與落點儀表板'!$C$9="必須採計",S1127&gt;0,IF('114成績輸入與落點儀表板'!$C$9="不可採計",S1127=0,TRUE)),IF('114成績輸入與落點儀表板'!$C$10="必須採計",T1127&gt;0,IF('114成績輸入與落點儀表板'!$C$10="不可採計",T1127=0,TRUE)),IF('114成績輸入與落點儀表板'!$C$11="必須採計",U1127&gt;0,IF('114成績輸入與落點儀表板'!$C$11="不可採計",U1127=0,TRUE)),IF('114成績輸入與落點儀表板'!$C$12="必須採計",V1127&gt;0,IF('114成績輸入與落點儀表板'!$C$12="不可採計",V1127=0,TRUE)),IF('114成績輸入與落點儀表板'!$C$13="必須採計",W1127&gt;0,IF('114成績輸入與落點儀表板'!$C$13="不可採計",W1127=0,TRUE)),IF('114成績輸入與落點儀表板'!$C$14="必須採計",X1127&gt;0,IF('114成績輸入與落點儀表板'!$C$14="不可採計",X1127=0,TRUE)),IF('114成績輸入與落點儀表板'!$C$15="必須採計",Y1127&gt;0,IF('114成績輸入與落點儀表板'!$C$15="不可採計",Y1127=0,TRUE)),IF('114成績輸入與落點儀表板'!$C$16="必須採計",Z1127&gt;0,IF('114成績輸入與落點儀表板'!$C$16="不可採計",Z1127=0,TRUE))),"✅ 符合","❌ 不符合")</f>
        <v>✅ 符合</v>
      </c>
      <c r="L1127" s="15">
        <v>1</v>
      </c>
      <c r="M1127" s="15">
        <v>1</v>
      </c>
      <c r="N1127" s="15">
        <v>1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</row>
    <row r="1128" spans="1:26" customFormat="1" ht="15.75" customHeight="1" x14ac:dyDescent="0.3">
      <c r="A1128" s="2" t="s">
        <v>2771</v>
      </c>
      <c r="B1128" s="6" t="s">
        <v>2727</v>
      </c>
      <c r="C1128" s="6" t="s">
        <v>2772</v>
      </c>
      <c r="D1128" s="12" t="s">
        <v>73</v>
      </c>
      <c r="E1128" s="13" t="s">
        <v>1237</v>
      </c>
      <c r="F1128" s="2">
        <v>10</v>
      </c>
      <c r="G1128" s="15">
        <v>129</v>
      </c>
      <c r="H1128" s="7">
        <f>L1128*'114成績輸入與落點儀表板'!$B$2+M1128*'114成績輸入與落點儀表板'!$B$3+N1128*'114成績輸入與落點儀表板'!$B$4+O1128*'114成績輸入與落點儀表板'!$B$5+P1128*'114成績輸入與落點儀表板'!$B$6+Q1128*'114成績輸入與落點儀表板'!$B$7+R1128*'114成績輸入與落點儀表板'!$B$8+S1128*'114成績輸入與落點儀表板'!$B$9+T1128*'114成績輸入與落點儀表板'!$B$10+U1128*'114成績輸入與落點儀表板'!$B$11+V1128*'114成績輸入與落點儀表板'!$B$12+W1128*'114成績輸入與落點儀表板'!$B$13+X1128*'114成績輸入與落點儀表板'!$B$14+Y1128*'114成績輸入與落點儀表板'!$B$15+Z1128*'114成績輸入與落點儀表板'!$B$16</f>
        <v>0</v>
      </c>
      <c r="I1128" s="8">
        <f t="shared" si="34"/>
        <v>-129</v>
      </c>
      <c r="J1128" s="2" t="str">
        <f t="shared" si="35"/>
        <v>FAIL</v>
      </c>
      <c r="K1128" s="17" t="str">
        <f>IF(AND(IF('114成績輸入與落點儀表板'!$C$2="必須採計",L1128&gt;0,IF('114成績輸入與落點儀表板'!$C$2="不可採計",L1128=0,TRUE)),IF('114成績輸入與落點儀表板'!$C$3="必須採計",M1128&gt;0,IF('114成績輸入與落點儀表板'!$C$3="不可採計",M1128=0,TRUE)),IF('114成績輸入與落點儀表板'!$C$4="必須採計",N1128&gt;0,IF('114成績輸入與落點儀表板'!$C$4="不可採計",N1128=0,TRUE)),IF('114成績輸入與落點儀表板'!$C$5="必須採計",O1128&gt;0,IF('114成績輸入與落點儀表板'!$C$5="不可採計",O1128=0,TRUE)),IF('114成績輸入與落點儀表板'!$C$6="必須採計",P1128&gt;0,IF('114成績輸入與落點儀表板'!$C$6="不可採計",P1128=0,TRUE)),IF('114成績輸入與落點儀表板'!$C$7="必須採計",Q1128&gt;0,IF('114成績輸入與落點儀表板'!$C$7="不可採計",Q1128=0,TRUE)),IF('114成績輸入與落點儀表板'!$C$8="必須採計",R1128&gt;0,IF('114成績輸入與落點儀表板'!$C$8="不可採計",R1128=0,TRUE)),IF('114成績輸入與落點儀表板'!$C$9="必須採計",S1128&gt;0,IF('114成績輸入與落點儀表板'!$C$9="不可採計",S1128=0,TRUE)),IF('114成績輸入與落點儀表板'!$C$10="必須採計",T1128&gt;0,IF('114成績輸入與落點儀表板'!$C$10="不可採計",T1128=0,TRUE)),IF('114成績輸入與落點儀表板'!$C$11="必須採計",U1128&gt;0,IF('114成績輸入與落點儀表板'!$C$11="不可採計",U1128=0,TRUE)),IF('114成績輸入與落點儀表板'!$C$12="必須採計",V1128&gt;0,IF('114成績輸入與落點儀表板'!$C$12="不可採計",V1128=0,TRUE)),IF('114成績輸入與落點儀表板'!$C$13="必須採計",W1128&gt;0,IF('114成績輸入與落點儀表板'!$C$13="不可採計",W1128=0,TRUE)),IF('114成績輸入與落點儀表板'!$C$14="必須採計",X1128&gt;0,IF('114成績輸入與落點儀表板'!$C$14="不可採計",X1128=0,TRUE)),IF('114成績輸入與落點儀表板'!$C$15="必須採計",Y1128&gt;0,IF('114成績輸入與落點儀表板'!$C$15="不可採計",Y1128=0,TRUE)),IF('114成績輸入與落點儀表板'!$C$16="必須採計",Z1128&gt;0,IF('114成績輸入與落點儀表板'!$C$16="不可採計",Z1128=0,TRUE))),"✅ 符合","❌ 不符合")</f>
        <v>✅ 符合</v>
      </c>
      <c r="L1128" s="15">
        <v>1</v>
      </c>
      <c r="M1128" s="15">
        <v>1</v>
      </c>
      <c r="N1128" s="15">
        <v>0</v>
      </c>
      <c r="O1128" s="15">
        <v>1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0</v>
      </c>
      <c r="X1128" s="15">
        <v>0</v>
      </c>
      <c r="Y1128" s="15">
        <v>0</v>
      </c>
      <c r="Z1128" s="15">
        <v>0</v>
      </c>
    </row>
    <row r="1129" spans="1:26" customFormat="1" ht="15.75" customHeight="1" x14ac:dyDescent="0.3">
      <c r="A1129" s="2" t="s">
        <v>2773</v>
      </c>
      <c r="B1129" s="6" t="s">
        <v>2727</v>
      </c>
      <c r="C1129" s="6" t="s">
        <v>2774</v>
      </c>
      <c r="D1129" s="12" t="s">
        <v>73</v>
      </c>
      <c r="E1129" s="13" t="s">
        <v>2775</v>
      </c>
      <c r="F1129" s="2">
        <v>9</v>
      </c>
      <c r="G1129" s="15">
        <v>145</v>
      </c>
      <c r="H1129" s="7">
        <f>L1129*'114成績輸入與落點儀表板'!$B$2+M1129*'114成績輸入與落點儀表板'!$B$3+N1129*'114成績輸入與落點儀表板'!$B$4+O1129*'114成績輸入與落點儀表板'!$B$5+P1129*'114成績輸入與落點儀表板'!$B$6+Q1129*'114成績輸入與落點儀表板'!$B$7+R1129*'114成績輸入與落點儀表板'!$B$8+S1129*'114成績輸入與落點儀表板'!$B$9+T1129*'114成績輸入與落點儀表板'!$B$10+U1129*'114成績輸入與落點儀表板'!$B$11+V1129*'114成績輸入與落點儀表板'!$B$12+W1129*'114成績輸入與落點儀表板'!$B$13+X1129*'114成績輸入與落點儀表板'!$B$14+Y1129*'114成績輸入與落點儀表板'!$B$15+Z1129*'114成績輸入與落點儀表板'!$B$16</f>
        <v>0</v>
      </c>
      <c r="I1129" s="8">
        <f t="shared" si="34"/>
        <v>-145</v>
      </c>
      <c r="J1129" s="2" t="str">
        <f t="shared" si="35"/>
        <v>FAIL</v>
      </c>
      <c r="K1129" s="17" t="str">
        <f>IF(AND(IF('114成績輸入與落點儀表板'!$C$2="必須採計",L1129&gt;0,IF('114成績輸入與落點儀表板'!$C$2="不可採計",L1129=0,TRUE)),IF('114成績輸入與落點儀表板'!$C$3="必須採計",M1129&gt;0,IF('114成績輸入與落點儀表板'!$C$3="不可採計",M1129=0,TRUE)),IF('114成績輸入與落點儀表板'!$C$4="必須採計",N1129&gt;0,IF('114成績輸入與落點儀表板'!$C$4="不可採計",N1129=0,TRUE)),IF('114成績輸入與落點儀表板'!$C$5="必須採計",O1129&gt;0,IF('114成績輸入與落點儀表板'!$C$5="不可採計",O1129=0,TRUE)),IF('114成績輸入與落點儀表板'!$C$6="必須採計",P1129&gt;0,IF('114成績輸入與落點儀表板'!$C$6="不可採計",P1129=0,TRUE)),IF('114成績輸入與落點儀表板'!$C$7="必須採計",Q1129&gt;0,IF('114成績輸入與落點儀表板'!$C$7="不可採計",Q1129=0,TRUE)),IF('114成績輸入與落點儀表板'!$C$8="必須採計",R1129&gt;0,IF('114成績輸入與落點儀表板'!$C$8="不可採計",R1129=0,TRUE)),IF('114成績輸入與落點儀表板'!$C$9="必須採計",S1129&gt;0,IF('114成績輸入與落點儀表板'!$C$9="不可採計",S1129=0,TRUE)),IF('114成績輸入與落點儀表板'!$C$10="必須採計",T1129&gt;0,IF('114成績輸入與落點儀表板'!$C$10="不可採計",T1129=0,TRUE)),IF('114成績輸入與落點儀表板'!$C$11="必須採計",U1129&gt;0,IF('114成績輸入與落點儀表板'!$C$11="不可採計",U1129=0,TRUE)),IF('114成績輸入與落點儀表板'!$C$12="必須採計",V1129&gt;0,IF('114成績輸入與落點儀表板'!$C$12="不可採計",V1129=0,TRUE)),IF('114成績輸入與落點儀表板'!$C$13="必須採計",W1129&gt;0,IF('114成績輸入與落點儀表板'!$C$13="不可採計",W1129=0,TRUE)),IF('114成績輸入與落點儀表板'!$C$14="必須採計",X1129&gt;0,IF('114成績輸入與落點儀表板'!$C$14="不可採計",X1129=0,TRUE)),IF('114成績輸入與落點儀表板'!$C$15="必須採計",Y1129&gt;0,IF('114成績輸入與落點儀表板'!$C$15="不可採計",Y1129=0,TRUE)),IF('114成績輸入與落點儀表板'!$C$16="必須採計",Z1129&gt;0,IF('114成績輸入與落點儀表板'!$C$16="不可採計",Z1129=0,TRUE))),"✅ 符合","❌ 不符合")</f>
        <v>✅ 符合</v>
      </c>
      <c r="L1129" s="15">
        <v>1.5</v>
      </c>
      <c r="M1129" s="15">
        <v>1</v>
      </c>
      <c r="N1129" s="15">
        <v>0</v>
      </c>
      <c r="O1129" s="15">
        <v>1</v>
      </c>
      <c r="P1129" s="15">
        <v>0</v>
      </c>
      <c r="Q1129" s="15">
        <v>0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</row>
    <row r="1130" spans="1:26" ht="15.75" customHeight="1" x14ac:dyDescent="0.3">
      <c r="A1130" s="2" t="s">
        <v>2776</v>
      </c>
      <c r="B1130" s="13" t="s">
        <v>2727</v>
      </c>
      <c r="C1130" s="13" t="s">
        <v>159</v>
      </c>
      <c r="D1130" s="12" t="s">
        <v>103</v>
      </c>
      <c r="E1130" s="13" t="s">
        <v>2777</v>
      </c>
      <c r="F1130" s="2">
        <v>22</v>
      </c>
      <c r="G1130" s="15">
        <v>151</v>
      </c>
      <c r="H1130" s="7">
        <f>L1130*'114成績輸入與落點儀表板'!$B$2+M1130*'114成績輸入與落點儀表板'!$B$3+N1130*'114成績輸入與落點儀表板'!$B$4+O1130*'114成績輸入與落點儀表板'!$B$5+P1130*'114成績輸入與落點儀表板'!$B$6+Q1130*'114成績輸入與落點儀表板'!$B$7+R1130*'114成績輸入與落點儀表板'!$B$8+S1130*'114成績輸入與落點儀表板'!$B$9+T1130*'114成績輸入與落點儀表板'!$B$10+U1130*'114成績輸入與落點儀表板'!$B$11+V1130*'114成績輸入與落點儀表板'!$B$12+W1130*'114成績輸入與落點儀表板'!$B$13+X1130*'114成績輸入與落點儀表板'!$B$14+Y1130*'114成績輸入與落點儀表板'!$B$15+Z1130*'114成績輸入與落點儀表板'!$B$16</f>
        <v>0</v>
      </c>
      <c r="I1130" s="8">
        <f t="shared" si="34"/>
        <v>-151</v>
      </c>
      <c r="J1130" s="2" t="str">
        <f t="shared" si="35"/>
        <v>FAIL</v>
      </c>
      <c r="K1130" s="17" t="str">
        <f>IF(AND(IF('114成績輸入與落點儀表板'!$C$2="必須採計",L1130&gt;0,IF('114成績輸入與落點儀表板'!$C$2="不可採計",L1130=0,TRUE)),IF('114成績輸入與落點儀表板'!$C$3="必須採計",M1130&gt;0,IF('114成績輸入與落點儀表板'!$C$3="不可採計",M1130=0,TRUE)),IF('114成績輸入與落點儀表板'!$C$4="必須採計",N1130&gt;0,IF('114成績輸入與落點儀表板'!$C$4="不可採計",N1130=0,TRUE)),IF('114成績輸入與落點儀表板'!$C$5="必須採計",O1130&gt;0,IF('114成績輸入與落點儀表板'!$C$5="不可採計",O1130=0,TRUE)),IF('114成績輸入與落點儀表板'!$C$6="必須採計",P1130&gt;0,IF('114成績輸入與落點儀表板'!$C$6="不可採計",P1130=0,TRUE)),IF('114成績輸入與落點儀表板'!$C$7="必須採計",Q1130&gt;0,IF('114成績輸入與落點儀表板'!$C$7="不可採計",Q1130=0,TRUE)),IF('114成績輸入與落點儀表板'!$C$8="必須採計",R1130&gt;0,IF('114成績輸入與落點儀表板'!$C$8="不可採計",R1130=0,TRUE)),IF('114成績輸入與落點儀表板'!$C$9="必須採計",S1130&gt;0,IF('114成績輸入與落點儀表板'!$C$9="不可採計",S1130=0,TRUE)),IF('114成績輸入與落點儀表板'!$C$10="必須採計",T1130&gt;0,IF('114成績輸入與落點儀表板'!$C$10="不可採計",T1130=0,TRUE)),IF('114成績輸入與落點儀表板'!$C$11="必須採計",U1130&gt;0,IF('114成績輸入與落點儀表板'!$C$11="不可採計",U1130=0,TRUE)),IF('114成績輸入與落點儀表板'!$C$12="必須採計",V1130&gt;0,IF('114成績輸入與落點儀表板'!$C$12="不可採計",V1130=0,TRUE)),IF('114成績輸入與落點儀表板'!$C$13="必須採計",W1130&gt;0,IF('114成績輸入與落點儀表板'!$C$13="不可採計",W1130=0,TRUE)),IF('114成績輸入與落點儀表板'!$C$14="必須採計",X1130&gt;0,IF('114成績輸入與落點儀表板'!$C$14="不可採計",X1130=0,TRUE)),IF('114成績輸入與落點儀表板'!$C$15="必須採計",Y1130&gt;0,IF('114成績輸入與落點儀表板'!$C$15="不可採計",Y1130=0,TRUE)),IF('114成績輸入與落點儀表板'!$C$16="必須採計",Z1130&gt;0,IF('114成績輸入與落點儀表板'!$C$16="不可採計",Z1130=0,TRUE))),"✅ 符合","❌ 不符合")</f>
        <v>✅ 符合</v>
      </c>
      <c r="L1130" s="15">
        <v>1</v>
      </c>
      <c r="M1130" s="15">
        <v>0</v>
      </c>
      <c r="N1130" s="15">
        <v>1</v>
      </c>
      <c r="O1130" s="15">
        <v>0</v>
      </c>
      <c r="P1130" s="15">
        <v>0</v>
      </c>
      <c r="Q1130" s="15">
        <v>0</v>
      </c>
      <c r="R1130" s="15">
        <v>1</v>
      </c>
      <c r="S1130" s="15">
        <v>0</v>
      </c>
      <c r="T1130" s="15">
        <v>0</v>
      </c>
      <c r="U1130" s="15">
        <v>0</v>
      </c>
      <c r="V1130" s="15">
        <v>0</v>
      </c>
      <c r="W1130" s="15">
        <v>0</v>
      </c>
      <c r="X1130" s="15">
        <v>0</v>
      </c>
      <c r="Y1130" s="15">
        <v>1</v>
      </c>
      <c r="Z1130" s="15">
        <v>0</v>
      </c>
    </row>
    <row r="1131" spans="1:26" ht="15.75" customHeight="1" x14ac:dyDescent="0.3">
      <c r="A1131" s="2" t="s">
        <v>2778</v>
      </c>
      <c r="B1131" s="13" t="s">
        <v>2727</v>
      </c>
      <c r="C1131" s="13" t="s">
        <v>2779</v>
      </c>
      <c r="D1131" s="12" t="s">
        <v>103</v>
      </c>
      <c r="E1131" s="13" t="s">
        <v>2780</v>
      </c>
      <c r="F1131" s="2">
        <v>31</v>
      </c>
      <c r="G1131" s="15">
        <v>144</v>
      </c>
      <c r="H1131" s="7">
        <f>L1131*'114成績輸入與落點儀表板'!$B$2+M1131*'114成績輸入與落點儀表板'!$B$3+N1131*'114成績輸入與落點儀表板'!$B$4+O1131*'114成績輸入與落點儀表板'!$B$5+P1131*'114成績輸入與落點儀表板'!$B$6+Q1131*'114成績輸入與落點儀表板'!$B$7+R1131*'114成績輸入與落點儀表板'!$B$8+S1131*'114成績輸入與落點儀表板'!$B$9+T1131*'114成績輸入與落點儀表板'!$B$10+U1131*'114成績輸入與落點儀表板'!$B$11+V1131*'114成績輸入與落點儀表板'!$B$12+W1131*'114成績輸入與落點儀表板'!$B$13+X1131*'114成績輸入與落點儀表板'!$B$14+Y1131*'114成績輸入與落點儀表板'!$B$15+Z1131*'114成績輸入與落點儀表板'!$B$16</f>
        <v>0</v>
      </c>
      <c r="I1131" s="8">
        <f t="shared" si="34"/>
        <v>-144</v>
      </c>
      <c r="J1131" s="2" t="str">
        <f t="shared" si="35"/>
        <v>FAIL</v>
      </c>
      <c r="K1131" s="17" t="str">
        <f>IF(AND(IF('114成績輸入與落點儀表板'!$C$2="必須採計",L1131&gt;0,IF('114成績輸入與落點儀表板'!$C$2="不可採計",L1131=0,TRUE)),IF('114成績輸入與落點儀表板'!$C$3="必須採計",M1131&gt;0,IF('114成績輸入與落點儀表板'!$C$3="不可採計",M1131=0,TRUE)),IF('114成績輸入與落點儀表板'!$C$4="必須採計",N1131&gt;0,IF('114成績輸入與落點儀表板'!$C$4="不可採計",N1131=0,TRUE)),IF('114成績輸入與落點儀表板'!$C$5="必須採計",O1131&gt;0,IF('114成績輸入與落點儀表板'!$C$5="不可採計",O1131=0,TRUE)),IF('114成績輸入與落點儀表板'!$C$6="必須採計",P1131&gt;0,IF('114成績輸入與落點儀表板'!$C$6="不可採計",P1131=0,TRUE)),IF('114成績輸入與落點儀表板'!$C$7="必須採計",Q1131&gt;0,IF('114成績輸入與落點儀表板'!$C$7="不可採計",Q1131=0,TRUE)),IF('114成績輸入與落點儀表板'!$C$8="必須採計",R1131&gt;0,IF('114成績輸入與落點儀表板'!$C$8="不可採計",R1131=0,TRUE)),IF('114成績輸入與落點儀表板'!$C$9="必須採計",S1131&gt;0,IF('114成績輸入與落點儀表板'!$C$9="不可採計",S1131=0,TRUE)),IF('114成績輸入與落點儀表板'!$C$10="必須採計",T1131&gt;0,IF('114成績輸入與落點儀表板'!$C$10="不可採計",T1131=0,TRUE)),IF('114成績輸入與落點儀表板'!$C$11="必須採計",U1131&gt;0,IF('114成績輸入與落點儀表板'!$C$11="不可採計",U1131=0,TRUE)),IF('114成績輸入與落點儀表板'!$C$12="必須採計",V1131&gt;0,IF('114成績輸入與落點儀表板'!$C$12="不可採計",V1131=0,TRUE)),IF('114成績輸入與落點儀表板'!$C$13="必須採計",W1131&gt;0,IF('114成績輸入與落點儀表板'!$C$13="不可採計",W1131=0,TRUE)),IF('114成績輸入與落點儀表板'!$C$14="必須採計",X1131&gt;0,IF('114成績輸入與落點儀表板'!$C$14="不可採計",X1131=0,TRUE)),IF('114成績輸入與落點儀表板'!$C$15="必須採計",Y1131&gt;0,IF('114成績輸入與落點儀表板'!$C$15="不可採計",Y1131=0,TRUE)),IF('114成績輸入與落點儀表板'!$C$16="必須採計",Z1131&gt;0,IF('114成績輸入與落點儀表板'!$C$16="不可採計",Z1131=0,TRUE))),"✅ 符合","❌ 不符合")</f>
        <v>✅ 符合</v>
      </c>
      <c r="L1131" s="15">
        <v>1</v>
      </c>
      <c r="M1131" s="15">
        <v>0</v>
      </c>
      <c r="N1131" s="15">
        <v>1</v>
      </c>
      <c r="O1131" s="15">
        <v>0</v>
      </c>
      <c r="P1131" s="15">
        <v>0</v>
      </c>
      <c r="Q1131" s="15">
        <v>0</v>
      </c>
      <c r="R1131" s="15">
        <v>1</v>
      </c>
      <c r="S1131" s="15">
        <v>1</v>
      </c>
      <c r="T1131" s="15">
        <v>0</v>
      </c>
      <c r="U1131" s="15">
        <v>0</v>
      </c>
      <c r="V1131" s="15">
        <v>0</v>
      </c>
      <c r="W1131" s="15">
        <v>0</v>
      </c>
      <c r="X1131" s="15">
        <v>0</v>
      </c>
      <c r="Y1131" s="15">
        <v>0</v>
      </c>
      <c r="Z1131" s="15">
        <v>0</v>
      </c>
    </row>
    <row r="1132" spans="1:26" ht="15.75" customHeight="1" x14ac:dyDescent="0.3">
      <c r="A1132" s="2" t="s">
        <v>2781</v>
      </c>
      <c r="B1132" s="13" t="s">
        <v>2727</v>
      </c>
      <c r="C1132" s="13" t="s">
        <v>2782</v>
      </c>
      <c r="D1132" s="12" t="s">
        <v>103</v>
      </c>
      <c r="E1132" s="13" t="s">
        <v>2783</v>
      </c>
      <c r="F1132" s="2">
        <v>15</v>
      </c>
      <c r="G1132" s="15">
        <v>110.5</v>
      </c>
      <c r="H1132" s="7">
        <f>L1132*'114成績輸入與落點儀表板'!$B$2+M1132*'114成績輸入與落點儀表板'!$B$3+N1132*'114成績輸入與落點儀表板'!$B$4+O1132*'114成績輸入與落點儀表板'!$B$5+P1132*'114成績輸入與落點儀表板'!$B$6+Q1132*'114成績輸入與落點儀表板'!$B$7+R1132*'114成績輸入與落點儀表板'!$B$8+S1132*'114成績輸入與落點儀表板'!$B$9+T1132*'114成績輸入與落點儀表板'!$B$10+U1132*'114成績輸入與落點儀表板'!$B$11+V1132*'114成績輸入與落點儀表板'!$B$12+W1132*'114成績輸入與落點儀表板'!$B$13+X1132*'114成績輸入與落點儀表板'!$B$14+Y1132*'114成績輸入與落點儀表板'!$B$15+Z1132*'114成績輸入與落點儀表板'!$B$16</f>
        <v>0</v>
      </c>
      <c r="I1132" s="8">
        <f t="shared" si="34"/>
        <v>-110.5</v>
      </c>
      <c r="J1132" s="2" t="str">
        <f t="shared" si="35"/>
        <v>FAIL</v>
      </c>
      <c r="K1132" s="17" t="str">
        <f>IF(AND(IF('114成績輸入與落點儀表板'!$C$2="必須採計",L1132&gt;0,IF('114成績輸入與落點儀表板'!$C$2="不可採計",L1132=0,TRUE)),IF('114成績輸入與落點儀表板'!$C$3="必須採計",M1132&gt;0,IF('114成績輸入與落點儀表板'!$C$3="不可採計",M1132=0,TRUE)),IF('114成績輸入與落點儀表板'!$C$4="必須採計",N1132&gt;0,IF('114成績輸入與落點儀表板'!$C$4="不可採計",N1132=0,TRUE)),IF('114成績輸入與落點儀表板'!$C$5="必須採計",O1132&gt;0,IF('114成績輸入與落點儀表板'!$C$5="不可採計",O1132=0,TRUE)),IF('114成績輸入與落點儀表板'!$C$6="必須採計",P1132&gt;0,IF('114成績輸入與落點儀表板'!$C$6="不可採計",P1132=0,TRUE)),IF('114成績輸入與落點儀表板'!$C$7="必須採計",Q1132&gt;0,IF('114成績輸入與落點儀表板'!$C$7="不可採計",Q1132=0,TRUE)),IF('114成績輸入與落點儀表板'!$C$8="必須採計",R1132&gt;0,IF('114成績輸入與落點儀表板'!$C$8="不可採計",R1132=0,TRUE)),IF('114成績輸入與落點儀表板'!$C$9="必須採計",S1132&gt;0,IF('114成績輸入與落點儀表板'!$C$9="不可採計",S1132=0,TRUE)),IF('114成績輸入與落點儀表板'!$C$10="必須採計",T1132&gt;0,IF('114成績輸入與落點儀表板'!$C$10="不可採計",T1132=0,TRUE)),IF('114成績輸入與落點儀表板'!$C$11="必須採計",U1132&gt;0,IF('114成績輸入與落點儀表板'!$C$11="不可採計",U1132=0,TRUE)),IF('114成績輸入與落點儀表板'!$C$12="必須採計",V1132&gt;0,IF('114成績輸入與落點儀表板'!$C$12="不可採計",V1132=0,TRUE)),IF('114成績輸入與落點儀表板'!$C$13="必須採計",W1132&gt;0,IF('114成績輸入與落點儀表板'!$C$13="不可採計",W1132=0,TRUE)),IF('114成績輸入與落點儀表板'!$C$14="必須採計",X1132&gt;0,IF('114成績輸入與落點儀表板'!$C$14="不可採計",X1132=0,TRUE)),IF('114成績輸入與落點儀表板'!$C$15="必須採計",Y1132&gt;0,IF('114成績輸入與落點儀表板'!$C$15="不可採計",Y1132=0,TRUE)),IF('114成績輸入與落點儀表板'!$C$16="必須採計",Z1132&gt;0,IF('114成績輸入與落點儀表板'!$C$16="不可採計",Z1132=0,TRUE))),"✅ 符合","❌ 不符合")</f>
        <v>✅ 符合</v>
      </c>
      <c r="L1132" s="15">
        <v>1</v>
      </c>
      <c r="M1132" s="15">
        <v>1</v>
      </c>
      <c r="N1132" s="15">
        <v>1.25</v>
      </c>
      <c r="O1132" s="15">
        <v>0</v>
      </c>
      <c r="P1132" s="15">
        <v>0</v>
      </c>
      <c r="Q1132" s="15">
        <v>0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0</v>
      </c>
      <c r="X1132" s="15">
        <v>0</v>
      </c>
      <c r="Y1132" s="15">
        <v>0</v>
      </c>
      <c r="Z1132" s="15">
        <v>0</v>
      </c>
    </row>
    <row r="1133" spans="1:26" customFormat="1" ht="15.75" customHeight="1" x14ac:dyDescent="0.3">
      <c r="A1133" s="2" t="s">
        <v>2784</v>
      </c>
      <c r="B1133" s="6" t="s">
        <v>2727</v>
      </c>
      <c r="C1133" s="6" t="s">
        <v>2785</v>
      </c>
      <c r="D1133" s="12" t="s">
        <v>103</v>
      </c>
      <c r="E1133" s="13" t="s">
        <v>2786</v>
      </c>
      <c r="F1133" s="2">
        <v>14</v>
      </c>
      <c r="G1133" s="15">
        <v>117.5</v>
      </c>
      <c r="H1133" s="7">
        <f>L1133*'114成績輸入與落點儀表板'!$B$2+M1133*'114成績輸入與落點儀表板'!$B$3+N1133*'114成績輸入與落點儀表板'!$B$4+O1133*'114成績輸入與落點儀表板'!$B$5+P1133*'114成績輸入與落點儀表板'!$B$6+Q1133*'114成績輸入與落點儀表板'!$B$7+R1133*'114成績輸入與落點儀表板'!$B$8+S1133*'114成績輸入與落點儀表板'!$B$9+T1133*'114成績輸入與落點儀表板'!$B$10+U1133*'114成績輸入與落點儀表板'!$B$11+V1133*'114成績輸入與落點儀表板'!$B$12+W1133*'114成績輸入與落點儀表板'!$B$13+X1133*'114成績輸入與落點儀表板'!$B$14+Y1133*'114成績輸入與落點儀表板'!$B$15+Z1133*'114成績輸入與落點儀表板'!$B$16</f>
        <v>0</v>
      </c>
      <c r="I1133" s="8">
        <f t="shared" si="34"/>
        <v>-117.5</v>
      </c>
      <c r="J1133" s="2" t="str">
        <f t="shared" si="35"/>
        <v>FAIL</v>
      </c>
      <c r="K1133" s="17" t="str">
        <f>IF(AND(IF('114成績輸入與落點儀表板'!$C$2="必須採計",L1133&gt;0,IF('114成績輸入與落點儀表板'!$C$2="不可採計",L1133=0,TRUE)),IF('114成績輸入與落點儀表板'!$C$3="必須採計",M1133&gt;0,IF('114成績輸入與落點儀表板'!$C$3="不可採計",M1133=0,TRUE)),IF('114成績輸入與落點儀表板'!$C$4="必須採計",N1133&gt;0,IF('114成績輸入與落點儀表板'!$C$4="不可採計",N1133=0,TRUE)),IF('114成績輸入與落點儀表板'!$C$5="必須採計",O1133&gt;0,IF('114成績輸入與落點儀表板'!$C$5="不可採計",O1133=0,TRUE)),IF('114成績輸入與落點儀表板'!$C$6="必須採計",P1133&gt;0,IF('114成績輸入與落點儀表板'!$C$6="不可採計",P1133=0,TRUE)),IF('114成績輸入與落點儀表板'!$C$7="必須採計",Q1133&gt;0,IF('114成績輸入與落點儀表板'!$C$7="不可採計",Q1133=0,TRUE)),IF('114成績輸入與落點儀表板'!$C$8="必須採計",R1133&gt;0,IF('114成績輸入與落點儀表板'!$C$8="不可採計",R1133=0,TRUE)),IF('114成績輸入與落點儀表板'!$C$9="必須採計",S1133&gt;0,IF('114成績輸入與落點儀表板'!$C$9="不可採計",S1133=0,TRUE)),IF('114成績輸入與落點儀表板'!$C$10="必須採計",T1133&gt;0,IF('114成績輸入與落點儀表板'!$C$10="不可採計",T1133=0,TRUE)),IF('114成績輸入與落點儀表板'!$C$11="必須採計",U1133&gt;0,IF('114成績輸入與落點儀表板'!$C$11="不可採計",U1133=0,TRUE)),IF('114成績輸入與落點儀表板'!$C$12="必須採計",V1133&gt;0,IF('114成績輸入與落點儀表板'!$C$12="不可採計",V1133=0,TRUE)),IF('114成績輸入與落點儀表板'!$C$13="必須採計",W1133&gt;0,IF('114成績輸入與落點儀表板'!$C$13="不可採計",W1133=0,TRUE)),IF('114成績輸入與落點儀表板'!$C$14="必須採計",X1133&gt;0,IF('114成績輸入與落點儀表板'!$C$14="不可採計",X1133=0,TRUE)),IF('114成績輸入與落點儀表板'!$C$15="必須採計",Y1133&gt;0,IF('114成績輸入與落點儀表板'!$C$15="不可採計",Y1133=0,TRUE)),IF('114成績輸入與落點儀表板'!$C$16="必須採計",Z1133&gt;0,IF('114成績輸入與落點儀表板'!$C$16="不可採計",Z1133=0,TRUE))),"✅ 符合","❌ 不符合")</f>
        <v>✅ 符合</v>
      </c>
      <c r="L1133" s="15">
        <v>1.25</v>
      </c>
      <c r="M1133" s="15">
        <v>1</v>
      </c>
      <c r="N1133" s="15">
        <v>0</v>
      </c>
      <c r="O1133" s="15">
        <v>1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</row>
    <row r="1134" spans="1:26" ht="15.75" customHeight="1" x14ac:dyDescent="0.3">
      <c r="A1134" s="2" t="s">
        <v>2787</v>
      </c>
      <c r="B1134" s="13" t="s">
        <v>2727</v>
      </c>
      <c r="C1134" s="13" t="s">
        <v>2788</v>
      </c>
      <c r="D1134" s="12" t="s">
        <v>103</v>
      </c>
      <c r="E1134" s="13" t="s">
        <v>595</v>
      </c>
      <c r="F1134" s="2">
        <v>7</v>
      </c>
      <c r="G1134" s="15">
        <v>109</v>
      </c>
      <c r="H1134" s="7">
        <f>L1134*'114成績輸入與落點儀表板'!$B$2+M1134*'114成績輸入與落點儀表板'!$B$3+N1134*'114成績輸入與落點儀表板'!$B$4+O1134*'114成績輸入與落點儀表板'!$B$5+P1134*'114成績輸入與落點儀表板'!$B$6+Q1134*'114成績輸入與落點儀表板'!$B$7+R1134*'114成績輸入與落點儀表板'!$B$8+S1134*'114成績輸入與落點儀表板'!$B$9+T1134*'114成績輸入與落點儀表板'!$B$10+U1134*'114成績輸入與落點儀表板'!$B$11+V1134*'114成績輸入與落點儀表板'!$B$12+W1134*'114成績輸入與落點儀表板'!$B$13+X1134*'114成績輸入與落點儀表板'!$B$14+Y1134*'114成績輸入與落點儀表板'!$B$15+Z1134*'114成績輸入與落點儀表板'!$B$16</f>
        <v>0</v>
      </c>
      <c r="I1134" s="8">
        <f t="shared" si="34"/>
        <v>-109</v>
      </c>
      <c r="J1134" s="2" t="str">
        <f t="shared" si="35"/>
        <v>FAIL</v>
      </c>
      <c r="K1134" s="17" t="str">
        <f>IF(AND(IF('114成績輸入與落點儀表板'!$C$2="必須採計",L1134&gt;0,IF('114成績輸入與落點儀表板'!$C$2="不可採計",L1134=0,TRUE)),IF('114成績輸入與落點儀表板'!$C$3="必須採計",M1134&gt;0,IF('114成績輸入與落點儀表板'!$C$3="不可採計",M1134=0,TRUE)),IF('114成績輸入與落點儀表板'!$C$4="必須採計",N1134&gt;0,IF('114成績輸入與落點儀表板'!$C$4="不可採計",N1134=0,TRUE)),IF('114成績輸入與落點儀表板'!$C$5="必須採計",O1134&gt;0,IF('114成績輸入與落點儀表板'!$C$5="不可採計",O1134=0,TRUE)),IF('114成績輸入與落點儀表板'!$C$6="必須採計",P1134&gt;0,IF('114成績輸入與落點儀表板'!$C$6="不可採計",P1134=0,TRUE)),IF('114成績輸入與落點儀表板'!$C$7="必須採計",Q1134&gt;0,IF('114成績輸入與落點儀表板'!$C$7="不可採計",Q1134=0,TRUE)),IF('114成績輸入與落點儀表板'!$C$8="必須採計",R1134&gt;0,IF('114成績輸入與落點儀表板'!$C$8="不可採計",R1134=0,TRUE)),IF('114成績輸入與落點儀表板'!$C$9="必須採計",S1134&gt;0,IF('114成績輸入與落點儀表板'!$C$9="不可採計",S1134=0,TRUE)),IF('114成績輸入與落點儀表板'!$C$10="必須採計",T1134&gt;0,IF('114成績輸入與落點儀表板'!$C$10="不可採計",T1134=0,TRUE)),IF('114成績輸入與落點儀表板'!$C$11="必須採計",U1134&gt;0,IF('114成績輸入與落點儀表板'!$C$11="不可採計",U1134=0,TRUE)),IF('114成績輸入與落點儀表板'!$C$12="必須採計",V1134&gt;0,IF('114成績輸入與落點儀表板'!$C$12="不可採計",V1134=0,TRUE)),IF('114成績輸入與落點儀表板'!$C$13="必須採計",W1134&gt;0,IF('114成績輸入與落點儀表板'!$C$13="不可採計",W1134=0,TRUE)),IF('114成績輸入與落點儀表板'!$C$14="必須採計",X1134&gt;0,IF('114成績輸入與落點儀表板'!$C$14="不可採計",X1134=0,TRUE)),IF('114成績輸入與落點儀表板'!$C$15="必須採計",Y1134&gt;0,IF('114成績輸入與落點儀表板'!$C$15="不可採計",Y1134=0,TRUE)),IF('114成績輸入與落點儀表板'!$C$16="必須採計",Z1134&gt;0,IF('114成績輸入與落點儀表板'!$C$16="不可採計",Z1134=0,TRUE))),"✅ 符合","❌ 不符合")</f>
        <v>✅ 符合</v>
      </c>
      <c r="L1134" s="15">
        <v>1</v>
      </c>
      <c r="M1134" s="15">
        <v>1</v>
      </c>
      <c r="N1134" s="15">
        <v>1</v>
      </c>
      <c r="O1134" s="15">
        <v>0</v>
      </c>
      <c r="P1134" s="15">
        <v>0</v>
      </c>
      <c r="Q1134" s="15">
        <v>0</v>
      </c>
      <c r="R1134" s="15">
        <v>0</v>
      </c>
      <c r="S1134" s="15">
        <v>0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</row>
    <row r="1135" spans="1:26" ht="15.75" customHeight="1" x14ac:dyDescent="0.3">
      <c r="A1135" s="2" t="s">
        <v>2789</v>
      </c>
      <c r="B1135" s="13" t="s">
        <v>2727</v>
      </c>
      <c r="C1135" s="13" t="s">
        <v>1824</v>
      </c>
      <c r="D1135" s="12" t="s">
        <v>203</v>
      </c>
      <c r="E1135" s="13" t="s">
        <v>595</v>
      </c>
      <c r="F1135" s="2">
        <v>35</v>
      </c>
      <c r="G1135" s="15">
        <v>127</v>
      </c>
      <c r="H1135" s="7">
        <f>L1135*'114成績輸入與落點儀表板'!$B$2+M1135*'114成績輸入與落點儀表板'!$B$3+N1135*'114成績輸入與落點儀表板'!$B$4+O1135*'114成績輸入與落點儀表板'!$B$5+P1135*'114成績輸入與落點儀表板'!$B$6+Q1135*'114成績輸入與落點儀表板'!$B$7+R1135*'114成績輸入與落點儀表板'!$B$8+S1135*'114成績輸入與落點儀表板'!$B$9+T1135*'114成績輸入與落點儀表板'!$B$10+U1135*'114成績輸入與落點儀表板'!$B$11+V1135*'114成績輸入與落點儀表板'!$B$12+W1135*'114成績輸入與落點儀表板'!$B$13+X1135*'114成績輸入與落點儀表板'!$B$14+Y1135*'114成績輸入與落點儀表板'!$B$15+Z1135*'114成績輸入與落點儀表板'!$B$16</f>
        <v>0</v>
      </c>
      <c r="I1135" s="8">
        <f t="shared" si="34"/>
        <v>-127</v>
      </c>
      <c r="J1135" s="2" t="str">
        <f t="shared" si="35"/>
        <v>FAIL</v>
      </c>
      <c r="K1135" s="17" t="str">
        <f>IF(AND(IF('114成績輸入與落點儀表板'!$C$2="必須採計",L1135&gt;0,IF('114成績輸入與落點儀表板'!$C$2="不可採計",L1135=0,TRUE)),IF('114成績輸入與落點儀表板'!$C$3="必須採計",M1135&gt;0,IF('114成績輸入與落點儀表板'!$C$3="不可採計",M1135=0,TRUE)),IF('114成績輸入與落點儀表板'!$C$4="必須採計",N1135&gt;0,IF('114成績輸入與落點儀表板'!$C$4="不可採計",N1135=0,TRUE)),IF('114成績輸入與落點儀表板'!$C$5="必須採計",O1135&gt;0,IF('114成績輸入與落點儀表板'!$C$5="不可採計",O1135=0,TRUE)),IF('114成績輸入與落點儀表板'!$C$6="必須採計",P1135&gt;0,IF('114成績輸入與落點儀表板'!$C$6="不可採計",P1135=0,TRUE)),IF('114成績輸入與落點儀表板'!$C$7="必須採計",Q1135&gt;0,IF('114成績輸入與落點儀表板'!$C$7="不可採計",Q1135=0,TRUE)),IF('114成績輸入與落點儀表板'!$C$8="必須採計",R1135&gt;0,IF('114成績輸入與落點儀表板'!$C$8="不可採計",R1135=0,TRUE)),IF('114成績輸入與落點儀表板'!$C$9="必須採計",S1135&gt;0,IF('114成績輸入與落點儀表板'!$C$9="不可採計",S1135=0,TRUE)),IF('114成績輸入與落點儀表板'!$C$10="必須採計",T1135&gt;0,IF('114成績輸入與落點儀表板'!$C$10="不可採計",T1135=0,TRUE)),IF('114成績輸入與落點儀表板'!$C$11="必須採計",U1135&gt;0,IF('114成績輸入與落點儀表板'!$C$11="不可採計",U1135=0,TRUE)),IF('114成績輸入與落點儀表板'!$C$12="必須採計",V1135&gt;0,IF('114成績輸入與落點儀表板'!$C$12="不可採計",V1135=0,TRUE)),IF('114成績輸入與落點儀表板'!$C$13="必須採計",W1135&gt;0,IF('114成績輸入與落點儀表板'!$C$13="不可採計",W1135=0,TRUE)),IF('114成績輸入與落點儀表板'!$C$14="必須採計",X1135&gt;0,IF('114成績輸入與落點儀表板'!$C$14="不可採計",X1135=0,TRUE)),IF('114成績輸入與落點儀表板'!$C$15="必須採計",Y1135&gt;0,IF('114成績輸入與落點儀表板'!$C$15="不可採計",Y1135=0,TRUE)),IF('114成績輸入與落點儀表板'!$C$16="必須採計",Z1135&gt;0,IF('114成績輸入與落點儀表板'!$C$16="不可採計",Z1135=0,TRUE))),"✅ 符合","❌ 不符合")</f>
        <v>✅ 符合</v>
      </c>
      <c r="L1135" s="15">
        <v>1</v>
      </c>
      <c r="M1135" s="15">
        <v>1</v>
      </c>
      <c r="N1135" s="15">
        <v>1</v>
      </c>
      <c r="O1135" s="15">
        <v>0</v>
      </c>
      <c r="P1135" s="15">
        <v>0</v>
      </c>
      <c r="Q1135" s="15">
        <v>0</v>
      </c>
      <c r="R1135" s="15">
        <v>0</v>
      </c>
      <c r="S1135" s="15">
        <v>0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</row>
    <row r="1136" spans="1:26" ht="15.75" customHeight="1" x14ac:dyDescent="0.3">
      <c r="A1136" s="2" t="s">
        <v>2790</v>
      </c>
      <c r="B1136" s="13" t="s">
        <v>2727</v>
      </c>
      <c r="C1136" s="13" t="s">
        <v>1826</v>
      </c>
      <c r="D1136" s="12" t="s">
        <v>203</v>
      </c>
      <c r="E1136" s="13" t="s">
        <v>2791</v>
      </c>
      <c r="F1136" s="2">
        <v>35</v>
      </c>
      <c r="G1136" s="15">
        <v>174</v>
      </c>
      <c r="H1136" s="7">
        <f>L1136*'114成績輸入與落點儀表板'!$B$2+M1136*'114成績輸入與落點儀表板'!$B$3+N1136*'114成績輸入與落點儀表板'!$B$4+O1136*'114成績輸入與落點儀表板'!$B$5+P1136*'114成績輸入與落點儀表板'!$B$6+Q1136*'114成績輸入與落點儀表板'!$B$7+R1136*'114成績輸入與落點儀表板'!$B$8+S1136*'114成績輸入與落點儀表板'!$B$9+T1136*'114成績輸入與落點儀表板'!$B$10+U1136*'114成績輸入與落點儀表板'!$B$11+V1136*'114成績輸入與落點儀表板'!$B$12+W1136*'114成績輸入與落點儀表板'!$B$13+X1136*'114成績輸入與落點儀表板'!$B$14+Y1136*'114成績輸入與落點儀表板'!$B$15+Z1136*'114成績輸入與落點儀表板'!$B$16</f>
        <v>0</v>
      </c>
      <c r="I1136" s="8">
        <f t="shared" si="34"/>
        <v>-174</v>
      </c>
      <c r="J1136" s="2" t="str">
        <f t="shared" si="35"/>
        <v>FAIL</v>
      </c>
      <c r="K1136" s="17" t="str">
        <f>IF(AND(IF('114成績輸入與落點儀表板'!$C$2="必須採計",L1136&gt;0,IF('114成績輸入與落點儀表板'!$C$2="不可採計",L1136=0,TRUE)),IF('114成績輸入與落點儀表板'!$C$3="必須採計",M1136&gt;0,IF('114成績輸入與落點儀表板'!$C$3="不可採計",M1136=0,TRUE)),IF('114成績輸入與落點儀表板'!$C$4="必須採計",N1136&gt;0,IF('114成績輸入與落點儀表板'!$C$4="不可採計",N1136=0,TRUE)),IF('114成績輸入與落點儀表板'!$C$5="必須採計",O1136&gt;0,IF('114成績輸入與落點儀表板'!$C$5="不可採計",O1136=0,TRUE)),IF('114成績輸入與落點儀表板'!$C$6="必須採計",P1136&gt;0,IF('114成績輸入與落點儀表板'!$C$6="不可採計",P1136=0,TRUE)),IF('114成績輸入與落點儀表板'!$C$7="必須採計",Q1136&gt;0,IF('114成績輸入與落點儀表板'!$C$7="不可採計",Q1136=0,TRUE)),IF('114成績輸入與落點儀表板'!$C$8="必須採計",R1136&gt;0,IF('114成績輸入與落點儀表板'!$C$8="不可採計",R1136=0,TRUE)),IF('114成績輸入與落點儀表板'!$C$9="必須採計",S1136&gt;0,IF('114成績輸入與落點儀表板'!$C$9="不可採計",S1136=0,TRUE)),IF('114成績輸入與落點儀表板'!$C$10="必須採計",T1136&gt;0,IF('114成績輸入與落點儀表板'!$C$10="不可採計",T1136=0,TRUE)),IF('114成績輸入與落點儀表板'!$C$11="必須採計",U1136&gt;0,IF('114成績輸入與落點儀表板'!$C$11="不可採計",U1136=0,TRUE)),IF('114成績輸入與落點儀表板'!$C$12="必須採計",V1136&gt;0,IF('114成績輸入與落點儀表板'!$C$12="不可採計",V1136=0,TRUE)),IF('114成績輸入與落點儀表板'!$C$13="必須採計",W1136&gt;0,IF('114成績輸入與落點儀表板'!$C$13="不可採計",W1136=0,TRUE)),IF('114成績輸入與落點儀表板'!$C$14="必須採計",X1136&gt;0,IF('114成績輸入與落點儀表板'!$C$14="不可採計",X1136=0,TRUE)),IF('114成績輸入與落點儀表板'!$C$15="必須採計",Y1136&gt;0,IF('114成績輸入與落點儀表板'!$C$15="不可採計",Y1136=0,TRUE)),IF('114成績輸入與落點儀表板'!$C$16="必須採計",Z1136&gt;0,IF('114成績輸入與落點儀表板'!$C$16="不可採計",Z1136=0,TRUE))),"✅ 符合","❌ 不符合")</f>
        <v>✅ 符合</v>
      </c>
      <c r="L1136" s="15">
        <v>2</v>
      </c>
      <c r="M1136" s="15">
        <v>0</v>
      </c>
      <c r="N1136" s="15">
        <v>1</v>
      </c>
      <c r="O1136" s="15">
        <v>0</v>
      </c>
      <c r="P1136" s="15">
        <v>0</v>
      </c>
      <c r="Q1136" s="15">
        <v>0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1</v>
      </c>
      <c r="Z1136" s="15">
        <v>0</v>
      </c>
    </row>
    <row r="1137" spans="1:26" ht="15.75" customHeight="1" x14ac:dyDescent="0.3">
      <c r="A1137" s="2" t="s">
        <v>2792</v>
      </c>
      <c r="B1137" s="13" t="s">
        <v>2727</v>
      </c>
      <c r="C1137" s="13" t="s">
        <v>2793</v>
      </c>
      <c r="D1137" s="12" t="s">
        <v>203</v>
      </c>
      <c r="E1137" s="13" t="s">
        <v>2794</v>
      </c>
      <c r="F1137" s="2">
        <v>17</v>
      </c>
      <c r="G1137" s="15">
        <v>168</v>
      </c>
      <c r="H1137" s="7">
        <f>L1137*'114成績輸入與落點儀表板'!$B$2+M1137*'114成績輸入與落點儀表板'!$B$3+N1137*'114成績輸入與落點儀表板'!$B$4+O1137*'114成績輸入與落點儀表板'!$B$5+P1137*'114成績輸入與落點儀表板'!$B$6+Q1137*'114成績輸入與落點儀表板'!$B$7+R1137*'114成績輸入與落點儀表板'!$B$8+S1137*'114成績輸入與落點儀表板'!$B$9+T1137*'114成績輸入與落點儀表板'!$B$10+U1137*'114成績輸入與落點儀表板'!$B$11+V1137*'114成績輸入與落點儀表板'!$B$12+W1137*'114成績輸入與落點儀表板'!$B$13+X1137*'114成績輸入與落點儀表板'!$B$14+Y1137*'114成績輸入與落點儀表板'!$B$15+Z1137*'114成績輸入與落點儀表板'!$B$16</f>
        <v>0</v>
      </c>
      <c r="I1137" s="8">
        <f t="shared" si="34"/>
        <v>-168</v>
      </c>
      <c r="J1137" s="2" t="str">
        <f t="shared" si="35"/>
        <v>FAIL</v>
      </c>
      <c r="K1137" s="17" t="str">
        <f>IF(AND(IF('114成績輸入與落點儀表板'!$C$2="必須採計",L1137&gt;0,IF('114成績輸入與落點儀表板'!$C$2="不可採計",L1137=0,TRUE)),IF('114成績輸入與落點儀表板'!$C$3="必須採計",M1137&gt;0,IF('114成績輸入與落點儀表板'!$C$3="不可採計",M1137=0,TRUE)),IF('114成績輸入與落點儀表板'!$C$4="必須採計",N1137&gt;0,IF('114成績輸入與落點儀表板'!$C$4="不可採計",N1137=0,TRUE)),IF('114成績輸入與落點儀表板'!$C$5="必須採計",O1137&gt;0,IF('114成績輸入與落點儀表板'!$C$5="不可採計",O1137=0,TRUE)),IF('114成績輸入與落點儀表板'!$C$6="必須採計",P1137&gt;0,IF('114成績輸入與落點儀表板'!$C$6="不可採計",P1137=0,TRUE)),IF('114成績輸入與落點儀表板'!$C$7="必須採計",Q1137&gt;0,IF('114成績輸入與落點儀表板'!$C$7="不可採計",Q1137=0,TRUE)),IF('114成績輸入與落點儀表板'!$C$8="必須採計",R1137&gt;0,IF('114成績輸入與落點儀表板'!$C$8="不可採計",R1137=0,TRUE)),IF('114成績輸入與落點儀表板'!$C$9="必須採計",S1137&gt;0,IF('114成績輸入與落點儀表板'!$C$9="不可採計",S1137=0,TRUE)),IF('114成績輸入與落點儀表板'!$C$10="必須採計",T1137&gt;0,IF('114成績輸入與落點儀表板'!$C$10="不可採計",T1137=0,TRUE)),IF('114成績輸入與落點儀表板'!$C$11="必須採計",U1137&gt;0,IF('114成績輸入與落點儀表板'!$C$11="不可採計",U1137=0,TRUE)),IF('114成績輸入與落點儀表板'!$C$12="必須採計",V1137&gt;0,IF('114成績輸入與落點儀表板'!$C$12="不可採計",V1137=0,TRUE)),IF('114成績輸入與落點儀表板'!$C$13="必須採計",W1137&gt;0,IF('114成績輸入與落點儀表板'!$C$13="不可採計",W1137=0,TRUE)),IF('114成績輸入與落點儀表板'!$C$14="必須採計",X1137&gt;0,IF('114成績輸入與落點儀表板'!$C$14="不可採計",X1137=0,TRUE)),IF('114成績輸入與落點儀表板'!$C$15="必須採計",Y1137&gt;0,IF('114成績輸入與落點儀表板'!$C$15="不可採計",Y1137=0,TRUE)),IF('114成績輸入與落點儀表板'!$C$16="必須採計",Z1137&gt;0,IF('114成績輸入與落點儀表板'!$C$16="不可採計",Z1137=0,TRUE))),"✅ 符合","❌ 不符合")</f>
        <v>✅ 符合</v>
      </c>
      <c r="L1137" s="15">
        <v>2</v>
      </c>
      <c r="M1137" s="15">
        <v>1</v>
      </c>
      <c r="N1137" s="15">
        <v>1</v>
      </c>
      <c r="O1137" s="15">
        <v>0</v>
      </c>
      <c r="P1137" s="15">
        <v>0</v>
      </c>
      <c r="Q1137" s="15">
        <v>0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</row>
    <row r="1138" spans="1:26" ht="15.75" customHeight="1" x14ac:dyDescent="0.3">
      <c r="A1138" s="2" t="s">
        <v>2795</v>
      </c>
      <c r="B1138" s="13" t="s">
        <v>2727</v>
      </c>
      <c r="C1138" s="13" t="s">
        <v>2796</v>
      </c>
      <c r="D1138" s="12" t="s">
        <v>203</v>
      </c>
      <c r="E1138" s="13" t="s">
        <v>2797</v>
      </c>
      <c r="F1138" s="2">
        <v>7</v>
      </c>
      <c r="G1138" s="15">
        <v>166</v>
      </c>
      <c r="H1138" s="7">
        <f>L1138*'114成績輸入與落點儀表板'!$B$2+M1138*'114成績輸入與落點儀表板'!$B$3+N1138*'114成績輸入與落點儀表板'!$B$4+O1138*'114成績輸入與落點儀表板'!$B$5+P1138*'114成績輸入與落點儀表板'!$B$6+Q1138*'114成績輸入與落點儀表板'!$B$7+R1138*'114成績輸入與落點儀表板'!$B$8+S1138*'114成績輸入與落點儀表板'!$B$9+T1138*'114成績輸入與落點儀表板'!$B$10+U1138*'114成績輸入與落點儀表板'!$B$11+V1138*'114成績輸入與落點儀表板'!$B$12+W1138*'114成績輸入與落點儀表板'!$B$13+X1138*'114成績輸入與落點儀表板'!$B$14+Y1138*'114成績輸入與落點儀表板'!$B$15+Z1138*'114成績輸入與落點儀表板'!$B$16</f>
        <v>0</v>
      </c>
      <c r="I1138" s="8">
        <f t="shared" si="34"/>
        <v>-166</v>
      </c>
      <c r="J1138" s="2" t="str">
        <f t="shared" si="35"/>
        <v>FAIL</v>
      </c>
      <c r="K1138" s="17" t="str">
        <f>IF(AND(IF('114成績輸入與落點儀表板'!$C$2="必須採計",L1138&gt;0,IF('114成績輸入與落點儀表板'!$C$2="不可採計",L1138=0,TRUE)),IF('114成績輸入與落點儀表板'!$C$3="必須採計",M1138&gt;0,IF('114成績輸入與落點儀表板'!$C$3="不可採計",M1138=0,TRUE)),IF('114成績輸入與落點儀表板'!$C$4="必須採計",N1138&gt;0,IF('114成績輸入與落點儀表板'!$C$4="不可採計",N1138=0,TRUE)),IF('114成績輸入與落點儀表板'!$C$5="必須採計",O1138&gt;0,IF('114成績輸入與落點儀表板'!$C$5="不可採計",O1138=0,TRUE)),IF('114成績輸入與落點儀表板'!$C$6="必須採計",P1138&gt;0,IF('114成績輸入與落點儀表板'!$C$6="不可採計",P1138=0,TRUE)),IF('114成績輸入與落點儀表板'!$C$7="必須採計",Q1138&gt;0,IF('114成績輸入與落點儀表板'!$C$7="不可採計",Q1138=0,TRUE)),IF('114成績輸入與落點儀表板'!$C$8="必須採計",R1138&gt;0,IF('114成績輸入與落點儀表板'!$C$8="不可採計",R1138=0,TRUE)),IF('114成績輸入與落點儀表板'!$C$9="必須採計",S1138&gt;0,IF('114成績輸入與落點儀表板'!$C$9="不可採計",S1138=0,TRUE)),IF('114成績輸入與落點儀表板'!$C$10="必須採計",T1138&gt;0,IF('114成績輸入與落點儀表板'!$C$10="不可採計",T1138=0,TRUE)),IF('114成績輸入與落點儀表板'!$C$11="必須採計",U1138&gt;0,IF('114成績輸入與落點儀表板'!$C$11="不可採計",U1138=0,TRUE)),IF('114成績輸入與落點儀表板'!$C$12="必須採計",V1138&gt;0,IF('114成績輸入與落點儀表板'!$C$12="不可採計",V1138=0,TRUE)),IF('114成績輸入與落點儀表板'!$C$13="必須採計",W1138&gt;0,IF('114成績輸入與落點儀表板'!$C$13="不可採計",W1138=0,TRUE)),IF('114成績輸入與落點儀表板'!$C$14="必須採計",X1138&gt;0,IF('114成績輸入與落點儀表板'!$C$14="不可採計",X1138=0,TRUE)),IF('114成績輸入與落點儀表板'!$C$15="必須採計",Y1138&gt;0,IF('114成績輸入與落點儀表板'!$C$15="不可採計",Y1138=0,TRUE)),IF('114成績輸入與落點儀表板'!$C$16="必須採計",Z1138&gt;0,IF('114成績輸入與落點儀表板'!$C$16="不可採計",Z1138=0,TRUE))),"✅ 符合","❌ 不符合")</f>
        <v>✅ 符合</v>
      </c>
      <c r="L1138" s="15">
        <v>1.25</v>
      </c>
      <c r="M1138" s="15">
        <v>1.75</v>
      </c>
      <c r="N1138" s="15">
        <v>1</v>
      </c>
      <c r="O1138" s="15">
        <v>0</v>
      </c>
      <c r="P1138" s="15">
        <v>0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0</v>
      </c>
    </row>
    <row r="1139" spans="1:26" customFormat="1" ht="15.75" customHeight="1" x14ac:dyDescent="0.3">
      <c r="A1139" s="2" t="s">
        <v>2798</v>
      </c>
      <c r="B1139" s="6" t="s">
        <v>2799</v>
      </c>
      <c r="C1139" s="6" t="s">
        <v>55</v>
      </c>
      <c r="D1139" s="12" t="s">
        <v>56</v>
      </c>
      <c r="E1139" s="13" t="s">
        <v>2800</v>
      </c>
      <c r="F1139" s="2">
        <v>22</v>
      </c>
      <c r="G1139" s="15">
        <v>228.5</v>
      </c>
      <c r="H1139" s="7">
        <f>L1139*'114成績輸入與落點儀表板'!$B$2+M1139*'114成績輸入與落點儀表板'!$B$3+N1139*'114成績輸入與落點儀表板'!$B$4+O1139*'114成績輸入與落點儀表板'!$B$5+P1139*'114成績輸入與落點儀表板'!$B$6+Q1139*'114成績輸入與落點儀表板'!$B$7+R1139*'114成績輸入與落點儀表板'!$B$8+S1139*'114成績輸入與落點儀表板'!$B$9+T1139*'114成績輸入與落點儀表板'!$B$10+U1139*'114成績輸入與落點儀表板'!$B$11+V1139*'114成績輸入與落點儀表板'!$B$12+W1139*'114成績輸入與落點儀表板'!$B$13+X1139*'114成績輸入與落點儀表板'!$B$14+Y1139*'114成績輸入與落點儀表板'!$B$15+Z1139*'114成績輸入與落點儀表板'!$B$16</f>
        <v>0</v>
      </c>
      <c r="I1139" s="8">
        <f t="shared" si="34"/>
        <v>-228.5</v>
      </c>
      <c r="J1139" s="2" t="str">
        <f t="shared" si="35"/>
        <v>FAIL</v>
      </c>
      <c r="K1139" s="17" t="str">
        <f>IF(AND(IF('114成績輸入與落點儀表板'!$C$2="必須採計",L1139&gt;0,IF('114成績輸入與落點儀表板'!$C$2="不可採計",L1139=0,TRUE)),IF('114成績輸入與落點儀表板'!$C$3="必須採計",M1139&gt;0,IF('114成績輸入與落點儀表板'!$C$3="不可採計",M1139=0,TRUE)),IF('114成績輸入與落點儀表板'!$C$4="必須採計",N1139&gt;0,IF('114成績輸入與落點儀表板'!$C$4="不可採計",N1139=0,TRUE)),IF('114成績輸入與落點儀表板'!$C$5="必須採計",O1139&gt;0,IF('114成績輸入與落點儀表板'!$C$5="不可採計",O1139=0,TRUE)),IF('114成績輸入與落點儀表板'!$C$6="必須採計",P1139&gt;0,IF('114成績輸入與落點儀表板'!$C$6="不可採計",P1139=0,TRUE)),IF('114成績輸入與落點儀表板'!$C$7="必須採計",Q1139&gt;0,IF('114成績輸入與落點儀表板'!$C$7="不可採計",Q1139=0,TRUE)),IF('114成績輸入與落點儀表板'!$C$8="必須採計",R1139&gt;0,IF('114成績輸入與落點儀表板'!$C$8="不可採計",R1139=0,TRUE)),IF('114成績輸入與落點儀表板'!$C$9="必須採計",S1139&gt;0,IF('114成績輸入與落點儀表板'!$C$9="不可採計",S1139=0,TRUE)),IF('114成績輸入與落點儀表板'!$C$10="必須採計",T1139&gt;0,IF('114成績輸入與落點儀表板'!$C$10="不可採計",T1139=0,TRUE)),IF('114成績輸入與落點儀表板'!$C$11="必須採計",U1139&gt;0,IF('114成績輸入與落點儀表板'!$C$11="不可採計",U1139=0,TRUE)),IF('114成績輸入與落點儀表板'!$C$12="必須採計",V1139&gt;0,IF('114成績輸入與落點儀表板'!$C$12="不可採計",V1139=0,TRUE)),IF('114成績輸入與落點儀表板'!$C$13="必須採計",W1139&gt;0,IF('114成績輸入與落點儀表板'!$C$13="不可採計",W1139=0,TRUE)),IF('114成績輸入與落點儀表板'!$C$14="必須採計",X1139&gt;0,IF('114成績輸入與落點儀表板'!$C$14="不可採計",X1139=0,TRUE)),IF('114成績輸入與落點儀表板'!$C$15="必須採計",Y1139&gt;0,IF('114成績輸入與落點儀表板'!$C$15="不可採計",Y1139=0,TRUE)),IF('114成績輸入與落點儀表板'!$C$16="必須採計",Z1139&gt;0,IF('114成績輸入與落點儀表板'!$C$16="不可採計",Z1139=0,TRUE))),"✅ 符合","❌ 不符合")</f>
        <v>✅ 符合</v>
      </c>
      <c r="L1139" s="15">
        <v>2</v>
      </c>
      <c r="M1139" s="15">
        <v>1.25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1</v>
      </c>
      <c r="V1139" s="15">
        <v>1</v>
      </c>
      <c r="W1139" s="15">
        <v>0</v>
      </c>
      <c r="X1139" s="15">
        <v>0</v>
      </c>
      <c r="Y1139" s="15">
        <v>0</v>
      </c>
      <c r="Z1139" s="15">
        <v>0</v>
      </c>
    </row>
    <row r="1140" spans="1:26" customFormat="1" ht="15.75" customHeight="1" x14ac:dyDescent="0.3">
      <c r="A1140" s="2" t="s">
        <v>2801</v>
      </c>
      <c r="B1140" s="6" t="s">
        <v>2799</v>
      </c>
      <c r="C1140" s="6" t="s">
        <v>59</v>
      </c>
      <c r="D1140" s="12" t="s">
        <v>60</v>
      </c>
      <c r="E1140" s="13" t="s">
        <v>2802</v>
      </c>
      <c r="F1140" s="2">
        <v>32</v>
      </c>
      <c r="G1140" s="15">
        <v>223</v>
      </c>
      <c r="H1140" s="7">
        <f>L1140*'114成績輸入與落點儀表板'!$B$2+M1140*'114成績輸入與落點儀表板'!$B$3+N1140*'114成績輸入與落點儀表板'!$B$4+O1140*'114成績輸入與落點儀表板'!$B$5+P1140*'114成績輸入與落點儀表板'!$B$6+Q1140*'114成績輸入與落點儀表板'!$B$7+R1140*'114成績輸入與落點儀表板'!$B$8+S1140*'114成績輸入與落點儀表板'!$B$9+T1140*'114成績輸入與落點儀表板'!$B$10+U1140*'114成績輸入與落點儀表板'!$B$11+V1140*'114成績輸入與落點儀表板'!$B$12+W1140*'114成績輸入與落點儀表板'!$B$13+X1140*'114成績輸入與落點儀表板'!$B$14+Y1140*'114成績輸入與落點儀表板'!$B$15+Z1140*'114成績輸入與落點儀表板'!$B$16</f>
        <v>0</v>
      </c>
      <c r="I1140" s="8">
        <f t="shared" si="34"/>
        <v>-223</v>
      </c>
      <c r="J1140" s="2" t="str">
        <f t="shared" si="35"/>
        <v>FAIL</v>
      </c>
      <c r="K1140" s="17" t="str">
        <f>IF(AND(IF('114成績輸入與落點儀表板'!$C$2="必須採計",L1140&gt;0,IF('114成績輸入與落點儀表板'!$C$2="不可採計",L1140=0,TRUE)),IF('114成績輸入與落點儀表板'!$C$3="必須採計",M1140&gt;0,IF('114成績輸入與落點儀表板'!$C$3="不可採計",M1140=0,TRUE)),IF('114成績輸入與落點儀表板'!$C$4="必須採計",N1140&gt;0,IF('114成績輸入與落點儀表板'!$C$4="不可採計",N1140=0,TRUE)),IF('114成績輸入與落點儀表板'!$C$5="必須採計",O1140&gt;0,IF('114成績輸入與落點儀表板'!$C$5="不可採計",O1140=0,TRUE)),IF('114成績輸入與落點儀表板'!$C$6="必須採計",P1140&gt;0,IF('114成績輸入與落點儀表板'!$C$6="不可採計",P1140=0,TRUE)),IF('114成績輸入與落點儀表板'!$C$7="必須採計",Q1140&gt;0,IF('114成績輸入與落點儀表板'!$C$7="不可採計",Q1140=0,TRUE)),IF('114成績輸入與落點儀表板'!$C$8="必須採計",R1140&gt;0,IF('114成績輸入與落點儀表板'!$C$8="不可採計",R1140=0,TRUE)),IF('114成績輸入與落點儀表板'!$C$9="必須採計",S1140&gt;0,IF('114成績輸入與落點儀表板'!$C$9="不可採計",S1140=0,TRUE)),IF('114成績輸入與落點儀表板'!$C$10="必須採計",T1140&gt;0,IF('114成績輸入與落點儀表板'!$C$10="不可採計",T1140=0,TRUE)),IF('114成績輸入與落點儀表板'!$C$11="必須採計",U1140&gt;0,IF('114成績輸入與落點儀表板'!$C$11="不可採計",U1140=0,TRUE)),IF('114成績輸入與落點儀表板'!$C$12="必須採計",V1140&gt;0,IF('114成績輸入與落點儀表板'!$C$12="不可採計",V1140=0,TRUE)),IF('114成績輸入與落點儀表板'!$C$13="必須採計",W1140&gt;0,IF('114成績輸入與落點儀表板'!$C$13="不可採計",W1140=0,TRUE)),IF('114成績輸入與落點儀表板'!$C$14="必須採計",X1140&gt;0,IF('114成績輸入與落點儀表板'!$C$14="不可採計",X1140=0,TRUE)),IF('114成績輸入與落點儀表板'!$C$15="必須採計",Y1140&gt;0,IF('114成績輸入與落點儀表板'!$C$15="不可採計",Y1140=0,TRUE)),IF('114成績輸入與落點儀表板'!$C$16="必須採計",Z1140&gt;0,IF('114成績輸入與落點儀表板'!$C$16="不可採計",Z1140=0,TRUE))),"✅ 符合","❌ 不符合")</f>
        <v>✅ 符合</v>
      </c>
      <c r="L1140" s="15">
        <v>1</v>
      </c>
      <c r="M1140" s="15">
        <v>2</v>
      </c>
      <c r="N1140" s="15">
        <v>0</v>
      </c>
      <c r="O1140" s="15">
        <v>0</v>
      </c>
      <c r="P1140" s="15">
        <v>0</v>
      </c>
      <c r="Q1140" s="15">
        <v>0</v>
      </c>
      <c r="R1140" s="15">
        <v>0</v>
      </c>
      <c r="S1140" s="15">
        <v>0</v>
      </c>
      <c r="T1140" s="15">
        <v>0</v>
      </c>
      <c r="U1140" s="15">
        <v>1</v>
      </c>
      <c r="V1140" s="15">
        <v>1</v>
      </c>
      <c r="W1140" s="15">
        <v>0</v>
      </c>
      <c r="X1140" s="15">
        <v>0</v>
      </c>
      <c r="Y1140" s="15">
        <v>0</v>
      </c>
      <c r="Z1140" s="15">
        <v>0</v>
      </c>
    </row>
    <row r="1141" spans="1:26" customFormat="1" ht="15.75" customHeight="1" x14ac:dyDescent="0.3">
      <c r="A1141" s="2" t="s">
        <v>2803</v>
      </c>
      <c r="B1141" s="6" t="s">
        <v>2799</v>
      </c>
      <c r="C1141" s="6" t="s">
        <v>63</v>
      </c>
      <c r="D1141" s="12" t="s">
        <v>56</v>
      </c>
      <c r="E1141" s="13" t="s">
        <v>2804</v>
      </c>
      <c r="F1141" s="2">
        <v>25</v>
      </c>
      <c r="G1141" s="15">
        <v>262.5</v>
      </c>
      <c r="H1141" s="7">
        <f>L1141*'114成績輸入與落點儀表板'!$B$2+M1141*'114成績輸入與落點儀表板'!$B$3+N1141*'114成績輸入與落點儀表板'!$B$4+O1141*'114成績輸入與落點儀表板'!$B$5+P1141*'114成績輸入與落點儀表板'!$B$6+Q1141*'114成績輸入與落點儀表板'!$B$7+R1141*'114成績輸入與落點儀表板'!$B$8+S1141*'114成績輸入與落點儀表板'!$B$9+T1141*'114成績輸入與落點儀表板'!$B$10+U1141*'114成績輸入與落點儀表板'!$B$11+V1141*'114成績輸入與落點儀表板'!$B$12+W1141*'114成績輸入與落點儀表板'!$B$13+X1141*'114成績輸入與落點儀表板'!$B$14+Y1141*'114成績輸入與落點儀表板'!$B$15+Z1141*'114成績輸入與落點儀表板'!$B$16</f>
        <v>0</v>
      </c>
      <c r="I1141" s="8">
        <f t="shared" si="34"/>
        <v>-262.5</v>
      </c>
      <c r="J1141" s="2" t="str">
        <f t="shared" si="35"/>
        <v>FAIL</v>
      </c>
      <c r="K1141" s="17" t="str">
        <f>IF(AND(IF('114成績輸入與落點儀表板'!$C$2="必須採計",L1141&gt;0,IF('114成績輸入與落點儀表板'!$C$2="不可採計",L1141=0,TRUE)),IF('114成績輸入與落點儀表板'!$C$3="必須採計",M1141&gt;0,IF('114成績輸入與落點儀表板'!$C$3="不可採計",M1141=0,TRUE)),IF('114成績輸入與落點儀表板'!$C$4="必須採計",N1141&gt;0,IF('114成績輸入與落點儀表板'!$C$4="不可採計",N1141=0,TRUE)),IF('114成績輸入與落點儀表板'!$C$5="必須採計",O1141&gt;0,IF('114成績輸入與落點儀表板'!$C$5="不可採計",O1141=0,TRUE)),IF('114成績輸入與落點儀表板'!$C$6="必須採計",P1141&gt;0,IF('114成績輸入與落點儀表板'!$C$6="不可採計",P1141=0,TRUE)),IF('114成績輸入與落點儀表板'!$C$7="必須採計",Q1141&gt;0,IF('114成績輸入與落點儀表板'!$C$7="不可採計",Q1141=0,TRUE)),IF('114成績輸入與落點儀表板'!$C$8="必須採計",R1141&gt;0,IF('114成績輸入與落點儀表板'!$C$8="不可採計",R1141=0,TRUE)),IF('114成績輸入與落點儀表板'!$C$9="必須採計",S1141&gt;0,IF('114成績輸入與落點儀表板'!$C$9="不可採計",S1141=0,TRUE)),IF('114成績輸入與落點儀表板'!$C$10="必須採計",T1141&gt;0,IF('114成績輸入與落點儀表板'!$C$10="不可採計",T1141=0,TRUE)),IF('114成績輸入與落點儀表板'!$C$11="必須採計",U1141&gt;0,IF('114成績輸入與落點儀表板'!$C$11="不可採計",U1141=0,TRUE)),IF('114成績輸入與落點儀表板'!$C$12="必須採計",V1141&gt;0,IF('114成績輸入與落點儀表板'!$C$12="不可採計",V1141=0,TRUE)),IF('114成績輸入與落點儀表板'!$C$13="必須採計",W1141&gt;0,IF('114成績輸入與落點儀表板'!$C$13="不可採計",W1141=0,TRUE)),IF('114成績輸入與落點儀表板'!$C$14="必須採計",X1141&gt;0,IF('114成績輸入與落點儀表板'!$C$14="不可採計",X1141=0,TRUE)),IF('114成績輸入與落點儀表板'!$C$15="必須採計",Y1141&gt;0,IF('114成績輸入與落點儀表板'!$C$15="不可採計",Y1141=0,TRUE)),IF('114成績輸入與落點儀表板'!$C$16="必須採計",Z1141&gt;0,IF('114成績輸入與落點儀表板'!$C$16="不可採計",Z1141=0,TRUE))),"✅ 符合","❌ 不符合")</f>
        <v>✅ 符合</v>
      </c>
      <c r="L1141" s="15">
        <v>1.5</v>
      </c>
      <c r="M1141" s="15">
        <v>1.5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15">
        <v>0</v>
      </c>
      <c r="T1141" s="15">
        <v>0</v>
      </c>
      <c r="U1141" s="15">
        <v>2</v>
      </c>
      <c r="V1141" s="15">
        <v>1</v>
      </c>
      <c r="W1141" s="15">
        <v>0</v>
      </c>
      <c r="X1141" s="15">
        <v>0</v>
      </c>
      <c r="Y1141" s="15">
        <v>0</v>
      </c>
      <c r="Z1141" s="15">
        <v>0</v>
      </c>
    </row>
    <row r="1142" spans="1:26" customFormat="1" ht="15.75" customHeight="1" x14ac:dyDescent="0.3">
      <c r="A1142" s="2" t="s">
        <v>2805</v>
      </c>
      <c r="B1142" s="6" t="s">
        <v>2799</v>
      </c>
      <c r="C1142" s="6" t="s">
        <v>66</v>
      </c>
      <c r="D1142" s="12" t="s">
        <v>56</v>
      </c>
      <c r="E1142" s="13" t="s">
        <v>2806</v>
      </c>
      <c r="F1142" s="2">
        <v>14</v>
      </c>
      <c r="G1142" s="15">
        <v>250</v>
      </c>
      <c r="H1142" s="7">
        <f>L1142*'114成績輸入與落點儀表板'!$B$2+M1142*'114成績輸入與落點儀表板'!$B$3+N1142*'114成績輸入與落點儀表板'!$B$4+O1142*'114成績輸入與落點儀表板'!$B$5+P1142*'114成績輸入與落點儀表板'!$B$6+Q1142*'114成績輸入與落點儀表板'!$B$7+R1142*'114成績輸入與落點儀表板'!$B$8+S1142*'114成績輸入與落點儀表板'!$B$9+T1142*'114成績輸入與落點儀表板'!$B$10+U1142*'114成績輸入與落點儀表板'!$B$11+V1142*'114成績輸入與落點儀表板'!$B$12+W1142*'114成績輸入與落點儀表板'!$B$13+X1142*'114成績輸入與落點儀表板'!$B$14+Y1142*'114成績輸入與落點儀表板'!$B$15+Z1142*'114成績輸入與落點儀表板'!$B$16</f>
        <v>0</v>
      </c>
      <c r="I1142" s="8">
        <f t="shared" si="34"/>
        <v>-250</v>
      </c>
      <c r="J1142" s="2" t="str">
        <f t="shared" si="35"/>
        <v>FAIL</v>
      </c>
      <c r="K1142" s="17" t="str">
        <f>IF(AND(IF('114成績輸入與落點儀表板'!$C$2="必須採計",L1142&gt;0,IF('114成績輸入與落點儀表板'!$C$2="不可採計",L1142=0,TRUE)),IF('114成績輸入與落點儀表板'!$C$3="必須採計",M1142&gt;0,IF('114成績輸入與落點儀表板'!$C$3="不可採計",M1142=0,TRUE)),IF('114成績輸入與落點儀表板'!$C$4="必須採計",N1142&gt;0,IF('114成績輸入與落點儀表板'!$C$4="不可採計",N1142=0,TRUE)),IF('114成績輸入與落點儀表板'!$C$5="必須採計",O1142&gt;0,IF('114成績輸入與落點儀表板'!$C$5="不可採計",O1142=0,TRUE)),IF('114成績輸入與落點儀表板'!$C$6="必須採計",P1142&gt;0,IF('114成績輸入與落點儀表板'!$C$6="不可採計",P1142=0,TRUE)),IF('114成績輸入與落點儀表板'!$C$7="必須採計",Q1142&gt;0,IF('114成績輸入與落點儀表板'!$C$7="不可採計",Q1142=0,TRUE)),IF('114成績輸入與落點儀表板'!$C$8="必須採計",R1142&gt;0,IF('114成績輸入與落點儀表板'!$C$8="不可採計",R1142=0,TRUE)),IF('114成績輸入與落點儀表板'!$C$9="必須採計",S1142&gt;0,IF('114成績輸入與落點儀表板'!$C$9="不可採計",S1142=0,TRUE)),IF('114成績輸入與落點儀表板'!$C$10="必須採計",T1142&gt;0,IF('114成績輸入與落點儀表板'!$C$10="不可採計",T1142=0,TRUE)),IF('114成績輸入與落點儀表板'!$C$11="必須採計",U1142&gt;0,IF('114成績輸入與落點儀表板'!$C$11="不可採計",U1142=0,TRUE)),IF('114成績輸入與落點儀表板'!$C$12="必須採計",V1142&gt;0,IF('114成績輸入與落點儀表板'!$C$12="不可採計",V1142=0,TRUE)),IF('114成績輸入與落點儀表板'!$C$13="必須採計",W1142&gt;0,IF('114成績輸入與落點儀表板'!$C$13="不可採計",W1142=0,TRUE)),IF('114成績輸入與落點儀表板'!$C$14="必須採計",X1142&gt;0,IF('114成績輸入與落點儀表板'!$C$14="不可採計",X1142=0,TRUE)),IF('114成績輸入與落點儀表板'!$C$15="必須採計",Y1142&gt;0,IF('114成績輸入與落點儀表板'!$C$15="不可採計",Y1142=0,TRUE)),IF('114成績輸入與落點儀表板'!$C$16="必須採計",Z1142&gt;0,IF('114成績輸入與落點儀表板'!$C$16="不可採計",Z1142=0,TRUE))),"✅ 符合","❌ 不符合")</f>
        <v>✅ 符合</v>
      </c>
      <c r="L1142" s="15">
        <v>1.5</v>
      </c>
      <c r="M1142" s="15">
        <v>2</v>
      </c>
      <c r="N1142" s="15">
        <v>0</v>
      </c>
      <c r="O1142" s="15">
        <v>0</v>
      </c>
      <c r="P1142" s="15">
        <v>0</v>
      </c>
      <c r="Q1142" s="15">
        <v>2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1</v>
      </c>
      <c r="X1142" s="15">
        <v>0</v>
      </c>
      <c r="Y1142" s="15">
        <v>0</v>
      </c>
      <c r="Z1142" s="15">
        <v>0</v>
      </c>
    </row>
    <row r="1143" spans="1:26" customFormat="1" ht="15.75" customHeight="1" x14ac:dyDescent="0.3">
      <c r="A1143" s="2" t="s">
        <v>2807</v>
      </c>
      <c r="B1143" s="6" t="s">
        <v>2799</v>
      </c>
      <c r="C1143" s="6" t="s">
        <v>1601</v>
      </c>
      <c r="D1143" s="12" t="s">
        <v>99</v>
      </c>
      <c r="E1143" s="13" t="s">
        <v>2808</v>
      </c>
      <c r="F1143" s="2">
        <v>19</v>
      </c>
      <c r="G1143" s="15">
        <v>223</v>
      </c>
      <c r="H1143" s="7">
        <f>L1143*'114成績輸入與落點儀表板'!$B$2+M1143*'114成績輸入與落點儀表板'!$B$3+N1143*'114成績輸入與落點儀表板'!$B$4+O1143*'114成績輸入與落點儀表板'!$B$5+P1143*'114成績輸入與落點儀表板'!$B$6+Q1143*'114成績輸入與落點儀表板'!$B$7+R1143*'114成績輸入與落點儀表板'!$B$8+S1143*'114成績輸入與落點儀表板'!$B$9+T1143*'114成績輸入與落點儀表板'!$B$10+U1143*'114成績輸入與落點儀表板'!$B$11+V1143*'114成績輸入與落點儀表板'!$B$12+W1143*'114成績輸入與落點儀表板'!$B$13+X1143*'114成績輸入與落點儀表板'!$B$14+Y1143*'114成績輸入與落點儀表板'!$B$15+Z1143*'114成績輸入與落點儀表板'!$B$16</f>
        <v>0</v>
      </c>
      <c r="I1143" s="8">
        <f t="shared" si="34"/>
        <v>-223</v>
      </c>
      <c r="J1143" s="2" t="str">
        <f t="shared" si="35"/>
        <v>FAIL</v>
      </c>
      <c r="K1143" s="17" t="str">
        <f>IF(AND(IF('114成績輸入與落點儀表板'!$C$2="必須採計",L1143&gt;0,IF('114成績輸入與落點儀表板'!$C$2="不可採計",L1143=0,TRUE)),IF('114成績輸入與落點儀表板'!$C$3="必須採計",M1143&gt;0,IF('114成績輸入與落點儀表板'!$C$3="不可採計",M1143=0,TRUE)),IF('114成績輸入與落點儀表板'!$C$4="必須採計",N1143&gt;0,IF('114成績輸入與落點儀表板'!$C$4="不可採計",N1143=0,TRUE)),IF('114成績輸入與落點儀表板'!$C$5="必須採計",O1143&gt;0,IF('114成績輸入與落點儀表板'!$C$5="不可採計",O1143=0,TRUE)),IF('114成績輸入與落點儀表板'!$C$6="必須採計",P1143&gt;0,IF('114成績輸入與落點儀表板'!$C$6="不可採計",P1143=0,TRUE)),IF('114成績輸入與落點儀表板'!$C$7="必須採計",Q1143&gt;0,IF('114成績輸入與落點儀表板'!$C$7="不可採計",Q1143=0,TRUE)),IF('114成績輸入與落點儀表板'!$C$8="必須採計",R1143&gt;0,IF('114成績輸入與落點儀表板'!$C$8="不可採計",R1143=0,TRUE)),IF('114成績輸入與落點儀表板'!$C$9="必須採計",S1143&gt;0,IF('114成績輸入與落點儀表板'!$C$9="不可採計",S1143=0,TRUE)),IF('114成績輸入與落點儀表板'!$C$10="必須採計",T1143&gt;0,IF('114成績輸入與落點儀表板'!$C$10="不可採計",T1143=0,TRUE)),IF('114成績輸入與落點儀表板'!$C$11="必須採計",U1143&gt;0,IF('114成績輸入與落點儀表板'!$C$11="不可採計",U1143=0,TRUE)),IF('114成績輸入與落點儀表板'!$C$12="必須採計",V1143&gt;0,IF('114成績輸入與落點儀表板'!$C$12="不可採計",V1143=0,TRUE)),IF('114成績輸入與落點儀表板'!$C$13="必須採計",W1143&gt;0,IF('114成績輸入與落點儀表板'!$C$13="不可採計",W1143=0,TRUE)),IF('114成績輸入與落點儀表板'!$C$14="必須採計",X1143&gt;0,IF('114成績輸入與落點儀表板'!$C$14="不可採計",X1143=0,TRUE)),IF('114成績輸入與落點儀表板'!$C$15="必須採計",Y1143&gt;0,IF('114成績輸入與落點儀表板'!$C$15="不可採計",Y1143=0,TRUE)),IF('114成績輸入與落點儀表板'!$C$16="必須採計",Z1143&gt;0,IF('114成績輸入與落點儀表板'!$C$16="不可採計",Z1143=0,TRUE))),"✅ 符合","❌ 不符合")</f>
        <v>✅ 符合</v>
      </c>
      <c r="L1143" s="15">
        <v>1</v>
      </c>
      <c r="M1143" s="15">
        <v>1.5</v>
      </c>
      <c r="N1143" s="15">
        <v>0</v>
      </c>
      <c r="O1143" s="15">
        <v>1.5</v>
      </c>
      <c r="P1143" s="15">
        <v>0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1.5</v>
      </c>
      <c r="X1143" s="15">
        <v>0</v>
      </c>
      <c r="Y1143" s="15">
        <v>0</v>
      </c>
      <c r="Z1143" s="15">
        <v>0</v>
      </c>
    </row>
    <row r="1144" spans="1:26" customFormat="1" ht="15.75" customHeight="1" x14ac:dyDescent="0.3">
      <c r="A1144" s="2" t="s">
        <v>2809</v>
      </c>
      <c r="B1144" s="6" t="s">
        <v>2799</v>
      </c>
      <c r="C1144" s="6" t="s">
        <v>2810</v>
      </c>
      <c r="D1144" s="12" t="s">
        <v>99</v>
      </c>
      <c r="E1144" s="13" t="s">
        <v>2811</v>
      </c>
      <c r="F1144" s="2">
        <v>11</v>
      </c>
      <c r="G1144" s="15">
        <v>254</v>
      </c>
      <c r="H1144" s="7">
        <f>L1144*'114成績輸入與落點儀表板'!$B$2+M1144*'114成績輸入與落點儀表板'!$B$3+N1144*'114成績輸入與落點儀表板'!$B$4+O1144*'114成績輸入與落點儀表板'!$B$5+P1144*'114成績輸入與落點儀表板'!$B$6+Q1144*'114成績輸入與落點儀表板'!$B$7+R1144*'114成績輸入與落點儀表板'!$B$8+S1144*'114成績輸入與落點儀表板'!$B$9+T1144*'114成績輸入與落點儀表板'!$B$10+U1144*'114成績輸入與落點儀表板'!$B$11+V1144*'114成績輸入與落點儀表板'!$B$12+W1144*'114成績輸入與落點儀表板'!$B$13+X1144*'114成績輸入與落點儀表板'!$B$14+Y1144*'114成績輸入與落點儀表板'!$B$15+Z1144*'114成績輸入與落點儀表板'!$B$16</f>
        <v>0</v>
      </c>
      <c r="I1144" s="8">
        <f t="shared" si="34"/>
        <v>-254</v>
      </c>
      <c r="J1144" s="2" t="str">
        <f t="shared" si="35"/>
        <v>FAIL</v>
      </c>
      <c r="K1144" s="17" t="str">
        <f>IF(AND(IF('114成績輸入與落點儀表板'!$C$2="必須採計",L1144&gt;0,IF('114成績輸入與落點儀表板'!$C$2="不可採計",L1144=0,TRUE)),IF('114成績輸入與落點儀表板'!$C$3="必須採計",M1144&gt;0,IF('114成績輸入與落點儀表板'!$C$3="不可採計",M1144=0,TRUE)),IF('114成績輸入與落點儀表板'!$C$4="必須採計",N1144&gt;0,IF('114成績輸入與落點儀表板'!$C$4="不可採計",N1144=0,TRUE)),IF('114成績輸入與落點儀表板'!$C$5="必須採計",O1144&gt;0,IF('114成績輸入與落點儀表板'!$C$5="不可採計",O1144=0,TRUE)),IF('114成績輸入與落點儀表板'!$C$6="必須採計",P1144&gt;0,IF('114成績輸入與落點儀表板'!$C$6="不可採計",P1144=0,TRUE)),IF('114成績輸入與落點儀表板'!$C$7="必須採計",Q1144&gt;0,IF('114成績輸入與落點儀表板'!$C$7="不可採計",Q1144=0,TRUE)),IF('114成績輸入與落點儀表板'!$C$8="必須採計",R1144&gt;0,IF('114成績輸入與落點儀表板'!$C$8="不可採計",R1144=0,TRUE)),IF('114成績輸入與落點儀表板'!$C$9="必須採計",S1144&gt;0,IF('114成績輸入與落點儀表板'!$C$9="不可採計",S1144=0,TRUE)),IF('114成績輸入與落點儀表板'!$C$10="必須採計",T1144&gt;0,IF('114成績輸入與落點儀表板'!$C$10="不可採計",T1144=0,TRUE)),IF('114成績輸入與落點儀表板'!$C$11="必須採計",U1144&gt;0,IF('114成績輸入與落點儀表板'!$C$11="不可採計",U1144=0,TRUE)),IF('114成績輸入與落點儀表板'!$C$12="必須採計",V1144&gt;0,IF('114成績輸入與落點儀表板'!$C$12="不可採計",V1144=0,TRUE)),IF('114成績輸入與落點儀表板'!$C$13="必須採計",W1144&gt;0,IF('114成績輸入與落點儀表板'!$C$13="不可採計",W1144=0,TRUE)),IF('114成績輸入與落點儀表板'!$C$14="必須採計",X1144&gt;0,IF('114成績輸入與落點儀表板'!$C$14="不可採計",X1144=0,TRUE)),IF('114成績輸入與落點儀表板'!$C$15="必須採計",Y1144&gt;0,IF('114成績輸入與落點儀表板'!$C$15="不可採計",Y1144=0,TRUE)),IF('114成績輸入與落點儀表板'!$C$16="必須採計",Z1144&gt;0,IF('114成績輸入與落點儀表板'!$C$16="不可採計",Z1144=0,TRUE))),"✅ 符合","❌ 不符合")</f>
        <v>✅ 符合</v>
      </c>
      <c r="L1144" s="15">
        <v>1.5</v>
      </c>
      <c r="M1144" s="15">
        <v>2</v>
      </c>
      <c r="N1144" s="15">
        <v>0</v>
      </c>
      <c r="O1144" s="15">
        <v>1</v>
      </c>
      <c r="P1144" s="15">
        <v>0</v>
      </c>
      <c r="Q1144" s="15">
        <v>0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1.5</v>
      </c>
      <c r="X1144" s="15">
        <v>0</v>
      </c>
      <c r="Y1144" s="15">
        <v>0</v>
      </c>
      <c r="Z1144" s="15">
        <v>0</v>
      </c>
    </row>
    <row r="1145" spans="1:26" customFormat="1" ht="15.75" customHeight="1" x14ac:dyDescent="0.3">
      <c r="A1145" s="2" t="s">
        <v>2812</v>
      </c>
      <c r="B1145" s="6" t="s">
        <v>2799</v>
      </c>
      <c r="C1145" s="6" t="s">
        <v>560</v>
      </c>
      <c r="D1145" s="12" t="s">
        <v>113</v>
      </c>
      <c r="E1145" s="13" t="s">
        <v>2813</v>
      </c>
      <c r="F1145" s="2">
        <v>17</v>
      </c>
      <c r="G1145" s="15">
        <v>254</v>
      </c>
      <c r="H1145" s="7">
        <f>L1145*'114成績輸入與落點儀表板'!$B$2+M1145*'114成績輸入與落點儀表板'!$B$3+N1145*'114成績輸入與落點儀表板'!$B$4+O1145*'114成績輸入與落點儀表板'!$B$5+P1145*'114成績輸入與落點儀表板'!$B$6+Q1145*'114成績輸入與落點儀表板'!$B$7+R1145*'114成績輸入與落點儀表板'!$B$8+S1145*'114成績輸入與落點儀表板'!$B$9+T1145*'114成績輸入與落點儀表板'!$B$10+U1145*'114成績輸入與落點儀表板'!$B$11+V1145*'114成績輸入與落點儀表板'!$B$12+W1145*'114成績輸入與落點儀表板'!$B$13+X1145*'114成績輸入與落點儀表板'!$B$14+Y1145*'114成績輸入與落點儀表板'!$B$15+Z1145*'114成績輸入與落點儀表板'!$B$16</f>
        <v>0</v>
      </c>
      <c r="I1145" s="8">
        <f t="shared" si="34"/>
        <v>-254</v>
      </c>
      <c r="J1145" s="2" t="str">
        <f t="shared" si="35"/>
        <v>FAIL</v>
      </c>
      <c r="K1145" s="17" t="str">
        <f>IF(AND(IF('114成績輸入與落點儀表板'!$C$2="必須採計",L1145&gt;0,IF('114成績輸入與落點儀表板'!$C$2="不可採計",L1145=0,TRUE)),IF('114成績輸入與落點儀表板'!$C$3="必須採計",M1145&gt;0,IF('114成績輸入與落點儀表板'!$C$3="不可採計",M1145=0,TRUE)),IF('114成績輸入與落點儀表板'!$C$4="必須採計",N1145&gt;0,IF('114成績輸入與落點儀表板'!$C$4="不可採計",N1145=0,TRUE)),IF('114成績輸入與落點儀表板'!$C$5="必須採計",O1145&gt;0,IF('114成績輸入與落點儀表板'!$C$5="不可採計",O1145=0,TRUE)),IF('114成績輸入與落點儀表板'!$C$6="必須採計",P1145&gt;0,IF('114成績輸入與落點儀表板'!$C$6="不可採計",P1145=0,TRUE)),IF('114成績輸入與落點儀表板'!$C$7="必須採計",Q1145&gt;0,IF('114成績輸入與落點儀表板'!$C$7="不可採計",Q1145=0,TRUE)),IF('114成績輸入與落點儀表板'!$C$8="必須採計",R1145&gt;0,IF('114成績輸入與落點儀表板'!$C$8="不可採計",R1145=0,TRUE)),IF('114成績輸入與落點儀表板'!$C$9="必須採計",S1145&gt;0,IF('114成績輸入與落點儀表板'!$C$9="不可採計",S1145=0,TRUE)),IF('114成績輸入與落點儀表板'!$C$10="必須採計",T1145&gt;0,IF('114成績輸入與落點儀表板'!$C$10="不可採計",T1145=0,TRUE)),IF('114成績輸入與落點儀表板'!$C$11="必須採計",U1145&gt;0,IF('114成績輸入與落點儀表板'!$C$11="不可採計",U1145=0,TRUE)),IF('114成績輸入與落點儀表板'!$C$12="必須採計",V1145&gt;0,IF('114成績輸入與落點儀表板'!$C$12="不可採計",V1145=0,TRUE)),IF('114成績輸入與落點儀表板'!$C$13="必須採計",W1145&gt;0,IF('114成績輸入與落點儀表板'!$C$13="不可採計",W1145=0,TRUE)),IF('114成績輸入與落點儀表板'!$C$14="必須採計",X1145&gt;0,IF('114成績輸入與落點儀表板'!$C$14="不可採計",X1145=0,TRUE)),IF('114成績輸入與落點儀表板'!$C$15="必須採計",Y1145&gt;0,IF('114成績輸入與落點儀表板'!$C$15="不可採計",Y1145=0,TRUE)),IF('114成績輸入與落點儀表板'!$C$16="必須採計",Z1145&gt;0,IF('114成績輸入與落點儀表板'!$C$16="不可採計",Z1145=0,TRUE))),"✅ 符合","❌ 不符合")</f>
        <v>✅ 符合</v>
      </c>
      <c r="L1145" s="15">
        <v>1</v>
      </c>
      <c r="M1145" s="15">
        <v>2</v>
      </c>
      <c r="N1145" s="15">
        <v>0</v>
      </c>
      <c r="O1145" s="15">
        <v>0</v>
      </c>
      <c r="P1145" s="15">
        <v>0</v>
      </c>
      <c r="Q1145" s="15">
        <v>1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1</v>
      </c>
      <c r="X1145" s="15">
        <v>1</v>
      </c>
      <c r="Y1145" s="15">
        <v>0</v>
      </c>
      <c r="Z1145" s="15">
        <v>0</v>
      </c>
    </row>
    <row r="1146" spans="1:26" customFormat="1" ht="15.75" customHeight="1" x14ac:dyDescent="0.3">
      <c r="A1146" s="2" t="s">
        <v>2814</v>
      </c>
      <c r="B1146" s="6" t="s">
        <v>2799</v>
      </c>
      <c r="C1146" s="6" t="s">
        <v>2815</v>
      </c>
      <c r="D1146" s="12" t="s">
        <v>199</v>
      </c>
      <c r="E1146" s="13" t="s">
        <v>2816</v>
      </c>
      <c r="F1146" s="2">
        <v>29</v>
      </c>
      <c r="G1146" s="15">
        <v>175</v>
      </c>
      <c r="H1146" s="7">
        <f>L1146*'114成績輸入與落點儀表板'!$B$2+M1146*'114成績輸入與落點儀表板'!$B$3+N1146*'114成績輸入與落點儀表板'!$B$4+O1146*'114成績輸入與落點儀表板'!$B$5+P1146*'114成績輸入與落點儀表板'!$B$6+Q1146*'114成績輸入與落點儀表板'!$B$7+R1146*'114成績輸入與落點儀表板'!$B$8+S1146*'114成績輸入與落點儀表板'!$B$9+T1146*'114成績輸入與落點儀表板'!$B$10+U1146*'114成績輸入與落點儀表板'!$B$11+V1146*'114成績輸入與落點儀表板'!$B$12+W1146*'114成績輸入與落點儀表板'!$B$13+X1146*'114成績輸入與落點儀表板'!$B$14+Y1146*'114成績輸入與落點儀表板'!$B$15+Z1146*'114成績輸入與落點儀表板'!$B$16</f>
        <v>0</v>
      </c>
      <c r="I1146" s="8">
        <f t="shared" si="34"/>
        <v>-175</v>
      </c>
      <c r="J1146" s="2" t="str">
        <f t="shared" si="35"/>
        <v>FAIL</v>
      </c>
      <c r="K1146" s="17" t="str">
        <f>IF(AND(IF('114成績輸入與落點儀表板'!$C$2="必須採計",L1146&gt;0,IF('114成績輸入與落點儀表板'!$C$2="不可採計",L1146=0,TRUE)),IF('114成績輸入與落點儀表板'!$C$3="必須採計",M1146&gt;0,IF('114成績輸入與落點儀表板'!$C$3="不可採計",M1146=0,TRUE)),IF('114成績輸入與落點儀表板'!$C$4="必須採計",N1146&gt;0,IF('114成績輸入與落點儀表板'!$C$4="不可採計",N1146=0,TRUE)),IF('114成績輸入與落點儀表板'!$C$5="必須採計",O1146&gt;0,IF('114成績輸入與落點儀表板'!$C$5="不可採計",O1146=0,TRUE)),IF('114成績輸入與落點儀表板'!$C$6="必須採計",P1146&gt;0,IF('114成績輸入與落點儀表板'!$C$6="不可採計",P1146=0,TRUE)),IF('114成績輸入與落點儀表板'!$C$7="必須採計",Q1146&gt;0,IF('114成績輸入與落點儀表板'!$C$7="不可採計",Q1146=0,TRUE)),IF('114成績輸入與落點儀表板'!$C$8="必須採計",R1146&gt;0,IF('114成績輸入與落點儀表板'!$C$8="不可採計",R1146=0,TRUE)),IF('114成績輸入與落點儀表板'!$C$9="必須採計",S1146&gt;0,IF('114成績輸入與落點儀表板'!$C$9="不可採計",S1146=0,TRUE)),IF('114成績輸入與落點儀表板'!$C$10="必須採計",T1146&gt;0,IF('114成績輸入與落點儀表板'!$C$10="不可採計",T1146=0,TRUE)),IF('114成績輸入與落點儀表板'!$C$11="必須採計",U1146&gt;0,IF('114成績輸入與落點儀表板'!$C$11="不可採計",U1146=0,TRUE)),IF('114成績輸入與落點儀表板'!$C$12="必須採計",V1146&gt;0,IF('114成績輸入與落點儀表板'!$C$12="不可採計",V1146=0,TRUE)),IF('114成績輸入與落點儀表板'!$C$13="必須採計",W1146&gt;0,IF('114成績輸入與落點儀表板'!$C$13="不可採計",W1146=0,TRUE)),IF('114成績輸入與落點儀表板'!$C$14="必須採計",X1146&gt;0,IF('114成績輸入與落點儀表板'!$C$14="不可採計",X1146=0,TRUE)),IF('114成績輸入與落點儀表板'!$C$15="必須採計",Y1146&gt;0,IF('114成績輸入與落點儀表板'!$C$15="不可採計",Y1146=0,TRUE)),IF('114成績輸入與落點儀表板'!$C$16="必須採計",Z1146&gt;0,IF('114成績輸入與落點儀表板'!$C$16="不可採計",Z1146=0,TRUE))),"✅ 符合","❌ 不符合")</f>
        <v>✅ 符合</v>
      </c>
      <c r="L1146" s="15">
        <v>1</v>
      </c>
      <c r="M1146" s="15">
        <v>1</v>
      </c>
      <c r="N1146" s="15">
        <v>0</v>
      </c>
      <c r="O1146" s="15">
        <v>0</v>
      </c>
      <c r="P1146" s="15">
        <v>0</v>
      </c>
      <c r="Q1146" s="15">
        <v>0</v>
      </c>
      <c r="R1146" s="15">
        <v>0</v>
      </c>
      <c r="S1146" s="15">
        <v>0</v>
      </c>
      <c r="T1146" s="15">
        <v>0</v>
      </c>
      <c r="U1146" s="15">
        <v>1</v>
      </c>
      <c r="V1146" s="15">
        <v>0</v>
      </c>
      <c r="W1146" s="15">
        <v>1</v>
      </c>
      <c r="X1146" s="15">
        <v>0</v>
      </c>
      <c r="Y1146" s="15">
        <v>0</v>
      </c>
      <c r="Z1146" s="15">
        <v>0</v>
      </c>
    </row>
    <row r="1147" spans="1:26" customFormat="1" ht="15.75" customHeight="1" x14ac:dyDescent="0.3">
      <c r="A1147" s="2" t="s">
        <v>2817</v>
      </c>
      <c r="B1147" s="6" t="s">
        <v>2799</v>
      </c>
      <c r="C1147" s="6" t="s">
        <v>563</v>
      </c>
      <c r="D1147" s="12" t="s">
        <v>121</v>
      </c>
      <c r="E1147" s="13" t="s">
        <v>2818</v>
      </c>
      <c r="F1147" s="2">
        <v>29</v>
      </c>
      <c r="G1147" s="15">
        <v>294</v>
      </c>
      <c r="H1147" s="7">
        <f>L1147*'114成績輸入與落點儀表板'!$B$2+M1147*'114成績輸入與落點儀表板'!$B$3+N1147*'114成績輸入與落點儀表板'!$B$4+O1147*'114成績輸入與落點儀表板'!$B$5+P1147*'114成績輸入與落點儀表板'!$B$6+Q1147*'114成績輸入與落點儀表板'!$B$7+R1147*'114成績輸入與落點儀表板'!$B$8+S1147*'114成績輸入與落點儀表板'!$B$9+T1147*'114成績輸入與落點儀表板'!$B$10+U1147*'114成績輸入與落點儀表板'!$B$11+V1147*'114成績輸入與落點儀表板'!$B$12+W1147*'114成績輸入與落點儀表板'!$B$13+X1147*'114成績輸入與落點儀表板'!$B$14+Y1147*'114成績輸入與落點儀表板'!$B$15+Z1147*'114成績輸入與落點儀表板'!$B$16</f>
        <v>0</v>
      </c>
      <c r="I1147" s="8">
        <f t="shared" si="34"/>
        <v>-294</v>
      </c>
      <c r="J1147" s="2" t="str">
        <f t="shared" si="35"/>
        <v>FAIL</v>
      </c>
      <c r="K1147" s="17" t="str">
        <f>IF(AND(IF('114成績輸入與落點儀表板'!$C$2="必須採計",L1147&gt;0,IF('114成績輸入與落點儀表板'!$C$2="不可採計",L1147=0,TRUE)),IF('114成績輸入與落點儀表板'!$C$3="必須採計",M1147&gt;0,IF('114成績輸入與落點儀表板'!$C$3="不可採計",M1147=0,TRUE)),IF('114成績輸入與落點儀表板'!$C$4="必須採計",N1147&gt;0,IF('114成績輸入與落點儀表板'!$C$4="不可採計",N1147=0,TRUE)),IF('114成績輸入與落點儀表板'!$C$5="必須採計",O1147&gt;0,IF('114成績輸入與落點儀表板'!$C$5="不可採計",O1147=0,TRUE)),IF('114成績輸入與落點儀表板'!$C$6="必須採計",P1147&gt;0,IF('114成績輸入與落點儀表板'!$C$6="不可採計",P1147=0,TRUE)),IF('114成績輸入與落點儀表板'!$C$7="必須採計",Q1147&gt;0,IF('114成績輸入與落點儀表板'!$C$7="不可採計",Q1147=0,TRUE)),IF('114成績輸入與落點儀表板'!$C$8="必須採計",R1147&gt;0,IF('114成績輸入與落點儀表板'!$C$8="不可採計",R1147=0,TRUE)),IF('114成績輸入與落點儀表板'!$C$9="必須採計",S1147&gt;0,IF('114成績輸入與落點儀表板'!$C$9="不可採計",S1147=0,TRUE)),IF('114成績輸入與落點儀表板'!$C$10="必須採計",T1147&gt;0,IF('114成績輸入與落點儀表板'!$C$10="不可採計",T1147=0,TRUE)),IF('114成績輸入與落點儀表板'!$C$11="必須採計",U1147&gt;0,IF('114成績輸入與落點儀表板'!$C$11="不可採計",U1147=0,TRUE)),IF('114成績輸入與落點儀表板'!$C$12="必須採計",V1147&gt;0,IF('114成績輸入與落點儀表板'!$C$12="不可採計",V1147=0,TRUE)),IF('114成績輸入與落點儀表板'!$C$13="必須採計",W1147&gt;0,IF('114成績輸入與落點儀表板'!$C$13="不可採計",W1147=0,TRUE)),IF('114成績輸入與落點儀表板'!$C$14="必須採計",X1147&gt;0,IF('114成績輸入與落點儀表板'!$C$14="不可採計",X1147=0,TRUE)),IF('114成績輸入與落點儀表板'!$C$15="必須採計",Y1147&gt;0,IF('114成績輸入與落點儀表板'!$C$15="不可採計",Y1147=0,TRUE)),IF('114成績輸入與落點儀表板'!$C$16="必須採計",Z1147&gt;0,IF('114成績輸入與落點儀表板'!$C$16="不可採計",Z1147=0,TRUE))),"✅ 符合","❌ 不符合")</f>
        <v>✅ 符合</v>
      </c>
      <c r="L1147" s="15">
        <v>1</v>
      </c>
      <c r="M1147" s="15">
        <v>2</v>
      </c>
      <c r="N1147" s="15">
        <v>0</v>
      </c>
      <c r="O1147" s="15">
        <v>2</v>
      </c>
      <c r="P1147" s="15">
        <v>0</v>
      </c>
      <c r="Q1147" s="15">
        <v>0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1.5</v>
      </c>
      <c r="X1147" s="15">
        <v>0</v>
      </c>
      <c r="Y1147" s="15">
        <v>0</v>
      </c>
      <c r="Z1147" s="15">
        <v>0</v>
      </c>
    </row>
    <row r="1148" spans="1:26" customFormat="1" ht="15.75" customHeight="1" x14ac:dyDescent="0.3">
      <c r="A1148" s="2" t="s">
        <v>2819</v>
      </c>
      <c r="B1148" s="6" t="s">
        <v>2799</v>
      </c>
      <c r="C1148" s="6" t="s">
        <v>223</v>
      </c>
      <c r="D1148" s="12" t="s">
        <v>121</v>
      </c>
      <c r="E1148" s="13" t="s">
        <v>395</v>
      </c>
      <c r="F1148" s="2">
        <v>37</v>
      </c>
      <c r="G1148" s="15">
        <v>238</v>
      </c>
      <c r="H1148" s="7">
        <f>L1148*'114成績輸入與落點儀表板'!$B$2+M1148*'114成績輸入與落點儀表板'!$B$3+N1148*'114成績輸入與落點儀表板'!$B$4+O1148*'114成績輸入與落點儀表板'!$B$5+P1148*'114成績輸入與落點儀表板'!$B$6+Q1148*'114成績輸入與落點儀表板'!$B$7+R1148*'114成績輸入與落點儀表板'!$B$8+S1148*'114成績輸入與落點儀表板'!$B$9+T1148*'114成績輸入與落點儀表板'!$B$10+U1148*'114成績輸入與落點儀表板'!$B$11+V1148*'114成績輸入與落點儀表板'!$B$12+W1148*'114成績輸入與落點儀表板'!$B$13+X1148*'114成績輸入與落點儀表板'!$B$14+Y1148*'114成績輸入與落點儀表板'!$B$15+Z1148*'114成績輸入與落點儀表板'!$B$16</f>
        <v>0</v>
      </c>
      <c r="I1148" s="8">
        <f t="shared" si="34"/>
        <v>-238</v>
      </c>
      <c r="J1148" s="2" t="str">
        <f t="shared" si="35"/>
        <v>FAIL</v>
      </c>
      <c r="K1148" s="17" t="str">
        <f>IF(AND(IF('114成績輸入與落點儀表板'!$C$2="必須採計",L1148&gt;0,IF('114成績輸入與落點儀表板'!$C$2="不可採計",L1148=0,TRUE)),IF('114成績輸入與落點儀表板'!$C$3="必須採計",M1148&gt;0,IF('114成績輸入與落點儀表板'!$C$3="不可採計",M1148=0,TRUE)),IF('114成績輸入與落點儀表板'!$C$4="必須採計",N1148&gt;0,IF('114成績輸入與落點儀表板'!$C$4="不可採計",N1148=0,TRUE)),IF('114成績輸入與落點儀表板'!$C$5="必須採計",O1148&gt;0,IF('114成績輸入與落點儀表板'!$C$5="不可採計",O1148=0,TRUE)),IF('114成績輸入與落點儀表板'!$C$6="必須採計",P1148&gt;0,IF('114成績輸入與落點儀表板'!$C$6="不可採計",P1148=0,TRUE)),IF('114成績輸入與落點儀表板'!$C$7="必須採計",Q1148&gt;0,IF('114成績輸入與落點儀表板'!$C$7="不可採計",Q1148=0,TRUE)),IF('114成績輸入與落點儀表板'!$C$8="必須採計",R1148&gt;0,IF('114成績輸入與落點儀表板'!$C$8="不可採計",R1148=0,TRUE)),IF('114成績輸入與落點儀表板'!$C$9="必須採計",S1148&gt;0,IF('114成績輸入與落點儀表板'!$C$9="不可採計",S1148=0,TRUE)),IF('114成績輸入與落點儀表板'!$C$10="必須採計",T1148&gt;0,IF('114成績輸入與落點儀表板'!$C$10="不可採計",T1148=0,TRUE)),IF('114成績輸入與落點儀表板'!$C$11="必須採計",U1148&gt;0,IF('114成績輸入與落點儀表板'!$C$11="不可採計",U1148=0,TRUE)),IF('114成績輸入與落點儀表板'!$C$12="必須採計",V1148&gt;0,IF('114成績輸入與落點儀表板'!$C$12="不可採計",V1148=0,TRUE)),IF('114成績輸入與落點儀表板'!$C$13="必須採計",W1148&gt;0,IF('114成績輸入與落點儀表板'!$C$13="不可採計",W1148=0,TRUE)),IF('114成績輸入與落點儀表板'!$C$14="必須採計",X1148&gt;0,IF('114成績輸入與落點儀表板'!$C$14="不可採計",X1148=0,TRUE)),IF('114成績輸入與落點儀表板'!$C$15="必須採計",Y1148&gt;0,IF('114成績輸入與落點儀表板'!$C$15="不可採計",Y1148=0,TRUE)),IF('114成績輸入與落點儀表板'!$C$16="必須採計",Z1148&gt;0,IF('114成績輸入與落點儀表板'!$C$16="不可採計",Z1148=0,TRUE))),"✅ 符合","❌ 不符合")</f>
        <v>✅ 符合</v>
      </c>
      <c r="L1148" s="15">
        <v>1</v>
      </c>
      <c r="M1148" s="15">
        <v>2</v>
      </c>
      <c r="N1148" s="15">
        <v>0</v>
      </c>
      <c r="O1148" s="15">
        <v>2</v>
      </c>
      <c r="P1148" s="15">
        <v>0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</row>
    <row r="1149" spans="1:26" customFormat="1" ht="15.75" customHeight="1" x14ac:dyDescent="0.3">
      <c r="A1149" s="2" t="s">
        <v>2820</v>
      </c>
      <c r="B1149" s="6" t="s">
        <v>2799</v>
      </c>
      <c r="C1149" s="6" t="s">
        <v>352</v>
      </c>
      <c r="D1149" s="12" t="s">
        <v>121</v>
      </c>
      <c r="E1149" s="13" t="s">
        <v>2821</v>
      </c>
      <c r="F1149" s="2">
        <v>35</v>
      </c>
      <c r="G1149" s="15">
        <v>291.5</v>
      </c>
      <c r="H1149" s="7">
        <f>L1149*'114成績輸入與落點儀表板'!$B$2+M1149*'114成績輸入與落點儀表板'!$B$3+N1149*'114成績輸入與落點儀表板'!$B$4+O1149*'114成績輸入與落點儀表板'!$B$5+P1149*'114成績輸入與落點儀表板'!$B$6+Q1149*'114成績輸入與落點儀表板'!$B$7+R1149*'114成績輸入與落點儀表板'!$B$8+S1149*'114成績輸入與落點儀表板'!$B$9+T1149*'114成績輸入與落點儀表板'!$B$10+U1149*'114成績輸入與落點儀表板'!$B$11+V1149*'114成績輸入與落點儀表板'!$B$12+W1149*'114成績輸入與落點儀表板'!$B$13+X1149*'114成績輸入與落點儀表板'!$B$14+Y1149*'114成績輸入與落點儀表板'!$B$15+Z1149*'114成績輸入與落點儀表板'!$B$16</f>
        <v>0</v>
      </c>
      <c r="I1149" s="8">
        <f t="shared" si="34"/>
        <v>-291.5</v>
      </c>
      <c r="J1149" s="2" t="str">
        <f t="shared" si="35"/>
        <v>FAIL</v>
      </c>
      <c r="K1149" s="17" t="str">
        <f>IF(AND(IF('114成績輸入與落點儀表板'!$C$2="必須採計",L1149&gt;0,IF('114成績輸入與落點儀表板'!$C$2="不可採計",L1149=0,TRUE)),IF('114成績輸入與落點儀表板'!$C$3="必須採計",M1149&gt;0,IF('114成績輸入與落點儀表板'!$C$3="不可採計",M1149=0,TRUE)),IF('114成績輸入與落點儀表板'!$C$4="必須採計",N1149&gt;0,IF('114成績輸入與落點儀表板'!$C$4="不可採計",N1149=0,TRUE)),IF('114成績輸入與落點儀表板'!$C$5="必須採計",O1149&gt;0,IF('114成績輸入與落點儀表板'!$C$5="不可採計",O1149=0,TRUE)),IF('114成績輸入與落點儀表板'!$C$6="必須採計",P1149&gt;0,IF('114成績輸入與落點儀表板'!$C$6="不可採計",P1149=0,TRUE)),IF('114成績輸入與落點儀表板'!$C$7="必須採計",Q1149&gt;0,IF('114成績輸入與落點儀表板'!$C$7="不可採計",Q1149=0,TRUE)),IF('114成績輸入與落點儀表板'!$C$8="必須採計",R1149&gt;0,IF('114成績輸入與落點儀表板'!$C$8="不可採計",R1149=0,TRUE)),IF('114成績輸入與落點儀表板'!$C$9="必須採計",S1149&gt;0,IF('114成績輸入與落點儀表板'!$C$9="不可採計",S1149=0,TRUE)),IF('114成績輸入與落點儀表板'!$C$10="必須採計",T1149&gt;0,IF('114成績輸入與落點儀表板'!$C$10="不可採計",T1149=0,TRUE)),IF('114成績輸入與落點儀表板'!$C$11="必須採計",U1149&gt;0,IF('114成績輸入與落點儀表板'!$C$11="不可採計",U1149=0,TRUE)),IF('114成績輸入與落點儀表板'!$C$12="必須採計",V1149&gt;0,IF('114成績輸入與落點儀表板'!$C$12="不可採計",V1149=0,TRUE)),IF('114成績輸入與落點儀表板'!$C$13="必須採計",W1149&gt;0,IF('114成績輸入與落點儀表板'!$C$13="不可採計",W1149=0,TRUE)),IF('114成績輸入與落點儀表板'!$C$14="必須採計",X1149&gt;0,IF('114成績輸入與落點儀表板'!$C$14="不可採計",X1149=0,TRUE)),IF('114成績輸入與落點儀表板'!$C$15="必須採計",Y1149&gt;0,IF('114成績輸入與落點儀表板'!$C$15="不可採計",Y1149=0,TRUE)),IF('114成績輸入與落點儀表板'!$C$16="必須採計",Z1149&gt;0,IF('114成績輸入與落點儀表板'!$C$16="不可採計",Z1149=0,TRUE))),"✅ 符合","❌ 不符合")</f>
        <v>✅ 符合</v>
      </c>
      <c r="L1149" s="15">
        <v>1.5</v>
      </c>
      <c r="M1149" s="15">
        <v>2</v>
      </c>
      <c r="N1149" s="15">
        <v>0</v>
      </c>
      <c r="O1149" s="15">
        <v>2</v>
      </c>
      <c r="P1149" s="15">
        <v>0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1</v>
      </c>
      <c r="W1149" s="15">
        <v>0</v>
      </c>
      <c r="X1149" s="15">
        <v>0</v>
      </c>
      <c r="Y1149" s="15">
        <v>0</v>
      </c>
      <c r="Z1149" s="15">
        <v>0</v>
      </c>
    </row>
    <row r="1150" spans="1:26" ht="15.75" customHeight="1" x14ac:dyDescent="0.3">
      <c r="A1150" s="2" t="s">
        <v>2822</v>
      </c>
      <c r="B1150" s="13" t="s">
        <v>2799</v>
      </c>
      <c r="C1150" s="13" t="s">
        <v>2823</v>
      </c>
      <c r="D1150" s="12" t="s">
        <v>73</v>
      </c>
      <c r="E1150" s="13" t="s">
        <v>2824</v>
      </c>
      <c r="F1150" s="2">
        <v>2</v>
      </c>
      <c r="G1150" s="15">
        <v>302</v>
      </c>
      <c r="H1150" s="7">
        <f>L1150*'114成績輸入與落點儀表板'!$B$2+M1150*'114成績輸入與落點儀表板'!$B$3+N1150*'114成績輸入與落點儀表板'!$B$4+O1150*'114成績輸入與落點儀表板'!$B$5+P1150*'114成績輸入與落點儀表板'!$B$6+Q1150*'114成績輸入與落點儀表板'!$B$7+R1150*'114成績輸入與落點儀表板'!$B$8+S1150*'114成績輸入與落點儀表板'!$B$9+T1150*'114成績輸入與落點儀表板'!$B$10+U1150*'114成績輸入與落點儀表板'!$B$11+V1150*'114成績輸入與落點儀表板'!$B$12+W1150*'114成績輸入與落點儀表板'!$B$13+X1150*'114成績輸入與落點儀表板'!$B$14+Y1150*'114成績輸入與落點儀表板'!$B$15+Z1150*'114成績輸入與落點儀表板'!$B$16</f>
        <v>0</v>
      </c>
      <c r="I1150" s="8">
        <f t="shared" si="34"/>
        <v>-302</v>
      </c>
      <c r="J1150" s="2" t="str">
        <f t="shared" si="35"/>
        <v>FAIL</v>
      </c>
      <c r="K1150" s="17" t="str">
        <f>IF(AND(IF('114成績輸入與落點儀表板'!$C$2="必須採計",L1150&gt;0,IF('114成績輸入與落點儀表板'!$C$2="不可採計",L1150=0,TRUE)),IF('114成績輸入與落點儀表板'!$C$3="必須採計",M1150&gt;0,IF('114成績輸入與落點儀表板'!$C$3="不可採計",M1150=0,TRUE)),IF('114成績輸入與落點儀表板'!$C$4="必須採計",N1150&gt;0,IF('114成績輸入與落點儀表板'!$C$4="不可採計",N1150=0,TRUE)),IF('114成績輸入與落點儀表板'!$C$5="必須採計",O1150&gt;0,IF('114成績輸入與落點儀表板'!$C$5="不可採計",O1150=0,TRUE)),IF('114成績輸入與落點儀表板'!$C$6="必須採計",P1150&gt;0,IF('114成績輸入與落點儀表板'!$C$6="不可採計",P1150=0,TRUE)),IF('114成績輸入與落點儀表板'!$C$7="必須採計",Q1150&gt;0,IF('114成績輸入與落點儀表板'!$C$7="不可採計",Q1150=0,TRUE)),IF('114成績輸入與落點儀表板'!$C$8="必須採計",R1150&gt;0,IF('114成績輸入與落點儀表板'!$C$8="不可採計",R1150=0,TRUE)),IF('114成績輸入與落點儀表板'!$C$9="必須採計",S1150&gt;0,IF('114成績輸入與落點儀表板'!$C$9="不可採計",S1150=0,TRUE)),IF('114成績輸入與落點儀表板'!$C$10="必須採計",T1150&gt;0,IF('114成績輸入與落點儀表板'!$C$10="不可採計",T1150=0,TRUE)),IF('114成績輸入與落點儀表板'!$C$11="必須採計",U1150&gt;0,IF('114成績輸入與落點儀表板'!$C$11="不可採計",U1150=0,TRUE)),IF('114成績輸入與落點儀表板'!$C$12="必須採計",V1150&gt;0,IF('114成績輸入與落點儀表板'!$C$12="不可採計",V1150=0,TRUE)),IF('114成績輸入與落點儀表板'!$C$13="必須採計",W1150&gt;0,IF('114成績輸入與落點儀表板'!$C$13="不可採計",W1150=0,TRUE)),IF('114成績輸入與落點儀表板'!$C$14="必須採計",X1150&gt;0,IF('114成績輸入與落點儀表板'!$C$14="不可採計",X1150=0,TRUE)),IF('114成績輸入與落點儀表板'!$C$15="必須採計",Y1150&gt;0,IF('114成績輸入與落點儀表板'!$C$15="不可採計",Y1150=0,TRUE)),IF('114成績輸入與落點儀表板'!$C$16="必須採計",Z1150&gt;0,IF('114成績輸入與落點儀表板'!$C$16="不可採計",Z1150=0,TRUE))),"✅ 符合","❌ 不符合")</f>
        <v>✅ 符合</v>
      </c>
      <c r="L1150" s="15">
        <v>1.5</v>
      </c>
      <c r="M1150" s="15">
        <v>2</v>
      </c>
      <c r="N1150" s="15">
        <v>0</v>
      </c>
      <c r="O1150" s="15">
        <v>0</v>
      </c>
      <c r="P1150" s="15">
        <v>2</v>
      </c>
      <c r="Q1150" s="15">
        <v>0</v>
      </c>
      <c r="R1150" s="15">
        <v>1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</row>
    <row r="1151" spans="1:26" customFormat="1" ht="15.75" customHeight="1" x14ac:dyDescent="0.3">
      <c r="A1151" s="2" t="s">
        <v>2825</v>
      </c>
      <c r="B1151" s="6" t="s">
        <v>2799</v>
      </c>
      <c r="C1151" s="6" t="s">
        <v>2826</v>
      </c>
      <c r="D1151" s="12" t="s">
        <v>73</v>
      </c>
      <c r="E1151" s="13" t="s">
        <v>2806</v>
      </c>
      <c r="F1151" s="2">
        <v>18</v>
      </c>
      <c r="G1151" s="15">
        <v>291</v>
      </c>
      <c r="H1151" s="7">
        <f>L1151*'114成績輸入與落點儀表板'!$B$2+M1151*'114成績輸入與落點儀表板'!$B$3+N1151*'114成績輸入與落點儀表板'!$B$4+O1151*'114成績輸入與落點儀表板'!$B$5+P1151*'114成績輸入與落點儀表板'!$B$6+Q1151*'114成績輸入與落點儀表板'!$B$7+R1151*'114成績輸入與落點儀表板'!$B$8+S1151*'114成績輸入與落點儀表板'!$B$9+T1151*'114成績輸入與落點儀表板'!$B$10+U1151*'114成績輸入與落點儀表板'!$B$11+V1151*'114成績輸入與落點儀表板'!$B$12+W1151*'114成績輸入與落點儀表板'!$B$13+X1151*'114成績輸入與落點儀表板'!$B$14+Y1151*'114成績輸入與落點儀表板'!$B$15+Z1151*'114成績輸入與落點儀表板'!$B$16</f>
        <v>0</v>
      </c>
      <c r="I1151" s="8">
        <f t="shared" si="34"/>
        <v>-291</v>
      </c>
      <c r="J1151" s="2" t="str">
        <f t="shared" si="35"/>
        <v>FAIL</v>
      </c>
      <c r="K1151" s="17" t="str">
        <f>IF(AND(IF('114成績輸入與落點儀表板'!$C$2="必須採計",L1151&gt;0,IF('114成績輸入與落點儀表板'!$C$2="不可採計",L1151=0,TRUE)),IF('114成績輸入與落點儀表板'!$C$3="必須採計",M1151&gt;0,IF('114成績輸入與落點儀表板'!$C$3="不可採計",M1151=0,TRUE)),IF('114成績輸入與落點儀表板'!$C$4="必須採計",N1151&gt;0,IF('114成績輸入與落點儀表板'!$C$4="不可採計",N1151=0,TRUE)),IF('114成績輸入與落點儀表板'!$C$5="必須採計",O1151&gt;0,IF('114成績輸入與落點儀表板'!$C$5="不可採計",O1151=0,TRUE)),IF('114成績輸入與落點儀表板'!$C$6="必須採計",P1151&gt;0,IF('114成績輸入與落點儀表板'!$C$6="不可採計",P1151=0,TRUE)),IF('114成績輸入與落點儀表板'!$C$7="必須採計",Q1151&gt;0,IF('114成績輸入與落點儀表板'!$C$7="不可採計",Q1151=0,TRUE)),IF('114成績輸入與落點儀表板'!$C$8="必須採計",R1151&gt;0,IF('114成績輸入與落點儀表板'!$C$8="不可採計",R1151=0,TRUE)),IF('114成績輸入與落點儀表板'!$C$9="必須採計",S1151&gt;0,IF('114成績輸入與落點儀表板'!$C$9="不可採計",S1151=0,TRUE)),IF('114成績輸入與落點儀表板'!$C$10="必須採計",T1151&gt;0,IF('114成績輸入與落點儀表板'!$C$10="不可採計",T1151=0,TRUE)),IF('114成績輸入與落點儀表板'!$C$11="必須採計",U1151&gt;0,IF('114成績輸入與落點儀表板'!$C$11="不可採計",U1151=0,TRUE)),IF('114成績輸入與落點儀表板'!$C$12="必須採計",V1151&gt;0,IF('114成績輸入與落點儀表板'!$C$12="不可採計",V1151=0,TRUE)),IF('114成績輸入與落點儀表板'!$C$13="必須採計",W1151&gt;0,IF('114成績輸入與落點儀表板'!$C$13="不可採計",W1151=0,TRUE)),IF('114成績輸入與落點儀表板'!$C$14="必須採計",X1151&gt;0,IF('114成績輸入與落點儀表板'!$C$14="不可採計",X1151=0,TRUE)),IF('114成績輸入與落點儀表板'!$C$15="必須採計",Y1151&gt;0,IF('114成績輸入與落點儀表板'!$C$15="不可採計",Y1151=0,TRUE)),IF('114成績輸入與落點儀表板'!$C$16="必須採計",Z1151&gt;0,IF('114成績輸入與落點儀表板'!$C$16="不可採計",Z1151=0,TRUE))),"✅ 符合","❌ 不符合")</f>
        <v>✅ 符合</v>
      </c>
      <c r="L1151" s="15">
        <v>1.5</v>
      </c>
      <c r="M1151" s="15">
        <v>2</v>
      </c>
      <c r="N1151" s="15">
        <v>0</v>
      </c>
      <c r="O1151" s="15">
        <v>0</v>
      </c>
      <c r="P1151" s="15">
        <v>0</v>
      </c>
      <c r="Q1151" s="15">
        <v>2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1</v>
      </c>
      <c r="X1151" s="15">
        <v>0</v>
      </c>
      <c r="Y1151" s="15">
        <v>0</v>
      </c>
      <c r="Z1151" s="15">
        <v>0</v>
      </c>
    </row>
    <row r="1152" spans="1:26" customFormat="1" ht="15.75" customHeight="1" x14ac:dyDescent="0.3">
      <c r="A1152" s="2" t="s">
        <v>2827</v>
      </c>
      <c r="B1152" s="6" t="s">
        <v>2799</v>
      </c>
      <c r="C1152" s="6" t="s">
        <v>248</v>
      </c>
      <c r="D1152" s="12" t="s">
        <v>113</v>
      </c>
      <c r="E1152" s="13" t="s">
        <v>2828</v>
      </c>
      <c r="F1152" s="2">
        <v>18</v>
      </c>
      <c r="G1152" s="15">
        <v>274</v>
      </c>
      <c r="H1152" s="7">
        <f>L1152*'114成績輸入與落點儀表板'!$B$2+M1152*'114成績輸入與落點儀表板'!$B$3+N1152*'114成績輸入與落點儀表板'!$B$4+O1152*'114成績輸入與落點儀表板'!$B$5+P1152*'114成績輸入與落點儀表板'!$B$6+Q1152*'114成績輸入與落點儀表板'!$B$7+R1152*'114成績輸入與落點儀表板'!$B$8+S1152*'114成績輸入與落點儀表板'!$B$9+T1152*'114成績輸入與落點儀表板'!$B$10+U1152*'114成績輸入與落點儀表板'!$B$11+V1152*'114成績輸入與落點儀表板'!$B$12+W1152*'114成績輸入與落點儀表板'!$B$13+X1152*'114成績輸入與落點儀表板'!$B$14+Y1152*'114成績輸入與落點儀表板'!$B$15+Z1152*'114成績輸入與落點儀表板'!$B$16</f>
        <v>0</v>
      </c>
      <c r="I1152" s="8">
        <f t="shared" si="34"/>
        <v>-274</v>
      </c>
      <c r="J1152" s="2" t="str">
        <f t="shared" si="35"/>
        <v>FAIL</v>
      </c>
      <c r="K1152" s="17" t="str">
        <f>IF(AND(IF('114成績輸入與落點儀表板'!$C$2="必須採計",L1152&gt;0,IF('114成績輸入與落點儀表板'!$C$2="不可採計",L1152=0,TRUE)),IF('114成績輸入與落點儀表板'!$C$3="必須採計",M1152&gt;0,IF('114成績輸入與落點儀表板'!$C$3="不可採計",M1152=0,TRUE)),IF('114成績輸入與落點儀表板'!$C$4="必須採計",N1152&gt;0,IF('114成績輸入與落點儀表板'!$C$4="不可採計",N1152=0,TRUE)),IF('114成績輸入與落點儀表板'!$C$5="必須採計",O1152&gt;0,IF('114成績輸入與落點儀表板'!$C$5="不可採計",O1152=0,TRUE)),IF('114成績輸入與落點儀表板'!$C$6="必須採計",P1152&gt;0,IF('114成績輸入與落點儀表板'!$C$6="不可採計",P1152=0,TRUE)),IF('114成績輸入與落點儀表板'!$C$7="必須採計",Q1152&gt;0,IF('114成績輸入與落點儀表板'!$C$7="不可採計",Q1152=0,TRUE)),IF('114成績輸入與落點儀表板'!$C$8="必須採計",R1152&gt;0,IF('114成績輸入與落點儀表板'!$C$8="不可採計",R1152=0,TRUE)),IF('114成績輸入與落點儀表板'!$C$9="必須採計",S1152&gt;0,IF('114成績輸入與落點儀表板'!$C$9="不可採計",S1152=0,TRUE)),IF('114成績輸入與落點儀表板'!$C$10="必須採計",T1152&gt;0,IF('114成績輸入與落點儀表板'!$C$10="不可採計",T1152=0,TRUE)),IF('114成績輸入與落點儀表板'!$C$11="必須採計",U1152&gt;0,IF('114成績輸入與落點儀表板'!$C$11="不可採計",U1152=0,TRUE)),IF('114成績輸入與落點儀表板'!$C$12="必須採計",V1152&gt;0,IF('114成績輸入與落點儀表板'!$C$12="不可採計",V1152=0,TRUE)),IF('114成績輸入與落點儀表板'!$C$13="必須採計",W1152&gt;0,IF('114成績輸入與落點儀表板'!$C$13="不可採計",W1152=0,TRUE)),IF('114成績輸入與落點儀表板'!$C$14="必須採計",X1152&gt;0,IF('114成績輸入與落點儀表板'!$C$14="不可採計",X1152=0,TRUE)),IF('114成績輸入與落點儀表板'!$C$15="必須採計",Y1152&gt;0,IF('114成績輸入與落點儀表板'!$C$15="不可採計",Y1152=0,TRUE)),IF('114成績輸入與落點儀表板'!$C$16="必須採計",Z1152&gt;0,IF('114成績輸入與落點儀表板'!$C$16="不可採計",Z1152=0,TRUE))),"✅ 符合","❌ 不符合")</f>
        <v>✅ 符合</v>
      </c>
      <c r="L1152" s="15">
        <v>1.5</v>
      </c>
      <c r="M1152" s="15">
        <v>1.5</v>
      </c>
      <c r="N1152" s="15">
        <v>0</v>
      </c>
      <c r="O1152" s="15">
        <v>1</v>
      </c>
      <c r="P1152" s="15">
        <v>0</v>
      </c>
      <c r="Q1152" s="15">
        <v>0</v>
      </c>
      <c r="R1152" s="15">
        <v>0</v>
      </c>
      <c r="S1152" s="15">
        <v>0</v>
      </c>
      <c r="T1152" s="15">
        <v>0</v>
      </c>
      <c r="U1152" s="15">
        <v>1</v>
      </c>
      <c r="V1152" s="15">
        <v>0</v>
      </c>
      <c r="W1152" s="15">
        <v>1</v>
      </c>
      <c r="X1152" s="15">
        <v>0</v>
      </c>
      <c r="Y1152" s="15">
        <v>0</v>
      </c>
      <c r="Z1152" s="15">
        <v>0</v>
      </c>
    </row>
    <row r="1153" spans="1:26" customFormat="1" ht="15.75" customHeight="1" x14ac:dyDescent="0.3">
      <c r="A1153" s="2" t="s">
        <v>2829</v>
      </c>
      <c r="B1153" s="6" t="s">
        <v>2799</v>
      </c>
      <c r="C1153" s="6" t="s">
        <v>2830</v>
      </c>
      <c r="D1153" s="12" t="s">
        <v>113</v>
      </c>
      <c r="E1153" s="13" t="s">
        <v>2828</v>
      </c>
      <c r="F1153" s="2">
        <v>18</v>
      </c>
      <c r="G1153" s="15">
        <v>272.5</v>
      </c>
      <c r="H1153" s="7">
        <f>L1153*'114成績輸入與落點儀表板'!$B$2+M1153*'114成績輸入與落點儀表板'!$B$3+N1153*'114成績輸入與落點儀表板'!$B$4+O1153*'114成績輸入與落點儀表板'!$B$5+P1153*'114成績輸入與落點儀表板'!$B$6+Q1153*'114成績輸入與落點儀表板'!$B$7+R1153*'114成績輸入與落點儀表板'!$B$8+S1153*'114成績輸入與落點儀表板'!$B$9+T1153*'114成績輸入與落點儀表板'!$B$10+U1153*'114成績輸入與落點儀表板'!$B$11+V1153*'114成績輸入與落點儀表板'!$B$12+W1153*'114成績輸入與落點儀表板'!$B$13+X1153*'114成績輸入與落點儀表板'!$B$14+Y1153*'114成績輸入與落點儀表板'!$B$15+Z1153*'114成績輸入與落點儀表板'!$B$16</f>
        <v>0</v>
      </c>
      <c r="I1153" s="8">
        <f t="shared" si="34"/>
        <v>-272.5</v>
      </c>
      <c r="J1153" s="2" t="str">
        <f t="shared" si="35"/>
        <v>FAIL</v>
      </c>
      <c r="K1153" s="17" t="str">
        <f>IF(AND(IF('114成績輸入與落點儀表板'!$C$2="必須採計",L1153&gt;0,IF('114成績輸入與落點儀表板'!$C$2="不可採計",L1153=0,TRUE)),IF('114成績輸入與落點儀表板'!$C$3="必須採計",M1153&gt;0,IF('114成績輸入與落點儀表板'!$C$3="不可採計",M1153=0,TRUE)),IF('114成績輸入與落點儀表板'!$C$4="必須採計",N1153&gt;0,IF('114成績輸入與落點儀表板'!$C$4="不可採計",N1153=0,TRUE)),IF('114成績輸入與落點儀表板'!$C$5="必須採計",O1153&gt;0,IF('114成績輸入與落點儀表板'!$C$5="不可採計",O1153=0,TRUE)),IF('114成績輸入與落點儀表板'!$C$6="必須採計",P1153&gt;0,IF('114成績輸入與落點儀表板'!$C$6="不可採計",P1153=0,TRUE)),IF('114成績輸入與落點儀表板'!$C$7="必須採計",Q1153&gt;0,IF('114成績輸入與落點儀表板'!$C$7="不可採計",Q1153=0,TRUE)),IF('114成績輸入與落點儀表板'!$C$8="必須採計",R1153&gt;0,IF('114成績輸入與落點儀表板'!$C$8="不可採計",R1153=0,TRUE)),IF('114成績輸入與落點儀表板'!$C$9="必須採計",S1153&gt;0,IF('114成績輸入與落點儀表板'!$C$9="不可採計",S1153=0,TRUE)),IF('114成績輸入與落點儀表板'!$C$10="必須採計",T1153&gt;0,IF('114成績輸入與落點儀表板'!$C$10="不可採計",T1153=0,TRUE)),IF('114成績輸入與落點儀表板'!$C$11="必須採計",U1153&gt;0,IF('114成績輸入與落點儀表板'!$C$11="不可採計",U1153=0,TRUE)),IF('114成績輸入與落點儀表板'!$C$12="必須採計",V1153&gt;0,IF('114成績輸入與落點儀表板'!$C$12="不可採計",V1153=0,TRUE)),IF('114成績輸入與落點儀表板'!$C$13="必須採計",W1153&gt;0,IF('114成績輸入與落點儀表板'!$C$13="不可採計",W1153=0,TRUE)),IF('114成績輸入與落點儀表板'!$C$14="必須採計",X1153&gt;0,IF('114成績輸入與落點儀表板'!$C$14="不可採計",X1153=0,TRUE)),IF('114成績輸入與落點儀表板'!$C$15="必須採計",Y1153&gt;0,IF('114成績輸入與落點儀表板'!$C$15="不可採計",Y1153=0,TRUE)),IF('114成績輸入與落點儀表板'!$C$16="必須採計",Z1153&gt;0,IF('114成績輸入與落點儀表板'!$C$16="不可採計",Z1153=0,TRUE))),"✅ 符合","❌ 不符合")</f>
        <v>✅ 符合</v>
      </c>
      <c r="L1153" s="15">
        <v>1.5</v>
      </c>
      <c r="M1153" s="15">
        <v>1.5</v>
      </c>
      <c r="N1153" s="15">
        <v>0</v>
      </c>
      <c r="O1153" s="15">
        <v>1</v>
      </c>
      <c r="P1153" s="15">
        <v>0</v>
      </c>
      <c r="Q1153" s="15">
        <v>0</v>
      </c>
      <c r="R1153" s="15">
        <v>0</v>
      </c>
      <c r="S1153" s="15">
        <v>0</v>
      </c>
      <c r="T1153" s="15">
        <v>0</v>
      </c>
      <c r="U1153" s="15">
        <v>1</v>
      </c>
      <c r="V1153" s="15">
        <v>0</v>
      </c>
      <c r="W1153" s="15">
        <v>1</v>
      </c>
      <c r="X1153" s="15">
        <v>0</v>
      </c>
      <c r="Y1153" s="15">
        <v>0</v>
      </c>
      <c r="Z1153" s="15">
        <v>0</v>
      </c>
    </row>
    <row r="1154" spans="1:26" customFormat="1" ht="15.75" customHeight="1" x14ac:dyDescent="0.3">
      <c r="A1154" s="2" t="s">
        <v>2831</v>
      </c>
      <c r="B1154" s="6" t="s">
        <v>2799</v>
      </c>
      <c r="C1154" s="6" t="s">
        <v>1956</v>
      </c>
      <c r="D1154" s="12" t="s">
        <v>113</v>
      </c>
      <c r="E1154" s="13" t="s">
        <v>2832</v>
      </c>
      <c r="F1154" s="2">
        <v>26</v>
      </c>
      <c r="G1154" s="15">
        <v>276</v>
      </c>
      <c r="H1154" s="7">
        <f>L1154*'114成績輸入與落點儀表板'!$B$2+M1154*'114成績輸入與落點儀表板'!$B$3+N1154*'114成績輸入與落點儀表板'!$B$4+O1154*'114成績輸入與落點儀表板'!$B$5+P1154*'114成績輸入與落點儀表板'!$B$6+Q1154*'114成績輸入與落點儀表板'!$B$7+R1154*'114成績輸入與落點儀表板'!$B$8+S1154*'114成績輸入與落點儀表板'!$B$9+T1154*'114成績輸入與落點儀表板'!$B$10+U1154*'114成績輸入與落點儀表板'!$B$11+V1154*'114成績輸入與落點儀表板'!$B$12+W1154*'114成績輸入與落點儀表板'!$B$13+X1154*'114成績輸入與落點儀表板'!$B$14+Y1154*'114成績輸入與落點儀表板'!$B$15+Z1154*'114成績輸入與落點儀表板'!$B$16</f>
        <v>0</v>
      </c>
      <c r="I1154" s="8">
        <f t="shared" ref="I1154:I1217" si="36">H1154-G1154</f>
        <v>-276</v>
      </c>
      <c r="J1154" s="2" t="str">
        <f t="shared" ref="J1154:J1217" si="37">IF(I1154&gt;=0, "PASS", "FAIL")</f>
        <v>FAIL</v>
      </c>
      <c r="K1154" s="17" t="str">
        <f>IF(AND(IF('114成績輸入與落點儀表板'!$C$2="必須採計",L1154&gt;0,IF('114成績輸入與落點儀表板'!$C$2="不可採計",L1154=0,TRUE)),IF('114成績輸入與落點儀表板'!$C$3="必須採計",M1154&gt;0,IF('114成績輸入與落點儀表板'!$C$3="不可採計",M1154=0,TRUE)),IF('114成績輸入與落點儀表板'!$C$4="必須採計",N1154&gt;0,IF('114成績輸入與落點儀表板'!$C$4="不可採計",N1154=0,TRUE)),IF('114成績輸入與落點儀表板'!$C$5="必須採計",O1154&gt;0,IF('114成績輸入與落點儀表板'!$C$5="不可採計",O1154=0,TRUE)),IF('114成績輸入與落點儀表板'!$C$6="必須採計",P1154&gt;0,IF('114成績輸入與落點儀表板'!$C$6="不可採計",P1154=0,TRUE)),IF('114成績輸入與落點儀表板'!$C$7="必須採計",Q1154&gt;0,IF('114成績輸入與落點儀表板'!$C$7="不可採計",Q1154=0,TRUE)),IF('114成績輸入與落點儀表板'!$C$8="必須採計",R1154&gt;0,IF('114成績輸入與落點儀表板'!$C$8="不可採計",R1154=0,TRUE)),IF('114成績輸入與落點儀表板'!$C$9="必須採計",S1154&gt;0,IF('114成績輸入與落點儀表板'!$C$9="不可採計",S1154=0,TRUE)),IF('114成績輸入與落點儀表板'!$C$10="必須採計",T1154&gt;0,IF('114成績輸入與落點儀表板'!$C$10="不可採計",T1154=0,TRUE)),IF('114成績輸入與落點儀表板'!$C$11="必須採計",U1154&gt;0,IF('114成績輸入與落點儀表板'!$C$11="不可採計",U1154=0,TRUE)),IF('114成績輸入與落點儀表板'!$C$12="必須採計",V1154&gt;0,IF('114成績輸入與落點儀表板'!$C$12="不可採計",V1154=0,TRUE)),IF('114成績輸入與落點儀表板'!$C$13="必須採計",W1154&gt;0,IF('114成績輸入與落點儀表板'!$C$13="不可採計",W1154=0,TRUE)),IF('114成績輸入與落點儀表板'!$C$14="必須採計",X1154&gt;0,IF('114成績輸入與落點儀表板'!$C$14="不可採計",X1154=0,TRUE)),IF('114成績輸入與落點儀表板'!$C$15="必須採計",Y1154&gt;0,IF('114成績輸入與落點儀表板'!$C$15="不可採計",Y1154=0,TRUE)),IF('114成績輸入與落點儀表板'!$C$16="必須採計",Z1154&gt;0,IF('114成績輸入與落點儀表板'!$C$16="不可採計",Z1154=0,TRUE))),"✅ 符合","❌ 不符合")</f>
        <v>✅ 符合</v>
      </c>
      <c r="L1154" s="15">
        <v>1.5</v>
      </c>
      <c r="M1154" s="15">
        <v>1.5</v>
      </c>
      <c r="N1154" s="15">
        <v>0</v>
      </c>
      <c r="O1154" s="15">
        <v>1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1</v>
      </c>
      <c r="V1154" s="15">
        <v>0</v>
      </c>
      <c r="W1154" s="15">
        <v>1</v>
      </c>
      <c r="X1154" s="15">
        <v>0</v>
      </c>
      <c r="Y1154" s="15">
        <v>0</v>
      </c>
      <c r="Z1154" s="15">
        <v>0</v>
      </c>
    </row>
    <row r="1155" spans="1:26" customFormat="1" ht="15.75" customHeight="1" x14ac:dyDescent="0.3">
      <c r="A1155" s="2" t="s">
        <v>2833</v>
      </c>
      <c r="B1155" s="6" t="s">
        <v>2799</v>
      </c>
      <c r="C1155" s="6" t="s">
        <v>2834</v>
      </c>
      <c r="D1155" s="12" t="s">
        <v>266</v>
      </c>
      <c r="E1155" s="13" t="s">
        <v>2835</v>
      </c>
      <c r="F1155" s="2">
        <v>12</v>
      </c>
      <c r="G1155" s="15">
        <v>196</v>
      </c>
      <c r="H1155" s="7">
        <f>L1155*'114成績輸入與落點儀表板'!$B$2+M1155*'114成績輸入與落點儀表板'!$B$3+N1155*'114成績輸入與落點儀表板'!$B$4+O1155*'114成績輸入與落點儀表板'!$B$5+P1155*'114成績輸入與落點儀表板'!$B$6+Q1155*'114成績輸入與落點儀表板'!$B$7+R1155*'114成績輸入與落點儀表板'!$B$8+S1155*'114成績輸入與落點儀表板'!$B$9+T1155*'114成績輸入與落點儀表板'!$B$10+U1155*'114成績輸入與落點儀表板'!$B$11+V1155*'114成績輸入與落點儀表板'!$B$12+W1155*'114成績輸入與落點儀表板'!$B$13+X1155*'114成績輸入與落點儀表板'!$B$14+Y1155*'114成績輸入與落點儀表板'!$B$15+Z1155*'114成績輸入與落點儀表板'!$B$16</f>
        <v>0</v>
      </c>
      <c r="I1155" s="8">
        <f t="shared" si="36"/>
        <v>-196</v>
      </c>
      <c r="J1155" s="2" t="str">
        <f t="shared" si="37"/>
        <v>FAIL</v>
      </c>
      <c r="K1155" s="17" t="str">
        <f>IF(AND(IF('114成績輸入與落點儀表板'!$C$2="必須採計",L1155&gt;0,IF('114成績輸入與落點儀表板'!$C$2="不可採計",L1155=0,TRUE)),IF('114成績輸入與落點儀表板'!$C$3="必須採計",M1155&gt;0,IF('114成績輸入與落點儀表板'!$C$3="不可採計",M1155=0,TRUE)),IF('114成績輸入與落點儀表板'!$C$4="必須採計",N1155&gt;0,IF('114成績輸入與落點儀表板'!$C$4="不可採計",N1155=0,TRUE)),IF('114成績輸入與落點儀表板'!$C$5="必須採計",O1155&gt;0,IF('114成績輸入與落點儀表板'!$C$5="不可採計",O1155=0,TRUE)),IF('114成績輸入與落點儀表板'!$C$6="必須採計",P1155&gt;0,IF('114成績輸入與落點儀表板'!$C$6="不可採計",P1155=0,TRUE)),IF('114成績輸入與落點儀表板'!$C$7="必須採計",Q1155&gt;0,IF('114成績輸入與落點儀表板'!$C$7="不可採計",Q1155=0,TRUE)),IF('114成績輸入與落點儀表板'!$C$8="必須採計",R1155&gt;0,IF('114成績輸入與落點儀表板'!$C$8="不可採計",R1155=0,TRUE)),IF('114成績輸入與落點儀表板'!$C$9="必須採計",S1155&gt;0,IF('114成績輸入與落點儀表板'!$C$9="不可採計",S1155=0,TRUE)),IF('114成績輸入與落點儀表板'!$C$10="必須採計",T1155&gt;0,IF('114成績輸入與落點儀表板'!$C$10="不可採計",T1155=0,TRUE)),IF('114成績輸入與落點儀表板'!$C$11="必須採計",U1155&gt;0,IF('114成績輸入與落點儀表板'!$C$11="不可採計",U1155=0,TRUE)),IF('114成績輸入與落點儀表板'!$C$12="必須採計",V1155&gt;0,IF('114成績輸入與落點儀表板'!$C$12="不可採計",V1155=0,TRUE)),IF('114成績輸入與落點儀表板'!$C$13="必須採計",W1155&gt;0,IF('114成績輸入與落點儀表板'!$C$13="不可採計",W1155=0,TRUE)),IF('114成績輸入與落點儀表板'!$C$14="必須採計",X1155&gt;0,IF('114成績輸入與落點儀表板'!$C$14="不可採計",X1155=0,TRUE)),IF('114成績輸入與落點儀表板'!$C$15="必須採計",Y1155&gt;0,IF('114成績輸入與落點儀表板'!$C$15="不可採計",Y1155=0,TRUE)),IF('114成績輸入與落點儀表板'!$C$16="必須採計",Z1155&gt;0,IF('114成績輸入與落點儀表板'!$C$16="不可採計",Z1155=0,TRUE))),"✅ 符合","❌ 不符合")</f>
        <v>✅ 符合</v>
      </c>
      <c r="L1155" s="15">
        <v>1</v>
      </c>
      <c r="M1155" s="15">
        <v>1.5</v>
      </c>
      <c r="N1155" s="15">
        <v>0</v>
      </c>
      <c r="O1155" s="15">
        <v>0</v>
      </c>
      <c r="P1155" s="15">
        <v>0</v>
      </c>
      <c r="Q1155" s="15">
        <v>1</v>
      </c>
      <c r="R1155" s="15">
        <v>0</v>
      </c>
      <c r="S1155" s="15">
        <v>0</v>
      </c>
      <c r="T1155" s="15">
        <v>0</v>
      </c>
      <c r="U1155" s="15">
        <v>0</v>
      </c>
      <c r="V1155" s="15">
        <v>0</v>
      </c>
      <c r="W1155" s="15">
        <v>1.5</v>
      </c>
      <c r="X1155" s="15">
        <v>0</v>
      </c>
      <c r="Y1155" s="15">
        <v>0</v>
      </c>
      <c r="Z1155" s="15">
        <v>0</v>
      </c>
    </row>
    <row r="1156" spans="1:26" customFormat="1" ht="15.75" customHeight="1" x14ac:dyDescent="0.3">
      <c r="A1156" s="2" t="s">
        <v>2836</v>
      </c>
      <c r="B1156" s="6" t="s">
        <v>2799</v>
      </c>
      <c r="C1156" s="6" t="s">
        <v>2837</v>
      </c>
      <c r="D1156" s="12" t="s">
        <v>99</v>
      </c>
      <c r="E1156" s="13" t="s">
        <v>2838</v>
      </c>
      <c r="F1156" s="2">
        <v>23</v>
      </c>
      <c r="G1156" s="15">
        <v>228</v>
      </c>
      <c r="H1156" s="7">
        <f>L1156*'114成績輸入與落點儀表板'!$B$2+M1156*'114成績輸入與落點儀表板'!$B$3+N1156*'114成績輸入與落點儀表板'!$B$4+O1156*'114成績輸入與落點儀表板'!$B$5+P1156*'114成績輸入與落點儀表板'!$B$6+Q1156*'114成績輸入與落點儀表板'!$B$7+R1156*'114成績輸入與落點儀表板'!$B$8+S1156*'114成績輸入與落點儀表板'!$B$9+T1156*'114成績輸入與落點儀表板'!$B$10+U1156*'114成績輸入與落點儀表板'!$B$11+V1156*'114成績輸入與落點儀表板'!$B$12+W1156*'114成績輸入與落點儀表板'!$B$13+X1156*'114成績輸入與落點儀表板'!$B$14+Y1156*'114成績輸入與落點儀表板'!$B$15+Z1156*'114成績輸入與落點儀表板'!$B$16</f>
        <v>0</v>
      </c>
      <c r="I1156" s="8">
        <f t="shared" si="36"/>
        <v>-228</v>
      </c>
      <c r="J1156" s="2" t="str">
        <f t="shared" si="37"/>
        <v>FAIL</v>
      </c>
      <c r="K1156" s="17" t="str">
        <f>IF(AND(IF('114成績輸入與落點儀表板'!$C$2="必須採計",L1156&gt;0,IF('114成績輸入與落點儀表板'!$C$2="不可採計",L1156=0,TRUE)),IF('114成績輸入與落點儀表板'!$C$3="必須採計",M1156&gt;0,IF('114成績輸入與落點儀表板'!$C$3="不可採計",M1156=0,TRUE)),IF('114成績輸入與落點儀表板'!$C$4="必須採計",N1156&gt;0,IF('114成績輸入與落點儀表板'!$C$4="不可採計",N1156=0,TRUE)),IF('114成績輸入與落點儀表板'!$C$5="必須採計",O1156&gt;0,IF('114成績輸入與落點儀表板'!$C$5="不可採計",O1156=0,TRUE)),IF('114成績輸入與落點儀表板'!$C$6="必須採計",P1156&gt;0,IF('114成績輸入與落點儀表板'!$C$6="不可採計",P1156=0,TRUE)),IF('114成績輸入與落點儀表板'!$C$7="必須採計",Q1156&gt;0,IF('114成績輸入與落點儀表板'!$C$7="不可採計",Q1156=0,TRUE)),IF('114成績輸入與落點儀表板'!$C$8="必須採計",R1156&gt;0,IF('114成績輸入與落點儀表板'!$C$8="不可採計",R1156=0,TRUE)),IF('114成績輸入與落點儀表板'!$C$9="必須採計",S1156&gt;0,IF('114成績輸入與落點儀表板'!$C$9="不可採計",S1156=0,TRUE)),IF('114成績輸入與落點儀表板'!$C$10="必須採計",T1156&gt;0,IF('114成績輸入與落點儀表板'!$C$10="不可採計",T1156=0,TRUE)),IF('114成績輸入與落點儀表板'!$C$11="必須採計",U1156&gt;0,IF('114成績輸入與落點儀表板'!$C$11="不可採計",U1156=0,TRUE)),IF('114成績輸入與落點儀表板'!$C$12="必須採計",V1156&gt;0,IF('114成績輸入與落點儀表板'!$C$12="不可採計",V1156=0,TRUE)),IF('114成績輸入與落點儀表板'!$C$13="必須採計",W1156&gt;0,IF('114成績輸入與落點儀表板'!$C$13="不可採計",W1156=0,TRUE)),IF('114成績輸入與落點儀表板'!$C$14="必須採計",X1156&gt;0,IF('114成績輸入與落點儀表板'!$C$14="不可採計",X1156=0,TRUE)),IF('114成績輸入與落點儀表板'!$C$15="必須採計",Y1156&gt;0,IF('114成績輸入與落點儀表板'!$C$15="不可採計",Y1156=0,TRUE)),IF('114成績輸入與落點儀表板'!$C$16="必須採計",Z1156&gt;0,IF('114成績輸入與落點儀表板'!$C$16="不可採計",Z1156=0,TRUE))),"✅ 符合","❌ 不符合")</f>
        <v>✅ 符合</v>
      </c>
      <c r="L1156" s="15">
        <v>1.25</v>
      </c>
      <c r="M1156" s="15">
        <v>1.5</v>
      </c>
      <c r="N1156" s="15">
        <v>0</v>
      </c>
      <c r="O1156" s="15">
        <v>0</v>
      </c>
      <c r="P1156" s="15">
        <v>0</v>
      </c>
      <c r="Q1156" s="15">
        <v>1</v>
      </c>
      <c r="R1156" s="15">
        <v>0</v>
      </c>
      <c r="S1156" s="15">
        <v>0</v>
      </c>
      <c r="T1156" s="15">
        <v>0</v>
      </c>
      <c r="U1156" s="15">
        <v>0</v>
      </c>
      <c r="V1156" s="15">
        <v>0</v>
      </c>
      <c r="W1156" s="15">
        <v>1.5</v>
      </c>
      <c r="X1156" s="15">
        <v>0</v>
      </c>
      <c r="Y1156" s="15">
        <v>0</v>
      </c>
      <c r="Z1156" s="15">
        <v>0</v>
      </c>
    </row>
    <row r="1157" spans="1:26" customFormat="1" ht="15.75" customHeight="1" x14ac:dyDescent="0.3">
      <c r="A1157" s="2" t="s">
        <v>2839</v>
      </c>
      <c r="B1157" s="6" t="s">
        <v>2799</v>
      </c>
      <c r="C1157" s="6" t="s">
        <v>2840</v>
      </c>
      <c r="D1157" s="12" t="s">
        <v>227</v>
      </c>
      <c r="E1157" s="13" t="s">
        <v>2841</v>
      </c>
      <c r="F1157" s="2">
        <v>10</v>
      </c>
      <c r="G1157" s="15">
        <v>162</v>
      </c>
      <c r="H1157" s="7">
        <f>L1157*'114成績輸入與落點儀表板'!$B$2+M1157*'114成績輸入與落點儀表板'!$B$3+N1157*'114成績輸入與落點儀表板'!$B$4+O1157*'114成績輸入與落點儀表板'!$B$5+P1157*'114成績輸入與落點儀表板'!$B$6+Q1157*'114成績輸入與落點儀表板'!$B$7+R1157*'114成績輸入與落點儀表板'!$B$8+S1157*'114成績輸入與落點儀表板'!$B$9+T1157*'114成績輸入與落點儀表板'!$B$10+U1157*'114成績輸入與落點儀表板'!$B$11+V1157*'114成績輸入與落點儀表板'!$B$12+W1157*'114成績輸入與落點儀表板'!$B$13+X1157*'114成績輸入與落點儀表板'!$B$14+Y1157*'114成績輸入與落點儀表板'!$B$15+Z1157*'114成績輸入與落點儀表板'!$B$16</f>
        <v>0</v>
      </c>
      <c r="I1157" s="8">
        <f t="shared" si="36"/>
        <v>-162</v>
      </c>
      <c r="J1157" s="2" t="str">
        <f t="shared" si="37"/>
        <v>FAIL</v>
      </c>
      <c r="K1157" s="17" t="str">
        <f>IF(AND(IF('114成績輸入與落點儀表板'!$C$2="必須採計",L1157&gt;0,IF('114成績輸入與落點儀表板'!$C$2="不可採計",L1157=0,TRUE)),IF('114成績輸入與落點儀表板'!$C$3="必須採計",M1157&gt;0,IF('114成績輸入與落點儀表板'!$C$3="不可採計",M1157=0,TRUE)),IF('114成績輸入與落點儀表板'!$C$4="必須採計",N1157&gt;0,IF('114成績輸入與落點儀表板'!$C$4="不可採計",N1157=0,TRUE)),IF('114成績輸入與落點儀表板'!$C$5="必須採計",O1157&gt;0,IF('114成績輸入與落點儀表板'!$C$5="不可採計",O1157=0,TRUE)),IF('114成績輸入與落點儀表板'!$C$6="必須採計",P1157&gt;0,IF('114成績輸入與落點儀表板'!$C$6="不可採計",P1157=0,TRUE)),IF('114成績輸入與落點儀表板'!$C$7="必須採計",Q1157&gt;0,IF('114成績輸入與落點儀表板'!$C$7="不可採計",Q1157=0,TRUE)),IF('114成績輸入與落點儀表板'!$C$8="必須採計",R1157&gt;0,IF('114成績輸入與落點儀表板'!$C$8="不可採計",R1157=0,TRUE)),IF('114成績輸入與落點儀表板'!$C$9="必須採計",S1157&gt;0,IF('114成績輸入與落點儀表板'!$C$9="不可採計",S1157=0,TRUE)),IF('114成績輸入與落點儀表板'!$C$10="必須採計",T1157&gt;0,IF('114成績輸入與落點儀表板'!$C$10="不可採計",T1157=0,TRUE)),IF('114成績輸入與落點儀表板'!$C$11="必須採計",U1157&gt;0,IF('114成績輸入與落點儀表板'!$C$11="不可採計",U1157=0,TRUE)),IF('114成績輸入與落點儀表板'!$C$12="必須採計",V1157&gt;0,IF('114成績輸入與落點儀表板'!$C$12="不可採計",V1157=0,TRUE)),IF('114成績輸入與落點儀表板'!$C$13="必須採計",W1157&gt;0,IF('114成績輸入與落點儀表板'!$C$13="不可採計",W1157=0,TRUE)),IF('114成績輸入與落點儀表板'!$C$14="必須採計",X1157&gt;0,IF('114成績輸入與落點儀表板'!$C$14="不可採計",X1157=0,TRUE)),IF('114成績輸入與落點儀表板'!$C$15="必須採計",Y1157&gt;0,IF('114成績輸入與落點儀表板'!$C$15="不可採計",Y1157=0,TRUE)),IF('114成績輸入與落點儀表板'!$C$16="必須採計",Z1157&gt;0,IF('114成績輸入與落點儀表板'!$C$16="不可採計",Z1157=0,TRUE))),"✅ 符合","❌ 不符合")</f>
        <v>✅ 符合</v>
      </c>
      <c r="L1157" s="15">
        <v>1</v>
      </c>
      <c r="M1157" s="15">
        <v>1</v>
      </c>
      <c r="N1157" s="15">
        <v>0</v>
      </c>
      <c r="O1157" s="15">
        <v>0</v>
      </c>
      <c r="P1157" s="15">
        <v>0</v>
      </c>
      <c r="Q1157" s="15">
        <v>0</v>
      </c>
      <c r="R1157" s="15">
        <v>0</v>
      </c>
      <c r="S1157" s="15">
        <v>0</v>
      </c>
      <c r="T1157" s="15">
        <v>0</v>
      </c>
      <c r="U1157" s="15">
        <v>0</v>
      </c>
      <c r="V1157" s="15">
        <v>1.5</v>
      </c>
      <c r="W1157" s="15">
        <v>0</v>
      </c>
      <c r="X1157" s="15">
        <v>0</v>
      </c>
      <c r="Y1157" s="15">
        <v>0</v>
      </c>
      <c r="Z1157" s="15">
        <v>0</v>
      </c>
    </row>
    <row r="1158" spans="1:26" customFormat="1" ht="15.75" customHeight="1" x14ac:dyDescent="0.3">
      <c r="A1158" s="2" t="s">
        <v>2842</v>
      </c>
      <c r="B1158" s="6" t="s">
        <v>2799</v>
      </c>
      <c r="C1158" s="6" t="s">
        <v>2843</v>
      </c>
      <c r="D1158" s="12" t="s">
        <v>227</v>
      </c>
      <c r="E1158" s="13" t="s">
        <v>2844</v>
      </c>
      <c r="F1158" s="2">
        <v>10</v>
      </c>
      <c r="G1158" s="15">
        <v>168</v>
      </c>
      <c r="H1158" s="7">
        <f>L1158*'114成績輸入與落點儀表板'!$B$2+M1158*'114成績輸入與落點儀表板'!$B$3+N1158*'114成績輸入與落點儀表板'!$B$4+O1158*'114成績輸入與落點儀表板'!$B$5+P1158*'114成績輸入與落點儀表板'!$B$6+Q1158*'114成績輸入與落點儀表板'!$B$7+R1158*'114成績輸入與落點儀表板'!$B$8+S1158*'114成績輸入與落點儀表板'!$B$9+T1158*'114成績輸入與落點儀表板'!$B$10+U1158*'114成績輸入與落點儀表板'!$B$11+V1158*'114成績輸入與落點儀表板'!$B$12+W1158*'114成績輸入與落點儀表板'!$B$13+X1158*'114成績輸入與落點儀表板'!$B$14+Y1158*'114成績輸入與落點儀表板'!$B$15+Z1158*'114成績輸入與落點儀表板'!$B$16</f>
        <v>0</v>
      </c>
      <c r="I1158" s="8">
        <f t="shared" si="36"/>
        <v>-168</v>
      </c>
      <c r="J1158" s="2" t="str">
        <f t="shared" si="37"/>
        <v>FAIL</v>
      </c>
      <c r="K1158" s="17" t="str">
        <f>IF(AND(IF('114成績輸入與落點儀表板'!$C$2="必須採計",L1158&gt;0,IF('114成績輸入與落點儀表板'!$C$2="不可採計",L1158=0,TRUE)),IF('114成績輸入與落點儀表板'!$C$3="必須採計",M1158&gt;0,IF('114成績輸入與落點儀表板'!$C$3="不可採計",M1158=0,TRUE)),IF('114成績輸入與落點儀表板'!$C$4="必須採計",N1158&gt;0,IF('114成績輸入與落點儀表板'!$C$4="不可採計",N1158=0,TRUE)),IF('114成績輸入與落點儀表板'!$C$5="必須採計",O1158&gt;0,IF('114成績輸入與落點儀表板'!$C$5="不可採計",O1158=0,TRUE)),IF('114成績輸入與落點儀表板'!$C$6="必須採計",P1158&gt;0,IF('114成績輸入與落點儀表板'!$C$6="不可採計",P1158=0,TRUE)),IF('114成績輸入與落點儀表板'!$C$7="必須採計",Q1158&gt;0,IF('114成績輸入與落點儀表板'!$C$7="不可採計",Q1158=0,TRUE)),IF('114成績輸入與落點儀表板'!$C$8="必須採計",R1158&gt;0,IF('114成績輸入與落點儀表板'!$C$8="不可採計",R1158=0,TRUE)),IF('114成績輸入與落點儀表板'!$C$9="必須採計",S1158&gt;0,IF('114成績輸入與落點儀表板'!$C$9="不可採計",S1158=0,TRUE)),IF('114成績輸入與落點儀表板'!$C$10="必須採計",T1158&gt;0,IF('114成績輸入與落點儀表板'!$C$10="不可採計",T1158=0,TRUE)),IF('114成績輸入與落點儀表板'!$C$11="必須採計",U1158&gt;0,IF('114成績輸入與落點儀表板'!$C$11="不可採計",U1158=0,TRUE)),IF('114成績輸入與落點儀表板'!$C$12="必須採計",V1158&gt;0,IF('114成績輸入與落點儀表板'!$C$12="不可採計",V1158=0,TRUE)),IF('114成績輸入與落點儀表板'!$C$13="必須採計",W1158&gt;0,IF('114成績輸入與落點儀表板'!$C$13="不可採計",W1158=0,TRUE)),IF('114成績輸入與落點儀表板'!$C$14="必須採計",X1158&gt;0,IF('114成績輸入與落點儀表板'!$C$14="不可採計",X1158=0,TRUE)),IF('114成績輸入與落點儀表板'!$C$15="必須採計",Y1158&gt;0,IF('114成績輸入與落點儀表板'!$C$15="不可採計",Y1158=0,TRUE)),IF('114成績輸入與落點儀表板'!$C$16="必須採計",Z1158&gt;0,IF('114成績輸入與落點儀表板'!$C$16="不可採計",Z1158=0,TRUE))),"✅ 符合","❌ 不符合")</f>
        <v>✅ 符合</v>
      </c>
      <c r="L1158" s="15">
        <v>1</v>
      </c>
      <c r="M1158" s="15">
        <v>1</v>
      </c>
      <c r="N1158" s="15">
        <v>0</v>
      </c>
      <c r="O1158" s="15">
        <v>1.5</v>
      </c>
      <c r="P1158" s="15">
        <v>0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0</v>
      </c>
      <c r="X1158" s="15">
        <v>0</v>
      </c>
      <c r="Y1158" s="15">
        <v>0</v>
      </c>
      <c r="Z1158" s="15">
        <v>0</v>
      </c>
    </row>
    <row r="1159" spans="1:26" ht="15.75" customHeight="1" x14ac:dyDescent="0.3">
      <c r="A1159" s="2" t="s">
        <v>2845</v>
      </c>
      <c r="B1159" s="13" t="s">
        <v>2799</v>
      </c>
      <c r="C1159" s="13" t="s">
        <v>85</v>
      </c>
      <c r="D1159" s="12" t="s">
        <v>86</v>
      </c>
      <c r="E1159" s="13" t="s">
        <v>2846</v>
      </c>
      <c r="F1159" s="2">
        <v>19</v>
      </c>
      <c r="G1159" s="15">
        <v>173.75</v>
      </c>
      <c r="H1159" s="7">
        <f>L1159*'114成績輸入與落點儀表板'!$B$2+M1159*'114成績輸入與落點儀表板'!$B$3+N1159*'114成績輸入與落點儀表板'!$B$4+O1159*'114成績輸入與落點儀表板'!$B$5+P1159*'114成績輸入與落點儀表板'!$B$6+Q1159*'114成績輸入與落點儀表板'!$B$7+R1159*'114成績輸入與落點儀表板'!$B$8+S1159*'114成績輸入與落點儀表板'!$B$9+T1159*'114成績輸入與落點儀表板'!$B$10+U1159*'114成績輸入與落點儀表板'!$B$11+V1159*'114成績輸入與落點儀表板'!$B$12+W1159*'114成績輸入與落點儀表板'!$B$13+X1159*'114成績輸入與落點儀表板'!$B$14+Y1159*'114成績輸入與落點儀表板'!$B$15+Z1159*'114成績輸入與落點儀表板'!$B$16</f>
        <v>0</v>
      </c>
      <c r="I1159" s="8">
        <f t="shared" si="36"/>
        <v>-173.75</v>
      </c>
      <c r="J1159" s="2" t="str">
        <f t="shared" si="37"/>
        <v>FAIL</v>
      </c>
      <c r="K1159" s="17" t="str">
        <f>IF(AND(IF('114成績輸入與落點儀表板'!$C$2="必須採計",L1159&gt;0,IF('114成績輸入與落點儀表板'!$C$2="不可採計",L1159=0,TRUE)),IF('114成績輸入與落點儀表板'!$C$3="必須採計",M1159&gt;0,IF('114成績輸入與落點儀表板'!$C$3="不可採計",M1159=0,TRUE)),IF('114成績輸入與落點儀表板'!$C$4="必須採計",N1159&gt;0,IF('114成績輸入與落點儀表板'!$C$4="不可採計",N1159=0,TRUE)),IF('114成績輸入與落點儀表板'!$C$5="必須採計",O1159&gt;0,IF('114成績輸入與落點儀表板'!$C$5="不可採計",O1159=0,TRUE)),IF('114成績輸入與落點儀表板'!$C$6="必須採計",P1159&gt;0,IF('114成績輸入與落點儀表板'!$C$6="不可採計",P1159=0,TRUE)),IF('114成績輸入與落點儀表板'!$C$7="必須採計",Q1159&gt;0,IF('114成績輸入與落點儀表板'!$C$7="不可採計",Q1159=0,TRUE)),IF('114成績輸入與落點儀表板'!$C$8="必須採計",R1159&gt;0,IF('114成績輸入與落點儀表板'!$C$8="不可採計",R1159=0,TRUE)),IF('114成績輸入與落點儀表板'!$C$9="必須採計",S1159&gt;0,IF('114成績輸入與落點儀表板'!$C$9="不可採計",S1159=0,TRUE)),IF('114成績輸入與落點儀表板'!$C$10="必須採計",T1159&gt;0,IF('114成績輸入與落點儀表板'!$C$10="不可採計",T1159=0,TRUE)),IF('114成績輸入與落點儀表板'!$C$11="必須採計",U1159&gt;0,IF('114成績輸入與落點儀表板'!$C$11="不可採計",U1159=0,TRUE)),IF('114成績輸入與落點儀表板'!$C$12="必須採計",V1159&gt;0,IF('114成績輸入與落點儀表板'!$C$12="不可採計",V1159=0,TRUE)),IF('114成績輸入與落點儀表板'!$C$13="必須採計",W1159&gt;0,IF('114成績輸入與落點儀表板'!$C$13="不可採計",W1159=0,TRUE)),IF('114成績輸入與落點儀表板'!$C$14="必須採計",X1159&gt;0,IF('114成績輸入與落點儀表板'!$C$14="不可採計",X1159=0,TRUE)),IF('114成績輸入與落點儀表板'!$C$15="必須採計",Y1159&gt;0,IF('114成績輸入與落點儀表板'!$C$15="不可採計",Y1159=0,TRUE)),IF('114成績輸入與落點儀表板'!$C$16="必須採計",Z1159&gt;0,IF('114成績輸入與落點儀表板'!$C$16="不可採計",Z1159=0,TRUE))),"✅ 符合","❌ 不符合")</f>
        <v>❌ 不符合</v>
      </c>
      <c r="L1159" s="15">
        <v>0</v>
      </c>
      <c r="M1159" s="15">
        <v>1.25</v>
      </c>
      <c r="N1159" s="15">
        <v>2</v>
      </c>
      <c r="O1159" s="15">
        <v>0</v>
      </c>
      <c r="P1159" s="15">
        <v>0</v>
      </c>
      <c r="Q1159" s="15">
        <v>0</v>
      </c>
      <c r="R1159" s="15">
        <v>1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</row>
    <row r="1160" spans="1:26" ht="15.75" customHeight="1" x14ac:dyDescent="0.3">
      <c r="A1160" s="2" t="s">
        <v>2847</v>
      </c>
      <c r="B1160" s="13" t="s">
        <v>2799</v>
      </c>
      <c r="C1160" s="13" t="s">
        <v>89</v>
      </c>
      <c r="D1160" s="12" t="s">
        <v>86</v>
      </c>
      <c r="E1160" s="13" t="s">
        <v>2848</v>
      </c>
      <c r="F1160" s="2">
        <v>17</v>
      </c>
      <c r="G1160" s="15">
        <v>272.5</v>
      </c>
      <c r="H1160" s="7">
        <f>L1160*'114成績輸入與落點儀表板'!$B$2+M1160*'114成績輸入與落點儀表板'!$B$3+N1160*'114成績輸入與落點儀表板'!$B$4+O1160*'114成績輸入與落點儀表板'!$B$5+P1160*'114成績輸入與落點儀表板'!$B$6+Q1160*'114成績輸入與落點儀表板'!$B$7+R1160*'114成績輸入與落點儀表板'!$B$8+S1160*'114成績輸入與落點儀表板'!$B$9+T1160*'114成績輸入與落點儀表板'!$B$10+U1160*'114成績輸入與落點儀表板'!$B$11+V1160*'114成績輸入與落點儀表板'!$B$12+W1160*'114成績輸入與落點儀表板'!$B$13+X1160*'114成績輸入與落點儀表板'!$B$14+Y1160*'114成績輸入與落點儀表板'!$B$15+Z1160*'114成績輸入與落點儀表板'!$B$16</f>
        <v>0</v>
      </c>
      <c r="I1160" s="8">
        <f t="shared" si="36"/>
        <v>-272.5</v>
      </c>
      <c r="J1160" s="2" t="str">
        <f t="shared" si="37"/>
        <v>FAIL</v>
      </c>
      <c r="K1160" s="17" t="str">
        <f>IF(AND(IF('114成績輸入與落點儀表板'!$C$2="必須採計",L1160&gt;0,IF('114成績輸入與落點儀表板'!$C$2="不可採計",L1160=0,TRUE)),IF('114成績輸入與落點儀表板'!$C$3="必須採計",M1160&gt;0,IF('114成績輸入與落點儀表板'!$C$3="不可採計",M1160=0,TRUE)),IF('114成績輸入與落點儀表板'!$C$4="必須採計",N1160&gt;0,IF('114成績輸入與落點儀表板'!$C$4="不可採計",N1160=0,TRUE)),IF('114成績輸入與落點儀表板'!$C$5="必須採計",O1160&gt;0,IF('114成績輸入與落點儀表板'!$C$5="不可採計",O1160=0,TRUE)),IF('114成績輸入與落點儀表板'!$C$6="必須採計",P1160&gt;0,IF('114成績輸入與落點儀表板'!$C$6="不可採計",P1160=0,TRUE)),IF('114成績輸入與落點儀表板'!$C$7="必須採計",Q1160&gt;0,IF('114成績輸入與落點儀表板'!$C$7="不可採計",Q1160=0,TRUE)),IF('114成績輸入與落點儀表板'!$C$8="必須採計",R1160&gt;0,IF('114成績輸入與落點儀表板'!$C$8="不可採計",R1160=0,TRUE)),IF('114成績輸入與落點儀表板'!$C$9="必須採計",S1160&gt;0,IF('114成績輸入與落點儀表板'!$C$9="不可採計",S1160=0,TRUE)),IF('114成績輸入與落點儀表板'!$C$10="必須採計",T1160&gt;0,IF('114成績輸入與落點儀表板'!$C$10="不可採計",T1160=0,TRUE)),IF('114成績輸入與落點儀表板'!$C$11="必須採計",U1160&gt;0,IF('114成績輸入與落點儀表板'!$C$11="不可採計",U1160=0,TRUE)),IF('114成績輸入與落點儀表板'!$C$12="必須採計",V1160&gt;0,IF('114成績輸入與落點儀表板'!$C$12="不可採計",V1160=0,TRUE)),IF('114成績輸入與落點儀表板'!$C$13="必須採計",W1160&gt;0,IF('114成績輸入與落點儀表板'!$C$13="不可採計",W1160=0,TRUE)),IF('114成績輸入與落點儀表板'!$C$14="必須採計",X1160&gt;0,IF('114成績輸入與落點儀表板'!$C$14="不可採計",X1160=0,TRUE)),IF('114成績輸入與落點儀表板'!$C$15="必須採計",Y1160&gt;0,IF('114成績輸入與落點儀表板'!$C$15="不可採計",Y1160=0,TRUE)),IF('114成績輸入與落點儀表板'!$C$16="必須採計",Z1160&gt;0,IF('114成績輸入與落點儀表板'!$C$16="不可採計",Z1160=0,TRUE))),"✅ 符合","❌ 不符合")</f>
        <v>✅ 符合</v>
      </c>
      <c r="L1160" s="15">
        <v>1</v>
      </c>
      <c r="M1160" s="15">
        <v>1.25</v>
      </c>
      <c r="N1160" s="15">
        <v>1.5</v>
      </c>
      <c r="O1160" s="15">
        <v>0</v>
      </c>
      <c r="P1160" s="15">
        <v>0</v>
      </c>
      <c r="Q1160" s="15">
        <v>0</v>
      </c>
      <c r="R1160" s="15">
        <v>1.5</v>
      </c>
      <c r="S1160" s="15">
        <v>1</v>
      </c>
      <c r="T1160" s="15">
        <v>0</v>
      </c>
      <c r="U1160" s="15">
        <v>0</v>
      </c>
      <c r="V1160" s="15">
        <v>0</v>
      </c>
      <c r="W1160" s="15">
        <v>0</v>
      </c>
      <c r="X1160" s="15">
        <v>0</v>
      </c>
      <c r="Y1160" s="15">
        <v>0</v>
      </c>
      <c r="Z1160" s="15">
        <v>0</v>
      </c>
    </row>
    <row r="1161" spans="1:26" ht="15.75" customHeight="1" x14ac:dyDescent="0.3">
      <c r="A1161" s="2" t="s">
        <v>2849</v>
      </c>
      <c r="B1161" s="13" t="s">
        <v>2799</v>
      </c>
      <c r="C1161" s="13" t="s">
        <v>2850</v>
      </c>
      <c r="D1161" s="12" t="s">
        <v>86</v>
      </c>
      <c r="E1161" s="13" t="s">
        <v>2851</v>
      </c>
      <c r="F1161" s="2">
        <v>13</v>
      </c>
      <c r="G1161" s="15">
        <v>284</v>
      </c>
      <c r="H1161" s="7">
        <f>L1161*'114成績輸入與落點儀表板'!$B$2+M1161*'114成績輸入與落點儀表板'!$B$3+N1161*'114成績輸入與落點儀表板'!$B$4+O1161*'114成績輸入與落點儀表板'!$B$5+P1161*'114成績輸入與落點儀表板'!$B$6+Q1161*'114成績輸入與落點儀表板'!$B$7+R1161*'114成績輸入與落點儀表板'!$B$8+S1161*'114成績輸入與落點儀表板'!$B$9+T1161*'114成績輸入與落點儀表板'!$B$10+U1161*'114成績輸入與落點儀表板'!$B$11+V1161*'114成績輸入與落點儀表板'!$B$12+W1161*'114成績輸入與落點儀表板'!$B$13+X1161*'114成績輸入與落點儀表板'!$B$14+Y1161*'114成績輸入與落點儀表板'!$B$15+Z1161*'114成績輸入與落點儀表板'!$B$16</f>
        <v>0</v>
      </c>
      <c r="I1161" s="8">
        <f t="shared" si="36"/>
        <v>-284</v>
      </c>
      <c r="J1161" s="2" t="str">
        <f t="shared" si="37"/>
        <v>FAIL</v>
      </c>
      <c r="K1161" s="17" t="str">
        <f>IF(AND(IF('114成績輸入與落點儀表板'!$C$2="必須採計",L1161&gt;0,IF('114成績輸入與落點儀表板'!$C$2="不可採計",L1161=0,TRUE)),IF('114成績輸入與落點儀表板'!$C$3="必須採計",M1161&gt;0,IF('114成績輸入與落點儀表板'!$C$3="不可採計",M1161=0,TRUE)),IF('114成績輸入與落點儀表板'!$C$4="必須採計",N1161&gt;0,IF('114成績輸入與落點儀表板'!$C$4="不可採計",N1161=0,TRUE)),IF('114成績輸入與落點儀表板'!$C$5="必須採計",O1161&gt;0,IF('114成績輸入與落點儀表板'!$C$5="不可採計",O1161=0,TRUE)),IF('114成績輸入與落點儀表板'!$C$6="必須採計",P1161&gt;0,IF('114成績輸入與落點儀表板'!$C$6="不可採計",P1161=0,TRUE)),IF('114成績輸入與落點儀表板'!$C$7="必須採計",Q1161&gt;0,IF('114成績輸入與落點儀表板'!$C$7="不可採計",Q1161=0,TRUE)),IF('114成績輸入與落點儀表板'!$C$8="必須採計",R1161&gt;0,IF('114成績輸入與落點儀表板'!$C$8="不可採計",R1161=0,TRUE)),IF('114成績輸入與落點儀表板'!$C$9="必須採計",S1161&gt;0,IF('114成績輸入與落點儀表板'!$C$9="不可採計",S1161=0,TRUE)),IF('114成績輸入與落點儀表板'!$C$10="必須採計",T1161&gt;0,IF('114成績輸入與落點儀表板'!$C$10="不可採計",T1161=0,TRUE)),IF('114成績輸入與落點儀表板'!$C$11="必須採計",U1161&gt;0,IF('114成績輸入與落點儀表板'!$C$11="不可採計",U1161=0,TRUE)),IF('114成績輸入與落點儀表板'!$C$12="必須採計",V1161&gt;0,IF('114成績輸入與落點儀表板'!$C$12="不可採計",V1161=0,TRUE)),IF('114成績輸入與落點儀表板'!$C$13="必須採計",W1161&gt;0,IF('114成績輸入與落點儀表板'!$C$13="不可採計",W1161=0,TRUE)),IF('114成績輸入與落點儀表板'!$C$14="必須採計",X1161&gt;0,IF('114成績輸入與落點儀表板'!$C$14="不可採計",X1161=0,TRUE)),IF('114成績輸入與落點儀表板'!$C$15="必須採計",Y1161&gt;0,IF('114成績輸入與落點儀表板'!$C$15="不可採計",Y1161=0,TRUE)),IF('114成績輸入與落點儀表板'!$C$16="必須採計",Z1161&gt;0,IF('114成績輸入與落點儀表板'!$C$16="不可採計",Z1161=0,TRUE))),"✅ 符合","❌ 不符合")</f>
        <v>✅ 符合</v>
      </c>
      <c r="L1161" s="15">
        <v>1</v>
      </c>
      <c r="M1161" s="15">
        <v>1.25</v>
      </c>
      <c r="N1161" s="15">
        <v>1.25</v>
      </c>
      <c r="O1161" s="15">
        <v>0</v>
      </c>
      <c r="P1161" s="15">
        <v>0</v>
      </c>
      <c r="Q1161" s="15">
        <v>0</v>
      </c>
      <c r="R1161" s="15">
        <v>1</v>
      </c>
      <c r="S1161" s="15">
        <v>2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</row>
    <row r="1162" spans="1:26" ht="15.75" customHeight="1" x14ac:dyDescent="0.3">
      <c r="A1162" s="2" t="s">
        <v>2852</v>
      </c>
      <c r="B1162" s="13" t="s">
        <v>2799</v>
      </c>
      <c r="C1162" s="13" t="s">
        <v>2853</v>
      </c>
      <c r="D1162" s="12" t="s">
        <v>103</v>
      </c>
      <c r="E1162" s="13" t="s">
        <v>1517</v>
      </c>
      <c r="F1162" s="2">
        <v>15</v>
      </c>
      <c r="G1162" s="15">
        <v>261.5</v>
      </c>
      <c r="H1162" s="7">
        <f>L1162*'114成績輸入與落點儀表板'!$B$2+M1162*'114成績輸入與落點儀表板'!$B$3+N1162*'114成績輸入與落點儀表板'!$B$4+O1162*'114成績輸入與落點儀表板'!$B$5+P1162*'114成績輸入與落點儀表板'!$B$6+Q1162*'114成績輸入與落點儀表板'!$B$7+R1162*'114成績輸入與落點儀表板'!$B$8+S1162*'114成績輸入與落點儀表板'!$B$9+T1162*'114成績輸入與落點儀表板'!$B$10+U1162*'114成績輸入與落點儀表板'!$B$11+V1162*'114成績輸入與落點儀表板'!$B$12+W1162*'114成績輸入與落點儀表板'!$B$13+X1162*'114成績輸入與落點儀表板'!$B$14+Y1162*'114成績輸入與落點儀表板'!$B$15+Z1162*'114成績輸入與落點儀表板'!$B$16</f>
        <v>0</v>
      </c>
      <c r="I1162" s="8">
        <f t="shared" si="36"/>
        <v>-261.5</v>
      </c>
      <c r="J1162" s="2" t="str">
        <f t="shared" si="37"/>
        <v>FAIL</v>
      </c>
      <c r="K1162" s="17" t="str">
        <f>IF(AND(IF('114成績輸入與落點儀表板'!$C$2="必須採計",L1162&gt;0,IF('114成績輸入與落點儀表板'!$C$2="不可採計",L1162=0,TRUE)),IF('114成績輸入與落點儀表板'!$C$3="必須採計",M1162&gt;0,IF('114成績輸入與落點儀表板'!$C$3="不可採計",M1162=0,TRUE)),IF('114成績輸入與落點儀表板'!$C$4="必須採計",N1162&gt;0,IF('114成績輸入與落點儀表板'!$C$4="不可採計",N1162=0,TRUE)),IF('114成績輸入與落點儀表板'!$C$5="必須採計",O1162&gt;0,IF('114成績輸入與落點儀表板'!$C$5="不可採計",O1162=0,TRUE)),IF('114成績輸入與落點儀表板'!$C$6="必須採計",P1162&gt;0,IF('114成績輸入與落點儀表板'!$C$6="不可採計",P1162=0,TRUE)),IF('114成績輸入與落點儀表板'!$C$7="必須採計",Q1162&gt;0,IF('114成績輸入與落點儀表板'!$C$7="不可採計",Q1162=0,TRUE)),IF('114成績輸入與落點儀表板'!$C$8="必須採計",R1162&gt;0,IF('114成績輸入與落點儀表板'!$C$8="不可採計",R1162=0,TRUE)),IF('114成績輸入與落點儀表板'!$C$9="必須採計",S1162&gt;0,IF('114成績輸入與落點儀表板'!$C$9="不可採計",S1162=0,TRUE)),IF('114成績輸入與落點儀表板'!$C$10="必須採計",T1162&gt;0,IF('114成績輸入與落點儀表板'!$C$10="不可採計",T1162=0,TRUE)),IF('114成績輸入與落點儀表板'!$C$11="必須採計",U1162&gt;0,IF('114成績輸入與落點儀表板'!$C$11="不可採計",U1162=0,TRUE)),IF('114成績輸入與落點儀表板'!$C$12="必須採計",V1162&gt;0,IF('114成績輸入與落點儀表板'!$C$12="不可採計",V1162=0,TRUE)),IF('114成績輸入與落點儀表板'!$C$13="必須採計",W1162&gt;0,IF('114成績輸入與落點儀表板'!$C$13="不可採計",W1162=0,TRUE)),IF('114成績輸入與落點儀表板'!$C$14="必須採計",X1162&gt;0,IF('114成績輸入與落點儀表板'!$C$14="不可採計",X1162=0,TRUE)),IF('114成績輸入與落點儀表板'!$C$15="必須採計",Y1162&gt;0,IF('114成績輸入與落點儀表板'!$C$15="不可採計",Y1162=0,TRUE)),IF('114成績輸入與落點儀表板'!$C$16="必須採計",Z1162&gt;0,IF('114成績輸入與落點儀表板'!$C$16="不可採計",Z1162=0,TRUE))),"✅ 符合","❌ 不符合")</f>
        <v>✅ 符合</v>
      </c>
      <c r="L1162" s="15">
        <v>1</v>
      </c>
      <c r="M1162" s="15">
        <v>1</v>
      </c>
      <c r="N1162" s="15">
        <v>1.5</v>
      </c>
      <c r="O1162" s="15">
        <v>0</v>
      </c>
      <c r="P1162" s="15">
        <v>0</v>
      </c>
      <c r="Q1162" s="15">
        <v>0</v>
      </c>
      <c r="R1162" s="15">
        <v>1.5</v>
      </c>
      <c r="S1162" s="15">
        <v>1.5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0</v>
      </c>
    </row>
    <row r="1163" spans="1:26" ht="15.75" customHeight="1" x14ac:dyDescent="0.3">
      <c r="A1163" s="2" t="s">
        <v>2854</v>
      </c>
      <c r="B1163" s="13" t="s">
        <v>2799</v>
      </c>
      <c r="C1163" s="13" t="s">
        <v>245</v>
      </c>
      <c r="D1163" s="12" t="s">
        <v>73</v>
      </c>
      <c r="E1163" s="13" t="s">
        <v>2855</v>
      </c>
      <c r="F1163" s="2">
        <v>45</v>
      </c>
      <c r="G1163" s="15">
        <v>265</v>
      </c>
      <c r="H1163" s="7">
        <f>L1163*'114成績輸入與落點儀表板'!$B$2+M1163*'114成績輸入與落點儀表板'!$B$3+N1163*'114成績輸入與落點儀表板'!$B$4+O1163*'114成績輸入與落點儀表板'!$B$5+P1163*'114成績輸入與落點儀表板'!$B$6+Q1163*'114成績輸入與落點儀表板'!$B$7+R1163*'114成績輸入與落點儀表板'!$B$8+S1163*'114成績輸入與落點儀表板'!$B$9+T1163*'114成績輸入與落點儀表板'!$B$10+U1163*'114成績輸入與落點儀表板'!$B$11+V1163*'114成績輸入與落點儀表板'!$B$12+W1163*'114成績輸入與落點儀表板'!$B$13+X1163*'114成績輸入與落點儀表板'!$B$14+Y1163*'114成績輸入與落點儀表板'!$B$15+Z1163*'114成績輸入與落點儀表板'!$B$16</f>
        <v>0</v>
      </c>
      <c r="I1163" s="8">
        <f t="shared" si="36"/>
        <v>-265</v>
      </c>
      <c r="J1163" s="2" t="str">
        <f t="shared" si="37"/>
        <v>FAIL</v>
      </c>
      <c r="K1163" s="17" t="str">
        <f>IF(AND(IF('114成績輸入與落點儀表板'!$C$2="必須採計",L1163&gt;0,IF('114成績輸入與落點儀表板'!$C$2="不可採計",L1163=0,TRUE)),IF('114成績輸入與落點儀表板'!$C$3="必須採計",M1163&gt;0,IF('114成績輸入與落點儀表板'!$C$3="不可採計",M1163=0,TRUE)),IF('114成績輸入與落點儀表板'!$C$4="必須採計",N1163&gt;0,IF('114成績輸入與落點儀表板'!$C$4="不可採計",N1163=0,TRUE)),IF('114成績輸入與落點儀表板'!$C$5="必須採計",O1163&gt;0,IF('114成績輸入與落點儀表板'!$C$5="不可採計",O1163=0,TRUE)),IF('114成績輸入與落點儀表板'!$C$6="必須採計",P1163&gt;0,IF('114成績輸入與落點儀表板'!$C$6="不可採計",P1163=0,TRUE)),IF('114成績輸入與落點儀表板'!$C$7="必須採計",Q1163&gt;0,IF('114成績輸入與落點儀表板'!$C$7="不可採計",Q1163=0,TRUE)),IF('114成績輸入與落點儀表板'!$C$8="必須採計",R1163&gt;0,IF('114成績輸入與落點儀表板'!$C$8="不可採計",R1163=0,TRUE)),IF('114成績輸入與落點儀表板'!$C$9="必須採計",S1163&gt;0,IF('114成績輸入與落點儀表板'!$C$9="不可採計",S1163=0,TRUE)),IF('114成績輸入與落點儀表板'!$C$10="必須採計",T1163&gt;0,IF('114成績輸入與落點儀表板'!$C$10="不可採計",T1163=0,TRUE)),IF('114成績輸入與落點儀表板'!$C$11="必須採計",U1163&gt;0,IF('114成績輸入與落點儀表板'!$C$11="不可採計",U1163=0,TRUE)),IF('114成績輸入與落點儀表板'!$C$12="必須採計",V1163&gt;0,IF('114成績輸入與落點儀表板'!$C$12="不可採計",V1163=0,TRUE)),IF('114成績輸入與落點儀表板'!$C$13="必須採計",W1163&gt;0,IF('114成績輸入與落點儀表板'!$C$13="不可採計",W1163=0,TRUE)),IF('114成績輸入與落點儀表板'!$C$14="必須採計",X1163&gt;0,IF('114成績輸入與落點儀表板'!$C$14="不可採計",X1163=0,TRUE)),IF('114成績輸入與落點儀表板'!$C$15="必須採計",Y1163&gt;0,IF('114成績輸入與落點儀表板'!$C$15="不可採計",Y1163=0,TRUE)),IF('114成績輸入與落點儀表板'!$C$16="必須採計",Z1163&gt;0,IF('114成績輸入與落點儀表板'!$C$16="不可採計",Z1163=0,TRUE))),"✅ 符合","❌ 不符合")</f>
        <v>✅ 符合</v>
      </c>
      <c r="L1163" s="15">
        <v>1</v>
      </c>
      <c r="M1163" s="15">
        <v>1.5</v>
      </c>
      <c r="N1163" s="15">
        <v>1.25</v>
      </c>
      <c r="O1163" s="15">
        <v>0</v>
      </c>
      <c r="P1163" s="15">
        <v>0</v>
      </c>
      <c r="Q1163" s="15">
        <v>0</v>
      </c>
      <c r="R1163" s="15">
        <v>1</v>
      </c>
      <c r="S1163" s="15">
        <v>1</v>
      </c>
      <c r="T1163" s="15">
        <v>0</v>
      </c>
      <c r="U1163" s="15">
        <v>0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</row>
    <row r="1164" spans="1:26" ht="15.75" customHeight="1" x14ac:dyDescent="0.3">
      <c r="A1164" s="2" t="s">
        <v>2856</v>
      </c>
      <c r="B1164" s="13" t="s">
        <v>2799</v>
      </c>
      <c r="C1164" s="13" t="s">
        <v>432</v>
      </c>
      <c r="D1164" s="12" t="s">
        <v>203</v>
      </c>
      <c r="E1164" s="13" t="s">
        <v>338</v>
      </c>
      <c r="F1164" s="2">
        <v>3</v>
      </c>
      <c r="G1164" s="15">
        <v>251</v>
      </c>
      <c r="H1164" s="7">
        <f>L1164*'114成績輸入與落點儀表板'!$B$2+M1164*'114成績輸入與落點儀表板'!$B$3+N1164*'114成績輸入與落點儀表板'!$B$4+O1164*'114成績輸入與落點儀表板'!$B$5+P1164*'114成績輸入與落點儀表板'!$B$6+Q1164*'114成績輸入與落點儀表板'!$B$7+R1164*'114成績輸入與落點儀表板'!$B$8+S1164*'114成績輸入與落點儀表板'!$B$9+T1164*'114成績輸入與落點儀表板'!$B$10+U1164*'114成績輸入與落點儀表板'!$B$11+V1164*'114成績輸入與落點儀表板'!$B$12+W1164*'114成績輸入與落點儀表板'!$B$13+X1164*'114成績輸入與落點儀表板'!$B$14+Y1164*'114成績輸入與落點儀表板'!$B$15+Z1164*'114成績輸入與落點儀表板'!$B$16</f>
        <v>0</v>
      </c>
      <c r="I1164" s="8">
        <f t="shared" si="36"/>
        <v>-251</v>
      </c>
      <c r="J1164" s="2" t="str">
        <f t="shared" si="37"/>
        <v>FAIL</v>
      </c>
      <c r="K1164" s="17" t="str">
        <f>IF(AND(IF('114成績輸入與落點儀表板'!$C$2="必須採計",L1164&gt;0,IF('114成績輸入與落點儀表板'!$C$2="不可採計",L1164=0,TRUE)),IF('114成績輸入與落點儀表板'!$C$3="必須採計",M1164&gt;0,IF('114成績輸入與落點儀表板'!$C$3="不可採計",M1164=0,TRUE)),IF('114成績輸入與落點儀表板'!$C$4="必須採計",N1164&gt;0,IF('114成績輸入與落點儀表板'!$C$4="不可採計",N1164=0,TRUE)),IF('114成績輸入與落點儀表板'!$C$5="必須採計",O1164&gt;0,IF('114成績輸入與落點儀表板'!$C$5="不可採計",O1164=0,TRUE)),IF('114成績輸入與落點儀表板'!$C$6="必須採計",P1164&gt;0,IF('114成績輸入與落點儀表板'!$C$6="不可採計",P1164=0,TRUE)),IF('114成績輸入與落點儀表板'!$C$7="必須採計",Q1164&gt;0,IF('114成績輸入與落點儀表板'!$C$7="不可採計",Q1164=0,TRUE)),IF('114成績輸入與落點儀表板'!$C$8="必須採計",R1164&gt;0,IF('114成績輸入與落點儀表板'!$C$8="不可採計",R1164=0,TRUE)),IF('114成績輸入與落點儀表板'!$C$9="必須採計",S1164&gt;0,IF('114成績輸入與落點儀表板'!$C$9="不可採計",S1164=0,TRUE)),IF('114成績輸入與落點儀表板'!$C$10="必須採計",T1164&gt;0,IF('114成績輸入與落點儀表板'!$C$10="不可採計",T1164=0,TRUE)),IF('114成績輸入與落點儀表板'!$C$11="必須採計",U1164&gt;0,IF('114成績輸入與落點儀表板'!$C$11="不可採計",U1164=0,TRUE)),IF('114成績輸入與落點儀表板'!$C$12="必須採計",V1164&gt;0,IF('114成績輸入與落點儀表板'!$C$12="不可採計",V1164=0,TRUE)),IF('114成績輸入與落點儀表板'!$C$13="必須採計",W1164&gt;0,IF('114成績輸入與落點儀表板'!$C$13="不可採計",W1164=0,TRUE)),IF('114成績輸入與落點儀表板'!$C$14="必須採計",X1164&gt;0,IF('114成績輸入與落點儀表板'!$C$14="不可採計",X1164=0,TRUE)),IF('114成績輸入與落點儀表板'!$C$15="必須採計",Y1164&gt;0,IF('114成績輸入與落點儀表板'!$C$15="不可採計",Y1164=0,TRUE)),IF('114成績輸入與落點儀表板'!$C$16="必須採計",Z1164&gt;0,IF('114成績輸入與落點儀表板'!$C$16="不可採計",Z1164=0,TRUE))),"✅ 符合","❌ 不符合")</f>
        <v>✅ 符合</v>
      </c>
      <c r="L1164" s="15">
        <v>1</v>
      </c>
      <c r="M1164" s="15">
        <v>1</v>
      </c>
      <c r="N1164" s="15">
        <v>1</v>
      </c>
      <c r="O1164" s="15">
        <v>0</v>
      </c>
      <c r="P1164" s="15">
        <v>0</v>
      </c>
      <c r="Q1164" s="15">
        <v>0</v>
      </c>
      <c r="R1164" s="15">
        <v>1</v>
      </c>
      <c r="S1164" s="15">
        <v>1</v>
      </c>
      <c r="T1164" s="15">
        <v>0</v>
      </c>
      <c r="U1164" s="15">
        <v>0</v>
      </c>
      <c r="V1164" s="15">
        <v>0</v>
      </c>
      <c r="W1164" s="15">
        <v>0</v>
      </c>
      <c r="X1164" s="15">
        <v>0</v>
      </c>
      <c r="Y1164" s="15">
        <v>0</v>
      </c>
      <c r="Z1164" s="15">
        <v>0</v>
      </c>
    </row>
    <row r="1165" spans="1:26" ht="15.75" customHeight="1" x14ac:dyDescent="0.3">
      <c r="A1165" s="2" t="s">
        <v>2857</v>
      </c>
      <c r="B1165" s="13" t="s">
        <v>2799</v>
      </c>
      <c r="C1165" s="13" t="s">
        <v>434</v>
      </c>
      <c r="D1165" s="12" t="s">
        <v>203</v>
      </c>
      <c r="E1165" s="13" t="s">
        <v>338</v>
      </c>
      <c r="F1165" s="2">
        <v>31</v>
      </c>
      <c r="G1165" s="15">
        <v>240</v>
      </c>
      <c r="H1165" s="7">
        <f>L1165*'114成績輸入與落點儀表板'!$B$2+M1165*'114成績輸入與落點儀表板'!$B$3+N1165*'114成績輸入與落點儀表板'!$B$4+O1165*'114成績輸入與落點儀表板'!$B$5+P1165*'114成績輸入與落點儀表板'!$B$6+Q1165*'114成績輸入與落點儀表板'!$B$7+R1165*'114成績輸入與落點儀表板'!$B$8+S1165*'114成績輸入與落點儀表板'!$B$9+T1165*'114成績輸入與落點儀表板'!$B$10+U1165*'114成績輸入與落點儀表板'!$B$11+V1165*'114成績輸入與落點儀表板'!$B$12+W1165*'114成績輸入與落點儀表板'!$B$13+X1165*'114成績輸入與落點儀表板'!$B$14+Y1165*'114成績輸入與落點儀表板'!$B$15+Z1165*'114成績輸入與落點儀表板'!$B$16</f>
        <v>0</v>
      </c>
      <c r="I1165" s="8">
        <f t="shared" si="36"/>
        <v>-240</v>
      </c>
      <c r="J1165" s="2" t="str">
        <f t="shared" si="37"/>
        <v>FAIL</v>
      </c>
      <c r="K1165" s="17" t="str">
        <f>IF(AND(IF('114成績輸入與落點儀表板'!$C$2="必須採計",L1165&gt;0,IF('114成績輸入與落點儀表板'!$C$2="不可採計",L1165=0,TRUE)),IF('114成績輸入與落點儀表板'!$C$3="必須採計",M1165&gt;0,IF('114成績輸入與落點儀表板'!$C$3="不可採計",M1165=0,TRUE)),IF('114成績輸入與落點儀表板'!$C$4="必須採計",N1165&gt;0,IF('114成績輸入與落點儀表板'!$C$4="不可採計",N1165=0,TRUE)),IF('114成績輸入與落點儀表板'!$C$5="必須採計",O1165&gt;0,IF('114成績輸入與落點儀表板'!$C$5="不可採計",O1165=0,TRUE)),IF('114成績輸入與落點儀表板'!$C$6="必須採計",P1165&gt;0,IF('114成績輸入與落點儀表板'!$C$6="不可採計",P1165=0,TRUE)),IF('114成績輸入與落點儀表板'!$C$7="必須採計",Q1165&gt;0,IF('114成績輸入與落點儀表板'!$C$7="不可採計",Q1165=0,TRUE)),IF('114成績輸入與落點儀表板'!$C$8="必須採計",R1165&gt;0,IF('114成績輸入與落點儀表板'!$C$8="不可採計",R1165=0,TRUE)),IF('114成績輸入與落點儀表板'!$C$9="必須採計",S1165&gt;0,IF('114成績輸入與落點儀表板'!$C$9="不可採計",S1165=0,TRUE)),IF('114成績輸入與落點儀表板'!$C$10="必須採計",T1165&gt;0,IF('114成績輸入與落點儀表板'!$C$10="不可採計",T1165=0,TRUE)),IF('114成績輸入與落點儀表板'!$C$11="必須採計",U1165&gt;0,IF('114成績輸入與落點儀表板'!$C$11="不可採計",U1165=0,TRUE)),IF('114成績輸入與落點儀表板'!$C$12="必須採計",V1165&gt;0,IF('114成績輸入與落點儀表板'!$C$12="不可採計",V1165=0,TRUE)),IF('114成績輸入與落點儀表板'!$C$13="必須採計",W1165&gt;0,IF('114成績輸入與落點儀表板'!$C$13="不可採計",W1165=0,TRUE)),IF('114成績輸入與落點儀表板'!$C$14="必須採計",X1165&gt;0,IF('114成績輸入與落點儀表板'!$C$14="不可採計",X1165=0,TRUE)),IF('114成績輸入與落點儀表板'!$C$15="必須採計",Y1165&gt;0,IF('114成績輸入與落點儀表板'!$C$15="不可採計",Y1165=0,TRUE)),IF('114成績輸入與落點儀表板'!$C$16="必須採計",Z1165&gt;0,IF('114成績輸入與落點儀表板'!$C$16="不可採計",Z1165=0,TRUE))),"✅ 符合","❌ 不符合")</f>
        <v>✅ 符合</v>
      </c>
      <c r="L1165" s="15">
        <v>1</v>
      </c>
      <c r="M1165" s="15">
        <v>1</v>
      </c>
      <c r="N1165" s="15">
        <v>1</v>
      </c>
      <c r="O1165" s="15">
        <v>0</v>
      </c>
      <c r="P1165" s="15">
        <v>0</v>
      </c>
      <c r="Q1165" s="15">
        <v>0</v>
      </c>
      <c r="R1165" s="15">
        <v>1</v>
      </c>
      <c r="S1165" s="15">
        <v>1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</row>
    <row r="1166" spans="1:26" ht="15.75" customHeight="1" x14ac:dyDescent="0.3">
      <c r="A1166" s="2" t="s">
        <v>2858</v>
      </c>
      <c r="B1166" s="13" t="s">
        <v>2799</v>
      </c>
      <c r="C1166" s="13" t="s">
        <v>2859</v>
      </c>
      <c r="D1166" s="12" t="s">
        <v>103</v>
      </c>
      <c r="E1166" s="13" t="s">
        <v>2860</v>
      </c>
      <c r="F1166" s="2">
        <v>33</v>
      </c>
      <c r="G1166" s="15">
        <v>214</v>
      </c>
      <c r="H1166" s="7">
        <f>L1166*'114成績輸入與落點儀表板'!$B$2+M1166*'114成績輸入與落點儀表板'!$B$3+N1166*'114成績輸入與落點儀表板'!$B$4+O1166*'114成績輸入與落點儀表板'!$B$5+P1166*'114成績輸入與落點儀表板'!$B$6+Q1166*'114成績輸入與落點儀表板'!$B$7+R1166*'114成績輸入與落點儀表板'!$B$8+S1166*'114成績輸入與落點儀表板'!$B$9+T1166*'114成績輸入與落點儀表板'!$B$10+U1166*'114成績輸入與落點儀表板'!$B$11+V1166*'114成績輸入與落點儀表板'!$B$12+W1166*'114成績輸入與落點儀表板'!$B$13+X1166*'114成績輸入與落點儀表板'!$B$14+Y1166*'114成績輸入與落點儀表板'!$B$15+Z1166*'114成績輸入與落點儀表板'!$B$16</f>
        <v>0</v>
      </c>
      <c r="I1166" s="8">
        <f t="shared" si="36"/>
        <v>-214</v>
      </c>
      <c r="J1166" s="2" t="str">
        <f t="shared" si="37"/>
        <v>FAIL</v>
      </c>
      <c r="K1166" s="17" t="str">
        <f>IF(AND(IF('114成績輸入與落點儀表板'!$C$2="必須採計",L1166&gt;0,IF('114成績輸入與落點儀表板'!$C$2="不可採計",L1166=0,TRUE)),IF('114成績輸入與落點儀表板'!$C$3="必須採計",M1166&gt;0,IF('114成績輸入與落點儀表板'!$C$3="不可採計",M1166=0,TRUE)),IF('114成績輸入與落點儀表板'!$C$4="必須採計",N1166&gt;0,IF('114成績輸入與落點儀表板'!$C$4="不可採計",N1166=0,TRUE)),IF('114成績輸入與落點儀表板'!$C$5="必須採計",O1166&gt;0,IF('114成績輸入與落點儀表板'!$C$5="不可採計",O1166=0,TRUE)),IF('114成績輸入與落點儀表板'!$C$6="必須採計",P1166&gt;0,IF('114成績輸入與落點儀表板'!$C$6="不可採計",P1166=0,TRUE)),IF('114成績輸入與落點儀表板'!$C$7="必須採計",Q1166&gt;0,IF('114成績輸入與落點儀表板'!$C$7="不可採計",Q1166=0,TRUE)),IF('114成績輸入與落點儀表板'!$C$8="必須採計",R1166&gt;0,IF('114成績輸入與落點儀表板'!$C$8="不可採計",R1166=0,TRUE)),IF('114成績輸入與落點儀表板'!$C$9="必須採計",S1166&gt;0,IF('114成績輸入與落點儀表板'!$C$9="不可採計",S1166=0,TRUE)),IF('114成績輸入與落點儀表板'!$C$10="必須採計",T1166&gt;0,IF('114成績輸入與落點儀表板'!$C$10="不可採計",T1166=0,TRUE)),IF('114成績輸入與落點儀表板'!$C$11="必須採計",U1166&gt;0,IF('114成績輸入與落點儀表板'!$C$11="不可採計",U1166=0,TRUE)),IF('114成績輸入與落點儀表板'!$C$12="必須採計",V1166&gt;0,IF('114成績輸入與落點儀表板'!$C$12="不可採計",V1166=0,TRUE)),IF('114成績輸入與落點儀表板'!$C$13="必須採計",W1166&gt;0,IF('114成績輸入與落點儀表板'!$C$13="不可採計",W1166=0,TRUE)),IF('114成績輸入與落點儀表板'!$C$14="必須採計",X1166&gt;0,IF('114成績輸入與落點儀表板'!$C$14="不可採計",X1166=0,TRUE)),IF('114成績輸入與落點儀表板'!$C$15="必須採計",Y1166&gt;0,IF('114成績輸入與落點儀表板'!$C$15="不可採計",Y1166=0,TRUE)),IF('114成績輸入與落點儀表板'!$C$16="必須採計",Z1166&gt;0,IF('114成績輸入與落點儀表板'!$C$16="不可採計",Z1166=0,TRUE))),"✅ 符合","❌ 不符合")</f>
        <v>❌ 不符合</v>
      </c>
      <c r="L1166" s="15">
        <v>0</v>
      </c>
      <c r="M1166" s="15">
        <v>1</v>
      </c>
      <c r="N1166" s="15">
        <v>2</v>
      </c>
      <c r="O1166" s="15">
        <v>0</v>
      </c>
      <c r="P1166" s="15">
        <v>0</v>
      </c>
      <c r="Q1166" s="15">
        <v>0</v>
      </c>
      <c r="R1166" s="15">
        <v>2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</row>
    <row r="1167" spans="1:26" ht="15.75" customHeight="1" x14ac:dyDescent="0.3">
      <c r="A1167" s="2" t="s">
        <v>2861</v>
      </c>
      <c r="B1167" s="13" t="s">
        <v>2799</v>
      </c>
      <c r="C1167" s="13" t="s">
        <v>2862</v>
      </c>
      <c r="D1167" s="12" t="s">
        <v>203</v>
      </c>
      <c r="E1167" s="13" t="s">
        <v>2860</v>
      </c>
      <c r="F1167" s="2">
        <v>17</v>
      </c>
      <c r="G1167" s="15">
        <v>219</v>
      </c>
      <c r="H1167" s="7">
        <f>L1167*'114成績輸入與落點儀表板'!$B$2+M1167*'114成績輸入與落點儀表板'!$B$3+N1167*'114成績輸入與落點儀表板'!$B$4+O1167*'114成績輸入與落點儀表板'!$B$5+P1167*'114成績輸入與落點儀表板'!$B$6+Q1167*'114成績輸入與落點儀表板'!$B$7+R1167*'114成績輸入與落點儀表板'!$B$8+S1167*'114成績輸入與落點儀表板'!$B$9+T1167*'114成績輸入與落點儀表板'!$B$10+U1167*'114成績輸入與落點儀表板'!$B$11+V1167*'114成績輸入與落點儀表板'!$B$12+W1167*'114成績輸入與落點儀表板'!$B$13+X1167*'114成績輸入與落點儀表板'!$B$14+Y1167*'114成績輸入與落點儀表板'!$B$15+Z1167*'114成績輸入與落點儀表板'!$B$16</f>
        <v>0</v>
      </c>
      <c r="I1167" s="8">
        <f t="shared" si="36"/>
        <v>-219</v>
      </c>
      <c r="J1167" s="2" t="str">
        <f t="shared" si="37"/>
        <v>FAIL</v>
      </c>
      <c r="K1167" s="17" t="str">
        <f>IF(AND(IF('114成績輸入與落點儀表板'!$C$2="必須採計",L1167&gt;0,IF('114成績輸入與落點儀表板'!$C$2="不可採計",L1167=0,TRUE)),IF('114成績輸入與落點儀表板'!$C$3="必須採計",M1167&gt;0,IF('114成績輸入與落點儀表板'!$C$3="不可採計",M1167=0,TRUE)),IF('114成績輸入與落點儀表板'!$C$4="必須採計",N1167&gt;0,IF('114成績輸入與落點儀表板'!$C$4="不可採計",N1167=0,TRUE)),IF('114成績輸入與落點儀表板'!$C$5="必須採計",O1167&gt;0,IF('114成績輸入與落點儀表板'!$C$5="不可採計",O1167=0,TRUE)),IF('114成績輸入與落點儀表板'!$C$6="必須採計",P1167&gt;0,IF('114成績輸入與落點儀表板'!$C$6="不可採計",P1167=0,TRUE)),IF('114成績輸入與落點儀表板'!$C$7="必須採計",Q1167&gt;0,IF('114成績輸入與落點儀表板'!$C$7="不可採計",Q1167=0,TRUE)),IF('114成績輸入與落點儀表板'!$C$8="必須採計",R1167&gt;0,IF('114成績輸入與落點儀表板'!$C$8="不可採計",R1167=0,TRUE)),IF('114成績輸入與落點儀表板'!$C$9="必須採計",S1167&gt;0,IF('114成績輸入與落點儀表板'!$C$9="不可採計",S1167=0,TRUE)),IF('114成績輸入與落點儀表板'!$C$10="必須採計",T1167&gt;0,IF('114成績輸入與落點儀表板'!$C$10="不可採計",T1167=0,TRUE)),IF('114成績輸入與落點儀表板'!$C$11="必須採計",U1167&gt;0,IF('114成績輸入與落點儀表板'!$C$11="不可採計",U1167=0,TRUE)),IF('114成績輸入與落點儀表板'!$C$12="必須採計",V1167&gt;0,IF('114成績輸入與落點儀表板'!$C$12="不可採計",V1167=0,TRUE)),IF('114成績輸入與落點儀表板'!$C$13="必須採計",W1167&gt;0,IF('114成績輸入與落點儀表板'!$C$13="不可採計",W1167=0,TRUE)),IF('114成績輸入與落點儀表板'!$C$14="必須採計",X1167&gt;0,IF('114成績輸入與落點儀表板'!$C$14="不可採計",X1167=0,TRUE)),IF('114成績輸入與落點儀表板'!$C$15="必須採計",Y1167&gt;0,IF('114成績輸入與落點儀表板'!$C$15="不可採計",Y1167=0,TRUE)),IF('114成績輸入與落點儀表板'!$C$16="必須採計",Z1167&gt;0,IF('114成績輸入與落點儀表板'!$C$16="不可採計",Z1167=0,TRUE))),"✅ 符合","❌ 不符合")</f>
        <v>❌ 不符合</v>
      </c>
      <c r="L1167" s="15">
        <v>0</v>
      </c>
      <c r="M1167" s="15">
        <v>1</v>
      </c>
      <c r="N1167" s="15">
        <v>2</v>
      </c>
      <c r="O1167" s="15">
        <v>0</v>
      </c>
      <c r="P1167" s="15">
        <v>0</v>
      </c>
      <c r="Q1167" s="15">
        <v>0</v>
      </c>
      <c r="R1167" s="15">
        <v>2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</row>
    <row r="1168" spans="1:26" ht="15.75" customHeight="1" x14ac:dyDescent="0.3">
      <c r="A1168" s="2" t="s">
        <v>2863</v>
      </c>
      <c r="B1168" s="13" t="s">
        <v>2799</v>
      </c>
      <c r="C1168" s="13" t="s">
        <v>2864</v>
      </c>
      <c r="D1168" s="12" t="s">
        <v>103</v>
      </c>
      <c r="E1168" s="13" t="s">
        <v>2218</v>
      </c>
      <c r="F1168" s="2">
        <v>6</v>
      </c>
      <c r="G1168" s="15">
        <v>247.5</v>
      </c>
      <c r="H1168" s="7">
        <f>L1168*'114成績輸入與落點儀表板'!$B$2+M1168*'114成績輸入與落點儀表板'!$B$3+N1168*'114成績輸入與落點儀表板'!$B$4+O1168*'114成績輸入與落點儀表板'!$B$5+P1168*'114成績輸入與落點儀表板'!$B$6+Q1168*'114成績輸入與落點儀表板'!$B$7+R1168*'114成績輸入與落點儀表板'!$B$8+S1168*'114成績輸入與落點儀表板'!$B$9+T1168*'114成績輸入與落點儀表板'!$B$10+U1168*'114成績輸入與落點儀表板'!$B$11+V1168*'114成績輸入與落點儀表板'!$B$12+W1168*'114成績輸入與落點儀表板'!$B$13+X1168*'114成績輸入與落點儀表板'!$B$14+Y1168*'114成績輸入與落點儀表板'!$B$15+Z1168*'114成績輸入與落點儀表板'!$B$16</f>
        <v>0</v>
      </c>
      <c r="I1168" s="8">
        <f t="shared" si="36"/>
        <v>-247.5</v>
      </c>
      <c r="J1168" s="2" t="str">
        <f t="shared" si="37"/>
        <v>FAIL</v>
      </c>
      <c r="K1168" s="17" t="str">
        <f>IF(AND(IF('114成績輸入與落點儀表板'!$C$2="必須採計",L1168&gt;0,IF('114成績輸入與落點儀表板'!$C$2="不可採計",L1168=0,TRUE)),IF('114成績輸入與落點儀表板'!$C$3="必須採計",M1168&gt;0,IF('114成績輸入與落點儀表板'!$C$3="不可採計",M1168=0,TRUE)),IF('114成績輸入與落點儀表板'!$C$4="必須採計",N1168&gt;0,IF('114成績輸入與落點儀表板'!$C$4="不可採計",N1168=0,TRUE)),IF('114成績輸入與落點儀表板'!$C$5="必須採計",O1168&gt;0,IF('114成績輸入與落點儀表板'!$C$5="不可採計",O1168=0,TRUE)),IF('114成績輸入與落點儀表板'!$C$6="必須採計",P1168&gt;0,IF('114成績輸入與落點儀表板'!$C$6="不可採計",P1168=0,TRUE)),IF('114成績輸入與落點儀表板'!$C$7="必須採計",Q1168&gt;0,IF('114成績輸入與落點儀表板'!$C$7="不可採計",Q1168=0,TRUE)),IF('114成績輸入與落點儀表板'!$C$8="必須採計",R1168&gt;0,IF('114成績輸入與落點儀表板'!$C$8="不可採計",R1168=0,TRUE)),IF('114成績輸入與落點儀表板'!$C$9="必須採計",S1168&gt;0,IF('114成績輸入與落點儀表板'!$C$9="不可採計",S1168=0,TRUE)),IF('114成績輸入與落點儀表板'!$C$10="必須採計",T1168&gt;0,IF('114成績輸入與落點儀表板'!$C$10="不可採計",T1168=0,TRUE)),IF('114成績輸入與落點儀表板'!$C$11="必須採計",U1168&gt;0,IF('114成績輸入與落點儀表板'!$C$11="不可採計",U1168=0,TRUE)),IF('114成績輸入與落點儀表板'!$C$12="必須採計",V1168&gt;0,IF('114成績輸入與落點儀表板'!$C$12="不可採計",V1168=0,TRUE)),IF('114成績輸入與落點儀表板'!$C$13="必須採計",W1168&gt;0,IF('114成績輸入與落點儀表板'!$C$13="不可採計",W1168=0,TRUE)),IF('114成績輸入與落點儀表板'!$C$14="必須採計",X1168&gt;0,IF('114成績輸入與落點儀表板'!$C$14="不可採計",X1168=0,TRUE)),IF('114成績輸入與落點儀表板'!$C$15="必須採計",Y1168&gt;0,IF('114成績輸入與落點儀表板'!$C$15="不可採計",Y1168=0,TRUE)),IF('114成績輸入與落點儀表板'!$C$16="必須採計",Z1168&gt;0,IF('114成績輸入與落點儀表板'!$C$16="不可採計",Z1168=0,TRUE))),"✅ 符合","❌ 不符合")</f>
        <v>❌ 不符合</v>
      </c>
      <c r="L1168" s="15">
        <v>0</v>
      </c>
      <c r="M1168" s="15">
        <v>2</v>
      </c>
      <c r="N1168" s="15">
        <v>1.5</v>
      </c>
      <c r="O1168" s="15">
        <v>0</v>
      </c>
      <c r="P1168" s="15">
        <v>0</v>
      </c>
      <c r="Q1168" s="15">
        <v>0</v>
      </c>
      <c r="R1168" s="15">
        <v>2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</row>
    <row r="1169" spans="1:26" ht="15.75" customHeight="1" x14ac:dyDescent="0.3">
      <c r="A1169" s="2" t="s">
        <v>2865</v>
      </c>
      <c r="B1169" s="13" t="s">
        <v>2799</v>
      </c>
      <c r="C1169" s="13" t="s">
        <v>162</v>
      </c>
      <c r="D1169" s="12" t="s">
        <v>103</v>
      </c>
      <c r="E1169" s="13" t="s">
        <v>172</v>
      </c>
      <c r="F1169" s="2">
        <v>23</v>
      </c>
      <c r="G1169" s="15">
        <v>222</v>
      </c>
      <c r="H1169" s="7">
        <f>L1169*'114成績輸入與落點儀表板'!$B$2+M1169*'114成績輸入與落點儀表板'!$B$3+N1169*'114成績輸入與落點儀表板'!$B$4+O1169*'114成績輸入與落點儀表板'!$B$5+P1169*'114成績輸入與落點儀表板'!$B$6+Q1169*'114成績輸入與落點儀表板'!$B$7+R1169*'114成績輸入與落點儀表板'!$B$8+S1169*'114成績輸入與落點儀表板'!$B$9+T1169*'114成績輸入與落點儀表板'!$B$10+U1169*'114成績輸入與落點儀表板'!$B$11+V1169*'114成績輸入與落點儀表板'!$B$12+W1169*'114成績輸入與落點儀表板'!$B$13+X1169*'114成績輸入與落點儀表板'!$B$14+Y1169*'114成績輸入與落點儀表板'!$B$15+Z1169*'114成績輸入與落點儀表板'!$B$16</f>
        <v>0</v>
      </c>
      <c r="I1169" s="8">
        <f t="shared" si="36"/>
        <v>-222</v>
      </c>
      <c r="J1169" s="2" t="str">
        <f t="shared" si="37"/>
        <v>FAIL</v>
      </c>
      <c r="K1169" s="17" t="str">
        <f>IF(AND(IF('114成績輸入與落點儀表板'!$C$2="必須採計",L1169&gt;0,IF('114成績輸入與落點儀表板'!$C$2="不可採計",L1169=0,TRUE)),IF('114成績輸入與落點儀表板'!$C$3="必須採計",M1169&gt;0,IF('114成績輸入與落點儀表板'!$C$3="不可採計",M1169=0,TRUE)),IF('114成績輸入與落點儀表板'!$C$4="必須採計",N1169&gt;0,IF('114成績輸入與落點儀表板'!$C$4="不可採計",N1169=0,TRUE)),IF('114成績輸入與落點儀表板'!$C$5="必須採計",O1169&gt;0,IF('114成績輸入與落點儀表板'!$C$5="不可採計",O1169=0,TRUE)),IF('114成績輸入與落點儀表板'!$C$6="必須採計",P1169&gt;0,IF('114成績輸入與落點儀表板'!$C$6="不可採計",P1169=0,TRUE)),IF('114成績輸入與落點儀表板'!$C$7="必須採計",Q1169&gt;0,IF('114成績輸入與落點儀表板'!$C$7="不可採計",Q1169=0,TRUE)),IF('114成績輸入與落點儀表板'!$C$8="必須採計",R1169&gt;0,IF('114成績輸入與落點儀表板'!$C$8="不可採計",R1169=0,TRUE)),IF('114成績輸入與落點儀表板'!$C$9="必須採計",S1169&gt;0,IF('114成績輸入與落點儀表板'!$C$9="不可採計",S1169=0,TRUE)),IF('114成績輸入與落點儀表板'!$C$10="必須採計",T1169&gt;0,IF('114成績輸入與落點儀表板'!$C$10="不可採計",T1169=0,TRUE)),IF('114成績輸入與落點儀表板'!$C$11="必須採計",U1169&gt;0,IF('114成績輸入與落點儀表板'!$C$11="不可採計",U1169=0,TRUE)),IF('114成績輸入與落點儀表板'!$C$12="必須採計",V1169&gt;0,IF('114成績輸入與落點儀表板'!$C$12="不可採計",V1169=0,TRUE)),IF('114成績輸入與落點儀表板'!$C$13="必須採計",W1169&gt;0,IF('114成績輸入與落點儀表板'!$C$13="不可採計",W1169=0,TRUE)),IF('114成績輸入與落點儀表板'!$C$14="必須採計",X1169&gt;0,IF('114成績輸入與落點儀表板'!$C$14="不可採計",X1169=0,TRUE)),IF('114成績輸入與落點儀表板'!$C$15="必須採計",Y1169&gt;0,IF('114成績輸入與落點儀表板'!$C$15="不可採計",Y1169=0,TRUE)),IF('114成績輸入與落點儀表板'!$C$16="必須採計",Z1169&gt;0,IF('114成績輸入與落點儀表板'!$C$16="不可採計",Z1169=0,TRUE))),"✅ 符合","❌ 不符合")</f>
        <v>✅ 符合</v>
      </c>
      <c r="L1169" s="15">
        <v>1</v>
      </c>
      <c r="M1169" s="15">
        <v>1</v>
      </c>
      <c r="N1169" s="15">
        <v>1</v>
      </c>
      <c r="O1169" s="15">
        <v>0</v>
      </c>
      <c r="P1169" s="15">
        <v>0</v>
      </c>
      <c r="Q1169" s="15">
        <v>0</v>
      </c>
      <c r="R1169" s="15">
        <v>1</v>
      </c>
      <c r="S1169" s="15">
        <v>1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</row>
    <row r="1170" spans="1:26" ht="15.75" customHeight="1" x14ac:dyDescent="0.3">
      <c r="A1170" s="2" t="s">
        <v>2866</v>
      </c>
      <c r="B1170" s="13" t="s">
        <v>2799</v>
      </c>
      <c r="C1170" s="13" t="s">
        <v>1539</v>
      </c>
      <c r="D1170" s="12" t="s">
        <v>203</v>
      </c>
      <c r="E1170" s="13" t="s">
        <v>338</v>
      </c>
      <c r="F1170" s="2">
        <v>20</v>
      </c>
      <c r="G1170" s="15">
        <v>229</v>
      </c>
      <c r="H1170" s="7">
        <f>L1170*'114成績輸入與落點儀表板'!$B$2+M1170*'114成績輸入與落點儀表板'!$B$3+N1170*'114成績輸入與落點儀表板'!$B$4+O1170*'114成績輸入與落點儀表板'!$B$5+P1170*'114成績輸入與落點儀表板'!$B$6+Q1170*'114成績輸入與落點儀表板'!$B$7+R1170*'114成績輸入與落點儀表板'!$B$8+S1170*'114成績輸入與落點儀表板'!$B$9+T1170*'114成績輸入與落點儀表板'!$B$10+U1170*'114成績輸入與落點儀表板'!$B$11+V1170*'114成績輸入與落點儀表板'!$B$12+W1170*'114成績輸入與落點儀表板'!$B$13+X1170*'114成績輸入與落點儀表板'!$B$14+Y1170*'114成績輸入與落點儀表板'!$B$15+Z1170*'114成績輸入與落點儀表板'!$B$16</f>
        <v>0</v>
      </c>
      <c r="I1170" s="8">
        <f t="shared" si="36"/>
        <v>-229</v>
      </c>
      <c r="J1170" s="2" t="str">
        <f t="shared" si="37"/>
        <v>FAIL</v>
      </c>
      <c r="K1170" s="17" t="str">
        <f>IF(AND(IF('114成績輸入與落點儀表板'!$C$2="必須採計",L1170&gt;0,IF('114成績輸入與落點儀表板'!$C$2="不可採計",L1170=0,TRUE)),IF('114成績輸入與落點儀表板'!$C$3="必須採計",M1170&gt;0,IF('114成績輸入與落點儀表板'!$C$3="不可採計",M1170=0,TRUE)),IF('114成績輸入與落點儀表板'!$C$4="必須採計",N1170&gt;0,IF('114成績輸入與落點儀表板'!$C$4="不可採計",N1170=0,TRUE)),IF('114成績輸入與落點儀表板'!$C$5="必須採計",O1170&gt;0,IF('114成績輸入與落點儀表板'!$C$5="不可採計",O1170=0,TRUE)),IF('114成績輸入與落點儀表板'!$C$6="必須採計",P1170&gt;0,IF('114成績輸入與落點儀表板'!$C$6="不可採計",P1170=0,TRUE)),IF('114成績輸入與落點儀表板'!$C$7="必須採計",Q1170&gt;0,IF('114成績輸入與落點儀表板'!$C$7="不可採計",Q1170=0,TRUE)),IF('114成績輸入與落點儀表板'!$C$8="必須採計",R1170&gt;0,IF('114成績輸入與落點儀表板'!$C$8="不可採計",R1170=0,TRUE)),IF('114成績輸入與落點儀表板'!$C$9="必須採計",S1170&gt;0,IF('114成績輸入與落點儀表板'!$C$9="不可採計",S1170=0,TRUE)),IF('114成績輸入與落點儀表板'!$C$10="必須採計",T1170&gt;0,IF('114成績輸入與落點儀表板'!$C$10="不可採計",T1170=0,TRUE)),IF('114成績輸入與落點儀表板'!$C$11="必須採計",U1170&gt;0,IF('114成績輸入與落點儀表板'!$C$11="不可採計",U1170=0,TRUE)),IF('114成績輸入與落點儀表板'!$C$12="必須採計",V1170&gt;0,IF('114成績輸入與落點儀表板'!$C$12="不可採計",V1170=0,TRUE)),IF('114成績輸入與落點儀表板'!$C$13="必須採計",W1170&gt;0,IF('114成績輸入與落點儀表板'!$C$13="不可採計",W1170=0,TRUE)),IF('114成績輸入與落點儀表板'!$C$14="必須採計",X1170&gt;0,IF('114成績輸入與落點儀表板'!$C$14="不可採計",X1170=0,TRUE)),IF('114成績輸入與落點儀表板'!$C$15="必須採計",Y1170&gt;0,IF('114成績輸入與落點儀表板'!$C$15="不可採計",Y1170=0,TRUE)),IF('114成績輸入與落點儀表板'!$C$16="必須採計",Z1170&gt;0,IF('114成績輸入與落點儀表板'!$C$16="不可採計",Z1170=0,TRUE))),"✅ 符合","❌ 不符合")</f>
        <v>✅ 符合</v>
      </c>
      <c r="L1170" s="15">
        <v>1</v>
      </c>
      <c r="M1170" s="15">
        <v>1</v>
      </c>
      <c r="N1170" s="15">
        <v>1</v>
      </c>
      <c r="O1170" s="15">
        <v>0</v>
      </c>
      <c r="P1170" s="15">
        <v>0</v>
      </c>
      <c r="Q1170" s="15">
        <v>0</v>
      </c>
      <c r="R1170" s="15">
        <v>1</v>
      </c>
      <c r="S1170" s="15">
        <v>1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</row>
    <row r="1171" spans="1:26" ht="15.75" customHeight="1" x14ac:dyDescent="0.3">
      <c r="A1171" s="2" t="s">
        <v>2867</v>
      </c>
      <c r="B1171" s="13" t="s">
        <v>2799</v>
      </c>
      <c r="C1171" s="13" t="s">
        <v>233</v>
      </c>
      <c r="D1171" s="12" t="s">
        <v>73</v>
      </c>
      <c r="E1171" s="13" t="s">
        <v>2868</v>
      </c>
      <c r="F1171" s="2">
        <v>23</v>
      </c>
      <c r="G1171" s="15">
        <v>299</v>
      </c>
      <c r="H1171" s="7">
        <f>L1171*'114成績輸入與落點儀表板'!$B$2+M1171*'114成績輸入與落點儀表板'!$B$3+N1171*'114成績輸入與落點儀表板'!$B$4+O1171*'114成績輸入與落點儀表板'!$B$5+P1171*'114成績輸入與落點儀表板'!$B$6+Q1171*'114成績輸入與落點儀表板'!$B$7+R1171*'114成績輸入與落點儀表板'!$B$8+S1171*'114成績輸入與落點儀表板'!$B$9+T1171*'114成績輸入與落點儀表板'!$B$10+U1171*'114成績輸入與落點儀表板'!$B$11+V1171*'114成績輸入與落點儀表板'!$B$12+W1171*'114成績輸入與落點儀表板'!$B$13+X1171*'114成績輸入與落點儀表板'!$B$14+Y1171*'114成績輸入與落點儀表板'!$B$15+Z1171*'114成績輸入與落點儀表板'!$B$16</f>
        <v>0</v>
      </c>
      <c r="I1171" s="8">
        <f t="shared" si="36"/>
        <v>-299</v>
      </c>
      <c r="J1171" s="2" t="str">
        <f t="shared" si="37"/>
        <v>FAIL</v>
      </c>
      <c r="K1171" s="17" t="str">
        <f>IF(AND(IF('114成績輸入與落點儀表板'!$C$2="必須採計",L1171&gt;0,IF('114成績輸入與落點儀表板'!$C$2="不可採計",L1171=0,TRUE)),IF('114成績輸入與落點儀表板'!$C$3="必須採計",M1171&gt;0,IF('114成績輸入與落點儀表板'!$C$3="不可採計",M1171=0,TRUE)),IF('114成績輸入與落點儀表板'!$C$4="必須採計",N1171&gt;0,IF('114成績輸入與落點儀表板'!$C$4="不可採計",N1171=0,TRUE)),IF('114成績輸入與落點儀表板'!$C$5="必須採計",O1171&gt;0,IF('114成績輸入與落點儀表板'!$C$5="不可採計",O1171=0,TRUE)),IF('114成績輸入與落點儀表板'!$C$6="必須採計",P1171&gt;0,IF('114成績輸入與落點儀表板'!$C$6="不可採計",P1171=0,TRUE)),IF('114成績輸入與落點儀表板'!$C$7="必須採計",Q1171&gt;0,IF('114成績輸入與落點儀表板'!$C$7="不可採計",Q1171=0,TRUE)),IF('114成績輸入與落點儀表板'!$C$8="必須採計",R1171&gt;0,IF('114成績輸入與落點儀表板'!$C$8="不可採計",R1171=0,TRUE)),IF('114成績輸入與落點儀表板'!$C$9="必須採計",S1171&gt;0,IF('114成績輸入與落點儀表板'!$C$9="不可採計",S1171=0,TRUE)),IF('114成績輸入與落點儀表板'!$C$10="必須採計",T1171&gt;0,IF('114成績輸入與落點儀表板'!$C$10="不可採計",T1171=0,TRUE)),IF('114成績輸入與落點儀表板'!$C$11="必須採計",U1171&gt;0,IF('114成績輸入與落點儀表板'!$C$11="不可採計",U1171=0,TRUE)),IF('114成績輸入與落點儀表板'!$C$12="必須採計",V1171&gt;0,IF('114成績輸入與落點儀表板'!$C$12="不可採計",V1171=0,TRUE)),IF('114成績輸入與落點儀表板'!$C$13="必須採計",W1171&gt;0,IF('114成績輸入與落點儀表板'!$C$13="不可採計",W1171=0,TRUE)),IF('114成績輸入與落點儀表板'!$C$14="必須採計",X1171&gt;0,IF('114成績輸入與落點儀表板'!$C$14="不可採計",X1171=0,TRUE)),IF('114成績輸入與落點儀表板'!$C$15="必須採計",Y1171&gt;0,IF('114成績輸入與落點儀表板'!$C$15="不可採計",Y1171=0,TRUE)),IF('114成績輸入與落點儀表板'!$C$16="必須採計",Z1171&gt;0,IF('114成績輸入與落點儀表板'!$C$16="不可採計",Z1171=0,TRUE))),"✅ 符合","❌ 不符合")</f>
        <v>✅ 符合</v>
      </c>
      <c r="L1171" s="15">
        <v>1</v>
      </c>
      <c r="M1171" s="15">
        <v>2</v>
      </c>
      <c r="N1171" s="15">
        <v>2</v>
      </c>
      <c r="O1171" s="15">
        <v>0</v>
      </c>
      <c r="P1171" s="15">
        <v>0</v>
      </c>
      <c r="Q1171" s="15">
        <v>0</v>
      </c>
      <c r="R1171" s="15">
        <v>1</v>
      </c>
      <c r="S1171" s="15">
        <v>1</v>
      </c>
      <c r="T1171" s="15">
        <v>0</v>
      </c>
      <c r="U1171" s="15">
        <v>0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</row>
    <row r="1172" spans="1:26" ht="15.75" customHeight="1" x14ac:dyDescent="0.3">
      <c r="A1172" s="2" t="s">
        <v>2869</v>
      </c>
      <c r="B1172" s="13" t="s">
        <v>2799</v>
      </c>
      <c r="C1172" s="13" t="s">
        <v>98</v>
      </c>
      <c r="D1172" s="12" t="s">
        <v>99</v>
      </c>
      <c r="E1172" s="13" t="s">
        <v>2870</v>
      </c>
      <c r="F1172" s="2">
        <v>22</v>
      </c>
      <c r="G1172" s="15">
        <v>231</v>
      </c>
      <c r="H1172" s="7">
        <f>L1172*'114成績輸入與落點儀表板'!$B$2+M1172*'114成績輸入與落點儀表板'!$B$3+N1172*'114成績輸入與落點儀表板'!$B$4+O1172*'114成績輸入與落點儀表板'!$B$5+P1172*'114成績輸入與落點儀表板'!$B$6+Q1172*'114成績輸入與落點儀表板'!$B$7+R1172*'114成績輸入與落點儀表板'!$B$8+S1172*'114成績輸入與落點儀表板'!$B$9+T1172*'114成績輸入與落點儀表板'!$B$10+U1172*'114成績輸入與落點儀表板'!$B$11+V1172*'114成績輸入與落點儀表板'!$B$12+W1172*'114成績輸入與落點儀表板'!$B$13+X1172*'114成績輸入與落點儀表板'!$B$14+Y1172*'114成績輸入與落點儀表板'!$B$15+Z1172*'114成績輸入與落點儀表板'!$B$16</f>
        <v>0</v>
      </c>
      <c r="I1172" s="8">
        <f t="shared" si="36"/>
        <v>-231</v>
      </c>
      <c r="J1172" s="2" t="str">
        <f t="shared" si="37"/>
        <v>FAIL</v>
      </c>
      <c r="K1172" s="17" t="str">
        <f>IF(AND(IF('114成績輸入與落點儀表板'!$C$2="必須採計",L1172&gt;0,IF('114成績輸入與落點儀表板'!$C$2="不可採計",L1172=0,TRUE)),IF('114成績輸入與落點儀表板'!$C$3="必須採計",M1172&gt;0,IF('114成績輸入與落點儀表板'!$C$3="不可採計",M1172=0,TRUE)),IF('114成績輸入與落點儀表板'!$C$4="必須採計",N1172&gt;0,IF('114成績輸入與落點儀表板'!$C$4="不可採計",N1172=0,TRUE)),IF('114成績輸入與落點儀表板'!$C$5="必須採計",O1172&gt;0,IF('114成績輸入與落點儀表板'!$C$5="不可採計",O1172=0,TRUE)),IF('114成績輸入與落點儀表板'!$C$6="必須採計",P1172&gt;0,IF('114成績輸入與落點儀表板'!$C$6="不可採計",P1172=0,TRUE)),IF('114成績輸入與落點儀表板'!$C$7="必須採計",Q1172&gt;0,IF('114成績輸入與落點儀表板'!$C$7="不可採計",Q1172=0,TRUE)),IF('114成績輸入與落點儀表板'!$C$8="必須採計",R1172&gt;0,IF('114成績輸入與落點儀表板'!$C$8="不可採計",R1172=0,TRUE)),IF('114成績輸入與落點儀表板'!$C$9="必須採計",S1172&gt;0,IF('114成績輸入與落點儀表板'!$C$9="不可採計",S1172=0,TRUE)),IF('114成績輸入與落點儀表板'!$C$10="必須採計",T1172&gt;0,IF('114成績輸入與落點儀表板'!$C$10="不可採計",T1172=0,TRUE)),IF('114成績輸入與落點儀表板'!$C$11="必須採計",U1172&gt;0,IF('114成績輸入與落點儀表板'!$C$11="不可採計",U1172=0,TRUE)),IF('114成績輸入與落點儀表板'!$C$12="必須採計",V1172&gt;0,IF('114成績輸入與落點儀表板'!$C$12="不可採計",V1172=0,TRUE)),IF('114成績輸入與落點儀表板'!$C$13="必須採計",W1172&gt;0,IF('114成績輸入與落點儀表板'!$C$13="不可採計",W1172=0,TRUE)),IF('114成績輸入與落點儀表板'!$C$14="必須採計",X1172&gt;0,IF('114成績輸入與落點儀表板'!$C$14="不可採計",X1172=0,TRUE)),IF('114成績輸入與落點儀表板'!$C$15="必須採計",Y1172&gt;0,IF('114成績輸入與落點儀表板'!$C$15="不可採計",Y1172=0,TRUE)),IF('114成績輸入與落點儀表板'!$C$16="必須採計",Z1172&gt;0,IF('114成績輸入與落點儀表板'!$C$16="不可採計",Z1172=0,TRUE))),"✅ 符合","❌ 不符合")</f>
        <v>✅ 符合</v>
      </c>
      <c r="L1172" s="15">
        <v>1</v>
      </c>
      <c r="M1172" s="15">
        <v>1.5</v>
      </c>
      <c r="N1172" s="15">
        <v>1.5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1.25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</row>
    <row r="1173" spans="1:26" ht="15.75" customHeight="1" x14ac:dyDescent="0.3">
      <c r="A1173" s="2" t="s">
        <v>2871</v>
      </c>
      <c r="B1173" s="13" t="s">
        <v>2799</v>
      </c>
      <c r="C1173" s="13" t="s">
        <v>2872</v>
      </c>
      <c r="D1173" s="12" t="s">
        <v>134</v>
      </c>
      <c r="E1173" s="13" t="s">
        <v>2873</v>
      </c>
      <c r="F1173" s="2">
        <v>21</v>
      </c>
      <c r="G1173" s="15">
        <v>259.25</v>
      </c>
      <c r="H1173" s="7">
        <f>L1173*'114成績輸入與落點儀表板'!$B$2+M1173*'114成績輸入與落點儀表板'!$B$3+N1173*'114成績輸入與落點儀表板'!$B$4+O1173*'114成績輸入與落點儀表板'!$B$5+P1173*'114成績輸入與落點儀表板'!$B$6+Q1173*'114成績輸入與落點儀表板'!$B$7+R1173*'114成績輸入與落點儀表板'!$B$8+S1173*'114成績輸入與落點儀表板'!$B$9+T1173*'114成績輸入與落點儀表板'!$B$10+U1173*'114成績輸入與落點儀表板'!$B$11+V1173*'114成績輸入與落點儀表板'!$B$12+W1173*'114成績輸入與落點儀表板'!$B$13+X1173*'114成績輸入與落點儀表板'!$B$14+Y1173*'114成績輸入與落點儀表板'!$B$15+Z1173*'114成績輸入與落點儀表板'!$B$16</f>
        <v>0</v>
      </c>
      <c r="I1173" s="8">
        <f t="shared" si="36"/>
        <v>-259.25</v>
      </c>
      <c r="J1173" s="2" t="str">
        <f t="shared" si="37"/>
        <v>FAIL</v>
      </c>
      <c r="K1173" s="17" t="str">
        <f>IF(AND(IF('114成績輸入與落點儀表板'!$C$2="必須採計",L1173&gt;0,IF('114成績輸入與落點儀表板'!$C$2="不可採計",L1173=0,TRUE)),IF('114成績輸入與落點儀表板'!$C$3="必須採計",M1173&gt;0,IF('114成績輸入與落點儀表板'!$C$3="不可採計",M1173=0,TRUE)),IF('114成績輸入與落點儀表板'!$C$4="必須採計",N1173&gt;0,IF('114成績輸入與落點儀表板'!$C$4="不可採計",N1173=0,TRUE)),IF('114成績輸入與落點儀表板'!$C$5="必須採計",O1173&gt;0,IF('114成績輸入與落點儀表板'!$C$5="不可採計",O1173=0,TRUE)),IF('114成績輸入與落點儀表板'!$C$6="必須採計",P1173&gt;0,IF('114成績輸入與落點儀表板'!$C$6="不可採計",P1173=0,TRUE)),IF('114成績輸入與落點儀表板'!$C$7="必須採計",Q1173&gt;0,IF('114成績輸入與落點儀表板'!$C$7="不可採計",Q1173=0,TRUE)),IF('114成績輸入與落點儀表板'!$C$8="必須採計",R1173&gt;0,IF('114成績輸入與落點儀表板'!$C$8="不可採計",R1173=0,TRUE)),IF('114成績輸入與落點儀表板'!$C$9="必須採計",S1173&gt;0,IF('114成績輸入與落點儀表板'!$C$9="不可採計",S1173=0,TRUE)),IF('114成績輸入與落點儀表板'!$C$10="必須採計",T1173&gt;0,IF('114成績輸入與落點儀表板'!$C$10="不可採計",T1173=0,TRUE)),IF('114成績輸入與落點儀表板'!$C$11="必須採計",U1173&gt;0,IF('114成績輸入與落點儀表板'!$C$11="不可採計",U1173=0,TRUE)),IF('114成績輸入與落點儀表板'!$C$12="必須採計",V1173&gt;0,IF('114成績輸入與落點儀表板'!$C$12="不可採計",V1173=0,TRUE)),IF('114成績輸入與落點儀表板'!$C$13="必須採計",W1173&gt;0,IF('114成績輸入與落點儀表板'!$C$13="不可採計",W1173=0,TRUE)),IF('114成績輸入與落點儀表板'!$C$14="必須採計",X1173&gt;0,IF('114成績輸入與落點儀表板'!$C$14="不可採計",X1173=0,TRUE)),IF('114成績輸入與落點儀表板'!$C$15="必須採計",Y1173&gt;0,IF('114成績輸入與落點儀表板'!$C$15="不可採計",Y1173=0,TRUE)),IF('114成績輸入與落點儀表板'!$C$16="必須採計",Z1173&gt;0,IF('114成績輸入與落點儀表板'!$C$16="不可採計",Z1173=0,TRUE))),"✅ 符合","❌ 不符合")</f>
        <v>✅ 符合</v>
      </c>
      <c r="L1173" s="15">
        <v>1</v>
      </c>
      <c r="M1173" s="15">
        <v>1.25</v>
      </c>
      <c r="N1173" s="15">
        <v>1</v>
      </c>
      <c r="O1173" s="15">
        <v>0</v>
      </c>
      <c r="P1173" s="15">
        <v>0</v>
      </c>
      <c r="Q1173" s="15">
        <v>0</v>
      </c>
      <c r="R1173" s="15">
        <v>0</v>
      </c>
      <c r="S1173" s="15">
        <v>1.5</v>
      </c>
      <c r="T1173" s="15">
        <v>1.5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</row>
    <row r="1174" spans="1:26" ht="15.75" customHeight="1" x14ac:dyDescent="0.3">
      <c r="A1174" s="2" t="s">
        <v>2874</v>
      </c>
      <c r="B1174" s="13" t="s">
        <v>2799</v>
      </c>
      <c r="C1174" s="13" t="s">
        <v>2875</v>
      </c>
      <c r="D1174" s="12" t="s">
        <v>80</v>
      </c>
      <c r="E1174" s="13" t="s">
        <v>2876</v>
      </c>
      <c r="F1174" s="2">
        <v>4</v>
      </c>
      <c r="G1174" s="15">
        <v>230</v>
      </c>
      <c r="H1174" s="7">
        <f>L1174*'114成績輸入與落點儀表板'!$B$2+M1174*'114成績輸入與落點儀表板'!$B$3+N1174*'114成績輸入與落點儀表板'!$B$4+O1174*'114成績輸入與落點儀表板'!$B$5+P1174*'114成績輸入與落點儀表板'!$B$6+Q1174*'114成績輸入與落點儀表板'!$B$7+R1174*'114成績輸入與落點儀表板'!$B$8+S1174*'114成績輸入與落點儀表板'!$B$9+T1174*'114成績輸入與落點儀表板'!$B$10+U1174*'114成績輸入與落點儀表板'!$B$11+V1174*'114成績輸入與落點儀表板'!$B$12+W1174*'114成績輸入與落點儀表板'!$B$13+X1174*'114成績輸入與落點儀表板'!$B$14+Y1174*'114成績輸入與落點儀表板'!$B$15+Z1174*'114成績輸入與落點儀表板'!$B$16</f>
        <v>0</v>
      </c>
      <c r="I1174" s="8">
        <f t="shared" si="36"/>
        <v>-230</v>
      </c>
      <c r="J1174" s="2" t="str">
        <f t="shared" si="37"/>
        <v>FAIL</v>
      </c>
      <c r="K1174" s="17" t="str">
        <f>IF(AND(IF('114成績輸入與落點儀表板'!$C$2="必須採計",L1174&gt;0,IF('114成績輸入與落點儀表板'!$C$2="不可採計",L1174=0,TRUE)),IF('114成績輸入與落點儀表板'!$C$3="必須採計",M1174&gt;0,IF('114成績輸入與落點儀表板'!$C$3="不可採計",M1174=0,TRUE)),IF('114成績輸入與落點儀表板'!$C$4="必須採計",N1174&gt;0,IF('114成績輸入與落點儀表板'!$C$4="不可採計",N1174=0,TRUE)),IF('114成績輸入與落點儀表板'!$C$5="必須採計",O1174&gt;0,IF('114成績輸入與落點儀表板'!$C$5="不可採計",O1174=0,TRUE)),IF('114成績輸入與落點儀表板'!$C$6="必須採計",P1174&gt;0,IF('114成績輸入與落點儀表板'!$C$6="不可採計",P1174=0,TRUE)),IF('114成績輸入與落點儀表板'!$C$7="必須採計",Q1174&gt;0,IF('114成績輸入與落點儀表板'!$C$7="不可採計",Q1174=0,TRUE)),IF('114成績輸入與落點儀表板'!$C$8="必須採計",R1174&gt;0,IF('114成績輸入與落點儀表板'!$C$8="不可採計",R1174=0,TRUE)),IF('114成績輸入與落點儀表板'!$C$9="必須採計",S1174&gt;0,IF('114成績輸入與落點儀表板'!$C$9="不可採計",S1174=0,TRUE)),IF('114成績輸入與落點儀表板'!$C$10="必須採計",T1174&gt;0,IF('114成績輸入與落點儀表板'!$C$10="不可採計",T1174=0,TRUE)),IF('114成績輸入與落點儀表板'!$C$11="必須採計",U1174&gt;0,IF('114成績輸入與落點儀表板'!$C$11="不可採計",U1174=0,TRUE)),IF('114成績輸入與落點儀表板'!$C$12="必須採計",V1174&gt;0,IF('114成績輸入與落點儀表板'!$C$12="不可採計",V1174=0,TRUE)),IF('114成績輸入與落點儀表板'!$C$13="必須採計",W1174&gt;0,IF('114成績輸入與落點儀表板'!$C$13="不可採計",W1174=0,TRUE)),IF('114成績輸入與落點儀表板'!$C$14="必須採計",X1174&gt;0,IF('114成績輸入與落點儀表板'!$C$14="不可採計",X1174=0,TRUE)),IF('114成績輸入與落點儀表板'!$C$15="必須採計",Y1174&gt;0,IF('114成績輸入與落點儀表板'!$C$15="不可採計",Y1174=0,TRUE)),IF('114成績輸入與落點儀表板'!$C$16="必須採計",Z1174&gt;0,IF('114成績輸入與落點儀表板'!$C$16="不可採計",Z1174=0,TRUE))),"✅ 符合","❌ 不符合")</f>
        <v>✅ 符合</v>
      </c>
      <c r="L1174" s="15">
        <v>2</v>
      </c>
      <c r="M1174" s="15">
        <v>2</v>
      </c>
      <c r="N1174" s="15">
        <v>0</v>
      </c>
      <c r="O1174" s="15">
        <v>0</v>
      </c>
      <c r="P1174" s="15">
        <v>0</v>
      </c>
      <c r="Q1174" s="15">
        <v>0</v>
      </c>
      <c r="R1174" s="15">
        <v>0</v>
      </c>
      <c r="S1174" s="15">
        <v>0</v>
      </c>
      <c r="T1174" s="15">
        <v>1.5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</row>
    <row r="1175" spans="1:26" ht="15.75" customHeight="1" x14ac:dyDescent="0.3">
      <c r="A1175" s="2" t="s">
        <v>2877</v>
      </c>
      <c r="B1175" s="13" t="s">
        <v>2878</v>
      </c>
      <c r="C1175" s="13" t="s">
        <v>2879</v>
      </c>
      <c r="D1175" s="12" t="s">
        <v>103</v>
      </c>
      <c r="E1175" s="13" t="s">
        <v>2880</v>
      </c>
      <c r="F1175" s="2">
        <v>25</v>
      </c>
      <c r="G1175" s="15">
        <v>101.75</v>
      </c>
      <c r="H1175" s="7">
        <f>L1175*'114成績輸入與落點儀表板'!$B$2+M1175*'114成績輸入與落點儀表板'!$B$3+N1175*'114成績輸入與落點儀表板'!$B$4+O1175*'114成績輸入與落點儀表板'!$B$5+P1175*'114成績輸入與落點儀表板'!$B$6+Q1175*'114成績輸入與落點儀表板'!$B$7+R1175*'114成績輸入與落點儀表板'!$B$8+S1175*'114成績輸入與落點儀表板'!$B$9+T1175*'114成績輸入與落點儀表板'!$B$10+U1175*'114成績輸入與落點儀表板'!$B$11+V1175*'114成績輸入與落點儀表板'!$B$12+W1175*'114成績輸入與落點儀表板'!$B$13+X1175*'114成績輸入與落點儀表板'!$B$14+Y1175*'114成績輸入與落點儀表板'!$B$15+Z1175*'114成績輸入與落點儀表板'!$B$16</f>
        <v>0</v>
      </c>
      <c r="I1175" s="8">
        <f t="shared" si="36"/>
        <v>-101.75</v>
      </c>
      <c r="J1175" s="2" t="str">
        <f t="shared" si="37"/>
        <v>FAIL</v>
      </c>
      <c r="K1175" s="17" t="str">
        <f>IF(AND(IF('114成績輸入與落點儀表板'!$C$2="必須採計",L1175&gt;0,IF('114成績輸入與落點儀表板'!$C$2="不可採計",L1175=0,TRUE)),IF('114成績輸入與落點儀表板'!$C$3="必須採計",M1175&gt;0,IF('114成績輸入與落點儀表板'!$C$3="不可採計",M1175=0,TRUE)),IF('114成績輸入與落點儀表板'!$C$4="必須採計",N1175&gt;0,IF('114成績輸入與落點儀表板'!$C$4="不可採計",N1175=0,TRUE)),IF('114成績輸入與落點儀表板'!$C$5="必須採計",O1175&gt;0,IF('114成績輸入與落點儀表板'!$C$5="不可採計",O1175=0,TRUE)),IF('114成績輸入與落點儀表板'!$C$6="必須採計",P1175&gt;0,IF('114成績輸入與落點儀表板'!$C$6="不可採計",P1175=0,TRUE)),IF('114成績輸入與落點儀表板'!$C$7="必須採計",Q1175&gt;0,IF('114成績輸入與落點儀表板'!$C$7="不可採計",Q1175=0,TRUE)),IF('114成績輸入與落點儀表板'!$C$8="必須採計",R1175&gt;0,IF('114成績輸入與落點儀表板'!$C$8="不可採計",R1175=0,TRUE)),IF('114成績輸入與落點儀表板'!$C$9="必須採計",S1175&gt;0,IF('114成績輸入與落點儀表板'!$C$9="不可採計",S1175=0,TRUE)),IF('114成績輸入與落點儀表板'!$C$10="必須採計",T1175&gt;0,IF('114成績輸入與落點儀表板'!$C$10="不可採計",T1175=0,TRUE)),IF('114成績輸入與落點儀表板'!$C$11="必須採計",U1175&gt;0,IF('114成績輸入與落點儀表板'!$C$11="不可採計",U1175=0,TRUE)),IF('114成績輸入與落點儀表板'!$C$12="必須採計",V1175&gt;0,IF('114成績輸入與落點儀表板'!$C$12="不可採計",V1175=0,TRUE)),IF('114成績輸入與落點儀表板'!$C$13="必須採計",W1175&gt;0,IF('114成績輸入與落點儀表板'!$C$13="不可採計",W1175=0,TRUE)),IF('114成績輸入與落點儀表板'!$C$14="必須採計",X1175&gt;0,IF('114成績輸入與落點儀表板'!$C$14="不可採計",X1175=0,TRUE)),IF('114成績輸入與落點儀表板'!$C$15="必須採計",Y1175&gt;0,IF('114成績輸入與落點儀表板'!$C$15="不可採計",Y1175=0,TRUE)),IF('114成績輸入與落點儀表板'!$C$16="必須採計",Z1175&gt;0,IF('114成績輸入與落點儀表板'!$C$16="不可採計",Z1175=0,TRUE))),"✅ 符合","❌ 不符合")</f>
        <v>✅ 符合</v>
      </c>
      <c r="L1175" s="15">
        <v>2</v>
      </c>
      <c r="M1175" s="15">
        <v>2</v>
      </c>
      <c r="N1175" s="15">
        <v>1.75</v>
      </c>
      <c r="O1175" s="15">
        <v>0</v>
      </c>
      <c r="P1175" s="15">
        <v>0</v>
      </c>
      <c r="Q1175" s="15">
        <v>0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</row>
    <row r="1176" spans="1:26" ht="15.75" customHeight="1" x14ac:dyDescent="0.3">
      <c r="A1176" s="2" t="s">
        <v>2881</v>
      </c>
      <c r="B1176" s="13" t="s">
        <v>2878</v>
      </c>
      <c r="C1176" s="13" t="s">
        <v>2882</v>
      </c>
      <c r="D1176" s="12" t="s">
        <v>203</v>
      </c>
      <c r="E1176" s="13" t="s">
        <v>2883</v>
      </c>
      <c r="F1176" s="2">
        <v>11</v>
      </c>
      <c r="G1176" s="15">
        <v>106.75</v>
      </c>
      <c r="H1176" s="7">
        <f>L1176*'114成績輸入與落點儀表板'!$B$2+M1176*'114成績輸入與落點儀表板'!$B$3+N1176*'114成績輸入與落點儀表板'!$B$4+O1176*'114成績輸入與落點儀表板'!$B$5+P1176*'114成績輸入與落點儀表板'!$B$6+Q1176*'114成績輸入與落點儀表板'!$B$7+R1176*'114成績輸入與落點儀表板'!$B$8+S1176*'114成績輸入與落點儀表板'!$B$9+T1176*'114成績輸入與落點儀表板'!$B$10+U1176*'114成績輸入與落點儀表板'!$B$11+V1176*'114成績輸入與落點儀表板'!$B$12+W1176*'114成績輸入與落點儀表板'!$B$13+X1176*'114成績輸入與落點儀表板'!$B$14+Y1176*'114成績輸入與落點儀表板'!$B$15+Z1176*'114成績輸入與落點儀表板'!$B$16</f>
        <v>0</v>
      </c>
      <c r="I1176" s="8">
        <f t="shared" si="36"/>
        <v>-106.75</v>
      </c>
      <c r="J1176" s="2" t="str">
        <f t="shared" si="37"/>
        <v>FAIL</v>
      </c>
      <c r="K1176" s="17" t="str">
        <f>IF(AND(IF('114成績輸入與落點儀表板'!$C$2="必須採計",L1176&gt;0,IF('114成績輸入與落點儀表板'!$C$2="不可採計",L1176=0,TRUE)),IF('114成績輸入與落點儀表板'!$C$3="必須採計",M1176&gt;0,IF('114成績輸入與落點儀表板'!$C$3="不可採計",M1176=0,TRUE)),IF('114成績輸入與落點儀表板'!$C$4="必須採計",N1176&gt;0,IF('114成績輸入與落點儀表板'!$C$4="不可採計",N1176=0,TRUE)),IF('114成績輸入與落點儀表板'!$C$5="必須採計",O1176&gt;0,IF('114成績輸入與落點儀表板'!$C$5="不可採計",O1176=0,TRUE)),IF('114成績輸入與落點儀表板'!$C$6="必須採計",P1176&gt;0,IF('114成績輸入與落點儀表板'!$C$6="不可採計",P1176=0,TRUE)),IF('114成績輸入與落點儀表板'!$C$7="必須採計",Q1176&gt;0,IF('114成績輸入與落點儀表板'!$C$7="不可採計",Q1176=0,TRUE)),IF('114成績輸入與落點儀表板'!$C$8="必須採計",R1176&gt;0,IF('114成績輸入與落點儀表板'!$C$8="不可採計",R1176=0,TRUE)),IF('114成績輸入與落點儀表板'!$C$9="必須採計",S1176&gt;0,IF('114成績輸入與落點儀表板'!$C$9="不可採計",S1176=0,TRUE)),IF('114成績輸入與落點儀表板'!$C$10="必須採計",T1176&gt;0,IF('114成績輸入與落點儀表板'!$C$10="不可採計",T1176=0,TRUE)),IF('114成績輸入與落點儀表板'!$C$11="必須採計",U1176&gt;0,IF('114成績輸入與落點儀表板'!$C$11="不可採計",U1176=0,TRUE)),IF('114成績輸入與落點儀表板'!$C$12="必須採計",V1176&gt;0,IF('114成績輸入與落點儀表板'!$C$12="不可採計",V1176=0,TRUE)),IF('114成績輸入與落點儀表板'!$C$13="必須採計",W1176&gt;0,IF('114成績輸入與落點儀表板'!$C$13="不可採計",W1176=0,TRUE)),IF('114成績輸入與落點儀表板'!$C$14="必須採計",X1176&gt;0,IF('114成績輸入與落點儀表板'!$C$14="不可採計",X1176=0,TRUE)),IF('114成績輸入與落點儀表板'!$C$15="必須採計",Y1176&gt;0,IF('114成績輸入與落點儀表板'!$C$15="不可採計",Y1176=0,TRUE)),IF('114成績輸入與落點儀表板'!$C$16="必須採計",Z1176&gt;0,IF('114成績輸入與落點儀表板'!$C$16="不可採計",Z1176=0,TRUE))),"✅ 符合","❌ 不符合")</f>
        <v>❌ 不符合</v>
      </c>
      <c r="L1176" s="15">
        <v>0</v>
      </c>
      <c r="M1176" s="15">
        <v>1.75</v>
      </c>
      <c r="N1176" s="15">
        <v>2</v>
      </c>
      <c r="O1176" s="15">
        <v>0</v>
      </c>
      <c r="P1176" s="15">
        <v>0</v>
      </c>
      <c r="Q1176" s="15">
        <v>0</v>
      </c>
      <c r="R1176" s="15">
        <v>2</v>
      </c>
      <c r="S1176" s="15">
        <v>0</v>
      </c>
      <c r="T1176" s="15">
        <v>0</v>
      </c>
      <c r="U1176" s="15">
        <v>0</v>
      </c>
      <c r="V1176" s="15">
        <v>0</v>
      </c>
      <c r="W1176" s="15">
        <v>0</v>
      </c>
      <c r="X1176" s="15">
        <v>0</v>
      </c>
      <c r="Y1176" s="15">
        <v>0</v>
      </c>
      <c r="Z1176" s="15">
        <v>0</v>
      </c>
    </row>
    <row r="1177" spans="1:26" ht="15.75" customHeight="1" x14ac:dyDescent="0.3">
      <c r="A1177" s="2" t="s">
        <v>2884</v>
      </c>
      <c r="B1177" s="13" t="s">
        <v>2878</v>
      </c>
      <c r="C1177" s="13" t="s">
        <v>2885</v>
      </c>
      <c r="D1177" s="12" t="s">
        <v>203</v>
      </c>
      <c r="E1177" s="13" t="s">
        <v>2886</v>
      </c>
      <c r="F1177" s="2">
        <v>15</v>
      </c>
      <c r="G1177" s="15">
        <v>114.25</v>
      </c>
      <c r="H1177" s="7">
        <f>L1177*'114成績輸入與落點儀表板'!$B$2+M1177*'114成績輸入與落點儀表板'!$B$3+N1177*'114成績輸入與落點儀表板'!$B$4+O1177*'114成績輸入與落點儀表板'!$B$5+P1177*'114成績輸入與落點儀表板'!$B$6+Q1177*'114成績輸入與落點儀表板'!$B$7+R1177*'114成績輸入與落點儀表板'!$B$8+S1177*'114成績輸入與落點儀表板'!$B$9+T1177*'114成績輸入與落點儀表板'!$B$10+U1177*'114成績輸入與落點儀表板'!$B$11+V1177*'114成績輸入與落點儀表板'!$B$12+W1177*'114成績輸入與落點儀表板'!$B$13+X1177*'114成績輸入與落點儀表板'!$B$14+Y1177*'114成績輸入與落點儀表板'!$B$15+Z1177*'114成績輸入與落點儀表板'!$B$16</f>
        <v>0</v>
      </c>
      <c r="I1177" s="8">
        <f t="shared" si="36"/>
        <v>-114.25</v>
      </c>
      <c r="J1177" s="2" t="str">
        <f t="shared" si="37"/>
        <v>FAIL</v>
      </c>
      <c r="K1177" s="17" t="str">
        <f>IF(AND(IF('114成績輸入與落點儀表板'!$C$2="必須採計",L1177&gt;0,IF('114成績輸入與落點儀表板'!$C$2="不可採計",L1177=0,TRUE)),IF('114成績輸入與落點儀表板'!$C$3="必須採計",M1177&gt;0,IF('114成績輸入與落點儀表板'!$C$3="不可採計",M1177=0,TRUE)),IF('114成績輸入與落點儀表板'!$C$4="必須採計",N1177&gt;0,IF('114成績輸入與落點儀表板'!$C$4="不可採計",N1177=0,TRUE)),IF('114成績輸入與落點儀表板'!$C$5="必須採計",O1177&gt;0,IF('114成績輸入與落點儀表板'!$C$5="不可採計",O1177=0,TRUE)),IF('114成績輸入與落點儀表板'!$C$6="必須採計",P1177&gt;0,IF('114成績輸入與落點儀表板'!$C$6="不可採計",P1177=0,TRUE)),IF('114成績輸入與落點儀表板'!$C$7="必須採計",Q1177&gt;0,IF('114成績輸入與落點儀表板'!$C$7="不可採計",Q1177=0,TRUE)),IF('114成績輸入與落點儀表板'!$C$8="必須採計",R1177&gt;0,IF('114成績輸入與落點儀表板'!$C$8="不可採計",R1177=0,TRUE)),IF('114成績輸入與落點儀表板'!$C$9="必須採計",S1177&gt;0,IF('114成績輸入與落點儀表板'!$C$9="不可採計",S1177=0,TRUE)),IF('114成績輸入與落點儀表板'!$C$10="必須採計",T1177&gt;0,IF('114成績輸入與落點儀表板'!$C$10="不可採計",T1177=0,TRUE)),IF('114成績輸入與落點儀表板'!$C$11="必須採計",U1177&gt;0,IF('114成績輸入與落點儀表板'!$C$11="不可採計",U1177=0,TRUE)),IF('114成績輸入與落點儀表板'!$C$12="必須採計",V1177&gt;0,IF('114成績輸入與落點儀表板'!$C$12="不可採計",V1177=0,TRUE)),IF('114成績輸入與落點儀表板'!$C$13="必須採計",W1177&gt;0,IF('114成績輸入與落點儀表板'!$C$13="不可採計",W1177=0,TRUE)),IF('114成績輸入與落點儀表板'!$C$14="必須採計",X1177&gt;0,IF('114成績輸入與落點儀表板'!$C$14="不可採計",X1177=0,TRUE)),IF('114成績輸入與落點儀表板'!$C$15="必須採計",Y1177&gt;0,IF('114成績輸入與落點儀表板'!$C$15="不可採計",Y1177=0,TRUE)),IF('114成績輸入與落點儀表板'!$C$16="必須採計",Z1177&gt;0,IF('114成績輸入與落點儀表板'!$C$16="不可採計",Z1177=0,TRUE))),"✅ 符合","❌ 不符合")</f>
        <v>✅ 符合</v>
      </c>
      <c r="L1177" s="15">
        <v>1.75</v>
      </c>
      <c r="M1177" s="15">
        <v>0</v>
      </c>
      <c r="N1177" s="15">
        <v>2</v>
      </c>
      <c r="O1177" s="15">
        <v>0</v>
      </c>
      <c r="P1177" s="15">
        <v>0</v>
      </c>
      <c r="Q1177" s="15">
        <v>0</v>
      </c>
      <c r="R1177" s="15">
        <v>2</v>
      </c>
      <c r="S1177" s="15">
        <v>0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0</v>
      </c>
    </row>
    <row r="1178" spans="1:26" ht="15.75" customHeight="1" x14ac:dyDescent="0.3">
      <c r="A1178" s="2" t="s">
        <v>2887</v>
      </c>
      <c r="B1178" s="13" t="s">
        <v>2878</v>
      </c>
      <c r="C1178" s="13" t="s">
        <v>2888</v>
      </c>
      <c r="D1178" s="12" t="s">
        <v>203</v>
      </c>
      <c r="E1178" s="13" t="s">
        <v>2883</v>
      </c>
      <c r="F1178" s="2">
        <v>11</v>
      </c>
      <c r="G1178" s="15">
        <v>78.75</v>
      </c>
      <c r="H1178" s="7">
        <f>L1178*'114成績輸入與落點儀表板'!$B$2+M1178*'114成績輸入與落點儀表板'!$B$3+N1178*'114成績輸入與落點儀表板'!$B$4+O1178*'114成績輸入與落點儀表板'!$B$5+P1178*'114成績輸入與落點儀表板'!$B$6+Q1178*'114成績輸入與落點儀表板'!$B$7+R1178*'114成績輸入與落點儀表板'!$B$8+S1178*'114成績輸入與落點儀表板'!$B$9+T1178*'114成績輸入與落點儀表板'!$B$10+U1178*'114成績輸入與落點儀表板'!$B$11+V1178*'114成績輸入與落點儀表板'!$B$12+W1178*'114成績輸入與落點儀表板'!$B$13+X1178*'114成績輸入與落點儀表板'!$B$14+Y1178*'114成績輸入與落點儀表板'!$B$15+Z1178*'114成績輸入與落點儀表板'!$B$16</f>
        <v>0</v>
      </c>
      <c r="I1178" s="8">
        <f t="shared" si="36"/>
        <v>-78.75</v>
      </c>
      <c r="J1178" s="2" t="str">
        <f t="shared" si="37"/>
        <v>FAIL</v>
      </c>
      <c r="K1178" s="17" t="str">
        <f>IF(AND(IF('114成績輸入與落點儀表板'!$C$2="必須採計",L1178&gt;0,IF('114成績輸入與落點儀表板'!$C$2="不可採計",L1178=0,TRUE)),IF('114成績輸入與落點儀表板'!$C$3="必須採計",M1178&gt;0,IF('114成績輸入與落點儀表板'!$C$3="不可採計",M1178=0,TRUE)),IF('114成績輸入與落點儀表板'!$C$4="必須採計",N1178&gt;0,IF('114成績輸入與落點儀表板'!$C$4="不可採計",N1178=0,TRUE)),IF('114成績輸入與落點儀表板'!$C$5="必須採計",O1178&gt;0,IF('114成績輸入與落點儀表板'!$C$5="不可採計",O1178=0,TRUE)),IF('114成績輸入與落點儀表板'!$C$6="必須採計",P1178&gt;0,IF('114成績輸入與落點儀表板'!$C$6="不可採計",P1178=0,TRUE)),IF('114成績輸入與落點儀表板'!$C$7="必須採計",Q1178&gt;0,IF('114成績輸入與落點儀表板'!$C$7="不可採計",Q1178=0,TRUE)),IF('114成績輸入與落點儀表板'!$C$8="必須採計",R1178&gt;0,IF('114成績輸入與落點儀表板'!$C$8="不可採計",R1178=0,TRUE)),IF('114成績輸入與落點儀表板'!$C$9="必須採計",S1178&gt;0,IF('114成績輸入與落點儀表板'!$C$9="不可採計",S1178=0,TRUE)),IF('114成績輸入與落點儀表板'!$C$10="必須採計",T1178&gt;0,IF('114成績輸入與落點儀表板'!$C$10="不可採計",T1178=0,TRUE)),IF('114成績輸入與落點儀表板'!$C$11="必須採計",U1178&gt;0,IF('114成績輸入與落點儀表板'!$C$11="不可採計",U1178=0,TRUE)),IF('114成績輸入與落點儀表板'!$C$12="必須採計",V1178&gt;0,IF('114成績輸入與落點儀表板'!$C$12="不可採計",V1178=0,TRUE)),IF('114成績輸入與落點儀表板'!$C$13="必須採計",W1178&gt;0,IF('114成績輸入與落點儀表板'!$C$13="不可採計",W1178=0,TRUE)),IF('114成績輸入與落點儀表板'!$C$14="必須採計",X1178&gt;0,IF('114成績輸入與落點儀表板'!$C$14="不可採計",X1178=0,TRUE)),IF('114成績輸入與落點儀表板'!$C$15="必須採計",Y1178&gt;0,IF('114成績輸入與落點儀表板'!$C$15="不可採計",Y1178=0,TRUE)),IF('114成績輸入與落點儀表板'!$C$16="必須採計",Z1178&gt;0,IF('114成績輸入與落點儀表板'!$C$16="不可採計",Z1178=0,TRUE))),"✅ 符合","❌ 不符合")</f>
        <v>❌ 不符合</v>
      </c>
      <c r="L1178" s="15">
        <v>0</v>
      </c>
      <c r="M1178" s="15">
        <v>1.75</v>
      </c>
      <c r="N1178" s="15">
        <v>2</v>
      </c>
      <c r="O1178" s="15">
        <v>0</v>
      </c>
      <c r="P1178" s="15">
        <v>0</v>
      </c>
      <c r="Q1178" s="15">
        <v>0</v>
      </c>
      <c r="R1178" s="15">
        <v>2</v>
      </c>
      <c r="S1178" s="15">
        <v>0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0</v>
      </c>
    </row>
    <row r="1179" spans="1:26" ht="15.75" customHeight="1" x14ac:dyDescent="0.3">
      <c r="A1179" s="2" t="s">
        <v>2889</v>
      </c>
      <c r="B1179" s="13" t="s">
        <v>2878</v>
      </c>
      <c r="C1179" s="13" t="s">
        <v>2890</v>
      </c>
      <c r="D1179" s="12" t="s">
        <v>203</v>
      </c>
      <c r="E1179" s="13" t="s">
        <v>2886</v>
      </c>
      <c r="F1179" s="2">
        <v>15</v>
      </c>
      <c r="G1179" s="15">
        <v>84.5</v>
      </c>
      <c r="H1179" s="7">
        <f>L1179*'114成績輸入與落點儀表板'!$B$2+M1179*'114成績輸入與落點儀表板'!$B$3+N1179*'114成績輸入與落點儀表板'!$B$4+O1179*'114成績輸入與落點儀表板'!$B$5+P1179*'114成績輸入與落點儀表板'!$B$6+Q1179*'114成績輸入與落點儀表板'!$B$7+R1179*'114成績輸入與落點儀表板'!$B$8+S1179*'114成績輸入與落點儀表板'!$B$9+T1179*'114成績輸入與落點儀表板'!$B$10+U1179*'114成績輸入與落點儀表板'!$B$11+V1179*'114成績輸入與落點儀表板'!$B$12+W1179*'114成績輸入與落點儀表板'!$B$13+X1179*'114成績輸入與落點儀表板'!$B$14+Y1179*'114成績輸入與落點儀表板'!$B$15+Z1179*'114成績輸入與落點儀表板'!$B$16</f>
        <v>0</v>
      </c>
      <c r="I1179" s="8">
        <f t="shared" si="36"/>
        <v>-84.5</v>
      </c>
      <c r="J1179" s="2" t="str">
        <f t="shared" si="37"/>
        <v>FAIL</v>
      </c>
      <c r="K1179" s="17" t="str">
        <f>IF(AND(IF('114成績輸入與落點儀表板'!$C$2="必須採計",L1179&gt;0,IF('114成績輸入與落點儀表板'!$C$2="不可採計",L1179=0,TRUE)),IF('114成績輸入與落點儀表板'!$C$3="必須採計",M1179&gt;0,IF('114成績輸入與落點儀表板'!$C$3="不可採計",M1179=0,TRUE)),IF('114成績輸入與落點儀表板'!$C$4="必須採計",N1179&gt;0,IF('114成績輸入與落點儀表板'!$C$4="不可採計",N1179=0,TRUE)),IF('114成績輸入與落點儀表板'!$C$5="必須採計",O1179&gt;0,IF('114成績輸入與落點儀表板'!$C$5="不可採計",O1179=0,TRUE)),IF('114成績輸入與落點儀表板'!$C$6="必須採計",P1179&gt;0,IF('114成績輸入與落點儀表板'!$C$6="不可採計",P1179=0,TRUE)),IF('114成績輸入與落點儀表板'!$C$7="必須採計",Q1179&gt;0,IF('114成績輸入與落點儀表板'!$C$7="不可採計",Q1179=0,TRUE)),IF('114成績輸入與落點儀表板'!$C$8="必須採計",R1179&gt;0,IF('114成績輸入與落點儀表板'!$C$8="不可採計",R1179=0,TRUE)),IF('114成績輸入與落點儀表板'!$C$9="必須採計",S1179&gt;0,IF('114成績輸入與落點儀表板'!$C$9="不可採計",S1179=0,TRUE)),IF('114成績輸入與落點儀表板'!$C$10="必須採計",T1179&gt;0,IF('114成績輸入與落點儀表板'!$C$10="不可採計",T1179=0,TRUE)),IF('114成績輸入與落點儀表板'!$C$11="必須採計",U1179&gt;0,IF('114成績輸入與落點儀表板'!$C$11="不可採計",U1179=0,TRUE)),IF('114成績輸入與落點儀表板'!$C$12="必須採計",V1179&gt;0,IF('114成績輸入與落點儀表板'!$C$12="不可採計",V1179=0,TRUE)),IF('114成績輸入與落點儀表板'!$C$13="必須採計",W1179&gt;0,IF('114成績輸入與落點儀表板'!$C$13="不可採計",W1179=0,TRUE)),IF('114成績輸入與落點儀表板'!$C$14="必須採計",X1179&gt;0,IF('114成績輸入與落點儀表板'!$C$14="不可採計",X1179=0,TRUE)),IF('114成績輸入與落點儀表板'!$C$15="必須採計",Y1179&gt;0,IF('114成績輸入與落點儀表板'!$C$15="不可採計",Y1179=0,TRUE)),IF('114成績輸入與落點儀表板'!$C$16="必須採計",Z1179&gt;0,IF('114成績輸入與落點儀表板'!$C$16="不可採計",Z1179=0,TRUE))),"✅ 符合","❌ 不符合")</f>
        <v>✅ 符合</v>
      </c>
      <c r="L1179" s="15">
        <v>1.75</v>
      </c>
      <c r="M1179" s="15">
        <v>0</v>
      </c>
      <c r="N1179" s="15">
        <v>2</v>
      </c>
      <c r="O1179" s="15">
        <v>0</v>
      </c>
      <c r="P1179" s="15">
        <v>0</v>
      </c>
      <c r="Q1179" s="15">
        <v>0</v>
      </c>
      <c r="R1179" s="15">
        <v>2</v>
      </c>
      <c r="S1179" s="15">
        <v>0</v>
      </c>
      <c r="T1179" s="15">
        <v>0</v>
      </c>
      <c r="U1179" s="15">
        <v>0</v>
      </c>
      <c r="V1179" s="15">
        <v>0</v>
      </c>
      <c r="W1179" s="15">
        <v>0</v>
      </c>
      <c r="X1179" s="15">
        <v>0</v>
      </c>
      <c r="Y1179" s="15">
        <v>0</v>
      </c>
      <c r="Z1179" s="15">
        <v>0</v>
      </c>
    </row>
    <row r="1180" spans="1:26" ht="15.75" customHeight="1" x14ac:dyDescent="0.3">
      <c r="A1180" s="2" t="s">
        <v>2891</v>
      </c>
      <c r="B1180" s="13" t="s">
        <v>2878</v>
      </c>
      <c r="C1180" s="13" t="s">
        <v>245</v>
      </c>
      <c r="D1180" s="12" t="s">
        <v>73</v>
      </c>
      <c r="E1180" s="13" t="s">
        <v>2880</v>
      </c>
      <c r="F1180" s="2">
        <v>22</v>
      </c>
      <c r="G1180" s="15">
        <v>103.75</v>
      </c>
      <c r="H1180" s="7">
        <f>L1180*'114成績輸入與落點儀表板'!$B$2+M1180*'114成績輸入與落點儀表板'!$B$3+N1180*'114成績輸入與落點儀表板'!$B$4+O1180*'114成績輸入與落點儀表板'!$B$5+P1180*'114成績輸入與落點儀表板'!$B$6+Q1180*'114成績輸入與落點儀表板'!$B$7+R1180*'114成績輸入與落點儀表板'!$B$8+S1180*'114成績輸入與落點儀表板'!$B$9+T1180*'114成績輸入與落點儀表板'!$B$10+U1180*'114成績輸入與落點儀表板'!$B$11+V1180*'114成績輸入與落點儀表板'!$B$12+W1180*'114成績輸入與落點儀表板'!$B$13+X1180*'114成績輸入與落點儀表板'!$B$14+Y1180*'114成績輸入與落點儀表板'!$B$15+Z1180*'114成績輸入與落點儀表板'!$B$16</f>
        <v>0</v>
      </c>
      <c r="I1180" s="8">
        <f t="shared" si="36"/>
        <v>-103.75</v>
      </c>
      <c r="J1180" s="2" t="str">
        <f t="shared" si="37"/>
        <v>FAIL</v>
      </c>
      <c r="K1180" s="17" t="str">
        <f>IF(AND(IF('114成績輸入與落點儀表板'!$C$2="必須採計",L1180&gt;0,IF('114成績輸入與落點儀表板'!$C$2="不可採計",L1180=0,TRUE)),IF('114成績輸入與落點儀表板'!$C$3="必須採計",M1180&gt;0,IF('114成績輸入與落點儀表板'!$C$3="不可採計",M1180=0,TRUE)),IF('114成績輸入與落點儀表板'!$C$4="必須採計",N1180&gt;0,IF('114成績輸入與落點儀表板'!$C$4="不可採計",N1180=0,TRUE)),IF('114成績輸入與落點儀表板'!$C$5="必須採計",O1180&gt;0,IF('114成績輸入與落點儀表板'!$C$5="不可採計",O1180=0,TRUE)),IF('114成績輸入與落點儀表板'!$C$6="必須採計",P1180&gt;0,IF('114成績輸入與落點儀表板'!$C$6="不可採計",P1180=0,TRUE)),IF('114成績輸入與落點儀表板'!$C$7="必須採計",Q1180&gt;0,IF('114成績輸入與落點儀表板'!$C$7="不可採計",Q1180=0,TRUE)),IF('114成績輸入與落點儀表板'!$C$8="必須採計",R1180&gt;0,IF('114成績輸入與落點儀表板'!$C$8="不可採計",R1180=0,TRUE)),IF('114成績輸入與落點儀表板'!$C$9="必須採計",S1180&gt;0,IF('114成績輸入與落點儀表板'!$C$9="不可採計",S1180=0,TRUE)),IF('114成績輸入與落點儀表板'!$C$10="必須採計",T1180&gt;0,IF('114成績輸入與落點儀表板'!$C$10="不可採計",T1180=0,TRUE)),IF('114成績輸入與落點儀表板'!$C$11="必須採計",U1180&gt;0,IF('114成績輸入與落點儀表板'!$C$11="不可採計",U1180=0,TRUE)),IF('114成績輸入與落點儀表板'!$C$12="必須採計",V1180&gt;0,IF('114成績輸入與落點儀表板'!$C$12="不可採計",V1180=0,TRUE)),IF('114成績輸入與落點儀表板'!$C$13="必須採計",W1180&gt;0,IF('114成績輸入與落點儀表板'!$C$13="不可採計",W1180=0,TRUE)),IF('114成績輸入與落點儀表板'!$C$14="必須採計",X1180&gt;0,IF('114成績輸入與落點儀表板'!$C$14="不可採計",X1180=0,TRUE)),IF('114成績輸入與落點儀表板'!$C$15="必須採計",Y1180&gt;0,IF('114成績輸入與落點儀表板'!$C$15="不可採計",Y1180=0,TRUE)),IF('114成績輸入與落點儀表板'!$C$16="必須採計",Z1180&gt;0,IF('114成績輸入與落點儀表板'!$C$16="不可採計",Z1180=0,TRUE))),"✅ 符合","❌ 不符合")</f>
        <v>✅ 符合</v>
      </c>
      <c r="L1180" s="15">
        <v>2</v>
      </c>
      <c r="M1180" s="15">
        <v>2</v>
      </c>
      <c r="N1180" s="15">
        <v>1.75</v>
      </c>
      <c r="O1180" s="15">
        <v>0</v>
      </c>
      <c r="P1180" s="15">
        <v>0</v>
      </c>
      <c r="Q1180" s="15">
        <v>0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</row>
    <row r="1181" spans="1:26" ht="15.75" customHeight="1" x14ac:dyDescent="0.3">
      <c r="A1181" s="2" t="s">
        <v>2892</v>
      </c>
      <c r="B1181" s="13" t="s">
        <v>2878</v>
      </c>
      <c r="C1181" s="13" t="s">
        <v>2893</v>
      </c>
      <c r="D1181" s="12" t="s">
        <v>103</v>
      </c>
      <c r="E1181" s="13" t="s">
        <v>2894</v>
      </c>
      <c r="F1181" s="2">
        <v>17</v>
      </c>
      <c r="G1181" s="15">
        <v>80</v>
      </c>
      <c r="H1181" s="7">
        <f>L1181*'114成績輸入與落點儀表板'!$B$2+M1181*'114成績輸入與落點儀表板'!$B$3+N1181*'114成績輸入與落點儀表板'!$B$4+O1181*'114成績輸入與落點儀表板'!$B$5+P1181*'114成績輸入與落點儀表板'!$B$6+Q1181*'114成績輸入與落點儀表板'!$B$7+R1181*'114成績輸入與落點儀表板'!$B$8+S1181*'114成績輸入與落點儀表板'!$B$9+T1181*'114成績輸入與落點儀表板'!$B$10+U1181*'114成績輸入與落點儀表板'!$B$11+V1181*'114成績輸入與落點儀表板'!$B$12+W1181*'114成績輸入與落點儀表板'!$B$13+X1181*'114成績輸入與落點儀表板'!$B$14+Y1181*'114成績輸入與落點儀表板'!$B$15+Z1181*'114成績輸入與落點儀表板'!$B$16</f>
        <v>0</v>
      </c>
      <c r="I1181" s="8">
        <f t="shared" si="36"/>
        <v>-80</v>
      </c>
      <c r="J1181" s="2" t="str">
        <f t="shared" si="37"/>
        <v>FAIL</v>
      </c>
      <c r="K1181" s="17" t="str">
        <f>IF(AND(IF('114成績輸入與落點儀表板'!$C$2="必須採計",L1181&gt;0,IF('114成績輸入與落點儀表板'!$C$2="不可採計",L1181=0,TRUE)),IF('114成績輸入與落點儀表板'!$C$3="必須採計",M1181&gt;0,IF('114成績輸入與落點儀表板'!$C$3="不可採計",M1181=0,TRUE)),IF('114成績輸入與落點儀表板'!$C$4="必須採計",N1181&gt;0,IF('114成績輸入與落點儀表板'!$C$4="不可採計",N1181=0,TRUE)),IF('114成績輸入與落點儀表板'!$C$5="必須採計",O1181&gt;0,IF('114成績輸入與落點儀表板'!$C$5="不可採計",O1181=0,TRUE)),IF('114成績輸入與落點儀表板'!$C$6="必須採計",P1181&gt;0,IF('114成績輸入與落點儀表板'!$C$6="不可採計",P1181=0,TRUE)),IF('114成績輸入與落點儀表板'!$C$7="必須採計",Q1181&gt;0,IF('114成績輸入與落點儀表板'!$C$7="不可採計",Q1181=0,TRUE)),IF('114成績輸入與落點儀表板'!$C$8="必須採計",R1181&gt;0,IF('114成績輸入與落點儀表板'!$C$8="不可採計",R1181=0,TRUE)),IF('114成績輸入與落點儀表板'!$C$9="必須採計",S1181&gt;0,IF('114成績輸入與落點儀表板'!$C$9="不可採計",S1181=0,TRUE)),IF('114成績輸入與落點儀表板'!$C$10="必須採計",T1181&gt;0,IF('114成績輸入與落點儀表板'!$C$10="不可採計",T1181=0,TRUE)),IF('114成績輸入與落點儀表板'!$C$11="必須採計",U1181&gt;0,IF('114成績輸入與落點儀表板'!$C$11="不可採計",U1181=0,TRUE)),IF('114成績輸入與落點儀表板'!$C$12="必須採計",V1181&gt;0,IF('114成績輸入與落點儀表板'!$C$12="不可採計",V1181=0,TRUE)),IF('114成績輸入與落點儀表板'!$C$13="必須採計",W1181&gt;0,IF('114成績輸入與落點儀表板'!$C$13="不可採計",W1181=0,TRUE)),IF('114成績輸入與落點儀表板'!$C$14="必須採計",X1181&gt;0,IF('114成績輸入與落點儀表板'!$C$14="不可採計",X1181=0,TRUE)),IF('114成績輸入與落點儀表板'!$C$15="必須採計",Y1181&gt;0,IF('114成績輸入與落點儀表板'!$C$15="不可採計",Y1181=0,TRUE)),IF('114成績輸入與落點儀表板'!$C$16="必須採計",Z1181&gt;0,IF('114成績輸入與落點儀表板'!$C$16="不可採計",Z1181=0,TRUE))),"✅ 符合","❌ 不符合")</f>
        <v>✅ 符合</v>
      </c>
      <c r="L1181" s="15">
        <v>2</v>
      </c>
      <c r="M1181" s="15">
        <v>2</v>
      </c>
      <c r="N1181" s="15">
        <v>0</v>
      </c>
      <c r="O1181" s="15">
        <v>0</v>
      </c>
      <c r="P1181" s="15">
        <v>0</v>
      </c>
      <c r="Q1181" s="15">
        <v>0</v>
      </c>
      <c r="R1181" s="15">
        <v>0</v>
      </c>
      <c r="S1181" s="15">
        <v>1.75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</row>
    <row r="1182" spans="1:26" customFormat="1" ht="15.75" customHeight="1" x14ac:dyDescent="0.3">
      <c r="A1182" s="2" t="s">
        <v>2895</v>
      </c>
      <c r="B1182" s="6" t="s">
        <v>2878</v>
      </c>
      <c r="C1182" s="6" t="s">
        <v>352</v>
      </c>
      <c r="D1182" s="12" t="s">
        <v>121</v>
      </c>
      <c r="E1182" s="13" t="s">
        <v>2896</v>
      </c>
      <c r="F1182" s="2">
        <v>2</v>
      </c>
      <c r="G1182" s="15">
        <v>99.25</v>
      </c>
      <c r="H1182" s="7">
        <f>L1182*'114成績輸入與落點儀表板'!$B$2+M1182*'114成績輸入與落點儀表板'!$B$3+N1182*'114成績輸入與落點儀表板'!$B$4+O1182*'114成績輸入與落點儀表板'!$B$5+P1182*'114成績輸入與落點儀表板'!$B$6+Q1182*'114成績輸入與落點儀表板'!$B$7+R1182*'114成績輸入與落點儀表板'!$B$8+S1182*'114成績輸入與落點儀表板'!$B$9+T1182*'114成績輸入與落點儀表板'!$B$10+U1182*'114成績輸入與落點儀表板'!$B$11+V1182*'114成績輸入與落點儀表板'!$B$12+W1182*'114成績輸入與落點儀表板'!$B$13+X1182*'114成績輸入與落點儀表板'!$B$14+Y1182*'114成績輸入與落點儀表板'!$B$15+Z1182*'114成績輸入與落點儀表板'!$B$16</f>
        <v>0</v>
      </c>
      <c r="I1182" s="8">
        <f t="shared" si="36"/>
        <v>-99.25</v>
      </c>
      <c r="J1182" s="2" t="str">
        <f t="shared" si="37"/>
        <v>FAIL</v>
      </c>
      <c r="K1182" s="17" t="str">
        <f>IF(AND(IF('114成績輸入與落點儀表板'!$C$2="必須採計",L1182&gt;0,IF('114成績輸入與落點儀表板'!$C$2="不可採計",L1182=0,TRUE)),IF('114成績輸入與落點儀表板'!$C$3="必須採計",M1182&gt;0,IF('114成績輸入與落點儀表板'!$C$3="不可採計",M1182=0,TRUE)),IF('114成績輸入與落點儀表板'!$C$4="必須採計",N1182&gt;0,IF('114成績輸入與落點儀表板'!$C$4="不可採計",N1182=0,TRUE)),IF('114成績輸入與落點儀表板'!$C$5="必須採計",O1182&gt;0,IF('114成績輸入與落點儀表板'!$C$5="不可採計",O1182=0,TRUE)),IF('114成績輸入與落點儀表板'!$C$6="必須採計",P1182&gt;0,IF('114成績輸入與落點儀表板'!$C$6="不可採計",P1182=0,TRUE)),IF('114成績輸入與落點儀表板'!$C$7="必須採計",Q1182&gt;0,IF('114成績輸入與落點儀表板'!$C$7="不可採計",Q1182=0,TRUE)),IF('114成績輸入與落點儀表板'!$C$8="必須採計",R1182&gt;0,IF('114成績輸入與落點儀表板'!$C$8="不可採計",R1182=0,TRUE)),IF('114成績輸入與落點儀表板'!$C$9="必須採計",S1182&gt;0,IF('114成績輸入與落點儀表板'!$C$9="不可採計",S1182=0,TRUE)),IF('114成績輸入與落點儀表板'!$C$10="必須採計",T1182&gt;0,IF('114成績輸入與落點儀表板'!$C$10="不可採計",T1182=0,TRUE)),IF('114成績輸入與落點儀表板'!$C$11="必須採計",U1182&gt;0,IF('114成績輸入與落點儀表板'!$C$11="不可採計",U1182=0,TRUE)),IF('114成績輸入與落點儀表板'!$C$12="必須採計",V1182&gt;0,IF('114成績輸入與落點儀表板'!$C$12="不可採計",V1182=0,TRUE)),IF('114成績輸入與落點儀表板'!$C$13="必須採計",W1182&gt;0,IF('114成績輸入與落點儀表板'!$C$13="不可採計",W1182=0,TRUE)),IF('114成績輸入與落點儀表板'!$C$14="必須採計",X1182&gt;0,IF('114成績輸入與落點儀表板'!$C$14="不可採計",X1182=0,TRUE)),IF('114成績輸入與落點儀表板'!$C$15="必須採計",Y1182&gt;0,IF('114成績輸入與落點儀表板'!$C$15="不可採計",Y1182=0,TRUE)),IF('114成績輸入與落點儀表板'!$C$16="必須採計",Z1182&gt;0,IF('114成績輸入與落點儀表板'!$C$16="不可採計",Z1182=0,TRUE))),"✅ 符合","❌ 不符合")</f>
        <v>✅ 符合</v>
      </c>
      <c r="L1182" s="15">
        <v>2</v>
      </c>
      <c r="M1182" s="15">
        <v>1.75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0</v>
      </c>
      <c r="U1182" s="15">
        <v>0</v>
      </c>
      <c r="V1182" s="15">
        <v>0</v>
      </c>
      <c r="W1182" s="15">
        <v>2</v>
      </c>
      <c r="X1182" s="15">
        <v>0</v>
      </c>
      <c r="Y1182" s="15">
        <v>0</v>
      </c>
      <c r="Z1182" s="15">
        <v>0</v>
      </c>
    </row>
    <row r="1183" spans="1:26" customFormat="1" ht="15.75" customHeight="1" x14ac:dyDescent="0.3">
      <c r="A1183" s="2" t="s">
        <v>2897</v>
      </c>
      <c r="B1183" s="6" t="s">
        <v>2878</v>
      </c>
      <c r="C1183" s="6" t="s">
        <v>2898</v>
      </c>
      <c r="D1183" s="12" t="s">
        <v>121</v>
      </c>
      <c r="E1183" s="13" t="s">
        <v>873</v>
      </c>
      <c r="F1183" s="2">
        <v>4</v>
      </c>
      <c r="G1183" s="15">
        <v>100</v>
      </c>
      <c r="H1183" s="7">
        <f>L1183*'114成績輸入與落點儀表板'!$B$2+M1183*'114成績輸入與落點儀表板'!$B$3+N1183*'114成績輸入與落點儀表板'!$B$4+O1183*'114成績輸入與落點儀表板'!$B$5+P1183*'114成績輸入與落點儀表板'!$B$6+Q1183*'114成績輸入與落點儀表板'!$B$7+R1183*'114成績輸入與落點儀表板'!$B$8+S1183*'114成績輸入與落點儀表板'!$B$9+T1183*'114成績輸入與落點儀表板'!$B$10+U1183*'114成績輸入與落點儀表板'!$B$11+V1183*'114成績輸入與落點儀表板'!$B$12+W1183*'114成績輸入與落點儀表板'!$B$13+X1183*'114成績輸入與落點儀表板'!$B$14+Y1183*'114成績輸入與落點儀表板'!$B$15+Z1183*'114成績輸入與落點儀表板'!$B$16</f>
        <v>0</v>
      </c>
      <c r="I1183" s="8">
        <f t="shared" si="36"/>
        <v>-100</v>
      </c>
      <c r="J1183" s="2" t="str">
        <f t="shared" si="37"/>
        <v>FAIL</v>
      </c>
      <c r="K1183" s="17" t="str">
        <f>IF(AND(IF('114成績輸入與落點儀表板'!$C$2="必須採計",L1183&gt;0,IF('114成績輸入與落點儀表板'!$C$2="不可採計",L1183=0,TRUE)),IF('114成績輸入與落點儀表板'!$C$3="必須採計",M1183&gt;0,IF('114成績輸入與落點儀表板'!$C$3="不可採計",M1183=0,TRUE)),IF('114成績輸入與落點儀表板'!$C$4="必須採計",N1183&gt;0,IF('114成績輸入與落點儀表板'!$C$4="不可採計",N1183=0,TRUE)),IF('114成績輸入與落點儀表板'!$C$5="必須採計",O1183&gt;0,IF('114成績輸入與落點儀表板'!$C$5="不可採計",O1183=0,TRUE)),IF('114成績輸入與落點儀表板'!$C$6="必須採計",P1183&gt;0,IF('114成績輸入與落點儀表板'!$C$6="不可採計",P1183=0,TRUE)),IF('114成績輸入與落點儀表板'!$C$7="必須採計",Q1183&gt;0,IF('114成績輸入與落點儀表板'!$C$7="不可採計",Q1183=0,TRUE)),IF('114成績輸入與落點儀表板'!$C$8="必須採計",R1183&gt;0,IF('114成績輸入與落點儀表板'!$C$8="不可採計",R1183=0,TRUE)),IF('114成績輸入與落點儀表板'!$C$9="必須採計",S1183&gt;0,IF('114成績輸入與落點儀表板'!$C$9="不可採計",S1183=0,TRUE)),IF('114成績輸入與落點儀表板'!$C$10="必須採計",T1183&gt;0,IF('114成績輸入與落點儀表板'!$C$10="不可採計",T1183=0,TRUE)),IF('114成績輸入與落點儀表板'!$C$11="必須採計",U1183&gt;0,IF('114成績輸入與落點儀表板'!$C$11="不可採計",U1183=0,TRUE)),IF('114成績輸入與落點儀表板'!$C$12="必須採計",V1183&gt;0,IF('114成績輸入與落點儀表板'!$C$12="不可採計",V1183=0,TRUE)),IF('114成績輸入與落點儀表板'!$C$13="必須採計",W1183&gt;0,IF('114成績輸入與落點儀表板'!$C$13="不可採計",W1183=0,TRUE)),IF('114成績輸入與落點儀表板'!$C$14="必須採計",X1183&gt;0,IF('114成績輸入與落點儀表板'!$C$14="不可採計",X1183=0,TRUE)),IF('114成績輸入與落點儀表板'!$C$15="必須採計",Y1183&gt;0,IF('114成績輸入與落點儀表板'!$C$15="不可採計",Y1183=0,TRUE)),IF('114成績輸入與落點儀表板'!$C$16="必須採計",Z1183&gt;0,IF('114成績輸入與落點儀表板'!$C$16="不可採計",Z1183=0,TRUE))),"✅ 符合","❌ 不符合")</f>
        <v>✅ 符合</v>
      </c>
      <c r="L1183" s="15">
        <v>2</v>
      </c>
      <c r="M1183" s="15">
        <v>1</v>
      </c>
      <c r="N1183" s="15">
        <v>0</v>
      </c>
      <c r="O1183" s="15">
        <v>0</v>
      </c>
      <c r="P1183" s="15">
        <v>0</v>
      </c>
      <c r="Q1183" s="15">
        <v>0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2</v>
      </c>
      <c r="X1183" s="15">
        <v>0</v>
      </c>
      <c r="Y1183" s="15">
        <v>0</v>
      </c>
      <c r="Z1183" s="15">
        <v>0</v>
      </c>
    </row>
    <row r="1184" spans="1:26" ht="15.75" customHeight="1" x14ac:dyDescent="0.3">
      <c r="A1184" s="2" t="s">
        <v>2899</v>
      </c>
      <c r="B1184" s="13" t="s">
        <v>2878</v>
      </c>
      <c r="C1184" s="13" t="s">
        <v>2900</v>
      </c>
      <c r="D1184" s="12" t="s">
        <v>121</v>
      </c>
      <c r="E1184" s="13" t="s">
        <v>2901</v>
      </c>
      <c r="F1184" s="2">
        <v>3</v>
      </c>
      <c r="G1184" s="15">
        <v>85.75</v>
      </c>
      <c r="H1184" s="7">
        <f>L1184*'114成績輸入與落點儀表板'!$B$2+M1184*'114成績輸入與落點儀表板'!$B$3+N1184*'114成績輸入與落點儀表板'!$B$4+O1184*'114成績輸入與落點儀表板'!$B$5+P1184*'114成績輸入與落點儀表板'!$B$6+Q1184*'114成績輸入與落點儀表板'!$B$7+R1184*'114成績輸入與落點儀表板'!$B$8+S1184*'114成績輸入與落點儀表板'!$B$9+T1184*'114成績輸入與落點儀表板'!$B$10+U1184*'114成績輸入與落點儀表板'!$B$11+V1184*'114成績輸入與落點儀表板'!$B$12+W1184*'114成績輸入與落點儀表板'!$B$13+X1184*'114成績輸入與落點儀表板'!$B$14+Y1184*'114成績輸入與落點儀表板'!$B$15+Z1184*'114成績輸入與落點儀表板'!$B$16</f>
        <v>0</v>
      </c>
      <c r="I1184" s="8">
        <f t="shared" si="36"/>
        <v>-85.75</v>
      </c>
      <c r="J1184" s="2" t="str">
        <f t="shared" si="37"/>
        <v>FAIL</v>
      </c>
      <c r="K1184" s="17" t="str">
        <f>IF(AND(IF('114成績輸入與落點儀表板'!$C$2="必須採計",L1184&gt;0,IF('114成績輸入與落點儀表板'!$C$2="不可採計",L1184=0,TRUE)),IF('114成績輸入與落點儀表板'!$C$3="必須採計",M1184&gt;0,IF('114成績輸入與落點儀表板'!$C$3="不可採計",M1184=0,TRUE)),IF('114成績輸入與落點儀表板'!$C$4="必須採計",N1184&gt;0,IF('114成績輸入與落點儀表板'!$C$4="不可採計",N1184=0,TRUE)),IF('114成績輸入與落點儀表板'!$C$5="必須採計",O1184&gt;0,IF('114成績輸入與落點儀表板'!$C$5="不可採計",O1184=0,TRUE)),IF('114成績輸入與落點儀表板'!$C$6="必須採計",P1184&gt;0,IF('114成績輸入與落點儀表板'!$C$6="不可採計",P1184=0,TRUE)),IF('114成績輸入與落點儀表板'!$C$7="必須採計",Q1184&gt;0,IF('114成績輸入與落點儀表板'!$C$7="不可採計",Q1184=0,TRUE)),IF('114成績輸入與落點儀表板'!$C$8="必須採計",R1184&gt;0,IF('114成績輸入與落點儀表板'!$C$8="不可採計",R1184=0,TRUE)),IF('114成績輸入與落點儀表板'!$C$9="必須採計",S1184&gt;0,IF('114成績輸入與落點儀表板'!$C$9="不可採計",S1184=0,TRUE)),IF('114成績輸入與落點儀表板'!$C$10="必須採計",T1184&gt;0,IF('114成績輸入與落點儀表板'!$C$10="不可採計",T1184=0,TRUE)),IF('114成績輸入與落點儀表板'!$C$11="必須採計",U1184&gt;0,IF('114成績輸入與落點儀表板'!$C$11="不可採計",U1184=0,TRUE)),IF('114成績輸入與落點儀表板'!$C$12="必須採計",V1184&gt;0,IF('114成績輸入與落點儀表板'!$C$12="不可採計",V1184=0,TRUE)),IF('114成績輸入與落點儀表板'!$C$13="必須採計",W1184&gt;0,IF('114成績輸入與落點儀表板'!$C$13="不可採計",W1184=0,TRUE)),IF('114成績輸入與落點儀表板'!$C$14="必須採計",X1184&gt;0,IF('114成績輸入與落點儀表板'!$C$14="不可採計",X1184=0,TRUE)),IF('114成績輸入與落點儀表板'!$C$15="必須採計",Y1184&gt;0,IF('114成績輸入與落點儀表板'!$C$15="不可採計",Y1184=0,TRUE)),IF('114成績輸入與落點儀表板'!$C$16="必須採計",Z1184&gt;0,IF('114成績輸入與落點儀表板'!$C$16="不可採計",Z1184=0,TRUE))),"✅ 符合","❌ 不符合")</f>
        <v>✅ 符合</v>
      </c>
      <c r="L1184" s="15">
        <v>2</v>
      </c>
      <c r="M1184" s="15">
        <v>2</v>
      </c>
      <c r="N1184" s="15">
        <v>0</v>
      </c>
      <c r="O1184" s="15">
        <v>0</v>
      </c>
      <c r="P1184" s="15">
        <v>0</v>
      </c>
      <c r="Q1184" s="15">
        <v>0</v>
      </c>
      <c r="R1184" s="15">
        <v>1.75</v>
      </c>
      <c r="S1184" s="15">
        <v>0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</row>
    <row r="1185" spans="1:26" customFormat="1" ht="15.75" customHeight="1" x14ac:dyDescent="0.3">
      <c r="A1185" s="2" t="s">
        <v>2902</v>
      </c>
      <c r="B1185" s="6" t="s">
        <v>2878</v>
      </c>
      <c r="C1185" s="6" t="s">
        <v>2903</v>
      </c>
      <c r="D1185" s="12" t="s">
        <v>80</v>
      </c>
      <c r="E1185" s="13" t="s">
        <v>868</v>
      </c>
      <c r="F1185" s="2">
        <v>3</v>
      </c>
      <c r="G1185" s="15">
        <v>98</v>
      </c>
      <c r="H1185" s="7">
        <f>L1185*'114成績輸入與落點儀表板'!$B$2+M1185*'114成績輸入與落點儀表板'!$B$3+N1185*'114成績輸入與落點儀表板'!$B$4+O1185*'114成績輸入與落點儀表板'!$B$5+P1185*'114成績輸入與落點儀表板'!$B$6+Q1185*'114成績輸入與落點儀表板'!$B$7+R1185*'114成績輸入與落點儀表板'!$B$8+S1185*'114成績輸入與落點儀表板'!$B$9+T1185*'114成績輸入與落點儀表板'!$B$10+U1185*'114成績輸入與落點儀表板'!$B$11+V1185*'114成績輸入與落點儀表板'!$B$12+W1185*'114成績輸入與落點儀表板'!$B$13+X1185*'114成績輸入與落點儀表板'!$B$14+Y1185*'114成績輸入與落點儀表板'!$B$15+Z1185*'114成績輸入與落點儀表板'!$B$16</f>
        <v>0</v>
      </c>
      <c r="I1185" s="8">
        <f t="shared" si="36"/>
        <v>-98</v>
      </c>
      <c r="J1185" s="2" t="str">
        <f t="shared" si="37"/>
        <v>FAIL</v>
      </c>
      <c r="K1185" s="17" t="str">
        <f>IF(AND(IF('114成績輸入與落點儀表板'!$C$2="必須採計",L1185&gt;0,IF('114成績輸入與落點儀表板'!$C$2="不可採計",L1185=0,TRUE)),IF('114成績輸入與落點儀表板'!$C$3="必須採計",M1185&gt;0,IF('114成績輸入與落點儀表板'!$C$3="不可採計",M1185=0,TRUE)),IF('114成績輸入與落點儀表板'!$C$4="必須採計",N1185&gt;0,IF('114成績輸入與落點儀表板'!$C$4="不可採計",N1185=0,TRUE)),IF('114成績輸入與落點儀表板'!$C$5="必須採計",O1185&gt;0,IF('114成績輸入與落點儀表板'!$C$5="不可採計",O1185=0,TRUE)),IF('114成績輸入與落點儀表板'!$C$6="必須採計",P1185&gt;0,IF('114成績輸入與落點儀表板'!$C$6="不可採計",P1185=0,TRUE)),IF('114成績輸入與落點儀表板'!$C$7="必須採計",Q1185&gt;0,IF('114成績輸入與落點儀表板'!$C$7="不可採計",Q1185=0,TRUE)),IF('114成績輸入與落點儀表板'!$C$8="必須採計",R1185&gt;0,IF('114成績輸入與落點儀表板'!$C$8="不可採計",R1185=0,TRUE)),IF('114成績輸入與落點儀表板'!$C$9="必須採計",S1185&gt;0,IF('114成績輸入與落點儀表板'!$C$9="不可採計",S1185=0,TRUE)),IF('114成績輸入與落點儀表板'!$C$10="必須採計",T1185&gt;0,IF('114成績輸入與落點儀表板'!$C$10="不可採計",T1185=0,TRUE)),IF('114成績輸入與落點儀表板'!$C$11="必須採計",U1185&gt;0,IF('114成績輸入與落點儀表板'!$C$11="不可採計",U1185=0,TRUE)),IF('114成績輸入與落點儀表板'!$C$12="必須採計",V1185&gt;0,IF('114成績輸入與落點儀表板'!$C$12="不可採計",V1185=0,TRUE)),IF('114成績輸入與落點儀表板'!$C$13="必須採計",W1185&gt;0,IF('114成績輸入與落點儀表板'!$C$13="不可採計",W1185=0,TRUE)),IF('114成績輸入與落點儀表板'!$C$14="必須採計",X1185&gt;0,IF('114成績輸入與落點儀表板'!$C$14="不可採計",X1185=0,TRUE)),IF('114成績輸入與落點儀表板'!$C$15="必須採計",Y1185&gt;0,IF('114成績輸入與落點儀表板'!$C$15="不可採計",Y1185=0,TRUE)),IF('114成績輸入與落點儀表板'!$C$16="必須採計",Z1185&gt;0,IF('114成績輸入與落點儀表板'!$C$16="不可採計",Z1185=0,TRUE))),"✅ 符合","❌ 不符合")</f>
        <v>✅ 符合</v>
      </c>
      <c r="L1185" s="15">
        <v>2</v>
      </c>
      <c r="M1185" s="15">
        <v>1</v>
      </c>
      <c r="N1185" s="15">
        <v>0</v>
      </c>
      <c r="O1185" s="15">
        <v>0</v>
      </c>
      <c r="P1185" s="15">
        <v>0</v>
      </c>
      <c r="Q1185" s="15">
        <v>0</v>
      </c>
      <c r="R1185" s="15">
        <v>0</v>
      </c>
      <c r="S1185" s="15">
        <v>0</v>
      </c>
      <c r="T1185" s="15">
        <v>0</v>
      </c>
      <c r="U1185" s="15">
        <v>2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</row>
    <row r="1186" spans="1:26" customFormat="1" ht="15.75" customHeight="1" x14ac:dyDescent="0.3">
      <c r="A1186" s="2" t="s">
        <v>2904</v>
      </c>
      <c r="B1186" s="6" t="s">
        <v>2878</v>
      </c>
      <c r="C1186" s="6" t="s">
        <v>2905</v>
      </c>
      <c r="D1186" s="12" t="s">
        <v>80</v>
      </c>
      <c r="E1186" s="13" t="s">
        <v>2906</v>
      </c>
      <c r="F1186" s="2">
        <v>2</v>
      </c>
      <c r="G1186" s="15">
        <v>105</v>
      </c>
      <c r="H1186" s="7">
        <f>L1186*'114成績輸入與落點儀表板'!$B$2+M1186*'114成績輸入與落點儀表板'!$B$3+N1186*'114成績輸入與落點儀表板'!$B$4+O1186*'114成績輸入與落點儀表板'!$B$5+P1186*'114成績輸入與落點儀表板'!$B$6+Q1186*'114成績輸入與落點儀表板'!$B$7+R1186*'114成績輸入與落點儀表板'!$B$8+S1186*'114成績輸入與落點儀表板'!$B$9+T1186*'114成績輸入與落點儀表板'!$B$10+U1186*'114成績輸入與落點儀表板'!$B$11+V1186*'114成績輸入與落點儀表板'!$B$12+W1186*'114成績輸入與落點儀表板'!$B$13+X1186*'114成績輸入與落點儀表板'!$B$14+Y1186*'114成績輸入與落點儀表板'!$B$15+Z1186*'114成績輸入與落點儀表板'!$B$16</f>
        <v>0</v>
      </c>
      <c r="I1186" s="8">
        <f t="shared" si="36"/>
        <v>-105</v>
      </c>
      <c r="J1186" s="2" t="str">
        <f t="shared" si="37"/>
        <v>FAIL</v>
      </c>
      <c r="K1186" s="17" t="str">
        <f>IF(AND(IF('114成績輸入與落點儀表板'!$C$2="必須採計",L1186&gt;0,IF('114成績輸入與落點儀表板'!$C$2="不可採計",L1186=0,TRUE)),IF('114成績輸入與落點儀表板'!$C$3="必須採計",M1186&gt;0,IF('114成績輸入與落點儀表板'!$C$3="不可採計",M1186=0,TRUE)),IF('114成績輸入與落點儀表板'!$C$4="必須採計",N1186&gt;0,IF('114成績輸入與落點儀表板'!$C$4="不可採計",N1186=0,TRUE)),IF('114成績輸入與落點儀表板'!$C$5="必須採計",O1186&gt;0,IF('114成績輸入與落點儀表板'!$C$5="不可採計",O1186=0,TRUE)),IF('114成績輸入與落點儀表板'!$C$6="必須採計",P1186&gt;0,IF('114成績輸入與落點儀表板'!$C$6="不可採計",P1186=0,TRUE)),IF('114成績輸入與落點儀表板'!$C$7="必須採計",Q1186&gt;0,IF('114成績輸入與落點儀表板'!$C$7="不可採計",Q1186=0,TRUE)),IF('114成績輸入與落點儀表板'!$C$8="必須採計",R1186&gt;0,IF('114成績輸入與落點儀表板'!$C$8="不可採計",R1186=0,TRUE)),IF('114成績輸入與落點儀表板'!$C$9="必須採計",S1186&gt;0,IF('114成績輸入與落點儀表板'!$C$9="不可採計",S1186=0,TRUE)),IF('114成績輸入與落點儀表板'!$C$10="必須採計",T1186&gt;0,IF('114成績輸入與落點儀表板'!$C$10="不可採計",T1186=0,TRUE)),IF('114成績輸入與落點儀表板'!$C$11="必須採計",U1186&gt;0,IF('114成績輸入與落點儀表板'!$C$11="不可採計",U1186=0,TRUE)),IF('114成績輸入與落點儀表板'!$C$12="必須採計",V1186&gt;0,IF('114成績輸入與落點儀表板'!$C$12="不可採計",V1186=0,TRUE)),IF('114成績輸入與落點儀表板'!$C$13="必須採計",W1186&gt;0,IF('114成績輸入與落點儀表板'!$C$13="不可採計",W1186=0,TRUE)),IF('114成績輸入與落點儀表板'!$C$14="必須採計",X1186&gt;0,IF('114成績輸入與落點儀表板'!$C$14="不可採計",X1186=0,TRUE)),IF('114成績輸入與落點儀表板'!$C$15="必須採計",Y1186&gt;0,IF('114成績輸入與落點儀表板'!$C$15="不可採計",Y1186=0,TRUE)),IF('114成績輸入與落點儀表板'!$C$16="必須採計",Z1186&gt;0,IF('114成績輸入與落點儀表板'!$C$16="不可採計",Z1186=0,TRUE))),"✅ 符合","❌ 不符合")</f>
        <v>✅ 符合</v>
      </c>
      <c r="L1186" s="15">
        <v>2</v>
      </c>
      <c r="M1186" s="15">
        <v>1</v>
      </c>
      <c r="N1186" s="15">
        <v>0</v>
      </c>
      <c r="O1186" s="15">
        <v>0</v>
      </c>
      <c r="P1186" s="15">
        <v>0</v>
      </c>
      <c r="Q1186" s="15">
        <v>0</v>
      </c>
      <c r="R1186" s="15">
        <v>0</v>
      </c>
      <c r="S1186" s="15">
        <v>0</v>
      </c>
      <c r="T1186" s="15">
        <v>0</v>
      </c>
      <c r="U1186" s="15">
        <v>0</v>
      </c>
      <c r="V1186" s="15">
        <v>2</v>
      </c>
      <c r="W1186" s="15">
        <v>0</v>
      </c>
      <c r="X1186" s="15">
        <v>0</v>
      </c>
      <c r="Y1186" s="15">
        <v>0</v>
      </c>
      <c r="Z1186" s="15">
        <v>0</v>
      </c>
    </row>
    <row r="1187" spans="1:26" customFormat="1" ht="15.75" customHeight="1" x14ac:dyDescent="0.3">
      <c r="A1187" s="2" t="s">
        <v>2907</v>
      </c>
      <c r="B1187" s="6" t="s">
        <v>2878</v>
      </c>
      <c r="C1187" s="6" t="s">
        <v>2908</v>
      </c>
      <c r="D1187" s="12" t="s">
        <v>80</v>
      </c>
      <c r="E1187" s="13" t="s">
        <v>2906</v>
      </c>
      <c r="F1187" s="2">
        <v>1</v>
      </c>
      <c r="G1187" s="15">
        <v>109</v>
      </c>
      <c r="H1187" s="7">
        <f>L1187*'114成績輸入與落點儀表板'!$B$2+M1187*'114成績輸入與落點儀表板'!$B$3+N1187*'114成績輸入與落點儀表板'!$B$4+O1187*'114成績輸入與落點儀表板'!$B$5+P1187*'114成績輸入與落點儀表板'!$B$6+Q1187*'114成績輸入與落點儀表板'!$B$7+R1187*'114成績輸入與落點儀表板'!$B$8+S1187*'114成績輸入與落點儀表板'!$B$9+T1187*'114成績輸入與落點儀表板'!$B$10+U1187*'114成績輸入與落點儀表板'!$B$11+V1187*'114成績輸入與落點儀表板'!$B$12+W1187*'114成績輸入與落點儀表板'!$B$13+X1187*'114成績輸入與落點儀表板'!$B$14+Y1187*'114成績輸入與落點儀表板'!$B$15+Z1187*'114成績輸入與落點儀表板'!$B$16</f>
        <v>0</v>
      </c>
      <c r="I1187" s="8">
        <f t="shared" si="36"/>
        <v>-109</v>
      </c>
      <c r="J1187" s="2" t="str">
        <f t="shared" si="37"/>
        <v>FAIL</v>
      </c>
      <c r="K1187" s="17" t="str">
        <f>IF(AND(IF('114成績輸入與落點儀表板'!$C$2="必須採計",L1187&gt;0,IF('114成績輸入與落點儀表板'!$C$2="不可採計",L1187=0,TRUE)),IF('114成績輸入與落點儀表板'!$C$3="必須採計",M1187&gt;0,IF('114成績輸入與落點儀表板'!$C$3="不可採計",M1187=0,TRUE)),IF('114成績輸入與落點儀表板'!$C$4="必須採計",N1187&gt;0,IF('114成績輸入與落點儀表板'!$C$4="不可採計",N1187=0,TRUE)),IF('114成績輸入與落點儀表板'!$C$5="必須採計",O1187&gt;0,IF('114成績輸入與落點儀表板'!$C$5="不可採計",O1187=0,TRUE)),IF('114成績輸入與落點儀表板'!$C$6="必須採計",P1187&gt;0,IF('114成績輸入與落點儀表板'!$C$6="不可採計",P1187=0,TRUE)),IF('114成績輸入與落點儀表板'!$C$7="必須採計",Q1187&gt;0,IF('114成績輸入與落點儀表板'!$C$7="不可採計",Q1187=0,TRUE)),IF('114成績輸入與落點儀表板'!$C$8="必須採計",R1187&gt;0,IF('114成績輸入與落點儀表板'!$C$8="不可採計",R1187=0,TRUE)),IF('114成績輸入與落點儀表板'!$C$9="必須採計",S1187&gt;0,IF('114成績輸入與落點儀表板'!$C$9="不可採計",S1187=0,TRUE)),IF('114成績輸入與落點儀表板'!$C$10="必須採計",T1187&gt;0,IF('114成績輸入與落點儀表板'!$C$10="不可採計",T1187=0,TRUE)),IF('114成績輸入與落點儀表板'!$C$11="必須採計",U1187&gt;0,IF('114成績輸入與落點儀表板'!$C$11="不可採計",U1187=0,TRUE)),IF('114成績輸入與落點儀表板'!$C$12="必須採計",V1187&gt;0,IF('114成績輸入與落點儀表板'!$C$12="不可採計",V1187=0,TRUE)),IF('114成績輸入與落點儀表板'!$C$13="必須採計",W1187&gt;0,IF('114成績輸入與落點儀表板'!$C$13="不可採計",W1187=0,TRUE)),IF('114成績輸入與落點儀表板'!$C$14="必須採計",X1187&gt;0,IF('114成績輸入與落點儀表板'!$C$14="不可採計",X1187=0,TRUE)),IF('114成績輸入與落點儀表板'!$C$15="必須採計",Y1187&gt;0,IF('114成績輸入與落點儀表板'!$C$15="不可採計",Y1187=0,TRUE)),IF('114成績輸入與落點儀表板'!$C$16="必須採計",Z1187&gt;0,IF('114成績輸入與落點儀表板'!$C$16="不可採計",Z1187=0,TRUE))),"✅ 符合","❌ 不符合")</f>
        <v>✅ 符合</v>
      </c>
      <c r="L1187" s="15">
        <v>2</v>
      </c>
      <c r="M1187" s="15">
        <v>1</v>
      </c>
      <c r="N1187" s="15">
        <v>0</v>
      </c>
      <c r="O1187" s="15">
        <v>0</v>
      </c>
      <c r="P1187" s="15">
        <v>0</v>
      </c>
      <c r="Q1187" s="15">
        <v>0</v>
      </c>
      <c r="R1187" s="15">
        <v>0</v>
      </c>
      <c r="S1187" s="15">
        <v>0</v>
      </c>
      <c r="T1187" s="15">
        <v>0</v>
      </c>
      <c r="U1187" s="15">
        <v>0</v>
      </c>
      <c r="V1187" s="15">
        <v>2</v>
      </c>
      <c r="W1187" s="15">
        <v>0</v>
      </c>
      <c r="X1187" s="15">
        <v>0</v>
      </c>
      <c r="Y1187" s="15">
        <v>0</v>
      </c>
      <c r="Z1187" s="15">
        <v>0</v>
      </c>
    </row>
    <row r="1188" spans="1:26" customFormat="1" ht="15.75" customHeight="1" x14ac:dyDescent="0.3">
      <c r="A1188" s="2" t="s">
        <v>2909</v>
      </c>
      <c r="B1188" s="6" t="s">
        <v>2878</v>
      </c>
      <c r="C1188" s="6" t="s">
        <v>2910</v>
      </c>
      <c r="D1188" s="12" t="s">
        <v>80</v>
      </c>
      <c r="E1188" s="13" t="s">
        <v>2911</v>
      </c>
      <c r="F1188" s="2">
        <v>5</v>
      </c>
      <c r="G1188" s="15">
        <v>0</v>
      </c>
      <c r="H1188" s="7">
        <f>L1188*'114成績輸入與落點儀表板'!$B$2+M1188*'114成績輸入與落點儀表板'!$B$3+N1188*'114成績輸入與落點儀表板'!$B$4+O1188*'114成績輸入與落點儀表板'!$B$5+P1188*'114成績輸入與落點儀表板'!$B$6+Q1188*'114成績輸入與落點儀表板'!$B$7+R1188*'114成績輸入與落點儀表板'!$B$8+S1188*'114成績輸入與落點儀表板'!$B$9+T1188*'114成績輸入與落點儀表板'!$B$10+U1188*'114成績輸入與落點儀表板'!$B$11+V1188*'114成績輸入與落點儀表板'!$B$12+W1188*'114成績輸入與落點儀表板'!$B$13+X1188*'114成績輸入與落點儀表板'!$B$14+Y1188*'114成績輸入與落點儀表板'!$B$15+Z1188*'114成績輸入與落點儀表板'!$B$16</f>
        <v>0</v>
      </c>
      <c r="I1188" s="8">
        <f t="shared" si="36"/>
        <v>0</v>
      </c>
      <c r="J1188" s="2" t="str">
        <f t="shared" si="37"/>
        <v>PASS</v>
      </c>
      <c r="K1188" s="17" t="str">
        <f>IF(AND(IF('114成績輸入與落點儀表板'!$C$2="必須採計",L1188&gt;0,IF('114成績輸入與落點儀表板'!$C$2="不可採計",L1188=0,TRUE)),IF('114成績輸入與落點儀表板'!$C$3="必須採計",M1188&gt;0,IF('114成績輸入與落點儀表板'!$C$3="不可採計",M1188=0,TRUE)),IF('114成績輸入與落點儀表板'!$C$4="必須採計",N1188&gt;0,IF('114成績輸入與落點儀表板'!$C$4="不可採計",N1188=0,TRUE)),IF('114成績輸入與落點儀表板'!$C$5="必須採計",O1188&gt;0,IF('114成績輸入與落點儀表板'!$C$5="不可採計",O1188=0,TRUE)),IF('114成績輸入與落點儀表板'!$C$6="必須採計",P1188&gt;0,IF('114成績輸入與落點儀表板'!$C$6="不可採計",P1188=0,TRUE)),IF('114成績輸入與落點儀表板'!$C$7="必須採計",Q1188&gt;0,IF('114成績輸入與落點儀表板'!$C$7="不可採計",Q1188=0,TRUE)),IF('114成績輸入與落點儀表板'!$C$8="必須採計",R1188&gt;0,IF('114成績輸入與落點儀表板'!$C$8="不可採計",R1188=0,TRUE)),IF('114成績輸入與落點儀表板'!$C$9="必須採計",S1188&gt;0,IF('114成績輸入與落點儀表板'!$C$9="不可採計",S1188=0,TRUE)),IF('114成績輸入與落點儀表板'!$C$10="必須採計",T1188&gt;0,IF('114成績輸入與落點儀表板'!$C$10="不可採計",T1188=0,TRUE)),IF('114成績輸入與落點儀表板'!$C$11="必須採計",U1188&gt;0,IF('114成績輸入與落點儀表板'!$C$11="不可採計",U1188=0,TRUE)),IF('114成績輸入與落點儀表板'!$C$12="必須採計",V1188&gt;0,IF('114成績輸入與落點儀表板'!$C$12="不可採計",V1188=0,TRUE)),IF('114成績輸入與落點儀表板'!$C$13="必須採計",W1188&gt;0,IF('114成績輸入與落點儀表板'!$C$13="不可採計",W1188=0,TRUE)),IF('114成績輸入與落點儀表板'!$C$14="必須採計",X1188&gt;0,IF('114成績輸入與落點儀表板'!$C$14="不可採計",X1188=0,TRUE)),IF('114成績輸入與落點儀表板'!$C$15="必須採計",Y1188&gt;0,IF('114成績輸入與落點儀表板'!$C$15="不可採計",Y1188=0,TRUE)),IF('114成績輸入與落點儀表板'!$C$16="必須採計",Z1188&gt;0,IF('114成績輸入與落點儀表板'!$C$16="不可採計",Z1188=0,TRUE))),"✅ 符合","❌ 不符合")</f>
        <v>✅ 符合</v>
      </c>
      <c r="L1188" s="15">
        <v>2</v>
      </c>
      <c r="M1188" s="15">
        <v>1.7</v>
      </c>
      <c r="N1188" s="15">
        <v>0</v>
      </c>
      <c r="O1188" s="15">
        <v>0</v>
      </c>
      <c r="P1188" s="15">
        <v>0</v>
      </c>
      <c r="Q1188" s="15">
        <v>0</v>
      </c>
      <c r="R1188" s="15">
        <v>0</v>
      </c>
      <c r="S1188" s="15">
        <v>0</v>
      </c>
      <c r="T1188" s="15">
        <v>0</v>
      </c>
      <c r="U1188" s="15">
        <v>2</v>
      </c>
      <c r="V1188" s="15">
        <v>0</v>
      </c>
      <c r="W1188" s="15">
        <v>0</v>
      </c>
      <c r="X1188" s="15">
        <v>0</v>
      </c>
      <c r="Y1188" s="15">
        <v>0</v>
      </c>
      <c r="Z1188" s="15">
        <v>0</v>
      </c>
    </row>
    <row r="1189" spans="1:26" customFormat="1" ht="15.75" customHeight="1" x14ac:dyDescent="0.3">
      <c r="A1189" s="2" t="s">
        <v>2912</v>
      </c>
      <c r="B1189" s="6" t="s">
        <v>2878</v>
      </c>
      <c r="C1189" s="6" t="s">
        <v>2913</v>
      </c>
      <c r="D1189" s="12" t="s">
        <v>60</v>
      </c>
      <c r="E1189" s="13" t="s">
        <v>873</v>
      </c>
      <c r="F1189" s="2">
        <v>2</v>
      </c>
      <c r="G1189" s="15">
        <v>110</v>
      </c>
      <c r="H1189" s="7">
        <f>L1189*'114成績輸入與落點儀表板'!$B$2+M1189*'114成績輸入與落點儀表板'!$B$3+N1189*'114成績輸入與落點儀表板'!$B$4+O1189*'114成績輸入與落點儀表板'!$B$5+P1189*'114成績輸入與落點儀表板'!$B$6+Q1189*'114成績輸入與落點儀表板'!$B$7+R1189*'114成績輸入與落點儀表板'!$B$8+S1189*'114成績輸入與落點儀表板'!$B$9+T1189*'114成績輸入與落點儀表板'!$B$10+U1189*'114成績輸入與落點儀表板'!$B$11+V1189*'114成績輸入與落點儀表板'!$B$12+W1189*'114成績輸入與落點儀表板'!$B$13+X1189*'114成績輸入與落點儀表板'!$B$14+Y1189*'114成績輸入與落點儀表板'!$B$15+Z1189*'114成績輸入與落點儀表板'!$B$16</f>
        <v>0</v>
      </c>
      <c r="I1189" s="8">
        <f t="shared" si="36"/>
        <v>-110</v>
      </c>
      <c r="J1189" s="2" t="str">
        <f t="shared" si="37"/>
        <v>FAIL</v>
      </c>
      <c r="K1189" s="17" t="str">
        <f>IF(AND(IF('114成績輸入與落點儀表板'!$C$2="必須採計",L1189&gt;0,IF('114成績輸入與落點儀表板'!$C$2="不可採計",L1189=0,TRUE)),IF('114成績輸入與落點儀表板'!$C$3="必須採計",M1189&gt;0,IF('114成績輸入與落點儀表板'!$C$3="不可採計",M1189=0,TRUE)),IF('114成績輸入與落點儀表板'!$C$4="必須採計",N1189&gt;0,IF('114成績輸入與落點儀表板'!$C$4="不可採計",N1189=0,TRUE)),IF('114成績輸入與落點儀表板'!$C$5="必須採計",O1189&gt;0,IF('114成績輸入與落點儀表板'!$C$5="不可採計",O1189=0,TRUE)),IF('114成績輸入與落點儀表板'!$C$6="必須採計",P1189&gt;0,IF('114成績輸入與落點儀表板'!$C$6="不可採計",P1189=0,TRUE)),IF('114成績輸入與落點儀表板'!$C$7="必須採計",Q1189&gt;0,IF('114成績輸入與落點儀表板'!$C$7="不可採計",Q1189=0,TRUE)),IF('114成績輸入與落點儀表板'!$C$8="必須採計",R1189&gt;0,IF('114成績輸入與落點儀表板'!$C$8="不可採計",R1189=0,TRUE)),IF('114成績輸入與落點儀表板'!$C$9="必須採計",S1189&gt;0,IF('114成績輸入與落點儀表板'!$C$9="不可採計",S1189=0,TRUE)),IF('114成績輸入與落點儀表板'!$C$10="必須採計",T1189&gt;0,IF('114成績輸入與落點儀表板'!$C$10="不可採計",T1189=0,TRUE)),IF('114成績輸入與落點儀表板'!$C$11="必須採計",U1189&gt;0,IF('114成績輸入與落點儀表板'!$C$11="不可採計",U1189=0,TRUE)),IF('114成績輸入與落點儀表板'!$C$12="必須採計",V1189&gt;0,IF('114成績輸入與落點儀表板'!$C$12="不可採計",V1189=0,TRUE)),IF('114成績輸入與落點儀表板'!$C$13="必須採計",W1189&gt;0,IF('114成績輸入與落點儀表板'!$C$13="不可採計",W1189=0,TRUE)),IF('114成績輸入與落點儀表板'!$C$14="必須採計",X1189&gt;0,IF('114成績輸入與落點儀表板'!$C$14="不可採計",X1189=0,TRUE)),IF('114成績輸入與落點儀表板'!$C$15="必須採計",Y1189&gt;0,IF('114成績輸入與落點儀表板'!$C$15="不可採計",Y1189=0,TRUE)),IF('114成績輸入與落點儀表板'!$C$16="必須採計",Z1189&gt;0,IF('114成績輸入與落點儀表板'!$C$16="不可採計",Z1189=0,TRUE))),"✅ 符合","❌ 不符合")</f>
        <v>✅ 符合</v>
      </c>
      <c r="L1189" s="15">
        <v>2</v>
      </c>
      <c r="M1189" s="15">
        <v>1</v>
      </c>
      <c r="N1189" s="15">
        <v>0</v>
      </c>
      <c r="O1189" s="15">
        <v>0</v>
      </c>
      <c r="P1189" s="15">
        <v>0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2</v>
      </c>
      <c r="X1189" s="15">
        <v>0</v>
      </c>
      <c r="Y1189" s="15">
        <v>0</v>
      </c>
      <c r="Z1189" s="15">
        <v>0</v>
      </c>
    </row>
    <row r="1190" spans="1:26" customFormat="1" ht="15.75" customHeight="1" x14ac:dyDescent="0.3">
      <c r="A1190" s="2" t="s">
        <v>2914</v>
      </c>
      <c r="B1190" s="6" t="s">
        <v>2878</v>
      </c>
      <c r="C1190" s="6" t="s">
        <v>2915</v>
      </c>
      <c r="D1190" s="12" t="s">
        <v>121</v>
      </c>
      <c r="E1190" s="13" t="s">
        <v>868</v>
      </c>
      <c r="F1190" s="2">
        <v>2</v>
      </c>
      <c r="G1190" s="15">
        <v>94</v>
      </c>
      <c r="H1190" s="7">
        <f>L1190*'114成績輸入與落點儀表板'!$B$2+M1190*'114成績輸入與落點儀表板'!$B$3+N1190*'114成績輸入與落點儀表板'!$B$4+O1190*'114成績輸入與落點儀表板'!$B$5+P1190*'114成績輸入與落點儀表板'!$B$6+Q1190*'114成績輸入與落點儀表板'!$B$7+R1190*'114成績輸入與落點儀表板'!$B$8+S1190*'114成績輸入與落點儀表板'!$B$9+T1190*'114成績輸入與落點儀表板'!$B$10+U1190*'114成績輸入與落點儀表板'!$B$11+V1190*'114成績輸入與落點儀表板'!$B$12+W1190*'114成績輸入與落點儀表板'!$B$13+X1190*'114成績輸入與落點儀表板'!$B$14+Y1190*'114成績輸入與落點儀表板'!$B$15+Z1190*'114成績輸入與落點儀表板'!$B$16</f>
        <v>0</v>
      </c>
      <c r="I1190" s="8">
        <f t="shared" si="36"/>
        <v>-94</v>
      </c>
      <c r="J1190" s="2" t="str">
        <f t="shared" si="37"/>
        <v>FAIL</v>
      </c>
      <c r="K1190" s="17" t="str">
        <f>IF(AND(IF('114成績輸入與落點儀表板'!$C$2="必須採計",L1190&gt;0,IF('114成績輸入與落點儀表板'!$C$2="不可採計",L1190=0,TRUE)),IF('114成績輸入與落點儀表板'!$C$3="必須採計",M1190&gt;0,IF('114成績輸入與落點儀表板'!$C$3="不可採計",M1190=0,TRUE)),IF('114成績輸入與落點儀表板'!$C$4="必須採計",N1190&gt;0,IF('114成績輸入與落點儀表板'!$C$4="不可採計",N1190=0,TRUE)),IF('114成績輸入與落點儀表板'!$C$5="必須採計",O1190&gt;0,IF('114成績輸入與落點儀表板'!$C$5="不可採計",O1190=0,TRUE)),IF('114成績輸入與落點儀表板'!$C$6="必須採計",P1190&gt;0,IF('114成績輸入與落點儀表板'!$C$6="不可採計",P1190=0,TRUE)),IF('114成績輸入與落點儀表板'!$C$7="必須採計",Q1190&gt;0,IF('114成績輸入與落點儀表板'!$C$7="不可採計",Q1190=0,TRUE)),IF('114成績輸入與落點儀表板'!$C$8="必須採計",R1190&gt;0,IF('114成績輸入與落點儀表板'!$C$8="不可採計",R1190=0,TRUE)),IF('114成績輸入與落點儀表板'!$C$9="必須採計",S1190&gt;0,IF('114成績輸入與落點儀表板'!$C$9="不可採計",S1190=0,TRUE)),IF('114成績輸入與落點儀表板'!$C$10="必須採計",T1190&gt;0,IF('114成績輸入與落點儀表板'!$C$10="不可採計",T1190=0,TRUE)),IF('114成績輸入與落點儀表板'!$C$11="必須採計",U1190&gt;0,IF('114成績輸入與落點儀表板'!$C$11="不可採計",U1190=0,TRUE)),IF('114成績輸入與落點儀表板'!$C$12="必須採計",V1190&gt;0,IF('114成績輸入與落點儀表板'!$C$12="不可採計",V1190=0,TRUE)),IF('114成績輸入與落點儀表板'!$C$13="必須採計",W1190&gt;0,IF('114成績輸入與落點儀表板'!$C$13="不可採計",W1190=0,TRUE)),IF('114成績輸入與落點儀表板'!$C$14="必須採計",X1190&gt;0,IF('114成績輸入與落點儀表板'!$C$14="不可採計",X1190=0,TRUE)),IF('114成績輸入與落點儀表板'!$C$15="必須採計",Y1190&gt;0,IF('114成績輸入與落點儀表板'!$C$15="不可採計",Y1190=0,TRUE)),IF('114成績輸入與落點儀表板'!$C$16="必須採計",Z1190&gt;0,IF('114成績輸入與落點儀表板'!$C$16="不可採計",Z1190=0,TRUE))),"✅ 符合","❌ 不符合")</f>
        <v>✅ 符合</v>
      </c>
      <c r="L1190" s="15">
        <v>2</v>
      </c>
      <c r="M1190" s="15">
        <v>1</v>
      </c>
      <c r="N1190" s="15">
        <v>0</v>
      </c>
      <c r="O1190" s="15">
        <v>0</v>
      </c>
      <c r="P1190" s="15">
        <v>0</v>
      </c>
      <c r="Q1190" s="15">
        <v>0</v>
      </c>
      <c r="R1190" s="15">
        <v>0</v>
      </c>
      <c r="S1190" s="15">
        <v>0</v>
      </c>
      <c r="T1190" s="15">
        <v>0</v>
      </c>
      <c r="U1190" s="15">
        <v>2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</row>
    <row r="1191" spans="1:26" customFormat="1" ht="15.75" customHeight="1" x14ac:dyDescent="0.3">
      <c r="A1191" s="2" t="s">
        <v>2916</v>
      </c>
      <c r="B1191" s="6" t="s">
        <v>2878</v>
      </c>
      <c r="C1191" s="6" t="s">
        <v>2917</v>
      </c>
      <c r="D1191" s="12" t="s">
        <v>134</v>
      </c>
      <c r="E1191" s="13" t="s">
        <v>2918</v>
      </c>
      <c r="F1191" s="2">
        <v>7</v>
      </c>
      <c r="G1191" s="15">
        <v>88.25</v>
      </c>
      <c r="H1191" s="7">
        <f>L1191*'114成績輸入與落點儀表板'!$B$2+M1191*'114成績輸入與落點儀表板'!$B$3+N1191*'114成績輸入與落點儀表板'!$B$4+O1191*'114成績輸入與落點儀表板'!$B$5+P1191*'114成績輸入與落點儀表板'!$B$6+Q1191*'114成績輸入與落點儀表板'!$B$7+R1191*'114成績輸入與落點儀表板'!$B$8+S1191*'114成績輸入與落點儀表板'!$B$9+T1191*'114成績輸入與落點儀表板'!$B$10+U1191*'114成績輸入與落點儀表板'!$B$11+V1191*'114成績輸入與落點儀表板'!$B$12+W1191*'114成績輸入與落點儀表板'!$B$13+X1191*'114成績輸入與落點儀表板'!$B$14+Y1191*'114成績輸入與落點儀表板'!$B$15+Z1191*'114成績輸入與落點儀表板'!$B$16</f>
        <v>0</v>
      </c>
      <c r="I1191" s="8">
        <f t="shared" si="36"/>
        <v>-88.25</v>
      </c>
      <c r="J1191" s="2" t="str">
        <f t="shared" si="37"/>
        <v>FAIL</v>
      </c>
      <c r="K1191" s="17" t="str">
        <f>IF(AND(IF('114成績輸入與落點儀表板'!$C$2="必須採計",L1191&gt;0,IF('114成績輸入與落點儀表板'!$C$2="不可採計",L1191=0,TRUE)),IF('114成績輸入與落點儀表板'!$C$3="必須採計",M1191&gt;0,IF('114成績輸入與落點儀表板'!$C$3="不可採計",M1191=0,TRUE)),IF('114成績輸入與落點儀表板'!$C$4="必須採計",N1191&gt;0,IF('114成績輸入與落點儀表板'!$C$4="不可採計",N1191=0,TRUE)),IF('114成績輸入與落點儀表板'!$C$5="必須採計",O1191&gt;0,IF('114成績輸入與落點儀表板'!$C$5="不可採計",O1191=0,TRUE)),IF('114成績輸入與落點儀表板'!$C$6="必須採計",P1191&gt;0,IF('114成績輸入與落點儀表板'!$C$6="不可採計",P1191=0,TRUE)),IF('114成績輸入與落點儀表板'!$C$7="必須採計",Q1191&gt;0,IF('114成績輸入與落點儀表板'!$C$7="不可採計",Q1191=0,TRUE)),IF('114成績輸入與落點儀表板'!$C$8="必須採計",R1191&gt;0,IF('114成績輸入與落點儀表板'!$C$8="不可採計",R1191=0,TRUE)),IF('114成績輸入與落點儀表板'!$C$9="必須採計",S1191&gt;0,IF('114成績輸入與落點儀表板'!$C$9="不可採計",S1191=0,TRUE)),IF('114成績輸入與落點儀表板'!$C$10="必須採計",T1191&gt;0,IF('114成績輸入與落點儀表板'!$C$10="不可採計",T1191=0,TRUE)),IF('114成績輸入與落點儀表板'!$C$11="必須採計",U1191&gt;0,IF('114成績輸入與落點儀表板'!$C$11="不可採計",U1191=0,TRUE)),IF('114成績輸入與落點儀表板'!$C$12="必須採計",V1191&gt;0,IF('114成績輸入與落點儀表板'!$C$12="不可採計",V1191=0,TRUE)),IF('114成績輸入與落點儀表板'!$C$13="必須採計",W1191&gt;0,IF('114成績輸入與落點儀表板'!$C$13="不可採計",W1191=0,TRUE)),IF('114成績輸入與落點儀表板'!$C$14="必須採計",X1191&gt;0,IF('114成績輸入與落點儀表板'!$C$14="不可採計",X1191=0,TRUE)),IF('114成績輸入與落點儀表板'!$C$15="必須採計",Y1191&gt;0,IF('114成績輸入與落點儀表板'!$C$15="不可採計",Y1191=0,TRUE)),IF('114成績輸入與落點儀表板'!$C$16="必須採計",Z1191&gt;0,IF('114成績輸入與落點儀表板'!$C$16="不可採計",Z1191=0,TRUE))),"✅ 符合","❌ 不符合")</f>
        <v>✅ 符合</v>
      </c>
      <c r="L1191" s="15">
        <v>2</v>
      </c>
      <c r="M1191" s="15">
        <v>2</v>
      </c>
      <c r="N1191" s="15">
        <v>0</v>
      </c>
      <c r="O1191" s="15">
        <v>1.75</v>
      </c>
      <c r="P1191" s="15">
        <v>0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</row>
    <row r="1192" spans="1:26" ht="15.75" customHeight="1" x14ac:dyDescent="0.3">
      <c r="A1192" s="2" t="s">
        <v>2919</v>
      </c>
      <c r="B1192" s="13" t="s">
        <v>2878</v>
      </c>
      <c r="C1192" s="13" t="s">
        <v>2920</v>
      </c>
      <c r="D1192" s="12" t="s">
        <v>134</v>
      </c>
      <c r="E1192" s="13" t="s">
        <v>2921</v>
      </c>
      <c r="F1192" s="2">
        <v>8</v>
      </c>
      <c r="G1192" s="15">
        <v>131.25</v>
      </c>
      <c r="H1192" s="7">
        <f>L1192*'114成績輸入與落點儀表板'!$B$2+M1192*'114成績輸入與落點儀表板'!$B$3+N1192*'114成績輸入與落點儀表板'!$B$4+O1192*'114成績輸入與落點儀表板'!$B$5+P1192*'114成績輸入與落點儀表板'!$B$6+Q1192*'114成績輸入與落點儀表板'!$B$7+R1192*'114成績輸入與落點儀表板'!$B$8+S1192*'114成績輸入與落點儀表板'!$B$9+T1192*'114成績輸入與落點儀表板'!$B$10+U1192*'114成績輸入與落點儀表板'!$B$11+V1192*'114成績輸入與落點儀表板'!$B$12+W1192*'114成績輸入與落點儀表板'!$B$13+X1192*'114成績輸入與落點儀表板'!$B$14+Y1192*'114成績輸入與落點儀表板'!$B$15+Z1192*'114成績輸入與落點儀表板'!$B$16</f>
        <v>0</v>
      </c>
      <c r="I1192" s="8">
        <f t="shared" si="36"/>
        <v>-131.25</v>
      </c>
      <c r="J1192" s="2" t="str">
        <f t="shared" si="37"/>
        <v>FAIL</v>
      </c>
      <c r="K1192" s="17" t="str">
        <f>IF(AND(IF('114成績輸入與落點儀表板'!$C$2="必須採計",L1192&gt;0,IF('114成績輸入與落點儀表板'!$C$2="不可採計",L1192=0,TRUE)),IF('114成績輸入與落點儀表板'!$C$3="必須採計",M1192&gt;0,IF('114成績輸入與落點儀表板'!$C$3="不可採計",M1192=0,TRUE)),IF('114成績輸入與落點儀表板'!$C$4="必須採計",N1192&gt;0,IF('114成績輸入與落點儀表板'!$C$4="不可採計",N1192=0,TRUE)),IF('114成績輸入與落點儀表板'!$C$5="必須採計",O1192&gt;0,IF('114成績輸入與落點儀表板'!$C$5="不可採計",O1192=0,TRUE)),IF('114成績輸入與落點儀表板'!$C$6="必須採計",P1192&gt;0,IF('114成績輸入與落點儀表板'!$C$6="不可採計",P1192=0,TRUE)),IF('114成績輸入與落點儀表板'!$C$7="必須採計",Q1192&gt;0,IF('114成績輸入與落點儀表板'!$C$7="不可採計",Q1192=0,TRUE)),IF('114成績輸入與落點儀表板'!$C$8="必須採計",R1192&gt;0,IF('114成績輸入與落點儀表板'!$C$8="不可採計",R1192=0,TRUE)),IF('114成績輸入與落點儀表板'!$C$9="必須採計",S1192&gt;0,IF('114成績輸入與落點儀表板'!$C$9="不可採計",S1192=0,TRUE)),IF('114成績輸入與落點儀表板'!$C$10="必須採計",T1192&gt;0,IF('114成績輸入與落點儀表板'!$C$10="不可採計",T1192=0,TRUE)),IF('114成績輸入與落點儀表板'!$C$11="必須採計",U1192&gt;0,IF('114成績輸入與落點儀表板'!$C$11="不可採計",U1192=0,TRUE)),IF('114成績輸入與落點儀表板'!$C$12="必須採計",V1192&gt;0,IF('114成績輸入與落點儀表板'!$C$12="不可採計",V1192=0,TRUE)),IF('114成績輸入與落點儀表板'!$C$13="必須採計",W1192&gt;0,IF('114成績輸入與落點儀表板'!$C$13="不可採計",W1192=0,TRUE)),IF('114成績輸入與落點儀表板'!$C$14="必須採計",X1192&gt;0,IF('114成績輸入與落點儀表板'!$C$14="不可採計",X1192=0,TRUE)),IF('114成績輸入與落點儀表板'!$C$15="必須採計",Y1192&gt;0,IF('114成績輸入與落點儀表板'!$C$15="不可採計",Y1192=0,TRUE)),IF('114成績輸入與落點儀表板'!$C$16="必須採計",Z1192&gt;0,IF('114成績輸入與落點儀表板'!$C$16="不可採計",Z1192=0,TRUE))),"✅ 符合","❌ 不符合")</f>
        <v>✅ 符合</v>
      </c>
      <c r="L1192" s="15">
        <v>2</v>
      </c>
      <c r="M1192" s="15">
        <v>2</v>
      </c>
      <c r="N1192" s="15">
        <v>0</v>
      </c>
      <c r="O1192" s="15">
        <v>0</v>
      </c>
      <c r="P1192" s="15">
        <v>0</v>
      </c>
      <c r="Q1192" s="15">
        <v>0</v>
      </c>
      <c r="R1192" s="15">
        <v>0</v>
      </c>
      <c r="S1192" s="15">
        <v>0</v>
      </c>
      <c r="T1192" s="15">
        <v>1.75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0</v>
      </c>
    </row>
    <row r="1193" spans="1:26" ht="15.75" customHeight="1" x14ac:dyDescent="0.3">
      <c r="A1193" s="2" t="s">
        <v>2922</v>
      </c>
      <c r="B1193" s="13" t="s">
        <v>2878</v>
      </c>
      <c r="C1193" s="13" t="s">
        <v>2923</v>
      </c>
      <c r="D1193" s="12" t="s">
        <v>175</v>
      </c>
      <c r="E1193" s="13" t="s">
        <v>2924</v>
      </c>
      <c r="F1193" s="2">
        <v>8</v>
      </c>
      <c r="G1193" s="15">
        <v>96.75</v>
      </c>
      <c r="H1193" s="7">
        <f>L1193*'114成績輸入與落點儀表板'!$B$2+M1193*'114成績輸入與落點儀表板'!$B$3+N1193*'114成績輸入與落點儀表板'!$B$4+O1193*'114成績輸入與落點儀表板'!$B$5+P1193*'114成績輸入與落點儀表板'!$B$6+Q1193*'114成績輸入與落點儀表板'!$B$7+R1193*'114成績輸入與落點儀表板'!$B$8+S1193*'114成績輸入與落點儀表板'!$B$9+T1193*'114成績輸入與落點儀表板'!$B$10+U1193*'114成績輸入與落點儀表板'!$B$11+V1193*'114成績輸入與落點儀表板'!$B$12+W1193*'114成績輸入與落點儀表板'!$B$13+X1193*'114成績輸入與落點儀表板'!$B$14+Y1193*'114成績輸入與落點儀表板'!$B$15+Z1193*'114成績輸入與落點儀表板'!$B$16</f>
        <v>0</v>
      </c>
      <c r="I1193" s="8">
        <f t="shared" si="36"/>
        <v>-96.75</v>
      </c>
      <c r="J1193" s="2" t="str">
        <f t="shared" si="37"/>
        <v>FAIL</v>
      </c>
      <c r="K1193" s="17" t="str">
        <f>IF(AND(IF('114成績輸入與落點儀表板'!$C$2="必須採計",L1193&gt;0,IF('114成績輸入與落點儀表板'!$C$2="不可採計",L1193=0,TRUE)),IF('114成績輸入與落點儀表板'!$C$3="必須採計",M1193&gt;0,IF('114成績輸入與落點儀表板'!$C$3="不可採計",M1193=0,TRUE)),IF('114成績輸入與落點儀表板'!$C$4="必須採計",N1193&gt;0,IF('114成績輸入與落點儀表板'!$C$4="不可採計",N1193=0,TRUE)),IF('114成績輸入與落點儀表板'!$C$5="必須採計",O1193&gt;0,IF('114成績輸入與落點儀表板'!$C$5="不可採計",O1193=0,TRUE)),IF('114成績輸入與落點儀表板'!$C$6="必須採計",P1193&gt;0,IF('114成績輸入與落點儀表板'!$C$6="不可採計",P1193=0,TRUE)),IF('114成績輸入與落點儀表板'!$C$7="必須採計",Q1193&gt;0,IF('114成績輸入與落點儀表板'!$C$7="不可採計",Q1193=0,TRUE)),IF('114成績輸入與落點儀表板'!$C$8="必須採計",R1193&gt;0,IF('114成績輸入與落點儀表板'!$C$8="不可採計",R1193=0,TRUE)),IF('114成績輸入與落點儀表板'!$C$9="必須採計",S1193&gt;0,IF('114成績輸入與落點儀表板'!$C$9="不可採計",S1193=0,TRUE)),IF('114成績輸入與落點儀表板'!$C$10="必須採計",T1193&gt;0,IF('114成績輸入與落點儀表板'!$C$10="不可採計",T1193=0,TRUE)),IF('114成績輸入與落點儀表板'!$C$11="必須採計",U1193&gt;0,IF('114成績輸入與落點儀表板'!$C$11="不可採計",U1193=0,TRUE)),IF('114成績輸入與落點儀表板'!$C$12="必須採計",V1193&gt;0,IF('114成績輸入與落點儀表板'!$C$12="不可採計",V1193=0,TRUE)),IF('114成績輸入與落點儀表板'!$C$13="必須採計",W1193&gt;0,IF('114成績輸入與落點儀表板'!$C$13="不可採計",W1193=0,TRUE)),IF('114成績輸入與落點儀表板'!$C$14="必須採計",X1193&gt;0,IF('114成績輸入與落點儀表板'!$C$14="不可採計",X1193=0,TRUE)),IF('114成績輸入與落點儀表板'!$C$15="必須採計",Y1193&gt;0,IF('114成績輸入與落點儀表板'!$C$15="不可採計",Y1193=0,TRUE)),IF('114成績輸入與落點儀表板'!$C$16="必須採計",Z1193&gt;0,IF('114成績輸入與落點儀表板'!$C$16="不可採計",Z1193=0,TRUE))),"✅ 符合","❌ 不符合")</f>
        <v>✅ 符合</v>
      </c>
      <c r="L1193" s="15">
        <v>1.75</v>
      </c>
      <c r="M1193" s="15">
        <v>2</v>
      </c>
      <c r="N1193" s="15">
        <v>0</v>
      </c>
      <c r="O1193" s="15">
        <v>0</v>
      </c>
      <c r="P1193" s="15">
        <v>0</v>
      </c>
      <c r="Q1193" s="15">
        <v>0</v>
      </c>
      <c r="R1193" s="15">
        <v>0</v>
      </c>
      <c r="S1193" s="15">
        <v>0</v>
      </c>
      <c r="T1193" s="15">
        <v>2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</row>
    <row r="1194" spans="1:26" ht="15.75" customHeight="1" x14ac:dyDescent="0.3">
      <c r="A1194" s="2" t="s">
        <v>2925</v>
      </c>
      <c r="B1194" s="13" t="s">
        <v>2878</v>
      </c>
      <c r="C1194" s="13" t="s">
        <v>2926</v>
      </c>
      <c r="D1194" s="12" t="s">
        <v>175</v>
      </c>
      <c r="E1194" s="13" t="s">
        <v>2927</v>
      </c>
      <c r="F1194" s="2">
        <v>7</v>
      </c>
      <c r="G1194" s="15">
        <v>99.25</v>
      </c>
      <c r="H1194" s="7">
        <f>L1194*'114成績輸入與落點儀表板'!$B$2+M1194*'114成績輸入與落點儀表板'!$B$3+N1194*'114成績輸入與落點儀表板'!$B$4+O1194*'114成績輸入與落點儀表板'!$B$5+P1194*'114成績輸入與落點儀表板'!$B$6+Q1194*'114成績輸入與落點儀表板'!$B$7+R1194*'114成績輸入與落點儀表板'!$B$8+S1194*'114成績輸入與落點儀表板'!$B$9+T1194*'114成績輸入與落點儀表板'!$B$10+U1194*'114成績輸入與落點儀表板'!$B$11+V1194*'114成績輸入與落點儀表板'!$B$12+W1194*'114成績輸入與落點儀表板'!$B$13+X1194*'114成績輸入與落點儀表板'!$B$14+Y1194*'114成績輸入與落點儀表板'!$B$15+Z1194*'114成績輸入與落點儀表板'!$B$16</f>
        <v>0</v>
      </c>
      <c r="I1194" s="8">
        <f t="shared" si="36"/>
        <v>-99.25</v>
      </c>
      <c r="J1194" s="2" t="str">
        <f t="shared" si="37"/>
        <v>FAIL</v>
      </c>
      <c r="K1194" s="17" t="str">
        <f>IF(AND(IF('114成績輸入與落點儀表板'!$C$2="必須採計",L1194&gt;0,IF('114成績輸入與落點儀表板'!$C$2="不可採計",L1194=0,TRUE)),IF('114成績輸入與落點儀表板'!$C$3="必須採計",M1194&gt;0,IF('114成績輸入與落點儀表板'!$C$3="不可採計",M1194=0,TRUE)),IF('114成績輸入與落點儀表板'!$C$4="必須採計",N1194&gt;0,IF('114成績輸入與落點儀表板'!$C$4="不可採計",N1194=0,TRUE)),IF('114成績輸入與落點儀表板'!$C$5="必須採計",O1194&gt;0,IF('114成績輸入與落點儀表板'!$C$5="不可採計",O1194=0,TRUE)),IF('114成績輸入與落點儀表板'!$C$6="必須採計",P1194&gt;0,IF('114成績輸入與落點儀表板'!$C$6="不可採計",P1194=0,TRUE)),IF('114成績輸入與落點儀表板'!$C$7="必須採計",Q1194&gt;0,IF('114成績輸入與落點儀表板'!$C$7="不可採計",Q1194=0,TRUE)),IF('114成績輸入與落點儀表板'!$C$8="必須採計",R1194&gt;0,IF('114成績輸入與落點儀表板'!$C$8="不可採計",R1194=0,TRUE)),IF('114成績輸入與落點儀表板'!$C$9="必須採計",S1194&gt;0,IF('114成績輸入與落點儀表板'!$C$9="不可採計",S1194=0,TRUE)),IF('114成績輸入與落點儀表板'!$C$10="必須採計",T1194&gt;0,IF('114成績輸入與落點儀表板'!$C$10="不可採計",T1194=0,TRUE)),IF('114成績輸入與落點儀表板'!$C$11="必須採計",U1194&gt;0,IF('114成績輸入與落點儀表板'!$C$11="不可採計",U1194=0,TRUE)),IF('114成績輸入與落點儀表板'!$C$12="必須採計",V1194&gt;0,IF('114成績輸入與落點儀表板'!$C$12="不可採計",V1194=0,TRUE)),IF('114成績輸入與落點儀表板'!$C$13="必須採計",W1194&gt;0,IF('114成績輸入與落點儀表板'!$C$13="不可採計",W1194=0,TRUE)),IF('114成績輸入與落點儀表板'!$C$14="必須採計",X1194&gt;0,IF('114成績輸入與落點儀表板'!$C$14="不可採計",X1194=0,TRUE)),IF('114成績輸入與落點儀表板'!$C$15="必須採計",Y1194&gt;0,IF('114成績輸入與落點儀表板'!$C$15="不可採計",Y1194=0,TRUE)),IF('114成績輸入與落點儀表板'!$C$16="必須採計",Z1194&gt;0,IF('114成績輸入與落點儀表板'!$C$16="不可採計",Z1194=0,TRUE))),"✅ 符合","❌ 不符合")</f>
        <v>✅ 符合</v>
      </c>
      <c r="L1194" s="15">
        <v>2</v>
      </c>
      <c r="M1194" s="15">
        <v>1.75</v>
      </c>
      <c r="N1194" s="15">
        <v>0</v>
      </c>
      <c r="O1194" s="15">
        <v>0</v>
      </c>
      <c r="P1194" s="15">
        <v>0</v>
      </c>
      <c r="Q1194" s="15">
        <v>0</v>
      </c>
      <c r="R1194" s="15">
        <v>0</v>
      </c>
      <c r="S1194" s="15">
        <v>1.75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0</v>
      </c>
    </row>
    <row r="1195" spans="1:26" customFormat="1" ht="15.75" customHeight="1" x14ac:dyDescent="0.3">
      <c r="A1195" s="2" t="s">
        <v>2928</v>
      </c>
      <c r="B1195" s="6" t="s">
        <v>2878</v>
      </c>
      <c r="C1195" s="6" t="s">
        <v>979</v>
      </c>
      <c r="D1195" s="12" t="s">
        <v>121</v>
      </c>
      <c r="E1195" s="13" t="s">
        <v>2929</v>
      </c>
      <c r="F1195" s="2">
        <v>1</v>
      </c>
      <c r="G1195" s="15">
        <v>118.75</v>
      </c>
      <c r="H1195" s="7">
        <f>L1195*'114成績輸入與落點儀表板'!$B$2+M1195*'114成績輸入與落點儀表板'!$B$3+N1195*'114成績輸入與落點儀表板'!$B$4+O1195*'114成績輸入與落點儀表板'!$B$5+P1195*'114成績輸入與落點儀表板'!$B$6+Q1195*'114成績輸入與落點儀表板'!$B$7+R1195*'114成績輸入與落點儀表板'!$B$8+S1195*'114成績輸入與落點儀表板'!$B$9+T1195*'114成績輸入與落點儀表板'!$B$10+U1195*'114成績輸入與落點儀表板'!$B$11+V1195*'114成績輸入與落點儀表板'!$B$12+W1195*'114成績輸入與落點儀表板'!$B$13+X1195*'114成績輸入與落點儀表板'!$B$14+Y1195*'114成績輸入與落點儀表板'!$B$15+Z1195*'114成績輸入與落點儀表板'!$B$16</f>
        <v>0</v>
      </c>
      <c r="I1195" s="8">
        <f t="shared" si="36"/>
        <v>-118.75</v>
      </c>
      <c r="J1195" s="2" t="str">
        <f t="shared" si="37"/>
        <v>FAIL</v>
      </c>
      <c r="K1195" s="17" t="str">
        <f>IF(AND(IF('114成績輸入與落點儀表板'!$C$2="必須採計",L1195&gt;0,IF('114成績輸入與落點儀表板'!$C$2="不可採計",L1195=0,TRUE)),IF('114成績輸入與落點儀表板'!$C$3="必須採計",M1195&gt;0,IF('114成績輸入與落點儀表板'!$C$3="不可採計",M1195=0,TRUE)),IF('114成績輸入與落點儀表板'!$C$4="必須採計",N1195&gt;0,IF('114成績輸入與落點儀表板'!$C$4="不可採計",N1195=0,TRUE)),IF('114成績輸入與落點儀表板'!$C$5="必須採計",O1195&gt;0,IF('114成績輸入與落點儀表板'!$C$5="不可採計",O1195=0,TRUE)),IF('114成績輸入與落點儀表板'!$C$6="必須採計",P1195&gt;0,IF('114成績輸入與落點儀表板'!$C$6="不可採計",P1195=0,TRUE)),IF('114成績輸入與落點儀表板'!$C$7="必須採計",Q1195&gt;0,IF('114成績輸入與落點儀表板'!$C$7="不可採計",Q1195=0,TRUE)),IF('114成績輸入與落點儀表板'!$C$8="必須採計",R1195&gt;0,IF('114成績輸入與落點儀表板'!$C$8="不可採計",R1195=0,TRUE)),IF('114成績輸入與落點儀表板'!$C$9="必須採計",S1195&gt;0,IF('114成績輸入與落點儀表板'!$C$9="不可採計",S1195=0,TRUE)),IF('114成績輸入與落點儀表板'!$C$10="必須採計",T1195&gt;0,IF('114成績輸入與落點儀表板'!$C$10="不可採計",T1195=0,TRUE)),IF('114成績輸入與落點儀表板'!$C$11="必須採計",U1195&gt;0,IF('114成績輸入與落點儀表板'!$C$11="不可採計",U1195=0,TRUE)),IF('114成績輸入與落點儀表板'!$C$12="必須採計",V1195&gt;0,IF('114成績輸入與落點儀表板'!$C$12="不可採計",V1195=0,TRUE)),IF('114成績輸入與落點儀表板'!$C$13="必須採計",W1195&gt;0,IF('114成績輸入與落點儀表板'!$C$13="不可採計",W1195=0,TRUE)),IF('114成績輸入與落點儀表板'!$C$14="必須採計",X1195&gt;0,IF('114成績輸入與落點儀表板'!$C$14="不可採計",X1195=0,TRUE)),IF('114成績輸入與落點儀表板'!$C$15="必須採計",Y1195&gt;0,IF('114成績輸入與落點儀表板'!$C$15="不可採計",Y1195=0,TRUE)),IF('114成績輸入與落點儀表板'!$C$16="必須採計",Z1195&gt;0,IF('114成績輸入與落點儀表板'!$C$16="不可採計",Z1195=0,TRUE))),"✅ 符合","❌ 不符合")</f>
        <v>✅ 符合</v>
      </c>
      <c r="L1195" s="15">
        <v>2</v>
      </c>
      <c r="M1195" s="15">
        <v>1.75</v>
      </c>
      <c r="N1195" s="15">
        <v>0</v>
      </c>
      <c r="O1195" s="15">
        <v>0</v>
      </c>
      <c r="P1195" s="15">
        <v>0</v>
      </c>
      <c r="Q1195" s="15">
        <v>0</v>
      </c>
      <c r="R1195" s="15">
        <v>0</v>
      </c>
      <c r="S1195" s="15">
        <v>0</v>
      </c>
      <c r="T1195" s="15">
        <v>0</v>
      </c>
      <c r="U1195" s="15">
        <v>0</v>
      </c>
      <c r="V1195" s="15">
        <v>2</v>
      </c>
      <c r="W1195" s="15">
        <v>0</v>
      </c>
      <c r="X1195" s="15">
        <v>0</v>
      </c>
      <c r="Y1195" s="15">
        <v>0</v>
      </c>
      <c r="Z1195" s="15">
        <v>0</v>
      </c>
    </row>
    <row r="1196" spans="1:26" customFormat="1" ht="15.75" customHeight="1" x14ac:dyDescent="0.3">
      <c r="A1196" s="2" t="s">
        <v>2930</v>
      </c>
      <c r="B1196" s="6" t="s">
        <v>2878</v>
      </c>
      <c r="C1196" s="6" t="s">
        <v>2931</v>
      </c>
      <c r="D1196" s="12" t="s">
        <v>2488</v>
      </c>
      <c r="E1196" s="13" t="s">
        <v>2932</v>
      </c>
      <c r="F1196" s="2">
        <v>1</v>
      </c>
      <c r="G1196" s="15">
        <v>124</v>
      </c>
      <c r="H1196" s="7">
        <f>L1196*'114成績輸入與落點儀表板'!$B$2+M1196*'114成績輸入與落點儀表板'!$B$3+N1196*'114成績輸入與落點儀表板'!$B$4+O1196*'114成績輸入與落點儀表板'!$B$5+P1196*'114成績輸入與落點儀表板'!$B$6+Q1196*'114成績輸入與落點儀表板'!$B$7+R1196*'114成績輸入與落點儀表板'!$B$8+S1196*'114成績輸入與落點儀表板'!$B$9+T1196*'114成績輸入與落點儀表板'!$B$10+U1196*'114成績輸入與落點儀表板'!$B$11+V1196*'114成績輸入與落點儀表板'!$B$12+W1196*'114成績輸入與落點儀表板'!$B$13+X1196*'114成績輸入與落點儀表板'!$B$14+Y1196*'114成績輸入與落點儀表板'!$B$15+Z1196*'114成績輸入與落點儀表板'!$B$16</f>
        <v>0</v>
      </c>
      <c r="I1196" s="8">
        <f t="shared" si="36"/>
        <v>-124</v>
      </c>
      <c r="J1196" s="2" t="str">
        <f t="shared" si="37"/>
        <v>FAIL</v>
      </c>
      <c r="K1196" s="17" t="str">
        <f>IF(AND(IF('114成績輸入與落點儀表板'!$C$2="必須採計",L1196&gt;0,IF('114成績輸入與落點儀表板'!$C$2="不可採計",L1196=0,TRUE)),IF('114成績輸入與落點儀表板'!$C$3="必須採計",M1196&gt;0,IF('114成績輸入與落點儀表板'!$C$3="不可採計",M1196=0,TRUE)),IF('114成績輸入與落點儀表板'!$C$4="必須採計",N1196&gt;0,IF('114成績輸入與落點儀表板'!$C$4="不可採計",N1196=0,TRUE)),IF('114成績輸入與落點儀表板'!$C$5="必須採計",O1196&gt;0,IF('114成績輸入與落點儀表板'!$C$5="不可採計",O1196=0,TRUE)),IF('114成績輸入與落點儀表板'!$C$6="必須採計",P1196&gt;0,IF('114成績輸入與落點儀表板'!$C$6="不可採計",P1196=0,TRUE)),IF('114成績輸入與落點儀表板'!$C$7="必須採計",Q1196&gt;0,IF('114成績輸入與落點儀表板'!$C$7="不可採計",Q1196=0,TRUE)),IF('114成績輸入與落點儀表板'!$C$8="必須採計",R1196&gt;0,IF('114成績輸入與落點儀表板'!$C$8="不可採計",R1196=0,TRUE)),IF('114成績輸入與落點儀表板'!$C$9="必須採計",S1196&gt;0,IF('114成績輸入與落點儀表板'!$C$9="不可採計",S1196=0,TRUE)),IF('114成績輸入與落點儀表板'!$C$10="必須採計",T1196&gt;0,IF('114成績輸入與落點儀表板'!$C$10="不可採計",T1196=0,TRUE)),IF('114成績輸入與落點儀表板'!$C$11="必須採計",U1196&gt;0,IF('114成績輸入與落點儀表板'!$C$11="不可採計",U1196=0,TRUE)),IF('114成績輸入與落點儀表板'!$C$12="必須採計",V1196&gt;0,IF('114成績輸入與落點儀表板'!$C$12="不可採計",V1196=0,TRUE)),IF('114成績輸入與落點儀表板'!$C$13="必須採計",W1196&gt;0,IF('114成績輸入與落點儀表板'!$C$13="不可採計",W1196=0,TRUE)),IF('114成績輸入與落點儀表板'!$C$14="必須採計",X1196&gt;0,IF('114成績輸入與落點儀表板'!$C$14="不可採計",X1196=0,TRUE)),IF('114成績輸入與落點儀表板'!$C$15="必須採計",Y1196&gt;0,IF('114成績輸入與落點儀表板'!$C$15="不可採計",Y1196=0,TRUE)),IF('114成績輸入與落點儀表板'!$C$16="必須採計",Z1196&gt;0,IF('114成績輸入與落點儀表板'!$C$16="不可採計",Z1196=0,TRUE))),"✅ 符合","❌ 不符合")</f>
        <v>✅ 符合</v>
      </c>
      <c r="L1196" s="15">
        <v>2</v>
      </c>
      <c r="M1196" s="15">
        <v>0</v>
      </c>
      <c r="N1196" s="15">
        <v>0</v>
      </c>
      <c r="O1196" s="15">
        <v>0</v>
      </c>
      <c r="P1196" s="15">
        <v>0</v>
      </c>
      <c r="Q1196" s="15">
        <v>0</v>
      </c>
      <c r="R1196" s="15">
        <v>0</v>
      </c>
      <c r="S1196" s="15">
        <v>0</v>
      </c>
      <c r="T1196" s="15">
        <v>0</v>
      </c>
      <c r="U1196" s="15">
        <v>1.75</v>
      </c>
      <c r="V1196" s="15">
        <v>0</v>
      </c>
      <c r="W1196" s="15">
        <v>2</v>
      </c>
      <c r="X1196" s="15">
        <v>0</v>
      </c>
      <c r="Y1196" s="15">
        <v>0</v>
      </c>
      <c r="Z1196" s="15">
        <v>0</v>
      </c>
    </row>
    <row r="1197" spans="1:26" customFormat="1" ht="15.75" customHeight="1" x14ac:dyDescent="0.3">
      <c r="A1197" s="2" t="s">
        <v>2933</v>
      </c>
      <c r="B1197" s="6" t="s">
        <v>2878</v>
      </c>
      <c r="C1197" s="6" t="s">
        <v>2934</v>
      </c>
      <c r="D1197" s="12" t="s">
        <v>2488</v>
      </c>
      <c r="E1197" s="13" t="s">
        <v>2935</v>
      </c>
      <c r="F1197" s="2">
        <v>5</v>
      </c>
      <c r="G1197" s="15">
        <v>0</v>
      </c>
      <c r="H1197" s="7">
        <f>L1197*'114成績輸入與落點儀表板'!$B$2+M1197*'114成績輸入與落點儀表板'!$B$3+N1197*'114成績輸入與落點儀表板'!$B$4+O1197*'114成績輸入與落點儀表板'!$B$5+P1197*'114成績輸入與落點儀表板'!$B$6+Q1197*'114成績輸入與落點儀表板'!$B$7+R1197*'114成績輸入與落點儀表板'!$B$8+S1197*'114成績輸入與落點儀表板'!$B$9+T1197*'114成績輸入與落點儀表板'!$B$10+U1197*'114成績輸入與落點儀表板'!$B$11+V1197*'114成績輸入與落點儀表板'!$B$12+W1197*'114成績輸入與落點儀表板'!$B$13+X1197*'114成績輸入與落點儀表板'!$B$14+Y1197*'114成績輸入與落點儀表板'!$B$15+Z1197*'114成績輸入與落點儀表板'!$B$16</f>
        <v>0</v>
      </c>
      <c r="I1197" s="8">
        <f t="shared" si="36"/>
        <v>0</v>
      </c>
      <c r="J1197" s="2" t="str">
        <f t="shared" si="37"/>
        <v>PASS</v>
      </c>
      <c r="K1197" s="17" t="str">
        <f>IF(AND(IF('114成績輸入與落點儀表板'!$C$2="必須採計",L1197&gt;0,IF('114成績輸入與落點儀表板'!$C$2="不可採計",L1197=0,TRUE)),IF('114成績輸入與落點儀表板'!$C$3="必須採計",M1197&gt;0,IF('114成績輸入與落點儀表板'!$C$3="不可採計",M1197=0,TRUE)),IF('114成績輸入與落點儀表板'!$C$4="必須採計",N1197&gt;0,IF('114成績輸入與落點儀表板'!$C$4="不可採計",N1197=0,TRUE)),IF('114成績輸入與落點儀表板'!$C$5="必須採計",O1197&gt;0,IF('114成績輸入與落點儀表板'!$C$5="不可採計",O1197=0,TRUE)),IF('114成績輸入與落點儀表板'!$C$6="必須採計",P1197&gt;0,IF('114成績輸入與落點儀表板'!$C$6="不可採計",P1197=0,TRUE)),IF('114成績輸入與落點儀表板'!$C$7="必須採計",Q1197&gt;0,IF('114成績輸入與落點儀表板'!$C$7="不可採計",Q1197=0,TRUE)),IF('114成績輸入與落點儀表板'!$C$8="必須採計",R1197&gt;0,IF('114成績輸入與落點儀表板'!$C$8="不可採計",R1197=0,TRUE)),IF('114成績輸入與落點儀表板'!$C$9="必須採計",S1197&gt;0,IF('114成績輸入與落點儀表板'!$C$9="不可採計",S1197=0,TRUE)),IF('114成績輸入與落點儀表板'!$C$10="必須採計",T1197&gt;0,IF('114成績輸入與落點儀表板'!$C$10="不可採計",T1197=0,TRUE)),IF('114成績輸入與落點儀表板'!$C$11="必須採計",U1197&gt;0,IF('114成績輸入與落點儀表板'!$C$11="不可採計",U1197=0,TRUE)),IF('114成績輸入與落點儀表板'!$C$12="必須採計",V1197&gt;0,IF('114成績輸入與落點儀表板'!$C$12="不可採計",V1197=0,TRUE)),IF('114成績輸入與落點儀表板'!$C$13="必須採計",W1197&gt;0,IF('114成績輸入與落點儀表板'!$C$13="不可採計",W1197=0,TRUE)),IF('114成績輸入與落點儀表板'!$C$14="必須採計",X1197&gt;0,IF('114成績輸入與落點儀表板'!$C$14="不可採計",X1197=0,TRUE)),IF('114成績輸入與落點儀表板'!$C$15="必須採計",Y1197&gt;0,IF('114成績輸入與落點儀表板'!$C$15="不可採計",Y1197=0,TRUE)),IF('114成績輸入與落點儀表板'!$C$16="必須採計",Z1197&gt;0,IF('114成績輸入與落點儀表板'!$C$16="不可採計",Z1197=0,TRUE))),"✅ 符合","❌ 不符合")</f>
        <v>✅ 符合</v>
      </c>
      <c r="L1197" s="15">
        <v>2</v>
      </c>
      <c r="M1197" s="15">
        <v>1.7</v>
      </c>
      <c r="N1197" s="15">
        <v>0</v>
      </c>
      <c r="O1197" s="15">
        <v>0</v>
      </c>
      <c r="P1197" s="15">
        <v>0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2</v>
      </c>
      <c r="W1197" s="15">
        <v>0</v>
      </c>
      <c r="X1197" s="15">
        <v>0</v>
      </c>
      <c r="Y1197" s="15">
        <v>0</v>
      </c>
      <c r="Z1197" s="15">
        <v>0</v>
      </c>
    </row>
    <row r="1198" spans="1:26" ht="15.75" customHeight="1" x14ac:dyDescent="0.3">
      <c r="A1198" s="2" t="s">
        <v>2936</v>
      </c>
      <c r="B1198" s="13" t="s">
        <v>2878</v>
      </c>
      <c r="C1198" s="13" t="s">
        <v>147</v>
      </c>
      <c r="D1198" s="12" t="s">
        <v>134</v>
      </c>
      <c r="E1198" s="13" t="s">
        <v>2722</v>
      </c>
      <c r="F1198" s="2">
        <v>11</v>
      </c>
      <c r="G1198" s="15">
        <v>88.75</v>
      </c>
      <c r="H1198" s="7">
        <f>L1198*'114成績輸入與落點儀表板'!$B$2+M1198*'114成績輸入與落點儀表板'!$B$3+N1198*'114成績輸入與落點儀表板'!$B$4+O1198*'114成績輸入與落點儀表板'!$B$5+P1198*'114成績輸入與落點儀表板'!$B$6+Q1198*'114成績輸入與落點儀表板'!$B$7+R1198*'114成績輸入與落點儀表板'!$B$8+S1198*'114成績輸入與落點儀表板'!$B$9+T1198*'114成績輸入與落點儀表板'!$B$10+U1198*'114成績輸入與落點儀表板'!$B$11+V1198*'114成績輸入與落點儀表板'!$B$12+W1198*'114成績輸入與落點儀表板'!$B$13+X1198*'114成績輸入與落點儀表板'!$B$14+Y1198*'114成績輸入與落點儀表板'!$B$15+Z1198*'114成績輸入與落點儀表板'!$B$16</f>
        <v>0</v>
      </c>
      <c r="I1198" s="8">
        <f t="shared" si="36"/>
        <v>-88.75</v>
      </c>
      <c r="J1198" s="2" t="str">
        <f t="shared" si="37"/>
        <v>FAIL</v>
      </c>
      <c r="K1198" s="17" t="str">
        <f>IF(AND(IF('114成績輸入與落點儀表板'!$C$2="必須採計",L1198&gt;0,IF('114成績輸入與落點儀表板'!$C$2="不可採計",L1198=0,TRUE)),IF('114成績輸入與落點儀表板'!$C$3="必須採計",M1198&gt;0,IF('114成績輸入與落點儀表板'!$C$3="不可採計",M1198=0,TRUE)),IF('114成績輸入與落點儀表板'!$C$4="必須採計",N1198&gt;0,IF('114成績輸入與落點儀表板'!$C$4="不可採計",N1198=0,TRUE)),IF('114成績輸入與落點儀表板'!$C$5="必須採計",O1198&gt;0,IF('114成績輸入與落點儀表板'!$C$5="不可採計",O1198=0,TRUE)),IF('114成績輸入與落點儀表板'!$C$6="必須採計",P1198&gt;0,IF('114成績輸入與落點儀表板'!$C$6="不可採計",P1198=0,TRUE)),IF('114成績輸入與落點儀表板'!$C$7="必須採計",Q1198&gt;0,IF('114成績輸入與落點儀表板'!$C$7="不可採計",Q1198=0,TRUE)),IF('114成績輸入與落點儀表板'!$C$8="必須採計",R1198&gt;0,IF('114成績輸入與落點儀表板'!$C$8="不可採計",R1198=0,TRUE)),IF('114成績輸入與落點儀表板'!$C$9="必須採計",S1198&gt;0,IF('114成績輸入與落點儀表板'!$C$9="不可採計",S1198=0,TRUE)),IF('114成績輸入與落點儀表板'!$C$10="必須採計",T1198&gt;0,IF('114成績輸入與落點儀表板'!$C$10="不可採計",T1198=0,TRUE)),IF('114成績輸入與落點儀表板'!$C$11="必須採計",U1198&gt;0,IF('114成績輸入與落點儀表板'!$C$11="不可採計",U1198=0,TRUE)),IF('114成績輸入與落點儀表板'!$C$12="必須採計",V1198&gt;0,IF('114成績輸入與落點儀表板'!$C$12="不可採計",V1198=0,TRUE)),IF('114成績輸入與落點儀表板'!$C$13="必須採計",W1198&gt;0,IF('114成績輸入與落點儀表板'!$C$13="不可採計",W1198=0,TRUE)),IF('114成績輸入與落點儀表板'!$C$14="必須採計",X1198&gt;0,IF('114成績輸入與落點儀表板'!$C$14="不可採計",X1198=0,TRUE)),IF('114成績輸入與落點儀表板'!$C$15="必須採計",Y1198&gt;0,IF('114成績輸入與落點儀表板'!$C$15="不可採計",Y1198=0,TRUE)),IF('114成績輸入與落點儀表板'!$C$16="必須採計",Z1198&gt;0,IF('114成績輸入與落點儀表板'!$C$16="不可採計",Z1198=0,TRUE))),"✅ 符合","❌ 不符合")</f>
        <v>✅ 符合</v>
      </c>
      <c r="L1198" s="15">
        <v>2</v>
      </c>
      <c r="M1198" s="15">
        <v>2</v>
      </c>
      <c r="N1198" s="15">
        <v>0</v>
      </c>
      <c r="O1198" s="15">
        <v>0</v>
      </c>
      <c r="P1198" s="15">
        <v>0</v>
      </c>
      <c r="Q1198" s="15">
        <v>0</v>
      </c>
      <c r="R1198" s="15">
        <v>0</v>
      </c>
      <c r="S1198" s="15">
        <v>0</v>
      </c>
      <c r="T1198" s="15">
        <v>1.75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0</v>
      </c>
    </row>
    <row r="1199" spans="1:26" customFormat="1" ht="15.75" customHeight="1" x14ac:dyDescent="0.3">
      <c r="A1199" s="2" t="s">
        <v>2937</v>
      </c>
      <c r="B1199" s="6" t="s">
        <v>2878</v>
      </c>
      <c r="C1199" s="6" t="s">
        <v>2938</v>
      </c>
      <c r="D1199" s="12" t="s">
        <v>121</v>
      </c>
      <c r="E1199" s="13" t="s">
        <v>2896</v>
      </c>
      <c r="F1199" s="2">
        <v>7</v>
      </c>
      <c r="G1199" s="15">
        <v>102.5</v>
      </c>
      <c r="H1199" s="7">
        <f>L1199*'114成績輸入與落點儀表板'!$B$2+M1199*'114成績輸入與落點儀表板'!$B$3+N1199*'114成績輸入與落點儀表板'!$B$4+O1199*'114成績輸入與落點儀表板'!$B$5+P1199*'114成績輸入與落點儀表板'!$B$6+Q1199*'114成績輸入與落點儀表板'!$B$7+R1199*'114成績輸入與落點儀表板'!$B$8+S1199*'114成績輸入與落點儀表板'!$B$9+T1199*'114成績輸入與落點儀表板'!$B$10+U1199*'114成績輸入與落點儀表板'!$B$11+V1199*'114成績輸入與落點儀表板'!$B$12+W1199*'114成績輸入與落點儀表板'!$B$13+X1199*'114成績輸入與落點儀表板'!$B$14+Y1199*'114成績輸入與落點儀表板'!$B$15+Z1199*'114成績輸入與落點儀表板'!$B$16</f>
        <v>0</v>
      </c>
      <c r="I1199" s="8">
        <f t="shared" si="36"/>
        <v>-102.5</v>
      </c>
      <c r="J1199" s="2" t="str">
        <f t="shared" si="37"/>
        <v>FAIL</v>
      </c>
      <c r="K1199" s="17" t="str">
        <f>IF(AND(IF('114成績輸入與落點儀表板'!$C$2="必須採計",L1199&gt;0,IF('114成績輸入與落點儀表板'!$C$2="不可採計",L1199=0,TRUE)),IF('114成績輸入與落點儀表板'!$C$3="必須採計",M1199&gt;0,IF('114成績輸入與落點儀表板'!$C$3="不可採計",M1199=0,TRUE)),IF('114成績輸入與落點儀表板'!$C$4="必須採計",N1199&gt;0,IF('114成績輸入與落點儀表板'!$C$4="不可採計",N1199=0,TRUE)),IF('114成績輸入與落點儀表板'!$C$5="必須採計",O1199&gt;0,IF('114成績輸入與落點儀表板'!$C$5="不可採計",O1199=0,TRUE)),IF('114成績輸入與落點儀表板'!$C$6="必須採計",P1199&gt;0,IF('114成績輸入與落點儀表板'!$C$6="不可採計",P1199=0,TRUE)),IF('114成績輸入與落點儀表板'!$C$7="必須採計",Q1199&gt;0,IF('114成績輸入與落點儀表板'!$C$7="不可採計",Q1199=0,TRUE)),IF('114成績輸入與落點儀表板'!$C$8="必須採計",R1199&gt;0,IF('114成績輸入與落點儀表板'!$C$8="不可採計",R1199=0,TRUE)),IF('114成績輸入與落點儀表板'!$C$9="必須採計",S1199&gt;0,IF('114成績輸入與落點儀表板'!$C$9="不可採計",S1199=0,TRUE)),IF('114成績輸入與落點儀表板'!$C$10="必須採計",T1199&gt;0,IF('114成績輸入與落點儀表板'!$C$10="不可採計",T1199=0,TRUE)),IF('114成績輸入與落點儀表板'!$C$11="必須採計",U1199&gt;0,IF('114成績輸入與落點儀表板'!$C$11="不可採計",U1199=0,TRUE)),IF('114成績輸入與落點儀表板'!$C$12="必須採計",V1199&gt;0,IF('114成績輸入與落點儀表板'!$C$12="不可採計",V1199=0,TRUE)),IF('114成績輸入與落點儀表板'!$C$13="必須採計",W1199&gt;0,IF('114成績輸入與落點儀表板'!$C$13="不可採計",W1199=0,TRUE)),IF('114成績輸入與落點儀表板'!$C$14="必須採計",X1199&gt;0,IF('114成績輸入與落點儀表板'!$C$14="不可採計",X1199=0,TRUE)),IF('114成績輸入與落點儀表板'!$C$15="必須採計",Y1199&gt;0,IF('114成績輸入與落點儀表板'!$C$15="不可採計",Y1199=0,TRUE)),IF('114成績輸入與落點儀表板'!$C$16="必須採計",Z1199&gt;0,IF('114成績輸入與落點儀表板'!$C$16="不可採計",Z1199=0,TRUE))),"✅ 符合","❌ 不符合")</f>
        <v>✅ 符合</v>
      </c>
      <c r="L1199" s="15">
        <v>2</v>
      </c>
      <c r="M1199" s="15">
        <v>1.75</v>
      </c>
      <c r="N1199" s="15">
        <v>0</v>
      </c>
      <c r="O1199" s="15">
        <v>0</v>
      </c>
      <c r="P1199" s="15">
        <v>0</v>
      </c>
      <c r="Q1199" s="15">
        <v>0</v>
      </c>
      <c r="R1199" s="15">
        <v>0</v>
      </c>
      <c r="S1199" s="15">
        <v>0</v>
      </c>
      <c r="T1199" s="15">
        <v>0</v>
      </c>
      <c r="U1199" s="15">
        <v>0</v>
      </c>
      <c r="V1199" s="15">
        <v>0</v>
      </c>
      <c r="W1199" s="15">
        <v>2</v>
      </c>
      <c r="X1199" s="15">
        <v>0</v>
      </c>
      <c r="Y1199" s="15">
        <v>0</v>
      </c>
      <c r="Z1199" s="15">
        <v>0</v>
      </c>
    </row>
    <row r="1200" spans="1:26" customFormat="1" ht="15.75" customHeight="1" x14ac:dyDescent="0.3">
      <c r="A1200" s="2" t="s">
        <v>2939</v>
      </c>
      <c r="B1200" s="6" t="s">
        <v>2878</v>
      </c>
      <c r="C1200" s="6" t="s">
        <v>2151</v>
      </c>
      <c r="D1200" s="12" t="s">
        <v>134</v>
      </c>
      <c r="E1200" s="13" t="s">
        <v>356</v>
      </c>
      <c r="F1200" s="2">
        <v>10</v>
      </c>
      <c r="G1200" s="15">
        <v>74</v>
      </c>
      <c r="H1200" s="7">
        <f>L1200*'114成績輸入與落點儀表板'!$B$2+M1200*'114成績輸入與落點儀表板'!$B$3+N1200*'114成績輸入與落點儀表板'!$B$4+O1200*'114成績輸入與落點儀表板'!$B$5+P1200*'114成績輸入與落點儀表板'!$B$6+Q1200*'114成績輸入與落點儀表板'!$B$7+R1200*'114成績輸入與落點儀表板'!$B$8+S1200*'114成績輸入與落點儀表板'!$B$9+T1200*'114成績輸入與落點儀表板'!$B$10+U1200*'114成績輸入與落點儀表板'!$B$11+V1200*'114成績輸入與落點儀表板'!$B$12+W1200*'114成績輸入與落點儀表板'!$B$13+X1200*'114成績輸入與落點儀表板'!$B$14+Y1200*'114成績輸入與落點儀表板'!$B$15+Z1200*'114成績輸入與落點儀表板'!$B$16</f>
        <v>0</v>
      </c>
      <c r="I1200" s="8">
        <f t="shared" si="36"/>
        <v>-74</v>
      </c>
      <c r="J1200" s="2" t="str">
        <f t="shared" si="37"/>
        <v>FAIL</v>
      </c>
      <c r="K1200" s="17" t="str">
        <f>IF(AND(IF('114成績輸入與落點儀表板'!$C$2="必須採計",L1200&gt;0,IF('114成績輸入與落點儀表板'!$C$2="不可採計",L1200=0,TRUE)),IF('114成績輸入與落點儀表板'!$C$3="必須採計",M1200&gt;0,IF('114成績輸入與落點儀表板'!$C$3="不可採計",M1200=0,TRUE)),IF('114成績輸入與落點儀表板'!$C$4="必須採計",N1200&gt;0,IF('114成績輸入與落點儀表板'!$C$4="不可採計",N1200=0,TRUE)),IF('114成績輸入與落點儀表板'!$C$5="必須採計",O1200&gt;0,IF('114成績輸入與落點儀表板'!$C$5="不可採計",O1200=0,TRUE)),IF('114成績輸入與落點儀表板'!$C$6="必須採計",P1200&gt;0,IF('114成績輸入與落點儀表板'!$C$6="不可採計",P1200=0,TRUE)),IF('114成績輸入與落點儀表板'!$C$7="必須採計",Q1200&gt;0,IF('114成績輸入與落點儀表板'!$C$7="不可採計",Q1200=0,TRUE)),IF('114成績輸入與落點儀表板'!$C$8="必須採計",R1200&gt;0,IF('114成績輸入與落點儀表板'!$C$8="不可採計",R1200=0,TRUE)),IF('114成績輸入與落點儀表板'!$C$9="必須採計",S1200&gt;0,IF('114成績輸入與落點儀表板'!$C$9="不可採計",S1200=0,TRUE)),IF('114成績輸入與落點儀表板'!$C$10="必須採計",T1200&gt;0,IF('114成績輸入與落點儀表板'!$C$10="不可採計",T1200=0,TRUE)),IF('114成績輸入與落點儀表板'!$C$11="必須採計",U1200&gt;0,IF('114成績輸入與落點儀表板'!$C$11="不可採計",U1200=0,TRUE)),IF('114成績輸入與落點儀表板'!$C$12="必須採計",V1200&gt;0,IF('114成績輸入與落點儀表板'!$C$12="不可採計",V1200=0,TRUE)),IF('114成績輸入與落點儀表板'!$C$13="必須採計",W1200&gt;0,IF('114成績輸入與落點儀表板'!$C$13="不可採計",W1200=0,TRUE)),IF('114成績輸入與落點儀表板'!$C$14="必須採計",X1200&gt;0,IF('114成績輸入與落點儀表板'!$C$14="不可採計",X1200=0,TRUE)),IF('114成績輸入與落點儀表板'!$C$15="必須採計",Y1200&gt;0,IF('114成績輸入與落點儀表板'!$C$15="不可採計",Y1200=0,TRUE)),IF('114成績輸入與落點儀表板'!$C$16="必須採計",Z1200&gt;0,IF('114成績輸入與落點儀表板'!$C$16="不可採計",Z1200=0,TRUE))),"✅ 符合","❌ 不符合")</f>
        <v>✅ 符合</v>
      </c>
      <c r="L1200" s="15">
        <v>2</v>
      </c>
      <c r="M1200" s="15">
        <v>2</v>
      </c>
      <c r="N1200" s="15">
        <v>0</v>
      </c>
      <c r="O1200" s="15">
        <v>1.75</v>
      </c>
      <c r="P1200" s="15">
        <v>0</v>
      </c>
      <c r="Q1200" s="15">
        <v>0</v>
      </c>
      <c r="R1200" s="15">
        <v>0</v>
      </c>
      <c r="S1200" s="15">
        <v>0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</row>
    <row r="1201" spans="1:26" ht="15.75" customHeight="1" x14ac:dyDescent="0.3">
      <c r="A1201" s="2" t="s">
        <v>2940</v>
      </c>
      <c r="B1201" s="13" t="s">
        <v>2878</v>
      </c>
      <c r="C1201" s="13" t="s">
        <v>171</v>
      </c>
      <c r="D1201" s="12" t="s">
        <v>134</v>
      </c>
      <c r="E1201" s="13" t="s">
        <v>2883</v>
      </c>
      <c r="F1201" s="2">
        <v>6</v>
      </c>
      <c r="G1201" s="15">
        <v>98</v>
      </c>
      <c r="H1201" s="7">
        <f>L1201*'114成績輸入與落點儀表板'!$B$2+M1201*'114成績輸入與落點儀表板'!$B$3+N1201*'114成績輸入與落點儀表板'!$B$4+O1201*'114成績輸入與落點儀表板'!$B$5+P1201*'114成績輸入與落點儀表板'!$B$6+Q1201*'114成績輸入與落點儀表板'!$B$7+R1201*'114成績輸入與落點儀表板'!$B$8+S1201*'114成績輸入與落點儀表板'!$B$9+T1201*'114成績輸入與落點儀表板'!$B$10+U1201*'114成績輸入與落點儀表板'!$B$11+V1201*'114成績輸入與落點儀表板'!$B$12+W1201*'114成績輸入與落點儀表板'!$B$13+X1201*'114成績輸入與落點儀表板'!$B$14+Y1201*'114成績輸入與落點儀表板'!$B$15+Z1201*'114成績輸入與落點儀表板'!$B$16</f>
        <v>0</v>
      </c>
      <c r="I1201" s="8">
        <f t="shared" si="36"/>
        <v>-98</v>
      </c>
      <c r="J1201" s="2" t="str">
        <f t="shared" si="37"/>
        <v>FAIL</v>
      </c>
      <c r="K1201" s="17" t="str">
        <f>IF(AND(IF('114成績輸入與落點儀表板'!$C$2="必須採計",L1201&gt;0,IF('114成績輸入與落點儀表板'!$C$2="不可採計",L1201=0,TRUE)),IF('114成績輸入與落點儀表板'!$C$3="必須採計",M1201&gt;0,IF('114成績輸入與落點儀表板'!$C$3="不可採計",M1201=0,TRUE)),IF('114成績輸入與落點儀表板'!$C$4="必須採計",N1201&gt;0,IF('114成績輸入與落點儀表板'!$C$4="不可採計",N1201=0,TRUE)),IF('114成績輸入與落點儀表板'!$C$5="必須採計",O1201&gt;0,IF('114成績輸入與落點儀表板'!$C$5="不可採計",O1201=0,TRUE)),IF('114成績輸入與落點儀表板'!$C$6="必須採計",P1201&gt;0,IF('114成績輸入與落點儀表板'!$C$6="不可採計",P1201=0,TRUE)),IF('114成績輸入與落點儀表板'!$C$7="必須採計",Q1201&gt;0,IF('114成績輸入與落點儀表板'!$C$7="不可採計",Q1201=0,TRUE)),IF('114成績輸入與落點儀表板'!$C$8="必須採計",R1201&gt;0,IF('114成績輸入與落點儀表板'!$C$8="不可採計",R1201=0,TRUE)),IF('114成績輸入與落點儀表板'!$C$9="必須採計",S1201&gt;0,IF('114成績輸入與落點儀表板'!$C$9="不可採計",S1201=0,TRUE)),IF('114成績輸入與落點儀表板'!$C$10="必須採計",T1201&gt;0,IF('114成績輸入與落點儀表板'!$C$10="不可採計",T1201=0,TRUE)),IF('114成績輸入與落點儀表板'!$C$11="必須採計",U1201&gt;0,IF('114成績輸入與落點儀表板'!$C$11="不可採計",U1201=0,TRUE)),IF('114成績輸入與落點儀表板'!$C$12="必須採計",V1201&gt;0,IF('114成績輸入與落點儀表板'!$C$12="不可採計",V1201=0,TRUE)),IF('114成績輸入與落點儀表板'!$C$13="必須採計",W1201&gt;0,IF('114成績輸入與落點儀表板'!$C$13="不可採計",W1201=0,TRUE)),IF('114成績輸入與落點儀表板'!$C$14="必須採計",X1201&gt;0,IF('114成績輸入與落點儀表板'!$C$14="不可採計",X1201=0,TRUE)),IF('114成績輸入與落點儀表板'!$C$15="必須採計",Y1201&gt;0,IF('114成績輸入與落點儀表板'!$C$15="不可採計",Y1201=0,TRUE)),IF('114成績輸入與落點儀表板'!$C$16="必須採計",Z1201&gt;0,IF('114成績輸入與落點儀表板'!$C$16="不可採計",Z1201=0,TRUE))),"✅ 符合","❌ 不符合")</f>
        <v>❌ 不符合</v>
      </c>
      <c r="L1201" s="15">
        <v>0</v>
      </c>
      <c r="M1201" s="15">
        <v>1.75</v>
      </c>
      <c r="N1201" s="15">
        <v>2</v>
      </c>
      <c r="O1201" s="15">
        <v>0</v>
      </c>
      <c r="P1201" s="15">
        <v>0</v>
      </c>
      <c r="Q1201" s="15">
        <v>0</v>
      </c>
      <c r="R1201" s="15">
        <v>2</v>
      </c>
      <c r="S1201" s="15">
        <v>0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</row>
    <row r="1202" spans="1:26" ht="15.75" customHeight="1" x14ac:dyDescent="0.3">
      <c r="A1202" s="2" t="s">
        <v>2941</v>
      </c>
      <c r="B1202" s="13" t="s">
        <v>2878</v>
      </c>
      <c r="C1202" s="13" t="s">
        <v>2942</v>
      </c>
      <c r="D1202" s="12" t="s">
        <v>134</v>
      </c>
      <c r="E1202" s="13" t="s">
        <v>2943</v>
      </c>
      <c r="F1202" s="2">
        <v>6</v>
      </c>
      <c r="G1202" s="15">
        <v>113.25</v>
      </c>
      <c r="H1202" s="7">
        <f>L1202*'114成績輸入與落點儀表板'!$B$2+M1202*'114成績輸入與落點儀表板'!$B$3+N1202*'114成績輸入與落點儀表板'!$B$4+O1202*'114成績輸入與落點儀表板'!$B$5+P1202*'114成績輸入與落點儀表板'!$B$6+Q1202*'114成績輸入與落點儀表板'!$B$7+R1202*'114成績輸入與落點儀表板'!$B$8+S1202*'114成績輸入與落點儀表板'!$B$9+T1202*'114成績輸入與落點儀表板'!$B$10+U1202*'114成績輸入與落點儀表板'!$B$11+V1202*'114成績輸入與落點儀表板'!$B$12+W1202*'114成績輸入與落點儀表板'!$B$13+X1202*'114成績輸入與落點儀表板'!$B$14+Y1202*'114成績輸入與落點儀表板'!$B$15+Z1202*'114成績輸入與落點儀表板'!$B$16</f>
        <v>0</v>
      </c>
      <c r="I1202" s="8">
        <f t="shared" si="36"/>
        <v>-113.25</v>
      </c>
      <c r="J1202" s="2" t="str">
        <f t="shared" si="37"/>
        <v>FAIL</v>
      </c>
      <c r="K1202" s="17" t="str">
        <f>IF(AND(IF('114成績輸入與落點儀表板'!$C$2="必須採計",L1202&gt;0,IF('114成績輸入與落點儀表板'!$C$2="不可採計",L1202=0,TRUE)),IF('114成績輸入與落點儀表板'!$C$3="必須採計",M1202&gt;0,IF('114成績輸入與落點儀表板'!$C$3="不可採計",M1202=0,TRUE)),IF('114成績輸入與落點儀表板'!$C$4="必須採計",N1202&gt;0,IF('114成績輸入與落點儀表板'!$C$4="不可採計",N1202=0,TRUE)),IF('114成績輸入與落點儀表板'!$C$5="必須採計",O1202&gt;0,IF('114成績輸入與落點儀表板'!$C$5="不可採計",O1202=0,TRUE)),IF('114成績輸入與落點儀表板'!$C$6="必須採計",P1202&gt;0,IF('114成績輸入與落點儀表板'!$C$6="不可採計",P1202=0,TRUE)),IF('114成績輸入與落點儀表板'!$C$7="必須採計",Q1202&gt;0,IF('114成績輸入與落點儀表板'!$C$7="不可採計",Q1202=0,TRUE)),IF('114成績輸入與落點儀表板'!$C$8="必須採計",R1202&gt;0,IF('114成績輸入與落點儀表板'!$C$8="不可採計",R1202=0,TRUE)),IF('114成績輸入與落點儀表板'!$C$9="必須採計",S1202&gt;0,IF('114成績輸入與落點儀表板'!$C$9="不可採計",S1202=0,TRUE)),IF('114成績輸入與落點儀表板'!$C$10="必須採計",T1202&gt;0,IF('114成績輸入與落點儀表板'!$C$10="不可採計",T1202=0,TRUE)),IF('114成績輸入與落點儀表板'!$C$11="必須採計",U1202&gt;0,IF('114成績輸入與落點儀表板'!$C$11="不可採計",U1202=0,TRUE)),IF('114成績輸入與落點儀表板'!$C$12="必須採計",V1202&gt;0,IF('114成績輸入與落點儀表板'!$C$12="不可採計",V1202=0,TRUE)),IF('114成績輸入與落點儀表板'!$C$13="必須採計",W1202&gt;0,IF('114成績輸入與落點儀表板'!$C$13="不可採計",W1202=0,TRUE)),IF('114成績輸入與落點儀表板'!$C$14="必須採計",X1202&gt;0,IF('114成績輸入與落點儀表板'!$C$14="不可採計",X1202=0,TRUE)),IF('114成績輸入與落點儀表板'!$C$15="必須採計",Y1202&gt;0,IF('114成績輸入與落點儀表板'!$C$15="不可採計",Y1202=0,TRUE)),IF('114成績輸入與落點儀表板'!$C$16="必須採計",Z1202&gt;0,IF('114成績輸入與落點儀表板'!$C$16="不可採計",Z1202=0,TRUE))),"✅ 符合","❌ 不符合")</f>
        <v>✅ 符合</v>
      </c>
      <c r="L1202" s="15">
        <v>2</v>
      </c>
      <c r="M1202" s="15">
        <v>2</v>
      </c>
      <c r="N1202" s="15">
        <v>0</v>
      </c>
      <c r="O1202" s="15">
        <v>0</v>
      </c>
      <c r="P1202" s="15">
        <v>0</v>
      </c>
      <c r="Q1202" s="15">
        <v>0</v>
      </c>
      <c r="R1202" s="15">
        <v>0</v>
      </c>
      <c r="S1202" s="15">
        <v>1.75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</row>
    <row r="1203" spans="1:26" ht="15.75" customHeight="1" x14ac:dyDescent="0.3">
      <c r="A1203" s="2" t="s">
        <v>2944</v>
      </c>
      <c r="B1203" s="13" t="s">
        <v>2878</v>
      </c>
      <c r="C1203" s="13" t="s">
        <v>2945</v>
      </c>
      <c r="D1203" s="12" t="s">
        <v>134</v>
      </c>
      <c r="E1203" s="13" t="s">
        <v>2722</v>
      </c>
      <c r="F1203" s="2">
        <v>9</v>
      </c>
      <c r="G1203" s="15">
        <v>183</v>
      </c>
      <c r="H1203" s="7">
        <f>L1203*'114成績輸入與落點儀表板'!$B$2+M1203*'114成績輸入與落點儀表板'!$B$3+N1203*'114成績輸入與落點儀表板'!$B$4+O1203*'114成績輸入與落點儀表板'!$B$5+P1203*'114成績輸入與落點儀表板'!$B$6+Q1203*'114成績輸入與落點儀表板'!$B$7+R1203*'114成績輸入與落點儀表板'!$B$8+S1203*'114成績輸入與落點儀表板'!$B$9+T1203*'114成績輸入與落點儀表板'!$B$10+U1203*'114成績輸入與落點儀表板'!$B$11+V1203*'114成績輸入與落點儀表板'!$B$12+W1203*'114成績輸入與落點儀表板'!$B$13+X1203*'114成績輸入與落點儀表板'!$B$14+Y1203*'114成績輸入與落點儀表板'!$B$15+Z1203*'114成績輸入與落點儀表板'!$B$16</f>
        <v>0</v>
      </c>
      <c r="I1203" s="8">
        <f t="shared" si="36"/>
        <v>-183</v>
      </c>
      <c r="J1203" s="2" t="str">
        <f t="shared" si="37"/>
        <v>FAIL</v>
      </c>
      <c r="K1203" s="17" t="str">
        <f>IF(AND(IF('114成績輸入與落點儀表板'!$C$2="必須採計",L1203&gt;0,IF('114成績輸入與落點儀表板'!$C$2="不可採計",L1203=0,TRUE)),IF('114成績輸入與落點儀表板'!$C$3="必須採計",M1203&gt;0,IF('114成績輸入與落點儀表板'!$C$3="不可採計",M1203=0,TRUE)),IF('114成績輸入與落點儀表板'!$C$4="必須採計",N1203&gt;0,IF('114成績輸入與落點儀表板'!$C$4="不可採計",N1203=0,TRUE)),IF('114成績輸入與落點儀表板'!$C$5="必須採計",O1203&gt;0,IF('114成績輸入與落點儀表板'!$C$5="不可採計",O1203=0,TRUE)),IF('114成績輸入與落點儀表板'!$C$6="必須採計",P1203&gt;0,IF('114成績輸入與落點儀表板'!$C$6="不可採計",P1203=0,TRUE)),IF('114成績輸入與落點儀表板'!$C$7="必須採計",Q1203&gt;0,IF('114成績輸入與落點儀表板'!$C$7="不可採計",Q1203=0,TRUE)),IF('114成績輸入與落點儀表板'!$C$8="必須採計",R1203&gt;0,IF('114成績輸入與落點儀表板'!$C$8="不可採計",R1203=0,TRUE)),IF('114成績輸入與落點儀表板'!$C$9="必須採計",S1203&gt;0,IF('114成績輸入與落點儀表板'!$C$9="不可採計",S1203=0,TRUE)),IF('114成績輸入與落點儀表板'!$C$10="必須採計",T1203&gt;0,IF('114成績輸入與落點儀表板'!$C$10="不可採計",T1203=0,TRUE)),IF('114成績輸入與落點儀表板'!$C$11="必須採計",U1203&gt;0,IF('114成績輸入與落點儀表板'!$C$11="不可採計",U1203=0,TRUE)),IF('114成績輸入與落點儀表板'!$C$12="必須採計",V1203&gt;0,IF('114成績輸入與落點儀表板'!$C$12="不可採計",V1203=0,TRUE)),IF('114成績輸入與落點儀表板'!$C$13="必須採計",W1203&gt;0,IF('114成績輸入與落點儀表板'!$C$13="不可採計",W1203=0,TRUE)),IF('114成績輸入與落點儀表板'!$C$14="必須採計",X1203&gt;0,IF('114成績輸入與落點儀表板'!$C$14="不可採計",X1203=0,TRUE)),IF('114成績輸入與落點儀表板'!$C$15="必須採計",Y1203&gt;0,IF('114成績輸入與落點儀表板'!$C$15="不可採計",Y1203=0,TRUE)),IF('114成績輸入與落點儀表板'!$C$16="必須採計",Z1203&gt;0,IF('114成績輸入與落點儀表板'!$C$16="不可採計",Z1203=0,TRUE))),"✅ 符合","❌ 不符合")</f>
        <v>✅ 符合</v>
      </c>
      <c r="L1203" s="15">
        <v>2</v>
      </c>
      <c r="M1203" s="15">
        <v>2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15">
        <v>0</v>
      </c>
      <c r="T1203" s="15">
        <v>1.75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</row>
    <row r="1204" spans="1:26" customFormat="1" ht="15.75" customHeight="1" x14ac:dyDescent="0.3">
      <c r="A1204" s="2" t="s">
        <v>2946</v>
      </c>
      <c r="B1204" s="6" t="s">
        <v>2878</v>
      </c>
      <c r="C1204" s="6" t="s">
        <v>2947</v>
      </c>
      <c r="D1204" s="12" t="s">
        <v>134</v>
      </c>
      <c r="E1204" s="13" t="s">
        <v>2725</v>
      </c>
      <c r="F1204" s="2">
        <v>4</v>
      </c>
      <c r="G1204" s="15">
        <v>130</v>
      </c>
      <c r="H1204" s="7">
        <f>L1204*'114成績輸入與落點儀表板'!$B$2+M1204*'114成績輸入與落點儀表板'!$B$3+N1204*'114成績輸入與落點儀表板'!$B$4+O1204*'114成績輸入與落點儀表板'!$B$5+P1204*'114成績輸入與落點儀表板'!$B$6+Q1204*'114成績輸入與落點儀表板'!$B$7+R1204*'114成績輸入與落點儀表板'!$B$8+S1204*'114成績輸入與落點儀表板'!$B$9+T1204*'114成績輸入與落點儀表板'!$B$10+U1204*'114成績輸入與落點儀表板'!$B$11+V1204*'114成績輸入與落點儀表板'!$B$12+W1204*'114成績輸入與落點儀表板'!$B$13+X1204*'114成績輸入與落點儀表板'!$B$14+Y1204*'114成績輸入與落點儀表板'!$B$15+Z1204*'114成績輸入與落點儀表板'!$B$16</f>
        <v>0</v>
      </c>
      <c r="I1204" s="8">
        <f t="shared" si="36"/>
        <v>-130</v>
      </c>
      <c r="J1204" s="2" t="str">
        <f t="shared" si="37"/>
        <v>FAIL</v>
      </c>
      <c r="K1204" s="17" t="str">
        <f>IF(AND(IF('114成績輸入與落點儀表板'!$C$2="必須採計",L1204&gt;0,IF('114成績輸入與落點儀表板'!$C$2="不可採計",L1204=0,TRUE)),IF('114成績輸入與落點儀表板'!$C$3="必須採計",M1204&gt;0,IF('114成績輸入與落點儀表板'!$C$3="不可採計",M1204=0,TRUE)),IF('114成績輸入與落點儀表板'!$C$4="必須採計",N1204&gt;0,IF('114成績輸入與落點儀表板'!$C$4="不可採計",N1204=0,TRUE)),IF('114成績輸入與落點儀表板'!$C$5="必須採計",O1204&gt;0,IF('114成績輸入與落點儀表板'!$C$5="不可採計",O1204=0,TRUE)),IF('114成績輸入與落點儀表板'!$C$6="必須採計",P1204&gt;0,IF('114成績輸入與落點儀表板'!$C$6="不可採計",P1204=0,TRUE)),IF('114成績輸入與落點儀表板'!$C$7="必須採計",Q1204&gt;0,IF('114成績輸入與落點儀表板'!$C$7="不可採計",Q1204=0,TRUE)),IF('114成績輸入與落點儀表板'!$C$8="必須採計",R1204&gt;0,IF('114成績輸入與落點儀表板'!$C$8="不可採計",R1204=0,TRUE)),IF('114成績輸入與落點儀表板'!$C$9="必須採計",S1204&gt;0,IF('114成績輸入與落點儀表板'!$C$9="不可採計",S1204=0,TRUE)),IF('114成績輸入與落點儀表板'!$C$10="必須採計",T1204&gt;0,IF('114成績輸入與落點儀表板'!$C$10="不可採計",T1204=0,TRUE)),IF('114成績輸入與落點儀表板'!$C$11="必須採計",U1204&gt;0,IF('114成績輸入與落點儀表板'!$C$11="不可採計",U1204=0,TRUE)),IF('114成績輸入與落點儀表板'!$C$12="必須採計",V1204&gt;0,IF('114成績輸入與落點儀表板'!$C$12="不可採計",V1204=0,TRUE)),IF('114成績輸入與落點儀表板'!$C$13="必須採計",W1204&gt;0,IF('114成績輸入與落點儀表板'!$C$13="不可採計",W1204=0,TRUE)),IF('114成績輸入與落點儀表板'!$C$14="必須採計",X1204&gt;0,IF('114成績輸入與落點儀表板'!$C$14="不可採計",X1204=0,TRUE)),IF('114成績輸入與落點儀表板'!$C$15="必須採計",Y1204&gt;0,IF('114成績輸入與落點儀表板'!$C$15="不可採計",Y1204=0,TRUE)),IF('114成績輸入與落點儀表板'!$C$16="必須採計",Z1204&gt;0,IF('114成績輸入與落點儀表板'!$C$16="不可採計",Z1204=0,TRUE))),"✅ 符合","❌ 不符合")</f>
        <v>✅ 符合</v>
      </c>
      <c r="L1204" s="15">
        <v>2</v>
      </c>
      <c r="M1204" s="15">
        <v>2</v>
      </c>
      <c r="N1204" s="15">
        <v>0</v>
      </c>
      <c r="O1204" s="15">
        <v>0</v>
      </c>
      <c r="P1204" s="15">
        <v>0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1.75</v>
      </c>
      <c r="X1204" s="15">
        <v>0</v>
      </c>
      <c r="Y1204" s="15">
        <v>0</v>
      </c>
      <c r="Z1204" s="15">
        <v>0</v>
      </c>
    </row>
    <row r="1205" spans="1:26" ht="15.75" customHeight="1" x14ac:dyDescent="0.3">
      <c r="A1205" s="2" t="s">
        <v>2948</v>
      </c>
      <c r="B1205" s="13" t="s">
        <v>2949</v>
      </c>
      <c r="C1205" s="13" t="s">
        <v>242</v>
      </c>
      <c r="D1205" s="12" t="s">
        <v>203</v>
      </c>
      <c r="E1205" s="13" t="s">
        <v>935</v>
      </c>
      <c r="F1205" s="2">
        <v>65</v>
      </c>
      <c r="G1205" s="15">
        <v>100</v>
      </c>
      <c r="H1205" s="7">
        <f>L1205*'114成績輸入與落點儀表板'!$B$2+M1205*'114成績輸入與落點儀表板'!$B$3+N1205*'114成績輸入與落點儀表板'!$B$4+O1205*'114成績輸入與落點儀表板'!$B$5+P1205*'114成績輸入與落點儀表板'!$B$6+Q1205*'114成績輸入與落點儀表板'!$B$7+R1205*'114成績輸入與落點儀表板'!$B$8+S1205*'114成績輸入與落點儀表板'!$B$9+T1205*'114成績輸入與落點儀表板'!$B$10+U1205*'114成績輸入與落點儀表板'!$B$11+V1205*'114成績輸入與落點儀表板'!$B$12+W1205*'114成績輸入與落點儀表板'!$B$13+X1205*'114成績輸入與落點儀表板'!$B$14+Y1205*'114成績輸入與落點儀表板'!$B$15+Z1205*'114成績輸入與落點儀表板'!$B$16</f>
        <v>0</v>
      </c>
      <c r="I1205" s="8">
        <f t="shared" si="36"/>
        <v>-100</v>
      </c>
      <c r="J1205" s="2" t="str">
        <f t="shared" si="37"/>
        <v>FAIL</v>
      </c>
      <c r="K1205" s="17" t="str">
        <f>IF(AND(IF('114成績輸入與落點儀表板'!$C$2="必須採計",L1205&gt;0,IF('114成績輸入與落點儀表板'!$C$2="不可採計",L1205=0,TRUE)),IF('114成績輸入與落點儀表板'!$C$3="必須採計",M1205&gt;0,IF('114成績輸入與落點儀表板'!$C$3="不可採計",M1205=0,TRUE)),IF('114成績輸入與落點儀表板'!$C$4="必須採計",N1205&gt;0,IF('114成績輸入與落點儀表板'!$C$4="不可採計",N1205=0,TRUE)),IF('114成績輸入與落點儀表板'!$C$5="必須採計",O1205&gt;0,IF('114成績輸入與落點儀表板'!$C$5="不可採計",O1205=0,TRUE)),IF('114成績輸入與落點儀表板'!$C$6="必須採計",P1205&gt;0,IF('114成績輸入與落點儀表板'!$C$6="不可採計",P1205=0,TRUE)),IF('114成績輸入與落點儀表板'!$C$7="必須採計",Q1205&gt;0,IF('114成績輸入與落點儀表板'!$C$7="不可採計",Q1205=0,TRUE)),IF('114成績輸入與落點儀表板'!$C$8="必須採計",R1205&gt;0,IF('114成績輸入與落點儀表板'!$C$8="不可採計",R1205=0,TRUE)),IF('114成績輸入與落點儀表板'!$C$9="必須採計",S1205&gt;0,IF('114成績輸入與落點儀表板'!$C$9="不可採計",S1205=0,TRUE)),IF('114成績輸入與落點儀表板'!$C$10="必須採計",T1205&gt;0,IF('114成績輸入與落點儀表板'!$C$10="不可採計",T1205=0,TRUE)),IF('114成績輸入與落點儀表板'!$C$11="必須採計",U1205&gt;0,IF('114成績輸入與落點儀表板'!$C$11="不可採計",U1205=0,TRUE)),IF('114成績輸入與落點儀表板'!$C$12="必須採計",V1205&gt;0,IF('114成績輸入與落點儀表板'!$C$12="不可採計",V1205=0,TRUE)),IF('114成績輸入與落點儀表板'!$C$13="必須採計",W1205&gt;0,IF('114成績輸入與落點儀表板'!$C$13="不可採計",W1205=0,TRUE)),IF('114成績輸入與落點儀表板'!$C$14="必須採計",X1205&gt;0,IF('114成績輸入與落點儀表板'!$C$14="不可採計",X1205=0,TRUE)),IF('114成績輸入與落點儀表板'!$C$15="必須採計",Y1205&gt;0,IF('114成績輸入與落點儀表板'!$C$15="不可採計",Y1205=0,TRUE)),IF('114成績輸入與落點儀表板'!$C$16="必須採計",Z1205&gt;0,IF('114成績輸入與落點儀表板'!$C$16="不可採計",Z1205=0,TRUE))),"✅ 符合","❌ 不符合")</f>
        <v>✅ 符合</v>
      </c>
      <c r="L1205" s="15">
        <v>2</v>
      </c>
      <c r="M1205" s="15">
        <v>1</v>
      </c>
      <c r="N1205" s="15">
        <v>2</v>
      </c>
      <c r="O1205" s="15">
        <v>0</v>
      </c>
      <c r="P1205" s="15">
        <v>0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</row>
    <row r="1206" spans="1:26" customFormat="1" ht="15.75" customHeight="1" x14ac:dyDescent="0.3">
      <c r="A1206" s="2" t="s">
        <v>2950</v>
      </c>
      <c r="B1206" s="6" t="s">
        <v>2949</v>
      </c>
      <c r="C1206" s="6" t="s">
        <v>245</v>
      </c>
      <c r="D1206" s="12" t="s">
        <v>73</v>
      </c>
      <c r="E1206" s="13" t="s">
        <v>1396</v>
      </c>
      <c r="F1206" s="2">
        <v>25</v>
      </c>
      <c r="G1206" s="15">
        <v>63</v>
      </c>
      <c r="H1206" s="7">
        <f>L1206*'114成績輸入與落點儀表板'!$B$2+M1206*'114成績輸入與落點儀表板'!$B$3+N1206*'114成績輸入與落點儀表板'!$B$4+O1206*'114成績輸入與落點儀表板'!$B$5+P1206*'114成績輸入與落點儀表板'!$B$6+Q1206*'114成績輸入與落點儀表板'!$B$7+R1206*'114成績輸入與落點儀表板'!$B$8+S1206*'114成績輸入與落點儀表板'!$B$9+T1206*'114成績輸入與落點儀表板'!$B$10+U1206*'114成績輸入與落點儀表板'!$B$11+V1206*'114成績輸入與落點儀表板'!$B$12+W1206*'114成績輸入與落點儀表板'!$B$13+X1206*'114成績輸入與落點儀表板'!$B$14+Y1206*'114成績輸入與落點儀表板'!$B$15+Z1206*'114成績輸入與落點儀表板'!$B$16</f>
        <v>0</v>
      </c>
      <c r="I1206" s="8">
        <f t="shared" si="36"/>
        <v>-63</v>
      </c>
      <c r="J1206" s="2" t="str">
        <f t="shared" si="37"/>
        <v>FAIL</v>
      </c>
      <c r="K1206" s="17" t="str">
        <f>IF(AND(IF('114成績輸入與落點儀表板'!$C$2="必須採計",L1206&gt;0,IF('114成績輸入與落點儀表板'!$C$2="不可採計",L1206=0,TRUE)),IF('114成績輸入與落點儀表板'!$C$3="必須採計",M1206&gt;0,IF('114成績輸入與落點儀表板'!$C$3="不可採計",M1206=0,TRUE)),IF('114成績輸入與落點儀表板'!$C$4="必須採計",N1206&gt;0,IF('114成績輸入與落點儀表板'!$C$4="不可採計",N1206=0,TRUE)),IF('114成績輸入與落點儀表板'!$C$5="必須採計",O1206&gt;0,IF('114成績輸入與落點儀表板'!$C$5="不可採計",O1206=0,TRUE)),IF('114成績輸入與落點儀表板'!$C$6="必須採計",P1206&gt;0,IF('114成績輸入與落點儀表板'!$C$6="不可採計",P1206=0,TRUE)),IF('114成績輸入與落點儀表板'!$C$7="必須採計",Q1206&gt;0,IF('114成績輸入與落點儀表板'!$C$7="不可採計",Q1206=0,TRUE)),IF('114成績輸入與落點儀表板'!$C$8="必須採計",R1206&gt;0,IF('114成績輸入與落點儀表板'!$C$8="不可採計",R1206=0,TRUE)),IF('114成績輸入與落點儀表板'!$C$9="必須採計",S1206&gt;0,IF('114成績輸入與落點儀表板'!$C$9="不可採計",S1206=0,TRUE)),IF('114成績輸入與落點儀表板'!$C$10="必須採計",T1206&gt;0,IF('114成績輸入與落點儀表板'!$C$10="不可採計",T1206=0,TRUE)),IF('114成績輸入與落點儀表板'!$C$11="必須採計",U1206&gt;0,IF('114成績輸入與落點儀表板'!$C$11="不可採計",U1206=0,TRUE)),IF('114成績輸入與落點儀表板'!$C$12="必須採計",V1206&gt;0,IF('114成績輸入與落點儀表板'!$C$12="不可採計",V1206=0,TRUE)),IF('114成績輸入與落點儀表板'!$C$13="必須採計",W1206&gt;0,IF('114成績輸入與落點儀表板'!$C$13="不可採計",W1206=0,TRUE)),IF('114成績輸入與落點儀表板'!$C$14="必須採計",X1206&gt;0,IF('114成績輸入與落點儀表板'!$C$14="不可採計",X1206=0,TRUE)),IF('114成績輸入與落點儀表板'!$C$15="必須採計",Y1206&gt;0,IF('114成績輸入與落點儀表板'!$C$15="不可採計",Y1206=0,TRUE)),IF('114成績輸入與落點儀表板'!$C$16="必須採計",Z1206&gt;0,IF('114成績輸入與落點儀表板'!$C$16="不可採計",Z1206=0,TRUE))),"✅ 符合","❌ 不符合")</f>
        <v>✅ 符合</v>
      </c>
      <c r="L1206" s="15">
        <v>2</v>
      </c>
      <c r="M1206" s="15">
        <v>2</v>
      </c>
      <c r="N1206" s="15">
        <v>0</v>
      </c>
      <c r="O1206" s="15">
        <v>1</v>
      </c>
      <c r="P1206" s="15">
        <v>0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</row>
    <row r="1207" spans="1:26" ht="15.75" customHeight="1" x14ac:dyDescent="0.3">
      <c r="A1207" s="2" t="s">
        <v>2951</v>
      </c>
      <c r="B1207" s="13" t="s">
        <v>2949</v>
      </c>
      <c r="C1207" s="13" t="s">
        <v>2952</v>
      </c>
      <c r="D1207" s="12" t="s">
        <v>203</v>
      </c>
      <c r="E1207" s="13" t="s">
        <v>2953</v>
      </c>
      <c r="F1207" s="2">
        <v>4</v>
      </c>
      <c r="G1207" s="15">
        <v>131.25</v>
      </c>
      <c r="H1207" s="7">
        <f>L1207*'114成績輸入與落點儀表板'!$B$2+M1207*'114成績輸入與落點儀表板'!$B$3+N1207*'114成績輸入與落點儀表板'!$B$4+O1207*'114成績輸入與落點儀表板'!$B$5+P1207*'114成績輸入與落點儀表板'!$B$6+Q1207*'114成績輸入與落點儀表板'!$B$7+R1207*'114成績輸入與落點儀表板'!$B$8+S1207*'114成績輸入與落點儀表板'!$B$9+T1207*'114成績輸入與落點儀表板'!$B$10+U1207*'114成績輸入與落點儀表板'!$B$11+V1207*'114成績輸入與落點儀表板'!$B$12+W1207*'114成績輸入與落點儀表板'!$B$13+X1207*'114成績輸入與落點儀表板'!$B$14+Y1207*'114成績輸入與落點儀表板'!$B$15+Z1207*'114成績輸入與落點儀表板'!$B$16</f>
        <v>0</v>
      </c>
      <c r="I1207" s="8">
        <f t="shared" si="36"/>
        <v>-131.25</v>
      </c>
      <c r="J1207" s="2" t="str">
        <f t="shared" si="37"/>
        <v>FAIL</v>
      </c>
      <c r="K1207" s="17" t="str">
        <f>IF(AND(IF('114成績輸入與落點儀表板'!$C$2="必須採計",L1207&gt;0,IF('114成績輸入與落點儀表板'!$C$2="不可採計",L1207=0,TRUE)),IF('114成績輸入與落點儀表板'!$C$3="必須採計",M1207&gt;0,IF('114成績輸入與落點儀表板'!$C$3="不可採計",M1207=0,TRUE)),IF('114成績輸入與落點儀表板'!$C$4="必須採計",N1207&gt;0,IF('114成績輸入與落點儀表板'!$C$4="不可採計",N1207=0,TRUE)),IF('114成績輸入與落點儀表板'!$C$5="必須採計",O1207&gt;0,IF('114成績輸入與落點儀表板'!$C$5="不可採計",O1207=0,TRUE)),IF('114成績輸入與落點儀表板'!$C$6="必須採計",P1207&gt;0,IF('114成績輸入與落點儀表板'!$C$6="不可採計",P1207=0,TRUE)),IF('114成績輸入與落點儀表板'!$C$7="必須採計",Q1207&gt;0,IF('114成績輸入與落點儀表板'!$C$7="不可採計",Q1207=0,TRUE)),IF('114成績輸入與落點儀表板'!$C$8="必須採計",R1207&gt;0,IF('114成績輸入與落點儀表板'!$C$8="不可採計",R1207=0,TRUE)),IF('114成績輸入與落點儀表板'!$C$9="必須採計",S1207&gt;0,IF('114成績輸入與落點儀表板'!$C$9="不可採計",S1207=0,TRUE)),IF('114成績輸入與落點儀表板'!$C$10="必須採計",T1207&gt;0,IF('114成績輸入與落點儀表板'!$C$10="不可採計",T1207=0,TRUE)),IF('114成績輸入與落點儀表板'!$C$11="必須採計",U1207&gt;0,IF('114成績輸入與落點儀表板'!$C$11="不可採計",U1207=0,TRUE)),IF('114成績輸入與落點儀表板'!$C$12="必須採計",V1207&gt;0,IF('114成績輸入與落點儀表板'!$C$12="不可採計",V1207=0,TRUE)),IF('114成績輸入與落點儀表板'!$C$13="必須採計",W1207&gt;0,IF('114成績輸入與落點儀表板'!$C$13="不可採計",W1207=0,TRUE)),IF('114成績輸入與落點儀表板'!$C$14="必須採計",X1207&gt;0,IF('114成績輸入與落點儀表板'!$C$14="不可採計",X1207=0,TRUE)),IF('114成績輸入與落點儀表板'!$C$15="必須採計",Y1207&gt;0,IF('114成績輸入與落點儀表板'!$C$15="不可採計",Y1207=0,TRUE)),IF('114成績輸入與落點儀表板'!$C$16="必須採計",Z1207&gt;0,IF('114成績輸入與落點儀表板'!$C$16="不可採計",Z1207=0,TRUE))),"✅ 符合","❌ 不符合")</f>
        <v>✅ 符合</v>
      </c>
      <c r="L1207" s="15">
        <v>2</v>
      </c>
      <c r="M1207" s="15">
        <v>1.75</v>
      </c>
      <c r="N1207" s="15">
        <v>0</v>
      </c>
      <c r="O1207" s="15">
        <v>0</v>
      </c>
      <c r="P1207" s="15">
        <v>0</v>
      </c>
      <c r="Q1207" s="15">
        <v>0</v>
      </c>
      <c r="R1207" s="15">
        <v>2</v>
      </c>
      <c r="S1207" s="15">
        <v>0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</row>
    <row r="1208" spans="1:26" ht="15.75" customHeight="1" x14ac:dyDescent="0.3">
      <c r="A1208" s="2" t="s">
        <v>2954</v>
      </c>
      <c r="B1208" s="13" t="s">
        <v>2949</v>
      </c>
      <c r="C1208" s="13" t="s">
        <v>2955</v>
      </c>
      <c r="D1208" s="12" t="s">
        <v>134</v>
      </c>
      <c r="E1208" s="13" t="s">
        <v>2956</v>
      </c>
      <c r="F1208" s="2">
        <v>3</v>
      </c>
      <c r="G1208" s="15">
        <v>143.75</v>
      </c>
      <c r="H1208" s="7">
        <f>L1208*'114成績輸入與落點儀表板'!$B$2+M1208*'114成績輸入與落點儀表板'!$B$3+N1208*'114成績輸入與落點儀表板'!$B$4+O1208*'114成績輸入與落點儀表板'!$B$5+P1208*'114成績輸入與落點儀表板'!$B$6+Q1208*'114成績輸入與落點儀表板'!$B$7+R1208*'114成績輸入與落點儀表板'!$B$8+S1208*'114成績輸入與落點儀表板'!$B$9+T1208*'114成績輸入與落點儀表板'!$B$10+U1208*'114成績輸入與落點儀表板'!$B$11+V1208*'114成績輸入與落點儀表板'!$B$12+W1208*'114成績輸入與落點儀表板'!$B$13+X1208*'114成績輸入與落點儀表板'!$B$14+Y1208*'114成績輸入與落點儀表板'!$B$15+Z1208*'114成績輸入與落點儀表板'!$B$16</f>
        <v>0</v>
      </c>
      <c r="I1208" s="8">
        <f t="shared" si="36"/>
        <v>-143.75</v>
      </c>
      <c r="J1208" s="2" t="str">
        <f t="shared" si="37"/>
        <v>FAIL</v>
      </c>
      <c r="K1208" s="17" t="str">
        <f>IF(AND(IF('114成績輸入與落點儀表板'!$C$2="必須採計",L1208&gt;0,IF('114成績輸入與落點儀表板'!$C$2="不可採計",L1208=0,TRUE)),IF('114成績輸入與落點儀表板'!$C$3="必須採計",M1208&gt;0,IF('114成績輸入與落點儀表板'!$C$3="不可採計",M1208=0,TRUE)),IF('114成績輸入與落點儀表板'!$C$4="必須採計",N1208&gt;0,IF('114成績輸入與落點儀表板'!$C$4="不可採計",N1208=0,TRUE)),IF('114成績輸入與落點儀表板'!$C$5="必須採計",O1208&gt;0,IF('114成績輸入與落點儀表板'!$C$5="不可採計",O1208=0,TRUE)),IF('114成績輸入與落點儀表板'!$C$6="必須採計",P1208&gt;0,IF('114成績輸入與落點儀表板'!$C$6="不可採計",P1208=0,TRUE)),IF('114成績輸入與落點儀表板'!$C$7="必須採計",Q1208&gt;0,IF('114成績輸入與落點儀表板'!$C$7="不可採計",Q1208=0,TRUE)),IF('114成績輸入與落點儀表板'!$C$8="必須採計",R1208&gt;0,IF('114成績輸入與落點儀表板'!$C$8="不可採計",R1208=0,TRUE)),IF('114成績輸入與落點儀表板'!$C$9="必須採計",S1208&gt;0,IF('114成績輸入與落點儀表板'!$C$9="不可採計",S1208=0,TRUE)),IF('114成績輸入與落點儀表板'!$C$10="必須採計",T1208&gt;0,IF('114成績輸入與落點儀表板'!$C$10="不可採計",T1208=0,TRUE)),IF('114成績輸入與落點儀表板'!$C$11="必須採計",U1208&gt;0,IF('114成績輸入與落點儀表板'!$C$11="不可採計",U1208=0,TRUE)),IF('114成績輸入與落點儀表板'!$C$12="必須採計",V1208&gt;0,IF('114成績輸入與落點儀表板'!$C$12="不可採計",V1208=0,TRUE)),IF('114成績輸入與落點儀表板'!$C$13="必須採計",W1208&gt;0,IF('114成績輸入與落點儀表板'!$C$13="不可採計",W1208=0,TRUE)),IF('114成績輸入與落點儀表板'!$C$14="必須採計",X1208&gt;0,IF('114成績輸入與落點儀表板'!$C$14="不可採計",X1208=0,TRUE)),IF('114成績輸入與落點儀表板'!$C$15="必須採計",Y1208&gt;0,IF('114成績輸入與落點儀表板'!$C$15="不可採計",Y1208=0,TRUE)),IF('114成績輸入與落點儀表板'!$C$16="必須採計",Z1208&gt;0,IF('114成績輸入與落點儀表板'!$C$16="不可採計",Z1208=0,TRUE))),"✅ 符合","❌ 不符合")</f>
        <v>✅ 符合</v>
      </c>
      <c r="L1208" s="15">
        <v>2</v>
      </c>
      <c r="M1208" s="15">
        <v>1.75</v>
      </c>
      <c r="N1208" s="15">
        <v>0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2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</row>
    <row r="1209" spans="1:26" ht="15.75" customHeight="1" x14ac:dyDescent="0.3">
      <c r="A1209" s="2" t="s">
        <v>2957</v>
      </c>
      <c r="B1209" s="13" t="s">
        <v>2949</v>
      </c>
      <c r="C1209" s="13" t="s">
        <v>2958</v>
      </c>
      <c r="D1209" s="12" t="s">
        <v>203</v>
      </c>
      <c r="E1209" s="13" t="s">
        <v>2959</v>
      </c>
      <c r="F1209" s="2">
        <v>37</v>
      </c>
      <c r="G1209" s="15">
        <v>100</v>
      </c>
      <c r="H1209" s="7">
        <f>L1209*'114成績輸入與落點儀表板'!$B$2+M1209*'114成績輸入與落點儀表板'!$B$3+N1209*'114成績輸入與落點儀表板'!$B$4+O1209*'114成績輸入與落點儀表板'!$B$5+P1209*'114成績輸入與落點儀表板'!$B$6+Q1209*'114成績輸入與落點儀表板'!$B$7+R1209*'114成績輸入與落點儀表板'!$B$8+S1209*'114成績輸入與落點儀表板'!$B$9+T1209*'114成績輸入與落點儀表板'!$B$10+U1209*'114成績輸入與落點儀表板'!$B$11+V1209*'114成績輸入與落點儀表板'!$B$12+W1209*'114成績輸入與落點儀表板'!$B$13+X1209*'114成績輸入與落點儀表板'!$B$14+Y1209*'114成績輸入與落點儀表板'!$B$15+Z1209*'114成績輸入與落點儀表板'!$B$16</f>
        <v>0</v>
      </c>
      <c r="I1209" s="8">
        <f t="shared" si="36"/>
        <v>-100</v>
      </c>
      <c r="J1209" s="2" t="str">
        <f t="shared" si="37"/>
        <v>FAIL</v>
      </c>
      <c r="K1209" s="17" t="str">
        <f>IF(AND(IF('114成績輸入與落點儀表板'!$C$2="必須採計",L1209&gt;0,IF('114成績輸入與落點儀表板'!$C$2="不可採計",L1209=0,TRUE)),IF('114成績輸入與落點儀表板'!$C$3="必須採計",M1209&gt;0,IF('114成績輸入與落點儀表板'!$C$3="不可採計",M1209=0,TRUE)),IF('114成績輸入與落點儀表板'!$C$4="必須採計",N1209&gt;0,IF('114成績輸入與落點儀表板'!$C$4="不可採計",N1209=0,TRUE)),IF('114成績輸入與落點儀表板'!$C$5="必須採計",O1209&gt;0,IF('114成績輸入與落點儀表板'!$C$5="不可採計",O1209=0,TRUE)),IF('114成績輸入與落點儀表板'!$C$6="必須採計",P1209&gt;0,IF('114成績輸入與落點儀表板'!$C$6="不可採計",P1209=0,TRUE)),IF('114成績輸入與落點儀表板'!$C$7="必須採計",Q1209&gt;0,IF('114成績輸入與落點儀表板'!$C$7="不可採計",Q1209=0,TRUE)),IF('114成績輸入與落點儀表板'!$C$8="必須採計",R1209&gt;0,IF('114成績輸入與落點儀表板'!$C$8="不可採計",R1209=0,TRUE)),IF('114成績輸入與落點儀表板'!$C$9="必須採計",S1209&gt;0,IF('114成績輸入與落點儀表板'!$C$9="不可採計",S1209=0,TRUE)),IF('114成績輸入與落點儀表板'!$C$10="必須採計",T1209&gt;0,IF('114成績輸入與落點儀表板'!$C$10="不可採計",T1209=0,TRUE)),IF('114成績輸入與落點儀表板'!$C$11="必須採計",U1209&gt;0,IF('114成績輸入與落點儀表板'!$C$11="不可採計",U1209=0,TRUE)),IF('114成績輸入與落點儀表板'!$C$12="必須採計",V1209&gt;0,IF('114成績輸入與落點儀表板'!$C$12="不可採計",V1209=0,TRUE)),IF('114成績輸入與落點儀表板'!$C$13="必須採計",W1209&gt;0,IF('114成績輸入與落點儀表板'!$C$13="不可採計",W1209=0,TRUE)),IF('114成績輸入與落點儀表板'!$C$14="必須採計",X1209&gt;0,IF('114成績輸入與落點儀表板'!$C$14="不可採計",X1209=0,TRUE)),IF('114成績輸入與落點儀表板'!$C$15="必須採計",Y1209&gt;0,IF('114成績輸入與落點儀表板'!$C$15="不可採計",Y1209=0,TRUE)),IF('114成績輸入與落點儀表板'!$C$16="必須採計",Z1209&gt;0,IF('114成績輸入與落點儀表板'!$C$16="不可採計",Z1209=0,TRUE))),"✅ 符合","❌ 不符合")</f>
        <v>✅ 符合</v>
      </c>
      <c r="L1209" s="15">
        <v>2</v>
      </c>
      <c r="M1209" s="15">
        <v>1.75</v>
      </c>
      <c r="N1209" s="15">
        <v>0</v>
      </c>
      <c r="O1209" s="15">
        <v>0</v>
      </c>
      <c r="P1209" s="15">
        <v>0</v>
      </c>
      <c r="Q1209" s="15">
        <v>0</v>
      </c>
      <c r="R1209" s="15">
        <v>0</v>
      </c>
      <c r="S1209" s="15">
        <v>2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</row>
    <row r="1210" spans="1:26" customFormat="1" ht="15.75" customHeight="1" x14ac:dyDescent="0.3">
      <c r="A1210" s="2" t="s">
        <v>2960</v>
      </c>
      <c r="B1210" s="6" t="s">
        <v>2949</v>
      </c>
      <c r="C1210" s="6" t="s">
        <v>2961</v>
      </c>
      <c r="D1210" s="12" t="s">
        <v>203</v>
      </c>
      <c r="E1210" s="13" t="s">
        <v>2962</v>
      </c>
      <c r="F1210" s="2">
        <v>11</v>
      </c>
      <c r="G1210" s="15">
        <v>72.75</v>
      </c>
      <c r="H1210" s="7">
        <f>L1210*'114成績輸入與落點儀表板'!$B$2+M1210*'114成績輸入與落點儀表板'!$B$3+N1210*'114成績輸入與落點儀表板'!$B$4+O1210*'114成績輸入與落點儀表板'!$B$5+P1210*'114成績輸入與落點儀表板'!$B$6+Q1210*'114成績輸入與落點儀表板'!$B$7+R1210*'114成績輸入與落點儀表板'!$B$8+S1210*'114成績輸入與落點儀表板'!$B$9+T1210*'114成績輸入與落點儀表板'!$B$10+U1210*'114成績輸入與落點儀表板'!$B$11+V1210*'114成績輸入與落點儀表板'!$B$12+W1210*'114成績輸入與落點儀表板'!$B$13+X1210*'114成績輸入與落點儀表板'!$B$14+Y1210*'114成績輸入與落點儀表板'!$B$15+Z1210*'114成績輸入與落點儀表板'!$B$16</f>
        <v>0</v>
      </c>
      <c r="I1210" s="8">
        <f t="shared" si="36"/>
        <v>-72.75</v>
      </c>
      <c r="J1210" s="2" t="str">
        <f t="shared" si="37"/>
        <v>FAIL</v>
      </c>
      <c r="K1210" s="17" t="str">
        <f>IF(AND(IF('114成績輸入與落點儀表板'!$C$2="必須採計",L1210&gt;0,IF('114成績輸入與落點儀表板'!$C$2="不可採計",L1210=0,TRUE)),IF('114成績輸入與落點儀表板'!$C$3="必須採計",M1210&gt;0,IF('114成績輸入與落點儀表板'!$C$3="不可採計",M1210=0,TRUE)),IF('114成績輸入與落點儀表板'!$C$4="必須採計",N1210&gt;0,IF('114成績輸入與落點儀表板'!$C$4="不可採計",N1210=0,TRUE)),IF('114成績輸入與落點儀表板'!$C$5="必須採計",O1210&gt;0,IF('114成績輸入與落點儀表板'!$C$5="不可採計",O1210=0,TRUE)),IF('114成績輸入與落點儀表板'!$C$6="必須採計",P1210&gt;0,IF('114成績輸入與落點儀表板'!$C$6="不可採計",P1210=0,TRUE)),IF('114成績輸入與落點儀表板'!$C$7="必須採計",Q1210&gt;0,IF('114成績輸入與落點儀表板'!$C$7="不可採計",Q1210=0,TRUE)),IF('114成績輸入與落點儀表板'!$C$8="必須採計",R1210&gt;0,IF('114成績輸入與落點儀表板'!$C$8="不可採計",R1210=0,TRUE)),IF('114成績輸入與落點儀表板'!$C$9="必須採計",S1210&gt;0,IF('114成績輸入與落點儀表板'!$C$9="不可採計",S1210=0,TRUE)),IF('114成績輸入與落點儀表板'!$C$10="必須採計",T1210&gt;0,IF('114成績輸入與落點儀表板'!$C$10="不可採計",T1210=0,TRUE)),IF('114成績輸入與落點儀表板'!$C$11="必須採計",U1210&gt;0,IF('114成績輸入與落點儀表板'!$C$11="不可採計",U1210=0,TRUE)),IF('114成績輸入與落點儀表板'!$C$12="必須採計",V1210&gt;0,IF('114成績輸入與落點儀表板'!$C$12="不可採計",V1210=0,TRUE)),IF('114成績輸入與落點儀表板'!$C$13="必須採計",W1210&gt;0,IF('114成績輸入與落點儀表板'!$C$13="不可採計",W1210=0,TRUE)),IF('114成績輸入與落點儀表板'!$C$14="必須採計",X1210&gt;0,IF('114成績輸入與落點儀表板'!$C$14="不可採計",X1210=0,TRUE)),IF('114成績輸入與落點儀表板'!$C$15="必須採計",Y1210&gt;0,IF('114成績輸入與落點儀表板'!$C$15="不可採計",Y1210=0,TRUE)),IF('114成績輸入與落點儀表板'!$C$16="必須採計",Z1210&gt;0,IF('114成績輸入與落點儀表板'!$C$16="不可採計",Z1210=0,TRUE))),"✅ 符合","❌ 不符合")</f>
        <v>❌ 不符合</v>
      </c>
      <c r="L1210" s="15">
        <v>0</v>
      </c>
      <c r="M1210" s="15">
        <v>0</v>
      </c>
      <c r="N1210" s="15">
        <v>0</v>
      </c>
      <c r="O1210" s="15">
        <v>0</v>
      </c>
      <c r="P1210" s="15">
        <v>0</v>
      </c>
      <c r="Q1210" s="15">
        <v>0</v>
      </c>
      <c r="R1210" s="15">
        <v>2</v>
      </c>
      <c r="S1210" s="15">
        <v>2</v>
      </c>
      <c r="T1210" s="15">
        <v>0</v>
      </c>
      <c r="U1210" s="15">
        <v>0</v>
      </c>
      <c r="V1210" s="15">
        <v>0</v>
      </c>
      <c r="W1210" s="15">
        <v>1.75</v>
      </c>
      <c r="X1210" s="15">
        <v>0</v>
      </c>
      <c r="Y1210" s="15">
        <v>0</v>
      </c>
      <c r="Z1210" s="15">
        <v>0</v>
      </c>
    </row>
    <row r="1211" spans="1:26" customFormat="1" ht="15.75" customHeight="1" x14ac:dyDescent="0.3">
      <c r="A1211" s="2" t="s">
        <v>2963</v>
      </c>
      <c r="B1211" s="6" t="s">
        <v>2949</v>
      </c>
      <c r="C1211" s="6" t="s">
        <v>2964</v>
      </c>
      <c r="D1211" s="12" t="s">
        <v>73</v>
      </c>
      <c r="E1211" s="13" t="s">
        <v>2965</v>
      </c>
      <c r="F1211" s="2">
        <v>9</v>
      </c>
      <c r="G1211" s="15">
        <v>125.5</v>
      </c>
      <c r="H1211" s="7">
        <f>L1211*'114成績輸入與落點儀表板'!$B$2+M1211*'114成績輸入與落點儀表板'!$B$3+N1211*'114成績輸入與落點儀表板'!$B$4+O1211*'114成績輸入與落點儀表板'!$B$5+P1211*'114成績輸入與落點儀表板'!$B$6+Q1211*'114成績輸入與落點儀表板'!$B$7+R1211*'114成績輸入與落點儀表板'!$B$8+S1211*'114成績輸入與落點儀表板'!$B$9+T1211*'114成績輸入與落點儀表板'!$B$10+U1211*'114成績輸入與落點儀表板'!$B$11+V1211*'114成績輸入與落點儀表板'!$B$12+W1211*'114成績輸入與落點儀表板'!$B$13+X1211*'114成績輸入與落點儀表板'!$B$14+Y1211*'114成績輸入與落點儀表板'!$B$15+Z1211*'114成績輸入與落點儀表板'!$B$16</f>
        <v>0</v>
      </c>
      <c r="I1211" s="8">
        <f t="shared" si="36"/>
        <v>-125.5</v>
      </c>
      <c r="J1211" s="2" t="str">
        <f t="shared" si="37"/>
        <v>FAIL</v>
      </c>
      <c r="K1211" s="17" t="str">
        <f>IF(AND(IF('114成績輸入與落點儀表板'!$C$2="必須採計",L1211&gt;0,IF('114成績輸入與落點儀表板'!$C$2="不可採計",L1211=0,TRUE)),IF('114成績輸入與落點儀表板'!$C$3="必須採計",M1211&gt;0,IF('114成績輸入與落點儀表板'!$C$3="不可採計",M1211=0,TRUE)),IF('114成績輸入與落點儀表板'!$C$4="必須採計",N1211&gt;0,IF('114成績輸入與落點儀表板'!$C$4="不可採計",N1211=0,TRUE)),IF('114成績輸入與落點儀表板'!$C$5="必須採計",O1211&gt;0,IF('114成績輸入與落點儀表板'!$C$5="不可採計",O1211=0,TRUE)),IF('114成績輸入與落點儀表板'!$C$6="必須採計",P1211&gt;0,IF('114成績輸入與落點儀表板'!$C$6="不可採計",P1211=0,TRUE)),IF('114成績輸入與落點儀表板'!$C$7="必須採計",Q1211&gt;0,IF('114成績輸入與落點儀表板'!$C$7="不可採計",Q1211=0,TRUE)),IF('114成績輸入與落點儀表板'!$C$8="必須採計",R1211&gt;0,IF('114成績輸入與落點儀表板'!$C$8="不可採計",R1211=0,TRUE)),IF('114成績輸入與落點儀表板'!$C$9="必須採計",S1211&gt;0,IF('114成績輸入與落點儀表板'!$C$9="不可採計",S1211=0,TRUE)),IF('114成績輸入與落點儀表板'!$C$10="必須採計",T1211&gt;0,IF('114成績輸入與落點儀表板'!$C$10="不可採計",T1211=0,TRUE)),IF('114成績輸入與落點儀表板'!$C$11="必須採計",U1211&gt;0,IF('114成績輸入與落點儀表板'!$C$11="不可採計",U1211=0,TRUE)),IF('114成績輸入與落點儀表板'!$C$12="必須採計",V1211&gt;0,IF('114成績輸入與落點儀表板'!$C$12="不可採計",V1211=0,TRUE)),IF('114成績輸入與落點儀表板'!$C$13="必須採計",W1211&gt;0,IF('114成績輸入與落點儀表板'!$C$13="不可採計",W1211=0,TRUE)),IF('114成績輸入與落點儀表板'!$C$14="必須採計",X1211&gt;0,IF('114成績輸入與落點儀表板'!$C$14="不可採計",X1211=0,TRUE)),IF('114成績輸入與落點儀表板'!$C$15="必須採計",Y1211&gt;0,IF('114成績輸入與落點儀表板'!$C$15="不可採計",Y1211=0,TRUE)),IF('114成績輸入與落點儀表板'!$C$16="必須採計",Z1211&gt;0,IF('114成績輸入與落點儀表板'!$C$16="不可採計",Z1211=0,TRUE))),"✅ 符合","❌ 不符合")</f>
        <v>❌ 不符合</v>
      </c>
      <c r="L1211" s="15">
        <v>0</v>
      </c>
      <c r="M1211" s="15">
        <v>0</v>
      </c>
      <c r="N1211" s="15">
        <v>0</v>
      </c>
      <c r="O1211" s="15">
        <v>0</v>
      </c>
      <c r="P1211" s="15">
        <v>0</v>
      </c>
      <c r="Q1211" s="15">
        <v>0</v>
      </c>
      <c r="R1211" s="15">
        <v>0</v>
      </c>
      <c r="S1211" s="15">
        <v>0</v>
      </c>
      <c r="T1211" s="15">
        <v>0</v>
      </c>
      <c r="U1211" s="15">
        <v>2</v>
      </c>
      <c r="V1211" s="15">
        <v>2</v>
      </c>
      <c r="W1211" s="15">
        <v>1.75</v>
      </c>
      <c r="X1211" s="15">
        <v>0</v>
      </c>
      <c r="Y1211" s="15">
        <v>0</v>
      </c>
      <c r="Z1211" s="15">
        <v>0</v>
      </c>
    </row>
    <row r="1212" spans="1:26" customFormat="1" ht="15.75" customHeight="1" x14ac:dyDescent="0.3">
      <c r="A1212" s="2" t="s">
        <v>2966</v>
      </c>
      <c r="B1212" s="6" t="s">
        <v>2949</v>
      </c>
      <c r="C1212" s="6" t="s">
        <v>2967</v>
      </c>
      <c r="D1212" s="12" t="s">
        <v>121</v>
      </c>
      <c r="E1212" s="13" t="s">
        <v>2968</v>
      </c>
      <c r="F1212" s="2">
        <v>6</v>
      </c>
      <c r="G1212" s="15">
        <v>132.5</v>
      </c>
      <c r="H1212" s="7">
        <f>L1212*'114成績輸入與落點儀表板'!$B$2+M1212*'114成績輸入與落點儀表板'!$B$3+N1212*'114成績輸入與落點儀表板'!$B$4+O1212*'114成績輸入與落點儀表板'!$B$5+P1212*'114成績輸入與落點儀表板'!$B$6+Q1212*'114成績輸入與落點儀表板'!$B$7+R1212*'114成績輸入與落點儀表板'!$B$8+S1212*'114成績輸入與落點儀表板'!$B$9+T1212*'114成績輸入與落點儀表板'!$B$10+U1212*'114成績輸入與落點儀表板'!$B$11+V1212*'114成績輸入與落點儀表板'!$B$12+W1212*'114成績輸入與落點儀表板'!$B$13+X1212*'114成績輸入與落點儀表板'!$B$14+Y1212*'114成績輸入與落點儀表板'!$B$15+Z1212*'114成績輸入與落點儀表板'!$B$16</f>
        <v>0</v>
      </c>
      <c r="I1212" s="8">
        <f t="shared" si="36"/>
        <v>-132.5</v>
      </c>
      <c r="J1212" s="2" t="str">
        <f t="shared" si="37"/>
        <v>FAIL</v>
      </c>
      <c r="K1212" s="17" t="str">
        <f>IF(AND(IF('114成績輸入與落點儀表板'!$C$2="必須採計",L1212&gt;0,IF('114成績輸入與落點儀表板'!$C$2="不可採計",L1212=0,TRUE)),IF('114成績輸入與落點儀表板'!$C$3="必須採計",M1212&gt;0,IF('114成績輸入與落點儀表板'!$C$3="不可採計",M1212=0,TRUE)),IF('114成績輸入與落點儀表板'!$C$4="必須採計",N1212&gt;0,IF('114成績輸入與落點儀表板'!$C$4="不可採計",N1212=0,TRUE)),IF('114成績輸入與落點儀表板'!$C$5="必須採計",O1212&gt;0,IF('114成績輸入與落點儀表板'!$C$5="不可採計",O1212=0,TRUE)),IF('114成績輸入與落點儀表板'!$C$6="必須採計",P1212&gt;0,IF('114成績輸入與落點儀表板'!$C$6="不可採計",P1212=0,TRUE)),IF('114成績輸入與落點儀表板'!$C$7="必須採計",Q1212&gt;0,IF('114成績輸入與落點儀表板'!$C$7="不可採計",Q1212=0,TRUE)),IF('114成績輸入與落點儀表板'!$C$8="必須採計",R1212&gt;0,IF('114成績輸入與落點儀表板'!$C$8="不可採計",R1212=0,TRUE)),IF('114成績輸入與落點儀表板'!$C$9="必須採計",S1212&gt;0,IF('114成績輸入與落點儀表板'!$C$9="不可採計",S1212=0,TRUE)),IF('114成績輸入與落點儀表板'!$C$10="必須採計",T1212&gt;0,IF('114成績輸入與落點儀表板'!$C$10="不可採計",T1212=0,TRUE)),IF('114成績輸入與落點儀表板'!$C$11="必須採計",U1212&gt;0,IF('114成績輸入與落點儀表板'!$C$11="不可採計",U1212=0,TRUE)),IF('114成績輸入與落點儀表板'!$C$12="必須採計",V1212&gt;0,IF('114成績輸入與落點儀表板'!$C$12="不可採計",V1212=0,TRUE)),IF('114成績輸入與落點儀表板'!$C$13="必須採計",W1212&gt;0,IF('114成績輸入與落點儀表板'!$C$13="不可採計",W1212=0,TRUE)),IF('114成績輸入與落點儀表板'!$C$14="必須採計",X1212&gt;0,IF('114成績輸入與落點儀表板'!$C$14="不可採計",X1212=0,TRUE)),IF('114成績輸入與落點儀表板'!$C$15="必須採計",Y1212&gt;0,IF('114成績輸入與落點儀表板'!$C$15="不可採計",Y1212=0,TRUE)),IF('114成績輸入與落點儀表板'!$C$16="必須採計",Z1212&gt;0,IF('114成績輸入與落點儀表板'!$C$16="不可採計",Z1212=0,TRUE))),"✅ 符合","❌ 不符合")</f>
        <v>❌ 不符合</v>
      </c>
      <c r="L1212" s="15">
        <v>0</v>
      </c>
      <c r="M1212" s="15">
        <v>0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1.75</v>
      </c>
      <c r="V1212" s="15">
        <v>2</v>
      </c>
      <c r="W1212" s="15">
        <v>2</v>
      </c>
      <c r="X1212" s="15">
        <v>0</v>
      </c>
      <c r="Y1212" s="15">
        <v>0</v>
      </c>
      <c r="Z1212" s="15">
        <v>0</v>
      </c>
    </row>
    <row r="1213" spans="1:26" customFormat="1" ht="15.75" customHeight="1" x14ac:dyDescent="0.3">
      <c r="A1213" s="2" t="s">
        <v>2969</v>
      </c>
      <c r="B1213" s="6" t="s">
        <v>2949</v>
      </c>
      <c r="C1213" s="6" t="s">
        <v>2970</v>
      </c>
      <c r="D1213" s="12" t="s">
        <v>121</v>
      </c>
      <c r="E1213" s="13" t="s">
        <v>2971</v>
      </c>
      <c r="F1213" s="2">
        <v>5</v>
      </c>
      <c r="G1213" s="15">
        <v>113</v>
      </c>
      <c r="H1213" s="7">
        <f>L1213*'114成績輸入與落點儀表板'!$B$2+M1213*'114成績輸入與落點儀表板'!$B$3+N1213*'114成績輸入與落點儀表板'!$B$4+O1213*'114成績輸入與落點儀表板'!$B$5+P1213*'114成績輸入與落點儀表板'!$B$6+Q1213*'114成績輸入與落點儀表板'!$B$7+R1213*'114成績輸入與落點儀表板'!$B$8+S1213*'114成績輸入與落點儀表板'!$B$9+T1213*'114成績輸入與落點儀表板'!$B$10+U1213*'114成績輸入與落點儀表板'!$B$11+V1213*'114成績輸入與落點儀表板'!$B$12+W1213*'114成績輸入與落點儀表板'!$B$13+X1213*'114成績輸入與落點儀表板'!$B$14+Y1213*'114成績輸入與落點儀表板'!$B$15+Z1213*'114成績輸入與落點儀表板'!$B$16</f>
        <v>0</v>
      </c>
      <c r="I1213" s="8">
        <f t="shared" si="36"/>
        <v>-113</v>
      </c>
      <c r="J1213" s="2" t="str">
        <f t="shared" si="37"/>
        <v>FAIL</v>
      </c>
      <c r="K1213" s="17" t="str">
        <f>IF(AND(IF('114成績輸入與落點儀表板'!$C$2="必須採計",L1213&gt;0,IF('114成績輸入與落點儀表板'!$C$2="不可採計",L1213=0,TRUE)),IF('114成績輸入與落點儀表板'!$C$3="必須採計",M1213&gt;0,IF('114成績輸入與落點儀表板'!$C$3="不可採計",M1213=0,TRUE)),IF('114成績輸入與落點儀表板'!$C$4="必須採計",N1213&gt;0,IF('114成績輸入與落點儀表板'!$C$4="不可採計",N1213=0,TRUE)),IF('114成績輸入與落點儀表板'!$C$5="必須採計",O1213&gt;0,IF('114成績輸入與落點儀表板'!$C$5="不可採計",O1213=0,TRUE)),IF('114成績輸入與落點儀表板'!$C$6="必須採計",P1213&gt;0,IF('114成績輸入與落點儀表板'!$C$6="不可採計",P1213=0,TRUE)),IF('114成績輸入與落點儀表板'!$C$7="必須採計",Q1213&gt;0,IF('114成績輸入與落點儀表板'!$C$7="不可採計",Q1213=0,TRUE)),IF('114成績輸入與落點儀表板'!$C$8="必須採計",R1213&gt;0,IF('114成績輸入與落點儀表板'!$C$8="不可採計",R1213=0,TRUE)),IF('114成績輸入與落點儀表板'!$C$9="必須採計",S1213&gt;0,IF('114成績輸入與落點儀表板'!$C$9="不可採計",S1213=0,TRUE)),IF('114成績輸入與落點儀表板'!$C$10="必須採計",T1213&gt;0,IF('114成績輸入與落點儀表板'!$C$10="不可採計",T1213=0,TRUE)),IF('114成績輸入與落點儀表板'!$C$11="必須採計",U1213&gt;0,IF('114成績輸入與落點儀表板'!$C$11="不可採計",U1213=0,TRUE)),IF('114成績輸入與落點儀表板'!$C$12="必須採計",V1213&gt;0,IF('114成績輸入與落點儀表板'!$C$12="不可採計",V1213=0,TRUE)),IF('114成績輸入與落點儀表板'!$C$13="必須採計",W1213&gt;0,IF('114成績輸入與落點儀表板'!$C$13="不可採計",W1213=0,TRUE)),IF('114成績輸入與落點儀表板'!$C$14="必須採計",X1213&gt;0,IF('114成績輸入與落點儀表板'!$C$14="不可採計",X1213=0,TRUE)),IF('114成績輸入與落點儀表板'!$C$15="必須採計",Y1213&gt;0,IF('114成績輸入與落點儀表板'!$C$15="不可採計",Y1213=0,TRUE)),IF('114成績輸入與落點儀表板'!$C$16="必須採計",Z1213&gt;0,IF('114成績輸入與落點儀表板'!$C$16="不可採計",Z1213=0,TRUE))),"✅ 符合","❌ 不符合")</f>
        <v>❌ 不符合</v>
      </c>
      <c r="L1213" s="15">
        <v>0</v>
      </c>
      <c r="M1213" s="15">
        <v>0</v>
      </c>
      <c r="N1213" s="15">
        <v>0</v>
      </c>
      <c r="O1213" s="15">
        <v>0</v>
      </c>
      <c r="P1213" s="15">
        <v>0</v>
      </c>
      <c r="Q1213" s="15">
        <v>0</v>
      </c>
      <c r="R1213" s="15">
        <v>0</v>
      </c>
      <c r="S1213" s="15">
        <v>0</v>
      </c>
      <c r="T1213" s="15">
        <v>0</v>
      </c>
      <c r="U1213" s="15">
        <v>2</v>
      </c>
      <c r="V1213" s="15">
        <v>2</v>
      </c>
      <c r="W1213" s="15">
        <v>1.75</v>
      </c>
      <c r="X1213" s="15">
        <v>0</v>
      </c>
      <c r="Y1213" s="15">
        <v>0</v>
      </c>
      <c r="Z1213" s="15">
        <v>0</v>
      </c>
    </row>
    <row r="1214" spans="1:26" customFormat="1" ht="15.75" customHeight="1" x14ac:dyDescent="0.3">
      <c r="A1214" s="2" t="s">
        <v>2972</v>
      </c>
      <c r="B1214" s="6" t="s">
        <v>2949</v>
      </c>
      <c r="C1214" s="6" t="s">
        <v>2973</v>
      </c>
      <c r="D1214" s="12" t="s">
        <v>121</v>
      </c>
      <c r="E1214" s="13" t="s">
        <v>2974</v>
      </c>
      <c r="F1214" s="2">
        <v>3</v>
      </c>
      <c r="G1214" s="15">
        <v>121</v>
      </c>
      <c r="H1214" s="7">
        <f>L1214*'114成績輸入與落點儀表板'!$B$2+M1214*'114成績輸入與落點儀表板'!$B$3+N1214*'114成績輸入與落點儀表板'!$B$4+O1214*'114成績輸入與落點儀表板'!$B$5+P1214*'114成績輸入與落點儀表板'!$B$6+Q1214*'114成績輸入與落點儀表板'!$B$7+R1214*'114成績輸入與落點儀表板'!$B$8+S1214*'114成績輸入與落點儀表板'!$B$9+T1214*'114成績輸入與落點儀表板'!$B$10+U1214*'114成績輸入與落點儀表板'!$B$11+V1214*'114成績輸入與落點儀表板'!$B$12+W1214*'114成績輸入與落點儀表板'!$B$13+X1214*'114成績輸入與落點儀表板'!$B$14+Y1214*'114成績輸入與落點儀表板'!$B$15+Z1214*'114成績輸入與落點儀表板'!$B$16</f>
        <v>0</v>
      </c>
      <c r="I1214" s="8">
        <f t="shared" si="36"/>
        <v>-121</v>
      </c>
      <c r="J1214" s="2" t="str">
        <f t="shared" si="37"/>
        <v>FAIL</v>
      </c>
      <c r="K1214" s="17" t="str">
        <f>IF(AND(IF('114成績輸入與落點儀表板'!$C$2="必須採計",L1214&gt;0,IF('114成績輸入與落點儀表板'!$C$2="不可採計",L1214=0,TRUE)),IF('114成績輸入與落點儀表板'!$C$3="必須採計",M1214&gt;0,IF('114成績輸入與落點儀表板'!$C$3="不可採計",M1214=0,TRUE)),IF('114成績輸入與落點儀表板'!$C$4="必須採計",N1214&gt;0,IF('114成績輸入與落點儀表板'!$C$4="不可採計",N1214=0,TRUE)),IF('114成績輸入與落點儀表板'!$C$5="必須採計",O1214&gt;0,IF('114成績輸入與落點儀表板'!$C$5="不可採計",O1214=0,TRUE)),IF('114成績輸入與落點儀表板'!$C$6="必須採計",P1214&gt;0,IF('114成績輸入與落點儀表板'!$C$6="不可採計",P1214=0,TRUE)),IF('114成績輸入與落點儀表板'!$C$7="必須採計",Q1214&gt;0,IF('114成績輸入與落點儀表板'!$C$7="不可採計",Q1214=0,TRUE)),IF('114成績輸入與落點儀表板'!$C$8="必須採計",R1214&gt;0,IF('114成績輸入與落點儀表板'!$C$8="不可採計",R1214=0,TRUE)),IF('114成績輸入與落點儀表板'!$C$9="必須採計",S1214&gt;0,IF('114成績輸入與落點儀表板'!$C$9="不可採計",S1214=0,TRUE)),IF('114成績輸入與落點儀表板'!$C$10="必須採計",T1214&gt;0,IF('114成績輸入與落點儀表板'!$C$10="不可採計",T1214=0,TRUE)),IF('114成績輸入與落點儀表板'!$C$11="必須採計",U1214&gt;0,IF('114成績輸入與落點儀表板'!$C$11="不可採計",U1214=0,TRUE)),IF('114成績輸入與落點儀表板'!$C$12="必須採計",V1214&gt;0,IF('114成績輸入與落點儀表板'!$C$12="不可採計",V1214=0,TRUE)),IF('114成績輸入與落點儀表板'!$C$13="必須採計",W1214&gt;0,IF('114成績輸入與落點儀表板'!$C$13="不可採計",W1214=0,TRUE)),IF('114成績輸入與落點儀表板'!$C$14="必須採計",X1214&gt;0,IF('114成績輸入與落點儀表板'!$C$14="不可採計",X1214=0,TRUE)),IF('114成績輸入與落點儀表板'!$C$15="必須採計",Y1214&gt;0,IF('114成績輸入與落點儀表板'!$C$15="不可採計",Y1214=0,TRUE)),IF('114成績輸入與落點儀表板'!$C$16="必須採計",Z1214&gt;0,IF('114成績輸入與落點儀表板'!$C$16="不可採計",Z1214=0,TRUE))),"✅ 符合","❌ 不符合")</f>
        <v>✅ 符合</v>
      </c>
      <c r="L1214" s="15">
        <v>2</v>
      </c>
      <c r="M1214" s="15">
        <v>0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0</v>
      </c>
      <c r="T1214" s="15">
        <v>0</v>
      </c>
      <c r="U1214" s="15">
        <v>1</v>
      </c>
      <c r="V1214" s="15">
        <v>0</v>
      </c>
      <c r="W1214" s="15">
        <v>2</v>
      </c>
      <c r="X1214" s="15">
        <v>0</v>
      </c>
      <c r="Y1214" s="15">
        <v>0</v>
      </c>
      <c r="Z1214" s="15">
        <v>0</v>
      </c>
    </row>
    <row r="1215" spans="1:26" customFormat="1" ht="15.75" customHeight="1" x14ac:dyDescent="0.3">
      <c r="A1215" s="2" t="s">
        <v>2975</v>
      </c>
      <c r="B1215" s="6" t="s">
        <v>2949</v>
      </c>
      <c r="C1215" s="6" t="s">
        <v>2976</v>
      </c>
      <c r="D1215" s="12" t="s">
        <v>80</v>
      </c>
      <c r="E1215" s="13" t="s">
        <v>2977</v>
      </c>
      <c r="F1215" s="2">
        <v>10</v>
      </c>
      <c r="G1215" s="15">
        <v>93</v>
      </c>
      <c r="H1215" s="7">
        <f>L1215*'114成績輸入與落點儀表板'!$B$2+M1215*'114成績輸入與落點儀表板'!$B$3+N1215*'114成績輸入與落點儀表板'!$B$4+O1215*'114成績輸入與落點儀表板'!$B$5+P1215*'114成績輸入與落點儀表板'!$B$6+Q1215*'114成績輸入與落點儀表板'!$B$7+R1215*'114成績輸入與落點儀表板'!$B$8+S1215*'114成績輸入與落點儀表板'!$B$9+T1215*'114成績輸入與落點儀表板'!$B$10+U1215*'114成績輸入與落點儀表板'!$B$11+V1215*'114成績輸入與落點儀表板'!$B$12+W1215*'114成績輸入與落點儀表板'!$B$13+X1215*'114成績輸入與落點儀表板'!$B$14+Y1215*'114成績輸入與落點儀表板'!$B$15+Z1215*'114成績輸入與落點儀表板'!$B$16</f>
        <v>0</v>
      </c>
      <c r="I1215" s="8">
        <f t="shared" si="36"/>
        <v>-93</v>
      </c>
      <c r="J1215" s="2" t="str">
        <f t="shared" si="37"/>
        <v>FAIL</v>
      </c>
      <c r="K1215" s="17" t="str">
        <f>IF(AND(IF('114成績輸入與落點儀表板'!$C$2="必須採計",L1215&gt;0,IF('114成績輸入與落點儀表板'!$C$2="不可採計",L1215=0,TRUE)),IF('114成績輸入與落點儀表板'!$C$3="必須採計",M1215&gt;0,IF('114成績輸入與落點儀表板'!$C$3="不可採計",M1215=0,TRUE)),IF('114成績輸入與落點儀表板'!$C$4="必須採計",N1215&gt;0,IF('114成績輸入與落點儀表板'!$C$4="不可採計",N1215=0,TRUE)),IF('114成績輸入與落點儀表板'!$C$5="必須採計",O1215&gt;0,IF('114成績輸入與落點儀表板'!$C$5="不可採計",O1215=0,TRUE)),IF('114成績輸入與落點儀表板'!$C$6="必須採計",P1215&gt;0,IF('114成績輸入與落點儀表板'!$C$6="不可採計",P1215=0,TRUE)),IF('114成績輸入與落點儀表板'!$C$7="必須採計",Q1215&gt;0,IF('114成績輸入與落點儀表板'!$C$7="不可採計",Q1215=0,TRUE)),IF('114成績輸入與落點儀表板'!$C$8="必須採計",R1215&gt;0,IF('114成績輸入與落點儀表板'!$C$8="不可採計",R1215=0,TRUE)),IF('114成績輸入與落點儀表板'!$C$9="必須採計",S1215&gt;0,IF('114成績輸入與落點儀表板'!$C$9="不可採計",S1215=0,TRUE)),IF('114成績輸入與落點儀表板'!$C$10="必須採計",T1215&gt;0,IF('114成績輸入與落點儀表板'!$C$10="不可採計",T1215=0,TRUE)),IF('114成績輸入與落點儀表板'!$C$11="必須採計",U1215&gt;0,IF('114成績輸入與落點儀表板'!$C$11="不可採計",U1215=0,TRUE)),IF('114成績輸入與落點儀表板'!$C$12="必須採計",V1215&gt;0,IF('114成績輸入與落點儀表板'!$C$12="不可採計",V1215=0,TRUE)),IF('114成績輸入與落點儀表板'!$C$13="必須採計",W1215&gt;0,IF('114成績輸入與落點儀表板'!$C$13="不可採計",W1215=0,TRUE)),IF('114成績輸入與落點儀表板'!$C$14="必須採計",X1215&gt;0,IF('114成績輸入與落點儀表板'!$C$14="不可採計",X1215=0,TRUE)),IF('114成績輸入與落點儀表板'!$C$15="必須採計",Y1215&gt;0,IF('114成績輸入與落點儀表板'!$C$15="不可採計",Y1215=0,TRUE)),IF('114成績輸入與落點儀表板'!$C$16="必須採計",Z1215&gt;0,IF('114成績輸入與落點儀表板'!$C$16="不可採計",Z1215=0,TRUE))),"✅ 符合","❌ 不符合")</f>
        <v>❌ 不符合</v>
      </c>
      <c r="L1215" s="15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1</v>
      </c>
      <c r="V1215" s="15">
        <v>2</v>
      </c>
      <c r="W1215" s="15">
        <v>2</v>
      </c>
      <c r="X1215" s="15">
        <v>0</v>
      </c>
      <c r="Y1215" s="15">
        <v>0</v>
      </c>
      <c r="Z1215" s="15">
        <v>0</v>
      </c>
    </row>
    <row r="1216" spans="1:26" ht="15.75" customHeight="1" x14ac:dyDescent="0.3">
      <c r="A1216" s="2" t="s">
        <v>2978</v>
      </c>
      <c r="B1216" s="13" t="s">
        <v>2949</v>
      </c>
      <c r="C1216" s="13" t="s">
        <v>2979</v>
      </c>
      <c r="D1216" s="12" t="s">
        <v>80</v>
      </c>
      <c r="E1216" s="13" t="s">
        <v>2980</v>
      </c>
      <c r="F1216" s="2">
        <v>14</v>
      </c>
      <c r="G1216" s="15">
        <v>97.75</v>
      </c>
      <c r="H1216" s="7">
        <f>L1216*'114成績輸入與落點儀表板'!$B$2+M1216*'114成績輸入與落點儀表板'!$B$3+N1216*'114成績輸入與落點儀表板'!$B$4+O1216*'114成績輸入與落點儀表板'!$B$5+P1216*'114成績輸入與落點儀表板'!$B$6+Q1216*'114成績輸入與落點儀表板'!$B$7+R1216*'114成績輸入與落點儀表板'!$B$8+S1216*'114成績輸入與落點儀表板'!$B$9+T1216*'114成績輸入與落點儀表板'!$B$10+U1216*'114成績輸入與落點儀表板'!$B$11+V1216*'114成績輸入與落點儀表板'!$B$12+W1216*'114成績輸入與落點儀表板'!$B$13+X1216*'114成績輸入與落點儀表板'!$B$14+Y1216*'114成績輸入與落點儀表板'!$B$15+Z1216*'114成績輸入與落點儀表板'!$B$16</f>
        <v>0</v>
      </c>
      <c r="I1216" s="8">
        <f t="shared" si="36"/>
        <v>-97.75</v>
      </c>
      <c r="J1216" s="2" t="str">
        <f t="shared" si="37"/>
        <v>FAIL</v>
      </c>
      <c r="K1216" s="17" t="str">
        <f>IF(AND(IF('114成績輸入與落點儀表板'!$C$2="必須採計",L1216&gt;0,IF('114成績輸入與落點儀表板'!$C$2="不可採計",L1216=0,TRUE)),IF('114成績輸入與落點儀表板'!$C$3="必須採計",M1216&gt;0,IF('114成績輸入與落點儀表板'!$C$3="不可採計",M1216=0,TRUE)),IF('114成績輸入與落點儀表板'!$C$4="必須採計",N1216&gt;0,IF('114成績輸入與落點儀表板'!$C$4="不可採計",N1216=0,TRUE)),IF('114成績輸入與落點儀表板'!$C$5="必須採計",O1216&gt;0,IF('114成績輸入與落點儀表板'!$C$5="不可採計",O1216=0,TRUE)),IF('114成績輸入與落點儀表板'!$C$6="必須採計",P1216&gt;0,IF('114成績輸入與落點儀表板'!$C$6="不可採計",P1216=0,TRUE)),IF('114成績輸入與落點儀表板'!$C$7="必須採計",Q1216&gt;0,IF('114成績輸入與落點儀表板'!$C$7="不可採計",Q1216=0,TRUE)),IF('114成績輸入與落點儀表板'!$C$8="必須採計",R1216&gt;0,IF('114成績輸入與落點儀表板'!$C$8="不可採計",R1216=0,TRUE)),IF('114成績輸入與落點儀表板'!$C$9="必須採計",S1216&gt;0,IF('114成績輸入與落點儀表板'!$C$9="不可採計",S1216=0,TRUE)),IF('114成績輸入與落點儀表板'!$C$10="必須採計",T1216&gt;0,IF('114成績輸入與落點儀表板'!$C$10="不可採計",T1216=0,TRUE)),IF('114成績輸入與落點儀表板'!$C$11="必須採計",U1216&gt;0,IF('114成績輸入與落點儀表板'!$C$11="不可採計",U1216=0,TRUE)),IF('114成績輸入與落點儀表板'!$C$12="必須採計",V1216&gt;0,IF('114成績輸入與落點儀表板'!$C$12="不可採計",V1216=0,TRUE)),IF('114成績輸入與落點儀表板'!$C$13="必須採計",W1216&gt;0,IF('114成績輸入與落點儀表板'!$C$13="不可採計",W1216=0,TRUE)),IF('114成績輸入與落點儀表板'!$C$14="必須採計",X1216&gt;0,IF('114成績輸入與落點儀表板'!$C$14="不可採計",X1216=0,TRUE)),IF('114成績輸入與落點儀表板'!$C$15="必須採計",Y1216&gt;0,IF('114成績輸入與落點儀表板'!$C$15="不可採計",Y1216=0,TRUE)),IF('114成績輸入與落點儀表板'!$C$16="必須採計",Z1216&gt;0,IF('114成績輸入與落點儀表板'!$C$16="不可採計",Z1216=0,TRUE))),"✅ 符合","❌ 不符合")</f>
        <v>✅ 符合</v>
      </c>
      <c r="L1216" s="15">
        <v>2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1.75</v>
      </c>
      <c r="S1216" s="15">
        <v>0</v>
      </c>
      <c r="T1216" s="15">
        <v>0</v>
      </c>
      <c r="U1216" s="15">
        <v>0</v>
      </c>
      <c r="V1216" s="15">
        <v>0</v>
      </c>
      <c r="W1216" s="15">
        <v>0</v>
      </c>
      <c r="X1216" s="15">
        <v>0</v>
      </c>
      <c r="Y1216" s="15">
        <v>2</v>
      </c>
      <c r="Z1216" s="15">
        <v>0</v>
      </c>
    </row>
    <row r="1217" spans="1:26" ht="15.75" customHeight="1" x14ac:dyDescent="0.3">
      <c r="A1217" s="2" t="s">
        <v>2981</v>
      </c>
      <c r="B1217" s="13" t="s">
        <v>2949</v>
      </c>
      <c r="C1217" s="13" t="s">
        <v>156</v>
      </c>
      <c r="D1217" s="12" t="s">
        <v>103</v>
      </c>
      <c r="E1217" s="13" t="s">
        <v>2953</v>
      </c>
      <c r="F1217" s="2">
        <v>36</v>
      </c>
      <c r="G1217" s="15">
        <v>87</v>
      </c>
      <c r="H1217" s="7">
        <f>L1217*'114成績輸入與落點儀表板'!$B$2+M1217*'114成績輸入與落點儀表板'!$B$3+N1217*'114成績輸入與落點儀表板'!$B$4+O1217*'114成績輸入與落點儀表板'!$B$5+P1217*'114成績輸入與落點儀表板'!$B$6+Q1217*'114成績輸入與落點儀表板'!$B$7+R1217*'114成績輸入與落點儀表板'!$B$8+S1217*'114成績輸入與落點儀表板'!$B$9+T1217*'114成績輸入與落點儀表板'!$B$10+U1217*'114成績輸入與落點儀表板'!$B$11+V1217*'114成績輸入與落點儀表板'!$B$12+W1217*'114成績輸入與落點儀表板'!$B$13+X1217*'114成績輸入與落點儀表板'!$B$14+Y1217*'114成績輸入與落點儀表板'!$B$15+Z1217*'114成績輸入與落點儀表板'!$B$16</f>
        <v>0</v>
      </c>
      <c r="I1217" s="8">
        <f t="shared" si="36"/>
        <v>-87</v>
      </c>
      <c r="J1217" s="2" t="str">
        <f t="shared" si="37"/>
        <v>FAIL</v>
      </c>
      <c r="K1217" s="17" t="str">
        <f>IF(AND(IF('114成績輸入與落點儀表板'!$C$2="必須採計",L1217&gt;0,IF('114成績輸入與落點儀表板'!$C$2="不可採計",L1217=0,TRUE)),IF('114成績輸入與落點儀表板'!$C$3="必須採計",M1217&gt;0,IF('114成績輸入與落點儀表板'!$C$3="不可採計",M1217=0,TRUE)),IF('114成績輸入與落點儀表板'!$C$4="必須採計",N1217&gt;0,IF('114成績輸入與落點儀表板'!$C$4="不可採計",N1217=0,TRUE)),IF('114成績輸入與落點儀表板'!$C$5="必須採計",O1217&gt;0,IF('114成績輸入與落點儀表板'!$C$5="不可採計",O1217=0,TRUE)),IF('114成績輸入與落點儀表板'!$C$6="必須採計",P1217&gt;0,IF('114成績輸入與落點儀表板'!$C$6="不可採計",P1217=0,TRUE)),IF('114成績輸入與落點儀表板'!$C$7="必須採計",Q1217&gt;0,IF('114成績輸入與落點儀表板'!$C$7="不可採計",Q1217=0,TRUE)),IF('114成績輸入與落點儀表板'!$C$8="必須採計",R1217&gt;0,IF('114成績輸入與落點儀表板'!$C$8="不可採計",R1217=0,TRUE)),IF('114成績輸入與落點儀表板'!$C$9="必須採計",S1217&gt;0,IF('114成績輸入與落點儀表板'!$C$9="不可採計",S1217=0,TRUE)),IF('114成績輸入與落點儀表板'!$C$10="必須採計",T1217&gt;0,IF('114成績輸入與落點儀表板'!$C$10="不可採計",T1217=0,TRUE)),IF('114成績輸入與落點儀表板'!$C$11="必須採計",U1217&gt;0,IF('114成績輸入與落點儀表板'!$C$11="不可採計",U1217=0,TRUE)),IF('114成績輸入與落點儀表板'!$C$12="必須採計",V1217&gt;0,IF('114成績輸入與落點儀表板'!$C$12="不可採計",V1217=0,TRUE)),IF('114成績輸入與落點儀表板'!$C$13="必須採計",W1217&gt;0,IF('114成績輸入與落點儀表板'!$C$13="不可採計",W1217=0,TRUE)),IF('114成績輸入與落點儀表板'!$C$14="必須採計",X1217&gt;0,IF('114成績輸入與落點儀表板'!$C$14="不可採計",X1217=0,TRUE)),IF('114成績輸入與落點儀表板'!$C$15="必須採計",Y1217&gt;0,IF('114成績輸入與落點儀表板'!$C$15="不可採計",Y1217=0,TRUE)),IF('114成績輸入與落點儀表板'!$C$16="必須採計",Z1217&gt;0,IF('114成績輸入與落點儀表板'!$C$16="不可採計",Z1217=0,TRUE))),"✅ 符合","❌ 不符合")</f>
        <v>✅ 符合</v>
      </c>
      <c r="L1217" s="15">
        <v>2</v>
      </c>
      <c r="M1217" s="15">
        <v>1.75</v>
      </c>
      <c r="N1217" s="15">
        <v>0</v>
      </c>
      <c r="O1217" s="15">
        <v>0</v>
      </c>
      <c r="P1217" s="15">
        <v>0</v>
      </c>
      <c r="Q1217" s="15">
        <v>0</v>
      </c>
      <c r="R1217" s="15">
        <v>2</v>
      </c>
      <c r="S1217" s="15">
        <v>0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</row>
    <row r="1218" spans="1:26" customFormat="1" ht="15.75" customHeight="1" x14ac:dyDescent="0.3">
      <c r="A1218" s="2" t="s">
        <v>2982</v>
      </c>
      <c r="B1218" s="6" t="s">
        <v>2949</v>
      </c>
      <c r="C1218" s="6" t="s">
        <v>2619</v>
      </c>
      <c r="D1218" s="12" t="s">
        <v>60</v>
      </c>
      <c r="E1218" s="13" t="s">
        <v>2983</v>
      </c>
      <c r="F1218" s="2">
        <v>5</v>
      </c>
      <c r="G1218" s="15">
        <v>78.5</v>
      </c>
      <c r="H1218" s="7">
        <f>L1218*'114成績輸入與落點儀表板'!$B$2+M1218*'114成績輸入與落點儀表板'!$B$3+N1218*'114成績輸入與落點儀表板'!$B$4+O1218*'114成績輸入與落點儀表板'!$B$5+P1218*'114成績輸入與落點儀表板'!$B$6+Q1218*'114成績輸入與落點儀表板'!$B$7+R1218*'114成績輸入與落點儀表板'!$B$8+S1218*'114成績輸入與落點儀表板'!$B$9+T1218*'114成績輸入與落點儀表板'!$B$10+U1218*'114成績輸入與落點儀表板'!$B$11+V1218*'114成績輸入與落點儀表板'!$B$12+W1218*'114成績輸入與落點儀表板'!$B$13+X1218*'114成績輸入與落點儀表板'!$B$14+Y1218*'114成績輸入與落點儀表板'!$B$15+Z1218*'114成績輸入與落點儀表板'!$B$16</f>
        <v>0</v>
      </c>
      <c r="I1218" s="8">
        <f t="shared" ref="I1218:I1281" si="38">H1218-G1218</f>
        <v>-78.5</v>
      </c>
      <c r="J1218" s="2" t="str">
        <f t="shared" ref="J1218:J1281" si="39">IF(I1218&gt;=0, "PASS", "FAIL")</f>
        <v>FAIL</v>
      </c>
      <c r="K1218" s="17" t="str">
        <f>IF(AND(IF('114成績輸入與落點儀表板'!$C$2="必須採計",L1218&gt;0,IF('114成績輸入與落點儀表板'!$C$2="不可採計",L1218=0,TRUE)),IF('114成績輸入與落點儀表板'!$C$3="必須採計",M1218&gt;0,IF('114成績輸入與落點儀表板'!$C$3="不可採計",M1218=0,TRUE)),IF('114成績輸入與落點儀表板'!$C$4="必須採計",N1218&gt;0,IF('114成績輸入與落點儀表板'!$C$4="不可採計",N1218=0,TRUE)),IF('114成績輸入與落點儀表板'!$C$5="必須採計",O1218&gt;0,IF('114成績輸入與落點儀表板'!$C$5="不可採計",O1218=0,TRUE)),IF('114成績輸入與落點儀表板'!$C$6="必須採計",P1218&gt;0,IF('114成績輸入與落點儀表板'!$C$6="不可採計",P1218=0,TRUE)),IF('114成績輸入與落點儀表板'!$C$7="必須採計",Q1218&gt;0,IF('114成績輸入與落點儀表板'!$C$7="不可採計",Q1218=0,TRUE)),IF('114成績輸入與落點儀表板'!$C$8="必須採計",R1218&gt;0,IF('114成績輸入與落點儀表板'!$C$8="不可採計",R1218=0,TRUE)),IF('114成績輸入與落點儀表板'!$C$9="必須採計",S1218&gt;0,IF('114成績輸入與落點儀表板'!$C$9="不可採計",S1218=0,TRUE)),IF('114成績輸入與落點儀表板'!$C$10="必須採計",T1218&gt;0,IF('114成績輸入與落點儀表板'!$C$10="不可採計",T1218=0,TRUE)),IF('114成績輸入與落點儀表板'!$C$11="必須採計",U1218&gt;0,IF('114成績輸入與落點儀表板'!$C$11="不可採計",U1218=0,TRUE)),IF('114成績輸入與落點儀表板'!$C$12="必須採計",V1218&gt;0,IF('114成績輸入與落點儀表板'!$C$12="不可採計",V1218=0,TRUE)),IF('114成績輸入與落點儀表板'!$C$13="必須採計",W1218&gt;0,IF('114成績輸入與落點儀表板'!$C$13="不可採計",W1218=0,TRUE)),IF('114成績輸入與落點儀表板'!$C$14="必須採計",X1218&gt;0,IF('114成績輸入與落點儀表板'!$C$14="不可採計",X1218=0,TRUE)),IF('114成績輸入與落點儀表板'!$C$15="必須採計",Y1218&gt;0,IF('114成績輸入與落點儀表板'!$C$15="不可採計",Y1218=0,TRUE)),IF('114成績輸入與落點儀表板'!$C$16="必須採計",Z1218&gt;0,IF('114成績輸入與落點儀表板'!$C$16="不可採計",Z1218=0,TRUE))),"✅ 符合","❌ 不符合")</f>
        <v>✅ 符合</v>
      </c>
      <c r="L1218" s="15">
        <v>1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1.5</v>
      </c>
      <c r="V1218" s="15">
        <v>1.5</v>
      </c>
      <c r="W1218" s="15">
        <v>0</v>
      </c>
      <c r="X1218" s="15">
        <v>0</v>
      </c>
      <c r="Y1218" s="15">
        <v>0</v>
      </c>
      <c r="Z1218" s="15">
        <v>0</v>
      </c>
    </row>
    <row r="1219" spans="1:26" customFormat="1" ht="15.75" customHeight="1" x14ac:dyDescent="0.3">
      <c r="A1219" s="2" t="s">
        <v>2984</v>
      </c>
      <c r="B1219" s="6" t="s">
        <v>2949</v>
      </c>
      <c r="C1219" s="6" t="s">
        <v>2985</v>
      </c>
      <c r="D1219" s="12" t="s">
        <v>121</v>
      </c>
      <c r="E1219" s="13" t="s">
        <v>2986</v>
      </c>
      <c r="F1219" s="2">
        <v>1</v>
      </c>
      <c r="G1219" s="15">
        <v>113.5</v>
      </c>
      <c r="H1219" s="7">
        <f>L1219*'114成績輸入與落點儀表板'!$B$2+M1219*'114成績輸入與落點儀表板'!$B$3+N1219*'114成績輸入與落點儀表板'!$B$4+O1219*'114成績輸入與落點儀表板'!$B$5+P1219*'114成績輸入與落點儀表板'!$B$6+Q1219*'114成績輸入與落點儀表板'!$B$7+R1219*'114成績輸入與落點儀表板'!$B$8+S1219*'114成績輸入與落點儀表板'!$B$9+T1219*'114成績輸入與落點儀表板'!$B$10+U1219*'114成績輸入與落點儀表板'!$B$11+V1219*'114成績輸入與落點儀表板'!$B$12+W1219*'114成績輸入與落點儀表板'!$B$13+X1219*'114成績輸入與落點儀表板'!$B$14+Y1219*'114成績輸入與落點儀表板'!$B$15+Z1219*'114成績輸入與落點儀表板'!$B$16</f>
        <v>0</v>
      </c>
      <c r="I1219" s="8">
        <f t="shared" si="38"/>
        <v>-113.5</v>
      </c>
      <c r="J1219" s="2" t="str">
        <f t="shared" si="39"/>
        <v>FAIL</v>
      </c>
      <c r="K1219" s="17" t="str">
        <f>IF(AND(IF('114成績輸入與落點儀表板'!$C$2="必須採計",L1219&gt;0,IF('114成績輸入與落點儀表板'!$C$2="不可採計",L1219=0,TRUE)),IF('114成績輸入與落點儀表板'!$C$3="必須採計",M1219&gt;0,IF('114成績輸入與落點儀表板'!$C$3="不可採計",M1219=0,TRUE)),IF('114成績輸入與落點儀表板'!$C$4="必須採計",N1219&gt;0,IF('114成績輸入與落點儀表板'!$C$4="不可採計",N1219=0,TRUE)),IF('114成績輸入與落點儀表板'!$C$5="必須採計",O1219&gt;0,IF('114成績輸入與落點儀表板'!$C$5="不可採計",O1219=0,TRUE)),IF('114成績輸入與落點儀表板'!$C$6="必須採計",P1219&gt;0,IF('114成績輸入與落點儀表板'!$C$6="不可採計",P1219=0,TRUE)),IF('114成績輸入與落點儀表板'!$C$7="必須採計",Q1219&gt;0,IF('114成績輸入與落點儀表板'!$C$7="不可採計",Q1219=0,TRUE)),IF('114成績輸入與落點儀表板'!$C$8="必須採計",R1219&gt;0,IF('114成績輸入與落點儀表板'!$C$8="不可採計",R1219=0,TRUE)),IF('114成績輸入與落點儀表板'!$C$9="必須採計",S1219&gt;0,IF('114成績輸入與落點儀表板'!$C$9="不可採計",S1219=0,TRUE)),IF('114成績輸入與落點儀表板'!$C$10="必須採計",T1219&gt;0,IF('114成績輸入與落點儀表板'!$C$10="不可採計",T1219=0,TRUE)),IF('114成績輸入與落點儀表板'!$C$11="必須採計",U1219&gt;0,IF('114成績輸入與落點儀表板'!$C$11="不可採計",U1219=0,TRUE)),IF('114成績輸入與落點儀表板'!$C$12="必須採計",V1219&gt;0,IF('114成績輸入與落點儀表板'!$C$12="不可採計",V1219=0,TRUE)),IF('114成績輸入與落點儀表板'!$C$13="必須採計",W1219&gt;0,IF('114成績輸入與落點儀表板'!$C$13="不可採計",W1219=0,TRUE)),IF('114成績輸入與落點儀表板'!$C$14="必須採計",X1219&gt;0,IF('114成績輸入與落點儀表板'!$C$14="不可採計",X1219=0,TRUE)),IF('114成績輸入與落點儀表板'!$C$15="必須採計",Y1219&gt;0,IF('114成績輸入與落點儀表板'!$C$15="不可採計",Y1219=0,TRUE)),IF('114成績輸入與落點儀表板'!$C$16="必須採計",Z1219&gt;0,IF('114成績輸入與落點儀表板'!$C$16="不可採計",Z1219=0,TRUE))),"✅ 符合","❌ 不符合")</f>
        <v>✅ 符合</v>
      </c>
      <c r="L1219" s="15">
        <v>2</v>
      </c>
      <c r="M1219" s="15">
        <v>1.5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0</v>
      </c>
      <c r="V1219" s="15">
        <v>0</v>
      </c>
      <c r="W1219" s="15">
        <v>2</v>
      </c>
      <c r="X1219" s="15">
        <v>0</v>
      </c>
      <c r="Y1219" s="15">
        <v>0</v>
      </c>
      <c r="Z1219" s="15">
        <v>0</v>
      </c>
    </row>
    <row r="1220" spans="1:26" customFormat="1" ht="15.75" customHeight="1" x14ac:dyDescent="0.3">
      <c r="A1220" s="2" t="s">
        <v>2987</v>
      </c>
      <c r="B1220" s="6" t="s">
        <v>2949</v>
      </c>
      <c r="C1220" s="6" t="s">
        <v>2988</v>
      </c>
      <c r="D1220" s="12" t="s">
        <v>2488</v>
      </c>
      <c r="E1220" s="13" t="s">
        <v>2989</v>
      </c>
      <c r="F1220" s="2">
        <v>2</v>
      </c>
      <c r="G1220" s="15">
        <v>115</v>
      </c>
      <c r="H1220" s="7">
        <f>L1220*'114成績輸入與落點儀表板'!$B$2+M1220*'114成績輸入與落點儀表板'!$B$3+N1220*'114成績輸入與落點儀表板'!$B$4+O1220*'114成績輸入與落點儀表板'!$B$5+P1220*'114成績輸入與落點儀表板'!$B$6+Q1220*'114成績輸入與落點儀表板'!$B$7+R1220*'114成績輸入與落點儀表板'!$B$8+S1220*'114成績輸入與落點儀表板'!$B$9+T1220*'114成績輸入與落點儀表板'!$B$10+U1220*'114成績輸入與落點儀表板'!$B$11+V1220*'114成績輸入與落點儀表板'!$B$12+W1220*'114成績輸入與落點儀表板'!$B$13+X1220*'114成績輸入與落點儀表板'!$B$14+Y1220*'114成績輸入與落點儀表板'!$B$15+Z1220*'114成績輸入與落點儀表板'!$B$16</f>
        <v>0</v>
      </c>
      <c r="I1220" s="8">
        <f t="shared" si="38"/>
        <v>-115</v>
      </c>
      <c r="J1220" s="2" t="str">
        <f t="shared" si="39"/>
        <v>FAIL</v>
      </c>
      <c r="K1220" s="17" t="str">
        <f>IF(AND(IF('114成績輸入與落點儀表板'!$C$2="必須採計",L1220&gt;0,IF('114成績輸入與落點儀表板'!$C$2="不可採計",L1220=0,TRUE)),IF('114成績輸入與落點儀表板'!$C$3="必須採計",M1220&gt;0,IF('114成績輸入與落點儀表板'!$C$3="不可採計",M1220=0,TRUE)),IF('114成績輸入與落點儀表板'!$C$4="必須採計",N1220&gt;0,IF('114成績輸入與落點儀表板'!$C$4="不可採計",N1220=0,TRUE)),IF('114成績輸入與落點儀表板'!$C$5="必須採計",O1220&gt;0,IF('114成績輸入與落點儀表板'!$C$5="不可採計",O1220=0,TRUE)),IF('114成績輸入與落點儀表板'!$C$6="必須採計",P1220&gt;0,IF('114成績輸入與落點儀表板'!$C$6="不可採計",P1220=0,TRUE)),IF('114成績輸入與落點儀表板'!$C$7="必須採計",Q1220&gt;0,IF('114成績輸入與落點儀表板'!$C$7="不可採計",Q1220=0,TRUE)),IF('114成績輸入與落點儀表板'!$C$8="必須採計",R1220&gt;0,IF('114成績輸入與落點儀表板'!$C$8="不可採計",R1220=0,TRUE)),IF('114成績輸入與落點儀表板'!$C$9="必須採計",S1220&gt;0,IF('114成績輸入與落點儀表板'!$C$9="不可採計",S1220=0,TRUE)),IF('114成績輸入與落點儀表板'!$C$10="必須採計",T1220&gt;0,IF('114成績輸入與落點儀表板'!$C$10="不可採計",T1220=0,TRUE)),IF('114成績輸入與落點儀表板'!$C$11="必須採計",U1220&gt;0,IF('114成績輸入與落點儀表板'!$C$11="不可採計",U1220=0,TRUE)),IF('114成績輸入與落點儀表板'!$C$12="必須採計",V1220&gt;0,IF('114成績輸入與落點儀表板'!$C$12="不可採計",V1220=0,TRUE)),IF('114成績輸入與落點儀表板'!$C$13="必須採計",W1220&gt;0,IF('114成績輸入與落點儀表板'!$C$13="不可採計",W1220=0,TRUE)),IF('114成績輸入與落點儀表板'!$C$14="必須採計",X1220&gt;0,IF('114成績輸入與落點儀表板'!$C$14="不可採計",X1220=0,TRUE)),IF('114成績輸入與落點儀表板'!$C$15="必須採計",Y1220&gt;0,IF('114成績輸入與落點儀表板'!$C$15="不可採計",Y1220=0,TRUE)),IF('114成績輸入與落點儀表板'!$C$16="必須採計",Z1220&gt;0,IF('114成績輸入與落點儀表板'!$C$16="不可採計",Z1220=0,TRUE))),"✅ 符合","❌ 不符合")</f>
        <v>✅ 符合</v>
      </c>
      <c r="L1220" s="15">
        <v>2</v>
      </c>
      <c r="M1220" s="15">
        <v>0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0</v>
      </c>
      <c r="V1220" s="15">
        <v>0</v>
      </c>
      <c r="W1220" s="15">
        <v>2</v>
      </c>
      <c r="X1220" s="15">
        <v>1</v>
      </c>
      <c r="Y1220" s="15">
        <v>0</v>
      </c>
      <c r="Z1220" s="15">
        <v>0</v>
      </c>
    </row>
    <row r="1221" spans="1:26" ht="15.75" customHeight="1" x14ac:dyDescent="0.3">
      <c r="A1221" s="2" t="s">
        <v>2990</v>
      </c>
      <c r="B1221" s="13" t="s">
        <v>2991</v>
      </c>
      <c r="C1221" s="13" t="s">
        <v>242</v>
      </c>
      <c r="D1221" s="12" t="s">
        <v>203</v>
      </c>
      <c r="E1221" s="13" t="s">
        <v>1575</v>
      </c>
      <c r="F1221" s="2">
        <v>40</v>
      </c>
      <c r="G1221" s="15">
        <v>155.5</v>
      </c>
      <c r="H1221" s="7">
        <f>L1221*'114成績輸入與落點儀表板'!$B$2+M1221*'114成績輸入與落點儀表板'!$B$3+N1221*'114成績輸入與落點儀表板'!$B$4+O1221*'114成績輸入與落點儀表板'!$B$5+P1221*'114成績輸入與落點儀表板'!$B$6+Q1221*'114成績輸入與落點儀表板'!$B$7+R1221*'114成績輸入與落點儀表板'!$B$8+S1221*'114成績輸入與落點儀表板'!$B$9+T1221*'114成績輸入與落點儀表板'!$B$10+U1221*'114成績輸入與落點儀表板'!$B$11+V1221*'114成績輸入與落點儀表板'!$B$12+W1221*'114成績輸入與落點儀表板'!$B$13+X1221*'114成績輸入與落點儀表板'!$B$14+Y1221*'114成績輸入與落點儀表板'!$B$15+Z1221*'114成績輸入與落點儀表板'!$B$16</f>
        <v>0</v>
      </c>
      <c r="I1221" s="8">
        <f t="shared" si="38"/>
        <v>-155.5</v>
      </c>
      <c r="J1221" s="2" t="str">
        <f t="shared" si="39"/>
        <v>FAIL</v>
      </c>
      <c r="K1221" s="17" t="str">
        <f>IF(AND(IF('114成績輸入與落點儀表板'!$C$2="必須採計",L1221&gt;0,IF('114成績輸入與落點儀表板'!$C$2="不可採計",L1221=0,TRUE)),IF('114成績輸入與落點儀表板'!$C$3="必須採計",M1221&gt;0,IF('114成績輸入與落點儀表板'!$C$3="不可採計",M1221=0,TRUE)),IF('114成績輸入與落點儀表板'!$C$4="必須採計",N1221&gt;0,IF('114成績輸入與落點儀表板'!$C$4="不可採計",N1221=0,TRUE)),IF('114成績輸入與落點儀表板'!$C$5="必須採計",O1221&gt;0,IF('114成績輸入與落點儀表板'!$C$5="不可採計",O1221=0,TRUE)),IF('114成績輸入與落點儀表板'!$C$6="必須採計",P1221&gt;0,IF('114成績輸入與落點儀表板'!$C$6="不可採計",P1221=0,TRUE)),IF('114成績輸入與落點儀表板'!$C$7="必須採計",Q1221&gt;0,IF('114成績輸入與落點儀表板'!$C$7="不可採計",Q1221=0,TRUE)),IF('114成績輸入與落點儀表板'!$C$8="必須採計",R1221&gt;0,IF('114成績輸入與落點儀表板'!$C$8="不可採計",R1221=0,TRUE)),IF('114成績輸入與落點儀表板'!$C$9="必須採計",S1221&gt;0,IF('114成績輸入與落點儀表板'!$C$9="不可採計",S1221=0,TRUE)),IF('114成績輸入與落點儀表板'!$C$10="必須採計",T1221&gt;0,IF('114成績輸入與落點儀表板'!$C$10="不可採計",T1221=0,TRUE)),IF('114成績輸入與落點儀表板'!$C$11="必須採計",U1221&gt;0,IF('114成績輸入與落點儀表板'!$C$11="不可採計",U1221=0,TRUE)),IF('114成績輸入與落點儀表板'!$C$12="必須採計",V1221&gt;0,IF('114成績輸入與落點儀表板'!$C$12="不可採計",V1221=0,TRUE)),IF('114成績輸入與落點儀表板'!$C$13="必須採計",W1221&gt;0,IF('114成績輸入與落點儀表板'!$C$13="不可採計",W1221=0,TRUE)),IF('114成績輸入與落點儀表板'!$C$14="必須採計",X1221&gt;0,IF('114成績輸入與落點儀表板'!$C$14="不可採計",X1221=0,TRUE)),IF('114成績輸入與落點儀表板'!$C$15="必須採計",Y1221&gt;0,IF('114成績輸入與落點儀表板'!$C$15="不可採計",Y1221=0,TRUE)),IF('114成績輸入與落點儀表板'!$C$16="必須採計",Z1221&gt;0,IF('114成績輸入與落點儀表板'!$C$16="不可採計",Z1221=0,TRUE))),"✅ 符合","❌ 不符合")</f>
        <v>✅ 符合</v>
      </c>
      <c r="L1221" s="15">
        <v>2</v>
      </c>
      <c r="M1221" s="15">
        <v>1.5</v>
      </c>
      <c r="N1221" s="15">
        <v>2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0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</row>
    <row r="1222" spans="1:26" customFormat="1" ht="15.75" customHeight="1" x14ac:dyDescent="0.3">
      <c r="A1222" s="2" t="s">
        <v>2992</v>
      </c>
      <c r="B1222" s="6" t="s">
        <v>2991</v>
      </c>
      <c r="C1222" s="6" t="s">
        <v>2993</v>
      </c>
      <c r="D1222" s="12" t="s">
        <v>203</v>
      </c>
      <c r="E1222" s="13" t="s">
        <v>2994</v>
      </c>
      <c r="F1222" s="2">
        <v>20</v>
      </c>
      <c r="G1222" s="15">
        <v>133</v>
      </c>
      <c r="H1222" s="7">
        <f>L1222*'114成績輸入與落點儀表板'!$B$2+M1222*'114成績輸入與落點儀表板'!$B$3+N1222*'114成績輸入與落點儀表板'!$B$4+O1222*'114成績輸入與落點儀表板'!$B$5+P1222*'114成績輸入與落點儀表板'!$B$6+Q1222*'114成績輸入與落點儀表板'!$B$7+R1222*'114成績輸入與落點儀表板'!$B$8+S1222*'114成績輸入與落點儀表板'!$B$9+T1222*'114成績輸入與落點儀表板'!$B$10+U1222*'114成績輸入與落點儀表板'!$B$11+V1222*'114成績輸入與落點儀表板'!$B$12+W1222*'114成績輸入與落點儀表板'!$B$13+X1222*'114成績輸入與落點儀表板'!$B$14+Y1222*'114成績輸入與落點儀表板'!$B$15+Z1222*'114成績輸入與落點儀表板'!$B$16</f>
        <v>0</v>
      </c>
      <c r="I1222" s="8">
        <f t="shared" si="38"/>
        <v>-133</v>
      </c>
      <c r="J1222" s="2" t="str">
        <f t="shared" si="39"/>
        <v>FAIL</v>
      </c>
      <c r="K1222" s="17" t="str">
        <f>IF(AND(IF('114成績輸入與落點儀表板'!$C$2="必須採計",L1222&gt;0,IF('114成績輸入與落點儀表板'!$C$2="不可採計",L1222=0,TRUE)),IF('114成績輸入與落點儀表板'!$C$3="必須採計",M1222&gt;0,IF('114成績輸入與落點儀表板'!$C$3="不可採計",M1222=0,TRUE)),IF('114成績輸入與落點儀表板'!$C$4="必須採計",N1222&gt;0,IF('114成績輸入與落點儀表板'!$C$4="不可採計",N1222=0,TRUE)),IF('114成績輸入與落點儀表板'!$C$5="必須採計",O1222&gt;0,IF('114成績輸入與落點儀表板'!$C$5="不可採計",O1222=0,TRUE)),IF('114成績輸入與落點儀表板'!$C$6="必須採計",P1222&gt;0,IF('114成績輸入與落點儀表板'!$C$6="不可採計",P1222=0,TRUE)),IF('114成績輸入與落點儀表板'!$C$7="必須採計",Q1222&gt;0,IF('114成績輸入與落點儀表板'!$C$7="不可採計",Q1222=0,TRUE)),IF('114成績輸入與落點儀表板'!$C$8="必須採計",R1222&gt;0,IF('114成績輸入與落點儀表板'!$C$8="不可採計",R1222=0,TRUE)),IF('114成績輸入與落點儀表板'!$C$9="必須採計",S1222&gt;0,IF('114成績輸入與落點儀表板'!$C$9="不可採計",S1222=0,TRUE)),IF('114成績輸入與落點儀表板'!$C$10="必須採計",T1222&gt;0,IF('114成績輸入與落點儀表板'!$C$10="不可採計",T1222=0,TRUE)),IF('114成績輸入與落點儀表板'!$C$11="必須採計",U1222&gt;0,IF('114成績輸入與落點儀表板'!$C$11="不可採計",U1222=0,TRUE)),IF('114成績輸入與落點儀表板'!$C$12="必須採計",V1222&gt;0,IF('114成績輸入與落點儀表板'!$C$12="不可採計",V1222=0,TRUE)),IF('114成績輸入與落點儀表板'!$C$13="必須採計",W1222&gt;0,IF('114成績輸入與落點儀表板'!$C$13="不可採計",W1222=0,TRUE)),IF('114成績輸入與落點儀表板'!$C$14="必須採計",X1222&gt;0,IF('114成績輸入與落點儀表板'!$C$14="不可採計",X1222=0,TRUE)),IF('114成績輸入與落點儀表板'!$C$15="必須採計",Y1222&gt;0,IF('114成績輸入與落點儀表板'!$C$15="不可採計",Y1222=0,TRUE)),IF('114成績輸入與落點儀表板'!$C$16="必須採計",Z1222&gt;0,IF('114成績輸入與落點儀表板'!$C$16="不可採計",Z1222=0,TRUE))),"✅ 符合","❌ 不符合")</f>
        <v>✅ 符合</v>
      </c>
      <c r="L1222" s="15">
        <v>2</v>
      </c>
      <c r="M1222" s="15">
        <v>1.5</v>
      </c>
      <c r="N1222" s="15">
        <v>0</v>
      </c>
      <c r="O1222" s="15">
        <v>2</v>
      </c>
      <c r="P1222" s="15">
        <v>0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</row>
    <row r="1223" spans="1:26" ht="15.75" customHeight="1" x14ac:dyDescent="0.3">
      <c r="A1223" s="2" t="s">
        <v>2995</v>
      </c>
      <c r="B1223" s="13" t="s">
        <v>2991</v>
      </c>
      <c r="C1223" s="13" t="s">
        <v>2996</v>
      </c>
      <c r="D1223" s="12" t="s">
        <v>203</v>
      </c>
      <c r="E1223" s="13" t="s">
        <v>1575</v>
      </c>
      <c r="F1223" s="2">
        <v>11</v>
      </c>
      <c r="G1223" s="15">
        <v>149.5</v>
      </c>
      <c r="H1223" s="7">
        <f>L1223*'114成績輸入與落點儀表板'!$B$2+M1223*'114成績輸入與落點儀表板'!$B$3+N1223*'114成績輸入與落點儀表板'!$B$4+O1223*'114成績輸入與落點儀表板'!$B$5+P1223*'114成績輸入與落點儀表板'!$B$6+Q1223*'114成績輸入與落點儀表板'!$B$7+R1223*'114成績輸入與落點儀表板'!$B$8+S1223*'114成績輸入與落點儀表板'!$B$9+T1223*'114成績輸入與落點儀表板'!$B$10+U1223*'114成績輸入與落點儀表板'!$B$11+V1223*'114成績輸入與落點儀表板'!$B$12+W1223*'114成績輸入與落點儀表板'!$B$13+X1223*'114成績輸入與落點儀表板'!$B$14+Y1223*'114成績輸入與落點儀表板'!$B$15+Z1223*'114成績輸入與落點儀表板'!$B$16</f>
        <v>0</v>
      </c>
      <c r="I1223" s="8">
        <f t="shared" si="38"/>
        <v>-149.5</v>
      </c>
      <c r="J1223" s="2" t="str">
        <f t="shared" si="39"/>
        <v>FAIL</v>
      </c>
      <c r="K1223" s="17" t="str">
        <f>IF(AND(IF('114成績輸入與落點儀表板'!$C$2="必須採計",L1223&gt;0,IF('114成績輸入與落點儀表板'!$C$2="不可採計",L1223=0,TRUE)),IF('114成績輸入與落點儀表板'!$C$3="必須採計",M1223&gt;0,IF('114成績輸入與落點儀表板'!$C$3="不可採計",M1223=0,TRUE)),IF('114成績輸入與落點儀表板'!$C$4="必須採計",N1223&gt;0,IF('114成績輸入與落點儀表板'!$C$4="不可採計",N1223=0,TRUE)),IF('114成績輸入與落點儀表板'!$C$5="必須採計",O1223&gt;0,IF('114成績輸入與落點儀表板'!$C$5="不可採計",O1223=0,TRUE)),IF('114成績輸入與落點儀表板'!$C$6="必須採計",P1223&gt;0,IF('114成績輸入與落點儀表板'!$C$6="不可採計",P1223=0,TRUE)),IF('114成績輸入與落點儀表板'!$C$7="必須採計",Q1223&gt;0,IF('114成績輸入與落點儀表板'!$C$7="不可採計",Q1223=0,TRUE)),IF('114成績輸入與落點儀表板'!$C$8="必須採計",R1223&gt;0,IF('114成績輸入與落點儀表板'!$C$8="不可採計",R1223=0,TRUE)),IF('114成績輸入與落點儀表板'!$C$9="必須採計",S1223&gt;0,IF('114成績輸入與落點儀表板'!$C$9="不可採計",S1223=0,TRUE)),IF('114成績輸入與落點儀表板'!$C$10="必須採計",T1223&gt;0,IF('114成績輸入與落點儀表板'!$C$10="不可採計",T1223=0,TRUE)),IF('114成績輸入與落點儀表板'!$C$11="必須採計",U1223&gt;0,IF('114成績輸入與落點儀表板'!$C$11="不可採計",U1223=0,TRUE)),IF('114成績輸入與落點儀表板'!$C$12="必須採計",V1223&gt;0,IF('114成績輸入與落點儀表板'!$C$12="不可採計",V1223=0,TRUE)),IF('114成績輸入與落點儀表板'!$C$13="必須採計",W1223&gt;0,IF('114成績輸入與落點儀表板'!$C$13="不可採計",W1223=0,TRUE)),IF('114成績輸入與落點儀表板'!$C$14="必須採計",X1223&gt;0,IF('114成績輸入與落點儀表板'!$C$14="不可採計",X1223=0,TRUE)),IF('114成績輸入與落點儀表板'!$C$15="必須採計",Y1223&gt;0,IF('114成績輸入與落點儀表板'!$C$15="不可採計",Y1223=0,TRUE)),IF('114成績輸入與落點儀表板'!$C$16="必須採計",Z1223&gt;0,IF('114成績輸入與落點儀表板'!$C$16="不可採計",Z1223=0,TRUE))),"✅ 符合","❌ 不符合")</f>
        <v>✅ 符合</v>
      </c>
      <c r="L1223" s="15">
        <v>2</v>
      </c>
      <c r="M1223" s="15">
        <v>1.5</v>
      </c>
      <c r="N1223" s="15">
        <v>2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0</v>
      </c>
      <c r="W1223" s="15">
        <v>0</v>
      </c>
      <c r="X1223" s="15">
        <v>0</v>
      </c>
      <c r="Y1223" s="15">
        <v>0</v>
      </c>
      <c r="Z1223" s="15">
        <v>0</v>
      </c>
    </row>
    <row r="1224" spans="1:26" ht="15.75" customHeight="1" x14ac:dyDescent="0.3">
      <c r="A1224" s="2" t="s">
        <v>2997</v>
      </c>
      <c r="B1224" s="13" t="s">
        <v>2991</v>
      </c>
      <c r="C1224" s="13" t="s">
        <v>2998</v>
      </c>
      <c r="D1224" s="12" t="s">
        <v>73</v>
      </c>
      <c r="E1224" s="13" t="s">
        <v>1575</v>
      </c>
      <c r="F1224" s="2">
        <v>45</v>
      </c>
      <c r="G1224" s="15">
        <v>138</v>
      </c>
      <c r="H1224" s="7">
        <f>L1224*'114成績輸入與落點儀表板'!$B$2+M1224*'114成績輸入與落點儀表板'!$B$3+N1224*'114成績輸入與落點儀表板'!$B$4+O1224*'114成績輸入與落點儀表板'!$B$5+P1224*'114成績輸入與落點儀表板'!$B$6+Q1224*'114成績輸入與落點儀表板'!$B$7+R1224*'114成績輸入與落點儀表板'!$B$8+S1224*'114成績輸入與落點儀表板'!$B$9+T1224*'114成績輸入與落點儀表板'!$B$10+U1224*'114成績輸入與落點儀表板'!$B$11+V1224*'114成績輸入與落點儀表板'!$B$12+W1224*'114成績輸入與落點儀表板'!$B$13+X1224*'114成績輸入與落點儀表板'!$B$14+Y1224*'114成績輸入與落點儀表板'!$B$15+Z1224*'114成績輸入與落點儀表板'!$B$16</f>
        <v>0</v>
      </c>
      <c r="I1224" s="8">
        <f t="shared" si="38"/>
        <v>-138</v>
      </c>
      <c r="J1224" s="2" t="str">
        <f t="shared" si="39"/>
        <v>FAIL</v>
      </c>
      <c r="K1224" s="17" t="str">
        <f>IF(AND(IF('114成績輸入與落點儀表板'!$C$2="必須採計",L1224&gt;0,IF('114成績輸入與落點儀表板'!$C$2="不可採計",L1224=0,TRUE)),IF('114成績輸入與落點儀表板'!$C$3="必須採計",M1224&gt;0,IF('114成績輸入與落點儀表板'!$C$3="不可採計",M1224=0,TRUE)),IF('114成績輸入與落點儀表板'!$C$4="必須採計",N1224&gt;0,IF('114成績輸入與落點儀表板'!$C$4="不可採計",N1224=0,TRUE)),IF('114成績輸入與落點儀表板'!$C$5="必須採計",O1224&gt;0,IF('114成績輸入與落點儀表板'!$C$5="不可採計",O1224=0,TRUE)),IF('114成績輸入與落點儀表板'!$C$6="必須採計",P1224&gt;0,IF('114成績輸入與落點儀表板'!$C$6="不可採計",P1224=0,TRUE)),IF('114成績輸入與落點儀表板'!$C$7="必須採計",Q1224&gt;0,IF('114成績輸入與落點儀表板'!$C$7="不可採計",Q1224=0,TRUE)),IF('114成績輸入與落點儀表板'!$C$8="必須採計",R1224&gt;0,IF('114成績輸入與落點儀表板'!$C$8="不可採計",R1224=0,TRUE)),IF('114成績輸入與落點儀表板'!$C$9="必須採計",S1224&gt;0,IF('114成績輸入與落點儀表板'!$C$9="不可採計",S1224=0,TRUE)),IF('114成績輸入與落點儀表板'!$C$10="必須採計",T1224&gt;0,IF('114成績輸入與落點儀表板'!$C$10="不可採計",T1224=0,TRUE)),IF('114成績輸入與落點儀表板'!$C$11="必須採計",U1224&gt;0,IF('114成績輸入與落點儀表板'!$C$11="不可採計",U1224=0,TRUE)),IF('114成績輸入與落點儀表板'!$C$12="必須採計",V1224&gt;0,IF('114成績輸入與落點儀表板'!$C$12="不可採計",V1224=0,TRUE)),IF('114成績輸入與落點儀表板'!$C$13="必須採計",W1224&gt;0,IF('114成績輸入與落點儀表板'!$C$13="不可採計",W1224=0,TRUE)),IF('114成績輸入與落點儀表板'!$C$14="必須採計",X1224&gt;0,IF('114成績輸入與落點儀表板'!$C$14="不可採計",X1224=0,TRUE)),IF('114成績輸入與落點儀表板'!$C$15="必須採計",Y1224&gt;0,IF('114成績輸入與落點儀表板'!$C$15="不可採計",Y1224=0,TRUE)),IF('114成績輸入與落點儀表板'!$C$16="必須採計",Z1224&gt;0,IF('114成績輸入與落點儀表板'!$C$16="不可採計",Z1224=0,TRUE))),"✅ 符合","❌ 不符合")</f>
        <v>✅ 符合</v>
      </c>
      <c r="L1224" s="15">
        <v>2</v>
      </c>
      <c r="M1224" s="15">
        <v>1.5</v>
      </c>
      <c r="N1224" s="15">
        <v>2</v>
      </c>
      <c r="O1224" s="15">
        <v>0</v>
      </c>
      <c r="P1224" s="15">
        <v>0</v>
      </c>
      <c r="Q1224" s="15">
        <v>0</v>
      </c>
      <c r="R1224" s="15">
        <v>0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</row>
    <row r="1225" spans="1:26" customFormat="1" ht="15.75" customHeight="1" x14ac:dyDescent="0.3">
      <c r="A1225" s="2" t="s">
        <v>2999</v>
      </c>
      <c r="B1225" s="6" t="s">
        <v>2991</v>
      </c>
      <c r="C1225" s="6" t="s">
        <v>3000</v>
      </c>
      <c r="D1225" s="12" t="s">
        <v>73</v>
      </c>
      <c r="E1225" s="13" t="s">
        <v>3001</v>
      </c>
      <c r="F1225" s="2">
        <v>20</v>
      </c>
      <c r="G1225" s="15">
        <v>122</v>
      </c>
      <c r="H1225" s="7">
        <f>L1225*'114成績輸入與落點儀表板'!$B$2+M1225*'114成績輸入與落點儀表板'!$B$3+N1225*'114成績輸入與落點儀表板'!$B$4+O1225*'114成績輸入與落點儀表板'!$B$5+P1225*'114成績輸入與落點儀表板'!$B$6+Q1225*'114成績輸入與落點儀表板'!$B$7+R1225*'114成績輸入與落點儀表板'!$B$8+S1225*'114成績輸入與落點儀表板'!$B$9+T1225*'114成績輸入與落點儀表板'!$B$10+U1225*'114成績輸入與落點儀表板'!$B$11+V1225*'114成績輸入與落點儀表板'!$B$12+W1225*'114成績輸入與落點儀表板'!$B$13+X1225*'114成績輸入與落點儀表板'!$B$14+Y1225*'114成績輸入與落點儀表板'!$B$15+Z1225*'114成績輸入與落點儀表板'!$B$16</f>
        <v>0</v>
      </c>
      <c r="I1225" s="8">
        <f t="shared" si="38"/>
        <v>-122</v>
      </c>
      <c r="J1225" s="2" t="str">
        <f t="shared" si="39"/>
        <v>FAIL</v>
      </c>
      <c r="K1225" s="17" t="str">
        <f>IF(AND(IF('114成績輸入與落點儀表板'!$C$2="必須採計",L1225&gt;0,IF('114成績輸入與落點儀表板'!$C$2="不可採計",L1225=0,TRUE)),IF('114成績輸入與落點儀表板'!$C$3="必須採計",M1225&gt;0,IF('114成績輸入與落點儀表板'!$C$3="不可採計",M1225=0,TRUE)),IF('114成績輸入與落點儀表板'!$C$4="必須採計",N1225&gt;0,IF('114成績輸入與落點儀表板'!$C$4="不可採計",N1225=0,TRUE)),IF('114成績輸入與落點儀表板'!$C$5="必須採計",O1225&gt;0,IF('114成績輸入與落點儀表板'!$C$5="不可採計",O1225=0,TRUE)),IF('114成績輸入與落點儀表板'!$C$6="必須採計",P1225&gt;0,IF('114成績輸入與落點儀表板'!$C$6="不可採計",P1225=0,TRUE)),IF('114成績輸入與落點儀表板'!$C$7="必須採計",Q1225&gt;0,IF('114成績輸入與落點儀表板'!$C$7="不可採計",Q1225=0,TRUE)),IF('114成績輸入與落點儀表板'!$C$8="必須採計",R1225&gt;0,IF('114成績輸入與落點儀表板'!$C$8="不可採計",R1225=0,TRUE)),IF('114成績輸入與落點儀表板'!$C$9="必須採計",S1225&gt;0,IF('114成績輸入與落點儀表板'!$C$9="不可採計",S1225=0,TRUE)),IF('114成績輸入與落點儀表板'!$C$10="必須採計",T1225&gt;0,IF('114成績輸入與落點儀表板'!$C$10="不可採計",T1225=0,TRUE)),IF('114成績輸入與落點儀表板'!$C$11="必須採計",U1225&gt;0,IF('114成績輸入與落點儀表板'!$C$11="不可採計",U1225=0,TRUE)),IF('114成績輸入與落點儀表板'!$C$12="必須採計",V1225&gt;0,IF('114成績輸入與落點儀表板'!$C$12="不可採計",V1225=0,TRUE)),IF('114成績輸入與落點儀表板'!$C$13="必須採計",W1225&gt;0,IF('114成績輸入與落點儀表板'!$C$13="不可採計",W1225=0,TRUE)),IF('114成績輸入與落點儀表板'!$C$14="必須採計",X1225&gt;0,IF('114成績輸入與落點儀表板'!$C$14="不可採計",X1225=0,TRUE)),IF('114成績輸入與落點儀表板'!$C$15="必須採計",Y1225&gt;0,IF('114成績輸入與落點儀表板'!$C$15="不可採計",Y1225=0,TRUE)),IF('114成績輸入與落點儀表板'!$C$16="必須採計",Z1225&gt;0,IF('114成績輸入與落點儀表板'!$C$16="不可採計",Z1225=0,TRUE))),"✅ 符合","❌ 不符合")</f>
        <v>✅ 符合</v>
      </c>
      <c r="L1225" s="15">
        <v>2</v>
      </c>
      <c r="M1225" s="15">
        <v>2</v>
      </c>
      <c r="N1225" s="15">
        <v>0</v>
      </c>
      <c r="O1225" s="15">
        <v>1.5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0</v>
      </c>
      <c r="W1225" s="15">
        <v>0</v>
      </c>
      <c r="X1225" s="15">
        <v>0</v>
      </c>
      <c r="Y1225" s="15">
        <v>0</v>
      </c>
      <c r="Z1225" s="15">
        <v>0</v>
      </c>
    </row>
    <row r="1226" spans="1:26" ht="15.75" customHeight="1" x14ac:dyDescent="0.3">
      <c r="A1226" s="2" t="s">
        <v>3002</v>
      </c>
      <c r="B1226" s="13" t="s">
        <v>2991</v>
      </c>
      <c r="C1226" s="13" t="s">
        <v>2879</v>
      </c>
      <c r="D1226" s="12" t="s">
        <v>103</v>
      </c>
      <c r="E1226" s="13" t="s">
        <v>3003</v>
      </c>
      <c r="F1226" s="2">
        <v>31</v>
      </c>
      <c r="G1226" s="15">
        <v>139.5</v>
      </c>
      <c r="H1226" s="7">
        <f>L1226*'114成績輸入與落點儀表板'!$B$2+M1226*'114成績輸入與落點儀表板'!$B$3+N1226*'114成績輸入與落點儀表板'!$B$4+O1226*'114成績輸入與落點儀表板'!$B$5+P1226*'114成績輸入與落點儀表板'!$B$6+Q1226*'114成績輸入與落點儀表板'!$B$7+R1226*'114成績輸入與落點儀表板'!$B$8+S1226*'114成績輸入與落點儀表板'!$B$9+T1226*'114成績輸入與落點儀表板'!$B$10+U1226*'114成績輸入與落點儀表板'!$B$11+V1226*'114成績輸入與落點儀表板'!$B$12+W1226*'114成績輸入與落點儀表板'!$B$13+X1226*'114成績輸入與落點儀表板'!$B$14+Y1226*'114成績輸入與落點儀表板'!$B$15+Z1226*'114成績輸入與落點儀表板'!$B$16</f>
        <v>0</v>
      </c>
      <c r="I1226" s="8">
        <f t="shared" si="38"/>
        <v>-139.5</v>
      </c>
      <c r="J1226" s="2" t="str">
        <f t="shared" si="39"/>
        <v>FAIL</v>
      </c>
      <c r="K1226" s="17" t="str">
        <f>IF(AND(IF('114成績輸入與落點儀表板'!$C$2="必須採計",L1226&gt;0,IF('114成績輸入與落點儀表板'!$C$2="不可採計",L1226=0,TRUE)),IF('114成績輸入與落點儀表板'!$C$3="必須採計",M1226&gt;0,IF('114成績輸入與落點儀表板'!$C$3="不可採計",M1226=0,TRUE)),IF('114成績輸入與落點儀表板'!$C$4="必須採計",N1226&gt;0,IF('114成績輸入與落點儀表板'!$C$4="不可採計",N1226=0,TRUE)),IF('114成績輸入與落點儀表板'!$C$5="必須採計",O1226&gt;0,IF('114成績輸入與落點儀表板'!$C$5="不可採計",O1226=0,TRUE)),IF('114成績輸入與落點儀表板'!$C$6="必須採計",P1226&gt;0,IF('114成績輸入與落點儀表板'!$C$6="不可採計",P1226=0,TRUE)),IF('114成績輸入與落點儀表板'!$C$7="必須採計",Q1226&gt;0,IF('114成績輸入與落點儀表板'!$C$7="不可採計",Q1226=0,TRUE)),IF('114成績輸入與落點儀表板'!$C$8="必須採計",R1226&gt;0,IF('114成績輸入與落點儀表板'!$C$8="不可採計",R1226=0,TRUE)),IF('114成績輸入與落點儀表板'!$C$9="必須採計",S1226&gt;0,IF('114成績輸入與落點儀表板'!$C$9="不可採計",S1226=0,TRUE)),IF('114成績輸入與落點儀表板'!$C$10="必須採計",T1226&gt;0,IF('114成績輸入與落點儀表板'!$C$10="不可採計",T1226=0,TRUE)),IF('114成績輸入與落點儀表板'!$C$11="必須採計",U1226&gt;0,IF('114成績輸入與落點儀表板'!$C$11="不可採計",U1226=0,TRUE)),IF('114成績輸入與落點儀表板'!$C$12="必須採計",V1226&gt;0,IF('114成績輸入與落點儀表板'!$C$12="不可採計",V1226=0,TRUE)),IF('114成績輸入與落點儀表板'!$C$13="必須採計",W1226&gt;0,IF('114成績輸入與落點儀表板'!$C$13="不可採計",W1226=0,TRUE)),IF('114成績輸入與落點儀表板'!$C$14="必須採計",X1226&gt;0,IF('114成績輸入與落點儀表板'!$C$14="不可採計",X1226=0,TRUE)),IF('114成績輸入與落點儀表板'!$C$15="必須採計",Y1226&gt;0,IF('114成績輸入與落點儀表板'!$C$15="不可採計",Y1226=0,TRUE)),IF('114成績輸入與落點儀表板'!$C$16="必須採計",Z1226&gt;0,IF('114成績輸入與落點儀表板'!$C$16="不可採計",Z1226=0,TRUE))),"✅ 符合","❌ 不符合")</f>
        <v>✅ 符合</v>
      </c>
      <c r="L1226" s="15">
        <v>2</v>
      </c>
      <c r="M1226" s="15">
        <v>1.5</v>
      </c>
      <c r="N1226" s="15">
        <v>0</v>
      </c>
      <c r="O1226" s="15">
        <v>0</v>
      </c>
      <c r="P1226" s="15">
        <v>0</v>
      </c>
      <c r="Q1226" s="15">
        <v>0</v>
      </c>
      <c r="R1226" s="15">
        <v>2</v>
      </c>
      <c r="S1226" s="15">
        <v>0</v>
      </c>
      <c r="T1226" s="15">
        <v>0</v>
      </c>
      <c r="U1226" s="15">
        <v>0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</row>
    <row r="1227" spans="1:26" ht="15.75" customHeight="1" x14ac:dyDescent="0.3">
      <c r="A1227" s="2" t="s">
        <v>3004</v>
      </c>
      <c r="B1227" s="13" t="s">
        <v>2991</v>
      </c>
      <c r="C1227" s="13" t="s">
        <v>3005</v>
      </c>
      <c r="D1227" s="12" t="s">
        <v>103</v>
      </c>
      <c r="E1227" s="13" t="s">
        <v>2959</v>
      </c>
      <c r="F1227" s="2">
        <v>43</v>
      </c>
      <c r="G1227" s="15">
        <v>148.5</v>
      </c>
      <c r="H1227" s="7">
        <f>L1227*'114成績輸入與落點儀表板'!$B$2+M1227*'114成績輸入與落點儀表板'!$B$3+N1227*'114成績輸入與落點儀表板'!$B$4+O1227*'114成績輸入與落點儀表板'!$B$5+P1227*'114成績輸入與落點儀表板'!$B$6+Q1227*'114成績輸入與落點儀表板'!$B$7+R1227*'114成績輸入與落點儀表板'!$B$8+S1227*'114成績輸入與落點儀表板'!$B$9+T1227*'114成績輸入與落點儀表板'!$B$10+U1227*'114成績輸入與落點儀表板'!$B$11+V1227*'114成績輸入與落點儀表板'!$B$12+W1227*'114成績輸入與落點儀表板'!$B$13+X1227*'114成績輸入與落點儀表板'!$B$14+Y1227*'114成績輸入與落點儀表板'!$B$15+Z1227*'114成績輸入與落點儀表板'!$B$16</f>
        <v>0</v>
      </c>
      <c r="I1227" s="8">
        <f t="shared" si="38"/>
        <v>-148.5</v>
      </c>
      <c r="J1227" s="2" t="str">
        <f t="shared" si="39"/>
        <v>FAIL</v>
      </c>
      <c r="K1227" s="17" t="str">
        <f>IF(AND(IF('114成績輸入與落點儀表板'!$C$2="必須採計",L1227&gt;0,IF('114成績輸入與落點儀表板'!$C$2="不可採計",L1227=0,TRUE)),IF('114成績輸入與落點儀表板'!$C$3="必須採計",M1227&gt;0,IF('114成績輸入與落點儀表板'!$C$3="不可採計",M1227=0,TRUE)),IF('114成績輸入與落點儀表板'!$C$4="必須採計",N1227&gt;0,IF('114成績輸入與落點儀表板'!$C$4="不可採計",N1227=0,TRUE)),IF('114成績輸入與落點儀表板'!$C$5="必須採計",O1227&gt;0,IF('114成績輸入與落點儀表板'!$C$5="不可採計",O1227=0,TRUE)),IF('114成績輸入與落點儀表板'!$C$6="必須採計",P1227&gt;0,IF('114成績輸入與落點儀表板'!$C$6="不可採計",P1227=0,TRUE)),IF('114成績輸入與落點儀表板'!$C$7="必須採計",Q1227&gt;0,IF('114成績輸入與落點儀表板'!$C$7="不可採計",Q1227=0,TRUE)),IF('114成績輸入與落點儀表板'!$C$8="必須採計",R1227&gt;0,IF('114成績輸入與落點儀表板'!$C$8="不可採計",R1227=0,TRUE)),IF('114成績輸入與落點儀表板'!$C$9="必須採計",S1227&gt;0,IF('114成績輸入與落點儀表板'!$C$9="不可採計",S1227=0,TRUE)),IF('114成績輸入與落點儀表板'!$C$10="必須採計",T1227&gt;0,IF('114成績輸入與落點儀表板'!$C$10="不可採計",T1227=0,TRUE)),IF('114成績輸入與落點儀表板'!$C$11="必須採計",U1227&gt;0,IF('114成績輸入與落點儀表板'!$C$11="不可採計",U1227=0,TRUE)),IF('114成績輸入與落點儀表板'!$C$12="必須採計",V1227&gt;0,IF('114成績輸入與落點儀表板'!$C$12="不可採計",V1227=0,TRUE)),IF('114成績輸入與落點儀表板'!$C$13="必須採計",W1227&gt;0,IF('114成績輸入與落點儀表板'!$C$13="不可採計",W1227=0,TRUE)),IF('114成績輸入與落點儀表板'!$C$14="必須採計",X1227&gt;0,IF('114成績輸入與落點儀表板'!$C$14="不可採計",X1227=0,TRUE)),IF('114成績輸入與落點儀表板'!$C$15="必須採計",Y1227&gt;0,IF('114成績輸入與落點儀表板'!$C$15="不可採計",Y1227=0,TRUE)),IF('114成績輸入與落點儀表板'!$C$16="必須採計",Z1227&gt;0,IF('114成績輸入與落點儀表板'!$C$16="不可採計",Z1227=0,TRUE))),"✅ 符合","❌ 不符合")</f>
        <v>✅ 符合</v>
      </c>
      <c r="L1227" s="15">
        <v>2</v>
      </c>
      <c r="M1227" s="15">
        <v>1.75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2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</row>
    <row r="1228" spans="1:26" ht="15.75" customHeight="1" x14ac:dyDescent="0.3">
      <c r="A1228" s="2" t="s">
        <v>3006</v>
      </c>
      <c r="B1228" s="13" t="s">
        <v>2991</v>
      </c>
      <c r="C1228" s="13" t="s">
        <v>3007</v>
      </c>
      <c r="D1228" s="12" t="s">
        <v>103</v>
      </c>
      <c r="E1228" s="13" t="s">
        <v>2956</v>
      </c>
      <c r="F1228" s="2">
        <v>5</v>
      </c>
      <c r="G1228" s="15">
        <v>167.25</v>
      </c>
      <c r="H1228" s="7">
        <f>L1228*'114成績輸入與落點儀表板'!$B$2+M1228*'114成績輸入與落點儀表板'!$B$3+N1228*'114成績輸入與落點儀表板'!$B$4+O1228*'114成績輸入與落點儀表板'!$B$5+P1228*'114成績輸入與落點儀表板'!$B$6+Q1228*'114成績輸入與落點儀表板'!$B$7+R1228*'114成績輸入與落點儀表板'!$B$8+S1228*'114成績輸入與落點儀表板'!$B$9+T1228*'114成績輸入與落點儀表板'!$B$10+U1228*'114成績輸入與落點儀表板'!$B$11+V1228*'114成績輸入與落點儀表板'!$B$12+W1228*'114成績輸入與落點儀表板'!$B$13+X1228*'114成績輸入與落點儀表板'!$B$14+Y1228*'114成績輸入與落點儀表板'!$B$15+Z1228*'114成績輸入與落點儀表板'!$B$16</f>
        <v>0</v>
      </c>
      <c r="I1228" s="8">
        <f t="shared" si="38"/>
        <v>-167.25</v>
      </c>
      <c r="J1228" s="2" t="str">
        <f t="shared" si="39"/>
        <v>FAIL</v>
      </c>
      <c r="K1228" s="17" t="str">
        <f>IF(AND(IF('114成績輸入與落點儀表板'!$C$2="必須採計",L1228&gt;0,IF('114成績輸入與落點儀表板'!$C$2="不可採計",L1228=0,TRUE)),IF('114成績輸入與落點儀表板'!$C$3="必須採計",M1228&gt;0,IF('114成績輸入與落點儀表板'!$C$3="不可採計",M1228=0,TRUE)),IF('114成績輸入與落點儀表板'!$C$4="必須採計",N1228&gt;0,IF('114成績輸入與落點儀表板'!$C$4="不可採計",N1228=0,TRUE)),IF('114成績輸入與落點儀表板'!$C$5="必須採計",O1228&gt;0,IF('114成績輸入與落點儀表板'!$C$5="不可採計",O1228=0,TRUE)),IF('114成績輸入與落點儀表板'!$C$6="必須採計",P1228&gt;0,IF('114成績輸入與落點儀表板'!$C$6="不可採計",P1228=0,TRUE)),IF('114成績輸入與落點儀表板'!$C$7="必須採計",Q1228&gt;0,IF('114成績輸入與落點儀表板'!$C$7="不可採計",Q1228=0,TRUE)),IF('114成績輸入與落點儀表板'!$C$8="必須採計",R1228&gt;0,IF('114成績輸入與落點儀表板'!$C$8="不可採計",R1228=0,TRUE)),IF('114成績輸入與落點儀表板'!$C$9="必須採計",S1228&gt;0,IF('114成績輸入與落點儀表板'!$C$9="不可採計",S1228=0,TRUE)),IF('114成績輸入與落點儀表板'!$C$10="必須採計",T1228&gt;0,IF('114成績輸入與落點儀表板'!$C$10="不可採計",T1228=0,TRUE)),IF('114成績輸入與落點儀表板'!$C$11="必須採計",U1228&gt;0,IF('114成績輸入與落點儀表板'!$C$11="不可採計",U1228=0,TRUE)),IF('114成績輸入與落點儀表板'!$C$12="必須採計",V1228&gt;0,IF('114成績輸入與落點儀表板'!$C$12="不可採計",V1228=0,TRUE)),IF('114成績輸入與落點儀表板'!$C$13="必須採計",W1228&gt;0,IF('114成績輸入與落點儀表板'!$C$13="不可採計",W1228=0,TRUE)),IF('114成績輸入與落點儀表板'!$C$14="必須採計",X1228&gt;0,IF('114成績輸入與落點儀表板'!$C$14="不可採計",X1228=0,TRUE)),IF('114成績輸入與落點儀表板'!$C$15="必須採計",Y1228&gt;0,IF('114成績輸入與落點儀表板'!$C$15="不可採計",Y1228=0,TRUE)),IF('114成績輸入與落點儀表板'!$C$16="必須採計",Z1228&gt;0,IF('114成績輸入與落點儀表板'!$C$16="不可採計",Z1228=0,TRUE))),"✅ 符合","❌ 不符合")</f>
        <v>✅ 符合</v>
      </c>
      <c r="L1228" s="15">
        <v>2</v>
      </c>
      <c r="M1228" s="15">
        <v>1.75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2</v>
      </c>
      <c r="U1228" s="15">
        <v>0</v>
      </c>
      <c r="V1228" s="15">
        <v>0</v>
      </c>
      <c r="W1228" s="15">
        <v>0</v>
      </c>
      <c r="X1228" s="15">
        <v>0</v>
      </c>
      <c r="Y1228" s="15">
        <v>0</v>
      </c>
      <c r="Z1228" s="15">
        <v>0</v>
      </c>
    </row>
    <row r="1229" spans="1:26" ht="15.75" customHeight="1" x14ac:dyDescent="0.3">
      <c r="A1229" s="2" t="s">
        <v>3008</v>
      </c>
      <c r="B1229" s="13" t="s">
        <v>2991</v>
      </c>
      <c r="C1229" s="13" t="s">
        <v>156</v>
      </c>
      <c r="D1229" s="12" t="s">
        <v>103</v>
      </c>
      <c r="E1229" s="13" t="s">
        <v>3009</v>
      </c>
      <c r="F1229" s="2">
        <v>27</v>
      </c>
      <c r="G1229" s="15">
        <v>132.75</v>
      </c>
      <c r="H1229" s="7">
        <f>L1229*'114成績輸入與落點儀表板'!$B$2+M1229*'114成績輸入與落點儀表板'!$B$3+N1229*'114成績輸入與落點儀表板'!$B$4+O1229*'114成績輸入與落點儀表板'!$B$5+P1229*'114成績輸入與落點儀表板'!$B$6+Q1229*'114成績輸入與落點儀表板'!$B$7+R1229*'114成績輸入與落點儀表板'!$B$8+S1229*'114成績輸入與落點儀表板'!$B$9+T1229*'114成績輸入與落點儀表板'!$B$10+U1229*'114成績輸入與落點儀表板'!$B$11+V1229*'114成績輸入與落點儀表板'!$B$12+W1229*'114成績輸入與落點儀表板'!$B$13+X1229*'114成績輸入與落點儀表板'!$B$14+Y1229*'114成績輸入與落點儀表板'!$B$15+Z1229*'114成績輸入與落點儀表板'!$B$16</f>
        <v>0</v>
      </c>
      <c r="I1229" s="8">
        <f t="shared" si="38"/>
        <v>-132.75</v>
      </c>
      <c r="J1229" s="2" t="str">
        <f t="shared" si="39"/>
        <v>FAIL</v>
      </c>
      <c r="K1229" s="17" t="str">
        <f>IF(AND(IF('114成績輸入與落點儀表板'!$C$2="必須採計",L1229&gt;0,IF('114成績輸入與落點儀表板'!$C$2="不可採計",L1229=0,TRUE)),IF('114成績輸入與落點儀表板'!$C$3="必須採計",M1229&gt;0,IF('114成績輸入與落點儀表板'!$C$3="不可採計",M1229=0,TRUE)),IF('114成績輸入與落點儀表板'!$C$4="必須採計",N1229&gt;0,IF('114成績輸入與落點儀表板'!$C$4="不可採計",N1229=0,TRUE)),IF('114成績輸入與落點儀表板'!$C$5="必須採計",O1229&gt;0,IF('114成績輸入與落點儀表板'!$C$5="不可採計",O1229=0,TRUE)),IF('114成績輸入與落點儀表板'!$C$6="必須採計",P1229&gt;0,IF('114成績輸入與落點儀表板'!$C$6="不可採計",P1229=0,TRUE)),IF('114成績輸入與落點儀表板'!$C$7="必須採計",Q1229&gt;0,IF('114成績輸入與落點儀表板'!$C$7="不可採計",Q1229=0,TRUE)),IF('114成績輸入與落點儀表板'!$C$8="必須採計",R1229&gt;0,IF('114成績輸入與落點儀表板'!$C$8="不可採計",R1229=0,TRUE)),IF('114成績輸入與落點儀表板'!$C$9="必須採計",S1229&gt;0,IF('114成績輸入與落點儀表板'!$C$9="不可採計",S1229=0,TRUE)),IF('114成績輸入與落點儀表板'!$C$10="必須採計",T1229&gt;0,IF('114成績輸入與落點儀表板'!$C$10="不可採計",T1229=0,TRUE)),IF('114成績輸入與落點儀表板'!$C$11="必須採計",U1229&gt;0,IF('114成績輸入與落點儀表板'!$C$11="不可採計",U1229=0,TRUE)),IF('114成績輸入與落點儀表板'!$C$12="必須採計",V1229&gt;0,IF('114成績輸入與落點儀表板'!$C$12="不可採計",V1229=0,TRUE)),IF('114成績輸入與落點儀表板'!$C$13="必須採計",W1229&gt;0,IF('114成績輸入與落點儀表板'!$C$13="不可採計",W1229=0,TRUE)),IF('114成績輸入與落點儀表板'!$C$14="必須採計",X1229&gt;0,IF('114成績輸入與落點儀表板'!$C$14="不可採計",X1229=0,TRUE)),IF('114成績輸入與落點儀表板'!$C$15="必須採計",Y1229&gt;0,IF('114成績輸入與落點儀表板'!$C$15="不可採計",Y1229=0,TRUE)),IF('114成績輸入與落點儀表板'!$C$16="必須採計",Z1229&gt;0,IF('114成績輸入與落點儀表板'!$C$16="不可採計",Z1229=0,TRUE))),"✅ 符合","❌ 不符合")</f>
        <v>✅ 符合</v>
      </c>
      <c r="L1229" s="15">
        <v>2</v>
      </c>
      <c r="M1229" s="15">
        <v>0</v>
      </c>
      <c r="N1229" s="15">
        <v>1.75</v>
      </c>
      <c r="O1229" s="15">
        <v>0</v>
      </c>
      <c r="P1229" s="15">
        <v>0</v>
      </c>
      <c r="Q1229" s="15">
        <v>0</v>
      </c>
      <c r="R1229" s="15">
        <v>2</v>
      </c>
      <c r="S1229" s="15">
        <v>0</v>
      </c>
      <c r="T1229" s="15">
        <v>0</v>
      </c>
      <c r="U1229" s="15">
        <v>0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</row>
    <row r="1230" spans="1:26" ht="15.75" customHeight="1" x14ac:dyDescent="0.3">
      <c r="A1230" s="2" t="s">
        <v>3010</v>
      </c>
      <c r="B1230" s="13" t="s">
        <v>2991</v>
      </c>
      <c r="C1230" s="13" t="s">
        <v>3011</v>
      </c>
      <c r="D1230" s="12" t="s">
        <v>103</v>
      </c>
      <c r="E1230" s="13" t="s">
        <v>3012</v>
      </c>
      <c r="F1230" s="2">
        <v>21</v>
      </c>
      <c r="G1230" s="15">
        <v>149.75</v>
      </c>
      <c r="H1230" s="7">
        <f>L1230*'114成績輸入與落點儀表板'!$B$2+M1230*'114成績輸入與落點儀表板'!$B$3+N1230*'114成績輸入與落點儀表板'!$B$4+O1230*'114成績輸入與落點儀表板'!$B$5+P1230*'114成績輸入與落點儀表板'!$B$6+Q1230*'114成績輸入與落點儀表板'!$B$7+R1230*'114成績輸入與落點儀表板'!$B$8+S1230*'114成績輸入與落點儀表板'!$B$9+T1230*'114成績輸入與落點儀表板'!$B$10+U1230*'114成績輸入與落點儀表板'!$B$11+V1230*'114成績輸入與落點儀表板'!$B$12+W1230*'114成績輸入與落點儀表板'!$B$13+X1230*'114成績輸入與落點儀表板'!$B$14+Y1230*'114成績輸入與落點儀表板'!$B$15+Z1230*'114成績輸入與落點儀表板'!$B$16</f>
        <v>0</v>
      </c>
      <c r="I1230" s="8">
        <f t="shared" si="38"/>
        <v>-149.75</v>
      </c>
      <c r="J1230" s="2" t="str">
        <f t="shared" si="39"/>
        <v>FAIL</v>
      </c>
      <c r="K1230" s="17" t="str">
        <f>IF(AND(IF('114成績輸入與落點儀表板'!$C$2="必須採計",L1230&gt;0,IF('114成績輸入與落點儀表板'!$C$2="不可採計",L1230=0,TRUE)),IF('114成績輸入與落點儀表板'!$C$3="必須採計",M1230&gt;0,IF('114成績輸入與落點儀表板'!$C$3="不可採計",M1230=0,TRUE)),IF('114成績輸入與落點儀表板'!$C$4="必須採計",N1230&gt;0,IF('114成績輸入與落點儀表板'!$C$4="不可採計",N1230=0,TRUE)),IF('114成績輸入與落點儀表板'!$C$5="必須採計",O1230&gt;0,IF('114成績輸入與落點儀表板'!$C$5="不可採計",O1230=0,TRUE)),IF('114成績輸入與落點儀表板'!$C$6="必須採計",P1230&gt;0,IF('114成績輸入與落點儀表板'!$C$6="不可採計",P1230=0,TRUE)),IF('114成績輸入與落點儀表板'!$C$7="必須採計",Q1230&gt;0,IF('114成績輸入與落點儀表板'!$C$7="不可採計",Q1230=0,TRUE)),IF('114成績輸入與落點儀表板'!$C$8="必須採計",R1230&gt;0,IF('114成績輸入與落點儀表板'!$C$8="不可採計",R1230=0,TRUE)),IF('114成績輸入與落點儀表板'!$C$9="必須採計",S1230&gt;0,IF('114成績輸入與落點儀表板'!$C$9="不可採計",S1230=0,TRUE)),IF('114成績輸入與落點儀表板'!$C$10="必須採計",T1230&gt;0,IF('114成績輸入與落點儀表板'!$C$10="不可採計",T1230=0,TRUE)),IF('114成績輸入與落點儀表板'!$C$11="必須採計",U1230&gt;0,IF('114成績輸入與落點儀表板'!$C$11="不可採計",U1230=0,TRUE)),IF('114成績輸入與落點儀表板'!$C$12="必須採計",V1230&gt;0,IF('114成績輸入與落點儀表板'!$C$12="不可採計",V1230=0,TRUE)),IF('114成績輸入與落點儀表板'!$C$13="必須採計",W1230&gt;0,IF('114成績輸入與落點儀表板'!$C$13="不可採計",W1230=0,TRUE)),IF('114成績輸入與落點儀表板'!$C$14="必須採計",X1230&gt;0,IF('114成績輸入與落點儀表板'!$C$14="不可採計",X1230=0,TRUE)),IF('114成績輸入與落點儀表板'!$C$15="必須採計",Y1230&gt;0,IF('114成績輸入與落點儀表板'!$C$15="不可採計",Y1230=0,TRUE)),IF('114成績輸入與落點儀表板'!$C$16="必須採計",Z1230&gt;0,IF('114成績輸入與落點儀表板'!$C$16="不可採計",Z1230=0,TRUE))),"✅ 符合","❌ 不符合")</f>
        <v>✅ 符合</v>
      </c>
      <c r="L1230" s="15">
        <v>2</v>
      </c>
      <c r="M1230" s="15">
        <v>2</v>
      </c>
      <c r="N1230" s="15">
        <v>1.75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0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</row>
    <row r="1231" spans="1:26" ht="15.75" customHeight="1" x14ac:dyDescent="0.3">
      <c r="A1231" s="2" t="s">
        <v>3013</v>
      </c>
      <c r="B1231" s="13" t="s">
        <v>2991</v>
      </c>
      <c r="C1231" s="13" t="s">
        <v>3014</v>
      </c>
      <c r="D1231" s="12" t="s">
        <v>103</v>
      </c>
      <c r="E1231" s="13" t="s">
        <v>2943</v>
      </c>
      <c r="F1231" s="2">
        <v>10</v>
      </c>
      <c r="G1231" s="15">
        <v>155.75</v>
      </c>
      <c r="H1231" s="7">
        <f>L1231*'114成績輸入與落點儀表板'!$B$2+M1231*'114成績輸入與落點儀表板'!$B$3+N1231*'114成績輸入與落點儀表板'!$B$4+O1231*'114成績輸入與落點儀表板'!$B$5+P1231*'114成績輸入與落點儀表板'!$B$6+Q1231*'114成績輸入與落點儀表板'!$B$7+R1231*'114成績輸入與落點儀表板'!$B$8+S1231*'114成績輸入與落點儀表板'!$B$9+T1231*'114成績輸入與落點儀表板'!$B$10+U1231*'114成績輸入與落點儀表板'!$B$11+V1231*'114成績輸入與落點儀表板'!$B$12+W1231*'114成績輸入與落點儀表板'!$B$13+X1231*'114成績輸入與落點儀表板'!$B$14+Y1231*'114成績輸入與落點儀表板'!$B$15+Z1231*'114成績輸入與落點儀表板'!$B$16</f>
        <v>0</v>
      </c>
      <c r="I1231" s="8">
        <f t="shared" si="38"/>
        <v>-155.75</v>
      </c>
      <c r="J1231" s="2" t="str">
        <f t="shared" si="39"/>
        <v>FAIL</v>
      </c>
      <c r="K1231" s="17" t="str">
        <f>IF(AND(IF('114成績輸入與落點儀表板'!$C$2="必須採計",L1231&gt;0,IF('114成績輸入與落點儀表板'!$C$2="不可採計",L1231=0,TRUE)),IF('114成績輸入與落點儀表板'!$C$3="必須採計",M1231&gt;0,IF('114成績輸入與落點儀表板'!$C$3="不可採計",M1231=0,TRUE)),IF('114成績輸入與落點儀表板'!$C$4="必須採計",N1231&gt;0,IF('114成績輸入與落點儀表板'!$C$4="不可採計",N1231=0,TRUE)),IF('114成績輸入與落點儀表板'!$C$5="必須採計",O1231&gt;0,IF('114成績輸入與落點儀表板'!$C$5="不可採計",O1231=0,TRUE)),IF('114成績輸入與落點儀表板'!$C$6="必須採計",P1231&gt;0,IF('114成績輸入與落點儀表板'!$C$6="不可採計",P1231=0,TRUE)),IF('114成績輸入與落點儀表板'!$C$7="必須採計",Q1231&gt;0,IF('114成績輸入與落點儀表板'!$C$7="不可採計",Q1231=0,TRUE)),IF('114成績輸入與落點儀表板'!$C$8="必須採計",R1231&gt;0,IF('114成績輸入與落點儀表板'!$C$8="不可採計",R1231=0,TRUE)),IF('114成績輸入與落點儀表板'!$C$9="必須採計",S1231&gt;0,IF('114成績輸入與落點儀表板'!$C$9="不可採計",S1231=0,TRUE)),IF('114成績輸入與落點儀表板'!$C$10="必須採計",T1231&gt;0,IF('114成績輸入與落點儀表板'!$C$10="不可採計",T1231=0,TRUE)),IF('114成績輸入與落點儀表板'!$C$11="必須採計",U1231&gt;0,IF('114成績輸入與落點儀表板'!$C$11="不可採計",U1231=0,TRUE)),IF('114成績輸入與落點儀表板'!$C$12="必須採計",V1231&gt;0,IF('114成績輸入與落點儀表板'!$C$12="不可採計",V1231=0,TRUE)),IF('114成績輸入與落點儀表板'!$C$13="必須採計",W1231&gt;0,IF('114成績輸入與落點儀表板'!$C$13="不可採計",W1231=0,TRUE)),IF('114成績輸入與落點儀表板'!$C$14="必須採計",X1231&gt;0,IF('114成績輸入與落點儀表板'!$C$14="不可採計",X1231=0,TRUE)),IF('114成績輸入與落點儀表板'!$C$15="必須採計",Y1231&gt;0,IF('114成績輸入與落點儀表板'!$C$15="不可採計",Y1231=0,TRUE)),IF('114成績輸入與落點儀表板'!$C$16="必須採計",Z1231&gt;0,IF('114成績輸入與落點儀表板'!$C$16="不可採計",Z1231=0,TRUE))),"✅ 符合","❌ 不符合")</f>
        <v>✅ 符合</v>
      </c>
      <c r="L1231" s="15">
        <v>2</v>
      </c>
      <c r="M1231" s="15">
        <v>2</v>
      </c>
      <c r="N1231" s="15">
        <v>0</v>
      </c>
      <c r="O1231" s="15">
        <v>0</v>
      </c>
      <c r="P1231" s="15">
        <v>0</v>
      </c>
      <c r="Q1231" s="15">
        <v>0</v>
      </c>
      <c r="R1231" s="15">
        <v>0</v>
      </c>
      <c r="S1231" s="15">
        <v>1.75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</row>
    <row r="1232" spans="1:26" ht="15.75" customHeight="1" x14ac:dyDescent="0.3">
      <c r="A1232" s="2" t="s">
        <v>3015</v>
      </c>
      <c r="B1232" s="13" t="s">
        <v>2991</v>
      </c>
      <c r="C1232" s="13" t="s">
        <v>3016</v>
      </c>
      <c r="D1232" s="12" t="s">
        <v>227</v>
      </c>
      <c r="E1232" s="13" t="s">
        <v>3017</v>
      </c>
      <c r="F1232" s="2">
        <v>8</v>
      </c>
      <c r="G1232" s="15">
        <v>126</v>
      </c>
      <c r="H1232" s="7">
        <f>L1232*'114成績輸入與落點儀表板'!$B$2+M1232*'114成績輸入與落點儀表板'!$B$3+N1232*'114成績輸入與落點儀表板'!$B$4+O1232*'114成績輸入與落點儀表板'!$B$5+P1232*'114成績輸入與落點儀表板'!$B$6+Q1232*'114成績輸入與落點儀表板'!$B$7+R1232*'114成績輸入與落點儀表板'!$B$8+S1232*'114成績輸入與落點儀表板'!$B$9+T1232*'114成績輸入與落點儀表板'!$B$10+U1232*'114成績輸入與落點儀表板'!$B$11+V1232*'114成績輸入與落點儀表板'!$B$12+W1232*'114成績輸入與落點儀表板'!$B$13+X1232*'114成績輸入與落點儀表板'!$B$14+Y1232*'114成績輸入與落點儀表板'!$B$15+Z1232*'114成績輸入與落點儀表板'!$B$16</f>
        <v>0</v>
      </c>
      <c r="I1232" s="8">
        <f t="shared" si="38"/>
        <v>-126</v>
      </c>
      <c r="J1232" s="2" t="str">
        <f t="shared" si="39"/>
        <v>FAIL</v>
      </c>
      <c r="K1232" s="17" t="str">
        <f>IF(AND(IF('114成績輸入與落點儀表板'!$C$2="必須採計",L1232&gt;0,IF('114成績輸入與落點儀表板'!$C$2="不可採計",L1232=0,TRUE)),IF('114成績輸入與落點儀表板'!$C$3="必須採計",M1232&gt;0,IF('114成績輸入與落點儀表板'!$C$3="不可採計",M1232=0,TRUE)),IF('114成績輸入與落點儀表板'!$C$4="必須採計",N1232&gt;0,IF('114成績輸入與落點儀表板'!$C$4="不可採計",N1232=0,TRUE)),IF('114成績輸入與落點儀表板'!$C$5="必須採計",O1232&gt;0,IF('114成績輸入與落點儀表板'!$C$5="不可採計",O1232=0,TRUE)),IF('114成績輸入與落點儀表板'!$C$6="必須採計",P1232&gt;0,IF('114成績輸入與落點儀表板'!$C$6="不可採計",P1232=0,TRUE)),IF('114成績輸入與落點儀表板'!$C$7="必須採計",Q1232&gt;0,IF('114成績輸入與落點儀表板'!$C$7="不可採計",Q1232=0,TRUE)),IF('114成績輸入與落點儀表板'!$C$8="必須採計",R1232&gt;0,IF('114成績輸入與落點儀表板'!$C$8="不可採計",R1232=0,TRUE)),IF('114成績輸入與落點儀表板'!$C$9="必須採計",S1232&gt;0,IF('114成績輸入與落點儀表板'!$C$9="不可採計",S1232=0,TRUE)),IF('114成績輸入與落點儀表板'!$C$10="必須採計",T1232&gt;0,IF('114成績輸入與落點儀表板'!$C$10="不可採計",T1232=0,TRUE)),IF('114成績輸入與落點儀表板'!$C$11="必須採計",U1232&gt;0,IF('114成績輸入與落點儀表板'!$C$11="不可採計",U1232=0,TRUE)),IF('114成績輸入與落點儀表板'!$C$12="必須採計",V1232&gt;0,IF('114成績輸入與落點儀表板'!$C$12="不可採計",V1232=0,TRUE)),IF('114成績輸入與落點儀表板'!$C$13="必須採計",W1232&gt;0,IF('114成績輸入與落點儀表板'!$C$13="不可採計",W1232=0,TRUE)),IF('114成績輸入與落點儀表板'!$C$14="必須採計",X1232&gt;0,IF('114成績輸入與落點儀表板'!$C$14="不可採計",X1232=0,TRUE)),IF('114成績輸入與落點儀表板'!$C$15="必須採計",Y1232&gt;0,IF('114成績輸入與落點儀表板'!$C$15="不可採計",Y1232=0,TRUE)),IF('114成績輸入與落點儀表板'!$C$16="必須採計",Z1232&gt;0,IF('114成績輸入與落點儀表板'!$C$16="不可採計",Z1232=0,TRUE))),"✅ 符合","❌ 不符合")</f>
        <v>✅ 符合</v>
      </c>
      <c r="L1232" s="15">
        <v>2</v>
      </c>
      <c r="M1232" s="15">
        <v>2</v>
      </c>
      <c r="N1232" s="15">
        <v>0</v>
      </c>
      <c r="O1232" s="15">
        <v>0</v>
      </c>
      <c r="P1232" s="15">
        <v>0</v>
      </c>
      <c r="Q1232" s="15">
        <v>0</v>
      </c>
      <c r="R1232" s="15">
        <v>1.75</v>
      </c>
      <c r="S1232" s="15">
        <v>0</v>
      </c>
      <c r="T1232" s="15">
        <v>0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</row>
    <row r="1233" spans="1:26" ht="15.75" customHeight="1" x14ac:dyDescent="0.3">
      <c r="A1233" s="2" t="s">
        <v>3018</v>
      </c>
      <c r="B1233" s="13" t="s">
        <v>2991</v>
      </c>
      <c r="C1233" s="13" t="s">
        <v>3019</v>
      </c>
      <c r="D1233" s="12" t="s">
        <v>203</v>
      </c>
      <c r="E1233" s="13" t="s">
        <v>3020</v>
      </c>
      <c r="F1233" s="2">
        <v>24</v>
      </c>
      <c r="G1233" s="15">
        <v>118.5</v>
      </c>
      <c r="H1233" s="7">
        <f>L1233*'114成績輸入與落點儀表板'!$B$2+M1233*'114成績輸入與落點儀表板'!$B$3+N1233*'114成績輸入與落點儀表板'!$B$4+O1233*'114成績輸入與落點儀表板'!$B$5+P1233*'114成績輸入與落點儀表板'!$B$6+Q1233*'114成績輸入與落點儀表板'!$B$7+R1233*'114成績輸入與落點儀表板'!$B$8+S1233*'114成績輸入與落點儀表板'!$B$9+T1233*'114成績輸入與落點儀表板'!$B$10+U1233*'114成績輸入與落點儀表板'!$B$11+V1233*'114成績輸入與落點儀表板'!$B$12+W1233*'114成績輸入與落點儀表板'!$B$13+X1233*'114成績輸入與落點儀表板'!$B$14+Y1233*'114成績輸入與落點儀表板'!$B$15+Z1233*'114成績輸入與落點儀表板'!$B$16</f>
        <v>0</v>
      </c>
      <c r="I1233" s="8">
        <f t="shared" si="38"/>
        <v>-118.5</v>
      </c>
      <c r="J1233" s="2" t="str">
        <f t="shared" si="39"/>
        <v>FAIL</v>
      </c>
      <c r="K1233" s="17" t="str">
        <f>IF(AND(IF('114成績輸入與落點儀表板'!$C$2="必須採計",L1233&gt;0,IF('114成績輸入與落點儀表板'!$C$2="不可採計",L1233=0,TRUE)),IF('114成績輸入與落點儀表板'!$C$3="必須採計",M1233&gt;0,IF('114成績輸入與落點儀表板'!$C$3="不可採計",M1233=0,TRUE)),IF('114成績輸入與落點儀表板'!$C$4="必須採計",N1233&gt;0,IF('114成績輸入與落點儀表板'!$C$4="不可採計",N1233=0,TRUE)),IF('114成績輸入與落點儀表板'!$C$5="必須採計",O1233&gt;0,IF('114成績輸入與落點儀表板'!$C$5="不可採計",O1233=0,TRUE)),IF('114成績輸入與落點儀表板'!$C$6="必須採計",P1233&gt;0,IF('114成績輸入與落點儀表板'!$C$6="不可採計",P1233=0,TRUE)),IF('114成績輸入與落點儀表板'!$C$7="必須採計",Q1233&gt;0,IF('114成績輸入與落點儀表板'!$C$7="不可採計",Q1233=0,TRUE)),IF('114成績輸入與落點儀表板'!$C$8="必須採計",R1233&gt;0,IF('114成績輸入與落點儀表板'!$C$8="不可採計",R1233=0,TRUE)),IF('114成績輸入與落點儀表板'!$C$9="必須採計",S1233&gt;0,IF('114成績輸入與落點儀表板'!$C$9="不可採計",S1233=0,TRUE)),IF('114成績輸入與落點儀表板'!$C$10="必須採計",T1233&gt;0,IF('114成績輸入與落點儀表板'!$C$10="不可採計",T1233=0,TRUE)),IF('114成績輸入與落點儀表板'!$C$11="必須採計",U1233&gt;0,IF('114成績輸入與落點儀表板'!$C$11="不可採計",U1233=0,TRUE)),IF('114成績輸入與落點儀表板'!$C$12="必須採計",V1233&gt;0,IF('114成績輸入與落點儀表板'!$C$12="不可採計",V1233=0,TRUE)),IF('114成績輸入與落點儀表板'!$C$13="必須採計",W1233&gt;0,IF('114成績輸入與落點儀表板'!$C$13="不可採計",W1233=0,TRUE)),IF('114成績輸入與落點儀表板'!$C$14="必須採計",X1233&gt;0,IF('114成績輸入與落點儀表板'!$C$14="不可採計",X1233=0,TRUE)),IF('114成績輸入與落點儀表板'!$C$15="必須採計",Y1233&gt;0,IF('114成績輸入與落點儀表板'!$C$15="不可採計",Y1233=0,TRUE)),IF('114成績輸入與落點儀表板'!$C$16="必須採計",Z1233&gt;0,IF('114成績輸入與落點儀表板'!$C$16="不可採計",Z1233=0,TRUE))),"✅ 符合","❌ 不符合")</f>
        <v>✅ 符合</v>
      </c>
      <c r="L1233" s="15">
        <v>1.5</v>
      </c>
      <c r="M1233" s="15">
        <v>1.5</v>
      </c>
      <c r="N1233" s="15">
        <v>0</v>
      </c>
      <c r="O1233" s="15">
        <v>0</v>
      </c>
      <c r="P1233" s="15">
        <v>0</v>
      </c>
      <c r="Q1233" s="15">
        <v>0</v>
      </c>
      <c r="R1233" s="15">
        <v>2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</row>
    <row r="1234" spans="1:26" customFormat="1" ht="15.75" customHeight="1" x14ac:dyDescent="0.3">
      <c r="A1234" s="2" t="s">
        <v>3021</v>
      </c>
      <c r="B1234" s="6" t="s">
        <v>2991</v>
      </c>
      <c r="C1234" s="6" t="s">
        <v>233</v>
      </c>
      <c r="D1234" s="12" t="s">
        <v>73</v>
      </c>
      <c r="E1234" s="13" t="s">
        <v>868</v>
      </c>
      <c r="F1234" s="2">
        <v>20</v>
      </c>
      <c r="G1234" s="15">
        <v>94</v>
      </c>
      <c r="H1234" s="7">
        <f>L1234*'114成績輸入與落點儀表板'!$B$2+M1234*'114成績輸入與落點儀表板'!$B$3+N1234*'114成績輸入與落點儀表板'!$B$4+O1234*'114成績輸入與落點儀表板'!$B$5+P1234*'114成績輸入與落點儀表板'!$B$6+Q1234*'114成績輸入與落點儀表板'!$B$7+R1234*'114成績輸入與落點儀表板'!$B$8+S1234*'114成績輸入與落點儀表板'!$B$9+T1234*'114成績輸入與落點儀表板'!$B$10+U1234*'114成績輸入與落點儀表板'!$B$11+V1234*'114成績輸入與落點儀表板'!$B$12+W1234*'114成績輸入與落點儀表板'!$B$13+X1234*'114成績輸入與落點儀表板'!$B$14+Y1234*'114成績輸入與落點儀表板'!$B$15+Z1234*'114成績輸入與落點儀表板'!$B$16</f>
        <v>0</v>
      </c>
      <c r="I1234" s="8">
        <f t="shared" si="38"/>
        <v>-94</v>
      </c>
      <c r="J1234" s="2" t="str">
        <f t="shared" si="39"/>
        <v>FAIL</v>
      </c>
      <c r="K1234" s="17" t="str">
        <f>IF(AND(IF('114成績輸入與落點儀表板'!$C$2="必須採計",L1234&gt;0,IF('114成績輸入與落點儀表板'!$C$2="不可採計",L1234=0,TRUE)),IF('114成績輸入與落點儀表板'!$C$3="必須採計",M1234&gt;0,IF('114成績輸入與落點儀表板'!$C$3="不可採計",M1234=0,TRUE)),IF('114成績輸入與落點儀表板'!$C$4="必須採計",N1234&gt;0,IF('114成績輸入與落點儀表板'!$C$4="不可採計",N1234=0,TRUE)),IF('114成績輸入與落點儀表板'!$C$5="必須採計",O1234&gt;0,IF('114成績輸入與落點儀表板'!$C$5="不可採計",O1234=0,TRUE)),IF('114成績輸入與落點儀表板'!$C$6="必須採計",P1234&gt;0,IF('114成績輸入與落點儀表板'!$C$6="不可採計",P1234=0,TRUE)),IF('114成績輸入與落點儀表板'!$C$7="必須採計",Q1234&gt;0,IF('114成績輸入與落點儀表板'!$C$7="不可採計",Q1234=0,TRUE)),IF('114成績輸入與落點儀表板'!$C$8="必須採計",R1234&gt;0,IF('114成績輸入與落點儀表板'!$C$8="不可採計",R1234=0,TRUE)),IF('114成績輸入與落點儀表板'!$C$9="必須採計",S1234&gt;0,IF('114成績輸入與落點儀表板'!$C$9="不可採計",S1234=0,TRUE)),IF('114成績輸入與落點儀表板'!$C$10="必須採計",T1234&gt;0,IF('114成績輸入與落點儀表板'!$C$10="不可採計",T1234=0,TRUE)),IF('114成績輸入與落點儀表板'!$C$11="必須採計",U1234&gt;0,IF('114成績輸入與落點儀表板'!$C$11="不可採計",U1234=0,TRUE)),IF('114成績輸入與落點儀表板'!$C$12="必須採計",V1234&gt;0,IF('114成績輸入與落點儀表板'!$C$12="不可採計",V1234=0,TRUE)),IF('114成績輸入與落點儀表板'!$C$13="必須採計",W1234&gt;0,IF('114成績輸入與落點儀表板'!$C$13="不可採計",W1234=0,TRUE)),IF('114成績輸入與落點儀表板'!$C$14="必須採計",X1234&gt;0,IF('114成績輸入與落點儀表板'!$C$14="不可採計",X1234=0,TRUE)),IF('114成績輸入與落點儀表板'!$C$15="必須採計",Y1234&gt;0,IF('114成績輸入與落點儀表板'!$C$15="不可採計",Y1234=0,TRUE)),IF('114成績輸入與落點儀表板'!$C$16="必須採計",Z1234&gt;0,IF('114成績輸入與落點儀表板'!$C$16="不可採計",Z1234=0,TRUE))),"✅ 符合","❌ 不符合")</f>
        <v>✅ 符合</v>
      </c>
      <c r="L1234" s="15">
        <v>2</v>
      </c>
      <c r="M1234" s="15">
        <v>1</v>
      </c>
      <c r="N1234" s="15">
        <v>0</v>
      </c>
      <c r="O1234" s="15">
        <v>0</v>
      </c>
      <c r="P1234" s="15">
        <v>0</v>
      </c>
      <c r="Q1234" s="15">
        <v>0</v>
      </c>
      <c r="R1234" s="15">
        <v>0</v>
      </c>
      <c r="S1234" s="15">
        <v>0</v>
      </c>
      <c r="T1234" s="15">
        <v>0</v>
      </c>
      <c r="U1234" s="15">
        <v>2</v>
      </c>
      <c r="V1234" s="15">
        <v>0</v>
      </c>
      <c r="W1234" s="15">
        <v>0</v>
      </c>
      <c r="X1234" s="15">
        <v>0</v>
      </c>
      <c r="Y1234" s="15">
        <v>0</v>
      </c>
      <c r="Z1234" s="15">
        <v>0</v>
      </c>
    </row>
    <row r="1235" spans="1:26" customFormat="1" ht="15.75" customHeight="1" x14ac:dyDescent="0.3">
      <c r="A1235" s="2" t="s">
        <v>3022</v>
      </c>
      <c r="B1235" s="6" t="s">
        <v>2991</v>
      </c>
      <c r="C1235" s="6" t="s">
        <v>352</v>
      </c>
      <c r="D1235" s="12" t="s">
        <v>121</v>
      </c>
      <c r="E1235" s="13" t="s">
        <v>868</v>
      </c>
      <c r="F1235" s="2">
        <v>14</v>
      </c>
      <c r="G1235" s="15">
        <v>95</v>
      </c>
      <c r="H1235" s="7">
        <f>L1235*'114成績輸入與落點儀表板'!$B$2+M1235*'114成績輸入與落點儀表板'!$B$3+N1235*'114成績輸入與落點儀表板'!$B$4+O1235*'114成績輸入與落點儀表板'!$B$5+P1235*'114成績輸入與落點儀表板'!$B$6+Q1235*'114成績輸入與落點儀表板'!$B$7+R1235*'114成績輸入與落點儀表板'!$B$8+S1235*'114成績輸入與落點儀表板'!$B$9+T1235*'114成績輸入與落點儀表板'!$B$10+U1235*'114成績輸入與落點儀表板'!$B$11+V1235*'114成績輸入與落點儀表板'!$B$12+W1235*'114成績輸入與落點儀表板'!$B$13+X1235*'114成績輸入與落點儀表板'!$B$14+Y1235*'114成績輸入與落點儀表板'!$B$15+Z1235*'114成績輸入與落點儀表板'!$B$16</f>
        <v>0</v>
      </c>
      <c r="I1235" s="8">
        <f t="shared" si="38"/>
        <v>-95</v>
      </c>
      <c r="J1235" s="2" t="str">
        <f t="shared" si="39"/>
        <v>FAIL</v>
      </c>
      <c r="K1235" s="17" t="str">
        <f>IF(AND(IF('114成績輸入與落點儀表板'!$C$2="必須採計",L1235&gt;0,IF('114成績輸入與落點儀表板'!$C$2="不可採計",L1235=0,TRUE)),IF('114成績輸入與落點儀表板'!$C$3="必須採計",M1235&gt;0,IF('114成績輸入與落點儀表板'!$C$3="不可採計",M1235=0,TRUE)),IF('114成績輸入與落點儀表板'!$C$4="必須採計",N1235&gt;0,IF('114成績輸入與落點儀表板'!$C$4="不可採計",N1235=0,TRUE)),IF('114成績輸入與落點儀表板'!$C$5="必須採計",O1235&gt;0,IF('114成績輸入與落點儀表板'!$C$5="不可採計",O1235=0,TRUE)),IF('114成績輸入與落點儀表板'!$C$6="必須採計",P1235&gt;0,IF('114成績輸入與落點儀表板'!$C$6="不可採計",P1235=0,TRUE)),IF('114成績輸入與落點儀表板'!$C$7="必須採計",Q1235&gt;0,IF('114成績輸入與落點儀表板'!$C$7="不可採計",Q1235=0,TRUE)),IF('114成績輸入與落點儀表板'!$C$8="必須採計",R1235&gt;0,IF('114成績輸入與落點儀表板'!$C$8="不可採計",R1235=0,TRUE)),IF('114成績輸入與落點儀表板'!$C$9="必須採計",S1235&gt;0,IF('114成績輸入與落點儀表板'!$C$9="不可採計",S1235=0,TRUE)),IF('114成績輸入與落點儀表板'!$C$10="必須採計",T1235&gt;0,IF('114成績輸入與落點儀表板'!$C$10="不可採計",T1235=0,TRUE)),IF('114成績輸入與落點儀表板'!$C$11="必須採計",U1235&gt;0,IF('114成績輸入與落點儀表板'!$C$11="不可採計",U1235=0,TRUE)),IF('114成績輸入與落點儀表板'!$C$12="必須採計",V1235&gt;0,IF('114成績輸入與落點儀表板'!$C$12="不可採計",V1235=0,TRUE)),IF('114成績輸入與落點儀表板'!$C$13="必須採計",W1235&gt;0,IF('114成績輸入與落點儀表板'!$C$13="不可採計",W1235=0,TRUE)),IF('114成績輸入與落點儀表板'!$C$14="必須採計",X1235&gt;0,IF('114成績輸入與落點儀表板'!$C$14="不可採計",X1235=0,TRUE)),IF('114成績輸入與落點儀表板'!$C$15="必須採計",Y1235&gt;0,IF('114成績輸入與落點儀表板'!$C$15="不可採計",Y1235=0,TRUE)),IF('114成績輸入與落點儀表板'!$C$16="必須採計",Z1235&gt;0,IF('114成績輸入與落點儀表板'!$C$16="不可採計",Z1235=0,TRUE))),"✅ 符合","❌ 不符合")</f>
        <v>✅ 符合</v>
      </c>
      <c r="L1235" s="15">
        <v>2</v>
      </c>
      <c r="M1235" s="15">
        <v>1</v>
      </c>
      <c r="N1235" s="15">
        <v>0</v>
      </c>
      <c r="O1235" s="15">
        <v>0</v>
      </c>
      <c r="P1235" s="15">
        <v>0</v>
      </c>
      <c r="Q1235" s="15">
        <v>0</v>
      </c>
      <c r="R1235" s="15">
        <v>0</v>
      </c>
      <c r="S1235" s="15">
        <v>0</v>
      </c>
      <c r="T1235" s="15">
        <v>0</v>
      </c>
      <c r="U1235" s="15">
        <v>2</v>
      </c>
      <c r="V1235" s="15">
        <v>0</v>
      </c>
      <c r="W1235" s="15">
        <v>0</v>
      </c>
      <c r="X1235" s="15">
        <v>0</v>
      </c>
      <c r="Y1235" s="15">
        <v>0</v>
      </c>
      <c r="Z1235" s="15">
        <v>0</v>
      </c>
    </row>
    <row r="1236" spans="1:26" customFormat="1" ht="15.75" customHeight="1" x14ac:dyDescent="0.3">
      <c r="A1236" s="2" t="s">
        <v>3023</v>
      </c>
      <c r="B1236" s="6" t="s">
        <v>2991</v>
      </c>
      <c r="C1236" s="6" t="s">
        <v>3024</v>
      </c>
      <c r="D1236" s="12" t="s">
        <v>121</v>
      </c>
      <c r="E1236" s="13" t="s">
        <v>3025</v>
      </c>
      <c r="F1236" s="2">
        <v>22</v>
      </c>
      <c r="G1236" s="15">
        <v>88</v>
      </c>
      <c r="H1236" s="7">
        <f>L1236*'114成績輸入與落點儀表板'!$B$2+M1236*'114成績輸入與落點儀表板'!$B$3+N1236*'114成績輸入與落點儀表板'!$B$4+O1236*'114成績輸入與落點儀表板'!$B$5+P1236*'114成績輸入與落點儀表板'!$B$6+Q1236*'114成績輸入與落點儀表板'!$B$7+R1236*'114成績輸入與落點儀表板'!$B$8+S1236*'114成績輸入與落點儀表板'!$B$9+T1236*'114成績輸入與落點儀表板'!$B$10+U1236*'114成績輸入與落點儀表板'!$B$11+V1236*'114成績輸入與落點儀表板'!$B$12+W1236*'114成績輸入與落點儀表板'!$B$13+X1236*'114成績輸入與落點儀表板'!$B$14+Y1236*'114成績輸入與落點儀表板'!$B$15+Z1236*'114成績輸入與落點儀表板'!$B$16</f>
        <v>0</v>
      </c>
      <c r="I1236" s="8">
        <f t="shared" si="38"/>
        <v>-88</v>
      </c>
      <c r="J1236" s="2" t="str">
        <f t="shared" si="39"/>
        <v>FAIL</v>
      </c>
      <c r="K1236" s="17" t="str">
        <f>IF(AND(IF('114成績輸入與落點儀表板'!$C$2="必須採計",L1236&gt;0,IF('114成績輸入與落點儀表板'!$C$2="不可採計",L1236=0,TRUE)),IF('114成績輸入與落點儀表板'!$C$3="必須採計",M1236&gt;0,IF('114成績輸入與落點儀表板'!$C$3="不可採計",M1236=0,TRUE)),IF('114成績輸入與落點儀表板'!$C$4="必須採計",N1236&gt;0,IF('114成績輸入與落點儀表板'!$C$4="不可採計",N1236=0,TRUE)),IF('114成績輸入與落點儀表板'!$C$5="必須採計",O1236&gt;0,IF('114成績輸入與落點儀表板'!$C$5="不可採計",O1236=0,TRUE)),IF('114成績輸入與落點儀表板'!$C$6="必須採計",P1236&gt;0,IF('114成績輸入與落點儀表板'!$C$6="不可採計",P1236=0,TRUE)),IF('114成績輸入與落點儀表板'!$C$7="必須採計",Q1236&gt;0,IF('114成績輸入與落點儀表板'!$C$7="不可採計",Q1236=0,TRUE)),IF('114成績輸入與落點儀表板'!$C$8="必須採計",R1236&gt;0,IF('114成績輸入與落點儀表板'!$C$8="不可採計",R1236=0,TRUE)),IF('114成績輸入與落點儀表板'!$C$9="必須採計",S1236&gt;0,IF('114成績輸入與落點儀表板'!$C$9="不可採計",S1236=0,TRUE)),IF('114成績輸入與落點儀表板'!$C$10="必須採計",T1236&gt;0,IF('114成績輸入與落點儀表板'!$C$10="不可採計",T1236=0,TRUE)),IF('114成績輸入與落點儀表板'!$C$11="必須採計",U1236&gt;0,IF('114成績輸入與落點儀表板'!$C$11="不可採計",U1236=0,TRUE)),IF('114成績輸入與落點儀表板'!$C$12="必須採計",V1236&gt;0,IF('114成績輸入與落點儀表板'!$C$12="不可採計",V1236=0,TRUE)),IF('114成績輸入與落點儀表板'!$C$13="必須採計",W1236&gt;0,IF('114成績輸入與落點儀表板'!$C$13="不可採計",W1236=0,TRUE)),IF('114成績輸入與落點儀表板'!$C$14="必須採計",X1236&gt;0,IF('114成績輸入與落點儀表板'!$C$14="不可採計",X1236=0,TRUE)),IF('114成績輸入與落點儀表板'!$C$15="必須採計",Y1236&gt;0,IF('114成績輸入與落點儀表板'!$C$15="不可採計",Y1236=0,TRUE)),IF('114成績輸入與落點儀表板'!$C$16="必須採計",Z1236&gt;0,IF('114成績輸入與落點儀表板'!$C$16="不可採計",Z1236=0,TRUE))),"✅ 符合","❌ 不符合")</f>
        <v>✅ 符合</v>
      </c>
      <c r="L1236" s="15">
        <v>1.5</v>
      </c>
      <c r="M1236" s="15">
        <v>1</v>
      </c>
      <c r="N1236" s="15">
        <v>0</v>
      </c>
      <c r="O1236" s="15">
        <v>0</v>
      </c>
      <c r="P1236" s="15">
        <v>0</v>
      </c>
      <c r="Q1236" s="15">
        <v>1</v>
      </c>
      <c r="R1236" s="15">
        <v>0</v>
      </c>
      <c r="S1236" s="15">
        <v>0</v>
      </c>
      <c r="T1236" s="15">
        <v>0</v>
      </c>
      <c r="U1236" s="15">
        <v>1</v>
      </c>
      <c r="V1236" s="15">
        <v>0</v>
      </c>
      <c r="W1236" s="15">
        <v>0</v>
      </c>
      <c r="X1236" s="15">
        <v>0</v>
      </c>
      <c r="Y1236" s="15">
        <v>0</v>
      </c>
      <c r="Z1236" s="15">
        <v>0</v>
      </c>
    </row>
    <row r="1237" spans="1:26" customFormat="1" ht="15.75" customHeight="1" x14ac:dyDescent="0.3">
      <c r="A1237" s="2" t="s">
        <v>3026</v>
      </c>
      <c r="B1237" s="6" t="s">
        <v>2991</v>
      </c>
      <c r="C1237" s="6" t="s">
        <v>391</v>
      </c>
      <c r="D1237" s="12" t="s">
        <v>121</v>
      </c>
      <c r="E1237" s="13" t="s">
        <v>3027</v>
      </c>
      <c r="F1237" s="2">
        <v>13</v>
      </c>
      <c r="G1237" s="15">
        <v>93.25</v>
      </c>
      <c r="H1237" s="7">
        <f>L1237*'114成績輸入與落點儀表板'!$B$2+M1237*'114成績輸入與落點儀表板'!$B$3+N1237*'114成績輸入與落點儀表板'!$B$4+O1237*'114成績輸入與落點儀表板'!$B$5+P1237*'114成績輸入與落點儀表板'!$B$6+Q1237*'114成績輸入與落點儀表板'!$B$7+R1237*'114成績輸入與落點儀表板'!$B$8+S1237*'114成績輸入與落點儀表板'!$B$9+T1237*'114成績輸入與落點儀表板'!$B$10+U1237*'114成績輸入與落點儀表板'!$B$11+V1237*'114成績輸入與落點儀表板'!$B$12+W1237*'114成績輸入與落點儀表板'!$B$13+X1237*'114成績輸入與落點儀表板'!$B$14+Y1237*'114成績輸入與落點儀表板'!$B$15+Z1237*'114成績輸入與落點儀表板'!$B$16</f>
        <v>0</v>
      </c>
      <c r="I1237" s="8">
        <f t="shared" si="38"/>
        <v>-93.25</v>
      </c>
      <c r="J1237" s="2" t="str">
        <f t="shared" si="39"/>
        <v>FAIL</v>
      </c>
      <c r="K1237" s="17" t="str">
        <f>IF(AND(IF('114成績輸入與落點儀表板'!$C$2="必須採計",L1237&gt;0,IF('114成績輸入與落點儀表板'!$C$2="不可採計",L1237=0,TRUE)),IF('114成績輸入與落點儀表板'!$C$3="必須採計",M1237&gt;0,IF('114成績輸入與落點儀表板'!$C$3="不可採計",M1237=0,TRUE)),IF('114成績輸入與落點儀表板'!$C$4="必須採計",N1237&gt;0,IF('114成績輸入與落點儀表板'!$C$4="不可採計",N1237=0,TRUE)),IF('114成績輸入與落點儀表板'!$C$5="必須採計",O1237&gt;0,IF('114成績輸入與落點儀表板'!$C$5="不可採計",O1237=0,TRUE)),IF('114成績輸入與落點儀表板'!$C$6="必須採計",P1237&gt;0,IF('114成績輸入與落點儀表板'!$C$6="不可採計",P1237=0,TRUE)),IF('114成績輸入與落點儀表板'!$C$7="必須採計",Q1237&gt;0,IF('114成績輸入與落點儀表板'!$C$7="不可採計",Q1237=0,TRUE)),IF('114成績輸入與落點儀表板'!$C$8="必須採計",R1237&gt;0,IF('114成績輸入與落點儀表板'!$C$8="不可採計",R1237=0,TRUE)),IF('114成績輸入與落點儀表板'!$C$9="必須採計",S1237&gt;0,IF('114成績輸入與落點儀表板'!$C$9="不可採計",S1237=0,TRUE)),IF('114成績輸入與落點儀表板'!$C$10="必須採計",T1237&gt;0,IF('114成績輸入與落點儀表板'!$C$10="不可採計",T1237=0,TRUE)),IF('114成績輸入與落點儀表板'!$C$11="必須採計",U1237&gt;0,IF('114成績輸入與落點儀表板'!$C$11="不可採計",U1237=0,TRUE)),IF('114成績輸入與落點儀表板'!$C$12="必須採計",V1237&gt;0,IF('114成績輸入與落點儀表板'!$C$12="不可採計",V1237=0,TRUE)),IF('114成績輸入與落點儀表板'!$C$13="必須採計",W1237&gt;0,IF('114成績輸入與落點儀表板'!$C$13="不可採計",W1237=0,TRUE)),IF('114成績輸入與落點儀表板'!$C$14="必須採計",X1237&gt;0,IF('114成績輸入與落點儀表板'!$C$14="不可採計",X1237=0,TRUE)),IF('114成績輸入與落點儀表板'!$C$15="必須採計",Y1237&gt;0,IF('114成績輸入與落點儀表板'!$C$15="不可採計",Y1237=0,TRUE)),IF('114成績輸入與落點儀表板'!$C$16="必須採計",Z1237&gt;0,IF('114成績輸入與落點儀表板'!$C$16="不可採計",Z1237=0,TRUE))),"✅ 符合","❌ 不符合")</f>
        <v>✅ 符合</v>
      </c>
      <c r="L1237" s="15">
        <v>2</v>
      </c>
      <c r="M1237" s="15">
        <v>1.25</v>
      </c>
      <c r="N1237" s="15">
        <v>0</v>
      </c>
      <c r="O1237" s="15">
        <v>0</v>
      </c>
      <c r="P1237" s="15">
        <v>0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2</v>
      </c>
      <c r="W1237" s="15">
        <v>0</v>
      </c>
      <c r="X1237" s="15">
        <v>0</v>
      </c>
      <c r="Y1237" s="15">
        <v>0</v>
      </c>
      <c r="Z1237" s="15">
        <v>0</v>
      </c>
    </row>
    <row r="1238" spans="1:26" customFormat="1" ht="15.75" customHeight="1" x14ac:dyDescent="0.3">
      <c r="A1238" s="2" t="s">
        <v>3028</v>
      </c>
      <c r="B1238" s="6" t="s">
        <v>2991</v>
      </c>
      <c r="C1238" s="6" t="s">
        <v>3029</v>
      </c>
      <c r="D1238" s="12" t="s">
        <v>121</v>
      </c>
      <c r="E1238" s="13" t="s">
        <v>621</v>
      </c>
      <c r="F1238" s="2">
        <v>5</v>
      </c>
      <c r="G1238" s="15">
        <v>88</v>
      </c>
      <c r="H1238" s="7">
        <f>L1238*'114成績輸入與落點儀表板'!$B$2+M1238*'114成績輸入與落點儀表板'!$B$3+N1238*'114成績輸入與落點儀表板'!$B$4+O1238*'114成績輸入與落點儀表板'!$B$5+P1238*'114成績輸入與落點儀表板'!$B$6+Q1238*'114成績輸入與落點儀表板'!$B$7+R1238*'114成績輸入與落點儀表板'!$B$8+S1238*'114成績輸入與落點儀表板'!$B$9+T1238*'114成績輸入與落點儀表板'!$B$10+U1238*'114成績輸入與落點儀表板'!$B$11+V1238*'114成績輸入與落點儀表板'!$B$12+W1238*'114成績輸入與落點儀表板'!$B$13+X1238*'114成績輸入與落點儀表板'!$B$14+Y1238*'114成績輸入與落點儀表板'!$B$15+Z1238*'114成績輸入與落點儀表板'!$B$16</f>
        <v>0</v>
      </c>
      <c r="I1238" s="8">
        <f t="shared" si="38"/>
        <v>-88</v>
      </c>
      <c r="J1238" s="2" t="str">
        <f t="shared" si="39"/>
        <v>FAIL</v>
      </c>
      <c r="K1238" s="17" t="str">
        <f>IF(AND(IF('114成績輸入與落點儀表板'!$C$2="必須採計",L1238&gt;0,IF('114成績輸入與落點儀表板'!$C$2="不可採計",L1238=0,TRUE)),IF('114成績輸入與落點儀表板'!$C$3="必須採計",M1238&gt;0,IF('114成績輸入與落點儀表板'!$C$3="不可採計",M1238=0,TRUE)),IF('114成績輸入與落點儀表板'!$C$4="必須採計",N1238&gt;0,IF('114成績輸入與落點儀表板'!$C$4="不可採計",N1238=0,TRUE)),IF('114成績輸入與落點儀表板'!$C$5="必須採計",O1238&gt;0,IF('114成績輸入與落點儀表板'!$C$5="不可採計",O1238=0,TRUE)),IF('114成績輸入與落點儀表板'!$C$6="必須採計",P1238&gt;0,IF('114成績輸入與落點儀表板'!$C$6="不可採計",P1238=0,TRUE)),IF('114成績輸入與落點儀表板'!$C$7="必須採計",Q1238&gt;0,IF('114成績輸入與落點儀表板'!$C$7="不可採計",Q1238=0,TRUE)),IF('114成績輸入與落點儀表板'!$C$8="必須採計",R1238&gt;0,IF('114成績輸入與落點儀表板'!$C$8="不可採計",R1238=0,TRUE)),IF('114成績輸入與落點儀表板'!$C$9="必須採計",S1238&gt;0,IF('114成績輸入與落點儀表板'!$C$9="不可採計",S1238=0,TRUE)),IF('114成績輸入與落點儀表板'!$C$10="必須採計",T1238&gt;0,IF('114成績輸入與落點儀表板'!$C$10="不可採計",T1238=0,TRUE)),IF('114成績輸入與落點儀表板'!$C$11="必須採計",U1238&gt;0,IF('114成績輸入與落點儀表板'!$C$11="不可採計",U1238=0,TRUE)),IF('114成績輸入與落點儀表板'!$C$12="必須採計",V1238&gt;0,IF('114成績輸入與落點儀表板'!$C$12="不可採計",V1238=0,TRUE)),IF('114成績輸入與落點儀表板'!$C$13="必須採計",W1238&gt;0,IF('114成績輸入與落點儀表板'!$C$13="不可採計",W1238=0,TRUE)),IF('114成績輸入與落點儀表板'!$C$14="必須採計",X1238&gt;0,IF('114成績輸入與落點儀表板'!$C$14="不可採計",X1238=0,TRUE)),IF('114成績輸入與落點儀表板'!$C$15="必須採計",Y1238&gt;0,IF('114成績輸入與落點儀表板'!$C$15="不可採計",Y1238=0,TRUE)),IF('114成績輸入與落點儀表板'!$C$16="必須採計",Z1238&gt;0,IF('114成績輸入與落點儀表板'!$C$16="不可採計",Z1238=0,TRUE))),"✅ 符合","❌ 不符合")</f>
        <v>✅ 符合</v>
      </c>
      <c r="L1238" s="15">
        <v>1.5</v>
      </c>
      <c r="M1238" s="15">
        <v>2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0</v>
      </c>
      <c r="U1238" s="15">
        <v>1.5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</row>
    <row r="1239" spans="1:26" customFormat="1" ht="15.75" customHeight="1" x14ac:dyDescent="0.3">
      <c r="A1239" s="2" t="s">
        <v>3030</v>
      </c>
      <c r="B1239" s="6" t="s">
        <v>2991</v>
      </c>
      <c r="C1239" s="6" t="s">
        <v>2294</v>
      </c>
      <c r="D1239" s="12" t="s">
        <v>121</v>
      </c>
      <c r="E1239" s="13" t="s">
        <v>2986</v>
      </c>
      <c r="F1239" s="2">
        <v>30</v>
      </c>
      <c r="G1239" s="15">
        <v>119</v>
      </c>
      <c r="H1239" s="7">
        <f>L1239*'114成績輸入與落點儀表板'!$B$2+M1239*'114成績輸入與落點儀表板'!$B$3+N1239*'114成績輸入與落點儀表板'!$B$4+O1239*'114成績輸入與落點儀表板'!$B$5+P1239*'114成績輸入與落點儀表板'!$B$6+Q1239*'114成績輸入與落點儀表板'!$B$7+R1239*'114成績輸入與落點儀表板'!$B$8+S1239*'114成績輸入與落點儀表板'!$B$9+T1239*'114成績輸入與落點儀表板'!$B$10+U1239*'114成績輸入與落點儀表板'!$B$11+V1239*'114成績輸入與落點儀表板'!$B$12+W1239*'114成績輸入與落點儀表板'!$B$13+X1239*'114成績輸入與落點儀表板'!$B$14+Y1239*'114成績輸入與落點儀表板'!$B$15+Z1239*'114成績輸入與落點儀表板'!$B$16</f>
        <v>0</v>
      </c>
      <c r="I1239" s="8">
        <f t="shared" si="38"/>
        <v>-119</v>
      </c>
      <c r="J1239" s="2" t="str">
        <f t="shared" si="39"/>
        <v>FAIL</v>
      </c>
      <c r="K1239" s="17" t="str">
        <f>IF(AND(IF('114成績輸入與落點儀表板'!$C$2="必須採計",L1239&gt;0,IF('114成績輸入與落點儀表板'!$C$2="不可採計",L1239=0,TRUE)),IF('114成績輸入與落點儀表板'!$C$3="必須採計",M1239&gt;0,IF('114成績輸入與落點儀表板'!$C$3="不可採計",M1239=0,TRUE)),IF('114成績輸入與落點儀表板'!$C$4="必須採計",N1239&gt;0,IF('114成績輸入與落點儀表板'!$C$4="不可採計",N1239=0,TRUE)),IF('114成績輸入與落點儀表板'!$C$5="必須採計",O1239&gt;0,IF('114成績輸入與落點儀表板'!$C$5="不可採計",O1239=0,TRUE)),IF('114成績輸入與落點儀表板'!$C$6="必須採計",P1239&gt;0,IF('114成績輸入與落點儀表板'!$C$6="不可採計",P1239=0,TRUE)),IF('114成績輸入與落點儀表板'!$C$7="必須採計",Q1239&gt;0,IF('114成績輸入與落點儀表板'!$C$7="不可採計",Q1239=0,TRUE)),IF('114成績輸入與落點儀表板'!$C$8="必須採計",R1239&gt;0,IF('114成績輸入與落點儀表板'!$C$8="不可採計",R1239=0,TRUE)),IF('114成績輸入與落點儀表板'!$C$9="必須採計",S1239&gt;0,IF('114成績輸入與落點儀表板'!$C$9="不可採計",S1239=0,TRUE)),IF('114成績輸入與落點儀表板'!$C$10="必須採計",T1239&gt;0,IF('114成績輸入與落點儀表板'!$C$10="不可採計",T1239=0,TRUE)),IF('114成績輸入與落點儀表板'!$C$11="必須採計",U1239&gt;0,IF('114成績輸入與落點儀表板'!$C$11="不可採計",U1239=0,TRUE)),IF('114成績輸入與落點儀表板'!$C$12="必須採計",V1239&gt;0,IF('114成績輸入與落點儀表板'!$C$12="不可採計",V1239=0,TRUE)),IF('114成績輸入與落點儀表板'!$C$13="必須採計",W1239&gt;0,IF('114成績輸入與落點儀表板'!$C$13="不可採計",W1239=0,TRUE)),IF('114成績輸入與落點儀表板'!$C$14="必須採計",X1239&gt;0,IF('114成績輸入與落點儀表板'!$C$14="不可採計",X1239=0,TRUE)),IF('114成績輸入與落點儀表板'!$C$15="必須採計",Y1239&gt;0,IF('114成績輸入與落點儀表板'!$C$15="不可採計",Y1239=0,TRUE)),IF('114成績輸入與落點儀表板'!$C$16="必須採計",Z1239&gt;0,IF('114成績輸入與落點儀表板'!$C$16="不可採計",Z1239=0,TRUE))),"✅ 符合","❌ 不符合")</f>
        <v>✅ 符合</v>
      </c>
      <c r="L1239" s="15">
        <v>2</v>
      </c>
      <c r="M1239" s="15">
        <v>1.5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2</v>
      </c>
      <c r="X1239" s="15">
        <v>0</v>
      </c>
      <c r="Y1239" s="15">
        <v>0</v>
      </c>
      <c r="Z1239" s="15">
        <v>0</v>
      </c>
    </row>
    <row r="1240" spans="1:26" customFormat="1" ht="15.75" customHeight="1" x14ac:dyDescent="0.3">
      <c r="A1240" s="2" t="s">
        <v>3031</v>
      </c>
      <c r="B1240" s="6" t="s">
        <v>2991</v>
      </c>
      <c r="C1240" s="6" t="s">
        <v>979</v>
      </c>
      <c r="D1240" s="12" t="s">
        <v>121</v>
      </c>
      <c r="E1240" s="13" t="s">
        <v>3032</v>
      </c>
      <c r="F1240" s="2">
        <v>10</v>
      </c>
      <c r="G1240" s="15">
        <v>128.75</v>
      </c>
      <c r="H1240" s="7">
        <f>L1240*'114成績輸入與落點儀表板'!$B$2+M1240*'114成績輸入與落點儀表板'!$B$3+N1240*'114成績輸入與落點儀表板'!$B$4+O1240*'114成績輸入與落點儀表板'!$B$5+P1240*'114成績輸入與落點儀表板'!$B$6+Q1240*'114成績輸入與落點儀表板'!$B$7+R1240*'114成績輸入與落點儀表板'!$B$8+S1240*'114成績輸入與落點儀表板'!$B$9+T1240*'114成績輸入與落點儀表板'!$B$10+U1240*'114成績輸入與落點儀表板'!$B$11+V1240*'114成績輸入與落點儀表板'!$B$12+W1240*'114成績輸入與落點儀表板'!$B$13+X1240*'114成績輸入與落點儀表板'!$B$14+Y1240*'114成績輸入與落點儀表板'!$B$15+Z1240*'114成績輸入與落點儀表板'!$B$16</f>
        <v>0</v>
      </c>
      <c r="I1240" s="8">
        <f t="shared" si="38"/>
        <v>-128.75</v>
      </c>
      <c r="J1240" s="2" t="str">
        <f t="shared" si="39"/>
        <v>FAIL</v>
      </c>
      <c r="K1240" s="17" t="str">
        <f>IF(AND(IF('114成績輸入與落點儀表板'!$C$2="必須採計",L1240&gt;0,IF('114成績輸入與落點儀表板'!$C$2="不可採計",L1240=0,TRUE)),IF('114成績輸入與落點儀表板'!$C$3="必須採計",M1240&gt;0,IF('114成績輸入與落點儀表板'!$C$3="不可採計",M1240=0,TRUE)),IF('114成績輸入與落點儀表板'!$C$4="必須採計",N1240&gt;0,IF('114成績輸入與落點儀表板'!$C$4="不可採計",N1240=0,TRUE)),IF('114成績輸入與落點儀表板'!$C$5="必須採計",O1240&gt;0,IF('114成績輸入與落點儀表板'!$C$5="不可採計",O1240=0,TRUE)),IF('114成績輸入與落點儀表板'!$C$6="必須採計",P1240&gt;0,IF('114成績輸入與落點儀表板'!$C$6="不可採計",P1240=0,TRUE)),IF('114成績輸入與落點儀表板'!$C$7="必須採計",Q1240&gt;0,IF('114成績輸入與落點儀表板'!$C$7="不可採計",Q1240=0,TRUE)),IF('114成績輸入與落點儀表板'!$C$8="必須採計",R1240&gt;0,IF('114成績輸入與落點儀表板'!$C$8="不可採計",R1240=0,TRUE)),IF('114成績輸入與落點儀表板'!$C$9="必須採計",S1240&gt;0,IF('114成績輸入與落點儀表板'!$C$9="不可採計",S1240=0,TRUE)),IF('114成績輸入與落點儀表板'!$C$10="必須採計",T1240&gt;0,IF('114成績輸入與落點儀表板'!$C$10="不可採計",T1240=0,TRUE)),IF('114成績輸入與落點儀表板'!$C$11="必須採計",U1240&gt;0,IF('114成績輸入與落點儀表板'!$C$11="不可採計",U1240=0,TRUE)),IF('114成績輸入與落點儀表板'!$C$12="必須採計",V1240&gt;0,IF('114成績輸入與落點儀表板'!$C$12="不可採計",V1240=0,TRUE)),IF('114成績輸入與落點儀表板'!$C$13="必須採計",W1240&gt;0,IF('114成績輸入與落點儀表板'!$C$13="不可採計",W1240=0,TRUE)),IF('114成績輸入與落點儀表板'!$C$14="必須採計",X1240&gt;0,IF('114成績輸入與落點儀表板'!$C$14="不可採計",X1240=0,TRUE)),IF('114成績輸入與落點儀表板'!$C$15="必須採計",Y1240&gt;0,IF('114成績輸入與落點儀表板'!$C$15="不可採計",Y1240=0,TRUE)),IF('114成績輸入與落點儀表板'!$C$16="必須採計",Z1240&gt;0,IF('114成績輸入與落點儀表板'!$C$16="不可採計",Z1240=0,TRUE))),"✅ 符合","❌ 不符合")</f>
        <v>✅ 符合</v>
      </c>
      <c r="L1240" s="15">
        <v>2</v>
      </c>
      <c r="M1240" s="15">
        <v>0</v>
      </c>
      <c r="N1240" s="15">
        <v>0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1.75</v>
      </c>
      <c r="V1240" s="15">
        <v>0</v>
      </c>
      <c r="W1240" s="15">
        <v>0</v>
      </c>
      <c r="X1240" s="15">
        <v>2</v>
      </c>
      <c r="Y1240" s="15">
        <v>0</v>
      </c>
      <c r="Z1240" s="15">
        <v>0</v>
      </c>
    </row>
    <row r="1241" spans="1:26" customFormat="1" ht="15.75" customHeight="1" x14ac:dyDescent="0.3">
      <c r="A1241" s="2" t="s">
        <v>3033</v>
      </c>
      <c r="B1241" s="6" t="s">
        <v>2991</v>
      </c>
      <c r="C1241" s="6" t="s">
        <v>3034</v>
      </c>
      <c r="D1241" s="12" t="s">
        <v>227</v>
      </c>
      <c r="E1241" s="13" t="s">
        <v>3035</v>
      </c>
      <c r="F1241" s="2">
        <v>7</v>
      </c>
      <c r="G1241" s="15">
        <v>116</v>
      </c>
      <c r="H1241" s="7">
        <f>L1241*'114成績輸入與落點儀表板'!$B$2+M1241*'114成績輸入與落點儀表板'!$B$3+N1241*'114成績輸入與落點儀表板'!$B$4+O1241*'114成績輸入與落點儀表板'!$B$5+P1241*'114成績輸入與落點儀表板'!$B$6+Q1241*'114成績輸入與落點儀表板'!$B$7+R1241*'114成績輸入與落點儀表板'!$B$8+S1241*'114成績輸入與落點儀表板'!$B$9+T1241*'114成績輸入與落點儀表板'!$B$10+U1241*'114成績輸入與落點儀表板'!$B$11+V1241*'114成績輸入與落點儀表板'!$B$12+W1241*'114成績輸入與落點儀表板'!$B$13+X1241*'114成績輸入與落點儀表板'!$B$14+Y1241*'114成績輸入與落點儀表板'!$B$15+Z1241*'114成績輸入與落點儀表板'!$B$16</f>
        <v>0</v>
      </c>
      <c r="I1241" s="8">
        <f t="shared" si="38"/>
        <v>-116</v>
      </c>
      <c r="J1241" s="2" t="str">
        <f t="shared" si="39"/>
        <v>FAIL</v>
      </c>
      <c r="K1241" s="17" t="str">
        <f>IF(AND(IF('114成績輸入與落點儀表板'!$C$2="必須採計",L1241&gt;0,IF('114成績輸入與落點儀表板'!$C$2="不可採計",L1241=0,TRUE)),IF('114成績輸入與落點儀表板'!$C$3="必須採計",M1241&gt;0,IF('114成績輸入與落點儀表板'!$C$3="不可採計",M1241=0,TRUE)),IF('114成績輸入與落點儀表板'!$C$4="必須採計",N1241&gt;0,IF('114成績輸入與落點儀表板'!$C$4="不可採計",N1241=0,TRUE)),IF('114成績輸入與落點儀表板'!$C$5="必須採計",O1241&gt;0,IF('114成績輸入與落點儀表板'!$C$5="不可採計",O1241=0,TRUE)),IF('114成績輸入與落點儀表板'!$C$6="必須採計",P1241&gt;0,IF('114成績輸入與落點儀表板'!$C$6="不可採計",P1241=0,TRUE)),IF('114成績輸入與落點儀表板'!$C$7="必須採計",Q1241&gt;0,IF('114成績輸入與落點儀表板'!$C$7="不可採計",Q1241=0,TRUE)),IF('114成績輸入與落點儀表板'!$C$8="必須採計",R1241&gt;0,IF('114成績輸入與落點儀表板'!$C$8="不可採計",R1241=0,TRUE)),IF('114成績輸入與落點儀表板'!$C$9="必須採計",S1241&gt;0,IF('114成績輸入與落點儀表板'!$C$9="不可採計",S1241=0,TRUE)),IF('114成績輸入與落點儀表板'!$C$10="必須採計",T1241&gt;0,IF('114成績輸入與落點儀表板'!$C$10="不可採計",T1241=0,TRUE)),IF('114成績輸入與落點儀表板'!$C$11="必須採計",U1241&gt;0,IF('114成績輸入與落點儀表板'!$C$11="不可採計",U1241=0,TRUE)),IF('114成績輸入與落點儀表板'!$C$12="必須採計",V1241&gt;0,IF('114成績輸入與落點儀表板'!$C$12="不可採計",V1241=0,TRUE)),IF('114成績輸入與落點儀表板'!$C$13="必須採計",W1241&gt;0,IF('114成績輸入與落點儀表板'!$C$13="不可採計",W1241=0,TRUE)),IF('114成績輸入與落點儀表板'!$C$14="必須採計",X1241&gt;0,IF('114成績輸入與落點儀表板'!$C$14="不可採計",X1241=0,TRUE)),IF('114成績輸入與落點儀表板'!$C$15="必須採計",Y1241&gt;0,IF('114成績輸入與落點儀表板'!$C$15="不可採計",Y1241=0,TRUE)),IF('114成績輸入與落點儀表板'!$C$16="必須採計",Z1241&gt;0,IF('114成績輸入與落點儀表板'!$C$16="不可採計",Z1241=0,TRUE))),"✅ 符合","❌ 不符合")</f>
        <v>✅ 符合</v>
      </c>
      <c r="L1241" s="15">
        <v>2</v>
      </c>
      <c r="M1241" s="15">
        <v>0</v>
      </c>
      <c r="N1241" s="15">
        <v>0</v>
      </c>
      <c r="O1241" s="15">
        <v>0</v>
      </c>
      <c r="P1241" s="15">
        <v>0</v>
      </c>
      <c r="Q1241" s="15">
        <v>0</v>
      </c>
      <c r="R1241" s="15">
        <v>0</v>
      </c>
      <c r="S1241" s="15">
        <v>0</v>
      </c>
      <c r="T1241" s="15">
        <v>0</v>
      </c>
      <c r="U1241" s="15">
        <v>1.5</v>
      </c>
      <c r="V1241" s="15">
        <v>0</v>
      </c>
      <c r="W1241" s="15">
        <v>0</v>
      </c>
      <c r="X1241" s="15">
        <v>1.5</v>
      </c>
      <c r="Y1241" s="15">
        <v>0</v>
      </c>
      <c r="Z1241" s="15">
        <v>0</v>
      </c>
    </row>
    <row r="1242" spans="1:26" customFormat="1" ht="15.75" customHeight="1" x14ac:dyDescent="0.3">
      <c r="A1242" s="2" t="s">
        <v>3036</v>
      </c>
      <c r="B1242" s="6" t="s">
        <v>2991</v>
      </c>
      <c r="C1242" s="6" t="s">
        <v>2619</v>
      </c>
      <c r="D1242" s="12" t="s">
        <v>60</v>
      </c>
      <c r="E1242" s="13" t="s">
        <v>868</v>
      </c>
      <c r="F1242" s="2">
        <v>16</v>
      </c>
      <c r="G1242" s="15">
        <v>99</v>
      </c>
      <c r="H1242" s="7">
        <f>L1242*'114成績輸入與落點儀表板'!$B$2+M1242*'114成績輸入與落點儀表板'!$B$3+N1242*'114成績輸入與落點儀表板'!$B$4+O1242*'114成績輸入與落點儀表板'!$B$5+P1242*'114成績輸入與落點儀表板'!$B$6+Q1242*'114成績輸入與落點儀表板'!$B$7+R1242*'114成績輸入與落點儀表板'!$B$8+S1242*'114成績輸入與落點儀表板'!$B$9+T1242*'114成績輸入與落點儀表板'!$B$10+U1242*'114成績輸入與落點儀表板'!$B$11+V1242*'114成績輸入與落點儀表板'!$B$12+W1242*'114成績輸入與落點儀表板'!$B$13+X1242*'114成績輸入與落點儀表板'!$B$14+Y1242*'114成績輸入與落點儀表板'!$B$15+Z1242*'114成績輸入與落點儀表板'!$B$16</f>
        <v>0</v>
      </c>
      <c r="I1242" s="8">
        <f t="shared" si="38"/>
        <v>-99</v>
      </c>
      <c r="J1242" s="2" t="str">
        <f t="shared" si="39"/>
        <v>FAIL</v>
      </c>
      <c r="K1242" s="17" t="str">
        <f>IF(AND(IF('114成績輸入與落點儀表板'!$C$2="必須採計",L1242&gt;0,IF('114成績輸入與落點儀表板'!$C$2="不可採計",L1242=0,TRUE)),IF('114成績輸入與落點儀表板'!$C$3="必須採計",M1242&gt;0,IF('114成績輸入與落點儀表板'!$C$3="不可採計",M1242=0,TRUE)),IF('114成績輸入與落點儀表板'!$C$4="必須採計",N1242&gt;0,IF('114成績輸入與落點儀表板'!$C$4="不可採計",N1242=0,TRUE)),IF('114成績輸入與落點儀表板'!$C$5="必須採計",O1242&gt;0,IF('114成績輸入與落點儀表板'!$C$5="不可採計",O1242=0,TRUE)),IF('114成績輸入與落點儀表板'!$C$6="必須採計",P1242&gt;0,IF('114成績輸入與落點儀表板'!$C$6="不可採計",P1242=0,TRUE)),IF('114成績輸入與落點儀表板'!$C$7="必須採計",Q1242&gt;0,IF('114成績輸入與落點儀表板'!$C$7="不可採計",Q1242=0,TRUE)),IF('114成績輸入與落點儀表板'!$C$8="必須採計",R1242&gt;0,IF('114成績輸入與落點儀表板'!$C$8="不可採計",R1242=0,TRUE)),IF('114成績輸入與落點儀表板'!$C$9="必須採計",S1242&gt;0,IF('114成績輸入與落點儀表板'!$C$9="不可採計",S1242=0,TRUE)),IF('114成績輸入與落點儀表板'!$C$10="必須採計",T1242&gt;0,IF('114成績輸入與落點儀表板'!$C$10="不可採計",T1242=0,TRUE)),IF('114成績輸入與落點儀表板'!$C$11="必須採計",U1242&gt;0,IF('114成績輸入與落點儀表板'!$C$11="不可採計",U1242=0,TRUE)),IF('114成績輸入與落點儀表板'!$C$12="必須採計",V1242&gt;0,IF('114成績輸入與落點儀表板'!$C$12="不可採計",V1242=0,TRUE)),IF('114成績輸入與落點儀表板'!$C$13="必須採計",W1242&gt;0,IF('114成績輸入與落點儀表板'!$C$13="不可採計",W1242=0,TRUE)),IF('114成績輸入與落點儀表板'!$C$14="必須採計",X1242&gt;0,IF('114成績輸入與落點儀表板'!$C$14="不可採計",X1242=0,TRUE)),IF('114成績輸入與落點儀表板'!$C$15="必須採計",Y1242&gt;0,IF('114成績輸入與落點儀表板'!$C$15="不可採計",Y1242=0,TRUE)),IF('114成績輸入與落點儀表板'!$C$16="必須採計",Z1242&gt;0,IF('114成績輸入與落點儀表板'!$C$16="不可採計",Z1242=0,TRUE))),"✅ 符合","❌ 不符合")</f>
        <v>✅ 符合</v>
      </c>
      <c r="L1242" s="15">
        <v>2</v>
      </c>
      <c r="M1242" s="15">
        <v>1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0</v>
      </c>
      <c r="T1242" s="15">
        <v>0</v>
      </c>
      <c r="U1242" s="15">
        <v>2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</row>
    <row r="1243" spans="1:26" customFormat="1" ht="15.75" customHeight="1" x14ac:dyDescent="0.3">
      <c r="A1243" s="2" t="s">
        <v>3037</v>
      </c>
      <c r="B1243" s="6" t="s">
        <v>2991</v>
      </c>
      <c r="C1243" s="6" t="s">
        <v>1284</v>
      </c>
      <c r="D1243" s="12" t="s">
        <v>199</v>
      </c>
      <c r="E1243" s="13" t="s">
        <v>3032</v>
      </c>
      <c r="F1243" s="2">
        <v>10</v>
      </c>
      <c r="G1243" s="15">
        <v>124.25</v>
      </c>
      <c r="H1243" s="7">
        <f>L1243*'114成績輸入與落點儀表板'!$B$2+M1243*'114成績輸入與落點儀表板'!$B$3+N1243*'114成績輸入與落點儀表板'!$B$4+O1243*'114成績輸入與落點儀表板'!$B$5+P1243*'114成績輸入與落點儀表板'!$B$6+Q1243*'114成績輸入與落點儀表板'!$B$7+R1243*'114成績輸入與落點儀表板'!$B$8+S1243*'114成績輸入與落點儀表板'!$B$9+T1243*'114成績輸入與落點儀表板'!$B$10+U1243*'114成績輸入與落點儀表板'!$B$11+V1243*'114成績輸入與落點儀表板'!$B$12+W1243*'114成績輸入與落點儀表板'!$B$13+X1243*'114成績輸入與落點儀表板'!$B$14+Y1243*'114成績輸入與落點儀表板'!$B$15+Z1243*'114成績輸入與落點儀表板'!$B$16</f>
        <v>0</v>
      </c>
      <c r="I1243" s="8">
        <f t="shared" si="38"/>
        <v>-124.25</v>
      </c>
      <c r="J1243" s="2" t="str">
        <f t="shared" si="39"/>
        <v>FAIL</v>
      </c>
      <c r="K1243" s="17" t="str">
        <f>IF(AND(IF('114成績輸入與落點儀表板'!$C$2="必須採計",L1243&gt;0,IF('114成績輸入與落點儀表板'!$C$2="不可採計",L1243=0,TRUE)),IF('114成績輸入與落點儀表板'!$C$3="必須採計",M1243&gt;0,IF('114成績輸入與落點儀表板'!$C$3="不可採計",M1243=0,TRUE)),IF('114成績輸入與落點儀表板'!$C$4="必須採計",N1243&gt;0,IF('114成績輸入與落點儀表板'!$C$4="不可採計",N1243=0,TRUE)),IF('114成績輸入與落點儀表板'!$C$5="必須採計",O1243&gt;0,IF('114成績輸入與落點儀表板'!$C$5="不可採計",O1243=0,TRUE)),IF('114成績輸入與落點儀表板'!$C$6="必須採計",P1243&gt;0,IF('114成績輸入與落點儀表板'!$C$6="不可採計",P1243=0,TRUE)),IF('114成績輸入與落點儀表板'!$C$7="必須採計",Q1243&gt;0,IF('114成績輸入與落點儀表板'!$C$7="不可採計",Q1243=0,TRUE)),IF('114成績輸入與落點儀表板'!$C$8="必須採計",R1243&gt;0,IF('114成績輸入與落點儀表板'!$C$8="不可採計",R1243=0,TRUE)),IF('114成績輸入與落點儀表板'!$C$9="必須採計",S1243&gt;0,IF('114成績輸入與落點儀表板'!$C$9="不可採計",S1243=0,TRUE)),IF('114成績輸入與落點儀表板'!$C$10="必須採計",T1243&gt;0,IF('114成績輸入與落點儀表板'!$C$10="不可採計",T1243=0,TRUE)),IF('114成績輸入與落點儀表板'!$C$11="必須採計",U1243&gt;0,IF('114成績輸入與落點儀表板'!$C$11="不可採計",U1243=0,TRUE)),IF('114成績輸入與落點儀表板'!$C$12="必須採計",V1243&gt;0,IF('114成績輸入與落點儀表板'!$C$12="不可採計",V1243=0,TRUE)),IF('114成績輸入與落點儀表板'!$C$13="必須採計",W1243&gt;0,IF('114成績輸入與落點儀表板'!$C$13="不可採計",W1243=0,TRUE)),IF('114成績輸入與落點儀表板'!$C$14="必須採計",X1243&gt;0,IF('114成績輸入與落點儀表板'!$C$14="不可採計",X1243=0,TRUE)),IF('114成績輸入與落點儀表板'!$C$15="必須採計",Y1243&gt;0,IF('114成績輸入與落點儀表板'!$C$15="不可採計",Y1243=0,TRUE)),IF('114成績輸入與落點儀表板'!$C$16="必須採計",Z1243&gt;0,IF('114成績輸入與落點儀表板'!$C$16="不可採計",Z1243=0,TRUE))),"✅ 符合","❌ 不符合")</f>
        <v>✅ 符合</v>
      </c>
      <c r="L1243" s="15">
        <v>2</v>
      </c>
      <c r="M1243" s="15">
        <v>0</v>
      </c>
      <c r="N1243" s="15">
        <v>0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0</v>
      </c>
      <c r="U1243" s="15">
        <v>1.75</v>
      </c>
      <c r="V1243" s="15">
        <v>0</v>
      </c>
      <c r="W1243" s="15">
        <v>0</v>
      </c>
      <c r="X1243" s="15">
        <v>2</v>
      </c>
      <c r="Y1243" s="15">
        <v>0</v>
      </c>
      <c r="Z1243" s="15">
        <v>0</v>
      </c>
    </row>
    <row r="1244" spans="1:26" customFormat="1" ht="15.75" customHeight="1" x14ac:dyDescent="0.3">
      <c r="A1244" s="2" t="s">
        <v>3038</v>
      </c>
      <c r="B1244" s="6" t="s">
        <v>2991</v>
      </c>
      <c r="C1244" s="6" t="s">
        <v>3039</v>
      </c>
      <c r="D1244" s="12" t="s">
        <v>227</v>
      </c>
      <c r="E1244" s="13" t="s">
        <v>3040</v>
      </c>
      <c r="F1244" s="2">
        <v>9</v>
      </c>
      <c r="G1244" s="15">
        <v>141.25</v>
      </c>
      <c r="H1244" s="7">
        <f>L1244*'114成績輸入與落點儀表板'!$B$2+M1244*'114成績輸入與落點儀表板'!$B$3+N1244*'114成績輸入與落點儀表板'!$B$4+O1244*'114成績輸入與落點儀表板'!$B$5+P1244*'114成績輸入與落點儀表板'!$B$6+Q1244*'114成績輸入與落點儀表板'!$B$7+R1244*'114成績輸入與落點儀表板'!$B$8+S1244*'114成績輸入與落點儀表板'!$B$9+T1244*'114成績輸入與落點儀表板'!$B$10+U1244*'114成績輸入與落點儀表板'!$B$11+V1244*'114成績輸入與落點儀表板'!$B$12+W1244*'114成績輸入與落點儀表板'!$B$13+X1244*'114成績輸入與落點儀表板'!$B$14+Y1244*'114成績輸入與落點儀表板'!$B$15+Z1244*'114成績輸入與落點儀表板'!$B$16</f>
        <v>0</v>
      </c>
      <c r="I1244" s="8">
        <f t="shared" si="38"/>
        <v>-141.25</v>
      </c>
      <c r="J1244" s="2" t="str">
        <f t="shared" si="39"/>
        <v>FAIL</v>
      </c>
      <c r="K1244" s="17" t="str">
        <f>IF(AND(IF('114成績輸入與落點儀表板'!$C$2="必須採計",L1244&gt;0,IF('114成績輸入與落點儀表板'!$C$2="不可採計",L1244=0,TRUE)),IF('114成績輸入與落點儀表板'!$C$3="必須採計",M1244&gt;0,IF('114成績輸入與落點儀表板'!$C$3="不可採計",M1244=0,TRUE)),IF('114成績輸入與落點儀表板'!$C$4="必須採計",N1244&gt;0,IF('114成績輸入與落點儀表板'!$C$4="不可採計",N1244=0,TRUE)),IF('114成績輸入與落點儀表板'!$C$5="必須採計",O1244&gt;0,IF('114成績輸入與落點儀表板'!$C$5="不可採計",O1244=0,TRUE)),IF('114成績輸入與落點儀表板'!$C$6="必須採計",P1244&gt;0,IF('114成績輸入與落點儀表板'!$C$6="不可採計",P1244=0,TRUE)),IF('114成績輸入與落點儀表板'!$C$7="必須採計",Q1244&gt;0,IF('114成績輸入與落點儀表板'!$C$7="不可採計",Q1244=0,TRUE)),IF('114成績輸入與落點儀表板'!$C$8="必須採計",R1244&gt;0,IF('114成績輸入與落點儀表板'!$C$8="不可採計",R1244=0,TRUE)),IF('114成績輸入與落點儀表板'!$C$9="必須採計",S1244&gt;0,IF('114成績輸入與落點儀表板'!$C$9="不可採計",S1244=0,TRUE)),IF('114成績輸入與落點儀表板'!$C$10="必須採計",T1244&gt;0,IF('114成績輸入與落點儀表板'!$C$10="不可採計",T1244=0,TRUE)),IF('114成績輸入與落點儀表板'!$C$11="必須採計",U1244&gt;0,IF('114成績輸入與落點儀表板'!$C$11="不可採計",U1244=0,TRUE)),IF('114成績輸入與落點儀表板'!$C$12="必須採計",V1244&gt;0,IF('114成績輸入與落點儀表板'!$C$12="不可採計",V1244=0,TRUE)),IF('114成績輸入與落點儀表板'!$C$13="必須採計",W1244&gt;0,IF('114成績輸入與落點儀表板'!$C$13="不可採計",W1244=0,TRUE)),IF('114成績輸入與落點儀表板'!$C$14="必須採計",X1244&gt;0,IF('114成績輸入與落點儀表板'!$C$14="不可採計",X1244=0,TRUE)),IF('114成績輸入與落點儀表板'!$C$15="必須採計",Y1244&gt;0,IF('114成績輸入與落點儀表板'!$C$15="不可採計",Y1244=0,TRUE)),IF('114成績輸入與落點儀表板'!$C$16="必須採計",Z1244&gt;0,IF('114成績輸入與落點儀表板'!$C$16="不可採計",Z1244=0,TRUE))),"✅ 符合","❌ 不符合")</f>
        <v>✅ 符合</v>
      </c>
      <c r="L1244" s="15">
        <v>2</v>
      </c>
      <c r="M1244" s="15">
        <v>0</v>
      </c>
      <c r="N1244" s="15">
        <v>0</v>
      </c>
      <c r="O1244" s="15">
        <v>0</v>
      </c>
      <c r="P1244" s="15">
        <v>0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1.75</v>
      </c>
      <c r="X1244" s="15">
        <v>2</v>
      </c>
      <c r="Y1244" s="15">
        <v>0</v>
      </c>
      <c r="Z1244" s="15">
        <v>0</v>
      </c>
    </row>
    <row r="1245" spans="1:26" customFormat="1" ht="15.75" customHeight="1" x14ac:dyDescent="0.3">
      <c r="A1245" s="2" t="s">
        <v>3041</v>
      </c>
      <c r="B1245" s="6" t="s">
        <v>2991</v>
      </c>
      <c r="C1245" s="6" t="s">
        <v>2442</v>
      </c>
      <c r="D1245" s="12" t="s">
        <v>80</v>
      </c>
      <c r="E1245" s="13" t="s">
        <v>3042</v>
      </c>
      <c r="F1245" s="2">
        <v>3</v>
      </c>
      <c r="G1245" s="15">
        <v>143</v>
      </c>
      <c r="H1245" s="7">
        <f>L1245*'114成績輸入與落點儀表板'!$B$2+M1245*'114成績輸入與落點儀表板'!$B$3+N1245*'114成績輸入與落點儀表板'!$B$4+O1245*'114成績輸入與落點儀表板'!$B$5+P1245*'114成績輸入與落點儀表板'!$B$6+Q1245*'114成績輸入與落點儀表板'!$B$7+R1245*'114成績輸入與落點儀表板'!$B$8+S1245*'114成績輸入與落點儀表板'!$B$9+T1245*'114成績輸入與落點儀表板'!$B$10+U1245*'114成績輸入與落點儀表板'!$B$11+V1245*'114成績輸入與落點儀表板'!$B$12+W1245*'114成績輸入與落點儀表板'!$B$13+X1245*'114成績輸入與落點儀表板'!$B$14+Y1245*'114成績輸入與落點儀表板'!$B$15+Z1245*'114成績輸入與落點儀表板'!$B$16</f>
        <v>0</v>
      </c>
      <c r="I1245" s="8">
        <f t="shared" si="38"/>
        <v>-143</v>
      </c>
      <c r="J1245" s="2" t="str">
        <f t="shared" si="39"/>
        <v>FAIL</v>
      </c>
      <c r="K1245" s="17" t="str">
        <f>IF(AND(IF('114成績輸入與落點儀表板'!$C$2="必須採計",L1245&gt;0,IF('114成績輸入與落點儀表板'!$C$2="不可採計",L1245=0,TRUE)),IF('114成績輸入與落點儀表板'!$C$3="必須採計",M1245&gt;0,IF('114成績輸入與落點儀表板'!$C$3="不可採計",M1245=0,TRUE)),IF('114成績輸入與落點儀表板'!$C$4="必須採計",N1245&gt;0,IF('114成績輸入與落點儀表板'!$C$4="不可採計",N1245=0,TRUE)),IF('114成績輸入與落點儀表板'!$C$5="必須採計",O1245&gt;0,IF('114成績輸入與落點儀表板'!$C$5="不可採計",O1245=0,TRUE)),IF('114成績輸入與落點儀表板'!$C$6="必須採計",P1245&gt;0,IF('114成績輸入與落點儀表板'!$C$6="不可採計",P1245=0,TRUE)),IF('114成績輸入與落點儀表板'!$C$7="必須採計",Q1245&gt;0,IF('114成績輸入與落點儀表板'!$C$7="不可採計",Q1245=0,TRUE)),IF('114成績輸入與落點儀表板'!$C$8="必須採計",R1245&gt;0,IF('114成績輸入與落點儀表板'!$C$8="不可採計",R1245=0,TRUE)),IF('114成績輸入與落點儀表板'!$C$9="必須採計",S1245&gt;0,IF('114成績輸入與落點儀表板'!$C$9="不可採計",S1245=0,TRUE)),IF('114成績輸入與落點儀表板'!$C$10="必須採計",T1245&gt;0,IF('114成績輸入與落點儀表板'!$C$10="不可採計",T1245=0,TRUE)),IF('114成績輸入與落點儀表板'!$C$11="必須採計",U1245&gt;0,IF('114成績輸入與落點儀表板'!$C$11="不可採計",U1245=0,TRUE)),IF('114成績輸入與落點儀表板'!$C$12="必須採計",V1245&gt;0,IF('114成績輸入與落點儀表板'!$C$12="不可採計",V1245=0,TRUE)),IF('114成績輸入與落點儀表板'!$C$13="必須採計",W1245&gt;0,IF('114成績輸入與落點儀表板'!$C$13="不可採計",W1245=0,TRUE)),IF('114成績輸入與落點儀表板'!$C$14="必須採計",X1245&gt;0,IF('114成績輸入與落點儀表板'!$C$14="不可採計",X1245=0,TRUE)),IF('114成績輸入與落點儀表板'!$C$15="必須採計",Y1245&gt;0,IF('114成績輸入與落點儀表板'!$C$15="不可採計",Y1245=0,TRUE)),IF('114成績輸入與落點儀表板'!$C$16="必須採計",Z1245&gt;0,IF('114成績輸入與落點儀表板'!$C$16="不可採計",Z1245=0,TRUE))),"✅ 符合","❌ 不符合")</f>
        <v>✅ 符合</v>
      </c>
      <c r="L1245" s="15">
        <v>2</v>
      </c>
      <c r="M1245" s="15">
        <v>0</v>
      </c>
      <c r="N1245" s="15">
        <v>0</v>
      </c>
      <c r="O1245" s="15">
        <v>0</v>
      </c>
      <c r="P1245" s="15">
        <v>0</v>
      </c>
      <c r="Q1245" s="15">
        <v>0</v>
      </c>
      <c r="R1245" s="15">
        <v>0</v>
      </c>
      <c r="S1245" s="15">
        <v>0</v>
      </c>
      <c r="T1245" s="15">
        <v>0</v>
      </c>
      <c r="U1245" s="15">
        <v>1</v>
      </c>
      <c r="V1245" s="15">
        <v>2</v>
      </c>
      <c r="W1245" s="15">
        <v>0</v>
      </c>
      <c r="X1245" s="15">
        <v>0</v>
      </c>
      <c r="Y1245" s="15">
        <v>0</v>
      </c>
      <c r="Z1245" s="15">
        <v>0</v>
      </c>
    </row>
    <row r="1246" spans="1:26" ht="15.75" customHeight="1" x14ac:dyDescent="0.3">
      <c r="A1246" s="2" t="s">
        <v>3043</v>
      </c>
      <c r="B1246" s="13" t="s">
        <v>2991</v>
      </c>
      <c r="C1246" s="13" t="s">
        <v>1151</v>
      </c>
      <c r="D1246" s="12" t="s">
        <v>227</v>
      </c>
      <c r="E1246" s="13" t="s">
        <v>1637</v>
      </c>
      <c r="F1246" s="2">
        <v>23</v>
      </c>
      <c r="G1246" s="15">
        <v>157</v>
      </c>
      <c r="H1246" s="7">
        <f>L1246*'114成績輸入與落點儀表板'!$B$2+M1246*'114成績輸入與落點儀表板'!$B$3+N1246*'114成績輸入與落點儀表板'!$B$4+O1246*'114成績輸入與落點儀表板'!$B$5+P1246*'114成績輸入與落點儀表板'!$B$6+Q1246*'114成績輸入與落點儀表板'!$B$7+R1246*'114成績輸入與落點儀表板'!$B$8+S1246*'114成績輸入與落點儀表板'!$B$9+T1246*'114成績輸入與落點儀表板'!$B$10+U1246*'114成績輸入與落點儀表板'!$B$11+V1246*'114成績輸入與落點儀表板'!$B$12+W1246*'114成績輸入與落點儀表板'!$B$13+X1246*'114成績輸入與落點儀表板'!$B$14+Y1246*'114成績輸入與落點儀表板'!$B$15+Z1246*'114成績輸入與落點儀表板'!$B$16</f>
        <v>0</v>
      </c>
      <c r="I1246" s="8">
        <f t="shared" si="38"/>
        <v>-157</v>
      </c>
      <c r="J1246" s="2" t="str">
        <f t="shared" si="39"/>
        <v>FAIL</v>
      </c>
      <c r="K1246" s="17" t="str">
        <f>IF(AND(IF('114成績輸入與落點儀表板'!$C$2="必須採計",L1246&gt;0,IF('114成績輸入與落點儀表板'!$C$2="不可採計",L1246=0,TRUE)),IF('114成績輸入與落點儀表板'!$C$3="必須採計",M1246&gt;0,IF('114成績輸入與落點儀表板'!$C$3="不可採計",M1246=0,TRUE)),IF('114成績輸入與落點儀表板'!$C$4="必須採計",N1246&gt;0,IF('114成績輸入與落點儀表板'!$C$4="不可採計",N1246=0,TRUE)),IF('114成績輸入與落點儀表板'!$C$5="必須採計",O1246&gt;0,IF('114成績輸入與落點儀表板'!$C$5="不可採計",O1246=0,TRUE)),IF('114成績輸入與落點儀表板'!$C$6="必須採計",P1246&gt;0,IF('114成績輸入與落點儀表板'!$C$6="不可採計",P1246=0,TRUE)),IF('114成績輸入與落點儀表板'!$C$7="必須採計",Q1246&gt;0,IF('114成績輸入與落點儀表板'!$C$7="不可採計",Q1246=0,TRUE)),IF('114成績輸入與落點儀表板'!$C$8="必須採計",R1246&gt;0,IF('114成績輸入與落點儀表板'!$C$8="不可採計",R1246=0,TRUE)),IF('114成績輸入與落點儀表板'!$C$9="必須採計",S1246&gt;0,IF('114成績輸入與落點儀表板'!$C$9="不可採計",S1246=0,TRUE)),IF('114成績輸入與落點儀表板'!$C$10="必須採計",T1246&gt;0,IF('114成績輸入與落點儀表板'!$C$10="不可採計",T1246=0,TRUE)),IF('114成績輸入與落點儀表板'!$C$11="必須採計",U1246&gt;0,IF('114成績輸入與落點儀表板'!$C$11="不可採計",U1246=0,TRUE)),IF('114成績輸入與落點儀表板'!$C$12="必須採計",V1246&gt;0,IF('114成績輸入與落點儀表板'!$C$12="不可採計",V1246=0,TRUE)),IF('114成績輸入與落點儀表板'!$C$13="必須採計",W1246&gt;0,IF('114成績輸入與落點儀表板'!$C$13="不可採計",W1246=0,TRUE)),IF('114成績輸入與落點儀表板'!$C$14="必須採計",X1246&gt;0,IF('114成績輸入與落點儀表板'!$C$14="不可採計",X1246=0,TRUE)),IF('114成績輸入與落點儀表板'!$C$15="必須採計",Y1246&gt;0,IF('114成績輸入與落點儀表板'!$C$15="不可採計",Y1246=0,TRUE)),IF('114成績輸入與落點儀表板'!$C$16="必須採計",Z1246&gt;0,IF('114成績輸入與落點儀表板'!$C$16="不可採計",Z1246=0,TRUE))),"✅ 符合","❌ 不符合")</f>
        <v>✅ 符合</v>
      </c>
      <c r="L1246" s="15">
        <v>2</v>
      </c>
      <c r="M1246" s="15">
        <v>1</v>
      </c>
      <c r="N1246" s="15">
        <v>0</v>
      </c>
      <c r="O1246" s="15">
        <v>0</v>
      </c>
      <c r="P1246" s="15">
        <v>0</v>
      </c>
      <c r="Q1246" s="15">
        <v>0</v>
      </c>
      <c r="R1246" s="15">
        <v>0</v>
      </c>
      <c r="S1246" s="15">
        <v>0</v>
      </c>
      <c r="T1246" s="15">
        <v>2</v>
      </c>
      <c r="U1246" s="15">
        <v>0</v>
      </c>
      <c r="V1246" s="15">
        <v>0</v>
      </c>
      <c r="W1246" s="15">
        <v>0</v>
      </c>
      <c r="X1246" s="15">
        <v>0</v>
      </c>
      <c r="Y1246" s="15">
        <v>0</v>
      </c>
      <c r="Z1246" s="15">
        <v>0</v>
      </c>
    </row>
    <row r="1247" spans="1:26" ht="15.75" customHeight="1" x14ac:dyDescent="0.3">
      <c r="A1247" s="2" t="s">
        <v>3044</v>
      </c>
      <c r="B1247" s="13" t="s">
        <v>2991</v>
      </c>
      <c r="C1247" s="13" t="s">
        <v>530</v>
      </c>
      <c r="D1247" s="12" t="s">
        <v>134</v>
      </c>
      <c r="E1247" s="13" t="s">
        <v>3045</v>
      </c>
      <c r="F1247" s="2">
        <v>21</v>
      </c>
      <c r="G1247" s="15">
        <v>156</v>
      </c>
      <c r="H1247" s="7">
        <f>L1247*'114成績輸入與落點儀表板'!$B$2+M1247*'114成績輸入與落點儀表板'!$B$3+N1247*'114成績輸入與落點儀表板'!$B$4+O1247*'114成績輸入與落點儀表板'!$B$5+P1247*'114成績輸入與落點儀表板'!$B$6+Q1247*'114成績輸入與落點儀表板'!$B$7+R1247*'114成績輸入與落點儀表板'!$B$8+S1247*'114成績輸入與落點儀表板'!$B$9+T1247*'114成績輸入與落點儀表板'!$B$10+U1247*'114成績輸入與落點儀表板'!$B$11+V1247*'114成績輸入與落點儀表板'!$B$12+W1247*'114成績輸入與落點儀表板'!$B$13+X1247*'114成績輸入與落點儀表板'!$B$14+Y1247*'114成績輸入與落點儀表板'!$B$15+Z1247*'114成績輸入與落點儀表板'!$B$16</f>
        <v>0</v>
      </c>
      <c r="I1247" s="8">
        <f t="shared" si="38"/>
        <v>-156</v>
      </c>
      <c r="J1247" s="2" t="str">
        <f t="shared" si="39"/>
        <v>FAIL</v>
      </c>
      <c r="K1247" s="17" t="str">
        <f>IF(AND(IF('114成績輸入與落點儀表板'!$C$2="必須採計",L1247&gt;0,IF('114成績輸入與落點儀表板'!$C$2="不可採計",L1247=0,TRUE)),IF('114成績輸入與落點儀表板'!$C$3="必須採計",M1247&gt;0,IF('114成績輸入與落點儀表板'!$C$3="不可採計",M1247=0,TRUE)),IF('114成績輸入與落點儀表板'!$C$4="必須採計",N1247&gt;0,IF('114成績輸入與落點儀表板'!$C$4="不可採計",N1247=0,TRUE)),IF('114成績輸入與落點儀表板'!$C$5="必須採計",O1247&gt;0,IF('114成績輸入與落點儀表板'!$C$5="不可採計",O1247=0,TRUE)),IF('114成績輸入與落點儀表板'!$C$6="必須採計",P1247&gt;0,IF('114成績輸入與落點儀表板'!$C$6="不可採計",P1247=0,TRUE)),IF('114成績輸入與落點儀表板'!$C$7="必須採計",Q1247&gt;0,IF('114成績輸入與落點儀表板'!$C$7="不可採計",Q1247=0,TRUE)),IF('114成績輸入與落點儀表板'!$C$8="必須採計",R1247&gt;0,IF('114成績輸入與落點儀表板'!$C$8="不可採計",R1247=0,TRUE)),IF('114成績輸入與落點儀表板'!$C$9="必須採計",S1247&gt;0,IF('114成績輸入與落點儀表板'!$C$9="不可採計",S1247=0,TRUE)),IF('114成績輸入與落點儀表板'!$C$10="必須採計",T1247&gt;0,IF('114成績輸入與落點儀表板'!$C$10="不可採計",T1247=0,TRUE)),IF('114成績輸入與落點儀表板'!$C$11="必須採計",U1247&gt;0,IF('114成績輸入與落點儀表板'!$C$11="不可採計",U1247=0,TRUE)),IF('114成績輸入與落點儀表板'!$C$12="必須採計",V1247&gt;0,IF('114成績輸入與落點儀表板'!$C$12="不可採計",V1247=0,TRUE)),IF('114成績輸入與落點儀表板'!$C$13="必須採計",W1247&gt;0,IF('114成績輸入與落點儀表板'!$C$13="不可採計",W1247=0,TRUE)),IF('114成績輸入與落點儀表板'!$C$14="必須採計",X1247&gt;0,IF('114成績輸入與落點儀表板'!$C$14="不可採計",X1247=0,TRUE)),IF('114成績輸入與落點儀表板'!$C$15="必須採計",Y1247&gt;0,IF('114成績輸入與落點儀表板'!$C$15="不可採計",Y1247=0,TRUE)),IF('114成績輸入與落點儀表板'!$C$16="必須採計",Z1247&gt;0,IF('114成績輸入與落點儀表板'!$C$16="不可採計",Z1247=0,TRUE))),"✅ 符合","❌ 不符合")</f>
        <v>✅ 符合</v>
      </c>
      <c r="L1247" s="15">
        <v>2</v>
      </c>
      <c r="M1247" s="15">
        <v>0</v>
      </c>
      <c r="N1247" s="15">
        <v>0</v>
      </c>
      <c r="O1247" s="15">
        <v>0</v>
      </c>
      <c r="P1247" s="15">
        <v>0</v>
      </c>
      <c r="Q1247" s="15">
        <v>0</v>
      </c>
      <c r="R1247" s="15">
        <v>1.75</v>
      </c>
      <c r="S1247" s="15">
        <v>2</v>
      </c>
      <c r="T1247" s="15">
        <v>0</v>
      </c>
      <c r="U1247" s="15">
        <v>0</v>
      </c>
      <c r="V1247" s="15">
        <v>0</v>
      </c>
      <c r="W1247" s="15">
        <v>0</v>
      </c>
      <c r="X1247" s="15">
        <v>0</v>
      </c>
      <c r="Y1247" s="15">
        <v>0</v>
      </c>
      <c r="Z1247" s="15">
        <v>0</v>
      </c>
    </row>
    <row r="1248" spans="1:26" ht="15.75" customHeight="1" x14ac:dyDescent="0.3">
      <c r="A1248" s="2" t="s">
        <v>3046</v>
      </c>
      <c r="B1248" s="13" t="s">
        <v>2991</v>
      </c>
      <c r="C1248" s="13" t="s">
        <v>3047</v>
      </c>
      <c r="D1248" s="12" t="s">
        <v>134</v>
      </c>
      <c r="E1248" s="13" t="s">
        <v>3048</v>
      </c>
      <c r="F1248" s="2">
        <v>13</v>
      </c>
      <c r="G1248" s="15">
        <v>168.5</v>
      </c>
      <c r="H1248" s="7">
        <f>L1248*'114成績輸入與落點儀表板'!$B$2+M1248*'114成績輸入與落點儀表板'!$B$3+N1248*'114成績輸入與落點儀表板'!$B$4+O1248*'114成績輸入與落點儀表板'!$B$5+P1248*'114成績輸入與落點儀表板'!$B$6+Q1248*'114成績輸入與落點儀表板'!$B$7+R1248*'114成績輸入與落點儀表板'!$B$8+S1248*'114成績輸入與落點儀表板'!$B$9+T1248*'114成績輸入與落點儀表板'!$B$10+U1248*'114成績輸入與落點儀表板'!$B$11+V1248*'114成績輸入與落點儀表板'!$B$12+W1248*'114成績輸入與落點儀表板'!$B$13+X1248*'114成績輸入與落點儀表板'!$B$14+Y1248*'114成績輸入與落點儀表板'!$B$15+Z1248*'114成績輸入與落點儀表板'!$B$16</f>
        <v>0</v>
      </c>
      <c r="I1248" s="8">
        <f t="shared" si="38"/>
        <v>-168.5</v>
      </c>
      <c r="J1248" s="2" t="str">
        <f t="shared" si="39"/>
        <v>FAIL</v>
      </c>
      <c r="K1248" s="17" t="str">
        <f>IF(AND(IF('114成績輸入與落點儀表板'!$C$2="必須採計",L1248&gt;0,IF('114成績輸入與落點儀表板'!$C$2="不可採計",L1248=0,TRUE)),IF('114成績輸入與落點儀表板'!$C$3="必須採計",M1248&gt;0,IF('114成績輸入與落點儀表板'!$C$3="不可採計",M1248=0,TRUE)),IF('114成績輸入與落點儀表板'!$C$4="必須採計",N1248&gt;0,IF('114成績輸入與落點儀表板'!$C$4="不可採計",N1248=0,TRUE)),IF('114成績輸入與落點儀表板'!$C$5="必須採計",O1248&gt;0,IF('114成績輸入與落點儀表板'!$C$5="不可採計",O1248=0,TRUE)),IF('114成績輸入與落點儀表板'!$C$6="必須採計",P1248&gt;0,IF('114成績輸入與落點儀表板'!$C$6="不可採計",P1248=0,TRUE)),IF('114成績輸入與落點儀表板'!$C$7="必須採計",Q1248&gt;0,IF('114成績輸入與落點儀表板'!$C$7="不可採計",Q1248=0,TRUE)),IF('114成績輸入與落點儀表板'!$C$8="必須採計",R1248&gt;0,IF('114成績輸入與落點儀表板'!$C$8="不可採計",R1248=0,TRUE)),IF('114成績輸入與落點儀表板'!$C$9="必須採計",S1248&gt;0,IF('114成績輸入與落點儀表板'!$C$9="不可採計",S1248=0,TRUE)),IF('114成績輸入與落點儀表板'!$C$10="必須採計",T1248&gt;0,IF('114成績輸入與落點儀表板'!$C$10="不可採計",T1248=0,TRUE)),IF('114成績輸入與落點儀表板'!$C$11="必須採計",U1248&gt;0,IF('114成績輸入與落點儀表板'!$C$11="不可採計",U1248=0,TRUE)),IF('114成績輸入與落點儀表板'!$C$12="必須採計",V1248&gt;0,IF('114成績輸入與落點儀表板'!$C$12="不可採計",V1248=0,TRUE)),IF('114成績輸入與落點儀表板'!$C$13="必須採計",W1248&gt;0,IF('114成績輸入與落點儀表板'!$C$13="不可採計",W1248=0,TRUE)),IF('114成績輸入與落點儀表板'!$C$14="必須採計",X1248&gt;0,IF('114成績輸入與落點儀表板'!$C$14="不可採計",X1248=0,TRUE)),IF('114成績輸入與落點儀表板'!$C$15="必須採計",Y1248&gt;0,IF('114成績輸入與落點儀表板'!$C$15="不可採計",Y1248=0,TRUE)),IF('114成績輸入與落點儀表板'!$C$16="必須採計",Z1248&gt;0,IF('114成績輸入與落點儀表板'!$C$16="不可採計",Z1248=0,TRUE))),"✅ 符合","❌ 不符合")</f>
        <v>✅ 符合</v>
      </c>
      <c r="L1248" s="15">
        <v>2</v>
      </c>
      <c r="M1248" s="15">
        <v>1.75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2</v>
      </c>
      <c r="T1248" s="15">
        <v>0</v>
      </c>
      <c r="U1248" s="15">
        <v>0</v>
      </c>
      <c r="V1248" s="15">
        <v>0</v>
      </c>
      <c r="W1248" s="15">
        <v>0</v>
      </c>
      <c r="X1248" s="15">
        <v>0</v>
      </c>
      <c r="Y1248" s="15">
        <v>0</v>
      </c>
      <c r="Z1248" s="15">
        <v>0</v>
      </c>
    </row>
    <row r="1249" spans="1:26" ht="15.75" customHeight="1" x14ac:dyDescent="0.3">
      <c r="A1249" s="2" t="s">
        <v>3049</v>
      </c>
      <c r="B1249" s="13" t="s">
        <v>2991</v>
      </c>
      <c r="C1249" s="13" t="s">
        <v>3050</v>
      </c>
      <c r="D1249" s="12" t="s">
        <v>134</v>
      </c>
      <c r="E1249" s="13" t="s">
        <v>3051</v>
      </c>
      <c r="F1249" s="2">
        <v>13</v>
      </c>
      <c r="G1249" s="15">
        <v>169.5</v>
      </c>
      <c r="H1249" s="7">
        <f>L1249*'114成績輸入與落點儀表板'!$B$2+M1249*'114成績輸入與落點儀表板'!$B$3+N1249*'114成績輸入與落點儀表板'!$B$4+O1249*'114成績輸入與落點儀表板'!$B$5+P1249*'114成績輸入與落點儀表板'!$B$6+Q1249*'114成績輸入與落點儀表板'!$B$7+R1249*'114成績輸入與落點儀表板'!$B$8+S1249*'114成績輸入與落點儀表板'!$B$9+T1249*'114成績輸入與落點儀表板'!$B$10+U1249*'114成績輸入與落點儀表板'!$B$11+V1249*'114成績輸入與落點儀表板'!$B$12+W1249*'114成績輸入與落點儀表板'!$B$13+X1249*'114成績輸入與落點儀表板'!$B$14+Y1249*'114成績輸入與落點儀表板'!$B$15+Z1249*'114成績輸入與落點儀表板'!$B$16</f>
        <v>0</v>
      </c>
      <c r="I1249" s="8">
        <f t="shared" si="38"/>
        <v>-169.5</v>
      </c>
      <c r="J1249" s="2" t="str">
        <f t="shared" si="39"/>
        <v>FAIL</v>
      </c>
      <c r="K1249" s="17" t="str">
        <f>IF(AND(IF('114成績輸入與落點儀表板'!$C$2="必須採計",L1249&gt;0,IF('114成績輸入與落點儀表板'!$C$2="不可採計",L1249=0,TRUE)),IF('114成績輸入與落點儀表板'!$C$3="必須採計",M1249&gt;0,IF('114成績輸入與落點儀表板'!$C$3="不可採計",M1249=0,TRUE)),IF('114成績輸入與落點儀表板'!$C$4="必須採計",N1249&gt;0,IF('114成績輸入與落點儀表板'!$C$4="不可採計",N1249=0,TRUE)),IF('114成績輸入與落點儀表板'!$C$5="必須採計",O1249&gt;0,IF('114成績輸入與落點儀表板'!$C$5="不可採計",O1249=0,TRUE)),IF('114成績輸入與落點儀表板'!$C$6="必須採計",P1249&gt;0,IF('114成績輸入與落點儀表板'!$C$6="不可採計",P1249=0,TRUE)),IF('114成績輸入與落點儀表板'!$C$7="必須採計",Q1249&gt;0,IF('114成績輸入與落點儀表板'!$C$7="不可採計",Q1249=0,TRUE)),IF('114成績輸入與落點儀表板'!$C$8="必須採計",R1249&gt;0,IF('114成績輸入與落點儀表板'!$C$8="不可採計",R1249=0,TRUE)),IF('114成績輸入與落點儀表板'!$C$9="必須採計",S1249&gt;0,IF('114成績輸入與落點儀表板'!$C$9="不可採計",S1249=0,TRUE)),IF('114成績輸入與落點儀表板'!$C$10="必須採計",T1249&gt;0,IF('114成績輸入與落點儀表板'!$C$10="不可採計",T1249=0,TRUE)),IF('114成績輸入與落點儀表板'!$C$11="必須採計",U1249&gt;0,IF('114成績輸入與落點儀表板'!$C$11="不可採計",U1249=0,TRUE)),IF('114成績輸入與落點儀表板'!$C$12="必須採計",V1249&gt;0,IF('114成績輸入與落點儀表板'!$C$12="不可採計",V1249=0,TRUE)),IF('114成績輸入與落點儀表板'!$C$13="必須採計",W1249&gt;0,IF('114成績輸入與落點儀表板'!$C$13="不可採計",W1249=0,TRUE)),IF('114成績輸入與落點儀表板'!$C$14="必須採計",X1249&gt;0,IF('114成績輸入與落點儀表板'!$C$14="不可採計",X1249=0,TRUE)),IF('114成績輸入與落點儀表板'!$C$15="必須採計",Y1249&gt;0,IF('114成績輸入與落點儀表板'!$C$15="不可採計",Y1249=0,TRUE)),IF('114成績輸入與落點儀表板'!$C$16="必須採計",Z1249&gt;0,IF('114成績輸入與落點儀表板'!$C$16="不可採計",Z1249=0,TRUE))),"✅ 符合","❌ 不符合")</f>
        <v>✅ 符合</v>
      </c>
      <c r="L1249" s="15">
        <v>2</v>
      </c>
      <c r="M1249" s="15">
        <v>1.5</v>
      </c>
      <c r="N1249" s="15">
        <v>0</v>
      </c>
      <c r="O1249" s="15">
        <v>0</v>
      </c>
      <c r="P1249" s="15">
        <v>0</v>
      </c>
      <c r="Q1249" s="15">
        <v>0</v>
      </c>
      <c r="R1249" s="15">
        <v>0</v>
      </c>
      <c r="S1249" s="15">
        <v>0</v>
      </c>
      <c r="T1249" s="15">
        <v>2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</row>
    <row r="1250" spans="1:26" ht="15.75" customHeight="1" x14ac:dyDescent="0.3">
      <c r="A1250" s="2" t="s">
        <v>3052</v>
      </c>
      <c r="B1250" s="13" t="s">
        <v>2991</v>
      </c>
      <c r="C1250" s="13" t="s">
        <v>147</v>
      </c>
      <c r="D1250" s="12" t="s">
        <v>134</v>
      </c>
      <c r="E1250" s="13" t="s">
        <v>3053</v>
      </c>
      <c r="F1250" s="2">
        <v>68</v>
      </c>
      <c r="G1250" s="15">
        <v>148.25</v>
      </c>
      <c r="H1250" s="7">
        <f>L1250*'114成績輸入與落點儀表板'!$B$2+M1250*'114成績輸入與落點儀表板'!$B$3+N1250*'114成績輸入與落點儀表板'!$B$4+O1250*'114成績輸入與落點儀表板'!$B$5+P1250*'114成績輸入與落點儀表板'!$B$6+Q1250*'114成績輸入與落點儀表板'!$B$7+R1250*'114成績輸入與落點儀表板'!$B$8+S1250*'114成績輸入與落點儀表板'!$B$9+T1250*'114成績輸入與落點儀表板'!$B$10+U1250*'114成績輸入與落點儀表板'!$B$11+V1250*'114成績輸入與落點儀表板'!$B$12+W1250*'114成績輸入與落點儀表板'!$B$13+X1250*'114成績輸入與落點儀表板'!$B$14+Y1250*'114成績輸入與落點儀表板'!$B$15+Z1250*'114成績輸入與落點儀表板'!$B$16</f>
        <v>0</v>
      </c>
      <c r="I1250" s="8">
        <f t="shared" si="38"/>
        <v>-148.25</v>
      </c>
      <c r="J1250" s="2" t="str">
        <f t="shared" si="39"/>
        <v>FAIL</v>
      </c>
      <c r="K1250" s="17" t="str">
        <f>IF(AND(IF('114成績輸入與落點儀表板'!$C$2="必須採計",L1250&gt;0,IF('114成績輸入與落點儀表板'!$C$2="不可採計",L1250=0,TRUE)),IF('114成績輸入與落點儀表板'!$C$3="必須採計",M1250&gt;0,IF('114成績輸入與落點儀表板'!$C$3="不可採計",M1250=0,TRUE)),IF('114成績輸入與落點儀表板'!$C$4="必須採計",N1250&gt;0,IF('114成績輸入與落點儀表板'!$C$4="不可採計",N1250=0,TRUE)),IF('114成績輸入與落點儀表板'!$C$5="必須採計",O1250&gt;0,IF('114成績輸入與落點儀表板'!$C$5="不可採計",O1250=0,TRUE)),IF('114成績輸入與落點儀表板'!$C$6="必須採計",P1250&gt;0,IF('114成績輸入與落點儀表板'!$C$6="不可採計",P1250=0,TRUE)),IF('114成績輸入與落點儀表板'!$C$7="必須採計",Q1250&gt;0,IF('114成績輸入與落點儀表板'!$C$7="不可採計",Q1250=0,TRUE)),IF('114成績輸入與落點儀表板'!$C$8="必須採計",R1250&gt;0,IF('114成績輸入與落點儀表板'!$C$8="不可採計",R1250=0,TRUE)),IF('114成績輸入與落點儀表板'!$C$9="必須採計",S1250&gt;0,IF('114成績輸入與落點儀表板'!$C$9="不可採計",S1250=0,TRUE)),IF('114成績輸入與落點儀表板'!$C$10="必須採計",T1250&gt;0,IF('114成績輸入與落點儀表板'!$C$10="不可採計",T1250=0,TRUE)),IF('114成績輸入與落點儀表板'!$C$11="必須採計",U1250&gt;0,IF('114成績輸入與落點儀表板'!$C$11="不可採計",U1250=0,TRUE)),IF('114成績輸入與落點儀表板'!$C$12="必須採計",V1250&gt;0,IF('114成績輸入與落點儀表板'!$C$12="不可採計",V1250=0,TRUE)),IF('114成績輸入與落點儀表板'!$C$13="必須採計",W1250&gt;0,IF('114成績輸入與落點儀表板'!$C$13="不可採計",W1250=0,TRUE)),IF('114成績輸入與落點儀表板'!$C$14="必須採計",X1250&gt;0,IF('114成績輸入與落點儀表板'!$C$14="不可採計",X1250=0,TRUE)),IF('114成績輸入與落點儀表板'!$C$15="必須採計",Y1250&gt;0,IF('114成績輸入與落點儀表板'!$C$15="不可採計",Y1250=0,TRUE)),IF('114成績輸入與落點儀表板'!$C$16="必須採計",Z1250&gt;0,IF('114成績輸入與落點儀表板'!$C$16="不可採計",Z1250=0,TRUE))),"✅ 符合","❌ 不符合")</f>
        <v>✅ 符合</v>
      </c>
      <c r="L1250" s="15">
        <v>2</v>
      </c>
      <c r="M1250" s="15">
        <v>1.75</v>
      </c>
      <c r="N1250" s="15">
        <v>0</v>
      </c>
      <c r="O1250" s="15">
        <v>0</v>
      </c>
      <c r="P1250" s="15">
        <v>0</v>
      </c>
      <c r="Q1250" s="15">
        <v>0</v>
      </c>
      <c r="R1250" s="15">
        <v>0</v>
      </c>
      <c r="S1250" s="15">
        <v>0</v>
      </c>
      <c r="T1250" s="15">
        <v>2</v>
      </c>
      <c r="U1250" s="15">
        <v>0</v>
      </c>
      <c r="V1250" s="15">
        <v>0</v>
      </c>
      <c r="W1250" s="15">
        <v>0</v>
      </c>
      <c r="X1250" s="15">
        <v>0</v>
      </c>
      <c r="Y1250" s="15">
        <v>0</v>
      </c>
      <c r="Z1250" s="15">
        <v>0</v>
      </c>
    </row>
    <row r="1251" spans="1:26" ht="15.75" customHeight="1" x14ac:dyDescent="0.3">
      <c r="A1251" s="2" t="s">
        <v>3054</v>
      </c>
      <c r="B1251" s="13" t="s">
        <v>2991</v>
      </c>
      <c r="C1251" s="13" t="s">
        <v>791</v>
      </c>
      <c r="D1251" s="12" t="s">
        <v>134</v>
      </c>
      <c r="E1251" s="13" t="s">
        <v>3055</v>
      </c>
      <c r="F1251" s="2">
        <v>24</v>
      </c>
      <c r="G1251" s="15">
        <v>236</v>
      </c>
      <c r="H1251" s="7">
        <f>L1251*'114成績輸入與落點儀表板'!$B$2+M1251*'114成績輸入與落點儀表板'!$B$3+N1251*'114成績輸入與落點儀表板'!$B$4+O1251*'114成績輸入與落點儀表板'!$B$5+P1251*'114成績輸入與落點儀表板'!$B$6+Q1251*'114成績輸入與落點儀表板'!$B$7+R1251*'114成績輸入與落點儀表板'!$B$8+S1251*'114成績輸入與落點儀表板'!$B$9+T1251*'114成績輸入與落點儀表板'!$B$10+U1251*'114成績輸入與落點儀表板'!$B$11+V1251*'114成績輸入與落點儀表板'!$B$12+W1251*'114成績輸入與落點儀表板'!$B$13+X1251*'114成績輸入與落點儀表板'!$B$14+Y1251*'114成績輸入與落點儀表板'!$B$15+Z1251*'114成績輸入與落點儀表板'!$B$16</f>
        <v>0</v>
      </c>
      <c r="I1251" s="8">
        <f t="shared" si="38"/>
        <v>-236</v>
      </c>
      <c r="J1251" s="2" t="str">
        <f t="shared" si="39"/>
        <v>FAIL</v>
      </c>
      <c r="K1251" s="17" t="str">
        <f>IF(AND(IF('114成績輸入與落點儀表板'!$C$2="必須採計",L1251&gt;0,IF('114成績輸入與落點儀表板'!$C$2="不可採計",L1251=0,TRUE)),IF('114成績輸入與落點儀表板'!$C$3="必須採計",M1251&gt;0,IF('114成績輸入與落點儀表板'!$C$3="不可採計",M1251=0,TRUE)),IF('114成績輸入與落點儀表板'!$C$4="必須採計",N1251&gt;0,IF('114成績輸入與落點儀表板'!$C$4="不可採計",N1251=0,TRUE)),IF('114成績輸入與落點儀表板'!$C$5="必須採計",O1251&gt;0,IF('114成績輸入與落點儀表板'!$C$5="不可採計",O1251=0,TRUE)),IF('114成績輸入與落點儀表板'!$C$6="必須採計",P1251&gt;0,IF('114成績輸入與落點儀表板'!$C$6="不可採計",P1251=0,TRUE)),IF('114成績輸入與落點儀表板'!$C$7="必須採計",Q1251&gt;0,IF('114成績輸入與落點儀表板'!$C$7="不可採計",Q1251=0,TRUE)),IF('114成績輸入與落點儀表板'!$C$8="必須採計",R1251&gt;0,IF('114成績輸入與落點儀表板'!$C$8="不可採計",R1251=0,TRUE)),IF('114成績輸入與落點儀表板'!$C$9="必須採計",S1251&gt;0,IF('114成績輸入與落點儀表板'!$C$9="不可採計",S1251=0,TRUE)),IF('114成績輸入與落點儀表板'!$C$10="必須採計",T1251&gt;0,IF('114成績輸入與落點儀表板'!$C$10="不可採計",T1251=0,TRUE)),IF('114成績輸入與落點儀表板'!$C$11="必須採計",U1251&gt;0,IF('114成績輸入與落點儀表板'!$C$11="不可採計",U1251=0,TRUE)),IF('114成績輸入與落點儀表板'!$C$12="必須採計",V1251&gt;0,IF('114成績輸入與落點儀表板'!$C$12="不可採計",V1251=0,TRUE)),IF('114成績輸入與落點儀表板'!$C$13="必須採計",W1251&gt;0,IF('114成績輸入與落點儀表板'!$C$13="不可採計",W1251=0,TRUE)),IF('114成績輸入與落點儀表板'!$C$14="必須採計",X1251&gt;0,IF('114成績輸入與落點儀表板'!$C$14="不可採計",X1251=0,TRUE)),IF('114成績輸入與落點儀表板'!$C$15="必須採計",Y1251&gt;0,IF('114成績輸入與落點儀表板'!$C$15="不可採計",Y1251=0,TRUE)),IF('114成績輸入與落點儀表板'!$C$16="必須採計",Z1251&gt;0,IF('114成績輸入與落點儀表板'!$C$16="不可採計",Z1251=0,TRUE))),"✅ 符合","❌ 不符合")</f>
        <v>✅ 符合</v>
      </c>
      <c r="L1251" s="15">
        <v>2</v>
      </c>
      <c r="M1251" s="15">
        <v>0</v>
      </c>
      <c r="N1251" s="15">
        <v>1</v>
      </c>
      <c r="O1251" s="15">
        <v>0</v>
      </c>
      <c r="P1251" s="15">
        <v>0</v>
      </c>
      <c r="Q1251" s="15">
        <v>0</v>
      </c>
      <c r="R1251" s="15">
        <v>0</v>
      </c>
      <c r="S1251" s="15">
        <v>0</v>
      </c>
      <c r="T1251" s="15">
        <v>2</v>
      </c>
      <c r="U1251" s="15">
        <v>0</v>
      </c>
      <c r="V1251" s="15">
        <v>0</v>
      </c>
      <c r="W1251" s="15">
        <v>0</v>
      </c>
      <c r="X1251" s="15">
        <v>0</v>
      </c>
      <c r="Y1251" s="15">
        <v>2</v>
      </c>
      <c r="Z1251" s="15">
        <v>0</v>
      </c>
    </row>
    <row r="1252" spans="1:26" ht="15.75" customHeight="1" x14ac:dyDescent="0.3">
      <c r="A1252" s="2" t="s">
        <v>3056</v>
      </c>
      <c r="B1252" s="13" t="s">
        <v>2991</v>
      </c>
      <c r="C1252" s="13" t="s">
        <v>150</v>
      </c>
      <c r="D1252" s="12" t="s">
        <v>134</v>
      </c>
      <c r="E1252" s="13" t="s">
        <v>3057</v>
      </c>
      <c r="F1252" s="2">
        <v>11</v>
      </c>
      <c r="G1252" s="15">
        <v>306.5</v>
      </c>
      <c r="H1252" s="7">
        <f>L1252*'114成績輸入與落點儀表板'!$B$2+M1252*'114成績輸入與落點儀表板'!$B$3+N1252*'114成績輸入與落點儀表板'!$B$4+O1252*'114成績輸入與落點儀表板'!$B$5+P1252*'114成績輸入與落點儀表板'!$B$6+Q1252*'114成績輸入與落點儀表板'!$B$7+R1252*'114成績輸入與落點儀表板'!$B$8+S1252*'114成績輸入與落點儀表板'!$B$9+T1252*'114成績輸入與落點儀表板'!$B$10+U1252*'114成績輸入與落點儀表板'!$B$11+V1252*'114成績輸入與落點儀表板'!$B$12+W1252*'114成績輸入與落點儀表板'!$B$13+X1252*'114成績輸入與落點儀表板'!$B$14+Y1252*'114成績輸入與落點儀表板'!$B$15+Z1252*'114成績輸入與落點儀表板'!$B$16</f>
        <v>0</v>
      </c>
      <c r="I1252" s="8">
        <f t="shared" si="38"/>
        <v>-306.5</v>
      </c>
      <c r="J1252" s="2" t="str">
        <f t="shared" si="39"/>
        <v>FAIL</v>
      </c>
      <c r="K1252" s="17" t="str">
        <f>IF(AND(IF('114成績輸入與落點儀表板'!$C$2="必須採計",L1252&gt;0,IF('114成績輸入與落點儀表板'!$C$2="不可採計",L1252=0,TRUE)),IF('114成績輸入與落點儀表板'!$C$3="必須採計",M1252&gt;0,IF('114成績輸入與落點儀表板'!$C$3="不可採計",M1252=0,TRUE)),IF('114成績輸入與落點儀表板'!$C$4="必須採計",N1252&gt;0,IF('114成績輸入與落點儀表板'!$C$4="不可採計",N1252=0,TRUE)),IF('114成績輸入與落點儀表板'!$C$5="必須採計",O1252&gt;0,IF('114成績輸入與落點儀表板'!$C$5="不可採計",O1252=0,TRUE)),IF('114成績輸入與落點儀表板'!$C$6="必須採計",P1252&gt;0,IF('114成績輸入與落點儀表板'!$C$6="不可採計",P1252=0,TRUE)),IF('114成績輸入與落點儀表板'!$C$7="必須採計",Q1252&gt;0,IF('114成績輸入與落點儀表板'!$C$7="不可採計",Q1252=0,TRUE)),IF('114成績輸入與落點儀表板'!$C$8="必須採計",R1252&gt;0,IF('114成績輸入與落點儀表板'!$C$8="不可採計",R1252=0,TRUE)),IF('114成績輸入與落點儀表板'!$C$9="必須採計",S1252&gt;0,IF('114成績輸入與落點儀表板'!$C$9="不可採計",S1252=0,TRUE)),IF('114成績輸入與落點儀表板'!$C$10="必須採計",T1252&gt;0,IF('114成績輸入與落點儀表板'!$C$10="不可採計",T1252=0,TRUE)),IF('114成績輸入與落點儀表板'!$C$11="必須採計",U1252&gt;0,IF('114成績輸入與落點儀表板'!$C$11="不可採計",U1252=0,TRUE)),IF('114成績輸入與落點儀表板'!$C$12="必須採計",V1252&gt;0,IF('114成績輸入與落點儀表板'!$C$12="不可採計",V1252=0,TRUE)),IF('114成績輸入與落點儀表板'!$C$13="必須採計",W1252&gt;0,IF('114成績輸入與落點儀表板'!$C$13="不可採計",W1252=0,TRUE)),IF('114成績輸入與落點儀表板'!$C$14="必須採計",X1252&gt;0,IF('114成績輸入與落點儀表板'!$C$14="不可採計",X1252=0,TRUE)),IF('114成績輸入與落點儀表板'!$C$15="必須採計",Y1252&gt;0,IF('114成績輸入與落點儀表板'!$C$15="不可採計",Y1252=0,TRUE)),IF('114成績輸入與落點儀表板'!$C$16="必須採計",Z1252&gt;0,IF('114成績輸入與落點儀表板'!$C$16="不可採計",Z1252=0,TRUE))),"✅ 符合","❌ 不符合")</f>
        <v>✅ 符合</v>
      </c>
      <c r="L1252" s="15">
        <v>1.5</v>
      </c>
      <c r="M1252" s="15">
        <v>2</v>
      </c>
      <c r="N1252" s="15">
        <v>0</v>
      </c>
      <c r="O1252" s="15">
        <v>0</v>
      </c>
      <c r="P1252" s="15">
        <v>1</v>
      </c>
      <c r="Q1252" s="15">
        <v>0</v>
      </c>
      <c r="R1252" s="15">
        <v>1</v>
      </c>
      <c r="S1252" s="15">
        <v>0</v>
      </c>
      <c r="T1252" s="15">
        <v>2</v>
      </c>
      <c r="U1252" s="15">
        <v>0</v>
      </c>
      <c r="V1252" s="15">
        <v>0</v>
      </c>
      <c r="W1252" s="15">
        <v>0</v>
      </c>
      <c r="X1252" s="15">
        <v>0</v>
      </c>
      <c r="Y1252" s="15">
        <v>0</v>
      </c>
      <c r="Z1252" s="15">
        <v>0</v>
      </c>
    </row>
    <row r="1253" spans="1:26" ht="15.75" customHeight="1" x14ac:dyDescent="0.3">
      <c r="A1253" s="2" t="s">
        <v>3058</v>
      </c>
      <c r="B1253" s="13" t="s">
        <v>2991</v>
      </c>
      <c r="C1253" s="13" t="s">
        <v>153</v>
      </c>
      <c r="D1253" s="12" t="s">
        <v>134</v>
      </c>
      <c r="E1253" s="13" t="s">
        <v>3059</v>
      </c>
      <c r="F1253" s="2">
        <v>15</v>
      </c>
      <c r="G1253" s="15">
        <v>249.75</v>
      </c>
      <c r="H1253" s="7">
        <f>L1253*'114成績輸入與落點儀表板'!$B$2+M1253*'114成績輸入與落點儀表板'!$B$3+N1253*'114成績輸入與落點儀表板'!$B$4+O1253*'114成績輸入與落點儀表板'!$B$5+P1253*'114成績輸入與落點儀表板'!$B$6+Q1253*'114成績輸入與落點儀表板'!$B$7+R1253*'114成績輸入與落點儀表板'!$B$8+S1253*'114成績輸入與落點儀表板'!$B$9+T1253*'114成績輸入與落點儀表板'!$B$10+U1253*'114成績輸入與落點儀表板'!$B$11+V1253*'114成績輸入與落點儀表板'!$B$12+W1253*'114成績輸入與落點儀表板'!$B$13+X1253*'114成績輸入與落點儀表板'!$B$14+Y1253*'114成績輸入與落點儀表板'!$B$15+Z1253*'114成績輸入與落點儀表板'!$B$16</f>
        <v>0</v>
      </c>
      <c r="I1253" s="8">
        <f t="shared" si="38"/>
        <v>-249.75</v>
      </c>
      <c r="J1253" s="2" t="str">
        <f t="shared" si="39"/>
        <v>FAIL</v>
      </c>
      <c r="K1253" s="17" t="str">
        <f>IF(AND(IF('114成績輸入與落點儀表板'!$C$2="必須採計",L1253&gt;0,IF('114成績輸入與落點儀表板'!$C$2="不可採計",L1253=0,TRUE)),IF('114成績輸入與落點儀表板'!$C$3="必須採計",M1253&gt;0,IF('114成績輸入與落點儀表板'!$C$3="不可採計",M1253=0,TRUE)),IF('114成績輸入與落點儀表板'!$C$4="必須採計",N1253&gt;0,IF('114成績輸入與落點儀表板'!$C$4="不可採計",N1253=0,TRUE)),IF('114成績輸入與落點儀表板'!$C$5="必須採計",O1253&gt;0,IF('114成績輸入與落點儀表板'!$C$5="不可採計",O1253=0,TRUE)),IF('114成績輸入與落點儀表板'!$C$6="必須採計",P1253&gt;0,IF('114成績輸入與落點儀表板'!$C$6="不可採計",P1253=0,TRUE)),IF('114成績輸入與落點儀表板'!$C$7="必須採計",Q1253&gt;0,IF('114成績輸入與落點儀表板'!$C$7="不可採計",Q1253=0,TRUE)),IF('114成績輸入與落點儀表板'!$C$8="必須採計",R1253&gt;0,IF('114成績輸入與落點儀表板'!$C$8="不可採計",R1253=0,TRUE)),IF('114成績輸入與落點儀表板'!$C$9="必須採計",S1253&gt;0,IF('114成績輸入與落點儀表板'!$C$9="不可採計",S1253=0,TRUE)),IF('114成績輸入與落點儀表板'!$C$10="必須採計",T1253&gt;0,IF('114成績輸入與落點儀表板'!$C$10="不可採計",T1253=0,TRUE)),IF('114成績輸入與落點儀表板'!$C$11="必須採計",U1253&gt;0,IF('114成績輸入與落點儀表板'!$C$11="不可採計",U1253=0,TRUE)),IF('114成績輸入與落點儀表板'!$C$12="必須採計",V1253&gt;0,IF('114成績輸入與落點儀表板'!$C$12="不可採計",V1253=0,TRUE)),IF('114成績輸入與落點儀表板'!$C$13="必須採計",W1253&gt;0,IF('114成績輸入與落點儀表板'!$C$13="不可採計",W1253=0,TRUE)),IF('114成績輸入與落點儀表板'!$C$14="必須採計",X1253&gt;0,IF('114成績輸入與落點儀表板'!$C$14="不可採計",X1253=0,TRUE)),IF('114成績輸入與落點儀表板'!$C$15="必須採計",Y1253&gt;0,IF('114成績輸入與落點儀表板'!$C$15="不可採計",Y1253=0,TRUE)),IF('114成績輸入與落點儀表板'!$C$16="必須採計",Z1253&gt;0,IF('114成績輸入與落點儀表板'!$C$16="不可採計",Z1253=0,TRUE))),"✅ 符合","❌ 不符合")</f>
        <v>✅ 符合</v>
      </c>
      <c r="L1253" s="15">
        <v>1.75</v>
      </c>
      <c r="M1253" s="15">
        <v>2</v>
      </c>
      <c r="N1253" s="15">
        <v>1</v>
      </c>
      <c r="O1253" s="15">
        <v>0</v>
      </c>
      <c r="P1253" s="15">
        <v>0</v>
      </c>
      <c r="Q1253" s="15">
        <v>0</v>
      </c>
      <c r="R1253" s="15">
        <v>0</v>
      </c>
      <c r="S1253" s="15">
        <v>0</v>
      </c>
      <c r="T1253" s="15">
        <v>2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</row>
    <row r="1254" spans="1:26" ht="15.75" customHeight="1" x14ac:dyDescent="0.3">
      <c r="A1254" s="2" t="s">
        <v>3060</v>
      </c>
      <c r="B1254" s="13" t="s">
        <v>2991</v>
      </c>
      <c r="C1254" s="13" t="s">
        <v>3061</v>
      </c>
      <c r="D1254" s="12" t="s">
        <v>134</v>
      </c>
      <c r="E1254" s="13" t="s">
        <v>3062</v>
      </c>
      <c r="F1254" s="2">
        <v>21</v>
      </c>
      <c r="G1254" s="15">
        <v>233</v>
      </c>
      <c r="H1254" s="7">
        <f>L1254*'114成績輸入與落點儀表板'!$B$2+M1254*'114成績輸入與落點儀表板'!$B$3+N1254*'114成績輸入與落點儀表板'!$B$4+O1254*'114成績輸入與落點儀表板'!$B$5+P1254*'114成績輸入與落點儀表板'!$B$6+Q1254*'114成績輸入與落點儀表板'!$B$7+R1254*'114成績輸入與落點儀表板'!$B$8+S1254*'114成績輸入與落點儀表板'!$B$9+T1254*'114成績輸入與落點儀表板'!$B$10+U1254*'114成績輸入與落點儀表板'!$B$11+V1254*'114成績輸入與落點儀表板'!$B$12+W1254*'114成績輸入與落點儀表板'!$B$13+X1254*'114成績輸入與落點儀表板'!$B$14+Y1254*'114成績輸入與落點儀表板'!$B$15+Z1254*'114成績輸入與落點儀表板'!$B$16</f>
        <v>0</v>
      </c>
      <c r="I1254" s="8">
        <f t="shared" si="38"/>
        <v>-233</v>
      </c>
      <c r="J1254" s="2" t="str">
        <f t="shared" si="39"/>
        <v>FAIL</v>
      </c>
      <c r="K1254" s="17" t="str">
        <f>IF(AND(IF('114成績輸入與落點儀表板'!$C$2="必須採計",L1254&gt;0,IF('114成績輸入與落點儀表板'!$C$2="不可採計",L1254=0,TRUE)),IF('114成績輸入與落點儀表板'!$C$3="必須採計",M1254&gt;0,IF('114成績輸入與落點儀表板'!$C$3="不可採計",M1254=0,TRUE)),IF('114成績輸入與落點儀表板'!$C$4="必須採計",N1254&gt;0,IF('114成績輸入與落點儀表板'!$C$4="不可採計",N1254=0,TRUE)),IF('114成績輸入與落點儀表板'!$C$5="必須採計",O1254&gt;0,IF('114成績輸入與落點儀表板'!$C$5="不可採計",O1254=0,TRUE)),IF('114成績輸入與落點儀表板'!$C$6="必須採計",P1254&gt;0,IF('114成績輸入與落點儀表板'!$C$6="不可採計",P1254=0,TRUE)),IF('114成績輸入與落點儀表板'!$C$7="必須採計",Q1254&gt;0,IF('114成績輸入與落點儀表板'!$C$7="不可採計",Q1254=0,TRUE)),IF('114成績輸入與落點儀表板'!$C$8="必須採計",R1254&gt;0,IF('114成績輸入與落點儀表板'!$C$8="不可採計",R1254=0,TRUE)),IF('114成績輸入與落點儀表板'!$C$9="必須採計",S1254&gt;0,IF('114成績輸入與落點儀表板'!$C$9="不可採計",S1254=0,TRUE)),IF('114成績輸入與落點儀表板'!$C$10="必須採計",T1254&gt;0,IF('114成績輸入與落點儀表板'!$C$10="不可採計",T1254=0,TRUE)),IF('114成績輸入與落點儀表板'!$C$11="必須採計",U1254&gt;0,IF('114成績輸入與落點儀表板'!$C$11="不可採計",U1254=0,TRUE)),IF('114成績輸入與落點儀表板'!$C$12="必須採計",V1254&gt;0,IF('114成績輸入與落點儀表板'!$C$12="不可採計",V1254=0,TRUE)),IF('114成績輸入與落點儀表板'!$C$13="必須採計",W1254&gt;0,IF('114成績輸入與落點儀表板'!$C$13="不可採計",W1254=0,TRUE)),IF('114成績輸入與落點儀表板'!$C$14="必須採計",X1254&gt;0,IF('114成績輸入與落點儀表板'!$C$14="不可採計",X1254=0,TRUE)),IF('114成績輸入與落點儀表板'!$C$15="必須採計",Y1254&gt;0,IF('114成績輸入與落點儀表板'!$C$15="不可採計",Y1254=0,TRUE)),IF('114成績輸入與落點儀表板'!$C$16="必須採計",Z1254&gt;0,IF('114成績輸入與落點儀表板'!$C$16="不可採計",Z1254=0,TRUE))),"✅ 符合","❌ 不符合")</f>
        <v>✅ 符合</v>
      </c>
      <c r="L1254" s="15">
        <v>1</v>
      </c>
      <c r="M1254" s="15">
        <v>2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2</v>
      </c>
      <c r="T1254" s="15">
        <v>2</v>
      </c>
      <c r="U1254" s="15">
        <v>0</v>
      </c>
      <c r="V1254" s="15">
        <v>0</v>
      </c>
      <c r="W1254" s="15">
        <v>0</v>
      </c>
      <c r="X1254" s="15">
        <v>0</v>
      </c>
      <c r="Y1254" s="15">
        <v>0</v>
      </c>
      <c r="Z1254" s="15">
        <v>0</v>
      </c>
    </row>
    <row r="1255" spans="1:26" ht="15.75" customHeight="1" x14ac:dyDescent="0.3">
      <c r="A1255" s="2" t="s">
        <v>3063</v>
      </c>
      <c r="B1255" s="13" t="s">
        <v>2991</v>
      </c>
      <c r="C1255" s="13" t="s">
        <v>3064</v>
      </c>
      <c r="D1255" s="12" t="s">
        <v>134</v>
      </c>
      <c r="E1255" s="13" t="s">
        <v>3065</v>
      </c>
      <c r="F1255" s="2">
        <v>3</v>
      </c>
      <c r="G1255" s="15">
        <v>319</v>
      </c>
      <c r="H1255" s="7">
        <f>L1255*'114成績輸入與落點儀表板'!$B$2+M1255*'114成績輸入與落點儀表板'!$B$3+N1255*'114成績輸入與落點儀表板'!$B$4+O1255*'114成績輸入與落點儀表板'!$B$5+P1255*'114成績輸入與落點儀表板'!$B$6+Q1255*'114成績輸入與落點儀表板'!$B$7+R1255*'114成績輸入與落點儀表板'!$B$8+S1255*'114成績輸入與落點儀表板'!$B$9+T1255*'114成績輸入與落點儀表板'!$B$10+U1255*'114成績輸入與落點儀表板'!$B$11+V1255*'114成績輸入與落點儀表板'!$B$12+W1255*'114成績輸入與落點儀表板'!$B$13+X1255*'114成績輸入與落點儀表板'!$B$14+Y1255*'114成績輸入與落點儀表板'!$B$15+Z1255*'114成績輸入與落點儀表板'!$B$16</f>
        <v>0</v>
      </c>
      <c r="I1255" s="8">
        <f t="shared" si="38"/>
        <v>-319</v>
      </c>
      <c r="J1255" s="2" t="str">
        <f t="shared" si="39"/>
        <v>FAIL</v>
      </c>
      <c r="K1255" s="17" t="str">
        <f>IF(AND(IF('114成績輸入與落點儀表板'!$C$2="必須採計",L1255&gt;0,IF('114成績輸入與落點儀表板'!$C$2="不可採計",L1255=0,TRUE)),IF('114成績輸入與落點儀表板'!$C$3="必須採計",M1255&gt;0,IF('114成績輸入與落點儀表板'!$C$3="不可採計",M1255=0,TRUE)),IF('114成績輸入與落點儀表板'!$C$4="必須採計",N1255&gt;0,IF('114成績輸入與落點儀表板'!$C$4="不可採計",N1255=0,TRUE)),IF('114成績輸入與落點儀表板'!$C$5="必須採計",O1255&gt;0,IF('114成績輸入與落點儀表板'!$C$5="不可採計",O1255=0,TRUE)),IF('114成績輸入與落點儀表板'!$C$6="必須採計",P1255&gt;0,IF('114成績輸入與落點儀表板'!$C$6="不可採計",P1255=0,TRUE)),IF('114成績輸入與落點儀表板'!$C$7="必須採計",Q1255&gt;0,IF('114成績輸入與落點儀表板'!$C$7="不可採計",Q1255=0,TRUE)),IF('114成績輸入與落點儀表板'!$C$8="必須採計",R1255&gt;0,IF('114成績輸入與落點儀表板'!$C$8="不可採計",R1255=0,TRUE)),IF('114成績輸入與落點儀表板'!$C$9="必須採計",S1255&gt;0,IF('114成績輸入與落點儀表板'!$C$9="不可採計",S1255=0,TRUE)),IF('114成績輸入與落點儀表板'!$C$10="必須採計",T1255&gt;0,IF('114成績輸入與落點儀表板'!$C$10="不可採計",T1255=0,TRUE)),IF('114成績輸入與落點儀表板'!$C$11="必須採計",U1255&gt;0,IF('114成績輸入與落點儀表板'!$C$11="不可採計",U1255=0,TRUE)),IF('114成績輸入與落點儀表板'!$C$12="必須採計",V1255&gt;0,IF('114成績輸入與落點儀表板'!$C$12="不可採計",V1255=0,TRUE)),IF('114成績輸入與落點儀表板'!$C$13="必須採計",W1255&gt;0,IF('114成績輸入與落點儀表板'!$C$13="不可採計",W1255=0,TRUE)),IF('114成績輸入與落點儀表板'!$C$14="必須採計",X1255&gt;0,IF('114成績輸入與落點儀表板'!$C$14="不可採計",X1255=0,TRUE)),IF('114成績輸入與落點儀表板'!$C$15="必須採計",Y1255&gt;0,IF('114成績輸入與落點儀表板'!$C$15="不可採計",Y1255=0,TRUE)),IF('114成績輸入與落點儀表板'!$C$16="必須採計",Z1255&gt;0,IF('114成績輸入與落點儀表板'!$C$16="不可採計",Z1255=0,TRUE))),"✅ 符合","❌ 不符合")</f>
        <v>❌ 不符合</v>
      </c>
      <c r="L1255" s="15">
        <v>0</v>
      </c>
      <c r="M1255" s="15">
        <v>1.5</v>
      </c>
      <c r="N1255" s="15">
        <v>1</v>
      </c>
      <c r="O1255" s="15">
        <v>0</v>
      </c>
      <c r="P1255" s="15">
        <v>0</v>
      </c>
      <c r="Q1255" s="15">
        <v>0</v>
      </c>
      <c r="R1255" s="15">
        <v>1</v>
      </c>
      <c r="S1255" s="15">
        <v>1</v>
      </c>
      <c r="T1255" s="15">
        <v>1.5</v>
      </c>
      <c r="U1255" s="15">
        <v>0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</row>
    <row r="1256" spans="1:26" customFormat="1" ht="15.75" customHeight="1" x14ac:dyDescent="0.3">
      <c r="A1256" s="2" t="s">
        <v>3066</v>
      </c>
      <c r="B1256" s="6" t="s">
        <v>3067</v>
      </c>
      <c r="C1256" s="6" t="s">
        <v>3068</v>
      </c>
      <c r="D1256" s="12" t="s">
        <v>121</v>
      </c>
      <c r="E1256" s="13" t="s">
        <v>1771</v>
      </c>
      <c r="F1256" s="2">
        <v>41</v>
      </c>
      <c r="G1256" s="15">
        <v>138</v>
      </c>
      <c r="H1256" s="7">
        <f>L1256*'114成績輸入與落點儀表板'!$B$2+M1256*'114成績輸入與落點儀表板'!$B$3+N1256*'114成績輸入與落點儀表板'!$B$4+O1256*'114成績輸入與落點儀表板'!$B$5+P1256*'114成績輸入與落點儀表板'!$B$6+Q1256*'114成績輸入與落點儀表板'!$B$7+R1256*'114成績輸入與落點儀表板'!$B$8+S1256*'114成績輸入與落點儀表板'!$B$9+T1256*'114成績輸入與落點儀表板'!$B$10+U1256*'114成績輸入與落點儀表板'!$B$11+V1256*'114成績輸入與落點儀表板'!$B$12+W1256*'114成績輸入與落點儀表板'!$B$13+X1256*'114成績輸入與落點儀表板'!$B$14+Y1256*'114成績輸入與落點儀表板'!$B$15+Z1256*'114成績輸入與落點儀表板'!$B$16</f>
        <v>0</v>
      </c>
      <c r="I1256" s="8">
        <f t="shared" si="38"/>
        <v>-138</v>
      </c>
      <c r="J1256" s="2" t="str">
        <f t="shared" si="39"/>
        <v>FAIL</v>
      </c>
      <c r="K1256" s="17" t="str">
        <f>IF(AND(IF('114成績輸入與落點儀表板'!$C$2="必須採計",L1256&gt;0,IF('114成績輸入與落點儀表板'!$C$2="不可採計",L1256=0,TRUE)),IF('114成績輸入與落點儀表板'!$C$3="必須採計",M1256&gt;0,IF('114成績輸入與落點儀表板'!$C$3="不可採計",M1256=0,TRUE)),IF('114成績輸入與落點儀表板'!$C$4="必須採計",N1256&gt;0,IF('114成績輸入與落點儀表板'!$C$4="不可採計",N1256=0,TRUE)),IF('114成績輸入與落點儀表板'!$C$5="必須採計",O1256&gt;0,IF('114成績輸入與落點儀表板'!$C$5="不可採計",O1256=0,TRUE)),IF('114成績輸入與落點儀表板'!$C$6="必須採計",P1256&gt;0,IF('114成績輸入與落點儀表板'!$C$6="不可採計",P1256=0,TRUE)),IF('114成績輸入與落點儀表板'!$C$7="必須採計",Q1256&gt;0,IF('114成績輸入與落點儀表板'!$C$7="不可採計",Q1256=0,TRUE)),IF('114成績輸入與落點儀表板'!$C$8="必須採計",R1256&gt;0,IF('114成績輸入與落點儀表板'!$C$8="不可採計",R1256=0,TRUE)),IF('114成績輸入與落點儀表板'!$C$9="必須採計",S1256&gt;0,IF('114成績輸入與落點儀表板'!$C$9="不可採計",S1256=0,TRUE)),IF('114成績輸入與落點儀表板'!$C$10="必須採計",T1256&gt;0,IF('114成績輸入與落點儀表板'!$C$10="不可採計",T1256=0,TRUE)),IF('114成績輸入與落點儀表板'!$C$11="必須採計",U1256&gt;0,IF('114成績輸入與落點儀表板'!$C$11="不可採計",U1256=0,TRUE)),IF('114成績輸入與落點儀表板'!$C$12="必須採計",V1256&gt;0,IF('114成績輸入與落點儀表板'!$C$12="不可採計",V1256=0,TRUE)),IF('114成績輸入與落點儀表板'!$C$13="必須採計",W1256&gt;0,IF('114成績輸入與落點儀表板'!$C$13="不可採計",W1256=0,TRUE)),IF('114成績輸入與落點儀表板'!$C$14="必須採計",X1256&gt;0,IF('114成績輸入與落點儀表板'!$C$14="不可採計",X1256=0,TRUE)),IF('114成績輸入與落點儀表板'!$C$15="必須採計",Y1256&gt;0,IF('114成績輸入與落點儀表板'!$C$15="不可採計",Y1256=0,TRUE)),IF('114成績輸入與落點儀表板'!$C$16="必須採計",Z1256&gt;0,IF('114成績輸入與落點儀表板'!$C$16="不可採計",Z1256=0,TRUE))),"✅ 符合","❌ 不符合")</f>
        <v>✅ 符合</v>
      </c>
      <c r="L1256" s="15">
        <v>2</v>
      </c>
      <c r="M1256" s="15">
        <v>1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2</v>
      </c>
      <c r="V1256" s="15">
        <v>0</v>
      </c>
      <c r="W1256" s="15">
        <v>0</v>
      </c>
      <c r="X1256" s="15">
        <v>0</v>
      </c>
      <c r="Y1256" s="15">
        <v>0</v>
      </c>
      <c r="Z1256" s="15">
        <v>0</v>
      </c>
    </row>
    <row r="1257" spans="1:26" customFormat="1" ht="15.75" customHeight="1" x14ac:dyDescent="0.3">
      <c r="A1257" s="2" t="s">
        <v>3069</v>
      </c>
      <c r="B1257" s="6" t="s">
        <v>3067</v>
      </c>
      <c r="C1257" s="6" t="s">
        <v>3070</v>
      </c>
      <c r="D1257" s="12" t="s">
        <v>121</v>
      </c>
      <c r="E1257" s="13" t="s">
        <v>3071</v>
      </c>
      <c r="F1257" s="2">
        <v>30</v>
      </c>
      <c r="G1257" s="15">
        <v>140</v>
      </c>
      <c r="H1257" s="7">
        <f>L1257*'114成績輸入與落點儀表板'!$B$2+M1257*'114成績輸入與落點儀表板'!$B$3+N1257*'114成績輸入與落點儀表板'!$B$4+O1257*'114成績輸入與落點儀表板'!$B$5+P1257*'114成績輸入與落點儀表板'!$B$6+Q1257*'114成績輸入與落點儀表板'!$B$7+R1257*'114成績輸入與落點儀表板'!$B$8+S1257*'114成績輸入與落點儀表板'!$B$9+T1257*'114成績輸入與落點儀表板'!$B$10+U1257*'114成績輸入與落點儀表板'!$B$11+V1257*'114成績輸入與落點儀表板'!$B$12+W1257*'114成績輸入與落點儀表板'!$B$13+X1257*'114成績輸入與落點儀表板'!$B$14+Y1257*'114成績輸入與落點儀表板'!$B$15+Z1257*'114成績輸入與落點儀表板'!$B$16</f>
        <v>0</v>
      </c>
      <c r="I1257" s="8">
        <f t="shared" si="38"/>
        <v>-140</v>
      </c>
      <c r="J1257" s="2" t="str">
        <f t="shared" si="39"/>
        <v>FAIL</v>
      </c>
      <c r="K1257" s="17" t="str">
        <f>IF(AND(IF('114成績輸入與落點儀表板'!$C$2="必須採計",L1257&gt;0,IF('114成績輸入與落點儀表板'!$C$2="不可採計",L1257=0,TRUE)),IF('114成績輸入與落點儀表板'!$C$3="必須採計",M1257&gt;0,IF('114成績輸入與落點儀表板'!$C$3="不可採計",M1257=0,TRUE)),IF('114成績輸入與落點儀表板'!$C$4="必須採計",N1257&gt;0,IF('114成績輸入與落點儀表板'!$C$4="不可採計",N1257=0,TRUE)),IF('114成績輸入與落點儀表板'!$C$5="必須採計",O1257&gt;0,IF('114成績輸入與落點儀表板'!$C$5="不可採計",O1257=0,TRUE)),IF('114成績輸入與落點儀表板'!$C$6="必須採計",P1257&gt;0,IF('114成績輸入與落點儀表板'!$C$6="不可採計",P1257=0,TRUE)),IF('114成績輸入與落點儀表板'!$C$7="必須採計",Q1257&gt;0,IF('114成績輸入與落點儀表板'!$C$7="不可採計",Q1257=0,TRUE)),IF('114成績輸入與落點儀表板'!$C$8="必須採計",R1257&gt;0,IF('114成績輸入與落點儀表板'!$C$8="不可採計",R1257=0,TRUE)),IF('114成績輸入與落點儀表板'!$C$9="必須採計",S1257&gt;0,IF('114成績輸入與落點儀表板'!$C$9="不可採計",S1257=0,TRUE)),IF('114成績輸入與落點儀表板'!$C$10="必須採計",T1257&gt;0,IF('114成績輸入與落點儀表板'!$C$10="不可採計",T1257=0,TRUE)),IF('114成績輸入與落點儀表板'!$C$11="必須採計",U1257&gt;0,IF('114成績輸入與落點儀表板'!$C$11="不可採計",U1257=0,TRUE)),IF('114成績輸入與落點儀表板'!$C$12="必須採計",V1257&gt;0,IF('114成績輸入與落點儀表板'!$C$12="不可採計",V1257=0,TRUE)),IF('114成績輸入與落點儀表板'!$C$13="必須採計",W1257&gt;0,IF('114成績輸入與落點儀表板'!$C$13="不可採計",W1257=0,TRUE)),IF('114成績輸入與落點儀表板'!$C$14="必須採計",X1257&gt;0,IF('114成績輸入與落點儀表板'!$C$14="不可採計",X1257=0,TRUE)),IF('114成績輸入與落點儀表板'!$C$15="必須採計",Y1257&gt;0,IF('114成績輸入與落點儀表板'!$C$15="不可採計",Y1257=0,TRUE)),IF('114成績輸入與落點儀表板'!$C$16="必須採計",Z1257&gt;0,IF('114成績輸入與落點儀表板'!$C$16="不可採計",Z1257=0,TRUE))),"✅ 符合","❌ 不符合")</f>
        <v>✅ 符合</v>
      </c>
      <c r="L1257" s="15">
        <v>2</v>
      </c>
      <c r="M1257" s="15">
        <v>1</v>
      </c>
      <c r="N1257" s="15">
        <v>0</v>
      </c>
      <c r="O1257" s="15">
        <v>0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0</v>
      </c>
      <c r="V1257" s="15">
        <v>0</v>
      </c>
      <c r="W1257" s="15">
        <v>2</v>
      </c>
      <c r="X1257" s="15">
        <v>0</v>
      </c>
      <c r="Y1257" s="15">
        <v>0</v>
      </c>
      <c r="Z1257" s="15">
        <v>0</v>
      </c>
    </row>
    <row r="1258" spans="1:26" customFormat="1" ht="15.75" customHeight="1" x14ac:dyDescent="0.3">
      <c r="A1258" s="2" t="s">
        <v>3072</v>
      </c>
      <c r="B1258" s="6" t="s">
        <v>3067</v>
      </c>
      <c r="C1258" s="6" t="s">
        <v>3073</v>
      </c>
      <c r="D1258" s="12" t="s">
        <v>73</v>
      </c>
      <c r="E1258" s="13" t="s">
        <v>1335</v>
      </c>
      <c r="F1258" s="2">
        <v>16</v>
      </c>
      <c r="G1258" s="15">
        <v>76</v>
      </c>
      <c r="H1258" s="7">
        <f>L1258*'114成績輸入與落點儀表板'!$B$2+M1258*'114成績輸入與落點儀表板'!$B$3+N1258*'114成績輸入與落點儀表板'!$B$4+O1258*'114成績輸入與落點儀表板'!$B$5+P1258*'114成績輸入與落點儀表板'!$B$6+Q1258*'114成績輸入與落點儀表板'!$B$7+R1258*'114成績輸入與落點儀表板'!$B$8+S1258*'114成績輸入與落點儀表板'!$B$9+T1258*'114成績輸入與落點儀表板'!$B$10+U1258*'114成績輸入與落點儀表板'!$B$11+V1258*'114成績輸入與落點儀表板'!$B$12+W1258*'114成績輸入與落點儀表板'!$B$13+X1258*'114成績輸入與落點儀表板'!$B$14+Y1258*'114成績輸入與落點儀表板'!$B$15+Z1258*'114成績輸入與落點儀表板'!$B$16</f>
        <v>0</v>
      </c>
      <c r="I1258" s="8">
        <f t="shared" si="38"/>
        <v>-76</v>
      </c>
      <c r="J1258" s="2" t="str">
        <f t="shared" si="39"/>
        <v>FAIL</v>
      </c>
      <c r="K1258" s="17" t="str">
        <f>IF(AND(IF('114成績輸入與落點儀表板'!$C$2="必須採計",L1258&gt;0,IF('114成績輸入與落點儀表板'!$C$2="不可採計",L1258=0,TRUE)),IF('114成績輸入與落點儀表板'!$C$3="必須採計",M1258&gt;0,IF('114成績輸入與落點儀表板'!$C$3="不可採計",M1258=0,TRUE)),IF('114成績輸入與落點儀表板'!$C$4="必須採計",N1258&gt;0,IF('114成績輸入與落點儀表板'!$C$4="不可採計",N1258=0,TRUE)),IF('114成績輸入與落點儀表板'!$C$5="必須採計",O1258&gt;0,IF('114成績輸入與落點儀表板'!$C$5="不可採計",O1258=0,TRUE)),IF('114成績輸入與落點儀表板'!$C$6="必須採計",P1258&gt;0,IF('114成績輸入與落點儀表板'!$C$6="不可採計",P1258=0,TRUE)),IF('114成績輸入與落點儀表板'!$C$7="必須採計",Q1258&gt;0,IF('114成績輸入與落點儀表板'!$C$7="不可採計",Q1258=0,TRUE)),IF('114成績輸入與落點儀表板'!$C$8="必須採計",R1258&gt;0,IF('114成績輸入與落點儀表板'!$C$8="不可採計",R1258=0,TRUE)),IF('114成績輸入與落點儀表板'!$C$9="必須採計",S1258&gt;0,IF('114成績輸入與落點儀表板'!$C$9="不可採計",S1258=0,TRUE)),IF('114成績輸入與落點儀表板'!$C$10="必須採計",T1258&gt;0,IF('114成績輸入與落點儀表板'!$C$10="不可採計",T1258=0,TRUE)),IF('114成績輸入與落點儀表板'!$C$11="必須採計",U1258&gt;0,IF('114成績輸入與落點儀表板'!$C$11="不可採計",U1258=0,TRUE)),IF('114成績輸入與落點儀表板'!$C$12="必須採計",V1258&gt;0,IF('114成績輸入與落點儀表板'!$C$12="不可採計",V1258=0,TRUE)),IF('114成績輸入與落點儀表板'!$C$13="必須採計",W1258&gt;0,IF('114成績輸入與落點儀表板'!$C$13="不可採計",W1258=0,TRUE)),IF('114成績輸入與落點儀表板'!$C$14="必須採計",X1258&gt;0,IF('114成績輸入與落點儀表板'!$C$14="不可採計",X1258=0,TRUE)),IF('114成績輸入與落點儀表板'!$C$15="必須採計",Y1258&gt;0,IF('114成績輸入與落點儀表板'!$C$15="不可採計",Y1258=0,TRUE)),IF('114成績輸入與落點儀表板'!$C$16="必須採計",Z1258&gt;0,IF('114成績輸入與落點儀表板'!$C$16="不可採計",Z1258=0,TRUE))),"✅ 符合","❌ 不符合")</f>
        <v>✅ 符合</v>
      </c>
      <c r="L1258" s="15">
        <v>1</v>
      </c>
      <c r="M1258" s="15">
        <v>0</v>
      </c>
      <c r="N1258" s="15">
        <v>0</v>
      </c>
      <c r="O1258" s="15">
        <v>0</v>
      </c>
      <c r="P1258" s="15">
        <v>0</v>
      </c>
      <c r="Q1258" s="15">
        <v>1</v>
      </c>
      <c r="R1258" s="15">
        <v>0</v>
      </c>
      <c r="S1258" s="15">
        <v>0</v>
      </c>
      <c r="T1258" s="15">
        <v>0</v>
      </c>
      <c r="U1258" s="15">
        <v>0</v>
      </c>
      <c r="V1258" s="15">
        <v>0</v>
      </c>
      <c r="W1258" s="15">
        <v>1</v>
      </c>
      <c r="X1258" s="15">
        <v>0</v>
      </c>
      <c r="Y1258" s="15">
        <v>0</v>
      </c>
      <c r="Z1258" s="15">
        <v>0</v>
      </c>
    </row>
    <row r="1259" spans="1:26" customFormat="1" ht="15.75" customHeight="1" x14ac:dyDescent="0.3">
      <c r="A1259" s="2" t="s">
        <v>3074</v>
      </c>
      <c r="B1259" s="6" t="s">
        <v>3067</v>
      </c>
      <c r="C1259" s="6" t="s">
        <v>3075</v>
      </c>
      <c r="D1259" s="12" t="s">
        <v>121</v>
      </c>
      <c r="E1259" s="13" t="s">
        <v>3076</v>
      </c>
      <c r="F1259" s="2">
        <v>30</v>
      </c>
      <c r="G1259" s="15">
        <v>122</v>
      </c>
      <c r="H1259" s="7">
        <f>L1259*'114成績輸入與落點儀表板'!$B$2+M1259*'114成績輸入與落點儀表板'!$B$3+N1259*'114成績輸入與落點儀表板'!$B$4+O1259*'114成績輸入與落點儀表板'!$B$5+P1259*'114成績輸入與落點儀表板'!$B$6+Q1259*'114成績輸入與落點儀表板'!$B$7+R1259*'114成績輸入與落點儀表板'!$B$8+S1259*'114成績輸入與落點儀表板'!$B$9+T1259*'114成績輸入與落點儀表板'!$B$10+U1259*'114成績輸入與落點儀表板'!$B$11+V1259*'114成績輸入與落點儀表板'!$B$12+W1259*'114成績輸入與落點儀表板'!$B$13+X1259*'114成績輸入與落點儀表板'!$B$14+Y1259*'114成績輸入與落點儀表板'!$B$15+Z1259*'114成績輸入與落點儀表板'!$B$16</f>
        <v>0</v>
      </c>
      <c r="I1259" s="8">
        <f t="shared" si="38"/>
        <v>-122</v>
      </c>
      <c r="J1259" s="2" t="str">
        <f t="shared" si="39"/>
        <v>FAIL</v>
      </c>
      <c r="K1259" s="17" t="str">
        <f>IF(AND(IF('114成績輸入與落點儀表板'!$C$2="必須採計",L1259&gt;0,IF('114成績輸入與落點儀表板'!$C$2="不可採計",L1259=0,TRUE)),IF('114成績輸入與落點儀表板'!$C$3="必須採計",M1259&gt;0,IF('114成績輸入與落點儀表板'!$C$3="不可採計",M1259=0,TRUE)),IF('114成績輸入與落點儀表板'!$C$4="必須採計",N1259&gt;0,IF('114成績輸入與落點儀表板'!$C$4="不可採計",N1259=0,TRUE)),IF('114成績輸入與落點儀表板'!$C$5="必須採計",O1259&gt;0,IF('114成績輸入與落點儀表板'!$C$5="不可採計",O1259=0,TRUE)),IF('114成績輸入與落點儀表板'!$C$6="必須採計",P1259&gt;0,IF('114成績輸入與落點儀表板'!$C$6="不可採計",P1259=0,TRUE)),IF('114成績輸入與落點儀表板'!$C$7="必須採計",Q1259&gt;0,IF('114成績輸入與落點儀表板'!$C$7="不可採計",Q1259=0,TRUE)),IF('114成績輸入與落點儀表板'!$C$8="必須採計",R1259&gt;0,IF('114成績輸入與落點儀表板'!$C$8="不可採計",R1259=0,TRUE)),IF('114成績輸入與落點儀表板'!$C$9="必須採計",S1259&gt;0,IF('114成績輸入與落點儀表板'!$C$9="不可採計",S1259=0,TRUE)),IF('114成績輸入與落點儀表板'!$C$10="必須採計",T1259&gt;0,IF('114成績輸入與落點儀表板'!$C$10="不可採計",T1259=0,TRUE)),IF('114成績輸入與落點儀表板'!$C$11="必須採計",U1259&gt;0,IF('114成績輸入與落點儀表板'!$C$11="不可採計",U1259=0,TRUE)),IF('114成績輸入與落點儀表板'!$C$12="必須採計",V1259&gt;0,IF('114成績輸入與落點儀表板'!$C$12="不可採計",V1259=0,TRUE)),IF('114成績輸入與落點儀表板'!$C$13="必須採計",W1259&gt;0,IF('114成績輸入與落點儀表板'!$C$13="不可採計",W1259=0,TRUE)),IF('114成績輸入與落點儀表板'!$C$14="必須採計",X1259&gt;0,IF('114成績輸入與落點儀表板'!$C$14="不可採計",X1259=0,TRUE)),IF('114成績輸入與落點儀表板'!$C$15="必須採計",Y1259&gt;0,IF('114成績輸入與落點儀表板'!$C$15="不可採計",Y1259=0,TRUE)),IF('114成績輸入與落點儀表板'!$C$16="必須採計",Z1259&gt;0,IF('114成績輸入與落點儀表板'!$C$16="不可採計",Z1259=0,TRUE))),"✅ 符合","❌ 不符合")</f>
        <v>✅ 符合</v>
      </c>
      <c r="L1259" s="15">
        <v>1</v>
      </c>
      <c r="M1259" s="15">
        <v>0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2</v>
      </c>
      <c r="X1259" s="15">
        <v>1</v>
      </c>
      <c r="Y1259" s="15">
        <v>0</v>
      </c>
      <c r="Z1259" s="15">
        <v>0</v>
      </c>
    </row>
    <row r="1260" spans="1:26" customFormat="1" ht="15.75" customHeight="1" x14ac:dyDescent="0.3">
      <c r="A1260" s="2" t="s">
        <v>3077</v>
      </c>
      <c r="B1260" s="6" t="s">
        <v>3067</v>
      </c>
      <c r="C1260" s="6" t="s">
        <v>3078</v>
      </c>
      <c r="D1260" s="12" t="s">
        <v>121</v>
      </c>
      <c r="E1260" s="13" t="s">
        <v>1592</v>
      </c>
      <c r="F1260" s="2">
        <v>12</v>
      </c>
      <c r="G1260" s="15">
        <v>130</v>
      </c>
      <c r="H1260" s="7">
        <f>L1260*'114成績輸入與落點儀表板'!$B$2+M1260*'114成績輸入與落點儀表板'!$B$3+N1260*'114成績輸入與落點儀表板'!$B$4+O1260*'114成績輸入與落點儀表板'!$B$5+P1260*'114成績輸入與落點儀表板'!$B$6+Q1260*'114成績輸入與落點儀表板'!$B$7+R1260*'114成績輸入與落點儀表板'!$B$8+S1260*'114成績輸入與落點儀表板'!$B$9+T1260*'114成績輸入與落點儀表板'!$B$10+U1260*'114成績輸入與落點儀表板'!$B$11+V1260*'114成績輸入與落點儀表板'!$B$12+W1260*'114成績輸入與落點儀表板'!$B$13+X1260*'114成績輸入與落點儀表板'!$B$14+Y1260*'114成績輸入與落點儀表板'!$B$15+Z1260*'114成績輸入與落點儀表板'!$B$16</f>
        <v>0</v>
      </c>
      <c r="I1260" s="8">
        <f t="shared" si="38"/>
        <v>-130</v>
      </c>
      <c r="J1260" s="2" t="str">
        <f t="shared" si="39"/>
        <v>FAIL</v>
      </c>
      <c r="K1260" s="17" t="str">
        <f>IF(AND(IF('114成績輸入與落點儀表板'!$C$2="必須採計",L1260&gt;0,IF('114成績輸入與落點儀表板'!$C$2="不可採計",L1260=0,TRUE)),IF('114成績輸入與落點儀表板'!$C$3="必須採計",M1260&gt;0,IF('114成績輸入與落點儀表板'!$C$3="不可採計",M1260=0,TRUE)),IF('114成績輸入與落點儀表板'!$C$4="必須採計",N1260&gt;0,IF('114成績輸入與落點儀表板'!$C$4="不可採計",N1260=0,TRUE)),IF('114成績輸入與落點儀表板'!$C$5="必須採計",O1260&gt;0,IF('114成績輸入與落點儀表板'!$C$5="不可採計",O1260=0,TRUE)),IF('114成績輸入與落點儀表板'!$C$6="必須採計",P1260&gt;0,IF('114成績輸入與落點儀表板'!$C$6="不可採計",P1260=0,TRUE)),IF('114成績輸入與落點儀表板'!$C$7="必須採計",Q1260&gt;0,IF('114成績輸入與落點儀表板'!$C$7="不可採計",Q1260=0,TRUE)),IF('114成績輸入與落點儀表板'!$C$8="必須採計",R1260&gt;0,IF('114成績輸入與落點儀表板'!$C$8="不可採計",R1260=0,TRUE)),IF('114成績輸入與落點儀表板'!$C$9="必須採計",S1260&gt;0,IF('114成績輸入與落點儀表板'!$C$9="不可採計",S1260=0,TRUE)),IF('114成績輸入與落點儀表板'!$C$10="必須採計",T1260&gt;0,IF('114成績輸入與落點儀表板'!$C$10="不可採計",T1260=0,TRUE)),IF('114成績輸入與落點儀表板'!$C$11="必須採計",U1260&gt;0,IF('114成績輸入與落點儀表板'!$C$11="不可採計",U1260=0,TRUE)),IF('114成績輸入與落點儀表板'!$C$12="必須採計",V1260&gt;0,IF('114成績輸入與落點儀表板'!$C$12="不可採計",V1260=0,TRUE)),IF('114成績輸入與落點儀表板'!$C$13="必須採計",W1260&gt;0,IF('114成績輸入與落點儀表板'!$C$13="不可採計",W1260=0,TRUE)),IF('114成績輸入與落點儀表板'!$C$14="必須採計",X1260&gt;0,IF('114成績輸入與落點儀表板'!$C$14="不可採計",X1260=0,TRUE)),IF('114成績輸入與落點儀表板'!$C$15="必須採計",Y1260&gt;0,IF('114成績輸入與落點儀表板'!$C$15="不可採計",Y1260=0,TRUE)),IF('114成績輸入與落點儀表板'!$C$16="必須採計",Z1260&gt;0,IF('114成績輸入與落點儀表板'!$C$16="不可採計",Z1260=0,TRUE))),"✅ 符合","❌ 不符合")</f>
        <v>✅ 符合</v>
      </c>
      <c r="L1260" s="15">
        <v>1</v>
      </c>
      <c r="M1260" s="15">
        <v>0</v>
      </c>
      <c r="N1260" s="15">
        <v>0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1</v>
      </c>
      <c r="V1260" s="15">
        <v>0</v>
      </c>
      <c r="W1260" s="15">
        <v>2</v>
      </c>
      <c r="X1260" s="15">
        <v>0</v>
      </c>
      <c r="Y1260" s="15">
        <v>0</v>
      </c>
      <c r="Z1260" s="15">
        <v>0</v>
      </c>
    </row>
    <row r="1261" spans="1:26" ht="15.75" customHeight="1" x14ac:dyDescent="0.3">
      <c r="A1261" s="2" t="s">
        <v>3079</v>
      </c>
      <c r="B1261" s="13" t="s">
        <v>3067</v>
      </c>
      <c r="C1261" s="13" t="s">
        <v>3080</v>
      </c>
      <c r="D1261" s="12" t="s">
        <v>121</v>
      </c>
      <c r="E1261" s="13" t="s">
        <v>3081</v>
      </c>
      <c r="F1261" s="2">
        <v>5</v>
      </c>
      <c r="G1261" s="15">
        <v>96.5</v>
      </c>
      <c r="H1261" s="7">
        <f>L1261*'114成績輸入與落點儀表板'!$B$2+M1261*'114成績輸入與落點儀表板'!$B$3+N1261*'114成績輸入與落點儀表板'!$B$4+O1261*'114成績輸入與落點儀表板'!$B$5+P1261*'114成績輸入與落點儀表板'!$B$6+Q1261*'114成績輸入與落點儀表板'!$B$7+R1261*'114成績輸入與落點儀表板'!$B$8+S1261*'114成績輸入與落點儀表板'!$B$9+T1261*'114成績輸入與落點儀表板'!$B$10+U1261*'114成績輸入與落點儀表板'!$B$11+V1261*'114成績輸入與落點儀表板'!$B$12+W1261*'114成績輸入與落點儀表板'!$B$13+X1261*'114成績輸入與落點儀表板'!$B$14+Y1261*'114成績輸入與落點儀表板'!$B$15+Z1261*'114成績輸入與落點儀表板'!$B$16</f>
        <v>0</v>
      </c>
      <c r="I1261" s="8">
        <f t="shared" si="38"/>
        <v>-96.5</v>
      </c>
      <c r="J1261" s="2" t="str">
        <f t="shared" si="39"/>
        <v>FAIL</v>
      </c>
      <c r="K1261" s="17" t="str">
        <f>IF(AND(IF('114成績輸入與落點儀表板'!$C$2="必須採計",L1261&gt;0,IF('114成績輸入與落點儀表板'!$C$2="不可採計",L1261=0,TRUE)),IF('114成績輸入與落點儀表板'!$C$3="必須採計",M1261&gt;0,IF('114成績輸入與落點儀表板'!$C$3="不可採計",M1261=0,TRUE)),IF('114成績輸入與落點儀表板'!$C$4="必須採計",N1261&gt;0,IF('114成績輸入與落點儀表板'!$C$4="不可採計",N1261=0,TRUE)),IF('114成績輸入與落點儀表板'!$C$5="必須採計",O1261&gt;0,IF('114成績輸入與落點儀表板'!$C$5="不可採計",O1261=0,TRUE)),IF('114成績輸入與落點儀表板'!$C$6="必須採計",P1261&gt;0,IF('114成績輸入與落點儀表板'!$C$6="不可採計",P1261=0,TRUE)),IF('114成績輸入與落點儀表板'!$C$7="必須採計",Q1261&gt;0,IF('114成績輸入與落點儀表板'!$C$7="不可採計",Q1261=0,TRUE)),IF('114成績輸入與落點儀表板'!$C$8="必須採計",R1261&gt;0,IF('114成績輸入與落點儀表板'!$C$8="不可採計",R1261=0,TRUE)),IF('114成績輸入與落點儀表板'!$C$9="必須採計",S1261&gt;0,IF('114成績輸入與落點儀表板'!$C$9="不可採計",S1261=0,TRUE)),IF('114成績輸入與落點儀表板'!$C$10="必須採計",T1261&gt;0,IF('114成績輸入與落點儀表板'!$C$10="不可採計",T1261=0,TRUE)),IF('114成績輸入與落點儀表板'!$C$11="必須採計",U1261&gt;0,IF('114成績輸入與落點儀表板'!$C$11="不可採計",U1261=0,TRUE)),IF('114成績輸入與落點儀表板'!$C$12="必須採計",V1261&gt;0,IF('114成績輸入與落點儀表板'!$C$12="不可採計",V1261=0,TRUE)),IF('114成績輸入與落點儀表板'!$C$13="必須採計",W1261&gt;0,IF('114成績輸入與落點儀表板'!$C$13="不可採計",W1261=0,TRUE)),IF('114成績輸入與落點儀表板'!$C$14="必須採計",X1261&gt;0,IF('114成績輸入與落點儀表板'!$C$14="不可採計",X1261=0,TRUE)),IF('114成績輸入與落點儀表板'!$C$15="必須採計",Y1261&gt;0,IF('114成績輸入與落點儀表板'!$C$15="不可採計",Y1261=0,TRUE)),IF('114成績輸入與落點儀表板'!$C$16="必須採計",Z1261&gt;0,IF('114成績輸入與落點儀表板'!$C$16="不可採計",Z1261=0,TRUE))),"✅ 符合","❌ 不符合")</f>
        <v>✅ 符合</v>
      </c>
      <c r="L1261" s="15">
        <v>1.5</v>
      </c>
      <c r="M1261" s="15">
        <v>1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1</v>
      </c>
      <c r="T1261" s="15">
        <v>0</v>
      </c>
      <c r="U1261" s="15">
        <v>0</v>
      </c>
      <c r="V1261" s="15">
        <v>0</v>
      </c>
      <c r="W1261" s="15">
        <v>0</v>
      </c>
      <c r="X1261" s="15">
        <v>0</v>
      </c>
      <c r="Y1261" s="15">
        <v>0</v>
      </c>
      <c r="Z1261" s="15">
        <v>0</v>
      </c>
    </row>
    <row r="1262" spans="1:26" customFormat="1" ht="15.75" customHeight="1" x14ac:dyDescent="0.3">
      <c r="A1262" s="2" t="s">
        <v>3082</v>
      </c>
      <c r="B1262" s="6" t="s">
        <v>3067</v>
      </c>
      <c r="C1262" s="6" t="s">
        <v>3083</v>
      </c>
      <c r="D1262" s="12" t="s">
        <v>121</v>
      </c>
      <c r="E1262" s="13" t="s">
        <v>1308</v>
      </c>
      <c r="F1262" s="2">
        <v>19</v>
      </c>
      <c r="G1262" s="15">
        <v>113</v>
      </c>
      <c r="H1262" s="7">
        <f>L1262*'114成績輸入與落點儀表板'!$B$2+M1262*'114成績輸入與落點儀表板'!$B$3+N1262*'114成績輸入與落點儀表板'!$B$4+O1262*'114成績輸入與落點儀表板'!$B$5+P1262*'114成績輸入與落點儀表板'!$B$6+Q1262*'114成績輸入與落點儀表板'!$B$7+R1262*'114成績輸入與落點儀表板'!$B$8+S1262*'114成績輸入與落點儀表板'!$B$9+T1262*'114成績輸入與落點儀表板'!$B$10+U1262*'114成績輸入與落點儀表板'!$B$11+V1262*'114成績輸入與落點儀表板'!$B$12+W1262*'114成績輸入與落點儀表板'!$B$13+X1262*'114成績輸入與落點儀表板'!$B$14+Y1262*'114成績輸入與落點儀表板'!$B$15+Z1262*'114成績輸入與落點儀表板'!$B$16</f>
        <v>0</v>
      </c>
      <c r="I1262" s="8">
        <f t="shared" si="38"/>
        <v>-113</v>
      </c>
      <c r="J1262" s="2" t="str">
        <f t="shared" si="39"/>
        <v>FAIL</v>
      </c>
      <c r="K1262" s="17" t="str">
        <f>IF(AND(IF('114成績輸入與落點儀表板'!$C$2="必須採計",L1262&gt;0,IF('114成績輸入與落點儀表板'!$C$2="不可採計",L1262=0,TRUE)),IF('114成績輸入與落點儀表板'!$C$3="必須採計",M1262&gt;0,IF('114成績輸入與落點儀表板'!$C$3="不可採計",M1262=0,TRUE)),IF('114成績輸入與落點儀表板'!$C$4="必須採計",N1262&gt;0,IF('114成績輸入與落點儀表板'!$C$4="不可採計",N1262=0,TRUE)),IF('114成績輸入與落點儀表板'!$C$5="必須採計",O1262&gt;0,IF('114成績輸入與落點儀表板'!$C$5="不可採計",O1262=0,TRUE)),IF('114成績輸入與落點儀表板'!$C$6="必須採計",P1262&gt;0,IF('114成績輸入與落點儀表板'!$C$6="不可採計",P1262=0,TRUE)),IF('114成績輸入與落點儀表板'!$C$7="必須採計",Q1262&gt;0,IF('114成績輸入與落點儀表板'!$C$7="不可採計",Q1262=0,TRUE)),IF('114成績輸入與落點儀表板'!$C$8="必須採計",R1262&gt;0,IF('114成績輸入與落點儀表板'!$C$8="不可採計",R1262=0,TRUE)),IF('114成績輸入與落點儀表板'!$C$9="必須採計",S1262&gt;0,IF('114成績輸入與落點儀表板'!$C$9="不可採計",S1262=0,TRUE)),IF('114成績輸入與落點儀表板'!$C$10="必須採計",T1262&gt;0,IF('114成績輸入與落點儀表板'!$C$10="不可採計",T1262=0,TRUE)),IF('114成績輸入與落點儀表板'!$C$11="必須採計",U1262&gt;0,IF('114成績輸入與落點儀表板'!$C$11="不可採計",U1262=0,TRUE)),IF('114成績輸入與落點儀表板'!$C$12="必須採計",V1262&gt;0,IF('114成績輸入與落點儀表板'!$C$12="不可採計",V1262=0,TRUE)),IF('114成績輸入與落點儀表板'!$C$13="必須採計",W1262&gt;0,IF('114成績輸入與落點儀表板'!$C$13="不可採計",W1262=0,TRUE)),IF('114成績輸入與落點儀表板'!$C$14="必須採計",X1262&gt;0,IF('114成績輸入與落點儀表板'!$C$14="不可採計",X1262=0,TRUE)),IF('114成績輸入與落點儀表板'!$C$15="必須採計",Y1262&gt;0,IF('114成績輸入與落點儀表板'!$C$15="不可採計",Y1262=0,TRUE)),IF('114成績輸入與落點儀表板'!$C$16="必須採計",Z1262&gt;0,IF('114成績輸入與落點儀表板'!$C$16="不可採計",Z1262=0,TRUE))),"✅ 符合","❌ 不符合")</f>
        <v>✅ 符合</v>
      </c>
      <c r="L1262" s="15">
        <v>1</v>
      </c>
      <c r="M1262" s="15">
        <v>0</v>
      </c>
      <c r="N1262" s="15">
        <v>0</v>
      </c>
      <c r="O1262" s="15">
        <v>0</v>
      </c>
      <c r="P1262" s="15">
        <v>0</v>
      </c>
      <c r="Q1262" s="15">
        <v>2</v>
      </c>
      <c r="R1262" s="15">
        <v>0</v>
      </c>
      <c r="S1262" s="15">
        <v>0</v>
      </c>
      <c r="T1262" s="15">
        <v>0</v>
      </c>
      <c r="U1262" s="15">
        <v>0</v>
      </c>
      <c r="V1262" s="15">
        <v>0</v>
      </c>
      <c r="W1262" s="15">
        <v>1</v>
      </c>
      <c r="X1262" s="15">
        <v>0</v>
      </c>
      <c r="Y1262" s="15">
        <v>0</v>
      </c>
      <c r="Z1262" s="15">
        <v>0</v>
      </c>
    </row>
    <row r="1263" spans="1:26" customFormat="1" ht="15.75" customHeight="1" x14ac:dyDescent="0.3">
      <c r="A1263" s="2" t="s">
        <v>3084</v>
      </c>
      <c r="B1263" s="6" t="s">
        <v>3067</v>
      </c>
      <c r="C1263" s="6" t="s">
        <v>3085</v>
      </c>
      <c r="D1263" s="12" t="s">
        <v>121</v>
      </c>
      <c r="E1263" s="13" t="s">
        <v>1288</v>
      </c>
      <c r="F1263" s="2">
        <v>12</v>
      </c>
      <c r="G1263" s="15">
        <v>129</v>
      </c>
      <c r="H1263" s="7">
        <f>L1263*'114成績輸入與落點儀表板'!$B$2+M1263*'114成績輸入與落點儀表板'!$B$3+N1263*'114成績輸入與落點儀表板'!$B$4+O1263*'114成績輸入與落點儀表板'!$B$5+P1263*'114成績輸入與落點儀表板'!$B$6+Q1263*'114成績輸入與落點儀表板'!$B$7+R1263*'114成績輸入與落點儀表板'!$B$8+S1263*'114成績輸入與落點儀表板'!$B$9+T1263*'114成績輸入與落點儀表板'!$B$10+U1263*'114成績輸入與落點儀表板'!$B$11+V1263*'114成績輸入與落點儀表板'!$B$12+W1263*'114成績輸入與落點儀表板'!$B$13+X1263*'114成績輸入與落點儀表板'!$B$14+Y1263*'114成績輸入與落點儀表板'!$B$15+Z1263*'114成績輸入與落點儀表板'!$B$16</f>
        <v>0</v>
      </c>
      <c r="I1263" s="8">
        <f t="shared" si="38"/>
        <v>-129</v>
      </c>
      <c r="J1263" s="2" t="str">
        <f t="shared" si="39"/>
        <v>FAIL</v>
      </c>
      <c r="K1263" s="17" t="str">
        <f>IF(AND(IF('114成績輸入與落點儀表板'!$C$2="必須採計",L1263&gt;0,IF('114成績輸入與落點儀表板'!$C$2="不可採計",L1263=0,TRUE)),IF('114成績輸入與落點儀表板'!$C$3="必須採計",M1263&gt;0,IF('114成績輸入與落點儀表板'!$C$3="不可採計",M1263=0,TRUE)),IF('114成績輸入與落點儀表板'!$C$4="必須採計",N1263&gt;0,IF('114成績輸入與落點儀表板'!$C$4="不可採計",N1263=0,TRUE)),IF('114成績輸入與落點儀表板'!$C$5="必須採計",O1263&gt;0,IF('114成績輸入與落點儀表板'!$C$5="不可採計",O1263=0,TRUE)),IF('114成績輸入與落點儀表板'!$C$6="必須採計",P1263&gt;0,IF('114成績輸入與落點儀表板'!$C$6="不可採計",P1263=0,TRUE)),IF('114成績輸入與落點儀表板'!$C$7="必須採計",Q1263&gt;0,IF('114成績輸入與落點儀表板'!$C$7="不可採計",Q1263=0,TRUE)),IF('114成績輸入與落點儀表板'!$C$8="必須採計",R1263&gt;0,IF('114成績輸入與落點儀表板'!$C$8="不可採計",R1263=0,TRUE)),IF('114成績輸入與落點儀表板'!$C$9="必須採計",S1263&gt;0,IF('114成績輸入與落點儀表板'!$C$9="不可採計",S1263=0,TRUE)),IF('114成績輸入與落點儀表板'!$C$10="必須採計",T1263&gt;0,IF('114成績輸入與落點儀表板'!$C$10="不可採計",T1263=0,TRUE)),IF('114成績輸入與落點儀表板'!$C$11="必須採計",U1263&gt;0,IF('114成績輸入與落點儀表板'!$C$11="不可採計",U1263=0,TRUE)),IF('114成績輸入與落點儀表板'!$C$12="必須採計",V1263&gt;0,IF('114成績輸入與落點儀表板'!$C$12="不可採計",V1263=0,TRUE)),IF('114成績輸入與落點儀表板'!$C$13="必須採計",W1263&gt;0,IF('114成績輸入與落點儀表板'!$C$13="不可採計",W1263=0,TRUE)),IF('114成績輸入與落點儀表板'!$C$14="必須採計",X1263&gt;0,IF('114成績輸入與落點儀表板'!$C$14="不可採計",X1263=0,TRUE)),IF('114成績輸入與落點儀表板'!$C$15="必須採計",Y1263&gt;0,IF('114成績輸入與落點儀表板'!$C$15="不可採計",Y1263=0,TRUE)),IF('114成績輸入與落點儀表板'!$C$16="必須採計",Z1263&gt;0,IF('114成績輸入與落點儀表板'!$C$16="不可採計",Z1263=0,TRUE))),"✅ 符合","❌ 不符合")</f>
        <v>✅ 符合</v>
      </c>
      <c r="L1263" s="15">
        <v>2</v>
      </c>
      <c r="M1263" s="15">
        <v>1</v>
      </c>
      <c r="N1263" s="15">
        <v>0</v>
      </c>
      <c r="O1263" s="15">
        <v>0</v>
      </c>
      <c r="P1263" s="15">
        <v>0</v>
      </c>
      <c r="Q1263" s="15">
        <v>0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1</v>
      </c>
      <c r="X1263" s="15">
        <v>0</v>
      </c>
      <c r="Y1263" s="15">
        <v>0</v>
      </c>
      <c r="Z1263" s="15">
        <v>0</v>
      </c>
    </row>
    <row r="1264" spans="1:26" customFormat="1" ht="15.75" customHeight="1" x14ac:dyDescent="0.3">
      <c r="A1264" s="2" t="s">
        <v>3086</v>
      </c>
      <c r="B1264" s="6" t="s">
        <v>3067</v>
      </c>
      <c r="C1264" s="6" t="s">
        <v>3087</v>
      </c>
      <c r="D1264" s="12" t="s">
        <v>121</v>
      </c>
      <c r="E1264" s="13" t="s">
        <v>3088</v>
      </c>
      <c r="F1264" s="2">
        <v>3</v>
      </c>
      <c r="G1264" s="15">
        <v>155</v>
      </c>
      <c r="H1264" s="7">
        <f>L1264*'114成績輸入與落點儀表板'!$B$2+M1264*'114成績輸入與落點儀表板'!$B$3+N1264*'114成績輸入與落點儀表板'!$B$4+O1264*'114成績輸入與落點儀表板'!$B$5+P1264*'114成績輸入與落點儀表板'!$B$6+Q1264*'114成績輸入與落點儀表板'!$B$7+R1264*'114成績輸入與落點儀表板'!$B$8+S1264*'114成績輸入與落點儀表板'!$B$9+T1264*'114成績輸入與落點儀表板'!$B$10+U1264*'114成績輸入與落點儀表板'!$B$11+V1264*'114成績輸入與落點儀表板'!$B$12+W1264*'114成績輸入與落點儀表板'!$B$13+X1264*'114成績輸入與落點儀表板'!$B$14+Y1264*'114成績輸入與落點儀表板'!$B$15+Z1264*'114成績輸入與落點儀表板'!$B$16</f>
        <v>0</v>
      </c>
      <c r="I1264" s="8">
        <f t="shared" si="38"/>
        <v>-155</v>
      </c>
      <c r="J1264" s="2" t="str">
        <f t="shared" si="39"/>
        <v>FAIL</v>
      </c>
      <c r="K1264" s="17" t="str">
        <f>IF(AND(IF('114成績輸入與落點儀表板'!$C$2="必須採計",L1264&gt;0,IF('114成績輸入與落點儀表板'!$C$2="不可採計",L1264=0,TRUE)),IF('114成績輸入與落點儀表板'!$C$3="必須採計",M1264&gt;0,IF('114成績輸入與落點儀表板'!$C$3="不可採計",M1264=0,TRUE)),IF('114成績輸入與落點儀表板'!$C$4="必須採計",N1264&gt;0,IF('114成績輸入與落點儀表板'!$C$4="不可採計",N1264=0,TRUE)),IF('114成績輸入與落點儀表板'!$C$5="必須採計",O1264&gt;0,IF('114成績輸入與落點儀表板'!$C$5="不可採計",O1264=0,TRUE)),IF('114成績輸入與落點儀表板'!$C$6="必須採計",P1264&gt;0,IF('114成績輸入與落點儀表板'!$C$6="不可採計",P1264=0,TRUE)),IF('114成績輸入與落點儀表板'!$C$7="必須採計",Q1264&gt;0,IF('114成績輸入與落點儀表板'!$C$7="不可採計",Q1264=0,TRUE)),IF('114成績輸入與落點儀表板'!$C$8="必須採計",R1264&gt;0,IF('114成績輸入與落點儀表板'!$C$8="不可採計",R1264=0,TRUE)),IF('114成績輸入與落點儀表板'!$C$9="必須採計",S1264&gt;0,IF('114成績輸入與落點儀表板'!$C$9="不可採計",S1264=0,TRUE)),IF('114成績輸入與落點儀表板'!$C$10="必須採計",T1264&gt;0,IF('114成績輸入與落點儀表板'!$C$10="不可採計",T1264=0,TRUE)),IF('114成績輸入與落點儀表板'!$C$11="必須採計",U1264&gt;0,IF('114成績輸入與落點儀表板'!$C$11="不可採計",U1264=0,TRUE)),IF('114成績輸入與落點儀表板'!$C$12="必須採計",V1264&gt;0,IF('114成績輸入與落點儀表板'!$C$12="不可採計",V1264=0,TRUE)),IF('114成績輸入與落點儀表板'!$C$13="必須採計",W1264&gt;0,IF('114成績輸入與落點儀表板'!$C$13="不可採計",W1264=0,TRUE)),IF('114成績輸入與落點儀表板'!$C$14="必須採計",X1264&gt;0,IF('114成績輸入與落點儀表板'!$C$14="不可採計",X1264=0,TRUE)),IF('114成績輸入與落點儀表板'!$C$15="必須採計",Y1264&gt;0,IF('114成績輸入與落點儀表板'!$C$15="不可採計",Y1264=0,TRUE)),IF('114成績輸入與落點儀表板'!$C$16="必須採計",Z1264&gt;0,IF('114成績輸入與落點儀表板'!$C$16="不可採計",Z1264=0,TRUE))),"✅ 符合","❌ 不符合")</f>
        <v>✅ 符合</v>
      </c>
      <c r="L1264" s="15">
        <v>2</v>
      </c>
      <c r="M1264" s="15">
        <v>0</v>
      </c>
      <c r="N1264" s="15">
        <v>0</v>
      </c>
      <c r="O1264" s="15">
        <v>0</v>
      </c>
      <c r="P1264" s="15">
        <v>0</v>
      </c>
      <c r="Q1264" s="15">
        <v>0</v>
      </c>
      <c r="R1264" s="15">
        <v>0</v>
      </c>
      <c r="S1264" s="15">
        <v>0</v>
      </c>
      <c r="T1264" s="15">
        <v>0</v>
      </c>
      <c r="U1264" s="15">
        <v>0</v>
      </c>
      <c r="V1264" s="15">
        <v>1</v>
      </c>
      <c r="W1264" s="15">
        <v>0</v>
      </c>
      <c r="X1264" s="15">
        <v>1</v>
      </c>
      <c r="Y1264" s="15">
        <v>0</v>
      </c>
      <c r="Z1264" s="15">
        <v>0</v>
      </c>
    </row>
    <row r="1265" spans="1:26" ht="15.75" customHeight="1" x14ac:dyDescent="0.3">
      <c r="A1265" s="2" t="s">
        <v>3089</v>
      </c>
      <c r="B1265" s="13" t="s">
        <v>3067</v>
      </c>
      <c r="C1265" s="13" t="s">
        <v>3090</v>
      </c>
      <c r="D1265" s="12" t="s">
        <v>121</v>
      </c>
      <c r="E1265" s="13" t="s">
        <v>3091</v>
      </c>
      <c r="F1265" s="2">
        <v>2</v>
      </c>
      <c r="G1265" s="15">
        <v>131</v>
      </c>
      <c r="H1265" s="7">
        <f>L1265*'114成績輸入與落點儀表板'!$B$2+M1265*'114成績輸入與落點儀表板'!$B$3+N1265*'114成績輸入與落點儀表板'!$B$4+O1265*'114成績輸入與落點儀表板'!$B$5+P1265*'114成績輸入與落點儀表板'!$B$6+Q1265*'114成績輸入與落點儀表板'!$B$7+R1265*'114成績輸入與落點儀表板'!$B$8+S1265*'114成績輸入與落點儀表板'!$B$9+T1265*'114成績輸入與落點儀表板'!$B$10+U1265*'114成績輸入與落點儀表板'!$B$11+V1265*'114成績輸入與落點儀表板'!$B$12+W1265*'114成績輸入與落點儀表板'!$B$13+X1265*'114成績輸入與落點儀表板'!$B$14+Y1265*'114成績輸入與落點儀表板'!$B$15+Z1265*'114成績輸入與落點儀表板'!$B$16</f>
        <v>0</v>
      </c>
      <c r="I1265" s="8">
        <f t="shared" si="38"/>
        <v>-131</v>
      </c>
      <c r="J1265" s="2" t="str">
        <f t="shared" si="39"/>
        <v>FAIL</v>
      </c>
      <c r="K1265" s="17" t="str">
        <f>IF(AND(IF('114成績輸入與落點儀表板'!$C$2="必須採計",L1265&gt;0,IF('114成績輸入與落點儀表板'!$C$2="不可採計",L1265=0,TRUE)),IF('114成績輸入與落點儀表板'!$C$3="必須採計",M1265&gt;0,IF('114成績輸入與落點儀表板'!$C$3="不可採計",M1265=0,TRUE)),IF('114成績輸入與落點儀表板'!$C$4="必須採計",N1265&gt;0,IF('114成績輸入與落點儀表板'!$C$4="不可採計",N1265=0,TRUE)),IF('114成績輸入與落點儀表板'!$C$5="必須採計",O1265&gt;0,IF('114成績輸入與落點儀表板'!$C$5="不可採計",O1265=0,TRUE)),IF('114成績輸入與落點儀表板'!$C$6="必須採計",P1265&gt;0,IF('114成績輸入與落點儀表板'!$C$6="不可採計",P1265=0,TRUE)),IF('114成績輸入與落點儀表板'!$C$7="必須採計",Q1265&gt;0,IF('114成績輸入與落點儀表板'!$C$7="不可採計",Q1265=0,TRUE)),IF('114成績輸入與落點儀表板'!$C$8="必須採計",R1265&gt;0,IF('114成績輸入與落點儀表板'!$C$8="不可採計",R1265=0,TRUE)),IF('114成績輸入與落點儀表板'!$C$9="必須採計",S1265&gt;0,IF('114成績輸入與落點儀表板'!$C$9="不可採計",S1265=0,TRUE)),IF('114成績輸入與落點儀表板'!$C$10="必須採計",T1265&gt;0,IF('114成績輸入與落點儀表板'!$C$10="不可採計",T1265=0,TRUE)),IF('114成績輸入與落點儀表板'!$C$11="必須採計",U1265&gt;0,IF('114成績輸入與落點儀表板'!$C$11="不可採計",U1265=0,TRUE)),IF('114成績輸入與落點儀表板'!$C$12="必須採計",V1265&gt;0,IF('114成績輸入與落點儀表板'!$C$12="不可採計",V1265=0,TRUE)),IF('114成績輸入與落點儀表板'!$C$13="必須採計",W1265&gt;0,IF('114成績輸入與落點儀表板'!$C$13="不可採計",W1265=0,TRUE)),IF('114成績輸入與落點儀表板'!$C$14="必須採計",X1265&gt;0,IF('114成績輸入與落點儀表板'!$C$14="不可採計",X1265=0,TRUE)),IF('114成績輸入與落點儀表板'!$C$15="必須採計",Y1265&gt;0,IF('114成績輸入與落點儀表板'!$C$15="不可採計",Y1265=0,TRUE)),IF('114成績輸入與落點儀表板'!$C$16="必須採計",Z1265&gt;0,IF('114成績輸入與落點儀表板'!$C$16="不可採計",Z1265=0,TRUE))),"✅ 符合","❌ 不符合")</f>
        <v>✅ 符合</v>
      </c>
      <c r="L1265" s="15">
        <v>2</v>
      </c>
      <c r="M1265" s="15">
        <v>1</v>
      </c>
      <c r="N1265" s="15">
        <v>0</v>
      </c>
      <c r="O1265" s="15">
        <v>0</v>
      </c>
      <c r="P1265" s="15">
        <v>0</v>
      </c>
      <c r="Q1265" s="15">
        <v>0</v>
      </c>
      <c r="R1265" s="15">
        <v>1</v>
      </c>
      <c r="S1265" s="15">
        <v>0</v>
      </c>
      <c r="T1265" s="15">
        <v>0</v>
      </c>
      <c r="U1265" s="15">
        <v>0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</row>
    <row r="1266" spans="1:26" ht="15.75" customHeight="1" x14ac:dyDescent="0.3">
      <c r="A1266" s="2" t="s">
        <v>3092</v>
      </c>
      <c r="B1266" s="13" t="s">
        <v>3067</v>
      </c>
      <c r="C1266" s="13" t="s">
        <v>3093</v>
      </c>
      <c r="D1266" s="12" t="s">
        <v>121</v>
      </c>
      <c r="E1266" s="13" t="s">
        <v>3094</v>
      </c>
      <c r="F1266" s="2">
        <v>5</v>
      </c>
      <c r="G1266" s="15">
        <v>99.5</v>
      </c>
      <c r="H1266" s="7">
        <f>L1266*'114成績輸入與落點儀表板'!$B$2+M1266*'114成績輸入與落點儀表板'!$B$3+N1266*'114成績輸入與落點儀表板'!$B$4+O1266*'114成績輸入與落點儀表板'!$B$5+P1266*'114成績輸入與落點儀表板'!$B$6+Q1266*'114成績輸入與落點儀表板'!$B$7+R1266*'114成績輸入與落點儀表板'!$B$8+S1266*'114成績輸入與落點儀表板'!$B$9+T1266*'114成績輸入與落點儀表板'!$B$10+U1266*'114成績輸入與落點儀表板'!$B$11+V1266*'114成績輸入與落點儀表板'!$B$12+W1266*'114成績輸入與落點儀表板'!$B$13+X1266*'114成績輸入與落點儀表板'!$B$14+Y1266*'114成績輸入與落點儀表板'!$B$15+Z1266*'114成績輸入與落點儀表板'!$B$16</f>
        <v>0</v>
      </c>
      <c r="I1266" s="8">
        <f t="shared" si="38"/>
        <v>-99.5</v>
      </c>
      <c r="J1266" s="2" t="str">
        <f t="shared" si="39"/>
        <v>FAIL</v>
      </c>
      <c r="K1266" s="17" t="str">
        <f>IF(AND(IF('114成績輸入與落點儀表板'!$C$2="必須採計",L1266&gt;0,IF('114成績輸入與落點儀表板'!$C$2="不可採計",L1266=0,TRUE)),IF('114成績輸入與落點儀表板'!$C$3="必須採計",M1266&gt;0,IF('114成績輸入與落點儀表板'!$C$3="不可採計",M1266=0,TRUE)),IF('114成績輸入與落點儀表板'!$C$4="必須採計",N1266&gt;0,IF('114成績輸入與落點儀表板'!$C$4="不可採計",N1266=0,TRUE)),IF('114成績輸入與落點儀表板'!$C$5="必須採計",O1266&gt;0,IF('114成績輸入與落點儀表板'!$C$5="不可採計",O1266=0,TRUE)),IF('114成績輸入與落點儀表板'!$C$6="必須採計",P1266&gt;0,IF('114成績輸入與落點儀表板'!$C$6="不可採計",P1266=0,TRUE)),IF('114成績輸入與落點儀表板'!$C$7="必須採計",Q1266&gt;0,IF('114成績輸入與落點儀表板'!$C$7="不可採計",Q1266=0,TRUE)),IF('114成績輸入與落點儀表板'!$C$8="必須採計",R1266&gt;0,IF('114成績輸入與落點儀表板'!$C$8="不可採計",R1266=0,TRUE)),IF('114成績輸入與落點儀表板'!$C$9="必須採計",S1266&gt;0,IF('114成績輸入與落點儀表板'!$C$9="不可採計",S1266=0,TRUE)),IF('114成績輸入與落點儀表板'!$C$10="必須採計",T1266&gt;0,IF('114成績輸入與落點儀表板'!$C$10="不可採計",T1266=0,TRUE)),IF('114成績輸入與落點儀表板'!$C$11="必須採計",U1266&gt;0,IF('114成績輸入與落點儀表板'!$C$11="不可採計",U1266=0,TRUE)),IF('114成績輸入與落點儀表板'!$C$12="必須採計",V1266&gt;0,IF('114成績輸入與落點儀表板'!$C$12="不可採計",V1266=0,TRUE)),IF('114成績輸入與落點儀表板'!$C$13="必須採計",W1266&gt;0,IF('114成績輸入與落點儀表板'!$C$13="不可採計",W1266=0,TRUE)),IF('114成績輸入與落點儀表板'!$C$14="必須採計",X1266&gt;0,IF('114成績輸入與落點儀表板'!$C$14="不可採計",X1266=0,TRUE)),IF('114成績輸入與落點儀表板'!$C$15="必須採計",Y1266&gt;0,IF('114成績輸入與落點儀表板'!$C$15="不可採計",Y1266=0,TRUE)),IF('114成績輸入與落點儀表板'!$C$16="必須採計",Z1266&gt;0,IF('114成績輸入與落點儀表板'!$C$16="不可採計",Z1266=0,TRUE))),"✅ 符合","❌ 不符合")</f>
        <v>✅ 符合</v>
      </c>
      <c r="L1266" s="15">
        <v>1.5</v>
      </c>
      <c r="M1266" s="15">
        <v>1</v>
      </c>
      <c r="N1266" s="15">
        <v>0</v>
      </c>
      <c r="O1266" s="15">
        <v>0</v>
      </c>
      <c r="P1266" s="15">
        <v>0</v>
      </c>
      <c r="Q1266" s="15">
        <v>0</v>
      </c>
      <c r="R1266" s="15">
        <v>1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0</v>
      </c>
      <c r="Z1266" s="15">
        <v>0</v>
      </c>
    </row>
    <row r="1267" spans="1:26" customFormat="1" ht="15.75" customHeight="1" x14ac:dyDescent="0.3">
      <c r="A1267" s="2" t="s">
        <v>3095</v>
      </c>
      <c r="B1267" s="6" t="s">
        <v>3067</v>
      </c>
      <c r="C1267" s="6" t="s">
        <v>3096</v>
      </c>
      <c r="D1267" s="12" t="s">
        <v>121</v>
      </c>
      <c r="E1267" s="13" t="s">
        <v>2188</v>
      </c>
      <c r="F1267" s="2">
        <v>28</v>
      </c>
      <c r="G1267" s="15">
        <v>124</v>
      </c>
      <c r="H1267" s="7">
        <f>L1267*'114成績輸入與落點儀表板'!$B$2+M1267*'114成績輸入與落點儀表板'!$B$3+N1267*'114成績輸入與落點儀表板'!$B$4+O1267*'114成績輸入與落點儀表板'!$B$5+P1267*'114成績輸入與落點儀表板'!$B$6+Q1267*'114成績輸入與落點儀表板'!$B$7+R1267*'114成績輸入與落點儀表板'!$B$8+S1267*'114成績輸入與落點儀表板'!$B$9+T1267*'114成績輸入與落點儀表板'!$B$10+U1267*'114成績輸入與落點儀表板'!$B$11+V1267*'114成績輸入與落點儀表板'!$B$12+W1267*'114成績輸入與落點儀表板'!$B$13+X1267*'114成績輸入與落點儀表板'!$B$14+Y1267*'114成績輸入與落點儀表板'!$B$15+Z1267*'114成績輸入與落點儀表板'!$B$16</f>
        <v>0</v>
      </c>
      <c r="I1267" s="8">
        <f t="shared" si="38"/>
        <v>-124</v>
      </c>
      <c r="J1267" s="2" t="str">
        <f t="shared" si="39"/>
        <v>FAIL</v>
      </c>
      <c r="K1267" s="17" t="str">
        <f>IF(AND(IF('114成績輸入與落點儀表板'!$C$2="必須採計",L1267&gt;0,IF('114成績輸入與落點儀表板'!$C$2="不可採計",L1267=0,TRUE)),IF('114成績輸入與落點儀表板'!$C$3="必須採計",M1267&gt;0,IF('114成績輸入與落點儀表板'!$C$3="不可採計",M1267=0,TRUE)),IF('114成績輸入與落點儀表板'!$C$4="必須採計",N1267&gt;0,IF('114成績輸入與落點儀表板'!$C$4="不可採計",N1267=0,TRUE)),IF('114成績輸入與落點儀表板'!$C$5="必須採計",O1267&gt;0,IF('114成績輸入與落點儀表板'!$C$5="不可採計",O1267=0,TRUE)),IF('114成績輸入與落點儀表板'!$C$6="必須採計",P1267&gt;0,IF('114成績輸入與落點儀表板'!$C$6="不可採計",P1267=0,TRUE)),IF('114成績輸入與落點儀表板'!$C$7="必須採計",Q1267&gt;0,IF('114成績輸入與落點儀表板'!$C$7="不可採計",Q1267=0,TRUE)),IF('114成績輸入與落點儀表板'!$C$8="必須採計",R1267&gt;0,IF('114成績輸入與落點儀表板'!$C$8="不可採計",R1267=0,TRUE)),IF('114成績輸入與落點儀表板'!$C$9="必須採計",S1267&gt;0,IF('114成績輸入與落點儀表板'!$C$9="不可採計",S1267=0,TRUE)),IF('114成績輸入與落點儀表板'!$C$10="必須採計",T1267&gt;0,IF('114成績輸入與落點儀表板'!$C$10="不可採計",T1267=0,TRUE)),IF('114成績輸入與落點儀表板'!$C$11="必須採計",U1267&gt;0,IF('114成績輸入與落點儀表板'!$C$11="不可採計",U1267=0,TRUE)),IF('114成績輸入與落點儀表板'!$C$12="必須採計",V1267&gt;0,IF('114成績輸入與落點儀表板'!$C$12="不可採計",V1267=0,TRUE)),IF('114成績輸入與落點儀表板'!$C$13="必須採計",W1267&gt;0,IF('114成績輸入與落點儀表板'!$C$13="不可採計",W1267=0,TRUE)),IF('114成績輸入與落點儀表板'!$C$14="必須採計",X1267&gt;0,IF('114成績輸入與落點儀表板'!$C$14="不可採計",X1267=0,TRUE)),IF('114成績輸入與落點儀表板'!$C$15="必須採計",Y1267&gt;0,IF('114成績輸入與落點儀表板'!$C$15="不可採計",Y1267=0,TRUE)),IF('114成績輸入與落點儀表板'!$C$16="必須採計",Z1267&gt;0,IF('114成績輸入與落點儀表板'!$C$16="不可採計",Z1267=0,TRUE))),"✅ 符合","❌ 不符合")</f>
        <v>✅ 符合</v>
      </c>
      <c r="L1267" s="15">
        <v>2</v>
      </c>
      <c r="M1267" s="15">
        <v>2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1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</row>
    <row r="1268" spans="1:26" customFormat="1" ht="15.75" customHeight="1" x14ac:dyDescent="0.3">
      <c r="A1268" s="2" t="s">
        <v>3097</v>
      </c>
      <c r="B1268" s="6" t="s">
        <v>3067</v>
      </c>
      <c r="C1268" s="6" t="s">
        <v>3098</v>
      </c>
      <c r="D1268" s="12" t="s">
        <v>227</v>
      </c>
      <c r="E1268" s="13" t="s">
        <v>1706</v>
      </c>
      <c r="F1268" s="2">
        <v>34</v>
      </c>
      <c r="G1268" s="15">
        <v>92</v>
      </c>
      <c r="H1268" s="7">
        <f>L1268*'114成績輸入與落點儀表板'!$B$2+M1268*'114成績輸入與落點儀表板'!$B$3+N1268*'114成績輸入與落點儀表板'!$B$4+O1268*'114成績輸入與落點儀表板'!$B$5+P1268*'114成績輸入與落點儀表板'!$B$6+Q1268*'114成績輸入與落點儀表板'!$B$7+R1268*'114成績輸入與落點儀表板'!$B$8+S1268*'114成績輸入與落點儀表板'!$B$9+T1268*'114成績輸入與落點儀表板'!$B$10+U1268*'114成績輸入與落點儀表板'!$B$11+V1268*'114成績輸入與落點儀表板'!$B$12+W1268*'114成績輸入與落點儀表板'!$B$13+X1268*'114成績輸入與落點儀表板'!$B$14+Y1268*'114成績輸入與落點儀表板'!$B$15+Z1268*'114成績輸入與落點儀表板'!$B$16</f>
        <v>0</v>
      </c>
      <c r="I1268" s="8">
        <f t="shared" si="38"/>
        <v>-92</v>
      </c>
      <c r="J1268" s="2" t="str">
        <f t="shared" si="39"/>
        <v>FAIL</v>
      </c>
      <c r="K1268" s="17" t="str">
        <f>IF(AND(IF('114成績輸入與落點儀表板'!$C$2="必須採計",L1268&gt;0,IF('114成績輸入與落點儀表板'!$C$2="不可採計",L1268=0,TRUE)),IF('114成績輸入與落點儀表板'!$C$3="必須採計",M1268&gt;0,IF('114成績輸入與落點儀表板'!$C$3="不可採計",M1268=0,TRUE)),IF('114成績輸入與落點儀表板'!$C$4="必須採計",N1268&gt;0,IF('114成績輸入與落點儀表板'!$C$4="不可採計",N1268=0,TRUE)),IF('114成績輸入與落點儀表板'!$C$5="必須採計",O1268&gt;0,IF('114成績輸入與落點儀表板'!$C$5="不可採計",O1268=0,TRUE)),IF('114成績輸入與落點儀表板'!$C$6="必須採計",P1268&gt;0,IF('114成績輸入與落點儀表板'!$C$6="不可採計",P1268=0,TRUE)),IF('114成績輸入與落點儀表板'!$C$7="必須採計",Q1268&gt;0,IF('114成績輸入與落點儀表板'!$C$7="不可採計",Q1268=0,TRUE)),IF('114成績輸入與落點儀表板'!$C$8="必須採計",R1268&gt;0,IF('114成績輸入與落點儀表板'!$C$8="不可採計",R1268=0,TRUE)),IF('114成績輸入與落點儀表板'!$C$9="必須採計",S1268&gt;0,IF('114成績輸入與落點儀表板'!$C$9="不可採計",S1268=0,TRUE)),IF('114成績輸入與落點儀表板'!$C$10="必須採計",T1268&gt;0,IF('114成績輸入與落點儀表板'!$C$10="不可採計",T1268=0,TRUE)),IF('114成績輸入與落點儀表板'!$C$11="必須採計",U1268&gt;0,IF('114成績輸入與落點儀表板'!$C$11="不可採計",U1268=0,TRUE)),IF('114成績輸入與落點儀表板'!$C$12="必須採計",V1268&gt;0,IF('114成績輸入與落點儀表板'!$C$12="不可採計",V1268=0,TRUE)),IF('114成績輸入與落點儀表板'!$C$13="必須採計",W1268&gt;0,IF('114成績輸入與落點儀表板'!$C$13="不可採計",W1268=0,TRUE)),IF('114成績輸入與落點儀表板'!$C$14="必須採計",X1268&gt;0,IF('114成績輸入與落點儀表板'!$C$14="不可採計",X1268=0,TRUE)),IF('114成績輸入與落點儀表板'!$C$15="必須採計",Y1268&gt;0,IF('114成績輸入與落點儀表板'!$C$15="不可採計",Y1268=0,TRUE)),IF('114成績輸入與落點儀表板'!$C$16="必須採計",Z1268&gt;0,IF('114成績輸入與落點儀表板'!$C$16="不可採計",Z1268=0,TRUE))),"✅ 符合","❌ 不符合")</f>
        <v>✅ 符合</v>
      </c>
      <c r="L1268" s="15">
        <v>1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1</v>
      </c>
      <c r="V1268" s="15">
        <v>0</v>
      </c>
      <c r="W1268" s="15">
        <v>0</v>
      </c>
      <c r="X1268" s="15">
        <v>1</v>
      </c>
      <c r="Y1268" s="15">
        <v>0</v>
      </c>
      <c r="Z1268" s="15">
        <v>0</v>
      </c>
    </row>
    <row r="1269" spans="1:26" customFormat="1" ht="15.75" customHeight="1" x14ac:dyDescent="0.3">
      <c r="A1269" s="2" t="s">
        <v>3099</v>
      </c>
      <c r="B1269" s="6" t="s">
        <v>3067</v>
      </c>
      <c r="C1269" s="6" t="s">
        <v>3100</v>
      </c>
      <c r="D1269" s="12" t="s">
        <v>121</v>
      </c>
      <c r="E1269" s="13" t="s">
        <v>3101</v>
      </c>
      <c r="F1269" s="2">
        <v>33</v>
      </c>
      <c r="G1269" s="15">
        <v>149</v>
      </c>
      <c r="H1269" s="7">
        <f>L1269*'114成績輸入與落點儀表板'!$B$2+M1269*'114成績輸入與落點儀表板'!$B$3+N1269*'114成績輸入與落點儀表板'!$B$4+O1269*'114成績輸入與落點儀表板'!$B$5+P1269*'114成績輸入與落點儀表板'!$B$6+Q1269*'114成績輸入與落點儀表板'!$B$7+R1269*'114成績輸入與落點儀表板'!$B$8+S1269*'114成績輸入與落點儀表板'!$B$9+T1269*'114成績輸入與落點儀表板'!$B$10+U1269*'114成績輸入與落點儀表板'!$B$11+V1269*'114成績輸入與落點儀表板'!$B$12+W1269*'114成績輸入與落點儀表板'!$B$13+X1269*'114成績輸入與落點儀表板'!$B$14+Y1269*'114成績輸入與落點儀表板'!$B$15+Z1269*'114成績輸入與落點儀表板'!$B$16</f>
        <v>0</v>
      </c>
      <c r="I1269" s="8">
        <f t="shared" si="38"/>
        <v>-149</v>
      </c>
      <c r="J1269" s="2" t="str">
        <f t="shared" si="39"/>
        <v>FAIL</v>
      </c>
      <c r="K1269" s="17" t="str">
        <f>IF(AND(IF('114成績輸入與落點儀表板'!$C$2="必須採計",L1269&gt;0,IF('114成績輸入與落點儀表板'!$C$2="不可採計",L1269=0,TRUE)),IF('114成績輸入與落點儀表板'!$C$3="必須採計",M1269&gt;0,IF('114成績輸入與落點儀表板'!$C$3="不可採計",M1269=0,TRUE)),IF('114成績輸入與落點儀表板'!$C$4="必須採計",N1269&gt;0,IF('114成績輸入與落點儀表板'!$C$4="不可採計",N1269=0,TRUE)),IF('114成績輸入與落點儀表板'!$C$5="必須採計",O1269&gt;0,IF('114成績輸入與落點儀表板'!$C$5="不可採計",O1269=0,TRUE)),IF('114成績輸入與落點儀表板'!$C$6="必須採計",P1269&gt;0,IF('114成績輸入與落點儀表板'!$C$6="不可採計",P1269=0,TRUE)),IF('114成績輸入與落點儀表板'!$C$7="必須採計",Q1269&gt;0,IF('114成績輸入與落點儀表板'!$C$7="不可採計",Q1269=0,TRUE)),IF('114成績輸入與落點儀表板'!$C$8="必須採計",R1269&gt;0,IF('114成績輸入與落點儀表板'!$C$8="不可採計",R1269=0,TRUE)),IF('114成績輸入與落點儀表板'!$C$9="必須採計",S1269&gt;0,IF('114成績輸入與落點儀表板'!$C$9="不可採計",S1269=0,TRUE)),IF('114成績輸入與落點儀表板'!$C$10="必須採計",T1269&gt;0,IF('114成績輸入與落點儀表板'!$C$10="不可採計",T1269=0,TRUE)),IF('114成績輸入與落點儀表板'!$C$11="必須採計",U1269&gt;0,IF('114成績輸入與落點儀表板'!$C$11="不可採計",U1269=0,TRUE)),IF('114成績輸入與落點儀表板'!$C$12="必須採計",V1269&gt;0,IF('114成績輸入與落點儀表板'!$C$12="不可採計",V1269=0,TRUE)),IF('114成績輸入與落點儀表板'!$C$13="必須採計",W1269&gt;0,IF('114成績輸入與落點儀表板'!$C$13="不可採計",W1269=0,TRUE)),IF('114成績輸入與落點儀表板'!$C$14="必須採計",X1269&gt;0,IF('114成績輸入與落點儀表板'!$C$14="不可採計",X1269=0,TRUE)),IF('114成績輸入與落點儀表板'!$C$15="必須採計",Y1269&gt;0,IF('114成績輸入與落點儀表板'!$C$15="不可採計",Y1269=0,TRUE)),IF('114成績輸入與落點儀表板'!$C$16="必須採計",Z1269&gt;0,IF('114成績輸入與落點儀表板'!$C$16="不可採計",Z1269=0,TRUE))),"✅ 符合","❌ 不符合")</f>
        <v>✅ 符合</v>
      </c>
      <c r="L1269" s="15">
        <v>1</v>
      </c>
      <c r="M1269" s="15">
        <v>0</v>
      </c>
      <c r="N1269" s="15">
        <v>0</v>
      </c>
      <c r="O1269" s="15">
        <v>0</v>
      </c>
      <c r="P1269" s="15">
        <v>0</v>
      </c>
      <c r="Q1269" s="15">
        <v>0</v>
      </c>
      <c r="R1269" s="15">
        <v>0</v>
      </c>
      <c r="S1269" s="15">
        <v>0</v>
      </c>
      <c r="T1269" s="15">
        <v>0</v>
      </c>
      <c r="U1269" s="15">
        <v>2</v>
      </c>
      <c r="V1269" s="15">
        <v>0</v>
      </c>
      <c r="W1269" s="15">
        <v>2</v>
      </c>
      <c r="X1269" s="15">
        <v>0</v>
      </c>
      <c r="Y1269" s="15">
        <v>0</v>
      </c>
      <c r="Z1269" s="15">
        <v>0</v>
      </c>
    </row>
    <row r="1270" spans="1:26" customFormat="1" ht="15.75" customHeight="1" x14ac:dyDescent="0.3">
      <c r="A1270" s="2" t="s">
        <v>3102</v>
      </c>
      <c r="B1270" s="6" t="s">
        <v>3067</v>
      </c>
      <c r="C1270" s="6" t="s">
        <v>3103</v>
      </c>
      <c r="D1270" s="12" t="s">
        <v>199</v>
      </c>
      <c r="E1270" s="13" t="s">
        <v>2743</v>
      </c>
      <c r="F1270" s="2">
        <v>26</v>
      </c>
      <c r="G1270" s="15">
        <v>132</v>
      </c>
      <c r="H1270" s="7">
        <f>L1270*'114成績輸入與落點儀表板'!$B$2+M1270*'114成績輸入與落點儀表板'!$B$3+N1270*'114成績輸入與落點儀表板'!$B$4+O1270*'114成績輸入與落點儀表板'!$B$5+P1270*'114成績輸入與落點儀表板'!$B$6+Q1270*'114成績輸入與落點儀表板'!$B$7+R1270*'114成績輸入與落點儀表板'!$B$8+S1270*'114成績輸入與落點儀表板'!$B$9+T1270*'114成績輸入與落點儀表板'!$B$10+U1270*'114成績輸入與落點儀表板'!$B$11+V1270*'114成績輸入與落點儀表板'!$B$12+W1270*'114成績輸入與落點儀表板'!$B$13+X1270*'114成績輸入與落點儀表板'!$B$14+Y1270*'114成績輸入與落點儀表板'!$B$15+Z1270*'114成績輸入與落點儀表板'!$B$16</f>
        <v>0</v>
      </c>
      <c r="I1270" s="8">
        <f t="shared" si="38"/>
        <v>-132</v>
      </c>
      <c r="J1270" s="2" t="str">
        <f t="shared" si="39"/>
        <v>FAIL</v>
      </c>
      <c r="K1270" s="17" t="str">
        <f>IF(AND(IF('114成績輸入與落點儀表板'!$C$2="必須採計",L1270&gt;0,IF('114成績輸入與落點儀表板'!$C$2="不可採計",L1270=0,TRUE)),IF('114成績輸入與落點儀表板'!$C$3="必須採計",M1270&gt;0,IF('114成績輸入與落點儀表板'!$C$3="不可採計",M1270=0,TRUE)),IF('114成績輸入與落點儀表板'!$C$4="必須採計",N1270&gt;0,IF('114成績輸入與落點儀表板'!$C$4="不可採計",N1270=0,TRUE)),IF('114成績輸入與落點儀表板'!$C$5="必須採計",O1270&gt;0,IF('114成績輸入與落點儀表板'!$C$5="不可採計",O1270=0,TRUE)),IF('114成績輸入與落點儀表板'!$C$6="必須採計",P1270&gt;0,IF('114成績輸入與落點儀表板'!$C$6="不可採計",P1270=0,TRUE)),IF('114成績輸入與落點儀表板'!$C$7="必須採計",Q1270&gt;0,IF('114成績輸入與落點儀表板'!$C$7="不可採計",Q1270=0,TRUE)),IF('114成績輸入與落點儀表板'!$C$8="必須採計",R1270&gt;0,IF('114成績輸入與落點儀表板'!$C$8="不可採計",R1270=0,TRUE)),IF('114成績輸入與落點儀表板'!$C$9="必須採計",S1270&gt;0,IF('114成績輸入與落點儀表板'!$C$9="不可採計",S1270=0,TRUE)),IF('114成績輸入與落點儀表板'!$C$10="必須採計",T1270&gt;0,IF('114成績輸入與落點儀表板'!$C$10="不可採計",T1270=0,TRUE)),IF('114成績輸入與落點儀表板'!$C$11="必須採計",U1270&gt;0,IF('114成績輸入與落點儀表板'!$C$11="不可採計",U1270=0,TRUE)),IF('114成績輸入與落點儀表板'!$C$12="必須採計",V1270&gt;0,IF('114成績輸入與落點儀表板'!$C$12="不可採計",V1270=0,TRUE)),IF('114成績輸入與落點儀表板'!$C$13="必須採計",W1270&gt;0,IF('114成績輸入與落點儀表板'!$C$13="不可採計",W1270=0,TRUE)),IF('114成績輸入與落點儀表板'!$C$14="必須採計",X1270&gt;0,IF('114成績輸入與落點儀表板'!$C$14="不可採計",X1270=0,TRUE)),IF('114成績輸入與落點儀表板'!$C$15="必須採計",Y1270&gt;0,IF('114成績輸入與落點儀表板'!$C$15="不可採計",Y1270=0,TRUE)),IF('114成績輸入與落點儀表板'!$C$16="必須採計",Z1270&gt;0,IF('114成績輸入與落點儀表板'!$C$16="不可採計",Z1270=0,TRUE))),"✅ 符合","❌ 不符合")</f>
        <v>✅ 符合</v>
      </c>
      <c r="L1270" s="15">
        <v>2</v>
      </c>
      <c r="M1270" s="15">
        <v>0</v>
      </c>
      <c r="N1270" s="15">
        <v>0</v>
      </c>
      <c r="O1270" s="15">
        <v>0</v>
      </c>
      <c r="P1270" s="15">
        <v>0</v>
      </c>
      <c r="Q1270" s="15">
        <v>0</v>
      </c>
      <c r="R1270" s="15">
        <v>0</v>
      </c>
      <c r="S1270" s="15">
        <v>0</v>
      </c>
      <c r="T1270" s="15">
        <v>0</v>
      </c>
      <c r="U1270" s="15">
        <v>1</v>
      </c>
      <c r="V1270" s="15">
        <v>0</v>
      </c>
      <c r="W1270" s="15">
        <v>1.5</v>
      </c>
      <c r="X1270" s="15">
        <v>0</v>
      </c>
      <c r="Y1270" s="15">
        <v>0</v>
      </c>
      <c r="Z1270" s="15">
        <v>0</v>
      </c>
    </row>
    <row r="1271" spans="1:26" customFormat="1" ht="15.75" customHeight="1" x14ac:dyDescent="0.3">
      <c r="A1271" s="2" t="s">
        <v>3104</v>
      </c>
      <c r="B1271" s="6" t="s">
        <v>3067</v>
      </c>
      <c r="C1271" s="6" t="s">
        <v>3105</v>
      </c>
      <c r="D1271" s="12" t="s">
        <v>113</v>
      </c>
      <c r="E1271" s="13" t="s">
        <v>3106</v>
      </c>
      <c r="F1271" s="2">
        <v>74</v>
      </c>
      <c r="G1271" s="15">
        <v>134.75</v>
      </c>
      <c r="H1271" s="7">
        <f>L1271*'114成績輸入與落點儀表板'!$B$2+M1271*'114成績輸入與落點儀表板'!$B$3+N1271*'114成績輸入與落點儀表板'!$B$4+O1271*'114成績輸入與落點儀表板'!$B$5+P1271*'114成績輸入與落點儀表板'!$B$6+Q1271*'114成績輸入與落點儀表板'!$B$7+R1271*'114成績輸入與落點儀表板'!$B$8+S1271*'114成績輸入與落點儀表板'!$B$9+T1271*'114成績輸入與落點儀表板'!$B$10+U1271*'114成績輸入與落點儀表板'!$B$11+V1271*'114成績輸入與落點儀表板'!$B$12+W1271*'114成績輸入與落點儀表板'!$B$13+X1271*'114成績輸入與落點儀表板'!$B$14+Y1271*'114成績輸入與落點儀表板'!$B$15+Z1271*'114成績輸入與落點儀表板'!$B$16</f>
        <v>0</v>
      </c>
      <c r="I1271" s="8">
        <f t="shared" si="38"/>
        <v>-134.75</v>
      </c>
      <c r="J1271" s="2" t="str">
        <f t="shared" si="39"/>
        <v>FAIL</v>
      </c>
      <c r="K1271" s="17" t="str">
        <f>IF(AND(IF('114成績輸入與落點儀表板'!$C$2="必須採計",L1271&gt;0,IF('114成績輸入與落點儀表板'!$C$2="不可採計",L1271=0,TRUE)),IF('114成績輸入與落點儀表板'!$C$3="必須採計",M1271&gt;0,IF('114成績輸入與落點儀表板'!$C$3="不可採計",M1271=0,TRUE)),IF('114成績輸入與落點儀表板'!$C$4="必須採計",N1271&gt;0,IF('114成績輸入與落點儀表板'!$C$4="不可採計",N1271=0,TRUE)),IF('114成績輸入與落點儀表板'!$C$5="必須採計",O1271&gt;0,IF('114成績輸入與落點儀表板'!$C$5="不可採計",O1271=0,TRUE)),IF('114成績輸入與落點儀表板'!$C$6="必須採計",P1271&gt;0,IF('114成績輸入與落點儀表板'!$C$6="不可採計",P1271=0,TRUE)),IF('114成績輸入與落點儀表板'!$C$7="必須採計",Q1271&gt;0,IF('114成績輸入與落點儀表板'!$C$7="不可採計",Q1271=0,TRUE)),IF('114成績輸入與落點儀表板'!$C$8="必須採計",R1271&gt;0,IF('114成績輸入與落點儀表板'!$C$8="不可採計",R1271=0,TRUE)),IF('114成績輸入與落點儀表板'!$C$9="必須採計",S1271&gt;0,IF('114成績輸入與落點儀表板'!$C$9="不可採計",S1271=0,TRUE)),IF('114成績輸入與落點儀表板'!$C$10="必須採計",T1271&gt;0,IF('114成績輸入與落點儀表板'!$C$10="不可採計",T1271=0,TRUE)),IF('114成績輸入與落點儀表板'!$C$11="必須採計",U1271&gt;0,IF('114成績輸入與落點儀表板'!$C$11="不可採計",U1271=0,TRUE)),IF('114成績輸入與落點儀表板'!$C$12="必須採計",V1271&gt;0,IF('114成績輸入與落點儀表板'!$C$12="不可採計",V1271=0,TRUE)),IF('114成績輸入與落點儀表板'!$C$13="必須採計",W1271&gt;0,IF('114成績輸入與落點儀表板'!$C$13="不可採計",W1271=0,TRUE)),IF('114成績輸入與落點儀表板'!$C$14="必須採計",X1271&gt;0,IF('114成績輸入與落點儀表板'!$C$14="不可採計",X1271=0,TRUE)),IF('114成績輸入與落點儀表板'!$C$15="必須採計",Y1271&gt;0,IF('114成績輸入與落點儀表板'!$C$15="不可採計",Y1271=0,TRUE)),IF('114成績輸入與落點儀表板'!$C$16="必須採計",Z1271&gt;0,IF('114成績輸入與落點儀表板'!$C$16="不可採計",Z1271=0,TRUE))),"✅ 符合","❌ 不符合")</f>
        <v>✅ 符合</v>
      </c>
      <c r="L1271" s="15">
        <v>1.25</v>
      </c>
      <c r="M1271" s="15">
        <v>1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2</v>
      </c>
      <c r="X1271" s="15">
        <v>0</v>
      </c>
      <c r="Y1271" s="15">
        <v>0</v>
      </c>
      <c r="Z1271" s="15">
        <v>0</v>
      </c>
    </row>
    <row r="1272" spans="1:26" customFormat="1" ht="15.75" customHeight="1" x14ac:dyDescent="0.3">
      <c r="A1272" s="2" t="s">
        <v>3107</v>
      </c>
      <c r="B1272" s="6" t="s">
        <v>3067</v>
      </c>
      <c r="C1272" s="6" t="s">
        <v>3108</v>
      </c>
      <c r="D1272" s="12" t="s">
        <v>121</v>
      </c>
      <c r="E1272" s="13" t="s">
        <v>1948</v>
      </c>
      <c r="F1272" s="2">
        <v>35</v>
      </c>
      <c r="G1272" s="15">
        <v>156.5</v>
      </c>
      <c r="H1272" s="7">
        <f>L1272*'114成績輸入與落點儀表板'!$B$2+M1272*'114成績輸入與落點儀表板'!$B$3+N1272*'114成績輸入與落點儀表板'!$B$4+O1272*'114成績輸入與落點儀表板'!$B$5+P1272*'114成績輸入與落點儀表板'!$B$6+Q1272*'114成績輸入與落點儀表板'!$B$7+R1272*'114成績輸入與落點儀表板'!$B$8+S1272*'114成績輸入與落點儀表板'!$B$9+T1272*'114成績輸入與落點儀表板'!$B$10+U1272*'114成績輸入與落點儀表板'!$B$11+V1272*'114成績輸入與落點儀表板'!$B$12+W1272*'114成績輸入與落點儀表板'!$B$13+X1272*'114成績輸入與落點儀表板'!$B$14+Y1272*'114成績輸入與落點儀表板'!$B$15+Z1272*'114成績輸入與落點儀表板'!$B$16</f>
        <v>0</v>
      </c>
      <c r="I1272" s="8">
        <f t="shared" si="38"/>
        <v>-156.5</v>
      </c>
      <c r="J1272" s="2" t="str">
        <f t="shared" si="39"/>
        <v>FAIL</v>
      </c>
      <c r="K1272" s="17" t="str">
        <f>IF(AND(IF('114成績輸入與落點儀表板'!$C$2="必須採計",L1272&gt;0,IF('114成績輸入與落點儀表板'!$C$2="不可採計",L1272=0,TRUE)),IF('114成績輸入與落點儀表板'!$C$3="必須採計",M1272&gt;0,IF('114成績輸入與落點儀表板'!$C$3="不可採計",M1272=0,TRUE)),IF('114成績輸入與落點儀表板'!$C$4="必須採計",N1272&gt;0,IF('114成績輸入與落點儀表板'!$C$4="不可採計",N1272=0,TRUE)),IF('114成績輸入與落點儀表板'!$C$5="必須採計",O1272&gt;0,IF('114成績輸入與落點儀表板'!$C$5="不可採計",O1272=0,TRUE)),IF('114成績輸入與落點儀表板'!$C$6="必須採計",P1272&gt;0,IF('114成績輸入與落點儀表板'!$C$6="不可採計",P1272=0,TRUE)),IF('114成績輸入與落點儀表板'!$C$7="必須採計",Q1272&gt;0,IF('114成績輸入與落點儀表板'!$C$7="不可採計",Q1272=0,TRUE)),IF('114成績輸入與落點儀表板'!$C$8="必須採計",R1272&gt;0,IF('114成績輸入與落點儀表板'!$C$8="不可採計",R1272=0,TRUE)),IF('114成績輸入與落點儀表板'!$C$9="必須採計",S1272&gt;0,IF('114成績輸入與落點儀表板'!$C$9="不可採計",S1272=0,TRUE)),IF('114成績輸入與落點儀表板'!$C$10="必須採計",T1272&gt;0,IF('114成績輸入與落點儀表板'!$C$10="不可採計",T1272=0,TRUE)),IF('114成績輸入與落點儀表板'!$C$11="必須採計",U1272&gt;0,IF('114成績輸入與落點儀表板'!$C$11="不可採計",U1272=0,TRUE)),IF('114成績輸入與落點儀表板'!$C$12="必須採計",V1272&gt;0,IF('114成績輸入與落點儀表板'!$C$12="不可採計",V1272=0,TRUE)),IF('114成績輸入與落點儀表板'!$C$13="必須採計",W1272&gt;0,IF('114成績輸入與落點儀表板'!$C$13="不可採計",W1272=0,TRUE)),IF('114成績輸入與落點儀表板'!$C$14="必須採計",X1272&gt;0,IF('114成績輸入與落點儀表板'!$C$14="不可採計",X1272=0,TRUE)),IF('114成績輸入與落點儀表板'!$C$15="必須採計",Y1272&gt;0,IF('114成績輸入與落點儀表板'!$C$15="不可採計",Y1272=0,TRUE)),IF('114成績輸入與落點儀表板'!$C$16="必須採計",Z1272&gt;0,IF('114成績輸入與落點儀表板'!$C$16="不可採計",Z1272=0,TRUE))),"✅ 符合","❌ 不符合")</f>
        <v>✅ 符合</v>
      </c>
      <c r="L1272" s="15">
        <v>2</v>
      </c>
      <c r="M1272" s="15">
        <v>2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1.5</v>
      </c>
      <c r="X1272" s="15">
        <v>0</v>
      </c>
      <c r="Y1272" s="15">
        <v>0</v>
      </c>
      <c r="Z1272" s="15">
        <v>0</v>
      </c>
    </row>
    <row r="1273" spans="1:26" customFormat="1" ht="15.75" customHeight="1" x14ac:dyDescent="0.3">
      <c r="A1273" s="2" t="s">
        <v>3109</v>
      </c>
      <c r="B1273" s="6" t="s">
        <v>3067</v>
      </c>
      <c r="C1273" s="6" t="s">
        <v>3110</v>
      </c>
      <c r="D1273" s="12" t="s">
        <v>227</v>
      </c>
      <c r="E1273" s="13" t="s">
        <v>1301</v>
      </c>
      <c r="F1273" s="2">
        <v>15</v>
      </c>
      <c r="G1273" s="15">
        <v>67</v>
      </c>
      <c r="H1273" s="7">
        <f>L1273*'114成績輸入與落點儀表板'!$B$2+M1273*'114成績輸入與落點儀表板'!$B$3+N1273*'114成績輸入與落點儀表板'!$B$4+O1273*'114成績輸入與落點儀表板'!$B$5+P1273*'114成績輸入與落點儀表板'!$B$6+Q1273*'114成績輸入與落點儀表板'!$B$7+R1273*'114成績輸入與落點儀表板'!$B$8+S1273*'114成績輸入與落點儀表板'!$B$9+T1273*'114成績輸入與落點儀表板'!$B$10+U1273*'114成績輸入與落點儀表板'!$B$11+V1273*'114成績輸入與落點儀表板'!$B$12+W1273*'114成績輸入與落點儀表板'!$B$13+X1273*'114成績輸入與落點儀表板'!$B$14+Y1273*'114成績輸入與落點儀表板'!$B$15+Z1273*'114成績輸入與落點儀表板'!$B$16</f>
        <v>0</v>
      </c>
      <c r="I1273" s="8">
        <f t="shared" si="38"/>
        <v>-67</v>
      </c>
      <c r="J1273" s="2" t="str">
        <f t="shared" si="39"/>
        <v>FAIL</v>
      </c>
      <c r="K1273" s="17" t="str">
        <f>IF(AND(IF('114成績輸入與落點儀表板'!$C$2="必須採計",L1273&gt;0,IF('114成績輸入與落點儀表板'!$C$2="不可採計",L1273=0,TRUE)),IF('114成績輸入與落點儀表板'!$C$3="必須採計",M1273&gt;0,IF('114成績輸入與落點儀表板'!$C$3="不可採計",M1273=0,TRUE)),IF('114成績輸入與落點儀表板'!$C$4="必須採計",N1273&gt;0,IF('114成績輸入與落點儀表板'!$C$4="不可採計",N1273=0,TRUE)),IF('114成績輸入與落點儀表板'!$C$5="必須採計",O1273&gt;0,IF('114成績輸入與落點儀表板'!$C$5="不可採計",O1273=0,TRUE)),IF('114成績輸入與落點儀表板'!$C$6="必須採計",P1273&gt;0,IF('114成績輸入與落點儀表板'!$C$6="不可採計",P1273=0,TRUE)),IF('114成績輸入與落點儀表板'!$C$7="必須採計",Q1273&gt;0,IF('114成績輸入與落點儀表板'!$C$7="不可採計",Q1273=0,TRUE)),IF('114成績輸入與落點儀表板'!$C$8="必須採計",R1273&gt;0,IF('114成績輸入與落點儀表板'!$C$8="不可採計",R1273=0,TRUE)),IF('114成績輸入與落點儀表板'!$C$9="必須採計",S1273&gt;0,IF('114成績輸入與落點儀表板'!$C$9="不可採計",S1273=0,TRUE)),IF('114成績輸入與落點儀表板'!$C$10="必須採計",T1273&gt;0,IF('114成績輸入與落點儀表板'!$C$10="不可採計",T1273=0,TRUE)),IF('114成績輸入與落點儀表板'!$C$11="必須採計",U1273&gt;0,IF('114成績輸入與落點儀表板'!$C$11="不可採計",U1273=0,TRUE)),IF('114成績輸入與落點儀表板'!$C$12="必須採計",V1273&gt;0,IF('114成績輸入與落點儀表板'!$C$12="不可採計",V1273=0,TRUE)),IF('114成績輸入與落點儀表板'!$C$13="必須採計",W1273&gt;0,IF('114成績輸入與落點儀表板'!$C$13="不可採計",W1273=0,TRUE)),IF('114成績輸入與落點儀表板'!$C$14="必須採計",X1273&gt;0,IF('114成績輸入與落點儀表板'!$C$14="不可採計",X1273=0,TRUE)),IF('114成績輸入與落點儀表板'!$C$15="必須採計",Y1273&gt;0,IF('114成績輸入與落點儀表板'!$C$15="不可採計",Y1273=0,TRUE)),IF('114成績輸入與落點儀表板'!$C$16="必須採計",Z1273&gt;0,IF('114成績輸入與落點儀表板'!$C$16="不可採計",Z1273=0,TRUE))),"✅ 符合","❌ 不符合")</f>
        <v>✅ 符合</v>
      </c>
      <c r="L1273" s="15">
        <v>1</v>
      </c>
      <c r="M1273" s="15">
        <v>1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0</v>
      </c>
      <c r="V1273" s="15">
        <v>1</v>
      </c>
      <c r="W1273" s="15">
        <v>0</v>
      </c>
      <c r="X1273" s="15">
        <v>0</v>
      </c>
      <c r="Y1273" s="15">
        <v>0</v>
      </c>
      <c r="Z1273" s="15">
        <v>0</v>
      </c>
    </row>
    <row r="1274" spans="1:26" customFormat="1" ht="15.75" customHeight="1" x14ac:dyDescent="0.3">
      <c r="A1274" s="2" t="s">
        <v>3111</v>
      </c>
      <c r="B1274" s="6" t="s">
        <v>3067</v>
      </c>
      <c r="C1274" s="6" t="s">
        <v>3112</v>
      </c>
      <c r="D1274" s="12" t="s">
        <v>60</v>
      </c>
      <c r="E1274" s="13" t="s">
        <v>3113</v>
      </c>
      <c r="F1274" s="2">
        <v>38</v>
      </c>
      <c r="G1274" s="15">
        <v>117.5</v>
      </c>
      <c r="H1274" s="7">
        <f>L1274*'114成績輸入與落點儀表板'!$B$2+M1274*'114成績輸入與落點儀表板'!$B$3+N1274*'114成績輸入與落點儀表板'!$B$4+O1274*'114成績輸入與落點儀表板'!$B$5+P1274*'114成績輸入與落點儀表板'!$B$6+Q1274*'114成績輸入與落點儀表板'!$B$7+R1274*'114成績輸入與落點儀表板'!$B$8+S1274*'114成績輸入與落點儀表板'!$B$9+T1274*'114成績輸入與落點儀表板'!$B$10+U1274*'114成績輸入與落點儀表板'!$B$11+V1274*'114成績輸入與落點儀表板'!$B$12+W1274*'114成績輸入與落點儀表板'!$B$13+X1274*'114成績輸入與落點儀表板'!$B$14+Y1274*'114成績輸入與落點儀表板'!$B$15+Z1274*'114成績輸入與落點儀表板'!$B$16</f>
        <v>0</v>
      </c>
      <c r="I1274" s="8">
        <f t="shared" si="38"/>
        <v>-117.5</v>
      </c>
      <c r="J1274" s="2" t="str">
        <f t="shared" si="39"/>
        <v>FAIL</v>
      </c>
      <c r="K1274" s="17" t="str">
        <f>IF(AND(IF('114成績輸入與落點儀表板'!$C$2="必須採計",L1274&gt;0,IF('114成績輸入與落點儀表板'!$C$2="不可採計",L1274=0,TRUE)),IF('114成績輸入與落點儀表板'!$C$3="必須採計",M1274&gt;0,IF('114成績輸入與落點儀表板'!$C$3="不可採計",M1274=0,TRUE)),IF('114成績輸入與落點儀表板'!$C$4="必須採計",N1274&gt;0,IF('114成績輸入與落點儀表板'!$C$4="不可採計",N1274=0,TRUE)),IF('114成績輸入與落點儀表板'!$C$5="必須採計",O1274&gt;0,IF('114成績輸入與落點儀表板'!$C$5="不可採計",O1274=0,TRUE)),IF('114成績輸入與落點儀表板'!$C$6="必須採計",P1274&gt;0,IF('114成績輸入與落點儀表板'!$C$6="不可採計",P1274=0,TRUE)),IF('114成績輸入與落點儀表板'!$C$7="必須採計",Q1274&gt;0,IF('114成績輸入與落點儀表板'!$C$7="不可採計",Q1274=0,TRUE)),IF('114成績輸入與落點儀表板'!$C$8="必須採計",R1274&gt;0,IF('114成績輸入與落點儀表板'!$C$8="不可採計",R1274=0,TRUE)),IF('114成績輸入與落點儀表板'!$C$9="必須採計",S1274&gt;0,IF('114成績輸入與落點儀表板'!$C$9="不可採計",S1274=0,TRUE)),IF('114成績輸入與落點儀表板'!$C$10="必須採計",T1274&gt;0,IF('114成績輸入與落點儀表板'!$C$10="不可採計",T1274=0,TRUE)),IF('114成績輸入與落點儀表板'!$C$11="必須採計",U1274&gt;0,IF('114成績輸入與落點儀表板'!$C$11="不可採計",U1274=0,TRUE)),IF('114成績輸入與落點儀表板'!$C$12="必須採計",V1274&gt;0,IF('114成績輸入與落點儀表板'!$C$12="不可採計",V1274=0,TRUE)),IF('114成績輸入與落點儀表板'!$C$13="必須採計",W1274&gt;0,IF('114成績輸入與落點儀表板'!$C$13="不可採計",W1274=0,TRUE)),IF('114成績輸入與落點儀表板'!$C$14="必須採計",X1274&gt;0,IF('114成績輸入與落點儀表板'!$C$14="不可採計",X1274=0,TRUE)),IF('114成績輸入與落點儀表板'!$C$15="必須採計",Y1274&gt;0,IF('114成績輸入與落點儀表板'!$C$15="不可採計",Y1274=0,TRUE)),IF('114成績輸入與落點儀表板'!$C$16="必須採計",Z1274&gt;0,IF('114成績輸入與落點儀表板'!$C$16="不可採計",Z1274=0,TRUE))),"✅ 符合","❌ 不符合")</f>
        <v>✅ 符合</v>
      </c>
      <c r="L1274" s="15">
        <v>1</v>
      </c>
      <c r="M1274" s="15">
        <v>0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1.5</v>
      </c>
      <c r="V1274" s="15">
        <v>0</v>
      </c>
      <c r="W1274" s="15">
        <v>1.5</v>
      </c>
      <c r="X1274" s="15">
        <v>0</v>
      </c>
      <c r="Y1274" s="15">
        <v>0</v>
      </c>
      <c r="Z1274" s="15">
        <v>0</v>
      </c>
    </row>
    <row r="1275" spans="1:26" customFormat="1" ht="15.75" customHeight="1" x14ac:dyDescent="0.3">
      <c r="A1275" s="2" t="s">
        <v>3114</v>
      </c>
      <c r="B1275" s="6" t="s">
        <v>3067</v>
      </c>
      <c r="C1275" s="6" t="s">
        <v>3115</v>
      </c>
      <c r="D1275" s="12" t="s">
        <v>80</v>
      </c>
      <c r="E1275" s="13" t="s">
        <v>1291</v>
      </c>
      <c r="F1275" s="2">
        <v>31</v>
      </c>
      <c r="G1275" s="15">
        <v>130</v>
      </c>
      <c r="H1275" s="7">
        <f>L1275*'114成績輸入與落點儀表板'!$B$2+M1275*'114成績輸入與落點儀表板'!$B$3+N1275*'114成績輸入與落點儀表板'!$B$4+O1275*'114成績輸入與落點儀表板'!$B$5+P1275*'114成績輸入與落點儀表板'!$B$6+Q1275*'114成績輸入與落點儀表板'!$B$7+R1275*'114成績輸入與落點儀表板'!$B$8+S1275*'114成績輸入與落點儀表板'!$B$9+T1275*'114成績輸入與落點儀表板'!$B$10+U1275*'114成績輸入與落點儀表板'!$B$11+V1275*'114成績輸入與落點儀表板'!$B$12+W1275*'114成績輸入與落點儀表板'!$B$13+X1275*'114成績輸入與落點儀表板'!$B$14+Y1275*'114成績輸入與落點儀表板'!$B$15+Z1275*'114成績輸入與落點儀表板'!$B$16</f>
        <v>0</v>
      </c>
      <c r="I1275" s="8">
        <f t="shared" si="38"/>
        <v>-130</v>
      </c>
      <c r="J1275" s="2" t="str">
        <f t="shared" si="39"/>
        <v>FAIL</v>
      </c>
      <c r="K1275" s="17" t="str">
        <f>IF(AND(IF('114成績輸入與落點儀表板'!$C$2="必須採計",L1275&gt;0,IF('114成績輸入與落點儀表板'!$C$2="不可採計",L1275=0,TRUE)),IF('114成績輸入與落點儀表板'!$C$3="必須採計",M1275&gt;0,IF('114成績輸入與落點儀表板'!$C$3="不可採計",M1275=0,TRUE)),IF('114成績輸入與落點儀表板'!$C$4="必須採計",N1275&gt;0,IF('114成績輸入與落點儀表板'!$C$4="不可採計",N1275=0,TRUE)),IF('114成績輸入與落點儀表板'!$C$5="必須採計",O1275&gt;0,IF('114成績輸入與落點儀表板'!$C$5="不可採計",O1275=0,TRUE)),IF('114成績輸入與落點儀表板'!$C$6="必須採計",P1275&gt;0,IF('114成績輸入與落點儀表板'!$C$6="不可採計",P1275=0,TRUE)),IF('114成績輸入與落點儀表板'!$C$7="必須採計",Q1275&gt;0,IF('114成績輸入與落點儀表板'!$C$7="不可採計",Q1275=0,TRUE)),IF('114成績輸入與落點儀表板'!$C$8="必須採計",R1275&gt;0,IF('114成績輸入與落點儀表板'!$C$8="不可採計",R1275=0,TRUE)),IF('114成績輸入與落點儀表板'!$C$9="必須採計",S1275&gt;0,IF('114成績輸入與落點儀表板'!$C$9="不可採計",S1275=0,TRUE)),IF('114成績輸入與落點儀表板'!$C$10="必須採計",T1275&gt;0,IF('114成績輸入與落點儀表板'!$C$10="不可採計",T1275=0,TRUE)),IF('114成績輸入與落點儀表板'!$C$11="必須採計",U1275&gt;0,IF('114成績輸入與落點儀表板'!$C$11="不可採計",U1275=0,TRUE)),IF('114成績輸入與落點儀表板'!$C$12="必須採計",V1275&gt;0,IF('114成績輸入與落點儀表板'!$C$12="不可採計",V1275=0,TRUE)),IF('114成績輸入與落點儀表板'!$C$13="必須採計",W1275&gt;0,IF('114成績輸入與落點儀表板'!$C$13="不可採計",W1275=0,TRUE)),IF('114成績輸入與落點儀表板'!$C$14="必須採計",X1275&gt;0,IF('114成績輸入與落點儀表板'!$C$14="不可採計",X1275=0,TRUE)),IF('114成績輸入與落點儀表板'!$C$15="必須採計",Y1275&gt;0,IF('114成績輸入與落點儀表板'!$C$15="不可採計",Y1275=0,TRUE)),IF('114成績輸入與落點儀表板'!$C$16="必須採計",Z1275&gt;0,IF('114成績輸入與落點儀表板'!$C$16="不可採計",Z1275=0,TRUE))),"✅ 符合","❌ 不符合")</f>
        <v>✅ 符合</v>
      </c>
      <c r="L1275" s="15">
        <v>2</v>
      </c>
      <c r="M1275" s="15">
        <v>1</v>
      </c>
      <c r="N1275" s="15">
        <v>0</v>
      </c>
      <c r="O1275" s="15">
        <v>0</v>
      </c>
      <c r="P1275" s="15">
        <v>0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2</v>
      </c>
      <c r="X1275" s="15">
        <v>0</v>
      </c>
      <c r="Y1275" s="15">
        <v>0</v>
      </c>
      <c r="Z1275" s="15">
        <v>0</v>
      </c>
    </row>
    <row r="1276" spans="1:26" customFormat="1" ht="15.75" customHeight="1" x14ac:dyDescent="0.3">
      <c r="A1276" s="2" t="s">
        <v>3116</v>
      </c>
      <c r="B1276" s="6" t="s">
        <v>3067</v>
      </c>
      <c r="C1276" s="6" t="s">
        <v>3117</v>
      </c>
      <c r="D1276" s="12" t="s">
        <v>80</v>
      </c>
      <c r="E1276" s="13" t="s">
        <v>3118</v>
      </c>
      <c r="F1276" s="2">
        <v>17</v>
      </c>
      <c r="G1276" s="15">
        <v>132</v>
      </c>
      <c r="H1276" s="7">
        <f>L1276*'114成績輸入與落點儀表板'!$B$2+M1276*'114成績輸入與落點儀表板'!$B$3+N1276*'114成績輸入與落點儀表板'!$B$4+O1276*'114成績輸入與落點儀表板'!$B$5+P1276*'114成績輸入與落點儀表板'!$B$6+Q1276*'114成績輸入與落點儀表板'!$B$7+R1276*'114成績輸入與落點儀表板'!$B$8+S1276*'114成績輸入與落點儀表板'!$B$9+T1276*'114成績輸入與落點儀表板'!$B$10+U1276*'114成績輸入與落點儀表板'!$B$11+V1276*'114成績輸入與落點儀表板'!$B$12+W1276*'114成績輸入與落點儀表板'!$B$13+X1276*'114成績輸入與落點儀表板'!$B$14+Y1276*'114成績輸入與落點儀表板'!$B$15+Z1276*'114成績輸入與落點儀表板'!$B$16</f>
        <v>0</v>
      </c>
      <c r="I1276" s="8">
        <f t="shared" si="38"/>
        <v>-132</v>
      </c>
      <c r="J1276" s="2" t="str">
        <f t="shared" si="39"/>
        <v>FAIL</v>
      </c>
      <c r="K1276" s="17" t="str">
        <f>IF(AND(IF('114成績輸入與落點儀表板'!$C$2="必須採計",L1276&gt;0,IF('114成績輸入與落點儀表板'!$C$2="不可採計",L1276=0,TRUE)),IF('114成績輸入與落點儀表板'!$C$3="必須採計",M1276&gt;0,IF('114成績輸入與落點儀表板'!$C$3="不可採計",M1276=0,TRUE)),IF('114成績輸入與落點儀表板'!$C$4="必須採計",N1276&gt;0,IF('114成績輸入與落點儀表板'!$C$4="不可採計",N1276=0,TRUE)),IF('114成績輸入與落點儀表板'!$C$5="必須採計",O1276&gt;0,IF('114成績輸入與落點儀表板'!$C$5="不可採計",O1276=0,TRUE)),IF('114成績輸入與落點儀表板'!$C$6="必須採計",P1276&gt;0,IF('114成績輸入與落點儀表板'!$C$6="不可採計",P1276=0,TRUE)),IF('114成績輸入與落點儀表板'!$C$7="必須採計",Q1276&gt;0,IF('114成績輸入與落點儀表板'!$C$7="不可採計",Q1276=0,TRUE)),IF('114成績輸入與落點儀表板'!$C$8="必須採計",R1276&gt;0,IF('114成績輸入與落點儀表板'!$C$8="不可採計",R1276=0,TRUE)),IF('114成績輸入與落點儀表板'!$C$9="必須採計",S1276&gt;0,IF('114成績輸入與落點儀表板'!$C$9="不可採計",S1276=0,TRUE)),IF('114成績輸入與落點儀表板'!$C$10="必須採計",T1276&gt;0,IF('114成績輸入與落點儀表板'!$C$10="不可採計",T1276=0,TRUE)),IF('114成績輸入與落點儀表板'!$C$11="必須採計",U1276&gt;0,IF('114成績輸入與落點儀表板'!$C$11="不可採計",U1276=0,TRUE)),IF('114成績輸入與落點儀表板'!$C$12="必須採計",V1276&gt;0,IF('114成績輸入與落點儀表板'!$C$12="不可採計",V1276=0,TRUE)),IF('114成績輸入與落點儀表板'!$C$13="必須採計",W1276&gt;0,IF('114成績輸入與落點儀表板'!$C$13="不可採計",W1276=0,TRUE)),IF('114成績輸入與落點儀表板'!$C$14="必須採計",X1276&gt;0,IF('114成績輸入與落點儀表板'!$C$14="不可採計",X1276=0,TRUE)),IF('114成績輸入與落點儀表板'!$C$15="必須採計",Y1276&gt;0,IF('114成績輸入與落點儀表板'!$C$15="不可採計",Y1276=0,TRUE)),IF('114成績輸入與落點儀表板'!$C$16="必須採計",Z1276&gt;0,IF('114成績輸入與落點儀表板'!$C$16="不可採計",Z1276=0,TRUE))),"✅ 符合","❌ 不符合")</f>
        <v>✅ 符合</v>
      </c>
      <c r="L1276" s="15">
        <v>2</v>
      </c>
      <c r="M1276" s="15">
        <v>0</v>
      </c>
      <c r="N1276" s="15">
        <v>0</v>
      </c>
      <c r="O1276" s="15">
        <v>0</v>
      </c>
      <c r="P1276" s="15">
        <v>0</v>
      </c>
      <c r="Q1276" s="15">
        <v>0</v>
      </c>
      <c r="R1276" s="15">
        <v>0</v>
      </c>
      <c r="S1276" s="15">
        <v>0</v>
      </c>
      <c r="T1276" s="15">
        <v>0</v>
      </c>
      <c r="U1276" s="15">
        <v>0</v>
      </c>
      <c r="V1276" s="15">
        <v>0</v>
      </c>
      <c r="W1276" s="15">
        <v>1</v>
      </c>
      <c r="X1276" s="15">
        <v>1</v>
      </c>
      <c r="Y1276" s="15">
        <v>0</v>
      </c>
      <c r="Z1276" s="15">
        <v>0</v>
      </c>
    </row>
    <row r="1277" spans="1:26" customFormat="1" ht="15.75" customHeight="1" x14ac:dyDescent="0.3">
      <c r="A1277" s="2" t="s">
        <v>3119</v>
      </c>
      <c r="B1277" s="6" t="s">
        <v>3067</v>
      </c>
      <c r="C1277" s="6" t="s">
        <v>3120</v>
      </c>
      <c r="D1277" s="12" t="s">
        <v>80</v>
      </c>
      <c r="E1277" s="13" t="s">
        <v>947</v>
      </c>
      <c r="F1277" s="2">
        <v>11</v>
      </c>
      <c r="G1277" s="15">
        <v>113</v>
      </c>
      <c r="H1277" s="7">
        <f>L1277*'114成績輸入與落點儀表板'!$B$2+M1277*'114成績輸入與落點儀表板'!$B$3+N1277*'114成績輸入與落點儀表板'!$B$4+O1277*'114成績輸入與落點儀表板'!$B$5+P1277*'114成績輸入與落點儀表板'!$B$6+Q1277*'114成績輸入與落點儀表板'!$B$7+R1277*'114成績輸入與落點儀表板'!$B$8+S1277*'114成績輸入與落點儀表板'!$B$9+T1277*'114成績輸入與落點儀表板'!$B$10+U1277*'114成績輸入與落點儀表板'!$B$11+V1277*'114成績輸入與落點儀表板'!$B$12+W1277*'114成績輸入與落點儀表板'!$B$13+X1277*'114成績輸入與落點儀表板'!$B$14+Y1277*'114成績輸入與落點儀表板'!$B$15+Z1277*'114成績輸入與落點儀表板'!$B$16</f>
        <v>0</v>
      </c>
      <c r="I1277" s="8">
        <f t="shared" si="38"/>
        <v>-113</v>
      </c>
      <c r="J1277" s="2" t="str">
        <f t="shared" si="39"/>
        <v>FAIL</v>
      </c>
      <c r="K1277" s="17" t="str">
        <f>IF(AND(IF('114成績輸入與落點儀表板'!$C$2="必須採計",L1277&gt;0,IF('114成績輸入與落點儀表板'!$C$2="不可採計",L1277=0,TRUE)),IF('114成績輸入與落點儀表板'!$C$3="必須採計",M1277&gt;0,IF('114成績輸入與落點儀表板'!$C$3="不可採計",M1277=0,TRUE)),IF('114成績輸入與落點儀表板'!$C$4="必須採計",N1277&gt;0,IF('114成績輸入與落點儀表板'!$C$4="不可採計",N1277=0,TRUE)),IF('114成績輸入與落點儀表板'!$C$5="必須採計",O1277&gt;0,IF('114成績輸入與落點儀表板'!$C$5="不可採計",O1277=0,TRUE)),IF('114成績輸入與落點儀表板'!$C$6="必須採計",P1277&gt;0,IF('114成績輸入與落點儀表板'!$C$6="不可採計",P1277=0,TRUE)),IF('114成績輸入與落點儀表板'!$C$7="必須採計",Q1277&gt;0,IF('114成績輸入與落點儀表板'!$C$7="不可採計",Q1277=0,TRUE)),IF('114成績輸入與落點儀表板'!$C$8="必須採計",R1277&gt;0,IF('114成績輸入與落點儀表板'!$C$8="不可採計",R1277=0,TRUE)),IF('114成績輸入與落點儀表板'!$C$9="必須採計",S1277&gt;0,IF('114成績輸入與落點儀表板'!$C$9="不可採計",S1277=0,TRUE)),IF('114成績輸入與落點儀表板'!$C$10="必須採計",T1277&gt;0,IF('114成績輸入與落點儀表板'!$C$10="不可採計",T1277=0,TRUE)),IF('114成績輸入與落點儀表板'!$C$11="必須採計",U1277&gt;0,IF('114成績輸入與落點儀表板'!$C$11="不可採計",U1277=0,TRUE)),IF('114成績輸入與落點儀表板'!$C$12="必須採計",V1277&gt;0,IF('114成績輸入與落點儀表板'!$C$12="不可採計",V1277=0,TRUE)),IF('114成績輸入與落點儀表板'!$C$13="必須採計",W1277&gt;0,IF('114成績輸入與落點儀表板'!$C$13="不可採計",W1277=0,TRUE)),IF('114成績輸入與落點儀表板'!$C$14="必須採計",X1277&gt;0,IF('114成績輸入與落點儀表板'!$C$14="不可採計",X1277=0,TRUE)),IF('114成績輸入與落點儀表板'!$C$15="必須採計",Y1277&gt;0,IF('114成績輸入與落點儀表板'!$C$15="不可採計",Y1277=0,TRUE)),IF('114成績輸入與落點儀表板'!$C$16="必須採計",Z1277&gt;0,IF('114成績輸入與落點儀表板'!$C$16="不可採計",Z1277=0,TRUE))),"✅ 符合","❌ 不符合")</f>
        <v>✅ 符合</v>
      </c>
      <c r="L1277" s="15">
        <v>1.5</v>
      </c>
      <c r="M1277" s="15">
        <v>1</v>
      </c>
      <c r="N1277" s="15">
        <v>0</v>
      </c>
      <c r="O1277" s="15">
        <v>0</v>
      </c>
      <c r="P1277" s="15">
        <v>0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2</v>
      </c>
      <c r="X1277" s="15">
        <v>0</v>
      </c>
      <c r="Y1277" s="15">
        <v>0</v>
      </c>
      <c r="Z1277" s="15">
        <v>0</v>
      </c>
    </row>
    <row r="1278" spans="1:26" customFormat="1" ht="15.75" customHeight="1" x14ac:dyDescent="0.3">
      <c r="A1278" s="2" t="s">
        <v>3121</v>
      </c>
      <c r="B1278" s="6" t="s">
        <v>3067</v>
      </c>
      <c r="C1278" s="6" t="s">
        <v>3122</v>
      </c>
      <c r="D1278" s="12" t="s">
        <v>121</v>
      </c>
      <c r="E1278" s="13" t="s">
        <v>3123</v>
      </c>
      <c r="F1278" s="2">
        <v>7</v>
      </c>
      <c r="G1278" s="15">
        <v>92</v>
      </c>
      <c r="H1278" s="7">
        <f>L1278*'114成績輸入與落點儀表板'!$B$2+M1278*'114成績輸入與落點儀表板'!$B$3+N1278*'114成績輸入與落點儀表板'!$B$4+O1278*'114成績輸入與落點儀表板'!$B$5+P1278*'114成績輸入與落點儀表板'!$B$6+Q1278*'114成績輸入與落點儀表板'!$B$7+R1278*'114成績輸入與落點儀表板'!$B$8+S1278*'114成績輸入與落點儀表板'!$B$9+T1278*'114成績輸入與落點儀表板'!$B$10+U1278*'114成績輸入與落點儀表板'!$B$11+V1278*'114成績輸入與落點儀表板'!$B$12+W1278*'114成績輸入與落點儀表板'!$B$13+X1278*'114成績輸入與落點儀表板'!$B$14+Y1278*'114成績輸入與落點儀表板'!$B$15+Z1278*'114成績輸入與落點儀表板'!$B$16</f>
        <v>0</v>
      </c>
      <c r="I1278" s="8">
        <f t="shared" si="38"/>
        <v>-92</v>
      </c>
      <c r="J1278" s="2" t="str">
        <f t="shared" si="39"/>
        <v>FAIL</v>
      </c>
      <c r="K1278" s="17" t="str">
        <f>IF(AND(IF('114成績輸入與落點儀表板'!$C$2="必須採計",L1278&gt;0,IF('114成績輸入與落點儀表板'!$C$2="不可採計",L1278=0,TRUE)),IF('114成績輸入與落點儀表板'!$C$3="必須採計",M1278&gt;0,IF('114成績輸入與落點儀表板'!$C$3="不可採計",M1278=0,TRUE)),IF('114成績輸入與落點儀表板'!$C$4="必須採計",N1278&gt;0,IF('114成績輸入與落點儀表板'!$C$4="不可採計",N1278=0,TRUE)),IF('114成績輸入與落點儀表板'!$C$5="必須採計",O1278&gt;0,IF('114成績輸入與落點儀表板'!$C$5="不可採計",O1278=0,TRUE)),IF('114成績輸入與落點儀表板'!$C$6="必須採計",P1278&gt;0,IF('114成績輸入與落點儀表板'!$C$6="不可採計",P1278=0,TRUE)),IF('114成績輸入與落點儀表板'!$C$7="必須採計",Q1278&gt;0,IF('114成績輸入與落點儀表板'!$C$7="不可採計",Q1278=0,TRUE)),IF('114成績輸入與落點儀表板'!$C$8="必須採計",R1278&gt;0,IF('114成績輸入與落點儀表板'!$C$8="不可採計",R1278=0,TRUE)),IF('114成績輸入與落點儀表板'!$C$9="必須採計",S1278&gt;0,IF('114成績輸入與落點儀表板'!$C$9="不可採計",S1278=0,TRUE)),IF('114成績輸入與落點儀表板'!$C$10="必須採計",T1278&gt;0,IF('114成績輸入與落點儀表板'!$C$10="不可採計",T1278=0,TRUE)),IF('114成績輸入與落點儀表板'!$C$11="必須採計",U1278&gt;0,IF('114成績輸入與落點儀表板'!$C$11="不可採計",U1278=0,TRUE)),IF('114成績輸入與落點儀表板'!$C$12="必須採計",V1278&gt;0,IF('114成績輸入與落點儀表板'!$C$12="不可採計",V1278=0,TRUE)),IF('114成績輸入與落點儀表板'!$C$13="必須採計",W1278&gt;0,IF('114成績輸入與落點儀表板'!$C$13="不可採計",W1278=0,TRUE)),IF('114成績輸入與落點儀表板'!$C$14="必須採計",X1278&gt;0,IF('114成績輸入與落點儀表板'!$C$14="不可採計",X1278=0,TRUE)),IF('114成績輸入與落點儀表板'!$C$15="必須採計",Y1278&gt;0,IF('114成績輸入與落點儀表板'!$C$15="不可採計",Y1278=0,TRUE)),IF('114成績輸入與落點儀表板'!$C$16="必須採計",Z1278&gt;0,IF('114成績輸入與落點儀表板'!$C$16="不可採計",Z1278=0,TRUE))),"✅ 符合","❌ 不符合")</f>
        <v>✅ 符合</v>
      </c>
      <c r="L1278" s="15">
        <v>1</v>
      </c>
      <c r="M1278" s="15">
        <v>0</v>
      </c>
      <c r="N1278" s="15">
        <v>0</v>
      </c>
      <c r="O1278" s="15">
        <v>0</v>
      </c>
      <c r="P1278" s="15">
        <v>0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1</v>
      </c>
      <c r="W1278" s="15">
        <v>0</v>
      </c>
      <c r="X1278" s="15">
        <v>1</v>
      </c>
      <c r="Y1278" s="15">
        <v>0</v>
      </c>
      <c r="Z1278" s="15">
        <v>0</v>
      </c>
    </row>
    <row r="1279" spans="1:26" customFormat="1" ht="15.75" customHeight="1" x14ac:dyDescent="0.3">
      <c r="A1279" s="2" t="s">
        <v>3124</v>
      </c>
      <c r="B1279" s="6" t="s">
        <v>3067</v>
      </c>
      <c r="C1279" s="6" t="s">
        <v>3125</v>
      </c>
      <c r="D1279" s="12" t="s">
        <v>121</v>
      </c>
      <c r="E1279" s="13" t="s">
        <v>3126</v>
      </c>
      <c r="F1279" s="2">
        <v>16</v>
      </c>
      <c r="G1279" s="15">
        <v>94.75</v>
      </c>
      <c r="H1279" s="7">
        <f>L1279*'114成績輸入與落點儀表板'!$B$2+M1279*'114成績輸入與落點儀表板'!$B$3+N1279*'114成績輸入與落點儀表板'!$B$4+O1279*'114成績輸入與落點儀表板'!$B$5+P1279*'114成績輸入與落點儀表板'!$B$6+Q1279*'114成績輸入與落點儀表板'!$B$7+R1279*'114成績輸入與落點儀表板'!$B$8+S1279*'114成績輸入與落點儀表板'!$B$9+T1279*'114成績輸入與落點儀表板'!$B$10+U1279*'114成績輸入與落點儀表板'!$B$11+V1279*'114成績輸入與落點儀表板'!$B$12+W1279*'114成績輸入與落點儀表板'!$B$13+X1279*'114成績輸入與落點儀表板'!$B$14+Y1279*'114成績輸入與落點儀表板'!$B$15+Z1279*'114成績輸入與落點儀表板'!$B$16</f>
        <v>0</v>
      </c>
      <c r="I1279" s="8">
        <f t="shared" si="38"/>
        <v>-94.75</v>
      </c>
      <c r="J1279" s="2" t="str">
        <f t="shared" si="39"/>
        <v>FAIL</v>
      </c>
      <c r="K1279" s="17" t="str">
        <f>IF(AND(IF('114成績輸入與落點儀表板'!$C$2="必須採計",L1279&gt;0,IF('114成績輸入與落點儀表板'!$C$2="不可採計",L1279=0,TRUE)),IF('114成績輸入與落點儀表板'!$C$3="必須採計",M1279&gt;0,IF('114成績輸入與落點儀表板'!$C$3="不可採計",M1279=0,TRUE)),IF('114成績輸入與落點儀表板'!$C$4="必須採計",N1279&gt;0,IF('114成績輸入與落點儀表板'!$C$4="不可採計",N1279=0,TRUE)),IF('114成績輸入與落點儀表板'!$C$5="必須採計",O1279&gt;0,IF('114成績輸入與落點儀表板'!$C$5="不可採計",O1279=0,TRUE)),IF('114成績輸入與落點儀表板'!$C$6="必須採計",P1279&gt;0,IF('114成績輸入與落點儀表板'!$C$6="不可採計",P1279=0,TRUE)),IF('114成績輸入與落點儀表板'!$C$7="必須採計",Q1279&gt;0,IF('114成績輸入與落點儀表板'!$C$7="不可採計",Q1279=0,TRUE)),IF('114成績輸入與落點儀表板'!$C$8="必須採計",R1279&gt;0,IF('114成績輸入與落點儀表板'!$C$8="不可採計",R1279=0,TRUE)),IF('114成績輸入與落點儀表板'!$C$9="必須採計",S1279&gt;0,IF('114成績輸入與落點儀表板'!$C$9="不可採計",S1279=0,TRUE)),IF('114成績輸入與落點儀表板'!$C$10="必須採計",T1279&gt;0,IF('114成績輸入與落點儀表板'!$C$10="不可採計",T1279=0,TRUE)),IF('114成績輸入與落點儀表板'!$C$11="必須採計",U1279&gt;0,IF('114成績輸入與落點儀表板'!$C$11="不可採計",U1279=0,TRUE)),IF('114成績輸入與落點儀表板'!$C$12="必須採計",V1279&gt;0,IF('114成績輸入與落點儀表板'!$C$12="不可採計",V1279=0,TRUE)),IF('114成績輸入與落點儀表板'!$C$13="必須採計",W1279&gt;0,IF('114成績輸入與落點儀表板'!$C$13="不可採計",W1279=0,TRUE)),IF('114成績輸入與落點儀表板'!$C$14="必須採計",X1279&gt;0,IF('114成績輸入與落點儀表板'!$C$14="不可採計",X1279=0,TRUE)),IF('114成績輸入與落點儀表板'!$C$15="必須採計",Y1279&gt;0,IF('114成績輸入與落點儀表板'!$C$15="不可採計",Y1279=0,TRUE)),IF('114成績輸入與落點儀表板'!$C$16="必須採計",Z1279&gt;0,IF('114成績輸入與落點儀表板'!$C$16="不可採計",Z1279=0,TRUE))),"✅ 符合","❌ 不符合")</f>
        <v>✅ 符合</v>
      </c>
      <c r="L1279" s="15">
        <v>1</v>
      </c>
      <c r="M1279" s="15">
        <v>0</v>
      </c>
      <c r="N1279" s="15">
        <v>0</v>
      </c>
      <c r="O1279" s="15">
        <v>0</v>
      </c>
      <c r="P1279" s="15">
        <v>0</v>
      </c>
      <c r="Q1279" s="15">
        <v>0</v>
      </c>
      <c r="R1279" s="15">
        <v>0</v>
      </c>
      <c r="S1279" s="15">
        <v>0</v>
      </c>
      <c r="T1279" s="15">
        <v>0</v>
      </c>
      <c r="U1279" s="15">
        <v>1</v>
      </c>
      <c r="V1279" s="15">
        <v>0</v>
      </c>
      <c r="W1279" s="15">
        <v>1.25</v>
      </c>
      <c r="X1279" s="15">
        <v>0</v>
      </c>
      <c r="Y1279" s="15">
        <v>0</v>
      </c>
      <c r="Z1279" s="15">
        <v>0</v>
      </c>
    </row>
    <row r="1280" spans="1:26" customFormat="1" ht="15.75" customHeight="1" x14ac:dyDescent="0.3">
      <c r="A1280" s="2" t="s">
        <v>3127</v>
      </c>
      <c r="B1280" s="6" t="s">
        <v>3067</v>
      </c>
      <c r="C1280" s="6" t="s">
        <v>3128</v>
      </c>
      <c r="D1280" s="12" t="s">
        <v>121</v>
      </c>
      <c r="E1280" s="13" t="s">
        <v>3129</v>
      </c>
      <c r="F1280" s="2">
        <v>29</v>
      </c>
      <c r="G1280" s="15">
        <v>80</v>
      </c>
      <c r="H1280" s="7">
        <f>L1280*'114成績輸入與落點儀表板'!$B$2+M1280*'114成績輸入與落點儀表板'!$B$3+N1280*'114成績輸入與落點儀表板'!$B$4+O1280*'114成績輸入與落點儀表板'!$B$5+P1280*'114成績輸入與落點儀表板'!$B$6+Q1280*'114成績輸入與落點儀表板'!$B$7+R1280*'114成績輸入與落點儀表板'!$B$8+S1280*'114成績輸入與落點儀表板'!$B$9+T1280*'114成績輸入與落點儀表板'!$B$10+U1280*'114成績輸入與落點儀表板'!$B$11+V1280*'114成績輸入與落點儀表板'!$B$12+W1280*'114成績輸入與落點儀表板'!$B$13+X1280*'114成績輸入與落點儀表板'!$B$14+Y1280*'114成績輸入與落點儀表板'!$B$15+Z1280*'114成績輸入與落點儀表板'!$B$16</f>
        <v>0</v>
      </c>
      <c r="I1280" s="8">
        <f t="shared" si="38"/>
        <v>-80</v>
      </c>
      <c r="J1280" s="2" t="str">
        <f t="shared" si="39"/>
        <v>FAIL</v>
      </c>
      <c r="K1280" s="17" t="str">
        <f>IF(AND(IF('114成績輸入與落點儀表板'!$C$2="必須採計",L1280&gt;0,IF('114成績輸入與落點儀表板'!$C$2="不可採計",L1280=0,TRUE)),IF('114成績輸入與落點儀表板'!$C$3="必須採計",M1280&gt;0,IF('114成績輸入與落點儀表板'!$C$3="不可採計",M1280=0,TRUE)),IF('114成績輸入與落點儀表板'!$C$4="必須採計",N1280&gt;0,IF('114成績輸入與落點儀表板'!$C$4="不可採計",N1280=0,TRUE)),IF('114成績輸入與落點儀表板'!$C$5="必須採計",O1280&gt;0,IF('114成績輸入與落點儀表板'!$C$5="不可採計",O1280=0,TRUE)),IF('114成績輸入與落點儀表板'!$C$6="必須採計",P1280&gt;0,IF('114成績輸入與落點儀表板'!$C$6="不可採計",P1280=0,TRUE)),IF('114成績輸入與落點儀表板'!$C$7="必須採計",Q1280&gt;0,IF('114成績輸入與落點儀表板'!$C$7="不可採計",Q1280=0,TRUE)),IF('114成績輸入與落點儀表板'!$C$8="必須採計",R1280&gt;0,IF('114成績輸入與落點儀表板'!$C$8="不可採計",R1280=0,TRUE)),IF('114成績輸入與落點儀表板'!$C$9="必須採計",S1280&gt;0,IF('114成績輸入與落點儀表板'!$C$9="不可採計",S1280=0,TRUE)),IF('114成績輸入與落點儀表板'!$C$10="必須採計",T1280&gt;0,IF('114成績輸入與落點儀表板'!$C$10="不可採計",T1280=0,TRUE)),IF('114成績輸入與落點儀表板'!$C$11="必須採計",U1280&gt;0,IF('114成績輸入與落點儀表板'!$C$11="不可採計",U1280=0,TRUE)),IF('114成績輸入與落點儀表板'!$C$12="必須採計",V1280&gt;0,IF('114成績輸入與落點儀表板'!$C$12="不可採計",V1280=0,TRUE)),IF('114成績輸入與落點儀表板'!$C$13="必須採計",W1280&gt;0,IF('114成績輸入與落點儀表板'!$C$13="不可採計",W1280=0,TRUE)),IF('114成績輸入與落點儀表板'!$C$14="必須採計",X1280&gt;0,IF('114成績輸入與落點儀表板'!$C$14="不可採計",X1280=0,TRUE)),IF('114成績輸入與落點儀表板'!$C$15="必須採計",Y1280&gt;0,IF('114成績輸入與落點儀表板'!$C$15="不可採計",Y1280=0,TRUE)),IF('114成績輸入與落點儀表板'!$C$16="必須採計",Z1280&gt;0,IF('114成績輸入與落點儀表板'!$C$16="不可採計",Z1280=0,TRUE))),"✅ 符合","❌ 不符合")</f>
        <v>✅ 符合</v>
      </c>
      <c r="L1280" s="15">
        <v>1</v>
      </c>
      <c r="M1280" s="15">
        <v>0</v>
      </c>
      <c r="N1280" s="15">
        <v>0</v>
      </c>
      <c r="O1280" s="15">
        <v>0</v>
      </c>
      <c r="P1280" s="15">
        <v>0</v>
      </c>
      <c r="Q1280" s="15">
        <v>0</v>
      </c>
      <c r="R1280" s="15">
        <v>0</v>
      </c>
      <c r="S1280" s="15">
        <v>0</v>
      </c>
      <c r="T1280" s="15">
        <v>0</v>
      </c>
      <c r="U1280" s="15">
        <v>1</v>
      </c>
      <c r="V1280" s="15">
        <v>0</v>
      </c>
      <c r="W1280" s="15">
        <v>1</v>
      </c>
      <c r="X1280" s="15">
        <v>0</v>
      </c>
      <c r="Y1280" s="15">
        <v>0</v>
      </c>
      <c r="Z1280" s="15">
        <v>0</v>
      </c>
    </row>
    <row r="1281" spans="1:26" customFormat="1" ht="15.75" customHeight="1" x14ac:dyDescent="0.3">
      <c r="A1281" s="2" t="s">
        <v>3130</v>
      </c>
      <c r="B1281" s="6" t="s">
        <v>3067</v>
      </c>
      <c r="C1281" s="6" t="s">
        <v>3131</v>
      </c>
      <c r="D1281" s="12" t="s">
        <v>99</v>
      </c>
      <c r="E1281" s="13" t="s">
        <v>1291</v>
      </c>
      <c r="F1281" s="2">
        <v>73</v>
      </c>
      <c r="G1281" s="15">
        <v>141</v>
      </c>
      <c r="H1281" s="7">
        <f>L1281*'114成績輸入與落點儀表板'!$B$2+M1281*'114成績輸入與落點儀表板'!$B$3+N1281*'114成績輸入與落點儀表板'!$B$4+O1281*'114成績輸入與落點儀表板'!$B$5+P1281*'114成績輸入與落點儀表板'!$B$6+Q1281*'114成績輸入與落點儀表板'!$B$7+R1281*'114成績輸入與落點儀表板'!$B$8+S1281*'114成績輸入與落點儀表板'!$B$9+T1281*'114成績輸入與落點儀表板'!$B$10+U1281*'114成績輸入與落點儀表板'!$B$11+V1281*'114成績輸入與落點儀表板'!$B$12+W1281*'114成績輸入與落點儀表板'!$B$13+X1281*'114成績輸入與落點儀表板'!$B$14+Y1281*'114成績輸入與落點儀表板'!$B$15+Z1281*'114成績輸入與落點儀表板'!$B$16</f>
        <v>0</v>
      </c>
      <c r="I1281" s="8">
        <f t="shared" si="38"/>
        <v>-141</v>
      </c>
      <c r="J1281" s="2" t="str">
        <f t="shared" si="39"/>
        <v>FAIL</v>
      </c>
      <c r="K1281" s="17" t="str">
        <f>IF(AND(IF('114成績輸入與落點儀表板'!$C$2="必須採計",L1281&gt;0,IF('114成績輸入與落點儀表板'!$C$2="不可採計",L1281=0,TRUE)),IF('114成績輸入與落點儀表板'!$C$3="必須採計",M1281&gt;0,IF('114成績輸入與落點儀表板'!$C$3="不可採計",M1281=0,TRUE)),IF('114成績輸入與落點儀表板'!$C$4="必須採計",N1281&gt;0,IF('114成績輸入與落點儀表板'!$C$4="不可採計",N1281=0,TRUE)),IF('114成績輸入與落點儀表板'!$C$5="必須採計",O1281&gt;0,IF('114成績輸入與落點儀表板'!$C$5="不可採計",O1281=0,TRUE)),IF('114成績輸入與落點儀表板'!$C$6="必須採計",P1281&gt;0,IF('114成績輸入與落點儀表板'!$C$6="不可採計",P1281=0,TRUE)),IF('114成績輸入與落點儀表板'!$C$7="必須採計",Q1281&gt;0,IF('114成績輸入與落點儀表板'!$C$7="不可採計",Q1281=0,TRUE)),IF('114成績輸入與落點儀表板'!$C$8="必須採計",R1281&gt;0,IF('114成績輸入與落點儀表板'!$C$8="不可採計",R1281=0,TRUE)),IF('114成績輸入與落點儀表板'!$C$9="必須採計",S1281&gt;0,IF('114成績輸入與落點儀表板'!$C$9="不可採計",S1281=0,TRUE)),IF('114成績輸入與落點儀表板'!$C$10="必須採計",T1281&gt;0,IF('114成績輸入與落點儀表板'!$C$10="不可採計",T1281=0,TRUE)),IF('114成績輸入與落點儀表板'!$C$11="必須採計",U1281&gt;0,IF('114成績輸入與落點儀表板'!$C$11="不可採計",U1281=0,TRUE)),IF('114成績輸入與落點儀表板'!$C$12="必須採計",V1281&gt;0,IF('114成績輸入與落點儀表板'!$C$12="不可採計",V1281=0,TRUE)),IF('114成績輸入與落點儀表板'!$C$13="必須採計",W1281&gt;0,IF('114成績輸入與落點儀表板'!$C$13="不可採計",W1281=0,TRUE)),IF('114成績輸入與落點儀表板'!$C$14="必須採計",X1281&gt;0,IF('114成績輸入與落點儀表板'!$C$14="不可採計",X1281=0,TRUE)),IF('114成績輸入與落點儀表板'!$C$15="必須採計",Y1281&gt;0,IF('114成績輸入與落點儀表板'!$C$15="不可採計",Y1281=0,TRUE)),IF('114成績輸入與落點儀表板'!$C$16="必須採計",Z1281&gt;0,IF('114成績輸入與落點儀表板'!$C$16="不可採計",Z1281=0,TRUE))),"✅ 符合","❌ 不符合")</f>
        <v>✅ 符合</v>
      </c>
      <c r="L1281" s="15">
        <v>2</v>
      </c>
      <c r="M1281" s="15">
        <v>1</v>
      </c>
      <c r="N1281" s="15">
        <v>0</v>
      </c>
      <c r="O1281" s="15">
        <v>0</v>
      </c>
      <c r="P1281" s="15">
        <v>0</v>
      </c>
      <c r="Q1281" s="15">
        <v>0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2</v>
      </c>
      <c r="X1281" s="15">
        <v>0</v>
      </c>
      <c r="Y1281" s="15">
        <v>0</v>
      </c>
      <c r="Z1281" s="15">
        <v>0</v>
      </c>
    </row>
    <row r="1282" spans="1:26" customFormat="1" ht="15.75" customHeight="1" x14ac:dyDescent="0.3">
      <c r="A1282" s="2" t="s">
        <v>3132</v>
      </c>
      <c r="B1282" s="6" t="s">
        <v>3067</v>
      </c>
      <c r="C1282" s="6" t="s">
        <v>3133</v>
      </c>
      <c r="D1282" s="12" t="s">
        <v>121</v>
      </c>
      <c r="E1282" s="13" t="s">
        <v>1592</v>
      </c>
      <c r="F1282" s="2">
        <v>29</v>
      </c>
      <c r="G1282" s="15">
        <v>115</v>
      </c>
      <c r="H1282" s="7">
        <f>L1282*'114成績輸入與落點儀表板'!$B$2+M1282*'114成績輸入與落點儀表板'!$B$3+N1282*'114成績輸入與落點儀表板'!$B$4+O1282*'114成績輸入與落點儀表板'!$B$5+P1282*'114成績輸入與落點儀表板'!$B$6+Q1282*'114成績輸入與落點儀表板'!$B$7+R1282*'114成績輸入與落點儀表板'!$B$8+S1282*'114成績輸入與落點儀表板'!$B$9+T1282*'114成績輸入與落點儀表板'!$B$10+U1282*'114成績輸入與落點儀表板'!$B$11+V1282*'114成績輸入與落點儀表板'!$B$12+W1282*'114成績輸入與落點儀表板'!$B$13+X1282*'114成績輸入與落點儀表板'!$B$14+Y1282*'114成績輸入與落點儀表板'!$B$15+Z1282*'114成績輸入與落點儀表板'!$B$16</f>
        <v>0</v>
      </c>
      <c r="I1282" s="8">
        <f t="shared" ref="I1282:I1345" si="40">H1282-G1282</f>
        <v>-115</v>
      </c>
      <c r="J1282" s="2" t="str">
        <f t="shared" ref="J1282:J1345" si="41">IF(I1282&gt;=0, "PASS", "FAIL")</f>
        <v>FAIL</v>
      </c>
      <c r="K1282" s="17" t="str">
        <f>IF(AND(IF('114成績輸入與落點儀表板'!$C$2="必須採計",L1282&gt;0,IF('114成績輸入與落點儀表板'!$C$2="不可採計",L1282=0,TRUE)),IF('114成績輸入與落點儀表板'!$C$3="必須採計",M1282&gt;0,IF('114成績輸入與落點儀表板'!$C$3="不可採計",M1282=0,TRUE)),IF('114成績輸入與落點儀表板'!$C$4="必須採計",N1282&gt;0,IF('114成績輸入與落點儀表板'!$C$4="不可採計",N1282=0,TRUE)),IF('114成績輸入與落點儀表板'!$C$5="必須採計",O1282&gt;0,IF('114成績輸入與落點儀表板'!$C$5="不可採計",O1282=0,TRUE)),IF('114成績輸入與落點儀表板'!$C$6="必須採計",P1282&gt;0,IF('114成績輸入與落點儀表板'!$C$6="不可採計",P1282=0,TRUE)),IF('114成績輸入與落點儀表板'!$C$7="必須採計",Q1282&gt;0,IF('114成績輸入與落點儀表板'!$C$7="不可採計",Q1282=0,TRUE)),IF('114成績輸入與落點儀表板'!$C$8="必須採計",R1282&gt;0,IF('114成績輸入與落點儀表板'!$C$8="不可採計",R1282=0,TRUE)),IF('114成績輸入與落點儀表板'!$C$9="必須採計",S1282&gt;0,IF('114成績輸入與落點儀表板'!$C$9="不可採計",S1282=0,TRUE)),IF('114成績輸入與落點儀表板'!$C$10="必須採計",T1282&gt;0,IF('114成績輸入與落點儀表板'!$C$10="不可採計",T1282=0,TRUE)),IF('114成績輸入與落點儀表板'!$C$11="必須採計",U1282&gt;0,IF('114成績輸入與落點儀表板'!$C$11="不可採計",U1282=0,TRUE)),IF('114成績輸入與落點儀表板'!$C$12="必須採計",V1282&gt;0,IF('114成績輸入與落點儀表板'!$C$12="不可採計",V1282=0,TRUE)),IF('114成績輸入與落點儀表板'!$C$13="必須採計",W1282&gt;0,IF('114成績輸入與落點儀表板'!$C$13="不可採計",W1282=0,TRUE)),IF('114成績輸入與落點儀表板'!$C$14="必須採計",X1282&gt;0,IF('114成績輸入與落點儀表板'!$C$14="不可採計",X1282=0,TRUE)),IF('114成績輸入與落點儀表板'!$C$15="必須採計",Y1282&gt;0,IF('114成績輸入與落點儀表板'!$C$15="不可採計",Y1282=0,TRUE)),IF('114成績輸入與落點儀表板'!$C$16="必須採計",Z1282&gt;0,IF('114成績輸入與落點儀表板'!$C$16="不可採計",Z1282=0,TRUE))),"✅ 符合","❌ 不符合")</f>
        <v>✅ 符合</v>
      </c>
      <c r="L1282" s="15">
        <v>1</v>
      </c>
      <c r="M1282" s="15">
        <v>0</v>
      </c>
      <c r="N1282" s="15">
        <v>0</v>
      </c>
      <c r="O1282" s="15">
        <v>0</v>
      </c>
      <c r="P1282" s="15">
        <v>0</v>
      </c>
      <c r="Q1282" s="15">
        <v>0</v>
      </c>
      <c r="R1282" s="15">
        <v>0</v>
      </c>
      <c r="S1282" s="15">
        <v>0</v>
      </c>
      <c r="T1282" s="15">
        <v>0</v>
      </c>
      <c r="U1282" s="15">
        <v>1</v>
      </c>
      <c r="V1282" s="15">
        <v>0</v>
      </c>
      <c r="W1282" s="15">
        <v>2</v>
      </c>
      <c r="X1282" s="15">
        <v>0</v>
      </c>
      <c r="Y1282" s="15">
        <v>0</v>
      </c>
      <c r="Z1282" s="15">
        <v>0</v>
      </c>
    </row>
    <row r="1283" spans="1:26" customFormat="1" ht="15.75" customHeight="1" x14ac:dyDescent="0.3">
      <c r="A1283" s="2" t="s">
        <v>3134</v>
      </c>
      <c r="B1283" s="6" t="s">
        <v>3067</v>
      </c>
      <c r="C1283" s="6" t="s">
        <v>3135</v>
      </c>
      <c r="D1283" s="12" t="s">
        <v>99</v>
      </c>
      <c r="E1283" s="13" t="s">
        <v>3136</v>
      </c>
      <c r="F1283" s="2">
        <v>45</v>
      </c>
      <c r="G1283" s="15">
        <v>198</v>
      </c>
      <c r="H1283" s="7">
        <f>L1283*'114成績輸入與落點儀表板'!$B$2+M1283*'114成績輸入與落點儀表板'!$B$3+N1283*'114成績輸入與落點儀表板'!$B$4+O1283*'114成績輸入與落點儀表板'!$B$5+P1283*'114成績輸入與落點儀表板'!$B$6+Q1283*'114成績輸入與落點儀表板'!$B$7+R1283*'114成績輸入與落點儀表板'!$B$8+S1283*'114成績輸入與落點儀表板'!$B$9+T1283*'114成績輸入與落點儀表板'!$B$10+U1283*'114成績輸入與落點儀表板'!$B$11+V1283*'114成績輸入與落點儀表板'!$B$12+W1283*'114成績輸入與落點儀表板'!$B$13+X1283*'114成績輸入與落點儀表板'!$B$14+Y1283*'114成績輸入與落點儀表板'!$B$15+Z1283*'114成績輸入與落點儀表板'!$B$16</f>
        <v>0</v>
      </c>
      <c r="I1283" s="8">
        <f t="shared" si="40"/>
        <v>-198</v>
      </c>
      <c r="J1283" s="2" t="str">
        <f t="shared" si="41"/>
        <v>FAIL</v>
      </c>
      <c r="K1283" s="17" t="str">
        <f>IF(AND(IF('114成績輸入與落點儀表板'!$C$2="必須採計",L1283&gt;0,IF('114成績輸入與落點儀表板'!$C$2="不可採計",L1283=0,TRUE)),IF('114成績輸入與落點儀表板'!$C$3="必須採計",M1283&gt;0,IF('114成績輸入與落點儀表板'!$C$3="不可採計",M1283=0,TRUE)),IF('114成績輸入與落點儀表板'!$C$4="必須採計",N1283&gt;0,IF('114成績輸入與落點儀表板'!$C$4="不可採計",N1283=0,TRUE)),IF('114成績輸入與落點儀表板'!$C$5="必須採計",O1283&gt;0,IF('114成績輸入與落點儀表板'!$C$5="不可採計",O1283=0,TRUE)),IF('114成績輸入與落點儀表板'!$C$6="必須採計",P1283&gt;0,IF('114成績輸入與落點儀表板'!$C$6="不可採計",P1283=0,TRUE)),IF('114成績輸入與落點儀表板'!$C$7="必須採計",Q1283&gt;0,IF('114成績輸入與落點儀表板'!$C$7="不可採計",Q1283=0,TRUE)),IF('114成績輸入與落點儀表板'!$C$8="必須採計",R1283&gt;0,IF('114成績輸入與落點儀表板'!$C$8="不可採計",R1283=0,TRUE)),IF('114成績輸入與落點儀表板'!$C$9="必須採計",S1283&gt;0,IF('114成績輸入與落點儀表板'!$C$9="不可採計",S1283=0,TRUE)),IF('114成績輸入與落點儀表板'!$C$10="必須採計",T1283&gt;0,IF('114成績輸入與落點儀表板'!$C$10="不可採計",T1283=0,TRUE)),IF('114成績輸入與落點儀表板'!$C$11="必須採計",U1283&gt;0,IF('114成績輸入與落點儀表板'!$C$11="不可採計",U1283=0,TRUE)),IF('114成績輸入與落點儀表板'!$C$12="必須採計",V1283&gt;0,IF('114成績輸入與落點儀表板'!$C$12="不可採計",V1283=0,TRUE)),IF('114成績輸入與落點儀表板'!$C$13="必須採計",W1283&gt;0,IF('114成績輸入與落點儀表板'!$C$13="不可採計",W1283=0,TRUE)),IF('114成績輸入與落點儀表板'!$C$14="必須採計",X1283&gt;0,IF('114成績輸入與落點儀表板'!$C$14="不可採計",X1283=0,TRUE)),IF('114成績輸入與落點儀表板'!$C$15="必須採計",Y1283&gt;0,IF('114成績輸入與落點儀表板'!$C$15="不可採計",Y1283=0,TRUE)),IF('114成績輸入與落點儀表板'!$C$16="必須採計",Z1283&gt;0,IF('114成績輸入與落點儀表板'!$C$16="不可採計",Z1283=0,TRUE))),"✅ 符合","❌ 不符合")</f>
        <v>✅ 符合</v>
      </c>
      <c r="L1283" s="15">
        <v>1</v>
      </c>
      <c r="M1283" s="15">
        <v>2</v>
      </c>
      <c r="N1283" s="15">
        <v>0</v>
      </c>
      <c r="O1283" s="15">
        <v>1</v>
      </c>
      <c r="P1283" s="15">
        <v>0</v>
      </c>
      <c r="Q1283" s="15">
        <v>0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2</v>
      </c>
      <c r="X1283" s="15">
        <v>2</v>
      </c>
      <c r="Y1283" s="15">
        <v>0</v>
      </c>
      <c r="Z1283" s="15">
        <v>0</v>
      </c>
    </row>
    <row r="1284" spans="1:26" customFormat="1" ht="15.75" customHeight="1" x14ac:dyDescent="0.3">
      <c r="A1284" s="2" t="s">
        <v>3137</v>
      </c>
      <c r="B1284" s="6" t="s">
        <v>3067</v>
      </c>
      <c r="C1284" s="6" t="s">
        <v>3138</v>
      </c>
      <c r="D1284" s="12" t="s">
        <v>121</v>
      </c>
      <c r="E1284" s="13" t="s">
        <v>3139</v>
      </c>
      <c r="F1284" s="2">
        <v>18</v>
      </c>
      <c r="G1284" s="15">
        <v>97.5</v>
      </c>
      <c r="H1284" s="7">
        <f>L1284*'114成績輸入與落點儀表板'!$B$2+M1284*'114成績輸入與落點儀表板'!$B$3+N1284*'114成績輸入與落點儀表板'!$B$4+O1284*'114成績輸入與落點儀表板'!$B$5+P1284*'114成績輸入與落點儀表板'!$B$6+Q1284*'114成績輸入與落點儀表板'!$B$7+R1284*'114成績輸入與落點儀表板'!$B$8+S1284*'114成績輸入與落點儀表板'!$B$9+T1284*'114成績輸入與落點儀表板'!$B$10+U1284*'114成績輸入與落點儀表板'!$B$11+V1284*'114成績輸入與落點儀表板'!$B$12+W1284*'114成績輸入與落點儀表板'!$B$13+X1284*'114成績輸入與落點儀表板'!$B$14+Y1284*'114成績輸入與落點儀表板'!$B$15+Z1284*'114成績輸入與落點儀表板'!$B$16</f>
        <v>0</v>
      </c>
      <c r="I1284" s="8">
        <f t="shared" si="40"/>
        <v>-97.5</v>
      </c>
      <c r="J1284" s="2" t="str">
        <f t="shared" si="41"/>
        <v>FAIL</v>
      </c>
      <c r="K1284" s="17" t="str">
        <f>IF(AND(IF('114成績輸入與落點儀表板'!$C$2="必須採計",L1284&gt;0,IF('114成績輸入與落點儀表板'!$C$2="不可採計",L1284=0,TRUE)),IF('114成績輸入與落點儀表板'!$C$3="必須採計",M1284&gt;0,IF('114成績輸入與落點儀表板'!$C$3="不可採計",M1284=0,TRUE)),IF('114成績輸入與落點儀表板'!$C$4="必須採計",N1284&gt;0,IF('114成績輸入與落點儀表板'!$C$4="不可採計",N1284=0,TRUE)),IF('114成績輸入與落點儀表板'!$C$5="必須採計",O1284&gt;0,IF('114成績輸入與落點儀表板'!$C$5="不可採計",O1284=0,TRUE)),IF('114成績輸入與落點儀表板'!$C$6="必須採計",P1284&gt;0,IF('114成績輸入與落點儀表板'!$C$6="不可採計",P1284=0,TRUE)),IF('114成績輸入與落點儀表板'!$C$7="必須採計",Q1284&gt;0,IF('114成績輸入與落點儀表板'!$C$7="不可採計",Q1284=0,TRUE)),IF('114成績輸入與落點儀表板'!$C$8="必須採計",R1284&gt;0,IF('114成績輸入與落點儀表板'!$C$8="不可採計",R1284=0,TRUE)),IF('114成績輸入與落點儀表板'!$C$9="必須採計",S1284&gt;0,IF('114成績輸入與落點儀表板'!$C$9="不可採計",S1284=0,TRUE)),IF('114成績輸入與落點儀表板'!$C$10="必須採計",T1284&gt;0,IF('114成績輸入與落點儀表板'!$C$10="不可採計",T1284=0,TRUE)),IF('114成績輸入與落點儀表板'!$C$11="必須採計",U1284&gt;0,IF('114成績輸入與落點儀表板'!$C$11="不可採計",U1284=0,TRUE)),IF('114成績輸入與落點儀表板'!$C$12="必須採計",V1284&gt;0,IF('114成績輸入與落點儀表板'!$C$12="不可採計",V1284=0,TRUE)),IF('114成績輸入與落點儀表板'!$C$13="必須採計",W1284&gt;0,IF('114成績輸入與落點儀表板'!$C$13="不可採計",W1284=0,TRUE)),IF('114成績輸入與落點儀表板'!$C$14="必須採計",X1284&gt;0,IF('114成績輸入與落點儀表板'!$C$14="不可採計",X1284=0,TRUE)),IF('114成績輸入與落點儀表板'!$C$15="必須採計",Y1284&gt;0,IF('114成績輸入與落點儀表板'!$C$15="不可採計",Y1284=0,TRUE)),IF('114成績輸入與落點儀表板'!$C$16="必須採計",Z1284&gt;0,IF('114成績輸入與落點儀表板'!$C$16="不可採計",Z1284=0,TRUE))),"✅ 符合","❌ 不符合")</f>
        <v>✅ 符合</v>
      </c>
      <c r="L1284" s="15">
        <v>1</v>
      </c>
      <c r="M1284" s="15">
        <v>1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1.5</v>
      </c>
      <c r="X1284" s="15">
        <v>0</v>
      </c>
      <c r="Y1284" s="15">
        <v>0</v>
      </c>
      <c r="Z1284" s="15">
        <v>0</v>
      </c>
    </row>
    <row r="1285" spans="1:26" customFormat="1" ht="15.75" customHeight="1" x14ac:dyDescent="0.3">
      <c r="A1285" s="2" t="s">
        <v>3140</v>
      </c>
      <c r="B1285" s="6" t="s">
        <v>3067</v>
      </c>
      <c r="C1285" s="6" t="s">
        <v>3141</v>
      </c>
      <c r="D1285" s="12" t="s">
        <v>121</v>
      </c>
      <c r="E1285" s="13" t="s">
        <v>3142</v>
      </c>
      <c r="F1285" s="2">
        <v>13</v>
      </c>
      <c r="G1285" s="15">
        <v>143</v>
      </c>
      <c r="H1285" s="7">
        <f>L1285*'114成績輸入與落點儀表板'!$B$2+M1285*'114成績輸入與落點儀表板'!$B$3+N1285*'114成績輸入與落點儀表板'!$B$4+O1285*'114成績輸入與落點儀表板'!$B$5+P1285*'114成績輸入與落點儀表板'!$B$6+Q1285*'114成績輸入與落點儀表板'!$B$7+R1285*'114成績輸入與落點儀表板'!$B$8+S1285*'114成績輸入與落點儀表板'!$B$9+T1285*'114成績輸入與落點儀表板'!$B$10+U1285*'114成績輸入與落點儀表板'!$B$11+V1285*'114成績輸入與落點儀表板'!$B$12+W1285*'114成績輸入與落點儀表板'!$B$13+X1285*'114成績輸入與落點儀表板'!$B$14+Y1285*'114成績輸入與落點儀表板'!$B$15+Z1285*'114成績輸入與落點儀表板'!$B$16</f>
        <v>0</v>
      </c>
      <c r="I1285" s="8">
        <f t="shared" si="40"/>
        <v>-143</v>
      </c>
      <c r="J1285" s="2" t="str">
        <f t="shared" si="41"/>
        <v>FAIL</v>
      </c>
      <c r="K1285" s="17" t="str">
        <f>IF(AND(IF('114成績輸入與落點儀表板'!$C$2="必須採計",L1285&gt;0,IF('114成績輸入與落點儀表板'!$C$2="不可採計",L1285=0,TRUE)),IF('114成績輸入與落點儀表板'!$C$3="必須採計",M1285&gt;0,IF('114成績輸入與落點儀表板'!$C$3="不可採計",M1285=0,TRUE)),IF('114成績輸入與落點儀表板'!$C$4="必須採計",N1285&gt;0,IF('114成績輸入與落點儀表板'!$C$4="不可採計",N1285=0,TRUE)),IF('114成績輸入與落點儀表板'!$C$5="必須採計",O1285&gt;0,IF('114成績輸入與落點儀表板'!$C$5="不可採計",O1285=0,TRUE)),IF('114成績輸入與落點儀表板'!$C$6="必須採計",P1285&gt;0,IF('114成績輸入與落點儀表板'!$C$6="不可採計",P1285=0,TRUE)),IF('114成績輸入與落點儀表板'!$C$7="必須採計",Q1285&gt;0,IF('114成績輸入與落點儀表板'!$C$7="不可採計",Q1285=0,TRUE)),IF('114成績輸入與落點儀表板'!$C$8="必須採計",R1285&gt;0,IF('114成績輸入與落點儀表板'!$C$8="不可採計",R1285=0,TRUE)),IF('114成績輸入與落點儀表板'!$C$9="必須採計",S1285&gt;0,IF('114成績輸入與落點儀表板'!$C$9="不可採計",S1285=0,TRUE)),IF('114成績輸入與落點儀表板'!$C$10="必須採計",T1285&gt;0,IF('114成績輸入與落點儀表板'!$C$10="不可採計",T1285=0,TRUE)),IF('114成績輸入與落點儀表板'!$C$11="必須採計",U1285&gt;0,IF('114成績輸入與落點儀表板'!$C$11="不可採計",U1285=0,TRUE)),IF('114成績輸入與落點儀表板'!$C$12="必須採計",V1285&gt;0,IF('114成績輸入與落點儀表板'!$C$12="不可採計",V1285=0,TRUE)),IF('114成績輸入與落點儀表板'!$C$13="必須採計",W1285&gt;0,IF('114成績輸入與落點儀表板'!$C$13="不可採計",W1285=0,TRUE)),IF('114成績輸入與落點儀表板'!$C$14="必須採計",X1285&gt;0,IF('114成績輸入與落點儀表板'!$C$14="不可採計",X1285=0,TRUE)),IF('114成績輸入與落點儀表板'!$C$15="必須採計",Y1285&gt;0,IF('114成績輸入與落點儀表板'!$C$15="不可採計",Y1285=0,TRUE)),IF('114成績輸入與落點儀表板'!$C$16="必須採計",Z1285&gt;0,IF('114成績輸入與落點儀表板'!$C$16="不可採計",Z1285=0,TRUE))),"✅ 符合","❌ 不符合")</f>
        <v>✅ 符合</v>
      </c>
      <c r="L1285" s="15">
        <v>1.5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2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1.5</v>
      </c>
      <c r="Y1285" s="15">
        <v>0</v>
      </c>
      <c r="Z1285" s="15">
        <v>0</v>
      </c>
    </row>
    <row r="1286" spans="1:26" customFormat="1" ht="15.75" customHeight="1" x14ac:dyDescent="0.3">
      <c r="A1286" s="2" t="s">
        <v>3143</v>
      </c>
      <c r="B1286" s="6" t="s">
        <v>3067</v>
      </c>
      <c r="C1286" s="6" t="s">
        <v>3144</v>
      </c>
      <c r="D1286" s="12" t="s">
        <v>73</v>
      </c>
      <c r="E1286" s="13" t="s">
        <v>3145</v>
      </c>
      <c r="F1286" s="2">
        <v>36</v>
      </c>
      <c r="G1286" s="15">
        <v>127</v>
      </c>
      <c r="H1286" s="7">
        <f>L1286*'114成績輸入與落點儀表板'!$B$2+M1286*'114成績輸入與落點儀表板'!$B$3+N1286*'114成績輸入與落點儀表板'!$B$4+O1286*'114成績輸入與落點儀表板'!$B$5+P1286*'114成績輸入與落點儀表板'!$B$6+Q1286*'114成績輸入與落點儀表板'!$B$7+R1286*'114成績輸入與落點儀表板'!$B$8+S1286*'114成績輸入與落點儀表板'!$B$9+T1286*'114成績輸入與落點儀表板'!$B$10+U1286*'114成績輸入與落點儀表板'!$B$11+V1286*'114成績輸入與落點儀表板'!$B$12+W1286*'114成績輸入與落點儀表板'!$B$13+X1286*'114成績輸入與落點儀表板'!$B$14+Y1286*'114成績輸入與落點儀表板'!$B$15+Z1286*'114成績輸入與落點儀表板'!$B$16</f>
        <v>0</v>
      </c>
      <c r="I1286" s="8">
        <f t="shared" si="40"/>
        <v>-127</v>
      </c>
      <c r="J1286" s="2" t="str">
        <f t="shared" si="41"/>
        <v>FAIL</v>
      </c>
      <c r="K1286" s="17" t="str">
        <f>IF(AND(IF('114成績輸入與落點儀表板'!$C$2="必須採計",L1286&gt;0,IF('114成績輸入與落點儀表板'!$C$2="不可採計",L1286=0,TRUE)),IF('114成績輸入與落點儀表板'!$C$3="必須採計",M1286&gt;0,IF('114成績輸入與落點儀表板'!$C$3="不可採計",M1286=0,TRUE)),IF('114成績輸入與落點儀表板'!$C$4="必須採計",N1286&gt;0,IF('114成績輸入與落點儀表板'!$C$4="不可採計",N1286=0,TRUE)),IF('114成績輸入與落點儀表板'!$C$5="必須採計",O1286&gt;0,IF('114成績輸入與落點儀表板'!$C$5="不可採計",O1286=0,TRUE)),IF('114成績輸入與落點儀表板'!$C$6="必須採計",P1286&gt;0,IF('114成績輸入與落點儀表板'!$C$6="不可採計",P1286=0,TRUE)),IF('114成績輸入與落點儀表板'!$C$7="必須採計",Q1286&gt;0,IF('114成績輸入與落點儀表板'!$C$7="不可採計",Q1286=0,TRUE)),IF('114成績輸入與落點儀表板'!$C$8="必須採計",R1286&gt;0,IF('114成績輸入與落點儀表板'!$C$8="不可採計",R1286=0,TRUE)),IF('114成績輸入與落點儀表板'!$C$9="必須採計",S1286&gt;0,IF('114成績輸入與落點儀表板'!$C$9="不可採計",S1286=0,TRUE)),IF('114成績輸入與落點儀表板'!$C$10="必須採計",T1286&gt;0,IF('114成績輸入與落點儀表板'!$C$10="不可採計",T1286=0,TRUE)),IF('114成績輸入與落點儀表板'!$C$11="必須採計",U1286&gt;0,IF('114成績輸入與落點儀表板'!$C$11="不可採計",U1286=0,TRUE)),IF('114成績輸入與落點儀表板'!$C$12="必須採計",V1286&gt;0,IF('114成績輸入與落點儀表板'!$C$12="不可採計",V1286=0,TRUE)),IF('114成績輸入與落點儀表板'!$C$13="必須採計",W1286&gt;0,IF('114成績輸入與落點儀表板'!$C$13="不可採計",W1286=0,TRUE)),IF('114成績輸入與落點儀表板'!$C$14="必須採計",X1286&gt;0,IF('114成績輸入與落點儀表板'!$C$14="不可採計",X1286=0,TRUE)),IF('114成績輸入與落點儀表板'!$C$15="必須採計",Y1286&gt;0,IF('114成績輸入與落點儀表板'!$C$15="不可採計",Y1286=0,TRUE)),IF('114成績輸入與落點儀表板'!$C$16="必須採計",Z1286&gt;0,IF('114成績輸入與落點儀表板'!$C$16="不可採計",Z1286=0,TRUE))),"✅ 符合","❌ 不符合")</f>
        <v>✅ 符合</v>
      </c>
      <c r="L1286" s="15">
        <v>2</v>
      </c>
      <c r="M1286" s="15">
        <v>1</v>
      </c>
      <c r="N1286" s="15">
        <v>0</v>
      </c>
      <c r="O1286" s="15">
        <v>1.5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</row>
    <row r="1287" spans="1:26" customFormat="1" ht="15.75" customHeight="1" x14ac:dyDescent="0.3">
      <c r="A1287" s="2" t="s">
        <v>3146</v>
      </c>
      <c r="B1287" s="6" t="s">
        <v>3067</v>
      </c>
      <c r="C1287" s="6" t="s">
        <v>3147</v>
      </c>
      <c r="D1287" s="12" t="s">
        <v>73</v>
      </c>
      <c r="E1287" s="13" t="s">
        <v>3148</v>
      </c>
      <c r="F1287" s="2">
        <v>29</v>
      </c>
      <c r="G1287" s="15">
        <v>88</v>
      </c>
      <c r="H1287" s="7">
        <f>L1287*'114成績輸入與落點儀表板'!$B$2+M1287*'114成績輸入與落點儀表板'!$B$3+N1287*'114成績輸入與落點儀表板'!$B$4+O1287*'114成績輸入與落點儀表板'!$B$5+P1287*'114成績輸入與落點儀表板'!$B$6+Q1287*'114成績輸入與落點儀表板'!$B$7+R1287*'114成績輸入與落點儀表板'!$B$8+S1287*'114成績輸入與落點儀表板'!$B$9+T1287*'114成績輸入與落點儀表板'!$B$10+U1287*'114成績輸入與落點儀表板'!$B$11+V1287*'114成績輸入與落點儀表板'!$B$12+W1287*'114成績輸入與落點儀表板'!$B$13+X1287*'114成績輸入與落點儀表板'!$B$14+Y1287*'114成績輸入與落點儀表板'!$B$15+Z1287*'114成績輸入與落點儀表板'!$B$16</f>
        <v>0</v>
      </c>
      <c r="I1287" s="8">
        <f t="shared" si="40"/>
        <v>-88</v>
      </c>
      <c r="J1287" s="2" t="str">
        <f t="shared" si="41"/>
        <v>FAIL</v>
      </c>
      <c r="K1287" s="17" t="str">
        <f>IF(AND(IF('114成績輸入與落點儀表板'!$C$2="必須採計",L1287&gt;0,IF('114成績輸入與落點儀表板'!$C$2="不可採計",L1287=0,TRUE)),IF('114成績輸入與落點儀表板'!$C$3="必須採計",M1287&gt;0,IF('114成績輸入與落點儀表板'!$C$3="不可採計",M1287=0,TRUE)),IF('114成績輸入與落點儀表板'!$C$4="必須採計",N1287&gt;0,IF('114成績輸入與落點儀表板'!$C$4="不可採計",N1287=0,TRUE)),IF('114成績輸入與落點儀表板'!$C$5="必須採計",O1287&gt;0,IF('114成績輸入與落點儀表板'!$C$5="不可採計",O1287=0,TRUE)),IF('114成績輸入與落點儀表板'!$C$6="必須採計",P1287&gt;0,IF('114成績輸入與落點儀表板'!$C$6="不可採計",P1287=0,TRUE)),IF('114成績輸入與落點儀表板'!$C$7="必須採計",Q1287&gt;0,IF('114成績輸入與落點儀表板'!$C$7="不可採計",Q1287=0,TRUE)),IF('114成績輸入與落點儀表板'!$C$8="必須採計",R1287&gt;0,IF('114成績輸入與落點儀表板'!$C$8="不可採計",R1287=0,TRUE)),IF('114成績輸入與落點儀表板'!$C$9="必須採計",S1287&gt;0,IF('114成績輸入與落點儀表板'!$C$9="不可採計",S1287=0,TRUE)),IF('114成績輸入與落點儀表板'!$C$10="必須採計",T1287&gt;0,IF('114成績輸入與落點儀表板'!$C$10="不可採計",T1287=0,TRUE)),IF('114成績輸入與落點儀表板'!$C$11="必須採計",U1287&gt;0,IF('114成績輸入與落點儀表板'!$C$11="不可採計",U1287=0,TRUE)),IF('114成績輸入與落點儀表板'!$C$12="必須採計",V1287&gt;0,IF('114成績輸入與落點儀表板'!$C$12="不可採計",V1287=0,TRUE)),IF('114成績輸入與落點儀表板'!$C$13="必須採計",W1287&gt;0,IF('114成績輸入與落點儀表板'!$C$13="不可採計",W1287=0,TRUE)),IF('114成績輸入與落點儀表板'!$C$14="必須採計",X1287&gt;0,IF('114成績輸入與落點儀表板'!$C$14="不可採計",X1287=0,TRUE)),IF('114成績輸入與落點儀表板'!$C$15="必須採計",Y1287&gt;0,IF('114成績輸入與落點儀表板'!$C$15="不可採計",Y1287=0,TRUE)),IF('114成績輸入與落點儀表板'!$C$16="必須採計",Z1287&gt;0,IF('114成績輸入與落點儀表板'!$C$16="不可採計",Z1287=0,TRUE))),"✅ 符合","❌ 不符合")</f>
        <v>✅ 符合</v>
      </c>
      <c r="L1287" s="15">
        <v>1</v>
      </c>
      <c r="M1287" s="15">
        <v>0</v>
      </c>
      <c r="N1287" s="15">
        <v>0</v>
      </c>
      <c r="O1287" s="15">
        <v>1</v>
      </c>
      <c r="P1287" s="15">
        <v>0</v>
      </c>
      <c r="Q1287" s="15">
        <v>0</v>
      </c>
      <c r="R1287" s="15">
        <v>1</v>
      </c>
      <c r="S1287" s="15">
        <v>0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</row>
    <row r="1288" spans="1:26" ht="15.75" customHeight="1" x14ac:dyDescent="0.3">
      <c r="A1288" s="2" t="s">
        <v>3149</v>
      </c>
      <c r="B1288" s="13" t="s">
        <v>3067</v>
      </c>
      <c r="C1288" s="13" t="s">
        <v>3150</v>
      </c>
      <c r="D1288" s="12" t="s">
        <v>203</v>
      </c>
      <c r="E1288" s="13" t="s">
        <v>1575</v>
      </c>
      <c r="F1288" s="2">
        <v>39</v>
      </c>
      <c r="G1288" s="15">
        <v>165</v>
      </c>
      <c r="H1288" s="7">
        <f>L1288*'114成績輸入與落點儀表板'!$B$2+M1288*'114成績輸入與落點儀表板'!$B$3+N1288*'114成績輸入與落點儀表板'!$B$4+O1288*'114成績輸入與落點儀表板'!$B$5+P1288*'114成績輸入與落點儀表板'!$B$6+Q1288*'114成績輸入與落點儀表板'!$B$7+R1288*'114成績輸入與落點儀表板'!$B$8+S1288*'114成績輸入與落點儀表板'!$B$9+T1288*'114成績輸入與落點儀表板'!$B$10+U1288*'114成績輸入與落點儀表板'!$B$11+V1288*'114成績輸入與落點儀表板'!$B$12+W1288*'114成績輸入與落點儀表板'!$B$13+X1288*'114成績輸入與落點儀表板'!$B$14+Y1288*'114成績輸入與落點儀表板'!$B$15+Z1288*'114成績輸入與落點儀表板'!$B$16</f>
        <v>0</v>
      </c>
      <c r="I1288" s="8">
        <f t="shared" si="40"/>
        <v>-165</v>
      </c>
      <c r="J1288" s="2" t="str">
        <f t="shared" si="41"/>
        <v>FAIL</v>
      </c>
      <c r="K1288" s="17" t="str">
        <f>IF(AND(IF('114成績輸入與落點儀表板'!$C$2="必須採計",L1288&gt;0,IF('114成績輸入與落點儀表板'!$C$2="不可採計",L1288=0,TRUE)),IF('114成績輸入與落點儀表板'!$C$3="必須採計",M1288&gt;0,IF('114成績輸入與落點儀表板'!$C$3="不可採計",M1288=0,TRUE)),IF('114成績輸入與落點儀表板'!$C$4="必須採計",N1288&gt;0,IF('114成績輸入與落點儀表板'!$C$4="不可採計",N1288=0,TRUE)),IF('114成績輸入與落點儀表板'!$C$5="必須採計",O1288&gt;0,IF('114成績輸入與落點儀表板'!$C$5="不可採計",O1288=0,TRUE)),IF('114成績輸入與落點儀表板'!$C$6="必須採計",P1288&gt;0,IF('114成績輸入與落點儀表板'!$C$6="不可採計",P1288=0,TRUE)),IF('114成績輸入與落點儀表板'!$C$7="必須採計",Q1288&gt;0,IF('114成績輸入與落點儀表板'!$C$7="不可採計",Q1288=0,TRUE)),IF('114成績輸入與落點儀表板'!$C$8="必須採計",R1288&gt;0,IF('114成績輸入與落點儀表板'!$C$8="不可採計",R1288=0,TRUE)),IF('114成績輸入與落點儀表板'!$C$9="必須採計",S1288&gt;0,IF('114成績輸入與落點儀表板'!$C$9="不可採計",S1288=0,TRUE)),IF('114成績輸入與落點儀表板'!$C$10="必須採計",T1288&gt;0,IF('114成績輸入與落點儀表板'!$C$10="不可採計",T1288=0,TRUE)),IF('114成績輸入與落點儀表板'!$C$11="必須採計",U1288&gt;0,IF('114成績輸入與落點儀表板'!$C$11="不可採計",U1288=0,TRUE)),IF('114成績輸入與落點儀表板'!$C$12="必須採計",V1288&gt;0,IF('114成績輸入與落點儀表板'!$C$12="不可採計",V1288=0,TRUE)),IF('114成績輸入與落點儀表板'!$C$13="必須採計",W1288&gt;0,IF('114成績輸入與落點儀表板'!$C$13="不可採計",W1288=0,TRUE)),IF('114成績輸入與落點儀表板'!$C$14="必須採計",X1288&gt;0,IF('114成績輸入與落點儀表板'!$C$14="不可採計",X1288=0,TRUE)),IF('114成績輸入與落點儀表板'!$C$15="必須採計",Y1288&gt;0,IF('114成績輸入與落點儀表板'!$C$15="不可採計",Y1288=0,TRUE)),IF('114成績輸入與落點儀表板'!$C$16="必須採計",Z1288&gt;0,IF('114成績輸入與落點儀表板'!$C$16="不可採計",Z1288=0,TRUE))),"✅ 符合","❌ 不符合")</f>
        <v>✅ 符合</v>
      </c>
      <c r="L1288" s="15">
        <v>2</v>
      </c>
      <c r="M1288" s="15">
        <v>1.5</v>
      </c>
      <c r="N1288" s="15">
        <v>2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</row>
    <row r="1289" spans="1:26" ht="15.75" customHeight="1" x14ac:dyDescent="0.3">
      <c r="A1289" s="2" t="s">
        <v>3151</v>
      </c>
      <c r="B1289" s="13" t="s">
        <v>3067</v>
      </c>
      <c r="C1289" s="13" t="s">
        <v>3152</v>
      </c>
      <c r="D1289" s="12" t="s">
        <v>203</v>
      </c>
      <c r="E1289" s="13" t="s">
        <v>3153</v>
      </c>
      <c r="F1289" s="2">
        <v>12</v>
      </c>
      <c r="G1289" s="15">
        <v>87</v>
      </c>
      <c r="H1289" s="7">
        <f>L1289*'114成績輸入與落點儀表板'!$B$2+M1289*'114成績輸入與落點儀表板'!$B$3+N1289*'114成績輸入與落點儀表板'!$B$4+O1289*'114成績輸入與落點儀表板'!$B$5+P1289*'114成績輸入與落點儀表板'!$B$6+Q1289*'114成績輸入與落點儀表板'!$B$7+R1289*'114成績輸入與落點儀表板'!$B$8+S1289*'114成績輸入與落點儀表板'!$B$9+T1289*'114成績輸入與落點儀表板'!$B$10+U1289*'114成績輸入與落點儀表板'!$B$11+V1289*'114成績輸入與落點儀表板'!$B$12+W1289*'114成績輸入與落點儀表板'!$B$13+X1289*'114成績輸入與落點儀表板'!$B$14+Y1289*'114成績輸入與落點儀表板'!$B$15+Z1289*'114成績輸入與落點儀表板'!$B$16</f>
        <v>0</v>
      </c>
      <c r="I1289" s="8">
        <f t="shared" si="40"/>
        <v>-87</v>
      </c>
      <c r="J1289" s="2" t="str">
        <f t="shared" si="41"/>
        <v>FAIL</v>
      </c>
      <c r="K1289" s="17" t="str">
        <f>IF(AND(IF('114成績輸入與落點儀表板'!$C$2="必須採計",L1289&gt;0,IF('114成績輸入與落點儀表板'!$C$2="不可採計",L1289=0,TRUE)),IF('114成績輸入與落點儀表板'!$C$3="必須採計",M1289&gt;0,IF('114成績輸入與落點儀表板'!$C$3="不可採計",M1289=0,TRUE)),IF('114成績輸入與落點儀表板'!$C$4="必須採計",N1289&gt;0,IF('114成績輸入與落點儀表板'!$C$4="不可採計",N1289=0,TRUE)),IF('114成績輸入與落點儀表板'!$C$5="必須採計",O1289&gt;0,IF('114成績輸入與落點儀表板'!$C$5="不可採計",O1289=0,TRUE)),IF('114成績輸入與落點儀表板'!$C$6="必須採計",P1289&gt;0,IF('114成績輸入與落點儀表板'!$C$6="不可採計",P1289=0,TRUE)),IF('114成績輸入與落點儀表板'!$C$7="必須採計",Q1289&gt;0,IF('114成績輸入與落點儀表板'!$C$7="不可採計",Q1289=0,TRUE)),IF('114成績輸入與落點儀表板'!$C$8="必須採計",R1289&gt;0,IF('114成績輸入與落點儀表板'!$C$8="不可採計",R1289=0,TRUE)),IF('114成績輸入與落點儀表板'!$C$9="必須採計",S1289&gt;0,IF('114成績輸入與落點儀表板'!$C$9="不可採計",S1289=0,TRUE)),IF('114成績輸入與落點儀表板'!$C$10="必須採計",T1289&gt;0,IF('114成績輸入與落點儀表板'!$C$10="不可採計",T1289=0,TRUE)),IF('114成績輸入與落點儀表板'!$C$11="必須採計",U1289&gt;0,IF('114成績輸入與落點儀表板'!$C$11="不可採計",U1289=0,TRUE)),IF('114成績輸入與落點儀表板'!$C$12="必須採計",V1289&gt;0,IF('114成績輸入與落點儀表板'!$C$12="不可採計",V1289=0,TRUE)),IF('114成績輸入與落點儀表板'!$C$13="必須採計",W1289&gt;0,IF('114成績輸入與落點儀表板'!$C$13="不可採計",W1289=0,TRUE)),IF('114成績輸入與落點儀表板'!$C$14="必須採計",X1289&gt;0,IF('114成績輸入與落點儀表板'!$C$14="不可採計",X1289=0,TRUE)),IF('114成績輸入與落點儀表板'!$C$15="必須採計",Y1289&gt;0,IF('114成績輸入與落點儀表板'!$C$15="不可採計",Y1289=0,TRUE)),IF('114成績輸入與落點儀表板'!$C$16="必須採計",Z1289&gt;0,IF('114成績輸入與落點儀表板'!$C$16="不可採計",Z1289=0,TRUE))),"✅ 符合","❌ 不符合")</f>
        <v>✅ 符合</v>
      </c>
      <c r="L1289" s="15">
        <v>1</v>
      </c>
      <c r="M1289" s="15">
        <v>0</v>
      </c>
      <c r="N1289" s="15">
        <v>1</v>
      </c>
      <c r="O1289" s="15">
        <v>0</v>
      </c>
      <c r="P1289" s="15">
        <v>1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</row>
    <row r="1290" spans="1:26" customFormat="1" ht="15.75" customHeight="1" x14ac:dyDescent="0.3">
      <c r="A1290" s="2" t="s">
        <v>3154</v>
      </c>
      <c r="B1290" s="6" t="s">
        <v>3067</v>
      </c>
      <c r="C1290" s="6" t="s">
        <v>3155</v>
      </c>
      <c r="D1290" s="12" t="s">
        <v>73</v>
      </c>
      <c r="E1290" s="13" t="s">
        <v>3156</v>
      </c>
      <c r="F1290" s="2">
        <v>24</v>
      </c>
      <c r="G1290" s="15">
        <v>102</v>
      </c>
      <c r="H1290" s="7">
        <f>L1290*'114成績輸入與落點儀表板'!$B$2+M1290*'114成績輸入與落點儀表板'!$B$3+N1290*'114成績輸入與落點儀表板'!$B$4+O1290*'114成績輸入與落點儀表板'!$B$5+P1290*'114成績輸入與落點儀表板'!$B$6+Q1290*'114成績輸入與落點儀表板'!$B$7+R1290*'114成績輸入與落點儀表板'!$B$8+S1290*'114成績輸入與落點儀表板'!$B$9+T1290*'114成績輸入與落點儀表板'!$B$10+U1290*'114成績輸入與落點儀表板'!$B$11+V1290*'114成績輸入與落點儀表板'!$B$12+W1290*'114成績輸入與落點儀表板'!$B$13+X1290*'114成績輸入與落點儀表板'!$B$14+Y1290*'114成績輸入與落點儀表板'!$B$15+Z1290*'114成績輸入與落點儀表板'!$B$16</f>
        <v>0</v>
      </c>
      <c r="I1290" s="8">
        <f t="shared" si="40"/>
        <v>-102</v>
      </c>
      <c r="J1290" s="2" t="str">
        <f t="shared" si="41"/>
        <v>FAIL</v>
      </c>
      <c r="K1290" s="17" t="str">
        <f>IF(AND(IF('114成績輸入與落點儀表板'!$C$2="必須採計",L1290&gt;0,IF('114成績輸入與落點儀表板'!$C$2="不可採計",L1290=0,TRUE)),IF('114成績輸入與落點儀表板'!$C$3="必須採計",M1290&gt;0,IF('114成績輸入與落點儀表板'!$C$3="不可採計",M1290=0,TRUE)),IF('114成績輸入與落點儀表板'!$C$4="必須採計",N1290&gt;0,IF('114成績輸入與落點儀表板'!$C$4="不可採計",N1290=0,TRUE)),IF('114成績輸入與落點儀表板'!$C$5="必須採計",O1290&gt;0,IF('114成績輸入與落點儀表板'!$C$5="不可採計",O1290=0,TRUE)),IF('114成績輸入與落點儀表板'!$C$6="必須採計",P1290&gt;0,IF('114成績輸入與落點儀表板'!$C$6="不可採計",P1290=0,TRUE)),IF('114成績輸入與落點儀表板'!$C$7="必須採計",Q1290&gt;0,IF('114成績輸入與落點儀表板'!$C$7="不可採計",Q1290=0,TRUE)),IF('114成績輸入與落點儀表板'!$C$8="必須採計",R1290&gt;0,IF('114成績輸入與落點儀表板'!$C$8="不可採計",R1290=0,TRUE)),IF('114成績輸入與落點儀表板'!$C$9="必須採計",S1290&gt;0,IF('114成績輸入與落點儀表板'!$C$9="不可採計",S1290=0,TRUE)),IF('114成績輸入與落點儀表板'!$C$10="必須採計",T1290&gt;0,IF('114成績輸入與落點儀表板'!$C$10="不可採計",T1290=0,TRUE)),IF('114成績輸入與落點儀表板'!$C$11="必須採計",U1290&gt;0,IF('114成績輸入與落點儀表板'!$C$11="不可採計",U1290=0,TRUE)),IF('114成績輸入與落點儀表板'!$C$12="必須採計",V1290&gt;0,IF('114成績輸入與落點儀表板'!$C$12="不可採計",V1290=0,TRUE)),IF('114成績輸入與落點儀表板'!$C$13="必須採計",W1290&gt;0,IF('114成績輸入與落點儀表板'!$C$13="不可採計",W1290=0,TRUE)),IF('114成績輸入與落點儀表板'!$C$14="必須採計",X1290&gt;0,IF('114成績輸入與落點儀表板'!$C$14="不可採計",X1290=0,TRUE)),IF('114成績輸入與落點儀表板'!$C$15="必須採計",Y1290&gt;0,IF('114成績輸入與落點儀表板'!$C$15="不可採計",Y1290=0,TRUE)),IF('114成績輸入與落點儀表板'!$C$16="必須採計",Z1290&gt;0,IF('114成績輸入與落點儀表板'!$C$16="不可採計",Z1290=0,TRUE))),"✅ 符合","❌ 不符合")</f>
        <v>✅ 符合</v>
      </c>
      <c r="L1290" s="15">
        <v>2</v>
      </c>
      <c r="M1290" s="15">
        <v>1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0</v>
      </c>
      <c r="V1290" s="15">
        <v>0</v>
      </c>
      <c r="W1290" s="15">
        <v>1</v>
      </c>
      <c r="X1290" s="15">
        <v>0</v>
      </c>
      <c r="Y1290" s="15">
        <v>0</v>
      </c>
      <c r="Z1290" s="15">
        <v>0</v>
      </c>
    </row>
    <row r="1291" spans="1:26" ht="15.75" customHeight="1" x14ac:dyDescent="0.3">
      <c r="A1291" s="2" t="s">
        <v>3157</v>
      </c>
      <c r="B1291" s="13" t="s">
        <v>3067</v>
      </c>
      <c r="C1291" s="13" t="s">
        <v>3158</v>
      </c>
      <c r="D1291" s="12" t="s">
        <v>134</v>
      </c>
      <c r="E1291" s="13" t="s">
        <v>3159</v>
      </c>
      <c r="F1291" s="2">
        <v>30</v>
      </c>
      <c r="G1291" s="15">
        <v>159.5</v>
      </c>
      <c r="H1291" s="7">
        <f>L1291*'114成績輸入與落點儀表板'!$B$2+M1291*'114成績輸入與落點儀表板'!$B$3+N1291*'114成績輸入與落點儀表板'!$B$4+O1291*'114成績輸入與落點儀表板'!$B$5+P1291*'114成績輸入與落點儀表板'!$B$6+Q1291*'114成績輸入與落點儀表板'!$B$7+R1291*'114成績輸入與落點儀表板'!$B$8+S1291*'114成績輸入與落點儀表板'!$B$9+T1291*'114成績輸入與落點儀表板'!$B$10+U1291*'114成績輸入與落點儀表板'!$B$11+V1291*'114成績輸入與落點儀表板'!$B$12+W1291*'114成績輸入與落點儀表板'!$B$13+X1291*'114成績輸入與落點儀表板'!$B$14+Y1291*'114成績輸入與落點儀表板'!$B$15+Z1291*'114成績輸入與落點儀表板'!$B$16</f>
        <v>0</v>
      </c>
      <c r="I1291" s="8">
        <f t="shared" si="40"/>
        <v>-159.5</v>
      </c>
      <c r="J1291" s="2" t="str">
        <f t="shared" si="41"/>
        <v>FAIL</v>
      </c>
      <c r="K1291" s="17" t="str">
        <f>IF(AND(IF('114成績輸入與落點儀表板'!$C$2="必須採計",L1291&gt;0,IF('114成績輸入與落點儀表板'!$C$2="不可採計",L1291=0,TRUE)),IF('114成績輸入與落點儀表板'!$C$3="必須採計",M1291&gt;0,IF('114成績輸入與落點儀表板'!$C$3="不可採計",M1291=0,TRUE)),IF('114成績輸入與落點儀表板'!$C$4="必須採計",N1291&gt;0,IF('114成績輸入與落點儀表板'!$C$4="不可採計",N1291=0,TRUE)),IF('114成績輸入與落點儀表板'!$C$5="必須採計",O1291&gt;0,IF('114成績輸入與落點儀表板'!$C$5="不可採計",O1291=0,TRUE)),IF('114成績輸入與落點儀表板'!$C$6="必須採計",P1291&gt;0,IF('114成績輸入與落點儀表板'!$C$6="不可採計",P1291=0,TRUE)),IF('114成績輸入與落點儀表板'!$C$7="必須採計",Q1291&gt;0,IF('114成績輸入與落點儀表板'!$C$7="不可採計",Q1291=0,TRUE)),IF('114成績輸入與落點儀表板'!$C$8="必須採計",R1291&gt;0,IF('114成績輸入與落點儀表板'!$C$8="不可採計",R1291=0,TRUE)),IF('114成績輸入與落點儀表板'!$C$9="必須採計",S1291&gt;0,IF('114成績輸入與落點儀表板'!$C$9="不可採計",S1291=0,TRUE)),IF('114成績輸入與落點儀表板'!$C$10="必須採計",T1291&gt;0,IF('114成績輸入與落點儀表板'!$C$10="不可採計",T1291=0,TRUE)),IF('114成績輸入與落點儀表板'!$C$11="必須採計",U1291&gt;0,IF('114成績輸入與落點儀表板'!$C$11="不可採計",U1291=0,TRUE)),IF('114成績輸入與落點儀表板'!$C$12="必須採計",V1291&gt;0,IF('114成績輸入與落點儀表板'!$C$12="不可採計",V1291=0,TRUE)),IF('114成績輸入與落點儀表板'!$C$13="必須採計",W1291&gt;0,IF('114成績輸入與落點儀表板'!$C$13="不可採計",W1291=0,TRUE)),IF('114成績輸入與落點儀表板'!$C$14="必須採計",X1291&gt;0,IF('114成績輸入與落點儀表板'!$C$14="不可採計",X1291=0,TRUE)),IF('114成績輸入與落點儀表板'!$C$15="必須採計",Y1291&gt;0,IF('114成績輸入與落點儀表板'!$C$15="不可採計",Y1291=0,TRUE)),IF('114成績輸入與落點儀表板'!$C$16="必須採計",Z1291&gt;0,IF('114成績輸入與落點儀表板'!$C$16="不可採計",Z1291=0,TRUE))),"✅ 符合","❌ 不符合")</f>
        <v>✅ 符合</v>
      </c>
      <c r="L1291" s="15">
        <v>1.5</v>
      </c>
      <c r="M1291" s="15">
        <v>2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2</v>
      </c>
      <c r="U1291" s="15">
        <v>0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</row>
    <row r="1292" spans="1:26" ht="15.75" customHeight="1" x14ac:dyDescent="0.3">
      <c r="A1292" s="2" t="s">
        <v>3160</v>
      </c>
      <c r="B1292" s="13" t="s">
        <v>3067</v>
      </c>
      <c r="C1292" s="13" t="s">
        <v>3161</v>
      </c>
      <c r="D1292" s="12" t="s">
        <v>175</v>
      </c>
      <c r="E1292" s="13" t="s">
        <v>3162</v>
      </c>
      <c r="F1292" s="2">
        <v>20</v>
      </c>
      <c r="G1292" s="15">
        <v>150.5</v>
      </c>
      <c r="H1292" s="7">
        <f>L1292*'114成績輸入與落點儀表板'!$B$2+M1292*'114成績輸入與落點儀表板'!$B$3+N1292*'114成績輸入與落點儀表板'!$B$4+O1292*'114成績輸入與落點儀表板'!$B$5+P1292*'114成績輸入與落點儀表板'!$B$6+Q1292*'114成績輸入與落點儀表板'!$B$7+R1292*'114成績輸入與落點儀表板'!$B$8+S1292*'114成績輸入與落點儀表板'!$B$9+T1292*'114成績輸入與落點儀表板'!$B$10+U1292*'114成績輸入與落點儀表板'!$B$11+V1292*'114成績輸入與落點儀表板'!$B$12+W1292*'114成績輸入與落點儀表板'!$B$13+X1292*'114成績輸入與落點儀表板'!$B$14+Y1292*'114成績輸入與落點儀表板'!$B$15+Z1292*'114成績輸入與落點儀表板'!$B$16</f>
        <v>0</v>
      </c>
      <c r="I1292" s="8">
        <f t="shared" si="40"/>
        <v>-150.5</v>
      </c>
      <c r="J1292" s="2" t="str">
        <f t="shared" si="41"/>
        <v>FAIL</v>
      </c>
      <c r="K1292" s="17" t="str">
        <f>IF(AND(IF('114成績輸入與落點儀表板'!$C$2="必須採計",L1292&gt;0,IF('114成績輸入與落點儀表板'!$C$2="不可採計",L1292=0,TRUE)),IF('114成績輸入與落點儀表板'!$C$3="必須採計",M1292&gt;0,IF('114成績輸入與落點儀表板'!$C$3="不可採計",M1292=0,TRUE)),IF('114成績輸入與落點儀表板'!$C$4="必須採計",N1292&gt;0,IF('114成績輸入與落點儀表板'!$C$4="不可採計",N1292=0,TRUE)),IF('114成績輸入與落點儀表板'!$C$5="必須採計",O1292&gt;0,IF('114成績輸入與落點儀表板'!$C$5="不可採計",O1292=0,TRUE)),IF('114成績輸入與落點儀表板'!$C$6="必須採計",P1292&gt;0,IF('114成績輸入與落點儀表板'!$C$6="不可採計",P1292=0,TRUE)),IF('114成績輸入與落點儀表板'!$C$7="必須採計",Q1292&gt;0,IF('114成績輸入與落點儀表板'!$C$7="不可採計",Q1292=0,TRUE)),IF('114成績輸入與落點儀表板'!$C$8="必須採計",R1292&gt;0,IF('114成績輸入與落點儀表板'!$C$8="不可採計",R1292=0,TRUE)),IF('114成績輸入與落點儀表板'!$C$9="必須採計",S1292&gt;0,IF('114成績輸入與落點儀表板'!$C$9="不可採計",S1292=0,TRUE)),IF('114成績輸入與落點儀表板'!$C$10="必須採計",T1292&gt;0,IF('114成績輸入與落點儀表板'!$C$10="不可採計",T1292=0,TRUE)),IF('114成績輸入與落點儀表板'!$C$11="必須採計",U1292&gt;0,IF('114成績輸入與落點儀表板'!$C$11="不可採計",U1292=0,TRUE)),IF('114成績輸入與落點儀表板'!$C$12="必須採計",V1292&gt;0,IF('114成績輸入與落點儀表板'!$C$12="不可採計",V1292=0,TRUE)),IF('114成績輸入與落點儀表板'!$C$13="必須採計",W1292&gt;0,IF('114成績輸入與落點儀表板'!$C$13="不可採計",W1292=0,TRUE)),IF('114成績輸入與落點儀表板'!$C$14="必須採計",X1292&gt;0,IF('114成績輸入與落點儀表板'!$C$14="不可採計",X1292=0,TRUE)),IF('114成績輸入與落點儀表板'!$C$15="必須採計",Y1292&gt;0,IF('114成績輸入與落點儀表板'!$C$15="不可採計",Y1292=0,TRUE)),IF('114成績輸入與落點儀表板'!$C$16="必須採計",Z1292&gt;0,IF('114成績輸入與落點儀表板'!$C$16="不可採計",Z1292=0,TRUE))),"✅ 符合","❌ 不符合")</f>
        <v>✅ 符合</v>
      </c>
      <c r="L1292" s="15">
        <v>1.5</v>
      </c>
      <c r="M1292" s="15">
        <v>2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2</v>
      </c>
      <c r="T1292" s="15">
        <v>0</v>
      </c>
      <c r="U1292" s="15">
        <v>0</v>
      </c>
      <c r="V1292" s="15">
        <v>0</v>
      </c>
      <c r="W1292" s="15">
        <v>0</v>
      </c>
      <c r="X1292" s="15">
        <v>0</v>
      </c>
      <c r="Y1292" s="15">
        <v>0</v>
      </c>
      <c r="Z1292" s="15">
        <v>0</v>
      </c>
    </row>
    <row r="1293" spans="1:26" customFormat="1" ht="15.75" customHeight="1" x14ac:dyDescent="0.3">
      <c r="A1293" s="2" t="s">
        <v>3163</v>
      </c>
      <c r="B1293" s="6" t="s">
        <v>3164</v>
      </c>
      <c r="C1293" s="6" t="s">
        <v>1683</v>
      </c>
      <c r="D1293" s="12" t="s">
        <v>199</v>
      </c>
      <c r="E1293" s="13" t="s">
        <v>1738</v>
      </c>
      <c r="F1293" s="2">
        <v>48</v>
      </c>
      <c r="G1293" s="15">
        <v>154</v>
      </c>
      <c r="H1293" s="7">
        <f>L1293*'114成績輸入與落點儀表板'!$B$2+M1293*'114成績輸入與落點儀表板'!$B$3+N1293*'114成績輸入與落點儀表板'!$B$4+O1293*'114成績輸入與落點儀表板'!$B$5+P1293*'114成績輸入與落點儀表板'!$B$6+Q1293*'114成績輸入與落點儀表板'!$B$7+R1293*'114成績輸入與落點儀表板'!$B$8+S1293*'114成績輸入與落點儀表板'!$B$9+T1293*'114成績輸入與落點儀表板'!$B$10+U1293*'114成績輸入與落點儀表板'!$B$11+V1293*'114成績輸入與落點儀表板'!$B$12+W1293*'114成績輸入與落點儀表板'!$B$13+X1293*'114成績輸入與落點儀表板'!$B$14+Y1293*'114成績輸入與落點儀表板'!$B$15+Z1293*'114成績輸入與落點儀表板'!$B$16</f>
        <v>0</v>
      </c>
      <c r="I1293" s="8">
        <f t="shared" si="40"/>
        <v>-154</v>
      </c>
      <c r="J1293" s="2" t="str">
        <f t="shared" si="41"/>
        <v>FAIL</v>
      </c>
      <c r="K1293" s="17" t="str">
        <f>IF(AND(IF('114成績輸入與落點儀表板'!$C$2="必須採計",L1293&gt;0,IF('114成績輸入與落點儀表板'!$C$2="不可採計",L1293=0,TRUE)),IF('114成績輸入與落點儀表板'!$C$3="必須採計",M1293&gt;0,IF('114成績輸入與落點儀表板'!$C$3="不可採計",M1293=0,TRUE)),IF('114成績輸入與落點儀表板'!$C$4="必須採計",N1293&gt;0,IF('114成績輸入與落點儀表板'!$C$4="不可採計",N1293=0,TRUE)),IF('114成績輸入與落點儀表板'!$C$5="必須採計",O1293&gt;0,IF('114成績輸入與落點儀表板'!$C$5="不可採計",O1293=0,TRUE)),IF('114成績輸入與落點儀表板'!$C$6="必須採計",P1293&gt;0,IF('114成績輸入與落點儀表板'!$C$6="不可採計",P1293=0,TRUE)),IF('114成績輸入與落點儀表板'!$C$7="必須採計",Q1293&gt;0,IF('114成績輸入與落點儀表板'!$C$7="不可採計",Q1293=0,TRUE)),IF('114成績輸入與落點儀表板'!$C$8="必須採計",R1293&gt;0,IF('114成績輸入與落點儀表板'!$C$8="不可採計",R1293=0,TRUE)),IF('114成績輸入與落點儀表板'!$C$9="必須採計",S1293&gt;0,IF('114成績輸入與落點儀表板'!$C$9="不可採計",S1293=0,TRUE)),IF('114成績輸入與落點儀表板'!$C$10="必須採計",T1293&gt;0,IF('114成績輸入與落點儀表板'!$C$10="不可採計",T1293=0,TRUE)),IF('114成績輸入與落點儀表板'!$C$11="必須採計",U1293&gt;0,IF('114成績輸入與落點儀表板'!$C$11="不可採計",U1293=0,TRUE)),IF('114成績輸入與落點儀表板'!$C$12="必須採計",V1293&gt;0,IF('114成績輸入與落點儀表板'!$C$12="不可採計",V1293=0,TRUE)),IF('114成績輸入與落點儀表板'!$C$13="必須採計",W1293&gt;0,IF('114成績輸入與落點儀表板'!$C$13="不可採計",W1293=0,TRUE)),IF('114成績輸入與落點儀表板'!$C$14="必須採計",X1293&gt;0,IF('114成績輸入與落點儀表板'!$C$14="不可採計",X1293=0,TRUE)),IF('114成績輸入與落點儀表板'!$C$15="必須採計",Y1293&gt;0,IF('114成績輸入與落點儀表板'!$C$15="不可採計",Y1293=0,TRUE)),IF('114成績輸入與落點儀表板'!$C$16="必須採計",Z1293&gt;0,IF('114成績輸入與落點儀表板'!$C$16="不可採計",Z1293=0,TRUE))),"✅ 符合","❌ 不符合")</f>
        <v>✅ 符合</v>
      </c>
      <c r="L1293" s="15">
        <v>2</v>
      </c>
      <c r="M1293" s="15">
        <v>0</v>
      </c>
      <c r="N1293" s="15">
        <v>0</v>
      </c>
      <c r="O1293" s="15">
        <v>0</v>
      </c>
      <c r="P1293" s="15">
        <v>0</v>
      </c>
      <c r="Q1293" s="15">
        <v>0</v>
      </c>
      <c r="R1293" s="15">
        <v>0</v>
      </c>
      <c r="S1293" s="15">
        <v>0</v>
      </c>
      <c r="T1293" s="15">
        <v>0</v>
      </c>
      <c r="U1293" s="15">
        <v>1</v>
      </c>
      <c r="V1293" s="15">
        <v>0</v>
      </c>
      <c r="W1293" s="15">
        <v>2</v>
      </c>
      <c r="X1293" s="15">
        <v>0</v>
      </c>
      <c r="Y1293" s="15">
        <v>0</v>
      </c>
      <c r="Z1293" s="15">
        <v>0</v>
      </c>
    </row>
    <row r="1294" spans="1:26" customFormat="1" ht="15.75" customHeight="1" x14ac:dyDescent="0.3">
      <c r="A1294" s="2" t="s">
        <v>3165</v>
      </c>
      <c r="B1294" s="6" t="s">
        <v>3164</v>
      </c>
      <c r="C1294" s="6" t="s">
        <v>3166</v>
      </c>
      <c r="D1294" s="12" t="s">
        <v>80</v>
      </c>
      <c r="E1294" s="13" t="s">
        <v>3167</v>
      </c>
      <c r="F1294" s="2">
        <v>37</v>
      </c>
      <c r="G1294" s="15">
        <v>170</v>
      </c>
      <c r="H1294" s="7">
        <f>L1294*'114成績輸入與落點儀表板'!$B$2+M1294*'114成績輸入與落點儀表板'!$B$3+N1294*'114成績輸入與落點儀表板'!$B$4+O1294*'114成績輸入與落點儀表板'!$B$5+P1294*'114成績輸入與落點儀表板'!$B$6+Q1294*'114成績輸入與落點儀表板'!$B$7+R1294*'114成績輸入與落點儀表板'!$B$8+S1294*'114成績輸入與落點儀表板'!$B$9+T1294*'114成績輸入與落點儀表板'!$B$10+U1294*'114成績輸入與落點儀表板'!$B$11+V1294*'114成績輸入與落點儀表板'!$B$12+W1294*'114成績輸入與落點儀表板'!$B$13+X1294*'114成績輸入與落點儀表板'!$B$14+Y1294*'114成績輸入與落點儀表板'!$B$15+Z1294*'114成績輸入與落點儀表板'!$B$16</f>
        <v>0</v>
      </c>
      <c r="I1294" s="8">
        <f t="shared" si="40"/>
        <v>-170</v>
      </c>
      <c r="J1294" s="2" t="str">
        <f t="shared" si="41"/>
        <v>FAIL</v>
      </c>
      <c r="K1294" s="17" t="str">
        <f>IF(AND(IF('114成績輸入與落點儀表板'!$C$2="必須採計",L1294&gt;0,IF('114成績輸入與落點儀表板'!$C$2="不可採計",L1294=0,TRUE)),IF('114成績輸入與落點儀表板'!$C$3="必須採計",M1294&gt;0,IF('114成績輸入與落點儀表板'!$C$3="不可採計",M1294=0,TRUE)),IF('114成績輸入與落點儀表板'!$C$4="必須採計",N1294&gt;0,IF('114成績輸入與落點儀表板'!$C$4="不可採計",N1294=0,TRUE)),IF('114成績輸入與落點儀表板'!$C$5="必須採計",O1294&gt;0,IF('114成績輸入與落點儀表板'!$C$5="不可採計",O1294=0,TRUE)),IF('114成績輸入與落點儀表板'!$C$6="必須採計",P1294&gt;0,IF('114成績輸入與落點儀表板'!$C$6="不可採計",P1294=0,TRUE)),IF('114成績輸入與落點儀表板'!$C$7="必須採計",Q1294&gt;0,IF('114成績輸入與落點儀表板'!$C$7="不可採計",Q1294=0,TRUE)),IF('114成績輸入與落點儀表板'!$C$8="必須採計",R1294&gt;0,IF('114成績輸入與落點儀表板'!$C$8="不可採計",R1294=0,TRUE)),IF('114成績輸入與落點儀表板'!$C$9="必須採計",S1294&gt;0,IF('114成績輸入與落點儀表板'!$C$9="不可採計",S1294=0,TRUE)),IF('114成績輸入與落點儀表板'!$C$10="必須採計",T1294&gt;0,IF('114成績輸入與落點儀表板'!$C$10="不可採計",T1294=0,TRUE)),IF('114成績輸入與落點儀表板'!$C$11="必須採計",U1294&gt;0,IF('114成績輸入與落點儀表板'!$C$11="不可採計",U1294=0,TRUE)),IF('114成績輸入與落點儀表板'!$C$12="必須採計",V1294&gt;0,IF('114成績輸入與落點儀表板'!$C$12="不可採計",V1294=0,TRUE)),IF('114成績輸入與落點儀表板'!$C$13="必須採計",W1294&gt;0,IF('114成績輸入與落點儀表板'!$C$13="不可採計",W1294=0,TRUE)),IF('114成績輸入與落點儀表板'!$C$14="必須採計",X1294&gt;0,IF('114成績輸入與落點儀表板'!$C$14="不可採計",X1294=0,TRUE)),IF('114成績輸入與落點儀表板'!$C$15="必須採計",Y1294&gt;0,IF('114成績輸入與落點儀表板'!$C$15="不可採計",Y1294=0,TRUE)),IF('114成績輸入與落點儀表板'!$C$16="必須採計",Z1294&gt;0,IF('114成績輸入與落點儀表板'!$C$16="不可採計",Z1294=0,TRUE))),"✅ 符合","❌ 不符合")</f>
        <v>✅ 符合</v>
      </c>
      <c r="L1294" s="15">
        <v>2</v>
      </c>
      <c r="M1294" s="15">
        <v>2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1</v>
      </c>
      <c r="V1294" s="15">
        <v>0</v>
      </c>
      <c r="W1294" s="15">
        <v>1</v>
      </c>
      <c r="X1294" s="15">
        <v>0</v>
      </c>
      <c r="Y1294" s="15">
        <v>0</v>
      </c>
      <c r="Z1294" s="15">
        <v>0</v>
      </c>
    </row>
    <row r="1295" spans="1:26" customFormat="1" ht="15.75" customHeight="1" x14ac:dyDescent="0.3">
      <c r="A1295" s="2" t="s">
        <v>3168</v>
      </c>
      <c r="B1295" s="6" t="s">
        <v>3164</v>
      </c>
      <c r="C1295" s="6" t="s">
        <v>3169</v>
      </c>
      <c r="D1295" s="12" t="s">
        <v>227</v>
      </c>
      <c r="E1295" s="13" t="s">
        <v>3167</v>
      </c>
      <c r="F1295" s="2">
        <v>50</v>
      </c>
      <c r="G1295" s="15">
        <v>174</v>
      </c>
      <c r="H1295" s="7">
        <f>L1295*'114成績輸入與落點儀表板'!$B$2+M1295*'114成績輸入與落點儀表板'!$B$3+N1295*'114成績輸入與落點儀表板'!$B$4+O1295*'114成績輸入與落點儀表板'!$B$5+P1295*'114成績輸入與落點儀表板'!$B$6+Q1295*'114成績輸入與落點儀表板'!$B$7+R1295*'114成績輸入與落點儀表板'!$B$8+S1295*'114成績輸入與落點儀表板'!$B$9+T1295*'114成績輸入與落點儀表板'!$B$10+U1295*'114成績輸入與落點儀表板'!$B$11+V1295*'114成績輸入與落點儀表板'!$B$12+W1295*'114成績輸入與落點儀表板'!$B$13+X1295*'114成績輸入與落點儀表板'!$B$14+Y1295*'114成績輸入與落點儀表板'!$B$15+Z1295*'114成績輸入與落點儀表板'!$B$16</f>
        <v>0</v>
      </c>
      <c r="I1295" s="8">
        <f t="shared" si="40"/>
        <v>-174</v>
      </c>
      <c r="J1295" s="2" t="str">
        <f t="shared" si="41"/>
        <v>FAIL</v>
      </c>
      <c r="K1295" s="17" t="str">
        <f>IF(AND(IF('114成績輸入與落點儀表板'!$C$2="必須採計",L1295&gt;0,IF('114成績輸入與落點儀表板'!$C$2="不可採計",L1295=0,TRUE)),IF('114成績輸入與落點儀表板'!$C$3="必須採計",M1295&gt;0,IF('114成績輸入與落點儀表板'!$C$3="不可採計",M1295=0,TRUE)),IF('114成績輸入與落點儀表板'!$C$4="必須採計",N1295&gt;0,IF('114成績輸入與落點儀表板'!$C$4="不可採計",N1295=0,TRUE)),IF('114成績輸入與落點儀表板'!$C$5="必須採計",O1295&gt;0,IF('114成績輸入與落點儀表板'!$C$5="不可採計",O1295=0,TRUE)),IF('114成績輸入與落點儀表板'!$C$6="必須採計",P1295&gt;0,IF('114成績輸入與落點儀表板'!$C$6="不可採計",P1295=0,TRUE)),IF('114成績輸入與落點儀表板'!$C$7="必須採計",Q1295&gt;0,IF('114成績輸入與落點儀表板'!$C$7="不可採計",Q1295=0,TRUE)),IF('114成績輸入與落點儀表板'!$C$8="必須採計",R1295&gt;0,IF('114成績輸入與落點儀表板'!$C$8="不可採計",R1295=0,TRUE)),IF('114成績輸入與落點儀表板'!$C$9="必須採計",S1295&gt;0,IF('114成績輸入與落點儀表板'!$C$9="不可採計",S1295=0,TRUE)),IF('114成績輸入與落點儀表板'!$C$10="必須採計",T1295&gt;0,IF('114成績輸入與落點儀表板'!$C$10="不可採計",T1295=0,TRUE)),IF('114成績輸入與落點儀表板'!$C$11="必須採計",U1295&gt;0,IF('114成績輸入與落點儀表板'!$C$11="不可採計",U1295=0,TRUE)),IF('114成績輸入與落點儀表板'!$C$12="必須採計",V1295&gt;0,IF('114成績輸入與落點儀表板'!$C$12="不可採計",V1295=0,TRUE)),IF('114成績輸入與落點儀表板'!$C$13="必須採計",W1295&gt;0,IF('114成績輸入與落點儀表板'!$C$13="不可採計",W1295=0,TRUE)),IF('114成績輸入與落點儀表板'!$C$14="必須採計",X1295&gt;0,IF('114成績輸入與落點儀表板'!$C$14="不可採計",X1295=0,TRUE)),IF('114成績輸入與落點儀表板'!$C$15="必須採計",Y1295&gt;0,IF('114成績輸入與落點儀表板'!$C$15="不可採計",Y1295=0,TRUE)),IF('114成績輸入與落點儀表板'!$C$16="必須採計",Z1295&gt;0,IF('114成績輸入與落點儀表板'!$C$16="不可採計",Z1295=0,TRUE))),"✅ 符合","❌ 不符合")</f>
        <v>✅ 符合</v>
      </c>
      <c r="L1295" s="15">
        <v>2</v>
      </c>
      <c r="M1295" s="15">
        <v>2</v>
      </c>
      <c r="N1295" s="15">
        <v>0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1</v>
      </c>
      <c r="V1295" s="15">
        <v>0</v>
      </c>
      <c r="W1295" s="15">
        <v>1</v>
      </c>
      <c r="X1295" s="15">
        <v>0</v>
      </c>
      <c r="Y1295" s="15">
        <v>0</v>
      </c>
      <c r="Z1295" s="15">
        <v>0</v>
      </c>
    </row>
    <row r="1296" spans="1:26" customFormat="1" ht="15.75" customHeight="1" x14ac:dyDescent="0.3">
      <c r="A1296" s="2" t="s">
        <v>3170</v>
      </c>
      <c r="B1296" s="6" t="s">
        <v>3164</v>
      </c>
      <c r="C1296" s="6" t="s">
        <v>3171</v>
      </c>
      <c r="D1296" s="12" t="s">
        <v>227</v>
      </c>
      <c r="E1296" s="13" t="s">
        <v>3167</v>
      </c>
      <c r="F1296" s="2">
        <v>53</v>
      </c>
      <c r="G1296" s="15">
        <v>184</v>
      </c>
      <c r="H1296" s="7">
        <f>L1296*'114成績輸入與落點儀表板'!$B$2+M1296*'114成績輸入與落點儀表板'!$B$3+N1296*'114成績輸入與落點儀表板'!$B$4+O1296*'114成績輸入與落點儀表板'!$B$5+P1296*'114成績輸入與落點儀表板'!$B$6+Q1296*'114成績輸入與落點儀表板'!$B$7+R1296*'114成績輸入與落點儀表板'!$B$8+S1296*'114成績輸入與落點儀表板'!$B$9+T1296*'114成績輸入與落點儀表板'!$B$10+U1296*'114成績輸入與落點儀表板'!$B$11+V1296*'114成績輸入與落點儀表板'!$B$12+W1296*'114成績輸入與落點儀表板'!$B$13+X1296*'114成績輸入與落點儀表板'!$B$14+Y1296*'114成績輸入與落點儀表板'!$B$15+Z1296*'114成績輸入與落點儀表板'!$B$16</f>
        <v>0</v>
      </c>
      <c r="I1296" s="8">
        <f t="shared" si="40"/>
        <v>-184</v>
      </c>
      <c r="J1296" s="2" t="str">
        <f t="shared" si="41"/>
        <v>FAIL</v>
      </c>
      <c r="K1296" s="17" t="str">
        <f>IF(AND(IF('114成績輸入與落點儀表板'!$C$2="必須採計",L1296&gt;0,IF('114成績輸入與落點儀表板'!$C$2="不可採計",L1296=0,TRUE)),IF('114成績輸入與落點儀表板'!$C$3="必須採計",M1296&gt;0,IF('114成績輸入與落點儀表板'!$C$3="不可採計",M1296=0,TRUE)),IF('114成績輸入與落點儀表板'!$C$4="必須採計",N1296&gt;0,IF('114成績輸入與落點儀表板'!$C$4="不可採計",N1296=0,TRUE)),IF('114成績輸入與落點儀表板'!$C$5="必須採計",O1296&gt;0,IF('114成績輸入與落點儀表板'!$C$5="不可採計",O1296=0,TRUE)),IF('114成績輸入與落點儀表板'!$C$6="必須採計",P1296&gt;0,IF('114成績輸入與落點儀表板'!$C$6="不可採計",P1296=0,TRUE)),IF('114成績輸入與落點儀表板'!$C$7="必須採計",Q1296&gt;0,IF('114成績輸入與落點儀表板'!$C$7="不可採計",Q1296=0,TRUE)),IF('114成績輸入與落點儀表板'!$C$8="必須採計",R1296&gt;0,IF('114成績輸入與落點儀表板'!$C$8="不可採計",R1296=0,TRUE)),IF('114成績輸入與落點儀表板'!$C$9="必須採計",S1296&gt;0,IF('114成績輸入與落點儀表板'!$C$9="不可採計",S1296=0,TRUE)),IF('114成績輸入與落點儀表板'!$C$10="必須採計",T1296&gt;0,IF('114成績輸入與落點儀表板'!$C$10="不可採計",T1296=0,TRUE)),IF('114成績輸入與落點儀表板'!$C$11="必須採計",U1296&gt;0,IF('114成績輸入與落點儀表板'!$C$11="不可採計",U1296=0,TRUE)),IF('114成績輸入與落點儀表板'!$C$12="必須採計",V1296&gt;0,IF('114成績輸入與落點儀表板'!$C$12="不可採計",V1296=0,TRUE)),IF('114成績輸入與落點儀表板'!$C$13="必須採計",W1296&gt;0,IF('114成績輸入與落點儀表板'!$C$13="不可採計",W1296=0,TRUE)),IF('114成績輸入與落點儀表板'!$C$14="必須採計",X1296&gt;0,IF('114成績輸入與落點儀表板'!$C$14="不可採計",X1296=0,TRUE)),IF('114成績輸入與落點儀表板'!$C$15="必須採計",Y1296&gt;0,IF('114成績輸入與落點儀表板'!$C$15="不可採計",Y1296=0,TRUE)),IF('114成績輸入與落點儀表板'!$C$16="必須採計",Z1296&gt;0,IF('114成績輸入與落點儀表板'!$C$16="不可採計",Z1296=0,TRUE))),"✅ 符合","❌ 不符合")</f>
        <v>✅ 符合</v>
      </c>
      <c r="L1296" s="15">
        <v>2</v>
      </c>
      <c r="M1296" s="15">
        <v>2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1</v>
      </c>
      <c r="V1296" s="15">
        <v>0</v>
      </c>
      <c r="W1296" s="15">
        <v>1</v>
      </c>
      <c r="X1296" s="15">
        <v>0</v>
      </c>
      <c r="Y1296" s="15">
        <v>0</v>
      </c>
      <c r="Z1296" s="15">
        <v>0</v>
      </c>
    </row>
    <row r="1297" spans="1:26" customFormat="1" ht="15.75" customHeight="1" x14ac:dyDescent="0.3">
      <c r="A1297" s="2" t="s">
        <v>3172</v>
      </c>
      <c r="B1297" s="6" t="s">
        <v>3164</v>
      </c>
      <c r="C1297" s="6" t="s">
        <v>332</v>
      </c>
      <c r="D1297" s="12" t="s">
        <v>199</v>
      </c>
      <c r="E1297" s="13" t="s">
        <v>3173</v>
      </c>
      <c r="F1297" s="2">
        <v>39</v>
      </c>
      <c r="G1297" s="15">
        <v>154.5</v>
      </c>
      <c r="H1297" s="7">
        <f>L1297*'114成績輸入與落點儀表板'!$B$2+M1297*'114成績輸入與落點儀表板'!$B$3+N1297*'114成績輸入與落點儀表板'!$B$4+O1297*'114成績輸入與落點儀表板'!$B$5+P1297*'114成績輸入與落點儀表板'!$B$6+Q1297*'114成績輸入與落點儀表板'!$B$7+R1297*'114成績輸入與落點儀表板'!$B$8+S1297*'114成績輸入與落點儀表板'!$B$9+T1297*'114成績輸入與落點儀表板'!$B$10+U1297*'114成績輸入與落點儀表板'!$B$11+V1297*'114成績輸入與落點儀表板'!$B$12+W1297*'114成績輸入與落點儀表板'!$B$13+X1297*'114成績輸入與落點儀表板'!$B$14+Y1297*'114成績輸入與落點儀表板'!$B$15+Z1297*'114成績輸入與落點儀表板'!$B$16</f>
        <v>0</v>
      </c>
      <c r="I1297" s="8">
        <f t="shared" si="40"/>
        <v>-154.5</v>
      </c>
      <c r="J1297" s="2" t="str">
        <f t="shared" si="41"/>
        <v>FAIL</v>
      </c>
      <c r="K1297" s="17" t="str">
        <f>IF(AND(IF('114成績輸入與落點儀表板'!$C$2="必須採計",L1297&gt;0,IF('114成績輸入與落點儀表板'!$C$2="不可採計",L1297=0,TRUE)),IF('114成績輸入與落點儀表板'!$C$3="必須採計",M1297&gt;0,IF('114成績輸入與落點儀表板'!$C$3="不可採計",M1297=0,TRUE)),IF('114成績輸入與落點儀表板'!$C$4="必須採計",N1297&gt;0,IF('114成績輸入與落點儀表板'!$C$4="不可採計",N1297=0,TRUE)),IF('114成績輸入與落點儀表板'!$C$5="必須採計",O1297&gt;0,IF('114成績輸入與落點儀表板'!$C$5="不可採計",O1297=0,TRUE)),IF('114成績輸入與落點儀表板'!$C$6="必須採計",P1297&gt;0,IF('114成績輸入與落點儀表板'!$C$6="不可採計",P1297=0,TRUE)),IF('114成績輸入與落點儀表板'!$C$7="必須採計",Q1297&gt;0,IF('114成績輸入與落點儀表板'!$C$7="不可採計",Q1297=0,TRUE)),IF('114成績輸入與落點儀表板'!$C$8="必須採計",R1297&gt;0,IF('114成績輸入與落點儀表板'!$C$8="不可採計",R1297=0,TRUE)),IF('114成績輸入與落點儀表板'!$C$9="必須採計",S1297&gt;0,IF('114成績輸入與落點儀表板'!$C$9="不可採計",S1297=0,TRUE)),IF('114成績輸入與落點儀表板'!$C$10="必須採計",T1297&gt;0,IF('114成績輸入與落點儀表板'!$C$10="不可採計",T1297=0,TRUE)),IF('114成績輸入與落點儀表板'!$C$11="必須採計",U1297&gt;0,IF('114成績輸入與落點儀表板'!$C$11="不可採計",U1297=0,TRUE)),IF('114成績輸入與落點儀表板'!$C$12="必須採計",V1297&gt;0,IF('114成績輸入與落點儀表板'!$C$12="不可採計",V1297=0,TRUE)),IF('114成績輸入與落點儀表板'!$C$13="必須採計",W1297&gt;0,IF('114成績輸入與落點儀表板'!$C$13="不可採計",W1297=0,TRUE)),IF('114成績輸入與落點儀表板'!$C$14="必須採計",X1297&gt;0,IF('114成績輸入與落點儀表板'!$C$14="不可採計",X1297=0,TRUE)),IF('114成績輸入與落點儀表板'!$C$15="必須採計",Y1297&gt;0,IF('114成績輸入與落點儀表板'!$C$15="不可採計",Y1297=0,TRUE)),IF('114成績輸入與落點儀表板'!$C$16="必須採計",Z1297&gt;0,IF('114成績輸入與落點儀表板'!$C$16="不可採計",Z1297=0,TRUE))),"✅ 符合","❌ 不符合")</f>
        <v>✅ 符合</v>
      </c>
      <c r="L1297" s="15">
        <v>2</v>
      </c>
      <c r="M1297" s="15">
        <v>1.5</v>
      </c>
      <c r="N1297" s="15">
        <v>0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2</v>
      </c>
      <c r="X1297" s="15">
        <v>0</v>
      </c>
      <c r="Y1297" s="15">
        <v>0</v>
      </c>
      <c r="Z1297" s="15">
        <v>0</v>
      </c>
    </row>
    <row r="1298" spans="1:26" customFormat="1" ht="15.75" customHeight="1" x14ac:dyDescent="0.3">
      <c r="A1298" s="2" t="s">
        <v>3174</v>
      </c>
      <c r="B1298" s="6" t="s">
        <v>3164</v>
      </c>
      <c r="C1298" s="6" t="s">
        <v>3175</v>
      </c>
      <c r="D1298" s="12" t="s">
        <v>113</v>
      </c>
      <c r="E1298" s="13" t="s">
        <v>3176</v>
      </c>
      <c r="F1298" s="2">
        <v>60</v>
      </c>
      <c r="G1298" s="15">
        <v>192</v>
      </c>
      <c r="H1298" s="7">
        <f>L1298*'114成績輸入與落點儀表板'!$B$2+M1298*'114成績輸入與落點儀表板'!$B$3+N1298*'114成績輸入與落點儀表板'!$B$4+O1298*'114成績輸入與落點儀表板'!$B$5+P1298*'114成績輸入與落點儀表板'!$B$6+Q1298*'114成績輸入與落點儀表板'!$B$7+R1298*'114成績輸入與落點儀表板'!$B$8+S1298*'114成績輸入與落點儀表板'!$B$9+T1298*'114成績輸入與落點儀表板'!$B$10+U1298*'114成績輸入與落點儀表板'!$B$11+V1298*'114成績輸入與落點儀表板'!$B$12+W1298*'114成績輸入與落點儀表板'!$B$13+X1298*'114成績輸入與落點儀表板'!$B$14+Y1298*'114成績輸入與落點儀表板'!$B$15+Z1298*'114成績輸入與落點儀表板'!$B$16</f>
        <v>0</v>
      </c>
      <c r="I1298" s="8">
        <f t="shared" si="40"/>
        <v>-192</v>
      </c>
      <c r="J1298" s="2" t="str">
        <f t="shared" si="41"/>
        <v>FAIL</v>
      </c>
      <c r="K1298" s="17" t="str">
        <f>IF(AND(IF('114成績輸入與落點儀表板'!$C$2="必須採計",L1298&gt;0,IF('114成績輸入與落點儀表板'!$C$2="不可採計",L1298=0,TRUE)),IF('114成績輸入與落點儀表板'!$C$3="必須採計",M1298&gt;0,IF('114成績輸入與落點儀表板'!$C$3="不可採計",M1298=0,TRUE)),IF('114成績輸入與落點儀表板'!$C$4="必須採計",N1298&gt;0,IF('114成績輸入與落點儀表板'!$C$4="不可採計",N1298=0,TRUE)),IF('114成績輸入與落點儀表板'!$C$5="必須採計",O1298&gt;0,IF('114成績輸入與落點儀表板'!$C$5="不可採計",O1298=0,TRUE)),IF('114成績輸入與落點儀表板'!$C$6="必須採計",P1298&gt;0,IF('114成績輸入與落點儀表板'!$C$6="不可採計",P1298=0,TRUE)),IF('114成績輸入與落點儀表板'!$C$7="必須採計",Q1298&gt;0,IF('114成績輸入與落點儀表板'!$C$7="不可採計",Q1298=0,TRUE)),IF('114成績輸入與落點儀表板'!$C$8="必須採計",R1298&gt;0,IF('114成績輸入與落點儀表板'!$C$8="不可採計",R1298=0,TRUE)),IF('114成績輸入與落點儀表板'!$C$9="必須採計",S1298&gt;0,IF('114成績輸入與落點儀表板'!$C$9="不可採計",S1298=0,TRUE)),IF('114成績輸入與落點儀表板'!$C$10="必須採計",T1298&gt;0,IF('114成績輸入與落點儀表板'!$C$10="不可採計",T1298=0,TRUE)),IF('114成績輸入與落點儀表板'!$C$11="必須採計",U1298&gt;0,IF('114成績輸入與落點儀表板'!$C$11="不可採計",U1298=0,TRUE)),IF('114成績輸入與落點儀表板'!$C$12="必須採計",V1298&gt;0,IF('114成績輸入與落點儀表板'!$C$12="不可採計",V1298=0,TRUE)),IF('114成績輸入與落點儀表板'!$C$13="必須採計",W1298&gt;0,IF('114成績輸入與落點儀表板'!$C$13="不可採計",W1298=0,TRUE)),IF('114成績輸入與落點儀表板'!$C$14="必須採計",X1298&gt;0,IF('114成績輸入與落點儀表板'!$C$14="不可採計",X1298=0,TRUE)),IF('114成績輸入與落點儀表板'!$C$15="必須採計",Y1298&gt;0,IF('114成績輸入與落點儀表板'!$C$15="不可採計",Y1298=0,TRUE)),IF('114成績輸入與落點儀表板'!$C$16="必須採計",Z1298&gt;0,IF('114成績輸入與落點儀表板'!$C$16="不可採計",Z1298=0,TRUE))),"✅ 符合","❌ 不符合")</f>
        <v>✅ 符合</v>
      </c>
      <c r="L1298" s="15">
        <v>2</v>
      </c>
      <c r="M1298" s="15">
        <v>0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2</v>
      </c>
      <c r="V1298" s="15">
        <v>0</v>
      </c>
      <c r="W1298" s="15">
        <v>1.75</v>
      </c>
      <c r="X1298" s="15">
        <v>0</v>
      </c>
      <c r="Y1298" s="15">
        <v>0</v>
      </c>
      <c r="Z1298" s="15">
        <v>0</v>
      </c>
    </row>
    <row r="1299" spans="1:26" customFormat="1" ht="15.75" customHeight="1" x14ac:dyDescent="0.3">
      <c r="A1299" s="2" t="s">
        <v>3177</v>
      </c>
      <c r="B1299" s="6" t="s">
        <v>3164</v>
      </c>
      <c r="C1299" s="6" t="s">
        <v>3178</v>
      </c>
      <c r="D1299" s="12" t="s">
        <v>199</v>
      </c>
      <c r="E1299" s="13" t="s">
        <v>3118</v>
      </c>
      <c r="F1299" s="2">
        <v>30</v>
      </c>
      <c r="G1299" s="15">
        <v>131</v>
      </c>
      <c r="H1299" s="7">
        <f>L1299*'114成績輸入與落點儀表板'!$B$2+M1299*'114成績輸入與落點儀表板'!$B$3+N1299*'114成績輸入與落點儀表板'!$B$4+O1299*'114成績輸入與落點儀表板'!$B$5+P1299*'114成績輸入與落點儀表板'!$B$6+Q1299*'114成績輸入與落點儀表板'!$B$7+R1299*'114成績輸入與落點儀表板'!$B$8+S1299*'114成績輸入與落點儀表板'!$B$9+T1299*'114成績輸入與落點儀表板'!$B$10+U1299*'114成績輸入與落點儀表板'!$B$11+V1299*'114成績輸入與落點儀表板'!$B$12+W1299*'114成績輸入與落點儀表板'!$B$13+X1299*'114成績輸入與落點儀表板'!$B$14+Y1299*'114成績輸入與落點儀表板'!$B$15+Z1299*'114成績輸入與落點儀表板'!$B$16</f>
        <v>0</v>
      </c>
      <c r="I1299" s="8">
        <f t="shared" si="40"/>
        <v>-131</v>
      </c>
      <c r="J1299" s="2" t="str">
        <f t="shared" si="41"/>
        <v>FAIL</v>
      </c>
      <c r="K1299" s="17" t="str">
        <f>IF(AND(IF('114成績輸入與落點儀表板'!$C$2="必須採計",L1299&gt;0,IF('114成績輸入與落點儀表板'!$C$2="不可採計",L1299=0,TRUE)),IF('114成績輸入與落點儀表板'!$C$3="必須採計",M1299&gt;0,IF('114成績輸入與落點儀表板'!$C$3="不可採計",M1299=0,TRUE)),IF('114成績輸入與落點儀表板'!$C$4="必須採計",N1299&gt;0,IF('114成績輸入與落點儀表板'!$C$4="不可採計",N1299=0,TRUE)),IF('114成績輸入與落點儀表板'!$C$5="必須採計",O1299&gt;0,IF('114成績輸入與落點儀表板'!$C$5="不可採計",O1299=0,TRUE)),IF('114成績輸入與落點儀表板'!$C$6="必須採計",P1299&gt;0,IF('114成績輸入與落點儀表板'!$C$6="不可採計",P1299=0,TRUE)),IF('114成績輸入與落點儀表板'!$C$7="必須採計",Q1299&gt;0,IF('114成績輸入與落點儀表板'!$C$7="不可採計",Q1299=0,TRUE)),IF('114成績輸入與落點儀表板'!$C$8="必須採計",R1299&gt;0,IF('114成績輸入與落點儀表板'!$C$8="不可採計",R1299=0,TRUE)),IF('114成績輸入與落點儀表板'!$C$9="必須採計",S1299&gt;0,IF('114成績輸入與落點儀表板'!$C$9="不可採計",S1299=0,TRUE)),IF('114成績輸入與落點儀表板'!$C$10="必須採計",T1299&gt;0,IF('114成績輸入與落點儀表板'!$C$10="不可採計",T1299=0,TRUE)),IF('114成績輸入與落點儀表板'!$C$11="必須採計",U1299&gt;0,IF('114成績輸入與落點儀表板'!$C$11="不可採計",U1299=0,TRUE)),IF('114成績輸入與落點儀表板'!$C$12="必須採計",V1299&gt;0,IF('114成績輸入與落點儀表板'!$C$12="不可採計",V1299=0,TRUE)),IF('114成績輸入與落點儀表板'!$C$13="必須採計",W1299&gt;0,IF('114成績輸入與落點儀表板'!$C$13="不可採計",W1299=0,TRUE)),IF('114成績輸入與落點儀表板'!$C$14="必須採計",X1299&gt;0,IF('114成績輸入與落點儀表板'!$C$14="不可採計",X1299=0,TRUE)),IF('114成績輸入與落點儀表板'!$C$15="必須採計",Y1299&gt;0,IF('114成績輸入與落點儀表板'!$C$15="不可採計",Y1299=0,TRUE)),IF('114成績輸入與落點儀表板'!$C$16="必須採計",Z1299&gt;0,IF('114成績輸入與落點儀表板'!$C$16="不可採計",Z1299=0,TRUE))),"✅ 符合","❌ 不符合")</f>
        <v>✅ 符合</v>
      </c>
      <c r="L1299" s="15">
        <v>2</v>
      </c>
      <c r="M1299" s="15">
        <v>0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1</v>
      </c>
      <c r="X1299" s="15">
        <v>1</v>
      </c>
      <c r="Y1299" s="15">
        <v>0</v>
      </c>
      <c r="Z1299" s="15">
        <v>0</v>
      </c>
    </row>
    <row r="1300" spans="1:26" customFormat="1" ht="15.75" customHeight="1" x14ac:dyDescent="0.3">
      <c r="A1300" s="2" t="s">
        <v>3179</v>
      </c>
      <c r="B1300" s="6" t="s">
        <v>3164</v>
      </c>
      <c r="C1300" s="6" t="s">
        <v>1287</v>
      </c>
      <c r="D1300" s="12" t="s">
        <v>73</v>
      </c>
      <c r="E1300" s="13" t="s">
        <v>608</v>
      </c>
      <c r="F1300" s="2">
        <v>45</v>
      </c>
      <c r="G1300" s="15">
        <v>118.5</v>
      </c>
      <c r="H1300" s="7">
        <f>L1300*'114成績輸入與落點儀表板'!$B$2+M1300*'114成績輸入與落點儀表板'!$B$3+N1300*'114成績輸入與落點儀表板'!$B$4+O1300*'114成績輸入與落點儀表板'!$B$5+P1300*'114成績輸入與落點儀表板'!$B$6+Q1300*'114成績輸入與落點儀表板'!$B$7+R1300*'114成績輸入與落點儀表板'!$B$8+S1300*'114成績輸入與落點儀表板'!$B$9+T1300*'114成績輸入與落點儀表板'!$B$10+U1300*'114成績輸入與落點儀表板'!$B$11+V1300*'114成績輸入與落點儀表板'!$B$12+W1300*'114成績輸入與落點儀表板'!$B$13+X1300*'114成績輸入與落點儀表板'!$B$14+Y1300*'114成績輸入與落點儀表板'!$B$15+Z1300*'114成績輸入與落點儀表板'!$B$16</f>
        <v>0</v>
      </c>
      <c r="I1300" s="8">
        <f t="shared" si="40"/>
        <v>-118.5</v>
      </c>
      <c r="J1300" s="2" t="str">
        <f t="shared" si="41"/>
        <v>FAIL</v>
      </c>
      <c r="K1300" s="17" t="str">
        <f>IF(AND(IF('114成績輸入與落點儀表板'!$C$2="必須採計",L1300&gt;0,IF('114成績輸入與落點儀表板'!$C$2="不可採計",L1300=0,TRUE)),IF('114成績輸入與落點儀表板'!$C$3="必須採計",M1300&gt;0,IF('114成績輸入與落點儀表板'!$C$3="不可採計",M1300=0,TRUE)),IF('114成績輸入與落點儀表板'!$C$4="必須採計",N1300&gt;0,IF('114成績輸入與落點儀表板'!$C$4="不可採計",N1300=0,TRUE)),IF('114成績輸入與落點儀表板'!$C$5="必須採計",O1300&gt;0,IF('114成績輸入與落點儀表板'!$C$5="不可採計",O1300=0,TRUE)),IF('114成績輸入與落點儀表板'!$C$6="必須採計",P1300&gt;0,IF('114成績輸入與落點儀表板'!$C$6="不可採計",P1300=0,TRUE)),IF('114成績輸入與落點儀表板'!$C$7="必須採計",Q1300&gt;0,IF('114成績輸入與落點儀表板'!$C$7="不可採計",Q1300=0,TRUE)),IF('114成績輸入與落點儀表板'!$C$8="必須採計",R1300&gt;0,IF('114成績輸入與落點儀表板'!$C$8="不可採計",R1300=0,TRUE)),IF('114成績輸入與落點儀表板'!$C$9="必須採計",S1300&gt;0,IF('114成績輸入與落點儀表板'!$C$9="不可採計",S1300=0,TRUE)),IF('114成績輸入與落點儀表板'!$C$10="必須採計",T1300&gt;0,IF('114成績輸入與落點儀表板'!$C$10="不可採計",T1300=0,TRUE)),IF('114成績輸入與落點儀表板'!$C$11="必須採計",U1300&gt;0,IF('114成績輸入與落點儀表板'!$C$11="不可採計",U1300=0,TRUE)),IF('114成績輸入與落點儀表板'!$C$12="必須採計",V1300&gt;0,IF('114成績輸入與落點儀表板'!$C$12="不可採計",V1300=0,TRUE)),IF('114成績輸入與落點儀表板'!$C$13="必須採計",W1300&gt;0,IF('114成績輸入與落點儀表板'!$C$13="不可採計",W1300=0,TRUE)),IF('114成績輸入與落點儀表板'!$C$14="必須採計",X1300&gt;0,IF('114成績輸入與落點儀表板'!$C$14="不可採計",X1300=0,TRUE)),IF('114成績輸入與落點儀表板'!$C$15="必須採計",Y1300&gt;0,IF('114成績輸入與落點儀表板'!$C$15="不可採計",Y1300=0,TRUE)),IF('114成績輸入與落點儀表板'!$C$16="必須採計",Z1300&gt;0,IF('114成績輸入與落點儀表板'!$C$16="不可採計",Z1300=0,TRUE))),"✅ 符合","❌ 不符合")</f>
        <v>✅ 符合</v>
      </c>
      <c r="L1300" s="15">
        <v>1.5</v>
      </c>
      <c r="M1300" s="15">
        <v>1</v>
      </c>
      <c r="N1300" s="15">
        <v>0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2</v>
      </c>
      <c r="X1300" s="15">
        <v>0</v>
      </c>
      <c r="Y1300" s="15">
        <v>0</v>
      </c>
      <c r="Z1300" s="15">
        <v>0</v>
      </c>
    </row>
    <row r="1301" spans="1:26" customFormat="1" ht="15.75" customHeight="1" x14ac:dyDescent="0.3">
      <c r="A1301" s="2" t="s">
        <v>3180</v>
      </c>
      <c r="B1301" s="6" t="s">
        <v>3164</v>
      </c>
      <c r="C1301" s="6" t="s">
        <v>3181</v>
      </c>
      <c r="D1301" s="12" t="s">
        <v>73</v>
      </c>
      <c r="E1301" s="13" t="s">
        <v>2313</v>
      </c>
      <c r="F1301" s="2">
        <v>59</v>
      </c>
      <c r="G1301" s="15">
        <v>116</v>
      </c>
      <c r="H1301" s="7">
        <f>L1301*'114成績輸入與落點儀表板'!$B$2+M1301*'114成績輸入與落點儀表板'!$B$3+N1301*'114成績輸入與落點儀表板'!$B$4+O1301*'114成績輸入與落點儀表板'!$B$5+P1301*'114成績輸入與落點儀表板'!$B$6+Q1301*'114成績輸入與落點儀表板'!$B$7+R1301*'114成績輸入與落點儀表板'!$B$8+S1301*'114成績輸入與落點儀表板'!$B$9+T1301*'114成績輸入與落點儀表板'!$B$10+U1301*'114成績輸入與落點儀表板'!$B$11+V1301*'114成績輸入與落點儀表板'!$B$12+W1301*'114成績輸入與落點儀表板'!$B$13+X1301*'114成績輸入與落點儀表板'!$B$14+Y1301*'114成績輸入與落點儀表板'!$B$15+Z1301*'114成績輸入與落點儀表板'!$B$16</f>
        <v>0</v>
      </c>
      <c r="I1301" s="8">
        <f t="shared" si="40"/>
        <v>-116</v>
      </c>
      <c r="J1301" s="2" t="str">
        <f t="shared" si="41"/>
        <v>FAIL</v>
      </c>
      <c r="K1301" s="17" t="str">
        <f>IF(AND(IF('114成績輸入與落點儀表板'!$C$2="必須採計",L1301&gt;0,IF('114成績輸入與落點儀表板'!$C$2="不可採計",L1301=0,TRUE)),IF('114成績輸入與落點儀表板'!$C$3="必須採計",M1301&gt;0,IF('114成績輸入與落點儀表板'!$C$3="不可採計",M1301=0,TRUE)),IF('114成績輸入與落點儀表板'!$C$4="必須採計",N1301&gt;0,IF('114成績輸入與落點儀表板'!$C$4="不可採計",N1301=0,TRUE)),IF('114成績輸入與落點儀表板'!$C$5="必須採計",O1301&gt;0,IF('114成績輸入與落點儀表板'!$C$5="不可採計",O1301=0,TRUE)),IF('114成績輸入與落點儀表板'!$C$6="必須採計",P1301&gt;0,IF('114成績輸入與落點儀表板'!$C$6="不可採計",P1301=0,TRUE)),IF('114成績輸入與落點儀表板'!$C$7="必須採計",Q1301&gt;0,IF('114成績輸入與落點儀表板'!$C$7="不可採計",Q1301=0,TRUE)),IF('114成績輸入與落點儀表板'!$C$8="必須採計",R1301&gt;0,IF('114成績輸入與落點儀表板'!$C$8="不可採計",R1301=0,TRUE)),IF('114成績輸入與落點儀表板'!$C$9="必須採計",S1301&gt;0,IF('114成績輸入與落點儀表板'!$C$9="不可採計",S1301=0,TRUE)),IF('114成績輸入與落點儀表板'!$C$10="必須採計",T1301&gt;0,IF('114成績輸入與落點儀表板'!$C$10="不可採計",T1301=0,TRUE)),IF('114成績輸入與落點儀表板'!$C$11="必須採計",U1301&gt;0,IF('114成績輸入與落點儀表板'!$C$11="不可採計",U1301=0,TRUE)),IF('114成績輸入與落點儀表板'!$C$12="必須採計",V1301&gt;0,IF('114成績輸入與落點儀表板'!$C$12="不可採計",V1301=0,TRUE)),IF('114成績輸入與落點儀表板'!$C$13="必須採計",W1301&gt;0,IF('114成績輸入與落點儀表板'!$C$13="不可採計",W1301=0,TRUE)),IF('114成績輸入與落點儀表板'!$C$14="必須採計",X1301&gt;0,IF('114成績輸入與落點儀表板'!$C$14="不可採計",X1301=0,TRUE)),IF('114成績輸入與落點儀表板'!$C$15="必須採計",Y1301&gt;0,IF('114成績輸入與落點儀表板'!$C$15="不可採計",Y1301=0,TRUE)),IF('114成績輸入與落點儀表板'!$C$16="必須採計",Z1301&gt;0,IF('114成績輸入與落點儀表板'!$C$16="不可採計",Z1301=0,TRUE))),"✅ 符合","❌ 不符合")</f>
        <v>✅ 符合</v>
      </c>
      <c r="L1301" s="15">
        <v>2</v>
      </c>
      <c r="M1301" s="15">
        <v>1.5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0</v>
      </c>
      <c r="V1301" s="15">
        <v>0</v>
      </c>
      <c r="W1301" s="15">
        <v>1</v>
      </c>
      <c r="X1301" s="15">
        <v>0</v>
      </c>
      <c r="Y1301" s="15">
        <v>0</v>
      </c>
      <c r="Z1301" s="15">
        <v>0</v>
      </c>
    </row>
    <row r="1302" spans="1:26" customFormat="1" ht="15.75" customHeight="1" x14ac:dyDescent="0.3">
      <c r="A1302" s="2" t="s">
        <v>3182</v>
      </c>
      <c r="B1302" s="6" t="s">
        <v>3164</v>
      </c>
      <c r="C1302" s="6" t="s">
        <v>3183</v>
      </c>
      <c r="D1302" s="12" t="s">
        <v>121</v>
      </c>
      <c r="E1302" s="13" t="s">
        <v>2549</v>
      </c>
      <c r="F1302" s="2">
        <v>58</v>
      </c>
      <c r="G1302" s="15">
        <v>157</v>
      </c>
      <c r="H1302" s="7">
        <f>L1302*'114成績輸入與落點儀表板'!$B$2+M1302*'114成績輸入與落點儀表板'!$B$3+N1302*'114成績輸入與落點儀表板'!$B$4+O1302*'114成績輸入與落點儀表板'!$B$5+P1302*'114成績輸入與落點儀表板'!$B$6+Q1302*'114成績輸入與落點儀表板'!$B$7+R1302*'114成績輸入與落點儀表板'!$B$8+S1302*'114成績輸入與落點儀表板'!$B$9+T1302*'114成績輸入與落點儀表板'!$B$10+U1302*'114成績輸入與落點儀表板'!$B$11+V1302*'114成績輸入與落點儀表板'!$B$12+W1302*'114成績輸入與落點儀表板'!$B$13+X1302*'114成績輸入與落點儀表板'!$B$14+Y1302*'114成績輸入與落點儀表板'!$B$15+Z1302*'114成績輸入與落點儀表板'!$B$16</f>
        <v>0</v>
      </c>
      <c r="I1302" s="8">
        <f t="shared" si="40"/>
        <v>-157</v>
      </c>
      <c r="J1302" s="2" t="str">
        <f t="shared" si="41"/>
        <v>FAIL</v>
      </c>
      <c r="K1302" s="17" t="str">
        <f>IF(AND(IF('114成績輸入與落點儀表板'!$C$2="必須採計",L1302&gt;0,IF('114成績輸入與落點儀表板'!$C$2="不可採計",L1302=0,TRUE)),IF('114成績輸入與落點儀表板'!$C$3="必須採計",M1302&gt;0,IF('114成績輸入與落點儀表板'!$C$3="不可採計",M1302=0,TRUE)),IF('114成績輸入與落點儀表板'!$C$4="必須採計",N1302&gt;0,IF('114成績輸入與落點儀表板'!$C$4="不可採計",N1302=0,TRUE)),IF('114成績輸入與落點儀表板'!$C$5="必須採計",O1302&gt;0,IF('114成績輸入與落點儀表板'!$C$5="不可採計",O1302=0,TRUE)),IF('114成績輸入與落點儀表板'!$C$6="必須採計",P1302&gt;0,IF('114成績輸入與落點儀表板'!$C$6="不可採計",P1302=0,TRUE)),IF('114成績輸入與落點儀表板'!$C$7="必須採計",Q1302&gt;0,IF('114成績輸入與落點儀表板'!$C$7="不可採計",Q1302=0,TRUE)),IF('114成績輸入與落點儀表板'!$C$8="必須採計",R1302&gt;0,IF('114成績輸入與落點儀表板'!$C$8="不可採計",R1302=0,TRUE)),IF('114成績輸入與落點儀表板'!$C$9="必須採計",S1302&gt;0,IF('114成績輸入與落點儀表板'!$C$9="不可採計",S1302=0,TRUE)),IF('114成績輸入與落點儀表板'!$C$10="必須採計",T1302&gt;0,IF('114成績輸入與落點儀表板'!$C$10="不可採計",T1302=0,TRUE)),IF('114成績輸入與落點儀表板'!$C$11="必須採計",U1302&gt;0,IF('114成績輸入與落點儀表板'!$C$11="不可採計",U1302=0,TRUE)),IF('114成績輸入與落點儀表板'!$C$12="必須採計",V1302&gt;0,IF('114成績輸入與落點儀表板'!$C$12="不可採計",V1302=0,TRUE)),IF('114成績輸入與落點儀表板'!$C$13="必須採計",W1302&gt;0,IF('114成績輸入與落點儀表板'!$C$13="不可採計",W1302=0,TRUE)),IF('114成績輸入與落點儀表板'!$C$14="必須採計",X1302&gt;0,IF('114成績輸入與落點儀表板'!$C$14="不可採計",X1302=0,TRUE)),IF('114成績輸入與落點儀表板'!$C$15="必須採計",Y1302&gt;0,IF('114成績輸入與落點儀表板'!$C$15="不可採計",Y1302=0,TRUE)),IF('114成績輸入與落點儀表板'!$C$16="必須採計",Z1302&gt;0,IF('114成績輸入與落點儀表板'!$C$16="不可採計",Z1302=0,TRUE))),"✅ 符合","❌ 不符合")</f>
        <v>✅ 符合</v>
      </c>
      <c r="L1302" s="15">
        <v>2</v>
      </c>
      <c r="M1302" s="15">
        <v>0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2</v>
      </c>
      <c r="V1302" s="15">
        <v>0</v>
      </c>
      <c r="W1302" s="15">
        <v>1</v>
      </c>
      <c r="X1302" s="15">
        <v>0</v>
      </c>
      <c r="Y1302" s="15">
        <v>0</v>
      </c>
      <c r="Z1302" s="15">
        <v>0</v>
      </c>
    </row>
    <row r="1303" spans="1:26" customFormat="1" ht="15.75" customHeight="1" x14ac:dyDescent="0.3">
      <c r="A1303" s="2" t="s">
        <v>3184</v>
      </c>
      <c r="B1303" s="6" t="s">
        <v>3164</v>
      </c>
      <c r="C1303" s="6" t="s">
        <v>2115</v>
      </c>
      <c r="D1303" s="12" t="s">
        <v>73</v>
      </c>
      <c r="E1303" s="13" t="s">
        <v>3185</v>
      </c>
      <c r="F1303" s="2">
        <v>37</v>
      </c>
      <c r="G1303" s="15">
        <v>131.75</v>
      </c>
      <c r="H1303" s="7">
        <f>L1303*'114成績輸入與落點儀表板'!$B$2+M1303*'114成績輸入與落點儀表板'!$B$3+N1303*'114成績輸入與落點儀表板'!$B$4+O1303*'114成績輸入與落點儀表板'!$B$5+P1303*'114成績輸入與落點儀表板'!$B$6+Q1303*'114成績輸入與落點儀表板'!$B$7+R1303*'114成績輸入與落點儀表板'!$B$8+S1303*'114成績輸入與落點儀表板'!$B$9+T1303*'114成績輸入與落點儀表板'!$B$10+U1303*'114成績輸入與落點儀表板'!$B$11+V1303*'114成績輸入與落點儀表板'!$B$12+W1303*'114成績輸入與落點儀表板'!$B$13+X1303*'114成績輸入與落點儀表板'!$B$14+Y1303*'114成績輸入與落點儀表板'!$B$15+Z1303*'114成績輸入與落點儀表板'!$B$16</f>
        <v>0</v>
      </c>
      <c r="I1303" s="8">
        <f t="shared" si="40"/>
        <v>-131.75</v>
      </c>
      <c r="J1303" s="2" t="str">
        <f t="shared" si="41"/>
        <v>FAIL</v>
      </c>
      <c r="K1303" s="17" t="str">
        <f>IF(AND(IF('114成績輸入與落點儀表板'!$C$2="必須採計",L1303&gt;0,IF('114成績輸入與落點儀表板'!$C$2="不可採計",L1303=0,TRUE)),IF('114成績輸入與落點儀表板'!$C$3="必須採計",M1303&gt;0,IF('114成績輸入與落點儀表板'!$C$3="不可採計",M1303=0,TRUE)),IF('114成績輸入與落點儀表板'!$C$4="必須採計",N1303&gt;0,IF('114成績輸入與落點儀表板'!$C$4="不可採計",N1303=0,TRUE)),IF('114成績輸入與落點儀表板'!$C$5="必須採計",O1303&gt;0,IF('114成績輸入與落點儀表板'!$C$5="不可採計",O1303=0,TRUE)),IF('114成績輸入與落點儀表板'!$C$6="必須採計",P1303&gt;0,IF('114成績輸入與落點儀表板'!$C$6="不可採計",P1303=0,TRUE)),IF('114成績輸入與落點儀表板'!$C$7="必須採計",Q1303&gt;0,IF('114成績輸入與落點儀表板'!$C$7="不可採計",Q1303=0,TRUE)),IF('114成績輸入與落點儀表板'!$C$8="必須採計",R1303&gt;0,IF('114成績輸入與落點儀表板'!$C$8="不可採計",R1303=0,TRUE)),IF('114成績輸入與落點儀表板'!$C$9="必須採計",S1303&gt;0,IF('114成績輸入與落點儀表板'!$C$9="不可採計",S1303=0,TRUE)),IF('114成績輸入與落點儀表板'!$C$10="必須採計",T1303&gt;0,IF('114成績輸入與落點儀表板'!$C$10="不可採計",T1303=0,TRUE)),IF('114成績輸入與落點儀表板'!$C$11="必須採計",U1303&gt;0,IF('114成績輸入與落點儀表板'!$C$11="不可採計",U1303=0,TRUE)),IF('114成績輸入與落點儀表板'!$C$12="必須採計",V1303&gt;0,IF('114成績輸入與落點儀表板'!$C$12="不可採計",V1303=0,TRUE)),IF('114成績輸入與落點儀表板'!$C$13="必須採計",W1303&gt;0,IF('114成績輸入與落點儀表板'!$C$13="不可採計",W1303=0,TRUE)),IF('114成績輸入與落點儀表板'!$C$14="必須採計",X1303&gt;0,IF('114成績輸入與落點儀表板'!$C$14="不可採計",X1303=0,TRUE)),IF('114成績輸入與落點儀表板'!$C$15="必須採計",Y1303&gt;0,IF('114成績輸入與落點儀表板'!$C$15="不可採計",Y1303=0,TRUE)),IF('114成績輸入與落點儀表板'!$C$16="必須採計",Z1303&gt;0,IF('114成績輸入與落點儀表板'!$C$16="不可採計",Z1303=0,TRUE))),"✅ 符合","❌ 不符合")</f>
        <v>✅ 符合</v>
      </c>
      <c r="L1303" s="15">
        <v>1.75</v>
      </c>
      <c r="M1303" s="15">
        <v>1.5</v>
      </c>
      <c r="N1303" s="15">
        <v>0</v>
      </c>
      <c r="O1303" s="15">
        <v>0</v>
      </c>
      <c r="P1303" s="15">
        <v>0</v>
      </c>
      <c r="Q1303" s="15">
        <v>0</v>
      </c>
      <c r="R1303" s="15">
        <v>0</v>
      </c>
      <c r="S1303" s="15">
        <v>0</v>
      </c>
      <c r="T1303" s="15">
        <v>0</v>
      </c>
      <c r="U1303" s="15">
        <v>0</v>
      </c>
      <c r="V1303" s="15">
        <v>0</v>
      </c>
      <c r="W1303" s="15">
        <v>2</v>
      </c>
      <c r="X1303" s="15">
        <v>0</v>
      </c>
      <c r="Y1303" s="15">
        <v>0</v>
      </c>
      <c r="Z1303" s="15">
        <v>0</v>
      </c>
    </row>
    <row r="1304" spans="1:26" customFormat="1" ht="15.75" customHeight="1" x14ac:dyDescent="0.3">
      <c r="A1304" s="2" t="s">
        <v>3186</v>
      </c>
      <c r="B1304" s="6" t="s">
        <v>3164</v>
      </c>
      <c r="C1304" s="6" t="s">
        <v>3187</v>
      </c>
      <c r="D1304" s="12" t="s">
        <v>73</v>
      </c>
      <c r="E1304" s="13" t="s">
        <v>3185</v>
      </c>
      <c r="F1304" s="2">
        <v>38</v>
      </c>
      <c r="G1304" s="15">
        <v>124.75</v>
      </c>
      <c r="H1304" s="7">
        <f>L1304*'114成績輸入與落點儀表板'!$B$2+M1304*'114成績輸入與落點儀表板'!$B$3+N1304*'114成績輸入與落點儀表板'!$B$4+O1304*'114成績輸入與落點儀表板'!$B$5+P1304*'114成績輸入與落點儀表板'!$B$6+Q1304*'114成績輸入與落點儀表板'!$B$7+R1304*'114成績輸入與落點儀表板'!$B$8+S1304*'114成績輸入與落點儀表板'!$B$9+T1304*'114成績輸入與落點儀表板'!$B$10+U1304*'114成績輸入與落點儀表板'!$B$11+V1304*'114成績輸入與落點儀表板'!$B$12+W1304*'114成績輸入與落點儀表板'!$B$13+X1304*'114成績輸入與落點儀表板'!$B$14+Y1304*'114成績輸入與落點儀表板'!$B$15+Z1304*'114成績輸入與落點儀表板'!$B$16</f>
        <v>0</v>
      </c>
      <c r="I1304" s="8">
        <f t="shared" si="40"/>
        <v>-124.75</v>
      </c>
      <c r="J1304" s="2" t="str">
        <f t="shared" si="41"/>
        <v>FAIL</v>
      </c>
      <c r="K1304" s="17" t="str">
        <f>IF(AND(IF('114成績輸入與落點儀表板'!$C$2="必須採計",L1304&gt;0,IF('114成績輸入與落點儀表板'!$C$2="不可採計",L1304=0,TRUE)),IF('114成績輸入與落點儀表板'!$C$3="必須採計",M1304&gt;0,IF('114成績輸入與落點儀表板'!$C$3="不可採計",M1304=0,TRUE)),IF('114成績輸入與落點儀表板'!$C$4="必須採計",N1304&gt;0,IF('114成績輸入與落點儀表板'!$C$4="不可採計",N1304=0,TRUE)),IF('114成績輸入與落點儀表板'!$C$5="必須採計",O1304&gt;0,IF('114成績輸入與落點儀表板'!$C$5="不可採計",O1304=0,TRUE)),IF('114成績輸入與落點儀表板'!$C$6="必須採計",P1304&gt;0,IF('114成績輸入與落點儀表板'!$C$6="不可採計",P1304=0,TRUE)),IF('114成績輸入與落點儀表板'!$C$7="必須採計",Q1304&gt;0,IF('114成績輸入與落點儀表板'!$C$7="不可採計",Q1304=0,TRUE)),IF('114成績輸入與落點儀表板'!$C$8="必須採計",R1304&gt;0,IF('114成績輸入與落點儀表板'!$C$8="不可採計",R1304=0,TRUE)),IF('114成績輸入與落點儀表板'!$C$9="必須採計",S1304&gt;0,IF('114成績輸入與落點儀表板'!$C$9="不可採計",S1304=0,TRUE)),IF('114成績輸入與落點儀表板'!$C$10="必須採計",T1304&gt;0,IF('114成績輸入與落點儀表板'!$C$10="不可採計",T1304=0,TRUE)),IF('114成績輸入與落點儀表板'!$C$11="必須採計",U1304&gt;0,IF('114成績輸入與落點儀表板'!$C$11="不可採計",U1304=0,TRUE)),IF('114成績輸入與落點儀表板'!$C$12="必須採計",V1304&gt;0,IF('114成績輸入與落點儀表板'!$C$12="不可採計",V1304=0,TRUE)),IF('114成績輸入與落點儀表板'!$C$13="必須採計",W1304&gt;0,IF('114成績輸入與落點儀表板'!$C$13="不可採計",W1304=0,TRUE)),IF('114成績輸入與落點儀表板'!$C$14="必須採計",X1304&gt;0,IF('114成績輸入與落點儀表板'!$C$14="不可採計",X1304=0,TRUE)),IF('114成績輸入與落點儀表板'!$C$15="必須採計",Y1304&gt;0,IF('114成績輸入與落點儀表板'!$C$15="不可採計",Y1304=0,TRUE)),IF('114成績輸入與落點儀表板'!$C$16="必須採計",Z1304&gt;0,IF('114成績輸入與落點儀表板'!$C$16="不可採計",Z1304=0,TRUE))),"✅ 符合","❌ 不符合")</f>
        <v>✅ 符合</v>
      </c>
      <c r="L1304" s="15">
        <v>1.75</v>
      </c>
      <c r="M1304" s="15">
        <v>1.5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0</v>
      </c>
      <c r="V1304" s="15">
        <v>0</v>
      </c>
      <c r="W1304" s="15">
        <v>2</v>
      </c>
      <c r="X1304" s="15">
        <v>0</v>
      </c>
      <c r="Y1304" s="15">
        <v>0</v>
      </c>
      <c r="Z1304" s="15">
        <v>0</v>
      </c>
    </row>
    <row r="1305" spans="1:26" customFormat="1" ht="15.75" customHeight="1" x14ac:dyDescent="0.3">
      <c r="A1305" s="2" t="s">
        <v>3188</v>
      </c>
      <c r="B1305" s="6" t="s">
        <v>3164</v>
      </c>
      <c r="C1305" s="6" t="s">
        <v>223</v>
      </c>
      <c r="D1305" s="12" t="s">
        <v>121</v>
      </c>
      <c r="E1305" s="13" t="s">
        <v>873</v>
      </c>
      <c r="F1305" s="2">
        <v>30</v>
      </c>
      <c r="G1305" s="15">
        <v>142</v>
      </c>
      <c r="H1305" s="7">
        <f>L1305*'114成績輸入與落點儀表板'!$B$2+M1305*'114成績輸入與落點儀表板'!$B$3+N1305*'114成績輸入與落點儀表板'!$B$4+O1305*'114成績輸入與落點儀表板'!$B$5+P1305*'114成績輸入與落點儀表板'!$B$6+Q1305*'114成績輸入與落點儀表板'!$B$7+R1305*'114成績輸入與落點儀表板'!$B$8+S1305*'114成績輸入與落點儀表板'!$B$9+T1305*'114成績輸入與落點儀表板'!$B$10+U1305*'114成績輸入與落點儀表板'!$B$11+V1305*'114成績輸入與落點儀表板'!$B$12+W1305*'114成績輸入與落點儀表板'!$B$13+X1305*'114成績輸入與落點儀表板'!$B$14+Y1305*'114成績輸入與落點儀表板'!$B$15+Z1305*'114成績輸入與落點儀表板'!$B$16</f>
        <v>0</v>
      </c>
      <c r="I1305" s="8">
        <f t="shared" si="40"/>
        <v>-142</v>
      </c>
      <c r="J1305" s="2" t="str">
        <f t="shared" si="41"/>
        <v>FAIL</v>
      </c>
      <c r="K1305" s="17" t="str">
        <f>IF(AND(IF('114成績輸入與落點儀表板'!$C$2="必須採計",L1305&gt;0,IF('114成績輸入與落點儀表板'!$C$2="不可採計",L1305=0,TRUE)),IF('114成績輸入與落點儀表板'!$C$3="必須採計",M1305&gt;0,IF('114成績輸入與落點儀表板'!$C$3="不可採計",M1305=0,TRUE)),IF('114成績輸入與落點儀表板'!$C$4="必須採計",N1305&gt;0,IF('114成績輸入與落點儀表板'!$C$4="不可採計",N1305=0,TRUE)),IF('114成績輸入與落點儀表板'!$C$5="必須採計",O1305&gt;0,IF('114成績輸入與落點儀表板'!$C$5="不可採計",O1305=0,TRUE)),IF('114成績輸入與落點儀表板'!$C$6="必須採計",P1305&gt;0,IF('114成績輸入與落點儀表板'!$C$6="不可採計",P1305=0,TRUE)),IF('114成績輸入與落點儀表板'!$C$7="必須採計",Q1305&gt;0,IF('114成績輸入與落點儀表板'!$C$7="不可採計",Q1305=0,TRUE)),IF('114成績輸入與落點儀表板'!$C$8="必須採計",R1305&gt;0,IF('114成績輸入與落點儀表板'!$C$8="不可採計",R1305=0,TRUE)),IF('114成績輸入與落點儀表板'!$C$9="必須採計",S1305&gt;0,IF('114成績輸入與落點儀表板'!$C$9="不可採計",S1305=0,TRUE)),IF('114成績輸入與落點儀表板'!$C$10="必須採計",T1305&gt;0,IF('114成績輸入與落點儀表板'!$C$10="不可採計",T1305=0,TRUE)),IF('114成績輸入與落點儀表板'!$C$11="必須採計",U1305&gt;0,IF('114成績輸入與落點儀表板'!$C$11="不可採計",U1305=0,TRUE)),IF('114成績輸入與落點儀表板'!$C$12="必須採計",V1305&gt;0,IF('114成績輸入與落點儀表板'!$C$12="不可採計",V1305=0,TRUE)),IF('114成績輸入與落點儀表板'!$C$13="必須採計",W1305&gt;0,IF('114成績輸入與落點儀表板'!$C$13="不可採計",W1305=0,TRUE)),IF('114成績輸入與落點儀表板'!$C$14="必須採計",X1305&gt;0,IF('114成績輸入與落點儀表板'!$C$14="不可採計",X1305=0,TRUE)),IF('114成績輸入與落點儀表板'!$C$15="必須採計",Y1305&gt;0,IF('114成績輸入與落點儀表板'!$C$15="不可採計",Y1305=0,TRUE)),IF('114成績輸入與落點儀表板'!$C$16="必須採計",Z1305&gt;0,IF('114成績輸入與落點儀表板'!$C$16="不可採計",Z1305=0,TRUE))),"✅ 符合","❌ 不符合")</f>
        <v>✅ 符合</v>
      </c>
      <c r="L1305" s="15">
        <v>2</v>
      </c>
      <c r="M1305" s="15">
        <v>1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0</v>
      </c>
      <c r="V1305" s="15">
        <v>0</v>
      </c>
      <c r="W1305" s="15">
        <v>2</v>
      </c>
      <c r="X1305" s="15">
        <v>0</v>
      </c>
      <c r="Y1305" s="15">
        <v>0</v>
      </c>
      <c r="Z1305" s="15">
        <v>0</v>
      </c>
    </row>
    <row r="1306" spans="1:26" customFormat="1" ht="15.75" customHeight="1" x14ac:dyDescent="0.3">
      <c r="A1306" s="2" t="s">
        <v>3189</v>
      </c>
      <c r="B1306" s="6" t="s">
        <v>3164</v>
      </c>
      <c r="C1306" s="6" t="s">
        <v>1604</v>
      </c>
      <c r="D1306" s="12" t="s">
        <v>121</v>
      </c>
      <c r="E1306" s="13" t="s">
        <v>3190</v>
      </c>
      <c r="F1306" s="2">
        <v>39</v>
      </c>
      <c r="G1306" s="15">
        <v>134.5</v>
      </c>
      <c r="H1306" s="7">
        <f>L1306*'114成績輸入與落點儀表板'!$B$2+M1306*'114成績輸入與落點儀表板'!$B$3+N1306*'114成績輸入與落點儀表板'!$B$4+O1306*'114成績輸入與落點儀表板'!$B$5+P1306*'114成績輸入與落點儀表板'!$B$6+Q1306*'114成績輸入與落點儀表板'!$B$7+R1306*'114成績輸入與落點儀表板'!$B$8+S1306*'114成績輸入與落點儀表板'!$B$9+T1306*'114成績輸入與落點儀表板'!$B$10+U1306*'114成績輸入與落點儀表板'!$B$11+V1306*'114成績輸入與落點儀表板'!$B$12+W1306*'114成績輸入與落點儀表板'!$B$13+X1306*'114成績輸入與落點儀表板'!$B$14+Y1306*'114成績輸入與落點儀表板'!$B$15+Z1306*'114成績輸入與落點儀表板'!$B$16</f>
        <v>0</v>
      </c>
      <c r="I1306" s="8">
        <f t="shared" si="40"/>
        <v>-134.5</v>
      </c>
      <c r="J1306" s="2" t="str">
        <f t="shared" si="41"/>
        <v>FAIL</v>
      </c>
      <c r="K1306" s="17" t="str">
        <f>IF(AND(IF('114成績輸入與落點儀表板'!$C$2="必須採計",L1306&gt;0,IF('114成績輸入與落點儀表板'!$C$2="不可採計",L1306=0,TRUE)),IF('114成績輸入與落點儀表板'!$C$3="必須採計",M1306&gt;0,IF('114成績輸入與落點儀表板'!$C$3="不可採計",M1306=0,TRUE)),IF('114成績輸入與落點儀表板'!$C$4="必須採計",N1306&gt;0,IF('114成績輸入與落點儀表板'!$C$4="不可採計",N1306=0,TRUE)),IF('114成績輸入與落點儀表板'!$C$5="必須採計",O1306&gt;0,IF('114成績輸入與落點儀表板'!$C$5="不可採計",O1306=0,TRUE)),IF('114成績輸入與落點儀表板'!$C$6="必須採計",P1306&gt;0,IF('114成績輸入與落點儀表板'!$C$6="不可採計",P1306=0,TRUE)),IF('114成績輸入與落點儀表板'!$C$7="必須採計",Q1306&gt;0,IF('114成績輸入與落點儀表板'!$C$7="不可採計",Q1306=0,TRUE)),IF('114成績輸入與落點儀表板'!$C$8="必須採計",R1306&gt;0,IF('114成績輸入與落點儀表板'!$C$8="不可採計",R1306=0,TRUE)),IF('114成績輸入與落點儀表板'!$C$9="必須採計",S1306&gt;0,IF('114成績輸入與落點儀表板'!$C$9="不可採計",S1306=0,TRUE)),IF('114成績輸入與落點儀表板'!$C$10="必須採計",T1306&gt;0,IF('114成績輸入與落點儀表板'!$C$10="不可採計",T1306=0,TRUE)),IF('114成績輸入與落點儀表板'!$C$11="必須採計",U1306&gt;0,IF('114成績輸入與落點儀表板'!$C$11="不可採計",U1306=0,TRUE)),IF('114成績輸入與落點儀表板'!$C$12="必須採計",V1306&gt;0,IF('114成績輸入與落點儀表板'!$C$12="不可採計",V1306=0,TRUE)),IF('114成績輸入與落點儀表板'!$C$13="必須採計",W1306&gt;0,IF('114成績輸入與落點儀表板'!$C$13="不可採計",W1306=0,TRUE)),IF('114成績輸入與落點儀表板'!$C$14="必須採計",X1306&gt;0,IF('114成績輸入與落點儀表板'!$C$14="不可採計",X1306=0,TRUE)),IF('114成績輸入與落點儀表板'!$C$15="必須採計",Y1306&gt;0,IF('114成績輸入與落點儀表板'!$C$15="不可採計",Y1306=0,TRUE)),IF('114成績輸入與落點儀表板'!$C$16="必須採計",Z1306&gt;0,IF('114成績輸入與落點儀表板'!$C$16="不可採計",Z1306=0,TRUE))),"✅ 符合","❌ 不符合")</f>
        <v>❌ 不符合</v>
      </c>
      <c r="L1306" s="15">
        <v>0</v>
      </c>
      <c r="M1306" s="15">
        <v>0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1</v>
      </c>
      <c r="V1306" s="15">
        <v>0</v>
      </c>
      <c r="W1306" s="15">
        <v>2</v>
      </c>
      <c r="X1306" s="15">
        <v>1.5</v>
      </c>
      <c r="Y1306" s="15">
        <v>0</v>
      </c>
      <c r="Z1306" s="15">
        <v>0</v>
      </c>
    </row>
    <row r="1307" spans="1:26" customFormat="1" ht="15.75" customHeight="1" x14ac:dyDescent="0.3">
      <c r="A1307" s="2" t="s">
        <v>3191</v>
      </c>
      <c r="B1307" s="6" t="s">
        <v>3164</v>
      </c>
      <c r="C1307" s="6" t="s">
        <v>3192</v>
      </c>
      <c r="D1307" s="12" t="s">
        <v>121</v>
      </c>
      <c r="E1307" s="13" t="s">
        <v>600</v>
      </c>
      <c r="F1307" s="2">
        <v>28</v>
      </c>
      <c r="G1307" s="15">
        <v>112</v>
      </c>
      <c r="H1307" s="7">
        <f>L1307*'114成績輸入與落點儀表板'!$B$2+M1307*'114成績輸入與落點儀表板'!$B$3+N1307*'114成績輸入與落點儀表板'!$B$4+O1307*'114成績輸入與落點儀表板'!$B$5+P1307*'114成績輸入與落點儀表板'!$B$6+Q1307*'114成績輸入與落點儀表板'!$B$7+R1307*'114成績輸入與落點儀表板'!$B$8+S1307*'114成績輸入與落點儀表板'!$B$9+T1307*'114成績輸入與落點儀表板'!$B$10+U1307*'114成績輸入與落點儀表板'!$B$11+V1307*'114成績輸入與落點儀表板'!$B$12+W1307*'114成績輸入與落點儀表板'!$B$13+X1307*'114成績輸入與落點儀表板'!$B$14+Y1307*'114成績輸入與落點儀表板'!$B$15+Z1307*'114成績輸入與落點儀表板'!$B$16</f>
        <v>0</v>
      </c>
      <c r="I1307" s="8">
        <f t="shared" si="40"/>
        <v>-112</v>
      </c>
      <c r="J1307" s="2" t="str">
        <f t="shared" si="41"/>
        <v>FAIL</v>
      </c>
      <c r="K1307" s="17" t="str">
        <f>IF(AND(IF('114成績輸入與落點儀表板'!$C$2="必須採計",L1307&gt;0,IF('114成績輸入與落點儀表板'!$C$2="不可採計",L1307=0,TRUE)),IF('114成績輸入與落點儀表板'!$C$3="必須採計",M1307&gt;0,IF('114成績輸入與落點儀表板'!$C$3="不可採計",M1307=0,TRUE)),IF('114成績輸入與落點儀表板'!$C$4="必須採計",N1307&gt;0,IF('114成績輸入與落點儀表板'!$C$4="不可採計",N1307=0,TRUE)),IF('114成績輸入與落點儀表板'!$C$5="必須採計",O1307&gt;0,IF('114成績輸入與落點儀表板'!$C$5="不可採計",O1307=0,TRUE)),IF('114成績輸入與落點儀表板'!$C$6="必須採計",P1307&gt;0,IF('114成績輸入與落點儀表板'!$C$6="不可採計",P1307=0,TRUE)),IF('114成績輸入與落點儀表板'!$C$7="必須採計",Q1307&gt;0,IF('114成績輸入與落點儀表板'!$C$7="不可採計",Q1307=0,TRUE)),IF('114成績輸入與落點儀表板'!$C$8="必須採計",R1307&gt;0,IF('114成績輸入與落點儀表板'!$C$8="不可採計",R1307=0,TRUE)),IF('114成績輸入與落點儀表板'!$C$9="必須採計",S1307&gt;0,IF('114成績輸入與落點儀表板'!$C$9="不可採計",S1307=0,TRUE)),IF('114成績輸入與落點儀表板'!$C$10="必須採計",T1307&gt;0,IF('114成績輸入與落點儀表板'!$C$10="不可採計",T1307=0,TRUE)),IF('114成績輸入與落點儀表板'!$C$11="必須採計",U1307&gt;0,IF('114成績輸入與落點儀表板'!$C$11="不可採計",U1307=0,TRUE)),IF('114成績輸入與落點儀表板'!$C$12="必須採計",V1307&gt;0,IF('114成績輸入與落點儀表板'!$C$12="不可採計",V1307=0,TRUE)),IF('114成績輸入與落點儀表板'!$C$13="必須採計",W1307&gt;0,IF('114成績輸入與落點儀表板'!$C$13="不可採計",W1307=0,TRUE)),IF('114成績輸入與落點儀表板'!$C$14="必須採計",X1307&gt;0,IF('114成績輸入與落點儀表板'!$C$14="不可採計",X1307=0,TRUE)),IF('114成績輸入與落點儀表板'!$C$15="必須採計",Y1307&gt;0,IF('114成績輸入與落點儀表板'!$C$15="不可採計",Y1307=0,TRUE)),IF('114成績輸入與落點儀表板'!$C$16="必須採計",Z1307&gt;0,IF('114成績輸入與落點儀表板'!$C$16="不可採計",Z1307=0,TRUE))),"✅ 符合","❌ 不符合")</f>
        <v>✅ 符合</v>
      </c>
      <c r="L1307" s="15">
        <v>1</v>
      </c>
      <c r="M1307" s="15">
        <v>0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2</v>
      </c>
      <c r="V1307" s="15">
        <v>0</v>
      </c>
      <c r="W1307" s="15">
        <v>0</v>
      </c>
      <c r="X1307" s="15">
        <v>1</v>
      </c>
      <c r="Y1307" s="15">
        <v>0</v>
      </c>
      <c r="Z1307" s="15">
        <v>0</v>
      </c>
    </row>
    <row r="1308" spans="1:26" customFormat="1" ht="15.75" customHeight="1" x14ac:dyDescent="0.3">
      <c r="A1308" s="2" t="s">
        <v>3193</v>
      </c>
      <c r="B1308" s="6" t="s">
        <v>3164</v>
      </c>
      <c r="C1308" s="6" t="s">
        <v>3194</v>
      </c>
      <c r="D1308" s="12" t="s">
        <v>121</v>
      </c>
      <c r="E1308" s="13" t="s">
        <v>600</v>
      </c>
      <c r="F1308" s="2">
        <v>30</v>
      </c>
      <c r="G1308" s="15">
        <v>114</v>
      </c>
      <c r="H1308" s="7">
        <f>L1308*'114成績輸入與落點儀表板'!$B$2+M1308*'114成績輸入與落點儀表板'!$B$3+N1308*'114成績輸入與落點儀表板'!$B$4+O1308*'114成績輸入與落點儀表板'!$B$5+P1308*'114成績輸入與落點儀表板'!$B$6+Q1308*'114成績輸入與落點儀表板'!$B$7+R1308*'114成績輸入與落點儀表板'!$B$8+S1308*'114成績輸入與落點儀表板'!$B$9+T1308*'114成績輸入與落點儀表板'!$B$10+U1308*'114成績輸入與落點儀表板'!$B$11+V1308*'114成績輸入與落點儀表板'!$B$12+W1308*'114成績輸入與落點儀表板'!$B$13+X1308*'114成績輸入與落點儀表板'!$B$14+Y1308*'114成績輸入與落點儀表板'!$B$15+Z1308*'114成績輸入與落點儀表板'!$B$16</f>
        <v>0</v>
      </c>
      <c r="I1308" s="8">
        <f t="shared" si="40"/>
        <v>-114</v>
      </c>
      <c r="J1308" s="2" t="str">
        <f t="shared" si="41"/>
        <v>FAIL</v>
      </c>
      <c r="K1308" s="17" t="str">
        <f>IF(AND(IF('114成績輸入與落點儀表板'!$C$2="必須採計",L1308&gt;0,IF('114成績輸入與落點儀表板'!$C$2="不可採計",L1308=0,TRUE)),IF('114成績輸入與落點儀表板'!$C$3="必須採計",M1308&gt;0,IF('114成績輸入與落點儀表板'!$C$3="不可採計",M1308=0,TRUE)),IF('114成績輸入與落點儀表板'!$C$4="必須採計",N1308&gt;0,IF('114成績輸入與落點儀表板'!$C$4="不可採計",N1308=0,TRUE)),IF('114成績輸入與落點儀表板'!$C$5="必須採計",O1308&gt;0,IF('114成績輸入與落點儀表板'!$C$5="不可採計",O1308=0,TRUE)),IF('114成績輸入與落點儀表板'!$C$6="必須採計",P1308&gt;0,IF('114成績輸入與落點儀表板'!$C$6="不可採計",P1308=0,TRUE)),IF('114成績輸入與落點儀表板'!$C$7="必須採計",Q1308&gt;0,IF('114成績輸入與落點儀表板'!$C$7="不可採計",Q1308=0,TRUE)),IF('114成績輸入與落點儀表板'!$C$8="必須採計",R1308&gt;0,IF('114成績輸入與落點儀表板'!$C$8="不可採計",R1308=0,TRUE)),IF('114成績輸入與落點儀表板'!$C$9="必須採計",S1308&gt;0,IF('114成績輸入與落點儀表板'!$C$9="不可採計",S1308=0,TRUE)),IF('114成績輸入與落點儀表板'!$C$10="必須採計",T1308&gt;0,IF('114成績輸入與落點儀表板'!$C$10="不可採計",T1308=0,TRUE)),IF('114成績輸入與落點儀表板'!$C$11="必須採計",U1308&gt;0,IF('114成績輸入與落點儀表板'!$C$11="不可採計",U1308=0,TRUE)),IF('114成績輸入與落點儀表板'!$C$12="必須採計",V1308&gt;0,IF('114成績輸入與落點儀表板'!$C$12="不可採計",V1308=0,TRUE)),IF('114成績輸入與落點儀表板'!$C$13="必須採計",W1308&gt;0,IF('114成績輸入與落點儀表板'!$C$13="不可採計",W1308=0,TRUE)),IF('114成績輸入與落點儀表板'!$C$14="必須採計",X1308&gt;0,IF('114成績輸入與落點儀表板'!$C$14="不可採計",X1308=0,TRUE)),IF('114成績輸入與落點儀表板'!$C$15="必須採計",Y1308&gt;0,IF('114成績輸入與落點儀表板'!$C$15="不可採計",Y1308=0,TRUE)),IF('114成績輸入與落點儀表板'!$C$16="必須採計",Z1308&gt;0,IF('114成績輸入與落點儀表板'!$C$16="不可採計",Z1308=0,TRUE))),"✅ 符合","❌ 不符合")</f>
        <v>✅ 符合</v>
      </c>
      <c r="L1308" s="15">
        <v>1</v>
      </c>
      <c r="M1308" s="15">
        <v>0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0</v>
      </c>
      <c r="U1308" s="15">
        <v>2</v>
      </c>
      <c r="V1308" s="15">
        <v>0</v>
      </c>
      <c r="W1308" s="15">
        <v>0</v>
      </c>
      <c r="X1308" s="15">
        <v>1</v>
      </c>
      <c r="Y1308" s="15">
        <v>0</v>
      </c>
      <c r="Z1308" s="15">
        <v>0</v>
      </c>
    </row>
    <row r="1309" spans="1:26" customFormat="1" ht="15.75" customHeight="1" x14ac:dyDescent="0.3">
      <c r="A1309" s="2" t="s">
        <v>3195</v>
      </c>
      <c r="B1309" s="6" t="s">
        <v>3164</v>
      </c>
      <c r="C1309" s="6" t="s">
        <v>563</v>
      </c>
      <c r="D1309" s="12" t="s">
        <v>121</v>
      </c>
      <c r="E1309" s="13" t="s">
        <v>3196</v>
      </c>
      <c r="F1309" s="2">
        <v>30</v>
      </c>
      <c r="G1309" s="15">
        <v>104.5</v>
      </c>
      <c r="H1309" s="7">
        <f>L1309*'114成績輸入與落點儀表板'!$B$2+M1309*'114成績輸入與落點儀表板'!$B$3+N1309*'114成績輸入與落點儀表板'!$B$4+O1309*'114成績輸入與落點儀表板'!$B$5+P1309*'114成績輸入與落點儀表板'!$B$6+Q1309*'114成績輸入與落點儀表板'!$B$7+R1309*'114成績輸入與落點儀表板'!$B$8+S1309*'114成績輸入與落點儀表板'!$B$9+T1309*'114成績輸入與落點儀表板'!$B$10+U1309*'114成績輸入與落點儀表板'!$B$11+V1309*'114成績輸入與落點儀表板'!$B$12+W1309*'114成績輸入與落點儀表板'!$B$13+X1309*'114成績輸入與落點儀表板'!$B$14+Y1309*'114成績輸入與落點儀表板'!$B$15+Z1309*'114成績輸入與落點儀表板'!$B$16</f>
        <v>0</v>
      </c>
      <c r="I1309" s="8">
        <f t="shared" si="40"/>
        <v>-104.5</v>
      </c>
      <c r="J1309" s="2" t="str">
        <f t="shared" si="41"/>
        <v>FAIL</v>
      </c>
      <c r="K1309" s="17" t="str">
        <f>IF(AND(IF('114成績輸入與落點儀表板'!$C$2="必須採計",L1309&gt;0,IF('114成績輸入與落點儀表板'!$C$2="不可採計",L1309=0,TRUE)),IF('114成績輸入與落點儀表板'!$C$3="必須採計",M1309&gt;0,IF('114成績輸入與落點儀表板'!$C$3="不可採計",M1309=0,TRUE)),IF('114成績輸入與落點儀表板'!$C$4="必須採計",N1309&gt;0,IF('114成績輸入與落點儀表板'!$C$4="不可採計",N1309=0,TRUE)),IF('114成績輸入與落點儀表板'!$C$5="必須採計",O1309&gt;0,IF('114成績輸入與落點儀表板'!$C$5="不可採計",O1309=0,TRUE)),IF('114成績輸入與落點儀表板'!$C$6="必須採計",P1309&gt;0,IF('114成績輸入與落點儀表板'!$C$6="不可採計",P1309=0,TRUE)),IF('114成績輸入與落點儀表板'!$C$7="必須採計",Q1309&gt;0,IF('114成績輸入與落點儀表板'!$C$7="不可採計",Q1309=0,TRUE)),IF('114成績輸入與落點儀表板'!$C$8="必須採計",R1309&gt;0,IF('114成績輸入與落點儀表板'!$C$8="不可採計",R1309=0,TRUE)),IF('114成績輸入與落點儀表板'!$C$9="必須採計",S1309&gt;0,IF('114成績輸入與落點儀表板'!$C$9="不可採計",S1309=0,TRUE)),IF('114成績輸入與落點儀表板'!$C$10="必須採計",T1309&gt;0,IF('114成績輸入與落點儀表板'!$C$10="不可採計",T1309=0,TRUE)),IF('114成績輸入與落點儀表板'!$C$11="必須採計",U1309&gt;0,IF('114成績輸入與落點儀表板'!$C$11="不可採計",U1309=0,TRUE)),IF('114成績輸入與落點儀表板'!$C$12="必須採計",V1309&gt;0,IF('114成績輸入與落點儀表板'!$C$12="不可採計",V1309=0,TRUE)),IF('114成績輸入與落點儀表板'!$C$13="必須採計",W1309&gt;0,IF('114成績輸入與落點儀表板'!$C$13="不可採計",W1309=0,TRUE)),IF('114成績輸入與落點儀表板'!$C$14="必須採計",X1309&gt;0,IF('114成績輸入與落點儀表板'!$C$14="不可採計",X1309=0,TRUE)),IF('114成績輸入與落點儀表板'!$C$15="必須採計",Y1309&gt;0,IF('114成績輸入與落點儀表板'!$C$15="不可採計",Y1309=0,TRUE)),IF('114成績輸入與落點儀表板'!$C$16="必須採計",Z1309&gt;0,IF('114成績輸入與落點儀表板'!$C$16="不可採計",Z1309=0,TRUE))),"✅ 符合","❌ 不符合")</f>
        <v>✅ 符合</v>
      </c>
      <c r="L1309" s="15">
        <v>1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0</v>
      </c>
      <c r="S1309" s="15">
        <v>0</v>
      </c>
      <c r="T1309" s="15">
        <v>0</v>
      </c>
      <c r="U1309" s="15">
        <v>0</v>
      </c>
      <c r="V1309" s="15">
        <v>0</v>
      </c>
      <c r="W1309" s="15">
        <v>1.5</v>
      </c>
      <c r="X1309" s="15">
        <v>1</v>
      </c>
      <c r="Y1309" s="15">
        <v>0</v>
      </c>
      <c r="Z1309" s="15">
        <v>0</v>
      </c>
    </row>
    <row r="1310" spans="1:26" customFormat="1" ht="15.75" customHeight="1" x14ac:dyDescent="0.3">
      <c r="A1310" s="2" t="s">
        <v>3197</v>
      </c>
      <c r="B1310" s="6" t="s">
        <v>3164</v>
      </c>
      <c r="C1310" s="6" t="s">
        <v>352</v>
      </c>
      <c r="D1310" s="12" t="s">
        <v>121</v>
      </c>
      <c r="E1310" s="13" t="s">
        <v>1667</v>
      </c>
      <c r="F1310" s="2">
        <v>35</v>
      </c>
      <c r="G1310" s="15">
        <v>105</v>
      </c>
      <c r="H1310" s="7">
        <f>L1310*'114成績輸入與落點儀表板'!$B$2+M1310*'114成績輸入與落點儀表板'!$B$3+N1310*'114成績輸入與落點儀表板'!$B$4+O1310*'114成績輸入與落點儀表板'!$B$5+P1310*'114成績輸入與落點儀表板'!$B$6+Q1310*'114成績輸入與落點儀表板'!$B$7+R1310*'114成績輸入與落點儀表板'!$B$8+S1310*'114成績輸入與落點儀表板'!$B$9+T1310*'114成績輸入與落點儀表板'!$B$10+U1310*'114成績輸入與落點儀表板'!$B$11+V1310*'114成績輸入與落點儀表板'!$B$12+W1310*'114成績輸入與落點儀表板'!$B$13+X1310*'114成績輸入與落點儀表板'!$B$14+Y1310*'114成績輸入與落點儀表板'!$B$15+Z1310*'114成績輸入與落點儀表板'!$B$16</f>
        <v>0</v>
      </c>
      <c r="I1310" s="8">
        <f t="shared" si="40"/>
        <v>-105</v>
      </c>
      <c r="J1310" s="2" t="str">
        <f t="shared" si="41"/>
        <v>FAIL</v>
      </c>
      <c r="K1310" s="17" t="str">
        <f>IF(AND(IF('114成績輸入與落點儀表板'!$C$2="必須採計",L1310&gt;0,IF('114成績輸入與落點儀表板'!$C$2="不可採計",L1310=0,TRUE)),IF('114成績輸入與落點儀表板'!$C$3="必須採計",M1310&gt;0,IF('114成績輸入與落點儀表板'!$C$3="不可採計",M1310=0,TRUE)),IF('114成績輸入與落點儀表板'!$C$4="必須採計",N1310&gt;0,IF('114成績輸入與落點儀表板'!$C$4="不可採計",N1310=0,TRUE)),IF('114成績輸入與落點儀表板'!$C$5="必須採計",O1310&gt;0,IF('114成績輸入與落點儀表板'!$C$5="不可採計",O1310=0,TRUE)),IF('114成績輸入與落點儀表板'!$C$6="必須採計",P1310&gt;0,IF('114成績輸入與落點儀表板'!$C$6="不可採計",P1310=0,TRUE)),IF('114成績輸入與落點儀表板'!$C$7="必須採計",Q1310&gt;0,IF('114成績輸入與落點儀表板'!$C$7="不可採計",Q1310=0,TRUE)),IF('114成績輸入與落點儀表板'!$C$8="必須採計",R1310&gt;0,IF('114成績輸入與落點儀表板'!$C$8="不可採計",R1310=0,TRUE)),IF('114成績輸入與落點儀表板'!$C$9="必須採計",S1310&gt;0,IF('114成績輸入與落點儀表板'!$C$9="不可採計",S1310=0,TRUE)),IF('114成績輸入與落點儀表板'!$C$10="必須採計",T1310&gt;0,IF('114成績輸入與落點儀表板'!$C$10="不可採計",T1310=0,TRUE)),IF('114成績輸入與落點儀表板'!$C$11="必須採計",U1310&gt;0,IF('114成績輸入與落點儀表板'!$C$11="不可採計",U1310=0,TRUE)),IF('114成績輸入與落點儀表板'!$C$12="必須採計",V1310&gt;0,IF('114成績輸入與落點儀表板'!$C$12="不可採計",V1310=0,TRUE)),IF('114成績輸入與落點儀表板'!$C$13="必須採計",W1310&gt;0,IF('114成績輸入與落點儀表板'!$C$13="不可採計",W1310=0,TRUE)),IF('114成績輸入與落點儀表板'!$C$14="必須採計",X1310&gt;0,IF('114成績輸入與落點儀表板'!$C$14="不可採計",X1310=0,TRUE)),IF('114成績輸入與落點儀表板'!$C$15="必須採計",Y1310&gt;0,IF('114成績輸入與落點儀表板'!$C$15="不可採計",Y1310=0,TRUE)),IF('114成績輸入與落點儀表板'!$C$16="必須採計",Z1310&gt;0,IF('114成績輸入與落點儀表板'!$C$16="不可採計",Z1310=0,TRUE))),"✅ 符合","❌ 不符合")</f>
        <v>✅ 符合</v>
      </c>
      <c r="L1310" s="15">
        <v>1</v>
      </c>
      <c r="M1310" s="15">
        <v>1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2</v>
      </c>
      <c r="X1310" s="15">
        <v>0</v>
      </c>
      <c r="Y1310" s="15">
        <v>0</v>
      </c>
      <c r="Z1310" s="15">
        <v>0</v>
      </c>
    </row>
    <row r="1311" spans="1:26" customFormat="1" ht="15.75" customHeight="1" x14ac:dyDescent="0.3">
      <c r="A1311" s="2" t="s">
        <v>3198</v>
      </c>
      <c r="B1311" s="6" t="s">
        <v>3164</v>
      </c>
      <c r="C1311" s="6" t="s">
        <v>3199</v>
      </c>
      <c r="D1311" s="12" t="s">
        <v>99</v>
      </c>
      <c r="E1311" s="13" t="s">
        <v>1948</v>
      </c>
      <c r="F1311" s="2">
        <v>34</v>
      </c>
      <c r="G1311" s="15">
        <v>164</v>
      </c>
      <c r="H1311" s="7">
        <f>L1311*'114成績輸入與落點儀表板'!$B$2+M1311*'114成績輸入與落點儀表板'!$B$3+N1311*'114成績輸入與落點儀表板'!$B$4+O1311*'114成績輸入與落點儀表板'!$B$5+P1311*'114成績輸入與落點儀表板'!$B$6+Q1311*'114成績輸入與落點儀表板'!$B$7+R1311*'114成績輸入與落點儀表板'!$B$8+S1311*'114成績輸入與落點儀表板'!$B$9+T1311*'114成績輸入與落點儀表板'!$B$10+U1311*'114成績輸入與落點儀表板'!$B$11+V1311*'114成績輸入與落點儀表板'!$B$12+W1311*'114成績輸入與落點儀表板'!$B$13+X1311*'114成績輸入與落點儀表板'!$B$14+Y1311*'114成績輸入與落點儀表板'!$B$15+Z1311*'114成績輸入與落點儀表板'!$B$16</f>
        <v>0</v>
      </c>
      <c r="I1311" s="8">
        <f t="shared" si="40"/>
        <v>-164</v>
      </c>
      <c r="J1311" s="2" t="str">
        <f t="shared" si="41"/>
        <v>FAIL</v>
      </c>
      <c r="K1311" s="17" t="str">
        <f>IF(AND(IF('114成績輸入與落點儀表板'!$C$2="必須採計",L1311&gt;0,IF('114成績輸入與落點儀表板'!$C$2="不可採計",L1311=0,TRUE)),IF('114成績輸入與落點儀表板'!$C$3="必須採計",M1311&gt;0,IF('114成績輸入與落點儀表板'!$C$3="不可採計",M1311=0,TRUE)),IF('114成績輸入與落點儀表板'!$C$4="必須採計",N1311&gt;0,IF('114成績輸入與落點儀表板'!$C$4="不可採計",N1311=0,TRUE)),IF('114成績輸入與落點儀表板'!$C$5="必須採計",O1311&gt;0,IF('114成績輸入與落點儀表板'!$C$5="不可採計",O1311=0,TRUE)),IF('114成績輸入與落點儀表板'!$C$6="必須採計",P1311&gt;0,IF('114成績輸入與落點儀表板'!$C$6="不可採計",P1311=0,TRUE)),IF('114成績輸入與落點儀表板'!$C$7="必須採計",Q1311&gt;0,IF('114成績輸入與落點儀表板'!$C$7="不可採計",Q1311=0,TRUE)),IF('114成績輸入與落點儀表板'!$C$8="必須採計",R1311&gt;0,IF('114成績輸入與落點儀表板'!$C$8="不可採計",R1311=0,TRUE)),IF('114成績輸入與落點儀表板'!$C$9="必須採計",S1311&gt;0,IF('114成績輸入與落點儀表板'!$C$9="不可採計",S1311=0,TRUE)),IF('114成績輸入與落點儀表板'!$C$10="必須採計",T1311&gt;0,IF('114成績輸入與落點儀表板'!$C$10="不可採計",T1311=0,TRUE)),IF('114成績輸入與落點儀表板'!$C$11="必須採計",U1311&gt;0,IF('114成績輸入與落點儀表板'!$C$11="不可採計",U1311=0,TRUE)),IF('114成績輸入與落點儀表板'!$C$12="必須採計",V1311&gt;0,IF('114成績輸入與落點儀表板'!$C$12="不可採計",V1311=0,TRUE)),IF('114成績輸入與落點儀表板'!$C$13="必須採計",W1311&gt;0,IF('114成績輸入與落點儀表板'!$C$13="不可採計",W1311=0,TRUE)),IF('114成績輸入與落點儀表板'!$C$14="必須採計",X1311&gt;0,IF('114成績輸入與落點儀表板'!$C$14="不可採計",X1311=0,TRUE)),IF('114成績輸入與落點儀表板'!$C$15="必須採計",Y1311&gt;0,IF('114成績輸入與落點儀表板'!$C$15="不可採計",Y1311=0,TRUE)),IF('114成績輸入與落點儀表板'!$C$16="必須採計",Z1311&gt;0,IF('114成績輸入與落點儀表板'!$C$16="不可採計",Z1311=0,TRUE))),"✅ 符合","❌ 不符合")</f>
        <v>✅ 符合</v>
      </c>
      <c r="L1311" s="15">
        <v>2</v>
      </c>
      <c r="M1311" s="15">
        <v>2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1.5</v>
      </c>
      <c r="X1311" s="15">
        <v>0</v>
      </c>
      <c r="Y1311" s="15">
        <v>0</v>
      </c>
      <c r="Z1311" s="15">
        <v>0</v>
      </c>
    </row>
    <row r="1312" spans="1:26" customFormat="1" ht="15.75" customHeight="1" x14ac:dyDescent="0.3">
      <c r="A1312" s="2" t="s">
        <v>3200</v>
      </c>
      <c r="B1312" s="6" t="s">
        <v>3164</v>
      </c>
      <c r="C1312" s="6" t="s">
        <v>3201</v>
      </c>
      <c r="D1312" s="12" t="s">
        <v>199</v>
      </c>
      <c r="E1312" s="13" t="s">
        <v>616</v>
      </c>
      <c r="F1312" s="2">
        <v>34</v>
      </c>
      <c r="G1312" s="15">
        <v>100</v>
      </c>
      <c r="H1312" s="7">
        <f>L1312*'114成績輸入與落點儀表板'!$B$2+M1312*'114成績輸入與落點儀表板'!$B$3+N1312*'114成績輸入與落點儀表板'!$B$4+O1312*'114成績輸入與落點儀表板'!$B$5+P1312*'114成績輸入與落點儀表板'!$B$6+Q1312*'114成績輸入與落點儀表板'!$B$7+R1312*'114成績輸入與落點儀表板'!$B$8+S1312*'114成績輸入與落點儀表板'!$B$9+T1312*'114成績輸入與落點儀表板'!$B$10+U1312*'114成績輸入與落點儀表板'!$B$11+V1312*'114成績輸入與落點儀表板'!$B$12+W1312*'114成績輸入與落點儀表板'!$B$13+X1312*'114成績輸入與落點儀表板'!$B$14+Y1312*'114成績輸入與落點儀表板'!$B$15+Z1312*'114成績輸入與落點儀表板'!$B$16</f>
        <v>0</v>
      </c>
      <c r="I1312" s="8">
        <f t="shared" si="40"/>
        <v>-100</v>
      </c>
      <c r="J1312" s="2" t="str">
        <f t="shared" si="41"/>
        <v>FAIL</v>
      </c>
      <c r="K1312" s="17" t="str">
        <f>IF(AND(IF('114成績輸入與落點儀表板'!$C$2="必須採計",L1312&gt;0,IF('114成績輸入與落點儀表板'!$C$2="不可採計",L1312=0,TRUE)),IF('114成績輸入與落點儀表板'!$C$3="必須採計",M1312&gt;0,IF('114成績輸入與落點儀表板'!$C$3="不可採計",M1312=0,TRUE)),IF('114成績輸入與落點儀表板'!$C$4="必須採計",N1312&gt;0,IF('114成績輸入與落點儀表板'!$C$4="不可採計",N1312=0,TRUE)),IF('114成績輸入與落點儀表板'!$C$5="必須採計",O1312&gt;0,IF('114成績輸入與落點儀表板'!$C$5="不可採計",O1312=0,TRUE)),IF('114成績輸入與落點儀表板'!$C$6="必須採計",P1312&gt;0,IF('114成績輸入與落點儀表板'!$C$6="不可採計",P1312=0,TRUE)),IF('114成績輸入與落點儀表板'!$C$7="必須採計",Q1312&gt;0,IF('114成績輸入與落點儀表板'!$C$7="不可採計",Q1312=0,TRUE)),IF('114成績輸入與落點儀表板'!$C$8="必須採計",R1312&gt;0,IF('114成績輸入與落點儀表板'!$C$8="不可採計",R1312=0,TRUE)),IF('114成績輸入與落點儀表板'!$C$9="必須採計",S1312&gt;0,IF('114成績輸入與落點儀表板'!$C$9="不可採計",S1312=0,TRUE)),IF('114成績輸入與落點儀表板'!$C$10="必須採計",T1312&gt;0,IF('114成績輸入與落點儀表板'!$C$10="不可採計",T1312=0,TRUE)),IF('114成績輸入與落點儀表板'!$C$11="必須採計",U1312&gt;0,IF('114成績輸入與落點儀表板'!$C$11="不可採計",U1312=0,TRUE)),IF('114成績輸入與落點儀表板'!$C$12="必須採計",V1312&gt;0,IF('114成績輸入與落點儀表板'!$C$12="不可採計",V1312=0,TRUE)),IF('114成績輸入與落點儀表板'!$C$13="必須採計",W1312&gt;0,IF('114成績輸入與落點儀表板'!$C$13="不可採計",W1312=0,TRUE)),IF('114成績輸入與落點儀表板'!$C$14="必須採計",X1312&gt;0,IF('114成績輸入與落點儀表板'!$C$14="不可採計",X1312=0,TRUE)),IF('114成績輸入與落點儀表板'!$C$15="必須採計",Y1312&gt;0,IF('114成績輸入與落點儀表板'!$C$15="不可採計",Y1312=0,TRUE)),IF('114成績輸入與落點儀表板'!$C$16="必須採計",Z1312&gt;0,IF('114成績輸入與落點儀表板'!$C$16="不可採計",Z1312=0,TRUE))),"✅ 符合","❌ 不符合")</f>
        <v>✅ 符合</v>
      </c>
      <c r="L1312" s="15">
        <v>1.5</v>
      </c>
      <c r="M1312" s="15">
        <v>2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0</v>
      </c>
      <c r="U1312" s="15">
        <v>1</v>
      </c>
      <c r="V1312" s="15">
        <v>0</v>
      </c>
      <c r="W1312" s="15">
        <v>0</v>
      </c>
      <c r="X1312" s="15">
        <v>0</v>
      </c>
      <c r="Y1312" s="15">
        <v>0</v>
      </c>
      <c r="Z1312" s="15">
        <v>0</v>
      </c>
    </row>
    <row r="1313" spans="1:26" customFormat="1" ht="15.75" customHeight="1" x14ac:dyDescent="0.3">
      <c r="A1313" s="2" t="s">
        <v>3202</v>
      </c>
      <c r="B1313" s="6" t="s">
        <v>3164</v>
      </c>
      <c r="C1313" s="6" t="s">
        <v>76</v>
      </c>
      <c r="D1313" s="12" t="s">
        <v>60</v>
      </c>
      <c r="E1313" s="13" t="s">
        <v>3203</v>
      </c>
      <c r="F1313" s="2">
        <v>52</v>
      </c>
      <c r="G1313" s="15">
        <v>119.5</v>
      </c>
      <c r="H1313" s="7">
        <f>L1313*'114成績輸入與落點儀表板'!$B$2+M1313*'114成績輸入與落點儀表板'!$B$3+N1313*'114成績輸入與落點儀表板'!$B$4+O1313*'114成績輸入與落點儀表板'!$B$5+P1313*'114成績輸入與落點儀表板'!$B$6+Q1313*'114成績輸入與落點儀表板'!$B$7+R1313*'114成績輸入與落點儀表板'!$B$8+S1313*'114成績輸入與落點儀表板'!$B$9+T1313*'114成績輸入與落點儀表板'!$B$10+U1313*'114成績輸入與落點儀表板'!$B$11+V1313*'114成績輸入與落點儀表板'!$B$12+W1313*'114成績輸入與落點儀表板'!$B$13+X1313*'114成績輸入與落點儀表板'!$B$14+Y1313*'114成績輸入與落點儀表板'!$B$15+Z1313*'114成績輸入與落點儀表板'!$B$16</f>
        <v>0</v>
      </c>
      <c r="I1313" s="8">
        <f t="shared" si="40"/>
        <v>-119.5</v>
      </c>
      <c r="J1313" s="2" t="str">
        <f t="shared" si="41"/>
        <v>FAIL</v>
      </c>
      <c r="K1313" s="17" t="str">
        <f>IF(AND(IF('114成績輸入與落點儀表板'!$C$2="必須採計",L1313&gt;0,IF('114成績輸入與落點儀表板'!$C$2="不可採計",L1313=0,TRUE)),IF('114成績輸入與落點儀表板'!$C$3="必須採計",M1313&gt;0,IF('114成績輸入與落點儀表板'!$C$3="不可採計",M1313=0,TRUE)),IF('114成績輸入與落點儀表板'!$C$4="必須採計",N1313&gt;0,IF('114成績輸入與落點儀表板'!$C$4="不可採計",N1313=0,TRUE)),IF('114成績輸入與落點儀表板'!$C$5="必須採計",O1313&gt;0,IF('114成績輸入與落點儀表板'!$C$5="不可採計",O1313=0,TRUE)),IF('114成績輸入與落點儀表板'!$C$6="必須採計",P1313&gt;0,IF('114成績輸入與落點儀表板'!$C$6="不可採計",P1313=0,TRUE)),IF('114成績輸入與落點儀表板'!$C$7="必須採計",Q1313&gt;0,IF('114成績輸入與落點儀表板'!$C$7="不可採計",Q1313=0,TRUE)),IF('114成績輸入與落點儀表板'!$C$8="必須採計",R1313&gt;0,IF('114成績輸入與落點儀表板'!$C$8="不可採計",R1313=0,TRUE)),IF('114成績輸入與落點儀表板'!$C$9="必須採計",S1313&gt;0,IF('114成績輸入與落點儀表板'!$C$9="不可採計",S1313=0,TRUE)),IF('114成績輸入與落點儀表板'!$C$10="必須採計",T1313&gt;0,IF('114成績輸入與落點儀表板'!$C$10="不可採計",T1313=0,TRUE)),IF('114成績輸入與落點儀表板'!$C$11="必須採計",U1313&gt;0,IF('114成績輸入與落點儀表板'!$C$11="不可採計",U1313=0,TRUE)),IF('114成績輸入與落點儀表板'!$C$12="必須採計",V1313&gt;0,IF('114成績輸入與落點儀表板'!$C$12="不可採計",V1313=0,TRUE)),IF('114成績輸入與落點儀表板'!$C$13="必須採計",W1313&gt;0,IF('114成績輸入與落點儀表板'!$C$13="不可採計",W1313=0,TRUE)),IF('114成績輸入與落點儀表板'!$C$14="必須採計",X1313&gt;0,IF('114成績輸入與落點儀表板'!$C$14="不可採計",X1313=0,TRUE)),IF('114成績輸入與落點儀表板'!$C$15="必須採計",Y1313&gt;0,IF('114成績輸入與落點儀表板'!$C$15="不可採計",Y1313=0,TRUE)),IF('114成績輸入與落點儀表板'!$C$16="必須採計",Z1313&gt;0,IF('114成績輸入與落點儀表板'!$C$16="不可採計",Z1313=0,TRUE))),"✅ 符合","❌ 不符合")</f>
        <v>✅ 符合</v>
      </c>
      <c r="L1313" s="15">
        <v>2</v>
      </c>
      <c r="M1313" s="15">
        <v>1.5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1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</row>
    <row r="1314" spans="1:26" customFormat="1" ht="15.75" customHeight="1" x14ac:dyDescent="0.3">
      <c r="A1314" s="2" t="s">
        <v>3204</v>
      </c>
      <c r="B1314" s="6" t="s">
        <v>3164</v>
      </c>
      <c r="C1314" s="6" t="s">
        <v>400</v>
      </c>
      <c r="D1314" s="12" t="s">
        <v>113</v>
      </c>
      <c r="E1314" s="13" t="s">
        <v>3205</v>
      </c>
      <c r="F1314" s="2">
        <v>68</v>
      </c>
      <c r="G1314" s="15">
        <v>132</v>
      </c>
      <c r="H1314" s="7">
        <f>L1314*'114成績輸入與落點儀表板'!$B$2+M1314*'114成績輸入與落點儀表板'!$B$3+N1314*'114成績輸入與落點儀表板'!$B$4+O1314*'114成績輸入與落點儀表板'!$B$5+P1314*'114成績輸入與落點儀表板'!$B$6+Q1314*'114成績輸入與落點儀表板'!$B$7+R1314*'114成績輸入與落點儀表板'!$B$8+S1314*'114成績輸入與落點儀表板'!$B$9+T1314*'114成績輸入與落點儀表板'!$B$10+U1314*'114成績輸入與落點儀表板'!$B$11+V1314*'114成績輸入與落點儀表板'!$B$12+W1314*'114成績輸入與落點儀表板'!$B$13+X1314*'114成績輸入與落點儀表板'!$B$14+Y1314*'114成績輸入與落點儀表板'!$B$15+Z1314*'114成績輸入與落點儀表板'!$B$16</f>
        <v>0</v>
      </c>
      <c r="I1314" s="8">
        <f t="shared" si="40"/>
        <v>-132</v>
      </c>
      <c r="J1314" s="2" t="str">
        <f t="shared" si="41"/>
        <v>FAIL</v>
      </c>
      <c r="K1314" s="17" t="str">
        <f>IF(AND(IF('114成績輸入與落點儀表板'!$C$2="必須採計",L1314&gt;0,IF('114成績輸入與落點儀表板'!$C$2="不可採計",L1314=0,TRUE)),IF('114成績輸入與落點儀表板'!$C$3="必須採計",M1314&gt;0,IF('114成績輸入與落點儀表板'!$C$3="不可採計",M1314=0,TRUE)),IF('114成績輸入與落點儀表板'!$C$4="必須採計",N1314&gt;0,IF('114成績輸入與落點儀表板'!$C$4="不可採計",N1314=0,TRUE)),IF('114成績輸入與落點儀表板'!$C$5="必須採計",O1314&gt;0,IF('114成績輸入與落點儀表板'!$C$5="不可採計",O1314=0,TRUE)),IF('114成績輸入與落點儀表板'!$C$6="必須採計",P1314&gt;0,IF('114成績輸入與落點儀表板'!$C$6="不可採計",P1314=0,TRUE)),IF('114成績輸入與落點儀表板'!$C$7="必須採計",Q1314&gt;0,IF('114成績輸入與落點儀表板'!$C$7="不可採計",Q1314=0,TRUE)),IF('114成績輸入與落點儀表板'!$C$8="必須採計",R1314&gt;0,IF('114成績輸入與落點儀表板'!$C$8="不可採計",R1314=0,TRUE)),IF('114成績輸入與落點儀表板'!$C$9="必須採計",S1314&gt;0,IF('114成績輸入與落點儀表板'!$C$9="不可採計",S1314=0,TRUE)),IF('114成績輸入與落點儀表板'!$C$10="必須採計",T1314&gt;0,IF('114成績輸入與落點儀表板'!$C$10="不可採計",T1314=0,TRUE)),IF('114成績輸入與落點儀表板'!$C$11="必須採計",U1314&gt;0,IF('114成績輸入與落點儀表板'!$C$11="不可採計",U1314=0,TRUE)),IF('114成績輸入與落點儀表板'!$C$12="必須採計",V1314&gt;0,IF('114成績輸入與落點儀表板'!$C$12="不可採計",V1314=0,TRUE)),IF('114成績輸入與落點儀表板'!$C$13="必須採計",W1314&gt;0,IF('114成績輸入與落點儀表板'!$C$13="不可採計",W1314=0,TRUE)),IF('114成績輸入與落點儀表板'!$C$14="必須採計",X1314&gt;0,IF('114成績輸入與落點儀表板'!$C$14="不可採計",X1314=0,TRUE)),IF('114成績輸入與落點儀表板'!$C$15="必須採計",Y1314&gt;0,IF('114成績輸入與落點儀表板'!$C$15="不可採計",Y1314=0,TRUE)),IF('114成績輸入與落點儀表板'!$C$16="必須採計",Z1314&gt;0,IF('114成績輸入與落點儀表板'!$C$16="不可採計",Z1314=0,TRUE))),"✅ 符合","❌ 不符合")</f>
        <v>✅ 符合</v>
      </c>
      <c r="L1314" s="15">
        <v>1</v>
      </c>
      <c r="M1314" s="15">
        <v>1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1</v>
      </c>
      <c r="V1314" s="15">
        <v>0</v>
      </c>
      <c r="W1314" s="15">
        <v>1</v>
      </c>
      <c r="X1314" s="15">
        <v>0</v>
      </c>
      <c r="Y1314" s="15">
        <v>0</v>
      </c>
      <c r="Z1314" s="15">
        <v>0</v>
      </c>
    </row>
    <row r="1315" spans="1:26" ht="15.75" customHeight="1" x14ac:dyDescent="0.3">
      <c r="A1315" s="2" t="s">
        <v>3206</v>
      </c>
      <c r="B1315" s="13" t="s">
        <v>3207</v>
      </c>
      <c r="C1315" s="13" t="s">
        <v>3208</v>
      </c>
      <c r="D1315" s="12" t="s">
        <v>227</v>
      </c>
      <c r="E1315" s="13" t="s">
        <v>3209</v>
      </c>
      <c r="F1315" s="2">
        <v>13</v>
      </c>
      <c r="G1315" s="15">
        <v>96</v>
      </c>
      <c r="H1315" s="7">
        <f>L1315*'114成績輸入與落點儀表板'!$B$2+M1315*'114成績輸入與落點儀表板'!$B$3+N1315*'114成績輸入與落點儀表板'!$B$4+O1315*'114成績輸入與落點儀表板'!$B$5+P1315*'114成績輸入與落點儀表板'!$B$6+Q1315*'114成績輸入與落點儀表板'!$B$7+R1315*'114成績輸入與落點儀表板'!$B$8+S1315*'114成績輸入與落點儀表板'!$B$9+T1315*'114成績輸入與落點儀表板'!$B$10+U1315*'114成績輸入與落點儀表板'!$B$11+V1315*'114成績輸入與落點儀表板'!$B$12+W1315*'114成績輸入與落點儀表板'!$B$13+X1315*'114成績輸入與落點儀表板'!$B$14+Y1315*'114成績輸入與落點儀表板'!$B$15+Z1315*'114成績輸入與落點儀表板'!$B$16</f>
        <v>0</v>
      </c>
      <c r="I1315" s="8">
        <f t="shared" si="40"/>
        <v>-96</v>
      </c>
      <c r="J1315" s="2" t="str">
        <f t="shared" si="41"/>
        <v>FAIL</v>
      </c>
      <c r="K1315" s="17" t="str">
        <f>IF(AND(IF('114成績輸入與落點儀表板'!$C$2="必須採計",L1315&gt;0,IF('114成績輸入與落點儀表板'!$C$2="不可採計",L1315=0,TRUE)),IF('114成績輸入與落點儀表板'!$C$3="必須採計",M1315&gt;0,IF('114成績輸入與落點儀表板'!$C$3="不可採計",M1315=0,TRUE)),IF('114成績輸入與落點儀表板'!$C$4="必須採計",N1315&gt;0,IF('114成績輸入與落點儀表板'!$C$4="不可採計",N1315=0,TRUE)),IF('114成績輸入與落點儀表板'!$C$5="必須採計",O1315&gt;0,IF('114成績輸入與落點儀表板'!$C$5="不可採計",O1315=0,TRUE)),IF('114成績輸入與落點儀表板'!$C$6="必須採計",P1315&gt;0,IF('114成績輸入與落點儀表板'!$C$6="不可採計",P1315=0,TRUE)),IF('114成績輸入與落點儀表板'!$C$7="必須採計",Q1315&gt;0,IF('114成績輸入與落點儀表板'!$C$7="不可採計",Q1315=0,TRUE)),IF('114成績輸入與落點儀表板'!$C$8="必須採計",R1315&gt;0,IF('114成績輸入與落點儀表板'!$C$8="不可採計",R1315=0,TRUE)),IF('114成績輸入與落點儀表板'!$C$9="必須採計",S1315&gt;0,IF('114成績輸入與落點儀表板'!$C$9="不可採計",S1315=0,TRUE)),IF('114成績輸入與落點儀表板'!$C$10="必須採計",T1315&gt;0,IF('114成績輸入與落點儀表板'!$C$10="不可採計",T1315=0,TRUE)),IF('114成績輸入與落點儀表板'!$C$11="必須採計",U1315&gt;0,IF('114成績輸入與落點儀表板'!$C$11="不可採計",U1315=0,TRUE)),IF('114成績輸入與落點儀表板'!$C$12="必須採計",V1315&gt;0,IF('114成績輸入與落點儀表板'!$C$12="不可採計",V1315=0,TRUE)),IF('114成績輸入與落點儀表板'!$C$13="必須採計",W1315&gt;0,IF('114成績輸入與落點儀表板'!$C$13="不可採計",W1315=0,TRUE)),IF('114成績輸入與落點儀表板'!$C$14="必須採計",X1315&gt;0,IF('114成績輸入與落點儀表板'!$C$14="不可採計",X1315=0,TRUE)),IF('114成績輸入與落點儀表板'!$C$15="必須採計",Y1315&gt;0,IF('114成績輸入與落點儀表板'!$C$15="不可採計",Y1315=0,TRUE)),IF('114成績輸入與落點儀表板'!$C$16="必須採計",Z1315&gt;0,IF('114成績輸入與落點儀表板'!$C$16="不可採計",Z1315=0,TRUE))),"✅ 符合","❌ 不符合")</f>
        <v>✅ 符合</v>
      </c>
      <c r="L1315" s="15">
        <v>1</v>
      </c>
      <c r="M1315" s="15">
        <v>0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1</v>
      </c>
      <c r="T1315" s="15">
        <v>0</v>
      </c>
      <c r="U1315" s="15">
        <v>0</v>
      </c>
      <c r="V1315" s="15">
        <v>0</v>
      </c>
      <c r="W1315" s="15">
        <v>0</v>
      </c>
      <c r="X1315" s="15">
        <v>0</v>
      </c>
      <c r="Y1315" s="15">
        <v>1</v>
      </c>
      <c r="Z1315" s="15">
        <v>0</v>
      </c>
    </row>
    <row r="1316" spans="1:26" customFormat="1" ht="15.75" customHeight="1" x14ac:dyDescent="0.3">
      <c r="A1316" s="2" t="s">
        <v>3210</v>
      </c>
      <c r="B1316" s="6" t="s">
        <v>3207</v>
      </c>
      <c r="C1316" s="6" t="s">
        <v>3211</v>
      </c>
      <c r="D1316" s="12" t="s">
        <v>99</v>
      </c>
      <c r="E1316" s="13" t="s">
        <v>3212</v>
      </c>
      <c r="F1316" s="2">
        <v>23</v>
      </c>
      <c r="G1316" s="15">
        <v>150</v>
      </c>
      <c r="H1316" s="7">
        <f>L1316*'114成績輸入與落點儀表板'!$B$2+M1316*'114成績輸入與落點儀表板'!$B$3+N1316*'114成績輸入與落點儀表板'!$B$4+O1316*'114成績輸入與落點儀表板'!$B$5+P1316*'114成績輸入與落點儀表板'!$B$6+Q1316*'114成績輸入與落點儀表板'!$B$7+R1316*'114成績輸入與落點儀表板'!$B$8+S1316*'114成績輸入與落點儀表板'!$B$9+T1316*'114成績輸入與落點儀表板'!$B$10+U1316*'114成績輸入與落點儀表板'!$B$11+V1316*'114成績輸入與落點儀表板'!$B$12+W1316*'114成績輸入與落點儀表板'!$B$13+X1316*'114成績輸入與落點儀表板'!$B$14+Y1316*'114成績輸入與落點儀表板'!$B$15+Z1316*'114成績輸入與落點儀表板'!$B$16</f>
        <v>0</v>
      </c>
      <c r="I1316" s="8">
        <f t="shared" si="40"/>
        <v>-150</v>
      </c>
      <c r="J1316" s="2" t="str">
        <f t="shared" si="41"/>
        <v>FAIL</v>
      </c>
      <c r="K1316" s="17" t="str">
        <f>IF(AND(IF('114成績輸入與落點儀表板'!$C$2="必須採計",L1316&gt;0,IF('114成績輸入與落點儀表板'!$C$2="不可採計",L1316=0,TRUE)),IF('114成績輸入與落點儀表板'!$C$3="必須採計",M1316&gt;0,IF('114成績輸入與落點儀表板'!$C$3="不可採計",M1316=0,TRUE)),IF('114成績輸入與落點儀表板'!$C$4="必須採計",N1316&gt;0,IF('114成績輸入與落點儀表板'!$C$4="不可採計",N1316=0,TRUE)),IF('114成績輸入與落點儀表板'!$C$5="必須採計",O1316&gt;0,IF('114成績輸入與落點儀表板'!$C$5="不可採計",O1316=0,TRUE)),IF('114成績輸入與落點儀表板'!$C$6="必須採計",P1316&gt;0,IF('114成績輸入與落點儀表板'!$C$6="不可採計",P1316=0,TRUE)),IF('114成績輸入與落點儀表板'!$C$7="必須採計",Q1316&gt;0,IF('114成績輸入與落點儀表板'!$C$7="不可採計",Q1316=0,TRUE)),IF('114成績輸入與落點儀表板'!$C$8="必須採計",R1316&gt;0,IF('114成績輸入與落點儀表板'!$C$8="不可採計",R1316=0,TRUE)),IF('114成績輸入與落點儀表板'!$C$9="必須採計",S1316&gt;0,IF('114成績輸入與落點儀表板'!$C$9="不可採計",S1316=0,TRUE)),IF('114成績輸入與落點儀表板'!$C$10="必須採計",T1316&gt;0,IF('114成績輸入與落點儀表板'!$C$10="不可採計",T1316=0,TRUE)),IF('114成績輸入與落點儀表板'!$C$11="必須採計",U1316&gt;0,IF('114成績輸入與落點儀表板'!$C$11="不可採計",U1316=0,TRUE)),IF('114成績輸入與落點儀表板'!$C$12="必須採計",V1316&gt;0,IF('114成績輸入與落點儀表板'!$C$12="不可採計",V1316=0,TRUE)),IF('114成績輸入與落點儀表板'!$C$13="必須採計",W1316&gt;0,IF('114成績輸入與落點儀表板'!$C$13="不可採計",W1316=0,TRUE)),IF('114成績輸入與落點儀表板'!$C$14="必須採計",X1316&gt;0,IF('114成績輸入與落點儀表板'!$C$14="不可採計",X1316=0,TRUE)),IF('114成績輸入與落點儀表板'!$C$15="必須採計",Y1316&gt;0,IF('114成績輸入與落點儀表板'!$C$15="不可採計",Y1316=0,TRUE)),IF('114成績輸入與落點儀表板'!$C$16="必須採計",Z1316&gt;0,IF('114成績輸入與落點儀表板'!$C$16="不可採計",Z1316=0,TRUE))),"✅ 符合","❌ 不符合")</f>
        <v>✅ 符合</v>
      </c>
      <c r="L1316" s="15">
        <v>1</v>
      </c>
      <c r="M1316" s="15">
        <v>0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0</v>
      </c>
      <c r="T1316" s="15">
        <v>0</v>
      </c>
      <c r="U1316" s="15">
        <v>2</v>
      </c>
      <c r="V1316" s="15">
        <v>0</v>
      </c>
      <c r="W1316" s="15">
        <v>2</v>
      </c>
      <c r="X1316" s="15">
        <v>0</v>
      </c>
      <c r="Y1316" s="15">
        <v>0</v>
      </c>
      <c r="Z1316" s="15">
        <v>0</v>
      </c>
    </row>
    <row r="1317" spans="1:26" customFormat="1" ht="15.75" customHeight="1" x14ac:dyDescent="0.3">
      <c r="A1317" s="2" t="s">
        <v>3213</v>
      </c>
      <c r="B1317" s="6" t="s">
        <v>3207</v>
      </c>
      <c r="C1317" s="6" t="s">
        <v>3214</v>
      </c>
      <c r="D1317" s="12" t="s">
        <v>227</v>
      </c>
      <c r="E1317" s="13" t="s">
        <v>2528</v>
      </c>
      <c r="F1317" s="2">
        <v>7</v>
      </c>
      <c r="G1317" s="15">
        <v>98</v>
      </c>
      <c r="H1317" s="7">
        <f>L1317*'114成績輸入與落點儀表板'!$B$2+M1317*'114成績輸入與落點儀表板'!$B$3+N1317*'114成績輸入與落點儀表板'!$B$4+O1317*'114成績輸入與落點儀表板'!$B$5+P1317*'114成績輸入與落點儀表板'!$B$6+Q1317*'114成績輸入與落點儀表板'!$B$7+R1317*'114成績輸入與落點儀表板'!$B$8+S1317*'114成績輸入與落點儀表板'!$B$9+T1317*'114成績輸入與落點儀表板'!$B$10+U1317*'114成績輸入與落點儀表板'!$B$11+V1317*'114成績輸入與落點儀表板'!$B$12+W1317*'114成績輸入與落點儀表板'!$B$13+X1317*'114成績輸入與落點儀表板'!$B$14+Y1317*'114成績輸入與落點儀表板'!$B$15+Z1317*'114成績輸入與落點儀表板'!$B$16</f>
        <v>0</v>
      </c>
      <c r="I1317" s="8">
        <f t="shared" si="40"/>
        <v>-98</v>
      </c>
      <c r="J1317" s="2" t="str">
        <f t="shared" si="41"/>
        <v>FAIL</v>
      </c>
      <c r="K1317" s="17" t="str">
        <f>IF(AND(IF('114成績輸入與落點儀表板'!$C$2="必須採計",L1317&gt;0,IF('114成績輸入與落點儀表板'!$C$2="不可採計",L1317=0,TRUE)),IF('114成績輸入與落點儀表板'!$C$3="必須採計",M1317&gt;0,IF('114成績輸入與落點儀表板'!$C$3="不可採計",M1317=0,TRUE)),IF('114成績輸入與落點儀表板'!$C$4="必須採計",N1317&gt;0,IF('114成績輸入與落點儀表板'!$C$4="不可採計",N1317=0,TRUE)),IF('114成績輸入與落點儀表板'!$C$5="必須採計",O1317&gt;0,IF('114成績輸入與落點儀表板'!$C$5="不可採計",O1317=0,TRUE)),IF('114成績輸入與落點儀表板'!$C$6="必須採計",P1317&gt;0,IF('114成績輸入與落點儀表板'!$C$6="不可採計",P1317=0,TRUE)),IF('114成績輸入與落點儀表板'!$C$7="必須採計",Q1317&gt;0,IF('114成績輸入與落點儀表板'!$C$7="不可採計",Q1317=0,TRUE)),IF('114成績輸入與落點儀表板'!$C$8="必須採計",R1317&gt;0,IF('114成績輸入與落點儀表板'!$C$8="不可採計",R1317=0,TRUE)),IF('114成績輸入與落點儀表板'!$C$9="必須採計",S1317&gt;0,IF('114成績輸入與落點儀表板'!$C$9="不可採計",S1317=0,TRUE)),IF('114成績輸入與落點儀表板'!$C$10="必須採計",T1317&gt;0,IF('114成績輸入與落點儀表板'!$C$10="不可採計",T1317=0,TRUE)),IF('114成績輸入與落點儀表板'!$C$11="必須採計",U1317&gt;0,IF('114成績輸入與落點儀表板'!$C$11="不可採計",U1317=0,TRUE)),IF('114成績輸入與落點儀表板'!$C$12="必須採計",V1317&gt;0,IF('114成績輸入與落點儀表板'!$C$12="不可採計",V1317=0,TRUE)),IF('114成績輸入與落點儀表板'!$C$13="必須採計",W1317&gt;0,IF('114成績輸入與落點儀表板'!$C$13="不可採計",W1317=0,TRUE)),IF('114成績輸入與落點儀表板'!$C$14="必須採計",X1317&gt;0,IF('114成績輸入與落點儀表板'!$C$14="不可採計",X1317=0,TRUE)),IF('114成績輸入與落點儀表板'!$C$15="必須採計",Y1317&gt;0,IF('114成績輸入與落點儀表板'!$C$15="不可採計",Y1317=0,TRUE)),IF('114成績輸入與落點儀表板'!$C$16="必須採計",Z1317&gt;0,IF('114成績輸入與落點儀表板'!$C$16="不可採計",Z1317=0,TRUE))),"✅ 符合","❌ 不符合")</f>
        <v>✅ 符合</v>
      </c>
      <c r="L1317" s="15">
        <v>1</v>
      </c>
      <c r="M1317" s="15">
        <v>0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1</v>
      </c>
      <c r="X1317" s="15">
        <v>1</v>
      </c>
      <c r="Y1317" s="15">
        <v>0</v>
      </c>
      <c r="Z1317" s="15">
        <v>0</v>
      </c>
    </row>
    <row r="1318" spans="1:26" customFormat="1" ht="15.75" customHeight="1" x14ac:dyDescent="0.3">
      <c r="A1318" s="2" t="s">
        <v>3215</v>
      </c>
      <c r="B1318" s="6" t="s">
        <v>3207</v>
      </c>
      <c r="C1318" s="6" t="s">
        <v>3216</v>
      </c>
      <c r="D1318" s="12" t="s">
        <v>121</v>
      </c>
      <c r="E1318" s="13" t="s">
        <v>1841</v>
      </c>
      <c r="F1318" s="2">
        <v>10</v>
      </c>
      <c r="G1318" s="15">
        <v>78</v>
      </c>
      <c r="H1318" s="7">
        <f>L1318*'114成績輸入與落點儀表板'!$B$2+M1318*'114成績輸入與落點儀表板'!$B$3+N1318*'114成績輸入與落點儀表板'!$B$4+O1318*'114成績輸入與落點儀表板'!$B$5+P1318*'114成績輸入與落點儀表板'!$B$6+Q1318*'114成績輸入與落點儀表板'!$B$7+R1318*'114成績輸入與落點儀表板'!$B$8+S1318*'114成績輸入與落點儀表板'!$B$9+T1318*'114成績輸入與落點儀表板'!$B$10+U1318*'114成績輸入與落點儀表板'!$B$11+V1318*'114成績輸入與落點儀表板'!$B$12+W1318*'114成績輸入與落點儀表板'!$B$13+X1318*'114成績輸入與落點儀表板'!$B$14+Y1318*'114成績輸入與落點儀表板'!$B$15+Z1318*'114成績輸入與落點儀表板'!$B$16</f>
        <v>0</v>
      </c>
      <c r="I1318" s="8">
        <f t="shared" si="40"/>
        <v>-78</v>
      </c>
      <c r="J1318" s="2" t="str">
        <f t="shared" si="41"/>
        <v>FAIL</v>
      </c>
      <c r="K1318" s="17" t="str">
        <f>IF(AND(IF('114成績輸入與落點儀表板'!$C$2="必須採計",L1318&gt;0,IF('114成績輸入與落點儀表板'!$C$2="不可採計",L1318=0,TRUE)),IF('114成績輸入與落點儀表板'!$C$3="必須採計",M1318&gt;0,IF('114成績輸入與落點儀表板'!$C$3="不可採計",M1318=0,TRUE)),IF('114成績輸入與落點儀表板'!$C$4="必須採計",N1318&gt;0,IF('114成績輸入與落點儀表板'!$C$4="不可採計",N1318=0,TRUE)),IF('114成績輸入與落點儀表板'!$C$5="必須採計",O1318&gt;0,IF('114成績輸入與落點儀表板'!$C$5="不可採計",O1318=0,TRUE)),IF('114成績輸入與落點儀表板'!$C$6="必須採計",P1318&gt;0,IF('114成績輸入與落點儀表板'!$C$6="不可採計",P1318=0,TRUE)),IF('114成績輸入與落點儀表板'!$C$7="必須採計",Q1318&gt;0,IF('114成績輸入與落點儀表板'!$C$7="不可採計",Q1318=0,TRUE)),IF('114成績輸入與落點儀表板'!$C$8="必須採計",R1318&gt;0,IF('114成績輸入與落點儀表板'!$C$8="不可採計",R1318=0,TRUE)),IF('114成績輸入與落點儀表板'!$C$9="必須採計",S1318&gt;0,IF('114成績輸入與落點儀表板'!$C$9="不可採計",S1318=0,TRUE)),IF('114成績輸入與落點儀表板'!$C$10="必須採計",T1318&gt;0,IF('114成績輸入與落點儀表板'!$C$10="不可採計",T1318=0,TRUE)),IF('114成績輸入與落點儀表板'!$C$11="必須採計",U1318&gt;0,IF('114成績輸入與落點儀表板'!$C$11="不可採計",U1318=0,TRUE)),IF('114成績輸入與落點儀表板'!$C$12="必須採計",V1318&gt;0,IF('114成績輸入與落點儀表板'!$C$12="不可採計",V1318=0,TRUE)),IF('114成績輸入與落點儀表板'!$C$13="必須採計",W1318&gt;0,IF('114成績輸入與落點儀表板'!$C$13="不可採計",W1318=0,TRUE)),IF('114成績輸入與落點儀表板'!$C$14="必須採計",X1318&gt;0,IF('114成績輸入與落點儀表板'!$C$14="不可採計",X1318=0,TRUE)),IF('114成績輸入與落點儀表板'!$C$15="必須採計",Y1318&gt;0,IF('114成績輸入與落點儀表板'!$C$15="不可採計",Y1318=0,TRUE)),IF('114成績輸入與落點儀表板'!$C$16="必須採計",Z1318&gt;0,IF('114成績輸入與落點儀表板'!$C$16="不可採計",Z1318=0,TRUE))),"✅ 符合","❌ 不符合")</f>
        <v>✅ 符合</v>
      </c>
      <c r="L1318" s="15">
        <v>1</v>
      </c>
      <c r="M1318" s="15">
        <v>1</v>
      </c>
      <c r="N1318" s="15">
        <v>0</v>
      </c>
      <c r="O1318" s="15">
        <v>0</v>
      </c>
      <c r="P1318" s="15">
        <v>0</v>
      </c>
      <c r="Q1318" s="15">
        <v>0</v>
      </c>
      <c r="R1318" s="15">
        <v>0</v>
      </c>
      <c r="S1318" s="15">
        <v>0</v>
      </c>
      <c r="T1318" s="15">
        <v>0</v>
      </c>
      <c r="U1318" s="15">
        <v>1</v>
      </c>
      <c r="V1318" s="15">
        <v>0</v>
      </c>
      <c r="W1318" s="15">
        <v>0</v>
      </c>
      <c r="X1318" s="15">
        <v>0</v>
      </c>
      <c r="Y1318" s="15">
        <v>0</v>
      </c>
      <c r="Z1318" s="15">
        <v>0</v>
      </c>
    </row>
    <row r="1319" spans="1:26" customFormat="1" ht="15.75" customHeight="1" x14ac:dyDescent="0.3">
      <c r="A1319" s="2" t="s">
        <v>3217</v>
      </c>
      <c r="B1319" s="6" t="s">
        <v>3207</v>
      </c>
      <c r="C1319" s="6" t="s">
        <v>3218</v>
      </c>
      <c r="D1319" s="12" t="s">
        <v>80</v>
      </c>
      <c r="E1319" s="13" t="s">
        <v>1695</v>
      </c>
      <c r="F1319" s="2">
        <v>3</v>
      </c>
      <c r="G1319" s="15">
        <v>202.8</v>
      </c>
      <c r="H1319" s="7">
        <f>L1319*'114成績輸入與落點儀表板'!$B$2+M1319*'114成績輸入與落點儀表板'!$B$3+N1319*'114成績輸入與落點儀表板'!$B$4+O1319*'114成績輸入與落點儀表板'!$B$5+P1319*'114成績輸入與落點儀表板'!$B$6+Q1319*'114成績輸入與落點儀表板'!$B$7+R1319*'114成績輸入與落點儀表板'!$B$8+S1319*'114成績輸入與落點儀表板'!$B$9+T1319*'114成績輸入與落點儀表板'!$B$10+U1319*'114成績輸入與落點儀表板'!$B$11+V1319*'114成績輸入與落點儀表板'!$B$12+W1319*'114成績輸入與落點儀表板'!$B$13+X1319*'114成績輸入與落點儀表板'!$B$14+Y1319*'114成績輸入與落點儀表板'!$B$15+Z1319*'114成績輸入與落點儀表板'!$B$16</f>
        <v>0</v>
      </c>
      <c r="I1319" s="8">
        <f t="shared" si="40"/>
        <v>-202.8</v>
      </c>
      <c r="J1319" s="2" t="str">
        <f t="shared" si="41"/>
        <v>FAIL</v>
      </c>
      <c r="K1319" s="17" t="str">
        <f>IF(AND(IF('114成績輸入與落點儀表板'!$C$2="必須採計",L1319&gt;0,IF('114成績輸入與落點儀表板'!$C$2="不可採計",L1319=0,TRUE)),IF('114成績輸入與落點儀表板'!$C$3="必須採計",M1319&gt;0,IF('114成績輸入與落點儀表板'!$C$3="不可採計",M1319=0,TRUE)),IF('114成績輸入與落點儀表板'!$C$4="必須採計",N1319&gt;0,IF('114成績輸入與落點儀表板'!$C$4="不可採計",N1319=0,TRUE)),IF('114成績輸入與落點儀表板'!$C$5="必須採計",O1319&gt;0,IF('114成績輸入與落點儀表板'!$C$5="不可採計",O1319=0,TRUE)),IF('114成績輸入與落點儀表板'!$C$6="必須採計",P1319&gt;0,IF('114成績輸入與落點儀表板'!$C$6="不可採計",P1319=0,TRUE)),IF('114成績輸入與落點儀表板'!$C$7="必須採計",Q1319&gt;0,IF('114成績輸入與落點儀表板'!$C$7="不可採計",Q1319=0,TRUE)),IF('114成績輸入與落點儀表板'!$C$8="必須採計",R1319&gt;0,IF('114成績輸入與落點儀表板'!$C$8="不可採計",R1319=0,TRUE)),IF('114成績輸入與落點儀表板'!$C$9="必須採計",S1319&gt;0,IF('114成績輸入與落點儀表板'!$C$9="不可採計",S1319=0,TRUE)),IF('114成績輸入與落點儀表板'!$C$10="必須採計",T1319&gt;0,IF('114成績輸入與落點儀表板'!$C$10="不可採計",T1319=0,TRUE)),IF('114成績輸入與落點儀表板'!$C$11="必須採計",U1319&gt;0,IF('114成績輸入與落點儀表板'!$C$11="不可採計",U1319=0,TRUE)),IF('114成績輸入與落點儀表板'!$C$12="必須採計",V1319&gt;0,IF('114成績輸入與落點儀表板'!$C$12="不可採計",V1319=0,TRUE)),IF('114成績輸入與落點儀表板'!$C$13="必須採計",W1319&gt;0,IF('114成績輸入與落點儀表板'!$C$13="不可採計",W1319=0,TRUE)),IF('114成績輸入與落點儀表板'!$C$14="必須採計",X1319&gt;0,IF('114成績輸入與落點儀表板'!$C$14="不可採計",X1319=0,TRUE)),IF('114成績輸入與落點儀表板'!$C$15="必須採計",Y1319&gt;0,IF('114成績輸入與落點儀表板'!$C$15="不可採計",Y1319=0,TRUE)),IF('114成績輸入與落點儀表板'!$C$16="必須採計",Z1319&gt;0,IF('114成績輸入與落點儀表板'!$C$16="不可採計",Z1319=0,TRUE))),"✅ 符合","❌ 不符合")</f>
        <v>✅ 符合</v>
      </c>
      <c r="L1319" s="15">
        <v>1</v>
      </c>
      <c r="M1319" s="15">
        <v>0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0</v>
      </c>
      <c r="T1319" s="15">
        <v>0</v>
      </c>
      <c r="U1319" s="15">
        <v>1</v>
      </c>
      <c r="V1319" s="15">
        <v>0</v>
      </c>
      <c r="W1319" s="15">
        <v>0</v>
      </c>
      <c r="X1319" s="15">
        <v>0</v>
      </c>
      <c r="Y1319" s="15">
        <v>0</v>
      </c>
      <c r="Z1319" s="15">
        <v>2</v>
      </c>
    </row>
    <row r="1320" spans="1:26" customFormat="1" ht="15.75" customHeight="1" x14ac:dyDescent="0.3">
      <c r="A1320" s="2" t="s">
        <v>3219</v>
      </c>
      <c r="B1320" s="6" t="s">
        <v>3207</v>
      </c>
      <c r="C1320" s="6" t="s">
        <v>3220</v>
      </c>
      <c r="D1320" s="12" t="s">
        <v>113</v>
      </c>
      <c r="E1320" s="13" t="s">
        <v>3221</v>
      </c>
      <c r="F1320" s="2">
        <v>15</v>
      </c>
      <c r="G1320" s="15">
        <v>120.5</v>
      </c>
      <c r="H1320" s="7">
        <f>L1320*'114成績輸入與落點儀表板'!$B$2+M1320*'114成績輸入與落點儀表板'!$B$3+N1320*'114成績輸入與落點儀表板'!$B$4+O1320*'114成績輸入與落點儀表板'!$B$5+P1320*'114成績輸入與落點儀表板'!$B$6+Q1320*'114成績輸入與落點儀表板'!$B$7+R1320*'114成績輸入與落點儀表板'!$B$8+S1320*'114成績輸入與落點儀表板'!$B$9+T1320*'114成績輸入與落點儀表板'!$B$10+U1320*'114成績輸入與落點儀表板'!$B$11+V1320*'114成績輸入與落點儀表板'!$B$12+W1320*'114成績輸入與落點儀表板'!$B$13+X1320*'114成績輸入與落點儀表板'!$B$14+Y1320*'114成績輸入與落點儀表板'!$B$15+Z1320*'114成績輸入與落點儀表板'!$B$16</f>
        <v>0</v>
      </c>
      <c r="I1320" s="8">
        <f t="shared" si="40"/>
        <v>-120.5</v>
      </c>
      <c r="J1320" s="2" t="str">
        <f t="shared" si="41"/>
        <v>FAIL</v>
      </c>
      <c r="K1320" s="17" t="str">
        <f>IF(AND(IF('114成績輸入與落點儀表板'!$C$2="必須採計",L1320&gt;0,IF('114成績輸入與落點儀表板'!$C$2="不可採計",L1320=0,TRUE)),IF('114成績輸入與落點儀表板'!$C$3="必須採計",M1320&gt;0,IF('114成績輸入與落點儀表板'!$C$3="不可採計",M1320=0,TRUE)),IF('114成績輸入與落點儀表板'!$C$4="必須採計",N1320&gt;0,IF('114成績輸入與落點儀表板'!$C$4="不可採計",N1320=0,TRUE)),IF('114成績輸入與落點儀表板'!$C$5="必須採計",O1320&gt;0,IF('114成績輸入與落點儀表板'!$C$5="不可採計",O1320=0,TRUE)),IF('114成績輸入與落點儀表板'!$C$6="必須採計",P1320&gt;0,IF('114成績輸入與落點儀表板'!$C$6="不可採計",P1320=0,TRUE)),IF('114成績輸入與落點儀表板'!$C$7="必須採計",Q1320&gt;0,IF('114成績輸入與落點儀表板'!$C$7="不可採計",Q1320=0,TRUE)),IF('114成績輸入與落點儀表板'!$C$8="必須採計",R1320&gt;0,IF('114成績輸入與落點儀表板'!$C$8="不可採計",R1320=0,TRUE)),IF('114成績輸入與落點儀表板'!$C$9="必須採計",S1320&gt;0,IF('114成績輸入與落點儀表板'!$C$9="不可採計",S1320=0,TRUE)),IF('114成績輸入與落點儀表板'!$C$10="必須採計",T1320&gt;0,IF('114成績輸入與落點儀表板'!$C$10="不可採計",T1320=0,TRUE)),IF('114成績輸入與落點儀表板'!$C$11="必須採計",U1320&gt;0,IF('114成績輸入與落點儀表板'!$C$11="不可採計",U1320=0,TRUE)),IF('114成績輸入與落點儀表板'!$C$12="必須採計",V1320&gt;0,IF('114成績輸入與落點儀表板'!$C$12="不可採計",V1320=0,TRUE)),IF('114成績輸入與落點儀表板'!$C$13="必須採計",W1320&gt;0,IF('114成績輸入與落點儀表板'!$C$13="不可採計",W1320=0,TRUE)),IF('114成績輸入與落點儀表板'!$C$14="必須採計",X1320&gt;0,IF('114成績輸入與落點儀表板'!$C$14="不可採計",X1320=0,TRUE)),IF('114成績輸入與落點儀表板'!$C$15="必須採計",Y1320&gt;0,IF('114成績輸入與落點儀表板'!$C$15="不可採計",Y1320=0,TRUE)),IF('114成績輸入與落點儀表板'!$C$16="必須採計",Z1320&gt;0,IF('114成績輸入與落點儀表板'!$C$16="不可採計",Z1320=0,TRUE))),"✅ 符合","❌ 不符合")</f>
        <v>✅ 符合</v>
      </c>
      <c r="L1320" s="15">
        <v>1.5</v>
      </c>
      <c r="M1320" s="15">
        <v>1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1</v>
      </c>
      <c r="X1320" s="15">
        <v>0</v>
      </c>
      <c r="Y1320" s="15">
        <v>0</v>
      </c>
      <c r="Z1320" s="15">
        <v>0</v>
      </c>
    </row>
    <row r="1321" spans="1:26" customFormat="1" ht="15.75" customHeight="1" x14ac:dyDescent="0.3">
      <c r="A1321" s="2" t="s">
        <v>3222</v>
      </c>
      <c r="B1321" s="6" t="s">
        <v>3207</v>
      </c>
      <c r="C1321" s="6" t="s">
        <v>3223</v>
      </c>
      <c r="D1321" s="12" t="s">
        <v>80</v>
      </c>
      <c r="E1321" s="13" t="s">
        <v>347</v>
      </c>
      <c r="F1321" s="2">
        <v>22</v>
      </c>
      <c r="G1321" s="15">
        <v>155</v>
      </c>
      <c r="H1321" s="7">
        <f>L1321*'114成績輸入與落點儀表板'!$B$2+M1321*'114成績輸入與落點儀表板'!$B$3+N1321*'114成績輸入與落點儀表板'!$B$4+O1321*'114成績輸入與落點儀表板'!$B$5+P1321*'114成績輸入與落點儀表板'!$B$6+Q1321*'114成績輸入與落點儀表板'!$B$7+R1321*'114成績輸入與落點儀表板'!$B$8+S1321*'114成績輸入與落點儀表板'!$B$9+T1321*'114成績輸入與落點儀表板'!$B$10+U1321*'114成績輸入與落點儀表板'!$B$11+V1321*'114成績輸入與落點儀表板'!$B$12+W1321*'114成績輸入與落點儀表板'!$B$13+X1321*'114成績輸入與落點儀表板'!$B$14+Y1321*'114成績輸入與落點儀表板'!$B$15+Z1321*'114成績輸入與落點儀表板'!$B$16</f>
        <v>0</v>
      </c>
      <c r="I1321" s="8">
        <f t="shared" si="40"/>
        <v>-155</v>
      </c>
      <c r="J1321" s="2" t="str">
        <f t="shared" si="41"/>
        <v>FAIL</v>
      </c>
      <c r="K1321" s="17" t="str">
        <f>IF(AND(IF('114成績輸入與落點儀表板'!$C$2="必須採計",L1321&gt;0,IF('114成績輸入與落點儀表板'!$C$2="不可採計",L1321=0,TRUE)),IF('114成績輸入與落點儀表板'!$C$3="必須採計",M1321&gt;0,IF('114成績輸入與落點儀表板'!$C$3="不可採計",M1321=0,TRUE)),IF('114成績輸入與落點儀表板'!$C$4="必須採計",N1321&gt;0,IF('114成績輸入與落點儀表板'!$C$4="不可採計",N1321=0,TRUE)),IF('114成績輸入與落點儀表板'!$C$5="必須採計",O1321&gt;0,IF('114成績輸入與落點儀表板'!$C$5="不可採計",O1321=0,TRUE)),IF('114成績輸入與落點儀表板'!$C$6="必須採計",P1321&gt;0,IF('114成績輸入與落點儀表板'!$C$6="不可採計",P1321=0,TRUE)),IF('114成績輸入與落點儀表板'!$C$7="必須採計",Q1321&gt;0,IF('114成績輸入與落點儀表板'!$C$7="不可採計",Q1321=0,TRUE)),IF('114成績輸入與落點儀表板'!$C$8="必須採計",R1321&gt;0,IF('114成績輸入與落點儀表板'!$C$8="不可採計",R1321=0,TRUE)),IF('114成績輸入與落點儀表板'!$C$9="必須採計",S1321&gt;0,IF('114成績輸入與落點儀表板'!$C$9="不可採計",S1321=0,TRUE)),IF('114成績輸入與落點儀表板'!$C$10="必須採計",T1321&gt;0,IF('114成績輸入與落點儀表板'!$C$10="不可採計",T1321=0,TRUE)),IF('114成績輸入與落點儀表板'!$C$11="必須採計",U1321&gt;0,IF('114成績輸入與落點儀表板'!$C$11="不可採計",U1321=0,TRUE)),IF('114成績輸入與落點儀表板'!$C$12="必須採計",V1321&gt;0,IF('114成績輸入與落點儀表板'!$C$12="不可採計",V1321=0,TRUE)),IF('114成績輸入與落點儀表板'!$C$13="必須採計",W1321&gt;0,IF('114成績輸入與落點儀表板'!$C$13="不可採計",W1321=0,TRUE)),IF('114成績輸入與落點儀表板'!$C$14="必須採計",X1321&gt;0,IF('114成績輸入與落點儀表板'!$C$14="不可採計",X1321=0,TRUE)),IF('114成績輸入與落點儀表板'!$C$15="必須採計",Y1321&gt;0,IF('114成績輸入與落點儀表板'!$C$15="不可採計",Y1321=0,TRUE)),IF('114成績輸入與落點儀表板'!$C$16="必須採計",Z1321&gt;0,IF('114成績輸入與落點儀表板'!$C$16="不可採計",Z1321=0,TRUE))),"✅ 符合","❌ 不符合")</f>
        <v>✅ 符合</v>
      </c>
      <c r="L1321" s="15">
        <v>2</v>
      </c>
      <c r="M1321" s="15">
        <v>2</v>
      </c>
      <c r="N1321" s="15">
        <v>0</v>
      </c>
      <c r="O1321" s="15">
        <v>0</v>
      </c>
      <c r="P1321" s="15">
        <v>0</v>
      </c>
      <c r="Q1321" s="15">
        <v>0</v>
      </c>
      <c r="R1321" s="15">
        <v>0</v>
      </c>
      <c r="S1321" s="15">
        <v>0</v>
      </c>
      <c r="T1321" s="15">
        <v>0</v>
      </c>
      <c r="U1321" s="15">
        <v>1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</row>
    <row r="1322" spans="1:26" customFormat="1" ht="15.75" customHeight="1" x14ac:dyDescent="0.3">
      <c r="A1322" s="2" t="s">
        <v>3224</v>
      </c>
      <c r="B1322" s="6" t="s">
        <v>3207</v>
      </c>
      <c r="C1322" s="6" t="s">
        <v>3225</v>
      </c>
      <c r="D1322" s="12" t="s">
        <v>80</v>
      </c>
      <c r="E1322" s="13" t="s">
        <v>378</v>
      </c>
      <c r="F1322" s="2">
        <v>11</v>
      </c>
      <c r="G1322" s="15">
        <v>113</v>
      </c>
      <c r="H1322" s="7">
        <f>L1322*'114成績輸入與落點儀表板'!$B$2+M1322*'114成績輸入與落點儀表板'!$B$3+N1322*'114成績輸入與落點儀表板'!$B$4+O1322*'114成績輸入與落點儀表板'!$B$5+P1322*'114成績輸入與落點儀表板'!$B$6+Q1322*'114成績輸入與落點儀表板'!$B$7+R1322*'114成績輸入與落點儀表板'!$B$8+S1322*'114成績輸入與落點儀表板'!$B$9+T1322*'114成績輸入與落點儀表板'!$B$10+U1322*'114成績輸入與落點儀表板'!$B$11+V1322*'114成績輸入與落點儀表板'!$B$12+W1322*'114成績輸入與落點儀表板'!$B$13+X1322*'114成績輸入與落點儀表板'!$B$14+Y1322*'114成績輸入與落點儀表板'!$B$15+Z1322*'114成績輸入與落點儀表板'!$B$16</f>
        <v>0</v>
      </c>
      <c r="I1322" s="8">
        <f t="shared" si="40"/>
        <v>-113</v>
      </c>
      <c r="J1322" s="2" t="str">
        <f t="shared" si="41"/>
        <v>FAIL</v>
      </c>
      <c r="K1322" s="17" t="str">
        <f>IF(AND(IF('114成績輸入與落點儀表板'!$C$2="必須採計",L1322&gt;0,IF('114成績輸入與落點儀表板'!$C$2="不可採計",L1322=0,TRUE)),IF('114成績輸入與落點儀表板'!$C$3="必須採計",M1322&gt;0,IF('114成績輸入與落點儀表板'!$C$3="不可採計",M1322=0,TRUE)),IF('114成績輸入與落點儀表板'!$C$4="必須採計",N1322&gt;0,IF('114成績輸入與落點儀表板'!$C$4="不可採計",N1322=0,TRUE)),IF('114成績輸入與落點儀表板'!$C$5="必須採計",O1322&gt;0,IF('114成績輸入與落點儀表板'!$C$5="不可採計",O1322=0,TRUE)),IF('114成績輸入與落點儀表板'!$C$6="必須採計",P1322&gt;0,IF('114成績輸入與落點儀表板'!$C$6="不可採計",P1322=0,TRUE)),IF('114成績輸入與落點儀表板'!$C$7="必須採計",Q1322&gt;0,IF('114成績輸入與落點儀表板'!$C$7="不可採計",Q1322=0,TRUE)),IF('114成績輸入與落點儀表板'!$C$8="必須採計",R1322&gt;0,IF('114成績輸入與落點儀表板'!$C$8="不可採計",R1322=0,TRUE)),IF('114成績輸入與落點儀表板'!$C$9="必須採計",S1322&gt;0,IF('114成績輸入與落點儀表板'!$C$9="不可採計",S1322=0,TRUE)),IF('114成績輸入與落點儀表板'!$C$10="必須採計",T1322&gt;0,IF('114成績輸入與落點儀表板'!$C$10="不可採計",T1322=0,TRUE)),IF('114成績輸入與落點儀表板'!$C$11="必須採計",U1322&gt;0,IF('114成績輸入與落點儀表板'!$C$11="不可採計",U1322=0,TRUE)),IF('114成績輸入與落點儀表板'!$C$12="必須採計",V1322&gt;0,IF('114成績輸入與落點儀表板'!$C$12="不可採計",V1322=0,TRUE)),IF('114成績輸入與落點儀表板'!$C$13="必須採計",W1322&gt;0,IF('114成績輸入與落點儀表板'!$C$13="不可採計",W1322=0,TRUE)),IF('114成績輸入與落點儀表板'!$C$14="必須採計",X1322&gt;0,IF('114成績輸入與落點儀表板'!$C$14="不可採計",X1322=0,TRUE)),IF('114成績輸入與落點儀表板'!$C$15="必須採計",Y1322&gt;0,IF('114成績輸入與落點儀表板'!$C$15="不可採計",Y1322=0,TRUE)),IF('114成績輸入與落點儀表板'!$C$16="必須採計",Z1322&gt;0,IF('114成績輸入與落點儀表板'!$C$16="不可採計",Z1322=0,TRUE))),"✅ 符合","❌ 不符合")</f>
        <v>✅ 符合</v>
      </c>
      <c r="L1322" s="15">
        <v>1</v>
      </c>
      <c r="M1322" s="15">
        <v>2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1</v>
      </c>
      <c r="V1322" s="15">
        <v>0</v>
      </c>
      <c r="W1322" s="15">
        <v>0</v>
      </c>
      <c r="X1322" s="15">
        <v>0</v>
      </c>
      <c r="Y1322" s="15">
        <v>0</v>
      </c>
      <c r="Z1322" s="15">
        <v>0</v>
      </c>
    </row>
    <row r="1323" spans="1:26" customFormat="1" ht="15.75" customHeight="1" x14ac:dyDescent="0.3">
      <c r="A1323" s="2" t="s">
        <v>3226</v>
      </c>
      <c r="B1323" s="6" t="s">
        <v>3207</v>
      </c>
      <c r="C1323" s="6" t="s">
        <v>3227</v>
      </c>
      <c r="D1323" s="12" t="s">
        <v>80</v>
      </c>
      <c r="E1323" s="13" t="s">
        <v>347</v>
      </c>
      <c r="F1323" s="2">
        <v>17</v>
      </c>
      <c r="G1323" s="15">
        <v>148</v>
      </c>
      <c r="H1323" s="7">
        <f>L1323*'114成績輸入與落點儀表板'!$B$2+M1323*'114成績輸入與落點儀表板'!$B$3+N1323*'114成績輸入與落點儀表板'!$B$4+O1323*'114成績輸入與落點儀表板'!$B$5+P1323*'114成績輸入與落點儀表板'!$B$6+Q1323*'114成績輸入與落點儀表板'!$B$7+R1323*'114成績輸入與落點儀表板'!$B$8+S1323*'114成績輸入與落點儀表板'!$B$9+T1323*'114成績輸入與落點儀表板'!$B$10+U1323*'114成績輸入與落點儀表板'!$B$11+V1323*'114成績輸入與落點儀表板'!$B$12+W1323*'114成績輸入與落點儀表板'!$B$13+X1323*'114成績輸入與落點儀表板'!$B$14+Y1323*'114成績輸入與落點儀表板'!$B$15+Z1323*'114成績輸入與落點儀表板'!$B$16</f>
        <v>0</v>
      </c>
      <c r="I1323" s="8">
        <f t="shared" si="40"/>
        <v>-148</v>
      </c>
      <c r="J1323" s="2" t="str">
        <f t="shared" si="41"/>
        <v>FAIL</v>
      </c>
      <c r="K1323" s="17" t="str">
        <f>IF(AND(IF('114成績輸入與落點儀表板'!$C$2="必須採計",L1323&gt;0,IF('114成績輸入與落點儀表板'!$C$2="不可採計",L1323=0,TRUE)),IF('114成績輸入與落點儀表板'!$C$3="必須採計",M1323&gt;0,IF('114成績輸入與落點儀表板'!$C$3="不可採計",M1323=0,TRUE)),IF('114成績輸入與落點儀表板'!$C$4="必須採計",N1323&gt;0,IF('114成績輸入與落點儀表板'!$C$4="不可採計",N1323=0,TRUE)),IF('114成績輸入與落點儀表板'!$C$5="必須採計",O1323&gt;0,IF('114成績輸入與落點儀表板'!$C$5="不可採計",O1323=0,TRUE)),IF('114成績輸入與落點儀表板'!$C$6="必須採計",P1323&gt;0,IF('114成績輸入與落點儀表板'!$C$6="不可採計",P1323=0,TRUE)),IF('114成績輸入與落點儀表板'!$C$7="必須採計",Q1323&gt;0,IF('114成績輸入與落點儀表板'!$C$7="不可採計",Q1323=0,TRUE)),IF('114成績輸入與落點儀表板'!$C$8="必須採計",R1323&gt;0,IF('114成績輸入與落點儀表板'!$C$8="不可採計",R1323=0,TRUE)),IF('114成績輸入與落點儀表板'!$C$9="必須採計",S1323&gt;0,IF('114成績輸入與落點儀表板'!$C$9="不可採計",S1323=0,TRUE)),IF('114成績輸入與落點儀表板'!$C$10="必須採計",T1323&gt;0,IF('114成績輸入與落點儀表板'!$C$10="不可採計",T1323=0,TRUE)),IF('114成績輸入與落點儀表板'!$C$11="必須採計",U1323&gt;0,IF('114成績輸入與落點儀表板'!$C$11="不可採計",U1323=0,TRUE)),IF('114成績輸入與落點儀表板'!$C$12="必須採計",V1323&gt;0,IF('114成績輸入與落點儀表板'!$C$12="不可採計",V1323=0,TRUE)),IF('114成績輸入與落點儀表板'!$C$13="必須採計",W1323&gt;0,IF('114成績輸入與落點儀表板'!$C$13="不可採計",W1323=0,TRUE)),IF('114成績輸入與落點儀表板'!$C$14="必須採計",X1323&gt;0,IF('114成績輸入與落點儀表板'!$C$14="不可採計",X1323=0,TRUE)),IF('114成績輸入與落點儀表板'!$C$15="必須採計",Y1323&gt;0,IF('114成績輸入與落點儀表板'!$C$15="不可採計",Y1323=0,TRUE)),IF('114成績輸入與落點儀表板'!$C$16="必須採計",Z1323&gt;0,IF('114成績輸入與落點儀表板'!$C$16="不可採計",Z1323=0,TRUE))),"✅ 符合","❌ 不符合")</f>
        <v>✅ 符合</v>
      </c>
      <c r="L1323" s="15">
        <v>2</v>
      </c>
      <c r="M1323" s="15">
        <v>2</v>
      </c>
      <c r="N1323" s="15">
        <v>0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1</v>
      </c>
      <c r="V1323" s="15">
        <v>0</v>
      </c>
      <c r="W1323" s="15">
        <v>0</v>
      </c>
      <c r="X1323" s="15">
        <v>0</v>
      </c>
      <c r="Y1323" s="15">
        <v>0</v>
      </c>
      <c r="Z1323" s="15">
        <v>0</v>
      </c>
    </row>
    <row r="1324" spans="1:26" customFormat="1" ht="15.75" customHeight="1" x14ac:dyDescent="0.3">
      <c r="A1324" s="2" t="s">
        <v>3228</v>
      </c>
      <c r="B1324" s="6" t="s">
        <v>3207</v>
      </c>
      <c r="C1324" s="6" t="s">
        <v>3229</v>
      </c>
      <c r="D1324" s="12" t="s">
        <v>80</v>
      </c>
      <c r="E1324" s="13" t="s">
        <v>3230</v>
      </c>
      <c r="F1324" s="2">
        <v>27</v>
      </c>
      <c r="G1324" s="15">
        <v>115</v>
      </c>
      <c r="H1324" s="7">
        <f>L1324*'114成績輸入與落點儀表板'!$B$2+M1324*'114成績輸入與落點儀表板'!$B$3+N1324*'114成績輸入與落點儀表板'!$B$4+O1324*'114成績輸入與落點儀表板'!$B$5+P1324*'114成績輸入與落點儀表板'!$B$6+Q1324*'114成績輸入與落點儀表板'!$B$7+R1324*'114成績輸入與落點儀表板'!$B$8+S1324*'114成績輸入與落點儀表板'!$B$9+T1324*'114成績輸入與落點儀表板'!$B$10+U1324*'114成績輸入與落點儀表板'!$B$11+V1324*'114成績輸入與落點儀表板'!$B$12+W1324*'114成績輸入與落點儀表板'!$B$13+X1324*'114成績輸入與落點儀表板'!$B$14+Y1324*'114成績輸入與落點儀表板'!$B$15+Z1324*'114成績輸入與落點儀表板'!$B$16</f>
        <v>0</v>
      </c>
      <c r="I1324" s="8">
        <f t="shared" si="40"/>
        <v>-115</v>
      </c>
      <c r="J1324" s="2" t="str">
        <f t="shared" si="41"/>
        <v>FAIL</v>
      </c>
      <c r="K1324" s="17" t="str">
        <f>IF(AND(IF('114成績輸入與落點儀表板'!$C$2="必須採計",L1324&gt;0,IF('114成績輸入與落點儀表板'!$C$2="不可採計",L1324=0,TRUE)),IF('114成績輸入與落點儀表板'!$C$3="必須採計",M1324&gt;0,IF('114成績輸入與落點儀表板'!$C$3="不可採計",M1324=0,TRUE)),IF('114成績輸入與落點儀表板'!$C$4="必須採計",N1324&gt;0,IF('114成績輸入與落點儀表板'!$C$4="不可採計",N1324=0,TRUE)),IF('114成績輸入與落點儀表板'!$C$5="必須採計",O1324&gt;0,IF('114成績輸入與落點儀表板'!$C$5="不可採計",O1324=0,TRUE)),IF('114成績輸入與落點儀表板'!$C$6="必須採計",P1324&gt;0,IF('114成績輸入與落點儀表板'!$C$6="不可採計",P1324=0,TRUE)),IF('114成績輸入與落點儀表板'!$C$7="必須採計",Q1324&gt;0,IF('114成績輸入與落點儀表板'!$C$7="不可採計",Q1324=0,TRUE)),IF('114成績輸入與落點儀表板'!$C$8="必須採計",R1324&gt;0,IF('114成績輸入與落點儀表板'!$C$8="不可採計",R1324=0,TRUE)),IF('114成績輸入與落點儀表板'!$C$9="必須採計",S1324&gt;0,IF('114成績輸入與落點儀表板'!$C$9="不可採計",S1324=0,TRUE)),IF('114成績輸入與落點儀表板'!$C$10="必須採計",T1324&gt;0,IF('114成績輸入與落點儀表板'!$C$10="不可採計",T1324=0,TRUE)),IF('114成績輸入與落點儀表板'!$C$11="必須採計",U1324&gt;0,IF('114成績輸入與落點儀表板'!$C$11="不可採計",U1324=0,TRUE)),IF('114成績輸入與落點儀表板'!$C$12="必須採計",V1324&gt;0,IF('114成績輸入與落點儀表板'!$C$12="不可採計",V1324=0,TRUE)),IF('114成績輸入與落點儀表板'!$C$13="必須採計",W1324&gt;0,IF('114成績輸入與落點儀表板'!$C$13="不可採計",W1324=0,TRUE)),IF('114成績輸入與落點儀表板'!$C$14="必須採計",X1324&gt;0,IF('114成績輸入與落點儀表板'!$C$14="不可採計",X1324=0,TRUE)),IF('114成績輸入與落點儀表板'!$C$15="必須採計",Y1324&gt;0,IF('114成績輸入與落點儀表板'!$C$15="不可採計",Y1324=0,TRUE)),IF('114成績輸入與落點儀表板'!$C$16="必須採計",Z1324&gt;0,IF('114成績輸入與落點儀表板'!$C$16="不可採計",Z1324=0,TRUE))),"✅ 符合","❌ 不符合")</f>
        <v>✅ 符合</v>
      </c>
      <c r="L1324" s="15">
        <v>2</v>
      </c>
      <c r="M1324" s="15">
        <v>0</v>
      </c>
      <c r="N1324" s="15">
        <v>0</v>
      </c>
      <c r="O1324" s="15">
        <v>0</v>
      </c>
      <c r="P1324" s="15">
        <v>0</v>
      </c>
      <c r="Q1324" s="15">
        <v>0</v>
      </c>
      <c r="R1324" s="15">
        <v>0</v>
      </c>
      <c r="S1324" s="15">
        <v>0</v>
      </c>
      <c r="T1324" s="15">
        <v>0</v>
      </c>
      <c r="U1324" s="15">
        <v>0</v>
      </c>
      <c r="V1324" s="15">
        <v>1</v>
      </c>
      <c r="W1324" s="15">
        <v>0</v>
      </c>
      <c r="X1324" s="15">
        <v>1</v>
      </c>
      <c r="Y1324" s="15">
        <v>0</v>
      </c>
      <c r="Z1324" s="15">
        <v>0</v>
      </c>
    </row>
    <row r="1325" spans="1:26" customFormat="1" ht="15.75" customHeight="1" x14ac:dyDescent="0.3">
      <c r="A1325" s="2" t="s">
        <v>3231</v>
      </c>
      <c r="B1325" s="6" t="s">
        <v>3207</v>
      </c>
      <c r="C1325" s="6" t="s">
        <v>3232</v>
      </c>
      <c r="D1325" s="12" t="s">
        <v>121</v>
      </c>
      <c r="E1325" s="13" t="s">
        <v>3233</v>
      </c>
      <c r="F1325" s="2">
        <v>35</v>
      </c>
      <c r="G1325" s="15">
        <v>98.5</v>
      </c>
      <c r="H1325" s="7">
        <f>L1325*'114成績輸入與落點儀表板'!$B$2+M1325*'114成績輸入與落點儀表板'!$B$3+N1325*'114成績輸入與落點儀表板'!$B$4+O1325*'114成績輸入與落點儀表板'!$B$5+P1325*'114成績輸入與落點儀表板'!$B$6+Q1325*'114成績輸入與落點儀表板'!$B$7+R1325*'114成績輸入與落點儀表板'!$B$8+S1325*'114成績輸入與落點儀表板'!$B$9+T1325*'114成績輸入與落點儀表板'!$B$10+U1325*'114成績輸入與落點儀表板'!$B$11+V1325*'114成績輸入與落點儀表板'!$B$12+W1325*'114成績輸入與落點儀表板'!$B$13+X1325*'114成績輸入與落點儀表板'!$B$14+Y1325*'114成績輸入與落點儀表板'!$B$15+Z1325*'114成績輸入與落點儀表板'!$B$16</f>
        <v>0</v>
      </c>
      <c r="I1325" s="8">
        <f t="shared" si="40"/>
        <v>-98.5</v>
      </c>
      <c r="J1325" s="2" t="str">
        <f t="shared" si="41"/>
        <v>FAIL</v>
      </c>
      <c r="K1325" s="17" t="str">
        <f>IF(AND(IF('114成績輸入與落點儀表板'!$C$2="必須採計",L1325&gt;0,IF('114成績輸入與落點儀表板'!$C$2="不可採計",L1325=0,TRUE)),IF('114成績輸入與落點儀表板'!$C$3="必須採計",M1325&gt;0,IF('114成績輸入與落點儀表板'!$C$3="不可採計",M1325=0,TRUE)),IF('114成績輸入與落點儀表板'!$C$4="必須採計",N1325&gt;0,IF('114成績輸入與落點儀表板'!$C$4="不可採計",N1325=0,TRUE)),IF('114成績輸入與落點儀表板'!$C$5="必須採計",O1325&gt;0,IF('114成績輸入與落點儀表板'!$C$5="不可採計",O1325=0,TRUE)),IF('114成績輸入與落點儀表板'!$C$6="必須採計",P1325&gt;0,IF('114成績輸入與落點儀表板'!$C$6="不可採計",P1325=0,TRUE)),IF('114成績輸入與落點儀表板'!$C$7="必須採計",Q1325&gt;0,IF('114成績輸入與落點儀表板'!$C$7="不可採計",Q1325=0,TRUE)),IF('114成績輸入與落點儀表板'!$C$8="必須採計",R1325&gt;0,IF('114成績輸入與落點儀表板'!$C$8="不可採計",R1325=0,TRUE)),IF('114成績輸入與落點儀表板'!$C$9="必須採計",S1325&gt;0,IF('114成績輸入與落點儀表板'!$C$9="不可採計",S1325=0,TRUE)),IF('114成績輸入與落點儀表板'!$C$10="必須採計",T1325&gt;0,IF('114成績輸入與落點儀表板'!$C$10="不可採計",T1325=0,TRUE)),IF('114成績輸入與落點儀表板'!$C$11="必須採計",U1325&gt;0,IF('114成績輸入與落點儀表板'!$C$11="不可採計",U1325=0,TRUE)),IF('114成績輸入與落點儀表板'!$C$12="必須採計",V1325&gt;0,IF('114成績輸入與落點儀表板'!$C$12="不可採計",V1325=0,TRUE)),IF('114成績輸入與落點儀表板'!$C$13="必須採計",W1325&gt;0,IF('114成績輸入與落點儀表板'!$C$13="不可採計",W1325=0,TRUE)),IF('114成績輸入與落點儀表板'!$C$14="必須採計",X1325&gt;0,IF('114成績輸入與落點儀表板'!$C$14="不可採計",X1325=0,TRUE)),IF('114成績輸入與落點儀表板'!$C$15="必須採計",Y1325&gt;0,IF('114成績輸入與落點儀表板'!$C$15="不可採計",Y1325=0,TRUE)),IF('114成績輸入與落點儀表板'!$C$16="必須採計",Z1325&gt;0,IF('114成績輸入與落點儀表板'!$C$16="不可採計",Z1325=0,TRUE))),"✅ 符合","❌ 不符合")</f>
        <v>✅ 符合</v>
      </c>
      <c r="L1325" s="15">
        <v>1.5</v>
      </c>
      <c r="M1325" s="15">
        <v>1</v>
      </c>
      <c r="N1325" s="15">
        <v>0</v>
      </c>
      <c r="O1325" s="15">
        <v>0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1.5</v>
      </c>
      <c r="X1325" s="15">
        <v>0</v>
      </c>
      <c r="Y1325" s="15">
        <v>0</v>
      </c>
      <c r="Z1325" s="15">
        <v>0</v>
      </c>
    </row>
    <row r="1326" spans="1:26" customFormat="1" ht="15.75" customHeight="1" x14ac:dyDescent="0.3">
      <c r="A1326" s="2" t="s">
        <v>3234</v>
      </c>
      <c r="B1326" s="6" t="s">
        <v>3207</v>
      </c>
      <c r="C1326" s="6" t="s">
        <v>3235</v>
      </c>
      <c r="D1326" s="12" t="s">
        <v>121</v>
      </c>
      <c r="E1326" s="13" t="s">
        <v>2528</v>
      </c>
      <c r="F1326" s="2">
        <v>19</v>
      </c>
      <c r="G1326" s="15">
        <v>87</v>
      </c>
      <c r="H1326" s="7">
        <f>L1326*'114成績輸入與落點儀表板'!$B$2+M1326*'114成績輸入與落點儀表板'!$B$3+N1326*'114成績輸入與落點儀表板'!$B$4+O1326*'114成績輸入與落點儀表板'!$B$5+P1326*'114成績輸入與落點儀表板'!$B$6+Q1326*'114成績輸入與落點儀表板'!$B$7+R1326*'114成績輸入與落點儀表板'!$B$8+S1326*'114成績輸入與落點儀表板'!$B$9+T1326*'114成績輸入與落點儀表板'!$B$10+U1326*'114成績輸入與落點儀表板'!$B$11+V1326*'114成績輸入與落點儀表板'!$B$12+W1326*'114成績輸入與落點儀表板'!$B$13+X1326*'114成績輸入與落點儀表板'!$B$14+Y1326*'114成績輸入與落點儀表板'!$B$15+Z1326*'114成績輸入與落點儀表板'!$B$16</f>
        <v>0</v>
      </c>
      <c r="I1326" s="8">
        <f t="shared" si="40"/>
        <v>-87</v>
      </c>
      <c r="J1326" s="2" t="str">
        <f t="shared" si="41"/>
        <v>FAIL</v>
      </c>
      <c r="K1326" s="17" t="str">
        <f>IF(AND(IF('114成績輸入與落點儀表板'!$C$2="必須採計",L1326&gt;0,IF('114成績輸入與落點儀表板'!$C$2="不可採計",L1326=0,TRUE)),IF('114成績輸入與落點儀表板'!$C$3="必須採計",M1326&gt;0,IF('114成績輸入與落點儀表板'!$C$3="不可採計",M1326=0,TRUE)),IF('114成績輸入與落點儀表板'!$C$4="必須採計",N1326&gt;0,IF('114成績輸入與落點儀表板'!$C$4="不可採計",N1326=0,TRUE)),IF('114成績輸入與落點儀表板'!$C$5="必須採計",O1326&gt;0,IF('114成績輸入與落點儀表板'!$C$5="不可採計",O1326=0,TRUE)),IF('114成績輸入與落點儀表板'!$C$6="必須採計",P1326&gt;0,IF('114成績輸入與落點儀表板'!$C$6="不可採計",P1326=0,TRUE)),IF('114成績輸入與落點儀表板'!$C$7="必須採計",Q1326&gt;0,IF('114成績輸入與落點儀表板'!$C$7="不可採計",Q1326=0,TRUE)),IF('114成績輸入與落點儀表板'!$C$8="必須採計",R1326&gt;0,IF('114成績輸入與落點儀表板'!$C$8="不可採計",R1326=0,TRUE)),IF('114成績輸入與落點儀表板'!$C$9="必須採計",S1326&gt;0,IF('114成績輸入與落點儀表板'!$C$9="不可採計",S1326=0,TRUE)),IF('114成績輸入與落點儀表板'!$C$10="必須採計",T1326&gt;0,IF('114成績輸入與落點儀表板'!$C$10="不可採計",T1326=0,TRUE)),IF('114成績輸入與落點儀表板'!$C$11="必須採計",U1326&gt;0,IF('114成績輸入與落點儀表板'!$C$11="不可採計",U1326=0,TRUE)),IF('114成績輸入與落點儀表板'!$C$12="必須採計",V1326&gt;0,IF('114成績輸入與落點儀表板'!$C$12="不可採計",V1326=0,TRUE)),IF('114成績輸入與落點儀表板'!$C$13="必須採計",W1326&gt;0,IF('114成績輸入與落點儀表板'!$C$13="不可採計",W1326=0,TRUE)),IF('114成績輸入與落點儀表板'!$C$14="必須採計",X1326&gt;0,IF('114成績輸入與落點儀表板'!$C$14="不可採計",X1326=0,TRUE)),IF('114成績輸入與落點儀表板'!$C$15="必須採計",Y1326&gt;0,IF('114成績輸入與落點儀表板'!$C$15="不可採計",Y1326=0,TRUE)),IF('114成績輸入與落點儀表板'!$C$16="必須採計",Z1326&gt;0,IF('114成績輸入與落點儀表板'!$C$16="不可採計",Z1326=0,TRUE))),"✅ 符合","❌ 不符合")</f>
        <v>✅ 符合</v>
      </c>
      <c r="L1326" s="15">
        <v>1</v>
      </c>
      <c r="M1326" s="15">
        <v>0</v>
      </c>
      <c r="N1326" s="15">
        <v>0</v>
      </c>
      <c r="O1326" s="15">
        <v>0</v>
      </c>
      <c r="P1326" s="15">
        <v>0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1</v>
      </c>
      <c r="X1326" s="15">
        <v>1</v>
      </c>
      <c r="Y1326" s="15">
        <v>0</v>
      </c>
      <c r="Z1326" s="15">
        <v>0</v>
      </c>
    </row>
    <row r="1327" spans="1:26" ht="15.75" customHeight="1" x14ac:dyDescent="0.3">
      <c r="A1327" s="2" t="s">
        <v>3236</v>
      </c>
      <c r="B1327" s="13" t="s">
        <v>3207</v>
      </c>
      <c r="C1327" s="13" t="s">
        <v>3237</v>
      </c>
      <c r="D1327" s="12" t="s">
        <v>121</v>
      </c>
      <c r="E1327" s="13" t="s">
        <v>3209</v>
      </c>
      <c r="F1327" s="2">
        <v>10</v>
      </c>
      <c r="G1327" s="15">
        <v>86</v>
      </c>
      <c r="H1327" s="7">
        <f>L1327*'114成績輸入與落點儀表板'!$B$2+M1327*'114成績輸入與落點儀表板'!$B$3+N1327*'114成績輸入與落點儀表板'!$B$4+O1327*'114成績輸入與落點儀表板'!$B$5+P1327*'114成績輸入與落點儀表板'!$B$6+Q1327*'114成績輸入與落點儀表板'!$B$7+R1327*'114成績輸入與落點儀表板'!$B$8+S1327*'114成績輸入與落點儀表板'!$B$9+T1327*'114成績輸入與落點儀表板'!$B$10+U1327*'114成績輸入與落點儀表板'!$B$11+V1327*'114成績輸入與落點儀表板'!$B$12+W1327*'114成績輸入與落點儀表板'!$B$13+X1327*'114成績輸入與落點儀表板'!$B$14+Y1327*'114成績輸入與落點儀表板'!$B$15+Z1327*'114成績輸入與落點儀表板'!$B$16</f>
        <v>0</v>
      </c>
      <c r="I1327" s="8">
        <f t="shared" si="40"/>
        <v>-86</v>
      </c>
      <c r="J1327" s="2" t="str">
        <f t="shared" si="41"/>
        <v>FAIL</v>
      </c>
      <c r="K1327" s="17" t="str">
        <f>IF(AND(IF('114成績輸入與落點儀表板'!$C$2="必須採計",L1327&gt;0,IF('114成績輸入與落點儀表板'!$C$2="不可採計",L1327=0,TRUE)),IF('114成績輸入與落點儀表板'!$C$3="必須採計",M1327&gt;0,IF('114成績輸入與落點儀表板'!$C$3="不可採計",M1327=0,TRUE)),IF('114成績輸入與落點儀表板'!$C$4="必須採計",N1327&gt;0,IF('114成績輸入與落點儀表板'!$C$4="不可採計",N1327=0,TRUE)),IF('114成績輸入與落點儀表板'!$C$5="必須採計",O1327&gt;0,IF('114成績輸入與落點儀表板'!$C$5="不可採計",O1327=0,TRUE)),IF('114成績輸入與落點儀表板'!$C$6="必須採計",P1327&gt;0,IF('114成績輸入與落點儀表板'!$C$6="不可採計",P1327=0,TRUE)),IF('114成績輸入與落點儀表板'!$C$7="必須採計",Q1327&gt;0,IF('114成績輸入與落點儀表板'!$C$7="不可採計",Q1327=0,TRUE)),IF('114成績輸入與落點儀表板'!$C$8="必須採計",R1327&gt;0,IF('114成績輸入與落點儀表板'!$C$8="不可採計",R1327=0,TRUE)),IF('114成績輸入與落點儀表板'!$C$9="必須採計",S1327&gt;0,IF('114成績輸入與落點儀表板'!$C$9="不可採計",S1327=0,TRUE)),IF('114成績輸入與落點儀表板'!$C$10="必須採計",T1327&gt;0,IF('114成績輸入與落點儀表板'!$C$10="不可採計",T1327=0,TRUE)),IF('114成績輸入與落點儀表板'!$C$11="必須採計",U1327&gt;0,IF('114成績輸入與落點儀表板'!$C$11="不可採計",U1327=0,TRUE)),IF('114成績輸入與落點儀表板'!$C$12="必須採計",V1327&gt;0,IF('114成績輸入與落點儀表板'!$C$12="不可採計",V1327=0,TRUE)),IF('114成績輸入與落點儀表板'!$C$13="必須採計",W1327&gt;0,IF('114成績輸入與落點儀表板'!$C$13="不可採計",W1327=0,TRUE)),IF('114成績輸入與落點儀表板'!$C$14="必須採計",X1327&gt;0,IF('114成績輸入與落點儀表板'!$C$14="不可採計",X1327=0,TRUE)),IF('114成績輸入與落點儀表板'!$C$15="必須採計",Y1327&gt;0,IF('114成績輸入與落點儀表板'!$C$15="不可採計",Y1327=0,TRUE)),IF('114成績輸入與落點儀表板'!$C$16="必須採計",Z1327&gt;0,IF('114成績輸入與落點儀表板'!$C$16="不可採計",Z1327=0,TRUE))),"✅ 符合","❌ 不符合")</f>
        <v>✅ 符合</v>
      </c>
      <c r="L1327" s="15">
        <v>1</v>
      </c>
      <c r="M1327" s="15">
        <v>0</v>
      </c>
      <c r="N1327" s="15">
        <v>0</v>
      </c>
      <c r="O1327" s="15">
        <v>0</v>
      </c>
      <c r="P1327" s="15">
        <v>0</v>
      </c>
      <c r="Q1327" s="15">
        <v>0</v>
      </c>
      <c r="R1327" s="15">
        <v>0</v>
      </c>
      <c r="S1327" s="15">
        <v>1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1</v>
      </c>
      <c r="Z1327" s="15">
        <v>0</v>
      </c>
    </row>
    <row r="1328" spans="1:26" customFormat="1" ht="15.75" customHeight="1" x14ac:dyDescent="0.3">
      <c r="A1328" s="2" t="s">
        <v>3238</v>
      </c>
      <c r="B1328" s="6" t="s">
        <v>3207</v>
      </c>
      <c r="C1328" s="6" t="s">
        <v>3239</v>
      </c>
      <c r="D1328" s="12" t="s">
        <v>121</v>
      </c>
      <c r="E1328" s="13" t="s">
        <v>1285</v>
      </c>
      <c r="F1328" s="2">
        <v>22</v>
      </c>
      <c r="G1328" s="15">
        <v>76</v>
      </c>
      <c r="H1328" s="7">
        <f>L1328*'114成績輸入與落點儀表板'!$B$2+M1328*'114成績輸入與落點儀表板'!$B$3+N1328*'114成績輸入與落點儀表板'!$B$4+O1328*'114成績輸入與落點儀表板'!$B$5+P1328*'114成績輸入與落點儀表板'!$B$6+Q1328*'114成績輸入與落點儀表板'!$B$7+R1328*'114成績輸入與落點儀表板'!$B$8+S1328*'114成績輸入與落點儀表板'!$B$9+T1328*'114成績輸入與落點儀表板'!$B$10+U1328*'114成績輸入與落點儀表板'!$B$11+V1328*'114成績輸入與落點儀表板'!$B$12+W1328*'114成績輸入與落點儀表板'!$B$13+X1328*'114成績輸入與落點儀表板'!$B$14+Y1328*'114成績輸入與落點儀表板'!$B$15+Z1328*'114成績輸入與落點儀表板'!$B$16</f>
        <v>0</v>
      </c>
      <c r="I1328" s="8">
        <f t="shared" si="40"/>
        <v>-76</v>
      </c>
      <c r="J1328" s="2" t="str">
        <f t="shared" si="41"/>
        <v>FAIL</v>
      </c>
      <c r="K1328" s="17" t="str">
        <f>IF(AND(IF('114成績輸入與落點儀表板'!$C$2="必須採計",L1328&gt;0,IF('114成績輸入與落點儀表板'!$C$2="不可採計",L1328=0,TRUE)),IF('114成績輸入與落點儀表板'!$C$3="必須採計",M1328&gt;0,IF('114成績輸入與落點儀表板'!$C$3="不可採計",M1328=0,TRUE)),IF('114成績輸入與落點儀表板'!$C$4="必須採計",N1328&gt;0,IF('114成績輸入與落點儀表板'!$C$4="不可採計",N1328=0,TRUE)),IF('114成績輸入與落點儀表板'!$C$5="必須採計",O1328&gt;0,IF('114成績輸入與落點儀表板'!$C$5="不可採計",O1328=0,TRUE)),IF('114成績輸入與落點儀表板'!$C$6="必須採計",P1328&gt;0,IF('114成績輸入與落點儀表板'!$C$6="不可採計",P1328=0,TRUE)),IF('114成績輸入與落點儀表板'!$C$7="必須採計",Q1328&gt;0,IF('114成績輸入與落點儀表板'!$C$7="不可採計",Q1328=0,TRUE)),IF('114成績輸入與落點儀表板'!$C$8="必須採計",R1328&gt;0,IF('114成績輸入與落點儀表板'!$C$8="不可採計",R1328=0,TRUE)),IF('114成績輸入與落點儀表板'!$C$9="必須採計",S1328&gt;0,IF('114成績輸入與落點儀表板'!$C$9="不可採計",S1328=0,TRUE)),IF('114成績輸入與落點儀表板'!$C$10="必須採計",T1328&gt;0,IF('114成績輸入與落點儀表板'!$C$10="不可採計",T1328=0,TRUE)),IF('114成績輸入與落點儀表板'!$C$11="必須採計",U1328&gt;0,IF('114成績輸入與落點儀表板'!$C$11="不可採計",U1328=0,TRUE)),IF('114成績輸入與落點儀表板'!$C$12="必須採計",V1328&gt;0,IF('114成績輸入與落點儀表板'!$C$12="不可採計",V1328=0,TRUE)),IF('114成績輸入與落點儀表板'!$C$13="必須採計",W1328&gt;0,IF('114成績輸入與落點儀表板'!$C$13="不可採計",W1328=0,TRUE)),IF('114成績輸入與落點儀表板'!$C$14="必須採計",X1328&gt;0,IF('114成績輸入與落點儀表板'!$C$14="不可採計",X1328=0,TRUE)),IF('114成績輸入與落點儀表板'!$C$15="必須採計",Y1328&gt;0,IF('114成績輸入與落點儀表板'!$C$15="不可採計",Y1328=0,TRUE)),IF('114成績輸入與落點儀表板'!$C$16="必須採計",Z1328&gt;0,IF('114成績輸入與落點儀表板'!$C$16="不可採計",Z1328=0,TRUE))),"✅ 符合","❌ 不符合")</f>
        <v>✅ 符合</v>
      </c>
      <c r="L1328" s="15">
        <v>1</v>
      </c>
      <c r="M1328" s="15">
        <v>1</v>
      </c>
      <c r="N1328" s="15">
        <v>0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1</v>
      </c>
      <c r="X1328" s="15">
        <v>0</v>
      </c>
      <c r="Y1328" s="15">
        <v>0</v>
      </c>
      <c r="Z1328" s="15">
        <v>0</v>
      </c>
    </row>
    <row r="1329" spans="1:26" customFormat="1" ht="15.75" customHeight="1" x14ac:dyDescent="0.3">
      <c r="A1329" s="2" t="s">
        <v>3240</v>
      </c>
      <c r="B1329" s="6" t="s">
        <v>3207</v>
      </c>
      <c r="C1329" s="6" t="s">
        <v>3241</v>
      </c>
      <c r="D1329" s="12" t="s">
        <v>121</v>
      </c>
      <c r="E1329" s="13" t="s">
        <v>3242</v>
      </c>
      <c r="F1329" s="2">
        <v>25</v>
      </c>
      <c r="G1329" s="15">
        <v>97.5</v>
      </c>
      <c r="H1329" s="7">
        <f>L1329*'114成績輸入與落點儀表板'!$B$2+M1329*'114成績輸入與落點儀表板'!$B$3+N1329*'114成績輸入與落點儀表板'!$B$4+O1329*'114成績輸入與落點儀表板'!$B$5+P1329*'114成績輸入與落點儀表板'!$B$6+Q1329*'114成績輸入與落點儀表板'!$B$7+R1329*'114成績輸入與落點儀表板'!$B$8+S1329*'114成績輸入與落點儀表板'!$B$9+T1329*'114成績輸入與落點儀表板'!$B$10+U1329*'114成績輸入與落點儀表板'!$B$11+V1329*'114成績輸入與落點儀表板'!$B$12+W1329*'114成績輸入與落點儀表板'!$B$13+X1329*'114成績輸入與落點儀表板'!$B$14+Y1329*'114成績輸入與落點儀表板'!$B$15+Z1329*'114成績輸入與落點儀表板'!$B$16</f>
        <v>0</v>
      </c>
      <c r="I1329" s="8">
        <f t="shared" si="40"/>
        <v>-97.5</v>
      </c>
      <c r="J1329" s="2" t="str">
        <f t="shared" si="41"/>
        <v>FAIL</v>
      </c>
      <c r="K1329" s="17" t="str">
        <f>IF(AND(IF('114成績輸入與落點儀表板'!$C$2="必須採計",L1329&gt;0,IF('114成績輸入與落點儀表板'!$C$2="不可採計",L1329=0,TRUE)),IF('114成績輸入與落點儀表板'!$C$3="必須採計",M1329&gt;0,IF('114成績輸入與落點儀表板'!$C$3="不可採計",M1329=0,TRUE)),IF('114成績輸入與落點儀表板'!$C$4="必須採計",N1329&gt;0,IF('114成績輸入與落點儀表板'!$C$4="不可採計",N1329=0,TRUE)),IF('114成績輸入與落點儀表板'!$C$5="必須採計",O1329&gt;0,IF('114成績輸入與落點儀表板'!$C$5="不可採計",O1329=0,TRUE)),IF('114成績輸入與落點儀表板'!$C$6="必須採計",P1329&gt;0,IF('114成績輸入與落點儀表板'!$C$6="不可採計",P1329=0,TRUE)),IF('114成績輸入與落點儀表板'!$C$7="必須採計",Q1329&gt;0,IF('114成績輸入與落點儀表板'!$C$7="不可採計",Q1329=0,TRUE)),IF('114成績輸入與落點儀表板'!$C$8="必須採計",R1329&gt;0,IF('114成績輸入與落點儀表板'!$C$8="不可採計",R1329=0,TRUE)),IF('114成績輸入與落點儀表板'!$C$9="必須採計",S1329&gt;0,IF('114成績輸入與落點儀表板'!$C$9="不可採計",S1329=0,TRUE)),IF('114成績輸入與落點儀表板'!$C$10="必須採計",T1329&gt;0,IF('114成績輸入與落點儀表板'!$C$10="不可採計",T1329=0,TRUE)),IF('114成績輸入與落點儀表板'!$C$11="必須採計",U1329&gt;0,IF('114成績輸入與落點儀表板'!$C$11="不可採計",U1329=0,TRUE)),IF('114成績輸入與落點儀表板'!$C$12="必須採計",V1329&gt;0,IF('114成績輸入與落點儀表板'!$C$12="不可採計",V1329=0,TRUE)),IF('114成績輸入與落點儀表板'!$C$13="必須採計",W1329&gt;0,IF('114成績輸入與落點儀表板'!$C$13="不可採計",W1329=0,TRUE)),IF('114成績輸入與落點儀表板'!$C$14="必須採計",X1329&gt;0,IF('114成績輸入與落點儀表板'!$C$14="不可採計",X1329=0,TRUE)),IF('114成績輸入與落點儀表板'!$C$15="必須採計",Y1329&gt;0,IF('114成績輸入與落點儀表板'!$C$15="不可採計",Y1329=0,TRUE)),IF('114成績輸入與落點儀表板'!$C$16="必須採計",Z1329&gt;0,IF('114成績輸入與落點儀表板'!$C$16="不可採計",Z1329=0,TRUE))),"✅ 符合","❌ 不符合")</f>
        <v>✅ 符合</v>
      </c>
      <c r="L1329" s="15">
        <v>1</v>
      </c>
      <c r="M1329" s="15">
        <v>0</v>
      </c>
      <c r="N1329" s="15">
        <v>0</v>
      </c>
      <c r="O1329" s="15">
        <v>0</v>
      </c>
      <c r="P1329" s="15">
        <v>0</v>
      </c>
      <c r="Q1329" s="15">
        <v>0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1.5</v>
      </c>
      <c r="X1329" s="15">
        <v>1</v>
      </c>
      <c r="Y1329" s="15">
        <v>0</v>
      </c>
      <c r="Z1329" s="15">
        <v>0</v>
      </c>
    </row>
    <row r="1330" spans="1:26" customFormat="1" ht="15.75" customHeight="1" x14ac:dyDescent="0.3">
      <c r="A1330" s="2" t="s">
        <v>3243</v>
      </c>
      <c r="B1330" s="6" t="s">
        <v>3207</v>
      </c>
      <c r="C1330" s="6" t="s">
        <v>3244</v>
      </c>
      <c r="D1330" s="12" t="s">
        <v>60</v>
      </c>
      <c r="E1330" s="13" t="s">
        <v>616</v>
      </c>
      <c r="F1330" s="2">
        <v>23</v>
      </c>
      <c r="G1330" s="15">
        <v>106</v>
      </c>
      <c r="H1330" s="7">
        <f>L1330*'114成績輸入與落點儀表板'!$B$2+M1330*'114成績輸入與落點儀表板'!$B$3+N1330*'114成績輸入與落點儀表板'!$B$4+O1330*'114成績輸入與落點儀表板'!$B$5+P1330*'114成績輸入與落點儀表板'!$B$6+Q1330*'114成績輸入與落點儀表板'!$B$7+R1330*'114成績輸入與落點儀表板'!$B$8+S1330*'114成績輸入與落點儀表板'!$B$9+T1330*'114成績輸入與落點儀表板'!$B$10+U1330*'114成績輸入與落點儀表板'!$B$11+V1330*'114成績輸入與落點儀表板'!$B$12+W1330*'114成績輸入與落點儀表板'!$B$13+X1330*'114成績輸入與落點儀表板'!$B$14+Y1330*'114成績輸入與落點儀表板'!$B$15+Z1330*'114成績輸入與落點儀表板'!$B$16</f>
        <v>0</v>
      </c>
      <c r="I1330" s="8">
        <f t="shared" si="40"/>
        <v>-106</v>
      </c>
      <c r="J1330" s="2" t="str">
        <f t="shared" si="41"/>
        <v>FAIL</v>
      </c>
      <c r="K1330" s="17" t="str">
        <f>IF(AND(IF('114成績輸入與落點儀表板'!$C$2="必須採計",L1330&gt;0,IF('114成績輸入與落點儀表板'!$C$2="不可採計",L1330=0,TRUE)),IF('114成績輸入與落點儀表板'!$C$3="必須採計",M1330&gt;0,IF('114成績輸入與落點儀表板'!$C$3="不可採計",M1330=0,TRUE)),IF('114成績輸入與落點儀表板'!$C$4="必須採計",N1330&gt;0,IF('114成績輸入與落點儀表板'!$C$4="不可採計",N1330=0,TRUE)),IF('114成績輸入與落點儀表板'!$C$5="必須採計",O1330&gt;0,IF('114成績輸入與落點儀表板'!$C$5="不可採計",O1330=0,TRUE)),IF('114成績輸入與落點儀表板'!$C$6="必須採計",P1330&gt;0,IF('114成績輸入與落點儀表板'!$C$6="不可採計",P1330=0,TRUE)),IF('114成績輸入與落點儀表板'!$C$7="必須採計",Q1330&gt;0,IF('114成績輸入與落點儀表板'!$C$7="不可採計",Q1330=0,TRUE)),IF('114成績輸入與落點儀表板'!$C$8="必須採計",R1330&gt;0,IF('114成績輸入與落點儀表板'!$C$8="不可採計",R1330=0,TRUE)),IF('114成績輸入與落點儀表板'!$C$9="必須採計",S1330&gt;0,IF('114成績輸入與落點儀表板'!$C$9="不可採計",S1330=0,TRUE)),IF('114成績輸入與落點儀表板'!$C$10="必須採計",T1330&gt;0,IF('114成績輸入與落點儀表板'!$C$10="不可採計",T1330=0,TRUE)),IF('114成績輸入與落點儀表板'!$C$11="必須採計",U1330&gt;0,IF('114成績輸入與落點儀表板'!$C$11="不可採計",U1330=0,TRUE)),IF('114成績輸入與落點儀表板'!$C$12="必須採計",V1330&gt;0,IF('114成績輸入與落點儀表板'!$C$12="不可採計",V1330=0,TRUE)),IF('114成績輸入與落點儀表板'!$C$13="必須採計",W1330&gt;0,IF('114成績輸入與落點儀表板'!$C$13="不可採計",W1330=0,TRUE)),IF('114成績輸入與落點儀表板'!$C$14="必須採計",X1330&gt;0,IF('114成績輸入與落點儀表板'!$C$14="不可採計",X1330=0,TRUE)),IF('114成績輸入與落點儀表板'!$C$15="必須採計",Y1330&gt;0,IF('114成績輸入與落點儀表板'!$C$15="不可採計",Y1330=0,TRUE)),IF('114成績輸入與落點儀表板'!$C$16="必須採計",Z1330&gt;0,IF('114成績輸入與落點儀表板'!$C$16="不可採計",Z1330=0,TRUE))),"✅ 符合","❌ 不符合")</f>
        <v>✅ 符合</v>
      </c>
      <c r="L1330" s="15">
        <v>1.5</v>
      </c>
      <c r="M1330" s="15">
        <v>2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1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</row>
    <row r="1331" spans="1:26" customFormat="1" ht="15.75" customHeight="1" x14ac:dyDescent="0.3">
      <c r="A1331" s="2" t="s">
        <v>3245</v>
      </c>
      <c r="B1331" s="6" t="s">
        <v>3207</v>
      </c>
      <c r="C1331" s="6" t="s">
        <v>3246</v>
      </c>
      <c r="D1331" s="12" t="s">
        <v>227</v>
      </c>
      <c r="E1331" s="13" t="s">
        <v>947</v>
      </c>
      <c r="F1331" s="2">
        <v>12</v>
      </c>
      <c r="G1331" s="15">
        <v>106</v>
      </c>
      <c r="H1331" s="7">
        <f>L1331*'114成績輸入與落點儀表板'!$B$2+M1331*'114成績輸入與落點儀表板'!$B$3+N1331*'114成績輸入與落點儀表板'!$B$4+O1331*'114成績輸入與落點儀表板'!$B$5+P1331*'114成績輸入與落點儀表板'!$B$6+Q1331*'114成績輸入與落點儀表板'!$B$7+R1331*'114成績輸入與落點儀表板'!$B$8+S1331*'114成績輸入與落點儀表板'!$B$9+T1331*'114成績輸入與落點儀表板'!$B$10+U1331*'114成績輸入與落點儀表板'!$B$11+V1331*'114成績輸入與落點儀表板'!$B$12+W1331*'114成績輸入與落點儀表板'!$B$13+X1331*'114成績輸入與落點儀表板'!$B$14+Y1331*'114成績輸入與落點儀表板'!$B$15+Z1331*'114成績輸入與落點儀表板'!$B$16</f>
        <v>0</v>
      </c>
      <c r="I1331" s="8">
        <f t="shared" si="40"/>
        <v>-106</v>
      </c>
      <c r="J1331" s="2" t="str">
        <f t="shared" si="41"/>
        <v>FAIL</v>
      </c>
      <c r="K1331" s="17" t="str">
        <f>IF(AND(IF('114成績輸入與落點儀表板'!$C$2="必須採計",L1331&gt;0,IF('114成績輸入與落點儀表板'!$C$2="不可採計",L1331=0,TRUE)),IF('114成績輸入與落點儀表板'!$C$3="必須採計",M1331&gt;0,IF('114成績輸入與落點儀表板'!$C$3="不可採計",M1331=0,TRUE)),IF('114成績輸入與落點儀表板'!$C$4="必須採計",N1331&gt;0,IF('114成績輸入與落點儀表板'!$C$4="不可採計",N1331=0,TRUE)),IF('114成績輸入與落點儀表板'!$C$5="必須採計",O1331&gt;0,IF('114成績輸入與落點儀表板'!$C$5="不可採計",O1331=0,TRUE)),IF('114成績輸入與落點儀表板'!$C$6="必須採計",P1331&gt;0,IF('114成績輸入與落點儀表板'!$C$6="不可採計",P1331=0,TRUE)),IF('114成績輸入與落點儀表板'!$C$7="必須採計",Q1331&gt;0,IF('114成績輸入與落點儀表板'!$C$7="不可採計",Q1331=0,TRUE)),IF('114成績輸入與落點儀表板'!$C$8="必須採計",R1331&gt;0,IF('114成績輸入與落點儀表板'!$C$8="不可採計",R1331=0,TRUE)),IF('114成績輸入與落點儀表板'!$C$9="必須採計",S1331&gt;0,IF('114成績輸入與落點儀表板'!$C$9="不可採計",S1331=0,TRUE)),IF('114成績輸入與落點儀表板'!$C$10="必須採計",T1331&gt;0,IF('114成績輸入與落點儀表板'!$C$10="不可採計",T1331=0,TRUE)),IF('114成績輸入與落點儀表板'!$C$11="必須採計",U1331&gt;0,IF('114成績輸入與落點儀表板'!$C$11="不可採計",U1331=0,TRUE)),IF('114成績輸入與落點儀表板'!$C$12="必須採計",V1331&gt;0,IF('114成績輸入與落點儀表板'!$C$12="不可採計",V1331=0,TRUE)),IF('114成績輸入與落點儀表板'!$C$13="必須採計",W1331&gt;0,IF('114成績輸入與落點儀表板'!$C$13="不可採計",W1331=0,TRUE)),IF('114成績輸入與落點儀表板'!$C$14="必須採計",X1331&gt;0,IF('114成績輸入與落點儀表板'!$C$14="不可採計",X1331=0,TRUE)),IF('114成績輸入與落點儀表板'!$C$15="必須採計",Y1331&gt;0,IF('114成績輸入與落點儀表板'!$C$15="不可採計",Y1331=0,TRUE)),IF('114成績輸入與落點儀表板'!$C$16="必須採計",Z1331&gt;0,IF('114成績輸入與落點儀表板'!$C$16="不可採計",Z1331=0,TRUE))),"✅ 符合","❌ 不符合")</f>
        <v>✅ 符合</v>
      </c>
      <c r="L1331" s="15">
        <v>1.5</v>
      </c>
      <c r="M1331" s="15">
        <v>1</v>
      </c>
      <c r="N1331" s="15">
        <v>0</v>
      </c>
      <c r="O1331" s="15">
        <v>0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2</v>
      </c>
      <c r="X1331" s="15">
        <v>0</v>
      </c>
      <c r="Y1331" s="15">
        <v>0</v>
      </c>
      <c r="Z1331" s="15">
        <v>0</v>
      </c>
    </row>
    <row r="1332" spans="1:26" customFormat="1" ht="15.75" customHeight="1" x14ac:dyDescent="0.3">
      <c r="A1332" s="2" t="s">
        <v>3247</v>
      </c>
      <c r="B1332" s="6" t="s">
        <v>3207</v>
      </c>
      <c r="C1332" s="6" t="s">
        <v>3248</v>
      </c>
      <c r="D1332" s="12" t="s">
        <v>121</v>
      </c>
      <c r="E1332" s="13" t="s">
        <v>1560</v>
      </c>
      <c r="F1332" s="2">
        <v>6</v>
      </c>
      <c r="G1332" s="15">
        <v>119</v>
      </c>
      <c r="H1332" s="7">
        <f>L1332*'114成績輸入與落點儀表板'!$B$2+M1332*'114成績輸入與落點儀表板'!$B$3+N1332*'114成績輸入與落點儀表板'!$B$4+O1332*'114成績輸入與落點儀表板'!$B$5+P1332*'114成績輸入與落點儀表板'!$B$6+Q1332*'114成績輸入與落點儀表板'!$B$7+R1332*'114成績輸入與落點儀表板'!$B$8+S1332*'114成績輸入與落點儀表板'!$B$9+T1332*'114成績輸入與落點儀表板'!$B$10+U1332*'114成績輸入與落點儀表板'!$B$11+V1332*'114成績輸入與落點儀表板'!$B$12+W1332*'114成績輸入與落點儀表板'!$B$13+X1332*'114成績輸入與落點儀表板'!$B$14+Y1332*'114成績輸入與落點儀表板'!$B$15+Z1332*'114成績輸入與落點儀表板'!$B$16</f>
        <v>0</v>
      </c>
      <c r="I1332" s="8">
        <f t="shared" si="40"/>
        <v>-119</v>
      </c>
      <c r="J1332" s="2" t="str">
        <f t="shared" si="41"/>
        <v>FAIL</v>
      </c>
      <c r="K1332" s="17" t="str">
        <f>IF(AND(IF('114成績輸入與落點儀表板'!$C$2="必須採計",L1332&gt;0,IF('114成績輸入與落點儀表板'!$C$2="不可採計",L1332=0,TRUE)),IF('114成績輸入與落點儀表板'!$C$3="必須採計",M1332&gt;0,IF('114成績輸入與落點儀表板'!$C$3="不可採計",M1332=0,TRUE)),IF('114成績輸入與落點儀表板'!$C$4="必須採計",N1332&gt;0,IF('114成績輸入與落點儀表板'!$C$4="不可採計",N1332=0,TRUE)),IF('114成績輸入與落點儀表板'!$C$5="必須採計",O1332&gt;0,IF('114成績輸入與落點儀表板'!$C$5="不可採計",O1332=0,TRUE)),IF('114成績輸入與落點儀表板'!$C$6="必須採計",P1332&gt;0,IF('114成績輸入與落點儀表板'!$C$6="不可採計",P1332=0,TRUE)),IF('114成績輸入與落點儀表板'!$C$7="必須採計",Q1332&gt;0,IF('114成績輸入與落點儀表板'!$C$7="不可採計",Q1332=0,TRUE)),IF('114成績輸入與落點儀表板'!$C$8="必須採計",R1332&gt;0,IF('114成績輸入與落點儀表板'!$C$8="不可採計",R1332=0,TRUE)),IF('114成績輸入與落點儀表板'!$C$9="必須採計",S1332&gt;0,IF('114成績輸入與落點儀表板'!$C$9="不可採計",S1332=0,TRUE)),IF('114成績輸入與落點儀表板'!$C$10="必須採計",T1332&gt;0,IF('114成績輸入與落點儀表板'!$C$10="不可採計",T1332=0,TRUE)),IF('114成績輸入與落點儀表板'!$C$11="必須採計",U1332&gt;0,IF('114成績輸入與落點儀表板'!$C$11="不可採計",U1332=0,TRUE)),IF('114成績輸入與落點儀表板'!$C$12="必須採計",V1332&gt;0,IF('114成績輸入與落點儀表板'!$C$12="不可採計",V1332=0,TRUE)),IF('114成績輸入與落點儀表板'!$C$13="必須採計",W1332&gt;0,IF('114成績輸入與落點儀表板'!$C$13="不可採計",W1332=0,TRUE)),IF('114成績輸入與落點儀表板'!$C$14="必須採計",X1332&gt;0,IF('114成績輸入與落點儀表板'!$C$14="不可採計",X1332=0,TRUE)),IF('114成績輸入與落點儀表板'!$C$15="必須採計",Y1332&gt;0,IF('114成績輸入與落點儀表板'!$C$15="不可採計",Y1332=0,TRUE)),IF('114成績輸入與落點儀表板'!$C$16="必須採計",Z1332&gt;0,IF('114成績輸入與落點儀表板'!$C$16="不可採計",Z1332=0,TRUE))),"✅ 符合","❌ 不符合")</f>
        <v>✅ 符合</v>
      </c>
      <c r="L1332" s="15">
        <v>2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0</v>
      </c>
      <c r="V1332" s="15">
        <v>0</v>
      </c>
      <c r="W1332" s="15">
        <v>1</v>
      </c>
      <c r="X1332" s="15">
        <v>2</v>
      </c>
      <c r="Y1332" s="15">
        <v>0</v>
      </c>
      <c r="Z1332" s="15">
        <v>0</v>
      </c>
    </row>
    <row r="1333" spans="1:26" ht="15.75" customHeight="1" x14ac:dyDescent="0.3">
      <c r="A1333" s="2" t="s">
        <v>3249</v>
      </c>
      <c r="B1333" s="13" t="s">
        <v>3207</v>
      </c>
      <c r="C1333" s="13" t="s">
        <v>3250</v>
      </c>
      <c r="D1333" s="12" t="s">
        <v>121</v>
      </c>
      <c r="E1333" s="13" t="s">
        <v>3251</v>
      </c>
      <c r="F1333" s="2">
        <v>4</v>
      </c>
      <c r="G1333" s="15">
        <v>125</v>
      </c>
      <c r="H1333" s="7">
        <f>L1333*'114成績輸入與落點儀表板'!$B$2+M1333*'114成績輸入與落點儀表板'!$B$3+N1333*'114成績輸入與落點儀表板'!$B$4+O1333*'114成績輸入與落點儀表板'!$B$5+P1333*'114成績輸入與落點儀表板'!$B$6+Q1333*'114成績輸入與落點儀表板'!$B$7+R1333*'114成績輸入與落點儀表板'!$B$8+S1333*'114成績輸入與落點儀表板'!$B$9+T1333*'114成績輸入與落點儀表板'!$B$10+U1333*'114成績輸入與落點儀表板'!$B$11+V1333*'114成績輸入與落點儀表板'!$B$12+W1333*'114成績輸入與落點儀表板'!$B$13+X1333*'114成績輸入與落點儀表板'!$B$14+Y1333*'114成績輸入與落點儀表板'!$B$15+Z1333*'114成績輸入與落點儀表板'!$B$16</f>
        <v>0</v>
      </c>
      <c r="I1333" s="8">
        <f t="shared" si="40"/>
        <v>-125</v>
      </c>
      <c r="J1333" s="2" t="str">
        <f t="shared" si="41"/>
        <v>FAIL</v>
      </c>
      <c r="K1333" s="17" t="str">
        <f>IF(AND(IF('114成績輸入與落點儀表板'!$C$2="必須採計",L1333&gt;0,IF('114成績輸入與落點儀表板'!$C$2="不可採計",L1333=0,TRUE)),IF('114成績輸入與落點儀表板'!$C$3="必須採計",M1333&gt;0,IF('114成績輸入與落點儀表板'!$C$3="不可採計",M1333=0,TRUE)),IF('114成績輸入與落點儀表板'!$C$4="必須採計",N1333&gt;0,IF('114成績輸入與落點儀表板'!$C$4="不可採計",N1333=0,TRUE)),IF('114成績輸入與落點儀表板'!$C$5="必須採計",O1333&gt;0,IF('114成績輸入與落點儀表板'!$C$5="不可採計",O1333=0,TRUE)),IF('114成績輸入與落點儀表板'!$C$6="必須採計",P1333&gt;0,IF('114成績輸入與落點儀表板'!$C$6="不可採計",P1333=0,TRUE)),IF('114成績輸入與落點儀表板'!$C$7="必須採計",Q1333&gt;0,IF('114成績輸入與落點儀表板'!$C$7="不可採計",Q1333=0,TRUE)),IF('114成績輸入與落點儀表板'!$C$8="必須採計",R1333&gt;0,IF('114成績輸入與落點儀表板'!$C$8="不可採計",R1333=0,TRUE)),IF('114成績輸入與落點儀表板'!$C$9="必須採計",S1333&gt;0,IF('114成績輸入與落點儀表板'!$C$9="不可採計",S1333=0,TRUE)),IF('114成績輸入與落點儀表板'!$C$10="必須採計",T1333&gt;0,IF('114成績輸入與落點儀表板'!$C$10="不可採計",T1333=0,TRUE)),IF('114成績輸入與落點儀表板'!$C$11="必須採計",U1333&gt;0,IF('114成績輸入與落點儀表板'!$C$11="不可採計",U1333=0,TRUE)),IF('114成績輸入與落點儀表板'!$C$12="必須採計",V1333&gt;0,IF('114成績輸入與落點儀表板'!$C$12="不可採計",V1333=0,TRUE)),IF('114成績輸入與落點儀表板'!$C$13="必須採計",W1333&gt;0,IF('114成績輸入與落點儀表板'!$C$13="不可採計",W1333=0,TRUE)),IF('114成績輸入與落點儀表板'!$C$14="必須採計",X1333&gt;0,IF('114成績輸入與落點儀表板'!$C$14="不可採計",X1333=0,TRUE)),IF('114成績輸入與落點儀表板'!$C$15="必須採計",Y1333&gt;0,IF('114成績輸入與落點儀表板'!$C$15="不可採計",Y1333=0,TRUE)),IF('114成績輸入與落點儀表板'!$C$16="必須採計",Z1333&gt;0,IF('114成績輸入與落點儀表板'!$C$16="不可採計",Z1333=0,TRUE))),"✅ 符合","❌ 不符合")</f>
        <v>✅ 符合</v>
      </c>
      <c r="L1333" s="15">
        <v>2</v>
      </c>
      <c r="M1333" s="15">
        <v>0</v>
      </c>
      <c r="N1333" s="15">
        <v>0</v>
      </c>
      <c r="O1333" s="15">
        <v>0</v>
      </c>
      <c r="P1333" s="15">
        <v>0</v>
      </c>
      <c r="Q1333" s="15">
        <v>0</v>
      </c>
      <c r="R1333" s="15">
        <v>1</v>
      </c>
      <c r="S1333" s="15">
        <v>0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2</v>
      </c>
      <c r="Z1333" s="15">
        <v>0</v>
      </c>
    </row>
    <row r="1334" spans="1:26" customFormat="1" ht="15.75" customHeight="1" x14ac:dyDescent="0.3">
      <c r="A1334" s="2" t="s">
        <v>3252</v>
      </c>
      <c r="B1334" s="6" t="s">
        <v>3207</v>
      </c>
      <c r="C1334" s="6" t="s">
        <v>3253</v>
      </c>
      <c r="D1334" s="12" t="s">
        <v>121</v>
      </c>
      <c r="E1334" s="13" t="s">
        <v>3254</v>
      </c>
      <c r="F1334" s="2">
        <v>9</v>
      </c>
      <c r="G1334" s="15">
        <v>78.5</v>
      </c>
      <c r="H1334" s="7">
        <f>L1334*'114成績輸入與落點儀表板'!$B$2+M1334*'114成績輸入與落點儀表板'!$B$3+N1334*'114成績輸入與落點儀表板'!$B$4+O1334*'114成績輸入與落點儀表板'!$B$5+P1334*'114成績輸入與落點儀表板'!$B$6+Q1334*'114成績輸入與落點儀表板'!$B$7+R1334*'114成績輸入與落點儀表板'!$B$8+S1334*'114成績輸入與落點儀表板'!$B$9+T1334*'114成績輸入與落點儀表板'!$B$10+U1334*'114成績輸入與落點儀表板'!$B$11+V1334*'114成績輸入與落點儀表板'!$B$12+W1334*'114成績輸入與落點儀表板'!$B$13+X1334*'114成績輸入與落點儀表板'!$B$14+Y1334*'114成績輸入與落點儀表板'!$B$15+Z1334*'114成績輸入與落點儀表板'!$B$16</f>
        <v>0</v>
      </c>
      <c r="I1334" s="8">
        <f t="shared" si="40"/>
        <v>-78.5</v>
      </c>
      <c r="J1334" s="2" t="str">
        <f t="shared" si="41"/>
        <v>FAIL</v>
      </c>
      <c r="K1334" s="17" t="str">
        <f>IF(AND(IF('114成績輸入與落點儀表板'!$C$2="必須採計",L1334&gt;0,IF('114成績輸入與落點儀表板'!$C$2="不可採計",L1334=0,TRUE)),IF('114成績輸入與落點儀表板'!$C$3="必須採計",M1334&gt;0,IF('114成績輸入與落點儀表板'!$C$3="不可採計",M1334=0,TRUE)),IF('114成績輸入與落點儀表板'!$C$4="必須採計",N1334&gt;0,IF('114成績輸入與落點儀表板'!$C$4="不可採計",N1334=0,TRUE)),IF('114成績輸入與落點儀表板'!$C$5="必須採計",O1334&gt;0,IF('114成績輸入與落點儀表板'!$C$5="不可採計",O1334=0,TRUE)),IF('114成績輸入與落點儀表板'!$C$6="必須採計",P1334&gt;0,IF('114成績輸入與落點儀表板'!$C$6="不可採計",P1334=0,TRUE)),IF('114成績輸入與落點儀表板'!$C$7="必須採計",Q1334&gt;0,IF('114成績輸入與落點儀表板'!$C$7="不可採計",Q1334=0,TRUE)),IF('114成績輸入與落點儀表板'!$C$8="必須採計",R1334&gt;0,IF('114成績輸入與落點儀表板'!$C$8="不可採計",R1334=0,TRUE)),IF('114成績輸入與落點儀表板'!$C$9="必須採計",S1334&gt;0,IF('114成績輸入與落點儀表板'!$C$9="不可採計",S1334=0,TRUE)),IF('114成績輸入與落點儀表板'!$C$10="必須採計",T1334&gt;0,IF('114成績輸入與落點儀表板'!$C$10="不可採計",T1334=0,TRUE)),IF('114成績輸入與落點儀表板'!$C$11="必須採計",U1334&gt;0,IF('114成績輸入與落點儀表板'!$C$11="不可採計",U1334=0,TRUE)),IF('114成績輸入與落點儀表板'!$C$12="必須採計",V1334&gt;0,IF('114成績輸入與落點儀表板'!$C$12="不可採計",V1334=0,TRUE)),IF('114成績輸入與落點儀表板'!$C$13="必須採計",W1334&gt;0,IF('114成績輸入與落點儀表板'!$C$13="不可採計",W1334=0,TRUE)),IF('114成績輸入與落點儀表板'!$C$14="必須採計",X1334&gt;0,IF('114成績輸入與落點儀表板'!$C$14="不可採計",X1334=0,TRUE)),IF('114成績輸入與落點儀表板'!$C$15="必須採計",Y1334&gt;0,IF('114成績輸入與落點儀表板'!$C$15="不可採計",Y1334=0,TRUE)),IF('114成績輸入與落點儀表板'!$C$16="必須採計",Z1334&gt;0,IF('114成績輸入與落點儀表板'!$C$16="不可採計",Z1334=0,TRUE))),"✅ 符合","❌ 不符合")</f>
        <v>✅ 符合</v>
      </c>
      <c r="L1334" s="15">
        <v>1.5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0</v>
      </c>
      <c r="T1334" s="15">
        <v>0</v>
      </c>
      <c r="U1334" s="15">
        <v>1</v>
      </c>
      <c r="V1334" s="15">
        <v>0</v>
      </c>
      <c r="W1334" s="15">
        <v>0</v>
      </c>
      <c r="X1334" s="15">
        <v>1</v>
      </c>
      <c r="Y1334" s="15">
        <v>0</v>
      </c>
      <c r="Z1334" s="15">
        <v>0</v>
      </c>
    </row>
    <row r="1335" spans="1:26" customFormat="1" ht="15.75" customHeight="1" x14ac:dyDescent="0.3">
      <c r="A1335" s="2" t="s">
        <v>3255</v>
      </c>
      <c r="B1335" s="6" t="s">
        <v>3207</v>
      </c>
      <c r="C1335" s="6" t="s">
        <v>3256</v>
      </c>
      <c r="D1335" s="12" t="s">
        <v>121</v>
      </c>
      <c r="E1335" s="13" t="s">
        <v>2615</v>
      </c>
      <c r="F1335" s="2">
        <v>6</v>
      </c>
      <c r="G1335" s="15">
        <v>72</v>
      </c>
      <c r="H1335" s="7">
        <f>L1335*'114成績輸入與落點儀表板'!$B$2+M1335*'114成績輸入與落點儀表板'!$B$3+N1335*'114成績輸入與落點儀表板'!$B$4+O1335*'114成績輸入與落點儀表板'!$B$5+P1335*'114成績輸入與落點儀表板'!$B$6+Q1335*'114成績輸入與落點儀表板'!$B$7+R1335*'114成績輸入與落點儀表板'!$B$8+S1335*'114成績輸入與落點儀表板'!$B$9+T1335*'114成績輸入與落點儀表板'!$B$10+U1335*'114成績輸入與落點儀表板'!$B$11+V1335*'114成績輸入與落點儀表板'!$B$12+W1335*'114成績輸入與落點儀表板'!$B$13+X1335*'114成績輸入與落點儀表板'!$B$14+Y1335*'114成績輸入與落點儀表板'!$B$15+Z1335*'114成績輸入與落點儀表板'!$B$16</f>
        <v>0</v>
      </c>
      <c r="I1335" s="8">
        <f t="shared" si="40"/>
        <v>-72</v>
      </c>
      <c r="J1335" s="2" t="str">
        <f t="shared" si="41"/>
        <v>FAIL</v>
      </c>
      <c r="K1335" s="17" t="str">
        <f>IF(AND(IF('114成績輸入與落點儀表板'!$C$2="必須採計",L1335&gt;0,IF('114成績輸入與落點儀表板'!$C$2="不可採計",L1335=0,TRUE)),IF('114成績輸入與落點儀表板'!$C$3="必須採計",M1335&gt;0,IF('114成績輸入與落點儀表板'!$C$3="不可採計",M1335=0,TRUE)),IF('114成績輸入與落點儀表板'!$C$4="必須採計",N1335&gt;0,IF('114成績輸入與落點儀表板'!$C$4="不可採計",N1335=0,TRUE)),IF('114成績輸入與落點儀表板'!$C$5="必須採計",O1335&gt;0,IF('114成績輸入與落點儀表板'!$C$5="不可採計",O1335=0,TRUE)),IF('114成績輸入與落點儀表板'!$C$6="必須採計",P1335&gt;0,IF('114成績輸入與落點儀表板'!$C$6="不可採計",P1335=0,TRUE)),IF('114成績輸入與落點儀表板'!$C$7="必須採計",Q1335&gt;0,IF('114成績輸入與落點儀表板'!$C$7="不可採計",Q1335=0,TRUE)),IF('114成績輸入與落點儀表板'!$C$8="必須採計",R1335&gt;0,IF('114成績輸入與落點儀表板'!$C$8="不可採計",R1335=0,TRUE)),IF('114成績輸入與落點儀表板'!$C$9="必須採計",S1335&gt;0,IF('114成績輸入與落點儀表板'!$C$9="不可採計",S1335=0,TRUE)),IF('114成績輸入與落點儀表板'!$C$10="必須採計",T1335&gt;0,IF('114成績輸入與落點儀表板'!$C$10="不可採計",T1335=0,TRUE)),IF('114成績輸入與落點儀表板'!$C$11="必須採計",U1335&gt;0,IF('114成績輸入與落點儀表板'!$C$11="不可採計",U1335=0,TRUE)),IF('114成績輸入與落點儀表板'!$C$12="必須採計",V1335&gt;0,IF('114成績輸入與落點儀表板'!$C$12="不可採計",V1335=0,TRUE)),IF('114成績輸入與落點儀表板'!$C$13="必須採計",W1335&gt;0,IF('114成績輸入與落點儀表板'!$C$13="不可採計",W1335=0,TRUE)),IF('114成績輸入與落點儀表板'!$C$14="必須採計",X1335&gt;0,IF('114成績輸入與落點儀表板'!$C$14="不可採計",X1335=0,TRUE)),IF('114成績輸入與落點儀表板'!$C$15="必須採計",Y1335&gt;0,IF('114成績輸入與落點儀表板'!$C$15="不可採計",Y1335=0,TRUE)),IF('114成績輸入與落點儀表板'!$C$16="必須採計",Z1335&gt;0,IF('114成績輸入與落點儀表板'!$C$16="不可採計",Z1335=0,TRUE))),"✅ 符合","❌ 不符合")</f>
        <v>✅ 符合</v>
      </c>
      <c r="L1335" s="15">
        <v>1</v>
      </c>
      <c r="M1335" s="15">
        <v>1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1</v>
      </c>
      <c r="X1335" s="15">
        <v>0</v>
      </c>
      <c r="Y1335" s="15">
        <v>0</v>
      </c>
      <c r="Z1335" s="15">
        <v>0</v>
      </c>
    </row>
    <row r="1336" spans="1:26" ht="15.75" customHeight="1" x14ac:dyDescent="0.3">
      <c r="A1336" s="2" t="s">
        <v>3257</v>
      </c>
      <c r="B1336" s="13" t="s">
        <v>3207</v>
      </c>
      <c r="C1336" s="13" t="s">
        <v>3258</v>
      </c>
      <c r="D1336" s="12" t="s">
        <v>73</v>
      </c>
      <c r="E1336" s="13" t="s">
        <v>3259</v>
      </c>
      <c r="F1336" s="2">
        <v>26</v>
      </c>
      <c r="G1336" s="15">
        <v>89.25</v>
      </c>
      <c r="H1336" s="7">
        <f>L1336*'114成績輸入與落點儀表板'!$B$2+M1336*'114成績輸入與落點儀表板'!$B$3+N1336*'114成績輸入與落點儀表板'!$B$4+O1336*'114成績輸入與落點儀表板'!$B$5+P1336*'114成績輸入與落點儀表板'!$B$6+Q1336*'114成績輸入與落點儀表板'!$B$7+R1336*'114成績輸入與落點儀表板'!$B$8+S1336*'114成績輸入與落點儀表板'!$B$9+T1336*'114成績輸入與落點儀表板'!$B$10+U1336*'114成績輸入與落點儀表板'!$B$11+V1336*'114成績輸入與落點儀表板'!$B$12+W1336*'114成績輸入與落點儀表板'!$B$13+X1336*'114成績輸入與落點儀表板'!$B$14+Y1336*'114成績輸入與落點儀表板'!$B$15+Z1336*'114成績輸入與落點儀表板'!$B$16</f>
        <v>0</v>
      </c>
      <c r="I1336" s="8">
        <f t="shared" si="40"/>
        <v>-89.25</v>
      </c>
      <c r="J1336" s="2" t="str">
        <f t="shared" si="41"/>
        <v>FAIL</v>
      </c>
      <c r="K1336" s="17" t="str">
        <f>IF(AND(IF('114成績輸入與落點儀表板'!$C$2="必須採計",L1336&gt;0,IF('114成績輸入與落點儀表板'!$C$2="不可採計",L1336=0,TRUE)),IF('114成績輸入與落點儀表板'!$C$3="必須採計",M1336&gt;0,IF('114成績輸入與落點儀表板'!$C$3="不可採計",M1336=0,TRUE)),IF('114成績輸入與落點儀表板'!$C$4="必須採計",N1336&gt;0,IF('114成績輸入與落點儀表板'!$C$4="不可採計",N1336=0,TRUE)),IF('114成績輸入與落點儀表板'!$C$5="必須採計",O1336&gt;0,IF('114成績輸入與落點儀表板'!$C$5="不可採計",O1336=0,TRUE)),IF('114成績輸入與落點儀表板'!$C$6="必須採計",P1336&gt;0,IF('114成績輸入與落點儀表板'!$C$6="不可採計",P1336=0,TRUE)),IF('114成績輸入與落點儀表板'!$C$7="必須採計",Q1336&gt;0,IF('114成績輸入與落點儀表板'!$C$7="不可採計",Q1336=0,TRUE)),IF('114成績輸入與落點儀表板'!$C$8="必須採計",R1336&gt;0,IF('114成績輸入與落點儀表板'!$C$8="不可採計",R1336=0,TRUE)),IF('114成績輸入與落點儀表板'!$C$9="必須採計",S1336&gt;0,IF('114成績輸入與落點儀表板'!$C$9="不可採計",S1336=0,TRUE)),IF('114成績輸入與落點儀表板'!$C$10="必須採計",T1336&gt;0,IF('114成績輸入與落點儀表板'!$C$10="不可採計",T1336=0,TRUE)),IF('114成績輸入與落點儀表板'!$C$11="必須採計",U1336&gt;0,IF('114成績輸入與落點儀表板'!$C$11="不可採計",U1336=0,TRUE)),IF('114成績輸入與落點儀表板'!$C$12="必須採計",V1336&gt;0,IF('114成績輸入與落點儀表板'!$C$12="不可採計",V1336=0,TRUE)),IF('114成績輸入與落點儀表板'!$C$13="必須採計",W1336&gt;0,IF('114成績輸入與落點儀表板'!$C$13="不可採計",W1336=0,TRUE)),IF('114成績輸入與落點儀表板'!$C$14="必須採計",X1336&gt;0,IF('114成績輸入與落點儀表板'!$C$14="不可採計",X1336=0,TRUE)),IF('114成績輸入與落點儀表板'!$C$15="必須採計",Y1336&gt;0,IF('114成績輸入與落點儀表板'!$C$15="不可採計",Y1336=0,TRUE)),IF('114成績輸入與落點儀表板'!$C$16="必須採計",Z1336&gt;0,IF('114成績輸入與落點儀表板'!$C$16="不可採計",Z1336=0,TRUE))),"✅ 符合","❌ 不符合")</f>
        <v>✅ 符合</v>
      </c>
      <c r="L1336" s="15">
        <v>1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1.5</v>
      </c>
      <c r="T1336" s="15">
        <v>0</v>
      </c>
      <c r="U1336" s="15">
        <v>0</v>
      </c>
      <c r="V1336" s="15">
        <v>0</v>
      </c>
      <c r="W1336" s="15">
        <v>0</v>
      </c>
      <c r="X1336" s="15">
        <v>0</v>
      </c>
      <c r="Y1336" s="15">
        <v>1.75</v>
      </c>
      <c r="Z1336" s="15">
        <v>0</v>
      </c>
    </row>
    <row r="1337" spans="1:26" ht="15.75" customHeight="1" x14ac:dyDescent="0.3">
      <c r="A1337" s="2" t="s">
        <v>3260</v>
      </c>
      <c r="B1337" s="13" t="s">
        <v>3207</v>
      </c>
      <c r="C1337" s="13" t="s">
        <v>3261</v>
      </c>
      <c r="D1337" s="12" t="s">
        <v>80</v>
      </c>
      <c r="E1337" s="13" t="s">
        <v>3262</v>
      </c>
      <c r="F1337" s="2">
        <v>10</v>
      </c>
      <c r="G1337" s="15">
        <v>50.25</v>
      </c>
      <c r="H1337" s="7">
        <f>L1337*'114成績輸入與落點儀表板'!$B$2+M1337*'114成績輸入與落點儀表板'!$B$3+N1337*'114成績輸入與落點儀表板'!$B$4+O1337*'114成績輸入與落點儀表板'!$B$5+P1337*'114成績輸入與落點儀表板'!$B$6+Q1337*'114成績輸入與落點儀表板'!$B$7+R1337*'114成績輸入與落點儀表板'!$B$8+S1337*'114成績輸入與落點儀表板'!$B$9+T1337*'114成績輸入與落點儀表板'!$B$10+U1337*'114成績輸入與落點儀表板'!$B$11+V1337*'114成績輸入與落點儀表板'!$B$12+W1337*'114成績輸入與落點儀表板'!$B$13+X1337*'114成績輸入與落點儀表板'!$B$14+Y1337*'114成績輸入與落點儀表板'!$B$15+Z1337*'114成績輸入與落點儀表板'!$B$16</f>
        <v>0</v>
      </c>
      <c r="I1337" s="8">
        <f t="shared" si="40"/>
        <v>-50.25</v>
      </c>
      <c r="J1337" s="2" t="str">
        <f t="shared" si="41"/>
        <v>FAIL</v>
      </c>
      <c r="K1337" s="17" t="str">
        <f>IF(AND(IF('114成績輸入與落點儀表板'!$C$2="必須採計",L1337&gt;0,IF('114成績輸入與落點儀表板'!$C$2="不可採計",L1337=0,TRUE)),IF('114成績輸入與落點儀表板'!$C$3="必須採計",M1337&gt;0,IF('114成績輸入與落點儀表板'!$C$3="不可採計",M1337=0,TRUE)),IF('114成績輸入與落點儀表板'!$C$4="必須採計",N1337&gt;0,IF('114成績輸入與落點儀表板'!$C$4="不可採計",N1337=0,TRUE)),IF('114成績輸入與落點儀表板'!$C$5="必須採計",O1337&gt;0,IF('114成績輸入與落點儀表板'!$C$5="不可採計",O1337=0,TRUE)),IF('114成績輸入與落點儀表板'!$C$6="必須採計",P1337&gt;0,IF('114成績輸入與落點儀表板'!$C$6="不可採計",P1337=0,TRUE)),IF('114成績輸入與落點儀表板'!$C$7="必須採計",Q1337&gt;0,IF('114成績輸入與落點儀表板'!$C$7="不可採計",Q1337=0,TRUE)),IF('114成績輸入與落點儀表板'!$C$8="必須採計",R1337&gt;0,IF('114成績輸入與落點儀表板'!$C$8="不可採計",R1337=0,TRUE)),IF('114成績輸入與落點儀表板'!$C$9="必須採計",S1337&gt;0,IF('114成績輸入與落點儀表板'!$C$9="不可採計",S1337=0,TRUE)),IF('114成績輸入與落點儀表板'!$C$10="必須採計",T1337&gt;0,IF('114成績輸入與落點儀表板'!$C$10="不可採計",T1337=0,TRUE)),IF('114成績輸入與落點儀表板'!$C$11="必須採計",U1337&gt;0,IF('114成績輸入與落點儀表板'!$C$11="不可採計",U1337=0,TRUE)),IF('114成績輸入與落點儀表板'!$C$12="必須採計",V1337&gt;0,IF('114成績輸入與落點儀表板'!$C$12="不可採計",V1337=0,TRUE)),IF('114成績輸入與落點儀表板'!$C$13="必須採計",W1337&gt;0,IF('114成績輸入與落點儀表板'!$C$13="不可採計",W1337=0,TRUE)),IF('114成績輸入與落點儀表板'!$C$14="必須採計",X1337&gt;0,IF('114成績輸入與落點儀表板'!$C$14="不可採計",X1337=0,TRUE)),IF('114成績輸入與落點儀表板'!$C$15="必須採計",Y1337&gt;0,IF('114成績輸入與落點儀表板'!$C$15="不可採計",Y1337=0,TRUE)),IF('114成績輸入與落點儀表板'!$C$16="必須採計",Z1337&gt;0,IF('114成績輸入與落點儀表板'!$C$16="不可採計",Z1337=0,TRUE))),"✅ 符合","❌ 不符合")</f>
        <v>✅ 符合</v>
      </c>
      <c r="L1337" s="15">
        <v>1.25</v>
      </c>
      <c r="M1337" s="15">
        <v>1</v>
      </c>
      <c r="N1337" s="15">
        <v>0</v>
      </c>
      <c r="O1337" s="15">
        <v>0</v>
      </c>
      <c r="P1337" s="15">
        <v>0</v>
      </c>
      <c r="Q1337" s="15">
        <v>0</v>
      </c>
      <c r="R1337" s="15">
        <v>1.25</v>
      </c>
      <c r="S1337" s="15">
        <v>0</v>
      </c>
      <c r="T1337" s="15">
        <v>0</v>
      </c>
      <c r="U1337" s="15">
        <v>0</v>
      </c>
      <c r="V1337" s="15">
        <v>0</v>
      </c>
      <c r="W1337" s="15">
        <v>0</v>
      </c>
      <c r="X1337" s="15">
        <v>0</v>
      </c>
      <c r="Y1337" s="15">
        <v>0</v>
      </c>
      <c r="Z1337" s="15">
        <v>0</v>
      </c>
    </row>
    <row r="1338" spans="1:26" customFormat="1" ht="15.75" customHeight="1" x14ac:dyDescent="0.3">
      <c r="A1338" s="2" t="s">
        <v>3263</v>
      </c>
      <c r="B1338" s="6" t="s">
        <v>3207</v>
      </c>
      <c r="C1338" s="6" t="s">
        <v>3264</v>
      </c>
      <c r="D1338" s="12" t="s">
        <v>56</v>
      </c>
      <c r="E1338" s="13" t="s">
        <v>1000</v>
      </c>
      <c r="F1338" s="2">
        <v>12</v>
      </c>
      <c r="G1338" s="15">
        <v>85</v>
      </c>
      <c r="H1338" s="7">
        <f>L1338*'114成績輸入與落點儀表板'!$B$2+M1338*'114成績輸入與落點儀表板'!$B$3+N1338*'114成績輸入與落點儀表板'!$B$4+O1338*'114成績輸入與落點儀表板'!$B$5+P1338*'114成績輸入與落點儀表板'!$B$6+Q1338*'114成績輸入與落點儀表板'!$B$7+R1338*'114成績輸入與落點儀表板'!$B$8+S1338*'114成績輸入與落點儀表板'!$B$9+T1338*'114成績輸入與落點儀表板'!$B$10+U1338*'114成績輸入與落點儀表板'!$B$11+V1338*'114成績輸入與落點儀表板'!$B$12+W1338*'114成績輸入與落點儀表板'!$B$13+X1338*'114成績輸入與落點儀表板'!$B$14+Y1338*'114成績輸入與落點儀表板'!$B$15+Z1338*'114成績輸入與落點儀表板'!$B$16</f>
        <v>0</v>
      </c>
      <c r="I1338" s="8">
        <f t="shared" si="40"/>
        <v>-85</v>
      </c>
      <c r="J1338" s="2" t="str">
        <f t="shared" si="41"/>
        <v>FAIL</v>
      </c>
      <c r="K1338" s="17" t="str">
        <f>IF(AND(IF('114成績輸入與落點儀表板'!$C$2="必須採計",L1338&gt;0,IF('114成績輸入與落點儀表板'!$C$2="不可採計",L1338=0,TRUE)),IF('114成績輸入與落點儀表板'!$C$3="必須採計",M1338&gt;0,IF('114成績輸入與落點儀表板'!$C$3="不可採計",M1338=0,TRUE)),IF('114成績輸入與落點儀表板'!$C$4="必須採計",N1338&gt;0,IF('114成績輸入與落點儀表板'!$C$4="不可採計",N1338=0,TRUE)),IF('114成績輸入與落點儀表板'!$C$5="必須採計",O1338&gt;0,IF('114成績輸入與落點儀表板'!$C$5="不可採計",O1338=0,TRUE)),IF('114成績輸入與落點儀表板'!$C$6="必須採計",P1338&gt;0,IF('114成績輸入與落點儀表板'!$C$6="不可採計",P1338=0,TRUE)),IF('114成績輸入與落點儀表板'!$C$7="必須採計",Q1338&gt;0,IF('114成績輸入與落點儀表板'!$C$7="不可採計",Q1338=0,TRUE)),IF('114成績輸入與落點儀表板'!$C$8="必須採計",R1338&gt;0,IF('114成績輸入與落點儀表板'!$C$8="不可採計",R1338=0,TRUE)),IF('114成績輸入與落點儀表板'!$C$9="必須採計",S1338&gt;0,IF('114成績輸入與落點儀表板'!$C$9="不可採計",S1338=0,TRUE)),IF('114成績輸入與落點儀表板'!$C$10="必須採計",T1338&gt;0,IF('114成績輸入與落點儀表板'!$C$10="不可採計",T1338=0,TRUE)),IF('114成績輸入與落點儀表板'!$C$11="必須採計",U1338&gt;0,IF('114成績輸入與落點儀表板'!$C$11="不可採計",U1338=0,TRUE)),IF('114成績輸入與落點儀表板'!$C$12="必須採計",V1338&gt;0,IF('114成績輸入與落點儀表板'!$C$12="不可採計",V1338=0,TRUE)),IF('114成績輸入與落點儀表板'!$C$13="必須採計",W1338&gt;0,IF('114成績輸入與落點儀表板'!$C$13="不可採計",W1338=0,TRUE)),IF('114成績輸入與落點儀表板'!$C$14="必須採計",X1338&gt;0,IF('114成績輸入與落點儀表板'!$C$14="不可採計",X1338=0,TRUE)),IF('114成績輸入與落點儀表板'!$C$15="必須採計",Y1338&gt;0,IF('114成績輸入與落點儀表板'!$C$15="不可採計",Y1338=0,TRUE)),IF('114成績輸入與落點儀表板'!$C$16="必須採計",Z1338&gt;0,IF('114成績輸入與落點儀表板'!$C$16="不可採計",Z1338=0,TRUE))),"✅ 符合","❌ 不符合")</f>
        <v>✅ 符合</v>
      </c>
      <c r="L1338" s="15">
        <v>2</v>
      </c>
      <c r="M1338" s="15">
        <v>2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1</v>
      </c>
      <c r="X1338" s="15">
        <v>0</v>
      </c>
      <c r="Y1338" s="15">
        <v>0</v>
      </c>
      <c r="Z1338" s="15">
        <v>0</v>
      </c>
    </row>
    <row r="1339" spans="1:26" customFormat="1" ht="15.75" customHeight="1" x14ac:dyDescent="0.3">
      <c r="A1339" s="2" t="s">
        <v>3265</v>
      </c>
      <c r="B1339" s="6" t="s">
        <v>3266</v>
      </c>
      <c r="C1339" s="6" t="s">
        <v>352</v>
      </c>
      <c r="D1339" s="12" t="s">
        <v>121</v>
      </c>
      <c r="E1339" s="13" t="s">
        <v>3267</v>
      </c>
      <c r="F1339" s="2">
        <v>12</v>
      </c>
      <c r="G1339" s="15">
        <v>98</v>
      </c>
      <c r="H1339" s="7">
        <f>L1339*'114成績輸入與落點儀表板'!$B$2+M1339*'114成績輸入與落點儀表板'!$B$3+N1339*'114成績輸入與落點儀表板'!$B$4+O1339*'114成績輸入與落點儀表板'!$B$5+P1339*'114成績輸入與落點儀表板'!$B$6+Q1339*'114成績輸入與落點儀表板'!$B$7+R1339*'114成績輸入與落點儀表板'!$B$8+S1339*'114成績輸入與落點儀表板'!$B$9+T1339*'114成績輸入與落點儀表板'!$B$10+U1339*'114成績輸入與落點儀表板'!$B$11+V1339*'114成績輸入與落點儀表板'!$B$12+W1339*'114成績輸入與落點儀表板'!$B$13+X1339*'114成績輸入與落點儀表板'!$B$14+Y1339*'114成績輸入與落點儀表板'!$B$15+Z1339*'114成績輸入與落點儀表板'!$B$16</f>
        <v>0</v>
      </c>
      <c r="I1339" s="8">
        <f t="shared" si="40"/>
        <v>-98</v>
      </c>
      <c r="J1339" s="2" t="str">
        <f t="shared" si="41"/>
        <v>FAIL</v>
      </c>
      <c r="K1339" s="17" t="str">
        <f>IF(AND(IF('114成績輸入與落點儀表板'!$C$2="必須採計",L1339&gt;0,IF('114成績輸入與落點儀表板'!$C$2="不可採計",L1339=0,TRUE)),IF('114成績輸入與落點儀表板'!$C$3="必須採計",M1339&gt;0,IF('114成績輸入與落點儀表板'!$C$3="不可採計",M1339=0,TRUE)),IF('114成績輸入與落點儀表板'!$C$4="必須採計",N1339&gt;0,IF('114成績輸入與落點儀表板'!$C$4="不可採計",N1339=0,TRUE)),IF('114成績輸入與落點儀表板'!$C$5="必須採計",O1339&gt;0,IF('114成績輸入與落點儀表板'!$C$5="不可採計",O1339=0,TRUE)),IF('114成績輸入與落點儀表板'!$C$6="必須採計",P1339&gt;0,IF('114成績輸入與落點儀表板'!$C$6="不可採計",P1339=0,TRUE)),IF('114成績輸入與落點儀表板'!$C$7="必須採計",Q1339&gt;0,IF('114成績輸入與落點儀表板'!$C$7="不可採計",Q1339=0,TRUE)),IF('114成績輸入與落點儀表板'!$C$8="必須採計",R1339&gt;0,IF('114成績輸入與落點儀表板'!$C$8="不可採計",R1339=0,TRUE)),IF('114成績輸入與落點儀表板'!$C$9="必須採計",S1339&gt;0,IF('114成績輸入與落點儀表板'!$C$9="不可採計",S1339=0,TRUE)),IF('114成績輸入與落點儀表板'!$C$10="必須採計",T1339&gt;0,IF('114成績輸入與落點儀表板'!$C$10="不可採計",T1339=0,TRUE)),IF('114成績輸入與落點儀表板'!$C$11="必須採計",U1339&gt;0,IF('114成績輸入與落點儀表板'!$C$11="不可採計",U1339=0,TRUE)),IF('114成績輸入與落點儀表板'!$C$12="必須採計",V1339&gt;0,IF('114成績輸入與落點儀表板'!$C$12="不可採計",V1339=0,TRUE)),IF('114成績輸入與落點儀表板'!$C$13="必須採計",W1339&gt;0,IF('114成績輸入與落點儀表板'!$C$13="不可採計",W1339=0,TRUE)),IF('114成績輸入與落點儀表板'!$C$14="必須採計",X1339&gt;0,IF('114成績輸入與落點儀表板'!$C$14="不可採計",X1339=0,TRUE)),IF('114成績輸入與落點儀表板'!$C$15="必須採計",Y1339&gt;0,IF('114成績輸入與落點儀表板'!$C$15="不可採計",Y1339=0,TRUE)),IF('114成績輸入與落點儀表板'!$C$16="必須採計",Z1339&gt;0,IF('114成績輸入與落點儀表板'!$C$16="不可採計",Z1339=0,TRUE))),"✅ 符合","❌ 不符合")</f>
        <v>✅ 符合</v>
      </c>
      <c r="L1339" s="15">
        <v>2</v>
      </c>
      <c r="M1339" s="15">
        <v>1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2</v>
      </c>
      <c r="V1339" s="15">
        <v>0</v>
      </c>
      <c r="W1339" s="15">
        <v>0</v>
      </c>
      <c r="X1339" s="15">
        <v>0</v>
      </c>
      <c r="Y1339" s="15">
        <v>0</v>
      </c>
      <c r="Z1339" s="15">
        <v>0</v>
      </c>
    </row>
    <row r="1340" spans="1:26" customFormat="1" ht="15.75" customHeight="1" x14ac:dyDescent="0.3">
      <c r="A1340" s="2" t="s">
        <v>3268</v>
      </c>
      <c r="B1340" s="6" t="s">
        <v>3266</v>
      </c>
      <c r="C1340" s="6" t="s">
        <v>2340</v>
      </c>
      <c r="D1340" s="12" t="s">
        <v>227</v>
      </c>
      <c r="E1340" s="13" t="s">
        <v>2906</v>
      </c>
      <c r="F1340" s="2">
        <v>3</v>
      </c>
      <c r="G1340" s="15">
        <v>95</v>
      </c>
      <c r="H1340" s="7">
        <f>L1340*'114成績輸入與落點儀表板'!$B$2+M1340*'114成績輸入與落點儀表板'!$B$3+N1340*'114成績輸入與落點儀表板'!$B$4+O1340*'114成績輸入與落點儀表板'!$B$5+P1340*'114成績輸入與落點儀表板'!$B$6+Q1340*'114成績輸入與落點儀表板'!$B$7+R1340*'114成績輸入與落點儀表板'!$B$8+S1340*'114成績輸入與落點儀表板'!$B$9+T1340*'114成績輸入與落點儀表板'!$B$10+U1340*'114成績輸入與落點儀表板'!$B$11+V1340*'114成績輸入與落點儀表板'!$B$12+W1340*'114成績輸入與落點儀表板'!$B$13+X1340*'114成績輸入與落點儀表板'!$B$14+Y1340*'114成績輸入與落點儀表板'!$B$15+Z1340*'114成績輸入與落點儀表板'!$B$16</f>
        <v>0</v>
      </c>
      <c r="I1340" s="8">
        <f t="shared" si="40"/>
        <v>-95</v>
      </c>
      <c r="J1340" s="2" t="str">
        <f t="shared" si="41"/>
        <v>FAIL</v>
      </c>
      <c r="K1340" s="17" t="str">
        <f>IF(AND(IF('114成績輸入與落點儀表板'!$C$2="必須採計",L1340&gt;0,IF('114成績輸入與落點儀表板'!$C$2="不可採計",L1340=0,TRUE)),IF('114成績輸入與落點儀表板'!$C$3="必須採計",M1340&gt;0,IF('114成績輸入與落點儀表板'!$C$3="不可採計",M1340=0,TRUE)),IF('114成績輸入與落點儀表板'!$C$4="必須採計",N1340&gt;0,IF('114成績輸入與落點儀表板'!$C$4="不可採計",N1340=0,TRUE)),IF('114成績輸入與落點儀表板'!$C$5="必須採計",O1340&gt;0,IF('114成績輸入與落點儀表板'!$C$5="不可採計",O1340=0,TRUE)),IF('114成績輸入與落點儀表板'!$C$6="必須採計",P1340&gt;0,IF('114成績輸入與落點儀表板'!$C$6="不可採計",P1340=0,TRUE)),IF('114成績輸入與落點儀表板'!$C$7="必須採計",Q1340&gt;0,IF('114成績輸入與落點儀表板'!$C$7="不可採計",Q1340=0,TRUE)),IF('114成績輸入與落點儀表板'!$C$8="必須採計",R1340&gt;0,IF('114成績輸入與落點儀表板'!$C$8="不可採計",R1340=0,TRUE)),IF('114成績輸入與落點儀表板'!$C$9="必須採計",S1340&gt;0,IF('114成績輸入與落點儀表板'!$C$9="不可採計",S1340=0,TRUE)),IF('114成績輸入與落點儀表板'!$C$10="必須採計",T1340&gt;0,IF('114成績輸入與落點儀表板'!$C$10="不可採計",T1340=0,TRUE)),IF('114成績輸入與落點儀表板'!$C$11="必須採計",U1340&gt;0,IF('114成績輸入與落點儀表板'!$C$11="不可採計",U1340=0,TRUE)),IF('114成績輸入與落點儀表板'!$C$12="必須採計",V1340&gt;0,IF('114成績輸入與落點儀表板'!$C$12="不可採計",V1340=0,TRUE)),IF('114成績輸入與落點儀表板'!$C$13="必須採計",W1340&gt;0,IF('114成績輸入與落點儀表板'!$C$13="不可採計",W1340=0,TRUE)),IF('114成績輸入與落點儀表板'!$C$14="必須採計",X1340&gt;0,IF('114成績輸入與落點儀表板'!$C$14="不可採計",X1340=0,TRUE)),IF('114成績輸入與落點儀表板'!$C$15="必須採計",Y1340&gt;0,IF('114成績輸入與落點儀表板'!$C$15="不可採計",Y1340=0,TRUE)),IF('114成績輸入與落點儀表板'!$C$16="必須採計",Z1340&gt;0,IF('114成績輸入與落點儀表板'!$C$16="不可採計",Z1340=0,TRUE))),"✅ 符合","❌ 不符合")</f>
        <v>✅ 符合</v>
      </c>
      <c r="L1340" s="15">
        <v>2</v>
      </c>
      <c r="M1340" s="15">
        <v>1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0</v>
      </c>
      <c r="V1340" s="15">
        <v>2</v>
      </c>
      <c r="W1340" s="15">
        <v>0</v>
      </c>
      <c r="X1340" s="15">
        <v>0</v>
      </c>
      <c r="Y1340" s="15">
        <v>0</v>
      </c>
      <c r="Z1340" s="15">
        <v>0</v>
      </c>
    </row>
    <row r="1341" spans="1:26" customFormat="1" ht="15.75" customHeight="1" x14ac:dyDescent="0.3">
      <c r="A1341" s="2" t="s">
        <v>3269</v>
      </c>
      <c r="B1341" s="6" t="s">
        <v>3266</v>
      </c>
      <c r="C1341" s="6" t="s">
        <v>3270</v>
      </c>
      <c r="D1341" s="12" t="s">
        <v>73</v>
      </c>
      <c r="E1341" s="13" t="s">
        <v>947</v>
      </c>
      <c r="F1341" s="2">
        <v>6</v>
      </c>
      <c r="G1341" s="15">
        <v>76.5</v>
      </c>
      <c r="H1341" s="7">
        <f>L1341*'114成績輸入與落點儀表板'!$B$2+M1341*'114成績輸入與落點儀表板'!$B$3+N1341*'114成績輸入與落點儀表板'!$B$4+O1341*'114成績輸入與落點儀表板'!$B$5+P1341*'114成績輸入與落點儀表板'!$B$6+Q1341*'114成績輸入與落點儀表板'!$B$7+R1341*'114成績輸入與落點儀表板'!$B$8+S1341*'114成績輸入與落點儀表板'!$B$9+T1341*'114成績輸入與落點儀表板'!$B$10+U1341*'114成績輸入與落點儀表板'!$B$11+V1341*'114成績輸入與落點儀表板'!$B$12+W1341*'114成績輸入與落點儀表板'!$B$13+X1341*'114成績輸入與落點儀表板'!$B$14+Y1341*'114成績輸入與落點儀表板'!$B$15+Z1341*'114成績輸入與落點儀表板'!$B$16</f>
        <v>0</v>
      </c>
      <c r="I1341" s="8">
        <f t="shared" si="40"/>
        <v>-76.5</v>
      </c>
      <c r="J1341" s="2" t="str">
        <f t="shared" si="41"/>
        <v>FAIL</v>
      </c>
      <c r="K1341" s="17" t="str">
        <f>IF(AND(IF('114成績輸入與落點儀表板'!$C$2="必須採計",L1341&gt;0,IF('114成績輸入與落點儀表板'!$C$2="不可採計",L1341=0,TRUE)),IF('114成績輸入與落點儀表板'!$C$3="必須採計",M1341&gt;0,IF('114成績輸入與落點儀表板'!$C$3="不可採計",M1341=0,TRUE)),IF('114成績輸入與落點儀表板'!$C$4="必須採計",N1341&gt;0,IF('114成績輸入與落點儀表板'!$C$4="不可採計",N1341=0,TRUE)),IF('114成績輸入與落點儀表板'!$C$5="必須採計",O1341&gt;0,IF('114成績輸入與落點儀表板'!$C$5="不可採計",O1341=0,TRUE)),IF('114成績輸入與落點儀表板'!$C$6="必須採計",P1341&gt;0,IF('114成績輸入與落點儀表板'!$C$6="不可採計",P1341=0,TRUE)),IF('114成績輸入與落點儀表板'!$C$7="必須採計",Q1341&gt;0,IF('114成績輸入與落點儀表板'!$C$7="不可採計",Q1341=0,TRUE)),IF('114成績輸入與落點儀表板'!$C$8="必須採計",R1341&gt;0,IF('114成績輸入與落點儀表板'!$C$8="不可採計",R1341=0,TRUE)),IF('114成績輸入與落點儀表板'!$C$9="必須採計",S1341&gt;0,IF('114成績輸入與落點儀表板'!$C$9="不可採計",S1341=0,TRUE)),IF('114成績輸入與落點儀表板'!$C$10="必須採計",T1341&gt;0,IF('114成績輸入與落點儀表板'!$C$10="不可採計",T1341=0,TRUE)),IF('114成績輸入與落點儀表板'!$C$11="必須採計",U1341&gt;0,IF('114成績輸入與落點儀表板'!$C$11="不可採計",U1341=0,TRUE)),IF('114成績輸入與落點儀表板'!$C$12="必須採計",V1341&gt;0,IF('114成績輸入與落點儀表板'!$C$12="不可採計",V1341=0,TRUE)),IF('114成績輸入與落點儀表板'!$C$13="必須採計",W1341&gt;0,IF('114成績輸入與落點儀表板'!$C$13="不可採計",W1341=0,TRUE)),IF('114成績輸入與落點儀表板'!$C$14="必須採計",X1341&gt;0,IF('114成績輸入與落點儀表板'!$C$14="不可採計",X1341=0,TRUE)),IF('114成績輸入與落點儀表板'!$C$15="必須採計",Y1341&gt;0,IF('114成績輸入與落點儀表板'!$C$15="不可採計",Y1341=0,TRUE)),IF('114成績輸入與落點儀表板'!$C$16="必須採計",Z1341&gt;0,IF('114成績輸入與落點儀表板'!$C$16="不可採計",Z1341=0,TRUE))),"✅ 符合","❌ 不符合")</f>
        <v>✅ 符合</v>
      </c>
      <c r="L1341" s="15">
        <v>1.5</v>
      </c>
      <c r="M1341" s="15">
        <v>1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2</v>
      </c>
      <c r="X1341" s="15">
        <v>0</v>
      </c>
      <c r="Y1341" s="15">
        <v>0</v>
      </c>
      <c r="Z1341" s="15">
        <v>0</v>
      </c>
    </row>
    <row r="1342" spans="1:26" customFormat="1" ht="15.75" customHeight="1" x14ac:dyDescent="0.3">
      <c r="A1342" s="2" t="s">
        <v>3271</v>
      </c>
      <c r="B1342" s="6" t="s">
        <v>3266</v>
      </c>
      <c r="C1342" s="6" t="s">
        <v>1981</v>
      </c>
      <c r="D1342" s="12" t="s">
        <v>121</v>
      </c>
      <c r="E1342" s="13" t="s">
        <v>3272</v>
      </c>
      <c r="F1342" s="2">
        <v>26</v>
      </c>
      <c r="G1342" s="15">
        <v>95</v>
      </c>
      <c r="H1342" s="7">
        <f>L1342*'114成績輸入與落點儀表板'!$B$2+M1342*'114成績輸入與落點儀表板'!$B$3+N1342*'114成績輸入與落點儀表板'!$B$4+O1342*'114成績輸入與落點儀表板'!$B$5+P1342*'114成績輸入與落點儀表板'!$B$6+Q1342*'114成績輸入與落點儀表板'!$B$7+R1342*'114成績輸入與落點儀表板'!$B$8+S1342*'114成績輸入與落點儀表板'!$B$9+T1342*'114成績輸入與落點儀表板'!$B$10+U1342*'114成績輸入與落點儀表板'!$B$11+V1342*'114成績輸入與落點儀表板'!$B$12+W1342*'114成績輸入與落點儀表板'!$B$13+X1342*'114成績輸入與落點儀表板'!$B$14+Y1342*'114成績輸入與落點儀表板'!$B$15+Z1342*'114成績輸入與落點儀表板'!$B$16</f>
        <v>0</v>
      </c>
      <c r="I1342" s="8">
        <f t="shared" si="40"/>
        <v>-95</v>
      </c>
      <c r="J1342" s="2" t="str">
        <f t="shared" si="41"/>
        <v>FAIL</v>
      </c>
      <c r="K1342" s="17" t="str">
        <f>IF(AND(IF('114成績輸入與落點儀表板'!$C$2="必須採計",L1342&gt;0,IF('114成績輸入與落點儀表板'!$C$2="不可採計",L1342=0,TRUE)),IF('114成績輸入與落點儀表板'!$C$3="必須採計",M1342&gt;0,IF('114成績輸入與落點儀表板'!$C$3="不可採計",M1342=0,TRUE)),IF('114成績輸入與落點儀表板'!$C$4="必須採計",N1342&gt;0,IF('114成績輸入與落點儀表板'!$C$4="不可採計",N1342=0,TRUE)),IF('114成績輸入與落點儀表板'!$C$5="必須採計",O1342&gt;0,IF('114成績輸入與落點儀表板'!$C$5="不可採計",O1342=0,TRUE)),IF('114成績輸入與落點儀表板'!$C$6="必須採計",P1342&gt;0,IF('114成績輸入與落點儀表板'!$C$6="不可採計",P1342=0,TRUE)),IF('114成績輸入與落點儀表板'!$C$7="必須採計",Q1342&gt;0,IF('114成績輸入與落點儀表板'!$C$7="不可採計",Q1342=0,TRUE)),IF('114成績輸入與落點儀表板'!$C$8="必須採計",R1342&gt;0,IF('114成績輸入與落點儀表板'!$C$8="不可採計",R1342=0,TRUE)),IF('114成績輸入與落點儀表板'!$C$9="必須採計",S1342&gt;0,IF('114成績輸入與落點儀表板'!$C$9="不可採計",S1342=0,TRUE)),IF('114成績輸入與落點儀表板'!$C$10="必須採計",T1342&gt;0,IF('114成績輸入與落點儀表板'!$C$10="不可採計",T1342=0,TRUE)),IF('114成績輸入與落點儀表板'!$C$11="必須採計",U1342&gt;0,IF('114成績輸入與落點儀表板'!$C$11="不可採計",U1342=0,TRUE)),IF('114成績輸入與落點儀表板'!$C$12="必須採計",V1342&gt;0,IF('114成績輸入與落點儀表板'!$C$12="不可採計",V1342=0,TRUE)),IF('114成績輸入與落點儀表板'!$C$13="必須採計",W1342&gt;0,IF('114成績輸入與落點儀表板'!$C$13="不可採計",W1342=0,TRUE)),IF('114成績輸入與落點儀表板'!$C$14="必須採計",X1342&gt;0,IF('114成績輸入與落點儀表板'!$C$14="不可採計",X1342=0,TRUE)),IF('114成績輸入與落點儀表板'!$C$15="必須採計",Y1342&gt;0,IF('114成績輸入與落點儀表板'!$C$15="不可採計",Y1342=0,TRUE)),IF('114成績輸入與落點儀表板'!$C$16="必須採計",Z1342&gt;0,IF('114成績輸入與落點儀表板'!$C$16="不可採計",Z1342=0,TRUE))),"✅ 符合","❌ 不符合")</f>
        <v>✅ 符合</v>
      </c>
      <c r="L1342" s="15">
        <v>2</v>
      </c>
      <c r="M1342" s="15">
        <v>1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5">
        <v>1.75</v>
      </c>
      <c r="W1342" s="15">
        <v>0</v>
      </c>
      <c r="X1342" s="15">
        <v>0</v>
      </c>
      <c r="Y1342" s="15">
        <v>0</v>
      </c>
      <c r="Z1342" s="15">
        <v>0</v>
      </c>
    </row>
    <row r="1343" spans="1:26" customFormat="1" ht="15.75" customHeight="1" x14ac:dyDescent="0.3">
      <c r="A1343" s="2" t="s">
        <v>3273</v>
      </c>
      <c r="B1343" s="6" t="s">
        <v>3266</v>
      </c>
      <c r="C1343" s="6" t="s">
        <v>3274</v>
      </c>
      <c r="D1343" s="12" t="s">
        <v>121</v>
      </c>
      <c r="E1343" s="13" t="s">
        <v>3275</v>
      </c>
      <c r="F1343" s="2">
        <v>3</v>
      </c>
      <c r="G1343" s="15">
        <v>98</v>
      </c>
      <c r="H1343" s="7">
        <f>L1343*'114成績輸入與落點儀表板'!$B$2+M1343*'114成績輸入與落點儀表板'!$B$3+N1343*'114成績輸入與落點儀表板'!$B$4+O1343*'114成績輸入與落點儀表板'!$B$5+P1343*'114成績輸入與落點儀表板'!$B$6+Q1343*'114成績輸入與落點儀表板'!$B$7+R1343*'114成績輸入與落點儀表板'!$B$8+S1343*'114成績輸入與落點儀表板'!$B$9+T1343*'114成績輸入與落點儀表板'!$B$10+U1343*'114成績輸入與落點儀表板'!$B$11+V1343*'114成績輸入與落點儀表板'!$B$12+W1343*'114成績輸入與落點儀表板'!$B$13+X1343*'114成績輸入與落點儀表板'!$B$14+Y1343*'114成績輸入與落點儀表板'!$B$15+Z1343*'114成績輸入與落點儀表板'!$B$16</f>
        <v>0</v>
      </c>
      <c r="I1343" s="8">
        <f t="shared" si="40"/>
        <v>-98</v>
      </c>
      <c r="J1343" s="2" t="str">
        <f t="shared" si="41"/>
        <v>FAIL</v>
      </c>
      <c r="K1343" s="17" t="str">
        <f>IF(AND(IF('114成績輸入與落點儀表板'!$C$2="必須採計",L1343&gt;0,IF('114成績輸入與落點儀表板'!$C$2="不可採計",L1343=0,TRUE)),IF('114成績輸入與落點儀表板'!$C$3="必須採計",M1343&gt;0,IF('114成績輸入與落點儀表板'!$C$3="不可採計",M1343=0,TRUE)),IF('114成績輸入與落點儀表板'!$C$4="必須採計",N1343&gt;0,IF('114成績輸入與落點儀表板'!$C$4="不可採計",N1343=0,TRUE)),IF('114成績輸入與落點儀表板'!$C$5="必須採計",O1343&gt;0,IF('114成績輸入與落點儀表板'!$C$5="不可採計",O1343=0,TRUE)),IF('114成績輸入與落點儀表板'!$C$6="必須採計",P1343&gt;0,IF('114成績輸入與落點儀表板'!$C$6="不可採計",P1343=0,TRUE)),IF('114成績輸入與落點儀表板'!$C$7="必須採計",Q1343&gt;0,IF('114成績輸入與落點儀表板'!$C$7="不可採計",Q1343=0,TRUE)),IF('114成績輸入與落點儀表板'!$C$8="必須採計",R1343&gt;0,IF('114成績輸入與落點儀表板'!$C$8="不可採計",R1343=0,TRUE)),IF('114成績輸入與落點儀表板'!$C$9="必須採計",S1343&gt;0,IF('114成績輸入與落點儀表板'!$C$9="不可採計",S1343=0,TRUE)),IF('114成績輸入與落點儀表板'!$C$10="必須採計",T1343&gt;0,IF('114成績輸入與落點儀表板'!$C$10="不可採計",T1343=0,TRUE)),IF('114成績輸入與落點儀表板'!$C$11="必須採計",U1343&gt;0,IF('114成績輸入與落點儀表板'!$C$11="不可採計",U1343=0,TRUE)),IF('114成績輸入與落點儀表板'!$C$12="必須採計",V1343&gt;0,IF('114成績輸入與落點儀表板'!$C$12="不可採計",V1343=0,TRUE)),IF('114成績輸入與落點儀表板'!$C$13="必須採計",W1343&gt;0,IF('114成績輸入與落點儀表板'!$C$13="不可採計",W1343=0,TRUE)),IF('114成績輸入與落點儀表板'!$C$14="必須採計",X1343&gt;0,IF('114成績輸入與落點儀表板'!$C$14="不可採計",X1343=0,TRUE)),IF('114成績輸入與落點儀表板'!$C$15="必須採計",Y1343&gt;0,IF('114成績輸入與落點儀表板'!$C$15="不可採計",Y1343=0,TRUE)),IF('114成績輸入與落點儀表板'!$C$16="必須採計",Z1343&gt;0,IF('114成績輸入與落點儀表板'!$C$16="不可採計",Z1343=0,TRUE))),"✅ 符合","❌ 不符合")</f>
        <v>✅ 符合</v>
      </c>
      <c r="L1343" s="15">
        <v>2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0</v>
      </c>
      <c r="V1343" s="15">
        <v>2</v>
      </c>
      <c r="W1343" s="15">
        <v>1</v>
      </c>
      <c r="X1343" s="15">
        <v>0</v>
      </c>
      <c r="Y1343" s="15">
        <v>0</v>
      </c>
      <c r="Z1343" s="15">
        <v>0</v>
      </c>
    </row>
    <row r="1344" spans="1:26" customFormat="1" ht="15.75" customHeight="1" x14ac:dyDescent="0.3">
      <c r="A1344" s="2" t="s">
        <v>3276</v>
      </c>
      <c r="B1344" s="6" t="s">
        <v>3266</v>
      </c>
      <c r="C1344" s="6" t="s">
        <v>223</v>
      </c>
      <c r="D1344" s="12" t="s">
        <v>121</v>
      </c>
      <c r="E1344" s="13" t="s">
        <v>873</v>
      </c>
      <c r="F1344" s="2">
        <v>15</v>
      </c>
      <c r="G1344" s="15">
        <v>88</v>
      </c>
      <c r="H1344" s="7">
        <f>L1344*'114成績輸入與落點儀表板'!$B$2+M1344*'114成績輸入與落點儀表板'!$B$3+N1344*'114成績輸入與落點儀表板'!$B$4+O1344*'114成績輸入與落點儀表板'!$B$5+P1344*'114成績輸入與落點儀表板'!$B$6+Q1344*'114成績輸入與落點儀表板'!$B$7+R1344*'114成績輸入與落點儀表板'!$B$8+S1344*'114成績輸入與落點儀表板'!$B$9+T1344*'114成績輸入與落點儀表板'!$B$10+U1344*'114成績輸入與落點儀表板'!$B$11+V1344*'114成績輸入與落點儀表板'!$B$12+W1344*'114成績輸入與落點儀表板'!$B$13+X1344*'114成績輸入與落點儀表板'!$B$14+Y1344*'114成績輸入與落點儀表板'!$B$15+Z1344*'114成績輸入與落點儀表板'!$B$16</f>
        <v>0</v>
      </c>
      <c r="I1344" s="8">
        <f t="shared" si="40"/>
        <v>-88</v>
      </c>
      <c r="J1344" s="2" t="str">
        <f t="shared" si="41"/>
        <v>FAIL</v>
      </c>
      <c r="K1344" s="17" t="str">
        <f>IF(AND(IF('114成績輸入與落點儀表板'!$C$2="必須採計",L1344&gt;0,IF('114成績輸入與落點儀表板'!$C$2="不可採計",L1344=0,TRUE)),IF('114成績輸入與落點儀表板'!$C$3="必須採計",M1344&gt;0,IF('114成績輸入與落點儀表板'!$C$3="不可採計",M1344=0,TRUE)),IF('114成績輸入與落點儀表板'!$C$4="必須採計",N1344&gt;0,IF('114成績輸入與落點儀表板'!$C$4="不可採計",N1344=0,TRUE)),IF('114成績輸入與落點儀表板'!$C$5="必須採計",O1344&gt;0,IF('114成績輸入與落點儀表板'!$C$5="不可採計",O1344=0,TRUE)),IF('114成績輸入與落點儀表板'!$C$6="必須採計",P1344&gt;0,IF('114成績輸入與落點儀表板'!$C$6="不可採計",P1344=0,TRUE)),IF('114成績輸入與落點儀表板'!$C$7="必須採計",Q1344&gt;0,IF('114成績輸入與落點儀表板'!$C$7="不可採計",Q1344=0,TRUE)),IF('114成績輸入與落點儀表板'!$C$8="必須採計",R1344&gt;0,IF('114成績輸入與落點儀表板'!$C$8="不可採計",R1344=0,TRUE)),IF('114成績輸入與落點儀表板'!$C$9="必須採計",S1344&gt;0,IF('114成績輸入與落點儀表板'!$C$9="不可採計",S1344=0,TRUE)),IF('114成績輸入與落點儀表板'!$C$10="必須採計",T1344&gt;0,IF('114成績輸入與落點儀表板'!$C$10="不可採計",T1344=0,TRUE)),IF('114成績輸入與落點儀表板'!$C$11="必須採計",U1344&gt;0,IF('114成績輸入與落點儀表板'!$C$11="不可採計",U1344=0,TRUE)),IF('114成績輸入與落點儀表板'!$C$12="必須採計",V1344&gt;0,IF('114成績輸入與落點儀表板'!$C$12="不可採計",V1344=0,TRUE)),IF('114成績輸入與落點儀表板'!$C$13="必須採計",W1344&gt;0,IF('114成績輸入與落點儀表板'!$C$13="不可採計",W1344=0,TRUE)),IF('114成績輸入與落點儀表板'!$C$14="必須採計",X1344&gt;0,IF('114成績輸入與落點儀表板'!$C$14="不可採計",X1344=0,TRUE)),IF('114成績輸入與落點儀表板'!$C$15="必須採計",Y1344&gt;0,IF('114成績輸入與落點儀表板'!$C$15="不可採計",Y1344=0,TRUE)),IF('114成績輸入與落點儀表板'!$C$16="必須採計",Z1344&gt;0,IF('114成績輸入與落點儀表板'!$C$16="不可採計",Z1344=0,TRUE))),"✅ 符合","❌ 不符合")</f>
        <v>✅ 符合</v>
      </c>
      <c r="L1344" s="15">
        <v>2</v>
      </c>
      <c r="M1344" s="15">
        <v>1</v>
      </c>
      <c r="N1344" s="15">
        <v>0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2</v>
      </c>
      <c r="X1344" s="15">
        <v>0</v>
      </c>
      <c r="Y1344" s="15">
        <v>0</v>
      </c>
      <c r="Z1344" s="15">
        <v>0</v>
      </c>
    </row>
    <row r="1345" spans="1:26" customFormat="1" ht="15.75" customHeight="1" x14ac:dyDescent="0.3">
      <c r="A1345" s="2" t="s">
        <v>3277</v>
      </c>
      <c r="B1345" s="6" t="s">
        <v>3266</v>
      </c>
      <c r="C1345" s="6" t="s">
        <v>3278</v>
      </c>
      <c r="D1345" s="12" t="s">
        <v>121</v>
      </c>
      <c r="E1345" s="13" t="s">
        <v>1291</v>
      </c>
      <c r="F1345" s="2">
        <v>9</v>
      </c>
      <c r="G1345" s="15">
        <v>89</v>
      </c>
      <c r="H1345" s="7">
        <f>L1345*'114成績輸入與落點儀表板'!$B$2+M1345*'114成績輸入與落點儀表板'!$B$3+N1345*'114成績輸入與落點儀表板'!$B$4+O1345*'114成績輸入與落點儀表板'!$B$5+P1345*'114成績輸入與落點儀表板'!$B$6+Q1345*'114成績輸入與落點儀表板'!$B$7+R1345*'114成績輸入與落點儀表板'!$B$8+S1345*'114成績輸入與落點儀表板'!$B$9+T1345*'114成績輸入與落點儀表板'!$B$10+U1345*'114成績輸入與落點儀表板'!$B$11+V1345*'114成績輸入與落點儀表板'!$B$12+W1345*'114成績輸入與落點儀表板'!$B$13+X1345*'114成績輸入與落點儀表板'!$B$14+Y1345*'114成績輸入與落點儀表板'!$B$15+Z1345*'114成績輸入與落點儀表板'!$B$16</f>
        <v>0</v>
      </c>
      <c r="I1345" s="8">
        <f t="shared" si="40"/>
        <v>-89</v>
      </c>
      <c r="J1345" s="2" t="str">
        <f t="shared" si="41"/>
        <v>FAIL</v>
      </c>
      <c r="K1345" s="17" t="str">
        <f>IF(AND(IF('114成績輸入與落點儀表板'!$C$2="必須採計",L1345&gt;0,IF('114成績輸入與落點儀表板'!$C$2="不可採計",L1345=0,TRUE)),IF('114成績輸入與落點儀表板'!$C$3="必須採計",M1345&gt;0,IF('114成績輸入與落點儀表板'!$C$3="不可採計",M1345=0,TRUE)),IF('114成績輸入與落點儀表板'!$C$4="必須採計",N1345&gt;0,IF('114成績輸入與落點儀表板'!$C$4="不可採計",N1345=0,TRUE)),IF('114成績輸入與落點儀表板'!$C$5="必須採計",O1345&gt;0,IF('114成績輸入與落點儀表板'!$C$5="不可採計",O1345=0,TRUE)),IF('114成績輸入與落點儀表板'!$C$6="必須採計",P1345&gt;0,IF('114成績輸入與落點儀表板'!$C$6="不可採計",P1345=0,TRUE)),IF('114成績輸入與落點儀表板'!$C$7="必須採計",Q1345&gt;0,IF('114成績輸入與落點儀表板'!$C$7="不可採計",Q1345=0,TRUE)),IF('114成績輸入與落點儀表板'!$C$8="必須採計",R1345&gt;0,IF('114成績輸入與落點儀表板'!$C$8="不可採計",R1345=0,TRUE)),IF('114成績輸入與落點儀表板'!$C$9="必須採計",S1345&gt;0,IF('114成績輸入與落點儀表板'!$C$9="不可採計",S1345=0,TRUE)),IF('114成績輸入與落點儀表板'!$C$10="必須採計",T1345&gt;0,IF('114成績輸入與落點儀表板'!$C$10="不可採計",T1345=0,TRUE)),IF('114成績輸入與落點儀表板'!$C$11="必須採計",U1345&gt;0,IF('114成績輸入與落點儀表板'!$C$11="不可採計",U1345=0,TRUE)),IF('114成績輸入與落點儀表板'!$C$12="必須採計",V1345&gt;0,IF('114成績輸入與落點儀表板'!$C$12="不可採計",V1345=0,TRUE)),IF('114成績輸入與落點儀表板'!$C$13="必須採計",W1345&gt;0,IF('114成績輸入與落點儀表板'!$C$13="不可採計",W1345=0,TRUE)),IF('114成績輸入與落點儀表板'!$C$14="必須採計",X1345&gt;0,IF('114成績輸入與落點儀表板'!$C$14="不可採計",X1345=0,TRUE)),IF('114成績輸入與落點儀表板'!$C$15="必須採計",Y1345&gt;0,IF('114成績輸入與落點儀表板'!$C$15="不可採計",Y1345=0,TRUE)),IF('114成績輸入與落點儀表板'!$C$16="必須採計",Z1345&gt;0,IF('114成績輸入與落點儀表板'!$C$16="不可採計",Z1345=0,TRUE))),"✅ 符合","❌ 不符合")</f>
        <v>✅ 符合</v>
      </c>
      <c r="L1345" s="15">
        <v>2</v>
      </c>
      <c r="M1345" s="15">
        <v>1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2</v>
      </c>
      <c r="X1345" s="15">
        <v>0</v>
      </c>
      <c r="Y1345" s="15">
        <v>0</v>
      </c>
      <c r="Z1345" s="15">
        <v>0</v>
      </c>
    </row>
    <row r="1346" spans="1:26" customFormat="1" ht="15.75" customHeight="1" x14ac:dyDescent="0.3">
      <c r="A1346" s="2" t="s">
        <v>3279</v>
      </c>
      <c r="B1346" s="6" t="s">
        <v>3266</v>
      </c>
      <c r="C1346" s="6" t="s">
        <v>3280</v>
      </c>
      <c r="D1346" s="12" t="s">
        <v>121</v>
      </c>
      <c r="E1346" s="13" t="s">
        <v>3281</v>
      </c>
      <c r="F1346" s="2">
        <v>6</v>
      </c>
      <c r="G1346" s="15">
        <v>99.5</v>
      </c>
      <c r="H1346" s="7">
        <f>L1346*'114成績輸入與落點儀表板'!$B$2+M1346*'114成績輸入與落點儀表板'!$B$3+N1346*'114成績輸入與落點儀表板'!$B$4+O1346*'114成績輸入與落點儀表板'!$B$5+P1346*'114成績輸入與落點儀表板'!$B$6+Q1346*'114成績輸入與落點儀表板'!$B$7+R1346*'114成績輸入與落點儀表板'!$B$8+S1346*'114成績輸入與落點儀表板'!$B$9+T1346*'114成績輸入與落點儀表板'!$B$10+U1346*'114成績輸入與落點儀表板'!$B$11+V1346*'114成績輸入與落點儀表板'!$B$12+W1346*'114成績輸入與落點儀表板'!$B$13+X1346*'114成績輸入與落點儀表板'!$B$14+Y1346*'114成績輸入與落點儀表板'!$B$15+Z1346*'114成績輸入與落點儀表板'!$B$16</f>
        <v>0</v>
      </c>
      <c r="I1346" s="8">
        <f t="shared" ref="I1346:I1409" si="42">H1346-G1346</f>
        <v>-99.5</v>
      </c>
      <c r="J1346" s="2" t="str">
        <f t="shared" ref="J1346:J1409" si="43">IF(I1346&gt;=0, "PASS", "FAIL")</f>
        <v>FAIL</v>
      </c>
      <c r="K1346" s="17" t="str">
        <f>IF(AND(IF('114成績輸入與落點儀表板'!$C$2="必須採計",L1346&gt;0,IF('114成績輸入與落點儀表板'!$C$2="不可採計",L1346=0,TRUE)),IF('114成績輸入與落點儀表板'!$C$3="必須採計",M1346&gt;0,IF('114成績輸入與落點儀表板'!$C$3="不可採計",M1346=0,TRUE)),IF('114成績輸入與落點儀表板'!$C$4="必須採計",N1346&gt;0,IF('114成績輸入與落點儀表板'!$C$4="不可採計",N1346=0,TRUE)),IF('114成績輸入與落點儀表板'!$C$5="必須採計",O1346&gt;0,IF('114成績輸入與落點儀表板'!$C$5="不可採計",O1346=0,TRUE)),IF('114成績輸入與落點儀表板'!$C$6="必須採計",P1346&gt;0,IF('114成績輸入與落點儀表板'!$C$6="不可採計",P1346=0,TRUE)),IF('114成績輸入與落點儀表板'!$C$7="必須採計",Q1346&gt;0,IF('114成績輸入與落點儀表板'!$C$7="不可採計",Q1346=0,TRUE)),IF('114成績輸入與落點儀表板'!$C$8="必須採計",R1346&gt;0,IF('114成績輸入與落點儀表板'!$C$8="不可採計",R1346=0,TRUE)),IF('114成績輸入與落點儀表板'!$C$9="必須採計",S1346&gt;0,IF('114成績輸入與落點儀表板'!$C$9="不可採計",S1346=0,TRUE)),IF('114成績輸入與落點儀表板'!$C$10="必須採計",T1346&gt;0,IF('114成績輸入與落點儀表板'!$C$10="不可採計",T1346=0,TRUE)),IF('114成績輸入與落點儀表板'!$C$11="必須採計",U1346&gt;0,IF('114成績輸入與落點儀表板'!$C$11="不可採計",U1346=0,TRUE)),IF('114成績輸入與落點儀表板'!$C$12="必須採計",V1346&gt;0,IF('114成績輸入與落點儀表板'!$C$12="不可採計",V1346=0,TRUE)),IF('114成績輸入與落點儀表板'!$C$13="必須採計",W1346&gt;0,IF('114成績輸入與落點儀表板'!$C$13="不可採計",W1346=0,TRUE)),IF('114成績輸入與落點儀表板'!$C$14="必須採計",X1346&gt;0,IF('114成績輸入與落點儀表板'!$C$14="不可採計",X1346=0,TRUE)),IF('114成績輸入與落點儀表板'!$C$15="必須採計",Y1346&gt;0,IF('114成績輸入與落點儀表板'!$C$15="不可採計",Y1346=0,TRUE)),IF('114成績輸入與落點儀表板'!$C$16="必須採計",Z1346&gt;0,IF('114成績輸入與落點儀表板'!$C$16="不可採計",Z1346=0,TRUE))),"✅ 符合","❌ 不符合")</f>
        <v>✅ 符合</v>
      </c>
      <c r="L1346" s="15">
        <v>2</v>
      </c>
      <c r="M1346" s="15">
        <v>1.5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0</v>
      </c>
      <c r="V1346" s="15">
        <v>0</v>
      </c>
      <c r="W1346" s="15">
        <v>2</v>
      </c>
      <c r="X1346" s="15">
        <v>0</v>
      </c>
      <c r="Y1346" s="15">
        <v>0</v>
      </c>
      <c r="Z1346" s="15">
        <v>0</v>
      </c>
    </row>
    <row r="1347" spans="1:26" ht="15.75" customHeight="1" x14ac:dyDescent="0.3">
      <c r="A1347" s="2" t="s">
        <v>3282</v>
      </c>
      <c r="B1347" s="13" t="s">
        <v>3266</v>
      </c>
      <c r="C1347" s="13" t="s">
        <v>3283</v>
      </c>
      <c r="D1347" s="12" t="s">
        <v>121</v>
      </c>
      <c r="E1347" s="13" t="s">
        <v>3284</v>
      </c>
      <c r="F1347" s="2">
        <v>13</v>
      </c>
      <c r="G1347" s="15">
        <v>132.5</v>
      </c>
      <c r="H1347" s="7">
        <f>L1347*'114成績輸入與落點儀表板'!$B$2+M1347*'114成績輸入與落點儀表板'!$B$3+N1347*'114成績輸入與落點儀表板'!$B$4+O1347*'114成績輸入與落點儀表板'!$B$5+P1347*'114成績輸入與落點儀表板'!$B$6+Q1347*'114成績輸入與落點儀表板'!$B$7+R1347*'114成績輸入與落點儀表板'!$B$8+S1347*'114成績輸入與落點儀表板'!$B$9+T1347*'114成績輸入與落點儀表板'!$B$10+U1347*'114成績輸入與落點儀表板'!$B$11+V1347*'114成績輸入與落點儀表板'!$B$12+W1347*'114成績輸入與落點儀表板'!$B$13+X1347*'114成績輸入與落點儀表板'!$B$14+Y1347*'114成績輸入與落點儀表板'!$B$15+Z1347*'114成績輸入與落點儀表板'!$B$16</f>
        <v>0</v>
      </c>
      <c r="I1347" s="8">
        <f t="shared" si="42"/>
        <v>-132.5</v>
      </c>
      <c r="J1347" s="2" t="str">
        <f t="shared" si="43"/>
        <v>FAIL</v>
      </c>
      <c r="K1347" s="17" t="str">
        <f>IF(AND(IF('114成績輸入與落點儀表板'!$C$2="必須採計",L1347&gt;0,IF('114成績輸入與落點儀表板'!$C$2="不可採計",L1347=0,TRUE)),IF('114成績輸入與落點儀表板'!$C$3="必須採計",M1347&gt;0,IF('114成績輸入與落點儀表板'!$C$3="不可採計",M1347=0,TRUE)),IF('114成績輸入與落點儀表板'!$C$4="必須採計",N1347&gt;0,IF('114成績輸入與落點儀表板'!$C$4="不可採計",N1347=0,TRUE)),IF('114成績輸入與落點儀表板'!$C$5="必須採計",O1347&gt;0,IF('114成績輸入與落點儀表板'!$C$5="不可採計",O1347=0,TRUE)),IF('114成績輸入與落點儀表板'!$C$6="必須採計",P1347&gt;0,IF('114成績輸入與落點儀表板'!$C$6="不可採計",P1347=0,TRUE)),IF('114成績輸入與落點儀表板'!$C$7="必須採計",Q1347&gt;0,IF('114成績輸入與落點儀表板'!$C$7="不可採計",Q1347=0,TRUE)),IF('114成績輸入與落點儀表板'!$C$8="必須採計",R1347&gt;0,IF('114成績輸入與落點儀表板'!$C$8="不可採計",R1347=0,TRUE)),IF('114成績輸入與落點儀表板'!$C$9="必須採計",S1347&gt;0,IF('114成績輸入與落點儀表板'!$C$9="不可採計",S1347=0,TRUE)),IF('114成績輸入與落點儀表板'!$C$10="必須採計",T1347&gt;0,IF('114成績輸入與落點儀表板'!$C$10="不可採計",T1347=0,TRUE)),IF('114成績輸入與落點儀表板'!$C$11="必須採計",U1347&gt;0,IF('114成績輸入與落點儀表板'!$C$11="不可採計",U1347=0,TRUE)),IF('114成績輸入與落點儀表板'!$C$12="必須採計",V1347&gt;0,IF('114成績輸入與落點儀表板'!$C$12="不可採計",V1347=0,TRUE)),IF('114成績輸入與落點儀表板'!$C$13="必須採計",W1347&gt;0,IF('114成績輸入與落點儀表板'!$C$13="不可採計",W1347=0,TRUE)),IF('114成績輸入與落點儀表板'!$C$14="必須採計",X1347&gt;0,IF('114成績輸入與落點儀表板'!$C$14="不可採計",X1347=0,TRUE)),IF('114成績輸入與落點儀表板'!$C$15="必須採計",Y1347&gt;0,IF('114成績輸入與落點儀表板'!$C$15="不可採計",Y1347=0,TRUE)),IF('114成績輸入與落點儀表板'!$C$16="必須採計",Z1347&gt;0,IF('114成績輸入與落點儀表板'!$C$16="不可採計",Z1347=0,TRUE))),"✅ 符合","❌ 不符合")</f>
        <v>✅ 符合</v>
      </c>
      <c r="L1347" s="15">
        <v>2</v>
      </c>
      <c r="M1347" s="15">
        <v>1.5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2</v>
      </c>
      <c r="U1347" s="15">
        <v>0</v>
      </c>
      <c r="V1347" s="15">
        <v>0</v>
      </c>
      <c r="W1347" s="15">
        <v>0</v>
      </c>
      <c r="X1347" s="15">
        <v>0</v>
      </c>
      <c r="Y1347" s="15">
        <v>0</v>
      </c>
      <c r="Z1347" s="15">
        <v>0</v>
      </c>
    </row>
    <row r="1348" spans="1:26" ht="15.75" customHeight="1" x14ac:dyDescent="0.3">
      <c r="A1348" s="2" t="s">
        <v>3285</v>
      </c>
      <c r="B1348" s="13" t="s">
        <v>3266</v>
      </c>
      <c r="C1348" s="13" t="s">
        <v>810</v>
      </c>
      <c r="D1348" s="12" t="s">
        <v>175</v>
      </c>
      <c r="E1348" s="13" t="s">
        <v>1637</v>
      </c>
      <c r="F1348" s="2">
        <v>18</v>
      </c>
      <c r="G1348" s="15">
        <v>127</v>
      </c>
      <c r="H1348" s="7">
        <f>L1348*'114成績輸入與落點儀表板'!$B$2+M1348*'114成績輸入與落點儀表板'!$B$3+N1348*'114成績輸入與落點儀表板'!$B$4+O1348*'114成績輸入與落點儀表板'!$B$5+P1348*'114成績輸入與落點儀表板'!$B$6+Q1348*'114成績輸入與落點儀表板'!$B$7+R1348*'114成績輸入與落點儀表板'!$B$8+S1348*'114成績輸入與落點儀表板'!$B$9+T1348*'114成績輸入與落點儀表板'!$B$10+U1348*'114成績輸入與落點儀表板'!$B$11+V1348*'114成績輸入與落點儀表板'!$B$12+W1348*'114成績輸入與落點儀表板'!$B$13+X1348*'114成績輸入與落點儀表板'!$B$14+Y1348*'114成績輸入與落點儀表板'!$B$15+Z1348*'114成績輸入與落點儀表板'!$B$16</f>
        <v>0</v>
      </c>
      <c r="I1348" s="8">
        <f t="shared" si="42"/>
        <v>-127</v>
      </c>
      <c r="J1348" s="2" t="str">
        <f t="shared" si="43"/>
        <v>FAIL</v>
      </c>
      <c r="K1348" s="17" t="str">
        <f>IF(AND(IF('114成績輸入與落點儀表板'!$C$2="必須採計",L1348&gt;0,IF('114成績輸入與落點儀表板'!$C$2="不可採計",L1348=0,TRUE)),IF('114成績輸入與落點儀表板'!$C$3="必須採計",M1348&gt;0,IF('114成績輸入與落點儀表板'!$C$3="不可採計",M1348=0,TRUE)),IF('114成績輸入與落點儀表板'!$C$4="必須採計",N1348&gt;0,IF('114成績輸入與落點儀表板'!$C$4="不可採計",N1348=0,TRUE)),IF('114成績輸入與落點儀表板'!$C$5="必須採計",O1348&gt;0,IF('114成績輸入與落點儀表板'!$C$5="不可採計",O1348=0,TRUE)),IF('114成績輸入與落點儀表板'!$C$6="必須採計",P1348&gt;0,IF('114成績輸入與落點儀表板'!$C$6="不可採計",P1348=0,TRUE)),IF('114成績輸入與落點儀表板'!$C$7="必須採計",Q1348&gt;0,IF('114成績輸入與落點儀表板'!$C$7="不可採計",Q1348=0,TRUE)),IF('114成績輸入與落點儀表板'!$C$8="必須採計",R1348&gt;0,IF('114成績輸入與落點儀表板'!$C$8="不可採計",R1348=0,TRUE)),IF('114成績輸入與落點儀表板'!$C$9="必須採計",S1348&gt;0,IF('114成績輸入與落點儀表板'!$C$9="不可採計",S1348=0,TRUE)),IF('114成績輸入與落點儀表板'!$C$10="必須採計",T1348&gt;0,IF('114成績輸入與落點儀表板'!$C$10="不可採計",T1348=0,TRUE)),IF('114成績輸入與落點儀表板'!$C$11="必須採計",U1348&gt;0,IF('114成績輸入與落點儀表板'!$C$11="不可採計",U1348=0,TRUE)),IF('114成績輸入與落點儀表板'!$C$12="必須採計",V1348&gt;0,IF('114成績輸入與落點儀表板'!$C$12="不可採計",V1348=0,TRUE)),IF('114成績輸入與落點儀表板'!$C$13="必須採計",W1348&gt;0,IF('114成績輸入與落點儀表板'!$C$13="不可採計",W1348=0,TRUE)),IF('114成績輸入與落點儀表板'!$C$14="必須採計",X1348&gt;0,IF('114成績輸入與落點儀表板'!$C$14="不可採計",X1348=0,TRUE)),IF('114成績輸入與落點儀表板'!$C$15="必須採計",Y1348&gt;0,IF('114成績輸入與落點儀表板'!$C$15="不可採計",Y1348=0,TRUE)),IF('114成績輸入與落點儀表板'!$C$16="必須採計",Z1348&gt;0,IF('114成績輸入與落點儀表板'!$C$16="不可採計",Z1348=0,TRUE))),"✅ 符合","❌ 不符合")</f>
        <v>✅ 符合</v>
      </c>
      <c r="L1348" s="15">
        <v>2</v>
      </c>
      <c r="M1348" s="15">
        <v>1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2</v>
      </c>
      <c r="U1348" s="15">
        <v>0</v>
      </c>
      <c r="V1348" s="15">
        <v>0</v>
      </c>
      <c r="W1348" s="15">
        <v>0</v>
      </c>
      <c r="X1348" s="15">
        <v>0</v>
      </c>
      <c r="Y1348" s="15">
        <v>0</v>
      </c>
      <c r="Z1348" s="15">
        <v>0</v>
      </c>
    </row>
    <row r="1349" spans="1:26" ht="15.75" customHeight="1" x14ac:dyDescent="0.3">
      <c r="A1349" s="2" t="s">
        <v>3286</v>
      </c>
      <c r="B1349" s="13" t="s">
        <v>3266</v>
      </c>
      <c r="C1349" s="13" t="s">
        <v>3287</v>
      </c>
      <c r="D1349" s="12" t="s">
        <v>99</v>
      </c>
      <c r="E1349" s="13" t="s">
        <v>3288</v>
      </c>
      <c r="F1349" s="2">
        <v>12</v>
      </c>
      <c r="G1349" s="15">
        <v>152</v>
      </c>
      <c r="H1349" s="7">
        <f>L1349*'114成績輸入與落點儀表板'!$B$2+M1349*'114成績輸入與落點儀表板'!$B$3+N1349*'114成績輸入與落點儀表板'!$B$4+O1349*'114成績輸入與落點儀表板'!$B$5+P1349*'114成績輸入與落點儀表板'!$B$6+Q1349*'114成績輸入與落點儀表板'!$B$7+R1349*'114成績輸入與落點儀表板'!$B$8+S1349*'114成績輸入與落點儀表板'!$B$9+T1349*'114成績輸入與落點儀表板'!$B$10+U1349*'114成績輸入與落點儀表板'!$B$11+V1349*'114成績輸入與落點儀表板'!$B$12+W1349*'114成績輸入與落點儀表板'!$B$13+X1349*'114成績輸入與落點儀表板'!$B$14+Y1349*'114成績輸入與落點儀表板'!$B$15+Z1349*'114成績輸入與落點儀表板'!$B$16</f>
        <v>0</v>
      </c>
      <c r="I1349" s="8">
        <f t="shared" si="42"/>
        <v>-152</v>
      </c>
      <c r="J1349" s="2" t="str">
        <f t="shared" si="43"/>
        <v>FAIL</v>
      </c>
      <c r="K1349" s="17" t="str">
        <f>IF(AND(IF('114成績輸入與落點儀表板'!$C$2="必須採計",L1349&gt;0,IF('114成績輸入與落點儀表板'!$C$2="不可採計",L1349=0,TRUE)),IF('114成績輸入與落點儀表板'!$C$3="必須採計",M1349&gt;0,IF('114成績輸入與落點儀表板'!$C$3="不可採計",M1349=0,TRUE)),IF('114成績輸入與落點儀表板'!$C$4="必須採計",N1349&gt;0,IF('114成績輸入與落點儀表板'!$C$4="不可採計",N1349=0,TRUE)),IF('114成績輸入與落點儀表板'!$C$5="必須採計",O1349&gt;0,IF('114成績輸入與落點儀表板'!$C$5="不可採計",O1349=0,TRUE)),IF('114成績輸入與落點儀表板'!$C$6="必須採計",P1349&gt;0,IF('114成績輸入與落點儀表板'!$C$6="不可採計",P1349=0,TRUE)),IF('114成績輸入與落點儀表板'!$C$7="必須採計",Q1349&gt;0,IF('114成績輸入與落點儀表板'!$C$7="不可採計",Q1349=0,TRUE)),IF('114成績輸入與落點儀表板'!$C$8="必須採計",R1349&gt;0,IF('114成績輸入與落點儀表板'!$C$8="不可採計",R1349=0,TRUE)),IF('114成績輸入與落點儀表板'!$C$9="必須採計",S1349&gt;0,IF('114成績輸入與落點儀表板'!$C$9="不可採計",S1349=0,TRUE)),IF('114成績輸入與落點儀表板'!$C$10="必須採計",T1349&gt;0,IF('114成績輸入與落點儀表板'!$C$10="不可採計",T1349=0,TRUE)),IF('114成績輸入與落點儀表板'!$C$11="必須採計",U1349&gt;0,IF('114成績輸入與落點儀表板'!$C$11="不可採計",U1349=0,TRUE)),IF('114成績輸入與落點儀表板'!$C$12="必須採計",V1349&gt;0,IF('114成績輸入與落點儀表板'!$C$12="不可採計",V1349=0,TRUE)),IF('114成績輸入與落點儀表板'!$C$13="必須採計",W1349&gt;0,IF('114成績輸入與落點儀表板'!$C$13="不可採計",W1349=0,TRUE)),IF('114成績輸入與落點儀表板'!$C$14="必須採計",X1349&gt;0,IF('114成績輸入與落點儀表板'!$C$14="不可採計",X1349=0,TRUE)),IF('114成績輸入與落點儀表板'!$C$15="必須採計",Y1349&gt;0,IF('114成績輸入與落點儀表板'!$C$15="不可採計",Y1349=0,TRUE)),IF('114成績輸入與落點儀表板'!$C$16="必須採計",Z1349&gt;0,IF('114成績輸入與落點儀表板'!$C$16="不可採計",Z1349=0,TRUE))),"✅ 符合","❌ 不符合")</f>
        <v>✅ 符合</v>
      </c>
      <c r="L1349" s="15">
        <v>1.5</v>
      </c>
      <c r="M1349" s="15">
        <v>2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2</v>
      </c>
      <c r="U1349" s="15">
        <v>0</v>
      </c>
      <c r="V1349" s="15">
        <v>0</v>
      </c>
      <c r="W1349" s="15">
        <v>0</v>
      </c>
      <c r="X1349" s="15">
        <v>0</v>
      </c>
      <c r="Y1349" s="15">
        <v>0</v>
      </c>
      <c r="Z1349" s="15">
        <v>0</v>
      </c>
    </row>
    <row r="1350" spans="1:26" customFormat="1" ht="15.75" customHeight="1" x14ac:dyDescent="0.3">
      <c r="A1350" s="2" t="s">
        <v>3289</v>
      </c>
      <c r="B1350" s="6" t="s">
        <v>3266</v>
      </c>
      <c r="C1350" s="6" t="s">
        <v>3290</v>
      </c>
      <c r="D1350" s="12" t="s">
        <v>99</v>
      </c>
      <c r="E1350" s="13" t="s">
        <v>3291</v>
      </c>
      <c r="F1350" s="2">
        <v>12</v>
      </c>
      <c r="G1350" s="15">
        <v>107</v>
      </c>
      <c r="H1350" s="7">
        <f>L1350*'114成績輸入與落點儀表板'!$B$2+M1350*'114成績輸入與落點儀表板'!$B$3+N1350*'114成績輸入與落點儀表板'!$B$4+O1350*'114成績輸入與落點儀表板'!$B$5+P1350*'114成績輸入與落點儀表板'!$B$6+Q1350*'114成績輸入與落點儀表板'!$B$7+R1350*'114成績輸入與落點儀表板'!$B$8+S1350*'114成績輸入與落點儀表板'!$B$9+T1350*'114成績輸入與落點儀表板'!$B$10+U1350*'114成績輸入與落點儀表板'!$B$11+V1350*'114成績輸入與落點儀表板'!$B$12+W1350*'114成績輸入與落點儀表板'!$B$13+X1350*'114成績輸入與落點儀表板'!$B$14+Y1350*'114成績輸入與落點儀表板'!$B$15+Z1350*'114成績輸入與落點儀表板'!$B$16</f>
        <v>0</v>
      </c>
      <c r="I1350" s="8">
        <f t="shared" si="42"/>
        <v>-107</v>
      </c>
      <c r="J1350" s="2" t="str">
        <f t="shared" si="43"/>
        <v>FAIL</v>
      </c>
      <c r="K1350" s="17" t="str">
        <f>IF(AND(IF('114成績輸入與落點儀表板'!$C$2="必須採計",L1350&gt;0,IF('114成績輸入與落點儀表板'!$C$2="不可採計",L1350=0,TRUE)),IF('114成績輸入與落點儀表板'!$C$3="必須採計",M1350&gt;0,IF('114成績輸入與落點儀表板'!$C$3="不可採計",M1350=0,TRUE)),IF('114成績輸入與落點儀表板'!$C$4="必須採計",N1350&gt;0,IF('114成績輸入與落點儀表板'!$C$4="不可採計",N1350=0,TRUE)),IF('114成績輸入與落點儀表板'!$C$5="必須採計",O1350&gt;0,IF('114成績輸入與落點儀表板'!$C$5="不可採計",O1350=0,TRUE)),IF('114成績輸入與落點儀表板'!$C$6="必須採計",P1350&gt;0,IF('114成績輸入與落點儀表板'!$C$6="不可採計",P1350=0,TRUE)),IF('114成績輸入與落點儀表板'!$C$7="必須採計",Q1350&gt;0,IF('114成績輸入與落點儀表板'!$C$7="不可採計",Q1350=0,TRUE)),IF('114成績輸入與落點儀表板'!$C$8="必須採計",R1350&gt;0,IF('114成績輸入與落點儀表板'!$C$8="不可採計",R1350=0,TRUE)),IF('114成績輸入與落點儀表板'!$C$9="必須採計",S1350&gt;0,IF('114成績輸入與落點儀表板'!$C$9="不可採計",S1350=0,TRUE)),IF('114成績輸入與落點儀表板'!$C$10="必須採計",T1350&gt;0,IF('114成績輸入與落點儀表板'!$C$10="不可採計",T1350=0,TRUE)),IF('114成績輸入與落點儀表板'!$C$11="必須採計",U1350&gt;0,IF('114成績輸入與落點儀表板'!$C$11="不可採計",U1350=0,TRUE)),IF('114成績輸入與落點儀表板'!$C$12="必須採計",V1350&gt;0,IF('114成績輸入與落點儀表板'!$C$12="不可採計",V1350=0,TRUE)),IF('114成績輸入與落點儀表板'!$C$13="必須採計",W1350&gt;0,IF('114成績輸入與落點儀表板'!$C$13="不可採計",W1350=0,TRUE)),IF('114成績輸入與落點儀表板'!$C$14="必須採計",X1350&gt;0,IF('114成績輸入與落點儀表板'!$C$14="不可採計",X1350=0,TRUE)),IF('114成績輸入與落點儀表板'!$C$15="必須採計",Y1350&gt;0,IF('114成績輸入與落點儀表板'!$C$15="不可採計",Y1350=0,TRUE)),IF('114成績輸入與落點儀表板'!$C$16="必須採計",Z1350&gt;0,IF('114成績輸入與落點儀表板'!$C$16="不可採計",Z1350=0,TRUE))),"✅ 符合","❌ 不符合")</f>
        <v>✅ 符合</v>
      </c>
      <c r="L1350" s="15">
        <v>1.5</v>
      </c>
      <c r="M1350" s="15">
        <v>2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2</v>
      </c>
      <c r="X1350" s="15">
        <v>0</v>
      </c>
      <c r="Y1350" s="15">
        <v>0</v>
      </c>
      <c r="Z1350" s="15">
        <v>0</v>
      </c>
    </row>
    <row r="1351" spans="1:26" ht="15.75" customHeight="1" x14ac:dyDescent="0.3">
      <c r="A1351" s="2" t="s">
        <v>3292</v>
      </c>
      <c r="B1351" s="13" t="s">
        <v>3266</v>
      </c>
      <c r="C1351" s="13" t="s">
        <v>1627</v>
      </c>
      <c r="D1351" s="12" t="s">
        <v>227</v>
      </c>
      <c r="E1351" s="13" t="s">
        <v>3293</v>
      </c>
      <c r="F1351" s="2">
        <v>18</v>
      </c>
      <c r="G1351" s="15">
        <v>136</v>
      </c>
      <c r="H1351" s="7">
        <f>L1351*'114成績輸入與落點儀表板'!$B$2+M1351*'114成績輸入與落點儀表板'!$B$3+N1351*'114成績輸入與落點儀表板'!$B$4+O1351*'114成績輸入與落點儀表板'!$B$5+P1351*'114成績輸入與落點儀表板'!$B$6+Q1351*'114成績輸入與落點儀表板'!$B$7+R1351*'114成績輸入與落點儀表板'!$B$8+S1351*'114成績輸入與落點儀表板'!$B$9+T1351*'114成績輸入與落點儀表板'!$B$10+U1351*'114成績輸入與落點儀表板'!$B$11+V1351*'114成績輸入與落點儀表板'!$B$12+W1351*'114成績輸入與落點儀表板'!$B$13+X1351*'114成績輸入與落點儀表板'!$B$14+Y1351*'114成績輸入與落點儀表板'!$B$15+Z1351*'114成績輸入與落點儀表板'!$B$16</f>
        <v>0</v>
      </c>
      <c r="I1351" s="8">
        <f t="shared" si="42"/>
        <v>-136</v>
      </c>
      <c r="J1351" s="2" t="str">
        <f t="shared" si="43"/>
        <v>FAIL</v>
      </c>
      <c r="K1351" s="17" t="str">
        <f>IF(AND(IF('114成績輸入與落點儀表板'!$C$2="必須採計",L1351&gt;0,IF('114成績輸入與落點儀表板'!$C$2="不可採計",L1351=0,TRUE)),IF('114成績輸入與落點儀表板'!$C$3="必須採計",M1351&gt;0,IF('114成績輸入與落點儀表板'!$C$3="不可採計",M1351=0,TRUE)),IF('114成績輸入與落點儀表板'!$C$4="必須採計",N1351&gt;0,IF('114成績輸入與落點儀表板'!$C$4="不可採計",N1351=0,TRUE)),IF('114成績輸入與落點儀表板'!$C$5="必須採計",O1351&gt;0,IF('114成績輸入與落點儀表板'!$C$5="不可採計",O1351=0,TRUE)),IF('114成績輸入與落點儀表板'!$C$6="必須採計",P1351&gt;0,IF('114成績輸入與落點儀表板'!$C$6="不可採計",P1351=0,TRUE)),IF('114成績輸入與落點儀表板'!$C$7="必須採計",Q1351&gt;0,IF('114成績輸入與落點儀表板'!$C$7="不可採計",Q1351=0,TRUE)),IF('114成績輸入與落點儀表板'!$C$8="必須採計",R1351&gt;0,IF('114成績輸入與落點儀表板'!$C$8="不可採計",R1351=0,TRUE)),IF('114成績輸入與落點儀表板'!$C$9="必須採計",S1351&gt;0,IF('114成績輸入與落點儀表板'!$C$9="不可採計",S1351=0,TRUE)),IF('114成績輸入與落點儀表板'!$C$10="必須採計",T1351&gt;0,IF('114成績輸入與落點儀表板'!$C$10="不可採計",T1351=0,TRUE)),IF('114成績輸入與落點儀表板'!$C$11="必須採計",U1351&gt;0,IF('114成績輸入與落點儀表板'!$C$11="不可採計",U1351=0,TRUE)),IF('114成績輸入與落點儀表板'!$C$12="必須採計",V1351&gt;0,IF('114成績輸入與落點儀表板'!$C$12="不可採計",V1351=0,TRUE)),IF('114成績輸入與落點儀表板'!$C$13="必須採計",W1351&gt;0,IF('114成績輸入與落點儀表板'!$C$13="不可採計",W1351=0,TRUE)),IF('114成績輸入與落點儀表板'!$C$14="必須採計",X1351&gt;0,IF('114成績輸入與落點儀表板'!$C$14="不可採計",X1351=0,TRUE)),IF('114成績輸入與落點儀表板'!$C$15="必須採計",Y1351&gt;0,IF('114成績輸入與落點儀表板'!$C$15="不可採計",Y1351=0,TRUE)),IF('114成績輸入與落點儀表板'!$C$16="必須採計",Z1351&gt;0,IF('114成績輸入與落點儀表板'!$C$16="不可採計",Z1351=0,TRUE))),"✅ 符合","❌ 不符合")</f>
        <v>✅ 符合</v>
      </c>
      <c r="L1351" s="15">
        <v>2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1.5</v>
      </c>
      <c r="T1351" s="15">
        <v>2</v>
      </c>
      <c r="U1351" s="15">
        <v>0</v>
      </c>
      <c r="V1351" s="15">
        <v>0</v>
      </c>
      <c r="W1351" s="15">
        <v>0</v>
      </c>
      <c r="X1351" s="15">
        <v>0</v>
      </c>
      <c r="Y1351" s="15">
        <v>0</v>
      </c>
      <c r="Z1351" s="15">
        <v>0</v>
      </c>
    </row>
    <row r="1352" spans="1:26" ht="15.75" customHeight="1" x14ac:dyDescent="0.3">
      <c r="A1352" s="2" t="s">
        <v>3294</v>
      </c>
      <c r="B1352" s="13" t="s">
        <v>3266</v>
      </c>
      <c r="C1352" s="13" t="s">
        <v>147</v>
      </c>
      <c r="D1352" s="12" t="s">
        <v>134</v>
      </c>
      <c r="E1352" s="13" t="s">
        <v>3288</v>
      </c>
      <c r="F1352" s="2">
        <v>29</v>
      </c>
      <c r="G1352" s="15">
        <v>108</v>
      </c>
      <c r="H1352" s="7">
        <f>L1352*'114成績輸入與落點儀表板'!$B$2+M1352*'114成績輸入與落點儀表板'!$B$3+N1352*'114成績輸入與落點儀表板'!$B$4+O1352*'114成績輸入與落點儀表板'!$B$5+P1352*'114成績輸入與落點儀表板'!$B$6+Q1352*'114成績輸入與落點儀表板'!$B$7+R1352*'114成績輸入與落點儀表板'!$B$8+S1352*'114成績輸入與落點儀表板'!$B$9+T1352*'114成績輸入與落點儀表板'!$B$10+U1352*'114成績輸入與落點儀表板'!$B$11+V1352*'114成績輸入與落點儀表板'!$B$12+W1352*'114成績輸入與落點儀表板'!$B$13+X1352*'114成績輸入與落點儀表板'!$B$14+Y1352*'114成績輸入與落點儀表板'!$B$15+Z1352*'114成績輸入與落點儀表板'!$B$16</f>
        <v>0</v>
      </c>
      <c r="I1352" s="8">
        <f t="shared" si="42"/>
        <v>-108</v>
      </c>
      <c r="J1352" s="2" t="str">
        <f t="shared" si="43"/>
        <v>FAIL</v>
      </c>
      <c r="K1352" s="17" t="str">
        <f>IF(AND(IF('114成績輸入與落點儀表板'!$C$2="必須採計",L1352&gt;0,IF('114成績輸入與落點儀表板'!$C$2="不可採計",L1352=0,TRUE)),IF('114成績輸入與落點儀表板'!$C$3="必須採計",M1352&gt;0,IF('114成績輸入與落點儀表板'!$C$3="不可採計",M1352=0,TRUE)),IF('114成績輸入與落點儀表板'!$C$4="必須採計",N1352&gt;0,IF('114成績輸入與落點儀表板'!$C$4="不可採計",N1352=0,TRUE)),IF('114成績輸入與落點儀表板'!$C$5="必須採計",O1352&gt;0,IF('114成績輸入與落點儀表板'!$C$5="不可採計",O1352=0,TRUE)),IF('114成績輸入與落點儀表板'!$C$6="必須採計",P1352&gt;0,IF('114成績輸入與落點儀表板'!$C$6="不可採計",P1352=0,TRUE)),IF('114成績輸入與落點儀表板'!$C$7="必須採計",Q1352&gt;0,IF('114成績輸入與落點儀表板'!$C$7="不可採計",Q1352=0,TRUE)),IF('114成績輸入與落點儀表板'!$C$8="必須採計",R1352&gt;0,IF('114成績輸入與落點儀表板'!$C$8="不可採計",R1352=0,TRUE)),IF('114成績輸入與落點儀表板'!$C$9="必須採計",S1352&gt;0,IF('114成績輸入與落點儀表板'!$C$9="不可採計",S1352=0,TRUE)),IF('114成績輸入與落點儀表板'!$C$10="必須採計",T1352&gt;0,IF('114成績輸入與落點儀表板'!$C$10="不可採計",T1352=0,TRUE)),IF('114成績輸入與落點儀表板'!$C$11="必須採計",U1352&gt;0,IF('114成績輸入與落點儀表板'!$C$11="不可採計",U1352=0,TRUE)),IF('114成績輸入與落點儀表板'!$C$12="必須採計",V1352&gt;0,IF('114成績輸入與落點儀表板'!$C$12="不可採計",V1352=0,TRUE)),IF('114成績輸入與落點儀表板'!$C$13="必須採計",W1352&gt;0,IF('114成績輸入與落點儀表板'!$C$13="不可採計",W1352=0,TRUE)),IF('114成績輸入與落點儀表板'!$C$14="必須採計",X1352&gt;0,IF('114成績輸入與落點儀表板'!$C$14="不可採計",X1352=0,TRUE)),IF('114成績輸入與落點儀表板'!$C$15="必須採計",Y1352&gt;0,IF('114成績輸入與落點儀表板'!$C$15="不可採計",Y1352=0,TRUE)),IF('114成績輸入與落點儀表板'!$C$16="必須採計",Z1352&gt;0,IF('114成績輸入與落點儀表板'!$C$16="不可採計",Z1352=0,TRUE))),"✅ 符合","❌ 不符合")</f>
        <v>✅ 符合</v>
      </c>
      <c r="L1352" s="15">
        <v>1.5</v>
      </c>
      <c r="M1352" s="15">
        <v>2</v>
      </c>
      <c r="N1352" s="15">
        <v>0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2</v>
      </c>
      <c r="U1352" s="15">
        <v>0</v>
      </c>
      <c r="V1352" s="15">
        <v>0</v>
      </c>
      <c r="W1352" s="15">
        <v>0</v>
      </c>
      <c r="X1352" s="15">
        <v>0</v>
      </c>
      <c r="Y1352" s="15">
        <v>0</v>
      </c>
      <c r="Z1352" s="15">
        <v>0</v>
      </c>
    </row>
    <row r="1353" spans="1:26" ht="15.75" customHeight="1" x14ac:dyDescent="0.3">
      <c r="A1353" s="2" t="s">
        <v>3295</v>
      </c>
      <c r="B1353" s="13" t="s">
        <v>3266</v>
      </c>
      <c r="C1353" s="13" t="s">
        <v>3296</v>
      </c>
      <c r="D1353" s="12" t="s">
        <v>134</v>
      </c>
      <c r="E1353" s="13" t="s">
        <v>3297</v>
      </c>
      <c r="F1353" s="2">
        <v>16</v>
      </c>
      <c r="G1353" s="15">
        <v>109.5</v>
      </c>
      <c r="H1353" s="7">
        <f>L1353*'114成績輸入與落點儀表板'!$B$2+M1353*'114成績輸入與落點儀表板'!$B$3+N1353*'114成績輸入與落點儀表板'!$B$4+O1353*'114成績輸入與落點儀表板'!$B$5+P1353*'114成績輸入與落點儀表板'!$B$6+Q1353*'114成績輸入與落點儀表板'!$B$7+R1353*'114成績輸入與落點儀表板'!$B$8+S1353*'114成績輸入與落點儀表板'!$B$9+T1353*'114成績輸入與落點儀表板'!$B$10+U1353*'114成績輸入與落點儀表板'!$B$11+V1353*'114成績輸入與落點儀表板'!$B$12+W1353*'114成績輸入與落點儀表板'!$B$13+X1353*'114成績輸入與落點儀表板'!$B$14+Y1353*'114成績輸入與落點儀表板'!$B$15+Z1353*'114成績輸入與落點儀表板'!$B$16</f>
        <v>0</v>
      </c>
      <c r="I1353" s="8">
        <f t="shared" si="42"/>
        <v>-109.5</v>
      </c>
      <c r="J1353" s="2" t="str">
        <f t="shared" si="43"/>
        <v>FAIL</v>
      </c>
      <c r="K1353" s="17" t="str">
        <f>IF(AND(IF('114成績輸入與落點儀表板'!$C$2="必須採計",L1353&gt;0,IF('114成績輸入與落點儀表板'!$C$2="不可採計",L1353=0,TRUE)),IF('114成績輸入與落點儀表板'!$C$3="必須採計",M1353&gt;0,IF('114成績輸入與落點儀表板'!$C$3="不可採計",M1353=0,TRUE)),IF('114成績輸入與落點儀表板'!$C$4="必須採計",N1353&gt;0,IF('114成績輸入與落點儀表板'!$C$4="不可採計",N1353=0,TRUE)),IF('114成績輸入與落點儀表板'!$C$5="必須採計",O1353&gt;0,IF('114成績輸入與落點儀表板'!$C$5="不可採計",O1353=0,TRUE)),IF('114成績輸入與落點儀表板'!$C$6="必須採計",P1353&gt;0,IF('114成績輸入與落點儀表板'!$C$6="不可採計",P1353=0,TRUE)),IF('114成績輸入與落點儀表板'!$C$7="必須採計",Q1353&gt;0,IF('114成績輸入與落點儀表板'!$C$7="不可採計",Q1353=0,TRUE)),IF('114成績輸入與落點儀表板'!$C$8="必須採計",R1353&gt;0,IF('114成績輸入與落點儀表板'!$C$8="不可採計",R1353=0,TRUE)),IF('114成績輸入與落點儀表板'!$C$9="必須採計",S1353&gt;0,IF('114成績輸入與落點儀表板'!$C$9="不可採計",S1353=0,TRUE)),IF('114成績輸入與落點儀表板'!$C$10="必須採計",T1353&gt;0,IF('114成績輸入與落點儀表板'!$C$10="不可採計",T1353=0,TRUE)),IF('114成績輸入與落點儀表板'!$C$11="必須採計",U1353&gt;0,IF('114成績輸入與落點儀表板'!$C$11="不可採計",U1353=0,TRUE)),IF('114成績輸入與落點儀表板'!$C$12="必須採計",V1353&gt;0,IF('114成績輸入與落點儀表板'!$C$12="不可採計",V1353=0,TRUE)),IF('114成績輸入與落點儀表板'!$C$13="必須採計",W1353&gt;0,IF('114成績輸入與落點儀表板'!$C$13="不可採計",W1353=0,TRUE)),IF('114成績輸入與落點儀表板'!$C$14="必須採計",X1353&gt;0,IF('114成績輸入與落點儀表板'!$C$14="不可採計",X1353=0,TRUE)),IF('114成績輸入與落點儀表板'!$C$15="必須採計",Y1353&gt;0,IF('114成績輸入與落點儀表板'!$C$15="不可採計",Y1353=0,TRUE)),IF('114成績輸入與落點儀表板'!$C$16="必須採計",Z1353&gt;0,IF('114成績輸入與落點儀表板'!$C$16="不可採計",Z1353=0,TRUE))),"✅ 符合","❌ 不符合")</f>
        <v>✅ 符合</v>
      </c>
      <c r="L1353" s="15">
        <v>2</v>
      </c>
      <c r="M1353" s="15">
        <v>1.5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2</v>
      </c>
      <c r="T1353" s="15">
        <v>0</v>
      </c>
      <c r="U1353" s="15">
        <v>0</v>
      </c>
      <c r="V1353" s="15">
        <v>0</v>
      </c>
      <c r="W1353" s="15">
        <v>0</v>
      </c>
      <c r="X1353" s="15">
        <v>0</v>
      </c>
      <c r="Y1353" s="15">
        <v>0</v>
      </c>
      <c r="Z1353" s="15">
        <v>0</v>
      </c>
    </row>
    <row r="1354" spans="1:26" customFormat="1" ht="15.75" customHeight="1" x14ac:dyDescent="0.3">
      <c r="A1354" s="2" t="s">
        <v>3298</v>
      </c>
      <c r="B1354" s="6" t="s">
        <v>3266</v>
      </c>
      <c r="C1354" s="6" t="s">
        <v>3299</v>
      </c>
      <c r="D1354" s="12" t="s">
        <v>134</v>
      </c>
      <c r="E1354" s="13" t="s">
        <v>1776</v>
      </c>
      <c r="F1354" s="2">
        <v>5</v>
      </c>
      <c r="G1354" s="15">
        <v>122</v>
      </c>
      <c r="H1354" s="7">
        <f>L1354*'114成績輸入與落點儀表板'!$B$2+M1354*'114成績輸入與落點儀表板'!$B$3+N1354*'114成績輸入與落點儀表板'!$B$4+O1354*'114成績輸入與落點儀表板'!$B$5+P1354*'114成績輸入與落點儀表板'!$B$6+Q1354*'114成績輸入與落點儀表板'!$B$7+R1354*'114成績輸入與落點儀表板'!$B$8+S1354*'114成績輸入與落點儀表板'!$B$9+T1354*'114成績輸入與落點儀表板'!$B$10+U1354*'114成績輸入與落點儀表板'!$B$11+V1354*'114成績輸入與落點儀表板'!$B$12+W1354*'114成績輸入與落點儀表板'!$B$13+X1354*'114成績輸入與落點儀表板'!$B$14+Y1354*'114成績輸入與落點儀表板'!$B$15+Z1354*'114成績輸入與落點儀表板'!$B$16</f>
        <v>0</v>
      </c>
      <c r="I1354" s="8">
        <f t="shared" si="42"/>
        <v>-122</v>
      </c>
      <c r="J1354" s="2" t="str">
        <f t="shared" si="43"/>
        <v>FAIL</v>
      </c>
      <c r="K1354" s="17" t="str">
        <f>IF(AND(IF('114成績輸入與落點儀表板'!$C$2="必須採計",L1354&gt;0,IF('114成績輸入與落點儀表板'!$C$2="不可採計",L1354=0,TRUE)),IF('114成績輸入與落點儀表板'!$C$3="必須採計",M1354&gt;0,IF('114成績輸入與落點儀表板'!$C$3="不可採計",M1354=0,TRUE)),IF('114成績輸入與落點儀表板'!$C$4="必須採計",N1354&gt;0,IF('114成績輸入與落點儀表板'!$C$4="不可採計",N1354=0,TRUE)),IF('114成績輸入與落點儀表板'!$C$5="必須採計",O1354&gt;0,IF('114成績輸入與落點儀表板'!$C$5="不可採計",O1354=0,TRUE)),IF('114成績輸入與落點儀表板'!$C$6="必須採計",P1354&gt;0,IF('114成績輸入與落點儀表板'!$C$6="不可採計",P1354=0,TRUE)),IF('114成績輸入與落點儀表板'!$C$7="必須採計",Q1354&gt;0,IF('114成績輸入與落點儀表板'!$C$7="不可採計",Q1354=0,TRUE)),IF('114成績輸入與落點儀表板'!$C$8="必須採計",R1354&gt;0,IF('114成績輸入與落點儀表板'!$C$8="不可採計",R1354=0,TRUE)),IF('114成績輸入與落點儀表板'!$C$9="必須採計",S1354&gt;0,IF('114成績輸入與落點儀表板'!$C$9="不可採計",S1354=0,TRUE)),IF('114成績輸入與落點儀表板'!$C$10="必須採計",T1354&gt;0,IF('114成績輸入與落點儀表板'!$C$10="不可採計",T1354=0,TRUE)),IF('114成績輸入與落點儀表板'!$C$11="必須採計",U1354&gt;0,IF('114成績輸入與落點儀表板'!$C$11="不可採計",U1354=0,TRUE)),IF('114成績輸入與落點儀表板'!$C$12="必須採計",V1354&gt;0,IF('114成績輸入與落點儀表板'!$C$12="不可採計",V1354=0,TRUE)),IF('114成績輸入與落點儀表板'!$C$13="必須採計",W1354&gt;0,IF('114成績輸入與落點儀表板'!$C$13="不可採計",W1354=0,TRUE)),IF('114成績輸入與落點儀表板'!$C$14="必須採計",X1354&gt;0,IF('114成績輸入與落點儀表板'!$C$14="不可採計",X1354=0,TRUE)),IF('114成績輸入與落點儀表板'!$C$15="必須採計",Y1354&gt;0,IF('114成績輸入與落點儀表板'!$C$15="不可採計",Y1354=0,TRUE)),IF('114成績輸入與落點儀表板'!$C$16="必須採計",Z1354&gt;0,IF('114成績輸入與落點儀表板'!$C$16="不可採計",Z1354=0,TRUE))),"✅ 符合","❌ 不符合")</f>
        <v>✅ 符合</v>
      </c>
      <c r="L1354" s="15">
        <v>2</v>
      </c>
      <c r="M1354" s="15">
        <v>1.5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2</v>
      </c>
      <c r="V1354" s="15">
        <v>0</v>
      </c>
      <c r="W1354" s="15">
        <v>0</v>
      </c>
      <c r="X1354" s="15">
        <v>0</v>
      </c>
      <c r="Y1354" s="15">
        <v>0</v>
      </c>
      <c r="Z1354" s="15">
        <v>0</v>
      </c>
    </row>
    <row r="1355" spans="1:26" ht="15.75" customHeight="1" x14ac:dyDescent="0.3">
      <c r="A1355" s="2" t="s">
        <v>3300</v>
      </c>
      <c r="B1355" s="13" t="s">
        <v>3266</v>
      </c>
      <c r="C1355" s="13" t="s">
        <v>3301</v>
      </c>
      <c r="D1355" s="12" t="s">
        <v>227</v>
      </c>
      <c r="E1355" s="13" t="s">
        <v>3302</v>
      </c>
      <c r="F1355" s="2">
        <v>8</v>
      </c>
      <c r="G1355" s="15">
        <v>133.5</v>
      </c>
      <c r="H1355" s="7">
        <f>L1355*'114成績輸入與落點儀表板'!$B$2+M1355*'114成績輸入與落點儀表板'!$B$3+N1355*'114成績輸入與落點儀表板'!$B$4+O1355*'114成績輸入與落點儀表板'!$B$5+P1355*'114成績輸入與落點儀表板'!$B$6+Q1355*'114成績輸入與落點儀表板'!$B$7+R1355*'114成績輸入與落點儀表板'!$B$8+S1355*'114成績輸入與落點儀表板'!$B$9+T1355*'114成績輸入與落點儀表板'!$B$10+U1355*'114成績輸入與落點儀表板'!$B$11+V1355*'114成績輸入與落點儀表板'!$B$12+W1355*'114成績輸入與落點儀表板'!$B$13+X1355*'114成績輸入與落點儀表板'!$B$14+Y1355*'114成績輸入與落點儀表板'!$B$15+Z1355*'114成績輸入與落點儀表板'!$B$16</f>
        <v>0</v>
      </c>
      <c r="I1355" s="8">
        <f t="shared" si="42"/>
        <v>-133.5</v>
      </c>
      <c r="J1355" s="2" t="str">
        <f t="shared" si="43"/>
        <v>FAIL</v>
      </c>
      <c r="K1355" s="17" t="str">
        <f>IF(AND(IF('114成績輸入與落點儀表板'!$C$2="必須採計",L1355&gt;0,IF('114成績輸入與落點儀表板'!$C$2="不可採計",L1355=0,TRUE)),IF('114成績輸入與落點儀表板'!$C$3="必須採計",M1355&gt;0,IF('114成績輸入與落點儀表板'!$C$3="不可採計",M1355=0,TRUE)),IF('114成績輸入與落點儀表板'!$C$4="必須採計",N1355&gt;0,IF('114成績輸入與落點儀表板'!$C$4="不可採計",N1355=0,TRUE)),IF('114成績輸入與落點儀表板'!$C$5="必須採計",O1355&gt;0,IF('114成績輸入與落點儀表板'!$C$5="不可採計",O1355=0,TRUE)),IF('114成績輸入與落點儀表板'!$C$6="必須採計",P1355&gt;0,IF('114成績輸入與落點儀表板'!$C$6="不可採計",P1355=0,TRUE)),IF('114成績輸入與落點儀表板'!$C$7="必須採計",Q1355&gt;0,IF('114成績輸入與落點儀表板'!$C$7="不可採計",Q1355=0,TRUE)),IF('114成績輸入與落點儀表板'!$C$8="必須採計",R1355&gt;0,IF('114成績輸入與落點儀表板'!$C$8="不可採計",R1355=0,TRUE)),IF('114成績輸入與落點儀表板'!$C$9="必須採計",S1355&gt;0,IF('114成績輸入與落點儀表板'!$C$9="不可採計",S1355=0,TRUE)),IF('114成績輸入與落點儀表板'!$C$10="必須採計",T1355&gt;0,IF('114成績輸入與落點儀表板'!$C$10="不可採計",T1355=0,TRUE)),IF('114成績輸入與落點儀表板'!$C$11="必須採計",U1355&gt;0,IF('114成績輸入與落點儀表板'!$C$11="不可採計",U1355=0,TRUE)),IF('114成績輸入與落點儀表板'!$C$12="必須採計",V1355&gt;0,IF('114成績輸入與落點儀表板'!$C$12="不可採計",V1355=0,TRUE)),IF('114成績輸入與落點儀表板'!$C$13="必須採計",W1355&gt;0,IF('114成績輸入與落點儀表板'!$C$13="不可採計",W1355=0,TRUE)),IF('114成績輸入與落點儀表板'!$C$14="必須採計",X1355&gt;0,IF('114成績輸入與落點儀表板'!$C$14="不可採計",X1355=0,TRUE)),IF('114成績輸入與落點儀表板'!$C$15="必須採計",Y1355&gt;0,IF('114成績輸入與落點儀表板'!$C$15="不可採計",Y1355=0,TRUE)),IF('114成績輸入與落點儀表板'!$C$16="必須採計",Z1355&gt;0,IF('114成績輸入與落點儀表板'!$C$16="不可採計",Z1355=0,TRUE))),"✅ 符合","❌ 不符合")</f>
        <v>✅ 符合</v>
      </c>
      <c r="L1355" s="15">
        <v>2</v>
      </c>
      <c r="M1355" s="15">
        <v>0</v>
      </c>
      <c r="N1355" s="15">
        <v>0</v>
      </c>
      <c r="O1355" s="15">
        <v>0</v>
      </c>
      <c r="P1355" s="15">
        <v>0</v>
      </c>
      <c r="Q1355" s="15">
        <v>0</v>
      </c>
      <c r="R1355" s="15">
        <v>0</v>
      </c>
      <c r="S1355" s="15">
        <v>1.5</v>
      </c>
      <c r="T1355" s="15">
        <v>0</v>
      </c>
      <c r="U1355" s="15">
        <v>0</v>
      </c>
      <c r="V1355" s="15">
        <v>0</v>
      </c>
      <c r="W1355" s="15">
        <v>0</v>
      </c>
      <c r="X1355" s="15">
        <v>0</v>
      </c>
      <c r="Y1355" s="15">
        <v>2</v>
      </c>
      <c r="Z1355" s="15">
        <v>0</v>
      </c>
    </row>
    <row r="1356" spans="1:26" customFormat="1" ht="15.75" customHeight="1" x14ac:dyDescent="0.3">
      <c r="A1356" s="2" t="s">
        <v>3303</v>
      </c>
      <c r="B1356" s="6" t="s">
        <v>3266</v>
      </c>
      <c r="C1356" s="6" t="s">
        <v>3304</v>
      </c>
      <c r="D1356" s="12" t="s">
        <v>99</v>
      </c>
      <c r="E1356" s="13" t="s">
        <v>3305</v>
      </c>
      <c r="F1356" s="2">
        <v>5</v>
      </c>
      <c r="G1356" s="15">
        <v>126</v>
      </c>
      <c r="H1356" s="7">
        <f>L1356*'114成績輸入與落點儀表板'!$B$2+M1356*'114成績輸入與落點儀表板'!$B$3+N1356*'114成績輸入與落點儀表板'!$B$4+O1356*'114成績輸入與落點儀表板'!$B$5+P1356*'114成績輸入與落點儀表板'!$B$6+Q1356*'114成績輸入與落點儀表板'!$B$7+R1356*'114成績輸入與落點儀表板'!$B$8+S1356*'114成績輸入與落點儀表板'!$B$9+T1356*'114成績輸入與落點儀表板'!$B$10+U1356*'114成績輸入與落點儀表板'!$B$11+V1356*'114成績輸入與落點儀表板'!$B$12+W1356*'114成績輸入與落點儀表板'!$B$13+X1356*'114成績輸入與落點儀表板'!$B$14+Y1356*'114成績輸入與落點儀表板'!$B$15+Z1356*'114成績輸入與落點儀表板'!$B$16</f>
        <v>0</v>
      </c>
      <c r="I1356" s="8">
        <f t="shared" si="42"/>
        <v>-126</v>
      </c>
      <c r="J1356" s="2" t="str">
        <f t="shared" si="43"/>
        <v>FAIL</v>
      </c>
      <c r="K1356" s="17" t="str">
        <f>IF(AND(IF('114成績輸入與落點儀表板'!$C$2="必須採計",L1356&gt;0,IF('114成績輸入與落點儀表板'!$C$2="不可採計",L1356=0,TRUE)),IF('114成績輸入與落點儀表板'!$C$3="必須採計",M1356&gt;0,IF('114成績輸入與落點儀表板'!$C$3="不可採計",M1356=0,TRUE)),IF('114成績輸入與落點儀表板'!$C$4="必須採計",N1356&gt;0,IF('114成績輸入與落點儀表板'!$C$4="不可採計",N1356=0,TRUE)),IF('114成績輸入與落點儀表板'!$C$5="必須採計",O1356&gt;0,IF('114成績輸入與落點儀表板'!$C$5="不可採計",O1356=0,TRUE)),IF('114成績輸入與落點儀表板'!$C$6="必須採計",P1356&gt;0,IF('114成績輸入與落點儀表板'!$C$6="不可採計",P1356=0,TRUE)),IF('114成績輸入與落點儀表板'!$C$7="必須採計",Q1356&gt;0,IF('114成績輸入與落點儀表板'!$C$7="不可採計",Q1356=0,TRUE)),IF('114成績輸入與落點儀表板'!$C$8="必須採計",R1356&gt;0,IF('114成績輸入與落點儀表板'!$C$8="不可採計",R1356=0,TRUE)),IF('114成績輸入與落點儀表板'!$C$9="必須採計",S1356&gt;0,IF('114成績輸入與落點儀表板'!$C$9="不可採計",S1356=0,TRUE)),IF('114成績輸入與落點儀表板'!$C$10="必須採計",T1356&gt;0,IF('114成績輸入與落點儀表板'!$C$10="不可採計",T1356=0,TRUE)),IF('114成績輸入與落點儀表板'!$C$11="必須採計",U1356&gt;0,IF('114成績輸入與落點儀表板'!$C$11="不可採計",U1356=0,TRUE)),IF('114成績輸入與落點儀表板'!$C$12="必須採計",V1356&gt;0,IF('114成績輸入與落點儀表板'!$C$12="不可採計",V1356=0,TRUE)),IF('114成績輸入與落點儀表板'!$C$13="必須採計",W1356&gt;0,IF('114成績輸入與落點儀表板'!$C$13="不可採計",W1356=0,TRUE)),IF('114成績輸入與落點儀表板'!$C$14="必須採計",X1356&gt;0,IF('114成績輸入與落點儀表板'!$C$14="不可採計",X1356=0,TRUE)),IF('114成績輸入與落點儀表板'!$C$15="必須採計",Y1356&gt;0,IF('114成績輸入與落點儀表板'!$C$15="不可採計",Y1356=0,TRUE)),IF('114成績輸入與落點儀表板'!$C$16="必須採計",Z1356&gt;0,IF('114成績輸入與落點儀表板'!$C$16="不可採計",Z1356=0,TRUE))),"✅ 符合","❌ 不符合")</f>
        <v>✅ 符合</v>
      </c>
      <c r="L1356" s="15">
        <v>2</v>
      </c>
      <c r="M1356" s="15">
        <v>0</v>
      </c>
      <c r="N1356" s="15">
        <v>0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1.5</v>
      </c>
      <c r="X1356" s="15">
        <v>2</v>
      </c>
      <c r="Y1356" s="15">
        <v>0</v>
      </c>
      <c r="Z1356" s="15">
        <v>0</v>
      </c>
    </row>
    <row r="1357" spans="1:26" ht="15.75" customHeight="1" x14ac:dyDescent="0.3">
      <c r="A1357" s="2" t="s">
        <v>3306</v>
      </c>
      <c r="B1357" s="13" t="s">
        <v>3266</v>
      </c>
      <c r="C1357" s="13" t="s">
        <v>3307</v>
      </c>
      <c r="D1357" s="12" t="s">
        <v>103</v>
      </c>
      <c r="E1357" s="13" t="s">
        <v>3308</v>
      </c>
      <c r="F1357" s="2">
        <v>16</v>
      </c>
      <c r="G1357" s="15">
        <v>109</v>
      </c>
      <c r="H1357" s="7">
        <f>L1357*'114成績輸入與落點儀表板'!$B$2+M1357*'114成績輸入與落點儀表板'!$B$3+N1357*'114成績輸入與落點儀表板'!$B$4+O1357*'114成績輸入與落點儀表板'!$B$5+P1357*'114成績輸入與落點儀表板'!$B$6+Q1357*'114成績輸入與落點儀表板'!$B$7+R1357*'114成績輸入與落點儀表板'!$B$8+S1357*'114成績輸入與落點儀表板'!$B$9+T1357*'114成績輸入與落點儀表板'!$B$10+U1357*'114成績輸入與落點儀表板'!$B$11+V1357*'114成績輸入與落點儀表板'!$B$12+W1357*'114成績輸入與落點儀表板'!$B$13+X1357*'114成績輸入與落點儀表板'!$B$14+Y1357*'114成績輸入與落點儀表板'!$B$15+Z1357*'114成績輸入與落點儀表板'!$B$16</f>
        <v>0</v>
      </c>
      <c r="I1357" s="8">
        <f t="shared" si="42"/>
        <v>-109</v>
      </c>
      <c r="J1357" s="2" t="str">
        <f t="shared" si="43"/>
        <v>FAIL</v>
      </c>
      <c r="K1357" s="17" t="str">
        <f>IF(AND(IF('114成績輸入與落點儀表板'!$C$2="必須採計",L1357&gt;0,IF('114成績輸入與落點儀表板'!$C$2="不可採計",L1357=0,TRUE)),IF('114成績輸入與落點儀表板'!$C$3="必須採計",M1357&gt;0,IF('114成績輸入與落點儀表板'!$C$3="不可採計",M1357=0,TRUE)),IF('114成績輸入與落點儀表板'!$C$4="必須採計",N1357&gt;0,IF('114成績輸入與落點儀表板'!$C$4="不可採計",N1357=0,TRUE)),IF('114成績輸入與落點儀表板'!$C$5="必須採計",O1357&gt;0,IF('114成績輸入與落點儀表板'!$C$5="不可採計",O1357=0,TRUE)),IF('114成績輸入與落點儀表板'!$C$6="必須採計",P1357&gt;0,IF('114成績輸入與落點儀表板'!$C$6="不可採計",P1357=0,TRUE)),IF('114成績輸入與落點儀表板'!$C$7="必須採計",Q1357&gt;0,IF('114成績輸入與落點儀表板'!$C$7="不可採計",Q1357=0,TRUE)),IF('114成績輸入與落點儀表板'!$C$8="必須採計",R1357&gt;0,IF('114成績輸入與落點儀表板'!$C$8="不可採計",R1357=0,TRUE)),IF('114成績輸入與落點儀表板'!$C$9="必須採計",S1357&gt;0,IF('114成績輸入與落點儀表板'!$C$9="不可採計",S1357=0,TRUE)),IF('114成績輸入與落點儀表板'!$C$10="必須採計",T1357&gt;0,IF('114成績輸入與落點儀表板'!$C$10="不可採計",T1357=0,TRUE)),IF('114成績輸入與落點儀表板'!$C$11="必須採計",U1357&gt;0,IF('114成績輸入與落點儀表板'!$C$11="不可採計",U1357=0,TRUE)),IF('114成績輸入與落點儀表板'!$C$12="必須採計",V1357&gt;0,IF('114成績輸入與落點儀表板'!$C$12="不可採計",V1357=0,TRUE)),IF('114成績輸入與落點儀表板'!$C$13="必須採計",W1357&gt;0,IF('114成績輸入與落點儀表板'!$C$13="不可採計",W1357=0,TRUE)),IF('114成績輸入與落點儀表板'!$C$14="必須採計",X1357&gt;0,IF('114成績輸入與落點儀表板'!$C$14="不可採計",X1357=0,TRUE)),IF('114成績輸入與落點儀表板'!$C$15="必須採計",Y1357&gt;0,IF('114成績輸入與落點儀表板'!$C$15="不可採計",Y1357=0,TRUE)),IF('114成績輸入與落點儀表板'!$C$16="必須採計",Z1357&gt;0,IF('114成績輸入與落點儀表板'!$C$16="不可採計",Z1357=0,TRUE))),"✅ 符合","❌ 不符合")</f>
        <v>✅ 符合</v>
      </c>
      <c r="L1357" s="15">
        <v>1</v>
      </c>
      <c r="M1357" s="15">
        <v>0</v>
      </c>
      <c r="N1357" s="15">
        <v>0</v>
      </c>
      <c r="O1357" s="15">
        <v>0</v>
      </c>
      <c r="P1357" s="15">
        <v>0</v>
      </c>
      <c r="Q1357" s="15">
        <v>0</v>
      </c>
      <c r="R1357" s="15">
        <v>2</v>
      </c>
      <c r="S1357" s="15">
        <v>0</v>
      </c>
      <c r="T1357" s="15">
        <v>0</v>
      </c>
      <c r="U1357" s="15">
        <v>0</v>
      </c>
      <c r="V1357" s="15">
        <v>0</v>
      </c>
      <c r="W1357" s="15">
        <v>0</v>
      </c>
      <c r="X1357" s="15">
        <v>0</v>
      </c>
      <c r="Y1357" s="15">
        <v>2</v>
      </c>
      <c r="Z1357" s="15">
        <v>0</v>
      </c>
    </row>
    <row r="1358" spans="1:26" customFormat="1" ht="15.75" customHeight="1" x14ac:dyDescent="0.3">
      <c r="A1358" s="2" t="s">
        <v>3309</v>
      </c>
      <c r="B1358" s="6" t="s">
        <v>3266</v>
      </c>
      <c r="C1358" s="6" t="s">
        <v>3310</v>
      </c>
      <c r="D1358" s="12" t="s">
        <v>103</v>
      </c>
      <c r="E1358" s="13" t="s">
        <v>3311</v>
      </c>
      <c r="F1358" s="2">
        <v>5</v>
      </c>
      <c r="G1358" s="15">
        <v>117</v>
      </c>
      <c r="H1358" s="7">
        <f>L1358*'114成績輸入與落點儀表板'!$B$2+M1358*'114成績輸入與落點儀表板'!$B$3+N1358*'114成績輸入與落點儀表板'!$B$4+O1358*'114成績輸入與落點儀表板'!$B$5+P1358*'114成績輸入與落點儀表板'!$B$6+Q1358*'114成績輸入與落點儀表板'!$B$7+R1358*'114成績輸入與落點儀表板'!$B$8+S1358*'114成績輸入與落點儀表板'!$B$9+T1358*'114成績輸入與落點儀表板'!$B$10+U1358*'114成績輸入與落點儀表板'!$B$11+V1358*'114成績輸入與落點儀表板'!$B$12+W1358*'114成績輸入與落點儀表板'!$B$13+X1358*'114成績輸入與落點儀表板'!$B$14+Y1358*'114成績輸入與落點儀表板'!$B$15+Z1358*'114成績輸入與落點儀表板'!$B$16</f>
        <v>0</v>
      </c>
      <c r="I1358" s="8">
        <f t="shared" si="42"/>
        <v>-117</v>
      </c>
      <c r="J1358" s="2" t="str">
        <f t="shared" si="43"/>
        <v>FAIL</v>
      </c>
      <c r="K1358" s="17" t="str">
        <f>IF(AND(IF('114成績輸入與落點儀表板'!$C$2="必須採計",L1358&gt;0,IF('114成績輸入與落點儀表板'!$C$2="不可採計",L1358=0,TRUE)),IF('114成績輸入與落點儀表板'!$C$3="必須採計",M1358&gt;0,IF('114成績輸入與落點儀表板'!$C$3="不可採計",M1358=0,TRUE)),IF('114成績輸入與落點儀表板'!$C$4="必須採計",N1358&gt;0,IF('114成績輸入與落點儀表板'!$C$4="不可採計",N1358=0,TRUE)),IF('114成績輸入與落點儀表板'!$C$5="必須採計",O1358&gt;0,IF('114成績輸入與落點儀表板'!$C$5="不可採計",O1358=0,TRUE)),IF('114成績輸入與落點儀表板'!$C$6="必須採計",P1358&gt;0,IF('114成績輸入與落點儀表板'!$C$6="不可採計",P1358=0,TRUE)),IF('114成績輸入與落點儀表板'!$C$7="必須採計",Q1358&gt;0,IF('114成績輸入與落點儀表板'!$C$7="不可採計",Q1358=0,TRUE)),IF('114成績輸入與落點儀表板'!$C$8="必須採計",R1358&gt;0,IF('114成績輸入與落點儀表板'!$C$8="不可採計",R1358=0,TRUE)),IF('114成績輸入與落點儀表板'!$C$9="必須採計",S1358&gt;0,IF('114成績輸入與落點儀表板'!$C$9="不可採計",S1358=0,TRUE)),IF('114成績輸入與落點儀表板'!$C$10="必須採計",T1358&gt;0,IF('114成績輸入與落點儀表板'!$C$10="不可採計",T1358=0,TRUE)),IF('114成績輸入與落點儀表板'!$C$11="必須採計",U1358&gt;0,IF('114成績輸入與落點儀表板'!$C$11="不可採計",U1358=0,TRUE)),IF('114成績輸入與落點儀表板'!$C$12="必須採計",V1358&gt;0,IF('114成績輸入與落點儀表板'!$C$12="不可採計",V1358=0,TRUE)),IF('114成績輸入與落點儀表板'!$C$13="必須採計",W1358&gt;0,IF('114成績輸入與落點儀表板'!$C$13="不可採計",W1358=0,TRUE)),IF('114成績輸入與落點儀表板'!$C$14="必須採計",X1358&gt;0,IF('114成績輸入與落點儀表板'!$C$14="不可採計",X1358=0,TRUE)),IF('114成績輸入與落點儀表板'!$C$15="必須採計",Y1358&gt;0,IF('114成績輸入與落點儀表板'!$C$15="不可採計",Y1358=0,TRUE)),IF('114成績輸入與落點儀表板'!$C$16="必須採計",Z1358&gt;0,IF('114成績輸入與落點儀表板'!$C$16="不可採計",Z1358=0,TRUE))),"✅ 符合","❌ 不符合")</f>
        <v>✅ 符合</v>
      </c>
      <c r="L1358" s="15">
        <v>1</v>
      </c>
      <c r="M1358" s="15">
        <v>0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>
        <v>0</v>
      </c>
      <c r="U1358" s="15">
        <v>0</v>
      </c>
      <c r="V1358" s="15">
        <v>2</v>
      </c>
      <c r="W1358" s="15">
        <v>0</v>
      </c>
      <c r="X1358" s="15">
        <v>2</v>
      </c>
      <c r="Y1358" s="15">
        <v>0</v>
      </c>
      <c r="Z1358" s="15">
        <v>0</v>
      </c>
    </row>
    <row r="1359" spans="1:26" ht="15.75" customHeight="1" x14ac:dyDescent="0.3">
      <c r="A1359" s="2" t="s">
        <v>3312</v>
      </c>
      <c r="B1359" s="13" t="s">
        <v>3266</v>
      </c>
      <c r="C1359" s="13" t="s">
        <v>3313</v>
      </c>
      <c r="D1359" s="12" t="s">
        <v>103</v>
      </c>
      <c r="E1359" s="13" t="s">
        <v>3314</v>
      </c>
      <c r="F1359" s="2">
        <v>9</v>
      </c>
      <c r="G1359" s="15">
        <v>79</v>
      </c>
      <c r="H1359" s="7">
        <f>L1359*'114成績輸入與落點儀表板'!$B$2+M1359*'114成績輸入與落點儀表板'!$B$3+N1359*'114成績輸入與落點儀表板'!$B$4+O1359*'114成績輸入與落點儀表板'!$B$5+P1359*'114成績輸入與落點儀表板'!$B$6+Q1359*'114成績輸入與落點儀表板'!$B$7+R1359*'114成績輸入與落點儀表板'!$B$8+S1359*'114成績輸入與落點儀表板'!$B$9+T1359*'114成績輸入與落點儀表板'!$B$10+U1359*'114成績輸入與落點儀表板'!$B$11+V1359*'114成績輸入與落點儀表板'!$B$12+W1359*'114成績輸入與落點儀表板'!$B$13+X1359*'114成績輸入與落點儀表板'!$B$14+Y1359*'114成績輸入與落點儀表板'!$B$15+Z1359*'114成績輸入與落點儀表板'!$B$16</f>
        <v>0</v>
      </c>
      <c r="I1359" s="8">
        <f t="shared" si="42"/>
        <v>-79</v>
      </c>
      <c r="J1359" s="2" t="str">
        <f t="shared" si="43"/>
        <v>FAIL</v>
      </c>
      <c r="K1359" s="17" t="str">
        <f>IF(AND(IF('114成績輸入與落點儀表板'!$C$2="必須採計",L1359&gt;0,IF('114成績輸入與落點儀表板'!$C$2="不可採計",L1359=0,TRUE)),IF('114成績輸入與落點儀表板'!$C$3="必須採計",M1359&gt;0,IF('114成績輸入與落點儀表板'!$C$3="不可採計",M1359=0,TRUE)),IF('114成績輸入與落點儀表板'!$C$4="必須採計",N1359&gt;0,IF('114成績輸入與落點儀表板'!$C$4="不可採計",N1359=0,TRUE)),IF('114成績輸入與落點儀表板'!$C$5="必須採計",O1359&gt;0,IF('114成績輸入與落點儀表板'!$C$5="不可採計",O1359=0,TRUE)),IF('114成績輸入與落點儀表板'!$C$6="必須採計",P1359&gt;0,IF('114成績輸入與落點儀表板'!$C$6="不可採計",P1359=0,TRUE)),IF('114成績輸入與落點儀表板'!$C$7="必須採計",Q1359&gt;0,IF('114成績輸入與落點儀表板'!$C$7="不可採計",Q1359=0,TRUE)),IF('114成績輸入與落點儀表板'!$C$8="必須採計",R1359&gt;0,IF('114成績輸入與落點儀表板'!$C$8="不可採計",R1359=0,TRUE)),IF('114成績輸入與落點儀表板'!$C$9="必須採計",S1359&gt;0,IF('114成績輸入與落點儀表板'!$C$9="不可採計",S1359=0,TRUE)),IF('114成績輸入與落點儀表板'!$C$10="必須採計",T1359&gt;0,IF('114成績輸入與落點儀表板'!$C$10="不可採計",T1359=0,TRUE)),IF('114成績輸入與落點儀表板'!$C$11="必須採計",U1359&gt;0,IF('114成績輸入與落點儀表板'!$C$11="不可採計",U1359=0,TRUE)),IF('114成績輸入與落點儀表板'!$C$12="必須採計",V1359&gt;0,IF('114成績輸入與落點儀表板'!$C$12="不可採計",V1359=0,TRUE)),IF('114成績輸入與落點儀表板'!$C$13="必須採計",W1359&gt;0,IF('114成績輸入與落點儀表板'!$C$13="不可採計",W1359=0,TRUE)),IF('114成績輸入與落點儀表板'!$C$14="必須採計",X1359&gt;0,IF('114成績輸入與落點儀表板'!$C$14="不可採計",X1359=0,TRUE)),IF('114成績輸入與落點儀表板'!$C$15="必須採計",Y1359&gt;0,IF('114成績輸入與落點儀表板'!$C$15="不可採計",Y1359=0,TRUE)),IF('114成績輸入與落點儀表板'!$C$16="必須採計",Z1359&gt;0,IF('114成績輸入與落點儀表板'!$C$16="不可採計",Z1359=0,TRUE))),"✅ 符合","❌ 不符合")</f>
        <v>✅ 符合</v>
      </c>
      <c r="L1359" s="15">
        <v>2</v>
      </c>
      <c r="M1359" s="15">
        <v>1</v>
      </c>
      <c r="N1359" s="15">
        <v>0</v>
      </c>
      <c r="O1359" s="15">
        <v>0</v>
      </c>
      <c r="P1359" s="15">
        <v>0</v>
      </c>
      <c r="Q1359" s="15">
        <v>0</v>
      </c>
      <c r="R1359" s="15">
        <v>2</v>
      </c>
      <c r="S1359" s="15">
        <v>0</v>
      </c>
      <c r="T1359" s="15">
        <v>0</v>
      </c>
      <c r="U1359" s="15">
        <v>0</v>
      </c>
      <c r="V1359" s="15">
        <v>0</v>
      </c>
      <c r="W1359" s="15">
        <v>0</v>
      </c>
      <c r="X1359" s="15">
        <v>0</v>
      </c>
      <c r="Y1359" s="15">
        <v>0</v>
      </c>
      <c r="Z1359" s="15">
        <v>0</v>
      </c>
    </row>
    <row r="1360" spans="1:26" customFormat="1" ht="15.75" customHeight="1" x14ac:dyDescent="0.3">
      <c r="A1360" s="2" t="s">
        <v>3315</v>
      </c>
      <c r="B1360" s="6" t="s">
        <v>3266</v>
      </c>
      <c r="C1360" s="6" t="s">
        <v>1284</v>
      </c>
      <c r="D1360" s="12" t="s">
        <v>199</v>
      </c>
      <c r="E1360" s="13" t="s">
        <v>868</v>
      </c>
      <c r="F1360" s="2">
        <v>6</v>
      </c>
      <c r="G1360" s="15">
        <v>116</v>
      </c>
      <c r="H1360" s="7">
        <f>L1360*'114成績輸入與落點儀表板'!$B$2+M1360*'114成績輸入與落點儀表板'!$B$3+N1360*'114成績輸入與落點儀表板'!$B$4+O1360*'114成績輸入與落點儀表板'!$B$5+P1360*'114成績輸入與落點儀表板'!$B$6+Q1360*'114成績輸入與落點儀表板'!$B$7+R1360*'114成績輸入與落點儀表板'!$B$8+S1360*'114成績輸入與落點儀表板'!$B$9+T1360*'114成績輸入與落點儀表板'!$B$10+U1360*'114成績輸入與落點儀表板'!$B$11+V1360*'114成績輸入與落點儀表板'!$B$12+W1360*'114成績輸入與落點儀表板'!$B$13+X1360*'114成績輸入與落點儀表板'!$B$14+Y1360*'114成績輸入與落點儀表板'!$B$15+Z1360*'114成績輸入與落點儀表板'!$B$16</f>
        <v>0</v>
      </c>
      <c r="I1360" s="8">
        <f t="shared" si="42"/>
        <v>-116</v>
      </c>
      <c r="J1360" s="2" t="str">
        <f t="shared" si="43"/>
        <v>FAIL</v>
      </c>
      <c r="K1360" s="17" t="str">
        <f>IF(AND(IF('114成績輸入與落點儀表板'!$C$2="必須採計",L1360&gt;0,IF('114成績輸入與落點儀表板'!$C$2="不可採計",L1360=0,TRUE)),IF('114成績輸入與落點儀表板'!$C$3="必須採計",M1360&gt;0,IF('114成績輸入與落點儀表板'!$C$3="不可採計",M1360=0,TRUE)),IF('114成績輸入與落點儀表板'!$C$4="必須採計",N1360&gt;0,IF('114成績輸入與落點儀表板'!$C$4="不可採計",N1360=0,TRUE)),IF('114成績輸入與落點儀表板'!$C$5="必須採計",O1360&gt;0,IF('114成績輸入與落點儀表板'!$C$5="不可採計",O1360=0,TRUE)),IF('114成績輸入與落點儀表板'!$C$6="必須採計",P1360&gt;0,IF('114成績輸入與落點儀表板'!$C$6="不可採計",P1360=0,TRUE)),IF('114成績輸入與落點儀表板'!$C$7="必須採計",Q1360&gt;0,IF('114成績輸入與落點儀表板'!$C$7="不可採計",Q1360=0,TRUE)),IF('114成績輸入與落點儀表板'!$C$8="必須採計",R1360&gt;0,IF('114成績輸入與落點儀表板'!$C$8="不可採計",R1360=0,TRUE)),IF('114成績輸入與落點儀表板'!$C$9="必須採計",S1360&gt;0,IF('114成績輸入與落點儀表板'!$C$9="不可採計",S1360=0,TRUE)),IF('114成績輸入與落點儀表板'!$C$10="必須採計",T1360&gt;0,IF('114成績輸入與落點儀表板'!$C$10="不可採計",T1360=0,TRUE)),IF('114成績輸入與落點儀表板'!$C$11="必須採計",U1360&gt;0,IF('114成績輸入與落點儀表板'!$C$11="不可採計",U1360=0,TRUE)),IF('114成績輸入與落點儀表板'!$C$12="必須採計",V1360&gt;0,IF('114成績輸入與落點儀表板'!$C$12="不可採計",V1360=0,TRUE)),IF('114成績輸入與落點儀表板'!$C$13="必須採計",W1360&gt;0,IF('114成績輸入與落點儀表板'!$C$13="不可採計",W1360=0,TRUE)),IF('114成績輸入與落點儀表板'!$C$14="必須採計",X1360&gt;0,IF('114成績輸入與落點儀表板'!$C$14="不可採計",X1360=0,TRUE)),IF('114成績輸入與落點儀表板'!$C$15="必須採計",Y1360&gt;0,IF('114成績輸入與落點儀表板'!$C$15="不可採計",Y1360=0,TRUE)),IF('114成績輸入與落點儀表板'!$C$16="必須採計",Z1360&gt;0,IF('114成績輸入與落點儀表板'!$C$16="不可採計",Z1360=0,TRUE))),"✅ 符合","❌ 不符合")</f>
        <v>✅ 符合</v>
      </c>
      <c r="L1360" s="15">
        <v>2</v>
      </c>
      <c r="M1360" s="15">
        <v>1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>
        <v>0</v>
      </c>
      <c r="U1360" s="15">
        <v>2</v>
      </c>
      <c r="V1360" s="15">
        <v>0</v>
      </c>
      <c r="W1360" s="15">
        <v>0</v>
      </c>
      <c r="X1360" s="15">
        <v>0</v>
      </c>
      <c r="Y1360" s="15">
        <v>0</v>
      </c>
      <c r="Z1360" s="15">
        <v>0</v>
      </c>
    </row>
    <row r="1361" spans="1:26" customFormat="1" ht="15.75" customHeight="1" x14ac:dyDescent="0.3">
      <c r="A1361" s="2" t="s">
        <v>3316</v>
      </c>
      <c r="B1361" s="6" t="s">
        <v>3266</v>
      </c>
      <c r="C1361" s="6" t="s">
        <v>3317</v>
      </c>
      <c r="D1361" s="12" t="s">
        <v>60</v>
      </c>
      <c r="E1361" s="13" t="s">
        <v>602</v>
      </c>
      <c r="F1361" s="2">
        <v>1</v>
      </c>
      <c r="G1361" s="15">
        <v>83</v>
      </c>
      <c r="H1361" s="7">
        <f>L1361*'114成績輸入與落點儀表板'!$B$2+M1361*'114成績輸入與落點儀表板'!$B$3+N1361*'114成績輸入與落點儀表板'!$B$4+O1361*'114成績輸入與落點儀表板'!$B$5+P1361*'114成績輸入與落點儀表板'!$B$6+Q1361*'114成績輸入與落點儀表板'!$B$7+R1361*'114成績輸入與落點儀表板'!$B$8+S1361*'114成績輸入與落點儀表板'!$B$9+T1361*'114成績輸入與落點儀表板'!$B$10+U1361*'114成績輸入與落點儀表板'!$B$11+V1361*'114成績輸入與落點儀表板'!$B$12+W1361*'114成績輸入與落點儀表板'!$B$13+X1361*'114成績輸入與落點儀表板'!$B$14+Y1361*'114成績輸入與落點儀表板'!$B$15+Z1361*'114成績輸入與落點儀表板'!$B$16</f>
        <v>0</v>
      </c>
      <c r="I1361" s="8">
        <f t="shared" si="42"/>
        <v>-83</v>
      </c>
      <c r="J1361" s="2" t="str">
        <f t="shared" si="43"/>
        <v>FAIL</v>
      </c>
      <c r="K1361" s="17" t="str">
        <f>IF(AND(IF('114成績輸入與落點儀表板'!$C$2="必須採計",L1361&gt;0,IF('114成績輸入與落點儀表板'!$C$2="不可採計",L1361=0,TRUE)),IF('114成績輸入與落點儀表板'!$C$3="必須採計",M1361&gt;0,IF('114成績輸入與落點儀表板'!$C$3="不可採計",M1361=0,TRUE)),IF('114成績輸入與落點儀表板'!$C$4="必須採計",N1361&gt;0,IF('114成績輸入與落點儀表板'!$C$4="不可採計",N1361=0,TRUE)),IF('114成績輸入與落點儀表板'!$C$5="必須採計",O1361&gt;0,IF('114成績輸入與落點儀表板'!$C$5="不可採計",O1361=0,TRUE)),IF('114成績輸入與落點儀表板'!$C$6="必須採計",P1361&gt;0,IF('114成績輸入與落點儀表板'!$C$6="不可採計",P1361=0,TRUE)),IF('114成績輸入與落點儀表板'!$C$7="必須採計",Q1361&gt;0,IF('114成績輸入與落點儀表板'!$C$7="不可採計",Q1361=0,TRUE)),IF('114成績輸入與落點儀表板'!$C$8="必須採計",R1361&gt;0,IF('114成績輸入與落點儀表板'!$C$8="不可採計",R1361=0,TRUE)),IF('114成績輸入與落點儀表板'!$C$9="必須採計",S1361&gt;0,IF('114成績輸入與落點儀表板'!$C$9="不可採計",S1361=0,TRUE)),IF('114成績輸入與落點儀表板'!$C$10="必須採計",T1361&gt;0,IF('114成績輸入與落點儀表板'!$C$10="不可採計",T1361=0,TRUE)),IF('114成績輸入與落點儀表板'!$C$11="必須採計",U1361&gt;0,IF('114成績輸入與落點儀表板'!$C$11="不可採計",U1361=0,TRUE)),IF('114成績輸入與落點儀表板'!$C$12="必須採計",V1361&gt;0,IF('114成績輸入與落點儀表板'!$C$12="不可採計",V1361=0,TRUE)),IF('114成績輸入與落點儀表板'!$C$13="必須採計",W1361&gt;0,IF('114成績輸入與落點儀表板'!$C$13="不可採計",W1361=0,TRUE)),IF('114成績輸入與落點儀表板'!$C$14="必須採計",X1361&gt;0,IF('114成績輸入與落點儀表板'!$C$14="不可採計",X1361=0,TRUE)),IF('114成績輸入與落點儀表板'!$C$15="必須採計",Y1361&gt;0,IF('114成績輸入與落點儀表板'!$C$15="不可採計",Y1361=0,TRUE)),IF('114成績輸入與落點儀表板'!$C$16="必須採計",Z1361&gt;0,IF('114成績輸入與落點儀表板'!$C$16="不可採計",Z1361=0,TRUE))),"✅ 符合","❌ 不符合")</f>
        <v>✅ 符合</v>
      </c>
      <c r="L1361" s="15">
        <v>2</v>
      </c>
      <c r="M1361" s="15">
        <v>2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1</v>
      </c>
      <c r="X1361" s="15">
        <v>0</v>
      </c>
      <c r="Y1361" s="15">
        <v>0</v>
      </c>
      <c r="Z1361" s="15">
        <v>0</v>
      </c>
    </row>
    <row r="1362" spans="1:26" customFormat="1" ht="15.75" customHeight="1" x14ac:dyDescent="0.3">
      <c r="A1362" s="2" t="s">
        <v>3318</v>
      </c>
      <c r="B1362" s="6" t="s">
        <v>3266</v>
      </c>
      <c r="C1362" s="6" t="s">
        <v>130</v>
      </c>
      <c r="D1362" s="12" t="s">
        <v>99</v>
      </c>
      <c r="E1362" s="13" t="s">
        <v>3319</v>
      </c>
      <c r="F1362" s="2">
        <v>6</v>
      </c>
      <c r="G1362" s="15">
        <v>85.5</v>
      </c>
      <c r="H1362" s="7">
        <f>L1362*'114成績輸入與落點儀表板'!$B$2+M1362*'114成績輸入與落點儀表板'!$B$3+N1362*'114成績輸入與落點儀表板'!$B$4+O1362*'114成績輸入與落點儀表板'!$B$5+P1362*'114成績輸入與落點儀表板'!$B$6+Q1362*'114成績輸入與落點儀表板'!$B$7+R1362*'114成績輸入與落點儀表板'!$B$8+S1362*'114成績輸入與落點儀表板'!$B$9+T1362*'114成績輸入與落點儀表板'!$B$10+U1362*'114成績輸入與落點儀表板'!$B$11+V1362*'114成績輸入與落點儀表板'!$B$12+W1362*'114成績輸入與落點儀表板'!$B$13+X1362*'114成績輸入與落點儀表板'!$B$14+Y1362*'114成績輸入與落點儀表板'!$B$15+Z1362*'114成績輸入與落點儀表板'!$B$16</f>
        <v>0</v>
      </c>
      <c r="I1362" s="8">
        <f t="shared" si="42"/>
        <v>-85.5</v>
      </c>
      <c r="J1362" s="2" t="str">
        <f t="shared" si="43"/>
        <v>FAIL</v>
      </c>
      <c r="K1362" s="17" t="str">
        <f>IF(AND(IF('114成績輸入與落點儀表板'!$C$2="必須採計",L1362&gt;0,IF('114成績輸入與落點儀表板'!$C$2="不可採計",L1362=0,TRUE)),IF('114成績輸入與落點儀表板'!$C$3="必須採計",M1362&gt;0,IF('114成績輸入與落點儀表板'!$C$3="不可採計",M1362=0,TRUE)),IF('114成績輸入與落點儀表板'!$C$4="必須採計",N1362&gt;0,IF('114成績輸入與落點儀表板'!$C$4="不可採計",N1362=0,TRUE)),IF('114成績輸入與落點儀表板'!$C$5="必須採計",O1362&gt;0,IF('114成績輸入與落點儀表板'!$C$5="不可採計",O1362=0,TRUE)),IF('114成績輸入與落點儀表板'!$C$6="必須採計",P1362&gt;0,IF('114成績輸入與落點儀表板'!$C$6="不可採計",P1362=0,TRUE)),IF('114成績輸入與落點儀表板'!$C$7="必須採計",Q1362&gt;0,IF('114成績輸入與落點儀表板'!$C$7="不可採計",Q1362=0,TRUE)),IF('114成績輸入與落點儀表板'!$C$8="必須採計",R1362&gt;0,IF('114成績輸入與落點儀表板'!$C$8="不可採計",R1362=0,TRUE)),IF('114成績輸入與落點儀表板'!$C$9="必須採計",S1362&gt;0,IF('114成績輸入與落點儀表板'!$C$9="不可採計",S1362=0,TRUE)),IF('114成績輸入與落點儀表板'!$C$10="必須採計",T1362&gt;0,IF('114成績輸入與落點儀表板'!$C$10="不可採計",T1362=0,TRUE)),IF('114成績輸入與落點儀表板'!$C$11="必須採計",U1362&gt;0,IF('114成績輸入與落點儀表板'!$C$11="不可採計",U1362=0,TRUE)),IF('114成績輸入與落點儀表板'!$C$12="必須採計",V1362&gt;0,IF('114成績輸入與落點儀表板'!$C$12="不可採計",V1362=0,TRUE)),IF('114成績輸入與落點儀表板'!$C$13="必須採計",W1362&gt;0,IF('114成績輸入與落點儀表板'!$C$13="不可採計",W1362=0,TRUE)),IF('114成績輸入與落點儀表板'!$C$14="必須採計",X1362&gt;0,IF('114成績輸入與落點儀表板'!$C$14="不可採計",X1362=0,TRUE)),IF('114成績輸入與落點儀表板'!$C$15="必須採計",Y1362&gt;0,IF('114成績輸入與落點儀表板'!$C$15="不可採計",Y1362=0,TRUE)),IF('114成績輸入與落點儀表板'!$C$16="必須採計",Z1362&gt;0,IF('114成績輸入與落點儀表板'!$C$16="不可採計",Z1362=0,TRUE))),"✅ 符合","❌ 不符合")</f>
        <v>✅ 符合</v>
      </c>
      <c r="L1362" s="15">
        <v>1.5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2</v>
      </c>
      <c r="X1362" s="15">
        <v>1</v>
      </c>
      <c r="Y1362" s="15">
        <v>0</v>
      </c>
      <c r="Z1362" s="15">
        <v>0</v>
      </c>
    </row>
    <row r="1363" spans="1:26" customFormat="1" ht="15.75" customHeight="1" x14ac:dyDescent="0.3">
      <c r="A1363" s="2" t="s">
        <v>3320</v>
      </c>
      <c r="B1363" s="6" t="s">
        <v>3266</v>
      </c>
      <c r="C1363" s="6" t="s">
        <v>2619</v>
      </c>
      <c r="D1363" s="12" t="s">
        <v>60</v>
      </c>
      <c r="E1363" s="13" t="s">
        <v>2188</v>
      </c>
      <c r="F1363" s="2">
        <v>10</v>
      </c>
      <c r="G1363" s="15">
        <v>86</v>
      </c>
      <c r="H1363" s="7">
        <f>L1363*'114成績輸入與落點儀表板'!$B$2+M1363*'114成績輸入與落點儀表板'!$B$3+N1363*'114成績輸入與落點儀表板'!$B$4+O1363*'114成績輸入與落點儀表板'!$B$5+P1363*'114成績輸入與落點儀表板'!$B$6+Q1363*'114成績輸入與落點儀表板'!$B$7+R1363*'114成績輸入與落點儀表板'!$B$8+S1363*'114成績輸入與落點儀表板'!$B$9+T1363*'114成績輸入與落點儀表板'!$B$10+U1363*'114成績輸入與落點儀表板'!$B$11+V1363*'114成績輸入與落點儀表板'!$B$12+W1363*'114成績輸入與落點儀表板'!$B$13+X1363*'114成績輸入與落點儀表板'!$B$14+Y1363*'114成績輸入與落點儀表板'!$B$15+Z1363*'114成績輸入與落點儀表板'!$B$16</f>
        <v>0</v>
      </c>
      <c r="I1363" s="8">
        <f t="shared" si="42"/>
        <v>-86</v>
      </c>
      <c r="J1363" s="2" t="str">
        <f t="shared" si="43"/>
        <v>FAIL</v>
      </c>
      <c r="K1363" s="17" t="str">
        <f>IF(AND(IF('114成績輸入與落點儀表板'!$C$2="必須採計",L1363&gt;0,IF('114成績輸入與落點儀表板'!$C$2="不可採計",L1363=0,TRUE)),IF('114成績輸入與落點儀表板'!$C$3="必須採計",M1363&gt;0,IF('114成績輸入與落點儀表板'!$C$3="不可採計",M1363=0,TRUE)),IF('114成績輸入與落點儀表板'!$C$4="必須採計",N1363&gt;0,IF('114成績輸入與落點儀表板'!$C$4="不可採計",N1363=0,TRUE)),IF('114成績輸入與落點儀表板'!$C$5="必須採計",O1363&gt;0,IF('114成績輸入與落點儀表板'!$C$5="不可採計",O1363=0,TRUE)),IF('114成績輸入與落點儀表板'!$C$6="必須採計",P1363&gt;0,IF('114成績輸入與落點儀表板'!$C$6="不可採計",P1363=0,TRUE)),IF('114成績輸入與落點儀表板'!$C$7="必須採計",Q1363&gt;0,IF('114成績輸入與落點儀表板'!$C$7="不可採計",Q1363=0,TRUE)),IF('114成績輸入與落點儀表板'!$C$8="必須採計",R1363&gt;0,IF('114成績輸入與落點儀表板'!$C$8="不可採計",R1363=0,TRUE)),IF('114成績輸入與落點儀表板'!$C$9="必須採計",S1363&gt;0,IF('114成績輸入與落點儀表板'!$C$9="不可採計",S1363=0,TRUE)),IF('114成績輸入與落點儀表板'!$C$10="必須採計",T1363&gt;0,IF('114成績輸入與落點儀表板'!$C$10="不可採計",T1363=0,TRUE)),IF('114成績輸入與落點儀表板'!$C$11="必須採計",U1363&gt;0,IF('114成績輸入與落點儀表板'!$C$11="不可採計",U1363=0,TRUE)),IF('114成績輸入與落點儀表板'!$C$12="必須採計",V1363&gt;0,IF('114成績輸入與落點儀表板'!$C$12="不可採計",V1363=0,TRUE)),IF('114成績輸入與落點儀表板'!$C$13="必須採計",W1363&gt;0,IF('114成績輸入與落點儀表板'!$C$13="不可採計",W1363=0,TRUE)),IF('114成績輸入與落點儀表板'!$C$14="必須採計",X1363&gt;0,IF('114成績輸入與落點儀表板'!$C$14="不可採計",X1363=0,TRUE)),IF('114成績輸入與落點儀表板'!$C$15="必須採計",Y1363&gt;0,IF('114成績輸入與落點儀表板'!$C$15="不可採計",Y1363=0,TRUE)),IF('114成績輸入與落點儀表板'!$C$16="必須採計",Z1363&gt;0,IF('114成績輸入與落點儀表板'!$C$16="不可採計",Z1363=0,TRUE))),"✅ 符合","❌ 不符合")</f>
        <v>✅ 符合</v>
      </c>
      <c r="L1363" s="15">
        <v>2</v>
      </c>
      <c r="M1363" s="15">
        <v>2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1</v>
      </c>
      <c r="V1363" s="15">
        <v>0</v>
      </c>
      <c r="W1363" s="15">
        <v>0</v>
      </c>
      <c r="X1363" s="15">
        <v>0</v>
      </c>
      <c r="Y1363" s="15">
        <v>0</v>
      </c>
      <c r="Z1363" s="15">
        <v>0</v>
      </c>
    </row>
    <row r="1364" spans="1:26" customFormat="1" ht="15.75" customHeight="1" x14ac:dyDescent="0.3">
      <c r="A1364" s="2" t="s">
        <v>3321</v>
      </c>
      <c r="B1364" s="6" t="s">
        <v>3266</v>
      </c>
      <c r="C1364" s="6" t="s">
        <v>2875</v>
      </c>
      <c r="D1364" s="12" t="s">
        <v>80</v>
      </c>
      <c r="E1364" s="13" t="s">
        <v>868</v>
      </c>
      <c r="F1364" s="2">
        <v>5</v>
      </c>
      <c r="G1364" s="15">
        <v>111</v>
      </c>
      <c r="H1364" s="7">
        <f>L1364*'114成績輸入與落點儀表板'!$B$2+M1364*'114成績輸入與落點儀表板'!$B$3+N1364*'114成績輸入與落點儀表板'!$B$4+O1364*'114成績輸入與落點儀表板'!$B$5+P1364*'114成績輸入與落點儀表板'!$B$6+Q1364*'114成績輸入與落點儀表板'!$B$7+R1364*'114成績輸入與落點儀表板'!$B$8+S1364*'114成績輸入與落點儀表板'!$B$9+T1364*'114成績輸入與落點儀表板'!$B$10+U1364*'114成績輸入與落點儀表板'!$B$11+V1364*'114成績輸入與落點儀表板'!$B$12+W1364*'114成績輸入與落點儀表板'!$B$13+X1364*'114成績輸入與落點儀表板'!$B$14+Y1364*'114成績輸入與落點儀表板'!$B$15+Z1364*'114成績輸入與落點儀表板'!$B$16</f>
        <v>0</v>
      </c>
      <c r="I1364" s="8">
        <f t="shared" si="42"/>
        <v>-111</v>
      </c>
      <c r="J1364" s="2" t="str">
        <f t="shared" si="43"/>
        <v>FAIL</v>
      </c>
      <c r="K1364" s="17" t="str">
        <f>IF(AND(IF('114成績輸入與落點儀表板'!$C$2="必須採計",L1364&gt;0,IF('114成績輸入與落點儀表板'!$C$2="不可採計",L1364=0,TRUE)),IF('114成績輸入與落點儀表板'!$C$3="必須採計",M1364&gt;0,IF('114成績輸入與落點儀表板'!$C$3="不可採計",M1364=0,TRUE)),IF('114成績輸入與落點儀表板'!$C$4="必須採計",N1364&gt;0,IF('114成績輸入與落點儀表板'!$C$4="不可採計",N1364=0,TRUE)),IF('114成績輸入與落點儀表板'!$C$5="必須採計",O1364&gt;0,IF('114成績輸入與落點儀表板'!$C$5="不可採計",O1364=0,TRUE)),IF('114成績輸入與落點儀表板'!$C$6="必須採計",P1364&gt;0,IF('114成績輸入與落點儀表板'!$C$6="不可採計",P1364=0,TRUE)),IF('114成績輸入與落點儀表板'!$C$7="必須採計",Q1364&gt;0,IF('114成績輸入與落點儀表板'!$C$7="不可採計",Q1364=0,TRUE)),IF('114成績輸入與落點儀表板'!$C$8="必須採計",R1364&gt;0,IF('114成績輸入與落點儀表板'!$C$8="不可採計",R1364=0,TRUE)),IF('114成績輸入與落點儀表板'!$C$9="必須採計",S1364&gt;0,IF('114成績輸入與落點儀表板'!$C$9="不可採計",S1364=0,TRUE)),IF('114成績輸入與落點儀表板'!$C$10="必須採計",T1364&gt;0,IF('114成績輸入與落點儀表板'!$C$10="不可採計",T1364=0,TRUE)),IF('114成績輸入與落點儀表板'!$C$11="必須採計",U1364&gt;0,IF('114成績輸入與落點儀表板'!$C$11="不可採計",U1364=0,TRUE)),IF('114成績輸入與落點儀表板'!$C$12="必須採計",V1364&gt;0,IF('114成績輸入與落點儀表板'!$C$12="不可採計",V1364=0,TRUE)),IF('114成績輸入與落點儀表板'!$C$13="必須採計",W1364&gt;0,IF('114成績輸入與落點儀表板'!$C$13="不可採計",W1364=0,TRUE)),IF('114成績輸入與落點儀表板'!$C$14="必須採計",X1364&gt;0,IF('114成績輸入與落點儀表板'!$C$14="不可採計",X1364=0,TRUE)),IF('114成績輸入與落點儀表板'!$C$15="必須採計",Y1364&gt;0,IF('114成績輸入與落點儀表板'!$C$15="不可採計",Y1364=0,TRUE)),IF('114成績輸入與落點儀表板'!$C$16="必須採計",Z1364&gt;0,IF('114成績輸入與落點儀表板'!$C$16="不可採計",Z1364=0,TRUE))),"✅ 符合","❌ 不符合")</f>
        <v>✅ 符合</v>
      </c>
      <c r="L1364" s="15">
        <v>2</v>
      </c>
      <c r="M1364" s="15">
        <v>1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2</v>
      </c>
      <c r="V1364" s="15">
        <v>0</v>
      </c>
      <c r="W1364" s="15">
        <v>0</v>
      </c>
      <c r="X1364" s="15">
        <v>0</v>
      </c>
      <c r="Y1364" s="15">
        <v>0</v>
      </c>
      <c r="Z1364" s="15">
        <v>0</v>
      </c>
    </row>
    <row r="1365" spans="1:26" customFormat="1" ht="15.75" customHeight="1" x14ac:dyDescent="0.3">
      <c r="A1365" s="2" t="s">
        <v>3322</v>
      </c>
      <c r="B1365" s="6" t="s">
        <v>3266</v>
      </c>
      <c r="C1365" s="6" t="s">
        <v>3323</v>
      </c>
      <c r="D1365" s="12" t="s">
        <v>73</v>
      </c>
      <c r="E1365" s="13" t="s">
        <v>2188</v>
      </c>
      <c r="F1365" s="2">
        <v>9</v>
      </c>
      <c r="G1365" s="15">
        <v>79</v>
      </c>
      <c r="H1365" s="7">
        <f>L1365*'114成績輸入與落點儀表板'!$B$2+M1365*'114成績輸入與落點儀表板'!$B$3+N1365*'114成績輸入與落點儀表板'!$B$4+O1365*'114成績輸入與落點儀表板'!$B$5+P1365*'114成績輸入與落點儀表板'!$B$6+Q1365*'114成績輸入與落點儀表板'!$B$7+R1365*'114成績輸入與落點儀表板'!$B$8+S1365*'114成績輸入與落點儀表板'!$B$9+T1365*'114成績輸入與落點儀表板'!$B$10+U1365*'114成績輸入與落點儀表板'!$B$11+V1365*'114成績輸入與落點儀表板'!$B$12+W1365*'114成績輸入與落點儀表板'!$B$13+X1365*'114成績輸入與落點儀表板'!$B$14+Y1365*'114成績輸入與落點儀表板'!$B$15+Z1365*'114成績輸入與落點儀表板'!$B$16</f>
        <v>0</v>
      </c>
      <c r="I1365" s="8">
        <f t="shared" si="42"/>
        <v>-79</v>
      </c>
      <c r="J1365" s="2" t="str">
        <f t="shared" si="43"/>
        <v>FAIL</v>
      </c>
      <c r="K1365" s="17" t="str">
        <f>IF(AND(IF('114成績輸入與落點儀表板'!$C$2="必須採計",L1365&gt;0,IF('114成績輸入與落點儀表板'!$C$2="不可採計",L1365=0,TRUE)),IF('114成績輸入與落點儀表板'!$C$3="必須採計",M1365&gt;0,IF('114成績輸入與落點儀表板'!$C$3="不可採計",M1365=0,TRUE)),IF('114成績輸入與落點儀表板'!$C$4="必須採計",N1365&gt;0,IF('114成績輸入與落點儀表板'!$C$4="不可採計",N1365=0,TRUE)),IF('114成績輸入與落點儀表板'!$C$5="必須採計",O1365&gt;0,IF('114成績輸入與落點儀表板'!$C$5="不可採計",O1365=0,TRUE)),IF('114成績輸入與落點儀表板'!$C$6="必須採計",P1365&gt;0,IF('114成績輸入與落點儀表板'!$C$6="不可採計",P1365=0,TRUE)),IF('114成績輸入與落點儀表板'!$C$7="必須採計",Q1365&gt;0,IF('114成績輸入與落點儀表板'!$C$7="不可採計",Q1365=0,TRUE)),IF('114成績輸入與落點儀表板'!$C$8="必須採計",R1365&gt;0,IF('114成績輸入與落點儀表板'!$C$8="不可採計",R1365=0,TRUE)),IF('114成績輸入與落點儀表板'!$C$9="必須採計",S1365&gt;0,IF('114成績輸入與落點儀表板'!$C$9="不可採計",S1365=0,TRUE)),IF('114成績輸入與落點儀表板'!$C$10="必須採計",T1365&gt;0,IF('114成績輸入與落點儀表板'!$C$10="不可採計",T1365=0,TRUE)),IF('114成績輸入與落點儀表板'!$C$11="必須採計",U1365&gt;0,IF('114成績輸入與落點儀表板'!$C$11="不可採計",U1365=0,TRUE)),IF('114成績輸入與落點儀表板'!$C$12="必須採計",V1365&gt;0,IF('114成績輸入與落點儀表板'!$C$12="不可採計",V1365=0,TRUE)),IF('114成績輸入與落點儀表板'!$C$13="必須採計",W1365&gt;0,IF('114成績輸入與落點儀表板'!$C$13="不可採計",W1365=0,TRUE)),IF('114成績輸入與落點儀表板'!$C$14="必須採計",X1365&gt;0,IF('114成績輸入與落點儀表板'!$C$14="不可採計",X1365=0,TRUE)),IF('114成績輸入與落點儀表板'!$C$15="必須採計",Y1365&gt;0,IF('114成績輸入與落點儀表板'!$C$15="不可採計",Y1365=0,TRUE)),IF('114成績輸入與落點儀表板'!$C$16="必須採計",Z1365&gt;0,IF('114成績輸入與落點儀表板'!$C$16="不可採計",Z1365=0,TRUE))),"✅ 符合","❌ 不符合")</f>
        <v>✅ 符合</v>
      </c>
      <c r="L1365" s="15">
        <v>2</v>
      </c>
      <c r="M1365" s="15">
        <v>2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1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</row>
    <row r="1366" spans="1:26" customFormat="1" ht="15.75" customHeight="1" x14ac:dyDescent="0.3">
      <c r="A1366" s="2" t="s">
        <v>3324</v>
      </c>
      <c r="B1366" s="6" t="s">
        <v>3266</v>
      </c>
      <c r="C1366" s="6" t="s">
        <v>3325</v>
      </c>
      <c r="D1366" s="12" t="s">
        <v>73</v>
      </c>
      <c r="E1366" s="13" t="s">
        <v>1000</v>
      </c>
      <c r="F1366" s="2">
        <v>5</v>
      </c>
      <c r="G1366" s="15">
        <v>83</v>
      </c>
      <c r="H1366" s="7">
        <f>L1366*'114成績輸入與落點儀表板'!$B$2+M1366*'114成績輸入與落點儀表板'!$B$3+N1366*'114成績輸入與落點儀表板'!$B$4+O1366*'114成績輸入與落點儀表板'!$B$5+P1366*'114成績輸入與落點儀表板'!$B$6+Q1366*'114成績輸入與落點儀表板'!$B$7+R1366*'114成績輸入與落點儀表板'!$B$8+S1366*'114成績輸入與落點儀表板'!$B$9+T1366*'114成績輸入與落點儀表板'!$B$10+U1366*'114成績輸入與落點儀表板'!$B$11+V1366*'114成績輸入與落點儀表板'!$B$12+W1366*'114成績輸入與落點儀表板'!$B$13+X1366*'114成績輸入與落點儀表板'!$B$14+Y1366*'114成績輸入與落點儀表板'!$B$15+Z1366*'114成績輸入與落點儀表板'!$B$16</f>
        <v>0</v>
      </c>
      <c r="I1366" s="8">
        <f t="shared" si="42"/>
        <v>-83</v>
      </c>
      <c r="J1366" s="2" t="str">
        <f t="shared" si="43"/>
        <v>FAIL</v>
      </c>
      <c r="K1366" s="17" t="str">
        <f>IF(AND(IF('114成績輸入與落點儀表板'!$C$2="必須採計",L1366&gt;0,IF('114成績輸入與落點儀表板'!$C$2="不可採計",L1366=0,TRUE)),IF('114成績輸入與落點儀表板'!$C$3="必須採計",M1366&gt;0,IF('114成績輸入與落點儀表板'!$C$3="不可採計",M1366=0,TRUE)),IF('114成績輸入與落點儀表板'!$C$4="必須採計",N1366&gt;0,IF('114成績輸入與落點儀表板'!$C$4="不可採計",N1366=0,TRUE)),IF('114成績輸入與落點儀表板'!$C$5="必須採計",O1366&gt;0,IF('114成績輸入與落點儀表板'!$C$5="不可採計",O1366=0,TRUE)),IF('114成績輸入與落點儀表板'!$C$6="必須採計",P1366&gt;0,IF('114成績輸入與落點儀表板'!$C$6="不可採計",P1366=0,TRUE)),IF('114成績輸入與落點儀表板'!$C$7="必須採計",Q1366&gt;0,IF('114成績輸入與落點儀表板'!$C$7="不可採計",Q1366=0,TRUE)),IF('114成績輸入與落點儀表板'!$C$8="必須採計",R1366&gt;0,IF('114成績輸入與落點儀表板'!$C$8="不可採計",R1366=0,TRUE)),IF('114成績輸入與落點儀表板'!$C$9="必須採計",S1366&gt;0,IF('114成績輸入與落點儀表板'!$C$9="不可採計",S1366=0,TRUE)),IF('114成績輸入與落點儀表板'!$C$10="必須採計",T1366&gt;0,IF('114成績輸入與落點儀表板'!$C$10="不可採計",T1366=0,TRUE)),IF('114成績輸入與落點儀表板'!$C$11="必須採計",U1366&gt;0,IF('114成績輸入與落點儀表板'!$C$11="不可採計",U1366=0,TRUE)),IF('114成績輸入與落點儀表板'!$C$12="必須採計",V1366&gt;0,IF('114成績輸入與落點儀表板'!$C$12="不可採計",V1366=0,TRUE)),IF('114成績輸入與落點儀表板'!$C$13="必須採計",W1366&gt;0,IF('114成績輸入與落點儀表板'!$C$13="不可採計",W1366=0,TRUE)),IF('114成績輸入與落點儀表板'!$C$14="必須採計",X1366&gt;0,IF('114成績輸入與落點儀表板'!$C$14="不可採計",X1366=0,TRUE)),IF('114成績輸入與落點儀表板'!$C$15="必須採計",Y1366&gt;0,IF('114成績輸入與落點儀表板'!$C$15="不可採計",Y1366=0,TRUE)),IF('114成績輸入與落點儀表板'!$C$16="必須採計",Z1366&gt;0,IF('114成績輸入與落點儀表板'!$C$16="不可採計",Z1366=0,TRUE))),"✅ 符合","❌ 不符合")</f>
        <v>✅ 符合</v>
      </c>
      <c r="L1366" s="15">
        <v>2</v>
      </c>
      <c r="M1366" s="15">
        <v>2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1</v>
      </c>
      <c r="X1366" s="15">
        <v>0</v>
      </c>
      <c r="Y1366" s="15">
        <v>0</v>
      </c>
      <c r="Z1366" s="15">
        <v>0</v>
      </c>
    </row>
    <row r="1367" spans="1:26" ht="15.75" customHeight="1" x14ac:dyDescent="0.3">
      <c r="A1367" s="2" t="s">
        <v>3326</v>
      </c>
      <c r="B1367" s="13" t="s">
        <v>3266</v>
      </c>
      <c r="C1367" s="13" t="s">
        <v>245</v>
      </c>
      <c r="D1367" s="12" t="s">
        <v>73</v>
      </c>
      <c r="E1367" s="13" t="s">
        <v>3327</v>
      </c>
      <c r="F1367" s="2">
        <v>40</v>
      </c>
      <c r="G1367" s="15">
        <v>118</v>
      </c>
      <c r="H1367" s="7">
        <f>L1367*'114成績輸入與落點儀表板'!$B$2+M1367*'114成績輸入與落點儀表板'!$B$3+N1367*'114成績輸入與落點儀表板'!$B$4+O1367*'114成績輸入與落點儀表板'!$B$5+P1367*'114成績輸入與落點儀表板'!$B$6+Q1367*'114成績輸入與落點儀表板'!$B$7+R1367*'114成績輸入與落點儀表板'!$B$8+S1367*'114成績輸入與落點儀表板'!$B$9+T1367*'114成績輸入與落點儀表板'!$B$10+U1367*'114成績輸入與落點儀表板'!$B$11+V1367*'114成績輸入與落點儀表板'!$B$12+W1367*'114成績輸入與落點儀表板'!$B$13+X1367*'114成績輸入與落點儀表板'!$B$14+Y1367*'114成績輸入與落點儀表板'!$B$15+Z1367*'114成績輸入與落點儀表板'!$B$16</f>
        <v>0</v>
      </c>
      <c r="I1367" s="8">
        <f t="shared" si="42"/>
        <v>-118</v>
      </c>
      <c r="J1367" s="2" t="str">
        <f t="shared" si="43"/>
        <v>FAIL</v>
      </c>
      <c r="K1367" s="17" t="str">
        <f>IF(AND(IF('114成績輸入與落點儀表板'!$C$2="必須採計",L1367&gt;0,IF('114成績輸入與落點儀表板'!$C$2="不可採計",L1367=0,TRUE)),IF('114成績輸入與落點儀表板'!$C$3="必須採計",M1367&gt;0,IF('114成績輸入與落點儀表板'!$C$3="不可採計",M1367=0,TRUE)),IF('114成績輸入與落點儀表板'!$C$4="必須採計",N1367&gt;0,IF('114成績輸入與落點儀表板'!$C$4="不可採計",N1367=0,TRUE)),IF('114成績輸入與落點儀表板'!$C$5="必須採計",O1367&gt;0,IF('114成績輸入與落點儀表板'!$C$5="不可採計",O1367=0,TRUE)),IF('114成績輸入與落點儀表板'!$C$6="必須採計",P1367&gt;0,IF('114成績輸入與落點儀表板'!$C$6="不可採計",P1367=0,TRUE)),IF('114成績輸入與落點儀表板'!$C$7="必須採計",Q1367&gt;0,IF('114成績輸入與落點儀表板'!$C$7="不可採計",Q1367=0,TRUE)),IF('114成績輸入與落點儀表板'!$C$8="必須採計",R1367&gt;0,IF('114成績輸入與落點儀表板'!$C$8="不可採計",R1367=0,TRUE)),IF('114成績輸入與落點儀表板'!$C$9="必須採計",S1367&gt;0,IF('114成績輸入與落點儀表板'!$C$9="不可採計",S1367=0,TRUE)),IF('114成績輸入與落點儀表板'!$C$10="必須採計",T1367&gt;0,IF('114成績輸入與落點儀表板'!$C$10="不可採計",T1367=0,TRUE)),IF('114成績輸入與落點儀表板'!$C$11="必須採計",U1367&gt;0,IF('114成績輸入與落點儀表板'!$C$11="不可採計",U1367=0,TRUE)),IF('114成績輸入與落點儀表板'!$C$12="必須採計",V1367&gt;0,IF('114成績輸入與落點儀表板'!$C$12="不可採計",V1367=0,TRUE)),IF('114成績輸入與落點儀表板'!$C$13="必須採計",W1367&gt;0,IF('114成績輸入與落點儀表板'!$C$13="不可採計",W1367=0,TRUE)),IF('114成績輸入與落點儀表板'!$C$14="必須採計",X1367&gt;0,IF('114成績輸入與落點儀表板'!$C$14="不可採計",X1367=0,TRUE)),IF('114成績輸入與落點儀表板'!$C$15="必須採計",Y1367&gt;0,IF('114成績輸入與落點儀表板'!$C$15="不可採計",Y1367=0,TRUE)),IF('114成績輸入與落點儀表板'!$C$16="必須採計",Z1367&gt;0,IF('114成績輸入與落點儀表板'!$C$16="不可採計",Z1367=0,TRUE))),"✅ 符合","❌ 不符合")</f>
        <v>✅ 符合</v>
      </c>
      <c r="L1367" s="15">
        <v>2</v>
      </c>
      <c r="M1367" s="15">
        <v>0</v>
      </c>
      <c r="N1367" s="15">
        <v>0</v>
      </c>
      <c r="O1367" s="15">
        <v>0</v>
      </c>
      <c r="P1367" s="15">
        <v>0</v>
      </c>
      <c r="Q1367" s="15">
        <v>1</v>
      </c>
      <c r="R1367" s="15">
        <v>2</v>
      </c>
      <c r="S1367" s="15">
        <v>0</v>
      </c>
      <c r="T1367" s="15">
        <v>0</v>
      </c>
      <c r="U1367" s="15">
        <v>0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</row>
    <row r="1368" spans="1:26" customFormat="1" ht="15.75" customHeight="1" x14ac:dyDescent="0.3">
      <c r="A1368" s="2" t="s">
        <v>3328</v>
      </c>
      <c r="B1368" s="6" t="s">
        <v>3329</v>
      </c>
      <c r="C1368" s="6" t="s">
        <v>985</v>
      </c>
      <c r="D1368" s="12" t="s">
        <v>80</v>
      </c>
      <c r="E1368" s="13" t="s">
        <v>3330</v>
      </c>
      <c r="F1368" s="2">
        <v>14</v>
      </c>
      <c r="G1368" s="15">
        <v>376.4</v>
      </c>
      <c r="H1368" s="7">
        <f>L1368*'114成績輸入與落點儀表板'!$B$2+M1368*'114成績輸入與落點儀表板'!$B$3+N1368*'114成績輸入與落點儀表板'!$B$4+O1368*'114成績輸入與落點儀表板'!$B$5+P1368*'114成績輸入與落點儀表板'!$B$6+Q1368*'114成績輸入與落點儀表板'!$B$7+R1368*'114成績輸入與落點儀表板'!$B$8+S1368*'114成績輸入與落點儀表板'!$B$9+T1368*'114成績輸入與落點儀表板'!$B$10+U1368*'114成績輸入與落點儀表板'!$B$11+V1368*'114成績輸入與落點儀表板'!$B$12+W1368*'114成績輸入與落點儀表板'!$B$13+X1368*'114成績輸入與落點儀表板'!$B$14+Y1368*'114成績輸入與落點儀表板'!$B$15+Z1368*'114成績輸入與落點儀表板'!$B$16</f>
        <v>0</v>
      </c>
      <c r="I1368" s="8">
        <f t="shared" si="42"/>
        <v>-376.4</v>
      </c>
      <c r="J1368" s="2" t="str">
        <f t="shared" si="43"/>
        <v>FAIL</v>
      </c>
      <c r="K1368" s="17" t="str">
        <f>IF(AND(IF('114成績輸入與落點儀表板'!$C$2="必須採計",L1368&gt;0,IF('114成績輸入與落點儀表板'!$C$2="不可採計",L1368=0,TRUE)),IF('114成績輸入與落點儀表板'!$C$3="必須採計",M1368&gt;0,IF('114成績輸入與落點儀表板'!$C$3="不可採計",M1368=0,TRUE)),IF('114成績輸入與落點儀表板'!$C$4="必須採計",N1368&gt;0,IF('114成績輸入與落點儀表板'!$C$4="不可採計",N1368=0,TRUE)),IF('114成績輸入與落點儀表板'!$C$5="必須採計",O1368&gt;0,IF('114成績輸入與落點儀表板'!$C$5="不可採計",O1368=0,TRUE)),IF('114成績輸入與落點儀表板'!$C$6="必須採計",P1368&gt;0,IF('114成績輸入與落點儀表板'!$C$6="不可採計",P1368=0,TRUE)),IF('114成績輸入與落點儀表板'!$C$7="必須採計",Q1368&gt;0,IF('114成績輸入與落點儀表板'!$C$7="不可採計",Q1368=0,TRUE)),IF('114成績輸入與落點儀表板'!$C$8="必須採計",R1368&gt;0,IF('114成績輸入與落點儀表板'!$C$8="不可採計",R1368=0,TRUE)),IF('114成績輸入與落點儀表板'!$C$9="必須採計",S1368&gt;0,IF('114成績輸入與落點儀表板'!$C$9="不可採計",S1368=0,TRUE)),IF('114成績輸入與落點儀表板'!$C$10="必須採計",T1368&gt;0,IF('114成績輸入與落點儀表板'!$C$10="不可採計",T1368=0,TRUE)),IF('114成績輸入與落點儀表板'!$C$11="必須採計",U1368&gt;0,IF('114成績輸入與落點儀表板'!$C$11="不可採計",U1368=0,TRUE)),IF('114成績輸入與落點儀表板'!$C$12="必須採計",V1368&gt;0,IF('114成績輸入與落點儀表板'!$C$12="不可採計",V1368=0,TRUE)),IF('114成績輸入與落點儀表板'!$C$13="必須採計",W1368&gt;0,IF('114成績輸入與落點儀表板'!$C$13="不可採計",W1368=0,TRUE)),IF('114成績輸入與落點儀表板'!$C$14="必須採計",X1368&gt;0,IF('114成績輸入與落點儀表板'!$C$14="不可採計",X1368=0,TRUE)),IF('114成績輸入與落點儀表板'!$C$15="必須採計",Y1368&gt;0,IF('114成績輸入與落點儀表板'!$C$15="不可採計",Y1368=0,TRUE)),IF('114成績輸入與落點儀表板'!$C$16="必須採計",Z1368&gt;0,IF('114成績輸入與落點儀表板'!$C$16="不可採計",Z1368=0,TRUE))),"✅ 符合","❌ 不符合")</f>
        <v>✅ 符合</v>
      </c>
      <c r="L1368" s="15">
        <v>2</v>
      </c>
      <c r="M1368" s="15">
        <v>2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1</v>
      </c>
      <c r="V1368" s="15">
        <v>1</v>
      </c>
      <c r="W1368" s="15">
        <v>0</v>
      </c>
      <c r="X1368" s="15">
        <v>0</v>
      </c>
      <c r="Y1368" s="15">
        <v>0</v>
      </c>
      <c r="Z1368" s="15">
        <v>2</v>
      </c>
    </row>
    <row r="1369" spans="1:26" customFormat="1" ht="15.75" customHeight="1" x14ac:dyDescent="0.3">
      <c r="A1369" s="2" t="s">
        <v>3331</v>
      </c>
      <c r="B1369" s="6" t="s">
        <v>3329</v>
      </c>
      <c r="C1369" s="6" t="s">
        <v>3332</v>
      </c>
      <c r="D1369" s="12" t="s">
        <v>80</v>
      </c>
      <c r="E1369" s="13" t="s">
        <v>611</v>
      </c>
      <c r="F1369" s="2">
        <v>15</v>
      </c>
      <c r="G1369" s="15">
        <v>258.5</v>
      </c>
      <c r="H1369" s="7">
        <f>L1369*'114成績輸入與落點儀表板'!$B$2+M1369*'114成績輸入與落點儀表板'!$B$3+N1369*'114成績輸入與落點儀表板'!$B$4+O1369*'114成績輸入與落點儀表板'!$B$5+P1369*'114成績輸入與落點儀表板'!$B$6+Q1369*'114成績輸入與落點儀表板'!$B$7+R1369*'114成績輸入與落點儀表板'!$B$8+S1369*'114成績輸入與落點儀表板'!$B$9+T1369*'114成績輸入與落點儀表板'!$B$10+U1369*'114成績輸入與落點儀表板'!$B$11+V1369*'114成績輸入與落點儀表板'!$B$12+W1369*'114成績輸入與落點儀表板'!$B$13+X1369*'114成績輸入與落點儀表板'!$B$14+Y1369*'114成績輸入與落點儀表板'!$B$15+Z1369*'114成績輸入與落點儀表板'!$B$16</f>
        <v>0</v>
      </c>
      <c r="I1369" s="8">
        <f t="shared" si="42"/>
        <v>-258.5</v>
      </c>
      <c r="J1369" s="2" t="str">
        <f t="shared" si="43"/>
        <v>FAIL</v>
      </c>
      <c r="K1369" s="17" t="str">
        <f>IF(AND(IF('114成績輸入與落點儀表板'!$C$2="必須採計",L1369&gt;0,IF('114成績輸入與落點儀表板'!$C$2="不可採計",L1369=0,TRUE)),IF('114成績輸入與落點儀表板'!$C$3="必須採計",M1369&gt;0,IF('114成績輸入與落點儀表板'!$C$3="不可採計",M1369=0,TRUE)),IF('114成績輸入與落點儀表板'!$C$4="必須採計",N1369&gt;0,IF('114成績輸入與落點儀表板'!$C$4="不可採計",N1369=0,TRUE)),IF('114成績輸入與落點儀表板'!$C$5="必須採計",O1369&gt;0,IF('114成績輸入與落點儀表板'!$C$5="不可採計",O1369=0,TRUE)),IF('114成績輸入與落點儀表板'!$C$6="必須採計",P1369&gt;0,IF('114成績輸入與落點儀表板'!$C$6="不可採計",P1369=0,TRUE)),IF('114成績輸入與落點儀表板'!$C$7="必須採計",Q1369&gt;0,IF('114成績輸入與落點儀表板'!$C$7="不可採計",Q1369=0,TRUE)),IF('114成績輸入與落點儀表板'!$C$8="必須採計",R1369&gt;0,IF('114成績輸入與落點儀表板'!$C$8="不可採計",R1369=0,TRUE)),IF('114成績輸入與落點儀表板'!$C$9="必須採計",S1369&gt;0,IF('114成績輸入與落點儀表板'!$C$9="不可採計",S1369=0,TRUE)),IF('114成績輸入與落點儀表板'!$C$10="必須採計",T1369&gt;0,IF('114成績輸入與落點儀表板'!$C$10="不可採計",T1369=0,TRUE)),IF('114成績輸入與落點儀表板'!$C$11="必須採計",U1369&gt;0,IF('114成績輸入與落點儀表板'!$C$11="不可採計",U1369=0,TRUE)),IF('114成績輸入與落點儀表板'!$C$12="必須採計",V1369&gt;0,IF('114成績輸入與落點儀表板'!$C$12="不可採計",V1369=0,TRUE)),IF('114成績輸入與落點儀表板'!$C$13="必須採計",W1369&gt;0,IF('114成績輸入與落點儀表板'!$C$13="不可採計",W1369=0,TRUE)),IF('114成績輸入與落點儀表板'!$C$14="必須採計",X1369&gt;0,IF('114成績輸入與落點儀表板'!$C$14="不可採計",X1369=0,TRUE)),IF('114成績輸入與落點儀表板'!$C$15="必須採計",Y1369&gt;0,IF('114成績輸入與落點儀表板'!$C$15="不可採計",Y1369=0,TRUE)),IF('114成績輸入與落點儀表板'!$C$16="必須採計",Z1369&gt;0,IF('114成績輸入與落點儀表板'!$C$16="不可採計",Z1369=0,TRUE))),"✅ 符合","❌ 不符合")</f>
        <v>✅ 符合</v>
      </c>
      <c r="L1369" s="15">
        <v>1</v>
      </c>
      <c r="M1369" s="15">
        <v>1</v>
      </c>
      <c r="N1369" s="15">
        <v>0</v>
      </c>
      <c r="O1369" s="15">
        <v>0</v>
      </c>
      <c r="P1369" s="15">
        <v>0</v>
      </c>
      <c r="Q1369" s="15">
        <v>0</v>
      </c>
      <c r="R1369" s="15">
        <v>0</v>
      </c>
      <c r="S1369" s="15">
        <v>0</v>
      </c>
      <c r="T1369" s="15">
        <v>0</v>
      </c>
      <c r="U1369" s="15">
        <v>1</v>
      </c>
      <c r="V1369" s="15">
        <v>0</v>
      </c>
      <c r="W1369" s="15">
        <v>0</v>
      </c>
      <c r="X1369" s="15">
        <v>0</v>
      </c>
      <c r="Y1369" s="15">
        <v>0</v>
      </c>
      <c r="Z1369" s="15">
        <v>2</v>
      </c>
    </row>
    <row r="1370" spans="1:26" customFormat="1" ht="15.75" customHeight="1" x14ac:dyDescent="0.3">
      <c r="A1370" s="2" t="s">
        <v>3333</v>
      </c>
      <c r="B1370" s="6" t="s">
        <v>3329</v>
      </c>
      <c r="C1370" s="6" t="s">
        <v>3334</v>
      </c>
      <c r="D1370" s="12" t="s">
        <v>227</v>
      </c>
      <c r="E1370" s="13" t="s">
        <v>3335</v>
      </c>
      <c r="F1370" s="2">
        <v>9</v>
      </c>
      <c r="G1370" s="15">
        <v>301.60000000000002</v>
      </c>
      <c r="H1370" s="7">
        <f>L1370*'114成績輸入與落點儀表板'!$B$2+M1370*'114成績輸入與落點儀表板'!$B$3+N1370*'114成績輸入與落點儀表板'!$B$4+O1370*'114成績輸入與落點儀表板'!$B$5+P1370*'114成績輸入與落點儀表板'!$B$6+Q1370*'114成績輸入與落點儀表板'!$B$7+R1370*'114成績輸入與落點儀表板'!$B$8+S1370*'114成績輸入與落點儀表板'!$B$9+T1370*'114成績輸入與落點儀表板'!$B$10+U1370*'114成績輸入與落點儀表板'!$B$11+V1370*'114成績輸入與落點儀表板'!$B$12+W1370*'114成績輸入與落點儀表板'!$B$13+X1370*'114成績輸入與落點儀表板'!$B$14+Y1370*'114成績輸入與落點儀表板'!$B$15+Z1370*'114成績輸入與落點儀表板'!$B$16</f>
        <v>0</v>
      </c>
      <c r="I1370" s="8">
        <f t="shared" si="42"/>
        <v>-301.60000000000002</v>
      </c>
      <c r="J1370" s="2" t="str">
        <f t="shared" si="43"/>
        <v>FAIL</v>
      </c>
      <c r="K1370" s="17" t="str">
        <f>IF(AND(IF('114成績輸入與落點儀表板'!$C$2="必須採計",L1370&gt;0,IF('114成績輸入與落點儀表板'!$C$2="不可採計",L1370=0,TRUE)),IF('114成績輸入與落點儀表板'!$C$3="必須採計",M1370&gt;0,IF('114成績輸入與落點儀表板'!$C$3="不可採計",M1370=0,TRUE)),IF('114成績輸入與落點儀表板'!$C$4="必須採計",N1370&gt;0,IF('114成績輸入與落點儀表板'!$C$4="不可採計",N1370=0,TRUE)),IF('114成績輸入與落點儀表板'!$C$5="必須採計",O1370&gt;0,IF('114成績輸入與落點儀表板'!$C$5="不可採計",O1370=0,TRUE)),IF('114成績輸入與落點儀表板'!$C$6="必須採計",P1370&gt;0,IF('114成績輸入與落點儀表板'!$C$6="不可採計",P1370=0,TRUE)),IF('114成績輸入與落點儀表板'!$C$7="必須採計",Q1370&gt;0,IF('114成績輸入與落點儀表板'!$C$7="不可採計",Q1370=0,TRUE)),IF('114成績輸入與落點儀表板'!$C$8="必須採計",R1370&gt;0,IF('114成績輸入與落點儀表板'!$C$8="不可採計",R1370=0,TRUE)),IF('114成績輸入與落點儀表板'!$C$9="必須採計",S1370&gt;0,IF('114成績輸入與落點儀表板'!$C$9="不可採計",S1370=0,TRUE)),IF('114成績輸入與落點儀表板'!$C$10="必須採計",T1370&gt;0,IF('114成績輸入與落點儀表板'!$C$10="不可採計",T1370=0,TRUE)),IF('114成績輸入與落點儀表板'!$C$11="必須採計",U1370&gt;0,IF('114成績輸入與落點儀表板'!$C$11="不可採計",U1370=0,TRUE)),IF('114成績輸入與落點儀表板'!$C$12="必須採計",V1370&gt;0,IF('114成績輸入與落點儀表板'!$C$12="不可採計",V1370=0,TRUE)),IF('114成績輸入與落點儀表板'!$C$13="必須採計",W1370&gt;0,IF('114成績輸入與落點儀表板'!$C$13="不可採計",W1370=0,TRUE)),IF('114成績輸入與落點儀表板'!$C$14="必須採計",X1370&gt;0,IF('114成績輸入與落點儀表板'!$C$14="不可採計",X1370=0,TRUE)),IF('114成績輸入與落點儀表板'!$C$15="必須採計",Y1370&gt;0,IF('114成績輸入與落點儀表板'!$C$15="不可採計",Y1370=0,TRUE)),IF('114成績輸入與落點儀表板'!$C$16="必須採計",Z1370&gt;0,IF('114成績輸入與落點儀表板'!$C$16="不可採計",Z1370=0,TRUE))),"✅ 符合","❌ 不符合")</f>
        <v>✅ 符合</v>
      </c>
      <c r="L1370" s="15">
        <v>2</v>
      </c>
      <c r="M1370" s="15">
        <v>1.5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>
        <v>0</v>
      </c>
      <c r="U1370" s="15">
        <v>1</v>
      </c>
      <c r="V1370" s="15">
        <v>0</v>
      </c>
      <c r="W1370" s="15">
        <v>0</v>
      </c>
      <c r="X1370" s="15">
        <v>0</v>
      </c>
      <c r="Y1370" s="15">
        <v>0</v>
      </c>
      <c r="Z1370" s="15">
        <v>2</v>
      </c>
    </row>
    <row r="1371" spans="1:26" customFormat="1" ht="15.75" customHeight="1" x14ac:dyDescent="0.3">
      <c r="A1371" s="2" t="s">
        <v>3336</v>
      </c>
      <c r="B1371" s="6" t="s">
        <v>3329</v>
      </c>
      <c r="C1371" s="6" t="s">
        <v>3337</v>
      </c>
      <c r="D1371" s="12" t="s">
        <v>227</v>
      </c>
      <c r="E1371" s="13" t="s">
        <v>3335</v>
      </c>
      <c r="F1371" s="2">
        <v>8</v>
      </c>
      <c r="G1371" s="15">
        <v>308.60000000000002</v>
      </c>
      <c r="H1371" s="7">
        <f>L1371*'114成績輸入與落點儀表板'!$B$2+M1371*'114成績輸入與落點儀表板'!$B$3+N1371*'114成績輸入與落點儀表板'!$B$4+O1371*'114成績輸入與落點儀表板'!$B$5+P1371*'114成績輸入與落點儀表板'!$B$6+Q1371*'114成績輸入與落點儀表板'!$B$7+R1371*'114成績輸入與落點儀表板'!$B$8+S1371*'114成績輸入與落點儀表板'!$B$9+T1371*'114成績輸入與落點儀表板'!$B$10+U1371*'114成績輸入與落點儀表板'!$B$11+V1371*'114成績輸入與落點儀表板'!$B$12+W1371*'114成績輸入與落點儀表板'!$B$13+X1371*'114成績輸入與落點儀表板'!$B$14+Y1371*'114成績輸入與落點儀表板'!$B$15+Z1371*'114成績輸入與落點儀表板'!$B$16</f>
        <v>0</v>
      </c>
      <c r="I1371" s="8">
        <f t="shared" si="42"/>
        <v>-308.60000000000002</v>
      </c>
      <c r="J1371" s="2" t="str">
        <f t="shared" si="43"/>
        <v>FAIL</v>
      </c>
      <c r="K1371" s="17" t="str">
        <f>IF(AND(IF('114成績輸入與落點儀表板'!$C$2="必須採計",L1371&gt;0,IF('114成績輸入與落點儀表板'!$C$2="不可採計",L1371=0,TRUE)),IF('114成績輸入與落點儀表板'!$C$3="必須採計",M1371&gt;0,IF('114成績輸入與落點儀表板'!$C$3="不可採計",M1371=0,TRUE)),IF('114成績輸入與落點儀表板'!$C$4="必須採計",N1371&gt;0,IF('114成績輸入與落點儀表板'!$C$4="不可採計",N1371=0,TRUE)),IF('114成績輸入與落點儀表板'!$C$5="必須採計",O1371&gt;0,IF('114成績輸入與落點儀表板'!$C$5="不可採計",O1371=0,TRUE)),IF('114成績輸入與落點儀表板'!$C$6="必須採計",P1371&gt;0,IF('114成績輸入與落點儀表板'!$C$6="不可採計",P1371=0,TRUE)),IF('114成績輸入與落點儀表板'!$C$7="必須採計",Q1371&gt;0,IF('114成績輸入與落點儀表板'!$C$7="不可採計",Q1371=0,TRUE)),IF('114成績輸入與落點儀表板'!$C$8="必須採計",R1371&gt;0,IF('114成績輸入與落點儀表板'!$C$8="不可採計",R1371=0,TRUE)),IF('114成績輸入與落點儀表板'!$C$9="必須採計",S1371&gt;0,IF('114成績輸入與落點儀表板'!$C$9="不可採計",S1371=0,TRUE)),IF('114成績輸入與落點儀表板'!$C$10="必須採計",T1371&gt;0,IF('114成績輸入與落點儀表板'!$C$10="不可採計",T1371=0,TRUE)),IF('114成績輸入與落點儀表板'!$C$11="必須採計",U1371&gt;0,IF('114成績輸入與落點儀表板'!$C$11="不可採計",U1371=0,TRUE)),IF('114成績輸入與落點儀表板'!$C$12="必須採計",V1371&gt;0,IF('114成績輸入與落點儀表板'!$C$12="不可採計",V1371=0,TRUE)),IF('114成績輸入與落點儀表板'!$C$13="必須採計",W1371&gt;0,IF('114成績輸入與落點儀表板'!$C$13="不可採計",W1371=0,TRUE)),IF('114成績輸入與落點儀表板'!$C$14="必須採計",X1371&gt;0,IF('114成績輸入與落點儀表板'!$C$14="不可採計",X1371=0,TRUE)),IF('114成績輸入與落點儀表板'!$C$15="必須採計",Y1371&gt;0,IF('114成績輸入與落點儀表板'!$C$15="不可採計",Y1371=0,TRUE)),IF('114成績輸入與落點儀表板'!$C$16="必須採計",Z1371&gt;0,IF('114成績輸入與落點儀表板'!$C$16="不可採計",Z1371=0,TRUE))),"✅ 符合","❌ 不符合")</f>
        <v>✅ 符合</v>
      </c>
      <c r="L1371" s="15">
        <v>2</v>
      </c>
      <c r="M1371" s="15">
        <v>1.5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1</v>
      </c>
      <c r="V1371" s="15">
        <v>0</v>
      </c>
      <c r="W1371" s="15">
        <v>0</v>
      </c>
      <c r="X1371" s="15">
        <v>0</v>
      </c>
      <c r="Y1371" s="15">
        <v>0</v>
      </c>
      <c r="Z1371" s="15">
        <v>2</v>
      </c>
    </row>
    <row r="1372" spans="1:26" customFormat="1" ht="15.75" customHeight="1" x14ac:dyDescent="0.3">
      <c r="A1372" s="2" t="s">
        <v>3338</v>
      </c>
      <c r="B1372" s="6" t="s">
        <v>3329</v>
      </c>
      <c r="C1372" s="6" t="s">
        <v>3339</v>
      </c>
      <c r="D1372" s="12" t="s">
        <v>80</v>
      </c>
      <c r="E1372" s="13" t="s">
        <v>3340</v>
      </c>
      <c r="F1372" s="2">
        <v>28</v>
      </c>
      <c r="G1372" s="15">
        <v>276.18</v>
      </c>
      <c r="H1372" s="7">
        <f>L1372*'114成績輸入與落點儀表板'!$B$2+M1372*'114成績輸入與落點儀表板'!$B$3+N1372*'114成績輸入與落點儀表板'!$B$4+O1372*'114成績輸入與落點儀表板'!$B$5+P1372*'114成績輸入與落點儀表板'!$B$6+Q1372*'114成績輸入與落點儀表板'!$B$7+R1372*'114成績輸入與落點儀表板'!$B$8+S1372*'114成績輸入與落點儀表板'!$B$9+T1372*'114成績輸入與落點儀表板'!$B$10+U1372*'114成績輸入與落點儀表板'!$B$11+V1372*'114成績輸入與落點儀表板'!$B$12+W1372*'114成績輸入與落點儀表板'!$B$13+X1372*'114成績輸入與落點儀表板'!$B$14+Y1372*'114成績輸入與落點儀表板'!$B$15+Z1372*'114成績輸入與落點儀表板'!$B$16</f>
        <v>0</v>
      </c>
      <c r="I1372" s="8">
        <f t="shared" si="42"/>
        <v>-276.18</v>
      </c>
      <c r="J1372" s="2" t="str">
        <f t="shared" si="43"/>
        <v>FAIL</v>
      </c>
      <c r="K1372" s="17" t="str">
        <f>IF(AND(IF('114成績輸入與落點儀表板'!$C$2="必須採計",L1372&gt;0,IF('114成績輸入與落點儀表板'!$C$2="不可採計",L1372=0,TRUE)),IF('114成績輸入與落點儀表板'!$C$3="必須採計",M1372&gt;0,IF('114成績輸入與落點儀表板'!$C$3="不可採計",M1372=0,TRUE)),IF('114成績輸入與落點儀表板'!$C$4="必須採計",N1372&gt;0,IF('114成績輸入與落點儀表板'!$C$4="不可採計",N1372=0,TRUE)),IF('114成績輸入與落點儀表板'!$C$5="必須採計",O1372&gt;0,IF('114成績輸入與落點儀表板'!$C$5="不可採計",O1372=0,TRUE)),IF('114成績輸入與落點儀表板'!$C$6="必須採計",P1372&gt;0,IF('114成績輸入與落點儀表板'!$C$6="不可採計",P1372=0,TRUE)),IF('114成績輸入與落點儀表板'!$C$7="必須採計",Q1372&gt;0,IF('114成績輸入與落點儀表板'!$C$7="不可採計",Q1372=0,TRUE)),IF('114成績輸入與落點儀表板'!$C$8="必須採計",R1372&gt;0,IF('114成績輸入與落點儀表板'!$C$8="不可採計",R1372=0,TRUE)),IF('114成績輸入與落點儀表板'!$C$9="必須採計",S1372&gt;0,IF('114成績輸入與落點儀表板'!$C$9="不可採計",S1372=0,TRUE)),IF('114成績輸入與落點儀表板'!$C$10="必須採計",T1372&gt;0,IF('114成績輸入與落點儀表板'!$C$10="不可採計",T1372=0,TRUE)),IF('114成績輸入與落點儀表板'!$C$11="必須採計",U1372&gt;0,IF('114成績輸入與落點儀表板'!$C$11="不可採計",U1372=0,TRUE)),IF('114成績輸入與落點儀表板'!$C$12="必須採計",V1372&gt;0,IF('114成績輸入與落點儀表板'!$C$12="不可採計",V1372=0,TRUE)),IF('114成績輸入與落點儀表板'!$C$13="必須採計",W1372&gt;0,IF('114成績輸入與落點儀表板'!$C$13="不可採計",W1372=0,TRUE)),IF('114成績輸入與落點儀表板'!$C$14="必須採計",X1372&gt;0,IF('114成績輸入與落點儀表板'!$C$14="不可採計",X1372=0,TRUE)),IF('114成績輸入與落點儀表板'!$C$15="必須採計",Y1372&gt;0,IF('114成績輸入與落點儀表板'!$C$15="不可採計",Y1372=0,TRUE)),IF('114成績輸入與落點儀表板'!$C$16="必須採計",Z1372&gt;0,IF('114成績輸入與落點儀表板'!$C$16="不可採計",Z1372=0,TRUE))),"✅ 符合","❌ 不符合")</f>
        <v>✅ 符合</v>
      </c>
      <c r="L1372" s="15">
        <v>2</v>
      </c>
      <c r="M1372" s="15">
        <v>1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0</v>
      </c>
      <c r="U1372" s="15">
        <v>1.5</v>
      </c>
      <c r="V1372" s="15">
        <v>0</v>
      </c>
      <c r="W1372" s="15">
        <v>0</v>
      </c>
      <c r="X1372" s="15">
        <v>0</v>
      </c>
      <c r="Y1372" s="15">
        <v>0</v>
      </c>
      <c r="Z1372" s="15">
        <v>1.75</v>
      </c>
    </row>
    <row r="1373" spans="1:26" customFormat="1" ht="15.75" customHeight="1" x14ac:dyDescent="0.3">
      <c r="A1373" s="2" t="s">
        <v>3341</v>
      </c>
      <c r="B1373" s="6" t="s">
        <v>3329</v>
      </c>
      <c r="C1373" s="6" t="s">
        <v>3342</v>
      </c>
      <c r="D1373" s="12" t="s">
        <v>80</v>
      </c>
      <c r="E1373" s="13" t="s">
        <v>3343</v>
      </c>
      <c r="F1373" s="2">
        <v>13</v>
      </c>
      <c r="G1373" s="15">
        <v>345</v>
      </c>
      <c r="H1373" s="7">
        <f>L1373*'114成績輸入與落點儀表板'!$B$2+M1373*'114成績輸入與落點儀表板'!$B$3+N1373*'114成績輸入與落點儀表板'!$B$4+O1373*'114成績輸入與落點儀表板'!$B$5+P1373*'114成績輸入與落點儀表板'!$B$6+Q1373*'114成績輸入與落點儀表板'!$B$7+R1373*'114成績輸入與落點儀表板'!$B$8+S1373*'114成績輸入與落點儀表板'!$B$9+T1373*'114成績輸入與落點儀表板'!$B$10+U1373*'114成績輸入與落點儀表板'!$B$11+V1373*'114成績輸入與落點儀表板'!$B$12+W1373*'114成績輸入與落點儀表板'!$B$13+X1373*'114成績輸入與落點儀表板'!$B$14+Y1373*'114成績輸入與落點儀表板'!$B$15+Z1373*'114成績輸入與落點儀表板'!$B$16</f>
        <v>0</v>
      </c>
      <c r="I1373" s="8">
        <f t="shared" si="42"/>
        <v>-345</v>
      </c>
      <c r="J1373" s="2" t="str">
        <f t="shared" si="43"/>
        <v>FAIL</v>
      </c>
      <c r="K1373" s="17" t="str">
        <f>IF(AND(IF('114成績輸入與落點儀表板'!$C$2="必須採計",L1373&gt;0,IF('114成績輸入與落點儀表板'!$C$2="不可採計",L1373=0,TRUE)),IF('114成績輸入與落點儀表板'!$C$3="必須採計",M1373&gt;0,IF('114成績輸入與落點儀表板'!$C$3="不可採計",M1373=0,TRUE)),IF('114成績輸入與落點儀表板'!$C$4="必須採計",N1373&gt;0,IF('114成績輸入與落點儀表板'!$C$4="不可採計",N1373=0,TRUE)),IF('114成績輸入與落點儀表板'!$C$5="必須採計",O1373&gt;0,IF('114成績輸入與落點儀表板'!$C$5="不可採計",O1373=0,TRUE)),IF('114成績輸入與落點儀表板'!$C$6="必須採計",P1373&gt;0,IF('114成績輸入與落點儀表板'!$C$6="不可採計",P1373=0,TRUE)),IF('114成績輸入與落點儀表板'!$C$7="必須採計",Q1373&gt;0,IF('114成績輸入與落點儀表板'!$C$7="不可採計",Q1373=0,TRUE)),IF('114成績輸入與落點儀表板'!$C$8="必須採計",R1373&gt;0,IF('114成績輸入與落點儀表板'!$C$8="不可採計",R1373=0,TRUE)),IF('114成績輸入與落點儀表板'!$C$9="必須採計",S1373&gt;0,IF('114成績輸入與落點儀表板'!$C$9="不可採計",S1373=0,TRUE)),IF('114成績輸入與落點儀表板'!$C$10="必須採計",T1373&gt;0,IF('114成績輸入與落點儀表板'!$C$10="不可採計",T1373=0,TRUE)),IF('114成績輸入與落點儀表板'!$C$11="必須採計",U1373&gt;0,IF('114成績輸入與落點儀表板'!$C$11="不可採計",U1373=0,TRUE)),IF('114成績輸入與落點儀表板'!$C$12="必須採計",V1373&gt;0,IF('114成績輸入與落點儀表板'!$C$12="不可採計",V1373=0,TRUE)),IF('114成績輸入與落點儀表板'!$C$13="必須採計",W1373&gt;0,IF('114成績輸入與落點儀表板'!$C$13="不可採計",W1373=0,TRUE)),IF('114成績輸入與落點儀表板'!$C$14="必須採計",X1373&gt;0,IF('114成績輸入與落點儀表板'!$C$14="不可採計",X1373=0,TRUE)),IF('114成績輸入與落點儀表板'!$C$15="必須採計",Y1373&gt;0,IF('114成績輸入與落點儀表板'!$C$15="不可採計",Y1373=0,TRUE)),IF('114成績輸入與落點儀表板'!$C$16="必須採計",Z1373&gt;0,IF('114成績輸入與落點儀表板'!$C$16="不可採計",Z1373=0,TRUE))),"✅ 符合","❌ 不符合")</f>
        <v>✅ 符合</v>
      </c>
      <c r="L1373" s="15">
        <v>2</v>
      </c>
      <c r="M1373" s="15">
        <v>2</v>
      </c>
      <c r="N1373" s="15">
        <v>0</v>
      </c>
      <c r="O1373" s="15">
        <v>0</v>
      </c>
      <c r="P1373" s="15">
        <v>0</v>
      </c>
      <c r="Q1373" s="15">
        <v>0</v>
      </c>
      <c r="R1373" s="15">
        <v>0</v>
      </c>
      <c r="S1373" s="15">
        <v>0</v>
      </c>
      <c r="T1373" s="15">
        <v>0</v>
      </c>
      <c r="U1373" s="15">
        <v>1</v>
      </c>
      <c r="V1373" s="15">
        <v>0</v>
      </c>
      <c r="W1373" s="15">
        <v>0</v>
      </c>
      <c r="X1373" s="15">
        <v>0</v>
      </c>
      <c r="Y1373" s="15">
        <v>0</v>
      </c>
      <c r="Z1373" s="15">
        <v>2</v>
      </c>
    </row>
    <row r="1374" spans="1:26" customFormat="1" ht="15.75" customHeight="1" x14ac:dyDescent="0.3">
      <c r="A1374" s="2" t="s">
        <v>3344</v>
      </c>
      <c r="B1374" s="6" t="s">
        <v>3329</v>
      </c>
      <c r="C1374" s="6" t="s">
        <v>3345</v>
      </c>
      <c r="D1374" s="12" t="s">
        <v>80</v>
      </c>
      <c r="E1374" s="13" t="s">
        <v>2188</v>
      </c>
      <c r="F1374" s="2">
        <v>18</v>
      </c>
      <c r="G1374" s="15">
        <v>216</v>
      </c>
      <c r="H1374" s="7">
        <f>L1374*'114成績輸入與落點儀表板'!$B$2+M1374*'114成績輸入與落點儀表板'!$B$3+N1374*'114成績輸入與落點儀表板'!$B$4+O1374*'114成績輸入與落點儀表板'!$B$5+P1374*'114成績輸入與落點儀表板'!$B$6+Q1374*'114成績輸入與落點儀表板'!$B$7+R1374*'114成績輸入與落點儀表板'!$B$8+S1374*'114成績輸入與落點儀表板'!$B$9+T1374*'114成績輸入與落點儀表板'!$B$10+U1374*'114成績輸入與落點儀表板'!$B$11+V1374*'114成績輸入與落點儀表板'!$B$12+W1374*'114成績輸入與落點儀表板'!$B$13+X1374*'114成績輸入與落點儀表板'!$B$14+Y1374*'114成績輸入與落點儀表板'!$B$15+Z1374*'114成績輸入與落點儀表板'!$B$16</f>
        <v>0</v>
      </c>
      <c r="I1374" s="8">
        <f t="shared" si="42"/>
        <v>-216</v>
      </c>
      <c r="J1374" s="2" t="str">
        <f t="shared" si="43"/>
        <v>FAIL</v>
      </c>
      <c r="K1374" s="17" t="str">
        <f>IF(AND(IF('114成績輸入與落點儀表板'!$C$2="必須採計",L1374&gt;0,IF('114成績輸入與落點儀表板'!$C$2="不可採計",L1374=0,TRUE)),IF('114成績輸入與落點儀表板'!$C$3="必須採計",M1374&gt;0,IF('114成績輸入與落點儀表板'!$C$3="不可採計",M1374=0,TRUE)),IF('114成績輸入與落點儀表板'!$C$4="必須採計",N1374&gt;0,IF('114成績輸入與落點儀表板'!$C$4="不可採計",N1374=0,TRUE)),IF('114成績輸入與落點儀表板'!$C$5="必須採計",O1374&gt;0,IF('114成績輸入與落點儀表板'!$C$5="不可採計",O1374=0,TRUE)),IF('114成績輸入與落點儀表板'!$C$6="必須採計",P1374&gt;0,IF('114成績輸入與落點儀表板'!$C$6="不可採計",P1374=0,TRUE)),IF('114成績輸入與落點儀表板'!$C$7="必須採計",Q1374&gt;0,IF('114成績輸入與落點儀表板'!$C$7="不可採計",Q1374=0,TRUE)),IF('114成績輸入與落點儀表板'!$C$8="必須採計",R1374&gt;0,IF('114成績輸入與落點儀表板'!$C$8="不可採計",R1374=0,TRUE)),IF('114成績輸入與落點儀表板'!$C$9="必須採計",S1374&gt;0,IF('114成績輸入與落點儀表板'!$C$9="不可採計",S1374=0,TRUE)),IF('114成績輸入與落點儀表板'!$C$10="必須採計",T1374&gt;0,IF('114成績輸入與落點儀表板'!$C$10="不可採計",T1374=0,TRUE)),IF('114成績輸入與落點儀表板'!$C$11="必須採計",U1374&gt;0,IF('114成績輸入與落點儀表板'!$C$11="不可採計",U1374=0,TRUE)),IF('114成績輸入與落點儀表板'!$C$12="必須採計",V1374&gt;0,IF('114成績輸入與落點儀表板'!$C$12="不可採計",V1374=0,TRUE)),IF('114成績輸入與落點儀表板'!$C$13="必須採計",W1374&gt;0,IF('114成績輸入與落點儀表板'!$C$13="不可採計",W1374=0,TRUE)),IF('114成績輸入與落點儀表板'!$C$14="必須採計",X1374&gt;0,IF('114成績輸入與落點儀表板'!$C$14="不可採計",X1374=0,TRUE)),IF('114成績輸入與落點儀表板'!$C$15="必須採計",Y1374&gt;0,IF('114成績輸入與落點儀表板'!$C$15="不可採計",Y1374=0,TRUE)),IF('114成績輸入與落點儀表板'!$C$16="必須採計",Z1374&gt;0,IF('114成績輸入與落點儀表板'!$C$16="不可採計",Z1374=0,TRUE))),"✅ 符合","❌ 不符合")</f>
        <v>✅ 符合</v>
      </c>
      <c r="L1374" s="15">
        <v>2</v>
      </c>
      <c r="M1374" s="15">
        <v>2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1</v>
      </c>
      <c r="V1374" s="15">
        <v>0</v>
      </c>
      <c r="W1374" s="15">
        <v>0</v>
      </c>
      <c r="X1374" s="15">
        <v>0</v>
      </c>
      <c r="Y1374" s="15">
        <v>0</v>
      </c>
      <c r="Z1374" s="15">
        <v>0</v>
      </c>
    </row>
    <row r="1375" spans="1:26" customFormat="1" ht="15.75" customHeight="1" x14ac:dyDescent="0.3">
      <c r="A1375" s="2" t="s">
        <v>3346</v>
      </c>
      <c r="B1375" s="6" t="s">
        <v>3329</v>
      </c>
      <c r="C1375" s="6" t="s">
        <v>3347</v>
      </c>
      <c r="D1375" s="12" t="s">
        <v>80</v>
      </c>
      <c r="E1375" s="13" t="s">
        <v>3343</v>
      </c>
      <c r="F1375" s="2">
        <v>11</v>
      </c>
      <c r="G1375" s="15">
        <v>375</v>
      </c>
      <c r="H1375" s="7">
        <f>L1375*'114成績輸入與落點儀表板'!$B$2+M1375*'114成績輸入與落點儀表板'!$B$3+N1375*'114成績輸入與落點儀表板'!$B$4+O1375*'114成績輸入與落點儀表板'!$B$5+P1375*'114成績輸入與落點儀表板'!$B$6+Q1375*'114成績輸入與落點儀表板'!$B$7+R1375*'114成績輸入與落點儀表板'!$B$8+S1375*'114成績輸入與落點儀表板'!$B$9+T1375*'114成績輸入與落點儀表板'!$B$10+U1375*'114成績輸入與落點儀表板'!$B$11+V1375*'114成績輸入與落點儀表板'!$B$12+W1375*'114成績輸入與落點儀表板'!$B$13+X1375*'114成績輸入與落點儀表板'!$B$14+Y1375*'114成績輸入與落點儀表板'!$B$15+Z1375*'114成績輸入與落點儀表板'!$B$16</f>
        <v>0</v>
      </c>
      <c r="I1375" s="8">
        <f t="shared" si="42"/>
        <v>-375</v>
      </c>
      <c r="J1375" s="2" t="str">
        <f t="shared" si="43"/>
        <v>FAIL</v>
      </c>
      <c r="K1375" s="17" t="str">
        <f>IF(AND(IF('114成績輸入與落點儀表板'!$C$2="必須採計",L1375&gt;0,IF('114成績輸入與落點儀表板'!$C$2="不可採計",L1375=0,TRUE)),IF('114成績輸入與落點儀表板'!$C$3="必須採計",M1375&gt;0,IF('114成績輸入與落點儀表板'!$C$3="不可採計",M1375=0,TRUE)),IF('114成績輸入與落點儀表板'!$C$4="必須採計",N1375&gt;0,IF('114成績輸入與落點儀表板'!$C$4="不可採計",N1375=0,TRUE)),IF('114成績輸入與落點儀表板'!$C$5="必須採計",O1375&gt;0,IF('114成績輸入與落點儀表板'!$C$5="不可採計",O1375=0,TRUE)),IF('114成績輸入與落點儀表板'!$C$6="必須採計",P1375&gt;0,IF('114成績輸入與落點儀表板'!$C$6="不可採計",P1375=0,TRUE)),IF('114成績輸入與落點儀表板'!$C$7="必須採計",Q1375&gt;0,IF('114成績輸入與落點儀表板'!$C$7="不可採計",Q1375=0,TRUE)),IF('114成績輸入與落點儀表板'!$C$8="必須採計",R1375&gt;0,IF('114成績輸入與落點儀表板'!$C$8="不可採計",R1375=0,TRUE)),IF('114成績輸入與落點儀表板'!$C$9="必須採計",S1375&gt;0,IF('114成績輸入與落點儀表板'!$C$9="不可採計",S1375=0,TRUE)),IF('114成績輸入與落點儀表板'!$C$10="必須採計",T1375&gt;0,IF('114成績輸入與落點儀表板'!$C$10="不可採計",T1375=0,TRUE)),IF('114成績輸入與落點儀表板'!$C$11="必須採計",U1375&gt;0,IF('114成績輸入與落點儀表板'!$C$11="不可採計",U1375=0,TRUE)),IF('114成績輸入與落點儀表板'!$C$12="必須採計",V1375&gt;0,IF('114成績輸入與落點儀表板'!$C$12="不可採計",V1375=0,TRUE)),IF('114成績輸入與落點儀表板'!$C$13="必須採計",W1375&gt;0,IF('114成績輸入與落點儀表板'!$C$13="不可採計",W1375=0,TRUE)),IF('114成績輸入與落點儀表板'!$C$14="必須採計",X1375&gt;0,IF('114成績輸入與落點儀表板'!$C$14="不可採計",X1375=0,TRUE)),IF('114成績輸入與落點儀表板'!$C$15="必須採計",Y1375&gt;0,IF('114成績輸入與落點儀表板'!$C$15="不可採計",Y1375=0,TRUE)),IF('114成績輸入與落點儀表板'!$C$16="必須採計",Z1375&gt;0,IF('114成績輸入與落點儀表板'!$C$16="不可採計",Z1375=0,TRUE))),"✅ 符合","❌ 不符合")</f>
        <v>✅ 符合</v>
      </c>
      <c r="L1375" s="15">
        <v>2</v>
      </c>
      <c r="M1375" s="15">
        <v>2</v>
      </c>
      <c r="N1375" s="15">
        <v>0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0</v>
      </c>
      <c r="U1375" s="15">
        <v>1</v>
      </c>
      <c r="V1375" s="15">
        <v>0</v>
      </c>
      <c r="W1375" s="15">
        <v>0</v>
      </c>
      <c r="X1375" s="15">
        <v>0</v>
      </c>
      <c r="Y1375" s="15">
        <v>0</v>
      </c>
      <c r="Z1375" s="15">
        <v>2</v>
      </c>
    </row>
    <row r="1376" spans="1:26" customFormat="1" ht="15.75" customHeight="1" x14ac:dyDescent="0.3">
      <c r="A1376" s="2" t="s">
        <v>3348</v>
      </c>
      <c r="B1376" s="6" t="s">
        <v>3329</v>
      </c>
      <c r="C1376" s="6" t="s">
        <v>3349</v>
      </c>
      <c r="D1376" s="12" t="s">
        <v>199</v>
      </c>
      <c r="E1376" s="13" t="s">
        <v>3350</v>
      </c>
      <c r="F1376" s="2">
        <v>17</v>
      </c>
      <c r="G1376" s="15">
        <v>154</v>
      </c>
      <c r="H1376" s="7">
        <f>L1376*'114成績輸入與落點儀表板'!$B$2+M1376*'114成績輸入與落點儀表板'!$B$3+N1376*'114成績輸入與落點儀表板'!$B$4+O1376*'114成績輸入與落點儀表板'!$B$5+P1376*'114成績輸入與落點儀表板'!$B$6+Q1376*'114成績輸入與落點儀表板'!$B$7+R1376*'114成績輸入與落點儀表板'!$B$8+S1376*'114成績輸入與落點儀表板'!$B$9+T1376*'114成績輸入與落點儀表板'!$B$10+U1376*'114成績輸入與落點儀表板'!$B$11+V1376*'114成績輸入與落點儀表板'!$B$12+W1376*'114成績輸入與落點儀表板'!$B$13+X1376*'114成績輸入與落點儀表板'!$B$14+Y1376*'114成績輸入與落點儀表板'!$B$15+Z1376*'114成績輸入與落點儀表板'!$B$16</f>
        <v>0</v>
      </c>
      <c r="I1376" s="8">
        <f t="shared" si="42"/>
        <v>-154</v>
      </c>
      <c r="J1376" s="2" t="str">
        <f t="shared" si="43"/>
        <v>FAIL</v>
      </c>
      <c r="K1376" s="17" t="str">
        <f>IF(AND(IF('114成績輸入與落點儀表板'!$C$2="必須採計",L1376&gt;0,IF('114成績輸入與落點儀表板'!$C$2="不可採計",L1376=0,TRUE)),IF('114成績輸入與落點儀表板'!$C$3="必須採計",M1376&gt;0,IF('114成績輸入與落點儀表板'!$C$3="不可採計",M1376=0,TRUE)),IF('114成績輸入與落點儀表板'!$C$4="必須採計",N1376&gt;0,IF('114成績輸入與落點儀表板'!$C$4="不可採計",N1376=0,TRUE)),IF('114成績輸入與落點儀表板'!$C$5="必須採計",O1376&gt;0,IF('114成績輸入與落點儀表板'!$C$5="不可採計",O1376=0,TRUE)),IF('114成績輸入與落點儀表板'!$C$6="必須採計",P1376&gt;0,IF('114成績輸入與落點儀表板'!$C$6="不可採計",P1376=0,TRUE)),IF('114成績輸入與落點儀表板'!$C$7="必須採計",Q1376&gt;0,IF('114成績輸入與落點儀表板'!$C$7="不可採計",Q1376=0,TRUE)),IF('114成績輸入與落點儀表板'!$C$8="必須採計",R1376&gt;0,IF('114成績輸入與落點儀表板'!$C$8="不可採計",R1376=0,TRUE)),IF('114成績輸入與落點儀表板'!$C$9="必須採計",S1376&gt;0,IF('114成績輸入與落點儀表板'!$C$9="不可採計",S1376=0,TRUE)),IF('114成績輸入與落點儀表板'!$C$10="必須採計",T1376&gt;0,IF('114成績輸入與落點儀表板'!$C$10="不可採計",T1376=0,TRUE)),IF('114成績輸入與落點儀表板'!$C$11="必須採計",U1376&gt;0,IF('114成績輸入與落點儀表板'!$C$11="不可採計",U1376=0,TRUE)),IF('114成績輸入與落點儀表板'!$C$12="必須採計",V1376&gt;0,IF('114成績輸入與落點儀表板'!$C$12="不可採計",V1376=0,TRUE)),IF('114成績輸入與落點儀表板'!$C$13="必須採計",W1376&gt;0,IF('114成績輸入與落點儀表板'!$C$13="不可採計",W1376=0,TRUE)),IF('114成績輸入與落點儀表板'!$C$14="必須採計",X1376&gt;0,IF('114成績輸入與落點儀表板'!$C$14="不可採計",X1376=0,TRUE)),IF('114成績輸入與落點儀表板'!$C$15="必須採計",Y1376&gt;0,IF('114成績輸入與落點儀表板'!$C$15="不可採計",Y1376=0,TRUE)),IF('114成績輸入與落點儀表板'!$C$16="必須採計",Z1376&gt;0,IF('114成績輸入與落點儀表板'!$C$16="不可採計",Z1376=0,TRUE))),"✅ 符合","❌ 不符合")</f>
        <v>✅ 符合</v>
      </c>
      <c r="L1376" s="15">
        <v>1</v>
      </c>
      <c r="M1376" s="15">
        <v>1</v>
      </c>
      <c r="N1376" s="15">
        <v>0</v>
      </c>
      <c r="O1376" s="15">
        <v>0</v>
      </c>
      <c r="P1376" s="15">
        <v>0</v>
      </c>
      <c r="Q1376" s="15">
        <v>1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1</v>
      </c>
      <c r="X1376" s="15">
        <v>0</v>
      </c>
      <c r="Y1376" s="15">
        <v>0</v>
      </c>
      <c r="Z1376" s="15">
        <v>0</v>
      </c>
    </row>
    <row r="1377" spans="1:26" customFormat="1" ht="15.75" customHeight="1" x14ac:dyDescent="0.3">
      <c r="A1377" s="2" t="s">
        <v>3351</v>
      </c>
      <c r="B1377" s="6" t="s">
        <v>3329</v>
      </c>
      <c r="C1377" s="6" t="s">
        <v>3352</v>
      </c>
      <c r="D1377" s="12" t="s">
        <v>227</v>
      </c>
      <c r="E1377" s="13" t="s">
        <v>3353</v>
      </c>
      <c r="F1377" s="2">
        <v>17</v>
      </c>
      <c r="G1377" s="15">
        <v>222</v>
      </c>
      <c r="H1377" s="7">
        <f>L1377*'114成績輸入與落點儀表板'!$B$2+M1377*'114成績輸入與落點儀表板'!$B$3+N1377*'114成績輸入與落點儀表板'!$B$4+O1377*'114成績輸入與落點儀表板'!$B$5+P1377*'114成績輸入與落點儀表板'!$B$6+Q1377*'114成績輸入與落點儀表板'!$B$7+R1377*'114成績輸入與落點儀表板'!$B$8+S1377*'114成績輸入與落點儀表板'!$B$9+T1377*'114成績輸入與落點儀表板'!$B$10+U1377*'114成績輸入與落點儀表板'!$B$11+V1377*'114成績輸入與落點儀表板'!$B$12+W1377*'114成績輸入與落點儀表板'!$B$13+X1377*'114成績輸入與落點儀表板'!$B$14+Y1377*'114成績輸入與落點儀表板'!$B$15+Z1377*'114成績輸入與落點儀表板'!$B$16</f>
        <v>0</v>
      </c>
      <c r="I1377" s="8">
        <f t="shared" si="42"/>
        <v>-222</v>
      </c>
      <c r="J1377" s="2" t="str">
        <f t="shared" si="43"/>
        <v>FAIL</v>
      </c>
      <c r="K1377" s="17" t="str">
        <f>IF(AND(IF('114成績輸入與落點儀表板'!$C$2="必須採計",L1377&gt;0,IF('114成績輸入與落點儀表板'!$C$2="不可採計",L1377=0,TRUE)),IF('114成績輸入與落點儀表板'!$C$3="必須採計",M1377&gt;0,IF('114成績輸入與落點儀表板'!$C$3="不可採計",M1377=0,TRUE)),IF('114成績輸入與落點儀表板'!$C$4="必須採計",N1377&gt;0,IF('114成績輸入與落點儀表板'!$C$4="不可採計",N1377=0,TRUE)),IF('114成績輸入與落點儀表板'!$C$5="必須採計",O1377&gt;0,IF('114成績輸入與落點儀表板'!$C$5="不可採計",O1377=0,TRUE)),IF('114成績輸入與落點儀表板'!$C$6="必須採計",P1377&gt;0,IF('114成績輸入與落點儀表板'!$C$6="不可採計",P1377=0,TRUE)),IF('114成績輸入與落點儀表板'!$C$7="必須採計",Q1377&gt;0,IF('114成績輸入與落點儀表板'!$C$7="不可採計",Q1377=0,TRUE)),IF('114成績輸入與落點儀表板'!$C$8="必須採計",R1377&gt;0,IF('114成績輸入與落點儀表板'!$C$8="不可採計",R1377=0,TRUE)),IF('114成績輸入與落點儀表板'!$C$9="必須採計",S1377&gt;0,IF('114成績輸入與落點儀表板'!$C$9="不可採計",S1377=0,TRUE)),IF('114成績輸入與落點儀表板'!$C$10="必須採計",T1377&gt;0,IF('114成績輸入與落點儀表板'!$C$10="不可採計",T1377=0,TRUE)),IF('114成績輸入與落點儀表板'!$C$11="必須採計",U1377&gt;0,IF('114成績輸入與落點儀表板'!$C$11="不可採計",U1377=0,TRUE)),IF('114成績輸入與落點儀表板'!$C$12="必須採計",V1377&gt;0,IF('114成績輸入與落點儀表板'!$C$12="不可採計",V1377=0,TRUE)),IF('114成績輸入與落點儀表板'!$C$13="必須採計",W1377&gt;0,IF('114成績輸入與落點儀表板'!$C$13="不可採計",W1377=0,TRUE)),IF('114成績輸入與落點儀表板'!$C$14="必須採計",X1377&gt;0,IF('114成績輸入與落點儀表板'!$C$14="不可採計",X1377=0,TRUE)),IF('114成績輸入與落點儀表板'!$C$15="必須採計",Y1377&gt;0,IF('114成績輸入與落點儀表板'!$C$15="不可採計",Y1377=0,TRUE)),IF('114成績輸入與落點儀表板'!$C$16="必須採計",Z1377&gt;0,IF('114成績輸入與落點儀表板'!$C$16="不可採計",Z1377=0,TRUE))),"✅ 符合","❌ 不符合")</f>
        <v>✅ 符合</v>
      </c>
      <c r="L1377" s="15">
        <v>1.5</v>
      </c>
      <c r="M1377" s="15">
        <v>1.5</v>
      </c>
      <c r="N1377" s="15">
        <v>0</v>
      </c>
      <c r="O1377" s="15">
        <v>0</v>
      </c>
      <c r="P1377" s="15">
        <v>0</v>
      </c>
      <c r="Q1377" s="15">
        <v>0</v>
      </c>
      <c r="R1377" s="15">
        <v>0</v>
      </c>
      <c r="S1377" s="15">
        <v>0</v>
      </c>
      <c r="T1377" s="15">
        <v>0</v>
      </c>
      <c r="U1377" s="15">
        <v>1</v>
      </c>
      <c r="V1377" s="15">
        <v>0</v>
      </c>
      <c r="W1377" s="15">
        <v>1</v>
      </c>
      <c r="X1377" s="15">
        <v>0</v>
      </c>
      <c r="Y1377" s="15">
        <v>0</v>
      </c>
      <c r="Z1377" s="15">
        <v>0</v>
      </c>
    </row>
    <row r="1378" spans="1:26" customFormat="1" ht="15.75" customHeight="1" x14ac:dyDescent="0.3">
      <c r="A1378" s="2" t="s">
        <v>3354</v>
      </c>
      <c r="B1378" s="6" t="s">
        <v>3329</v>
      </c>
      <c r="C1378" s="6" t="s">
        <v>3355</v>
      </c>
      <c r="D1378" s="12" t="s">
        <v>227</v>
      </c>
      <c r="E1378" s="13" t="s">
        <v>1032</v>
      </c>
      <c r="F1378" s="2">
        <v>22</v>
      </c>
      <c r="G1378" s="15">
        <v>256</v>
      </c>
      <c r="H1378" s="7">
        <f>L1378*'114成績輸入與落點儀表板'!$B$2+M1378*'114成績輸入與落點儀表板'!$B$3+N1378*'114成績輸入與落點儀表板'!$B$4+O1378*'114成績輸入與落點儀表板'!$B$5+P1378*'114成績輸入與落點儀表板'!$B$6+Q1378*'114成績輸入與落點儀表板'!$B$7+R1378*'114成績輸入與落點儀表板'!$B$8+S1378*'114成績輸入與落點儀表板'!$B$9+T1378*'114成績輸入與落點儀表板'!$B$10+U1378*'114成績輸入與落點儀表板'!$B$11+V1378*'114成績輸入與落點儀表板'!$B$12+W1378*'114成績輸入與落點儀表板'!$B$13+X1378*'114成績輸入與落點儀表板'!$B$14+Y1378*'114成績輸入與落點儀表板'!$B$15+Z1378*'114成績輸入與落點儀表板'!$B$16</f>
        <v>0</v>
      </c>
      <c r="I1378" s="8">
        <f t="shared" si="42"/>
        <v>-256</v>
      </c>
      <c r="J1378" s="2" t="str">
        <f t="shared" si="43"/>
        <v>FAIL</v>
      </c>
      <c r="K1378" s="17" t="str">
        <f>IF(AND(IF('114成績輸入與落點儀表板'!$C$2="必須採計",L1378&gt;0,IF('114成績輸入與落點儀表板'!$C$2="不可採計",L1378=0,TRUE)),IF('114成績輸入與落點儀表板'!$C$3="必須採計",M1378&gt;0,IF('114成績輸入與落點儀表板'!$C$3="不可採計",M1378=0,TRUE)),IF('114成績輸入與落點儀表板'!$C$4="必須採計",N1378&gt;0,IF('114成績輸入與落點儀表板'!$C$4="不可採計",N1378=0,TRUE)),IF('114成績輸入與落點儀表板'!$C$5="必須採計",O1378&gt;0,IF('114成績輸入與落點儀表板'!$C$5="不可採計",O1378=0,TRUE)),IF('114成績輸入與落點儀表板'!$C$6="必須採計",P1378&gt;0,IF('114成績輸入與落點儀表板'!$C$6="不可採計",P1378=0,TRUE)),IF('114成績輸入與落點儀表板'!$C$7="必須採計",Q1378&gt;0,IF('114成績輸入與落點儀表板'!$C$7="不可採計",Q1378=0,TRUE)),IF('114成績輸入與落點儀表板'!$C$8="必須採計",R1378&gt;0,IF('114成績輸入與落點儀表板'!$C$8="不可採計",R1378=0,TRUE)),IF('114成績輸入與落點儀表板'!$C$9="必須採計",S1378&gt;0,IF('114成績輸入與落點儀表板'!$C$9="不可採計",S1378=0,TRUE)),IF('114成績輸入與落點儀表板'!$C$10="必須採計",T1378&gt;0,IF('114成績輸入與落點儀表板'!$C$10="不可採計",T1378=0,TRUE)),IF('114成績輸入與落點儀表板'!$C$11="必須採計",U1378&gt;0,IF('114成績輸入與落點儀表板'!$C$11="不可採計",U1378=0,TRUE)),IF('114成績輸入與落點儀表板'!$C$12="必須採計",V1378&gt;0,IF('114成績輸入與落點儀表板'!$C$12="不可採計",V1378=0,TRUE)),IF('114成績輸入與落點儀表板'!$C$13="必須採計",W1378&gt;0,IF('114成績輸入與落點儀表板'!$C$13="不可採計",W1378=0,TRUE)),IF('114成績輸入與落點儀表板'!$C$14="必須採計",X1378&gt;0,IF('114成績輸入與落點儀表板'!$C$14="不可採計",X1378=0,TRUE)),IF('114成績輸入與落點儀表板'!$C$15="必須採計",Y1378&gt;0,IF('114成績輸入與落點儀表板'!$C$15="不可採計",Y1378=0,TRUE)),IF('114成績輸入與落點儀表板'!$C$16="必須採計",Z1378&gt;0,IF('114成績輸入與落點儀表板'!$C$16="不可採計",Z1378=0,TRUE))),"✅ 符合","❌ 不符合")</f>
        <v>✅ 符合</v>
      </c>
      <c r="L1378" s="15">
        <v>2</v>
      </c>
      <c r="M1378" s="15">
        <v>2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1</v>
      </c>
      <c r="V1378" s="15">
        <v>0</v>
      </c>
      <c r="W1378" s="15">
        <v>1</v>
      </c>
      <c r="X1378" s="15">
        <v>0</v>
      </c>
      <c r="Y1378" s="15">
        <v>0</v>
      </c>
      <c r="Z1378" s="15">
        <v>0</v>
      </c>
    </row>
    <row r="1379" spans="1:26" customFormat="1" ht="15.75" customHeight="1" x14ac:dyDescent="0.3">
      <c r="A1379" s="2" t="s">
        <v>3356</v>
      </c>
      <c r="B1379" s="6" t="s">
        <v>3329</v>
      </c>
      <c r="C1379" s="6" t="s">
        <v>79</v>
      </c>
      <c r="D1379" s="12" t="s">
        <v>80</v>
      </c>
      <c r="E1379" s="13" t="s">
        <v>3357</v>
      </c>
      <c r="F1379" s="2">
        <v>9</v>
      </c>
      <c r="G1379" s="15">
        <v>225</v>
      </c>
      <c r="H1379" s="7">
        <f>L1379*'114成績輸入與落點儀表板'!$B$2+M1379*'114成績輸入與落點儀表板'!$B$3+N1379*'114成績輸入與落點儀表板'!$B$4+O1379*'114成績輸入與落點儀表板'!$B$5+P1379*'114成績輸入與落點儀表板'!$B$6+Q1379*'114成績輸入與落點儀表板'!$B$7+R1379*'114成績輸入與落點儀表板'!$B$8+S1379*'114成績輸入與落點儀表板'!$B$9+T1379*'114成績輸入與落點儀表板'!$B$10+U1379*'114成績輸入與落點儀表板'!$B$11+V1379*'114成績輸入與落點儀表板'!$B$12+W1379*'114成績輸入與落點儀表板'!$B$13+X1379*'114成績輸入與落點儀表板'!$B$14+Y1379*'114成績輸入與落點儀表板'!$B$15+Z1379*'114成績輸入與落點儀表板'!$B$16</f>
        <v>0</v>
      </c>
      <c r="I1379" s="8">
        <f t="shared" si="42"/>
        <v>-225</v>
      </c>
      <c r="J1379" s="2" t="str">
        <f t="shared" si="43"/>
        <v>FAIL</v>
      </c>
      <c r="K1379" s="17" t="str">
        <f>IF(AND(IF('114成績輸入與落點儀表板'!$C$2="必須採計",L1379&gt;0,IF('114成績輸入與落點儀表板'!$C$2="不可採計",L1379=0,TRUE)),IF('114成績輸入與落點儀表板'!$C$3="必須採計",M1379&gt;0,IF('114成績輸入與落點儀表板'!$C$3="不可採計",M1379=0,TRUE)),IF('114成績輸入與落點儀表板'!$C$4="必須採計",N1379&gt;0,IF('114成績輸入與落點儀表板'!$C$4="不可採計",N1379=0,TRUE)),IF('114成績輸入與落點儀表板'!$C$5="必須採計",O1379&gt;0,IF('114成績輸入與落點儀表板'!$C$5="不可採計",O1379=0,TRUE)),IF('114成績輸入與落點儀表板'!$C$6="必須採計",P1379&gt;0,IF('114成績輸入與落點儀表板'!$C$6="不可採計",P1379=0,TRUE)),IF('114成績輸入與落點儀表板'!$C$7="必須採計",Q1379&gt;0,IF('114成績輸入與落點儀表板'!$C$7="不可採計",Q1379=0,TRUE)),IF('114成績輸入與落點儀表板'!$C$8="必須採計",R1379&gt;0,IF('114成績輸入與落點儀表板'!$C$8="不可採計",R1379=0,TRUE)),IF('114成績輸入與落點儀表板'!$C$9="必須採計",S1379&gt;0,IF('114成績輸入與落點儀表板'!$C$9="不可採計",S1379=0,TRUE)),IF('114成績輸入與落點儀表板'!$C$10="必須採計",T1379&gt;0,IF('114成績輸入與落點儀表板'!$C$10="不可採計",T1379=0,TRUE)),IF('114成績輸入與落點儀表板'!$C$11="必須採計",U1379&gt;0,IF('114成績輸入與落點儀表板'!$C$11="不可採計",U1379=0,TRUE)),IF('114成績輸入與落點儀表板'!$C$12="必須採計",V1379&gt;0,IF('114成績輸入與落點儀表板'!$C$12="不可採計",V1379=0,TRUE)),IF('114成績輸入與落點儀表板'!$C$13="必須採計",W1379&gt;0,IF('114成績輸入與落點儀表板'!$C$13="不可採計",W1379=0,TRUE)),IF('114成績輸入與落點儀表板'!$C$14="必須採計",X1379&gt;0,IF('114成績輸入與落點儀表板'!$C$14="不可採計",X1379=0,TRUE)),IF('114成績輸入與落點儀表板'!$C$15="必須採計",Y1379&gt;0,IF('114成績輸入與落點儀表板'!$C$15="不可採計",Y1379=0,TRUE)),IF('114成績輸入與落點儀表板'!$C$16="必須採計",Z1379&gt;0,IF('114成績輸入與落點儀表板'!$C$16="不可採計",Z1379=0,TRUE))),"✅ 符合","❌ 不符合")</f>
        <v>✅ 符合</v>
      </c>
      <c r="L1379" s="15">
        <v>2</v>
      </c>
      <c r="M1379" s="15">
        <v>2</v>
      </c>
      <c r="N1379" s="15">
        <v>0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>
        <v>0</v>
      </c>
      <c r="U1379" s="15">
        <v>1</v>
      </c>
      <c r="V1379" s="15">
        <v>1</v>
      </c>
      <c r="W1379" s="15">
        <v>0</v>
      </c>
      <c r="X1379" s="15">
        <v>0</v>
      </c>
      <c r="Y1379" s="15">
        <v>0</v>
      </c>
      <c r="Z1379" s="15">
        <v>0</v>
      </c>
    </row>
    <row r="1380" spans="1:26" customFormat="1" ht="15.75" customHeight="1" x14ac:dyDescent="0.3">
      <c r="A1380" s="2" t="s">
        <v>3358</v>
      </c>
      <c r="B1380" s="6" t="s">
        <v>3329</v>
      </c>
      <c r="C1380" s="6" t="s">
        <v>83</v>
      </c>
      <c r="D1380" s="12" t="s">
        <v>80</v>
      </c>
      <c r="E1380" s="13" t="s">
        <v>3357</v>
      </c>
      <c r="F1380" s="2">
        <v>8</v>
      </c>
      <c r="G1380" s="15">
        <v>265</v>
      </c>
      <c r="H1380" s="7">
        <f>L1380*'114成績輸入與落點儀表板'!$B$2+M1380*'114成績輸入與落點儀表板'!$B$3+N1380*'114成績輸入與落點儀表板'!$B$4+O1380*'114成績輸入與落點儀表板'!$B$5+P1380*'114成績輸入與落點儀表板'!$B$6+Q1380*'114成績輸入與落點儀表板'!$B$7+R1380*'114成績輸入與落點儀表板'!$B$8+S1380*'114成績輸入與落點儀表板'!$B$9+T1380*'114成績輸入與落點儀表板'!$B$10+U1380*'114成績輸入與落點儀表板'!$B$11+V1380*'114成績輸入與落點儀表板'!$B$12+W1380*'114成績輸入與落點儀表板'!$B$13+X1380*'114成績輸入與落點儀表板'!$B$14+Y1380*'114成績輸入與落點儀表板'!$B$15+Z1380*'114成績輸入與落點儀表板'!$B$16</f>
        <v>0</v>
      </c>
      <c r="I1380" s="8">
        <f t="shared" si="42"/>
        <v>-265</v>
      </c>
      <c r="J1380" s="2" t="str">
        <f t="shared" si="43"/>
        <v>FAIL</v>
      </c>
      <c r="K1380" s="17" t="str">
        <f>IF(AND(IF('114成績輸入與落點儀表板'!$C$2="必須採計",L1380&gt;0,IF('114成績輸入與落點儀表板'!$C$2="不可採計",L1380=0,TRUE)),IF('114成績輸入與落點儀表板'!$C$3="必須採計",M1380&gt;0,IF('114成績輸入與落點儀表板'!$C$3="不可採計",M1380=0,TRUE)),IF('114成績輸入與落點儀表板'!$C$4="必須採計",N1380&gt;0,IF('114成績輸入與落點儀表板'!$C$4="不可採計",N1380=0,TRUE)),IF('114成績輸入與落點儀表板'!$C$5="必須採計",O1380&gt;0,IF('114成績輸入與落點儀表板'!$C$5="不可採計",O1380=0,TRUE)),IF('114成績輸入與落點儀表板'!$C$6="必須採計",P1380&gt;0,IF('114成績輸入與落點儀表板'!$C$6="不可採計",P1380=0,TRUE)),IF('114成績輸入與落點儀表板'!$C$7="必須採計",Q1380&gt;0,IF('114成績輸入與落點儀表板'!$C$7="不可採計",Q1380=0,TRUE)),IF('114成績輸入與落點儀表板'!$C$8="必須採計",R1380&gt;0,IF('114成績輸入與落點儀表板'!$C$8="不可採計",R1380=0,TRUE)),IF('114成績輸入與落點儀表板'!$C$9="必須採計",S1380&gt;0,IF('114成績輸入與落點儀表板'!$C$9="不可採計",S1380=0,TRUE)),IF('114成績輸入與落點儀表板'!$C$10="必須採計",T1380&gt;0,IF('114成績輸入與落點儀表板'!$C$10="不可採計",T1380=0,TRUE)),IF('114成績輸入與落點儀表板'!$C$11="必須採計",U1380&gt;0,IF('114成績輸入與落點儀表板'!$C$11="不可採計",U1380=0,TRUE)),IF('114成績輸入與落點儀表板'!$C$12="必須採計",V1380&gt;0,IF('114成績輸入與落點儀表板'!$C$12="不可採計",V1380=0,TRUE)),IF('114成績輸入與落點儀表板'!$C$13="必須採計",W1380&gt;0,IF('114成績輸入與落點儀表板'!$C$13="不可採計",W1380=0,TRUE)),IF('114成績輸入與落點儀表板'!$C$14="必須採計",X1380&gt;0,IF('114成績輸入與落點儀表板'!$C$14="不可採計",X1380=0,TRUE)),IF('114成績輸入與落點儀表板'!$C$15="必須採計",Y1380&gt;0,IF('114成績輸入與落點儀表板'!$C$15="不可採計",Y1380=0,TRUE)),IF('114成績輸入與落點儀表板'!$C$16="必須採計",Z1380&gt;0,IF('114成績輸入與落點儀表板'!$C$16="不可採計",Z1380=0,TRUE))),"✅ 符合","❌ 不符合")</f>
        <v>✅ 符合</v>
      </c>
      <c r="L1380" s="15">
        <v>2</v>
      </c>
      <c r="M1380" s="15">
        <v>2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0</v>
      </c>
      <c r="T1380" s="15">
        <v>0</v>
      </c>
      <c r="U1380" s="15">
        <v>1</v>
      </c>
      <c r="V1380" s="15">
        <v>1</v>
      </c>
      <c r="W1380" s="15">
        <v>0</v>
      </c>
      <c r="X1380" s="15">
        <v>0</v>
      </c>
      <c r="Y1380" s="15">
        <v>0</v>
      </c>
      <c r="Z1380" s="15">
        <v>0</v>
      </c>
    </row>
    <row r="1381" spans="1:26" customFormat="1" ht="15.75" customHeight="1" x14ac:dyDescent="0.3">
      <c r="A1381" s="2" t="s">
        <v>3359</v>
      </c>
      <c r="B1381" s="6" t="s">
        <v>3329</v>
      </c>
      <c r="C1381" s="6" t="s">
        <v>358</v>
      </c>
      <c r="D1381" s="12" t="s">
        <v>80</v>
      </c>
      <c r="E1381" s="13" t="s">
        <v>359</v>
      </c>
      <c r="F1381" s="2">
        <v>16</v>
      </c>
      <c r="G1381" s="15">
        <v>250.02</v>
      </c>
      <c r="H1381" s="7">
        <f>L1381*'114成績輸入與落點儀表板'!$B$2+M1381*'114成績輸入與落點儀表板'!$B$3+N1381*'114成績輸入與落點儀表板'!$B$4+O1381*'114成績輸入與落點儀表板'!$B$5+P1381*'114成績輸入與落點儀表板'!$B$6+Q1381*'114成績輸入與落點儀表板'!$B$7+R1381*'114成績輸入與落點儀表板'!$B$8+S1381*'114成績輸入與落點儀表板'!$B$9+T1381*'114成績輸入與落點儀表板'!$B$10+U1381*'114成績輸入與落點儀表板'!$B$11+V1381*'114成績輸入與落點儀表板'!$B$12+W1381*'114成績輸入與落點儀表板'!$B$13+X1381*'114成績輸入與落點儀表板'!$B$14+Y1381*'114成績輸入與落點儀表板'!$B$15+Z1381*'114成績輸入與落點儀表板'!$B$16</f>
        <v>0</v>
      </c>
      <c r="I1381" s="8">
        <f t="shared" si="42"/>
        <v>-250.02</v>
      </c>
      <c r="J1381" s="2" t="str">
        <f t="shared" si="43"/>
        <v>FAIL</v>
      </c>
      <c r="K1381" s="17" t="str">
        <f>IF(AND(IF('114成績輸入與落點儀表板'!$C$2="必須採計",L1381&gt;0,IF('114成績輸入與落點儀表板'!$C$2="不可採計",L1381=0,TRUE)),IF('114成績輸入與落點儀表板'!$C$3="必須採計",M1381&gt;0,IF('114成績輸入與落點儀表板'!$C$3="不可採計",M1381=0,TRUE)),IF('114成績輸入與落點儀表板'!$C$4="必須採計",N1381&gt;0,IF('114成績輸入與落點儀表板'!$C$4="不可採計",N1381=0,TRUE)),IF('114成績輸入與落點儀表板'!$C$5="必須採計",O1381&gt;0,IF('114成績輸入與落點儀表板'!$C$5="不可採計",O1381=0,TRUE)),IF('114成績輸入與落點儀表板'!$C$6="必須採計",P1381&gt;0,IF('114成績輸入與落點儀表板'!$C$6="不可採計",P1381=0,TRUE)),IF('114成績輸入與落點儀表板'!$C$7="必須採計",Q1381&gt;0,IF('114成績輸入與落點儀表板'!$C$7="不可採計",Q1381=0,TRUE)),IF('114成績輸入與落點儀表板'!$C$8="必須採計",R1381&gt;0,IF('114成績輸入與落點儀表板'!$C$8="不可採計",R1381=0,TRUE)),IF('114成績輸入與落點儀表板'!$C$9="必須採計",S1381&gt;0,IF('114成績輸入與落點儀表板'!$C$9="不可採計",S1381=0,TRUE)),IF('114成績輸入與落點儀表板'!$C$10="必須採計",T1381&gt;0,IF('114成績輸入與落點儀表板'!$C$10="不可採計",T1381=0,TRUE)),IF('114成績輸入與落點儀表板'!$C$11="必須採計",U1381&gt;0,IF('114成績輸入與落點儀表板'!$C$11="不可採計",U1381=0,TRUE)),IF('114成績輸入與落點儀表板'!$C$12="必須採計",V1381&gt;0,IF('114成績輸入與落點儀表板'!$C$12="不可採計",V1381=0,TRUE)),IF('114成績輸入與落點儀表板'!$C$13="必須採計",W1381&gt;0,IF('114成績輸入與落點儀表板'!$C$13="不可採計",W1381=0,TRUE)),IF('114成績輸入與落點儀表板'!$C$14="必須採計",X1381&gt;0,IF('114成績輸入與落點儀表板'!$C$14="不可採計",X1381=0,TRUE)),IF('114成績輸入與落點儀表板'!$C$15="必須採計",Y1381&gt;0,IF('114成績輸入與落點儀表板'!$C$15="不可採計",Y1381=0,TRUE)),IF('114成績輸入與落點儀表板'!$C$16="必須採計",Z1381&gt;0,IF('114成績輸入與落點儀表板'!$C$16="不可採計",Z1381=0,TRUE))),"✅ 符合","❌ 不符合")</f>
        <v>✅ 符合</v>
      </c>
      <c r="L1381" s="15">
        <v>1</v>
      </c>
      <c r="M1381" s="15">
        <v>1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1</v>
      </c>
      <c r="V1381" s="15">
        <v>0</v>
      </c>
      <c r="W1381" s="15">
        <v>0</v>
      </c>
      <c r="X1381" s="15">
        <v>0</v>
      </c>
      <c r="Y1381" s="15">
        <v>0</v>
      </c>
      <c r="Z1381" s="15">
        <v>2</v>
      </c>
    </row>
    <row r="1382" spans="1:26" customFormat="1" ht="15.75" customHeight="1" x14ac:dyDescent="0.3">
      <c r="A1382" s="2" t="s">
        <v>3360</v>
      </c>
      <c r="B1382" s="6" t="s">
        <v>3361</v>
      </c>
      <c r="C1382" s="6" t="s">
        <v>2492</v>
      </c>
      <c r="D1382" s="12" t="s">
        <v>60</v>
      </c>
      <c r="E1382" s="13" t="s">
        <v>3362</v>
      </c>
      <c r="F1382" s="2">
        <v>18</v>
      </c>
      <c r="G1382" s="15">
        <v>146.75</v>
      </c>
      <c r="H1382" s="7">
        <f>L1382*'114成績輸入與落點儀表板'!$B$2+M1382*'114成績輸入與落點儀表板'!$B$3+N1382*'114成績輸入與落點儀表板'!$B$4+O1382*'114成績輸入與落點儀表板'!$B$5+P1382*'114成績輸入與落點儀表板'!$B$6+Q1382*'114成績輸入與落點儀表板'!$B$7+R1382*'114成績輸入與落點儀表板'!$B$8+S1382*'114成績輸入與落點儀表板'!$B$9+T1382*'114成績輸入與落點儀表板'!$B$10+U1382*'114成績輸入與落點儀表板'!$B$11+V1382*'114成績輸入與落點儀表板'!$B$12+W1382*'114成績輸入與落點儀表板'!$B$13+X1382*'114成績輸入與落點儀表板'!$B$14+Y1382*'114成績輸入與落點儀表板'!$B$15+Z1382*'114成績輸入與落點儀表板'!$B$16</f>
        <v>0</v>
      </c>
      <c r="I1382" s="8">
        <f t="shared" si="42"/>
        <v>-146.75</v>
      </c>
      <c r="J1382" s="2" t="str">
        <f t="shared" si="43"/>
        <v>FAIL</v>
      </c>
      <c r="K1382" s="17" t="str">
        <f>IF(AND(IF('114成績輸入與落點儀表板'!$C$2="必須採計",L1382&gt;0,IF('114成績輸入與落點儀表板'!$C$2="不可採計",L1382=0,TRUE)),IF('114成績輸入與落點儀表板'!$C$3="必須採計",M1382&gt;0,IF('114成績輸入與落點儀表板'!$C$3="不可採計",M1382=0,TRUE)),IF('114成績輸入與落點儀表板'!$C$4="必須採計",N1382&gt;0,IF('114成績輸入與落點儀表板'!$C$4="不可採計",N1382=0,TRUE)),IF('114成績輸入與落點儀表板'!$C$5="必須採計",O1382&gt;0,IF('114成績輸入與落點儀表板'!$C$5="不可採計",O1382=0,TRUE)),IF('114成績輸入與落點儀表板'!$C$6="必須採計",P1382&gt;0,IF('114成績輸入與落點儀表板'!$C$6="不可採計",P1382=0,TRUE)),IF('114成績輸入與落點儀表板'!$C$7="必須採計",Q1382&gt;0,IF('114成績輸入與落點儀表板'!$C$7="不可採計",Q1382=0,TRUE)),IF('114成績輸入與落點儀表板'!$C$8="必須採計",R1382&gt;0,IF('114成績輸入與落點儀表板'!$C$8="不可採計",R1382=0,TRUE)),IF('114成績輸入與落點儀表板'!$C$9="必須採計",S1382&gt;0,IF('114成績輸入與落點儀表板'!$C$9="不可採計",S1382=0,TRUE)),IF('114成績輸入與落點儀表板'!$C$10="必須採計",T1382&gt;0,IF('114成績輸入與落點儀表板'!$C$10="不可採計",T1382=0,TRUE)),IF('114成績輸入與落點儀表板'!$C$11="必須採計",U1382&gt;0,IF('114成績輸入與落點儀表板'!$C$11="不可採計",U1382=0,TRUE)),IF('114成績輸入與落點儀表板'!$C$12="必須採計",V1382&gt;0,IF('114成績輸入與落點儀表板'!$C$12="不可採計",V1382=0,TRUE)),IF('114成績輸入與落點儀表板'!$C$13="必須採計",W1382&gt;0,IF('114成績輸入與落點儀表板'!$C$13="不可採計",W1382=0,TRUE)),IF('114成績輸入與落點儀表板'!$C$14="必須採計",X1382&gt;0,IF('114成績輸入與落點儀表板'!$C$14="不可採計",X1382=0,TRUE)),IF('114成績輸入與落點儀表板'!$C$15="必須採計",Y1382&gt;0,IF('114成績輸入與落點儀表板'!$C$15="不可採計",Y1382=0,TRUE)),IF('114成績輸入與落點儀表板'!$C$16="必須採計",Z1382&gt;0,IF('114成績輸入與落點儀表板'!$C$16="不可採計",Z1382=0,TRUE))),"✅ 符合","❌ 不符合")</f>
        <v>✅ 符合</v>
      </c>
      <c r="L1382" s="15">
        <v>2</v>
      </c>
      <c r="M1382" s="15">
        <v>0</v>
      </c>
      <c r="N1382" s="15">
        <v>0</v>
      </c>
      <c r="O1382" s="15">
        <v>0</v>
      </c>
      <c r="P1382" s="15">
        <v>0</v>
      </c>
      <c r="Q1382" s="15">
        <v>0</v>
      </c>
      <c r="R1382" s="15">
        <v>0</v>
      </c>
      <c r="S1382" s="15">
        <v>0</v>
      </c>
      <c r="T1382" s="15">
        <v>0</v>
      </c>
      <c r="U1382" s="15">
        <v>1.75</v>
      </c>
      <c r="V1382" s="15">
        <v>0</v>
      </c>
      <c r="W1382" s="15">
        <v>0</v>
      </c>
      <c r="X1382" s="15">
        <v>1</v>
      </c>
      <c r="Y1382" s="15">
        <v>0</v>
      </c>
      <c r="Z1382" s="15">
        <v>0</v>
      </c>
    </row>
    <row r="1383" spans="1:26" customFormat="1" ht="15.75" customHeight="1" x14ac:dyDescent="0.3">
      <c r="A1383" s="2" t="s">
        <v>3363</v>
      </c>
      <c r="B1383" s="6" t="s">
        <v>3361</v>
      </c>
      <c r="C1383" s="6" t="s">
        <v>59</v>
      </c>
      <c r="D1383" s="12" t="s">
        <v>60</v>
      </c>
      <c r="E1383" s="13" t="s">
        <v>616</v>
      </c>
      <c r="F1383" s="2">
        <v>22</v>
      </c>
      <c r="G1383" s="15">
        <v>116</v>
      </c>
      <c r="H1383" s="7">
        <f>L1383*'114成績輸入與落點儀表板'!$B$2+M1383*'114成績輸入與落點儀表板'!$B$3+N1383*'114成績輸入與落點儀表板'!$B$4+O1383*'114成績輸入與落點儀表板'!$B$5+P1383*'114成績輸入與落點儀表板'!$B$6+Q1383*'114成績輸入與落點儀表板'!$B$7+R1383*'114成績輸入與落點儀表板'!$B$8+S1383*'114成績輸入與落點儀表板'!$B$9+T1383*'114成績輸入與落點儀表板'!$B$10+U1383*'114成績輸入與落點儀表板'!$B$11+V1383*'114成績輸入與落點儀表板'!$B$12+W1383*'114成績輸入與落點儀表板'!$B$13+X1383*'114成績輸入與落點儀表板'!$B$14+Y1383*'114成績輸入與落點儀表板'!$B$15+Z1383*'114成績輸入與落點儀表板'!$B$16</f>
        <v>0</v>
      </c>
      <c r="I1383" s="8">
        <f t="shared" si="42"/>
        <v>-116</v>
      </c>
      <c r="J1383" s="2" t="str">
        <f t="shared" si="43"/>
        <v>FAIL</v>
      </c>
      <c r="K1383" s="17" t="str">
        <f>IF(AND(IF('114成績輸入與落點儀表板'!$C$2="必須採計",L1383&gt;0,IF('114成績輸入與落點儀表板'!$C$2="不可採計",L1383=0,TRUE)),IF('114成績輸入與落點儀表板'!$C$3="必須採計",M1383&gt;0,IF('114成績輸入與落點儀表板'!$C$3="不可採計",M1383=0,TRUE)),IF('114成績輸入與落點儀表板'!$C$4="必須採計",N1383&gt;0,IF('114成績輸入與落點儀表板'!$C$4="不可採計",N1383=0,TRUE)),IF('114成績輸入與落點儀表板'!$C$5="必須採計",O1383&gt;0,IF('114成績輸入與落點儀表板'!$C$5="不可採計",O1383=0,TRUE)),IF('114成績輸入與落點儀表板'!$C$6="必須採計",P1383&gt;0,IF('114成績輸入與落點儀表板'!$C$6="不可採計",P1383=0,TRUE)),IF('114成績輸入與落點儀表板'!$C$7="必須採計",Q1383&gt;0,IF('114成績輸入與落點儀表板'!$C$7="不可採計",Q1383=0,TRUE)),IF('114成績輸入與落點儀表板'!$C$8="必須採計",R1383&gt;0,IF('114成績輸入與落點儀表板'!$C$8="不可採計",R1383=0,TRUE)),IF('114成績輸入與落點儀表板'!$C$9="必須採計",S1383&gt;0,IF('114成績輸入與落點儀表板'!$C$9="不可採計",S1383=0,TRUE)),IF('114成績輸入與落點儀表板'!$C$10="必須採計",T1383&gt;0,IF('114成績輸入與落點儀表板'!$C$10="不可採計",T1383=0,TRUE)),IF('114成績輸入與落點儀表板'!$C$11="必須採計",U1383&gt;0,IF('114成績輸入與落點儀表板'!$C$11="不可採計",U1383=0,TRUE)),IF('114成績輸入與落點儀表板'!$C$12="必須採計",V1383&gt;0,IF('114成績輸入與落點儀表板'!$C$12="不可採計",V1383=0,TRUE)),IF('114成績輸入與落點儀表板'!$C$13="必須採計",W1383&gt;0,IF('114成績輸入與落點儀表板'!$C$13="不可採計",W1383=0,TRUE)),IF('114成績輸入與落點儀表板'!$C$14="必須採計",X1383&gt;0,IF('114成績輸入與落點儀表板'!$C$14="不可採計",X1383=0,TRUE)),IF('114成績輸入與落點儀表板'!$C$15="必須採計",Y1383&gt;0,IF('114成績輸入與落點儀表板'!$C$15="不可採計",Y1383=0,TRUE)),IF('114成績輸入與落點儀表板'!$C$16="必須採計",Z1383&gt;0,IF('114成績輸入與落點儀表板'!$C$16="不可採計",Z1383=0,TRUE))),"✅ 符合","❌ 不符合")</f>
        <v>✅ 符合</v>
      </c>
      <c r="L1383" s="15">
        <v>1.5</v>
      </c>
      <c r="M1383" s="15">
        <v>2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0</v>
      </c>
      <c r="T1383" s="15">
        <v>0</v>
      </c>
      <c r="U1383" s="15">
        <v>1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</row>
    <row r="1384" spans="1:26" customFormat="1" ht="15.75" customHeight="1" x14ac:dyDescent="0.3">
      <c r="A1384" s="2" t="s">
        <v>3364</v>
      </c>
      <c r="B1384" s="6" t="s">
        <v>3361</v>
      </c>
      <c r="C1384" s="6" t="s">
        <v>3365</v>
      </c>
      <c r="D1384" s="12" t="s">
        <v>99</v>
      </c>
      <c r="E1384" s="13" t="s">
        <v>3366</v>
      </c>
      <c r="F1384" s="2">
        <v>12</v>
      </c>
      <c r="G1384" s="15">
        <v>157</v>
      </c>
      <c r="H1384" s="7">
        <f>L1384*'114成績輸入與落點儀表板'!$B$2+M1384*'114成績輸入與落點儀表板'!$B$3+N1384*'114成績輸入與落點儀表板'!$B$4+O1384*'114成績輸入與落點儀表板'!$B$5+P1384*'114成績輸入與落點儀表板'!$B$6+Q1384*'114成績輸入與落點儀表板'!$B$7+R1384*'114成績輸入與落點儀表板'!$B$8+S1384*'114成績輸入與落點儀表板'!$B$9+T1384*'114成績輸入與落點儀表板'!$B$10+U1384*'114成績輸入與落點儀表板'!$B$11+V1384*'114成績輸入與落點儀表板'!$B$12+W1384*'114成績輸入與落點儀表板'!$B$13+X1384*'114成績輸入與落點儀表板'!$B$14+Y1384*'114成績輸入與落點儀表板'!$B$15+Z1384*'114成績輸入與落點儀表板'!$B$16</f>
        <v>0</v>
      </c>
      <c r="I1384" s="8">
        <f t="shared" si="42"/>
        <v>-157</v>
      </c>
      <c r="J1384" s="2" t="str">
        <f t="shared" si="43"/>
        <v>FAIL</v>
      </c>
      <c r="K1384" s="17" t="str">
        <f>IF(AND(IF('114成績輸入與落點儀表板'!$C$2="必須採計",L1384&gt;0,IF('114成績輸入與落點儀表板'!$C$2="不可採計",L1384=0,TRUE)),IF('114成績輸入與落點儀表板'!$C$3="必須採計",M1384&gt;0,IF('114成績輸入與落點儀表板'!$C$3="不可採計",M1384=0,TRUE)),IF('114成績輸入與落點儀表板'!$C$4="必須採計",N1384&gt;0,IF('114成績輸入與落點儀表板'!$C$4="不可採計",N1384=0,TRUE)),IF('114成績輸入與落點儀表板'!$C$5="必須採計",O1384&gt;0,IF('114成績輸入與落點儀表板'!$C$5="不可採計",O1384=0,TRUE)),IF('114成績輸入與落點儀表板'!$C$6="必須採計",P1384&gt;0,IF('114成績輸入與落點儀表板'!$C$6="不可採計",P1384=0,TRUE)),IF('114成績輸入與落點儀表板'!$C$7="必須採計",Q1384&gt;0,IF('114成績輸入與落點儀表板'!$C$7="不可採計",Q1384=0,TRUE)),IF('114成績輸入與落點儀表板'!$C$8="必須採計",R1384&gt;0,IF('114成績輸入與落點儀表板'!$C$8="不可採計",R1384=0,TRUE)),IF('114成績輸入與落點儀表板'!$C$9="必須採計",S1384&gt;0,IF('114成績輸入與落點儀表板'!$C$9="不可採計",S1384=0,TRUE)),IF('114成績輸入與落點儀表板'!$C$10="必須採計",T1384&gt;0,IF('114成績輸入與落點儀表板'!$C$10="不可採計",T1384=0,TRUE)),IF('114成績輸入與落點儀表板'!$C$11="必須採計",U1384&gt;0,IF('114成績輸入與落點儀表板'!$C$11="不可採計",U1384=0,TRUE)),IF('114成績輸入與落點儀表板'!$C$12="必須採計",V1384&gt;0,IF('114成績輸入與落點儀表板'!$C$12="不可採計",V1384=0,TRUE)),IF('114成績輸入與落點儀表板'!$C$13="必須採計",W1384&gt;0,IF('114成績輸入與落點儀表板'!$C$13="不可採計",W1384=0,TRUE)),IF('114成績輸入與落點儀表板'!$C$14="必須採計",X1384&gt;0,IF('114成績輸入與落點儀表板'!$C$14="不可採計",X1384=0,TRUE)),IF('114成績輸入與落點儀表板'!$C$15="必須採計",Y1384&gt;0,IF('114成績輸入與落點儀表板'!$C$15="不可採計",Y1384=0,TRUE)),IF('114成績輸入與落點儀表板'!$C$16="必須採計",Z1384&gt;0,IF('114成績輸入與落點儀表板'!$C$16="不可採計",Z1384=0,TRUE))),"✅ 符合","❌ 不符合")</f>
        <v>✅ 符合</v>
      </c>
      <c r="L1384" s="15">
        <v>1.25</v>
      </c>
      <c r="M1384" s="15">
        <v>1</v>
      </c>
      <c r="N1384" s="15">
        <v>0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1</v>
      </c>
      <c r="X1384" s="15">
        <v>1.5</v>
      </c>
      <c r="Y1384" s="15">
        <v>0</v>
      </c>
      <c r="Z1384" s="15">
        <v>0</v>
      </c>
    </row>
    <row r="1385" spans="1:26" customFormat="1" ht="15.75" customHeight="1" x14ac:dyDescent="0.3">
      <c r="A1385" s="2" t="s">
        <v>3367</v>
      </c>
      <c r="B1385" s="6" t="s">
        <v>3361</v>
      </c>
      <c r="C1385" s="6" t="s">
        <v>3368</v>
      </c>
      <c r="D1385" s="12" t="s">
        <v>113</v>
      </c>
      <c r="E1385" s="13" t="s">
        <v>3369</v>
      </c>
      <c r="F1385" s="2">
        <v>23</v>
      </c>
      <c r="G1385" s="15">
        <v>152</v>
      </c>
      <c r="H1385" s="7">
        <f>L1385*'114成績輸入與落點儀表板'!$B$2+M1385*'114成績輸入與落點儀表板'!$B$3+N1385*'114成績輸入與落點儀表板'!$B$4+O1385*'114成績輸入與落點儀表板'!$B$5+P1385*'114成績輸入與落點儀表板'!$B$6+Q1385*'114成績輸入與落點儀表板'!$B$7+R1385*'114成績輸入與落點儀表板'!$B$8+S1385*'114成績輸入與落點儀表板'!$B$9+T1385*'114成績輸入與落點儀表板'!$B$10+U1385*'114成績輸入與落點儀表板'!$B$11+V1385*'114成績輸入與落點儀表板'!$B$12+W1385*'114成績輸入與落點儀表板'!$B$13+X1385*'114成績輸入與落點儀表板'!$B$14+Y1385*'114成績輸入與落點儀表板'!$B$15+Z1385*'114成績輸入與落點儀表板'!$B$16</f>
        <v>0</v>
      </c>
      <c r="I1385" s="8">
        <f t="shared" si="42"/>
        <v>-152</v>
      </c>
      <c r="J1385" s="2" t="str">
        <f t="shared" si="43"/>
        <v>FAIL</v>
      </c>
      <c r="K1385" s="17" t="str">
        <f>IF(AND(IF('114成績輸入與落點儀表板'!$C$2="必須採計",L1385&gt;0,IF('114成績輸入與落點儀表板'!$C$2="不可採計",L1385=0,TRUE)),IF('114成績輸入與落點儀表板'!$C$3="必須採計",M1385&gt;0,IF('114成績輸入與落點儀表板'!$C$3="不可採計",M1385=0,TRUE)),IF('114成績輸入與落點儀表板'!$C$4="必須採計",N1385&gt;0,IF('114成績輸入與落點儀表板'!$C$4="不可採計",N1385=0,TRUE)),IF('114成績輸入與落點儀表板'!$C$5="必須採計",O1385&gt;0,IF('114成績輸入與落點儀表板'!$C$5="不可採計",O1385=0,TRUE)),IF('114成績輸入與落點儀表板'!$C$6="必須採計",P1385&gt;0,IF('114成績輸入與落點儀表板'!$C$6="不可採計",P1385=0,TRUE)),IF('114成績輸入與落點儀表板'!$C$7="必須採計",Q1385&gt;0,IF('114成績輸入與落點儀表板'!$C$7="不可採計",Q1385=0,TRUE)),IF('114成績輸入與落點儀表板'!$C$8="必須採計",R1385&gt;0,IF('114成績輸入與落點儀表板'!$C$8="不可採計",R1385=0,TRUE)),IF('114成績輸入與落點儀表板'!$C$9="必須採計",S1385&gt;0,IF('114成績輸入與落點儀表板'!$C$9="不可採計",S1385=0,TRUE)),IF('114成績輸入與落點儀表板'!$C$10="必須採計",T1385&gt;0,IF('114成績輸入與落點儀表板'!$C$10="不可採計",T1385=0,TRUE)),IF('114成績輸入與落點儀表板'!$C$11="必須採計",U1385&gt;0,IF('114成績輸入與落點儀表板'!$C$11="不可採計",U1385=0,TRUE)),IF('114成績輸入與落點儀表板'!$C$12="必須採計",V1385&gt;0,IF('114成績輸入與落點儀表板'!$C$12="不可採計",V1385=0,TRUE)),IF('114成績輸入與落點儀表板'!$C$13="必須採計",W1385&gt;0,IF('114成績輸入與落點儀表板'!$C$13="不可採計",W1385=0,TRUE)),IF('114成績輸入與落點儀表板'!$C$14="必須採計",X1385&gt;0,IF('114成績輸入與落點儀表板'!$C$14="不可採計",X1385=0,TRUE)),IF('114成績輸入與落點儀表板'!$C$15="必須採計",Y1385&gt;0,IF('114成績輸入與落點儀表板'!$C$15="不可採計",Y1385=0,TRUE)),IF('114成績輸入與落點儀表板'!$C$16="必須採計",Z1385&gt;0,IF('114成績輸入與落點儀表板'!$C$16="不可採計",Z1385=0,TRUE))),"✅ 符合","❌ 不符合")</f>
        <v>✅ 符合</v>
      </c>
      <c r="L1385" s="15">
        <v>1.5</v>
      </c>
      <c r="M1385" s="15">
        <v>0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0</v>
      </c>
      <c r="U1385" s="15">
        <v>1</v>
      </c>
      <c r="V1385" s="15">
        <v>0</v>
      </c>
      <c r="W1385" s="15">
        <v>1.5</v>
      </c>
      <c r="X1385" s="15">
        <v>0</v>
      </c>
      <c r="Y1385" s="15">
        <v>0</v>
      </c>
      <c r="Z1385" s="15">
        <v>0</v>
      </c>
    </row>
    <row r="1386" spans="1:26" customFormat="1" ht="15.75" customHeight="1" x14ac:dyDescent="0.3">
      <c r="A1386" s="2" t="s">
        <v>3370</v>
      </c>
      <c r="B1386" s="6" t="s">
        <v>3361</v>
      </c>
      <c r="C1386" s="6" t="s">
        <v>63</v>
      </c>
      <c r="D1386" s="12" t="s">
        <v>56</v>
      </c>
      <c r="E1386" s="13" t="s">
        <v>3371</v>
      </c>
      <c r="F1386" s="2">
        <v>12</v>
      </c>
      <c r="G1386" s="15">
        <v>129.75</v>
      </c>
      <c r="H1386" s="7">
        <f>L1386*'114成績輸入與落點儀表板'!$B$2+M1386*'114成績輸入與落點儀表板'!$B$3+N1386*'114成績輸入與落點儀表板'!$B$4+O1386*'114成績輸入與落點儀表板'!$B$5+P1386*'114成績輸入與落點儀表板'!$B$6+Q1386*'114成績輸入與落點儀表板'!$B$7+R1386*'114成績輸入與落點儀表板'!$B$8+S1386*'114成績輸入與落點儀表板'!$B$9+T1386*'114成績輸入與落點儀表板'!$B$10+U1386*'114成績輸入與落點儀表板'!$B$11+V1386*'114成績輸入與落點儀表板'!$B$12+W1386*'114成績輸入與落點儀表板'!$B$13+X1386*'114成績輸入與落點儀表板'!$B$14+Y1386*'114成績輸入與落點儀表板'!$B$15+Z1386*'114成績輸入與落點儀表板'!$B$16</f>
        <v>0</v>
      </c>
      <c r="I1386" s="8">
        <f t="shared" si="42"/>
        <v>-129.75</v>
      </c>
      <c r="J1386" s="2" t="str">
        <f t="shared" si="43"/>
        <v>FAIL</v>
      </c>
      <c r="K1386" s="17" t="str">
        <f>IF(AND(IF('114成績輸入與落點儀表板'!$C$2="必須採計",L1386&gt;0,IF('114成績輸入與落點儀表板'!$C$2="不可採計",L1386=0,TRUE)),IF('114成績輸入與落點儀表板'!$C$3="必須採計",M1386&gt;0,IF('114成績輸入與落點儀表板'!$C$3="不可採計",M1386=0,TRUE)),IF('114成績輸入與落點儀表板'!$C$4="必須採計",N1386&gt;0,IF('114成績輸入與落點儀表板'!$C$4="不可採計",N1386=0,TRUE)),IF('114成績輸入與落點儀表板'!$C$5="必須採計",O1386&gt;0,IF('114成績輸入與落點儀表板'!$C$5="不可採計",O1386=0,TRUE)),IF('114成績輸入與落點儀表板'!$C$6="必須採計",P1386&gt;0,IF('114成績輸入與落點儀表板'!$C$6="不可採計",P1386=0,TRUE)),IF('114成績輸入與落點儀表板'!$C$7="必須採計",Q1386&gt;0,IF('114成績輸入與落點儀表板'!$C$7="不可採計",Q1386=0,TRUE)),IF('114成績輸入與落點儀表板'!$C$8="必須採計",R1386&gt;0,IF('114成績輸入與落點儀表板'!$C$8="不可採計",R1386=0,TRUE)),IF('114成績輸入與落點儀表板'!$C$9="必須採計",S1386&gt;0,IF('114成績輸入與落點儀表板'!$C$9="不可採計",S1386=0,TRUE)),IF('114成績輸入與落點儀表板'!$C$10="必須採計",T1386&gt;0,IF('114成績輸入與落點儀表板'!$C$10="不可採計",T1386=0,TRUE)),IF('114成績輸入與落點儀表板'!$C$11="必須採計",U1386&gt;0,IF('114成績輸入與落點儀表板'!$C$11="不可採計",U1386=0,TRUE)),IF('114成績輸入與落點儀表板'!$C$12="必須採計",V1386&gt;0,IF('114成績輸入與落點儀表板'!$C$12="不可採計",V1386=0,TRUE)),IF('114成績輸入與落點儀表板'!$C$13="必須採計",W1386&gt;0,IF('114成績輸入與落點儀表板'!$C$13="不可採計",W1386=0,TRUE)),IF('114成績輸入與落點儀表板'!$C$14="必須採計",X1386&gt;0,IF('114成績輸入與落點儀表板'!$C$14="不可採計",X1386=0,TRUE)),IF('114成績輸入與落點儀表板'!$C$15="必須採計",Y1386&gt;0,IF('114成績輸入與落點儀表板'!$C$15="不可採計",Y1386=0,TRUE)),IF('114成績輸入與落點儀表板'!$C$16="必須採計",Z1386&gt;0,IF('114成績輸入與落點儀表板'!$C$16="不可採計",Z1386=0,TRUE))),"✅ 符合","❌ 不符合")</f>
        <v>✅ 符合</v>
      </c>
      <c r="L1386" s="15">
        <v>1</v>
      </c>
      <c r="M1386" s="15">
        <v>1.25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0</v>
      </c>
      <c r="T1386" s="15">
        <v>0</v>
      </c>
      <c r="U1386" s="15">
        <v>2</v>
      </c>
      <c r="V1386" s="15">
        <v>0</v>
      </c>
      <c r="W1386" s="15">
        <v>0</v>
      </c>
      <c r="X1386" s="15">
        <v>0</v>
      </c>
      <c r="Y1386" s="15">
        <v>0</v>
      </c>
      <c r="Z1386" s="15">
        <v>0</v>
      </c>
    </row>
    <row r="1387" spans="1:26" customFormat="1" ht="15.75" customHeight="1" x14ac:dyDescent="0.3">
      <c r="A1387" s="2" t="s">
        <v>3372</v>
      </c>
      <c r="B1387" s="6" t="s">
        <v>3361</v>
      </c>
      <c r="C1387" s="6" t="s">
        <v>3373</v>
      </c>
      <c r="D1387" s="12" t="s">
        <v>227</v>
      </c>
      <c r="E1387" s="13" t="s">
        <v>3374</v>
      </c>
      <c r="F1387" s="2">
        <v>19</v>
      </c>
      <c r="G1387" s="15">
        <v>62</v>
      </c>
      <c r="H1387" s="7">
        <f>L1387*'114成績輸入與落點儀表板'!$B$2+M1387*'114成績輸入與落點儀表板'!$B$3+N1387*'114成績輸入與落點儀表板'!$B$4+O1387*'114成績輸入與落點儀表板'!$B$5+P1387*'114成績輸入與落點儀表板'!$B$6+Q1387*'114成績輸入與落點儀表板'!$B$7+R1387*'114成績輸入與落點儀表板'!$B$8+S1387*'114成績輸入與落點儀表板'!$B$9+T1387*'114成績輸入與落點儀表板'!$B$10+U1387*'114成績輸入與落點儀表板'!$B$11+V1387*'114成績輸入與落點儀表板'!$B$12+W1387*'114成績輸入與落點儀表板'!$B$13+X1387*'114成績輸入與落點儀表板'!$B$14+Y1387*'114成績輸入與落點儀表板'!$B$15+Z1387*'114成績輸入與落點儀表板'!$B$16</f>
        <v>0</v>
      </c>
      <c r="I1387" s="8">
        <f t="shared" si="42"/>
        <v>-62</v>
      </c>
      <c r="J1387" s="2" t="str">
        <f t="shared" si="43"/>
        <v>FAIL</v>
      </c>
      <c r="K1387" s="17" t="str">
        <f>IF(AND(IF('114成績輸入與落點儀表板'!$C$2="必須採計",L1387&gt;0,IF('114成績輸入與落點儀表板'!$C$2="不可採計",L1387=0,TRUE)),IF('114成績輸入與落點儀表板'!$C$3="必須採計",M1387&gt;0,IF('114成績輸入與落點儀表板'!$C$3="不可採計",M1387=0,TRUE)),IF('114成績輸入與落點儀表板'!$C$4="必須採計",N1387&gt;0,IF('114成績輸入與落點儀表板'!$C$4="不可採計",N1387=0,TRUE)),IF('114成績輸入與落點儀表板'!$C$5="必須採計",O1387&gt;0,IF('114成績輸入與落點儀表板'!$C$5="不可採計",O1387=0,TRUE)),IF('114成績輸入與落點儀表板'!$C$6="必須採計",P1387&gt;0,IF('114成績輸入與落點儀表板'!$C$6="不可採計",P1387=0,TRUE)),IF('114成績輸入與落點儀表板'!$C$7="必須採計",Q1387&gt;0,IF('114成績輸入與落點儀表板'!$C$7="不可採計",Q1387=0,TRUE)),IF('114成績輸入與落點儀表板'!$C$8="必須採計",R1387&gt;0,IF('114成績輸入與落點儀表板'!$C$8="不可採計",R1387=0,TRUE)),IF('114成績輸入與落點儀表板'!$C$9="必須採計",S1387&gt;0,IF('114成績輸入與落點儀表板'!$C$9="不可採計",S1387=0,TRUE)),IF('114成績輸入與落點儀表板'!$C$10="必須採計",T1387&gt;0,IF('114成績輸入與落點儀表板'!$C$10="不可採計",T1387=0,TRUE)),IF('114成績輸入與落點儀表板'!$C$11="必須採計",U1387&gt;0,IF('114成績輸入與落點儀表板'!$C$11="不可採計",U1387=0,TRUE)),IF('114成績輸入與落點儀表板'!$C$12="必須採計",V1387&gt;0,IF('114成績輸入與落點儀表板'!$C$12="不可採計",V1387=0,TRUE)),IF('114成績輸入與落點儀表板'!$C$13="必須採計",W1387&gt;0,IF('114成績輸入與落點儀表板'!$C$13="不可採計",W1387=0,TRUE)),IF('114成績輸入與落點儀表板'!$C$14="必須採計",X1387&gt;0,IF('114成績輸入與落點儀表板'!$C$14="不可採計",X1387=0,TRUE)),IF('114成績輸入與落點儀表板'!$C$15="必須採計",Y1387&gt;0,IF('114成績輸入與落點儀表板'!$C$15="不可採計",Y1387=0,TRUE)),IF('114成績輸入與落點儀表板'!$C$16="必須採計",Z1387&gt;0,IF('114成績輸入與落點儀表板'!$C$16="不可採計",Z1387=0,TRUE))),"✅ 符合","❌ 不符合")</f>
        <v>❌ 不符合</v>
      </c>
      <c r="L1387" s="15">
        <v>0</v>
      </c>
      <c r="M1387" s="15">
        <v>1</v>
      </c>
      <c r="N1387" s="15">
        <v>0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>
        <v>0</v>
      </c>
      <c r="U1387" s="15">
        <v>1</v>
      </c>
      <c r="V1387" s="15">
        <v>0</v>
      </c>
      <c r="W1387" s="15">
        <v>1</v>
      </c>
      <c r="X1387" s="15">
        <v>0</v>
      </c>
      <c r="Y1387" s="15">
        <v>0</v>
      </c>
      <c r="Z1387" s="15">
        <v>0</v>
      </c>
    </row>
    <row r="1388" spans="1:26" customFormat="1" ht="15.75" customHeight="1" x14ac:dyDescent="0.3">
      <c r="A1388" s="2" t="s">
        <v>3375</v>
      </c>
      <c r="B1388" s="6" t="s">
        <v>3361</v>
      </c>
      <c r="C1388" s="6" t="s">
        <v>2340</v>
      </c>
      <c r="D1388" s="12" t="s">
        <v>227</v>
      </c>
      <c r="E1388" s="13" t="s">
        <v>716</v>
      </c>
      <c r="F1388" s="2">
        <v>21</v>
      </c>
      <c r="G1388" s="15">
        <v>105</v>
      </c>
      <c r="H1388" s="7">
        <f>L1388*'114成績輸入與落點儀表板'!$B$2+M1388*'114成績輸入與落點儀表板'!$B$3+N1388*'114成績輸入與落點儀表板'!$B$4+O1388*'114成績輸入與落點儀表板'!$B$5+P1388*'114成績輸入與落點儀表板'!$B$6+Q1388*'114成績輸入與落點儀表板'!$B$7+R1388*'114成績輸入與落點儀表板'!$B$8+S1388*'114成績輸入與落點儀表板'!$B$9+T1388*'114成績輸入與落點儀表板'!$B$10+U1388*'114成績輸入與落點儀表板'!$B$11+V1388*'114成績輸入與落點儀表板'!$B$12+W1388*'114成績輸入與落點儀表板'!$B$13+X1388*'114成績輸入與落點儀表板'!$B$14+Y1388*'114成績輸入與落點儀表板'!$B$15+Z1388*'114成績輸入與落點儀表板'!$B$16</f>
        <v>0</v>
      </c>
      <c r="I1388" s="8">
        <f t="shared" si="42"/>
        <v>-105</v>
      </c>
      <c r="J1388" s="2" t="str">
        <f t="shared" si="43"/>
        <v>FAIL</v>
      </c>
      <c r="K1388" s="17" t="str">
        <f>IF(AND(IF('114成績輸入與落點儀表板'!$C$2="必須採計",L1388&gt;0,IF('114成績輸入與落點儀表板'!$C$2="不可採計",L1388=0,TRUE)),IF('114成績輸入與落點儀表板'!$C$3="必須採計",M1388&gt;0,IF('114成績輸入與落點儀表板'!$C$3="不可採計",M1388=0,TRUE)),IF('114成績輸入與落點儀表板'!$C$4="必須採計",N1388&gt;0,IF('114成績輸入與落點儀表板'!$C$4="不可採計",N1388=0,TRUE)),IF('114成績輸入與落點儀表板'!$C$5="必須採計",O1388&gt;0,IF('114成績輸入與落點儀表板'!$C$5="不可採計",O1388=0,TRUE)),IF('114成績輸入與落點儀表板'!$C$6="必須採計",P1388&gt;0,IF('114成績輸入與落點儀表板'!$C$6="不可採計",P1388=0,TRUE)),IF('114成績輸入與落點儀表板'!$C$7="必須採計",Q1388&gt;0,IF('114成績輸入與落點儀表板'!$C$7="不可採計",Q1388=0,TRUE)),IF('114成績輸入與落點儀表板'!$C$8="必須採計",R1388&gt;0,IF('114成績輸入與落點儀表板'!$C$8="不可採計",R1388=0,TRUE)),IF('114成績輸入與落點儀表板'!$C$9="必須採計",S1388&gt;0,IF('114成績輸入與落點儀表板'!$C$9="不可採計",S1388=0,TRUE)),IF('114成績輸入與落點儀表板'!$C$10="必須採計",T1388&gt;0,IF('114成績輸入與落點儀表板'!$C$10="不可採計",T1388=0,TRUE)),IF('114成績輸入與落點儀表板'!$C$11="必須採計",U1388&gt;0,IF('114成績輸入與落點儀表板'!$C$11="不可採計",U1388=0,TRUE)),IF('114成績輸入與落點儀表板'!$C$12="必須採計",V1388&gt;0,IF('114成績輸入與落點儀表板'!$C$12="不可採計",V1388=0,TRUE)),IF('114成績輸入與落點儀表板'!$C$13="必須採計",W1388&gt;0,IF('114成績輸入與落點儀表板'!$C$13="不可採計",W1388=0,TRUE)),IF('114成績輸入與落點儀表板'!$C$14="必須採計",X1388&gt;0,IF('114成績輸入與落點儀表板'!$C$14="不可採計",X1388=0,TRUE)),IF('114成績輸入與落點儀表板'!$C$15="必須採計",Y1388&gt;0,IF('114成績輸入與落點儀表板'!$C$15="不可採計",Y1388=0,TRUE)),IF('114成績輸入與落點儀表板'!$C$16="必須採計",Z1388&gt;0,IF('114成績輸入與落點儀表板'!$C$16="不可採計",Z1388=0,TRUE))),"✅ 符合","❌ 不符合")</f>
        <v>✅ 符合</v>
      </c>
      <c r="L1388" s="15">
        <v>1</v>
      </c>
      <c r="M1388" s="15">
        <v>1.5</v>
      </c>
      <c r="N1388" s="15">
        <v>0</v>
      </c>
      <c r="O1388" s="15">
        <v>1.5</v>
      </c>
      <c r="P1388" s="15">
        <v>0</v>
      </c>
      <c r="Q1388" s="15">
        <v>0</v>
      </c>
      <c r="R1388" s="15">
        <v>0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0</v>
      </c>
    </row>
    <row r="1389" spans="1:26" customFormat="1" ht="15.75" customHeight="1" x14ac:dyDescent="0.3">
      <c r="A1389" s="2" t="s">
        <v>3376</v>
      </c>
      <c r="B1389" s="6" t="s">
        <v>3361</v>
      </c>
      <c r="C1389" s="6" t="s">
        <v>563</v>
      </c>
      <c r="D1389" s="12" t="s">
        <v>121</v>
      </c>
      <c r="E1389" s="13" t="s">
        <v>716</v>
      </c>
      <c r="F1389" s="2">
        <v>17</v>
      </c>
      <c r="G1389" s="15">
        <v>109.5</v>
      </c>
      <c r="H1389" s="7">
        <f>L1389*'114成績輸入與落點儀表板'!$B$2+M1389*'114成績輸入與落點儀表板'!$B$3+N1389*'114成績輸入與落點儀表板'!$B$4+O1389*'114成績輸入與落點儀表板'!$B$5+P1389*'114成績輸入與落點儀表板'!$B$6+Q1389*'114成績輸入與落點儀表板'!$B$7+R1389*'114成績輸入與落點儀表板'!$B$8+S1389*'114成績輸入與落點儀表板'!$B$9+T1389*'114成績輸入與落點儀表板'!$B$10+U1389*'114成績輸入與落點儀表板'!$B$11+V1389*'114成績輸入與落點儀表板'!$B$12+W1389*'114成績輸入與落點儀表板'!$B$13+X1389*'114成績輸入與落點儀表板'!$B$14+Y1389*'114成績輸入與落點儀表板'!$B$15+Z1389*'114成績輸入與落點儀表板'!$B$16</f>
        <v>0</v>
      </c>
      <c r="I1389" s="8">
        <f t="shared" si="42"/>
        <v>-109.5</v>
      </c>
      <c r="J1389" s="2" t="str">
        <f t="shared" si="43"/>
        <v>FAIL</v>
      </c>
      <c r="K1389" s="17" t="str">
        <f>IF(AND(IF('114成績輸入與落點儀表板'!$C$2="必須採計",L1389&gt;0,IF('114成績輸入與落點儀表板'!$C$2="不可採計",L1389=0,TRUE)),IF('114成績輸入與落點儀表板'!$C$3="必須採計",M1389&gt;0,IF('114成績輸入與落點儀表板'!$C$3="不可採計",M1389=0,TRUE)),IF('114成績輸入與落點儀表板'!$C$4="必須採計",N1389&gt;0,IF('114成績輸入與落點儀表板'!$C$4="不可採計",N1389=0,TRUE)),IF('114成績輸入與落點儀表板'!$C$5="必須採計",O1389&gt;0,IF('114成績輸入與落點儀表板'!$C$5="不可採計",O1389=0,TRUE)),IF('114成績輸入與落點儀表板'!$C$6="必須採計",P1389&gt;0,IF('114成績輸入與落點儀表板'!$C$6="不可採計",P1389=0,TRUE)),IF('114成績輸入與落點儀表板'!$C$7="必須採計",Q1389&gt;0,IF('114成績輸入與落點儀表板'!$C$7="不可採計",Q1389=0,TRUE)),IF('114成績輸入與落點儀表板'!$C$8="必須採計",R1389&gt;0,IF('114成績輸入與落點儀表板'!$C$8="不可採計",R1389=0,TRUE)),IF('114成績輸入與落點儀表板'!$C$9="必須採計",S1389&gt;0,IF('114成績輸入與落點儀表板'!$C$9="不可採計",S1389=0,TRUE)),IF('114成績輸入與落點儀表板'!$C$10="必須採計",T1389&gt;0,IF('114成績輸入與落點儀表板'!$C$10="不可採計",T1389=0,TRUE)),IF('114成績輸入與落點儀表板'!$C$11="必須採計",U1389&gt;0,IF('114成績輸入與落點儀表板'!$C$11="不可採計",U1389=0,TRUE)),IF('114成績輸入與落點儀表板'!$C$12="必須採計",V1389&gt;0,IF('114成績輸入與落點儀表板'!$C$12="不可採計",V1389=0,TRUE)),IF('114成績輸入與落點儀表板'!$C$13="必須採計",W1389&gt;0,IF('114成績輸入與落點儀表板'!$C$13="不可採計",W1389=0,TRUE)),IF('114成績輸入與落點儀表板'!$C$14="必須採計",X1389&gt;0,IF('114成績輸入與落點儀表板'!$C$14="不可採計",X1389=0,TRUE)),IF('114成績輸入與落點儀表板'!$C$15="必須採計",Y1389&gt;0,IF('114成績輸入與落點儀表板'!$C$15="不可採計",Y1389=0,TRUE)),IF('114成績輸入與落點儀表板'!$C$16="必須採計",Z1389&gt;0,IF('114成績輸入與落點儀表板'!$C$16="不可採計",Z1389=0,TRUE))),"✅ 符合","❌ 不符合")</f>
        <v>✅ 符合</v>
      </c>
      <c r="L1389" s="15">
        <v>1</v>
      </c>
      <c r="M1389" s="15">
        <v>1.5</v>
      </c>
      <c r="N1389" s="15">
        <v>0</v>
      </c>
      <c r="O1389" s="15">
        <v>1.5</v>
      </c>
      <c r="P1389" s="15">
        <v>0</v>
      </c>
      <c r="Q1389" s="15">
        <v>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0</v>
      </c>
      <c r="X1389" s="15">
        <v>0</v>
      </c>
      <c r="Y1389" s="15">
        <v>0</v>
      </c>
      <c r="Z1389" s="15">
        <v>0</v>
      </c>
    </row>
    <row r="1390" spans="1:26" customFormat="1" ht="15.75" customHeight="1" x14ac:dyDescent="0.3">
      <c r="A1390" s="2" t="s">
        <v>3377</v>
      </c>
      <c r="B1390" s="6" t="s">
        <v>3361</v>
      </c>
      <c r="C1390" s="6" t="s">
        <v>233</v>
      </c>
      <c r="D1390" s="12" t="s">
        <v>73</v>
      </c>
      <c r="E1390" s="13" t="s">
        <v>3378</v>
      </c>
      <c r="F1390" s="2">
        <v>18</v>
      </c>
      <c r="G1390" s="15">
        <v>197.5</v>
      </c>
      <c r="H1390" s="7">
        <f>L1390*'114成績輸入與落點儀表板'!$B$2+M1390*'114成績輸入與落點儀表板'!$B$3+N1390*'114成績輸入與落點儀表板'!$B$4+O1390*'114成績輸入與落點儀表板'!$B$5+P1390*'114成績輸入與落點儀表板'!$B$6+Q1390*'114成績輸入與落點儀表板'!$B$7+R1390*'114成績輸入與落點儀表板'!$B$8+S1390*'114成績輸入與落點儀表板'!$B$9+T1390*'114成績輸入與落點儀表板'!$B$10+U1390*'114成績輸入與落點儀表板'!$B$11+V1390*'114成績輸入與落點儀表板'!$B$12+W1390*'114成績輸入與落點儀表板'!$B$13+X1390*'114成績輸入與落點儀表板'!$B$14+Y1390*'114成績輸入與落點儀表板'!$B$15+Z1390*'114成績輸入與落點儀表板'!$B$16</f>
        <v>0</v>
      </c>
      <c r="I1390" s="8">
        <f t="shared" si="42"/>
        <v>-197.5</v>
      </c>
      <c r="J1390" s="2" t="str">
        <f t="shared" si="43"/>
        <v>FAIL</v>
      </c>
      <c r="K1390" s="17" t="str">
        <f>IF(AND(IF('114成績輸入與落點儀表板'!$C$2="必須採計",L1390&gt;0,IF('114成績輸入與落點儀表板'!$C$2="不可採計",L1390=0,TRUE)),IF('114成績輸入與落點儀表板'!$C$3="必須採計",M1390&gt;0,IF('114成績輸入與落點儀表板'!$C$3="不可採計",M1390=0,TRUE)),IF('114成績輸入與落點儀表板'!$C$4="必須採計",N1390&gt;0,IF('114成績輸入與落點儀表板'!$C$4="不可採計",N1390=0,TRUE)),IF('114成績輸入與落點儀表板'!$C$5="必須採計",O1390&gt;0,IF('114成績輸入與落點儀表板'!$C$5="不可採計",O1390=0,TRUE)),IF('114成績輸入與落點儀表板'!$C$6="必須採計",P1390&gt;0,IF('114成績輸入與落點儀表板'!$C$6="不可採計",P1390=0,TRUE)),IF('114成績輸入與落點儀表板'!$C$7="必須採計",Q1390&gt;0,IF('114成績輸入與落點儀表板'!$C$7="不可採計",Q1390=0,TRUE)),IF('114成績輸入與落點儀表板'!$C$8="必須採計",R1390&gt;0,IF('114成績輸入與落點儀表板'!$C$8="不可採計",R1390=0,TRUE)),IF('114成績輸入與落點儀表板'!$C$9="必須採計",S1390&gt;0,IF('114成績輸入與落點儀表板'!$C$9="不可採計",S1390=0,TRUE)),IF('114成績輸入與落點儀表板'!$C$10="必須採計",T1390&gt;0,IF('114成績輸入與落點儀表板'!$C$10="不可採計",T1390=0,TRUE)),IF('114成績輸入與落點儀表板'!$C$11="必須採計",U1390&gt;0,IF('114成績輸入與落點儀表板'!$C$11="不可採計",U1390=0,TRUE)),IF('114成績輸入與落點儀表板'!$C$12="必須採計",V1390&gt;0,IF('114成績輸入與落點儀表板'!$C$12="不可採計",V1390=0,TRUE)),IF('114成績輸入與落點儀表板'!$C$13="必須採計",W1390&gt;0,IF('114成績輸入與落點儀表板'!$C$13="不可採計",W1390=0,TRUE)),IF('114成績輸入與落點儀表板'!$C$14="必須採計",X1390&gt;0,IF('114成績輸入與落點儀表板'!$C$14="不可採計",X1390=0,TRUE)),IF('114成績輸入與落點儀表板'!$C$15="必須採計",Y1390&gt;0,IF('114成績輸入與落點儀表板'!$C$15="不可採計",Y1390=0,TRUE)),IF('114成績輸入與落點儀表板'!$C$16="必須採計",Z1390&gt;0,IF('114成績輸入與落點儀表板'!$C$16="不可採計",Z1390=0,TRUE))),"✅ 符合","❌ 不符合")</f>
        <v>✅ 符合</v>
      </c>
      <c r="L1390" s="15">
        <v>1.5</v>
      </c>
      <c r="M1390" s="15">
        <v>2</v>
      </c>
      <c r="N1390" s="15">
        <v>0</v>
      </c>
      <c r="O1390" s="15">
        <v>0</v>
      </c>
      <c r="P1390" s="15">
        <v>0</v>
      </c>
      <c r="Q1390" s="15">
        <v>2</v>
      </c>
      <c r="R1390" s="15">
        <v>0</v>
      </c>
      <c r="S1390" s="15">
        <v>0</v>
      </c>
      <c r="T1390" s="15">
        <v>0</v>
      </c>
      <c r="U1390" s="15">
        <v>0</v>
      </c>
      <c r="V1390" s="15">
        <v>0</v>
      </c>
      <c r="W1390" s="15">
        <v>1</v>
      </c>
      <c r="X1390" s="15">
        <v>0</v>
      </c>
      <c r="Y1390" s="15">
        <v>0</v>
      </c>
      <c r="Z1390" s="15">
        <v>0</v>
      </c>
    </row>
    <row r="1391" spans="1:26" customFormat="1" ht="15.75" customHeight="1" x14ac:dyDescent="0.3">
      <c r="A1391" s="2" t="s">
        <v>3379</v>
      </c>
      <c r="B1391" s="6" t="s">
        <v>3361</v>
      </c>
      <c r="C1391" s="6" t="s">
        <v>223</v>
      </c>
      <c r="D1391" s="12" t="s">
        <v>121</v>
      </c>
      <c r="E1391" s="13" t="s">
        <v>3380</v>
      </c>
      <c r="F1391" s="2">
        <v>21</v>
      </c>
      <c r="G1391" s="15">
        <v>187</v>
      </c>
      <c r="H1391" s="7">
        <f>L1391*'114成績輸入與落點儀表板'!$B$2+M1391*'114成績輸入與落點儀表板'!$B$3+N1391*'114成績輸入與落點儀表板'!$B$4+O1391*'114成績輸入與落點儀表板'!$B$5+P1391*'114成績輸入與落點儀表板'!$B$6+Q1391*'114成績輸入與落點儀表板'!$B$7+R1391*'114成績輸入與落點儀表板'!$B$8+S1391*'114成績輸入與落點儀表板'!$B$9+T1391*'114成績輸入與落點儀表板'!$B$10+U1391*'114成績輸入與落點儀表板'!$B$11+V1391*'114成績輸入與落點儀表板'!$B$12+W1391*'114成績輸入與落點儀表板'!$B$13+X1391*'114成績輸入與落點儀表板'!$B$14+Y1391*'114成績輸入與落點儀表板'!$B$15+Z1391*'114成績輸入與落點儀表板'!$B$16</f>
        <v>0</v>
      </c>
      <c r="I1391" s="8">
        <f t="shared" si="42"/>
        <v>-187</v>
      </c>
      <c r="J1391" s="2" t="str">
        <f t="shared" si="43"/>
        <v>FAIL</v>
      </c>
      <c r="K1391" s="17" t="str">
        <f>IF(AND(IF('114成績輸入與落點儀表板'!$C$2="必須採計",L1391&gt;0,IF('114成績輸入與落點儀表板'!$C$2="不可採計",L1391=0,TRUE)),IF('114成績輸入與落點儀表板'!$C$3="必須採計",M1391&gt;0,IF('114成績輸入與落點儀表板'!$C$3="不可採計",M1391=0,TRUE)),IF('114成績輸入與落點儀表板'!$C$4="必須採計",N1391&gt;0,IF('114成績輸入與落點儀表板'!$C$4="不可採計",N1391=0,TRUE)),IF('114成績輸入與落點儀表板'!$C$5="必須採計",O1391&gt;0,IF('114成績輸入與落點儀表板'!$C$5="不可採計",O1391=0,TRUE)),IF('114成績輸入與落點儀表板'!$C$6="必須採計",P1391&gt;0,IF('114成績輸入與落點儀表板'!$C$6="不可採計",P1391=0,TRUE)),IF('114成績輸入與落點儀表板'!$C$7="必須採計",Q1391&gt;0,IF('114成績輸入與落點儀表板'!$C$7="不可採計",Q1391=0,TRUE)),IF('114成績輸入與落點儀表板'!$C$8="必須採計",R1391&gt;0,IF('114成績輸入與落點儀表板'!$C$8="不可採計",R1391=0,TRUE)),IF('114成績輸入與落點儀表板'!$C$9="必須採計",S1391&gt;0,IF('114成績輸入與落點儀表板'!$C$9="不可採計",S1391=0,TRUE)),IF('114成績輸入與落點儀表板'!$C$10="必須採計",T1391&gt;0,IF('114成績輸入與落點儀表板'!$C$10="不可採計",T1391=0,TRUE)),IF('114成績輸入與落點儀表板'!$C$11="必須採計",U1391&gt;0,IF('114成績輸入與落點儀表板'!$C$11="不可採計",U1391=0,TRUE)),IF('114成績輸入與落點儀表板'!$C$12="必須採計",V1391&gt;0,IF('114成績輸入與落點儀表板'!$C$12="不可採計",V1391=0,TRUE)),IF('114成績輸入與落點儀表板'!$C$13="必須採計",W1391&gt;0,IF('114成績輸入與落點儀表板'!$C$13="不可採計",W1391=0,TRUE)),IF('114成績輸入與落點儀表板'!$C$14="必須採計",X1391&gt;0,IF('114成績輸入與落點儀表板'!$C$14="不可採計",X1391=0,TRUE)),IF('114成績輸入與落點儀表板'!$C$15="必須採計",Y1391&gt;0,IF('114成績輸入與落點儀表板'!$C$15="不可採計",Y1391=0,TRUE)),IF('114成績輸入與落點儀表板'!$C$16="必須採計",Z1391&gt;0,IF('114成績輸入與落點儀表板'!$C$16="不可採計",Z1391=0,TRUE))),"✅ 符合","❌ 不符合")</f>
        <v>✅ 符合</v>
      </c>
      <c r="L1391" s="15">
        <v>1</v>
      </c>
      <c r="M1391" s="15">
        <v>2</v>
      </c>
      <c r="N1391" s="15">
        <v>0</v>
      </c>
      <c r="O1391" s="15">
        <v>2</v>
      </c>
      <c r="P1391" s="15">
        <v>0</v>
      </c>
      <c r="Q1391" s="15">
        <v>0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1</v>
      </c>
      <c r="X1391" s="15">
        <v>0</v>
      </c>
      <c r="Y1391" s="15">
        <v>0</v>
      </c>
      <c r="Z1391" s="15">
        <v>0</v>
      </c>
    </row>
    <row r="1392" spans="1:26" customFormat="1" ht="15.75" customHeight="1" x14ac:dyDescent="0.3">
      <c r="A1392" s="2" t="s">
        <v>3381</v>
      </c>
      <c r="B1392" s="6" t="s">
        <v>3361</v>
      </c>
      <c r="C1392" s="6" t="s">
        <v>3382</v>
      </c>
      <c r="D1392" s="12" t="s">
        <v>121</v>
      </c>
      <c r="E1392" s="13" t="s">
        <v>1948</v>
      </c>
      <c r="F1392" s="2">
        <v>6</v>
      </c>
      <c r="G1392" s="15">
        <v>148.5</v>
      </c>
      <c r="H1392" s="7">
        <f>L1392*'114成績輸入與落點儀表板'!$B$2+M1392*'114成績輸入與落點儀表板'!$B$3+N1392*'114成績輸入與落點儀表板'!$B$4+O1392*'114成績輸入與落點儀表板'!$B$5+P1392*'114成績輸入與落點儀表板'!$B$6+Q1392*'114成績輸入與落點儀表板'!$B$7+R1392*'114成績輸入與落點儀表板'!$B$8+S1392*'114成績輸入與落點儀表板'!$B$9+T1392*'114成績輸入與落點儀表板'!$B$10+U1392*'114成績輸入與落點儀表板'!$B$11+V1392*'114成績輸入與落點儀表板'!$B$12+W1392*'114成績輸入與落點儀表板'!$B$13+X1392*'114成績輸入與落點儀表板'!$B$14+Y1392*'114成績輸入與落點儀表板'!$B$15+Z1392*'114成績輸入與落點儀表板'!$B$16</f>
        <v>0</v>
      </c>
      <c r="I1392" s="8">
        <f t="shared" si="42"/>
        <v>-148.5</v>
      </c>
      <c r="J1392" s="2" t="str">
        <f t="shared" si="43"/>
        <v>FAIL</v>
      </c>
      <c r="K1392" s="17" t="str">
        <f>IF(AND(IF('114成績輸入與落點儀表板'!$C$2="必須採計",L1392&gt;0,IF('114成績輸入與落點儀表板'!$C$2="不可採計",L1392=0,TRUE)),IF('114成績輸入與落點儀表板'!$C$3="必須採計",M1392&gt;0,IF('114成績輸入與落點儀表板'!$C$3="不可採計",M1392=0,TRUE)),IF('114成績輸入與落點儀表板'!$C$4="必須採計",N1392&gt;0,IF('114成績輸入與落點儀表板'!$C$4="不可採計",N1392=0,TRUE)),IF('114成績輸入與落點儀表板'!$C$5="必須採計",O1392&gt;0,IF('114成績輸入與落點儀表板'!$C$5="不可採計",O1392=0,TRUE)),IF('114成績輸入與落點儀表板'!$C$6="必須採計",P1392&gt;0,IF('114成績輸入與落點儀表板'!$C$6="不可採計",P1392=0,TRUE)),IF('114成績輸入與落點儀表板'!$C$7="必須採計",Q1392&gt;0,IF('114成績輸入與落點儀表板'!$C$7="不可採計",Q1392=0,TRUE)),IF('114成績輸入與落點儀表板'!$C$8="必須採計",R1392&gt;0,IF('114成績輸入與落點儀表板'!$C$8="不可採計",R1392=0,TRUE)),IF('114成績輸入與落點儀表板'!$C$9="必須採計",S1392&gt;0,IF('114成績輸入與落點儀表板'!$C$9="不可採計",S1392=0,TRUE)),IF('114成績輸入與落點儀表板'!$C$10="必須採計",T1392&gt;0,IF('114成績輸入與落點儀表板'!$C$10="不可採計",T1392=0,TRUE)),IF('114成績輸入與落點儀表板'!$C$11="必須採計",U1392&gt;0,IF('114成績輸入與落點儀表板'!$C$11="不可採計",U1392=0,TRUE)),IF('114成績輸入與落點儀表板'!$C$12="必須採計",V1392&gt;0,IF('114成績輸入與落點儀表板'!$C$12="不可採計",V1392=0,TRUE)),IF('114成績輸入與落點儀表板'!$C$13="必須採計",W1392&gt;0,IF('114成績輸入與落點儀表板'!$C$13="不可採計",W1392=0,TRUE)),IF('114成績輸入與落點儀表板'!$C$14="必須採計",X1392&gt;0,IF('114成績輸入與落點儀表板'!$C$14="不可採計",X1392=0,TRUE)),IF('114成績輸入與落點儀表板'!$C$15="必須採計",Y1392&gt;0,IF('114成績輸入與落點儀表板'!$C$15="不可採計",Y1392=0,TRUE)),IF('114成績輸入與落點儀表板'!$C$16="必須採計",Z1392&gt;0,IF('114成績輸入與落點儀表板'!$C$16="不可採計",Z1392=0,TRUE))),"✅ 符合","❌ 不符合")</f>
        <v>✅ 符合</v>
      </c>
      <c r="L1392" s="15">
        <v>2</v>
      </c>
      <c r="M1392" s="15">
        <v>2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0</v>
      </c>
      <c r="T1392" s="15">
        <v>0</v>
      </c>
      <c r="U1392" s="15">
        <v>0</v>
      </c>
      <c r="V1392" s="15">
        <v>0</v>
      </c>
      <c r="W1392" s="15">
        <v>1.5</v>
      </c>
      <c r="X1392" s="15">
        <v>0</v>
      </c>
      <c r="Y1392" s="15">
        <v>0</v>
      </c>
      <c r="Z1392" s="15">
        <v>0</v>
      </c>
    </row>
    <row r="1393" spans="1:26" customFormat="1" ht="15.75" customHeight="1" x14ac:dyDescent="0.3">
      <c r="A1393" s="2" t="s">
        <v>3383</v>
      </c>
      <c r="B1393" s="6" t="s">
        <v>3361</v>
      </c>
      <c r="C1393" s="6" t="s">
        <v>3384</v>
      </c>
      <c r="D1393" s="12" t="s">
        <v>121</v>
      </c>
      <c r="E1393" s="13" t="s">
        <v>1869</v>
      </c>
      <c r="F1393" s="2">
        <v>7</v>
      </c>
      <c r="G1393" s="15">
        <v>157</v>
      </c>
      <c r="H1393" s="7">
        <f>L1393*'114成績輸入與落點儀表板'!$B$2+M1393*'114成績輸入與落點儀表板'!$B$3+N1393*'114成績輸入與落點儀表板'!$B$4+O1393*'114成績輸入與落點儀表板'!$B$5+P1393*'114成績輸入與落點儀表板'!$B$6+Q1393*'114成績輸入與落點儀表板'!$B$7+R1393*'114成績輸入與落點儀表板'!$B$8+S1393*'114成績輸入與落點儀表板'!$B$9+T1393*'114成績輸入與落點儀表板'!$B$10+U1393*'114成績輸入與落點儀表板'!$B$11+V1393*'114成績輸入與落點儀表板'!$B$12+W1393*'114成績輸入與落點儀表板'!$B$13+X1393*'114成績輸入與落點儀表板'!$B$14+Y1393*'114成績輸入與落點儀表板'!$B$15+Z1393*'114成績輸入與落點儀表板'!$B$16</f>
        <v>0</v>
      </c>
      <c r="I1393" s="8">
        <f t="shared" si="42"/>
        <v>-157</v>
      </c>
      <c r="J1393" s="2" t="str">
        <f t="shared" si="43"/>
        <v>FAIL</v>
      </c>
      <c r="K1393" s="17" t="str">
        <f>IF(AND(IF('114成績輸入與落點儀表板'!$C$2="必須採計",L1393&gt;0,IF('114成績輸入與落點儀表板'!$C$2="不可採計",L1393=0,TRUE)),IF('114成績輸入與落點儀表板'!$C$3="必須採計",M1393&gt;0,IF('114成績輸入與落點儀表板'!$C$3="不可採計",M1393=0,TRUE)),IF('114成績輸入與落點儀表板'!$C$4="必須採計",N1393&gt;0,IF('114成績輸入與落點儀表板'!$C$4="不可採計",N1393=0,TRUE)),IF('114成績輸入與落點儀表板'!$C$5="必須採計",O1393&gt;0,IF('114成績輸入與落點儀表板'!$C$5="不可採計",O1393=0,TRUE)),IF('114成績輸入與落點儀表板'!$C$6="必須採計",P1393&gt;0,IF('114成績輸入與落點儀表板'!$C$6="不可採計",P1393=0,TRUE)),IF('114成績輸入與落點儀表板'!$C$7="必須採計",Q1393&gt;0,IF('114成績輸入與落點儀表板'!$C$7="不可採計",Q1393=0,TRUE)),IF('114成績輸入與落點儀表板'!$C$8="必須採計",R1393&gt;0,IF('114成績輸入與落點儀表板'!$C$8="不可採計",R1393=0,TRUE)),IF('114成績輸入與落點儀表板'!$C$9="必須採計",S1393&gt;0,IF('114成績輸入與落點儀表板'!$C$9="不可採計",S1393=0,TRUE)),IF('114成績輸入與落點儀表板'!$C$10="必須採計",T1393&gt;0,IF('114成績輸入與落點儀表板'!$C$10="不可採計",T1393=0,TRUE)),IF('114成績輸入與落點儀表板'!$C$11="必須採計",U1393&gt;0,IF('114成績輸入與落點儀表板'!$C$11="不可採計",U1393=0,TRUE)),IF('114成績輸入與落點儀表板'!$C$12="必須採計",V1393&gt;0,IF('114成績輸入與落點儀表板'!$C$12="不可採計",V1393=0,TRUE)),IF('114成績輸入與落點儀表板'!$C$13="必須採計",W1393&gt;0,IF('114成績輸入與落點儀表板'!$C$13="不可採計",W1393=0,TRUE)),IF('114成績輸入與落點儀表板'!$C$14="必須採計",X1393&gt;0,IF('114成績輸入與落點儀表板'!$C$14="不可採計",X1393=0,TRUE)),IF('114成績輸入與落點儀表板'!$C$15="必須採計",Y1393&gt;0,IF('114成績輸入與落點儀表板'!$C$15="不可採計",Y1393=0,TRUE)),IF('114成績輸入與落點儀表板'!$C$16="必須採計",Z1393&gt;0,IF('114成績輸入與落點儀表板'!$C$16="不可採計",Z1393=0,TRUE))),"✅ 符合","❌ 不符合")</f>
        <v>✅ 符合</v>
      </c>
      <c r="L1393" s="15">
        <v>2</v>
      </c>
      <c r="M1393" s="15">
        <v>2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1.5</v>
      </c>
      <c r="V1393" s="15">
        <v>0</v>
      </c>
      <c r="W1393" s="15">
        <v>0</v>
      </c>
      <c r="X1393" s="15">
        <v>0</v>
      </c>
      <c r="Y1393" s="15">
        <v>0</v>
      </c>
      <c r="Z1393" s="15">
        <v>0</v>
      </c>
    </row>
    <row r="1394" spans="1:26" customFormat="1" ht="15.75" customHeight="1" x14ac:dyDescent="0.3">
      <c r="A1394" s="2" t="s">
        <v>3385</v>
      </c>
      <c r="B1394" s="6" t="s">
        <v>3361</v>
      </c>
      <c r="C1394" s="6" t="s">
        <v>3386</v>
      </c>
      <c r="D1394" s="12" t="s">
        <v>121</v>
      </c>
      <c r="E1394" s="13" t="s">
        <v>3387</v>
      </c>
      <c r="F1394" s="2">
        <v>6</v>
      </c>
      <c r="G1394" s="15">
        <v>129</v>
      </c>
      <c r="H1394" s="7">
        <f>L1394*'114成績輸入與落點儀表板'!$B$2+M1394*'114成績輸入與落點儀表板'!$B$3+N1394*'114成績輸入與落點儀表板'!$B$4+O1394*'114成績輸入與落點儀表板'!$B$5+P1394*'114成績輸入與落點儀表板'!$B$6+Q1394*'114成績輸入與落點儀表板'!$B$7+R1394*'114成績輸入與落點儀表板'!$B$8+S1394*'114成績輸入與落點儀表板'!$B$9+T1394*'114成績輸入與落點儀表板'!$B$10+U1394*'114成績輸入與落點儀表板'!$B$11+V1394*'114成績輸入與落點儀表板'!$B$12+W1394*'114成績輸入與落點儀表板'!$B$13+X1394*'114成績輸入與落點儀表板'!$B$14+Y1394*'114成績輸入與落點儀表板'!$B$15+Z1394*'114成績輸入與落點儀表板'!$B$16</f>
        <v>0</v>
      </c>
      <c r="I1394" s="8">
        <f t="shared" si="42"/>
        <v>-129</v>
      </c>
      <c r="J1394" s="2" t="str">
        <f t="shared" si="43"/>
        <v>FAIL</v>
      </c>
      <c r="K1394" s="17" t="str">
        <f>IF(AND(IF('114成績輸入與落點儀表板'!$C$2="必須採計",L1394&gt;0,IF('114成績輸入與落點儀表板'!$C$2="不可採計",L1394=0,TRUE)),IF('114成績輸入與落點儀表板'!$C$3="必須採計",M1394&gt;0,IF('114成績輸入與落點儀表板'!$C$3="不可採計",M1394=0,TRUE)),IF('114成績輸入與落點儀表板'!$C$4="必須採計",N1394&gt;0,IF('114成績輸入與落點儀表板'!$C$4="不可採計",N1394=0,TRUE)),IF('114成績輸入與落點儀表板'!$C$5="必須採計",O1394&gt;0,IF('114成績輸入與落點儀表板'!$C$5="不可採計",O1394=0,TRUE)),IF('114成績輸入與落點儀表板'!$C$6="必須採計",P1394&gt;0,IF('114成績輸入與落點儀表板'!$C$6="不可採計",P1394=0,TRUE)),IF('114成績輸入與落點儀表板'!$C$7="必須採計",Q1394&gt;0,IF('114成績輸入與落點儀表板'!$C$7="不可採計",Q1394=0,TRUE)),IF('114成績輸入與落點儀表板'!$C$8="必須採計",R1394&gt;0,IF('114成績輸入與落點儀表板'!$C$8="不可採計",R1394=0,TRUE)),IF('114成績輸入與落點儀表板'!$C$9="必須採計",S1394&gt;0,IF('114成績輸入與落點儀表板'!$C$9="不可採計",S1394=0,TRUE)),IF('114成績輸入與落點儀表板'!$C$10="必須採計",T1394&gt;0,IF('114成績輸入與落點儀表板'!$C$10="不可採計",T1394=0,TRUE)),IF('114成績輸入與落點儀表板'!$C$11="必須採計",U1394&gt;0,IF('114成績輸入與落點儀表板'!$C$11="不可採計",U1394=0,TRUE)),IF('114成績輸入與落點儀表板'!$C$12="必須採計",V1394&gt;0,IF('114成績輸入與落點儀表板'!$C$12="不可採計",V1394=0,TRUE)),IF('114成績輸入與落點儀表板'!$C$13="必須採計",W1394&gt;0,IF('114成績輸入與落點儀表板'!$C$13="不可採計",W1394=0,TRUE)),IF('114成績輸入與落點儀表板'!$C$14="必須採計",X1394&gt;0,IF('114成績輸入與落點儀表板'!$C$14="不可採計",X1394=0,TRUE)),IF('114成績輸入與落點儀表板'!$C$15="必須採計",Y1394&gt;0,IF('114成績輸入與落點儀表板'!$C$15="不可採計",Y1394=0,TRUE)),IF('114成績輸入與落點儀表板'!$C$16="必須採計",Z1394&gt;0,IF('114成績輸入與落點儀表板'!$C$16="不可採計",Z1394=0,TRUE))),"✅ 符合","❌ 不符合")</f>
        <v>✅ 符合</v>
      </c>
      <c r="L1394" s="15">
        <v>1.5</v>
      </c>
      <c r="M1394" s="15">
        <v>2</v>
      </c>
      <c r="N1394" s="15">
        <v>0</v>
      </c>
      <c r="O1394" s="15">
        <v>1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0</v>
      </c>
      <c r="X1394" s="15">
        <v>0</v>
      </c>
      <c r="Y1394" s="15">
        <v>0</v>
      </c>
      <c r="Z1394" s="15">
        <v>0</v>
      </c>
    </row>
    <row r="1395" spans="1:26" customFormat="1" ht="15.75" customHeight="1" x14ac:dyDescent="0.3">
      <c r="A1395" s="2" t="s">
        <v>3388</v>
      </c>
      <c r="B1395" s="6" t="s">
        <v>3361</v>
      </c>
      <c r="C1395" s="6" t="s">
        <v>3389</v>
      </c>
      <c r="D1395" s="12" t="s">
        <v>266</v>
      </c>
      <c r="E1395" s="13" t="s">
        <v>1344</v>
      </c>
      <c r="F1395" s="2">
        <v>13</v>
      </c>
      <c r="G1395" s="15">
        <v>96</v>
      </c>
      <c r="H1395" s="7">
        <f>L1395*'114成績輸入與落點儀表板'!$B$2+M1395*'114成績輸入與落點儀表板'!$B$3+N1395*'114成績輸入與落點儀表板'!$B$4+O1395*'114成績輸入與落點儀表板'!$B$5+P1395*'114成績輸入與落點儀表板'!$B$6+Q1395*'114成績輸入與落點儀表板'!$B$7+R1395*'114成績輸入與落點儀表板'!$B$8+S1395*'114成績輸入與落點儀表板'!$B$9+T1395*'114成績輸入與落點儀表板'!$B$10+U1395*'114成績輸入與落點儀表板'!$B$11+V1395*'114成績輸入與落點儀表板'!$B$12+W1395*'114成績輸入與落點儀表板'!$B$13+X1395*'114成績輸入與落點儀表板'!$B$14+Y1395*'114成績輸入與落點儀表板'!$B$15+Z1395*'114成績輸入與落點儀表板'!$B$16</f>
        <v>0</v>
      </c>
      <c r="I1395" s="8">
        <f t="shared" si="42"/>
        <v>-96</v>
      </c>
      <c r="J1395" s="2" t="str">
        <f t="shared" si="43"/>
        <v>FAIL</v>
      </c>
      <c r="K1395" s="17" t="str">
        <f>IF(AND(IF('114成績輸入與落點儀表板'!$C$2="必須採計",L1395&gt;0,IF('114成績輸入與落點儀表板'!$C$2="不可採計",L1395=0,TRUE)),IF('114成績輸入與落點儀表板'!$C$3="必須採計",M1395&gt;0,IF('114成績輸入與落點儀表板'!$C$3="不可採計",M1395=0,TRUE)),IF('114成績輸入與落點儀表板'!$C$4="必須採計",N1395&gt;0,IF('114成績輸入與落點儀表板'!$C$4="不可採計",N1395=0,TRUE)),IF('114成績輸入與落點儀表板'!$C$5="必須採計",O1395&gt;0,IF('114成績輸入與落點儀表板'!$C$5="不可採計",O1395=0,TRUE)),IF('114成績輸入與落點儀表板'!$C$6="必須採計",P1395&gt;0,IF('114成績輸入與落點儀表板'!$C$6="不可採計",P1395=0,TRUE)),IF('114成績輸入與落點儀表板'!$C$7="必須採計",Q1395&gt;0,IF('114成績輸入與落點儀表板'!$C$7="不可採計",Q1395=0,TRUE)),IF('114成績輸入與落點儀表板'!$C$8="必須採計",R1395&gt;0,IF('114成績輸入與落點儀表板'!$C$8="不可採計",R1395=0,TRUE)),IF('114成績輸入與落點儀表板'!$C$9="必須採計",S1395&gt;0,IF('114成績輸入與落點儀表板'!$C$9="不可採計",S1395=0,TRUE)),IF('114成績輸入與落點儀表板'!$C$10="必須採計",T1395&gt;0,IF('114成績輸入與落點儀表板'!$C$10="不可採計",T1395=0,TRUE)),IF('114成績輸入與落點儀表板'!$C$11="必須採計",U1395&gt;0,IF('114成績輸入與落點儀表板'!$C$11="不可採計",U1395=0,TRUE)),IF('114成績輸入與落點儀表板'!$C$12="必須採計",V1395&gt;0,IF('114成績輸入與落點儀表板'!$C$12="不可採計",V1395=0,TRUE)),IF('114成績輸入與落點儀表板'!$C$13="必須採計",W1395&gt;0,IF('114成績輸入與落點儀表板'!$C$13="不可採計",W1395=0,TRUE)),IF('114成績輸入與落點儀表板'!$C$14="必須採計",X1395&gt;0,IF('114成績輸入與落點儀表板'!$C$14="不可採計",X1395=0,TRUE)),IF('114成績輸入與落點儀表板'!$C$15="必須採計",Y1395&gt;0,IF('114成績輸入與落點儀表板'!$C$15="不可採計",Y1395=0,TRUE)),IF('114成績輸入與落點儀表板'!$C$16="必須採計",Z1395&gt;0,IF('114成績輸入與落點儀表板'!$C$16="不可採計",Z1395=0,TRUE))),"✅ 符合","❌ 不符合")</f>
        <v>✅ 符合</v>
      </c>
      <c r="L1395" s="15">
        <v>1</v>
      </c>
      <c r="M1395" s="15">
        <v>2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1</v>
      </c>
      <c r="X1395" s="15">
        <v>0</v>
      </c>
      <c r="Y1395" s="15">
        <v>0</v>
      </c>
      <c r="Z1395" s="15">
        <v>0</v>
      </c>
    </row>
    <row r="1396" spans="1:26" customFormat="1" ht="15.75" customHeight="1" x14ac:dyDescent="0.3">
      <c r="A1396" s="2" t="s">
        <v>3390</v>
      </c>
      <c r="B1396" s="6" t="s">
        <v>3361</v>
      </c>
      <c r="C1396" s="6" t="s">
        <v>3391</v>
      </c>
      <c r="D1396" s="12" t="s">
        <v>113</v>
      </c>
      <c r="E1396" s="13" t="s">
        <v>3392</v>
      </c>
      <c r="F1396" s="2">
        <v>15</v>
      </c>
      <c r="G1396" s="15">
        <v>147</v>
      </c>
      <c r="H1396" s="7">
        <f>L1396*'114成績輸入與落點儀表板'!$B$2+M1396*'114成績輸入與落點儀表板'!$B$3+N1396*'114成績輸入與落點儀表板'!$B$4+O1396*'114成績輸入與落點儀表板'!$B$5+P1396*'114成績輸入與落點儀表板'!$B$6+Q1396*'114成績輸入與落點儀表板'!$B$7+R1396*'114成績輸入與落點儀表板'!$B$8+S1396*'114成績輸入與落點儀表板'!$B$9+T1396*'114成績輸入與落點儀表板'!$B$10+U1396*'114成績輸入與落點儀表板'!$B$11+V1396*'114成績輸入與落點儀表板'!$B$12+W1396*'114成績輸入與落點儀表板'!$B$13+X1396*'114成績輸入與落點儀表板'!$B$14+Y1396*'114成績輸入與落點儀表板'!$B$15+Z1396*'114成績輸入與落點儀表板'!$B$16</f>
        <v>0</v>
      </c>
      <c r="I1396" s="8">
        <f t="shared" si="42"/>
        <v>-147</v>
      </c>
      <c r="J1396" s="2" t="str">
        <f t="shared" si="43"/>
        <v>FAIL</v>
      </c>
      <c r="K1396" s="17" t="str">
        <f>IF(AND(IF('114成績輸入與落點儀表板'!$C$2="必須採計",L1396&gt;0,IF('114成績輸入與落點儀表板'!$C$2="不可採計",L1396=0,TRUE)),IF('114成績輸入與落點儀表板'!$C$3="必須採計",M1396&gt;0,IF('114成績輸入與落點儀表板'!$C$3="不可採計",M1396=0,TRUE)),IF('114成績輸入與落點儀表板'!$C$4="必須採計",N1396&gt;0,IF('114成績輸入與落點儀表板'!$C$4="不可採計",N1396=0,TRUE)),IF('114成績輸入與落點儀表板'!$C$5="必須採計",O1396&gt;0,IF('114成績輸入與落點儀表板'!$C$5="不可採計",O1396=0,TRUE)),IF('114成績輸入與落點儀表板'!$C$6="必須採計",P1396&gt;0,IF('114成績輸入與落點儀表板'!$C$6="不可採計",P1396=0,TRUE)),IF('114成績輸入與落點儀表板'!$C$7="必須採計",Q1396&gt;0,IF('114成績輸入與落點儀表板'!$C$7="不可採計",Q1396=0,TRUE)),IF('114成績輸入與落點儀表板'!$C$8="必須採計",R1396&gt;0,IF('114成績輸入與落點儀表板'!$C$8="不可採計",R1396=0,TRUE)),IF('114成績輸入與落點儀表板'!$C$9="必須採計",S1396&gt;0,IF('114成績輸入與落點儀表板'!$C$9="不可採計",S1396=0,TRUE)),IF('114成績輸入與落點儀表板'!$C$10="必須採計",T1396&gt;0,IF('114成績輸入與落點儀表板'!$C$10="不可採計",T1396=0,TRUE)),IF('114成績輸入與落點儀表板'!$C$11="必須採計",U1396&gt;0,IF('114成績輸入與落點儀表板'!$C$11="不可採計",U1396=0,TRUE)),IF('114成績輸入與落點儀表板'!$C$12="必須採計",V1396&gt;0,IF('114成績輸入與落點儀表板'!$C$12="不可採計",V1396=0,TRUE)),IF('114成績輸入與落點儀表板'!$C$13="必須採計",W1396&gt;0,IF('114成績輸入與落點儀表板'!$C$13="不可採計",W1396=0,TRUE)),IF('114成績輸入與落點儀表板'!$C$14="必須採計",X1396&gt;0,IF('114成績輸入與落點儀表板'!$C$14="不可採計",X1396=0,TRUE)),IF('114成績輸入與落點儀表板'!$C$15="必須採計",Y1396&gt;0,IF('114成績輸入與落點儀表板'!$C$15="不可採計",Y1396=0,TRUE)),IF('114成績輸入與落點儀表板'!$C$16="必須採計",Z1396&gt;0,IF('114成績輸入與落點儀表板'!$C$16="不可採計",Z1396=0,TRUE))),"✅ 符合","❌ 不符合")</f>
        <v>✅ 符合</v>
      </c>
      <c r="L1396" s="15">
        <v>2</v>
      </c>
      <c r="M1396" s="15">
        <v>0</v>
      </c>
      <c r="N1396" s="15">
        <v>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1.5</v>
      </c>
      <c r="X1396" s="15">
        <v>1</v>
      </c>
      <c r="Y1396" s="15">
        <v>0</v>
      </c>
      <c r="Z1396" s="15">
        <v>0</v>
      </c>
    </row>
    <row r="1397" spans="1:26" customFormat="1" ht="15.75" customHeight="1" x14ac:dyDescent="0.3">
      <c r="A1397" s="2" t="s">
        <v>3393</v>
      </c>
      <c r="B1397" s="6" t="s">
        <v>3361</v>
      </c>
      <c r="C1397" s="6" t="s">
        <v>3394</v>
      </c>
      <c r="D1397" s="12" t="s">
        <v>73</v>
      </c>
      <c r="E1397" s="13" t="s">
        <v>3395</v>
      </c>
      <c r="F1397" s="2">
        <v>1</v>
      </c>
      <c r="G1397" s="15">
        <v>197</v>
      </c>
      <c r="H1397" s="7">
        <f>L1397*'114成績輸入與落點儀表板'!$B$2+M1397*'114成績輸入與落點儀表板'!$B$3+N1397*'114成績輸入與落點儀表板'!$B$4+O1397*'114成績輸入與落點儀表板'!$B$5+P1397*'114成績輸入與落點儀表板'!$B$6+Q1397*'114成績輸入與落點儀表板'!$B$7+R1397*'114成績輸入與落點儀表板'!$B$8+S1397*'114成績輸入與落點儀表板'!$B$9+T1397*'114成績輸入與落點儀表板'!$B$10+U1397*'114成績輸入與落點儀表板'!$B$11+V1397*'114成績輸入與落點儀表板'!$B$12+W1397*'114成績輸入與落點儀表板'!$B$13+X1397*'114成績輸入與落點儀表板'!$B$14+Y1397*'114成績輸入與落點儀表板'!$B$15+Z1397*'114成績輸入與落點儀表板'!$B$16</f>
        <v>0</v>
      </c>
      <c r="I1397" s="8">
        <f t="shared" si="42"/>
        <v>-197</v>
      </c>
      <c r="J1397" s="2" t="str">
        <f t="shared" si="43"/>
        <v>FAIL</v>
      </c>
      <c r="K1397" s="17" t="str">
        <f>IF(AND(IF('114成績輸入與落點儀表板'!$C$2="必須採計",L1397&gt;0,IF('114成績輸入與落點儀表板'!$C$2="不可採計",L1397=0,TRUE)),IF('114成績輸入與落點儀表板'!$C$3="必須採計",M1397&gt;0,IF('114成績輸入與落點儀表板'!$C$3="不可採計",M1397=0,TRUE)),IF('114成績輸入與落點儀表板'!$C$4="必須採計",N1397&gt;0,IF('114成績輸入與落點儀表板'!$C$4="不可採計",N1397=0,TRUE)),IF('114成績輸入與落點儀表板'!$C$5="必須採計",O1397&gt;0,IF('114成績輸入與落點儀表板'!$C$5="不可採計",O1397=0,TRUE)),IF('114成績輸入與落點儀表板'!$C$6="必須採計",P1397&gt;0,IF('114成績輸入與落點儀表板'!$C$6="不可採計",P1397=0,TRUE)),IF('114成績輸入與落點儀表板'!$C$7="必須採計",Q1397&gt;0,IF('114成績輸入與落點儀表板'!$C$7="不可採計",Q1397=0,TRUE)),IF('114成績輸入與落點儀表板'!$C$8="必須採計",R1397&gt;0,IF('114成績輸入與落點儀表板'!$C$8="不可採計",R1397=0,TRUE)),IF('114成績輸入與落點儀表板'!$C$9="必須採計",S1397&gt;0,IF('114成績輸入與落點儀表板'!$C$9="不可採計",S1397=0,TRUE)),IF('114成績輸入與落點儀表板'!$C$10="必須採計",T1397&gt;0,IF('114成績輸入與落點儀表板'!$C$10="不可採計",T1397=0,TRUE)),IF('114成績輸入與落點儀表板'!$C$11="必須採計",U1397&gt;0,IF('114成績輸入與落點儀表板'!$C$11="不可採計",U1397=0,TRUE)),IF('114成績輸入與落點儀表板'!$C$12="必須採計",V1397&gt;0,IF('114成績輸入與落點儀表板'!$C$12="不可採計",V1397=0,TRUE)),IF('114成績輸入與落點儀表板'!$C$13="必須採計",W1397&gt;0,IF('114成績輸入與落點儀表板'!$C$13="不可採計",W1397=0,TRUE)),IF('114成績輸入與落點儀表板'!$C$14="必須採計",X1397&gt;0,IF('114成績輸入與落點儀表板'!$C$14="不可採計",X1397=0,TRUE)),IF('114成績輸入與落點儀表板'!$C$15="必須採計",Y1397&gt;0,IF('114成績輸入與落點儀表板'!$C$15="不可採計",Y1397=0,TRUE)),IF('114成績輸入與落點儀表板'!$C$16="必須採計",Z1397&gt;0,IF('114成績輸入與落點儀表板'!$C$16="不可採計",Z1397=0,TRUE))),"✅ 符合","❌ 不符合")</f>
        <v>✅ 符合</v>
      </c>
      <c r="L1397" s="15">
        <v>2</v>
      </c>
      <c r="M1397" s="15">
        <v>0</v>
      </c>
      <c r="N1397" s="15">
        <v>0</v>
      </c>
      <c r="O1397" s="15">
        <v>1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2</v>
      </c>
      <c r="X1397" s="15">
        <v>0</v>
      </c>
      <c r="Y1397" s="15">
        <v>0</v>
      </c>
      <c r="Z1397" s="15">
        <v>0</v>
      </c>
    </row>
    <row r="1398" spans="1:26" customFormat="1" ht="15.75" customHeight="1" x14ac:dyDescent="0.3">
      <c r="A1398" s="2" t="s">
        <v>3396</v>
      </c>
      <c r="B1398" s="6" t="s">
        <v>3361</v>
      </c>
      <c r="C1398" s="6" t="s">
        <v>3397</v>
      </c>
      <c r="D1398" s="12" t="s">
        <v>99</v>
      </c>
      <c r="E1398" s="13" t="s">
        <v>3395</v>
      </c>
      <c r="F1398" s="2">
        <v>2</v>
      </c>
      <c r="G1398" s="15">
        <v>185</v>
      </c>
      <c r="H1398" s="7">
        <f>L1398*'114成績輸入與落點儀表板'!$B$2+M1398*'114成績輸入與落點儀表板'!$B$3+N1398*'114成績輸入與落點儀表板'!$B$4+O1398*'114成績輸入與落點儀表板'!$B$5+P1398*'114成績輸入與落點儀表板'!$B$6+Q1398*'114成績輸入與落點儀表板'!$B$7+R1398*'114成績輸入與落點儀表板'!$B$8+S1398*'114成績輸入與落點儀表板'!$B$9+T1398*'114成績輸入與落點儀表板'!$B$10+U1398*'114成績輸入與落點儀表板'!$B$11+V1398*'114成績輸入與落點儀表板'!$B$12+W1398*'114成績輸入與落點儀表板'!$B$13+X1398*'114成績輸入與落點儀表板'!$B$14+Y1398*'114成績輸入與落點儀表板'!$B$15+Z1398*'114成績輸入與落點儀表板'!$B$16</f>
        <v>0</v>
      </c>
      <c r="I1398" s="8">
        <f t="shared" si="42"/>
        <v>-185</v>
      </c>
      <c r="J1398" s="2" t="str">
        <f t="shared" si="43"/>
        <v>FAIL</v>
      </c>
      <c r="K1398" s="17" t="str">
        <f>IF(AND(IF('114成績輸入與落點儀表板'!$C$2="必須採計",L1398&gt;0,IF('114成績輸入與落點儀表板'!$C$2="不可採計",L1398=0,TRUE)),IF('114成績輸入與落點儀表板'!$C$3="必須採計",M1398&gt;0,IF('114成績輸入與落點儀表板'!$C$3="不可採計",M1398=0,TRUE)),IF('114成績輸入與落點儀表板'!$C$4="必須採計",N1398&gt;0,IF('114成績輸入與落點儀表板'!$C$4="不可採計",N1398=0,TRUE)),IF('114成績輸入與落點儀表板'!$C$5="必須採計",O1398&gt;0,IF('114成績輸入與落點儀表板'!$C$5="不可採計",O1398=0,TRUE)),IF('114成績輸入與落點儀表板'!$C$6="必須採計",P1398&gt;0,IF('114成績輸入與落點儀表板'!$C$6="不可採計",P1398=0,TRUE)),IF('114成績輸入與落點儀表板'!$C$7="必須採計",Q1398&gt;0,IF('114成績輸入與落點儀表板'!$C$7="不可採計",Q1398=0,TRUE)),IF('114成績輸入與落點儀表板'!$C$8="必須採計",R1398&gt;0,IF('114成績輸入與落點儀表板'!$C$8="不可採計",R1398=0,TRUE)),IF('114成績輸入與落點儀表板'!$C$9="必須採計",S1398&gt;0,IF('114成績輸入與落點儀表板'!$C$9="不可採計",S1398=0,TRUE)),IF('114成績輸入與落點儀表板'!$C$10="必須採計",T1398&gt;0,IF('114成績輸入與落點儀表板'!$C$10="不可採計",T1398=0,TRUE)),IF('114成績輸入與落點儀表板'!$C$11="必須採計",U1398&gt;0,IF('114成績輸入與落點儀表板'!$C$11="不可採計",U1398=0,TRUE)),IF('114成績輸入與落點儀表板'!$C$12="必須採計",V1398&gt;0,IF('114成績輸入與落點儀表板'!$C$12="不可採計",V1398=0,TRUE)),IF('114成績輸入與落點儀表板'!$C$13="必須採計",W1398&gt;0,IF('114成績輸入與落點儀表板'!$C$13="不可採計",W1398=0,TRUE)),IF('114成績輸入與落點儀表板'!$C$14="必須採計",X1398&gt;0,IF('114成績輸入與落點儀表板'!$C$14="不可採計",X1398=0,TRUE)),IF('114成績輸入與落點儀表板'!$C$15="必須採計",Y1398&gt;0,IF('114成績輸入與落點儀表板'!$C$15="不可採計",Y1398=0,TRUE)),IF('114成績輸入與落點儀表板'!$C$16="必須採計",Z1398&gt;0,IF('114成績輸入與落點儀表板'!$C$16="不可採計",Z1398=0,TRUE))),"✅ 符合","❌ 不符合")</f>
        <v>✅ 符合</v>
      </c>
      <c r="L1398" s="15">
        <v>2</v>
      </c>
      <c r="M1398" s="15">
        <v>0</v>
      </c>
      <c r="N1398" s="15">
        <v>0</v>
      </c>
      <c r="O1398" s="15">
        <v>1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2</v>
      </c>
      <c r="X1398" s="15">
        <v>0</v>
      </c>
      <c r="Y1398" s="15">
        <v>0</v>
      </c>
      <c r="Z1398" s="15">
        <v>0</v>
      </c>
    </row>
    <row r="1399" spans="1:26" ht="15.75" customHeight="1" x14ac:dyDescent="0.3">
      <c r="A1399" s="2" t="s">
        <v>3398</v>
      </c>
      <c r="B1399" s="13" t="s">
        <v>3361</v>
      </c>
      <c r="C1399" s="13" t="s">
        <v>245</v>
      </c>
      <c r="D1399" s="12" t="s">
        <v>73</v>
      </c>
      <c r="E1399" s="13" t="s">
        <v>2292</v>
      </c>
      <c r="F1399" s="2">
        <v>19</v>
      </c>
      <c r="G1399" s="15">
        <v>128.5</v>
      </c>
      <c r="H1399" s="7">
        <f>L1399*'114成績輸入與落點儀表板'!$B$2+M1399*'114成績輸入與落點儀表板'!$B$3+N1399*'114成績輸入與落點儀表板'!$B$4+O1399*'114成績輸入與落點儀表板'!$B$5+P1399*'114成績輸入與落點儀表板'!$B$6+Q1399*'114成績輸入與落點儀表板'!$B$7+R1399*'114成績輸入與落點儀表板'!$B$8+S1399*'114成績輸入與落點儀表板'!$B$9+T1399*'114成績輸入與落點儀表板'!$B$10+U1399*'114成績輸入與落點儀表板'!$B$11+V1399*'114成績輸入與落點儀表板'!$B$12+W1399*'114成績輸入與落點儀表板'!$B$13+X1399*'114成績輸入與落點儀表板'!$B$14+Y1399*'114成績輸入與落點儀表板'!$B$15+Z1399*'114成績輸入與落點儀表板'!$B$16</f>
        <v>0</v>
      </c>
      <c r="I1399" s="8">
        <f t="shared" si="42"/>
        <v>-128.5</v>
      </c>
      <c r="J1399" s="2" t="str">
        <f t="shared" si="43"/>
        <v>FAIL</v>
      </c>
      <c r="K1399" s="17" t="str">
        <f>IF(AND(IF('114成績輸入與落點儀表板'!$C$2="必須採計",L1399&gt;0,IF('114成績輸入與落點儀表板'!$C$2="不可採計",L1399=0,TRUE)),IF('114成績輸入與落點儀表板'!$C$3="必須採計",M1399&gt;0,IF('114成績輸入與落點儀表板'!$C$3="不可採計",M1399=0,TRUE)),IF('114成績輸入與落點儀表板'!$C$4="必須採計",N1399&gt;0,IF('114成績輸入與落點儀表板'!$C$4="不可採計",N1399=0,TRUE)),IF('114成績輸入與落點儀表板'!$C$5="必須採計",O1399&gt;0,IF('114成績輸入與落點儀表板'!$C$5="不可採計",O1399=0,TRUE)),IF('114成績輸入與落點儀表板'!$C$6="必須採計",P1399&gt;0,IF('114成績輸入與落點儀表板'!$C$6="不可採計",P1399=0,TRUE)),IF('114成績輸入與落點儀表板'!$C$7="必須採計",Q1399&gt;0,IF('114成績輸入與落點儀表板'!$C$7="不可採計",Q1399=0,TRUE)),IF('114成績輸入與落點儀表板'!$C$8="必須採計",R1399&gt;0,IF('114成績輸入與落點儀表板'!$C$8="不可採計",R1399=0,TRUE)),IF('114成績輸入與落點儀表板'!$C$9="必須採計",S1399&gt;0,IF('114成績輸入與落點儀表板'!$C$9="不可採計",S1399=0,TRUE)),IF('114成績輸入與落點儀表板'!$C$10="必須採計",T1399&gt;0,IF('114成績輸入與落點儀表板'!$C$10="不可採計",T1399=0,TRUE)),IF('114成績輸入與落點儀表板'!$C$11="必須採計",U1399&gt;0,IF('114成績輸入與落點儀表板'!$C$11="不可採計",U1399=0,TRUE)),IF('114成績輸入與落點儀表板'!$C$12="必須採計",V1399&gt;0,IF('114成績輸入與落點儀表板'!$C$12="不可採計",V1399=0,TRUE)),IF('114成績輸入與落點儀表板'!$C$13="必須採計",W1399&gt;0,IF('114成績輸入與落點儀表板'!$C$13="不可採計",W1399=0,TRUE)),IF('114成績輸入與落點儀表板'!$C$14="必須採計",X1399&gt;0,IF('114成績輸入與落點儀表板'!$C$14="不可採計",X1399=0,TRUE)),IF('114成績輸入與落點儀表板'!$C$15="必須採計",Y1399&gt;0,IF('114成績輸入與落點儀表板'!$C$15="不可採計",Y1399=0,TRUE)),IF('114成績輸入與落點儀表板'!$C$16="必須採計",Z1399&gt;0,IF('114成績輸入與落點儀表板'!$C$16="不可採計",Z1399=0,TRUE))),"✅ 符合","❌ 不符合")</f>
        <v>✅ 符合</v>
      </c>
      <c r="L1399" s="15">
        <v>1</v>
      </c>
      <c r="M1399" s="15">
        <v>1</v>
      </c>
      <c r="N1399" s="15">
        <v>1.5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0</v>
      </c>
      <c r="X1399" s="15">
        <v>0</v>
      </c>
      <c r="Y1399" s="15">
        <v>0</v>
      </c>
      <c r="Z1399" s="15">
        <v>0</v>
      </c>
    </row>
    <row r="1400" spans="1:26" ht="15.75" customHeight="1" x14ac:dyDescent="0.3">
      <c r="A1400" s="2" t="s">
        <v>3399</v>
      </c>
      <c r="B1400" s="13" t="s">
        <v>3361</v>
      </c>
      <c r="C1400" s="13" t="s">
        <v>156</v>
      </c>
      <c r="D1400" s="12" t="s">
        <v>103</v>
      </c>
      <c r="E1400" s="13" t="s">
        <v>3400</v>
      </c>
      <c r="F1400" s="2">
        <v>23</v>
      </c>
      <c r="G1400" s="15">
        <v>199</v>
      </c>
      <c r="H1400" s="7">
        <f>L1400*'114成績輸入與落點儀表板'!$B$2+M1400*'114成績輸入與落點儀表板'!$B$3+N1400*'114成績輸入與落點儀表板'!$B$4+O1400*'114成績輸入與落點儀表板'!$B$5+P1400*'114成績輸入與落點儀表板'!$B$6+Q1400*'114成績輸入與落點儀表板'!$B$7+R1400*'114成績輸入與落點儀表板'!$B$8+S1400*'114成績輸入與落點儀表板'!$B$9+T1400*'114成績輸入與落點儀表板'!$B$10+U1400*'114成績輸入與落點儀表板'!$B$11+V1400*'114成績輸入與落點儀表板'!$B$12+W1400*'114成績輸入與落點儀表板'!$B$13+X1400*'114成績輸入與落點儀表板'!$B$14+Y1400*'114成績輸入與落點儀表板'!$B$15+Z1400*'114成績輸入與落點儀表板'!$B$16</f>
        <v>0</v>
      </c>
      <c r="I1400" s="8">
        <f t="shared" si="42"/>
        <v>-199</v>
      </c>
      <c r="J1400" s="2" t="str">
        <f t="shared" si="43"/>
        <v>FAIL</v>
      </c>
      <c r="K1400" s="17" t="str">
        <f>IF(AND(IF('114成績輸入與落點儀表板'!$C$2="必須採計",L1400&gt;0,IF('114成績輸入與落點儀表板'!$C$2="不可採計",L1400=0,TRUE)),IF('114成績輸入與落點儀表板'!$C$3="必須採計",M1400&gt;0,IF('114成績輸入與落點儀表板'!$C$3="不可採計",M1400=0,TRUE)),IF('114成績輸入與落點儀表板'!$C$4="必須採計",N1400&gt;0,IF('114成績輸入與落點儀表板'!$C$4="不可採計",N1400=0,TRUE)),IF('114成績輸入與落點儀表板'!$C$5="必須採計",O1400&gt;0,IF('114成績輸入與落點儀表板'!$C$5="不可採計",O1400=0,TRUE)),IF('114成績輸入與落點儀表板'!$C$6="必須採計",P1400&gt;0,IF('114成績輸入與落點儀表板'!$C$6="不可採計",P1400=0,TRUE)),IF('114成績輸入與落點儀表板'!$C$7="必須採計",Q1400&gt;0,IF('114成績輸入與落點儀表板'!$C$7="不可採計",Q1400=0,TRUE)),IF('114成績輸入與落點儀表板'!$C$8="必須採計",R1400&gt;0,IF('114成績輸入與落點儀表板'!$C$8="不可採計",R1400=0,TRUE)),IF('114成績輸入與落點儀表板'!$C$9="必須採計",S1400&gt;0,IF('114成績輸入與落點儀表板'!$C$9="不可採計",S1400=0,TRUE)),IF('114成績輸入與落點儀表板'!$C$10="必須採計",T1400&gt;0,IF('114成績輸入與落點儀表板'!$C$10="不可採計",T1400=0,TRUE)),IF('114成績輸入與落點儀表板'!$C$11="必須採計",U1400&gt;0,IF('114成績輸入與落點儀表板'!$C$11="不可採計",U1400=0,TRUE)),IF('114成績輸入與落點儀表板'!$C$12="必須採計",V1400&gt;0,IF('114成績輸入與落點儀表板'!$C$12="不可採計",V1400=0,TRUE)),IF('114成績輸入與落點儀表板'!$C$13="必須採計",W1400&gt;0,IF('114成績輸入與落點儀表板'!$C$13="不可採計",W1400=0,TRUE)),IF('114成績輸入與落點儀表板'!$C$14="必須採計",X1400&gt;0,IF('114成績輸入與落點儀表板'!$C$14="不可採計",X1400=0,TRUE)),IF('114成績輸入與落點儀表板'!$C$15="必須採計",Y1400&gt;0,IF('114成績輸入與落點儀表板'!$C$15="不可採計",Y1400=0,TRUE)),IF('114成績輸入與落點儀表板'!$C$16="必須採計",Z1400&gt;0,IF('114成績輸入與落點儀表板'!$C$16="不可採計",Z1400=0,TRUE))),"✅ 符合","❌ 不符合")</f>
        <v>❌ 不符合</v>
      </c>
      <c r="L1400" s="15">
        <v>0</v>
      </c>
      <c r="M1400" s="15">
        <v>1</v>
      </c>
      <c r="N1400" s="15">
        <v>0</v>
      </c>
      <c r="O1400" s="15">
        <v>0</v>
      </c>
      <c r="P1400" s="15">
        <v>2</v>
      </c>
      <c r="Q1400" s="15">
        <v>0</v>
      </c>
      <c r="R1400" s="15">
        <v>2</v>
      </c>
      <c r="S1400" s="15">
        <v>0</v>
      </c>
      <c r="T1400" s="15">
        <v>0</v>
      </c>
      <c r="U1400" s="15">
        <v>0</v>
      </c>
      <c r="V1400" s="15">
        <v>0</v>
      </c>
      <c r="W1400" s="15">
        <v>0</v>
      </c>
      <c r="X1400" s="15">
        <v>0</v>
      </c>
      <c r="Y1400" s="15">
        <v>1.75</v>
      </c>
      <c r="Z1400" s="15">
        <v>0</v>
      </c>
    </row>
    <row r="1401" spans="1:26" ht="15.75" customHeight="1" x14ac:dyDescent="0.3">
      <c r="A1401" s="2" t="s">
        <v>3401</v>
      </c>
      <c r="B1401" s="13" t="s">
        <v>3361</v>
      </c>
      <c r="C1401" s="13" t="s">
        <v>432</v>
      </c>
      <c r="D1401" s="12" t="s">
        <v>203</v>
      </c>
      <c r="E1401" s="13" t="s">
        <v>3402</v>
      </c>
      <c r="F1401" s="2">
        <v>9</v>
      </c>
      <c r="G1401" s="15">
        <v>190</v>
      </c>
      <c r="H1401" s="7">
        <f>L1401*'114成績輸入與落點儀表板'!$B$2+M1401*'114成績輸入與落點儀表板'!$B$3+N1401*'114成績輸入與落點儀表板'!$B$4+O1401*'114成績輸入與落點儀表板'!$B$5+P1401*'114成績輸入與落點儀表板'!$B$6+Q1401*'114成績輸入與落點儀表板'!$B$7+R1401*'114成績輸入與落點儀表板'!$B$8+S1401*'114成績輸入與落點儀表板'!$B$9+T1401*'114成績輸入與落點儀表板'!$B$10+U1401*'114成績輸入與落點儀表板'!$B$11+V1401*'114成績輸入與落點儀表板'!$B$12+W1401*'114成績輸入與落點儀表板'!$B$13+X1401*'114成績輸入與落點儀表板'!$B$14+Y1401*'114成績輸入與落點儀表板'!$B$15+Z1401*'114成績輸入與落點儀表板'!$B$16</f>
        <v>0</v>
      </c>
      <c r="I1401" s="8">
        <f t="shared" si="42"/>
        <v>-190</v>
      </c>
      <c r="J1401" s="2" t="str">
        <f t="shared" si="43"/>
        <v>FAIL</v>
      </c>
      <c r="K1401" s="17" t="str">
        <f>IF(AND(IF('114成績輸入與落點儀表板'!$C$2="必須採計",L1401&gt;0,IF('114成績輸入與落點儀表板'!$C$2="不可採計",L1401=0,TRUE)),IF('114成績輸入與落點儀表板'!$C$3="必須採計",M1401&gt;0,IF('114成績輸入與落點儀表板'!$C$3="不可採計",M1401=0,TRUE)),IF('114成績輸入與落點儀表板'!$C$4="必須採計",N1401&gt;0,IF('114成績輸入與落點儀表板'!$C$4="不可採計",N1401=0,TRUE)),IF('114成績輸入與落點儀表板'!$C$5="必須採計",O1401&gt;0,IF('114成績輸入與落點儀表板'!$C$5="不可採計",O1401=0,TRUE)),IF('114成績輸入與落點儀表板'!$C$6="必須採計",P1401&gt;0,IF('114成績輸入與落點儀表板'!$C$6="不可採計",P1401=0,TRUE)),IF('114成績輸入與落點儀表板'!$C$7="必須採計",Q1401&gt;0,IF('114成績輸入與落點儀表板'!$C$7="不可採計",Q1401=0,TRUE)),IF('114成績輸入與落點儀表板'!$C$8="必須採計",R1401&gt;0,IF('114成績輸入與落點儀表板'!$C$8="不可採計",R1401=0,TRUE)),IF('114成績輸入與落點儀表板'!$C$9="必須採計",S1401&gt;0,IF('114成績輸入與落點儀表板'!$C$9="不可採計",S1401=0,TRUE)),IF('114成績輸入與落點儀表板'!$C$10="必須採計",T1401&gt;0,IF('114成績輸入與落點儀表板'!$C$10="不可採計",T1401=0,TRUE)),IF('114成績輸入與落點儀表板'!$C$11="必須採計",U1401&gt;0,IF('114成績輸入與落點儀表板'!$C$11="不可採計",U1401=0,TRUE)),IF('114成績輸入與落點儀表板'!$C$12="必須採計",V1401&gt;0,IF('114成績輸入與落點儀表板'!$C$12="不可採計",V1401=0,TRUE)),IF('114成績輸入與落點儀表板'!$C$13="必須採計",W1401&gt;0,IF('114成績輸入與落點儀表板'!$C$13="不可採計",W1401=0,TRUE)),IF('114成績輸入與落點儀表板'!$C$14="必須採計",X1401&gt;0,IF('114成績輸入與落點儀表板'!$C$14="不可採計",X1401=0,TRUE)),IF('114成績輸入與落點儀表板'!$C$15="必須採計",Y1401&gt;0,IF('114成績輸入與落點儀表板'!$C$15="不可採計",Y1401=0,TRUE)),IF('114成績輸入與落點儀表板'!$C$16="必須採計",Z1401&gt;0,IF('114成績輸入與落點儀表板'!$C$16="不可採計",Z1401=0,TRUE))),"✅ 符合","❌ 不符合")</f>
        <v>❌ 不符合</v>
      </c>
      <c r="L1401" s="15">
        <v>0</v>
      </c>
      <c r="M1401" s="15">
        <v>1</v>
      </c>
      <c r="N1401" s="15">
        <v>1</v>
      </c>
      <c r="O1401" s="15">
        <v>0</v>
      </c>
      <c r="P1401" s="15">
        <v>1</v>
      </c>
      <c r="Q1401" s="15">
        <v>0</v>
      </c>
      <c r="R1401" s="15">
        <v>1</v>
      </c>
      <c r="S1401" s="15">
        <v>1</v>
      </c>
      <c r="T1401" s="15">
        <v>0</v>
      </c>
      <c r="U1401" s="15">
        <v>0</v>
      </c>
      <c r="V1401" s="15">
        <v>0</v>
      </c>
      <c r="W1401" s="15">
        <v>0</v>
      </c>
      <c r="X1401" s="15">
        <v>0</v>
      </c>
      <c r="Y1401" s="15">
        <v>0</v>
      </c>
      <c r="Z1401" s="15">
        <v>0</v>
      </c>
    </row>
    <row r="1402" spans="1:26" ht="15.75" customHeight="1" x14ac:dyDescent="0.3">
      <c r="A1402" s="2" t="s">
        <v>3403</v>
      </c>
      <c r="B1402" s="13" t="s">
        <v>3361</v>
      </c>
      <c r="C1402" s="13" t="s">
        <v>434</v>
      </c>
      <c r="D1402" s="12" t="s">
        <v>203</v>
      </c>
      <c r="E1402" s="13" t="s">
        <v>3404</v>
      </c>
      <c r="F1402" s="2">
        <v>10</v>
      </c>
      <c r="G1402" s="15">
        <v>201</v>
      </c>
      <c r="H1402" s="7">
        <f>L1402*'114成績輸入與落點儀表板'!$B$2+M1402*'114成績輸入與落點儀表板'!$B$3+N1402*'114成績輸入與落點儀表板'!$B$4+O1402*'114成績輸入與落點儀表板'!$B$5+P1402*'114成績輸入與落點儀表板'!$B$6+Q1402*'114成績輸入與落點儀表板'!$B$7+R1402*'114成績輸入與落點儀表板'!$B$8+S1402*'114成績輸入與落點儀表板'!$B$9+T1402*'114成績輸入與落點儀表板'!$B$10+U1402*'114成績輸入與落點儀表板'!$B$11+V1402*'114成績輸入與落點儀表板'!$B$12+W1402*'114成績輸入與落點儀表板'!$B$13+X1402*'114成績輸入與落點儀表板'!$B$14+Y1402*'114成績輸入與落點儀表板'!$B$15+Z1402*'114成績輸入與落點儀表板'!$B$16</f>
        <v>0</v>
      </c>
      <c r="I1402" s="8">
        <f t="shared" si="42"/>
        <v>-201</v>
      </c>
      <c r="J1402" s="2" t="str">
        <f t="shared" si="43"/>
        <v>FAIL</v>
      </c>
      <c r="K1402" s="17" t="str">
        <f>IF(AND(IF('114成績輸入與落點儀表板'!$C$2="必須採計",L1402&gt;0,IF('114成績輸入與落點儀表板'!$C$2="不可採計",L1402=0,TRUE)),IF('114成績輸入與落點儀表板'!$C$3="必須採計",M1402&gt;0,IF('114成績輸入與落點儀表板'!$C$3="不可採計",M1402=0,TRUE)),IF('114成績輸入與落點儀表板'!$C$4="必須採計",N1402&gt;0,IF('114成績輸入與落點儀表板'!$C$4="不可採計",N1402=0,TRUE)),IF('114成績輸入與落點儀表板'!$C$5="必須採計",O1402&gt;0,IF('114成績輸入與落點儀表板'!$C$5="不可採計",O1402=0,TRUE)),IF('114成績輸入與落點儀表板'!$C$6="必須採計",P1402&gt;0,IF('114成績輸入與落點儀表板'!$C$6="不可採計",P1402=0,TRUE)),IF('114成績輸入與落點儀表板'!$C$7="必須採計",Q1402&gt;0,IF('114成績輸入與落點儀表板'!$C$7="不可採計",Q1402=0,TRUE)),IF('114成績輸入與落點儀表板'!$C$8="必須採計",R1402&gt;0,IF('114成績輸入與落點儀表板'!$C$8="不可採計",R1402=0,TRUE)),IF('114成績輸入與落點儀表板'!$C$9="必須採計",S1402&gt;0,IF('114成績輸入與落點儀表板'!$C$9="不可採計",S1402=0,TRUE)),IF('114成績輸入與落點儀表板'!$C$10="必須採計",T1402&gt;0,IF('114成績輸入與落點儀表板'!$C$10="不可採計",T1402=0,TRUE)),IF('114成績輸入與落點儀表板'!$C$11="必須採計",U1402&gt;0,IF('114成績輸入與落點儀表板'!$C$11="不可採計",U1402=0,TRUE)),IF('114成績輸入與落點儀表板'!$C$12="必須採計",V1402&gt;0,IF('114成績輸入與落點儀表板'!$C$12="不可採計",V1402=0,TRUE)),IF('114成績輸入與落點儀表板'!$C$13="必須採計",W1402&gt;0,IF('114成績輸入與落點儀表板'!$C$13="不可採計",W1402=0,TRUE)),IF('114成績輸入與落點儀表板'!$C$14="必須採計",X1402&gt;0,IF('114成績輸入與落點儀表板'!$C$14="不可採計",X1402=0,TRUE)),IF('114成績輸入與落點儀表板'!$C$15="必須採計",Y1402&gt;0,IF('114成績輸入與落點儀表板'!$C$15="不可採計",Y1402=0,TRUE)),IF('114成績輸入與落點儀表板'!$C$16="必須採計",Z1402&gt;0,IF('114成績輸入與落點儀表板'!$C$16="不可採計",Z1402=0,TRUE))),"✅ 符合","❌ 不符合")</f>
        <v>✅ 符合</v>
      </c>
      <c r="L1402" s="15">
        <v>1</v>
      </c>
      <c r="M1402" s="15">
        <v>1</v>
      </c>
      <c r="N1402" s="15">
        <v>0</v>
      </c>
      <c r="O1402" s="15">
        <v>0</v>
      </c>
      <c r="P1402" s="15">
        <v>0</v>
      </c>
      <c r="Q1402" s="15">
        <v>0</v>
      </c>
      <c r="R1402" s="15">
        <v>2</v>
      </c>
      <c r="S1402" s="15">
        <v>1</v>
      </c>
      <c r="T1402" s="15">
        <v>0</v>
      </c>
      <c r="U1402" s="15">
        <v>0</v>
      </c>
      <c r="V1402" s="15">
        <v>0</v>
      </c>
      <c r="W1402" s="15">
        <v>0</v>
      </c>
      <c r="X1402" s="15">
        <v>0</v>
      </c>
      <c r="Y1402" s="15">
        <v>0</v>
      </c>
      <c r="Z1402" s="15">
        <v>0</v>
      </c>
    </row>
    <row r="1403" spans="1:26" ht="15.75" customHeight="1" x14ac:dyDescent="0.3">
      <c r="A1403" s="2" t="s">
        <v>3405</v>
      </c>
      <c r="B1403" s="13" t="s">
        <v>3361</v>
      </c>
      <c r="C1403" s="13" t="s">
        <v>3406</v>
      </c>
      <c r="D1403" s="12" t="s">
        <v>203</v>
      </c>
      <c r="E1403" s="13" t="s">
        <v>3407</v>
      </c>
      <c r="F1403" s="2">
        <v>10</v>
      </c>
      <c r="G1403" s="15">
        <v>205</v>
      </c>
      <c r="H1403" s="7">
        <f>L1403*'114成績輸入與落點儀表板'!$B$2+M1403*'114成績輸入與落點儀表板'!$B$3+N1403*'114成績輸入與落點儀表板'!$B$4+O1403*'114成績輸入與落點儀表板'!$B$5+P1403*'114成績輸入與落點儀表板'!$B$6+Q1403*'114成績輸入與落點儀表板'!$B$7+R1403*'114成績輸入與落點儀表板'!$B$8+S1403*'114成績輸入與落點儀表板'!$B$9+T1403*'114成績輸入與落點儀表板'!$B$10+U1403*'114成績輸入與落點儀表板'!$B$11+V1403*'114成績輸入與落點儀表板'!$B$12+W1403*'114成績輸入與落點儀表板'!$B$13+X1403*'114成績輸入與落點儀表板'!$B$14+Y1403*'114成績輸入與落點儀表板'!$B$15+Z1403*'114成績輸入與落點儀表板'!$B$16</f>
        <v>0</v>
      </c>
      <c r="I1403" s="8">
        <f t="shared" si="42"/>
        <v>-205</v>
      </c>
      <c r="J1403" s="2" t="str">
        <f t="shared" si="43"/>
        <v>FAIL</v>
      </c>
      <c r="K1403" s="17" t="str">
        <f>IF(AND(IF('114成績輸入與落點儀表板'!$C$2="必須採計",L1403&gt;0,IF('114成績輸入與落點儀表板'!$C$2="不可採計",L1403=0,TRUE)),IF('114成績輸入與落點儀表板'!$C$3="必須採計",M1403&gt;0,IF('114成績輸入與落點儀表板'!$C$3="不可採計",M1403=0,TRUE)),IF('114成績輸入與落點儀表板'!$C$4="必須採計",N1403&gt;0,IF('114成績輸入與落點儀表板'!$C$4="不可採計",N1403=0,TRUE)),IF('114成績輸入與落點儀表板'!$C$5="必須採計",O1403&gt;0,IF('114成績輸入與落點儀表板'!$C$5="不可採計",O1403=0,TRUE)),IF('114成績輸入與落點儀表板'!$C$6="必須採計",P1403&gt;0,IF('114成績輸入與落點儀表板'!$C$6="不可採計",P1403=0,TRUE)),IF('114成績輸入與落點儀表板'!$C$7="必須採計",Q1403&gt;0,IF('114成績輸入與落點儀表板'!$C$7="不可採計",Q1403=0,TRUE)),IF('114成績輸入與落點儀表板'!$C$8="必須採計",R1403&gt;0,IF('114成績輸入與落點儀表板'!$C$8="不可採計",R1403=0,TRUE)),IF('114成績輸入與落點儀表板'!$C$9="必須採計",S1403&gt;0,IF('114成績輸入與落點儀表板'!$C$9="不可採計",S1403=0,TRUE)),IF('114成績輸入與落點儀表板'!$C$10="必須採計",T1403&gt;0,IF('114成績輸入與落點儀表板'!$C$10="不可採計",T1403=0,TRUE)),IF('114成績輸入與落點儀表板'!$C$11="必須採計",U1403&gt;0,IF('114成績輸入與落點儀表板'!$C$11="不可採計",U1403=0,TRUE)),IF('114成績輸入與落點儀表板'!$C$12="必須採計",V1403&gt;0,IF('114成績輸入與落點儀表板'!$C$12="不可採計",V1403=0,TRUE)),IF('114成績輸入與落點儀表板'!$C$13="必須採計",W1403&gt;0,IF('114成績輸入與落點儀表板'!$C$13="不可採計",W1403=0,TRUE)),IF('114成績輸入與落點儀表板'!$C$14="必須採計",X1403&gt;0,IF('114成績輸入與落點儀表板'!$C$14="不可採計",X1403=0,TRUE)),IF('114成績輸入與落點儀表板'!$C$15="必須採計",Y1403&gt;0,IF('114成績輸入與落點儀表板'!$C$15="不可採計",Y1403=0,TRUE)),IF('114成績輸入與落點儀表板'!$C$16="必須採計",Z1403&gt;0,IF('114成績輸入與落點儀表板'!$C$16="不可採計",Z1403=0,TRUE))),"✅ 符合","❌ 不符合")</f>
        <v>✅ 符合</v>
      </c>
      <c r="L1403" s="15">
        <v>1</v>
      </c>
      <c r="M1403" s="15">
        <v>2</v>
      </c>
      <c r="N1403" s="15">
        <v>0</v>
      </c>
      <c r="O1403" s="15">
        <v>0</v>
      </c>
      <c r="P1403" s="15">
        <v>0</v>
      </c>
      <c r="Q1403" s="15">
        <v>0</v>
      </c>
      <c r="R1403" s="15">
        <v>1</v>
      </c>
      <c r="S1403" s="15">
        <v>1</v>
      </c>
      <c r="T1403" s="15">
        <v>0</v>
      </c>
      <c r="U1403" s="15">
        <v>0</v>
      </c>
      <c r="V1403" s="15">
        <v>0</v>
      </c>
      <c r="W1403" s="15">
        <v>0</v>
      </c>
      <c r="X1403" s="15">
        <v>0</v>
      </c>
      <c r="Y1403" s="15">
        <v>0</v>
      </c>
      <c r="Z1403" s="15">
        <v>0</v>
      </c>
    </row>
    <row r="1404" spans="1:26" ht="15.75" customHeight="1" x14ac:dyDescent="0.3">
      <c r="A1404" s="2" t="s">
        <v>3408</v>
      </c>
      <c r="B1404" s="13" t="s">
        <v>3361</v>
      </c>
      <c r="C1404" s="13" t="s">
        <v>1210</v>
      </c>
      <c r="D1404" s="12" t="s">
        <v>86</v>
      </c>
      <c r="E1404" s="13" t="s">
        <v>3409</v>
      </c>
      <c r="F1404" s="2">
        <v>18</v>
      </c>
      <c r="G1404" s="15">
        <v>186</v>
      </c>
      <c r="H1404" s="7">
        <f>L1404*'114成績輸入與落點儀表板'!$B$2+M1404*'114成績輸入與落點儀表板'!$B$3+N1404*'114成績輸入與落點儀表板'!$B$4+O1404*'114成績輸入與落點儀表板'!$B$5+P1404*'114成績輸入與落點儀表板'!$B$6+Q1404*'114成績輸入與落點儀表板'!$B$7+R1404*'114成績輸入與落點儀表板'!$B$8+S1404*'114成績輸入與落點儀表板'!$B$9+T1404*'114成績輸入與落點儀表板'!$B$10+U1404*'114成績輸入與落點儀表板'!$B$11+V1404*'114成績輸入與落點儀表板'!$B$12+W1404*'114成績輸入與落點儀表板'!$B$13+X1404*'114成績輸入與落點儀表板'!$B$14+Y1404*'114成績輸入與落點儀表板'!$B$15+Z1404*'114成績輸入與落點儀表板'!$B$16</f>
        <v>0</v>
      </c>
      <c r="I1404" s="8">
        <f t="shared" si="42"/>
        <v>-186</v>
      </c>
      <c r="J1404" s="2" t="str">
        <f t="shared" si="43"/>
        <v>FAIL</v>
      </c>
      <c r="K1404" s="17" t="str">
        <f>IF(AND(IF('114成績輸入與落點儀表板'!$C$2="必須採計",L1404&gt;0,IF('114成績輸入與落點儀表板'!$C$2="不可採計",L1404=0,TRUE)),IF('114成績輸入與落點儀表板'!$C$3="必須採計",M1404&gt;0,IF('114成績輸入與落點儀表板'!$C$3="不可採計",M1404=0,TRUE)),IF('114成績輸入與落點儀表板'!$C$4="必須採計",N1404&gt;0,IF('114成績輸入與落點儀表板'!$C$4="不可採計",N1404=0,TRUE)),IF('114成績輸入與落點儀表板'!$C$5="必須採計",O1404&gt;0,IF('114成績輸入與落點儀表板'!$C$5="不可採計",O1404=0,TRUE)),IF('114成績輸入與落點儀表板'!$C$6="必須採計",P1404&gt;0,IF('114成績輸入與落點儀表板'!$C$6="不可採計",P1404=0,TRUE)),IF('114成績輸入與落點儀表板'!$C$7="必須採計",Q1404&gt;0,IF('114成績輸入與落點儀表板'!$C$7="不可採計",Q1404=0,TRUE)),IF('114成績輸入與落點儀表板'!$C$8="必須採計",R1404&gt;0,IF('114成績輸入與落點儀表板'!$C$8="不可採計",R1404=0,TRUE)),IF('114成績輸入與落點儀表板'!$C$9="必須採計",S1404&gt;0,IF('114成績輸入與落點儀表板'!$C$9="不可採計",S1404=0,TRUE)),IF('114成績輸入與落點儀表板'!$C$10="必須採計",T1404&gt;0,IF('114成績輸入與落點儀表板'!$C$10="不可採計",T1404=0,TRUE)),IF('114成績輸入與落點儀表板'!$C$11="必須採計",U1404&gt;0,IF('114成績輸入與落點儀表板'!$C$11="不可採計",U1404=0,TRUE)),IF('114成績輸入與落點儀表板'!$C$12="必須採計",V1404&gt;0,IF('114成績輸入與落點儀表板'!$C$12="不可採計",V1404=0,TRUE)),IF('114成績輸入與落點儀表板'!$C$13="必須採計",W1404&gt;0,IF('114成績輸入與落點儀表板'!$C$13="不可採計",W1404=0,TRUE)),IF('114成績輸入與落點儀表板'!$C$14="必須採計",X1404&gt;0,IF('114成績輸入與落點儀表板'!$C$14="不可採計",X1404=0,TRUE)),IF('114成績輸入與落點儀表板'!$C$15="必須採計",Y1404&gt;0,IF('114成績輸入與落點儀表板'!$C$15="不可採計",Y1404=0,TRUE)),IF('114成績輸入與落點儀表板'!$C$16="必須採計",Z1404&gt;0,IF('114成績輸入與落點儀表板'!$C$16="不可採計",Z1404=0,TRUE))),"✅ 符合","❌ 不符合")</f>
        <v>❌ 不符合</v>
      </c>
      <c r="L1404" s="15">
        <v>0</v>
      </c>
      <c r="M1404" s="15">
        <v>2</v>
      </c>
      <c r="N1404" s="15">
        <v>1</v>
      </c>
      <c r="O1404" s="15">
        <v>0</v>
      </c>
      <c r="P1404" s="15">
        <v>1</v>
      </c>
      <c r="Q1404" s="15">
        <v>0</v>
      </c>
      <c r="R1404" s="15">
        <v>0</v>
      </c>
      <c r="S1404" s="15">
        <v>2</v>
      </c>
      <c r="T1404" s="15">
        <v>0</v>
      </c>
      <c r="U1404" s="15">
        <v>0</v>
      </c>
      <c r="V1404" s="15">
        <v>0</v>
      </c>
      <c r="W1404" s="15">
        <v>0</v>
      </c>
      <c r="X1404" s="15">
        <v>0</v>
      </c>
      <c r="Y1404" s="15">
        <v>0</v>
      </c>
      <c r="Z1404" s="15">
        <v>0</v>
      </c>
    </row>
    <row r="1405" spans="1:26" ht="15.75" customHeight="1" x14ac:dyDescent="0.3">
      <c r="A1405" s="2" t="s">
        <v>3410</v>
      </c>
      <c r="B1405" s="13" t="s">
        <v>3361</v>
      </c>
      <c r="C1405" s="13" t="s">
        <v>3411</v>
      </c>
      <c r="D1405" s="12" t="s">
        <v>203</v>
      </c>
      <c r="E1405" s="13" t="s">
        <v>3412</v>
      </c>
      <c r="F1405" s="2">
        <v>25</v>
      </c>
      <c r="G1405" s="15">
        <v>189</v>
      </c>
      <c r="H1405" s="7">
        <f>L1405*'114成績輸入與落點儀表板'!$B$2+M1405*'114成績輸入與落點儀表板'!$B$3+N1405*'114成績輸入與落點儀表板'!$B$4+O1405*'114成績輸入與落點儀表板'!$B$5+P1405*'114成績輸入與落點儀表板'!$B$6+Q1405*'114成績輸入與落點儀表板'!$B$7+R1405*'114成績輸入與落點儀表板'!$B$8+S1405*'114成績輸入與落點儀表板'!$B$9+T1405*'114成績輸入與落點儀表板'!$B$10+U1405*'114成績輸入與落點儀表板'!$B$11+V1405*'114成績輸入與落點儀表板'!$B$12+W1405*'114成績輸入與落點儀表板'!$B$13+X1405*'114成績輸入與落點儀表板'!$B$14+Y1405*'114成績輸入與落點儀表板'!$B$15+Z1405*'114成績輸入與落點儀表板'!$B$16</f>
        <v>0</v>
      </c>
      <c r="I1405" s="8">
        <f t="shared" si="42"/>
        <v>-189</v>
      </c>
      <c r="J1405" s="2" t="str">
        <f t="shared" si="43"/>
        <v>FAIL</v>
      </c>
      <c r="K1405" s="17" t="str">
        <f>IF(AND(IF('114成績輸入與落點儀表板'!$C$2="必須採計",L1405&gt;0,IF('114成績輸入與落點儀表板'!$C$2="不可採計",L1405=0,TRUE)),IF('114成績輸入與落點儀表板'!$C$3="必須採計",M1405&gt;0,IF('114成績輸入與落點儀表板'!$C$3="不可採計",M1405=0,TRUE)),IF('114成績輸入與落點儀表板'!$C$4="必須採計",N1405&gt;0,IF('114成績輸入與落點儀表板'!$C$4="不可採計",N1405=0,TRUE)),IF('114成績輸入與落點儀表板'!$C$5="必須採計",O1405&gt;0,IF('114成績輸入與落點儀表板'!$C$5="不可採計",O1405=0,TRUE)),IF('114成績輸入與落點儀表板'!$C$6="必須採計",P1405&gt;0,IF('114成績輸入與落點儀表板'!$C$6="不可採計",P1405=0,TRUE)),IF('114成績輸入與落點儀表板'!$C$7="必須採計",Q1405&gt;0,IF('114成績輸入與落點儀表板'!$C$7="不可採計",Q1405=0,TRUE)),IF('114成績輸入與落點儀表板'!$C$8="必須採計",R1405&gt;0,IF('114成績輸入與落點儀表板'!$C$8="不可採計",R1405=0,TRUE)),IF('114成績輸入與落點儀表板'!$C$9="必須採計",S1405&gt;0,IF('114成績輸入與落點儀表板'!$C$9="不可採計",S1405=0,TRUE)),IF('114成績輸入與落點儀表板'!$C$10="必須採計",T1405&gt;0,IF('114成績輸入與落點儀表板'!$C$10="不可採計",T1405=0,TRUE)),IF('114成績輸入與落點儀表板'!$C$11="必須採計",U1405&gt;0,IF('114成績輸入與落點儀表板'!$C$11="不可採計",U1405=0,TRUE)),IF('114成績輸入與落點儀表板'!$C$12="必須採計",V1405&gt;0,IF('114成績輸入與落點儀表板'!$C$12="不可採計",V1405=0,TRUE)),IF('114成績輸入與落點儀表板'!$C$13="必須採計",W1405&gt;0,IF('114成績輸入與落點儀表板'!$C$13="不可採計",W1405=0,TRUE)),IF('114成績輸入與落點儀表板'!$C$14="必須採計",X1405&gt;0,IF('114成績輸入與落點儀表板'!$C$14="不可採計",X1405=0,TRUE)),IF('114成績輸入與落點儀表板'!$C$15="必須採計",Y1405&gt;0,IF('114成績輸入與落點儀表板'!$C$15="不可採計",Y1405=0,TRUE)),IF('114成績輸入與落點儀表板'!$C$16="必須採計",Z1405&gt;0,IF('114成績輸入與落點儀表板'!$C$16="不可採計",Z1405=0,TRUE))),"✅ 符合","❌ 不符合")</f>
        <v>❌ 不符合</v>
      </c>
      <c r="L1405" s="15">
        <v>0</v>
      </c>
      <c r="M1405" s="15">
        <v>2</v>
      </c>
      <c r="N1405" s="15">
        <v>1</v>
      </c>
      <c r="O1405" s="15">
        <v>0</v>
      </c>
      <c r="P1405" s="15">
        <v>1</v>
      </c>
      <c r="Q1405" s="15">
        <v>0</v>
      </c>
      <c r="R1405" s="15">
        <v>2</v>
      </c>
      <c r="S1405" s="15">
        <v>0</v>
      </c>
      <c r="T1405" s="15">
        <v>0</v>
      </c>
      <c r="U1405" s="15">
        <v>0</v>
      </c>
      <c r="V1405" s="15">
        <v>0</v>
      </c>
      <c r="W1405" s="15">
        <v>0</v>
      </c>
      <c r="X1405" s="15">
        <v>0</v>
      </c>
      <c r="Y1405" s="15">
        <v>0</v>
      </c>
      <c r="Z1405" s="15">
        <v>0</v>
      </c>
    </row>
    <row r="1406" spans="1:26" ht="15.75" customHeight="1" x14ac:dyDescent="0.3">
      <c r="A1406" s="2" t="s">
        <v>3413</v>
      </c>
      <c r="B1406" s="13" t="s">
        <v>3361</v>
      </c>
      <c r="C1406" s="13" t="s">
        <v>3414</v>
      </c>
      <c r="D1406" s="12" t="s">
        <v>227</v>
      </c>
      <c r="E1406" s="13" t="s">
        <v>3400</v>
      </c>
      <c r="F1406" s="2">
        <v>8</v>
      </c>
      <c r="G1406" s="15">
        <v>230.75</v>
      </c>
      <c r="H1406" s="7">
        <f>L1406*'114成績輸入與落點儀表板'!$B$2+M1406*'114成績輸入與落點儀表板'!$B$3+N1406*'114成績輸入與落點儀表板'!$B$4+O1406*'114成績輸入與落點儀表板'!$B$5+P1406*'114成績輸入與落點儀表板'!$B$6+Q1406*'114成績輸入與落點儀表板'!$B$7+R1406*'114成績輸入與落點儀表板'!$B$8+S1406*'114成績輸入與落點儀表板'!$B$9+T1406*'114成績輸入與落點儀表板'!$B$10+U1406*'114成績輸入與落點儀表板'!$B$11+V1406*'114成績輸入與落點儀表板'!$B$12+W1406*'114成績輸入與落點儀表板'!$B$13+X1406*'114成績輸入與落點儀表板'!$B$14+Y1406*'114成績輸入與落點儀表板'!$B$15+Z1406*'114成績輸入與落點儀表板'!$B$16</f>
        <v>0</v>
      </c>
      <c r="I1406" s="8">
        <f t="shared" si="42"/>
        <v>-230.75</v>
      </c>
      <c r="J1406" s="2" t="str">
        <f t="shared" si="43"/>
        <v>FAIL</v>
      </c>
      <c r="K1406" s="17" t="str">
        <f>IF(AND(IF('114成績輸入與落點儀表板'!$C$2="必須採計",L1406&gt;0,IF('114成績輸入與落點儀表板'!$C$2="不可採計",L1406=0,TRUE)),IF('114成績輸入與落點儀表板'!$C$3="必須採計",M1406&gt;0,IF('114成績輸入與落點儀表板'!$C$3="不可採計",M1406=0,TRUE)),IF('114成績輸入與落點儀表板'!$C$4="必須採計",N1406&gt;0,IF('114成績輸入與落點儀表板'!$C$4="不可採計",N1406=0,TRUE)),IF('114成績輸入與落點儀表板'!$C$5="必須採計",O1406&gt;0,IF('114成績輸入與落點儀表板'!$C$5="不可採計",O1406=0,TRUE)),IF('114成績輸入與落點儀表板'!$C$6="必須採計",P1406&gt;0,IF('114成績輸入與落點儀表板'!$C$6="不可採計",P1406=0,TRUE)),IF('114成績輸入與落點儀表板'!$C$7="必須採計",Q1406&gt;0,IF('114成績輸入與落點儀表板'!$C$7="不可採計",Q1406=0,TRUE)),IF('114成績輸入與落點儀表板'!$C$8="必須採計",R1406&gt;0,IF('114成績輸入與落點儀表板'!$C$8="不可採計",R1406=0,TRUE)),IF('114成績輸入與落點儀表板'!$C$9="必須採計",S1406&gt;0,IF('114成績輸入與落點儀表板'!$C$9="不可採計",S1406=0,TRUE)),IF('114成績輸入與落點儀表板'!$C$10="必須採計",T1406&gt;0,IF('114成績輸入與落點儀表板'!$C$10="不可採計",T1406=0,TRUE)),IF('114成績輸入與落點儀表板'!$C$11="必須採計",U1406&gt;0,IF('114成績輸入與落點儀表板'!$C$11="不可採計",U1406=0,TRUE)),IF('114成績輸入與落點儀表板'!$C$12="必須採計",V1406&gt;0,IF('114成績輸入與落點儀表板'!$C$12="不可採計",V1406=0,TRUE)),IF('114成績輸入與落點儀表板'!$C$13="必須採計",W1406&gt;0,IF('114成績輸入與落點儀表板'!$C$13="不可採計",W1406=0,TRUE)),IF('114成績輸入與落點儀表板'!$C$14="必須採計",X1406&gt;0,IF('114成績輸入與落點儀表板'!$C$14="不可採計",X1406=0,TRUE)),IF('114成績輸入與落點儀表板'!$C$15="必須採計",Y1406&gt;0,IF('114成績輸入與落點儀表板'!$C$15="不可採計",Y1406=0,TRUE)),IF('114成績輸入與落點儀表板'!$C$16="必須採計",Z1406&gt;0,IF('114成績輸入與落點儀表板'!$C$16="不可採計",Z1406=0,TRUE))),"✅ 符合","❌ 不符合")</f>
        <v>❌ 不符合</v>
      </c>
      <c r="L1406" s="15">
        <v>0</v>
      </c>
      <c r="M1406" s="15">
        <v>1</v>
      </c>
      <c r="N1406" s="15">
        <v>0</v>
      </c>
      <c r="O1406" s="15">
        <v>0</v>
      </c>
      <c r="P1406" s="15">
        <v>2</v>
      </c>
      <c r="Q1406" s="15">
        <v>0</v>
      </c>
      <c r="R1406" s="15">
        <v>2</v>
      </c>
      <c r="S1406" s="15">
        <v>0</v>
      </c>
      <c r="T1406" s="15">
        <v>0</v>
      </c>
      <c r="U1406" s="15">
        <v>0</v>
      </c>
      <c r="V1406" s="15">
        <v>0</v>
      </c>
      <c r="W1406" s="15">
        <v>0</v>
      </c>
      <c r="X1406" s="15">
        <v>0</v>
      </c>
      <c r="Y1406" s="15">
        <v>1.75</v>
      </c>
      <c r="Z1406" s="15">
        <v>0</v>
      </c>
    </row>
    <row r="1407" spans="1:26" ht="15.75" customHeight="1" x14ac:dyDescent="0.3">
      <c r="A1407" s="2" t="s">
        <v>3415</v>
      </c>
      <c r="B1407" s="13" t="s">
        <v>3361</v>
      </c>
      <c r="C1407" s="13" t="s">
        <v>147</v>
      </c>
      <c r="D1407" s="12" t="s">
        <v>134</v>
      </c>
      <c r="E1407" s="13" t="s">
        <v>3416</v>
      </c>
      <c r="F1407" s="2">
        <v>16</v>
      </c>
      <c r="G1407" s="15">
        <v>130.5</v>
      </c>
      <c r="H1407" s="7">
        <f>L1407*'114成績輸入與落點儀表板'!$B$2+M1407*'114成績輸入與落點儀表板'!$B$3+N1407*'114成績輸入與落點儀表板'!$B$4+O1407*'114成績輸入與落點儀表板'!$B$5+P1407*'114成績輸入與落點儀表板'!$B$6+Q1407*'114成績輸入與落點儀表板'!$B$7+R1407*'114成績輸入與落點儀表板'!$B$8+S1407*'114成績輸入與落點儀表板'!$B$9+T1407*'114成績輸入與落點儀表板'!$B$10+U1407*'114成績輸入與落點儀表板'!$B$11+V1407*'114成績輸入與落點儀表板'!$B$12+W1407*'114成績輸入與落點儀表板'!$B$13+X1407*'114成績輸入與落點儀表板'!$B$14+Y1407*'114成績輸入與落點儀表板'!$B$15+Z1407*'114成績輸入與落點儀表板'!$B$16</f>
        <v>0</v>
      </c>
      <c r="I1407" s="8">
        <f t="shared" si="42"/>
        <v>-130.5</v>
      </c>
      <c r="J1407" s="2" t="str">
        <f t="shared" si="43"/>
        <v>FAIL</v>
      </c>
      <c r="K1407" s="17" t="str">
        <f>IF(AND(IF('114成績輸入與落點儀表板'!$C$2="必須採計",L1407&gt;0,IF('114成績輸入與落點儀表板'!$C$2="不可採計",L1407=0,TRUE)),IF('114成績輸入與落點儀表板'!$C$3="必須採計",M1407&gt;0,IF('114成績輸入與落點儀表板'!$C$3="不可採計",M1407=0,TRUE)),IF('114成績輸入與落點儀表板'!$C$4="必須採計",N1407&gt;0,IF('114成績輸入與落點儀表板'!$C$4="不可採計",N1407=0,TRUE)),IF('114成績輸入與落點儀表板'!$C$5="必須採計",O1407&gt;0,IF('114成績輸入與落點儀表板'!$C$5="不可採計",O1407=0,TRUE)),IF('114成績輸入與落點儀表板'!$C$6="必須採計",P1407&gt;0,IF('114成績輸入與落點儀表板'!$C$6="不可採計",P1407=0,TRUE)),IF('114成績輸入與落點儀表板'!$C$7="必須採計",Q1407&gt;0,IF('114成績輸入與落點儀表板'!$C$7="不可採計",Q1407=0,TRUE)),IF('114成績輸入與落點儀表板'!$C$8="必須採計",R1407&gt;0,IF('114成績輸入與落點儀表板'!$C$8="不可採計",R1407=0,TRUE)),IF('114成績輸入與落點儀表板'!$C$9="必須採計",S1407&gt;0,IF('114成績輸入與落點儀表板'!$C$9="不可採計",S1407=0,TRUE)),IF('114成績輸入與落點儀表板'!$C$10="必須採計",T1407&gt;0,IF('114成績輸入與落點儀表板'!$C$10="不可採計",T1407=0,TRUE)),IF('114成績輸入與落點儀表板'!$C$11="必須採計",U1407&gt;0,IF('114成績輸入與落點儀表板'!$C$11="不可採計",U1407=0,TRUE)),IF('114成績輸入與落點儀表板'!$C$12="必須採計",V1407&gt;0,IF('114成績輸入與落點儀表板'!$C$12="不可採計",V1407=0,TRUE)),IF('114成績輸入與落點儀表板'!$C$13="必須採計",W1407&gt;0,IF('114成績輸入與落點儀表板'!$C$13="不可採計",W1407=0,TRUE)),IF('114成績輸入與落點儀表板'!$C$14="必須採計",X1407&gt;0,IF('114成績輸入與落點儀表板'!$C$14="不可採計",X1407=0,TRUE)),IF('114成績輸入與落點儀表板'!$C$15="必須採計",Y1407&gt;0,IF('114成績輸入與落點儀表板'!$C$15="不可採計",Y1407=0,TRUE)),IF('114成績輸入與落點儀表板'!$C$16="必須採計",Z1407&gt;0,IF('114成績輸入與落點儀表板'!$C$16="不可採計",Z1407=0,TRUE))),"✅ 符合","❌ 不符合")</f>
        <v>✅ 符合</v>
      </c>
      <c r="L1407" s="15">
        <v>1.5</v>
      </c>
      <c r="M1407" s="15">
        <v>1.5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1</v>
      </c>
      <c r="U1407" s="15">
        <v>0</v>
      </c>
      <c r="V1407" s="15">
        <v>0</v>
      </c>
      <c r="W1407" s="15">
        <v>0</v>
      </c>
      <c r="X1407" s="15">
        <v>0</v>
      </c>
      <c r="Y1407" s="15">
        <v>0</v>
      </c>
      <c r="Z1407" s="15">
        <v>0</v>
      </c>
    </row>
    <row r="1408" spans="1:26" customFormat="1" ht="15.75" customHeight="1" x14ac:dyDescent="0.3">
      <c r="A1408" s="2" t="s">
        <v>3417</v>
      </c>
      <c r="B1408" s="6" t="s">
        <v>3418</v>
      </c>
      <c r="C1408" s="6" t="s">
        <v>223</v>
      </c>
      <c r="D1408" s="12" t="s">
        <v>121</v>
      </c>
      <c r="E1408" s="13" t="s">
        <v>3419</v>
      </c>
      <c r="F1408" s="2">
        <v>7</v>
      </c>
      <c r="G1408" s="15">
        <v>133.25</v>
      </c>
      <c r="H1408" s="7">
        <f>L1408*'114成績輸入與落點儀表板'!$B$2+M1408*'114成績輸入與落點儀表板'!$B$3+N1408*'114成績輸入與落點儀表板'!$B$4+O1408*'114成績輸入與落點儀表板'!$B$5+P1408*'114成績輸入與落點儀表板'!$B$6+Q1408*'114成績輸入與落點儀表板'!$B$7+R1408*'114成績輸入與落點儀表板'!$B$8+S1408*'114成績輸入與落點儀表板'!$B$9+T1408*'114成績輸入與落點儀表板'!$B$10+U1408*'114成績輸入與落點儀表板'!$B$11+V1408*'114成績輸入與落點儀表板'!$B$12+W1408*'114成績輸入與落點儀表板'!$B$13+X1408*'114成績輸入與落點儀表板'!$B$14+Y1408*'114成績輸入與落點儀表板'!$B$15+Z1408*'114成績輸入與落點儀表板'!$B$16</f>
        <v>0</v>
      </c>
      <c r="I1408" s="8">
        <f t="shared" si="42"/>
        <v>-133.25</v>
      </c>
      <c r="J1408" s="2" t="str">
        <f t="shared" si="43"/>
        <v>FAIL</v>
      </c>
      <c r="K1408" s="17" t="str">
        <f>IF(AND(IF('114成績輸入與落點儀表板'!$C$2="必須採計",L1408&gt;0,IF('114成績輸入與落點儀表板'!$C$2="不可採計",L1408=0,TRUE)),IF('114成績輸入與落點儀表板'!$C$3="必須採計",M1408&gt;0,IF('114成績輸入與落點儀表板'!$C$3="不可採計",M1408=0,TRUE)),IF('114成績輸入與落點儀表板'!$C$4="必須採計",N1408&gt;0,IF('114成績輸入與落點儀表板'!$C$4="不可採計",N1408=0,TRUE)),IF('114成績輸入與落點儀表板'!$C$5="必須採計",O1408&gt;0,IF('114成績輸入與落點儀表板'!$C$5="不可採計",O1408=0,TRUE)),IF('114成績輸入與落點儀表板'!$C$6="必須採計",P1408&gt;0,IF('114成績輸入與落點儀表板'!$C$6="不可採計",P1408=0,TRUE)),IF('114成績輸入與落點儀表板'!$C$7="必須採計",Q1408&gt;0,IF('114成績輸入與落點儀表板'!$C$7="不可採計",Q1408=0,TRUE)),IF('114成績輸入與落點儀表板'!$C$8="必須採計",R1408&gt;0,IF('114成績輸入與落點儀表板'!$C$8="不可採計",R1408=0,TRUE)),IF('114成績輸入與落點儀表板'!$C$9="必須採計",S1408&gt;0,IF('114成績輸入與落點儀表板'!$C$9="不可採計",S1408=0,TRUE)),IF('114成績輸入與落點儀表板'!$C$10="必須採計",T1408&gt;0,IF('114成績輸入與落點儀表板'!$C$10="不可採計",T1408=0,TRUE)),IF('114成績輸入與落點儀表板'!$C$11="必須採計",U1408&gt;0,IF('114成績輸入與落點儀表板'!$C$11="不可採計",U1408=0,TRUE)),IF('114成績輸入與落點儀表板'!$C$12="必須採計",V1408&gt;0,IF('114成績輸入與落點儀表板'!$C$12="不可採計",V1408=0,TRUE)),IF('114成績輸入與落點儀表板'!$C$13="必須採計",W1408&gt;0,IF('114成績輸入與落點儀表板'!$C$13="不可採計",W1408=0,TRUE)),IF('114成績輸入與落點儀表板'!$C$14="必須採計",X1408&gt;0,IF('114成績輸入與落點儀表板'!$C$14="不可採計",X1408=0,TRUE)),IF('114成績輸入與落點儀表板'!$C$15="必須採計",Y1408&gt;0,IF('114成績輸入與落點儀表板'!$C$15="不可採計",Y1408=0,TRUE)),IF('114成績輸入與落點儀表板'!$C$16="必須採計",Z1408&gt;0,IF('114成績輸入與落點儀表板'!$C$16="不可採計",Z1408=0,TRUE))),"✅ 符合","❌ 不符合")</f>
        <v>✅ 符合</v>
      </c>
      <c r="L1408" s="15">
        <v>2</v>
      </c>
      <c r="M1408" s="15">
        <v>1.75</v>
      </c>
      <c r="N1408" s="15">
        <v>0</v>
      </c>
      <c r="O1408" s="15">
        <v>0</v>
      </c>
      <c r="P1408" s="15">
        <v>0</v>
      </c>
      <c r="Q1408" s="15">
        <v>0</v>
      </c>
      <c r="R1408" s="15">
        <v>0</v>
      </c>
      <c r="S1408" s="15">
        <v>0</v>
      </c>
      <c r="T1408" s="15">
        <v>0</v>
      </c>
      <c r="U1408" s="15">
        <v>2</v>
      </c>
      <c r="V1408" s="15">
        <v>0</v>
      </c>
      <c r="W1408" s="15">
        <v>0</v>
      </c>
      <c r="X1408" s="15">
        <v>0</v>
      </c>
      <c r="Y1408" s="15">
        <v>0</v>
      </c>
      <c r="Z1408" s="15">
        <v>0</v>
      </c>
    </row>
    <row r="1409" spans="1:26" customFormat="1" ht="15.75" customHeight="1" x14ac:dyDescent="0.3">
      <c r="A1409" s="2" t="s">
        <v>3420</v>
      </c>
      <c r="B1409" s="6" t="s">
        <v>3418</v>
      </c>
      <c r="C1409" s="6" t="s">
        <v>352</v>
      </c>
      <c r="D1409" s="12" t="s">
        <v>121</v>
      </c>
      <c r="E1409" s="13" t="s">
        <v>3421</v>
      </c>
      <c r="F1409" s="2">
        <v>14</v>
      </c>
      <c r="G1409" s="15">
        <v>92.25</v>
      </c>
      <c r="H1409" s="7">
        <f>L1409*'114成績輸入與落點儀表板'!$B$2+M1409*'114成績輸入與落點儀表板'!$B$3+N1409*'114成績輸入與落點儀表板'!$B$4+O1409*'114成績輸入與落點儀表板'!$B$5+P1409*'114成績輸入與落點儀表板'!$B$6+Q1409*'114成績輸入與落點儀表板'!$B$7+R1409*'114成績輸入與落點儀表板'!$B$8+S1409*'114成績輸入與落點儀表板'!$B$9+T1409*'114成績輸入與落點儀表板'!$B$10+U1409*'114成績輸入與落點儀表板'!$B$11+V1409*'114成績輸入與落點儀表板'!$B$12+W1409*'114成績輸入與落點儀表板'!$B$13+X1409*'114成績輸入與落點儀表板'!$B$14+Y1409*'114成績輸入與落點儀表板'!$B$15+Z1409*'114成績輸入與落點儀表板'!$B$16</f>
        <v>0</v>
      </c>
      <c r="I1409" s="8">
        <f t="shared" si="42"/>
        <v>-92.25</v>
      </c>
      <c r="J1409" s="2" t="str">
        <f t="shared" si="43"/>
        <v>FAIL</v>
      </c>
      <c r="K1409" s="17" t="str">
        <f>IF(AND(IF('114成績輸入與落點儀表板'!$C$2="必須採計",L1409&gt;0,IF('114成績輸入與落點儀表板'!$C$2="不可採計",L1409=0,TRUE)),IF('114成績輸入與落點儀表板'!$C$3="必須採計",M1409&gt;0,IF('114成績輸入與落點儀表板'!$C$3="不可採計",M1409=0,TRUE)),IF('114成績輸入與落點儀表板'!$C$4="必須採計",N1409&gt;0,IF('114成績輸入與落點儀表板'!$C$4="不可採計",N1409=0,TRUE)),IF('114成績輸入與落點儀表板'!$C$5="必須採計",O1409&gt;0,IF('114成績輸入與落點儀表板'!$C$5="不可採計",O1409=0,TRUE)),IF('114成績輸入與落點儀表板'!$C$6="必須採計",P1409&gt;0,IF('114成績輸入與落點儀表板'!$C$6="不可採計",P1409=0,TRUE)),IF('114成績輸入與落點儀表板'!$C$7="必須採計",Q1409&gt;0,IF('114成績輸入與落點儀表板'!$C$7="不可採計",Q1409=0,TRUE)),IF('114成績輸入與落點儀表板'!$C$8="必須採計",R1409&gt;0,IF('114成績輸入與落點儀表板'!$C$8="不可採計",R1409=0,TRUE)),IF('114成績輸入與落點儀表板'!$C$9="必須採計",S1409&gt;0,IF('114成績輸入與落點儀表板'!$C$9="不可採計",S1409=0,TRUE)),IF('114成績輸入與落點儀表板'!$C$10="必須採計",T1409&gt;0,IF('114成績輸入與落點儀表板'!$C$10="不可採計",T1409=0,TRUE)),IF('114成績輸入與落點儀表板'!$C$11="必須採計",U1409&gt;0,IF('114成績輸入與落點儀表板'!$C$11="不可採計",U1409=0,TRUE)),IF('114成績輸入與落點儀表板'!$C$12="必須採計",V1409&gt;0,IF('114成績輸入與落點儀表板'!$C$12="不可採計",V1409=0,TRUE)),IF('114成績輸入與落點儀表板'!$C$13="必須採計",W1409&gt;0,IF('114成績輸入與落點儀表板'!$C$13="不可採計",W1409=0,TRUE)),IF('114成績輸入與落點儀表板'!$C$14="必須採計",X1409&gt;0,IF('114成績輸入與落點儀表板'!$C$14="不可採計",X1409=0,TRUE)),IF('114成績輸入與落點儀表板'!$C$15="必須採計",Y1409&gt;0,IF('114成績輸入與落點儀表板'!$C$15="不可採計",Y1409=0,TRUE)),IF('114成績輸入與落點儀表板'!$C$16="必須採計",Z1409&gt;0,IF('114成績輸入與落點儀表板'!$C$16="不可採計",Z1409=0,TRUE))),"✅ 符合","❌ 不符合")</f>
        <v>✅ 符合</v>
      </c>
      <c r="L1409" s="15">
        <v>2</v>
      </c>
      <c r="M1409" s="15">
        <v>2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0</v>
      </c>
      <c r="T1409" s="15">
        <v>0</v>
      </c>
      <c r="U1409" s="15">
        <v>0</v>
      </c>
      <c r="V1409" s="15">
        <v>0</v>
      </c>
      <c r="W1409" s="15">
        <v>1.75</v>
      </c>
      <c r="X1409" s="15">
        <v>0</v>
      </c>
      <c r="Y1409" s="15">
        <v>0</v>
      </c>
      <c r="Z1409" s="15">
        <v>0</v>
      </c>
    </row>
    <row r="1410" spans="1:26" customFormat="1" ht="15.75" customHeight="1" x14ac:dyDescent="0.3">
      <c r="A1410" s="2" t="s">
        <v>3422</v>
      </c>
      <c r="B1410" s="6" t="s">
        <v>3418</v>
      </c>
      <c r="C1410" s="6" t="s">
        <v>3423</v>
      </c>
      <c r="D1410" s="12" t="s">
        <v>121</v>
      </c>
      <c r="E1410" s="13" t="s">
        <v>3424</v>
      </c>
      <c r="F1410" s="2">
        <v>3</v>
      </c>
      <c r="G1410" s="15">
        <v>103.75</v>
      </c>
      <c r="H1410" s="7">
        <f>L1410*'114成績輸入與落點儀表板'!$B$2+M1410*'114成績輸入與落點儀表板'!$B$3+N1410*'114成績輸入與落點儀表板'!$B$4+O1410*'114成績輸入與落點儀表板'!$B$5+P1410*'114成績輸入與落點儀表板'!$B$6+Q1410*'114成績輸入與落點儀表板'!$B$7+R1410*'114成績輸入與落點儀表板'!$B$8+S1410*'114成績輸入與落點儀表板'!$B$9+T1410*'114成績輸入與落點儀表板'!$B$10+U1410*'114成績輸入與落點儀表板'!$B$11+V1410*'114成績輸入與落點儀表板'!$B$12+W1410*'114成績輸入與落點儀表板'!$B$13+X1410*'114成績輸入與落點儀表板'!$B$14+Y1410*'114成績輸入與落點儀表板'!$B$15+Z1410*'114成績輸入與落點儀表板'!$B$16</f>
        <v>0</v>
      </c>
      <c r="I1410" s="8">
        <f t="shared" ref="I1410:I1473" si="44">H1410-G1410</f>
        <v>-103.75</v>
      </c>
      <c r="J1410" s="2" t="str">
        <f t="shared" ref="J1410:J1473" si="45">IF(I1410&gt;=0, "PASS", "FAIL")</f>
        <v>FAIL</v>
      </c>
      <c r="K1410" s="17" t="str">
        <f>IF(AND(IF('114成績輸入與落點儀表板'!$C$2="必須採計",L1410&gt;0,IF('114成績輸入與落點儀表板'!$C$2="不可採計",L1410=0,TRUE)),IF('114成績輸入與落點儀表板'!$C$3="必須採計",M1410&gt;0,IF('114成績輸入與落點儀表板'!$C$3="不可採計",M1410=0,TRUE)),IF('114成績輸入與落點儀表板'!$C$4="必須採計",N1410&gt;0,IF('114成績輸入與落點儀表板'!$C$4="不可採計",N1410=0,TRUE)),IF('114成績輸入與落點儀表板'!$C$5="必須採計",O1410&gt;0,IF('114成績輸入與落點儀表板'!$C$5="不可採計",O1410=0,TRUE)),IF('114成績輸入與落點儀表板'!$C$6="必須採計",P1410&gt;0,IF('114成績輸入與落點儀表板'!$C$6="不可採計",P1410=0,TRUE)),IF('114成績輸入與落點儀表板'!$C$7="必須採計",Q1410&gt;0,IF('114成績輸入與落點儀表板'!$C$7="不可採計",Q1410=0,TRUE)),IF('114成績輸入與落點儀表板'!$C$8="必須採計",R1410&gt;0,IF('114成績輸入與落點儀表板'!$C$8="不可採計",R1410=0,TRUE)),IF('114成績輸入與落點儀表板'!$C$9="必須採計",S1410&gt;0,IF('114成績輸入與落點儀表板'!$C$9="不可採計",S1410=0,TRUE)),IF('114成績輸入與落點儀表板'!$C$10="必須採計",T1410&gt;0,IF('114成績輸入與落點儀表板'!$C$10="不可採計",T1410=0,TRUE)),IF('114成績輸入與落點儀表板'!$C$11="必須採計",U1410&gt;0,IF('114成績輸入與落點儀表板'!$C$11="不可採計",U1410=0,TRUE)),IF('114成績輸入與落點儀表板'!$C$12="必須採計",V1410&gt;0,IF('114成績輸入與落點儀表板'!$C$12="不可採計",V1410=0,TRUE)),IF('114成績輸入與落點儀表板'!$C$13="必須採計",W1410&gt;0,IF('114成績輸入與落點儀表板'!$C$13="不可採計",W1410=0,TRUE)),IF('114成績輸入與落點儀表板'!$C$14="必須採計",X1410&gt;0,IF('114成績輸入與落點儀表板'!$C$14="不可採計",X1410=0,TRUE)),IF('114成績輸入與落點儀表板'!$C$15="必須採計",Y1410&gt;0,IF('114成績輸入與落點儀表板'!$C$15="不可採計",Y1410=0,TRUE)),IF('114成績輸入與落點儀表板'!$C$16="必須採計",Z1410&gt;0,IF('114成績輸入與落點儀表板'!$C$16="不可採計",Z1410=0,TRUE))),"✅ 符合","❌ 不符合")</f>
        <v>✅ 符合</v>
      </c>
      <c r="L1410" s="15">
        <v>2</v>
      </c>
      <c r="M1410" s="15">
        <v>1.75</v>
      </c>
      <c r="N1410" s="15">
        <v>0</v>
      </c>
      <c r="O1410" s="15">
        <v>0</v>
      </c>
      <c r="P1410" s="15">
        <v>0</v>
      </c>
      <c r="Q1410" s="15">
        <v>0</v>
      </c>
      <c r="R1410" s="15">
        <v>0</v>
      </c>
      <c r="S1410" s="15">
        <v>0</v>
      </c>
      <c r="T1410" s="15">
        <v>0</v>
      </c>
      <c r="U1410" s="15">
        <v>1.75</v>
      </c>
      <c r="V1410" s="15">
        <v>0</v>
      </c>
      <c r="W1410" s="15">
        <v>0</v>
      </c>
      <c r="X1410" s="15">
        <v>0</v>
      </c>
      <c r="Y1410" s="15">
        <v>0</v>
      </c>
      <c r="Z1410" s="15">
        <v>0</v>
      </c>
    </row>
    <row r="1411" spans="1:26" customFormat="1" ht="15.75" customHeight="1" x14ac:dyDescent="0.3">
      <c r="A1411" s="2" t="s">
        <v>3425</v>
      </c>
      <c r="B1411" s="6" t="s">
        <v>3418</v>
      </c>
      <c r="C1411" s="6" t="s">
        <v>3426</v>
      </c>
      <c r="D1411" s="12" t="s">
        <v>121</v>
      </c>
      <c r="E1411" s="13" t="s">
        <v>3032</v>
      </c>
      <c r="F1411" s="2">
        <v>1</v>
      </c>
      <c r="G1411" s="15">
        <v>192.75</v>
      </c>
      <c r="H1411" s="7">
        <f>L1411*'114成績輸入與落點儀表板'!$B$2+M1411*'114成績輸入與落點儀表板'!$B$3+N1411*'114成績輸入與落點儀表板'!$B$4+O1411*'114成績輸入與落點儀表板'!$B$5+P1411*'114成績輸入與落點儀表板'!$B$6+Q1411*'114成績輸入與落點儀表板'!$B$7+R1411*'114成績輸入與落點儀表板'!$B$8+S1411*'114成績輸入與落點儀表板'!$B$9+T1411*'114成績輸入與落點儀表板'!$B$10+U1411*'114成績輸入與落點儀表板'!$B$11+V1411*'114成績輸入與落點儀表板'!$B$12+W1411*'114成績輸入與落點儀表板'!$B$13+X1411*'114成績輸入與落點儀表板'!$B$14+Y1411*'114成績輸入與落點儀表板'!$B$15+Z1411*'114成績輸入與落點儀表板'!$B$16</f>
        <v>0</v>
      </c>
      <c r="I1411" s="8">
        <f t="shared" si="44"/>
        <v>-192.75</v>
      </c>
      <c r="J1411" s="2" t="str">
        <f t="shared" si="45"/>
        <v>FAIL</v>
      </c>
      <c r="K1411" s="17" t="str">
        <f>IF(AND(IF('114成績輸入與落點儀表板'!$C$2="必須採計",L1411&gt;0,IF('114成績輸入與落點儀表板'!$C$2="不可採計",L1411=0,TRUE)),IF('114成績輸入與落點儀表板'!$C$3="必須採計",M1411&gt;0,IF('114成績輸入與落點儀表板'!$C$3="不可採計",M1411=0,TRUE)),IF('114成績輸入與落點儀表板'!$C$4="必須採計",N1411&gt;0,IF('114成績輸入與落點儀表板'!$C$4="不可採計",N1411=0,TRUE)),IF('114成績輸入與落點儀表板'!$C$5="必須採計",O1411&gt;0,IF('114成績輸入與落點儀表板'!$C$5="不可採計",O1411=0,TRUE)),IF('114成績輸入與落點儀表板'!$C$6="必須採計",P1411&gt;0,IF('114成績輸入與落點儀表板'!$C$6="不可採計",P1411=0,TRUE)),IF('114成績輸入與落點儀表板'!$C$7="必須採計",Q1411&gt;0,IF('114成績輸入與落點儀表板'!$C$7="不可採計",Q1411=0,TRUE)),IF('114成績輸入與落點儀表板'!$C$8="必須採計",R1411&gt;0,IF('114成績輸入與落點儀表板'!$C$8="不可採計",R1411=0,TRUE)),IF('114成績輸入與落點儀表板'!$C$9="必須採計",S1411&gt;0,IF('114成績輸入與落點儀表板'!$C$9="不可採計",S1411=0,TRUE)),IF('114成績輸入與落點儀表板'!$C$10="必須採計",T1411&gt;0,IF('114成績輸入與落點儀表板'!$C$10="不可採計",T1411=0,TRUE)),IF('114成績輸入與落點儀表板'!$C$11="必須採計",U1411&gt;0,IF('114成績輸入與落點儀表板'!$C$11="不可採計",U1411=0,TRUE)),IF('114成績輸入與落點儀表板'!$C$12="必須採計",V1411&gt;0,IF('114成績輸入與落點儀表板'!$C$12="不可採計",V1411=0,TRUE)),IF('114成績輸入與落點儀表板'!$C$13="必須採計",W1411&gt;0,IF('114成績輸入與落點儀表板'!$C$13="不可採計",W1411=0,TRUE)),IF('114成績輸入與落點儀表板'!$C$14="必須採計",X1411&gt;0,IF('114成績輸入與落點儀表板'!$C$14="不可採計",X1411=0,TRUE)),IF('114成績輸入與落點儀表板'!$C$15="必須採計",Y1411&gt;0,IF('114成績輸入與落點儀表板'!$C$15="不可採計",Y1411=0,TRUE)),IF('114成績輸入與落點儀表板'!$C$16="必須採計",Z1411&gt;0,IF('114成績輸入與落點儀表板'!$C$16="不可採計",Z1411=0,TRUE))),"✅ 符合","❌ 不符合")</f>
        <v>✅ 符合</v>
      </c>
      <c r="L1411" s="15">
        <v>2</v>
      </c>
      <c r="M1411" s="15">
        <v>0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1.75</v>
      </c>
      <c r="V1411" s="15">
        <v>0</v>
      </c>
      <c r="W1411" s="15">
        <v>0</v>
      </c>
      <c r="X1411" s="15">
        <v>2</v>
      </c>
      <c r="Y1411" s="15">
        <v>0</v>
      </c>
      <c r="Z1411" s="15">
        <v>0</v>
      </c>
    </row>
    <row r="1412" spans="1:26" customFormat="1" ht="15.75" customHeight="1" x14ac:dyDescent="0.3">
      <c r="A1412" s="2" t="s">
        <v>3427</v>
      </c>
      <c r="B1412" s="6" t="s">
        <v>3418</v>
      </c>
      <c r="C1412" s="6" t="s">
        <v>3428</v>
      </c>
      <c r="D1412" s="12" t="s">
        <v>121</v>
      </c>
      <c r="E1412" s="13" t="s">
        <v>2725</v>
      </c>
      <c r="F1412" s="2">
        <v>1</v>
      </c>
      <c r="G1412" s="15">
        <v>160.25</v>
      </c>
      <c r="H1412" s="7">
        <f>L1412*'114成績輸入與落點儀表板'!$B$2+M1412*'114成績輸入與落點儀表板'!$B$3+N1412*'114成績輸入與落點儀表板'!$B$4+O1412*'114成績輸入與落點儀表板'!$B$5+P1412*'114成績輸入與落點儀表板'!$B$6+Q1412*'114成績輸入與落點儀表板'!$B$7+R1412*'114成績輸入與落點儀表板'!$B$8+S1412*'114成績輸入與落點儀表板'!$B$9+T1412*'114成績輸入與落點儀表板'!$B$10+U1412*'114成績輸入與落點儀表板'!$B$11+V1412*'114成績輸入與落點儀表板'!$B$12+W1412*'114成績輸入與落點儀表板'!$B$13+X1412*'114成績輸入與落點儀表板'!$B$14+Y1412*'114成績輸入與落點儀表板'!$B$15+Z1412*'114成績輸入與落點儀表板'!$B$16</f>
        <v>0</v>
      </c>
      <c r="I1412" s="8">
        <f t="shared" si="44"/>
        <v>-160.25</v>
      </c>
      <c r="J1412" s="2" t="str">
        <f t="shared" si="45"/>
        <v>FAIL</v>
      </c>
      <c r="K1412" s="17" t="str">
        <f>IF(AND(IF('114成績輸入與落點儀表板'!$C$2="必須採計",L1412&gt;0,IF('114成績輸入與落點儀表板'!$C$2="不可採計",L1412=0,TRUE)),IF('114成績輸入與落點儀表板'!$C$3="必須採計",M1412&gt;0,IF('114成績輸入與落點儀表板'!$C$3="不可採計",M1412=0,TRUE)),IF('114成績輸入與落點儀表板'!$C$4="必須採計",N1412&gt;0,IF('114成績輸入與落點儀表板'!$C$4="不可採計",N1412=0,TRUE)),IF('114成績輸入與落點儀表板'!$C$5="必須採計",O1412&gt;0,IF('114成績輸入與落點儀表板'!$C$5="不可採計",O1412=0,TRUE)),IF('114成績輸入與落點儀表板'!$C$6="必須採計",P1412&gt;0,IF('114成績輸入與落點儀表板'!$C$6="不可採計",P1412=0,TRUE)),IF('114成績輸入與落點儀表板'!$C$7="必須採計",Q1412&gt;0,IF('114成績輸入與落點儀表板'!$C$7="不可採計",Q1412=0,TRUE)),IF('114成績輸入與落點儀表板'!$C$8="必須採計",R1412&gt;0,IF('114成績輸入與落點儀表板'!$C$8="不可採計",R1412=0,TRUE)),IF('114成績輸入與落點儀表板'!$C$9="必須採計",S1412&gt;0,IF('114成績輸入與落點儀表板'!$C$9="不可採計",S1412=0,TRUE)),IF('114成績輸入與落點儀表板'!$C$10="必須採計",T1412&gt;0,IF('114成績輸入與落點儀表板'!$C$10="不可採計",T1412=0,TRUE)),IF('114成績輸入與落點儀表板'!$C$11="必須採計",U1412&gt;0,IF('114成績輸入與落點儀表板'!$C$11="不可採計",U1412=0,TRUE)),IF('114成績輸入與落點儀表板'!$C$12="必須採計",V1412&gt;0,IF('114成績輸入與落點儀表板'!$C$12="不可採計",V1412=0,TRUE)),IF('114成績輸入與落點儀表板'!$C$13="必須採計",W1412&gt;0,IF('114成績輸入與落點儀表板'!$C$13="不可採計",W1412=0,TRUE)),IF('114成績輸入與落點儀表板'!$C$14="必須採計",X1412&gt;0,IF('114成績輸入與落點儀表板'!$C$14="不可採計",X1412=0,TRUE)),IF('114成績輸入與落點儀表板'!$C$15="必須採計",Y1412&gt;0,IF('114成績輸入與落點儀表板'!$C$15="不可採計",Y1412=0,TRUE)),IF('114成績輸入與落點儀表板'!$C$16="必須採計",Z1412&gt;0,IF('114成績輸入與落點儀表板'!$C$16="不可採計",Z1412=0,TRUE))),"✅ 符合","❌ 不符合")</f>
        <v>✅ 符合</v>
      </c>
      <c r="L1412" s="15">
        <v>2</v>
      </c>
      <c r="M1412" s="15">
        <v>2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0</v>
      </c>
      <c r="U1412" s="15">
        <v>0</v>
      </c>
      <c r="V1412" s="15">
        <v>0</v>
      </c>
      <c r="W1412" s="15">
        <v>1.75</v>
      </c>
      <c r="X1412" s="15">
        <v>0</v>
      </c>
      <c r="Y1412" s="15">
        <v>0</v>
      </c>
      <c r="Z1412" s="15">
        <v>0</v>
      </c>
    </row>
    <row r="1413" spans="1:26" customFormat="1" ht="15.75" customHeight="1" x14ac:dyDescent="0.3">
      <c r="A1413" s="2" t="s">
        <v>3429</v>
      </c>
      <c r="B1413" s="6" t="s">
        <v>3418</v>
      </c>
      <c r="C1413" s="6" t="s">
        <v>3430</v>
      </c>
      <c r="D1413" s="12" t="s">
        <v>99</v>
      </c>
      <c r="E1413" s="13" t="s">
        <v>3040</v>
      </c>
      <c r="F1413" s="2">
        <v>3</v>
      </c>
      <c r="G1413" s="15">
        <v>127.75</v>
      </c>
      <c r="H1413" s="7">
        <f>L1413*'114成績輸入與落點儀表板'!$B$2+M1413*'114成績輸入與落點儀表板'!$B$3+N1413*'114成績輸入與落點儀表板'!$B$4+O1413*'114成績輸入與落點儀表板'!$B$5+P1413*'114成績輸入與落點儀表板'!$B$6+Q1413*'114成績輸入與落點儀表板'!$B$7+R1413*'114成績輸入與落點儀表板'!$B$8+S1413*'114成績輸入與落點儀表板'!$B$9+T1413*'114成績輸入與落點儀表板'!$B$10+U1413*'114成績輸入與落點儀表板'!$B$11+V1413*'114成績輸入與落點儀表板'!$B$12+W1413*'114成績輸入與落點儀表板'!$B$13+X1413*'114成績輸入與落點儀表板'!$B$14+Y1413*'114成績輸入與落點儀表板'!$B$15+Z1413*'114成績輸入與落點儀表板'!$B$16</f>
        <v>0</v>
      </c>
      <c r="I1413" s="8">
        <f t="shared" si="44"/>
        <v>-127.75</v>
      </c>
      <c r="J1413" s="2" t="str">
        <f t="shared" si="45"/>
        <v>FAIL</v>
      </c>
      <c r="K1413" s="17" t="str">
        <f>IF(AND(IF('114成績輸入與落點儀表板'!$C$2="必須採計",L1413&gt;0,IF('114成績輸入與落點儀表板'!$C$2="不可採計",L1413=0,TRUE)),IF('114成績輸入與落點儀表板'!$C$3="必須採計",M1413&gt;0,IF('114成績輸入與落點儀表板'!$C$3="不可採計",M1413=0,TRUE)),IF('114成績輸入與落點儀表板'!$C$4="必須採計",N1413&gt;0,IF('114成績輸入與落點儀表板'!$C$4="不可採計",N1413=0,TRUE)),IF('114成績輸入與落點儀表板'!$C$5="必須採計",O1413&gt;0,IF('114成績輸入與落點儀表板'!$C$5="不可採計",O1413=0,TRUE)),IF('114成績輸入與落點儀表板'!$C$6="必須採計",P1413&gt;0,IF('114成績輸入與落點儀表板'!$C$6="不可採計",P1413=0,TRUE)),IF('114成績輸入與落點儀表板'!$C$7="必須採計",Q1413&gt;0,IF('114成績輸入與落點儀表板'!$C$7="不可採計",Q1413=0,TRUE)),IF('114成績輸入與落點儀表板'!$C$8="必須採計",R1413&gt;0,IF('114成績輸入與落點儀表板'!$C$8="不可採計",R1413=0,TRUE)),IF('114成績輸入與落點儀表板'!$C$9="必須採計",S1413&gt;0,IF('114成績輸入與落點儀表板'!$C$9="不可採計",S1413=0,TRUE)),IF('114成績輸入與落點儀表板'!$C$10="必須採計",T1413&gt;0,IF('114成績輸入與落點儀表板'!$C$10="不可採計",T1413=0,TRUE)),IF('114成績輸入與落點儀表板'!$C$11="必須採計",U1413&gt;0,IF('114成績輸入與落點儀表板'!$C$11="不可採計",U1413=0,TRUE)),IF('114成績輸入與落點儀表板'!$C$12="必須採計",V1413&gt;0,IF('114成績輸入與落點儀表板'!$C$12="不可採計",V1413=0,TRUE)),IF('114成績輸入與落點儀表板'!$C$13="必須採計",W1413&gt;0,IF('114成績輸入與落點儀表板'!$C$13="不可採計",W1413=0,TRUE)),IF('114成績輸入與落點儀表板'!$C$14="必須採計",X1413&gt;0,IF('114成績輸入與落點儀表板'!$C$14="不可採計",X1413=0,TRUE)),IF('114成績輸入與落點儀表板'!$C$15="必須採計",Y1413&gt;0,IF('114成績輸入與落點儀表板'!$C$15="不可採計",Y1413=0,TRUE)),IF('114成績輸入與落點儀表板'!$C$16="必須採計",Z1413&gt;0,IF('114成績輸入與落點儀表板'!$C$16="不可採計",Z1413=0,TRUE))),"✅ 符合","❌ 不符合")</f>
        <v>✅ 符合</v>
      </c>
      <c r="L1413" s="15">
        <v>2</v>
      </c>
      <c r="M1413" s="15">
        <v>0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>
        <v>0</v>
      </c>
      <c r="U1413" s="15">
        <v>0</v>
      </c>
      <c r="V1413" s="15">
        <v>0</v>
      </c>
      <c r="W1413" s="15">
        <v>1.75</v>
      </c>
      <c r="X1413" s="15">
        <v>2</v>
      </c>
      <c r="Y1413" s="15">
        <v>0</v>
      </c>
      <c r="Z1413" s="15">
        <v>0</v>
      </c>
    </row>
    <row r="1414" spans="1:26" customFormat="1" ht="15.75" customHeight="1" x14ac:dyDescent="0.3">
      <c r="A1414" s="2" t="s">
        <v>3431</v>
      </c>
      <c r="B1414" s="6" t="s">
        <v>3418</v>
      </c>
      <c r="C1414" s="6" t="s">
        <v>3432</v>
      </c>
      <c r="D1414" s="12" t="s">
        <v>227</v>
      </c>
      <c r="E1414" s="13" t="s">
        <v>3040</v>
      </c>
      <c r="F1414" s="2">
        <v>8</v>
      </c>
      <c r="G1414" s="15">
        <v>142</v>
      </c>
      <c r="H1414" s="7">
        <f>L1414*'114成績輸入與落點儀表板'!$B$2+M1414*'114成績輸入與落點儀表板'!$B$3+N1414*'114成績輸入與落點儀表板'!$B$4+O1414*'114成績輸入與落點儀表板'!$B$5+P1414*'114成績輸入與落點儀表板'!$B$6+Q1414*'114成績輸入與落點儀表板'!$B$7+R1414*'114成績輸入與落點儀表板'!$B$8+S1414*'114成績輸入與落點儀表板'!$B$9+T1414*'114成績輸入與落點儀表板'!$B$10+U1414*'114成績輸入與落點儀表板'!$B$11+V1414*'114成績輸入與落點儀表板'!$B$12+W1414*'114成績輸入與落點儀表板'!$B$13+X1414*'114成績輸入與落點儀表板'!$B$14+Y1414*'114成績輸入與落點儀表板'!$B$15+Z1414*'114成績輸入與落點儀表板'!$B$16</f>
        <v>0</v>
      </c>
      <c r="I1414" s="8">
        <f t="shared" si="44"/>
        <v>-142</v>
      </c>
      <c r="J1414" s="2" t="str">
        <f t="shared" si="45"/>
        <v>FAIL</v>
      </c>
      <c r="K1414" s="17" t="str">
        <f>IF(AND(IF('114成績輸入與落點儀表板'!$C$2="必須採計",L1414&gt;0,IF('114成績輸入與落點儀表板'!$C$2="不可採計",L1414=0,TRUE)),IF('114成績輸入與落點儀表板'!$C$3="必須採計",M1414&gt;0,IF('114成績輸入與落點儀表板'!$C$3="不可採計",M1414=0,TRUE)),IF('114成績輸入與落點儀表板'!$C$4="必須採計",N1414&gt;0,IF('114成績輸入與落點儀表板'!$C$4="不可採計",N1414=0,TRUE)),IF('114成績輸入與落點儀表板'!$C$5="必須採計",O1414&gt;0,IF('114成績輸入與落點儀表板'!$C$5="不可採計",O1414=0,TRUE)),IF('114成績輸入與落點儀表板'!$C$6="必須採計",P1414&gt;0,IF('114成績輸入與落點儀表板'!$C$6="不可採計",P1414=0,TRUE)),IF('114成績輸入與落點儀表板'!$C$7="必須採計",Q1414&gt;0,IF('114成績輸入與落點儀表板'!$C$7="不可採計",Q1414=0,TRUE)),IF('114成績輸入與落點儀表板'!$C$8="必須採計",R1414&gt;0,IF('114成績輸入與落點儀表板'!$C$8="不可採計",R1414=0,TRUE)),IF('114成績輸入與落點儀表板'!$C$9="必須採計",S1414&gt;0,IF('114成績輸入與落點儀表板'!$C$9="不可採計",S1414=0,TRUE)),IF('114成績輸入與落點儀表板'!$C$10="必須採計",T1414&gt;0,IF('114成績輸入與落點儀表板'!$C$10="不可採計",T1414=0,TRUE)),IF('114成績輸入與落點儀表板'!$C$11="必須採計",U1414&gt;0,IF('114成績輸入與落點儀表板'!$C$11="不可採計",U1414=0,TRUE)),IF('114成績輸入與落點儀表板'!$C$12="必須採計",V1414&gt;0,IF('114成績輸入與落點儀表板'!$C$12="不可採計",V1414=0,TRUE)),IF('114成績輸入與落點儀表板'!$C$13="必須採計",W1414&gt;0,IF('114成績輸入與落點儀表板'!$C$13="不可採計",W1414=0,TRUE)),IF('114成績輸入與落點儀表板'!$C$14="必須採計",X1414&gt;0,IF('114成績輸入與落點儀表板'!$C$14="不可採計",X1414=0,TRUE)),IF('114成績輸入與落點儀表板'!$C$15="必須採計",Y1414&gt;0,IF('114成績輸入與落點儀表板'!$C$15="不可採計",Y1414=0,TRUE)),IF('114成績輸入與落點儀表板'!$C$16="必須採計",Z1414&gt;0,IF('114成績輸入與落點儀表板'!$C$16="不可採計",Z1414=0,TRUE))),"✅ 符合","❌ 不符合")</f>
        <v>✅ 符合</v>
      </c>
      <c r="L1414" s="15">
        <v>2</v>
      </c>
      <c r="M1414" s="15">
        <v>0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0</v>
      </c>
      <c r="V1414" s="15">
        <v>0</v>
      </c>
      <c r="W1414" s="15">
        <v>1.75</v>
      </c>
      <c r="X1414" s="15">
        <v>2</v>
      </c>
      <c r="Y1414" s="15">
        <v>0</v>
      </c>
      <c r="Z1414" s="15">
        <v>0</v>
      </c>
    </row>
    <row r="1415" spans="1:26" customFormat="1" ht="15.75" customHeight="1" x14ac:dyDescent="0.3">
      <c r="A1415" s="2" t="s">
        <v>3433</v>
      </c>
      <c r="B1415" s="6" t="s">
        <v>3418</v>
      </c>
      <c r="C1415" s="6" t="s">
        <v>3434</v>
      </c>
      <c r="D1415" s="12" t="s">
        <v>227</v>
      </c>
      <c r="E1415" s="13" t="s">
        <v>3040</v>
      </c>
      <c r="F1415" s="2">
        <v>2</v>
      </c>
      <c r="G1415" s="15">
        <v>128.75</v>
      </c>
      <c r="H1415" s="7">
        <f>L1415*'114成績輸入與落點儀表板'!$B$2+M1415*'114成績輸入與落點儀表板'!$B$3+N1415*'114成績輸入與落點儀表板'!$B$4+O1415*'114成績輸入與落點儀表板'!$B$5+P1415*'114成績輸入與落點儀表板'!$B$6+Q1415*'114成績輸入與落點儀表板'!$B$7+R1415*'114成績輸入與落點儀表板'!$B$8+S1415*'114成績輸入與落點儀表板'!$B$9+T1415*'114成績輸入與落點儀表板'!$B$10+U1415*'114成績輸入與落點儀表板'!$B$11+V1415*'114成績輸入與落點儀表板'!$B$12+W1415*'114成績輸入與落點儀表板'!$B$13+X1415*'114成績輸入與落點儀表板'!$B$14+Y1415*'114成績輸入與落點儀表板'!$B$15+Z1415*'114成績輸入與落點儀表板'!$B$16</f>
        <v>0</v>
      </c>
      <c r="I1415" s="8">
        <f t="shared" si="44"/>
        <v>-128.75</v>
      </c>
      <c r="J1415" s="2" t="str">
        <f t="shared" si="45"/>
        <v>FAIL</v>
      </c>
      <c r="K1415" s="17" t="str">
        <f>IF(AND(IF('114成績輸入與落點儀表板'!$C$2="必須採計",L1415&gt;0,IF('114成績輸入與落點儀表板'!$C$2="不可採計",L1415=0,TRUE)),IF('114成績輸入與落點儀表板'!$C$3="必須採計",M1415&gt;0,IF('114成績輸入與落點儀表板'!$C$3="不可採計",M1415=0,TRUE)),IF('114成績輸入與落點儀表板'!$C$4="必須採計",N1415&gt;0,IF('114成績輸入與落點儀表板'!$C$4="不可採計",N1415=0,TRUE)),IF('114成績輸入與落點儀表板'!$C$5="必須採計",O1415&gt;0,IF('114成績輸入與落點儀表板'!$C$5="不可採計",O1415=0,TRUE)),IF('114成績輸入與落點儀表板'!$C$6="必須採計",P1415&gt;0,IF('114成績輸入與落點儀表板'!$C$6="不可採計",P1415=0,TRUE)),IF('114成績輸入與落點儀表板'!$C$7="必須採計",Q1415&gt;0,IF('114成績輸入與落點儀表板'!$C$7="不可採計",Q1415=0,TRUE)),IF('114成績輸入與落點儀表板'!$C$8="必須採計",R1415&gt;0,IF('114成績輸入與落點儀表板'!$C$8="不可採計",R1415=0,TRUE)),IF('114成績輸入與落點儀表板'!$C$9="必須採計",S1415&gt;0,IF('114成績輸入與落點儀表板'!$C$9="不可採計",S1415=0,TRUE)),IF('114成績輸入與落點儀表板'!$C$10="必須採計",T1415&gt;0,IF('114成績輸入與落點儀表板'!$C$10="不可採計",T1415=0,TRUE)),IF('114成績輸入與落點儀表板'!$C$11="必須採計",U1415&gt;0,IF('114成績輸入與落點儀表板'!$C$11="不可採計",U1415=0,TRUE)),IF('114成績輸入與落點儀表板'!$C$12="必須採計",V1415&gt;0,IF('114成績輸入與落點儀表板'!$C$12="不可採計",V1415=0,TRUE)),IF('114成績輸入與落點儀表板'!$C$13="必須採計",W1415&gt;0,IF('114成績輸入與落點儀表板'!$C$13="不可採計",W1415=0,TRUE)),IF('114成績輸入與落點儀表板'!$C$14="必須採計",X1415&gt;0,IF('114成績輸入與落點儀表板'!$C$14="不可採計",X1415=0,TRUE)),IF('114成績輸入與落點儀表板'!$C$15="必須採計",Y1415&gt;0,IF('114成績輸入與落點儀表板'!$C$15="不可採計",Y1415=0,TRUE)),IF('114成績輸入與落點儀表板'!$C$16="必須採計",Z1415&gt;0,IF('114成績輸入與落點儀表板'!$C$16="不可採計",Z1415=0,TRUE))),"✅ 符合","❌ 不符合")</f>
        <v>✅ 符合</v>
      </c>
      <c r="L1415" s="15">
        <v>2</v>
      </c>
      <c r="M1415" s="15">
        <v>0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1.75</v>
      </c>
      <c r="X1415" s="15">
        <v>2</v>
      </c>
      <c r="Y1415" s="15">
        <v>0</v>
      </c>
      <c r="Z1415" s="15">
        <v>0</v>
      </c>
    </row>
    <row r="1416" spans="1:26" customFormat="1" ht="15.75" customHeight="1" x14ac:dyDescent="0.3">
      <c r="A1416" s="2" t="s">
        <v>3435</v>
      </c>
      <c r="B1416" s="6" t="s">
        <v>3418</v>
      </c>
      <c r="C1416" s="6" t="s">
        <v>1029</v>
      </c>
      <c r="D1416" s="12" t="s">
        <v>266</v>
      </c>
      <c r="E1416" s="13" t="s">
        <v>1560</v>
      </c>
      <c r="F1416" s="2">
        <v>8</v>
      </c>
      <c r="G1416" s="15">
        <v>105</v>
      </c>
      <c r="H1416" s="7">
        <f>L1416*'114成績輸入與落點儀表板'!$B$2+M1416*'114成績輸入與落點儀表板'!$B$3+N1416*'114成績輸入與落點儀表板'!$B$4+O1416*'114成績輸入與落點儀表板'!$B$5+P1416*'114成績輸入與落點儀表板'!$B$6+Q1416*'114成績輸入與落點儀表板'!$B$7+R1416*'114成績輸入與落點儀表板'!$B$8+S1416*'114成績輸入與落點儀表板'!$B$9+T1416*'114成績輸入與落點儀表板'!$B$10+U1416*'114成績輸入與落點儀表板'!$B$11+V1416*'114成績輸入與落點儀表板'!$B$12+W1416*'114成績輸入與落點儀表板'!$B$13+X1416*'114成績輸入與落點儀表板'!$B$14+Y1416*'114成績輸入與落點儀表板'!$B$15+Z1416*'114成績輸入與落點儀表板'!$B$16</f>
        <v>0</v>
      </c>
      <c r="I1416" s="8">
        <f t="shared" si="44"/>
        <v>-105</v>
      </c>
      <c r="J1416" s="2" t="str">
        <f t="shared" si="45"/>
        <v>FAIL</v>
      </c>
      <c r="K1416" s="17" t="str">
        <f>IF(AND(IF('114成績輸入與落點儀表板'!$C$2="必須採計",L1416&gt;0,IF('114成績輸入與落點儀表板'!$C$2="不可採計",L1416=0,TRUE)),IF('114成績輸入與落點儀表板'!$C$3="必須採計",M1416&gt;0,IF('114成績輸入與落點儀表板'!$C$3="不可採計",M1416=0,TRUE)),IF('114成績輸入與落點儀表板'!$C$4="必須採計",N1416&gt;0,IF('114成績輸入與落點儀表板'!$C$4="不可採計",N1416=0,TRUE)),IF('114成績輸入與落點儀表板'!$C$5="必須採計",O1416&gt;0,IF('114成績輸入與落點儀表板'!$C$5="不可採計",O1416=0,TRUE)),IF('114成績輸入與落點儀表板'!$C$6="必須採計",P1416&gt;0,IF('114成績輸入與落點儀表板'!$C$6="不可採計",P1416=0,TRUE)),IF('114成績輸入與落點儀表板'!$C$7="必須採計",Q1416&gt;0,IF('114成績輸入與落點儀表板'!$C$7="不可採計",Q1416=0,TRUE)),IF('114成績輸入與落點儀表板'!$C$8="必須採計",R1416&gt;0,IF('114成績輸入與落點儀表板'!$C$8="不可採計",R1416=0,TRUE)),IF('114成績輸入與落點儀表板'!$C$9="必須採計",S1416&gt;0,IF('114成績輸入與落點儀表板'!$C$9="不可採計",S1416=0,TRUE)),IF('114成績輸入與落點儀表板'!$C$10="必須採計",T1416&gt;0,IF('114成績輸入與落點儀表板'!$C$10="不可採計",T1416=0,TRUE)),IF('114成績輸入與落點儀表板'!$C$11="必須採計",U1416&gt;0,IF('114成績輸入與落點儀表板'!$C$11="不可採計",U1416=0,TRUE)),IF('114成績輸入與落點儀表板'!$C$12="必須採計",V1416&gt;0,IF('114成績輸入與落點儀表板'!$C$12="不可採計",V1416=0,TRUE)),IF('114成績輸入與落點儀表板'!$C$13="必須採計",W1416&gt;0,IF('114成績輸入與落點儀表板'!$C$13="不可採計",W1416=0,TRUE)),IF('114成績輸入與落點儀表板'!$C$14="必須採計",X1416&gt;0,IF('114成績輸入與落點儀表板'!$C$14="不可採計",X1416=0,TRUE)),IF('114成績輸入與落點儀表板'!$C$15="必須採計",Y1416&gt;0,IF('114成績輸入與落點儀表板'!$C$15="不可採計",Y1416=0,TRUE)),IF('114成績輸入與落點儀表板'!$C$16="必須採計",Z1416&gt;0,IF('114成績輸入與落點儀表板'!$C$16="不可採計",Z1416=0,TRUE))),"✅ 符合","❌ 不符合")</f>
        <v>✅ 符合</v>
      </c>
      <c r="L1416" s="15">
        <v>2</v>
      </c>
      <c r="M1416" s="15">
        <v>0</v>
      </c>
      <c r="N1416" s="15">
        <v>0</v>
      </c>
      <c r="O1416" s="15">
        <v>0</v>
      </c>
      <c r="P1416" s="15">
        <v>0</v>
      </c>
      <c r="Q1416" s="15">
        <v>0</v>
      </c>
      <c r="R1416" s="15">
        <v>0</v>
      </c>
      <c r="S1416" s="15">
        <v>0</v>
      </c>
      <c r="T1416" s="15">
        <v>0</v>
      </c>
      <c r="U1416" s="15">
        <v>0</v>
      </c>
      <c r="V1416" s="15">
        <v>0</v>
      </c>
      <c r="W1416" s="15">
        <v>1</v>
      </c>
      <c r="X1416" s="15">
        <v>2</v>
      </c>
      <c r="Y1416" s="15">
        <v>0</v>
      </c>
      <c r="Z1416" s="15">
        <v>0</v>
      </c>
    </row>
    <row r="1417" spans="1:26" customFormat="1" ht="15.75" customHeight="1" x14ac:dyDescent="0.3">
      <c r="A1417" s="2" t="s">
        <v>3436</v>
      </c>
      <c r="B1417" s="6" t="s">
        <v>3418</v>
      </c>
      <c r="C1417" s="6" t="s">
        <v>3437</v>
      </c>
      <c r="D1417" s="12" t="s">
        <v>56</v>
      </c>
      <c r="E1417" s="13" t="s">
        <v>3176</v>
      </c>
      <c r="F1417" s="2">
        <v>3</v>
      </c>
      <c r="G1417" s="15">
        <v>127.75</v>
      </c>
      <c r="H1417" s="7">
        <f>L1417*'114成績輸入與落點儀表板'!$B$2+M1417*'114成績輸入與落點儀表板'!$B$3+N1417*'114成績輸入與落點儀表板'!$B$4+O1417*'114成績輸入與落點儀表板'!$B$5+P1417*'114成績輸入與落點儀表板'!$B$6+Q1417*'114成績輸入與落點儀表板'!$B$7+R1417*'114成績輸入與落點儀表板'!$B$8+S1417*'114成績輸入與落點儀表板'!$B$9+T1417*'114成績輸入與落點儀表板'!$B$10+U1417*'114成績輸入與落點儀表板'!$B$11+V1417*'114成績輸入與落點儀表板'!$B$12+W1417*'114成績輸入與落點儀表板'!$B$13+X1417*'114成績輸入與落點儀表板'!$B$14+Y1417*'114成績輸入與落點儀表板'!$B$15+Z1417*'114成績輸入與落點儀表板'!$B$16</f>
        <v>0</v>
      </c>
      <c r="I1417" s="8">
        <f t="shared" si="44"/>
        <v>-127.75</v>
      </c>
      <c r="J1417" s="2" t="str">
        <f t="shared" si="45"/>
        <v>FAIL</v>
      </c>
      <c r="K1417" s="17" t="str">
        <f>IF(AND(IF('114成績輸入與落點儀表板'!$C$2="必須採計",L1417&gt;0,IF('114成績輸入與落點儀表板'!$C$2="不可採計",L1417=0,TRUE)),IF('114成績輸入與落點儀表板'!$C$3="必須採計",M1417&gt;0,IF('114成績輸入與落點儀表板'!$C$3="不可採計",M1417=0,TRUE)),IF('114成績輸入與落點儀表板'!$C$4="必須採計",N1417&gt;0,IF('114成績輸入與落點儀表板'!$C$4="不可採計",N1417=0,TRUE)),IF('114成績輸入與落點儀表板'!$C$5="必須採計",O1417&gt;0,IF('114成績輸入與落點儀表板'!$C$5="不可採計",O1417=0,TRUE)),IF('114成績輸入與落點儀表板'!$C$6="必須採計",P1417&gt;0,IF('114成績輸入與落點儀表板'!$C$6="不可採計",P1417=0,TRUE)),IF('114成績輸入與落點儀表板'!$C$7="必須採計",Q1417&gt;0,IF('114成績輸入與落點儀表板'!$C$7="不可採計",Q1417=0,TRUE)),IF('114成績輸入與落點儀表板'!$C$8="必須採計",R1417&gt;0,IF('114成績輸入與落點儀表板'!$C$8="不可採計",R1417=0,TRUE)),IF('114成績輸入與落點儀表板'!$C$9="必須採計",S1417&gt;0,IF('114成績輸入與落點儀表板'!$C$9="不可採計",S1417=0,TRUE)),IF('114成績輸入與落點儀表板'!$C$10="必須採計",T1417&gt;0,IF('114成績輸入與落點儀表板'!$C$10="不可採計",T1417=0,TRUE)),IF('114成績輸入與落點儀表板'!$C$11="必須採計",U1417&gt;0,IF('114成績輸入與落點儀表板'!$C$11="不可採計",U1417=0,TRUE)),IF('114成績輸入與落點儀表板'!$C$12="必須採計",V1417&gt;0,IF('114成績輸入與落點儀表板'!$C$12="不可採計",V1417=0,TRUE)),IF('114成績輸入與落點儀表板'!$C$13="必須採計",W1417&gt;0,IF('114成績輸入與落點儀表板'!$C$13="不可採計",W1417=0,TRUE)),IF('114成績輸入與落點儀表板'!$C$14="必須採計",X1417&gt;0,IF('114成績輸入與落點儀表板'!$C$14="不可採計",X1417=0,TRUE)),IF('114成績輸入與落點儀表板'!$C$15="必須採計",Y1417&gt;0,IF('114成績輸入與落點儀表板'!$C$15="不可採計",Y1417=0,TRUE)),IF('114成績輸入與落點儀表板'!$C$16="必須採計",Z1417&gt;0,IF('114成績輸入與落點儀表板'!$C$16="不可採計",Z1417=0,TRUE))),"✅ 符合","❌ 不符合")</f>
        <v>✅ 符合</v>
      </c>
      <c r="L1417" s="15">
        <v>2</v>
      </c>
      <c r="M1417" s="15">
        <v>0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2</v>
      </c>
      <c r="V1417" s="15">
        <v>0</v>
      </c>
      <c r="W1417" s="15">
        <v>1.75</v>
      </c>
      <c r="X1417" s="15">
        <v>0</v>
      </c>
      <c r="Y1417" s="15">
        <v>0</v>
      </c>
      <c r="Z1417" s="15">
        <v>0</v>
      </c>
    </row>
    <row r="1418" spans="1:26" customFormat="1" ht="15.75" customHeight="1" x14ac:dyDescent="0.3">
      <c r="A1418" s="2" t="s">
        <v>3438</v>
      </c>
      <c r="B1418" s="6" t="s">
        <v>3418</v>
      </c>
      <c r="C1418" s="6" t="s">
        <v>59</v>
      </c>
      <c r="D1418" s="12" t="s">
        <v>60</v>
      </c>
      <c r="E1418" s="13" t="s">
        <v>1856</v>
      </c>
      <c r="F1418" s="2">
        <v>2</v>
      </c>
      <c r="G1418" s="15">
        <v>104.25</v>
      </c>
      <c r="H1418" s="7">
        <f>L1418*'114成績輸入與落點儀表板'!$B$2+M1418*'114成績輸入與落點儀表板'!$B$3+N1418*'114成績輸入與落點儀表板'!$B$4+O1418*'114成績輸入與落點儀表板'!$B$5+P1418*'114成績輸入與落點儀表板'!$B$6+Q1418*'114成績輸入與落點儀表板'!$B$7+R1418*'114成績輸入與落點儀表板'!$B$8+S1418*'114成績輸入與落點儀表板'!$B$9+T1418*'114成績輸入與落點儀表板'!$B$10+U1418*'114成績輸入與落點儀表板'!$B$11+V1418*'114成績輸入與落點儀表板'!$B$12+W1418*'114成績輸入與落點儀表板'!$B$13+X1418*'114成績輸入與落點儀表板'!$B$14+Y1418*'114成績輸入與落點儀表板'!$B$15+Z1418*'114成績輸入與落點儀表板'!$B$16</f>
        <v>0</v>
      </c>
      <c r="I1418" s="8">
        <f t="shared" si="44"/>
        <v>-104.25</v>
      </c>
      <c r="J1418" s="2" t="str">
        <f t="shared" si="45"/>
        <v>FAIL</v>
      </c>
      <c r="K1418" s="17" t="str">
        <f>IF(AND(IF('114成績輸入與落點儀表板'!$C$2="必須採計",L1418&gt;0,IF('114成績輸入與落點儀表板'!$C$2="不可採計",L1418=0,TRUE)),IF('114成績輸入與落點儀表板'!$C$3="必須採計",M1418&gt;0,IF('114成績輸入與落點儀表板'!$C$3="不可採計",M1418=0,TRUE)),IF('114成績輸入與落點儀表板'!$C$4="必須採計",N1418&gt;0,IF('114成績輸入與落點儀表板'!$C$4="不可採計",N1418=0,TRUE)),IF('114成績輸入與落點儀表板'!$C$5="必須採計",O1418&gt;0,IF('114成績輸入與落點儀表板'!$C$5="不可採計",O1418=0,TRUE)),IF('114成績輸入與落點儀表板'!$C$6="必須採計",P1418&gt;0,IF('114成績輸入與落點儀表板'!$C$6="不可採計",P1418=0,TRUE)),IF('114成績輸入與落點儀表板'!$C$7="必須採計",Q1418&gt;0,IF('114成績輸入與落點儀表板'!$C$7="不可採計",Q1418=0,TRUE)),IF('114成績輸入與落點儀表板'!$C$8="必須採計",R1418&gt;0,IF('114成績輸入與落點儀表板'!$C$8="不可採計",R1418=0,TRUE)),IF('114成績輸入與落點儀表板'!$C$9="必須採計",S1418&gt;0,IF('114成績輸入與落點儀表板'!$C$9="不可採計",S1418=0,TRUE)),IF('114成績輸入與落點儀表板'!$C$10="必須採計",T1418&gt;0,IF('114成績輸入與落點儀表板'!$C$10="不可採計",T1418=0,TRUE)),IF('114成績輸入與落點儀表板'!$C$11="必須採計",U1418&gt;0,IF('114成績輸入與落點儀表板'!$C$11="不可採計",U1418=0,TRUE)),IF('114成績輸入與落點儀表板'!$C$12="必須採計",V1418&gt;0,IF('114成績輸入與落點儀表板'!$C$12="不可採計",V1418=0,TRUE)),IF('114成績輸入與落點儀表板'!$C$13="必須採計",W1418&gt;0,IF('114成績輸入與落點儀表板'!$C$13="不可採計",W1418=0,TRUE)),IF('114成績輸入與落點儀表板'!$C$14="必須採計",X1418&gt;0,IF('114成績輸入與落點儀表板'!$C$14="不可採計",X1418=0,TRUE)),IF('114成績輸入與落點儀表板'!$C$15="必須採計",Y1418&gt;0,IF('114成績輸入與落點儀表板'!$C$15="不可採計",Y1418=0,TRUE)),IF('114成績輸入與落點儀表板'!$C$16="必須採計",Z1418&gt;0,IF('114成績輸入與落點儀表板'!$C$16="不可採計",Z1418=0,TRUE))),"✅ 符合","❌ 不符合")</f>
        <v>✅ 符合</v>
      </c>
      <c r="L1418" s="15">
        <v>2</v>
      </c>
      <c r="M1418" s="15">
        <v>2</v>
      </c>
      <c r="N1418" s="15">
        <v>0</v>
      </c>
      <c r="O1418" s="15">
        <v>0</v>
      </c>
      <c r="P1418" s="15">
        <v>0</v>
      </c>
      <c r="Q1418" s="15">
        <v>0</v>
      </c>
      <c r="R1418" s="15">
        <v>0</v>
      </c>
      <c r="S1418" s="15">
        <v>0</v>
      </c>
      <c r="T1418" s="15">
        <v>0</v>
      </c>
      <c r="U1418" s="15">
        <v>1.75</v>
      </c>
      <c r="V1418" s="15">
        <v>0</v>
      </c>
      <c r="W1418" s="15">
        <v>0</v>
      </c>
      <c r="X1418" s="15">
        <v>0</v>
      </c>
      <c r="Y1418" s="15">
        <v>0</v>
      </c>
      <c r="Z1418" s="15">
        <v>0</v>
      </c>
    </row>
    <row r="1419" spans="1:26" customFormat="1" ht="15.75" customHeight="1" x14ac:dyDescent="0.3">
      <c r="A1419" s="2" t="s">
        <v>3439</v>
      </c>
      <c r="B1419" s="6" t="s">
        <v>3418</v>
      </c>
      <c r="C1419" s="6" t="s">
        <v>3440</v>
      </c>
      <c r="D1419" s="12" t="s">
        <v>99</v>
      </c>
      <c r="E1419" s="13" t="s">
        <v>3441</v>
      </c>
      <c r="F1419" s="2">
        <v>1</v>
      </c>
      <c r="G1419" s="15">
        <v>186.75</v>
      </c>
      <c r="H1419" s="7">
        <f>L1419*'114成績輸入與落點儀表板'!$B$2+M1419*'114成績輸入與落點儀表板'!$B$3+N1419*'114成績輸入與落點儀表板'!$B$4+O1419*'114成績輸入與落點儀表板'!$B$5+P1419*'114成績輸入與落點儀表板'!$B$6+Q1419*'114成績輸入與落點儀表板'!$B$7+R1419*'114成績輸入與落點儀表板'!$B$8+S1419*'114成績輸入與落點儀表板'!$B$9+T1419*'114成績輸入與落點儀表板'!$B$10+U1419*'114成績輸入與落點儀表板'!$B$11+V1419*'114成績輸入與落點儀表板'!$B$12+W1419*'114成績輸入與落點儀表板'!$B$13+X1419*'114成績輸入與落點儀表板'!$B$14+Y1419*'114成績輸入與落點儀表板'!$B$15+Z1419*'114成績輸入與落點儀表板'!$B$16</f>
        <v>0</v>
      </c>
      <c r="I1419" s="8">
        <f t="shared" si="44"/>
        <v>-186.75</v>
      </c>
      <c r="J1419" s="2" t="str">
        <f t="shared" si="45"/>
        <v>FAIL</v>
      </c>
      <c r="K1419" s="17" t="str">
        <f>IF(AND(IF('114成績輸入與落點儀表板'!$C$2="必須採計",L1419&gt;0,IF('114成績輸入與落點儀表板'!$C$2="不可採計",L1419=0,TRUE)),IF('114成績輸入與落點儀表板'!$C$3="必須採計",M1419&gt;0,IF('114成績輸入與落點儀表板'!$C$3="不可採計",M1419=0,TRUE)),IF('114成績輸入與落點儀表板'!$C$4="必須採計",N1419&gt;0,IF('114成績輸入與落點儀表板'!$C$4="不可採計",N1419=0,TRUE)),IF('114成績輸入與落點儀表板'!$C$5="必須採計",O1419&gt;0,IF('114成績輸入與落點儀表板'!$C$5="不可採計",O1419=0,TRUE)),IF('114成績輸入與落點儀表板'!$C$6="必須採計",P1419&gt;0,IF('114成績輸入與落點儀表板'!$C$6="不可採計",P1419=0,TRUE)),IF('114成績輸入與落點儀表板'!$C$7="必須採計",Q1419&gt;0,IF('114成績輸入與落點儀表板'!$C$7="不可採計",Q1419=0,TRUE)),IF('114成績輸入與落點儀表板'!$C$8="必須採計",R1419&gt;0,IF('114成績輸入與落點儀表板'!$C$8="不可採計",R1419=0,TRUE)),IF('114成績輸入與落點儀表板'!$C$9="必須採計",S1419&gt;0,IF('114成績輸入與落點儀表板'!$C$9="不可採計",S1419=0,TRUE)),IF('114成績輸入與落點儀表板'!$C$10="必須採計",T1419&gt;0,IF('114成績輸入與落點儀表板'!$C$10="不可採計",T1419=0,TRUE)),IF('114成績輸入與落點儀表板'!$C$11="必須採計",U1419&gt;0,IF('114成績輸入與落點儀表板'!$C$11="不可採計",U1419=0,TRUE)),IF('114成績輸入與落點儀表板'!$C$12="必須採計",V1419&gt;0,IF('114成績輸入與落點儀表板'!$C$12="不可採計",V1419=0,TRUE)),IF('114成績輸入與落點儀表板'!$C$13="必須採計",W1419&gt;0,IF('114成績輸入與落點儀表板'!$C$13="不可採計",W1419=0,TRUE)),IF('114成績輸入與落點儀表板'!$C$14="必須採計",X1419&gt;0,IF('114成績輸入與落點儀表板'!$C$14="不可採計",X1419=0,TRUE)),IF('114成績輸入與落點儀表板'!$C$15="必須採計",Y1419&gt;0,IF('114成績輸入與落點儀表板'!$C$15="不可採計",Y1419=0,TRUE)),IF('114成績輸入與落點儀表板'!$C$16="必須採計",Z1419&gt;0,IF('114成績輸入與落點儀表板'!$C$16="不可採計",Z1419=0,TRUE))),"✅ 符合","❌ 不符合")</f>
        <v>✅ 符合</v>
      </c>
      <c r="L1419" s="15">
        <v>2</v>
      </c>
      <c r="M1419" s="15">
        <v>2</v>
      </c>
      <c r="N1419" s="15">
        <v>0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  <c r="T1419" s="15">
        <v>0</v>
      </c>
      <c r="U1419" s="15">
        <v>1.75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</row>
    <row r="1420" spans="1:26" customFormat="1" ht="15.75" customHeight="1" x14ac:dyDescent="0.3">
      <c r="A1420" s="2" t="s">
        <v>3442</v>
      </c>
      <c r="B1420" s="6" t="s">
        <v>3418</v>
      </c>
      <c r="C1420" s="6" t="s">
        <v>3443</v>
      </c>
      <c r="D1420" s="12" t="s">
        <v>99</v>
      </c>
      <c r="E1420" s="13" t="s">
        <v>3441</v>
      </c>
      <c r="F1420" s="2">
        <v>3</v>
      </c>
      <c r="G1420" s="15">
        <v>98</v>
      </c>
      <c r="H1420" s="7">
        <f>L1420*'114成績輸入與落點儀表板'!$B$2+M1420*'114成績輸入與落點儀表板'!$B$3+N1420*'114成績輸入與落點儀表板'!$B$4+O1420*'114成績輸入與落點儀表板'!$B$5+P1420*'114成績輸入與落點儀表板'!$B$6+Q1420*'114成績輸入與落點儀表板'!$B$7+R1420*'114成績輸入與落點儀表板'!$B$8+S1420*'114成績輸入與落點儀表板'!$B$9+T1420*'114成績輸入與落點儀表板'!$B$10+U1420*'114成績輸入與落點儀表板'!$B$11+V1420*'114成績輸入與落點儀表板'!$B$12+W1420*'114成績輸入與落點儀表板'!$B$13+X1420*'114成績輸入與落點儀表板'!$B$14+Y1420*'114成績輸入與落點儀表板'!$B$15+Z1420*'114成績輸入與落點儀表板'!$B$16</f>
        <v>0</v>
      </c>
      <c r="I1420" s="8">
        <f t="shared" si="44"/>
        <v>-98</v>
      </c>
      <c r="J1420" s="2" t="str">
        <f t="shared" si="45"/>
        <v>FAIL</v>
      </c>
      <c r="K1420" s="17" t="str">
        <f>IF(AND(IF('114成績輸入與落點儀表板'!$C$2="必須採計",L1420&gt;0,IF('114成績輸入與落點儀表板'!$C$2="不可採計",L1420=0,TRUE)),IF('114成績輸入與落點儀表板'!$C$3="必須採計",M1420&gt;0,IF('114成績輸入與落點儀表板'!$C$3="不可採計",M1420=0,TRUE)),IF('114成績輸入與落點儀表板'!$C$4="必須採計",N1420&gt;0,IF('114成績輸入與落點儀表板'!$C$4="不可採計",N1420=0,TRUE)),IF('114成績輸入與落點儀表板'!$C$5="必須採計",O1420&gt;0,IF('114成績輸入與落點儀表板'!$C$5="不可採計",O1420=0,TRUE)),IF('114成績輸入與落點儀表板'!$C$6="必須採計",P1420&gt;0,IF('114成績輸入與落點儀表板'!$C$6="不可採計",P1420=0,TRUE)),IF('114成績輸入與落點儀表板'!$C$7="必須採計",Q1420&gt;0,IF('114成績輸入與落點儀表板'!$C$7="不可採計",Q1420=0,TRUE)),IF('114成績輸入與落點儀表板'!$C$8="必須採計",R1420&gt;0,IF('114成績輸入與落點儀表板'!$C$8="不可採計",R1420=0,TRUE)),IF('114成績輸入與落點儀表板'!$C$9="必須採計",S1420&gt;0,IF('114成績輸入與落點儀表板'!$C$9="不可採計",S1420=0,TRUE)),IF('114成績輸入與落點儀表板'!$C$10="必須採計",T1420&gt;0,IF('114成績輸入與落點儀表板'!$C$10="不可採計",T1420=0,TRUE)),IF('114成績輸入與落點儀表板'!$C$11="必須採計",U1420&gt;0,IF('114成績輸入與落點儀表板'!$C$11="不可採計",U1420=0,TRUE)),IF('114成績輸入與落點儀表板'!$C$12="必須採計",V1420&gt;0,IF('114成績輸入與落點儀表板'!$C$12="不可採計",V1420=0,TRUE)),IF('114成績輸入與落點儀表板'!$C$13="必須採計",W1420&gt;0,IF('114成績輸入與落點儀表板'!$C$13="不可採計",W1420=0,TRUE)),IF('114成績輸入與落點儀表板'!$C$14="必須採計",X1420&gt;0,IF('114成績輸入與落點儀表板'!$C$14="不可採計",X1420=0,TRUE)),IF('114成績輸入與落點儀表板'!$C$15="必須採計",Y1420&gt;0,IF('114成績輸入與落點儀表板'!$C$15="不可採計",Y1420=0,TRUE)),IF('114成績輸入與落點儀表板'!$C$16="必須採計",Z1420&gt;0,IF('114成績輸入與落點儀表板'!$C$16="不可採計",Z1420=0,TRUE))),"✅ 符合","❌ 不符合")</f>
        <v>✅ 符合</v>
      </c>
      <c r="L1420" s="15">
        <v>2</v>
      </c>
      <c r="M1420" s="15">
        <v>2</v>
      </c>
      <c r="N1420" s="15">
        <v>0</v>
      </c>
      <c r="O1420" s="15">
        <v>0</v>
      </c>
      <c r="P1420" s="15">
        <v>0</v>
      </c>
      <c r="Q1420" s="15">
        <v>0</v>
      </c>
      <c r="R1420" s="15">
        <v>0</v>
      </c>
      <c r="S1420" s="15">
        <v>0</v>
      </c>
      <c r="T1420" s="15">
        <v>0</v>
      </c>
      <c r="U1420" s="15">
        <v>1.75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</row>
    <row r="1421" spans="1:26" customFormat="1" ht="15.75" customHeight="1" x14ac:dyDescent="0.3">
      <c r="A1421" s="2" t="s">
        <v>3444</v>
      </c>
      <c r="B1421" s="6" t="s">
        <v>3418</v>
      </c>
      <c r="C1421" s="6" t="s">
        <v>2815</v>
      </c>
      <c r="D1421" s="12" t="s">
        <v>199</v>
      </c>
      <c r="E1421" s="13" t="s">
        <v>3032</v>
      </c>
      <c r="F1421" s="2">
        <v>2</v>
      </c>
      <c r="G1421" s="15">
        <v>153</v>
      </c>
      <c r="H1421" s="7">
        <f>L1421*'114成績輸入與落點儀表板'!$B$2+M1421*'114成績輸入與落點儀表板'!$B$3+N1421*'114成績輸入與落點儀表板'!$B$4+O1421*'114成績輸入與落點儀表板'!$B$5+P1421*'114成績輸入與落點儀表板'!$B$6+Q1421*'114成績輸入與落點儀表板'!$B$7+R1421*'114成績輸入與落點儀表板'!$B$8+S1421*'114成績輸入與落點儀表板'!$B$9+T1421*'114成績輸入與落點儀表板'!$B$10+U1421*'114成績輸入與落點儀表板'!$B$11+V1421*'114成績輸入與落點儀表板'!$B$12+W1421*'114成績輸入與落點儀表板'!$B$13+X1421*'114成績輸入與落點儀表板'!$B$14+Y1421*'114成績輸入與落點儀表板'!$B$15+Z1421*'114成績輸入與落點儀表板'!$B$16</f>
        <v>0</v>
      </c>
      <c r="I1421" s="8">
        <f t="shared" si="44"/>
        <v>-153</v>
      </c>
      <c r="J1421" s="2" t="str">
        <f t="shared" si="45"/>
        <v>FAIL</v>
      </c>
      <c r="K1421" s="17" t="str">
        <f>IF(AND(IF('114成績輸入與落點儀表板'!$C$2="必須採計",L1421&gt;0,IF('114成績輸入與落點儀表板'!$C$2="不可採計",L1421=0,TRUE)),IF('114成績輸入與落點儀表板'!$C$3="必須採計",M1421&gt;0,IF('114成績輸入與落點儀表板'!$C$3="不可採計",M1421=0,TRUE)),IF('114成績輸入與落點儀表板'!$C$4="必須採計",N1421&gt;0,IF('114成績輸入與落點儀表板'!$C$4="不可採計",N1421=0,TRUE)),IF('114成績輸入與落點儀表板'!$C$5="必須採計",O1421&gt;0,IF('114成績輸入與落點儀表板'!$C$5="不可採計",O1421=0,TRUE)),IF('114成績輸入與落點儀表板'!$C$6="必須採計",P1421&gt;0,IF('114成績輸入與落點儀表板'!$C$6="不可採計",P1421=0,TRUE)),IF('114成績輸入與落點儀表板'!$C$7="必須採計",Q1421&gt;0,IF('114成績輸入與落點儀表板'!$C$7="不可採計",Q1421=0,TRUE)),IF('114成績輸入與落點儀表板'!$C$8="必須採計",R1421&gt;0,IF('114成績輸入與落點儀表板'!$C$8="不可採計",R1421=0,TRUE)),IF('114成績輸入與落點儀表板'!$C$9="必須採計",S1421&gt;0,IF('114成績輸入與落點儀表板'!$C$9="不可採計",S1421=0,TRUE)),IF('114成績輸入與落點儀表板'!$C$10="必須採計",T1421&gt;0,IF('114成績輸入與落點儀表板'!$C$10="不可採計",T1421=0,TRUE)),IF('114成績輸入與落點儀表板'!$C$11="必須採計",U1421&gt;0,IF('114成績輸入與落點儀表板'!$C$11="不可採計",U1421=0,TRUE)),IF('114成績輸入與落點儀表板'!$C$12="必須採計",V1421&gt;0,IF('114成績輸入與落點儀表板'!$C$12="不可採計",V1421=0,TRUE)),IF('114成績輸入與落點儀表板'!$C$13="必須採計",W1421&gt;0,IF('114成績輸入與落點儀表板'!$C$13="不可採計",W1421=0,TRUE)),IF('114成績輸入與落點儀表板'!$C$14="必須採計",X1421&gt;0,IF('114成績輸入與落點儀表板'!$C$14="不可採計",X1421=0,TRUE)),IF('114成績輸入與落點儀表板'!$C$15="必須採計",Y1421&gt;0,IF('114成績輸入與落點儀表板'!$C$15="不可採計",Y1421=0,TRUE)),IF('114成績輸入與落點儀表板'!$C$16="必須採計",Z1421&gt;0,IF('114成績輸入與落點儀表板'!$C$16="不可採計",Z1421=0,TRUE))),"✅ 符合","❌ 不符合")</f>
        <v>✅ 符合</v>
      </c>
      <c r="L1421" s="15">
        <v>2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1.75</v>
      </c>
      <c r="V1421" s="15">
        <v>0</v>
      </c>
      <c r="W1421" s="15">
        <v>0</v>
      </c>
      <c r="X1421" s="15">
        <v>2</v>
      </c>
      <c r="Y1421" s="15">
        <v>0</v>
      </c>
      <c r="Z1421" s="15">
        <v>0</v>
      </c>
    </row>
    <row r="1422" spans="1:26" customFormat="1" ht="15.75" customHeight="1" x14ac:dyDescent="0.3">
      <c r="A1422" s="2" t="s">
        <v>3445</v>
      </c>
      <c r="B1422" s="6" t="s">
        <v>3418</v>
      </c>
      <c r="C1422" s="6" t="s">
        <v>3446</v>
      </c>
      <c r="D1422" s="12" t="s">
        <v>99</v>
      </c>
      <c r="E1422" s="13" t="s">
        <v>3447</v>
      </c>
      <c r="F1422" s="2">
        <v>1</v>
      </c>
      <c r="G1422" s="15">
        <v>172.25</v>
      </c>
      <c r="H1422" s="7">
        <f>L1422*'114成績輸入與落點儀表板'!$B$2+M1422*'114成績輸入與落點儀表板'!$B$3+N1422*'114成績輸入與落點儀表板'!$B$4+O1422*'114成績輸入與落點儀表板'!$B$5+P1422*'114成績輸入與落點儀表板'!$B$6+Q1422*'114成績輸入與落點儀表板'!$B$7+R1422*'114成績輸入與落點儀表板'!$B$8+S1422*'114成績輸入與落點儀表板'!$B$9+T1422*'114成績輸入與落點儀表板'!$B$10+U1422*'114成績輸入與落點儀表板'!$B$11+V1422*'114成績輸入與落點儀表板'!$B$12+W1422*'114成績輸入與落點儀表板'!$B$13+X1422*'114成績輸入與落點儀表板'!$B$14+Y1422*'114成績輸入與落點儀表板'!$B$15+Z1422*'114成績輸入與落點儀表板'!$B$16</f>
        <v>0</v>
      </c>
      <c r="I1422" s="8">
        <f t="shared" si="44"/>
        <v>-172.25</v>
      </c>
      <c r="J1422" s="2" t="str">
        <f t="shared" si="45"/>
        <v>FAIL</v>
      </c>
      <c r="K1422" s="17" t="str">
        <f>IF(AND(IF('114成績輸入與落點儀表板'!$C$2="必須採計",L1422&gt;0,IF('114成績輸入與落點儀表板'!$C$2="不可採計",L1422=0,TRUE)),IF('114成績輸入與落點儀表板'!$C$3="必須採計",M1422&gt;0,IF('114成績輸入與落點儀表板'!$C$3="不可採計",M1422=0,TRUE)),IF('114成績輸入與落點儀表板'!$C$4="必須採計",N1422&gt;0,IF('114成績輸入與落點儀表板'!$C$4="不可採計",N1422=0,TRUE)),IF('114成績輸入與落點儀表板'!$C$5="必須採計",O1422&gt;0,IF('114成績輸入與落點儀表板'!$C$5="不可採計",O1422=0,TRUE)),IF('114成績輸入與落點儀表板'!$C$6="必須採計",P1422&gt;0,IF('114成績輸入與落點儀表板'!$C$6="不可採計",P1422=0,TRUE)),IF('114成績輸入與落點儀表板'!$C$7="必須採計",Q1422&gt;0,IF('114成績輸入與落點儀表板'!$C$7="不可採計",Q1422=0,TRUE)),IF('114成績輸入與落點儀表板'!$C$8="必須採計",R1422&gt;0,IF('114成績輸入與落點儀表板'!$C$8="不可採計",R1422=0,TRUE)),IF('114成績輸入與落點儀表板'!$C$9="必須採計",S1422&gt;0,IF('114成績輸入與落點儀表板'!$C$9="不可採計",S1422=0,TRUE)),IF('114成績輸入與落點儀表板'!$C$10="必須採計",T1422&gt;0,IF('114成績輸入與落點儀表板'!$C$10="不可採計",T1422=0,TRUE)),IF('114成績輸入與落點儀表板'!$C$11="必須採計",U1422&gt;0,IF('114成績輸入與落點儀表板'!$C$11="不可採計",U1422=0,TRUE)),IF('114成績輸入與落點儀表板'!$C$12="必須採計",V1422&gt;0,IF('114成績輸入與落點儀表板'!$C$12="不可採計",V1422=0,TRUE)),IF('114成績輸入與落點儀表板'!$C$13="必須採計",W1422&gt;0,IF('114成績輸入與落點儀表板'!$C$13="不可採計",W1422=0,TRUE)),IF('114成績輸入與落點儀表板'!$C$14="必須採計",X1422&gt;0,IF('114成績輸入與落點儀表板'!$C$14="不可採計",X1422=0,TRUE)),IF('114成績輸入與落點儀表板'!$C$15="必須採計",Y1422&gt;0,IF('114成績輸入與落點儀表板'!$C$15="不可採計",Y1422=0,TRUE)),IF('114成績輸入與落點儀表板'!$C$16="必須採計",Z1422&gt;0,IF('114成績輸入與落點儀表板'!$C$16="不可採計",Z1422=0,TRUE))),"✅ 符合","❌ 不符合")</f>
        <v>✅ 符合</v>
      </c>
      <c r="L1422" s="15">
        <v>2</v>
      </c>
      <c r="M1422" s="15">
        <v>2</v>
      </c>
      <c r="N1422" s="15">
        <v>0</v>
      </c>
      <c r="O1422" s="15">
        <v>0</v>
      </c>
      <c r="P1422" s="15">
        <v>0</v>
      </c>
      <c r="Q1422" s="15">
        <v>0</v>
      </c>
      <c r="R1422" s="15">
        <v>0</v>
      </c>
      <c r="S1422" s="15">
        <v>0</v>
      </c>
      <c r="T1422" s="15">
        <v>0</v>
      </c>
      <c r="U1422" s="15">
        <v>0</v>
      </c>
      <c r="V1422" s="15">
        <v>1.75</v>
      </c>
      <c r="W1422" s="15">
        <v>0</v>
      </c>
      <c r="X1422" s="15">
        <v>0</v>
      </c>
      <c r="Y1422" s="15">
        <v>0</v>
      </c>
      <c r="Z1422" s="15">
        <v>0</v>
      </c>
    </row>
    <row r="1423" spans="1:26" ht="15.75" customHeight="1" x14ac:dyDescent="0.3">
      <c r="A1423" s="2" t="s">
        <v>3448</v>
      </c>
      <c r="B1423" s="13" t="s">
        <v>3418</v>
      </c>
      <c r="C1423" s="13" t="s">
        <v>3449</v>
      </c>
      <c r="D1423" s="12" t="s">
        <v>80</v>
      </c>
      <c r="E1423" s="13" t="s">
        <v>2901</v>
      </c>
      <c r="F1423" s="2">
        <v>2</v>
      </c>
      <c r="G1423" s="15">
        <v>157.5</v>
      </c>
      <c r="H1423" s="7">
        <f>L1423*'114成績輸入與落點儀表板'!$B$2+M1423*'114成績輸入與落點儀表板'!$B$3+N1423*'114成績輸入與落點儀表板'!$B$4+O1423*'114成績輸入與落點儀表板'!$B$5+P1423*'114成績輸入與落點儀表板'!$B$6+Q1423*'114成績輸入與落點儀表板'!$B$7+R1423*'114成績輸入與落點儀表板'!$B$8+S1423*'114成績輸入與落點儀表板'!$B$9+T1423*'114成績輸入與落點儀表板'!$B$10+U1423*'114成績輸入與落點儀表板'!$B$11+V1423*'114成績輸入與落點儀表板'!$B$12+W1423*'114成績輸入與落點儀表板'!$B$13+X1423*'114成績輸入與落點儀表板'!$B$14+Y1423*'114成績輸入與落點儀表板'!$B$15+Z1423*'114成績輸入與落點儀表板'!$B$16</f>
        <v>0</v>
      </c>
      <c r="I1423" s="8">
        <f t="shared" si="44"/>
        <v>-157.5</v>
      </c>
      <c r="J1423" s="2" t="str">
        <f t="shared" si="45"/>
        <v>FAIL</v>
      </c>
      <c r="K1423" s="17" t="str">
        <f>IF(AND(IF('114成績輸入與落點儀表板'!$C$2="必須採計",L1423&gt;0,IF('114成績輸入與落點儀表板'!$C$2="不可採計",L1423=0,TRUE)),IF('114成績輸入與落點儀表板'!$C$3="必須採計",M1423&gt;0,IF('114成績輸入與落點儀表板'!$C$3="不可採計",M1423=0,TRUE)),IF('114成績輸入與落點儀表板'!$C$4="必須採計",N1423&gt;0,IF('114成績輸入與落點儀表板'!$C$4="不可採計",N1423=0,TRUE)),IF('114成績輸入與落點儀表板'!$C$5="必須採計",O1423&gt;0,IF('114成績輸入與落點儀表板'!$C$5="不可採計",O1423=0,TRUE)),IF('114成績輸入與落點儀表板'!$C$6="必須採計",P1423&gt;0,IF('114成績輸入與落點儀表板'!$C$6="不可採計",P1423=0,TRUE)),IF('114成績輸入與落點儀表板'!$C$7="必須採計",Q1423&gt;0,IF('114成績輸入與落點儀表板'!$C$7="不可採計",Q1423=0,TRUE)),IF('114成績輸入與落點儀表板'!$C$8="必須採計",R1423&gt;0,IF('114成績輸入與落點儀表板'!$C$8="不可採計",R1423=0,TRUE)),IF('114成績輸入與落點儀表板'!$C$9="必須採計",S1423&gt;0,IF('114成績輸入與落點儀表板'!$C$9="不可採計",S1423=0,TRUE)),IF('114成績輸入與落點儀表板'!$C$10="必須採計",T1423&gt;0,IF('114成績輸入與落點儀表板'!$C$10="不可採計",T1423=0,TRUE)),IF('114成績輸入與落點儀表板'!$C$11="必須採計",U1423&gt;0,IF('114成績輸入與落點儀表板'!$C$11="不可採計",U1423=0,TRUE)),IF('114成績輸入與落點儀表板'!$C$12="必須採計",V1423&gt;0,IF('114成績輸入與落點儀表板'!$C$12="不可採計",V1423=0,TRUE)),IF('114成績輸入與落點儀表板'!$C$13="必須採計",W1423&gt;0,IF('114成績輸入與落點儀表板'!$C$13="不可採計",W1423=0,TRUE)),IF('114成績輸入與落點儀表板'!$C$14="必須採計",X1423&gt;0,IF('114成績輸入與落點儀表板'!$C$14="不可採計",X1423=0,TRUE)),IF('114成績輸入與落點儀表板'!$C$15="必須採計",Y1423&gt;0,IF('114成績輸入與落點儀表板'!$C$15="不可採計",Y1423=0,TRUE)),IF('114成績輸入與落點儀表板'!$C$16="必須採計",Z1423&gt;0,IF('114成績輸入與落點儀表板'!$C$16="不可採計",Z1423=0,TRUE))),"✅ 符合","❌ 不符合")</f>
        <v>✅ 符合</v>
      </c>
      <c r="L1423" s="15">
        <v>2</v>
      </c>
      <c r="M1423" s="15">
        <v>2</v>
      </c>
      <c r="N1423" s="15">
        <v>0</v>
      </c>
      <c r="O1423" s="15">
        <v>0</v>
      </c>
      <c r="P1423" s="15">
        <v>0</v>
      </c>
      <c r="Q1423" s="15">
        <v>0</v>
      </c>
      <c r="R1423" s="15">
        <v>1.75</v>
      </c>
      <c r="S1423" s="15">
        <v>0</v>
      </c>
      <c r="T1423" s="15">
        <v>0</v>
      </c>
      <c r="U1423" s="15">
        <v>0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</row>
    <row r="1424" spans="1:26" ht="15.75" customHeight="1" x14ac:dyDescent="0.3">
      <c r="A1424" s="2" t="s">
        <v>3450</v>
      </c>
      <c r="B1424" s="13" t="s">
        <v>3418</v>
      </c>
      <c r="C1424" s="13" t="s">
        <v>245</v>
      </c>
      <c r="D1424" s="12" t="s">
        <v>73</v>
      </c>
      <c r="E1424" s="13" t="s">
        <v>3451</v>
      </c>
      <c r="F1424" s="2">
        <v>21</v>
      </c>
      <c r="G1424" s="15">
        <v>120</v>
      </c>
      <c r="H1424" s="7">
        <f>L1424*'114成績輸入與落點儀表板'!$B$2+M1424*'114成績輸入與落點儀表板'!$B$3+N1424*'114成績輸入與落點儀表板'!$B$4+O1424*'114成績輸入與落點儀表板'!$B$5+P1424*'114成績輸入與落點儀表板'!$B$6+Q1424*'114成績輸入與落點儀表板'!$B$7+R1424*'114成績輸入與落點儀表板'!$B$8+S1424*'114成績輸入與落點儀表板'!$B$9+T1424*'114成績輸入與落點儀表板'!$B$10+U1424*'114成績輸入與落點儀表板'!$B$11+V1424*'114成績輸入與落點儀表板'!$B$12+W1424*'114成績輸入與落點儀表板'!$B$13+X1424*'114成績輸入與落點儀表板'!$B$14+Y1424*'114成績輸入與落點儀表板'!$B$15+Z1424*'114成績輸入與落點儀表板'!$B$16</f>
        <v>0</v>
      </c>
      <c r="I1424" s="8">
        <f t="shared" si="44"/>
        <v>-120</v>
      </c>
      <c r="J1424" s="2" t="str">
        <f t="shared" si="45"/>
        <v>FAIL</v>
      </c>
      <c r="K1424" s="17" t="str">
        <f>IF(AND(IF('114成績輸入與落點儀表板'!$C$2="必須採計",L1424&gt;0,IF('114成績輸入與落點儀表板'!$C$2="不可採計",L1424=0,TRUE)),IF('114成績輸入與落點儀表板'!$C$3="必須採計",M1424&gt;0,IF('114成績輸入與落點儀表板'!$C$3="不可採計",M1424=0,TRUE)),IF('114成績輸入與落點儀表板'!$C$4="必須採計",N1424&gt;0,IF('114成績輸入與落點儀表板'!$C$4="不可採計",N1424=0,TRUE)),IF('114成績輸入與落點儀表板'!$C$5="必須採計",O1424&gt;0,IF('114成績輸入與落點儀表板'!$C$5="不可採計",O1424=0,TRUE)),IF('114成績輸入與落點儀表板'!$C$6="必須採計",P1424&gt;0,IF('114成績輸入與落點儀表板'!$C$6="不可採計",P1424=0,TRUE)),IF('114成績輸入與落點儀表板'!$C$7="必須採計",Q1424&gt;0,IF('114成績輸入與落點儀表板'!$C$7="不可採計",Q1424=0,TRUE)),IF('114成績輸入與落點儀表板'!$C$8="必須採計",R1424&gt;0,IF('114成績輸入與落點儀表板'!$C$8="不可採計",R1424=0,TRUE)),IF('114成績輸入與落點儀表板'!$C$9="必須採計",S1424&gt;0,IF('114成績輸入與落點儀表板'!$C$9="不可採計",S1424=0,TRUE)),IF('114成績輸入與落點儀表板'!$C$10="必須採計",T1424&gt;0,IF('114成績輸入與落點儀表板'!$C$10="不可採計",T1424=0,TRUE)),IF('114成績輸入與落點儀表板'!$C$11="必須採計",U1424&gt;0,IF('114成績輸入與落點儀表板'!$C$11="不可採計",U1424=0,TRUE)),IF('114成績輸入與落點儀表板'!$C$12="必須採計",V1424&gt;0,IF('114成績輸入與落點儀表板'!$C$12="不可採計",V1424=0,TRUE)),IF('114成績輸入與落點儀表板'!$C$13="必須採計",W1424&gt;0,IF('114成績輸入與落點儀表板'!$C$13="不可採計",W1424=0,TRUE)),IF('114成績輸入與落點儀表板'!$C$14="必須採計",X1424&gt;0,IF('114成績輸入與落點儀表板'!$C$14="不可採計",X1424=0,TRUE)),IF('114成績輸入與落點儀表板'!$C$15="必須採計",Y1424&gt;0,IF('114成績輸入與落點儀表板'!$C$15="不可採計",Y1424=0,TRUE)),IF('114成績輸入與落點儀表板'!$C$16="必須採計",Z1424&gt;0,IF('114成績輸入與落點儀表板'!$C$16="不可採計",Z1424=0,TRUE))),"✅ 符合","❌ 不符合")</f>
        <v>✅ 符合</v>
      </c>
      <c r="L1424" s="15">
        <v>1.5</v>
      </c>
      <c r="M1424" s="15">
        <v>0</v>
      </c>
      <c r="N1424" s="15">
        <v>0</v>
      </c>
      <c r="O1424" s="15">
        <v>0</v>
      </c>
      <c r="P1424" s="15">
        <v>0</v>
      </c>
      <c r="Q1424" s="15">
        <v>0</v>
      </c>
      <c r="R1424" s="15">
        <v>1</v>
      </c>
      <c r="S1424" s="15">
        <v>0</v>
      </c>
      <c r="T1424" s="15">
        <v>0</v>
      </c>
      <c r="U1424" s="15">
        <v>0</v>
      </c>
      <c r="V1424" s="15">
        <v>0</v>
      </c>
      <c r="W1424" s="15">
        <v>0</v>
      </c>
      <c r="X1424" s="15">
        <v>0</v>
      </c>
      <c r="Y1424" s="15">
        <v>2</v>
      </c>
      <c r="Z1424" s="15">
        <v>0</v>
      </c>
    </row>
    <row r="1425" spans="1:26" ht="15.75" customHeight="1" x14ac:dyDescent="0.3">
      <c r="A1425" s="2" t="s">
        <v>3452</v>
      </c>
      <c r="B1425" s="13" t="s">
        <v>3418</v>
      </c>
      <c r="C1425" s="13" t="s">
        <v>3453</v>
      </c>
      <c r="D1425" s="12" t="s">
        <v>175</v>
      </c>
      <c r="E1425" s="13" t="s">
        <v>3454</v>
      </c>
      <c r="F1425" s="2">
        <v>8</v>
      </c>
      <c r="G1425" s="15">
        <v>166.25</v>
      </c>
      <c r="H1425" s="7">
        <f>L1425*'114成績輸入與落點儀表板'!$B$2+M1425*'114成績輸入與落點儀表板'!$B$3+N1425*'114成績輸入與落點儀表板'!$B$4+O1425*'114成績輸入與落點儀表板'!$B$5+P1425*'114成績輸入與落點儀表板'!$B$6+Q1425*'114成績輸入與落點儀表板'!$B$7+R1425*'114成績輸入與落點儀表板'!$B$8+S1425*'114成績輸入與落點儀表板'!$B$9+T1425*'114成績輸入與落點儀表板'!$B$10+U1425*'114成績輸入與落點儀表板'!$B$11+V1425*'114成績輸入與落點儀表板'!$B$12+W1425*'114成績輸入與落點儀表板'!$B$13+X1425*'114成績輸入與落點儀表板'!$B$14+Y1425*'114成績輸入與落點儀表板'!$B$15+Z1425*'114成績輸入與落點儀表板'!$B$16</f>
        <v>0</v>
      </c>
      <c r="I1425" s="8">
        <f t="shared" si="44"/>
        <v>-166.25</v>
      </c>
      <c r="J1425" s="2" t="str">
        <f t="shared" si="45"/>
        <v>FAIL</v>
      </c>
      <c r="K1425" s="17" t="str">
        <f>IF(AND(IF('114成績輸入與落點儀表板'!$C$2="必須採計",L1425&gt;0,IF('114成績輸入與落點儀表板'!$C$2="不可採計",L1425=0,TRUE)),IF('114成績輸入與落點儀表板'!$C$3="必須採計",M1425&gt;0,IF('114成績輸入與落點儀表板'!$C$3="不可採計",M1425=0,TRUE)),IF('114成績輸入與落點儀表板'!$C$4="必須採計",N1425&gt;0,IF('114成績輸入與落點儀表板'!$C$4="不可採計",N1425=0,TRUE)),IF('114成績輸入與落點儀表板'!$C$5="必須採計",O1425&gt;0,IF('114成績輸入與落點儀表板'!$C$5="不可採計",O1425=0,TRUE)),IF('114成績輸入與落點儀表板'!$C$6="必須採計",P1425&gt;0,IF('114成績輸入與落點儀表板'!$C$6="不可採計",P1425=0,TRUE)),IF('114成績輸入與落點儀表板'!$C$7="必須採計",Q1425&gt;0,IF('114成績輸入與落點儀表板'!$C$7="不可採計",Q1425=0,TRUE)),IF('114成績輸入與落點儀表板'!$C$8="必須採計",R1425&gt;0,IF('114成績輸入與落點儀表板'!$C$8="不可採計",R1425=0,TRUE)),IF('114成績輸入與落點儀表板'!$C$9="必須採計",S1425&gt;0,IF('114成績輸入與落點儀表板'!$C$9="不可採計",S1425=0,TRUE)),IF('114成績輸入與落點儀表板'!$C$10="必須採計",T1425&gt;0,IF('114成績輸入與落點儀表板'!$C$10="不可採計",T1425=0,TRUE)),IF('114成績輸入與落點儀表板'!$C$11="必須採計",U1425&gt;0,IF('114成績輸入與落點儀表板'!$C$11="不可採計",U1425=0,TRUE)),IF('114成績輸入與落點儀表板'!$C$12="必須採計",V1425&gt;0,IF('114成績輸入與落點儀表板'!$C$12="不可採計",V1425=0,TRUE)),IF('114成績輸入與落點儀表板'!$C$13="必須採計",W1425&gt;0,IF('114成績輸入與落點儀表板'!$C$13="不可採計",W1425=0,TRUE)),IF('114成績輸入與落點儀表板'!$C$14="必須採計",X1425&gt;0,IF('114成績輸入與落點儀表板'!$C$14="不可採計",X1425=0,TRUE)),IF('114成績輸入與落點儀表板'!$C$15="必須採計",Y1425&gt;0,IF('114成績輸入與落點儀表板'!$C$15="不可採計",Y1425=0,TRUE)),IF('114成績輸入與落點儀表板'!$C$16="必須採計",Z1425&gt;0,IF('114成績輸入與落點儀表板'!$C$16="不可採計",Z1425=0,TRUE))),"✅ 符合","❌ 不符合")</f>
        <v>✅ 符合</v>
      </c>
      <c r="L1425" s="15">
        <v>2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2</v>
      </c>
      <c r="U1425" s="15">
        <v>0</v>
      </c>
      <c r="V1425" s="15">
        <v>0</v>
      </c>
      <c r="W1425" s="15">
        <v>0</v>
      </c>
      <c r="X1425" s="15">
        <v>0</v>
      </c>
      <c r="Y1425" s="15">
        <v>1.75</v>
      </c>
      <c r="Z1425" s="15">
        <v>0</v>
      </c>
    </row>
    <row r="1426" spans="1:26" ht="15.75" customHeight="1" x14ac:dyDescent="0.3">
      <c r="A1426" s="2" t="s">
        <v>3455</v>
      </c>
      <c r="B1426" s="13" t="s">
        <v>3418</v>
      </c>
      <c r="C1426" s="13" t="s">
        <v>3456</v>
      </c>
      <c r="D1426" s="12" t="s">
        <v>73</v>
      </c>
      <c r="E1426" s="13" t="s">
        <v>3457</v>
      </c>
      <c r="F1426" s="2">
        <v>7</v>
      </c>
      <c r="G1426" s="15">
        <v>137.5</v>
      </c>
      <c r="H1426" s="7">
        <f>L1426*'114成績輸入與落點儀表板'!$B$2+M1426*'114成績輸入與落點儀表板'!$B$3+N1426*'114成績輸入與落點儀表板'!$B$4+O1426*'114成績輸入與落點儀表板'!$B$5+P1426*'114成績輸入與落點儀表板'!$B$6+Q1426*'114成績輸入與落點儀表板'!$B$7+R1426*'114成績輸入與落點儀表板'!$B$8+S1426*'114成績輸入與落點儀表板'!$B$9+T1426*'114成績輸入與落點儀表板'!$B$10+U1426*'114成績輸入與落點儀表板'!$B$11+V1426*'114成績輸入與落點儀表板'!$B$12+W1426*'114成績輸入與落點儀表板'!$B$13+X1426*'114成績輸入與落點儀表板'!$B$14+Y1426*'114成績輸入與落點儀表板'!$B$15+Z1426*'114成績輸入與落點儀表板'!$B$16</f>
        <v>0</v>
      </c>
      <c r="I1426" s="8">
        <f t="shared" si="44"/>
        <v>-137.5</v>
      </c>
      <c r="J1426" s="2" t="str">
        <f t="shared" si="45"/>
        <v>FAIL</v>
      </c>
      <c r="K1426" s="17" t="str">
        <f>IF(AND(IF('114成績輸入與落點儀表板'!$C$2="必須採計",L1426&gt;0,IF('114成績輸入與落點儀表板'!$C$2="不可採計",L1426=0,TRUE)),IF('114成績輸入與落點儀表板'!$C$3="必須採計",M1426&gt;0,IF('114成績輸入與落點儀表板'!$C$3="不可採計",M1426=0,TRUE)),IF('114成績輸入與落點儀表板'!$C$4="必須採計",N1426&gt;0,IF('114成績輸入與落點儀表板'!$C$4="不可採計",N1426=0,TRUE)),IF('114成績輸入與落點儀表板'!$C$5="必須採計",O1426&gt;0,IF('114成績輸入與落點儀表板'!$C$5="不可採計",O1426=0,TRUE)),IF('114成績輸入與落點儀表板'!$C$6="必須採計",P1426&gt;0,IF('114成績輸入與落點儀表板'!$C$6="不可採計",P1426=0,TRUE)),IF('114成績輸入與落點儀表板'!$C$7="必須採計",Q1426&gt;0,IF('114成績輸入與落點儀表板'!$C$7="不可採計",Q1426=0,TRUE)),IF('114成績輸入與落點儀表板'!$C$8="必須採計",R1426&gt;0,IF('114成績輸入與落點儀表板'!$C$8="不可採計",R1426=0,TRUE)),IF('114成績輸入與落點儀表板'!$C$9="必須採計",S1426&gt;0,IF('114成績輸入與落點儀表板'!$C$9="不可採計",S1426=0,TRUE)),IF('114成績輸入與落點儀表板'!$C$10="必須採計",T1426&gt;0,IF('114成績輸入與落點儀表板'!$C$10="不可採計",T1426=0,TRUE)),IF('114成績輸入與落點儀表板'!$C$11="必須採計",U1426&gt;0,IF('114成績輸入與落點儀表板'!$C$11="不可採計",U1426=0,TRUE)),IF('114成績輸入與落點儀表板'!$C$12="必須採計",V1426&gt;0,IF('114成績輸入與落點儀表板'!$C$12="不可採計",V1426=0,TRUE)),IF('114成績輸入與落點儀表板'!$C$13="必須採計",W1426&gt;0,IF('114成績輸入與落點儀表板'!$C$13="不可採計",W1426=0,TRUE)),IF('114成績輸入與落點儀表板'!$C$14="必須採計",X1426&gt;0,IF('114成績輸入與落點儀表板'!$C$14="不可採計",X1426=0,TRUE)),IF('114成績輸入與落點儀表板'!$C$15="必須採計",Y1426&gt;0,IF('114成績輸入與落點儀表板'!$C$15="不可採計",Y1426=0,TRUE)),IF('114成績輸入與落點儀表板'!$C$16="必須採計",Z1426&gt;0,IF('114成績輸入與落點儀表板'!$C$16="不可採計",Z1426=0,TRUE))),"✅ 符合","❌ 不符合")</f>
        <v>✅ 符合</v>
      </c>
      <c r="L1426" s="15">
        <v>1.75</v>
      </c>
      <c r="M1426" s="15">
        <v>0</v>
      </c>
      <c r="N1426" s="15">
        <v>0</v>
      </c>
      <c r="O1426" s="15">
        <v>0</v>
      </c>
      <c r="P1426" s="15">
        <v>0</v>
      </c>
      <c r="Q1426" s="15">
        <v>0</v>
      </c>
      <c r="R1426" s="15">
        <v>2</v>
      </c>
      <c r="S1426" s="15">
        <v>0</v>
      </c>
      <c r="T1426" s="15">
        <v>0</v>
      </c>
      <c r="U1426" s="15">
        <v>0</v>
      </c>
      <c r="V1426" s="15">
        <v>0</v>
      </c>
      <c r="W1426" s="15">
        <v>0</v>
      </c>
      <c r="X1426" s="15">
        <v>0</v>
      </c>
      <c r="Y1426" s="15">
        <v>2</v>
      </c>
      <c r="Z1426" s="15">
        <v>0</v>
      </c>
    </row>
    <row r="1427" spans="1:26" customFormat="1" ht="15.75" customHeight="1" x14ac:dyDescent="0.3">
      <c r="A1427" s="2" t="s">
        <v>3458</v>
      </c>
      <c r="B1427" s="6" t="s">
        <v>3418</v>
      </c>
      <c r="C1427" s="6" t="s">
        <v>3459</v>
      </c>
      <c r="D1427" s="12" t="s">
        <v>73</v>
      </c>
      <c r="E1427" s="13" t="s">
        <v>969</v>
      </c>
      <c r="F1427" s="2">
        <v>4</v>
      </c>
      <c r="G1427" s="15">
        <v>117.5</v>
      </c>
      <c r="H1427" s="7">
        <f>L1427*'114成績輸入與落點儀表板'!$B$2+M1427*'114成績輸入與落點儀表板'!$B$3+N1427*'114成績輸入與落點儀表板'!$B$4+O1427*'114成績輸入與落點儀表板'!$B$5+P1427*'114成績輸入與落點儀表板'!$B$6+Q1427*'114成績輸入與落點儀表板'!$B$7+R1427*'114成績輸入與落點儀表板'!$B$8+S1427*'114成績輸入與落點儀表板'!$B$9+T1427*'114成績輸入與落點儀表板'!$B$10+U1427*'114成績輸入與落點儀表板'!$B$11+V1427*'114成績輸入與落點儀表板'!$B$12+W1427*'114成績輸入與落點儀表板'!$B$13+X1427*'114成績輸入與落點儀表板'!$B$14+Y1427*'114成績輸入與落點儀表板'!$B$15+Z1427*'114成績輸入與落點儀表板'!$B$16</f>
        <v>0</v>
      </c>
      <c r="I1427" s="8">
        <f t="shared" si="44"/>
        <v>-117.5</v>
      </c>
      <c r="J1427" s="2" t="str">
        <f t="shared" si="45"/>
        <v>FAIL</v>
      </c>
      <c r="K1427" s="17" t="str">
        <f>IF(AND(IF('114成績輸入與落點儀表板'!$C$2="必須採計",L1427&gt;0,IF('114成績輸入與落點儀表板'!$C$2="不可採計",L1427=0,TRUE)),IF('114成績輸入與落點儀表板'!$C$3="必須採計",M1427&gt;0,IF('114成績輸入與落點儀表板'!$C$3="不可採計",M1427=0,TRUE)),IF('114成績輸入與落點儀表板'!$C$4="必須採計",N1427&gt;0,IF('114成績輸入與落點儀表板'!$C$4="不可採計",N1427=0,TRUE)),IF('114成績輸入與落點儀表板'!$C$5="必須採計",O1427&gt;0,IF('114成績輸入與落點儀表板'!$C$5="不可採計",O1427=0,TRUE)),IF('114成績輸入與落點儀表板'!$C$6="必須採計",P1427&gt;0,IF('114成績輸入與落點儀表板'!$C$6="不可採計",P1427=0,TRUE)),IF('114成績輸入與落點儀表板'!$C$7="必須採計",Q1427&gt;0,IF('114成績輸入與落點儀表板'!$C$7="不可採計",Q1427=0,TRUE)),IF('114成績輸入與落點儀表板'!$C$8="必須採計",R1427&gt;0,IF('114成績輸入與落點儀表板'!$C$8="不可採計",R1427=0,TRUE)),IF('114成績輸入與落點儀表板'!$C$9="必須採計",S1427&gt;0,IF('114成績輸入與落點儀表板'!$C$9="不可採計",S1427=0,TRUE)),IF('114成績輸入與落點儀表板'!$C$10="必須採計",T1427&gt;0,IF('114成績輸入與落點儀表板'!$C$10="不可採計",T1427=0,TRUE)),IF('114成績輸入與落點儀表板'!$C$11="必須採計",U1427&gt;0,IF('114成績輸入與落點儀表板'!$C$11="不可採計",U1427=0,TRUE)),IF('114成績輸入與落點儀表板'!$C$12="必須採計",V1427&gt;0,IF('114成績輸入與落點儀表板'!$C$12="不可採計",V1427=0,TRUE)),IF('114成績輸入與落點儀表板'!$C$13="必須採計",W1427&gt;0,IF('114成績輸入與落點儀表板'!$C$13="不可採計",W1427=0,TRUE)),IF('114成績輸入與落點儀表板'!$C$14="必須採計",X1427&gt;0,IF('114成績輸入與落點儀表板'!$C$14="不可採計",X1427=0,TRUE)),IF('114成績輸入與落點儀表板'!$C$15="必須採計",Y1427&gt;0,IF('114成績輸入與落點儀表板'!$C$15="不可採計",Y1427=0,TRUE)),IF('114成績輸入與落點儀表板'!$C$16="必須採計",Z1427&gt;0,IF('114成績輸入與落點儀表板'!$C$16="不可採計",Z1427=0,TRUE))),"✅ 符合","❌ 不符合")</f>
        <v>✅ 符合</v>
      </c>
      <c r="L1427" s="15">
        <v>1.75</v>
      </c>
      <c r="M1427" s="15">
        <v>0</v>
      </c>
      <c r="N1427" s="15">
        <v>0</v>
      </c>
      <c r="O1427" s="15">
        <v>0</v>
      </c>
      <c r="P1427" s="15">
        <v>0</v>
      </c>
      <c r="Q1427" s="15">
        <v>0</v>
      </c>
      <c r="R1427" s="15">
        <v>0</v>
      </c>
      <c r="S1427" s="15">
        <v>0</v>
      </c>
      <c r="T1427" s="15">
        <v>0</v>
      </c>
      <c r="U1427" s="15">
        <v>0</v>
      </c>
      <c r="V1427" s="15">
        <v>0</v>
      </c>
      <c r="W1427" s="15">
        <v>2</v>
      </c>
      <c r="X1427" s="15">
        <v>2</v>
      </c>
      <c r="Y1427" s="15">
        <v>0</v>
      </c>
      <c r="Z1427" s="15">
        <v>0</v>
      </c>
    </row>
    <row r="1428" spans="1:26" customFormat="1" ht="15.75" customHeight="1" x14ac:dyDescent="0.3">
      <c r="A1428" s="2" t="s">
        <v>3460</v>
      </c>
      <c r="B1428" s="6" t="s">
        <v>3461</v>
      </c>
      <c r="C1428" s="6" t="s">
        <v>2056</v>
      </c>
      <c r="D1428" s="12" t="s">
        <v>80</v>
      </c>
      <c r="E1428" s="13" t="s">
        <v>3462</v>
      </c>
      <c r="F1428" s="2">
        <v>21</v>
      </c>
      <c r="G1428" s="15">
        <v>239.12</v>
      </c>
      <c r="H1428" s="7">
        <f>L1428*'114成績輸入與落點儀表板'!$B$2+M1428*'114成績輸入與落點儀表板'!$B$3+N1428*'114成績輸入與落點儀表板'!$B$4+O1428*'114成績輸入與落點儀表板'!$B$5+P1428*'114成績輸入與落點儀表板'!$B$6+Q1428*'114成績輸入與落點儀表板'!$B$7+R1428*'114成績輸入與落點儀表板'!$B$8+S1428*'114成績輸入與落點儀表板'!$B$9+T1428*'114成績輸入與落點儀表板'!$B$10+U1428*'114成績輸入與落點儀表板'!$B$11+V1428*'114成績輸入與落點儀表板'!$B$12+W1428*'114成績輸入與落點儀表板'!$B$13+X1428*'114成績輸入與落點儀表板'!$B$14+Y1428*'114成績輸入與落點儀表板'!$B$15+Z1428*'114成績輸入與落點儀表板'!$B$16</f>
        <v>0</v>
      </c>
      <c r="I1428" s="8">
        <f t="shared" si="44"/>
        <v>-239.12</v>
      </c>
      <c r="J1428" s="2" t="str">
        <f t="shared" si="45"/>
        <v>FAIL</v>
      </c>
      <c r="K1428" s="17" t="str">
        <f>IF(AND(IF('114成績輸入與落點儀表板'!$C$2="必須採計",L1428&gt;0,IF('114成績輸入與落點儀表板'!$C$2="不可採計",L1428=0,TRUE)),IF('114成績輸入與落點儀表板'!$C$3="必須採計",M1428&gt;0,IF('114成績輸入與落點儀表板'!$C$3="不可採計",M1428=0,TRUE)),IF('114成績輸入與落點儀表板'!$C$4="必須採計",N1428&gt;0,IF('114成績輸入與落點儀表板'!$C$4="不可採計",N1428=0,TRUE)),IF('114成績輸入與落點儀表板'!$C$5="必須採計",O1428&gt;0,IF('114成績輸入與落點儀表板'!$C$5="不可採計",O1428=0,TRUE)),IF('114成績輸入與落點儀表板'!$C$6="必須採計",P1428&gt;0,IF('114成績輸入與落點儀表板'!$C$6="不可採計",P1428=0,TRUE)),IF('114成績輸入與落點儀表板'!$C$7="必須採計",Q1428&gt;0,IF('114成績輸入與落點儀表板'!$C$7="不可採計",Q1428=0,TRUE)),IF('114成績輸入與落點儀表板'!$C$8="必須採計",R1428&gt;0,IF('114成績輸入與落點儀表板'!$C$8="不可採計",R1428=0,TRUE)),IF('114成績輸入與落點儀表板'!$C$9="必須採計",S1428&gt;0,IF('114成績輸入與落點儀表板'!$C$9="不可採計",S1428=0,TRUE)),IF('114成績輸入與落點儀表板'!$C$10="必須採計",T1428&gt;0,IF('114成績輸入與落點儀表板'!$C$10="不可採計",T1428=0,TRUE)),IF('114成績輸入與落點儀表板'!$C$11="必須採計",U1428&gt;0,IF('114成績輸入與落點儀表板'!$C$11="不可採計",U1428=0,TRUE)),IF('114成績輸入與落點儀表板'!$C$12="必須採計",V1428&gt;0,IF('114成績輸入與落點儀表板'!$C$12="不可採計",V1428=0,TRUE)),IF('114成績輸入與落點儀表板'!$C$13="必須採計",W1428&gt;0,IF('114成績輸入與落點儀表板'!$C$13="不可採計",W1428=0,TRUE)),IF('114成績輸入與落點儀表板'!$C$14="必須採計",X1428&gt;0,IF('114成績輸入與落點儀表板'!$C$14="不可採計",X1428=0,TRUE)),IF('114成績輸入與落點儀表板'!$C$15="必須採計",Y1428&gt;0,IF('114成績輸入與落點儀表板'!$C$15="不可採計",Y1428=0,TRUE)),IF('114成績輸入與落點儀表板'!$C$16="必須採計",Z1428&gt;0,IF('114成績輸入與落點儀表板'!$C$16="不可採計",Z1428=0,TRUE))),"✅ 符合","❌ 不符合")</f>
        <v>❌ 不符合</v>
      </c>
      <c r="L1428" s="15">
        <v>0</v>
      </c>
      <c r="M1428" s="15">
        <v>1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1</v>
      </c>
      <c r="T1428" s="15">
        <v>2</v>
      </c>
      <c r="U1428" s="15">
        <v>0</v>
      </c>
      <c r="V1428" s="15">
        <v>0</v>
      </c>
      <c r="W1428" s="15">
        <v>0</v>
      </c>
      <c r="X1428" s="15">
        <v>0</v>
      </c>
      <c r="Y1428" s="15">
        <v>0</v>
      </c>
      <c r="Z1428" s="15">
        <v>2</v>
      </c>
    </row>
    <row r="1429" spans="1:26" customFormat="1" ht="15.75" customHeight="1" x14ac:dyDescent="0.3">
      <c r="A1429" s="2" t="s">
        <v>3463</v>
      </c>
      <c r="B1429" s="6" t="s">
        <v>3461</v>
      </c>
      <c r="C1429" s="6" t="s">
        <v>3464</v>
      </c>
      <c r="D1429" s="12" t="s">
        <v>80</v>
      </c>
      <c r="E1429" s="13" t="s">
        <v>1717</v>
      </c>
      <c r="F1429" s="2">
        <v>6</v>
      </c>
      <c r="G1429" s="15">
        <v>167</v>
      </c>
      <c r="H1429" s="7">
        <f>L1429*'114成績輸入與落點儀表板'!$B$2+M1429*'114成績輸入與落點儀表板'!$B$3+N1429*'114成績輸入與落點儀表板'!$B$4+O1429*'114成績輸入與落點儀表板'!$B$5+P1429*'114成績輸入與落點儀表板'!$B$6+Q1429*'114成績輸入與落點儀表板'!$B$7+R1429*'114成績輸入與落點儀表板'!$B$8+S1429*'114成績輸入與落點儀表板'!$B$9+T1429*'114成績輸入與落點儀表板'!$B$10+U1429*'114成績輸入與落點儀表板'!$B$11+V1429*'114成績輸入與落點儀表板'!$B$12+W1429*'114成績輸入與落點儀表板'!$B$13+X1429*'114成績輸入與落點儀表板'!$B$14+Y1429*'114成績輸入與落點儀表板'!$B$15+Z1429*'114成績輸入與落點儀表板'!$B$16</f>
        <v>0</v>
      </c>
      <c r="I1429" s="8">
        <f t="shared" si="44"/>
        <v>-167</v>
      </c>
      <c r="J1429" s="2" t="str">
        <f t="shared" si="45"/>
        <v>FAIL</v>
      </c>
      <c r="K1429" s="17" t="str">
        <f>IF(AND(IF('114成績輸入與落點儀表板'!$C$2="必須採計",L1429&gt;0,IF('114成績輸入與落點儀表板'!$C$2="不可採計",L1429=0,TRUE)),IF('114成績輸入與落點儀表板'!$C$3="必須採計",M1429&gt;0,IF('114成績輸入與落點儀表板'!$C$3="不可採計",M1429=0,TRUE)),IF('114成績輸入與落點儀表板'!$C$4="必須採計",N1429&gt;0,IF('114成績輸入與落點儀表板'!$C$4="不可採計",N1429=0,TRUE)),IF('114成績輸入與落點儀表板'!$C$5="必須採計",O1429&gt;0,IF('114成績輸入與落點儀表板'!$C$5="不可採計",O1429=0,TRUE)),IF('114成績輸入與落點儀表板'!$C$6="必須採計",P1429&gt;0,IF('114成績輸入與落點儀表板'!$C$6="不可採計",P1429=0,TRUE)),IF('114成績輸入與落點儀表板'!$C$7="必須採計",Q1429&gt;0,IF('114成績輸入與落點儀表板'!$C$7="不可採計",Q1429=0,TRUE)),IF('114成績輸入與落點儀表板'!$C$8="必須採計",R1429&gt;0,IF('114成績輸入與落點儀表板'!$C$8="不可採計",R1429=0,TRUE)),IF('114成績輸入與落點儀表板'!$C$9="必須採計",S1429&gt;0,IF('114成績輸入與落點儀表板'!$C$9="不可採計",S1429=0,TRUE)),IF('114成績輸入與落點儀表板'!$C$10="必須採計",T1429&gt;0,IF('114成績輸入與落點儀表板'!$C$10="不可採計",T1429=0,TRUE)),IF('114成績輸入與落點儀表板'!$C$11="必須採計",U1429&gt;0,IF('114成績輸入與落點儀表板'!$C$11="不可採計",U1429=0,TRUE)),IF('114成績輸入與落點儀表板'!$C$12="必須採計",V1429&gt;0,IF('114成績輸入與落點儀表板'!$C$12="不可採計",V1429=0,TRUE)),IF('114成績輸入與落點儀表板'!$C$13="必須採計",W1429&gt;0,IF('114成績輸入與落點儀表板'!$C$13="不可採計",W1429=0,TRUE)),IF('114成績輸入與落點儀表板'!$C$14="必須採計",X1429&gt;0,IF('114成績輸入與落點儀表板'!$C$14="不可採計",X1429=0,TRUE)),IF('114成績輸入與落點儀表板'!$C$15="必須採計",Y1429&gt;0,IF('114成績輸入與落點儀表板'!$C$15="不可採計",Y1429=0,TRUE)),IF('114成績輸入與落點儀表板'!$C$16="必須採計",Z1429&gt;0,IF('114成績輸入與落點儀表板'!$C$16="不可採計",Z1429=0,TRUE))),"✅ 符合","❌ 不符合")</f>
        <v>✅ 符合</v>
      </c>
      <c r="L1429" s="15">
        <v>2</v>
      </c>
      <c r="M1429" s="15">
        <v>2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0</v>
      </c>
      <c r="V1429" s="15">
        <v>1</v>
      </c>
      <c r="W1429" s="15">
        <v>0</v>
      </c>
      <c r="X1429" s="15">
        <v>0</v>
      </c>
      <c r="Y1429" s="15">
        <v>0</v>
      </c>
      <c r="Z1429" s="15">
        <v>0</v>
      </c>
    </row>
    <row r="1430" spans="1:26" customFormat="1" ht="15.75" customHeight="1" x14ac:dyDescent="0.3">
      <c r="A1430" s="2" t="s">
        <v>3465</v>
      </c>
      <c r="B1430" s="6" t="s">
        <v>3461</v>
      </c>
      <c r="C1430" s="6" t="s">
        <v>3466</v>
      </c>
      <c r="D1430" s="12" t="s">
        <v>121</v>
      </c>
      <c r="E1430" s="13" t="s">
        <v>3357</v>
      </c>
      <c r="F1430" s="2">
        <v>17</v>
      </c>
      <c r="G1430" s="15">
        <v>189</v>
      </c>
      <c r="H1430" s="7">
        <f>L1430*'114成績輸入與落點儀表板'!$B$2+M1430*'114成績輸入與落點儀表板'!$B$3+N1430*'114成績輸入與落點儀表板'!$B$4+O1430*'114成績輸入與落點儀表板'!$B$5+P1430*'114成績輸入與落點儀表板'!$B$6+Q1430*'114成績輸入與落點儀表板'!$B$7+R1430*'114成績輸入與落點儀表板'!$B$8+S1430*'114成績輸入與落點儀表板'!$B$9+T1430*'114成績輸入與落點儀表板'!$B$10+U1430*'114成績輸入與落點儀表板'!$B$11+V1430*'114成績輸入與落點儀表板'!$B$12+W1430*'114成績輸入與落點儀表板'!$B$13+X1430*'114成績輸入與落點儀表板'!$B$14+Y1430*'114成績輸入與落點儀表板'!$B$15+Z1430*'114成績輸入與落點儀表板'!$B$16</f>
        <v>0</v>
      </c>
      <c r="I1430" s="8">
        <f t="shared" si="44"/>
        <v>-189</v>
      </c>
      <c r="J1430" s="2" t="str">
        <f t="shared" si="45"/>
        <v>FAIL</v>
      </c>
      <c r="K1430" s="17" t="str">
        <f>IF(AND(IF('114成績輸入與落點儀表板'!$C$2="必須採計",L1430&gt;0,IF('114成績輸入與落點儀表板'!$C$2="不可採計",L1430=0,TRUE)),IF('114成績輸入與落點儀表板'!$C$3="必須採計",M1430&gt;0,IF('114成績輸入與落點儀表板'!$C$3="不可採計",M1430=0,TRUE)),IF('114成績輸入與落點儀表板'!$C$4="必須採計",N1430&gt;0,IF('114成績輸入與落點儀表板'!$C$4="不可採計",N1430=0,TRUE)),IF('114成績輸入與落點儀表板'!$C$5="必須採計",O1430&gt;0,IF('114成績輸入與落點儀表板'!$C$5="不可採計",O1430=0,TRUE)),IF('114成績輸入與落點儀表板'!$C$6="必須採計",P1430&gt;0,IF('114成績輸入與落點儀表板'!$C$6="不可採計",P1430=0,TRUE)),IF('114成績輸入與落點儀表板'!$C$7="必須採計",Q1430&gt;0,IF('114成績輸入與落點儀表板'!$C$7="不可採計",Q1430=0,TRUE)),IF('114成績輸入與落點儀表板'!$C$8="必須採計",R1430&gt;0,IF('114成績輸入與落點儀表板'!$C$8="不可採計",R1430=0,TRUE)),IF('114成績輸入與落點儀表板'!$C$9="必須採計",S1430&gt;0,IF('114成績輸入與落點儀表板'!$C$9="不可採計",S1430=0,TRUE)),IF('114成績輸入與落點儀表板'!$C$10="必須採計",T1430&gt;0,IF('114成績輸入與落點儀表板'!$C$10="不可採計",T1430=0,TRUE)),IF('114成績輸入與落點儀表板'!$C$11="必須採計",U1430&gt;0,IF('114成績輸入與落點儀表板'!$C$11="不可採計",U1430=0,TRUE)),IF('114成績輸入與落點儀表板'!$C$12="必須採計",V1430&gt;0,IF('114成績輸入與落點儀表板'!$C$12="不可採計",V1430=0,TRUE)),IF('114成績輸入與落點儀表板'!$C$13="必須採計",W1430&gt;0,IF('114成績輸入與落點儀表板'!$C$13="不可採計",W1430=0,TRUE)),IF('114成績輸入與落點儀表板'!$C$14="必須採計",X1430&gt;0,IF('114成績輸入與落點儀表板'!$C$14="不可採計",X1430=0,TRUE)),IF('114成績輸入與落點儀表板'!$C$15="必須採計",Y1430&gt;0,IF('114成績輸入與落點儀表板'!$C$15="不可採計",Y1430=0,TRUE)),IF('114成績輸入與落點儀表板'!$C$16="必須採計",Z1430&gt;0,IF('114成績輸入與落點儀表板'!$C$16="不可採計",Z1430=0,TRUE))),"✅ 符合","❌ 不符合")</f>
        <v>✅ 符合</v>
      </c>
      <c r="L1430" s="15">
        <v>2</v>
      </c>
      <c r="M1430" s="15">
        <v>2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1</v>
      </c>
      <c r="W1430" s="15">
        <v>0</v>
      </c>
      <c r="X1430" s="15">
        <v>0</v>
      </c>
      <c r="Y1430" s="15">
        <v>0</v>
      </c>
      <c r="Z1430" s="15">
        <v>0</v>
      </c>
    </row>
    <row r="1431" spans="1:26" ht="15.75" customHeight="1" x14ac:dyDescent="0.3">
      <c r="A1431" s="2" t="s">
        <v>3467</v>
      </c>
      <c r="B1431" s="13" t="s">
        <v>3461</v>
      </c>
      <c r="C1431" s="13" t="s">
        <v>3468</v>
      </c>
      <c r="D1431" s="12" t="s">
        <v>86</v>
      </c>
      <c r="E1431" s="13" t="s">
        <v>3469</v>
      </c>
      <c r="F1431" s="2">
        <v>15</v>
      </c>
      <c r="G1431" s="15">
        <v>159.5</v>
      </c>
      <c r="H1431" s="7">
        <f>L1431*'114成績輸入與落點儀表板'!$B$2+M1431*'114成績輸入與落點儀表板'!$B$3+N1431*'114成績輸入與落點儀表板'!$B$4+O1431*'114成績輸入與落點儀表板'!$B$5+P1431*'114成績輸入與落點儀表板'!$B$6+Q1431*'114成績輸入與落點儀表板'!$B$7+R1431*'114成績輸入與落點儀表板'!$B$8+S1431*'114成績輸入與落點儀表板'!$B$9+T1431*'114成績輸入與落點儀表板'!$B$10+U1431*'114成績輸入與落點儀表板'!$B$11+V1431*'114成績輸入與落點儀表板'!$B$12+W1431*'114成績輸入與落點儀表板'!$B$13+X1431*'114成績輸入與落點儀表板'!$B$14+Y1431*'114成績輸入與落點儀表板'!$B$15+Z1431*'114成績輸入與落點儀表板'!$B$16</f>
        <v>0</v>
      </c>
      <c r="I1431" s="8">
        <f t="shared" si="44"/>
        <v>-159.5</v>
      </c>
      <c r="J1431" s="2" t="str">
        <f t="shared" si="45"/>
        <v>FAIL</v>
      </c>
      <c r="K1431" s="17" t="str">
        <f>IF(AND(IF('114成績輸入與落點儀表板'!$C$2="必須採計",L1431&gt;0,IF('114成績輸入與落點儀表板'!$C$2="不可採計",L1431=0,TRUE)),IF('114成績輸入與落點儀表板'!$C$3="必須採計",M1431&gt;0,IF('114成績輸入與落點儀表板'!$C$3="不可採計",M1431=0,TRUE)),IF('114成績輸入與落點儀表板'!$C$4="必須採計",N1431&gt;0,IF('114成績輸入與落點儀表板'!$C$4="不可採計",N1431=0,TRUE)),IF('114成績輸入與落點儀表板'!$C$5="必須採計",O1431&gt;0,IF('114成績輸入與落點儀表板'!$C$5="不可採計",O1431=0,TRUE)),IF('114成績輸入與落點儀表板'!$C$6="必須採計",P1431&gt;0,IF('114成績輸入與落點儀表板'!$C$6="不可採計",P1431=0,TRUE)),IF('114成績輸入與落點儀表板'!$C$7="必須採計",Q1431&gt;0,IF('114成績輸入與落點儀表板'!$C$7="不可採計",Q1431=0,TRUE)),IF('114成績輸入與落點儀表板'!$C$8="必須採計",R1431&gt;0,IF('114成績輸入與落點儀表板'!$C$8="不可採計",R1431=0,TRUE)),IF('114成績輸入與落點儀表板'!$C$9="必須採計",S1431&gt;0,IF('114成績輸入與落點儀表板'!$C$9="不可採計",S1431=0,TRUE)),IF('114成績輸入與落點儀表板'!$C$10="必須採計",T1431&gt;0,IF('114成績輸入與落點儀表板'!$C$10="不可採計",T1431=0,TRUE)),IF('114成績輸入與落點儀表板'!$C$11="必須採計",U1431&gt;0,IF('114成績輸入與落點儀表板'!$C$11="不可採計",U1431=0,TRUE)),IF('114成績輸入與落點儀表板'!$C$12="必須採計",V1431&gt;0,IF('114成績輸入與落點儀表板'!$C$12="不可採計",V1431=0,TRUE)),IF('114成績輸入與落點儀表板'!$C$13="必須採計",W1431&gt;0,IF('114成績輸入與落點儀表板'!$C$13="不可採計",W1431=0,TRUE)),IF('114成績輸入與落點儀表板'!$C$14="必須採計",X1431&gt;0,IF('114成績輸入與落點儀表板'!$C$14="不可採計",X1431=0,TRUE)),IF('114成績輸入與落點儀表板'!$C$15="必須採計",Y1431&gt;0,IF('114成績輸入與落點儀表板'!$C$15="不可採計",Y1431=0,TRUE)),IF('114成績輸入與落點儀表板'!$C$16="必須採計",Z1431&gt;0,IF('114成績輸入與落點儀表板'!$C$16="不可採計",Z1431=0,TRUE))),"✅ 符合","❌ 不符合")</f>
        <v>❌ 不符合</v>
      </c>
      <c r="L1431" s="15">
        <v>0</v>
      </c>
      <c r="M1431" s="15">
        <v>2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1.5</v>
      </c>
      <c r="T1431" s="15">
        <v>2</v>
      </c>
      <c r="U1431" s="15">
        <v>0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</row>
    <row r="1432" spans="1:26" customFormat="1" ht="15.75" customHeight="1" x14ac:dyDescent="0.3">
      <c r="A1432" s="2" t="s">
        <v>3470</v>
      </c>
      <c r="B1432" s="6" t="s">
        <v>3461</v>
      </c>
      <c r="C1432" s="6" t="s">
        <v>3471</v>
      </c>
      <c r="D1432" s="12" t="s">
        <v>73</v>
      </c>
      <c r="E1432" s="13" t="s">
        <v>3472</v>
      </c>
      <c r="F1432" s="2">
        <v>6</v>
      </c>
      <c r="G1432" s="15">
        <v>230.75</v>
      </c>
      <c r="H1432" s="7">
        <f>L1432*'114成績輸入與落點儀表板'!$B$2+M1432*'114成績輸入與落點儀表板'!$B$3+N1432*'114成績輸入與落點儀表板'!$B$4+O1432*'114成績輸入與落點儀表板'!$B$5+P1432*'114成績輸入與落點儀表板'!$B$6+Q1432*'114成績輸入與落點儀表板'!$B$7+R1432*'114成績輸入與落點儀表板'!$B$8+S1432*'114成績輸入與落點儀表板'!$B$9+T1432*'114成績輸入與落點儀表板'!$B$10+U1432*'114成績輸入與落點儀表板'!$B$11+V1432*'114成績輸入與落點儀表板'!$B$12+W1432*'114成績輸入與落點儀表板'!$B$13+X1432*'114成績輸入與落點儀表板'!$B$14+Y1432*'114成績輸入與落點儀表板'!$B$15+Z1432*'114成績輸入與落點儀表板'!$B$16</f>
        <v>0</v>
      </c>
      <c r="I1432" s="8">
        <f t="shared" si="44"/>
        <v>-230.75</v>
      </c>
      <c r="J1432" s="2" t="str">
        <f t="shared" si="45"/>
        <v>FAIL</v>
      </c>
      <c r="K1432" s="17" t="str">
        <f>IF(AND(IF('114成績輸入與落點儀表板'!$C$2="必須採計",L1432&gt;0,IF('114成績輸入與落點儀表板'!$C$2="不可採計",L1432=0,TRUE)),IF('114成績輸入與落點儀表板'!$C$3="必須採計",M1432&gt;0,IF('114成績輸入與落點儀表板'!$C$3="不可採計",M1432=0,TRUE)),IF('114成績輸入與落點儀表板'!$C$4="必須採計",N1432&gt;0,IF('114成績輸入與落點儀表板'!$C$4="不可採計",N1432=0,TRUE)),IF('114成績輸入與落點儀表板'!$C$5="必須採計",O1432&gt;0,IF('114成績輸入與落點儀表板'!$C$5="不可採計",O1432=0,TRUE)),IF('114成績輸入與落點儀表板'!$C$6="必須採計",P1432&gt;0,IF('114成績輸入與落點儀表板'!$C$6="不可採計",P1432=0,TRUE)),IF('114成績輸入與落點儀表板'!$C$7="必須採計",Q1432&gt;0,IF('114成績輸入與落點儀表板'!$C$7="不可採計",Q1432=0,TRUE)),IF('114成績輸入與落點儀表板'!$C$8="必須採計",R1432&gt;0,IF('114成績輸入與落點儀表板'!$C$8="不可採計",R1432=0,TRUE)),IF('114成績輸入與落點儀表板'!$C$9="必須採計",S1432&gt;0,IF('114成績輸入與落點儀表板'!$C$9="不可採計",S1432=0,TRUE)),IF('114成績輸入與落點儀表板'!$C$10="必須採計",T1432&gt;0,IF('114成績輸入與落點儀表板'!$C$10="不可採計",T1432=0,TRUE)),IF('114成績輸入與落點儀表板'!$C$11="必須採計",U1432&gt;0,IF('114成績輸入與落點儀表板'!$C$11="不可採計",U1432=0,TRUE)),IF('114成績輸入與落點儀表板'!$C$12="必須採計",V1432&gt;0,IF('114成績輸入與落點儀表板'!$C$12="不可採計",V1432=0,TRUE)),IF('114成績輸入與落點儀表板'!$C$13="必須採計",W1432&gt;0,IF('114成績輸入與落點儀表板'!$C$13="不可採計",W1432=0,TRUE)),IF('114成績輸入與落點儀表板'!$C$14="必須採計",X1432&gt;0,IF('114成績輸入與落點儀表板'!$C$14="不可採計",X1432=0,TRUE)),IF('114成績輸入與落點儀表板'!$C$15="必須採計",Y1432&gt;0,IF('114成績輸入與落點儀表板'!$C$15="不可採計",Y1432=0,TRUE)),IF('114成績輸入與落點儀表板'!$C$16="必須採計",Z1432&gt;0,IF('114成績輸入與落點儀表板'!$C$16="不可採計",Z1432=0,TRUE))),"✅ 符合","❌ 不符合")</f>
        <v>✅ 符合</v>
      </c>
      <c r="L1432" s="15">
        <v>2</v>
      </c>
      <c r="M1432" s="15">
        <v>2</v>
      </c>
      <c r="N1432" s="15">
        <v>0</v>
      </c>
      <c r="O1432" s="15">
        <v>0</v>
      </c>
      <c r="P1432" s="15">
        <v>0</v>
      </c>
      <c r="Q1432" s="15">
        <v>0</v>
      </c>
      <c r="R1432" s="15">
        <v>0</v>
      </c>
      <c r="S1432" s="15">
        <v>0</v>
      </c>
      <c r="T1432" s="15">
        <v>0</v>
      </c>
      <c r="U1432" s="15">
        <v>1.75</v>
      </c>
      <c r="V1432" s="15">
        <v>1</v>
      </c>
      <c r="W1432" s="15">
        <v>0</v>
      </c>
      <c r="X1432" s="15">
        <v>0</v>
      </c>
      <c r="Y1432" s="15">
        <v>0</v>
      </c>
      <c r="Z1432" s="15">
        <v>0</v>
      </c>
    </row>
    <row r="1433" spans="1:26" customFormat="1" ht="15.75" customHeight="1" x14ac:dyDescent="0.3">
      <c r="A1433" s="2" t="s">
        <v>3473</v>
      </c>
      <c r="B1433" s="6" t="s">
        <v>3474</v>
      </c>
      <c r="C1433" s="6" t="s">
        <v>3475</v>
      </c>
      <c r="D1433" s="12" t="s">
        <v>56</v>
      </c>
      <c r="E1433" s="13" t="s">
        <v>3476</v>
      </c>
      <c r="F1433" s="2">
        <v>26</v>
      </c>
      <c r="G1433" s="15">
        <v>137.5</v>
      </c>
      <c r="H1433" s="7">
        <f>L1433*'114成績輸入與落點儀表板'!$B$2+M1433*'114成績輸入與落點儀表板'!$B$3+N1433*'114成績輸入與落點儀表板'!$B$4+O1433*'114成績輸入與落點儀表板'!$B$5+P1433*'114成績輸入與落點儀表板'!$B$6+Q1433*'114成績輸入與落點儀表板'!$B$7+R1433*'114成績輸入與落點儀表板'!$B$8+S1433*'114成績輸入與落點儀表板'!$B$9+T1433*'114成績輸入與落點儀表板'!$B$10+U1433*'114成績輸入與落點儀表板'!$B$11+V1433*'114成績輸入與落點儀表板'!$B$12+W1433*'114成績輸入與落點儀表板'!$B$13+X1433*'114成績輸入與落點儀表板'!$B$14+Y1433*'114成績輸入與落點儀表板'!$B$15+Z1433*'114成績輸入與落點儀表板'!$B$16</f>
        <v>0</v>
      </c>
      <c r="I1433" s="8">
        <f t="shared" si="44"/>
        <v>-137.5</v>
      </c>
      <c r="J1433" s="2" t="str">
        <f t="shared" si="45"/>
        <v>FAIL</v>
      </c>
      <c r="K1433" s="17" t="str">
        <f>IF(AND(IF('114成績輸入與落點儀表板'!$C$2="必須採計",L1433&gt;0,IF('114成績輸入與落點儀表板'!$C$2="不可採計",L1433=0,TRUE)),IF('114成績輸入與落點儀表板'!$C$3="必須採計",M1433&gt;0,IF('114成績輸入與落點儀表板'!$C$3="不可採計",M1433=0,TRUE)),IF('114成績輸入與落點儀表板'!$C$4="必須採計",N1433&gt;0,IF('114成績輸入與落點儀表板'!$C$4="不可採計",N1433=0,TRUE)),IF('114成績輸入與落點儀表板'!$C$5="必須採計",O1433&gt;0,IF('114成績輸入與落點儀表板'!$C$5="不可採計",O1433=0,TRUE)),IF('114成績輸入與落點儀表板'!$C$6="必須採計",P1433&gt;0,IF('114成績輸入與落點儀表板'!$C$6="不可採計",P1433=0,TRUE)),IF('114成績輸入與落點儀表板'!$C$7="必須採計",Q1433&gt;0,IF('114成績輸入與落點儀表板'!$C$7="不可採計",Q1433=0,TRUE)),IF('114成績輸入與落點儀表板'!$C$8="必須採計",R1433&gt;0,IF('114成績輸入與落點儀表板'!$C$8="不可採計",R1433=0,TRUE)),IF('114成績輸入與落點儀表板'!$C$9="必須採計",S1433&gt;0,IF('114成績輸入與落點儀表板'!$C$9="不可採計",S1433=0,TRUE)),IF('114成績輸入與落點儀表板'!$C$10="必須採計",T1433&gt;0,IF('114成績輸入與落點儀表板'!$C$10="不可採計",T1433=0,TRUE)),IF('114成績輸入與落點儀表板'!$C$11="必須採計",U1433&gt;0,IF('114成績輸入與落點儀表板'!$C$11="不可採計",U1433=0,TRUE)),IF('114成績輸入與落點儀表板'!$C$12="必須採計",V1433&gt;0,IF('114成績輸入與落點儀表板'!$C$12="不可採計",V1433=0,TRUE)),IF('114成績輸入與落點儀表板'!$C$13="必須採計",W1433&gt;0,IF('114成績輸入與落點儀表板'!$C$13="不可採計",W1433=0,TRUE)),IF('114成績輸入與落點儀表板'!$C$14="必須採計",X1433&gt;0,IF('114成績輸入與落點儀表板'!$C$14="不可採計",X1433=0,TRUE)),IF('114成績輸入與落點儀表板'!$C$15="必須採計",Y1433&gt;0,IF('114成績輸入與落點儀表板'!$C$15="不可採計",Y1433=0,TRUE)),IF('114成績輸入與落點儀表板'!$C$16="必須採計",Z1433&gt;0,IF('114成績輸入與落點儀表板'!$C$16="不可採計",Z1433=0,TRUE))),"✅ 符合","❌ 不符合")</f>
        <v>✅ 符合</v>
      </c>
      <c r="L1433" s="15">
        <v>1.25</v>
      </c>
      <c r="M1433" s="15">
        <v>1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1.5</v>
      </c>
      <c r="V1433" s="15">
        <v>1.5</v>
      </c>
      <c r="W1433" s="15">
        <v>0</v>
      </c>
      <c r="X1433" s="15">
        <v>0</v>
      </c>
      <c r="Y1433" s="15">
        <v>0</v>
      </c>
      <c r="Z1433" s="15">
        <v>0</v>
      </c>
    </row>
    <row r="1434" spans="1:26" customFormat="1" ht="15.75" customHeight="1" x14ac:dyDescent="0.3">
      <c r="A1434" s="2" t="s">
        <v>3477</v>
      </c>
      <c r="B1434" s="6" t="s">
        <v>3474</v>
      </c>
      <c r="C1434" s="6" t="s">
        <v>3478</v>
      </c>
      <c r="D1434" s="12" t="s">
        <v>80</v>
      </c>
      <c r="E1434" s="13" t="s">
        <v>618</v>
      </c>
      <c r="F1434" s="2">
        <v>12</v>
      </c>
      <c r="G1434" s="15">
        <v>153</v>
      </c>
      <c r="H1434" s="7">
        <f>L1434*'114成績輸入與落點儀表板'!$B$2+M1434*'114成績輸入與落點儀表板'!$B$3+N1434*'114成績輸入與落點儀表板'!$B$4+O1434*'114成績輸入與落點儀表板'!$B$5+P1434*'114成績輸入與落點儀表板'!$B$6+Q1434*'114成績輸入與落點儀表板'!$B$7+R1434*'114成績輸入與落點儀表板'!$B$8+S1434*'114成績輸入與落點儀表板'!$B$9+T1434*'114成績輸入與落點儀表板'!$B$10+U1434*'114成績輸入與落點儀表板'!$B$11+V1434*'114成績輸入與落點儀表板'!$B$12+W1434*'114成績輸入與落點儀表板'!$B$13+X1434*'114成績輸入與落點儀表板'!$B$14+Y1434*'114成績輸入與落點儀表板'!$B$15+Z1434*'114成績輸入與落點儀表板'!$B$16</f>
        <v>0</v>
      </c>
      <c r="I1434" s="8">
        <f t="shared" si="44"/>
        <v>-153</v>
      </c>
      <c r="J1434" s="2" t="str">
        <f t="shared" si="45"/>
        <v>FAIL</v>
      </c>
      <c r="K1434" s="17" t="str">
        <f>IF(AND(IF('114成績輸入與落點儀表板'!$C$2="必須採計",L1434&gt;0,IF('114成績輸入與落點儀表板'!$C$2="不可採計",L1434=0,TRUE)),IF('114成績輸入與落點儀表板'!$C$3="必須採計",M1434&gt;0,IF('114成績輸入與落點儀表板'!$C$3="不可採計",M1434=0,TRUE)),IF('114成績輸入與落點儀表板'!$C$4="必須採計",N1434&gt;0,IF('114成績輸入與落點儀表板'!$C$4="不可採計",N1434=0,TRUE)),IF('114成績輸入與落點儀表板'!$C$5="必須採計",O1434&gt;0,IF('114成績輸入與落點儀表板'!$C$5="不可採計",O1434=0,TRUE)),IF('114成績輸入與落點儀表板'!$C$6="必須採計",P1434&gt;0,IF('114成績輸入與落點儀表板'!$C$6="不可採計",P1434=0,TRUE)),IF('114成績輸入與落點儀表板'!$C$7="必須採計",Q1434&gt;0,IF('114成績輸入與落點儀表板'!$C$7="不可採計",Q1434=0,TRUE)),IF('114成績輸入與落點儀表板'!$C$8="必須採計",R1434&gt;0,IF('114成績輸入與落點儀表板'!$C$8="不可採計",R1434=0,TRUE)),IF('114成績輸入與落點儀表板'!$C$9="必須採計",S1434&gt;0,IF('114成績輸入與落點儀表板'!$C$9="不可採計",S1434=0,TRUE)),IF('114成績輸入與落點儀表板'!$C$10="必須採計",T1434&gt;0,IF('114成績輸入與落點儀表板'!$C$10="不可採計",T1434=0,TRUE)),IF('114成績輸入與落點儀表板'!$C$11="必須採計",U1434&gt;0,IF('114成績輸入與落點儀表板'!$C$11="不可採計",U1434=0,TRUE)),IF('114成績輸入與落點儀表板'!$C$12="必須採計",V1434&gt;0,IF('114成績輸入與落點儀表板'!$C$12="不可採計",V1434=0,TRUE)),IF('114成績輸入與落點儀表板'!$C$13="必須採計",W1434&gt;0,IF('114成績輸入與落點儀表板'!$C$13="不可採計",W1434=0,TRUE)),IF('114成績輸入與落點儀表板'!$C$14="必須採計",X1434&gt;0,IF('114成績輸入與落點儀表板'!$C$14="不可採計",X1434=0,TRUE)),IF('114成績輸入與落點儀表板'!$C$15="必須採計",Y1434&gt;0,IF('114成績輸入與落點儀表板'!$C$15="不可採計",Y1434=0,TRUE)),IF('114成績輸入與落點儀表板'!$C$16="必須採計",Z1434&gt;0,IF('114成績輸入與落點儀表板'!$C$16="不可採計",Z1434=0,TRUE))),"✅ 符合","❌ 不符合")</f>
        <v>✅ 符合</v>
      </c>
      <c r="L1434" s="15">
        <v>1.5</v>
      </c>
      <c r="M1434" s="15">
        <v>1.5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1</v>
      </c>
      <c r="V1434" s="15">
        <v>1</v>
      </c>
      <c r="W1434" s="15">
        <v>0</v>
      </c>
      <c r="X1434" s="15">
        <v>0</v>
      </c>
      <c r="Y1434" s="15">
        <v>0</v>
      </c>
      <c r="Z1434" s="15">
        <v>0</v>
      </c>
    </row>
    <row r="1435" spans="1:26" customFormat="1" ht="15.75" customHeight="1" x14ac:dyDescent="0.3">
      <c r="A1435" s="2" t="s">
        <v>3479</v>
      </c>
      <c r="B1435" s="6" t="s">
        <v>3474</v>
      </c>
      <c r="C1435" s="6" t="s">
        <v>3480</v>
      </c>
      <c r="D1435" s="12" t="s">
        <v>80</v>
      </c>
      <c r="E1435" s="13" t="s">
        <v>3481</v>
      </c>
      <c r="F1435" s="2">
        <v>20</v>
      </c>
      <c r="G1435" s="15">
        <v>216.5</v>
      </c>
      <c r="H1435" s="7">
        <f>L1435*'114成績輸入與落點儀表板'!$B$2+M1435*'114成績輸入與落點儀表板'!$B$3+N1435*'114成績輸入與落點儀表板'!$B$4+O1435*'114成績輸入與落點儀表板'!$B$5+P1435*'114成績輸入與落點儀表板'!$B$6+Q1435*'114成績輸入與落點儀表板'!$B$7+R1435*'114成績輸入與落點儀表板'!$B$8+S1435*'114成績輸入與落點儀表板'!$B$9+T1435*'114成績輸入與落點儀表板'!$B$10+U1435*'114成績輸入與落點儀表板'!$B$11+V1435*'114成績輸入與落點儀表板'!$B$12+W1435*'114成績輸入與落點儀表板'!$B$13+X1435*'114成績輸入與落點儀表板'!$B$14+Y1435*'114成績輸入與落點儀表板'!$B$15+Z1435*'114成績輸入與落點儀表板'!$B$16</f>
        <v>0</v>
      </c>
      <c r="I1435" s="8">
        <f t="shared" si="44"/>
        <v>-216.5</v>
      </c>
      <c r="J1435" s="2" t="str">
        <f t="shared" si="45"/>
        <v>FAIL</v>
      </c>
      <c r="K1435" s="17" t="str">
        <f>IF(AND(IF('114成績輸入與落點儀表板'!$C$2="必須採計",L1435&gt;0,IF('114成績輸入與落點儀表板'!$C$2="不可採計",L1435=0,TRUE)),IF('114成績輸入與落點儀表板'!$C$3="必須採計",M1435&gt;0,IF('114成績輸入與落點儀表板'!$C$3="不可採計",M1435=0,TRUE)),IF('114成績輸入與落點儀表板'!$C$4="必須採計",N1435&gt;0,IF('114成績輸入與落點儀表板'!$C$4="不可採計",N1435=0,TRUE)),IF('114成績輸入與落點儀表板'!$C$5="必須採計",O1435&gt;0,IF('114成績輸入與落點儀表板'!$C$5="不可採計",O1435=0,TRUE)),IF('114成績輸入與落點儀表板'!$C$6="必須採計",P1435&gt;0,IF('114成績輸入與落點儀表板'!$C$6="不可採計",P1435=0,TRUE)),IF('114成績輸入與落點儀表板'!$C$7="必須採計",Q1435&gt;0,IF('114成績輸入與落點儀表板'!$C$7="不可採計",Q1435=0,TRUE)),IF('114成績輸入與落點儀表板'!$C$8="必須採計",R1435&gt;0,IF('114成績輸入與落點儀表板'!$C$8="不可採計",R1435=0,TRUE)),IF('114成績輸入與落點儀表板'!$C$9="必須採計",S1435&gt;0,IF('114成績輸入與落點儀表板'!$C$9="不可採計",S1435=0,TRUE)),IF('114成績輸入與落點儀表板'!$C$10="必須採計",T1435&gt;0,IF('114成績輸入與落點儀表板'!$C$10="不可採計",T1435=0,TRUE)),IF('114成績輸入與落點儀表板'!$C$11="必須採計",U1435&gt;0,IF('114成績輸入與落點儀表板'!$C$11="不可採計",U1435=0,TRUE)),IF('114成績輸入與落點儀表板'!$C$12="必須採計",V1435&gt;0,IF('114成績輸入與落點儀表板'!$C$12="不可採計",V1435=0,TRUE)),IF('114成績輸入與落點儀表板'!$C$13="必須採計",W1435&gt;0,IF('114成績輸入與落點儀表板'!$C$13="不可採計",W1435=0,TRUE)),IF('114成績輸入與落點儀表板'!$C$14="必須採計",X1435&gt;0,IF('114成績輸入與落點儀表板'!$C$14="不可採計",X1435=0,TRUE)),IF('114成績輸入與落點儀表板'!$C$15="必須採計",Y1435&gt;0,IF('114成績輸入與落點儀表板'!$C$15="不可採計",Y1435=0,TRUE)),IF('114成績輸入與落點儀表板'!$C$16="必須採計",Z1435&gt;0,IF('114成績輸入與落點儀表板'!$C$16="不可採計",Z1435=0,TRUE))),"✅ 符合","❌ 不符合")</f>
        <v>✅ 符合</v>
      </c>
      <c r="L1435" s="15">
        <v>1.5</v>
      </c>
      <c r="M1435" s="15">
        <v>1.5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1</v>
      </c>
      <c r="V1435" s="15">
        <v>0</v>
      </c>
      <c r="W1435" s="15">
        <v>0</v>
      </c>
      <c r="X1435" s="15">
        <v>0</v>
      </c>
      <c r="Y1435" s="15">
        <v>0</v>
      </c>
      <c r="Z1435" s="15">
        <v>2</v>
      </c>
    </row>
    <row r="1436" spans="1:26" customFormat="1" ht="15.75" customHeight="1" x14ac:dyDescent="0.3">
      <c r="A1436" s="2" t="s">
        <v>3482</v>
      </c>
      <c r="B1436" s="6" t="s">
        <v>3483</v>
      </c>
      <c r="C1436" s="6" t="s">
        <v>130</v>
      </c>
      <c r="D1436" s="12" t="s">
        <v>99</v>
      </c>
      <c r="E1436" s="13" t="s">
        <v>3484</v>
      </c>
      <c r="F1436" s="2">
        <v>5</v>
      </c>
      <c r="G1436" s="15">
        <v>0</v>
      </c>
      <c r="H1436" s="7">
        <f>L1436*'114成績輸入與落點儀表板'!$B$2+M1436*'114成績輸入與落點儀表板'!$B$3+N1436*'114成績輸入與落點儀表板'!$B$4+O1436*'114成績輸入與落點儀表板'!$B$5+P1436*'114成績輸入與落點儀表板'!$B$6+Q1436*'114成績輸入與落點儀表板'!$B$7+R1436*'114成績輸入與落點儀表板'!$B$8+S1436*'114成績輸入與落點儀表板'!$B$9+T1436*'114成績輸入與落點儀表板'!$B$10+U1436*'114成績輸入與落點儀表板'!$B$11+V1436*'114成績輸入與落點儀表板'!$B$12+W1436*'114成績輸入與落點儀表板'!$B$13+X1436*'114成績輸入與落點儀表板'!$B$14+Y1436*'114成績輸入與落點儀表板'!$B$15+Z1436*'114成績輸入與落點儀表板'!$B$16</f>
        <v>0</v>
      </c>
      <c r="I1436" s="8">
        <f t="shared" si="44"/>
        <v>0</v>
      </c>
      <c r="J1436" s="2" t="str">
        <f t="shared" si="45"/>
        <v>PASS</v>
      </c>
      <c r="K1436" s="17" t="str">
        <f>IF(AND(IF('114成績輸入與落點儀表板'!$C$2="必須採計",L1436&gt;0,IF('114成績輸入與落點儀表板'!$C$2="不可採計",L1436=0,TRUE)),IF('114成績輸入與落點儀表板'!$C$3="必須採計",M1436&gt;0,IF('114成績輸入與落點儀表板'!$C$3="不可採計",M1436=0,TRUE)),IF('114成績輸入與落點儀表板'!$C$4="必須採計",N1436&gt;0,IF('114成績輸入與落點儀表板'!$C$4="不可採計",N1436=0,TRUE)),IF('114成績輸入與落點儀表板'!$C$5="必須採計",O1436&gt;0,IF('114成績輸入與落點儀表板'!$C$5="不可採計",O1436=0,TRUE)),IF('114成績輸入與落點儀表板'!$C$6="必須採計",P1436&gt;0,IF('114成績輸入與落點儀表板'!$C$6="不可採計",P1436=0,TRUE)),IF('114成績輸入與落點儀表板'!$C$7="必須採計",Q1436&gt;0,IF('114成績輸入與落點儀表板'!$C$7="不可採計",Q1436=0,TRUE)),IF('114成績輸入與落點儀表板'!$C$8="必須採計",R1436&gt;0,IF('114成績輸入與落點儀表板'!$C$8="不可採計",R1436=0,TRUE)),IF('114成績輸入與落點儀表板'!$C$9="必須採計",S1436&gt;0,IF('114成績輸入與落點儀表板'!$C$9="不可採計",S1436=0,TRUE)),IF('114成績輸入與落點儀表板'!$C$10="必須採計",T1436&gt;0,IF('114成績輸入與落點儀表板'!$C$10="不可採計",T1436=0,TRUE)),IF('114成績輸入與落點儀表板'!$C$11="必須採計",U1436&gt;0,IF('114成績輸入與落點儀表板'!$C$11="不可採計",U1436=0,TRUE)),IF('114成績輸入與落點儀表板'!$C$12="必須採計",V1436&gt;0,IF('114成績輸入與落點儀表板'!$C$12="不可採計",V1436=0,TRUE)),IF('114成績輸入與落點儀表板'!$C$13="必須採計",W1436&gt;0,IF('114成績輸入與落點儀表板'!$C$13="不可採計",W1436=0,TRUE)),IF('114成績輸入與落點儀表板'!$C$14="必須採計",X1436&gt;0,IF('114成績輸入與落點儀表板'!$C$14="不可採計",X1436=0,TRUE)),IF('114成績輸入與落點儀表板'!$C$15="必須採計",Y1436&gt;0,IF('114成績輸入與落點儀表板'!$C$15="不可採計",Y1436=0,TRUE)),IF('114成績輸入與落點儀表板'!$C$16="必須採計",Z1436&gt;0,IF('114成績輸入與落點儀表板'!$C$16="不可採計",Z1436=0,TRUE))),"✅ 符合","❌ 不符合")</f>
        <v>✅ 符合</v>
      </c>
      <c r="L1436" s="15">
        <v>2</v>
      </c>
      <c r="M1436" s="15">
        <v>0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2</v>
      </c>
      <c r="V1436" s="15">
        <v>1.7</v>
      </c>
      <c r="W1436" s="15">
        <v>0</v>
      </c>
      <c r="X1436" s="15">
        <v>0</v>
      </c>
      <c r="Y1436" s="15">
        <v>0</v>
      </c>
      <c r="Z1436" s="15">
        <v>0</v>
      </c>
    </row>
    <row r="1437" spans="1:26" customFormat="1" ht="15.75" customHeight="1" x14ac:dyDescent="0.3">
      <c r="A1437" s="2" t="s">
        <v>3485</v>
      </c>
      <c r="B1437" s="6" t="s">
        <v>3483</v>
      </c>
      <c r="C1437" s="6" t="s">
        <v>3486</v>
      </c>
      <c r="D1437" s="12" t="s">
        <v>99</v>
      </c>
      <c r="E1437" s="13" t="s">
        <v>1853</v>
      </c>
      <c r="F1437" s="2">
        <v>4</v>
      </c>
      <c r="G1437" s="15">
        <v>129</v>
      </c>
      <c r="H1437" s="7">
        <f>L1437*'114成績輸入與落點儀表板'!$B$2+M1437*'114成績輸入與落點儀表板'!$B$3+N1437*'114成績輸入與落點儀表板'!$B$4+O1437*'114成績輸入與落點儀表板'!$B$5+P1437*'114成績輸入與落點儀表板'!$B$6+Q1437*'114成績輸入與落點儀表板'!$B$7+R1437*'114成績輸入與落點儀表板'!$B$8+S1437*'114成績輸入與落點儀表板'!$B$9+T1437*'114成績輸入與落點儀表板'!$B$10+U1437*'114成績輸入與落點儀表板'!$B$11+V1437*'114成績輸入與落點儀表板'!$B$12+W1437*'114成績輸入與落點儀表板'!$B$13+X1437*'114成績輸入與落點儀表板'!$B$14+Y1437*'114成績輸入與落點儀表板'!$B$15+Z1437*'114成績輸入與落點儀表板'!$B$16</f>
        <v>0</v>
      </c>
      <c r="I1437" s="8">
        <f t="shared" si="44"/>
        <v>-129</v>
      </c>
      <c r="J1437" s="2" t="str">
        <f t="shared" si="45"/>
        <v>FAIL</v>
      </c>
      <c r="K1437" s="17" t="str">
        <f>IF(AND(IF('114成績輸入與落點儀表板'!$C$2="必須採計",L1437&gt;0,IF('114成績輸入與落點儀表板'!$C$2="不可採計",L1437=0,TRUE)),IF('114成績輸入與落點儀表板'!$C$3="必須採計",M1437&gt;0,IF('114成績輸入與落點儀表板'!$C$3="不可採計",M1437=0,TRUE)),IF('114成績輸入與落點儀表板'!$C$4="必須採計",N1437&gt;0,IF('114成績輸入與落點儀表板'!$C$4="不可採計",N1437=0,TRUE)),IF('114成績輸入與落點儀表板'!$C$5="必須採計",O1437&gt;0,IF('114成績輸入與落點儀表板'!$C$5="不可採計",O1437=0,TRUE)),IF('114成績輸入與落點儀表板'!$C$6="必須採計",P1437&gt;0,IF('114成績輸入與落點儀表板'!$C$6="不可採計",P1437=0,TRUE)),IF('114成績輸入與落點儀表板'!$C$7="必須採計",Q1437&gt;0,IF('114成績輸入與落點儀表板'!$C$7="不可採計",Q1437=0,TRUE)),IF('114成績輸入與落點儀表板'!$C$8="必須採計",R1437&gt;0,IF('114成績輸入與落點儀表板'!$C$8="不可採計",R1437=0,TRUE)),IF('114成績輸入與落點儀表板'!$C$9="必須採計",S1437&gt;0,IF('114成績輸入與落點儀表板'!$C$9="不可採計",S1437=0,TRUE)),IF('114成績輸入與落點儀表板'!$C$10="必須採計",T1437&gt;0,IF('114成績輸入與落點儀表板'!$C$10="不可採計",T1437=0,TRUE)),IF('114成績輸入與落點儀表板'!$C$11="必須採計",U1437&gt;0,IF('114成績輸入與落點儀表板'!$C$11="不可採計",U1437=0,TRUE)),IF('114成績輸入與落點儀表板'!$C$12="必須採計",V1437&gt;0,IF('114成績輸入與落點儀表板'!$C$12="不可採計",V1437=0,TRUE)),IF('114成績輸入與落點儀表板'!$C$13="必須採計",W1437&gt;0,IF('114成績輸入與落點儀表板'!$C$13="不可採計",W1437=0,TRUE)),IF('114成績輸入與落點儀表板'!$C$14="必須採計",X1437&gt;0,IF('114成績輸入與落點儀表板'!$C$14="不可採計",X1437=0,TRUE)),IF('114成績輸入與落點儀表板'!$C$15="必須採計",Y1437&gt;0,IF('114成績輸入與落點儀表板'!$C$15="不可採計",Y1437=0,TRUE)),IF('114成績輸入與落點儀表板'!$C$16="必須採計",Z1437&gt;0,IF('114成績輸入與落點儀表板'!$C$16="不可採計",Z1437=0,TRUE))),"✅ 符合","❌ 不符合")</f>
        <v>✅ 符合</v>
      </c>
      <c r="L1437" s="15">
        <v>2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2</v>
      </c>
      <c r="V1437" s="15">
        <v>1.75</v>
      </c>
      <c r="W1437" s="15">
        <v>0</v>
      </c>
      <c r="X1437" s="15">
        <v>0</v>
      </c>
      <c r="Y1437" s="15">
        <v>0</v>
      </c>
      <c r="Z1437" s="15">
        <v>0</v>
      </c>
    </row>
    <row r="1438" spans="1:26" customFormat="1" ht="15.75" customHeight="1" x14ac:dyDescent="0.3">
      <c r="A1438" s="2" t="s">
        <v>3487</v>
      </c>
      <c r="B1438" s="6" t="s">
        <v>3483</v>
      </c>
      <c r="C1438" s="6" t="s">
        <v>400</v>
      </c>
      <c r="D1438" s="12" t="s">
        <v>113</v>
      </c>
      <c r="E1438" s="13" t="s">
        <v>2932</v>
      </c>
      <c r="F1438" s="2">
        <v>4</v>
      </c>
      <c r="G1438" s="15">
        <v>122</v>
      </c>
      <c r="H1438" s="7">
        <f>L1438*'114成績輸入與落點儀表板'!$B$2+M1438*'114成績輸入與落點儀表板'!$B$3+N1438*'114成績輸入與落點儀表板'!$B$4+O1438*'114成績輸入與落點儀表板'!$B$5+P1438*'114成績輸入與落點儀表板'!$B$6+Q1438*'114成績輸入與落點儀表板'!$B$7+R1438*'114成績輸入與落點儀表板'!$B$8+S1438*'114成績輸入與落點儀表板'!$B$9+T1438*'114成績輸入與落點儀表板'!$B$10+U1438*'114成績輸入與落點儀表板'!$B$11+V1438*'114成績輸入與落點儀表板'!$B$12+W1438*'114成績輸入與落點儀表板'!$B$13+X1438*'114成績輸入與落點儀表板'!$B$14+Y1438*'114成績輸入與落點儀表板'!$B$15+Z1438*'114成績輸入與落點儀表板'!$B$16</f>
        <v>0</v>
      </c>
      <c r="I1438" s="8">
        <f t="shared" si="44"/>
        <v>-122</v>
      </c>
      <c r="J1438" s="2" t="str">
        <f t="shared" si="45"/>
        <v>FAIL</v>
      </c>
      <c r="K1438" s="17" t="str">
        <f>IF(AND(IF('114成績輸入與落點儀表板'!$C$2="必須採計",L1438&gt;0,IF('114成績輸入與落點儀表板'!$C$2="不可採計",L1438=0,TRUE)),IF('114成績輸入與落點儀表板'!$C$3="必須採計",M1438&gt;0,IF('114成績輸入與落點儀表板'!$C$3="不可採計",M1438=0,TRUE)),IF('114成績輸入與落點儀表板'!$C$4="必須採計",N1438&gt;0,IF('114成績輸入與落點儀表板'!$C$4="不可採計",N1438=0,TRUE)),IF('114成績輸入與落點儀表板'!$C$5="必須採計",O1438&gt;0,IF('114成績輸入與落點儀表板'!$C$5="不可採計",O1438=0,TRUE)),IF('114成績輸入與落點儀表板'!$C$6="必須採計",P1438&gt;0,IF('114成績輸入與落點儀表板'!$C$6="不可採計",P1438=0,TRUE)),IF('114成績輸入與落點儀表板'!$C$7="必須採計",Q1438&gt;0,IF('114成績輸入與落點儀表板'!$C$7="不可採計",Q1438=0,TRUE)),IF('114成績輸入與落點儀表板'!$C$8="必須採計",R1438&gt;0,IF('114成績輸入與落點儀表板'!$C$8="不可採計",R1438=0,TRUE)),IF('114成績輸入與落點儀表板'!$C$9="必須採計",S1438&gt;0,IF('114成績輸入與落點儀表板'!$C$9="不可採計",S1438=0,TRUE)),IF('114成績輸入與落點儀表板'!$C$10="必須採計",T1438&gt;0,IF('114成績輸入與落點儀表板'!$C$10="不可採計",T1438=0,TRUE)),IF('114成績輸入與落點儀表板'!$C$11="必須採計",U1438&gt;0,IF('114成績輸入與落點儀表板'!$C$11="不可採計",U1438=0,TRUE)),IF('114成績輸入與落點儀表板'!$C$12="必須採計",V1438&gt;0,IF('114成績輸入與落點儀表板'!$C$12="不可採計",V1438=0,TRUE)),IF('114成績輸入與落點儀表板'!$C$13="必須採計",W1438&gt;0,IF('114成績輸入與落點儀表板'!$C$13="不可採計",W1438=0,TRUE)),IF('114成績輸入與落點儀表板'!$C$14="必須採計",X1438&gt;0,IF('114成績輸入與落點儀表板'!$C$14="不可採計",X1438=0,TRUE)),IF('114成績輸入與落點儀表板'!$C$15="必須採計",Y1438&gt;0,IF('114成績輸入與落點儀表板'!$C$15="不可採計",Y1438=0,TRUE)),IF('114成績輸入與落點儀表板'!$C$16="必須採計",Z1438&gt;0,IF('114成績輸入與落點儀表板'!$C$16="不可採計",Z1438=0,TRUE))),"✅ 符合","❌ 不符合")</f>
        <v>✅ 符合</v>
      </c>
      <c r="L1438" s="15">
        <v>2</v>
      </c>
      <c r="M1438" s="15">
        <v>0</v>
      </c>
      <c r="N1438" s="15">
        <v>0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1.75</v>
      </c>
      <c r="V1438" s="15">
        <v>0</v>
      </c>
      <c r="W1438" s="15">
        <v>2</v>
      </c>
      <c r="X1438" s="15">
        <v>0</v>
      </c>
      <c r="Y1438" s="15">
        <v>0</v>
      </c>
      <c r="Z1438" s="15">
        <v>0</v>
      </c>
    </row>
    <row r="1439" spans="1:26" customFormat="1" ht="15.75" customHeight="1" x14ac:dyDescent="0.3">
      <c r="A1439" s="2" t="s">
        <v>3488</v>
      </c>
      <c r="B1439" s="6" t="s">
        <v>3483</v>
      </c>
      <c r="C1439" s="6" t="s">
        <v>1284</v>
      </c>
      <c r="D1439" s="12" t="s">
        <v>199</v>
      </c>
      <c r="E1439" s="13" t="s">
        <v>3176</v>
      </c>
      <c r="F1439" s="2">
        <v>1</v>
      </c>
      <c r="G1439" s="15">
        <v>140.5</v>
      </c>
      <c r="H1439" s="7">
        <f>L1439*'114成績輸入與落點儀表板'!$B$2+M1439*'114成績輸入與落點儀表板'!$B$3+N1439*'114成績輸入與落點儀表板'!$B$4+O1439*'114成績輸入與落點儀表板'!$B$5+P1439*'114成績輸入與落點儀表板'!$B$6+Q1439*'114成績輸入與落點儀表板'!$B$7+R1439*'114成績輸入與落點儀表板'!$B$8+S1439*'114成績輸入與落點儀表板'!$B$9+T1439*'114成績輸入與落點儀表板'!$B$10+U1439*'114成績輸入與落點儀表板'!$B$11+V1439*'114成績輸入與落點儀表板'!$B$12+W1439*'114成績輸入與落點儀表板'!$B$13+X1439*'114成績輸入與落點儀表板'!$B$14+Y1439*'114成績輸入與落點儀表板'!$B$15+Z1439*'114成績輸入與落點儀表板'!$B$16</f>
        <v>0</v>
      </c>
      <c r="I1439" s="8">
        <f t="shared" si="44"/>
        <v>-140.5</v>
      </c>
      <c r="J1439" s="2" t="str">
        <f t="shared" si="45"/>
        <v>FAIL</v>
      </c>
      <c r="K1439" s="17" t="str">
        <f>IF(AND(IF('114成績輸入與落點儀表板'!$C$2="必須採計",L1439&gt;0,IF('114成績輸入與落點儀表板'!$C$2="不可採計",L1439=0,TRUE)),IF('114成績輸入與落點儀表板'!$C$3="必須採計",M1439&gt;0,IF('114成績輸入與落點儀表板'!$C$3="不可採計",M1439=0,TRUE)),IF('114成績輸入與落點儀表板'!$C$4="必須採計",N1439&gt;0,IF('114成績輸入與落點儀表板'!$C$4="不可採計",N1439=0,TRUE)),IF('114成績輸入與落點儀表板'!$C$5="必須採計",O1439&gt;0,IF('114成績輸入與落點儀表板'!$C$5="不可採計",O1439=0,TRUE)),IF('114成績輸入與落點儀表板'!$C$6="必須採計",P1439&gt;0,IF('114成績輸入與落點儀表板'!$C$6="不可採計",P1439=0,TRUE)),IF('114成績輸入與落點儀表板'!$C$7="必須採計",Q1439&gt;0,IF('114成績輸入與落點儀表板'!$C$7="不可採計",Q1439=0,TRUE)),IF('114成績輸入與落點儀表板'!$C$8="必須採計",R1439&gt;0,IF('114成績輸入與落點儀表板'!$C$8="不可採計",R1439=0,TRUE)),IF('114成績輸入與落點儀表板'!$C$9="必須採計",S1439&gt;0,IF('114成績輸入與落點儀表板'!$C$9="不可採計",S1439=0,TRUE)),IF('114成績輸入與落點儀表板'!$C$10="必須採計",T1439&gt;0,IF('114成績輸入與落點儀表板'!$C$10="不可採計",T1439=0,TRUE)),IF('114成績輸入與落點儀表板'!$C$11="必須採計",U1439&gt;0,IF('114成績輸入與落點儀表板'!$C$11="不可採計",U1439=0,TRUE)),IF('114成績輸入與落點儀表板'!$C$12="必須採計",V1439&gt;0,IF('114成績輸入與落點儀表板'!$C$12="不可採計",V1439=0,TRUE)),IF('114成績輸入與落點儀表板'!$C$13="必須採計",W1439&gt;0,IF('114成績輸入與落點儀表板'!$C$13="不可採計",W1439=0,TRUE)),IF('114成績輸入與落點儀表板'!$C$14="必須採計",X1439&gt;0,IF('114成績輸入與落點儀表板'!$C$14="不可採計",X1439=0,TRUE)),IF('114成績輸入與落點儀表板'!$C$15="必須採計",Y1439&gt;0,IF('114成績輸入與落點儀表板'!$C$15="不可採計",Y1439=0,TRUE)),IF('114成績輸入與落點儀表板'!$C$16="必須採計",Z1439&gt;0,IF('114成績輸入與落點儀表板'!$C$16="不可採計",Z1439=0,TRUE))),"✅ 符合","❌ 不符合")</f>
        <v>✅ 符合</v>
      </c>
      <c r="L1439" s="15">
        <v>2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>
        <v>0</v>
      </c>
      <c r="U1439" s="15">
        <v>2</v>
      </c>
      <c r="V1439" s="15">
        <v>0</v>
      </c>
      <c r="W1439" s="15">
        <v>1.75</v>
      </c>
      <c r="X1439" s="15">
        <v>0</v>
      </c>
      <c r="Y1439" s="15">
        <v>0</v>
      </c>
      <c r="Z1439" s="15">
        <v>0</v>
      </c>
    </row>
    <row r="1440" spans="1:26" customFormat="1" ht="15.75" customHeight="1" x14ac:dyDescent="0.3">
      <c r="A1440" s="2" t="s">
        <v>3489</v>
      </c>
      <c r="B1440" s="6" t="s">
        <v>3483</v>
      </c>
      <c r="C1440" s="6" t="s">
        <v>3342</v>
      </c>
      <c r="D1440" s="12" t="s">
        <v>80</v>
      </c>
      <c r="E1440" s="13" t="s">
        <v>3490</v>
      </c>
      <c r="F1440" s="2">
        <v>1</v>
      </c>
      <c r="G1440" s="15">
        <v>110</v>
      </c>
      <c r="H1440" s="7">
        <f>L1440*'114成績輸入與落點儀表板'!$B$2+M1440*'114成績輸入與落點儀表板'!$B$3+N1440*'114成績輸入與落點儀表板'!$B$4+O1440*'114成績輸入與落點儀表板'!$B$5+P1440*'114成績輸入與落點儀表板'!$B$6+Q1440*'114成績輸入與落點儀表板'!$B$7+R1440*'114成績輸入與落點儀表板'!$B$8+S1440*'114成績輸入與落點儀表板'!$B$9+T1440*'114成績輸入與落點儀表板'!$B$10+U1440*'114成績輸入與落點儀表板'!$B$11+V1440*'114成績輸入與落點儀表板'!$B$12+W1440*'114成績輸入與落點儀表板'!$B$13+X1440*'114成績輸入與落點儀表板'!$B$14+Y1440*'114成績輸入與落點儀表板'!$B$15+Z1440*'114成績輸入與落點儀表板'!$B$16</f>
        <v>0</v>
      </c>
      <c r="I1440" s="8">
        <f t="shared" si="44"/>
        <v>-110</v>
      </c>
      <c r="J1440" s="2" t="str">
        <f t="shared" si="45"/>
        <v>FAIL</v>
      </c>
      <c r="K1440" s="17" t="str">
        <f>IF(AND(IF('114成績輸入與落點儀表板'!$C$2="必須採計",L1440&gt;0,IF('114成績輸入與落點儀表板'!$C$2="不可採計",L1440=0,TRUE)),IF('114成績輸入與落點儀表板'!$C$3="必須採計",M1440&gt;0,IF('114成績輸入與落點儀表板'!$C$3="不可採計",M1440=0,TRUE)),IF('114成績輸入與落點儀表板'!$C$4="必須採計",N1440&gt;0,IF('114成績輸入與落點儀表板'!$C$4="不可採計",N1440=0,TRUE)),IF('114成績輸入與落點儀表板'!$C$5="必須採計",O1440&gt;0,IF('114成績輸入與落點儀表板'!$C$5="不可採計",O1440=0,TRUE)),IF('114成績輸入與落點儀表板'!$C$6="必須採計",P1440&gt;0,IF('114成績輸入與落點儀表板'!$C$6="不可採計",P1440=0,TRUE)),IF('114成績輸入與落點儀表板'!$C$7="必須採計",Q1440&gt;0,IF('114成績輸入與落點儀表板'!$C$7="不可採計",Q1440=0,TRUE)),IF('114成績輸入與落點儀表板'!$C$8="必須採計",R1440&gt;0,IF('114成績輸入與落點儀表板'!$C$8="不可採計",R1440=0,TRUE)),IF('114成績輸入與落點儀表板'!$C$9="必須採計",S1440&gt;0,IF('114成績輸入與落點儀表板'!$C$9="不可採計",S1440=0,TRUE)),IF('114成績輸入與落點儀表板'!$C$10="必須採計",T1440&gt;0,IF('114成績輸入與落點儀表板'!$C$10="不可採計",T1440=0,TRUE)),IF('114成績輸入與落點儀表板'!$C$11="必須採計",U1440&gt;0,IF('114成績輸入與落點儀表板'!$C$11="不可採計",U1440=0,TRUE)),IF('114成績輸入與落點儀表板'!$C$12="必須採計",V1440&gt;0,IF('114成績輸入與落點儀表板'!$C$12="不可採計",V1440=0,TRUE)),IF('114成績輸入與落點儀表板'!$C$13="必須採計",W1440&gt;0,IF('114成績輸入與落點儀表板'!$C$13="不可採計",W1440=0,TRUE)),IF('114成績輸入與落點儀表板'!$C$14="必須採計",X1440&gt;0,IF('114成績輸入與落點儀表板'!$C$14="不可採計",X1440=0,TRUE)),IF('114成績輸入與落點儀表板'!$C$15="必須採計",Y1440&gt;0,IF('114成績輸入與落點儀表板'!$C$15="不可採計",Y1440=0,TRUE)),IF('114成績輸入與落點儀表板'!$C$16="必須採計",Z1440&gt;0,IF('114成績輸入與落點儀表板'!$C$16="不可採計",Z1440=0,TRUE))),"✅ 符合","❌ 不符合")</f>
        <v>✅ 符合</v>
      </c>
      <c r="L1440" s="15">
        <v>2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0</v>
      </c>
      <c r="T1440" s="15">
        <v>0</v>
      </c>
      <c r="U1440" s="15">
        <v>1.5</v>
      </c>
      <c r="V1440" s="15">
        <v>1.75</v>
      </c>
      <c r="W1440" s="15">
        <v>0</v>
      </c>
      <c r="X1440" s="15">
        <v>0</v>
      </c>
      <c r="Y1440" s="15">
        <v>0</v>
      </c>
      <c r="Z1440" s="15">
        <v>0</v>
      </c>
    </row>
    <row r="1441" spans="1:26" customFormat="1" ht="15.75" customHeight="1" x14ac:dyDescent="0.3">
      <c r="A1441" s="2" t="s">
        <v>3491</v>
      </c>
      <c r="B1441" s="6" t="s">
        <v>3483</v>
      </c>
      <c r="C1441" s="6" t="s">
        <v>2619</v>
      </c>
      <c r="D1441" s="12" t="s">
        <v>60</v>
      </c>
      <c r="E1441" s="13" t="s">
        <v>1853</v>
      </c>
      <c r="F1441" s="2">
        <v>2</v>
      </c>
      <c r="G1441" s="15">
        <v>127.25</v>
      </c>
      <c r="H1441" s="7">
        <f>L1441*'114成績輸入與落點儀表板'!$B$2+M1441*'114成績輸入與落點儀表板'!$B$3+N1441*'114成績輸入與落點儀表板'!$B$4+O1441*'114成績輸入與落點儀表板'!$B$5+P1441*'114成績輸入與落點儀表板'!$B$6+Q1441*'114成績輸入與落點儀表板'!$B$7+R1441*'114成績輸入與落點儀表板'!$B$8+S1441*'114成績輸入與落點儀表板'!$B$9+T1441*'114成績輸入與落點儀表板'!$B$10+U1441*'114成績輸入與落點儀表板'!$B$11+V1441*'114成績輸入與落點儀表板'!$B$12+W1441*'114成績輸入與落點儀表板'!$B$13+X1441*'114成績輸入與落點儀表板'!$B$14+Y1441*'114成績輸入與落點儀表板'!$B$15+Z1441*'114成績輸入與落點儀表板'!$B$16</f>
        <v>0</v>
      </c>
      <c r="I1441" s="8">
        <f t="shared" si="44"/>
        <v>-127.25</v>
      </c>
      <c r="J1441" s="2" t="str">
        <f t="shared" si="45"/>
        <v>FAIL</v>
      </c>
      <c r="K1441" s="17" t="str">
        <f>IF(AND(IF('114成績輸入與落點儀表板'!$C$2="必須採計",L1441&gt;0,IF('114成績輸入與落點儀表板'!$C$2="不可採計",L1441=0,TRUE)),IF('114成績輸入與落點儀表板'!$C$3="必須採計",M1441&gt;0,IF('114成績輸入與落點儀表板'!$C$3="不可採計",M1441=0,TRUE)),IF('114成績輸入與落點儀表板'!$C$4="必須採計",N1441&gt;0,IF('114成績輸入與落點儀表板'!$C$4="不可採計",N1441=0,TRUE)),IF('114成績輸入與落點儀表板'!$C$5="必須採計",O1441&gt;0,IF('114成績輸入與落點儀表板'!$C$5="不可採計",O1441=0,TRUE)),IF('114成績輸入與落點儀表板'!$C$6="必須採計",P1441&gt;0,IF('114成績輸入與落點儀表板'!$C$6="不可採計",P1441=0,TRUE)),IF('114成績輸入與落點儀表板'!$C$7="必須採計",Q1441&gt;0,IF('114成績輸入與落點儀表板'!$C$7="不可採計",Q1441=0,TRUE)),IF('114成績輸入與落點儀表板'!$C$8="必須採計",R1441&gt;0,IF('114成績輸入與落點儀表板'!$C$8="不可採計",R1441=0,TRUE)),IF('114成績輸入與落點儀表板'!$C$9="必須採計",S1441&gt;0,IF('114成績輸入與落點儀表板'!$C$9="不可採計",S1441=0,TRUE)),IF('114成績輸入與落點儀表板'!$C$10="必須採計",T1441&gt;0,IF('114成績輸入與落點儀表板'!$C$10="不可採計",T1441=0,TRUE)),IF('114成績輸入與落點儀表板'!$C$11="必須採計",U1441&gt;0,IF('114成績輸入與落點儀表板'!$C$11="不可採計",U1441=0,TRUE)),IF('114成績輸入與落點儀表板'!$C$12="必須採計",V1441&gt;0,IF('114成績輸入與落點儀表板'!$C$12="不可採計",V1441=0,TRUE)),IF('114成績輸入與落點儀表板'!$C$13="必須採計",W1441&gt;0,IF('114成績輸入與落點儀表板'!$C$13="不可採計",W1441=0,TRUE)),IF('114成績輸入與落點儀表板'!$C$14="必須採計",X1441&gt;0,IF('114成績輸入與落點儀表板'!$C$14="不可採計",X1441=0,TRUE)),IF('114成績輸入與落點儀表板'!$C$15="必須採計",Y1441&gt;0,IF('114成績輸入與落點儀表板'!$C$15="不可採計",Y1441=0,TRUE)),IF('114成績輸入與落點儀表板'!$C$16="必須採計",Z1441&gt;0,IF('114成績輸入與落點儀表板'!$C$16="不可採計",Z1441=0,TRUE))),"✅ 符合","❌ 不符合")</f>
        <v>✅ 符合</v>
      </c>
      <c r="L1441" s="15">
        <v>2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2</v>
      </c>
      <c r="V1441" s="15">
        <v>1.75</v>
      </c>
      <c r="W1441" s="15">
        <v>0</v>
      </c>
      <c r="X1441" s="15">
        <v>0</v>
      </c>
      <c r="Y1441" s="15">
        <v>0</v>
      </c>
      <c r="Z1441" s="15">
        <v>0</v>
      </c>
    </row>
    <row r="1442" spans="1:26" customFormat="1" ht="15.75" customHeight="1" x14ac:dyDescent="0.3">
      <c r="A1442" s="2" t="s">
        <v>3492</v>
      </c>
      <c r="B1442" s="6" t="s">
        <v>3483</v>
      </c>
      <c r="C1442" s="6" t="s">
        <v>979</v>
      </c>
      <c r="D1442" s="12" t="s">
        <v>121</v>
      </c>
      <c r="E1442" s="13" t="s">
        <v>3040</v>
      </c>
      <c r="F1442" s="2">
        <v>1</v>
      </c>
      <c r="G1442" s="15">
        <v>127</v>
      </c>
      <c r="H1442" s="7">
        <f>L1442*'114成績輸入與落點儀表板'!$B$2+M1442*'114成績輸入與落點儀表板'!$B$3+N1442*'114成績輸入與落點儀表板'!$B$4+O1442*'114成績輸入與落點儀表板'!$B$5+P1442*'114成績輸入與落點儀表板'!$B$6+Q1442*'114成績輸入與落點儀表板'!$B$7+R1442*'114成績輸入與落點儀表板'!$B$8+S1442*'114成績輸入與落點儀表板'!$B$9+T1442*'114成績輸入與落點儀表板'!$B$10+U1442*'114成績輸入與落點儀表板'!$B$11+V1442*'114成績輸入與落點儀表板'!$B$12+W1442*'114成績輸入與落點儀表板'!$B$13+X1442*'114成績輸入與落點儀表板'!$B$14+Y1442*'114成績輸入與落點儀表板'!$B$15+Z1442*'114成績輸入與落點儀表板'!$B$16</f>
        <v>0</v>
      </c>
      <c r="I1442" s="8">
        <f t="shared" si="44"/>
        <v>-127</v>
      </c>
      <c r="J1442" s="2" t="str">
        <f t="shared" si="45"/>
        <v>FAIL</v>
      </c>
      <c r="K1442" s="17" t="str">
        <f>IF(AND(IF('114成績輸入與落點儀表板'!$C$2="必須採計",L1442&gt;0,IF('114成績輸入與落點儀表板'!$C$2="不可採計",L1442=0,TRUE)),IF('114成績輸入與落點儀表板'!$C$3="必須採計",M1442&gt;0,IF('114成績輸入與落點儀表板'!$C$3="不可採計",M1442=0,TRUE)),IF('114成績輸入與落點儀表板'!$C$4="必須採計",N1442&gt;0,IF('114成績輸入與落點儀表板'!$C$4="不可採計",N1442=0,TRUE)),IF('114成績輸入與落點儀表板'!$C$5="必須採計",O1442&gt;0,IF('114成績輸入與落點儀表板'!$C$5="不可採計",O1442=0,TRUE)),IF('114成績輸入與落點儀表板'!$C$6="必須採計",P1442&gt;0,IF('114成績輸入與落點儀表板'!$C$6="不可採計",P1442=0,TRUE)),IF('114成績輸入與落點儀表板'!$C$7="必須採計",Q1442&gt;0,IF('114成績輸入與落點儀表板'!$C$7="不可採計",Q1442=0,TRUE)),IF('114成績輸入與落點儀表板'!$C$8="必須採計",R1442&gt;0,IF('114成績輸入與落點儀表板'!$C$8="不可採計",R1442=0,TRUE)),IF('114成績輸入與落點儀表板'!$C$9="必須採計",S1442&gt;0,IF('114成績輸入與落點儀表板'!$C$9="不可採計",S1442=0,TRUE)),IF('114成績輸入與落點儀表板'!$C$10="必須採計",T1442&gt;0,IF('114成績輸入與落點儀表板'!$C$10="不可採計",T1442=0,TRUE)),IF('114成績輸入與落點儀表板'!$C$11="必須採計",U1442&gt;0,IF('114成績輸入與落點儀表板'!$C$11="不可採計",U1442=0,TRUE)),IF('114成績輸入與落點儀表板'!$C$12="必須採計",V1442&gt;0,IF('114成績輸入與落點儀表板'!$C$12="不可採計",V1442=0,TRUE)),IF('114成績輸入與落點儀表板'!$C$13="必須採計",W1442&gt;0,IF('114成績輸入與落點儀表板'!$C$13="不可採計",W1442=0,TRUE)),IF('114成績輸入與落點儀表板'!$C$14="必須採計",X1442&gt;0,IF('114成績輸入與落點儀表板'!$C$14="不可採計",X1442=0,TRUE)),IF('114成績輸入與落點儀表板'!$C$15="必須採計",Y1442&gt;0,IF('114成績輸入與落點儀表板'!$C$15="不可採計",Y1442=0,TRUE)),IF('114成績輸入與落點儀表板'!$C$16="必須採計",Z1442&gt;0,IF('114成績輸入與落點儀表板'!$C$16="不可採計",Z1442=0,TRUE))),"✅ 符合","❌ 不符合")</f>
        <v>✅ 符合</v>
      </c>
      <c r="L1442" s="15">
        <v>2</v>
      </c>
      <c r="M1442" s="15">
        <v>0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0</v>
      </c>
      <c r="V1442" s="15">
        <v>0</v>
      </c>
      <c r="W1442" s="15">
        <v>1.75</v>
      </c>
      <c r="X1442" s="15">
        <v>2</v>
      </c>
      <c r="Y1442" s="15">
        <v>0</v>
      </c>
      <c r="Z1442" s="15">
        <v>0</v>
      </c>
    </row>
    <row r="1443" spans="1:26" customFormat="1" ht="15.75" customHeight="1" x14ac:dyDescent="0.3">
      <c r="A1443" s="2" t="s">
        <v>3493</v>
      </c>
      <c r="B1443" s="6" t="s">
        <v>3494</v>
      </c>
      <c r="C1443" s="6" t="s">
        <v>352</v>
      </c>
      <c r="D1443" s="12" t="s">
        <v>121</v>
      </c>
      <c r="E1443" s="13" t="s">
        <v>3495</v>
      </c>
      <c r="F1443" s="2">
        <v>18</v>
      </c>
      <c r="G1443" s="15">
        <v>103.5</v>
      </c>
      <c r="H1443" s="7">
        <f>L1443*'114成績輸入與落點儀表板'!$B$2+M1443*'114成績輸入與落點儀表板'!$B$3+N1443*'114成績輸入與落點儀表板'!$B$4+O1443*'114成績輸入與落點儀表板'!$B$5+P1443*'114成績輸入與落點儀表板'!$B$6+Q1443*'114成績輸入與落點儀表板'!$B$7+R1443*'114成績輸入與落點儀表板'!$B$8+S1443*'114成績輸入與落點儀表板'!$B$9+T1443*'114成績輸入與落點儀表板'!$B$10+U1443*'114成績輸入與落點儀表板'!$B$11+V1443*'114成績輸入與落點儀表板'!$B$12+W1443*'114成績輸入與落點儀表板'!$B$13+X1443*'114成績輸入與落點儀表板'!$B$14+Y1443*'114成績輸入與落點儀表板'!$B$15+Z1443*'114成績輸入與落點儀表板'!$B$16</f>
        <v>0</v>
      </c>
      <c r="I1443" s="8">
        <f t="shared" si="44"/>
        <v>-103.5</v>
      </c>
      <c r="J1443" s="2" t="str">
        <f t="shared" si="45"/>
        <v>FAIL</v>
      </c>
      <c r="K1443" s="17" t="str">
        <f>IF(AND(IF('114成績輸入與落點儀表板'!$C$2="必須採計",L1443&gt;0,IF('114成績輸入與落點儀表板'!$C$2="不可採計",L1443=0,TRUE)),IF('114成績輸入與落點儀表板'!$C$3="必須採計",M1443&gt;0,IF('114成績輸入與落點儀表板'!$C$3="不可採計",M1443=0,TRUE)),IF('114成績輸入與落點儀表板'!$C$4="必須採計",N1443&gt;0,IF('114成績輸入與落點儀表板'!$C$4="不可採計",N1443=0,TRUE)),IF('114成績輸入與落點儀表板'!$C$5="必須採計",O1443&gt;0,IF('114成績輸入與落點儀表板'!$C$5="不可採計",O1443=0,TRUE)),IF('114成績輸入與落點儀表板'!$C$6="必須採計",P1443&gt;0,IF('114成績輸入與落點儀表板'!$C$6="不可採計",P1443=0,TRUE)),IF('114成績輸入與落點儀表板'!$C$7="必須採計",Q1443&gt;0,IF('114成績輸入與落點儀表板'!$C$7="不可採計",Q1443=0,TRUE)),IF('114成績輸入與落點儀表板'!$C$8="必須採計",R1443&gt;0,IF('114成績輸入與落點儀表板'!$C$8="不可採計",R1443=0,TRUE)),IF('114成績輸入與落點儀表板'!$C$9="必須採計",S1443&gt;0,IF('114成績輸入與落點儀表板'!$C$9="不可採計",S1443=0,TRUE)),IF('114成績輸入與落點儀表板'!$C$10="必須採計",T1443&gt;0,IF('114成績輸入與落點儀表板'!$C$10="不可採計",T1443=0,TRUE)),IF('114成績輸入與落點儀表板'!$C$11="必須採計",U1443&gt;0,IF('114成績輸入與落點儀表板'!$C$11="不可採計",U1443=0,TRUE)),IF('114成績輸入與落點儀表板'!$C$12="必須採計",V1443&gt;0,IF('114成績輸入與落點儀表板'!$C$12="不可採計",V1443=0,TRUE)),IF('114成績輸入與落點儀表板'!$C$13="必須採計",W1443&gt;0,IF('114成績輸入與落點儀表板'!$C$13="不可採計",W1443=0,TRUE)),IF('114成績輸入與落點儀表板'!$C$14="必須採計",X1443&gt;0,IF('114成績輸入與落點儀表板'!$C$14="不可採計",X1443=0,TRUE)),IF('114成績輸入與落點儀表板'!$C$15="必須採計",Y1443&gt;0,IF('114成績輸入與落點儀表板'!$C$15="不可採計",Y1443=0,TRUE)),IF('114成績輸入與落點儀表板'!$C$16="必須採計",Z1443&gt;0,IF('114成績輸入與落點儀表板'!$C$16="不可採計",Z1443=0,TRUE))),"✅ 符合","❌ 不符合")</f>
        <v>✅ 符合</v>
      </c>
      <c r="L1443" s="15">
        <v>1.5</v>
      </c>
      <c r="M1443" s="15">
        <v>1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1.75</v>
      </c>
      <c r="X1443" s="15">
        <v>1.5</v>
      </c>
      <c r="Y1443" s="15">
        <v>0</v>
      </c>
      <c r="Z1443" s="15">
        <v>0</v>
      </c>
    </row>
    <row r="1444" spans="1:26" customFormat="1" ht="15.75" customHeight="1" x14ac:dyDescent="0.3">
      <c r="A1444" s="2" t="s">
        <v>3496</v>
      </c>
      <c r="B1444" s="6" t="s">
        <v>3494</v>
      </c>
      <c r="C1444" s="6" t="s">
        <v>3497</v>
      </c>
      <c r="D1444" s="12" t="s">
        <v>113</v>
      </c>
      <c r="E1444" s="13" t="s">
        <v>3498</v>
      </c>
      <c r="F1444" s="2">
        <v>11</v>
      </c>
      <c r="G1444" s="15">
        <v>123</v>
      </c>
      <c r="H1444" s="7">
        <f>L1444*'114成績輸入與落點儀表板'!$B$2+M1444*'114成績輸入與落點儀表板'!$B$3+N1444*'114成績輸入與落點儀表板'!$B$4+O1444*'114成績輸入與落點儀表板'!$B$5+P1444*'114成績輸入與落點儀表板'!$B$6+Q1444*'114成績輸入與落點儀表板'!$B$7+R1444*'114成績輸入與落點儀表板'!$B$8+S1444*'114成績輸入與落點儀表板'!$B$9+T1444*'114成績輸入與落點儀表板'!$B$10+U1444*'114成績輸入與落點儀表板'!$B$11+V1444*'114成績輸入與落點儀表板'!$B$12+W1444*'114成績輸入與落點儀表板'!$B$13+X1444*'114成績輸入與落點儀表板'!$B$14+Y1444*'114成績輸入與落點儀表板'!$B$15+Z1444*'114成績輸入與落點儀表板'!$B$16</f>
        <v>0</v>
      </c>
      <c r="I1444" s="8">
        <f t="shared" si="44"/>
        <v>-123</v>
      </c>
      <c r="J1444" s="2" t="str">
        <f t="shared" si="45"/>
        <v>FAIL</v>
      </c>
      <c r="K1444" s="17" t="str">
        <f>IF(AND(IF('114成績輸入與落點儀表板'!$C$2="必須採計",L1444&gt;0,IF('114成績輸入與落點儀表板'!$C$2="不可採計",L1444=0,TRUE)),IF('114成績輸入與落點儀表板'!$C$3="必須採計",M1444&gt;0,IF('114成績輸入與落點儀表板'!$C$3="不可採計",M1444=0,TRUE)),IF('114成績輸入與落點儀表板'!$C$4="必須採計",N1444&gt;0,IF('114成績輸入與落點儀表板'!$C$4="不可採計",N1444=0,TRUE)),IF('114成績輸入與落點儀表板'!$C$5="必須採計",O1444&gt;0,IF('114成績輸入與落點儀表板'!$C$5="不可採計",O1444=0,TRUE)),IF('114成績輸入與落點儀表板'!$C$6="必須採計",P1444&gt;0,IF('114成績輸入與落點儀表板'!$C$6="不可採計",P1444=0,TRUE)),IF('114成績輸入與落點儀表板'!$C$7="必須採計",Q1444&gt;0,IF('114成績輸入與落點儀表板'!$C$7="不可採計",Q1444=0,TRUE)),IF('114成績輸入與落點儀表板'!$C$8="必須採計",R1444&gt;0,IF('114成績輸入與落點儀表板'!$C$8="不可採計",R1444=0,TRUE)),IF('114成績輸入與落點儀表板'!$C$9="必須採計",S1444&gt;0,IF('114成績輸入與落點儀表板'!$C$9="不可採計",S1444=0,TRUE)),IF('114成績輸入與落點儀表板'!$C$10="必須採計",T1444&gt;0,IF('114成績輸入與落點儀表板'!$C$10="不可採計",T1444=0,TRUE)),IF('114成績輸入與落點儀表板'!$C$11="必須採計",U1444&gt;0,IF('114成績輸入與落點儀表板'!$C$11="不可採計",U1444=0,TRUE)),IF('114成績輸入與落點儀表板'!$C$12="必須採計",V1444&gt;0,IF('114成績輸入與落點儀表板'!$C$12="不可採計",V1444=0,TRUE)),IF('114成績輸入與落點儀表板'!$C$13="必須採計",W1444&gt;0,IF('114成績輸入與落點儀表板'!$C$13="不可採計",W1444=0,TRUE)),IF('114成績輸入與落點儀表板'!$C$14="必須採計",X1444&gt;0,IF('114成績輸入與落點儀表板'!$C$14="不可採計",X1444=0,TRUE)),IF('114成績輸入與落點儀表板'!$C$15="必須採計",Y1444&gt;0,IF('114成績輸入與落點儀表板'!$C$15="不可採計",Y1444=0,TRUE)),IF('114成績輸入與落點儀表板'!$C$16="必須採計",Z1444&gt;0,IF('114成績輸入與落點儀表板'!$C$16="不可採計",Z1444=0,TRUE))),"✅ 符合","❌ 不符合")</f>
        <v>✅ 符合</v>
      </c>
      <c r="L1444" s="15">
        <v>2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1.5</v>
      </c>
      <c r="V1444" s="15">
        <v>0</v>
      </c>
      <c r="W1444" s="15">
        <v>2</v>
      </c>
      <c r="X1444" s="15">
        <v>0</v>
      </c>
      <c r="Y1444" s="15">
        <v>0</v>
      </c>
      <c r="Z1444" s="15">
        <v>0</v>
      </c>
    </row>
    <row r="1445" spans="1:26" customFormat="1" ht="15.75" customHeight="1" x14ac:dyDescent="0.3">
      <c r="A1445" s="2" t="s">
        <v>3499</v>
      </c>
      <c r="B1445" s="6" t="s">
        <v>3494</v>
      </c>
      <c r="C1445" s="6" t="s">
        <v>3500</v>
      </c>
      <c r="D1445" s="12" t="s">
        <v>113</v>
      </c>
      <c r="E1445" s="13" t="s">
        <v>3501</v>
      </c>
      <c r="F1445" s="2">
        <v>2</v>
      </c>
      <c r="G1445" s="15">
        <v>166</v>
      </c>
      <c r="H1445" s="7">
        <f>L1445*'114成績輸入與落點儀表板'!$B$2+M1445*'114成績輸入與落點儀表板'!$B$3+N1445*'114成績輸入與落點儀表板'!$B$4+O1445*'114成績輸入與落點儀表板'!$B$5+P1445*'114成績輸入與落點儀表板'!$B$6+Q1445*'114成績輸入與落點儀表板'!$B$7+R1445*'114成績輸入與落點儀表板'!$B$8+S1445*'114成績輸入與落點儀表板'!$B$9+T1445*'114成績輸入與落點儀表板'!$B$10+U1445*'114成績輸入與落點儀表板'!$B$11+V1445*'114成績輸入與落點儀表板'!$B$12+W1445*'114成績輸入與落點儀表板'!$B$13+X1445*'114成績輸入與落點儀表板'!$B$14+Y1445*'114成績輸入與落點儀表板'!$B$15+Z1445*'114成績輸入與落點儀表板'!$B$16</f>
        <v>0</v>
      </c>
      <c r="I1445" s="8">
        <f t="shared" si="44"/>
        <v>-166</v>
      </c>
      <c r="J1445" s="2" t="str">
        <f t="shared" si="45"/>
        <v>FAIL</v>
      </c>
      <c r="K1445" s="17" t="str">
        <f>IF(AND(IF('114成績輸入與落點儀表板'!$C$2="必須採計",L1445&gt;0,IF('114成績輸入與落點儀表板'!$C$2="不可採計",L1445=0,TRUE)),IF('114成績輸入與落點儀表板'!$C$3="必須採計",M1445&gt;0,IF('114成績輸入與落點儀表板'!$C$3="不可採計",M1445=0,TRUE)),IF('114成績輸入與落點儀表板'!$C$4="必須採計",N1445&gt;0,IF('114成績輸入與落點儀表板'!$C$4="不可採計",N1445=0,TRUE)),IF('114成績輸入與落點儀表板'!$C$5="必須採計",O1445&gt;0,IF('114成績輸入與落點儀表板'!$C$5="不可採計",O1445=0,TRUE)),IF('114成績輸入與落點儀表板'!$C$6="必須採計",P1445&gt;0,IF('114成績輸入與落點儀表板'!$C$6="不可採計",P1445=0,TRUE)),IF('114成績輸入與落點儀表板'!$C$7="必須採計",Q1445&gt;0,IF('114成績輸入與落點儀表板'!$C$7="不可採計",Q1445=0,TRUE)),IF('114成績輸入與落點儀表板'!$C$8="必須採計",R1445&gt;0,IF('114成績輸入與落點儀表板'!$C$8="不可採計",R1445=0,TRUE)),IF('114成績輸入與落點儀表板'!$C$9="必須採計",S1445&gt;0,IF('114成績輸入與落點儀表板'!$C$9="不可採計",S1445=0,TRUE)),IF('114成績輸入與落點儀表板'!$C$10="必須採計",T1445&gt;0,IF('114成績輸入與落點儀表板'!$C$10="不可採計",T1445=0,TRUE)),IF('114成績輸入與落點儀表板'!$C$11="必須採計",U1445&gt;0,IF('114成績輸入與落點儀表板'!$C$11="不可採計",U1445=0,TRUE)),IF('114成績輸入與落點儀表板'!$C$12="必須採計",V1445&gt;0,IF('114成績輸入與落點儀表板'!$C$12="不可採計",V1445=0,TRUE)),IF('114成績輸入與落點儀表板'!$C$13="必須採計",W1445&gt;0,IF('114成績輸入與落點儀表板'!$C$13="不可採計",W1445=0,TRUE)),IF('114成績輸入與落點儀表板'!$C$14="必須採計",X1445&gt;0,IF('114成績輸入與落點儀表板'!$C$14="不可採計",X1445=0,TRUE)),IF('114成績輸入與落點儀表板'!$C$15="必須採計",Y1445&gt;0,IF('114成績輸入與落點儀表板'!$C$15="不可採計",Y1445=0,TRUE)),IF('114成績輸入與落點儀表板'!$C$16="必須採計",Z1445&gt;0,IF('114成績輸入與落點儀表板'!$C$16="不可採計",Z1445=0,TRUE))),"✅ 符合","❌ 不符合")</f>
        <v>✅ 符合</v>
      </c>
      <c r="L1445" s="15">
        <v>1.5</v>
      </c>
      <c r="M1445" s="15">
        <v>0</v>
      </c>
      <c r="N1445" s="15">
        <v>0</v>
      </c>
      <c r="O1445" s="15">
        <v>0</v>
      </c>
      <c r="P1445" s="15">
        <v>0</v>
      </c>
      <c r="Q1445" s="15">
        <v>0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2</v>
      </c>
      <c r="X1445" s="15">
        <v>2</v>
      </c>
      <c r="Y1445" s="15">
        <v>0</v>
      </c>
      <c r="Z1445" s="15">
        <v>0</v>
      </c>
    </row>
    <row r="1446" spans="1:26" customFormat="1" ht="15.75" customHeight="1" x14ac:dyDescent="0.3">
      <c r="A1446" s="2" t="s">
        <v>3502</v>
      </c>
      <c r="B1446" s="6" t="s">
        <v>3494</v>
      </c>
      <c r="C1446" s="6" t="s">
        <v>223</v>
      </c>
      <c r="D1446" s="12" t="s">
        <v>121</v>
      </c>
      <c r="E1446" s="13" t="s">
        <v>3503</v>
      </c>
      <c r="F1446" s="2">
        <v>7</v>
      </c>
      <c r="G1446" s="15">
        <v>102</v>
      </c>
      <c r="H1446" s="7">
        <f>L1446*'114成績輸入與落點儀表板'!$B$2+M1446*'114成績輸入與落點儀表板'!$B$3+N1446*'114成績輸入與落點儀表板'!$B$4+O1446*'114成績輸入與落點儀表板'!$B$5+P1446*'114成績輸入與落點儀表板'!$B$6+Q1446*'114成績輸入與落點儀表板'!$B$7+R1446*'114成績輸入與落點儀表板'!$B$8+S1446*'114成績輸入與落點儀表板'!$B$9+T1446*'114成績輸入與落點儀表板'!$B$10+U1446*'114成績輸入與落點儀表板'!$B$11+V1446*'114成績輸入與落點儀表板'!$B$12+W1446*'114成績輸入與落點儀表板'!$B$13+X1446*'114成績輸入與落點儀表板'!$B$14+Y1446*'114成績輸入與落點儀表板'!$B$15+Z1446*'114成績輸入與落點儀表板'!$B$16</f>
        <v>0</v>
      </c>
      <c r="I1446" s="8">
        <f t="shared" si="44"/>
        <v>-102</v>
      </c>
      <c r="J1446" s="2" t="str">
        <f t="shared" si="45"/>
        <v>FAIL</v>
      </c>
      <c r="K1446" s="17" t="str">
        <f>IF(AND(IF('114成績輸入與落點儀表板'!$C$2="必須採計",L1446&gt;0,IF('114成績輸入與落點儀表板'!$C$2="不可採計",L1446=0,TRUE)),IF('114成績輸入與落點儀表板'!$C$3="必須採計",M1446&gt;0,IF('114成績輸入與落點儀表板'!$C$3="不可採計",M1446=0,TRUE)),IF('114成績輸入與落點儀表板'!$C$4="必須採計",N1446&gt;0,IF('114成績輸入與落點儀表板'!$C$4="不可採計",N1446=0,TRUE)),IF('114成績輸入與落點儀表板'!$C$5="必須採計",O1446&gt;0,IF('114成績輸入與落點儀表板'!$C$5="不可採計",O1446=0,TRUE)),IF('114成績輸入與落點儀表板'!$C$6="必須採計",P1446&gt;0,IF('114成績輸入與落點儀表板'!$C$6="不可採計",P1446=0,TRUE)),IF('114成績輸入與落點儀表板'!$C$7="必須採計",Q1446&gt;0,IF('114成績輸入與落點儀表板'!$C$7="不可採計",Q1446=0,TRUE)),IF('114成績輸入與落點儀表板'!$C$8="必須採計",R1446&gt;0,IF('114成績輸入與落點儀表板'!$C$8="不可採計",R1446=0,TRUE)),IF('114成績輸入與落點儀表板'!$C$9="必須採計",S1446&gt;0,IF('114成績輸入與落點儀表板'!$C$9="不可採計",S1446=0,TRUE)),IF('114成績輸入與落點儀表板'!$C$10="必須採計",T1446&gt;0,IF('114成績輸入與落點儀表板'!$C$10="不可採計",T1446=0,TRUE)),IF('114成績輸入與落點儀表板'!$C$11="必須採計",U1446&gt;0,IF('114成績輸入與落點儀表板'!$C$11="不可採計",U1446=0,TRUE)),IF('114成績輸入與落點儀表板'!$C$12="必須採計",V1446&gt;0,IF('114成績輸入與落點儀表板'!$C$12="不可採計",V1446=0,TRUE)),IF('114成績輸入與落點儀表板'!$C$13="必須採計",W1446&gt;0,IF('114成績輸入與落點儀表板'!$C$13="不可採計",W1446=0,TRUE)),IF('114成績輸入與落點儀表板'!$C$14="必須採計",X1446&gt;0,IF('114成績輸入與落點儀表板'!$C$14="不可採計",X1446=0,TRUE)),IF('114成績輸入與落點儀表板'!$C$15="必須採計",Y1446&gt;0,IF('114成績輸入與落點儀表板'!$C$15="不可採計",Y1446=0,TRUE)),IF('114成績輸入與落點儀表板'!$C$16="必須採計",Z1446&gt;0,IF('114成績輸入與落點儀表板'!$C$16="不可採計",Z1446=0,TRUE))),"✅ 符合","❌ 不符合")</f>
        <v>✅ 符合</v>
      </c>
      <c r="L1446" s="15">
        <v>1</v>
      </c>
      <c r="M1446" s="15">
        <v>0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>
        <v>0</v>
      </c>
      <c r="U1446" s="15">
        <v>2</v>
      </c>
      <c r="V1446" s="15">
        <v>0</v>
      </c>
      <c r="W1446" s="15">
        <v>0</v>
      </c>
      <c r="X1446" s="15">
        <v>2</v>
      </c>
      <c r="Y1446" s="15">
        <v>0</v>
      </c>
      <c r="Z1446" s="15">
        <v>0</v>
      </c>
    </row>
    <row r="1447" spans="1:26" customFormat="1" ht="15.75" customHeight="1" x14ac:dyDescent="0.3">
      <c r="A1447" s="2" t="s">
        <v>3504</v>
      </c>
      <c r="B1447" s="6" t="s">
        <v>3494</v>
      </c>
      <c r="C1447" s="6" t="s">
        <v>645</v>
      </c>
      <c r="D1447" s="12" t="s">
        <v>121</v>
      </c>
      <c r="E1447" s="13" t="s">
        <v>3505</v>
      </c>
      <c r="F1447" s="2">
        <v>1</v>
      </c>
      <c r="G1447" s="15">
        <v>110</v>
      </c>
      <c r="H1447" s="7">
        <f>L1447*'114成績輸入與落點儀表板'!$B$2+M1447*'114成績輸入與落點儀表板'!$B$3+N1447*'114成績輸入與落點儀表板'!$B$4+O1447*'114成績輸入與落點儀表板'!$B$5+P1447*'114成績輸入與落點儀表板'!$B$6+Q1447*'114成績輸入與落點儀表板'!$B$7+R1447*'114成績輸入與落點儀表板'!$B$8+S1447*'114成績輸入與落點儀表板'!$B$9+T1447*'114成績輸入與落點儀表板'!$B$10+U1447*'114成績輸入與落點儀表板'!$B$11+V1447*'114成績輸入與落點儀表板'!$B$12+W1447*'114成績輸入與落點儀表板'!$B$13+X1447*'114成績輸入與落點儀表板'!$B$14+Y1447*'114成績輸入與落點儀表板'!$B$15+Z1447*'114成績輸入與落點儀表板'!$B$16</f>
        <v>0</v>
      </c>
      <c r="I1447" s="8">
        <f t="shared" si="44"/>
        <v>-110</v>
      </c>
      <c r="J1447" s="2" t="str">
        <f t="shared" si="45"/>
        <v>FAIL</v>
      </c>
      <c r="K1447" s="17" t="str">
        <f>IF(AND(IF('114成績輸入與落點儀表板'!$C$2="必須採計",L1447&gt;0,IF('114成績輸入與落點儀表板'!$C$2="不可採計",L1447=0,TRUE)),IF('114成績輸入與落點儀表板'!$C$3="必須採計",M1447&gt;0,IF('114成績輸入與落點儀表板'!$C$3="不可採計",M1447=0,TRUE)),IF('114成績輸入與落點儀表板'!$C$4="必須採計",N1447&gt;0,IF('114成績輸入與落點儀表板'!$C$4="不可採計",N1447=0,TRUE)),IF('114成績輸入與落點儀表板'!$C$5="必須採計",O1447&gt;0,IF('114成績輸入與落點儀表板'!$C$5="不可採計",O1447=0,TRUE)),IF('114成績輸入與落點儀表板'!$C$6="必須採計",P1447&gt;0,IF('114成績輸入與落點儀表板'!$C$6="不可採計",P1447=0,TRUE)),IF('114成績輸入與落點儀表板'!$C$7="必須採計",Q1447&gt;0,IF('114成績輸入與落點儀表板'!$C$7="不可採計",Q1447=0,TRUE)),IF('114成績輸入與落點儀表板'!$C$8="必須採計",R1447&gt;0,IF('114成績輸入與落點儀表板'!$C$8="不可採計",R1447=0,TRUE)),IF('114成績輸入與落點儀表板'!$C$9="必須採計",S1447&gt;0,IF('114成績輸入與落點儀表板'!$C$9="不可採計",S1447=0,TRUE)),IF('114成績輸入與落點儀表板'!$C$10="必須採計",T1447&gt;0,IF('114成績輸入與落點儀表板'!$C$10="不可採計",T1447=0,TRUE)),IF('114成績輸入與落點儀表板'!$C$11="必須採計",U1447&gt;0,IF('114成績輸入與落點儀表板'!$C$11="不可採計",U1447=0,TRUE)),IF('114成績輸入與落點儀表板'!$C$12="必須採計",V1447&gt;0,IF('114成績輸入與落點儀表板'!$C$12="不可採計",V1447=0,TRUE)),IF('114成績輸入與落點儀表板'!$C$13="必須採計",W1447&gt;0,IF('114成績輸入與落點儀表板'!$C$13="不可採計",W1447=0,TRUE)),IF('114成績輸入與落點儀表板'!$C$14="必須採計",X1447&gt;0,IF('114成績輸入與落點儀表板'!$C$14="不可採計",X1447=0,TRUE)),IF('114成績輸入與落點儀表板'!$C$15="必須採計",Y1447&gt;0,IF('114成績輸入與落點儀表板'!$C$15="不可採計",Y1447=0,TRUE)),IF('114成績輸入與落點儀表板'!$C$16="必須採計",Z1447&gt;0,IF('114成績輸入與落點儀表板'!$C$16="不可採計",Z1447=0,TRUE))),"✅ 符合","❌ 不符合")</f>
        <v>✅ 符合</v>
      </c>
      <c r="L1447" s="15">
        <v>2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0</v>
      </c>
      <c r="V1447" s="15">
        <v>1</v>
      </c>
      <c r="W1447" s="15">
        <v>0</v>
      </c>
      <c r="X1447" s="15">
        <v>2</v>
      </c>
      <c r="Y1447" s="15">
        <v>0</v>
      </c>
      <c r="Z1447" s="15">
        <v>0</v>
      </c>
    </row>
    <row r="1448" spans="1:26" customFormat="1" ht="15.75" customHeight="1" x14ac:dyDescent="0.3">
      <c r="A1448" s="2" t="s">
        <v>3506</v>
      </c>
      <c r="B1448" s="6" t="s">
        <v>3494</v>
      </c>
      <c r="C1448" s="6" t="s">
        <v>563</v>
      </c>
      <c r="D1448" s="12" t="s">
        <v>121</v>
      </c>
      <c r="E1448" s="13" t="s">
        <v>3507</v>
      </c>
      <c r="F1448" s="2">
        <v>5</v>
      </c>
      <c r="G1448" s="15">
        <v>0</v>
      </c>
      <c r="H1448" s="7">
        <f>L1448*'114成績輸入與落點儀表板'!$B$2+M1448*'114成績輸入與落點儀表板'!$B$3+N1448*'114成績輸入與落點儀表板'!$B$4+O1448*'114成績輸入與落點儀表板'!$B$5+P1448*'114成績輸入與落點儀表板'!$B$6+Q1448*'114成績輸入與落點儀表板'!$B$7+R1448*'114成績輸入與落點儀表板'!$B$8+S1448*'114成績輸入與落點儀表板'!$B$9+T1448*'114成績輸入與落點儀表板'!$B$10+U1448*'114成績輸入與落點儀表板'!$B$11+V1448*'114成績輸入與落點儀表板'!$B$12+W1448*'114成績輸入與落點儀表板'!$B$13+X1448*'114成績輸入與落點儀表板'!$B$14+Y1448*'114成績輸入與落點儀表板'!$B$15+Z1448*'114成績輸入與落點儀表板'!$B$16</f>
        <v>0</v>
      </c>
      <c r="I1448" s="8">
        <f t="shared" si="44"/>
        <v>0</v>
      </c>
      <c r="J1448" s="2" t="str">
        <f t="shared" si="45"/>
        <v>PASS</v>
      </c>
      <c r="K1448" s="17" t="str">
        <f>IF(AND(IF('114成績輸入與落點儀表板'!$C$2="必須採計",L1448&gt;0,IF('114成績輸入與落點儀表板'!$C$2="不可採計",L1448=0,TRUE)),IF('114成績輸入與落點儀表板'!$C$3="必須採計",M1448&gt;0,IF('114成績輸入與落點儀表板'!$C$3="不可採計",M1448=0,TRUE)),IF('114成績輸入與落點儀表板'!$C$4="必須採計",N1448&gt;0,IF('114成績輸入與落點儀表板'!$C$4="不可採計",N1448=0,TRUE)),IF('114成績輸入與落點儀表板'!$C$5="必須採計",O1448&gt;0,IF('114成績輸入與落點儀表板'!$C$5="不可採計",O1448=0,TRUE)),IF('114成績輸入與落點儀表板'!$C$6="必須採計",P1448&gt;0,IF('114成績輸入與落點儀表板'!$C$6="不可採計",P1448=0,TRUE)),IF('114成績輸入與落點儀表板'!$C$7="必須採計",Q1448&gt;0,IF('114成績輸入與落點儀表板'!$C$7="不可採計",Q1448=0,TRUE)),IF('114成績輸入與落點儀表板'!$C$8="必須採計",R1448&gt;0,IF('114成績輸入與落點儀表板'!$C$8="不可採計",R1448=0,TRUE)),IF('114成績輸入與落點儀表板'!$C$9="必須採計",S1448&gt;0,IF('114成績輸入與落點儀表板'!$C$9="不可採計",S1448=0,TRUE)),IF('114成績輸入與落點儀表板'!$C$10="必須採計",T1448&gt;0,IF('114成績輸入與落點儀表板'!$C$10="不可採計",T1448=0,TRUE)),IF('114成績輸入與落點儀表板'!$C$11="必須採計",U1448&gt;0,IF('114成績輸入與落點儀表板'!$C$11="不可採計",U1448=0,TRUE)),IF('114成績輸入與落點儀表板'!$C$12="必須採計",V1448&gt;0,IF('114成績輸入與落點儀表板'!$C$12="不可採計",V1448=0,TRUE)),IF('114成績輸入與落點儀表板'!$C$13="必須採計",W1448&gt;0,IF('114成績輸入與落點儀表板'!$C$13="不可採計",W1448=0,TRUE)),IF('114成績輸入與落點儀表板'!$C$14="必須採計",X1448&gt;0,IF('114成績輸入與落點儀表板'!$C$14="不可採計",X1448=0,TRUE)),IF('114成績輸入與落點儀表板'!$C$15="必須採計",Y1448&gt;0,IF('114成績輸入與落點儀表板'!$C$15="不可採計",Y1448=0,TRUE)),IF('114成績輸入與落點儀表板'!$C$16="必須採計",Z1448&gt;0,IF('114成績輸入與落點儀表板'!$C$16="不可採計",Z1448=0,TRUE))),"✅ 符合","❌ 不符合")</f>
        <v>✅ 符合</v>
      </c>
      <c r="L1448" s="15">
        <v>1.7</v>
      </c>
      <c r="M1448" s="15">
        <v>0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>
        <v>0</v>
      </c>
      <c r="U1448" s="15">
        <v>2</v>
      </c>
      <c r="V1448" s="15">
        <v>0</v>
      </c>
      <c r="W1448" s="15">
        <v>0</v>
      </c>
      <c r="X1448" s="15">
        <v>1.75</v>
      </c>
      <c r="Y1448" s="15">
        <v>0</v>
      </c>
      <c r="Z1448" s="15">
        <v>0</v>
      </c>
    </row>
    <row r="1449" spans="1:26" customFormat="1" ht="15.75" customHeight="1" x14ac:dyDescent="0.3">
      <c r="A1449" s="2" t="s">
        <v>3508</v>
      </c>
      <c r="B1449" s="6" t="s">
        <v>3494</v>
      </c>
      <c r="C1449" s="6" t="s">
        <v>1663</v>
      </c>
      <c r="D1449" s="12" t="s">
        <v>121</v>
      </c>
      <c r="E1449" s="13" t="s">
        <v>3509</v>
      </c>
      <c r="F1449" s="2">
        <v>12</v>
      </c>
      <c r="G1449" s="15">
        <v>67</v>
      </c>
      <c r="H1449" s="7">
        <f>L1449*'114成績輸入與落點儀表板'!$B$2+M1449*'114成績輸入與落點儀表板'!$B$3+N1449*'114成績輸入與落點儀表板'!$B$4+O1449*'114成績輸入與落點儀表板'!$B$5+P1449*'114成績輸入與落點儀表板'!$B$6+Q1449*'114成績輸入與落點儀表板'!$B$7+R1449*'114成績輸入與落點儀表板'!$B$8+S1449*'114成績輸入與落點儀表板'!$B$9+T1449*'114成績輸入與落點儀表板'!$B$10+U1449*'114成績輸入與落點儀表板'!$B$11+V1449*'114成績輸入與落點儀表板'!$B$12+W1449*'114成績輸入與落點儀表板'!$B$13+X1449*'114成績輸入與落點儀表板'!$B$14+Y1449*'114成績輸入與落點儀表板'!$B$15+Z1449*'114成績輸入與落點儀表板'!$B$16</f>
        <v>0</v>
      </c>
      <c r="I1449" s="8">
        <f t="shared" si="44"/>
        <v>-67</v>
      </c>
      <c r="J1449" s="2" t="str">
        <f t="shared" si="45"/>
        <v>FAIL</v>
      </c>
      <c r="K1449" s="17" t="str">
        <f>IF(AND(IF('114成績輸入與落點儀表板'!$C$2="必須採計",L1449&gt;0,IF('114成績輸入與落點儀表板'!$C$2="不可採計",L1449=0,TRUE)),IF('114成績輸入與落點儀表板'!$C$3="必須採計",M1449&gt;0,IF('114成績輸入與落點儀表板'!$C$3="不可採計",M1449=0,TRUE)),IF('114成績輸入與落點儀表板'!$C$4="必須採計",N1449&gt;0,IF('114成績輸入與落點儀表板'!$C$4="不可採計",N1449=0,TRUE)),IF('114成績輸入與落點儀表板'!$C$5="必須採計",O1449&gt;0,IF('114成績輸入與落點儀表板'!$C$5="不可採計",O1449=0,TRUE)),IF('114成績輸入與落點儀表板'!$C$6="必須採計",P1449&gt;0,IF('114成績輸入與落點儀表板'!$C$6="不可採計",P1449=0,TRUE)),IF('114成績輸入與落點儀表板'!$C$7="必須採計",Q1449&gt;0,IF('114成績輸入與落點儀表板'!$C$7="不可採計",Q1449=0,TRUE)),IF('114成績輸入與落點儀表板'!$C$8="必須採計",R1449&gt;0,IF('114成績輸入與落點儀表板'!$C$8="不可採計",R1449=0,TRUE)),IF('114成績輸入與落點儀表板'!$C$9="必須採計",S1449&gt;0,IF('114成績輸入與落點儀表板'!$C$9="不可採計",S1449=0,TRUE)),IF('114成績輸入與落點儀表板'!$C$10="必須採計",T1449&gt;0,IF('114成績輸入與落點儀表板'!$C$10="不可採計",T1449=0,TRUE)),IF('114成績輸入與落點儀表板'!$C$11="必須採計",U1449&gt;0,IF('114成績輸入與落點儀表板'!$C$11="不可採計",U1449=0,TRUE)),IF('114成績輸入與落點儀表板'!$C$12="必須採計",V1449&gt;0,IF('114成績輸入與落點儀表板'!$C$12="不可採計",V1449=0,TRUE)),IF('114成績輸入與落點儀表板'!$C$13="必須採計",W1449&gt;0,IF('114成績輸入與落點儀表板'!$C$13="不可採計",W1449=0,TRUE)),IF('114成績輸入與落點儀表板'!$C$14="必須採計",X1449&gt;0,IF('114成績輸入與落點儀表板'!$C$14="不可採計",X1449=0,TRUE)),IF('114成績輸入與落點儀表板'!$C$15="必須採計",Y1449&gt;0,IF('114成績輸入與落點儀表板'!$C$15="不可採計",Y1449=0,TRUE)),IF('114成績輸入與落點儀表板'!$C$16="必須採計",Z1449&gt;0,IF('114成績輸入與落點儀表板'!$C$16="不可採計",Z1449=0,TRUE))),"✅ 符合","❌ 不符合")</f>
        <v>✅ 符合</v>
      </c>
      <c r="L1449" s="15">
        <v>1</v>
      </c>
      <c r="M1449" s="15">
        <v>1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>
        <v>0</v>
      </c>
      <c r="U1449" s="15">
        <v>0</v>
      </c>
      <c r="V1449" s="15">
        <v>2</v>
      </c>
      <c r="W1449" s="15">
        <v>0</v>
      </c>
      <c r="X1449" s="15">
        <v>0</v>
      </c>
      <c r="Y1449" s="15">
        <v>0</v>
      </c>
      <c r="Z1449" s="15">
        <v>0</v>
      </c>
    </row>
    <row r="1450" spans="1:26" customFormat="1" ht="15.75" customHeight="1" x14ac:dyDescent="0.3">
      <c r="A1450" s="2" t="s">
        <v>3510</v>
      </c>
      <c r="B1450" s="6" t="s">
        <v>3494</v>
      </c>
      <c r="C1450" s="6" t="s">
        <v>3511</v>
      </c>
      <c r="D1450" s="12" t="s">
        <v>121</v>
      </c>
      <c r="E1450" s="13" t="s">
        <v>3512</v>
      </c>
      <c r="F1450" s="2">
        <v>18</v>
      </c>
      <c r="G1450" s="15">
        <v>92</v>
      </c>
      <c r="H1450" s="7">
        <f>L1450*'114成績輸入與落點儀表板'!$B$2+M1450*'114成績輸入與落點儀表板'!$B$3+N1450*'114成績輸入與落點儀表板'!$B$4+O1450*'114成績輸入與落點儀表板'!$B$5+P1450*'114成績輸入與落點儀表板'!$B$6+Q1450*'114成績輸入與落點儀表板'!$B$7+R1450*'114成績輸入與落點儀表板'!$B$8+S1450*'114成績輸入與落點儀表板'!$B$9+T1450*'114成績輸入與落點儀表板'!$B$10+U1450*'114成績輸入與落點儀表板'!$B$11+V1450*'114成績輸入與落點儀表板'!$B$12+W1450*'114成績輸入與落點儀表板'!$B$13+X1450*'114成績輸入與落點儀表板'!$B$14+Y1450*'114成績輸入與落點儀表板'!$B$15+Z1450*'114成績輸入與落點儀表板'!$B$16</f>
        <v>0</v>
      </c>
      <c r="I1450" s="8">
        <f t="shared" si="44"/>
        <v>-92</v>
      </c>
      <c r="J1450" s="2" t="str">
        <f t="shared" si="45"/>
        <v>FAIL</v>
      </c>
      <c r="K1450" s="17" t="str">
        <f>IF(AND(IF('114成績輸入與落點儀表板'!$C$2="必須採計",L1450&gt;0,IF('114成績輸入與落點儀表板'!$C$2="不可採計",L1450=0,TRUE)),IF('114成績輸入與落點儀表板'!$C$3="必須採計",M1450&gt;0,IF('114成績輸入與落點儀表板'!$C$3="不可採計",M1450=0,TRUE)),IF('114成績輸入與落點儀表板'!$C$4="必須採計",N1450&gt;0,IF('114成績輸入與落點儀表板'!$C$4="不可採計",N1450=0,TRUE)),IF('114成績輸入與落點儀表板'!$C$5="必須採計",O1450&gt;0,IF('114成績輸入與落點儀表板'!$C$5="不可採計",O1450=0,TRUE)),IF('114成績輸入與落點儀表板'!$C$6="必須採計",P1450&gt;0,IF('114成績輸入與落點儀表板'!$C$6="不可採計",P1450=0,TRUE)),IF('114成績輸入與落點儀表板'!$C$7="必須採計",Q1450&gt;0,IF('114成績輸入與落點儀表板'!$C$7="不可採計",Q1450=0,TRUE)),IF('114成績輸入與落點儀表板'!$C$8="必須採計",R1450&gt;0,IF('114成績輸入與落點儀表板'!$C$8="不可採計",R1450=0,TRUE)),IF('114成績輸入與落點儀表板'!$C$9="必須採計",S1450&gt;0,IF('114成績輸入與落點儀表板'!$C$9="不可採計",S1450=0,TRUE)),IF('114成績輸入與落點儀表板'!$C$10="必須採計",T1450&gt;0,IF('114成績輸入與落點儀表板'!$C$10="不可採計",T1450=0,TRUE)),IF('114成績輸入與落點儀表板'!$C$11="必須採計",U1450&gt;0,IF('114成績輸入與落點儀表板'!$C$11="不可採計",U1450=0,TRUE)),IF('114成績輸入與落點儀表板'!$C$12="必須採計",V1450&gt;0,IF('114成績輸入與落點儀表板'!$C$12="不可採計",V1450=0,TRUE)),IF('114成績輸入與落點儀表板'!$C$13="必須採計",W1450&gt;0,IF('114成績輸入與落點儀表板'!$C$13="不可採計",W1450=0,TRUE)),IF('114成績輸入與落點儀表板'!$C$14="必須採計",X1450&gt;0,IF('114成績輸入與落點儀表板'!$C$14="不可採計",X1450=0,TRUE)),IF('114成績輸入與落點儀表板'!$C$15="必須採計",Y1450&gt;0,IF('114成績輸入與落點儀表板'!$C$15="不可採計",Y1450=0,TRUE)),IF('114成績輸入與落點儀表板'!$C$16="必須採計",Z1450&gt;0,IF('114成績輸入與落點儀表板'!$C$16="不可採計",Z1450=0,TRUE))),"✅ 符合","❌ 不符合")</f>
        <v>✅ 符合</v>
      </c>
      <c r="L1450" s="15">
        <v>1</v>
      </c>
      <c r="M1450" s="15">
        <v>1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0</v>
      </c>
      <c r="T1450" s="15">
        <v>0</v>
      </c>
      <c r="U1450" s="15">
        <v>1</v>
      </c>
      <c r="V1450" s="15">
        <v>0</v>
      </c>
      <c r="W1450" s="15">
        <v>0</v>
      </c>
      <c r="X1450" s="15">
        <v>2</v>
      </c>
      <c r="Y1450" s="15">
        <v>0</v>
      </c>
      <c r="Z1450" s="15">
        <v>0</v>
      </c>
    </row>
    <row r="1451" spans="1:26" customFormat="1" ht="15.75" customHeight="1" x14ac:dyDescent="0.3">
      <c r="A1451" s="2" t="s">
        <v>3513</v>
      </c>
      <c r="B1451" s="6" t="s">
        <v>3494</v>
      </c>
      <c r="C1451" s="6" t="s">
        <v>3514</v>
      </c>
      <c r="D1451" s="12" t="s">
        <v>73</v>
      </c>
      <c r="E1451" s="13" t="s">
        <v>3515</v>
      </c>
      <c r="F1451" s="2">
        <v>3</v>
      </c>
      <c r="G1451" s="15">
        <v>120.5</v>
      </c>
      <c r="H1451" s="7">
        <f>L1451*'114成績輸入與落點儀表板'!$B$2+M1451*'114成績輸入與落點儀表板'!$B$3+N1451*'114成績輸入與落點儀表板'!$B$4+O1451*'114成績輸入與落點儀表板'!$B$5+P1451*'114成績輸入與落點儀表板'!$B$6+Q1451*'114成績輸入與落點儀表板'!$B$7+R1451*'114成績輸入與落點儀表板'!$B$8+S1451*'114成績輸入與落點儀表板'!$B$9+T1451*'114成績輸入與落點儀表板'!$B$10+U1451*'114成績輸入與落點儀表板'!$B$11+V1451*'114成績輸入與落點儀表板'!$B$12+W1451*'114成績輸入與落點儀表板'!$B$13+X1451*'114成績輸入與落點儀表板'!$B$14+Y1451*'114成績輸入與落點儀表板'!$B$15+Z1451*'114成績輸入與落點儀表板'!$B$16</f>
        <v>0</v>
      </c>
      <c r="I1451" s="8">
        <f t="shared" si="44"/>
        <v>-120.5</v>
      </c>
      <c r="J1451" s="2" t="str">
        <f t="shared" si="45"/>
        <v>FAIL</v>
      </c>
      <c r="K1451" s="17" t="str">
        <f>IF(AND(IF('114成績輸入與落點儀表板'!$C$2="必須採計",L1451&gt;0,IF('114成績輸入與落點儀表板'!$C$2="不可採計",L1451=0,TRUE)),IF('114成績輸入與落點儀表板'!$C$3="必須採計",M1451&gt;0,IF('114成績輸入與落點儀表板'!$C$3="不可採計",M1451=0,TRUE)),IF('114成績輸入與落點儀表板'!$C$4="必須採計",N1451&gt;0,IF('114成績輸入與落點儀表板'!$C$4="不可採計",N1451=0,TRUE)),IF('114成績輸入與落點儀表板'!$C$5="必須採計",O1451&gt;0,IF('114成績輸入與落點儀表板'!$C$5="不可採計",O1451=0,TRUE)),IF('114成績輸入與落點儀表板'!$C$6="必須採計",P1451&gt;0,IF('114成績輸入與落點儀表板'!$C$6="不可採計",P1451=0,TRUE)),IF('114成績輸入與落點儀表板'!$C$7="必須採計",Q1451&gt;0,IF('114成績輸入與落點儀表板'!$C$7="不可採計",Q1451=0,TRUE)),IF('114成績輸入與落點儀表板'!$C$8="必須採計",R1451&gt;0,IF('114成績輸入與落點儀表板'!$C$8="不可採計",R1451=0,TRUE)),IF('114成績輸入與落點儀表板'!$C$9="必須採計",S1451&gt;0,IF('114成績輸入與落點儀表板'!$C$9="不可採計",S1451=0,TRUE)),IF('114成績輸入與落點儀表板'!$C$10="必須採計",T1451&gt;0,IF('114成績輸入與落點儀表板'!$C$10="不可採計",T1451=0,TRUE)),IF('114成績輸入與落點儀表板'!$C$11="必須採計",U1451&gt;0,IF('114成績輸入與落點儀表板'!$C$11="不可採計",U1451=0,TRUE)),IF('114成績輸入與落點儀表板'!$C$12="必須採計",V1451&gt;0,IF('114成績輸入與落點儀表板'!$C$12="不可採計",V1451=0,TRUE)),IF('114成績輸入與落點儀表板'!$C$13="必須採計",W1451&gt;0,IF('114成績輸入與落點儀表板'!$C$13="不可採計",W1451=0,TRUE)),IF('114成績輸入與落點儀表板'!$C$14="必須採計",X1451&gt;0,IF('114成績輸入與落點儀表板'!$C$14="不可採計",X1451=0,TRUE)),IF('114成績輸入與落點儀表板'!$C$15="必須採計",Y1451&gt;0,IF('114成績輸入與落點儀表板'!$C$15="不可採計",Y1451=0,TRUE)),IF('114成績輸入與落點儀表板'!$C$16="必須採計",Z1451&gt;0,IF('114成績輸入與落點儀表板'!$C$16="不可採計",Z1451=0,TRUE))),"✅ 符合","❌ 不符合")</f>
        <v>✅ 符合</v>
      </c>
      <c r="L1451" s="15">
        <v>1.75</v>
      </c>
      <c r="M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1.25</v>
      </c>
      <c r="V1451" s="15">
        <v>0</v>
      </c>
      <c r="W1451" s="15">
        <v>0</v>
      </c>
      <c r="X1451" s="15">
        <v>2</v>
      </c>
      <c r="Y1451" s="15">
        <v>0</v>
      </c>
      <c r="Z1451" s="15">
        <v>0</v>
      </c>
    </row>
    <row r="1452" spans="1:26" customFormat="1" ht="15.75" customHeight="1" x14ac:dyDescent="0.3">
      <c r="A1452" s="2" t="s">
        <v>3516</v>
      </c>
      <c r="B1452" s="6" t="s">
        <v>3494</v>
      </c>
      <c r="C1452" s="6" t="s">
        <v>3517</v>
      </c>
      <c r="D1452" s="12" t="s">
        <v>73</v>
      </c>
      <c r="E1452" s="13" t="s">
        <v>3518</v>
      </c>
      <c r="F1452" s="2">
        <v>7</v>
      </c>
      <c r="G1452" s="15">
        <v>127.25</v>
      </c>
      <c r="H1452" s="7">
        <f>L1452*'114成績輸入與落點儀表板'!$B$2+M1452*'114成績輸入與落點儀表板'!$B$3+N1452*'114成績輸入與落點儀表板'!$B$4+O1452*'114成績輸入與落點儀表板'!$B$5+P1452*'114成績輸入與落點儀表板'!$B$6+Q1452*'114成績輸入與落點儀表板'!$B$7+R1452*'114成績輸入與落點儀表板'!$B$8+S1452*'114成績輸入與落點儀表板'!$B$9+T1452*'114成績輸入與落點儀表板'!$B$10+U1452*'114成績輸入與落點儀表板'!$B$11+V1452*'114成績輸入與落點儀表板'!$B$12+W1452*'114成績輸入與落點儀表板'!$B$13+X1452*'114成績輸入與落點儀表板'!$B$14+Y1452*'114成績輸入與落點儀表板'!$B$15+Z1452*'114成績輸入與落點儀表板'!$B$16</f>
        <v>0</v>
      </c>
      <c r="I1452" s="8">
        <f t="shared" si="44"/>
        <v>-127.25</v>
      </c>
      <c r="J1452" s="2" t="str">
        <f t="shared" si="45"/>
        <v>FAIL</v>
      </c>
      <c r="K1452" s="17" t="str">
        <f>IF(AND(IF('114成績輸入與落點儀表板'!$C$2="必須採計",L1452&gt;0,IF('114成績輸入與落點儀表板'!$C$2="不可採計",L1452=0,TRUE)),IF('114成績輸入與落點儀表板'!$C$3="必須採計",M1452&gt;0,IF('114成績輸入與落點儀表板'!$C$3="不可採計",M1452=0,TRUE)),IF('114成績輸入與落點儀表板'!$C$4="必須採計",N1452&gt;0,IF('114成績輸入與落點儀表板'!$C$4="不可採計",N1452=0,TRUE)),IF('114成績輸入與落點儀表板'!$C$5="必須採計",O1452&gt;0,IF('114成績輸入與落點儀表板'!$C$5="不可採計",O1452=0,TRUE)),IF('114成績輸入與落點儀表板'!$C$6="必須採計",P1452&gt;0,IF('114成績輸入與落點儀表板'!$C$6="不可採計",P1452=0,TRUE)),IF('114成績輸入與落點儀表板'!$C$7="必須採計",Q1452&gt;0,IF('114成績輸入與落點儀表板'!$C$7="不可採計",Q1452=0,TRUE)),IF('114成績輸入與落點儀表板'!$C$8="必須採計",R1452&gt;0,IF('114成績輸入與落點儀表板'!$C$8="不可採計",R1452=0,TRUE)),IF('114成績輸入與落點儀表板'!$C$9="必須採計",S1452&gt;0,IF('114成績輸入與落點儀表板'!$C$9="不可採計",S1452=0,TRUE)),IF('114成績輸入與落點儀表板'!$C$10="必須採計",T1452&gt;0,IF('114成績輸入與落點儀表板'!$C$10="不可採計",T1452=0,TRUE)),IF('114成績輸入與落點儀表板'!$C$11="必須採計",U1452&gt;0,IF('114成績輸入與落點儀表板'!$C$11="不可採計",U1452=0,TRUE)),IF('114成績輸入與落點儀表板'!$C$12="必須採計",V1452&gt;0,IF('114成績輸入與落點儀表板'!$C$12="不可採計",V1452=0,TRUE)),IF('114成績輸入與落點儀表板'!$C$13="必須採計",W1452&gt;0,IF('114成績輸入與落點儀表板'!$C$13="不可採計",W1452=0,TRUE)),IF('114成績輸入與落點儀表板'!$C$14="必須採計",X1452&gt;0,IF('114成績輸入與落點儀表板'!$C$14="不可採計",X1452=0,TRUE)),IF('114成績輸入與落點儀表板'!$C$15="必須採計",Y1452&gt;0,IF('114成績輸入與落點儀表板'!$C$15="不可採計",Y1452=0,TRUE)),IF('114成績輸入與落點儀表板'!$C$16="必須採計",Z1452&gt;0,IF('114成績輸入與落點儀表板'!$C$16="不可採計",Z1452=0,TRUE))),"✅ 符合","❌ 不符合")</f>
        <v>✅ 符合</v>
      </c>
      <c r="L1452" s="15">
        <v>1.75</v>
      </c>
      <c r="M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1.5</v>
      </c>
      <c r="V1452" s="15">
        <v>0</v>
      </c>
      <c r="W1452" s="15">
        <v>1</v>
      </c>
      <c r="X1452" s="15">
        <v>2</v>
      </c>
      <c r="Y1452" s="15">
        <v>0</v>
      </c>
      <c r="Z1452" s="15">
        <v>0</v>
      </c>
    </row>
    <row r="1453" spans="1:26" customFormat="1" ht="15.75" customHeight="1" x14ac:dyDescent="0.3">
      <c r="A1453" s="2" t="s">
        <v>3519</v>
      </c>
      <c r="B1453" s="6" t="s">
        <v>3494</v>
      </c>
      <c r="C1453" s="6" t="s">
        <v>2619</v>
      </c>
      <c r="D1453" s="12" t="s">
        <v>60</v>
      </c>
      <c r="E1453" s="13" t="s">
        <v>2622</v>
      </c>
      <c r="F1453" s="2">
        <v>17</v>
      </c>
      <c r="G1453" s="15">
        <v>89</v>
      </c>
      <c r="H1453" s="7">
        <f>L1453*'114成績輸入與落點儀表板'!$B$2+M1453*'114成績輸入與落點儀表板'!$B$3+N1453*'114成績輸入與落點儀表板'!$B$4+O1453*'114成績輸入與落點儀表板'!$B$5+P1453*'114成績輸入與落點儀表板'!$B$6+Q1453*'114成績輸入與落點儀表板'!$B$7+R1453*'114成績輸入與落點儀表板'!$B$8+S1453*'114成績輸入與落點儀表板'!$B$9+T1453*'114成績輸入與落點儀表板'!$B$10+U1453*'114成績輸入與落點儀表板'!$B$11+V1453*'114成績輸入與落點儀表板'!$B$12+W1453*'114成績輸入與落點儀表板'!$B$13+X1453*'114成績輸入與落點儀表板'!$B$14+Y1453*'114成績輸入與落點儀表板'!$B$15+Z1453*'114成績輸入與落點儀表板'!$B$16</f>
        <v>0</v>
      </c>
      <c r="I1453" s="8">
        <f t="shared" si="44"/>
        <v>-89</v>
      </c>
      <c r="J1453" s="2" t="str">
        <f t="shared" si="45"/>
        <v>FAIL</v>
      </c>
      <c r="K1453" s="17" t="str">
        <f>IF(AND(IF('114成績輸入與落點儀表板'!$C$2="必須採計",L1453&gt;0,IF('114成績輸入與落點儀表板'!$C$2="不可採計",L1453=0,TRUE)),IF('114成績輸入與落點儀表板'!$C$3="必須採計",M1453&gt;0,IF('114成績輸入與落點儀表板'!$C$3="不可採計",M1453=0,TRUE)),IF('114成績輸入與落點儀表板'!$C$4="必須採計",N1453&gt;0,IF('114成績輸入與落點儀表板'!$C$4="不可採計",N1453=0,TRUE)),IF('114成績輸入與落點儀表板'!$C$5="必須採計",O1453&gt;0,IF('114成績輸入與落點儀表板'!$C$5="不可採計",O1453=0,TRUE)),IF('114成績輸入與落點儀表板'!$C$6="必須採計",P1453&gt;0,IF('114成績輸入與落點儀表板'!$C$6="不可採計",P1453=0,TRUE)),IF('114成績輸入與落點儀表板'!$C$7="必須採計",Q1453&gt;0,IF('114成績輸入與落點儀表板'!$C$7="不可採計",Q1453=0,TRUE)),IF('114成績輸入與落點儀表板'!$C$8="必須採計",R1453&gt;0,IF('114成績輸入與落點儀表板'!$C$8="不可採計",R1453=0,TRUE)),IF('114成績輸入與落點儀表板'!$C$9="必須採計",S1453&gt;0,IF('114成績輸入與落點儀表板'!$C$9="不可採計",S1453=0,TRUE)),IF('114成績輸入與落點儀表板'!$C$10="必須採計",T1453&gt;0,IF('114成績輸入與落點儀表板'!$C$10="不可採計",T1453=0,TRUE)),IF('114成績輸入與落點儀表板'!$C$11="必須採計",U1453&gt;0,IF('114成績輸入與落點儀表板'!$C$11="不可採計",U1453=0,TRUE)),IF('114成績輸入與落點儀表板'!$C$12="必須採計",V1453&gt;0,IF('114成績輸入與落點儀表板'!$C$12="不可採計",V1453=0,TRUE)),IF('114成績輸入與落點儀表板'!$C$13="必須採計",W1453&gt;0,IF('114成績輸入與落點儀表板'!$C$13="不可採計",W1453=0,TRUE)),IF('114成績輸入與落點儀表板'!$C$14="必須採計",X1453&gt;0,IF('114成績輸入與落點儀表板'!$C$14="不可採計",X1453=0,TRUE)),IF('114成績輸入與落點儀表板'!$C$15="必須採計",Y1453&gt;0,IF('114成績輸入與落點儀表板'!$C$15="不可採計",Y1453=0,TRUE)),IF('114成績輸入與落點儀表板'!$C$16="必須採計",Z1453&gt;0,IF('114成績輸入與落點儀表板'!$C$16="不可採計",Z1453=0,TRUE))),"✅ 符合","❌ 不符合")</f>
        <v>✅ 符合</v>
      </c>
      <c r="L1453" s="15">
        <v>2</v>
      </c>
      <c r="M1453" s="15">
        <v>1.5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0</v>
      </c>
      <c r="T1453" s="15">
        <v>0</v>
      </c>
      <c r="U1453" s="15">
        <v>1.5</v>
      </c>
      <c r="V1453" s="15">
        <v>0</v>
      </c>
      <c r="W1453" s="15">
        <v>0</v>
      </c>
      <c r="X1453" s="15">
        <v>0</v>
      </c>
      <c r="Y1453" s="15">
        <v>0</v>
      </c>
      <c r="Z1453" s="15">
        <v>0</v>
      </c>
    </row>
    <row r="1454" spans="1:26" customFormat="1" ht="15.75" customHeight="1" x14ac:dyDescent="0.3">
      <c r="A1454" s="2" t="s">
        <v>3520</v>
      </c>
      <c r="B1454" s="6" t="s">
        <v>3494</v>
      </c>
      <c r="C1454" s="6" t="s">
        <v>3521</v>
      </c>
      <c r="D1454" s="12" t="s">
        <v>80</v>
      </c>
      <c r="E1454" s="13" t="s">
        <v>3522</v>
      </c>
      <c r="F1454" s="2">
        <v>3</v>
      </c>
      <c r="G1454" s="15">
        <v>77</v>
      </c>
      <c r="H1454" s="7">
        <f>L1454*'114成績輸入與落點儀表板'!$B$2+M1454*'114成績輸入與落點儀表板'!$B$3+N1454*'114成績輸入與落點儀表板'!$B$4+O1454*'114成績輸入與落點儀表板'!$B$5+P1454*'114成績輸入與落點儀表板'!$B$6+Q1454*'114成績輸入與落點儀表板'!$B$7+R1454*'114成績輸入與落點儀表板'!$B$8+S1454*'114成績輸入與落點儀表板'!$B$9+T1454*'114成績輸入與落點儀表板'!$B$10+U1454*'114成績輸入與落點儀表板'!$B$11+V1454*'114成績輸入與落點儀表板'!$B$12+W1454*'114成績輸入與落點儀表板'!$B$13+X1454*'114成績輸入與落點儀表板'!$B$14+Y1454*'114成績輸入與落點儀表板'!$B$15+Z1454*'114成績輸入與落點儀表板'!$B$16</f>
        <v>0</v>
      </c>
      <c r="I1454" s="8">
        <f t="shared" si="44"/>
        <v>-77</v>
      </c>
      <c r="J1454" s="2" t="str">
        <f t="shared" si="45"/>
        <v>FAIL</v>
      </c>
      <c r="K1454" s="17" t="str">
        <f>IF(AND(IF('114成績輸入與落點儀表板'!$C$2="必須採計",L1454&gt;0,IF('114成績輸入與落點儀表板'!$C$2="不可採計",L1454=0,TRUE)),IF('114成績輸入與落點儀表板'!$C$3="必須採計",M1454&gt;0,IF('114成績輸入與落點儀表板'!$C$3="不可採計",M1454=0,TRUE)),IF('114成績輸入與落點儀表板'!$C$4="必須採計",N1454&gt;0,IF('114成績輸入與落點儀表板'!$C$4="不可採計",N1454=0,TRUE)),IF('114成績輸入與落點儀表板'!$C$5="必須採計",O1454&gt;0,IF('114成績輸入與落點儀表板'!$C$5="不可採計",O1454=0,TRUE)),IF('114成績輸入與落點儀表板'!$C$6="必須採計",P1454&gt;0,IF('114成績輸入與落點儀表板'!$C$6="不可採計",P1454=0,TRUE)),IF('114成績輸入與落點儀表板'!$C$7="必須採計",Q1454&gt;0,IF('114成績輸入與落點儀表板'!$C$7="不可採計",Q1454=0,TRUE)),IF('114成績輸入與落點儀表板'!$C$8="必須採計",R1454&gt;0,IF('114成績輸入與落點儀表板'!$C$8="不可採計",R1454=0,TRUE)),IF('114成績輸入與落點儀表板'!$C$9="必須採計",S1454&gt;0,IF('114成績輸入與落點儀表板'!$C$9="不可採計",S1454=0,TRUE)),IF('114成績輸入與落點儀表板'!$C$10="必須採計",T1454&gt;0,IF('114成績輸入與落點儀表板'!$C$10="不可採計",T1454=0,TRUE)),IF('114成績輸入與落點儀表板'!$C$11="必須採計",U1454&gt;0,IF('114成績輸入與落點儀表板'!$C$11="不可採計",U1454=0,TRUE)),IF('114成績輸入與落點儀表板'!$C$12="必須採計",V1454&gt;0,IF('114成績輸入與落點儀表板'!$C$12="不可採計",V1454=0,TRUE)),IF('114成績輸入與落點儀表板'!$C$13="必須採計",W1454&gt;0,IF('114成績輸入與落點儀表板'!$C$13="不可採計",W1454=0,TRUE)),IF('114成績輸入與落點儀表板'!$C$14="必須採計",X1454&gt;0,IF('114成績輸入與落點儀表板'!$C$14="不可採計",X1454=0,TRUE)),IF('114成績輸入與落點儀表板'!$C$15="必須採計",Y1454&gt;0,IF('114成績輸入與落點儀表板'!$C$15="不可採計",Y1454=0,TRUE)),IF('114成績輸入與落點儀表板'!$C$16="必須採計",Z1454&gt;0,IF('114成績輸入與落點儀表板'!$C$16="不可採計",Z1454=0,TRUE))),"✅ 符合","❌ 不符合")</f>
        <v>✅ 符合</v>
      </c>
      <c r="L1454" s="15">
        <v>2</v>
      </c>
      <c r="M1454" s="15">
        <v>1.5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1</v>
      </c>
      <c r="X1454" s="15">
        <v>0</v>
      </c>
      <c r="Y1454" s="15">
        <v>0</v>
      </c>
      <c r="Z1454" s="15">
        <v>0</v>
      </c>
    </row>
    <row r="1455" spans="1:26" customFormat="1" ht="15.75" customHeight="1" x14ac:dyDescent="0.3">
      <c r="A1455" s="2" t="s">
        <v>3523</v>
      </c>
      <c r="B1455" s="6" t="s">
        <v>3494</v>
      </c>
      <c r="C1455" s="6" t="s">
        <v>3524</v>
      </c>
      <c r="D1455" s="12" t="s">
        <v>113</v>
      </c>
      <c r="E1455" s="13" t="s">
        <v>3525</v>
      </c>
      <c r="F1455" s="2">
        <v>3</v>
      </c>
      <c r="G1455" s="15">
        <v>81</v>
      </c>
      <c r="H1455" s="7">
        <f>L1455*'114成績輸入與落點儀表板'!$B$2+M1455*'114成績輸入與落點儀表板'!$B$3+N1455*'114成績輸入與落點儀表板'!$B$4+O1455*'114成績輸入與落點儀表板'!$B$5+P1455*'114成績輸入與落點儀表板'!$B$6+Q1455*'114成績輸入與落點儀表板'!$B$7+R1455*'114成績輸入與落點儀表板'!$B$8+S1455*'114成績輸入與落點儀表板'!$B$9+T1455*'114成績輸入與落點儀表板'!$B$10+U1455*'114成績輸入與落點儀表板'!$B$11+V1455*'114成績輸入與落點儀表板'!$B$12+W1455*'114成績輸入與落點儀表板'!$B$13+X1455*'114成績輸入與落點儀表板'!$B$14+Y1455*'114成績輸入與落點儀表板'!$B$15+Z1455*'114成績輸入與落點儀表板'!$B$16</f>
        <v>0</v>
      </c>
      <c r="I1455" s="8">
        <f t="shared" si="44"/>
        <v>-81</v>
      </c>
      <c r="J1455" s="2" t="str">
        <f t="shared" si="45"/>
        <v>FAIL</v>
      </c>
      <c r="K1455" s="17" t="str">
        <f>IF(AND(IF('114成績輸入與落點儀表板'!$C$2="必須採計",L1455&gt;0,IF('114成績輸入與落點儀表板'!$C$2="不可採計",L1455=0,TRUE)),IF('114成績輸入與落點儀表板'!$C$3="必須採計",M1455&gt;0,IF('114成績輸入與落點儀表板'!$C$3="不可採計",M1455=0,TRUE)),IF('114成績輸入與落點儀表板'!$C$4="必須採計",N1455&gt;0,IF('114成績輸入與落點儀表板'!$C$4="不可採計",N1455=0,TRUE)),IF('114成績輸入與落點儀表板'!$C$5="必須採計",O1455&gt;0,IF('114成績輸入與落點儀表板'!$C$5="不可採計",O1455=0,TRUE)),IF('114成績輸入與落點儀表板'!$C$6="必須採計",P1455&gt;0,IF('114成績輸入與落點儀表板'!$C$6="不可採計",P1455=0,TRUE)),IF('114成績輸入與落點儀表板'!$C$7="必須採計",Q1455&gt;0,IF('114成績輸入與落點儀表板'!$C$7="不可採計",Q1455=0,TRUE)),IF('114成績輸入與落點儀表板'!$C$8="必須採計",R1455&gt;0,IF('114成績輸入與落點儀表板'!$C$8="不可採計",R1455=0,TRUE)),IF('114成績輸入與落點儀表板'!$C$9="必須採計",S1455&gt;0,IF('114成績輸入與落點儀表板'!$C$9="不可採計",S1455=0,TRUE)),IF('114成績輸入與落點儀表板'!$C$10="必須採計",T1455&gt;0,IF('114成績輸入與落點儀表板'!$C$10="不可採計",T1455=0,TRUE)),IF('114成績輸入與落點儀表板'!$C$11="必須採計",U1455&gt;0,IF('114成績輸入與落點儀表板'!$C$11="不可採計",U1455=0,TRUE)),IF('114成績輸入與落點儀表板'!$C$12="必須採計",V1455&gt;0,IF('114成績輸入與落點儀表板'!$C$12="不可採計",V1455=0,TRUE)),IF('114成績輸入與落點儀表板'!$C$13="必須採計",W1455&gt;0,IF('114成績輸入與落點儀表板'!$C$13="不可採計",W1455=0,TRUE)),IF('114成績輸入與落點儀表板'!$C$14="必須採計",X1455&gt;0,IF('114成績輸入與落點儀表板'!$C$14="不可採計",X1455=0,TRUE)),IF('114成績輸入與落點儀表板'!$C$15="必須採計",Y1455&gt;0,IF('114成績輸入與落點儀表板'!$C$15="不可採計",Y1455=0,TRUE)),IF('114成績輸入與落點儀表板'!$C$16="必須採計",Z1455&gt;0,IF('114成績輸入與落點儀表板'!$C$16="不可採計",Z1455=0,TRUE))),"✅ 符合","❌ 不符合")</f>
        <v>✅ 符合</v>
      </c>
      <c r="L1455" s="15">
        <v>2</v>
      </c>
      <c r="M1455" s="15">
        <v>1.5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1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</row>
    <row r="1456" spans="1:26" customFormat="1" ht="15.75" customHeight="1" x14ac:dyDescent="0.3">
      <c r="A1456" s="2" t="s">
        <v>3526</v>
      </c>
      <c r="B1456" s="6" t="s">
        <v>3494</v>
      </c>
      <c r="C1456" s="6" t="s">
        <v>3527</v>
      </c>
      <c r="D1456" s="12" t="s">
        <v>73</v>
      </c>
      <c r="E1456" s="13" t="s">
        <v>1748</v>
      </c>
      <c r="F1456" s="2">
        <v>9</v>
      </c>
      <c r="G1456" s="15">
        <v>73</v>
      </c>
      <c r="H1456" s="7">
        <f>L1456*'114成績輸入與落點儀表板'!$B$2+M1456*'114成績輸入與落點儀表板'!$B$3+N1456*'114成績輸入與落點儀表板'!$B$4+O1456*'114成績輸入與落點儀表板'!$B$5+P1456*'114成績輸入與落點儀表板'!$B$6+Q1456*'114成績輸入與落點儀表板'!$B$7+R1456*'114成績輸入與落點儀表板'!$B$8+S1456*'114成績輸入與落點儀表板'!$B$9+T1456*'114成績輸入與落點儀表板'!$B$10+U1456*'114成績輸入與落點儀表板'!$B$11+V1456*'114成績輸入與落點儀表板'!$B$12+W1456*'114成績輸入與落點儀表板'!$B$13+X1456*'114成績輸入與落點儀表板'!$B$14+Y1456*'114成績輸入與落點儀表板'!$B$15+Z1456*'114成績輸入與落點儀表板'!$B$16</f>
        <v>0</v>
      </c>
      <c r="I1456" s="8">
        <f t="shared" si="44"/>
        <v>-73</v>
      </c>
      <c r="J1456" s="2" t="str">
        <f t="shared" si="45"/>
        <v>FAIL</v>
      </c>
      <c r="K1456" s="17" t="str">
        <f>IF(AND(IF('114成績輸入與落點儀表板'!$C$2="必須採計",L1456&gt;0,IF('114成績輸入與落點儀表板'!$C$2="不可採計",L1456=0,TRUE)),IF('114成績輸入與落點儀表板'!$C$3="必須採計",M1456&gt;0,IF('114成績輸入與落點儀表板'!$C$3="不可採計",M1456=0,TRUE)),IF('114成績輸入與落點儀表板'!$C$4="必須採計",N1456&gt;0,IF('114成績輸入與落點儀表板'!$C$4="不可採計",N1456=0,TRUE)),IF('114成績輸入與落點儀表板'!$C$5="必須採計",O1456&gt;0,IF('114成績輸入與落點儀表板'!$C$5="不可採計",O1456=0,TRUE)),IF('114成績輸入與落點儀表板'!$C$6="必須採計",P1456&gt;0,IF('114成績輸入與落點儀表板'!$C$6="不可採計",P1456=0,TRUE)),IF('114成績輸入與落點儀表板'!$C$7="必須採計",Q1456&gt;0,IF('114成績輸入與落點儀表板'!$C$7="不可採計",Q1456=0,TRUE)),IF('114成績輸入與落點儀表板'!$C$8="必須採計",R1456&gt;0,IF('114成績輸入與落點儀表板'!$C$8="不可採計",R1456=0,TRUE)),IF('114成績輸入與落點儀表板'!$C$9="必須採計",S1456&gt;0,IF('114成績輸入與落點儀表板'!$C$9="不可採計",S1456=0,TRUE)),IF('114成績輸入與落點儀表板'!$C$10="必須採計",T1456&gt;0,IF('114成績輸入與落點儀表板'!$C$10="不可採計",T1456=0,TRUE)),IF('114成績輸入與落點儀表板'!$C$11="必須採計",U1456&gt;0,IF('114成績輸入與落點儀表板'!$C$11="不可採計",U1456=0,TRUE)),IF('114成績輸入與落點儀表板'!$C$12="必須採計",V1456&gt;0,IF('114成績輸入與落點儀表板'!$C$12="不可採計",V1456=0,TRUE)),IF('114成績輸入與落點儀表板'!$C$13="必須採計",W1456&gt;0,IF('114成績輸入與落點儀表板'!$C$13="不可採計",W1456=0,TRUE)),IF('114成績輸入與落點儀表板'!$C$14="必須採計",X1456&gt;0,IF('114成績輸入與落點儀表板'!$C$14="不可採計",X1456=0,TRUE)),IF('114成績輸入與落點儀表板'!$C$15="必須採計",Y1456&gt;0,IF('114成績輸入與落點儀表板'!$C$15="不可採計",Y1456=0,TRUE)),IF('114成績輸入與落點儀表板'!$C$16="必須採計",Z1456&gt;0,IF('114成績輸入與落點儀表板'!$C$16="不可採計",Z1456=0,TRUE))),"✅ 符合","❌ 不符合")</f>
        <v>✅ 符合</v>
      </c>
      <c r="L1456" s="15">
        <v>2</v>
      </c>
      <c r="M1456" s="15">
        <v>0</v>
      </c>
      <c r="N1456" s="15">
        <v>0</v>
      </c>
      <c r="O1456" s="15">
        <v>0</v>
      </c>
      <c r="P1456" s="15">
        <v>0</v>
      </c>
      <c r="Q1456" s="15">
        <v>2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1</v>
      </c>
      <c r="X1456" s="15">
        <v>0</v>
      </c>
      <c r="Y1456" s="15">
        <v>0</v>
      </c>
      <c r="Z1456" s="15">
        <v>0</v>
      </c>
    </row>
    <row r="1457" spans="1:26" customFormat="1" ht="15.75" customHeight="1" x14ac:dyDescent="0.3">
      <c r="A1457" s="2" t="s">
        <v>3528</v>
      </c>
      <c r="B1457" s="6" t="s">
        <v>3494</v>
      </c>
      <c r="C1457" s="6" t="s">
        <v>3529</v>
      </c>
      <c r="D1457" s="12" t="s">
        <v>73</v>
      </c>
      <c r="E1457" s="13" t="s">
        <v>3530</v>
      </c>
      <c r="F1457" s="2">
        <v>6</v>
      </c>
      <c r="G1457" s="15">
        <v>78.5</v>
      </c>
      <c r="H1457" s="7">
        <f>L1457*'114成績輸入與落點儀表板'!$B$2+M1457*'114成績輸入與落點儀表板'!$B$3+N1457*'114成績輸入與落點儀表板'!$B$4+O1457*'114成績輸入與落點儀表板'!$B$5+P1457*'114成績輸入與落點儀表板'!$B$6+Q1457*'114成績輸入與落點儀表板'!$B$7+R1457*'114成績輸入與落點儀表板'!$B$8+S1457*'114成績輸入與落點儀表板'!$B$9+T1457*'114成績輸入與落點儀表板'!$B$10+U1457*'114成績輸入與落點儀表板'!$B$11+V1457*'114成績輸入與落點儀表板'!$B$12+W1457*'114成績輸入與落點儀表板'!$B$13+X1457*'114成績輸入與落點儀表板'!$B$14+Y1457*'114成績輸入與落點儀表板'!$B$15+Z1457*'114成績輸入與落點儀表板'!$B$16</f>
        <v>0</v>
      </c>
      <c r="I1457" s="8">
        <f t="shared" si="44"/>
        <v>-78.5</v>
      </c>
      <c r="J1457" s="2" t="str">
        <f t="shared" si="45"/>
        <v>FAIL</v>
      </c>
      <c r="K1457" s="17" t="str">
        <f>IF(AND(IF('114成績輸入與落點儀表板'!$C$2="必須採計",L1457&gt;0,IF('114成績輸入與落點儀表板'!$C$2="不可採計",L1457=0,TRUE)),IF('114成績輸入與落點儀表板'!$C$3="必須採計",M1457&gt;0,IF('114成績輸入與落點儀表板'!$C$3="不可採計",M1457=0,TRUE)),IF('114成績輸入與落點儀表板'!$C$4="必須採計",N1457&gt;0,IF('114成績輸入與落點儀表板'!$C$4="不可採計",N1457=0,TRUE)),IF('114成績輸入與落點儀表板'!$C$5="必須採計",O1457&gt;0,IF('114成績輸入與落點儀表板'!$C$5="不可採計",O1457=0,TRUE)),IF('114成績輸入與落點儀表板'!$C$6="必須採計",P1457&gt;0,IF('114成績輸入與落點儀表板'!$C$6="不可採計",P1457=0,TRUE)),IF('114成績輸入與落點儀表板'!$C$7="必須採計",Q1457&gt;0,IF('114成績輸入與落點儀表板'!$C$7="不可採計",Q1457=0,TRUE)),IF('114成績輸入與落點儀表板'!$C$8="必須採計",R1457&gt;0,IF('114成績輸入與落點儀表板'!$C$8="不可採計",R1457=0,TRUE)),IF('114成績輸入與落點儀表板'!$C$9="必須採計",S1457&gt;0,IF('114成績輸入與落點儀表板'!$C$9="不可採計",S1457=0,TRUE)),IF('114成績輸入與落點儀表板'!$C$10="必須採計",T1457&gt;0,IF('114成績輸入與落點儀表板'!$C$10="不可採計",T1457=0,TRUE)),IF('114成績輸入與落點儀表板'!$C$11="必須採計",U1457&gt;0,IF('114成績輸入與落點儀表板'!$C$11="不可採計",U1457=0,TRUE)),IF('114成績輸入與落點儀表板'!$C$12="必須採計",V1457&gt;0,IF('114成績輸入與落點儀表板'!$C$12="不可採計",V1457=0,TRUE)),IF('114成績輸入與落點儀表板'!$C$13="必須採計",W1457&gt;0,IF('114成績輸入與落點儀表板'!$C$13="不可採計",W1457=0,TRUE)),IF('114成績輸入與落點儀表板'!$C$14="必須採計",X1457&gt;0,IF('114成績輸入與落點儀表板'!$C$14="不可採計",X1457=0,TRUE)),IF('114成績輸入與落點儀表板'!$C$15="必須採計",Y1457&gt;0,IF('114成績輸入與落點儀表板'!$C$15="不可採計",Y1457=0,TRUE)),IF('114成績輸入與落點儀表板'!$C$16="必須採計",Z1457&gt;0,IF('114成績輸入與落點儀表板'!$C$16="不可採計",Z1457=0,TRUE))),"✅ 符合","❌ 不符合")</f>
        <v>✅ 符合</v>
      </c>
      <c r="L1457" s="15">
        <v>1</v>
      </c>
      <c r="M1457" s="15">
        <v>1.5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1</v>
      </c>
      <c r="X1457" s="15">
        <v>1</v>
      </c>
      <c r="Y1457" s="15">
        <v>0</v>
      </c>
      <c r="Z1457" s="15">
        <v>0</v>
      </c>
    </row>
    <row r="1458" spans="1:26" customFormat="1" ht="15.75" customHeight="1" x14ac:dyDescent="0.3">
      <c r="A1458" s="2" t="s">
        <v>3531</v>
      </c>
      <c r="B1458" s="6" t="s">
        <v>3494</v>
      </c>
      <c r="C1458" s="6" t="s">
        <v>3532</v>
      </c>
      <c r="D1458" s="12" t="s">
        <v>73</v>
      </c>
      <c r="E1458" s="13" t="s">
        <v>3533</v>
      </c>
      <c r="F1458" s="2">
        <v>5</v>
      </c>
      <c r="G1458" s="15">
        <v>102</v>
      </c>
      <c r="H1458" s="7">
        <f>L1458*'114成績輸入與落點儀表板'!$B$2+M1458*'114成績輸入與落點儀表板'!$B$3+N1458*'114成績輸入與落點儀表板'!$B$4+O1458*'114成績輸入與落點儀表板'!$B$5+P1458*'114成績輸入與落點儀表板'!$B$6+Q1458*'114成績輸入與落點儀表板'!$B$7+R1458*'114成績輸入與落點儀表板'!$B$8+S1458*'114成績輸入與落點儀表板'!$B$9+T1458*'114成績輸入與落點儀表板'!$B$10+U1458*'114成績輸入與落點儀表板'!$B$11+V1458*'114成績輸入與落點儀表板'!$B$12+W1458*'114成績輸入與落點儀表板'!$B$13+X1458*'114成績輸入與落點儀表板'!$B$14+Y1458*'114成績輸入與落點儀表板'!$B$15+Z1458*'114成績輸入與落點儀表板'!$B$16</f>
        <v>0</v>
      </c>
      <c r="I1458" s="8">
        <f t="shared" si="44"/>
        <v>-102</v>
      </c>
      <c r="J1458" s="2" t="str">
        <f t="shared" si="45"/>
        <v>FAIL</v>
      </c>
      <c r="K1458" s="17" t="str">
        <f>IF(AND(IF('114成績輸入與落點儀表板'!$C$2="必須採計",L1458&gt;0,IF('114成績輸入與落點儀表板'!$C$2="不可採計",L1458=0,TRUE)),IF('114成績輸入與落點儀表板'!$C$3="必須採計",M1458&gt;0,IF('114成績輸入與落點儀表板'!$C$3="不可採計",M1458=0,TRUE)),IF('114成績輸入與落點儀表板'!$C$4="必須採計",N1458&gt;0,IF('114成績輸入與落點儀表板'!$C$4="不可採計",N1458=0,TRUE)),IF('114成績輸入與落點儀表板'!$C$5="必須採計",O1458&gt;0,IF('114成績輸入與落點儀表板'!$C$5="不可採計",O1458=0,TRUE)),IF('114成績輸入與落點儀表板'!$C$6="必須採計",P1458&gt;0,IF('114成績輸入與落點儀表板'!$C$6="不可採計",P1458=0,TRUE)),IF('114成績輸入與落點儀表板'!$C$7="必須採計",Q1458&gt;0,IF('114成績輸入與落點儀表板'!$C$7="不可採計",Q1458=0,TRUE)),IF('114成績輸入與落點儀表板'!$C$8="必須採計",R1458&gt;0,IF('114成績輸入與落點儀表板'!$C$8="不可採計",R1458=0,TRUE)),IF('114成績輸入與落點儀表板'!$C$9="必須採計",S1458&gt;0,IF('114成績輸入與落點儀表板'!$C$9="不可採計",S1458=0,TRUE)),IF('114成績輸入與落點儀表板'!$C$10="必須採計",T1458&gt;0,IF('114成績輸入與落點儀表板'!$C$10="不可採計",T1458=0,TRUE)),IF('114成績輸入與落點儀表板'!$C$11="必須採計",U1458&gt;0,IF('114成績輸入與落點儀表板'!$C$11="不可採計",U1458=0,TRUE)),IF('114成績輸入與落點儀表板'!$C$12="必須採計",V1458&gt;0,IF('114成績輸入與落點儀表板'!$C$12="不可採計",V1458=0,TRUE)),IF('114成績輸入與落點儀表板'!$C$13="必須採計",W1458&gt;0,IF('114成績輸入與落點儀表板'!$C$13="不可採計",W1458=0,TRUE)),IF('114成績輸入與落點儀表板'!$C$14="必須採計",X1458&gt;0,IF('114成績輸入與落點儀表板'!$C$14="不可採計",X1458=0,TRUE)),IF('114成績輸入與落點儀表板'!$C$15="必須採計",Y1458&gt;0,IF('114成績輸入與落點儀表板'!$C$15="不可採計",Y1458=0,TRUE)),IF('114成績輸入與落點儀表板'!$C$16="必須採計",Z1458&gt;0,IF('114成績輸入與落點儀表板'!$C$16="不可採計",Z1458=0,TRUE))),"✅ 符合","❌ 不符合")</f>
        <v>✅ 符合</v>
      </c>
      <c r="L1458" s="15">
        <v>1</v>
      </c>
      <c r="M1458" s="15">
        <v>1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1.5</v>
      </c>
      <c r="V1458" s="15">
        <v>0</v>
      </c>
      <c r="W1458" s="15">
        <v>0</v>
      </c>
      <c r="X1458" s="15">
        <v>1.5</v>
      </c>
      <c r="Y1458" s="15">
        <v>0</v>
      </c>
      <c r="Z1458" s="15">
        <v>0</v>
      </c>
    </row>
    <row r="1459" spans="1:26" customFormat="1" ht="15.75" customHeight="1" x14ac:dyDescent="0.3">
      <c r="A1459" s="2" t="s">
        <v>3534</v>
      </c>
      <c r="B1459" s="6" t="s">
        <v>3494</v>
      </c>
      <c r="C1459" s="6" t="s">
        <v>3535</v>
      </c>
      <c r="D1459" s="12" t="s">
        <v>121</v>
      </c>
      <c r="E1459" s="13" t="s">
        <v>2341</v>
      </c>
      <c r="F1459" s="2">
        <v>12</v>
      </c>
      <c r="G1459" s="15">
        <v>62.5</v>
      </c>
      <c r="H1459" s="7">
        <f>L1459*'114成績輸入與落點儀表板'!$B$2+M1459*'114成績輸入與落點儀表板'!$B$3+N1459*'114成績輸入與落點儀表板'!$B$4+O1459*'114成績輸入與落點儀表板'!$B$5+P1459*'114成績輸入與落點儀表板'!$B$6+Q1459*'114成績輸入與落點儀表板'!$B$7+R1459*'114成績輸入與落點儀表板'!$B$8+S1459*'114成績輸入與落點儀表板'!$B$9+T1459*'114成績輸入與落點儀表板'!$B$10+U1459*'114成績輸入與落點儀表板'!$B$11+V1459*'114成績輸入與落點儀表板'!$B$12+W1459*'114成績輸入與落點儀表板'!$B$13+X1459*'114成績輸入與落點儀表板'!$B$14+Y1459*'114成績輸入與落點儀表板'!$B$15+Z1459*'114成績輸入與落點儀表板'!$B$16</f>
        <v>0</v>
      </c>
      <c r="I1459" s="8">
        <f t="shared" si="44"/>
        <v>-62.5</v>
      </c>
      <c r="J1459" s="2" t="str">
        <f t="shared" si="45"/>
        <v>FAIL</v>
      </c>
      <c r="K1459" s="17" t="str">
        <f>IF(AND(IF('114成績輸入與落點儀表板'!$C$2="必須採計",L1459&gt;0,IF('114成績輸入與落點儀表板'!$C$2="不可採計",L1459=0,TRUE)),IF('114成績輸入與落點儀表板'!$C$3="必須採計",M1459&gt;0,IF('114成績輸入與落點儀表板'!$C$3="不可採計",M1459=0,TRUE)),IF('114成績輸入與落點儀表板'!$C$4="必須採計",N1459&gt;0,IF('114成績輸入與落點儀表板'!$C$4="不可採計",N1459=0,TRUE)),IF('114成績輸入與落點儀表板'!$C$5="必須採計",O1459&gt;0,IF('114成績輸入與落點儀表板'!$C$5="不可採計",O1459=0,TRUE)),IF('114成績輸入與落點儀表板'!$C$6="必須採計",P1459&gt;0,IF('114成績輸入與落點儀表板'!$C$6="不可採計",P1459=0,TRUE)),IF('114成績輸入與落點儀表板'!$C$7="必須採計",Q1459&gt;0,IF('114成績輸入與落點儀表板'!$C$7="不可採計",Q1459=0,TRUE)),IF('114成績輸入與落點儀表板'!$C$8="必須採計",R1459&gt;0,IF('114成績輸入與落點儀表板'!$C$8="不可採計",R1459=0,TRUE)),IF('114成績輸入與落點儀表板'!$C$9="必須採計",S1459&gt;0,IF('114成績輸入與落點儀表板'!$C$9="不可採計",S1459=0,TRUE)),IF('114成績輸入與落點儀表板'!$C$10="必須採計",T1459&gt;0,IF('114成績輸入與落點儀表板'!$C$10="不可採計",T1459=0,TRUE)),IF('114成績輸入與落點儀表板'!$C$11="必須採計",U1459&gt;0,IF('114成績輸入與落點儀表板'!$C$11="不可採計",U1459=0,TRUE)),IF('114成績輸入與落點儀表板'!$C$12="必須採計",V1459&gt;0,IF('114成績輸入與落點儀表板'!$C$12="不可採計",V1459=0,TRUE)),IF('114成績輸入與落點儀表板'!$C$13="必須採計",W1459&gt;0,IF('114成績輸入與落點儀表板'!$C$13="不可採計",W1459=0,TRUE)),IF('114成績輸入與落點儀表板'!$C$14="必須採計",X1459&gt;0,IF('114成績輸入與落點儀表板'!$C$14="不可採計",X1459=0,TRUE)),IF('114成績輸入與落點儀表板'!$C$15="必須採計",Y1459&gt;0,IF('114成績輸入與落點儀表板'!$C$15="不可採計",Y1459=0,TRUE)),IF('114成績輸入與落點儀表板'!$C$16="必須採計",Z1459&gt;0,IF('114成績輸入與落點儀表板'!$C$16="不可採計",Z1459=0,TRUE))),"✅ 符合","❌ 不符合")</f>
        <v>✅ 符合</v>
      </c>
      <c r="L1459" s="15">
        <v>1.25</v>
      </c>
      <c r="M1459" s="15">
        <v>1.5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1</v>
      </c>
      <c r="X1459" s="15">
        <v>0</v>
      </c>
      <c r="Y1459" s="15">
        <v>0</v>
      </c>
      <c r="Z1459" s="15">
        <v>0</v>
      </c>
    </row>
    <row r="1460" spans="1:26" customFormat="1" ht="15.75" customHeight="1" x14ac:dyDescent="0.3">
      <c r="A1460" s="2" t="s">
        <v>3536</v>
      </c>
      <c r="B1460" s="6" t="s">
        <v>3537</v>
      </c>
      <c r="C1460" s="6" t="s">
        <v>248</v>
      </c>
      <c r="D1460" s="12" t="s">
        <v>113</v>
      </c>
      <c r="E1460" s="13" t="s">
        <v>3538</v>
      </c>
      <c r="F1460" s="2">
        <v>25</v>
      </c>
      <c r="G1460" s="15">
        <v>317</v>
      </c>
      <c r="H1460" s="7">
        <f>L1460*'114成績輸入與落點儀表板'!$B$2+M1460*'114成績輸入與落點儀表板'!$B$3+N1460*'114成績輸入與落點儀表板'!$B$4+O1460*'114成績輸入與落點儀表板'!$B$5+P1460*'114成績輸入與落點儀表板'!$B$6+Q1460*'114成績輸入與落點儀表板'!$B$7+R1460*'114成績輸入與落點儀表板'!$B$8+S1460*'114成績輸入與落點儀表板'!$B$9+T1460*'114成績輸入與落點儀表板'!$B$10+U1460*'114成績輸入與落點儀表板'!$B$11+V1460*'114成績輸入與落點儀表板'!$B$12+W1460*'114成績輸入與落點儀表板'!$B$13+X1460*'114成績輸入與落點儀表板'!$B$14+Y1460*'114成績輸入與落點儀表板'!$B$15+Z1460*'114成績輸入與落點儀表板'!$B$16</f>
        <v>0</v>
      </c>
      <c r="I1460" s="8">
        <f t="shared" si="44"/>
        <v>-317</v>
      </c>
      <c r="J1460" s="2" t="str">
        <f t="shared" si="45"/>
        <v>FAIL</v>
      </c>
      <c r="K1460" s="17" t="str">
        <f>IF(AND(IF('114成績輸入與落點儀表板'!$C$2="必須採計",L1460&gt;0,IF('114成績輸入與落點儀表板'!$C$2="不可採計",L1460=0,TRUE)),IF('114成績輸入與落點儀表板'!$C$3="必須採計",M1460&gt;0,IF('114成績輸入與落點儀表板'!$C$3="不可採計",M1460=0,TRUE)),IF('114成績輸入與落點儀表板'!$C$4="必須採計",N1460&gt;0,IF('114成績輸入與落點儀表板'!$C$4="不可採計",N1460=0,TRUE)),IF('114成績輸入與落點儀表板'!$C$5="必須採計",O1460&gt;0,IF('114成績輸入與落點儀表板'!$C$5="不可採計",O1460=0,TRUE)),IF('114成績輸入與落點儀表板'!$C$6="必須採計",P1460&gt;0,IF('114成績輸入與落點儀表板'!$C$6="不可採計",P1460=0,TRUE)),IF('114成績輸入與落點儀表板'!$C$7="必須採計",Q1460&gt;0,IF('114成績輸入與落點儀表板'!$C$7="不可採計",Q1460=0,TRUE)),IF('114成績輸入與落點儀表板'!$C$8="必須採計",R1460&gt;0,IF('114成績輸入與落點儀表板'!$C$8="不可採計",R1460=0,TRUE)),IF('114成績輸入與落點儀表板'!$C$9="必須採計",S1460&gt;0,IF('114成績輸入與落點儀表板'!$C$9="不可採計",S1460=0,TRUE)),IF('114成績輸入與落點儀表板'!$C$10="必須採計",T1460&gt;0,IF('114成績輸入與落點儀表板'!$C$10="不可採計",T1460=0,TRUE)),IF('114成績輸入與落點儀表板'!$C$11="必須採計",U1460&gt;0,IF('114成績輸入與落點儀表板'!$C$11="不可採計",U1460=0,TRUE)),IF('114成績輸入與落點儀表板'!$C$12="必須採計",V1460&gt;0,IF('114成績輸入與落點儀表板'!$C$12="不可採計",V1460=0,TRUE)),IF('114成績輸入與落點儀表板'!$C$13="必須採計",W1460&gt;0,IF('114成績輸入與落點儀表板'!$C$13="不可採計",W1460=0,TRUE)),IF('114成績輸入與落點儀表板'!$C$14="必須採計",X1460&gt;0,IF('114成績輸入與落點儀表板'!$C$14="不可採計",X1460=0,TRUE)),IF('114成績輸入與落點儀表板'!$C$15="必須採計",Y1460&gt;0,IF('114成績輸入與落點儀表板'!$C$15="不可採計",Y1460=0,TRUE)),IF('114成績輸入與落點儀表板'!$C$16="必須採計",Z1460&gt;0,IF('114成績輸入與落點儀表板'!$C$16="不可採計",Z1460=0,TRUE))),"✅ 符合","❌ 不符合")</f>
        <v>✅ 符合</v>
      </c>
      <c r="L1460" s="15">
        <v>1.5</v>
      </c>
      <c r="M1460" s="15">
        <v>1.5</v>
      </c>
      <c r="N1460" s="15">
        <v>0</v>
      </c>
      <c r="O1460" s="15">
        <v>0</v>
      </c>
      <c r="P1460" s="15">
        <v>0</v>
      </c>
      <c r="Q1460" s="15">
        <v>1.5</v>
      </c>
      <c r="R1460" s="15">
        <v>0</v>
      </c>
      <c r="S1460" s="15">
        <v>0</v>
      </c>
      <c r="T1460" s="15">
        <v>0</v>
      </c>
      <c r="U1460" s="15">
        <v>1</v>
      </c>
      <c r="V1460" s="15">
        <v>0</v>
      </c>
      <c r="W1460" s="15">
        <v>1</v>
      </c>
      <c r="X1460" s="15">
        <v>0</v>
      </c>
      <c r="Y1460" s="15">
        <v>0</v>
      </c>
      <c r="Z1460" s="15">
        <v>0</v>
      </c>
    </row>
    <row r="1461" spans="1:26" customFormat="1" ht="15.75" customHeight="1" x14ac:dyDescent="0.3">
      <c r="A1461" s="2" t="s">
        <v>3539</v>
      </c>
      <c r="B1461" s="6" t="s">
        <v>3537</v>
      </c>
      <c r="C1461" s="6" t="s">
        <v>251</v>
      </c>
      <c r="D1461" s="12" t="s">
        <v>113</v>
      </c>
      <c r="E1461" s="13" t="s">
        <v>3538</v>
      </c>
      <c r="F1461" s="2">
        <v>26</v>
      </c>
      <c r="G1461" s="15">
        <v>319</v>
      </c>
      <c r="H1461" s="7">
        <f>L1461*'114成績輸入與落點儀表板'!$B$2+M1461*'114成績輸入與落點儀表板'!$B$3+N1461*'114成績輸入與落點儀表板'!$B$4+O1461*'114成績輸入與落點儀表板'!$B$5+P1461*'114成績輸入與落點儀表板'!$B$6+Q1461*'114成績輸入與落點儀表板'!$B$7+R1461*'114成績輸入與落點儀表板'!$B$8+S1461*'114成績輸入與落點儀表板'!$B$9+T1461*'114成績輸入與落點儀表板'!$B$10+U1461*'114成績輸入與落點儀表板'!$B$11+V1461*'114成績輸入與落點儀表板'!$B$12+W1461*'114成績輸入與落點儀表板'!$B$13+X1461*'114成績輸入與落點儀表板'!$B$14+Y1461*'114成績輸入與落點儀表板'!$B$15+Z1461*'114成績輸入與落點儀表板'!$B$16</f>
        <v>0</v>
      </c>
      <c r="I1461" s="8">
        <f t="shared" si="44"/>
        <v>-319</v>
      </c>
      <c r="J1461" s="2" t="str">
        <f t="shared" si="45"/>
        <v>FAIL</v>
      </c>
      <c r="K1461" s="17" t="str">
        <f>IF(AND(IF('114成績輸入與落點儀表板'!$C$2="必須採計",L1461&gt;0,IF('114成績輸入與落點儀表板'!$C$2="不可採計",L1461=0,TRUE)),IF('114成績輸入與落點儀表板'!$C$3="必須採計",M1461&gt;0,IF('114成績輸入與落點儀表板'!$C$3="不可採計",M1461=0,TRUE)),IF('114成績輸入與落點儀表板'!$C$4="必須採計",N1461&gt;0,IF('114成績輸入與落點儀表板'!$C$4="不可採計",N1461=0,TRUE)),IF('114成績輸入與落點儀表板'!$C$5="必須採計",O1461&gt;0,IF('114成績輸入與落點儀表板'!$C$5="不可採計",O1461=0,TRUE)),IF('114成績輸入與落點儀表板'!$C$6="必須採計",P1461&gt;0,IF('114成績輸入與落點儀表板'!$C$6="不可採計",P1461=0,TRUE)),IF('114成績輸入與落點儀表板'!$C$7="必須採計",Q1461&gt;0,IF('114成績輸入與落點儀表板'!$C$7="不可採計",Q1461=0,TRUE)),IF('114成績輸入與落點儀表板'!$C$8="必須採計",R1461&gt;0,IF('114成績輸入與落點儀表板'!$C$8="不可採計",R1461=0,TRUE)),IF('114成績輸入與落點儀表板'!$C$9="必須採計",S1461&gt;0,IF('114成績輸入與落點儀表板'!$C$9="不可採計",S1461=0,TRUE)),IF('114成績輸入與落點儀表板'!$C$10="必須採計",T1461&gt;0,IF('114成績輸入與落點儀表板'!$C$10="不可採計",T1461=0,TRUE)),IF('114成績輸入與落點儀表板'!$C$11="必須採計",U1461&gt;0,IF('114成績輸入與落點儀表板'!$C$11="不可採計",U1461=0,TRUE)),IF('114成績輸入與落點儀表板'!$C$12="必須採計",V1461&gt;0,IF('114成績輸入與落點儀表板'!$C$12="不可採計",V1461=0,TRUE)),IF('114成績輸入與落點儀表板'!$C$13="必須採計",W1461&gt;0,IF('114成績輸入與落點儀表板'!$C$13="不可採計",W1461=0,TRUE)),IF('114成績輸入與落點儀表板'!$C$14="必須採計",X1461&gt;0,IF('114成績輸入與落點儀表板'!$C$14="不可採計",X1461=0,TRUE)),IF('114成績輸入與落點儀表板'!$C$15="必須採計",Y1461&gt;0,IF('114成績輸入與落點儀表板'!$C$15="不可採計",Y1461=0,TRUE)),IF('114成績輸入與落點儀表板'!$C$16="必須採計",Z1461&gt;0,IF('114成績輸入與落點儀表板'!$C$16="不可採計",Z1461=0,TRUE))),"✅ 符合","❌ 不符合")</f>
        <v>✅ 符合</v>
      </c>
      <c r="L1461" s="15">
        <v>1.5</v>
      </c>
      <c r="M1461" s="15">
        <v>1.5</v>
      </c>
      <c r="N1461" s="15">
        <v>0</v>
      </c>
      <c r="O1461" s="15">
        <v>0</v>
      </c>
      <c r="P1461" s="15">
        <v>0</v>
      </c>
      <c r="Q1461" s="15">
        <v>1.5</v>
      </c>
      <c r="R1461" s="15">
        <v>0</v>
      </c>
      <c r="S1461" s="15">
        <v>0</v>
      </c>
      <c r="T1461" s="15">
        <v>0</v>
      </c>
      <c r="U1461" s="15">
        <v>1</v>
      </c>
      <c r="V1461" s="15">
        <v>0</v>
      </c>
      <c r="W1461" s="15">
        <v>1</v>
      </c>
      <c r="X1461" s="15">
        <v>0</v>
      </c>
      <c r="Y1461" s="15">
        <v>0</v>
      </c>
      <c r="Z1461" s="15">
        <v>0</v>
      </c>
    </row>
    <row r="1462" spans="1:26" customFormat="1" ht="15.75" customHeight="1" x14ac:dyDescent="0.3">
      <c r="A1462" s="2" t="s">
        <v>3540</v>
      </c>
      <c r="B1462" s="6" t="s">
        <v>3537</v>
      </c>
      <c r="C1462" s="6" t="s">
        <v>3541</v>
      </c>
      <c r="D1462" s="12" t="s">
        <v>113</v>
      </c>
      <c r="E1462" s="13" t="s">
        <v>3538</v>
      </c>
      <c r="F1462" s="2">
        <v>39</v>
      </c>
      <c r="G1462" s="15">
        <v>322</v>
      </c>
      <c r="H1462" s="7">
        <f>L1462*'114成績輸入與落點儀表板'!$B$2+M1462*'114成績輸入與落點儀表板'!$B$3+N1462*'114成績輸入與落點儀表板'!$B$4+O1462*'114成績輸入與落點儀表板'!$B$5+P1462*'114成績輸入與落點儀表板'!$B$6+Q1462*'114成績輸入與落點儀表板'!$B$7+R1462*'114成績輸入與落點儀表板'!$B$8+S1462*'114成績輸入與落點儀表板'!$B$9+T1462*'114成績輸入與落點儀表板'!$B$10+U1462*'114成績輸入與落點儀表板'!$B$11+V1462*'114成績輸入與落點儀表板'!$B$12+W1462*'114成績輸入與落點儀表板'!$B$13+X1462*'114成績輸入與落點儀表板'!$B$14+Y1462*'114成績輸入與落點儀表板'!$B$15+Z1462*'114成績輸入與落點儀表板'!$B$16</f>
        <v>0</v>
      </c>
      <c r="I1462" s="8">
        <f t="shared" si="44"/>
        <v>-322</v>
      </c>
      <c r="J1462" s="2" t="str">
        <f t="shared" si="45"/>
        <v>FAIL</v>
      </c>
      <c r="K1462" s="17" t="str">
        <f>IF(AND(IF('114成績輸入與落點儀表板'!$C$2="必須採計",L1462&gt;0,IF('114成績輸入與落點儀表板'!$C$2="不可採計",L1462=0,TRUE)),IF('114成績輸入與落點儀表板'!$C$3="必須採計",M1462&gt;0,IF('114成績輸入與落點儀表板'!$C$3="不可採計",M1462=0,TRUE)),IF('114成績輸入與落點儀表板'!$C$4="必須採計",N1462&gt;0,IF('114成績輸入與落點儀表板'!$C$4="不可採計",N1462=0,TRUE)),IF('114成績輸入與落點儀表板'!$C$5="必須採計",O1462&gt;0,IF('114成績輸入與落點儀表板'!$C$5="不可採計",O1462=0,TRUE)),IF('114成績輸入與落點儀表板'!$C$6="必須採計",P1462&gt;0,IF('114成績輸入與落點儀表板'!$C$6="不可採計",P1462=0,TRUE)),IF('114成績輸入與落點儀表板'!$C$7="必須採計",Q1462&gt;0,IF('114成績輸入與落點儀表板'!$C$7="不可採計",Q1462=0,TRUE)),IF('114成績輸入與落點儀表板'!$C$8="必須採計",R1462&gt;0,IF('114成績輸入與落點儀表板'!$C$8="不可採計",R1462=0,TRUE)),IF('114成績輸入與落點儀表板'!$C$9="必須採計",S1462&gt;0,IF('114成績輸入與落點儀表板'!$C$9="不可採計",S1462=0,TRUE)),IF('114成績輸入與落點儀表板'!$C$10="必須採計",T1462&gt;0,IF('114成績輸入與落點儀表板'!$C$10="不可採計",T1462=0,TRUE)),IF('114成績輸入與落點儀表板'!$C$11="必須採計",U1462&gt;0,IF('114成績輸入與落點儀表板'!$C$11="不可採計",U1462=0,TRUE)),IF('114成績輸入與落點儀表板'!$C$12="必須採計",V1462&gt;0,IF('114成績輸入與落點儀表板'!$C$12="不可採計",V1462=0,TRUE)),IF('114成績輸入與落點儀表板'!$C$13="必須採計",W1462&gt;0,IF('114成績輸入與落點儀表板'!$C$13="不可採計",W1462=0,TRUE)),IF('114成績輸入與落點儀表板'!$C$14="必須採計",X1462&gt;0,IF('114成績輸入與落點儀表板'!$C$14="不可採計",X1462=0,TRUE)),IF('114成績輸入與落點儀表板'!$C$15="必須採計",Y1462&gt;0,IF('114成績輸入與落點儀表板'!$C$15="不可採計",Y1462=0,TRUE)),IF('114成績輸入與落點儀表板'!$C$16="必須採計",Z1462&gt;0,IF('114成績輸入與落點儀表板'!$C$16="不可採計",Z1462=0,TRUE))),"✅ 符合","❌ 不符合")</f>
        <v>✅ 符合</v>
      </c>
      <c r="L1462" s="15">
        <v>1.5</v>
      </c>
      <c r="M1462" s="15">
        <v>1.5</v>
      </c>
      <c r="N1462" s="15">
        <v>0</v>
      </c>
      <c r="O1462" s="15">
        <v>0</v>
      </c>
      <c r="P1462" s="15">
        <v>0</v>
      </c>
      <c r="Q1462" s="15">
        <v>1.5</v>
      </c>
      <c r="R1462" s="15">
        <v>0</v>
      </c>
      <c r="S1462" s="15">
        <v>0</v>
      </c>
      <c r="T1462" s="15">
        <v>0</v>
      </c>
      <c r="U1462" s="15">
        <v>1</v>
      </c>
      <c r="V1462" s="15">
        <v>0</v>
      </c>
      <c r="W1462" s="15">
        <v>1</v>
      </c>
      <c r="X1462" s="15">
        <v>0</v>
      </c>
      <c r="Y1462" s="15">
        <v>0</v>
      </c>
      <c r="Z1462" s="15">
        <v>0</v>
      </c>
    </row>
    <row r="1463" spans="1:26" customFormat="1" ht="15.75" customHeight="1" x14ac:dyDescent="0.3">
      <c r="A1463" s="2" t="s">
        <v>3542</v>
      </c>
      <c r="B1463" s="6" t="s">
        <v>3537</v>
      </c>
      <c r="C1463" s="6" t="s">
        <v>352</v>
      </c>
      <c r="D1463" s="12" t="s">
        <v>121</v>
      </c>
      <c r="E1463" s="13" t="s">
        <v>699</v>
      </c>
      <c r="F1463" s="2">
        <v>53</v>
      </c>
      <c r="G1463" s="15">
        <v>306.5</v>
      </c>
      <c r="H1463" s="7">
        <f>L1463*'114成績輸入與落點儀表板'!$B$2+M1463*'114成績輸入與落點儀表板'!$B$3+N1463*'114成績輸入與落點儀表板'!$B$4+O1463*'114成績輸入與落點儀表板'!$B$5+P1463*'114成績輸入與落點儀表板'!$B$6+Q1463*'114成績輸入與落點儀表板'!$B$7+R1463*'114成績輸入與落點儀表板'!$B$8+S1463*'114成績輸入與落點儀表板'!$B$9+T1463*'114成績輸入與落點儀表板'!$B$10+U1463*'114成績輸入與落點儀表板'!$B$11+V1463*'114成績輸入與落點儀表板'!$B$12+W1463*'114成績輸入與落點儀表板'!$B$13+X1463*'114成績輸入與落點儀表板'!$B$14+Y1463*'114成績輸入與落點儀表板'!$B$15+Z1463*'114成績輸入與落點儀表板'!$B$16</f>
        <v>0</v>
      </c>
      <c r="I1463" s="8">
        <f t="shared" si="44"/>
        <v>-306.5</v>
      </c>
      <c r="J1463" s="2" t="str">
        <f t="shared" si="45"/>
        <v>FAIL</v>
      </c>
      <c r="K1463" s="17" t="str">
        <f>IF(AND(IF('114成績輸入與落點儀表板'!$C$2="必須採計",L1463&gt;0,IF('114成績輸入與落點儀表板'!$C$2="不可採計",L1463=0,TRUE)),IF('114成績輸入與落點儀表板'!$C$3="必須採計",M1463&gt;0,IF('114成績輸入與落點儀表板'!$C$3="不可採計",M1463=0,TRUE)),IF('114成績輸入與落點儀表板'!$C$4="必須採計",N1463&gt;0,IF('114成績輸入與落點儀表板'!$C$4="不可採計",N1463=0,TRUE)),IF('114成績輸入與落點儀表板'!$C$5="必須採計",O1463&gt;0,IF('114成績輸入與落點儀表板'!$C$5="不可採計",O1463=0,TRUE)),IF('114成績輸入與落點儀表板'!$C$6="必須採計",P1463&gt;0,IF('114成績輸入與落點儀表板'!$C$6="不可採計",P1463=0,TRUE)),IF('114成績輸入與落點儀表板'!$C$7="必須採計",Q1463&gt;0,IF('114成績輸入與落點儀表板'!$C$7="不可採計",Q1463=0,TRUE)),IF('114成績輸入與落點儀表板'!$C$8="必須採計",R1463&gt;0,IF('114成績輸入與落點儀表板'!$C$8="不可採計",R1463=0,TRUE)),IF('114成績輸入與落點儀表板'!$C$9="必須採計",S1463&gt;0,IF('114成績輸入與落點儀表板'!$C$9="不可採計",S1463=0,TRUE)),IF('114成績輸入與落點儀表板'!$C$10="必須採計",T1463&gt;0,IF('114成績輸入與落點儀表板'!$C$10="不可採計",T1463=0,TRUE)),IF('114成績輸入與落點儀表板'!$C$11="必須採計",U1463&gt;0,IF('114成績輸入與落點儀表板'!$C$11="不可採計",U1463=0,TRUE)),IF('114成績輸入與落點儀表板'!$C$12="必須採計",V1463&gt;0,IF('114成績輸入與落點儀表板'!$C$12="不可採計",V1463=0,TRUE)),IF('114成績輸入與落點儀表板'!$C$13="必須採計",W1463&gt;0,IF('114成績輸入與落點儀表板'!$C$13="不可採計",W1463=0,TRUE)),IF('114成績輸入與落點儀表板'!$C$14="必須採計",X1463&gt;0,IF('114成績輸入與落點儀表板'!$C$14="不可採計",X1463=0,TRUE)),IF('114成績輸入與落點儀表板'!$C$15="必須採計",Y1463&gt;0,IF('114成績輸入與落點儀表板'!$C$15="不可採計",Y1463=0,TRUE)),IF('114成績輸入與落點儀表板'!$C$16="必須採計",Z1463&gt;0,IF('114成績輸入與落點儀表板'!$C$16="不可採計",Z1463=0,TRUE))),"✅ 符合","❌ 不符合")</f>
        <v>✅ 符合</v>
      </c>
      <c r="L1463" s="15">
        <v>1.5</v>
      </c>
      <c r="M1463" s="15">
        <v>2</v>
      </c>
      <c r="N1463" s="15">
        <v>0</v>
      </c>
      <c r="O1463" s="15">
        <v>2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1</v>
      </c>
      <c r="X1463" s="15">
        <v>0</v>
      </c>
      <c r="Y1463" s="15">
        <v>0</v>
      </c>
      <c r="Z1463" s="15">
        <v>0</v>
      </c>
    </row>
    <row r="1464" spans="1:26" customFormat="1" ht="15.75" customHeight="1" x14ac:dyDescent="0.3">
      <c r="A1464" s="2" t="s">
        <v>3543</v>
      </c>
      <c r="B1464" s="6" t="s">
        <v>3537</v>
      </c>
      <c r="C1464" s="6" t="s">
        <v>3544</v>
      </c>
      <c r="D1464" s="12" t="s">
        <v>121</v>
      </c>
      <c r="E1464" s="13" t="s">
        <v>699</v>
      </c>
      <c r="F1464" s="2">
        <v>25</v>
      </c>
      <c r="G1464" s="15">
        <v>326</v>
      </c>
      <c r="H1464" s="7">
        <f>L1464*'114成績輸入與落點儀表板'!$B$2+M1464*'114成績輸入與落點儀表板'!$B$3+N1464*'114成績輸入與落點儀表板'!$B$4+O1464*'114成績輸入與落點儀表板'!$B$5+P1464*'114成績輸入與落點儀表板'!$B$6+Q1464*'114成績輸入與落點儀表板'!$B$7+R1464*'114成績輸入與落點儀表板'!$B$8+S1464*'114成績輸入與落點儀表板'!$B$9+T1464*'114成績輸入與落點儀表板'!$B$10+U1464*'114成績輸入與落點儀表板'!$B$11+V1464*'114成績輸入與落點儀表板'!$B$12+W1464*'114成績輸入與落點儀表板'!$B$13+X1464*'114成績輸入與落點儀表板'!$B$14+Y1464*'114成績輸入與落點儀表板'!$B$15+Z1464*'114成績輸入與落點儀表板'!$B$16</f>
        <v>0</v>
      </c>
      <c r="I1464" s="8">
        <f t="shared" si="44"/>
        <v>-326</v>
      </c>
      <c r="J1464" s="2" t="str">
        <f t="shared" si="45"/>
        <v>FAIL</v>
      </c>
      <c r="K1464" s="17" t="str">
        <f>IF(AND(IF('114成績輸入與落點儀表板'!$C$2="必須採計",L1464&gt;0,IF('114成績輸入與落點儀表板'!$C$2="不可採計",L1464=0,TRUE)),IF('114成績輸入與落點儀表板'!$C$3="必須採計",M1464&gt;0,IF('114成績輸入與落點儀表板'!$C$3="不可採計",M1464=0,TRUE)),IF('114成績輸入與落點儀表板'!$C$4="必須採計",N1464&gt;0,IF('114成績輸入與落點儀表板'!$C$4="不可採計",N1464=0,TRUE)),IF('114成績輸入與落點儀表板'!$C$5="必須採計",O1464&gt;0,IF('114成績輸入與落點儀表板'!$C$5="不可採計",O1464=0,TRUE)),IF('114成績輸入與落點儀表板'!$C$6="必須採計",P1464&gt;0,IF('114成績輸入與落點儀表板'!$C$6="不可採計",P1464=0,TRUE)),IF('114成績輸入與落點儀表板'!$C$7="必須採計",Q1464&gt;0,IF('114成績輸入與落點儀表板'!$C$7="不可採計",Q1464=0,TRUE)),IF('114成績輸入與落點儀表板'!$C$8="必須採計",R1464&gt;0,IF('114成績輸入與落點儀表板'!$C$8="不可採計",R1464=0,TRUE)),IF('114成績輸入與落點儀表板'!$C$9="必須採計",S1464&gt;0,IF('114成績輸入與落點儀表板'!$C$9="不可採計",S1464=0,TRUE)),IF('114成績輸入與落點儀表板'!$C$10="必須採計",T1464&gt;0,IF('114成績輸入與落點儀表板'!$C$10="不可採計",T1464=0,TRUE)),IF('114成績輸入與落點儀表板'!$C$11="必須採計",U1464&gt;0,IF('114成績輸入與落點儀表板'!$C$11="不可採計",U1464=0,TRUE)),IF('114成績輸入與落點儀表板'!$C$12="必須採計",V1464&gt;0,IF('114成績輸入與落點儀表板'!$C$12="不可採計",V1464=0,TRUE)),IF('114成績輸入與落點儀表板'!$C$13="必須採計",W1464&gt;0,IF('114成績輸入與落點儀表板'!$C$13="不可採計",W1464=0,TRUE)),IF('114成績輸入與落點儀表板'!$C$14="必須採計",X1464&gt;0,IF('114成績輸入與落點儀表板'!$C$14="不可採計",X1464=0,TRUE)),IF('114成績輸入與落點儀表板'!$C$15="必須採計",Y1464&gt;0,IF('114成績輸入與落點儀表板'!$C$15="不可採計",Y1464=0,TRUE)),IF('114成績輸入與落點儀表板'!$C$16="必須採計",Z1464&gt;0,IF('114成績輸入與落點儀表板'!$C$16="不可採計",Z1464=0,TRUE))),"✅ 符合","❌ 不符合")</f>
        <v>✅ 符合</v>
      </c>
      <c r="L1464" s="15">
        <v>1.5</v>
      </c>
      <c r="M1464" s="15">
        <v>2</v>
      </c>
      <c r="N1464" s="15">
        <v>0</v>
      </c>
      <c r="O1464" s="15">
        <v>2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1</v>
      </c>
      <c r="X1464" s="15">
        <v>0</v>
      </c>
      <c r="Y1464" s="15">
        <v>0</v>
      </c>
      <c r="Z1464" s="15">
        <v>0</v>
      </c>
    </row>
    <row r="1465" spans="1:26" customFormat="1" ht="15.75" customHeight="1" x14ac:dyDescent="0.3">
      <c r="A1465" s="2" t="s">
        <v>3545</v>
      </c>
      <c r="B1465" s="6" t="s">
        <v>3537</v>
      </c>
      <c r="C1465" s="6" t="s">
        <v>391</v>
      </c>
      <c r="D1465" s="12" t="s">
        <v>121</v>
      </c>
      <c r="E1465" s="13" t="s">
        <v>3546</v>
      </c>
      <c r="F1465" s="2">
        <v>41</v>
      </c>
      <c r="G1465" s="15">
        <v>288</v>
      </c>
      <c r="H1465" s="7">
        <f>L1465*'114成績輸入與落點儀表板'!$B$2+M1465*'114成績輸入與落點儀表板'!$B$3+N1465*'114成績輸入與落點儀表板'!$B$4+O1465*'114成績輸入與落點儀表板'!$B$5+P1465*'114成績輸入與落點儀表板'!$B$6+Q1465*'114成績輸入與落點儀表板'!$B$7+R1465*'114成績輸入與落點儀表板'!$B$8+S1465*'114成績輸入與落點儀表板'!$B$9+T1465*'114成績輸入與落點儀表板'!$B$10+U1465*'114成績輸入與落點儀表板'!$B$11+V1465*'114成績輸入與落點儀表板'!$B$12+W1465*'114成績輸入與落點儀表板'!$B$13+X1465*'114成績輸入與落點儀表板'!$B$14+Y1465*'114成績輸入與落點儀表板'!$B$15+Z1465*'114成績輸入與落點儀表板'!$B$16</f>
        <v>0</v>
      </c>
      <c r="I1465" s="8">
        <f t="shared" si="44"/>
        <v>-288</v>
      </c>
      <c r="J1465" s="2" t="str">
        <f t="shared" si="45"/>
        <v>FAIL</v>
      </c>
      <c r="K1465" s="17" t="str">
        <f>IF(AND(IF('114成績輸入與落點儀表板'!$C$2="必須採計",L1465&gt;0,IF('114成績輸入與落點儀表板'!$C$2="不可採計",L1465=0,TRUE)),IF('114成績輸入與落點儀表板'!$C$3="必須採計",M1465&gt;0,IF('114成績輸入與落點儀表板'!$C$3="不可採計",M1465=0,TRUE)),IF('114成績輸入與落點儀表板'!$C$4="必須採計",N1465&gt;0,IF('114成績輸入與落點儀表板'!$C$4="不可採計",N1465=0,TRUE)),IF('114成績輸入與落點儀表板'!$C$5="必須採計",O1465&gt;0,IF('114成績輸入與落點儀表板'!$C$5="不可採計",O1465=0,TRUE)),IF('114成績輸入與落點儀表板'!$C$6="必須採計",P1465&gt;0,IF('114成績輸入與落點儀表板'!$C$6="不可採計",P1465=0,TRUE)),IF('114成績輸入與落點儀表板'!$C$7="必須採計",Q1465&gt;0,IF('114成績輸入與落點儀表板'!$C$7="不可採計",Q1465=0,TRUE)),IF('114成績輸入與落點儀表板'!$C$8="必須採計",R1465&gt;0,IF('114成績輸入與落點儀表板'!$C$8="不可採計",R1465=0,TRUE)),IF('114成績輸入與落點儀表板'!$C$9="必須採計",S1465&gt;0,IF('114成績輸入與落點儀表板'!$C$9="不可採計",S1465=0,TRUE)),IF('114成績輸入與落點儀表板'!$C$10="必須採計",T1465&gt;0,IF('114成績輸入與落點儀表板'!$C$10="不可採計",T1465=0,TRUE)),IF('114成績輸入與落點儀表板'!$C$11="必須採計",U1465&gt;0,IF('114成績輸入與落點儀表板'!$C$11="不可採計",U1465=0,TRUE)),IF('114成績輸入與落點儀表板'!$C$12="必須採計",V1465&gt;0,IF('114成績輸入與落點儀表板'!$C$12="不可採計",V1465=0,TRUE)),IF('114成績輸入與落點儀表板'!$C$13="必須採計",W1465&gt;0,IF('114成績輸入與落點儀表板'!$C$13="不可採計",W1465=0,TRUE)),IF('114成績輸入與落點儀表板'!$C$14="必須採計",X1465&gt;0,IF('114成績輸入與落點儀表板'!$C$14="不可採計",X1465=0,TRUE)),IF('114成績輸入與落點儀表板'!$C$15="必須採計",Y1465&gt;0,IF('114成績輸入與落點儀表板'!$C$15="不可採計",Y1465=0,TRUE)),IF('114成績輸入與落點儀表板'!$C$16="必須採計",Z1465&gt;0,IF('114成績輸入與落點儀表板'!$C$16="不可採計",Z1465=0,TRUE))),"✅ 符合","❌ 不符合")</f>
        <v>✅ 符合</v>
      </c>
      <c r="L1465" s="15">
        <v>1</v>
      </c>
      <c r="M1465" s="15">
        <v>2</v>
      </c>
      <c r="N1465" s="15">
        <v>0</v>
      </c>
      <c r="O1465" s="15">
        <v>2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1</v>
      </c>
      <c r="X1465" s="15">
        <v>0</v>
      </c>
      <c r="Y1465" s="15">
        <v>0</v>
      </c>
      <c r="Z1465" s="15">
        <v>0</v>
      </c>
    </row>
    <row r="1466" spans="1:26" customFormat="1" ht="15.75" customHeight="1" x14ac:dyDescent="0.3">
      <c r="A1466" s="2" t="s">
        <v>3547</v>
      </c>
      <c r="B1466" s="6" t="s">
        <v>3537</v>
      </c>
      <c r="C1466" s="6" t="s">
        <v>538</v>
      </c>
      <c r="D1466" s="12" t="s">
        <v>121</v>
      </c>
      <c r="E1466" s="13" t="s">
        <v>3548</v>
      </c>
      <c r="F1466" s="2">
        <v>24</v>
      </c>
      <c r="G1466" s="15">
        <v>257.75</v>
      </c>
      <c r="H1466" s="7">
        <f>L1466*'114成績輸入與落點儀表板'!$B$2+M1466*'114成績輸入與落點儀表板'!$B$3+N1466*'114成績輸入與落點儀表板'!$B$4+O1466*'114成績輸入與落點儀表板'!$B$5+P1466*'114成績輸入與落點儀表板'!$B$6+Q1466*'114成績輸入與落點儀表板'!$B$7+R1466*'114成績輸入與落點儀表板'!$B$8+S1466*'114成績輸入與落點儀表板'!$B$9+T1466*'114成績輸入與落點儀表板'!$B$10+U1466*'114成績輸入與落點儀表板'!$B$11+V1466*'114成績輸入與落點儀表板'!$B$12+W1466*'114成績輸入與落點儀表板'!$B$13+X1466*'114成績輸入與落點儀表板'!$B$14+Y1466*'114成績輸入與落點儀表板'!$B$15+Z1466*'114成績輸入與落點儀表板'!$B$16</f>
        <v>0</v>
      </c>
      <c r="I1466" s="8">
        <f t="shared" si="44"/>
        <v>-257.75</v>
      </c>
      <c r="J1466" s="2" t="str">
        <f t="shared" si="45"/>
        <v>FAIL</v>
      </c>
      <c r="K1466" s="17" t="str">
        <f>IF(AND(IF('114成績輸入與落點儀表板'!$C$2="必須採計",L1466&gt;0,IF('114成績輸入與落點儀表板'!$C$2="不可採計",L1466=0,TRUE)),IF('114成績輸入與落點儀表板'!$C$3="必須採計",M1466&gt;0,IF('114成績輸入與落點儀表板'!$C$3="不可採計",M1466=0,TRUE)),IF('114成績輸入與落點儀表板'!$C$4="必須採計",N1466&gt;0,IF('114成績輸入與落點儀表板'!$C$4="不可採計",N1466=0,TRUE)),IF('114成績輸入與落點儀表板'!$C$5="必須採計",O1466&gt;0,IF('114成績輸入與落點儀表板'!$C$5="不可採計",O1466=0,TRUE)),IF('114成績輸入與落點儀表板'!$C$6="必須採計",P1466&gt;0,IF('114成績輸入與落點儀表板'!$C$6="不可採計",P1466=0,TRUE)),IF('114成績輸入與落點儀表板'!$C$7="必須採計",Q1466&gt;0,IF('114成績輸入與落點儀表板'!$C$7="不可採計",Q1466=0,TRUE)),IF('114成績輸入與落點儀表板'!$C$8="必須採計",R1466&gt;0,IF('114成績輸入與落點儀表板'!$C$8="不可採計",R1466=0,TRUE)),IF('114成績輸入與落點儀表板'!$C$9="必須採計",S1466&gt;0,IF('114成績輸入與落點儀表板'!$C$9="不可採計",S1466=0,TRUE)),IF('114成績輸入與落點儀表板'!$C$10="必須採計",T1466&gt;0,IF('114成績輸入與落點儀表板'!$C$10="不可採計",T1466=0,TRUE)),IF('114成績輸入與落點儀表板'!$C$11="必須採計",U1466&gt;0,IF('114成績輸入與落點儀表板'!$C$11="不可採計",U1466=0,TRUE)),IF('114成績輸入與落點儀表板'!$C$12="必須採計",V1466&gt;0,IF('114成績輸入與落點儀表板'!$C$12="不可採計",V1466=0,TRUE)),IF('114成績輸入與落點儀表板'!$C$13="必須採計",W1466&gt;0,IF('114成績輸入與落點儀表板'!$C$13="不可採計",W1466=0,TRUE)),IF('114成績輸入與落點儀表板'!$C$14="必須採計",X1466&gt;0,IF('114成績輸入與落點儀表板'!$C$14="不可採計",X1466=0,TRUE)),IF('114成績輸入與落點儀表板'!$C$15="必須採計",Y1466&gt;0,IF('114成績輸入與落點儀表板'!$C$15="不可採計",Y1466=0,TRUE)),IF('114成績輸入與落點儀表板'!$C$16="必須採計",Z1466&gt;0,IF('114成績輸入與落點儀表板'!$C$16="不可採計",Z1466=0,TRUE))),"✅ 符合","❌ 不符合")</f>
        <v>✅ 符合</v>
      </c>
      <c r="L1466" s="15">
        <v>1.5</v>
      </c>
      <c r="M1466" s="15">
        <v>1.75</v>
      </c>
      <c r="N1466" s="15">
        <v>0</v>
      </c>
      <c r="O1466" s="15">
        <v>2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0</v>
      </c>
    </row>
    <row r="1467" spans="1:26" customFormat="1" ht="15.75" customHeight="1" x14ac:dyDescent="0.3">
      <c r="A1467" s="2" t="s">
        <v>3549</v>
      </c>
      <c r="B1467" s="6" t="s">
        <v>3537</v>
      </c>
      <c r="C1467" s="6" t="s">
        <v>2588</v>
      </c>
      <c r="D1467" s="12" t="s">
        <v>121</v>
      </c>
      <c r="E1467" s="13" t="s">
        <v>2806</v>
      </c>
      <c r="F1467" s="2">
        <v>11</v>
      </c>
      <c r="G1467" s="15">
        <v>271.5</v>
      </c>
      <c r="H1467" s="7">
        <f>L1467*'114成績輸入與落點儀表板'!$B$2+M1467*'114成績輸入與落點儀表板'!$B$3+N1467*'114成績輸入與落點儀表板'!$B$4+O1467*'114成績輸入與落點儀表板'!$B$5+P1467*'114成績輸入與落點儀表板'!$B$6+Q1467*'114成績輸入與落點儀表板'!$B$7+R1467*'114成績輸入與落點儀表板'!$B$8+S1467*'114成績輸入與落點儀表板'!$B$9+T1467*'114成績輸入與落點儀表板'!$B$10+U1467*'114成績輸入與落點儀表板'!$B$11+V1467*'114成績輸入與落點儀表板'!$B$12+W1467*'114成績輸入與落點儀表板'!$B$13+X1467*'114成績輸入與落點儀表板'!$B$14+Y1467*'114成績輸入與落點儀表板'!$B$15+Z1467*'114成績輸入與落點儀表板'!$B$16</f>
        <v>0</v>
      </c>
      <c r="I1467" s="8">
        <f t="shared" si="44"/>
        <v>-271.5</v>
      </c>
      <c r="J1467" s="2" t="str">
        <f t="shared" si="45"/>
        <v>FAIL</v>
      </c>
      <c r="K1467" s="17" t="str">
        <f>IF(AND(IF('114成績輸入與落點儀表板'!$C$2="必須採計",L1467&gt;0,IF('114成績輸入與落點儀表板'!$C$2="不可採計",L1467=0,TRUE)),IF('114成績輸入與落點儀表板'!$C$3="必須採計",M1467&gt;0,IF('114成績輸入與落點儀表板'!$C$3="不可採計",M1467=0,TRUE)),IF('114成績輸入與落點儀表板'!$C$4="必須採計",N1467&gt;0,IF('114成績輸入與落點儀表板'!$C$4="不可採計",N1467=0,TRUE)),IF('114成績輸入與落點儀表板'!$C$5="必須採計",O1467&gt;0,IF('114成績輸入與落點儀表板'!$C$5="不可採計",O1467=0,TRUE)),IF('114成績輸入與落點儀表板'!$C$6="必須採計",P1467&gt;0,IF('114成績輸入與落點儀表板'!$C$6="不可採計",P1467=0,TRUE)),IF('114成績輸入與落點儀表板'!$C$7="必須採計",Q1467&gt;0,IF('114成績輸入與落點儀表板'!$C$7="不可採計",Q1467=0,TRUE)),IF('114成績輸入與落點儀表板'!$C$8="必須採計",R1467&gt;0,IF('114成績輸入與落點儀表板'!$C$8="不可採計",R1467=0,TRUE)),IF('114成績輸入與落點儀表板'!$C$9="必須採計",S1467&gt;0,IF('114成績輸入與落點儀表板'!$C$9="不可採計",S1467=0,TRUE)),IF('114成績輸入與落點儀表板'!$C$10="必須採計",T1467&gt;0,IF('114成績輸入與落點儀表板'!$C$10="不可採計",T1467=0,TRUE)),IF('114成績輸入與落點儀表板'!$C$11="必須採計",U1467&gt;0,IF('114成績輸入與落點儀表板'!$C$11="不可採計",U1467=0,TRUE)),IF('114成績輸入與落點儀表板'!$C$12="必須採計",V1467&gt;0,IF('114成績輸入與落點儀表板'!$C$12="不可採計",V1467=0,TRUE)),IF('114成績輸入與落點儀表板'!$C$13="必須採計",W1467&gt;0,IF('114成績輸入與落點儀表板'!$C$13="不可採計",W1467=0,TRUE)),IF('114成績輸入與落點儀表板'!$C$14="必須採計",X1467&gt;0,IF('114成績輸入與落點儀表板'!$C$14="不可採計",X1467=0,TRUE)),IF('114成績輸入與落點儀表板'!$C$15="必須採計",Y1467&gt;0,IF('114成績輸入與落點儀表板'!$C$15="不可採計",Y1467=0,TRUE)),IF('114成績輸入與落點儀表板'!$C$16="必須採計",Z1467&gt;0,IF('114成績輸入與落點儀表板'!$C$16="不可採計",Z1467=0,TRUE))),"✅ 符合","❌ 不符合")</f>
        <v>✅ 符合</v>
      </c>
      <c r="L1467" s="15">
        <v>1.5</v>
      </c>
      <c r="M1467" s="15">
        <v>2</v>
      </c>
      <c r="N1467" s="15">
        <v>0</v>
      </c>
      <c r="O1467" s="15">
        <v>0</v>
      </c>
      <c r="P1467" s="15">
        <v>0</v>
      </c>
      <c r="Q1467" s="15">
        <v>2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1</v>
      </c>
      <c r="X1467" s="15">
        <v>0</v>
      </c>
      <c r="Y1467" s="15">
        <v>0</v>
      </c>
      <c r="Z1467" s="15">
        <v>0</v>
      </c>
    </row>
    <row r="1468" spans="1:26" customFormat="1" ht="15.75" customHeight="1" x14ac:dyDescent="0.3">
      <c r="A1468" s="2" t="s">
        <v>3550</v>
      </c>
      <c r="B1468" s="6" t="s">
        <v>3537</v>
      </c>
      <c r="C1468" s="6" t="s">
        <v>3551</v>
      </c>
      <c r="D1468" s="12" t="s">
        <v>113</v>
      </c>
      <c r="E1468" s="13" t="s">
        <v>3552</v>
      </c>
      <c r="F1468" s="2">
        <v>66</v>
      </c>
      <c r="G1468" s="15">
        <v>320.5</v>
      </c>
      <c r="H1468" s="7">
        <f>L1468*'114成績輸入與落點儀表板'!$B$2+M1468*'114成績輸入與落點儀表板'!$B$3+N1468*'114成績輸入與落點儀表板'!$B$4+O1468*'114成績輸入與落點儀表板'!$B$5+P1468*'114成績輸入與落點儀表板'!$B$6+Q1468*'114成績輸入與落點儀表板'!$B$7+R1468*'114成績輸入與落點儀表板'!$B$8+S1468*'114成績輸入與落點儀表板'!$B$9+T1468*'114成績輸入與落點儀表板'!$B$10+U1468*'114成績輸入與落點儀表板'!$B$11+V1468*'114成績輸入與落點儀表板'!$B$12+W1468*'114成績輸入與落點儀表板'!$B$13+X1468*'114成績輸入與落點儀表板'!$B$14+Y1468*'114成績輸入與落點儀表板'!$B$15+Z1468*'114成績輸入與落點儀表板'!$B$16</f>
        <v>0</v>
      </c>
      <c r="I1468" s="8">
        <f t="shared" si="44"/>
        <v>-320.5</v>
      </c>
      <c r="J1468" s="2" t="str">
        <f t="shared" si="45"/>
        <v>FAIL</v>
      </c>
      <c r="K1468" s="17" t="str">
        <f>IF(AND(IF('114成績輸入與落點儀表板'!$C$2="必須採計",L1468&gt;0,IF('114成績輸入與落點儀表板'!$C$2="不可採計",L1468=0,TRUE)),IF('114成績輸入與落點儀表板'!$C$3="必須採計",M1468&gt;0,IF('114成績輸入與落點儀表板'!$C$3="不可採計",M1468=0,TRUE)),IF('114成績輸入與落點儀表板'!$C$4="必須採計",N1468&gt;0,IF('114成績輸入與落點儀表板'!$C$4="不可採計",N1468=0,TRUE)),IF('114成績輸入與落點儀表板'!$C$5="必須採計",O1468&gt;0,IF('114成績輸入與落點儀表板'!$C$5="不可採計",O1468=0,TRUE)),IF('114成績輸入與落點儀表板'!$C$6="必須採計",P1468&gt;0,IF('114成績輸入與落點儀表板'!$C$6="不可採計",P1468=0,TRUE)),IF('114成績輸入與落點儀表板'!$C$7="必須採計",Q1468&gt;0,IF('114成績輸入與落點儀表板'!$C$7="不可採計",Q1468=0,TRUE)),IF('114成績輸入與落點儀表板'!$C$8="必須採計",R1468&gt;0,IF('114成績輸入與落點儀表板'!$C$8="不可採計",R1468=0,TRUE)),IF('114成績輸入與落點儀表板'!$C$9="必須採計",S1468&gt;0,IF('114成績輸入與落點儀表板'!$C$9="不可採計",S1468=0,TRUE)),IF('114成績輸入與落點儀表板'!$C$10="必須採計",T1468&gt;0,IF('114成績輸入與落點儀表板'!$C$10="不可採計",T1468=0,TRUE)),IF('114成績輸入與落點儀表板'!$C$11="必須採計",U1468&gt;0,IF('114成績輸入與落點儀表板'!$C$11="不可採計",U1468=0,TRUE)),IF('114成績輸入與落點儀表板'!$C$12="必須採計",V1468&gt;0,IF('114成績輸入與落點儀表板'!$C$12="不可採計",V1468=0,TRUE)),IF('114成績輸入與落點儀表板'!$C$13="必須採計",W1468&gt;0,IF('114成績輸入與落點儀表板'!$C$13="不可採計",W1468=0,TRUE)),IF('114成績輸入與落點儀表板'!$C$14="必須採計",X1468&gt;0,IF('114成績輸入與落點儀表板'!$C$14="不可採計",X1468=0,TRUE)),IF('114成績輸入與落點儀表板'!$C$15="必須採計",Y1468&gt;0,IF('114成績輸入與落點儀表板'!$C$15="不可採計",Y1468=0,TRUE)),IF('114成績輸入與落點儀表板'!$C$16="必須採計",Z1468&gt;0,IF('114成績輸入與落點儀表板'!$C$16="不可採計",Z1468=0,TRUE))),"✅ 符合","❌ 不符合")</f>
        <v>✅ 符合</v>
      </c>
      <c r="L1468" s="15">
        <v>1.5</v>
      </c>
      <c r="M1468" s="15">
        <v>1</v>
      </c>
      <c r="N1468" s="15">
        <v>0</v>
      </c>
      <c r="O1468" s="15">
        <v>0</v>
      </c>
      <c r="P1468" s="15">
        <v>0</v>
      </c>
      <c r="Q1468" s="15">
        <v>1</v>
      </c>
      <c r="R1468" s="15">
        <v>0</v>
      </c>
      <c r="S1468" s="15">
        <v>0</v>
      </c>
      <c r="T1468" s="15">
        <v>0</v>
      </c>
      <c r="U1468" s="15">
        <v>0</v>
      </c>
      <c r="V1468" s="15">
        <v>0</v>
      </c>
      <c r="W1468" s="15">
        <v>2</v>
      </c>
      <c r="X1468" s="15">
        <v>1.5</v>
      </c>
      <c r="Y1468" s="15">
        <v>0</v>
      </c>
      <c r="Z1468" s="15">
        <v>0</v>
      </c>
    </row>
    <row r="1469" spans="1:26" customFormat="1" ht="15.75" customHeight="1" x14ac:dyDescent="0.3">
      <c r="A1469" s="2" t="s">
        <v>3553</v>
      </c>
      <c r="B1469" s="6" t="s">
        <v>3537</v>
      </c>
      <c r="C1469" s="6" t="s">
        <v>668</v>
      </c>
      <c r="D1469" s="12" t="s">
        <v>227</v>
      </c>
      <c r="E1469" s="13" t="s">
        <v>3554</v>
      </c>
      <c r="F1469" s="2">
        <v>32</v>
      </c>
      <c r="G1469" s="15">
        <v>221</v>
      </c>
      <c r="H1469" s="7">
        <f>L1469*'114成績輸入與落點儀表板'!$B$2+M1469*'114成績輸入與落點儀表板'!$B$3+N1469*'114成績輸入與落點儀表板'!$B$4+O1469*'114成績輸入與落點儀表板'!$B$5+P1469*'114成績輸入與落點儀表板'!$B$6+Q1469*'114成績輸入與落點儀表板'!$B$7+R1469*'114成績輸入與落點儀表板'!$B$8+S1469*'114成績輸入與落點儀表板'!$B$9+T1469*'114成績輸入與落點儀表板'!$B$10+U1469*'114成績輸入與落點儀表板'!$B$11+V1469*'114成績輸入與落點儀表板'!$B$12+W1469*'114成績輸入與落點儀表板'!$B$13+X1469*'114成績輸入與落點儀表板'!$B$14+Y1469*'114成績輸入與落點儀表板'!$B$15+Z1469*'114成績輸入與落點儀表板'!$B$16</f>
        <v>0</v>
      </c>
      <c r="I1469" s="8">
        <f t="shared" si="44"/>
        <v>-221</v>
      </c>
      <c r="J1469" s="2" t="str">
        <f t="shared" si="45"/>
        <v>FAIL</v>
      </c>
      <c r="K1469" s="17" t="str">
        <f>IF(AND(IF('114成績輸入與落點儀表板'!$C$2="必須採計",L1469&gt;0,IF('114成績輸入與落點儀表板'!$C$2="不可採計",L1469=0,TRUE)),IF('114成績輸入與落點儀表板'!$C$3="必須採計",M1469&gt;0,IF('114成績輸入與落點儀表板'!$C$3="不可採計",M1469=0,TRUE)),IF('114成績輸入與落點儀表板'!$C$4="必須採計",N1469&gt;0,IF('114成績輸入與落點儀表板'!$C$4="不可採計",N1469=0,TRUE)),IF('114成績輸入與落點儀表板'!$C$5="必須採計",O1469&gt;0,IF('114成績輸入與落點儀表板'!$C$5="不可採計",O1469=0,TRUE)),IF('114成績輸入與落點儀表板'!$C$6="必須採計",P1469&gt;0,IF('114成績輸入與落點儀表板'!$C$6="不可採計",P1469=0,TRUE)),IF('114成績輸入與落點儀表板'!$C$7="必須採計",Q1469&gt;0,IF('114成績輸入與落點儀表板'!$C$7="不可採計",Q1469=0,TRUE)),IF('114成績輸入與落點儀表板'!$C$8="必須採計",R1469&gt;0,IF('114成績輸入與落點儀表板'!$C$8="不可採計",R1469=0,TRUE)),IF('114成績輸入與落點儀表板'!$C$9="必須採計",S1469&gt;0,IF('114成績輸入與落點儀表板'!$C$9="不可採計",S1469=0,TRUE)),IF('114成績輸入與落點儀表板'!$C$10="必須採計",T1469&gt;0,IF('114成績輸入與落點儀表板'!$C$10="不可採計",T1469=0,TRUE)),IF('114成績輸入與落點儀表板'!$C$11="必須採計",U1469&gt;0,IF('114成績輸入與落點儀表板'!$C$11="不可採計",U1469=0,TRUE)),IF('114成績輸入與落點儀表板'!$C$12="必須採計",V1469&gt;0,IF('114成績輸入與落點儀表板'!$C$12="不可採計",V1469=0,TRUE)),IF('114成績輸入與落點儀表板'!$C$13="必須採計",W1469&gt;0,IF('114成績輸入與落點儀表板'!$C$13="不可採計",W1469=0,TRUE)),IF('114成績輸入與落點儀表板'!$C$14="必須採計",X1469&gt;0,IF('114成績輸入與落點儀表板'!$C$14="不可採計",X1469=0,TRUE)),IF('114成績輸入與落點儀表板'!$C$15="必須採計",Y1469&gt;0,IF('114成績輸入與落點儀表板'!$C$15="不可採計",Y1469=0,TRUE)),IF('114成績輸入與落點儀表板'!$C$16="必須採計",Z1469&gt;0,IF('114成績輸入與落點儀表板'!$C$16="不可採計",Z1469=0,TRUE))),"✅ 符合","❌ 不符合")</f>
        <v>❌ 不符合</v>
      </c>
      <c r="L1469" s="15">
        <v>0</v>
      </c>
      <c r="M1469" s="15">
        <v>1.25</v>
      </c>
      <c r="N1469" s="15">
        <v>0</v>
      </c>
      <c r="O1469" s="15">
        <v>1.25</v>
      </c>
      <c r="P1469" s="15">
        <v>0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5">
        <v>1</v>
      </c>
      <c r="W1469" s="15">
        <v>1</v>
      </c>
      <c r="X1469" s="15">
        <v>0</v>
      </c>
      <c r="Y1469" s="15">
        <v>0</v>
      </c>
      <c r="Z1469" s="15">
        <v>0</v>
      </c>
    </row>
    <row r="1470" spans="1:26" customFormat="1" ht="15.75" customHeight="1" x14ac:dyDescent="0.3">
      <c r="A1470" s="2" t="s">
        <v>3555</v>
      </c>
      <c r="B1470" s="6" t="s">
        <v>3537</v>
      </c>
      <c r="C1470" s="6" t="s">
        <v>3556</v>
      </c>
      <c r="D1470" s="12" t="s">
        <v>103</v>
      </c>
      <c r="E1470" s="13" t="s">
        <v>3557</v>
      </c>
      <c r="F1470" s="2">
        <v>25</v>
      </c>
      <c r="G1470" s="15">
        <v>224</v>
      </c>
      <c r="H1470" s="7">
        <f>L1470*'114成績輸入與落點儀表板'!$B$2+M1470*'114成績輸入與落點儀表板'!$B$3+N1470*'114成績輸入與落點儀表板'!$B$4+O1470*'114成績輸入與落點儀表板'!$B$5+P1470*'114成績輸入與落點儀表板'!$B$6+Q1470*'114成績輸入與落點儀表板'!$B$7+R1470*'114成績輸入與落點儀表板'!$B$8+S1470*'114成績輸入與落點儀表板'!$B$9+T1470*'114成績輸入與落點儀表板'!$B$10+U1470*'114成績輸入與落點儀表板'!$B$11+V1470*'114成績輸入與落點儀表板'!$B$12+W1470*'114成績輸入與落點儀表板'!$B$13+X1470*'114成績輸入與落點儀表板'!$B$14+Y1470*'114成績輸入與落點儀表板'!$B$15+Z1470*'114成績輸入與落點儀表板'!$B$16</f>
        <v>0</v>
      </c>
      <c r="I1470" s="8">
        <f t="shared" si="44"/>
        <v>-224</v>
      </c>
      <c r="J1470" s="2" t="str">
        <f t="shared" si="45"/>
        <v>FAIL</v>
      </c>
      <c r="K1470" s="17" t="str">
        <f>IF(AND(IF('114成績輸入與落點儀表板'!$C$2="必須採計",L1470&gt;0,IF('114成績輸入與落點儀表板'!$C$2="不可採計",L1470=0,TRUE)),IF('114成績輸入與落點儀表板'!$C$3="必須採計",M1470&gt;0,IF('114成績輸入與落點儀表板'!$C$3="不可採計",M1470=0,TRUE)),IF('114成績輸入與落點儀表板'!$C$4="必須採計",N1470&gt;0,IF('114成績輸入與落點儀表板'!$C$4="不可採計",N1470=0,TRUE)),IF('114成績輸入與落點儀表板'!$C$5="必須採計",O1470&gt;0,IF('114成績輸入與落點儀表板'!$C$5="不可採計",O1470=0,TRUE)),IF('114成績輸入與落點儀表板'!$C$6="必須採計",P1470&gt;0,IF('114成績輸入與落點儀表板'!$C$6="不可採計",P1470=0,TRUE)),IF('114成績輸入與落點儀表板'!$C$7="必須採計",Q1470&gt;0,IF('114成績輸入與落點儀表板'!$C$7="不可採計",Q1470=0,TRUE)),IF('114成績輸入與落點儀表板'!$C$8="必須採計",R1470&gt;0,IF('114成績輸入與落點儀表板'!$C$8="不可採計",R1470=0,TRUE)),IF('114成績輸入與落點儀表板'!$C$9="必須採計",S1470&gt;0,IF('114成績輸入與落點儀表板'!$C$9="不可採計",S1470=0,TRUE)),IF('114成績輸入與落點儀表板'!$C$10="必須採計",T1470&gt;0,IF('114成績輸入與落點儀表板'!$C$10="不可採計",T1470=0,TRUE)),IF('114成績輸入與落點儀表板'!$C$11="必須採計",U1470&gt;0,IF('114成績輸入與落點儀表板'!$C$11="不可採計",U1470=0,TRUE)),IF('114成績輸入與落點儀表板'!$C$12="必須採計",V1470&gt;0,IF('114成績輸入與落點儀表板'!$C$12="不可採計",V1470=0,TRUE)),IF('114成績輸入與落點儀表板'!$C$13="必須採計",W1470&gt;0,IF('114成績輸入與落點儀表板'!$C$13="不可採計",W1470=0,TRUE)),IF('114成績輸入與落點儀表板'!$C$14="必須採計",X1470&gt;0,IF('114成績輸入與落點儀表板'!$C$14="不可採計",X1470=0,TRUE)),IF('114成績輸入與落點儀表板'!$C$15="必須採計",Y1470&gt;0,IF('114成績輸入與落點儀表板'!$C$15="不可採計",Y1470=0,TRUE)),IF('114成績輸入與落點儀表板'!$C$16="必須採計",Z1470&gt;0,IF('114成績輸入與落點儀表板'!$C$16="不可採計",Z1470=0,TRUE))),"✅ 符合","❌ 不符合")</f>
        <v>✅ 符合</v>
      </c>
      <c r="L1470" s="15">
        <v>1</v>
      </c>
      <c r="M1470" s="15">
        <v>1.5</v>
      </c>
      <c r="N1470" s="15">
        <v>0</v>
      </c>
      <c r="O1470" s="15">
        <v>0</v>
      </c>
      <c r="P1470" s="15">
        <v>0</v>
      </c>
      <c r="Q1470" s="15">
        <v>1.5</v>
      </c>
      <c r="R1470" s="15">
        <v>0</v>
      </c>
      <c r="S1470" s="15">
        <v>0</v>
      </c>
      <c r="T1470" s="15">
        <v>0</v>
      </c>
      <c r="U1470" s="15">
        <v>0</v>
      </c>
      <c r="V1470" s="15">
        <v>1</v>
      </c>
      <c r="W1470" s="15">
        <v>0</v>
      </c>
      <c r="X1470" s="15">
        <v>0</v>
      </c>
      <c r="Y1470" s="15">
        <v>0</v>
      </c>
      <c r="Z1470" s="15">
        <v>0</v>
      </c>
    </row>
    <row r="1471" spans="1:26" customFormat="1" ht="15.75" customHeight="1" x14ac:dyDescent="0.3">
      <c r="A1471" s="2" t="s">
        <v>3558</v>
      </c>
      <c r="B1471" s="6" t="s">
        <v>3537</v>
      </c>
      <c r="C1471" s="6" t="s">
        <v>563</v>
      </c>
      <c r="D1471" s="12" t="s">
        <v>121</v>
      </c>
      <c r="E1471" s="13" t="s">
        <v>3559</v>
      </c>
      <c r="F1471" s="2">
        <v>52</v>
      </c>
      <c r="G1471" s="15">
        <v>231</v>
      </c>
      <c r="H1471" s="7">
        <f>L1471*'114成績輸入與落點儀表板'!$B$2+M1471*'114成績輸入與落點儀表板'!$B$3+N1471*'114成績輸入與落點儀表板'!$B$4+O1471*'114成績輸入與落點儀表板'!$B$5+P1471*'114成績輸入與落點儀表板'!$B$6+Q1471*'114成績輸入與落點儀表板'!$B$7+R1471*'114成績輸入與落點儀表板'!$B$8+S1471*'114成績輸入與落點儀表板'!$B$9+T1471*'114成績輸入與落點儀表板'!$B$10+U1471*'114成績輸入與落點儀表板'!$B$11+V1471*'114成績輸入與落點儀表板'!$B$12+W1471*'114成績輸入與落點儀表板'!$B$13+X1471*'114成績輸入與落點儀表板'!$B$14+Y1471*'114成績輸入與落點儀表板'!$B$15+Z1471*'114成績輸入與落點儀表板'!$B$16</f>
        <v>0</v>
      </c>
      <c r="I1471" s="8">
        <f t="shared" si="44"/>
        <v>-231</v>
      </c>
      <c r="J1471" s="2" t="str">
        <f t="shared" si="45"/>
        <v>FAIL</v>
      </c>
      <c r="K1471" s="17" t="str">
        <f>IF(AND(IF('114成績輸入與落點儀表板'!$C$2="必須採計",L1471&gt;0,IF('114成績輸入與落點儀表板'!$C$2="不可採計",L1471=0,TRUE)),IF('114成績輸入與落點儀表板'!$C$3="必須採計",M1471&gt;0,IF('114成績輸入與落點儀表板'!$C$3="不可採計",M1471=0,TRUE)),IF('114成績輸入與落點儀表板'!$C$4="必須採計",N1471&gt;0,IF('114成績輸入與落點儀表板'!$C$4="不可採計",N1471=0,TRUE)),IF('114成績輸入與落點儀表板'!$C$5="必須採計",O1471&gt;0,IF('114成績輸入與落點儀表板'!$C$5="不可採計",O1471=0,TRUE)),IF('114成績輸入與落點儀表板'!$C$6="必須採計",P1471&gt;0,IF('114成績輸入與落點儀表板'!$C$6="不可採計",P1471=0,TRUE)),IF('114成績輸入與落點儀表板'!$C$7="必須採計",Q1471&gt;0,IF('114成績輸入與落點儀表板'!$C$7="不可採計",Q1471=0,TRUE)),IF('114成績輸入與落點儀表板'!$C$8="必須採計",R1471&gt;0,IF('114成績輸入與落點儀表板'!$C$8="不可採計",R1471=0,TRUE)),IF('114成績輸入與落點儀表板'!$C$9="必須採計",S1471&gt;0,IF('114成績輸入與落點儀表板'!$C$9="不可採計",S1471=0,TRUE)),IF('114成績輸入與落點儀表板'!$C$10="必須採計",T1471&gt;0,IF('114成績輸入與落點儀表板'!$C$10="不可採計",T1471=0,TRUE)),IF('114成績輸入與落點儀表板'!$C$11="必須採計",U1471&gt;0,IF('114成績輸入與落點儀表板'!$C$11="不可採計",U1471=0,TRUE)),IF('114成績輸入與落點儀表板'!$C$12="必須採計",V1471&gt;0,IF('114成績輸入與落點儀表板'!$C$12="不可採計",V1471=0,TRUE)),IF('114成績輸入與落點儀表板'!$C$13="必須採計",W1471&gt;0,IF('114成績輸入與落點儀表板'!$C$13="不可採計",W1471=0,TRUE)),IF('114成績輸入與落點儀表板'!$C$14="必須採計",X1471&gt;0,IF('114成績輸入與落點儀表板'!$C$14="不可採計",X1471=0,TRUE)),IF('114成績輸入與落點儀表板'!$C$15="必須採計",Y1471&gt;0,IF('114成績輸入與落點儀表板'!$C$15="不可採計",Y1471=0,TRUE)),IF('114成績輸入與落點儀表板'!$C$16="必須採計",Z1471&gt;0,IF('114成績輸入與落點儀表板'!$C$16="不可採計",Z1471=0,TRUE))),"✅ 符合","❌ 不符合")</f>
        <v>✅ 符合</v>
      </c>
      <c r="L1471" s="15">
        <v>1</v>
      </c>
      <c r="M1471" s="15">
        <v>1.5</v>
      </c>
      <c r="N1471" s="15">
        <v>0</v>
      </c>
      <c r="O1471" s="15">
        <v>0</v>
      </c>
      <c r="P1471" s="15">
        <v>2</v>
      </c>
      <c r="Q1471" s="15">
        <v>0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1</v>
      </c>
      <c r="X1471" s="15">
        <v>0</v>
      </c>
      <c r="Y1471" s="15">
        <v>0</v>
      </c>
      <c r="Z1471" s="15">
        <v>0</v>
      </c>
    </row>
    <row r="1472" spans="1:26" customFormat="1" ht="15.75" customHeight="1" x14ac:dyDescent="0.3">
      <c r="A1472" s="2" t="s">
        <v>3560</v>
      </c>
      <c r="B1472" s="6" t="s">
        <v>3537</v>
      </c>
      <c r="C1472" s="6" t="s">
        <v>127</v>
      </c>
      <c r="D1472" s="12" t="s">
        <v>99</v>
      </c>
      <c r="E1472" s="13" t="s">
        <v>3561</v>
      </c>
      <c r="F1472" s="2">
        <v>15</v>
      </c>
      <c r="G1472" s="15">
        <v>194.5</v>
      </c>
      <c r="H1472" s="7">
        <f>L1472*'114成績輸入與落點儀表板'!$B$2+M1472*'114成績輸入與落點儀表板'!$B$3+N1472*'114成績輸入與落點儀表板'!$B$4+O1472*'114成績輸入與落點儀表板'!$B$5+P1472*'114成績輸入與落點儀表板'!$B$6+Q1472*'114成績輸入與落點儀表板'!$B$7+R1472*'114成績輸入與落點儀表板'!$B$8+S1472*'114成績輸入與落點儀表板'!$B$9+T1472*'114成績輸入與落點儀表板'!$B$10+U1472*'114成績輸入與落點儀表板'!$B$11+V1472*'114成績輸入與落點儀表板'!$B$12+W1472*'114成績輸入與落點儀表板'!$B$13+X1472*'114成績輸入與落點儀表板'!$B$14+Y1472*'114成績輸入與落點儀表板'!$B$15+Z1472*'114成績輸入與落點儀表板'!$B$16</f>
        <v>0</v>
      </c>
      <c r="I1472" s="8">
        <f t="shared" si="44"/>
        <v>-194.5</v>
      </c>
      <c r="J1472" s="2" t="str">
        <f t="shared" si="45"/>
        <v>FAIL</v>
      </c>
      <c r="K1472" s="17" t="str">
        <f>IF(AND(IF('114成績輸入與落點儀表板'!$C$2="必須採計",L1472&gt;0,IF('114成績輸入與落點儀表板'!$C$2="不可採計",L1472=0,TRUE)),IF('114成績輸入與落點儀表板'!$C$3="必須採計",M1472&gt;0,IF('114成績輸入與落點儀表板'!$C$3="不可採計",M1472=0,TRUE)),IF('114成績輸入與落點儀表板'!$C$4="必須採計",N1472&gt;0,IF('114成績輸入與落點儀表板'!$C$4="不可採計",N1472=0,TRUE)),IF('114成績輸入與落點儀表板'!$C$5="必須採計",O1472&gt;0,IF('114成績輸入與落點儀表板'!$C$5="不可採計",O1472=0,TRUE)),IF('114成績輸入與落點儀表板'!$C$6="必須採計",P1472&gt;0,IF('114成績輸入與落點儀表板'!$C$6="不可採計",P1472=0,TRUE)),IF('114成績輸入與落點儀表板'!$C$7="必須採計",Q1472&gt;0,IF('114成績輸入與落點儀表板'!$C$7="不可採計",Q1472=0,TRUE)),IF('114成績輸入與落點儀表板'!$C$8="必須採計",R1472&gt;0,IF('114成績輸入與落點儀表板'!$C$8="不可採計",R1472=0,TRUE)),IF('114成績輸入與落點儀表板'!$C$9="必須採計",S1472&gt;0,IF('114成績輸入與落點儀表板'!$C$9="不可採計",S1472=0,TRUE)),IF('114成績輸入與落點儀表板'!$C$10="必須採計",T1472&gt;0,IF('114成績輸入與落點儀表板'!$C$10="不可採計",T1472=0,TRUE)),IF('114成績輸入與落點儀表板'!$C$11="必須採計",U1472&gt;0,IF('114成績輸入與落點儀表板'!$C$11="不可採計",U1472=0,TRUE)),IF('114成績輸入與落點儀表板'!$C$12="必須採計",V1472&gt;0,IF('114成績輸入與落點儀表板'!$C$12="不可採計",V1472=0,TRUE)),IF('114成績輸入與落點儀表板'!$C$13="必須採計",W1472&gt;0,IF('114成績輸入與落點儀表板'!$C$13="不可採計",W1472=0,TRUE)),IF('114成績輸入與落點儀表板'!$C$14="必須採計",X1472&gt;0,IF('114成績輸入與落點儀表板'!$C$14="不可採計",X1472=0,TRUE)),IF('114成績輸入與落點儀表板'!$C$15="必須採計",Y1472&gt;0,IF('114成績輸入與落點儀表板'!$C$15="不可採計",Y1472=0,TRUE)),IF('114成績輸入與落點儀表板'!$C$16="必須採計",Z1472&gt;0,IF('114成績輸入與落點儀表板'!$C$16="不可採計",Z1472=0,TRUE))),"✅ 符合","❌ 不符合")</f>
        <v>✅ 符合</v>
      </c>
      <c r="L1472" s="15">
        <v>1</v>
      </c>
      <c r="M1472" s="15">
        <v>1.5</v>
      </c>
      <c r="N1472" s="15">
        <v>0</v>
      </c>
      <c r="O1472" s="15">
        <v>0</v>
      </c>
      <c r="P1472" s="15">
        <v>0</v>
      </c>
      <c r="Q1472" s="15">
        <v>1</v>
      </c>
      <c r="R1472" s="15">
        <v>0</v>
      </c>
      <c r="S1472" s="15">
        <v>0</v>
      </c>
      <c r="T1472" s="15">
        <v>0</v>
      </c>
      <c r="U1472" s="15">
        <v>0</v>
      </c>
      <c r="V1472" s="15">
        <v>0</v>
      </c>
      <c r="W1472" s="15">
        <v>1</v>
      </c>
      <c r="X1472" s="15">
        <v>0</v>
      </c>
      <c r="Y1472" s="15">
        <v>0</v>
      </c>
      <c r="Z1472" s="15">
        <v>0</v>
      </c>
    </row>
    <row r="1473" spans="1:26" customFormat="1" ht="15.75" customHeight="1" x14ac:dyDescent="0.3">
      <c r="A1473" s="2" t="s">
        <v>3562</v>
      </c>
      <c r="B1473" s="6" t="s">
        <v>3537</v>
      </c>
      <c r="C1473" s="6" t="s">
        <v>130</v>
      </c>
      <c r="D1473" s="12" t="s">
        <v>99</v>
      </c>
      <c r="E1473" s="13" t="s">
        <v>3563</v>
      </c>
      <c r="F1473" s="2">
        <v>12</v>
      </c>
      <c r="G1473" s="15">
        <v>261</v>
      </c>
      <c r="H1473" s="7">
        <f>L1473*'114成績輸入與落點儀表板'!$B$2+M1473*'114成績輸入與落點儀表板'!$B$3+N1473*'114成績輸入與落點儀表板'!$B$4+O1473*'114成績輸入與落點儀表板'!$B$5+P1473*'114成績輸入與落點儀表板'!$B$6+Q1473*'114成績輸入與落點儀表板'!$B$7+R1473*'114成績輸入與落點儀表板'!$B$8+S1473*'114成績輸入與落點儀表板'!$B$9+T1473*'114成績輸入與落點儀表板'!$B$10+U1473*'114成績輸入與落點儀表板'!$B$11+V1473*'114成績輸入與落點儀表板'!$B$12+W1473*'114成績輸入與落點儀表板'!$B$13+X1473*'114成績輸入與落點儀表板'!$B$14+Y1473*'114成績輸入與落點儀表板'!$B$15+Z1473*'114成績輸入與落點儀表板'!$B$16</f>
        <v>0</v>
      </c>
      <c r="I1473" s="8">
        <f t="shared" si="44"/>
        <v>-261</v>
      </c>
      <c r="J1473" s="2" t="str">
        <f t="shared" si="45"/>
        <v>FAIL</v>
      </c>
      <c r="K1473" s="17" t="str">
        <f>IF(AND(IF('114成績輸入與落點儀表板'!$C$2="必須採計",L1473&gt;0,IF('114成績輸入與落點儀表板'!$C$2="不可採計",L1473=0,TRUE)),IF('114成績輸入與落點儀表板'!$C$3="必須採計",M1473&gt;0,IF('114成績輸入與落點儀表板'!$C$3="不可採計",M1473=0,TRUE)),IF('114成績輸入與落點儀表板'!$C$4="必須採計",N1473&gt;0,IF('114成績輸入與落點儀表板'!$C$4="不可採計",N1473=0,TRUE)),IF('114成績輸入與落點儀表板'!$C$5="必須採計",O1473&gt;0,IF('114成績輸入與落點儀表板'!$C$5="不可採計",O1473=0,TRUE)),IF('114成績輸入與落點儀表板'!$C$6="必須採計",P1473&gt;0,IF('114成績輸入與落點儀表板'!$C$6="不可採計",P1473=0,TRUE)),IF('114成績輸入與落點儀表板'!$C$7="必須採計",Q1473&gt;0,IF('114成績輸入與落點儀表板'!$C$7="不可採計",Q1473=0,TRUE)),IF('114成績輸入與落點儀表板'!$C$8="必須採計",R1473&gt;0,IF('114成績輸入與落點儀表板'!$C$8="不可採計",R1473=0,TRUE)),IF('114成績輸入與落點儀表板'!$C$9="必須採計",S1473&gt;0,IF('114成績輸入與落點儀表板'!$C$9="不可採計",S1473=0,TRUE)),IF('114成績輸入與落點儀表板'!$C$10="必須採計",T1473&gt;0,IF('114成績輸入與落點儀表板'!$C$10="不可採計",T1473=0,TRUE)),IF('114成績輸入與落點儀表板'!$C$11="必須採計",U1473&gt;0,IF('114成績輸入與落點儀表板'!$C$11="不可採計",U1473=0,TRUE)),IF('114成績輸入與落點儀表板'!$C$12="必須採計",V1473&gt;0,IF('114成績輸入與落點儀表板'!$C$12="不可採計",V1473=0,TRUE)),IF('114成績輸入與落點儀表板'!$C$13="必須採計",W1473&gt;0,IF('114成績輸入與落點儀表板'!$C$13="不可採計",W1473=0,TRUE)),IF('114成績輸入與落點儀表板'!$C$14="必須採計",X1473&gt;0,IF('114成績輸入與落點儀表板'!$C$14="不可採計",X1473=0,TRUE)),IF('114成績輸入與落點儀表板'!$C$15="必須採計",Y1473&gt;0,IF('114成績輸入與落點儀表板'!$C$15="不可採計",Y1473=0,TRUE)),IF('114成績輸入與落點儀表板'!$C$16="必須採計",Z1473&gt;0,IF('114成績輸入與落點儀表板'!$C$16="不可採計",Z1473=0,TRUE))),"✅ 符合","❌ 不符合")</f>
        <v>✅ 符合</v>
      </c>
      <c r="L1473" s="15">
        <v>1.5</v>
      </c>
      <c r="M1473" s="15">
        <v>1.25</v>
      </c>
      <c r="N1473" s="15">
        <v>0</v>
      </c>
      <c r="O1473" s="15">
        <v>0</v>
      </c>
      <c r="P1473" s="15">
        <v>0</v>
      </c>
      <c r="Q1473" s="15">
        <v>1</v>
      </c>
      <c r="R1473" s="15">
        <v>0</v>
      </c>
      <c r="S1473" s="15">
        <v>0</v>
      </c>
      <c r="T1473" s="15">
        <v>0</v>
      </c>
      <c r="U1473" s="15">
        <v>1</v>
      </c>
      <c r="V1473" s="15">
        <v>0</v>
      </c>
      <c r="W1473" s="15">
        <v>1.25</v>
      </c>
      <c r="X1473" s="15">
        <v>0</v>
      </c>
      <c r="Y1473" s="15">
        <v>0</v>
      </c>
      <c r="Z1473" s="15">
        <v>0</v>
      </c>
    </row>
    <row r="1474" spans="1:26" customFormat="1" ht="15.75" customHeight="1" x14ac:dyDescent="0.3">
      <c r="A1474" s="2" t="s">
        <v>3564</v>
      </c>
      <c r="B1474" s="6" t="s">
        <v>3537</v>
      </c>
      <c r="C1474" s="6" t="s">
        <v>55</v>
      </c>
      <c r="D1474" s="12" t="s">
        <v>56</v>
      </c>
      <c r="E1474" s="13" t="s">
        <v>3565</v>
      </c>
      <c r="F1474" s="2">
        <v>22</v>
      </c>
      <c r="G1474" s="15">
        <v>257.25</v>
      </c>
      <c r="H1474" s="7">
        <f>L1474*'114成績輸入與落點儀表板'!$B$2+M1474*'114成績輸入與落點儀表板'!$B$3+N1474*'114成績輸入與落點儀表板'!$B$4+O1474*'114成績輸入與落點儀表板'!$B$5+P1474*'114成績輸入與落點儀表板'!$B$6+Q1474*'114成績輸入與落點儀表板'!$B$7+R1474*'114成績輸入與落點儀表板'!$B$8+S1474*'114成績輸入與落點儀表板'!$B$9+T1474*'114成績輸入與落點儀表板'!$B$10+U1474*'114成績輸入與落點儀表板'!$B$11+V1474*'114成績輸入與落點儀表板'!$B$12+W1474*'114成績輸入與落點儀表板'!$B$13+X1474*'114成績輸入與落點儀表板'!$B$14+Y1474*'114成績輸入與落點儀表板'!$B$15+Z1474*'114成績輸入與落點儀表板'!$B$16</f>
        <v>0</v>
      </c>
      <c r="I1474" s="8">
        <f t="shared" ref="I1474:I1537" si="46">H1474-G1474</f>
        <v>-257.25</v>
      </c>
      <c r="J1474" s="2" t="str">
        <f t="shared" ref="J1474:J1537" si="47">IF(I1474&gt;=0, "PASS", "FAIL")</f>
        <v>FAIL</v>
      </c>
      <c r="K1474" s="17" t="str">
        <f>IF(AND(IF('114成績輸入與落點儀表板'!$C$2="必須採計",L1474&gt;0,IF('114成績輸入與落點儀表板'!$C$2="不可採計",L1474=0,TRUE)),IF('114成績輸入與落點儀表板'!$C$3="必須採計",M1474&gt;0,IF('114成績輸入與落點儀表板'!$C$3="不可採計",M1474=0,TRUE)),IF('114成績輸入與落點儀表板'!$C$4="必須採計",N1474&gt;0,IF('114成績輸入與落點儀表板'!$C$4="不可採計",N1474=0,TRUE)),IF('114成績輸入與落點儀表板'!$C$5="必須採計",O1474&gt;0,IF('114成績輸入與落點儀表板'!$C$5="不可採計",O1474=0,TRUE)),IF('114成績輸入與落點儀表板'!$C$6="必須採計",P1474&gt;0,IF('114成績輸入與落點儀表板'!$C$6="不可採計",P1474=0,TRUE)),IF('114成績輸入與落點儀表板'!$C$7="必須採計",Q1474&gt;0,IF('114成績輸入與落點儀表板'!$C$7="不可採計",Q1474=0,TRUE)),IF('114成績輸入與落點儀表板'!$C$8="必須採計",R1474&gt;0,IF('114成績輸入與落點儀表板'!$C$8="不可採計",R1474=0,TRUE)),IF('114成績輸入與落點儀表板'!$C$9="必須採計",S1474&gt;0,IF('114成績輸入與落點儀表板'!$C$9="不可採計",S1474=0,TRUE)),IF('114成績輸入與落點儀表板'!$C$10="必須採計",T1474&gt;0,IF('114成績輸入與落點儀表板'!$C$10="不可採計",T1474=0,TRUE)),IF('114成績輸入與落點儀表板'!$C$11="必須採計",U1474&gt;0,IF('114成績輸入與落點儀表板'!$C$11="不可採計",U1474=0,TRUE)),IF('114成績輸入與落點儀表板'!$C$12="必須採計",V1474&gt;0,IF('114成績輸入與落點儀表板'!$C$12="不可採計",V1474=0,TRUE)),IF('114成績輸入與落點儀表板'!$C$13="必須採計",W1474&gt;0,IF('114成績輸入與落點儀表板'!$C$13="不可採計",W1474=0,TRUE)),IF('114成績輸入與落點儀表板'!$C$14="必須採計",X1474&gt;0,IF('114成績輸入與落點儀表板'!$C$14="不可採計",X1474=0,TRUE)),IF('114成績輸入與落點儀表板'!$C$15="必須採計",Y1474&gt;0,IF('114成績輸入與落點儀表板'!$C$15="不可採計",Y1474=0,TRUE)),IF('114成績輸入與落點儀表板'!$C$16="必須採計",Z1474&gt;0,IF('114成績輸入與落點儀表板'!$C$16="不可採計",Z1474=0,TRUE))),"✅ 符合","❌ 不符合")</f>
        <v>✅ 符合</v>
      </c>
      <c r="L1474" s="15">
        <v>2</v>
      </c>
      <c r="M1474" s="15">
        <v>1.5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0</v>
      </c>
      <c r="U1474" s="15">
        <v>1.25</v>
      </c>
      <c r="V1474" s="15">
        <v>1</v>
      </c>
      <c r="W1474" s="15">
        <v>0</v>
      </c>
      <c r="X1474" s="15">
        <v>0</v>
      </c>
      <c r="Y1474" s="15">
        <v>0</v>
      </c>
      <c r="Z1474" s="15">
        <v>0</v>
      </c>
    </row>
    <row r="1475" spans="1:26" customFormat="1" ht="15.75" customHeight="1" x14ac:dyDescent="0.3">
      <c r="A1475" s="2" t="s">
        <v>3566</v>
      </c>
      <c r="B1475" s="6" t="s">
        <v>3537</v>
      </c>
      <c r="C1475" s="6" t="s">
        <v>1855</v>
      </c>
      <c r="D1475" s="12" t="s">
        <v>60</v>
      </c>
      <c r="E1475" s="13" t="s">
        <v>2184</v>
      </c>
      <c r="F1475" s="2">
        <v>33</v>
      </c>
      <c r="G1475" s="15">
        <v>252.5</v>
      </c>
      <c r="H1475" s="7">
        <f>L1475*'114成績輸入與落點儀表板'!$B$2+M1475*'114成績輸入與落點儀表板'!$B$3+N1475*'114成績輸入與落點儀表板'!$B$4+O1475*'114成績輸入與落點儀表板'!$B$5+P1475*'114成績輸入與落點儀表板'!$B$6+Q1475*'114成績輸入與落點儀表板'!$B$7+R1475*'114成績輸入與落點儀表板'!$B$8+S1475*'114成績輸入與落點儀表板'!$B$9+T1475*'114成績輸入與落點儀表板'!$B$10+U1475*'114成績輸入與落點儀表板'!$B$11+V1475*'114成績輸入與落點儀表板'!$B$12+W1475*'114成績輸入與落點儀表板'!$B$13+X1475*'114成績輸入與落點儀表板'!$B$14+Y1475*'114成績輸入與落點儀表板'!$B$15+Z1475*'114成績輸入與落點儀表板'!$B$16</f>
        <v>0</v>
      </c>
      <c r="I1475" s="8">
        <f t="shared" si="46"/>
        <v>-252.5</v>
      </c>
      <c r="J1475" s="2" t="str">
        <f t="shared" si="47"/>
        <v>FAIL</v>
      </c>
      <c r="K1475" s="17" t="str">
        <f>IF(AND(IF('114成績輸入與落點儀表板'!$C$2="必須採計",L1475&gt;0,IF('114成績輸入與落點儀表板'!$C$2="不可採計",L1475=0,TRUE)),IF('114成績輸入與落點儀表板'!$C$3="必須採計",M1475&gt;0,IF('114成績輸入與落點儀表板'!$C$3="不可採計",M1475=0,TRUE)),IF('114成績輸入與落點儀表板'!$C$4="必須採計",N1475&gt;0,IF('114成績輸入與落點儀表板'!$C$4="不可採計",N1475=0,TRUE)),IF('114成績輸入與落點儀表板'!$C$5="必須採計",O1475&gt;0,IF('114成績輸入與落點儀表板'!$C$5="不可採計",O1475=0,TRUE)),IF('114成績輸入與落點儀表板'!$C$6="必須採計",P1475&gt;0,IF('114成績輸入與落點儀表板'!$C$6="不可採計",P1475=0,TRUE)),IF('114成績輸入與落點儀表板'!$C$7="必須採計",Q1475&gt;0,IF('114成績輸入與落點儀表板'!$C$7="不可採計",Q1475=0,TRUE)),IF('114成績輸入與落點儀表板'!$C$8="必須採計",R1475&gt;0,IF('114成績輸入與落點儀表板'!$C$8="不可採計",R1475=0,TRUE)),IF('114成績輸入與落點儀表板'!$C$9="必須採計",S1475&gt;0,IF('114成績輸入與落點儀表板'!$C$9="不可採計",S1475=0,TRUE)),IF('114成績輸入與落點儀表板'!$C$10="必須採計",T1475&gt;0,IF('114成績輸入與落點儀表板'!$C$10="不可採計",T1475=0,TRUE)),IF('114成績輸入與落點儀表板'!$C$11="必須採計",U1475&gt;0,IF('114成績輸入與落點儀表板'!$C$11="不可採計",U1475=0,TRUE)),IF('114成績輸入與落點儀表板'!$C$12="必須採計",V1475&gt;0,IF('114成績輸入與落點儀表板'!$C$12="不可採計",V1475=0,TRUE)),IF('114成績輸入與落點儀表板'!$C$13="必須採計",W1475&gt;0,IF('114成績輸入與落點儀表板'!$C$13="不可採計",W1475=0,TRUE)),IF('114成績輸入與落點儀表板'!$C$14="必須採計",X1475&gt;0,IF('114成績輸入與落點儀表板'!$C$14="不可採計",X1475=0,TRUE)),IF('114成績輸入與落點儀表板'!$C$15="必須採計",Y1475&gt;0,IF('114成績輸入與落點儀表板'!$C$15="不可採計",Y1475=0,TRUE)),IF('114成績輸入與落點儀表板'!$C$16="必須採計",Z1475&gt;0,IF('114成績輸入與落點儀表板'!$C$16="不可採計",Z1475=0,TRUE))),"✅ 符合","❌ 不符合")</f>
        <v>✅ 符合</v>
      </c>
      <c r="L1475" s="15">
        <v>1.5</v>
      </c>
      <c r="M1475" s="15">
        <v>2</v>
      </c>
      <c r="N1475" s="15">
        <v>0</v>
      </c>
      <c r="O1475" s="15">
        <v>0</v>
      </c>
      <c r="P1475" s="15">
        <v>0</v>
      </c>
      <c r="Q1475" s="15">
        <v>0</v>
      </c>
      <c r="R1475" s="15">
        <v>0</v>
      </c>
      <c r="S1475" s="15">
        <v>0</v>
      </c>
      <c r="T1475" s="15">
        <v>0</v>
      </c>
      <c r="U1475" s="15">
        <v>1</v>
      </c>
      <c r="V1475" s="15">
        <v>1</v>
      </c>
      <c r="W1475" s="15">
        <v>0</v>
      </c>
      <c r="X1475" s="15">
        <v>0</v>
      </c>
      <c r="Y1475" s="15">
        <v>0</v>
      </c>
      <c r="Z1475" s="15">
        <v>0</v>
      </c>
    </row>
    <row r="1476" spans="1:26" customFormat="1" ht="15.75" customHeight="1" x14ac:dyDescent="0.3">
      <c r="A1476" s="2" t="s">
        <v>3567</v>
      </c>
      <c r="B1476" s="6" t="s">
        <v>3537</v>
      </c>
      <c r="C1476" s="6" t="s">
        <v>63</v>
      </c>
      <c r="D1476" s="12" t="s">
        <v>56</v>
      </c>
      <c r="E1476" s="13" t="s">
        <v>3568</v>
      </c>
      <c r="F1476" s="2">
        <v>16</v>
      </c>
      <c r="G1476" s="15">
        <v>276.25</v>
      </c>
      <c r="H1476" s="7">
        <f>L1476*'114成績輸入與落點儀表板'!$B$2+M1476*'114成績輸入與落點儀表板'!$B$3+N1476*'114成績輸入與落點儀表板'!$B$4+O1476*'114成績輸入與落點儀表板'!$B$5+P1476*'114成績輸入與落點儀表板'!$B$6+Q1476*'114成績輸入與落點儀表板'!$B$7+R1476*'114成績輸入與落點儀表板'!$B$8+S1476*'114成績輸入與落點儀表板'!$B$9+T1476*'114成績輸入與落點儀表板'!$B$10+U1476*'114成績輸入與落點儀表板'!$B$11+V1476*'114成績輸入與落點儀表板'!$B$12+W1476*'114成績輸入與落點儀表板'!$B$13+X1476*'114成績輸入與落點儀表板'!$B$14+Y1476*'114成績輸入與落點儀表板'!$B$15+Z1476*'114成績輸入與落點儀表板'!$B$16</f>
        <v>0</v>
      </c>
      <c r="I1476" s="8">
        <f t="shared" si="46"/>
        <v>-276.25</v>
      </c>
      <c r="J1476" s="2" t="str">
        <f t="shared" si="47"/>
        <v>FAIL</v>
      </c>
      <c r="K1476" s="17" t="str">
        <f>IF(AND(IF('114成績輸入與落點儀表板'!$C$2="必須採計",L1476&gt;0,IF('114成績輸入與落點儀表板'!$C$2="不可採計",L1476=0,TRUE)),IF('114成績輸入與落點儀表板'!$C$3="必須採計",M1476&gt;0,IF('114成績輸入與落點儀表板'!$C$3="不可採計",M1476=0,TRUE)),IF('114成績輸入與落點儀表板'!$C$4="必須採計",N1476&gt;0,IF('114成績輸入與落點儀表板'!$C$4="不可採計",N1476=0,TRUE)),IF('114成績輸入與落點儀表板'!$C$5="必須採計",O1476&gt;0,IF('114成績輸入與落點儀表板'!$C$5="不可採計",O1476=0,TRUE)),IF('114成績輸入與落點儀表板'!$C$6="必須採計",P1476&gt;0,IF('114成績輸入與落點儀表板'!$C$6="不可採計",P1476=0,TRUE)),IF('114成績輸入與落點儀表板'!$C$7="必須採計",Q1476&gt;0,IF('114成績輸入與落點儀表板'!$C$7="不可採計",Q1476=0,TRUE)),IF('114成績輸入與落點儀表板'!$C$8="必須採計",R1476&gt;0,IF('114成績輸入與落點儀表板'!$C$8="不可採計",R1476=0,TRUE)),IF('114成績輸入與落點儀表板'!$C$9="必須採計",S1476&gt;0,IF('114成績輸入與落點儀表板'!$C$9="不可採計",S1476=0,TRUE)),IF('114成績輸入與落點儀表板'!$C$10="必須採計",T1476&gt;0,IF('114成績輸入與落點儀表板'!$C$10="不可採計",T1476=0,TRUE)),IF('114成績輸入與落點儀表板'!$C$11="必須採計",U1476&gt;0,IF('114成績輸入與落點儀表板'!$C$11="不可採計",U1476=0,TRUE)),IF('114成績輸入與落點儀表板'!$C$12="必須採計",V1476&gt;0,IF('114成績輸入與落點儀表板'!$C$12="不可採計",V1476=0,TRUE)),IF('114成績輸入與落點儀表板'!$C$13="必須採計",W1476&gt;0,IF('114成績輸入與落點儀表板'!$C$13="不可採計",W1476=0,TRUE)),IF('114成績輸入與落點儀表板'!$C$14="必須採計",X1476&gt;0,IF('114成績輸入與落點儀表板'!$C$14="不可採計",X1476=0,TRUE)),IF('114成績輸入與落點儀表板'!$C$15="必須採計",Y1476&gt;0,IF('114成績輸入與落點儀表板'!$C$15="不可採計",Y1476=0,TRUE)),IF('114成績輸入與落點儀表板'!$C$16="必須採計",Z1476&gt;0,IF('114成績輸入與落點儀表板'!$C$16="不可採計",Z1476=0,TRUE))),"✅ 符合","❌ 不符合")</f>
        <v>✅ 符合</v>
      </c>
      <c r="L1476" s="15">
        <v>1.25</v>
      </c>
      <c r="M1476" s="15">
        <v>1.25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1.5</v>
      </c>
      <c r="V1476" s="15">
        <v>1</v>
      </c>
      <c r="W1476" s="15">
        <v>1</v>
      </c>
      <c r="X1476" s="15">
        <v>0</v>
      </c>
      <c r="Y1476" s="15">
        <v>0</v>
      </c>
      <c r="Z1476" s="15">
        <v>0</v>
      </c>
    </row>
    <row r="1477" spans="1:26" ht="15.75" customHeight="1" x14ac:dyDescent="0.3">
      <c r="A1477" s="2" t="s">
        <v>3569</v>
      </c>
      <c r="B1477" s="13" t="s">
        <v>3537</v>
      </c>
      <c r="C1477" s="13" t="s">
        <v>245</v>
      </c>
      <c r="D1477" s="12" t="s">
        <v>73</v>
      </c>
      <c r="E1477" s="13" t="s">
        <v>3570</v>
      </c>
      <c r="F1477" s="2">
        <v>22</v>
      </c>
      <c r="G1477" s="15">
        <v>264</v>
      </c>
      <c r="H1477" s="7">
        <f>L1477*'114成績輸入與落點儀表板'!$B$2+M1477*'114成績輸入與落點儀表板'!$B$3+N1477*'114成績輸入與落點儀表板'!$B$4+O1477*'114成績輸入與落點儀表板'!$B$5+P1477*'114成績輸入與落點儀表板'!$B$6+Q1477*'114成績輸入與落點儀表板'!$B$7+R1477*'114成績輸入與落點儀表板'!$B$8+S1477*'114成績輸入與落點儀表板'!$B$9+T1477*'114成績輸入與落點儀表板'!$B$10+U1477*'114成績輸入與落點儀表板'!$B$11+V1477*'114成績輸入與落點儀表板'!$B$12+W1477*'114成績輸入與落點儀表板'!$B$13+X1477*'114成績輸入與落點儀表板'!$B$14+Y1477*'114成績輸入與落點儀表板'!$B$15+Z1477*'114成績輸入與落點儀表板'!$B$16</f>
        <v>0</v>
      </c>
      <c r="I1477" s="8">
        <f t="shared" si="46"/>
        <v>-264</v>
      </c>
      <c r="J1477" s="2" t="str">
        <f t="shared" si="47"/>
        <v>FAIL</v>
      </c>
      <c r="K1477" s="17" t="str">
        <f>IF(AND(IF('114成績輸入與落點儀表板'!$C$2="必須採計",L1477&gt;0,IF('114成績輸入與落點儀表板'!$C$2="不可採計",L1477=0,TRUE)),IF('114成績輸入與落點儀表板'!$C$3="必須採計",M1477&gt;0,IF('114成績輸入與落點儀表板'!$C$3="不可採計",M1477=0,TRUE)),IF('114成績輸入與落點儀表板'!$C$4="必須採計",N1477&gt;0,IF('114成績輸入與落點儀表板'!$C$4="不可採計",N1477=0,TRUE)),IF('114成績輸入與落點儀表板'!$C$5="必須採計",O1477&gt;0,IF('114成績輸入與落點儀表板'!$C$5="不可採計",O1477=0,TRUE)),IF('114成績輸入與落點儀表板'!$C$6="必須採計",P1477&gt;0,IF('114成績輸入與落點儀表板'!$C$6="不可採計",P1477=0,TRUE)),IF('114成績輸入與落點儀表板'!$C$7="必須採計",Q1477&gt;0,IF('114成績輸入與落點儀表板'!$C$7="不可採計",Q1477=0,TRUE)),IF('114成績輸入與落點儀表板'!$C$8="必須採計",R1477&gt;0,IF('114成績輸入與落點儀表板'!$C$8="不可採計",R1477=0,TRUE)),IF('114成績輸入與落點儀表板'!$C$9="必須採計",S1477&gt;0,IF('114成績輸入與落點儀表板'!$C$9="不可採計",S1477=0,TRUE)),IF('114成績輸入與落點儀表板'!$C$10="必須採計",T1477&gt;0,IF('114成績輸入與落點儀表板'!$C$10="不可採計",T1477=0,TRUE)),IF('114成績輸入與落點儀表板'!$C$11="必須採計",U1477&gt;0,IF('114成績輸入與落點儀表板'!$C$11="不可採計",U1477=0,TRUE)),IF('114成績輸入與落點儀表板'!$C$12="必須採計",V1477&gt;0,IF('114成績輸入與落點儀表板'!$C$12="不可採計",V1477=0,TRUE)),IF('114成績輸入與落點儀表板'!$C$13="必須採計",W1477&gt;0,IF('114成績輸入與落點儀表板'!$C$13="不可採計",W1477=0,TRUE)),IF('114成績輸入與落點儀表板'!$C$14="必須採計",X1477&gt;0,IF('114成績輸入與落點儀表板'!$C$14="不可採計",X1477=0,TRUE)),IF('114成績輸入與落點儀表板'!$C$15="必須採計",Y1477&gt;0,IF('114成績輸入與落點儀表板'!$C$15="不可採計",Y1477=0,TRUE)),IF('114成績輸入與落點儀表板'!$C$16="必須採計",Z1477&gt;0,IF('114成績輸入與落點儀表板'!$C$16="不可採計",Z1477=0,TRUE))),"✅ 符合","❌ 不符合")</f>
        <v>✅ 符合</v>
      </c>
      <c r="L1477" s="15">
        <v>1</v>
      </c>
      <c r="M1477" s="15">
        <v>1.25</v>
      </c>
      <c r="N1477" s="15">
        <v>1.5</v>
      </c>
      <c r="O1477" s="15">
        <v>0</v>
      </c>
      <c r="P1477" s="15">
        <v>0</v>
      </c>
      <c r="Q1477" s="15">
        <v>0</v>
      </c>
      <c r="R1477" s="15">
        <v>1.25</v>
      </c>
      <c r="S1477" s="15">
        <v>1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</row>
    <row r="1478" spans="1:26" ht="15.75" customHeight="1" x14ac:dyDescent="0.3">
      <c r="A1478" s="2" t="s">
        <v>3571</v>
      </c>
      <c r="B1478" s="13" t="s">
        <v>3537</v>
      </c>
      <c r="C1478" s="13" t="s">
        <v>1539</v>
      </c>
      <c r="D1478" s="12" t="s">
        <v>203</v>
      </c>
      <c r="E1478" s="13" t="s">
        <v>505</v>
      </c>
      <c r="F1478" s="2">
        <v>9</v>
      </c>
      <c r="G1478" s="15">
        <v>134</v>
      </c>
      <c r="H1478" s="7">
        <f>L1478*'114成績輸入與落點儀表板'!$B$2+M1478*'114成績輸入與落點儀表板'!$B$3+N1478*'114成績輸入與落點儀表板'!$B$4+O1478*'114成績輸入與落點儀表板'!$B$5+P1478*'114成績輸入與落點儀表板'!$B$6+Q1478*'114成績輸入與落點儀表板'!$B$7+R1478*'114成績輸入與落點儀表板'!$B$8+S1478*'114成績輸入與落點儀表板'!$B$9+T1478*'114成績輸入與落點儀表板'!$B$10+U1478*'114成績輸入與落點儀表板'!$B$11+V1478*'114成績輸入與落點儀表板'!$B$12+W1478*'114成績輸入與落點儀表板'!$B$13+X1478*'114成績輸入與落點儀表板'!$B$14+Y1478*'114成績輸入與落點儀表板'!$B$15+Z1478*'114成績輸入與落點儀表板'!$B$16</f>
        <v>0</v>
      </c>
      <c r="I1478" s="8">
        <f t="shared" si="46"/>
        <v>-134</v>
      </c>
      <c r="J1478" s="2" t="str">
        <f t="shared" si="47"/>
        <v>FAIL</v>
      </c>
      <c r="K1478" s="17" t="str">
        <f>IF(AND(IF('114成績輸入與落點儀表板'!$C$2="必須採計",L1478&gt;0,IF('114成績輸入與落點儀表板'!$C$2="不可採計",L1478=0,TRUE)),IF('114成績輸入與落點儀表板'!$C$3="必須採計",M1478&gt;0,IF('114成績輸入與落點儀表板'!$C$3="不可採計",M1478=0,TRUE)),IF('114成績輸入與落點儀表板'!$C$4="必須採計",N1478&gt;0,IF('114成績輸入與落點儀表板'!$C$4="不可採計",N1478=0,TRUE)),IF('114成績輸入與落點儀表板'!$C$5="必須採計",O1478&gt;0,IF('114成績輸入與落點儀表板'!$C$5="不可採計",O1478=0,TRUE)),IF('114成績輸入與落點儀表板'!$C$6="必須採計",P1478&gt;0,IF('114成績輸入與落點儀表板'!$C$6="不可採計",P1478=0,TRUE)),IF('114成績輸入與落點儀表板'!$C$7="必須採計",Q1478&gt;0,IF('114成績輸入與落點儀表板'!$C$7="不可採計",Q1478=0,TRUE)),IF('114成績輸入與落點儀表板'!$C$8="必須採計",R1478&gt;0,IF('114成績輸入與落點儀表板'!$C$8="不可採計",R1478=0,TRUE)),IF('114成績輸入與落點儀表板'!$C$9="必須採計",S1478&gt;0,IF('114成績輸入與落點儀表板'!$C$9="不可採計",S1478=0,TRUE)),IF('114成績輸入與落點儀表板'!$C$10="必須採計",T1478&gt;0,IF('114成績輸入與落點儀表板'!$C$10="不可採計",T1478=0,TRUE)),IF('114成績輸入與落點儀表板'!$C$11="必須採計",U1478&gt;0,IF('114成績輸入與落點儀表板'!$C$11="不可採計",U1478=0,TRUE)),IF('114成績輸入與落點儀表板'!$C$12="必須採計",V1478&gt;0,IF('114成績輸入與落點儀表板'!$C$12="不可採計",V1478=0,TRUE)),IF('114成績輸入與落點儀表板'!$C$13="必須採計",W1478&gt;0,IF('114成績輸入與落點儀表板'!$C$13="不可採計",W1478=0,TRUE)),IF('114成績輸入與落點儀表板'!$C$14="必須採計",X1478&gt;0,IF('114成績輸入與落點儀表板'!$C$14="不可採計",X1478=0,TRUE)),IF('114成績輸入與落點儀表板'!$C$15="必須採計",Y1478&gt;0,IF('114成績輸入與落點儀表板'!$C$15="不可採計",Y1478=0,TRUE)),IF('114成績輸入與落點儀表板'!$C$16="必須採計",Z1478&gt;0,IF('114成績輸入與落點儀表板'!$C$16="不可採計",Z1478=0,TRUE))),"✅ 符合","❌ 不符合")</f>
        <v>❌ 不符合</v>
      </c>
      <c r="L1478" s="15">
        <v>0</v>
      </c>
      <c r="M1478" s="15">
        <v>1</v>
      </c>
      <c r="N1478" s="15">
        <v>1</v>
      </c>
      <c r="O1478" s="15">
        <v>0</v>
      </c>
      <c r="P1478" s="15">
        <v>0</v>
      </c>
      <c r="Q1478" s="15">
        <v>0</v>
      </c>
      <c r="R1478" s="15">
        <v>1</v>
      </c>
      <c r="S1478" s="15">
        <v>0</v>
      </c>
      <c r="T1478" s="15">
        <v>0</v>
      </c>
      <c r="U1478" s="15">
        <v>0</v>
      </c>
      <c r="V1478" s="15">
        <v>0</v>
      </c>
      <c r="W1478" s="15">
        <v>0</v>
      </c>
      <c r="X1478" s="15">
        <v>0</v>
      </c>
      <c r="Y1478" s="15">
        <v>0</v>
      </c>
      <c r="Z1478" s="15">
        <v>0</v>
      </c>
    </row>
    <row r="1479" spans="1:26" ht="15.75" customHeight="1" x14ac:dyDescent="0.3">
      <c r="A1479" s="2" t="s">
        <v>3572</v>
      </c>
      <c r="B1479" s="13" t="s">
        <v>3537</v>
      </c>
      <c r="C1479" s="13" t="s">
        <v>242</v>
      </c>
      <c r="D1479" s="12" t="s">
        <v>203</v>
      </c>
      <c r="E1479" s="13" t="s">
        <v>338</v>
      </c>
      <c r="F1479" s="2">
        <v>16</v>
      </c>
      <c r="G1479" s="15">
        <v>228</v>
      </c>
      <c r="H1479" s="7">
        <f>L1479*'114成績輸入與落點儀表板'!$B$2+M1479*'114成績輸入與落點儀表板'!$B$3+N1479*'114成績輸入與落點儀表板'!$B$4+O1479*'114成績輸入與落點儀表板'!$B$5+P1479*'114成績輸入與落點儀表板'!$B$6+Q1479*'114成績輸入與落點儀表板'!$B$7+R1479*'114成績輸入與落點儀表板'!$B$8+S1479*'114成績輸入與落點儀表板'!$B$9+T1479*'114成績輸入與落點儀表板'!$B$10+U1479*'114成績輸入與落點儀表板'!$B$11+V1479*'114成績輸入與落點儀表板'!$B$12+W1479*'114成績輸入與落點儀表板'!$B$13+X1479*'114成績輸入與落點儀表板'!$B$14+Y1479*'114成績輸入與落點儀表板'!$B$15+Z1479*'114成績輸入與落點儀表板'!$B$16</f>
        <v>0</v>
      </c>
      <c r="I1479" s="8">
        <f t="shared" si="46"/>
        <v>-228</v>
      </c>
      <c r="J1479" s="2" t="str">
        <f t="shared" si="47"/>
        <v>FAIL</v>
      </c>
      <c r="K1479" s="17" t="str">
        <f>IF(AND(IF('114成績輸入與落點儀表板'!$C$2="必須採計",L1479&gt;0,IF('114成績輸入與落點儀表板'!$C$2="不可採計",L1479=0,TRUE)),IF('114成績輸入與落點儀表板'!$C$3="必須採計",M1479&gt;0,IF('114成績輸入與落點儀表板'!$C$3="不可採計",M1479=0,TRUE)),IF('114成績輸入與落點儀表板'!$C$4="必須採計",N1479&gt;0,IF('114成績輸入與落點儀表板'!$C$4="不可採計",N1479=0,TRUE)),IF('114成績輸入與落點儀表板'!$C$5="必須採計",O1479&gt;0,IF('114成績輸入與落點儀表板'!$C$5="不可採計",O1479=0,TRUE)),IF('114成績輸入與落點儀表板'!$C$6="必須採計",P1479&gt;0,IF('114成績輸入與落點儀表板'!$C$6="不可採計",P1479=0,TRUE)),IF('114成績輸入與落點儀表板'!$C$7="必須採計",Q1479&gt;0,IF('114成績輸入與落點儀表板'!$C$7="不可採計",Q1479=0,TRUE)),IF('114成績輸入與落點儀表板'!$C$8="必須採計",R1479&gt;0,IF('114成績輸入與落點儀表板'!$C$8="不可採計",R1479=0,TRUE)),IF('114成績輸入與落點儀表板'!$C$9="必須採計",S1479&gt;0,IF('114成績輸入與落點儀表板'!$C$9="不可採計",S1479=0,TRUE)),IF('114成績輸入與落點儀表板'!$C$10="必須採計",T1479&gt;0,IF('114成績輸入與落點儀表板'!$C$10="不可採計",T1479=0,TRUE)),IF('114成績輸入與落點儀表板'!$C$11="必須採計",U1479&gt;0,IF('114成績輸入與落點儀表板'!$C$11="不可採計",U1479=0,TRUE)),IF('114成績輸入與落點儀表板'!$C$12="必須採計",V1479&gt;0,IF('114成績輸入與落點儀表板'!$C$12="不可採計",V1479=0,TRUE)),IF('114成績輸入與落點儀表板'!$C$13="必須採計",W1479&gt;0,IF('114成績輸入與落點儀表板'!$C$13="不可採計",W1479=0,TRUE)),IF('114成績輸入與落點儀表板'!$C$14="必須採計",X1479&gt;0,IF('114成績輸入與落點儀表板'!$C$14="不可採計",X1479=0,TRUE)),IF('114成績輸入與落點儀表板'!$C$15="必須採計",Y1479&gt;0,IF('114成績輸入與落點儀表板'!$C$15="不可採計",Y1479=0,TRUE)),IF('114成績輸入與落點儀表板'!$C$16="必須採計",Z1479&gt;0,IF('114成績輸入與落點儀表板'!$C$16="不可採計",Z1479=0,TRUE))),"✅ 符合","❌ 不符合")</f>
        <v>✅ 符合</v>
      </c>
      <c r="L1479" s="15">
        <v>1</v>
      </c>
      <c r="M1479" s="15">
        <v>1</v>
      </c>
      <c r="N1479" s="15">
        <v>1</v>
      </c>
      <c r="O1479" s="15">
        <v>0</v>
      </c>
      <c r="P1479" s="15">
        <v>0</v>
      </c>
      <c r="Q1479" s="15">
        <v>0</v>
      </c>
      <c r="R1479" s="15">
        <v>1</v>
      </c>
      <c r="S1479" s="15">
        <v>1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</row>
    <row r="1480" spans="1:26" customFormat="1" ht="15.75" customHeight="1" x14ac:dyDescent="0.3">
      <c r="A1480" s="2" t="s">
        <v>3573</v>
      </c>
      <c r="B1480" s="6" t="s">
        <v>3574</v>
      </c>
      <c r="C1480" s="6" t="s">
        <v>265</v>
      </c>
      <c r="D1480" s="12" t="s">
        <v>266</v>
      </c>
      <c r="E1480" s="13" t="s">
        <v>3575</v>
      </c>
      <c r="F1480" s="2">
        <v>21</v>
      </c>
      <c r="G1480" s="15">
        <v>194.5</v>
      </c>
      <c r="H1480" s="7">
        <f>L1480*'114成績輸入與落點儀表板'!$B$2+M1480*'114成績輸入與落點儀表板'!$B$3+N1480*'114成績輸入與落點儀表板'!$B$4+O1480*'114成績輸入與落點儀表板'!$B$5+P1480*'114成績輸入與落點儀表板'!$B$6+Q1480*'114成績輸入與落點儀表板'!$B$7+R1480*'114成績輸入與落點儀表板'!$B$8+S1480*'114成績輸入與落點儀表板'!$B$9+T1480*'114成績輸入與落點儀表板'!$B$10+U1480*'114成績輸入與落點儀表板'!$B$11+V1480*'114成績輸入與落點儀表板'!$B$12+W1480*'114成績輸入與落點儀表板'!$B$13+X1480*'114成績輸入與落點儀表板'!$B$14+Y1480*'114成績輸入與落點儀表板'!$B$15+Z1480*'114成績輸入與落點儀表板'!$B$16</f>
        <v>0</v>
      </c>
      <c r="I1480" s="8">
        <f t="shared" si="46"/>
        <v>-194.5</v>
      </c>
      <c r="J1480" s="2" t="str">
        <f t="shared" si="47"/>
        <v>FAIL</v>
      </c>
      <c r="K1480" s="17" t="str">
        <f>IF(AND(IF('114成績輸入與落點儀表板'!$C$2="必須採計",L1480&gt;0,IF('114成績輸入與落點儀表板'!$C$2="不可採計",L1480=0,TRUE)),IF('114成績輸入與落點儀表板'!$C$3="必須採計",M1480&gt;0,IF('114成績輸入與落點儀表板'!$C$3="不可採計",M1480=0,TRUE)),IF('114成績輸入與落點儀表板'!$C$4="必須採計",N1480&gt;0,IF('114成績輸入與落點儀表板'!$C$4="不可採計",N1480=0,TRUE)),IF('114成績輸入與落點儀表板'!$C$5="必須採計",O1480&gt;0,IF('114成績輸入與落點儀表板'!$C$5="不可採計",O1480=0,TRUE)),IF('114成績輸入與落點儀表板'!$C$6="必須採計",P1480&gt;0,IF('114成績輸入與落點儀表板'!$C$6="不可採計",P1480=0,TRUE)),IF('114成績輸入與落點儀表板'!$C$7="必須採計",Q1480&gt;0,IF('114成績輸入與落點儀表板'!$C$7="不可採計",Q1480=0,TRUE)),IF('114成績輸入與落點儀表板'!$C$8="必須採計",R1480&gt;0,IF('114成績輸入與落點儀表板'!$C$8="不可採計",R1480=0,TRUE)),IF('114成績輸入與落點儀表板'!$C$9="必須採計",S1480&gt;0,IF('114成績輸入與落點儀表板'!$C$9="不可採計",S1480=0,TRUE)),IF('114成績輸入與落點儀表板'!$C$10="必須採計",T1480&gt;0,IF('114成績輸入與落點儀表板'!$C$10="不可採計",T1480=0,TRUE)),IF('114成績輸入與落點儀表板'!$C$11="必須採計",U1480&gt;0,IF('114成績輸入與落點儀表板'!$C$11="不可採計",U1480=0,TRUE)),IF('114成績輸入與落點儀表板'!$C$12="必須採計",V1480&gt;0,IF('114成績輸入與落點儀表板'!$C$12="不可採計",V1480=0,TRUE)),IF('114成績輸入與落點儀表板'!$C$13="必須採計",W1480&gt;0,IF('114成績輸入與落點儀表板'!$C$13="不可採計",W1480=0,TRUE)),IF('114成績輸入與落點儀表板'!$C$14="必須採計",X1480&gt;0,IF('114成績輸入與落點儀表板'!$C$14="不可採計",X1480=0,TRUE)),IF('114成績輸入與落點儀表板'!$C$15="必須採計",Y1480&gt;0,IF('114成績輸入與落點儀表板'!$C$15="不可採計",Y1480=0,TRUE)),IF('114成績輸入與落點儀表板'!$C$16="必須採計",Z1480&gt;0,IF('114成績輸入與落點儀表板'!$C$16="不可採計",Z1480=0,TRUE))),"✅ 符合","❌ 不符合")</f>
        <v>✅ 符合</v>
      </c>
      <c r="L1480" s="15">
        <v>1.5</v>
      </c>
      <c r="M1480" s="15">
        <v>1.5</v>
      </c>
      <c r="N1480" s="15">
        <v>0</v>
      </c>
      <c r="O1480" s="15">
        <v>0</v>
      </c>
      <c r="P1480" s="15">
        <v>0</v>
      </c>
      <c r="Q1480" s="15">
        <v>1.5</v>
      </c>
      <c r="R1480" s="15">
        <v>0</v>
      </c>
      <c r="S1480" s="15">
        <v>0</v>
      </c>
      <c r="T1480" s="15">
        <v>0</v>
      </c>
      <c r="U1480" s="15">
        <v>1</v>
      </c>
      <c r="V1480" s="15">
        <v>0</v>
      </c>
      <c r="W1480" s="15">
        <v>1</v>
      </c>
      <c r="X1480" s="15">
        <v>0</v>
      </c>
      <c r="Y1480" s="15">
        <v>0</v>
      </c>
      <c r="Z1480" s="15">
        <v>0</v>
      </c>
    </row>
    <row r="1481" spans="1:26" customFormat="1" ht="15.75" customHeight="1" x14ac:dyDescent="0.3">
      <c r="A1481" s="2" t="s">
        <v>3576</v>
      </c>
      <c r="B1481" s="6" t="s">
        <v>3574</v>
      </c>
      <c r="C1481" s="6" t="s">
        <v>3577</v>
      </c>
      <c r="D1481" s="12" t="s">
        <v>99</v>
      </c>
      <c r="E1481" s="13" t="s">
        <v>3578</v>
      </c>
      <c r="F1481" s="2">
        <v>31</v>
      </c>
      <c r="G1481" s="15">
        <v>192.5</v>
      </c>
      <c r="H1481" s="7">
        <f>L1481*'114成績輸入與落點儀表板'!$B$2+M1481*'114成績輸入與落點儀表板'!$B$3+N1481*'114成績輸入與落點儀表板'!$B$4+O1481*'114成績輸入與落點儀表板'!$B$5+P1481*'114成績輸入與落點儀表板'!$B$6+Q1481*'114成績輸入與落點儀表板'!$B$7+R1481*'114成績輸入與落點儀表板'!$B$8+S1481*'114成績輸入與落點儀表板'!$B$9+T1481*'114成績輸入與落點儀表板'!$B$10+U1481*'114成績輸入與落點儀表板'!$B$11+V1481*'114成績輸入與落點儀表板'!$B$12+W1481*'114成績輸入與落點儀表板'!$B$13+X1481*'114成績輸入與落點儀表板'!$B$14+Y1481*'114成績輸入與落點儀表板'!$B$15+Z1481*'114成績輸入與落點儀表板'!$B$16</f>
        <v>0</v>
      </c>
      <c r="I1481" s="8">
        <f t="shared" si="46"/>
        <v>-192.5</v>
      </c>
      <c r="J1481" s="2" t="str">
        <f t="shared" si="47"/>
        <v>FAIL</v>
      </c>
      <c r="K1481" s="17" t="str">
        <f>IF(AND(IF('114成績輸入與落點儀表板'!$C$2="必須採計",L1481&gt;0,IF('114成績輸入與落點儀表板'!$C$2="不可採計",L1481=0,TRUE)),IF('114成績輸入與落點儀表板'!$C$3="必須採計",M1481&gt;0,IF('114成績輸入與落點儀表板'!$C$3="不可採計",M1481=0,TRUE)),IF('114成績輸入與落點儀表板'!$C$4="必須採計",N1481&gt;0,IF('114成績輸入與落點儀表板'!$C$4="不可採計",N1481=0,TRUE)),IF('114成績輸入與落點儀表板'!$C$5="必須採計",O1481&gt;0,IF('114成績輸入與落點儀表板'!$C$5="不可採計",O1481=0,TRUE)),IF('114成績輸入與落點儀表板'!$C$6="必須採計",P1481&gt;0,IF('114成績輸入與落點儀表板'!$C$6="不可採計",P1481=0,TRUE)),IF('114成績輸入與落點儀表板'!$C$7="必須採計",Q1481&gt;0,IF('114成績輸入與落點儀表板'!$C$7="不可採計",Q1481=0,TRUE)),IF('114成績輸入與落點儀表板'!$C$8="必須採計",R1481&gt;0,IF('114成績輸入與落點儀表板'!$C$8="不可採計",R1481=0,TRUE)),IF('114成績輸入與落點儀表板'!$C$9="必須採計",S1481&gt;0,IF('114成績輸入與落點儀表板'!$C$9="不可採計",S1481=0,TRUE)),IF('114成績輸入與落點儀表板'!$C$10="必須採計",T1481&gt;0,IF('114成績輸入與落點儀表板'!$C$10="不可採計",T1481=0,TRUE)),IF('114成績輸入與落點儀表板'!$C$11="必須採計",U1481&gt;0,IF('114成績輸入與落點儀表板'!$C$11="不可採計",U1481=0,TRUE)),IF('114成績輸入與落點儀表板'!$C$12="必須採計",V1481&gt;0,IF('114成績輸入與落點儀表板'!$C$12="不可採計",V1481=0,TRUE)),IF('114成績輸入與落點儀表板'!$C$13="必須採計",W1481&gt;0,IF('114成績輸入與落點儀表板'!$C$13="不可採計",W1481=0,TRUE)),IF('114成績輸入與落點儀表板'!$C$14="必須採計",X1481&gt;0,IF('114成績輸入與落點儀表板'!$C$14="不可採計",X1481=0,TRUE)),IF('114成績輸入與落點儀表板'!$C$15="必須採計",Y1481&gt;0,IF('114成績輸入與落點儀表板'!$C$15="不可採計",Y1481=0,TRUE)),IF('114成績輸入與落點儀表板'!$C$16="必須採計",Z1481&gt;0,IF('114成績輸入與落點儀表板'!$C$16="不可採計",Z1481=0,TRUE))),"✅ 符合","❌ 不符合")</f>
        <v>✅ 符合</v>
      </c>
      <c r="L1481" s="15">
        <v>1.5</v>
      </c>
      <c r="M1481" s="15">
        <v>1.5</v>
      </c>
      <c r="N1481" s="15">
        <v>0</v>
      </c>
      <c r="O1481" s="15">
        <v>0</v>
      </c>
      <c r="P1481" s="15">
        <v>0</v>
      </c>
      <c r="Q1481" s="15">
        <v>1.5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1</v>
      </c>
      <c r="X1481" s="15">
        <v>0</v>
      </c>
      <c r="Y1481" s="15">
        <v>0</v>
      </c>
      <c r="Z1481" s="15">
        <v>0</v>
      </c>
    </row>
    <row r="1482" spans="1:26" customFormat="1" ht="15.75" customHeight="1" x14ac:dyDescent="0.3">
      <c r="A1482" s="2" t="s">
        <v>3579</v>
      </c>
      <c r="B1482" s="6" t="s">
        <v>3574</v>
      </c>
      <c r="C1482" s="6" t="s">
        <v>3580</v>
      </c>
      <c r="D1482" s="12" t="s">
        <v>80</v>
      </c>
      <c r="E1482" s="13" t="s">
        <v>1835</v>
      </c>
      <c r="F1482" s="2">
        <v>6</v>
      </c>
      <c r="G1482" s="15">
        <v>91</v>
      </c>
      <c r="H1482" s="7">
        <f>L1482*'114成績輸入與落點儀表板'!$B$2+M1482*'114成績輸入與落點儀表板'!$B$3+N1482*'114成績輸入與落點儀表板'!$B$4+O1482*'114成績輸入與落點儀表板'!$B$5+P1482*'114成績輸入與落點儀表板'!$B$6+Q1482*'114成績輸入與落點儀表板'!$B$7+R1482*'114成績輸入與落點儀表板'!$B$8+S1482*'114成績輸入與落點儀表板'!$B$9+T1482*'114成績輸入與落點儀表板'!$B$10+U1482*'114成績輸入與落點儀表板'!$B$11+V1482*'114成績輸入與落點儀表板'!$B$12+W1482*'114成績輸入與落點儀表板'!$B$13+X1482*'114成績輸入與落點儀表板'!$B$14+Y1482*'114成績輸入與落點儀表板'!$B$15+Z1482*'114成績輸入與落點儀表板'!$B$16</f>
        <v>0</v>
      </c>
      <c r="I1482" s="8">
        <f t="shared" si="46"/>
        <v>-91</v>
      </c>
      <c r="J1482" s="2" t="str">
        <f t="shared" si="47"/>
        <v>FAIL</v>
      </c>
      <c r="K1482" s="17" t="str">
        <f>IF(AND(IF('114成績輸入與落點儀表板'!$C$2="必須採計",L1482&gt;0,IF('114成績輸入與落點儀表板'!$C$2="不可採計",L1482=0,TRUE)),IF('114成績輸入與落點儀表板'!$C$3="必須採計",M1482&gt;0,IF('114成績輸入與落點儀表板'!$C$3="不可採計",M1482=0,TRUE)),IF('114成績輸入與落點儀表板'!$C$4="必須採計",N1482&gt;0,IF('114成績輸入與落點儀表板'!$C$4="不可採計",N1482=0,TRUE)),IF('114成績輸入與落點儀表板'!$C$5="必須採計",O1482&gt;0,IF('114成績輸入與落點儀表板'!$C$5="不可採計",O1482=0,TRUE)),IF('114成績輸入與落點儀表板'!$C$6="必須採計",P1482&gt;0,IF('114成績輸入與落點儀表板'!$C$6="不可採計",P1482=0,TRUE)),IF('114成績輸入與落點儀表板'!$C$7="必須採計",Q1482&gt;0,IF('114成績輸入與落點儀表板'!$C$7="不可採計",Q1482=0,TRUE)),IF('114成績輸入與落點儀表板'!$C$8="必須採計",R1482&gt;0,IF('114成績輸入與落點儀表板'!$C$8="不可採計",R1482=0,TRUE)),IF('114成績輸入與落點儀表板'!$C$9="必須採計",S1482&gt;0,IF('114成績輸入與落點儀表板'!$C$9="不可採計",S1482=0,TRUE)),IF('114成績輸入與落點儀表板'!$C$10="必須採計",T1482&gt;0,IF('114成績輸入與落點儀表板'!$C$10="不可採計",T1482=0,TRUE)),IF('114成績輸入與落點儀表板'!$C$11="必須採計",U1482&gt;0,IF('114成績輸入與落點儀表板'!$C$11="不可採計",U1482=0,TRUE)),IF('114成績輸入與落點儀表板'!$C$12="必須採計",V1482&gt;0,IF('114成績輸入與落點儀表板'!$C$12="不可採計",V1482=0,TRUE)),IF('114成績輸入與落點儀表板'!$C$13="必須採計",W1482&gt;0,IF('114成績輸入與落點儀表板'!$C$13="不可採計",W1482=0,TRUE)),IF('114成績輸入與落點儀表板'!$C$14="必須採計",X1482&gt;0,IF('114成績輸入與落點儀表板'!$C$14="不可採計",X1482=0,TRUE)),IF('114成績輸入與落點儀表板'!$C$15="必須採計",Y1482&gt;0,IF('114成績輸入與落點儀表板'!$C$15="不可採計",Y1482=0,TRUE)),IF('114成績輸入與落點儀表板'!$C$16="必須採計",Z1482&gt;0,IF('114成績輸入與落點儀表板'!$C$16="不可採計",Z1482=0,TRUE))),"✅ 符合","❌ 不符合")</f>
        <v>✅ 符合</v>
      </c>
      <c r="L1482" s="15">
        <v>1</v>
      </c>
      <c r="M1482" s="15">
        <v>1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0</v>
      </c>
      <c r="W1482" s="15">
        <v>1</v>
      </c>
      <c r="X1482" s="15">
        <v>0</v>
      </c>
      <c r="Y1482" s="15">
        <v>0</v>
      </c>
      <c r="Z1482" s="15">
        <v>0</v>
      </c>
    </row>
    <row r="1483" spans="1:26" customFormat="1" ht="15.75" customHeight="1" x14ac:dyDescent="0.3">
      <c r="A1483" s="2" t="s">
        <v>3581</v>
      </c>
      <c r="B1483" s="6" t="s">
        <v>3574</v>
      </c>
      <c r="C1483" s="6" t="s">
        <v>287</v>
      </c>
      <c r="D1483" s="12" t="s">
        <v>266</v>
      </c>
      <c r="E1483" s="13" t="s">
        <v>3582</v>
      </c>
      <c r="F1483" s="2">
        <v>15</v>
      </c>
      <c r="G1483" s="15">
        <v>187</v>
      </c>
      <c r="H1483" s="7">
        <f>L1483*'114成績輸入與落點儀表板'!$B$2+M1483*'114成績輸入與落點儀表板'!$B$3+N1483*'114成績輸入與落點儀表板'!$B$4+O1483*'114成績輸入與落點儀表板'!$B$5+P1483*'114成績輸入與落點儀表板'!$B$6+Q1483*'114成績輸入與落點儀表板'!$B$7+R1483*'114成績輸入與落點儀表板'!$B$8+S1483*'114成績輸入與落點儀表板'!$B$9+T1483*'114成績輸入與落點儀表板'!$B$10+U1483*'114成績輸入與落點儀表板'!$B$11+V1483*'114成績輸入與落點儀表板'!$B$12+W1483*'114成績輸入與落點儀表板'!$B$13+X1483*'114成績輸入與落點儀表板'!$B$14+Y1483*'114成績輸入與落點儀表板'!$B$15+Z1483*'114成績輸入與落點儀表板'!$B$16</f>
        <v>0</v>
      </c>
      <c r="I1483" s="8">
        <f t="shared" si="46"/>
        <v>-187</v>
      </c>
      <c r="J1483" s="2" t="str">
        <f t="shared" si="47"/>
        <v>FAIL</v>
      </c>
      <c r="K1483" s="17" t="str">
        <f>IF(AND(IF('114成績輸入與落點儀表板'!$C$2="必須採計",L1483&gt;0,IF('114成績輸入與落點儀表板'!$C$2="不可採計",L1483=0,TRUE)),IF('114成績輸入與落點儀表板'!$C$3="必須採計",M1483&gt;0,IF('114成績輸入與落點儀表板'!$C$3="不可採計",M1483=0,TRUE)),IF('114成績輸入與落點儀表板'!$C$4="必須採計",N1483&gt;0,IF('114成績輸入與落點儀表板'!$C$4="不可採計",N1483=0,TRUE)),IF('114成績輸入與落點儀表板'!$C$5="必須採計",O1483&gt;0,IF('114成績輸入與落點儀表板'!$C$5="不可採計",O1483=0,TRUE)),IF('114成績輸入與落點儀表板'!$C$6="必須採計",P1483&gt;0,IF('114成績輸入與落點儀表板'!$C$6="不可採計",P1483=0,TRUE)),IF('114成績輸入與落點儀表板'!$C$7="必須採計",Q1483&gt;0,IF('114成績輸入與落點儀表板'!$C$7="不可採計",Q1483=0,TRUE)),IF('114成績輸入與落點儀表板'!$C$8="必須採計",R1483&gt;0,IF('114成績輸入與落點儀表板'!$C$8="不可採計",R1483=0,TRUE)),IF('114成績輸入與落點儀表板'!$C$9="必須採計",S1483&gt;0,IF('114成績輸入與落點儀表板'!$C$9="不可採計",S1483=0,TRUE)),IF('114成績輸入與落點儀表板'!$C$10="必須採計",T1483&gt;0,IF('114成績輸入與落點儀表板'!$C$10="不可採計",T1483=0,TRUE)),IF('114成績輸入與落點儀表板'!$C$11="必須採計",U1483&gt;0,IF('114成績輸入與落點儀表板'!$C$11="不可採計",U1483=0,TRUE)),IF('114成績輸入與落點儀表板'!$C$12="必須採計",V1483&gt;0,IF('114成績輸入與落點儀表板'!$C$12="不可採計",V1483=0,TRUE)),IF('114成績輸入與落點儀表板'!$C$13="必須採計",W1483&gt;0,IF('114成績輸入與落點儀表板'!$C$13="不可採計",W1483=0,TRUE)),IF('114成績輸入與落點儀表板'!$C$14="必須採計",X1483&gt;0,IF('114成績輸入與落點儀表板'!$C$14="不可採計",X1483=0,TRUE)),IF('114成績輸入與落點儀表板'!$C$15="必須採計",Y1483&gt;0,IF('114成績輸入與落點儀表板'!$C$15="不可採計",Y1483=0,TRUE)),IF('114成績輸入與落點儀表板'!$C$16="必須採計",Z1483&gt;0,IF('114成績輸入與落點儀表板'!$C$16="不可採計",Z1483=0,TRUE))),"✅ 符合","❌ 不符合")</f>
        <v>✅ 符合</v>
      </c>
      <c r="L1483" s="15">
        <v>2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0</v>
      </c>
      <c r="V1483" s="15">
        <v>1</v>
      </c>
      <c r="W1483" s="15">
        <v>2</v>
      </c>
      <c r="X1483" s="15">
        <v>0</v>
      </c>
      <c r="Y1483" s="15">
        <v>0</v>
      </c>
      <c r="Z1483" s="15">
        <v>0</v>
      </c>
    </row>
    <row r="1484" spans="1:26" customFormat="1" ht="15.75" customHeight="1" x14ac:dyDescent="0.3">
      <c r="A1484" s="2" t="s">
        <v>3583</v>
      </c>
      <c r="B1484" s="6" t="s">
        <v>3574</v>
      </c>
      <c r="C1484" s="6" t="s">
        <v>1029</v>
      </c>
      <c r="D1484" s="12" t="s">
        <v>266</v>
      </c>
      <c r="E1484" s="13" t="s">
        <v>2448</v>
      </c>
      <c r="F1484" s="2">
        <v>30</v>
      </c>
      <c r="G1484" s="15">
        <v>124.5</v>
      </c>
      <c r="H1484" s="7">
        <f>L1484*'114成績輸入與落點儀表板'!$B$2+M1484*'114成績輸入與落點儀表板'!$B$3+N1484*'114成績輸入與落點儀表板'!$B$4+O1484*'114成績輸入與落點儀表板'!$B$5+P1484*'114成績輸入與落點儀表板'!$B$6+Q1484*'114成績輸入與落點儀表板'!$B$7+R1484*'114成績輸入與落點儀表板'!$B$8+S1484*'114成績輸入與落點儀表板'!$B$9+T1484*'114成績輸入與落點儀表板'!$B$10+U1484*'114成績輸入與落點儀表板'!$B$11+V1484*'114成績輸入與落點儀表板'!$B$12+W1484*'114成績輸入與落點儀表板'!$B$13+X1484*'114成績輸入與落點儀表板'!$B$14+Y1484*'114成績輸入與落點儀表板'!$B$15+Z1484*'114成績輸入與落點儀表板'!$B$16</f>
        <v>0</v>
      </c>
      <c r="I1484" s="8">
        <f t="shared" si="46"/>
        <v>-124.5</v>
      </c>
      <c r="J1484" s="2" t="str">
        <f t="shared" si="47"/>
        <v>FAIL</v>
      </c>
      <c r="K1484" s="17" t="str">
        <f>IF(AND(IF('114成績輸入與落點儀表板'!$C$2="必須採計",L1484&gt;0,IF('114成績輸入與落點儀表板'!$C$2="不可採計",L1484=0,TRUE)),IF('114成績輸入與落點儀表板'!$C$3="必須採計",M1484&gt;0,IF('114成績輸入與落點儀表板'!$C$3="不可採計",M1484=0,TRUE)),IF('114成績輸入與落點儀表板'!$C$4="必須採計",N1484&gt;0,IF('114成績輸入與落點儀表板'!$C$4="不可採計",N1484=0,TRUE)),IF('114成績輸入與落點儀表板'!$C$5="必須採計",O1484&gt;0,IF('114成績輸入與落點儀表板'!$C$5="不可採計",O1484=0,TRUE)),IF('114成績輸入與落點儀表板'!$C$6="必須採計",P1484&gt;0,IF('114成績輸入與落點儀表板'!$C$6="不可採計",P1484=0,TRUE)),IF('114成績輸入與落點儀表板'!$C$7="必須採計",Q1484&gt;0,IF('114成績輸入與落點儀表板'!$C$7="不可採計",Q1484=0,TRUE)),IF('114成績輸入與落點儀表板'!$C$8="必須採計",R1484&gt;0,IF('114成績輸入與落點儀表板'!$C$8="不可採計",R1484=0,TRUE)),IF('114成績輸入與落點儀表板'!$C$9="必須採計",S1484&gt;0,IF('114成績輸入與落點儀表板'!$C$9="不可採計",S1484=0,TRUE)),IF('114成績輸入與落點儀表板'!$C$10="必須採計",T1484&gt;0,IF('114成績輸入與落點儀表板'!$C$10="不可採計",T1484=0,TRUE)),IF('114成績輸入與落點儀表板'!$C$11="必須採計",U1484&gt;0,IF('114成績輸入與落點儀表板'!$C$11="不可採計",U1484=0,TRUE)),IF('114成績輸入與落點儀表板'!$C$12="必須採計",V1484&gt;0,IF('114成績輸入與落點儀表板'!$C$12="不可採計",V1484=0,TRUE)),IF('114成績輸入與落點儀表板'!$C$13="必須採計",W1484&gt;0,IF('114成績輸入與落點儀表板'!$C$13="不可採計",W1484=0,TRUE)),IF('114成績輸入與落點儀表板'!$C$14="必須採計",X1484&gt;0,IF('114成績輸入與落點儀表板'!$C$14="不可採計",X1484=0,TRUE)),IF('114成績輸入與落點儀表板'!$C$15="必須採計",Y1484&gt;0,IF('114成績輸入與落點儀表板'!$C$15="不可採計",Y1484=0,TRUE)),IF('114成績輸入與落點儀表板'!$C$16="必須採計",Z1484&gt;0,IF('114成績輸入與落點儀表板'!$C$16="不可採計",Z1484=0,TRUE))),"✅ 符合","❌ 不符合")</f>
        <v>✅ 符合</v>
      </c>
      <c r="L1484" s="15">
        <v>1.5</v>
      </c>
      <c r="M1484" s="15">
        <v>1.5</v>
      </c>
      <c r="N1484" s="15">
        <v>0</v>
      </c>
      <c r="O1484" s="15">
        <v>0</v>
      </c>
      <c r="P1484" s="15">
        <v>0</v>
      </c>
      <c r="Q1484" s="15">
        <v>1</v>
      </c>
      <c r="R1484" s="15">
        <v>0</v>
      </c>
      <c r="S1484" s="15">
        <v>0</v>
      </c>
      <c r="T1484" s="15">
        <v>0</v>
      </c>
      <c r="U1484" s="15">
        <v>0</v>
      </c>
      <c r="V1484" s="15">
        <v>0</v>
      </c>
      <c r="W1484" s="15">
        <v>1</v>
      </c>
      <c r="X1484" s="15">
        <v>0</v>
      </c>
      <c r="Y1484" s="15">
        <v>0</v>
      </c>
      <c r="Z1484" s="15">
        <v>0</v>
      </c>
    </row>
    <row r="1485" spans="1:26" customFormat="1" ht="15.75" customHeight="1" x14ac:dyDescent="0.3">
      <c r="A1485" s="2" t="s">
        <v>3584</v>
      </c>
      <c r="B1485" s="6" t="s">
        <v>3574</v>
      </c>
      <c r="C1485" s="6" t="s">
        <v>55</v>
      </c>
      <c r="D1485" s="12" t="s">
        <v>56</v>
      </c>
      <c r="E1485" s="13" t="s">
        <v>3585</v>
      </c>
      <c r="F1485" s="2">
        <v>35</v>
      </c>
      <c r="G1485" s="15">
        <v>132.5</v>
      </c>
      <c r="H1485" s="7">
        <f>L1485*'114成績輸入與落點儀表板'!$B$2+M1485*'114成績輸入與落點儀表板'!$B$3+N1485*'114成績輸入與落點儀表板'!$B$4+O1485*'114成績輸入與落點儀表板'!$B$5+P1485*'114成績輸入與落點儀表板'!$B$6+Q1485*'114成績輸入與落點儀表板'!$B$7+R1485*'114成績輸入與落點儀表板'!$B$8+S1485*'114成績輸入與落點儀表板'!$B$9+T1485*'114成績輸入與落點儀表板'!$B$10+U1485*'114成績輸入與落點儀表板'!$B$11+V1485*'114成績輸入與落點儀表板'!$B$12+W1485*'114成績輸入與落點儀表板'!$B$13+X1485*'114成績輸入與落點儀表板'!$B$14+Y1485*'114成績輸入與落點儀表板'!$B$15+Z1485*'114成績輸入與落點儀表板'!$B$16</f>
        <v>0</v>
      </c>
      <c r="I1485" s="8">
        <f t="shared" si="46"/>
        <v>-132.5</v>
      </c>
      <c r="J1485" s="2" t="str">
        <f t="shared" si="47"/>
        <v>FAIL</v>
      </c>
      <c r="K1485" s="17" t="str">
        <f>IF(AND(IF('114成績輸入與落點儀表板'!$C$2="必須採計",L1485&gt;0,IF('114成績輸入與落點儀表板'!$C$2="不可採計",L1485=0,TRUE)),IF('114成績輸入與落點儀表板'!$C$3="必須採計",M1485&gt;0,IF('114成績輸入與落點儀表板'!$C$3="不可採計",M1485=0,TRUE)),IF('114成績輸入與落點儀表板'!$C$4="必須採計",N1485&gt;0,IF('114成績輸入與落點儀表板'!$C$4="不可採計",N1485=0,TRUE)),IF('114成績輸入與落點儀表板'!$C$5="必須採計",O1485&gt;0,IF('114成績輸入與落點儀表板'!$C$5="不可採計",O1485=0,TRUE)),IF('114成績輸入與落點儀表板'!$C$6="必須採計",P1485&gt;0,IF('114成績輸入與落點儀表板'!$C$6="不可採計",P1485=0,TRUE)),IF('114成績輸入與落點儀表板'!$C$7="必須採計",Q1485&gt;0,IF('114成績輸入與落點儀表板'!$C$7="不可採計",Q1485=0,TRUE)),IF('114成績輸入與落點儀表板'!$C$8="必須採計",R1485&gt;0,IF('114成績輸入與落點儀表板'!$C$8="不可採計",R1485=0,TRUE)),IF('114成績輸入與落點儀表板'!$C$9="必須採計",S1485&gt;0,IF('114成績輸入與落點儀表板'!$C$9="不可採計",S1485=0,TRUE)),IF('114成績輸入與落點儀表板'!$C$10="必須採計",T1485&gt;0,IF('114成績輸入與落點儀表板'!$C$10="不可採計",T1485=0,TRUE)),IF('114成績輸入與落點儀表板'!$C$11="必須採計",U1485&gt;0,IF('114成績輸入與落點儀表板'!$C$11="不可採計",U1485=0,TRUE)),IF('114成績輸入與落點儀表板'!$C$12="必須採計",V1485&gt;0,IF('114成績輸入與落點儀表板'!$C$12="不可採計",V1485=0,TRUE)),IF('114成績輸入與落點儀表板'!$C$13="必須採計",W1485&gt;0,IF('114成績輸入與落點儀表板'!$C$13="不可採計",W1485=0,TRUE)),IF('114成績輸入與落點儀表板'!$C$14="必須採計",X1485&gt;0,IF('114成績輸入與落點儀表板'!$C$14="不可採計",X1485=0,TRUE)),IF('114成績輸入與落點儀表板'!$C$15="必須採計",Y1485&gt;0,IF('114成績輸入與落點儀表板'!$C$15="不可採計",Y1485=0,TRUE)),IF('114成績輸入與落點儀表板'!$C$16="必須採計",Z1485&gt;0,IF('114成績輸入與落點儀表板'!$C$16="不可採計",Z1485=0,TRUE))),"✅ 符合","❌ 不符合")</f>
        <v>✅ 符合</v>
      </c>
      <c r="L1485" s="15">
        <v>2</v>
      </c>
      <c r="M1485" s="15">
        <v>0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1.5</v>
      </c>
      <c r="V1485" s="15">
        <v>1</v>
      </c>
      <c r="W1485" s="15">
        <v>0</v>
      </c>
      <c r="X1485" s="15">
        <v>0</v>
      </c>
      <c r="Y1485" s="15">
        <v>0</v>
      </c>
      <c r="Z1485" s="15">
        <v>0</v>
      </c>
    </row>
    <row r="1486" spans="1:26" customFormat="1" ht="15.75" customHeight="1" x14ac:dyDescent="0.3">
      <c r="A1486" s="2" t="s">
        <v>3586</v>
      </c>
      <c r="B1486" s="6" t="s">
        <v>3574</v>
      </c>
      <c r="C1486" s="6" t="s">
        <v>2571</v>
      </c>
      <c r="D1486" s="12" t="s">
        <v>80</v>
      </c>
      <c r="E1486" s="13" t="s">
        <v>986</v>
      </c>
      <c r="F1486" s="2">
        <v>18</v>
      </c>
      <c r="G1486" s="15">
        <v>227</v>
      </c>
      <c r="H1486" s="7">
        <f>L1486*'114成績輸入與落點儀表板'!$B$2+M1486*'114成績輸入與落點儀表板'!$B$3+N1486*'114成績輸入與落點儀表板'!$B$4+O1486*'114成績輸入與落點儀表板'!$B$5+P1486*'114成績輸入與落點儀表板'!$B$6+Q1486*'114成績輸入與落點儀表板'!$B$7+R1486*'114成績輸入與落點儀表板'!$B$8+S1486*'114成績輸入與落點儀表板'!$B$9+T1486*'114成績輸入與落點儀表板'!$B$10+U1486*'114成績輸入與落點儀表板'!$B$11+V1486*'114成績輸入與落點儀表板'!$B$12+W1486*'114成績輸入與落點儀表板'!$B$13+X1486*'114成績輸入與落點儀表板'!$B$14+Y1486*'114成績輸入與落點儀表板'!$B$15+Z1486*'114成績輸入與落點儀表板'!$B$16</f>
        <v>0</v>
      </c>
      <c r="I1486" s="8">
        <f t="shared" si="46"/>
        <v>-227</v>
      </c>
      <c r="J1486" s="2" t="str">
        <f t="shared" si="47"/>
        <v>FAIL</v>
      </c>
      <c r="K1486" s="17" t="str">
        <f>IF(AND(IF('114成績輸入與落點儀表板'!$C$2="必須採計",L1486&gt;0,IF('114成績輸入與落點儀表板'!$C$2="不可採計",L1486=0,TRUE)),IF('114成績輸入與落點儀表板'!$C$3="必須採計",M1486&gt;0,IF('114成績輸入與落點儀表板'!$C$3="不可採計",M1486=0,TRUE)),IF('114成績輸入與落點儀表板'!$C$4="必須採計",N1486&gt;0,IF('114成績輸入與落點儀表板'!$C$4="不可採計",N1486=0,TRUE)),IF('114成績輸入與落點儀表板'!$C$5="必須採計",O1486&gt;0,IF('114成績輸入與落點儀表板'!$C$5="不可採計",O1486=0,TRUE)),IF('114成績輸入與落點儀表板'!$C$6="必須採計",P1486&gt;0,IF('114成績輸入與落點儀表板'!$C$6="不可採計",P1486=0,TRUE)),IF('114成績輸入與落點儀表板'!$C$7="必須採計",Q1486&gt;0,IF('114成績輸入與落點儀表板'!$C$7="不可採計",Q1486=0,TRUE)),IF('114成績輸入與落點儀表板'!$C$8="必須採計",R1486&gt;0,IF('114成績輸入與落點儀表板'!$C$8="不可採計",R1486=0,TRUE)),IF('114成績輸入與落點儀表板'!$C$9="必須採計",S1486&gt;0,IF('114成績輸入與落點儀表板'!$C$9="不可採計",S1486=0,TRUE)),IF('114成績輸入與落點儀表板'!$C$10="必須採計",T1486&gt;0,IF('114成績輸入與落點儀表板'!$C$10="不可採計",T1486=0,TRUE)),IF('114成績輸入與落點儀表板'!$C$11="必須採計",U1486&gt;0,IF('114成績輸入與落點儀表板'!$C$11="不可採計",U1486=0,TRUE)),IF('114成績輸入與落點儀表板'!$C$12="必須採計",V1486&gt;0,IF('114成績輸入與落點儀表板'!$C$12="不可採計",V1486=0,TRUE)),IF('114成績輸入與落點儀表板'!$C$13="必須採計",W1486&gt;0,IF('114成績輸入與落點儀表板'!$C$13="不可採計",W1486=0,TRUE)),IF('114成績輸入與落點儀表板'!$C$14="必須採計",X1486&gt;0,IF('114成績輸入與落點儀表板'!$C$14="不可採計",X1486=0,TRUE)),IF('114成績輸入與落點儀表板'!$C$15="必須採計",Y1486&gt;0,IF('114成績輸入與落點儀表板'!$C$15="不可採計",Y1486=0,TRUE)),IF('114成績輸入與落點儀表板'!$C$16="必須採計",Z1486&gt;0,IF('114成績輸入與落點儀表板'!$C$16="不可採計",Z1486=0,TRUE))),"✅ 符合","❌ 不符合")</f>
        <v>✅ 符合</v>
      </c>
      <c r="L1486" s="15">
        <v>2</v>
      </c>
      <c r="M1486" s="15">
        <v>1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1</v>
      </c>
      <c r="V1486" s="15">
        <v>0</v>
      </c>
      <c r="W1486" s="15">
        <v>0</v>
      </c>
      <c r="X1486" s="15">
        <v>0</v>
      </c>
      <c r="Y1486" s="15">
        <v>0</v>
      </c>
      <c r="Z1486" s="15">
        <v>2</v>
      </c>
    </row>
    <row r="1487" spans="1:26" customFormat="1" ht="15.75" customHeight="1" x14ac:dyDescent="0.3">
      <c r="A1487" s="2" t="s">
        <v>3587</v>
      </c>
      <c r="B1487" s="6" t="s">
        <v>3574</v>
      </c>
      <c r="C1487" s="6" t="s">
        <v>3588</v>
      </c>
      <c r="D1487" s="12" t="s">
        <v>56</v>
      </c>
      <c r="E1487" s="13" t="s">
        <v>3589</v>
      </c>
      <c r="F1487" s="2">
        <v>38</v>
      </c>
      <c r="G1487" s="15">
        <v>132.25</v>
      </c>
      <c r="H1487" s="7">
        <f>L1487*'114成績輸入與落點儀表板'!$B$2+M1487*'114成績輸入與落點儀表板'!$B$3+N1487*'114成績輸入與落點儀表板'!$B$4+O1487*'114成績輸入與落點儀表板'!$B$5+P1487*'114成績輸入與落點儀表板'!$B$6+Q1487*'114成績輸入與落點儀表板'!$B$7+R1487*'114成績輸入與落點儀表板'!$B$8+S1487*'114成績輸入與落點儀表板'!$B$9+T1487*'114成績輸入與落點儀表板'!$B$10+U1487*'114成績輸入與落點儀表板'!$B$11+V1487*'114成績輸入與落點儀表板'!$B$12+W1487*'114成績輸入與落點儀表板'!$B$13+X1487*'114成績輸入與落點儀表板'!$B$14+Y1487*'114成績輸入與落點儀表板'!$B$15+Z1487*'114成績輸入與落點儀表板'!$B$16</f>
        <v>0</v>
      </c>
      <c r="I1487" s="8">
        <f t="shared" si="46"/>
        <v>-132.25</v>
      </c>
      <c r="J1487" s="2" t="str">
        <f t="shared" si="47"/>
        <v>FAIL</v>
      </c>
      <c r="K1487" s="17" t="str">
        <f>IF(AND(IF('114成績輸入與落點儀表板'!$C$2="必須採計",L1487&gt;0,IF('114成績輸入與落點儀表板'!$C$2="不可採計",L1487=0,TRUE)),IF('114成績輸入與落點儀表板'!$C$3="必須採計",M1487&gt;0,IF('114成績輸入與落點儀表板'!$C$3="不可採計",M1487=0,TRUE)),IF('114成績輸入與落點儀表板'!$C$4="必須採計",N1487&gt;0,IF('114成績輸入與落點儀表板'!$C$4="不可採計",N1487=0,TRUE)),IF('114成績輸入與落點儀表板'!$C$5="必須採計",O1487&gt;0,IF('114成績輸入與落點儀表板'!$C$5="不可採計",O1487=0,TRUE)),IF('114成績輸入與落點儀表板'!$C$6="必須採計",P1487&gt;0,IF('114成績輸入與落點儀表板'!$C$6="不可採計",P1487=0,TRUE)),IF('114成績輸入與落點儀表板'!$C$7="必須採計",Q1487&gt;0,IF('114成績輸入與落點儀表板'!$C$7="不可採計",Q1487=0,TRUE)),IF('114成績輸入與落點儀表板'!$C$8="必須採計",R1487&gt;0,IF('114成績輸入與落點儀表板'!$C$8="不可採計",R1487=0,TRUE)),IF('114成績輸入與落點儀表板'!$C$9="必須採計",S1487&gt;0,IF('114成績輸入與落點儀表板'!$C$9="不可採計",S1487=0,TRUE)),IF('114成績輸入與落點儀表板'!$C$10="必須採計",T1487&gt;0,IF('114成績輸入與落點儀表板'!$C$10="不可採計",T1487=0,TRUE)),IF('114成績輸入與落點儀表板'!$C$11="必須採計",U1487&gt;0,IF('114成績輸入與落點儀表板'!$C$11="不可採計",U1487=0,TRUE)),IF('114成績輸入與落點儀表板'!$C$12="必須採計",V1487&gt;0,IF('114成績輸入與落點儀表板'!$C$12="不可採計",V1487=0,TRUE)),IF('114成績輸入與落點儀表板'!$C$13="必須採計",W1487&gt;0,IF('114成績輸入與落點儀表板'!$C$13="不可採計",W1487=0,TRUE)),IF('114成績輸入與落點儀表板'!$C$14="必須採計",X1487&gt;0,IF('114成績輸入與落點儀表板'!$C$14="不可採計",X1487=0,TRUE)),IF('114成績輸入與落點儀表板'!$C$15="必須採計",Y1487&gt;0,IF('114成績輸入與落點儀表板'!$C$15="不可採計",Y1487=0,TRUE)),IF('114成績輸入與落點儀表板'!$C$16="必須採計",Z1487&gt;0,IF('114成績輸入與落點儀表板'!$C$16="不可採計",Z1487=0,TRUE))),"✅ 符合","❌ 不符合")</f>
        <v>✅ 符合</v>
      </c>
      <c r="L1487" s="15">
        <v>1.25</v>
      </c>
      <c r="M1487" s="15">
        <v>0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1.5</v>
      </c>
      <c r="V1487" s="15">
        <v>1.25</v>
      </c>
      <c r="W1487" s="15">
        <v>0</v>
      </c>
      <c r="X1487" s="15">
        <v>0</v>
      </c>
      <c r="Y1487" s="15">
        <v>0</v>
      </c>
      <c r="Z1487" s="15">
        <v>0</v>
      </c>
    </row>
    <row r="1488" spans="1:26" customFormat="1" ht="15.75" customHeight="1" x14ac:dyDescent="0.3">
      <c r="A1488" s="2" t="s">
        <v>3590</v>
      </c>
      <c r="B1488" s="6" t="s">
        <v>3574</v>
      </c>
      <c r="C1488" s="6" t="s">
        <v>3591</v>
      </c>
      <c r="D1488" s="12" t="s">
        <v>227</v>
      </c>
      <c r="E1488" s="13" t="s">
        <v>2417</v>
      </c>
      <c r="F1488" s="2">
        <v>30</v>
      </c>
      <c r="G1488" s="15">
        <v>100.75</v>
      </c>
      <c r="H1488" s="7">
        <f>L1488*'114成績輸入與落點儀表板'!$B$2+M1488*'114成績輸入與落點儀表板'!$B$3+N1488*'114成績輸入與落點儀表板'!$B$4+O1488*'114成績輸入與落點儀表板'!$B$5+P1488*'114成績輸入與落點儀表板'!$B$6+Q1488*'114成績輸入與落點儀表板'!$B$7+R1488*'114成績輸入與落點儀表板'!$B$8+S1488*'114成績輸入與落點儀表板'!$B$9+T1488*'114成績輸入與落點儀表板'!$B$10+U1488*'114成績輸入與落點儀表板'!$B$11+V1488*'114成績輸入與落點儀表板'!$B$12+W1488*'114成績輸入與落點儀表板'!$B$13+X1488*'114成績輸入與落點儀表板'!$B$14+Y1488*'114成績輸入與落點儀表板'!$B$15+Z1488*'114成績輸入與落點儀表板'!$B$16</f>
        <v>0</v>
      </c>
      <c r="I1488" s="8">
        <f t="shared" si="46"/>
        <v>-100.75</v>
      </c>
      <c r="J1488" s="2" t="str">
        <f t="shared" si="47"/>
        <v>FAIL</v>
      </c>
      <c r="K1488" s="17" t="str">
        <f>IF(AND(IF('114成績輸入與落點儀表板'!$C$2="必須採計",L1488&gt;0,IF('114成績輸入與落點儀表板'!$C$2="不可採計",L1488=0,TRUE)),IF('114成績輸入與落點儀表板'!$C$3="必須採計",M1488&gt;0,IF('114成績輸入與落點儀表板'!$C$3="不可採計",M1488=0,TRUE)),IF('114成績輸入與落點儀表板'!$C$4="必須採計",N1488&gt;0,IF('114成績輸入與落點儀表板'!$C$4="不可採計",N1488=0,TRUE)),IF('114成績輸入與落點儀表板'!$C$5="必須採計",O1488&gt;0,IF('114成績輸入與落點儀表板'!$C$5="不可採計",O1488=0,TRUE)),IF('114成績輸入與落點儀表板'!$C$6="必須採計",P1488&gt;0,IF('114成績輸入與落點儀表板'!$C$6="不可採計",P1488=0,TRUE)),IF('114成績輸入與落點儀表板'!$C$7="必須採計",Q1488&gt;0,IF('114成績輸入與落點儀表板'!$C$7="不可採計",Q1488=0,TRUE)),IF('114成績輸入與落點儀表板'!$C$8="必須採計",R1488&gt;0,IF('114成績輸入與落點儀表板'!$C$8="不可採計",R1488=0,TRUE)),IF('114成績輸入與落點儀表板'!$C$9="必須採計",S1488&gt;0,IF('114成績輸入與落點儀表板'!$C$9="不可採計",S1488=0,TRUE)),IF('114成績輸入與落點儀表板'!$C$10="必須採計",T1488&gt;0,IF('114成績輸入與落點儀表板'!$C$10="不可採計",T1488=0,TRUE)),IF('114成績輸入與落點儀表板'!$C$11="必須採計",U1488&gt;0,IF('114成績輸入與落點儀表板'!$C$11="不可採計",U1488=0,TRUE)),IF('114成績輸入與落點儀表板'!$C$12="必須採計",V1488&gt;0,IF('114成績輸入與落點儀表板'!$C$12="不可採計",V1488=0,TRUE)),IF('114成績輸入與落點儀表板'!$C$13="必須採計",W1488&gt;0,IF('114成績輸入與落點儀表板'!$C$13="不可採計",W1488=0,TRUE)),IF('114成績輸入與落點儀表板'!$C$14="必須採計",X1488&gt;0,IF('114成績輸入與落點儀表板'!$C$14="不可採計",X1488=0,TRUE)),IF('114成績輸入與落點儀表板'!$C$15="必須採計",Y1488&gt;0,IF('114成績輸入與落點儀表板'!$C$15="不可採計",Y1488=0,TRUE)),IF('114成績輸入與落點儀表板'!$C$16="必須採計",Z1488&gt;0,IF('114成績輸入與落點儀表板'!$C$16="不可採計",Z1488=0,TRUE))),"✅ 符合","❌ 不符合")</f>
        <v>✅ 符合</v>
      </c>
      <c r="L1488" s="15">
        <v>1.25</v>
      </c>
      <c r="M1488" s="15">
        <v>2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1</v>
      </c>
      <c r="V1488" s="15">
        <v>0</v>
      </c>
      <c r="W1488" s="15">
        <v>0</v>
      </c>
      <c r="X1488" s="15">
        <v>0</v>
      </c>
      <c r="Y1488" s="15">
        <v>0</v>
      </c>
      <c r="Z1488" s="15">
        <v>0</v>
      </c>
    </row>
    <row r="1489" spans="1:26" customFormat="1" ht="15.75" customHeight="1" x14ac:dyDescent="0.3">
      <c r="A1489" s="2" t="s">
        <v>3592</v>
      </c>
      <c r="B1489" s="6" t="s">
        <v>3574</v>
      </c>
      <c r="C1489" s="6" t="s">
        <v>3593</v>
      </c>
      <c r="D1489" s="12" t="s">
        <v>60</v>
      </c>
      <c r="E1489" s="13" t="s">
        <v>616</v>
      </c>
      <c r="F1489" s="2">
        <v>29</v>
      </c>
      <c r="G1489" s="15">
        <v>138.5</v>
      </c>
      <c r="H1489" s="7">
        <f>L1489*'114成績輸入與落點儀表板'!$B$2+M1489*'114成績輸入與落點儀表板'!$B$3+N1489*'114成績輸入與落點儀表板'!$B$4+O1489*'114成績輸入與落點儀表板'!$B$5+P1489*'114成績輸入與落點儀表板'!$B$6+Q1489*'114成績輸入與落點儀表板'!$B$7+R1489*'114成績輸入與落點儀表板'!$B$8+S1489*'114成績輸入與落點儀表板'!$B$9+T1489*'114成績輸入與落點儀表板'!$B$10+U1489*'114成績輸入與落點儀表板'!$B$11+V1489*'114成績輸入與落點儀表板'!$B$12+W1489*'114成績輸入與落點儀表板'!$B$13+X1489*'114成績輸入與落點儀表板'!$B$14+Y1489*'114成績輸入與落點儀表板'!$B$15+Z1489*'114成績輸入與落點儀表板'!$B$16</f>
        <v>0</v>
      </c>
      <c r="I1489" s="8">
        <f t="shared" si="46"/>
        <v>-138.5</v>
      </c>
      <c r="J1489" s="2" t="str">
        <f t="shared" si="47"/>
        <v>FAIL</v>
      </c>
      <c r="K1489" s="17" t="str">
        <f>IF(AND(IF('114成績輸入與落點儀表板'!$C$2="必須採計",L1489&gt;0,IF('114成績輸入與落點儀表板'!$C$2="不可採計",L1489=0,TRUE)),IF('114成績輸入與落點儀表板'!$C$3="必須採計",M1489&gt;0,IF('114成績輸入與落點儀表板'!$C$3="不可採計",M1489=0,TRUE)),IF('114成績輸入與落點儀表板'!$C$4="必須採計",N1489&gt;0,IF('114成績輸入與落點儀表板'!$C$4="不可採計",N1489=0,TRUE)),IF('114成績輸入與落點儀表板'!$C$5="必須採計",O1489&gt;0,IF('114成績輸入與落點儀表板'!$C$5="不可採計",O1489=0,TRUE)),IF('114成績輸入與落點儀表板'!$C$6="必須採計",P1489&gt;0,IF('114成績輸入與落點儀表板'!$C$6="不可採計",P1489=0,TRUE)),IF('114成績輸入與落點儀表板'!$C$7="必須採計",Q1489&gt;0,IF('114成績輸入與落點儀表板'!$C$7="不可採計",Q1489=0,TRUE)),IF('114成績輸入與落點儀表板'!$C$8="必須採計",R1489&gt;0,IF('114成績輸入與落點儀表板'!$C$8="不可採計",R1489=0,TRUE)),IF('114成績輸入與落點儀表板'!$C$9="必須採計",S1489&gt;0,IF('114成績輸入與落點儀表板'!$C$9="不可採計",S1489=0,TRUE)),IF('114成績輸入與落點儀表板'!$C$10="必須採計",T1489&gt;0,IF('114成績輸入與落點儀表板'!$C$10="不可採計",T1489=0,TRUE)),IF('114成績輸入與落點儀表板'!$C$11="必須採計",U1489&gt;0,IF('114成績輸入與落點儀表板'!$C$11="不可採計",U1489=0,TRUE)),IF('114成績輸入與落點儀表板'!$C$12="必須採計",V1489&gt;0,IF('114成績輸入與落點儀表板'!$C$12="不可採計",V1489=0,TRUE)),IF('114成績輸入與落點儀表板'!$C$13="必須採計",W1489&gt;0,IF('114成績輸入與落點儀表板'!$C$13="不可採計",W1489=0,TRUE)),IF('114成績輸入與落點儀表板'!$C$14="必須採計",X1489&gt;0,IF('114成績輸入與落點儀表板'!$C$14="不可採計",X1489=0,TRUE)),IF('114成績輸入與落點儀表板'!$C$15="必須採計",Y1489&gt;0,IF('114成績輸入與落點儀表板'!$C$15="不可採計",Y1489=0,TRUE)),IF('114成績輸入與落點儀表板'!$C$16="必須採計",Z1489&gt;0,IF('114成績輸入與落點儀表板'!$C$16="不可採計",Z1489=0,TRUE))),"✅ 符合","❌ 不符合")</f>
        <v>✅ 符合</v>
      </c>
      <c r="L1489" s="15">
        <v>1.5</v>
      </c>
      <c r="M1489" s="15">
        <v>2</v>
      </c>
      <c r="N1489" s="15">
        <v>0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1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</row>
    <row r="1490" spans="1:26" customFormat="1" ht="15.75" customHeight="1" x14ac:dyDescent="0.3">
      <c r="A1490" s="2" t="s">
        <v>3594</v>
      </c>
      <c r="B1490" s="6" t="s">
        <v>3574</v>
      </c>
      <c r="C1490" s="6" t="s">
        <v>358</v>
      </c>
      <c r="D1490" s="12" t="s">
        <v>80</v>
      </c>
      <c r="E1490" s="13" t="s">
        <v>611</v>
      </c>
      <c r="F1490" s="2">
        <v>1</v>
      </c>
      <c r="G1490" s="15">
        <v>218.28</v>
      </c>
      <c r="H1490" s="7">
        <f>L1490*'114成績輸入與落點儀表板'!$B$2+M1490*'114成績輸入與落點儀表板'!$B$3+N1490*'114成績輸入與落點儀表板'!$B$4+O1490*'114成績輸入與落點儀表板'!$B$5+P1490*'114成績輸入與落點儀表板'!$B$6+Q1490*'114成績輸入與落點儀表板'!$B$7+R1490*'114成績輸入與落點儀表板'!$B$8+S1490*'114成績輸入與落點儀表板'!$B$9+T1490*'114成績輸入與落點儀表板'!$B$10+U1490*'114成績輸入與落點儀表板'!$B$11+V1490*'114成績輸入與落點儀表板'!$B$12+W1490*'114成績輸入與落點儀表板'!$B$13+X1490*'114成績輸入與落點儀表板'!$B$14+Y1490*'114成績輸入與落點儀表板'!$B$15+Z1490*'114成績輸入與落點儀表板'!$B$16</f>
        <v>0</v>
      </c>
      <c r="I1490" s="8">
        <f t="shared" si="46"/>
        <v>-218.28</v>
      </c>
      <c r="J1490" s="2" t="str">
        <f t="shared" si="47"/>
        <v>FAIL</v>
      </c>
      <c r="K1490" s="17" t="str">
        <f>IF(AND(IF('114成績輸入與落點儀表板'!$C$2="必須採計",L1490&gt;0,IF('114成績輸入與落點儀表板'!$C$2="不可採計",L1490=0,TRUE)),IF('114成績輸入與落點儀表板'!$C$3="必須採計",M1490&gt;0,IF('114成績輸入與落點儀表板'!$C$3="不可採計",M1490=0,TRUE)),IF('114成績輸入與落點儀表板'!$C$4="必須採計",N1490&gt;0,IF('114成績輸入與落點儀表板'!$C$4="不可採計",N1490=0,TRUE)),IF('114成績輸入與落點儀表板'!$C$5="必須採計",O1490&gt;0,IF('114成績輸入與落點儀表板'!$C$5="不可採計",O1490=0,TRUE)),IF('114成績輸入與落點儀表板'!$C$6="必須採計",P1490&gt;0,IF('114成績輸入與落點儀表板'!$C$6="不可採計",P1490=0,TRUE)),IF('114成績輸入與落點儀表板'!$C$7="必須採計",Q1490&gt;0,IF('114成績輸入與落點儀表板'!$C$7="不可採計",Q1490=0,TRUE)),IF('114成績輸入與落點儀表板'!$C$8="必須採計",R1490&gt;0,IF('114成績輸入與落點儀表板'!$C$8="不可採計",R1490=0,TRUE)),IF('114成績輸入與落點儀表板'!$C$9="必須採計",S1490&gt;0,IF('114成績輸入與落點儀表板'!$C$9="不可採計",S1490=0,TRUE)),IF('114成績輸入與落點儀表板'!$C$10="必須採計",T1490&gt;0,IF('114成績輸入與落點儀表板'!$C$10="不可採計",T1490=0,TRUE)),IF('114成績輸入與落點儀表板'!$C$11="必須採計",U1490&gt;0,IF('114成績輸入與落點儀表板'!$C$11="不可採計",U1490=0,TRUE)),IF('114成績輸入與落點儀表板'!$C$12="必須採計",V1490&gt;0,IF('114成績輸入與落點儀表板'!$C$12="不可採計",V1490=0,TRUE)),IF('114成績輸入與落點儀表板'!$C$13="必須採計",W1490&gt;0,IF('114成績輸入與落點儀表板'!$C$13="不可採計",W1490=0,TRUE)),IF('114成績輸入與落點儀表板'!$C$14="必須採計",X1490&gt;0,IF('114成績輸入與落點儀表板'!$C$14="不可採計",X1490=0,TRUE)),IF('114成績輸入與落點儀表板'!$C$15="必須採計",Y1490&gt;0,IF('114成績輸入與落點儀表板'!$C$15="不可採計",Y1490=0,TRUE)),IF('114成績輸入與落點儀表板'!$C$16="必須採計",Z1490&gt;0,IF('114成績輸入與落點儀表板'!$C$16="不可採計",Z1490=0,TRUE))),"✅ 符合","❌ 不符合")</f>
        <v>✅ 符合</v>
      </c>
      <c r="L1490" s="15">
        <v>1</v>
      </c>
      <c r="M1490" s="15">
        <v>1</v>
      </c>
      <c r="N1490" s="15">
        <v>0</v>
      </c>
      <c r="O1490" s="15">
        <v>0</v>
      </c>
      <c r="P1490" s="15">
        <v>0</v>
      </c>
      <c r="Q1490" s="15">
        <v>0</v>
      </c>
      <c r="R1490" s="15">
        <v>0</v>
      </c>
      <c r="S1490" s="15">
        <v>0</v>
      </c>
      <c r="T1490" s="15">
        <v>0</v>
      </c>
      <c r="U1490" s="15">
        <v>1</v>
      </c>
      <c r="V1490" s="15">
        <v>0</v>
      </c>
      <c r="W1490" s="15">
        <v>0</v>
      </c>
      <c r="X1490" s="15">
        <v>0</v>
      </c>
      <c r="Y1490" s="15">
        <v>0</v>
      </c>
      <c r="Z1490" s="15">
        <v>2</v>
      </c>
    </row>
    <row r="1491" spans="1:26" customFormat="1" ht="15.75" customHeight="1" x14ac:dyDescent="0.3">
      <c r="A1491" s="2" t="s">
        <v>3595</v>
      </c>
      <c r="B1491" s="6" t="s">
        <v>3574</v>
      </c>
      <c r="C1491" s="6" t="s">
        <v>352</v>
      </c>
      <c r="D1491" s="12" t="s">
        <v>121</v>
      </c>
      <c r="E1491" s="13" t="s">
        <v>1285</v>
      </c>
      <c r="F1491" s="2">
        <v>36</v>
      </c>
      <c r="G1491" s="15">
        <v>101</v>
      </c>
      <c r="H1491" s="7">
        <f>L1491*'114成績輸入與落點儀表板'!$B$2+M1491*'114成績輸入與落點儀表板'!$B$3+N1491*'114成績輸入與落點儀表板'!$B$4+O1491*'114成績輸入與落點儀表板'!$B$5+P1491*'114成績輸入與落點儀表板'!$B$6+Q1491*'114成績輸入與落點儀表板'!$B$7+R1491*'114成績輸入與落點儀表板'!$B$8+S1491*'114成績輸入與落點儀表板'!$B$9+T1491*'114成績輸入與落點儀表板'!$B$10+U1491*'114成績輸入與落點儀表板'!$B$11+V1491*'114成績輸入與落點儀表板'!$B$12+W1491*'114成績輸入與落點儀表板'!$B$13+X1491*'114成績輸入與落點儀表板'!$B$14+Y1491*'114成績輸入與落點儀表板'!$B$15+Z1491*'114成績輸入與落點儀表板'!$B$16</f>
        <v>0</v>
      </c>
      <c r="I1491" s="8">
        <f t="shared" si="46"/>
        <v>-101</v>
      </c>
      <c r="J1491" s="2" t="str">
        <f t="shared" si="47"/>
        <v>FAIL</v>
      </c>
      <c r="K1491" s="17" t="str">
        <f>IF(AND(IF('114成績輸入與落點儀表板'!$C$2="必須採計",L1491&gt;0,IF('114成績輸入與落點儀表板'!$C$2="不可採計",L1491=0,TRUE)),IF('114成績輸入與落點儀表板'!$C$3="必須採計",M1491&gt;0,IF('114成績輸入與落點儀表板'!$C$3="不可採計",M1491=0,TRUE)),IF('114成績輸入與落點儀表板'!$C$4="必須採計",N1491&gt;0,IF('114成績輸入與落點儀表板'!$C$4="不可採計",N1491=0,TRUE)),IF('114成績輸入與落點儀表板'!$C$5="必須採計",O1491&gt;0,IF('114成績輸入與落點儀表板'!$C$5="不可採計",O1491=0,TRUE)),IF('114成績輸入與落點儀表板'!$C$6="必須採計",P1491&gt;0,IF('114成績輸入與落點儀表板'!$C$6="不可採計",P1491=0,TRUE)),IF('114成績輸入與落點儀表板'!$C$7="必須採計",Q1491&gt;0,IF('114成績輸入與落點儀表板'!$C$7="不可採計",Q1491=0,TRUE)),IF('114成績輸入與落點儀表板'!$C$8="必須採計",R1491&gt;0,IF('114成績輸入與落點儀表板'!$C$8="不可採計",R1491=0,TRUE)),IF('114成績輸入與落點儀表板'!$C$9="必須採計",S1491&gt;0,IF('114成績輸入與落點儀表板'!$C$9="不可採計",S1491=0,TRUE)),IF('114成績輸入與落點儀表板'!$C$10="必須採計",T1491&gt;0,IF('114成績輸入與落點儀表板'!$C$10="不可採計",T1491=0,TRUE)),IF('114成績輸入與落點儀表板'!$C$11="必須採計",U1491&gt;0,IF('114成績輸入與落點儀表板'!$C$11="不可採計",U1491=0,TRUE)),IF('114成績輸入與落點儀表板'!$C$12="必須採計",V1491&gt;0,IF('114成績輸入與落點儀表板'!$C$12="不可採計",V1491=0,TRUE)),IF('114成績輸入與落點儀表板'!$C$13="必須採計",W1491&gt;0,IF('114成績輸入與落點儀表板'!$C$13="不可採計",W1491=0,TRUE)),IF('114成績輸入與落點儀表板'!$C$14="必須採計",X1491&gt;0,IF('114成績輸入與落點儀表板'!$C$14="不可採計",X1491=0,TRUE)),IF('114成績輸入與落點儀表板'!$C$15="必須採計",Y1491&gt;0,IF('114成績輸入與落點儀表板'!$C$15="不可採計",Y1491=0,TRUE)),IF('114成績輸入與落點儀表板'!$C$16="必須採計",Z1491&gt;0,IF('114成績輸入與落點儀表板'!$C$16="不可採計",Z1491=0,TRUE))),"✅ 符合","❌ 不符合")</f>
        <v>✅ 符合</v>
      </c>
      <c r="L1491" s="15">
        <v>1</v>
      </c>
      <c r="M1491" s="15">
        <v>1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0</v>
      </c>
      <c r="V1491" s="15">
        <v>0</v>
      </c>
      <c r="W1491" s="15">
        <v>1</v>
      </c>
      <c r="X1491" s="15">
        <v>0</v>
      </c>
      <c r="Y1491" s="15">
        <v>0</v>
      </c>
      <c r="Z1491" s="15">
        <v>0</v>
      </c>
    </row>
    <row r="1492" spans="1:26" customFormat="1" ht="15.75" customHeight="1" x14ac:dyDescent="0.3">
      <c r="A1492" s="2" t="s">
        <v>3596</v>
      </c>
      <c r="B1492" s="6" t="s">
        <v>3574</v>
      </c>
      <c r="C1492" s="6" t="s">
        <v>397</v>
      </c>
      <c r="D1492" s="12" t="s">
        <v>121</v>
      </c>
      <c r="E1492" s="13" t="s">
        <v>3597</v>
      </c>
      <c r="F1492" s="2">
        <v>30</v>
      </c>
      <c r="G1492" s="15">
        <v>165.5</v>
      </c>
      <c r="H1492" s="7">
        <f>L1492*'114成績輸入與落點儀表板'!$B$2+M1492*'114成績輸入與落點儀表板'!$B$3+N1492*'114成績輸入與落點儀表板'!$B$4+O1492*'114成績輸入與落點儀表板'!$B$5+P1492*'114成績輸入與落點儀表板'!$B$6+Q1492*'114成績輸入與落點儀表板'!$B$7+R1492*'114成績輸入與落點儀表板'!$B$8+S1492*'114成績輸入與落點儀表板'!$B$9+T1492*'114成績輸入與落點儀表板'!$B$10+U1492*'114成績輸入與落點儀表板'!$B$11+V1492*'114成績輸入與落點儀表板'!$B$12+W1492*'114成績輸入與落點儀表板'!$B$13+X1492*'114成績輸入與落點儀表板'!$B$14+Y1492*'114成績輸入與落點儀表板'!$B$15+Z1492*'114成績輸入與落點儀表板'!$B$16</f>
        <v>0</v>
      </c>
      <c r="I1492" s="8">
        <f t="shared" si="46"/>
        <v>-165.5</v>
      </c>
      <c r="J1492" s="2" t="str">
        <f t="shared" si="47"/>
        <v>FAIL</v>
      </c>
      <c r="K1492" s="17" t="str">
        <f>IF(AND(IF('114成績輸入與落點儀表板'!$C$2="必須採計",L1492&gt;0,IF('114成績輸入與落點儀表板'!$C$2="不可採計",L1492=0,TRUE)),IF('114成績輸入與落點儀表板'!$C$3="必須採計",M1492&gt;0,IF('114成績輸入與落點儀表板'!$C$3="不可採計",M1492=0,TRUE)),IF('114成績輸入與落點儀表板'!$C$4="必須採計",N1492&gt;0,IF('114成績輸入與落點儀表板'!$C$4="不可採計",N1492=0,TRUE)),IF('114成績輸入與落點儀表板'!$C$5="必須採計",O1492&gt;0,IF('114成績輸入與落點儀表板'!$C$5="不可採計",O1492=0,TRUE)),IF('114成績輸入與落點儀表板'!$C$6="必須採計",P1492&gt;0,IF('114成績輸入與落點儀表板'!$C$6="不可採計",P1492=0,TRUE)),IF('114成績輸入與落點儀表板'!$C$7="必須採計",Q1492&gt;0,IF('114成績輸入與落點儀表板'!$C$7="不可採計",Q1492=0,TRUE)),IF('114成績輸入與落點儀表板'!$C$8="必須採計",R1492&gt;0,IF('114成績輸入與落點儀表板'!$C$8="不可採計",R1492=0,TRUE)),IF('114成績輸入與落點儀表板'!$C$9="必須採計",S1492&gt;0,IF('114成績輸入與落點儀表板'!$C$9="不可採計",S1492=0,TRUE)),IF('114成績輸入與落點儀表板'!$C$10="必須採計",T1492&gt;0,IF('114成績輸入與落點儀表板'!$C$10="不可採計",T1492=0,TRUE)),IF('114成績輸入與落點儀表板'!$C$11="必須採計",U1492&gt;0,IF('114成績輸入與落點儀表板'!$C$11="不可採計",U1492=0,TRUE)),IF('114成績輸入與落點儀表板'!$C$12="必須採計",V1492&gt;0,IF('114成績輸入與落點儀表板'!$C$12="不可採計",V1492=0,TRUE)),IF('114成績輸入與落點儀表板'!$C$13="必須採計",W1492&gt;0,IF('114成績輸入與落點儀表板'!$C$13="不可採計",W1492=0,TRUE)),IF('114成績輸入與落點儀表板'!$C$14="必須採計",X1492&gt;0,IF('114成績輸入與落點儀表板'!$C$14="不可採計",X1492=0,TRUE)),IF('114成績輸入與落點儀表板'!$C$15="必須採計",Y1492&gt;0,IF('114成績輸入與落點儀表板'!$C$15="不可採計",Y1492=0,TRUE)),IF('114成績輸入與落點儀表板'!$C$16="必須採計",Z1492&gt;0,IF('114成績輸入與落點儀表板'!$C$16="不可採計",Z1492=0,TRUE))),"✅ 符合","❌ 不符合")</f>
        <v>✅ 符合</v>
      </c>
      <c r="L1492" s="15">
        <v>1</v>
      </c>
      <c r="M1492" s="15">
        <v>1.5</v>
      </c>
      <c r="N1492" s="15">
        <v>0</v>
      </c>
      <c r="O1492" s="15">
        <v>1.5</v>
      </c>
      <c r="P1492" s="15">
        <v>0</v>
      </c>
      <c r="Q1492" s="15">
        <v>0</v>
      </c>
      <c r="R1492" s="15">
        <v>0</v>
      </c>
      <c r="S1492" s="15">
        <v>0</v>
      </c>
      <c r="T1492" s="15">
        <v>0</v>
      </c>
      <c r="U1492" s="15">
        <v>0</v>
      </c>
      <c r="V1492" s="15">
        <v>0</v>
      </c>
      <c r="W1492" s="15">
        <v>1</v>
      </c>
      <c r="X1492" s="15">
        <v>0</v>
      </c>
      <c r="Y1492" s="15">
        <v>0</v>
      </c>
      <c r="Z1492" s="15">
        <v>0</v>
      </c>
    </row>
    <row r="1493" spans="1:26" customFormat="1" ht="15.75" customHeight="1" x14ac:dyDescent="0.3">
      <c r="A1493" s="2" t="s">
        <v>3598</v>
      </c>
      <c r="B1493" s="6" t="s">
        <v>3574</v>
      </c>
      <c r="C1493" s="6" t="s">
        <v>3599</v>
      </c>
      <c r="D1493" s="12" t="s">
        <v>121</v>
      </c>
      <c r="E1493" s="13" t="s">
        <v>1727</v>
      </c>
      <c r="F1493" s="2">
        <v>26</v>
      </c>
      <c r="G1493" s="15">
        <v>136</v>
      </c>
      <c r="H1493" s="7">
        <f>L1493*'114成績輸入與落點儀表板'!$B$2+M1493*'114成績輸入與落點儀表板'!$B$3+N1493*'114成績輸入與落點儀表板'!$B$4+O1493*'114成績輸入與落點儀表板'!$B$5+P1493*'114成績輸入與落點儀表板'!$B$6+Q1493*'114成績輸入與落點儀表板'!$B$7+R1493*'114成績輸入與落點儀表板'!$B$8+S1493*'114成績輸入與落點儀表板'!$B$9+T1493*'114成績輸入與落點儀表板'!$B$10+U1493*'114成績輸入與落點儀表板'!$B$11+V1493*'114成績輸入與落點儀表板'!$B$12+W1493*'114成績輸入與落點儀表板'!$B$13+X1493*'114成績輸入與落點儀表板'!$B$14+Y1493*'114成績輸入與落點儀表板'!$B$15+Z1493*'114成績輸入與落點儀表板'!$B$16</f>
        <v>0</v>
      </c>
      <c r="I1493" s="8">
        <f t="shared" si="46"/>
        <v>-136</v>
      </c>
      <c r="J1493" s="2" t="str">
        <f t="shared" si="47"/>
        <v>FAIL</v>
      </c>
      <c r="K1493" s="17" t="str">
        <f>IF(AND(IF('114成績輸入與落點儀表板'!$C$2="必須採計",L1493&gt;0,IF('114成績輸入與落點儀表板'!$C$2="不可採計",L1493=0,TRUE)),IF('114成績輸入與落點儀表板'!$C$3="必須採計",M1493&gt;0,IF('114成績輸入與落點儀表板'!$C$3="不可採計",M1493=0,TRUE)),IF('114成績輸入與落點儀表板'!$C$4="必須採計",N1493&gt;0,IF('114成績輸入與落點儀表板'!$C$4="不可採計",N1493=0,TRUE)),IF('114成績輸入與落點儀表板'!$C$5="必須採計",O1493&gt;0,IF('114成績輸入與落點儀表板'!$C$5="不可採計",O1493=0,TRUE)),IF('114成績輸入與落點儀表板'!$C$6="必須採計",P1493&gt;0,IF('114成績輸入與落點儀表板'!$C$6="不可採計",P1493=0,TRUE)),IF('114成績輸入與落點儀表板'!$C$7="必須採計",Q1493&gt;0,IF('114成績輸入與落點儀表板'!$C$7="不可採計",Q1493=0,TRUE)),IF('114成績輸入與落點儀表板'!$C$8="必須採計",R1493&gt;0,IF('114成績輸入與落點儀表板'!$C$8="不可採計",R1493=0,TRUE)),IF('114成績輸入與落點儀表板'!$C$9="必須採計",S1493&gt;0,IF('114成績輸入與落點儀表板'!$C$9="不可採計",S1493=0,TRUE)),IF('114成績輸入與落點儀表板'!$C$10="必須採計",T1493&gt;0,IF('114成績輸入與落點儀表板'!$C$10="不可採計",T1493=0,TRUE)),IF('114成績輸入與落點儀表板'!$C$11="必須採計",U1493&gt;0,IF('114成績輸入與落點儀表板'!$C$11="不可採計",U1493=0,TRUE)),IF('114成績輸入與落點儀表板'!$C$12="必須採計",V1493&gt;0,IF('114成績輸入與落點儀表板'!$C$12="不可採計",V1493=0,TRUE)),IF('114成績輸入與落點儀表板'!$C$13="必須採計",W1493&gt;0,IF('114成績輸入與落點儀表板'!$C$13="不可採計",W1493=0,TRUE)),IF('114成績輸入與落點儀表板'!$C$14="必須採計",X1493&gt;0,IF('114成績輸入與落點儀表板'!$C$14="不可採計",X1493=0,TRUE)),IF('114成績輸入與落點儀表板'!$C$15="必須採計",Y1493&gt;0,IF('114成績輸入與落點儀表板'!$C$15="不可採計",Y1493=0,TRUE)),IF('114成績輸入與落點儀表板'!$C$16="必須採計",Z1493&gt;0,IF('114成績輸入與落點儀表板'!$C$16="不可採計",Z1493=0,TRUE))),"✅ 符合","❌ 不符合")</f>
        <v>✅ 符合</v>
      </c>
      <c r="L1493" s="15">
        <v>1.5</v>
      </c>
      <c r="M1493" s="15">
        <v>2</v>
      </c>
      <c r="N1493" s="15">
        <v>0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0</v>
      </c>
      <c r="V1493" s="15">
        <v>0</v>
      </c>
      <c r="W1493" s="15">
        <v>1</v>
      </c>
      <c r="X1493" s="15">
        <v>0</v>
      </c>
      <c r="Y1493" s="15">
        <v>0</v>
      </c>
      <c r="Z1493" s="15">
        <v>0</v>
      </c>
    </row>
    <row r="1494" spans="1:26" ht="15.75" customHeight="1" x14ac:dyDescent="0.3">
      <c r="A1494" s="2" t="s">
        <v>3600</v>
      </c>
      <c r="B1494" s="13" t="s">
        <v>3574</v>
      </c>
      <c r="C1494" s="13" t="s">
        <v>2759</v>
      </c>
      <c r="D1494" s="12" t="s">
        <v>73</v>
      </c>
      <c r="E1494" s="13" t="s">
        <v>389</v>
      </c>
      <c r="F1494" s="2">
        <v>12</v>
      </c>
      <c r="G1494" s="15">
        <v>183</v>
      </c>
      <c r="H1494" s="7">
        <f>L1494*'114成績輸入與落點儀表板'!$B$2+M1494*'114成績輸入與落點儀表板'!$B$3+N1494*'114成績輸入與落點儀表板'!$B$4+O1494*'114成績輸入與落點儀表板'!$B$5+P1494*'114成績輸入與落點儀表板'!$B$6+Q1494*'114成績輸入與落點儀表板'!$B$7+R1494*'114成績輸入與落點儀表板'!$B$8+S1494*'114成績輸入與落點儀表板'!$B$9+T1494*'114成績輸入與落點儀表板'!$B$10+U1494*'114成績輸入與落點儀表板'!$B$11+V1494*'114成績輸入與落點儀表板'!$B$12+W1494*'114成績輸入與落點儀表板'!$B$13+X1494*'114成績輸入與落點儀表板'!$B$14+Y1494*'114成績輸入與落點儀表板'!$B$15+Z1494*'114成績輸入與落點儀表板'!$B$16</f>
        <v>0</v>
      </c>
      <c r="I1494" s="8">
        <f t="shared" si="46"/>
        <v>-183</v>
      </c>
      <c r="J1494" s="2" t="str">
        <f t="shared" si="47"/>
        <v>FAIL</v>
      </c>
      <c r="K1494" s="17" t="str">
        <f>IF(AND(IF('114成績輸入與落點儀表板'!$C$2="必須採計",L1494&gt;0,IF('114成績輸入與落點儀表板'!$C$2="不可採計",L1494=0,TRUE)),IF('114成績輸入與落點儀表板'!$C$3="必須採計",M1494&gt;0,IF('114成績輸入與落點儀表板'!$C$3="不可採計",M1494=0,TRUE)),IF('114成績輸入與落點儀表板'!$C$4="必須採計",N1494&gt;0,IF('114成績輸入與落點儀表板'!$C$4="不可採計",N1494=0,TRUE)),IF('114成績輸入與落點儀表板'!$C$5="必須採計",O1494&gt;0,IF('114成績輸入與落點儀表板'!$C$5="不可採計",O1494=0,TRUE)),IF('114成績輸入與落點儀表板'!$C$6="必須採計",P1494&gt;0,IF('114成績輸入與落點儀表板'!$C$6="不可採計",P1494=0,TRUE)),IF('114成績輸入與落點儀表板'!$C$7="必須採計",Q1494&gt;0,IF('114成績輸入與落點儀表板'!$C$7="不可採計",Q1494=0,TRUE)),IF('114成績輸入與落點儀表板'!$C$8="必須採計",R1494&gt;0,IF('114成績輸入與落點儀表板'!$C$8="不可採計",R1494=0,TRUE)),IF('114成績輸入與落點儀表板'!$C$9="必須採計",S1494&gt;0,IF('114成績輸入與落點儀表板'!$C$9="不可採計",S1494=0,TRUE)),IF('114成績輸入與落點儀表板'!$C$10="必須採計",T1494&gt;0,IF('114成績輸入與落點儀表板'!$C$10="不可採計",T1494=0,TRUE)),IF('114成績輸入與落點儀表板'!$C$11="必須採計",U1494&gt;0,IF('114成績輸入與落點儀表板'!$C$11="不可採計",U1494=0,TRUE)),IF('114成績輸入與落點儀表板'!$C$12="必須採計",V1494&gt;0,IF('114成績輸入與落點儀表板'!$C$12="不可採計",V1494=0,TRUE)),IF('114成績輸入與落點儀表板'!$C$13="必須採計",W1494&gt;0,IF('114成績輸入與落點儀表板'!$C$13="不可採計",W1494=0,TRUE)),IF('114成績輸入與落點儀表板'!$C$14="必須採計",X1494&gt;0,IF('114成績輸入與落點儀表板'!$C$14="不可採計",X1494=0,TRUE)),IF('114成績輸入與落點儀表板'!$C$15="必須採計",Y1494&gt;0,IF('114成績輸入與落點儀表板'!$C$15="不可採計",Y1494=0,TRUE)),IF('114成績輸入與落點儀表板'!$C$16="必須採計",Z1494&gt;0,IF('114成績輸入與落點儀表板'!$C$16="不可採計",Z1494=0,TRUE))),"✅ 符合","❌ 不符合")</f>
        <v>✅ 符合</v>
      </c>
      <c r="L1494" s="15">
        <v>1</v>
      </c>
      <c r="M1494" s="15">
        <v>2</v>
      </c>
      <c r="N1494" s="15">
        <v>2</v>
      </c>
      <c r="O1494" s="15">
        <v>0</v>
      </c>
      <c r="P1494" s="15">
        <v>0</v>
      </c>
      <c r="Q1494" s="15">
        <v>0</v>
      </c>
      <c r="R1494" s="15">
        <v>0</v>
      </c>
      <c r="S1494" s="15">
        <v>0</v>
      </c>
      <c r="T1494" s="15">
        <v>0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0</v>
      </c>
    </row>
    <row r="1495" spans="1:26" customFormat="1" ht="15.75" customHeight="1" x14ac:dyDescent="0.3">
      <c r="A1495" s="2" t="s">
        <v>3601</v>
      </c>
      <c r="B1495" s="6" t="s">
        <v>3574</v>
      </c>
      <c r="C1495" s="6" t="s">
        <v>2756</v>
      </c>
      <c r="D1495" s="12" t="s">
        <v>73</v>
      </c>
      <c r="E1495" s="13" t="s">
        <v>3602</v>
      </c>
      <c r="F1495" s="2">
        <v>11</v>
      </c>
      <c r="G1495" s="15">
        <v>214</v>
      </c>
      <c r="H1495" s="7">
        <f>L1495*'114成績輸入與落點儀表板'!$B$2+M1495*'114成績輸入與落點儀表板'!$B$3+N1495*'114成績輸入與落點儀表板'!$B$4+O1495*'114成績輸入與落點儀表板'!$B$5+P1495*'114成績輸入與落點儀表板'!$B$6+Q1495*'114成績輸入與落點儀表板'!$B$7+R1495*'114成績輸入與落點儀表板'!$B$8+S1495*'114成績輸入與落點儀表板'!$B$9+T1495*'114成績輸入與落點儀表板'!$B$10+U1495*'114成績輸入與落點儀表板'!$B$11+V1495*'114成績輸入與落點儀表板'!$B$12+W1495*'114成績輸入與落點儀表板'!$B$13+X1495*'114成績輸入與落點儀表板'!$B$14+Y1495*'114成績輸入與落點儀表板'!$B$15+Z1495*'114成績輸入與落點儀表板'!$B$16</f>
        <v>0</v>
      </c>
      <c r="I1495" s="8">
        <f t="shared" si="46"/>
        <v>-214</v>
      </c>
      <c r="J1495" s="2" t="str">
        <f t="shared" si="47"/>
        <v>FAIL</v>
      </c>
      <c r="K1495" s="17" t="str">
        <f>IF(AND(IF('114成績輸入與落點儀表板'!$C$2="必須採計",L1495&gt;0,IF('114成績輸入與落點儀表板'!$C$2="不可採計",L1495=0,TRUE)),IF('114成績輸入與落點儀表板'!$C$3="必須採計",M1495&gt;0,IF('114成績輸入與落點儀表板'!$C$3="不可採計",M1495=0,TRUE)),IF('114成績輸入與落點儀表板'!$C$4="必須採計",N1495&gt;0,IF('114成績輸入與落點儀表板'!$C$4="不可採計",N1495=0,TRUE)),IF('114成績輸入與落點儀表板'!$C$5="必須採計",O1495&gt;0,IF('114成績輸入與落點儀表板'!$C$5="不可採計",O1495=0,TRUE)),IF('114成績輸入與落點儀表板'!$C$6="必須採計",P1495&gt;0,IF('114成績輸入與落點儀表板'!$C$6="不可採計",P1495=0,TRUE)),IF('114成績輸入與落點儀表板'!$C$7="必須採計",Q1495&gt;0,IF('114成績輸入與落點儀表板'!$C$7="不可採計",Q1495=0,TRUE)),IF('114成績輸入與落點儀表板'!$C$8="必須採計",R1495&gt;0,IF('114成績輸入與落點儀表板'!$C$8="不可採計",R1495=0,TRUE)),IF('114成績輸入與落點儀表板'!$C$9="必須採計",S1495&gt;0,IF('114成績輸入與落點儀表板'!$C$9="不可採計",S1495=0,TRUE)),IF('114成績輸入與落點儀表板'!$C$10="必須採計",T1495&gt;0,IF('114成績輸入與落點儀表板'!$C$10="不可採計",T1495=0,TRUE)),IF('114成績輸入與落點儀表板'!$C$11="必須採計",U1495&gt;0,IF('114成績輸入與落點儀表板'!$C$11="不可採計",U1495=0,TRUE)),IF('114成績輸入與落點儀表板'!$C$12="必須採計",V1495&gt;0,IF('114成績輸入與落點儀表板'!$C$12="不可採計",V1495=0,TRUE)),IF('114成績輸入與落點儀表板'!$C$13="必須採計",W1495&gt;0,IF('114成績輸入與落點儀表板'!$C$13="不可採計",W1495=0,TRUE)),IF('114成績輸入與落點儀表板'!$C$14="必須採計",X1495&gt;0,IF('114成績輸入與落點儀表板'!$C$14="不可採計",X1495=0,TRUE)),IF('114成績輸入與落點儀表板'!$C$15="必須採計",Y1495&gt;0,IF('114成績輸入與落點儀表板'!$C$15="不可採計",Y1495=0,TRUE)),IF('114成績輸入與落點儀表板'!$C$16="必須採計",Z1495&gt;0,IF('114成績輸入與落點儀表板'!$C$16="不可採計",Z1495=0,TRUE))),"✅ 符合","❌ 不符合")</f>
        <v>✅ 符合</v>
      </c>
      <c r="L1495" s="15">
        <v>1</v>
      </c>
      <c r="M1495" s="15">
        <v>2</v>
      </c>
      <c r="N1495" s="15">
        <v>0</v>
      </c>
      <c r="O1495" s="15">
        <v>0</v>
      </c>
      <c r="P1495" s="15">
        <v>0</v>
      </c>
      <c r="Q1495" s="15">
        <v>2</v>
      </c>
      <c r="R1495" s="15">
        <v>0</v>
      </c>
      <c r="S1495" s="15">
        <v>0</v>
      </c>
      <c r="T1495" s="15">
        <v>0</v>
      </c>
      <c r="U1495" s="15">
        <v>0</v>
      </c>
      <c r="V1495" s="15">
        <v>0</v>
      </c>
      <c r="W1495" s="15">
        <v>1</v>
      </c>
      <c r="X1495" s="15">
        <v>0</v>
      </c>
      <c r="Y1495" s="15">
        <v>0</v>
      </c>
      <c r="Z1495" s="15">
        <v>0</v>
      </c>
    </row>
    <row r="1496" spans="1:26" customFormat="1" ht="15.75" customHeight="1" x14ac:dyDescent="0.3">
      <c r="A1496" s="2" t="s">
        <v>3603</v>
      </c>
      <c r="B1496" s="6" t="s">
        <v>3574</v>
      </c>
      <c r="C1496" s="6" t="s">
        <v>3604</v>
      </c>
      <c r="D1496" s="12" t="s">
        <v>121</v>
      </c>
      <c r="E1496" s="13" t="s">
        <v>3605</v>
      </c>
      <c r="F1496" s="2">
        <v>32</v>
      </c>
      <c r="G1496" s="15">
        <v>159</v>
      </c>
      <c r="H1496" s="7">
        <f>L1496*'114成績輸入與落點儀表板'!$B$2+M1496*'114成績輸入與落點儀表板'!$B$3+N1496*'114成績輸入與落點儀表板'!$B$4+O1496*'114成績輸入與落點儀表板'!$B$5+P1496*'114成績輸入與落點儀表板'!$B$6+Q1496*'114成績輸入與落點儀表板'!$B$7+R1496*'114成績輸入與落點儀表板'!$B$8+S1496*'114成績輸入與落點儀表板'!$B$9+T1496*'114成績輸入與落點儀表板'!$B$10+U1496*'114成績輸入與落點儀表板'!$B$11+V1496*'114成績輸入與落點儀表板'!$B$12+W1496*'114成績輸入與落點儀表板'!$B$13+X1496*'114成績輸入與落點儀表板'!$B$14+Y1496*'114成績輸入與落點儀表板'!$B$15+Z1496*'114成績輸入與落點儀表板'!$B$16</f>
        <v>0</v>
      </c>
      <c r="I1496" s="8">
        <f t="shared" si="46"/>
        <v>-159</v>
      </c>
      <c r="J1496" s="2" t="str">
        <f t="shared" si="47"/>
        <v>FAIL</v>
      </c>
      <c r="K1496" s="17" t="str">
        <f>IF(AND(IF('114成績輸入與落點儀表板'!$C$2="必須採計",L1496&gt;0,IF('114成績輸入與落點儀表板'!$C$2="不可採計",L1496=0,TRUE)),IF('114成績輸入與落點儀表板'!$C$3="必須採計",M1496&gt;0,IF('114成績輸入與落點儀表板'!$C$3="不可採計",M1496=0,TRUE)),IF('114成績輸入與落點儀表板'!$C$4="必須採計",N1496&gt;0,IF('114成績輸入與落點儀表板'!$C$4="不可採計",N1496=0,TRUE)),IF('114成績輸入與落點儀表板'!$C$5="必須採計",O1496&gt;0,IF('114成績輸入與落點儀表板'!$C$5="不可採計",O1496=0,TRUE)),IF('114成績輸入與落點儀表板'!$C$6="必須採計",P1496&gt;0,IF('114成績輸入與落點儀表板'!$C$6="不可採計",P1496=0,TRUE)),IF('114成績輸入與落點儀表板'!$C$7="必須採計",Q1496&gt;0,IF('114成績輸入與落點儀表板'!$C$7="不可採計",Q1496=0,TRUE)),IF('114成績輸入與落點儀表板'!$C$8="必須採計",R1496&gt;0,IF('114成績輸入與落點儀表板'!$C$8="不可採計",R1496=0,TRUE)),IF('114成績輸入與落點儀表板'!$C$9="必須採計",S1496&gt;0,IF('114成績輸入與落點儀表板'!$C$9="不可採計",S1496=0,TRUE)),IF('114成績輸入與落點儀表板'!$C$10="必須採計",T1496&gt;0,IF('114成績輸入與落點儀表板'!$C$10="不可採計",T1496=0,TRUE)),IF('114成績輸入與落點儀表板'!$C$11="必須採計",U1496&gt;0,IF('114成績輸入與落點儀表板'!$C$11="不可採計",U1496=0,TRUE)),IF('114成績輸入與落點儀表板'!$C$12="必須採計",V1496&gt;0,IF('114成績輸入與落點儀表板'!$C$12="不可採計",V1496=0,TRUE)),IF('114成績輸入與落點儀表板'!$C$13="必須採計",W1496&gt;0,IF('114成績輸入與落點儀表板'!$C$13="不可採計",W1496=0,TRUE)),IF('114成績輸入與落點儀表板'!$C$14="必須採計",X1496&gt;0,IF('114成績輸入與落點儀表板'!$C$14="不可採計",X1496=0,TRUE)),IF('114成績輸入與落點儀表板'!$C$15="必須採計",Y1496&gt;0,IF('114成績輸入與落點儀表板'!$C$15="不可採計",Y1496=0,TRUE)),IF('114成績輸入與落點儀表板'!$C$16="必須採計",Z1496&gt;0,IF('114成績輸入與落點儀表板'!$C$16="不可採計",Z1496=0,TRUE))),"✅ 符合","❌ 不符合")</f>
        <v>✅ 符合</v>
      </c>
      <c r="L1496" s="15">
        <v>1</v>
      </c>
      <c r="M1496" s="15">
        <v>2</v>
      </c>
      <c r="N1496" s="15">
        <v>0</v>
      </c>
      <c r="O1496" s="15">
        <v>1</v>
      </c>
      <c r="P1496" s="15">
        <v>0</v>
      </c>
      <c r="Q1496" s="15">
        <v>0</v>
      </c>
      <c r="R1496" s="15">
        <v>0</v>
      </c>
      <c r="S1496" s="15">
        <v>0</v>
      </c>
      <c r="T1496" s="15">
        <v>0</v>
      </c>
      <c r="U1496" s="15">
        <v>0</v>
      </c>
      <c r="V1496" s="15">
        <v>0</v>
      </c>
      <c r="W1496" s="15">
        <v>2</v>
      </c>
      <c r="X1496" s="15">
        <v>0</v>
      </c>
      <c r="Y1496" s="15">
        <v>0</v>
      </c>
      <c r="Z1496" s="15">
        <v>0</v>
      </c>
    </row>
    <row r="1497" spans="1:26" customFormat="1" ht="15.75" customHeight="1" x14ac:dyDescent="0.3">
      <c r="A1497" s="2" t="s">
        <v>3606</v>
      </c>
      <c r="B1497" s="6" t="s">
        <v>3574</v>
      </c>
      <c r="C1497" s="6" t="s">
        <v>223</v>
      </c>
      <c r="D1497" s="12" t="s">
        <v>121</v>
      </c>
      <c r="E1497" s="13" t="s">
        <v>3607</v>
      </c>
      <c r="F1497" s="2">
        <v>34</v>
      </c>
      <c r="G1497" s="15">
        <v>247</v>
      </c>
      <c r="H1497" s="7">
        <f>L1497*'114成績輸入與落點儀表板'!$B$2+M1497*'114成績輸入與落點儀表板'!$B$3+N1497*'114成績輸入與落點儀表板'!$B$4+O1497*'114成績輸入與落點儀表板'!$B$5+P1497*'114成績輸入與落點儀表板'!$B$6+Q1497*'114成績輸入與落點儀表板'!$B$7+R1497*'114成績輸入與落點儀表板'!$B$8+S1497*'114成績輸入與落點儀表板'!$B$9+T1497*'114成績輸入與落點儀表板'!$B$10+U1497*'114成績輸入與落點儀表板'!$B$11+V1497*'114成績輸入與落點儀表板'!$B$12+W1497*'114成績輸入與落點儀表板'!$B$13+X1497*'114成績輸入與落點儀表板'!$B$14+Y1497*'114成績輸入與落點儀表板'!$B$15+Z1497*'114成績輸入與落點儀表板'!$B$16</f>
        <v>0</v>
      </c>
      <c r="I1497" s="8">
        <f t="shared" si="46"/>
        <v>-247</v>
      </c>
      <c r="J1497" s="2" t="str">
        <f t="shared" si="47"/>
        <v>FAIL</v>
      </c>
      <c r="K1497" s="17" t="str">
        <f>IF(AND(IF('114成績輸入與落點儀表板'!$C$2="必須採計",L1497&gt;0,IF('114成績輸入與落點儀表板'!$C$2="不可採計",L1497=0,TRUE)),IF('114成績輸入與落點儀表板'!$C$3="必須採計",M1497&gt;0,IF('114成績輸入與落點儀表板'!$C$3="不可採計",M1497=0,TRUE)),IF('114成績輸入與落點儀表板'!$C$4="必須採計",N1497&gt;0,IF('114成績輸入與落點儀表板'!$C$4="不可採計",N1497=0,TRUE)),IF('114成績輸入與落點儀表板'!$C$5="必須採計",O1497&gt;0,IF('114成績輸入與落點儀表板'!$C$5="不可採計",O1497=0,TRUE)),IF('114成績輸入與落點儀表板'!$C$6="必須採計",P1497&gt;0,IF('114成績輸入與落點儀表板'!$C$6="不可採計",P1497=0,TRUE)),IF('114成績輸入與落點儀表板'!$C$7="必須採計",Q1497&gt;0,IF('114成績輸入與落點儀表板'!$C$7="不可採計",Q1497=0,TRUE)),IF('114成績輸入與落點儀表板'!$C$8="必須採計",R1497&gt;0,IF('114成績輸入與落點儀表板'!$C$8="不可採計",R1497=0,TRUE)),IF('114成績輸入與落點儀表板'!$C$9="必須採計",S1497&gt;0,IF('114成績輸入與落點儀表板'!$C$9="不可採計",S1497=0,TRUE)),IF('114成績輸入與落點儀表板'!$C$10="必須採計",T1497&gt;0,IF('114成績輸入與落點儀表板'!$C$10="不可採計",T1497=0,TRUE)),IF('114成績輸入與落點儀表板'!$C$11="必須採計",U1497&gt;0,IF('114成績輸入與落點儀表板'!$C$11="不可採計",U1497=0,TRUE)),IF('114成績輸入與落點儀表板'!$C$12="必須採計",V1497&gt;0,IF('114成績輸入與落點儀表板'!$C$12="不可採計",V1497=0,TRUE)),IF('114成績輸入與落點儀表板'!$C$13="必須採計",W1497&gt;0,IF('114成績輸入與落點儀表板'!$C$13="不可採計",W1497=0,TRUE)),IF('114成績輸入與落點儀表板'!$C$14="必須採計",X1497&gt;0,IF('114成績輸入與落點儀表板'!$C$14="不可採計",X1497=0,TRUE)),IF('114成績輸入與落點儀表板'!$C$15="必須採計",Y1497&gt;0,IF('114成績輸入與落點儀表板'!$C$15="不可採計",Y1497=0,TRUE)),IF('114成績輸入與落點儀表板'!$C$16="必須採計",Z1497&gt;0,IF('114成績輸入與落點儀表板'!$C$16="不可採計",Z1497=0,TRUE))),"✅ 符合","❌ 不符合")</f>
        <v>✅ 符合</v>
      </c>
      <c r="L1497" s="15">
        <v>1.5</v>
      </c>
      <c r="M1497" s="15">
        <v>2</v>
      </c>
      <c r="N1497" s="15">
        <v>0</v>
      </c>
      <c r="O1497" s="15">
        <v>2</v>
      </c>
      <c r="P1497" s="15">
        <v>0</v>
      </c>
      <c r="Q1497" s="15">
        <v>0</v>
      </c>
      <c r="R1497" s="15">
        <v>0</v>
      </c>
      <c r="S1497" s="15">
        <v>0</v>
      </c>
      <c r="T1497" s="15">
        <v>0</v>
      </c>
      <c r="U1497" s="15">
        <v>0</v>
      </c>
      <c r="V1497" s="15">
        <v>0</v>
      </c>
      <c r="W1497" s="15">
        <v>1</v>
      </c>
      <c r="X1497" s="15">
        <v>0</v>
      </c>
      <c r="Y1497" s="15">
        <v>0</v>
      </c>
      <c r="Z1497" s="15">
        <v>0</v>
      </c>
    </row>
    <row r="1498" spans="1:26" ht="15.75" customHeight="1" x14ac:dyDescent="0.3">
      <c r="A1498" s="2" t="s">
        <v>3608</v>
      </c>
      <c r="B1498" s="13" t="s">
        <v>3574</v>
      </c>
      <c r="C1498" s="13" t="s">
        <v>174</v>
      </c>
      <c r="D1498" s="12" t="s">
        <v>175</v>
      </c>
      <c r="E1498" s="13" t="s">
        <v>3609</v>
      </c>
      <c r="F1498" s="2">
        <v>25</v>
      </c>
      <c r="G1498" s="15">
        <v>131.5</v>
      </c>
      <c r="H1498" s="7">
        <f>L1498*'114成績輸入與落點儀表板'!$B$2+M1498*'114成績輸入與落點儀表板'!$B$3+N1498*'114成績輸入與落點儀表板'!$B$4+O1498*'114成績輸入與落點儀表板'!$B$5+P1498*'114成績輸入與落點儀表板'!$B$6+Q1498*'114成績輸入與落點儀表板'!$B$7+R1498*'114成績輸入與落點儀表板'!$B$8+S1498*'114成績輸入與落點儀表板'!$B$9+T1498*'114成績輸入與落點儀表板'!$B$10+U1498*'114成績輸入與落點儀表板'!$B$11+V1498*'114成績輸入與落點儀表板'!$B$12+W1498*'114成績輸入與落點儀表板'!$B$13+X1498*'114成績輸入與落點儀表板'!$B$14+Y1498*'114成績輸入與落點儀表板'!$B$15+Z1498*'114成績輸入與落點儀表板'!$B$16</f>
        <v>0</v>
      </c>
      <c r="I1498" s="8">
        <f t="shared" si="46"/>
        <v>-131.5</v>
      </c>
      <c r="J1498" s="2" t="str">
        <f t="shared" si="47"/>
        <v>FAIL</v>
      </c>
      <c r="K1498" s="17" t="str">
        <f>IF(AND(IF('114成績輸入與落點儀表板'!$C$2="必須採計",L1498&gt;0,IF('114成績輸入與落點儀表板'!$C$2="不可採計",L1498=0,TRUE)),IF('114成績輸入與落點儀表板'!$C$3="必須採計",M1498&gt;0,IF('114成績輸入與落點儀表板'!$C$3="不可採計",M1498=0,TRUE)),IF('114成績輸入與落點儀表板'!$C$4="必須採計",N1498&gt;0,IF('114成績輸入與落點儀表板'!$C$4="不可採計",N1498=0,TRUE)),IF('114成績輸入與落點儀表板'!$C$5="必須採計",O1498&gt;0,IF('114成績輸入與落點儀表板'!$C$5="不可採計",O1498=0,TRUE)),IF('114成績輸入與落點儀表板'!$C$6="必須採計",P1498&gt;0,IF('114成績輸入與落點儀表板'!$C$6="不可採計",P1498=0,TRUE)),IF('114成績輸入與落點儀表板'!$C$7="必須採計",Q1498&gt;0,IF('114成績輸入與落點儀表板'!$C$7="不可採計",Q1498=0,TRUE)),IF('114成績輸入與落點儀表板'!$C$8="必須採計",R1498&gt;0,IF('114成績輸入與落點儀表板'!$C$8="不可採計",R1498=0,TRUE)),IF('114成績輸入與落點儀表板'!$C$9="必須採計",S1498&gt;0,IF('114成績輸入與落點儀表板'!$C$9="不可採計",S1498=0,TRUE)),IF('114成績輸入與落點儀表板'!$C$10="必須採計",T1498&gt;0,IF('114成績輸入與落點儀表板'!$C$10="不可採計",T1498=0,TRUE)),IF('114成績輸入與落點儀表板'!$C$11="必須採計",U1498&gt;0,IF('114成績輸入與落點儀表板'!$C$11="不可採計",U1498=0,TRUE)),IF('114成績輸入與落點儀表板'!$C$12="必須採計",V1498&gt;0,IF('114成績輸入與落點儀表板'!$C$12="不可採計",V1498=0,TRUE)),IF('114成績輸入與落點儀表板'!$C$13="必須採計",W1498&gt;0,IF('114成績輸入與落點儀表板'!$C$13="不可採計",W1498=0,TRUE)),IF('114成績輸入與落點儀表板'!$C$14="必須採計",X1498&gt;0,IF('114成績輸入與落點儀表板'!$C$14="不可採計",X1498=0,TRUE)),IF('114成績輸入與落點儀表板'!$C$15="必須採計",Y1498&gt;0,IF('114成績輸入與落點儀表板'!$C$15="不可採計",Y1498=0,TRUE)),IF('114成績輸入與落點儀表板'!$C$16="必須採計",Z1498&gt;0,IF('114成績輸入與落點儀表板'!$C$16="不可採計",Z1498=0,TRUE))),"✅ 符合","❌ 不符合")</f>
        <v>✅ 符合</v>
      </c>
      <c r="L1498" s="15">
        <v>1</v>
      </c>
      <c r="M1498" s="15">
        <v>1.5</v>
      </c>
      <c r="N1498" s="15">
        <v>0</v>
      </c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2</v>
      </c>
      <c r="U1498" s="15">
        <v>0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</row>
    <row r="1499" spans="1:26" ht="15.75" customHeight="1" x14ac:dyDescent="0.3">
      <c r="A1499" s="2" t="s">
        <v>3610</v>
      </c>
      <c r="B1499" s="13" t="s">
        <v>3574</v>
      </c>
      <c r="C1499" s="13" t="s">
        <v>450</v>
      </c>
      <c r="D1499" s="12" t="s">
        <v>175</v>
      </c>
      <c r="E1499" s="13" t="s">
        <v>3609</v>
      </c>
      <c r="F1499" s="2">
        <v>16</v>
      </c>
      <c r="G1499" s="15">
        <v>130</v>
      </c>
      <c r="H1499" s="7">
        <f>L1499*'114成績輸入與落點儀表板'!$B$2+M1499*'114成績輸入與落點儀表板'!$B$3+N1499*'114成績輸入與落點儀表板'!$B$4+O1499*'114成績輸入與落點儀表板'!$B$5+P1499*'114成績輸入與落點儀表板'!$B$6+Q1499*'114成績輸入與落點儀表板'!$B$7+R1499*'114成績輸入與落點儀表板'!$B$8+S1499*'114成績輸入與落點儀表板'!$B$9+T1499*'114成績輸入與落點儀表板'!$B$10+U1499*'114成績輸入與落點儀表板'!$B$11+V1499*'114成績輸入與落點儀表板'!$B$12+W1499*'114成績輸入與落點儀表板'!$B$13+X1499*'114成績輸入與落點儀表板'!$B$14+Y1499*'114成績輸入與落點儀表板'!$B$15+Z1499*'114成績輸入與落點儀表板'!$B$16</f>
        <v>0</v>
      </c>
      <c r="I1499" s="8">
        <f t="shared" si="46"/>
        <v>-130</v>
      </c>
      <c r="J1499" s="2" t="str">
        <f t="shared" si="47"/>
        <v>FAIL</v>
      </c>
      <c r="K1499" s="17" t="str">
        <f>IF(AND(IF('114成績輸入與落點儀表板'!$C$2="必須採計",L1499&gt;0,IF('114成績輸入與落點儀表板'!$C$2="不可採計",L1499=0,TRUE)),IF('114成績輸入與落點儀表板'!$C$3="必須採計",M1499&gt;0,IF('114成績輸入與落點儀表板'!$C$3="不可採計",M1499=0,TRUE)),IF('114成績輸入與落點儀表板'!$C$4="必須採計",N1499&gt;0,IF('114成績輸入與落點儀表板'!$C$4="不可採計",N1499=0,TRUE)),IF('114成績輸入與落點儀表板'!$C$5="必須採計",O1499&gt;0,IF('114成績輸入與落點儀表板'!$C$5="不可採計",O1499=0,TRUE)),IF('114成績輸入與落點儀表板'!$C$6="必須採計",P1499&gt;0,IF('114成績輸入與落點儀表板'!$C$6="不可採計",P1499=0,TRUE)),IF('114成績輸入與落點儀表板'!$C$7="必須採計",Q1499&gt;0,IF('114成績輸入與落點儀表板'!$C$7="不可採計",Q1499=0,TRUE)),IF('114成績輸入與落點儀表板'!$C$8="必須採計",R1499&gt;0,IF('114成績輸入與落點儀表板'!$C$8="不可採計",R1499=0,TRUE)),IF('114成績輸入與落點儀表板'!$C$9="必須採計",S1499&gt;0,IF('114成績輸入與落點儀表板'!$C$9="不可採計",S1499=0,TRUE)),IF('114成績輸入與落點儀表板'!$C$10="必須採計",T1499&gt;0,IF('114成績輸入與落點儀表板'!$C$10="不可採計",T1499=0,TRUE)),IF('114成績輸入與落點儀表板'!$C$11="必須採計",U1499&gt;0,IF('114成績輸入與落點儀表板'!$C$11="不可採計",U1499=0,TRUE)),IF('114成績輸入與落點儀表板'!$C$12="必須採計",V1499&gt;0,IF('114成績輸入與落點儀表板'!$C$12="不可採計",V1499=0,TRUE)),IF('114成績輸入與落點儀表板'!$C$13="必須採計",W1499&gt;0,IF('114成績輸入與落點儀表板'!$C$13="不可採計",W1499=0,TRUE)),IF('114成績輸入與落點儀表板'!$C$14="必須採計",X1499&gt;0,IF('114成績輸入與落點儀表板'!$C$14="不可採計",X1499=0,TRUE)),IF('114成績輸入與落點儀表板'!$C$15="必須採計",Y1499&gt;0,IF('114成績輸入與落點儀表板'!$C$15="不可採計",Y1499=0,TRUE)),IF('114成績輸入與落點儀表板'!$C$16="必須採計",Z1499&gt;0,IF('114成績輸入與落點儀表板'!$C$16="不可採計",Z1499=0,TRUE))),"✅ 符合","❌ 不符合")</f>
        <v>✅ 符合</v>
      </c>
      <c r="L1499" s="15">
        <v>1</v>
      </c>
      <c r="M1499" s="15">
        <v>1.5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2</v>
      </c>
      <c r="U1499" s="15">
        <v>0</v>
      </c>
      <c r="V1499" s="15">
        <v>0</v>
      </c>
      <c r="W1499" s="15">
        <v>0</v>
      </c>
      <c r="X1499" s="15">
        <v>0</v>
      </c>
      <c r="Y1499" s="15">
        <v>0</v>
      </c>
      <c r="Z1499" s="15">
        <v>0</v>
      </c>
    </row>
    <row r="1500" spans="1:26" ht="15.75" customHeight="1" x14ac:dyDescent="0.3">
      <c r="A1500" s="2" t="s">
        <v>3611</v>
      </c>
      <c r="B1500" s="13" t="s">
        <v>3574</v>
      </c>
      <c r="C1500" s="13" t="s">
        <v>3612</v>
      </c>
      <c r="D1500" s="12" t="s">
        <v>175</v>
      </c>
      <c r="E1500" s="13" t="s">
        <v>3609</v>
      </c>
      <c r="F1500" s="2">
        <v>22</v>
      </c>
      <c r="G1500" s="15">
        <v>133</v>
      </c>
      <c r="H1500" s="7">
        <f>L1500*'114成績輸入與落點儀表板'!$B$2+M1500*'114成績輸入與落點儀表板'!$B$3+N1500*'114成績輸入與落點儀表板'!$B$4+O1500*'114成績輸入與落點儀表板'!$B$5+P1500*'114成績輸入與落點儀表板'!$B$6+Q1500*'114成績輸入與落點儀表板'!$B$7+R1500*'114成績輸入與落點儀表板'!$B$8+S1500*'114成績輸入與落點儀表板'!$B$9+T1500*'114成績輸入與落點儀表板'!$B$10+U1500*'114成績輸入與落點儀表板'!$B$11+V1500*'114成績輸入與落點儀表板'!$B$12+W1500*'114成績輸入與落點儀表板'!$B$13+X1500*'114成績輸入與落點儀表板'!$B$14+Y1500*'114成績輸入與落點儀表板'!$B$15+Z1500*'114成績輸入與落點儀表板'!$B$16</f>
        <v>0</v>
      </c>
      <c r="I1500" s="8">
        <f t="shared" si="46"/>
        <v>-133</v>
      </c>
      <c r="J1500" s="2" t="str">
        <f t="shared" si="47"/>
        <v>FAIL</v>
      </c>
      <c r="K1500" s="17" t="str">
        <f>IF(AND(IF('114成績輸入與落點儀表板'!$C$2="必須採計",L1500&gt;0,IF('114成績輸入與落點儀表板'!$C$2="不可採計",L1500=0,TRUE)),IF('114成績輸入與落點儀表板'!$C$3="必須採計",M1500&gt;0,IF('114成績輸入與落點儀表板'!$C$3="不可採計",M1500=0,TRUE)),IF('114成績輸入與落點儀表板'!$C$4="必須採計",N1500&gt;0,IF('114成績輸入與落點儀表板'!$C$4="不可採計",N1500=0,TRUE)),IF('114成績輸入與落點儀表板'!$C$5="必須採計",O1500&gt;0,IF('114成績輸入與落點儀表板'!$C$5="不可採計",O1500=0,TRUE)),IF('114成績輸入與落點儀表板'!$C$6="必須採計",P1500&gt;0,IF('114成績輸入與落點儀表板'!$C$6="不可採計",P1500=0,TRUE)),IF('114成績輸入與落點儀表板'!$C$7="必須採計",Q1500&gt;0,IF('114成績輸入與落點儀表板'!$C$7="不可採計",Q1500=0,TRUE)),IF('114成績輸入與落點儀表板'!$C$8="必須採計",R1500&gt;0,IF('114成績輸入與落點儀表板'!$C$8="不可採計",R1500=0,TRUE)),IF('114成績輸入與落點儀表板'!$C$9="必須採計",S1500&gt;0,IF('114成績輸入與落點儀表板'!$C$9="不可採計",S1500=0,TRUE)),IF('114成績輸入與落點儀表板'!$C$10="必須採計",T1500&gt;0,IF('114成績輸入與落點儀表板'!$C$10="不可採計",T1500=0,TRUE)),IF('114成績輸入與落點儀表板'!$C$11="必須採計",U1500&gt;0,IF('114成績輸入與落點儀表板'!$C$11="不可採計",U1500=0,TRUE)),IF('114成績輸入與落點儀表板'!$C$12="必須採計",V1500&gt;0,IF('114成績輸入與落點儀表板'!$C$12="不可採計",V1500=0,TRUE)),IF('114成績輸入與落點儀表板'!$C$13="必須採計",W1500&gt;0,IF('114成績輸入與落點儀表板'!$C$13="不可採計",W1500=0,TRUE)),IF('114成績輸入與落點儀表板'!$C$14="必須採計",X1500&gt;0,IF('114成績輸入與落點儀表板'!$C$14="不可採計",X1500=0,TRUE)),IF('114成績輸入與落點儀表板'!$C$15="必須採計",Y1500&gt;0,IF('114成績輸入與落點儀表板'!$C$15="不可採計",Y1500=0,TRUE)),IF('114成績輸入與落點儀表板'!$C$16="必須採計",Z1500&gt;0,IF('114成績輸入與落點儀表板'!$C$16="不可採計",Z1500=0,TRUE))),"✅ 符合","❌ 不符合")</f>
        <v>✅ 符合</v>
      </c>
      <c r="L1500" s="15">
        <v>1</v>
      </c>
      <c r="M1500" s="15">
        <v>1.5</v>
      </c>
      <c r="N1500" s="15">
        <v>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2</v>
      </c>
      <c r="U1500" s="15">
        <v>0</v>
      </c>
      <c r="V1500" s="15">
        <v>0</v>
      </c>
      <c r="W1500" s="15">
        <v>0</v>
      </c>
      <c r="X1500" s="15">
        <v>0</v>
      </c>
      <c r="Y1500" s="15">
        <v>0</v>
      </c>
      <c r="Z1500" s="15">
        <v>0</v>
      </c>
    </row>
    <row r="1501" spans="1:26" ht="15.75" customHeight="1" x14ac:dyDescent="0.3">
      <c r="A1501" s="2" t="s">
        <v>3613</v>
      </c>
      <c r="B1501" s="13" t="s">
        <v>3574</v>
      </c>
      <c r="C1501" s="13" t="s">
        <v>3614</v>
      </c>
      <c r="D1501" s="12" t="s">
        <v>103</v>
      </c>
      <c r="E1501" s="13" t="s">
        <v>3615</v>
      </c>
      <c r="F1501" s="2">
        <v>19</v>
      </c>
      <c r="G1501" s="15">
        <v>130.5</v>
      </c>
      <c r="H1501" s="7">
        <f>L1501*'114成績輸入與落點儀表板'!$B$2+M1501*'114成績輸入與落點儀表板'!$B$3+N1501*'114成績輸入與落點儀表板'!$B$4+O1501*'114成績輸入與落點儀表板'!$B$5+P1501*'114成績輸入與落點儀表板'!$B$6+Q1501*'114成績輸入與落點儀表板'!$B$7+R1501*'114成績輸入與落點儀表板'!$B$8+S1501*'114成績輸入與落點儀表板'!$B$9+T1501*'114成績輸入與落點儀表板'!$B$10+U1501*'114成績輸入與落點儀表板'!$B$11+V1501*'114成績輸入與落點儀表板'!$B$12+W1501*'114成績輸入與落點儀表板'!$B$13+X1501*'114成績輸入與落點儀表板'!$B$14+Y1501*'114成績輸入與落點儀表板'!$B$15+Z1501*'114成績輸入與落點儀表板'!$B$16</f>
        <v>0</v>
      </c>
      <c r="I1501" s="8">
        <f t="shared" si="46"/>
        <v>-130.5</v>
      </c>
      <c r="J1501" s="2" t="str">
        <f t="shared" si="47"/>
        <v>FAIL</v>
      </c>
      <c r="K1501" s="17" t="str">
        <f>IF(AND(IF('114成績輸入與落點儀表板'!$C$2="必須採計",L1501&gt;0,IF('114成績輸入與落點儀表板'!$C$2="不可採計",L1501=0,TRUE)),IF('114成績輸入與落點儀表板'!$C$3="必須採計",M1501&gt;0,IF('114成績輸入與落點儀表板'!$C$3="不可採計",M1501=0,TRUE)),IF('114成績輸入與落點儀表板'!$C$4="必須採計",N1501&gt;0,IF('114成績輸入與落點儀表板'!$C$4="不可採計",N1501=0,TRUE)),IF('114成績輸入與落點儀表板'!$C$5="必須採計",O1501&gt;0,IF('114成績輸入與落點儀表板'!$C$5="不可採計",O1501=0,TRUE)),IF('114成績輸入與落點儀表板'!$C$6="必須採計",P1501&gt;0,IF('114成績輸入與落點儀表板'!$C$6="不可採計",P1501=0,TRUE)),IF('114成績輸入與落點儀表板'!$C$7="必須採計",Q1501&gt;0,IF('114成績輸入與落點儀表板'!$C$7="不可採計",Q1501=0,TRUE)),IF('114成績輸入與落點儀表板'!$C$8="必須採計",R1501&gt;0,IF('114成績輸入與落點儀表板'!$C$8="不可採計",R1501=0,TRUE)),IF('114成績輸入與落點儀表板'!$C$9="必須採計",S1501&gt;0,IF('114成績輸入與落點儀表板'!$C$9="不可採計",S1501=0,TRUE)),IF('114成績輸入與落點儀表板'!$C$10="必須採計",T1501&gt;0,IF('114成績輸入與落點儀表板'!$C$10="不可採計",T1501=0,TRUE)),IF('114成績輸入與落點儀表板'!$C$11="必須採計",U1501&gt;0,IF('114成績輸入與落點儀表板'!$C$11="不可採計",U1501=0,TRUE)),IF('114成績輸入與落點儀表板'!$C$12="必須採計",V1501&gt;0,IF('114成績輸入與落點儀表板'!$C$12="不可採計",V1501=0,TRUE)),IF('114成績輸入與落點儀表板'!$C$13="必須採計",W1501&gt;0,IF('114成績輸入與落點儀表板'!$C$13="不可採計",W1501=0,TRUE)),IF('114成績輸入與落點儀表板'!$C$14="必須採計",X1501&gt;0,IF('114成績輸入與落點儀表板'!$C$14="不可採計",X1501=0,TRUE)),IF('114成績輸入與落點儀表板'!$C$15="必須採計",Y1501&gt;0,IF('114成績輸入與落點儀表板'!$C$15="不可採計",Y1501=0,TRUE)),IF('114成績輸入與落點儀表板'!$C$16="必須採計",Z1501&gt;0,IF('114成績輸入與落點儀表板'!$C$16="不可採計",Z1501=0,TRUE))),"✅ 符合","❌ 不符合")</f>
        <v>❌ 不符合</v>
      </c>
      <c r="L1501" s="15">
        <v>0</v>
      </c>
      <c r="M1501" s="15">
        <v>1.5</v>
      </c>
      <c r="N1501" s="15">
        <v>0</v>
      </c>
      <c r="O1501" s="15">
        <v>0</v>
      </c>
      <c r="P1501" s="15">
        <v>0</v>
      </c>
      <c r="Q1501" s="15">
        <v>0</v>
      </c>
      <c r="R1501" s="15">
        <v>1.5</v>
      </c>
      <c r="S1501" s="15">
        <v>2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</row>
    <row r="1502" spans="1:26" ht="15.75" customHeight="1" x14ac:dyDescent="0.3">
      <c r="A1502" s="2" t="s">
        <v>3616</v>
      </c>
      <c r="B1502" s="13" t="s">
        <v>3574</v>
      </c>
      <c r="C1502" s="13" t="s">
        <v>464</v>
      </c>
      <c r="D1502" s="12" t="s">
        <v>86</v>
      </c>
      <c r="E1502" s="13" t="s">
        <v>465</v>
      </c>
      <c r="F1502" s="2">
        <v>23</v>
      </c>
      <c r="G1502" s="15">
        <v>228.5</v>
      </c>
      <c r="H1502" s="7">
        <f>L1502*'114成績輸入與落點儀表板'!$B$2+M1502*'114成績輸入與落點儀表板'!$B$3+N1502*'114成績輸入與落點儀表板'!$B$4+O1502*'114成績輸入與落點儀表板'!$B$5+P1502*'114成績輸入與落點儀表板'!$B$6+Q1502*'114成績輸入與落點儀表板'!$B$7+R1502*'114成績輸入與落點儀表板'!$B$8+S1502*'114成績輸入與落點儀表板'!$B$9+T1502*'114成績輸入與落點儀表板'!$B$10+U1502*'114成績輸入與落點儀表板'!$B$11+V1502*'114成績輸入與落點儀表板'!$B$12+W1502*'114成績輸入與落點儀表板'!$B$13+X1502*'114成績輸入與落點儀表板'!$B$14+Y1502*'114成績輸入與落點儀表板'!$B$15+Z1502*'114成績輸入與落點儀表板'!$B$16</f>
        <v>0</v>
      </c>
      <c r="I1502" s="8">
        <f t="shared" si="46"/>
        <v>-228.5</v>
      </c>
      <c r="J1502" s="2" t="str">
        <f t="shared" si="47"/>
        <v>FAIL</v>
      </c>
      <c r="K1502" s="17" t="str">
        <f>IF(AND(IF('114成績輸入與落點儀表板'!$C$2="必須採計",L1502&gt;0,IF('114成績輸入與落點儀表板'!$C$2="不可採計",L1502=0,TRUE)),IF('114成績輸入與落點儀表板'!$C$3="必須採計",M1502&gt;0,IF('114成績輸入與落點儀表板'!$C$3="不可採計",M1502=0,TRUE)),IF('114成績輸入與落點儀表板'!$C$4="必須採計",N1502&gt;0,IF('114成績輸入與落點儀表板'!$C$4="不可採計",N1502=0,TRUE)),IF('114成績輸入與落點儀表板'!$C$5="必須採計",O1502&gt;0,IF('114成績輸入與落點儀表板'!$C$5="不可採計",O1502=0,TRUE)),IF('114成績輸入與落點儀表板'!$C$6="必須採計",P1502&gt;0,IF('114成績輸入與落點儀表板'!$C$6="不可採計",P1502=0,TRUE)),IF('114成績輸入與落點儀表板'!$C$7="必須採計",Q1502&gt;0,IF('114成績輸入與落點儀表板'!$C$7="不可採計",Q1502=0,TRUE)),IF('114成績輸入與落點儀表板'!$C$8="必須採計",R1502&gt;0,IF('114成績輸入與落點儀表板'!$C$8="不可採計",R1502=0,TRUE)),IF('114成績輸入與落點儀表板'!$C$9="必須採計",S1502&gt;0,IF('114成績輸入與落點儀表板'!$C$9="不可採計",S1502=0,TRUE)),IF('114成績輸入與落點儀表板'!$C$10="必須採計",T1502&gt;0,IF('114成績輸入與落點儀表板'!$C$10="不可採計",T1502=0,TRUE)),IF('114成績輸入與落點儀表板'!$C$11="必須採計",U1502&gt;0,IF('114成績輸入與落點儀表板'!$C$11="不可採計",U1502=0,TRUE)),IF('114成績輸入與落點儀表板'!$C$12="必須採計",V1502&gt;0,IF('114成績輸入與落點儀表板'!$C$12="不可採計",V1502=0,TRUE)),IF('114成績輸入與落點儀表板'!$C$13="必須採計",W1502&gt;0,IF('114成績輸入與落點儀表板'!$C$13="不可採計",W1502=0,TRUE)),IF('114成績輸入與落點儀表板'!$C$14="必須採計",X1502&gt;0,IF('114成績輸入與落點儀表板'!$C$14="不可採計",X1502=0,TRUE)),IF('114成績輸入與落點儀表板'!$C$15="必須採計",Y1502&gt;0,IF('114成績輸入與落點儀表板'!$C$15="不可採計",Y1502=0,TRUE)),IF('114成績輸入與落點儀表板'!$C$16="必須採計",Z1502&gt;0,IF('114成績輸入與落點儀表板'!$C$16="不可採計",Z1502=0,TRUE))),"✅ 符合","❌ 不符合")</f>
        <v>✅ 符合</v>
      </c>
      <c r="L1502" s="15">
        <v>1</v>
      </c>
      <c r="M1502" s="15">
        <v>1.5</v>
      </c>
      <c r="N1502" s="15">
        <v>0</v>
      </c>
      <c r="O1502" s="15">
        <v>0</v>
      </c>
      <c r="P1502" s="15">
        <v>1</v>
      </c>
      <c r="Q1502" s="15">
        <v>0</v>
      </c>
      <c r="R1502" s="15">
        <v>0</v>
      </c>
      <c r="S1502" s="15">
        <v>1.5</v>
      </c>
      <c r="T1502" s="15">
        <v>1.5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0</v>
      </c>
    </row>
    <row r="1503" spans="1:26" ht="15.75" customHeight="1" x14ac:dyDescent="0.3">
      <c r="A1503" s="2" t="s">
        <v>3617</v>
      </c>
      <c r="B1503" s="13" t="s">
        <v>3574</v>
      </c>
      <c r="C1503" s="13" t="s">
        <v>3618</v>
      </c>
      <c r="D1503" s="12" t="s">
        <v>175</v>
      </c>
      <c r="E1503" s="13" t="s">
        <v>2006</v>
      </c>
      <c r="F1503" s="2">
        <v>17</v>
      </c>
      <c r="G1503" s="15">
        <v>158</v>
      </c>
      <c r="H1503" s="7">
        <f>L1503*'114成績輸入與落點儀表板'!$B$2+M1503*'114成績輸入與落點儀表板'!$B$3+N1503*'114成績輸入與落點儀表板'!$B$4+O1503*'114成績輸入與落點儀表板'!$B$5+P1503*'114成績輸入與落點儀表板'!$B$6+Q1503*'114成績輸入與落點儀表板'!$B$7+R1503*'114成績輸入與落點儀表板'!$B$8+S1503*'114成績輸入與落點儀表板'!$B$9+T1503*'114成績輸入與落點儀表板'!$B$10+U1503*'114成績輸入與落點儀表板'!$B$11+V1503*'114成績輸入與落點儀表板'!$B$12+W1503*'114成績輸入與落點儀表板'!$B$13+X1503*'114成績輸入與落點儀表板'!$B$14+Y1503*'114成績輸入與落點儀表板'!$B$15+Z1503*'114成績輸入與落點儀表板'!$B$16</f>
        <v>0</v>
      </c>
      <c r="I1503" s="8">
        <f t="shared" si="46"/>
        <v>-158</v>
      </c>
      <c r="J1503" s="2" t="str">
        <f t="shared" si="47"/>
        <v>FAIL</v>
      </c>
      <c r="K1503" s="17" t="str">
        <f>IF(AND(IF('114成績輸入與落點儀表板'!$C$2="必須採計",L1503&gt;0,IF('114成績輸入與落點儀表板'!$C$2="不可採計",L1503=0,TRUE)),IF('114成績輸入與落點儀表板'!$C$3="必須採計",M1503&gt;0,IF('114成績輸入與落點儀表板'!$C$3="不可採計",M1503=0,TRUE)),IF('114成績輸入與落點儀表板'!$C$4="必須採計",N1503&gt;0,IF('114成績輸入與落點儀表板'!$C$4="不可採計",N1503=0,TRUE)),IF('114成績輸入與落點儀表板'!$C$5="必須採計",O1503&gt;0,IF('114成績輸入與落點儀表板'!$C$5="不可採計",O1503=0,TRUE)),IF('114成績輸入與落點儀表板'!$C$6="必須採計",P1503&gt;0,IF('114成績輸入與落點儀表板'!$C$6="不可採計",P1503=0,TRUE)),IF('114成績輸入與落點儀表板'!$C$7="必須採計",Q1503&gt;0,IF('114成績輸入與落點儀表板'!$C$7="不可採計",Q1503=0,TRUE)),IF('114成績輸入與落點儀表板'!$C$8="必須採計",R1503&gt;0,IF('114成績輸入與落點儀表板'!$C$8="不可採計",R1503=0,TRUE)),IF('114成績輸入與落點儀表板'!$C$9="必須採計",S1503&gt;0,IF('114成績輸入與落點儀表板'!$C$9="不可採計",S1503=0,TRUE)),IF('114成績輸入與落點儀表板'!$C$10="必須採計",T1503&gt;0,IF('114成績輸入與落點儀表板'!$C$10="不可採計",T1503=0,TRUE)),IF('114成績輸入與落點儀表板'!$C$11="必須採計",U1503&gt;0,IF('114成績輸入與落點儀表板'!$C$11="不可採計",U1503=0,TRUE)),IF('114成績輸入與落點儀表板'!$C$12="必須採計",V1503&gt;0,IF('114成績輸入與落點儀表板'!$C$12="不可採計",V1503=0,TRUE)),IF('114成績輸入與落點儀表板'!$C$13="必須採計",W1503&gt;0,IF('114成績輸入與落點儀表板'!$C$13="不可採計",W1503=0,TRUE)),IF('114成績輸入與落點儀表板'!$C$14="必須採計",X1503&gt;0,IF('114成績輸入與落點儀表板'!$C$14="不可採計",X1503=0,TRUE)),IF('114成績輸入與落點儀表板'!$C$15="必須採計",Y1503&gt;0,IF('114成績輸入與落點儀表板'!$C$15="不可採計",Y1503=0,TRUE)),IF('114成績輸入與落點儀表板'!$C$16="必須採計",Z1503&gt;0,IF('114成績輸入與落點儀表板'!$C$16="不可採計",Z1503=0,TRUE))),"✅ 符合","❌ 不符合")</f>
        <v>✅ 符合</v>
      </c>
      <c r="L1503" s="15">
        <v>1</v>
      </c>
      <c r="M1503" s="15">
        <v>1.5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1.5</v>
      </c>
      <c r="T1503" s="15">
        <v>1.5</v>
      </c>
      <c r="U1503" s="15">
        <v>0</v>
      </c>
      <c r="V1503" s="15">
        <v>0</v>
      </c>
      <c r="W1503" s="15">
        <v>0</v>
      </c>
      <c r="X1503" s="15">
        <v>0</v>
      </c>
      <c r="Y1503" s="15">
        <v>0</v>
      </c>
      <c r="Z1503" s="15">
        <v>0</v>
      </c>
    </row>
    <row r="1504" spans="1:26" customFormat="1" ht="15.75" customHeight="1" x14ac:dyDescent="0.3">
      <c r="A1504" s="2" t="s">
        <v>3619</v>
      </c>
      <c r="B1504" s="6" t="s">
        <v>3574</v>
      </c>
      <c r="C1504" s="6" t="s">
        <v>3620</v>
      </c>
      <c r="D1504" s="12" t="s">
        <v>99</v>
      </c>
      <c r="E1504" s="13" t="s">
        <v>2841</v>
      </c>
      <c r="F1504" s="2">
        <v>13</v>
      </c>
      <c r="G1504" s="15">
        <v>114</v>
      </c>
      <c r="H1504" s="7">
        <f>L1504*'114成績輸入與落點儀表板'!$B$2+M1504*'114成績輸入與落點儀表板'!$B$3+N1504*'114成績輸入與落點儀表板'!$B$4+O1504*'114成績輸入與落點儀表板'!$B$5+P1504*'114成績輸入與落點儀表板'!$B$6+Q1504*'114成績輸入與落點儀表板'!$B$7+R1504*'114成績輸入與落點儀表板'!$B$8+S1504*'114成績輸入與落點儀表板'!$B$9+T1504*'114成績輸入與落點儀表板'!$B$10+U1504*'114成績輸入與落點儀表板'!$B$11+V1504*'114成績輸入與落點儀表板'!$B$12+W1504*'114成績輸入與落點儀表板'!$B$13+X1504*'114成績輸入與落點儀表板'!$B$14+Y1504*'114成績輸入與落點儀表板'!$B$15+Z1504*'114成績輸入與落點儀表板'!$B$16</f>
        <v>0</v>
      </c>
      <c r="I1504" s="8">
        <f t="shared" si="46"/>
        <v>-114</v>
      </c>
      <c r="J1504" s="2" t="str">
        <f t="shared" si="47"/>
        <v>FAIL</v>
      </c>
      <c r="K1504" s="17" t="str">
        <f>IF(AND(IF('114成績輸入與落點儀表板'!$C$2="必須採計",L1504&gt;0,IF('114成績輸入與落點儀表板'!$C$2="不可採計",L1504=0,TRUE)),IF('114成績輸入與落點儀表板'!$C$3="必須採計",M1504&gt;0,IF('114成績輸入與落點儀表板'!$C$3="不可採計",M1504=0,TRUE)),IF('114成績輸入與落點儀表板'!$C$4="必須採計",N1504&gt;0,IF('114成績輸入與落點儀表板'!$C$4="不可採計",N1504=0,TRUE)),IF('114成績輸入與落點儀表板'!$C$5="必須採計",O1504&gt;0,IF('114成績輸入與落點儀表板'!$C$5="不可採計",O1504=0,TRUE)),IF('114成績輸入與落點儀表板'!$C$6="必須採計",P1504&gt;0,IF('114成績輸入與落點儀表板'!$C$6="不可採計",P1504=0,TRUE)),IF('114成績輸入與落點儀表板'!$C$7="必須採計",Q1504&gt;0,IF('114成績輸入與落點儀表板'!$C$7="不可採計",Q1504=0,TRUE)),IF('114成績輸入與落點儀表板'!$C$8="必須採計",R1504&gt;0,IF('114成績輸入與落點儀表板'!$C$8="不可採計",R1504=0,TRUE)),IF('114成績輸入與落點儀表板'!$C$9="必須採計",S1504&gt;0,IF('114成績輸入與落點儀表板'!$C$9="不可採計",S1504=0,TRUE)),IF('114成績輸入與落點儀表板'!$C$10="必須採計",T1504&gt;0,IF('114成績輸入與落點儀表板'!$C$10="不可採計",T1504=0,TRUE)),IF('114成績輸入與落點儀表板'!$C$11="必須採計",U1504&gt;0,IF('114成績輸入與落點儀表板'!$C$11="不可採計",U1504=0,TRUE)),IF('114成績輸入與落點儀表板'!$C$12="必須採計",V1504&gt;0,IF('114成績輸入與落點儀表板'!$C$12="不可採計",V1504=0,TRUE)),IF('114成績輸入與落點儀表板'!$C$13="必須採計",W1504&gt;0,IF('114成績輸入與落點儀表板'!$C$13="不可採計",W1504=0,TRUE)),IF('114成績輸入與落點儀表板'!$C$14="必須採計",X1504&gt;0,IF('114成績輸入與落點儀表板'!$C$14="不可採計",X1504=0,TRUE)),IF('114成績輸入與落點儀表板'!$C$15="必須採計",Y1504&gt;0,IF('114成績輸入與落點儀表板'!$C$15="不可採計",Y1504=0,TRUE)),IF('114成績輸入與落點儀表板'!$C$16="必須採計",Z1504&gt;0,IF('114成績輸入與落點儀表板'!$C$16="不可採計",Z1504=0,TRUE))),"✅ 符合","❌ 不符合")</f>
        <v>✅ 符合</v>
      </c>
      <c r="L1504" s="15">
        <v>1</v>
      </c>
      <c r="M1504" s="15">
        <v>1</v>
      </c>
      <c r="N1504" s="15">
        <v>0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0</v>
      </c>
      <c r="V1504" s="15">
        <v>1.5</v>
      </c>
      <c r="W1504" s="15">
        <v>0</v>
      </c>
      <c r="X1504" s="15">
        <v>0</v>
      </c>
      <c r="Y1504" s="15">
        <v>0</v>
      </c>
      <c r="Z1504" s="15">
        <v>0</v>
      </c>
    </row>
    <row r="1505" spans="1:26" ht="15.75" customHeight="1" x14ac:dyDescent="0.3">
      <c r="A1505" s="2" t="s">
        <v>3621</v>
      </c>
      <c r="B1505" s="13" t="s">
        <v>3574</v>
      </c>
      <c r="C1505" s="13" t="s">
        <v>3622</v>
      </c>
      <c r="D1505" s="12" t="s">
        <v>80</v>
      </c>
      <c r="E1505" s="13" t="s">
        <v>3623</v>
      </c>
      <c r="F1505" s="2">
        <v>14</v>
      </c>
      <c r="G1505" s="15">
        <v>107.5</v>
      </c>
      <c r="H1505" s="7">
        <f>L1505*'114成績輸入與落點儀表板'!$B$2+M1505*'114成績輸入與落點儀表板'!$B$3+N1505*'114成績輸入與落點儀表板'!$B$4+O1505*'114成績輸入與落點儀表板'!$B$5+P1505*'114成績輸入與落點儀表板'!$B$6+Q1505*'114成績輸入與落點儀表板'!$B$7+R1505*'114成績輸入與落點儀表板'!$B$8+S1505*'114成績輸入與落點儀表板'!$B$9+T1505*'114成績輸入與落點儀表板'!$B$10+U1505*'114成績輸入與落點儀表板'!$B$11+V1505*'114成績輸入與落點儀表板'!$B$12+W1505*'114成績輸入與落點儀表板'!$B$13+X1505*'114成績輸入與落點儀表板'!$B$14+Y1505*'114成績輸入與落點儀表板'!$B$15+Z1505*'114成績輸入與落點儀表板'!$B$16</f>
        <v>0</v>
      </c>
      <c r="I1505" s="8">
        <f t="shared" si="46"/>
        <v>-107.5</v>
      </c>
      <c r="J1505" s="2" t="str">
        <f t="shared" si="47"/>
        <v>FAIL</v>
      </c>
      <c r="K1505" s="17" t="str">
        <f>IF(AND(IF('114成績輸入與落點儀表板'!$C$2="必須採計",L1505&gt;0,IF('114成績輸入與落點儀表板'!$C$2="不可採計",L1505=0,TRUE)),IF('114成績輸入與落點儀表板'!$C$3="必須採計",M1505&gt;0,IF('114成績輸入與落點儀表板'!$C$3="不可採計",M1505=0,TRUE)),IF('114成績輸入與落點儀表板'!$C$4="必須採計",N1505&gt;0,IF('114成績輸入與落點儀表板'!$C$4="不可採計",N1505=0,TRUE)),IF('114成績輸入與落點儀表板'!$C$5="必須採計",O1505&gt;0,IF('114成績輸入與落點儀表板'!$C$5="不可採計",O1505=0,TRUE)),IF('114成績輸入與落點儀表板'!$C$6="必須採計",P1505&gt;0,IF('114成績輸入與落點儀表板'!$C$6="不可採計",P1505=0,TRUE)),IF('114成績輸入與落點儀表板'!$C$7="必須採計",Q1505&gt;0,IF('114成績輸入與落點儀表板'!$C$7="不可採計",Q1505=0,TRUE)),IF('114成績輸入與落點儀表板'!$C$8="必須採計",R1505&gt;0,IF('114成績輸入與落點儀表板'!$C$8="不可採計",R1505=0,TRUE)),IF('114成績輸入與落點儀表板'!$C$9="必須採計",S1505&gt;0,IF('114成績輸入與落點儀表板'!$C$9="不可採計",S1505=0,TRUE)),IF('114成績輸入與落點儀表板'!$C$10="必須採計",T1505&gt;0,IF('114成績輸入與落點儀表板'!$C$10="不可採計",T1505=0,TRUE)),IF('114成績輸入與落點儀表板'!$C$11="必須採計",U1505&gt;0,IF('114成績輸入與落點儀表板'!$C$11="不可採計",U1505=0,TRUE)),IF('114成績輸入與落點儀表板'!$C$12="必須採計",V1505&gt;0,IF('114成績輸入與落點儀表板'!$C$12="不可採計",V1505=0,TRUE)),IF('114成績輸入與落點儀表板'!$C$13="必須採計",W1505&gt;0,IF('114成績輸入與落點儀表板'!$C$13="不可採計",W1505=0,TRUE)),IF('114成績輸入與落點儀表板'!$C$14="必須採計",X1505&gt;0,IF('114成績輸入與落點儀表板'!$C$14="不可採計",X1505=0,TRUE)),IF('114成績輸入與落點儀表板'!$C$15="必須採計",Y1505&gt;0,IF('114成績輸入與落點儀表板'!$C$15="不可採計",Y1505=0,TRUE)),IF('114成績輸入與落點儀表板'!$C$16="必須採計",Z1505&gt;0,IF('114成績輸入與落點儀表板'!$C$16="不可採計",Z1505=0,TRUE))),"✅ 符合","❌ 不符合")</f>
        <v>✅ 符合</v>
      </c>
      <c r="L1505" s="15">
        <v>1</v>
      </c>
      <c r="M1505" s="15">
        <v>1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1.5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</row>
    <row r="1506" spans="1:26" ht="15.75" customHeight="1" x14ac:dyDescent="0.3">
      <c r="A1506" s="2" t="s">
        <v>3624</v>
      </c>
      <c r="B1506" s="13" t="s">
        <v>3574</v>
      </c>
      <c r="C1506" s="13" t="s">
        <v>3625</v>
      </c>
      <c r="D1506" s="12" t="s">
        <v>134</v>
      </c>
      <c r="E1506" s="13" t="s">
        <v>462</v>
      </c>
      <c r="F1506" s="2">
        <v>27</v>
      </c>
      <c r="G1506" s="15">
        <v>165</v>
      </c>
      <c r="H1506" s="7">
        <f>L1506*'114成績輸入與落點儀表板'!$B$2+M1506*'114成績輸入與落點儀表板'!$B$3+N1506*'114成績輸入與落點儀表板'!$B$4+O1506*'114成績輸入與落點儀表板'!$B$5+P1506*'114成績輸入與落點儀表板'!$B$6+Q1506*'114成績輸入與落點儀表板'!$B$7+R1506*'114成績輸入與落點儀表板'!$B$8+S1506*'114成績輸入與落點儀表板'!$B$9+T1506*'114成績輸入與落點儀表板'!$B$10+U1506*'114成績輸入與落點儀表板'!$B$11+V1506*'114成績輸入與落點儀表板'!$B$12+W1506*'114成績輸入與落點儀表板'!$B$13+X1506*'114成績輸入與落點儀表板'!$B$14+Y1506*'114成績輸入與落點儀表板'!$B$15+Z1506*'114成績輸入與落點儀表板'!$B$16</f>
        <v>0</v>
      </c>
      <c r="I1506" s="8">
        <f t="shared" si="46"/>
        <v>-165</v>
      </c>
      <c r="J1506" s="2" t="str">
        <f t="shared" si="47"/>
        <v>FAIL</v>
      </c>
      <c r="K1506" s="17" t="str">
        <f>IF(AND(IF('114成績輸入與落點儀表板'!$C$2="必須採計",L1506&gt;0,IF('114成績輸入與落點儀表板'!$C$2="不可採計",L1506=0,TRUE)),IF('114成績輸入與落點儀表板'!$C$3="必須採計",M1506&gt;0,IF('114成績輸入與落點儀表板'!$C$3="不可採計",M1506=0,TRUE)),IF('114成績輸入與落點儀表板'!$C$4="必須採計",N1506&gt;0,IF('114成績輸入與落點儀表板'!$C$4="不可採計",N1506=0,TRUE)),IF('114成績輸入與落點儀表板'!$C$5="必須採計",O1506&gt;0,IF('114成績輸入與落點儀表板'!$C$5="不可採計",O1506=0,TRUE)),IF('114成績輸入與落點儀表板'!$C$6="必須採計",P1506&gt;0,IF('114成績輸入與落點儀表板'!$C$6="不可採計",P1506=0,TRUE)),IF('114成績輸入與落點儀表板'!$C$7="必須採計",Q1506&gt;0,IF('114成績輸入與落點儀表板'!$C$7="不可採計",Q1506=0,TRUE)),IF('114成績輸入與落點儀表板'!$C$8="必須採計",R1506&gt;0,IF('114成績輸入與落點儀表板'!$C$8="不可採計",R1506=0,TRUE)),IF('114成績輸入與落點儀表板'!$C$9="必須採計",S1506&gt;0,IF('114成績輸入與落點儀表板'!$C$9="不可採計",S1506=0,TRUE)),IF('114成績輸入與落點儀表板'!$C$10="必須採計",T1506&gt;0,IF('114成績輸入與落點儀表板'!$C$10="不可採計",T1506=0,TRUE)),IF('114成績輸入與落點儀表板'!$C$11="必須採計",U1506&gt;0,IF('114成績輸入與落點儀表板'!$C$11="不可採計",U1506=0,TRUE)),IF('114成績輸入與落點儀表板'!$C$12="必須採計",V1506&gt;0,IF('114成績輸入與落點儀表板'!$C$12="不可採計",V1506=0,TRUE)),IF('114成績輸入與落點儀表板'!$C$13="必須採計",W1506&gt;0,IF('114成績輸入與落點儀表板'!$C$13="不可採計",W1506=0,TRUE)),IF('114成績輸入與落點儀表板'!$C$14="必須採計",X1506&gt;0,IF('114成績輸入與落點儀表板'!$C$14="不可採計",X1506=0,TRUE)),IF('114成績輸入與落點儀表板'!$C$15="必須採計",Y1506&gt;0,IF('114成績輸入與落點儀表板'!$C$15="不可採計",Y1506=0,TRUE)),IF('114成績輸入與落點儀表板'!$C$16="必須採計",Z1506&gt;0,IF('114成績輸入與落點儀表板'!$C$16="不可採計",Z1506=0,TRUE))),"✅ 符合","❌ 不符合")</f>
        <v>✅ 符合</v>
      </c>
      <c r="L1506" s="15">
        <v>1</v>
      </c>
      <c r="M1506" s="15">
        <v>1.5</v>
      </c>
      <c r="N1506" s="15">
        <v>0</v>
      </c>
      <c r="O1506" s="15">
        <v>0</v>
      </c>
      <c r="P1506" s="15">
        <v>0</v>
      </c>
      <c r="Q1506" s="15">
        <v>0</v>
      </c>
      <c r="R1506" s="15">
        <v>0</v>
      </c>
      <c r="S1506" s="15">
        <v>1.5</v>
      </c>
      <c r="T1506" s="15">
        <v>1.5</v>
      </c>
      <c r="U1506" s="15">
        <v>0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</row>
    <row r="1507" spans="1:26" ht="15.75" customHeight="1" x14ac:dyDescent="0.3">
      <c r="A1507" s="2" t="s">
        <v>3626</v>
      </c>
      <c r="B1507" s="13" t="s">
        <v>3574</v>
      </c>
      <c r="C1507" s="13" t="s">
        <v>3627</v>
      </c>
      <c r="D1507" s="12" t="s">
        <v>203</v>
      </c>
      <c r="E1507" s="13" t="s">
        <v>3628</v>
      </c>
      <c r="F1507" s="2">
        <v>24</v>
      </c>
      <c r="G1507" s="15">
        <v>109</v>
      </c>
      <c r="H1507" s="7">
        <f>L1507*'114成績輸入與落點儀表板'!$B$2+M1507*'114成績輸入與落點儀表板'!$B$3+N1507*'114成績輸入與落點儀表板'!$B$4+O1507*'114成績輸入與落點儀表板'!$B$5+P1507*'114成績輸入與落點儀表板'!$B$6+Q1507*'114成績輸入與落點儀表板'!$B$7+R1507*'114成績輸入與落點儀表板'!$B$8+S1507*'114成績輸入與落點儀表板'!$B$9+T1507*'114成績輸入與落點儀表板'!$B$10+U1507*'114成績輸入與落點儀表板'!$B$11+V1507*'114成績輸入與落點儀表板'!$B$12+W1507*'114成績輸入與落點儀表板'!$B$13+X1507*'114成績輸入與落點儀表板'!$B$14+Y1507*'114成績輸入與落點儀表板'!$B$15+Z1507*'114成績輸入與落點儀表板'!$B$16</f>
        <v>0</v>
      </c>
      <c r="I1507" s="8">
        <f t="shared" si="46"/>
        <v>-109</v>
      </c>
      <c r="J1507" s="2" t="str">
        <f t="shared" si="47"/>
        <v>FAIL</v>
      </c>
      <c r="K1507" s="17" t="str">
        <f>IF(AND(IF('114成績輸入與落點儀表板'!$C$2="必須採計",L1507&gt;0,IF('114成績輸入與落點儀表板'!$C$2="不可採計",L1507=0,TRUE)),IF('114成績輸入與落點儀表板'!$C$3="必須採計",M1507&gt;0,IF('114成績輸入與落點儀表板'!$C$3="不可採計",M1507=0,TRUE)),IF('114成績輸入與落點儀表板'!$C$4="必須採計",N1507&gt;0,IF('114成績輸入與落點儀表板'!$C$4="不可採計",N1507=0,TRUE)),IF('114成績輸入與落點儀表板'!$C$5="必須採計",O1507&gt;0,IF('114成績輸入與落點儀表板'!$C$5="不可採計",O1507=0,TRUE)),IF('114成績輸入與落點儀表板'!$C$6="必須採計",P1507&gt;0,IF('114成績輸入與落點儀表板'!$C$6="不可採計",P1507=0,TRUE)),IF('114成績輸入與落點儀表板'!$C$7="必須採計",Q1507&gt;0,IF('114成績輸入與落點儀表板'!$C$7="不可採計",Q1507=0,TRUE)),IF('114成績輸入與落點儀表板'!$C$8="必須採計",R1507&gt;0,IF('114成績輸入與落點儀表板'!$C$8="不可採計",R1507=0,TRUE)),IF('114成績輸入與落點儀表板'!$C$9="必須採計",S1507&gt;0,IF('114成績輸入與落點儀表板'!$C$9="不可採計",S1507=0,TRUE)),IF('114成績輸入與落點儀表板'!$C$10="必須採計",T1507&gt;0,IF('114成績輸入與落點儀表板'!$C$10="不可採計",T1507=0,TRUE)),IF('114成績輸入與落點儀表板'!$C$11="必須採計",U1507&gt;0,IF('114成績輸入與落點儀表板'!$C$11="不可採計",U1507=0,TRUE)),IF('114成績輸入與落點儀表板'!$C$12="必須採計",V1507&gt;0,IF('114成績輸入與落點儀表板'!$C$12="不可採計",V1507=0,TRUE)),IF('114成績輸入與落點儀表板'!$C$13="必須採計",W1507&gt;0,IF('114成績輸入與落點儀表板'!$C$13="不可採計",W1507=0,TRUE)),IF('114成績輸入與落點儀表板'!$C$14="必須採計",X1507&gt;0,IF('114成績輸入與落點儀表板'!$C$14="不可採計",X1507=0,TRUE)),IF('114成績輸入與落點儀表板'!$C$15="必須採計",Y1507&gt;0,IF('114成績輸入與落點儀表板'!$C$15="不可採計",Y1507=0,TRUE)),IF('114成績輸入與落點儀表板'!$C$16="必須採計",Z1507&gt;0,IF('114成績輸入與落點儀表板'!$C$16="不可採計",Z1507=0,TRUE))),"✅ 符合","❌ 不符合")</f>
        <v>❌ 不符合</v>
      </c>
      <c r="L1507" s="15">
        <v>0</v>
      </c>
      <c r="M1507" s="15">
        <v>1</v>
      </c>
      <c r="N1507" s="15">
        <v>0</v>
      </c>
      <c r="O1507" s="15">
        <v>0</v>
      </c>
      <c r="P1507" s="15">
        <v>1</v>
      </c>
      <c r="Q1507" s="15">
        <v>0</v>
      </c>
      <c r="R1507" s="15">
        <v>1</v>
      </c>
      <c r="S1507" s="15">
        <v>0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</row>
    <row r="1508" spans="1:26" ht="15.75" customHeight="1" x14ac:dyDescent="0.3">
      <c r="A1508" s="2" t="s">
        <v>3629</v>
      </c>
      <c r="B1508" s="13" t="s">
        <v>3574</v>
      </c>
      <c r="C1508" s="13" t="s">
        <v>1210</v>
      </c>
      <c r="D1508" s="12" t="s">
        <v>86</v>
      </c>
      <c r="E1508" s="13" t="s">
        <v>3630</v>
      </c>
      <c r="F1508" s="2">
        <v>33</v>
      </c>
      <c r="G1508" s="15">
        <v>166</v>
      </c>
      <c r="H1508" s="7">
        <f>L1508*'114成績輸入與落點儀表板'!$B$2+M1508*'114成績輸入與落點儀表板'!$B$3+N1508*'114成績輸入與落點儀表板'!$B$4+O1508*'114成績輸入與落點儀表板'!$B$5+P1508*'114成績輸入與落點儀表板'!$B$6+Q1508*'114成績輸入與落點儀表板'!$B$7+R1508*'114成績輸入與落點儀表板'!$B$8+S1508*'114成績輸入與落點儀表板'!$B$9+T1508*'114成績輸入與落點儀表板'!$B$10+U1508*'114成績輸入與落點儀表板'!$B$11+V1508*'114成績輸入與落點儀表板'!$B$12+W1508*'114成績輸入與落點儀表板'!$B$13+X1508*'114成績輸入與落點儀表板'!$B$14+Y1508*'114成績輸入與落點儀表板'!$B$15+Z1508*'114成績輸入與落點儀表板'!$B$16</f>
        <v>0</v>
      </c>
      <c r="I1508" s="8">
        <f t="shared" si="46"/>
        <v>-166</v>
      </c>
      <c r="J1508" s="2" t="str">
        <f t="shared" si="47"/>
        <v>FAIL</v>
      </c>
      <c r="K1508" s="17" t="str">
        <f>IF(AND(IF('114成績輸入與落點儀表板'!$C$2="必須採計",L1508&gt;0,IF('114成績輸入與落點儀表板'!$C$2="不可採計",L1508=0,TRUE)),IF('114成績輸入與落點儀表板'!$C$3="必須採計",M1508&gt;0,IF('114成績輸入與落點儀表板'!$C$3="不可採計",M1508=0,TRUE)),IF('114成績輸入與落點儀表板'!$C$4="必須採計",N1508&gt;0,IF('114成績輸入與落點儀表板'!$C$4="不可採計",N1508=0,TRUE)),IF('114成績輸入與落點儀表板'!$C$5="必須採計",O1508&gt;0,IF('114成績輸入與落點儀表板'!$C$5="不可採計",O1508=0,TRUE)),IF('114成績輸入與落點儀表板'!$C$6="必須採計",P1508&gt;0,IF('114成績輸入與落點儀表板'!$C$6="不可採計",P1508=0,TRUE)),IF('114成績輸入與落點儀表板'!$C$7="必須採計",Q1508&gt;0,IF('114成績輸入與落點儀表板'!$C$7="不可採計",Q1508=0,TRUE)),IF('114成績輸入與落點儀表板'!$C$8="必須採計",R1508&gt;0,IF('114成績輸入與落點儀表板'!$C$8="不可採計",R1508=0,TRUE)),IF('114成績輸入與落點儀表板'!$C$9="必須採計",S1508&gt;0,IF('114成績輸入與落點儀表板'!$C$9="不可採計",S1508=0,TRUE)),IF('114成績輸入與落點儀表板'!$C$10="必須採計",T1508&gt;0,IF('114成績輸入與落點儀表板'!$C$10="不可採計",T1508=0,TRUE)),IF('114成績輸入與落點儀表板'!$C$11="必須採計",U1508&gt;0,IF('114成績輸入與落點儀表板'!$C$11="不可採計",U1508=0,TRUE)),IF('114成績輸入與落點儀表板'!$C$12="必須採計",V1508&gt;0,IF('114成績輸入與落點儀表板'!$C$12="不可採計",V1508=0,TRUE)),IF('114成績輸入與落點儀表板'!$C$13="必須採計",W1508&gt;0,IF('114成績輸入與落點儀表板'!$C$13="不可採計",W1508=0,TRUE)),IF('114成績輸入與落點儀表板'!$C$14="必須採計",X1508&gt;0,IF('114成績輸入與落點儀表板'!$C$14="不可採計",X1508=0,TRUE)),IF('114成績輸入與落點儀表板'!$C$15="必須採計",Y1508&gt;0,IF('114成績輸入與落點儀表板'!$C$15="不可採計",Y1508=0,TRUE)),IF('114成績輸入與落點儀表板'!$C$16="必須採計",Z1508&gt;0,IF('114成績輸入與落點儀表板'!$C$16="不可採計",Z1508=0,TRUE))),"✅ 符合","❌ 不符合")</f>
        <v>✅ 符合</v>
      </c>
      <c r="L1508" s="15">
        <v>1</v>
      </c>
      <c r="M1508" s="15">
        <v>1</v>
      </c>
      <c r="N1508" s="15">
        <v>0</v>
      </c>
      <c r="O1508" s="15">
        <v>0</v>
      </c>
      <c r="P1508" s="15">
        <v>1</v>
      </c>
      <c r="Q1508" s="15">
        <v>0</v>
      </c>
      <c r="R1508" s="15">
        <v>0</v>
      </c>
      <c r="S1508" s="15">
        <v>1.5</v>
      </c>
      <c r="T1508" s="15">
        <v>0</v>
      </c>
      <c r="U1508" s="15">
        <v>0</v>
      </c>
      <c r="V1508" s="15">
        <v>0</v>
      </c>
      <c r="W1508" s="15">
        <v>0</v>
      </c>
      <c r="X1508" s="15">
        <v>0</v>
      </c>
      <c r="Y1508" s="15">
        <v>0</v>
      </c>
      <c r="Z1508" s="15">
        <v>0</v>
      </c>
    </row>
    <row r="1509" spans="1:26" ht="15.75" customHeight="1" x14ac:dyDescent="0.3">
      <c r="A1509" s="2" t="s">
        <v>3631</v>
      </c>
      <c r="B1509" s="13" t="s">
        <v>3574</v>
      </c>
      <c r="C1509" s="13" t="s">
        <v>754</v>
      </c>
      <c r="D1509" s="12" t="s">
        <v>86</v>
      </c>
      <c r="E1509" s="13" t="s">
        <v>2582</v>
      </c>
      <c r="F1509" s="2">
        <v>24</v>
      </c>
      <c r="G1509" s="15">
        <v>118</v>
      </c>
      <c r="H1509" s="7">
        <f>L1509*'114成績輸入與落點儀表板'!$B$2+M1509*'114成績輸入與落點儀表板'!$B$3+N1509*'114成績輸入與落點儀表板'!$B$4+O1509*'114成績輸入與落點儀表板'!$B$5+P1509*'114成績輸入與落點儀表板'!$B$6+Q1509*'114成績輸入與落點儀表板'!$B$7+R1509*'114成績輸入與落點儀表板'!$B$8+S1509*'114成績輸入與落點儀表板'!$B$9+T1509*'114成績輸入與落點儀表板'!$B$10+U1509*'114成績輸入與落點儀表板'!$B$11+V1509*'114成績輸入與落點儀表板'!$B$12+W1509*'114成績輸入與落點儀表板'!$B$13+X1509*'114成績輸入與落點儀表板'!$B$14+Y1509*'114成績輸入與落點儀表板'!$B$15+Z1509*'114成績輸入與落點儀表板'!$B$16</f>
        <v>0</v>
      </c>
      <c r="I1509" s="8">
        <f t="shared" si="46"/>
        <v>-118</v>
      </c>
      <c r="J1509" s="2" t="str">
        <f t="shared" si="47"/>
        <v>FAIL</v>
      </c>
      <c r="K1509" s="17" t="str">
        <f>IF(AND(IF('114成績輸入與落點儀表板'!$C$2="必須採計",L1509&gt;0,IF('114成績輸入與落點儀表板'!$C$2="不可採計",L1509=0,TRUE)),IF('114成績輸入與落點儀表板'!$C$3="必須採計",M1509&gt;0,IF('114成績輸入與落點儀表板'!$C$3="不可採計",M1509=0,TRUE)),IF('114成績輸入與落點儀表板'!$C$4="必須採計",N1509&gt;0,IF('114成績輸入與落點儀表板'!$C$4="不可採計",N1509=0,TRUE)),IF('114成績輸入與落點儀表板'!$C$5="必須採計",O1509&gt;0,IF('114成績輸入與落點儀表板'!$C$5="不可採計",O1509=0,TRUE)),IF('114成績輸入與落點儀表板'!$C$6="必須採計",P1509&gt;0,IF('114成績輸入與落點儀表板'!$C$6="不可採計",P1509=0,TRUE)),IF('114成績輸入與落點儀表板'!$C$7="必須採計",Q1509&gt;0,IF('114成績輸入與落點儀表板'!$C$7="不可採計",Q1509=0,TRUE)),IF('114成績輸入與落點儀表板'!$C$8="必須採計",R1509&gt;0,IF('114成績輸入與落點儀表板'!$C$8="不可採計",R1509=0,TRUE)),IF('114成績輸入與落點儀表板'!$C$9="必須採計",S1509&gt;0,IF('114成績輸入與落點儀表板'!$C$9="不可採計",S1509=0,TRUE)),IF('114成績輸入與落點儀表板'!$C$10="必須採計",T1509&gt;0,IF('114成績輸入與落點儀表板'!$C$10="不可採計",T1509=0,TRUE)),IF('114成績輸入與落點儀表板'!$C$11="必須採計",U1509&gt;0,IF('114成績輸入與落點儀表板'!$C$11="不可採計",U1509=0,TRUE)),IF('114成績輸入與落點儀表板'!$C$12="必須採計",V1509&gt;0,IF('114成績輸入與落點儀表板'!$C$12="不可採計",V1509=0,TRUE)),IF('114成績輸入與落點儀表板'!$C$13="必須採計",W1509&gt;0,IF('114成績輸入與落點儀表板'!$C$13="不可採計",W1509=0,TRUE)),IF('114成績輸入與落點儀表板'!$C$14="必須採計",X1509&gt;0,IF('114成績輸入與落點儀表板'!$C$14="不可採計",X1509=0,TRUE)),IF('114成績輸入與落點儀表板'!$C$15="必須採計",Y1509&gt;0,IF('114成績輸入與落點儀表板'!$C$15="不可採計",Y1509=0,TRUE)),IF('114成績輸入與落點儀表板'!$C$16="必須採計",Z1509&gt;0,IF('114成績輸入與落點儀表板'!$C$16="不可採計",Z1509=0,TRUE))),"✅ 符合","❌ 不符合")</f>
        <v>❌ 不符合</v>
      </c>
      <c r="L1509" s="15">
        <v>0</v>
      </c>
      <c r="M1509" s="15">
        <v>1</v>
      </c>
      <c r="N1509" s="15">
        <v>2</v>
      </c>
      <c r="O1509" s="15">
        <v>0</v>
      </c>
      <c r="P1509" s="15">
        <v>0</v>
      </c>
      <c r="Q1509" s="15">
        <v>0</v>
      </c>
      <c r="R1509" s="15">
        <v>1</v>
      </c>
      <c r="S1509" s="15">
        <v>0</v>
      </c>
      <c r="T1509" s="15">
        <v>0</v>
      </c>
      <c r="U1509" s="15">
        <v>0</v>
      </c>
      <c r="V1509" s="15">
        <v>0</v>
      </c>
      <c r="W1509" s="15">
        <v>0</v>
      </c>
      <c r="X1509" s="15">
        <v>0</v>
      </c>
      <c r="Y1509" s="15">
        <v>0</v>
      </c>
      <c r="Z1509" s="15">
        <v>0</v>
      </c>
    </row>
    <row r="1510" spans="1:26" ht="15.75" customHeight="1" x14ac:dyDescent="0.3">
      <c r="A1510" s="2" t="s">
        <v>3632</v>
      </c>
      <c r="B1510" s="13" t="s">
        <v>3574</v>
      </c>
      <c r="C1510" s="13" t="s">
        <v>245</v>
      </c>
      <c r="D1510" s="12" t="s">
        <v>73</v>
      </c>
      <c r="E1510" s="13" t="s">
        <v>3633</v>
      </c>
      <c r="F1510" s="2">
        <v>22</v>
      </c>
      <c r="G1510" s="15">
        <v>155</v>
      </c>
      <c r="H1510" s="7">
        <f>L1510*'114成績輸入與落點儀表板'!$B$2+M1510*'114成績輸入與落點儀表板'!$B$3+N1510*'114成績輸入與落點儀表板'!$B$4+O1510*'114成績輸入與落點儀表板'!$B$5+P1510*'114成績輸入與落點儀表板'!$B$6+Q1510*'114成績輸入與落點儀表板'!$B$7+R1510*'114成績輸入與落點儀表板'!$B$8+S1510*'114成績輸入與落點儀表板'!$B$9+T1510*'114成績輸入與落點儀表板'!$B$10+U1510*'114成績輸入與落點儀表板'!$B$11+V1510*'114成績輸入與落點儀表板'!$B$12+W1510*'114成績輸入與落點儀表板'!$B$13+X1510*'114成績輸入與落點儀表板'!$B$14+Y1510*'114成績輸入與落點儀表板'!$B$15+Z1510*'114成績輸入與落點儀表板'!$B$16</f>
        <v>0</v>
      </c>
      <c r="I1510" s="8">
        <f t="shared" si="46"/>
        <v>-155</v>
      </c>
      <c r="J1510" s="2" t="str">
        <f t="shared" si="47"/>
        <v>FAIL</v>
      </c>
      <c r="K1510" s="17" t="str">
        <f>IF(AND(IF('114成績輸入與落點儀表板'!$C$2="必須採計",L1510&gt;0,IF('114成績輸入與落點儀表板'!$C$2="不可採計",L1510=0,TRUE)),IF('114成績輸入與落點儀表板'!$C$3="必須採計",M1510&gt;0,IF('114成績輸入與落點儀表板'!$C$3="不可採計",M1510=0,TRUE)),IF('114成績輸入與落點儀表板'!$C$4="必須採計",N1510&gt;0,IF('114成績輸入與落點儀表板'!$C$4="不可採計",N1510=0,TRUE)),IF('114成績輸入與落點儀表板'!$C$5="必須採計",O1510&gt;0,IF('114成績輸入與落點儀表板'!$C$5="不可採計",O1510=0,TRUE)),IF('114成績輸入與落點儀表板'!$C$6="必須採計",P1510&gt;0,IF('114成績輸入與落點儀表板'!$C$6="不可採計",P1510=0,TRUE)),IF('114成績輸入與落點儀表板'!$C$7="必須採計",Q1510&gt;0,IF('114成績輸入與落點儀表板'!$C$7="不可採計",Q1510=0,TRUE)),IF('114成績輸入與落點儀表板'!$C$8="必須採計",R1510&gt;0,IF('114成績輸入與落點儀表板'!$C$8="不可採計",R1510=0,TRUE)),IF('114成績輸入與落點儀表板'!$C$9="必須採計",S1510&gt;0,IF('114成績輸入與落點儀表板'!$C$9="不可採計",S1510=0,TRUE)),IF('114成績輸入與落點儀表板'!$C$10="必須採計",T1510&gt;0,IF('114成績輸入與落點儀表板'!$C$10="不可採計",T1510=0,TRUE)),IF('114成績輸入與落點儀表板'!$C$11="必須採計",U1510&gt;0,IF('114成績輸入與落點儀表板'!$C$11="不可採計",U1510=0,TRUE)),IF('114成績輸入與落點儀表板'!$C$12="必須採計",V1510&gt;0,IF('114成績輸入與落點儀表板'!$C$12="不可採計",V1510=0,TRUE)),IF('114成績輸入與落點儀表板'!$C$13="必須採計",W1510&gt;0,IF('114成績輸入與落點儀表板'!$C$13="不可採計",W1510=0,TRUE)),IF('114成績輸入與落點儀表板'!$C$14="必須採計",X1510&gt;0,IF('114成績輸入與落點儀表板'!$C$14="不可採計",X1510=0,TRUE)),IF('114成績輸入與落點儀表板'!$C$15="必須採計",Y1510&gt;0,IF('114成績輸入與落點儀表板'!$C$15="不可採計",Y1510=0,TRUE)),IF('114成績輸入與落點儀表板'!$C$16="必須採計",Z1510&gt;0,IF('114成績輸入與落點儀表板'!$C$16="不可採計",Z1510=0,TRUE))),"✅ 符合","❌ 不符合")</f>
        <v>✅ 符合</v>
      </c>
      <c r="L1510" s="15">
        <v>1</v>
      </c>
      <c r="M1510" s="15">
        <v>1</v>
      </c>
      <c r="N1510" s="15">
        <v>0</v>
      </c>
      <c r="O1510" s="15">
        <v>0</v>
      </c>
      <c r="P1510" s="15">
        <v>1</v>
      </c>
      <c r="Q1510" s="15">
        <v>0</v>
      </c>
      <c r="R1510" s="15">
        <v>1</v>
      </c>
      <c r="S1510" s="15">
        <v>0</v>
      </c>
      <c r="T1510" s="15">
        <v>0</v>
      </c>
      <c r="U1510" s="15">
        <v>0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</row>
    <row r="1511" spans="1:26" ht="15.75" customHeight="1" x14ac:dyDescent="0.3">
      <c r="A1511" s="2" t="s">
        <v>3634</v>
      </c>
      <c r="B1511" s="13" t="s">
        <v>3574</v>
      </c>
      <c r="C1511" s="13" t="s">
        <v>202</v>
      </c>
      <c r="D1511" s="12" t="s">
        <v>203</v>
      </c>
      <c r="E1511" s="13" t="s">
        <v>3635</v>
      </c>
      <c r="F1511" s="2">
        <v>32</v>
      </c>
      <c r="G1511" s="15">
        <v>161.75</v>
      </c>
      <c r="H1511" s="7">
        <f>L1511*'114成績輸入與落點儀表板'!$B$2+M1511*'114成績輸入與落點儀表板'!$B$3+N1511*'114成績輸入與落點儀表板'!$B$4+O1511*'114成績輸入與落點儀表板'!$B$5+P1511*'114成績輸入與落點儀表板'!$B$6+Q1511*'114成績輸入與落點儀表板'!$B$7+R1511*'114成績輸入與落點儀表板'!$B$8+S1511*'114成績輸入與落點儀表板'!$B$9+T1511*'114成績輸入與落點儀表板'!$B$10+U1511*'114成績輸入與落點儀表板'!$B$11+V1511*'114成績輸入與落點儀表板'!$B$12+W1511*'114成績輸入與落點儀表板'!$B$13+X1511*'114成績輸入與落點儀表板'!$B$14+Y1511*'114成績輸入與落點儀表板'!$B$15+Z1511*'114成績輸入與落點儀表板'!$B$16</f>
        <v>0</v>
      </c>
      <c r="I1511" s="8">
        <f t="shared" si="46"/>
        <v>-161.75</v>
      </c>
      <c r="J1511" s="2" t="str">
        <f t="shared" si="47"/>
        <v>FAIL</v>
      </c>
      <c r="K1511" s="17" t="str">
        <f>IF(AND(IF('114成績輸入與落點儀表板'!$C$2="必須採計",L1511&gt;0,IF('114成績輸入與落點儀表板'!$C$2="不可採計",L1511=0,TRUE)),IF('114成績輸入與落點儀表板'!$C$3="必須採計",M1511&gt;0,IF('114成績輸入與落點儀表板'!$C$3="不可採計",M1511=0,TRUE)),IF('114成績輸入與落點儀表板'!$C$4="必須採計",N1511&gt;0,IF('114成績輸入與落點儀表板'!$C$4="不可採計",N1511=0,TRUE)),IF('114成績輸入與落點儀表板'!$C$5="必須採計",O1511&gt;0,IF('114成績輸入與落點儀表板'!$C$5="不可採計",O1511=0,TRUE)),IF('114成績輸入與落點儀表板'!$C$6="必須採計",P1511&gt;0,IF('114成績輸入與落點儀表板'!$C$6="不可採計",P1511=0,TRUE)),IF('114成績輸入與落點儀表板'!$C$7="必須採計",Q1511&gt;0,IF('114成績輸入與落點儀表板'!$C$7="不可採計",Q1511=0,TRUE)),IF('114成績輸入與落點儀表板'!$C$8="必須採計",R1511&gt;0,IF('114成績輸入與落點儀表板'!$C$8="不可採計",R1511=0,TRUE)),IF('114成績輸入與落點儀表板'!$C$9="必須採計",S1511&gt;0,IF('114成績輸入與落點儀表板'!$C$9="不可採計",S1511=0,TRUE)),IF('114成績輸入與落點儀表板'!$C$10="必須採計",T1511&gt;0,IF('114成績輸入與落點儀表板'!$C$10="不可採計",T1511=0,TRUE)),IF('114成績輸入與落點儀表板'!$C$11="必須採計",U1511&gt;0,IF('114成績輸入與落點儀表板'!$C$11="不可採計",U1511=0,TRUE)),IF('114成績輸入與落點儀表板'!$C$12="必須採計",V1511&gt;0,IF('114成績輸入與落點儀表板'!$C$12="不可採計",V1511=0,TRUE)),IF('114成績輸入與落點儀表板'!$C$13="必須採計",W1511&gt;0,IF('114成績輸入與落點儀表板'!$C$13="不可採計",W1511=0,TRUE)),IF('114成績輸入與落點儀表板'!$C$14="必須採計",X1511&gt;0,IF('114成績輸入與落點儀表板'!$C$14="不可採計",X1511=0,TRUE)),IF('114成績輸入與落點儀表板'!$C$15="必須採計",Y1511&gt;0,IF('114成績輸入與落點儀表板'!$C$15="不可採計",Y1511=0,TRUE)),IF('114成績輸入與落點儀表板'!$C$16="必須採計",Z1511&gt;0,IF('114成績輸入與落點儀表板'!$C$16="不可採計",Z1511=0,TRUE))),"✅ 符合","❌ 不符合")</f>
        <v>✅ 符合</v>
      </c>
      <c r="L1511" s="15">
        <v>1</v>
      </c>
      <c r="M1511" s="15">
        <v>1.25</v>
      </c>
      <c r="N1511" s="15">
        <v>0</v>
      </c>
      <c r="O1511" s="15">
        <v>0</v>
      </c>
      <c r="P1511" s="15">
        <v>1</v>
      </c>
      <c r="Q1511" s="15">
        <v>0</v>
      </c>
      <c r="R1511" s="15">
        <v>1.5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</row>
    <row r="1512" spans="1:26" ht="15.75" customHeight="1" x14ac:dyDescent="0.3">
      <c r="A1512" s="2" t="s">
        <v>3636</v>
      </c>
      <c r="B1512" s="13" t="s">
        <v>3574</v>
      </c>
      <c r="C1512" s="13" t="s">
        <v>3637</v>
      </c>
      <c r="D1512" s="12" t="s">
        <v>103</v>
      </c>
      <c r="E1512" s="13" t="s">
        <v>3638</v>
      </c>
      <c r="F1512" s="2">
        <v>28</v>
      </c>
      <c r="G1512" s="15">
        <v>124</v>
      </c>
      <c r="H1512" s="7">
        <f>L1512*'114成績輸入與落點儀表板'!$B$2+M1512*'114成績輸入與落點儀表板'!$B$3+N1512*'114成績輸入與落點儀表板'!$B$4+O1512*'114成績輸入與落點儀表板'!$B$5+P1512*'114成績輸入與落點儀表板'!$B$6+Q1512*'114成績輸入與落點儀表板'!$B$7+R1512*'114成績輸入與落點儀表板'!$B$8+S1512*'114成績輸入與落點儀表板'!$B$9+T1512*'114成績輸入與落點儀表板'!$B$10+U1512*'114成績輸入與落點儀表板'!$B$11+V1512*'114成績輸入與落點儀表板'!$B$12+W1512*'114成績輸入與落點儀表板'!$B$13+X1512*'114成績輸入與落點儀表板'!$B$14+Y1512*'114成績輸入與落點儀表板'!$B$15+Z1512*'114成績輸入與落點儀表板'!$B$16</f>
        <v>0</v>
      </c>
      <c r="I1512" s="8">
        <f t="shared" si="46"/>
        <v>-124</v>
      </c>
      <c r="J1512" s="2" t="str">
        <f t="shared" si="47"/>
        <v>FAIL</v>
      </c>
      <c r="K1512" s="17" t="str">
        <f>IF(AND(IF('114成績輸入與落點儀表板'!$C$2="必須採計",L1512&gt;0,IF('114成績輸入與落點儀表板'!$C$2="不可採計",L1512=0,TRUE)),IF('114成績輸入與落點儀表板'!$C$3="必須採計",M1512&gt;0,IF('114成績輸入與落點儀表板'!$C$3="不可採計",M1512=0,TRUE)),IF('114成績輸入與落點儀表板'!$C$4="必須採計",N1512&gt;0,IF('114成績輸入與落點儀表板'!$C$4="不可採計",N1512=0,TRUE)),IF('114成績輸入與落點儀表板'!$C$5="必須採計",O1512&gt;0,IF('114成績輸入與落點儀表板'!$C$5="不可採計",O1512=0,TRUE)),IF('114成績輸入與落點儀表板'!$C$6="必須採計",P1512&gt;0,IF('114成績輸入與落點儀表板'!$C$6="不可採計",P1512=0,TRUE)),IF('114成績輸入與落點儀表板'!$C$7="必須採計",Q1512&gt;0,IF('114成績輸入與落點儀表板'!$C$7="不可採計",Q1512=0,TRUE)),IF('114成績輸入與落點儀表板'!$C$8="必須採計",R1512&gt;0,IF('114成績輸入與落點儀表板'!$C$8="不可採計",R1512=0,TRUE)),IF('114成績輸入與落點儀表板'!$C$9="必須採計",S1512&gt;0,IF('114成績輸入與落點儀表板'!$C$9="不可採計",S1512=0,TRUE)),IF('114成績輸入與落點儀表板'!$C$10="必須採計",T1512&gt;0,IF('114成績輸入與落點儀表板'!$C$10="不可採計",T1512=0,TRUE)),IF('114成績輸入與落點儀表板'!$C$11="必須採計",U1512&gt;0,IF('114成績輸入與落點儀表板'!$C$11="不可採計",U1512=0,TRUE)),IF('114成績輸入與落點儀表板'!$C$12="必須採計",V1512&gt;0,IF('114成績輸入與落點儀表板'!$C$12="不可採計",V1512=0,TRUE)),IF('114成績輸入與落點儀表板'!$C$13="必須採計",W1512&gt;0,IF('114成績輸入與落點儀表板'!$C$13="不可採計",W1512=0,TRUE)),IF('114成績輸入與落點儀表板'!$C$14="必須採計",X1512&gt;0,IF('114成績輸入與落點儀表板'!$C$14="不可採計",X1512=0,TRUE)),IF('114成績輸入與落點儀表板'!$C$15="必須採計",Y1512&gt;0,IF('114成績輸入與落點儀表板'!$C$15="不可採計",Y1512=0,TRUE)),IF('114成績輸入與落點儀表板'!$C$16="必須採計",Z1512&gt;0,IF('114成績輸入與落點儀表板'!$C$16="不可採計",Z1512=0,TRUE))),"✅ 符合","❌ 不符合")</f>
        <v>✅ 符合</v>
      </c>
      <c r="L1512" s="15">
        <v>1</v>
      </c>
      <c r="M1512" s="15">
        <v>1</v>
      </c>
      <c r="N1512" s="15">
        <v>0</v>
      </c>
      <c r="O1512" s="15">
        <v>0</v>
      </c>
      <c r="P1512" s="15">
        <v>1</v>
      </c>
      <c r="Q1512" s="15">
        <v>0</v>
      </c>
      <c r="R1512" s="15">
        <v>1</v>
      </c>
      <c r="S1512" s="15">
        <v>0</v>
      </c>
      <c r="T1512" s="15">
        <v>0</v>
      </c>
      <c r="U1512" s="15">
        <v>0</v>
      </c>
      <c r="V1512" s="15">
        <v>0</v>
      </c>
      <c r="W1512" s="15">
        <v>0</v>
      </c>
      <c r="X1512" s="15">
        <v>0</v>
      </c>
      <c r="Y1512" s="15">
        <v>0</v>
      </c>
      <c r="Z1512" s="15">
        <v>0</v>
      </c>
    </row>
    <row r="1513" spans="1:26" ht="15.75" customHeight="1" x14ac:dyDescent="0.3">
      <c r="A1513" s="2" t="s">
        <v>3639</v>
      </c>
      <c r="B1513" s="13" t="s">
        <v>3574</v>
      </c>
      <c r="C1513" s="13" t="s">
        <v>242</v>
      </c>
      <c r="D1513" s="12" t="s">
        <v>203</v>
      </c>
      <c r="E1513" s="13" t="s">
        <v>514</v>
      </c>
      <c r="F1513" s="2">
        <v>41</v>
      </c>
      <c r="G1513" s="15">
        <v>158</v>
      </c>
      <c r="H1513" s="7">
        <f>L1513*'114成績輸入與落點儀表板'!$B$2+M1513*'114成績輸入與落點儀表板'!$B$3+N1513*'114成績輸入與落點儀表板'!$B$4+O1513*'114成績輸入與落點儀表板'!$B$5+P1513*'114成績輸入與落點儀表板'!$B$6+Q1513*'114成績輸入與落點儀表板'!$B$7+R1513*'114成績輸入與落點儀表板'!$B$8+S1513*'114成績輸入與落點儀表板'!$B$9+T1513*'114成績輸入與落點儀表板'!$B$10+U1513*'114成績輸入與落點儀表板'!$B$11+V1513*'114成績輸入與落點儀表板'!$B$12+W1513*'114成績輸入與落點儀表板'!$B$13+X1513*'114成績輸入與落點儀表板'!$B$14+Y1513*'114成績輸入與落點儀表板'!$B$15+Z1513*'114成績輸入與落點儀表板'!$B$16</f>
        <v>0</v>
      </c>
      <c r="I1513" s="8">
        <f t="shared" si="46"/>
        <v>-158</v>
      </c>
      <c r="J1513" s="2" t="str">
        <f t="shared" si="47"/>
        <v>FAIL</v>
      </c>
      <c r="K1513" s="17" t="str">
        <f>IF(AND(IF('114成績輸入與落點儀表板'!$C$2="必須採計",L1513&gt;0,IF('114成績輸入與落點儀表板'!$C$2="不可採計",L1513=0,TRUE)),IF('114成績輸入與落點儀表板'!$C$3="必須採計",M1513&gt;0,IF('114成績輸入與落點儀表板'!$C$3="不可採計",M1513=0,TRUE)),IF('114成績輸入與落點儀表板'!$C$4="必須採計",N1513&gt;0,IF('114成績輸入與落點儀表板'!$C$4="不可採計",N1513=0,TRUE)),IF('114成績輸入與落點儀表板'!$C$5="必須採計",O1513&gt;0,IF('114成績輸入與落點儀表板'!$C$5="不可採計",O1513=0,TRUE)),IF('114成績輸入與落點儀表板'!$C$6="必須採計",P1513&gt;0,IF('114成績輸入與落點儀表板'!$C$6="不可採計",P1513=0,TRUE)),IF('114成績輸入與落點儀表板'!$C$7="必須採計",Q1513&gt;0,IF('114成績輸入與落點儀表板'!$C$7="不可採計",Q1513=0,TRUE)),IF('114成績輸入與落點儀表板'!$C$8="必須採計",R1513&gt;0,IF('114成績輸入與落點儀表板'!$C$8="不可採計",R1513=0,TRUE)),IF('114成績輸入與落點儀表板'!$C$9="必須採計",S1513&gt;0,IF('114成績輸入與落點儀表板'!$C$9="不可採計",S1513=0,TRUE)),IF('114成績輸入與落點儀表板'!$C$10="必須採計",T1513&gt;0,IF('114成績輸入與落點儀表板'!$C$10="不可採計",T1513=0,TRUE)),IF('114成績輸入與落點儀表板'!$C$11="必須採計",U1513&gt;0,IF('114成績輸入與落點儀表板'!$C$11="不可採計",U1513=0,TRUE)),IF('114成績輸入與落點儀表板'!$C$12="必須採計",V1513&gt;0,IF('114成績輸入與落點儀表板'!$C$12="不可採計",V1513=0,TRUE)),IF('114成績輸入與落點儀表板'!$C$13="必須採計",W1513&gt;0,IF('114成績輸入與落點儀表板'!$C$13="不可採計",W1513=0,TRUE)),IF('114成績輸入與落點儀表板'!$C$14="必須採計",X1513&gt;0,IF('114成績輸入與落點儀表板'!$C$14="不可採計",X1513=0,TRUE)),IF('114成績輸入與落點儀表板'!$C$15="必須採計",Y1513&gt;0,IF('114成績輸入與落點儀表板'!$C$15="不可採計",Y1513=0,TRUE)),IF('114成績輸入與落點儀表板'!$C$16="必須採計",Z1513&gt;0,IF('114成績輸入與落點儀表板'!$C$16="不可採計",Z1513=0,TRUE))),"✅ 符合","❌ 不符合")</f>
        <v>✅ 符合</v>
      </c>
      <c r="L1513" s="15">
        <v>1</v>
      </c>
      <c r="M1513" s="15">
        <v>1</v>
      </c>
      <c r="N1513" s="15">
        <v>0</v>
      </c>
      <c r="O1513" s="15">
        <v>0</v>
      </c>
      <c r="P1513" s="15">
        <v>1</v>
      </c>
      <c r="Q1513" s="15">
        <v>0</v>
      </c>
      <c r="R1513" s="15">
        <v>1</v>
      </c>
      <c r="S1513" s="15">
        <v>0</v>
      </c>
      <c r="T1513" s="15">
        <v>0</v>
      </c>
      <c r="U1513" s="15">
        <v>0</v>
      </c>
      <c r="V1513" s="15">
        <v>0</v>
      </c>
      <c r="W1513" s="15">
        <v>0</v>
      </c>
      <c r="X1513" s="15">
        <v>0</v>
      </c>
      <c r="Y1513" s="15">
        <v>0</v>
      </c>
      <c r="Z1513" s="15">
        <v>0</v>
      </c>
    </row>
    <row r="1514" spans="1:26" ht="15.75" customHeight="1" x14ac:dyDescent="0.3">
      <c r="A1514" s="2" t="s">
        <v>3640</v>
      </c>
      <c r="B1514" s="13" t="s">
        <v>3574</v>
      </c>
      <c r="C1514" s="13" t="s">
        <v>3641</v>
      </c>
      <c r="D1514" s="12" t="s">
        <v>103</v>
      </c>
      <c r="E1514" s="13" t="s">
        <v>3642</v>
      </c>
      <c r="F1514" s="2">
        <v>33</v>
      </c>
      <c r="G1514" s="15">
        <v>176</v>
      </c>
      <c r="H1514" s="7">
        <f>L1514*'114成績輸入與落點儀表板'!$B$2+M1514*'114成績輸入與落點儀表板'!$B$3+N1514*'114成績輸入與落點儀表板'!$B$4+O1514*'114成績輸入與落點儀表板'!$B$5+P1514*'114成績輸入與落點儀表板'!$B$6+Q1514*'114成績輸入與落點儀表板'!$B$7+R1514*'114成績輸入與落點儀表板'!$B$8+S1514*'114成績輸入與落點儀表板'!$B$9+T1514*'114成績輸入與落點儀表板'!$B$10+U1514*'114成績輸入與落點儀表板'!$B$11+V1514*'114成績輸入與落點儀表板'!$B$12+W1514*'114成績輸入與落點儀表板'!$B$13+X1514*'114成績輸入與落點儀表板'!$B$14+Y1514*'114成績輸入與落點儀表板'!$B$15+Z1514*'114成績輸入與落點儀表板'!$B$16</f>
        <v>0</v>
      </c>
      <c r="I1514" s="8">
        <f t="shared" si="46"/>
        <v>-176</v>
      </c>
      <c r="J1514" s="2" t="str">
        <f t="shared" si="47"/>
        <v>FAIL</v>
      </c>
      <c r="K1514" s="17" t="str">
        <f>IF(AND(IF('114成績輸入與落點儀表板'!$C$2="必須採計",L1514&gt;0,IF('114成績輸入與落點儀表板'!$C$2="不可採計",L1514=0,TRUE)),IF('114成績輸入與落點儀表板'!$C$3="必須採計",M1514&gt;0,IF('114成績輸入與落點儀表板'!$C$3="不可採計",M1514=0,TRUE)),IF('114成績輸入與落點儀表板'!$C$4="必須採計",N1514&gt;0,IF('114成績輸入與落點儀表板'!$C$4="不可採計",N1514=0,TRUE)),IF('114成績輸入與落點儀表板'!$C$5="必須採計",O1514&gt;0,IF('114成績輸入與落點儀表板'!$C$5="不可採計",O1514=0,TRUE)),IF('114成績輸入與落點儀表板'!$C$6="必須採計",P1514&gt;0,IF('114成績輸入與落點儀表板'!$C$6="不可採計",P1514=0,TRUE)),IF('114成績輸入與落點儀表板'!$C$7="必須採計",Q1514&gt;0,IF('114成績輸入與落點儀表板'!$C$7="不可採計",Q1514=0,TRUE)),IF('114成績輸入與落點儀表板'!$C$8="必須採計",R1514&gt;0,IF('114成績輸入與落點儀表板'!$C$8="不可採計",R1514=0,TRUE)),IF('114成績輸入與落點儀表板'!$C$9="必須採計",S1514&gt;0,IF('114成績輸入與落點儀表板'!$C$9="不可採計",S1514=0,TRUE)),IF('114成績輸入與落點儀表板'!$C$10="必須採計",T1514&gt;0,IF('114成績輸入與落點儀表板'!$C$10="不可採計",T1514=0,TRUE)),IF('114成績輸入與落點儀表板'!$C$11="必須採計",U1514&gt;0,IF('114成績輸入與落點儀表板'!$C$11="不可採計",U1514=0,TRUE)),IF('114成績輸入與落點儀表板'!$C$12="必須採計",V1514&gt;0,IF('114成績輸入與落點儀表板'!$C$12="不可採計",V1514=0,TRUE)),IF('114成績輸入與落點儀表板'!$C$13="必須採計",W1514&gt;0,IF('114成績輸入與落點儀表板'!$C$13="不可採計",W1514=0,TRUE)),IF('114成績輸入與落點儀表板'!$C$14="必須採計",X1514&gt;0,IF('114成績輸入與落點儀表板'!$C$14="不可採計",X1514=0,TRUE)),IF('114成績輸入與落點儀表板'!$C$15="必須採計",Y1514&gt;0,IF('114成績輸入與落點儀表板'!$C$15="不可採計",Y1514=0,TRUE)),IF('114成績輸入與落點儀表板'!$C$16="必須採計",Z1514&gt;0,IF('114成績輸入與落點儀表板'!$C$16="不可採計",Z1514=0,TRUE))),"✅ 符合","❌ 不符合")</f>
        <v>✅ 符合</v>
      </c>
      <c r="L1514" s="15">
        <v>1</v>
      </c>
      <c r="M1514" s="15">
        <v>1</v>
      </c>
      <c r="N1514" s="15">
        <v>0</v>
      </c>
      <c r="O1514" s="15">
        <v>0</v>
      </c>
      <c r="P1514" s="15">
        <v>1</v>
      </c>
      <c r="Q1514" s="15">
        <v>0</v>
      </c>
      <c r="R1514" s="15">
        <v>2</v>
      </c>
      <c r="S1514" s="15">
        <v>0</v>
      </c>
      <c r="T1514" s="15">
        <v>0</v>
      </c>
      <c r="U1514" s="15">
        <v>0</v>
      </c>
      <c r="V1514" s="15">
        <v>0</v>
      </c>
      <c r="W1514" s="15">
        <v>0</v>
      </c>
      <c r="X1514" s="15">
        <v>0</v>
      </c>
      <c r="Y1514" s="15">
        <v>0</v>
      </c>
      <c r="Z1514" s="15">
        <v>0</v>
      </c>
    </row>
    <row r="1515" spans="1:26" ht="15.75" customHeight="1" x14ac:dyDescent="0.3">
      <c r="A1515" s="2" t="s">
        <v>3643</v>
      </c>
      <c r="B1515" s="13" t="s">
        <v>3574</v>
      </c>
      <c r="C1515" s="13" t="s">
        <v>976</v>
      </c>
      <c r="D1515" s="12" t="s">
        <v>86</v>
      </c>
      <c r="E1515" s="13" t="s">
        <v>3644</v>
      </c>
      <c r="F1515" s="2">
        <v>23</v>
      </c>
      <c r="G1515" s="15">
        <v>166</v>
      </c>
      <c r="H1515" s="7">
        <f>L1515*'114成績輸入與落點儀表板'!$B$2+M1515*'114成績輸入與落點儀表板'!$B$3+N1515*'114成績輸入與落點儀表板'!$B$4+O1515*'114成績輸入與落點儀表板'!$B$5+P1515*'114成績輸入與落點儀表板'!$B$6+Q1515*'114成績輸入與落點儀表板'!$B$7+R1515*'114成績輸入與落點儀表板'!$B$8+S1515*'114成績輸入與落點儀表板'!$B$9+T1515*'114成績輸入與落點儀表板'!$B$10+U1515*'114成績輸入與落點儀表板'!$B$11+V1515*'114成績輸入與落點儀表板'!$B$12+W1515*'114成績輸入與落點儀表板'!$B$13+X1515*'114成績輸入與落點儀表板'!$B$14+Y1515*'114成績輸入與落點儀表板'!$B$15+Z1515*'114成績輸入與落點儀表板'!$B$16</f>
        <v>0</v>
      </c>
      <c r="I1515" s="8">
        <f t="shared" si="46"/>
        <v>-166</v>
      </c>
      <c r="J1515" s="2" t="str">
        <f t="shared" si="47"/>
        <v>FAIL</v>
      </c>
      <c r="K1515" s="17" t="str">
        <f>IF(AND(IF('114成績輸入與落點儀表板'!$C$2="必須採計",L1515&gt;0,IF('114成績輸入與落點儀表板'!$C$2="不可採計",L1515=0,TRUE)),IF('114成績輸入與落點儀表板'!$C$3="必須採計",M1515&gt;0,IF('114成績輸入與落點儀表板'!$C$3="不可採計",M1515=0,TRUE)),IF('114成績輸入與落點儀表板'!$C$4="必須採計",N1515&gt;0,IF('114成績輸入與落點儀表板'!$C$4="不可採計",N1515=0,TRUE)),IF('114成績輸入與落點儀表板'!$C$5="必須採計",O1515&gt;0,IF('114成績輸入與落點儀表板'!$C$5="不可採計",O1515=0,TRUE)),IF('114成績輸入與落點儀表板'!$C$6="必須採計",P1515&gt;0,IF('114成績輸入與落點儀表板'!$C$6="不可採計",P1515=0,TRUE)),IF('114成績輸入與落點儀表板'!$C$7="必須採計",Q1515&gt;0,IF('114成績輸入與落點儀表板'!$C$7="不可採計",Q1515=0,TRUE)),IF('114成績輸入與落點儀表板'!$C$8="必須採計",R1515&gt;0,IF('114成績輸入與落點儀表板'!$C$8="不可採計",R1515=0,TRUE)),IF('114成績輸入與落點儀表板'!$C$9="必須採計",S1515&gt;0,IF('114成績輸入與落點儀表板'!$C$9="不可採計",S1515=0,TRUE)),IF('114成績輸入與落點儀表板'!$C$10="必須採計",T1515&gt;0,IF('114成績輸入與落點儀表板'!$C$10="不可採計",T1515=0,TRUE)),IF('114成績輸入與落點儀表板'!$C$11="必須採計",U1515&gt;0,IF('114成績輸入與落點儀表板'!$C$11="不可採計",U1515=0,TRUE)),IF('114成績輸入與落點儀表板'!$C$12="必須採計",V1515&gt;0,IF('114成績輸入與落點儀表板'!$C$12="不可採計",V1515=0,TRUE)),IF('114成績輸入與落點儀表板'!$C$13="必須採計",W1515&gt;0,IF('114成績輸入與落點儀表板'!$C$13="不可採計",W1515=0,TRUE)),IF('114成績輸入與落點儀表板'!$C$14="必須採計",X1515&gt;0,IF('114成績輸入與落點儀表板'!$C$14="不可採計",X1515=0,TRUE)),IF('114成績輸入與落點儀表板'!$C$15="必須採計",Y1515&gt;0,IF('114成績輸入與落點儀表板'!$C$15="不可採計",Y1515=0,TRUE)),IF('114成績輸入與落點儀表板'!$C$16="必須採計",Z1515&gt;0,IF('114成績輸入與落點儀表板'!$C$16="不可採計",Z1515=0,TRUE))),"✅ 符合","❌ 不符合")</f>
        <v>✅ 符合</v>
      </c>
      <c r="L1515" s="15">
        <v>1</v>
      </c>
      <c r="M1515" s="15">
        <v>1.5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1.5</v>
      </c>
      <c r="T1515" s="15">
        <v>1.5</v>
      </c>
      <c r="U1515" s="15">
        <v>0</v>
      </c>
      <c r="V1515" s="15">
        <v>0</v>
      </c>
      <c r="W1515" s="15">
        <v>0</v>
      </c>
      <c r="X1515" s="15">
        <v>0</v>
      </c>
      <c r="Y1515" s="15">
        <v>0</v>
      </c>
      <c r="Z1515" s="15">
        <v>0</v>
      </c>
    </row>
    <row r="1516" spans="1:26" ht="15.75" customHeight="1" x14ac:dyDescent="0.3">
      <c r="A1516" s="2" t="s">
        <v>3645</v>
      </c>
      <c r="B1516" s="13" t="s">
        <v>3574</v>
      </c>
      <c r="C1516" s="13" t="s">
        <v>3646</v>
      </c>
      <c r="D1516" s="12" t="s">
        <v>86</v>
      </c>
      <c r="E1516" s="13" t="s">
        <v>3647</v>
      </c>
      <c r="F1516" s="2">
        <v>21</v>
      </c>
      <c r="G1516" s="15">
        <v>182.5</v>
      </c>
      <c r="H1516" s="7">
        <f>L1516*'114成績輸入與落點儀表板'!$B$2+M1516*'114成績輸入與落點儀表板'!$B$3+N1516*'114成績輸入與落點儀表板'!$B$4+O1516*'114成績輸入與落點儀表板'!$B$5+P1516*'114成績輸入與落點儀表板'!$B$6+Q1516*'114成績輸入與落點儀表板'!$B$7+R1516*'114成績輸入與落點儀表板'!$B$8+S1516*'114成績輸入與落點儀表板'!$B$9+T1516*'114成績輸入與落點儀表板'!$B$10+U1516*'114成績輸入與落點儀表板'!$B$11+V1516*'114成績輸入與落點儀表板'!$B$12+W1516*'114成績輸入與落點儀表板'!$B$13+X1516*'114成績輸入與落點儀表板'!$B$14+Y1516*'114成績輸入與落點儀表板'!$B$15+Z1516*'114成績輸入與落點儀表板'!$B$16</f>
        <v>0</v>
      </c>
      <c r="I1516" s="8">
        <f t="shared" si="46"/>
        <v>-182.5</v>
      </c>
      <c r="J1516" s="2" t="str">
        <f t="shared" si="47"/>
        <v>FAIL</v>
      </c>
      <c r="K1516" s="17" t="str">
        <f>IF(AND(IF('114成績輸入與落點儀表板'!$C$2="必須採計",L1516&gt;0,IF('114成績輸入與落點儀表板'!$C$2="不可採計",L1516=0,TRUE)),IF('114成績輸入與落點儀表板'!$C$3="必須採計",M1516&gt;0,IF('114成績輸入與落點儀表板'!$C$3="不可採計",M1516=0,TRUE)),IF('114成績輸入與落點儀表板'!$C$4="必須採計",N1516&gt;0,IF('114成績輸入與落點儀表板'!$C$4="不可採計",N1516=0,TRUE)),IF('114成績輸入與落點儀表板'!$C$5="必須採計",O1516&gt;0,IF('114成績輸入與落點儀表板'!$C$5="不可採計",O1516=0,TRUE)),IF('114成績輸入與落點儀表板'!$C$6="必須採計",P1516&gt;0,IF('114成績輸入與落點儀表板'!$C$6="不可採計",P1516=0,TRUE)),IF('114成績輸入與落點儀表板'!$C$7="必須採計",Q1516&gt;0,IF('114成績輸入與落點儀表板'!$C$7="不可採計",Q1516=0,TRUE)),IF('114成績輸入與落點儀表板'!$C$8="必須採計",R1516&gt;0,IF('114成績輸入與落點儀表板'!$C$8="不可採計",R1516=0,TRUE)),IF('114成績輸入與落點儀表板'!$C$9="必須採計",S1516&gt;0,IF('114成績輸入與落點儀表板'!$C$9="不可採計",S1516=0,TRUE)),IF('114成績輸入與落點儀表板'!$C$10="必須採計",T1516&gt;0,IF('114成績輸入與落點儀表板'!$C$10="不可採計",T1516=0,TRUE)),IF('114成績輸入與落點儀表板'!$C$11="必須採計",U1516&gt;0,IF('114成績輸入與落點儀表板'!$C$11="不可採計",U1516=0,TRUE)),IF('114成績輸入與落點儀表板'!$C$12="必須採計",V1516&gt;0,IF('114成績輸入與落點儀表板'!$C$12="不可採計",V1516=0,TRUE)),IF('114成績輸入與落點儀表板'!$C$13="必須採計",W1516&gt;0,IF('114成績輸入與落點儀表板'!$C$13="不可採計",W1516=0,TRUE)),IF('114成績輸入與落點儀表板'!$C$14="必須採計",X1516&gt;0,IF('114成績輸入與落點儀表板'!$C$14="不可採計",X1516=0,TRUE)),IF('114成績輸入與落點儀表板'!$C$15="必須採計",Y1516&gt;0,IF('114成績輸入與落點儀表板'!$C$15="不可採計",Y1516=0,TRUE)),IF('114成績輸入與落點儀表板'!$C$16="必須採計",Z1516&gt;0,IF('114成績輸入與落點儀表板'!$C$16="不可採計",Z1516=0,TRUE))),"✅ 符合","❌ 不符合")</f>
        <v>✅ 符合</v>
      </c>
      <c r="L1516" s="15">
        <v>1</v>
      </c>
      <c r="M1516" s="15">
        <v>2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1.5</v>
      </c>
      <c r="T1516" s="15">
        <v>2</v>
      </c>
      <c r="U1516" s="15">
        <v>0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</row>
    <row r="1517" spans="1:26" ht="15.75" customHeight="1" x14ac:dyDescent="0.3">
      <c r="A1517" s="2" t="s">
        <v>3648</v>
      </c>
      <c r="B1517" s="13" t="s">
        <v>3574</v>
      </c>
      <c r="C1517" s="13" t="s">
        <v>3649</v>
      </c>
      <c r="D1517" s="12" t="s">
        <v>175</v>
      </c>
      <c r="E1517" s="13" t="s">
        <v>3609</v>
      </c>
      <c r="F1517" s="2">
        <v>22</v>
      </c>
      <c r="G1517" s="15">
        <v>154</v>
      </c>
      <c r="H1517" s="7">
        <f>L1517*'114成績輸入與落點儀表板'!$B$2+M1517*'114成績輸入與落點儀表板'!$B$3+N1517*'114成績輸入與落點儀表板'!$B$4+O1517*'114成績輸入與落點儀表板'!$B$5+P1517*'114成績輸入與落點儀表板'!$B$6+Q1517*'114成績輸入與落點儀表板'!$B$7+R1517*'114成績輸入與落點儀表板'!$B$8+S1517*'114成績輸入與落點儀表板'!$B$9+T1517*'114成績輸入與落點儀表板'!$B$10+U1517*'114成績輸入與落點儀表板'!$B$11+V1517*'114成績輸入與落點儀表板'!$B$12+W1517*'114成績輸入與落點儀表板'!$B$13+X1517*'114成績輸入與落點儀表板'!$B$14+Y1517*'114成績輸入與落點儀表板'!$B$15+Z1517*'114成績輸入與落點儀表板'!$B$16</f>
        <v>0</v>
      </c>
      <c r="I1517" s="8">
        <f t="shared" si="46"/>
        <v>-154</v>
      </c>
      <c r="J1517" s="2" t="str">
        <f t="shared" si="47"/>
        <v>FAIL</v>
      </c>
      <c r="K1517" s="17" t="str">
        <f>IF(AND(IF('114成績輸入與落點儀表板'!$C$2="必須採計",L1517&gt;0,IF('114成績輸入與落點儀表板'!$C$2="不可採計",L1517=0,TRUE)),IF('114成績輸入與落點儀表板'!$C$3="必須採計",M1517&gt;0,IF('114成績輸入與落點儀表板'!$C$3="不可採計",M1517=0,TRUE)),IF('114成績輸入與落點儀表板'!$C$4="必須採計",N1517&gt;0,IF('114成績輸入與落點儀表板'!$C$4="不可採計",N1517=0,TRUE)),IF('114成績輸入與落點儀表板'!$C$5="必須採計",O1517&gt;0,IF('114成績輸入與落點儀表板'!$C$5="不可採計",O1517=0,TRUE)),IF('114成績輸入與落點儀表板'!$C$6="必須採計",P1517&gt;0,IF('114成績輸入與落點儀表板'!$C$6="不可採計",P1517=0,TRUE)),IF('114成績輸入與落點儀表板'!$C$7="必須採計",Q1517&gt;0,IF('114成績輸入與落點儀表板'!$C$7="不可採計",Q1517=0,TRUE)),IF('114成績輸入與落點儀表板'!$C$8="必須採計",R1517&gt;0,IF('114成績輸入與落點儀表板'!$C$8="不可採計",R1517=0,TRUE)),IF('114成績輸入與落點儀表板'!$C$9="必須採計",S1517&gt;0,IF('114成績輸入與落點儀表板'!$C$9="不可採計",S1517=0,TRUE)),IF('114成績輸入與落點儀表板'!$C$10="必須採計",T1517&gt;0,IF('114成績輸入與落點儀表板'!$C$10="不可採計",T1517=0,TRUE)),IF('114成績輸入與落點儀表板'!$C$11="必須採計",U1517&gt;0,IF('114成績輸入與落點儀表板'!$C$11="不可採計",U1517=0,TRUE)),IF('114成績輸入與落點儀表板'!$C$12="必須採計",V1517&gt;0,IF('114成績輸入與落點儀表板'!$C$12="不可採計",V1517=0,TRUE)),IF('114成績輸入與落點儀表板'!$C$13="必須採計",W1517&gt;0,IF('114成績輸入與落點儀表板'!$C$13="不可採計",W1517=0,TRUE)),IF('114成績輸入與落點儀表板'!$C$14="必須採計",X1517&gt;0,IF('114成績輸入與落點儀表板'!$C$14="不可採計",X1517=0,TRUE)),IF('114成績輸入與落點儀表板'!$C$15="必須採計",Y1517&gt;0,IF('114成績輸入與落點儀表板'!$C$15="不可採計",Y1517=0,TRUE)),IF('114成績輸入與落點儀表板'!$C$16="必須採計",Z1517&gt;0,IF('114成績輸入與落點儀表板'!$C$16="不可採計",Z1517=0,TRUE))),"✅ 符合","❌ 不符合")</f>
        <v>✅ 符合</v>
      </c>
      <c r="L1517" s="15">
        <v>1</v>
      </c>
      <c r="M1517" s="15">
        <v>1.5</v>
      </c>
      <c r="N1517" s="15">
        <v>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2</v>
      </c>
      <c r="U1517" s="15">
        <v>0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</row>
    <row r="1518" spans="1:26" ht="15.75" customHeight="1" x14ac:dyDescent="0.3">
      <c r="A1518" s="2" t="s">
        <v>3650</v>
      </c>
      <c r="B1518" s="13" t="s">
        <v>3574</v>
      </c>
      <c r="C1518" s="13" t="s">
        <v>258</v>
      </c>
      <c r="D1518" s="12" t="s">
        <v>227</v>
      </c>
      <c r="E1518" s="13" t="s">
        <v>462</v>
      </c>
      <c r="F1518" s="2">
        <v>27</v>
      </c>
      <c r="G1518" s="15">
        <v>186.5</v>
      </c>
      <c r="H1518" s="7">
        <f>L1518*'114成績輸入與落點儀表板'!$B$2+M1518*'114成績輸入與落點儀表板'!$B$3+N1518*'114成績輸入與落點儀表板'!$B$4+O1518*'114成績輸入與落點儀表板'!$B$5+P1518*'114成績輸入與落點儀表板'!$B$6+Q1518*'114成績輸入與落點儀表板'!$B$7+R1518*'114成績輸入與落點儀表板'!$B$8+S1518*'114成績輸入與落點儀表板'!$B$9+T1518*'114成績輸入與落點儀表板'!$B$10+U1518*'114成績輸入與落點儀表板'!$B$11+V1518*'114成績輸入與落點儀表板'!$B$12+W1518*'114成績輸入與落點儀表板'!$B$13+X1518*'114成績輸入與落點儀表板'!$B$14+Y1518*'114成績輸入與落點儀表板'!$B$15+Z1518*'114成績輸入與落點儀表板'!$B$16</f>
        <v>0</v>
      </c>
      <c r="I1518" s="8">
        <f t="shared" si="46"/>
        <v>-186.5</v>
      </c>
      <c r="J1518" s="2" t="str">
        <f t="shared" si="47"/>
        <v>FAIL</v>
      </c>
      <c r="K1518" s="17" t="str">
        <f>IF(AND(IF('114成績輸入與落點儀表板'!$C$2="必須採計",L1518&gt;0,IF('114成績輸入與落點儀表板'!$C$2="不可採計",L1518=0,TRUE)),IF('114成績輸入與落點儀表板'!$C$3="必須採計",M1518&gt;0,IF('114成績輸入與落點儀表板'!$C$3="不可採計",M1518=0,TRUE)),IF('114成績輸入與落點儀表板'!$C$4="必須採計",N1518&gt;0,IF('114成績輸入與落點儀表板'!$C$4="不可採計",N1518=0,TRUE)),IF('114成績輸入與落點儀表板'!$C$5="必須採計",O1518&gt;0,IF('114成績輸入與落點儀表板'!$C$5="不可採計",O1518=0,TRUE)),IF('114成績輸入與落點儀表板'!$C$6="必須採計",P1518&gt;0,IF('114成績輸入與落點儀表板'!$C$6="不可採計",P1518=0,TRUE)),IF('114成績輸入與落點儀表板'!$C$7="必須採計",Q1518&gt;0,IF('114成績輸入與落點儀表板'!$C$7="不可採計",Q1518=0,TRUE)),IF('114成績輸入與落點儀表板'!$C$8="必須採計",R1518&gt;0,IF('114成績輸入與落點儀表板'!$C$8="不可採計",R1518=0,TRUE)),IF('114成績輸入與落點儀表板'!$C$9="必須採計",S1518&gt;0,IF('114成績輸入與落點儀表板'!$C$9="不可採計",S1518=0,TRUE)),IF('114成績輸入與落點儀表板'!$C$10="必須採計",T1518&gt;0,IF('114成績輸入與落點儀表板'!$C$10="不可採計",T1518=0,TRUE)),IF('114成績輸入與落點儀表板'!$C$11="必須採計",U1518&gt;0,IF('114成績輸入與落點儀表板'!$C$11="不可採計",U1518=0,TRUE)),IF('114成績輸入與落點儀表板'!$C$12="必須採計",V1518&gt;0,IF('114成績輸入與落點儀表板'!$C$12="不可採計",V1518=0,TRUE)),IF('114成績輸入與落點儀表板'!$C$13="必須採計",W1518&gt;0,IF('114成績輸入與落點儀表板'!$C$13="不可採計",W1518=0,TRUE)),IF('114成績輸入與落點儀表板'!$C$14="必須採計",X1518&gt;0,IF('114成績輸入與落點儀表板'!$C$14="不可採計",X1518=0,TRUE)),IF('114成績輸入與落點儀表板'!$C$15="必須採計",Y1518&gt;0,IF('114成績輸入與落點儀表板'!$C$15="不可採計",Y1518=0,TRUE)),IF('114成績輸入與落點儀表板'!$C$16="必須採計",Z1518&gt;0,IF('114成績輸入與落點儀表板'!$C$16="不可採計",Z1518=0,TRUE))),"✅ 符合","❌ 不符合")</f>
        <v>✅ 符合</v>
      </c>
      <c r="L1518" s="15">
        <v>1</v>
      </c>
      <c r="M1518" s="15">
        <v>1.5</v>
      </c>
      <c r="N1518" s="15">
        <v>0</v>
      </c>
      <c r="O1518" s="15">
        <v>0</v>
      </c>
      <c r="P1518" s="15">
        <v>0</v>
      </c>
      <c r="Q1518" s="15">
        <v>0</v>
      </c>
      <c r="R1518" s="15">
        <v>0</v>
      </c>
      <c r="S1518" s="15">
        <v>1.5</v>
      </c>
      <c r="T1518" s="15">
        <v>1.5</v>
      </c>
      <c r="U1518" s="15">
        <v>0</v>
      </c>
      <c r="V1518" s="15">
        <v>0</v>
      </c>
      <c r="W1518" s="15">
        <v>0</v>
      </c>
      <c r="X1518" s="15">
        <v>0</v>
      </c>
      <c r="Y1518" s="15">
        <v>0</v>
      </c>
      <c r="Z1518" s="15">
        <v>0</v>
      </c>
    </row>
    <row r="1519" spans="1:26" ht="15.75" customHeight="1" x14ac:dyDescent="0.3">
      <c r="A1519" s="2" t="s">
        <v>3651</v>
      </c>
      <c r="B1519" s="13" t="s">
        <v>3574</v>
      </c>
      <c r="C1519" s="13" t="s">
        <v>3652</v>
      </c>
      <c r="D1519" s="12" t="s">
        <v>134</v>
      </c>
      <c r="E1519" s="13" t="s">
        <v>3653</v>
      </c>
      <c r="F1519" s="2">
        <v>32</v>
      </c>
      <c r="G1519" s="15">
        <v>211</v>
      </c>
      <c r="H1519" s="7">
        <f>L1519*'114成績輸入與落點儀表板'!$B$2+M1519*'114成績輸入與落點儀表板'!$B$3+N1519*'114成績輸入與落點儀表板'!$B$4+O1519*'114成績輸入與落點儀表板'!$B$5+P1519*'114成績輸入與落點儀表板'!$B$6+Q1519*'114成績輸入與落點儀表板'!$B$7+R1519*'114成績輸入與落點儀表板'!$B$8+S1519*'114成績輸入與落點儀表板'!$B$9+T1519*'114成績輸入與落點儀表板'!$B$10+U1519*'114成績輸入與落點儀表板'!$B$11+V1519*'114成績輸入與落點儀表板'!$B$12+W1519*'114成績輸入與落點儀表板'!$B$13+X1519*'114成績輸入與落點儀表板'!$B$14+Y1519*'114成績輸入與落點儀表板'!$B$15+Z1519*'114成績輸入與落點儀表板'!$B$16</f>
        <v>0</v>
      </c>
      <c r="I1519" s="8">
        <f t="shared" si="46"/>
        <v>-211</v>
      </c>
      <c r="J1519" s="2" t="str">
        <f t="shared" si="47"/>
        <v>FAIL</v>
      </c>
      <c r="K1519" s="17" t="str">
        <f>IF(AND(IF('114成績輸入與落點儀表板'!$C$2="必須採計",L1519&gt;0,IF('114成績輸入與落點儀表板'!$C$2="不可採計",L1519=0,TRUE)),IF('114成績輸入與落點儀表板'!$C$3="必須採計",M1519&gt;0,IF('114成績輸入與落點儀表板'!$C$3="不可採計",M1519=0,TRUE)),IF('114成績輸入與落點儀表板'!$C$4="必須採計",N1519&gt;0,IF('114成績輸入與落點儀表板'!$C$4="不可採計",N1519=0,TRUE)),IF('114成績輸入與落點儀表板'!$C$5="必須採計",O1519&gt;0,IF('114成績輸入與落點儀表板'!$C$5="不可採計",O1519=0,TRUE)),IF('114成績輸入與落點儀表板'!$C$6="必須採計",P1519&gt;0,IF('114成績輸入與落點儀表板'!$C$6="不可採計",P1519=0,TRUE)),IF('114成績輸入與落點儀表板'!$C$7="必須採計",Q1519&gt;0,IF('114成績輸入與落點儀表板'!$C$7="不可採計",Q1519=0,TRUE)),IF('114成績輸入與落點儀表板'!$C$8="必須採計",R1519&gt;0,IF('114成績輸入與落點儀表板'!$C$8="不可採計",R1519=0,TRUE)),IF('114成績輸入與落點儀表板'!$C$9="必須採計",S1519&gt;0,IF('114成績輸入與落點儀表板'!$C$9="不可採計",S1519=0,TRUE)),IF('114成績輸入與落點儀表板'!$C$10="必須採計",T1519&gt;0,IF('114成績輸入與落點儀表板'!$C$10="不可採計",T1519=0,TRUE)),IF('114成績輸入與落點儀表板'!$C$11="必須採計",U1519&gt;0,IF('114成績輸入與落點儀表板'!$C$11="不可採計",U1519=0,TRUE)),IF('114成績輸入與落點儀表板'!$C$12="必須採計",V1519&gt;0,IF('114成績輸入與落點儀表板'!$C$12="不可採計",V1519=0,TRUE)),IF('114成績輸入與落點儀表板'!$C$13="必須採計",W1519&gt;0,IF('114成績輸入與落點儀表板'!$C$13="不可採計",W1519=0,TRUE)),IF('114成績輸入與落點儀表板'!$C$14="必須採計",X1519&gt;0,IF('114成績輸入與落點儀表板'!$C$14="不可採計",X1519=0,TRUE)),IF('114成績輸入與落點儀表板'!$C$15="必須採計",Y1519&gt;0,IF('114成績輸入與落點儀表板'!$C$15="不可採計",Y1519=0,TRUE)),IF('114成績輸入與落點儀表板'!$C$16="必須採計",Z1519&gt;0,IF('114成績輸入與落點儀表板'!$C$16="不可採計",Z1519=0,TRUE))),"✅ 符合","❌ 不符合")</f>
        <v>✅ 符合</v>
      </c>
      <c r="L1519" s="15">
        <v>1</v>
      </c>
      <c r="M1519" s="15">
        <v>1.5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1.75</v>
      </c>
      <c r="T1519" s="15">
        <v>1.75</v>
      </c>
      <c r="U1519" s="15">
        <v>0</v>
      </c>
      <c r="V1519" s="15">
        <v>0</v>
      </c>
      <c r="W1519" s="15">
        <v>0</v>
      </c>
      <c r="X1519" s="15">
        <v>0</v>
      </c>
      <c r="Y1519" s="15">
        <v>0</v>
      </c>
      <c r="Z1519" s="15">
        <v>0</v>
      </c>
    </row>
    <row r="1520" spans="1:26" ht="15.75" customHeight="1" x14ac:dyDescent="0.3">
      <c r="A1520" s="2" t="s">
        <v>3654</v>
      </c>
      <c r="B1520" s="13" t="s">
        <v>3574</v>
      </c>
      <c r="C1520" s="13" t="s">
        <v>195</v>
      </c>
      <c r="D1520" s="12" t="s">
        <v>134</v>
      </c>
      <c r="E1520" s="13" t="s">
        <v>3655</v>
      </c>
      <c r="F1520" s="2">
        <v>21</v>
      </c>
      <c r="G1520" s="15">
        <v>285.75</v>
      </c>
      <c r="H1520" s="7">
        <f>L1520*'114成績輸入與落點儀表板'!$B$2+M1520*'114成績輸入與落點儀表板'!$B$3+N1520*'114成績輸入與落點儀表板'!$B$4+O1520*'114成績輸入與落點儀表板'!$B$5+P1520*'114成績輸入與落點儀表板'!$B$6+Q1520*'114成績輸入與落點儀表板'!$B$7+R1520*'114成績輸入與落點儀表板'!$B$8+S1520*'114成績輸入與落點儀表板'!$B$9+T1520*'114成績輸入與落點儀表板'!$B$10+U1520*'114成績輸入與落點儀表板'!$B$11+V1520*'114成績輸入與落點儀表板'!$B$12+W1520*'114成績輸入與落點儀表板'!$B$13+X1520*'114成績輸入與落點儀表板'!$B$14+Y1520*'114成績輸入與落點儀表板'!$B$15+Z1520*'114成績輸入與落點儀表板'!$B$16</f>
        <v>0</v>
      </c>
      <c r="I1520" s="8">
        <f t="shared" si="46"/>
        <v>-285.75</v>
      </c>
      <c r="J1520" s="2" t="str">
        <f t="shared" si="47"/>
        <v>FAIL</v>
      </c>
      <c r="K1520" s="17" t="str">
        <f>IF(AND(IF('114成績輸入與落點儀表板'!$C$2="必須採計",L1520&gt;0,IF('114成績輸入與落點儀表板'!$C$2="不可採計",L1520=0,TRUE)),IF('114成績輸入與落點儀表板'!$C$3="必須採計",M1520&gt;0,IF('114成績輸入與落點儀表板'!$C$3="不可採計",M1520=0,TRUE)),IF('114成績輸入與落點儀表板'!$C$4="必須採計",N1520&gt;0,IF('114成績輸入與落點儀表板'!$C$4="不可採計",N1520=0,TRUE)),IF('114成績輸入與落點儀表板'!$C$5="必須採計",O1520&gt;0,IF('114成績輸入與落點儀表板'!$C$5="不可採計",O1520=0,TRUE)),IF('114成績輸入與落點儀表板'!$C$6="必須採計",P1520&gt;0,IF('114成績輸入與落點儀表板'!$C$6="不可採計",P1520=0,TRUE)),IF('114成績輸入與落點儀表板'!$C$7="必須採計",Q1520&gt;0,IF('114成績輸入與落點儀表板'!$C$7="不可採計",Q1520=0,TRUE)),IF('114成績輸入與落點儀表板'!$C$8="必須採計",R1520&gt;0,IF('114成績輸入與落點儀表板'!$C$8="不可採計",R1520=0,TRUE)),IF('114成績輸入與落點儀表板'!$C$9="必須採計",S1520&gt;0,IF('114成績輸入與落點儀表板'!$C$9="不可採計",S1520=0,TRUE)),IF('114成績輸入與落點儀表板'!$C$10="必須採計",T1520&gt;0,IF('114成績輸入與落點儀表板'!$C$10="不可採計",T1520=0,TRUE)),IF('114成績輸入與落點儀表板'!$C$11="必須採計",U1520&gt;0,IF('114成績輸入與落點儀表板'!$C$11="不可採計",U1520=0,TRUE)),IF('114成績輸入與落點儀表板'!$C$12="必須採計",V1520&gt;0,IF('114成績輸入與落點儀表板'!$C$12="不可採計",V1520=0,TRUE)),IF('114成績輸入與落點儀表板'!$C$13="必須採計",W1520&gt;0,IF('114成績輸入與落點儀表板'!$C$13="不可採計",W1520=0,TRUE)),IF('114成績輸入與落點儀表板'!$C$14="必須採計",X1520&gt;0,IF('114成績輸入與落點儀表板'!$C$14="不可採計",X1520=0,TRUE)),IF('114成績輸入與落點儀表板'!$C$15="必須採計",Y1520&gt;0,IF('114成績輸入與落點儀表板'!$C$15="不可採計",Y1520=0,TRUE)),IF('114成績輸入與落點儀表板'!$C$16="必須採計",Z1520&gt;0,IF('114成績輸入與落點儀表板'!$C$16="不可採計",Z1520=0,TRUE))),"✅ 符合","❌ 不符合")</f>
        <v>✅ 符合</v>
      </c>
      <c r="L1520" s="15">
        <v>1</v>
      </c>
      <c r="M1520" s="15">
        <v>1.25</v>
      </c>
      <c r="N1520" s="15">
        <v>1</v>
      </c>
      <c r="O1520" s="15">
        <v>0</v>
      </c>
      <c r="P1520" s="15">
        <v>0</v>
      </c>
      <c r="Q1520" s="15">
        <v>0</v>
      </c>
      <c r="R1520" s="15">
        <v>0</v>
      </c>
      <c r="S1520" s="15">
        <v>1.25</v>
      </c>
      <c r="T1520" s="15">
        <v>1.25</v>
      </c>
      <c r="U1520" s="15">
        <v>0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</row>
    <row r="1521" spans="1:26" customFormat="1" ht="15.75" customHeight="1" x14ac:dyDescent="0.3">
      <c r="A1521" s="2" t="s">
        <v>3656</v>
      </c>
      <c r="B1521" s="6" t="s">
        <v>3657</v>
      </c>
      <c r="C1521" s="6" t="s">
        <v>3658</v>
      </c>
      <c r="D1521" s="12" t="s">
        <v>60</v>
      </c>
      <c r="E1521" s="13" t="s">
        <v>378</v>
      </c>
      <c r="F1521" s="2">
        <v>20</v>
      </c>
      <c r="G1521" s="15">
        <v>150</v>
      </c>
      <c r="H1521" s="7">
        <f>L1521*'114成績輸入與落點儀表板'!$B$2+M1521*'114成績輸入與落點儀表板'!$B$3+N1521*'114成績輸入與落點儀表板'!$B$4+O1521*'114成績輸入與落點儀表板'!$B$5+P1521*'114成績輸入與落點儀表板'!$B$6+Q1521*'114成績輸入與落點儀表板'!$B$7+R1521*'114成績輸入與落點儀表板'!$B$8+S1521*'114成績輸入與落點儀表板'!$B$9+T1521*'114成績輸入與落點儀表板'!$B$10+U1521*'114成績輸入與落點儀表板'!$B$11+V1521*'114成績輸入與落點儀表板'!$B$12+W1521*'114成績輸入與落點儀表板'!$B$13+X1521*'114成績輸入與落點儀表板'!$B$14+Y1521*'114成績輸入與落點儀表板'!$B$15+Z1521*'114成績輸入與落點儀表板'!$B$16</f>
        <v>0</v>
      </c>
      <c r="I1521" s="8">
        <f t="shared" si="46"/>
        <v>-150</v>
      </c>
      <c r="J1521" s="2" t="str">
        <f t="shared" si="47"/>
        <v>FAIL</v>
      </c>
      <c r="K1521" s="17" t="str">
        <f>IF(AND(IF('114成績輸入與落點儀表板'!$C$2="必須採計",L1521&gt;0,IF('114成績輸入與落點儀表板'!$C$2="不可採計",L1521=0,TRUE)),IF('114成績輸入與落點儀表板'!$C$3="必須採計",M1521&gt;0,IF('114成績輸入與落點儀表板'!$C$3="不可採計",M1521=0,TRUE)),IF('114成績輸入與落點儀表板'!$C$4="必須採計",N1521&gt;0,IF('114成績輸入與落點儀表板'!$C$4="不可採計",N1521=0,TRUE)),IF('114成績輸入與落點儀表板'!$C$5="必須採計",O1521&gt;0,IF('114成績輸入與落點儀表板'!$C$5="不可採計",O1521=0,TRUE)),IF('114成績輸入與落點儀表板'!$C$6="必須採計",P1521&gt;0,IF('114成績輸入與落點儀表板'!$C$6="不可採計",P1521=0,TRUE)),IF('114成績輸入與落點儀表板'!$C$7="必須採計",Q1521&gt;0,IF('114成績輸入與落點儀表板'!$C$7="不可採計",Q1521=0,TRUE)),IF('114成績輸入與落點儀表板'!$C$8="必須採計",R1521&gt;0,IF('114成績輸入與落點儀表板'!$C$8="不可採計",R1521=0,TRUE)),IF('114成績輸入與落點儀表板'!$C$9="必須採計",S1521&gt;0,IF('114成績輸入與落點儀表板'!$C$9="不可採計",S1521=0,TRUE)),IF('114成績輸入與落點儀表板'!$C$10="必須採計",T1521&gt;0,IF('114成績輸入與落點儀表板'!$C$10="不可採計",T1521=0,TRUE)),IF('114成績輸入與落點儀表板'!$C$11="必須採計",U1521&gt;0,IF('114成績輸入與落點儀表板'!$C$11="不可採計",U1521=0,TRUE)),IF('114成績輸入與落點儀表板'!$C$12="必須採計",V1521&gt;0,IF('114成績輸入與落點儀表板'!$C$12="不可採計",V1521=0,TRUE)),IF('114成績輸入與落點儀表板'!$C$13="必須採計",W1521&gt;0,IF('114成績輸入與落點儀表板'!$C$13="不可採計",W1521=0,TRUE)),IF('114成績輸入與落點儀表板'!$C$14="必須採計",X1521&gt;0,IF('114成績輸入與落點儀表板'!$C$14="不可採計",X1521=0,TRUE)),IF('114成績輸入與落點儀表板'!$C$15="必須採計",Y1521&gt;0,IF('114成績輸入與落點儀表板'!$C$15="不可採計",Y1521=0,TRUE)),IF('114成績輸入與落點儀表板'!$C$16="必須採計",Z1521&gt;0,IF('114成績輸入與落點儀表板'!$C$16="不可採計",Z1521=0,TRUE))),"✅ 符合","❌ 不符合")</f>
        <v>✅ 符合</v>
      </c>
      <c r="L1521" s="15">
        <v>1</v>
      </c>
      <c r="M1521" s="15">
        <v>2</v>
      </c>
      <c r="N1521" s="15">
        <v>0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1</v>
      </c>
      <c r="V1521" s="15">
        <v>0</v>
      </c>
      <c r="W1521" s="15">
        <v>0</v>
      </c>
      <c r="X1521" s="15">
        <v>0</v>
      </c>
      <c r="Y1521" s="15">
        <v>0</v>
      </c>
      <c r="Z1521" s="15">
        <v>0</v>
      </c>
    </row>
    <row r="1522" spans="1:26" customFormat="1" ht="15.75" customHeight="1" x14ac:dyDescent="0.3">
      <c r="A1522" s="2" t="s">
        <v>3659</v>
      </c>
      <c r="B1522" s="6" t="s">
        <v>3657</v>
      </c>
      <c r="C1522" s="6" t="s">
        <v>3660</v>
      </c>
      <c r="D1522" s="12" t="s">
        <v>80</v>
      </c>
      <c r="E1522" s="13" t="s">
        <v>1288</v>
      </c>
      <c r="F1522" s="2">
        <v>24</v>
      </c>
      <c r="G1522" s="15">
        <v>136</v>
      </c>
      <c r="H1522" s="7">
        <f>L1522*'114成績輸入與落點儀表板'!$B$2+M1522*'114成績輸入與落點儀表板'!$B$3+N1522*'114成績輸入與落點儀表板'!$B$4+O1522*'114成績輸入與落點儀表板'!$B$5+P1522*'114成績輸入與落點儀表板'!$B$6+Q1522*'114成績輸入與落點儀表板'!$B$7+R1522*'114成績輸入與落點儀表板'!$B$8+S1522*'114成績輸入與落點儀表板'!$B$9+T1522*'114成績輸入與落點儀表板'!$B$10+U1522*'114成績輸入與落點儀表板'!$B$11+V1522*'114成績輸入與落點儀表板'!$B$12+W1522*'114成績輸入與落點儀表板'!$B$13+X1522*'114成績輸入與落點儀表板'!$B$14+Y1522*'114成績輸入與落點儀表板'!$B$15+Z1522*'114成績輸入與落點儀表板'!$B$16</f>
        <v>0</v>
      </c>
      <c r="I1522" s="8">
        <f t="shared" si="46"/>
        <v>-136</v>
      </c>
      <c r="J1522" s="2" t="str">
        <f t="shared" si="47"/>
        <v>FAIL</v>
      </c>
      <c r="K1522" s="17" t="str">
        <f>IF(AND(IF('114成績輸入與落點儀表板'!$C$2="必須採計",L1522&gt;0,IF('114成績輸入與落點儀表板'!$C$2="不可採計",L1522=0,TRUE)),IF('114成績輸入與落點儀表板'!$C$3="必須採計",M1522&gt;0,IF('114成績輸入與落點儀表板'!$C$3="不可採計",M1522=0,TRUE)),IF('114成績輸入與落點儀表板'!$C$4="必須採計",N1522&gt;0,IF('114成績輸入與落點儀表板'!$C$4="不可採計",N1522=0,TRUE)),IF('114成績輸入與落點儀表板'!$C$5="必須採計",O1522&gt;0,IF('114成績輸入與落點儀表板'!$C$5="不可採計",O1522=0,TRUE)),IF('114成績輸入與落點儀表板'!$C$6="必須採計",P1522&gt;0,IF('114成績輸入與落點儀表板'!$C$6="不可採計",P1522=0,TRUE)),IF('114成績輸入與落點儀表板'!$C$7="必須採計",Q1522&gt;0,IF('114成績輸入與落點儀表板'!$C$7="不可採計",Q1522=0,TRUE)),IF('114成績輸入與落點儀表板'!$C$8="必須採計",R1522&gt;0,IF('114成績輸入與落點儀表板'!$C$8="不可採計",R1522=0,TRUE)),IF('114成績輸入與落點儀表板'!$C$9="必須採計",S1522&gt;0,IF('114成績輸入與落點儀表板'!$C$9="不可採計",S1522=0,TRUE)),IF('114成績輸入與落點儀表板'!$C$10="必須採計",T1522&gt;0,IF('114成績輸入與落點儀表板'!$C$10="不可採計",T1522=0,TRUE)),IF('114成績輸入與落點儀表板'!$C$11="必須採計",U1522&gt;0,IF('114成績輸入與落點儀表板'!$C$11="不可採計",U1522=0,TRUE)),IF('114成績輸入與落點儀表板'!$C$12="必須採計",V1522&gt;0,IF('114成績輸入與落點儀表板'!$C$12="不可採計",V1522=0,TRUE)),IF('114成績輸入與落點儀表板'!$C$13="必須採計",W1522&gt;0,IF('114成績輸入與落點儀表板'!$C$13="不可採計",W1522=0,TRUE)),IF('114成績輸入與落點儀表板'!$C$14="必須採計",X1522&gt;0,IF('114成績輸入與落點儀表板'!$C$14="不可採計",X1522=0,TRUE)),IF('114成績輸入與落點儀表板'!$C$15="必須採計",Y1522&gt;0,IF('114成績輸入與落點儀表板'!$C$15="不可採計",Y1522=0,TRUE)),IF('114成績輸入與落點儀表板'!$C$16="必須採計",Z1522&gt;0,IF('114成績輸入與落點儀表板'!$C$16="不可採計",Z1522=0,TRUE))),"✅ 符合","❌ 不符合")</f>
        <v>✅ 符合</v>
      </c>
      <c r="L1522" s="15">
        <v>2</v>
      </c>
      <c r="M1522" s="15">
        <v>1</v>
      </c>
      <c r="N1522" s="15">
        <v>0</v>
      </c>
      <c r="O1522" s="15">
        <v>0</v>
      </c>
      <c r="P1522" s="15">
        <v>0</v>
      </c>
      <c r="Q1522" s="15">
        <v>0</v>
      </c>
      <c r="R1522" s="15">
        <v>0</v>
      </c>
      <c r="S1522" s="15">
        <v>0</v>
      </c>
      <c r="T1522" s="15">
        <v>0</v>
      </c>
      <c r="U1522" s="15">
        <v>0</v>
      </c>
      <c r="V1522" s="15">
        <v>0</v>
      </c>
      <c r="W1522" s="15">
        <v>1</v>
      </c>
      <c r="X1522" s="15">
        <v>0</v>
      </c>
      <c r="Y1522" s="15">
        <v>0</v>
      </c>
      <c r="Z1522" s="15">
        <v>0</v>
      </c>
    </row>
    <row r="1523" spans="1:26" customFormat="1" ht="15.75" customHeight="1" x14ac:dyDescent="0.3">
      <c r="A1523" s="2" t="s">
        <v>3661</v>
      </c>
      <c r="B1523" s="6" t="s">
        <v>3657</v>
      </c>
      <c r="C1523" s="6" t="s">
        <v>3662</v>
      </c>
      <c r="D1523" s="12" t="s">
        <v>60</v>
      </c>
      <c r="E1523" s="13" t="s">
        <v>3357</v>
      </c>
      <c r="F1523" s="2">
        <v>6</v>
      </c>
      <c r="G1523" s="15">
        <v>256</v>
      </c>
      <c r="H1523" s="7">
        <f>L1523*'114成績輸入與落點儀表板'!$B$2+M1523*'114成績輸入與落點儀表板'!$B$3+N1523*'114成績輸入與落點儀表板'!$B$4+O1523*'114成績輸入與落點儀表板'!$B$5+P1523*'114成績輸入與落點儀表板'!$B$6+Q1523*'114成績輸入與落點儀表板'!$B$7+R1523*'114成績輸入與落點儀表板'!$B$8+S1523*'114成績輸入與落點儀表板'!$B$9+T1523*'114成績輸入與落點儀表板'!$B$10+U1523*'114成績輸入與落點儀表板'!$B$11+V1523*'114成績輸入與落點儀表板'!$B$12+W1523*'114成績輸入與落點儀表板'!$B$13+X1523*'114成績輸入與落點儀表板'!$B$14+Y1523*'114成績輸入與落點儀表板'!$B$15+Z1523*'114成績輸入與落點儀表板'!$B$16</f>
        <v>0</v>
      </c>
      <c r="I1523" s="8">
        <f t="shared" si="46"/>
        <v>-256</v>
      </c>
      <c r="J1523" s="2" t="str">
        <f t="shared" si="47"/>
        <v>FAIL</v>
      </c>
      <c r="K1523" s="17" t="str">
        <f>IF(AND(IF('114成績輸入與落點儀表板'!$C$2="必須採計",L1523&gt;0,IF('114成績輸入與落點儀表板'!$C$2="不可採計",L1523=0,TRUE)),IF('114成績輸入與落點儀表板'!$C$3="必須採計",M1523&gt;0,IF('114成績輸入與落點儀表板'!$C$3="不可採計",M1523=0,TRUE)),IF('114成績輸入與落點儀表板'!$C$4="必須採計",N1523&gt;0,IF('114成績輸入與落點儀表板'!$C$4="不可採計",N1523=0,TRUE)),IF('114成績輸入與落點儀表板'!$C$5="必須採計",O1523&gt;0,IF('114成績輸入與落點儀表板'!$C$5="不可採計",O1523=0,TRUE)),IF('114成績輸入與落點儀表板'!$C$6="必須採計",P1523&gt;0,IF('114成績輸入與落點儀表板'!$C$6="不可採計",P1523=0,TRUE)),IF('114成績輸入與落點儀表板'!$C$7="必須採計",Q1523&gt;0,IF('114成績輸入與落點儀表板'!$C$7="不可採計",Q1523=0,TRUE)),IF('114成績輸入與落點儀表板'!$C$8="必須採計",R1523&gt;0,IF('114成績輸入與落點儀表板'!$C$8="不可採計",R1523=0,TRUE)),IF('114成績輸入與落點儀表板'!$C$9="必須採計",S1523&gt;0,IF('114成績輸入與落點儀表板'!$C$9="不可採計",S1523=0,TRUE)),IF('114成績輸入與落點儀表板'!$C$10="必須採計",T1523&gt;0,IF('114成績輸入與落點儀表板'!$C$10="不可採計",T1523=0,TRUE)),IF('114成績輸入與落點儀表板'!$C$11="必須採計",U1523&gt;0,IF('114成績輸入與落點儀表板'!$C$11="不可採計",U1523=0,TRUE)),IF('114成績輸入與落點儀表板'!$C$12="必須採計",V1523&gt;0,IF('114成績輸入與落點儀表板'!$C$12="不可採計",V1523=0,TRUE)),IF('114成績輸入與落點儀表板'!$C$13="必須採計",W1523&gt;0,IF('114成績輸入與落點儀表板'!$C$13="不可採計",W1523=0,TRUE)),IF('114成績輸入與落點儀表板'!$C$14="必須採計",X1523&gt;0,IF('114成績輸入與落點儀表板'!$C$14="不可採計",X1523=0,TRUE)),IF('114成績輸入與落點儀表板'!$C$15="必須採計",Y1523&gt;0,IF('114成績輸入與落點儀表板'!$C$15="不可採計",Y1523=0,TRUE)),IF('114成績輸入與落點儀表板'!$C$16="必須採計",Z1523&gt;0,IF('114成績輸入與落點儀表板'!$C$16="不可採計",Z1523=0,TRUE))),"✅ 符合","❌ 不符合")</f>
        <v>✅ 符合</v>
      </c>
      <c r="L1523" s="15">
        <v>2</v>
      </c>
      <c r="M1523" s="15">
        <v>2</v>
      </c>
      <c r="N1523" s="15">
        <v>0</v>
      </c>
      <c r="O1523" s="15">
        <v>0</v>
      </c>
      <c r="P1523" s="15">
        <v>0</v>
      </c>
      <c r="Q1523" s="15">
        <v>0</v>
      </c>
      <c r="R1523" s="15">
        <v>0</v>
      </c>
      <c r="S1523" s="15">
        <v>0</v>
      </c>
      <c r="T1523" s="15">
        <v>0</v>
      </c>
      <c r="U1523" s="15">
        <v>1</v>
      </c>
      <c r="V1523" s="15">
        <v>1</v>
      </c>
      <c r="W1523" s="15">
        <v>0</v>
      </c>
      <c r="X1523" s="15">
        <v>0</v>
      </c>
      <c r="Y1523" s="15">
        <v>0</v>
      </c>
      <c r="Z1523" s="15">
        <v>0</v>
      </c>
    </row>
    <row r="1524" spans="1:26" customFormat="1" ht="15.75" customHeight="1" x14ac:dyDescent="0.3">
      <c r="A1524" s="2" t="s">
        <v>3663</v>
      </c>
      <c r="B1524" s="6" t="s">
        <v>3657</v>
      </c>
      <c r="C1524" s="6" t="s">
        <v>3664</v>
      </c>
      <c r="D1524" s="12" t="s">
        <v>60</v>
      </c>
      <c r="E1524" s="13" t="s">
        <v>3357</v>
      </c>
      <c r="F1524" s="2">
        <v>5</v>
      </c>
      <c r="G1524" s="15">
        <v>256</v>
      </c>
      <c r="H1524" s="7">
        <f>L1524*'114成績輸入與落點儀表板'!$B$2+M1524*'114成績輸入與落點儀表板'!$B$3+N1524*'114成績輸入與落點儀表板'!$B$4+O1524*'114成績輸入與落點儀表板'!$B$5+P1524*'114成績輸入與落點儀表板'!$B$6+Q1524*'114成績輸入與落點儀表板'!$B$7+R1524*'114成績輸入與落點儀表板'!$B$8+S1524*'114成績輸入與落點儀表板'!$B$9+T1524*'114成績輸入與落點儀表板'!$B$10+U1524*'114成績輸入與落點儀表板'!$B$11+V1524*'114成績輸入與落點儀表板'!$B$12+W1524*'114成績輸入與落點儀表板'!$B$13+X1524*'114成績輸入與落點儀表板'!$B$14+Y1524*'114成績輸入與落點儀表板'!$B$15+Z1524*'114成績輸入與落點儀表板'!$B$16</f>
        <v>0</v>
      </c>
      <c r="I1524" s="8">
        <f t="shared" si="46"/>
        <v>-256</v>
      </c>
      <c r="J1524" s="2" t="str">
        <f t="shared" si="47"/>
        <v>FAIL</v>
      </c>
      <c r="K1524" s="17" t="str">
        <f>IF(AND(IF('114成績輸入與落點儀表板'!$C$2="必須採計",L1524&gt;0,IF('114成績輸入與落點儀表板'!$C$2="不可採計",L1524=0,TRUE)),IF('114成績輸入與落點儀表板'!$C$3="必須採計",M1524&gt;0,IF('114成績輸入與落點儀表板'!$C$3="不可採計",M1524=0,TRUE)),IF('114成績輸入與落點儀表板'!$C$4="必須採計",N1524&gt;0,IF('114成績輸入與落點儀表板'!$C$4="不可採計",N1524=0,TRUE)),IF('114成績輸入與落點儀表板'!$C$5="必須採計",O1524&gt;0,IF('114成績輸入與落點儀表板'!$C$5="不可採計",O1524=0,TRUE)),IF('114成績輸入與落點儀表板'!$C$6="必須採計",P1524&gt;0,IF('114成績輸入與落點儀表板'!$C$6="不可採計",P1524=0,TRUE)),IF('114成績輸入與落點儀表板'!$C$7="必須採計",Q1524&gt;0,IF('114成績輸入與落點儀表板'!$C$7="不可採計",Q1524=0,TRUE)),IF('114成績輸入與落點儀表板'!$C$8="必須採計",R1524&gt;0,IF('114成績輸入與落點儀表板'!$C$8="不可採計",R1524=0,TRUE)),IF('114成績輸入與落點儀表板'!$C$9="必須採計",S1524&gt;0,IF('114成績輸入與落點儀表板'!$C$9="不可採計",S1524=0,TRUE)),IF('114成績輸入與落點儀表板'!$C$10="必須採計",T1524&gt;0,IF('114成績輸入與落點儀表板'!$C$10="不可採計",T1524=0,TRUE)),IF('114成績輸入與落點儀表板'!$C$11="必須採計",U1524&gt;0,IF('114成績輸入與落點儀表板'!$C$11="不可採計",U1524=0,TRUE)),IF('114成績輸入與落點儀表板'!$C$12="必須採計",V1524&gt;0,IF('114成績輸入與落點儀表板'!$C$12="不可採計",V1524=0,TRUE)),IF('114成績輸入與落點儀表板'!$C$13="必須採計",W1524&gt;0,IF('114成績輸入與落點儀表板'!$C$13="不可採計",W1524=0,TRUE)),IF('114成績輸入與落點儀表板'!$C$14="必須採計",X1524&gt;0,IF('114成績輸入與落點儀表板'!$C$14="不可採計",X1524=0,TRUE)),IF('114成績輸入與落點儀表板'!$C$15="必須採計",Y1524&gt;0,IF('114成績輸入與落點儀表板'!$C$15="不可採計",Y1524=0,TRUE)),IF('114成績輸入與落點儀表板'!$C$16="必須採計",Z1524&gt;0,IF('114成績輸入與落點儀表板'!$C$16="不可採計",Z1524=0,TRUE))),"✅ 符合","❌ 不符合")</f>
        <v>✅ 符合</v>
      </c>
      <c r="L1524" s="15">
        <v>2</v>
      </c>
      <c r="M1524" s="15">
        <v>2</v>
      </c>
      <c r="N1524" s="15">
        <v>0</v>
      </c>
      <c r="O1524" s="15">
        <v>0</v>
      </c>
      <c r="P1524" s="15">
        <v>0</v>
      </c>
      <c r="Q1524" s="15">
        <v>0</v>
      </c>
      <c r="R1524" s="15">
        <v>0</v>
      </c>
      <c r="S1524" s="15">
        <v>0</v>
      </c>
      <c r="T1524" s="15">
        <v>0</v>
      </c>
      <c r="U1524" s="15">
        <v>1</v>
      </c>
      <c r="V1524" s="15">
        <v>1</v>
      </c>
      <c r="W1524" s="15">
        <v>0</v>
      </c>
      <c r="X1524" s="15">
        <v>0</v>
      </c>
      <c r="Y1524" s="15">
        <v>0</v>
      </c>
      <c r="Z1524" s="15">
        <v>0</v>
      </c>
    </row>
    <row r="1525" spans="1:26" customFormat="1" ht="15.75" customHeight="1" x14ac:dyDescent="0.3">
      <c r="A1525" s="2" t="s">
        <v>3665</v>
      </c>
      <c r="B1525" s="6" t="s">
        <v>3657</v>
      </c>
      <c r="C1525" s="6" t="s">
        <v>3666</v>
      </c>
      <c r="D1525" s="12" t="s">
        <v>60</v>
      </c>
      <c r="E1525" s="13" t="s">
        <v>3357</v>
      </c>
      <c r="F1525" s="2">
        <v>7</v>
      </c>
      <c r="G1525" s="15">
        <v>198</v>
      </c>
      <c r="H1525" s="7">
        <f>L1525*'114成績輸入與落點儀表板'!$B$2+M1525*'114成績輸入與落點儀表板'!$B$3+N1525*'114成績輸入與落點儀表板'!$B$4+O1525*'114成績輸入與落點儀表板'!$B$5+P1525*'114成績輸入與落點儀表板'!$B$6+Q1525*'114成績輸入與落點儀表板'!$B$7+R1525*'114成績輸入與落點儀表板'!$B$8+S1525*'114成績輸入與落點儀表板'!$B$9+T1525*'114成績輸入與落點儀表板'!$B$10+U1525*'114成績輸入與落點儀表板'!$B$11+V1525*'114成績輸入與落點儀表板'!$B$12+W1525*'114成績輸入與落點儀表板'!$B$13+X1525*'114成績輸入與落點儀表板'!$B$14+Y1525*'114成績輸入與落點儀表板'!$B$15+Z1525*'114成績輸入與落點儀表板'!$B$16</f>
        <v>0</v>
      </c>
      <c r="I1525" s="8">
        <f t="shared" si="46"/>
        <v>-198</v>
      </c>
      <c r="J1525" s="2" t="str">
        <f t="shared" si="47"/>
        <v>FAIL</v>
      </c>
      <c r="K1525" s="17" t="str">
        <f>IF(AND(IF('114成績輸入與落點儀表板'!$C$2="必須採計",L1525&gt;0,IF('114成績輸入與落點儀表板'!$C$2="不可採計",L1525=0,TRUE)),IF('114成績輸入與落點儀表板'!$C$3="必須採計",M1525&gt;0,IF('114成績輸入與落點儀表板'!$C$3="不可採計",M1525=0,TRUE)),IF('114成績輸入與落點儀表板'!$C$4="必須採計",N1525&gt;0,IF('114成績輸入與落點儀表板'!$C$4="不可採計",N1525=0,TRUE)),IF('114成績輸入與落點儀表板'!$C$5="必須採計",O1525&gt;0,IF('114成績輸入與落點儀表板'!$C$5="不可採計",O1525=0,TRUE)),IF('114成績輸入與落點儀表板'!$C$6="必須採計",P1525&gt;0,IF('114成績輸入與落點儀表板'!$C$6="不可採計",P1525=0,TRUE)),IF('114成績輸入與落點儀表板'!$C$7="必須採計",Q1525&gt;0,IF('114成績輸入與落點儀表板'!$C$7="不可採計",Q1525=0,TRUE)),IF('114成績輸入與落點儀表板'!$C$8="必須採計",R1525&gt;0,IF('114成績輸入與落點儀表板'!$C$8="不可採計",R1525=0,TRUE)),IF('114成績輸入與落點儀表板'!$C$9="必須採計",S1525&gt;0,IF('114成績輸入與落點儀表板'!$C$9="不可採計",S1525=0,TRUE)),IF('114成績輸入與落點儀表板'!$C$10="必須採計",T1525&gt;0,IF('114成績輸入與落點儀表板'!$C$10="不可採計",T1525=0,TRUE)),IF('114成績輸入與落點儀表板'!$C$11="必須採計",U1525&gt;0,IF('114成績輸入與落點儀表板'!$C$11="不可採計",U1525=0,TRUE)),IF('114成績輸入與落點儀表板'!$C$12="必須採計",V1525&gt;0,IF('114成績輸入與落點儀表板'!$C$12="不可採計",V1525=0,TRUE)),IF('114成績輸入與落點儀表板'!$C$13="必須採計",W1525&gt;0,IF('114成績輸入與落點儀表板'!$C$13="不可採計",W1525=0,TRUE)),IF('114成績輸入與落點儀表板'!$C$14="必須採計",X1525&gt;0,IF('114成績輸入與落點儀表板'!$C$14="不可採計",X1525=0,TRUE)),IF('114成績輸入與落點儀表板'!$C$15="必須採計",Y1525&gt;0,IF('114成績輸入與落點儀表板'!$C$15="不可採計",Y1525=0,TRUE)),IF('114成績輸入與落點儀表板'!$C$16="必須採計",Z1525&gt;0,IF('114成績輸入與落點儀表板'!$C$16="不可採計",Z1525=0,TRUE))),"✅ 符合","❌ 不符合")</f>
        <v>✅ 符合</v>
      </c>
      <c r="L1525" s="15">
        <v>2</v>
      </c>
      <c r="M1525" s="15">
        <v>2</v>
      </c>
      <c r="N1525" s="15">
        <v>0</v>
      </c>
      <c r="O1525" s="15">
        <v>0</v>
      </c>
      <c r="P1525" s="15">
        <v>0</v>
      </c>
      <c r="Q1525" s="15">
        <v>0</v>
      </c>
      <c r="R1525" s="15">
        <v>0</v>
      </c>
      <c r="S1525" s="15">
        <v>0</v>
      </c>
      <c r="T1525" s="15">
        <v>0</v>
      </c>
      <c r="U1525" s="15">
        <v>1</v>
      </c>
      <c r="V1525" s="15">
        <v>1</v>
      </c>
      <c r="W1525" s="15">
        <v>0</v>
      </c>
      <c r="X1525" s="15">
        <v>0</v>
      </c>
      <c r="Y1525" s="15">
        <v>0</v>
      </c>
      <c r="Z1525" s="15">
        <v>0</v>
      </c>
    </row>
    <row r="1526" spans="1:26" customFormat="1" ht="15.75" customHeight="1" x14ac:dyDescent="0.3">
      <c r="A1526" s="2" t="s">
        <v>3667</v>
      </c>
      <c r="B1526" s="6" t="s">
        <v>3657</v>
      </c>
      <c r="C1526" s="6" t="s">
        <v>3668</v>
      </c>
      <c r="D1526" s="12" t="s">
        <v>80</v>
      </c>
      <c r="E1526" s="13" t="s">
        <v>1776</v>
      </c>
      <c r="F1526" s="2">
        <v>14</v>
      </c>
      <c r="G1526" s="15">
        <v>209.5</v>
      </c>
      <c r="H1526" s="7">
        <f>L1526*'114成績輸入與落點儀表板'!$B$2+M1526*'114成績輸入與落點儀表板'!$B$3+N1526*'114成績輸入與落點儀表板'!$B$4+O1526*'114成績輸入與落點儀表板'!$B$5+P1526*'114成績輸入與落點儀表板'!$B$6+Q1526*'114成績輸入與落點儀表板'!$B$7+R1526*'114成績輸入與落點儀表板'!$B$8+S1526*'114成績輸入與落點儀表板'!$B$9+T1526*'114成績輸入與落點儀表板'!$B$10+U1526*'114成績輸入與落點儀表板'!$B$11+V1526*'114成績輸入與落點儀表板'!$B$12+W1526*'114成績輸入與落點儀表板'!$B$13+X1526*'114成績輸入與落點儀表板'!$B$14+Y1526*'114成績輸入與落點儀表板'!$B$15+Z1526*'114成績輸入與落點儀表板'!$B$16</f>
        <v>0</v>
      </c>
      <c r="I1526" s="8">
        <f t="shared" si="46"/>
        <v>-209.5</v>
      </c>
      <c r="J1526" s="2" t="str">
        <f t="shared" si="47"/>
        <v>FAIL</v>
      </c>
      <c r="K1526" s="17" t="str">
        <f>IF(AND(IF('114成績輸入與落點儀表板'!$C$2="必須採計",L1526&gt;0,IF('114成績輸入與落點儀表板'!$C$2="不可採計",L1526=0,TRUE)),IF('114成績輸入與落點儀表板'!$C$3="必須採計",M1526&gt;0,IF('114成績輸入與落點儀表板'!$C$3="不可採計",M1526=0,TRUE)),IF('114成績輸入與落點儀表板'!$C$4="必須採計",N1526&gt;0,IF('114成績輸入與落點儀表板'!$C$4="不可採計",N1526=0,TRUE)),IF('114成績輸入與落點儀表板'!$C$5="必須採計",O1526&gt;0,IF('114成績輸入與落點儀表板'!$C$5="不可採計",O1526=0,TRUE)),IF('114成績輸入與落點儀表板'!$C$6="必須採計",P1526&gt;0,IF('114成績輸入與落點儀表板'!$C$6="不可採計",P1526=0,TRUE)),IF('114成績輸入與落點儀表板'!$C$7="必須採計",Q1526&gt;0,IF('114成績輸入與落點儀表板'!$C$7="不可採計",Q1526=0,TRUE)),IF('114成績輸入與落點儀表板'!$C$8="必須採計",R1526&gt;0,IF('114成績輸入與落點儀表板'!$C$8="不可採計",R1526=0,TRUE)),IF('114成績輸入與落點儀表板'!$C$9="必須採計",S1526&gt;0,IF('114成績輸入與落點儀表板'!$C$9="不可採計",S1526=0,TRUE)),IF('114成績輸入與落點儀表板'!$C$10="必須採計",T1526&gt;0,IF('114成績輸入與落點儀表板'!$C$10="不可採計",T1526=0,TRUE)),IF('114成績輸入與落點儀表板'!$C$11="必須採計",U1526&gt;0,IF('114成績輸入與落點儀表板'!$C$11="不可採計",U1526=0,TRUE)),IF('114成績輸入與落點儀表板'!$C$12="必須採計",V1526&gt;0,IF('114成績輸入與落點儀表板'!$C$12="不可採計",V1526=0,TRUE)),IF('114成績輸入與落點儀表板'!$C$13="必須採計",W1526&gt;0,IF('114成績輸入與落點儀表板'!$C$13="不可採計",W1526=0,TRUE)),IF('114成績輸入與落點儀表板'!$C$14="必須採計",X1526&gt;0,IF('114成績輸入與落點儀表板'!$C$14="不可採計",X1526=0,TRUE)),IF('114成績輸入與落點儀表板'!$C$15="必須採計",Y1526&gt;0,IF('114成績輸入與落點儀表板'!$C$15="不可採計",Y1526=0,TRUE)),IF('114成績輸入與落點儀表板'!$C$16="必須採計",Z1526&gt;0,IF('114成績輸入與落點儀表板'!$C$16="不可採計",Z1526=0,TRUE))),"✅ 符合","❌ 不符合")</f>
        <v>✅ 符合</v>
      </c>
      <c r="L1526" s="15">
        <v>2</v>
      </c>
      <c r="M1526" s="15">
        <v>1.5</v>
      </c>
      <c r="N1526" s="15">
        <v>0</v>
      </c>
      <c r="O1526" s="15">
        <v>0</v>
      </c>
      <c r="P1526" s="15">
        <v>0</v>
      </c>
      <c r="Q1526" s="15">
        <v>0</v>
      </c>
      <c r="R1526" s="15">
        <v>0</v>
      </c>
      <c r="S1526" s="15">
        <v>0</v>
      </c>
      <c r="T1526" s="15">
        <v>0</v>
      </c>
      <c r="U1526" s="15">
        <v>2</v>
      </c>
      <c r="V1526" s="15">
        <v>0</v>
      </c>
      <c r="W1526" s="15">
        <v>0</v>
      </c>
      <c r="X1526" s="15">
        <v>0</v>
      </c>
      <c r="Y1526" s="15">
        <v>0</v>
      </c>
      <c r="Z1526" s="15">
        <v>0</v>
      </c>
    </row>
    <row r="1527" spans="1:26" ht="15.75" customHeight="1" x14ac:dyDescent="0.3">
      <c r="A1527" s="2" t="s">
        <v>3669</v>
      </c>
      <c r="B1527" s="13" t="s">
        <v>3657</v>
      </c>
      <c r="C1527" s="13" t="s">
        <v>577</v>
      </c>
      <c r="D1527" s="12" t="s">
        <v>80</v>
      </c>
      <c r="E1527" s="13" t="s">
        <v>3670</v>
      </c>
      <c r="F1527" s="2">
        <v>19</v>
      </c>
      <c r="G1527" s="15">
        <v>254.5</v>
      </c>
      <c r="H1527" s="7">
        <f>L1527*'114成績輸入與落點儀表板'!$B$2+M1527*'114成績輸入與落點儀表板'!$B$3+N1527*'114成績輸入與落點儀表板'!$B$4+O1527*'114成績輸入與落點儀表板'!$B$5+P1527*'114成績輸入與落點儀表板'!$B$6+Q1527*'114成績輸入與落點儀表板'!$B$7+R1527*'114成績輸入與落點儀表板'!$B$8+S1527*'114成績輸入與落點儀表板'!$B$9+T1527*'114成績輸入與落點儀表板'!$B$10+U1527*'114成績輸入與落點儀表板'!$B$11+V1527*'114成績輸入與落點儀表板'!$B$12+W1527*'114成績輸入與落點儀表板'!$B$13+X1527*'114成績輸入與落點儀表板'!$B$14+Y1527*'114成績輸入與落點儀表板'!$B$15+Z1527*'114成績輸入與落點儀表板'!$B$16</f>
        <v>0</v>
      </c>
      <c r="I1527" s="8">
        <f t="shared" si="46"/>
        <v>-254.5</v>
      </c>
      <c r="J1527" s="2" t="str">
        <f t="shared" si="47"/>
        <v>FAIL</v>
      </c>
      <c r="K1527" s="17" t="str">
        <f>IF(AND(IF('114成績輸入與落點儀表板'!$C$2="必須採計",L1527&gt;0,IF('114成績輸入與落點儀表板'!$C$2="不可採計",L1527=0,TRUE)),IF('114成績輸入與落點儀表板'!$C$3="必須採計",M1527&gt;0,IF('114成績輸入與落點儀表板'!$C$3="不可採計",M1527=0,TRUE)),IF('114成績輸入與落點儀表板'!$C$4="必須採計",N1527&gt;0,IF('114成績輸入與落點儀表板'!$C$4="不可採計",N1527=0,TRUE)),IF('114成績輸入與落點儀表板'!$C$5="必須採計",O1527&gt;0,IF('114成績輸入與落點儀表板'!$C$5="不可採計",O1527=0,TRUE)),IF('114成績輸入與落點儀表板'!$C$6="必須採計",P1527&gt;0,IF('114成績輸入與落點儀表板'!$C$6="不可採計",P1527=0,TRUE)),IF('114成績輸入與落點儀表板'!$C$7="必須採計",Q1527&gt;0,IF('114成績輸入與落點儀表板'!$C$7="不可採計",Q1527=0,TRUE)),IF('114成績輸入與落點儀表板'!$C$8="必須採計",R1527&gt;0,IF('114成績輸入與落點儀表板'!$C$8="不可採計",R1527=0,TRUE)),IF('114成績輸入與落點儀表板'!$C$9="必須採計",S1527&gt;0,IF('114成績輸入與落點儀表板'!$C$9="不可採計",S1527=0,TRUE)),IF('114成績輸入與落點儀表板'!$C$10="必須採計",T1527&gt;0,IF('114成績輸入與落點儀表板'!$C$10="不可採計",T1527=0,TRUE)),IF('114成績輸入與落點儀表板'!$C$11="必須採計",U1527&gt;0,IF('114成績輸入與落點儀表板'!$C$11="不可採計",U1527=0,TRUE)),IF('114成績輸入與落點儀表板'!$C$12="必須採計",V1527&gt;0,IF('114成績輸入與落點儀表板'!$C$12="不可採計",V1527=0,TRUE)),IF('114成績輸入與落點儀表板'!$C$13="必須採計",W1527&gt;0,IF('114成績輸入與落點儀表板'!$C$13="不可採計",W1527=0,TRUE)),IF('114成績輸入與落點儀表板'!$C$14="必須採計",X1527&gt;0,IF('114成績輸入與落點儀表板'!$C$14="不可採計",X1527=0,TRUE)),IF('114成績輸入與落點儀表板'!$C$15="必須採計",Y1527&gt;0,IF('114成績輸入與落點儀表板'!$C$15="不可採計",Y1527=0,TRUE)),IF('114成績輸入與落點儀表板'!$C$16="必須採計",Z1527&gt;0,IF('114成績輸入與落點儀表板'!$C$16="不可採計",Z1527=0,TRUE))),"✅ 符合","❌ 不符合")</f>
        <v>✅ 符合</v>
      </c>
      <c r="L1527" s="15">
        <v>2</v>
      </c>
      <c r="M1527" s="15">
        <v>2</v>
      </c>
      <c r="N1527" s="15">
        <v>1.5</v>
      </c>
      <c r="O1527" s="15">
        <v>0</v>
      </c>
      <c r="P1527" s="15">
        <v>0</v>
      </c>
      <c r="Q1527" s="15">
        <v>0</v>
      </c>
      <c r="R1527" s="15">
        <v>1</v>
      </c>
      <c r="S1527" s="15">
        <v>0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</row>
    <row r="1528" spans="1:26" customFormat="1" ht="15.75" customHeight="1" x14ac:dyDescent="0.3">
      <c r="A1528" s="2" t="s">
        <v>3671</v>
      </c>
      <c r="B1528" s="6" t="s">
        <v>3657</v>
      </c>
      <c r="C1528" s="6" t="s">
        <v>400</v>
      </c>
      <c r="D1528" s="12" t="s">
        <v>113</v>
      </c>
      <c r="E1528" s="13" t="s">
        <v>3672</v>
      </c>
      <c r="F1528" s="2">
        <v>42</v>
      </c>
      <c r="G1528" s="15">
        <v>202.75</v>
      </c>
      <c r="H1528" s="7">
        <f>L1528*'114成績輸入與落點儀表板'!$B$2+M1528*'114成績輸入與落點儀表板'!$B$3+N1528*'114成績輸入與落點儀表板'!$B$4+O1528*'114成績輸入與落點儀表板'!$B$5+P1528*'114成績輸入與落點儀表板'!$B$6+Q1528*'114成績輸入與落點儀表板'!$B$7+R1528*'114成績輸入與落點儀表板'!$B$8+S1528*'114成績輸入與落點儀表板'!$B$9+T1528*'114成績輸入與落點儀表板'!$B$10+U1528*'114成績輸入與落點儀表板'!$B$11+V1528*'114成績輸入與落點儀表板'!$B$12+W1528*'114成績輸入與落點儀表板'!$B$13+X1528*'114成績輸入與落點儀表板'!$B$14+Y1528*'114成績輸入與落點儀表板'!$B$15+Z1528*'114成績輸入與落點儀表板'!$B$16</f>
        <v>0</v>
      </c>
      <c r="I1528" s="8">
        <f t="shared" si="46"/>
        <v>-202.75</v>
      </c>
      <c r="J1528" s="2" t="str">
        <f t="shared" si="47"/>
        <v>FAIL</v>
      </c>
      <c r="K1528" s="17" t="str">
        <f>IF(AND(IF('114成績輸入與落點儀表板'!$C$2="必須採計",L1528&gt;0,IF('114成績輸入與落點儀表板'!$C$2="不可採計",L1528=0,TRUE)),IF('114成績輸入與落點儀表板'!$C$3="必須採計",M1528&gt;0,IF('114成績輸入與落點儀表板'!$C$3="不可採計",M1528=0,TRUE)),IF('114成績輸入與落點儀表板'!$C$4="必須採計",N1528&gt;0,IF('114成績輸入與落點儀表板'!$C$4="不可採計",N1528=0,TRUE)),IF('114成績輸入與落點儀表板'!$C$5="必須採計",O1528&gt;0,IF('114成績輸入與落點儀表板'!$C$5="不可採計",O1528=0,TRUE)),IF('114成績輸入與落點儀表板'!$C$6="必須採計",P1528&gt;0,IF('114成績輸入與落點儀表板'!$C$6="不可採計",P1528=0,TRUE)),IF('114成績輸入與落點儀表板'!$C$7="必須採計",Q1528&gt;0,IF('114成績輸入與落點儀表板'!$C$7="不可採計",Q1528=0,TRUE)),IF('114成績輸入與落點儀表板'!$C$8="必須採計",R1528&gt;0,IF('114成績輸入與落點儀表板'!$C$8="不可採計",R1528=0,TRUE)),IF('114成績輸入與落點儀表板'!$C$9="必須採計",S1528&gt;0,IF('114成績輸入與落點儀表板'!$C$9="不可採計",S1528=0,TRUE)),IF('114成績輸入與落點儀表板'!$C$10="必須採計",T1528&gt;0,IF('114成績輸入與落點儀表板'!$C$10="不可採計",T1528=0,TRUE)),IF('114成績輸入與落點儀表板'!$C$11="必須採計",U1528&gt;0,IF('114成績輸入與落點儀表板'!$C$11="不可採計",U1528=0,TRUE)),IF('114成績輸入與落點儀表板'!$C$12="必須採計",V1528&gt;0,IF('114成績輸入與落點儀表板'!$C$12="不可採計",V1528=0,TRUE)),IF('114成績輸入與落點儀表板'!$C$13="必須採計",W1528&gt;0,IF('114成績輸入與落點儀表板'!$C$13="不可採計",W1528=0,TRUE)),IF('114成績輸入與落點儀表板'!$C$14="必須採計",X1528&gt;0,IF('114成績輸入與落點儀表板'!$C$14="不可採計",X1528=0,TRUE)),IF('114成績輸入與落點儀表板'!$C$15="必須採計",Y1528&gt;0,IF('114成績輸入與落點儀表板'!$C$15="不可採計",Y1528=0,TRUE)),IF('114成績輸入與落點儀表板'!$C$16="必須採計",Z1528&gt;0,IF('114成績輸入與落點儀表板'!$C$16="不可採計",Z1528=0,TRUE))),"✅ 符合","❌ 不符合")</f>
        <v>✅ 符合</v>
      </c>
      <c r="L1528" s="15">
        <v>1.25</v>
      </c>
      <c r="M1528" s="15">
        <v>1.25</v>
      </c>
      <c r="N1528" s="15">
        <v>0</v>
      </c>
      <c r="O1528" s="15">
        <v>0</v>
      </c>
      <c r="P1528" s="15">
        <v>0</v>
      </c>
      <c r="Q1528" s="15">
        <v>0</v>
      </c>
      <c r="R1528" s="15">
        <v>0</v>
      </c>
      <c r="S1528" s="15">
        <v>0</v>
      </c>
      <c r="T1528" s="15">
        <v>0</v>
      </c>
      <c r="U1528" s="15">
        <v>1</v>
      </c>
      <c r="V1528" s="15">
        <v>0</v>
      </c>
      <c r="W1528" s="15">
        <v>1</v>
      </c>
      <c r="X1528" s="15">
        <v>0</v>
      </c>
      <c r="Y1528" s="15">
        <v>0</v>
      </c>
      <c r="Z1528" s="15">
        <v>0</v>
      </c>
    </row>
    <row r="1529" spans="1:26" customFormat="1" ht="15.75" customHeight="1" x14ac:dyDescent="0.3">
      <c r="A1529" s="2" t="s">
        <v>3673</v>
      </c>
      <c r="B1529" s="6" t="s">
        <v>3657</v>
      </c>
      <c r="C1529" s="6" t="s">
        <v>3674</v>
      </c>
      <c r="D1529" s="12" t="s">
        <v>113</v>
      </c>
      <c r="E1529" s="13" t="s">
        <v>3675</v>
      </c>
      <c r="F1529" s="2">
        <v>22</v>
      </c>
      <c r="G1529" s="15">
        <v>212</v>
      </c>
      <c r="H1529" s="7">
        <f>L1529*'114成績輸入與落點儀表板'!$B$2+M1529*'114成績輸入與落點儀表板'!$B$3+N1529*'114成績輸入與落點儀表板'!$B$4+O1529*'114成績輸入與落點儀表板'!$B$5+P1529*'114成績輸入與落點儀表板'!$B$6+Q1529*'114成績輸入與落點儀表板'!$B$7+R1529*'114成績輸入與落點儀表板'!$B$8+S1529*'114成績輸入與落點儀表板'!$B$9+T1529*'114成績輸入與落點儀表板'!$B$10+U1529*'114成績輸入與落點儀表板'!$B$11+V1529*'114成績輸入與落點儀表板'!$B$12+W1529*'114成績輸入與落點儀表板'!$B$13+X1529*'114成績輸入與落點儀表板'!$B$14+Y1529*'114成績輸入與落點儀表板'!$B$15+Z1529*'114成績輸入與落點儀表板'!$B$16</f>
        <v>0</v>
      </c>
      <c r="I1529" s="8">
        <f t="shared" si="46"/>
        <v>-212</v>
      </c>
      <c r="J1529" s="2" t="str">
        <f t="shared" si="47"/>
        <v>FAIL</v>
      </c>
      <c r="K1529" s="17" t="str">
        <f>IF(AND(IF('114成績輸入與落點儀表板'!$C$2="必須採計",L1529&gt;0,IF('114成績輸入與落點儀表板'!$C$2="不可採計",L1529=0,TRUE)),IF('114成績輸入與落點儀表板'!$C$3="必須採計",M1529&gt;0,IF('114成績輸入與落點儀表板'!$C$3="不可採計",M1529=0,TRUE)),IF('114成績輸入與落點儀表板'!$C$4="必須採計",N1529&gt;0,IF('114成績輸入與落點儀表板'!$C$4="不可採計",N1529=0,TRUE)),IF('114成績輸入與落點儀表板'!$C$5="必須採計",O1529&gt;0,IF('114成績輸入與落點儀表板'!$C$5="不可採計",O1529=0,TRUE)),IF('114成績輸入與落點儀表板'!$C$6="必須採計",P1529&gt;0,IF('114成績輸入與落點儀表板'!$C$6="不可採計",P1529=0,TRUE)),IF('114成績輸入與落點儀表板'!$C$7="必須採計",Q1529&gt;0,IF('114成績輸入與落點儀表板'!$C$7="不可採計",Q1529=0,TRUE)),IF('114成績輸入與落點儀表板'!$C$8="必須採計",R1529&gt;0,IF('114成績輸入與落點儀表板'!$C$8="不可採計",R1529=0,TRUE)),IF('114成績輸入與落點儀表板'!$C$9="必須採計",S1529&gt;0,IF('114成績輸入與落點儀表板'!$C$9="不可採計",S1529=0,TRUE)),IF('114成績輸入與落點儀表板'!$C$10="必須採計",T1529&gt;0,IF('114成績輸入與落點儀表板'!$C$10="不可採計",T1529=0,TRUE)),IF('114成績輸入與落點儀表板'!$C$11="必須採計",U1529&gt;0,IF('114成績輸入與落點儀表板'!$C$11="不可採計",U1529=0,TRUE)),IF('114成績輸入與落點儀表板'!$C$12="必須採計",V1529&gt;0,IF('114成績輸入與落點儀表板'!$C$12="不可採計",V1529=0,TRUE)),IF('114成績輸入與落點儀表板'!$C$13="必須採計",W1529&gt;0,IF('114成績輸入與落點儀表板'!$C$13="不可採計",W1529=0,TRUE)),IF('114成績輸入與落點儀表板'!$C$14="必須採計",X1529&gt;0,IF('114成績輸入與落點儀表板'!$C$14="不可採計",X1529=0,TRUE)),IF('114成績輸入與落點儀表板'!$C$15="必須採計",Y1529&gt;0,IF('114成績輸入與落點儀表板'!$C$15="不可採計",Y1529=0,TRUE)),IF('114成績輸入與落點儀表板'!$C$16="必須採計",Z1529&gt;0,IF('114成績輸入與落點儀表板'!$C$16="不可採計",Z1529=0,TRUE))),"✅ 符合","❌ 不符合")</f>
        <v>✅ 符合</v>
      </c>
      <c r="L1529" s="15">
        <v>1.25</v>
      </c>
      <c r="M1529" s="15">
        <v>1.5</v>
      </c>
      <c r="N1529" s="15">
        <v>0</v>
      </c>
      <c r="O1529" s="15">
        <v>0</v>
      </c>
      <c r="P1529" s="15">
        <v>0</v>
      </c>
      <c r="Q1529" s="15">
        <v>0</v>
      </c>
      <c r="R1529" s="15">
        <v>0</v>
      </c>
      <c r="S1529" s="15">
        <v>0</v>
      </c>
      <c r="T1529" s="15">
        <v>0</v>
      </c>
      <c r="U1529" s="15">
        <v>1</v>
      </c>
      <c r="V1529" s="15">
        <v>0</v>
      </c>
      <c r="W1529" s="15">
        <v>1</v>
      </c>
      <c r="X1529" s="15">
        <v>0</v>
      </c>
      <c r="Y1529" s="15">
        <v>0</v>
      </c>
      <c r="Z1529" s="15">
        <v>0</v>
      </c>
    </row>
    <row r="1530" spans="1:26" customFormat="1" ht="15.75" customHeight="1" x14ac:dyDescent="0.3">
      <c r="A1530" s="2" t="s">
        <v>3676</v>
      </c>
      <c r="B1530" s="6" t="s">
        <v>3657</v>
      </c>
      <c r="C1530" s="6" t="s">
        <v>1956</v>
      </c>
      <c r="D1530" s="12" t="s">
        <v>113</v>
      </c>
      <c r="E1530" s="13" t="s">
        <v>288</v>
      </c>
      <c r="F1530" s="2">
        <v>20</v>
      </c>
      <c r="G1530" s="15">
        <v>156</v>
      </c>
      <c r="H1530" s="7">
        <f>L1530*'114成績輸入與落點儀表板'!$B$2+M1530*'114成績輸入與落點儀表板'!$B$3+N1530*'114成績輸入與落點儀表板'!$B$4+O1530*'114成績輸入與落點儀表板'!$B$5+P1530*'114成績輸入與落點儀表板'!$B$6+Q1530*'114成績輸入與落點儀表板'!$B$7+R1530*'114成績輸入與落點儀表板'!$B$8+S1530*'114成績輸入與落點儀表板'!$B$9+T1530*'114成績輸入與落點儀表板'!$B$10+U1530*'114成績輸入與落點儀表板'!$B$11+V1530*'114成績輸入與落點儀表板'!$B$12+W1530*'114成績輸入與落點儀表板'!$B$13+X1530*'114成績輸入與落點儀表板'!$B$14+Y1530*'114成績輸入與落點儀表板'!$B$15+Z1530*'114成績輸入與落點儀表板'!$B$16</f>
        <v>0</v>
      </c>
      <c r="I1530" s="8">
        <f t="shared" si="46"/>
        <v>-156</v>
      </c>
      <c r="J1530" s="2" t="str">
        <f t="shared" si="47"/>
        <v>FAIL</v>
      </c>
      <c r="K1530" s="17" t="str">
        <f>IF(AND(IF('114成績輸入與落點儀表板'!$C$2="必須採計",L1530&gt;0,IF('114成績輸入與落點儀表板'!$C$2="不可採計",L1530=0,TRUE)),IF('114成績輸入與落點儀表板'!$C$3="必須採計",M1530&gt;0,IF('114成績輸入與落點儀表板'!$C$3="不可採計",M1530=0,TRUE)),IF('114成績輸入與落點儀表板'!$C$4="必須採計",N1530&gt;0,IF('114成績輸入與落點儀表板'!$C$4="不可採計",N1530=0,TRUE)),IF('114成績輸入與落點儀表板'!$C$5="必須採計",O1530&gt;0,IF('114成績輸入與落點儀表板'!$C$5="不可採計",O1530=0,TRUE)),IF('114成績輸入與落點儀表板'!$C$6="必須採計",P1530&gt;0,IF('114成績輸入與落點儀表板'!$C$6="不可採計",P1530=0,TRUE)),IF('114成績輸入與落點儀表板'!$C$7="必須採計",Q1530&gt;0,IF('114成績輸入與落點儀表板'!$C$7="不可採計",Q1530=0,TRUE)),IF('114成績輸入與落點儀表板'!$C$8="必須採計",R1530&gt;0,IF('114成績輸入與落點儀表板'!$C$8="不可採計",R1530=0,TRUE)),IF('114成績輸入與落點儀表板'!$C$9="必須採計",S1530&gt;0,IF('114成績輸入與落點儀表板'!$C$9="不可採計",S1530=0,TRUE)),IF('114成績輸入與落點儀表板'!$C$10="必須採計",T1530&gt;0,IF('114成績輸入與落點儀表板'!$C$10="不可採計",T1530=0,TRUE)),IF('114成績輸入與落點儀表板'!$C$11="必須採計",U1530&gt;0,IF('114成績輸入與落點儀表板'!$C$11="不可採計",U1530=0,TRUE)),IF('114成績輸入與落點儀表板'!$C$12="必須採計",V1530&gt;0,IF('114成績輸入與落點儀表板'!$C$12="不可採計",V1530=0,TRUE)),IF('114成績輸入與落點儀表板'!$C$13="必須採計",W1530&gt;0,IF('114成績輸入與落點儀表板'!$C$13="不可採計",W1530=0,TRUE)),IF('114成績輸入與落點儀表板'!$C$14="必須採計",X1530&gt;0,IF('114成績輸入與落點儀表板'!$C$14="不可採計",X1530=0,TRUE)),IF('114成績輸入與落點儀表板'!$C$15="必須採計",Y1530&gt;0,IF('114成績輸入與落點儀表板'!$C$15="不可採計",Y1530=0,TRUE)),IF('114成績輸入與落點儀表板'!$C$16="必須採計",Z1530&gt;0,IF('114成績輸入與落點儀表板'!$C$16="不可採計",Z1530=0,TRUE))),"✅ 符合","❌ 不符合")</f>
        <v>✅ 符合</v>
      </c>
      <c r="L1530" s="15">
        <v>1.25</v>
      </c>
      <c r="M1530" s="15">
        <v>1.25</v>
      </c>
      <c r="N1530" s="15">
        <v>0</v>
      </c>
      <c r="O1530" s="15">
        <v>0</v>
      </c>
      <c r="P1530" s="15">
        <v>0</v>
      </c>
      <c r="Q1530" s="15">
        <v>0</v>
      </c>
      <c r="R1530" s="15">
        <v>0</v>
      </c>
      <c r="S1530" s="15">
        <v>0</v>
      </c>
      <c r="T1530" s="15">
        <v>0</v>
      </c>
      <c r="U1530" s="15">
        <v>0</v>
      </c>
      <c r="V1530" s="15">
        <v>0</v>
      </c>
      <c r="W1530" s="15">
        <v>1</v>
      </c>
      <c r="X1530" s="15">
        <v>0</v>
      </c>
      <c r="Y1530" s="15">
        <v>0</v>
      </c>
      <c r="Z1530" s="15">
        <v>0</v>
      </c>
    </row>
    <row r="1531" spans="1:26" customFormat="1" ht="15.75" customHeight="1" x14ac:dyDescent="0.3">
      <c r="A1531" s="2" t="s">
        <v>3677</v>
      </c>
      <c r="B1531" s="6" t="s">
        <v>3657</v>
      </c>
      <c r="C1531" s="6" t="s">
        <v>397</v>
      </c>
      <c r="D1531" s="12" t="s">
        <v>121</v>
      </c>
      <c r="E1531" s="13" t="s">
        <v>3678</v>
      </c>
      <c r="F1531" s="2">
        <v>24</v>
      </c>
      <c r="G1531" s="15">
        <v>269.5</v>
      </c>
      <c r="H1531" s="7">
        <f>L1531*'114成績輸入與落點儀表板'!$B$2+M1531*'114成績輸入與落點儀表板'!$B$3+N1531*'114成績輸入與落點儀表板'!$B$4+O1531*'114成績輸入與落點儀表板'!$B$5+P1531*'114成績輸入與落點儀表板'!$B$6+Q1531*'114成績輸入與落點儀表板'!$B$7+R1531*'114成績輸入與落點儀表板'!$B$8+S1531*'114成績輸入與落點儀表板'!$B$9+T1531*'114成績輸入與落點儀表板'!$B$10+U1531*'114成績輸入與落點儀表板'!$B$11+V1531*'114成績輸入與落點儀表板'!$B$12+W1531*'114成績輸入與落點儀表板'!$B$13+X1531*'114成績輸入與落點儀表板'!$B$14+Y1531*'114成績輸入與落點儀表板'!$B$15+Z1531*'114成績輸入與落點儀表板'!$B$16</f>
        <v>0</v>
      </c>
      <c r="I1531" s="8">
        <f t="shared" si="46"/>
        <v>-269.5</v>
      </c>
      <c r="J1531" s="2" t="str">
        <f t="shared" si="47"/>
        <v>FAIL</v>
      </c>
      <c r="K1531" s="17" t="str">
        <f>IF(AND(IF('114成績輸入與落點儀表板'!$C$2="必須採計",L1531&gt;0,IF('114成績輸入與落點儀表板'!$C$2="不可採計",L1531=0,TRUE)),IF('114成績輸入與落點儀表板'!$C$3="必須採計",M1531&gt;0,IF('114成績輸入與落點儀表板'!$C$3="不可採計",M1531=0,TRUE)),IF('114成績輸入與落點儀表板'!$C$4="必須採計",N1531&gt;0,IF('114成績輸入與落點儀表板'!$C$4="不可採計",N1531=0,TRUE)),IF('114成績輸入與落點儀表板'!$C$5="必須採計",O1531&gt;0,IF('114成績輸入與落點儀表板'!$C$5="不可採計",O1531=0,TRUE)),IF('114成績輸入與落點儀表板'!$C$6="必須採計",P1531&gt;0,IF('114成績輸入與落點儀表板'!$C$6="不可採計",P1531=0,TRUE)),IF('114成績輸入與落點儀表板'!$C$7="必須採計",Q1531&gt;0,IF('114成績輸入與落點儀表板'!$C$7="不可採計",Q1531=0,TRUE)),IF('114成績輸入與落點儀表板'!$C$8="必須採計",R1531&gt;0,IF('114成績輸入與落點儀表板'!$C$8="不可採計",R1531=0,TRUE)),IF('114成績輸入與落點儀表板'!$C$9="必須採計",S1531&gt;0,IF('114成績輸入與落點儀表板'!$C$9="不可採計",S1531=0,TRUE)),IF('114成績輸入與落點儀表板'!$C$10="必須採計",T1531&gt;0,IF('114成績輸入與落點儀表板'!$C$10="不可採計",T1531=0,TRUE)),IF('114成績輸入與落點儀表板'!$C$11="必須採計",U1531&gt;0,IF('114成績輸入與落點儀表板'!$C$11="不可採計",U1531=0,TRUE)),IF('114成績輸入與落點儀表板'!$C$12="必須採計",V1531&gt;0,IF('114成績輸入與落點儀表板'!$C$12="不可採計",V1531=0,TRUE)),IF('114成績輸入與落點儀表板'!$C$13="必須採計",W1531&gt;0,IF('114成績輸入與落點儀表板'!$C$13="不可採計",W1531=0,TRUE)),IF('114成績輸入與落點儀表板'!$C$14="必須採計",X1531&gt;0,IF('114成績輸入與落點儀表板'!$C$14="不可採計",X1531=0,TRUE)),IF('114成績輸入與落點儀表板'!$C$15="必須採計",Y1531&gt;0,IF('114成績輸入與落點儀表板'!$C$15="不可採計",Y1531=0,TRUE)),IF('114成績輸入與落點儀表板'!$C$16="必須採計",Z1531&gt;0,IF('114成績輸入與落點儀表板'!$C$16="不可採計",Z1531=0,TRUE))),"✅ 符合","❌ 不符合")</f>
        <v>✅ 符合</v>
      </c>
      <c r="L1531" s="15">
        <v>1.5</v>
      </c>
      <c r="M1531" s="15">
        <v>2</v>
      </c>
      <c r="N1531" s="15">
        <v>0</v>
      </c>
      <c r="O1531" s="15">
        <v>2</v>
      </c>
      <c r="P1531" s="15">
        <v>0</v>
      </c>
      <c r="Q1531" s="15">
        <v>0</v>
      </c>
      <c r="R1531" s="15">
        <v>0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1</v>
      </c>
      <c r="Y1531" s="15">
        <v>0</v>
      </c>
      <c r="Z1531" s="15">
        <v>0</v>
      </c>
    </row>
    <row r="1532" spans="1:26" customFormat="1" ht="15.75" customHeight="1" x14ac:dyDescent="0.3">
      <c r="A1532" s="2" t="s">
        <v>3679</v>
      </c>
      <c r="B1532" s="6" t="s">
        <v>3657</v>
      </c>
      <c r="C1532" s="6" t="s">
        <v>3680</v>
      </c>
      <c r="D1532" s="12" t="s">
        <v>121</v>
      </c>
      <c r="E1532" s="13" t="s">
        <v>3681</v>
      </c>
      <c r="F1532" s="2">
        <v>17</v>
      </c>
      <c r="G1532" s="15">
        <v>129</v>
      </c>
      <c r="H1532" s="7">
        <f>L1532*'114成績輸入與落點儀表板'!$B$2+M1532*'114成績輸入與落點儀表板'!$B$3+N1532*'114成績輸入與落點儀表板'!$B$4+O1532*'114成績輸入與落點儀表板'!$B$5+P1532*'114成績輸入與落點儀表板'!$B$6+Q1532*'114成績輸入與落點儀表板'!$B$7+R1532*'114成績輸入與落點儀表板'!$B$8+S1532*'114成績輸入與落點儀表板'!$B$9+T1532*'114成績輸入與落點儀表板'!$B$10+U1532*'114成績輸入與落點儀表板'!$B$11+V1532*'114成績輸入與落點儀表板'!$B$12+W1532*'114成績輸入與落點儀表板'!$B$13+X1532*'114成績輸入與落點儀表板'!$B$14+Y1532*'114成績輸入與落點儀表板'!$B$15+Z1532*'114成績輸入與落點儀表板'!$B$16</f>
        <v>0</v>
      </c>
      <c r="I1532" s="8">
        <f t="shared" si="46"/>
        <v>-129</v>
      </c>
      <c r="J1532" s="2" t="str">
        <f t="shared" si="47"/>
        <v>FAIL</v>
      </c>
      <c r="K1532" s="17" t="str">
        <f>IF(AND(IF('114成績輸入與落點儀表板'!$C$2="必須採計",L1532&gt;0,IF('114成績輸入與落點儀表板'!$C$2="不可採計",L1532=0,TRUE)),IF('114成績輸入與落點儀表板'!$C$3="必須採計",M1532&gt;0,IF('114成績輸入與落點儀表板'!$C$3="不可採計",M1532=0,TRUE)),IF('114成績輸入與落點儀表板'!$C$4="必須採計",N1532&gt;0,IF('114成績輸入與落點儀表板'!$C$4="不可採計",N1532=0,TRUE)),IF('114成績輸入與落點儀表板'!$C$5="必須採計",O1532&gt;0,IF('114成績輸入與落點儀表板'!$C$5="不可採計",O1532=0,TRUE)),IF('114成績輸入與落點儀表板'!$C$6="必須採計",P1532&gt;0,IF('114成績輸入與落點儀表板'!$C$6="不可採計",P1532=0,TRUE)),IF('114成績輸入與落點儀表板'!$C$7="必須採計",Q1532&gt;0,IF('114成績輸入與落點儀表板'!$C$7="不可採計",Q1532=0,TRUE)),IF('114成績輸入與落點儀表板'!$C$8="必須採計",R1532&gt;0,IF('114成績輸入與落點儀表板'!$C$8="不可採計",R1532=0,TRUE)),IF('114成績輸入與落點儀表板'!$C$9="必須採計",S1532&gt;0,IF('114成績輸入與落點儀表板'!$C$9="不可採計",S1532=0,TRUE)),IF('114成績輸入與落點儀表板'!$C$10="必須採計",T1532&gt;0,IF('114成績輸入與落點儀表板'!$C$10="不可採計",T1532=0,TRUE)),IF('114成績輸入與落點儀表板'!$C$11="必須採計",U1532&gt;0,IF('114成績輸入與落點儀表板'!$C$11="不可採計",U1532=0,TRUE)),IF('114成績輸入與落點儀表板'!$C$12="必須採計",V1532&gt;0,IF('114成績輸入與落點儀表板'!$C$12="不可採計",V1532=0,TRUE)),IF('114成績輸入與落點儀表板'!$C$13="必須採計",W1532&gt;0,IF('114成績輸入與落點儀表板'!$C$13="不可採計",W1532=0,TRUE)),IF('114成績輸入與落點儀表板'!$C$14="必須採計",X1532&gt;0,IF('114成績輸入與落點儀表板'!$C$14="不可採計",X1532=0,TRUE)),IF('114成績輸入與落點儀表板'!$C$15="必須採計",Y1532&gt;0,IF('114成績輸入與落點儀表板'!$C$15="不可採計",Y1532=0,TRUE)),IF('114成績輸入與落點儀表板'!$C$16="必須採計",Z1532&gt;0,IF('114成績輸入與落點儀表板'!$C$16="不可採計",Z1532=0,TRUE))),"✅ 符合","❌ 不符合")</f>
        <v>❌ 不符合</v>
      </c>
      <c r="L1532" s="15">
        <v>0</v>
      </c>
      <c r="M1532" s="15">
        <v>1.25</v>
      </c>
      <c r="N1532" s="15">
        <v>0</v>
      </c>
      <c r="O1532" s="15">
        <v>0</v>
      </c>
      <c r="P1532" s="15">
        <v>0</v>
      </c>
      <c r="Q1532" s="15">
        <v>1.25</v>
      </c>
      <c r="R1532" s="15">
        <v>0</v>
      </c>
      <c r="S1532" s="15">
        <v>0</v>
      </c>
      <c r="T1532" s="15">
        <v>0</v>
      </c>
      <c r="U1532" s="15">
        <v>0</v>
      </c>
      <c r="V1532" s="15">
        <v>0</v>
      </c>
      <c r="W1532" s="15">
        <v>1</v>
      </c>
      <c r="X1532" s="15">
        <v>0</v>
      </c>
      <c r="Y1532" s="15">
        <v>0</v>
      </c>
      <c r="Z1532" s="15">
        <v>0</v>
      </c>
    </row>
    <row r="1533" spans="1:26" ht="15.75" customHeight="1" x14ac:dyDescent="0.3">
      <c r="A1533" s="2" t="s">
        <v>3682</v>
      </c>
      <c r="B1533" s="13" t="s">
        <v>3657</v>
      </c>
      <c r="C1533" s="13" t="s">
        <v>3683</v>
      </c>
      <c r="D1533" s="12" t="s">
        <v>121</v>
      </c>
      <c r="E1533" s="13" t="s">
        <v>3684</v>
      </c>
      <c r="F1533" s="2">
        <v>14</v>
      </c>
      <c r="G1533" s="15">
        <v>116</v>
      </c>
      <c r="H1533" s="7">
        <f>L1533*'114成績輸入與落點儀表板'!$B$2+M1533*'114成績輸入與落點儀表板'!$B$3+N1533*'114成績輸入與落點儀表板'!$B$4+O1533*'114成績輸入與落點儀表板'!$B$5+P1533*'114成績輸入與落點儀表板'!$B$6+Q1533*'114成績輸入與落點儀表板'!$B$7+R1533*'114成績輸入與落點儀表板'!$B$8+S1533*'114成績輸入與落點儀表板'!$B$9+T1533*'114成績輸入與落點儀表板'!$B$10+U1533*'114成績輸入與落點儀表板'!$B$11+V1533*'114成績輸入與落點儀表板'!$B$12+W1533*'114成績輸入與落點儀表板'!$B$13+X1533*'114成績輸入與落點儀表板'!$B$14+Y1533*'114成績輸入與落點儀表板'!$B$15+Z1533*'114成績輸入與落點儀表板'!$B$16</f>
        <v>0</v>
      </c>
      <c r="I1533" s="8">
        <f t="shared" si="46"/>
        <v>-116</v>
      </c>
      <c r="J1533" s="2" t="str">
        <f t="shared" si="47"/>
        <v>FAIL</v>
      </c>
      <c r="K1533" s="17" t="str">
        <f>IF(AND(IF('114成績輸入與落點儀表板'!$C$2="必須採計",L1533&gt;0,IF('114成績輸入與落點儀表板'!$C$2="不可採計",L1533=0,TRUE)),IF('114成績輸入與落點儀表板'!$C$3="必須採計",M1533&gt;0,IF('114成績輸入與落點儀表板'!$C$3="不可採計",M1533=0,TRUE)),IF('114成績輸入與落點儀表板'!$C$4="必須採計",N1533&gt;0,IF('114成績輸入與落點儀表板'!$C$4="不可採計",N1533=0,TRUE)),IF('114成績輸入與落點儀表板'!$C$5="必須採計",O1533&gt;0,IF('114成績輸入與落點儀表板'!$C$5="不可採計",O1533=0,TRUE)),IF('114成績輸入與落點儀表板'!$C$6="必須採計",P1533&gt;0,IF('114成績輸入與落點儀表板'!$C$6="不可採計",P1533=0,TRUE)),IF('114成績輸入與落點儀表板'!$C$7="必須採計",Q1533&gt;0,IF('114成績輸入與落點儀表板'!$C$7="不可採計",Q1533=0,TRUE)),IF('114成績輸入與落點儀表板'!$C$8="必須採計",R1533&gt;0,IF('114成績輸入與落點儀表板'!$C$8="不可採計",R1533=0,TRUE)),IF('114成績輸入與落點儀表板'!$C$9="必須採計",S1533&gt;0,IF('114成績輸入與落點儀表板'!$C$9="不可採計",S1533=0,TRUE)),IF('114成績輸入與落點儀表板'!$C$10="必須採計",T1533&gt;0,IF('114成績輸入與落點儀表板'!$C$10="不可採計",T1533=0,TRUE)),IF('114成績輸入與落點儀表板'!$C$11="必須採計",U1533&gt;0,IF('114成績輸入與落點儀表板'!$C$11="不可採計",U1533=0,TRUE)),IF('114成績輸入與落點儀表板'!$C$12="必須採計",V1533&gt;0,IF('114成績輸入與落點儀表板'!$C$12="不可採計",V1533=0,TRUE)),IF('114成績輸入與落點儀表板'!$C$13="必須採計",W1533&gt;0,IF('114成績輸入與落點儀表板'!$C$13="不可採計",W1533=0,TRUE)),IF('114成績輸入與落點儀表板'!$C$14="必須採計",X1533&gt;0,IF('114成績輸入與落點儀表板'!$C$14="不可採計",X1533=0,TRUE)),IF('114成績輸入與落點儀表板'!$C$15="必須採計",Y1533&gt;0,IF('114成績輸入與落點儀表板'!$C$15="不可採計",Y1533=0,TRUE)),IF('114成績輸入與落點儀表板'!$C$16="必須採計",Z1533&gt;0,IF('114成績輸入與落點儀表板'!$C$16="不可採計",Z1533=0,TRUE))),"✅ 符合","❌ 不符合")</f>
        <v>❌ 不符合</v>
      </c>
      <c r="L1533" s="15">
        <v>0</v>
      </c>
      <c r="M1533" s="15">
        <v>1.25</v>
      </c>
      <c r="N1533" s="15">
        <v>0</v>
      </c>
      <c r="O1533" s="15">
        <v>0</v>
      </c>
      <c r="P1533" s="15">
        <v>1.25</v>
      </c>
      <c r="Q1533" s="15">
        <v>0</v>
      </c>
      <c r="R1533" s="15">
        <v>1</v>
      </c>
      <c r="S1533" s="15">
        <v>0</v>
      </c>
      <c r="T1533" s="15">
        <v>0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</row>
    <row r="1534" spans="1:26" customFormat="1" ht="15.75" customHeight="1" x14ac:dyDescent="0.3">
      <c r="A1534" s="2" t="s">
        <v>3685</v>
      </c>
      <c r="B1534" s="6" t="s">
        <v>3657</v>
      </c>
      <c r="C1534" s="6" t="s">
        <v>233</v>
      </c>
      <c r="D1534" s="12" t="s">
        <v>73</v>
      </c>
      <c r="E1534" s="13" t="s">
        <v>716</v>
      </c>
      <c r="F1534" s="2">
        <v>22</v>
      </c>
      <c r="G1534" s="15">
        <v>168</v>
      </c>
      <c r="H1534" s="7">
        <f>L1534*'114成績輸入與落點儀表板'!$B$2+M1534*'114成績輸入與落點儀表板'!$B$3+N1534*'114成績輸入與落點儀表板'!$B$4+O1534*'114成績輸入與落點儀表板'!$B$5+P1534*'114成績輸入與落點儀表板'!$B$6+Q1534*'114成績輸入與落點儀表板'!$B$7+R1534*'114成績輸入與落點儀表板'!$B$8+S1534*'114成績輸入與落點儀表板'!$B$9+T1534*'114成績輸入與落點儀表板'!$B$10+U1534*'114成績輸入與落點儀表板'!$B$11+V1534*'114成績輸入與落點儀表板'!$B$12+W1534*'114成績輸入與落點儀表板'!$B$13+X1534*'114成績輸入與落點儀表板'!$B$14+Y1534*'114成績輸入與落點儀表板'!$B$15+Z1534*'114成績輸入與落點儀表板'!$B$16</f>
        <v>0</v>
      </c>
      <c r="I1534" s="8">
        <f t="shared" si="46"/>
        <v>-168</v>
      </c>
      <c r="J1534" s="2" t="str">
        <f t="shared" si="47"/>
        <v>FAIL</v>
      </c>
      <c r="K1534" s="17" t="str">
        <f>IF(AND(IF('114成績輸入與落點儀表板'!$C$2="必須採計",L1534&gt;0,IF('114成績輸入與落點儀表板'!$C$2="不可採計",L1534=0,TRUE)),IF('114成績輸入與落點儀表板'!$C$3="必須採計",M1534&gt;0,IF('114成績輸入與落點儀表板'!$C$3="不可採計",M1534=0,TRUE)),IF('114成績輸入與落點儀表板'!$C$4="必須採計",N1534&gt;0,IF('114成績輸入與落點儀表板'!$C$4="不可採計",N1534=0,TRUE)),IF('114成績輸入與落點儀表板'!$C$5="必須採計",O1534&gt;0,IF('114成績輸入與落點儀表板'!$C$5="不可採計",O1534=0,TRUE)),IF('114成績輸入與落點儀表板'!$C$6="必須採計",P1534&gt;0,IF('114成績輸入與落點儀表板'!$C$6="不可採計",P1534=0,TRUE)),IF('114成績輸入與落點儀表板'!$C$7="必須採計",Q1534&gt;0,IF('114成績輸入與落點儀表板'!$C$7="不可採計",Q1534=0,TRUE)),IF('114成績輸入與落點儀表板'!$C$8="必須採計",R1534&gt;0,IF('114成績輸入與落點儀表板'!$C$8="不可採計",R1534=0,TRUE)),IF('114成績輸入與落點儀表板'!$C$9="必須採計",S1534&gt;0,IF('114成績輸入與落點儀表板'!$C$9="不可採計",S1534=0,TRUE)),IF('114成績輸入與落點儀表板'!$C$10="必須採計",T1534&gt;0,IF('114成績輸入與落點儀表板'!$C$10="不可採計",T1534=0,TRUE)),IF('114成績輸入與落點儀表板'!$C$11="必須採計",U1534&gt;0,IF('114成績輸入與落點儀表板'!$C$11="不可採計",U1534=0,TRUE)),IF('114成績輸入與落點儀表板'!$C$12="必須採計",V1534&gt;0,IF('114成績輸入與落點儀表板'!$C$12="不可採計",V1534=0,TRUE)),IF('114成績輸入與落點儀表板'!$C$13="必須採計",W1534&gt;0,IF('114成績輸入與落點儀表板'!$C$13="不可採計",W1534=0,TRUE)),IF('114成績輸入與落點儀表板'!$C$14="必須採計",X1534&gt;0,IF('114成績輸入與落點儀表板'!$C$14="不可採計",X1534=0,TRUE)),IF('114成績輸入與落點儀表板'!$C$15="必須採計",Y1534&gt;0,IF('114成績輸入與落點儀表板'!$C$15="不可採計",Y1534=0,TRUE)),IF('114成績輸入與落點儀表板'!$C$16="必須採計",Z1534&gt;0,IF('114成績輸入與落點儀表板'!$C$16="不可採計",Z1534=0,TRUE))),"✅ 符合","❌ 不符合")</f>
        <v>✅ 符合</v>
      </c>
      <c r="L1534" s="15">
        <v>1</v>
      </c>
      <c r="M1534" s="15">
        <v>1.5</v>
      </c>
      <c r="N1534" s="15">
        <v>0</v>
      </c>
      <c r="O1534" s="15">
        <v>1.5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0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</row>
    <row r="1535" spans="1:26" customFormat="1" ht="15.75" customHeight="1" x14ac:dyDescent="0.3">
      <c r="A1535" s="2" t="s">
        <v>3686</v>
      </c>
      <c r="B1535" s="6" t="s">
        <v>3657</v>
      </c>
      <c r="C1535" s="6" t="s">
        <v>223</v>
      </c>
      <c r="D1535" s="12" t="s">
        <v>121</v>
      </c>
      <c r="E1535" s="13" t="s">
        <v>2256</v>
      </c>
      <c r="F1535" s="2">
        <v>28</v>
      </c>
      <c r="G1535" s="15">
        <v>216</v>
      </c>
      <c r="H1535" s="7">
        <f>L1535*'114成績輸入與落點儀表板'!$B$2+M1535*'114成績輸入與落點儀表板'!$B$3+N1535*'114成績輸入與落點儀表板'!$B$4+O1535*'114成績輸入與落點儀表板'!$B$5+P1535*'114成績輸入與落點儀表板'!$B$6+Q1535*'114成績輸入與落點儀表板'!$B$7+R1535*'114成績輸入與落點儀表板'!$B$8+S1535*'114成績輸入與落點儀表板'!$B$9+T1535*'114成績輸入與落點儀表板'!$B$10+U1535*'114成績輸入與落點儀表板'!$B$11+V1535*'114成績輸入與落點儀表板'!$B$12+W1535*'114成績輸入與落點儀表板'!$B$13+X1535*'114成績輸入與落點儀表板'!$B$14+Y1535*'114成績輸入與落點儀表板'!$B$15+Z1535*'114成績輸入與落點儀表板'!$B$16</f>
        <v>0</v>
      </c>
      <c r="I1535" s="8">
        <f t="shared" si="46"/>
        <v>-216</v>
      </c>
      <c r="J1535" s="2" t="str">
        <f t="shared" si="47"/>
        <v>FAIL</v>
      </c>
      <c r="K1535" s="17" t="str">
        <f>IF(AND(IF('114成績輸入與落點儀表板'!$C$2="必須採計",L1535&gt;0,IF('114成績輸入與落點儀表板'!$C$2="不可採計",L1535=0,TRUE)),IF('114成績輸入與落點儀表板'!$C$3="必須採計",M1535&gt;0,IF('114成績輸入與落點儀表板'!$C$3="不可採計",M1535=0,TRUE)),IF('114成績輸入與落點儀表板'!$C$4="必須採計",N1535&gt;0,IF('114成績輸入與落點儀表板'!$C$4="不可採計",N1535=0,TRUE)),IF('114成績輸入與落點儀表板'!$C$5="必須採計",O1535&gt;0,IF('114成績輸入與落點儀表板'!$C$5="不可採計",O1535=0,TRUE)),IF('114成績輸入與落點儀表板'!$C$6="必須採計",P1535&gt;0,IF('114成績輸入與落點儀表板'!$C$6="不可採計",P1535=0,TRUE)),IF('114成績輸入與落點儀表板'!$C$7="必須採計",Q1535&gt;0,IF('114成績輸入與落點儀表板'!$C$7="不可採計",Q1535=0,TRUE)),IF('114成績輸入與落點儀表板'!$C$8="必須採計",R1535&gt;0,IF('114成績輸入與落點儀表板'!$C$8="不可採計",R1535=0,TRUE)),IF('114成績輸入與落點儀表板'!$C$9="必須採計",S1535&gt;0,IF('114成績輸入與落點儀表板'!$C$9="不可採計",S1535=0,TRUE)),IF('114成績輸入與落點儀表板'!$C$10="必須採計",T1535&gt;0,IF('114成績輸入與落點儀表板'!$C$10="不可採計",T1535=0,TRUE)),IF('114成績輸入與落點儀表板'!$C$11="必須採計",U1535&gt;0,IF('114成績輸入與落點儀表板'!$C$11="不可採計",U1535=0,TRUE)),IF('114成績輸入與落點儀表板'!$C$12="必須採計",V1535&gt;0,IF('114成績輸入與落點儀表板'!$C$12="不可採計",V1535=0,TRUE)),IF('114成績輸入與落點儀表板'!$C$13="必須採計",W1535&gt;0,IF('114成績輸入與落點儀表板'!$C$13="不可採計",W1535=0,TRUE)),IF('114成績輸入與落點儀表板'!$C$14="必須採計",X1535&gt;0,IF('114成績輸入與落點儀表板'!$C$14="不可採計",X1535=0,TRUE)),IF('114成績輸入與落點儀表板'!$C$15="必須採計",Y1535&gt;0,IF('114成績輸入與落點儀表板'!$C$15="不可採計",Y1535=0,TRUE)),IF('114成績輸入與落點儀表板'!$C$16="必須採計",Z1535&gt;0,IF('114成績輸入與落點儀表板'!$C$16="不可採計",Z1535=0,TRUE))),"✅ 符合","❌ 不符合")</f>
        <v>✅ 符合</v>
      </c>
      <c r="L1535" s="15">
        <v>1</v>
      </c>
      <c r="M1535" s="15">
        <v>1.5</v>
      </c>
      <c r="N1535" s="15">
        <v>0</v>
      </c>
      <c r="O1535" s="15">
        <v>1.5</v>
      </c>
      <c r="P1535" s="15">
        <v>0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0</v>
      </c>
      <c r="W1535" s="15">
        <v>1</v>
      </c>
      <c r="X1535" s="15">
        <v>0</v>
      </c>
      <c r="Y1535" s="15">
        <v>0</v>
      </c>
      <c r="Z1535" s="15">
        <v>0</v>
      </c>
    </row>
    <row r="1536" spans="1:26" ht="15.75" customHeight="1" x14ac:dyDescent="0.3">
      <c r="A1536" s="2" t="s">
        <v>3687</v>
      </c>
      <c r="B1536" s="13" t="s">
        <v>3657</v>
      </c>
      <c r="C1536" s="13" t="s">
        <v>754</v>
      </c>
      <c r="D1536" s="12" t="s">
        <v>86</v>
      </c>
      <c r="E1536" s="13" t="s">
        <v>2385</v>
      </c>
      <c r="F1536" s="2">
        <v>26</v>
      </c>
      <c r="G1536" s="15">
        <v>167</v>
      </c>
      <c r="H1536" s="7">
        <f>L1536*'114成績輸入與落點儀表板'!$B$2+M1536*'114成績輸入與落點儀表板'!$B$3+N1536*'114成績輸入與落點儀表板'!$B$4+O1536*'114成績輸入與落點儀表板'!$B$5+P1536*'114成績輸入與落點儀表板'!$B$6+Q1536*'114成績輸入與落點儀表板'!$B$7+R1536*'114成績輸入與落點儀表板'!$B$8+S1536*'114成績輸入與落點儀表板'!$B$9+T1536*'114成績輸入與落點儀表板'!$B$10+U1536*'114成績輸入與落點儀表板'!$B$11+V1536*'114成績輸入與落點儀表板'!$B$12+W1536*'114成績輸入與落點儀表板'!$B$13+X1536*'114成績輸入與落點儀表板'!$B$14+Y1536*'114成績輸入與落點儀表板'!$B$15+Z1536*'114成績輸入與落點儀表板'!$B$16</f>
        <v>0</v>
      </c>
      <c r="I1536" s="8">
        <f t="shared" si="46"/>
        <v>-167</v>
      </c>
      <c r="J1536" s="2" t="str">
        <f t="shared" si="47"/>
        <v>FAIL</v>
      </c>
      <c r="K1536" s="17" t="str">
        <f>IF(AND(IF('114成績輸入與落點儀表板'!$C$2="必須採計",L1536&gt;0,IF('114成績輸入與落點儀表板'!$C$2="不可採計",L1536=0,TRUE)),IF('114成績輸入與落點儀表板'!$C$3="必須採計",M1536&gt;0,IF('114成績輸入與落點儀表板'!$C$3="不可採計",M1536=0,TRUE)),IF('114成績輸入與落點儀表板'!$C$4="必須採計",N1536&gt;0,IF('114成績輸入與落點儀表板'!$C$4="不可採計",N1536=0,TRUE)),IF('114成績輸入與落點儀表板'!$C$5="必須採計",O1536&gt;0,IF('114成績輸入與落點儀表板'!$C$5="不可採計",O1536=0,TRUE)),IF('114成績輸入與落點儀表板'!$C$6="必須採計",P1536&gt;0,IF('114成績輸入與落點儀表板'!$C$6="不可採計",P1536=0,TRUE)),IF('114成績輸入與落點儀表板'!$C$7="必須採計",Q1536&gt;0,IF('114成績輸入與落點儀表板'!$C$7="不可採計",Q1536=0,TRUE)),IF('114成績輸入與落點儀表板'!$C$8="必須採計",R1536&gt;0,IF('114成績輸入與落點儀表板'!$C$8="不可採計",R1536=0,TRUE)),IF('114成績輸入與落點儀表板'!$C$9="必須採計",S1536&gt;0,IF('114成績輸入與落點儀表板'!$C$9="不可採計",S1536=0,TRUE)),IF('114成績輸入與落點儀表板'!$C$10="必須採計",T1536&gt;0,IF('114成績輸入與落點儀表板'!$C$10="不可採計",T1536=0,TRUE)),IF('114成績輸入與落點儀表板'!$C$11="必須採計",U1536&gt;0,IF('114成績輸入與落點儀表板'!$C$11="不可採計",U1536=0,TRUE)),IF('114成績輸入與落點儀表板'!$C$12="必須採計",V1536&gt;0,IF('114成績輸入與落點儀表板'!$C$12="不可採計",V1536=0,TRUE)),IF('114成績輸入與落點儀表板'!$C$13="必須採計",W1536&gt;0,IF('114成績輸入與落點儀表板'!$C$13="不可採計",W1536=0,TRUE)),IF('114成績輸入與落點儀表板'!$C$14="必須採計",X1536&gt;0,IF('114成績輸入與落點儀表板'!$C$14="不可採計",X1536=0,TRUE)),IF('114成績輸入與落點儀表板'!$C$15="必須採計",Y1536&gt;0,IF('114成績輸入與落點儀表板'!$C$15="不可採計",Y1536=0,TRUE)),IF('114成績輸入與落點儀表板'!$C$16="必須採計",Z1536&gt;0,IF('114成績輸入與落點儀表板'!$C$16="不可採計",Z1536=0,TRUE))),"✅ 符合","❌ 不符合")</f>
        <v>✅ 符合</v>
      </c>
      <c r="L1536" s="15">
        <v>1.5</v>
      </c>
      <c r="M1536" s="15">
        <v>1</v>
      </c>
      <c r="N1536" s="15">
        <v>2</v>
      </c>
      <c r="O1536" s="15">
        <v>0</v>
      </c>
      <c r="P1536" s="15">
        <v>0</v>
      </c>
      <c r="Q1536" s="15">
        <v>0</v>
      </c>
      <c r="R1536" s="15">
        <v>0</v>
      </c>
      <c r="S1536" s="15">
        <v>0</v>
      </c>
      <c r="T1536" s="15">
        <v>0</v>
      </c>
      <c r="U1536" s="15">
        <v>0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</row>
    <row r="1537" spans="1:26" ht="15.75" customHeight="1" x14ac:dyDescent="0.3">
      <c r="A1537" s="2" t="s">
        <v>3688</v>
      </c>
      <c r="B1537" s="13" t="s">
        <v>3657</v>
      </c>
      <c r="C1537" s="13" t="s">
        <v>1210</v>
      </c>
      <c r="D1537" s="12" t="s">
        <v>86</v>
      </c>
      <c r="E1537" s="13" t="s">
        <v>3689</v>
      </c>
      <c r="F1537" s="2">
        <v>20</v>
      </c>
      <c r="G1537" s="15">
        <v>164</v>
      </c>
      <c r="H1537" s="7">
        <f>L1537*'114成績輸入與落點儀表板'!$B$2+M1537*'114成績輸入與落點儀表板'!$B$3+N1537*'114成績輸入與落點儀表板'!$B$4+O1537*'114成績輸入與落點儀表板'!$B$5+P1537*'114成績輸入與落點儀表板'!$B$6+Q1537*'114成績輸入與落點儀表板'!$B$7+R1537*'114成績輸入與落點儀表板'!$B$8+S1537*'114成績輸入與落點儀表板'!$B$9+T1537*'114成績輸入與落點儀表板'!$B$10+U1537*'114成績輸入與落點儀表板'!$B$11+V1537*'114成績輸入與落點儀表板'!$B$12+W1537*'114成績輸入與落點儀表板'!$B$13+X1537*'114成績輸入與落點儀表板'!$B$14+Y1537*'114成績輸入與落點儀表板'!$B$15+Z1537*'114成績輸入與落點儀表板'!$B$16</f>
        <v>0</v>
      </c>
      <c r="I1537" s="8">
        <f t="shared" si="46"/>
        <v>-164</v>
      </c>
      <c r="J1537" s="2" t="str">
        <f t="shared" si="47"/>
        <v>FAIL</v>
      </c>
      <c r="K1537" s="17" t="str">
        <f>IF(AND(IF('114成績輸入與落點儀表板'!$C$2="必須採計",L1537&gt;0,IF('114成績輸入與落點儀表板'!$C$2="不可採計",L1537=0,TRUE)),IF('114成績輸入與落點儀表板'!$C$3="必須採計",M1537&gt;0,IF('114成績輸入與落點儀表板'!$C$3="不可採計",M1537=0,TRUE)),IF('114成績輸入與落點儀表板'!$C$4="必須採計",N1537&gt;0,IF('114成績輸入與落點儀表板'!$C$4="不可採計",N1537=0,TRUE)),IF('114成績輸入與落點儀表板'!$C$5="必須採計",O1537&gt;0,IF('114成績輸入與落點儀表板'!$C$5="不可採計",O1537=0,TRUE)),IF('114成績輸入與落點儀表板'!$C$6="必須採計",P1537&gt;0,IF('114成績輸入與落點儀表板'!$C$6="不可採計",P1537=0,TRUE)),IF('114成績輸入與落點儀表板'!$C$7="必須採計",Q1537&gt;0,IF('114成績輸入與落點儀表板'!$C$7="不可採計",Q1537=0,TRUE)),IF('114成績輸入與落點儀表板'!$C$8="必須採計",R1537&gt;0,IF('114成績輸入與落點儀表板'!$C$8="不可採計",R1537=0,TRUE)),IF('114成績輸入與落點儀表板'!$C$9="必須採計",S1537&gt;0,IF('114成績輸入與落點儀表板'!$C$9="不可採計",S1537=0,TRUE)),IF('114成績輸入與落點儀表板'!$C$10="必須採計",T1537&gt;0,IF('114成績輸入與落點儀表板'!$C$10="不可採計",T1537=0,TRUE)),IF('114成績輸入與落點儀表板'!$C$11="必須採計",U1537&gt;0,IF('114成績輸入與落點儀表板'!$C$11="不可採計",U1537=0,TRUE)),IF('114成績輸入與落點儀表板'!$C$12="必須採計",V1537&gt;0,IF('114成績輸入與落點儀表板'!$C$12="不可採計",V1537=0,TRUE)),IF('114成績輸入與落點儀表板'!$C$13="必須採計",W1537&gt;0,IF('114成績輸入與落點儀表板'!$C$13="不可採計",W1537=0,TRUE)),IF('114成績輸入與落點儀表板'!$C$14="必須採計",X1537&gt;0,IF('114成績輸入與落點儀表板'!$C$14="不可採計",X1537=0,TRUE)),IF('114成績輸入與落點儀表板'!$C$15="必須採計",Y1537&gt;0,IF('114成績輸入與落點儀表板'!$C$15="不可採計",Y1537=0,TRUE)),IF('114成績輸入與落點儀表板'!$C$16="必須採計",Z1537&gt;0,IF('114成績輸入與落點儀表板'!$C$16="不可採計",Z1537=0,TRUE))),"✅ 符合","❌ 不符合")</f>
        <v>❌ 不符合</v>
      </c>
      <c r="L1537" s="15">
        <v>0</v>
      </c>
      <c r="M1537" s="15">
        <v>0</v>
      </c>
      <c r="N1537" s="15">
        <v>1</v>
      </c>
      <c r="O1537" s="15">
        <v>0</v>
      </c>
      <c r="P1537" s="15">
        <v>0</v>
      </c>
      <c r="Q1537" s="15">
        <v>0</v>
      </c>
      <c r="R1537" s="15">
        <v>1</v>
      </c>
      <c r="S1537" s="15">
        <v>2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</row>
    <row r="1538" spans="1:26" ht="15.75" customHeight="1" x14ac:dyDescent="0.3">
      <c r="A1538" s="2" t="s">
        <v>3690</v>
      </c>
      <c r="B1538" s="13" t="s">
        <v>3657</v>
      </c>
      <c r="C1538" s="13" t="s">
        <v>921</v>
      </c>
      <c r="D1538" s="12" t="s">
        <v>86</v>
      </c>
      <c r="E1538" s="13" t="s">
        <v>3691</v>
      </c>
      <c r="F1538" s="2">
        <v>24</v>
      </c>
      <c r="G1538" s="15">
        <v>214</v>
      </c>
      <c r="H1538" s="7">
        <f>L1538*'114成績輸入與落點儀表板'!$B$2+M1538*'114成績輸入與落點儀表板'!$B$3+N1538*'114成績輸入與落點儀表板'!$B$4+O1538*'114成績輸入與落點儀表板'!$B$5+P1538*'114成績輸入與落點儀表板'!$B$6+Q1538*'114成績輸入與落點儀表板'!$B$7+R1538*'114成績輸入與落點儀表板'!$B$8+S1538*'114成績輸入與落點儀表板'!$B$9+T1538*'114成績輸入與落點儀表板'!$B$10+U1538*'114成績輸入與落點儀表板'!$B$11+V1538*'114成績輸入與落點儀表板'!$B$12+W1538*'114成績輸入與落點儀表板'!$B$13+X1538*'114成績輸入與落點儀表板'!$B$14+Y1538*'114成績輸入與落點儀表板'!$B$15+Z1538*'114成績輸入與落點儀表板'!$B$16</f>
        <v>0</v>
      </c>
      <c r="I1538" s="8">
        <f t="shared" ref="I1538:I1601" si="48">H1538-G1538</f>
        <v>-214</v>
      </c>
      <c r="J1538" s="2" t="str">
        <f t="shared" ref="J1538:J1601" si="49">IF(I1538&gt;=0, "PASS", "FAIL")</f>
        <v>FAIL</v>
      </c>
      <c r="K1538" s="17" t="str">
        <f>IF(AND(IF('114成績輸入與落點儀表板'!$C$2="必須採計",L1538&gt;0,IF('114成績輸入與落點儀表板'!$C$2="不可採計",L1538=0,TRUE)),IF('114成績輸入與落點儀表板'!$C$3="必須採計",M1538&gt;0,IF('114成績輸入與落點儀表板'!$C$3="不可採計",M1538=0,TRUE)),IF('114成績輸入與落點儀表板'!$C$4="必須採計",N1538&gt;0,IF('114成績輸入與落點儀表板'!$C$4="不可採計",N1538=0,TRUE)),IF('114成績輸入與落點儀表板'!$C$5="必須採計",O1538&gt;0,IF('114成績輸入與落點儀表板'!$C$5="不可採計",O1538=0,TRUE)),IF('114成績輸入與落點儀表板'!$C$6="必須採計",P1538&gt;0,IF('114成績輸入與落點儀表板'!$C$6="不可採計",P1538=0,TRUE)),IF('114成績輸入與落點儀表板'!$C$7="必須採計",Q1538&gt;0,IF('114成績輸入與落點儀表板'!$C$7="不可採計",Q1538=0,TRUE)),IF('114成績輸入與落點儀表板'!$C$8="必須採計",R1538&gt;0,IF('114成績輸入與落點儀表板'!$C$8="不可採計",R1538=0,TRUE)),IF('114成績輸入與落點儀表板'!$C$9="必須採計",S1538&gt;0,IF('114成績輸入與落點儀表板'!$C$9="不可採計",S1538=0,TRUE)),IF('114成績輸入與落點儀表板'!$C$10="必須採計",T1538&gt;0,IF('114成績輸入與落點儀表板'!$C$10="不可採計",T1538=0,TRUE)),IF('114成績輸入與落點儀表板'!$C$11="必須採計",U1538&gt;0,IF('114成績輸入與落點儀表板'!$C$11="不可採計",U1538=0,TRUE)),IF('114成績輸入與落點儀表板'!$C$12="必須採計",V1538&gt;0,IF('114成績輸入與落點儀表板'!$C$12="不可採計",V1538=0,TRUE)),IF('114成績輸入與落點儀表板'!$C$13="必須採計",W1538&gt;0,IF('114成績輸入與落點儀表板'!$C$13="不可採計",W1538=0,TRUE)),IF('114成績輸入與落點儀表板'!$C$14="必須採計",X1538&gt;0,IF('114成績輸入與落點儀表板'!$C$14="不可採計",X1538=0,TRUE)),IF('114成績輸入與落點儀表板'!$C$15="必須採計",Y1538&gt;0,IF('114成績輸入與落點儀表板'!$C$15="不可採計",Y1538=0,TRUE)),IF('114成績輸入與落點儀表板'!$C$16="必須採計",Z1538&gt;0,IF('114成績輸入與落點儀表板'!$C$16="不可採計",Z1538=0,TRUE))),"✅ 符合","❌ 不符合")</f>
        <v>✅ 符合</v>
      </c>
      <c r="L1538" s="15">
        <v>1</v>
      </c>
      <c r="M1538" s="15">
        <v>1</v>
      </c>
      <c r="N1538" s="15">
        <v>1.5</v>
      </c>
      <c r="O1538" s="15">
        <v>0</v>
      </c>
      <c r="P1538" s="15">
        <v>0</v>
      </c>
      <c r="Q1538" s="15">
        <v>0</v>
      </c>
      <c r="R1538" s="15">
        <v>2</v>
      </c>
      <c r="S1538" s="15">
        <v>0</v>
      </c>
      <c r="T1538" s="15">
        <v>0</v>
      </c>
      <c r="U1538" s="15">
        <v>0</v>
      </c>
      <c r="V1538" s="15">
        <v>0</v>
      </c>
      <c r="W1538" s="15">
        <v>0</v>
      </c>
      <c r="X1538" s="15">
        <v>0</v>
      </c>
      <c r="Y1538" s="15">
        <v>0</v>
      </c>
      <c r="Z1538" s="15">
        <v>0</v>
      </c>
    </row>
    <row r="1539" spans="1:26" ht="15.75" customHeight="1" x14ac:dyDescent="0.3">
      <c r="A1539" s="2" t="s">
        <v>3692</v>
      </c>
      <c r="B1539" s="13" t="s">
        <v>3657</v>
      </c>
      <c r="C1539" s="13" t="s">
        <v>255</v>
      </c>
      <c r="D1539" s="12" t="s">
        <v>86</v>
      </c>
      <c r="E1539" s="13" t="s">
        <v>3693</v>
      </c>
      <c r="F1539" s="2">
        <v>21</v>
      </c>
      <c r="G1539" s="15">
        <v>144.75</v>
      </c>
      <c r="H1539" s="7">
        <f>L1539*'114成績輸入與落點儀表板'!$B$2+M1539*'114成績輸入與落點儀表板'!$B$3+N1539*'114成績輸入與落點儀表板'!$B$4+O1539*'114成績輸入與落點儀表板'!$B$5+P1539*'114成績輸入與落點儀表板'!$B$6+Q1539*'114成績輸入與落點儀表板'!$B$7+R1539*'114成績輸入與落點儀表板'!$B$8+S1539*'114成績輸入與落點儀表板'!$B$9+T1539*'114成績輸入與落點儀表板'!$B$10+U1539*'114成績輸入與落點儀表板'!$B$11+V1539*'114成績輸入與落點儀表板'!$B$12+W1539*'114成績輸入與落點儀表板'!$B$13+X1539*'114成績輸入與落點儀表板'!$B$14+Y1539*'114成績輸入與落點儀表板'!$B$15+Z1539*'114成績輸入與落點儀表板'!$B$16</f>
        <v>0</v>
      </c>
      <c r="I1539" s="8">
        <f t="shared" si="48"/>
        <v>-144.75</v>
      </c>
      <c r="J1539" s="2" t="str">
        <f t="shared" si="49"/>
        <v>FAIL</v>
      </c>
      <c r="K1539" s="17" t="str">
        <f>IF(AND(IF('114成績輸入與落點儀表板'!$C$2="必須採計",L1539&gt;0,IF('114成績輸入與落點儀表板'!$C$2="不可採計",L1539=0,TRUE)),IF('114成績輸入與落點儀表板'!$C$3="必須採計",M1539&gt;0,IF('114成績輸入與落點儀表板'!$C$3="不可採計",M1539=0,TRUE)),IF('114成績輸入與落點儀表板'!$C$4="必須採計",N1539&gt;0,IF('114成績輸入與落點儀表板'!$C$4="不可採計",N1539=0,TRUE)),IF('114成績輸入與落點儀表板'!$C$5="必須採計",O1539&gt;0,IF('114成績輸入與落點儀表板'!$C$5="不可採計",O1539=0,TRUE)),IF('114成績輸入與落點儀表板'!$C$6="必須採計",P1539&gt;0,IF('114成績輸入與落點儀表板'!$C$6="不可採計",P1539=0,TRUE)),IF('114成績輸入與落點儀表板'!$C$7="必須採計",Q1539&gt;0,IF('114成績輸入與落點儀表板'!$C$7="不可採計",Q1539=0,TRUE)),IF('114成績輸入與落點儀表板'!$C$8="必須採計",R1539&gt;0,IF('114成績輸入與落點儀表板'!$C$8="不可採計",R1539=0,TRUE)),IF('114成績輸入與落點儀表板'!$C$9="必須採計",S1539&gt;0,IF('114成績輸入與落點儀表板'!$C$9="不可採計",S1539=0,TRUE)),IF('114成績輸入與落點儀表板'!$C$10="必須採計",T1539&gt;0,IF('114成績輸入與落點儀表板'!$C$10="不可採計",T1539=0,TRUE)),IF('114成績輸入與落點儀表板'!$C$11="必須採計",U1539&gt;0,IF('114成績輸入與落點儀表板'!$C$11="不可採計",U1539=0,TRUE)),IF('114成績輸入與落點儀表板'!$C$12="必須採計",V1539&gt;0,IF('114成績輸入與落點儀表板'!$C$12="不可採計",V1539=0,TRUE)),IF('114成績輸入與落點儀表板'!$C$13="必須採計",W1539&gt;0,IF('114成績輸入與落點儀表板'!$C$13="不可採計",W1539=0,TRUE)),IF('114成績輸入與落點儀表板'!$C$14="必須採計",X1539&gt;0,IF('114成績輸入與落點儀表板'!$C$14="不可採計",X1539=0,TRUE)),IF('114成績輸入與落點儀表板'!$C$15="必須採計",Y1539&gt;0,IF('114成績輸入與落點儀表板'!$C$15="不可採計",Y1539=0,TRUE)),IF('114成績輸入與落點儀表板'!$C$16="必須採計",Z1539&gt;0,IF('114成績輸入與落點儀表板'!$C$16="不可採計",Z1539=0,TRUE))),"✅ 符合","❌ 不符合")</f>
        <v>❌ 不符合</v>
      </c>
      <c r="L1539" s="15">
        <v>0</v>
      </c>
      <c r="M1539" s="15">
        <v>1.25</v>
      </c>
      <c r="N1539" s="15">
        <v>0</v>
      </c>
      <c r="O1539" s="15">
        <v>0</v>
      </c>
      <c r="P1539" s="15">
        <v>0</v>
      </c>
      <c r="Q1539" s="15">
        <v>0</v>
      </c>
      <c r="R1539" s="15">
        <v>0</v>
      </c>
      <c r="S1539" s="15">
        <v>1.5</v>
      </c>
      <c r="T1539" s="15">
        <v>1.5</v>
      </c>
      <c r="U1539" s="15">
        <v>0</v>
      </c>
      <c r="V1539" s="15">
        <v>0</v>
      </c>
      <c r="W1539" s="15">
        <v>0</v>
      </c>
      <c r="X1539" s="15">
        <v>0</v>
      </c>
      <c r="Y1539" s="15">
        <v>0</v>
      </c>
      <c r="Z1539" s="15">
        <v>0</v>
      </c>
    </row>
    <row r="1540" spans="1:26" ht="15.75" customHeight="1" x14ac:dyDescent="0.3">
      <c r="A1540" s="2" t="s">
        <v>3694</v>
      </c>
      <c r="B1540" s="13" t="s">
        <v>3657</v>
      </c>
      <c r="C1540" s="13" t="s">
        <v>242</v>
      </c>
      <c r="D1540" s="12" t="s">
        <v>203</v>
      </c>
      <c r="E1540" s="13" t="s">
        <v>2013</v>
      </c>
      <c r="F1540" s="2">
        <v>42</v>
      </c>
      <c r="G1540" s="15">
        <v>267</v>
      </c>
      <c r="H1540" s="7">
        <f>L1540*'114成績輸入與落點儀表板'!$B$2+M1540*'114成績輸入與落點儀表板'!$B$3+N1540*'114成績輸入與落點儀表板'!$B$4+O1540*'114成績輸入與落點儀表板'!$B$5+P1540*'114成績輸入與落點儀表板'!$B$6+Q1540*'114成績輸入與落點儀表板'!$B$7+R1540*'114成績輸入與落點儀表板'!$B$8+S1540*'114成績輸入與落點儀表板'!$B$9+T1540*'114成績輸入與落點儀表板'!$B$10+U1540*'114成績輸入與落點儀表板'!$B$11+V1540*'114成績輸入與落點儀表板'!$B$12+W1540*'114成績輸入與落點儀表板'!$B$13+X1540*'114成績輸入與落點儀表板'!$B$14+Y1540*'114成績輸入與落點儀表板'!$B$15+Z1540*'114成績輸入與落點儀表板'!$B$16</f>
        <v>0</v>
      </c>
      <c r="I1540" s="8">
        <f t="shared" si="48"/>
        <v>-267</v>
      </c>
      <c r="J1540" s="2" t="str">
        <f t="shared" si="49"/>
        <v>FAIL</v>
      </c>
      <c r="K1540" s="17" t="str">
        <f>IF(AND(IF('114成績輸入與落點儀表板'!$C$2="必須採計",L1540&gt;0,IF('114成績輸入與落點儀表板'!$C$2="不可採計",L1540=0,TRUE)),IF('114成績輸入與落點儀表板'!$C$3="必須採計",M1540&gt;0,IF('114成績輸入與落點儀表板'!$C$3="不可採計",M1540=0,TRUE)),IF('114成績輸入與落點儀表板'!$C$4="必須採計",N1540&gt;0,IF('114成績輸入與落點儀表板'!$C$4="不可採計",N1540=0,TRUE)),IF('114成績輸入與落點儀表板'!$C$5="必須採計",O1540&gt;0,IF('114成績輸入與落點儀表板'!$C$5="不可採計",O1540=0,TRUE)),IF('114成績輸入與落點儀表板'!$C$6="必須採計",P1540&gt;0,IF('114成績輸入與落點儀表板'!$C$6="不可採計",P1540=0,TRUE)),IF('114成績輸入與落點儀表板'!$C$7="必須採計",Q1540&gt;0,IF('114成績輸入與落點儀表板'!$C$7="不可採計",Q1540=0,TRUE)),IF('114成績輸入與落點儀表板'!$C$8="必須採計",R1540&gt;0,IF('114成績輸入與落點儀表板'!$C$8="不可採計",R1540=0,TRUE)),IF('114成績輸入與落點儀表板'!$C$9="必須採計",S1540&gt;0,IF('114成績輸入與落點儀表板'!$C$9="不可採計",S1540=0,TRUE)),IF('114成績輸入與落點儀表板'!$C$10="必須採計",T1540&gt;0,IF('114成績輸入與落點儀表板'!$C$10="不可採計",T1540=0,TRUE)),IF('114成績輸入與落點儀表板'!$C$11="必須採計",U1540&gt;0,IF('114成績輸入與落點儀表板'!$C$11="不可採計",U1540=0,TRUE)),IF('114成績輸入與落點儀表板'!$C$12="必須採計",V1540&gt;0,IF('114成績輸入與落點儀表板'!$C$12="不可採計",V1540=0,TRUE)),IF('114成績輸入與落點儀表板'!$C$13="必須採計",W1540&gt;0,IF('114成績輸入與落點儀表板'!$C$13="不可採計",W1540=0,TRUE)),IF('114成績輸入與落點儀表板'!$C$14="必須採計",X1540&gt;0,IF('114成績輸入與落點儀表板'!$C$14="不可採計",X1540=0,TRUE)),IF('114成績輸入與落點儀表板'!$C$15="必須採計",Y1540&gt;0,IF('114成績輸入與落點儀表板'!$C$15="不可採計",Y1540=0,TRUE)),IF('114成績輸入與落點儀表板'!$C$16="必須採計",Z1540&gt;0,IF('114成績輸入與落點儀表板'!$C$16="不可採計",Z1540=0,TRUE))),"✅ 符合","❌ 不符合")</f>
        <v>✅ 符合</v>
      </c>
      <c r="L1540" s="15">
        <v>1</v>
      </c>
      <c r="M1540" s="15">
        <v>1.5</v>
      </c>
      <c r="N1540" s="15">
        <v>1.5</v>
      </c>
      <c r="O1540" s="15">
        <v>0</v>
      </c>
      <c r="P1540" s="15">
        <v>0</v>
      </c>
      <c r="Q1540" s="15">
        <v>0</v>
      </c>
      <c r="R1540" s="15">
        <v>1.5</v>
      </c>
      <c r="S1540" s="15">
        <v>1</v>
      </c>
      <c r="T1540" s="15">
        <v>0</v>
      </c>
      <c r="U1540" s="15">
        <v>0</v>
      </c>
      <c r="V1540" s="15">
        <v>0</v>
      </c>
      <c r="W1540" s="15">
        <v>0</v>
      </c>
      <c r="X1540" s="15">
        <v>0</v>
      </c>
      <c r="Y1540" s="15">
        <v>0</v>
      </c>
      <c r="Z1540" s="15">
        <v>0</v>
      </c>
    </row>
    <row r="1541" spans="1:26" ht="15.75" customHeight="1" x14ac:dyDescent="0.3">
      <c r="A1541" s="2" t="s">
        <v>3695</v>
      </c>
      <c r="B1541" s="13" t="s">
        <v>3657</v>
      </c>
      <c r="C1541" s="13" t="s">
        <v>3696</v>
      </c>
      <c r="D1541" s="12" t="s">
        <v>103</v>
      </c>
      <c r="E1541" s="13" t="s">
        <v>3697</v>
      </c>
      <c r="F1541" s="2">
        <v>27</v>
      </c>
      <c r="G1541" s="15">
        <v>248</v>
      </c>
      <c r="H1541" s="7">
        <f>L1541*'114成績輸入與落點儀表板'!$B$2+M1541*'114成績輸入與落點儀表板'!$B$3+N1541*'114成績輸入與落點儀表板'!$B$4+O1541*'114成績輸入與落點儀表板'!$B$5+P1541*'114成績輸入與落點儀表板'!$B$6+Q1541*'114成績輸入與落點儀表板'!$B$7+R1541*'114成績輸入與落點儀表板'!$B$8+S1541*'114成績輸入與落點儀表板'!$B$9+T1541*'114成績輸入與落點儀表板'!$B$10+U1541*'114成績輸入與落點儀表板'!$B$11+V1541*'114成績輸入與落點儀表板'!$B$12+W1541*'114成績輸入與落點儀表板'!$B$13+X1541*'114成績輸入與落點儀表板'!$B$14+Y1541*'114成績輸入與落點儀表板'!$B$15+Z1541*'114成績輸入與落點儀表板'!$B$16</f>
        <v>0</v>
      </c>
      <c r="I1541" s="8">
        <f t="shared" si="48"/>
        <v>-248</v>
      </c>
      <c r="J1541" s="2" t="str">
        <f t="shared" si="49"/>
        <v>FAIL</v>
      </c>
      <c r="K1541" s="17" t="str">
        <f>IF(AND(IF('114成績輸入與落點儀表板'!$C$2="必須採計",L1541&gt;0,IF('114成績輸入與落點儀表板'!$C$2="不可採計",L1541=0,TRUE)),IF('114成績輸入與落點儀表板'!$C$3="必須採計",M1541&gt;0,IF('114成績輸入與落點儀表板'!$C$3="不可採計",M1541=0,TRUE)),IF('114成績輸入與落點儀表板'!$C$4="必須採計",N1541&gt;0,IF('114成績輸入與落點儀表板'!$C$4="不可採計",N1541=0,TRUE)),IF('114成績輸入與落點儀表板'!$C$5="必須採計",O1541&gt;0,IF('114成績輸入與落點儀表板'!$C$5="不可採計",O1541=0,TRUE)),IF('114成績輸入與落點儀表板'!$C$6="必須採計",P1541&gt;0,IF('114成績輸入與落點儀表板'!$C$6="不可採計",P1541=0,TRUE)),IF('114成績輸入與落點儀表板'!$C$7="必須採計",Q1541&gt;0,IF('114成績輸入與落點儀表板'!$C$7="不可採計",Q1541=0,TRUE)),IF('114成績輸入與落點儀表板'!$C$8="必須採計",R1541&gt;0,IF('114成績輸入與落點儀表板'!$C$8="不可採計",R1541=0,TRUE)),IF('114成績輸入與落點儀表板'!$C$9="必須採計",S1541&gt;0,IF('114成績輸入與落點儀表板'!$C$9="不可採計",S1541=0,TRUE)),IF('114成績輸入與落點儀表板'!$C$10="必須採計",T1541&gt;0,IF('114成績輸入與落點儀表板'!$C$10="不可採計",T1541=0,TRUE)),IF('114成績輸入與落點儀表板'!$C$11="必須採計",U1541&gt;0,IF('114成績輸入與落點儀表板'!$C$11="不可採計",U1541=0,TRUE)),IF('114成績輸入與落點儀表板'!$C$12="必須採計",V1541&gt;0,IF('114成績輸入與落點儀表板'!$C$12="不可採計",V1541=0,TRUE)),IF('114成績輸入與落點儀表板'!$C$13="必須採計",W1541&gt;0,IF('114成績輸入與落點儀表板'!$C$13="不可採計",W1541=0,TRUE)),IF('114成績輸入與落點儀表板'!$C$14="必須採計",X1541&gt;0,IF('114成績輸入與落點儀表板'!$C$14="不可採計",X1541=0,TRUE)),IF('114成績輸入與落點儀表板'!$C$15="必須採計",Y1541&gt;0,IF('114成績輸入與落點儀表板'!$C$15="不可採計",Y1541=0,TRUE)),IF('114成績輸入與落點儀表板'!$C$16="必須採計",Z1541&gt;0,IF('114成績輸入與落點儀表板'!$C$16="不可採計",Z1541=0,TRUE))),"✅ 符合","❌ 不符合")</f>
        <v>✅ 符合</v>
      </c>
      <c r="L1541" s="15">
        <v>1</v>
      </c>
      <c r="M1541" s="15">
        <v>1</v>
      </c>
      <c r="N1541" s="15">
        <v>2</v>
      </c>
      <c r="O1541" s="15">
        <v>0</v>
      </c>
      <c r="P1541" s="15">
        <v>0</v>
      </c>
      <c r="Q1541" s="15">
        <v>0</v>
      </c>
      <c r="R1541" s="15">
        <v>1.5</v>
      </c>
      <c r="S1541" s="15">
        <v>1.5</v>
      </c>
      <c r="T1541" s="15">
        <v>0</v>
      </c>
      <c r="U1541" s="15">
        <v>0</v>
      </c>
      <c r="V1541" s="15">
        <v>0</v>
      </c>
      <c r="W1541" s="15">
        <v>0</v>
      </c>
      <c r="X1541" s="15">
        <v>0</v>
      </c>
      <c r="Y1541" s="15">
        <v>0</v>
      </c>
      <c r="Z1541" s="15">
        <v>0</v>
      </c>
    </row>
    <row r="1542" spans="1:26" ht="15.75" customHeight="1" x14ac:dyDescent="0.3">
      <c r="A1542" s="2" t="s">
        <v>3698</v>
      </c>
      <c r="B1542" s="13" t="s">
        <v>3657</v>
      </c>
      <c r="C1542" s="13" t="s">
        <v>3699</v>
      </c>
      <c r="D1542" s="12" t="s">
        <v>103</v>
      </c>
      <c r="E1542" s="13" t="s">
        <v>3700</v>
      </c>
      <c r="F1542" s="2">
        <v>17</v>
      </c>
      <c r="G1542" s="15">
        <v>252.75</v>
      </c>
      <c r="H1542" s="7">
        <f>L1542*'114成績輸入與落點儀表板'!$B$2+M1542*'114成績輸入與落點儀表板'!$B$3+N1542*'114成績輸入與落點儀表板'!$B$4+O1542*'114成績輸入與落點儀表板'!$B$5+P1542*'114成績輸入與落點儀表板'!$B$6+Q1542*'114成績輸入與落點儀表板'!$B$7+R1542*'114成績輸入與落點儀表板'!$B$8+S1542*'114成績輸入與落點儀表板'!$B$9+T1542*'114成績輸入與落點儀表板'!$B$10+U1542*'114成績輸入與落點儀表板'!$B$11+V1542*'114成績輸入與落點儀表板'!$B$12+W1542*'114成績輸入與落點儀表板'!$B$13+X1542*'114成績輸入與落點儀表板'!$B$14+Y1542*'114成績輸入與落點儀表板'!$B$15+Z1542*'114成績輸入與落點儀表板'!$B$16</f>
        <v>0</v>
      </c>
      <c r="I1542" s="8">
        <f t="shared" si="48"/>
        <v>-252.75</v>
      </c>
      <c r="J1542" s="2" t="str">
        <f t="shared" si="49"/>
        <v>FAIL</v>
      </c>
      <c r="K1542" s="17" t="str">
        <f>IF(AND(IF('114成績輸入與落點儀表板'!$C$2="必須採計",L1542&gt;0,IF('114成績輸入與落點儀表板'!$C$2="不可採計",L1542=0,TRUE)),IF('114成績輸入與落點儀表板'!$C$3="必須採計",M1542&gt;0,IF('114成績輸入與落點儀表板'!$C$3="不可採計",M1542=0,TRUE)),IF('114成績輸入與落點儀表板'!$C$4="必須採計",N1542&gt;0,IF('114成績輸入與落點儀表板'!$C$4="不可採計",N1542=0,TRUE)),IF('114成績輸入與落點儀表板'!$C$5="必須採計",O1542&gt;0,IF('114成績輸入與落點儀表板'!$C$5="不可採計",O1542=0,TRUE)),IF('114成績輸入與落點儀表板'!$C$6="必須採計",P1542&gt;0,IF('114成績輸入與落點儀表板'!$C$6="不可採計",P1542=0,TRUE)),IF('114成績輸入與落點儀表板'!$C$7="必須採計",Q1542&gt;0,IF('114成績輸入與落點儀表板'!$C$7="不可採計",Q1542=0,TRUE)),IF('114成績輸入與落點儀表板'!$C$8="必須採計",R1542&gt;0,IF('114成績輸入與落點儀表板'!$C$8="不可採計",R1542=0,TRUE)),IF('114成績輸入與落點儀表板'!$C$9="必須採計",S1542&gt;0,IF('114成績輸入與落點儀表板'!$C$9="不可採計",S1542=0,TRUE)),IF('114成績輸入與落點儀表板'!$C$10="必須採計",T1542&gt;0,IF('114成績輸入與落點儀表板'!$C$10="不可採計",T1542=0,TRUE)),IF('114成績輸入與落點儀表板'!$C$11="必須採計",U1542&gt;0,IF('114成績輸入與落點儀表板'!$C$11="不可採計",U1542=0,TRUE)),IF('114成績輸入與落點儀表板'!$C$12="必須採計",V1542&gt;0,IF('114成績輸入與落點儀表板'!$C$12="不可採計",V1542=0,TRUE)),IF('114成績輸入與落點儀表板'!$C$13="必須採計",W1542&gt;0,IF('114成績輸入與落點儀表板'!$C$13="不可採計",W1542=0,TRUE)),IF('114成績輸入與落點儀表板'!$C$14="必須採計",X1542&gt;0,IF('114成績輸入與落點儀表板'!$C$14="不可採計",X1542=0,TRUE)),IF('114成績輸入與落點儀表板'!$C$15="必須採計",Y1542&gt;0,IF('114成績輸入與落點儀表板'!$C$15="不可採計",Y1542=0,TRUE)),IF('114成績輸入與落點儀表板'!$C$16="必須採計",Z1542&gt;0,IF('114成績輸入與落點儀表板'!$C$16="不可採計",Z1542=0,TRUE))),"✅ 符合","❌ 不符合")</f>
        <v>✅ 符合</v>
      </c>
      <c r="L1542" s="15">
        <v>1</v>
      </c>
      <c r="M1542" s="15">
        <v>1.25</v>
      </c>
      <c r="N1542" s="15">
        <v>1</v>
      </c>
      <c r="O1542" s="15">
        <v>0</v>
      </c>
      <c r="P1542" s="15">
        <v>0</v>
      </c>
      <c r="Q1542" s="15">
        <v>0</v>
      </c>
      <c r="R1542" s="15">
        <v>1.25</v>
      </c>
      <c r="S1542" s="15">
        <v>1.5</v>
      </c>
      <c r="T1542" s="15">
        <v>0</v>
      </c>
      <c r="U1542" s="15">
        <v>0</v>
      </c>
      <c r="V1542" s="15">
        <v>0</v>
      </c>
      <c r="W1542" s="15">
        <v>0</v>
      </c>
      <c r="X1542" s="15">
        <v>0</v>
      </c>
      <c r="Y1542" s="15">
        <v>0</v>
      </c>
      <c r="Z1542" s="15">
        <v>0</v>
      </c>
    </row>
    <row r="1543" spans="1:26" ht="15.75" customHeight="1" x14ac:dyDescent="0.3">
      <c r="A1543" s="2" t="s">
        <v>3701</v>
      </c>
      <c r="B1543" s="13" t="s">
        <v>3657</v>
      </c>
      <c r="C1543" s="13" t="s">
        <v>245</v>
      </c>
      <c r="D1543" s="12" t="s">
        <v>73</v>
      </c>
      <c r="E1543" s="13" t="s">
        <v>2394</v>
      </c>
      <c r="F1543" s="2">
        <v>10</v>
      </c>
      <c r="G1543" s="15">
        <v>251</v>
      </c>
      <c r="H1543" s="7">
        <f>L1543*'114成績輸入與落點儀表板'!$B$2+M1543*'114成績輸入與落點儀表板'!$B$3+N1543*'114成績輸入與落點儀表板'!$B$4+O1543*'114成績輸入與落點儀表板'!$B$5+P1543*'114成績輸入與落點儀表板'!$B$6+Q1543*'114成績輸入與落點儀表板'!$B$7+R1543*'114成績輸入與落點儀表板'!$B$8+S1543*'114成績輸入與落點儀表板'!$B$9+T1543*'114成績輸入與落點儀表板'!$B$10+U1543*'114成績輸入與落點儀表板'!$B$11+V1543*'114成績輸入與落點儀表板'!$B$12+W1543*'114成績輸入與落點儀表板'!$B$13+X1543*'114成績輸入與落點儀表板'!$B$14+Y1543*'114成績輸入與落點儀表板'!$B$15+Z1543*'114成績輸入與落點儀表板'!$B$16</f>
        <v>0</v>
      </c>
      <c r="I1543" s="8">
        <f t="shared" si="48"/>
        <v>-251</v>
      </c>
      <c r="J1543" s="2" t="str">
        <f t="shared" si="49"/>
        <v>FAIL</v>
      </c>
      <c r="K1543" s="17" t="str">
        <f>IF(AND(IF('114成績輸入與落點儀表板'!$C$2="必須採計",L1543&gt;0,IF('114成績輸入與落點儀表板'!$C$2="不可採計",L1543=0,TRUE)),IF('114成績輸入與落點儀表板'!$C$3="必須採計",M1543&gt;0,IF('114成績輸入與落點儀表板'!$C$3="不可採計",M1543=0,TRUE)),IF('114成績輸入與落點儀表板'!$C$4="必須採計",N1543&gt;0,IF('114成績輸入與落點儀表板'!$C$4="不可採計",N1543=0,TRUE)),IF('114成績輸入與落點儀表板'!$C$5="必須採計",O1543&gt;0,IF('114成績輸入與落點儀表板'!$C$5="不可採計",O1543=0,TRUE)),IF('114成績輸入與落點儀表板'!$C$6="必須採計",P1543&gt;0,IF('114成績輸入與落點儀表板'!$C$6="不可採計",P1543=0,TRUE)),IF('114成績輸入與落點儀表板'!$C$7="必須採計",Q1543&gt;0,IF('114成績輸入與落點儀表板'!$C$7="不可採計",Q1543=0,TRUE)),IF('114成績輸入與落點儀表板'!$C$8="必須採計",R1543&gt;0,IF('114成績輸入與落點儀表板'!$C$8="不可採計",R1543=0,TRUE)),IF('114成績輸入與落點儀表板'!$C$9="必須採計",S1543&gt;0,IF('114成績輸入與落點儀表板'!$C$9="不可採計",S1543=0,TRUE)),IF('114成績輸入與落點儀表板'!$C$10="必須採計",T1543&gt;0,IF('114成績輸入與落點儀表板'!$C$10="不可採計",T1543=0,TRUE)),IF('114成績輸入與落點儀表板'!$C$11="必須採計",U1543&gt;0,IF('114成績輸入與落點儀表板'!$C$11="不可採計",U1543=0,TRUE)),IF('114成績輸入與落點儀表板'!$C$12="必須採計",V1543&gt;0,IF('114成績輸入與落點儀表板'!$C$12="不可採計",V1543=0,TRUE)),IF('114成績輸入與落點儀表板'!$C$13="必須採計",W1543&gt;0,IF('114成績輸入與落點儀表板'!$C$13="不可採計",W1543=0,TRUE)),IF('114成績輸入與落點儀表板'!$C$14="必須採計",X1543&gt;0,IF('114成績輸入與落點儀表板'!$C$14="不可採計",X1543=0,TRUE)),IF('114成績輸入與落點儀表板'!$C$15="必須採計",Y1543&gt;0,IF('114成績輸入與落點儀表板'!$C$15="不可採計",Y1543=0,TRUE)),IF('114成績輸入與落點儀表板'!$C$16="必須採計",Z1543&gt;0,IF('114成績輸入與落點儀表板'!$C$16="不可採計",Z1543=0,TRUE))),"✅ 符合","❌ 不符合")</f>
        <v>✅ 符合</v>
      </c>
      <c r="L1543" s="15">
        <v>1</v>
      </c>
      <c r="M1543" s="15">
        <v>2</v>
      </c>
      <c r="N1543" s="15">
        <v>2</v>
      </c>
      <c r="O1543" s="15">
        <v>0</v>
      </c>
      <c r="P1543" s="15">
        <v>0</v>
      </c>
      <c r="Q1543" s="15">
        <v>0</v>
      </c>
      <c r="R1543" s="15">
        <v>1</v>
      </c>
      <c r="S1543" s="15">
        <v>0</v>
      </c>
      <c r="T1543" s="15">
        <v>0</v>
      </c>
      <c r="U1543" s="15">
        <v>0</v>
      </c>
      <c r="V1543" s="15">
        <v>0</v>
      </c>
      <c r="W1543" s="15">
        <v>0</v>
      </c>
      <c r="X1543" s="15">
        <v>0</v>
      </c>
      <c r="Y1543" s="15">
        <v>0</v>
      </c>
      <c r="Z1543" s="15">
        <v>0</v>
      </c>
    </row>
    <row r="1544" spans="1:26" ht="15.75" customHeight="1" x14ac:dyDescent="0.3">
      <c r="A1544" s="2" t="s">
        <v>3702</v>
      </c>
      <c r="B1544" s="13" t="s">
        <v>3703</v>
      </c>
      <c r="C1544" s="13" t="s">
        <v>133</v>
      </c>
      <c r="D1544" s="12" t="s">
        <v>134</v>
      </c>
      <c r="E1544" s="13" t="s">
        <v>256</v>
      </c>
      <c r="F1544" s="2">
        <v>13</v>
      </c>
      <c r="G1544" s="15">
        <v>267</v>
      </c>
      <c r="H1544" s="7">
        <f>L1544*'114成績輸入與落點儀表板'!$B$2+M1544*'114成績輸入與落點儀表板'!$B$3+N1544*'114成績輸入與落點儀表板'!$B$4+O1544*'114成績輸入與落點儀表板'!$B$5+P1544*'114成績輸入與落點儀表板'!$B$6+Q1544*'114成績輸入與落點儀表板'!$B$7+R1544*'114成績輸入與落點儀表板'!$B$8+S1544*'114成績輸入與落點儀表板'!$B$9+T1544*'114成績輸入與落點儀表板'!$B$10+U1544*'114成績輸入與落點儀表板'!$B$11+V1544*'114成績輸入與落點儀表板'!$B$12+W1544*'114成績輸入與落點儀表板'!$B$13+X1544*'114成績輸入與落點儀表板'!$B$14+Y1544*'114成績輸入與落點儀表板'!$B$15+Z1544*'114成績輸入與落點儀表板'!$B$16</f>
        <v>0</v>
      </c>
      <c r="I1544" s="8">
        <f t="shared" si="48"/>
        <v>-267</v>
      </c>
      <c r="J1544" s="2" t="str">
        <f t="shared" si="49"/>
        <v>FAIL</v>
      </c>
      <c r="K1544" s="17" t="str">
        <f>IF(AND(IF('114成績輸入與落點儀表板'!$C$2="必須採計",L1544&gt;0,IF('114成績輸入與落點儀表板'!$C$2="不可採計",L1544=0,TRUE)),IF('114成績輸入與落點儀表板'!$C$3="必須採計",M1544&gt;0,IF('114成績輸入與落點儀表板'!$C$3="不可採計",M1544=0,TRUE)),IF('114成績輸入與落點儀表板'!$C$4="必須採計",N1544&gt;0,IF('114成績輸入與落點儀表板'!$C$4="不可採計",N1544=0,TRUE)),IF('114成績輸入與落點儀表板'!$C$5="必須採計",O1544&gt;0,IF('114成績輸入與落點儀表板'!$C$5="不可採計",O1544=0,TRUE)),IF('114成績輸入與落點儀表板'!$C$6="必須採計",P1544&gt;0,IF('114成績輸入與落點儀表板'!$C$6="不可採計",P1544=0,TRUE)),IF('114成績輸入與落點儀表板'!$C$7="必須採計",Q1544&gt;0,IF('114成績輸入與落點儀表板'!$C$7="不可採計",Q1544=0,TRUE)),IF('114成績輸入與落點儀表板'!$C$8="必須採計",R1544&gt;0,IF('114成績輸入與落點儀表板'!$C$8="不可採計",R1544=0,TRUE)),IF('114成績輸入與落點儀表板'!$C$9="必須採計",S1544&gt;0,IF('114成績輸入與落點儀表板'!$C$9="不可採計",S1544=0,TRUE)),IF('114成績輸入與落點儀表板'!$C$10="必須採計",T1544&gt;0,IF('114成績輸入與落點儀表板'!$C$10="不可採計",T1544=0,TRUE)),IF('114成績輸入與落點儀表板'!$C$11="必須採計",U1544&gt;0,IF('114成績輸入與落點儀表板'!$C$11="不可採計",U1544=0,TRUE)),IF('114成績輸入與落點儀表板'!$C$12="必須採計",V1544&gt;0,IF('114成績輸入與落點儀表板'!$C$12="不可採計",V1544=0,TRUE)),IF('114成績輸入與落點儀表板'!$C$13="必須採計",W1544&gt;0,IF('114成績輸入與落點儀表板'!$C$13="不可採計",W1544=0,TRUE)),IF('114成績輸入與落點儀表板'!$C$14="必須採計",X1544&gt;0,IF('114成績輸入與落點儀表板'!$C$14="不可採計",X1544=0,TRUE)),IF('114成績輸入與落點儀表板'!$C$15="必須採計",Y1544&gt;0,IF('114成績輸入與落點儀表板'!$C$15="不可採計",Y1544=0,TRUE)),IF('114成績輸入與落點儀表板'!$C$16="必須採計",Z1544&gt;0,IF('114成績輸入與落點儀表板'!$C$16="不可採計",Z1544=0,TRUE))),"✅ 符合","❌ 不符合")</f>
        <v>❌ 不符合</v>
      </c>
      <c r="L1544" s="15">
        <v>0</v>
      </c>
      <c r="M1544" s="15">
        <v>1</v>
      </c>
      <c r="N1544" s="15">
        <v>1</v>
      </c>
      <c r="O1544" s="15">
        <v>0</v>
      </c>
      <c r="P1544" s="15">
        <v>0</v>
      </c>
      <c r="Q1544" s="15">
        <v>0</v>
      </c>
      <c r="R1544" s="15">
        <v>1</v>
      </c>
      <c r="S1544" s="15">
        <v>1</v>
      </c>
      <c r="T1544" s="15">
        <v>1</v>
      </c>
      <c r="U1544" s="15">
        <v>0</v>
      </c>
      <c r="V1544" s="15">
        <v>0</v>
      </c>
      <c r="W1544" s="15">
        <v>0</v>
      </c>
      <c r="X1544" s="15">
        <v>0</v>
      </c>
      <c r="Y1544" s="15">
        <v>0</v>
      </c>
      <c r="Z1544" s="15">
        <v>0</v>
      </c>
    </row>
    <row r="1545" spans="1:26" ht="15.75" customHeight="1" x14ac:dyDescent="0.3">
      <c r="A1545" s="2" t="s">
        <v>3704</v>
      </c>
      <c r="B1545" s="13" t="s">
        <v>3703</v>
      </c>
      <c r="C1545" s="13" t="s">
        <v>137</v>
      </c>
      <c r="D1545" s="12" t="s">
        <v>134</v>
      </c>
      <c r="E1545" s="13" t="s">
        <v>256</v>
      </c>
      <c r="F1545" s="2">
        <v>3</v>
      </c>
      <c r="G1545" s="15">
        <v>264</v>
      </c>
      <c r="H1545" s="7">
        <f>L1545*'114成績輸入與落點儀表板'!$B$2+M1545*'114成績輸入與落點儀表板'!$B$3+N1545*'114成績輸入與落點儀表板'!$B$4+O1545*'114成績輸入與落點儀表板'!$B$5+P1545*'114成績輸入與落點儀表板'!$B$6+Q1545*'114成績輸入與落點儀表板'!$B$7+R1545*'114成績輸入與落點儀表板'!$B$8+S1545*'114成績輸入與落點儀表板'!$B$9+T1545*'114成績輸入與落點儀表板'!$B$10+U1545*'114成績輸入與落點儀表板'!$B$11+V1545*'114成績輸入與落點儀表板'!$B$12+W1545*'114成績輸入與落點儀表板'!$B$13+X1545*'114成績輸入與落點儀表板'!$B$14+Y1545*'114成績輸入與落點儀表板'!$B$15+Z1545*'114成績輸入與落點儀表板'!$B$16</f>
        <v>0</v>
      </c>
      <c r="I1545" s="8">
        <f t="shared" si="48"/>
        <v>-264</v>
      </c>
      <c r="J1545" s="2" t="str">
        <f t="shared" si="49"/>
        <v>FAIL</v>
      </c>
      <c r="K1545" s="17" t="str">
        <f>IF(AND(IF('114成績輸入與落點儀表板'!$C$2="必須採計",L1545&gt;0,IF('114成績輸入與落點儀表板'!$C$2="不可採計",L1545=0,TRUE)),IF('114成績輸入與落點儀表板'!$C$3="必須採計",M1545&gt;0,IF('114成績輸入與落點儀表板'!$C$3="不可採計",M1545=0,TRUE)),IF('114成績輸入與落點儀表板'!$C$4="必須採計",N1545&gt;0,IF('114成績輸入與落點儀表板'!$C$4="不可採計",N1545=0,TRUE)),IF('114成績輸入與落點儀表板'!$C$5="必須採計",O1545&gt;0,IF('114成績輸入與落點儀表板'!$C$5="不可採計",O1545=0,TRUE)),IF('114成績輸入與落點儀表板'!$C$6="必須採計",P1545&gt;0,IF('114成績輸入與落點儀表板'!$C$6="不可採計",P1545=0,TRUE)),IF('114成績輸入與落點儀表板'!$C$7="必須採計",Q1545&gt;0,IF('114成績輸入與落點儀表板'!$C$7="不可採計",Q1545=0,TRUE)),IF('114成績輸入與落點儀表板'!$C$8="必須採計",R1545&gt;0,IF('114成績輸入與落點儀表板'!$C$8="不可採計",R1545=0,TRUE)),IF('114成績輸入與落點儀表板'!$C$9="必須採計",S1545&gt;0,IF('114成績輸入與落點儀表板'!$C$9="不可採計",S1545=0,TRUE)),IF('114成績輸入與落點儀表板'!$C$10="必須採計",T1545&gt;0,IF('114成績輸入與落點儀表板'!$C$10="不可採計",T1545=0,TRUE)),IF('114成績輸入與落點儀表板'!$C$11="必須採計",U1545&gt;0,IF('114成績輸入與落點儀表板'!$C$11="不可採計",U1545=0,TRUE)),IF('114成績輸入與落點儀表板'!$C$12="必須採計",V1545&gt;0,IF('114成績輸入與落點儀表板'!$C$12="不可採計",V1545=0,TRUE)),IF('114成績輸入與落點儀表板'!$C$13="必須採計",W1545&gt;0,IF('114成績輸入與落點儀表板'!$C$13="不可採計",W1545=0,TRUE)),IF('114成績輸入與落點儀表板'!$C$14="必須採計",X1545&gt;0,IF('114成績輸入與落點儀表板'!$C$14="不可採計",X1545=0,TRUE)),IF('114成績輸入與落點儀表板'!$C$15="必須採計",Y1545&gt;0,IF('114成績輸入與落點儀表板'!$C$15="不可採計",Y1545=0,TRUE)),IF('114成績輸入與落點儀表板'!$C$16="必須採計",Z1545&gt;0,IF('114成績輸入與落點儀表板'!$C$16="不可採計",Z1545=0,TRUE))),"✅ 符合","❌ 不符合")</f>
        <v>❌ 不符合</v>
      </c>
      <c r="L1545" s="15">
        <v>0</v>
      </c>
      <c r="M1545" s="15">
        <v>1</v>
      </c>
      <c r="N1545" s="15">
        <v>1</v>
      </c>
      <c r="O1545" s="15">
        <v>0</v>
      </c>
      <c r="P1545" s="15">
        <v>0</v>
      </c>
      <c r="Q1545" s="15">
        <v>0</v>
      </c>
      <c r="R1545" s="15">
        <v>1</v>
      </c>
      <c r="S1545" s="15">
        <v>1</v>
      </c>
      <c r="T1545" s="15">
        <v>1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</row>
    <row r="1546" spans="1:26" ht="15.75" customHeight="1" x14ac:dyDescent="0.3">
      <c r="A1546" s="2" t="s">
        <v>3705</v>
      </c>
      <c r="B1546" s="13" t="s">
        <v>3703</v>
      </c>
      <c r="C1546" s="13" t="s">
        <v>141</v>
      </c>
      <c r="D1546" s="12" t="s">
        <v>134</v>
      </c>
      <c r="E1546" s="13" t="s">
        <v>3706</v>
      </c>
      <c r="F1546" s="2">
        <v>12</v>
      </c>
      <c r="G1546" s="15">
        <v>284</v>
      </c>
      <c r="H1546" s="7">
        <f>L1546*'114成績輸入與落點儀表板'!$B$2+M1546*'114成績輸入與落點儀表板'!$B$3+N1546*'114成績輸入與落點儀表板'!$B$4+O1546*'114成績輸入與落點儀表板'!$B$5+P1546*'114成績輸入與落點儀表板'!$B$6+Q1546*'114成績輸入與落點儀表板'!$B$7+R1546*'114成績輸入與落點儀表板'!$B$8+S1546*'114成績輸入與落點儀表板'!$B$9+T1546*'114成績輸入與落點儀表板'!$B$10+U1546*'114成績輸入與落點儀表板'!$B$11+V1546*'114成績輸入與落點儀表板'!$B$12+W1546*'114成績輸入與落點儀表板'!$B$13+X1546*'114成績輸入與落點儀表板'!$B$14+Y1546*'114成績輸入與落點儀表板'!$B$15+Z1546*'114成績輸入與落點儀表板'!$B$16</f>
        <v>0</v>
      </c>
      <c r="I1546" s="8">
        <f t="shared" si="48"/>
        <v>-284</v>
      </c>
      <c r="J1546" s="2" t="str">
        <f t="shared" si="49"/>
        <v>FAIL</v>
      </c>
      <c r="K1546" s="17" t="str">
        <f>IF(AND(IF('114成績輸入與落點儀表板'!$C$2="必須採計",L1546&gt;0,IF('114成績輸入與落點儀表板'!$C$2="不可採計",L1546=0,TRUE)),IF('114成績輸入與落點儀表板'!$C$3="必須採計",M1546&gt;0,IF('114成績輸入與落點儀表板'!$C$3="不可採計",M1546=0,TRUE)),IF('114成績輸入與落點儀表板'!$C$4="必須採計",N1546&gt;0,IF('114成績輸入與落點儀表板'!$C$4="不可採計",N1546=0,TRUE)),IF('114成績輸入與落點儀表板'!$C$5="必須採計",O1546&gt;0,IF('114成績輸入與落點儀表板'!$C$5="不可採計",O1546=0,TRUE)),IF('114成績輸入與落點儀表板'!$C$6="必須採計",P1546&gt;0,IF('114成績輸入與落點儀表板'!$C$6="不可採計",P1546=0,TRUE)),IF('114成績輸入與落點儀表板'!$C$7="必須採計",Q1546&gt;0,IF('114成績輸入與落點儀表板'!$C$7="不可採計",Q1546=0,TRUE)),IF('114成績輸入與落點儀表板'!$C$8="必須採計",R1546&gt;0,IF('114成績輸入與落點儀表板'!$C$8="不可採計",R1546=0,TRUE)),IF('114成績輸入與落點儀表板'!$C$9="必須採計",S1546&gt;0,IF('114成績輸入與落點儀表板'!$C$9="不可採計",S1546=0,TRUE)),IF('114成績輸入與落點儀表板'!$C$10="必須採計",T1546&gt;0,IF('114成績輸入與落點儀表板'!$C$10="不可採計",T1546=0,TRUE)),IF('114成績輸入與落點儀表板'!$C$11="必須採計",U1546&gt;0,IF('114成績輸入與落點儀表板'!$C$11="不可採計",U1546=0,TRUE)),IF('114成績輸入與落點儀表板'!$C$12="必須採計",V1546&gt;0,IF('114成績輸入與落點儀表板'!$C$12="不可採計",V1546=0,TRUE)),IF('114成績輸入與落點儀表板'!$C$13="必須採計",W1546&gt;0,IF('114成績輸入與落點儀表板'!$C$13="不可採計",W1546=0,TRUE)),IF('114成績輸入與落點儀表板'!$C$14="必須採計",X1546&gt;0,IF('114成績輸入與落點儀表板'!$C$14="不可採計",X1546=0,TRUE)),IF('114成績輸入與落點儀表板'!$C$15="必須採計",Y1546&gt;0,IF('114成績輸入與落點儀表板'!$C$15="不可採計",Y1546=0,TRUE)),IF('114成績輸入與落點儀表板'!$C$16="必須採計",Z1546&gt;0,IF('114成績輸入與落點儀表板'!$C$16="不可採計",Z1546=0,TRUE))),"✅ 符合","❌ 不符合")</f>
        <v>✅ 符合</v>
      </c>
      <c r="L1546" s="15">
        <v>1</v>
      </c>
      <c r="M1546" s="15">
        <v>1</v>
      </c>
      <c r="N1546" s="15">
        <v>1</v>
      </c>
      <c r="O1546" s="15">
        <v>0</v>
      </c>
      <c r="P1546" s="15">
        <v>0</v>
      </c>
      <c r="Q1546" s="15">
        <v>0</v>
      </c>
      <c r="R1546" s="15">
        <v>0</v>
      </c>
      <c r="S1546" s="15">
        <v>1.25</v>
      </c>
      <c r="T1546" s="15">
        <v>1.25</v>
      </c>
      <c r="U1546" s="15">
        <v>0</v>
      </c>
      <c r="V1546" s="15">
        <v>0</v>
      </c>
      <c r="W1546" s="15">
        <v>0</v>
      </c>
      <c r="X1546" s="15">
        <v>0</v>
      </c>
      <c r="Y1546" s="15">
        <v>0</v>
      </c>
      <c r="Z1546" s="15">
        <v>0</v>
      </c>
    </row>
    <row r="1547" spans="1:26" ht="15.75" customHeight="1" x14ac:dyDescent="0.3">
      <c r="A1547" s="2" t="s">
        <v>3707</v>
      </c>
      <c r="B1547" s="13" t="s">
        <v>3703</v>
      </c>
      <c r="C1547" s="13" t="s">
        <v>549</v>
      </c>
      <c r="D1547" s="12" t="s">
        <v>134</v>
      </c>
      <c r="E1547" s="13" t="s">
        <v>2269</v>
      </c>
      <c r="F1547" s="2">
        <v>8</v>
      </c>
      <c r="G1547" s="15">
        <v>151</v>
      </c>
      <c r="H1547" s="7">
        <f>L1547*'114成績輸入與落點儀表板'!$B$2+M1547*'114成績輸入與落點儀表板'!$B$3+N1547*'114成績輸入與落點儀表板'!$B$4+O1547*'114成績輸入與落點儀表板'!$B$5+P1547*'114成績輸入與落點儀表板'!$B$6+Q1547*'114成績輸入與落點儀表板'!$B$7+R1547*'114成績輸入與落點儀表板'!$B$8+S1547*'114成績輸入與落點儀表板'!$B$9+T1547*'114成績輸入與落點儀表板'!$B$10+U1547*'114成績輸入與落點儀表板'!$B$11+V1547*'114成績輸入與落點儀表板'!$B$12+W1547*'114成績輸入與落點儀表板'!$B$13+X1547*'114成績輸入與落點儀表板'!$B$14+Y1547*'114成績輸入與落點儀表板'!$B$15+Z1547*'114成績輸入與落點儀表板'!$B$16</f>
        <v>0</v>
      </c>
      <c r="I1547" s="8">
        <f t="shared" si="48"/>
        <v>-151</v>
      </c>
      <c r="J1547" s="2" t="str">
        <f t="shared" si="49"/>
        <v>FAIL</v>
      </c>
      <c r="K1547" s="17" t="str">
        <f>IF(AND(IF('114成績輸入與落點儀表板'!$C$2="必須採計",L1547&gt;0,IF('114成績輸入與落點儀表板'!$C$2="不可採計",L1547=0,TRUE)),IF('114成績輸入與落點儀表板'!$C$3="必須採計",M1547&gt;0,IF('114成績輸入與落點儀表板'!$C$3="不可採計",M1547=0,TRUE)),IF('114成績輸入與落點儀表板'!$C$4="必須採計",N1547&gt;0,IF('114成績輸入與落點儀表板'!$C$4="不可採計",N1547=0,TRUE)),IF('114成績輸入與落點儀表板'!$C$5="必須採計",O1547&gt;0,IF('114成績輸入與落點儀表板'!$C$5="不可採計",O1547=0,TRUE)),IF('114成績輸入與落點儀表板'!$C$6="必須採計",P1547&gt;0,IF('114成績輸入與落點儀表板'!$C$6="不可採計",P1547=0,TRUE)),IF('114成績輸入與落點儀表板'!$C$7="必須採計",Q1547&gt;0,IF('114成績輸入與落點儀表板'!$C$7="不可採計",Q1547=0,TRUE)),IF('114成績輸入與落點儀表板'!$C$8="必須採計",R1547&gt;0,IF('114成績輸入與落點儀表板'!$C$8="不可採計",R1547=0,TRUE)),IF('114成績輸入與落點儀表板'!$C$9="必須採計",S1547&gt;0,IF('114成績輸入與落點儀表板'!$C$9="不可採計",S1547=0,TRUE)),IF('114成績輸入與落點儀表板'!$C$10="必須採計",T1547&gt;0,IF('114成績輸入與落點儀表板'!$C$10="不可採計",T1547=0,TRUE)),IF('114成績輸入與落點儀表板'!$C$11="必須採計",U1547&gt;0,IF('114成績輸入與落點儀表板'!$C$11="不可採計",U1547=0,TRUE)),IF('114成績輸入與落點儀表板'!$C$12="必須採計",V1547&gt;0,IF('114成績輸入與落點儀表板'!$C$12="不可採計",V1547=0,TRUE)),IF('114成績輸入與落點儀表板'!$C$13="必須採計",W1547&gt;0,IF('114成績輸入與落點儀表板'!$C$13="不可採計",W1547=0,TRUE)),IF('114成績輸入與落點儀表板'!$C$14="必須採計",X1547&gt;0,IF('114成績輸入與落點儀表板'!$C$14="不可採計",X1547=0,TRUE)),IF('114成績輸入與落點儀表板'!$C$15="必須採計",Y1547&gt;0,IF('114成績輸入與落點儀表板'!$C$15="不可採計",Y1547=0,TRUE)),IF('114成績輸入與落點儀表板'!$C$16="必須採計",Z1547&gt;0,IF('114成績輸入與落點儀表板'!$C$16="不可採計",Z1547=0,TRUE))),"✅ 符合","❌ 不符合")</f>
        <v>❌ 不符合</v>
      </c>
      <c r="L1547" s="15">
        <v>0</v>
      </c>
      <c r="M1547" s="15">
        <v>1</v>
      </c>
      <c r="N1547" s="15">
        <v>0</v>
      </c>
      <c r="O1547" s="15">
        <v>0</v>
      </c>
      <c r="P1547" s="15">
        <v>0</v>
      </c>
      <c r="Q1547" s="15">
        <v>0</v>
      </c>
      <c r="R1547" s="15">
        <v>0</v>
      </c>
      <c r="S1547" s="15">
        <v>1.5</v>
      </c>
      <c r="T1547" s="15">
        <v>1.5</v>
      </c>
      <c r="U1547" s="15">
        <v>0</v>
      </c>
      <c r="V1547" s="15">
        <v>0</v>
      </c>
      <c r="W1547" s="15">
        <v>0</v>
      </c>
      <c r="X1547" s="15">
        <v>0</v>
      </c>
      <c r="Y1547" s="15">
        <v>0</v>
      </c>
      <c r="Z1547" s="15">
        <v>0</v>
      </c>
    </row>
    <row r="1548" spans="1:26" ht="15.75" customHeight="1" x14ac:dyDescent="0.3">
      <c r="A1548" s="2" t="s">
        <v>3708</v>
      </c>
      <c r="B1548" s="13" t="s">
        <v>3703</v>
      </c>
      <c r="C1548" s="13" t="s">
        <v>150</v>
      </c>
      <c r="D1548" s="12" t="s">
        <v>134</v>
      </c>
      <c r="E1548" s="13" t="s">
        <v>3709</v>
      </c>
      <c r="F1548" s="2">
        <v>6</v>
      </c>
      <c r="G1548" s="15">
        <v>192</v>
      </c>
      <c r="H1548" s="7">
        <f>L1548*'114成績輸入與落點儀表板'!$B$2+M1548*'114成績輸入與落點儀表板'!$B$3+N1548*'114成績輸入與落點儀表板'!$B$4+O1548*'114成績輸入與落點儀表板'!$B$5+P1548*'114成績輸入與落點儀表板'!$B$6+Q1548*'114成績輸入與落點儀表板'!$B$7+R1548*'114成績輸入與落點儀表板'!$B$8+S1548*'114成績輸入與落點儀表板'!$B$9+T1548*'114成績輸入與落點儀表板'!$B$10+U1548*'114成績輸入與落點儀表板'!$B$11+V1548*'114成績輸入與落點儀表板'!$B$12+W1548*'114成績輸入與落點儀表板'!$B$13+X1548*'114成績輸入與落點儀表板'!$B$14+Y1548*'114成績輸入與落點儀表板'!$B$15+Z1548*'114成績輸入與落點儀表板'!$B$16</f>
        <v>0</v>
      </c>
      <c r="I1548" s="8">
        <f t="shared" si="48"/>
        <v>-192</v>
      </c>
      <c r="J1548" s="2" t="str">
        <f t="shared" si="49"/>
        <v>FAIL</v>
      </c>
      <c r="K1548" s="17" t="str">
        <f>IF(AND(IF('114成績輸入與落點儀表板'!$C$2="必須採計",L1548&gt;0,IF('114成績輸入與落點儀表板'!$C$2="不可採計",L1548=0,TRUE)),IF('114成績輸入與落點儀表板'!$C$3="必須採計",M1548&gt;0,IF('114成績輸入與落點儀表板'!$C$3="不可採計",M1548=0,TRUE)),IF('114成績輸入與落點儀表板'!$C$4="必須採計",N1548&gt;0,IF('114成績輸入與落點儀表板'!$C$4="不可採計",N1548=0,TRUE)),IF('114成績輸入與落點儀表板'!$C$5="必須採計",O1548&gt;0,IF('114成績輸入與落點儀表板'!$C$5="不可採計",O1548=0,TRUE)),IF('114成績輸入與落點儀表板'!$C$6="必須採計",P1548&gt;0,IF('114成績輸入與落點儀表板'!$C$6="不可採計",P1548=0,TRUE)),IF('114成績輸入與落點儀表板'!$C$7="必須採計",Q1548&gt;0,IF('114成績輸入與落點儀表板'!$C$7="不可採計",Q1548=0,TRUE)),IF('114成績輸入與落點儀表板'!$C$8="必須採計",R1548&gt;0,IF('114成績輸入與落點儀表板'!$C$8="不可採計",R1548=0,TRUE)),IF('114成績輸入與落點儀表板'!$C$9="必須採計",S1548&gt;0,IF('114成績輸入與落點儀表板'!$C$9="不可採計",S1548=0,TRUE)),IF('114成績輸入與落點儀表板'!$C$10="必須採計",T1548&gt;0,IF('114成績輸入與落點儀表板'!$C$10="不可採計",T1548=0,TRUE)),IF('114成績輸入與落點儀表板'!$C$11="必須採計",U1548&gt;0,IF('114成績輸入與落點儀表板'!$C$11="不可採計",U1548=0,TRUE)),IF('114成績輸入與落點儀表板'!$C$12="必須採計",V1548&gt;0,IF('114成績輸入與落點儀表板'!$C$12="不可採計",V1548=0,TRUE)),IF('114成績輸入與落點儀表板'!$C$13="必須採計",W1548&gt;0,IF('114成績輸入與落點儀表板'!$C$13="不可採計",W1548=0,TRUE)),IF('114成績輸入與落點儀表板'!$C$14="必須採計",X1548&gt;0,IF('114成績輸入與落點儀表板'!$C$14="不可採計",X1548=0,TRUE)),IF('114成績輸入與落點儀表板'!$C$15="必須採計",Y1548&gt;0,IF('114成績輸入與落點儀表板'!$C$15="不可採計",Y1548=0,TRUE)),IF('114成績輸入與落點儀表板'!$C$16="必須採計",Z1548&gt;0,IF('114成績輸入與落點儀表板'!$C$16="不可採計",Z1548=0,TRUE))),"✅ 符合","❌ 不符合")</f>
        <v>❌ 不符合</v>
      </c>
      <c r="L1548" s="15">
        <v>0</v>
      </c>
      <c r="M1548" s="15">
        <v>2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1</v>
      </c>
      <c r="U1548" s="15">
        <v>0</v>
      </c>
      <c r="V1548" s="15">
        <v>0</v>
      </c>
      <c r="W1548" s="15">
        <v>0</v>
      </c>
      <c r="X1548" s="15">
        <v>0</v>
      </c>
      <c r="Y1548" s="15">
        <v>1</v>
      </c>
      <c r="Z1548" s="15">
        <v>0</v>
      </c>
    </row>
    <row r="1549" spans="1:26" ht="15.75" customHeight="1" x14ac:dyDescent="0.3">
      <c r="A1549" s="2" t="s">
        <v>3710</v>
      </c>
      <c r="B1549" s="13" t="s">
        <v>3703</v>
      </c>
      <c r="C1549" s="13" t="s">
        <v>787</v>
      </c>
      <c r="D1549" s="12" t="s">
        <v>134</v>
      </c>
      <c r="E1549" s="13" t="s">
        <v>3711</v>
      </c>
      <c r="F1549" s="2">
        <v>6</v>
      </c>
      <c r="G1549" s="15">
        <v>83</v>
      </c>
      <c r="H1549" s="7">
        <f>L1549*'114成績輸入與落點儀表板'!$B$2+M1549*'114成績輸入與落點儀表板'!$B$3+N1549*'114成績輸入與落點儀表板'!$B$4+O1549*'114成績輸入與落點儀表板'!$B$5+P1549*'114成績輸入與落點儀表板'!$B$6+Q1549*'114成績輸入與落點儀表板'!$B$7+R1549*'114成績輸入與落點儀表板'!$B$8+S1549*'114成績輸入與落點儀表板'!$B$9+T1549*'114成績輸入與落點儀表板'!$B$10+U1549*'114成績輸入與落點儀表板'!$B$11+V1549*'114成績輸入與落點儀表板'!$B$12+W1549*'114成績輸入與落點儀表板'!$B$13+X1549*'114成績輸入與落點儀表板'!$B$14+Y1549*'114成績輸入與落點儀表板'!$B$15+Z1549*'114成績輸入與落點儀表板'!$B$16</f>
        <v>0</v>
      </c>
      <c r="I1549" s="8">
        <f t="shared" si="48"/>
        <v>-83</v>
      </c>
      <c r="J1549" s="2" t="str">
        <f t="shared" si="49"/>
        <v>FAIL</v>
      </c>
      <c r="K1549" s="17" t="str">
        <f>IF(AND(IF('114成績輸入與落點儀表板'!$C$2="必須採計",L1549&gt;0,IF('114成績輸入與落點儀表板'!$C$2="不可採計",L1549=0,TRUE)),IF('114成績輸入與落點儀表板'!$C$3="必須採計",M1549&gt;0,IF('114成績輸入與落點儀表板'!$C$3="不可採計",M1549=0,TRUE)),IF('114成績輸入與落點儀表板'!$C$4="必須採計",N1549&gt;0,IF('114成績輸入與落點儀表板'!$C$4="不可採計",N1549=0,TRUE)),IF('114成績輸入與落點儀表板'!$C$5="必須採計",O1549&gt;0,IF('114成績輸入與落點儀表板'!$C$5="不可採計",O1549=0,TRUE)),IF('114成績輸入與落點儀表板'!$C$6="必須採計",P1549&gt;0,IF('114成績輸入與落點儀表板'!$C$6="不可採計",P1549=0,TRUE)),IF('114成績輸入與落點儀表板'!$C$7="必須採計",Q1549&gt;0,IF('114成績輸入與落點儀表板'!$C$7="不可採計",Q1549=0,TRUE)),IF('114成績輸入與落點儀表板'!$C$8="必須採計",R1549&gt;0,IF('114成績輸入與落點儀表板'!$C$8="不可採計",R1549=0,TRUE)),IF('114成績輸入與落點儀表板'!$C$9="必須採計",S1549&gt;0,IF('114成績輸入與落點儀表板'!$C$9="不可採計",S1549=0,TRUE)),IF('114成績輸入與落點儀表板'!$C$10="必須採計",T1549&gt;0,IF('114成績輸入與落點儀表板'!$C$10="不可採計",T1549=0,TRUE)),IF('114成績輸入與落點儀表板'!$C$11="必須採計",U1549&gt;0,IF('114成績輸入與落點儀表板'!$C$11="不可採計",U1549=0,TRUE)),IF('114成績輸入與落點儀表板'!$C$12="必須採計",V1549&gt;0,IF('114成績輸入與落點儀表板'!$C$12="不可採計",V1549=0,TRUE)),IF('114成績輸入與落點儀表板'!$C$13="必須採計",W1549&gt;0,IF('114成績輸入與落點儀表板'!$C$13="不可採計",W1549=0,TRUE)),IF('114成績輸入與落點儀表板'!$C$14="必須採計",X1549&gt;0,IF('114成績輸入與落點儀表板'!$C$14="不可採計",X1549=0,TRUE)),IF('114成績輸入與落點儀表板'!$C$15="必須採計",Y1549&gt;0,IF('114成績輸入與落點儀表板'!$C$15="不可採計",Y1549=0,TRUE)),IF('114成績輸入與落點儀表板'!$C$16="必須採計",Z1549&gt;0,IF('114成績輸入與落點儀表板'!$C$16="不可採計",Z1549=0,TRUE))),"✅ 符合","❌ 不符合")</f>
        <v>✅ 符合</v>
      </c>
      <c r="L1549" s="15">
        <v>1</v>
      </c>
      <c r="M1549" s="15">
        <v>1</v>
      </c>
      <c r="N1549" s="15">
        <v>0</v>
      </c>
      <c r="O1549" s="15">
        <v>0</v>
      </c>
      <c r="P1549" s="15">
        <v>0</v>
      </c>
      <c r="Q1549" s="15">
        <v>0</v>
      </c>
      <c r="R1549" s="15">
        <v>0</v>
      </c>
      <c r="S1549" s="15">
        <v>1</v>
      </c>
      <c r="T1549" s="15">
        <v>0</v>
      </c>
      <c r="U1549" s="15">
        <v>0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</row>
    <row r="1550" spans="1:26" ht="15.75" customHeight="1" x14ac:dyDescent="0.3">
      <c r="A1550" s="2" t="s">
        <v>3712</v>
      </c>
      <c r="B1550" s="13" t="s">
        <v>3703</v>
      </c>
      <c r="C1550" s="13" t="s">
        <v>3713</v>
      </c>
      <c r="D1550" s="12" t="s">
        <v>56</v>
      </c>
      <c r="E1550" s="13" t="s">
        <v>3714</v>
      </c>
      <c r="F1550" s="2">
        <v>10</v>
      </c>
      <c r="G1550" s="15">
        <v>148</v>
      </c>
      <c r="H1550" s="7">
        <f>L1550*'114成績輸入與落點儀表板'!$B$2+M1550*'114成績輸入與落點儀表板'!$B$3+N1550*'114成績輸入與落點儀表板'!$B$4+O1550*'114成績輸入與落點儀表板'!$B$5+P1550*'114成績輸入與落點儀表板'!$B$6+Q1550*'114成績輸入與落點儀表板'!$B$7+R1550*'114成績輸入與落點儀表板'!$B$8+S1550*'114成績輸入與落點儀表板'!$B$9+T1550*'114成績輸入與落點儀表板'!$B$10+U1550*'114成績輸入與落點儀表板'!$B$11+V1550*'114成績輸入與落點儀表板'!$B$12+W1550*'114成績輸入與落點儀表板'!$B$13+X1550*'114成績輸入與落點儀表板'!$B$14+Y1550*'114成績輸入與落點儀表板'!$B$15+Z1550*'114成績輸入與落點儀表板'!$B$16</f>
        <v>0</v>
      </c>
      <c r="I1550" s="8">
        <f t="shared" si="48"/>
        <v>-148</v>
      </c>
      <c r="J1550" s="2" t="str">
        <f t="shared" si="49"/>
        <v>FAIL</v>
      </c>
      <c r="K1550" s="17" t="str">
        <f>IF(AND(IF('114成績輸入與落點儀表板'!$C$2="必須採計",L1550&gt;0,IF('114成績輸入與落點儀表板'!$C$2="不可採計",L1550=0,TRUE)),IF('114成績輸入與落點儀表板'!$C$3="必須採計",M1550&gt;0,IF('114成績輸入與落點儀表板'!$C$3="不可採計",M1550=0,TRUE)),IF('114成績輸入與落點儀表板'!$C$4="必須採計",N1550&gt;0,IF('114成績輸入與落點儀表板'!$C$4="不可採計",N1550=0,TRUE)),IF('114成績輸入與落點儀表板'!$C$5="必須採計",O1550&gt;0,IF('114成績輸入與落點儀表板'!$C$5="不可採計",O1550=0,TRUE)),IF('114成績輸入與落點儀表板'!$C$6="必須採計",P1550&gt;0,IF('114成績輸入與落點儀表板'!$C$6="不可採計",P1550=0,TRUE)),IF('114成績輸入與落點儀表板'!$C$7="必須採計",Q1550&gt;0,IF('114成績輸入與落點儀表板'!$C$7="不可採計",Q1550=0,TRUE)),IF('114成績輸入與落點儀表板'!$C$8="必須採計",R1550&gt;0,IF('114成績輸入與落點儀表板'!$C$8="不可採計",R1550=0,TRUE)),IF('114成績輸入與落點儀表板'!$C$9="必須採計",S1550&gt;0,IF('114成績輸入與落點儀表板'!$C$9="不可採計",S1550=0,TRUE)),IF('114成績輸入與落點儀表板'!$C$10="必須採計",T1550&gt;0,IF('114成績輸入與落點儀表板'!$C$10="不可採計",T1550=0,TRUE)),IF('114成績輸入與落點儀表板'!$C$11="必須採計",U1550&gt;0,IF('114成績輸入與落點儀表板'!$C$11="不可採計",U1550=0,TRUE)),IF('114成績輸入與落點儀表板'!$C$12="必須採計",V1550&gt;0,IF('114成績輸入與落點儀表板'!$C$12="不可採計",V1550=0,TRUE)),IF('114成績輸入與落點儀表板'!$C$13="必須採計",W1550&gt;0,IF('114成績輸入與落點儀表板'!$C$13="不可採計",W1550=0,TRUE)),IF('114成績輸入與落點儀表板'!$C$14="必須採計",X1550&gt;0,IF('114成績輸入與落點儀表板'!$C$14="不可採計",X1550=0,TRUE)),IF('114成績輸入與落點儀表板'!$C$15="必須採計",Y1550&gt;0,IF('114成績輸入與落點儀表板'!$C$15="不可採計",Y1550=0,TRUE)),IF('114成績輸入與落點儀表板'!$C$16="必須採計",Z1550&gt;0,IF('114成績輸入與落點儀表板'!$C$16="不可採計",Z1550=0,TRUE))),"✅ 符合","❌ 不符合")</f>
        <v>✅ 符合</v>
      </c>
      <c r="L1550" s="15">
        <v>1</v>
      </c>
      <c r="M1550" s="15">
        <v>2</v>
      </c>
      <c r="N1550" s="15">
        <v>0</v>
      </c>
      <c r="O1550" s="15">
        <v>0</v>
      </c>
      <c r="P1550" s="15">
        <v>0</v>
      </c>
      <c r="Q1550" s="15">
        <v>0</v>
      </c>
      <c r="R1550" s="15">
        <v>0</v>
      </c>
      <c r="S1550" s="15">
        <v>0</v>
      </c>
      <c r="T1550" s="15">
        <v>2</v>
      </c>
      <c r="U1550" s="15">
        <v>0</v>
      </c>
      <c r="V1550" s="15">
        <v>0</v>
      </c>
      <c r="W1550" s="15">
        <v>0</v>
      </c>
      <c r="X1550" s="15">
        <v>0</v>
      </c>
      <c r="Y1550" s="15">
        <v>0</v>
      </c>
      <c r="Z1550" s="15">
        <v>0</v>
      </c>
    </row>
    <row r="1551" spans="1:26" ht="15.75" customHeight="1" x14ac:dyDescent="0.3">
      <c r="A1551" s="2" t="s">
        <v>3715</v>
      </c>
      <c r="B1551" s="13" t="s">
        <v>3703</v>
      </c>
      <c r="C1551" s="13" t="s">
        <v>791</v>
      </c>
      <c r="D1551" s="12" t="s">
        <v>134</v>
      </c>
      <c r="E1551" s="13" t="s">
        <v>2728</v>
      </c>
      <c r="F1551" s="2">
        <v>5</v>
      </c>
      <c r="G1551" s="15">
        <v>118</v>
      </c>
      <c r="H1551" s="7">
        <f>L1551*'114成績輸入與落點儀表板'!$B$2+M1551*'114成績輸入與落點儀表板'!$B$3+N1551*'114成績輸入與落點儀表板'!$B$4+O1551*'114成績輸入與落點儀表板'!$B$5+P1551*'114成績輸入與落點儀表板'!$B$6+Q1551*'114成績輸入與落點儀表板'!$B$7+R1551*'114成績輸入與落點儀表板'!$B$8+S1551*'114成績輸入與落點儀表板'!$B$9+T1551*'114成績輸入與落點儀表板'!$B$10+U1551*'114成績輸入與落點儀表板'!$B$11+V1551*'114成績輸入與落點儀表板'!$B$12+W1551*'114成績輸入與落點儀表板'!$B$13+X1551*'114成績輸入與落點儀表板'!$B$14+Y1551*'114成績輸入與落點儀表板'!$B$15+Z1551*'114成績輸入與落點儀表板'!$B$16</f>
        <v>0</v>
      </c>
      <c r="I1551" s="8">
        <f t="shared" si="48"/>
        <v>-118</v>
      </c>
      <c r="J1551" s="2" t="str">
        <f t="shared" si="49"/>
        <v>FAIL</v>
      </c>
      <c r="K1551" s="17" t="str">
        <f>IF(AND(IF('114成績輸入與落點儀表板'!$C$2="必須採計",L1551&gt;0,IF('114成績輸入與落點儀表板'!$C$2="不可採計",L1551=0,TRUE)),IF('114成績輸入與落點儀表板'!$C$3="必須採計",M1551&gt;0,IF('114成績輸入與落點儀表板'!$C$3="不可採計",M1551=0,TRUE)),IF('114成績輸入與落點儀表板'!$C$4="必須採計",N1551&gt;0,IF('114成績輸入與落點儀表板'!$C$4="不可採計",N1551=0,TRUE)),IF('114成績輸入與落點儀表板'!$C$5="必須採計",O1551&gt;0,IF('114成績輸入與落點儀表板'!$C$5="不可採計",O1551=0,TRUE)),IF('114成績輸入與落點儀表板'!$C$6="必須採計",P1551&gt;0,IF('114成績輸入與落點儀表板'!$C$6="不可採計",P1551=0,TRUE)),IF('114成績輸入與落點儀表板'!$C$7="必須採計",Q1551&gt;0,IF('114成績輸入與落點儀表板'!$C$7="不可採計",Q1551=0,TRUE)),IF('114成績輸入與落點儀表板'!$C$8="必須採計",R1551&gt;0,IF('114成績輸入與落點儀表板'!$C$8="不可採計",R1551=0,TRUE)),IF('114成績輸入與落點儀表板'!$C$9="必須採計",S1551&gt;0,IF('114成績輸入與落點儀表板'!$C$9="不可採計",S1551=0,TRUE)),IF('114成績輸入與落點儀表板'!$C$10="必須採計",T1551&gt;0,IF('114成績輸入與落點儀表板'!$C$10="不可採計",T1551=0,TRUE)),IF('114成績輸入與落點儀表板'!$C$11="必須採計",U1551&gt;0,IF('114成績輸入與落點儀表板'!$C$11="不可採計",U1551=0,TRUE)),IF('114成績輸入與落點儀表板'!$C$12="必須採計",V1551&gt;0,IF('114成績輸入與落點儀表板'!$C$12="不可採計",V1551=0,TRUE)),IF('114成績輸入與落點儀表板'!$C$13="必須採計",W1551&gt;0,IF('114成績輸入與落點儀表板'!$C$13="不可採計",W1551=0,TRUE)),IF('114成績輸入與落點儀表板'!$C$14="必須採計",X1551&gt;0,IF('114成績輸入與落點儀表板'!$C$14="不可採計",X1551=0,TRUE)),IF('114成績輸入與落點儀表板'!$C$15="必須採計",Y1551&gt;0,IF('114成績輸入與落點儀表板'!$C$15="不可採計",Y1551=0,TRUE)),IF('114成績輸入與落點儀表板'!$C$16="必須採計",Z1551&gt;0,IF('114成績輸入與落點儀表板'!$C$16="不可採計",Z1551=0,TRUE))),"✅ 符合","❌ 不符合")</f>
        <v>✅ 符合</v>
      </c>
      <c r="L1551" s="15">
        <v>1</v>
      </c>
      <c r="M1551" s="15">
        <v>1</v>
      </c>
      <c r="N1551" s="15">
        <v>0</v>
      </c>
      <c r="O1551" s="15">
        <v>0</v>
      </c>
      <c r="P1551" s="15">
        <v>0</v>
      </c>
      <c r="Q1551" s="15">
        <v>0</v>
      </c>
      <c r="R1551" s="15">
        <v>0</v>
      </c>
      <c r="S1551" s="15">
        <v>0</v>
      </c>
      <c r="T1551" s="15">
        <v>1</v>
      </c>
      <c r="U1551" s="15">
        <v>0</v>
      </c>
      <c r="V1551" s="15">
        <v>0</v>
      </c>
      <c r="W1551" s="15">
        <v>0</v>
      </c>
      <c r="X1551" s="15">
        <v>0</v>
      </c>
      <c r="Y1551" s="15">
        <v>0</v>
      </c>
      <c r="Z1551" s="15">
        <v>0</v>
      </c>
    </row>
    <row r="1552" spans="1:26" ht="15.75" customHeight="1" x14ac:dyDescent="0.3">
      <c r="A1552" s="2" t="s">
        <v>3716</v>
      </c>
      <c r="B1552" s="13" t="s">
        <v>3703</v>
      </c>
      <c r="C1552" s="13" t="s">
        <v>147</v>
      </c>
      <c r="D1552" s="12" t="s">
        <v>134</v>
      </c>
      <c r="E1552" s="13" t="s">
        <v>3714</v>
      </c>
      <c r="F1552" s="2">
        <v>58</v>
      </c>
      <c r="G1552" s="15">
        <v>78</v>
      </c>
      <c r="H1552" s="7">
        <f>L1552*'114成績輸入與落點儀表板'!$B$2+M1552*'114成績輸入與落點儀表板'!$B$3+N1552*'114成績輸入與落點儀表板'!$B$4+O1552*'114成績輸入與落點儀表板'!$B$5+P1552*'114成績輸入與落點儀表板'!$B$6+Q1552*'114成績輸入與落點儀表板'!$B$7+R1552*'114成績輸入與落點儀表板'!$B$8+S1552*'114成績輸入與落點儀表板'!$B$9+T1552*'114成績輸入與落點儀表板'!$B$10+U1552*'114成績輸入與落點儀表板'!$B$11+V1552*'114成績輸入與落點儀表板'!$B$12+W1552*'114成績輸入與落點儀表板'!$B$13+X1552*'114成績輸入與落點儀表板'!$B$14+Y1552*'114成績輸入與落點儀表板'!$B$15+Z1552*'114成績輸入與落點儀表板'!$B$16</f>
        <v>0</v>
      </c>
      <c r="I1552" s="8">
        <f t="shared" si="48"/>
        <v>-78</v>
      </c>
      <c r="J1552" s="2" t="str">
        <f t="shared" si="49"/>
        <v>FAIL</v>
      </c>
      <c r="K1552" s="17" t="str">
        <f>IF(AND(IF('114成績輸入與落點儀表板'!$C$2="必須採計",L1552&gt;0,IF('114成績輸入與落點儀表板'!$C$2="不可採計",L1552=0,TRUE)),IF('114成績輸入與落點儀表板'!$C$3="必須採計",M1552&gt;0,IF('114成績輸入與落點儀表板'!$C$3="不可採計",M1552=0,TRUE)),IF('114成績輸入與落點儀表板'!$C$4="必須採計",N1552&gt;0,IF('114成績輸入與落點儀表板'!$C$4="不可採計",N1552=0,TRUE)),IF('114成績輸入與落點儀表板'!$C$5="必須採計",O1552&gt;0,IF('114成績輸入與落點儀表板'!$C$5="不可採計",O1552=0,TRUE)),IF('114成績輸入與落點儀表板'!$C$6="必須採計",P1552&gt;0,IF('114成績輸入與落點儀表板'!$C$6="不可採計",P1552=0,TRUE)),IF('114成績輸入與落點儀表板'!$C$7="必須採計",Q1552&gt;0,IF('114成績輸入與落點儀表板'!$C$7="不可採計",Q1552=0,TRUE)),IF('114成績輸入與落點儀表板'!$C$8="必須採計",R1552&gt;0,IF('114成績輸入與落點儀表板'!$C$8="不可採計",R1552=0,TRUE)),IF('114成績輸入與落點儀表板'!$C$9="必須採計",S1552&gt;0,IF('114成績輸入與落點儀表板'!$C$9="不可採計",S1552=0,TRUE)),IF('114成績輸入與落點儀表板'!$C$10="必須採計",T1552&gt;0,IF('114成績輸入與落點儀表板'!$C$10="不可採計",T1552=0,TRUE)),IF('114成績輸入與落點儀表板'!$C$11="必須採計",U1552&gt;0,IF('114成績輸入與落點儀表板'!$C$11="不可採計",U1552=0,TRUE)),IF('114成績輸入與落點儀表板'!$C$12="必須採計",V1552&gt;0,IF('114成績輸入與落點儀表板'!$C$12="不可採計",V1552=0,TRUE)),IF('114成績輸入與落點儀表板'!$C$13="必須採計",W1552&gt;0,IF('114成績輸入與落點儀表板'!$C$13="不可採計",W1552=0,TRUE)),IF('114成績輸入與落點儀表板'!$C$14="必須採計",X1552&gt;0,IF('114成績輸入與落點儀表板'!$C$14="不可採計",X1552=0,TRUE)),IF('114成績輸入與落點儀表板'!$C$15="必須採計",Y1552&gt;0,IF('114成績輸入與落點儀表板'!$C$15="不可採計",Y1552=0,TRUE)),IF('114成績輸入與落點儀表板'!$C$16="必須採計",Z1552&gt;0,IF('114成績輸入與落點儀表板'!$C$16="不可採計",Z1552=0,TRUE))),"✅ 符合","❌ 不符合")</f>
        <v>✅ 符合</v>
      </c>
      <c r="L1552" s="15">
        <v>1</v>
      </c>
      <c r="M1552" s="15">
        <v>2</v>
      </c>
      <c r="N1552" s="15">
        <v>0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2</v>
      </c>
      <c r="U1552" s="15">
        <v>0</v>
      </c>
      <c r="V1552" s="15">
        <v>0</v>
      </c>
      <c r="W1552" s="15">
        <v>0</v>
      </c>
      <c r="X1552" s="15">
        <v>0</v>
      </c>
      <c r="Y1552" s="15">
        <v>0</v>
      </c>
      <c r="Z1552" s="15">
        <v>0</v>
      </c>
    </row>
    <row r="1553" spans="1:26" ht="15.75" customHeight="1" x14ac:dyDescent="0.3">
      <c r="A1553" s="2" t="s">
        <v>3717</v>
      </c>
      <c r="B1553" s="13" t="s">
        <v>3703</v>
      </c>
      <c r="C1553" s="13" t="s">
        <v>2177</v>
      </c>
      <c r="D1553" s="12" t="s">
        <v>134</v>
      </c>
      <c r="E1553" s="13" t="s">
        <v>3718</v>
      </c>
      <c r="F1553" s="2">
        <v>29</v>
      </c>
      <c r="G1553" s="15">
        <v>102.75</v>
      </c>
      <c r="H1553" s="7">
        <f>L1553*'114成績輸入與落點儀表板'!$B$2+M1553*'114成績輸入與落點儀表板'!$B$3+N1553*'114成績輸入與落點儀表板'!$B$4+O1553*'114成績輸入與落點儀表板'!$B$5+P1553*'114成績輸入與落點儀表板'!$B$6+Q1553*'114成績輸入與落點儀表板'!$B$7+R1553*'114成績輸入與落點儀表板'!$B$8+S1553*'114成績輸入與落點儀表板'!$B$9+T1553*'114成績輸入與落點儀表板'!$B$10+U1553*'114成績輸入與落點儀表板'!$B$11+V1553*'114成績輸入與落點儀表板'!$B$12+W1553*'114成績輸入與落點儀表板'!$B$13+X1553*'114成績輸入與落點儀表板'!$B$14+Y1553*'114成績輸入與落點儀表板'!$B$15+Z1553*'114成績輸入與落點儀表板'!$B$16</f>
        <v>0</v>
      </c>
      <c r="I1553" s="8">
        <f t="shared" si="48"/>
        <v>-102.75</v>
      </c>
      <c r="J1553" s="2" t="str">
        <f t="shared" si="49"/>
        <v>FAIL</v>
      </c>
      <c r="K1553" s="17" t="str">
        <f>IF(AND(IF('114成績輸入與落點儀表板'!$C$2="必須採計",L1553&gt;0,IF('114成績輸入與落點儀表板'!$C$2="不可採計",L1553=0,TRUE)),IF('114成績輸入與落點儀表板'!$C$3="必須採計",M1553&gt;0,IF('114成績輸入與落點儀表板'!$C$3="不可採計",M1553=0,TRUE)),IF('114成績輸入與落點儀表板'!$C$4="必須採計",N1553&gt;0,IF('114成績輸入與落點儀表板'!$C$4="不可採計",N1553=0,TRUE)),IF('114成績輸入與落點儀表板'!$C$5="必須採計",O1553&gt;0,IF('114成績輸入與落點儀表板'!$C$5="不可採計",O1553=0,TRUE)),IF('114成績輸入與落點儀表板'!$C$6="必須採計",P1553&gt;0,IF('114成績輸入與落點儀表板'!$C$6="不可採計",P1553=0,TRUE)),IF('114成績輸入與落點儀表板'!$C$7="必須採計",Q1553&gt;0,IF('114成績輸入與落點儀表板'!$C$7="不可採計",Q1553=0,TRUE)),IF('114成績輸入與落點儀表板'!$C$8="必須採計",R1553&gt;0,IF('114成績輸入與落點儀表板'!$C$8="不可採計",R1553=0,TRUE)),IF('114成績輸入與落點儀表板'!$C$9="必須採計",S1553&gt;0,IF('114成績輸入與落點儀表板'!$C$9="不可採計",S1553=0,TRUE)),IF('114成績輸入與落點儀表板'!$C$10="必須採計",T1553&gt;0,IF('114成績輸入與落點儀表板'!$C$10="不可採計",T1553=0,TRUE)),IF('114成績輸入與落點儀表板'!$C$11="必須採計",U1553&gt;0,IF('114成績輸入與落點儀表板'!$C$11="不可採計",U1553=0,TRUE)),IF('114成績輸入與落點儀表板'!$C$12="必須採計",V1553&gt;0,IF('114成績輸入與落點儀表板'!$C$12="不可採計",V1553=0,TRUE)),IF('114成績輸入與落點儀表板'!$C$13="必須採計",W1553&gt;0,IF('114成績輸入與落點儀表板'!$C$13="不可採計",W1553=0,TRUE)),IF('114成績輸入與落點儀表板'!$C$14="必須採計",X1553&gt;0,IF('114成績輸入與落點儀表板'!$C$14="不可採計",X1553=0,TRUE)),IF('114成績輸入與落點儀表板'!$C$15="必須採計",Y1553&gt;0,IF('114成績輸入與落點儀表板'!$C$15="不可採計",Y1553=0,TRUE)),IF('114成績輸入與落點儀表板'!$C$16="必須採計",Z1553&gt;0,IF('114成績輸入與落點儀表板'!$C$16="不可採計",Z1553=0,TRUE))),"✅ 符合","❌ 不符合")</f>
        <v>✅ 符合</v>
      </c>
      <c r="L1553" s="15">
        <v>1.5</v>
      </c>
      <c r="M1553" s="15">
        <v>2</v>
      </c>
      <c r="N1553" s="15">
        <v>0</v>
      </c>
      <c r="O1553" s="15">
        <v>0</v>
      </c>
      <c r="P1553" s="15">
        <v>0</v>
      </c>
      <c r="Q1553" s="15">
        <v>0</v>
      </c>
      <c r="R1553" s="15">
        <v>1.75</v>
      </c>
      <c r="S1553" s="15">
        <v>0</v>
      </c>
      <c r="T1553" s="15">
        <v>0</v>
      </c>
      <c r="U1553" s="15">
        <v>0</v>
      </c>
      <c r="V1553" s="15">
        <v>0</v>
      </c>
      <c r="W1553" s="15">
        <v>0</v>
      </c>
      <c r="X1553" s="15">
        <v>0</v>
      </c>
      <c r="Y1553" s="15">
        <v>0</v>
      </c>
      <c r="Z1553" s="15">
        <v>0</v>
      </c>
    </row>
    <row r="1554" spans="1:26" ht="15.75" customHeight="1" x14ac:dyDescent="0.3">
      <c r="A1554" s="2" t="s">
        <v>3719</v>
      </c>
      <c r="B1554" s="13" t="s">
        <v>3703</v>
      </c>
      <c r="C1554" s="13" t="s">
        <v>3720</v>
      </c>
      <c r="D1554" s="12" t="s">
        <v>134</v>
      </c>
      <c r="E1554" s="13" t="s">
        <v>3721</v>
      </c>
      <c r="F1554" s="2">
        <v>11</v>
      </c>
      <c r="G1554" s="15">
        <v>95</v>
      </c>
      <c r="H1554" s="7">
        <f>L1554*'114成績輸入與落點儀表板'!$B$2+M1554*'114成績輸入與落點儀表板'!$B$3+N1554*'114成績輸入與落點儀表板'!$B$4+O1554*'114成績輸入與落點儀表板'!$B$5+P1554*'114成績輸入與落點儀表板'!$B$6+Q1554*'114成績輸入與落點儀表板'!$B$7+R1554*'114成績輸入與落點儀表板'!$B$8+S1554*'114成績輸入與落點儀表板'!$B$9+T1554*'114成績輸入與落點儀表板'!$B$10+U1554*'114成績輸入與落點儀表板'!$B$11+V1554*'114成績輸入與落點儀表板'!$B$12+W1554*'114成績輸入與落點儀表板'!$B$13+X1554*'114成績輸入與落點儀表板'!$B$14+Y1554*'114成績輸入與落點儀表板'!$B$15+Z1554*'114成績輸入與落點儀表板'!$B$16</f>
        <v>0</v>
      </c>
      <c r="I1554" s="8">
        <f t="shared" si="48"/>
        <v>-95</v>
      </c>
      <c r="J1554" s="2" t="str">
        <f t="shared" si="49"/>
        <v>FAIL</v>
      </c>
      <c r="K1554" s="17" t="str">
        <f>IF(AND(IF('114成績輸入與落點儀表板'!$C$2="必須採計",L1554&gt;0,IF('114成績輸入與落點儀表板'!$C$2="不可採計",L1554=0,TRUE)),IF('114成績輸入與落點儀表板'!$C$3="必須採計",M1554&gt;0,IF('114成績輸入與落點儀表板'!$C$3="不可採計",M1554=0,TRUE)),IF('114成績輸入與落點儀表板'!$C$4="必須採計",N1554&gt;0,IF('114成績輸入與落點儀表板'!$C$4="不可採計",N1554=0,TRUE)),IF('114成績輸入與落點儀表板'!$C$5="必須採計",O1554&gt;0,IF('114成績輸入與落點儀表板'!$C$5="不可採計",O1554=0,TRUE)),IF('114成績輸入與落點儀表板'!$C$6="必須採計",P1554&gt;0,IF('114成績輸入與落點儀表板'!$C$6="不可採計",P1554=0,TRUE)),IF('114成績輸入與落點儀表板'!$C$7="必須採計",Q1554&gt;0,IF('114成績輸入與落點儀表板'!$C$7="不可採計",Q1554=0,TRUE)),IF('114成績輸入與落點儀表板'!$C$8="必須採計",R1554&gt;0,IF('114成績輸入與落點儀表板'!$C$8="不可採計",R1554=0,TRUE)),IF('114成績輸入與落點儀表板'!$C$9="必須採計",S1554&gt;0,IF('114成績輸入與落點儀表板'!$C$9="不可採計",S1554=0,TRUE)),IF('114成績輸入與落點儀表板'!$C$10="必須採計",T1554&gt;0,IF('114成績輸入與落點儀表板'!$C$10="不可採計",T1554=0,TRUE)),IF('114成績輸入與落點儀表板'!$C$11="必須採計",U1554&gt;0,IF('114成績輸入與落點儀表板'!$C$11="不可採計",U1554=0,TRUE)),IF('114成績輸入與落點儀表板'!$C$12="必須採計",V1554&gt;0,IF('114成績輸入與落點儀表板'!$C$12="不可採計",V1554=0,TRUE)),IF('114成績輸入與落點儀表板'!$C$13="必須採計",W1554&gt;0,IF('114成績輸入與落點儀表板'!$C$13="不可採計",W1554=0,TRUE)),IF('114成績輸入與落點儀表板'!$C$14="必須採計",X1554&gt;0,IF('114成績輸入與落點儀表板'!$C$14="不可採計",X1554=0,TRUE)),IF('114成績輸入與落點儀表板'!$C$15="必須採計",Y1554&gt;0,IF('114成績輸入與落點儀表板'!$C$15="不可採計",Y1554=0,TRUE)),IF('114成績輸入與落點儀表板'!$C$16="必須採計",Z1554&gt;0,IF('114成績輸入與落點儀表板'!$C$16="不可採計",Z1554=0,TRUE))),"✅ 符合","❌ 不符合")</f>
        <v>❌ 不符合</v>
      </c>
      <c r="L1554" s="15">
        <v>0</v>
      </c>
      <c r="M1554" s="15">
        <v>1</v>
      </c>
      <c r="N1554" s="15">
        <v>0</v>
      </c>
      <c r="O1554" s="15">
        <v>0</v>
      </c>
      <c r="P1554" s="15">
        <v>0</v>
      </c>
      <c r="Q1554" s="15">
        <v>0</v>
      </c>
      <c r="R1554" s="15">
        <v>1.5</v>
      </c>
      <c r="S1554" s="15">
        <v>2</v>
      </c>
      <c r="T1554" s="15">
        <v>0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0</v>
      </c>
    </row>
    <row r="1555" spans="1:26" customFormat="1" ht="15.75" customHeight="1" x14ac:dyDescent="0.3">
      <c r="A1555" s="2" t="s">
        <v>3722</v>
      </c>
      <c r="B1555" s="6" t="s">
        <v>3703</v>
      </c>
      <c r="C1555" s="6" t="s">
        <v>2815</v>
      </c>
      <c r="D1555" s="12" t="s">
        <v>199</v>
      </c>
      <c r="E1555" s="13" t="s">
        <v>1288</v>
      </c>
      <c r="F1555" s="2">
        <v>2</v>
      </c>
      <c r="G1555" s="15">
        <v>93</v>
      </c>
      <c r="H1555" s="7">
        <f>L1555*'114成績輸入與落點儀表板'!$B$2+M1555*'114成績輸入與落點儀表板'!$B$3+N1555*'114成績輸入與落點儀表板'!$B$4+O1555*'114成績輸入與落點儀表板'!$B$5+P1555*'114成績輸入與落點儀表板'!$B$6+Q1555*'114成績輸入與落點儀表板'!$B$7+R1555*'114成績輸入與落點儀表板'!$B$8+S1555*'114成績輸入與落點儀表板'!$B$9+T1555*'114成績輸入與落點儀表板'!$B$10+U1555*'114成績輸入與落點儀表板'!$B$11+V1555*'114成績輸入與落點儀表板'!$B$12+W1555*'114成績輸入與落點儀表板'!$B$13+X1555*'114成績輸入與落點儀表板'!$B$14+Y1555*'114成績輸入與落點儀表板'!$B$15+Z1555*'114成績輸入與落點儀表板'!$B$16</f>
        <v>0</v>
      </c>
      <c r="I1555" s="8">
        <f t="shared" si="48"/>
        <v>-93</v>
      </c>
      <c r="J1555" s="2" t="str">
        <f t="shared" si="49"/>
        <v>FAIL</v>
      </c>
      <c r="K1555" s="17" t="str">
        <f>IF(AND(IF('114成績輸入與落點儀表板'!$C$2="必須採計",L1555&gt;0,IF('114成績輸入與落點儀表板'!$C$2="不可採計",L1555=0,TRUE)),IF('114成績輸入與落點儀表板'!$C$3="必須採計",M1555&gt;0,IF('114成績輸入與落點儀表板'!$C$3="不可採計",M1555=0,TRUE)),IF('114成績輸入與落點儀表板'!$C$4="必須採計",N1555&gt;0,IF('114成績輸入與落點儀表板'!$C$4="不可採計",N1555=0,TRUE)),IF('114成績輸入與落點儀表板'!$C$5="必須採計",O1555&gt;0,IF('114成績輸入與落點儀表板'!$C$5="不可採計",O1555=0,TRUE)),IF('114成績輸入與落點儀表板'!$C$6="必須採計",P1555&gt;0,IF('114成績輸入與落點儀表板'!$C$6="不可採計",P1555=0,TRUE)),IF('114成績輸入與落點儀表板'!$C$7="必須採計",Q1555&gt;0,IF('114成績輸入與落點儀表板'!$C$7="不可採計",Q1555=0,TRUE)),IF('114成績輸入與落點儀表板'!$C$8="必須採計",R1555&gt;0,IF('114成績輸入與落點儀表板'!$C$8="不可採計",R1555=0,TRUE)),IF('114成績輸入與落點儀表板'!$C$9="必須採計",S1555&gt;0,IF('114成績輸入與落點儀表板'!$C$9="不可採計",S1555=0,TRUE)),IF('114成績輸入與落點儀表板'!$C$10="必須採計",T1555&gt;0,IF('114成績輸入與落點儀表板'!$C$10="不可採計",T1555=0,TRUE)),IF('114成績輸入與落點儀表板'!$C$11="必須採計",U1555&gt;0,IF('114成績輸入與落點儀表板'!$C$11="不可採計",U1555=0,TRUE)),IF('114成績輸入與落點儀表板'!$C$12="必須採計",V1555&gt;0,IF('114成績輸入與落點儀表板'!$C$12="不可採計",V1555=0,TRUE)),IF('114成績輸入與落點儀表板'!$C$13="必須採計",W1555&gt;0,IF('114成績輸入與落點儀表板'!$C$13="不可採計",W1555=0,TRUE)),IF('114成績輸入與落點儀表板'!$C$14="必須採計",X1555&gt;0,IF('114成績輸入與落點儀表板'!$C$14="不可採計",X1555=0,TRUE)),IF('114成績輸入與落點儀表板'!$C$15="必須採計",Y1555&gt;0,IF('114成績輸入與落點儀表板'!$C$15="不可採計",Y1555=0,TRUE)),IF('114成績輸入與落點儀表板'!$C$16="必須採計",Z1555&gt;0,IF('114成績輸入與落點儀表板'!$C$16="不可採計",Z1555=0,TRUE))),"✅ 符合","❌ 不符合")</f>
        <v>✅ 符合</v>
      </c>
      <c r="L1555" s="15">
        <v>2</v>
      </c>
      <c r="M1555" s="15">
        <v>1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1</v>
      </c>
      <c r="X1555" s="15">
        <v>0</v>
      </c>
      <c r="Y1555" s="15">
        <v>0</v>
      </c>
      <c r="Z1555" s="15">
        <v>0</v>
      </c>
    </row>
    <row r="1556" spans="1:26" customFormat="1" ht="15.75" customHeight="1" x14ac:dyDescent="0.3">
      <c r="A1556" s="2" t="s">
        <v>3723</v>
      </c>
      <c r="B1556" s="6" t="s">
        <v>3703</v>
      </c>
      <c r="C1556" s="6" t="s">
        <v>3724</v>
      </c>
      <c r="D1556" s="12" t="s">
        <v>266</v>
      </c>
      <c r="E1556" s="13" t="s">
        <v>2986</v>
      </c>
      <c r="F1556" s="2">
        <v>5</v>
      </c>
      <c r="G1556" s="15">
        <v>105.5</v>
      </c>
      <c r="H1556" s="7">
        <f>L1556*'114成績輸入與落點儀表板'!$B$2+M1556*'114成績輸入與落點儀表板'!$B$3+N1556*'114成績輸入與落點儀表板'!$B$4+O1556*'114成績輸入與落點儀表板'!$B$5+P1556*'114成績輸入與落點儀表板'!$B$6+Q1556*'114成績輸入與落點儀表板'!$B$7+R1556*'114成績輸入與落點儀表板'!$B$8+S1556*'114成績輸入與落點儀表板'!$B$9+T1556*'114成績輸入與落點儀表板'!$B$10+U1556*'114成績輸入與落點儀表板'!$B$11+V1556*'114成績輸入與落點儀表板'!$B$12+W1556*'114成績輸入與落點儀表板'!$B$13+X1556*'114成績輸入與落點儀表板'!$B$14+Y1556*'114成績輸入與落點儀表板'!$B$15+Z1556*'114成績輸入與落點儀表板'!$B$16</f>
        <v>0</v>
      </c>
      <c r="I1556" s="8">
        <f t="shared" si="48"/>
        <v>-105.5</v>
      </c>
      <c r="J1556" s="2" t="str">
        <f t="shared" si="49"/>
        <v>FAIL</v>
      </c>
      <c r="K1556" s="17" t="str">
        <f>IF(AND(IF('114成績輸入與落點儀表板'!$C$2="必須採計",L1556&gt;0,IF('114成績輸入與落點儀表板'!$C$2="不可採計",L1556=0,TRUE)),IF('114成績輸入與落點儀表板'!$C$3="必須採計",M1556&gt;0,IF('114成績輸入與落點儀表板'!$C$3="不可採計",M1556=0,TRUE)),IF('114成績輸入與落點儀表板'!$C$4="必須採計",N1556&gt;0,IF('114成績輸入與落點儀表板'!$C$4="不可採計",N1556=0,TRUE)),IF('114成績輸入與落點儀表板'!$C$5="必須採計",O1556&gt;0,IF('114成績輸入與落點儀表板'!$C$5="不可採計",O1556=0,TRUE)),IF('114成績輸入與落點儀表板'!$C$6="必須採計",P1556&gt;0,IF('114成績輸入與落點儀表板'!$C$6="不可採計",P1556=0,TRUE)),IF('114成績輸入與落點儀表板'!$C$7="必須採計",Q1556&gt;0,IF('114成績輸入與落點儀表板'!$C$7="不可採計",Q1556=0,TRUE)),IF('114成績輸入與落點儀表板'!$C$8="必須採計",R1556&gt;0,IF('114成績輸入與落點儀表板'!$C$8="不可採計",R1556=0,TRUE)),IF('114成績輸入與落點儀表板'!$C$9="必須採計",S1556&gt;0,IF('114成績輸入與落點儀表板'!$C$9="不可採計",S1556=0,TRUE)),IF('114成績輸入與落點儀表板'!$C$10="必須採計",T1556&gt;0,IF('114成績輸入與落點儀表板'!$C$10="不可採計",T1556=0,TRUE)),IF('114成績輸入與落點儀表板'!$C$11="必須採計",U1556&gt;0,IF('114成績輸入與落點儀表板'!$C$11="不可採計",U1556=0,TRUE)),IF('114成績輸入與落點儀表板'!$C$12="必須採計",V1556&gt;0,IF('114成績輸入與落點儀表板'!$C$12="不可採計",V1556=0,TRUE)),IF('114成績輸入與落點儀表板'!$C$13="必須採計",W1556&gt;0,IF('114成績輸入與落點儀表板'!$C$13="不可採計",W1556=0,TRUE)),IF('114成績輸入與落點儀表板'!$C$14="必須採計",X1556&gt;0,IF('114成績輸入與落點儀表板'!$C$14="不可採計",X1556=0,TRUE)),IF('114成績輸入與落點儀表板'!$C$15="必須採計",Y1556&gt;0,IF('114成績輸入與落點儀表板'!$C$15="不可採計",Y1556=0,TRUE)),IF('114成績輸入與落點儀表板'!$C$16="必須採計",Z1556&gt;0,IF('114成績輸入與落點儀表板'!$C$16="不可採計",Z1556=0,TRUE))),"✅ 符合","❌ 不符合")</f>
        <v>✅ 符合</v>
      </c>
      <c r="L1556" s="15">
        <v>2</v>
      </c>
      <c r="M1556" s="15">
        <v>1.5</v>
      </c>
      <c r="N1556" s="15">
        <v>0</v>
      </c>
      <c r="O1556" s="15">
        <v>0</v>
      </c>
      <c r="P1556" s="15">
        <v>0</v>
      </c>
      <c r="Q1556" s="15">
        <v>0</v>
      </c>
      <c r="R1556" s="15">
        <v>0</v>
      </c>
      <c r="S1556" s="15">
        <v>0</v>
      </c>
      <c r="T1556" s="15">
        <v>0</v>
      </c>
      <c r="U1556" s="15">
        <v>0</v>
      </c>
      <c r="V1556" s="15">
        <v>0</v>
      </c>
      <c r="W1556" s="15">
        <v>2</v>
      </c>
      <c r="X1556" s="15">
        <v>0</v>
      </c>
      <c r="Y1556" s="15">
        <v>0</v>
      </c>
      <c r="Z1556" s="15">
        <v>0</v>
      </c>
    </row>
    <row r="1557" spans="1:26" customFormat="1" ht="15.75" customHeight="1" x14ac:dyDescent="0.3">
      <c r="A1557" s="2" t="s">
        <v>3725</v>
      </c>
      <c r="B1557" s="6" t="s">
        <v>3703</v>
      </c>
      <c r="C1557" s="6" t="s">
        <v>130</v>
      </c>
      <c r="D1557" s="12" t="s">
        <v>99</v>
      </c>
      <c r="E1557" s="13" t="s">
        <v>3726</v>
      </c>
      <c r="F1557" s="2">
        <v>4</v>
      </c>
      <c r="G1557" s="15">
        <v>90.5</v>
      </c>
      <c r="H1557" s="7">
        <f>L1557*'114成績輸入與落點儀表板'!$B$2+M1557*'114成績輸入與落點儀表板'!$B$3+N1557*'114成績輸入與落點儀表板'!$B$4+O1557*'114成績輸入與落點儀表板'!$B$5+P1557*'114成績輸入與落點儀表板'!$B$6+Q1557*'114成績輸入與落點儀表板'!$B$7+R1557*'114成績輸入與落點儀表板'!$B$8+S1557*'114成績輸入與落點儀表板'!$B$9+T1557*'114成績輸入與落點儀表板'!$B$10+U1557*'114成績輸入與落點儀表板'!$B$11+V1557*'114成績輸入與落點儀表板'!$B$12+W1557*'114成績輸入與落點儀表板'!$B$13+X1557*'114成績輸入與落點儀表板'!$B$14+Y1557*'114成績輸入與落點儀表板'!$B$15+Z1557*'114成績輸入與落點儀表板'!$B$16</f>
        <v>0</v>
      </c>
      <c r="I1557" s="8">
        <f t="shared" si="48"/>
        <v>-90.5</v>
      </c>
      <c r="J1557" s="2" t="str">
        <f t="shared" si="49"/>
        <v>FAIL</v>
      </c>
      <c r="K1557" s="17" t="str">
        <f>IF(AND(IF('114成績輸入與落點儀表板'!$C$2="必須採計",L1557&gt;0,IF('114成績輸入與落點儀表板'!$C$2="不可採計",L1557=0,TRUE)),IF('114成績輸入與落點儀表板'!$C$3="必須採計",M1557&gt;0,IF('114成績輸入與落點儀表板'!$C$3="不可採計",M1557=0,TRUE)),IF('114成績輸入與落點儀表板'!$C$4="必須採計",N1557&gt;0,IF('114成績輸入與落點儀表板'!$C$4="不可採計",N1557=0,TRUE)),IF('114成績輸入與落點儀表板'!$C$5="必須採計",O1557&gt;0,IF('114成績輸入與落點儀表板'!$C$5="不可採計",O1557=0,TRUE)),IF('114成績輸入與落點儀表板'!$C$6="必須採計",P1557&gt;0,IF('114成績輸入與落點儀表板'!$C$6="不可採計",P1557=0,TRUE)),IF('114成績輸入與落點儀表板'!$C$7="必須採計",Q1557&gt;0,IF('114成績輸入與落點儀表板'!$C$7="不可採計",Q1557=0,TRUE)),IF('114成績輸入與落點儀表板'!$C$8="必須採計",R1557&gt;0,IF('114成績輸入與落點儀表板'!$C$8="不可採計",R1557=0,TRUE)),IF('114成績輸入與落點儀表板'!$C$9="必須採計",S1557&gt;0,IF('114成績輸入與落點儀表板'!$C$9="不可採計",S1557=0,TRUE)),IF('114成績輸入與落點儀表板'!$C$10="必須採計",T1557&gt;0,IF('114成績輸入與落點儀表板'!$C$10="不可採計",T1557=0,TRUE)),IF('114成績輸入與落點儀表板'!$C$11="必須採計",U1557&gt;0,IF('114成績輸入與落點儀表板'!$C$11="不可採計",U1557=0,TRUE)),IF('114成績輸入與落點儀表板'!$C$12="必須採計",V1557&gt;0,IF('114成績輸入與落點儀表板'!$C$12="不可採計",V1557=0,TRUE)),IF('114成績輸入與落點儀表板'!$C$13="必須採計",W1557&gt;0,IF('114成績輸入與落點儀表板'!$C$13="不可採計",W1557=0,TRUE)),IF('114成績輸入與落點儀表板'!$C$14="必須採計",X1557&gt;0,IF('114成績輸入與落點儀表板'!$C$14="不可採計",X1557=0,TRUE)),IF('114成績輸入與落點儀表板'!$C$15="必須採計",Y1557&gt;0,IF('114成績輸入與落點儀表板'!$C$15="不可採計",Y1557=0,TRUE)),IF('114成績輸入與落點儀表板'!$C$16="必須採計",Z1557&gt;0,IF('114成績輸入與落點儀表板'!$C$16="不可採計",Z1557=0,TRUE))),"✅ 符合","❌ 不符合")</f>
        <v>✅ 符合</v>
      </c>
      <c r="L1557" s="15">
        <v>1</v>
      </c>
      <c r="M1557" s="15">
        <v>0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</v>
      </c>
      <c r="T1557" s="15">
        <v>0</v>
      </c>
      <c r="U1557" s="15">
        <v>0</v>
      </c>
      <c r="V1557" s="15">
        <v>0</v>
      </c>
      <c r="W1557" s="15">
        <v>1.5</v>
      </c>
      <c r="X1557" s="15">
        <v>1.5</v>
      </c>
      <c r="Y1557" s="15">
        <v>0</v>
      </c>
      <c r="Z1557" s="15">
        <v>0</v>
      </c>
    </row>
    <row r="1558" spans="1:26" customFormat="1" ht="15.75" customHeight="1" x14ac:dyDescent="0.3">
      <c r="A1558" s="2" t="s">
        <v>3727</v>
      </c>
      <c r="B1558" s="6" t="s">
        <v>3703</v>
      </c>
      <c r="C1558" s="6" t="s">
        <v>3728</v>
      </c>
      <c r="D1558" s="12" t="s">
        <v>99</v>
      </c>
      <c r="E1558" s="13" t="s">
        <v>3729</v>
      </c>
      <c r="F1558" s="2">
        <v>5</v>
      </c>
      <c r="G1558" s="15">
        <v>141</v>
      </c>
      <c r="H1558" s="7">
        <f>L1558*'114成績輸入與落點儀表板'!$B$2+M1558*'114成績輸入與落點儀表板'!$B$3+N1558*'114成績輸入與落點儀表板'!$B$4+O1558*'114成績輸入與落點儀表板'!$B$5+P1558*'114成績輸入與落點儀表板'!$B$6+Q1558*'114成績輸入與落點儀表板'!$B$7+R1558*'114成績輸入與落點儀表板'!$B$8+S1558*'114成績輸入與落點儀表板'!$B$9+T1558*'114成績輸入與落點儀表板'!$B$10+U1558*'114成績輸入與落點儀表板'!$B$11+V1558*'114成績輸入與落點儀表板'!$B$12+W1558*'114成績輸入與落點儀表板'!$B$13+X1558*'114成績輸入與落點儀表板'!$B$14+Y1558*'114成績輸入與落點儀表板'!$B$15+Z1558*'114成績輸入與落點儀表板'!$B$16</f>
        <v>0</v>
      </c>
      <c r="I1558" s="8">
        <f t="shared" si="48"/>
        <v>-141</v>
      </c>
      <c r="J1558" s="2" t="str">
        <f t="shared" si="49"/>
        <v>FAIL</v>
      </c>
      <c r="K1558" s="17" t="str">
        <f>IF(AND(IF('114成績輸入與落點儀表板'!$C$2="必須採計",L1558&gt;0,IF('114成績輸入與落點儀表板'!$C$2="不可採計",L1558=0,TRUE)),IF('114成績輸入與落點儀表板'!$C$3="必須採計",M1558&gt;0,IF('114成績輸入與落點儀表板'!$C$3="不可採計",M1558=0,TRUE)),IF('114成績輸入與落點儀表板'!$C$4="必須採計",N1558&gt;0,IF('114成績輸入與落點儀表板'!$C$4="不可採計",N1558=0,TRUE)),IF('114成績輸入與落點儀表板'!$C$5="必須採計",O1558&gt;0,IF('114成績輸入與落點儀表板'!$C$5="不可採計",O1558=0,TRUE)),IF('114成績輸入與落點儀表板'!$C$6="必須採計",P1558&gt;0,IF('114成績輸入與落點儀表板'!$C$6="不可採計",P1558=0,TRUE)),IF('114成績輸入與落點儀表板'!$C$7="必須採計",Q1558&gt;0,IF('114成績輸入與落點儀表板'!$C$7="不可採計",Q1558=0,TRUE)),IF('114成績輸入與落點儀表板'!$C$8="必須採計",R1558&gt;0,IF('114成績輸入與落點儀表板'!$C$8="不可採計",R1558=0,TRUE)),IF('114成績輸入與落點儀表板'!$C$9="必須採計",S1558&gt;0,IF('114成績輸入與落點儀表板'!$C$9="不可採計",S1558=0,TRUE)),IF('114成績輸入與落點儀表板'!$C$10="必須採計",T1558&gt;0,IF('114成績輸入與落點儀表板'!$C$10="不可採計",T1558=0,TRUE)),IF('114成績輸入與落點儀表板'!$C$11="必須採計",U1558&gt;0,IF('114成績輸入與落點儀表板'!$C$11="不可採計",U1558=0,TRUE)),IF('114成績輸入與落點儀表板'!$C$12="必須採計",V1558&gt;0,IF('114成績輸入與落點儀表板'!$C$12="不可採計",V1558=0,TRUE)),IF('114成績輸入與落點儀表板'!$C$13="必須採計",W1558&gt;0,IF('114成績輸入與落點儀表板'!$C$13="不可採計",W1558=0,TRUE)),IF('114成績輸入與落點儀表板'!$C$14="必須採計",X1558&gt;0,IF('114成績輸入與落點儀表板'!$C$14="不可採計",X1558=0,TRUE)),IF('114成績輸入與落點儀表板'!$C$15="必須採計",Y1558&gt;0,IF('114成績輸入與落點儀表板'!$C$15="不可採計",Y1558=0,TRUE)),IF('114成績輸入與落點儀表板'!$C$16="必須採計",Z1558&gt;0,IF('114成績輸入與落點儀表板'!$C$16="不可採計",Z1558=0,TRUE))),"✅ 符合","❌ 不符合")</f>
        <v>✅ 符合</v>
      </c>
      <c r="L1558" s="15">
        <v>2</v>
      </c>
      <c r="M1558" s="15">
        <v>1.5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1.5</v>
      </c>
      <c r="X1558" s="15">
        <v>0</v>
      </c>
      <c r="Y1558" s="15">
        <v>0</v>
      </c>
      <c r="Z1558" s="15">
        <v>0</v>
      </c>
    </row>
    <row r="1559" spans="1:26" customFormat="1" ht="15.75" customHeight="1" x14ac:dyDescent="0.3">
      <c r="A1559" s="2" t="s">
        <v>3730</v>
      </c>
      <c r="B1559" s="6" t="s">
        <v>3703</v>
      </c>
      <c r="C1559" s="6" t="s">
        <v>3731</v>
      </c>
      <c r="D1559" s="12" t="s">
        <v>60</v>
      </c>
      <c r="E1559" s="13" t="s">
        <v>3118</v>
      </c>
      <c r="F1559" s="2">
        <v>1</v>
      </c>
      <c r="G1559" s="15">
        <v>79</v>
      </c>
      <c r="H1559" s="7">
        <f>L1559*'114成績輸入與落點儀表板'!$B$2+M1559*'114成績輸入與落點儀表板'!$B$3+N1559*'114成績輸入與落點儀表板'!$B$4+O1559*'114成績輸入與落點儀表板'!$B$5+P1559*'114成績輸入與落點儀表板'!$B$6+Q1559*'114成績輸入與落點儀表板'!$B$7+R1559*'114成績輸入與落點儀表板'!$B$8+S1559*'114成績輸入與落點儀表板'!$B$9+T1559*'114成績輸入與落點儀表板'!$B$10+U1559*'114成績輸入與落點儀表板'!$B$11+V1559*'114成績輸入與落點儀表板'!$B$12+W1559*'114成績輸入與落點儀表板'!$B$13+X1559*'114成績輸入與落點儀表板'!$B$14+Y1559*'114成績輸入與落點儀表板'!$B$15+Z1559*'114成績輸入與落點儀表板'!$B$16</f>
        <v>0</v>
      </c>
      <c r="I1559" s="8">
        <f t="shared" si="48"/>
        <v>-79</v>
      </c>
      <c r="J1559" s="2" t="str">
        <f t="shared" si="49"/>
        <v>FAIL</v>
      </c>
      <c r="K1559" s="17" t="str">
        <f>IF(AND(IF('114成績輸入與落點儀表板'!$C$2="必須採計",L1559&gt;0,IF('114成績輸入與落點儀表板'!$C$2="不可採計",L1559=0,TRUE)),IF('114成績輸入與落點儀表板'!$C$3="必須採計",M1559&gt;0,IF('114成績輸入與落點儀表板'!$C$3="不可採計",M1559=0,TRUE)),IF('114成績輸入與落點儀表板'!$C$4="必須採計",N1559&gt;0,IF('114成績輸入與落點儀表板'!$C$4="不可採計",N1559=0,TRUE)),IF('114成績輸入與落點儀表板'!$C$5="必須採計",O1559&gt;0,IF('114成績輸入與落點儀表板'!$C$5="不可採計",O1559=0,TRUE)),IF('114成績輸入與落點儀表板'!$C$6="必須採計",P1559&gt;0,IF('114成績輸入與落點儀表板'!$C$6="不可採計",P1559=0,TRUE)),IF('114成績輸入與落點儀表板'!$C$7="必須採計",Q1559&gt;0,IF('114成績輸入與落點儀表板'!$C$7="不可採計",Q1559=0,TRUE)),IF('114成績輸入與落點儀表板'!$C$8="必須採計",R1559&gt;0,IF('114成績輸入與落點儀表板'!$C$8="不可採計",R1559=0,TRUE)),IF('114成績輸入與落點儀表板'!$C$9="必須採計",S1559&gt;0,IF('114成績輸入與落點儀表板'!$C$9="不可採計",S1559=0,TRUE)),IF('114成績輸入與落點儀表板'!$C$10="必須採計",T1559&gt;0,IF('114成績輸入與落點儀表板'!$C$10="不可採計",T1559=0,TRUE)),IF('114成績輸入與落點儀表板'!$C$11="必須採計",U1559&gt;0,IF('114成績輸入與落點儀表板'!$C$11="不可採計",U1559=0,TRUE)),IF('114成績輸入與落點儀表板'!$C$12="必須採計",V1559&gt;0,IF('114成績輸入與落點儀表板'!$C$12="不可採計",V1559=0,TRUE)),IF('114成績輸入與落點儀表板'!$C$13="必須採計",W1559&gt;0,IF('114成績輸入與落點儀表板'!$C$13="不可採計",W1559=0,TRUE)),IF('114成績輸入與落點儀表板'!$C$14="必須採計",X1559&gt;0,IF('114成績輸入與落點儀表板'!$C$14="不可採計",X1559=0,TRUE)),IF('114成績輸入與落點儀表板'!$C$15="必須採計",Y1559&gt;0,IF('114成績輸入與落點儀表板'!$C$15="不可採計",Y1559=0,TRUE)),IF('114成績輸入與落點儀表板'!$C$16="必須採計",Z1559&gt;0,IF('114成績輸入與落點儀表板'!$C$16="不可採計",Z1559=0,TRUE))),"✅ 符合","❌ 不符合")</f>
        <v>✅ 符合</v>
      </c>
      <c r="L1559" s="15">
        <v>2</v>
      </c>
      <c r="M1559" s="15">
        <v>0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1</v>
      </c>
      <c r="X1559" s="15">
        <v>1</v>
      </c>
      <c r="Y1559" s="15">
        <v>0</v>
      </c>
      <c r="Z1559" s="15">
        <v>0</v>
      </c>
    </row>
    <row r="1560" spans="1:26" customFormat="1" ht="15.75" customHeight="1" x14ac:dyDescent="0.3">
      <c r="A1560" s="2" t="s">
        <v>3732</v>
      </c>
      <c r="B1560" s="6" t="s">
        <v>3703</v>
      </c>
      <c r="C1560" s="6" t="s">
        <v>59</v>
      </c>
      <c r="D1560" s="12" t="s">
        <v>60</v>
      </c>
      <c r="E1560" s="13" t="s">
        <v>1727</v>
      </c>
      <c r="F1560" s="2">
        <v>1</v>
      </c>
      <c r="G1560" s="15">
        <v>101</v>
      </c>
      <c r="H1560" s="7">
        <f>L1560*'114成績輸入與落點儀表板'!$B$2+M1560*'114成績輸入與落點儀表板'!$B$3+N1560*'114成績輸入與落點儀表板'!$B$4+O1560*'114成績輸入與落點儀表板'!$B$5+P1560*'114成績輸入與落點儀表板'!$B$6+Q1560*'114成績輸入與落點儀表板'!$B$7+R1560*'114成績輸入與落點儀表板'!$B$8+S1560*'114成績輸入與落點儀表板'!$B$9+T1560*'114成績輸入與落點儀表板'!$B$10+U1560*'114成績輸入與落點儀表板'!$B$11+V1560*'114成績輸入與落點儀表板'!$B$12+W1560*'114成績輸入與落點儀表板'!$B$13+X1560*'114成績輸入與落點儀表板'!$B$14+Y1560*'114成績輸入與落點儀表板'!$B$15+Z1560*'114成績輸入與落點儀表板'!$B$16</f>
        <v>0</v>
      </c>
      <c r="I1560" s="8">
        <f t="shared" si="48"/>
        <v>-101</v>
      </c>
      <c r="J1560" s="2" t="str">
        <f t="shared" si="49"/>
        <v>FAIL</v>
      </c>
      <c r="K1560" s="17" t="str">
        <f>IF(AND(IF('114成績輸入與落點儀表板'!$C$2="必須採計",L1560&gt;0,IF('114成績輸入與落點儀表板'!$C$2="不可採計",L1560=0,TRUE)),IF('114成績輸入與落點儀表板'!$C$3="必須採計",M1560&gt;0,IF('114成績輸入與落點儀表板'!$C$3="不可採計",M1560=0,TRUE)),IF('114成績輸入與落點儀表板'!$C$4="必須採計",N1560&gt;0,IF('114成績輸入與落點儀表板'!$C$4="不可採計",N1560=0,TRUE)),IF('114成績輸入與落點儀表板'!$C$5="必須採計",O1560&gt;0,IF('114成績輸入與落點儀表板'!$C$5="不可採計",O1560=0,TRUE)),IF('114成績輸入與落點儀表板'!$C$6="必須採計",P1560&gt;0,IF('114成績輸入與落點儀表板'!$C$6="不可採計",P1560=0,TRUE)),IF('114成績輸入與落點儀表板'!$C$7="必須採計",Q1560&gt;0,IF('114成績輸入與落點儀表板'!$C$7="不可採計",Q1560=0,TRUE)),IF('114成績輸入與落點儀表板'!$C$8="必須採計",R1560&gt;0,IF('114成績輸入與落點儀表板'!$C$8="不可採計",R1560=0,TRUE)),IF('114成績輸入與落點儀表板'!$C$9="必須採計",S1560&gt;0,IF('114成績輸入與落點儀表板'!$C$9="不可採計",S1560=0,TRUE)),IF('114成績輸入與落點儀表板'!$C$10="必須採計",T1560&gt;0,IF('114成績輸入與落點儀表板'!$C$10="不可採計",T1560=0,TRUE)),IF('114成績輸入與落點儀表板'!$C$11="必須採計",U1560&gt;0,IF('114成績輸入與落點儀表板'!$C$11="不可採計",U1560=0,TRUE)),IF('114成績輸入與落點儀表板'!$C$12="必須採計",V1560&gt;0,IF('114成績輸入與落點儀表板'!$C$12="不可採計",V1560=0,TRUE)),IF('114成績輸入與落點儀表板'!$C$13="必須採計",W1560&gt;0,IF('114成績輸入與落點儀表板'!$C$13="不可採計",W1560=0,TRUE)),IF('114成績輸入與落點儀表板'!$C$14="必須採計",X1560&gt;0,IF('114成績輸入與落點儀表板'!$C$14="不可採計",X1560=0,TRUE)),IF('114成績輸入與落點儀表板'!$C$15="必須採計",Y1560&gt;0,IF('114成績輸入與落點儀表板'!$C$15="不可採計",Y1560=0,TRUE)),IF('114成績輸入與落點儀表板'!$C$16="必須採計",Z1560&gt;0,IF('114成績輸入與落點儀表板'!$C$16="不可採計",Z1560=0,TRUE))),"✅ 符合","❌ 不符合")</f>
        <v>✅ 符合</v>
      </c>
      <c r="L1560" s="15">
        <v>1.5</v>
      </c>
      <c r="M1560" s="15">
        <v>2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0</v>
      </c>
      <c r="V1560" s="15">
        <v>0</v>
      </c>
      <c r="W1560" s="15">
        <v>1</v>
      </c>
      <c r="X1560" s="15">
        <v>0</v>
      </c>
      <c r="Y1560" s="15">
        <v>0</v>
      </c>
      <c r="Z1560" s="15">
        <v>0</v>
      </c>
    </row>
    <row r="1561" spans="1:26" ht="15.75" customHeight="1" x14ac:dyDescent="0.3">
      <c r="A1561" s="2" t="s">
        <v>3733</v>
      </c>
      <c r="B1561" s="13" t="s">
        <v>3703</v>
      </c>
      <c r="C1561" s="13" t="s">
        <v>3734</v>
      </c>
      <c r="D1561" s="12" t="s">
        <v>73</v>
      </c>
      <c r="E1561" s="13" t="s">
        <v>3735</v>
      </c>
      <c r="F1561" s="2">
        <v>1</v>
      </c>
      <c r="G1561" s="15">
        <v>143</v>
      </c>
      <c r="H1561" s="7">
        <f>L1561*'114成績輸入與落點儀表板'!$B$2+M1561*'114成績輸入與落點儀表板'!$B$3+N1561*'114成績輸入與落點儀表板'!$B$4+O1561*'114成績輸入與落點儀表板'!$B$5+P1561*'114成績輸入與落點儀表板'!$B$6+Q1561*'114成績輸入與落點儀表板'!$B$7+R1561*'114成績輸入與落點儀表板'!$B$8+S1561*'114成績輸入與落點儀表板'!$B$9+T1561*'114成績輸入與落點儀表板'!$B$10+U1561*'114成績輸入與落點儀表板'!$B$11+V1561*'114成績輸入與落點儀表板'!$B$12+W1561*'114成績輸入與落點儀表板'!$B$13+X1561*'114成績輸入與落點儀表板'!$B$14+Y1561*'114成績輸入與落點儀表板'!$B$15+Z1561*'114成績輸入與落點儀表板'!$B$16</f>
        <v>0</v>
      </c>
      <c r="I1561" s="8">
        <f t="shared" si="48"/>
        <v>-143</v>
      </c>
      <c r="J1561" s="2" t="str">
        <f t="shared" si="49"/>
        <v>FAIL</v>
      </c>
      <c r="K1561" s="17" t="str">
        <f>IF(AND(IF('114成績輸入與落點儀表板'!$C$2="必須採計",L1561&gt;0,IF('114成績輸入與落點儀表板'!$C$2="不可採計",L1561=0,TRUE)),IF('114成績輸入與落點儀表板'!$C$3="必須採計",M1561&gt;0,IF('114成績輸入與落點儀表板'!$C$3="不可採計",M1561=0,TRUE)),IF('114成績輸入與落點儀表板'!$C$4="必須採計",N1561&gt;0,IF('114成績輸入與落點儀表板'!$C$4="不可採計",N1561=0,TRUE)),IF('114成績輸入與落點儀表板'!$C$5="必須採計",O1561&gt;0,IF('114成績輸入與落點儀表板'!$C$5="不可採計",O1561=0,TRUE)),IF('114成績輸入與落點儀表板'!$C$6="必須採計",P1561&gt;0,IF('114成績輸入與落點儀表板'!$C$6="不可採計",P1561=0,TRUE)),IF('114成績輸入與落點儀表板'!$C$7="必須採計",Q1561&gt;0,IF('114成績輸入與落點儀表板'!$C$7="不可採計",Q1561=0,TRUE)),IF('114成績輸入與落點儀表板'!$C$8="必須採計",R1561&gt;0,IF('114成績輸入與落點儀表板'!$C$8="不可採計",R1561=0,TRUE)),IF('114成績輸入與落點儀表板'!$C$9="必須採計",S1561&gt;0,IF('114成績輸入與落點儀表板'!$C$9="不可採計",S1561=0,TRUE)),IF('114成績輸入與落點儀表板'!$C$10="必須採計",T1561&gt;0,IF('114成績輸入與落點儀表板'!$C$10="不可採計",T1561=0,TRUE)),IF('114成績輸入與落點儀表板'!$C$11="必須採計",U1561&gt;0,IF('114成績輸入與落點儀表板'!$C$11="不可採計",U1561=0,TRUE)),IF('114成績輸入與落點儀表板'!$C$12="必須採計",V1561&gt;0,IF('114成績輸入與落點儀表板'!$C$12="不可採計",V1561=0,TRUE)),IF('114成績輸入與落點儀表板'!$C$13="必須採計",W1561&gt;0,IF('114成績輸入與落點儀表板'!$C$13="不可採計",W1561=0,TRUE)),IF('114成績輸入與落點儀表板'!$C$14="必須採計",X1561&gt;0,IF('114成績輸入與落點儀表板'!$C$14="不可採計",X1561=0,TRUE)),IF('114成績輸入與落點儀表板'!$C$15="必須採計",Y1561&gt;0,IF('114成績輸入與落點儀表板'!$C$15="不可採計",Y1561=0,TRUE)),IF('114成績輸入與落點儀表板'!$C$16="必須採計",Z1561&gt;0,IF('114成績輸入與落點儀表板'!$C$16="不可採計",Z1561=0,TRUE))),"✅ 符合","❌ 不符合")</f>
        <v>✅ 符合</v>
      </c>
      <c r="L1561" s="15">
        <v>2</v>
      </c>
      <c r="M1561" s="15">
        <v>0</v>
      </c>
      <c r="N1561" s="15">
        <v>1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1</v>
      </c>
      <c r="Z1561" s="15">
        <v>0</v>
      </c>
    </row>
    <row r="1562" spans="1:26" customFormat="1" ht="15.75" customHeight="1" x14ac:dyDescent="0.3">
      <c r="A1562" s="2" t="s">
        <v>3736</v>
      </c>
      <c r="B1562" s="6" t="s">
        <v>3703</v>
      </c>
      <c r="C1562" s="6" t="s">
        <v>3737</v>
      </c>
      <c r="D1562" s="12" t="s">
        <v>121</v>
      </c>
      <c r="E1562" s="13" t="s">
        <v>3738</v>
      </c>
      <c r="F1562" s="2">
        <v>0</v>
      </c>
      <c r="G1562" s="15">
        <v>0</v>
      </c>
      <c r="H1562" s="7">
        <f>L1562*'114成績輸入與落點儀表板'!$B$2+M1562*'114成績輸入與落點儀表板'!$B$3+N1562*'114成績輸入與落點儀表板'!$B$4+O1562*'114成績輸入與落點儀表板'!$B$5+P1562*'114成績輸入與落點儀表板'!$B$6+Q1562*'114成績輸入與落點儀表板'!$B$7+R1562*'114成績輸入與落點儀表板'!$B$8+S1562*'114成績輸入與落點儀表板'!$B$9+T1562*'114成績輸入與落點儀表板'!$B$10+U1562*'114成績輸入與落點儀表板'!$B$11+V1562*'114成績輸入與落點儀表板'!$B$12+W1562*'114成績輸入與落點儀表板'!$B$13+X1562*'114成績輸入與落點儀表板'!$B$14+Y1562*'114成績輸入與落點儀表板'!$B$15+Z1562*'114成績輸入與落點儀表板'!$B$16</f>
        <v>0</v>
      </c>
      <c r="I1562" s="8">
        <f t="shared" si="48"/>
        <v>0</v>
      </c>
      <c r="J1562" s="2" t="str">
        <f t="shared" si="49"/>
        <v>PASS</v>
      </c>
      <c r="K1562" s="17" t="str">
        <f>IF(AND(IF('114成績輸入與落點儀表板'!$C$2="必須採計",L1562&gt;0,IF('114成績輸入與落點儀表板'!$C$2="不可採計",L1562=0,TRUE)),IF('114成績輸入與落點儀表板'!$C$3="必須採計",M1562&gt;0,IF('114成績輸入與落點儀表板'!$C$3="不可採計",M1562=0,TRUE)),IF('114成績輸入與落點儀表板'!$C$4="必須採計",N1562&gt;0,IF('114成績輸入與落點儀表板'!$C$4="不可採計",N1562=0,TRUE)),IF('114成績輸入與落點儀表板'!$C$5="必須採計",O1562&gt;0,IF('114成績輸入與落點儀表板'!$C$5="不可採計",O1562=0,TRUE)),IF('114成績輸入與落點儀表板'!$C$6="必須採計",P1562&gt;0,IF('114成績輸入與落點儀表板'!$C$6="不可採計",P1562=0,TRUE)),IF('114成績輸入與落點儀表板'!$C$7="必須採計",Q1562&gt;0,IF('114成績輸入與落點儀表板'!$C$7="不可採計",Q1562=0,TRUE)),IF('114成績輸入與落點儀表板'!$C$8="必須採計",R1562&gt;0,IF('114成績輸入與落點儀表板'!$C$8="不可採計",R1562=0,TRUE)),IF('114成績輸入與落點儀表板'!$C$9="必須採計",S1562&gt;0,IF('114成績輸入與落點儀表板'!$C$9="不可採計",S1562=0,TRUE)),IF('114成績輸入與落點儀表板'!$C$10="必須採計",T1562&gt;0,IF('114成績輸入與落點儀表板'!$C$10="不可採計",T1562=0,TRUE)),IF('114成績輸入與落點儀表板'!$C$11="必須採計",U1562&gt;0,IF('114成績輸入與落點儀表板'!$C$11="不可採計",U1562=0,TRUE)),IF('114成績輸入與落點儀表板'!$C$12="必須採計",V1562&gt;0,IF('114成績輸入與落點儀表板'!$C$12="不可採計",V1562=0,TRUE)),IF('114成績輸入與落點儀表板'!$C$13="必須採計",W1562&gt;0,IF('114成績輸入與落點儀表板'!$C$13="不可採計",W1562=0,TRUE)),IF('114成績輸入與落點儀表板'!$C$14="必須採計",X1562&gt;0,IF('114成績輸入與落點儀表板'!$C$14="不可採計",X1562=0,TRUE)),IF('114成績輸入與落點儀表板'!$C$15="必須採計",Y1562&gt;0,IF('114成績輸入與落點儀表板'!$C$15="不可採計",Y1562=0,TRUE)),IF('114成績輸入與落點儀表板'!$C$16="必須採計",Z1562&gt;0,IF('114成績輸入與落點儀表板'!$C$16="不可採計",Z1562=0,TRUE))),"✅ 符合","❌ 不符合")</f>
        <v>✅ 符合</v>
      </c>
      <c r="L1562" s="15">
        <v>1</v>
      </c>
      <c r="M1562" s="15">
        <v>0</v>
      </c>
      <c r="N1562" s="15">
        <v>0</v>
      </c>
      <c r="O1562" s="15">
        <v>0</v>
      </c>
      <c r="P1562" s="15">
        <v>0</v>
      </c>
      <c r="Q1562" s="15">
        <v>0</v>
      </c>
      <c r="R1562" s="15">
        <v>0</v>
      </c>
      <c r="S1562" s="15">
        <v>0</v>
      </c>
      <c r="T1562" s="15">
        <v>0</v>
      </c>
      <c r="U1562" s="15">
        <v>1</v>
      </c>
      <c r="V1562" s="15">
        <v>0</v>
      </c>
      <c r="W1562" s="15">
        <v>1</v>
      </c>
      <c r="X1562" s="15">
        <v>0</v>
      </c>
      <c r="Y1562" s="15">
        <v>0</v>
      </c>
      <c r="Z1562" s="15">
        <v>0</v>
      </c>
    </row>
    <row r="1563" spans="1:26" customFormat="1" ht="15.75" customHeight="1" x14ac:dyDescent="0.3">
      <c r="A1563" s="2" t="s">
        <v>3739</v>
      </c>
      <c r="B1563" s="6" t="s">
        <v>3703</v>
      </c>
      <c r="C1563" s="6" t="s">
        <v>3740</v>
      </c>
      <c r="D1563" s="12" t="s">
        <v>121</v>
      </c>
      <c r="E1563" s="13" t="s">
        <v>3741</v>
      </c>
      <c r="F1563" s="2">
        <v>0</v>
      </c>
      <c r="G1563" s="15">
        <v>0</v>
      </c>
      <c r="H1563" s="7">
        <f>L1563*'114成績輸入與落點儀表板'!$B$2+M1563*'114成績輸入與落點儀表板'!$B$3+N1563*'114成績輸入與落點儀表板'!$B$4+O1563*'114成績輸入與落點儀表板'!$B$5+P1563*'114成績輸入與落點儀表板'!$B$6+Q1563*'114成績輸入與落點儀表板'!$B$7+R1563*'114成績輸入與落點儀表板'!$B$8+S1563*'114成績輸入與落點儀表板'!$B$9+T1563*'114成績輸入與落點儀表板'!$B$10+U1563*'114成績輸入與落點儀表板'!$B$11+V1563*'114成績輸入與落點儀表板'!$B$12+W1563*'114成績輸入與落點儀表板'!$B$13+X1563*'114成績輸入與落點儀表板'!$B$14+Y1563*'114成績輸入與落點儀表板'!$B$15+Z1563*'114成績輸入與落點儀表板'!$B$16</f>
        <v>0</v>
      </c>
      <c r="I1563" s="8">
        <f t="shared" si="48"/>
        <v>0</v>
      </c>
      <c r="J1563" s="2" t="str">
        <f t="shared" si="49"/>
        <v>PASS</v>
      </c>
      <c r="K1563" s="17" t="str">
        <f>IF(AND(IF('114成績輸入與落點儀表板'!$C$2="必須採計",L1563&gt;0,IF('114成績輸入與落點儀表板'!$C$2="不可採計",L1563=0,TRUE)),IF('114成績輸入與落點儀表板'!$C$3="必須採計",M1563&gt;0,IF('114成績輸入與落點儀表板'!$C$3="不可採計",M1563=0,TRUE)),IF('114成績輸入與落點儀表板'!$C$4="必須採計",N1563&gt;0,IF('114成績輸入與落點儀表板'!$C$4="不可採計",N1563=0,TRUE)),IF('114成績輸入與落點儀表板'!$C$5="必須採計",O1563&gt;0,IF('114成績輸入與落點儀表板'!$C$5="不可採計",O1563=0,TRUE)),IF('114成績輸入與落點儀表板'!$C$6="必須採計",P1563&gt;0,IF('114成績輸入與落點儀表板'!$C$6="不可採計",P1563=0,TRUE)),IF('114成績輸入與落點儀表板'!$C$7="必須採計",Q1563&gt;0,IF('114成績輸入與落點儀表板'!$C$7="不可採計",Q1563=0,TRUE)),IF('114成績輸入與落點儀表板'!$C$8="必須採計",R1563&gt;0,IF('114成績輸入與落點儀表板'!$C$8="不可採計",R1563=0,TRUE)),IF('114成績輸入與落點儀表板'!$C$9="必須採計",S1563&gt;0,IF('114成績輸入與落點儀表板'!$C$9="不可採計",S1563=0,TRUE)),IF('114成績輸入與落點儀表板'!$C$10="必須採計",T1563&gt;0,IF('114成績輸入與落點儀表板'!$C$10="不可採計",T1563=0,TRUE)),IF('114成績輸入與落點儀表板'!$C$11="必須採計",U1563&gt;0,IF('114成績輸入與落點儀表板'!$C$11="不可採計",U1563=0,TRUE)),IF('114成績輸入與落點儀表板'!$C$12="必須採計",V1563&gt;0,IF('114成績輸入與落點儀表板'!$C$12="不可採計",V1563=0,TRUE)),IF('114成績輸入與落點儀表板'!$C$13="必須採計",W1563&gt;0,IF('114成績輸入與落點儀表板'!$C$13="不可採計",W1563=0,TRUE)),IF('114成績輸入與落點儀表板'!$C$14="必須採計",X1563&gt;0,IF('114成績輸入與落點儀表板'!$C$14="不可採計",X1563=0,TRUE)),IF('114成績輸入與落點儀表板'!$C$15="必須採計",Y1563&gt;0,IF('114成績輸入與落點儀表板'!$C$15="不可採計",Y1563=0,TRUE)),IF('114成績輸入與落點儀表板'!$C$16="必須採計",Z1563&gt;0,IF('114成績輸入與落點儀表板'!$C$16="不可採計",Z1563=0,TRUE))),"✅ 符合","❌ 不符合")</f>
        <v>✅ 符合</v>
      </c>
      <c r="L1563" s="15">
        <v>2</v>
      </c>
      <c r="M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1</v>
      </c>
      <c r="X1563" s="15">
        <v>1</v>
      </c>
      <c r="Y1563" s="15">
        <v>0</v>
      </c>
      <c r="Z1563" s="15">
        <v>0</v>
      </c>
    </row>
    <row r="1564" spans="1:26" customFormat="1" ht="15.75" customHeight="1" x14ac:dyDescent="0.3">
      <c r="A1564" s="2" t="s">
        <v>3742</v>
      </c>
      <c r="B1564" s="6" t="s">
        <v>3703</v>
      </c>
      <c r="C1564" s="6" t="s">
        <v>3743</v>
      </c>
      <c r="D1564" s="12" t="s">
        <v>121</v>
      </c>
      <c r="E1564" s="13" t="s">
        <v>3744</v>
      </c>
      <c r="F1564" s="2">
        <v>0</v>
      </c>
      <c r="G1564" s="15">
        <v>0</v>
      </c>
      <c r="H1564" s="7">
        <f>L1564*'114成績輸入與落點儀表板'!$B$2+M1564*'114成績輸入與落點儀表板'!$B$3+N1564*'114成績輸入與落點儀表板'!$B$4+O1564*'114成績輸入與落點儀表板'!$B$5+P1564*'114成績輸入與落點儀表板'!$B$6+Q1564*'114成績輸入與落點儀表板'!$B$7+R1564*'114成績輸入與落點儀表板'!$B$8+S1564*'114成績輸入與落點儀表板'!$B$9+T1564*'114成績輸入與落點儀表板'!$B$10+U1564*'114成績輸入與落點儀表板'!$B$11+V1564*'114成績輸入與落點儀表板'!$B$12+W1564*'114成績輸入與落點儀表板'!$B$13+X1564*'114成績輸入與落點儀表板'!$B$14+Y1564*'114成績輸入與落點儀表板'!$B$15+Z1564*'114成績輸入與落點儀表板'!$B$16</f>
        <v>0</v>
      </c>
      <c r="I1564" s="8">
        <f t="shared" si="48"/>
        <v>0</v>
      </c>
      <c r="J1564" s="2" t="str">
        <f t="shared" si="49"/>
        <v>PASS</v>
      </c>
      <c r="K1564" s="17" t="str">
        <f>IF(AND(IF('114成績輸入與落點儀表板'!$C$2="必須採計",L1564&gt;0,IF('114成績輸入與落點儀表板'!$C$2="不可採計",L1564=0,TRUE)),IF('114成績輸入與落點儀表板'!$C$3="必須採計",M1564&gt;0,IF('114成績輸入與落點儀表板'!$C$3="不可採計",M1564=0,TRUE)),IF('114成績輸入與落點儀表板'!$C$4="必須採計",N1564&gt;0,IF('114成績輸入與落點儀表板'!$C$4="不可採計",N1564=0,TRUE)),IF('114成績輸入與落點儀表板'!$C$5="必須採計",O1564&gt;0,IF('114成績輸入與落點儀表板'!$C$5="不可採計",O1564=0,TRUE)),IF('114成績輸入與落點儀表板'!$C$6="必須採計",P1564&gt;0,IF('114成績輸入與落點儀表板'!$C$6="不可採計",P1564=0,TRUE)),IF('114成績輸入與落點儀表板'!$C$7="必須採計",Q1564&gt;0,IF('114成績輸入與落點儀表板'!$C$7="不可採計",Q1564=0,TRUE)),IF('114成績輸入與落點儀表板'!$C$8="必須採計",R1564&gt;0,IF('114成績輸入與落點儀表板'!$C$8="不可採計",R1564=0,TRUE)),IF('114成績輸入與落點儀表板'!$C$9="必須採計",S1564&gt;0,IF('114成績輸入與落點儀表板'!$C$9="不可採計",S1564=0,TRUE)),IF('114成績輸入與落點儀表板'!$C$10="必須採計",T1564&gt;0,IF('114成績輸入與落點儀表板'!$C$10="不可採計",T1564=0,TRUE)),IF('114成績輸入與落點儀表板'!$C$11="必須採計",U1564&gt;0,IF('114成績輸入與落點儀表板'!$C$11="不可採計",U1564=0,TRUE)),IF('114成績輸入與落點儀表板'!$C$12="必須採計",V1564&gt;0,IF('114成績輸入與落點儀表板'!$C$12="不可採計",V1564=0,TRUE)),IF('114成績輸入與落點儀表板'!$C$13="必須採計",W1564&gt;0,IF('114成績輸入與落點儀表板'!$C$13="不可採計",W1564=0,TRUE)),IF('114成績輸入與落點儀表板'!$C$14="必須採計",X1564&gt;0,IF('114成績輸入與落點儀表板'!$C$14="不可採計",X1564=0,TRUE)),IF('114成績輸入與落點儀表板'!$C$15="必須採計",Y1564&gt;0,IF('114成績輸入與落點儀表板'!$C$15="不可採計",Y1564=0,TRUE)),IF('114成績輸入與落點儀表板'!$C$16="必須採計",Z1564&gt;0,IF('114成績輸入與落點儀表板'!$C$16="不可採計",Z1564=0,TRUE))),"✅ 符合","❌ 不符合")</f>
        <v>✅ 符合</v>
      </c>
      <c r="L1564" s="15">
        <v>1</v>
      </c>
      <c r="M1564" s="15">
        <v>2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1</v>
      </c>
      <c r="X1564" s="15">
        <v>0</v>
      </c>
      <c r="Y1564" s="15">
        <v>0</v>
      </c>
      <c r="Z1564" s="15">
        <v>0</v>
      </c>
    </row>
    <row r="1565" spans="1:26" ht="15.75" customHeight="1" x14ac:dyDescent="0.3">
      <c r="A1565" s="2" t="s">
        <v>3745</v>
      </c>
      <c r="B1565" s="13" t="s">
        <v>3746</v>
      </c>
      <c r="C1565" s="13" t="s">
        <v>133</v>
      </c>
      <c r="D1565" s="12" t="s">
        <v>134</v>
      </c>
      <c r="E1565" s="13" t="s">
        <v>1247</v>
      </c>
      <c r="F1565" s="2">
        <v>29</v>
      </c>
      <c r="G1565" s="15">
        <v>278</v>
      </c>
      <c r="H1565" s="7">
        <f>L1565*'114成績輸入與落點儀表板'!$B$2+M1565*'114成績輸入與落點儀表板'!$B$3+N1565*'114成績輸入與落點儀表板'!$B$4+O1565*'114成績輸入與落點儀表板'!$B$5+P1565*'114成績輸入與落點儀表板'!$B$6+Q1565*'114成績輸入與落點儀表板'!$B$7+R1565*'114成績輸入與落點儀表板'!$B$8+S1565*'114成績輸入與落點儀表板'!$B$9+T1565*'114成績輸入與落點儀表板'!$B$10+U1565*'114成績輸入與落點儀表板'!$B$11+V1565*'114成績輸入與落點儀表板'!$B$12+W1565*'114成績輸入與落點儀表板'!$B$13+X1565*'114成績輸入與落點儀表板'!$B$14+Y1565*'114成績輸入與落點儀表板'!$B$15+Z1565*'114成績輸入與落點儀表板'!$B$16</f>
        <v>0</v>
      </c>
      <c r="I1565" s="8">
        <f t="shared" si="48"/>
        <v>-278</v>
      </c>
      <c r="J1565" s="2" t="str">
        <f t="shared" si="49"/>
        <v>FAIL</v>
      </c>
      <c r="K1565" s="17" t="str">
        <f>IF(AND(IF('114成績輸入與落點儀表板'!$C$2="必須採計",L1565&gt;0,IF('114成績輸入與落點儀表板'!$C$2="不可採計",L1565=0,TRUE)),IF('114成績輸入與落點儀表板'!$C$3="必須採計",M1565&gt;0,IF('114成績輸入與落點儀表板'!$C$3="不可採計",M1565=0,TRUE)),IF('114成績輸入與落點儀表板'!$C$4="必須採計",N1565&gt;0,IF('114成績輸入與落點儀表板'!$C$4="不可採計",N1565=0,TRUE)),IF('114成績輸入與落點儀表板'!$C$5="必須採計",O1565&gt;0,IF('114成績輸入與落點儀表板'!$C$5="不可採計",O1565=0,TRUE)),IF('114成績輸入與落點儀表板'!$C$6="必須採計",P1565&gt;0,IF('114成績輸入與落點儀表板'!$C$6="不可採計",P1565=0,TRUE)),IF('114成績輸入與落點儀表板'!$C$7="必須採計",Q1565&gt;0,IF('114成績輸入與落點儀表板'!$C$7="不可採計",Q1565=0,TRUE)),IF('114成績輸入與落點儀表板'!$C$8="必須採計",R1565&gt;0,IF('114成績輸入與落點儀表板'!$C$8="不可採計",R1565=0,TRUE)),IF('114成績輸入與落點儀表板'!$C$9="必須採計",S1565&gt;0,IF('114成績輸入與落點儀表板'!$C$9="不可採計",S1565=0,TRUE)),IF('114成績輸入與落點儀表板'!$C$10="必須採計",T1565&gt;0,IF('114成績輸入與落點儀表板'!$C$10="不可採計",T1565=0,TRUE)),IF('114成績輸入與落點儀表板'!$C$11="必須採計",U1565&gt;0,IF('114成績輸入與落點儀表板'!$C$11="不可採計",U1565=0,TRUE)),IF('114成績輸入與落點儀表板'!$C$12="必須採計",V1565&gt;0,IF('114成績輸入與落點儀表板'!$C$12="不可採計",V1565=0,TRUE)),IF('114成績輸入與落點儀表板'!$C$13="必須採計",W1565&gt;0,IF('114成績輸入與落點儀表板'!$C$13="不可採計",W1565=0,TRUE)),IF('114成績輸入與落點儀表板'!$C$14="必須採計",X1565&gt;0,IF('114成績輸入與落點儀表板'!$C$14="不可採計",X1565=0,TRUE)),IF('114成績輸入與落點儀表板'!$C$15="必須採計",Y1565&gt;0,IF('114成績輸入與落點儀表板'!$C$15="不可採計",Y1565=0,TRUE)),IF('114成績輸入與落點儀表板'!$C$16="必須採計",Z1565&gt;0,IF('114成績輸入與落點儀表板'!$C$16="不可採計",Z1565=0,TRUE))),"✅ 符合","❌ 不符合")</f>
        <v>❌ 不符合</v>
      </c>
      <c r="L1565" s="15">
        <v>0</v>
      </c>
      <c r="M1565" s="15">
        <v>1</v>
      </c>
      <c r="N1565" s="15">
        <v>1</v>
      </c>
      <c r="O1565" s="15">
        <v>0</v>
      </c>
      <c r="P1565" s="15">
        <v>0</v>
      </c>
      <c r="Q1565" s="15">
        <v>0</v>
      </c>
      <c r="R1565" s="15">
        <v>1</v>
      </c>
      <c r="S1565" s="15">
        <v>1</v>
      </c>
      <c r="T1565" s="15">
        <v>1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</row>
    <row r="1566" spans="1:26" ht="15.75" customHeight="1" x14ac:dyDescent="0.3">
      <c r="A1566" s="2" t="s">
        <v>3747</v>
      </c>
      <c r="B1566" s="13" t="s">
        <v>3746</v>
      </c>
      <c r="C1566" s="13" t="s">
        <v>137</v>
      </c>
      <c r="D1566" s="12" t="s">
        <v>134</v>
      </c>
      <c r="E1566" s="13" t="s">
        <v>1247</v>
      </c>
      <c r="F1566" s="2">
        <v>2</v>
      </c>
      <c r="G1566" s="15">
        <v>266</v>
      </c>
      <c r="H1566" s="7">
        <f>L1566*'114成績輸入與落點儀表板'!$B$2+M1566*'114成績輸入與落點儀表板'!$B$3+N1566*'114成績輸入與落點儀表板'!$B$4+O1566*'114成績輸入與落點儀表板'!$B$5+P1566*'114成績輸入與落點儀表板'!$B$6+Q1566*'114成績輸入與落點儀表板'!$B$7+R1566*'114成績輸入與落點儀表板'!$B$8+S1566*'114成績輸入與落點儀表板'!$B$9+T1566*'114成績輸入與落點儀表板'!$B$10+U1566*'114成績輸入與落點儀表板'!$B$11+V1566*'114成績輸入與落點儀表板'!$B$12+W1566*'114成績輸入與落點儀表板'!$B$13+X1566*'114成績輸入與落點儀表板'!$B$14+Y1566*'114成績輸入與落點儀表板'!$B$15+Z1566*'114成績輸入與落點儀表板'!$B$16</f>
        <v>0</v>
      </c>
      <c r="I1566" s="8">
        <f t="shared" si="48"/>
        <v>-266</v>
      </c>
      <c r="J1566" s="2" t="str">
        <f t="shared" si="49"/>
        <v>FAIL</v>
      </c>
      <c r="K1566" s="17" t="str">
        <f>IF(AND(IF('114成績輸入與落點儀表板'!$C$2="必須採計",L1566&gt;0,IF('114成績輸入與落點儀表板'!$C$2="不可採計",L1566=0,TRUE)),IF('114成績輸入與落點儀表板'!$C$3="必須採計",M1566&gt;0,IF('114成績輸入與落點儀表板'!$C$3="不可採計",M1566=0,TRUE)),IF('114成績輸入與落點儀表板'!$C$4="必須採計",N1566&gt;0,IF('114成績輸入與落點儀表板'!$C$4="不可採計",N1566=0,TRUE)),IF('114成績輸入與落點儀表板'!$C$5="必須採計",O1566&gt;0,IF('114成績輸入與落點儀表板'!$C$5="不可採計",O1566=0,TRUE)),IF('114成績輸入與落點儀表板'!$C$6="必須採計",P1566&gt;0,IF('114成績輸入與落點儀表板'!$C$6="不可採計",P1566=0,TRUE)),IF('114成績輸入與落點儀表板'!$C$7="必須採計",Q1566&gt;0,IF('114成績輸入與落點儀表板'!$C$7="不可採計",Q1566=0,TRUE)),IF('114成績輸入與落點儀表板'!$C$8="必須採計",R1566&gt;0,IF('114成績輸入與落點儀表板'!$C$8="不可採計",R1566=0,TRUE)),IF('114成績輸入與落點儀表板'!$C$9="必須採計",S1566&gt;0,IF('114成績輸入與落點儀表板'!$C$9="不可採計",S1566=0,TRUE)),IF('114成績輸入與落點儀表板'!$C$10="必須採計",T1566&gt;0,IF('114成績輸入與落點儀表板'!$C$10="不可採計",T1566=0,TRUE)),IF('114成績輸入與落點儀表板'!$C$11="必須採計",U1566&gt;0,IF('114成績輸入與落點儀表板'!$C$11="不可採計",U1566=0,TRUE)),IF('114成績輸入與落點儀表板'!$C$12="必須採計",V1566&gt;0,IF('114成績輸入與落點儀表板'!$C$12="不可採計",V1566=0,TRUE)),IF('114成績輸入與落點儀表板'!$C$13="必須採計",W1566&gt;0,IF('114成績輸入與落點儀表板'!$C$13="不可採計",W1566=0,TRUE)),IF('114成績輸入與落點儀表板'!$C$14="必須採計",X1566&gt;0,IF('114成績輸入與落點儀表板'!$C$14="不可採計",X1566=0,TRUE)),IF('114成績輸入與落點儀表板'!$C$15="必須採計",Y1566&gt;0,IF('114成績輸入與落點儀表板'!$C$15="不可採計",Y1566=0,TRUE)),IF('114成績輸入與落點儀表板'!$C$16="必須採計",Z1566&gt;0,IF('114成績輸入與落點儀表板'!$C$16="不可採計",Z1566=0,TRUE))),"✅ 符合","❌ 不符合")</f>
        <v>❌ 不符合</v>
      </c>
      <c r="L1566" s="15">
        <v>0</v>
      </c>
      <c r="M1566" s="15">
        <v>1</v>
      </c>
      <c r="N1566" s="15">
        <v>1</v>
      </c>
      <c r="O1566" s="15">
        <v>0</v>
      </c>
      <c r="P1566" s="15">
        <v>0</v>
      </c>
      <c r="Q1566" s="15">
        <v>0</v>
      </c>
      <c r="R1566" s="15">
        <v>1</v>
      </c>
      <c r="S1566" s="15">
        <v>1</v>
      </c>
      <c r="T1566" s="15">
        <v>1</v>
      </c>
      <c r="U1566" s="15">
        <v>0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</row>
    <row r="1567" spans="1:26" ht="15.75" customHeight="1" x14ac:dyDescent="0.3">
      <c r="A1567" s="2" t="s">
        <v>3748</v>
      </c>
      <c r="B1567" s="13" t="s">
        <v>3746</v>
      </c>
      <c r="C1567" s="13" t="s">
        <v>139</v>
      </c>
      <c r="D1567" s="12" t="s">
        <v>134</v>
      </c>
      <c r="E1567" s="13" t="s">
        <v>775</v>
      </c>
      <c r="F1567" s="2">
        <v>19</v>
      </c>
      <c r="G1567" s="15">
        <v>276</v>
      </c>
      <c r="H1567" s="7">
        <f>L1567*'114成績輸入與落點儀表板'!$B$2+M1567*'114成績輸入與落點儀表板'!$B$3+N1567*'114成績輸入與落點儀表板'!$B$4+O1567*'114成績輸入與落點儀表板'!$B$5+P1567*'114成績輸入與落點儀表板'!$B$6+Q1567*'114成績輸入與落點儀表板'!$B$7+R1567*'114成績輸入與落點儀表板'!$B$8+S1567*'114成績輸入與落點儀表板'!$B$9+T1567*'114成績輸入與落點儀表板'!$B$10+U1567*'114成績輸入與落點儀表板'!$B$11+V1567*'114成績輸入與落點儀表板'!$B$12+W1567*'114成績輸入與落點儀表板'!$B$13+X1567*'114成績輸入與落點儀表板'!$B$14+Y1567*'114成績輸入與落點儀表板'!$B$15+Z1567*'114成績輸入與落點儀表板'!$B$16</f>
        <v>0</v>
      </c>
      <c r="I1567" s="8">
        <f t="shared" si="48"/>
        <v>-276</v>
      </c>
      <c r="J1567" s="2" t="str">
        <f t="shared" si="49"/>
        <v>FAIL</v>
      </c>
      <c r="K1567" s="17" t="str">
        <f>IF(AND(IF('114成績輸入與落點儀表板'!$C$2="必須採計",L1567&gt;0,IF('114成績輸入與落點儀表板'!$C$2="不可採計",L1567=0,TRUE)),IF('114成績輸入與落點儀表板'!$C$3="必須採計",M1567&gt;0,IF('114成績輸入與落點儀表板'!$C$3="不可採計",M1567=0,TRUE)),IF('114成績輸入與落點儀表板'!$C$4="必須採計",N1567&gt;0,IF('114成績輸入與落點儀表板'!$C$4="不可採計",N1567=0,TRUE)),IF('114成績輸入與落點儀表板'!$C$5="必須採計",O1567&gt;0,IF('114成績輸入與落點儀表板'!$C$5="不可採計",O1567=0,TRUE)),IF('114成績輸入與落點儀表板'!$C$6="必須採計",P1567&gt;0,IF('114成績輸入與落點儀表板'!$C$6="不可採計",P1567=0,TRUE)),IF('114成績輸入與落點儀表板'!$C$7="必須採計",Q1567&gt;0,IF('114成績輸入與落點儀表板'!$C$7="不可採計",Q1567=0,TRUE)),IF('114成績輸入與落點儀表板'!$C$8="必須採計",R1567&gt;0,IF('114成績輸入與落點儀表板'!$C$8="不可採計",R1567=0,TRUE)),IF('114成績輸入與落點儀表板'!$C$9="必須採計",S1567&gt;0,IF('114成績輸入與落點儀表板'!$C$9="不可採計",S1567=0,TRUE)),IF('114成績輸入與落點儀表板'!$C$10="必須採計",T1567&gt;0,IF('114成績輸入與落點儀表板'!$C$10="不可採計",T1567=0,TRUE)),IF('114成績輸入與落點儀表板'!$C$11="必須採計",U1567&gt;0,IF('114成績輸入與落點儀表板'!$C$11="不可採計",U1567=0,TRUE)),IF('114成績輸入與落點儀表板'!$C$12="必須採計",V1567&gt;0,IF('114成績輸入與落點儀表板'!$C$12="不可採計",V1567=0,TRUE)),IF('114成績輸入與落點儀表板'!$C$13="必須採計",W1567&gt;0,IF('114成績輸入與落點儀表板'!$C$13="不可採計",W1567=0,TRUE)),IF('114成績輸入與落點儀表板'!$C$14="必須採計",X1567&gt;0,IF('114成績輸入與落點儀表板'!$C$14="不可採計",X1567=0,TRUE)),IF('114成績輸入與落點儀表板'!$C$15="必須採計",Y1567&gt;0,IF('114成績輸入與落點儀表板'!$C$15="不可採計",Y1567=0,TRUE)),IF('114成績輸入與落點儀表板'!$C$16="必須採計",Z1567&gt;0,IF('114成績輸入與落點儀表板'!$C$16="不可採計",Z1567=0,TRUE))),"✅ 符合","❌ 不符合")</f>
        <v>❌ 不符合</v>
      </c>
      <c r="L1567" s="15">
        <v>0</v>
      </c>
      <c r="M1567" s="15">
        <v>1</v>
      </c>
      <c r="N1567" s="15">
        <v>1</v>
      </c>
      <c r="O1567" s="15">
        <v>0</v>
      </c>
      <c r="P1567" s="15">
        <v>0</v>
      </c>
      <c r="Q1567" s="15">
        <v>0</v>
      </c>
      <c r="R1567" s="15">
        <v>1</v>
      </c>
      <c r="S1567" s="15">
        <v>1</v>
      </c>
      <c r="T1567" s="15">
        <v>1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</row>
    <row r="1568" spans="1:26" ht="15.75" customHeight="1" x14ac:dyDescent="0.3">
      <c r="A1568" s="2" t="s">
        <v>3749</v>
      </c>
      <c r="B1568" s="13" t="s">
        <v>3746</v>
      </c>
      <c r="C1568" s="13" t="s">
        <v>3750</v>
      </c>
      <c r="D1568" s="12" t="s">
        <v>134</v>
      </c>
      <c r="E1568" s="13" t="s">
        <v>3751</v>
      </c>
      <c r="F1568" s="2">
        <v>27</v>
      </c>
      <c r="G1568" s="15">
        <v>369.5</v>
      </c>
      <c r="H1568" s="7">
        <f>L1568*'114成績輸入與落點儀表板'!$B$2+M1568*'114成績輸入與落點儀表板'!$B$3+N1568*'114成績輸入與落點儀表板'!$B$4+O1568*'114成績輸入與落點儀表板'!$B$5+P1568*'114成績輸入與落點儀表板'!$B$6+Q1568*'114成績輸入與落點儀表板'!$B$7+R1568*'114成績輸入與落點儀表板'!$B$8+S1568*'114成績輸入與落點儀表板'!$B$9+T1568*'114成績輸入與落點儀表板'!$B$10+U1568*'114成績輸入與落點儀表板'!$B$11+V1568*'114成績輸入與落點儀表板'!$B$12+W1568*'114成績輸入與落點儀表板'!$B$13+X1568*'114成績輸入與落點儀表板'!$B$14+Y1568*'114成績輸入與落點儀表板'!$B$15+Z1568*'114成績輸入與落點儀表板'!$B$16</f>
        <v>0</v>
      </c>
      <c r="I1568" s="8">
        <f t="shared" si="48"/>
        <v>-369.5</v>
      </c>
      <c r="J1568" s="2" t="str">
        <f t="shared" si="49"/>
        <v>FAIL</v>
      </c>
      <c r="K1568" s="17" t="str">
        <f>IF(AND(IF('114成績輸入與落點儀表板'!$C$2="必須採計",L1568&gt;0,IF('114成績輸入與落點儀表板'!$C$2="不可採計",L1568=0,TRUE)),IF('114成績輸入與落點儀表板'!$C$3="必須採計",M1568&gt;0,IF('114成績輸入與落點儀表板'!$C$3="不可採計",M1568=0,TRUE)),IF('114成績輸入與落點儀表板'!$C$4="必須採計",N1568&gt;0,IF('114成績輸入與落點儀表板'!$C$4="不可採計",N1568=0,TRUE)),IF('114成績輸入與落點儀表板'!$C$5="必須採計",O1568&gt;0,IF('114成績輸入與落點儀表板'!$C$5="不可採計",O1568=0,TRUE)),IF('114成績輸入與落點儀表板'!$C$6="必須採計",P1568&gt;0,IF('114成績輸入與落點儀表板'!$C$6="不可採計",P1568=0,TRUE)),IF('114成績輸入與落點儀表板'!$C$7="必須採計",Q1568&gt;0,IF('114成績輸入與落點儀表板'!$C$7="不可採計",Q1568=0,TRUE)),IF('114成績輸入與落點儀表板'!$C$8="必須採計",R1568&gt;0,IF('114成績輸入與落點儀表板'!$C$8="不可採計",R1568=0,TRUE)),IF('114成績輸入與落點儀表板'!$C$9="必須採計",S1568&gt;0,IF('114成績輸入與落點儀表板'!$C$9="不可採計",S1568=0,TRUE)),IF('114成績輸入與落點儀表板'!$C$10="必須採計",T1568&gt;0,IF('114成績輸入與落點儀表板'!$C$10="不可採計",T1568=0,TRUE)),IF('114成績輸入與落點儀表板'!$C$11="必須採計",U1568&gt;0,IF('114成績輸入與落點儀表板'!$C$11="不可採計",U1568=0,TRUE)),IF('114成績輸入與落點儀表板'!$C$12="必須採計",V1568&gt;0,IF('114成績輸入與落點儀表板'!$C$12="不可採計",V1568=0,TRUE)),IF('114成績輸入與落點儀表板'!$C$13="必須採計",W1568&gt;0,IF('114成績輸入與落點儀表板'!$C$13="不可採計",W1568=0,TRUE)),IF('114成績輸入與落點儀表板'!$C$14="必須採計",X1568&gt;0,IF('114成績輸入與落點儀表板'!$C$14="不可採計",X1568=0,TRUE)),IF('114成績輸入與落點儀表板'!$C$15="必須採計",Y1568&gt;0,IF('114成績輸入與落點儀表板'!$C$15="不可採計",Y1568=0,TRUE)),IF('114成績輸入與落點儀表板'!$C$16="必須採計",Z1568&gt;0,IF('114成績輸入與落點儀表板'!$C$16="不可採計",Z1568=0,TRUE))),"✅ 符合","❌ 不符合")</f>
        <v>✅ 符合</v>
      </c>
      <c r="L1568" s="15">
        <v>1</v>
      </c>
      <c r="M1568" s="15">
        <v>1.75</v>
      </c>
      <c r="N1568" s="15">
        <v>1</v>
      </c>
      <c r="O1568" s="15">
        <v>0</v>
      </c>
      <c r="P1568" s="15">
        <v>0</v>
      </c>
      <c r="Q1568" s="15">
        <v>0</v>
      </c>
      <c r="R1568" s="15">
        <v>0</v>
      </c>
      <c r="S1568" s="15">
        <v>1.25</v>
      </c>
      <c r="T1568" s="15">
        <v>2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</row>
    <row r="1569" spans="1:26" ht="15.75" customHeight="1" x14ac:dyDescent="0.3">
      <c r="A1569" s="2" t="s">
        <v>3752</v>
      </c>
      <c r="B1569" s="13" t="s">
        <v>3746</v>
      </c>
      <c r="C1569" s="13" t="s">
        <v>3753</v>
      </c>
      <c r="D1569" s="12" t="s">
        <v>134</v>
      </c>
      <c r="E1569" s="13" t="s">
        <v>3754</v>
      </c>
      <c r="F1569" s="2">
        <v>13</v>
      </c>
      <c r="G1569" s="15">
        <v>371.75</v>
      </c>
      <c r="H1569" s="7">
        <f>L1569*'114成績輸入與落點儀表板'!$B$2+M1569*'114成績輸入與落點儀表板'!$B$3+N1569*'114成績輸入與落點儀表板'!$B$4+O1569*'114成績輸入與落點儀表板'!$B$5+P1569*'114成績輸入與落點儀表板'!$B$6+Q1569*'114成績輸入與落點儀表板'!$B$7+R1569*'114成績輸入與落點儀表板'!$B$8+S1569*'114成績輸入與落點儀表板'!$B$9+T1569*'114成績輸入與落點儀表板'!$B$10+U1569*'114成績輸入與落點儀表板'!$B$11+V1569*'114成績輸入與落點儀表板'!$B$12+W1569*'114成績輸入與落點儀表板'!$B$13+X1569*'114成績輸入與落點儀表板'!$B$14+Y1569*'114成績輸入與落點儀表板'!$B$15+Z1569*'114成績輸入與落點儀表板'!$B$16</f>
        <v>0</v>
      </c>
      <c r="I1569" s="8">
        <f t="shared" si="48"/>
        <v>-371.75</v>
      </c>
      <c r="J1569" s="2" t="str">
        <f t="shared" si="49"/>
        <v>FAIL</v>
      </c>
      <c r="K1569" s="17" t="str">
        <f>IF(AND(IF('114成績輸入與落點儀表板'!$C$2="必須採計",L1569&gt;0,IF('114成績輸入與落點儀表板'!$C$2="不可採計",L1569=0,TRUE)),IF('114成績輸入與落點儀表板'!$C$3="必須採計",M1569&gt;0,IF('114成績輸入與落點儀表板'!$C$3="不可採計",M1569=0,TRUE)),IF('114成績輸入與落點儀表板'!$C$4="必須採計",N1569&gt;0,IF('114成績輸入與落點儀表板'!$C$4="不可採計",N1569=0,TRUE)),IF('114成績輸入與落點儀表板'!$C$5="必須採計",O1569&gt;0,IF('114成績輸入與落點儀表板'!$C$5="不可採計",O1569=0,TRUE)),IF('114成績輸入與落點儀表板'!$C$6="必須採計",P1569&gt;0,IF('114成績輸入與落點儀表板'!$C$6="不可採計",P1569=0,TRUE)),IF('114成績輸入與落點儀表板'!$C$7="必須採計",Q1569&gt;0,IF('114成績輸入與落點儀表板'!$C$7="不可採計",Q1569=0,TRUE)),IF('114成績輸入與落點儀表板'!$C$8="必須採計",R1569&gt;0,IF('114成績輸入與落點儀表板'!$C$8="不可採計",R1569=0,TRUE)),IF('114成績輸入與落點儀表板'!$C$9="必須採計",S1569&gt;0,IF('114成績輸入與落點儀表板'!$C$9="不可採計",S1569=0,TRUE)),IF('114成績輸入與落點儀表板'!$C$10="必須採計",T1569&gt;0,IF('114成績輸入與落點儀表板'!$C$10="不可採計",T1569=0,TRUE)),IF('114成績輸入與落點儀表板'!$C$11="必須採計",U1569&gt;0,IF('114成績輸入與落點儀表板'!$C$11="不可採計",U1569=0,TRUE)),IF('114成績輸入與落點儀表板'!$C$12="必須採計",V1569&gt;0,IF('114成績輸入與落點儀表板'!$C$12="不可採計",V1569=0,TRUE)),IF('114成績輸入與落點儀表板'!$C$13="必須採計",W1569&gt;0,IF('114成績輸入與落點儀表板'!$C$13="不可採計",W1569=0,TRUE)),IF('114成績輸入與落點儀表板'!$C$14="必須採計",X1569&gt;0,IF('114成績輸入與落點儀表板'!$C$14="不可採計",X1569=0,TRUE)),IF('114成績輸入與落點儀表板'!$C$15="必須採計",Y1569&gt;0,IF('114成績輸入與落點儀表板'!$C$15="不可採計",Y1569=0,TRUE)),IF('114成績輸入與落點儀表板'!$C$16="必須採計",Z1569&gt;0,IF('114成績輸入與落點儀表板'!$C$16="不可採計",Z1569=0,TRUE))),"✅ 符合","❌ 不符合")</f>
        <v>✅ 符合</v>
      </c>
      <c r="L1569" s="15">
        <v>1</v>
      </c>
      <c r="M1569" s="15">
        <v>1.75</v>
      </c>
      <c r="N1569" s="15">
        <v>1</v>
      </c>
      <c r="O1569" s="15">
        <v>0</v>
      </c>
      <c r="P1569" s="15">
        <v>0</v>
      </c>
      <c r="Q1569" s="15">
        <v>0</v>
      </c>
      <c r="R1569" s="15">
        <v>0</v>
      </c>
      <c r="S1569" s="15">
        <v>1.25</v>
      </c>
      <c r="T1569" s="15">
        <v>2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</row>
    <row r="1570" spans="1:26" ht="15.75" customHeight="1" x14ac:dyDescent="0.3">
      <c r="A1570" s="2" t="s">
        <v>3755</v>
      </c>
      <c r="B1570" s="13" t="s">
        <v>3746</v>
      </c>
      <c r="C1570" s="13" t="s">
        <v>144</v>
      </c>
      <c r="D1570" s="12" t="s">
        <v>134</v>
      </c>
      <c r="E1570" s="13" t="s">
        <v>2006</v>
      </c>
      <c r="F1570" s="2">
        <v>21</v>
      </c>
      <c r="G1570" s="15">
        <v>273</v>
      </c>
      <c r="H1570" s="7">
        <f>L1570*'114成績輸入與落點儀表板'!$B$2+M1570*'114成績輸入與落點儀表板'!$B$3+N1570*'114成績輸入與落點儀表板'!$B$4+O1570*'114成績輸入與落點儀表板'!$B$5+P1570*'114成績輸入與落點儀表板'!$B$6+Q1570*'114成績輸入與落點儀表板'!$B$7+R1570*'114成績輸入與落點儀表板'!$B$8+S1570*'114成績輸入與落點儀表板'!$B$9+T1570*'114成績輸入與落點儀表板'!$B$10+U1570*'114成績輸入與落點儀表板'!$B$11+V1570*'114成績輸入與落點儀表板'!$B$12+W1570*'114成績輸入與落點儀表板'!$B$13+X1570*'114成績輸入與落點儀表板'!$B$14+Y1570*'114成績輸入與落點儀表板'!$B$15+Z1570*'114成績輸入與落點儀表板'!$B$16</f>
        <v>0</v>
      </c>
      <c r="I1570" s="8">
        <f t="shared" si="48"/>
        <v>-273</v>
      </c>
      <c r="J1570" s="2" t="str">
        <f t="shared" si="49"/>
        <v>FAIL</v>
      </c>
      <c r="K1570" s="17" t="str">
        <f>IF(AND(IF('114成績輸入與落點儀表板'!$C$2="必須採計",L1570&gt;0,IF('114成績輸入與落點儀表板'!$C$2="不可採計",L1570=0,TRUE)),IF('114成績輸入與落點儀表板'!$C$3="必須採計",M1570&gt;0,IF('114成績輸入與落點儀表板'!$C$3="不可採計",M1570=0,TRUE)),IF('114成績輸入與落點儀表板'!$C$4="必須採計",N1570&gt;0,IF('114成績輸入與落點儀表板'!$C$4="不可採計",N1570=0,TRUE)),IF('114成績輸入與落點儀表板'!$C$5="必須採計",O1570&gt;0,IF('114成績輸入與落點儀表板'!$C$5="不可採計",O1570=0,TRUE)),IF('114成績輸入與落點儀表板'!$C$6="必須採計",P1570&gt;0,IF('114成績輸入與落點儀表板'!$C$6="不可採計",P1570=0,TRUE)),IF('114成績輸入與落點儀表板'!$C$7="必須採計",Q1570&gt;0,IF('114成績輸入與落點儀表板'!$C$7="不可採計",Q1570=0,TRUE)),IF('114成績輸入與落點儀表板'!$C$8="必須採計",R1570&gt;0,IF('114成績輸入與落點儀表板'!$C$8="不可採計",R1570=0,TRUE)),IF('114成績輸入與落點儀表板'!$C$9="必須採計",S1570&gt;0,IF('114成績輸入與落點儀表板'!$C$9="不可採計",S1570=0,TRUE)),IF('114成績輸入與落點儀表板'!$C$10="必須採計",T1570&gt;0,IF('114成績輸入與落點儀表板'!$C$10="不可採計",T1570=0,TRUE)),IF('114成績輸入與落點儀表板'!$C$11="必須採計",U1570&gt;0,IF('114成績輸入與落點儀表板'!$C$11="不可採計",U1570=0,TRUE)),IF('114成績輸入與落點儀表板'!$C$12="必須採計",V1570&gt;0,IF('114成績輸入與落點儀表板'!$C$12="不可採計",V1570=0,TRUE)),IF('114成績輸入與落點儀表板'!$C$13="必須採計",W1570&gt;0,IF('114成績輸入與落點儀表板'!$C$13="不可採計",W1570=0,TRUE)),IF('114成績輸入與落點儀表板'!$C$14="必須採計",X1570&gt;0,IF('114成績輸入與落點儀表板'!$C$14="不可採計",X1570=0,TRUE)),IF('114成績輸入與落點儀表板'!$C$15="必須採計",Y1570&gt;0,IF('114成績輸入與落點儀表板'!$C$15="不可採計",Y1570=0,TRUE)),IF('114成績輸入與落點儀表板'!$C$16="必須採計",Z1570&gt;0,IF('114成績輸入與落點儀表板'!$C$16="不可採計",Z1570=0,TRUE))),"✅ 符合","❌ 不符合")</f>
        <v>✅ 符合</v>
      </c>
      <c r="L1570" s="15">
        <v>1</v>
      </c>
      <c r="M1570" s="15">
        <v>1.5</v>
      </c>
      <c r="N1570" s="15">
        <v>0</v>
      </c>
      <c r="O1570" s="15">
        <v>0</v>
      </c>
      <c r="P1570" s="15">
        <v>0</v>
      </c>
      <c r="Q1570" s="15">
        <v>0</v>
      </c>
      <c r="R1570" s="15">
        <v>0</v>
      </c>
      <c r="S1570" s="15">
        <v>1.5</v>
      </c>
      <c r="T1570" s="15">
        <v>1.5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</row>
    <row r="1571" spans="1:26" ht="15.75" customHeight="1" x14ac:dyDescent="0.3">
      <c r="A1571" s="2" t="s">
        <v>3756</v>
      </c>
      <c r="B1571" s="13" t="s">
        <v>3746</v>
      </c>
      <c r="C1571" s="13" t="s">
        <v>147</v>
      </c>
      <c r="D1571" s="12" t="s">
        <v>134</v>
      </c>
      <c r="E1571" s="13" t="s">
        <v>3757</v>
      </c>
      <c r="F1571" s="2">
        <v>14</v>
      </c>
      <c r="G1571" s="15">
        <v>219.5</v>
      </c>
      <c r="H1571" s="7">
        <f>L1571*'114成績輸入與落點儀表板'!$B$2+M1571*'114成績輸入與落點儀表板'!$B$3+N1571*'114成績輸入與落點儀表板'!$B$4+O1571*'114成績輸入與落點儀表板'!$B$5+P1571*'114成績輸入與落點儀表板'!$B$6+Q1571*'114成績輸入與落點儀表板'!$B$7+R1571*'114成績輸入與落點儀表板'!$B$8+S1571*'114成績輸入與落點儀表板'!$B$9+T1571*'114成績輸入與落點儀表板'!$B$10+U1571*'114成績輸入與落點儀表板'!$B$11+V1571*'114成績輸入與落點儀表板'!$B$12+W1571*'114成績輸入與落點儀表板'!$B$13+X1571*'114成績輸入與落點儀表板'!$B$14+Y1571*'114成績輸入與落點儀表板'!$B$15+Z1571*'114成績輸入與落點儀表板'!$B$16</f>
        <v>0</v>
      </c>
      <c r="I1571" s="8">
        <f t="shared" si="48"/>
        <v>-219.5</v>
      </c>
      <c r="J1571" s="2" t="str">
        <f t="shared" si="49"/>
        <v>FAIL</v>
      </c>
      <c r="K1571" s="17" t="str">
        <f>IF(AND(IF('114成績輸入與落點儀表板'!$C$2="必須採計",L1571&gt;0,IF('114成績輸入與落點儀表板'!$C$2="不可採計",L1571=0,TRUE)),IF('114成績輸入與落點儀表板'!$C$3="必須採計",M1571&gt;0,IF('114成績輸入與落點儀表板'!$C$3="不可採計",M1571=0,TRUE)),IF('114成績輸入與落點儀表板'!$C$4="必須採計",N1571&gt;0,IF('114成績輸入與落點儀表板'!$C$4="不可採計",N1571=0,TRUE)),IF('114成績輸入與落點儀表板'!$C$5="必須採計",O1571&gt;0,IF('114成績輸入與落點儀表板'!$C$5="不可採計",O1571=0,TRUE)),IF('114成績輸入與落點儀表板'!$C$6="必須採計",P1571&gt;0,IF('114成績輸入與落點儀表板'!$C$6="不可採計",P1571=0,TRUE)),IF('114成績輸入與落點儀表板'!$C$7="必須採計",Q1571&gt;0,IF('114成績輸入與落點儀表板'!$C$7="不可採計",Q1571=0,TRUE)),IF('114成績輸入與落點儀表板'!$C$8="必須採計",R1571&gt;0,IF('114成績輸入與落點儀表板'!$C$8="不可採計",R1571=0,TRUE)),IF('114成績輸入與落點儀表板'!$C$9="必須採計",S1571&gt;0,IF('114成績輸入與落點儀表板'!$C$9="不可採計",S1571=0,TRUE)),IF('114成績輸入與落點儀表板'!$C$10="必須採計",T1571&gt;0,IF('114成績輸入與落點儀表板'!$C$10="不可採計",T1571=0,TRUE)),IF('114成績輸入與落點儀表板'!$C$11="必須採計",U1571&gt;0,IF('114成績輸入與落點儀表板'!$C$11="不可採計",U1571=0,TRUE)),IF('114成績輸入與落點儀表板'!$C$12="必須採計",V1571&gt;0,IF('114成績輸入與落點儀表板'!$C$12="不可採計",V1571=0,TRUE)),IF('114成績輸入與落點儀表板'!$C$13="必須採計",W1571&gt;0,IF('114成績輸入與落點儀表板'!$C$13="不可採計",W1571=0,TRUE)),IF('114成績輸入與落點儀表板'!$C$14="必須採計",X1571&gt;0,IF('114成績輸入與落點儀表板'!$C$14="不可採計",X1571=0,TRUE)),IF('114成績輸入與落點儀表板'!$C$15="必須採計",Y1571&gt;0,IF('114成績輸入與落點儀表板'!$C$15="不可採計",Y1571=0,TRUE)),IF('114成績輸入與落點儀表板'!$C$16="必須採計",Z1571&gt;0,IF('114成績輸入與落點儀表板'!$C$16="不可採計",Z1571=0,TRUE))),"✅ 符合","❌ 不符合")</f>
        <v>✅ 符合</v>
      </c>
      <c r="L1571" s="15">
        <v>1</v>
      </c>
      <c r="M1571" s="15">
        <v>1.5</v>
      </c>
      <c r="N1571" s="15">
        <v>1</v>
      </c>
      <c r="O1571" s="15">
        <v>0</v>
      </c>
      <c r="P1571" s="15">
        <v>0</v>
      </c>
      <c r="Q1571" s="15">
        <v>0</v>
      </c>
      <c r="R1571" s="15">
        <v>0</v>
      </c>
      <c r="S1571" s="15">
        <v>0</v>
      </c>
      <c r="T1571" s="15">
        <v>1.5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</row>
    <row r="1572" spans="1:26" ht="15.75" customHeight="1" x14ac:dyDescent="0.3">
      <c r="A1572" s="2" t="s">
        <v>3758</v>
      </c>
      <c r="B1572" s="13" t="s">
        <v>3746</v>
      </c>
      <c r="C1572" s="13" t="s">
        <v>1627</v>
      </c>
      <c r="D1572" s="12" t="s">
        <v>227</v>
      </c>
      <c r="E1572" s="13" t="s">
        <v>3759</v>
      </c>
      <c r="F1572" s="2">
        <v>21</v>
      </c>
      <c r="G1572" s="15">
        <v>278</v>
      </c>
      <c r="H1572" s="7">
        <f>L1572*'114成績輸入與落點儀表板'!$B$2+M1572*'114成績輸入與落點儀表板'!$B$3+N1572*'114成績輸入與落點儀表板'!$B$4+O1572*'114成績輸入與落點儀表板'!$B$5+P1572*'114成績輸入與落點儀表板'!$B$6+Q1572*'114成績輸入與落點儀表板'!$B$7+R1572*'114成績輸入與落點儀表板'!$B$8+S1572*'114成績輸入與落點儀表板'!$B$9+T1572*'114成績輸入與落點儀表板'!$B$10+U1572*'114成績輸入與落點儀表板'!$B$11+V1572*'114成績輸入與落點儀表板'!$B$12+W1572*'114成績輸入與落點儀表板'!$B$13+X1572*'114成績輸入與落點儀表板'!$B$14+Y1572*'114成績輸入與落點儀表板'!$B$15+Z1572*'114成績輸入與落點儀表板'!$B$16</f>
        <v>0</v>
      </c>
      <c r="I1572" s="8">
        <f t="shared" si="48"/>
        <v>-278</v>
      </c>
      <c r="J1572" s="2" t="str">
        <f t="shared" si="49"/>
        <v>FAIL</v>
      </c>
      <c r="K1572" s="17" t="str">
        <f>IF(AND(IF('114成績輸入與落點儀表板'!$C$2="必須採計",L1572&gt;0,IF('114成績輸入與落點儀表板'!$C$2="不可採計",L1572=0,TRUE)),IF('114成績輸入與落點儀表板'!$C$3="必須採計",M1572&gt;0,IF('114成績輸入與落點儀表板'!$C$3="不可採計",M1572=0,TRUE)),IF('114成績輸入與落點儀表板'!$C$4="必須採計",N1572&gt;0,IF('114成績輸入與落點儀表板'!$C$4="不可採計",N1572=0,TRUE)),IF('114成績輸入與落點儀表板'!$C$5="必須採計",O1572&gt;0,IF('114成績輸入與落點儀表板'!$C$5="不可採計",O1572=0,TRUE)),IF('114成績輸入與落點儀表板'!$C$6="必須採計",P1572&gt;0,IF('114成績輸入與落點儀表板'!$C$6="不可採計",P1572=0,TRUE)),IF('114成績輸入與落點儀表板'!$C$7="必須採計",Q1572&gt;0,IF('114成績輸入與落點儀表板'!$C$7="不可採計",Q1572=0,TRUE)),IF('114成績輸入與落點儀表板'!$C$8="必須採計",R1572&gt;0,IF('114成績輸入與落點儀表板'!$C$8="不可採計",R1572=0,TRUE)),IF('114成績輸入與落點儀表板'!$C$9="必須採計",S1572&gt;0,IF('114成績輸入與落點儀表板'!$C$9="不可採計",S1572=0,TRUE)),IF('114成績輸入與落點儀表板'!$C$10="必須採計",T1572&gt;0,IF('114成績輸入與落點儀表板'!$C$10="不可採計",T1572=0,TRUE)),IF('114成績輸入與落點儀表板'!$C$11="必須採計",U1572&gt;0,IF('114成績輸入與落點儀表板'!$C$11="不可採計",U1572=0,TRUE)),IF('114成績輸入與落點儀表板'!$C$12="必須採計",V1572&gt;0,IF('114成績輸入與落點儀表板'!$C$12="不可採計",V1572=0,TRUE)),IF('114成績輸入與落點儀表板'!$C$13="必須採計",W1572&gt;0,IF('114成績輸入與落點儀表板'!$C$13="不可採計",W1572=0,TRUE)),IF('114成績輸入與落點儀表板'!$C$14="必須採計",X1572&gt;0,IF('114成績輸入與落點儀表板'!$C$14="不可採計",X1572=0,TRUE)),IF('114成績輸入與落點儀表板'!$C$15="必須採計",Y1572&gt;0,IF('114成績輸入與落點儀表板'!$C$15="不可採計",Y1572=0,TRUE)),IF('114成績輸入與落點儀表板'!$C$16="必須採計",Z1572&gt;0,IF('114成績輸入與落點儀表板'!$C$16="不可採計",Z1572=0,TRUE))),"✅ 符合","❌ 不符合")</f>
        <v>❌ 不符合</v>
      </c>
      <c r="L1572" s="15">
        <v>0</v>
      </c>
      <c r="M1572" s="15">
        <v>2</v>
      </c>
      <c r="N1572" s="15">
        <v>1</v>
      </c>
      <c r="O1572" s="15">
        <v>0</v>
      </c>
      <c r="P1572" s="15">
        <v>0</v>
      </c>
      <c r="Q1572" s="15">
        <v>0</v>
      </c>
      <c r="R1572" s="15">
        <v>0</v>
      </c>
      <c r="S1572" s="15">
        <v>2</v>
      </c>
      <c r="T1572" s="15">
        <v>1.5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</row>
    <row r="1573" spans="1:26" ht="15.75" customHeight="1" x14ac:dyDescent="0.3">
      <c r="A1573" s="2" t="s">
        <v>3760</v>
      </c>
      <c r="B1573" s="13" t="s">
        <v>3746</v>
      </c>
      <c r="C1573" s="13" t="s">
        <v>787</v>
      </c>
      <c r="D1573" s="12" t="s">
        <v>134</v>
      </c>
      <c r="E1573" s="13" t="s">
        <v>3761</v>
      </c>
      <c r="F1573" s="2">
        <v>18</v>
      </c>
      <c r="G1573" s="15">
        <v>172.5</v>
      </c>
      <c r="H1573" s="7">
        <f>L1573*'114成績輸入與落點儀表板'!$B$2+M1573*'114成績輸入與落點儀表板'!$B$3+N1573*'114成績輸入與落點儀表板'!$B$4+O1573*'114成績輸入與落點儀表板'!$B$5+P1573*'114成績輸入與落點儀表板'!$B$6+Q1573*'114成績輸入與落點儀表板'!$B$7+R1573*'114成績輸入與落點儀表板'!$B$8+S1573*'114成績輸入與落點儀表板'!$B$9+T1573*'114成績輸入與落點儀表板'!$B$10+U1573*'114成績輸入與落點儀表板'!$B$11+V1573*'114成績輸入與落點儀表板'!$B$12+W1573*'114成績輸入與落點儀表板'!$B$13+X1573*'114成績輸入與落點儀表板'!$B$14+Y1573*'114成績輸入與落點儀表板'!$B$15+Z1573*'114成績輸入與落點儀表板'!$B$16</f>
        <v>0</v>
      </c>
      <c r="I1573" s="8">
        <f t="shared" si="48"/>
        <v>-172.5</v>
      </c>
      <c r="J1573" s="2" t="str">
        <f t="shared" si="49"/>
        <v>FAIL</v>
      </c>
      <c r="K1573" s="17" t="str">
        <f>IF(AND(IF('114成績輸入與落點儀表板'!$C$2="必須採計",L1573&gt;0,IF('114成績輸入與落點儀表板'!$C$2="不可採計",L1573=0,TRUE)),IF('114成績輸入與落點儀表板'!$C$3="必須採計",M1573&gt;0,IF('114成績輸入與落點儀表板'!$C$3="不可採計",M1573=0,TRUE)),IF('114成績輸入與落點儀表板'!$C$4="必須採計",N1573&gt;0,IF('114成績輸入與落點儀表板'!$C$4="不可採計",N1573=0,TRUE)),IF('114成績輸入與落點儀表板'!$C$5="必須採計",O1573&gt;0,IF('114成績輸入與落點儀表板'!$C$5="不可採計",O1573=0,TRUE)),IF('114成績輸入與落點儀表板'!$C$6="必須採計",P1573&gt;0,IF('114成績輸入與落點儀表板'!$C$6="不可採計",P1573=0,TRUE)),IF('114成績輸入與落點儀表板'!$C$7="必須採計",Q1573&gt;0,IF('114成績輸入與落點儀表板'!$C$7="不可採計",Q1573=0,TRUE)),IF('114成績輸入與落點儀表板'!$C$8="必須採計",R1573&gt;0,IF('114成績輸入與落點儀表板'!$C$8="不可採計",R1573=0,TRUE)),IF('114成績輸入與落點儀表板'!$C$9="必須採計",S1573&gt;0,IF('114成績輸入與落點儀表板'!$C$9="不可採計",S1573=0,TRUE)),IF('114成績輸入與落點儀表板'!$C$10="必須採計",T1573&gt;0,IF('114成績輸入與落點儀表板'!$C$10="不可採計",T1573=0,TRUE)),IF('114成績輸入與落點儀表板'!$C$11="必須採計",U1573&gt;0,IF('114成績輸入與落點儀表板'!$C$11="不可採計",U1573=0,TRUE)),IF('114成績輸入與落點儀表板'!$C$12="必須採計",V1573&gt;0,IF('114成績輸入與落點儀表板'!$C$12="不可採計",V1573=0,TRUE)),IF('114成績輸入與落點儀表板'!$C$13="必須採計",W1573&gt;0,IF('114成績輸入與落點儀表板'!$C$13="不可採計",W1573=0,TRUE)),IF('114成績輸入與落點儀表板'!$C$14="必須採計",X1573&gt;0,IF('114成績輸入與落點儀表板'!$C$14="不可採計",X1573=0,TRUE)),IF('114成績輸入與落點儀表板'!$C$15="必須採計",Y1573&gt;0,IF('114成績輸入與落點儀表板'!$C$15="不可採計",Y1573=0,TRUE)),IF('114成績輸入與落點儀表板'!$C$16="必須採計",Z1573&gt;0,IF('114成績輸入與落點儀表板'!$C$16="不可採計",Z1573=0,TRUE))),"✅ 符合","❌ 不符合")</f>
        <v>❌ 不符合</v>
      </c>
      <c r="L1573" s="15">
        <v>0</v>
      </c>
      <c r="M1573" s="15">
        <v>1.25</v>
      </c>
      <c r="N1573" s="15">
        <v>1</v>
      </c>
      <c r="O1573" s="15">
        <v>0</v>
      </c>
      <c r="P1573" s="15">
        <v>0</v>
      </c>
      <c r="Q1573" s="15">
        <v>0</v>
      </c>
      <c r="R1573" s="15">
        <v>0</v>
      </c>
      <c r="S1573" s="15">
        <v>1</v>
      </c>
      <c r="T1573" s="15">
        <v>1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</row>
    <row r="1574" spans="1:26" customFormat="1" ht="15.75" customHeight="1" x14ac:dyDescent="0.3">
      <c r="A1574" s="2" t="s">
        <v>3762</v>
      </c>
      <c r="B1574" s="6" t="s">
        <v>3746</v>
      </c>
      <c r="C1574" s="6" t="s">
        <v>2294</v>
      </c>
      <c r="D1574" s="12" t="s">
        <v>121</v>
      </c>
      <c r="E1574" s="13" t="s">
        <v>3763</v>
      </c>
      <c r="F1574" s="2">
        <v>20</v>
      </c>
      <c r="G1574" s="15">
        <v>199.25</v>
      </c>
      <c r="H1574" s="7">
        <f>L1574*'114成績輸入與落點儀表板'!$B$2+M1574*'114成績輸入與落點儀表板'!$B$3+N1574*'114成績輸入與落點儀表板'!$B$4+O1574*'114成績輸入與落點儀表板'!$B$5+P1574*'114成績輸入與落點儀表板'!$B$6+Q1574*'114成績輸入與落點儀表板'!$B$7+R1574*'114成績輸入與落點儀表板'!$B$8+S1574*'114成績輸入與落點儀表板'!$B$9+T1574*'114成績輸入與落點儀表板'!$B$10+U1574*'114成績輸入與落點儀表板'!$B$11+V1574*'114成績輸入與落點儀表板'!$B$12+W1574*'114成績輸入與落點儀表板'!$B$13+X1574*'114成績輸入與落點儀表板'!$B$14+Y1574*'114成績輸入與落點儀表板'!$B$15+Z1574*'114成績輸入與落點儀表板'!$B$16</f>
        <v>0</v>
      </c>
      <c r="I1574" s="8">
        <f t="shared" si="48"/>
        <v>-199.25</v>
      </c>
      <c r="J1574" s="2" t="str">
        <f t="shared" si="49"/>
        <v>FAIL</v>
      </c>
      <c r="K1574" s="17" t="str">
        <f>IF(AND(IF('114成績輸入與落點儀表板'!$C$2="必須採計",L1574&gt;0,IF('114成績輸入與落點儀表板'!$C$2="不可採計",L1574=0,TRUE)),IF('114成績輸入與落點儀表板'!$C$3="必須採計",M1574&gt;0,IF('114成績輸入與落點儀表板'!$C$3="不可採計",M1574=0,TRUE)),IF('114成績輸入與落點儀表板'!$C$4="必須採計",N1574&gt;0,IF('114成績輸入與落點儀表板'!$C$4="不可採計",N1574=0,TRUE)),IF('114成績輸入與落點儀表板'!$C$5="必須採計",O1574&gt;0,IF('114成績輸入與落點儀表板'!$C$5="不可採計",O1574=0,TRUE)),IF('114成績輸入與落點儀表板'!$C$6="必須採計",P1574&gt;0,IF('114成績輸入與落點儀表板'!$C$6="不可採計",P1574=0,TRUE)),IF('114成績輸入與落點儀表板'!$C$7="必須採計",Q1574&gt;0,IF('114成績輸入與落點儀表板'!$C$7="不可採計",Q1574=0,TRUE)),IF('114成績輸入與落點儀表板'!$C$8="必須採計",R1574&gt;0,IF('114成績輸入與落點儀表板'!$C$8="不可採計",R1574=0,TRUE)),IF('114成績輸入與落點儀表板'!$C$9="必須採計",S1574&gt;0,IF('114成績輸入與落點儀表板'!$C$9="不可採計",S1574=0,TRUE)),IF('114成績輸入與落點儀表板'!$C$10="必須採計",T1574&gt;0,IF('114成績輸入與落點儀表板'!$C$10="不可採計",T1574=0,TRUE)),IF('114成績輸入與落點儀表板'!$C$11="必須採計",U1574&gt;0,IF('114成績輸入與落點儀表板'!$C$11="不可採計",U1574=0,TRUE)),IF('114成績輸入與落點儀表板'!$C$12="必須採計",V1574&gt;0,IF('114成績輸入與落點儀表板'!$C$12="不可採計",V1574=0,TRUE)),IF('114成績輸入與落點儀表板'!$C$13="必須採計",W1574&gt;0,IF('114成績輸入與落點儀表板'!$C$13="不可採計",W1574=0,TRUE)),IF('114成績輸入與落點儀表板'!$C$14="必須採計",X1574&gt;0,IF('114成績輸入與落點儀表板'!$C$14="不可採計",X1574=0,TRUE)),IF('114成績輸入與落點儀表板'!$C$15="必須採計",Y1574&gt;0,IF('114成績輸入與落點儀表板'!$C$15="不可採計",Y1574=0,TRUE)),IF('114成績輸入與落點儀表板'!$C$16="必須採計",Z1574&gt;0,IF('114成績輸入與落點儀表板'!$C$16="不可採計",Z1574=0,TRUE))),"✅ 符合","❌ 不符合")</f>
        <v>✅ 符合</v>
      </c>
      <c r="L1574" s="15">
        <v>1.25</v>
      </c>
      <c r="M1574" s="15">
        <v>1.5</v>
      </c>
      <c r="N1574" s="15">
        <v>0</v>
      </c>
      <c r="O1574" s="15">
        <v>0</v>
      </c>
      <c r="P1574" s="15">
        <v>0</v>
      </c>
      <c r="Q1574" s="15">
        <v>1.25</v>
      </c>
      <c r="R1574" s="15">
        <v>0</v>
      </c>
      <c r="S1574" s="15">
        <v>0</v>
      </c>
      <c r="T1574" s="15">
        <v>0</v>
      </c>
      <c r="U1574" s="15">
        <v>0</v>
      </c>
      <c r="V1574" s="15">
        <v>0</v>
      </c>
      <c r="W1574" s="15">
        <v>1</v>
      </c>
      <c r="X1574" s="15">
        <v>0</v>
      </c>
      <c r="Y1574" s="15">
        <v>0</v>
      </c>
      <c r="Z1574" s="15">
        <v>0</v>
      </c>
    </row>
    <row r="1575" spans="1:26" ht="15.75" customHeight="1" x14ac:dyDescent="0.3">
      <c r="A1575" s="2" t="s">
        <v>3764</v>
      </c>
      <c r="B1575" s="13" t="s">
        <v>3746</v>
      </c>
      <c r="C1575" s="13" t="s">
        <v>772</v>
      </c>
      <c r="D1575" s="12" t="s">
        <v>134</v>
      </c>
      <c r="E1575" s="13" t="s">
        <v>773</v>
      </c>
      <c r="F1575" s="2">
        <v>14</v>
      </c>
      <c r="G1575" s="15">
        <v>187.5</v>
      </c>
      <c r="H1575" s="7">
        <f>L1575*'114成績輸入與落點儀表板'!$B$2+M1575*'114成績輸入與落點儀表板'!$B$3+N1575*'114成績輸入與落點儀表板'!$B$4+O1575*'114成績輸入與落點儀表板'!$B$5+P1575*'114成績輸入與落點儀表板'!$B$6+Q1575*'114成績輸入與落點儀表板'!$B$7+R1575*'114成績輸入與落點儀表板'!$B$8+S1575*'114成績輸入與落點儀表板'!$B$9+T1575*'114成績輸入與落點儀表板'!$B$10+U1575*'114成績輸入與落點儀表板'!$B$11+V1575*'114成績輸入與落點儀表板'!$B$12+W1575*'114成績輸入與落點儀表板'!$B$13+X1575*'114成績輸入與落點儀表板'!$B$14+Y1575*'114成績輸入與落點儀表板'!$B$15+Z1575*'114成績輸入與落點儀表板'!$B$16</f>
        <v>0</v>
      </c>
      <c r="I1575" s="8">
        <f t="shared" si="48"/>
        <v>-187.5</v>
      </c>
      <c r="J1575" s="2" t="str">
        <f t="shared" si="49"/>
        <v>FAIL</v>
      </c>
      <c r="K1575" s="17" t="str">
        <f>IF(AND(IF('114成績輸入與落點儀表板'!$C$2="必須採計",L1575&gt;0,IF('114成績輸入與落點儀表板'!$C$2="不可採計",L1575=0,TRUE)),IF('114成績輸入與落點儀表板'!$C$3="必須採計",M1575&gt;0,IF('114成績輸入與落點儀表板'!$C$3="不可採計",M1575=0,TRUE)),IF('114成績輸入與落點儀表板'!$C$4="必須採計",N1575&gt;0,IF('114成績輸入與落點儀表板'!$C$4="不可採計",N1575=0,TRUE)),IF('114成績輸入與落點儀表板'!$C$5="必須採計",O1575&gt;0,IF('114成績輸入與落點儀表板'!$C$5="不可採計",O1575=0,TRUE)),IF('114成績輸入與落點儀表板'!$C$6="必須採計",P1575&gt;0,IF('114成績輸入與落點儀表板'!$C$6="不可採計",P1575=0,TRUE)),IF('114成績輸入與落點儀表板'!$C$7="必須採計",Q1575&gt;0,IF('114成績輸入與落點儀表板'!$C$7="不可採計",Q1575=0,TRUE)),IF('114成績輸入與落點儀表板'!$C$8="必須採計",R1575&gt;0,IF('114成績輸入與落點儀表板'!$C$8="不可採計",R1575=0,TRUE)),IF('114成績輸入與落點儀表板'!$C$9="必須採計",S1575&gt;0,IF('114成績輸入與落點儀表板'!$C$9="不可採計",S1575=0,TRUE)),IF('114成績輸入與落點儀表板'!$C$10="必須採計",T1575&gt;0,IF('114成績輸入與落點儀表板'!$C$10="不可採計",T1575=0,TRUE)),IF('114成績輸入與落點儀表板'!$C$11="必須採計",U1575&gt;0,IF('114成績輸入與落點儀表板'!$C$11="不可採計",U1575=0,TRUE)),IF('114成績輸入與落點儀表板'!$C$12="必須採計",V1575&gt;0,IF('114成績輸入與落點儀表板'!$C$12="不可採計",V1575=0,TRUE)),IF('114成績輸入與落點儀表板'!$C$13="必須採計",W1575&gt;0,IF('114成績輸入與落點儀表板'!$C$13="不可採計",W1575=0,TRUE)),IF('114成績輸入與落點儀表板'!$C$14="必須採計",X1575&gt;0,IF('114成績輸入與落點儀表板'!$C$14="不可採計",X1575=0,TRUE)),IF('114成績輸入與落點儀表板'!$C$15="必須採計",Y1575&gt;0,IF('114成績輸入與落點儀表板'!$C$15="不可採計",Y1575=0,TRUE)),IF('114成績輸入與落點儀表板'!$C$16="必須採計",Z1575&gt;0,IF('114成績輸入與落點儀表板'!$C$16="不可採計",Z1575=0,TRUE))),"✅ 符合","❌ 不符合")</f>
        <v>❌ 不符合</v>
      </c>
      <c r="L1575" s="15">
        <v>0</v>
      </c>
      <c r="M1575" s="15">
        <v>1.5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1.25</v>
      </c>
      <c r="T1575" s="15">
        <v>1.25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</row>
    <row r="1576" spans="1:26" ht="15.75" customHeight="1" x14ac:dyDescent="0.3">
      <c r="A1576" s="2" t="s">
        <v>3765</v>
      </c>
      <c r="B1576" s="13" t="s">
        <v>3746</v>
      </c>
      <c r="C1576" s="13" t="s">
        <v>3766</v>
      </c>
      <c r="D1576" s="12" t="s">
        <v>134</v>
      </c>
      <c r="E1576" s="13" t="s">
        <v>3767</v>
      </c>
      <c r="F1576" s="2">
        <v>10</v>
      </c>
      <c r="G1576" s="15">
        <v>130</v>
      </c>
      <c r="H1576" s="7">
        <f>L1576*'114成績輸入與落點儀表板'!$B$2+M1576*'114成績輸入與落點儀表板'!$B$3+N1576*'114成績輸入與落點儀表板'!$B$4+O1576*'114成績輸入與落點儀表板'!$B$5+P1576*'114成績輸入與落點儀表板'!$B$6+Q1576*'114成績輸入與落點儀表板'!$B$7+R1576*'114成績輸入與落點儀表板'!$B$8+S1576*'114成績輸入與落點儀表板'!$B$9+T1576*'114成績輸入與落點儀表板'!$B$10+U1576*'114成績輸入與落點儀表板'!$B$11+V1576*'114成績輸入與落點儀表板'!$B$12+W1576*'114成績輸入與落點儀表板'!$B$13+X1576*'114成績輸入與落點儀表板'!$B$14+Y1576*'114成績輸入與落點儀表板'!$B$15+Z1576*'114成績輸入與落點儀表板'!$B$16</f>
        <v>0</v>
      </c>
      <c r="I1576" s="8">
        <f t="shared" si="48"/>
        <v>-130</v>
      </c>
      <c r="J1576" s="2" t="str">
        <f t="shared" si="49"/>
        <v>FAIL</v>
      </c>
      <c r="K1576" s="17" t="str">
        <f>IF(AND(IF('114成績輸入與落點儀表板'!$C$2="必須採計",L1576&gt;0,IF('114成績輸入與落點儀表板'!$C$2="不可採計",L1576=0,TRUE)),IF('114成績輸入與落點儀表板'!$C$3="必須採計",M1576&gt;0,IF('114成績輸入與落點儀表板'!$C$3="不可採計",M1576=0,TRUE)),IF('114成績輸入與落點儀表板'!$C$4="必須採計",N1576&gt;0,IF('114成績輸入與落點儀表板'!$C$4="不可採計",N1576=0,TRUE)),IF('114成績輸入與落點儀表板'!$C$5="必須採計",O1576&gt;0,IF('114成績輸入與落點儀表板'!$C$5="不可採計",O1576=0,TRUE)),IF('114成績輸入與落點儀表板'!$C$6="必須採計",P1576&gt;0,IF('114成績輸入與落點儀表板'!$C$6="不可採計",P1576=0,TRUE)),IF('114成績輸入與落點儀表板'!$C$7="必須採計",Q1576&gt;0,IF('114成績輸入與落點儀表板'!$C$7="不可採計",Q1576=0,TRUE)),IF('114成績輸入與落點儀表板'!$C$8="必須採計",R1576&gt;0,IF('114成績輸入與落點儀表板'!$C$8="不可採計",R1576=0,TRUE)),IF('114成績輸入與落點儀表板'!$C$9="必須採計",S1576&gt;0,IF('114成績輸入與落點儀表板'!$C$9="不可採計",S1576=0,TRUE)),IF('114成績輸入與落點儀表板'!$C$10="必須採計",T1576&gt;0,IF('114成績輸入與落點儀表板'!$C$10="不可採計",T1576=0,TRUE)),IF('114成績輸入與落點儀表板'!$C$11="必須採計",U1576&gt;0,IF('114成績輸入與落點儀表板'!$C$11="不可採計",U1576=0,TRUE)),IF('114成績輸入與落點儀表板'!$C$12="必須採計",V1576&gt;0,IF('114成績輸入與落點儀表板'!$C$12="不可採計",V1576=0,TRUE)),IF('114成績輸入與落點儀表板'!$C$13="必須採計",W1576&gt;0,IF('114成績輸入與落點儀表板'!$C$13="不可採計",W1576=0,TRUE)),IF('114成績輸入與落點儀表板'!$C$14="必須採計",X1576&gt;0,IF('114成績輸入與落點儀表板'!$C$14="不可採計",X1576=0,TRUE)),IF('114成績輸入與落點儀表板'!$C$15="必須採計",Y1576&gt;0,IF('114成績輸入與落點儀表板'!$C$15="不可採計",Y1576=0,TRUE)),IF('114成績輸入與落點儀表板'!$C$16="必須採計",Z1576&gt;0,IF('114成績輸入與落點儀表板'!$C$16="不可採計",Z1576=0,TRUE))),"✅ 符合","❌ 不符合")</f>
        <v>✅ 符合</v>
      </c>
      <c r="L1576" s="15">
        <v>1</v>
      </c>
      <c r="M1576" s="15">
        <v>1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1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0</v>
      </c>
    </row>
    <row r="1577" spans="1:26" ht="15.75" customHeight="1" x14ac:dyDescent="0.3">
      <c r="A1577" s="2" t="s">
        <v>3768</v>
      </c>
      <c r="B1577" s="13" t="s">
        <v>3746</v>
      </c>
      <c r="C1577" s="13" t="s">
        <v>3769</v>
      </c>
      <c r="D1577" s="12" t="s">
        <v>227</v>
      </c>
      <c r="E1577" s="13" t="s">
        <v>3770</v>
      </c>
      <c r="F1577" s="2">
        <v>5</v>
      </c>
      <c r="G1577" s="15">
        <v>249</v>
      </c>
      <c r="H1577" s="7">
        <f>L1577*'114成績輸入與落點儀表板'!$B$2+M1577*'114成績輸入與落點儀表板'!$B$3+N1577*'114成績輸入與落點儀表板'!$B$4+O1577*'114成績輸入與落點儀表板'!$B$5+P1577*'114成績輸入與落點儀表板'!$B$6+Q1577*'114成績輸入與落點儀表板'!$B$7+R1577*'114成績輸入與落點儀表板'!$B$8+S1577*'114成績輸入與落點儀表板'!$B$9+T1577*'114成績輸入與落點儀表板'!$B$10+U1577*'114成績輸入與落點儀表板'!$B$11+V1577*'114成績輸入與落點儀表板'!$B$12+W1577*'114成績輸入與落點儀表板'!$B$13+X1577*'114成績輸入與落點儀表板'!$B$14+Y1577*'114成績輸入與落點儀表板'!$B$15+Z1577*'114成績輸入與落點儀表板'!$B$16</f>
        <v>0</v>
      </c>
      <c r="I1577" s="8">
        <f t="shared" si="48"/>
        <v>-249</v>
      </c>
      <c r="J1577" s="2" t="str">
        <f t="shared" si="49"/>
        <v>FAIL</v>
      </c>
      <c r="K1577" s="17" t="str">
        <f>IF(AND(IF('114成績輸入與落點儀表板'!$C$2="必須採計",L1577&gt;0,IF('114成績輸入與落點儀表板'!$C$2="不可採計",L1577=0,TRUE)),IF('114成績輸入與落點儀表板'!$C$3="必須採計",M1577&gt;0,IF('114成績輸入與落點儀表板'!$C$3="不可採計",M1577=0,TRUE)),IF('114成績輸入與落點儀表板'!$C$4="必須採計",N1577&gt;0,IF('114成績輸入與落點儀表板'!$C$4="不可採計",N1577=0,TRUE)),IF('114成績輸入與落點儀表板'!$C$5="必須採計",O1577&gt;0,IF('114成績輸入與落點儀表板'!$C$5="不可採計",O1577=0,TRUE)),IF('114成績輸入與落點儀表板'!$C$6="必須採計",P1577&gt;0,IF('114成績輸入與落點儀表板'!$C$6="不可採計",P1577=0,TRUE)),IF('114成績輸入與落點儀表板'!$C$7="必須採計",Q1577&gt;0,IF('114成績輸入與落點儀表板'!$C$7="不可採計",Q1577=0,TRUE)),IF('114成績輸入與落點儀表板'!$C$8="必須採計",R1577&gt;0,IF('114成績輸入與落點儀表板'!$C$8="不可採計",R1577=0,TRUE)),IF('114成績輸入與落點儀表板'!$C$9="必須採計",S1577&gt;0,IF('114成績輸入與落點儀表板'!$C$9="不可採計",S1577=0,TRUE)),IF('114成績輸入與落點儀表板'!$C$10="必須採計",T1577&gt;0,IF('114成績輸入與落點儀表板'!$C$10="不可採計",T1577=0,TRUE)),IF('114成績輸入與落點儀表板'!$C$11="必須採計",U1577&gt;0,IF('114成績輸入與落點儀表板'!$C$11="不可採計",U1577=0,TRUE)),IF('114成績輸入與落點儀表板'!$C$12="必須採計",V1577&gt;0,IF('114成績輸入與落點儀表板'!$C$12="不可採計",V1577=0,TRUE)),IF('114成績輸入與落點儀表板'!$C$13="必須採計",W1577&gt;0,IF('114成績輸入與落點儀表板'!$C$13="不可採計",W1577=0,TRUE)),IF('114成績輸入與落點儀表板'!$C$14="必須採計",X1577&gt;0,IF('114成績輸入與落點儀表板'!$C$14="不可採計",X1577=0,TRUE)),IF('114成績輸入與落點儀表板'!$C$15="必須採計",Y1577&gt;0,IF('114成績輸入與落點儀表板'!$C$15="不可採計",Y1577=0,TRUE)),IF('114成績輸入與落點儀表板'!$C$16="必須採計",Z1577&gt;0,IF('114成績輸入與落點儀表板'!$C$16="不可採計",Z1577=0,TRUE))),"✅ 符合","❌ 不符合")</f>
        <v>✅ 符合</v>
      </c>
      <c r="L1577" s="15">
        <v>1</v>
      </c>
      <c r="M1577" s="15">
        <v>1.5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1.25</v>
      </c>
      <c r="T1577" s="15">
        <v>1.25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</row>
    <row r="1578" spans="1:26" ht="15.75" customHeight="1" x14ac:dyDescent="0.3">
      <c r="A1578" s="2" t="s">
        <v>3771</v>
      </c>
      <c r="B1578" s="13" t="s">
        <v>3746</v>
      </c>
      <c r="C1578" s="13" t="s">
        <v>777</v>
      </c>
      <c r="D1578" s="12" t="s">
        <v>134</v>
      </c>
      <c r="E1578" s="13" t="s">
        <v>3772</v>
      </c>
      <c r="F1578" s="2">
        <v>13</v>
      </c>
      <c r="G1578" s="15">
        <v>139</v>
      </c>
      <c r="H1578" s="7">
        <f>L1578*'114成績輸入與落點儀表板'!$B$2+M1578*'114成績輸入與落點儀表板'!$B$3+N1578*'114成績輸入與落點儀表板'!$B$4+O1578*'114成績輸入與落點儀表板'!$B$5+P1578*'114成績輸入與落點儀表板'!$B$6+Q1578*'114成績輸入與落點儀表板'!$B$7+R1578*'114成績輸入與落點儀表板'!$B$8+S1578*'114成績輸入與落點儀表板'!$B$9+T1578*'114成績輸入與落點儀表板'!$B$10+U1578*'114成績輸入與落點儀表板'!$B$11+V1578*'114成績輸入與落點儀表板'!$B$12+W1578*'114成績輸入與落點儀表板'!$B$13+X1578*'114成績輸入與落點儀表板'!$B$14+Y1578*'114成績輸入與落點儀表板'!$B$15+Z1578*'114成績輸入與落點儀表板'!$B$16</f>
        <v>0</v>
      </c>
      <c r="I1578" s="8">
        <f t="shared" si="48"/>
        <v>-139</v>
      </c>
      <c r="J1578" s="2" t="str">
        <f t="shared" si="49"/>
        <v>FAIL</v>
      </c>
      <c r="K1578" s="17" t="str">
        <f>IF(AND(IF('114成績輸入與落點儀表板'!$C$2="必須採計",L1578&gt;0,IF('114成績輸入與落點儀表板'!$C$2="不可採計",L1578=0,TRUE)),IF('114成績輸入與落點儀表板'!$C$3="必須採計",M1578&gt;0,IF('114成績輸入與落點儀表板'!$C$3="不可採計",M1578=0,TRUE)),IF('114成績輸入與落點儀表板'!$C$4="必須採計",N1578&gt;0,IF('114成績輸入與落點儀表板'!$C$4="不可採計",N1578=0,TRUE)),IF('114成績輸入與落點儀表板'!$C$5="必須採計",O1578&gt;0,IF('114成績輸入與落點儀表板'!$C$5="不可採計",O1578=0,TRUE)),IF('114成績輸入與落點儀表板'!$C$6="必須採計",P1578&gt;0,IF('114成績輸入與落點儀表板'!$C$6="不可採計",P1578=0,TRUE)),IF('114成績輸入與落點儀表板'!$C$7="必須採計",Q1578&gt;0,IF('114成績輸入與落點儀表板'!$C$7="不可採計",Q1578=0,TRUE)),IF('114成績輸入與落點儀表板'!$C$8="必須採計",R1578&gt;0,IF('114成績輸入與落點儀表板'!$C$8="不可採計",R1578=0,TRUE)),IF('114成績輸入與落點儀表板'!$C$9="必須採計",S1578&gt;0,IF('114成績輸入與落點儀表板'!$C$9="不可採計",S1578=0,TRUE)),IF('114成績輸入與落點儀表板'!$C$10="必須採計",T1578&gt;0,IF('114成績輸入與落點儀表板'!$C$10="不可採計",T1578=0,TRUE)),IF('114成績輸入與落點儀表板'!$C$11="必須採計",U1578&gt;0,IF('114成績輸入與落點儀表板'!$C$11="不可採計",U1578=0,TRUE)),IF('114成績輸入與落點儀表板'!$C$12="必須採計",V1578&gt;0,IF('114成績輸入與落點儀表板'!$C$12="不可採計",V1578=0,TRUE)),IF('114成績輸入與落點儀表板'!$C$13="必須採計",W1578&gt;0,IF('114成績輸入與落點儀表板'!$C$13="不可採計",W1578=0,TRUE)),IF('114成績輸入與落點儀表板'!$C$14="必須採計",X1578&gt;0,IF('114成績輸入與落點儀表板'!$C$14="不可採計",X1578=0,TRUE)),IF('114成績輸入與落點儀表板'!$C$15="必須採計",Y1578&gt;0,IF('114成績輸入與落點儀表板'!$C$15="不可採計",Y1578=0,TRUE)),IF('114成績輸入與落點儀表板'!$C$16="必須採計",Z1578&gt;0,IF('114成績輸入與落點儀表板'!$C$16="不可採計",Z1578=0,TRUE))),"✅ 符合","❌ 不符合")</f>
        <v>✅ 符合</v>
      </c>
      <c r="L1578" s="15">
        <v>1</v>
      </c>
      <c r="M1578" s="15">
        <v>1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0</v>
      </c>
      <c r="T1578" s="15">
        <v>1</v>
      </c>
      <c r="U1578" s="15">
        <v>0</v>
      </c>
      <c r="V1578" s="15">
        <v>0</v>
      </c>
      <c r="W1578" s="15">
        <v>0</v>
      </c>
      <c r="X1578" s="15">
        <v>0</v>
      </c>
      <c r="Y1578" s="15">
        <v>0</v>
      </c>
      <c r="Z1578" s="15">
        <v>0</v>
      </c>
    </row>
    <row r="1579" spans="1:26" ht="15.75" customHeight="1" x14ac:dyDescent="0.3">
      <c r="A1579" s="2" t="s">
        <v>3773</v>
      </c>
      <c r="B1579" s="13" t="s">
        <v>3746</v>
      </c>
      <c r="C1579" s="13" t="s">
        <v>530</v>
      </c>
      <c r="D1579" s="12" t="s">
        <v>134</v>
      </c>
      <c r="E1579" s="13" t="s">
        <v>3774</v>
      </c>
      <c r="F1579" s="2">
        <v>22</v>
      </c>
      <c r="G1579" s="15">
        <v>187</v>
      </c>
      <c r="H1579" s="7">
        <f>L1579*'114成績輸入與落點儀表板'!$B$2+M1579*'114成績輸入與落點儀表板'!$B$3+N1579*'114成績輸入與落點儀表板'!$B$4+O1579*'114成績輸入與落點儀表板'!$B$5+P1579*'114成績輸入與落點儀表板'!$B$6+Q1579*'114成績輸入與落點儀表板'!$B$7+R1579*'114成績輸入與落點儀表板'!$B$8+S1579*'114成績輸入與落點儀表板'!$B$9+T1579*'114成績輸入與落點儀表板'!$B$10+U1579*'114成績輸入與落點儀表板'!$B$11+V1579*'114成績輸入與落點儀表板'!$B$12+W1579*'114成績輸入與落點儀表板'!$B$13+X1579*'114成績輸入與落點儀表板'!$B$14+Y1579*'114成績輸入與落點儀表板'!$B$15+Z1579*'114成績輸入與落點儀表板'!$B$16</f>
        <v>0</v>
      </c>
      <c r="I1579" s="8">
        <f t="shared" si="48"/>
        <v>-187</v>
      </c>
      <c r="J1579" s="2" t="str">
        <f t="shared" si="49"/>
        <v>FAIL</v>
      </c>
      <c r="K1579" s="17" t="str">
        <f>IF(AND(IF('114成績輸入與落點儀表板'!$C$2="必須採計",L1579&gt;0,IF('114成績輸入與落點儀表板'!$C$2="不可採計",L1579=0,TRUE)),IF('114成績輸入與落點儀表板'!$C$3="必須採計",M1579&gt;0,IF('114成績輸入與落點儀表板'!$C$3="不可採計",M1579=0,TRUE)),IF('114成績輸入與落點儀表板'!$C$4="必須採計",N1579&gt;0,IF('114成績輸入與落點儀表板'!$C$4="不可採計",N1579=0,TRUE)),IF('114成績輸入與落點儀表板'!$C$5="必須採計",O1579&gt;0,IF('114成績輸入與落點儀表板'!$C$5="不可採計",O1579=0,TRUE)),IF('114成績輸入與落點儀表板'!$C$6="必須採計",P1579&gt;0,IF('114成績輸入與落點儀表板'!$C$6="不可採計",P1579=0,TRUE)),IF('114成績輸入與落點儀表板'!$C$7="必須採計",Q1579&gt;0,IF('114成績輸入與落點儀表板'!$C$7="不可採計",Q1579=0,TRUE)),IF('114成績輸入與落點儀表板'!$C$8="必須採計",R1579&gt;0,IF('114成績輸入與落點儀表板'!$C$8="不可採計",R1579=0,TRUE)),IF('114成績輸入與落點儀表板'!$C$9="必須採計",S1579&gt;0,IF('114成績輸入與落點儀表板'!$C$9="不可採計",S1579=0,TRUE)),IF('114成績輸入與落點儀表板'!$C$10="必須採計",T1579&gt;0,IF('114成績輸入與落點儀表板'!$C$10="不可採計",T1579=0,TRUE)),IF('114成績輸入與落點儀表板'!$C$11="必須採計",U1579&gt;0,IF('114成績輸入與落點儀表板'!$C$11="不可採計",U1579=0,TRUE)),IF('114成績輸入與落點儀表板'!$C$12="必須採計",V1579&gt;0,IF('114成績輸入與落點儀表板'!$C$12="不可採計",V1579=0,TRUE)),IF('114成績輸入與落點儀表板'!$C$13="必須採計",W1579&gt;0,IF('114成績輸入與落點儀表板'!$C$13="不可採計",W1579=0,TRUE)),IF('114成績輸入與落點儀表板'!$C$14="必須採計",X1579&gt;0,IF('114成績輸入與落點儀表板'!$C$14="不可採計",X1579=0,TRUE)),IF('114成績輸入與落點儀表板'!$C$15="必須採計",Y1579&gt;0,IF('114成績輸入與落點儀表板'!$C$15="不可採計",Y1579=0,TRUE)),IF('114成績輸入與落點儀表板'!$C$16="必須採計",Z1579&gt;0,IF('114成績輸入與落點儀表板'!$C$16="不可採計",Z1579=0,TRUE))),"✅ 符合","❌ 不符合")</f>
        <v>❌ 不符合</v>
      </c>
      <c r="L1579" s="15">
        <v>0</v>
      </c>
      <c r="M1579" s="15">
        <v>1</v>
      </c>
      <c r="N1579" s="15">
        <v>0</v>
      </c>
      <c r="O1579" s="15">
        <v>0</v>
      </c>
      <c r="P1579" s="15">
        <v>1</v>
      </c>
      <c r="Q1579" s="15">
        <v>0</v>
      </c>
      <c r="R1579" s="15">
        <v>0</v>
      </c>
      <c r="S1579" s="15">
        <v>0</v>
      </c>
      <c r="T1579" s="15">
        <v>2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</row>
    <row r="1580" spans="1:26" ht="15.75" customHeight="1" x14ac:dyDescent="0.3">
      <c r="A1580" s="2" t="s">
        <v>3775</v>
      </c>
      <c r="B1580" s="13" t="s">
        <v>3746</v>
      </c>
      <c r="C1580" s="13" t="s">
        <v>3776</v>
      </c>
      <c r="D1580" s="12" t="s">
        <v>227</v>
      </c>
      <c r="E1580" s="13" t="s">
        <v>3777</v>
      </c>
      <c r="F1580" s="2">
        <v>6</v>
      </c>
      <c r="G1580" s="15">
        <v>274.5</v>
      </c>
      <c r="H1580" s="7">
        <f>L1580*'114成績輸入與落點儀表板'!$B$2+M1580*'114成績輸入與落點儀表板'!$B$3+N1580*'114成績輸入與落點儀表板'!$B$4+O1580*'114成績輸入與落點儀表板'!$B$5+P1580*'114成績輸入與落點儀表板'!$B$6+Q1580*'114成績輸入與落點儀表板'!$B$7+R1580*'114成績輸入與落點儀表板'!$B$8+S1580*'114成績輸入與落點儀表板'!$B$9+T1580*'114成績輸入與落點儀表板'!$B$10+U1580*'114成績輸入與落點儀表板'!$B$11+V1580*'114成績輸入與落點儀表板'!$B$12+W1580*'114成績輸入與落點儀表板'!$B$13+X1580*'114成績輸入與落點儀表板'!$B$14+Y1580*'114成績輸入與落點儀表板'!$B$15+Z1580*'114成績輸入與落點儀表板'!$B$16</f>
        <v>0</v>
      </c>
      <c r="I1580" s="8">
        <f t="shared" si="48"/>
        <v>-274.5</v>
      </c>
      <c r="J1580" s="2" t="str">
        <f t="shared" si="49"/>
        <v>FAIL</v>
      </c>
      <c r="K1580" s="17" t="str">
        <f>IF(AND(IF('114成績輸入與落點儀表板'!$C$2="必須採計",L1580&gt;0,IF('114成績輸入與落點儀表板'!$C$2="不可採計",L1580=0,TRUE)),IF('114成績輸入與落點儀表板'!$C$3="必須採計",M1580&gt;0,IF('114成績輸入與落點儀表板'!$C$3="不可採計",M1580=0,TRUE)),IF('114成績輸入與落點儀表板'!$C$4="必須採計",N1580&gt;0,IF('114成績輸入與落點儀表板'!$C$4="不可採計",N1580=0,TRUE)),IF('114成績輸入與落點儀表板'!$C$5="必須採計",O1580&gt;0,IF('114成績輸入與落點儀表板'!$C$5="不可採計",O1580=0,TRUE)),IF('114成績輸入與落點儀表板'!$C$6="必須採計",P1580&gt;0,IF('114成績輸入與落點儀表板'!$C$6="不可採計",P1580=0,TRUE)),IF('114成績輸入與落點儀表板'!$C$7="必須採計",Q1580&gt;0,IF('114成績輸入與落點儀表板'!$C$7="不可採計",Q1580=0,TRUE)),IF('114成績輸入與落點儀表板'!$C$8="必須採計",R1580&gt;0,IF('114成績輸入與落點儀表板'!$C$8="不可採計",R1580=0,TRUE)),IF('114成績輸入與落點儀表板'!$C$9="必須採計",S1580&gt;0,IF('114成績輸入與落點儀表板'!$C$9="不可採計",S1580=0,TRUE)),IF('114成績輸入與落點儀表板'!$C$10="必須採計",T1580&gt;0,IF('114成績輸入與落點儀表板'!$C$10="不可採計",T1580=0,TRUE)),IF('114成績輸入與落點儀表板'!$C$11="必須採計",U1580&gt;0,IF('114成績輸入與落點儀表板'!$C$11="不可採計",U1580=0,TRUE)),IF('114成績輸入與落點儀表板'!$C$12="必須採計",V1580&gt;0,IF('114成績輸入與落點儀表板'!$C$12="不可採計",V1580=0,TRUE)),IF('114成績輸入與落點儀表板'!$C$13="必須採計",W1580&gt;0,IF('114成績輸入與落點儀表板'!$C$13="不可採計",W1580=0,TRUE)),IF('114成績輸入與落點儀表板'!$C$14="必須採計",X1580&gt;0,IF('114成績輸入與落點儀表板'!$C$14="不可採計",X1580=0,TRUE)),IF('114成績輸入與落點儀表板'!$C$15="必須採計",Y1580&gt;0,IF('114成績輸入與落點儀表板'!$C$15="不可採計",Y1580=0,TRUE)),IF('114成績輸入與落點儀表板'!$C$16="必須採計",Z1580&gt;0,IF('114成績輸入與落點儀表板'!$C$16="不可採計",Z1580=0,TRUE))),"✅ 符合","❌ 不符合")</f>
        <v>✅ 符合</v>
      </c>
      <c r="L1580" s="15">
        <v>1</v>
      </c>
      <c r="M1580" s="15">
        <v>1.5</v>
      </c>
      <c r="N1580" s="15">
        <v>0</v>
      </c>
      <c r="O1580" s="15">
        <v>0</v>
      </c>
      <c r="P1580" s="15">
        <v>1</v>
      </c>
      <c r="Q1580" s="15">
        <v>0</v>
      </c>
      <c r="R1580" s="15">
        <v>0</v>
      </c>
      <c r="S1580" s="15">
        <v>1.5</v>
      </c>
      <c r="T1580" s="15">
        <v>1.5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</row>
    <row r="1581" spans="1:26" customFormat="1" ht="15.75" customHeight="1" x14ac:dyDescent="0.3">
      <c r="A1581" s="2" t="s">
        <v>3778</v>
      </c>
      <c r="B1581" s="6" t="s">
        <v>3779</v>
      </c>
      <c r="C1581" s="6" t="s">
        <v>3780</v>
      </c>
      <c r="D1581" s="12" t="s">
        <v>227</v>
      </c>
      <c r="E1581" s="13" t="s">
        <v>3781</v>
      </c>
      <c r="F1581" s="2">
        <v>7</v>
      </c>
      <c r="G1581" s="15">
        <v>103</v>
      </c>
      <c r="H1581" s="7">
        <f>L1581*'114成績輸入與落點儀表板'!$B$2+M1581*'114成績輸入與落點儀表板'!$B$3+N1581*'114成績輸入與落點儀表板'!$B$4+O1581*'114成績輸入與落點儀表板'!$B$5+P1581*'114成績輸入與落點儀表板'!$B$6+Q1581*'114成績輸入與落點儀表板'!$B$7+R1581*'114成績輸入與落點儀表板'!$B$8+S1581*'114成績輸入與落點儀表板'!$B$9+T1581*'114成績輸入與落點儀表板'!$B$10+U1581*'114成績輸入與落點儀表板'!$B$11+V1581*'114成績輸入與落點儀表板'!$B$12+W1581*'114成績輸入與落點儀表板'!$B$13+X1581*'114成績輸入與落點儀表板'!$B$14+Y1581*'114成績輸入與落點儀表板'!$B$15+Z1581*'114成績輸入與落點儀表板'!$B$16</f>
        <v>0</v>
      </c>
      <c r="I1581" s="8">
        <f t="shared" si="48"/>
        <v>-103</v>
      </c>
      <c r="J1581" s="2" t="str">
        <f t="shared" si="49"/>
        <v>FAIL</v>
      </c>
      <c r="K1581" s="17" t="str">
        <f>IF(AND(IF('114成績輸入與落點儀表板'!$C$2="必須採計",L1581&gt;0,IF('114成績輸入與落點儀表板'!$C$2="不可採計",L1581=0,TRUE)),IF('114成績輸入與落點儀表板'!$C$3="必須採計",M1581&gt;0,IF('114成績輸入與落點儀表板'!$C$3="不可採計",M1581=0,TRUE)),IF('114成績輸入與落點儀表板'!$C$4="必須採計",N1581&gt;0,IF('114成績輸入與落點儀表板'!$C$4="不可採計",N1581=0,TRUE)),IF('114成績輸入與落點儀表板'!$C$5="必須採計",O1581&gt;0,IF('114成績輸入與落點儀表板'!$C$5="不可採計",O1581=0,TRUE)),IF('114成績輸入與落點儀表板'!$C$6="必須採計",P1581&gt;0,IF('114成績輸入與落點儀表板'!$C$6="不可採計",P1581=0,TRUE)),IF('114成績輸入與落點儀表板'!$C$7="必須採計",Q1581&gt;0,IF('114成績輸入與落點儀表板'!$C$7="不可採計",Q1581=0,TRUE)),IF('114成績輸入與落點儀表板'!$C$8="必須採計",R1581&gt;0,IF('114成績輸入與落點儀表板'!$C$8="不可採計",R1581=0,TRUE)),IF('114成績輸入與落點儀表板'!$C$9="必須採計",S1581&gt;0,IF('114成績輸入與落點儀表板'!$C$9="不可採計",S1581=0,TRUE)),IF('114成績輸入與落點儀表板'!$C$10="必須採計",T1581&gt;0,IF('114成績輸入與落點儀表板'!$C$10="不可採計",T1581=0,TRUE)),IF('114成績輸入與落點儀表板'!$C$11="必須採計",U1581&gt;0,IF('114成績輸入與落點儀表板'!$C$11="不可採計",U1581=0,TRUE)),IF('114成績輸入與落點儀表板'!$C$12="必須採計",V1581&gt;0,IF('114成績輸入與落點儀表板'!$C$12="不可採計",V1581=0,TRUE)),IF('114成績輸入與落點儀表板'!$C$13="必須採計",W1581&gt;0,IF('114成績輸入與落點儀表板'!$C$13="不可採計",W1581=0,TRUE)),IF('114成績輸入與落點儀表板'!$C$14="必須採計",X1581&gt;0,IF('114成績輸入與落點儀表板'!$C$14="不可採計",X1581=0,TRUE)),IF('114成績輸入與落點儀表板'!$C$15="必須採計",Y1581&gt;0,IF('114成績輸入與落點儀表板'!$C$15="不可採計",Y1581=0,TRUE)),IF('114成績輸入與落點儀表板'!$C$16="必須採計",Z1581&gt;0,IF('114成績輸入與落點儀表板'!$C$16="不可採計",Z1581=0,TRUE))),"✅ 符合","❌ 不符合")</f>
        <v>❌ 不符合</v>
      </c>
      <c r="L1581" s="15">
        <v>0</v>
      </c>
      <c r="M1581" s="15">
        <v>0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1</v>
      </c>
      <c r="V1581" s="15">
        <v>1</v>
      </c>
      <c r="W1581" s="15">
        <v>2</v>
      </c>
      <c r="X1581" s="15">
        <v>0</v>
      </c>
      <c r="Y1581" s="15">
        <v>0</v>
      </c>
      <c r="Z1581" s="15">
        <v>0</v>
      </c>
    </row>
    <row r="1582" spans="1:26" customFormat="1" ht="15.75" customHeight="1" x14ac:dyDescent="0.3">
      <c r="A1582" s="2" t="s">
        <v>3782</v>
      </c>
      <c r="B1582" s="6" t="s">
        <v>3779</v>
      </c>
      <c r="C1582" s="6" t="s">
        <v>3783</v>
      </c>
      <c r="D1582" s="12" t="s">
        <v>134</v>
      </c>
      <c r="E1582" s="13" t="s">
        <v>3781</v>
      </c>
      <c r="F1582" s="2">
        <v>5</v>
      </c>
      <c r="G1582" s="15">
        <v>100</v>
      </c>
      <c r="H1582" s="7">
        <f>L1582*'114成績輸入與落點儀表板'!$B$2+M1582*'114成績輸入與落點儀表板'!$B$3+N1582*'114成績輸入與落點儀表板'!$B$4+O1582*'114成績輸入與落點儀表板'!$B$5+P1582*'114成績輸入與落點儀表板'!$B$6+Q1582*'114成績輸入與落點儀表板'!$B$7+R1582*'114成績輸入與落點儀表板'!$B$8+S1582*'114成績輸入與落點儀表板'!$B$9+T1582*'114成績輸入與落點儀表板'!$B$10+U1582*'114成績輸入與落點儀表板'!$B$11+V1582*'114成績輸入與落點儀表板'!$B$12+W1582*'114成績輸入與落點儀表板'!$B$13+X1582*'114成績輸入與落點儀表板'!$B$14+Y1582*'114成績輸入與落點儀表板'!$B$15+Z1582*'114成績輸入與落點儀表板'!$B$16</f>
        <v>0</v>
      </c>
      <c r="I1582" s="8">
        <f t="shared" si="48"/>
        <v>-100</v>
      </c>
      <c r="J1582" s="2" t="str">
        <f t="shared" si="49"/>
        <v>FAIL</v>
      </c>
      <c r="K1582" s="17" t="str">
        <f>IF(AND(IF('114成績輸入與落點儀表板'!$C$2="必須採計",L1582&gt;0,IF('114成績輸入與落點儀表板'!$C$2="不可採計",L1582=0,TRUE)),IF('114成績輸入與落點儀表板'!$C$3="必須採計",M1582&gt;0,IF('114成績輸入與落點儀表板'!$C$3="不可採計",M1582=0,TRUE)),IF('114成績輸入與落點儀表板'!$C$4="必須採計",N1582&gt;0,IF('114成績輸入與落點儀表板'!$C$4="不可採計",N1582=0,TRUE)),IF('114成績輸入與落點儀表板'!$C$5="必須採計",O1582&gt;0,IF('114成績輸入與落點儀表板'!$C$5="不可採計",O1582=0,TRUE)),IF('114成績輸入與落點儀表板'!$C$6="必須採計",P1582&gt;0,IF('114成績輸入與落點儀表板'!$C$6="不可採計",P1582=0,TRUE)),IF('114成績輸入與落點儀表板'!$C$7="必須採計",Q1582&gt;0,IF('114成績輸入與落點儀表板'!$C$7="不可採計",Q1582=0,TRUE)),IF('114成績輸入與落點儀表板'!$C$8="必須採計",R1582&gt;0,IF('114成績輸入與落點儀表板'!$C$8="不可採計",R1582=0,TRUE)),IF('114成績輸入與落點儀表板'!$C$9="必須採計",S1582&gt;0,IF('114成績輸入與落點儀表板'!$C$9="不可採計",S1582=0,TRUE)),IF('114成績輸入與落點儀表板'!$C$10="必須採計",T1582&gt;0,IF('114成績輸入與落點儀表板'!$C$10="不可採計",T1582=0,TRUE)),IF('114成績輸入與落點儀表板'!$C$11="必須採計",U1582&gt;0,IF('114成績輸入與落點儀表板'!$C$11="不可採計",U1582=0,TRUE)),IF('114成績輸入與落點儀表板'!$C$12="必須採計",V1582&gt;0,IF('114成績輸入與落點儀表板'!$C$12="不可採計",V1582=0,TRUE)),IF('114成績輸入與落點儀表板'!$C$13="必須採計",W1582&gt;0,IF('114成績輸入與落點儀表板'!$C$13="不可採計",W1582=0,TRUE)),IF('114成績輸入與落點儀表板'!$C$14="必須採計",X1582&gt;0,IF('114成績輸入與落點儀表板'!$C$14="不可採計",X1582=0,TRUE)),IF('114成績輸入與落點儀表板'!$C$15="必須採計",Y1582&gt;0,IF('114成績輸入與落點儀表板'!$C$15="不可採計",Y1582=0,TRUE)),IF('114成績輸入與落點儀表板'!$C$16="必須採計",Z1582&gt;0,IF('114成績輸入與落點儀表板'!$C$16="不可採計",Z1582=0,TRUE))),"✅ 符合","❌ 不符合")</f>
        <v>❌ 不符合</v>
      </c>
      <c r="L1582" s="15">
        <v>0</v>
      </c>
      <c r="M1582" s="15">
        <v>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1</v>
      </c>
      <c r="V1582" s="15">
        <v>1</v>
      </c>
      <c r="W1582" s="15">
        <v>2</v>
      </c>
      <c r="X1582" s="15">
        <v>0</v>
      </c>
      <c r="Y1582" s="15">
        <v>0</v>
      </c>
      <c r="Z1582" s="15">
        <v>0</v>
      </c>
    </row>
    <row r="1583" spans="1:26" customFormat="1" ht="15.75" customHeight="1" x14ac:dyDescent="0.3">
      <c r="A1583" s="2" t="s">
        <v>3784</v>
      </c>
      <c r="B1583" s="6" t="s">
        <v>3785</v>
      </c>
      <c r="C1583" s="6" t="s">
        <v>3786</v>
      </c>
      <c r="D1583" s="12" t="s">
        <v>103</v>
      </c>
      <c r="E1583" s="13" t="s">
        <v>2932</v>
      </c>
      <c r="F1583" s="2">
        <v>1</v>
      </c>
      <c r="G1583" s="15">
        <v>162.5</v>
      </c>
      <c r="H1583" s="7">
        <f>L1583*'114成績輸入與落點儀表板'!$B$2+M1583*'114成績輸入與落點儀表板'!$B$3+N1583*'114成績輸入與落點儀表板'!$B$4+O1583*'114成績輸入與落點儀表板'!$B$5+P1583*'114成績輸入與落點儀表板'!$B$6+Q1583*'114成績輸入與落點儀表板'!$B$7+R1583*'114成績輸入與落點儀表板'!$B$8+S1583*'114成績輸入與落點儀表板'!$B$9+T1583*'114成績輸入與落點儀表板'!$B$10+U1583*'114成績輸入與落點儀表板'!$B$11+V1583*'114成績輸入與落點儀表板'!$B$12+W1583*'114成績輸入與落點儀表板'!$B$13+X1583*'114成績輸入與落點儀表板'!$B$14+Y1583*'114成績輸入與落點儀表板'!$B$15+Z1583*'114成績輸入與落點儀表板'!$B$16</f>
        <v>0</v>
      </c>
      <c r="I1583" s="8">
        <f t="shared" si="48"/>
        <v>-162.5</v>
      </c>
      <c r="J1583" s="2" t="str">
        <f t="shared" si="49"/>
        <v>FAIL</v>
      </c>
      <c r="K1583" s="17" t="str">
        <f>IF(AND(IF('114成績輸入與落點儀表板'!$C$2="必須採計",L1583&gt;0,IF('114成績輸入與落點儀表板'!$C$2="不可採計",L1583=0,TRUE)),IF('114成績輸入與落點儀表板'!$C$3="必須採計",M1583&gt;0,IF('114成績輸入與落點儀表板'!$C$3="不可採計",M1583=0,TRUE)),IF('114成績輸入與落點儀表板'!$C$4="必須採計",N1583&gt;0,IF('114成績輸入與落點儀表板'!$C$4="不可採計",N1583=0,TRUE)),IF('114成績輸入與落點儀表板'!$C$5="必須採計",O1583&gt;0,IF('114成績輸入與落點儀表板'!$C$5="不可採計",O1583=0,TRUE)),IF('114成績輸入與落點儀表板'!$C$6="必須採計",P1583&gt;0,IF('114成績輸入與落點儀表板'!$C$6="不可採計",P1583=0,TRUE)),IF('114成績輸入與落點儀表板'!$C$7="必須採計",Q1583&gt;0,IF('114成績輸入與落點儀表板'!$C$7="不可採計",Q1583=0,TRUE)),IF('114成績輸入與落點儀表板'!$C$8="必須採計",R1583&gt;0,IF('114成績輸入與落點儀表板'!$C$8="不可採計",R1583=0,TRUE)),IF('114成績輸入與落點儀表板'!$C$9="必須採計",S1583&gt;0,IF('114成績輸入與落點儀表板'!$C$9="不可採計",S1583=0,TRUE)),IF('114成績輸入與落點儀表板'!$C$10="必須採計",T1583&gt;0,IF('114成績輸入與落點儀表板'!$C$10="不可採計",T1583=0,TRUE)),IF('114成績輸入與落點儀表板'!$C$11="必須採計",U1583&gt;0,IF('114成績輸入與落點儀表板'!$C$11="不可採計",U1583=0,TRUE)),IF('114成績輸入與落點儀表板'!$C$12="必須採計",V1583&gt;0,IF('114成績輸入與落點儀表板'!$C$12="不可採計",V1583=0,TRUE)),IF('114成績輸入與落點儀表板'!$C$13="必須採計",W1583&gt;0,IF('114成績輸入與落點儀表板'!$C$13="不可採計",W1583=0,TRUE)),IF('114成績輸入與落點儀表板'!$C$14="必須採計",X1583&gt;0,IF('114成績輸入與落點儀表板'!$C$14="不可採計",X1583=0,TRUE)),IF('114成績輸入與落點儀表板'!$C$15="必須採計",Y1583&gt;0,IF('114成績輸入與落點儀表板'!$C$15="不可採計",Y1583=0,TRUE)),IF('114成績輸入與落點儀表板'!$C$16="必須採計",Z1583&gt;0,IF('114成績輸入與落點儀表板'!$C$16="不可採計",Z1583=0,TRUE))),"✅ 符合","❌ 不符合")</f>
        <v>✅ 符合</v>
      </c>
      <c r="L1583" s="15">
        <v>2</v>
      </c>
      <c r="M1583" s="15">
        <v>0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1.75</v>
      </c>
      <c r="V1583" s="15">
        <v>0</v>
      </c>
      <c r="W1583" s="15">
        <v>2</v>
      </c>
      <c r="X1583" s="15">
        <v>0</v>
      </c>
      <c r="Y1583" s="15">
        <v>0</v>
      </c>
      <c r="Z1583" s="15">
        <v>0</v>
      </c>
    </row>
    <row r="1584" spans="1:26" ht="15.75" customHeight="1" x14ac:dyDescent="0.3">
      <c r="A1584" s="2" t="s">
        <v>3787</v>
      </c>
      <c r="B1584" s="13" t="s">
        <v>3785</v>
      </c>
      <c r="C1584" s="13" t="s">
        <v>3788</v>
      </c>
      <c r="D1584" s="12" t="s">
        <v>103</v>
      </c>
      <c r="E1584" s="13" t="s">
        <v>2901</v>
      </c>
      <c r="F1584" s="2">
        <v>3</v>
      </c>
      <c r="G1584" s="15">
        <v>122</v>
      </c>
      <c r="H1584" s="7">
        <f>L1584*'114成績輸入與落點儀表板'!$B$2+M1584*'114成績輸入與落點儀表板'!$B$3+N1584*'114成績輸入與落點儀表板'!$B$4+O1584*'114成績輸入與落點儀表板'!$B$5+P1584*'114成績輸入與落點儀表板'!$B$6+Q1584*'114成績輸入與落點儀表板'!$B$7+R1584*'114成績輸入與落點儀表板'!$B$8+S1584*'114成績輸入與落點儀表板'!$B$9+T1584*'114成績輸入與落點儀表板'!$B$10+U1584*'114成績輸入與落點儀表板'!$B$11+V1584*'114成績輸入與落點儀表板'!$B$12+W1584*'114成績輸入與落點儀表板'!$B$13+X1584*'114成績輸入與落點儀表板'!$B$14+Y1584*'114成績輸入與落點儀表板'!$B$15+Z1584*'114成績輸入與落點儀表板'!$B$16</f>
        <v>0</v>
      </c>
      <c r="I1584" s="8">
        <f t="shared" si="48"/>
        <v>-122</v>
      </c>
      <c r="J1584" s="2" t="str">
        <f t="shared" si="49"/>
        <v>FAIL</v>
      </c>
      <c r="K1584" s="17" t="str">
        <f>IF(AND(IF('114成績輸入與落點儀表板'!$C$2="必須採計",L1584&gt;0,IF('114成績輸入與落點儀表板'!$C$2="不可採計",L1584=0,TRUE)),IF('114成績輸入與落點儀表板'!$C$3="必須採計",M1584&gt;0,IF('114成績輸入與落點儀表板'!$C$3="不可採計",M1584=0,TRUE)),IF('114成績輸入與落點儀表板'!$C$4="必須採計",N1584&gt;0,IF('114成績輸入與落點儀表板'!$C$4="不可採計",N1584=0,TRUE)),IF('114成績輸入與落點儀表板'!$C$5="必須採計",O1584&gt;0,IF('114成績輸入與落點儀表板'!$C$5="不可採計",O1584=0,TRUE)),IF('114成績輸入與落點儀表板'!$C$6="必須採計",P1584&gt;0,IF('114成績輸入與落點儀表板'!$C$6="不可採計",P1584=0,TRUE)),IF('114成績輸入與落點儀表板'!$C$7="必須採計",Q1584&gt;0,IF('114成績輸入與落點儀表板'!$C$7="不可採計",Q1584=0,TRUE)),IF('114成績輸入與落點儀表板'!$C$8="必須採計",R1584&gt;0,IF('114成績輸入與落點儀表板'!$C$8="不可採計",R1584=0,TRUE)),IF('114成績輸入與落點儀表板'!$C$9="必須採計",S1584&gt;0,IF('114成績輸入與落點儀表板'!$C$9="不可採計",S1584=0,TRUE)),IF('114成績輸入與落點儀表板'!$C$10="必須採計",T1584&gt;0,IF('114成績輸入與落點儀表板'!$C$10="不可採計",T1584=0,TRUE)),IF('114成績輸入與落點儀表板'!$C$11="必須採計",U1584&gt;0,IF('114成績輸入與落點儀表板'!$C$11="不可採計",U1584=0,TRUE)),IF('114成績輸入與落點儀表板'!$C$12="必須採計",V1584&gt;0,IF('114成績輸入與落點儀表板'!$C$12="不可採計",V1584=0,TRUE)),IF('114成績輸入與落點儀表板'!$C$13="必須採計",W1584&gt;0,IF('114成績輸入與落點儀表板'!$C$13="不可採計",W1584=0,TRUE)),IF('114成績輸入與落點儀表板'!$C$14="必須採計",X1584&gt;0,IF('114成績輸入與落點儀表板'!$C$14="不可採計",X1584=0,TRUE)),IF('114成績輸入與落點儀表板'!$C$15="必須採計",Y1584&gt;0,IF('114成績輸入與落點儀表板'!$C$15="不可採計",Y1584=0,TRUE)),IF('114成績輸入與落點儀表板'!$C$16="必須採計",Z1584&gt;0,IF('114成績輸入與落點儀表板'!$C$16="不可採計",Z1584=0,TRUE))),"✅ 符合","❌ 不符合")</f>
        <v>✅ 符合</v>
      </c>
      <c r="L1584" s="15">
        <v>2</v>
      </c>
      <c r="M1584" s="15">
        <v>2</v>
      </c>
      <c r="N1584" s="15">
        <v>0</v>
      </c>
      <c r="O1584" s="15">
        <v>0</v>
      </c>
      <c r="P1584" s="15">
        <v>0</v>
      </c>
      <c r="Q1584" s="15">
        <v>0</v>
      </c>
      <c r="R1584" s="15">
        <v>1.75</v>
      </c>
      <c r="S1584" s="15">
        <v>0</v>
      </c>
      <c r="T1584" s="15">
        <v>0</v>
      </c>
      <c r="U1584" s="15">
        <v>0</v>
      </c>
      <c r="V1584" s="15">
        <v>0</v>
      </c>
      <c r="W1584" s="15">
        <v>0</v>
      </c>
      <c r="X1584" s="15">
        <v>0</v>
      </c>
      <c r="Y1584" s="15">
        <v>0</v>
      </c>
      <c r="Z1584" s="15">
        <v>0</v>
      </c>
    </row>
    <row r="1585" spans="1:26" customFormat="1" ht="15.75" customHeight="1" x14ac:dyDescent="0.3">
      <c r="A1585" s="2" t="s">
        <v>3789</v>
      </c>
      <c r="B1585" s="6" t="s">
        <v>3785</v>
      </c>
      <c r="C1585" s="6" t="s">
        <v>3790</v>
      </c>
      <c r="D1585" s="12" t="s">
        <v>73</v>
      </c>
      <c r="E1585" s="13" t="s">
        <v>2911</v>
      </c>
      <c r="F1585" s="2">
        <v>5</v>
      </c>
      <c r="G1585" s="15">
        <v>0</v>
      </c>
      <c r="H1585" s="7">
        <f>L1585*'114成績輸入與落點儀表板'!$B$2+M1585*'114成績輸入與落點儀表板'!$B$3+N1585*'114成績輸入與落點儀表板'!$B$4+O1585*'114成績輸入與落點儀表板'!$B$5+P1585*'114成績輸入與落點儀表板'!$B$6+Q1585*'114成績輸入與落點儀表板'!$B$7+R1585*'114成績輸入與落點儀表板'!$B$8+S1585*'114成績輸入與落點儀表板'!$B$9+T1585*'114成績輸入與落點儀表板'!$B$10+U1585*'114成績輸入與落點儀表板'!$B$11+V1585*'114成績輸入與落點儀表板'!$B$12+W1585*'114成績輸入與落點儀表板'!$B$13+X1585*'114成績輸入與落點儀表板'!$B$14+Y1585*'114成績輸入與落點儀表板'!$B$15+Z1585*'114成績輸入與落點儀表板'!$B$16</f>
        <v>0</v>
      </c>
      <c r="I1585" s="8">
        <f t="shared" si="48"/>
        <v>0</v>
      </c>
      <c r="J1585" s="2" t="str">
        <f t="shared" si="49"/>
        <v>PASS</v>
      </c>
      <c r="K1585" s="17" t="str">
        <f>IF(AND(IF('114成績輸入與落點儀表板'!$C$2="必須採計",L1585&gt;0,IF('114成績輸入與落點儀表板'!$C$2="不可採計",L1585=0,TRUE)),IF('114成績輸入與落點儀表板'!$C$3="必須採計",M1585&gt;0,IF('114成績輸入與落點儀表板'!$C$3="不可採計",M1585=0,TRUE)),IF('114成績輸入與落點儀表板'!$C$4="必須採計",N1585&gt;0,IF('114成績輸入與落點儀表板'!$C$4="不可採計",N1585=0,TRUE)),IF('114成績輸入與落點儀表板'!$C$5="必須採計",O1585&gt;0,IF('114成績輸入與落點儀表板'!$C$5="不可採計",O1585=0,TRUE)),IF('114成績輸入與落點儀表板'!$C$6="必須採計",P1585&gt;0,IF('114成績輸入與落點儀表板'!$C$6="不可採計",P1585=0,TRUE)),IF('114成績輸入與落點儀表板'!$C$7="必須採計",Q1585&gt;0,IF('114成績輸入與落點儀表板'!$C$7="不可採計",Q1585=0,TRUE)),IF('114成績輸入與落點儀表板'!$C$8="必須採計",R1585&gt;0,IF('114成績輸入與落點儀表板'!$C$8="不可採計",R1585=0,TRUE)),IF('114成績輸入與落點儀表板'!$C$9="必須採計",S1585&gt;0,IF('114成績輸入與落點儀表板'!$C$9="不可採計",S1585=0,TRUE)),IF('114成績輸入與落點儀表板'!$C$10="必須採計",T1585&gt;0,IF('114成績輸入與落點儀表板'!$C$10="不可採計",T1585=0,TRUE)),IF('114成績輸入與落點儀表板'!$C$11="必須採計",U1585&gt;0,IF('114成績輸入與落點儀表板'!$C$11="不可採計",U1585=0,TRUE)),IF('114成績輸入與落點儀表板'!$C$12="必須採計",V1585&gt;0,IF('114成績輸入與落點儀表板'!$C$12="不可採計",V1585=0,TRUE)),IF('114成績輸入與落點儀表板'!$C$13="必須採計",W1585&gt;0,IF('114成績輸入與落點儀表板'!$C$13="不可採計",W1585=0,TRUE)),IF('114成績輸入與落點儀表板'!$C$14="必須採計",X1585&gt;0,IF('114成績輸入與落點儀表板'!$C$14="不可採計",X1585=0,TRUE)),IF('114成績輸入與落點儀表板'!$C$15="必須採計",Y1585&gt;0,IF('114成績輸入與落點儀表板'!$C$15="不可採計",Y1585=0,TRUE)),IF('114成績輸入與落點儀表板'!$C$16="必須採計",Z1585&gt;0,IF('114成績輸入與落點儀表板'!$C$16="不可採計",Z1585=0,TRUE))),"✅ 符合","❌ 不符合")</f>
        <v>✅ 符合</v>
      </c>
      <c r="L1585" s="15">
        <v>2</v>
      </c>
      <c r="M1585" s="15">
        <v>1.7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2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</row>
    <row r="1586" spans="1:26" customFormat="1" ht="15.75" customHeight="1" x14ac:dyDescent="0.3">
      <c r="A1586" s="2" t="s">
        <v>3791</v>
      </c>
      <c r="B1586" s="6" t="s">
        <v>3785</v>
      </c>
      <c r="C1586" s="6" t="s">
        <v>3792</v>
      </c>
      <c r="D1586" s="12" t="s">
        <v>121</v>
      </c>
      <c r="E1586" s="13" t="s">
        <v>3040</v>
      </c>
      <c r="F1586" s="2">
        <v>2</v>
      </c>
      <c r="G1586" s="15">
        <v>117.5</v>
      </c>
      <c r="H1586" s="7">
        <f>L1586*'114成績輸入與落點儀表板'!$B$2+M1586*'114成績輸入與落點儀表板'!$B$3+N1586*'114成績輸入與落點儀表板'!$B$4+O1586*'114成績輸入與落點儀表板'!$B$5+P1586*'114成績輸入與落點儀表板'!$B$6+Q1586*'114成績輸入與落點儀表板'!$B$7+R1586*'114成績輸入與落點儀表板'!$B$8+S1586*'114成績輸入與落點儀表板'!$B$9+T1586*'114成績輸入與落點儀表板'!$B$10+U1586*'114成績輸入與落點儀表板'!$B$11+V1586*'114成績輸入與落點儀表板'!$B$12+W1586*'114成績輸入與落點儀表板'!$B$13+X1586*'114成績輸入與落點儀表板'!$B$14+Y1586*'114成績輸入與落點儀表板'!$B$15+Z1586*'114成績輸入與落點儀表板'!$B$16</f>
        <v>0</v>
      </c>
      <c r="I1586" s="8">
        <f t="shared" si="48"/>
        <v>-117.5</v>
      </c>
      <c r="J1586" s="2" t="str">
        <f t="shared" si="49"/>
        <v>FAIL</v>
      </c>
      <c r="K1586" s="17" t="str">
        <f>IF(AND(IF('114成績輸入與落點儀表板'!$C$2="必須採計",L1586&gt;0,IF('114成績輸入與落點儀表板'!$C$2="不可採計",L1586=0,TRUE)),IF('114成績輸入與落點儀表板'!$C$3="必須採計",M1586&gt;0,IF('114成績輸入與落點儀表板'!$C$3="不可採計",M1586=0,TRUE)),IF('114成績輸入與落點儀表板'!$C$4="必須採計",N1586&gt;0,IF('114成績輸入與落點儀表板'!$C$4="不可採計",N1586=0,TRUE)),IF('114成績輸入與落點儀表板'!$C$5="必須採計",O1586&gt;0,IF('114成績輸入與落點儀表板'!$C$5="不可採計",O1586=0,TRUE)),IF('114成績輸入與落點儀表板'!$C$6="必須採計",P1586&gt;0,IF('114成績輸入與落點儀表板'!$C$6="不可採計",P1586=0,TRUE)),IF('114成績輸入與落點儀表板'!$C$7="必須採計",Q1586&gt;0,IF('114成績輸入與落點儀表板'!$C$7="不可採計",Q1586=0,TRUE)),IF('114成績輸入與落點儀表板'!$C$8="必須採計",R1586&gt;0,IF('114成績輸入與落點儀表板'!$C$8="不可採計",R1586=0,TRUE)),IF('114成績輸入與落點儀表板'!$C$9="必須採計",S1586&gt;0,IF('114成績輸入與落點儀表板'!$C$9="不可採計",S1586=0,TRUE)),IF('114成績輸入與落點儀表板'!$C$10="必須採計",T1586&gt;0,IF('114成績輸入與落點儀表板'!$C$10="不可採計",T1586=0,TRUE)),IF('114成績輸入與落點儀表板'!$C$11="必須採計",U1586&gt;0,IF('114成績輸入與落點儀表板'!$C$11="不可採計",U1586=0,TRUE)),IF('114成績輸入與落點儀表板'!$C$12="必須採計",V1586&gt;0,IF('114成績輸入與落點儀表板'!$C$12="不可採計",V1586=0,TRUE)),IF('114成績輸入與落點儀表板'!$C$13="必須採計",W1586&gt;0,IF('114成績輸入與落點儀表板'!$C$13="不可採計",W1586=0,TRUE)),IF('114成績輸入與落點儀表板'!$C$14="必須採計",X1586&gt;0,IF('114成績輸入與落點儀表板'!$C$14="不可採計",X1586=0,TRUE)),IF('114成績輸入與落點儀表板'!$C$15="必須採計",Y1586&gt;0,IF('114成績輸入與落點儀表板'!$C$15="不可採計",Y1586=0,TRUE)),IF('114成績輸入與落點儀表板'!$C$16="必須採計",Z1586&gt;0,IF('114成績輸入與落點儀表板'!$C$16="不可採計",Z1586=0,TRUE))),"✅ 符合","❌ 不符合")</f>
        <v>✅ 符合</v>
      </c>
      <c r="L1586" s="15">
        <v>2</v>
      </c>
      <c r="M1586" s="15">
        <v>0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0</v>
      </c>
      <c r="V1586" s="15">
        <v>0</v>
      </c>
      <c r="W1586" s="15">
        <v>1.75</v>
      </c>
      <c r="X1586" s="15">
        <v>2</v>
      </c>
      <c r="Y1586" s="15">
        <v>0</v>
      </c>
      <c r="Z1586" s="15">
        <v>0</v>
      </c>
    </row>
    <row r="1587" spans="1:26" customFormat="1" ht="15.75" customHeight="1" x14ac:dyDescent="0.3">
      <c r="A1587" s="2" t="s">
        <v>3793</v>
      </c>
      <c r="B1587" s="6" t="s">
        <v>3785</v>
      </c>
      <c r="C1587" s="6" t="s">
        <v>3794</v>
      </c>
      <c r="D1587" s="12" t="s">
        <v>199</v>
      </c>
      <c r="E1587" s="13" t="s">
        <v>3795</v>
      </c>
      <c r="F1587" s="2">
        <v>5</v>
      </c>
      <c r="G1587" s="15">
        <v>0</v>
      </c>
      <c r="H1587" s="7">
        <f>L1587*'114成績輸入與落點儀表板'!$B$2+M1587*'114成績輸入與落點儀表板'!$B$3+N1587*'114成績輸入與落點儀表板'!$B$4+O1587*'114成績輸入與落點儀表板'!$B$5+P1587*'114成績輸入與落點儀表板'!$B$6+Q1587*'114成績輸入與落點儀表板'!$B$7+R1587*'114成績輸入與落點儀表板'!$B$8+S1587*'114成績輸入與落點儀表板'!$B$9+T1587*'114成績輸入與落點儀表板'!$B$10+U1587*'114成績輸入與落點儀表板'!$B$11+V1587*'114成績輸入與落點儀表板'!$B$12+W1587*'114成績輸入與落點儀表板'!$B$13+X1587*'114成績輸入與落點儀表板'!$B$14+Y1587*'114成績輸入與落點儀表板'!$B$15+Z1587*'114成績輸入與落點儀表板'!$B$16</f>
        <v>0</v>
      </c>
      <c r="I1587" s="8">
        <f t="shared" si="48"/>
        <v>0</v>
      </c>
      <c r="J1587" s="2" t="str">
        <f t="shared" si="49"/>
        <v>PASS</v>
      </c>
      <c r="K1587" s="17" t="str">
        <f>IF(AND(IF('114成績輸入與落點儀表板'!$C$2="必須採計",L1587&gt;0,IF('114成績輸入與落點儀表板'!$C$2="不可採計",L1587=0,TRUE)),IF('114成績輸入與落點儀表板'!$C$3="必須採計",M1587&gt;0,IF('114成績輸入與落點儀表板'!$C$3="不可採計",M1587=0,TRUE)),IF('114成績輸入與落點儀表板'!$C$4="必須採計",N1587&gt;0,IF('114成績輸入與落點儀表板'!$C$4="不可採計",N1587=0,TRUE)),IF('114成績輸入與落點儀表板'!$C$5="必須採計",O1587&gt;0,IF('114成績輸入與落點儀表板'!$C$5="不可採計",O1587=0,TRUE)),IF('114成績輸入與落點儀表板'!$C$6="必須採計",P1587&gt;0,IF('114成績輸入與落點儀表板'!$C$6="不可採計",P1587=0,TRUE)),IF('114成績輸入與落點儀表板'!$C$7="必須採計",Q1587&gt;0,IF('114成績輸入與落點儀表板'!$C$7="不可採計",Q1587=0,TRUE)),IF('114成績輸入與落點儀表板'!$C$8="必須採計",R1587&gt;0,IF('114成績輸入與落點儀表板'!$C$8="不可採計",R1587=0,TRUE)),IF('114成績輸入與落點儀表板'!$C$9="必須採計",S1587&gt;0,IF('114成績輸入與落點儀表板'!$C$9="不可採計",S1587=0,TRUE)),IF('114成績輸入與落點儀表板'!$C$10="必須採計",T1587&gt;0,IF('114成績輸入與落點儀表板'!$C$10="不可採計",T1587=0,TRUE)),IF('114成績輸入與落點儀表板'!$C$11="必須採計",U1587&gt;0,IF('114成績輸入與落點儀表板'!$C$11="不可採計",U1587=0,TRUE)),IF('114成績輸入與落點儀表板'!$C$12="必須採計",V1587&gt;0,IF('114成績輸入與落點儀表板'!$C$12="不可採計",V1587=0,TRUE)),IF('114成績輸入與落點儀表板'!$C$13="必須採計",W1587&gt;0,IF('114成績輸入與落點儀表板'!$C$13="不可採計",W1587=0,TRUE)),IF('114成績輸入與落點儀表板'!$C$14="必須採計",X1587&gt;0,IF('114成績輸入與落點儀表板'!$C$14="不可採計",X1587=0,TRUE)),IF('114成績輸入與落點儀表板'!$C$15="必須採計",Y1587&gt;0,IF('114成績輸入與落點儀表板'!$C$15="不可採計",Y1587=0,TRUE)),IF('114成績輸入與落點儀表板'!$C$16="必須採計",Z1587&gt;0,IF('114成績輸入與落點儀表板'!$C$16="不可採計",Z1587=0,TRUE))),"✅ 符合","❌ 不符合")</f>
        <v>✅ 符合</v>
      </c>
      <c r="L1587" s="15">
        <v>2</v>
      </c>
      <c r="M1587" s="15">
        <v>0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2</v>
      </c>
      <c r="V1587" s="15">
        <v>0</v>
      </c>
      <c r="W1587" s="15">
        <v>1.7</v>
      </c>
      <c r="X1587" s="15">
        <v>0</v>
      </c>
      <c r="Y1587" s="15">
        <v>0</v>
      </c>
      <c r="Z1587" s="15">
        <v>0</v>
      </c>
    </row>
    <row r="1588" spans="1:26" ht="15.75" customHeight="1" x14ac:dyDescent="0.3">
      <c r="A1588" s="2" t="s">
        <v>3796</v>
      </c>
      <c r="B1588" s="13" t="s">
        <v>3785</v>
      </c>
      <c r="C1588" s="13" t="s">
        <v>3797</v>
      </c>
      <c r="D1588" s="12" t="s">
        <v>73</v>
      </c>
      <c r="E1588" s="13" t="s">
        <v>3314</v>
      </c>
      <c r="F1588" s="2">
        <v>11</v>
      </c>
      <c r="G1588" s="15">
        <v>81</v>
      </c>
      <c r="H1588" s="7">
        <f>L1588*'114成績輸入與落點儀表板'!$B$2+M1588*'114成績輸入與落點儀表板'!$B$3+N1588*'114成績輸入與落點儀表板'!$B$4+O1588*'114成績輸入與落點儀表板'!$B$5+P1588*'114成績輸入與落點儀表板'!$B$6+Q1588*'114成績輸入與落點儀表板'!$B$7+R1588*'114成績輸入與落點儀表板'!$B$8+S1588*'114成績輸入與落點儀表板'!$B$9+T1588*'114成績輸入與落點儀表板'!$B$10+U1588*'114成績輸入與落點儀表板'!$B$11+V1588*'114成績輸入與落點儀表板'!$B$12+W1588*'114成績輸入與落點儀表板'!$B$13+X1588*'114成績輸入與落點儀表板'!$B$14+Y1588*'114成績輸入與落點儀表板'!$B$15+Z1588*'114成績輸入與落點儀表板'!$B$16</f>
        <v>0</v>
      </c>
      <c r="I1588" s="8">
        <f t="shared" si="48"/>
        <v>-81</v>
      </c>
      <c r="J1588" s="2" t="str">
        <f t="shared" si="49"/>
        <v>FAIL</v>
      </c>
      <c r="K1588" s="17" t="str">
        <f>IF(AND(IF('114成績輸入與落點儀表板'!$C$2="必須採計",L1588&gt;0,IF('114成績輸入與落點儀表板'!$C$2="不可採計",L1588=0,TRUE)),IF('114成績輸入與落點儀表板'!$C$3="必須採計",M1588&gt;0,IF('114成績輸入與落點儀表板'!$C$3="不可採計",M1588=0,TRUE)),IF('114成績輸入與落點儀表板'!$C$4="必須採計",N1588&gt;0,IF('114成績輸入與落點儀表板'!$C$4="不可採計",N1588=0,TRUE)),IF('114成績輸入與落點儀表板'!$C$5="必須採計",O1588&gt;0,IF('114成績輸入與落點儀表板'!$C$5="不可採計",O1588=0,TRUE)),IF('114成績輸入與落點儀表板'!$C$6="必須採計",P1588&gt;0,IF('114成績輸入與落點儀表板'!$C$6="不可採計",P1588=0,TRUE)),IF('114成績輸入與落點儀表板'!$C$7="必須採計",Q1588&gt;0,IF('114成績輸入與落點儀表板'!$C$7="不可採計",Q1588=0,TRUE)),IF('114成績輸入與落點儀表板'!$C$8="必須採計",R1588&gt;0,IF('114成績輸入與落點儀表板'!$C$8="不可採計",R1588=0,TRUE)),IF('114成績輸入與落點儀表板'!$C$9="必須採計",S1588&gt;0,IF('114成績輸入與落點儀表板'!$C$9="不可採計",S1588=0,TRUE)),IF('114成績輸入與落點儀表板'!$C$10="必須採計",T1588&gt;0,IF('114成績輸入與落點儀表板'!$C$10="不可採計",T1588=0,TRUE)),IF('114成績輸入與落點儀表板'!$C$11="必須採計",U1588&gt;0,IF('114成績輸入與落點儀表板'!$C$11="不可採計",U1588=0,TRUE)),IF('114成績輸入與落點儀表板'!$C$12="必須採計",V1588&gt;0,IF('114成績輸入與落點儀表板'!$C$12="不可採計",V1588=0,TRUE)),IF('114成績輸入與落點儀表板'!$C$13="必須採計",W1588&gt;0,IF('114成績輸入與落點儀表板'!$C$13="不可採計",W1588=0,TRUE)),IF('114成績輸入與落點儀表板'!$C$14="必須採計",X1588&gt;0,IF('114成績輸入與落點儀表板'!$C$14="不可採計",X1588=0,TRUE)),IF('114成績輸入與落點儀表板'!$C$15="必須採計",Y1588&gt;0,IF('114成績輸入與落點儀表板'!$C$15="不可採計",Y1588=0,TRUE)),IF('114成績輸入與落點儀表板'!$C$16="必須採計",Z1588&gt;0,IF('114成績輸入與落點儀表板'!$C$16="不可採計",Z1588=0,TRUE))),"✅ 符合","❌ 不符合")</f>
        <v>✅ 符合</v>
      </c>
      <c r="L1588" s="15">
        <v>2</v>
      </c>
      <c r="M1588" s="15">
        <v>1</v>
      </c>
      <c r="N1588" s="15">
        <v>0</v>
      </c>
      <c r="O1588" s="15">
        <v>0</v>
      </c>
      <c r="P1588" s="15">
        <v>0</v>
      </c>
      <c r="Q1588" s="15">
        <v>0</v>
      </c>
      <c r="R1588" s="15">
        <v>2</v>
      </c>
      <c r="S1588" s="15">
        <v>0</v>
      </c>
      <c r="T1588" s="15">
        <v>0</v>
      </c>
      <c r="U1588" s="15">
        <v>0</v>
      </c>
      <c r="V1588" s="15">
        <v>0</v>
      </c>
      <c r="W1588" s="15">
        <v>0</v>
      </c>
      <c r="X1588" s="15">
        <v>0</v>
      </c>
      <c r="Y1588" s="15">
        <v>0</v>
      </c>
      <c r="Z1588" s="15">
        <v>0</v>
      </c>
    </row>
    <row r="1589" spans="1:26" customFormat="1" ht="15.75" customHeight="1" x14ac:dyDescent="0.3">
      <c r="A1589" s="2" t="s">
        <v>3798</v>
      </c>
      <c r="B1589" s="6" t="s">
        <v>3785</v>
      </c>
      <c r="C1589" s="6" t="s">
        <v>3799</v>
      </c>
      <c r="D1589" s="12" t="s">
        <v>73</v>
      </c>
      <c r="E1589" s="13" t="s">
        <v>3800</v>
      </c>
      <c r="F1589" s="2">
        <v>2</v>
      </c>
      <c r="G1589" s="15">
        <v>187.25</v>
      </c>
      <c r="H1589" s="7">
        <f>L1589*'114成績輸入與落點儀表板'!$B$2+M1589*'114成績輸入與落點儀表板'!$B$3+N1589*'114成績輸入與落點儀表板'!$B$4+O1589*'114成績輸入與落點儀表板'!$B$5+P1589*'114成績輸入與落點儀表板'!$B$6+Q1589*'114成績輸入與落點儀表板'!$B$7+R1589*'114成績輸入與落點儀表板'!$B$8+S1589*'114成績輸入與落點儀表板'!$B$9+T1589*'114成績輸入與落點儀表板'!$B$10+U1589*'114成績輸入與落點儀表板'!$B$11+V1589*'114成績輸入與落點儀表板'!$B$12+W1589*'114成績輸入與落點儀表板'!$B$13+X1589*'114成績輸入與落點儀表板'!$B$14+Y1589*'114成績輸入與落點儀表板'!$B$15+Z1589*'114成績輸入與落點儀表板'!$B$16</f>
        <v>0</v>
      </c>
      <c r="I1589" s="8">
        <f t="shared" si="48"/>
        <v>-187.25</v>
      </c>
      <c r="J1589" s="2" t="str">
        <f t="shared" si="49"/>
        <v>FAIL</v>
      </c>
      <c r="K1589" s="17" t="str">
        <f>IF(AND(IF('114成績輸入與落點儀表板'!$C$2="必須採計",L1589&gt;0,IF('114成績輸入與落點儀表板'!$C$2="不可採計",L1589=0,TRUE)),IF('114成績輸入與落點儀表板'!$C$3="必須採計",M1589&gt;0,IF('114成績輸入與落點儀表板'!$C$3="不可採計",M1589=0,TRUE)),IF('114成績輸入與落點儀表板'!$C$4="必須採計",N1589&gt;0,IF('114成績輸入與落點儀表板'!$C$4="不可採計",N1589=0,TRUE)),IF('114成績輸入與落點儀表板'!$C$5="必須採計",O1589&gt;0,IF('114成績輸入與落點儀表板'!$C$5="不可採計",O1589=0,TRUE)),IF('114成績輸入與落點儀表板'!$C$6="必須採計",P1589&gt;0,IF('114成績輸入與落點儀表板'!$C$6="不可採計",P1589=0,TRUE)),IF('114成績輸入與落點儀表板'!$C$7="必須採計",Q1589&gt;0,IF('114成績輸入與落點儀表板'!$C$7="不可採計",Q1589=0,TRUE)),IF('114成績輸入與落點儀表板'!$C$8="必須採計",R1589&gt;0,IF('114成績輸入與落點儀表板'!$C$8="不可採計",R1589=0,TRUE)),IF('114成績輸入與落點儀表板'!$C$9="必須採計",S1589&gt;0,IF('114成績輸入與落點儀表板'!$C$9="不可採計",S1589=0,TRUE)),IF('114成績輸入與落點儀表板'!$C$10="必須採計",T1589&gt;0,IF('114成績輸入與落點儀表板'!$C$10="不可採計",T1589=0,TRUE)),IF('114成績輸入與落點儀表板'!$C$11="必須採計",U1589&gt;0,IF('114成績輸入與落點儀表板'!$C$11="不可採計",U1589=0,TRUE)),IF('114成績輸入與落點儀表板'!$C$12="必須採計",V1589&gt;0,IF('114成績輸入與落點儀表板'!$C$12="不可採計",V1589=0,TRUE)),IF('114成績輸入與落點儀表板'!$C$13="必須採計",W1589&gt;0,IF('114成績輸入與落點儀表板'!$C$13="不可採計",W1589=0,TRUE)),IF('114成績輸入與落點儀表板'!$C$14="必須採計",X1589&gt;0,IF('114成績輸入與落點儀表板'!$C$14="不可採計",X1589=0,TRUE)),IF('114成績輸入與落點儀表板'!$C$15="必須採計",Y1589&gt;0,IF('114成績輸入與落點儀表板'!$C$15="不可採計",Y1589=0,TRUE)),IF('114成績輸入與落點儀表板'!$C$16="必須採計",Z1589&gt;0,IF('114成績輸入與落點儀表板'!$C$16="不可採計",Z1589=0,TRUE))),"✅ 符合","❌ 不符合")</f>
        <v>❌ 不符合</v>
      </c>
      <c r="L1589" s="15">
        <v>0</v>
      </c>
      <c r="M1589" s="15">
        <v>0</v>
      </c>
      <c r="N1589" s="15">
        <v>0</v>
      </c>
      <c r="O1589" s="15">
        <v>0</v>
      </c>
      <c r="P1589" s="15">
        <v>0</v>
      </c>
      <c r="Q1589" s="15">
        <v>0</v>
      </c>
      <c r="R1589" s="15">
        <v>0</v>
      </c>
      <c r="S1589" s="15">
        <v>0</v>
      </c>
      <c r="T1589" s="15">
        <v>0</v>
      </c>
      <c r="U1589" s="15">
        <v>2</v>
      </c>
      <c r="V1589" s="15">
        <v>1.75</v>
      </c>
      <c r="W1589" s="15">
        <v>2</v>
      </c>
      <c r="X1589" s="15">
        <v>0</v>
      </c>
      <c r="Y1589" s="15">
        <v>0</v>
      </c>
      <c r="Z1589" s="15">
        <v>0</v>
      </c>
    </row>
    <row r="1590" spans="1:26" ht="15.75" customHeight="1" x14ac:dyDescent="0.3">
      <c r="A1590" s="2" t="s">
        <v>3801</v>
      </c>
      <c r="B1590" s="13" t="s">
        <v>3785</v>
      </c>
      <c r="C1590" s="13" t="s">
        <v>3802</v>
      </c>
      <c r="D1590" s="12" t="s">
        <v>73</v>
      </c>
      <c r="E1590" s="13" t="s">
        <v>3803</v>
      </c>
      <c r="F1590" s="2">
        <v>11</v>
      </c>
      <c r="G1590" s="15">
        <v>99</v>
      </c>
      <c r="H1590" s="7">
        <f>L1590*'114成績輸入與落點儀表板'!$B$2+M1590*'114成績輸入與落點儀表板'!$B$3+N1590*'114成績輸入與落點儀表板'!$B$4+O1590*'114成績輸入與落點儀表板'!$B$5+P1590*'114成績輸入與落點儀表板'!$B$6+Q1590*'114成績輸入與落點儀表板'!$B$7+R1590*'114成績輸入與落點儀表板'!$B$8+S1590*'114成績輸入與落點儀表板'!$B$9+T1590*'114成績輸入與落點儀表板'!$B$10+U1590*'114成績輸入與落點儀表板'!$B$11+V1590*'114成績輸入與落點儀表板'!$B$12+W1590*'114成績輸入與落點儀表板'!$B$13+X1590*'114成績輸入與落點儀表板'!$B$14+Y1590*'114成績輸入與落點儀表板'!$B$15+Z1590*'114成績輸入與落點儀表板'!$B$16</f>
        <v>0</v>
      </c>
      <c r="I1590" s="8">
        <f t="shared" si="48"/>
        <v>-99</v>
      </c>
      <c r="J1590" s="2" t="str">
        <f t="shared" si="49"/>
        <v>FAIL</v>
      </c>
      <c r="K1590" s="17" t="str">
        <f>IF(AND(IF('114成績輸入與落點儀表板'!$C$2="必須採計",L1590&gt;0,IF('114成績輸入與落點儀表板'!$C$2="不可採計",L1590=0,TRUE)),IF('114成績輸入與落點儀表板'!$C$3="必須採計",M1590&gt;0,IF('114成績輸入與落點儀表板'!$C$3="不可採計",M1590=0,TRUE)),IF('114成績輸入與落點儀表板'!$C$4="必須採計",N1590&gt;0,IF('114成績輸入與落點儀表板'!$C$4="不可採計",N1590=0,TRUE)),IF('114成績輸入與落點儀表板'!$C$5="必須採計",O1590&gt;0,IF('114成績輸入與落點儀表板'!$C$5="不可採計",O1590=0,TRUE)),IF('114成績輸入與落點儀表板'!$C$6="必須採計",P1590&gt;0,IF('114成績輸入與落點儀表板'!$C$6="不可採計",P1590=0,TRUE)),IF('114成績輸入與落點儀表板'!$C$7="必須採計",Q1590&gt;0,IF('114成績輸入與落點儀表板'!$C$7="不可採計",Q1590=0,TRUE)),IF('114成績輸入與落點儀表板'!$C$8="必須採計",R1590&gt;0,IF('114成績輸入與落點儀表板'!$C$8="不可採計",R1590=0,TRUE)),IF('114成績輸入與落點儀表板'!$C$9="必須採計",S1590&gt;0,IF('114成績輸入與落點儀表板'!$C$9="不可採計",S1590=0,TRUE)),IF('114成績輸入與落點儀表板'!$C$10="必須採計",T1590&gt;0,IF('114成績輸入與落點儀表板'!$C$10="不可採計",T1590=0,TRUE)),IF('114成績輸入與落點儀表板'!$C$11="必須採計",U1590&gt;0,IF('114成績輸入與落點儀表板'!$C$11="不可採計",U1590=0,TRUE)),IF('114成績輸入與落點儀表板'!$C$12="必須採計",V1590&gt;0,IF('114成績輸入與落點儀表板'!$C$12="不可採計",V1590=0,TRUE)),IF('114成績輸入與落點儀表板'!$C$13="必須採計",W1590&gt;0,IF('114成績輸入與落點儀表板'!$C$13="不可採計",W1590=0,TRUE)),IF('114成績輸入與落點儀表板'!$C$14="必須採計",X1590&gt;0,IF('114成績輸入與落點儀表板'!$C$14="不可採計",X1590=0,TRUE)),IF('114成績輸入與落點儀表板'!$C$15="必須採計",Y1590&gt;0,IF('114成績輸入與落點儀表板'!$C$15="不可採計",Y1590=0,TRUE)),IF('114成績輸入與落點儀表板'!$C$16="必須採計",Z1590&gt;0,IF('114成績輸入與落點儀表板'!$C$16="不可採計",Z1590=0,TRUE))),"✅ 符合","❌ 不符合")</f>
        <v>✅ 符合</v>
      </c>
      <c r="L1590" s="15">
        <v>2</v>
      </c>
      <c r="M1590" s="15">
        <v>0</v>
      </c>
      <c r="N1590" s="15">
        <v>0</v>
      </c>
      <c r="O1590" s="15">
        <v>0</v>
      </c>
      <c r="P1590" s="15">
        <v>0</v>
      </c>
      <c r="Q1590" s="15">
        <v>0</v>
      </c>
      <c r="R1590" s="15">
        <v>2</v>
      </c>
      <c r="S1590" s="15">
        <v>1</v>
      </c>
      <c r="T1590" s="15">
        <v>0</v>
      </c>
      <c r="U1590" s="15">
        <v>0</v>
      </c>
      <c r="V1590" s="15">
        <v>0</v>
      </c>
      <c r="W1590" s="15">
        <v>0</v>
      </c>
      <c r="X1590" s="15">
        <v>0</v>
      </c>
      <c r="Y1590" s="15">
        <v>0</v>
      </c>
      <c r="Z1590" s="15">
        <v>0</v>
      </c>
    </row>
    <row r="1591" spans="1:26" ht="15.75" customHeight="1" x14ac:dyDescent="0.3">
      <c r="A1591" s="2" t="s">
        <v>3804</v>
      </c>
      <c r="B1591" s="13" t="s">
        <v>3785</v>
      </c>
      <c r="C1591" s="13" t="s">
        <v>3805</v>
      </c>
      <c r="D1591" s="12" t="s">
        <v>73</v>
      </c>
      <c r="E1591" s="13" t="s">
        <v>3806</v>
      </c>
      <c r="F1591" s="2">
        <v>1</v>
      </c>
      <c r="G1591" s="15">
        <v>97</v>
      </c>
      <c r="H1591" s="7">
        <f>L1591*'114成績輸入與落點儀表板'!$B$2+M1591*'114成績輸入與落點儀表板'!$B$3+N1591*'114成績輸入與落點儀表板'!$B$4+O1591*'114成績輸入與落點儀表板'!$B$5+P1591*'114成績輸入與落點儀表板'!$B$6+Q1591*'114成績輸入與落點儀表板'!$B$7+R1591*'114成績輸入與落點儀表板'!$B$8+S1591*'114成績輸入與落點儀表板'!$B$9+T1591*'114成績輸入與落點儀表板'!$B$10+U1591*'114成績輸入與落點儀表板'!$B$11+V1591*'114成績輸入與落點儀表板'!$B$12+W1591*'114成績輸入與落點儀表板'!$B$13+X1591*'114成績輸入與落點儀表板'!$B$14+Y1591*'114成績輸入與落點儀表板'!$B$15+Z1591*'114成績輸入與落點儀表板'!$B$16</f>
        <v>0</v>
      </c>
      <c r="I1591" s="8">
        <f t="shared" si="48"/>
        <v>-97</v>
      </c>
      <c r="J1591" s="2" t="str">
        <f t="shared" si="49"/>
        <v>FAIL</v>
      </c>
      <c r="K1591" s="17" t="str">
        <f>IF(AND(IF('114成績輸入與落點儀表板'!$C$2="必須採計",L1591&gt;0,IF('114成績輸入與落點儀表板'!$C$2="不可採計",L1591=0,TRUE)),IF('114成績輸入與落點儀表板'!$C$3="必須採計",M1591&gt;0,IF('114成績輸入與落點儀表板'!$C$3="不可採計",M1591=0,TRUE)),IF('114成績輸入與落點儀表板'!$C$4="必須採計",N1591&gt;0,IF('114成績輸入與落點儀表板'!$C$4="不可採計",N1591=0,TRUE)),IF('114成績輸入與落點儀表板'!$C$5="必須採計",O1591&gt;0,IF('114成績輸入與落點儀表板'!$C$5="不可採計",O1591=0,TRUE)),IF('114成績輸入與落點儀表板'!$C$6="必須採計",P1591&gt;0,IF('114成績輸入與落點儀表板'!$C$6="不可採計",P1591=0,TRUE)),IF('114成績輸入與落點儀表板'!$C$7="必須採計",Q1591&gt;0,IF('114成績輸入與落點儀表板'!$C$7="不可採計",Q1591=0,TRUE)),IF('114成績輸入與落點儀表板'!$C$8="必須採計",R1591&gt;0,IF('114成績輸入與落點儀表板'!$C$8="不可採計",R1591=0,TRUE)),IF('114成績輸入與落點儀表板'!$C$9="必須採計",S1591&gt;0,IF('114成績輸入與落點儀表板'!$C$9="不可採計",S1591=0,TRUE)),IF('114成績輸入與落點儀表板'!$C$10="必須採計",T1591&gt;0,IF('114成績輸入與落點儀表板'!$C$10="不可採計",T1591=0,TRUE)),IF('114成績輸入與落點儀表板'!$C$11="必須採計",U1591&gt;0,IF('114成績輸入與落點儀表板'!$C$11="不可採計",U1591=0,TRUE)),IF('114成績輸入與落點儀表板'!$C$12="必須採計",V1591&gt;0,IF('114成績輸入與落點儀表板'!$C$12="不可採計",V1591=0,TRUE)),IF('114成績輸入與落點儀表板'!$C$13="必須採計",W1591&gt;0,IF('114成績輸入與落點儀表板'!$C$13="不可採計",W1591=0,TRUE)),IF('114成績輸入與落點儀表板'!$C$14="必須採計",X1591&gt;0,IF('114成績輸入與落點儀表板'!$C$14="不可採計",X1591=0,TRUE)),IF('114成績輸入與落點儀表板'!$C$15="必須採計",Y1591&gt;0,IF('114成績輸入與落點儀表板'!$C$15="不可採計",Y1591=0,TRUE)),IF('114成績輸入與落點儀表板'!$C$16="必須採計",Z1591&gt;0,IF('114成績輸入與落點儀表板'!$C$16="不可採計",Z1591=0,TRUE))),"✅ 符合","❌ 不符合")</f>
        <v>✅ 符合</v>
      </c>
      <c r="L1591" s="15">
        <v>2</v>
      </c>
      <c r="M1591" s="15">
        <v>2</v>
      </c>
      <c r="N1591" s="15">
        <v>0</v>
      </c>
      <c r="O1591" s="15">
        <v>0</v>
      </c>
      <c r="P1591" s="15">
        <v>0</v>
      </c>
      <c r="Q1591" s="15">
        <v>0</v>
      </c>
      <c r="R1591" s="15">
        <v>2</v>
      </c>
      <c r="S1591" s="15">
        <v>1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</row>
    <row r="1592" spans="1:26" customFormat="1" ht="15.75" customHeight="1" x14ac:dyDescent="0.3">
      <c r="A1592" s="2" t="s">
        <v>3807</v>
      </c>
      <c r="B1592" s="6" t="s">
        <v>3785</v>
      </c>
      <c r="C1592" s="6" t="s">
        <v>63</v>
      </c>
      <c r="D1592" s="12" t="s">
        <v>56</v>
      </c>
      <c r="E1592" s="13" t="s">
        <v>3808</v>
      </c>
      <c r="F1592" s="2">
        <v>2</v>
      </c>
      <c r="G1592" s="15">
        <v>140.25</v>
      </c>
      <c r="H1592" s="7">
        <f>L1592*'114成績輸入與落點儀表板'!$B$2+M1592*'114成績輸入與落點儀表板'!$B$3+N1592*'114成績輸入與落點儀表板'!$B$4+O1592*'114成績輸入與落點儀表板'!$B$5+P1592*'114成績輸入與落點儀表板'!$B$6+Q1592*'114成績輸入與落點儀表板'!$B$7+R1592*'114成績輸入與落點儀表板'!$B$8+S1592*'114成績輸入與落點儀表板'!$B$9+T1592*'114成績輸入與落點儀表板'!$B$10+U1592*'114成績輸入與落點儀表板'!$B$11+V1592*'114成績輸入與落點儀表板'!$B$12+W1592*'114成績輸入與落點儀表板'!$B$13+X1592*'114成績輸入與落點儀表板'!$B$14+Y1592*'114成績輸入與落點儀表板'!$B$15+Z1592*'114成績輸入與落點儀表板'!$B$16</f>
        <v>0</v>
      </c>
      <c r="I1592" s="8">
        <f t="shared" si="48"/>
        <v>-140.25</v>
      </c>
      <c r="J1592" s="2" t="str">
        <f t="shared" si="49"/>
        <v>FAIL</v>
      </c>
      <c r="K1592" s="17" t="str">
        <f>IF(AND(IF('114成績輸入與落點儀表板'!$C$2="必須採計",L1592&gt;0,IF('114成績輸入與落點儀表板'!$C$2="不可採計",L1592=0,TRUE)),IF('114成績輸入與落點儀表板'!$C$3="必須採計",M1592&gt;0,IF('114成績輸入與落點儀表板'!$C$3="不可採計",M1592=0,TRUE)),IF('114成績輸入與落點儀表板'!$C$4="必須採計",N1592&gt;0,IF('114成績輸入與落點儀表板'!$C$4="不可採計",N1592=0,TRUE)),IF('114成績輸入與落點儀表板'!$C$5="必須採計",O1592&gt;0,IF('114成績輸入與落點儀表板'!$C$5="不可採計",O1592=0,TRUE)),IF('114成績輸入與落點儀表板'!$C$6="必須採計",P1592&gt;0,IF('114成績輸入與落點儀表板'!$C$6="不可採計",P1592=0,TRUE)),IF('114成績輸入與落點儀表板'!$C$7="必須採計",Q1592&gt;0,IF('114成績輸入與落點儀表板'!$C$7="不可採計",Q1592=0,TRUE)),IF('114成績輸入與落點儀表板'!$C$8="必須採計",R1592&gt;0,IF('114成績輸入與落點儀表板'!$C$8="不可採計",R1592=0,TRUE)),IF('114成績輸入與落點儀表板'!$C$9="必須採計",S1592&gt;0,IF('114成績輸入與落點儀表板'!$C$9="不可採計",S1592=0,TRUE)),IF('114成績輸入與落點儀表板'!$C$10="必須採計",T1592&gt;0,IF('114成績輸入與落點儀表板'!$C$10="不可採計",T1592=0,TRUE)),IF('114成績輸入與落點儀表板'!$C$11="必須採計",U1592&gt;0,IF('114成績輸入與落點儀表板'!$C$11="不可採計",U1592=0,TRUE)),IF('114成績輸入與落點儀表板'!$C$12="必須採計",V1592&gt;0,IF('114成績輸入與落點儀表板'!$C$12="不可採計",V1592=0,TRUE)),IF('114成績輸入與落點儀表板'!$C$13="必須採計",W1592&gt;0,IF('114成績輸入與落點儀表板'!$C$13="不可採計",W1592=0,TRUE)),IF('114成績輸入與落點儀表板'!$C$14="必須採計",X1592&gt;0,IF('114成績輸入與落點儀表板'!$C$14="不可採計",X1592=0,TRUE)),IF('114成績輸入與落點儀表板'!$C$15="必須採計",Y1592&gt;0,IF('114成績輸入與落點儀表板'!$C$15="不可採計",Y1592=0,TRUE)),IF('114成績輸入與落點儀表板'!$C$16="必須採計",Z1592&gt;0,IF('114成績輸入與落點儀表板'!$C$16="不可採計",Z1592=0,TRUE))),"✅ 符合","❌ 不符合")</f>
        <v>❌ 不符合</v>
      </c>
      <c r="L1592" s="15">
        <v>0</v>
      </c>
      <c r="M1592" s="15">
        <v>0</v>
      </c>
      <c r="N1592" s="15">
        <v>0</v>
      </c>
      <c r="O1592" s="15">
        <v>0</v>
      </c>
      <c r="P1592" s="15">
        <v>0</v>
      </c>
      <c r="Q1592" s="15">
        <v>0</v>
      </c>
      <c r="R1592" s="15">
        <v>0</v>
      </c>
      <c r="S1592" s="15">
        <v>0</v>
      </c>
      <c r="T1592" s="15">
        <v>0</v>
      </c>
      <c r="U1592" s="15">
        <v>2</v>
      </c>
      <c r="V1592" s="15">
        <v>2</v>
      </c>
      <c r="W1592" s="15">
        <v>0</v>
      </c>
      <c r="X1592" s="15">
        <v>1.75</v>
      </c>
      <c r="Y1592" s="15">
        <v>0</v>
      </c>
      <c r="Z1592" s="15">
        <v>0</v>
      </c>
    </row>
    <row r="1593" spans="1:26" customFormat="1" ht="15.75" customHeight="1" x14ac:dyDescent="0.3">
      <c r="A1593" s="2" t="s">
        <v>3809</v>
      </c>
      <c r="B1593" s="6" t="s">
        <v>3785</v>
      </c>
      <c r="C1593" s="6" t="s">
        <v>3810</v>
      </c>
      <c r="D1593" s="12" t="s">
        <v>60</v>
      </c>
      <c r="E1593" s="13" t="s">
        <v>1856</v>
      </c>
      <c r="F1593" s="2">
        <v>2</v>
      </c>
      <c r="G1593" s="15">
        <v>115.75</v>
      </c>
      <c r="H1593" s="7">
        <f>L1593*'114成績輸入與落點儀表板'!$B$2+M1593*'114成績輸入與落點儀表板'!$B$3+N1593*'114成績輸入與落點儀表板'!$B$4+O1593*'114成績輸入與落點儀表板'!$B$5+P1593*'114成績輸入與落點儀表板'!$B$6+Q1593*'114成績輸入與落點儀表板'!$B$7+R1593*'114成績輸入與落點儀表板'!$B$8+S1593*'114成績輸入與落點儀表板'!$B$9+T1593*'114成績輸入與落點儀表板'!$B$10+U1593*'114成績輸入與落點儀表板'!$B$11+V1593*'114成績輸入與落點儀表板'!$B$12+W1593*'114成績輸入與落點儀表板'!$B$13+X1593*'114成績輸入與落點儀表板'!$B$14+Y1593*'114成績輸入與落點儀表板'!$B$15+Z1593*'114成績輸入與落點儀表板'!$B$16</f>
        <v>0</v>
      </c>
      <c r="I1593" s="8">
        <f t="shared" si="48"/>
        <v>-115.75</v>
      </c>
      <c r="J1593" s="2" t="str">
        <f t="shared" si="49"/>
        <v>FAIL</v>
      </c>
      <c r="K1593" s="17" t="str">
        <f>IF(AND(IF('114成績輸入與落點儀表板'!$C$2="必須採計",L1593&gt;0,IF('114成績輸入與落點儀表板'!$C$2="不可採計",L1593=0,TRUE)),IF('114成績輸入與落點儀表板'!$C$3="必須採計",M1593&gt;0,IF('114成績輸入與落點儀表板'!$C$3="不可採計",M1593=0,TRUE)),IF('114成績輸入與落點儀表板'!$C$4="必須採計",N1593&gt;0,IF('114成績輸入與落點儀表板'!$C$4="不可採計",N1593=0,TRUE)),IF('114成績輸入與落點儀表板'!$C$5="必須採計",O1593&gt;0,IF('114成績輸入與落點儀表板'!$C$5="不可採計",O1593=0,TRUE)),IF('114成績輸入與落點儀表板'!$C$6="必須採計",P1593&gt;0,IF('114成績輸入與落點儀表板'!$C$6="不可採計",P1593=0,TRUE)),IF('114成績輸入與落點儀表板'!$C$7="必須採計",Q1593&gt;0,IF('114成績輸入與落點儀表板'!$C$7="不可採計",Q1593=0,TRUE)),IF('114成績輸入與落點儀表板'!$C$8="必須採計",R1593&gt;0,IF('114成績輸入與落點儀表板'!$C$8="不可採計",R1593=0,TRUE)),IF('114成績輸入與落點儀表板'!$C$9="必須採計",S1593&gt;0,IF('114成績輸入與落點儀表板'!$C$9="不可採計",S1593=0,TRUE)),IF('114成績輸入與落點儀表板'!$C$10="必須採計",T1593&gt;0,IF('114成績輸入與落點儀表板'!$C$10="不可採計",T1593=0,TRUE)),IF('114成績輸入與落點儀表板'!$C$11="必須採計",U1593&gt;0,IF('114成績輸入與落點儀表板'!$C$11="不可採計",U1593=0,TRUE)),IF('114成績輸入與落點儀表板'!$C$12="必須採計",V1593&gt;0,IF('114成績輸入與落點儀表板'!$C$12="不可採計",V1593=0,TRUE)),IF('114成績輸入與落點儀表板'!$C$13="必須採計",W1593&gt;0,IF('114成績輸入與落點儀表板'!$C$13="不可採計",W1593=0,TRUE)),IF('114成績輸入與落點儀表板'!$C$14="必須採計",X1593&gt;0,IF('114成績輸入與落點儀表板'!$C$14="不可採計",X1593=0,TRUE)),IF('114成績輸入與落點儀表板'!$C$15="必須採計",Y1593&gt;0,IF('114成績輸入與落點儀表板'!$C$15="不可採計",Y1593=0,TRUE)),IF('114成績輸入與落點儀表板'!$C$16="必須採計",Z1593&gt;0,IF('114成績輸入與落點儀表板'!$C$16="不可採計",Z1593=0,TRUE))),"✅ 符合","❌ 不符合")</f>
        <v>✅ 符合</v>
      </c>
      <c r="L1593" s="15">
        <v>2</v>
      </c>
      <c r="M1593" s="15">
        <v>2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1.75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</row>
    <row r="1594" spans="1:26" customFormat="1" ht="15.75" customHeight="1" x14ac:dyDescent="0.3">
      <c r="A1594" s="2" t="s">
        <v>3811</v>
      </c>
      <c r="B1594" s="6" t="s">
        <v>3785</v>
      </c>
      <c r="C1594" s="6" t="s">
        <v>3812</v>
      </c>
      <c r="D1594" s="12" t="s">
        <v>60</v>
      </c>
      <c r="E1594" s="13" t="s">
        <v>3813</v>
      </c>
      <c r="F1594" s="2">
        <v>5</v>
      </c>
      <c r="G1594" s="15">
        <v>0</v>
      </c>
      <c r="H1594" s="7">
        <f>L1594*'114成績輸入與落點儀表板'!$B$2+M1594*'114成績輸入與落點儀表板'!$B$3+N1594*'114成績輸入與落點儀表板'!$B$4+O1594*'114成績輸入與落點儀表板'!$B$5+P1594*'114成績輸入與落點儀表板'!$B$6+Q1594*'114成績輸入與落點儀表板'!$B$7+R1594*'114成績輸入與落點儀表板'!$B$8+S1594*'114成績輸入與落點儀表板'!$B$9+T1594*'114成績輸入與落點儀表板'!$B$10+U1594*'114成績輸入與落點儀表板'!$B$11+V1594*'114成績輸入與落點儀表板'!$B$12+W1594*'114成績輸入與落點儀表板'!$B$13+X1594*'114成績輸入與落點儀表板'!$B$14+Y1594*'114成績輸入與落點儀表板'!$B$15+Z1594*'114成績輸入與落點儀表板'!$B$16</f>
        <v>0</v>
      </c>
      <c r="I1594" s="8">
        <f t="shared" si="48"/>
        <v>0</v>
      </c>
      <c r="J1594" s="2" t="str">
        <f t="shared" si="49"/>
        <v>PASS</v>
      </c>
      <c r="K1594" s="17" t="str">
        <f>IF(AND(IF('114成績輸入與落點儀表板'!$C$2="必須採計",L1594&gt;0,IF('114成績輸入與落點儀表板'!$C$2="不可採計",L1594=0,TRUE)),IF('114成績輸入與落點儀表板'!$C$3="必須採計",M1594&gt;0,IF('114成績輸入與落點儀表板'!$C$3="不可採計",M1594=0,TRUE)),IF('114成績輸入與落點儀表板'!$C$4="必須採計",N1594&gt;0,IF('114成績輸入與落點儀表板'!$C$4="不可採計",N1594=0,TRUE)),IF('114成績輸入與落點儀表板'!$C$5="必須採計",O1594&gt;0,IF('114成績輸入與落點儀表板'!$C$5="不可採計",O1594=0,TRUE)),IF('114成績輸入與落點儀表板'!$C$6="必須採計",P1594&gt;0,IF('114成績輸入與落點儀表板'!$C$6="不可採計",P1594=0,TRUE)),IF('114成績輸入與落點儀表板'!$C$7="必須採計",Q1594&gt;0,IF('114成績輸入與落點儀表板'!$C$7="不可採計",Q1594=0,TRUE)),IF('114成績輸入與落點儀表板'!$C$8="必須採計",R1594&gt;0,IF('114成績輸入與落點儀表板'!$C$8="不可採計",R1594=0,TRUE)),IF('114成績輸入與落點儀表板'!$C$9="必須採計",S1594&gt;0,IF('114成績輸入與落點儀表板'!$C$9="不可採計",S1594=0,TRUE)),IF('114成績輸入與落點儀表板'!$C$10="必須採計",T1594&gt;0,IF('114成績輸入與落點儀表板'!$C$10="不可採計",T1594=0,TRUE)),IF('114成績輸入與落點儀表板'!$C$11="必須採計",U1594&gt;0,IF('114成績輸入與落點儀表板'!$C$11="不可採計",U1594=0,TRUE)),IF('114成績輸入與落點儀表板'!$C$12="必須採計",V1594&gt;0,IF('114成績輸入與落點儀表板'!$C$12="不可採計",V1594=0,TRUE)),IF('114成績輸入與落點儀表板'!$C$13="必須採計",W1594&gt;0,IF('114成績輸入與落點儀表板'!$C$13="不可採計",W1594=0,TRUE)),IF('114成績輸入與落點儀表板'!$C$14="必須採計",X1594&gt;0,IF('114成績輸入與落點儀表板'!$C$14="不可採計",X1594=0,TRUE)),IF('114成績輸入與落點儀表板'!$C$15="必須採計",Y1594&gt;0,IF('114成績輸入與落點儀表板'!$C$15="不可採計",Y1594=0,TRUE)),IF('114成績輸入與落點儀表板'!$C$16="必須採計",Z1594&gt;0,IF('114成績輸入與落點儀表板'!$C$16="不可採計",Z1594=0,TRUE))),"✅ 符合","❌ 不符合")</f>
        <v>✅ 符合</v>
      </c>
      <c r="L1594" s="15">
        <v>2</v>
      </c>
      <c r="M1594" s="15">
        <v>2</v>
      </c>
      <c r="N1594" s="15">
        <v>0</v>
      </c>
      <c r="O1594" s="15">
        <v>0</v>
      </c>
      <c r="P1594" s="15">
        <v>0</v>
      </c>
      <c r="Q1594" s="15">
        <v>0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1.7</v>
      </c>
      <c r="X1594" s="15">
        <v>0</v>
      </c>
      <c r="Y1594" s="15">
        <v>0</v>
      </c>
      <c r="Z1594" s="15">
        <v>0</v>
      </c>
    </row>
    <row r="1595" spans="1:26" customFormat="1" ht="15.75" customHeight="1" x14ac:dyDescent="0.3">
      <c r="A1595" s="2" t="s">
        <v>3814</v>
      </c>
      <c r="B1595" s="6" t="s">
        <v>3785</v>
      </c>
      <c r="C1595" s="6" t="s">
        <v>3815</v>
      </c>
      <c r="D1595" s="12" t="s">
        <v>199</v>
      </c>
      <c r="E1595" s="13" t="s">
        <v>2965</v>
      </c>
      <c r="F1595" s="2">
        <v>5</v>
      </c>
      <c r="G1595" s="15">
        <v>114</v>
      </c>
      <c r="H1595" s="7">
        <f>L1595*'114成績輸入與落點儀表板'!$B$2+M1595*'114成績輸入與落點儀表板'!$B$3+N1595*'114成績輸入與落點儀表板'!$B$4+O1595*'114成績輸入與落點儀表板'!$B$5+P1595*'114成績輸入與落點儀表板'!$B$6+Q1595*'114成績輸入與落點儀表板'!$B$7+R1595*'114成績輸入與落點儀表板'!$B$8+S1595*'114成績輸入與落點儀表板'!$B$9+T1595*'114成績輸入與落點儀表板'!$B$10+U1595*'114成績輸入與落點儀表板'!$B$11+V1595*'114成績輸入與落點儀表板'!$B$12+W1595*'114成績輸入與落點儀表板'!$B$13+X1595*'114成績輸入與落點儀表板'!$B$14+Y1595*'114成績輸入與落點儀表板'!$B$15+Z1595*'114成績輸入與落點儀表板'!$B$16</f>
        <v>0</v>
      </c>
      <c r="I1595" s="8">
        <f t="shared" si="48"/>
        <v>-114</v>
      </c>
      <c r="J1595" s="2" t="str">
        <f t="shared" si="49"/>
        <v>FAIL</v>
      </c>
      <c r="K1595" s="17" t="str">
        <f>IF(AND(IF('114成績輸入與落點儀表板'!$C$2="必須採計",L1595&gt;0,IF('114成績輸入與落點儀表板'!$C$2="不可採計",L1595=0,TRUE)),IF('114成績輸入與落點儀表板'!$C$3="必須採計",M1595&gt;0,IF('114成績輸入與落點儀表板'!$C$3="不可採計",M1595=0,TRUE)),IF('114成績輸入與落點儀表板'!$C$4="必須採計",N1595&gt;0,IF('114成績輸入與落點儀表板'!$C$4="不可採計",N1595=0,TRUE)),IF('114成績輸入與落點儀表板'!$C$5="必須採計",O1595&gt;0,IF('114成績輸入與落點儀表板'!$C$5="不可採計",O1595=0,TRUE)),IF('114成績輸入與落點儀表板'!$C$6="必須採計",P1595&gt;0,IF('114成績輸入與落點儀表板'!$C$6="不可採計",P1595=0,TRUE)),IF('114成績輸入與落點儀表板'!$C$7="必須採計",Q1595&gt;0,IF('114成績輸入與落點儀表板'!$C$7="不可採計",Q1595=0,TRUE)),IF('114成績輸入與落點儀表板'!$C$8="必須採計",R1595&gt;0,IF('114成績輸入與落點儀表板'!$C$8="不可採計",R1595=0,TRUE)),IF('114成績輸入與落點儀表板'!$C$9="必須採計",S1595&gt;0,IF('114成績輸入與落點儀表板'!$C$9="不可採計",S1595=0,TRUE)),IF('114成績輸入與落點儀表板'!$C$10="必須採計",T1595&gt;0,IF('114成績輸入與落點儀表板'!$C$10="不可採計",T1595=0,TRUE)),IF('114成績輸入與落點儀表板'!$C$11="必須採計",U1595&gt;0,IF('114成績輸入與落點儀表板'!$C$11="不可採計",U1595=0,TRUE)),IF('114成績輸入與落點儀表板'!$C$12="必須採計",V1595&gt;0,IF('114成績輸入與落點儀表板'!$C$12="不可採計",V1595=0,TRUE)),IF('114成績輸入與落點儀表板'!$C$13="必須採計",W1595&gt;0,IF('114成績輸入與落點儀表板'!$C$13="不可採計",W1595=0,TRUE)),IF('114成績輸入與落點儀表板'!$C$14="必須採計",X1595&gt;0,IF('114成績輸入與落點儀表板'!$C$14="不可採計",X1595=0,TRUE)),IF('114成績輸入與落點儀表板'!$C$15="必須採計",Y1595&gt;0,IF('114成績輸入與落點儀表板'!$C$15="不可採計",Y1595=0,TRUE)),IF('114成績輸入與落點儀表板'!$C$16="必須採計",Z1595&gt;0,IF('114成績輸入與落點儀表板'!$C$16="不可採計",Z1595=0,TRUE))),"✅ 符合","❌ 不符合")</f>
        <v>❌ 不符合</v>
      </c>
      <c r="L1595" s="15">
        <v>0</v>
      </c>
      <c r="M1595" s="15">
        <v>0</v>
      </c>
      <c r="N1595" s="15">
        <v>0</v>
      </c>
      <c r="O1595" s="15">
        <v>0</v>
      </c>
      <c r="P1595" s="15">
        <v>0</v>
      </c>
      <c r="Q1595" s="15">
        <v>0</v>
      </c>
      <c r="R1595" s="15">
        <v>0</v>
      </c>
      <c r="S1595" s="15">
        <v>0</v>
      </c>
      <c r="T1595" s="15">
        <v>0</v>
      </c>
      <c r="U1595" s="15">
        <v>2</v>
      </c>
      <c r="V1595" s="15">
        <v>2</v>
      </c>
      <c r="W1595" s="15">
        <v>1.75</v>
      </c>
      <c r="X1595" s="15">
        <v>0</v>
      </c>
      <c r="Y1595" s="15">
        <v>0</v>
      </c>
      <c r="Z1595" s="15">
        <v>0</v>
      </c>
    </row>
    <row r="1596" spans="1:26" customFormat="1" ht="15.75" customHeight="1" x14ac:dyDescent="0.3">
      <c r="A1596" s="2" t="s">
        <v>3816</v>
      </c>
      <c r="B1596" s="6" t="s">
        <v>3785</v>
      </c>
      <c r="C1596" s="6" t="s">
        <v>3817</v>
      </c>
      <c r="D1596" s="12" t="s">
        <v>99</v>
      </c>
      <c r="E1596" s="13" t="s">
        <v>3040</v>
      </c>
      <c r="F1596" s="2">
        <v>3</v>
      </c>
      <c r="G1596" s="15">
        <v>127.25</v>
      </c>
      <c r="H1596" s="7">
        <f>L1596*'114成績輸入與落點儀表板'!$B$2+M1596*'114成績輸入與落點儀表板'!$B$3+N1596*'114成績輸入與落點儀表板'!$B$4+O1596*'114成績輸入與落點儀表板'!$B$5+P1596*'114成績輸入與落點儀表板'!$B$6+Q1596*'114成績輸入與落點儀表板'!$B$7+R1596*'114成績輸入與落點儀表板'!$B$8+S1596*'114成績輸入與落點儀表板'!$B$9+T1596*'114成績輸入與落點儀表板'!$B$10+U1596*'114成績輸入與落點儀表板'!$B$11+V1596*'114成績輸入與落點儀表板'!$B$12+W1596*'114成績輸入與落點儀表板'!$B$13+X1596*'114成績輸入與落點儀表板'!$B$14+Y1596*'114成績輸入與落點儀表板'!$B$15+Z1596*'114成績輸入與落點儀表板'!$B$16</f>
        <v>0</v>
      </c>
      <c r="I1596" s="8">
        <f t="shared" si="48"/>
        <v>-127.25</v>
      </c>
      <c r="J1596" s="2" t="str">
        <f t="shared" si="49"/>
        <v>FAIL</v>
      </c>
      <c r="K1596" s="17" t="str">
        <f>IF(AND(IF('114成績輸入與落點儀表板'!$C$2="必須採計",L1596&gt;0,IF('114成績輸入與落點儀表板'!$C$2="不可採計",L1596=0,TRUE)),IF('114成績輸入與落點儀表板'!$C$3="必須採計",M1596&gt;0,IF('114成績輸入與落點儀表板'!$C$3="不可採計",M1596=0,TRUE)),IF('114成績輸入與落點儀表板'!$C$4="必須採計",N1596&gt;0,IF('114成績輸入與落點儀表板'!$C$4="不可採計",N1596=0,TRUE)),IF('114成績輸入與落點儀表板'!$C$5="必須採計",O1596&gt;0,IF('114成績輸入與落點儀表板'!$C$5="不可採計",O1596=0,TRUE)),IF('114成績輸入與落點儀表板'!$C$6="必須採計",P1596&gt;0,IF('114成績輸入與落點儀表板'!$C$6="不可採計",P1596=0,TRUE)),IF('114成績輸入與落點儀表板'!$C$7="必須採計",Q1596&gt;0,IF('114成績輸入與落點儀表板'!$C$7="不可採計",Q1596=0,TRUE)),IF('114成績輸入與落點儀表板'!$C$8="必須採計",R1596&gt;0,IF('114成績輸入與落點儀表板'!$C$8="不可採計",R1596=0,TRUE)),IF('114成績輸入與落點儀表板'!$C$9="必須採計",S1596&gt;0,IF('114成績輸入與落點儀表板'!$C$9="不可採計",S1596=0,TRUE)),IF('114成績輸入與落點儀表板'!$C$10="必須採計",T1596&gt;0,IF('114成績輸入與落點儀表板'!$C$10="不可採計",T1596=0,TRUE)),IF('114成績輸入與落點儀表板'!$C$11="必須採計",U1596&gt;0,IF('114成績輸入與落點儀表板'!$C$11="不可採計",U1596=0,TRUE)),IF('114成績輸入與落點儀表板'!$C$12="必須採計",V1596&gt;0,IF('114成績輸入與落點儀表板'!$C$12="不可採計",V1596=0,TRUE)),IF('114成績輸入與落點儀表板'!$C$13="必須採計",W1596&gt;0,IF('114成績輸入與落點儀表板'!$C$13="不可採計",W1596=0,TRUE)),IF('114成績輸入與落點儀表板'!$C$14="必須採計",X1596&gt;0,IF('114成績輸入與落點儀表板'!$C$14="不可採計",X1596=0,TRUE)),IF('114成績輸入與落點儀表板'!$C$15="必須採計",Y1596&gt;0,IF('114成績輸入與落點儀表板'!$C$15="不可採計",Y1596=0,TRUE)),IF('114成績輸入與落點儀表板'!$C$16="必須採計",Z1596&gt;0,IF('114成績輸入與落點儀表板'!$C$16="不可採計",Z1596=0,TRUE))),"✅ 符合","❌ 不符合")</f>
        <v>✅ 符合</v>
      </c>
      <c r="L1596" s="15">
        <v>2</v>
      </c>
      <c r="M1596" s="15">
        <v>0</v>
      </c>
      <c r="N1596" s="15">
        <v>0</v>
      </c>
      <c r="O1596" s="15">
        <v>0</v>
      </c>
      <c r="P1596" s="15">
        <v>0</v>
      </c>
      <c r="Q1596" s="15">
        <v>0</v>
      </c>
      <c r="R1596" s="15">
        <v>0</v>
      </c>
      <c r="S1596" s="15">
        <v>0</v>
      </c>
      <c r="T1596" s="15">
        <v>0</v>
      </c>
      <c r="U1596" s="15">
        <v>0</v>
      </c>
      <c r="V1596" s="15">
        <v>0</v>
      </c>
      <c r="W1596" s="15">
        <v>1.75</v>
      </c>
      <c r="X1596" s="15">
        <v>2</v>
      </c>
      <c r="Y1596" s="15">
        <v>0</v>
      </c>
      <c r="Z1596" s="15">
        <v>0</v>
      </c>
    </row>
    <row r="1597" spans="1:26" customFormat="1" ht="15.75" customHeight="1" x14ac:dyDescent="0.3">
      <c r="A1597" s="2" t="s">
        <v>3818</v>
      </c>
      <c r="B1597" s="6" t="s">
        <v>3785</v>
      </c>
      <c r="C1597" s="6" t="s">
        <v>98</v>
      </c>
      <c r="D1597" s="12" t="s">
        <v>99</v>
      </c>
      <c r="E1597" s="13" t="s">
        <v>3819</v>
      </c>
      <c r="F1597" s="2">
        <v>13</v>
      </c>
      <c r="G1597" s="15">
        <v>104.5</v>
      </c>
      <c r="H1597" s="7">
        <f>L1597*'114成績輸入與落點儀表板'!$B$2+M1597*'114成績輸入與落點儀表板'!$B$3+N1597*'114成績輸入與落點儀表板'!$B$4+O1597*'114成績輸入與落點儀表板'!$B$5+P1597*'114成績輸入與落點儀表板'!$B$6+Q1597*'114成績輸入與落點儀表板'!$B$7+R1597*'114成績輸入與落點儀表板'!$B$8+S1597*'114成績輸入與落點儀表板'!$B$9+T1597*'114成績輸入與落點儀表板'!$B$10+U1597*'114成績輸入與落點儀表板'!$B$11+V1597*'114成績輸入與落點儀表板'!$B$12+W1597*'114成績輸入與落點儀表板'!$B$13+X1597*'114成績輸入與落點儀表板'!$B$14+Y1597*'114成績輸入與落點儀表板'!$B$15+Z1597*'114成績輸入與落點儀表板'!$B$16</f>
        <v>0</v>
      </c>
      <c r="I1597" s="8">
        <f t="shared" si="48"/>
        <v>-104.5</v>
      </c>
      <c r="J1597" s="2" t="str">
        <f t="shared" si="49"/>
        <v>FAIL</v>
      </c>
      <c r="K1597" s="17" t="str">
        <f>IF(AND(IF('114成績輸入與落點儀表板'!$C$2="必須採計",L1597&gt;0,IF('114成績輸入與落點儀表板'!$C$2="不可採計",L1597=0,TRUE)),IF('114成績輸入與落點儀表板'!$C$3="必須採計",M1597&gt;0,IF('114成績輸入與落點儀表板'!$C$3="不可採計",M1597=0,TRUE)),IF('114成績輸入與落點儀表板'!$C$4="必須採計",N1597&gt;0,IF('114成績輸入與落點儀表板'!$C$4="不可採計",N1597=0,TRUE)),IF('114成績輸入與落點儀表板'!$C$5="必須採計",O1597&gt;0,IF('114成績輸入與落點儀表板'!$C$5="不可採計",O1597=0,TRUE)),IF('114成績輸入與落點儀表板'!$C$6="必須採計",P1597&gt;0,IF('114成績輸入與落點儀表板'!$C$6="不可採計",P1597=0,TRUE)),IF('114成績輸入與落點儀表板'!$C$7="必須採計",Q1597&gt;0,IF('114成績輸入與落點儀表板'!$C$7="不可採計",Q1597=0,TRUE)),IF('114成績輸入與落點儀表板'!$C$8="必須採計",R1597&gt;0,IF('114成績輸入與落點儀表板'!$C$8="不可採計",R1597=0,TRUE)),IF('114成績輸入與落點儀表板'!$C$9="必須採計",S1597&gt;0,IF('114成績輸入與落點儀表板'!$C$9="不可採計",S1597=0,TRUE)),IF('114成績輸入與落點儀表板'!$C$10="必須採計",T1597&gt;0,IF('114成績輸入與落點儀表板'!$C$10="不可採計",T1597=0,TRUE)),IF('114成績輸入與落點儀表板'!$C$11="必須採計",U1597&gt;0,IF('114成績輸入與落點儀表板'!$C$11="不可採計",U1597=0,TRUE)),IF('114成績輸入與落點儀表板'!$C$12="必須採計",V1597&gt;0,IF('114成績輸入與落點儀表板'!$C$12="不可採計",V1597=0,TRUE)),IF('114成績輸入與落點儀表板'!$C$13="必須採計",W1597&gt;0,IF('114成績輸入與落點儀表板'!$C$13="不可採計",W1597=0,TRUE)),IF('114成績輸入與落點儀表板'!$C$14="必須採計",X1597&gt;0,IF('114成績輸入與落點儀表板'!$C$14="不可採計",X1597=0,TRUE)),IF('114成績輸入與落點儀表板'!$C$15="必須採計",Y1597&gt;0,IF('114成績輸入與落點儀表板'!$C$15="不可採計",Y1597=0,TRUE)),IF('114成績輸入與落點儀表板'!$C$16="必須採計",Z1597&gt;0,IF('114成績輸入與落點儀表板'!$C$16="不可採計",Z1597=0,TRUE))),"✅ 符合","❌ 不符合")</f>
        <v>✅ 符合</v>
      </c>
      <c r="L1597" s="15">
        <v>2</v>
      </c>
      <c r="M1597" s="15">
        <v>2</v>
      </c>
      <c r="N1597" s="15">
        <v>0</v>
      </c>
      <c r="O1597" s="15">
        <v>1.75</v>
      </c>
      <c r="P1597" s="15">
        <v>0</v>
      </c>
      <c r="Q1597" s="15">
        <v>0</v>
      </c>
      <c r="R1597" s="15">
        <v>0</v>
      </c>
      <c r="S1597" s="15">
        <v>0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0</v>
      </c>
    </row>
    <row r="1598" spans="1:26" customFormat="1" ht="15.75" customHeight="1" x14ac:dyDescent="0.3">
      <c r="A1598" s="2" t="s">
        <v>3820</v>
      </c>
      <c r="B1598" s="6" t="s">
        <v>3785</v>
      </c>
      <c r="C1598" s="6" t="s">
        <v>3821</v>
      </c>
      <c r="D1598" s="12" t="s">
        <v>113</v>
      </c>
      <c r="E1598" s="13" t="s">
        <v>3822</v>
      </c>
      <c r="F1598" s="2">
        <v>2</v>
      </c>
      <c r="G1598" s="15">
        <v>115.75</v>
      </c>
      <c r="H1598" s="7">
        <f>L1598*'114成績輸入與落點儀表板'!$B$2+M1598*'114成績輸入與落點儀表板'!$B$3+N1598*'114成績輸入與落點儀表板'!$B$4+O1598*'114成績輸入與落點儀表板'!$B$5+P1598*'114成績輸入與落點儀表板'!$B$6+Q1598*'114成績輸入與落點儀表板'!$B$7+R1598*'114成績輸入與落點儀表板'!$B$8+S1598*'114成績輸入與落點儀表板'!$B$9+T1598*'114成績輸入與落點儀表板'!$B$10+U1598*'114成績輸入與落點儀表板'!$B$11+V1598*'114成績輸入與落點儀表板'!$B$12+W1598*'114成績輸入與落點儀表板'!$B$13+X1598*'114成績輸入與落點儀表板'!$B$14+Y1598*'114成績輸入與落點儀表板'!$B$15+Z1598*'114成績輸入與落點儀表板'!$B$16</f>
        <v>0</v>
      </c>
      <c r="I1598" s="8">
        <f t="shared" si="48"/>
        <v>-115.75</v>
      </c>
      <c r="J1598" s="2" t="str">
        <f t="shared" si="49"/>
        <v>FAIL</v>
      </c>
      <c r="K1598" s="17" t="str">
        <f>IF(AND(IF('114成績輸入與落點儀表板'!$C$2="必須採計",L1598&gt;0,IF('114成績輸入與落點儀表板'!$C$2="不可採計",L1598=0,TRUE)),IF('114成績輸入與落點儀表板'!$C$3="必須採計",M1598&gt;0,IF('114成績輸入與落點儀表板'!$C$3="不可採計",M1598=0,TRUE)),IF('114成績輸入與落點儀表板'!$C$4="必須採計",N1598&gt;0,IF('114成績輸入與落點儀表板'!$C$4="不可採計",N1598=0,TRUE)),IF('114成績輸入與落點儀表板'!$C$5="必須採計",O1598&gt;0,IF('114成績輸入與落點儀表板'!$C$5="不可採計",O1598=0,TRUE)),IF('114成績輸入與落點儀表板'!$C$6="必須採計",P1598&gt;0,IF('114成績輸入與落點儀表板'!$C$6="不可採計",P1598=0,TRUE)),IF('114成績輸入與落點儀表板'!$C$7="必須採計",Q1598&gt;0,IF('114成績輸入與落點儀表板'!$C$7="不可採計",Q1598=0,TRUE)),IF('114成績輸入與落點儀表板'!$C$8="必須採計",R1598&gt;0,IF('114成績輸入與落點儀表板'!$C$8="不可採計",R1598=0,TRUE)),IF('114成績輸入與落點儀表板'!$C$9="必須採計",S1598&gt;0,IF('114成績輸入與落點儀表板'!$C$9="不可採計",S1598=0,TRUE)),IF('114成績輸入與落點儀表板'!$C$10="必須採計",T1598&gt;0,IF('114成績輸入與落點儀表板'!$C$10="不可採計",T1598=0,TRUE)),IF('114成績輸入與落點儀表板'!$C$11="必須採計",U1598&gt;0,IF('114成績輸入與落點儀表板'!$C$11="不可採計",U1598=0,TRUE)),IF('114成績輸入與落點儀表板'!$C$12="必須採計",V1598&gt;0,IF('114成績輸入與落點儀表板'!$C$12="不可採計",V1598=0,TRUE)),IF('114成績輸入與落點儀表板'!$C$13="必須採計",W1598&gt;0,IF('114成績輸入與落點儀表板'!$C$13="不可採計",W1598=0,TRUE)),IF('114成績輸入與落點儀表板'!$C$14="必須採計",X1598&gt;0,IF('114成績輸入與落點儀表板'!$C$14="不可採計",X1598=0,TRUE)),IF('114成績輸入與落點儀表板'!$C$15="必須採計",Y1598&gt;0,IF('114成績輸入與落點儀表板'!$C$15="不可採計",Y1598=0,TRUE)),IF('114成績輸入與落點儀表板'!$C$16="必須採計",Z1598&gt;0,IF('114成績輸入與落點儀表板'!$C$16="不可採計",Z1598=0,TRUE))),"✅ 符合","❌ 不符合")</f>
        <v>❌ 不符合</v>
      </c>
      <c r="L1598" s="15">
        <v>0</v>
      </c>
      <c r="M1598" s="15">
        <v>0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1.75</v>
      </c>
      <c r="V1598" s="15">
        <v>0</v>
      </c>
      <c r="W1598" s="15">
        <v>2</v>
      </c>
      <c r="X1598" s="15">
        <v>2</v>
      </c>
      <c r="Y1598" s="15">
        <v>0</v>
      </c>
      <c r="Z1598" s="15">
        <v>0</v>
      </c>
    </row>
    <row r="1599" spans="1:26" customFormat="1" ht="15.75" customHeight="1" x14ac:dyDescent="0.3">
      <c r="A1599" s="2" t="s">
        <v>3823</v>
      </c>
      <c r="B1599" s="6" t="s">
        <v>3785</v>
      </c>
      <c r="C1599" s="6" t="s">
        <v>3824</v>
      </c>
      <c r="D1599" s="12" t="s">
        <v>121</v>
      </c>
      <c r="E1599" s="13" t="s">
        <v>3040</v>
      </c>
      <c r="F1599" s="2">
        <v>2</v>
      </c>
      <c r="G1599" s="15">
        <v>132</v>
      </c>
      <c r="H1599" s="7">
        <f>L1599*'114成績輸入與落點儀表板'!$B$2+M1599*'114成績輸入與落點儀表板'!$B$3+N1599*'114成績輸入與落點儀表板'!$B$4+O1599*'114成績輸入與落點儀表板'!$B$5+P1599*'114成績輸入與落點儀表板'!$B$6+Q1599*'114成績輸入與落點儀表板'!$B$7+R1599*'114成績輸入與落點儀表板'!$B$8+S1599*'114成績輸入與落點儀表板'!$B$9+T1599*'114成績輸入與落點儀表板'!$B$10+U1599*'114成績輸入與落點儀表板'!$B$11+V1599*'114成績輸入與落點儀表板'!$B$12+W1599*'114成績輸入與落點儀表板'!$B$13+X1599*'114成績輸入與落點儀表板'!$B$14+Y1599*'114成績輸入與落點儀表板'!$B$15+Z1599*'114成績輸入與落點儀表板'!$B$16</f>
        <v>0</v>
      </c>
      <c r="I1599" s="8">
        <f t="shared" si="48"/>
        <v>-132</v>
      </c>
      <c r="J1599" s="2" t="str">
        <f t="shared" si="49"/>
        <v>FAIL</v>
      </c>
      <c r="K1599" s="17" t="str">
        <f>IF(AND(IF('114成績輸入與落點儀表板'!$C$2="必須採計",L1599&gt;0,IF('114成績輸入與落點儀表板'!$C$2="不可採計",L1599=0,TRUE)),IF('114成績輸入與落點儀表板'!$C$3="必須採計",M1599&gt;0,IF('114成績輸入與落點儀表板'!$C$3="不可採計",M1599=0,TRUE)),IF('114成績輸入與落點儀表板'!$C$4="必須採計",N1599&gt;0,IF('114成績輸入與落點儀表板'!$C$4="不可採計",N1599=0,TRUE)),IF('114成績輸入與落點儀表板'!$C$5="必須採計",O1599&gt;0,IF('114成績輸入與落點儀表板'!$C$5="不可採計",O1599=0,TRUE)),IF('114成績輸入與落點儀表板'!$C$6="必須採計",P1599&gt;0,IF('114成績輸入與落點儀表板'!$C$6="不可採計",P1599=0,TRUE)),IF('114成績輸入與落點儀表板'!$C$7="必須採計",Q1599&gt;0,IF('114成績輸入與落點儀表板'!$C$7="不可採計",Q1599=0,TRUE)),IF('114成績輸入與落點儀表板'!$C$8="必須採計",R1599&gt;0,IF('114成績輸入與落點儀表板'!$C$8="不可採計",R1599=0,TRUE)),IF('114成績輸入與落點儀表板'!$C$9="必須採計",S1599&gt;0,IF('114成績輸入與落點儀表板'!$C$9="不可採計",S1599=0,TRUE)),IF('114成績輸入與落點儀表板'!$C$10="必須採計",T1599&gt;0,IF('114成績輸入與落點儀表板'!$C$10="不可採計",T1599=0,TRUE)),IF('114成績輸入與落點儀表板'!$C$11="必須採計",U1599&gt;0,IF('114成績輸入與落點儀表板'!$C$11="不可採計",U1599=0,TRUE)),IF('114成績輸入與落點儀表板'!$C$12="必須採計",V1599&gt;0,IF('114成績輸入與落點儀表板'!$C$12="不可採計",V1599=0,TRUE)),IF('114成績輸入與落點儀表板'!$C$13="必須採計",W1599&gt;0,IF('114成績輸入與落點儀表板'!$C$13="不可採計",W1599=0,TRUE)),IF('114成績輸入與落點儀表板'!$C$14="必須採計",X1599&gt;0,IF('114成績輸入與落點儀表板'!$C$14="不可採計",X1599=0,TRUE)),IF('114成績輸入與落點儀表板'!$C$15="必須採計",Y1599&gt;0,IF('114成績輸入與落點儀表板'!$C$15="不可採計",Y1599=0,TRUE)),IF('114成績輸入與落點儀表板'!$C$16="必須採計",Z1599&gt;0,IF('114成績輸入與落點儀表板'!$C$16="不可採計",Z1599=0,TRUE))),"✅ 符合","❌ 不符合")</f>
        <v>✅ 符合</v>
      </c>
      <c r="L1599" s="15">
        <v>2</v>
      </c>
      <c r="M1599" s="15">
        <v>0</v>
      </c>
      <c r="N1599" s="15">
        <v>0</v>
      </c>
      <c r="O1599" s="15">
        <v>0</v>
      </c>
      <c r="P1599" s="15">
        <v>0</v>
      </c>
      <c r="Q1599" s="15">
        <v>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1.75</v>
      </c>
      <c r="X1599" s="15">
        <v>2</v>
      </c>
      <c r="Y1599" s="15">
        <v>0</v>
      </c>
      <c r="Z1599" s="15">
        <v>0</v>
      </c>
    </row>
    <row r="1600" spans="1:26" customFormat="1" ht="15.75" customHeight="1" x14ac:dyDescent="0.3">
      <c r="A1600" s="2" t="s">
        <v>3825</v>
      </c>
      <c r="B1600" s="6" t="s">
        <v>3785</v>
      </c>
      <c r="C1600" s="6" t="s">
        <v>3826</v>
      </c>
      <c r="D1600" s="12" t="s">
        <v>121</v>
      </c>
      <c r="E1600" s="13" t="s">
        <v>3827</v>
      </c>
      <c r="F1600" s="2">
        <v>7</v>
      </c>
      <c r="G1600" s="15">
        <v>130.5</v>
      </c>
      <c r="H1600" s="7">
        <f>L1600*'114成績輸入與落點儀表板'!$B$2+M1600*'114成績輸入與落點儀表板'!$B$3+N1600*'114成績輸入與落點儀表板'!$B$4+O1600*'114成績輸入與落點儀表板'!$B$5+P1600*'114成績輸入與落點儀表板'!$B$6+Q1600*'114成績輸入與落點儀表板'!$B$7+R1600*'114成績輸入與落點儀表板'!$B$8+S1600*'114成績輸入與落點儀表板'!$B$9+T1600*'114成績輸入與落點儀表板'!$B$10+U1600*'114成績輸入與落點儀表板'!$B$11+V1600*'114成績輸入與落點儀表板'!$B$12+W1600*'114成績輸入與落點儀表板'!$B$13+X1600*'114成績輸入與落點儀表板'!$B$14+Y1600*'114成績輸入與落點儀表板'!$B$15+Z1600*'114成績輸入與落點儀表板'!$B$16</f>
        <v>0</v>
      </c>
      <c r="I1600" s="8">
        <f t="shared" si="48"/>
        <v>-130.5</v>
      </c>
      <c r="J1600" s="2" t="str">
        <f t="shared" si="49"/>
        <v>FAIL</v>
      </c>
      <c r="K1600" s="17" t="str">
        <f>IF(AND(IF('114成績輸入與落點儀表板'!$C$2="必須採計",L1600&gt;0,IF('114成績輸入與落點儀表板'!$C$2="不可採計",L1600=0,TRUE)),IF('114成績輸入與落點儀表板'!$C$3="必須採計",M1600&gt;0,IF('114成績輸入與落點儀表板'!$C$3="不可採計",M1600=0,TRUE)),IF('114成績輸入與落點儀表板'!$C$4="必須採計",N1600&gt;0,IF('114成績輸入與落點儀表板'!$C$4="不可採計",N1600=0,TRUE)),IF('114成績輸入與落點儀表板'!$C$5="必須採計",O1600&gt;0,IF('114成績輸入與落點儀表板'!$C$5="不可採計",O1600=0,TRUE)),IF('114成績輸入與落點儀表板'!$C$6="必須採計",P1600&gt;0,IF('114成績輸入與落點儀表板'!$C$6="不可採計",P1600=0,TRUE)),IF('114成績輸入與落點儀表板'!$C$7="必須採計",Q1600&gt;0,IF('114成績輸入與落點儀表板'!$C$7="不可採計",Q1600=0,TRUE)),IF('114成績輸入與落點儀表板'!$C$8="必須採計",R1600&gt;0,IF('114成績輸入與落點儀表板'!$C$8="不可採計",R1600=0,TRUE)),IF('114成績輸入與落點儀表板'!$C$9="必須採計",S1600&gt;0,IF('114成績輸入與落點儀表板'!$C$9="不可採計",S1600=0,TRUE)),IF('114成績輸入與落點儀表板'!$C$10="必須採計",T1600&gt;0,IF('114成績輸入與落點儀表板'!$C$10="不可採計",T1600=0,TRUE)),IF('114成績輸入與落點儀表板'!$C$11="必須採計",U1600&gt;0,IF('114成績輸入與落點儀表板'!$C$11="不可採計",U1600=0,TRUE)),IF('114成績輸入與落點儀表板'!$C$12="必須採計",V1600&gt;0,IF('114成績輸入與落點儀表板'!$C$12="不可採計",V1600=0,TRUE)),IF('114成績輸入與落點儀表板'!$C$13="必須採計",W1600&gt;0,IF('114成績輸入與落點儀表板'!$C$13="不可採計",W1600=0,TRUE)),IF('114成績輸入與落點儀表板'!$C$14="必須採計",X1600&gt;0,IF('114成績輸入與落點儀表板'!$C$14="不可採計",X1600=0,TRUE)),IF('114成績輸入與落點儀表板'!$C$15="必須採計",Y1600&gt;0,IF('114成績輸入與落點儀表板'!$C$15="不可採計",Y1600=0,TRUE)),IF('114成績輸入與落點儀表板'!$C$16="必須採計",Z1600&gt;0,IF('114成績輸入與落點儀表板'!$C$16="不可採計",Z1600=0,TRUE))),"✅ 符合","❌ 不符合")</f>
        <v>❌ 不符合</v>
      </c>
      <c r="L1600" s="15">
        <v>0</v>
      </c>
      <c r="M1600" s="15">
        <v>0</v>
      </c>
      <c r="N1600" s="15">
        <v>0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2</v>
      </c>
      <c r="V1600" s="15">
        <v>1.75</v>
      </c>
      <c r="W1600" s="15">
        <v>2</v>
      </c>
      <c r="X1600" s="15">
        <v>0</v>
      </c>
      <c r="Y1600" s="15">
        <v>0</v>
      </c>
      <c r="Z1600" s="15">
        <v>0</v>
      </c>
    </row>
    <row r="1601" spans="1:26" customFormat="1" ht="15.75" customHeight="1" x14ac:dyDescent="0.3">
      <c r="A1601" s="2" t="s">
        <v>3828</v>
      </c>
      <c r="B1601" s="6" t="s">
        <v>3785</v>
      </c>
      <c r="C1601" s="6" t="s">
        <v>3829</v>
      </c>
      <c r="D1601" s="12" t="s">
        <v>121</v>
      </c>
      <c r="E1601" s="13" t="s">
        <v>969</v>
      </c>
      <c r="F1601" s="2">
        <v>1</v>
      </c>
      <c r="G1601" s="15">
        <v>142.5</v>
      </c>
      <c r="H1601" s="7">
        <f>L1601*'114成績輸入與落點儀表板'!$B$2+M1601*'114成績輸入與落點儀表板'!$B$3+N1601*'114成績輸入與落點儀表板'!$B$4+O1601*'114成績輸入與落點儀表板'!$B$5+P1601*'114成績輸入與落點儀表板'!$B$6+Q1601*'114成績輸入與落點儀表板'!$B$7+R1601*'114成績輸入與落點儀表板'!$B$8+S1601*'114成績輸入與落點儀表板'!$B$9+T1601*'114成績輸入與落點儀表板'!$B$10+U1601*'114成績輸入與落點儀表板'!$B$11+V1601*'114成績輸入與落點儀表板'!$B$12+W1601*'114成績輸入與落點儀表板'!$B$13+X1601*'114成績輸入與落點儀表板'!$B$14+Y1601*'114成績輸入與落點儀表板'!$B$15+Z1601*'114成績輸入與落點儀表板'!$B$16</f>
        <v>0</v>
      </c>
      <c r="I1601" s="8">
        <f t="shared" si="48"/>
        <v>-142.5</v>
      </c>
      <c r="J1601" s="2" t="str">
        <f t="shared" si="49"/>
        <v>FAIL</v>
      </c>
      <c r="K1601" s="17" t="str">
        <f>IF(AND(IF('114成績輸入與落點儀表板'!$C$2="必須採計",L1601&gt;0,IF('114成績輸入與落點儀表板'!$C$2="不可採計",L1601=0,TRUE)),IF('114成績輸入與落點儀表板'!$C$3="必須採計",M1601&gt;0,IF('114成績輸入與落點儀表板'!$C$3="不可採計",M1601=0,TRUE)),IF('114成績輸入與落點儀表板'!$C$4="必須採計",N1601&gt;0,IF('114成績輸入與落點儀表板'!$C$4="不可採計",N1601=0,TRUE)),IF('114成績輸入與落點儀表板'!$C$5="必須採計",O1601&gt;0,IF('114成績輸入與落點儀表板'!$C$5="不可採計",O1601=0,TRUE)),IF('114成績輸入與落點儀表板'!$C$6="必須採計",P1601&gt;0,IF('114成績輸入與落點儀表板'!$C$6="不可採計",P1601=0,TRUE)),IF('114成績輸入與落點儀表板'!$C$7="必須採計",Q1601&gt;0,IF('114成績輸入與落點儀表板'!$C$7="不可採計",Q1601=0,TRUE)),IF('114成績輸入與落點儀表板'!$C$8="必須採計",R1601&gt;0,IF('114成績輸入與落點儀表板'!$C$8="不可採計",R1601=0,TRUE)),IF('114成績輸入與落點儀表板'!$C$9="必須採計",S1601&gt;0,IF('114成績輸入與落點儀表板'!$C$9="不可採計",S1601=0,TRUE)),IF('114成績輸入與落點儀表板'!$C$10="必須採計",T1601&gt;0,IF('114成績輸入與落點儀表板'!$C$10="不可採計",T1601=0,TRUE)),IF('114成績輸入與落點儀表板'!$C$11="必須採計",U1601&gt;0,IF('114成績輸入與落點儀表板'!$C$11="不可採計",U1601=0,TRUE)),IF('114成績輸入與落點儀表板'!$C$12="必須採計",V1601&gt;0,IF('114成績輸入與落點儀表板'!$C$12="不可採計",V1601=0,TRUE)),IF('114成績輸入與落點儀表板'!$C$13="必須採計",W1601&gt;0,IF('114成績輸入與落點儀表板'!$C$13="不可採計",W1601=0,TRUE)),IF('114成績輸入與落點儀表板'!$C$14="必須採計",X1601&gt;0,IF('114成績輸入與落點儀表板'!$C$14="不可採計",X1601=0,TRUE)),IF('114成績輸入與落點儀表板'!$C$15="必須採計",Y1601&gt;0,IF('114成績輸入與落點儀表板'!$C$15="不可採計",Y1601=0,TRUE)),IF('114成績輸入與落點儀表板'!$C$16="必須採計",Z1601&gt;0,IF('114成績輸入與落點儀表板'!$C$16="不可採計",Z1601=0,TRUE))),"✅ 符合","❌ 不符合")</f>
        <v>✅ 符合</v>
      </c>
      <c r="L1601" s="15">
        <v>1.75</v>
      </c>
      <c r="M1601" s="15">
        <v>0</v>
      </c>
      <c r="N1601" s="15">
        <v>0</v>
      </c>
      <c r="O1601" s="15">
        <v>0</v>
      </c>
      <c r="P1601" s="15">
        <v>0</v>
      </c>
      <c r="Q1601" s="15">
        <v>0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2</v>
      </c>
      <c r="X1601" s="15">
        <v>2</v>
      </c>
      <c r="Y1601" s="15">
        <v>0</v>
      </c>
      <c r="Z1601" s="15">
        <v>0</v>
      </c>
    </row>
    <row r="1602" spans="1:26" customFormat="1" ht="15.75" customHeight="1" x14ac:dyDescent="0.3">
      <c r="A1602" s="2" t="s">
        <v>3830</v>
      </c>
      <c r="B1602" s="6" t="s">
        <v>3785</v>
      </c>
      <c r="C1602" s="6" t="s">
        <v>3831</v>
      </c>
      <c r="D1602" s="12" t="s">
        <v>227</v>
      </c>
      <c r="E1602" s="13" t="s">
        <v>3832</v>
      </c>
      <c r="F1602" s="2">
        <v>5</v>
      </c>
      <c r="G1602" s="15">
        <v>0</v>
      </c>
      <c r="H1602" s="7">
        <f>L1602*'114成績輸入與落點儀表板'!$B$2+M1602*'114成績輸入與落點儀表板'!$B$3+N1602*'114成績輸入與落點儀表板'!$B$4+O1602*'114成績輸入與落點儀表板'!$B$5+P1602*'114成績輸入與落點儀表板'!$B$6+Q1602*'114成績輸入與落點儀表板'!$B$7+R1602*'114成績輸入與落點儀表板'!$B$8+S1602*'114成績輸入與落點儀表板'!$B$9+T1602*'114成績輸入與落點儀表板'!$B$10+U1602*'114成績輸入與落點儀表板'!$B$11+V1602*'114成績輸入與落點儀表板'!$B$12+W1602*'114成績輸入與落點儀表板'!$B$13+X1602*'114成績輸入與落點儀表板'!$B$14+Y1602*'114成績輸入與落點儀表板'!$B$15+Z1602*'114成績輸入與落點儀表板'!$B$16</f>
        <v>0</v>
      </c>
      <c r="I1602" s="8">
        <f t="shared" ref="I1602:I1665" si="50">H1602-G1602</f>
        <v>0</v>
      </c>
      <c r="J1602" s="2" t="str">
        <f t="shared" ref="J1602:J1665" si="51">IF(I1602&gt;=0, "PASS", "FAIL")</f>
        <v>PASS</v>
      </c>
      <c r="K1602" s="17" t="str">
        <f>IF(AND(IF('114成績輸入與落點儀表板'!$C$2="必須採計",L1602&gt;0,IF('114成績輸入與落點儀表板'!$C$2="不可採計",L1602=0,TRUE)),IF('114成績輸入與落點儀表板'!$C$3="必須採計",M1602&gt;0,IF('114成績輸入與落點儀表板'!$C$3="不可採計",M1602=0,TRUE)),IF('114成績輸入與落點儀表板'!$C$4="必須採計",N1602&gt;0,IF('114成績輸入與落點儀表板'!$C$4="不可採計",N1602=0,TRUE)),IF('114成績輸入與落點儀表板'!$C$5="必須採計",O1602&gt;0,IF('114成績輸入與落點儀表板'!$C$5="不可採計",O1602=0,TRUE)),IF('114成績輸入與落點儀表板'!$C$6="必須採計",P1602&gt;0,IF('114成績輸入與落點儀表板'!$C$6="不可採計",P1602=0,TRUE)),IF('114成績輸入與落點儀表板'!$C$7="必須採計",Q1602&gt;0,IF('114成績輸入與落點儀表板'!$C$7="不可採計",Q1602=0,TRUE)),IF('114成績輸入與落點儀表板'!$C$8="必須採計",R1602&gt;0,IF('114成績輸入與落點儀表板'!$C$8="不可採計",R1602=0,TRUE)),IF('114成績輸入與落點儀表板'!$C$9="必須採計",S1602&gt;0,IF('114成績輸入與落點儀表板'!$C$9="不可採計",S1602=0,TRUE)),IF('114成績輸入與落點儀表板'!$C$10="必須採計",T1602&gt;0,IF('114成績輸入與落點儀表板'!$C$10="不可採計",T1602=0,TRUE)),IF('114成績輸入與落點儀表板'!$C$11="必須採計",U1602&gt;0,IF('114成績輸入與落點儀表板'!$C$11="不可採計",U1602=0,TRUE)),IF('114成績輸入與落點儀表板'!$C$12="必須採計",V1602&gt;0,IF('114成績輸入與落點儀表板'!$C$12="不可採計",V1602=0,TRUE)),IF('114成績輸入與落點儀表板'!$C$13="必須採計",W1602&gt;0,IF('114成績輸入與落點儀表板'!$C$13="不可採計",W1602=0,TRUE)),IF('114成績輸入與落點儀表板'!$C$14="必須採計",X1602&gt;0,IF('114成績輸入與落點儀表板'!$C$14="不可採計",X1602=0,TRUE)),IF('114成績輸入與落點儀表板'!$C$15="必須採計",Y1602&gt;0,IF('114成績輸入與落點儀表板'!$C$15="不可採計",Y1602=0,TRUE)),IF('114成績輸入與落點儀表板'!$C$16="必須採計",Z1602&gt;0,IF('114成績輸入與落點儀表板'!$C$16="不可採計",Z1602=0,TRUE))),"✅ 符合","❌ 不符合")</f>
        <v>✅ 符合</v>
      </c>
      <c r="L1602" s="15">
        <v>2</v>
      </c>
      <c r="M1602" s="15">
        <v>0</v>
      </c>
      <c r="N1602" s="15">
        <v>0</v>
      </c>
      <c r="O1602" s="15">
        <v>0</v>
      </c>
      <c r="P1602" s="15">
        <v>0</v>
      </c>
      <c r="Q1602" s="15">
        <v>0</v>
      </c>
      <c r="R1602" s="15">
        <v>0</v>
      </c>
      <c r="S1602" s="15">
        <v>0</v>
      </c>
      <c r="T1602" s="15">
        <v>0</v>
      </c>
      <c r="U1602" s="15">
        <v>0</v>
      </c>
      <c r="V1602" s="15">
        <v>0</v>
      </c>
      <c r="W1602" s="15">
        <v>1.7</v>
      </c>
      <c r="X1602" s="15">
        <v>2</v>
      </c>
      <c r="Y1602" s="15">
        <v>0</v>
      </c>
      <c r="Z1602" s="15">
        <v>0</v>
      </c>
    </row>
    <row r="1603" spans="1:26" customFormat="1" ht="15.75" customHeight="1" x14ac:dyDescent="0.3">
      <c r="A1603" s="2" t="s">
        <v>3833</v>
      </c>
      <c r="B1603" s="6" t="s">
        <v>3785</v>
      </c>
      <c r="C1603" s="6" t="s">
        <v>3834</v>
      </c>
      <c r="D1603" s="12" t="s">
        <v>227</v>
      </c>
      <c r="E1603" s="13" t="s">
        <v>3835</v>
      </c>
      <c r="F1603" s="2">
        <v>5</v>
      </c>
      <c r="G1603" s="15">
        <v>0</v>
      </c>
      <c r="H1603" s="7">
        <f>L1603*'114成績輸入與落點儀表板'!$B$2+M1603*'114成績輸入與落點儀表板'!$B$3+N1603*'114成績輸入與落點儀表板'!$B$4+O1603*'114成績輸入與落點儀表板'!$B$5+P1603*'114成績輸入與落點儀表板'!$B$6+Q1603*'114成績輸入與落點儀表板'!$B$7+R1603*'114成績輸入與落點儀表板'!$B$8+S1603*'114成績輸入與落點儀表板'!$B$9+T1603*'114成績輸入與落點儀表板'!$B$10+U1603*'114成績輸入與落點儀表板'!$B$11+V1603*'114成績輸入與落點儀表板'!$B$12+W1603*'114成績輸入與落點儀表板'!$B$13+X1603*'114成績輸入與落點儀表板'!$B$14+Y1603*'114成績輸入與落點儀表板'!$B$15+Z1603*'114成績輸入與落點儀表板'!$B$16</f>
        <v>0</v>
      </c>
      <c r="I1603" s="8">
        <f t="shared" si="50"/>
        <v>0</v>
      </c>
      <c r="J1603" s="2" t="str">
        <f t="shared" si="51"/>
        <v>PASS</v>
      </c>
      <c r="K1603" s="17" t="str">
        <f>IF(AND(IF('114成績輸入與落點儀表板'!$C$2="必須採計",L1603&gt;0,IF('114成績輸入與落點儀表板'!$C$2="不可採計",L1603=0,TRUE)),IF('114成績輸入與落點儀表板'!$C$3="必須採計",M1603&gt;0,IF('114成績輸入與落點儀表板'!$C$3="不可採計",M1603=0,TRUE)),IF('114成績輸入與落點儀表板'!$C$4="必須採計",N1603&gt;0,IF('114成績輸入與落點儀表板'!$C$4="不可採計",N1603=0,TRUE)),IF('114成績輸入與落點儀表板'!$C$5="必須採計",O1603&gt;0,IF('114成績輸入與落點儀表板'!$C$5="不可採計",O1603=0,TRUE)),IF('114成績輸入與落點儀表板'!$C$6="必須採計",P1603&gt;0,IF('114成績輸入與落點儀表板'!$C$6="不可採計",P1603=0,TRUE)),IF('114成績輸入與落點儀表板'!$C$7="必須採計",Q1603&gt;0,IF('114成績輸入與落點儀表板'!$C$7="不可採計",Q1603=0,TRUE)),IF('114成績輸入與落點儀表板'!$C$8="必須採計",R1603&gt;0,IF('114成績輸入與落點儀表板'!$C$8="不可採計",R1603=0,TRUE)),IF('114成績輸入與落點儀表板'!$C$9="必須採計",S1603&gt;0,IF('114成績輸入與落點儀表板'!$C$9="不可採計",S1603=0,TRUE)),IF('114成績輸入與落點儀表板'!$C$10="必須採計",T1603&gt;0,IF('114成績輸入與落點儀表板'!$C$10="不可採計",T1603=0,TRUE)),IF('114成績輸入與落點儀表板'!$C$11="必須採計",U1603&gt;0,IF('114成績輸入與落點儀表板'!$C$11="不可採計",U1603=0,TRUE)),IF('114成績輸入與落點儀表板'!$C$12="必須採計",V1603&gt;0,IF('114成績輸入與落點儀表板'!$C$12="不可採計",V1603=0,TRUE)),IF('114成績輸入與落點儀表板'!$C$13="必須採計",W1603&gt;0,IF('114成績輸入與落點儀表板'!$C$13="不可採計",W1603=0,TRUE)),IF('114成績輸入與落點儀表板'!$C$14="必須採計",X1603&gt;0,IF('114成績輸入與落點儀表板'!$C$14="不可採計",X1603=0,TRUE)),IF('114成績輸入與落點儀表板'!$C$15="必須採計",Y1603&gt;0,IF('114成績輸入與落點儀表板'!$C$15="不可採計",Y1603=0,TRUE)),IF('114成績輸入與落點儀表板'!$C$16="必須採計",Z1603&gt;0,IF('114成績輸入與落點儀表板'!$C$16="不可採計",Z1603=0,TRUE))),"✅ 符合","❌ 不符合")</f>
        <v>✅ 符合</v>
      </c>
      <c r="L1603" s="15">
        <v>2</v>
      </c>
      <c r="M1603" s="15">
        <v>0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2</v>
      </c>
      <c r="X1603" s="15">
        <v>1.7</v>
      </c>
      <c r="Y1603" s="15">
        <v>0</v>
      </c>
      <c r="Z1603" s="15">
        <v>0</v>
      </c>
    </row>
    <row r="1604" spans="1:26" customFormat="1" ht="15.75" customHeight="1" x14ac:dyDescent="0.3">
      <c r="A1604" s="2" t="s">
        <v>3836</v>
      </c>
      <c r="B1604" s="6" t="s">
        <v>3837</v>
      </c>
      <c r="C1604" s="6" t="s">
        <v>3838</v>
      </c>
      <c r="D1604" s="12" t="s">
        <v>121</v>
      </c>
      <c r="E1604" s="13" t="s">
        <v>868</v>
      </c>
      <c r="F1604" s="2">
        <v>8</v>
      </c>
      <c r="G1604" s="15">
        <v>145</v>
      </c>
      <c r="H1604" s="7">
        <f>L1604*'114成績輸入與落點儀表板'!$B$2+M1604*'114成績輸入與落點儀表板'!$B$3+N1604*'114成績輸入與落點儀表板'!$B$4+O1604*'114成績輸入與落點儀表板'!$B$5+P1604*'114成績輸入與落點儀表板'!$B$6+Q1604*'114成績輸入與落點儀表板'!$B$7+R1604*'114成績輸入與落點儀表板'!$B$8+S1604*'114成績輸入與落點儀表板'!$B$9+T1604*'114成績輸入與落點儀表板'!$B$10+U1604*'114成績輸入與落點儀表板'!$B$11+V1604*'114成績輸入與落點儀表板'!$B$12+W1604*'114成績輸入與落點儀表板'!$B$13+X1604*'114成績輸入與落點儀表板'!$B$14+Y1604*'114成績輸入與落點儀表板'!$B$15+Z1604*'114成績輸入與落點儀表板'!$B$16</f>
        <v>0</v>
      </c>
      <c r="I1604" s="8">
        <f t="shared" si="50"/>
        <v>-145</v>
      </c>
      <c r="J1604" s="2" t="str">
        <f t="shared" si="51"/>
        <v>FAIL</v>
      </c>
      <c r="K1604" s="17" t="str">
        <f>IF(AND(IF('114成績輸入與落點儀表板'!$C$2="必須採計",L1604&gt;0,IF('114成績輸入與落點儀表板'!$C$2="不可採計",L1604=0,TRUE)),IF('114成績輸入與落點儀表板'!$C$3="必須採計",M1604&gt;0,IF('114成績輸入與落點儀表板'!$C$3="不可採計",M1604=0,TRUE)),IF('114成績輸入與落點儀表板'!$C$4="必須採計",N1604&gt;0,IF('114成績輸入與落點儀表板'!$C$4="不可採計",N1604=0,TRUE)),IF('114成績輸入與落點儀表板'!$C$5="必須採計",O1604&gt;0,IF('114成績輸入與落點儀表板'!$C$5="不可採計",O1604=0,TRUE)),IF('114成績輸入與落點儀表板'!$C$6="必須採計",P1604&gt;0,IF('114成績輸入與落點儀表板'!$C$6="不可採計",P1604=0,TRUE)),IF('114成績輸入與落點儀表板'!$C$7="必須採計",Q1604&gt;0,IF('114成績輸入與落點儀表板'!$C$7="不可採計",Q1604=0,TRUE)),IF('114成績輸入與落點儀表板'!$C$8="必須採計",R1604&gt;0,IF('114成績輸入與落點儀表板'!$C$8="不可採計",R1604=0,TRUE)),IF('114成績輸入與落點儀表板'!$C$9="必須採計",S1604&gt;0,IF('114成績輸入與落點儀表板'!$C$9="不可採計",S1604=0,TRUE)),IF('114成績輸入與落點儀表板'!$C$10="必須採計",T1604&gt;0,IF('114成績輸入與落點儀表板'!$C$10="不可採計",T1604=0,TRUE)),IF('114成績輸入與落點儀表板'!$C$11="必須採計",U1604&gt;0,IF('114成績輸入與落點儀表板'!$C$11="不可採計",U1604=0,TRUE)),IF('114成績輸入與落點儀表板'!$C$12="必須採計",V1604&gt;0,IF('114成績輸入與落點儀表板'!$C$12="不可採計",V1604=0,TRUE)),IF('114成績輸入與落點儀表板'!$C$13="必須採計",W1604&gt;0,IF('114成績輸入與落點儀表板'!$C$13="不可採計",W1604=0,TRUE)),IF('114成績輸入與落點儀表板'!$C$14="必須採計",X1604&gt;0,IF('114成績輸入與落點儀表板'!$C$14="不可採計",X1604=0,TRUE)),IF('114成績輸入與落點儀表板'!$C$15="必須採計",Y1604&gt;0,IF('114成績輸入與落點儀表板'!$C$15="不可採計",Y1604=0,TRUE)),IF('114成績輸入與落點儀表板'!$C$16="必須採計",Z1604&gt;0,IF('114成績輸入與落點儀表板'!$C$16="不可採計",Z1604=0,TRUE))),"✅ 符合","❌ 不符合")</f>
        <v>✅ 符合</v>
      </c>
      <c r="L1604" s="15">
        <v>2</v>
      </c>
      <c r="M1604" s="15">
        <v>1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2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</row>
    <row r="1605" spans="1:26" ht="15.75" customHeight="1" x14ac:dyDescent="0.3">
      <c r="A1605" s="2" t="s">
        <v>3839</v>
      </c>
      <c r="B1605" s="13" t="s">
        <v>3837</v>
      </c>
      <c r="C1605" s="13" t="s">
        <v>3840</v>
      </c>
      <c r="D1605" s="12" t="s">
        <v>227</v>
      </c>
      <c r="E1605" s="13" t="s">
        <v>3841</v>
      </c>
      <c r="F1605" s="2">
        <v>9</v>
      </c>
      <c r="G1605" s="15">
        <v>186</v>
      </c>
      <c r="H1605" s="7">
        <f>L1605*'114成績輸入與落點儀表板'!$B$2+M1605*'114成績輸入與落點儀表板'!$B$3+N1605*'114成績輸入與落點儀表板'!$B$4+O1605*'114成績輸入與落點儀表板'!$B$5+P1605*'114成績輸入與落點儀表板'!$B$6+Q1605*'114成績輸入與落點儀表板'!$B$7+R1605*'114成績輸入與落點儀表板'!$B$8+S1605*'114成績輸入與落點儀表板'!$B$9+T1605*'114成績輸入與落點儀表板'!$B$10+U1605*'114成績輸入與落點儀表板'!$B$11+V1605*'114成績輸入與落點儀表板'!$B$12+W1605*'114成績輸入與落點儀表板'!$B$13+X1605*'114成績輸入與落點儀表板'!$B$14+Y1605*'114成績輸入與落點儀表板'!$B$15+Z1605*'114成績輸入與落點儀表板'!$B$16</f>
        <v>0</v>
      </c>
      <c r="I1605" s="8">
        <f t="shared" si="50"/>
        <v>-186</v>
      </c>
      <c r="J1605" s="2" t="str">
        <f t="shared" si="51"/>
        <v>FAIL</v>
      </c>
      <c r="K1605" s="17" t="str">
        <f>IF(AND(IF('114成績輸入與落點儀表板'!$C$2="必須採計",L1605&gt;0,IF('114成績輸入與落點儀表板'!$C$2="不可採計",L1605=0,TRUE)),IF('114成績輸入與落點儀表板'!$C$3="必須採計",M1605&gt;0,IF('114成績輸入與落點儀表板'!$C$3="不可採計",M1605=0,TRUE)),IF('114成績輸入與落點儀表板'!$C$4="必須採計",N1605&gt;0,IF('114成績輸入與落點儀表板'!$C$4="不可採計",N1605=0,TRUE)),IF('114成績輸入與落點儀表板'!$C$5="必須採計",O1605&gt;0,IF('114成績輸入與落點儀表板'!$C$5="不可採計",O1605=0,TRUE)),IF('114成績輸入與落點儀表板'!$C$6="必須採計",P1605&gt;0,IF('114成績輸入與落點儀表板'!$C$6="不可採計",P1605=0,TRUE)),IF('114成績輸入與落點儀表板'!$C$7="必須採計",Q1605&gt;0,IF('114成績輸入與落點儀表板'!$C$7="不可採計",Q1605=0,TRUE)),IF('114成績輸入與落點儀表板'!$C$8="必須採計",R1605&gt;0,IF('114成績輸入與落點儀表板'!$C$8="不可採計",R1605=0,TRUE)),IF('114成績輸入與落點儀表板'!$C$9="必須採計",S1605&gt;0,IF('114成績輸入與落點儀表板'!$C$9="不可採計",S1605=0,TRUE)),IF('114成績輸入與落點儀表板'!$C$10="必須採計",T1605&gt;0,IF('114成績輸入與落點儀表板'!$C$10="不可採計",T1605=0,TRUE)),IF('114成績輸入與落點儀表板'!$C$11="必須採計",U1605&gt;0,IF('114成績輸入與落點儀表板'!$C$11="不可採計",U1605=0,TRUE)),IF('114成績輸入與落點儀表板'!$C$12="必須採計",V1605&gt;0,IF('114成績輸入與落點儀表板'!$C$12="不可採計",V1605=0,TRUE)),IF('114成績輸入與落點儀表板'!$C$13="必須採計",W1605&gt;0,IF('114成績輸入與落點儀表板'!$C$13="不可採計",W1605=0,TRUE)),IF('114成績輸入與落點儀表板'!$C$14="必須採計",X1605&gt;0,IF('114成績輸入與落點儀表板'!$C$14="不可採計",X1605=0,TRUE)),IF('114成績輸入與落點儀表板'!$C$15="必須採計",Y1605&gt;0,IF('114成績輸入與落點儀表板'!$C$15="不可採計",Y1605=0,TRUE)),IF('114成績輸入與落點儀表板'!$C$16="必須採計",Z1605&gt;0,IF('114成績輸入與落點儀表板'!$C$16="不可採計",Z1605=0,TRUE))),"✅ 符合","❌ 不符合")</f>
        <v>✅ 符合</v>
      </c>
      <c r="L1605" s="15">
        <v>2</v>
      </c>
      <c r="M1605" s="15">
        <v>2</v>
      </c>
      <c r="N1605" s="15">
        <v>0</v>
      </c>
      <c r="O1605" s="15">
        <v>0</v>
      </c>
      <c r="P1605" s="15">
        <v>0</v>
      </c>
      <c r="Q1605" s="15">
        <v>0</v>
      </c>
      <c r="R1605" s="15">
        <v>0</v>
      </c>
      <c r="S1605" s="15">
        <v>0</v>
      </c>
      <c r="T1605" s="15">
        <v>1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</row>
    <row r="1606" spans="1:26" ht="15.75" customHeight="1" x14ac:dyDescent="0.3">
      <c r="A1606" s="2" t="s">
        <v>3842</v>
      </c>
      <c r="B1606" s="13" t="s">
        <v>3837</v>
      </c>
      <c r="C1606" s="13" t="s">
        <v>3843</v>
      </c>
      <c r="D1606" s="12" t="s">
        <v>134</v>
      </c>
      <c r="E1606" s="13" t="s">
        <v>3844</v>
      </c>
      <c r="F1606" s="2">
        <v>13</v>
      </c>
      <c r="G1606" s="15">
        <v>232</v>
      </c>
      <c r="H1606" s="7">
        <f>L1606*'114成績輸入與落點儀表板'!$B$2+M1606*'114成績輸入與落點儀表板'!$B$3+N1606*'114成績輸入與落點儀表板'!$B$4+O1606*'114成績輸入與落點儀表板'!$B$5+P1606*'114成績輸入與落點儀表板'!$B$6+Q1606*'114成績輸入與落點儀表板'!$B$7+R1606*'114成績輸入與落點儀表板'!$B$8+S1606*'114成績輸入與落點儀表板'!$B$9+T1606*'114成績輸入與落點儀表板'!$B$10+U1606*'114成績輸入與落點儀表板'!$B$11+V1606*'114成績輸入與落點儀表板'!$B$12+W1606*'114成績輸入與落點儀表板'!$B$13+X1606*'114成績輸入與落點儀表板'!$B$14+Y1606*'114成績輸入與落點儀表板'!$B$15+Z1606*'114成績輸入與落點儀表板'!$B$16</f>
        <v>0</v>
      </c>
      <c r="I1606" s="8">
        <f t="shared" si="50"/>
        <v>-232</v>
      </c>
      <c r="J1606" s="2" t="str">
        <f t="shared" si="51"/>
        <v>FAIL</v>
      </c>
      <c r="K1606" s="17" t="str">
        <f>IF(AND(IF('114成績輸入與落點儀表板'!$C$2="必須採計",L1606&gt;0,IF('114成績輸入與落點儀表板'!$C$2="不可採計",L1606=0,TRUE)),IF('114成績輸入與落點儀表板'!$C$3="必須採計",M1606&gt;0,IF('114成績輸入與落點儀表板'!$C$3="不可採計",M1606=0,TRUE)),IF('114成績輸入與落點儀表板'!$C$4="必須採計",N1606&gt;0,IF('114成績輸入與落點儀表板'!$C$4="不可採計",N1606=0,TRUE)),IF('114成績輸入與落點儀表板'!$C$5="必須採計",O1606&gt;0,IF('114成績輸入與落點儀表板'!$C$5="不可採計",O1606=0,TRUE)),IF('114成績輸入與落點儀表板'!$C$6="必須採計",P1606&gt;0,IF('114成績輸入與落點儀表板'!$C$6="不可採計",P1606=0,TRUE)),IF('114成績輸入與落點儀表板'!$C$7="必須採計",Q1606&gt;0,IF('114成績輸入與落點儀表板'!$C$7="不可採計",Q1606=0,TRUE)),IF('114成績輸入與落點儀表板'!$C$8="必須採計",R1606&gt;0,IF('114成績輸入與落點儀表板'!$C$8="不可採計",R1606=0,TRUE)),IF('114成績輸入與落點儀表板'!$C$9="必須採計",S1606&gt;0,IF('114成績輸入與落點儀表板'!$C$9="不可採計",S1606=0,TRUE)),IF('114成績輸入與落點儀表板'!$C$10="必須採計",T1606&gt;0,IF('114成績輸入與落點儀表板'!$C$10="不可採計",T1606=0,TRUE)),IF('114成績輸入與落點儀表板'!$C$11="必須採計",U1606&gt;0,IF('114成績輸入與落點儀表板'!$C$11="不可採計",U1606=0,TRUE)),IF('114成績輸入與落點儀表板'!$C$12="必須採計",V1606&gt;0,IF('114成績輸入與落點儀表板'!$C$12="不可採計",V1606=0,TRUE)),IF('114成績輸入與落點儀表板'!$C$13="必須採計",W1606&gt;0,IF('114成績輸入與落點儀表板'!$C$13="不可採計",W1606=0,TRUE)),IF('114成績輸入與落點儀表板'!$C$14="必須採計",X1606&gt;0,IF('114成績輸入與落點儀表板'!$C$14="不可採計",X1606=0,TRUE)),IF('114成績輸入與落點儀表板'!$C$15="必須採計",Y1606&gt;0,IF('114成績輸入與落點儀表板'!$C$15="不可採計",Y1606=0,TRUE)),IF('114成績輸入與落點儀表板'!$C$16="必須採計",Z1606&gt;0,IF('114成績輸入與落點儀表板'!$C$16="不可採計",Z1606=0,TRUE))),"✅ 符合","❌ 不符合")</f>
        <v>✅ 符合</v>
      </c>
      <c r="L1606" s="15">
        <v>2</v>
      </c>
      <c r="M1606" s="15">
        <v>1</v>
      </c>
      <c r="N1606" s="15">
        <v>0</v>
      </c>
      <c r="O1606" s="15">
        <v>0</v>
      </c>
      <c r="P1606" s="15">
        <v>0</v>
      </c>
      <c r="Q1606" s="15">
        <v>0</v>
      </c>
      <c r="R1606" s="15">
        <v>0</v>
      </c>
      <c r="S1606" s="15">
        <v>1</v>
      </c>
      <c r="T1606" s="15">
        <v>2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0</v>
      </c>
    </row>
    <row r="1607" spans="1:26" ht="15.75" customHeight="1" x14ac:dyDescent="0.3">
      <c r="A1607" s="2" t="s">
        <v>3845</v>
      </c>
      <c r="B1607" s="13" t="s">
        <v>3837</v>
      </c>
      <c r="C1607" s="13" t="s">
        <v>3846</v>
      </c>
      <c r="D1607" s="12" t="s">
        <v>134</v>
      </c>
      <c r="E1607" s="13" t="s">
        <v>3159</v>
      </c>
      <c r="F1607" s="2">
        <v>4</v>
      </c>
      <c r="G1607" s="15">
        <v>216</v>
      </c>
      <c r="H1607" s="7">
        <f>L1607*'114成績輸入與落點儀表板'!$B$2+M1607*'114成績輸入與落點儀表板'!$B$3+N1607*'114成績輸入與落點儀表板'!$B$4+O1607*'114成績輸入與落點儀表板'!$B$5+P1607*'114成績輸入與落點儀表板'!$B$6+Q1607*'114成績輸入與落點儀表板'!$B$7+R1607*'114成績輸入與落點儀表板'!$B$8+S1607*'114成績輸入與落點儀表板'!$B$9+T1607*'114成績輸入與落點儀表板'!$B$10+U1607*'114成績輸入與落點儀表板'!$B$11+V1607*'114成績輸入與落點儀表板'!$B$12+W1607*'114成績輸入與落點儀表板'!$B$13+X1607*'114成績輸入與落點儀表板'!$B$14+Y1607*'114成績輸入與落點儀表板'!$B$15+Z1607*'114成績輸入與落點儀表板'!$B$16</f>
        <v>0</v>
      </c>
      <c r="I1607" s="8">
        <f t="shared" si="50"/>
        <v>-216</v>
      </c>
      <c r="J1607" s="2" t="str">
        <f t="shared" si="51"/>
        <v>FAIL</v>
      </c>
      <c r="K1607" s="17" t="str">
        <f>IF(AND(IF('114成績輸入與落點儀表板'!$C$2="必須採計",L1607&gt;0,IF('114成績輸入與落點儀表板'!$C$2="不可採計",L1607=0,TRUE)),IF('114成績輸入與落點儀表板'!$C$3="必須採計",M1607&gt;0,IF('114成績輸入與落點儀表板'!$C$3="不可採計",M1607=0,TRUE)),IF('114成績輸入與落點儀表板'!$C$4="必須採計",N1607&gt;0,IF('114成績輸入與落點儀表板'!$C$4="不可採計",N1607=0,TRUE)),IF('114成績輸入與落點儀表板'!$C$5="必須採計",O1607&gt;0,IF('114成績輸入與落點儀表板'!$C$5="不可採計",O1607=0,TRUE)),IF('114成績輸入與落點儀表板'!$C$6="必須採計",P1607&gt;0,IF('114成績輸入與落點儀表板'!$C$6="不可採計",P1607=0,TRUE)),IF('114成績輸入與落點儀表板'!$C$7="必須採計",Q1607&gt;0,IF('114成績輸入與落點儀表板'!$C$7="不可採計",Q1607=0,TRUE)),IF('114成績輸入與落點儀表板'!$C$8="必須採計",R1607&gt;0,IF('114成績輸入與落點儀表板'!$C$8="不可採計",R1607=0,TRUE)),IF('114成績輸入與落點儀表板'!$C$9="必須採計",S1607&gt;0,IF('114成績輸入與落點儀表板'!$C$9="不可採計",S1607=0,TRUE)),IF('114成績輸入與落點儀表板'!$C$10="必須採計",T1607&gt;0,IF('114成績輸入與落點儀表板'!$C$10="不可採計",T1607=0,TRUE)),IF('114成績輸入與落點儀表板'!$C$11="必須採計",U1607&gt;0,IF('114成績輸入與落點儀表板'!$C$11="不可採計",U1607=0,TRUE)),IF('114成績輸入與落點儀表板'!$C$12="必須採計",V1607&gt;0,IF('114成績輸入與落點儀表板'!$C$12="不可採計",V1607=0,TRUE)),IF('114成績輸入與落點儀表板'!$C$13="必須採計",W1607&gt;0,IF('114成績輸入與落點儀表板'!$C$13="不可採計",W1607=0,TRUE)),IF('114成績輸入與落點儀表板'!$C$14="必須採計",X1607&gt;0,IF('114成績輸入與落點儀表板'!$C$14="不可採計",X1607=0,TRUE)),IF('114成績輸入與落點儀表板'!$C$15="必須採計",Y1607&gt;0,IF('114成績輸入與落點儀表板'!$C$15="不可採計",Y1607=0,TRUE)),IF('114成績輸入與落點儀表板'!$C$16="必須採計",Z1607&gt;0,IF('114成績輸入與落點儀表板'!$C$16="不可採計",Z1607=0,TRUE))),"✅ 符合","❌ 不符合")</f>
        <v>✅ 符合</v>
      </c>
      <c r="L1607" s="15">
        <v>1.5</v>
      </c>
      <c r="M1607" s="15">
        <v>2</v>
      </c>
      <c r="N1607" s="15">
        <v>0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2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0</v>
      </c>
    </row>
    <row r="1608" spans="1:26" ht="15.75" customHeight="1" x14ac:dyDescent="0.3">
      <c r="A1608" s="2" t="s">
        <v>3847</v>
      </c>
      <c r="B1608" s="13" t="s">
        <v>3837</v>
      </c>
      <c r="C1608" s="13" t="s">
        <v>3848</v>
      </c>
      <c r="D1608" s="12" t="s">
        <v>99</v>
      </c>
      <c r="E1608" s="13" t="s">
        <v>1887</v>
      </c>
      <c r="F1608" s="2">
        <v>12</v>
      </c>
      <c r="G1608" s="15">
        <v>190</v>
      </c>
      <c r="H1608" s="7">
        <f>L1608*'114成績輸入與落點儀表板'!$B$2+M1608*'114成績輸入與落點儀表板'!$B$3+N1608*'114成績輸入與落點儀表板'!$B$4+O1608*'114成績輸入與落點儀表板'!$B$5+P1608*'114成績輸入與落點儀表板'!$B$6+Q1608*'114成績輸入與落點儀表板'!$B$7+R1608*'114成績輸入與落點儀表板'!$B$8+S1608*'114成績輸入與落點儀表板'!$B$9+T1608*'114成績輸入與落點儀表板'!$B$10+U1608*'114成績輸入與落點儀表板'!$B$11+V1608*'114成績輸入與落點儀表板'!$B$12+W1608*'114成績輸入與落點儀表板'!$B$13+X1608*'114成績輸入與落點儀表板'!$B$14+Y1608*'114成績輸入與落點儀表板'!$B$15+Z1608*'114成績輸入與落點儀表板'!$B$16</f>
        <v>0</v>
      </c>
      <c r="I1608" s="8">
        <f t="shared" si="50"/>
        <v>-190</v>
      </c>
      <c r="J1608" s="2" t="str">
        <f t="shared" si="51"/>
        <v>FAIL</v>
      </c>
      <c r="K1608" s="17" t="str">
        <f>IF(AND(IF('114成績輸入與落點儀表板'!$C$2="必須採計",L1608&gt;0,IF('114成績輸入與落點儀表板'!$C$2="不可採計",L1608=0,TRUE)),IF('114成績輸入與落點儀表板'!$C$3="必須採計",M1608&gt;0,IF('114成績輸入與落點儀表板'!$C$3="不可採計",M1608=0,TRUE)),IF('114成績輸入與落點儀表板'!$C$4="必須採計",N1608&gt;0,IF('114成績輸入與落點儀表板'!$C$4="不可採計",N1608=0,TRUE)),IF('114成績輸入與落點儀表板'!$C$5="必須採計",O1608&gt;0,IF('114成績輸入與落點儀表板'!$C$5="不可採計",O1608=0,TRUE)),IF('114成績輸入與落點儀表板'!$C$6="必須採計",P1608&gt;0,IF('114成績輸入與落點儀表板'!$C$6="不可採計",P1608=0,TRUE)),IF('114成績輸入與落點儀表板'!$C$7="必須採計",Q1608&gt;0,IF('114成績輸入與落點儀表板'!$C$7="不可採計",Q1608=0,TRUE)),IF('114成績輸入與落點儀表板'!$C$8="必須採計",R1608&gt;0,IF('114成績輸入與落點儀表板'!$C$8="不可採計",R1608=0,TRUE)),IF('114成績輸入與落點儀表板'!$C$9="必須採計",S1608&gt;0,IF('114成績輸入與落點儀表板'!$C$9="不可採計",S1608=0,TRUE)),IF('114成績輸入與落點儀表板'!$C$10="必須採計",T1608&gt;0,IF('114成績輸入與落點儀表板'!$C$10="不可採計",T1608=0,TRUE)),IF('114成績輸入與落點儀表板'!$C$11="必須採計",U1608&gt;0,IF('114成績輸入與落點儀表板'!$C$11="不可採計",U1608=0,TRUE)),IF('114成績輸入與落點儀表板'!$C$12="必須採計",V1608&gt;0,IF('114成績輸入與落點儀表板'!$C$12="不可採計",V1608=0,TRUE)),IF('114成績輸入與落點儀表板'!$C$13="必須採計",W1608&gt;0,IF('114成績輸入與落點儀表板'!$C$13="不可採計",W1608=0,TRUE)),IF('114成績輸入與落點儀表板'!$C$14="必須採計",X1608&gt;0,IF('114成績輸入與落點儀表板'!$C$14="不可採計",X1608=0,TRUE)),IF('114成績輸入與落點儀表板'!$C$15="必須採計",Y1608&gt;0,IF('114成績輸入與落點儀表板'!$C$15="不可採計",Y1608=0,TRUE)),IF('114成績輸入與落點儀表板'!$C$16="必須採計",Z1608&gt;0,IF('114成績輸入與落點儀表板'!$C$16="不可採計",Z1608=0,TRUE))),"✅ 符合","❌ 不符合")</f>
        <v>✅ 符合</v>
      </c>
      <c r="L1608" s="15">
        <v>2</v>
      </c>
      <c r="M1608" s="15">
        <v>2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1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</row>
    <row r="1609" spans="1:26" customFormat="1" ht="15.75" customHeight="1" x14ac:dyDescent="0.3">
      <c r="A1609" s="2" t="s">
        <v>3849</v>
      </c>
      <c r="B1609" s="6" t="s">
        <v>3837</v>
      </c>
      <c r="C1609" s="6" t="s">
        <v>3850</v>
      </c>
      <c r="D1609" s="12" t="s">
        <v>99</v>
      </c>
      <c r="E1609" s="13" t="s">
        <v>602</v>
      </c>
      <c r="F1609" s="2">
        <v>6</v>
      </c>
      <c r="G1609" s="15">
        <v>177</v>
      </c>
      <c r="H1609" s="7">
        <f>L1609*'114成績輸入與落點儀表板'!$B$2+M1609*'114成績輸入與落點儀表板'!$B$3+N1609*'114成績輸入與落點儀表板'!$B$4+O1609*'114成績輸入與落點儀表板'!$B$5+P1609*'114成績輸入與落點儀表板'!$B$6+Q1609*'114成績輸入與落點儀表板'!$B$7+R1609*'114成績輸入與落點儀表板'!$B$8+S1609*'114成績輸入與落點儀表板'!$B$9+T1609*'114成績輸入與落點儀表板'!$B$10+U1609*'114成績輸入與落點儀表板'!$B$11+V1609*'114成績輸入與落點儀表板'!$B$12+W1609*'114成績輸入與落點儀表板'!$B$13+X1609*'114成績輸入與落點儀表板'!$B$14+Y1609*'114成績輸入與落點儀表板'!$B$15+Z1609*'114成績輸入與落點儀表板'!$B$16</f>
        <v>0</v>
      </c>
      <c r="I1609" s="8">
        <f t="shared" si="50"/>
        <v>-177</v>
      </c>
      <c r="J1609" s="2" t="str">
        <f t="shared" si="51"/>
        <v>FAIL</v>
      </c>
      <c r="K1609" s="17" t="str">
        <f>IF(AND(IF('114成績輸入與落點儀表板'!$C$2="必須採計",L1609&gt;0,IF('114成績輸入與落點儀表板'!$C$2="不可採計",L1609=0,TRUE)),IF('114成績輸入與落點儀表板'!$C$3="必須採計",M1609&gt;0,IF('114成績輸入與落點儀表板'!$C$3="不可採計",M1609=0,TRUE)),IF('114成績輸入與落點儀表板'!$C$4="必須採計",N1609&gt;0,IF('114成績輸入與落點儀表板'!$C$4="不可採計",N1609=0,TRUE)),IF('114成績輸入與落點儀表板'!$C$5="必須採計",O1609&gt;0,IF('114成績輸入與落點儀表板'!$C$5="不可採計",O1609=0,TRUE)),IF('114成績輸入與落點儀表板'!$C$6="必須採計",P1609&gt;0,IF('114成績輸入與落點儀表板'!$C$6="不可採計",P1609=0,TRUE)),IF('114成績輸入與落點儀表板'!$C$7="必須採計",Q1609&gt;0,IF('114成績輸入與落點儀表板'!$C$7="不可採計",Q1609=0,TRUE)),IF('114成績輸入與落點儀表板'!$C$8="必須採計",R1609&gt;0,IF('114成績輸入與落點儀表板'!$C$8="不可採計",R1609=0,TRUE)),IF('114成績輸入與落點儀表板'!$C$9="必須採計",S1609&gt;0,IF('114成績輸入與落點儀表板'!$C$9="不可採計",S1609=0,TRUE)),IF('114成績輸入與落點儀表板'!$C$10="必須採計",T1609&gt;0,IF('114成績輸入與落點儀表板'!$C$10="不可採計",T1609=0,TRUE)),IF('114成績輸入與落點儀表板'!$C$11="必須採計",U1609&gt;0,IF('114成績輸入與落點儀表板'!$C$11="不可採計",U1609=0,TRUE)),IF('114成績輸入與落點儀表板'!$C$12="必須採計",V1609&gt;0,IF('114成績輸入與落點儀表板'!$C$12="不可採計",V1609=0,TRUE)),IF('114成績輸入與落點儀表板'!$C$13="必須採計",W1609&gt;0,IF('114成績輸入與落點儀表板'!$C$13="不可採計",W1609=0,TRUE)),IF('114成績輸入與落點儀表板'!$C$14="必須採計",X1609&gt;0,IF('114成績輸入與落點儀表板'!$C$14="不可採計",X1609=0,TRUE)),IF('114成績輸入與落點儀表板'!$C$15="必須採計",Y1609&gt;0,IF('114成績輸入與落點儀表板'!$C$15="不可採計",Y1609=0,TRUE)),IF('114成績輸入與落點儀表板'!$C$16="必須採計",Z1609&gt;0,IF('114成績輸入與落點儀表板'!$C$16="不可採計",Z1609=0,TRUE))),"✅ 符合","❌ 不符合")</f>
        <v>✅ 符合</v>
      </c>
      <c r="L1609" s="15">
        <v>2</v>
      </c>
      <c r="M1609" s="15">
        <v>2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0</v>
      </c>
      <c r="V1609" s="15">
        <v>0</v>
      </c>
      <c r="W1609" s="15">
        <v>1</v>
      </c>
      <c r="X1609" s="15">
        <v>0</v>
      </c>
      <c r="Y1609" s="15">
        <v>0</v>
      </c>
      <c r="Z1609" s="15">
        <v>0</v>
      </c>
    </row>
    <row r="1610" spans="1:26" customFormat="1" ht="15.75" customHeight="1" x14ac:dyDescent="0.3">
      <c r="A1610" s="2" t="s">
        <v>3851</v>
      </c>
      <c r="B1610" s="6" t="s">
        <v>3837</v>
      </c>
      <c r="C1610" s="6" t="s">
        <v>3852</v>
      </c>
      <c r="D1610" s="12" t="s">
        <v>99</v>
      </c>
      <c r="E1610" s="13" t="s">
        <v>347</v>
      </c>
      <c r="F1610" s="2">
        <v>4</v>
      </c>
      <c r="G1610" s="15">
        <v>168</v>
      </c>
      <c r="H1610" s="7">
        <f>L1610*'114成績輸入與落點儀表板'!$B$2+M1610*'114成績輸入與落點儀表板'!$B$3+N1610*'114成績輸入與落點儀表板'!$B$4+O1610*'114成績輸入與落點儀表板'!$B$5+P1610*'114成績輸入與落點儀表板'!$B$6+Q1610*'114成績輸入與落點儀表板'!$B$7+R1610*'114成績輸入與落點儀表板'!$B$8+S1610*'114成績輸入與落點儀表板'!$B$9+T1610*'114成績輸入與落點儀表板'!$B$10+U1610*'114成績輸入與落點儀表板'!$B$11+V1610*'114成績輸入與落點儀表板'!$B$12+W1610*'114成績輸入與落點儀表板'!$B$13+X1610*'114成績輸入與落點儀表板'!$B$14+Y1610*'114成績輸入與落點儀表板'!$B$15+Z1610*'114成績輸入與落點儀表板'!$B$16</f>
        <v>0</v>
      </c>
      <c r="I1610" s="8">
        <f t="shared" si="50"/>
        <v>-168</v>
      </c>
      <c r="J1610" s="2" t="str">
        <f t="shared" si="51"/>
        <v>FAIL</v>
      </c>
      <c r="K1610" s="17" t="str">
        <f>IF(AND(IF('114成績輸入與落點儀表板'!$C$2="必須採計",L1610&gt;0,IF('114成績輸入與落點儀表板'!$C$2="不可採計",L1610=0,TRUE)),IF('114成績輸入與落點儀表板'!$C$3="必須採計",M1610&gt;0,IF('114成績輸入與落點儀表板'!$C$3="不可採計",M1610=0,TRUE)),IF('114成績輸入與落點儀表板'!$C$4="必須採計",N1610&gt;0,IF('114成績輸入與落點儀表板'!$C$4="不可採計",N1610=0,TRUE)),IF('114成績輸入與落點儀表板'!$C$5="必須採計",O1610&gt;0,IF('114成績輸入與落點儀表板'!$C$5="不可採計",O1610=0,TRUE)),IF('114成績輸入與落點儀表板'!$C$6="必須採計",P1610&gt;0,IF('114成績輸入與落點儀表板'!$C$6="不可採計",P1610=0,TRUE)),IF('114成績輸入與落點儀表板'!$C$7="必須採計",Q1610&gt;0,IF('114成績輸入與落點儀表板'!$C$7="不可採計",Q1610=0,TRUE)),IF('114成績輸入與落點儀表板'!$C$8="必須採計",R1610&gt;0,IF('114成績輸入與落點儀表板'!$C$8="不可採計",R1610=0,TRUE)),IF('114成績輸入與落點儀表板'!$C$9="必須採計",S1610&gt;0,IF('114成績輸入與落點儀表板'!$C$9="不可採計",S1610=0,TRUE)),IF('114成績輸入與落點儀表板'!$C$10="必須採計",T1610&gt;0,IF('114成績輸入與落點儀表板'!$C$10="不可採計",T1610=0,TRUE)),IF('114成績輸入與落點儀表板'!$C$11="必須採計",U1610&gt;0,IF('114成績輸入與落點儀表板'!$C$11="不可採計",U1610=0,TRUE)),IF('114成績輸入與落點儀表板'!$C$12="必須採計",V1610&gt;0,IF('114成績輸入與落點儀表板'!$C$12="不可採計",V1610=0,TRUE)),IF('114成績輸入與落點儀表板'!$C$13="必須採計",W1610&gt;0,IF('114成績輸入與落點儀表板'!$C$13="不可採計",W1610=0,TRUE)),IF('114成績輸入與落點儀表板'!$C$14="必須採計",X1610&gt;0,IF('114成績輸入與落點儀表板'!$C$14="不可採計",X1610=0,TRUE)),IF('114成績輸入與落點儀表板'!$C$15="必須採計",Y1610&gt;0,IF('114成績輸入與落點儀表板'!$C$15="不可採計",Y1610=0,TRUE)),IF('114成績輸入與落點儀表板'!$C$16="必須採計",Z1610&gt;0,IF('114成績輸入與落點儀表板'!$C$16="不可採計",Z1610=0,TRUE))),"✅ 符合","❌ 不符合")</f>
        <v>✅ 符合</v>
      </c>
      <c r="L1610" s="15">
        <v>2</v>
      </c>
      <c r="M1610" s="15">
        <v>2</v>
      </c>
      <c r="N1610" s="15">
        <v>0</v>
      </c>
      <c r="O1610" s="15">
        <v>0</v>
      </c>
      <c r="P1610" s="15">
        <v>0</v>
      </c>
      <c r="Q1610" s="15">
        <v>0</v>
      </c>
      <c r="R1610" s="15">
        <v>0</v>
      </c>
      <c r="S1610" s="15">
        <v>0</v>
      </c>
      <c r="T1610" s="15">
        <v>0</v>
      </c>
      <c r="U1610" s="15">
        <v>1</v>
      </c>
      <c r="V1610" s="15">
        <v>0</v>
      </c>
      <c r="W1610" s="15">
        <v>0</v>
      </c>
      <c r="X1610" s="15">
        <v>0</v>
      </c>
      <c r="Y1610" s="15">
        <v>0</v>
      </c>
      <c r="Z1610" s="15">
        <v>0</v>
      </c>
    </row>
    <row r="1611" spans="1:26" ht="15.75" customHeight="1" x14ac:dyDescent="0.3">
      <c r="A1611" s="2" t="s">
        <v>3853</v>
      </c>
      <c r="B1611" s="13" t="s">
        <v>3837</v>
      </c>
      <c r="C1611" s="13" t="s">
        <v>2151</v>
      </c>
      <c r="D1611" s="12" t="s">
        <v>134</v>
      </c>
      <c r="E1611" s="13" t="s">
        <v>3854</v>
      </c>
      <c r="F1611" s="2">
        <v>7</v>
      </c>
      <c r="G1611" s="15">
        <v>191.5</v>
      </c>
      <c r="H1611" s="7">
        <f>L1611*'114成績輸入與落點儀表板'!$B$2+M1611*'114成績輸入與落點儀表板'!$B$3+N1611*'114成績輸入與落點儀表板'!$B$4+O1611*'114成績輸入與落點儀表板'!$B$5+P1611*'114成績輸入與落點儀表板'!$B$6+Q1611*'114成績輸入與落點儀表板'!$B$7+R1611*'114成績輸入與落點儀表板'!$B$8+S1611*'114成績輸入與落點儀表板'!$B$9+T1611*'114成績輸入與落點儀表板'!$B$10+U1611*'114成績輸入與落點儀表板'!$B$11+V1611*'114成績輸入與落點儀表板'!$B$12+W1611*'114成績輸入與落點儀表板'!$B$13+X1611*'114成績輸入與落點儀表板'!$B$14+Y1611*'114成績輸入與落點儀表板'!$B$15+Z1611*'114成績輸入與落點儀表板'!$B$16</f>
        <v>0</v>
      </c>
      <c r="I1611" s="8">
        <f t="shared" si="50"/>
        <v>-191.5</v>
      </c>
      <c r="J1611" s="2" t="str">
        <f t="shared" si="51"/>
        <v>FAIL</v>
      </c>
      <c r="K1611" s="17" t="str">
        <f>IF(AND(IF('114成績輸入與落點儀表板'!$C$2="必須採計",L1611&gt;0,IF('114成績輸入與落點儀表板'!$C$2="不可採計",L1611=0,TRUE)),IF('114成績輸入與落點儀表板'!$C$3="必須採計",M1611&gt;0,IF('114成績輸入與落點儀表板'!$C$3="不可採計",M1611=0,TRUE)),IF('114成績輸入與落點儀表板'!$C$4="必須採計",N1611&gt;0,IF('114成績輸入與落點儀表板'!$C$4="不可採計",N1611=0,TRUE)),IF('114成績輸入與落點儀表板'!$C$5="必須採計",O1611&gt;0,IF('114成績輸入與落點儀表板'!$C$5="不可採計",O1611=0,TRUE)),IF('114成績輸入與落點儀表板'!$C$6="必須採計",P1611&gt;0,IF('114成績輸入與落點儀表板'!$C$6="不可採計",P1611=0,TRUE)),IF('114成績輸入與落點儀表板'!$C$7="必須採計",Q1611&gt;0,IF('114成績輸入與落點儀表板'!$C$7="不可採計",Q1611=0,TRUE)),IF('114成績輸入與落點儀表板'!$C$8="必須採計",R1611&gt;0,IF('114成績輸入與落點儀表板'!$C$8="不可採計",R1611=0,TRUE)),IF('114成績輸入與落點儀表板'!$C$9="必須採計",S1611&gt;0,IF('114成績輸入與落點儀表板'!$C$9="不可採計",S1611=0,TRUE)),IF('114成績輸入與落點儀表板'!$C$10="必須採計",T1611&gt;0,IF('114成績輸入與落點儀表板'!$C$10="不可採計",T1611=0,TRUE)),IF('114成績輸入與落點儀表板'!$C$11="必須採計",U1611&gt;0,IF('114成績輸入與落點儀表板'!$C$11="不可採計",U1611=0,TRUE)),IF('114成績輸入與落點儀表板'!$C$12="必須採計",V1611&gt;0,IF('114成績輸入與落點儀表板'!$C$12="不可採計",V1611=0,TRUE)),IF('114成績輸入與落點儀表板'!$C$13="必須採計",W1611&gt;0,IF('114成績輸入與落點儀表板'!$C$13="不可採計",W1611=0,TRUE)),IF('114成績輸入與落點儀表板'!$C$14="必須採計",X1611&gt;0,IF('114成績輸入與落點儀表板'!$C$14="不可採計",X1611=0,TRUE)),IF('114成績輸入與落點儀表板'!$C$15="必須採計",Y1611&gt;0,IF('114成績輸入與落點儀表板'!$C$15="不可採計",Y1611=0,TRUE)),IF('114成績輸入與落點儀表板'!$C$16="必須採計",Z1611&gt;0,IF('114成績輸入與落點儀表板'!$C$16="不可採計",Z1611=0,TRUE))),"✅ 符合","❌ 不符合")</f>
        <v>✅ 符合</v>
      </c>
      <c r="L1611" s="15">
        <v>2</v>
      </c>
      <c r="M1611" s="15">
        <v>1.5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0</v>
      </c>
      <c r="T1611" s="15">
        <v>1.5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0</v>
      </c>
    </row>
    <row r="1612" spans="1:26" ht="15.75" customHeight="1" x14ac:dyDescent="0.3">
      <c r="A1612" s="2" t="s">
        <v>3855</v>
      </c>
      <c r="B1612" s="13" t="s">
        <v>3837</v>
      </c>
      <c r="C1612" s="13" t="s">
        <v>3856</v>
      </c>
      <c r="D1612" s="12" t="s">
        <v>134</v>
      </c>
      <c r="E1612" s="13" t="s">
        <v>3714</v>
      </c>
      <c r="F1612" s="2">
        <v>9</v>
      </c>
      <c r="G1612" s="15">
        <v>208</v>
      </c>
      <c r="H1612" s="7">
        <f>L1612*'114成績輸入與落點儀表板'!$B$2+M1612*'114成績輸入與落點儀表板'!$B$3+N1612*'114成績輸入與落點儀表板'!$B$4+O1612*'114成績輸入與落點儀表板'!$B$5+P1612*'114成績輸入與落點儀表板'!$B$6+Q1612*'114成績輸入與落點儀表板'!$B$7+R1612*'114成績輸入與落點儀表板'!$B$8+S1612*'114成績輸入與落點儀表板'!$B$9+T1612*'114成績輸入與落點儀表板'!$B$10+U1612*'114成績輸入與落點儀表板'!$B$11+V1612*'114成績輸入與落點儀表板'!$B$12+W1612*'114成績輸入與落點儀表板'!$B$13+X1612*'114成績輸入與落點儀表板'!$B$14+Y1612*'114成績輸入與落點儀表板'!$B$15+Z1612*'114成績輸入與落點儀表板'!$B$16</f>
        <v>0</v>
      </c>
      <c r="I1612" s="8">
        <f t="shared" si="50"/>
        <v>-208</v>
      </c>
      <c r="J1612" s="2" t="str">
        <f t="shared" si="51"/>
        <v>FAIL</v>
      </c>
      <c r="K1612" s="17" t="str">
        <f>IF(AND(IF('114成績輸入與落點儀表板'!$C$2="必須採計",L1612&gt;0,IF('114成績輸入與落點儀表板'!$C$2="不可採計",L1612=0,TRUE)),IF('114成績輸入與落點儀表板'!$C$3="必須採計",M1612&gt;0,IF('114成績輸入與落點儀表板'!$C$3="不可採計",M1612=0,TRUE)),IF('114成績輸入與落點儀表板'!$C$4="必須採計",N1612&gt;0,IF('114成績輸入與落點儀表板'!$C$4="不可採計",N1612=0,TRUE)),IF('114成績輸入與落點儀表板'!$C$5="必須採計",O1612&gt;0,IF('114成績輸入與落點儀表板'!$C$5="不可採計",O1612=0,TRUE)),IF('114成績輸入與落點儀表板'!$C$6="必須採計",P1612&gt;0,IF('114成績輸入與落點儀表板'!$C$6="不可採計",P1612=0,TRUE)),IF('114成績輸入與落點儀表板'!$C$7="必須採計",Q1612&gt;0,IF('114成績輸入與落點儀表板'!$C$7="不可採計",Q1612=0,TRUE)),IF('114成績輸入與落點儀表板'!$C$8="必須採計",R1612&gt;0,IF('114成績輸入與落點儀表板'!$C$8="不可採計",R1612=0,TRUE)),IF('114成績輸入與落點儀表板'!$C$9="必須採計",S1612&gt;0,IF('114成績輸入與落點儀表板'!$C$9="不可採計",S1612=0,TRUE)),IF('114成績輸入與落點儀表板'!$C$10="必須採計",T1612&gt;0,IF('114成績輸入與落點儀表板'!$C$10="不可採計",T1612=0,TRUE)),IF('114成績輸入與落點儀表板'!$C$11="必須採計",U1612&gt;0,IF('114成績輸入與落點儀表板'!$C$11="不可採計",U1612=0,TRUE)),IF('114成績輸入與落點儀表板'!$C$12="必須採計",V1612&gt;0,IF('114成績輸入與落點儀表板'!$C$12="不可採計",V1612=0,TRUE)),IF('114成績輸入與落點儀表板'!$C$13="必須採計",W1612&gt;0,IF('114成績輸入與落點儀表板'!$C$13="不可採計",W1612=0,TRUE)),IF('114成績輸入與落點儀表板'!$C$14="必須採計",X1612&gt;0,IF('114成績輸入與落點儀表板'!$C$14="不可採計",X1612=0,TRUE)),IF('114成績輸入與落點儀表板'!$C$15="必須採計",Y1612&gt;0,IF('114成績輸入與落點儀表板'!$C$15="不可採計",Y1612=0,TRUE)),IF('114成績輸入與落點儀表板'!$C$16="必須採計",Z1612&gt;0,IF('114成績輸入與落點儀表板'!$C$16="不可採計",Z1612=0,TRUE))),"✅ 符合","❌ 不符合")</f>
        <v>✅ 符合</v>
      </c>
      <c r="L1612" s="15">
        <v>1</v>
      </c>
      <c r="M1612" s="15">
        <v>2</v>
      </c>
      <c r="N1612" s="15">
        <v>0</v>
      </c>
      <c r="O1612" s="15">
        <v>0</v>
      </c>
      <c r="P1612" s="15">
        <v>0</v>
      </c>
      <c r="Q1612" s="15">
        <v>0</v>
      </c>
      <c r="R1612" s="15">
        <v>0</v>
      </c>
      <c r="S1612" s="15">
        <v>0</v>
      </c>
      <c r="T1612" s="15">
        <v>2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</row>
    <row r="1613" spans="1:26" ht="15.75" customHeight="1" x14ac:dyDescent="0.3">
      <c r="A1613" s="2" t="s">
        <v>3857</v>
      </c>
      <c r="B1613" s="13" t="s">
        <v>3837</v>
      </c>
      <c r="C1613" s="13" t="s">
        <v>153</v>
      </c>
      <c r="D1613" s="12" t="s">
        <v>134</v>
      </c>
      <c r="E1613" s="13" t="s">
        <v>1152</v>
      </c>
      <c r="F1613" s="2">
        <v>8</v>
      </c>
      <c r="G1613" s="15">
        <v>209</v>
      </c>
      <c r="H1613" s="7">
        <f>L1613*'114成績輸入與落點儀表板'!$B$2+M1613*'114成績輸入與落點儀表板'!$B$3+N1613*'114成績輸入與落點儀表板'!$B$4+O1613*'114成績輸入與落點儀表板'!$B$5+P1613*'114成績輸入與落點儀表板'!$B$6+Q1613*'114成績輸入與落點儀表板'!$B$7+R1613*'114成績輸入與落點儀表板'!$B$8+S1613*'114成績輸入與落點儀表板'!$B$9+T1613*'114成績輸入與落點儀表板'!$B$10+U1613*'114成績輸入與落點儀表板'!$B$11+V1613*'114成績輸入與落點儀表板'!$B$12+W1613*'114成績輸入與落點儀表板'!$B$13+X1613*'114成績輸入與落點儀表板'!$B$14+Y1613*'114成績輸入與落點儀表板'!$B$15+Z1613*'114成績輸入與落點儀表板'!$B$16</f>
        <v>0</v>
      </c>
      <c r="I1613" s="8">
        <f t="shared" si="50"/>
        <v>-209</v>
      </c>
      <c r="J1613" s="2" t="str">
        <f t="shared" si="51"/>
        <v>FAIL</v>
      </c>
      <c r="K1613" s="17" t="str">
        <f>IF(AND(IF('114成績輸入與落點儀表板'!$C$2="必須採計",L1613&gt;0,IF('114成績輸入與落點儀表板'!$C$2="不可採計",L1613=0,TRUE)),IF('114成績輸入與落點儀表板'!$C$3="必須採計",M1613&gt;0,IF('114成績輸入與落點儀表板'!$C$3="不可採計",M1613=0,TRUE)),IF('114成績輸入與落點儀表板'!$C$4="必須採計",N1613&gt;0,IF('114成績輸入與落點儀表板'!$C$4="不可採計",N1613=0,TRUE)),IF('114成績輸入與落點儀表板'!$C$5="必須採計",O1613&gt;0,IF('114成績輸入與落點儀表板'!$C$5="不可採計",O1613=0,TRUE)),IF('114成績輸入與落點儀表板'!$C$6="必須採計",P1613&gt;0,IF('114成績輸入與落點儀表板'!$C$6="不可採計",P1613=0,TRUE)),IF('114成績輸入與落點儀表板'!$C$7="必須採計",Q1613&gt;0,IF('114成績輸入與落點儀表板'!$C$7="不可採計",Q1613=0,TRUE)),IF('114成績輸入與落點儀表板'!$C$8="必須採計",R1613&gt;0,IF('114成績輸入與落點儀表板'!$C$8="不可採計",R1613=0,TRUE)),IF('114成績輸入與落點儀表板'!$C$9="必須採計",S1613&gt;0,IF('114成績輸入與落點儀表板'!$C$9="不可採計",S1613=0,TRUE)),IF('114成績輸入與落點儀表板'!$C$10="必須採計",T1613&gt;0,IF('114成績輸入與落點儀表板'!$C$10="不可採計",T1613=0,TRUE)),IF('114成績輸入與落點儀表板'!$C$11="必須採計",U1613&gt;0,IF('114成績輸入與落點儀表板'!$C$11="不可採計",U1613=0,TRUE)),IF('114成績輸入與落點儀表板'!$C$12="必須採計",V1613&gt;0,IF('114成績輸入與落點儀表板'!$C$12="不可採計",V1613=0,TRUE)),IF('114成績輸入與落點儀表板'!$C$13="必須採計",W1613&gt;0,IF('114成績輸入與落點儀表板'!$C$13="不可採計",W1613=0,TRUE)),IF('114成績輸入與落點儀表板'!$C$14="必須採計",X1613&gt;0,IF('114成績輸入與落點儀表板'!$C$14="不可採計",X1613=0,TRUE)),IF('114成績輸入與落點儀表板'!$C$15="必須採計",Y1613&gt;0,IF('114成績輸入與落點儀表板'!$C$15="不可採計",Y1613=0,TRUE)),IF('114成績輸入與落點儀表板'!$C$16="必須採計",Z1613&gt;0,IF('114成績輸入與落點儀表板'!$C$16="不可採計",Z1613=0,TRUE))),"✅ 符合","❌ 不符合")</f>
        <v>✅ 符合</v>
      </c>
      <c r="L1613" s="15">
        <v>1</v>
      </c>
      <c r="M1613" s="15">
        <v>2</v>
      </c>
      <c r="N1613" s="15">
        <v>0</v>
      </c>
      <c r="O1613" s="15">
        <v>0</v>
      </c>
      <c r="P1613" s="15">
        <v>0</v>
      </c>
      <c r="Q1613" s="15">
        <v>0</v>
      </c>
      <c r="R1613" s="15">
        <v>0</v>
      </c>
      <c r="S1613" s="15">
        <v>0</v>
      </c>
      <c r="T1613" s="15">
        <v>2</v>
      </c>
      <c r="U1613" s="15">
        <v>0</v>
      </c>
      <c r="V1613" s="15">
        <v>0</v>
      </c>
      <c r="W1613" s="15">
        <v>0</v>
      </c>
      <c r="X1613" s="15">
        <v>0</v>
      </c>
      <c r="Y1613" s="15">
        <v>0</v>
      </c>
      <c r="Z1613" s="15">
        <v>0</v>
      </c>
    </row>
    <row r="1614" spans="1:26" ht="15.75" customHeight="1" x14ac:dyDescent="0.3">
      <c r="A1614" s="2" t="s">
        <v>3858</v>
      </c>
      <c r="B1614" s="13" t="s">
        <v>3837</v>
      </c>
      <c r="C1614" s="13" t="s">
        <v>150</v>
      </c>
      <c r="D1614" s="12" t="s">
        <v>134</v>
      </c>
      <c r="E1614" s="13" t="s">
        <v>1152</v>
      </c>
      <c r="F1614" s="2">
        <v>7</v>
      </c>
      <c r="G1614" s="15">
        <v>234</v>
      </c>
      <c r="H1614" s="7">
        <f>L1614*'114成績輸入與落點儀表板'!$B$2+M1614*'114成績輸入與落點儀表板'!$B$3+N1614*'114成績輸入與落點儀表板'!$B$4+O1614*'114成績輸入與落點儀表板'!$B$5+P1614*'114成績輸入與落點儀表板'!$B$6+Q1614*'114成績輸入與落點儀表板'!$B$7+R1614*'114成績輸入與落點儀表板'!$B$8+S1614*'114成績輸入與落點儀表板'!$B$9+T1614*'114成績輸入與落點儀表板'!$B$10+U1614*'114成績輸入與落點儀表板'!$B$11+V1614*'114成績輸入與落點儀表板'!$B$12+W1614*'114成績輸入與落點儀表板'!$B$13+X1614*'114成績輸入與落點儀表板'!$B$14+Y1614*'114成績輸入與落點儀表板'!$B$15+Z1614*'114成績輸入與落點儀表板'!$B$16</f>
        <v>0</v>
      </c>
      <c r="I1614" s="8">
        <f t="shared" si="50"/>
        <v>-234</v>
      </c>
      <c r="J1614" s="2" t="str">
        <f t="shared" si="51"/>
        <v>FAIL</v>
      </c>
      <c r="K1614" s="17" t="str">
        <f>IF(AND(IF('114成績輸入與落點儀表板'!$C$2="必須採計",L1614&gt;0,IF('114成績輸入與落點儀表板'!$C$2="不可採計",L1614=0,TRUE)),IF('114成績輸入與落點儀表板'!$C$3="必須採計",M1614&gt;0,IF('114成績輸入與落點儀表板'!$C$3="不可採計",M1614=0,TRUE)),IF('114成績輸入與落點儀表板'!$C$4="必須採計",N1614&gt;0,IF('114成績輸入與落點儀表板'!$C$4="不可採計",N1614=0,TRUE)),IF('114成績輸入與落點儀表板'!$C$5="必須採計",O1614&gt;0,IF('114成績輸入與落點儀表板'!$C$5="不可採計",O1614=0,TRUE)),IF('114成績輸入與落點儀表板'!$C$6="必須採計",P1614&gt;0,IF('114成績輸入與落點儀表板'!$C$6="不可採計",P1614=0,TRUE)),IF('114成績輸入與落點儀表板'!$C$7="必須採計",Q1614&gt;0,IF('114成績輸入與落點儀表板'!$C$7="不可採計",Q1614=0,TRUE)),IF('114成績輸入與落點儀表板'!$C$8="必須採計",R1614&gt;0,IF('114成績輸入與落點儀表板'!$C$8="不可採計",R1614=0,TRUE)),IF('114成績輸入與落點儀表板'!$C$9="必須採計",S1614&gt;0,IF('114成績輸入與落點儀表板'!$C$9="不可採計",S1614=0,TRUE)),IF('114成績輸入與落點儀表板'!$C$10="必須採計",T1614&gt;0,IF('114成績輸入與落點儀表板'!$C$10="不可採計",T1614=0,TRUE)),IF('114成績輸入與落點儀表板'!$C$11="必須採計",U1614&gt;0,IF('114成績輸入與落點儀表板'!$C$11="不可採計",U1614=0,TRUE)),IF('114成績輸入與落點儀表板'!$C$12="必須採計",V1614&gt;0,IF('114成績輸入與落點儀表板'!$C$12="不可採計",V1614=0,TRUE)),IF('114成績輸入與落點儀表板'!$C$13="必須採計",W1614&gt;0,IF('114成績輸入與落點儀表板'!$C$13="不可採計",W1614=0,TRUE)),IF('114成績輸入與落點儀表板'!$C$14="必須採計",X1614&gt;0,IF('114成績輸入與落點儀表板'!$C$14="不可採計",X1614=0,TRUE)),IF('114成績輸入與落點儀表板'!$C$15="必須採計",Y1614&gt;0,IF('114成績輸入與落點儀表板'!$C$15="不可採計",Y1614=0,TRUE)),IF('114成績輸入與落點儀表板'!$C$16="必須採計",Z1614&gt;0,IF('114成績輸入與落點儀表板'!$C$16="不可採計",Z1614=0,TRUE))),"✅ 符合","❌ 不符合")</f>
        <v>✅ 符合</v>
      </c>
      <c r="L1614" s="15">
        <v>1</v>
      </c>
      <c r="M1614" s="15">
        <v>2</v>
      </c>
      <c r="N1614" s="15">
        <v>0</v>
      </c>
      <c r="O1614" s="15">
        <v>0</v>
      </c>
      <c r="P1614" s="15">
        <v>0</v>
      </c>
      <c r="Q1614" s="15">
        <v>0</v>
      </c>
      <c r="R1614" s="15">
        <v>0</v>
      </c>
      <c r="S1614" s="15">
        <v>0</v>
      </c>
      <c r="T1614" s="15">
        <v>2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0</v>
      </c>
    </row>
    <row r="1615" spans="1:26" customFormat="1" ht="15.75" customHeight="1" x14ac:dyDescent="0.3">
      <c r="A1615" s="2" t="s">
        <v>3859</v>
      </c>
      <c r="B1615" s="6" t="s">
        <v>3837</v>
      </c>
      <c r="C1615" s="6" t="s">
        <v>3860</v>
      </c>
      <c r="D1615" s="12" t="s">
        <v>134</v>
      </c>
      <c r="E1615" s="13" t="s">
        <v>3001</v>
      </c>
      <c r="F1615" s="2">
        <v>12</v>
      </c>
      <c r="G1615" s="15">
        <v>145.5</v>
      </c>
      <c r="H1615" s="7">
        <f>L1615*'114成績輸入與落點儀表板'!$B$2+M1615*'114成績輸入與落點儀表板'!$B$3+N1615*'114成績輸入與落點儀表板'!$B$4+O1615*'114成績輸入與落點儀表板'!$B$5+P1615*'114成績輸入與落點儀表板'!$B$6+Q1615*'114成績輸入與落點儀表板'!$B$7+R1615*'114成績輸入與落點儀表板'!$B$8+S1615*'114成績輸入與落點儀表板'!$B$9+T1615*'114成績輸入與落點儀表板'!$B$10+U1615*'114成績輸入與落點儀表板'!$B$11+V1615*'114成績輸入與落點儀表板'!$B$12+W1615*'114成績輸入與落點儀表板'!$B$13+X1615*'114成績輸入與落點儀表板'!$B$14+Y1615*'114成績輸入與落點儀表板'!$B$15+Z1615*'114成績輸入與落點儀表板'!$B$16</f>
        <v>0</v>
      </c>
      <c r="I1615" s="8">
        <f t="shared" si="50"/>
        <v>-145.5</v>
      </c>
      <c r="J1615" s="2" t="str">
        <f t="shared" si="51"/>
        <v>FAIL</v>
      </c>
      <c r="K1615" s="17" t="str">
        <f>IF(AND(IF('114成績輸入與落點儀表板'!$C$2="必須採計",L1615&gt;0,IF('114成績輸入與落點儀表板'!$C$2="不可採計",L1615=0,TRUE)),IF('114成績輸入與落點儀表板'!$C$3="必須採計",M1615&gt;0,IF('114成績輸入與落點儀表板'!$C$3="不可採計",M1615=0,TRUE)),IF('114成績輸入與落點儀表板'!$C$4="必須採計",N1615&gt;0,IF('114成績輸入與落點儀表板'!$C$4="不可採計",N1615=0,TRUE)),IF('114成績輸入與落點儀表板'!$C$5="必須採計",O1615&gt;0,IF('114成績輸入與落點儀表板'!$C$5="不可採計",O1615=0,TRUE)),IF('114成績輸入與落點儀表板'!$C$6="必須採計",P1615&gt;0,IF('114成績輸入與落點儀表板'!$C$6="不可採計",P1615=0,TRUE)),IF('114成績輸入與落點儀表板'!$C$7="必須採計",Q1615&gt;0,IF('114成績輸入與落點儀表板'!$C$7="不可採計",Q1615=0,TRUE)),IF('114成績輸入與落點儀表板'!$C$8="必須採計",R1615&gt;0,IF('114成績輸入與落點儀表板'!$C$8="不可採計",R1615=0,TRUE)),IF('114成績輸入與落點儀表板'!$C$9="必須採計",S1615&gt;0,IF('114成績輸入與落點儀表板'!$C$9="不可採計",S1615=0,TRUE)),IF('114成績輸入與落點儀表板'!$C$10="必須採計",T1615&gt;0,IF('114成績輸入與落點儀表板'!$C$10="不可採計",T1615=0,TRUE)),IF('114成績輸入與落點儀表板'!$C$11="必須採計",U1615&gt;0,IF('114成績輸入與落點儀表板'!$C$11="不可採計",U1615=0,TRUE)),IF('114成績輸入與落點儀表板'!$C$12="必須採計",V1615&gt;0,IF('114成績輸入與落點儀表板'!$C$12="不可採計",V1615=0,TRUE)),IF('114成績輸入與落點儀表板'!$C$13="必須採計",W1615&gt;0,IF('114成績輸入與落點儀表板'!$C$13="不可採計",W1615=0,TRUE)),IF('114成績輸入與落點儀表板'!$C$14="必須採計",X1615&gt;0,IF('114成績輸入與落點儀表板'!$C$14="不可採計",X1615=0,TRUE)),IF('114成績輸入與落點儀表板'!$C$15="必須採計",Y1615&gt;0,IF('114成績輸入與落點儀表板'!$C$15="不可採計",Y1615=0,TRUE)),IF('114成績輸入與落點儀表板'!$C$16="必須採計",Z1615&gt;0,IF('114成績輸入與落點儀表板'!$C$16="不可採計",Z1615=0,TRUE))),"✅ 符合","❌ 不符合")</f>
        <v>✅ 符合</v>
      </c>
      <c r="L1615" s="15">
        <v>2</v>
      </c>
      <c r="M1615" s="15">
        <v>2</v>
      </c>
      <c r="N1615" s="15">
        <v>0</v>
      </c>
      <c r="O1615" s="15">
        <v>1.5</v>
      </c>
      <c r="P1615" s="15">
        <v>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0</v>
      </c>
      <c r="W1615" s="15">
        <v>0</v>
      </c>
      <c r="X1615" s="15">
        <v>0</v>
      </c>
      <c r="Y1615" s="15">
        <v>0</v>
      </c>
      <c r="Z1615" s="15">
        <v>0</v>
      </c>
    </row>
    <row r="1616" spans="1:26" customFormat="1" ht="15.75" customHeight="1" x14ac:dyDescent="0.3">
      <c r="A1616" s="2" t="s">
        <v>3861</v>
      </c>
      <c r="B1616" s="6" t="s">
        <v>3837</v>
      </c>
      <c r="C1616" s="6" t="s">
        <v>3862</v>
      </c>
      <c r="D1616" s="12" t="s">
        <v>134</v>
      </c>
      <c r="E1616" s="13" t="s">
        <v>3173</v>
      </c>
      <c r="F1616" s="2">
        <v>3</v>
      </c>
      <c r="G1616" s="15">
        <v>189.5</v>
      </c>
      <c r="H1616" s="7">
        <f>L1616*'114成績輸入與落點儀表板'!$B$2+M1616*'114成績輸入與落點儀表板'!$B$3+N1616*'114成績輸入與落點儀表板'!$B$4+O1616*'114成績輸入與落點儀表板'!$B$5+P1616*'114成績輸入與落點儀表板'!$B$6+Q1616*'114成績輸入與落點儀表板'!$B$7+R1616*'114成績輸入與落點儀表板'!$B$8+S1616*'114成績輸入與落點儀表板'!$B$9+T1616*'114成績輸入與落點儀表板'!$B$10+U1616*'114成績輸入與落點儀表板'!$B$11+V1616*'114成績輸入與落點儀表板'!$B$12+W1616*'114成績輸入與落點儀表板'!$B$13+X1616*'114成績輸入與落點儀表板'!$B$14+Y1616*'114成績輸入與落點儀表板'!$B$15+Z1616*'114成績輸入與落點儀表板'!$B$16</f>
        <v>0</v>
      </c>
      <c r="I1616" s="8">
        <f t="shared" si="50"/>
        <v>-189.5</v>
      </c>
      <c r="J1616" s="2" t="str">
        <f t="shared" si="51"/>
        <v>FAIL</v>
      </c>
      <c r="K1616" s="17" t="str">
        <f>IF(AND(IF('114成績輸入與落點儀表板'!$C$2="必須採計",L1616&gt;0,IF('114成績輸入與落點儀表板'!$C$2="不可採計",L1616=0,TRUE)),IF('114成績輸入與落點儀表板'!$C$3="必須採計",M1616&gt;0,IF('114成績輸入與落點儀表板'!$C$3="不可採計",M1616=0,TRUE)),IF('114成績輸入與落點儀表板'!$C$4="必須採計",N1616&gt;0,IF('114成績輸入與落點儀表板'!$C$4="不可採計",N1616=0,TRUE)),IF('114成績輸入與落點儀表板'!$C$5="必須採計",O1616&gt;0,IF('114成績輸入與落點儀表板'!$C$5="不可採計",O1616=0,TRUE)),IF('114成績輸入與落點儀表板'!$C$6="必須採計",P1616&gt;0,IF('114成績輸入與落點儀表板'!$C$6="不可採計",P1616=0,TRUE)),IF('114成績輸入與落點儀表板'!$C$7="必須採計",Q1616&gt;0,IF('114成績輸入與落點儀表板'!$C$7="不可採計",Q1616=0,TRUE)),IF('114成績輸入與落點儀表板'!$C$8="必須採計",R1616&gt;0,IF('114成績輸入與落點儀表板'!$C$8="不可採計",R1616=0,TRUE)),IF('114成績輸入與落點儀表板'!$C$9="必須採計",S1616&gt;0,IF('114成績輸入與落點儀表板'!$C$9="不可採計",S1616=0,TRUE)),IF('114成績輸入與落點儀表板'!$C$10="必須採計",T1616&gt;0,IF('114成績輸入與落點儀表板'!$C$10="不可採計",T1616=0,TRUE)),IF('114成績輸入與落點儀表板'!$C$11="必須採計",U1616&gt;0,IF('114成績輸入與落點儀表板'!$C$11="不可採計",U1616=0,TRUE)),IF('114成績輸入與落點儀表板'!$C$12="必須採計",V1616&gt;0,IF('114成績輸入與落點儀表板'!$C$12="不可採計",V1616=0,TRUE)),IF('114成績輸入與落點儀表板'!$C$13="必須採計",W1616&gt;0,IF('114成績輸入與落點儀表板'!$C$13="不可採計",W1616=0,TRUE)),IF('114成績輸入與落點儀表板'!$C$14="必須採計",X1616&gt;0,IF('114成績輸入與落點儀表板'!$C$14="不可採計",X1616=0,TRUE)),IF('114成績輸入與落點儀表板'!$C$15="必須採計",Y1616&gt;0,IF('114成績輸入與落點儀表板'!$C$15="不可採計",Y1616=0,TRUE)),IF('114成績輸入與落點儀表板'!$C$16="必須採計",Z1616&gt;0,IF('114成績輸入與落點儀表板'!$C$16="不可採計",Z1616=0,TRUE))),"✅ 符合","❌ 不符合")</f>
        <v>✅ 符合</v>
      </c>
      <c r="L1616" s="15">
        <v>2</v>
      </c>
      <c r="M1616" s="15">
        <v>1.5</v>
      </c>
      <c r="N1616" s="15">
        <v>0</v>
      </c>
      <c r="O1616" s="15">
        <v>0</v>
      </c>
      <c r="P1616" s="15">
        <v>0</v>
      </c>
      <c r="Q1616" s="15">
        <v>0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2</v>
      </c>
      <c r="X1616" s="15">
        <v>0</v>
      </c>
      <c r="Y1616" s="15">
        <v>0</v>
      </c>
      <c r="Z1616" s="15">
        <v>0</v>
      </c>
    </row>
    <row r="1617" spans="1:26" ht="15.75" customHeight="1" x14ac:dyDescent="0.3">
      <c r="A1617" s="2" t="s">
        <v>3863</v>
      </c>
      <c r="B1617" s="13" t="s">
        <v>3837</v>
      </c>
      <c r="C1617" s="13" t="s">
        <v>3864</v>
      </c>
      <c r="D1617" s="12" t="s">
        <v>134</v>
      </c>
      <c r="E1617" s="13" t="s">
        <v>3865</v>
      </c>
      <c r="F1617" s="2">
        <v>17</v>
      </c>
      <c r="G1617" s="15">
        <v>164</v>
      </c>
      <c r="H1617" s="7">
        <f>L1617*'114成績輸入與落點儀表板'!$B$2+M1617*'114成績輸入與落點儀表板'!$B$3+N1617*'114成績輸入與落點儀表板'!$B$4+O1617*'114成績輸入與落點儀表板'!$B$5+P1617*'114成績輸入與落點儀表板'!$B$6+Q1617*'114成績輸入與落點儀表板'!$B$7+R1617*'114成績輸入與落點儀表板'!$B$8+S1617*'114成績輸入與落點儀表板'!$B$9+T1617*'114成績輸入與落點儀表板'!$B$10+U1617*'114成績輸入與落點儀表板'!$B$11+V1617*'114成績輸入與落點儀表板'!$B$12+W1617*'114成績輸入與落點儀表板'!$B$13+X1617*'114成績輸入與落點儀表板'!$B$14+Y1617*'114成績輸入與落點儀表板'!$B$15+Z1617*'114成績輸入與落點儀表板'!$B$16</f>
        <v>0</v>
      </c>
      <c r="I1617" s="8">
        <f t="shared" si="50"/>
        <v>-164</v>
      </c>
      <c r="J1617" s="2" t="str">
        <f t="shared" si="51"/>
        <v>FAIL</v>
      </c>
      <c r="K1617" s="17" t="str">
        <f>IF(AND(IF('114成績輸入與落點儀表板'!$C$2="必須採計",L1617&gt;0,IF('114成績輸入與落點儀表板'!$C$2="不可採計",L1617=0,TRUE)),IF('114成績輸入與落點儀表板'!$C$3="必須採計",M1617&gt;0,IF('114成績輸入與落點儀表板'!$C$3="不可採計",M1617=0,TRUE)),IF('114成績輸入與落點儀表板'!$C$4="必須採計",N1617&gt;0,IF('114成績輸入與落點儀表板'!$C$4="不可採計",N1617=0,TRUE)),IF('114成績輸入與落點儀表板'!$C$5="必須採計",O1617&gt;0,IF('114成績輸入與落點儀表板'!$C$5="不可採計",O1617=0,TRUE)),IF('114成績輸入與落點儀表板'!$C$6="必須採計",P1617&gt;0,IF('114成績輸入與落點儀表板'!$C$6="不可採計",P1617=0,TRUE)),IF('114成績輸入與落點儀表板'!$C$7="必須採計",Q1617&gt;0,IF('114成績輸入與落點儀表板'!$C$7="不可採計",Q1617=0,TRUE)),IF('114成績輸入與落點儀表板'!$C$8="必須採計",R1617&gt;0,IF('114成績輸入與落點儀表板'!$C$8="不可採計",R1617=0,TRUE)),IF('114成績輸入與落點儀表板'!$C$9="必須採計",S1617&gt;0,IF('114成績輸入與落點儀表板'!$C$9="不可採計",S1617=0,TRUE)),IF('114成績輸入與落點儀表板'!$C$10="必須採計",T1617&gt;0,IF('114成績輸入與落點儀表板'!$C$10="不可採計",T1617=0,TRUE)),IF('114成績輸入與落點儀表板'!$C$11="必須採計",U1617&gt;0,IF('114成績輸入與落點儀表板'!$C$11="不可採計",U1617=0,TRUE)),IF('114成績輸入與落點儀表板'!$C$12="必須採計",V1617&gt;0,IF('114成績輸入與落點儀表板'!$C$12="不可採計",V1617=0,TRUE)),IF('114成績輸入與落點儀表板'!$C$13="必須採計",W1617&gt;0,IF('114成績輸入與落點儀表板'!$C$13="不可採計",W1617=0,TRUE)),IF('114成績輸入與落點儀表板'!$C$14="必須採計",X1617&gt;0,IF('114成績輸入與落點儀表板'!$C$14="不可採計",X1617=0,TRUE)),IF('114成績輸入與落點儀表板'!$C$15="必須採計",Y1617&gt;0,IF('114成績輸入與落點儀表板'!$C$15="不可採計",Y1617=0,TRUE)),IF('114成績輸入與落點儀表板'!$C$16="必須採計",Z1617&gt;0,IF('114成績輸入與落點儀表板'!$C$16="不可採計",Z1617=0,TRUE))),"✅ 符合","❌ 不符合")</f>
        <v>✅ 符合</v>
      </c>
      <c r="L1617" s="15">
        <v>2</v>
      </c>
      <c r="M1617" s="15">
        <v>1.5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2</v>
      </c>
      <c r="T1617" s="15">
        <v>0</v>
      </c>
      <c r="U1617" s="15">
        <v>0</v>
      </c>
      <c r="V1617" s="15">
        <v>0</v>
      </c>
      <c r="W1617" s="15">
        <v>0</v>
      </c>
      <c r="X1617" s="15">
        <v>0</v>
      </c>
      <c r="Y1617" s="15">
        <v>0</v>
      </c>
      <c r="Z1617" s="15">
        <v>0</v>
      </c>
    </row>
    <row r="1618" spans="1:26" customFormat="1" ht="15.75" customHeight="1" x14ac:dyDescent="0.3">
      <c r="A1618" s="2" t="s">
        <v>3866</v>
      </c>
      <c r="B1618" s="6" t="s">
        <v>3837</v>
      </c>
      <c r="C1618" s="6" t="s">
        <v>3867</v>
      </c>
      <c r="D1618" s="12" t="s">
        <v>134</v>
      </c>
      <c r="E1618" s="13" t="s">
        <v>3868</v>
      </c>
      <c r="F1618" s="2">
        <v>22</v>
      </c>
      <c r="G1618" s="15">
        <v>95.5</v>
      </c>
      <c r="H1618" s="7">
        <f>L1618*'114成績輸入與落點儀表板'!$B$2+M1618*'114成績輸入與落點儀表板'!$B$3+N1618*'114成績輸入與落點儀表板'!$B$4+O1618*'114成績輸入與落點儀表板'!$B$5+P1618*'114成績輸入與落點儀表板'!$B$6+Q1618*'114成績輸入與落點儀表板'!$B$7+R1618*'114成績輸入與落點儀表板'!$B$8+S1618*'114成績輸入與落點儀表板'!$B$9+T1618*'114成績輸入與落點儀表板'!$B$10+U1618*'114成績輸入與落點儀表板'!$B$11+V1618*'114成績輸入與落點儀表板'!$B$12+W1618*'114成績輸入與落點儀表板'!$B$13+X1618*'114成績輸入與落點儀表板'!$B$14+Y1618*'114成績輸入與落點儀表板'!$B$15+Z1618*'114成績輸入與落點儀表板'!$B$16</f>
        <v>0</v>
      </c>
      <c r="I1618" s="8">
        <f t="shared" si="50"/>
        <v>-95.5</v>
      </c>
      <c r="J1618" s="2" t="str">
        <f t="shared" si="51"/>
        <v>FAIL</v>
      </c>
      <c r="K1618" s="17" t="str">
        <f>IF(AND(IF('114成績輸入與落點儀表板'!$C$2="必須採計",L1618&gt;0,IF('114成績輸入與落點儀表板'!$C$2="不可採計",L1618=0,TRUE)),IF('114成績輸入與落點儀表板'!$C$3="必須採計",M1618&gt;0,IF('114成績輸入與落點儀表板'!$C$3="不可採計",M1618=0,TRUE)),IF('114成績輸入與落點儀表板'!$C$4="必須採計",N1618&gt;0,IF('114成績輸入與落點儀表板'!$C$4="不可採計",N1618=0,TRUE)),IF('114成績輸入與落點儀表板'!$C$5="必須採計",O1618&gt;0,IF('114成績輸入與落點儀表板'!$C$5="不可採計",O1618=0,TRUE)),IF('114成績輸入與落點儀表板'!$C$6="必須採計",P1618&gt;0,IF('114成績輸入與落點儀表板'!$C$6="不可採計",P1618=0,TRUE)),IF('114成績輸入與落點儀表板'!$C$7="必須採計",Q1618&gt;0,IF('114成績輸入與落點儀表板'!$C$7="不可採計",Q1618=0,TRUE)),IF('114成績輸入與落點儀表板'!$C$8="必須採計",R1618&gt;0,IF('114成績輸入與落點儀表板'!$C$8="不可採計",R1618=0,TRUE)),IF('114成績輸入與落點儀表板'!$C$9="必須採計",S1618&gt;0,IF('114成績輸入與落點儀表板'!$C$9="不可採計",S1618=0,TRUE)),IF('114成績輸入與落點儀表板'!$C$10="必須採計",T1618&gt;0,IF('114成績輸入與落點儀表板'!$C$10="不可採計",T1618=0,TRUE)),IF('114成績輸入與落點儀表板'!$C$11="必須採計",U1618&gt;0,IF('114成績輸入與落點儀表板'!$C$11="不可採計",U1618=0,TRUE)),IF('114成績輸入與落點儀表板'!$C$12="必須採計",V1618&gt;0,IF('114成績輸入與落點儀表板'!$C$12="不可採計",V1618=0,TRUE)),IF('114成績輸入與落點儀表板'!$C$13="必須採計",W1618&gt;0,IF('114成績輸入與落點儀表板'!$C$13="不可採計",W1618=0,TRUE)),IF('114成績輸入與落點儀表板'!$C$14="必須採計",X1618&gt;0,IF('114成績輸入與落點儀表板'!$C$14="不可採計",X1618=0,TRUE)),IF('114成績輸入與落點儀表板'!$C$15="必須採計",Y1618&gt;0,IF('114成績輸入與落點儀表板'!$C$15="不可採計",Y1618=0,TRUE)),IF('114成績輸入與落點儀表板'!$C$16="必須採計",Z1618&gt;0,IF('114成績輸入與落點儀表板'!$C$16="不可採計",Z1618=0,TRUE))),"✅ 符合","❌ 不符合")</f>
        <v>✅ 符合</v>
      </c>
      <c r="L1618" s="15">
        <v>1.5</v>
      </c>
      <c r="M1618" s="15">
        <v>0</v>
      </c>
      <c r="N1618" s="15">
        <v>0</v>
      </c>
      <c r="O1618" s="15">
        <v>0</v>
      </c>
      <c r="P1618" s="15">
        <v>0</v>
      </c>
      <c r="Q1618" s="15">
        <v>0</v>
      </c>
      <c r="R1618" s="15">
        <v>0</v>
      </c>
      <c r="S1618" s="15">
        <v>0</v>
      </c>
      <c r="T1618" s="15">
        <v>0</v>
      </c>
      <c r="U1618" s="15">
        <v>1</v>
      </c>
      <c r="V1618" s="15">
        <v>0</v>
      </c>
      <c r="W1618" s="15">
        <v>1.5</v>
      </c>
      <c r="X1618" s="15">
        <v>0</v>
      </c>
      <c r="Y1618" s="15">
        <v>0</v>
      </c>
      <c r="Z1618" s="15">
        <v>0</v>
      </c>
    </row>
    <row r="1619" spans="1:26" ht="15.75" customHeight="1" x14ac:dyDescent="0.3">
      <c r="A1619" s="2" t="s">
        <v>3869</v>
      </c>
      <c r="B1619" s="13" t="s">
        <v>3837</v>
      </c>
      <c r="C1619" s="13" t="s">
        <v>3870</v>
      </c>
      <c r="D1619" s="12" t="s">
        <v>134</v>
      </c>
      <c r="E1619" s="13" t="s">
        <v>3871</v>
      </c>
      <c r="F1619" s="2">
        <v>5</v>
      </c>
      <c r="G1619" s="15">
        <v>170</v>
      </c>
      <c r="H1619" s="7">
        <f>L1619*'114成績輸入與落點儀表板'!$B$2+M1619*'114成績輸入與落點儀表板'!$B$3+N1619*'114成績輸入與落點儀表板'!$B$4+O1619*'114成績輸入與落點儀表板'!$B$5+P1619*'114成績輸入與落點儀表板'!$B$6+Q1619*'114成績輸入與落點儀表板'!$B$7+R1619*'114成績輸入與落點儀表板'!$B$8+S1619*'114成績輸入與落點儀表板'!$B$9+T1619*'114成績輸入與落點儀表板'!$B$10+U1619*'114成績輸入與落點儀表板'!$B$11+V1619*'114成績輸入與落點儀表板'!$B$12+W1619*'114成績輸入與落點儀表板'!$B$13+X1619*'114成績輸入與落點儀表板'!$B$14+Y1619*'114成績輸入與落點儀表板'!$B$15+Z1619*'114成績輸入與落點儀表板'!$B$16</f>
        <v>0</v>
      </c>
      <c r="I1619" s="8">
        <f t="shared" si="50"/>
        <v>-170</v>
      </c>
      <c r="J1619" s="2" t="str">
        <f t="shared" si="51"/>
        <v>FAIL</v>
      </c>
      <c r="K1619" s="17" t="str">
        <f>IF(AND(IF('114成績輸入與落點儀表板'!$C$2="必須採計",L1619&gt;0,IF('114成績輸入與落點儀表板'!$C$2="不可採計",L1619=0,TRUE)),IF('114成績輸入與落點儀表板'!$C$3="必須採計",M1619&gt;0,IF('114成績輸入與落點儀表板'!$C$3="不可採計",M1619=0,TRUE)),IF('114成績輸入與落點儀表板'!$C$4="必須採計",N1619&gt;0,IF('114成績輸入與落點儀表板'!$C$4="不可採計",N1619=0,TRUE)),IF('114成績輸入與落點儀表板'!$C$5="必須採計",O1619&gt;0,IF('114成績輸入與落點儀表板'!$C$5="不可採計",O1619=0,TRUE)),IF('114成績輸入與落點儀表板'!$C$6="必須採計",P1619&gt;0,IF('114成績輸入與落點儀表板'!$C$6="不可採計",P1619=0,TRUE)),IF('114成績輸入與落點儀表板'!$C$7="必須採計",Q1619&gt;0,IF('114成績輸入與落點儀表板'!$C$7="不可採計",Q1619=0,TRUE)),IF('114成績輸入與落點儀表板'!$C$8="必須採計",R1619&gt;0,IF('114成績輸入與落點儀表板'!$C$8="不可採計",R1619=0,TRUE)),IF('114成績輸入與落點儀表板'!$C$9="必須採計",S1619&gt;0,IF('114成績輸入與落點儀表板'!$C$9="不可採計",S1619=0,TRUE)),IF('114成績輸入與落點儀表板'!$C$10="必須採計",T1619&gt;0,IF('114成績輸入與落點儀表板'!$C$10="不可採計",T1619=0,TRUE)),IF('114成績輸入與落點儀表板'!$C$11="必須採計",U1619&gt;0,IF('114成績輸入與落點儀表板'!$C$11="不可採計",U1619=0,TRUE)),IF('114成績輸入與落點儀表板'!$C$12="必須採計",V1619&gt;0,IF('114成績輸入與落點儀表板'!$C$12="不可採計",V1619=0,TRUE)),IF('114成績輸入與落點儀表板'!$C$13="必須採計",W1619&gt;0,IF('114成績輸入與落點儀表板'!$C$13="不可採計",W1619=0,TRUE)),IF('114成績輸入與落點儀表板'!$C$14="必須採計",X1619&gt;0,IF('114成績輸入與落點儀表板'!$C$14="不可採計",X1619=0,TRUE)),IF('114成績輸入與落點儀表板'!$C$15="必須採計",Y1619&gt;0,IF('114成績輸入與落點儀表板'!$C$15="不可採計",Y1619=0,TRUE)),IF('114成績輸入與落點儀表板'!$C$16="必須採計",Z1619&gt;0,IF('114成績輸入與落點儀表板'!$C$16="不可採計",Z1619=0,TRUE))),"✅ 符合","❌ 不符合")</f>
        <v>✅ 符合</v>
      </c>
      <c r="L1619" s="15">
        <v>2</v>
      </c>
      <c r="M1619" s="15">
        <v>1</v>
      </c>
      <c r="N1619" s="15">
        <v>0</v>
      </c>
      <c r="O1619" s="15">
        <v>0</v>
      </c>
      <c r="P1619" s="15">
        <v>0</v>
      </c>
      <c r="Q1619" s="15">
        <v>0</v>
      </c>
      <c r="R1619" s="15">
        <v>0</v>
      </c>
      <c r="S1619" s="15">
        <v>2</v>
      </c>
      <c r="T1619" s="15">
        <v>0</v>
      </c>
      <c r="U1619" s="15">
        <v>0</v>
      </c>
      <c r="V1619" s="15">
        <v>0</v>
      </c>
      <c r="W1619" s="15">
        <v>0</v>
      </c>
      <c r="X1619" s="15">
        <v>0</v>
      </c>
      <c r="Y1619" s="15">
        <v>0</v>
      </c>
      <c r="Z1619" s="15">
        <v>0</v>
      </c>
    </row>
    <row r="1620" spans="1:26" ht="15.75" customHeight="1" x14ac:dyDescent="0.3">
      <c r="A1620" s="2" t="s">
        <v>3872</v>
      </c>
      <c r="B1620" s="13" t="s">
        <v>3837</v>
      </c>
      <c r="C1620" s="13" t="s">
        <v>3873</v>
      </c>
      <c r="D1620" s="12" t="s">
        <v>134</v>
      </c>
      <c r="E1620" s="13" t="s">
        <v>3874</v>
      </c>
      <c r="F1620" s="2">
        <v>8</v>
      </c>
      <c r="G1620" s="15">
        <v>163</v>
      </c>
      <c r="H1620" s="7">
        <f>L1620*'114成績輸入與落點儀表板'!$B$2+M1620*'114成績輸入與落點儀表板'!$B$3+N1620*'114成績輸入與落點儀表板'!$B$4+O1620*'114成績輸入與落點儀表板'!$B$5+P1620*'114成績輸入與落點儀表板'!$B$6+Q1620*'114成績輸入與落點儀表板'!$B$7+R1620*'114成績輸入與落點儀表板'!$B$8+S1620*'114成績輸入與落點儀表板'!$B$9+T1620*'114成績輸入與落點儀表板'!$B$10+U1620*'114成績輸入與落點儀表板'!$B$11+V1620*'114成績輸入與落點儀表板'!$B$12+W1620*'114成績輸入與落點儀表板'!$B$13+X1620*'114成績輸入與落點儀表板'!$B$14+Y1620*'114成績輸入與落點儀表板'!$B$15+Z1620*'114成績輸入與落點儀表板'!$B$16</f>
        <v>0</v>
      </c>
      <c r="I1620" s="8">
        <f t="shared" si="50"/>
        <v>-163</v>
      </c>
      <c r="J1620" s="2" t="str">
        <f t="shared" si="51"/>
        <v>FAIL</v>
      </c>
      <c r="K1620" s="17" t="str">
        <f>IF(AND(IF('114成績輸入與落點儀表板'!$C$2="必須採計",L1620&gt;0,IF('114成績輸入與落點儀表板'!$C$2="不可採計",L1620=0,TRUE)),IF('114成績輸入與落點儀表板'!$C$3="必須採計",M1620&gt;0,IF('114成績輸入與落點儀表板'!$C$3="不可採計",M1620=0,TRUE)),IF('114成績輸入與落點儀表板'!$C$4="必須採計",N1620&gt;0,IF('114成績輸入與落點儀表板'!$C$4="不可採計",N1620=0,TRUE)),IF('114成績輸入與落點儀表板'!$C$5="必須採計",O1620&gt;0,IF('114成績輸入與落點儀表板'!$C$5="不可採計",O1620=0,TRUE)),IF('114成績輸入與落點儀表板'!$C$6="必須採計",P1620&gt;0,IF('114成績輸入與落點儀表板'!$C$6="不可採計",P1620=0,TRUE)),IF('114成績輸入與落點儀表板'!$C$7="必須採計",Q1620&gt;0,IF('114成績輸入與落點儀表板'!$C$7="不可採計",Q1620=0,TRUE)),IF('114成績輸入與落點儀表板'!$C$8="必須採計",R1620&gt;0,IF('114成績輸入與落點儀表板'!$C$8="不可採計",R1620=0,TRUE)),IF('114成績輸入與落點儀表板'!$C$9="必須採計",S1620&gt;0,IF('114成績輸入與落點儀表板'!$C$9="不可採計",S1620=0,TRUE)),IF('114成績輸入與落點儀表板'!$C$10="必須採計",T1620&gt;0,IF('114成績輸入與落點儀表板'!$C$10="不可採計",T1620=0,TRUE)),IF('114成績輸入與落點儀表板'!$C$11="必須採計",U1620&gt;0,IF('114成績輸入與落點儀表板'!$C$11="不可採計",U1620=0,TRUE)),IF('114成績輸入與落點儀表板'!$C$12="必須採計",V1620&gt;0,IF('114成績輸入與落點儀表板'!$C$12="不可採計",V1620=0,TRUE)),IF('114成績輸入與落點儀表板'!$C$13="必須採計",W1620&gt;0,IF('114成績輸入與落點儀表板'!$C$13="不可採計",W1620=0,TRUE)),IF('114成績輸入與落點儀表板'!$C$14="必須採計",X1620&gt;0,IF('114成績輸入與落點儀表板'!$C$14="不可採計",X1620=0,TRUE)),IF('114成績輸入與落點儀表板'!$C$15="必須採計",Y1620&gt;0,IF('114成績輸入與落點儀表板'!$C$15="不可採計",Y1620=0,TRUE)),IF('114成績輸入與落點儀表板'!$C$16="必須採計",Z1620&gt;0,IF('114成績輸入與落點儀表板'!$C$16="不可採計",Z1620=0,TRUE))),"✅ 符合","❌ 不符合")</f>
        <v>✅ 符合</v>
      </c>
      <c r="L1620" s="15">
        <v>2</v>
      </c>
      <c r="M1620" s="15">
        <v>1</v>
      </c>
      <c r="N1620" s="15">
        <v>0</v>
      </c>
      <c r="O1620" s="15">
        <v>0</v>
      </c>
      <c r="P1620" s="15">
        <v>0</v>
      </c>
      <c r="Q1620" s="15">
        <v>0</v>
      </c>
      <c r="R1620" s="15">
        <v>2</v>
      </c>
      <c r="S1620" s="15">
        <v>0</v>
      </c>
      <c r="T1620" s="15">
        <v>0</v>
      </c>
      <c r="U1620" s="15">
        <v>0</v>
      </c>
      <c r="V1620" s="15">
        <v>0</v>
      </c>
      <c r="W1620" s="15">
        <v>0</v>
      </c>
      <c r="X1620" s="15">
        <v>0</v>
      </c>
      <c r="Y1620" s="15">
        <v>0</v>
      </c>
      <c r="Z1620" s="15">
        <v>0</v>
      </c>
    </row>
    <row r="1621" spans="1:26" ht="15.75" customHeight="1" x14ac:dyDescent="0.3">
      <c r="A1621" s="2" t="s">
        <v>3875</v>
      </c>
      <c r="B1621" s="13" t="s">
        <v>3837</v>
      </c>
      <c r="C1621" s="13" t="s">
        <v>3876</v>
      </c>
      <c r="D1621" s="12" t="s">
        <v>73</v>
      </c>
      <c r="E1621" s="13" t="s">
        <v>3877</v>
      </c>
      <c r="F1621" s="2">
        <v>11</v>
      </c>
      <c r="G1621" s="15">
        <v>132</v>
      </c>
      <c r="H1621" s="7">
        <f>L1621*'114成績輸入與落點儀表板'!$B$2+M1621*'114成績輸入與落點儀表板'!$B$3+N1621*'114成績輸入與落點儀表板'!$B$4+O1621*'114成績輸入與落點儀表板'!$B$5+P1621*'114成績輸入與落點儀表板'!$B$6+Q1621*'114成績輸入與落點儀表板'!$B$7+R1621*'114成績輸入與落點儀表板'!$B$8+S1621*'114成績輸入與落點儀表板'!$B$9+T1621*'114成績輸入與落點儀表板'!$B$10+U1621*'114成績輸入與落點儀表板'!$B$11+V1621*'114成績輸入與落點儀表板'!$B$12+W1621*'114成績輸入與落點儀表板'!$B$13+X1621*'114成績輸入與落點儀表板'!$B$14+Y1621*'114成績輸入與落點儀表板'!$B$15+Z1621*'114成績輸入與落點儀表板'!$B$16</f>
        <v>0</v>
      </c>
      <c r="I1621" s="8">
        <f t="shared" si="50"/>
        <v>-132</v>
      </c>
      <c r="J1621" s="2" t="str">
        <f t="shared" si="51"/>
        <v>FAIL</v>
      </c>
      <c r="K1621" s="17" t="str">
        <f>IF(AND(IF('114成績輸入與落點儀表板'!$C$2="必須採計",L1621&gt;0,IF('114成績輸入與落點儀表板'!$C$2="不可採計",L1621=0,TRUE)),IF('114成績輸入與落點儀表板'!$C$3="必須採計",M1621&gt;0,IF('114成績輸入與落點儀表板'!$C$3="不可採計",M1621=0,TRUE)),IF('114成績輸入與落點儀表板'!$C$4="必須採計",N1621&gt;0,IF('114成績輸入與落點儀表板'!$C$4="不可採計",N1621=0,TRUE)),IF('114成績輸入與落點儀表板'!$C$5="必須採計",O1621&gt;0,IF('114成績輸入與落點儀表板'!$C$5="不可採計",O1621=0,TRUE)),IF('114成績輸入與落點儀表板'!$C$6="必須採計",P1621&gt;0,IF('114成績輸入與落點儀表板'!$C$6="不可採計",P1621=0,TRUE)),IF('114成績輸入與落點儀表板'!$C$7="必須採計",Q1621&gt;0,IF('114成績輸入與落點儀表板'!$C$7="不可採計",Q1621=0,TRUE)),IF('114成績輸入與落點儀表板'!$C$8="必須採計",R1621&gt;0,IF('114成績輸入與落點儀表板'!$C$8="不可採計",R1621=0,TRUE)),IF('114成績輸入與落點儀表板'!$C$9="必須採計",S1621&gt;0,IF('114成績輸入與落點儀表板'!$C$9="不可採計",S1621=0,TRUE)),IF('114成績輸入與落點儀表板'!$C$10="必須採計",T1621&gt;0,IF('114成績輸入與落點儀表板'!$C$10="不可採計",T1621=0,TRUE)),IF('114成績輸入與落點儀表板'!$C$11="必須採計",U1621&gt;0,IF('114成績輸入與落點儀表板'!$C$11="不可採計",U1621=0,TRUE)),IF('114成績輸入與落點儀表板'!$C$12="必須採計",V1621&gt;0,IF('114成績輸入與落點儀表板'!$C$12="不可採計",V1621=0,TRUE)),IF('114成績輸入與落點儀表板'!$C$13="必須採計",W1621&gt;0,IF('114成績輸入與落點儀表板'!$C$13="不可採計",W1621=0,TRUE)),IF('114成績輸入與落點儀表板'!$C$14="必須採計",X1621&gt;0,IF('114成績輸入與落點儀表板'!$C$14="不可採計",X1621=0,TRUE)),IF('114成績輸入與落點儀表板'!$C$15="必須採計",Y1621&gt;0,IF('114成績輸入與落點儀表板'!$C$15="不可採計",Y1621=0,TRUE)),IF('114成績輸入與落點儀表板'!$C$16="必須採計",Z1621&gt;0,IF('114成績輸入與落點儀表板'!$C$16="不可採計",Z1621=0,TRUE))),"✅ 符合","❌ 不符合")</f>
        <v>✅ 符合</v>
      </c>
      <c r="L1621" s="15">
        <v>2</v>
      </c>
      <c r="M1621" s="15">
        <v>0</v>
      </c>
      <c r="N1621" s="15">
        <v>0</v>
      </c>
      <c r="O1621" s="15">
        <v>0</v>
      </c>
      <c r="P1621" s="15">
        <v>1</v>
      </c>
      <c r="Q1621" s="15">
        <v>0</v>
      </c>
      <c r="R1621" s="15">
        <v>1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</row>
    <row r="1622" spans="1:26" ht="15.75" customHeight="1" x14ac:dyDescent="0.3">
      <c r="A1622" s="2" t="s">
        <v>3878</v>
      </c>
      <c r="B1622" s="13" t="s">
        <v>3837</v>
      </c>
      <c r="C1622" s="13" t="s">
        <v>3879</v>
      </c>
      <c r="D1622" s="12" t="s">
        <v>203</v>
      </c>
      <c r="E1622" s="13" t="s">
        <v>3880</v>
      </c>
      <c r="F1622" s="2">
        <v>12</v>
      </c>
      <c r="G1622" s="15">
        <v>135</v>
      </c>
      <c r="H1622" s="7">
        <f>L1622*'114成績輸入與落點儀表板'!$B$2+M1622*'114成績輸入與落點儀表板'!$B$3+N1622*'114成績輸入與落點儀表板'!$B$4+O1622*'114成績輸入與落點儀表板'!$B$5+P1622*'114成績輸入與落點儀表板'!$B$6+Q1622*'114成績輸入與落點儀表板'!$B$7+R1622*'114成績輸入與落點儀表板'!$B$8+S1622*'114成績輸入與落點儀表板'!$B$9+T1622*'114成績輸入與落點儀表板'!$B$10+U1622*'114成績輸入與落點儀表板'!$B$11+V1622*'114成績輸入與落點儀表板'!$B$12+W1622*'114成績輸入與落點儀表板'!$B$13+X1622*'114成績輸入與落點儀表板'!$B$14+Y1622*'114成績輸入與落點儀表板'!$B$15+Z1622*'114成績輸入與落點儀表板'!$B$16</f>
        <v>0</v>
      </c>
      <c r="I1622" s="8">
        <f t="shared" si="50"/>
        <v>-135</v>
      </c>
      <c r="J1622" s="2" t="str">
        <f t="shared" si="51"/>
        <v>FAIL</v>
      </c>
      <c r="K1622" s="17" t="str">
        <f>IF(AND(IF('114成績輸入與落點儀表板'!$C$2="必須採計",L1622&gt;0,IF('114成績輸入與落點儀表板'!$C$2="不可採計",L1622=0,TRUE)),IF('114成績輸入與落點儀表板'!$C$3="必須採計",M1622&gt;0,IF('114成績輸入與落點儀表板'!$C$3="不可採計",M1622=0,TRUE)),IF('114成績輸入與落點儀表板'!$C$4="必須採計",N1622&gt;0,IF('114成績輸入與落點儀表板'!$C$4="不可採計",N1622=0,TRUE)),IF('114成績輸入與落點儀表板'!$C$5="必須採計",O1622&gt;0,IF('114成績輸入與落點儀表板'!$C$5="不可採計",O1622=0,TRUE)),IF('114成績輸入與落點儀表板'!$C$6="必須採計",P1622&gt;0,IF('114成績輸入與落點儀表板'!$C$6="不可採計",P1622=0,TRUE)),IF('114成績輸入與落點儀表板'!$C$7="必須採計",Q1622&gt;0,IF('114成績輸入與落點儀表板'!$C$7="不可採計",Q1622=0,TRUE)),IF('114成績輸入與落點儀表板'!$C$8="必須採計",R1622&gt;0,IF('114成績輸入與落點儀表板'!$C$8="不可採計",R1622=0,TRUE)),IF('114成績輸入與落點儀表板'!$C$9="必須採計",S1622&gt;0,IF('114成績輸入與落點儀表板'!$C$9="不可採計",S1622=0,TRUE)),IF('114成績輸入與落點儀表板'!$C$10="必須採計",T1622&gt;0,IF('114成績輸入與落點儀表板'!$C$10="不可採計",T1622=0,TRUE)),IF('114成績輸入與落點儀表板'!$C$11="必須採計",U1622&gt;0,IF('114成績輸入與落點儀表板'!$C$11="不可採計",U1622=0,TRUE)),IF('114成績輸入與落點儀表板'!$C$12="必須採計",V1622&gt;0,IF('114成績輸入與落點儀表板'!$C$12="不可採計",V1622=0,TRUE)),IF('114成績輸入與落點儀表板'!$C$13="必須採計",W1622&gt;0,IF('114成績輸入與落點儀表板'!$C$13="不可採計",W1622=0,TRUE)),IF('114成績輸入與落點儀表板'!$C$14="必須採計",X1622&gt;0,IF('114成績輸入與落點儀表板'!$C$14="不可採計",X1622=0,TRUE)),IF('114成績輸入與落點儀表板'!$C$15="必須採計",Y1622&gt;0,IF('114成績輸入與落點儀表板'!$C$15="不可採計",Y1622=0,TRUE)),IF('114成績輸入與落點儀表板'!$C$16="必須採計",Z1622&gt;0,IF('114成績輸入與落點儀表板'!$C$16="不可採計",Z1622=0,TRUE))),"✅ 符合","❌ 不符合")</f>
        <v>❌ 不符合</v>
      </c>
      <c r="L1622" s="15">
        <v>0</v>
      </c>
      <c r="M1622" s="15">
        <v>1</v>
      </c>
      <c r="N1622" s="15">
        <v>0</v>
      </c>
      <c r="O1622" s="15">
        <v>0</v>
      </c>
      <c r="P1622" s="15">
        <v>2</v>
      </c>
      <c r="Q1622" s="15">
        <v>0</v>
      </c>
      <c r="R1622" s="15">
        <v>2</v>
      </c>
      <c r="S1622" s="15">
        <v>0</v>
      </c>
      <c r="T1622" s="15">
        <v>0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</row>
    <row r="1623" spans="1:26" customFormat="1" ht="15.75" customHeight="1" x14ac:dyDescent="0.3">
      <c r="A1623" s="2" t="s">
        <v>3881</v>
      </c>
      <c r="B1623" s="6" t="s">
        <v>3837</v>
      </c>
      <c r="C1623" s="6" t="s">
        <v>1382</v>
      </c>
      <c r="D1623" s="12" t="s">
        <v>73</v>
      </c>
      <c r="E1623" s="13" t="s">
        <v>3882</v>
      </c>
      <c r="F1623" s="2">
        <v>20</v>
      </c>
      <c r="G1623" s="15">
        <v>137</v>
      </c>
      <c r="H1623" s="7">
        <f>L1623*'114成績輸入與落點儀表板'!$B$2+M1623*'114成績輸入與落點儀表板'!$B$3+N1623*'114成績輸入與落點儀表板'!$B$4+O1623*'114成績輸入與落點儀表板'!$B$5+P1623*'114成績輸入與落點儀表板'!$B$6+Q1623*'114成績輸入與落點儀表板'!$B$7+R1623*'114成績輸入與落點儀表板'!$B$8+S1623*'114成績輸入與落點儀表板'!$B$9+T1623*'114成績輸入與落點儀表板'!$B$10+U1623*'114成績輸入與落點儀表板'!$B$11+V1623*'114成績輸入與落點儀表板'!$B$12+W1623*'114成績輸入與落點儀表板'!$B$13+X1623*'114成績輸入與落點儀表板'!$B$14+Y1623*'114成績輸入與落點儀表板'!$B$15+Z1623*'114成績輸入與落點儀表板'!$B$16</f>
        <v>0</v>
      </c>
      <c r="I1623" s="8">
        <f t="shared" si="50"/>
        <v>-137</v>
      </c>
      <c r="J1623" s="2" t="str">
        <f t="shared" si="51"/>
        <v>FAIL</v>
      </c>
      <c r="K1623" s="17" t="str">
        <f>IF(AND(IF('114成績輸入與落點儀表板'!$C$2="必須採計",L1623&gt;0,IF('114成績輸入與落點儀表板'!$C$2="不可採計",L1623=0,TRUE)),IF('114成績輸入與落點儀表板'!$C$3="必須採計",M1623&gt;0,IF('114成績輸入與落點儀表板'!$C$3="不可採計",M1623=0,TRUE)),IF('114成績輸入與落點儀表板'!$C$4="必須採計",N1623&gt;0,IF('114成績輸入與落點儀表板'!$C$4="不可採計",N1623=0,TRUE)),IF('114成績輸入與落點儀表板'!$C$5="必須採計",O1623&gt;0,IF('114成績輸入與落點儀表板'!$C$5="不可採計",O1623=0,TRUE)),IF('114成績輸入與落點儀表板'!$C$6="必須採計",P1623&gt;0,IF('114成績輸入與落點儀表板'!$C$6="不可採計",P1623=0,TRUE)),IF('114成績輸入與落點儀表板'!$C$7="必須採計",Q1623&gt;0,IF('114成績輸入與落點儀表板'!$C$7="不可採計",Q1623=0,TRUE)),IF('114成績輸入與落點儀表板'!$C$8="必須採計",R1623&gt;0,IF('114成績輸入與落點儀表板'!$C$8="不可採計",R1623=0,TRUE)),IF('114成績輸入與落點儀表板'!$C$9="必須採計",S1623&gt;0,IF('114成績輸入與落點儀表板'!$C$9="不可採計",S1623=0,TRUE)),IF('114成績輸入與落點儀表板'!$C$10="必須採計",T1623&gt;0,IF('114成績輸入與落點儀表板'!$C$10="不可採計",T1623=0,TRUE)),IF('114成績輸入與落點儀表板'!$C$11="必須採計",U1623&gt;0,IF('114成績輸入與落點儀表板'!$C$11="不可採計",U1623=0,TRUE)),IF('114成績輸入與落點儀表板'!$C$12="必須採計",V1623&gt;0,IF('114成績輸入與落點儀表板'!$C$12="不可採計",V1623=0,TRUE)),IF('114成績輸入與落點儀表板'!$C$13="必須採計",W1623&gt;0,IF('114成績輸入與落點儀表板'!$C$13="不可採計",W1623=0,TRUE)),IF('114成績輸入與落點儀表板'!$C$14="必須採計",X1623&gt;0,IF('114成績輸入與落點儀表板'!$C$14="不可採計",X1623=0,TRUE)),IF('114成績輸入與落點儀表板'!$C$15="必須採計",Y1623&gt;0,IF('114成績輸入與落點儀表板'!$C$15="不可採計",Y1623=0,TRUE)),IF('114成績輸入與落點儀表板'!$C$16="必須採計",Z1623&gt;0,IF('114成績輸入與落點儀表板'!$C$16="不可採計",Z1623=0,TRUE))),"✅ 符合","❌ 不符合")</f>
        <v>✅ 符合</v>
      </c>
      <c r="L1623" s="15">
        <v>2</v>
      </c>
      <c r="M1623" s="15">
        <v>1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2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</row>
    <row r="1624" spans="1:26" customFormat="1" ht="15.75" customHeight="1" x14ac:dyDescent="0.3">
      <c r="A1624" s="2" t="s">
        <v>3883</v>
      </c>
      <c r="B1624" s="6" t="s">
        <v>3837</v>
      </c>
      <c r="C1624" s="6" t="s">
        <v>1287</v>
      </c>
      <c r="D1624" s="12" t="s">
        <v>73</v>
      </c>
      <c r="E1624" s="13" t="s">
        <v>1771</v>
      </c>
      <c r="F1624" s="2">
        <v>11</v>
      </c>
      <c r="G1624" s="15">
        <v>137</v>
      </c>
      <c r="H1624" s="7">
        <f>L1624*'114成績輸入與落點儀表板'!$B$2+M1624*'114成績輸入與落點儀表板'!$B$3+N1624*'114成績輸入與落點儀表板'!$B$4+O1624*'114成績輸入與落點儀表板'!$B$5+P1624*'114成績輸入與落點儀表板'!$B$6+Q1624*'114成績輸入與落點儀表板'!$B$7+R1624*'114成績輸入與落點儀表板'!$B$8+S1624*'114成績輸入與落點儀表板'!$B$9+T1624*'114成績輸入與落點儀表板'!$B$10+U1624*'114成績輸入與落點儀表板'!$B$11+V1624*'114成績輸入與落點儀表板'!$B$12+W1624*'114成績輸入與落點儀表板'!$B$13+X1624*'114成績輸入與落點儀表板'!$B$14+Y1624*'114成績輸入與落點儀表板'!$B$15+Z1624*'114成績輸入與落點儀表板'!$B$16</f>
        <v>0</v>
      </c>
      <c r="I1624" s="8">
        <f t="shared" si="50"/>
        <v>-137</v>
      </c>
      <c r="J1624" s="2" t="str">
        <f t="shared" si="51"/>
        <v>FAIL</v>
      </c>
      <c r="K1624" s="17" t="str">
        <f>IF(AND(IF('114成績輸入與落點儀表板'!$C$2="必須採計",L1624&gt;0,IF('114成績輸入與落點儀表板'!$C$2="不可採計",L1624=0,TRUE)),IF('114成績輸入與落點儀表板'!$C$3="必須採計",M1624&gt;0,IF('114成績輸入與落點儀表板'!$C$3="不可採計",M1624=0,TRUE)),IF('114成績輸入與落點儀表板'!$C$4="必須採計",N1624&gt;0,IF('114成績輸入與落點儀表板'!$C$4="不可採計",N1624=0,TRUE)),IF('114成績輸入與落點儀表板'!$C$5="必須採計",O1624&gt;0,IF('114成績輸入與落點儀表板'!$C$5="不可採計",O1624=0,TRUE)),IF('114成績輸入與落點儀表板'!$C$6="必須採計",P1624&gt;0,IF('114成績輸入與落點儀表板'!$C$6="不可採計",P1624=0,TRUE)),IF('114成績輸入與落點儀表板'!$C$7="必須採計",Q1624&gt;0,IF('114成績輸入與落點儀表板'!$C$7="不可採計",Q1624=0,TRUE)),IF('114成績輸入與落點儀表板'!$C$8="必須採計",R1624&gt;0,IF('114成績輸入與落點儀表板'!$C$8="不可採計",R1624=0,TRUE)),IF('114成績輸入與落點儀表板'!$C$9="必須採計",S1624&gt;0,IF('114成績輸入與落點儀表板'!$C$9="不可採計",S1624=0,TRUE)),IF('114成績輸入與落點儀表板'!$C$10="必須採計",T1624&gt;0,IF('114成績輸入與落點儀表板'!$C$10="不可採計",T1624=0,TRUE)),IF('114成績輸入與落點儀表板'!$C$11="必須採計",U1624&gt;0,IF('114成績輸入與落點儀表板'!$C$11="不可採計",U1624=0,TRUE)),IF('114成績輸入與落點儀表板'!$C$12="必須採計",V1624&gt;0,IF('114成績輸入與落點儀表板'!$C$12="不可採計",V1624=0,TRUE)),IF('114成績輸入與落點儀表板'!$C$13="必須採計",W1624&gt;0,IF('114成績輸入與落點儀表板'!$C$13="不可採計",W1624=0,TRUE)),IF('114成績輸入與落點儀表板'!$C$14="必須採計",X1624&gt;0,IF('114成績輸入與落點儀表板'!$C$14="不可採計",X1624=0,TRUE)),IF('114成績輸入與落點儀表板'!$C$15="必須採計",Y1624&gt;0,IF('114成績輸入與落點儀表板'!$C$15="不可採計",Y1624=0,TRUE)),IF('114成績輸入與落點儀表板'!$C$16="必須採計",Z1624&gt;0,IF('114成績輸入與落點儀表板'!$C$16="不可採計",Z1624=0,TRUE))),"✅ 符合","❌ 不符合")</f>
        <v>✅ 符合</v>
      </c>
      <c r="L1624" s="15">
        <v>2</v>
      </c>
      <c r="M1624" s="15">
        <v>1</v>
      </c>
      <c r="N1624" s="15">
        <v>0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2</v>
      </c>
      <c r="V1624" s="15">
        <v>0</v>
      </c>
      <c r="W1624" s="15">
        <v>0</v>
      </c>
      <c r="X1624" s="15">
        <v>0</v>
      </c>
      <c r="Y1624" s="15">
        <v>0</v>
      </c>
      <c r="Z1624" s="15">
        <v>0</v>
      </c>
    </row>
    <row r="1625" spans="1:26" customFormat="1" ht="15.75" customHeight="1" x14ac:dyDescent="0.3">
      <c r="A1625" s="2" t="s">
        <v>3884</v>
      </c>
      <c r="B1625" s="6" t="s">
        <v>3837</v>
      </c>
      <c r="C1625" s="6" t="s">
        <v>3885</v>
      </c>
      <c r="D1625" s="12" t="s">
        <v>121</v>
      </c>
      <c r="E1625" s="13" t="s">
        <v>1288</v>
      </c>
      <c r="F1625" s="2">
        <v>10</v>
      </c>
      <c r="G1625" s="15">
        <v>109</v>
      </c>
      <c r="H1625" s="7">
        <f>L1625*'114成績輸入與落點儀表板'!$B$2+M1625*'114成績輸入與落點儀表板'!$B$3+N1625*'114成績輸入與落點儀表板'!$B$4+O1625*'114成績輸入與落點儀表板'!$B$5+P1625*'114成績輸入與落點儀表板'!$B$6+Q1625*'114成績輸入與落點儀表板'!$B$7+R1625*'114成績輸入與落點儀表板'!$B$8+S1625*'114成績輸入與落點儀表板'!$B$9+T1625*'114成績輸入與落點儀表板'!$B$10+U1625*'114成績輸入與落點儀表板'!$B$11+V1625*'114成績輸入與落點儀表板'!$B$12+W1625*'114成績輸入與落點儀表板'!$B$13+X1625*'114成績輸入與落點儀表板'!$B$14+Y1625*'114成績輸入與落點儀表板'!$B$15+Z1625*'114成績輸入與落點儀表板'!$B$16</f>
        <v>0</v>
      </c>
      <c r="I1625" s="8">
        <f t="shared" si="50"/>
        <v>-109</v>
      </c>
      <c r="J1625" s="2" t="str">
        <f t="shared" si="51"/>
        <v>FAIL</v>
      </c>
      <c r="K1625" s="17" t="str">
        <f>IF(AND(IF('114成績輸入與落點儀表板'!$C$2="必須採計",L1625&gt;0,IF('114成績輸入與落點儀表板'!$C$2="不可採計",L1625=0,TRUE)),IF('114成績輸入與落點儀表板'!$C$3="必須採計",M1625&gt;0,IF('114成績輸入與落點儀表板'!$C$3="不可採計",M1625=0,TRUE)),IF('114成績輸入與落點儀表板'!$C$4="必須採計",N1625&gt;0,IF('114成績輸入與落點儀表板'!$C$4="不可採計",N1625=0,TRUE)),IF('114成績輸入與落點儀表板'!$C$5="必須採計",O1625&gt;0,IF('114成績輸入與落點儀表板'!$C$5="不可採計",O1625=0,TRUE)),IF('114成績輸入與落點儀表板'!$C$6="必須採計",P1625&gt;0,IF('114成績輸入與落點儀表板'!$C$6="不可採計",P1625=0,TRUE)),IF('114成績輸入與落點儀表板'!$C$7="必須採計",Q1625&gt;0,IF('114成績輸入與落點儀表板'!$C$7="不可採計",Q1625=0,TRUE)),IF('114成績輸入與落點儀表板'!$C$8="必須採計",R1625&gt;0,IF('114成績輸入與落點儀表板'!$C$8="不可採計",R1625=0,TRUE)),IF('114成績輸入與落點儀表板'!$C$9="必須採計",S1625&gt;0,IF('114成績輸入與落點儀表板'!$C$9="不可採計",S1625=0,TRUE)),IF('114成績輸入與落點儀表板'!$C$10="必須採計",T1625&gt;0,IF('114成績輸入與落點儀表板'!$C$10="不可採計",T1625=0,TRUE)),IF('114成績輸入與落點儀表板'!$C$11="必須採計",U1625&gt;0,IF('114成績輸入與落點儀表板'!$C$11="不可採計",U1625=0,TRUE)),IF('114成績輸入與落點儀表板'!$C$12="必須採計",V1625&gt;0,IF('114成績輸入與落點儀表板'!$C$12="不可採計",V1625=0,TRUE)),IF('114成績輸入與落點儀表板'!$C$13="必須採計",W1625&gt;0,IF('114成績輸入與落點儀表板'!$C$13="不可採計",W1625=0,TRUE)),IF('114成績輸入與落點儀表板'!$C$14="必須採計",X1625&gt;0,IF('114成績輸入與落點儀表板'!$C$14="不可採計",X1625=0,TRUE)),IF('114成績輸入與落點儀表板'!$C$15="必須採計",Y1625&gt;0,IF('114成績輸入與落點儀表板'!$C$15="不可採計",Y1625=0,TRUE)),IF('114成績輸入與落點儀表板'!$C$16="必須採計",Z1625&gt;0,IF('114成績輸入與落點儀表板'!$C$16="不可採計",Z1625=0,TRUE))),"✅ 符合","❌ 不符合")</f>
        <v>✅ 符合</v>
      </c>
      <c r="L1625" s="15">
        <v>2</v>
      </c>
      <c r="M1625" s="15">
        <v>1</v>
      </c>
      <c r="N1625" s="15">
        <v>0</v>
      </c>
      <c r="O1625" s="15">
        <v>0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1</v>
      </c>
      <c r="X1625" s="15">
        <v>0</v>
      </c>
      <c r="Y1625" s="15">
        <v>0</v>
      </c>
      <c r="Z1625" s="15">
        <v>0</v>
      </c>
    </row>
    <row r="1626" spans="1:26" customFormat="1" ht="15.75" customHeight="1" x14ac:dyDescent="0.3">
      <c r="A1626" s="2" t="s">
        <v>3886</v>
      </c>
      <c r="B1626" s="6" t="s">
        <v>3837</v>
      </c>
      <c r="C1626" s="6" t="s">
        <v>3887</v>
      </c>
      <c r="D1626" s="12" t="s">
        <v>121</v>
      </c>
      <c r="E1626" s="13" t="s">
        <v>1859</v>
      </c>
      <c r="F1626" s="2">
        <v>8</v>
      </c>
      <c r="G1626" s="15">
        <v>107</v>
      </c>
      <c r="H1626" s="7">
        <f>L1626*'114成績輸入與落點儀表板'!$B$2+M1626*'114成績輸入與落點儀表板'!$B$3+N1626*'114成績輸入與落點儀表板'!$B$4+O1626*'114成績輸入與落點儀表板'!$B$5+P1626*'114成績輸入與落點儀表板'!$B$6+Q1626*'114成績輸入與落點儀表板'!$B$7+R1626*'114成績輸入與落點儀表板'!$B$8+S1626*'114成績輸入與落點儀表板'!$B$9+T1626*'114成績輸入與落點儀表板'!$B$10+U1626*'114成績輸入與落點儀表板'!$B$11+V1626*'114成績輸入與落點儀表板'!$B$12+W1626*'114成績輸入與落點儀表板'!$B$13+X1626*'114成績輸入與落點儀表板'!$B$14+Y1626*'114成績輸入與落點儀表板'!$B$15+Z1626*'114成績輸入與落點儀表板'!$B$16</f>
        <v>0</v>
      </c>
      <c r="I1626" s="8">
        <f t="shared" si="50"/>
        <v>-107</v>
      </c>
      <c r="J1626" s="2" t="str">
        <f t="shared" si="51"/>
        <v>FAIL</v>
      </c>
      <c r="K1626" s="17" t="str">
        <f>IF(AND(IF('114成績輸入與落點儀表板'!$C$2="必須採計",L1626&gt;0,IF('114成績輸入與落點儀表板'!$C$2="不可採計",L1626=0,TRUE)),IF('114成績輸入與落點儀表板'!$C$3="必須採計",M1626&gt;0,IF('114成績輸入與落點儀表板'!$C$3="不可採計",M1626=0,TRUE)),IF('114成績輸入與落點儀表板'!$C$4="必須採計",N1626&gt;0,IF('114成績輸入與落點儀表板'!$C$4="不可採計",N1626=0,TRUE)),IF('114成績輸入與落點儀表板'!$C$5="必須採計",O1626&gt;0,IF('114成績輸入與落點儀表板'!$C$5="不可採計",O1626=0,TRUE)),IF('114成績輸入與落點儀表板'!$C$6="必須採計",P1626&gt;0,IF('114成績輸入與落點儀表板'!$C$6="不可採計",P1626=0,TRUE)),IF('114成績輸入與落點儀表板'!$C$7="必須採計",Q1626&gt;0,IF('114成績輸入與落點儀表板'!$C$7="不可採計",Q1626=0,TRUE)),IF('114成績輸入與落點儀表板'!$C$8="必須採計",R1626&gt;0,IF('114成績輸入與落點儀表板'!$C$8="不可採計",R1626=0,TRUE)),IF('114成績輸入與落點儀表板'!$C$9="必須採計",S1626&gt;0,IF('114成績輸入與落點儀表板'!$C$9="不可採計",S1626=0,TRUE)),IF('114成績輸入與落點儀表板'!$C$10="必須採計",T1626&gt;0,IF('114成績輸入與落點儀表板'!$C$10="不可採計",T1626=0,TRUE)),IF('114成績輸入與落點儀表板'!$C$11="必須採計",U1626&gt;0,IF('114成績輸入與落點儀表板'!$C$11="不可採計",U1626=0,TRUE)),IF('114成績輸入與落點儀表板'!$C$12="必須採計",V1626&gt;0,IF('114成績輸入與落點儀表板'!$C$12="不可採計",V1626=0,TRUE)),IF('114成績輸入與落點儀表板'!$C$13="必須採計",W1626&gt;0,IF('114成績輸入與落點儀表板'!$C$13="不可採計",W1626=0,TRUE)),IF('114成績輸入與落點儀表板'!$C$14="必須採計",X1626&gt;0,IF('114成績輸入與落點儀表板'!$C$14="不可採計",X1626=0,TRUE)),IF('114成績輸入與落點儀表板'!$C$15="必須採計",Y1626&gt;0,IF('114成績輸入與落點儀表板'!$C$15="不可採計",Y1626=0,TRUE)),IF('114成績輸入與落點儀表板'!$C$16="必須採計",Z1626&gt;0,IF('114成績輸入與落點儀表板'!$C$16="不可採計",Z1626=0,TRUE))),"✅ 符合","❌ 不符合")</f>
        <v>✅ 符合</v>
      </c>
      <c r="L1626" s="15">
        <v>2</v>
      </c>
      <c r="M1626" s="15">
        <v>1</v>
      </c>
      <c r="N1626" s="15">
        <v>0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1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</row>
    <row r="1627" spans="1:26" customFormat="1" ht="15.75" customHeight="1" x14ac:dyDescent="0.3">
      <c r="A1627" s="2" t="s">
        <v>3888</v>
      </c>
      <c r="B1627" s="6" t="s">
        <v>3837</v>
      </c>
      <c r="C1627" s="6" t="s">
        <v>3889</v>
      </c>
      <c r="D1627" s="12" t="s">
        <v>73</v>
      </c>
      <c r="E1627" s="13" t="s">
        <v>3890</v>
      </c>
      <c r="F1627" s="2">
        <v>20</v>
      </c>
      <c r="G1627" s="15">
        <v>116</v>
      </c>
      <c r="H1627" s="7">
        <f>L1627*'114成績輸入與落點儀表板'!$B$2+M1627*'114成績輸入與落點儀表板'!$B$3+N1627*'114成績輸入與落點儀表板'!$B$4+O1627*'114成績輸入與落點儀表板'!$B$5+P1627*'114成績輸入與落點儀表板'!$B$6+Q1627*'114成績輸入與落點儀表板'!$B$7+R1627*'114成績輸入與落點儀表板'!$B$8+S1627*'114成績輸入與落點儀表板'!$B$9+T1627*'114成績輸入與落點儀表板'!$B$10+U1627*'114成績輸入與落點儀表板'!$B$11+V1627*'114成績輸入與落點儀表板'!$B$12+W1627*'114成績輸入與落點儀表板'!$B$13+X1627*'114成績輸入與落點儀表板'!$B$14+Y1627*'114成績輸入與落點儀表板'!$B$15+Z1627*'114成績輸入與落點儀表板'!$B$16</f>
        <v>0</v>
      </c>
      <c r="I1627" s="8">
        <f t="shared" si="50"/>
        <v>-116</v>
      </c>
      <c r="J1627" s="2" t="str">
        <f t="shared" si="51"/>
        <v>FAIL</v>
      </c>
      <c r="K1627" s="17" t="str">
        <f>IF(AND(IF('114成績輸入與落點儀表板'!$C$2="必須採計",L1627&gt;0,IF('114成績輸入與落點儀表板'!$C$2="不可採計",L1627=0,TRUE)),IF('114成績輸入與落點儀表板'!$C$3="必須採計",M1627&gt;0,IF('114成績輸入與落點儀表板'!$C$3="不可採計",M1627=0,TRUE)),IF('114成績輸入與落點儀表板'!$C$4="必須採計",N1627&gt;0,IF('114成績輸入與落點儀表板'!$C$4="不可採計",N1627=0,TRUE)),IF('114成績輸入與落點儀表板'!$C$5="必須採計",O1627&gt;0,IF('114成績輸入與落點儀表板'!$C$5="不可採計",O1627=0,TRUE)),IF('114成績輸入與落點儀表板'!$C$6="必須採計",P1627&gt;0,IF('114成績輸入與落點儀表板'!$C$6="不可採計",P1627=0,TRUE)),IF('114成績輸入與落點儀表板'!$C$7="必須採計",Q1627&gt;0,IF('114成績輸入與落點儀表板'!$C$7="不可採計",Q1627=0,TRUE)),IF('114成績輸入與落點儀表板'!$C$8="必須採計",R1627&gt;0,IF('114成績輸入與落點儀表板'!$C$8="不可採計",R1627=0,TRUE)),IF('114成績輸入與落點儀表板'!$C$9="必須採計",S1627&gt;0,IF('114成績輸入與落點儀表板'!$C$9="不可採計",S1627=0,TRUE)),IF('114成績輸入與落點儀表板'!$C$10="必須採計",T1627&gt;0,IF('114成績輸入與落點儀表板'!$C$10="不可採計",T1627=0,TRUE)),IF('114成績輸入與落點儀表板'!$C$11="必須採計",U1627&gt;0,IF('114成績輸入與落點儀表板'!$C$11="不可採計",U1627=0,TRUE)),IF('114成績輸入與落點儀表板'!$C$12="必須採計",V1627&gt;0,IF('114成績輸入與落點儀表板'!$C$12="不可採計",V1627=0,TRUE)),IF('114成績輸入與落點儀表板'!$C$13="必須採計",W1627&gt;0,IF('114成績輸入與落點儀表板'!$C$13="不可採計",W1627=0,TRUE)),IF('114成績輸入與落點儀表板'!$C$14="必須採計",X1627&gt;0,IF('114成績輸入與落點儀表板'!$C$14="不可採計",X1627=0,TRUE)),IF('114成績輸入與落點儀表板'!$C$15="必須採計",Y1627&gt;0,IF('114成績輸入與落點儀表板'!$C$15="不可採計",Y1627=0,TRUE)),IF('114成績輸入與落點儀表板'!$C$16="必須採計",Z1627&gt;0,IF('114成績輸入與落點儀表板'!$C$16="不可採計",Z1627=0,TRUE))),"✅ 符合","❌ 不符合")</f>
        <v>✅ 符合</v>
      </c>
      <c r="L1627" s="15">
        <v>2</v>
      </c>
      <c r="M1627" s="15">
        <v>0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1</v>
      </c>
      <c r="V1627" s="15">
        <v>0</v>
      </c>
      <c r="W1627" s="15">
        <v>1</v>
      </c>
      <c r="X1627" s="15">
        <v>0</v>
      </c>
      <c r="Y1627" s="15">
        <v>0</v>
      </c>
      <c r="Z1627" s="15">
        <v>0</v>
      </c>
    </row>
    <row r="1628" spans="1:26" customFormat="1" ht="15.75" customHeight="1" x14ac:dyDescent="0.3">
      <c r="A1628" s="2" t="s">
        <v>3891</v>
      </c>
      <c r="B1628" s="6" t="s">
        <v>3837</v>
      </c>
      <c r="C1628" s="6" t="s">
        <v>3892</v>
      </c>
      <c r="D1628" s="12" t="s">
        <v>121</v>
      </c>
      <c r="E1628" s="13" t="s">
        <v>3118</v>
      </c>
      <c r="F1628" s="2">
        <v>15</v>
      </c>
      <c r="G1628" s="15">
        <v>122</v>
      </c>
      <c r="H1628" s="7">
        <f>L1628*'114成績輸入與落點儀表板'!$B$2+M1628*'114成績輸入與落點儀表板'!$B$3+N1628*'114成績輸入與落點儀表板'!$B$4+O1628*'114成績輸入與落點儀表板'!$B$5+P1628*'114成績輸入與落點儀表板'!$B$6+Q1628*'114成績輸入與落點儀表板'!$B$7+R1628*'114成績輸入與落點儀表板'!$B$8+S1628*'114成績輸入與落點儀表板'!$B$9+T1628*'114成績輸入與落點儀表板'!$B$10+U1628*'114成績輸入與落點儀表板'!$B$11+V1628*'114成績輸入與落點儀表板'!$B$12+W1628*'114成績輸入與落點儀表板'!$B$13+X1628*'114成績輸入與落點儀表板'!$B$14+Y1628*'114成績輸入與落點儀表板'!$B$15+Z1628*'114成績輸入與落點儀表板'!$B$16</f>
        <v>0</v>
      </c>
      <c r="I1628" s="8">
        <f t="shared" si="50"/>
        <v>-122</v>
      </c>
      <c r="J1628" s="2" t="str">
        <f t="shared" si="51"/>
        <v>FAIL</v>
      </c>
      <c r="K1628" s="17" t="str">
        <f>IF(AND(IF('114成績輸入與落點儀表板'!$C$2="必須採計",L1628&gt;0,IF('114成績輸入與落點儀表板'!$C$2="不可採計",L1628=0,TRUE)),IF('114成績輸入與落點儀表板'!$C$3="必須採計",M1628&gt;0,IF('114成績輸入與落點儀表板'!$C$3="不可採計",M1628=0,TRUE)),IF('114成績輸入與落點儀表板'!$C$4="必須採計",N1628&gt;0,IF('114成績輸入與落點儀表板'!$C$4="不可採計",N1628=0,TRUE)),IF('114成績輸入與落點儀表板'!$C$5="必須採計",O1628&gt;0,IF('114成績輸入與落點儀表板'!$C$5="不可採計",O1628=0,TRUE)),IF('114成績輸入與落點儀表板'!$C$6="必須採計",P1628&gt;0,IF('114成績輸入與落點儀表板'!$C$6="不可採計",P1628=0,TRUE)),IF('114成績輸入與落點儀表板'!$C$7="必須採計",Q1628&gt;0,IF('114成績輸入與落點儀表板'!$C$7="不可採計",Q1628=0,TRUE)),IF('114成績輸入與落點儀表板'!$C$8="必須採計",R1628&gt;0,IF('114成績輸入與落點儀表板'!$C$8="不可採計",R1628=0,TRUE)),IF('114成績輸入與落點儀表板'!$C$9="必須採計",S1628&gt;0,IF('114成績輸入與落點儀表板'!$C$9="不可採計",S1628=0,TRUE)),IF('114成績輸入與落點儀表板'!$C$10="必須採計",T1628&gt;0,IF('114成績輸入與落點儀表板'!$C$10="不可採計",T1628=0,TRUE)),IF('114成績輸入與落點儀表板'!$C$11="必須採計",U1628&gt;0,IF('114成績輸入與落點儀表板'!$C$11="不可採計",U1628=0,TRUE)),IF('114成績輸入與落點儀表板'!$C$12="必須採計",V1628&gt;0,IF('114成績輸入與落點儀表板'!$C$12="不可採計",V1628=0,TRUE)),IF('114成績輸入與落點儀表板'!$C$13="必須採計",W1628&gt;0,IF('114成績輸入與落點儀表板'!$C$13="不可採計",W1628=0,TRUE)),IF('114成績輸入與落點儀表板'!$C$14="必須採計",X1628&gt;0,IF('114成績輸入與落點儀表板'!$C$14="不可採計",X1628=0,TRUE)),IF('114成績輸入與落點儀表板'!$C$15="必須採計",Y1628&gt;0,IF('114成績輸入與落點儀表板'!$C$15="不可採計",Y1628=0,TRUE)),IF('114成績輸入與落點儀表板'!$C$16="必須採計",Z1628&gt;0,IF('114成績輸入與落點儀表板'!$C$16="不可採計",Z1628=0,TRUE))),"✅ 符合","❌ 不符合")</f>
        <v>✅ 符合</v>
      </c>
      <c r="L1628" s="15">
        <v>2</v>
      </c>
      <c r="M1628" s="15">
        <v>0</v>
      </c>
      <c r="N1628" s="15">
        <v>0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  <c r="U1628" s="15">
        <v>0</v>
      </c>
      <c r="V1628" s="15">
        <v>0</v>
      </c>
      <c r="W1628" s="15">
        <v>1</v>
      </c>
      <c r="X1628" s="15">
        <v>1</v>
      </c>
      <c r="Y1628" s="15">
        <v>0</v>
      </c>
      <c r="Z1628" s="15">
        <v>0</v>
      </c>
    </row>
    <row r="1629" spans="1:26" customFormat="1" ht="15.75" customHeight="1" x14ac:dyDescent="0.3">
      <c r="A1629" s="2" t="s">
        <v>3893</v>
      </c>
      <c r="B1629" s="6" t="s">
        <v>3837</v>
      </c>
      <c r="C1629" s="6" t="s">
        <v>3894</v>
      </c>
      <c r="D1629" s="12" t="s">
        <v>121</v>
      </c>
      <c r="E1629" s="13" t="s">
        <v>1288</v>
      </c>
      <c r="F1629" s="2">
        <v>10</v>
      </c>
      <c r="G1629" s="15">
        <v>112</v>
      </c>
      <c r="H1629" s="7">
        <f>L1629*'114成績輸入與落點儀表板'!$B$2+M1629*'114成績輸入與落點儀表板'!$B$3+N1629*'114成績輸入與落點儀表板'!$B$4+O1629*'114成績輸入與落點儀表板'!$B$5+P1629*'114成績輸入與落點儀表板'!$B$6+Q1629*'114成績輸入與落點儀表板'!$B$7+R1629*'114成績輸入與落點儀表板'!$B$8+S1629*'114成績輸入與落點儀表板'!$B$9+T1629*'114成績輸入與落點儀表板'!$B$10+U1629*'114成績輸入與落點儀表板'!$B$11+V1629*'114成績輸入與落點儀表板'!$B$12+W1629*'114成績輸入與落點儀表板'!$B$13+X1629*'114成績輸入與落點儀表板'!$B$14+Y1629*'114成績輸入與落點儀表板'!$B$15+Z1629*'114成績輸入與落點儀表板'!$B$16</f>
        <v>0</v>
      </c>
      <c r="I1629" s="8">
        <f t="shared" si="50"/>
        <v>-112</v>
      </c>
      <c r="J1629" s="2" t="str">
        <f t="shared" si="51"/>
        <v>FAIL</v>
      </c>
      <c r="K1629" s="17" t="str">
        <f>IF(AND(IF('114成績輸入與落點儀表板'!$C$2="必須採計",L1629&gt;0,IF('114成績輸入與落點儀表板'!$C$2="不可採計",L1629=0,TRUE)),IF('114成績輸入與落點儀表板'!$C$3="必須採計",M1629&gt;0,IF('114成績輸入與落點儀表板'!$C$3="不可採計",M1629=0,TRUE)),IF('114成績輸入與落點儀表板'!$C$4="必須採計",N1629&gt;0,IF('114成績輸入與落點儀表板'!$C$4="不可採計",N1629=0,TRUE)),IF('114成績輸入與落點儀表板'!$C$5="必須採計",O1629&gt;0,IF('114成績輸入與落點儀表板'!$C$5="不可採計",O1629=0,TRUE)),IF('114成績輸入與落點儀表板'!$C$6="必須採計",P1629&gt;0,IF('114成績輸入與落點儀表板'!$C$6="不可採計",P1629=0,TRUE)),IF('114成績輸入與落點儀表板'!$C$7="必須採計",Q1629&gt;0,IF('114成績輸入與落點儀表板'!$C$7="不可採計",Q1629=0,TRUE)),IF('114成績輸入與落點儀表板'!$C$8="必須採計",R1629&gt;0,IF('114成績輸入與落點儀表板'!$C$8="不可採計",R1629=0,TRUE)),IF('114成績輸入與落點儀表板'!$C$9="必須採計",S1629&gt;0,IF('114成績輸入與落點儀表板'!$C$9="不可採計",S1629=0,TRUE)),IF('114成績輸入與落點儀表板'!$C$10="必須採計",T1629&gt;0,IF('114成績輸入與落點儀表板'!$C$10="不可採計",T1629=0,TRUE)),IF('114成績輸入與落點儀表板'!$C$11="必須採計",U1629&gt;0,IF('114成績輸入與落點儀表板'!$C$11="不可採計",U1629=0,TRUE)),IF('114成績輸入與落點儀表板'!$C$12="必須採計",V1629&gt;0,IF('114成績輸入與落點儀表板'!$C$12="不可採計",V1629=0,TRUE)),IF('114成績輸入與落點儀表板'!$C$13="必須採計",W1629&gt;0,IF('114成績輸入與落點儀表板'!$C$13="不可採計",W1629=0,TRUE)),IF('114成績輸入與落點儀表板'!$C$14="必須採計",X1629&gt;0,IF('114成績輸入與落點儀表板'!$C$14="不可採計",X1629=0,TRUE)),IF('114成績輸入與落點儀表板'!$C$15="必須採計",Y1629&gt;0,IF('114成績輸入與落點儀表板'!$C$15="不可採計",Y1629=0,TRUE)),IF('114成績輸入與落點儀表板'!$C$16="必須採計",Z1629&gt;0,IF('114成績輸入與落點儀表板'!$C$16="不可採計",Z1629=0,TRUE))),"✅ 符合","❌ 不符合")</f>
        <v>✅ 符合</v>
      </c>
      <c r="L1629" s="15">
        <v>2</v>
      </c>
      <c r="M1629" s="15">
        <v>1</v>
      </c>
      <c r="N1629" s="15">
        <v>0</v>
      </c>
      <c r="O1629" s="15">
        <v>0</v>
      </c>
      <c r="P1629" s="15">
        <v>0</v>
      </c>
      <c r="Q1629" s="15">
        <v>0</v>
      </c>
      <c r="R1629" s="15">
        <v>0</v>
      </c>
      <c r="S1629" s="15">
        <v>0</v>
      </c>
      <c r="T1629" s="15">
        <v>0</v>
      </c>
      <c r="U1629" s="15">
        <v>0</v>
      </c>
      <c r="V1629" s="15">
        <v>0</v>
      </c>
      <c r="W1629" s="15">
        <v>1</v>
      </c>
      <c r="X1629" s="15">
        <v>0</v>
      </c>
      <c r="Y1629" s="15">
        <v>0</v>
      </c>
      <c r="Z1629" s="15">
        <v>0</v>
      </c>
    </row>
    <row r="1630" spans="1:26" customFormat="1" ht="15.75" customHeight="1" x14ac:dyDescent="0.3">
      <c r="A1630" s="2" t="s">
        <v>3895</v>
      </c>
      <c r="B1630" s="6" t="s">
        <v>3837</v>
      </c>
      <c r="C1630" s="6" t="s">
        <v>1956</v>
      </c>
      <c r="D1630" s="12" t="s">
        <v>113</v>
      </c>
      <c r="E1630" s="13" t="s">
        <v>2974</v>
      </c>
      <c r="F1630" s="2">
        <v>18</v>
      </c>
      <c r="G1630" s="15">
        <v>159</v>
      </c>
      <c r="H1630" s="7">
        <f>L1630*'114成績輸入與落點儀表板'!$B$2+M1630*'114成績輸入與落點儀表板'!$B$3+N1630*'114成績輸入與落點儀表板'!$B$4+O1630*'114成績輸入與落點儀表板'!$B$5+P1630*'114成績輸入與落點儀表板'!$B$6+Q1630*'114成績輸入與落點儀表板'!$B$7+R1630*'114成績輸入與落點儀表板'!$B$8+S1630*'114成績輸入與落點儀表板'!$B$9+T1630*'114成績輸入與落點儀表板'!$B$10+U1630*'114成績輸入與落點儀表板'!$B$11+V1630*'114成績輸入與落點儀表板'!$B$12+W1630*'114成績輸入與落點儀表板'!$B$13+X1630*'114成績輸入與落點儀表板'!$B$14+Y1630*'114成績輸入與落點儀表板'!$B$15+Z1630*'114成績輸入與落點儀表板'!$B$16</f>
        <v>0</v>
      </c>
      <c r="I1630" s="8">
        <f t="shared" si="50"/>
        <v>-159</v>
      </c>
      <c r="J1630" s="2" t="str">
        <f t="shared" si="51"/>
        <v>FAIL</v>
      </c>
      <c r="K1630" s="17" t="str">
        <f>IF(AND(IF('114成績輸入與落點儀表板'!$C$2="必須採計",L1630&gt;0,IF('114成績輸入與落點儀表板'!$C$2="不可採計",L1630=0,TRUE)),IF('114成績輸入與落點儀表板'!$C$3="必須採計",M1630&gt;0,IF('114成績輸入與落點儀表板'!$C$3="不可採計",M1630=0,TRUE)),IF('114成績輸入與落點儀表板'!$C$4="必須採計",N1630&gt;0,IF('114成績輸入與落點儀表板'!$C$4="不可採計",N1630=0,TRUE)),IF('114成績輸入與落點儀表板'!$C$5="必須採計",O1630&gt;0,IF('114成績輸入與落點儀表板'!$C$5="不可採計",O1630=0,TRUE)),IF('114成績輸入與落點儀表板'!$C$6="必須採計",P1630&gt;0,IF('114成績輸入與落點儀表板'!$C$6="不可採計",P1630=0,TRUE)),IF('114成績輸入與落點儀表板'!$C$7="必須採計",Q1630&gt;0,IF('114成績輸入與落點儀表板'!$C$7="不可採計",Q1630=0,TRUE)),IF('114成績輸入與落點儀表板'!$C$8="必須採計",R1630&gt;0,IF('114成績輸入與落點儀表板'!$C$8="不可採計",R1630=0,TRUE)),IF('114成績輸入與落點儀表板'!$C$9="必須採計",S1630&gt;0,IF('114成績輸入與落點儀表板'!$C$9="不可採計",S1630=0,TRUE)),IF('114成績輸入與落點儀表板'!$C$10="必須採計",T1630&gt;0,IF('114成績輸入與落點儀表板'!$C$10="不可採計",T1630=0,TRUE)),IF('114成績輸入與落點儀表板'!$C$11="必須採計",U1630&gt;0,IF('114成績輸入與落點儀表板'!$C$11="不可採計",U1630=0,TRUE)),IF('114成績輸入與落點儀表板'!$C$12="必須採計",V1630&gt;0,IF('114成績輸入與落點儀表板'!$C$12="不可採計",V1630=0,TRUE)),IF('114成績輸入與落點儀表板'!$C$13="必須採計",W1630&gt;0,IF('114成績輸入與落點儀表板'!$C$13="不可採計",W1630=0,TRUE)),IF('114成績輸入與落點儀表板'!$C$14="必須採計",X1630&gt;0,IF('114成績輸入與落點儀表板'!$C$14="不可採計",X1630=0,TRUE)),IF('114成績輸入與落點儀表板'!$C$15="必須採計",Y1630&gt;0,IF('114成績輸入與落點儀表板'!$C$15="不可採計",Y1630=0,TRUE)),IF('114成績輸入與落點儀表板'!$C$16="必須採計",Z1630&gt;0,IF('114成績輸入與落點儀表板'!$C$16="不可採計",Z1630=0,TRUE))),"✅ 符合","❌ 不符合")</f>
        <v>✅ 符合</v>
      </c>
      <c r="L1630" s="15">
        <v>2</v>
      </c>
      <c r="M1630" s="15">
        <v>0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0</v>
      </c>
      <c r="T1630" s="15">
        <v>0</v>
      </c>
      <c r="U1630" s="15">
        <v>1</v>
      </c>
      <c r="V1630" s="15">
        <v>0</v>
      </c>
      <c r="W1630" s="15">
        <v>2</v>
      </c>
      <c r="X1630" s="15">
        <v>0</v>
      </c>
      <c r="Y1630" s="15">
        <v>0</v>
      </c>
      <c r="Z1630" s="15">
        <v>0</v>
      </c>
    </row>
    <row r="1631" spans="1:26" customFormat="1" ht="15.75" customHeight="1" x14ac:dyDescent="0.3">
      <c r="A1631" s="2" t="s">
        <v>3896</v>
      </c>
      <c r="B1631" s="6" t="s">
        <v>3837</v>
      </c>
      <c r="C1631" s="6" t="s">
        <v>3897</v>
      </c>
      <c r="D1631" s="12" t="s">
        <v>99</v>
      </c>
      <c r="E1631" s="13" t="s">
        <v>873</v>
      </c>
      <c r="F1631" s="2">
        <v>20</v>
      </c>
      <c r="G1631" s="15">
        <v>121</v>
      </c>
      <c r="H1631" s="7">
        <f>L1631*'114成績輸入與落點儀表板'!$B$2+M1631*'114成績輸入與落點儀表板'!$B$3+N1631*'114成績輸入與落點儀表板'!$B$4+O1631*'114成績輸入與落點儀表板'!$B$5+P1631*'114成績輸入與落點儀表板'!$B$6+Q1631*'114成績輸入與落點儀表板'!$B$7+R1631*'114成績輸入與落點儀表板'!$B$8+S1631*'114成績輸入與落點儀表板'!$B$9+T1631*'114成績輸入與落點儀表板'!$B$10+U1631*'114成績輸入與落點儀表板'!$B$11+V1631*'114成績輸入與落點儀表板'!$B$12+W1631*'114成績輸入與落點儀表板'!$B$13+X1631*'114成績輸入與落點儀表板'!$B$14+Y1631*'114成績輸入與落點儀表板'!$B$15+Z1631*'114成績輸入與落點儀表板'!$B$16</f>
        <v>0</v>
      </c>
      <c r="I1631" s="8">
        <f t="shared" si="50"/>
        <v>-121</v>
      </c>
      <c r="J1631" s="2" t="str">
        <f t="shared" si="51"/>
        <v>FAIL</v>
      </c>
      <c r="K1631" s="17" t="str">
        <f>IF(AND(IF('114成績輸入與落點儀表板'!$C$2="必須採計",L1631&gt;0,IF('114成績輸入與落點儀表板'!$C$2="不可採計",L1631=0,TRUE)),IF('114成績輸入與落點儀表板'!$C$3="必須採計",M1631&gt;0,IF('114成績輸入與落點儀表板'!$C$3="不可採計",M1631=0,TRUE)),IF('114成績輸入與落點儀表板'!$C$4="必須採計",N1631&gt;0,IF('114成績輸入與落點儀表板'!$C$4="不可採計",N1631=0,TRUE)),IF('114成績輸入與落點儀表板'!$C$5="必須採計",O1631&gt;0,IF('114成績輸入與落點儀表板'!$C$5="不可採計",O1631=0,TRUE)),IF('114成績輸入與落點儀表板'!$C$6="必須採計",P1631&gt;0,IF('114成績輸入與落點儀表板'!$C$6="不可採計",P1631=0,TRUE)),IF('114成績輸入與落點儀表板'!$C$7="必須採計",Q1631&gt;0,IF('114成績輸入與落點儀表板'!$C$7="不可採計",Q1631=0,TRUE)),IF('114成績輸入與落點儀表板'!$C$8="必須採計",R1631&gt;0,IF('114成績輸入與落點儀表板'!$C$8="不可採計",R1631=0,TRUE)),IF('114成績輸入與落點儀表板'!$C$9="必須採計",S1631&gt;0,IF('114成績輸入與落點儀表板'!$C$9="不可採計",S1631=0,TRUE)),IF('114成績輸入與落點儀表板'!$C$10="必須採計",T1631&gt;0,IF('114成績輸入與落點儀表板'!$C$10="不可採計",T1631=0,TRUE)),IF('114成績輸入與落點儀表板'!$C$11="必須採計",U1631&gt;0,IF('114成績輸入與落點儀表板'!$C$11="不可採計",U1631=0,TRUE)),IF('114成績輸入與落點儀表板'!$C$12="必須採計",V1631&gt;0,IF('114成績輸入與落點儀表板'!$C$12="不可採計",V1631=0,TRUE)),IF('114成績輸入與落點儀表板'!$C$13="必須採計",W1631&gt;0,IF('114成績輸入與落點儀表板'!$C$13="不可採計",W1631=0,TRUE)),IF('114成績輸入與落點儀表板'!$C$14="必須採計",X1631&gt;0,IF('114成績輸入與落點儀表板'!$C$14="不可採計",X1631=0,TRUE)),IF('114成績輸入與落點儀表板'!$C$15="必須採計",Y1631&gt;0,IF('114成績輸入與落點儀表板'!$C$15="不可採計",Y1631=0,TRUE)),IF('114成績輸入與落點儀表板'!$C$16="必須採計",Z1631&gt;0,IF('114成績輸入與落點儀表板'!$C$16="不可採計",Z1631=0,TRUE))),"✅ 符合","❌ 不符合")</f>
        <v>✅ 符合</v>
      </c>
      <c r="L1631" s="15">
        <v>2</v>
      </c>
      <c r="M1631" s="15">
        <v>1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2</v>
      </c>
      <c r="X1631" s="15">
        <v>0</v>
      </c>
      <c r="Y1631" s="15">
        <v>0</v>
      </c>
      <c r="Z1631" s="15">
        <v>0</v>
      </c>
    </row>
    <row r="1632" spans="1:26" customFormat="1" ht="15.75" customHeight="1" x14ac:dyDescent="0.3">
      <c r="A1632" s="2" t="s">
        <v>3898</v>
      </c>
      <c r="B1632" s="6" t="s">
        <v>3837</v>
      </c>
      <c r="C1632" s="6" t="s">
        <v>3899</v>
      </c>
      <c r="D1632" s="12" t="s">
        <v>99</v>
      </c>
      <c r="E1632" s="13" t="s">
        <v>868</v>
      </c>
      <c r="F1632" s="2">
        <v>16</v>
      </c>
      <c r="G1632" s="15">
        <v>128</v>
      </c>
      <c r="H1632" s="7">
        <f>L1632*'114成績輸入與落點儀表板'!$B$2+M1632*'114成績輸入與落點儀表板'!$B$3+N1632*'114成績輸入與落點儀表板'!$B$4+O1632*'114成績輸入與落點儀表板'!$B$5+P1632*'114成績輸入與落點儀表板'!$B$6+Q1632*'114成績輸入與落點儀表板'!$B$7+R1632*'114成績輸入與落點儀表板'!$B$8+S1632*'114成績輸入與落點儀表板'!$B$9+T1632*'114成績輸入與落點儀表板'!$B$10+U1632*'114成績輸入與落點儀表板'!$B$11+V1632*'114成績輸入與落點儀表板'!$B$12+W1632*'114成績輸入與落點儀表板'!$B$13+X1632*'114成績輸入與落點儀表板'!$B$14+Y1632*'114成績輸入與落點儀表板'!$B$15+Z1632*'114成績輸入與落點儀表板'!$B$16</f>
        <v>0</v>
      </c>
      <c r="I1632" s="8">
        <f t="shared" si="50"/>
        <v>-128</v>
      </c>
      <c r="J1632" s="2" t="str">
        <f t="shared" si="51"/>
        <v>FAIL</v>
      </c>
      <c r="K1632" s="17" t="str">
        <f>IF(AND(IF('114成績輸入與落點儀表板'!$C$2="必須採計",L1632&gt;0,IF('114成績輸入與落點儀表板'!$C$2="不可採計",L1632=0,TRUE)),IF('114成績輸入與落點儀表板'!$C$3="必須採計",M1632&gt;0,IF('114成績輸入與落點儀表板'!$C$3="不可採計",M1632=0,TRUE)),IF('114成績輸入與落點儀表板'!$C$4="必須採計",N1632&gt;0,IF('114成績輸入與落點儀表板'!$C$4="不可採計",N1632=0,TRUE)),IF('114成績輸入與落點儀表板'!$C$5="必須採計",O1632&gt;0,IF('114成績輸入與落點儀表板'!$C$5="不可採計",O1632=0,TRUE)),IF('114成績輸入與落點儀表板'!$C$6="必須採計",P1632&gt;0,IF('114成績輸入與落點儀表板'!$C$6="不可採計",P1632=0,TRUE)),IF('114成績輸入與落點儀表板'!$C$7="必須採計",Q1632&gt;0,IF('114成績輸入與落點儀表板'!$C$7="不可採計",Q1632=0,TRUE)),IF('114成績輸入與落點儀表板'!$C$8="必須採計",R1632&gt;0,IF('114成績輸入與落點儀表板'!$C$8="不可採計",R1632=0,TRUE)),IF('114成績輸入與落點儀表板'!$C$9="必須採計",S1632&gt;0,IF('114成績輸入與落點儀表板'!$C$9="不可採計",S1632=0,TRUE)),IF('114成績輸入與落點儀表板'!$C$10="必須採計",T1632&gt;0,IF('114成績輸入與落點儀表板'!$C$10="不可採計",T1632=0,TRUE)),IF('114成績輸入與落點儀表板'!$C$11="必須採計",U1632&gt;0,IF('114成績輸入與落點儀表板'!$C$11="不可採計",U1632=0,TRUE)),IF('114成績輸入與落點儀表板'!$C$12="必須採計",V1632&gt;0,IF('114成績輸入與落點儀表板'!$C$12="不可採計",V1632=0,TRUE)),IF('114成績輸入與落點儀表板'!$C$13="必須採計",W1632&gt;0,IF('114成績輸入與落點儀表板'!$C$13="不可採計",W1632=0,TRUE)),IF('114成績輸入與落點儀表板'!$C$14="必須採計",X1632&gt;0,IF('114成績輸入與落點儀表板'!$C$14="不可採計",X1632=0,TRUE)),IF('114成績輸入與落點儀表板'!$C$15="必須採計",Y1632&gt;0,IF('114成績輸入與落點儀表板'!$C$15="不可採計",Y1632=0,TRUE)),IF('114成績輸入與落點儀表板'!$C$16="必須採計",Z1632&gt;0,IF('114成績輸入與落點儀表板'!$C$16="不可採計",Z1632=0,TRUE))),"✅ 符合","❌ 不符合")</f>
        <v>✅ 符合</v>
      </c>
      <c r="L1632" s="15">
        <v>2</v>
      </c>
      <c r="M1632" s="15">
        <v>1</v>
      </c>
      <c r="N1632" s="15">
        <v>0</v>
      </c>
      <c r="O1632" s="15">
        <v>0</v>
      </c>
      <c r="P1632" s="15">
        <v>0</v>
      </c>
      <c r="Q1632" s="15">
        <v>0</v>
      </c>
      <c r="R1632" s="15">
        <v>0</v>
      </c>
      <c r="S1632" s="15">
        <v>0</v>
      </c>
      <c r="T1632" s="15">
        <v>0</v>
      </c>
      <c r="U1632" s="15">
        <v>2</v>
      </c>
      <c r="V1632" s="15">
        <v>0</v>
      </c>
      <c r="W1632" s="15">
        <v>0</v>
      </c>
      <c r="X1632" s="15">
        <v>0</v>
      </c>
      <c r="Y1632" s="15">
        <v>0</v>
      </c>
      <c r="Z1632" s="15">
        <v>0</v>
      </c>
    </row>
    <row r="1633" spans="1:26" customFormat="1" ht="15.75" customHeight="1" x14ac:dyDescent="0.3">
      <c r="A1633" s="2" t="s">
        <v>3900</v>
      </c>
      <c r="B1633" s="6" t="s">
        <v>3837</v>
      </c>
      <c r="C1633" s="6" t="s">
        <v>3901</v>
      </c>
      <c r="D1633" s="12" t="s">
        <v>266</v>
      </c>
      <c r="E1633" s="13" t="s">
        <v>1859</v>
      </c>
      <c r="F1633" s="2">
        <v>4</v>
      </c>
      <c r="G1633" s="15">
        <v>107</v>
      </c>
      <c r="H1633" s="7">
        <f>L1633*'114成績輸入與落點儀表板'!$B$2+M1633*'114成績輸入與落點儀表板'!$B$3+N1633*'114成績輸入與落點儀表板'!$B$4+O1633*'114成績輸入與落點儀表板'!$B$5+P1633*'114成績輸入與落點儀表板'!$B$6+Q1633*'114成績輸入與落點儀表板'!$B$7+R1633*'114成績輸入與落點儀表板'!$B$8+S1633*'114成績輸入與落點儀表板'!$B$9+T1633*'114成績輸入與落點儀表板'!$B$10+U1633*'114成績輸入與落點儀表板'!$B$11+V1633*'114成績輸入與落點儀表板'!$B$12+W1633*'114成績輸入與落點儀表板'!$B$13+X1633*'114成績輸入與落點儀表板'!$B$14+Y1633*'114成績輸入與落點儀表板'!$B$15+Z1633*'114成績輸入與落點儀表板'!$B$16</f>
        <v>0</v>
      </c>
      <c r="I1633" s="8">
        <f t="shared" si="50"/>
        <v>-107</v>
      </c>
      <c r="J1633" s="2" t="str">
        <f t="shared" si="51"/>
        <v>FAIL</v>
      </c>
      <c r="K1633" s="17" t="str">
        <f>IF(AND(IF('114成績輸入與落點儀表板'!$C$2="必須採計",L1633&gt;0,IF('114成績輸入與落點儀表板'!$C$2="不可採計",L1633=0,TRUE)),IF('114成績輸入與落點儀表板'!$C$3="必須採計",M1633&gt;0,IF('114成績輸入與落點儀表板'!$C$3="不可採計",M1633=0,TRUE)),IF('114成績輸入與落點儀表板'!$C$4="必須採計",N1633&gt;0,IF('114成績輸入與落點儀表板'!$C$4="不可採計",N1633=0,TRUE)),IF('114成績輸入與落點儀表板'!$C$5="必須採計",O1633&gt;0,IF('114成績輸入與落點儀表板'!$C$5="不可採計",O1633=0,TRUE)),IF('114成績輸入與落點儀表板'!$C$6="必須採計",P1633&gt;0,IF('114成績輸入與落點儀表板'!$C$6="不可採計",P1633=0,TRUE)),IF('114成績輸入與落點儀表板'!$C$7="必須採計",Q1633&gt;0,IF('114成績輸入與落點儀表板'!$C$7="不可採計",Q1633=0,TRUE)),IF('114成績輸入與落點儀表板'!$C$8="必須採計",R1633&gt;0,IF('114成績輸入與落點儀表板'!$C$8="不可採計",R1633=0,TRUE)),IF('114成績輸入與落點儀表板'!$C$9="必須採計",S1633&gt;0,IF('114成績輸入與落點儀表板'!$C$9="不可採計",S1633=0,TRUE)),IF('114成績輸入與落點儀表板'!$C$10="必須採計",T1633&gt;0,IF('114成績輸入與落點儀表板'!$C$10="不可採計",T1633=0,TRUE)),IF('114成績輸入與落點儀表板'!$C$11="必須採計",U1633&gt;0,IF('114成績輸入與落點儀表板'!$C$11="不可採計",U1633=0,TRUE)),IF('114成績輸入與落點儀表板'!$C$12="必須採計",V1633&gt;0,IF('114成績輸入與落點儀表板'!$C$12="不可採計",V1633=0,TRUE)),IF('114成績輸入與落點儀表板'!$C$13="必須採計",W1633&gt;0,IF('114成績輸入與落點儀表板'!$C$13="不可採計",W1633=0,TRUE)),IF('114成績輸入與落點儀表板'!$C$14="必須採計",X1633&gt;0,IF('114成績輸入與落點儀表板'!$C$14="不可採計",X1633=0,TRUE)),IF('114成績輸入與落點儀表板'!$C$15="必須採計",Y1633&gt;0,IF('114成績輸入與落點儀表板'!$C$15="不可採計",Y1633=0,TRUE)),IF('114成績輸入與落點儀表板'!$C$16="必須採計",Z1633&gt;0,IF('114成績輸入與落點儀表板'!$C$16="不可採計",Z1633=0,TRUE))),"✅ 符合","❌ 不符合")</f>
        <v>✅ 符合</v>
      </c>
      <c r="L1633" s="15">
        <v>2</v>
      </c>
      <c r="M1633" s="15">
        <v>1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1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</row>
    <row r="1634" spans="1:26" customFormat="1" ht="15.75" customHeight="1" x14ac:dyDescent="0.3">
      <c r="A1634" s="2" t="s">
        <v>3902</v>
      </c>
      <c r="B1634" s="6" t="s">
        <v>3837</v>
      </c>
      <c r="C1634" s="6" t="s">
        <v>3903</v>
      </c>
      <c r="D1634" s="12" t="s">
        <v>73</v>
      </c>
      <c r="E1634" s="13" t="s">
        <v>1771</v>
      </c>
      <c r="F1634" s="2">
        <v>8</v>
      </c>
      <c r="G1634" s="15">
        <v>154</v>
      </c>
      <c r="H1634" s="7">
        <f>L1634*'114成績輸入與落點儀表板'!$B$2+M1634*'114成績輸入與落點儀表板'!$B$3+N1634*'114成績輸入與落點儀表板'!$B$4+O1634*'114成績輸入與落點儀表板'!$B$5+P1634*'114成績輸入與落點儀表板'!$B$6+Q1634*'114成績輸入與落點儀表板'!$B$7+R1634*'114成績輸入與落點儀表板'!$B$8+S1634*'114成績輸入與落點儀表板'!$B$9+T1634*'114成績輸入與落點儀表板'!$B$10+U1634*'114成績輸入與落點儀表板'!$B$11+V1634*'114成績輸入與落點儀表板'!$B$12+W1634*'114成績輸入與落點儀表板'!$B$13+X1634*'114成績輸入與落點儀表板'!$B$14+Y1634*'114成績輸入與落點儀表板'!$B$15+Z1634*'114成績輸入與落點儀表板'!$B$16</f>
        <v>0</v>
      </c>
      <c r="I1634" s="8">
        <f t="shared" si="50"/>
        <v>-154</v>
      </c>
      <c r="J1634" s="2" t="str">
        <f t="shared" si="51"/>
        <v>FAIL</v>
      </c>
      <c r="K1634" s="17" t="str">
        <f>IF(AND(IF('114成績輸入與落點儀表板'!$C$2="必須採計",L1634&gt;0,IF('114成績輸入與落點儀表板'!$C$2="不可採計",L1634=0,TRUE)),IF('114成績輸入與落點儀表板'!$C$3="必須採計",M1634&gt;0,IF('114成績輸入與落點儀表板'!$C$3="不可採計",M1634=0,TRUE)),IF('114成績輸入與落點儀表板'!$C$4="必須採計",N1634&gt;0,IF('114成績輸入與落點儀表板'!$C$4="不可採計",N1634=0,TRUE)),IF('114成績輸入與落點儀表板'!$C$5="必須採計",O1634&gt;0,IF('114成績輸入與落點儀表板'!$C$5="不可採計",O1634=0,TRUE)),IF('114成績輸入與落點儀表板'!$C$6="必須採計",P1634&gt;0,IF('114成績輸入與落點儀表板'!$C$6="不可採計",P1634=0,TRUE)),IF('114成績輸入與落點儀表板'!$C$7="必須採計",Q1634&gt;0,IF('114成績輸入與落點儀表板'!$C$7="不可採計",Q1634=0,TRUE)),IF('114成績輸入與落點儀表板'!$C$8="必須採計",R1634&gt;0,IF('114成績輸入與落點儀表板'!$C$8="不可採計",R1634=0,TRUE)),IF('114成績輸入與落點儀表板'!$C$9="必須採計",S1634&gt;0,IF('114成績輸入與落點儀表板'!$C$9="不可採計",S1634=0,TRUE)),IF('114成績輸入與落點儀表板'!$C$10="必須採計",T1634&gt;0,IF('114成績輸入與落點儀表板'!$C$10="不可採計",T1634=0,TRUE)),IF('114成績輸入與落點儀表板'!$C$11="必須採計",U1634&gt;0,IF('114成績輸入與落點儀表板'!$C$11="不可採計",U1634=0,TRUE)),IF('114成績輸入與落點儀表板'!$C$12="必須採計",V1634&gt;0,IF('114成績輸入與落點儀表板'!$C$12="不可採計",V1634=0,TRUE)),IF('114成績輸入與落點儀表板'!$C$13="必須採計",W1634&gt;0,IF('114成績輸入與落點儀表板'!$C$13="不可採計",W1634=0,TRUE)),IF('114成績輸入與落點儀表板'!$C$14="必須採計",X1634&gt;0,IF('114成績輸入與落點儀表板'!$C$14="不可採計",X1634=0,TRUE)),IF('114成績輸入與落點儀表板'!$C$15="必須採計",Y1634&gt;0,IF('114成績輸入與落點儀表板'!$C$15="不可採計",Y1634=0,TRUE)),IF('114成績輸入與落點儀表板'!$C$16="必須採計",Z1634&gt;0,IF('114成績輸入與落點儀表板'!$C$16="不可採計",Z1634=0,TRUE))),"✅ 符合","❌ 不符合")</f>
        <v>✅ 符合</v>
      </c>
      <c r="L1634" s="15">
        <v>2</v>
      </c>
      <c r="M1634" s="15">
        <v>1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  <c r="U1634" s="15">
        <v>2</v>
      </c>
      <c r="V1634" s="15">
        <v>0</v>
      </c>
      <c r="W1634" s="15">
        <v>0</v>
      </c>
      <c r="X1634" s="15">
        <v>0</v>
      </c>
      <c r="Y1634" s="15">
        <v>0</v>
      </c>
      <c r="Z1634" s="15">
        <v>0</v>
      </c>
    </row>
    <row r="1635" spans="1:26" customFormat="1" ht="15.75" customHeight="1" x14ac:dyDescent="0.3">
      <c r="A1635" s="2" t="s">
        <v>3904</v>
      </c>
      <c r="B1635" s="6" t="s">
        <v>3837</v>
      </c>
      <c r="C1635" s="6" t="s">
        <v>3905</v>
      </c>
      <c r="D1635" s="12" t="s">
        <v>73</v>
      </c>
      <c r="E1635" s="13" t="s">
        <v>3071</v>
      </c>
      <c r="F1635" s="2">
        <v>7</v>
      </c>
      <c r="G1635" s="15">
        <v>138</v>
      </c>
      <c r="H1635" s="7">
        <f>L1635*'114成績輸入與落點儀表板'!$B$2+M1635*'114成績輸入與落點儀表板'!$B$3+N1635*'114成績輸入與落點儀表板'!$B$4+O1635*'114成績輸入與落點儀表板'!$B$5+P1635*'114成績輸入與落點儀表板'!$B$6+Q1635*'114成績輸入與落點儀表板'!$B$7+R1635*'114成績輸入與落點儀表板'!$B$8+S1635*'114成績輸入與落點儀表板'!$B$9+T1635*'114成績輸入與落點儀表板'!$B$10+U1635*'114成績輸入與落點儀表板'!$B$11+V1635*'114成績輸入與落點儀表板'!$B$12+W1635*'114成績輸入與落點儀表板'!$B$13+X1635*'114成績輸入與落點儀表板'!$B$14+Y1635*'114成績輸入與落點儀表板'!$B$15+Z1635*'114成績輸入與落點儀表板'!$B$16</f>
        <v>0</v>
      </c>
      <c r="I1635" s="8">
        <f t="shared" si="50"/>
        <v>-138</v>
      </c>
      <c r="J1635" s="2" t="str">
        <f t="shared" si="51"/>
        <v>FAIL</v>
      </c>
      <c r="K1635" s="17" t="str">
        <f>IF(AND(IF('114成績輸入與落點儀表板'!$C$2="必須採計",L1635&gt;0,IF('114成績輸入與落點儀表板'!$C$2="不可採計",L1635=0,TRUE)),IF('114成績輸入與落點儀表板'!$C$3="必須採計",M1635&gt;0,IF('114成績輸入與落點儀表板'!$C$3="不可採計",M1635=0,TRUE)),IF('114成績輸入與落點儀表板'!$C$4="必須採計",N1635&gt;0,IF('114成績輸入與落點儀表板'!$C$4="不可採計",N1635=0,TRUE)),IF('114成績輸入與落點儀表板'!$C$5="必須採計",O1635&gt;0,IF('114成績輸入與落點儀表板'!$C$5="不可採計",O1635=0,TRUE)),IF('114成績輸入與落點儀表板'!$C$6="必須採計",P1635&gt;0,IF('114成績輸入與落點儀表板'!$C$6="不可採計",P1635=0,TRUE)),IF('114成績輸入與落點儀表板'!$C$7="必須採計",Q1635&gt;0,IF('114成績輸入與落點儀表板'!$C$7="不可採計",Q1635=0,TRUE)),IF('114成績輸入與落點儀表板'!$C$8="必須採計",R1635&gt;0,IF('114成績輸入與落點儀表板'!$C$8="不可採計",R1635=0,TRUE)),IF('114成績輸入與落點儀表板'!$C$9="必須採計",S1635&gt;0,IF('114成績輸入與落點儀表板'!$C$9="不可採計",S1635=0,TRUE)),IF('114成績輸入與落點儀表板'!$C$10="必須採計",T1635&gt;0,IF('114成績輸入與落點儀表板'!$C$10="不可採計",T1635=0,TRUE)),IF('114成績輸入與落點儀表板'!$C$11="必須採計",U1635&gt;0,IF('114成績輸入與落點儀表板'!$C$11="不可採計",U1635=0,TRUE)),IF('114成績輸入與落點儀表板'!$C$12="必須採計",V1635&gt;0,IF('114成績輸入與落點儀表板'!$C$12="不可採計",V1635=0,TRUE)),IF('114成績輸入與落點儀表板'!$C$13="必須採計",W1635&gt;0,IF('114成績輸入與落點儀表板'!$C$13="不可採計",W1635=0,TRUE)),IF('114成績輸入與落點儀表板'!$C$14="必須採計",X1635&gt;0,IF('114成績輸入與落點儀表板'!$C$14="不可採計",X1635=0,TRUE)),IF('114成績輸入與落點儀表板'!$C$15="必須採計",Y1635&gt;0,IF('114成績輸入與落點儀表板'!$C$15="不可採計",Y1635=0,TRUE)),IF('114成績輸入與落點儀表板'!$C$16="必須採計",Z1635&gt;0,IF('114成績輸入與落點儀表板'!$C$16="不可採計",Z1635=0,TRUE))),"✅ 符合","❌ 不符合")</f>
        <v>✅ 符合</v>
      </c>
      <c r="L1635" s="15">
        <v>2</v>
      </c>
      <c r="M1635" s="15">
        <v>1</v>
      </c>
      <c r="N1635" s="15">
        <v>0</v>
      </c>
      <c r="O1635" s="15">
        <v>0</v>
      </c>
      <c r="P1635" s="15">
        <v>0</v>
      </c>
      <c r="Q1635" s="15">
        <v>0</v>
      </c>
      <c r="R1635" s="15">
        <v>0</v>
      </c>
      <c r="S1635" s="15">
        <v>0</v>
      </c>
      <c r="T1635" s="15">
        <v>0</v>
      </c>
      <c r="U1635" s="15">
        <v>0</v>
      </c>
      <c r="V1635" s="15">
        <v>0</v>
      </c>
      <c r="W1635" s="15">
        <v>2</v>
      </c>
      <c r="X1635" s="15">
        <v>0</v>
      </c>
      <c r="Y1635" s="15">
        <v>0</v>
      </c>
      <c r="Z1635" s="15">
        <v>0</v>
      </c>
    </row>
    <row r="1636" spans="1:26" customFormat="1" ht="15.75" customHeight="1" x14ac:dyDescent="0.3">
      <c r="A1636" s="2" t="s">
        <v>3906</v>
      </c>
      <c r="B1636" s="6" t="s">
        <v>3837</v>
      </c>
      <c r="C1636" s="6" t="s">
        <v>3907</v>
      </c>
      <c r="D1636" s="12" t="s">
        <v>80</v>
      </c>
      <c r="E1636" s="13" t="s">
        <v>3071</v>
      </c>
      <c r="F1636" s="2">
        <v>19</v>
      </c>
      <c r="G1636" s="15">
        <v>116</v>
      </c>
      <c r="H1636" s="7">
        <f>L1636*'114成績輸入與落點儀表板'!$B$2+M1636*'114成績輸入與落點儀表板'!$B$3+N1636*'114成績輸入與落點儀表板'!$B$4+O1636*'114成績輸入與落點儀表板'!$B$5+P1636*'114成績輸入與落點儀表板'!$B$6+Q1636*'114成績輸入與落點儀表板'!$B$7+R1636*'114成績輸入與落點儀表板'!$B$8+S1636*'114成績輸入與落點儀表板'!$B$9+T1636*'114成績輸入與落點儀表板'!$B$10+U1636*'114成績輸入與落點儀表板'!$B$11+V1636*'114成績輸入與落點儀表板'!$B$12+W1636*'114成績輸入與落點儀表板'!$B$13+X1636*'114成績輸入與落點儀表板'!$B$14+Y1636*'114成績輸入與落點儀表板'!$B$15+Z1636*'114成績輸入與落點儀表板'!$B$16</f>
        <v>0</v>
      </c>
      <c r="I1636" s="8">
        <f t="shared" si="50"/>
        <v>-116</v>
      </c>
      <c r="J1636" s="2" t="str">
        <f t="shared" si="51"/>
        <v>FAIL</v>
      </c>
      <c r="K1636" s="17" t="str">
        <f>IF(AND(IF('114成績輸入與落點儀表板'!$C$2="必須採計",L1636&gt;0,IF('114成績輸入與落點儀表板'!$C$2="不可採計",L1636=0,TRUE)),IF('114成績輸入與落點儀表板'!$C$3="必須採計",M1636&gt;0,IF('114成績輸入與落點儀表板'!$C$3="不可採計",M1636=0,TRUE)),IF('114成績輸入與落點儀表板'!$C$4="必須採計",N1636&gt;0,IF('114成績輸入與落點儀表板'!$C$4="不可採計",N1636=0,TRUE)),IF('114成績輸入與落點儀表板'!$C$5="必須採計",O1636&gt;0,IF('114成績輸入與落點儀表板'!$C$5="不可採計",O1636=0,TRUE)),IF('114成績輸入與落點儀表板'!$C$6="必須採計",P1636&gt;0,IF('114成績輸入與落點儀表板'!$C$6="不可採計",P1636=0,TRUE)),IF('114成績輸入與落點儀表板'!$C$7="必須採計",Q1636&gt;0,IF('114成績輸入與落點儀表板'!$C$7="不可採計",Q1636=0,TRUE)),IF('114成績輸入與落點儀表板'!$C$8="必須採計",R1636&gt;0,IF('114成績輸入與落點儀表板'!$C$8="不可採計",R1636=0,TRUE)),IF('114成績輸入與落點儀表板'!$C$9="必須採計",S1636&gt;0,IF('114成績輸入與落點儀表板'!$C$9="不可採計",S1636=0,TRUE)),IF('114成績輸入與落點儀表板'!$C$10="必須採計",T1636&gt;0,IF('114成績輸入與落點儀表板'!$C$10="不可採計",T1636=0,TRUE)),IF('114成績輸入與落點儀表板'!$C$11="必須採計",U1636&gt;0,IF('114成績輸入與落點儀表板'!$C$11="不可採計",U1636=0,TRUE)),IF('114成績輸入與落點儀表板'!$C$12="必須採計",V1636&gt;0,IF('114成績輸入與落點儀表板'!$C$12="不可採計",V1636=0,TRUE)),IF('114成績輸入與落點儀表板'!$C$13="必須採計",W1636&gt;0,IF('114成績輸入與落點儀表板'!$C$13="不可採計",W1636=0,TRUE)),IF('114成績輸入與落點儀表板'!$C$14="必須採計",X1636&gt;0,IF('114成績輸入與落點儀表板'!$C$14="不可採計",X1636=0,TRUE)),IF('114成績輸入與落點儀表板'!$C$15="必須採計",Y1636&gt;0,IF('114成績輸入與落點儀表板'!$C$15="不可採計",Y1636=0,TRUE)),IF('114成績輸入與落點儀表板'!$C$16="必須採計",Z1636&gt;0,IF('114成績輸入與落點儀表板'!$C$16="不可採計",Z1636=0,TRUE))),"✅ 符合","❌ 不符合")</f>
        <v>✅ 符合</v>
      </c>
      <c r="L1636" s="15">
        <v>2</v>
      </c>
      <c r="M1636" s="15">
        <v>1</v>
      </c>
      <c r="N1636" s="15">
        <v>0</v>
      </c>
      <c r="O1636" s="15">
        <v>0</v>
      </c>
      <c r="P1636" s="15">
        <v>0</v>
      </c>
      <c r="Q1636" s="15">
        <v>0</v>
      </c>
      <c r="R1636" s="15">
        <v>0</v>
      </c>
      <c r="S1636" s="15">
        <v>0</v>
      </c>
      <c r="T1636" s="15">
        <v>0</v>
      </c>
      <c r="U1636" s="15">
        <v>0</v>
      </c>
      <c r="V1636" s="15">
        <v>0</v>
      </c>
      <c r="W1636" s="15">
        <v>2</v>
      </c>
      <c r="X1636" s="15">
        <v>0</v>
      </c>
      <c r="Y1636" s="15">
        <v>0</v>
      </c>
      <c r="Z1636" s="15">
        <v>0</v>
      </c>
    </row>
    <row r="1637" spans="1:26" customFormat="1" ht="15.75" customHeight="1" x14ac:dyDescent="0.3">
      <c r="A1637" s="2" t="s">
        <v>3908</v>
      </c>
      <c r="B1637" s="6" t="s">
        <v>3837</v>
      </c>
      <c r="C1637" s="6" t="s">
        <v>3909</v>
      </c>
      <c r="D1637" s="12" t="s">
        <v>80</v>
      </c>
      <c r="E1637" s="13" t="s">
        <v>3071</v>
      </c>
      <c r="F1637" s="2">
        <v>13</v>
      </c>
      <c r="G1637" s="15">
        <v>118</v>
      </c>
      <c r="H1637" s="7">
        <f>L1637*'114成績輸入與落點儀表板'!$B$2+M1637*'114成績輸入與落點儀表板'!$B$3+N1637*'114成績輸入與落點儀表板'!$B$4+O1637*'114成績輸入與落點儀表板'!$B$5+P1637*'114成績輸入與落點儀表板'!$B$6+Q1637*'114成績輸入與落點儀表板'!$B$7+R1637*'114成績輸入與落點儀表板'!$B$8+S1637*'114成績輸入與落點儀表板'!$B$9+T1637*'114成績輸入與落點儀表板'!$B$10+U1637*'114成績輸入與落點儀表板'!$B$11+V1637*'114成績輸入與落點儀表板'!$B$12+W1637*'114成績輸入與落點儀表板'!$B$13+X1637*'114成績輸入與落點儀表板'!$B$14+Y1637*'114成績輸入與落點儀表板'!$B$15+Z1637*'114成績輸入與落點儀表板'!$B$16</f>
        <v>0</v>
      </c>
      <c r="I1637" s="8">
        <f t="shared" si="50"/>
        <v>-118</v>
      </c>
      <c r="J1637" s="2" t="str">
        <f t="shared" si="51"/>
        <v>FAIL</v>
      </c>
      <c r="K1637" s="17" t="str">
        <f>IF(AND(IF('114成績輸入與落點儀表板'!$C$2="必須採計",L1637&gt;0,IF('114成績輸入與落點儀表板'!$C$2="不可採計",L1637=0,TRUE)),IF('114成績輸入與落點儀表板'!$C$3="必須採計",M1637&gt;0,IF('114成績輸入與落點儀表板'!$C$3="不可採計",M1637=0,TRUE)),IF('114成績輸入與落點儀表板'!$C$4="必須採計",N1637&gt;0,IF('114成績輸入與落點儀表板'!$C$4="不可採計",N1637=0,TRUE)),IF('114成績輸入與落點儀表板'!$C$5="必須採計",O1637&gt;0,IF('114成績輸入與落點儀表板'!$C$5="不可採計",O1637=0,TRUE)),IF('114成績輸入與落點儀表板'!$C$6="必須採計",P1637&gt;0,IF('114成績輸入與落點儀表板'!$C$6="不可採計",P1637=0,TRUE)),IF('114成績輸入與落點儀表板'!$C$7="必須採計",Q1637&gt;0,IF('114成績輸入與落點儀表板'!$C$7="不可採計",Q1637=0,TRUE)),IF('114成績輸入與落點儀表板'!$C$8="必須採計",R1637&gt;0,IF('114成績輸入與落點儀表板'!$C$8="不可採計",R1637=0,TRUE)),IF('114成績輸入與落點儀表板'!$C$9="必須採計",S1637&gt;0,IF('114成績輸入與落點儀表板'!$C$9="不可採計",S1637=0,TRUE)),IF('114成績輸入與落點儀表板'!$C$10="必須採計",T1637&gt;0,IF('114成績輸入與落點儀表板'!$C$10="不可採計",T1637=0,TRUE)),IF('114成績輸入與落點儀表板'!$C$11="必須採計",U1637&gt;0,IF('114成績輸入與落點儀表板'!$C$11="不可採計",U1637=0,TRUE)),IF('114成績輸入與落點儀表板'!$C$12="必須採計",V1637&gt;0,IF('114成績輸入與落點儀表板'!$C$12="不可採計",V1637=0,TRUE)),IF('114成績輸入與落點儀表板'!$C$13="必須採計",W1637&gt;0,IF('114成績輸入與落點儀表板'!$C$13="不可採計",W1637=0,TRUE)),IF('114成績輸入與落點儀表板'!$C$14="必須採計",X1637&gt;0,IF('114成績輸入與落點儀表板'!$C$14="不可採計",X1637=0,TRUE)),IF('114成績輸入與落點儀表板'!$C$15="必須採計",Y1637&gt;0,IF('114成績輸入與落點儀表板'!$C$15="不可採計",Y1637=0,TRUE)),IF('114成績輸入與落點儀表板'!$C$16="必須採計",Z1637&gt;0,IF('114成績輸入與落點儀表板'!$C$16="不可採計",Z1637=0,TRUE))),"✅ 符合","❌ 不符合")</f>
        <v>✅ 符合</v>
      </c>
      <c r="L1637" s="15">
        <v>2</v>
      </c>
      <c r="M1637" s="15">
        <v>1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0</v>
      </c>
      <c r="V1637" s="15">
        <v>0</v>
      </c>
      <c r="W1637" s="15">
        <v>2</v>
      </c>
      <c r="X1637" s="15">
        <v>0</v>
      </c>
      <c r="Y1637" s="15">
        <v>0</v>
      </c>
      <c r="Z1637" s="15">
        <v>0</v>
      </c>
    </row>
    <row r="1638" spans="1:26" customFormat="1" ht="15.75" customHeight="1" x14ac:dyDescent="0.3">
      <c r="A1638" s="2" t="s">
        <v>3910</v>
      </c>
      <c r="B1638" s="6" t="s">
        <v>3837</v>
      </c>
      <c r="C1638" s="6" t="s">
        <v>3911</v>
      </c>
      <c r="D1638" s="12" t="s">
        <v>80</v>
      </c>
      <c r="E1638" s="13" t="s">
        <v>3912</v>
      </c>
      <c r="F1638" s="2">
        <v>4</v>
      </c>
      <c r="G1638" s="15">
        <v>133.5</v>
      </c>
      <c r="H1638" s="7">
        <f>L1638*'114成績輸入與落點儀表板'!$B$2+M1638*'114成績輸入與落點儀表板'!$B$3+N1638*'114成績輸入與落點儀表板'!$B$4+O1638*'114成績輸入與落點儀表板'!$B$5+P1638*'114成績輸入與落點儀表板'!$B$6+Q1638*'114成績輸入與落點儀表板'!$B$7+R1638*'114成績輸入與落點儀表板'!$B$8+S1638*'114成績輸入與落點儀表板'!$B$9+T1638*'114成績輸入與落點儀表板'!$B$10+U1638*'114成績輸入與落點儀表板'!$B$11+V1638*'114成績輸入與落點儀表板'!$B$12+W1638*'114成績輸入與落點儀表板'!$B$13+X1638*'114成績輸入與落點儀表板'!$B$14+Y1638*'114成績輸入與落點儀表板'!$B$15+Z1638*'114成績輸入與落點儀表板'!$B$16</f>
        <v>0</v>
      </c>
      <c r="I1638" s="8">
        <f t="shared" si="50"/>
        <v>-133.5</v>
      </c>
      <c r="J1638" s="2" t="str">
        <f t="shared" si="51"/>
        <v>FAIL</v>
      </c>
      <c r="K1638" s="17" t="str">
        <f>IF(AND(IF('114成績輸入與落點儀表板'!$C$2="必須採計",L1638&gt;0,IF('114成績輸入與落點儀表板'!$C$2="不可採計",L1638=0,TRUE)),IF('114成績輸入與落點儀表板'!$C$3="必須採計",M1638&gt;0,IF('114成績輸入與落點儀表板'!$C$3="不可採計",M1638=0,TRUE)),IF('114成績輸入與落點儀表板'!$C$4="必須採計",N1638&gt;0,IF('114成績輸入與落點儀表板'!$C$4="不可採計",N1638=0,TRUE)),IF('114成績輸入與落點儀表板'!$C$5="必須採計",O1638&gt;0,IF('114成績輸入與落點儀表板'!$C$5="不可採計",O1638=0,TRUE)),IF('114成績輸入與落點儀表板'!$C$6="必須採計",P1638&gt;0,IF('114成績輸入與落點儀表板'!$C$6="不可採計",P1638=0,TRUE)),IF('114成績輸入與落點儀表板'!$C$7="必須採計",Q1638&gt;0,IF('114成績輸入與落點儀表板'!$C$7="不可採計",Q1638=0,TRUE)),IF('114成績輸入與落點儀表板'!$C$8="必須採計",R1638&gt;0,IF('114成績輸入與落點儀表板'!$C$8="不可採計",R1638=0,TRUE)),IF('114成績輸入與落點儀表板'!$C$9="必須採計",S1638&gt;0,IF('114成績輸入與落點儀表板'!$C$9="不可採計",S1638=0,TRUE)),IF('114成績輸入與落點儀表板'!$C$10="必須採計",T1638&gt;0,IF('114成績輸入與落點儀表板'!$C$10="不可採計",T1638=0,TRUE)),IF('114成績輸入與落點儀表板'!$C$11="必須採計",U1638&gt;0,IF('114成績輸入與落點儀表板'!$C$11="不可採計",U1638=0,TRUE)),IF('114成績輸入與落點儀表板'!$C$12="必須採計",V1638&gt;0,IF('114成績輸入與落點儀表板'!$C$12="不可採計",V1638=0,TRUE)),IF('114成績輸入與落點儀表板'!$C$13="必須採計",W1638&gt;0,IF('114成績輸入與落點儀表板'!$C$13="不可採計",W1638=0,TRUE)),IF('114成績輸入與落點儀表板'!$C$14="必須採計",X1638&gt;0,IF('114成績輸入與落點儀表板'!$C$14="不可採計",X1638=0,TRUE)),IF('114成績輸入與落點儀表板'!$C$15="必須採計",Y1638&gt;0,IF('114成績輸入與落點儀表板'!$C$15="不可採計",Y1638=0,TRUE)),IF('114成績輸入與落點儀表板'!$C$16="必須採計",Z1638&gt;0,IF('114成績輸入與落點儀表板'!$C$16="不可採計",Z1638=0,TRUE))),"✅ 符合","❌ 不符合")</f>
        <v>❌ 不符合</v>
      </c>
      <c r="L1638" s="15">
        <v>0</v>
      </c>
      <c r="M1638" s="15">
        <v>1.5</v>
      </c>
      <c r="N1638" s="15">
        <v>0</v>
      </c>
      <c r="O1638" s="15">
        <v>0</v>
      </c>
      <c r="P1638" s="15">
        <v>0</v>
      </c>
      <c r="Q1638" s="15">
        <v>0</v>
      </c>
      <c r="R1638" s="15">
        <v>0</v>
      </c>
      <c r="S1638" s="15">
        <v>0</v>
      </c>
      <c r="T1638" s="15">
        <v>0</v>
      </c>
      <c r="U1638" s="15">
        <v>2</v>
      </c>
      <c r="V1638" s="15">
        <v>1</v>
      </c>
      <c r="W1638" s="15">
        <v>0</v>
      </c>
      <c r="X1638" s="15">
        <v>0</v>
      </c>
      <c r="Y1638" s="15">
        <v>0</v>
      </c>
      <c r="Z1638" s="15">
        <v>0</v>
      </c>
    </row>
    <row r="1639" spans="1:26" customFormat="1" ht="15.75" customHeight="1" x14ac:dyDescent="0.3">
      <c r="A1639" s="2" t="s">
        <v>3913</v>
      </c>
      <c r="B1639" s="6" t="s">
        <v>3837</v>
      </c>
      <c r="C1639" s="6" t="s">
        <v>3914</v>
      </c>
      <c r="D1639" s="12" t="s">
        <v>80</v>
      </c>
      <c r="E1639" s="13" t="s">
        <v>3915</v>
      </c>
      <c r="F1639" s="2">
        <v>6</v>
      </c>
      <c r="G1639" s="15">
        <v>131.5</v>
      </c>
      <c r="H1639" s="7">
        <f>L1639*'114成績輸入與落點儀表板'!$B$2+M1639*'114成績輸入與落點儀表板'!$B$3+N1639*'114成績輸入與落點儀表板'!$B$4+O1639*'114成績輸入與落點儀表板'!$B$5+P1639*'114成績輸入與落點儀表板'!$B$6+Q1639*'114成績輸入與落點儀表板'!$B$7+R1639*'114成績輸入與落點儀表板'!$B$8+S1639*'114成績輸入與落點儀表板'!$B$9+T1639*'114成績輸入與落點儀表板'!$B$10+U1639*'114成績輸入與落點儀表板'!$B$11+V1639*'114成績輸入與落點儀表板'!$B$12+W1639*'114成績輸入與落點儀表板'!$B$13+X1639*'114成績輸入與落點儀表板'!$B$14+Y1639*'114成績輸入與落點儀表板'!$B$15+Z1639*'114成績輸入與落點儀表板'!$B$16</f>
        <v>0</v>
      </c>
      <c r="I1639" s="8">
        <f t="shared" si="50"/>
        <v>-131.5</v>
      </c>
      <c r="J1639" s="2" t="str">
        <f t="shared" si="51"/>
        <v>FAIL</v>
      </c>
      <c r="K1639" s="17" t="str">
        <f>IF(AND(IF('114成績輸入與落點儀表板'!$C$2="必須採計",L1639&gt;0,IF('114成績輸入與落點儀表板'!$C$2="不可採計",L1639=0,TRUE)),IF('114成績輸入與落點儀表板'!$C$3="必須採計",M1639&gt;0,IF('114成績輸入與落點儀表板'!$C$3="不可採計",M1639=0,TRUE)),IF('114成績輸入與落點儀表板'!$C$4="必須採計",N1639&gt;0,IF('114成績輸入與落點儀表板'!$C$4="不可採計",N1639=0,TRUE)),IF('114成績輸入與落點儀表板'!$C$5="必須採計",O1639&gt;0,IF('114成績輸入與落點儀表板'!$C$5="不可採計",O1639=0,TRUE)),IF('114成績輸入與落點儀表板'!$C$6="必須採計",P1639&gt;0,IF('114成績輸入與落點儀表板'!$C$6="不可採計",P1639=0,TRUE)),IF('114成績輸入與落點儀表板'!$C$7="必須採計",Q1639&gt;0,IF('114成績輸入與落點儀表板'!$C$7="不可採計",Q1639=0,TRUE)),IF('114成績輸入與落點儀表板'!$C$8="必須採計",R1639&gt;0,IF('114成績輸入與落點儀表板'!$C$8="不可採計",R1639=0,TRUE)),IF('114成績輸入與落點儀表板'!$C$9="必須採計",S1639&gt;0,IF('114成績輸入與落點儀表板'!$C$9="不可採計",S1639=0,TRUE)),IF('114成績輸入與落點儀表板'!$C$10="必須採計",T1639&gt;0,IF('114成績輸入與落點儀表板'!$C$10="不可採計",T1639=0,TRUE)),IF('114成績輸入與落點儀表板'!$C$11="必須採計",U1639&gt;0,IF('114成績輸入與落點儀表板'!$C$11="不可採計",U1639=0,TRUE)),IF('114成績輸入與落點儀表板'!$C$12="必須採計",V1639&gt;0,IF('114成績輸入與落點儀表板'!$C$12="不可採計",V1639=0,TRUE)),IF('114成績輸入與落點儀表板'!$C$13="必須採計",W1639&gt;0,IF('114成績輸入與落點儀表板'!$C$13="不可採計",W1639=0,TRUE)),IF('114成績輸入與落點儀表板'!$C$14="必須採計",X1639&gt;0,IF('114成績輸入與落點儀表板'!$C$14="不可採計",X1639=0,TRUE)),IF('114成績輸入與落點儀表板'!$C$15="必須採計",Y1639&gt;0,IF('114成績輸入與落點儀表板'!$C$15="不可採計",Y1639=0,TRUE)),IF('114成績輸入與落點儀表板'!$C$16="必須採計",Z1639&gt;0,IF('114成績輸入與落點儀表板'!$C$16="不可採計",Z1639=0,TRUE))),"✅ 符合","❌ 不符合")</f>
        <v>✅ 符合</v>
      </c>
      <c r="L1639" s="15">
        <v>1</v>
      </c>
      <c r="M1639" s="15">
        <v>1.5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2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</row>
    <row r="1640" spans="1:26" customFormat="1" ht="15.75" customHeight="1" x14ac:dyDescent="0.3">
      <c r="A1640" s="2" t="s">
        <v>3916</v>
      </c>
      <c r="B1640" s="6" t="s">
        <v>3917</v>
      </c>
      <c r="C1640" s="6" t="s">
        <v>59</v>
      </c>
      <c r="D1640" s="12" t="s">
        <v>60</v>
      </c>
      <c r="E1640" s="13" t="s">
        <v>616</v>
      </c>
      <c r="F1640" s="2">
        <v>8</v>
      </c>
      <c r="G1640" s="15">
        <v>126</v>
      </c>
      <c r="H1640" s="7">
        <f>L1640*'114成績輸入與落點儀表板'!$B$2+M1640*'114成績輸入與落點儀表板'!$B$3+N1640*'114成績輸入與落點儀表板'!$B$4+O1640*'114成績輸入與落點儀表板'!$B$5+P1640*'114成績輸入與落點儀表板'!$B$6+Q1640*'114成績輸入與落點儀表板'!$B$7+R1640*'114成績輸入與落點儀表板'!$B$8+S1640*'114成績輸入與落點儀表板'!$B$9+T1640*'114成績輸入與落點儀表板'!$B$10+U1640*'114成績輸入與落點儀表板'!$B$11+V1640*'114成績輸入與落點儀表板'!$B$12+W1640*'114成績輸入與落點儀表板'!$B$13+X1640*'114成績輸入與落點儀表板'!$B$14+Y1640*'114成績輸入與落點儀表板'!$B$15+Z1640*'114成績輸入與落點儀表板'!$B$16</f>
        <v>0</v>
      </c>
      <c r="I1640" s="8">
        <f t="shared" si="50"/>
        <v>-126</v>
      </c>
      <c r="J1640" s="2" t="str">
        <f t="shared" si="51"/>
        <v>FAIL</v>
      </c>
      <c r="K1640" s="17" t="str">
        <f>IF(AND(IF('114成績輸入與落點儀表板'!$C$2="必須採計",L1640&gt;0,IF('114成績輸入與落點儀表板'!$C$2="不可採計",L1640=0,TRUE)),IF('114成績輸入與落點儀表板'!$C$3="必須採計",M1640&gt;0,IF('114成績輸入與落點儀表板'!$C$3="不可採計",M1640=0,TRUE)),IF('114成績輸入與落點儀表板'!$C$4="必須採計",N1640&gt;0,IF('114成績輸入與落點儀表板'!$C$4="不可採計",N1640=0,TRUE)),IF('114成績輸入與落點儀表板'!$C$5="必須採計",O1640&gt;0,IF('114成績輸入與落點儀表板'!$C$5="不可採計",O1640=0,TRUE)),IF('114成績輸入與落點儀表板'!$C$6="必須採計",P1640&gt;0,IF('114成績輸入與落點儀表板'!$C$6="不可採計",P1640=0,TRUE)),IF('114成績輸入與落點儀表板'!$C$7="必須採計",Q1640&gt;0,IF('114成績輸入與落點儀表板'!$C$7="不可採計",Q1640=0,TRUE)),IF('114成績輸入與落點儀表板'!$C$8="必須採計",R1640&gt;0,IF('114成績輸入與落點儀表板'!$C$8="不可採計",R1640=0,TRUE)),IF('114成績輸入與落點儀表板'!$C$9="必須採計",S1640&gt;0,IF('114成績輸入與落點儀表板'!$C$9="不可採計",S1640=0,TRUE)),IF('114成績輸入與落點儀表板'!$C$10="必須採計",T1640&gt;0,IF('114成績輸入與落點儀表板'!$C$10="不可採計",T1640=0,TRUE)),IF('114成績輸入與落點儀表板'!$C$11="必須採計",U1640&gt;0,IF('114成績輸入與落點儀表板'!$C$11="不可採計",U1640=0,TRUE)),IF('114成績輸入與落點儀表板'!$C$12="必須採計",V1640&gt;0,IF('114成績輸入與落點儀表板'!$C$12="不可採計",V1640=0,TRUE)),IF('114成績輸入與落點儀表板'!$C$13="必須採計",W1640&gt;0,IF('114成績輸入與落點儀表板'!$C$13="不可採計",W1640=0,TRUE)),IF('114成績輸入與落點儀表板'!$C$14="必須採計",X1640&gt;0,IF('114成績輸入與落點儀表板'!$C$14="不可採計",X1640=0,TRUE)),IF('114成績輸入與落點儀表板'!$C$15="必須採計",Y1640&gt;0,IF('114成績輸入與落點儀表板'!$C$15="不可採計",Y1640=0,TRUE)),IF('114成績輸入與落點儀表板'!$C$16="必須採計",Z1640&gt;0,IF('114成績輸入與落點儀表板'!$C$16="不可採計",Z1640=0,TRUE))),"✅ 符合","❌ 不符合")</f>
        <v>✅ 符合</v>
      </c>
      <c r="L1640" s="15">
        <v>1.5</v>
      </c>
      <c r="M1640" s="15">
        <v>2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0</v>
      </c>
      <c r="T1640" s="15">
        <v>0</v>
      </c>
      <c r="U1640" s="15">
        <v>1</v>
      </c>
      <c r="V1640" s="15">
        <v>0</v>
      </c>
      <c r="W1640" s="15">
        <v>0</v>
      </c>
      <c r="X1640" s="15">
        <v>0</v>
      </c>
      <c r="Y1640" s="15">
        <v>0</v>
      </c>
      <c r="Z1640" s="15">
        <v>0</v>
      </c>
    </row>
    <row r="1641" spans="1:26" customFormat="1" ht="15.75" customHeight="1" x14ac:dyDescent="0.3">
      <c r="A1641" s="2" t="s">
        <v>3918</v>
      </c>
      <c r="B1641" s="6" t="s">
        <v>3917</v>
      </c>
      <c r="C1641" s="6" t="s">
        <v>3919</v>
      </c>
      <c r="D1641" s="12" t="s">
        <v>121</v>
      </c>
      <c r="E1641" s="13" t="s">
        <v>3920</v>
      </c>
      <c r="F1641" s="2">
        <v>27</v>
      </c>
      <c r="G1641" s="15">
        <v>131</v>
      </c>
      <c r="H1641" s="7">
        <f>L1641*'114成績輸入與落點儀表板'!$B$2+M1641*'114成績輸入與落點儀表板'!$B$3+N1641*'114成績輸入與落點儀表板'!$B$4+O1641*'114成績輸入與落點儀表板'!$B$5+P1641*'114成績輸入與落點儀表板'!$B$6+Q1641*'114成績輸入與落點儀表板'!$B$7+R1641*'114成績輸入與落點儀表板'!$B$8+S1641*'114成績輸入與落點儀表板'!$B$9+T1641*'114成績輸入與落點儀表板'!$B$10+U1641*'114成績輸入與落點儀表板'!$B$11+V1641*'114成績輸入與落點儀表板'!$B$12+W1641*'114成績輸入與落點儀表板'!$B$13+X1641*'114成績輸入與落點儀表板'!$B$14+Y1641*'114成績輸入與落點儀表板'!$B$15+Z1641*'114成績輸入與落點儀表板'!$B$16</f>
        <v>0</v>
      </c>
      <c r="I1641" s="8">
        <f t="shared" si="50"/>
        <v>-131</v>
      </c>
      <c r="J1641" s="2" t="str">
        <f t="shared" si="51"/>
        <v>FAIL</v>
      </c>
      <c r="K1641" s="17" t="str">
        <f>IF(AND(IF('114成績輸入與落點儀表板'!$C$2="必須採計",L1641&gt;0,IF('114成績輸入與落點儀表板'!$C$2="不可採計",L1641=0,TRUE)),IF('114成績輸入與落點儀表板'!$C$3="必須採計",M1641&gt;0,IF('114成績輸入與落點儀表板'!$C$3="不可採計",M1641=0,TRUE)),IF('114成績輸入與落點儀表板'!$C$4="必須採計",N1641&gt;0,IF('114成績輸入與落點儀表板'!$C$4="不可採計",N1641=0,TRUE)),IF('114成績輸入與落點儀表板'!$C$5="必須採計",O1641&gt;0,IF('114成績輸入與落點儀表板'!$C$5="不可採計",O1641=0,TRUE)),IF('114成績輸入與落點儀表板'!$C$6="必須採計",P1641&gt;0,IF('114成績輸入與落點儀表板'!$C$6="不可採計",P1641=0,TRUE)),IF('114成績輸入與落點儀表板'!$C$7="必須採計",Q1641&gt;0,IF('114成績輸入與落點儀表板'!$C$7="不可採計",Q1641=0,TRUE)),IF('114成績輸入與落點儀表板'!$C$8="必須採計",R1641&gt;0,IF('114成績輸入與落點儀表板'!$C$8="不可採計",R1641=0,TRUE)),IF('114成績輸入與落點儀表板'!$C$9="必須採計",S1641&gt;0,IF('114成績輸入與落點儀表板'!$C$9="不可採計",S1641=0,TRUE)),IF('114成績輸入與落點儀表板'!$C$10="必須採計",T1641&gt;0,IF('114成績輸入與落點儀表板'!$C$10="不可採計",T1641=0,TRUE)),IF('114成績輸入與落點儀表板'!$C$11="必須採計",U1641&gt;0,IF('114成績輸入與落點儀表板'!$C$11="不可採計",U1641=0,TRUE)),IF('114成績輸入與落點儀表板'!$C$12="必須採計",V1641&gt;0,IF('114成績輸入與落點儀表板'!$C$12="不可採計",V1641=0,TRUE)),IF('114成績輸入與落點儀表板'!$C$13="必須採計",W1641&gt;0,IF('114成績輸入與落點儀表板'!$C$13="不可採計",W1641=0,TRUE)),IF('114成績輸入與落點儀表板'!$C$14="必須採計",X1641&gt;0,IF('114成績輸入與落點儀表板'!$C$14="不可採計",X1641=0,TRUE)),IF('114成績輸入與落點儀表板'!$C$15="必須採計",Y1641&gt;0,IF('114成績輸入與落點儀表板'!$C$15="不可採計",Y1641=0,TRUE)),IF('114成績輸入與落點儀表板'!$C$16="必須採計",Z1641&gt;0,IF('114成績輸入與落點儀表板'!$C$16="不可採計",Z1641=0,TRUE))),"✅ 符合","❌ 不符合")</f>
        <v>✅ 符合</v>
      </c>
      <c r="L1641" s="15">
        <v>1</v>
      </c>
      <c r="M1641" s="15">
        <v>1.5</v>
      </c>
      <c r="N1641" s="15">
        <v>0</v>
      </c>
      <c r="O1641" s="15">
        <v>0</v>
      </c>
      <c r="P1641" s="15">
        <v>0</v>
      </c>
      <c r="Q1641" s="15">
        <v>1</v>
      </c>
      <c r="R1641" s="15">
        <v>0</v>
      </c>
      <c r="S1641" s="15">
        <v>0</v>
      </c>
      <c r="T1641" s="15">
        <v>0</v>
      </c>
      <c r="U1641" s="15">
        <v>0</v>
      </c>
      <c r="V1641" s="15">
        <v>0</v>
      </c>
      <c r="W1641" s="15">
        <v>1.5</v>
      </c>
      <c r="X1641" s="15">
        <v>0</v>
      </c>
      <c r="Y1641" s="15">
        <v>0</v>
      </c>
      <c r="Z1641" s="15">
        <v>0</v>
      </c>
    </row>
    <row r="1642" spans="1:26" customFormat="1" ht="15.75" customHeight="1" x14ac:dyDescent="0.3">
      <c r="A1642" s="2" t="s">
        <v>3921</v>
      </c>
      <c r="B1642" s="6" t="s">
        <v>3917</v>
      </c>
      <c r="C1642" s="6" t="s">
        <v>3922</v>
      </c>
      <c r="D1642" s="12" t="s">
        <v>2488</v>
      </c>
      <c r="E1642" s="13" t="s">
        <v>3923</v>
      </c>
      <c r="F1642" s="2">
        <v>13</v>
      </c>
      <c r="G1642" s="15">
        <v>128</v>
      </c>
      <c r="H1642" s="7">
        <f>L1642*'114成績輸入與落點儀表板'!$B$2+M1642*'114成績輸入與落點儀表板'!$B$3+N1642*'114成績輸入與落點儀表板'!$B$4+O1642*'114成績輸入與落點儀表板'!$B$5+P1642*'114成績輸入與落點儀表板'!$B$6+Q1642*'114成績輸入與落點儀表板'!$B$7+R1642*'114成績輸入與落點儀表板'!$B$8+S1642*'114成績輸入與落點儀表板'!$B$9+T1642*'114成績輸入與落點儀表板'!$B$10+U1642*'114成績輸入與落點儀表板'!$B$11+V1642*'114成績輸入與落點儀表板'!$B$12+W1642*'114成績輸入與落點儀表板'!$B$13+X1642*'114成績輸入與落點儀表板'!$B$14+Y1642*'114成績輸入與落點儀表板'!$B$15+Z1642*'114成績輸入與落點儀表板'!$B$16</f>
        <v>0</v>
      </c>
      <c r="I1642" s="8">
        <f t="shared" si="50"/>
        <v>-128</v>
      </c>
      <c r="J1642" s="2" t="str">
        <f t="shared" si="51"/>
        <v>FAIL</v>
      </c>
      <c r="K1642" s="17" t="str">
        <f>IF(AND(IF('114成績輸入與落點儀表板'!$C$2="必須採計",L1642&gt;0,IF('114成績輸入與落點儀表板'!$C$2="不可採計",L1642=0,TRUE)),IF('114成績輸入與落點儀表板'!$C$3="必須採計",M1642&gt;0,IF('114成績輸入與落點儀表板'!$C$3="不可採計",M1642=0,TRUE)),IF('114成績輸入與落點儀表板'!$C$4="必須採計",N1642&gt;0,IF('114成績輸入與落點儀表板'!$C$4="不可採計",N1642=0,TRUE)),IF('114成績輸入與落點儀表板'!$C$5="必須採計",O1642&gt;0,IF('114成績輸入與落點儀表板'!$C$5="不可採計",O1642=0,TRUE)),IF('114成績輸入與落點儀表板'!$C$6="必須採計",P1642&gt;0,IF('114成績輸入與落點儀表板'!$C$6="不可採計",P1642=0,TRUE)),IF('114成績輸入與落點儀表板'!$C$7="必須採計",Q1642&gt;0,IF('114成績輸入與落點儀表板'!$C$7="不可採計",Q1642=0,TRUE)),IF('114成績輸入與落點儀表板'!$C$8="必須採計",R1642&gt;0,IF('114成績輸入與落點儀表板'!$C$8="不可採計",R1642=0,TRUE)),IF('114成績輸入與落點儀表板'!$C$9="必須採計",S1642&gt;0,IF('114成績輸入與落點儀表板'!$C$9="不可採計",S1642=0,TRUE)),IF('114成績輸入與落點儀表板'!$C$10="必須採計",T1642&gt;0,IF('114成績輸入與落點儀表板'!$C$10="不可採計",T1642=0,TRUE)),IF('114成績輸入與落點儀表板'!$C$11="必須採計",U1642&gt;0,IF('114成績輸入與落點儀表板'!$C$11="不可採計",U1642=0,TRUE)),IF('114成績輸入與落點儀表板'!$C$12="必須採計",V1642&gt;0,IF('114成績輸入與落點儀表板'!$C$12="不可採計",V1642=0,TRUE)),IF('114成績輸入與落點儀表板'!$C$13="必須採計",W1642&gt;0,IF('114成績輸入與落點儀表板'!$C$13="不可採計",W1642=0,TRUE)),IF('114成績輸入與落點儀表板'!$C$14="必須採計",X1642&gt;0,IF('114成績輸入與落點儀表板'!$C$14="不可採計",X1642=0,TRUE)),IF('114成績輸入與落點儀表板'!$C$15="必須採計",Y1642&gt;0,IF('114成績輸入與落點儀表板'!$C$15="不可採計",Y1642=0,TRUE)),IF('114成績輸入與落點儀表板'!$C$16="必須採計",Z1642&gt;0,IF('114成績輸入與落點儀表板'!$C$16="不可採計",Z1642=0,TRUE))),"✅ 符合","❌ 不符合")</f>
        <v>✅ 符合</v>
      </c>
      <c r="L1642" s="15">
        <v>1</v>
      </c>
      <c r="M1642" s="15">
        <v>1.5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0</v>
      </c>
      <c r="U1642" s="15">
        <v>0</v>
      </c>
      <c r="V1642" s="15">
        <v>2</v>
      </c>
      <c r="W1642" s="15">
        <v>0</v>
      </c>
      <c r="X1642" s="15">
        <v>0</v>
      </c>
      <c r="Y1642" s="15">
        <v>0</v>
      </c>
      <c r="Z1642" s="15">
        <v>0</v>
      </c>
    </row>
    <row r="1643" spans="1:26" ht="15.75" customHeight="1" x14ac:dyDescent="0.3">
      <c r="A1643" s="2" t="s">
        <v>3924</v>
      </c>
      <c r="B1643" s="13" t="s">
        <v>3917</v>
      </c>
      <c r="C1643" s="13" t="s">
        <v>156</v>
      </c>
      <c r="D1643" s="12" t="s">
        <v>103</v>
      </c>
      <c r="E1643" s="13" t="s">
        <v>3925</v>
      </c>
      <c r="F1643" s="2">
        <v>17</v>
      </c>
      <c r="G1643" s="15">
        <v>135.5</v>
      </c>
      <c r="H1643" s="7">
        <f>L1643*'114成績輸入與落點儀表板'!$B$2+M1643*'114成績輸入與落點儀表板'!$B$3+N1643*'114成績輸入與落點儀表板'!$B$4+O1643*'114成績輸入與落點儀表板'!$B$5+P1643*'114成績輸入與落點儀表板'!$B$6+Q1643*'114成績輸入與落點儀表板'!$B$7+R1643*'114成績輸入與落點儀表板'!$B$8+S1643*'114成績輸入與落點儀表板'!$B$9+T1643*'114成績輸入與落點儀表板'!$B$10+U1643*'114成績輸入與落點儀表板'!$B$11+V1643*'114成績輸入與落點儀表板'!$B$12+W1643*'114成績輸入與落點儀表板'!$B$13+X1643*'114成績輸入與落點儀表板'!$B$14+Y1643*'114成績輸入與落點儀表板'!$B$15+Z1643*'114成績輸入與落點儀表板'!$B$16</f>
        <v>0</v>
      </c>
      <c r="I1643" s="8">
        <f t="shared" si="50"/>
        <v>-135.5</v>
      </c>
      <c r="J1643" s="2" t="str">
        <f t="shared" si="51"/>
        <v>FAIL</v>
      </c>
      <c r="K1643" s="17" t="str">
        <f>IF(AND(IF('114成績輸入與落點儀表板'!$C$2="必須採計",L1643&gt;0,IF('114成績輸入與落點儀表板'!$C$2="不可採計",L1643=0,TRUE)),IF('114成績輸入與落點儀表板'!$C$3="必須採計",M1643&gt;0,IF('114成績輸入與落點儀表板'!$C$3="不可採計",M1643=0,TRUE)),IF('114成績輸入與落點儀表板'!$C$4="必須採計",N1643&gt;0,IF('114成績輸入與落點儀表板'!$C$4="不可採計",N1643=0,TRUE)),IF('114成績輸入與落點儀表板'!$C$5="必須採計",O1643&gt;0,IF('114成績輸入與落點儀表板'!$C$5="不可採計",O1643=0,TRUE)),IF('114成績輸入與落點儀表板'!$C$6="必須採計",P1643&gt;0,IF('114成績輸入與落點儀表板'!$C$6="不可採計",P1643=0,TRUE)),IF('114成績輸入與落點儀表板'!$C$7="必須採計",Q1643&gt;0,IF('114成績輸入與落點儀表板'!$C$7="不可採計",Q1643=0,TRUE)),IF('114成績輸入與落點儀表板'!$C$8="必須採計",R1643&gt;0,IF('114成績輸入與落點儀表板'!$C$8="不可採計",R1643=0,TRUE)),IF('114成績輸入與落點儀表板'!$C$9="必須採計",S1643&gt;0,IF('114成績輸入與落點儀表板'!$C$9="不可採計",S1643=0,TRUE)),IF('114成績輸入與落點儀表板'!$C$10="必須採計",T1643&gt;0,IF('114成績輸入與落點儀表板'!$C$10="不可採計",T1643=0,TRUE)),IF('114成績輸入與落點儀表板'!$C$11="必須採計",U1643&gt;0,IF('114成績輸入與落點儀表板'!$C$11="不可採計",U1643=0,TRUE)),IF('114成績輸入與落點儀表板'!$C$12="必須採計",V1643&gt;0,IF('114成績輸入與落點儀表板'!$C$12="不可採計",V1643=0,TRUE)),IF('114成績輸入與落點儀表板'!$C$13="必須採計",W1643&gt;0,IF('114成績輸入與落點儀表板'!$C$13="不可採計",W1643=0,TRUE)),IF('114成績輸入與落點儀表板'!$C$14="必須採計",X1643&gt;0,IF('114成績輸入與落點儀表板'!$C$14="不可採計",X1643=0,TRUE)),IF('114成績輸入與落點儀表板'!$C$15="必須採計",Y1643&gt;0,IF('114成績輸入與落點儀表板'!$C$15="不可採計",Y1643=0,TRUE)),IF('114成績輸入與落點儀表板'!$C$16="必須採計",Z1643&gt;0,IF('114成績輸入與落點儀表板'!$C$16="不可採計",Z1643=0,TRUE))),"✅ 符合","❌ 不符合")</f>
        <v>✅ 符合</v>
      </c>
      <c r="L1643" s="15">
        <v>1.5</v>
      </c>
      <c r="M1643" s="15">
        <v>0</v>
      </c>
      <c r="N1643" s="15">
        <v>1</v>
      </c>
      <c r="O1643" s="15">
        <v>0</v>
      </c>
      <c r="P1643" s="15">
        <v>0</v>
      </c>
      <c r="Q1643" s="15">
        <v>0</v>
      </c>
      <c r="R1643" s="15">
        <v>2</v>
      </c>
      <c r="S1643" s="15">
        <v>0</v>
      </c>
      <c r="T1643" s="15">
        <v>0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</row>
    <row r="1644" spans="1:26" ht="15.75" customHeight="1" x14ac:dyDescent="0.3">
      <c r="A1644" s="2" t="s">
        <v>3926</v>
      </c>
      <c r="B1644" s="13" t="s">
        <v>3917</v>
      </c>
      <c r="C1644" s="13" t="s">
        <v>1366</v>
      </c>
      <c r="D1644" s="12" t="s">
        <v>203</v>
      </c>
      <c r="E1644" s="13" t="s">
        <v>3927</v>
      </c>
      <c r="F1644" s="2">
        <v>9</v>
      </c>
      <c r="G1644" s="15">
        <v>143</v>
      </c>
      <c r="H1644" s="7">
        <f>L1644*'114成績輸入與落點儀表板'!$B$2+M1644*'114成績輸入與落點儀表板'!$B$3+N1644*'114成績輸入與落點儀表板'!$B$4+O1644*'114成績輸入與落點儀表板'!$B$5+P1644*'114成績輸入與落點儀表板'!$B$6+Q1644*'114成績輸入與落點儀表板'!$B$7+R1644*'114成績輸入與落點儀表板'!$B$8+S1644*'114成績輸入與落點儀表板'!$B$9+T1644*'114成績輸入與落點儀表板'!$B$10+U1644*'114成績輸入與落點儀表板'!$B$11+V1644*'114成績輸入與落點儀表板'!$B$12+W1644*'114成績輸入與落點儀表板'!$B$13+X1644*'114成績輸入與落點儀表板'!$B$14+Y1644*'114成績輸入與落點儀表板'!$B$15+Z1644*'114成績輸入與落點儀表板'!$B$16</f>
        <v>0</v>
      </c>
      <c r="I1644" s="8">
        <f t="shared" si="50"/>
        <v>-143</v>
      </c>
      <c r="J1644" s="2" t="str">
        <f t="shared" si="51"/>
        <v>FAIL</v>
      </c>
      <c r="K1644" s="17" t="str">
        <f>IF(AND(IF('114成績輸入與落點儀表板'!$C$2="必須採計",L1644&gt;0,IF('114成績輸入與落點儀表板'!$C$2="不可採計",L1644=0,TRUE)),IF('114成績輸入與落點儀表板'!$C$3="必須採計",M1644&gt;0,IF('114成績輸入與落點儀表板'!$C$3="不可採計",M1644=0,TRUE)),IF('114成績輸入與落點儀表板'!$C$4="必須採計",N1644&gt;0,IF('114成績輸入與落點儀表板'!$C$4="不可採計",N1644=0,TRUE)),IF('114成績輸入與落點儀表板'!$C$5="必須採計",O1644&gt;0,IF('114成績輸入與落點儀表板'!$C$5="不可採計",O1644=0,TRUE)),IF('114成績輸入與落點儀表板'!$C$6="必須採計",P1644&gt;0,IF('114成績輸入與落點儀表板'!$C$6="不可採計",P1644=0,TRUE)),IF('114成績輸入與落點儀表板'!$C$7="必須採計",Q1644&gt;0,IF('114成績輸入與落點儀表板'!$C$7="不可採計",Q1644=0,TRUE)),IF('114成績輸入與落點儀表板'!$C$8="必須採計",R1644&gt;0,IF('114成績輸入與落點儀表板'!$C$8="不可採計",R1644=0,TRUE)),IF('114成績輸入與落點儀表板'!$C$9="必須採計",S1644&gt;0,IF('114成績輸入與落點儀表板'!$C$9="不可採計",S1644=0,TRUE)),IF('114成績輸入與落點儀表板'!$C$10="必須採計",T1644&gt;0,IF('114成績輸入與落點儀表板'!$C$10="不可採計",T1644=0,TRUE)),IF('114成績輸入與落點儀表板'!$C$11="必須採計",U1644&gt;0,IF('114成績輸入與落點儀表板'!$C$11="不可採計",U1644=0,TRUE)),IF('114成績輸入與落點儀表板'!$C$12="必須採計",V1644&gt;0,IF('114成績輸入與落點儀表板'!$C$12="不可採計",V1644=0,TRUE)),IF('114成績輸入與落點儀表板'!$C$13="必須採計",W1644&gt;0,IF('114成績輸入與落點儀表板'!$C$13="不可採計",W1644=0,TRUE)),IF('114成績輸入與落點儀表板'!$C$14="必須採計",X1644&gt;0,IF('114成績輸入與落點儀表板'!$C$14="不可採計",X1644=0,TRUE)),IF('114成績輸入與落點儀表板'!$C$15="必須採計",Y1644&gt;0,IF('114成績輸入與落點儀表板'!$C$15="不可採計",Y1644=0,TRUE)),IF('114成績輸入與落點儀表板'!$C$16="必須採計",Z1644&gt;0,IF('114成績輸入與落點儀表板'!$C$16="不可採計",Z1644=0,TRUE))),"✅ 符合","❌ 不符合")</f>
        <v>✅ 符合</v>
      </c>
      <c r="L1644" s="15">
        <v>1</v>
      </c>
      <c r="M1644" s="15">
        <v>1</v>
      </c>
      <c r="N1644" s="15">
        <v>1</v>
      </c>
      <c r="O1644" s="15">
        <v>0</v>
      </c>
      <c r="P1644" s="15">
        <v>0</v>
      </c>
      <c r="Q1644" s="15">
        <v>0</v>
      </c>
      <c r="R1644" s="15">
        <v>1.5</v>
      </c>
      <c r="S1644" s="15">
        <v>0</v>
      </c>
      <c r="T1644" s="15">
        <v>0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0</v>
      </c>
    </row>
    <row r="1645" spans="1:26" ht="15.75" customHeight="1" x14ac:dyDescent="0.3">
      <c r="A1645" s="2" t="s">
        <v>3928</v>
      </c>
      <c r="B1645" s="13" t="s">
        <v>3917</v>
      </c>
      <c r="C1645" s="13" t="s">
        <v>937</v>
      </c>
      <c r="D1645" s="12" t="s">
        <v>103</v>
      </c>
      <c r="E1645" s="13" t="s">
        <v>3929</v>
      </c>
      <c r="F1645" s="2">
        <v>15</v>
      </c>
      <c r="G1645" s="15">
        <v>161.5</v>
      </c>
      <c r="H1645" s="7">
        <f>L1645*'114成績輸入與落點儀表板'!$B$2+M1645*'114成績輸入與落點儀表板'!$B$3+N1645*'114成績輸入與落點儀表板'!$B$4+O1645*'114成績輸入與落點儀表板'!$B$5+P1645*'114成績輸入與落點儀表板'!$B$6+Q1645*'114成績輸入與落點儀表板'!$B$7+R1645*'114成績輸入與落點儀表板'!$B$8+S1645*'114成績輸入與落點儀表板'!$B$9+T1645*'114成績輸入與落點儀表板'!$B$10+U1645*'114成績輸入與落點儀表板'!$B$11+V1645*'114成績輸入與落點儀表板'!$B$12+W1645*'114成績輸入與落點儀表板'!$B$13+X1645*'114成績輸入與落點儀表板'!$B$14+Y1645*'114成績輸入與落點儀表板'!$B$15+Z1645*'114成績輸入與落點儀表板'!$B$16</f>
        <v>0</v>
      </c>
      <c r="I1645" s="8">
        <f t="shared" si="50"/>
        <v>-161.5</v>
      </c>
      <c r="J1645" s="2" t="str">
        <f t="shared" si="51"/>
        <v>FAIL</v>
      </c>
      <c r="K1645" s="17" t="str">
        <f>IF(AND(IF('114成績輸入與落點儀表板'!$C$2="必須採計",L1645&gt;0,IF('114成績輸入與落點儀表板'!$C$2="不可採計",L1645=0,TRUE)),IF('114成績輸入與落點儀表板'!$C$3="必須採計",M1645&gt;0,IF('114成績輸入與落點儀表板'!$C$3="不可採計",M1645=0,TRUE)),IF('114成績輸入與落點儀表板'!$C$4="必須採計",N1645&gt;0,IF('114成績輸入與落點儀表板'!$C$4="不可採計",N1645=0,TRUE)),IF('114成績輸入與落點儀表板'!$C$5="必須採計",O1645&gt;0,IF('114成績輸入與落點儀表板'!$C$5="不可採計",O1645=0,TRUE)),IF('114成績輸入與落點儀表板'!$C$6="必須採計",P1645&gt;0,IF('114成績輸入與落點儀表板'!$C$6="不可採計",P1645=0,TRUE)),IF('114成績輸入與落點儀表板'!$C$7="必須採計",Q1645&gt;0,IF('114成績輸入與落點儀表板'!$C$7="不可採計",Q1645=0,TRUE)),IF('114成績輸入與落點儀表板'!$C$8="必須採計",R1645&gt;0,IF('114成績輸入與落點儀表板'!$C$8="不可採計",R1645=0,TRUE)),IF('114成績輸入與落點儀表板'!$C$9="必須採計",S1645&gt;0,IF('114成績輸入與落點儀表板'!$C$9="不可採計",S1645=0,TRUE)),IF('114成績輸入與落點儀表板'!$C$10="必須採計",T1645&gt;0,IF('114成績輸入與落點儀表板'!$C$10="不可採計",T1645=0,TRUE)),IF('114成績輸入與落點儀表板'!$C$11="必須採計",U1645&gt;0,IF('114成績輸入與落點儀表板'!$C$11="不可採計",U1645=0,TRUE)),IF('114成績輸入與落點儀表板'!$C$12="必須採計",V1645&gt;0,IF('114成績輸入與落點儀表板'!$C$12="不可採計",V1645=0,TRUE)),IF('114成績輸入與落點儀表板'!$C$13="必須採計",W1645&gt;0,IF('114成績輸入與落點儀表板'!$C$13="不可採計",W1645=0,TRUE)),IF('114成績輸入與落點儀表板'!$C$14="必須採計",X1645&gt;0,IF('114成績輸入與落點儀表板'!$C$14="不可採計",X1645=0,TRUE)),IF('114成績輸入與落點儀表板'!$C$15="必須採計",Y1645&gt;0,IF('114成績輸入與落點儀表板'!$C$15="不可採計",Y1645=0,TRUE)),IF('114成績輸入與落點儀表板'!$C$16="必須採計",Z1645&gt;0,IF('114成績輸入與落點儀表板'!$C$16="不可採計",Z1645=0,TRUE))),"✅ 符合","❌ 不符合")</f>
        <v>❌ 不符合</v>
      </c>
      <c r="L1645" s="15">
        <v>0</v>
      </c>
      <c r="M1645" s="15">
        <v>1</v>
      </c>
      <c r="N1645" s="15">
        <v>1.5</v>
      </c>
      <c r="O1645" s="15">
        <v>0</v>
      </c>
      <c r="P1645" s="15">
        <v>0</v>
      </c>
      <c r="Q1645" s="15">
        <v>0</v>
      </c>
      <c r="R1645" s="15">
        <v>1.5</v>
      </c>
      <c r="S1645" s="15">
        <v>1.5</v>
      </c>
      <c r="T1645" s="15">
        <v>0</v>
      </c>
      <c r="U1645" s="15">
        <v>0</v>
      </c>
      <c r="V1645" s="15">
        <v>0</v>
      </c>
      <c r="W1645" s="15">
        <v>0</v>
      </c>
      <c r="X1645" s="15">
        <v>0</v>
      </c>
      <c r="Y1645" s="15">
        <v>0</v>
      </c>
      <c r="Z1645" s="15">
        <v>0</v>
      </c>
    </row>
    <row r="1646" spans="1:26" ht="15.75" customHeight="1" x14ac:dyDescent="0.3">
      <c r="A1646" s="2" t="s">
        <v>3930</v>
      </c>
      <c r="B1646" s="13" t="s">
        <v>3917</v>
      </c>
      <c r="C1646" s="13" t="s">
        <v>422</v>
      </c>
      <c r="D1646" s="12" t="s">
        <v>103</v>
      </c>
      <c r="E1646" s="13" t="s">
        <v>3931</v>
      </c>
      <c r="F1646" s="2">
        <v>13</v>
      </c>
      <c r="G1646" s="15">
        <v>185</v>
      </c>
      <c r="H1646" s="7">
        <f>L1646*'114成績輸入與落點儀表板'!$B$2+M1646*'114成績輸入與落點儀表板'!$B$3+N1646*'114成績輸入與落點儀表板'!$B$4+O1646*'114成績輸入與落點儀表板'!$B$5+P1646*'114成績輸入與落點儀表板'!$B$6+Q1646*'114成績輸入與落點儀表板'!$B$7+R1646*'114成績輸入與落點儀表板'!$B$8+S1646*'114成績輸入與落點儀表板'!$B$9+T1646*'114成績輸入與落點儀表板'!$B$10+U1646*'114成績輸入與落點儀表板'!$B$11+V1646*'114成績輸入與落點儀表板'!$B$12+W1646*'114成績輸入與落點儀表板'!$B$13+X1646*'114成績輸入與落點儀表板'!$B$14+Y1646*'114成績輸入與落點儀表板'!$B$15+Z1646*'114成績輸入與落點儀表板'!$B$16</f>
        <v>0</v>
      </c>
      <c r="I1646" s="8">
        <f t="shared" si="50"/>
        <v>-185</v>
      </c>
      <c r="J1646" s="2" t="str">
        <f t="shared" si="51"/>
        <v>FAIL</v>
      </c>
      <c r="K1646" s="17" t="str">
        <f>IF(AND(IF('114成績輸入與落點儀表板'!$C$2="必須採計",L1646&gt;0,IF('114成績輸入與落點儀表板'!$C$2="不可採計",L1646=0,TRUE)),IF('114成績輸入與落點儀表板'!$C$3="必須採計",M1646&gt;0,IF('114成績輸入與落點儀表板'!$C$3="不可採計",M1646=0,TRUE)),IF('114成績輸入與落點儀表板'!$C$4="必須採計",N1646&gt;0,IF('114成績輸入與落點儀表板'!$C$4="不可採計",N1646=0,TRUE)),IF('114成績輸入與落點儀表板'!$C$5="必須採計",O1646&gt;0,IF('114成績輸入與落點儀表板'!$C$5="不可採計",O1646=0,TRUE)),IF('114成績輸入與落點儀表板'!$C$6="必須採計",P1646&gt;0,IF('114成績輸入與落點儀表板'!$C$6="不可採計",P1646=0,TRUE)),IF('114成績輸入與落點儀表板'!$C$7="必須採計",Q1646&gt;0,IF('114成績輸入與落點儀表板'!$C$7="不可採計",Q1646=0,TRUE)),IF('114成績輸入與落點儀表板'!$C$8="必須採計",R1646&gt;0,IF('114成績輸入與落點儀表板'!$C$8="不可採計",R1646=0,TRUE)),IF('114成績輸入與落點儀表板'!$C$9="必須採計",S1646&gt;0,IF('114成績輸入與落點儀表板'!$C$9="不可採計",S1646=0,TRUE)),IF('114成績輸入與落點儀表板'!$C$10="必須採計",T1646&gt;0,IF('114成績輸入與落點儀表板'!$C$10="不可採計",T1646=0,TRUE)),IF('114成績輸入與落點儀表板'!$C$11="必須採計",U1646&gt;0,IF('114成績輸入與落點儀表板'!$C$11="不可採計",U1646=0,TRUE)),IF('114成績輸入與落點儀表板'!$C$12="必須採計",V1646&gt;0,IF('114成績輸入與落點儀表板'!$C$12="不可採計",V1646=0,TRUE)),IF('114成績輸入與落點儀表板'!$C$13="必須採計",W1646&gt;0,IF('114成績輸入與落點儀表板'!$C$13="不可採計",W1646=0,TRUE)),IF('114成績輸入與落點儀表板'!$C$14="必須採計",X1646&gt;0,IF('114成績輸入與落點儀表板'!$C$14="不可採計",X1646=0,TRUE)),IF('114成績輸入與落點儀表板'!$C$15="必須採計",Y1646&gt;0,IF('114成績輸入與落點儀表板'!$C$15="不可採計",Y1646=0,TRUE)),IF('114成績輸入與落點儀表板'!$C$16="必須採計",Z1646&gt;0,IF('114成績輸入與落點儀表板'!$C$16="不可採計",Z1646=0,TRUE))),"✅ 符合","❌ 不符合")</f>
        <v>✅ 符合</v>
      </c>
      <c r="L1646" s="15">
        <v>2</v>
      </c>
      <c r="M1646" s="15">
        <v>1</v>
      </c>
      <c r="N1646" s="15">
        <v>1</v>
      </c>
      <c r="O1646" s="15">
        <v>0</v>
      </c>
      <c r="P1646" s="15">
        <v>0</v>
      </c>
      <c r="Q1646" s="15">
        <v>0</v>
      </c>
      <c r="R1646" s="15">
        <v>0</v>
      </c>
      <c r="S1646" s="15">
        <v>2</v>
      </c>
      <c r="T1646" s="15">
        <v>0</v>
      </c>
      <c r="U1646" s="15">
        <v>0</v>
      </c>
      <c r="V1646" s="15">
        <v>0</v>
      </c>
      <c r="W1646" s="15">
        <v>0</v>
      </c>
      <c r="X1646" s="15">
        <v>0</v>
      </c>
      <c r="Y1646" s="15">
        <v>0</v>
      </c>
      <c r="Z1646" s="15">
        <v>0</v>
      </c>
    </row>
    <row r="1647" spans="1:26" ht="15.75" customHeight="1" x14ac:dyDescent="0.3">
      <c r="A1647" s="2" t="s">
        <v>3932</v>
      </c>
      <c r="B1647" s="13" t="s">
        <v>3917</v>
      </c>
      <c r="C1647" s="13" t="s">
        <v>202</v>
      </c>
      <c r="D1647" s="12" t="s">
        <v>203</v>
      </c>
      <c r="E1647" s="13" t="s">
        <v>524</v>
      </c>
      <c r="F1647" s="2">
        <v>9</v>
      </c>
      <c r="G1647" s="15">
        <v>126</v>
      </c>
      <c r="H1647" s="7">
        <f>L1647*'114成績輸入與落點儀表板'!$B$2+M1647*'114成績輸入與落點儀表板'!$B$3+N1647*'114成績輸入與落點儀表板'!$B$4+O1647*'114成績輸入與落點儀表板'!$B$5+P1647*'114成績輸入與落點儀表板'!$B$6+Q1647*'114成績輸入與落點儀表板'!$B$7+R1647*'114成績輸入與落點儀表板'!$B$8+S1647*'114成績輸入與落點儀表板'!$B$9+T1647*'114成績輸入與落點儀表板'!$B$10+U1647*'114成績輸入與落點儀表板'!$B$11+V1647*'114成績輸入與落點儀表板'!$B$12+W1647*'114成績輸入與落點儀表板'!$B$13+X1647*'114成績輸入與落點儀表板'!$B$14+Y1647*'114成績輸入與落點儀表板'!$B$15+Z1647*'114成績輸入與落點儀表板'!$B$16</f>
        <v>0</v>
      </c>
      <c r="I1647" s="8">
        <f t="shared" si="50"/>
        <v>-126</v>
      </c>
      <c r="J1647" s="2" t="str">
        <f t="shared" si="51"/>
        <v>FAIL</v>
      </c>
      <c r="K1647" s="17" t="str">
        <f>IF(AND(IF('114成績輸入與落點儀表板'!$C$2="必須採計",L1647&gt;0,IF('114成績輸入與落點儀表板'!$C$2="不可採計",L1647=0,TRUE)),IF('114成績輸入與落點儀表板'!$C$3="必須採計",M1647&gt;0,IF('114成績輸入與落點儀表板'!$C$3="不可採計",M1647=0,TRUE)),IF('114成績輸入與落點儀表板'!$C$4="必須採計",N1647&gt;0,IF('114成績輸入與落點儀表板'!$C$4="不可採計",N1647=0,TRUE)),IF('114成績輸入與落點儀表板'!$C$5="必須採計",O1647&gt;0,IF('114成績輸入與落點儀表板'!$C$5="不可採計",O1647=0,TRUE)),IF('114成績輸入與落點儀表板'!$C$6="必須採計",P1647&gt;0,IF('114成績輸入與落點儀表板'!$C$6="不可採計",P1647=0,TRUE)),IF('114成績輸入與落點儀表板'!$C$7="必須採計",Q1647&gt;0,IF('114成績輸入與落點儀表板'!$C$7="不可採計",Q1647=0,TRUE)),IF('114成績輸入與落點儀表板'!$C$8="必須採計",R1647&gt;0,IF('114成績輸入與落點儀表板'!$C$8="不可採計",R1647=0,TRUE)),IF('114成績輸入與落點儀表板'!$C$9="必須採計",S1647&gt;0,IF('114成績輸入與落點儀表板'!$C$9="不可採計",S1647=0,TRUE)),IF('114成績輸入與落點儀表板'!$C$10="必須採計",T1647&gt;0,IF('114成績輸入與落點儀表板'!$C$10="不可採計",T1647=0,TRUE)),IF('114成績輸入與落點儀表板'!$C$11="必須採計",U1647&gt;0,IF('114成績輸入與落點儀表板'!$C$11="不可採計",U1647=0,TRUE)),IF('114成績輸入與落點儀表板'!$C$12="必須採計",V1647&gt;0,IF('114成績輸入與落點儀表板'!$C$12="不可採計",V1647=0,TRUE)),IF('114成績輸入與落點儀表板'!$C$13="必須採計",W1647&gt;0,IF('114成績輸入與落點儀表板'!$C$13="不可採計",W1647=0,TRUE)),IF('114成績輸入與落點儀表板'!$C$14="必須採計",X1647&gt;0,IF('114成績輸入與落點儀表板'!$C$14="不可採計",X1647=0,TRUE)),IF('114成績輸入與落點儀表板'!$C$15="必須採計",Y1647&gt;0,IF('114成績輸入與落點儀表板'!$C$15="不可採計",Y1647=0,TRUE)),IF('114成績輸入與落點儀表板'!$C$16="必須採計",Z1647&gt;0,IF('114成績輸入與落點儀表板'!$C$16="不可採計",Z1647=0,TRUE))),"✅ 符合","❌ 不符合")</f>
        <v>✅ 符合</v>
      </c>
      <c r="L1647" s="15">
        <v>1</v>
      </c>
      <c r="M1647" s="15">
        <v>1</v>
      </c>
      <c r="N1647" s="15">
        <v>1</v>
      </c>
      <c r="O1647" s="15">
        <v>0</v>
      </c>
      <c r="P1647" s="15">
        <v>0</v>
      </c>
      <c r="Q1647" s="15">
        <v>0</v>
      </c>
      <c r="R1647" s="15">
        <v>1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</row>
    <row r="1648" spans="1:26" ht="15.75" customHeight="1" x14ac:dyDescent="0.3">
      <c r="A1648" s="2" t="s">
        <v>3933</v>
      </c>
      <c r="B1648" s="13" t="s">
        <v>3917</v>
      </c>
      <c r="C1648" s="13" t="s">
        <v>976</v>
      </c>
      <c r="D1648" s="12" t="s">
        <v>86</v>
      </c>
      <c r="E1648" s="13" t="s">
        <v>3934</v>
      </c>
      <c r="F1648" s="2">
        <v>19</v>
      </c>
      <c r="G1648" s="15">
        <v>184</v>
      </c>
      <c r="H1648" s="7">
        <f>L1648*'114成績輸入與落點儀表板'!$B$2+M1648*'114成績輸入與落點儀表板'!$B$3+N1648*'114成績輸入與落點儀表板'!$B$4+O1648*'114成績輸入與落點儀表板'!$B$5+P1648*'114成績輸入與落點儀表板'!$B$6+Q1648*'114成績輸入與落點儀表板'!$B$7+R1648*'114成績輸入與落點儀表板'!$B$8+S1648*'114成績輸入與落點儀表板'!$B$9+T1648*'114成績輸入與落點儀表板'!$B$10+U1648*'114成績輸入與落點儀表板'!$B$11+V1648*'114成績輸入與落點儀表板'!$B$12+W1648*'114成績輸入與落點儀表板'!$B$13+X1648*'114成績輸入與落點儀表板'!$B$14+Y1648*'114成績輸入與落點儀表板'!$B$15+Z1648*'114成績輸入與落點儀表板'!$B$16</f>
        <v>0</v>
      </c>
      <c r="I1648" s="8">
        <f t="shared" si="50"/>
        <v>-184</v>
      </c>
      <c r="J1648" s="2" t="str">
        <f t="shared" si="51"/>
        <v>FAIL</v>
      </c>
      <c r="K1648" s="17" t="str">
        <f>IF(AND(IF('114成績輸入與落點儀表板'!$C$2="必須採計",L1648&gt;0,IF('114成績輸入與落點儀表板'!$C$2="不可採計",L1648=0,TRUE)),IF('114成績輸入與落點儀表板'!$C$3="必須採計",M1648&gt;0,IF('114成績輸入與落點儀表板'!$C$3="不可採計",M1648=0,TRUE)),IF('114成績輸入與落點儀表板'!$C$4="必須採計",N1648&gt;0,IF('114成績輸入與落點儀表板'!$C$4="不可採計",N1648=0,TRUE)),IF('114成績輸入與落點儀表板'!$C$5="必須採計",O1648&gt;0,IF('114成績輸入與落點儀表板'!$C$5="不可採計",O1648=0,TRUE)),IF('114成績輸入與落點儀表板'!$C$6="必須採計",P1648&gt;0,IF('114成績輸入與落點儀表板'!$C$6="不可採計",P1648=0,TRUE)),IF('114成績輸入與落點儀表板'!$C$7="必須採計",Q1648&gt;0,IF('114成績輸入與落點儀表板'!$C$7="不可採計",Q1648=0,TRUE)),IF('114成績輸入與落點儀表板'!$C$8="必須採計",R1648&gt;0,IF('114成績輸入與落點儀表板'!$C$8="不可採計",R1648=0,TRUE)),IF('114成績輸入與落點儀表板'!$C$9="必須採計",S1648&gt;0,IF('114成績輸入與落點儀表板'!$C$9="不可採計",S1648=0,TRUE)),IF('114成績輸入與落點儀表板'!$C$10="必須採計",T1648&gt;0,IF('114成績輸入與落點儀表板'!$C$10="不可採計",T1648=0,TRUE)),IF('114成績輸入與落點儀表板'!$C$11="必須採計",U1648&gt;0,IF('114成績輸入與落點儀表板'!$C$11="不可採計",U1648=0,TRUE)),IF('114成績輸入與落點儀表板'!$C$12="必須採計",V1648&gt;0,IF('114成績輸入與落點儀表板'!$C$12="不可採計",V1648=0,TRUE)),IF('114成績輸入與落點儀表板'!$C$13="必須採計",W1648&gt;0,IF('114成績輸入與落點儀表板'!$C$13="不可採計",W1648=0,TRUE)),IF('114成績輸入與落點儀表板'!$C$14="必須採計",X1648&gt;0,IF('114成績輸入與落點儀表板'!$C$14="不可採計",X1648=0,TRUE)),IF('114成績輸入與落點儀表板'!$C$15="必須採計",Y1648&gt;0,IF('114成績輸入與落點儀表板'!$C$15="不可採計",Y1648=0,TRUE)),IF('114成績輸入與落點儀表板'!$C$16="必須採計",Z1648&gt;0,IF('114成績輸入與落點儀表板'!$C$16="不可採計",Z1648=0,TRUE))),"✅ 符合","❌ 不符合")</f>
        <v>✅ 符合</v>
      </c>
      <c r="L1648" s="15">
        <v>1</v>
      </c>
      <c r="M1648" s="15">
        <v>1</v>
      </c>
      <c r="N1648" s="15">
        <v>0</v>
      </c>
      <c r="O1648" s="15">
        <v>0</v>
      </c>
      <c r="P1648" s="15">
        <v>0</v>
      </c>
      <c r="Q1648" s="15">
        <v>0</v>
      </c>
      <c r="R1648" s="15">
        <v>0</v>
      </c>
      <c r="S1648" s="15">
        <v>2</v>
      </c>
      <c r="T1648" s="15">
        <v>0</v>
      </c>
      <c r="U1648" s="15">
        <v>0</v>
      </c>
      <c r="V1648" s="15">
        <v>0</v>
      </c>
      <c r="W1648" s="15">
        <v>0</v>
      </c>
      <c r="X1648" s="15">
        <v>0</v>
      </c>
      <c r="Y1648" s="15">
        <v>2</v>
      </c>
      <c r="Z1648" s="15">
        <v>0</v>
      </c>
    </row>
    <row r="1649" spans="1:26" ht="15.75" customHeight="1" x14ac:dyDescent="0.3">
      <c r="A1649" s="2" t="s">
        <v>3935</v>
      </c>
      <c r="B1649" s="13" t="s">
        <v>3917</v>
      </c>
      <c r="C1649" s="13" t="s">
        <v>3936</v>
      </c>
      <c r="D1649" s="12" t="s">
        <v>86</v>
      </c>
      <c r="E1649" s="13" t="s">
        <v>3937</v>
      </c>
      <c r="F1649" s="2">
        <v>26</v>
      </c>
      <c r="G1649" s="15">
        <v>146</v>
      </c>
      <c r="H1649" s="7">
        <f>L1649*'114成績輸入與落點儀表板'!$B$2+M1649*'114成績輸入與落點儀表板'!$B$3+N1649*'114成績輸入與落點儀表板'!$B$4+O1649*'114成績輸入與落點儀表板'!$B$5+P1649*'114成績輸入與落點儀表板'!$B$6+Q1649*'114成績輸入與落點儀表板'!$B$7+R1649*'114成績輸入與落點儀表板'!$B$8+S1649*'114成績輸入與落點儀表板'!$B$9+T1649*'114成績輸入與落點儀表板'!$B$10+U1649*'114成績輸入與落點儀表板'!$B$11+V1649*'114成績輸入與落點儀表板'!$B$12+W1649*'114成績輸入與落點儀表板'!$B$13+X1649*'114成績輸入與落點儀表板'!$B$14+Y1649*'114成績輸入與落點儀表板'!$B$15+Z1649*'114成績輸入與落點儀表板'!$B$16</f>
        <v>0</v>
      </c>
      <c r="I1649" s="8">
        <f t="shared" si="50"/>
        <v>-146</v>
      </c>
      <c r="J1649" s="2" t="str">
        <f t="shared" si="51"/>
        <v>FAIL</v>
      </c>
      <c r="K1649" s="17" t="str">
        <f>IF(AND(IF('114成績輸入與落點儀表板'!$C$2="必須採計",L1649&gt;0,IF('114成績輸入與落點儀表板'!$C$2="不可採計",L1649=0,TRUE)),IF('114成績輸入與落點儀表板'!$C$3="必須採計",M1649&gt;0,IF('114成績輸入與落點儀表板'!$C$3="不可採計",M1649=0,TRUE)),IF('114成績輸入與落點儀表板'!$C$4="必須採計",N1649&gt;0,IF('114成績輸入與落點儀表板'!$C$4="不可採計",N1649=0,TRUE)),IF('114成績輸入與落點儀表板'!$C$5="必須採計",O1649&gt;0,IF('114成績輸入與落點儀表板'!$C$5="不可採計",O1649=0,TRUE)),IF('114成績輸入與落點儀表板'!$C$6="必須採計",P1649&gt;0,IF('114成績輸入與落點儀表板'!$C$6="不可採計",P1649=0,TRUE)),IF('114成績輸入與落點儀表板'!$C$7="必須採計",Q1649&gt;0,IF('114成績輸入與落點儀表板'!$C$7="不可採計",Q1649=0,TRUE)),IF('114成績輸入與落點儀表板'!$C$8="必須採計",R1649&gt;0,IF('114成績輸入與落點儀表板'!$C$8="不可採計",R1649=0,TRUE)),IF('114成績輸入與落點儀表板'!$C$9="必須採計",S1649&gt;0,IF('114成績輸入與落點儀表板'!$C$9="不可採計",S1649=0,TRUE)),IF('114成績輸入與落點儀表板'!$C$10="必須採計",T1649&gt;0,IF('114成績輸入與落點儀表板'!$C$10="不可採計",T1649=0,TRUE)),IF('114成績輸入與落點儀表板'!$C$11="必須採計",U1649&gt;0,IF('114成績輸入與落點儀表板'!$C$11="不可採計",U1649=0,TRUE)),IF('114成績輸入與落點儀表板'!$C$12="必須採計",V1649&gt;0,IF('114成績輸入與落點儀表板'!$C$12="不可採計",V1649=0,TRUE)),IF('114成績輸入與落點儀表板'!$C$13="必須採計",W1649&gt;0,IF('114成績輸入與落點儀表板'!$C$13="不可採計",W1649=0,TRUE)),IF('114成績輸入與落點儀表板'!$C$14="必須採計",X1649&gt;0,IF('114成績輸入與落點儀表板'!$C$14="不可採計",X1649=0,TRUE)),IF('114成績輸入與落點儀表板'!$C$15="必須採計",Y1649&gt;0,IF('114成績輸入與落點儀表板'!$C$15="不可採計",Y1649=0,TRUE)),IF('114成績輸入與落點儀表板'!$C$16="必須採計",Z1649&gt;0,IF('114成績輸入與落點儀表板'!$C$16="不可採計",Z1649=0,TRUE))),"✅ 符合","❌ 不符合")</f>
        <v>✅ 符合</v>
      </c>
      <c r="L1649" s="15">
        <v>1</v>
      </c>
      <c r="M1649" s="15">
        <v>1</v>
      </c>
      <c r="N1649" s="15">
        <v>0</v>
      </c>
      <c r="O1649" s="15">
        <v>0</v>
      </c>
      <c r="P1649" s="15">
        <v>0</v>
      </c>
      <c r="Q1649" s="15">
        <v>0</v>
      </c>
      <c r="R1649" s="15">
        <v>0</v>
      </c>
      <c r="S1649" s="15">
        <v>1</v>
      </c>
      <c r="T1649" s="15">
        <v>2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</row>
    <row r="1650" spans="1:26" ht="15.75" customHeight="1" x14ac:dyDescent="0.3">
      <c r="A1650" s="2" t="s">
        <v>3938</v>
      </c>
      <c r="B1650" s="13" t="s">
        <v>3917</v>
      </c>
      <c r="C1650" s="13" t="s">
        <v>3612</v>
      </c>
      <c r="D1650" s="12" t="s">
        <v>175</v>
      </c>
      <c r="E1650" s="13" t="s">
        <v>3939</v>
      </c>
      <c r="F1650" s="2">
        <v>8</v>
      </c>
      <c r="G1650" s="15">
        <v>127</v>
      </c>
      <c r="H1650" s="7">
        <f>L1650*'114成績輸入與落點儀表板'!$B$2+M1650*'114成績輸入與落點儀表板'!$B$3+N1650*'114成績輸入與落點儀表板'!$B$4+O1650*'114成績輸入與落點儀表板'!$B$5+P1650*'114成績輸入與落點儀表板'!$B$6+Q1650*'114成績輸入與落點儀表板'!$B$7+R1650*'114成績輸入與落點儀表板'!$B$8+S1650*'114成績輸入與落點儀表板'!$B$9+T1650*'114成績輸入與落點儀表板'!$B$10+U1650*'114成績輸入與落點儀表板'!$B$11+V1650*'114成績輸入與落點儀表板'!$B$12+W1650*'114成績輸入與落點儀表板'!$B$13+X1650*'114成績輸入與落點儀表板'!$B$14+Y1650*'114成績輸入與落點儀表板'!$B$15+Z1650*'114成績輸入與落點儀表板'!$B$16</f>
        <v>0</v>
      </c>
      <c r="I1650" s="8">
        <f t="shared" si="50"/>
        <v>-127</v>
      </c>
      <c r="J1650" s="2" t="str">
        <f t="shared" si="51"/>
        <v>FAIL</v>
      </c>
      <c r="K1650" s="17" t="str">
        <f>IF(AND(IF('114成績輸入與落點儀表板'!$C$2="必須採計",L1650&gt;0,IF('114成績輸入與落點儀表板'!$C$2="不可採計",L1650=0,TRUE)),IF('114成績輸入與落點儀表板'!$C$3="必須採計",M1650&gt;0,IF('114成績輸入與落點儀表板'!$C$3="不可採計",M1650=0,TRUE)),IF('114成績輸入與落點儀表板'!$C$4="必須採計",N1650&gt;0,IF('114成績輸入與落點儀表板'!$C$4="不可採計",N1650=0,TRUE)),IF('114成績輸入與落點儀表板'!$C$5="必須採計",O1650&gt;0,IF('114成績輸入與落點儀表板'!$C$5="不可採計",O1650=0,TRUE)),IF('114成績輸入與落點儀表板'!$C$6="必須採計",P1650&gt;0,IF('114成績輸入與落點儀表板'!$C$6="不可採計",P1650=0,TRUE)),IF('114成績輸入與落點儀表板'!$C$7="必須採計",Q1650&gt;0,IF('114成績輸入與落點儀表板'!$C$7="不可採計",Q1650=0,TRUE)),IF('114成績輸入與落點儀表板'!$C$8="必須採計",R1650&gt;0,IF('114成績輸入與落點儀表板'!$C$8="不可採計",R1650=0,TRUE)),IF('114成績輸入與落點儀表板'!$C$9="必須採計",S1650&gt;0,IF('114成績輸入與落點儀表板'!$C$9="不可採計",S1650=0,TRUE)),IF('114成績輸入與落點儀表板'!$C$10="必須採計",T1650&gt;0,IF('114成績輸入與落點儀表板'!$C$10="不可採計",T1650=0,TRUE)),IF('114成績輸入與落點儀表板'!$C$11="必須採計",U1650&gt;0,IF('114成績輸入與落點儀表板'!$C$11="不可採計",U1650=0,TRUE)),IF('114成績輸入與落點儀表板'!$C$12="必須採計",V1650&gt;0,IF('114成績輸入與落點儀表板'!$C$12="不可採計",V1650=0,TRUE)),IF('114成績輸入與落點儀表板'!$C$13="必須採計",W1650&gt;0,IF('114成績輸入與落點儀表板'!$C$13="不可採計",W1650=0,TRUE)),IF('114成績輸入與落點儀表板'!$C$14="必須採計",X1650&gt;0,IF('114成績輸入與落點儀表板'!$C$14="不可採計",X1650=0,TRUE)),IF('114成績輸入與落點儀表板'!$C$15="必須採計",Y1650&gt;0,IF('114成績輸入與落點儀表板'!$C$15="不可採計",Y1650=0,TRUE)),IF('114成績輸入與落點儀表板'!$C$16="必須採計",Z1650&gt;0,IF('114成績輸入與落點儀表板'!$C$16="不可採計",Z1650=0,TRUE))),"✅ 符合","❌ 不符合")</f>
        <v>✅ 符合</v>
      </c>
      <c r="L1650" s="15">
        <v>1.5</v>
      </c>
      <c r="M1650" s="15">
        <v>0</v>
      </c>
      <c r="N1650" s="15">
        <v>0</v>
      </c>
      <c r="O1650" s="15">
        <v>0</v>
      </c>
      <c r="P1650" s="15">
        <v>0</v>
      </c>
      <c r="Q1650" s="15">
        <v>0</v>
      </c>
      <c r="R1650" s="15">
        <v>0</v>
      </c>
      <c r="S1650" s="15">
        <v>1</v>
      </c>
      <c r="T1650" s="15">
        <v>1.5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</row>
    <row r="1651" spans="1:26" ht="15.75" customHeight="1" x14ac:dyDescent="0.3">
      <c r="A1651" s="2" t="s">
        <v>3940</v>
      </c>
      <c r="B1651" s="13" t="s">
        <v>3917</v>
      </c>
      <c r="C1651" s="13" t="s">
        <v>450</v>
      </c>
      <c r="D1651" s="12" t="s">
        <v>175</v>
      </c>
      <c r="E1651" s="13" t="s">
        <v>3941</v>
      </c>
      <c r="F1651" s="2">
        <v>12</v>
      </c>
      <c r="G1651" s="15">
        <v>114</v>
      </c>
      <c r="H1651" s="7">
        <f>L1651*'114成績輸入與落點儀表板'!$B$2+M1651*'114成績輸入與落點儀表板'!$B$3+N1651*'114成績輸入與落點儀表板'!$B$4+O1651*'114成績輸入與落點儀表板'!$B$5+P1651*'114成績輸入與落點儀表板'!$B$6+Q1651*'114成績輸入與落點儀表板'!$B$7+R1651*'114成績輸入與落點儀表板'!$B$8+S1651*'114成績輸入與落點儀表板'!$B$9+T1651*'114成績輸入與落點儀表板'!$B$10+U1651*'114成績輸入與落點儀表板'!$B$11+V1651*'114成績輸入與落點儀表板'!$B$12+W1651*'114成績輸入與落點儀表板'!$B$13+X1651*'114成績輸入與落點儀表板'!$B$14+Y1651*'114成績輸入與落點儀表板'!$B$15+Z1651*'114成績輸入與落點儀表板'!$B$16</f>
        <v>0</v>
      </c>
      <c r="I1651" s="8">
        <f t="shared" si="50"/>
        <v>-114</v>
      </c>
      <c r="J1651" s="2" t="str">
        <f t="shared" si="51"/>
        <v>FAIL</v>
      </c>
      <c r="K1651" s="17" t="str">
        <f>IF(AND(IF('114成績輸入與落點儀表板'!$C$2="必須採計",L1651&gt;0,IF('114成績輸入與落點儀表板'!$C$2="不可採計",L1651=0,TRUE)),IF('114成績輸入與落點儀表板'!$C$3="必須採計",M1651&gt;0,IF('114成績輸入與落點儀表板'!$C$3="不可採計",M1651=0,TRUE)),IF('114成績輸入與落點儀表板'!$C$4="必須採計",N1651&gt;0,IF('114成績輸入與落點儀表板'!$C$4="不可採計",N1651=0,TRUE)),IF('114成績輸入與落點儀表板'!$C$5="必須採計",O1651&gt;0,IF('114成績輸入與落點儀表板'!$C$5="不可採計",O1651=0,TRUE)),IF('114成績輸入與落點儀表板'!$C$6="必須採計",P1651&gt;0,IF('114成績輸入與落點儀表板'!$C$6="不可採計",P1651=0,TRUE)),IF('114成績輸入與落點儀表板'!$C$7="必須採計",Q1651&gt;0,IF('114成績輸入與落點儀表板'!$C$7="不可採計",Q1651=0,TRUE)),IF('114成績輸入與落點儀表板'!$C$8="必須採計",R1651&gt;0,IF('114成績輸入與落點儀表板'!$C$8="不可採計",R1651=0,TRUE)),IF('114成績輸入與落點儀表板'!$C$9="必須採計",S1651&gt;0,IF('114成績輸入與落點儀表板'!$C$9="不可採計",S1651=0,TRUE)),IF('114成績輸入與落點儀表板'!$C$10="必須採計",T1651&gt;0,IF('114成績輸入與落點儀表板'!$C$10="不可採計",T1651=0,TRUE)),IF('114成績輸入與落點儀表板'!$C$11="必須採計",U1651&gt;0,IF('114成績輸入與落點儀表板'!$C$11="不可採計",U1651=0,TRUE)),IF('114成績輸入與落點儀表板'!$C$12="必須採計",V1651&gt;0,IF('114成績輸入與落點儀表板'!$C$12="不可採計",V1651=0,TRUE)),IF('114成績輸入與落點儀表板'!$C$13="必須採計",W1651&gt;0,IF('114成績輸入與落點儀表板'!$C$13="不可採計",W1651=0,TRUE)),IF('114成績輸入與落點儀表板'!$C$14="必須採計",X1651&gt;0,IF('114成績輸入與落點儀表板'!$C$14="不可採計",X1651=0,TRUE)),IF('114成績輸入與落點儀表板'!$C$15="必須採計",Y1651&gt;0,IF('114成績輸入與落點儀表板'!$C$15="不可採計",Y1651=0,TRUE)),IF('114成績輸入與落點儀表板'!$C$16="必須採計",Z1651&gt;0,IF('114成績輸入與落點儀表板'!$C$16="不可採計",Z1651=0,TRUE))),"✅ 符合","❌ 不符合")</f>
        <v>✅ 符合</v>
      </c>
      <c r="L1651" s="15">
        <v>1</v>
      </c>
      <c r="M1651" s="15">
        <v>0</v>
      </c>
      <c r="N1651" s="15">
        <v>0</v>
      </c>
      <c r="O1651" s="15">
        <v>0</v>
      </c>
      <c r="P1651" s="15">
        <v>0</v>
      </c>
      <c r="Q1651" s="15">
        <v>0</v>
      </c>
      <c r="R1651" s="15">
        <v>0</v>
      </c>
      <c r="S1651" s="15">
        <v>2</v>
      </c>
      <c r="T1651" s="15">
        <v>0</v>
      </c>
      <c r="U1651" s="15">
        <v>0</v>
      </c>
      <c r="V1651" s="15">
        <v>0</v>
      </c>
      <c r="W1651" s="15">
        <v>0</v>
      </c>
      <c r="X1651" s="15">
        <v>0</v>
      </c>
      <c r="Y1651" s="15">
        <v>1</v>
      </c>
      <c r="Z1651" s="15">
        <v>0</v>
      </c>
    </row>
    <row r="1652" spans="1:26" ht="15.75" customHeight="1" x14ac:dyDescent="0.3">
      <c r="A1652" s="2" t="s">
        <v>3942</v>
      </c>
      <c r="B1652" s="13" t="s">
        <v>3917</v>
      </c>
      <c r="C1652" s="13" t="s">
        <v>242</v>
      </c>
      <c r="D1652" s="12" t="s">
        <v>203</v>
      </c>
      <c r="E1652" s="13" t="s">
        <v>3943</v>
      </c>
      <c r="F1652" s="2">
        <v>25</v>
      </c>
      <c r="G1652" s="15">
        <v>173</v>
      </c>
      <c r="H1652" s="7">
        <f>L1652*'114成績輸入與落點儀表板'!$B$2+M1652*'114成績輸入與落點儀表板'!$B$3+N1652*'114成績輸入與落點儀表板'!$B$4+O1652*'114成績輸入與落點儀表板'!$B$5+P1652*'114成績輸入與落點儀表板'!$B$6+Q1652*'114成績輸入與落點儀表板'!$B$7+R1652*'114成績輸入與落點儀表板'!$B$8+S1652*'114成績輸入與落點儀表板'!$B$9+T1652*'114成績輸入與落點儀表板'!$B$10+U1652*'114成績輸入與落點儀表板'!$B$11+V1652*'114成績輸入與落點儀表板'!$B$12+W1652*'114成績輸入與落點儀表板'!$B$13+X1652*'114成績輸入與落點儀表板'!$B$14+Y1652*'114成績輸入與落點儀表板'!$B$15+Z1652*'114成績輸入與落點儀表板'!$B$16</f>
        <v>0</v>
      </c>
      <c r="I1652" s="8">
        <f t="shared" si="50"/>
        <v>-173</v>
      </c>
      <c r="J1652" s="2" t="str">
        <f t="shared" si="51"/>
        <v>FAIL</v>
      </c>
      <c r="K1652" s="17" t="str">
        <f>IF(AND(IF('114成績輸入與落點儀表板'!$C$2="必須採計",L1652&gt;0,IF('114成績輸入與落點儀表板'!$C$2="不可採計",L1652=0,TRUE)),IF('114成績輸入與落點儀表板'!$C$3="必須採計",M1652&gt;0,IF('114成績輸入與落點儀表板'!$C$3="不可採計",M1652=0,TRUE)),IF('114成績輸入與落點儀表板'!$C$4="必須採計",N1652&gt;0,IF('114成績輸入與落點儀表板'!$C$4="不可採計",N1652=0,TRUE)),IF('114成績輸入與落點儀表板'!$C$5="必須採計",O1652&gt;0,IF('114成績輸入與落點儀表板'!$C$5="不可採計",O1652=0,TRUE)),IF('114成績輸入與落點儀表板'!$C$6="必須採計",P1652&gt;0,IF('114成績輸入與落點儀表板'!$C$6="不可採計",P1652=0,TRUE)),IF('114成績輸入與落點儀表板'!$C$7="必須採計",Q1652&gt;0,IF('114成績輸入與落點儀表板'!$C$7="不可採計",Q1652=0,TRUE)),IF('114成績輸入與落點儀表板'!$C$8="必須採計",R1652&gt;0,IF('114成績輸入與落點儀表板'!$C$8="不可採計",R1652=0,TRUE)),IF('114成績輸入與落點儀表板'!$C$9="必須採計",S1652&gt;0,IF('114成績輸入與落點儀表板'!$C$9="不可採計",S1652=0,TRUE)),IF('114成績輸入與落點儀表板'!$C$10="必須採計",T1652&gt;0,IF('114成績輸入與落點儀表板'!$C$10="不可採計",T1652=0,TRUE)),IF('114成績輸入與落點儀表板'!$C$11="必須採計",U1652&gt;0,IF('114成績輸入與落點儀表板'!$C$11="不可採計",U1652=0,TRUE)),IF('114成績輸入與落點儀表板'!$C$12="必須採計",V1652&gt;0,IF('114成績輸入與落點儀表板'!$C$12="不可採計",V1652=0,TRUE)),IF('114成績輸入與落點儀表板'!$C$13="必須採計",W1652&gt;0,IF('114成績輸入與落點儀表板'!$C$13="不可採計",W1652=0,TRUE)),IF('114成績輸入與落點儀表板'!$C$14="必須採計",X1652&gt;0,IF('114成績輸入與落點儀表板'!$C$14="不可採計",X1652=0,TRUE)),IF('114成績輸入與落點儀表板'!$C$15="必須採計",Y1652&gt;0,IF('114成績輸入與落點儀表板'!$C$15="不可採計",Y1652=0,TRUE)),IF('114成績輸入與落點儀表板'!$C$16="必須採計",Z1652&gt;0,IF('114成績輸入與落點儀表板'!$C$16="不可採計",Z1652=0,TRUE))),"✅ 符合","❌ 不符合")</f>
        <v>✅ 符合</v>
      </c>
      <c r="L1652" s="15">
        <v>1</v>
      </c>
      <c r="M1652" s="15">
        <v>1</v>
      </c>
      <c r="N1652" s="15">
        <v>2</v>
      </c>
      <c r="O1652" s="15">
        <v>0</v>
      </c>
      <c r="P1652" s="15">
        <v>0</v>
      </c>
      <c r="Q1652" s="15">
        <v>0</v>
      </c>
      <c r="R1652" s="15">
        <v>1</v>
      </c>
      <c r="S1652" s="15">
        <v>0</v>
      </c>
      <c r="T1652" s="15">
        <v>0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</row>
    <row r="1653" spans="1:26" ht="15.75" customHeight="1" x14ac:dyDescent="0.3">
      <c r="A1653" s="2" t="s">
        <v>3944</v>
      </c>
      <c r="B1653" s="13" t="s">
        <v>3917</v>
      </c>
      <c r="C1653" s="13" t="s">
        <v>859</v>
      </c>
      <c r="D1653" s="12" t="s">
        <v>203</v>
      </c>
      <c r="E1653" s="13" t="s">
        <v>341</v>
      </c>
      <c r="F1653" s="2">
        <v>15</v>
      </c>
      <c r="G1653" s="15">
        <v>166</v>
      </c>
      <c r="H1653" s="7">
        <f>L1653*'114成績輸入與落點儀表板'!$B$2+M1653*'114成績輸入與落點儀表板'!$B$3+N1653*'114成績輸入與落點儀表板'!$B$4+O1653*'114成績輸入與落點儀表板'!$B$5+P1653*'114成績輸入與落點儀表板'!$B$6+Q1653*'114成績輸入與落點儀表板'!$B$7+R1653*'114成績輸入與落點儀表板'!$B$8+S1653*'114成績輸入與落點儀表板'!$B$9+T1653*'114成績輸入與落點儀表板'!$B$10+U1653*'114成績輸入與落點儀表板'!$B$11+V1653*'114成績輸入與落點儀表板'!$B$12+W1653*'114成績輸入與落點儀表板'!$B$13+X1653*'114成績輸入與落點儀表板'!$B$14+Y1653*'114成績輸入與落點儀表板'!$B$15+Z1653*'114成績輸入與落點儀表板'!$B$16</f>
        <v>0</v>
      </c>
      <c r="I1653" s="8">
        <f t="shared" si="50"/>
        <v>-166</v>
      </c>
      <c r="J1653" s="2" t="str">
        <f t="shared" si="51"/>
        <v>FAIL</v>
      </c>
      <c r="K1653" s="17" t="str">
        <f>IF(AND(IF('114成績輸入與落點儀表板'!$C$2="必須採計",L1653&gt;0,IF('114成績輸入與落點儀表板'!$C$2="不可採計",L1653=0,TRUE)),IF('114成績輸入與落點儀表板'!$C$3="必須採計",M1653&gt;0,IF('114成績輸入與落點儀表板'!$C$3="不可採計",M1653=0,TRUE)),IF('114成績輸入與落點儀表板'!$C$4="必須採計",N1653&gt;0,IF('114成績輸入與落點儀表板'!$C$4="不可採計",N1653=0,TRUE)),IF('114成績輸入與落點儀表板'!$C$5="必須採計",O1653&gt;0,IF('114成績輸入與落點儀表板'!$C$5="不可採計",O1653=0,TRUE)),IF('114成績輸入與落點儀表板'!$C$6="必須採計",P1653&gt;0,IF('114成績輸入與落點儀表板'!$C$6="不可採計",P1653=0,TRUE)),IF('114成績輸入與落點儀表板'!$C$7="必須採計",Q1653&gt;0,IF('114成績輸入與落點儀表板'!$C$7="不可採計",Q1653=0,TRUE)),IF('114成績輸入與落點儀表板'!$C$8="必須採計",R1653&gt;0,IF('114成績輸入與落點儀表板'!$C$8="不可採計",R1653=0,TRUE)),IF('114成績輸入與落點儀表板'!$C$9="必須採計",S1653&gt;0,IF('114成績輸入與落點儀表板'!$C$9="不可採計",S1653=0,TRUE)),IF('114成績輸入與落點儀表板'!$C$10="必須採計",T1653&gt;0,IF('114成績輸入與落點儀表板'!$C$10="不可採計",T1653=0,TRUE)),IF('114成績輸入與落點儀表板'!$C$11="必須採計",U1653&gt;0,IF('114成績輸入與落點儀表板'!$C$11="不可採計",U1653=0,TRUE)),IF('114成績輸入與落點儀表板'!$C$12="必須採計",V1653&gt;0,IF('114成績輸入與落點儀表板'!$C$12="不可採計",V1653=0,TRUE)),IF('114成績輸入與落點儀表板'!$C$13="必須採計",W1653&gt;0,IF('114成績輸入與落點儀表板'!$C$13="不可採計",W1653=0,TRUE)),IF('114成績輸入與落點儀表板'!$C$14="必須採計",X1653&gt;0,IF('114成績輸入與落點儀表板'!$C$14="不可採計",X1653=0,TRUE)),IF('114成績輸入與落點儀表板'!$C$15="必須採計",Y1653&gt;0,IF('114成績輸入與落點儀表板'!$C$15="不可採計",Y1653=0,TRUE)),IF('114成績輸入與落點儀表板'!$C$16="必須採計",Z1653&gt;0,IF('114成績輸入與落點儀表板'!$C$16="不可採計",Z1653=0,TRUE))),"✅ 符合","❌ 不符合")</f>
        <v>✅ 符合</v>
      </c>
      <c r="L1653" s="15">
        <v>1</v>
      </c>
      <c r="M1653" s="15">
        <v>1</v>
      </c>
      <c r="N1653" s="15">
        <v>1.5</v>
      </c>
      <c r="O1653" s="15">
        <v>0</v>
      </c>
      <c r="P1653" s="15">
        <v>0</v>
      </c>
      <c r="Q1653" s="15">
        <v>0</v>
      </c>
      <c r="R1653" s="15">
        <v>1.5</v>
      </c>
      <c r="S1653" s="15">
        <v>0</v>
      </c>
      <c r="T1653" s="15">
        <v>0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</row>
    <row r="1654" spans="1:26" ht="15.75" customHeight="1" x14ac:dyDescent="0.3">
      <c r="A1654" s="2" t="s">
        <v>3945</v>
      </c>
      <c r="B1654" s="13" t="s">
        <v>3917</v>
      </c>
      <c r="C1654" s="13" t="s">
        <v>245</v>
      </c>
      <c r="D1654" s="12" t="s">
        <v>73</v>
      </c>
      <c r="E1654" s="13" t="s">
        <v>3946</v>
      </c>
      <c r="F1654" s="2">
        <v>11</v>
      </c>
      <c r="G1654" s="15">
        <v>161.5</v>
      </c>
      <c r="H1654" s="7">
        <f>L1654*'114成績輸入與落點儀表板'!$B$2+M1654*'114成績輸入與落點儀表板'!$B$3+N1654*'114成績輸入與落點儀表板'!$B$4+O1654*'114成績輸入與落點儀表板'!$B$5+P1654*'114成績輸入與落點儀表板'!$B$6+Q1654*'114成績輸入與落點儀表板'!$B$7+R1654*'114成績輸入與落點儀表板'!$B$8+S1654*'114成績輸入與落點儀表板'!$B$9+T1654*'114成績輸入與落點儀表板'!$B$10+U1654*'114成績輸入與落點儀表板'!$B$11+V1654*'114成績輸入與落點儀表板'!$B$12+W1654*'114成績輸入與落點儀表板'!$B$13+X1654*'114成績輸入與落點儀表板'!$B$14+Y1654*'114成績輸入與落點儀表板'!$B$15+Z1654*'114成績輸入與落點儀表板'!$B$16</f>
        <v>0</v>
      </c>
      <c r="I1654" s="8">
        <f t="shared" si="50"/>
        <v>-161.5</v>
      </c>
      <c r="J1654" s="2" t="str">
        <f t="shared" si="51"/>
        <v>FAIL</v>
      </c>
      <c r="K1654" s="17" t="str">
        <f>IF(AND(IF('114成績輸入與落點儀表板'!$C$2="必須採計",L1654&gt;0,IF('114成績輸入與落點儀表板'!$C$2="不可採計",L1654=0,TRUE)),IF('114成績輸入與落點儀表板'!$C$3="必須採計",M1654&gt;0,IF('114成績輸入與落點儀表板'!$C$3="不可採計",M1654=0,TRUE)),IF('114成績輸入與落點儀表板'!$C$4="必須採計",N1654&gt;0,IF('114成績輸入與落點儀表板'!$C$4="不可採計",N1654=0,TRUE)),IF('114成績輸入與落點儀表板'!$C$5="必須採計",O1654&gt;0,IF('114成績輸入與落點儀表板'!$C$5="不可採計",O1654=0,TRUE)),IF('114成績輸入與落點儀表板'!$C$6="必須採計",P1654&gt;0,IF('114成績輸入與落點儀表板'!$C$6="不可採計",P1654=0,TRUE)),IF('114成績輸入與落點儀表板'!$C$7="必須採計",Q1654&gt;0,IF('114成績輸入與落點儀表板'!$C$7="不可採計",Q1654=0,TRUE)),IF('114成績輸入與落點儀表板'!$C$8="必須採計",R1654&gt;0,IF('114成績輸入與落點儀表板'!$C$8="不可採計",R1654=0,TRUE)),IF('114成績輸入與落點儀表板'!$C$9="必須採計",S1654&gt;0,IF('114成績輸入與落點儀表板'!$C$9="不可採計",S1654=0,TRUE)),IF('114成績輸入與落點儀表板'!$C$10="必須採計",T1654&gt;0,IF('114成績輸入與落點儀表板'!$C$10="不可採計",T1654=0,TRUE)),IF('114成績輸入與落點儀表板'!$C$11="必須採計",U1654&gt;0,IF('114成績輸入與落點儀表板'!$C$11="不可採計",U1654=0,TRUE)),IF('114成績輸入與落點儀表板'!$C$12="必須採計",V1654&gt;0,IF('114成績輸入與落點儀表板'!$C$12="不可採計",V1654=0,TRUE)),IF('114成績輸入與落點儀表板'!$C$13="必須採計",W1654&gt;0,IF('114成績輸入與落點儀表板'!$C$13="不可採計",W1654=0,TRUE)),IF('114成績輸入與落點儀表板'!$C$14="必須採計",X1654&gt;0,IF('114成績輸入與落點儀表板'!$C$14="不可採計",X1654=0,TRUE)),IF('114成績輸入與落點儀表板'!$C$15="必須採計",Y1654&gt;0,IF('114成績輸入與落點儀表板'!$C$15="不可採計",Y1654=0,TRUE)),IF('114成績輸入與落點儀表板'!$C$16="必須採計",Z1654&gt;0,IF('114成績輸入與落點儀表板'!$C$16="不可採計",Z1654=0,TRUE))),"✅ 符合","❌ 不符合")</f>
        <v>✅ 符合</v>
      </c>
      <c r="L1654" s="15">
        <v>1</v>
      </c>
      <c r="M1654" s="15">
        <v>1.5</v>
      </c>
      <c r="N1654" s="15">
        <v>1</v>
      </c>
      <c r="O1654" s="15">
        <v>0</v>
      </c>
      <c r="P1654" s="15">
        <v>0</v>
      </c>
      <c r="Q1654" s="15">
        <v>0</v>
      </c>
      <c r="R1654" s="15">
        <v>1</v>
      </c>
      <c r="S1654" s="15">
        <v>0</v>
      </c>
      <c r="T1654" s="15">
        <v>0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0</v>
      </c>
    </row>
    <row r="1655" spans="1:26" ht="15.75" customHeight="1" x14ac:dyDescent="0.3">
      <c r="A1655" s="2" t="s">
        <v>3947</v>
      </c>
      <c r="B1655" s="13" t="s">
        <v>3948</v>
      </c>
      <c r="C1655" s="13" t="s">
        <v>159</v>
      </c>
      <c r="D1655" s="12" t="s">
        <v>103</v>
      </c>
      <c r="E1655" s="13" t="s">
        <v>3949</v>
      </c>
      <c r="F1655" s="2">
        <v>36</v>
      </c>
      <c r="G1655" s="15">
        <v>144</v>
      </c>
      <c r="H1655" s="7">
        <f>L1655*'114成績輸入與落點儀表板'!$B$2+M1655*'114成績輸入與落點儀表板'!$B$3+N1655*'114成績輸入與落點儀表板'!$B$4+O1655*'114成績輸入與落點儀表板'!$B$5+P1655*'114成績輸入與落點儀表板'!$B$6+Q1655*'114成績輸入與落點儀表板'!$B$7+R1655*'114成績輸入與落點儀表板'!$B$8+S1655*'114成績輸入與落點儀表板'!$B$9+T1655*'114成績輸入與落點儀表板'!$B$10+U1655*'114成績輸入與落點儀表板'!$B$11+V1655*'114成績輸入與落點儀表板'!$B$12+W1655*'114成績輸入與落點儀表板'!$B$13+X1655*'114成績輸入與落點儀表板'!$B$14+Y1655*'114成績輸入與落點儀表板'!$B$15+Z1655*'114成績輸入與落點儀表板'!$B$16</f>
        <v>0</v>
      </c>
      <c r="I1655" s="8">
        <f t="shared" si="50"/>
        <v>-144</v>
      </c>
      <c r="J1655" s="2" t="str">
        <f t="shared" si="51"/>
        <v>FAIL</v>
      </c>
      <c r="K1655" s="17" t="str">
        <f>IF(AND(IF('114成績輸入與落點儀表板'!$C$2="必須採計",L1655&gt;0,IF('114成績輸入與落點儀表板'!$C$2="不可採計",L1655=0,TRUE)),IF('114成績輸入與落點儀表板'!$C$3="必須採計",M1655&gt;0,IF('114成績輸入與落點儀表板'!$C$3="不可採計",M1655=0,TRUE)),IF('114成績輸入與落點儀表板'!$C$4="必須採計",N1655&gt;0,IF('114成績輸入與落點儀表板'!$C$4="不可採計",N1655=0,TRUE)),IF('114成績輸入與落點儀表板'!$C$5="必須採計",O1655&gt;0,IF('114成績輸入與落點儀表板'!$C$5="不可採計",O1655=0,TRUE)),IF('114成績輸入與落點儀表板'!$C$6="必須採計",P1655&gt;0,IF('114成績輸入與落點儀表板'!$C$6="不可採計",P1655=0,TRUE)),IF('114成績輸入與落點儀表板'!$C$7="必須採計",Q1655&gt;0,IF('114成績輸入與落點儀表板'!$C$7="不可採計",Q1655=0,TRUE)),IF('114成績輸入與落點儀表板'!$C$8="必須採計",R1655&gt;0,IF('114成績輸入與落點儀表板'!$C$8="不可採計",R1655=0,TRUE)),IF('114成績輸入與落點儀表板'!$C$9="必須採計",S1655&gt;0,IF('114成績輸入與落點儀表板'!$C$9="不可採計",S1655=0,TRUE)),IF('114成績輸入與落點儀表板'!$C$10="必須採計",T1655&gt;0,IF('114成績輸入與落點儀表板'!$C$10="不可採計",T1655=0,TRUE)),IF('114成績輸入與落點儀表板'!$C$11="必須採計",U1655&gt;0,IF('114成績輸入與落點儀表板'!$C$11="不可採計",U1655=0,TRUE)),IF('114成績輸入與落點儀表板'!$C$12="必須採計",V1655&gt;0,IF('114成績輸入與落點儀表板'!$C$12="不可採計",V1655=0,TRUE)),IF('114成績輸入與落點儀表板'!$C$13="必須採計",W1655&gt;0,IF('114成績輸入與落點儀表板'!$C$13="不可採計",W1655=0,TRUE)),IF('114成績輸入與落點儀表板'!$C$14="必須採計",X1655&gt;0,IF('114成績輸入與落點儀表板'!$C$14="不可採計",X1655=0,TRUE)),IF('114成績輸入與落點儀表板'!$C$15="必須採計",Y1655&gt;0,IF('114成績輸入與落點儀表板'!$C$15="不可採計",Y1655=0,TRUE)),IF('114成績輸入與落點儀表板'!$C$16="必須採計",Z1655&gt;0,IF('114成績輸入與落點儀表板'!$C$16="不可採計",Z1655=0,TRUE))),"✅ 符合","❌ 不符合")</f>
        <v>✅ 符合</v>
      </c>
      <c r="L1655" s="15">
        <v>1</v>
      </c>
      <c r="M1655" s="15">
        <v>0</v>
      </c>
      <c r="N1655" s="15">
        <v>0</v>
      </c>
      <c r="O1655" s="15">
        <v>0</v>
      </c>
      <c r="P1655" s="15">
        <v>2</v>
      </c>
      <c r="Q1655" s="15">
        <v>0</v>
      </c>
      <c r="R1655" s="15">
        <v>2</v>
      </c>
      <c r="S1655" s="15">
        <v>0</v>
      </c>
      <c r="T1655" s="15">
        <v>0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</row>
    <row r="1656" spans="1:26" ht="15.75" customHeight="1" x14ac:dyDescent="0.3">
      <c r="A1656" s="2" t="s">
        <v>3950</v>
      </c>
      <c r="B1656" s="13" t="s">
        <v>3948</v>
      </c>
      <c r="C1656" s="13" t="s">
        <v>162</v>
      </c>
      <c r="D1656" s="12" t="s">
        <v>103</v>
      </c>
      <c r="E1656" s="13" t="s">
        <v>3951</v>
      </c>
      <c r="F1656" s="2">
        <v>19</v>
      </c>
      <c r="G1656" s="15">
        <v>208</v>
      </c>
      <c r="H1656" s="7">
        <f>L1656*'114成績輸入與落點儀表板'!$B$2+M1656*'114成績輸入與落點儀表板'!$B$3+N1656*'114成績輸入與落點儀表板'!$B$4+O1656*'114成績輸入與落點儀表板'!$B$5+P1656*'114成績輸入與落點儀表板'!$B$6+Q1656*'114成績輸入與落點儀表板'!$B$7+R1656*'114成績輸入與落點儀表板'!$B$8+S1656*'114成績輸入與落點儀表板'!$B$9+T1656*'114成績輸入與落點儀表板'!$B$10+U1656*'114成績輸入與落點儀表板'!$B$11+V1656*'114成績輸入與落點儀表板'!$B$12+W1656*'114成績輸入與落點儀表板'!$B$13+X1656*'114成績輸入與落點儀表板'!$B$14+Y1656*'114成績輸入與落點儀表板'!$B$15+Z1656*'114成績輸入與落點儀表板'!$B$16</f>
        <v>0</v>
      </c>
      <c r="I1656" s="8">
        <f t="shared" si="50"/>
        <v>-208</v>
      </c>
      <c r="J1656" s="2" t="str">
        <f t="shared" si="51"/>
        <v>FAIL</v>
      </c>
      <c r="K1656" s="17" t="str">
        <f>IF(AND(IF('114成績輸入與落點儀表板'!$C$2="必須採計",L1656&gt;0,IF('114成績輸入與落點儀表板'!$C$2="不可採計",L1656=0,TRUE)),IF('114成績輸入與落點儀表板'!$C$3="必須採計",M1656&gt;0,IF('114成績輸入與落點儀表板'!$C$3="不可採計",M1656=0,TRUE)),IF('114成績輸入與落點儀表板'!$C$4="必須採計",N1656&gt;0,IF('114成績輸入與落點儀表板'!$C$4="不可採計",N1656=0,TRUE)),IF('114成績輸入與落點儀表板'!$C$5="必須採計",O1656&gt;0,IF('114成績輸入與落點儀表板'!$C$5="不可採計",O1656=0,TRUE)),IF('114成績輸入與落點儀表板'!$C$6="必須採計",P1656&gt;0,IF('114成績輸入與落點儀表板'!$C$6="不可採計",P1656=0,TRUE)),IF('114成績輸入與落點儀表板'!$C$7="必須採計",Q1656&gt;0,IF('114成績輸入與落點儀表板'!$C$7="不可採計",Q1656=0,TRUE)),IF('114成績輸入與落點儀表板'!$C$8="必須採計",R1656&gt;0,IF('114成績輸入與落點儀表板'!$C$8="不可採計",R1656=0,TRUE)),IF('114成績輸入與落點儀表板'!$C$9="必須採計",S1656&gt;0,IF('114成績輸入與落點儀表板'!$C$9="不可採計",S1656=0,TRUE)),IF('114成績輸入與落點儀表板'!$C$10="必須採計",T1656&gt;0,IF('114成績輸入與落點儀表板'!$C$10="不可採計",T1656=0,TRUE)),IF('114成績輸入與落點儀表板'!$C$11="必須採計",U1656&gt;0,IF('114成績輸入與落點儀表板'!$C$11="不可採計",U1656=0,TRUE)),IF('114成績輸入與落點儀表板'!$C$12="必須採計",V1656&gt;0,IF('114成績輸入與落點儀表板'!$C$12="不可採計",V1656=0,TRUE)),IF('114成績輸入與落點儀表板'!$C$13="必須採計",W1656&gt;0,IF('114成績輸入與落點儀表板'!$C$13="不可採計",W1656=0,TRUE)),IF('114成績輸入與落點儀表板'!$C$14="必須採計",X1656&gt;0,IF('114成績輸入與落點儀表板'!$C$14="不可採計",X1656=0,TRUE)),IF('114成績輸入與落點儀表板'!$C$15="必須採計",Y1656&gt;0,IF('114成績輸入與落點儀表板'!$C$15="不可採計",Y1656=0,TRUE)),IF('114成績輸入與落點儀表板'!$C$16="必須採計",Z1656&gt;0,IF('114成績輸入與落點儀表板'!$C$16="不可採計",Z1656=0,TRUE))),"✅ 符合","❌ 不符合")</f>
        <v>✅ 符合</v>
      </c>
      <c r="L1656" s="15">
        <v>1</v>
      </c>
      <c r="M1656" s="15">
        <v>0</v>
      </c>
      <c r="N1656" s="15">
        <v>0</v>
      </c>
      <c r="O1656" s="15">
        <v>0</v>
      </c>
      <c r="P1656" s="15">
        <v>2</v>
      </c>
      <c r="Q1656" s="15">
        <v>0</v>
      </c>
      <c r="R1656" s="15">
        <v>2</v>
      </c>
      <c r="S1656" s="15">
        <v>2</v>
      </c>
      <c r="T1656" s="15">
        <v>0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</row>
    <row r="1657" spans="1:26" ht="15.75" customHeight="1" x14ac:dyDescent="0.3">
      <c r="A1657" s="2" t="s">
        <v>3952</v>
      </c>
      <c r="B1657" s="13" t="s">
        <v>3948</v>
      </c>
      <c r="C1657" s="13" t="s">
        <v>3953</v>
      </c>
      <c r="D1657" s="12" t="s">
        <v>103</v>
      </c>
      <c r="E1657" s="13" t="s">
        <v>3954</v>
      </c>
      <c r="F1657" s="2">
        <v>15</v>
      </c>
      <c r="G1657" s="15">
        <v>153</v>
      </c>
      <c r="H1657" s="7">
        <f>L1657*'114成績輸入與落點儀表板'!$B$2+M1657*'114成績輸入與落點儀表板'!$B$3+N1657*'114成績輸入與落點儀表板'!$B$4+O1657*'114成績輸入與落點儀表板'!$B$5+P1657*'114成績輸入與落點儀表板'!$B$6+Q1657*'114成績輸入與落點儀表板'!$B$7+R1657*'114成績輸入與落點儀表板'!$B$8+S1657*'114成績輸入與落點儀表板'!$B$9+T1657*'114成績輸入與落點儀表板'!$B$10+U1657*'114成績輸入與落點儀表板'!$B$11+V1657*'114成績輸入與落點儀表板'!$B$12+W1657*'114成績輸入與落點儀表板'!$B$13+X1657*'114成績輸入與落點儀表板'!$B$14+Y1657*'114成績輸入與落點儀表板'!$B$15+Z1657*'114成績輸入與落點儀表板'!$B$16</f>
        <v>0</v>
      </c>
      <c r="I1657" s="8">
        <f t="shared" si="50"/>
        <v>-153</v>
      </c>
      <c r="J1657" s="2" t="str">
        <f t="shared" si="51"/>
        <v>FAIL</v>
      </c>
      <c r="K1657" s="17" t="str">
        <f>IF(AND(IF('114成績輸入與落點儀表板'!$C$2="必須採計",L1657&gt;0,IF('114成績輸入與落點儀表板'!$C$2="不可採計",L1657=0,TRUE)),IF('114成績輸入與落點儀表板'!$C$3="必須採計",M1657&gt;0,IF('114成績輸入與落點儀表板'!$C$3="不可採計",M1657=0,TRUE)),IF('114成績輸入與落點儀表板'!$C$4="必須採計",N1657&gt;0,IF('114成績輸入與落點儀表板'!$C$4="不可採計",N1657=0,TRUE)),IF('114成績輸入與落點儀表板'!$C$5="必須採計",O1657&gt;0,IF('114成績輸入與落點儀表板'!$C$5="不可採計",O1657=0,TRUE)),IF('114成績輸入與落點儀表板'!$C$6="必須採計",P1657&gt;0,IF('114成績輸入與落點儀表板'!$C$6="不可採計",P1657=0,TRUE)),IF('114成績輸入與落點儀表板'!$C$7="必須採計",Q1657&gt;0,IF('114成績輸入與落點儀表板'!$C$7="不可採計",Q1657=0,TRUE)),IF('114成績輸入與落點儀表板'!$C$8="必須採計",R1657&gt;0,IF('114成績輸入與落點儀表板'!$C$8="不可採計",R1657=0,TRUE)),IF('114成績輸入與落點儀表板'!$C$9="必須採計",S1657&gt;0,IF('114成績輸入與落點儀表板'!$C$9="不可採計",S1657=0,TRUE)),IF('114成績輸入與落點儀表板'!$C$10="必須採計",T1657&gt;0,IF('114成績輸入與落點儀表板'!$C$10="不可採計",T1657=0,TRUE)),IF('114成績輸入與落點儀表板'!$C$11="必須採計",U1657&gt;0,IF('114成績輸入與落點儀表板'!$C$11="不可採計",U1657=0,TRUE)),IF('114成績輸入與落點儀表板'!$C$12="必須採計",V1657&gt;0,IF('114成績輸入與落點儀表板'!$C$12="不可採計",V1657=0,TRUE)),IF('114成績輸入與落點儀表板'!$C$13="必須採計",W1657&gt;0,IF('114成績輸入與落點儀表板'!$C$13="不可採計",W1657=0,TRUE)),IF('114成績輸入與落點儀表板'!$C$14="必須採計",X1657&gt;0,IF('114成績輸入與落點儀表板'!$C$14="不可採計",X1657=0,TRUE)),IF('114成績輸入與落點儀表板'!$C$15="必須採計",Y1657&gt;0,IF('114成績輸入與落點儀表板'!$C$15="不可採計",Y1657=0,TRUE)),IF('114成績輸入與落點儀表板'!$C$16="必須採計",Z1657&gt;0,IF('114成績輸入與落點儀表板'!$C$16="不可採計",Z1657=0,TRUE))),"✅ 符合","❌ 不符合")</f>
        <v>✅ 符合</v>
      </c>
      <c r="L1657" s="15">
        <v>1</v>
      </c>
      <c r="M1657" s="15">
        <v>1</v>
      </c>
      <c r="N1657" s="15">
        <v>0</v>
      </c>
      <c r="O1657" s="15">
        <v>0</v>
      </c>
      <c r="P1657" s="15">
        <v>1</v>
      </c>
      <c r="Q1657" s="15">
        <v>0</v>
      </c>
      <c r="R1657" s="15">
        <v>1</v>
      </c>
      <c r="S1657" s="15">
        <v>1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</row>
    <row r="1658" spans="1:26" ht="15.75" customHeight="1" x14ac:dyDescent="0.3">
      <c r="A1658" s="2" t="s">
        <v>3955</v>
      </c>
      <c r="B1658" s="13" t="s">
        <v>3948</v>
      </c>
      <c r="C1658" s="13" t="s">
        <v>3956</v>
      </c>
      <c r="D1658" s="12" t="s">
        <v>134</v>
      </c>
      <c r="E1658" s="13" t="s">
        <v>3957</v>
      </c>
      <c r="F1658" s="2">
        <v>21</v>
      </c>
      <c r="G1658" s="15">
        <v>99.5</v>
      </c>
      <c r="H1658" s="7">
        <f>L1658*'114成績輸入與落點儀表板'!$B$2+M1658*'114成績輸入與落點儀表板'!$B$3+N1658*'114成績輸入與落點儀表板'!$B$4+O1658*'114成績輸入與落點儀表板'!$B$5+P1658*'114成績輸入與落點儀表板'!$B$6+Q1658*'114成績輸入與落點儀表板'!$B$7+R1658*'114成績輸入與落點儀表板'!$B$8+S1658*'114成績輸入與落點儀表板'!$B$9+T1658*'114成績輸入與落點儀表板'!$B$10+U1658*'114成績輸入與落點儀表板'!$B$11+V1658*'114成績輸入與落點儀表板'!$B$12+W1658*'114成績輸入與落點儀表板'!$B$13+X1658*'114成績輸入與落點儀表板'!$B$14+Y1658*'114成績輸入與落點儀表板'!$B$15+Z1658*'114成績輸入與落點儀表板'!$B$16</f>
        <v>0</v>
      </c>
      <c r="I1658" s="8">
        <f t="shared" si="50"/>
        <v>-99.5</v>
      </c>
      <c r="J1658" s="2" t="str">
        <f t="shared" si="51"/>
        <v>FAIL</v>
      </c>
      <c r="K1658" s="17" t="str">
        <f>IF(AND(IF('114成績輸入與落點儀表板'!$C$2="必須採計",L1658&gt;0,IF('114成績輸入與落點儀表板'!$C$2="不可採計",L1658=0,TRUE)),IF('114成績輸入與落點儀表板'!$C$3="必須採計",M1658&gt;0,IF('114成績輸入與落點儀表板'!$C$3="不可採計",M1658=0,TRUE)),IF('114成績輸入與落點儀表板'!$C$4="必須採計",N1658&gt;0,IF('114成績輸入與落點儀表板'!$C$4="不可採計",N1658=0,TRUE)),IF('114成績輸入與落點儀表板'!$C$5="必須採計",O1658&gt;0,IF('114成績輸入與落點儀表板'!$C$5="不可採計",O1658=0,TRUE)),IF('114成績輸入與落點儀表板'!$C$6="必須採計",P1658&gt;0,IF('114成績輸入與落點儀表板'!$C$6="不可採計",P1658=0,TRUE)),IF('114成績輸入與落點儀表板'!$C$7="必須採計",Q1658&gt;0,IF('114成績輸入與落點儀表板'!$C$7="不可採計",Q1658=0,TRUE)),IF('114成績輸入與落點儀表板'!$C$8="必須採計",R1658&gt;0,IF('114成績輸入與落點儀表板'!$C$8="不可採計",R1658=0,TRUE)),IF('114成績輸入與落點儀表板'!$C$9="必須採計",S1658&gt;0,IF('114成績輸入與落點儀表板'!$C$9="不可採計",S1658=0,TRUE)),IF('114成績輸入與落點儀表板'!$C$10="必須採計",T1658&gt;0,IF('114成績輸入與落點儀表板'!$C$10="不可採計",T1658=0,TRUE)),IF('114成績輸入與落點儀表板'!$C$11="必須採計",U1658&gt;0,IF('114成績輸入與落點儀表板'!$C$11="不可採計",U1658=0,TRUE)),IF('114成績輸入與落點儀表板'!$C$12="必須採計",V1658&gt;0,IF('114成績輸入與落點儀表板'!$C$12="不可採計",V1658=0,TRUE)),IF('114成績輸入與落點儀表板'!$C$13="必須採計",W1658&gt;0,IF('114成績輸入與落點儀表板'!$C$13="不可採計",W1658=0,TRUE)),IF('114成績輸入與落點儀表板'!$C$14="必須採計",X1658&gt;0,IF('114成績輸入與落點儀表板'!$C$14="不可採計",X1658=0,TRUE)),IF('114成績輸入與落點儀表板'!$C$15="必須採計",Y1658&gt;0,IF('114成績輸入與落點儀表板'!$C$15="不可採計",Y1658=0,TRUE)),IF('114成績輸入與落點儀表板'!$C$16="必須採計",Z1658&gt;0,IF('114成績輸入與落點儀表板'!$C$16="不可採計",Z1658=0,TRUE))),"✅ 符合","❌ 不符合")</f>
        <v>✅ 符合</v>
      </c>
      <c r="L1658" s="15">
        <v>1</v>
      </c>
      <c r="M1658" s="15">
        <v>0</v>
      </c>
      <c r="N1658" s="15">
        <v>0</v>
      </c>
      <c r="O1658" s="15">
        <v>0</v>
      </c>
      <c r="P1658" s="15">
        <v>1</v>
      </c>
      <c r="Q1658" s="15">
        <v>0</v>
      </c>
      <c r="R1658" s="15">
        <v>0</v>
      </c>
      <c r="S1658" s="15">
        <v>1.5</v>
      </c>
      <c r="T1658" s="15">
        <v>0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</row>
    <row r="1659" spans="1:26" ht="15.75" customHeight="1" x14ac:dyDescent="0.3">
      <c r="A1659" s="2" t="s">
        <v>3958</v>
      </c>
      <c r="B1659" s="13" t="s">
        <v>3948</v>
      </c>
      <c r="C1659" s="13" t="s">
        <v>3959</v>
      </c>
      <c r="D1659" s="12" t="s">
        <v>103</v>
      </c>
      <c r="E1659" s="13" t="s">
        <v>3960</v>
      </c>
      <c r="F1659" s="2">
        <v>9</v>
      </c>
      <c r="G1659" s="15">
        <v>111</v>
      </c>
      <c r="H1659" s="7">
        <f>L1659*'114成績輸入與落點儀表板'!$B$2+M1659*'114成績輸入與落點儀表板'!$B$3+N1659*'114成績輸入與落點儀表板'!$B$4+O1659*'114成績輸入與落點儀表板'!$B$5+P1659*'114成績輸入與落點儀表板'!$B$6+Q1659*'114成績輸入與落點儀表板'!$B$7+R1659*'114成績輸入與落點儀表板'!$B$8+S1659*'114成績輸入與落點儀表板'!$B$9+T1659*'114成績輸入與落點儀表板'!$B$10+U1659*'114成績輸入與落點儀表板'!$B$11+V1659*'114成績輸入與落點儀表板'!$B$12+W1659*'114成績輸入與落點儀表板'!$B$13+X1659*'114成績輸入與落點儀表板'!$B$14+Y1659*'114成績輸入與落點儀表板'!$B$15+Z1659*'114成績輸入與落點儀表板'!$B$16</f>
        <v>0</v>
      </c>
      <c r="I1659" s="8">
        <f t="shared" si="50"/>
        <v>-111</v>
      </c>
      <c r="J1659" s="2" t="str">
        <f t="shared" si="51"/>
        <v>FAIL</v>
      </c>
      <c r="K1659" s="17" t="str">
        <f>IF(AND(IF('114成績輸入與落點儀表板'!$C$2="必須採計",L1659&gt;0,IF('114成績輸入與落點儀表板'!$C$2="不可採計",L1659=0,TRUE)),IF('114成績輸入與落點儀表板'!$C$3="必須採計",M1659&gt;0,IF('114成績輸入與落點儀表板'!$C$3="不可採計",M1659=0,TRUE)),IF('114成績輸入與落點儀表板'!$C$4="必須採計",N1659&gt;0,IF('114成績輸入與落點儀表板'!$C$4="不可採計",N1659=0,TRUE)),IF('114成績輸入與落點儀表板'!$C$5="必須採計",O1659&gt;0,IF('114成績輸入與落點儀表板'!$C$5="不可採計",O1659=0,TRUE)),IF('114成績輸入與落點儀表板'!$C$6="必須採計",P1659&gt;0,IF('114成績輸入與落點儀表板'!$C$6="不可採計",P1659=0,TRUE)),IF('114成績輸入與落點儀表板'!$C$7="必須採計",Q1659&gt;0,IF('114成績輸入與落點儀表板'!$C$7="不可採計",Q1659=0,TRUE)),IF('114成績輸入與落點儀表板'!$C$8="必須採計",R1659&gt;0,IF('114成績輸入與落點儀表板'!$C$8="不可採計",R1659=0,TRUE)),IF('114成績輸入與落點儀表板'!$C$9="必須採計",S1659&gt;0,IF('114成績輸入與落點儀表板'!$C$9="不可採計",S1659=0,TRUE)),IF('114成績輸入與落點儀表板'!$C$10="必須採計",T1659&gt;0,IF('114成績輸入與落點儀表板'!$C$10="不可採計",T1659=0,TRUE)),IF('114成績輸入與落點儀表板'!$C$11="必須採計",U1659&gt;0,IF('114成績輸入與落點儀表板'!$C$11="不可採計",U1659=0,TRUE)),IF('114成績輸入與落點儀表板'!$C$12="必須採計",V1659&gt;0,IF('114成績輸入與落點儀表板'!$C$12="不可採計",V1659=0,TRUE)),IF('114成績輸入與落點儀表板'!$C$13="必須採計",W1659&gt;0,IF('114成績輸入與落點儀表板'!$C$13="不可採計",W1659=0,TRUE)),IF('114成績輸入與落點儀表板'!$C$14="必須採計",X1659&gt;0,IF('114成績輸入與落點儀表板'!$C$14="不可採計",X1659=0,TRUE)),IF('114成績輸入與落點儀表板'!$C$15="必須採計",Y1659&gt;0,IF('114成績輸入與落點儀表板'!$C$15="不可採計",Y1659=0,TRUE)),IF('114成績輸入與落點儀表板'!$C$16="必須採計",Z1659&gt;0,IF('114成績輸入與落點儀表板'!$C$16="不可採計",Z1659=0,TRUE))),"✅ 符合","❌ 不符合")</f>
        <v>✅ 符合</v>
      </c>
      <c r="L1659" s="15">
        <v>1</v>
      </c>
      <c r="M1659" s="15">
        <v>0</v>
      </c>
      <c r="N1659" s="15">
        <v>0</v>
      </c>
      <c r="O1659" s="15">
        <v>0</v>
      </c>
      <c r="P1659" s="15">
        <v>1.5</v>
      </c>
      <c r="Q1659" s="15">
        <v>0</v>
      </c>
      <c r="R1659" s="15">
        <v>1.5</v>
      </c>
      <c r="S1659" s="15">
        <v>0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</row>
    <row r="1660" spans="1:26" ht="15.75" customHeight="1" x14ac:dyDescent="0.3">
      <c r="A1660" s="2" t="s">
        <v>3961</v>
      </c>
      <c r="B1660" s="13" t="s">
        <v>3948</v>
      </c>
      <c r="C1660" s="13" t="s">
        <v>3962</v>
      </c>
      <c r="D1660" s="12" t="s">
        <v>103</v>
      </c>
      <c r="E1660" s="13" t="s">
        <v>3963</v>
      </c>
      <c r="F1660" s="2">
        <v>10</v>
      </c>
      <c r="G1660" s="15">
        <v>79</v>
      </c>
      <c r="H1660" s="7">
        <f>L1660*'114成績輸入與落點儀表板'!$B$2+M1660*'114成績輸入與落點儀表板'!$B$3+N1660*'114成績輸入與落點儀表板'!$B$4+O1660*'114成績輸入與落點儀表板'!$B$5+P1660*'114成績輸入與落點儀表板'!$B$6+Q1660*'114成績輸入與落點儀表板'!$B$7+R1660*'114成績輸入與落點儀表板'!$B$8+S1660*'114成績輸入與落點儀表板'!$B$9+T1660*'114成績輸入與落點儀表板'!$B$10+U1660*'114成績輸入與落點儀表板'!$B$11+V1660*'114成績輸入與落點儀表板'!$B$12+W1660*'114成績輸入與落點儀表板'!$B$13+X1660*'114成績輸入與落點儀表板'!$B$14+Y1660*'114成績輸入與落點儀表板'!$B$15+Z1660*'114成績輸入與落點儀表板'!$B$16</f>
        <v>0</v>
      </c>
      <c r="I1660" s="8">
        <f t="shared" si="50"/>
        <v>-79</v>
      </c>
      <c r="J1660" s="2" t="str">
        <f t="shared" si="51"/>
        <v>FAIL</v>
      </c>
      <c r="K1660" s="17" t="str">
        <f>IF(AND(IF('114成績輸入與落點儀表板'!$C$2="必須採計",L1660&gt;0,IF('114成績輸入與落點儀表板'!$C$2="不可採計",L1660=0,TRUE)),IF('114成績輸入與落點儀表板'!$C$3="必須採計",M1660&gt;0,IF('114成績輸入與落點儀表板'!$C$3="不可採計",M1660=0,TRUE)),IF('114成績輸入與落點儀表板'!$C$4="必須採計",N1660&gt;0,IF('114成績輸入與落點儀表板'!$C$4="不可採計",N1660=0,TRUE)),IF('114成績輸入與落點儀表板'!$C$5="必須採計",O1660&gt;0,IF('114成績輸入與落點儀表板'!$C$5="不可採計",O1660=0,TRUE)),IF('114成績輸入與落點儀表板'!$C$6="必須採計",P1660&gt;0,IF('114成績輸入與落點儀表板'!$C$6="不可採計",P1660=0,TRUE)),IF('114成績輸入與落點儀表板'!$C$7="必須採計",Q1660&gt;0,IF('114成績輸入與落點儀表板'!$C$7="不可採計",Q1660=0,TRUE)),IF('114成績輸入與落點儀表板'!$C$8="必須採計",R1660&gt;0,IF('114成績輸入與落點儀表板'!$C$8="不可採計",R1660=0,TRUE)),IF('114成績輸入與落點儀表板'!$C$9="必須採計",S1660&gt;0,IF('114成績輸入與落點儀表板'!$C$9="不可採計",S1660=0,TRUE)),IF('114成績輸入與落點儀表板'!$C$10="必須採計",T1660&gt;0,IF('114成績輸入與落點儀表板'!$C$10="不可採計",T1660=0,TRUE)),IF('114成績輸入與落點儀表板'!$C$11="必須採計",U1660&gt;0,IF('114成績輸入與落點儀表板'!$C$11="不可採計",U1660=0,TRUE)),IF('114成績輸入與落點儀表板'!$C$12="必須採計",V1660&gt;0,IF('114成績輸入與落點儀表板'!$C$12="不可採計",V1660=0,TRUE)),IF('114成績輸入與落點儀表板'!$C$13="必須採計",W1660&gt;0,IF('114成績輸入與落點儀表板'!$C$13="不可採計",W1660=0,TRUE)),IF('114成績輸入與落點儀表板'!$C$14="必須採計",X1660&gt;0,IF('114成績輸入與落點儀表板'!$C$14="不可採計",X1660=0,TRUE)),IF('114成績輸入與落點儀表板'!$C$15="必須採計",Y1660&gt;0,IF('114成績輸入與落點儀表板'!$C$15="不可採計",Y1660=0,TRUE)),IF('114成績輸入與落點儀表板'!$C$16="必須採計",Z1660&gt;0,IF('114成績輸入與落點儀表板'!$C$16="不可採計",Z1660=0,TRUE))),"✅ 符合","❌ 不符合")</f>
        <v>❌ 不符合</v>
      </c>
      <c r="L1660" s="15">
        <v>0</v>
      </c>
      <c r="M1660" s="15">
        <v>0</v>
      </c>
      <c r="N1660" s="15">
        <v>0</v>
      </c>
      <c r="O1660" s="15">
        <v>0</v>
      </c>
      <c r="P1660" s="15">
        <v>1</v>
      </c>
      <c r="Q1660" s="15">
        <v>0</v>
      </c>
      <c r="R1660" s="15">
        <v>1</v>
      </c>
      <c r="S1660" s="15">
        <v>1</v>
      </c>
      <c r="T1660" s="15">
        <v>0</v>
      </c>
      <c r="U1660" s="15">
        <v>0</v>
      </c>
      <c r="V1660" s="15">
        <v>0</v>
      </c>
      <c r="W1660" s="15">
        <v>0</v>
      </c>
      <c r="X1660" s="15">
        <v>0</v>
      </c>
      <c r="Y1660" s="15">
        <v>0</v>
      </c>
      <c r="Z1660" s="15">
        <v>0</v>
      </c>
    </row>
    <row r="1661" spans="1:26" ht="15.75" customHeight="1" x14ac:dyDescent="0.3">
      <c r="A1661" s="2" t="s">
        <v>3964</v>
      </c>
      <c r="B1661" s="13" t="s">
        <v>3948</v>
      </c>
      <c r="C1661" s="13" t="s">
        <v>577</v>
      </c>
      <c r="D1661" s="12" t="s">
        <v>80</v>
      </c>
      <c r="E1661" s="13" t="s">
        <v>3965</v>
      </c>
      <c r="F1661" s="2">
        <v>24</v>
      </c>
      <c r="G1661" s="15">
        <v>140.5</v>
      </c>
      <c r="H1661" s="7">
        <f>L1661*'114成績輸入與落點儀表板'!$B$2+M1661*'114成績輸入與落點儀表板'!$B$3+N1661*'114成績輸入與落點儀表板'!$B$4+O1661*'114成績輸入與落點儀表板'!$B$5+P1661*'114成績輸入與落點儀表板'!$B$6+Q1661*'114成績輸入與落點儀表板'!$B$7+R1661*'114成績輸入與落點儀表板'!$B$8+S1661*'114成績輸入與落點儀表板'!$B$9+T1661*'114成績輸入與落點儀表板'!$B$10+U1661*'114成績輸入與落點儀表板'!$B$11+V1661*'114成績輸入與落點儀表板'!$B$12+W1661*'114成績輸入與落點儀表板'!$B$13+X1661*'114成績輸入與落點儀表板'!$B$14+Y1661*'114成績輸入與落點儀表板'!$B$15+Z1661*'114成績輸入與落點儀表板'!$B$16</f>
        <v>0</v>
      </c>
      <c r="I1661" s="8">
        <f t="shared" si="50"/>
        <v>-140.5</v>
      </c>
      <c r="J1661" s="2" t="str">
        <f t="shared" si="51"/>
        <v>FAIL</v>
      </c>
      <c r="K1661" s="17" t="str">
        <f>IF(AND(IF('114成績輸入與落點儀表板'!$C$2="必須採計",L1661&gt;0,IF('114成績輸入與落點儀表板'!$C$2="不可採計",L1661=0,TRUE)),IF('114成績輸入與落點儀表板'!$C$3="必須採計",M1661&gt;0,IF('114成績輸入與落點儀表板'!$C$3="不可採計",M1661=0,TRUE)),IF('114成績輸入與落點儀表板'!$C$4="必須採計",N1661&gt;0,IF('114成績輸入與落點儀表板'!$C$4="不可採計",N1661=0,TRUE)),IF('114成績輸入與落點儀表板'!$C$5="必須採計",O1661&gt;0,IF('114成績輸入與落點儀表板'!$C$5="不可採計",O1661=0,TRUE)),IF('114成績輸入與落點儀表板'!$C$6="必須採計",P1661&gt;0,IF('114成績輸入與落點儀表板'!$C$6="不可採計",P1661=0,TRUE)),IF('114成績輸入與落點儀表板'!$C$7="必須採計",Q1661&gt;0,IF('114成績輸入與落點儀表板'!$C$7="不可採計",Q1661=0,TRUE)),IF('114成績輸入與落點儀表板'!$C$8="必須採計",R1661&gt;0,IF('114成績輸入與落點儀表板'!$C$8="不可採計",R1661=0,TRUE)),IF('114成績輸入與落點儀表板'!$C$9="必須採計",S1661&gt;0,IF('114成績輸入與落點儀表板'!$C$9="不可採計",S1661=0,TRUE)),IF('114成績輸入與落點儀表板'!$C$10="必須採計",T1661&gt;0,IF('114成績輸入與落點儀表板'!$C$10="不可採計",T1661=0,TRUE)),IF('114成績輸入與落點儀表板'!$C$11="必須採計",U1661&gt;0,IF('114成績輸入與落點儀表板'!$C$11="不可採計",U1661=0,TRUE)),IF('114成績輸入與落點儀表板'!$C$12="必須採計",V1661&gt;0,IF('114成績輸入與落點儀表板'!$C$12="不可採計",V1661=0,TRUE)),IF('114成績輸入與落點儀表板'!$C$13="必須採計",W1661&gt;0,IF('114成績輸入與落點儀表板'!$C$13="不可採計",W1661=0,TRUE)),IF('114成績輸入與落點儀表板'!$C$14="必須採計",X1661&gt;0,IF('114成績輸入與落點儀表板'!$C$14="不可採計",X1661=0,TRUE)),IF('114成績輸入與落點儀表板'!$C$15="必須採計",Y1661&gt;0,IF('114成績輸入與落點儀表板'!$C$15="不可採計",Y1661=0,TRUE)),IF('114成績輸入與落點儀表板'!$C$16="必須採計",Z1661&gt;0,IF('114成績輸入與落點儀表板'!$C$16="不可採計",Z1661=0,TRUE))),"✅ 符合","❌ 不符合")</f>
        <v>✅ 符合</v>
      </c>
      <c r="L1661" s="15">
        <v>2</v>
      </c>
      <c r="M1661" s="15">
        <v>1.5</v>
      </c>
      <c r="N1661" s="15">
        <v>0</v>
      </c>
      <c r="O1661" s="15">
        <v>0</v>
      </c>
      <c r="P1661" s="15">
        <v>0</v>
      </c>
      <c r="Q1661" s="15">
        <v>0</v>
      </c>
      <c r="R1661" s="15">
        <v>1</v>
      </c>
      <c r="S1661" s="15">
        <v>0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</row>
    <row r="1662" spans="1:26" customFormat="1" ht="15.75" customHeight="1" x14ac:dyDescent="0.3">
      <c r="A1662" s="2" t="s">
        <v>3966</v>
      </c>
      <c r="B1662" s="6" t="s">
        <v>3948</v>
      </c>
      <c r="C1662" s="6" t="s">
        <v>586</v>
      </c>
      <c r="D1662" s="12" t="s">
        <v>80</v>
      </c>
      <c r="E1662" s="13" t="s">
        <v>3967</v>
      </c>
      <c r="F1662" s="2">
        <v>15</v>
      </c>
      <c r="G1662" s="15">
        <v>144</v>
      </c>
      <c r="H1662" s="7">
        <f>L1662*'114成績輸入與落點儀表板'!$B$2+M1662*'114成績輸入與落點儀表板'!$B$3+N1662*'114成績輸入與落點儀表板'!$B$4+O1662*'114成績輸入與落點儀表板'!$B$5+P1662*'114成績輸入與落點儀表板'!$B$6+Q1662*'114成績輸入與落點儀表板'!$B$7+R1662*'114成績輸入與落點儀表板'!$B$8+S1662*'114成績輸入與落點儀表板'!$B$9+T1662*'114成績輸入與落點儀表板'!$B$10+U1662*'114成績輸入與落點儀表板'!$B$11+V1662*'114成績輸入與落點儀表板'!$B$12+W1662*'114成績輸入與落點儀表板'!$B$13+X1662*'114成績輸入與落點儀表板'!$B$14+Y1662*'114成績輸入與落點儀表板'!$B$15+Z1662*'114成績輸入與落點儀表板'!$B$16</f>
        <v>0</v>
      </c>
      <c r="I1662" s="8">
        <f t="shared" si="50"/>
        <v>-144</v>
      </c>
      <c r="J1662" s="2" t="str">
        <f t="shared" si="51"/>
        <v>FAIL</v>
      </c>
      <c r="K1662" s="17" t="str">
        <f>IF(AND(IF('114成績輸入與落點儀表板'!$C$2="必須採計",L1662&gt;0,IF('114成績輸入與落點儀表板'!$C$2="不可採計",L1662=0,TRUE)),IF('114成績輸入與落點儀表板'!$C$3="必須採計",M1662&gt;0,IF('114成績輸入與落點儀表板'!$C$3="不可採計",M1662=0,TRUE)),IF('114成績輸入與落點儀表板'!$C$4="必須採計",N1662&gt;0,IF('114成績輸入與落點儀表板'!$C$4="不可採計",N1662=0,TRUE)),IF('114成績輸入與落點儀表板'!$C$5="必須採計",O1662&gt;0,IF('114成績輸入與落點儀表板'!$C$5="不可採計",O1662=0,TRUE)),IF('114成績輸入與落點儀表板'!$C$6="必須採計",P1662&gt;0,IF('114成績輸入與落點儀表板'!$C$6="不可採計",P1662=0,TRUE)),IF('114成績輸入與落點儀表板'!$C$7="必須採計",Q1662&gt;0,IF('114成績輸入與落點儀表板'!$C$7="不可採計",Q1662=0,TRUE)),IF('114成績輸入與落點儀表板'!$C$8="必須採計",R1662&gt;0,IF('114成績輸入與落點儀表板'!$C$8="不可採計",R1662=0,TRUE)),IF('114成績輸入與落點儀表板'!$C$9="必須採計",S1662&gt;0,IF('114成績輸入與落點儀表板'!$C$9="不可採計",S1662=0,TRUE)),IF('114成績輸入與落點儀表板'!$C$10="必須採計",T1662&gt;0,IF('114成績輸入與落點儀表板'!$C$10="不可採計",T1662=0,TRUE)),IF('114成績輸入與落點儀表板'!$C$11="必須採計",U1662&gt;0,IF('114成績輸入與落點儀表板'!$C$11="不可採計",U1662=0,TRUE)),IF('114成績輸入與落點儀表板'!$C$12="必須採計",V1662&gt;0,IF('114成績輸入與落點儀表板'!$C$12="不可採計",V1662=0,TRUE)),IF('114成績輸入與落點儀表板'!$C$13="必須採計",W1662&gt;0,IF('114成績輸入與落點儀表板'!$C$13="不可採計",W1662=0,TRUE)),IF('114成績輸入與落點儀表板'!$C$14="必須採計",X1662&gt;0,IF('114成績輸入與落點儀表板'!$C$14="不可採計",X1662=0,TRUE)),IF('114成績輸入與落點儀表板'!$C$15="必須採計",Y1662&gt;0,IF('114成績輸入與落點儀表板'!$C$15="不可採計",Y1662=0,TRUE)),IF('114成績輸入與落點儀表板'!$C$16="必須採計",Z1662&gt;0,IF('114成績輸入與落點儀表板'!$C$16="不可採計",Z1662=0,TRUE))),"✅ 符合","❌ 不符合")</f>
        <v>✅ 符合</v>
      </c>
      <c r="L1662" s="15">
        <v>2</v>
      </c>
      <c r="M1662" s="15">
        <v>2</v>
      </c>
      <c r="N1662" s="15">
        <v>0</v>
      </c>
      <c r="O1662" s="15">
        <v>0</v>
      </c>
      <c r="P1662" s="15">
        <v>0</v>
      </c>
      <c r="Q1662" s="15">
        <v>1</v>
      </c>
      <c r="R1662" s="15">
        <v>0</v>
      </c>
      <c r="S1662" s="15">
        <v>0</v>
      </c>
      <c r="T1662" s="15">
        <v>0</v>
      </c>
      <c r="U1662" s="15">
        <v>0</v>
      </c>
      <c r="V1662" s="15">
        <v>0</v>
      </c>
      <c r="W1662" s="15">
        <v>1</v>
      </c>
      <c r="X1662" s="15">
        <v>0</v>
      </c>
      <c r="Y1662" s="15">
        <v>0</v>
      </c>
      <c r="Z1662" s="15">
        <v>0</v>
      </c>
    </row>
    <row r="1663" spans="1:26" ht="15.75" customHeight="1" x14ac:dyDescent="0.3">
      <c r="A1663" s="2" t="s">
        <v>3968</v>
      </c>
      <c r="B1663" s="13" t="s">
        <v>3948</v>
      </c>
      <c r="C1663" s="13" t="s">
        <v>242</v>
      </c>
      <c r="D1663" s="12" t="s">
        <v>203</v>
      </c>
      <c r="E1663" s="13" t="s">
        <v>2434</v>
      </c>
      <c r="F1663" s="2">
        <v>43</v>
      </c>
      <c r="G1663" s="15">
        <v>118</v>
      </c>
      <c r="H1663" s="7">
        <f>L1663*'114成績輸入與落點儀表板'!$B$2+M1663*'114成績輸入與落點儀表板'!$B$3+N1663*'114成績輸入與落點儀表板'!$B$4+O1663*'114成績輸入與落點儀表板'!$B$5+P1663*'114成績輸入與落點儀表板'!$B$6+Q1663*'114成績輸入與落點儀表板'!$B$7+R1663*'114成績輸入與落點儀表板'!$B$8+S1663*'114成績輸入與落點儀表板'!$B$9+T1663*'114成績輸入與落點儀表板'!$B$10+U1663*'114成績輸入與落點儀表板'!$B$11+V1663*'114成績輸入與落點儀表板'!$B$12+W1663*'114成績輸入與落點儀表板'!$B$13+X1663*'114成績輸入與落點儀表板'!$B$14+Y1663*'114成績輸入與落點儀表板'!$B$15+Z1663*'114成績輸入與落點儀表板'!$B$16</f>
        <v>0</v>
      </c>
      <c r="I1663" s="8">
        <f t="shared" si="50"/>
        <v>-118</v>
      </c>
      <c r="J1663" s="2" t="str">
        <f t="shared" si="51"/>
        <v>FAIL</v>
      </c>
      <c r="K1663" s="17" t="str">
        <f>IF(AND(IF('114成績輸入與落點儀表板'!$C$2="必須採計",L1663&gt;0,IF('114成績輸入與落點儀表板'!$C$2="不可採計",L1663=0,TRUE)),IF('114成績輸入與落點儀表板'!$C$3="必須採計",M1663&gt;0,IF('114成績輸入與落點儀表板'!$C$3="不可採計",M1663=0,TRUE)),IF('114成績輸入與落點儀表板'!$C$4="必須採計",N1663&gt;0,IF('114成績輸入與落點儀表板'!$C$4="不可採計",N1663=0,TRUE)),IF('114成績輸入與落點儀表板'!$C$5="必須採計",O1663&gt;0,IF('114成績輸入與落點儀表板'!$C$5="不可採計",O1663=0,TRUE)),IF('114成績輸入與落點儀表板'!$C$6="必須採計",P1663&gt;0,IF('114成績輸入與落點儀表板'!$C$6="不可採計",P1663=0,TRUE)),IF('114成績輸入與落點儀表板'!$C$7="必須採計",Q1663&gt;0,IF('114成績輸入與落點儀表板'!$C$7="不可採計",Q1663=0,TRUE)),IF('114成績輸入與落點儀表板'!$C$8="必須採計",R1663&gt;0,IF('114成績輸入與落點儀表板'!$C$8="不可採計",R1663=0,TRUE)),IF('114成績輸入與落點儀表板'!$C$9="必須採計",S1663&gt;0,IF('114成績輸入與落點儀表板'!$C$9="不可採計",S1663=0,TRUE)),IF('114成績輸入與落點儀表板'!$C$10="必須採計",T1663&gt;0,IF('114成績輸入與落點儀表板'!$C$10="不可採計",T1663=0,TRUE)),IF('114成績輸入與落點儀表板'!$C$11="必須採計",U1663&gt;0,IF('114成績輸入與落點儀表板'!$C$11="不可採計",U1663=0,TRUE)),IF('114成績輸入與落點儀表板'!$C$12="必須採計",V1663&gt;0,IF('114成績輸入與落點儀表板'!$C$12="不可採計",V1663=0,TRUE)),IF('114成績輸入與落點儀表板'!$C$13="必須採計",W1663&gt;0,IF('114成績輸入與落點儀表板'!$C$13="不可採計",W1663=0,TRUE)),IF('114成績輸入與落點儀表板'!$C$14="必須採計",X1663&gt;0,IF('114成績輸入與落點儀表板'!$C$14="不可採計",X1663=0,TRUE)),IF('114成績輸入與落點儀表板'!$C$15="必須採計",Y1663&gt;0,IF('114成績輸入與落點儀表板'!$C$15="不可採計",Y1663=0,TRUE)),IF('114成績輸入與落點儀表板'!$C$16="必須採計",Z1663&gt;0,IF('114成績輸入與落點儀表板'!$C$16="不可採計",Z1663=0,TRUE))),"✅ 符合","❌ 不符合")</f>
        <v>❌ 不符合</v>
      </c>
      <c r="L1663" s="15">
        <v>0</v>
      </c>
      <c r="M1663" s="15">
        <v>1</v>
      </c>
      <c r="N1663" s="15">
        <v>1.5</v>
      </c>
      <c r="O1663" s="15">
        <v>0</v>
      </c>
      <c r="P1663" s="15">
        <v>0</v>
      </c>
      <c r="Q1663" s="15">
        <v>0</v>
      </c>
      <c r="R1663" s="15">
        <v>1.5</v>
      </c>
      <c r="S1663" s="15">
        <v>0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</row>
    <row r="1664" spans="1:26" ht="15.75" customHeight="1" x14ac:dyDescent="0.3">
      <c r="A1664" s="2" t="s">
        <v>3969</v>
      </c>
      <c r="B1664" s="13" t="s">
        <v>3948</v>
      </c>
      <c r="C1664" s="13" t="s">
        <v>3970</v>
      </c>
      <c r="D1664" s="12" t="s">
        <v>203</v>
      </c>
      <c r="E1664" s="13" t="s">
        <v>3971</v>
      </c>
      <c r="F1664" s="2">
        <v>18</v>
      </c>
      <c r="G1664" s="15">
        <v>191.5</v>
      </c>
      <c r="H1664" s="7">
        <f>L1664*'114成績輸入與落點儀表板'!$B$2+M1664*'114成績輸入與落點儀表板'!$B$3+N1664*'114成績輸入與落點儀表板'!$B$4+O1664*'114成績輸入與落點儀表板'!$B$5+P1664*'114成績輸入與落點儀表板'!$B$6+Q1664*'114成績輸入與落點儀表板'!$B$7+R1664*'114成績輸入與落點儀表板'!$B$8+S1664*'114成績輸入與落點儀表板'!$B$9+T1664*'114成績輸入與落點儀表板'!$B$10+U1664*'114成績輸入與落點儀表板'!$B$11+V1664*'114成績輸入與落點儀表板'!$B$12+W1664*'114成績輸入與落點儀表板'!$B$13+X1664*'114成績輸入與落點儀表板'!$B$14+Y1664*'114成績輸入與落點儀表板'!$B$15+Z1664*'114成績輸入與落點儀表板'!$B$16</f>
        <v>0</v>
      </c>
      <c r="I1664" s="8">
        <f t="shared" si="50"/>
        <v>-191.5</v>
      </c>
      <c r="J1664" s="2" t="str">
        <f t="shared" si="51"/>
        <v>FAIL</v>
      </c>
      <c r="K1664" s="17" t="str">
        <f>IF(AND(IF('114成績輸入與落點儀表板'!$C$2="必須採計",L1664&gt;0,IF('114成績輸入與落點儀表板'!$C$2="不可採計",L1664=0,TRUE)),IF('114成績輸入與落點儀表板'!$C$3="必須採計",M1664&gt;0,IF('114成績輸入與落點儀表板'!$C$3="不可採計",M1664=0,TRUE)),IF('114成績輸入與落點儀表板'!$C$4="必須採計",N1664&gt;0,IF('114成績輸入與落點儀表板'!$C$4="不可採計",N1664=0,TRUE)),IF('114成績輸入與落點儀表板'!$C$5="必須採計",O1664&gt;0,IF('114成績輸入與落點儀表板'!$C$5="不可採計",O1664=0,TRUE)),IF('114成績輸入與落點儀表板'!$C$6="必須採計",P1664&gt;0,IF('114成績輸入與落點儀表板'!$C$6="不可採計",P1664=0,TRUE)),IF('114成績輸入與落點儀表板'!$C$7="必須採計",Q1664&gt;0,IF('114成績輸入與落點儀表板'!$C$7="不可採計",Q1664=0,TRUE)),IF('114成績輸入與落點儀表板'!$C$8="必須採計",R1664&gt;0,IF('114成績輸入與落點儀表板'!$C$8="不可採計",R1664=0,TRUE)),IF('114成績輸入與落點儀表板'!$C$9="必須採計",S1664&gt;0,IF('114成績輸入與落點儀表板'!$C$9="不可採計",S1664=0,TRUE)),IF('114成績輸入與落點儀表板'!$C$10="必須採計",T1664&gt;0,IF('114成績輸入與落點儀表板'!$C$10="不可採計",T1664=0,TRUE)),IF('114成績輸入與落點儀表板'!$C$11="必須採計",U1664&gt;0,IF('114成績輸入與落點儀表板'!$C$11="不可採計",U1664=0,TRUE)),IF('114成績輸入與落點儀表板'!$C$12="必須採計",V1664&gt;0,IF('114成績輸入與落點儀表板'!$C$12="不可採計",V1664=0,TRUE)),IF('114成績輸入與落點儀表板'!$C$13="必須採計",W1664&gt;0,IF('114成績輸入與落點儀表板'!$C$13="不可採計",W1664=0,TRUE)),IF('114成績輸入與落點儀表板'!$C$14="必須採計",X1664&gt;0,IF('114成績輸入與落點儀表板'!$C$14="不可採計",X1664=0,TRUE)),IF('114成績輸入與落點儀表板'!$C$15="必須採計",Y1664&gt;0,IF('114成績輸入與落點儀表板'!$C$15="不可採計",Y1664=0,TRUE)),IF('114成績輸入與落點儀表板'!$C$16="必須採計",Z1664&gt;0,IF('114成績輸入與落點儀表板'!$C$16="不可採計",Z1664=0,TRUE))),"✅ 符合","❌ 不符合")</f>
        <v>✅ 符合</v>
      </c>
      <c r="L1664" s="15">
        <v>1.5</v>
      </c>
      <c r="M1664" s="15">
        <v>1</v>
      </c>
      <c r="N1664" s="15">
        <v>0</v>
      </c>
      <c r="O1664" s="15">
        <v>0</v>
      </c>
      <c r="P1664" s="15">
        <v>2</v>
      </c>
      <c r="Q1664" s="15">
        <v>0</v>
      </c>
      <c r="R1664" s="15">
        <v>1.5</v>
      </c>
      <c r="S1664" s="15">
        <v>0</v>
      </c>
      <c r="T1664" s="15">
        <v>0</v>
      </c>
      <c r="U1664" s="15">
        <v>0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</row>
    <row r="1665" spans="1:26" ht="15.75" customHeight="1" x14ac:dyDescent="0.3">
      <c r="A1665" s="2" t="s">
        <v>3972</v>
      </c>
      <c r="B1665" s="13" t="s">
        <v>3948</v>
      </c>
      <c r="C1665" s="13" t="s">
        <v>3973</v>
      </c>
      <c r="D1665" s="12" t="s">
        <v>203</v>
      </c>
      <c r="E1665" s="13" t="s">
        <v>3974</v>
      </c>
      <c r="F1665" s="2">
        <v>18</v>
      </c>
      <c r="G1665" s="15">
        <v>188.5</v>
      </c>
      <c r="H1665" s="7">
        <f>L1665*'114成績輸入與落點儀表板'!$B$2+M1665*'114成績輸入與落點儀表板'!$B$3+N1665*'114成績輸入與落點儀表板'!$B$4+O1665*'114成績輸入與落點儀表板'!$B$5+P1665*'114成績輸入與落點儀表板'!$B$6+Q1665*'114成績輸入與落點儀表板'!$B$7+R1665*'114成績輸入與落點儀表板'!$B$8+S1665*'114成績輸入與落點儀表板'!$B$9+T1665*'114成績輸入與落點儀表板'!$B$10+U1665*'114成績輸入與落點儀表板'!$B$11+V1665*'114成績輸入與落點儀表板'!$B$12+W1665*'114成績輸入與落點儀表板'!$B$13+X1665*'114成績輸入與落點儀表板'!$B$14+Y1665*'114成績輸入與落點儀表板'!$B$15+Z1665*'114成績輸入與落點儀表板'!$B$16</f>
        <v>0</v>
      </c>
      <c r="I1665" s="8">
        <f t="shared" si="50"/>
        <v>-188.5</v>
      </c>
      <c r="J1665" s="2" t="str">
        <f t="shared" si="51"/>
        <v>FAIL</v>
      </c>
      <c r="K1665" s="17" t="str">
        <f>IF(AND(IF('114成績輸入與落點儀表板'!$C$2="必須採計",L1665&gt;0,IF('114成績輸入與落點儀表板'!$C$2="不可採計",L1665=0,TRUE)),IF('114成績輸入與落點儀表板'!$C$3="必須採計",M1665&gt;0,IF('114成績輸入與落點儀表板'!$C$3="不可採計",M1665=0,TRUE)),IF('114成績輸入與落點儀表板'!$C$4="必須採計",N1665&gt;0,IF('114成績輸入與落點儀表板'!$C$4="不可採計",N1665=0,TRUE)),IF('114成績輸入與落點儀表板'!$C$5="必須採計",O1665&gt;0,IF('114成績輸入與落點儀表板'!$C$5="不可採計",O1665=0,TRUE)),IF('114成績輸入與落點儀表板'!$C$6="必須採計",P1665&gt;0,IF('114成績輸入與落點儀表板'!$C$6="不可採計",P1665=0,TRUE)),IF('114成績輸入與落點儀表板'!$C$7="必須採計",Q1665&gt;0,IF('114成績輸入與落點儀表板'!$C$7="不可採計",Q1665=0,TRUE)),IF('114成績輸入與落點儀表板'!$C$8="必須採計",R1665&gt;0,IF('114成績輸入與落點儀表板'!$C$8="不可採計",R1665=0,TRUE)),IF('114成績輸入與落點儀表板'!$C$9="必須採計",S1665&gt;0,IF('114成績輸入與落點儀表板'!$C$9="不可採計",S1665=0,TRUE)),IF('114成績輸入與落點儀表板'!$C$10="必須採計",T1665&gt;0,IF('114成績輸入與落點儀表板'!$C$10="不可採計",T1665=0,TRUE)),IF('114成績輸入與落點儀表板'!$C$11="必須採計",U1665&gt;0,IF('114成績輸入與落點儀表板'!$C$11="不可採計",U1665=0,TRUE)),IF('114成績輸入與落點儀表板'!$C$12="必須採計",V1665&gt;0,IF('114成績輸入與落點儀表板'!$C$12="不可採計",V1665=0,TRUE)),IF('114成績輸入與落點儀表板'!$C$13="必須採計",W1665&gt;0,IF('114成績輸入與落點儀表板'!$C$13="不可採計",W1665=0,TRUE)),IF('114成績輸入與落點儀表板'!$C$14="必須採計",X1665&gt;0,IF('114成績輸入與落點儀表板'!$C$14="不可採計",X1665=0,TRUE)),IF('114成績輸入與落點儀表板'!$C$15="必須採計",Y1665&gt;0,IF('114成績輸入與落點儀表板'!$C$15="不可採計",Y1665=0,TRUE)),IF('114成績輸入與落點儀表板'!$C$16="必須採計",Z1665&gt;0,IF('114成績輸入與落點儀表板'!$C$16="不可採計",Z1665=0,TRUE))),"✅ 符合","❌ 不符合")</f>
        <v>✅ 符合</v>
      </c>
      <c r="L1665" s="15">
        <v>1.5</v>
      </c>
      <c r="M1665" s="15">
        <v>1</v>
      </c>
      <c r="N1665" s="15">
        <v>0</v>
      </c>
      <c r="O1665" s="15">
        <v>0</v>
      </c>
      <c r="P1665" s="15">
        <v>2</v>
      </c>
      <c r="Q1665" s="15">
        <v>0</v>
      </c>
      <c r="R1665" s="15">
        <v>0</v>
      </c>
      <c r="S1665" s="15">
        <v>1.5</v>
      </c>
      <c r="T1665" s="15">
        <v>0</v>
      </c>
      <c r="U1665" s="15">
        <v>0</v>
      </c>
      <c r="V1665" s="15">
        <v>0</v>
      </c>
      <c r="W1665" s="15">
        <v>0</v>
      </c>
      <c r="X1665" s="15">
        <v>0</v>
      </c>
      <c r="Y1665" s="15">
        <v>0</v>
      </c>
      <c r="Z1665" s="15">
        <v>0</v>
      </c>
    </row>
    <row r="1666" spans="1:26" ht="15.75" customHeight="1" x14ac:dyDescent="0.3">
      <c r="A1666" s="2" t="s">
        <v>3975</v>
      </c>
      <c r="B1666" s="13" t="s">
        <v>3948</v>
      </c>
      <c r="C1666" s="13" t="s">
        <v>1185</v>
      </c>
      <c r="D1666" s="12" t="s">
        <v>203</v>
      </c>
      <c r="E1666" s="13" t="s">
        <v>3976</v>
      </c>
      <c r="F1666" s="2">
        <v>37</v>
      </c>
      <c r="G1666" s="15">
        <v>167</v>
      </c>
      <c r="H1666" s="7">
        <f>L1666*'114成績輸入與落點儀表板'!$B$2+M1666*'114成績輸入與落點儀表板'!$B$3+N1666*'114成績輸入與落點儀表板'!$B$4+O1666*'114成績輸入與落點儀表板'!$B$5+P1666*'114成績輸入與落點儀表板'!$B$6+Q1666*'114成績輸入與落點儀表板'!$B$7+R1666*'114成績輸入與落點儀表板'!$B$8+S1666*'114成績輸入與落點儀表板'!$B$9+T1666*'114成績輸入與落點儀表板'!$B$10+U1666*'114成績輸入與落點儀表板'!$B$11+V1666*'114成績輸入與落點儀表板'!$B$12+W1666*'114成績輸入與落點儀表板'!$B$13+X1666*'114成績輸入與落點儀表板'!$B$14+Y1666*'114成績輸入與落點儀表板'!$B$15+Z1666*'114成績輸入與落點儀表板'!$B$16</f>
        <v>0</v>
      </c>
      <c r="I1666" s="8">
        <f t="shared" ref="I1666:I1700" si="52">H1666-G1666</f>
        <v>-167</v>
      </c>
      <c r="J1666" s="2" t="str">
        <f t="shared" ref="J1666:J1700" si="53">IF(I1666&gt;=0, "PASS", "FAIL")</f>
        <v>FAIL</v>
      </c>
      <c r="K1666" s="17" t="str">
        <f>IF(AND(IF('114成績輸入與落點儀表板'!$C$2="必須採計",L1666&gt;0,IF('114成績輸入與落點儀表板'!$C$2="不可採計",L1666=0,TRUE)),IF('114成績輸入與落點儀表板'!$C$3="必須採計",M1666&gt;0,IF('114成績輸入與落點儀表板'!$C$3="不可採計",M1666=0,TRUE)),IF('114成績輸入與落點儀表板'!$C$4="必須採計",N1666&gt;0,IF('114成績輸入與落點儀表板'!$C$4="不可採計",N1666=0,TRUE)),IF('114成績輸入與落點儀表板'!$C$5="必須採計",O1666&gt;0,IF('114成績輸入與落點儀表板'!$C$5="不可採計",O1666=0,TRUE)),IF('114成績輸入與落點儀表板'!$C$6="必須採計",P1666&gt;0,IF('114成績輸入與落點儀表板'!$C$6="不可採計",P1666=0,TRUE)),IF('114成績輸入與落點儀表板'!$C$7="必須採計",Q1666&gt;0,IF('114成績輸入與落點儀表板'!$C$7="不可採計",Q1666=0,TRUE)),IF('114成績輸入與落點儀表板'!$C$8="必須採計",R1666&gt;0,IF('114成績輸入與落點儀表板'!$C$8="不可採計",R1666=0,TRUE)),IF('114成績輸入與落點儀表板'!$C$9="必須採計",S1666&gt;0,IF('114成績輸入與落點儀表板'!$C$9="不可採計",S1666=0,TRUE)),IF('114成績輸入與落點儀表板'!$C$10="必須採計",T1666&gt;0,IF('114成績輸入與落點儀表板'!$C$10="不可採計",T1666=0,TRUE)),IF('114成績輸入與落點儀表板'!$C$11="必須採計",U1666&gt;0,IF('114成績輸入與落點儀表板'!$C$11="不可採計",U1666=0,TRUE)),IF('114成績輸入與落點儀表板'!$C$12="必須採計",V1666&gt;0,IF('114成績輸入與落點儀表板'!$C$12="不可採計",V1666=0,TRUE)),IF('114成績輸入與落點儀表板'!$C$13="必須採計",W1666&gt;0,IF('114成績輸入與落點儀表板'!$C$13="不可採計",W1666=0,TRUE)),IF('114成績輸入與落點儀表板'!$C$14="必須採計",X1666&gt;0,IF('114成績輸入與落點儀表板'!$C$14="不可採計",X1666=0,TRUE)),IF('114成績輸入與落點儀表板'!$C$15="必須採計",Y1666&gt;0,IF('114成績輸入與落點儀表板'!$C$15="不可採計",Y1666=0,TRUE)),IF('114成績輸入與落點儀表板'!$C$16="必須採計",Z1666&gt;0,IF('114成績輸入與落點儀表板'!$C$16="不可採計",Z1666=0,TRUE))),"✅ 符合","❌ 不符合")</f>
        <v>✅ 符合</v>
      </c>
      <c r="L1666" s="15">
        <v>1</v>
      </c>
      <c r="M1666" s="15">
        <v>0</v>
      </c>
      <c r="N1666" s="15">
        <v>2</v>
      </c>
      <c r="O1666" s="15">
        <v>0</v>
      </c>
      <c r="P1666" s="15">
        <v>0</v>
      </c>
      <c r="Q1666" s="15">
        <v>0</v>
      </c>
      <c r="R1666" s="15">
        <v>1.5</v>
      </c>
      <c r="S1666" s="15">
        <v>1.5</v>
      </c>
      <c r="T1666" s="15">
        <v>0</v>
      </c>
      <c r="U1666" s="15">
        <v>0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</row>
    <row r="1667" spans="1:26" ht="15.75" customHeight="1" x14ac:dyDescent="0.3">
      <c r="A1667" s="2" t="s">
        <v>3977</v>
      </c>
      <c r="B1667" s="13" t="s">
        <v>3948</v>
      </c>
      <c r="C1667" s="13" t="s">
        <v>245</v>
      </c>
      <c r="D1667" s="12" t="s">
        <v>73</v>
      </c>
      <c r="E1667" s="13" t="s">
        <v>3978</v>
      </c>
      <c r="F1667" s="2">
        <v>29</v>
      </c>
      <c r="G1667" s="15">
        <v>186.5</v>
      </c>
      <c r="H1667" s="7">
        <f>L1667*'114成績輸入與落點儀表板'!$B$2+M1667*'114成績輸入與落點儀表板'!$B$3+N1667*'114成績輸入與落點儀表板'!$B$4+O1667*'114成績輸入與落點儀表板'!$B$5+P1667*'114成績輸入與落點儀表板'!$B$6+Q1667*'114成績輸入與落點儀表板'!$B$7+R1667*'114成績輸入與落點儀表板'!$B$8+S1667*'114成績輸入與落點儀表板'!$B$9+T1667*'114成績輸入與落點儀表板'!$B$10+U1667*'114成績輸入與落點儀表板'!$B$11+V1667*'114成績輸入與落點儀表板'!$B$12+W1667*'114成績輸入與落點儀表板'!$B$13+X1667*'114成績輸入與落點儀表板'!$B$14+Y1667*'114成績輸入與落點儀表板'!$B$15+Z1667*'114成績輸入與落點儀表板'!$B$16</f>
        <v>0</v>
      </c>
      <c r="I1667" s="8">
        <f t="shared" si="52"/>
        <v>-186.5</v>
      </c>
      <c r="J1667" s="2" t="str">
        <f t="shared" si="53"/>
        <v>FAIL</v>
      </c>
      <c r="K1667" s="17" t="str">
        <f>IF(AND(IF('114成績輸入與落點儀表板'!$C$2="必須採計",L1667&gt;0,IF('114成績輸入與落點儀表板'!$C$2="不可採計",L1667=0,TRUE)),IF('114成績輸入與落點儀表板'!$C$3="必須採計",M1667&gt;0,IF('114成績輸入與落點儀表板'!$C$3="不可採計",M1667=0,TRUE)),IF('114成績輸入與落點儀表板'!$C$4="必須採計",N1667&gt;0,IF('114成績輸入與落點儀表板'!$C$4="不可採計",N1667=0,TRUE)),IF('114成績輸入與落點儀表板'!$C$5="必須採計",O1667&gt;0,IF('114成績輸入與落點儀表板'!$C$5="不可採計",O1667=0,TRUE)),IF('114成績輸入與落點儀表板'!$C$6="必須採計",P1667&gt;0,IF('114成績輸入與落點儀表板'!$C$6="不可採計",P1667=0,TRUE)),IF('114成績輸入與落點儀表板'!$C$7="必須採計",Q1667&gt;0,IF('114成績輸入與落點儀表板'!$C$7="不可採計",Q1667=0,TRUE)),IF('114成績輸入與落點儀表板'!$C$8="必須採計",R1667&gt;0,IF('114成績輸入與落點儀表板'!$C$8="不可採計",R1667=0,TRUE)),IF('114成績輸入與落點儀表板'!$C$9="必須採計",S1667&gt;0,IF('114成績輸入與落點儀表板'!$C$9="不可採計",S1667=0,TRUE)),IF('114成績輸入與落點儀表板'!$C$10="必須採計",T1667&gt;0,IF('114成績輸入與落點儀表板'!$C$10="不可採計",T1667=0,TRUE)),IF('114成績輸入與落點儀表板'!$C$11="必須採計",U1667&gt;0,IF('114成績輸入與落點儀表板'!$C$11="不可採計",U1667=0,TRUE)),IF('114成績輸入與落點儀表板'!$C$12="必須採計",V1667&gt;0,IF('114成績輸入與落點儀表板'!$C$12="不可採計",V1667=0,TRUE)),IF('114成績輸入與落點儀表板'!$C$13="必須採計",W1667&gt;0,IF('114成績輸入與落點儀表板'!$C$13="不可採計",W1667=0,TRUE)),IF('114成績輸入與落點儀表板'!$C$14="必須採計",X1667&gt;0,IF('114成績輸入與落點儀表板'!$C$14="不可採計",X1667=0,TRUE)),IF('114成績輸入與落點儀表板'!$C$15="必須採計",Y1667&gt;0,IF('114成績輸入與落點儀表板'!$C$15="不可採計",Y1667=0,TRUE)),IF('114成績輸入與落點儀表板'!$C$16="必須採計",Z1667&gt;0,IF('114成績輸入與落點儀表板'!$C$16="不可採計",Z1667=0,TRUE))),"✅ 符合","❌ 不符合")</f>
        <v>✅ 符合</v>
      </c>
      <c r="L1667" s="15">
        <v>1.75</v>
      </c>
      <c r="M1667" s="15">
        <v>2</v>
      </c>
      <c r="N1667" s="15">
        <v>2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</row>
    <row r="1668" spans="1:26" customFormat="1" ht="15.75" customHeight="1" x14ac:dyDescent="0.3">
      <c r="A1668" s="2" t="s">
        <v>3979</v>
      </c>
      <c r="B1668" s="6" t="s">
        <v>3948</v>
      </c>
      <c r="C1668" s="6" t="s">
        <v>3740</v>
      </c>
      <c r="D1668" s="12" t="s">
        <v>121</v>
      </c>
      <c r="E1668" s="13" t="s">
        <v>3980</v>
      </c>
      <c r="F1668" s="2">
        <v>45</v>
      </c>
      <c r="G1668" s="15">
        <v>114</v>
      </c>
      <c r="H1668" s="7">
        <f>L1668*'114成績輸入與落點儀表板'!$B$2+M1668*'114成績輸入與落點儀表板'!$B$3+N1668*'114成績輸入與落點儀表板'!$B$4+O1668*'114成績輸入與落點儀表板'!$B$5+P1668*'114成績輸入與落點儀表板'!$B$6+Q1668*'114成績輸入與落點儀表板'!$B$7+R1668*'114成績輸入與落點儀表板'!$B$8+S1668*'114成績輸入與落點儀表板'!$B$9+T1668*'114成績輸入與落點儀表板'!$B$10+U1668*'114成績輸入與落點儀表板'!$B$11+V1668*'114成績輸入與落點儀表板'!$B$12+W1668*'114成績輸入與落點儀表板'!$B$13+X1668*'114成績輸入與落點儀表板'!$B$14+Y1668*'114成績輸入與落點儀表板'!$B$15+Z1668*'114成績輸入與落點儀表板'!$B$16</f>
        <v>0</v>
      </c>
      <c r="I1668" s="8">
        <f t="shared" si="52"/>
        <v>-114</v>
      </c>
      <c r="J1668" s="2" t="str">
        <f t="shared" si="53"/>
        <v>FAIL</v>
      </c>
      <c r="K1668" s="17" t="str">
        <f>IF(AND(IF('114成績輸入與落點儀表板'!$C$2="必須採計",L1668&gt;0,IF('114成績輸入與落點儀表板'!$C$2="不可採計",L1668=0,TRUE)),IF('114成績輸入與落點儀表板'!$C$3="必須採計",M1668&gt;0,IF('114成績輸入與落點儀表板'!$C$3="不可採計",M1668=0,TRUE)),IF('114成績輸入與落點儀表板'!$C$4="必須採計",N1668&gt;0,IF('114成績輸入與落點儀表板'!$C$4="不可採計",N1668=0,TRUE)),IF('114成績輸入與落點儀表板'!$C$5="必須採計",O1668&gt;0,IF('114成績輸入與落點儀表板'!$C$5="不可採計",O1668=0,TRUE)),IF('114成績輸入與落點儀表板'!$C$6="必須採計",P1668&gt;0,IF('114成績輸入與落點儀表板'!$C$6="不可採計",P1668=0,TRUE)),IF('114成績輸入與落點儀表板'!$C$7="必須採計",Q1668&gt;0,IF('114成績輸入與落點儀表板'!$C$7="不可採計",Q1668=0,TRUE)),IF('114成績輸入與落點儀表板'!$C$8="必須採計",R1668&gt;0,IF('114成績輸入與落點儀表板'!$C$8="不可採計",R1668=0,TRUE)),IF('114成績輸入與落點儀表板'!$C$9="必須採計",S1668&gt;0,IF('114成績輸入與落點儀表板'!$C$9="不可採計",S1668=0,TRUE)),IF('114成績輸入與落點儀表板'!$C$10="必須採計",T1668&gt;0,IF('114成績輸入與落點儀表板'!$C$10="不可採計",T1668=0,TRUE)),IF('114成績輸入與落點儀表板'!$C$11="必須採計",U1668&gt;0,IF('114成績輸入與落點儀表板'!$C$11="不可採計",U1668=0,TRUE)),IF('114成績輸入與落點儀表板'!$C$12="必須採計",V1668&gt;0,IF('114成績輸入與落點儀表板'!$C$12="不可採計",V1668=0,TRUE)),IF('114成績輸入與落點儀表板'!$C$13="必須採計",W1668&gt;0,IF('114成績輸入與落點儀表板'!$C$13="不可採計",W1668=0,TRUE)),IF('114成績輸入與落點儀表板'!$C$14="必須採計",X1668&gt;0,IF('114成績輸入與落點儀表板'!$C$14="不可採計",X1668=0,TRUE)),IF('114成績輸入與落點儀表板'!$C$15="必須採計",Y1668&gt;0,IF('114成績輸入與落點儀表板'!$C$15="不可採計",Y1668=0,TRUE)),IF('114成績輸入與落點儀表板'!$C$16="必須採計",Z1668&gt;0,IF('114成績輸入與落點儀表板'!$C$16="不可採計",Z1668=0,TRUE))),"✅ 符合","❌ 不符合")</f>
        <v>✅ 符合</v>
      </c>
      <c r="L1668" s="15">
        <v>1.5</v>
      </c>
      <c r="M1668" s="15">
        <v>1</v>
      </c>
      <c r="N1668" s="15">
        <v>0</v>
      </c>
      <c r="O1668" s="15">
        <v>1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0</v>
      </c>
      <c r="V1668" s="15">
        <v>0</v>
      </c>
      <c r="W1668" s="15">
        <v>1.5</v>
      </c>
      <c r="X1668" s="15">
        <v>0</v>
      </c>
      <c r="Y1668" s="15">
        <v>0</v>
      </c>
      <c r="Z1668" s="15">
        <v>0</v>
      </c>
    </row>
    <row r="1669" spans="1:26" customFormat="1" ht="15.75" customHeight="1" x14ac:dyDescent="0.3">
      <c r="A1669" s="2" t="s">
        <v>3981</v>
      </c>
      <c r="B1669" s="6" t="s">
        <v>3948</v>
      </c>
      <c r="C1669" s="6" t="s">
        <v>223</v>
      </c>
      <c r="D1669" s="12" t="s">
        <v>121</v>
      </c>
      <c r="E1669" s="13" t="s">
        <v>1485</v>
      </c>
      <c r="F1669" s="2">
        <v>27</v>
      </c>
      <c r="G1669" s="15">
        <v>125.5</v>
      </c>
      <c r="H1669" s="7">
        <f>L1669*'114成績輸入與落點儀表板'!$B$2+M1669*'114成績輸入與落點儀表板'!$B$3+N1669*'114成績輸入與落點儀表板'!$B$4+O1669*'114成績輸入與落點儀表板'!$B$5+P1669*'114成績輸入與落點儀表板'!$B$6+Q1669*'114成績輸入與落點儀表板'!$B$7+R1669*'114成績輸入與落點儀表板'!$B$8+S1669*'114成績輸入與落點儀表板'!$B$9+T1669*'114成績輸入與落點儀表板'!$B$10+U1669*'114成績輸入與落點儀表板'!$B$11+V1669*'114成績輸入與落點儀表板'!$B$12+W1669*'114成績輸入與落點儀表板'!$B$13+X1669*'114成績輸入與落點儀表板'!$B$14+Y1669*'114成績輸入與落點儀表板'!$B$15+Z1669*'114成績輸入與落點儀表板'!$B$16</f>
        <v>0</v>
      </c>
      <c r="I1669" s="8">
        <f t="shared" si="52"/>
        <v>-125.5</v>
      </c>
      <c r="J1669" s="2" t="str">
        <f t="shared" si="53"/>
        <v>FAIL</v>
      </c>
      <c r="K1669" s="17" t="str">
        <f>IF(AND(IF('114成績輸入與落點儀表板'!$C$2="必須採計",L1669&gt;0,IF('114成績輸入與落點儀表板'!$C$2="不可採計",L1669=0,TRUE)),IF('114成績輸入與落點儀表板'!$C$3="必須採計",M1669&gt;0,IF('114成績輸入與落點儀表板'!$C$3="不可採計",M1669=0,TRUE)),IF('114成績輸入與落點儀表板'!$C$4="必須採計",N1669&gt;0,IF('114成績輸入與落點儀表板'!$C$4="不可採計",N1669=0,TRUE)),IF('114成績輸入與落點儀表板'!$C$5="必須採計",O1669&gt;0,IF('114成績輸入與落點儀表板'!$C$5="不可採計",O1669=0,TRUE)),IF('114成績輸入與落點儀表板'!$C$6="必須採計",P1669&gt;0,IF('114成績輸入與落點儀表板'!$C$6="不可採計",P1669=0,TRUE)),IF('114成績輸入與落點儀表板'!$C$7="必須採計",Q1669&gt;0,IF('114成績輸入與落點儀表板'!$C$7="不可採計",Q1669=0,TRUE)),IF('114成績輸入與落點儀表板'!$C$8="必須採計",R1669&gt;0,IF('114成績輸入與落點儀表板'!$C$8="不可採計",R1669=0,TRUE)),IF('114成績輸入與落點儀表板'!$C$9="必須採計",S1669&gt;0,IF('114成績輸入與落點儀表板'!$C$9="不可採計",S1669=0,TRUE)),IF('114成績輸入與落點儀表板'!$C$10="必須採計",T1669&gt;0,IF('114成績輸入與落點儀表板'!$C$10="不可採計",T1669=0,TRUE)),IF('114成績輸入與落點儀表板'!$C$11="必須採計",U1669&gt;0,IF('114成績輸入與落點儀表板'!$C$11="不可採計",U1669=0,TRUE)),IF('114成績輸入與落點儀表板'!$C$12="必須採計",V1669&gt;0,IF('114成績輸入與落點儀表板'!$C$12="不可採計",V1669=0,TRUE)),IF('114成績輸入與落點儀表板'!$C$13="必須採計",W1669&gt;0,IF('114成績輸入與落點儀表板'!$C$13="不可採計",W1669=0,TRUE)),IF('114成績輸入與落點儀表板'!$C$14="必須採計",X1669&gt;0,IF('114成績輸入與落點儀表板'!$C$14="不可採計",X1669=0,TRUE)),IF('114成績輸入與落點儀表板'!$C$15="必須採計",Y1669&gt;0,IF('114成績輸入與落點儀表板'!$C$15="不可採計",Y1669=0,TRUE)),IF('114成績輸入與落點儀表板'!$C$16="必須採計",Z1669&gt;0,IF('114成績輸入與落點儀表板'!$C$16="不可採計",Z1669=0,TRUE))),"✅ 符合","❌ 不符合")</f>
        <v>✅ 符合</v>
      </c>
      <c r="L1669" s="15">
        <v>1</v>
      </c>
      <c r="M1669" s="15">
        <v>1.5</v>
      </c>
      <c r="N1669" s="15">
        <v>0</v>
      </c>
      <c r="O1669" s="15">
        <v>0</v>
      </c>
      <c r="P1669" s="15">
        <v>0</v>
      </c>
      <c r="Q1669" s="15">
        <v>1.5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1</v>
      </c>
      <c r="X1669" s="15">
        <v>0</v>
      </c>
      <c r="Y1669" s="15">
        <v>0</v>
      </c>
      <c r="Z1669" s="15">
        <v>0</v>
      </c>
    </row>
    <row r="1670" spans="1:26" customFormat="1" ht="15.75" customHeight="1" x14ac:dyDescent="0.3">
      <c r="A1670" s="2" t="s">
        <v>3982</v>
      </c>
      <c r="B1670" s="6" t="s">
        <v>3948</v>
      </c>
      <c r="C1670" s="6" t="s">
        <v>233</v>
      </c>
      <c r="D1670" s="12" t="s">
        <v>73</v>
      </c>
      <c r="E1670" s="13" t="s">
        <v>3983</v>
      </c>
      <c r="F1670" s="2">
        <v>20</v>
      </c>
      <c r="G1670" s="15">
        <v>174.25</v>
      </c>
      <c r="H1670" s="7">
        <f>L1670*'114成績輸入與落點儀表板'!$B$2+M1670*'114成績輸入與落點儀表板'!$B$3+N1670*'114成績輸入與落點儀表板'!$B$4+O1670*'114成績輸入與落點儀表板'!$B$5+P1670*'114成績輸入與落點儀表板'!$B$6+Q1670*'114成績輸入與落點儀表板'!$B$7+R1670*'114成績輸入與落點儀表板'!$B$8+S1670*'114成績輸入與落點儀表板'!$B$9+T1670*'114成績輸入與落點儀表板'!$B$10+U1670*'114成績輸入與落點儀表板'!$B$11+V1670*'114成績輸入與落點儀表板'!$B$12+W1670*'114成績輸入與落點儀表板'!$B$13+X1670*'114成績輸入與落點儀表板'!$B$14+Y1670*'114成績輸入與落點儀表板'!$B$15+Z1670*'114成績輸入與落點儀表板'!$B$16</f>
        <v>0</v>
      </c>
      <c r="I1670" s="8">
        <f t="shared" si="52"/>
        <v>-174.25</v>
      </c>
      <c r="J1670" s="2" t="str">
        <f t="shared" si="53"/>
        <v>FAIL</v>
      </c>
      <c r="K1670" s="17" t="str">
        <f>IF(AND(IF('114成績輸入與落點儀表板'!$C$2="必須採計",L1670&gt;0,IF('114成績輸入與落點儀表板'!$C$2="不可採計",L1670=0,TRUE)),IF('114成績輸入與落點儀表板'!$C$3="必須採計",M1670&gt;0,IF('114成績輸入與落點儀表板'!$C$3="不可採計",M1670=0,TRUE)),IF('114成績輸入與落點儀表板'!$C$4="必須採計",N1670&gt;0,IF('114成績輸入與落點儀表板'!$C$4="不可採計",N1670=0,TRUE)),IF('114成績輸入與落點儀表板'!$C$5="必須採計",O1670&gt;0,IF('114成績輸入與落點儀表板'!$C$5="不可採計",O1670=0,TRUE)),IF('114成績輸入與落點儀表板'!$C$6="必須採計",P1670&gt;0,IF('114成績輸入與落點儀表板'!$C$6="不可採計",P1670=0,TRUE)),IF('114成績輸入與落點儀表板'!$C$7="必須採計",Q1670&gt;0,IF('114成績輸入與落點儀表板'!$C$7="不可採計",Q1670=0,TRUE)),IF('114成績輸入與落點儀表板'!$C$8="必須採計",R1670&gt;0,IF('114成績輸入與落點儀表板'!$C$8="不可採計",R1670=0,TRUE)),IF('114成績輸入與落點儀表板'!$C$9="必須採計",S1670&gt;0,IF('114成績輸入與落點儀表板'!$C$9="不可採計",S1670=0,TRUE)),IF('114成績輸入與落點儀表板'!$C$10="必須採計",T1670&gt;0,IF('114成績輸入與落點儀表板'!$C$10="不可採計",T1670=0,TRUE)),IF('114成績輸入與落點儀表板'!$C$11="必須採計",U1670&gt;0,IF('114成績輸入與落點儀表板'!$C$11="不可採計",U1670=0,TRUE)),IF('114成績輸入與落點儀表板'!$C$12="必須採計",V1670&gt;0,IF('114成績輸入與落點儀表板'!$C$12="不可採計",V1670=0,TRUE)),IF('114成績輸入與落點儀表板'!$C$13="必須採計",W1670&gt;0,IF('114成績輸入與落點儀表板'!$C$13="不可採計",W1670=0,TRUE)),IF('114成績輸入與落點儀表板'!$C$14="必須採計",X1670&gt;0,IF('114成績輸入與落點儀表板'!$C$14="不可採計",X1670=0,TRUE)),IF('114成績輸入與落點儀表板'!$C$15="必須採計",Y1670&gt;0,IF('114成績輸入與落點儀表板'!$C$15="不可採計",Y1670=0,TRUE)),IF('114成績輸入與落點儀表板'!$C$16="必須採計",Z1670&gt;0,IF('114成績輸入與落點儀表板'!$C$16="不可採計",Z1670=0,TRUE))),"✅ 符合","❌ 不符合")</f>
        <v>✅ 符合</v>
      </c>
      <c r="L1670" s="15">
        <v>2</v>
      </c>
      <c r="M1670" s="15">
        <v>1.75</v>
      </c>
      <c r="N1670" s="15">
        <v>0</v>
      </c>
      <c r="O1670" s="15">
        <v>2</v>
      </c>
      <c r="P1670" s="15">
        <v>0</v>
      </c>
      <c r="Q1670" s="15">
        <v>0</v>
      </c>
      <c r="R1670" s="15">
        <v>0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</row>
    <row r="1671" spans="1:26" customFormat="1" ht="15.75" customHeight="1" x14ac:dyDescent="0.3">
      <c r="A1671" s="2" t="s">
        <v>3984</v>
      </c>
      <c r="B1671" s="6" t="s">
        <v>3948</v>
      </c>
      <c r="C1671" s="6" t="s">
        <v>3985</v>
      </c>
      <c r="D1671" s="12" t="s">
        <v>199</v>
      </c>
      <c r="E1671" s="13" t="s">
        <v>1869</v>
      </c>
      <c r="F1671" s="2">
        <v>11</v>
      </c>
      <c r="G1671" s="15">
        <v>109.5</v>
      </c>
      <c r="H1671" s="7">
        <f>L1671*'114成績輸入與落點儀表板'!$B$2+M1671*'114成績輸入與落點儀表板'!$B$3+N1671*'114成績輸入與落點儀表板'!$B$4+O1671*'114成績輸入與落點儀表板'!$B$5+P1671*'114成績輸入與落點儀表板'!$B$6+Q1671*'114成績輸入與落點儀表板'!$B$7+R1671*'114成績輸入與落點儀表板'!$B$8+S1671*'114成績輸入與落點儀表板'!$B$9+T1671*'114成績輸入與落點儀表板'!$B$10+U1671*'114成績輸入與落點儀表板'!$B$11+V1671*'114成績輸入與落點儀表板'!$B$12+W1671*'114成績輸入與落點儀表板'!$B$13+X1671*'114成績輸入與落點儀表板'!$B$14+Y1671*'114成績輸入與落點儀表板'!$B$15+Z1671*'114成績輸入與落點儀表板'!$B$16</f>
        <v>0</v>
      </c>
      <c r="I1671" s="8">
        <f t="shared" si="52"/>
        <v>-109.5</v>
      </c>
      <c r="J1671" s="2" t="str">
        <f t="shared" si="53"/>
        <v>FAIL</v>
      </c>
      <c r="K1671" s="17" t="str">
        <f>IF(AND(IF('114成績輸入與落點儀表板'!$C$2="必須採計",L1671&gt;0,IF('114成績輸入與落點儀表板'!$C$2="不可採計",L1671=0,TRUE)),IF('114成績輸入與落點儀表板'!$C$3="必須採計",M1671&gt;0,IF('114成績輸入與落點儀表板'!$C$3="不可採計",M1671=0,TRUE)),IF('114成績輸入與落點儀表板'!$C$4="必須採計",N1671&gt;0,IF('114成績輸入與落點儀表板'!$C$4="不可採計",N1671=0,TRUE)),IF('114成績輸入與落點儀表板'!$C$5="必須採計",O1671&gt;0,IF('114成績輸入與落點儀表板'!$C$5="不可採計",O1671=0,TRUE)),IF('114成績輸入與落點儀表板'!$C$6="必須採計",P1671&gt;0,IF('114成績輸入與落點儀表板'!$C$6="不可採計",P1671=0,TRUE)),IF('114成績輸入與落點儀表板'!$C$7="必須採計",Q1671&gt;0,IF('114成績輸入與落點儀表板'!$C$7="不可採計",Q1671=0,TRUE)),IF('114成績輸入與落點儀表板'!$C$8="必須採計",R1671&gt;0,IF('114成績輸入與落點儀表板'!$C$8="不可採計",R1671=0,TRUE)),IF('114成績輸入與落點儀表板'!$C$9="必須採計",S1671&gt;0,IF('114成績輸入與落點儀表板'!$C$9="不可採計",S1671=0,TRUE)),IF('114成績輸入與落點儀表板'!$C$10="必須採計",T1671&gt;0,IF('114成績輸入與落點儀表板'!$C$10="不可採計",T1671=0,TRUE)),IF('114成績輸入與落點儀表板'!$C$11="必須採計",U1671&gt;0,IF('114成績輸入與落點儀表板'!$C$11="不可採計",U1671=0,TRUE)),IF('114成績輸入與落點儀表板'!$C$12="必須採計",V1671&gt;0,IF('114成績輸入與落點儀表板'!$C$12="不可採計",V1671=0,TRUE)),IF('114成績輸入與落點儀表板'!$C$13="必須採計",W1671&gt;0,IF('114成績輸入與落點儀表板'!$C$13="不可採計",W1671=0,TRUE)),IF('114成績輸入與落點儀表板'!$C$14="必須採計",X1671&gt;0,IF('114成績輸入與落點儀表板'!$C$14="不可採計",X1671=0,TRUE)),IF('114成績輸入與落點儀表板'!$C$15="必須採計",Y1671&gt;0,IF('114成績輸入與落點儀表板'!$C$15="不可採計",Y1671=0,TRUE)),IF('114成績輸入與落點儀表板'!$C$16="必須採計",Z1671&gt;0,IF('114成績輸入與落點儀表板'!$C$16="不可採計",Z1671=0,TRUE))),"✅ 符合","❌ 不符合")</f>
        <v>✅ 符合</v>
      </c>
      <c r="L1671" s="15">
        <v>2</v>
      </c>
      <c r="M1671" s="15">
        <v>2</v>
      </c>
      <c r="N1671" s="15">
        <v>0</v>
      </c>
      <c r="O1671" s="15">
        <v>0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1.5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</row>
    <row r="1672" spans="1:26" customFormat="1" ht="15.75" customHeight="1" x14ac:dyDescent="0.3">
      <c r="A1672" s="2" t="s">
        <v>3986</v>
      </c>
      <c r="B1672" s="6" t="s">
        <v>3948</v>
      </c>
      <c r="C1672" s="6" t="s">
        <v>2684</v>
      </c>
      <c r="D1672" s="12" t="s">
        <v>60</v>
      </c>
      <c r="E1672" s="13" t="s">
        <v>3987</v>
      </c>
      <c r="F1672" s="2">
        <v>18</v>
      </c>
      <c r="G1672" s="15">
        <v>92</v>
      </c>
      <c r="H1672" s="7">
        <f>L1672*'114成績輸入與落點儀表板'!$B$2+M1672*'114成績輸入與落點儀表板'!$B$3+N1672*'114成績輸入與落點儀表板'!$B$4+O1672*'114成績輸入與落點儀表板'!$B$5+P1672*'114成績輸入與落點儀表板'!$B$6+Q1672*'114成績輸入與落點儀表板'!$B$7+R1672*'114成績輸入與落點儀表板'!$B$8+S1672*'114成績輸入與落點儀表板'!$B$9+T1672*'114成績輸入與落點儀表板'!$B$10+U1672*'114成績輸入與落點儀表板'!$B$11+V1672*'114成績輸入與落點儀表板'!$B$12+W1672*'114成績輸入與落點儀表板'!$B$13+X1672*'114成績輸入與落點儀表板'!$B$14+Y1672*'114成績輸入與落點儀表板'!$B$15+Z1672*'114成績輸入與落點儀表板'!$B$16</f>
        <v>0</v>
      </c>
      <c r="I1672" s="8">
        <f t="shared" si="52"/>
        <v>-92</v>
      </c>
      <c r="J1672" s="2" t="str">
        <f t="shared" si="53"/>
        <v>FAIL</v>
      </c>
      <c r="K1672" s="17" t="str">
        <f>IF(AND(IF('114成績輸入與落點儀表板'!$C$2="必須採計",L1672&gt;0,IF('114成績輸入與落點儀表板'!$C$2="不可採計",L1672=0,TRUE)),IF('114成績輸入與落點儀表板'!$C$3="必須採計",M1672&gt;0,IF('114成績輸入與落點儀表板'!$C$3="不可採計",M1672=0,TRUE)),IF('114成績輸入與落點儀表板'!$C$4="必須採計",N1672&gt;0,IF('114成績輸入與落點儀表板'!$C$4="不可採計",N1672=0,TRUE)),IF('114成績輸入與落點儀表板'!$C$5="必須採計",O1672&gt;0,IF('114成績輸入與落點儀表板'!$C$5="不可採計",O1672=0,TRUE)),IF('114成績輸入與落點儀表板'!$C$6="必須採計",P1672&gt;0,IF('114成績輸入與落點儀表板'!$C$6="不可採計",P1672=0,TRUE)),IF('114成績輸入與落點儀表板'!$C$7="必須採計",Q1672&gt;0,IF('114成績輸入與落點儀表板'!$C$7="不可採計",Q1672=0,TRUE)),IF('114成績輸入與落點儀表板'!$C$8="必須採計",R1672&gt;0,IF('114成績輸入與落點儀表板'!$C$8="不可採計",R1672=0,TRUE)),IF('114成績輸入與落點儀表板'!$C$9="必須採計",S1672&gt;0,IF('114成績輸入與落點儀表板'!$C$9="不可採計",S1672=0,TRUE)),IF('114成績輸入與落點儀表板'!$C$10="必須採計",T1672&gt;0,IF('114成績輸入與落點儀表板'!$C$10="不可採計",T1672=0,TRUE)),IF('114成績輸入與落點儀表板'!$C$11="必須採計",U1672&gt;0,IF('114成績輸入與落點儀表板'!$C$11="不可採計",U1672=0,TRUE)),IF('114成績輸入與落點儀表板'!$C$12="必須採計",V1672&gt;0,IF('114成績輸入與落點儀表板'!$C$12="不可採計",V1672=0,TRUE)),IF('114成績輸入與落點儀表板'!$C$13="必須採計",W1672&gt;0,IF('114成績輸入與落點儀表板'!$C$13="不可採計",W1672=0,TRUE)),IF('114成績輸入與落點儀表板'!$C$14="必須採計",X1672&gt;0,IF('114成績輸入與落點儀表板'!$C$14="不可採計",X1672=0,TRUE)),IF('114成績輸入與落點儀表板'!$C$15="必須採計",Y1672&gt;0,IF('114成績輸入與落點儀表板'!$C$15="不可採計",Y1672=0,TRUE)),IF('114成績輸入與落點儀表板'!$C$16="必須採計",Z1672&gt;0,IF('114成績輸入與落點儀表板'!$C$16="不可採計",Z1672=0,TRUE))),"✅ 符合","❌ 不符合")</f>
        <v>✅ 符合</v>
      </c>
      <c r="L1672" s="15">
        <v>2</v>
      </c>
      <c r="M1672" s="15">
        <v>0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1</v>
      </c>
      <c r="X1672" s="15">
        <v>1</v>
      </c>
      <c r="Y1672" s="15">
        <v>0</v>
      </c>
      <c r="Z1672" s="15">
        <v>0</v>
      </c>
    </row>
    <row r="1673" spans="1:26" customFormat="1" ht="15.75" customHeight="1" x14ac:dyDescent="0.3">
      <c r="A1673" s="2" t="s">
        <v>3988</v>
      </c>
      <c r="B1673" s="6" t="s">
        <v>3948</v>
      </c>
      <c r="C1673" s="6" t="s">
        <v>3989</v>
      </c>
      <c r="D1673" s="12" t="s">
        <v>2488</v>
      </c>
      <c r="E1673" s="13" t="s">
        <v>2188</v>
      </c>
      <c r="F1673" s="2">
        <v>17</v>
      </c>
      <c r="G1673" s="15">
        <v>119</v>
      </c>
      <c r="H1673" s="7">
        <f>L1673*'114成績輸入與落點儀表板'!$B$2+M1673*'114成績輸入與落點儀表板'!$B$3+N1673*'114成績輸入與落點儀表板'!$B$4+O1673*'114成績輸入與落點儀表板'!$B$5+P1673*'114成績輸入與落點儀表板'!$B$6+Q1673*'114成績輸入與落點儀表板'!$B$7+R1673*'114成績輸入與落點儀表板'!$B$8+S1673*'114成績輸入與落點儀表板'!$B$9+T1673*'114成績輸入與落點儀表板'!$B$10+U1673*'114成績輸入與落點儀表板'!$B$11+V1673*'114成績輸入與落點儀表板'!$B$12+W1673*'114成績輸入與落點儀表板'!$B$13+X1673*'114成績輸入與落點儀表板'!$B$14+Y1673*'114成績輸入與落點儀表板'!$B$15+Z1673*'114成績輸入與落點儀表板'!$B$16</f>
        <v>0</v>
      </c>
      <c r="I1673" s="8">
        <f t="shared" si="52"/>
        <v>-119</v>
      </c>
      <c r="J1673" s="2" t="str">
        <f t="shared" si="53"/>
        <v>FAIL</v>
      </c>
      <c r="K1673" s="17" t="str">
        <f>IF(AND(IF('114成績輸入與落點儀表板'!$C$2="必須採計",L1673&gt;0,IF('114成績輸入與落點儀表板'!$C$2="不可採計",L1673=0,TRUE)),IF('114成績輸入與落點儀表板'!$C$3="必須採計",M1673&gt;0,IF('114成績輸入與落點儀表板'!$C$3="不可採計",M1673=0,TRUE)),IF('114成績輸入與落點儀表板'!$C$4="必須採計",N1673&gt;0,IF('114成績輸入與落點儀表板'!$C$4="不可採計",N1673=0,TRUE)),IF('114成績輸入與落點儀表板'!$C$5="必須採計",O1673&gt;0,IF('114成績輸入與落點儀表板'!$C$5="不可採計",O1673=0,TRUE)),IF('114成績輸入與落點儀表板'!$C$6="必須採計",P1673&gt;0,IF('114成績輸入與落點儀表板'!$C$6="不可採計",P1673=0,TRUE)),IF('114成績輸入與落點儀表板'!$C$7="必須採計",Q1673&gt;0,IF('114成績輸入與落點儀表板'!$C$7="不可採計",Q1673=0,TRUE)),IF('114成績輸入與落點儀表板'!$C$8="必須採計",R1673&gt;0,IF('114成績輸入與落點儀表板'!$C$8="不可採計",R1673=0,TRUE)),IF('114成績輸入與落點儀表板'!$C$9="必須採計",S1673&gt;0,IF('114成績輸入與落點儀表板'!$C$9="不可採計",S1673=0,TRUE)),IF('114成績輸入與落點儀表板'!$C$10="必須採計",T1673&gt;0,IF('114成績輸入與落點儀表板'!$C$10="不可採計",T1673=0,TRUE)),IF('114成績輸入與落點儀表板'!$C$11="必須採計",U1673&gt;0,IF('114成績輸入與落點儀表板'!$C$11="不可採計",U1673=0,TRUE)),IF('114成績輸入與落點儀表板'!$C$12="必須採計",V1673&gt;0,IF('114成績輸入與落點儀表板'!$C$12="不可採計",V1673=0,TRUE)),IF('114成績輸入與落點儀表板'!$C$13="必須採計",W1673&gt;0,IF('114成績輸入與落點儀表板'!$C$13="不可採計",W1673=0,TRUE)),IF('114成績輸入與落點儀表板'!$C$14="必須採計",X1673&gt;0,IF('114成績輸入與落點儀表板'!$C$14="不可採計",X1673=0,TRUE)),IF('114成績輸入與落點儀表板'!$C$15="必須採計",Y1673&gt;0,IF('114成績輸入與落點儀表板'!$C$15="不可採計",Y1673=0,TRUE)),IF('114成績輸入與落點儀表板'!$C$16="必須採計",Z1673&gt;0,IF('114成績輸入與落點儀表板'!$C$16="不可採計",Z1673=0,TRUE))),"✅ 符合","❌ 不符合")</f>
        <v>✅ 符合</v>
      </c>
      <c r="L1673" s="15">
        <v>2</v>
      </c>
      <c r="M1673" s="15">
        <v>2</v>
      </c>
      <c r="N1673" s="15">
        <v>0</v>
      </c>
      <c r="O1673" s="15">
        <v>0</v>
      </c>
      <c r="P1673" s="15">
        <v>0</v>
      </c>
      <c r="Q1673" s="15">
        <v>0</v>
      </c>
      <c r="R1673" s="15">
        <v>0</v>
      </c>
      <c r="S1673" s="15">
        <v>0</v>
      </c>
      <c r="T1673" s="15">
        <v>0</v>
      </c>
      <c r="U1673" s="15">
        <v>1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</row>
    <row r="1674" spans="1:26" customFormat="1" ht="15.75" customHeight="1" x14ac:dyDescent="0.3">
      <c r="A1674" s="2" t="s">
        <v>3990</v>
      </c>
      <c r="B1674" s="6" t="s">
        <v>3948</v>
      </c>
      <c r="C1674" s="6" t="s">
        <v>3991</v>
      </c>
      <c r="D1674" s="12" t="s">
        <v>73</v>
      </c>
      <c r="E1674" s="13" t="s">
        <v>1771</v>
      </c>
      <c r="F1674" s="2">
        <v>6</v>
      </c>
      <c r="G1674" s="15">
        <v>150</v>
      </c>
      <c r="H1674" s="7">
        <f>L1674*'114成績輸入與落點儀表板'!$B$2+M1674*'114成績輸入與落點儀表板'!$B$3+N1674*'114成績輸入與落點儀表板'!$B$4+O1674*'114成績輸入與落點儀表板'!$B$5+P1674*'114成績輸入與落點儀表板'!$B$6+Q1674*'114成績輸入與落點儀表板'!$B$7+R1674*'114成績輸入與落點儀表板'!$B$8+S1674*'114成績輸入與落點儀表板'!$B$9+T1674*'114成績輸入與落點儀表板'!$B$10+U1674*'114成績輸入與落點儀表板'!$B$11+V1674*'114成績輸入與落點儀表板'!$B$12+W1674*'114成績輸入與落點儀表板'!$B$13+X1674*'114成績輸入與落點儀表板'!$B$14+Y1674*'114成績輸入與落點儀表板'!$B$15+Z1674*'114成績輸入與落點儀表板'!$B$16</f>
        <v>0</v>
      </c>
      <c r="I1674" s="8">
        <f t="shared" si="52"/>
        <v>-150</v>
      </c>
      <c r="J1674" s="2" t="str">
        <f t="shared" si="53"/>
        <v>FAIL</v>
      </c>
      <c r="K1674" s="17" t="str">
        <f>IF(AND(IF('114成績輸入與落點儀表板'!$C$2="必須採計",L1674&gt;0,IF('114成績輸入與落點儀表板'!$C$2="不可採計",L1674=0,TRUE)),IF('114成績輸入與落點儀表板'!$C$3="必須採計",M1674&gt;0,IF('114成績輸入與落點儀表板'!$C$3="不可採計",M1674=0,TRUE)),IF('114成績輸入與落點儀表板'!$C$4="必須採計",N1674&gt;0,IF('114成績輸入與落點儀表板'!$C$4="不可採計",N1674=0,TRUE)),IF('114成績輸入與落點儀表板'!$C$5="必須採計",O1674&gt;0,IF('114成績輸入與落點儀表板'!$C$5="不可採計",O1674=0,TRUE)),IF('114成績輸入與落點儀表板'!$C$6="必須採計",P1674&gt;0,IF('114成績輸入與落點儀表板'!$C$6="不可採計",P1674=0,TRUE)),IF('114成績輸入與落點儀表板'!$C$7="必須採計",Q1674&gt;0,IF('114成績輸入與落點儀表板'!$C$7="不可採計",Q1674=0,TRUE)),IF('114成績輸入與落點儀表板'!$C$8="必須採計",R1674&gt;0,IF('114成績輸入與落點儀表板'!$C$8="不可採計",R1674=0,TRUE)),IF('114成績輸入與落點儀表板'!$C$9="必須採計",S1674&gt;0,IF('114成績輸入與落點儀表板'!$C$9="不可採計",S1674=0,TRUE)),IF('114成績輸入與落點儀表板'!$C$10="必須採計",T1674&gt;0,IF('114成績輸入與落點儀表板'!$C$10="不可採計",T1674=0,TRUE)),IF('114成績輸入與落點儀表板'!$C$11="必須採計",U1674&gt;0,IF('114成績輸入與落點儀表板'!$C$11="不可採計",U1674=0,TRUE)),IF('114成績輸入與落點儀表板'!$C$12="必須採計",V1674&gt;0,IF('114成績輸入與落點儀表板'!$C$12="不可採計",V1674=0,TRUE)),IF('114成績輸入與落點儀表板'!$C$13="必須採計",W1674&gt;0,IF('114成績輸入與落點儀表板'!$C$13="不可採計",W1674=0,TRUE)),IF('114成績輸入與落點儀表板'!$C$14="必須採計",X1674&gt;0,IF('114成績輸入與落點儀表板'!$C$14="不可採計",X1674=0,TRUE)),IF('114成績輸入與落點儀表板'!$C$15="必須採計",Y1674&gt;0,IF('114成績輸入與落點儀表板'!$C$15="不可採計",Y1674=0,TRUE)),IF('114成績輸入與落點儀表板'!$C$16="必須採計",Z1674&gt;0,IF('114成績輸入與落點儀表板'!$C$16="不可採計",Z1674=0,TRUE))),"✅ 符合","❌ 不符合")</f>
        <v>✅ 符合</v>
      </c>
      <c r="L1674" s="15">
        <v>2</v>
      </c>
      <c r="M1674" s="15">
        <v>1</v>
      </c>
      <c r="N1674" s="15">
        <v>0</v>
      </c>
      <c r="O1674" s="15">
        <v>0</v>
      </c>
      <c r="P1674" s="15">
        <v>0</v>
      </c>
      <c r="Q1674" s="15">
        <v>0</v>
      </c>
      <c r="R1674" s="15">
        <v>0</v>
      </c>
      <c r="S1674" s="15">
        <v>0</v>
      </c>
      <c r="T1674" s="15">
        <v>0</v>
      </c>
      <c r="U1674" s="15">
        <v>2</v>
      </c>
      <c r="V1674" s="15">
        <v>0</v>
      </c>
      <c r="W1674" s="15">
        <v>0</v>
      </c>
      <c r="X1674" s="15">
        <v>0</v>
      </c>
      <c r="Y1674" s="15">
        <v>0</v>
      </c>
      <c r="Z1674" s="15">
        <v>0</v>
      </c>
    </row>
    <row r="1675" spans="1:26" ht="15.75" customHeight="1" x14ac:dyDescent="0.3">
      <c r="A1675" s="2" t="s">
        <v>3992</v>
      </c>
      <c r="B1675" s="13" t="s">
        <v>3993</v>
      </c>
      <c r="C1675" s="13" t="s">
        <v>1137</v>
      </c>
      <c r="D1675" s="12" t="s">
        <v>134</v>
      </c>
      <c r="E1675" s="13" t="s">
        <v>3994</v>
      </c>
      <c r="F1675" s="2">
        <v>20</v>
      </c>
      <c r="G1675" s="15">
        <v>270</v>
      </c>
      <c r="H1675" s="7">
        <f>L1675*'114成績輸入與落點儀表板'!$B$2+M1675*'114成績輸入與落點儀表板'!$B$3+N1675*'114成績輸入與落點儀表板'!$B$4+O1675*'114成績輸入與落點儀表板'!$B$5+P1675*'114成績輸入與落點儀表板'!$B$6+Q1675*'114成績輸入與落點儀表板'!$B$7+R1675*'114成績輸入與落點儀表板'!$B$8+S1675*'114成績輸入與落點儀表板'!$B$9+T1675*'114成績輸入與落點儀表板'!$B$10+U1675*'114成績輸入與落點儀表板'!$B$11+V1675*'114成績輸入與落點儀表板'!$B$12+W1675*'114成績輸入與落點儀表板'!$B$13+X1675*'114成績輸入與落點儀表板'!$B$14+Y1675*'114成績輸入與落點儀表板'!$B$15+Z1675*'114成績輸入與落點儀表板'!$B$16</f>
        <v>0</v>
      </c>
      <c r="I1675" s="8">
        <f t="shared" si="52"/>
        <v>-270</v>
      </c>
      <c r="J1675" s="2" t="str">
        <f t="shared" si="53"/>
        <v>FAIL</v>
      </c>
      <c r="K1675" s="17" t="str">
        <f>IF(AND(IF('114成績輸入與落點儀表板'!$C$2="必須採計",L1675&gt;0,IF('114成績輸入與落點儀表板'!$C$2="不可採計",L1675=0,TRUE)),IF('114成績輸入與落點儀表板'!$C$3="必須採計",M1675&gt;0,IF('114成績輸入與落點儀表板'!$C$3="不可採計",M1675=0,TRUE)),IF('114成績輸入與落點儀表板'!$C$4="必須採計",N1675&gt;0,IF('114成績輸入與落點儀表板'!$C$4="不可採計",N1675=0,TRUE)),IF('114成績輸入與落點儀表板'!$C$5="必須採計",O1675&gt;0,IF('114成績輸入與落點儀表板'!$C$5="不可採計",O1675=0,TRUE)),IF('114成績輸入與落點儀表板'!$C$6="必須採計",P1675&gt;0,IF('114成績輸入與落點儀表板'!$C$6="不可採計",P1675=0,TRUE)),IF('114成績輸入與落點儀表板'!$C$7="必須採計",Q1675&gt;0,IF('114成績輸入與落點儀表板'!$C$7="不可採計",Q1675=0,TRUE)),IF('114成績輸入與落點儀表板'!$C$8="必須採計",R1675&gt;0,IF('114成績輸入與落點儀表板'!$C$8="不可採計",R1675=0,TRUE)),IF('114成績輸入與落點儀表板'!$C$9="必須採計",S1675&gt;0,IF('114成績輸入與落點儀表板'!$C$9="不可採計",S1675=0,TRUE)),IF('114成績輸入與落點儀表板'!$C$10="必須採計",T1675&gt;0,IF('114成績輸入與落點儀表板'!$C$10="不可採計",T1675=0,TRUE)),IF('114成績輸入與落點儀表板'!$C$11="必須採計",U1675&gt;0,IF('114成績輸入與落點儀表板'!$C$11="不可採計",U1675=0,TRUE)),IF('114成績輸入與落點儀表板'!$C$12="必須採計",V1675&gt;0,IF('114成績輸入與落點儀表板'!$C$12="不可採計",V1675=0,TRUE)),IF('114成績輸入與落點儀表板'!$C$13="必須採計",W1675&gt;0,IF('114成績輸入與落點儀表板'!$C$13="不可採計",W1675=0,TRUE)),IF('114成績輸入與落點儀表板'!$C$14="必須採計",X1675&gt;0,IF('114成績輸入與落點儀表板'!$C$14="不可採計",X1675=0,TRUE)),IF('114成績輸入與落點儀表板'!$C$15="必須採計",Y1675&gt;0,IF('114成績輸入與落點儀表板'!$C$15="不可採計",Y1675=0,TRUE)),IF('114成績輸入與落點儀表板'!$C$16="必須採計",Z1675&gt;0,IF('114成績輸入與落點儀表板'!$C$16="不可採計",Z1675=0,TRUE))),"✅ 符合","❌ 不符合")</f>
        <v>❌ 不符合</v>
      </c>
      <c r="L1675" s="15">
        <v>0</v>
      </c>
      <c r="M1675" s="15">
        <v>1</v>
      </c>
      <c r="N1675" s="15">
        <v>1</v>
      </c>
      <c r="O1675" s="15">
        <v>0</v>
      </c>
      <c r="P1675" s="15">
        <v>0</v>
      </c>
      <c r="Q1675" s="15">
        <v>0</v>
      </c>
      <c r="R1675" s="15">
        <v>1</v>
      </c>
      <c r="S1675" s="15">
        <v>1</v>
      </c>
      <c r="T1675" s="15">
        <v>1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0</v>
      </c>
    </row>
    <row r="1676" spans="1:26" ht="15.75" customHeight="1" x14ac:dyDescent="0.3">
      <c r="A1676" s="2" t="s">
        <v>3995</v>
      </c>
      <c r="B1676" s="13" t="s">
        <v>3993</v>
      </c>
      <c r="C1676" s="13" t="s">
        <v>147</v>
      </c>
      <c r="D1676" s="12" t="s">
        <v>134</v>
      </c>
      <c r="E1676" s="13" t="s">
        <v>3996</v>
      </c>
      <c r="F1676" s="2">
        <v>45</v>
      </c>
      <c r="G1676" s="15">
        <v>168</v>
      </c>
      <c r="H1676" s="7">
        <f>L1676*'114成績輸入與落點儀表板'!$B$2+M1676*'114成績輸入與落點儀表板'!$B$3+N1676*'114成績輸入與落點儀表板'!$B$4+O1676*'114成績輸入與落點儀表板'!$B$5+P1676*'114成績輸入與落點儀表板'!$B$6+Q1676*'114成績輸入與落點儀表板'!$B$7+R1676*'114成績輸入與落點儀表板'!$B$8+S1676*'114成績輸入與落點儀表板'!$B$9+T1676*'114成績輸入與落點儀表板'!$B$10+U1676*'114成績輸入與落點儀表板'!$B$11+V1676*'114成績輸入與落點儀表板'!$B$12+W1676*'114成績輸入與落點儀表板'!$B$13+X1676*'114成績輸入與落點儀表板'!$B$14+Y1676*'114成績輸入與落點儀表板'!$B$15+Z1676*'114成績輸入與落點儀表板'!$B$16</f>
        <v>0</v>
      </c>
      <c r="I1676" s="8">
        <f t="shared" si="52"/>
        <v>-168</v>
      </c>
      <c r="J1676" s="2" t="str">
        <f t="shared" si="53"/>
        <v>FAIL</v>
      </c>
      <c r="K1676" s="17" t="str">
        <f>IF(AND(IF('114成績輸入與落點儀表板'!$C$2="必須採計",L1676&gt;0,IF('114成績輸入與落點儀表板'!$C$2="不可採計",L1676=0,TRUE)),IF('114成績輸入與落點儀表板'!$C$3="必須採計",M1676&gt;0,IF('114成績輸入與落點儀表板'!$C$3="不可採計",M1676=0,TRUE)),IF('114成績輸入與落點儀表板'!$C$4="必須採計",N1676&gt;0,IF('114成績輸入與落點儀表板'!$C$4="不可採計",N1676=0,TRUE)),IF('114成績輸入與落點儀表板'!$C$5="必須採計",O1676&gt;0,IF('114成績輸入與落點儀表板'!$C$5="不可採計",O1676=0,TRUE)),IF('114成績輸入與落點儀表板'!$C$6="必須採計",P1676&gt;0,IF('114成績輸入與落點儀表板'!$C$6="不可採計",P1676=0,TRUE)),IF('114成績輸入與落點儀表板'!$C$7="必須採計",Q1676&gt;0,IF('114成績輸入與落點儀表板'!$C$7="不可採計",Q1676=0,TRUE)),IF('114成績輸入與落點儀表板'!$C$8="必須採計",R1676&gt;0,IF('114成績輸入與落點儀表板'!$C$8="不可採計",R1676=0,TRUE)),IF('114成績輸入與落點儀表板'!$C$9="必須採計",S1676&gt;0,IF('114成績輸入與落點儀表板'!$C$9="不可採計",S1676=0,TRUE)),IF('114成績輸入與落點儀表板'!$C$10="必須採計",T1676&gt;0,IF('114成績輸入與落點儀表板'!$C$10="不可採計",T1676=0,TRUE)),IF('114成績輸入與落點儀表板'!$C$11="必須採計",U1676&gt;0,IF('114成績輸入與落點儀表板'!$C$11="不可採計",U1676=0,TRUE)),IF('114成績輸入與落點儀表板'!$C$12="必須採計",V1676&gt;0,IF('114成績輸入與落點儀表板'!$C$12="不可採計",V1676=0,TRUE)),IF('114成績輸入與落點儀表板'!$C$13="必須採計",W1676&gt;0,IF('114成績輸入與落點儀表板'!$C$13="不可採計",W1676=0,TRUE)),IF('114成績輸入與落點儀表板'!$C$14="必須採計",X1676&gt;0,IF('114成績輸入與落點儀表板'!$C$14="不可採計",X1676=0,TRUE)),IF('114成績輸入與落點儀表板'!$C$15="必須採計",Y1676&gt;0,IF('114成績輸入與落點儀表板'!$C$15="不可採計",Y1676=0,TRUE)),IF('114成績輸入與落點儀表板'!$C$16="必須採計",Z1676&gt;0,IF('114成績輸入與落點儀表板'!$C$16="不可採計",Z1676=0,TRUE))),"✅ 符合","❌ 不符合")</f>
        <v>✅ 符合</v>
      </c>
      <c r="L1676" s="15">
        <v>1.5</v>
      </c>
      <c r="M1676" s="15">
        <v>1.5</v>
      </c>
      <c r="N1676" s="15">
        <v>0</v>
      </c>
      <c r="O1676" s="15">
        <v>0</v>
      </c>
      <c r="P1676" s="15">
        <v>0</v>
      </c>
      <c r="Q1676" s="15">
        <v>0</v>
      </c>
      <c r="R1676" s="15">
        <v>0</v>
      </c>
      <c r="S1676" s="15">
        <v>1</v>
      </c>
      <c r="T1676" s="15">
        <v>1.5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</row>
    <row r="1677" spans="1:26" ht="15.75" customHeight="1" x14ac:dyDescent="0.3">
      <c r="A1677" s="2" t="s">
        <v>3997</v>
      </c>
      <c r="B1677" s="13" t="s">
        <v>3993</v>
      </c>
      <c r="C1677" s="13" t="s">
        <v>3998</v>
      </c>
      <c r="D1677" s="12" t="s">
        <v>134</v>
      </c>
      <c r="E1677" s="13" t="s">
        <v>3999</v>
      </c>
      <c r="F1677" s="2">
        <v>25</v>
      </c>
      <c r="G1677" s="15">
        <v>220</v>
      </c>
      <c r="H1677" s="7">
        <f>L1677*'114成績輸入與落點儀表板'!$B$2+M1677*'114成績輸入與落點儀表板'!$B$3+N1677*'114成績輸入與落點儀表板'!$B$4+O1677*'114成績輸入與落點儀表板'!$B$5+P1677*'114成績輸入與落點儀表板'!$B$6+Q1677*'114成績輸入與落點儀表板'!$B$7+R1677*'114成績輸入與落點儀表板'!$B$8+S1677*'114成績輸入與落點儀表板'!$B$9+T1677*'114成績輸入與落點儀表板'!$B$10+U1677*'114成績輸入與落點儀表板'!$B$11+V1677*'114成績輸入與落點儀表板'!$B$12+W1677*'114成績輸入與落點儀表板'!$B$13+X1677*'114成績輸入與落點儀表板'!$B$14+Y1677*'114成績輸入與落點儀表板'!$B$15+Z1677*'114成績輸入與落點儀表板'!$B$16</f>
        <v>0</v>
      </c>
      <c r="I1677" s="8">
        <f t="shared" si="52"/>
        <v>-220</v>
      </c>
      <c r="J1677" s="2" t="str">
        <f t="shared" si="53"/>
        <v>FAIL</v>
      </c>
      <c r="K1677" s="17" t="str">
        <f>IF(AND(IF('114成績輸入與落點儀表板'!$C$2="必須採計",L1677&gt;0,IF('114成績輸入與落點儀表板'!$C$2="不可採計",L1677=0,TRUE)),IF('114成績輸入與落點儀表板'!$C$3="必須採計",M1677&gt;0,IF('114成績輸入與落點儀表板'!$C$3="不可採計",M1677=0,TRUE)),IF('114成績輸入與落點儀表板'!$C$4="必須採計",N1677&gt;0,IF('114成績輸入與落點儀表板'!$C$4="不可採計",N1677=0,TRUE)),IF('114成績輸入與落點儀表板'!$C$5="必須採計",O1677&gt;0,IF('114成績輸入與落點儀表板'!$C$5="不可採計",O1677=0,TRUE)),IF('114成績輸入與落點儀表板'!$C$6="必須採計",P1677&gt;0,IF('114成績輸入與落點儀表板'!$C$6="不可採計",P1677=0,TRUE)),IF('114成績輸入與落點儀表板'!$C$7="必須採計",Q1677&gt;0,IF('114成績輸入與落點儀表板'!$C$7="不可採計",Q1677=0,TRUE)),IF('114成績輸入與落點儀表板'!$C$8="必須採計",R1677&gt;0,IF('114成績輸入與落點儀表板'!$C$8="不可採計",R1677=0,TRUE)),IF('114成績輸入與落點儀表板'!$C$9="必須採計",S1677&gt;0,IF('114成績輸入與落點儀表板'!$C$9="不可採計",S1677=0,TRUE)),IF('114成績輸入與落點儀表板'!$C$10="必須採計",T1677&gt;0,IF('114成績輸入與落點儀表板'!$C$10="不可採計",T1677=0,TRUE)),IF('114成績輸入與落點儀表板'!$C$11="必須採計",U1677&gt;0,IF('114成績輸入與落點儀表板'!$C$11="不可採計",U1677=0,TRUE)),IF('114成績輸入與落點儀表板'!$C$12="必須採計",V1677&gt;0,IF('114成績輸入與落點儀表板'!$C$12="不可採計",V1677=0,TRUE)),IF('114成績輸入與落點儀表板'!$C$13="必須採計",W1677&gt;0,IF('114成績輸入與落點儀表板'!$C$13="不可採計",W1677=0,TRUE)),IF('114成績輸入與落點儀表板'!$C$14="必須採計",X1677&gt;0,IF('114成績輸入與落點儀表板'!$C$14="不可採計",X1677=0,TRUE)),IF('114成績輸入與落點儀表板'!$C$15="必須採計",Y1677&gt;0,IF('114成績輸入與落點儀表板'!$C$15="不可採計",Y1677=0,TRUE)),IF('114成績輸入與落點儀表板'!$C$16="必須採計",Z1677&gt;0,IF('114成績輸入與落點儀表板'!$C$16="不可採計",Z1677=0,TRUE))),"✅ 符合","❌ 不符合")</f>
        <v>✅ 符合</v>
      </c>
      <c r="L1677" s="15">
        <v>1</v>
      </c>
      <c r="M1677" s="15">
        <v>1.5</v>
      </c>
      <c r="N1677" s="15">
        <v>0</v>
      </c>
      <c r="O1677" s="15">
        <v>0</v>
      </c>
      <c r="P1677" s="15">
        <v>1</v>
      </c>
      <c r="Q1677" s="15">
        <v>0</v>
      </c>
      <c r="R1677" s="15">
        <v>1.5</v>
      </c>
      <c r="S1677" s="15">
        <v>0</v>
      </c>
      <c r="T1677" s="15">
        <v>1.5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</row>
    <row r="1678" spans="1:26" ht="15.75" customHeight="1" x14ac:dyDescent="0.3">
      <c r="A1678" s="2" t="s">
        <v>4000</v>
      </c>
      <c r="B1678" s="13" t="s">
        <v>3993</v>
      </c>
      <c r="C1678" s="13" t="s">
        <v>4001</v>
      </c>
      <c r="D1678" s="12" t="s">
        <v>134</v>
      </c>
      <c r="E1678" s="13" t="s">
        <v>4002</v>
      </c>
      <c r="F1678" s="2">
        <v>15</v>
      </c>
      <c r="G1678" s="15">
        <v>232</v>
      </c>
      <c r="H1678" s="7">
        <f>L1678*'114成績輸入與落點儀表板'!$B$2+M1678*'114成績輸入與落點儀表板'!$B$3+N1678*'114成績輸入與落點儀表板'!$B$4+O1678*'114成績輸入與落點儀表板'!$B$5+P1678*'114成績輸入與落點儀表板'!$B$6+Q1678*'114成績輸入與落點儀表板'!$B$7+R1678*'114成績輸入與落點儀表板'!$B$8+S1678*'114成績輸入與落點儀表板'!$B$9+T1678*'114成績輸入與落點儀表板'!$B$10+U1678*'114成績輸入與落點儀表板'!$B$11+V1678*'114成績輸入與落點儀表板'!$B$12+W1678*'114成績輸入與落點儀表板'!$B$13+X1678*'114成績輸入與落點儀表板'!$B$14+Y1678*'114成績輸入與落點儀表板'!$B$15+Z1678*'114成績輸入與落點儀表板'!$B$16</f>
        <v>0</v>
      </c>
      <c r="I1678" s="8">
        <f t="shared" si="52"/>
        <v>-232</v>
      </c>
      <c r="J1678" s="2" t="str">
        <f t="shared" si="53"/>
        <v>FAIL</v>
      </c>
      <c r="K1678" s="17" t="str">
        <f>IF(AND(IF('114成績輸入與落點儀表板'!$C$2="必須採計",L1678&gt;0,IF('114成績輸入與落點儀表板'!$C$2="不可採計",L1678=0,TRUE)),IF('114成績輸入與落點儀表板'!$C$3="必須採計",M1678&gt;0,IF('114成績輸入與落點儀表板'!$C$3="不可採計",M1678=0,TRUE)),IF('114成績輸入與落點儀表板'!$C$4="必須採計",N1678&gt;0,IF('114成績輸入與落點儀表板'!$C$4="不可採計",N1678=0,TRUE)),IF('114成績輸入與落點儀表板'!$C$5="必須採計",O1678&gt;0,IF('114成績輸入與落點儀表板'!$C$5="不可採計",O1678=0,TRUE)),IF('114成績輸入與落點儀表板'!$C$6="必須採計",P1678&gt;0,IF('114成績輸入與落點儀表板'!$C$6="不可採計",P1678=0,TRUE)),IF('114成績輸入與落點儀表板'!$C$7="必須採計",Q1678&gt;0,IF('114成績輸入與落點儀表板'!$C$7="不可採計",Q1678=0,TRUE)),IF('114成績輸入與落點儀表板'!$C$8="必須採計",R1678&gt;0,IF('114成績輸入與落點儀表板'!$C$8="不可採計",R1678=0,TRUE)),IF('114成績輸入與落點儀表板'!$C$9="必須採計",S1678&gt;0,IF('114成績輸入與落點儀表板'!$C$9="不可採計",S1678=0,TRUE)),IF('114成績輸入與落點儀表板'!$C$10="必須採計",T1678&gt;0,IF('114成績輸入與落點儀表板'!$C$10="不可採計",T1678=0,TRUE)),IF('114成績輸入與落點儀表板'!$C$11="必須採計",U1678&gt;0,IF('114成績輸入與落點儀表板'!$C$11="不可採計",U1678=0,TRUE)),IF('114成績輸入與落點儀表板'!$C$12="必須採計",V1678&gt;0,IF('114成績輸入與落點儀表板'!$C$12="不可採計",V1678=0,TRUE)),IF('114成績輸入與落點儀表板'!$C$13="必須採計",W1678&gt;0,IF('114成績輸入與落點儀表板'!$C$13="不可採計",W1678=0,TRUE)),IF('114成績輸入與落點儀表板'!$C$14="必須採計",X1678&gt;0,IF('114成績輸入與落點儀表板'!$C$14="不可採計",X1678=0,TRUE)),IF('114成績輸入與落點儀表板'!$C$15="必須採計",Y1678&gt;0,IF('114成績輸入與落點儀表板'!$C$15="不可採計",Y1678=0,TRUE)),IF('114成績輸入與落點儀表板'!$C$16="必須採計",Z1678&gt;0,IF('114成績輸入與落點儀表板'!$C$16="不可採計",Z1678=0,TRUE))),"✅ 符合","❌ 不符合")</f>
        <v>✅ 符合</v>
      </c>
      <c r="L1678" s="15">
        <v>1.25</v>
      </c>
      <c r="M1678" s="15">
        <v>1.25</v>
      </c>
      <c r="N1678" s="15">
        <v>0</v>
      </c>
      <c r="O1678" s="15">
        <v>0</v>
      </c>
      <c r="P1678" s="15">
        <v>1</v>
      </c>
      <c r="Q1678" s="15">
        <v>0</v>
      </c>
      <c r="R1678" s="15">
        <v>1</v>
      </c>
      <c r="S1678" s="15">
        <v>0</v>
      </c>
      <c r="T1678" s="15">
        <v>1.5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</row>
    <row r="1679" spans="1:26" ht="15.75" customHeight="1" x14ac:dyDescent="0.3">
      <c r="A1679" s="2" t="s">
        <v>4003</v>
      </c>
      <c r="B1679" s="13" t="s">
        <v>3993</v>
      </c>
      <c r="C1679" s="13" t="s">
        <v>2151</v>
      </c>
      <c r="D1679" s="12" t="s">
        <v>134</v>
      </c>
      <c r="E1679" s="13" t="s">
        <v>4004</v>
      </c>
      <c r="F1679" s="2">
        <v>19</v>
      </c>
      <c r="G1679" s="15">
        <v>172.5</v>
      </c>
      <c r="H1679" s="7">
        <f>L1679*'114成績輸入與落點儀表板'!$B$2+M1679*'114成績輸入與落點儀表板'!$B$3+N1679*'114成績輸入與落點儀表板'!$B$4+O1679*'114成績輸入與落點儀表板'!$B$5+P1679*'114成績輸入與落點儀表板'!$B$6+Q1679*'114成績輸入與落點儀表板'!$B$7+R1679*'114成績輸入與落點儀表板'!$B$8+S1679*'114成績輸入與落點儀表板'!$B$9+T1679*'114成績輸入與落點儀表板'!$B$10+U1679*'114成績輸入與落點儀表板'!$B$11+V1679*'114成績輸入與落點儀表板'!$B$12+W1679*'114成績輸入與落點儀表板'!$B$13+X1679*'114成績輸入與落點儀表板'!$B$14+Y1679*'114成績輸入與落點儀表板'!$B$15+Z1679*'114成績輸入與落點儀表板'!$B$16</f>
        <v>0</v>
      </c>
      <c r="I1679" s="8">
        <f t="shared" si="52"/>
        <v>-172.5</v>
      </c>
      <c r="J1679" s="2" t="str">
        <f t="shared" si="53"/>
        <v>FAIL</v>
      </c>
      <c r="K1679" s="17" t="str">
        <f>IF(AND(IF('114成績輸入與落點儀表板'!$C$2="必須採計",L1679&gt;0,IF('114成績輸入與落點儀表板'!$C$2="不可採計",L1679=0,TRUE)),IF('114成績輸入與落點儀表板'!$C$3="必須採計",M1679&gt;0,IF('114成績輸入與落點儀表板'!$C$3="不可採計",M1679=0,TRUE)),IF('114成績輸入與落點儀表板'!$C$4="必須採計",N1679&gt;0,IF('114成績輸入與落點儀表板'!$C$4="不可採計",N1679=0,TRUE)),IF('114成績輸入與落點儀表板'!$C$5="必須採計",O1679&gt;0,IF('114成績輸入與落點儀表板'!$C$5="不可採計",O1679=0,TRUE)),IF('114成績輸入與落點儀表板'!$C$6="必須採計",P1679&gt;0,IF('114成績輸入與落點儀表板'!$C$6="不可採計",P1679=0,TRUE)),IF('114成績輸入與落點儀表板'!$C$7="必須採計",Q1679&gt;0,IF('114成績輸入與落點儀表板'!$C$7="不可採計",Q1679=0,TRUE)),IF('114成績輸入與落點儀表板'!$C$8="必須採計",R1679&gt;0,IF('114成績輸入與落點儀表板'!$C$8="不可採計",R1679=0,TRUE)),IF('114成績輸入與落點儀表板'!$C$9="必須採計",S1679&gt;0,IF('114成績輸入與落點儀表板'!$C$9="不可採計",S1679=0,TRUE)),IF('114成績輸入與落點儀表板'!$C$10="必須採計",T1679&gt;0,IF('114成績輸入與落點儀表板'!$C$10="不可採計",T1679=0,TRUE)),IF('114成績輸入與落點儀表板'!$C$11="必須採計",U1679&gt;0,IF('114成績輸入與落點儀表板'!$C$11="不可採計",U1679=0,TRUE)),IF('114成績輸入與落點儀表板'!$C$12="必須採計",V1679&gt;0,IF('114成績輸入與落點儀表板'!$C$12="不可採計",V1679=0,TRUE)),IF('114成績輸入與落點儀表板'!$C$13="必須採計",W1679&gt;0,IF('114成績輸入與落點儀表板'!$C$13="不可採計",W1679=0,TRUE)),IF('114成績輸入與落點儀表板'!$C$14="必須採計",X1679&gt;0,IF('114成績輸入與落點儀表板'!$C$14="不可採計",X1679=0,TRUE)),IF('114成績輸入與落點儀表板'!$C$15="必須採計",Y1679&gt;0,IF('114成績輸入與落點儀表板'!$C$15="不可採計",Y1679=0,TRUE)),IF('114成績輸入與落點儀表板'!$C$16="必須採計",Z1679&gt;0,IF('114成績輸入與落點儀表板'!$C$16="不可採計",Z1679=0,TRUE))),"✅ 符合","❌ 不符合")</f>
        <v>✅ 符合</v>
      </c>
      <c r="L1679" s="15">
        <v>1</v>
      </c>
      <c r="M1679" s="15">
        <v>1.5</v>
      </c>
      <c r="N1679" s="15">
        <v>0</v>
      </c>
      <c r="O1679" s="15">
        <v>0</v>
      </c>
      <c r="P1679" s="15">
        <v>0</v>
      </c>
      <c r="Q1679" s="15">
        <v>0</v>
      </c>
      <c r="R1679" s="15">
        <v>1.25</v>
      </c>
      <c r="S1679" s="15">
        <v>0</v>
      </c>
      <c r="T1679" s="15">
        <v>1.5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</row>
    <row r="1680" spans="1:26" ht="15.75" customHeight="1" x14ac:dyDescent="0.3">
      <c r="A1680" s="2" t="s">
        <v>4005</v>
      </c>
      <c r="B1680" s="13" t="s">
        <v>3993</v>
      </c>
      <c r="C1680" s="13" t="s">
        <v>4006</v>
      </c>
      <c r="D1680" s="12" t="s">
        <v>134</v>
      </c>
      <c r="E1680" s="13" t="s">
        <v>4007</v>
      </c>
      <c r="F1680" s="2">
        <v>7</v>
      </c>
      <c r="G1680" s="15">
        <v>215</v>
      </c>
      <c r="H1680" s="7">
        <f>L1680*'114成績輸入與落點儀表板'!$B$2+M1680*'114成績輸入與落點儀表板'!$B$3+N1680*'114成績輸入與落點儀表板'!$B$4+O1680*'114成績輸入與落點儀表板'!$B$5+P1680*'114成績輸入與落點儀表板'!$B$6+Q1680*'114成績輸入與落點儀表板'!$B$7+R1680*'114成績輸入與落點儀表板'!$B$8+S1680*'114成績輸入與落點儀表板'!$B$9+T1680*'114成績輸入與落點儀表板'!$B$10+U1680*'114成績輸入與落點儀表板'!$B$11+V1680*'114成績輸入與落點儀表板'!$B$12+W1680*'114成績輸入與落點儀表板'!$B$13+X1680*'114成績輸入與落點儀表板'!$B$14+Y1680*'114成績輸入與落點儀表板'!$B$15+Z1680*'114成績輸入與落點儀表板'!$B$16</f>
        <v>0</v>
      </c>
      <c r="I1680" s="8">
        <f t="shared" si="52"/>
        <v>-215</v>
      </c>
      <c r="J1680" s="2" t="str">
        <f t="shared" si="53"/>
        <v>FAIL</v>
      </c>
      <c r="K1680" s="17" t="str">
        <f>IF(AND(IF('114成績輸入與落點儀表板'!$C$2="必須採計",L1680&gt;0,IF('114成績輸入與落點儀表板'!$C$2="不可採計",L1680=0,TRUE)),IF('114成績輸入與落點儀表板'!$C$3="必須採計",M1680&gt;0,IF('114成績輸入與落點儀表板'!$C$3="不可採計",M1680=0,TRUE)),IF('114成績輸入與落點儀表板'!$C$4="必須採計",N1680&gt;0,IF('114成績輸入與落點儀表板'!$C$4="不可採計",N1680=0,TRUE)),IF('114成績輸入與落點儀表板'!$C$5="必須採計",O1680&gt;0,IF('114成績輸入與落點儀表板'!$C$5="不可採計",O1680=0,TRUE)),IF('114成績輸入與落點儀表板'!$C$6="必須採計",P1680&gt;0,IF('114成績輸入與落點儀表板'!$C$6="不可採計",P1680=0,TRUE)),IF('114成績輸入與落點儀表板'!$C$7="必須採計",Q1680&gt;0,IF('114成績輸入與落點儀表板'!$C$7="不可採計",Q1680=0,TRUE)),IF('114成績輸入與落點儀表板'!$C$8="必須採計",R1680&gt;0,IF('114成績輸入與落點儀表板'!$C$8="不可採計",R1680=0,TRUE)),IF('114成績輸入與落點儀表板'!$C$9="必須採計",S1680&gt;0,IF('114成績輸入與落點儀表板'!$C$9="不可採計",S1680=0,TRUE)),IF('114成績輸入與落點儀表板'!$C$10="必須採計",T1680&gt;0,IF('114成績輸入與落點儀表板'!$C$10="不可採計",T1680=0,TRUE)),IF('114成績輸入與落點儀表板'!$C$11="必須採計",U1680&gt;0,IF('114成績輸入與落點儀表板'!$C$11="不可採計",U1680=0,TRUE)),IF('114成績輸入與落點儀表板'!$C$12="必須採計",V1680&gt;0,IF('114成績輸入與落點儀表板'!$C$12="不可採計",V1680=0,TRUE)),IF('114成績輸入與落點儀表板'!$C$13="必須採計",W1680&gt;0,IF('114成績輸入與落點儀表板'!$C$13="不可採計",W1680=0,TRUE)),IF('114成績輸入與落點儀表板'!$C$14="必須採計",X1680&gt;0,IF('114成績輸入與落點儀表板'!$C$14="不可採計",X1680=0,TRUE)),IF('114成績輸入與落點儀表板'!$C$15="必須採計",Y1680&gt;0,IF('114成績輸入與落點儀表板'!$C$15="不可採計",Y1680=0,TRUE)),IF('114成績輸入與落點儀表板'!$C$16="必須採計",Z1680&gt;0,IF('114成績輸入與落點儀表板'!$C$16="不可採計",Z1680=0,TRUE))),"✅ 符合","❌ 不符合")</f>
        <v>✅ 符合</v>
      </c>
      <c r="L1680" s="15">
        <v>1</v>
      </c>
      <c r="M1680" s="15">
        <v>1</v>
      </c>
      <c r="N1680" s="15">
        <v>0</v>
      </c>
      <c r="O1680" s="15">
        <v>0</v>
      </c>
      <c r="P1680" s="15">
        <v>0</v>
      </c>
      <c r="Q1680" s="15">
        <v>0</v>
      </c>
      <c r="R1680" s="15">
        <v>0</v>
      </c>
      <c r="S1680" s="15">
        <v>1.5</v>
      </c>
      <c r="T1680" s="15">
        <v>1.5</v>
      </c>
      <c r="U1680" s="15">
        <v>0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</row>
    <row r="1681" spans="1:26" customFormat="1" ht="15.75" customHeight="1" x14ac:dyDescent="0.3">
      <c r="A1681" s="2" t="s">
        <v>4008</v>
      </c>
      <c r="B1681" s="6" t="s">
        <v>4009</v>
      </c>
      <c r="C1681" s="6" t="s">
        <v>2617</v>
      </c>
      <c r="D1681" s="12" t="s">
        <v>227</v>
      </c>
      <c r="E1681" s="13" t="s">
        <v>347</v>
      </c>
      <c r="F1681" s="2">
        <v>7</v>
      </c>
      <c r="G1681" s="15">
        <v>116</v>
      </c>
      <c r="H1681" s="7">
        <f>L1681*'114成績輸入與落點儀表板'!$B$2+M1681*'114成績輸入與落點儀表板'!$B$3+N1681*'114成績輸入與落點儀表板'!$B$4+O1681*'114成績輸入與落點儀表板'!$B$5+P1681*'114成績輸入與落點儀表板'!$B$6+Q1681*'114成績輸入與落點儀表板'!$B$7+R1681*'114成績輸入與落點儀表板'!$B$8+S1681*'114成績輸入與落點儀表板'!$B$9+T1681*'114成績輸入與落點儀表板'!$B$10+U1681*'114成績輸入與落點儀表板'!$B$11+V1681*'114成績輸入與落點儀表板'!$B$12+W1681*'114成績輸入與落點儀表板'!$B$13+X1681*'114成績輸入與落點儀表板'!$B$14+Y1681*'114成績輸入與落點儀表板'!$B$15+Z1681*'114成績輸入與落點儀表板'!$B$16</f>
        <v>0</v>
      </c>
      <c r="I1681" s="8">
        <f t="shared" si="52"/>
        <v>-116</v>
      </c>
      <c r="J1681" s="2" t="str">
        <f t="shared" si="53"/>
        <v>FAIL</v>
      </c>
      <c r="K1681" s="17" t="str">
        <f>IF(AND(IF('114成績輸入與落點儀表板'!$C$2="必須採計",L1681&gt;0,IF('114成績輸入與落點儀表板'!$C$2="不可採計",L1681=0,TRUE)),IF('114成績輸入與落點儀表板'!$C$3="必須採計",M1681&gt;0,IF('114成績輸入與落點儀表板'!$C$3="不可採計",M1681=0,TRUE)),IF('114成績輸入與落點儀表板'!$C$4="必須採計",N1681&gt;0,IF('114成績輸入與落點儀表板'!$C$4="不可採計",N1681=0,TRUE)),IF('114成績輸入與落點儀表板'!$C$5="必須採計",O1681&gt;0,IF('114成績輸入與落點儀表板'!$C$5="不可採計",O1681=0,TRUE)),IF('114成績輸入與落點儀表板'!$C$6="必須採計",P1681&gt;0,IF('114成績輸入與落點儀表板'!$C$6="不可採計",P1681=0,TRUE)),IF('114成績輸入與落點儀表板'!$C$7="必須採計",Q1681&gt;0,IF('114成績輸入與落點儀表板'!$C$7="不可採計",Q1681=0,TRUE)),IF('114成績輸入與落點儀表板'!$C$8="必須採計",R1681&gt;0,IF('114成績輸入與落點儀表板'!$C$8="不可採計",R1681=0,TRUE)),IF('114成績輸入與落點儀表板'!$C$9="必須採計",S1681&gt;0,IF('114成績輸入與落點儀表板'!$C$9="不可採計",S1681=0,TRUE)),IF('114成績輸入與落點儀表板'!$C$10="必須採計",T1681&gt;0,IF('114成績輸入與落點儀表板'!$C$10="不可採計",T1681=0,TRUE)),IF('114成績輸入與落點儀表板'!$C$11="必須採計",U1681&gt;0,IF('114成績輸入與落點儀表板'!$C$11="不可採計",U1681=0,TRUE)),IF('114成績輸入與落點儀表板'!$C$12="必須採計",V1681&gt;0,IF('114成績輸入與落點儀表板'!$C$12="不可採計",V1681=0,TRUE)),IF('114成績輸入與落點儀表板'!$C$13="必須採計",W1681&gt;0,IF('114成績輸入與落點儀表板'!$C$13="不可採計",W1681=0,TRUE)),IF('114成績輸入與落點儀表板'!$C$14="必須採計",X1681&gt;0,IF('114成績輸入與落點儀表板'!$C$14="不可採計",X1681=0,TRUE)),IF('114成績輸入與落點儀表板'!$C$15="必須採計",Y1681&gt;0,IF('114成績輸入與落點儀表板'!$C$15="不可採計",Y1681=0,TRUE)),IF('114成績輸入與落點儀表板'!$C$16="必須採計",Z1681&gt;0,IF('114成績輸入與落點儀表板'!$C$16="不可採計",Z1681=0,TRUE))),"✅ 符合","❌ 不符合")</f>
        <v>✅ 符合</v>
      </c>
      <c r="L1681" s="15">
        <v>2</v>
      </c>
      <c r="M1681" s="15">
        <v>2</v>
      </c>
      <c r="N1681" s="15">
        <v>0</v>
      </c>
      <c r="O1681" s="15">
        <v>0</v>
      </c>
      <c r="P1681" s="15">
        <v>0</v>
      </c>
      <c r="Q1681" s="15">
        <v>0</v>
      </c>
      <c r="R1681" s="15">
        <v>0</v>
      </c>
      <c r="S1681" s="15">
        <v>0</v>
      </c>
      <c r="T1681" s="15">
        <v>0</v>
      </c>
      <c r="U1681" s="15">
        <v>1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</row>
    <row r="1682" spans="1:26" customFormat="1" ht="15.75" customHeight="1" x14ac:dyDescent="0.3">
      <c r="A1682" s="2" t="s">
        <v>4010</v>
      </c>
      <c r="B1682" s="6" t="s">
        <v>4009</v>
      </c>
      <c r="C1682" s="6" t="s">
        <v>4011</v>
      </c>
      <c r="D1682" s="12" t="s">
        <v>80</v>
      </c>
      <c r="E1682" s="13" t="s">
        <v>4012</v>
      </c>
      <c r="F1682" s="2">
        <v>13</v>
      </c>
      <c r="G1682" s="15">
        <v>117.5</v>
      </c>
      <c r="H1682" s="7">
        <f>L1682*'114成績輸入與落點儀表板'!$B$2+M1682*'114成績輸入與落點儀表板'!$B$3+N1682*'114成績輸入與落點儀表板'!$B$4+O1682*'114成績輸入與落點儀表板'!$B$5+P1682*'114成績輸入與落點儀表板'!$B$6+Q1682*'114成績輸入與落點儀表板'!$B$7+R1682*'114成績輸入與落點儀表板'!$B$8+S1682*'114成績輸入與落點儀表板'!$B$9+T1682*'114成績輸入與落點儀表板'!$B$10+U1682*'114成績輸入與落點儀表板'!$B$11+V1682*'114成績輸入與落點儀表板'!$B$12+W1682*'114成績輸入與落點儀表板'!$B$13+X1682*'114成績輸入與落點儀表板'!$B$14+Y1682*'114成績輸入與落點儀表板'!$B$15+Z1682*'114成績輸入與落點儀表板'!$B$16</f>
        <v>0</v>
      </c>
      <c r="I1682" s="8">
        <f t="shared" si="52"/>
        <v>-117.5</v>
      </c>
      <c r="J1682" s="2" t="str">
        <f t="shared" si="53"/>
        <v>FAIL</v>
      </c>
      <c r="K1682" s="17" t="str">
        <f>IF(AND(IF('114成績輸入與落點儀表板'!$C$2="必須採計",L1682&gt;0,IF('114成績輸入與落點儀表板'!$C$2="不可採計",L1682=0,TRUE)),IF('114成績輸入與落點儀表板'!$C$3="必須採計",M1682&gt;0,IF('114成績輸入與落點儀表板'!$C$3="不可採計",M1682=0,TRUE)),IF('114成績輸入與落點儀表板'!$C$4="必須採計",N1682&gt;0,IF('114成績輸入與落點儀表板'!$C$4="不可採計",N1682=0,TRUE)),IF('114成績輸入與落點儀表板'!$C$5="必須採計",O1682&gt;0,IF('114成績輸入與落點儀表板'!$C$5="不可採計",O1682=0,TRUE)),IF('114成績輸入與落點儀表板'!$C$6="必須採計",P1682&gt;0,IF('114成績輸入與落點儀表板'!$C$6="不可採計",P1682=0,TRUE)),IF('114成績輸入與落點儀表板'!$C$7="必須採計",Q1682&gt;0,IF('114成績輸入與落點儀表板'!$C$7="不可採計",Q1682=0,TRUE)),IF('114成績輸入與落點儀表板'!$C$8="必須採計",R1682&gt;0,IF('114成績輸入與落點儀表板'!$C$8="不可採計",R1682=0,TRUE)),IF('114成績輸入與落點儀表板'!$C$9="必須採計",S1682&gt;0,IF('114成績輸入與落點儀表板'!$C$9="不可採計",S1682=0,TRUE)),IF('114成績輸入與落點儀表板'!$C$10="必須採計",T1682&gt;0,IF('114成績輸入與落點儀表板'!$C$10="不可採計",T1682=0,TRUE)),IF('114成績輸入與落點儀表板'!$C$11="必須採計",U1682&gt;0,IF('114成績輸入與落點儀表板'!$C$11="不可採計",U1682=0,TRUE)),IF('114成績輸入與落點儀表板'!$C$12="必須採計",V1682&gt;0,IF('114成績輸入與落點儀表板'!$C$12="不可採計",V1682=0,TRUE)),IF('114成績輸入與落點儀表板'!$C$13="必須採計",W1682&gt;0,IF('114成績輸入與落點儀表板'!$C$13="不可採計",W1682=0,TRUE)),IF('114成績輸入與落點儀表板'!$C$14="必須採計",X1682&gt;0,IF('114成績輸入與落點儀表板'!$C$14="不可採計",X1682=0,TRUE)),IF('114成績輸入與落點儀表板'!$C$15="必須採計",Y1682&gt;0,IF('114成績輸入與落點儀表板'!$C$15="不可採計",Y1682=0,TRUE)),IF('114成績輸入與落點儀表板'!$C$16="必須採計",Z1682&gt;0,IF('114成績輸入與落點儀表板'!$C$16="不可採計",Z1682=0,TRUE))),"✅ 符合","❌ 不符合")</f>
        <v>✅ 符合</v>
      </c>
      <c r="L1682" s="15">
        <v>2</v>
      </c>
      <c r="M1682" s="15">
        <v>0</v>
      </c>
      <c r="N1682" s="15">
        <v>0</v>
      </c>
      <c r="O1682" s="15">
        <v>0</v>
      </c>
      <c r="P1682" s="15">
        <v>0</v>
      </c>
      <c r="Q1682" s="15">
        <v>0</v>
      </c>
      <c r="R1682" s="15">
        <v>0</v>
      </c>
      <c r="S1682" s="15">
        <v>0</v>
      </c>
      <c r="T1682" s="15">
        <v>0</v>
      </c>
      <c r="U1682" s="15">
        <v>2</v>
      </c>
      <c r="V1682" s="15">
        <v>0</v>
      </c>
      <c r="W1682" s="15">
        <v>0</v>
      </c>
      <c r="X1682" s="15">
        <v>1.5</v>
      </c>
      <c r="Y1682" s="15">
        <v>0</v>
      </c>
      <c r="Z1682" s="15">
        <v>0</v>
      </c>
    </row>
    <row r="1683" spans="1:26" customFormat="1" ht="15.75" customHeight="1" x14ac:dyDescent="0.3">
      <c r="A1683" s="2" t="s">
        <v>4013</v>
      </c>
      <c r="B1683" s="6" t="s">
        <v>4009</v>
      </c>
      <c r="C1683" s="6" t="s">
        <v>352</v>
      </c>
      <c r="D1683" s="12" t="s">
        <v>121</v>
      </c>
      <c r="E1683" s="13" t="s">
        <v>4014</v>
      </c>
      <c r="F1683" s="2">
        <v>19</v>
      </c>
      <c r="G1683" s="15">
        <v>80.5</v>
      </c>
      <c r="H1683" s="7">
        <f>L1683*'114成績輸入與落點儀表板'!$B$2+M1683*'114成績輸入與落點儀表板'!$B$3+N1683*'114成績輸入與落點儀表板'!$B$4+O1683*'114成績輸入與落點儀表板'!$B$5+P1683*'114成績輸入與落點儀表板'!$B$6+Q1683*'114成績輸入與落點儀表板'!$B$7+R1683*'114成績輸入與落點儀表板'!$B$8+S1683*'114成績輸入與落點儀表板'!$B$9+T1683*'114成績輸入與落點儀表板'!$B$10+U1683*'114成績輸入與落點儀表板'!$B$11+V1683*'114成績輸入與落點儀表板'!$B$12+W1683*'114成績輸入與落點儀表板'!$B$13+X1683*'114成績輸入與落點儀表板'!$B$14+Y1683*'114成績輸入與落點儀表板'!$B$15+Z1683*'114成績輸入與落點儀表板'!$B$16</f>
        <v>0</v>
      </c>
      <c r="I1683" s="8">
        <f t="shared" si="52"/>
        <v>-80.5</v>
      </c>
      <c r="J1683" s="2" t="str">
        <f t="shared" si="53"/>
        <v>FAIL</v>
      </c>
      <c r="K1683" s="17" t="str">
        <f>IF(AND(IF('114成績輸入與落點儀表板'!$C$2="必須採計",L1683&gt;0,IF('114成績輸入與落點儀表板'!$C$2="不可採計",L1683=0,TRUE)),IF('114成績輸入與落點儀表板'!$C$3="必須採計",M1683&gt;0,IF('114成績輸入與落點儀表板'!$C$3="不可採計",M1683=0,TRUE)),IF('114成績輸入與落點儀表板'!$C$4="必須採計",N1683&gt;0,IF('114成績輸入與落點儀表板'!$C$4="不可採計",N1683=0,TRUE)),IF('114成績輸入與落點儀表板'!$C$5="必須採計",O1683&gt;0,IF('114成績輸入與落點儀表板'!$C$5="不可採計",O1683=0,TRUE)),IF('114成績輸入與落點儀表板'!$C$6="必須採計",P1683&gt;0,IF('114成績輸入與落點儀表板'!$C$6="不可採計",P1683=0,TRUE)),IF('114成績輸入與落點儀表板'!$C$7="必須採計",Q1683&gt;0,IF('114成績輸入與落點儀表板'!$C$7="不可採計",Q1683=0,TRUE)),IF('114成績輸入與落點儀表板'!$C$8="必須採計",R1683&gt;0,IF('114成績輸入與落點儀表板'!$C$8="不可採計",R1683=0,TRUE)),IF('114成績輸入與落點儀表板'!$C$9="必須採計",S1683&gt;0,IF('114成績輸入與落點儀表板'!$C$9="不可採計",S1683=0,TRUE)),IF('114成績輸入與落點儀表板'!$C$10="必須採計",T1683&gt;0,IF('114成績輸入與落點儀表板'!$C$10="不可採計",T1683=0,TRUE)),IF('114成績輸入與落點儀表板'!$C$11="必須採計",U1683&gt;0,IF('114成績輸入與落點儀表板'!$C$11="不可採計",U1683=0,TRUE)),IF('114成績輸入與落點儀表板'!$C$12="必須採計",V1683&gt;0,IF('114成績輸入與落點儀表板'!$C$12="不可採計",V1683=0,TRUE)),IF('114成績輸入與落點儀表板'!$C$13="必須採計",W1683&gt;0,IF('114成績輸入與落點儀表板'!$C$13="不可採計",W1683=0,TRUE)),IF('114成績輸入與落點儀表板'!$C$14="必須採計",X1683&gt;0,IF('114成績輸入與落點儀表板'!$C$14="不可採計",X1683=0,TRUE)),IF('114成績輸入與落點儀表板'!$C$15="必須採計",Y1683&gt;0,IF('114成績輸入與落點儀表板'!$C$15="不可採計",Y1683=0,TRUE)),IF('114成績輸入與落點儀表板'!$C$16="必須採計",Z1683&gt;0,IF('114成績輸入與落點儀表板'!$C$16="不可採計",Z1683=0,TRUE))),"✅ 符合","❌ 不符合")</f>
        <v>✅ 符合</v>
      </c>
      <c r="L1683" s="15">
        <v>2</v>
      </c>
      <c r="M1683" s="15">
        <v>1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5">
        <v>0</v>
      </c>
      <c r="W1683" s="15">
        <v>1.5</v>
      </c>
      <c r="X1683" s="15">
        <v>0</v>
      </c>
      <c r="Y1683" s="15">
        <v>0</v>
      </c>
      <c r="Z1683" s="15">
        <v>0</v>
      </c>
    </row>
    <row r="1684" spans="1:26" ht="15.75" customHeight="1" x14ac:dyDescent="0.3">
      <c r="A1684" s="2" t="s">
        <v>4015</v>
      </c>
      <c r="B1684" s="13" t="s">
        <v>4009</v>
      </c>
      <c r="C1684" s="13" t="s">
        <v>242</v>
      </c>
      <c r="D1684" s="12" t="s">
        <v>203</v>
      </c>
      <c r="E1684" s="13" t="s">
        <v>4016</v>
      </c>
      <c r="F1684" s="2">
        <v>24</v>
      </c>
      <c r="G1684" s="15">
        <v>149</v>
      </c>
      <c r="H1684" s="7">
        <f>L1684*'114成績輸入與落點儀表板'!$B$2+M1684*'114成績輸入與落點儀表板'!$B$3+N1684*'114成績輸入與落點儀表板'!$B$4+O1684*'114成績輸入與落點儀表板'!$B$5+P1684*'114成績輸入與落點儀表板'!$B$6+Q1684*'114成績輸入與落點儀表板'!$B$7+R1684*'114成績輸入與落點儀表板'!$B$8+S1684*'114成績輸入與落點儀表板'!$B$9+T1684*'114成績輸入與落點儀表板'!$B$10+U1684*'114成績輸入與落點儀表板'!$B$11+V1684*'114成績輸入與落點儀表板'!$B$12+W1684*'114成績輸入與落點儀表板'!$B$13+X1684*'114成績輸入與落點儀表板'!$B$14+Y1684*'114成績輸入與落點儀表板'!$B$15+Z1684*'114成績輸入與落點儀表板'!$B$16</f>
        <v>0</v>
      </c>
      <c r="I1684" s="8">
        <f t="shared" si="52"/>
        <v>-149</v>
      </c>
      <c r="J1684" s="2" t="str">
        <f t="shared" si="53"/>
        <v>FAIL</v>
      </c>
      <c r="K1684" s="17" t="str">
        <f>IF(AND(IF('114成績輸入與落點儀表板'!$C$2="必須採計",L1684&gt;0,IF('114成績輸入與落點儀表板'!$C$2="不可採計",L1684=0,TRUE)),IF('114成績輸入與落點儀表板'!$C$3="必須採計",M1684&gt;0,IF('114成績輸入與落點儀表板'!$C$3="不可採計",M1684=0,TRUE)),IF('114成績輸入與落點儀表板'!$C$4="必須採計",N1684&gt;0,IF('114成績輸入與落點儀表板'!$C$4="不可採計",N1684=0,TRUE)),IF('114成績輸入與落點儀表板'!$C$5="必須採計",O1684&gt;0,IF('114成績輸入與落點儀表板'!$C$5="不可採計",O1684=0,TRUE)),IF('114成績輸入與落點儀表板'!$C$6="必須採計",P1684&gt;0,IF('114成績輸入與落點儀表板'!$C$6="不可採計",P1684=0,TRUE)),IF('114成績輸入與落點儀表板'!$C$7="必須採計",Q1684&gt;0,IF('114成績輸入與落點儀表板'!$C$7="不可採計",Q1684=0,TRUE)),IF('114成績輸入與落點儀表板'!$C$8="必須採計",R1684&gt;0,IF('114成績輸入與落點儀表板'!$C$8="不可採計",R1684=0,TRUE)),IF('114成績輸入與落點儀表板'!$C$9="必須採計",S1684&gt;0,IF('114成績輸入與落點儀表板'!$C$9="不可採計",S1684=0,TRUE)),IF('114成績輸入與落點儀表板'!$C$10="必須採計",T1684&gt;0,IF('114成績輸入與落點儀表板'!$C$10="不可採計",T1684=0,TRUE)),IF('114成績輸入與落點儀表板'!$C$11="必須採計",U1684&gt;0,IF('114成績輸入與落點儀表板'!$C$11="不可採計",U1684=0,TRUE)),IF('114成績輸入與落點儀表板'!$C$12="必須採計",V1684&gt;0,IF('114成績輸入與落點儀表板'!$C$12="不可採計",V1684=0,TRUE)),IF('114成績輸入與落點儀表板'!$C$13="必須採計",W1684&gt;0,IF('114成績輸入與落點儀表板'!$C$13="不可採計",W1684=0,TRUE)),IF('114成績輸入與落點儀表板'!$C$14="必須採計",X1684&gt;0,IF('114成績輸入與落點儀表板'!$C$14="不可採計",X1684=0,TRUE)),IF('114成績輸入與落點儀表板'!$C$15="必須採計",Y1684&gt;0,IF('114成績輸入與落點儀表板'!$C$15="不可採計",Y1684=0,TRUE)),IF('114成績輸入與落點儀表板'!$C$16="必須採計",Z1684&gt;0,IF('114成績輸入與落點儀表板'!$C$16="不可採計",Z1684=0,TRUE))),"✅ 符合","❌ 不符合")</f>
        <v>✅ 符合</v>
      </c>
      <c r="L1684" s="15">
        <v>2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2</v>
      </c>
      <c r="S1684" s="15">
        <v>1</v>
      </c>
      <c r="T1684" s="15">
        <v>0</v>
      </c>
      <c r="U1684" s="15">
        <v>0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</row>
    <row r="1685" spans="1:26" ht="15.75" customHeight="1" x14ac:dyDescent="0.3">
      <c r="A1685" s="2" t="s">
        <v>4017</v>
      </c>
      <c r="B1685" s="13" t="s">
        <v>4009</v>
      </c>
      <c r="C1685" s="13" t="s">
        <v>4018</v>
      </c>
      <c r="D1685" s="12" t="s">
        <v>86</v>
      </c>
      <c r="E1685" s="13" t="s">
        <v>4019</v>
      </c>
      <c r="F1685" s="2">
        <v>13</v>
      </c>
      <c r="G1685" s="15">
        <v>146</v>
      </c>
      <c r="H1685" s="7">
        <f>L1685*'114成績輸入與落點儀表板'!$B$2+M1685*'114成績輸入與落點儀表板'!$B$3+N1685*'114成績輸入與落點儀表板'!$B$4+O1685*'114成績輸入與落點儀表板'!$B$5+P1685*'114成績輸入與落點儀表板'!$B$6+Q1685*'114成績輸入與落點儀表板'!$B$7+R1685*'114成績輸入與落點儀表板'!$B$8+S1685*'114成績輸入與落點儀表板'!$B$9+T1685*'114成績輸入與落點儀表板'!$B$10+U1685*'114成績輸入與落點儀表板'!$B$11+V1685*'114成績輸入與落點儀表板'!$B$12+W1685*'114成績輸入與落點儀表板'!$B$13+X1685*'114成績輸入與落點儀表板'!$B$14+Y1685*'114成績輸入與落點儀表板'!$B$15+Z1685*'114成績輸入與落點儀表板'!$B$16</f>
        <v>0</v>
      </c>
      <c r="I1685" s="8">
        <f t="shared" si="52"/>
        <v>-146</v>
      </c>
      <c r="J1685" s="2" t="str">
        <f t="shared" si="53"/>
        <v>FAIL</v>
      </c>
      <c r="K1685" s="17" t="str">
        <f>IF(AND(IF('114成績輸入與落點儀表板'!$C$2="必須採計",L1685&gt;0,IF('114成績輸入與落點儀表板'!$C$2="不可採計",L1685=0,TRUE)),IF('114成績輸入與落點儀表板'!$C$3="必須採計",M1685&gt;0,IF('114成績輸入與落點儀表板'!$C$3="不可採計",M1685=0,TRUE)),IF('114成績輸入與落點儀表板'!$C$4="必須採計",N1685&gt;0,IF('114成績輸入與落點儀表板'!$C$4="不可採計",N1685=0,TRUE)),IF('114成績輸入與落點儀表板'!$C$5="必須採計",O1685&gt;0,IF('114成績輸入與落點儀表板'!$C$5="不可採計",O1685=0,TRUE)),IF('114成績輸入與落點儀表板'!$C$6="必須採計",P1685&gt;0,IF('114成績輸入與落點儀表板'!$C$6="不可採計",P1685=0,TRUE)),IF('114成績輸入與落點儀表板'!$C$7="必須採計",Q1685&gt;0,IF('114成績輸入與落點儀表板'!$C$7="不可採計",Q1685=0,TRUE)),IF('114成績輸入與落點儀表板'!$C$8="必須採計",R1685&gt;0,IF('114成績輸入與落點儀表板'!$C$8="不可採計",R1685=0,TRUE)),IF('114成績輸入與落點儀表板'!$C$9="必須採計",S1685&gt;0,IF('114成績輸入與落點儀表板'!$C$9="不可採計",S1685=0,TRUE)),IF('114成績輸入與落點儀表板'!$C$10="必須採計",T1685&gt;0,IF('114成績輸入與落點儀表板'!$C$10="不可採計",T1685=0,TRUE)),IF('114成績輸入與落點儀表板'!$C$11="必須採計",U1685&gt;0,IF('114成績輸入與落點儀表板'!$C$11="不可採計",U1685=0,TRUE)),IF('114成績輸入與落點儀表板'!$C$12="必須採計",V1685&gt;0,IF('114成績輸入與落點儀表板'!$C$12="不可採計",V1685=0,TRUE)),IF('114成績輸入與落點儀表板'!$C$13="必須採計",W1685&gt;0,IF('114成績輸入與落點儀表板'!$C$13="不可採計",W1685=0,TRUE)),IF('114成績輸入與落點儀表板'!$C$14="必須採計",X1685&gt;0,IF('114成績輸入與落點儀表板'!$C$14="不可採計",X1685=0,TRUE)),IF('114成績輸入與落點儀表板'!$C$15="必須採計",Y1685&gt;0,IF('114成績輸入與落點儀表板'!$C$15="不可採計",Y1685=0,TRUE)),IF('114成績輸入與落點儀表板'!$C$16="必須採計",Z1685&gt;0,IF('114成績輸入與落點儀表板'!$C$16="不可採計",Z1685=0,TRUE))),"✅ 符合","❌ 不符合")</f>
        <v>✅ 符合</v>
      </c>
      <c r="L1685" s="15">
        <v>2</v>
      </c>
      <c r="M1685" s="15">
        <v>0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1</v>
      </c>
      <c r="T1685" s="15">
        <v>1</v>
      </c>
      <c r="U1685" s="15">
        <v>0</v>
      </c>
      <c r="V1685" s="15">
        <v>0</v>
      </c>
      <c r="W1685" s="15">
        <v>0</v>
      </c>
      <c r="X1685" s="15">
        <v>0</v>
      </c>
      <c r="Y1685" s="15">
        <v>1</v>
      </c>
      <c r="Z1685" s="15">
        <v>0</v>
      </c>
    </row>
    <row r="1686" spans="1:26" customFormat="1" ht="15.75" customHeight="1" x14ac:dyDescent="0.3">
      <c r="A1686" s="2" t="s">
        <v>4020</v>
      </c>
      <c r="B1686" s="6" t="s">
        <v>4009</v>
      </c>
      <c r="C1686" s="6" t="s">
        <v>4021</v>
      </c>
      <c r="D1686" s="12" t="s">
        <v>86</v>
      </c>
      <c r="E1686" s="13" t="s">
        <v>4022</v>
      </c>
      <c r="F1686" s="2">
        <v>10</v>
      </c>
      <c r="G1686" s="15">
        <v>86</v>
      </c>
      <c r="H1686" s="7">
        <f>L1686*'114成績輸入與落點儀表板'!$B$2+M1686*'114成績輸入與落點儀表板'!$B$3+N1686*'114成績輸入與落點儀表板'!$B$4+O1686*'114成績輸入與落點儀表板'!$B$5+P1686*'114成績輸入與落點儀表板'!$B$6+Q1686*'114成績輸入與落點儀表板'!$B$7+R1686*'114成績輸入與落點儀表板'!$B$8+S1686*'114成績輸入與落點儀表板'!$B$9+T1686*'114成績輸入與落點儀表板'!$B$10+U1686*'114成績輸入與落點儀表板'!$B$11+V1686*'114成績輸入與落點儀表板'!$B$12+W1686*'114成績輸入與落點儀表板'!$B$13+X1686*'114成績輸入與落點儀表板'!$B$14+Y1686*'114成績輸入與落點儀表板'!$B$15+Z1686*'114成績輸入與落點儀表板'!$B$16</f>
        <v>0</v>
      </c>
      <c r="I1686" s="8">
        <f t="shared" si="52"/>
        <v>-86</v>
      </c>
      <c r="J1686" s="2" t="str">
        <f t="shared" si="53"/>
        <v>FAIL</v>
      </c>
      <c r="K1686" s="17" t="str">
        <f>IF(AND(IF('114成績輸入與落點儀表板'!$C$2="必須採計",L1686&gt;0,IF('114成績輸入與落點儀表板'!$C$2="不可採計",L1686=0,TRUE)),IF('114成績輸入與落點儀表板'!$C$3="必須採計",M1686&gt;0,IF('114成績輸入與落點儀表板'!$C$3="不可採計",M1686=0,TRUE)),IF('114成績輸入與落點儀表板'!$C$4="必須採計",N1686&gt;0,IF('114成績輸入與落點儀表板'!$C$4="不可採計",N1686=0,TRUE)),IF('114成績輸入與落點儀表板'!$C$5="必須採計",O1686&gt;0,IF('114成績輸入與落點儀表板'!$C$5="不可採計",O1686=0,TRUE)),IF('114成績輸入與落點儀表板'!$C$6="必須採計",P1686&gt;0,IF('114成績輸入與落點儀表板'!$C$6="不可採計",P1686=0,TRUE)),IF('114成績輸入與落點儀表板'!$C$7="必須採計",Q1686&gt;0,IF('114成績輸入與落點儀表板'!$C$7="不可採計",Q1686=0,TRUE)),IF('114成績輸入與落點儀表板'!$C$8="必須採計",R1686&gt;0,IF('114成績輸入與落點儀表板'!$C$8="不可採計",R1686=0,TRUE)),IF('114成績輸入與落點儀表板'!$C$9="必須採計",S1686&gt;0,IF('114成績輸入與落點儀表板'!$C$9="不可採計",S1686=0,TRUE)),IF('114成績輸入與落點儀表板'!$C$10="必須採計",T1686&gt;0,IF('114成績輸入與落點儀表板'!$C$10="不可採計",T1686=0,TRUE)),IF('114成績輸入與落點儀表板'!$C$11="必須採計",U1686&gt;0,IF('114成績輸入與落點儀表板'!$C$11="不可採計",U1686=0,TRUE)),IF('114成績輸入與落點儀表板'!$C$12="必須採計",V1686&gt;0,IF('114成績輸入與落點儀表板'!$C$12="不可採計",V1686=0,TRUE)),IF('114成績輸入與落點儀表板'!$C$13="必須採計",W1686&gt;0,IF('114成績輸入與落點儀表板'!$C$13="不可採計",W1686=0,TRUE)),IF('114成績輸入與落點儀表板'!$C$14="必須採計",X1686&gt;0,IF('114成績輸入與落點儀表板'!$C$14="不可採計",X1686=0,TRUE)),IF('114成績輸入與落點儀表板'!$C$15="必須採計",Y1686&gt;0,IF('114成績輸入與落點儀表板'!$C$15="不可採計",Y1686=0,TRUE)),IF('114成績輸入與落點儀表板'!$C$16="必須採計",Z1686&gt;0,IF('114成績輸入與落點儀表板'!$C$16="不可採計",Z1686=0,TRUE))),"✅ 符合","❌ 不符合")</f>
        <v>✅ 符合</v>
      </c>
      <c r="L1686" s="15">
        <v>2</v>
      </c>
      <c r="M1686" s="15">
        <v>0</v>
      </c>
      <c r="N1686" s="15">
        <v>0</v>
      </c>
      <c r="O1686" s="15">
        <v>1</v>
      </c>
      <c r="P1686" s="15">
        <v>0</v>
      </c>
      <c r="Q1686" s="15">
        <v>0</v>
      </c>
      <c r="R1686" s="15">
        <v>0</v>
      </c>
      <c r="S1686" s="15">
        <v>1</v>
      </c>
      <c r="T1686" s="15">
        <v>0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0</v>
      </c>
    </row>
    <row r="1687" spans="1:26" ht="15.75" customHeight="1" x14ac:dyDescent="0.3">
      <c r="A1687" s="2" t="s">
        <v>4023</v>
      </c>
      <c r="B1687" s="13" t="s">
        <v>4009</v>
      </c>
      <c r="C1687" s="13" t="s">
        <v>4024</v>
      </c>
      <c r="D1687" s="12" t="s">
        <v>103</v>
      </c>
      <c r="E1687" s="13" t="s">
        <v>1634</v>
      </c>
      <c r="F1687" s="2">
        <v>19</v>
      </c>
      <c r="G1687" s="15">
        <v>136</v>
      </c>
      <c r="H1687" s="7">
        <f>L1687*'114成績輸入與落點儀表板'!$B$2+M1687*'114成績輸入與落點儀表板'!$B$3+N1687*'114成績輸入與落點儀表板'!$B$4+O1687*'114成績輸入與落點儀表板'!$B$5+P1687*'114成績輸入與落點儀表板'!$B$6+Q1687*'114成績輸入與落點儀表板'!$B$7+R1687*'114成績輸入與落點儀表板'!$B$8+S1687*'114成績輸入與落點儀表板'!$B$9+T1687*'114成績輸入與落點儀表板'!$B$10+U1687*'114成績輸入與落點儀表板'!$B$11+V1687*'114成績輸入與落點儀表板'!$B$12+W1687*'114成績輸入與落點儀表板'!$B$13+X1687*'114成績輸入與落點儀表板'!$B$14+Y1687*'114成績輸入與落點儀表板'!$B$15+Z1687*'114成績輸入與落點儀表板'!$B$16</f>
        <v>0</v>
      </c>
      <c r="I1687" s="8">
        <f t="shared" si="52"/>
        <v>-136</v>
      </c>
      <c r="J1687" s="2" t="str">
        <f t="shared" si="53"/>
        <v>FAIL</v>
      </c>
      <c r="K1687" s="17" t="str">
        <f>IF(AND(IF('114成績輸入與落點儀表板'!$C$2="必須採計",L1687&gt;0,IF('114成績輸入與落點儀表板'!$C$2="不可採計",L1687=0,TRUE)),IF('114成績輸入與落點儀表板'!$C$3="必須採計",M1687&gt;0,IF('114成績輸入與落點儀表板'!$C$3="不可採計",M1687=0,TRUE)),IF('114成績輸入與落點儀表板'!$C$4="必須採計",N1687&gt;0,IF('114成績輸入與落點儀表板'!$C$4="不可採計",N1687=0,TRUE)),IF('114成績輸入與落點儀表板'!$C$5="必須採計",O1687&gt;0,IF('114成績輸入與落點儀表板'!$C$5="不可採計",O1687=0,TRUE)),IF('114成績輸入與落點儀表板'!$C$6="必須採計",P1687&gt;0,IF('114成績輸入與落點儀表板'!$C$6="不可採計",P1687=0,TRUE)),IF('114成績輸入與落點儀表板'!$C$7="必須採計",Q1687&gt;0,IF('114成績輸入與落點儀表板'!$C$7="不可採計",Q1687=0,TRUE)),IF('114成績輸入與落點儀表板'!$C$8="必須採計",R1687&gt;0,IF('114成績輸入與落點儀表板'!$C$8="不可採計",R1687=0,TRUE)),IF('114成績輸入與落點儀表板'!$C$9="必須採計",S1687&gt;0,IF('114成績輸入與落點儀表板'!$C$9="不可採計",S1687=0,TRUE)),IF('114成績輸入與落點儀表板'!$C$10="必須採計",T1687&gt;0,IF('114成績輸入與落點儀表板'!$C$10="不可採計",T1687=0,TRUE)),IF('114成績輸入與落點儀表板'!$C$11="必須採計",U1687&gt;0,IF('114成績輸入與落點儀表板'!$C$11="不可採計",U1687=0,TRUE)),IF('114成績輸入與落點儀表板'!$C$12="必須採計",V1687&gt;0,IF('114成績輸入與落點儀表板'!$C$12="不可採計",V1687=0,TRUE)),IF('114成績輸入與落點儀表板'!$C$13="必須採計",W1687&gt;0,IF('114成績輸入與落點儀表板'!$C$13="不可採計",W1687=0,TRUE)),IF('114成績輸入與落點儀表板'!$C$14="必須採計",X1687&gt;0,IF('114成績輸入與落點儀表板'!$C$14="不可採計",X1687=0,TRUE)),IF('114成績輸入與落點儀表板'!$C$15="必須採計",Y1687&gt;0,IF('114成績輸入與落點儀表板'!$C$15="不可採計",Y1687=0,TRUE)),IF('114成績輸入與落點儀表板'!$C$16="必須採計",Z1687&gt;0,IF('114成績輸入與落點儀表板'!$C$16="不可採計",Z1687=0,TRUE))),"✅ 符合","❌ 不符合")</f>
        <v>✅ 符合</v>
      </c>
      <c r="L1687" s="15">
        <v>2</v>
      </c>
      <c r="M1687" s="15">
        <v>1</v>
      </c>
      <c r="N1687" s="15">
        <v>0</v>
      </c>
      <c r="O1687" s="15">
        <v>0</v>
      </c>
      <c r="P1687" s="15">
        <v>0</v>
      </c>
      <c r="Q1687" s="15">
        <v>0</v>
      </c>
      <c r="R1687" s="15">
        <v>2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</row>
    <row r="1688" spans="1:26" customFormat="1" ht="15.75" customHeight="1" x14ac:dyDescent="0.3">
      <c r="A1688" s="2" t="s">
        <v>4025</v>
      </c>
      <c r="B1688" s="6" t="s">
        <v>4009</v>
      </c>
      <c r="C1688" s="6" t="s">
        <v>4026</v>
      </c>
      <c r="D1688" s="12" t="s">
        <v>121</v>
      </c>
      <c r="E1688" s="13" t="s">
        <v>4027</v>
      </c>
      <c r="F1688" s="2">
        <v>7</v>
      </c>
      <c r="G1688" s="15">
        <v>85.25</v>
      </c>
      <c r="H1688" s="7">
        <f>L1688*'114成績輸入與落點儀表板'!$B$2+M1688*'114成績輸入與落點儀表板'!$B$3+N1688*'114成績輸入與落點儀表板'!$B$4+O1688*'114成績輸入與落點儀表板'!$B$5+P1688*'114成績輸入與落點儀表板'!$B$6+Q1688*'114成績輸入與落點儀表板'!$B$7+R1688*'114成績輸入與落點儀表板'!$B$8+S1688*'114成績輸入與落點儀表板'!$B$9+T1688*'114成績輸入與落點儀表板'!$B$10+U1688*'114成績輸入與落點儀表板'!$B$11+V1688*'114成績輸入與落點儀表板'!$B$12+W1688*'114成績輸入與落點儀表板'!$B$13+X1688*'114成績輸入與落點儀表板'!$B$14+Y1688*'114成績輸入與落點儀表板'!$B$15+Z1688*'114成績輸入與落點儀表板'!$B$16</f>
        <v>0</v>
      </c>
      <c r="I1688" s="8">
        <f t="shared" si="52"/>
        <v>-85.25</v>
      </c>
      <c r="J1688" s="2" t="str">
        <f t="shared" si="53"/>
        <v>FAIL</v>
      </c>
      <c r="K1688" s="17" t="str">
        <f>IF(AND(IF('114成績輸入與落點儀表板'!$C$2="必須採計",L1688&gt;0,IF('114成績輸入與落點儀表板'!$C$2="不可採計",L1688=0,TRUE)),IF('114成績輸入與落點儀表板'!$C$3="必須採計",M1688&gt;0,IF('114成績輸入與落點儀表板'!$C$3="不可採計",M1688=0,TRUE)),IF('114成績輸入與落點儀表板'!$C$4="必須採計",N1688&gt;0,IF('114成績輸入與落點儀表板'!$C$4="不可採計",N1688=0,TRUE)),IF('114成績輸入與落點儀表板'!$C$5="必須採計",O1688&gt;0,IF('114成績輸入與落點儀表板'!$C$5="不可採計",O1688=0,TRUE)),IF('114成績輸入與落點儀表板'!$C$6="必須採計",P1688&gt;0,IF('114成績輸入與落點儀表板'!$C$6="不可採計",P1688=0,TRUE)),IF('114成績輸入與落點儀表板'!$C$7="必須採計",Q1688&gt;0,IF('114成績輸入與落點儀表板'!$C$7="不可採計",Q1688=0,TRUE)),IF('114成績輸入與落點儀表板'!$C$8="必須採計",R1688&gt;0,IF('114成績輸入與落點儀表板'!$C$8="不可採計",R1688=0,TRUE)),IF('114成績輸入與落點儀表板'!$C$9="必須採計",S1688&gt;0,IF('114成績輸入與落點儀表板'!$C$9="不可採計",S1688=0,TRUE)),IF('114成績輸入與落點儀表板'!$C$10="必須採計",T1688&gt;0,IF('114成績輸入與落點儀表板'!$C$10="不可採計",T1688=0,TRUE)),IF('114成績輸入與落點儀表板'!$C$11="必須採計",U1688&gt;0,IF('114成績輸入與落點儀表板'!$C$11="不可採計",U1688=0,TRUE)),IF('114成績輸入與落點儀表板'!$C$12="必須採計",V1688&gt;0,IF('114成績輸入與落點儀表板'!$C$12="不可採計",V1688=0,TRUE)),IF('114成績輸入與落點儀表板'!$C$13="必須採計",W1688&gt;0,IF('114成績輸入與落點儀表板'!$C$13="不可採計",W1688=0,TRUE)),IF('114成績輸入與落點儀表板'!$C$14="必須採計",X1688&gt;0,IF('114成績輸入與落點儀表板'!$C$14="不可採計",X1688=0,TRUE)),IF('114成績輸入與落點儀表板'!$C$15="必須採計",Y1688&gt;0,IF('114成績輸入與落點儀表板'!$C$15="不可採計",Y1688=0,TRUE)),IF('114成績輸入與落點儀表板'!$C$16="必須採計",Z1688&gt;0,IF('114成績輸入與落點儀表板'!$C$16="不可採計",Z1688=0,TRUE))),"✅ 符合","❌ 不符合")</f>
        <v>✅ 符合</v>
      </c>
      <c r="L1688" s="15">
        <v>2</v>
      </c>
      <c r="M1688" s="15">
        <v>1.25</v>
      </c>
      <c r="N1688" s="15">
        <v>0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0</v>
      </c>
      <c r="U1688" s="15">
        <v>1.5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</row>
    <row r="1689" spans="1:26" ht="15.75" customHeight="1" x14ac:dyDescent="0.3">
      <c r="A1689" s="2" t="s">
        <v>4028</v>
      </c>
      <c r="B1689" s="13" t="s">
        <v>4009</v>
      </c>
      <c r="C1689" s="13" t="s">
        <v>245</v>
      </c>
      <c r="D1689" s="12" t="s">
        <v>73</v>
      </c>
      <c r="E1689" s="13" t="s">
        <v>4029</v>
      </c>
      <c r="F1689" s="2">
        <v>24</v>
      </c>
      <c r="G1689" s="15">
        <v>143</v>
      </c>
      <c r="H1689" s="7">
        <f>L1689*'114成績輸入與落點儀表板'!$B$2+M1689*'114成績輸入與落點儀表板'!$B$3+N1689*'114成績輸入與落點儀表板'!$B$4+O1689*'114成績輸入與落點儀表板'!$B$5+P1689*'114成績輸入與落點儀表板'!$B$6+Q1689*'114成績輸入與落點儀表板'!$B$7+R1689*'114成績輸入與落點儀表板'!$B$8+S1689*'114成績輸入與落點儀表板'!$B$9+T1689*'114成績輸入與落點儀表板'!$B$10+U1689*'114成績輸入與落點儀表板'!$B$11+V1689*'114成績輸入與落點儀表板'!$B$12+W1689*'114成績輸入與落點儀表板'!$B$13+X1689*'114成績輸入與落點儀表板'!$B$14+Y1689*'114成績輸入與落點儀表板'!$B$15+Z1689*'114成績輸入與落點儀表板'!$B$16</f>
        <v>0</v>
      </c>
      <c r="I1689" s="8">
        <f t="shared" si="52"/>
        <v>-143</v>
      </c>
      <c r="J1689" s="2" t="str">
        <f t="shared" si="53"/>
        <v>FAIL</v>
      </c>
      <c r="K1689" s="17" t="str">
        <f>IF(AND(IF('114成績輸入與落點儀表板'!$C$2="必須採計",L1689&gt;0,IF('114成績輸入與落點儀表板'!$C$2="不可採計",L1689=0,TRUE)),IF('114成績輸入與落點儀表板'!$C$3="必須採計",M1689&gt;0,IF('114成績輸入與落點儀表板'!$C$3="不可採計",M1689=0,TRUE)),IF('114成績輸入與落點儀表板'!$C$4="必須採計",N1689&gt;0,IF('114成績輸入與落點儀表板'!$C$4="不可採計",N1689=0,TRUE)),IF('114成績輸入與落點儀表板'!$C$5="必須採計",O1689&gt;0,IF('114成績輸入與落點儀表板'!$C$5="不可採計",O1689=0,TRUE)),IF('114成績輸入與落點儀表板'!$C$6="必須採計",P1689&gt;0,IF('114成績輸入與落點儀表板'!$C$6="不可採計",P1689=0,TRUE)),IF('114成績輸入與落點儀表板'!$C$7="必須採計",Q1689&gt;0,IF('114成績輸入與落點儀表板'!$C$7="不可採計",Q1689=0,TRUE)),IF('114成績輸入與落點儀表板'!$C$8="必須採計",R1689&gt;0,IF('114成績輸入與落點儀表板'!$C$8="不可採計",R1689=0,TRUE)),IF('114成績輸入與落點儀表板'!$C$9="必須採計",S1689&gt;0,IF('114成績輸入與落點儀表板'!$C$9="不可採計",S1689=0,TRUE)),IF('114成績輸入與落點儀表板'!$C$10="必須採計",T1689&gt;0,IF('114成績輸入與落點儀表板'!$C$10="不可採計",T1689=0,TRUE)),IF('114成績輸入與落點儀表板'!$C$11="必須採計",U1689&gt;0,IF('114成績輸入與落點儀表板'!$C$11="不可採計",U1689=0,TRUE)),IF('114成績輸入與落點儀表板'!$C$12="必須採計",V1689&gt;0,IF('114成績輸入與落點儀表板'!$C$12="不可採計",V1689=0,TRUE)),IF('114成績輸入與落點儀表板'!$C$13="必須採計",W1689&gt;0,IF('114成績輸入與落點儀表板'!$C$13="不可採計",W1689=0,TRUE)),IF('114成績輸入與落點儀表板'!$C$14="必須採計",X1689&gt;0,IF('114成績輸入與落點儀表板'!$C$14="不可採計",X1689=0,TRUE)),IF('114成績輸入與落點儀表板'!$C$15="必須採計",Y1689&gt;0,IF('114成績輸入與落點儀表板'!$C$15="不可採計",Y1689=0,TRUE)),IF('114成績輸入與落點儀表板'!$C$16="必須採計",Z1689&gt;0,IF('114成績輸入與落點儀表板'!$C$16="不可採計",Z1689=0,TRUE))),"✅ 符合","❌ 不符合")</f>
        <v>✅ 符合</v>
      </c>
      <c r="L1689" s="15">
        <v>1</v>
      </c>
      <c r="M1689" s="15">
        <v>0</v>
      </c>
      <c r="N1689" s="15">
        <v>2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2</v>
      </c>
      <c r="Z1689" s="15">
        <v>0</v>
      </c>
    </row>
    <row r="1690" spans="1:26" customFormat="1" ht="15.75" customHeight="1" x14ac:dyDescent="0.3">
      <c r="A1690" s="2" t="s">
        <v>4030</v>
      </c>
      <c r="B1690" s="6" t="s">
        <v>4009</v>
      </c>
      <c r="C1690" s="6" t="s">
        <v>577</v>
      </c>
      <c r="D1690" s="12" t="s">
        <v>80</v>
      </c>
      <c r="E1690" s="13" t="s">
        <v>3032</v>
      </c>
      <c r="F1690" s="2">
        <v>20</v>
      </c>
      <c r="G1690" s="15">
        <v>133.25</v>
      </c>
      <c r="H1690" s="7">
        <f>L1690*'114成績輸入與落點儀表板'!$B$2+M1690*'114成績輸入與落點儀表板'!$B$3+N1690*'114成績輸入與落點儀表板'!$B$4+O1690*'114成績輸入與落點儀表板'!$B$5+P1690*'114成績輸入與落點儀表板'!$B$6+Q1690*'114成績輸入與落點儀表板'!$B$7+R1690*'114成績輸入與落點儀表板'!$B$8+S1690*'114成績輸入與落點儀表板'!$B$9+T1690*'114成績輸入與落點儀表板'!$B$10+U1690*'114成績輸入與落點儀表板'!$B$11+V1690*'114成績輸入與落點儀表板'!$B$12+W1690*'114成績輸入與落點儀表板'!$B$13+X1690*'114成績輸入與落點儀表板'!$B$14+Y1690*'114成績輸入與落點儀表板'!$B$15+Z1690*'114成績輸入與落點儀表板'!$B$16</f>
        <v>0</v>
      </c>
      <c r="I1690" s="8">
        <f t="shared" si="52"/>
        <v>-133.25</v>
      </c>
      <c r="J1690" s="2" t="str">
        <f t="shared" si="53"/>
        <v>FAIL</v>
      </c>
      <c r="K1690" s="17" t="str">
        <f>IF(AND(IF('114成績輸入與落點儀表板'!$C$2="必須採計",L1690&gt;0,IF('114成績輸入與落點儀表板'!$C$2="不可採計",L1690=0,TRUE)),IF('114成績輸入與落點儀表板'!$C$3="必須採計",M1690&gt;0,IF('114成績輸入與落點儀表板'!$C$3="不可採計",M1690=0,TRUE)),IF('114成績輸入與落點儀表板'!$C$4="必須採計",N1690&gt;0,IF('114成績輸入與落點儀表板'!$C$4="不可採計",N1690=0,TRUE)),IF('114成績輸入與落點儀表板'!$C$5="必須採計",O1690&gt;0,IF('114成績輸入與落點儀表板'!$C$5="不可採計",O1690=0,TRUE)),IF('114成績輸入與落點儀表板'!$C$6="必須採計",P1690&gt;0,IF('114成績輸入與落點儀表板'!$C$6="不可採計",P1690=0,TRUE)),IF('114成績輸入與落點儀表板'!$C$7="必須採計",Q1690&gt;0,IF('114成績輸入與落點儀表板'!$C$7="不可採計",Q1690=0,TRUE)),IF('114成績輸入與落點儀表板'!$C$8="必須採計",R1690&gt;0,IF('114成績輸入與落點儀表板'!$C$8="不可採計",R1690=0,TRUE)),IF('114成績輸入與落點儀表板'!$C$9="必須採計",S1690&gt;0,IF('114成績輸入與落點儀表板'!$C$9="不可採計",S1690=0,TRUE)),IF('114成績輸入與落點儀表板'!$C$10="必須採計",T1690&gt;0,IF('114成績輸入與落點儀表板'!$C$10="不可採計",T1690=0,TRUE)),IF('114成績輸入與落點儀表板'!$C$11="必須採計",U1690&gt;0,IF('114成績輸入與落點儀表板'!$C$11="不可採計",U1690=0,TRUE)),IF('114成績輸入與落點儀表板'!$C$12="必須採計",V1690&gt;0,IF('114成績輸入與落點儀表板'!$C$12="不可採計",V1690=0,TRUE)),IF('114成績輸入與落點儀表板'!$C$13="必須採計",W1690&gt;0,IF('114成績輸入與落點儀表板'!$C$13="不可採計",W1690=0,TRUE)),IF('114成績輸入與落點儀表板'!$C$14="必須採計",X1690&gt;0,IF('114成績輸入與落點儀表板'!$C$14="不可採計",X1690=0,TRUE)),IF('114成績輸入與落點儀表板'!$C$15="必須採計",Y1690&gt;0,IF('114成績輸入與落點儀表板'!$C$15="不可採計",Y1690=0,TRUE)),IF('114成績輸入與落點儀表板'!$C$16="必須採計",Z1690&gt;0,IF('114成績輸入與落點儀表板'!$C$16="不可採計",Z1690=0,TRUE))),"✅ 符合","❌ 不符合")</f>
        <v>✅ 符合</v>
      </c>
      <c r="L1690" s="15">
        <v>2</v>
      </c>
      <c r="M1690" s="15">
        <v>0</v>
      </c>
      <c r="N1690" s="15">
        <v>0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0</v>
      </c>
      <c r="U1690" s="15">
        <v>1.75</v>
      </c>
      <c r="V1690" s="15">
        <v>0</v>
      </c>
      <c r="W1690" s="15">
        <v>0</v>
      </c>
      <c r="X1690" s="15">
        <v>2</v>
      </c>
      <c r="Y1690" s="15">
        <v>0</v>
      </c>
      <c r="Z1690" s="15">
        <v>0</v>
      </c>
    </row>
    <row r="1691" spans="1:26" customFormat="1" ht="15.75" customHeight="1" x14ac:dyDescent="0.3">
      <c r="A1691" s="2" t="s">
        <v>4031</v>
      </c>
      <c r="B1691" s="6" t="s">
        <v>4009</v>
      </c>
      <c r="C1691" s="6" t="s">
        <v>4032</v>
      </c>
      <c r="D1691" s="12" t="s">
        <v>227</v>
      </c>
      <c r="E1691" s="13" t="s">
        <v>2989</v>
      </c>
      <c r="F1691" s="2">
        <v>9</v>
      </c>
      <c r="G1691" s="15">
        <v>98</v>
      </c>
      <c r="H1691" s="7">
        <f>L1691*'114成績輸入與落點儀表板'!$B$2+M1691*'114成績輸入與落點儀表板'!$B$3+N1691*'114成績輸入與落點儀表板'!$B$4+O1691*'114成績輸入與落點儀表板'!$B$5+P1691*'114成績輸入與落點儀表板'!$B$6+Q1691*'114成績輸入與落點儀表板'!$B$7+R1691*'114成績輸入與落點儀表板'!$B$8+S1691*'114成績輸入與落點儀表板'!$B$9+T1691*'114成績輸入與落點儀表板'!$B$10+U1691*'114成績輸入與落點儀表板'!$B$11+V1691*'114成績輸入與落點儀表板'!$B$12+W1691*'114成績輸入與落點儀表板'!$B$13+X1691*'114成績輸入與落點儀表板'!$B$14+Y1691*'114成績輸入與落點儀表板'!$B$15+Z1691*'114成績輸入與落點儀表板'!$B$16</f>
        <v>0</v>
      </c>
      <c r="I1691" s="8">
        <f t="shared" si="52"/>
        <v>-98</v>
      </c>
      <c r="J1691" s="2" t="str">
        <f t="shared" si="53"/>
        <v>FAIL</v>
      </c>
      <c r="K1691" s="17" t="str">
        <f>IF(AND(IF('114成績輸入與落點儀表板'!$C$2="必須採計",L1691&gt;0,IF('114成績輸入與落點儀表板'!$C$2="不可採計",L1691=0,TRUE)),IF('114成績輸入與落點儀表板'!$C$3="必須採計",M1691&gt;0,IF('114成績輸入與落點儀表板'!$C$3="不可採計",M1691=0,TRUE)),IF('114成績輸入與落點儀表板'!$C$4="必須採計",N1691&gt;0,IF('114成績輸入與落點儀表板'!$C$4="不可採計",N1691=0,TRUE)),IF('114成績輸入與落點儀表板'!$C$5="必須採計",O1691&gt;0,IF('114成績輸入與落點儀表板'!$C$5="不可採計",O1691=0,TRUE)),IF('114成績輸入與落點儀表板'!$C$6="必須採計",P1691&gt;0,IF('114成績輸入與落點儀表板'!$C$6="不可採計",P1691=0,TRUE)),IF('114成績輸入與落點儀表板'!$C$7="必須採計",Q1691&gt;0,IF('114成績輸入與落點儀表板'!$C$7="不可採計",Q1691=0,TRUE)),IF('114成績輸入與落點儀表板'!$C$8="必須採計",R1691&gt;0,IF('114成績輸入與落點儀表板'!$C$8="不可採計",R1691=0,TRUE)),IF('114成績輸入與落點儀表板'!$C$9="必須採計",S1691&gt;0,IF('114成績輸入與落點儀表板'!$C$9="不可採計",S1691=0,TRUE)),IF('114成績輸入與落點儀表板'!$C$10="必須採計",T1691&gt;0,IF('114成績輸入與落點儀表板'!$C$10="不可採計",T1691=0,TRUE)),IF('114成績輸入與落點儀表板'!$C$11="必須採計",U1691&gt;0,IF('114成績輸入與落點儀表板'!$C$11="不可採計",U1691=0,TRUE)),IF('114成績輸入與落點儀表板'!$C$12="必須採計",V1691&gt;0,IF('114成績輸入與落點儀表板'!$C$12="不可採計",V1691=0,TRUE)),IF('114成績輸入與落點儀表板'!$C$13="必須採計",W1691&gt;0,IF('114成績輸入與落點儀表板'!$C$13="不可採計",W1691=0,TRUE)),IF('114成績輸入與落點儀表板'!$C$14="必須採計",X1691&gt;0,IF('114成績輸入與落點儀表板'!$C$14="不可採計",X1691=0,TRUE)),IF('114成績輸入與落點儀表板'!$C$15="必須採計",Y1691&gt;0,IF('114成績輸入與落點儀表板'!$C$15="不可採計",Y1691=0,TRUE)),IF('114成績輸入與落點儀表板'!$C$16="必須採計",Z1691&gt;0,IF('114成績輸入與落點儀表板'!$C$16="不可採計",Z1691=0,TRUE))),"✅ 符合","❌ 不符合")</f>
        <v>✅ 符合</v>
      </c>
      <c r="L1691" s="15">
        <v>2</v>
      </c>
      <c r="M1691" s="15">
        <v>0</v>
      </c>
      <c r="N1691" s="15">
        <v>0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2</v>
      </c>
      <c r="X1691" s="15">
        <v>1</v>
      </c>
      <c r="Y1691" s="15">
        <v>0</v>
      </c>
      <c r="Z1691" s="15">
        <v>0</v>
      </c>
    </row>
    <row r="1692" spans="1:26" customFormat="1" ht="15.75" customHeight="1" x14ac:dyDescent="0.3">
      <c r="A1692" s="2" t="s">
        <v>4033</v>
      </c>
      <c r="B1692" s="6" t="s">
        <v>4009</v>
      </c>
      <c r="C1692" s="6" t="s">
        <v>2684</v>
      </c>
      <c r="D1692" s="12" t="s">
        <v>60</v>
      </c>
      <c r="E1692" s="13" t="s">
        <v>1859</v>
      </c>
      <c r="F1692" s="2">
        <v>1</v>
      </c>
      <c r="G1692" s="15">
        <v>129</v>
      </c>
      <c r="H1692" s="7">
        <f>L1692*'114成績輸入與落點儀表板'!$B$2+M1692*'114成績輸入與落點儀表板'!$B$3+N1692*'114成績輸入與落點儀表板'!$B$4+O1692*'114成績輸入與落點儀表板'!$B$5+P1692*'114成績輸入與落點儀表板'!$B$6+Q1692*'114成績輸入與落點儀表板'!$B$7+R1692*'114成績輸入與落點儀表板'!$B$8+S1692*'114成績輸入與落點儀表板'!$B$9+T1692*'114成績輸入與落點儀表板'!$B$10+U1692*'114成績輸入與落點儀表板'!$B$11+V1692*'114成績輸入與落點儀表板'!$B$12+W1692*'114成績輸入與落點儀表板'!$B$13+X1692*'114成績輸入與落點儀表板'!$B$14+Y1692*'114成績輸入與落點儀表板'!$B$15+Z1692*'114成績輸入與落點儀表板'!$B$16</f>
        <v>0</v>
      </c>
      <c r="I1692" s="8">
        <f t="shared" si="52"/>
        <v>-129</v>
      </c>
      <c r="J1692" s="2" t="str">
        <f t="shared" si="53"/>
        <v>FAIL</v>
      </c>
      <c r="K1692" s="17" t="str">
        <f>IF(AND(IF('114成績輸入與落點儀表板'!$C$2="必須採計",L1692&gt;0,IF('114成績輸入與落點儀表板'!$C$2="不可採計",L1692=0,TRUE)),IF('114成績輸入與落點儀表板'!$C$3="必須採計",M1692&gt;0,IF('114成績輸入與落點儀表板'!$C$3="不可採計",M1692=0,TRUE)),IF('114成績輸入與落點儀表板'!$C$4="必須採計",N1692&gt;0,IF('114成績輸入與落點儀表板'!$C$4="不可採計",N1692=0,TRUE)),IF('114成績輸入與落點儀表板'!$C$5="必須採計",O1692&gt;0,IF('114成績輸入與落點儀表板'!$C$5="不可採計",O1692=0,TRUE)),IF('114成績輸入與落點儀表板'!$C$6="必須採計",P1692&gt;0,IF('114成績輸入與落點儀表板'!$C$6="不可採計",P1692=0,TRUE)),IF('114成績輸入與落點儀表板'!$C$7="必須採計",Q1692&gt;0,IF('114成績輸入與落點儀表板'!$C$7="不可採計",Q1692=0,TRUE)),IF('114成績輸入與落點儀表板'!$C$8="必須採計",R1692&gt;0,IF('114成績輸入與落點儀表板'!$C$8="不可採計",R1692=0,TRUE)),IF('114成績輸入與落點儀表板'!$C$9="必須採計",S1692&gt;0,IF('114成績輸入與落點儀表板'!$C$9="不可採計",S1692=0,TRUE)),IF('114成績輸入與落點儀表板'!$C$10="必須採計",T1692&gt;0,IF('114成績輸入與落點儀表板'!$C$10="不可採計",T1692=0,TRUE)),IF('114成績輸入與落點儀表板'!$C$11="必須採計",U1692&gt;0,IF('114成績輸入與落點儀表板'!$C$11="不可採計",U1692=0,TRUE)),IF('114成績輸入與落點儀表板'!$C$12="必須採計",V1692&gt;0,IF('114成績輸入與落點儀表板'!$C$12="不可採計",V1692=0,TRUE)),IF('114成績輸入與落點儀表板'!$C$13="必須採計",W1692&gt;0,IF('114成績輸入與落點儀表板'!$C$13="不可採計",W1692=0,TRUE)),IF('114成績輸入與落點儀表板'!$C$14="必須採計",X1692&gt;0,IF('114成績輸入與落點儀表板'!$C$14="不可採計",X1692=0,TRUE)),IF('114成績輸入與落點儀表板'!$C$15="必須採計",Y1692&gt;0,IF('114成績輸入與落點儀表板'!$C$15="不可採計",Y1692=0,TRUE)),IF('114成績輸入與落點儀表板'!$C$16="必須採計",Z1692&gt;0,IF('114成績輸入與落點儀表板'!$C$16="不可採計",Z1692=0,TRUE))),"✅ 符合","❌ 不符合")</f>
        <v>✅ 符合</v>
      </c>
      <c r="L1692" s="15">
        <v>2</v>
      </c>
      <c r="M1692" s="15">
        <v>1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1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</row>
    <row r="1693" spans="1:26" customFormat="1" ht="15.75" customHeight="1" x14ac:dyDescent="0.3">
      <c r="A1693" s="2" t="s">
        <v>4034</v>
      </c>
      <c r="B1693" s="6" t="s">
        <v>4009</v>
      </c>
      <c r="C1693" s="6" t="s">
        <v>4035</v>
      </c>
      <c r="D1693" s="12" t="s">
        <v>121</v>
      </c>
      <c r="E1693" s="13" t="s">
        <v>4036</v>
      </c>
      <c r="F1693" s="2">
        <v>15</v>
      </c>
      <c r="G1693" s="15">
        <v>103</v>
      </c>
      <c r="H1693" s="7">
        <f>L1693*'114成績輸入與落點儀表板'!$B$2+M1693*'114成績輸入與落點儀表板'!$B$3+N1693*'114成績輸入與落點儀表板'!$B$4+O1693*'114成績輸入與落點儀表板'!$B$5+P1693*'114成績輸入與落點儀表板'!$B$6+Q1693*'114成績輸入與落點儀表板'!$B$7+R1693*'114成績輸入與落點儀表板'!$B$8+S1693*'114成績輸入與落點儀表板'!$B$9+T1693*'114成績輸入與落點儀表板'!$B$10+U1693*'114成績輸入與落點儀表板'!$B$11+V1693*'114成績輸入與落點儀表板'!$B$12+W1693*'114成績輸入與落點儀表板'!$B$13+X1693*'114成績輸入與落點儀表板'!$B$14+Y1693*'114成績輸入與落點儀表板'!$B$15+Z1693*'114成績輸入與落點儀表板'!$B$16</f>
        <v>0</v>
      </c>
      <c r="I1693" s="8">
        <f t="shared" si="52"/>
        <v>-103</v>
      </c>
      <c r="J1693" s="2" t="str">
        <f t="shared" si="53"/>
        <v>FAIL</v>
      </c>
      <c r="K1693" s="17" t="str">
        <f>IF(AND(IF('114成績輸入與落點儀表板'!$C$2="必須採計",L1693&gt;0,IF('114成績輸入與落點儀表板'!$C$2="不可採計",L1693=0,TRUE)),IF('114成績輸入與落點儀表板'!$C$3="必須採計",M1693&gt;0,IF('114成績輸入與落點儀表板'!$C$3="不可採計",M1693=0,TRUE)),IF('114成績輸入與落點儀表板'!$C$4="必須採計",N1693&gt;0,IF('114成績輸入與落點儀表板'!$C$4="不可採計",N1693=0,TRUE)),IF('114成績輸入與落點儀表板'!$C$5="必須採計",O1693&gt;0,IF('114成績輸入與落點儀表板'!$C$5="不可採計",O1693=0,TRUE)),IF('114成績輸入與落點儀表板'!$C$6="必須採計",P1693&gt;0,IF('114成績輸入與落點儀表板'!$C$6="不可採計",P1693=0,TRUE)),IF('114成績輸入與落點儀表板'!$C$7="必須採計",Q1693&gt;0,IF('114成績輸入與落點儀表板'!$C$7="不可採計",Q1693=0,TRUE)),IF('114成績輸入與落點儀表板'!$C$8="必須採計",R1693&gt;0,IF('114成績輸入與落點儀表板'!$C$8="不可採計",R1693=0,TRUE)),IF('114成績輸入與落點儀表板'!$C$9="必須採計",S1693&gt;0,IF('114成績輸入與落點儀表板'!$C$9="不可採計",S1693=0,TRUE)),IF('114成績輸入與落點儀表板'!$C$10="必須採計",T1693&gt;0,IF('114成績輸入與落點儀表板'!$C$10="不可採計",T1693=0,TRUE)),IF('114成績輸入與落點儀表板'!$C$11="必須採計",U1693&gt;0,IF('114成績輸入與落點儀表板'!$C$11="不可採計",U1693=0,TRUE)),IF('114成績輸入與落點儀表板'!$C$12="必須採計",V1693&gt;0,IF('114成績輸入與落點儀表板'!$C$12="不可採計",V1693=0,TRUE)),IF('114成績輸入與落點儀表板'!$C$13="必須採計",W1693&gt;0,IF('114成績輸入與落點儀表板'!$C$13="不可採計",W1693=0,TRUE)),IF('114成績輸入與落點儀表板'!$C$14="必須採計",X1693&gt;0,IF('114成績輸入與落點儀表板'!$C$14="不可採計",X1693=0,TRUE)),IF('114成績輸入與落點儀表板'!$C$15="必須採計",Y1693&gt;0,IF('114成績輸入與落點儀表板'!$C$15="不可採計",Y1693=0,TRUE)),IF('114成績輸入與落點儀表板'!$C$16="必須採計",Z1693&gt;0,IF('114成績輸入與落點儀表板'!$C$16="不可採計",Z1693=0,TRUE))),"✅ 符合","❌ 不符合")</f>
        <v>✅ 符合</v>
      </c>
      <c r="L1693" s="15">
        <v>2</v>
      </c>
      <c r="M1693" s="15">
        <v>0</v>
      </c>
      <c r="N1693" s="15">
        <v>0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2</v>
      </c>
      <c r="X1693" s="15">
        <v>1</v>
      </c>
      <c r="Y1693" s="15">
        <v>0</v>
      </c>
      <c r="Z1693" s="15">
        <v>0</v>
      </c>
    </row>
    <row r="1694" spans="1:26" customFormat="1" ht="15.75" customHeight="1" x14ac:dyDescent="0.3">
      <c r="A1694" s="2" t="s">
        <v>4037</v>
      </c>
      <c r="B1694" s="6" t="s">
        <v>4009</v>
      </c>
      <c r="C1694" s="6" t="s">
        <v>4038</v>
      </c>
      <c r="D1694" s="12" t="s">
        <v>103</v>
      </c>
      <c r="E1694" s="13" t="s">
        <v>1288</v>
      </c>
      <c r="F1694" s="2">
        <v>5</v>
      </c>
      <c r="G1694" s="15">
        <v>79</v>
      </c>
      <c r="H1694" s="7">
        <f>L1694*'114成績輸入與落點儀表板'!$B$2+M1694*'114成績輸入與落點儀表板'!$B$3+N1694*'114成績輸入與落點儀表板'!$B$4+O1694*'114成績輸入與落點儀表板'!$B$5+P1694*'114成績輸入與落點儀表板'!$B$6+Q1694*'114成績輸入與落點儀表板'!$B$7+R1694*'114成績輸入與落點儀表板'!$B$8+S1694*'114成績輸入與落點儀表板'!$B$9+T1694*'114成績輸入與落點儀表板'!$B$10+U1694*'114成績輸入與落點儀表板'!$B$11+V1694*'114成績輸入與落點儀表板'!$B$12+W1694*'114成績輸入與落點儀表板'!$B$13+X1694*'114成績輸入與落點儀表板'!$B$14+Y1694*'114成績輸入與落點儀表板'!$B$15+Z1694*'114成績輸入與落點儀表板'!$B$16</f>
        <v>0</v>
      </c>
      <c r="I1694" s="8">
        <f t="shared" si="52"/>
        <v>-79</v>
      </c>
      <c r="J1694" s="2" t="str">
        <f t="shared" si="53"/>
        <v>FAIL</v>
      </c>
      <c r="K1694" s="17" t="str">
        <f>IF(AND(IF('114成績輸入與落點儀表板'!$C$2="必須採計",L1694&gt;0,IF('114成績輸入與落點儀表板'!$C$2="不可採計",L1694=0,TRUE)),IF('114成績輸入與落點儀表板'!$C$3="必須採計",M1694&gt;0,IF('114成績輸入與落點儀表板'!$C$3="不可採計",M1694=0,TRUE)),IF('114成績輸入與落點儀表板'!$C$4="必須採計",N1694&gt;0,IF('114成績輸入與落點儀表板'!$C$4="不可採計",N1694=0,TRUE)),IF('114成績輸入與落點儀表板'!$C$5="必須採計",O1694&gt;0,IF('114成績輸入與落點儀表板'!$C$5="不可採計",O1694=0,TRUE)),IF('114成績輸入與落點儀表板'!$C$6="必須採計",P1694&gt;0,IF('114成績輸入與落點儀表板'!$C$6="不可採計",P1694=0,TRUE)),IF('114成績輸入與落點儀表板'!$C$7="必須採計",Q1694&gt;0,IF('114成績輸入與落點儀表板'!$C$7="不可採計",Q1694=0,TRUE)),IF('114成績輸入與落點儀表板'!$C$8="必須採計",R1694&gt;0,IF('114成績輸入與落點儀表板'!$C$8="不可採計",R1694=0,TRUE)),IF('114成績輸入與落點儀表板'!$C$9="必須採計",S1694&gt;0,IF('114成績輸入與落點儀表板'!$C$9="不可採計",S1694=0,TRUE)),IF('114成績輸入與落點儀表板'!$C$10="必須採計",T1694&gt;0,IF('114成績輸入與落點儀表板'!$C$10="不可採計",T1694=0,TRUE)),IF('114成績輸入與落點儀表板'!$C$11="必須採計",U1694&gt;0,IF('114成績輸入與落點儀表板'!$C$11="不可採計",U1694=0,TRUE)),IF('114成績輸入與落點儀表板'!$C$12="必須採計",V1694&gt;0,IF('114成績輸入與落點儀表板'!$C$12="不可採計",V1694=0,TRUE)),IF('114成績輸入與落點儀表板'!$C$13="必須採計",W1694&gt;0,IF('114成績輸入與落點儀表板'!$C$13="不可採計",W1694=0,TRUE)),IF('114成績輸入與落點儀表板'!$C$14="必須採計",X1694&gt;0,IF('114成績輸入與落點儀表板'!$C$14="不可採計",X1694=0,TRUE)),IF('114成績輸入與落點儀表板'!$C$15="必須採計",Y1694&gt;0,IF('114成績輸入與落點儀表板'!$C$15="不可採計",Y1694=0,TRUE)),IF('114成績輸入與落點儀表板'!$C$16="必須採計",Z1694&gt;0,IF('114成績輸入與落點儀表板'!$C$16="不可採計",Z1694=0,TRUE))),"✅ 符合","❌ 不符合")</f>
        <v>✅ 符合</v>
      </c>
      <c r="L1694" s="15">
        <v>2</v>
      </c>
      <c r="M1694" s="15">
        <v>1</v>
      </c>
      <c r="N1694" s="15">
        <v>0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1</v>
      </c>
      <c r="X1694" s="15">
        <v>0</v>
      </c>
      <c r="Y1694" s="15">
        <v>0</v>
      </c>
      <c r="Z1694" s="15">
        <v>0</v>
      </c>
    </row>
    <row r="1695" spans="1:26" customFormat="1" ht="15.75" customHeight="1" x14ac:dyDescent="0.3">
      <c r="A1695" s="2" t="s">
        <v>4039</v>
      </c>
      <c r="B1695" s="6" t="s">
        <v>4009</v>
      </c>
      <c r="C1695" s="6" t="s">
        <v>4040</v>
      </c>
      <c r="D1695" s="12" t="s">
        <v>103</v>
      </c>
      <c r="E1695" s="13" t="s">
        <v>4041</v>
      </c>
      <c r="F1695" s="2">
        <v>12</v>
      </c>
      <c r="G1695" s="15">
        <v>68</v>
      </c>
      <c r="H1695" s="7">
        <f>L1695*'114成績輸入與落點儀表板'!$B$2+M1695*'114成績輸入與落點儀表板'!$B$3+N1695*'114成績輸入與落點儀表板'!$B$4+O1695*'114成績輸入與落點儀表板'!$B$5+P1695*'114成績輸入與落點儀表板'!$B$6+Q1695*'114成績輸入與落點儀表板'!$B$7+R1695*'114成績輸入與落點儀表板'!$B$8+S1695*'114成績輸入與落點儀表板'!$B$9+T1695*'114成績輸入與落點儀表板'!$B$10+U1695*'114成績輸入與落點儀表板'!$B$11+V1695*'114成績輸入與落點儀表板'!$B$12+W1695*'114成績輸入與落點儀表板'!$B$13+X1695*'114成績輸入與落點儀表板'!$B$14+Y1695*'114成績輸入與落點儀表板'!$B$15+Z1695*'114成績輸入與落點儀表板'!$B$16</f>
        <v>0</v>
      </c>
      <c r="I1695" s="8">
        <f t="shared" si="52"/>
        <v>-68</v>
      </c>
      <c r="J1695" s="2" t="str">
        <f t="shared" si="53"/>
        <v>FAIL</v>
      </c>
      <c r="K1695" s="17" t="str">
        <f>IF(AND(IF('114成績輸入與落點儀表板'!$C$2="必須採計",L1695&gt;0,IF('114成績輸入與落點儀表板'!$C$2="不可採計",L1695=0,TRUE)),IF('114成績輸入與落點儀表板'!$C$3="必須採計",M1695&gt;0,IF('114成績輸入與落點儀表板'!$C$3="不可採計",M1695=0,TRUE)),IF('114成績輸入與落點儀表板'!$C$4="必須採計",N1695&gt;0,IF('114成績輸入與落點儀表板'!$C$4="不可採計",N1695=0,TRUE)),IF('114成績輸入與落點儀表板'!$C$5="必須採計",O1695&gt;0,IF('114成績輸入與落點儀表板'!$C$5="不可採計",O1695=0,TRUE)),IF('114成績輸入與落點儀表板'!$C$6="必須採計",P1695&gt;0,IF('114成績輸入與落點儀表板'!$C$6="不可採計",P1695=0,TRUE)),IF('114成績輸入與落點儀表板'!$C$7="必須採計",Q1695&gt;0,IF('114成績輸入與落點儀表板'!$C$7="不可採計",Q1695=0,TRUE)),IF('114成績輸入與落點儀表板'!$C$8="必須採計",R1695&gt;0,IF('114成績輸入與落點儀表板'!$C$8="不可採計",R1695=0,TRUE)),IF('114成績輸入與落點儀表板'!$C$9="必須採計",S1695&gt;0,IF('114成績輸入與落點儀表板'!$C$9="不可採計",S1695=0,TRUE)),IF('114成績輸入與落點儀表板'!$C$10="必須採計",T1695&gt;0,IF('114成績輸入與落點儀表板'!$C$10="不可採計",T1695=0,TRUE)),IF('114成績輸入與落點儀表板'!$C$11="必須採計",U1695&gt;0,IF('114成績輸入與落點儀表板'!$C$11="不可採計",U1695=0,TRUE)),IF('114成績輸入與落點儀表板'!$C$12="必須採計",V1695&gt;0,IF('114成績輸入與落點儀表板'!$C$12="不可採計",V1695=0,TRUE)),IF('114成績輸入與落點儀表板'!$C$13="必須採計",W1695&gt;0,IF('114成績輸入與落點儀表板'!$C$13="不可採計",W1695=0,TRUE)),IF('114成績輸入與落點儀表板'!$C$14="必須採計",X1695&gt;0,IF('114成績輸入與落點儀表板'!$C$14="不可採計",X1695=0,TRUE)),IF('114成績輸入與落點儀表板'!$C$15="必須採計",Y1695&gt;0,IF('114成績輸入與落點儀表板'!$C$15="不可採計",Y1695=0,TRUE)),IF('114成績輸入與落點儀表板'!$C$16="必須採計",Z1695&gt;0,IF('114成績輸入與落點儀表板'!$C$16="不可採計",Z1695=0,TRUE))),"✅ 符合","❌ 不符合")</f>
        <v>✅ 符合</v>
      </c>
      <c r="L1695" s="15">
        <v>2</v>
      </c>
      <c r="M1695" s="15">
        <v>1</v>
      </c>
      <c r="N1695" s="15">
        <v>0</v>
      </c>
      <c r="O1695" s="15">
        <v>1</v>
      </c>
      <c r="P1695" s="15">
        <v>0</v>
      </c>
      <c r="Q1695" s="15">
        <v>0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</row>
    <row r="1696" spans="1:26" customFormat="1" ht="15.75" customHeight="1" x14ac:dyDescent="0.3">
      <c r="A1696" s="2" t="s">
        <v>4042</v>
      </c>
      <c r="B1696" s="6" t="s">
        <v>4009</v>
      </c>
      <c r="C1696" s="6" t="s">
        <v>4043</v>
      </c>
      <c r="D1696" s="12" t="s">
        <v>80</v>
      </c>
      <c r="E1696" s="13" t="s">
        <v>4044</v>
      </c>
      <c r="F1696" s="2">
        <v>7</v>
      </c>
      <c r="G1696" s="15">
        <v>84</v>
      </c>
      <c r="H1696" s="7">
        <f>L1696*'114成績輸入與落點儀表板'!$B$2+M1696*'114成績輸入與落點儀表板'!$B$3+N1696*'114成績輸入與落點儀表板'!$B$4+O1696*'114成績輸入與落點儀表板'!$B$5+P1696*'114成績輸入與落點儀表板'!$B$6+Q1696*'114成績輸入與落點儀表板'!$B$7+R1696*'114成績輸入與落點儀表板'!$B$8+S1696*'114成績輸入與落點儀表板'!$B$9+T1696*'114成績輸入與落點儀表板'!$B$10+U1696*'114成績輸入與落點儀表板'!$B$11+V1696*'114成績輸入與落點儀表板'!$B$12+W1696*'114成績輸入與落點儀表板'!$B$13+X1696*'114成績輸入與落點儀表板'!$B$14+Y1696*'114成績輸入與落點儀表板'!$B$15+Z1696*'114成績輸入與落點儀表板'!$B$16</f>
        <v>0</v>
      </c>
      <c r="I1696" s="8">
        <f t="shared" si="52"/>
        <v>-84</v>
      </c>
      <c r="J1696" s="2" t="str">
        <f t="shared" si="53"/>
        <v>FAIL</v>
      </c>
      <c r="K1696" s="17" t="str">
        <f>IF(AND(IF('114成績輸入與落點儀表板'!$C$2="必須採計",L1696&gt;0,IF('114成績輸入與落點儀表板'!$C$2="不可採計",L1696=0,TRUE)),IF('114成績輸入與落點儀表板'!$C$3="必須採計",M1696&gt;0,IF('114成績輸入與落點儀表板'!$C$3="不可採計",M1696=0,TRUE)),IF('114成績輸入與落點儀表板'!$C$4="必須採計",N1696&gt;0,IF('114成績輸入與落點儀表板'!$C$4="不可採計",N1696=0,TRUE)),IF('114成績輸入與落點儀表板'!$C$5="必須採計",O1696&gt;0,IF('114成績輸入與落點儀表板'!$C$5="不可採計",O1696=0,TRUE)),IF('114成績輸入與落點儀表板'!$C$6="必須採計",P1696&gt;0,IF('114成績輸入與落點儀表板'!$C$6="不可採計",P1696=0,TRUE)),IF('114成績輸入與落點儀表板'!$C$7="必須採計",Q1696&gt;0,IF('114成績輸入與落點儀表板'!$C$7="不可採計",Q1696=0,TRUE)),IF('114成績輸入與落點儀表板'!$C$8="必須採計",R1696&gt;0,IF('114成績輸入與落點儀表板'!$C$8="不可採計",R1696=0,TRUE)),IF('114成績輸入與落點儀表板'!$C$9="必須採計",S1696&gt;0,IF('114成績輸入與落點儀表板'!$C$9="不可採計",S1696=0,TRUE)),IF('114成績輸入與落點儀表板'!$C$10="必須採計",T1696&gt;0,IF('114成績輸入與落點儀表板'!$C$10="不可採計",T1696=0,TRUE)),IF('114成績輸入與落點儀表板'!$C$11="必須採計",U1696&gt;0,IF('114成績輸入與落點儀表板'!$C$11="不可採計",U1696=0,TRUE)),IF('114成績輸入與落點儀表板'!$C$12="必須採計",V1696&gt;0,IF('114成績輸入與落點儀表板'!$C$12="不可採計",V1696=0,TRUE)),IF('114成績輸入與落點儀表板'!$C$13="必須採計",W1696&gt;0,IF('114成績輸入與落點儀表板'!$C$13="不可採計",W1696=0,TRUE)),IF('114成績輸入與落點儀表板'!$C$14="必須採計",X1696&gt;0,IF('114成績輸入與落點儀表板'!$C$14="不可採計",X1696=0,TRUE)),IF('114成績輸入與落點儀表板'!$C$15="必須採計",Y1696&gt;0,IF('114成績輸入與落點儀表板'!$C$15="不可採計",Y1696=0,TRUE)),IF('114成績輸入與落點儀表板'!$C$16="必須採計",Z1696&gt;0,IF('114成績輸入與落點儀表板'!$C$16="不可採計",Z1696=0,TRUE))),"✅ 符合","❌ 不符合")</f>
        <v>✅ 符合</v>
      </c>
      <c r="L1696" s="15">
        <v>1</v>
      </c>
      <c r="M1696" s="15">
        <v>0</v>
      </c>
      <c r="N1696" s="15">
        <v>0</v>
      </c>
      <c r="O1696" s="15">
        <v>0</v>
      </c>
      <c r="P1696" s="15">
        <v>0</v>
      </c>
      <c r="Q1696" s="15">
        <v>0</v>
      </c>
      <c r="R1696" s="15">
        <v>0</v>
      </c>
      <c r="S1696" s="15">
        <v>0</v>
      </c>
      <c r="T1696" s="15">
        <v>0</v>
      </c>
      <c r="U1696" s="15">
        <v>0</v>
      </c>
      <c r="V1696" s="15">
        <v>1.5</v>
      </c>
      <c r="W1696" s="15">
        <v>0</v>
      </c>
      <c r="X1696" s="15">
        <v>1</v>
      </c>
      <c r="Y1696" s="15">
        <v>0</v>
      </c>
      <c r="Z1696" s="15">
        <v>0</v>
      </c>
    </row>
    <row r="1697" spans="1:26" customFormat="1" ht="15.75" customHeight="1" x14ac:dyDescent="0.3">
      <c r="A1697" s="2" t="s">
        <v>4045</v>
      </c>
      <c r="B1697" s="6" t="s">
        <v>4009</v>
      </c>
      <c r="C1697" s="6" t="s">
        <v>130</v>
      </c>
      <c r="D1697" s="12" t="s">
        <v>99</v>
      </c>
      <c r="E1697" s="13" t="s">
        <v>4046</v>
      </c>
      <c r="F1697" s="2">
        <v>8</v>
      </c>
      <c r="G1697" s="15">
        <v>97</v>
      </c>
      <c r="H1697" s="7">
        <f>L1697*'114成績輸入與落點儀表板'!$B$2+M1697*'114成績輸入與落點儀表板'!$B$3+N1697*'114成績輸入與落點儀表板'!$B$4+O1697*'114成績輸入與落點儀表板'!$B$5+P1697*'114成績輸入與落點儀表板'!$B$6+Q1697*'114成績輸入與落點儀表板'!$B$7+R1697*'114成績輸入與落點儀表板'!$B$8+S1697*'114成績輸入與落點儀表板'!$B$9+T1697*'114成績輸入與落點儀表板'!$B$10+U1697*'114成績輸入與落點儀表板'!$B$11+V1697*'114成績輸入與落點儀表板'!$B$12+W1697*'114成績輸入與落點儀表板'!$B$13+X1697*'114成績輸入與落點儀表板'!$B$14+Y1697*'114成績輸入與落點儀表板'!$B$15+Z1697*'114成績輸入與落點儀表板'!$B$16</f>
        <v>0</v>
      </c>
      <c r="I1697" s="8">
        <f t="shared" si="52"/>
        <v>-97</v>
      </c>
      <c r="J1697" s="2" t="str">
        <f t="shared" si="53"/>
        <v>FAIL</v>
      </c>
      <c r="K1697" s="17" t="str">
        <f>IF(AND(IF('114成績輸入與落點儀表板'!$C$2="必須採計",L1697&gt;0,IF('114成績輸入與落點儀表板'!$C$2="不可採計",L1697=0,TRUE)),IF('114成績輸入與落點儀表板'!$C$3="必須採計",M1697&gt;0,IF('114成績輸入與落點儀表板'!$C$3="不可採計",M1697=0,TRUE)),IF('114成績輸入與落點儀表板'!$C$4="必須採計",N1697&gt;0,IF('114成績輸入與落點儀表板'!$C$4="不可採計",N1697=0,TRUE)),IF('114成績輸入與落點儀表板'!$C$5="必須採計",O1697&gt;0,IF('114成績輸入與落點儀表板'!$C$5="不可採計",O1697=0,TRUE)),IF('114成績輸入與落點儀表板'!$C$6="必須採計",P1697&gt;0,IF('114成績輸入與落點儀表板'!$C$6="不可採計",P1697=0,TRUE)),IF('114成績輸入與落點儀表板'!$C$7="必須採計",Q1697&gt;0,IF('114成績輸入與落點儀表板'!$C$7="不可採計",Q1697=0,TRUE)),IF('114成績輸入與落點儀表板'!$C$8="必須採計",R1697&gt;0,IF('114成績輸入與落點儀表板'!$C$8="不可採計",R1697=0,TRUE)),IF('114成績輸入與落點儀表板'!$C$9="必須採計",S1697&gt;0,IF('114成績輸入與落點儀表板'!$C$9="不可採計",S1697=0,TRUE)),IF('114成績輸入與落點儀表板'!$C$10="必須採計",T1697&gt;0,IF('114成績輸入與落點儀表板'!$C$10="不可採計",T1697=0,TRUE)),IF('114成績輸入與落點儀表板'!$C$11="必須採計",U1697&gt;0,IF('114成績輸入與落點儀表板'!$C$11="不可採計",U1697=0,TRUE)),IF('114成績輸入與落點儀表板'!$C$12="必須採計",V1697&gt;0,IF('114成績輸入與落點儀表板'!$C$12="不可採計",V1697=0,TRUE)),IF('114成績輸入與落點儀表板'!$C$13="必須採計",W1697&gt;0,IF('114成績輸入與落點儀表板'!$C$13="不可採計",W1697=0,TRUE)),IF('114成績輸入與落點儀表板'!$C$14="必須採計",X1697&gt;0,IF('114成績輸入與落點儀表板'!$C$14="不可採計",X1697=0,TRUE)),IF('114成績輸入與落點儀表板'!$C$15="必須採計",Y1697&gt;0,IF('114成績輸入與落點儀表板'!$C$15="不可採計",Y1697=0,TRUE)),IF('114成績輸入與落點儀表板'!$C$16="必須採計",Z1697&gt;0,IF('114成績輸入與落點儀表板'!$C$16="不可採計",Z1697=0,TRUE))),"✅ 符合","❌ 不符合")</f>
        <v>✅ 符合</v>
      </c>
      <c r="L1697" s="15">
        <v>1</v>
      </c>
      <c r="M1697" s="15">
        <v>0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2</v>
      </c>
      <c r="X1697" s="15">
        <v>1.25</v>
      </c>
      <c r="Y1697" s="15">
        <v>0</v>
      </c>
      <c r="Z1697" s="15">
        <v>0</v>
      </c>
    </row>
    <row r="1698" spans="1:26" customFormat="1" ht="15.75" customHeight="1" x14ac:dyDescent="0.3">
      <c r="A1698" s="2" t="s">
        <v>4047</v>
      </c>
      <c r="B1698" s="6" t="s">
        <v>4009</v>
      </c>
      <c r="C1698" s="6" t="s">
        <v>3867</v>
      </c>
      <c r="D1698" s="12" t="s">
        <v>134</v>
      </c>
      <c r="E1698" s="13" t="s">
        <v>4048</v>
      </c>
      <c r="F1698" s="2">
        <v>6</v>
      </c>
      <c r="G1698" s="15">
        <v>117</v>
      </c>
      <c r="H1698" s="7">
        <f>L1698*'114成績輸入與落點儀表板'!$B$2+M1698*'114成績輸入與落點儀表板'!$B$3+N1698*'114成績輸入與落點儀表板'!$B$4+O1698*'114成績輸入與落點儀表板'!$B$5+P1698*'114成績輸入與落點儀表板'!$B$6+Q1698*'114成績輸入與落點儀表板'!$B$7+R1698*'114成績輸入與落點儀表板'!$B$8+S1698*'114成績輸入與落點儀表板'!$B$9+T1698*'114成績輸入與落點儀表板'!$B$10+U1698*'114成績輸入與落點儀表板'!$B$11+V1698*'114成績輸入與落點儀表板'!$B$12+W1698*'114成績輸入與落點儀表板'!$B$13+X1698*'114成績輸入與落點儀表板'!$B$14+Y1698*'114成績輸入與落點儀表板'!$B$15+Z1698*'114成績輸入與落點儀表板'!$B$16</f>
        <v>0</v>
      </c>
      <c r="I1698" s="8">
        <f t="shared" si="52"/>
        <v>-117</v>
      </c>
      <c r="J1698" s="2" t="str">
        <f t="shared" si="53"/>
        <v>FAIL</v>
      </c>
      <c r="K1698" s="17" t="str">
        <f>IF(AND(IF('114成績輸入與落點儀表板'!$C$2="必須採計",L1698&gt;0,IF('114成績輸入與落點儀表板'!$C$2="不可採計",L1698=0,TRUE)),IF('114成績輸入與落點儀表板'!$C$3="必須採計",M1698&gt;0,IF('114成績輸入與落點儀表板'!$C$3="不可採計",M1698=0,TRUE)),IF('114成績輸入與落點儀表板'!$C$4="必須採計",N1698&gt;0,IF('114成績輸入與落點儀表板'!$C$4="不可採計",N1698=0,TRUE)),IF('114成績輸入與落點儀表板'!$C$5="必須採計",O1698&gt;0,IF('114成績輸入與落點儀表板'!$C$5="不可採計",O1698=0,TRUE)),IF('114成績輸入與落點儀表板'!$C$6="必須採計",P1698&gt;0,IF('114成績輸入與落點儀表板'!$C$6="不可採計",P1698=0,TRUE)),IF('114成績輸入與落點儀表板'!$C$7="必須採計",Q1698&gt;0,IF('114成績輸入與落點儀表板'!$C$7="不可採計",Q1698=0,TRUE)),IF('114成績輸入與落點儀表板'!$C$8="必須採計",R1698&gt;0,IF('114成績輸入與落點儀表板'!$C$8="不可採計",R1698=0,TRUE)),IF('114成績輸入與落點儀表板'!$C$9="必須採計",S1698&gt;0,IF('114成績輸入與落點儀表板'!$C$9="不可採計",S1698=0,TRUE)),IF('114成績輸入與落點儀表板'!$C$10="必須採計",T1698&gt;0,IF('114成績輸入與落點儀表板'!$C$10="不可採計",T1698=0,TRUE)),IF('114成績輸入與落點儀表板'!$C$11="必須採計",U1698&gt;0,IF('114成績輸入與落點儀表板'!$C$11="不可採計",U1698=0,TRUE)),IF('114成績輸入與落點儀表板'!$C$12="必須採計",V1698&gt;0,IF('114成績輸入與落點儀表板'!$C$12="不可採計",V1698=0,TRUE)),IF('114成績輸入與落點儀表板'!$C$13="必須採計",W1698&gt;0,IF('114成績輸入與落點儀表板'!$C$13="不可採計",W1698=0,TRUE)),IF('114成績輸入與落點儀表板'!$C$14="必須採計",X1698&gt;0,IF('114成績輸入與落點儀表板'!$C$14="不可採計",X1698=0,TRUE)),IF('114成績輸入與落點儀表板'!$C$15="必須採計",Y1698&gt;0,IF('114成績輸入與落點儀表板'!$C$15="不可採計",Y1698=0,TRUE)),IF('114成績輸入與落點儀表板'!$C$16="必須採計",Z1698&gt;0,IF('114成績輸入與落點儀表板'!$C$16="不可採計",Z1698=0,TRUE))),"✅ 符合","❌ 不符合")</f>
        <v>✅ 符合</v>
      </c>
      <c r="L1698" s="15">
        <v>2</v>
      </c>
      <c r="M1698" s="15">
        <v>0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0</v>
      </c>
      <c r="T1698" s="15">
        <v>0</v>
      </c>
      <c r="U1698" s="15">
        <v>0</v>
      </c>
      <c r="V1698" s="15">
        <v>0</v>
      </c>
      <c r="W1698" s="15">
        <v>1.5</v>
      </c>
      <c r="X1698" s="15">
        <v>1.75</v>
      </c>
      <c r="Y1698" s="15">
        <v>0</v>
      </c>
      <c r="Z1698" s="15">
        <v>0</v>
      </c>
    </row>
    <row r="1699" spans="1:26" ht="15.75" customHeight="1" x14ac:dyDescent="0.3">
      <c r="A1699" s="2" t="s">
        <v>4049</v>
      </c>
      <c r="B1699" s="13" t="s">
        <v>4009</v>
      </c>
      <c r="C1699" s="13" t="s">
        <v>4050</v>
      </c>
      <c r="D1699" s="12" t="s">
        <v>134</v>
      </c>
      <c r="E1699" s="13" t="s">
        <v>4051</v>
      </c>
      <c r="F1699" s="2">
        <v>8</v>
      </c>
      <c r="G1699" s="15">
        <v>118</v>
      </c>
      <c r="H1699" s="7">
        <f>L1699*'114成績輸入與落點儀表板'!$B$2+M1699*'114成績輸入與落點儀表板'!$B$3+N1699*'114成績輸入與落點儀表板'!$B$4+O1699*'114成績輸入與落點儀表板'!$B$5+P1699*'114成績輸入與落點儀表板'!$B$6+Q1699*'114成績輸入與落點儀表板'!$B$7+R1699*'114成績輸入與落點儀表板'!$B$8+S1699*'114成績輸入與落點儀表板'!$B$9+T1699*'114成績輸入與落點儀表板'!$B$10+U1699*'114成績輸入與落點儀表板'!$B$11+V1699*'114成績輸入與落點儀表板'!$B$12+W1699*'114成績輸入與落點儀表板'!$B$13+X1699*'114成績輸入與落點儀表板'!$B$14+Y1699*'114成績輸入與落點儀表板'!$B$15+Z1699*'114成績輸入與落點儀表板'!$B$16</f>
        <v>0</v>
      </c>
      <c r="I1699" s="8">
        <f t="shared" si="52"/>
        <v>-118</v>
      </c>
      <c r="J1699" s="2" t="str">
        <f t="shared" si="53"/>
        <v>FAIL</v>
      </c>
      <c r="K1699" s="17" t="str">
        <f>IF(AND(IF('114成績輸入與落點儀表板'!$C$2="必須採計",L1699&gt;0,IF('114成績輸入與落點儀表板'!$C$2="不可採計",L1699=0,TRUE)),IF('114成績輸入與落點儀表板'!$C$3="必須採計",M1699&gt;0,IF('114成績輸入與落點儀表板'!$C$3="不可採計",M1699=0,TRUE)),IF('114成績輸入與落點儀表板'!$C$4="必須採計",N1699&gt;0,IF('114成績輸入與落點儀表板'!$C$4="不可採計",N1699=0,TRUE)),IF('114成績輸入與落點儀表板'!$C$5="必須採計",O1699&gt;0,IF('114成績輸入與落點儀表板'!$C$5="不可採計",O1699=0,TRUE)),IF('114成績輸入與落點儀表板'!$C$6="必須採計",P1699&gt;0,IF('114成績輸入與落點儀表板'!$C$6="不可採計",P1699=0,TRUE)),IF('114成績輸入與落點儀表板'!$C$7="必須採計",Q1699&gt;0,IF('114成績輸入與落點儀表板'!$C$7="不可採計",Q1699=0,TRUE)),IF('114成績輸入與落點儀表板'!$C$8="必須採計",R1699&gt;0,IF('114成績輸入與落點儀表板'!$C$8="不可採計",R1699=0,TRUE)),IF('114成績輸入與落點儀表板'!$C$9="必須採計",S1699&gt;0,IF('114成績輸入與落點儀表板'!$C$9="不可採計",S1699=0,TRUE)),IF('114成績輸入與落點儀表板'!$C$10="必須採計",T1699&gt;0,IF('114成績輸入與落點儀表板'!$C$10="不可採計",T1699=0,TRUE)),IF('114成績輸入與落點儀表板'!$C$11="必須採計",U1699&gt;0,IF('114成績輸入與落點儀表板'!$C$11="不可採計",U1699=0,TRUE)),IF('114成績輸入與落點儀表板'!$C$12="必須採計",V1699&gt;0,IF('114成績輸入與落點儀表板'!$C$12="不可採計",V1699=0,TRUE)),IF('114成績輸入與落點儀表板'!$C$13="必須採計",W1699&gt;0,IF('114成績輸入與落點儀表板'!$C$13="不可採計",W1699=0,TRUE)),IF('114成績輸入與落點儀表板'!$C$14="必須採計",X1699&gt;0,IF('114成績輸入與落點儀表板'!$C$14="不可採計",X1699=0,TRUE)),IF('114成績輸入與落點儀表板'!$C$15="必須採計",Y1699&gt;0,IF('114成績輸入與落點儀表板'!$C$15="不可採計",Y1699=0,TRUE)),IF('114成績輸入與落點儀表板'!$C$16="必須採計",Z1699&gt;0,IF('114成績輸入與落點儀表板'!$C$16="不可採計",Z1699=0,TRUE))),"✅ 符合","❌ 不符合")</f>
        <v>✅ 符合</v>
      </c>
      <c r="L1699" s="15">
        <v>2</v>
      </c>
      <c r="M1699" s="15">
        <v>1</v>
      </c>
      <c r="N1699" s="15">
        <v>0</v>
      </c>
      <c r="O1699" s="15">
        <v>0</v>
      </c>
      <c r="P1699" s="15">
        <v>0</v>
      </c>
      <c r="Q1699" s="15">
        <v>0</v>
      </c>
      <c r="R1699" s="15">
        <v>0</v>
      </c>
      <c r="S1699" s="15">
        <v>0</v>
      </c>
      <c r="T1699" s="15">
        <v>1.5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</row>
    <row r="1700" spans="1:26" customFormat="1" ht="15.75" customHeight="1" x14ac:dyDescent="0.3">
      <c r="A1700" s="2" t="s">
        <v>4052</v>
      </c>
      <c r="B1700" s="6" t="s">
        <v>4009</v>
      </c>
      <c r="C1700" s="6" t="s">
        <v>4053</v>
      </c>
      <c r="D1700" s="12" t="s">
        <v>134</v>
      </c>
      <c r="E1700" s="13" t="s">
        <v>4054</v>
      </c>
      <c r="F1700" s="2">
        <v>6</v>
      </c>
      <c r="G1700" s="15">
        <v>113</v>
      </c>
      <c r="H1700" s="7">
        <f>L1700*'114成績輸入與落點儀表板'!$B$2+M1700*'114成績輸入與落點儀表板'!$B$3+N1700*'114成績輸入與落點儀表板'!$B$4+O1700*'114成績輸入與落點儀表板'!$B$5+P1700*'114成績輸入與落點儀表板'!$B$6+Q1700*'114成績輸入與落點儀表板'!$B$7+R1700*'114成績輸入與落點儀表板'!$B$8+S1700*'114成績輸入與落點儀表板'!$B$9+T1700*'114成績輸入與落點儀表板'!$B$10+U1700*'114成績輸入與落點儀表板'!$B$11+V1700*'114成績輸入與落點儀表板'!$B$12+W1700*'114成績輸入與落點儀表板'!$B$13+X1700*'114成績輸入與落點儀表板'!$B$14+Y1700*'114成績輸入與落點儀表板'!$B$15+Z1700*'114成績輸入與落點儀表板'!$B$16</f>
        <v>0</v>
      </c>
      <c r="I1700" s="8">
        <f t="shared" si="52"/>
        <v>-113</v>
      </c>
      <c r="J1700" s="2" t="str">
        <f t="shared" si="53"/>
        <v>FAIL</v>
      </c>
      <c r="K1700" s="17" t="str">
        <f>IF(AND(IF('114成績輸入與落點儀表板'!$C$2="必須採計",L1700&gt;0,IF('114成績輸入與落點儀表板'!$C$2="不可採計",L1700=0,TRUE)),IF('114成績輸入與落點儀表板'!$C$3="必須採計",M1700&gt;0,IF('114成績輸入與落點儀表板'!$C$3="不可採計",M1700=0,TRUE)),IF('114成績輸入與落點儀表板'!$C$4="必須採計",N1700&gt;0,IF('114成績輸入與落點儀表板'!$C$4="不可採計",N1700=0,TRUE)),IF('114成績輸入與落點儀表板'!$C$5="必須採計",O1700&gt;0,IF('114成績輸入與落點儀表板'!$C$5="不可採計",O1700=0,TRUE)),IF('114成績輸入與落點儀表板'!$C$6="必須採計",P1700&gt;0,IF('114成績輸入與落點儀表板'!$C$6="不可採計",P1700=0,TRUE)),IF('114成績輸入與落點儀表板'!$C$7="必須採計",Q1700&gt;0,IF('114成績輸入與落點儀表板'!$C$7="不可採計",Q1700=0,TRUE)),IF('114成績輸入與落點儀表板'!$C$8="必須採計",R1700&gt;0,IF('114成績輸入與落點儀表板'!$C$8="不可採計",R1700=0,TRUE)),IF('114成績輸入與落點儀表板'!$C$9="必須採計",S1700&gt;0,IF('114成績輸入與落點儀表板'!$C$9="不可採計",S1700=0,TRUE)),IF('114成績輸入與落點儀表板'!$C$10="必須採計",T1700&gt;0,IF('114成績輸入與落點儀表板'!$C$10="不可採計",T1700=0,TRUE)),IF('114成績輸入與落點儀表板'!$C$11="必須採計",U1700&gt;0,IF('114成績輸入與落點儀表板'!$C$11="不可採計",U1700=0,TRUE)),IF('114成績輸入與落點儀表板'!$C$12="必須採計",V1700&gt;0,IF('114成績輸入與落點儀表板'!$C$12="不可採計",V1700=0,TRUE)),IF('114成績輸入與落點儀表板'!$C$13="必須採計",W1700&gt;0,IF('114成績輸入與落點儀表板'!$C$13="不可採計",W1700=0,TRUE)),IF('114成績輸入與落點儀表板'!$C$14="必須採計",X1700&gt;0,IF('114成績輸入與落點儀表板'!$C$14="不可採計",X1700=0,TRUE)),IF('114成績輸入與落點儀表板'!$C$15="必須採計",Y1700&gt;0,IF('114成績輸入與落點儀表板'!$C$15="不可採計",Y1700=0,TRUE)),IF('114成績輸入與落點儀表板'!$C$16="必須採計",Z1700&gt;0,IF('114成績輸入與落點儀表板'!$C$16="不可採計",Z1700=0,TRUE))),"✅ 符合","❌ 不符合")</f>
        <v>✅ 符合</v>
      </c>
      <c r="L1700" s="15">
        <v>2</v>
      </c>
      <c r="M1700" s="15">
        <v>1</v>
      </c>
      <c r="N1700" s="15">
        <v>0</v>
      </c>
      <c r="O1700" s="15">
        <v>0</v>
      </c>
      <c r="P1700" s="15">
        <v>0</v>
      </c>
      <c r="Q1700" s="15">
        <v>0</v>
      </c>
      <c r="R1700" s="15">
        <v>0</v>
      </c>
      <c r="S1700" s="15">
        <v>0</v>
      </c>
      <c r="T1700" s="15">
        <v>0</v>
      </c>
      <c r="U1700" s="15">
        <v>0</v>
      </c>
      <c r="V1700" s="15">
        <v>0</v>
      </c>
      <c r="W1700" s="15">
        <v>1.5</v>
      </c>
      <c r="X1700" s="15">
        <v>0</v>
      </c>
      <c r="Y1700" s="15">
        <v>0</v>
      </c>
      <c r="Z1700" s="15">
        <v>0</v>
      </c>
    </row>
    <row r="1701" spans="1:26" x14ac:dyDescent="0.3">
      <c r="K1701" s="17"/>
    </row>
    <row r="1702" spans="1:26" x14ac:dyDescent="0.3">
      <c r="K1702" s="17"/>
    </row>
    <row r="1703" spans="1:26" x14ac:dyDescent="0.3">
      <c r="K1703" s="17"/>
    </row>
  </sheetData>
  <autoFilter ref="A1:Z1700" xr:uid="{00000000-0001-0000-0100-000000000000}"/>
  <phoneticPr fontId="7" type="noConversion"/>
  <conditionalFormatting sqref="I2:I1700">
    <cfRule type="expression" dxfId="30" priority="5">
      <formula>$I2&gt;=0</formula>
    </cfRule>
    <cfRule type="expression" dxfId="29" priority="6">
      <formula>$I2&lt;0</formula>
    </cfRule>
  </conditionalFormatting>
  <conditionalFormatting sqref="J2:J1700">
    <cfRule type="expression" dxfId="28" priority="3">
      <formula>$J2="PASS"</formula>
    </cfRule>
    <cfRule type="expression" dxfId="27" priority="4">
      <formula>$J2="FAIL"</formula>
    </cfRule>
  </conditionalFormatting>
  <conditionalFormatting sqref="K2:K1703">
    <cfRule type="expression" dxfId="26" priority="7">
      <formula>$K2="✅ 符合"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40"/>
  <sheetViews>
    <sheetView workbookViewId="0">
      <selection activeCell="K1" sqref="K1:K1048576"/>
    </sheetView>
  </sheetViews>
  <sheetFormatPr defaultRowHeight="14.4" x14ac:dyDescent="0.3"/>
  <cols>
    <col min="1" max="1" width="11.109375" style="16" customWidth="1"/>
    <col min="2" max="2" width="17.77734375" style="11" customWidth="1"/>
    <col min="3" max="3" width="27.77734375" style="11" customWidth="1"/>
    <col min="4" max="4" width="16.6640625" style="11" customWidth="1"/>
    <col min="5" max="5" width="38.88671875" style="11" customWidth="1"/>
    <col min="6" max="6" width="10" style="16" customWidth="1"/>
    <col min="7" max="7" width="14" style="16" customWidth="1"/>
    <col min="8" max="8" width="16" style="16" customWidth="1"/>
    <col min="9" max="9" width="12" style="16" customWidth="1"/>
    <col min="10" max="10" width="13" style="16" customWidth="1"/>
    <col min="11" max="11" width="18" style="16" customWidth="1"/>
    <col min="12" max="26" width="13" style="16" customWidth="1"/>
    <col min="27" max="16384" width="8.88671875" style="11"/>
  </cols>
  <sheetData>
    <row r="1" spans="1:26" x14ac:dyDescent="0.3">
      <c r="A1" s="1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9" t="s">
        <v>6053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 x14ac:dyDescent="0.3">
      <c r="A2" s="2" t="s">
        <v>53</v>
      </c>
      <c r="B2" s="6" t="s">
        <v>54</v>
      </c>
      <c r="C2" s="6" t="s">
        <v>55</v>
      </c>
      <c r="D2" s="12" t="s">
        <v>56</v>
      </c>
      <c r="E2" s="13" t="s">
        <v>57</v>
      </c>
      <c r="F2" s="2">
        <v>21</v>
      </c>
      <c r="G2" s="15">
        <v>259</v>
      </c>
      <c r="H2" s="7">
        <f>L2*'114成績輸入與落點儀表板'!$B$2+M2*'114成績輸入與落點儀表板'!$B$3+N2*'114成績輸入與落點儀表板'!$B$4+O2*'114成績輸入與落點儀表板'!$B$5+P2*'114成績輸入與落點儀表板'!$B$6+Q2*'114成績輸入與落點儀表板'!$B$7+R2*'114成績輸入與落點儀表板'!$B$8+S2*'114成績輸入與落點儀表板'!$B$9+T2*'114成績輸入與落點儀表板'!$B$10+U2*'114成績輸入與落點儀表板'!$B$11+V2*'114成績輸入與落點儀表板'!$B$12+W2*'114成績輸入與落點儀表板'!$B$13+X2*'114成績輸入與落點儀表板'!$B$14+Y2*'114成績輸入與落點儀表板'!$B$15+Z2*'114成績輸入與落點儀表板'!$B$16</f>
        <v>0</v>
      </c>
      <c r="I2" s="8">
        <f t="shared" ref="I2:I65" si="0">IF(G2="","",H2-G2)</f>
        <v>-259</v>
      </c>
      <c r="J2" s="14" t="str">
        <f t="shared" ref="J2:J65" si="1">IF(G2="","無錄取資料",IF(I2&gt;=0,"PASS","FAIL"))</f>
        <v>FAIL</v>
      </c>
      <c r="K2" s="17" t="str">
        <f>IF(AND(IF('114成績輸入與落點儀表板'!$C$2="必須採計",L2&gt;0,IF('114成績輸入與落點儀表板'!$C$2="不可採計",L2=0,TRUE)),IF('114成績輸入與落點儀表板'!$C$3="必須採計",M2&gt;0,IF('114成績輸入與落點儀表板'!$C$3="不可採計",M2=0,TRUE)),IF('114成績輸入與落點儀表板'!$C$4="必須採計",N2&gt;0,IF('114成績輸入與落點儀表板'!$C$4="不可採計",N2=0,TRUE)),IF('114成績輸入與落點儀表板'!$C$5="必須採計",O2&gt;0,IF('114成績輸入與落點儀表板'!$C$5="不可採計",O2=0,TRUE)),IF('114成績輸入與落點儀表板'!$C$6="必須採計",P2&gt;0,IF('114成績輸入與落點儀表板'!$C$6="不可採計",P2=0,TRUE)),IF('114成績輸入與落點儀表板'!$C$7="必須採計",Q2&gt;0,IF('114成績輸入與落點儀表板'!$C$7="不可採計",Q2=0,TRUE)),IF('114成績輸入與落點儀表板'!$C$8="必須採計",R2&gt;0,IF('114成績輸入與落點儀表板'!$C$8="不可採計",R2=0,TRUE)),IF('114成績輸入與落點儀表板'!$C$9="必須採計",S2&gt;0,IF('114成績輸入與落點儀表板'!$C$9="不可採計",S2=0,TRUE)),IF('114成績輸入與落點儀表板'!$C$10="必須採計",T2&gt;0,IF('114成績輸入與落點儀表板'!$C$10="不可採計",T2=0,TRUE)),IF('114成績輸入與落點儀表板'!$C$11="必須採計",U2&gt;0,IF('114成績輸入與落點儀表板'!$C$11="不可採計",U2=0,TRUE)),IF('114成績輸入與落點儀表板'!$C$12="必須採計",V2&gt;0,IF('114成績輸入與落點儀表板'!$C$12="不可採計",V2=0,TRUE)),IF('114成績輸入與落點儀表板'!$C$13="必須採計",W2&gt;0,IF('114成績輸入與落點儀表板'!$C$13="不可採計",W2=0,TRUE)),IF('114成績輸入與落點儀表板'!$C$14="必須採計",X2&gt;0,IF('114成績輸入與落點儀表板'!$C$14="不可採計",X2=0,TRUE)),IF('114成績輸入與落點儀表板'!$C$15="必須採計",Y2&gt;0,IF('114成績輸入與落點儀表板'!$C$15="不可採計",Y2=0,TRUE)),IF('114成績輸入與落點儀表板'!$C$16="必須採計",Z2&gt;0,IF('114成績輸入與落點儀表板'!$C$16="不可採計",Z2=0,TRUE))),"✅ 符合","❌ 不符合")</f>
        <v>✅ 符合</v>
      </c>
      <c r="L2" s="15">
        <v>1.5</v>
      </c>
      <c r="M2" s="15">
        <v>1.25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1.25</v>
      </c>
      <c r="V2" s="15">
        <v>1</v>
      </c>
      <c r="W2" s="15">
        <v>0</v>
      </c>
      <c r="X2" s="15">
        <v>0</v>
      </c>
      <c r="Y2" s="15">
        <v>0</v>
      </c>
      <c r="Z2" s="15">
        <v>0</v>
      </c>
    </row>
    <row r="3" spans="1:26" x14ac:dyDescent="0.3">
      <c r="A3" s="2" t="s">
        <v>58</v>
      </c>
      <c r="B3" s="6" t="s">
        <v>54</v>
      </c>
      <c r="C3" s="6" t="s">
        <v>59</v>
      </c>
      <c r="D3" s="12" t="s">
        <v>60</v>
      </c>
      <c r="E3" s="13" t="s">
        <v>4056</v>
      </c>
      <c r="F3" s="2">
        <v>42</v>
      </c>
      <c r="G3" s="15">
        <v>282.75</v>
      </c>
      <c r="H3" s="7">
        <f>L3*'114成績輸入與落點儀表板'!$B$2+M3*'114成績輸入與落點儀表板'!$B$3+N3*'114成績輸入與落點儀表板'!$B$4+O3*'114成績輸入與落點儀表板'!$B$5+P3*'114成績輸入與落點儀表板'!$B$6+Q3*'114成績輸入與落點儀表板'!$B$7+R3*'114成績輸入與落點儀表板'!$B$8+S3*'114成績輸入與落點儀表板'!$B$9+T3*'114成績輸入與落點儀表板'!$B$10+U3*'114成績輸入與落點儀表板'!$B$11+V3*'114成績輸入與落點儀表板'!$B$12+W3*'114成績輸入與落點儀表板'!$B$13+X3*'114成績輸入與落點儀表板'!$B$14+Y3*'114成績輸入與落點儀表板'!$B$15+Z3*'114成績輸入與落點儀表板'!$B$16</f>
        <v>0</v>
      </c>
      <c r="I3" s="8">
        <f t="shared" si="0"/>
        <v>-282.75</v>
      </c>
      <c r="J3" s="14" t="str">
        <f t="shared" si="1"/>
        <v>FAIL</v>
      </c>
      <c r="K3" s="17" t="str">
        <f>IF(AND(IF('114成績輸入與落點儀表板'!$C$2="必須採計",L3&gt;0,IF('114成績輸入與落點儀表板'!$C$2="不可採計",L3=0,TRUE)),IF('114成績輸入與落點儀表板'!$C$3="必須採計",M3&gt;0,IF('114成績輸入與落點儀表板'!$C$3="不可採計",M3=0,TRUE)),IF('114成績輸入與落點儀表板'!$C$4="必須採計",N3&gt;0,IF('114成績輸入與落點儀表板'!$C$4="不可採計",N3=0,TRUE)),IF('114成績輸入與落點儀表板'!$C$5="必須採計",O3&gt;0,IF('114成績輸入與落點儀表板'!$C$5="不可採計",O3=0,TRUE)),IF('114成績輸入與落點儀表板'!$C$6="必須採計",P3&gt;0,IF('114成績輸入與落點儀表板'!$C$6="不可採計",P3=0,TRUE)),IF('114成績輸入與落點儀表板'!$C$7="必須採計",Q3&gt;0,IF('114成績輸入與落點儀表板'!$C$7="不可採計",Q3=0,TRUE)),IF('114成績輸入與落點儀表板'!$C$8="必須採計",R3&gt;0,IF('114成績輸入與落點儀表板'!$C$8="不可採計",R3=0,TRUE)),IF('114成績輸入與落點儀表板'!$C$9="必須採計",S3&gt;0,IF('114成績輸入與落點儀表板'!$C$9="不可採計",S3=0,TRUE)),IF('114成績輸入與落點儀表板'!$C$10="必須採計",T3&gt;0,IF('114成績輸入與落點儀表板'!$C$10="不可採計",T3=0,TRUE)),IF('114成績輸入與落點儀表板'!$C$11="必須採計",U3&gt;0,IF('114成績輸入與落點儀表板'!$C$11="不可採計",U3=0,TRUE)),IF('114成績輸入與落點儀表板'!$C$12="必須採計",V3&gt;0,IF('114成績輸入與落點儀表板'!$C$12="不可採計",V3=0,TRUE)),IF('114成績輸入與落點儀表板'!$C$13="必須採計",W3&gt;0,IF('114成績輸入與落點儀表板'!$C$13="不可採計",W3=0,TRUE)),IF('114成績輸入與落點儀表板'!$C$14="必須採計",X3&gt;0,IF('114成績輸入與落點儀表板'!$C$14="不可採計",X3=0,TRUE)),IF('114成績輸入與落點儀表板'!$C$15="必須採計",Y3&gt;0,IF('114成績輸入與落點儀表板'!$C$15="不可採計",Y3=0,TRUE)),IF('114成績輸入與落點儀表板'!$C$16="必須採計",Z3&gt;0,IF('114成績輸入與落點儀表板'!$C$16="不可採計",Z3=0,TRUE))),"✅ 符合","❌ 不符合")</f>
        <v>✅ 符合</v>
      </c>
      <c r="L3" s="15">
        <v>1.25</v>
      </c>
      <c r="M3" s="15">
        <v>2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</v>
      </c>
      <c r="V3" s="15">
        <v>1</v>
      </c>
      <c r="W3" s="15">
        <v>0</v>
      </c>
      <c r="X3" s="15">
        <v>0</v>
      </c>
      <c r="Y3" s="15">
        <v>0</v>
      </c>
      <c r="Z3" s="15">
        <v>0</v>
      </c>
    </row>
    <row r="4" spans="1:26" x14ac:dyDescent="0.3">
      <c r="A4" s="2" t="s">
        <v>62</v>
      </c>
      <c r="B4" s="6" t="s">
        <v>54</v>
      </c>
      <c r="C4" s="6" t="s">
        <v>63</v>
      </c>
      <c r="D4" s="12" t="s">
        <v>56</v>
      </c>
      <c r="E4" s="13" t="s">
        <v>64</v>
      </c>
      <c r="F4" s="2">
        <v>22</v>
      </c>
      <c r="G4" s="15">
        <v>263</v>
      </c>
      <c r="H4" s="7">
        <f>L4*'114成績輸入與落點儀表板'!$B$2+M4*'114成績輸入與落點儀表板'!$B$3+N4*'114成績輸入與落點儀表板'!$B$4+O4*'114成績輸入與落點儀表板'!$B$5+P4*'114成績輸入與落點儀表板'!$B$6+Q4*'114成績輸入與落點儀表板'!$B$7+R4*'114成績輸入與落點儀表板'!$B$8+S4*'114成績輸入與落點儀表板'!$B$9+T4*'114成績輸入與落點儀表板'!$B$10+U4*'114成績輸入與落點儀表板'!$B$11+V4*'114成績輸入與落點儀表板'!$B$12+W4*'114成績輸入與落點儀表板'!$B$13+X4*'114成績輸入與落點儀表板'!$B$14+Y4*'114成績輸入與落點儀表板'!$B$15+Z4*'114成績輸入與落點儀表板'!$B$16</f>
        <v>0</v>
      </c>
      <c r="I4" s="8">
        <f t="shared" si="0"/>
        <v>-263</v>
      </c>
      <c r="J4" s="2" t="str">
        <f t="shared" si="1"/>
        <v>FAIL</v>
      </c>
      <c r="K4" s="17" t="str">
        <f>IF(AND(IF('114成績輸入與落點儀表板'!$C$2="必須採計",L4&gt;0,IF('114成績輸入與落點儀表板'!$C$2="不可採計",L4=0,TRUE)),IF('114成績輸入與落點儀表板'!$C$3="必須採計",M4&gt;0,IF('114成績輸入與落點儀表板'!$C$3="不可採計",M4=0,TRUE)),IF('114成績輸入與落點儀表板'!$C$4="必須採計",N4&gt;0,IF('114成績輸入與落點儀表板'!$C$4="不可採計",N4=0,TRUE)),IF('114成績輸入與落點儀表板'!$C$5="必須採計",O4&gt;0,IF('114成績輸入與落點儀表板'!$C$5="不可採計",O4=0,TRUE)),IF('114成績輸入與落點儀表板'!$C$6="必須採計",P4&gt;0,IF('114成績輸入與落點儀表板'!$C$6="不可採計",P4=0,TRUE)),IF('114成績輸入與落點儀表板'!$C$7="必須採計",Q4&gt;0,IF('114成績輸入與落點儀表板'!$C$7="不可採計",Q4=0,TRUE)),IF('114成績輸入與落點儀表板'!$C$8="必須採計",R4&gt;0,IF('114成績輸入與落點儀表板'!$C$8="不可採計",R4=0,TRUE)),IF('114成績輸入與落點儀表板'!$C$9="必須採計",S4&gt;0,IF('114成績輸入與落點儀表板'!$C$9="不可採計",S4=0,TRUE)),IF('114成績輸入與落點儀表板'!$C$10="必須採計",T4&gt;0,IF('114成績輸入與落點儀表板'!$C$10="不可採計",T4=0,TRUE)),IF('114成績輸入與落點儀表板'!$C$11="必須採計",U4&gt;0,IF('114成績輸入與落點儀表板'!$C$11="不可採計",U4=0,TRUE)),IF('114成績輸入與落點儀表板'!$C$12="必須採計",V4&gt;0,IF('114成績輸入與落點儀表板'!$C$12="不可採計",V4=0,TRUE)),IF('114成績輸入與落點儀表板'!$C$13="必須採計",W4&gt;0,IF('114成績輸入與落點儀表板'!$C$13="不可採計",W4=0,TRUE)),IF('114成績輸入與落點儀表板'!$C$14="必須採計",X4&gt;0,IF('114成績輸入與落點儀表板'!$C$14="不可採計",X4=0,TRUE)),IF('114成績輸入與落點儀表板'!$C$15="必須採計",Y4&gt;0,IF('114成績輸入與落點儀表板'!$C$15="不可採計",Y4=0,TRUE)),IF('114成績輸入與落點儀表板'!$C$16="必須採計",Z4&gt;0,IF('114成績輸入與落點儀表板'!$C$16="不可採計",Z4=0,TRUE))),"✅ 符合","❌ 不符合")</f>
        <v>✅ 符合</v>
      </c>
      <c r="L4" s="15">
        <v>1</v>
      </c>
      <c r="M4" s="15">
        <v>1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1</v>
      </c>
      <c r="V4" s="15">
        <v>1</v>
      </c>
      <c r="W4" s="15">
        <v>1</v>
      </c>
      <c r="X4" s="15">
        <v>0</v>
      </c>
      <c r="Y4" s="15">
        <v>0</v>
      </c>
      <c r="Z4" s="15">
        <v>0</v>
      </c>
    </row>
    <row r="5" spans="1:26" x14ac:dyDescent="0.3">
      <c r="A5" s="2" t="s">
        <v>65</v>
      </c>
      <c r="B5" s="6" t="s">
        <v>54</v>
      </c>
      <c r="C5" s="6" t="s">
        <v>66</v>
      </c>
      <c r="D5" s="12" t="s">
        <v>56</v>
      </c>
      <c r="E5" s="13" t="s">
        <v>67</v>
      </c>
      <c r="F5" s="2">
        <v>16</v>
      </c>
      <c r="G5" s="15">
        <v>203</v>
      </c>
      <c r="H5" s="7">
        <f>L5*'114成績輸入與落點儀表板'!$B$2+M5*'114成績輸入與落點儀表板'!$B$3+N5*'114成績輸入與落點儀表板'!$B$4+O5*'114成績輸入與落點儀表板'!$B$5+P5*'114成績輸入與落點儀表板'!$B$6+Q5*'114成績輸入與落點儀表板'!$B$7+R5*'114成績輸入與落點儀表板'!$B$8+S5*'114成績輸入與落點儀表板'!$B$9+T5*'114成績輸入與落點儀表板'!$B$10+U5*'114成績輸入與落點儀表板'!$B$11+V5*'114成績輸入與落點儀表板'!$B$12+W5*'114成績輸入與落點儀表板'!$B$13+X5*'114成績輸入與落點儀表板'!$B$14+Y5*'114成績輸入與落點儀表板'!$B$15+Z5*'114成績輸入與落點儀表板'!$B$16</f>
        <v>0</v>
      </c>
      <c r="I5" s="8">
        <f t="shared" si="0"/>
        <v>-203</v>
      </c>
      <c r="J5" s="2" t="str">
        <f t="shared" si="1"/>
        <v>FAIL</v>
      </c>
      <c r="K5" s="17" t="str">
        <f>IF(AND(IF('114成績輸入與落點儀表板'!$C$2="必須採計",L5&gt;0,IF('114成績輸入與落點儀表板'!$C$2="不可採計",L5=0,TRUE)),IF('114成績輸入與落點儀表板'!$C$3="必須採計",M5&gt;0,IF('114成績輸入與落點儀表板'!$C$3="不可採計",M5=0,TRUE)),IF('114成績輸入與落點儀表板'!$C$4="必須採計",N5&gt;0,IF('114成績輸入與落點儀表板'!$C$4="不可採計",N5=0,TRUE)),IF('114成績輸入與落點儀表板'!$C$5="必須採計",O5&gt;0,IF('114成績輸入與落點儀表板'!$C$5="不可採計",O5=0,TRUE)),IF('114成績輸入與落點儀表板'!$C$6="必須採計",P5&gt;0,IF('114成績輸入與落點儀表板'!$C$6="不可採計",P5=0,TRUE)),IF('114成績輸入與落點儀表板'!$C$7="必須採計",Q5&gt;0,IF('114成績輸入與落點儀表板'!$C$7="不可採計",Q5=0,TRUE)),IF('114成績輸入與落點儀表板'!$C$8="必須採計",R5&gt;0,IF('114成績輸入與落點儀表板'!$C$8="不可採計",R5=0,TRUE)),IF('114成績輸入與落點儀表板'!$C$9="必須採計",S5&gt;0,IF('114成績輸入與落點儀表板'!$C$9="不可採計",S5=0,TRUE)),IF('114成績輸入與落點儀表板'!$C$10="必須採計",T5&gt;0,IF('114成績輸入與落點儀表板'!$C$10="不可採計",T5=0,TRUE)),IF('114成績輸入與落點儀表板'!$C$11="必須採計",U5&gt;0,IF('114成績輸入與落點儀表板'!$C$11="不可採計",U5=0,TRUE)),IF('114成績輸入與落點儀表板'!$C$12="必須採計",V5&gt;0,IF('114成績輸入與落點儀表板'!$C$12="不可採計",V5=0,TRUE)),IF('114成績輸入與落點儀表板'!$C$13="必須採計",W5&gt;0,IF('114成績輸入與落點儀表板'!$C$13="不可採計",W5=0,TRUE)),IF('114成績輸入與落點儀表板'!$C$14="必須採計",X5&gt;0,IF('114成績輸入與落點儀表板'!$C$14="不可採計",X5=0,TRUE)),IF('114成績輸入與落點儀表板'!$C$15="必須採計",Y5&gt;0,IF('114成績輸入與落點儀表板'!$C$15="不可採計",Y5=0,TRUE)),IF('114成績輸入與落點儀表板'!$C$16="必須採計",Z5&gt;0,IF('114成績輸入與落點儀表板'!$C$16="不可採計",Z5=0,TRUE))),"✅ 符合","❌ 不符合")</f>
        <v>✅ 符合</v>
      </c>
      <c r="L5" s="15">
        <v>1</v>
      </c>
      <c r="M5" s="15">
        <v>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1</v>
      </c>
      <c r="V5" s="15">
        <v>0</v>
      </c>
      <c r="W5" s="15">
        <v>1</v>
      </c>
      <c r="X5" s="15">
        <v>0</v>
      </c>
      <c r="Y5" s="15">
        <v>0</v>
      </c>
      <c r="Z5" s="15">
        <v>0</v>
      </c>
    </row>
    <row r="6" spans="1:26" x14ac:dyDescent="0.3">
      <c r="A6" s="2" t="s">
        <v>68</v>
      </c>
      <c r="B6" s="6" t="s">
        <v>54</v>
      </c>
      <c r="C6" s="6" t="s">
        <v>69</v>
      </c>
      <c r="D6" s="12" t="s">
        <v>99</v>
      </c>
      <c r="E6" s="13" t="s">
        <v>70</v>
      </c>
      <c r="F6" s="2">
        <v>22</v>
      </c>
      <c r="G6" s="15">
        <v>282.5</v>
      </c>
      <c r="H6" s="7">
        <f>L6*'114成績輸入與落點儀表板'!$B$2+M6*'114成績輸入與落點儀表板'!$B$3+N6*'114成績輸入與落點儀表板'!$B$4+O6*'114成績輸入與落點儀表板'!$B$5+P6*'114成績輸入與落點儀表板'!$B$6+Q6*'114成績輸入與落點儀表板'!$B$7+R6*'114成績輸入與落點儀表板'!$B$8+S6*'114成績輸入與落點儀表板'!$B$9+T6*'114成績輸入與落點儀表板'!$B$10+U6*'114成績輸入與落點儀表板'!$B$11+V6*'114成績輸入與落點儀表板'!$B$12+W6*'114成績輸入與落點儀表板'!$B$13+X6*'114成績輸入與落點儀表板'!$B$14+Y6*'114成績輸入與落點儀表板'!$B$15+Z6*'114成績輸入與落點儀表板'!$B$16</f>
        <v>0</v>
      </c>
      <c r="I6" s="8">
        <f t="shared" si="0"/>
        <v>-282.5</v>
      </c>
      <c r="J6" s="2" t="str">
        <f t="shared" si="1"/>
        <v>FAIL</v>
      </c>
      <c r="K6" s="17" t="str">
        <f>IF(AND(IF('114成績輸入與落點儀表板'!$C$2="必須採計",L6&gt;0,IF('114成績輸入與落點儀表板'!$C$2="不可採計",L6=0,TRUE)),IF('114成績輸入與落點儀表板'!$C$3="必須採計",M6&gt;0,IF('114成績輸入與落點儀表板'!$C$3="不可採計",M6=0,TRUE)),IF('114成績輸入與落點儀表板'!$C$4="必須採計",N6&gt;0,IF('114成績輸入與落點儀表板'!$C$4="不可採計",N6=0,TRUE)),IF('114成績輸入與落點儀表板'!$C$5="必須採計",O6&gt;0,IF('114成績輸入與落點儀表板'!$C$5="不可採計",O6=0,TRUE)),IF('114成績輸入與落點儀表板'!$C$6="必須採計",P6&gt;0,IF('114成績輸入與落點儀表板'!$C$6="不可採計",P6=0,TRUE)),IF('114成績輸入與落點儀表板'!$C$7="必須採計",Q6&gt;0,IF('114成績輸入與落點儀表板'!$C$7="不可採計",Q6=0,TRUE)),IF('114成績輸入與落點儀表板'!$C$8="必須採計",R6&gt;0,IF('114成績輸入與落點儀表板'!$C$8="不可採計",R6=0,TRUE)),IF('114成績輸入與落點儀表板'!$C$9="必須採計",S6&gt;0,IF('114成績輸入與落點儀表板'!$C$9="不可採計",S6=0,TRUE)),IF('114成績輸入與落點儀表板'!$C$10="必須採計",T6&gt;0,IF('114成績輸入與落點儀表板'!$C$10="不可採計",T6=0,TRUE)),IF('114成績輸入與落點儀表板'!$C$11="必須採計",U6&gt;0,IF('114成績輸入與落點儀表板'!$C$11="不可採計",U6=0,TRUE)),IF('114成績輸入與落點儀表板'!$C$12="必須採計",V6&gt;0,IF('114成績輸入與落點儀表板'!$C$12="不可採計",V6=0,TRUE)),IF('114成績輸入與落點儀表板'!$C$13="必須採計",W6&gt;0,IF('114成績輸入與落點儀表板'!$C$13="不可採計",W6=0,TRUE)),IF('114成績輸入與落點儀表板'!$C$14="必須採計",X6&gt;0,IF('114成績輸入與落點儀表板'!$C$14="不可採計",X6=0,TRUE)),IF('114成績輸入與落點儀表板'!$C$15="必須採計",Y6&gt;0,IF('114成績輸入與落點儀表板'!$C$15="不可採計",Y6=0,TRUE)),IF('114成績輸入與落點儀表板'!$C$16="必須採計",Z6&gt;0,IF('114成績輸入與落點儀表板'!$C$16="不可採計",Z6=0,TRUE))),"✅ 符合","❌ 不符合")</f>
        <v>✅ 符合</v>
      </c>
      <c r="L6" s="15">
        <v>1</v>
      </c>
      <c r="M6" s="15">
        <v>1.5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1</v>
      </c>
      <c r="V6" s="15">
        <v>1</v>
      </c>
      <c r="W6" s="15">
        <v>1</v>
      </c>
      <c r="X6" s="15">
        <v>0</v>
      </c>
      <c r="Y6" s="15">
        <v>0</v>
      </c>
      <c r="Z6" s="15">
        <v>0</v>
      </c>
    </row>
    <row r="7" spans="1:26" x14ac:dyDescent="0.3">
      <c r="A7" s="2" t="s">
        <v>71</v>
      </c>
      <c r="B7" s="6" t="s">
        <v>54</v>
      </c>
      <c r="C7" s="6" t="s">
        <v>72</v>
      </c>
      <c r="D7" s="12" t="s">
        <v>56</v>
      </c>
      <c r="E7" s="13" t="s">
        <v>3672</v>
      </c>
      <c r="F7" s="2">
        <v>16</v>
      </c>
      <c r="G7" s="15">
        <v>238</v>
      </c>
      <c r="H7" s="7">
        <f>L7*'114成績輸入與落點儀表板'!$B$2+M7*'114成績輸入與落點儀表板'!$B$3+N7*'114成績輸入與落點儀表板'!$B$4+O7*'114成績輸入與落點儀表板'!$B$5+P7*'114成績輸入與落點儀表板'!$B$6+Q7*'114成績輸入與落點儀表板'!$B$7+R7*'114成績輸入與落點儀表板'!$B$8+S7*'114成績輸入與落點儀表板'!$B$9+T7*'114成績輸入與落點儀表板'!$B$10+U7*'114成績輸入與落點儀表板'!$B$11+V7*'114成績輸入與落點儀表板'!$B$12+W7*'114成績輸入與落點儀表板'!$B$13+X7*'114成績輸入與落點儀表板'!$B$14+Y7*'114成績輸入與落點儀表板'!$B$15+Z7*'114成績輸入與落點儀表板'!$B$16</f>
        <v>0</v>
      </c>
      <c r="I7" s="8">
        <f t="shared" si="0"/>
        <v>-238</v>
      </c>
      <c r="J7" s="2" t="str">
        <f t="shared" si="1"/>
        <v>FAIL</v>
      </c>
      <c r="K7" s="17" t="str">
        <f>IF(AND(IF('114成績輸入與落點儀表板'!$C$2="必須採計",L7&gt;0,IF('114成績輸入與落點儀表板'!$C$2="不可採計",L7=0,TRUE)),IF('114成績輸入與落點儀表板'!$C$3="必須採計",M7&gt;0,IF('114成績輸入與落點儀表板'!$C$3="不可採計",M7=0,TRUE)),IF('114成績輸入與落點儀表板'!$C$4="必須採計",N7&gt;0,IF('114成績輸入與落點儀表板'!$C$4="不可採計",N7=0,TRUE)),IF('114成績輸入與落點儀表板'!$C$5="必須採計",O7&gt;0,IF('114成績輸入與落點儀表板'!$C$5="不可採計",O7=0,TRUE)),IF('114成績輸入與落點儀表板'!$C$6="必須採計",P7&gt;0,IF('114成績輸入與落點儀表板'!$C$6="不可採計",P7=0,TRUE)),IF('114成績輸入與落點儀表板'!$C$7="必須採計",Q7&gt;0,IF('114成績輸入與落點儀表板'!$C$7="不可採計",Q7=0,TRUE)),IF('114成績輸入與落點儀表板'!$C$8="必須採計",R7&gt;0,IF('114成績輸入與落點儀表板'!$C$8="不可採計",R7=0,TRUE)),IF('114成績輸入與落點儀表板'!$C$9="必須採計",S7&gt;0,IF('114成績輸入與落點儀表板'!$C$9="不可採計",S7=0,TRUE)),IF('114成績輸入與落點儀表板'!$C$10="必須採計",T7&gt;0,IF('114成績輸入與落點儀表板'!$C$10="不可採計",T7=0,TRUE)),IF('114成績輸入與落點儀表板'!$C$11="必須採計",U7&gt;0,IF('114成績輸入與落點儀表板'!$C$11="不可採計",U7=0,TRUE)),IF('114成績輸入與落點儀表板'!$C$12="必須採計",V7&gt;0,IF('114成績輸入與落點儀表板'!$C$12="不可採計",V7=0,TRUE)),IF('114成績輸入與落點儀表板'!$C$13="必須採計",W7&gt;0,IF('114成績輸入與落點儀表板'!$C$13="不可採計",W7=0,TRUE)),IF('114成績輸入與落點儀表板'!$C$14="必須採計",X7&gt;0,IF('114成績輸入與落點儀表板'!$C$14="不可採計",X7=0,TRUE)),IF('114成績輸入與落點儀表板'!$C$15="必須採計",Y7&gt;0,IF('114成績輸入與落點儀表板'!$C$15="不可採計",Y7=0,TRUE)),IF('114成績輸入與落點儀表板'!$C$16="必須採計",Z7&gt;0,IF('114成績輸入與落點儀表板'!$C$16="不可採計",Z7=0,TRUE))),"✅ 符合","❌ 不符合")</f>
        <v>✅ 符合</v>
      </c>
      <c r="L7" s="15">
        <v>1.25</v>
      </c>
      <c r="M7" s="15">
        <v>1.25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1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</row>
    <row r="8" spans="1:26" x14ac:dyDescent="0.3">
      <c r="A8" s="2" t="s">
        <v>75</v>
      </c>
      <c r="B8" s="6" t="s">
        <v>54</v>
      </c>
      <c r="C8" s="6" t="s">
        <v>76</v>
      </c>
      <c r="D8" s="12" t="s">
        <v>60</v>
      </c>
      <c r="E8" s="13" t="s">
        <v>77</v>
      </c>
      <c r="F8" s="2">
        <v>18</v>
      </c>
      <c r="G8" s="15">
        <v>317</v>
      </c>
      <c r="H8" s="7">
        <f>L8*'114成績輸入與落點儀表板'!$B$2+M8*'114成績輸入與落點儀表板'!$B$3+N8*'114成績輸入與落點儀表板'!$B$4+O8*'114成績輸入與落點儀表板'!$B$5+P8*'114成績輸入與落點儀表板'!$B$6+Q8*'114成績輸入與落點儀表板'!$B$7+R8*'114成績輸入與落點儀表板'!$B$8+S8*'114成績輸入與落點儀表板'!$B$9+T8*'114成績輸入與落點儀表板'!$B$10+U8*'114成績輸入與落點儀表板'!$B$11+V8*'114成績輸入與落點儀表板'!$B$12+W8*'114成績輸入與落點儀表板'!$B$13+X8*'114成績輸入與落點儀表板'!$B$14+Y8*'114成績輸入與落點儀表板'!$B$15+Z8*'114成績輸入與落點儀表板'!$B$16</f>
        <v>0</v>
      </c>
      <c r="I8" s="8">
        <f t="shared" si="0"/>
        <v>-317</v>
      </c>
      <c r="J8" s="2" t="str">
        <f t="shared" si="1"/>
        <v>FAIL</v>
      </c>
      <c r="K8" s="17" t="str">
        <f>IF(AND(IF('114成績輸入與落點儀表板'!$C$2="必須採計",L8&gt;0,IF('114成績輸入與落點儀表板'!$C$2="不可採計",L8=0,TRUE)),IF('114成績輸入與落點儀表板'!$C$3="必須採計",M8&gt;0,IF('114成績輸入與落點儀表板'!$C$3="不可採計",M8=0,TRUE)),IF('114成績輸入與落點儀表板'!$C$4="必須採計",N8&gt;0,IF('114成績輸入與落點儀表板'!$C$4="不可採計",N8=0,TRUE)),IF('114成績輸入與落點儀表板'!$C$5="必須採計",O8&gt;0,IF('114成績輸入與落點儀表板'!$C$5="不可採計",O8=0,TRUE)),IF('114成績輸入與落點儀表板'!$C$6="必須採計",P8&gt;0,IF('114成績輸入與落點儀表板'!$C$6="不可採計",P8=0,TRUE)),IF('114成績輸入與落點儀表板'!$C$7="必須採計",Q8&gt;0,IF('114成績輸入與落點儀表板'!$C$7="不可採計",Q8=0,TRUE)),IF('114成績輸入與落點儀表板'!$C$8="必須採計",R8&gt;0,IF('114成績輸入與落點儀表板'!$C$8="不可採計",R8=0,TRUE)),IF('114成績輸入與落點儀表板'!$C$9="必須採計",S8&gt;0,IF('114成績輸入與落點儀表板'!$C$9="不可採計",S8=0,TRUE)),IF('114成績輸入與落點儀表板'!$C$10="必須採計",T8&gt;0,IF('114成績輸入與落點儀表板'!$C$10="不可採計",T8=0,TRUE)),IF('114成績輸入與落點儀表板'!$C$11="必須採計",U8&gt;0,IF('114成績輸入與落點儀表板'!$C$11="不可採計",U8=0,TRUE)),IF('114成績輸入與落點儀表板'!$C$12="必須採計",V8&gt;0,IF('114成績輸入與落點儀表板'!$C$12="不可採計",V8=0,TRUE)),IF('114成績輸入與落點儀表板'!$C$13="必須採計",W8&gt;0,IF('114成績輸入與落點儀表板'!$C$13="不可採計",W8=0,TRUE)),IF('114成績輸入與落點儀表板'!$C$14="必須採計",X8&gt;0,IF('114成績輸入與落點儀表板'!$C$14="不可採計",X8=0,TRUE)),IF('114成績輸入與落點儀表板'!$C$15="必須採計",Y8&gt;0,IF('114成績輸入與落點儀表板'!$C$15="不可採計",Y8=0,TRUE)),IF('114成績輸入與落點儀表板'!$C$16="必須採計",Z8&gt;0,IF('114成績輸入與落點儀表板'!$C$16="不可採計",Z8=0,TRUE))),"✅ 符合","❌ 不符合")</f>
        <v>✅ 符合</v>
      </c>
      <c r="L8" s="15">
        <v>1.5</v>
      </c>
      <c r="M8" s="15">
        <v>1.5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1</v>
      </c>
      <c r="V8" s="15">
        <v>1</v>
      </c>
      <c r="W8" s="15">
        <v>1</v>
      </c>
      <c r="X8" s="15">
        <v>0</v>
      </c>
      <c r="Y8" s="15">
        <v>0</v>
      </c>
      <c r="Z8" s="15">
        <v>0</v>
      </c>
    </row>
    <row r="9" spans="1:26" x14ac:dyDescent="0.3">
      <c r="A9" s="2" t="s">
        <v>78</v>
      </c>
      <c r="B9" s="6" t="s">
        <v>54</v>
      </c>
      <c r="C9" s="6" t="s">
        <v>79</v>
      </c>
      <c r="D9" s="12" t="s">
        <v>80</v>
      </c>
      <c r="E9" s="13" t="s">
        <v>81</v>
      </c>
      <c r="F9" s="2">
        <v>7</v>
      </c>
      <c r="G9" s="15">
        <v>285.5</v>
      </c>
      <c r="H9" s="7">
        <f>L9*'114成績輸入與落點儀表板'!$B$2+M9*'114成績輸入與落點儀表板'!$B$3+N9*'114成績輸入與落點儀表板'!$B$4+O9*'114成績輸入與落點儀表板'!$B$5+P9*'114成績輸入與落點儀表板'!$B$6+Q9*'114成績輸入與落點儀表板'!$B$7+R9*'114成績輸入與落點儀表板'!$B$8+S9*'114成績輸入與落點儀表板'!$B$9+T9*'114成績輸入與落點儀表板'!$B$10+U9*'114成績輸入與落點儀表板'!$B$11+V9*'114成績輸入與落點儀表板'!$B$12+W9*'114成績輸入與落點儀表板'!$B$13+X9*'114成績輸入與落點儀表板'!$B$14+Y9*'114成績輸入與落點儀表板'!$B$15+Z9*'114成績輸入與落點儀表板'!$B$16</f>
        <v>0</v>
      </c>
      <c r="I9" s="8">
        <f t="shared" si="0"/>
        <v>-285.5</v>
      </c>
      <c r="J9" s="2" t="str">
        <f t="shared" si="1"/>
        <v>FAIL</v>
      </c>
      <c r="K9" s="17" t="str">
        <f>IF(AND(IF('114成績輸入與落點儀表板'!$C$2="必須採計",L9&gt;0,IF('114成績輸入與落點儀表板'!$C$2="不可採計",L9=0,TRUE)),IF('114成績輸入與落點儀表板'!$C$3="必須採計",M9&gt;0,IF('114成績輸入與落點儀表板'!$C$3="不可採計",M9=0,TRUE)),IF('114成績輸入與落點儀表板'!$C$4="必須採計",N9&gt;0,IF('114成績輸入與落點儀表板'!$C$4="不可採計",N9=0,TRUE)),IF('114成績輸入與落點儀表板'!$C$5="必須採計",O9&gt;0,IF('114成績輸入與落點儀表板'!$C$5="不可採計",O9=0,TRUE)),IF('114成績輸入與落點儀表板'!$C$6="必須採計",P9&gt;0,IF('114成績輸入與落點儀表板'!$C$6="不可採計",P9=0,TRUE)),IF('114成績輸入與落點儀表板'!$C$7="必須採計",Q9&gt;0,IF('114成績輸入與落點儀表板'!$C$7="不可採計",Q9=0,TRUE)),IF('114成績輸入與落點儀表板'!$C$8="必須採計",R9&gt;0,IF('114成績輸入與落點儀表板'!$C$8="不可採計",R9=0,TRUE)),IF('114成績輸入與落點儀表板'!$C$9="必須採計",S9&gt;0,IF('114成績輸入與落點儀表板'!$C$9="不可採計",S9=0,TRUE)),IF('114成績輸入與落點儀表板'!$C$10="必須採計",T9&gt;0,IF('114成績輸入與落點儀表板'!$C$10="不可採計",T9=0,TRUE)),IF('114成績輸入與落點儀表板'!$C$11="必須採計",U9&gt;0,IF('114成績輸入與落點儀表板'!$C$11="不可採計",U9=0,TRUE)),IF('114成績輸入與落點儀表板'!$C$12="必須採計",V9&gt;0,IF('114成績輸入與落點儀表板'!$C$12="不可採計",V9=0,TRUE)),IF('114成績輸入與落點儀表板'!$C$13="必須採計",W9&gt;0,IF('114成績輸入與落點儀表板'!$C$13="不可採計",W9=0,TRUE)),IF('114成績輸入與落點儀表板'!$C$14="必須採計",X9&gt;0,IF('114成績輸入與落點儀表板'!$C$14="不可採計",X9=0,TRUE)),IF('114成績輸入與落點儀表板'!$C$15="必須採計",Y9&gt;0,IF('114成績輸入與落點儀表板'!$C$15="不可採計",Y9=0,TRUE)),IF('114成績輸入與落點儀表板'!$C$16="必須採計",Z9&gt;0,IF('114成績輸入與落點儀表板'!$C$16="不可採計",Z9=0,TRUE))),"✅ 符合","❌ 不符合")</f>
        <v>✅ 符合</v>
      </c>
      <c r="L9" s="15">
        <v>1.5</v>
      </c>
      <c r="M9" s="15">
        <v>1.5</v>
      </c>
      <c r="N9" s="15">
        <v>0</v>
      </c>
      <c r="O9" s="15">
        <v>0</v>
      </c>
      <c r="P9" s="15">
        <v>0</v>
      </c>
      <c r="Q9" s="15">
        <v>1</v>
      </c>
      <c r="R9" s="15">
        <v>0</v>
      </c>
      <c r="S9" s="15">
        <v>0</v>
      </c>
      <c r="T9" s="15">
        <v>0</v>
      </c>
      <c r="U9" s="15">
        <v>1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3">
      <c r="A10" s="2" t="s">
        <v>82</v>
      </c>
      <c r="B10" s="6" t="s">
        <v>54</v>
      </c>
      <c r="C10" s="6" t="s">
        <v>83</v>
      </c>
      <c r="D10" s="12" t="s">
        <v>80</v>
      </c>
      <c r="E10" s="13" t="s">
        <v>81</v>
      </c>
      <c r="F10" s="2">
        <v>9</v>
      </c>
      <c r="G10" s="15">
        <v>290.5</v>
      </c>
      <c r="H10" s="7">
        <f>L10*'114成績輸入與落點儀表板'!$B$2+M10*'114成績輸入與落點儀表板'!$B$3+N10*'114成績輸入與落點儀表板'!$B$4+O10*'114成績輸入與落點儀表板'!$B$5+P10*'114成績輸入與落點儀表板'!$B$6+Q10*'114成績輸入與落點儀表板'!$B$7+R10*'114成績輸入與落點儀表板'!$B$8+S10*'114成績輸入與落點儀表板'!$B$9+T10*'114成績輸入與落點儀表板'!$B$10+U10*'114成績輸入與落點儀表板'!$B$11+V10*'114成績輸入與落點儀表板'!$B$12+W10*'114成績輸入與落點儀表板'!$B$13+X10*'114成績輸入與落點儀表板'!$B$14+Y10*'114成績輸入與落點儀表板'!$B$15+Z10*'114成績輸入與落點儀表板'!$B$16</f>
        <v>0</v>
      </c>
      <c r="I10" s="8">
        <f t="shared" si="0"/>
        <v>-290.5</v>
      </c>
      <c r="J10" s="2" t="str">
        <f t="shared" si="1"/>
        <v>FAIL</v>
      </c>
      <c r="K10" s="17" t="str">
        <f>IF(AND(IF('114成績輸入與落點儀表板'!$C$2="必須採計",L10&gt;0,IF('114成績輸入與落點儀表板'!$C$2="不可採計",L10=0,TRUE)),IF('114成績輸入與落點儀表板'!$C$3="必須採計",M10&gt;0,IF('114成績輸入與落點儀表板'!$C$3="不可採計",M10=0,TRUE)),IF('114成績輸入與落點儀表板'!$C$4="必須採計",N10&gt;0,IF('114成績輸入與落點儀表板'!$C$4="不可採計",N10=0,TRUE)),IF('114成績輸入與落點儀表板'!$C$5="必須採計",O10&gt;0,IF('114成績輸入與落點儀表板'!$C$5="不可採計",O10=0,TRUE)),IF('114成績輸入與落點儀表板'!$C$6="必須採計",P10&gt;0,IF('114成績輸入與落點儀表板'!$C$6="不可採計",P10=0,TRUE)),IF('114成績輸入與落點儀表板'!$C$7="必須採計",Q10&gt;0,IF('114成績輸入與落點儀表板'!$C$7="不可採計",Q10=0,TRUE)),IF('114成績輸入與落點儀表板'!$C$8="必須採計",R10&gt;0,IF('114成績輸入與落點儀表板'!$C$8="不可採計",R10=0,TRUE)),IF('114成績輸入與落點儀表板'!$C$9="必須採計",S10&gt;0,IF('114成績輸入與落點儀表板'!$C$9="不可採計",S10=0,TRUE)),IF('114成績輸入與落點儀表板'!$C$10="必須採計",T10&gt;0,IF('114成績輸入與落點儀表板'!$C$10="不可採計",T10=0,TRUE)),IF('114成績輸入與落點儀表板'!$C$11="必須採計",U10&gt;0,IF('114成績輸入與落點儀表板'!$C$11="不可採計",U10=0,TRUE)),IF('114成績輸入與落點儀表板'!$C$12="必須採計",V10&gt;0,IF('114成績輸入與落點儀表板'!$C$12="不可採計",V10=0,TRUE)),IF('114成績輸入與落點儀表板'!$C$13="必須採計",W10&gt;0,IF('114成績輸入與落點儀表板'!$C$13="不可採計",W10=0,TRUE)),IF('114成績輸入與落點儀表板'!$C$14="必須採計",X10&gt;0,IF('114成績輸入與落點儀表板'!$C$14="不可採計",X10=0,TRUE)),IF('114成績輸入與落點儀表板'!$C$15="必須採計",Y10&gt;0,IF('114成績輸入與落點儀表板'!$C$15="不可採計",Y10=0,TRUE)),IF('114成績輸入與落點儀表板'!$C$16="必須採計",Z10&gt;0,IF('114成績輸入與落點儀表板'!$C$16="不可採計",Z10=0,TRUE))),"✅ 符合","❌ 不符合")</f>
        <v>✅ 符合</v>
      </c>
      <c r="L10" s="15">
        <v>1.5</v>
      </c>
      <c r="M10" s="15">
        <v>1.5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1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3">
      <c r="A11" s="2" t="s">
        <v>84</v>
      </c>
      <c r="B11" s="13" t="s">
        <v>54</v>
      </c>
      <c r="C11" s="13" t="s">
        <v>85</v>
      </c>
      <c r="D11" s="12" t="s">
        <v>86</v>
      </c>
      <c r="E11" s="13" t="s">
        <v>87</v>
      </c>
      <c r="F11" s="2">
        <v>17</v>
      </c>
      <c r="G11" s="15">
        <v>301</v>
      </c>
      <c r="H11" s="7">
        <f>L11*'114成績輸入與落點儀表板'!$B$2+M11*'114成績輸入與落點儀表板'!$B$3+N11*'114成績輸入與落點儀表板'!$B$4+O11*'114成績輸入與落點儀表板'!$B$5+P11*'114成績輸入與落點儀表板'!$B$6+Q11*'114成績輸入與落點儀表板'!$B$7+R11*'114成績輸入與落點儀表板'!$B$8+S11*'114成績輸入與落點儀表板'!$B$9+T11*'114成績輸入與落點儀表板'!$B$10+U11*'114成績輸入與落點儀表板'!$B$11+V11*'114成績輸入與落點儀表板'!$B$12+W11*'114成績輸入與落點儀表板'!$B$13+X11*'114成績輸入與落點儀表板'!$B$14+Y11*'114成績輸入與落點儀表板'!$B$15+Z11*'114成績輸入與落點儀表板'!$B$16</f>
        <v>0</v>
      </c>
      <c r="I11" s="8">
        <f t="shared" si="0"/>
        <v>-301</v>
      </c>
      <c r="J11" s="2" t="str">
        <f t="shared" si="1"/>
        <v>FAIL</v>
      </c>
      <c r="K11" s="17" t="str">
        <f>IF(AND(IF('114成績輸入與落點儀表板'!$C$2="必須採計",L11&gt;0,IF('114成績輸入與落點儀表板'!$C$2="不可採計",L11=0,TRUE)),IF('114成績輸入與落點儀表板'!$C$3="必須採計",M11&gt;0,IF('114成績輸入與落點儀表板'!$C$3="不可採計",M11=0,TRUE)),IF('114成績輸入與落點儀表板'!$C$4="必須採計",N11&gt;0,IF('114成績輸入與落點儀表板'!$C$4="不可採計",N11=0,TRUE)),IF('114成績輸入與落點儀表板'!$C$5="必須採計",O11&gt;0,IF('114成績輸入與落點儀表板'!$C$5="不可採計",O11=0,TRUE)),IF('114成績輸入與落點儀表板'!$C$6="必須採計",P11&gt;0,IF('114成績輸入與落點儀表板'!$C$6="不可採計",P11=0,TRUE)),IF('114成績輸入與落點儀表板'!$C$7="必須採計",Q11&gt;0,IF('114成績輸入與落點儀表板'!$C$7="不可採計",Q11=0,TRUE)),IF('114成績輸入與落點儀表板'!$C$8="必須採計",R11&gt;0,IF('114成績輸入與落點儀表板'!$C$8="不可採計",R11=0,TRUE)),IF('114成績輸入與落點儀表板'!$C$9="必須採計",S11&gt;0,IF('114成績輸入與落點儀表板'!$C$9="不可採計",S11=0,TRUE)),IF('114成績輸入與落點儀表板'!$C$10="必須採計",T11&gt;0,IF('114成績輸入與落點儀表板'!$C$10="不可採計",T11=0,TRUE)),IF('114成績輸入與落點儀表板'!$C$11="必須採計",U11&gt;0,IF('114成績輸入與落點儀表板'!$C$11="不可採計",U11=0,TRUE)),IF('114成績輸入與落點儀表板'!$C$12="必須採計",V11&gt;0,IF('114成績輸入與落點儀表板'!$C$12="不可採計",V11=0,TRUE)),IF('114成績輸入與落點儀表板'!$C$13="必須採計",W11&gt;0,IF('114成績輸入與落點儀表板'!$C$13="不可採計",W11=0,TRUE)),IF('114成績輸入與落點儀表板'!$C$14="必須採計",X11&gt;0,IF('114成績輸入與落點儀表板'!$C$14="不可採計",X11=0,TRUE)),IF('114成績輸入與落點儀表板'!$C$15="必須採計",Y11&gt;0,IF('114成績輸入與落點儀表板'!$C$15="不可採計",Y11=0,TRUE)),IF('114成績輸入與落點儀表板'!$C$16="必須採計",Z11&gt;0,IF('114成績輸入與落點儀表板'!$C$16="不可採計",Z11=0,TRUE))),"✅ 符合","❌ 不符合")</f>
        <v>❌ 不符合</v>
      </c>
      <c r="L11" s="15">
        <v>0</v>
      </c>
      <c r="M11" s="15">
        <v>1</v>
      </c>
      <c r="N11" s="15">
        <v>1.5</v>
      </c>
      <c r="O11" s="15">
        <v>0</v>
      </c>
      <c r="P11" s="15">
        <v>1.5</v>
      </c>
      <c r="Q11" s="15">
        <v>0</v>
      </c>
      <c r="R11" s="15">
        <v>1</v>
      </c>
      <c r="S11" s="15">
        <v>1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3">
      <c r="A12" s="2" t="s">
        <v>88</v>
      </c>
      <c r="B12" s="13" t="s">
        <v>54</v>
      </c>
      <c r="C12" s="13" t="s">
        <v>89</v>
      </c>
      <c r="D12" s="12" t="s">
        <v>86</v>
      </c>
      <c r="E12" s="13" t="s">
        <v>90</v>
      </c>
      <c r="F12" s="2">
        <v>22</v>
      </c>
      <c r="G12" s="15">
        <v>266.5</v>
      </c>
      <c r="H12" s="7">
        <f>L12*'114成績輸入與落點儀表板'!$B$2+M12*'114成績輸入與落點儀表板'!$B$3+N12*'114成績輸入與落點儀表板'!$B$4+O12*'114成績輸入與落點儀表板'!$B$5+P12*'114成績輸入與落點儀表板'!$B$6+Q12*'114成績輸入與落點儀表板'!$B$7+R12*'114成績輸入與落點儀表板'!$B$8+S12*'114成績輸入與落點儀表板'!$B$9+T12*'114成績輸入與落點儀表板'!$B$10+U12*'114成績輸入與落點儀表板'!$B$11+V12*'114成績輸入與落點儀表板'!$B$12+W12*'114成績輸入與落點儀表板'!$B$13+X12*'114成績輸入與落點儀表板'!$B$14+Y12*'114成績輸入與落點儀表板'!$B$15+Z12*'114成績輸入與落點儀表板'!$B$16</f>
        <v>0</v>
      </c>
      <c r="I12" s="8">
        <f t="shared" si="0"/>
        <v>-266.5</v>
      </c>
      <c r="J12" s="2" t="str">
        <f t="shared" si="1"/>
        <v>FAIL</v>
      </c>
      <c r="K12" s="17" t="str">
        <f>IF(AND(IF('114成績輸入與落點儀表板'!$C$2="必須採計",L12&gt;0,IF('114成績輸入與落點儀表板'!$C$2="不可採計",L12=0,TRUE)),IF('114成績輸入與落點儀表板'!$C$3="必須採計",M12&gt;0,IF('114成績輸入與落點儀表板'!$C$3="不可採計",M12=0,TRUE)),IF('114成績輸入與落點儀表板'!$C$4="必須採計",N12&gt;0,IF('114成績輸入與落點儀表板'!$C$4="不可採計",N12=0,TRUE)),IF('114成績輸入與落點儀表板'!$C$5="必須採計",O12&gt;0,IF('114成績輸入與落點儀表板'!$C$5="不可採計",O12=0,TRUE)),IF('114成績輸入與落點儀表板'!$C$6="必須採計",P12&gt;0,IF('114成績輸入與落點儀表板'!$C$6="不可採計",P12=0,TRUE)),IF('114成績輸入與落點儀表板'!$C$7="必須採計",Q12&gt;0,IF('114成績輸入與落點儀表板'!$C$7="不可採計",Q12=0,TRUE)),IF('114成績輸入與落點儀表板'!$C$8="必須採計",R12&gt;0,IF('114成績輸入與落點儀表板'!$C$8="不可採計",R12=0,TRUE)),IF('114成績輸入與落點儀表板'!$C$9="必須採計",S12&gt;0,IF('114成績輸入與落點儀表板'!$C$9="不可採計",S12=0,TRUE)),IF('114成績輸入與落點儀表板'!$C$10="必須採計",T12&gt;0,IF('114成績輸入與落點儀表板'!$C$10="不可採計",T12=0,TRUE)),IF('114成績輸入與落點儀表板'!$C$11="必須採計",U12&gt;0,IF('114成績輸入與落點儀表板'!$C$11="不可採計",U12=0,TRUE)),IF('114成績輸入與落點儀表板'!$C$12="必須採計",V12&gt;0,IF('114成績輸入與落點儀表板'!$C$12="不可採計",V12=0,TRUE)),IF('114成績輸入與落點儀表板'!$C$13="必須採計",W12&gt;0,IF('114成績輸入與落點儀表板'!$C$13="不可採計",W12=0,TRUE)),IF('114成績輸入與落點儀表板'!$C$14="必須採計",X12&gt;0,IF('114成績輸入與落點儀表板'!$C$14="不可採計",X12=0,TRUE)),IF('114成績輸入與落點儀表板'!$C$15="必須採計",Y12&gt;0,IF('114成績輸入與落點儀表板'!$C$15="不可採計",Y12=0,TRUE)),IF('114成績輸入與落點儀表板'!$C$16="必須採計",Z12&gt;0,IF('114成績輸入與落點儀表板'!$C$16="不可採計",Z12=0,TRUE))),"✅ 符合","❌ 不符合")</f>
        <v>❌ 不符合</v>
      </c>
      <c r="L12" s="15">
        <v>0</v>
      </c>
      <c r="M12" s="15">
        <v>1</v>
      </c>
      <c r="N12" s="15">
        <v>1.5</v>
      </c>
      <c r="O12" s="15">
        <v>0</v>
      </c>
      <c r="P12" s="15">
        <v>0</v>
      </c>
      <c r="Q12" s="15">
        <v>0</v>
      </c>
      <c r="R12" s="15">
        <v>1.5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3">
      <c r="A13" s="2" t="s">
        <v>91</v>
      </c>
      <c r="B13" s="13" t="s">
        <v>54</v>
      </c>
      <c r="C13" s="13" t="s">
        <v>92</v>
      </c>
      <c r="D13" s="12" t="s">
        <v>86</v>
      </c>
      <c r="E13" s="13" t="s">
        <v>93</v>
      </c>
      <c r="F13" s="2">
        <v>30</v>
      </c>
      <c r="G13" s="15">
        <v>250</v>
      </c>
      <c r="H13" s="7">
        <f>L13*'114成績輸入與落點儀表板'!$B$2+M13*'114成績輸入與落點儀表板'!$B$3+N13*'114成績輸入與落點儀表板'!$B$4+O13*'114成績輸入與落點儀表板'!$B$5+P13*'114成績輸入與落點儀表板'!$B$6+Q13*'114成績輸入與落點儀表板'!$B$7+R13*'114成績輸入與落點儀表板'!$B$8+S13*'114成績輸入與落點儀表板'!$B$9+T13*'114成績輸入與落點儀表板'!$B$10+U13*'114成績輸入與落點儀表板'!$B$11+V13*'114成績輸入與落點儀表板'!$B$12+W13*'114成績輸入與落點儀表板'!$B$13+X13*'114成績輸入與落點儀表板'!$B$14+Y13*'114成績輸入與落點儀表板'!$B$15+Z13*'114成績輸入與落點儀表板'!$B$16</f>
        <v>0</v>
      </c>
      <c r="I13" s="8">
        <f t="shared" si="0"/>
        <v>-250</v>
      </c>
      <c r="J13" s="2" t="str">
        <f t="shared" si="1"/>
        <v>FAIL</v>
      </c>
      <c r="K13" s="17" t="str">
        <f>IF(AND(IF('114成績輸入與落點儀表板'!$C$2="必須採計",L13&gt;0,IF('114成績輸入與落點儀表板'!$C$2="不可採計",L13=0,TRUE)),IF('114成績輸入與落點儀表板'!$C$3="必須採計",M13&gt;0,IF('114成績輸入與落點儀表板'!$C$3="不可採計",M13=0,TRUE)),IF('114成績輸入與落點儀表板'!$C$4="必須採計",N13&gt;0,IF('114成績輸入與落點儀表板'!$C$4="不可採計",N13=0,TRUE)),IF('114成績輸入與落點儀表板'!$C$5="必須採計",O13&gt;0,IF('114成績輸入與落點儀表板'!$C$5="不可採計",O13=0,TRUE)),IF('114成績輸入與落點儀表板'!$C$6="必須採計",P13&gt;0,IF('114成績輸入與落點儀表板'!$C$6="不可採計",P13=0,TRUE)),IF('114成績輸入與落點儀表板'!$C$7="必須採計",Q13&gt;0,IF('114成績輸入與落點儀表板'!$C$7="不可採計",Q13=0,TRUE)),IF('114成績輸入與落點儀表板'!$C$8="必須採計",R13&gt;0,IF('114成績輸入與落點儀表板'!$C$8="不可採計",R13=0,TRUE)),IF('114成績輸入與落點儀表板'!$C$9="必須採計",S13&gt;0,IF('114成績輸入與落點儀表板'!$C$9="不可採計",S13=0,TRUE)),IF('114成績輸入與落點儀表板'!$C$10="必須採計",T13&gt;0,IF('114成績輸入與落點儀表板'!$C$10="不可採計",T13=0,TRUE)),IF('114成績輸入與落點儀表板'!$C$11="必須採計",U13&gt;0,IF('114成績輸入與落點儀表板'!$C$11="不可採計",U13=0,TRUE)),IF('114成績輸入與落點儀表板'!$C$12="必須採計",V13&gt;0,IF('114成績輸入與落點儀表板'!$C$12="不可採計",V13=0,TRUE)),IF('114成績輸入與落點儀表板'!$C$13="必須採計",W13&gt;0,IF('114成績輸入與落點儀表板'!$C$13="不可採計",W13=0,TRUE)),IF('114成績輸入與落點儀表板'!$C$14="必須採計",X13&gt;0,IF('114成績輸入與落點儀表板'!$C$14="不可採計",X13=0,TRUE)),IF('114成績輸入與落點儀表板'!$C$15="必須採計",Y13&gt;0,IF('114成績輸入與落點儀表板'!$C$15="不可採計",Y13=0,TRUE)),IF('114成績輸入與落點儀表板'!$C$16="必須採計",Z13&gt;0,IF('114成績輸入與落點儀表板'!$C$16="不可採計",Z13=0,TRUE))),"✅ 符合","❌ 不符合")</f>
        <v>✅ 符合</v>
      </c>
      <c r="L13" s="15">
        <v>1</v>
      </c>
      <c r="M13" s="15">
        <v>1</v>
      </c>
      <c r="N13" s="15">
        <v>1</v>
      </c>
      <c r="O13" s="15">
        <v>0</v>
      </c>
      <c r="P13" s="15">
        <v>0</v>
      </c>
      <c r="Q13" s="15">
        <v>0</v>
      </c>
      <c r="R13" s="15">
        <v>1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3">
      <c r="A14" s="2" t="s">
        <v>94</v>
      </c>
      <c r="B14" s="13" t="s">
        <v>54</v>
      </c>
      <c r="C14" s="13" t="s">
        <v>95</v>
      </c>
      <c r="D14" s="12" t="s">
        <v>4057</v>
      </c>
      <c r="E14" s="13" t="s">
        <v>96</v>
      </c>
      <c r="F14" s="2">
        <v>13</v>
      </c>
      <c r="G14" s="15">
        <v>232</v>
      </c>
      <c r="H14" s="7">
        <f>L14*'114成績輸入與落點儀表板'!$B$2+M14*'114成績輸入與落點儀表板'!$B$3+N14*'114成績輸入與落點儀表板'!$B$4+O14*'114成績輸入與落點儀表板'!$B$5+P14*'114成績輸入與落點儀表板'!$B$6+Q14*'114成績輸入與落點儀表板'!$B$7+R14*'114成績輸入與落點儀表板'!$B$8+S14*'114成績輸入與落點儀表板'!$B$9+T14*'114成績輸入與落點儀表板'!$B$10+U14*'114成績輸入與落點儀表板'!$B$11+V14*'114成績輸入與落點儀表板'!$B$12+W14*'114成績輸入與落點儀表板'!$B$13+X14*'114成績輸入與落點儀表板'!$B$14+Y14*'114成績輸入與落點儀表板'!$B$15+Z14*'114成績輸入與落點儀表板'!$B$16</f>
        <v>0</v>
      </c>
      <c r="I14" s="8">
        <f t="shared" si="0"/>
        <v>-232</v>
      </c>
      <c r="J14" s="2" t="str">
        <f t="shared" si="1"/>
        <v>FAIL</v>
      </c>
      <c r="K14" s="17" t="str">
        <f>IF(AND(IF('114成績輸入與落點儀表板'!$C$2="必須採計",L14&gt;0,IF('114成績輸入與落點儀表板'!$C$2="不可採計",L14=0,TRUE)),IF('114成績輸入與落點儀表板'!$C$3="必須採計",M14&gt;0,IF('114成績輸入與落點儀表板'!$C$3="不可採計",M14=0,TRUE)),IF('114成績輸入與落點儀表板'!$C$4="必須採計",N14&gt;0,IF('114成績輸入與落點儀表板'!$C$4="不可採計",N14=0,TRUE)),IF('114成績輸入與落點儀表板'!$C$5="必須採計",O14&gt;0,IF('114成績輸入與落點儀表板'!$C$5="不可採計",O14=0,TRUE)),IF('114成績輸入與落點儀表板'!$C$6="必須採計",P14&gt;0,IF('114成績輸入與落點儀表板'!$C$6="不可採計",P14=0,TRUE)),IF('114成績輸入與落點儀表板'!$C$7="必須採計",Q14&gt;0,IF('114成績輸入與落點儀表板'!$C$7="不可採計",Q14=0,TRUE)),IF('114成績輸入與落點儀表板'!$C$8="必須採計",R14&gt;0,IF('114成績輸入與落點儀表板'!$C$8="不可採計",R14=0,TRUE)),IF('114成績輸入與落點儀表板'!$C$9="必須採計",S14&gt;0,IF('114成績輸入與落點儀表板'!$C$9="不可採計",S14=0,TRUE)),IF('114成績輸入與落點儀表板'!$C$10="必須採計",T14&gt;0,IF('114成績輸入與落點儀表板'!$C$10="不可採計",T14=0,TRUE)),IF('114成績輸入與落點儀表板'!$C$11="必須採計",U14&gt;0,IF('114成績輸入與落點儀表板'!$C$11="不可採計",U14=0,TRUE)),IF('114成績輸入與落點儀表板'!$C$12="必須採計",V14&gt;0,IF('114成績輸入與落點儀表板'!$C$12="不可採計",V14=0,TRUE)),IF('114成績輸入與落點儀表板'!$C$13="必須採計",W14&gt;0,IF('114成績輸入與落點儀表板'!$C$13="不可採計",W14=0,TRUE)),IF('114成績輸入與落點儀表板'!$C$14="必須採計",X14&gt;0,IF('114成績輸入與落點儀表板'!$C$14="不可採計",X14=0,TRUE)),IF('114成績輸入與落點儀表板'!$C$15="必須採計",Y14&gt;0,IF('114成績輸入與落點儀表板'!$C$15="不可採計",Y14=0,TRUE)),IF('114成績輸入與落點儀表板'!$C$16="必須採計",Z14&gt;0,IF('114成績輸入與落點儀表板'!$C$16="不可採計",Z14=0,TRUE))),"✅ 符合","❌ 不符合")</f>
        <v>✅ 符合</v>
      </c>
      <c r="L14" s="15">
        <v>1</v>
      </c>
      <c r="M14" s="15">
        <v>1</v>
      </c>
      <c r="N14" s="15">
        <v>1</v>
      </c>
      <c r="O14" s="15">
        <v>0</v>
      </c>
      <c r="P14" s="15">
        <v>0</v>
      </c>
      <c r="Q14" s="15">
        <v>0</v>
      </c>
      <c r="R14" s="15">
        <v>1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</row>
    <row r="15" spans="1:26" x14ac:dyDescent="0.3">
      <c r="A15" s="2" t="s">
        <v>97</v>
      </c>
      <c r="B15" s="13" t="s">
        <v>54</v>
      </c>
      <c r="C15" s="13" t="s">
        <v>98</v>
      </c>
      <c r="D15" s="12" t="s">
        <v>99</v>
      </c>
      <c r="E15" s="13" t="s">
        <v>100</v>
      </c>
      <c r="F15" s="2">
        <v>38</v>
      </c>
      <c r="G15" s="15">
        <v>250</v>
      </c>
      <c r="H15" s="7">
        <f>L15*'114成績輸入與落點儀表板'!$B$2+M15*'114成績輸入與落點儀表板'!$B$3+N15*'114成績輸入與落點儀表板'!$B$4+O15*'114成績輸入與落點儀表板'!$B$5+P15*'114成績輸入與落點儀表板'!$B$6+Q15*'114成績輸入與落點儀表板'!$B$7+R15*'114成績輸入與落點儀表板'!$B$8+S15*'114成績輸入與落點儀表板'!$B$9+T15*'114成績輸入與落點儀表板'!$B$10+U15*'114成績輸入與落點儀表板'!$B$11+V15*'114成績輸入與落點儀表板'!$B$12+W15*'114成績輸入與落點儀表板'!$B$13+X15*'114成績輸入與落點儀表板'!$B$14+Y15*'114成績輸入與落點儀表板'!$B$15+Z15*'114成績輸入與落點儀表板'!$B$16</f>
        <v>0</v>
      </c>
      <c r="I15" s="8">
        <f t="shared" si="0"/>
        <v>-250</v>
      </c>
      <c r="J15" s="2" t="str">
        <f t="shared" si="1"/>
        <v>FAIL</v>
      </c>
      <c r="K15" s="17" t="str">
        <f>IF(AND(IF('114成績輸入與落點儀表板'!$C$2="必須採計",L15&gt;0,IF('114成績輸入與落點儀表板'!$C$2="不可採計",L15=0,TRUE)),IF('114成績輸入與落點儀表板'!$C$3="必須採計",M15&gt;0,IF('114成績輸入與落點儀表板'!$C$3="不可採計",M15=0,TRUE)),IF('114成績輸入與落點儀表板'!$C$4="必須採計",N15&gt;0,IF('114成績輸入與落點儀表板'!$C$4="不可採計",N15=0,TRUE)),IF('114成績輸入與落點儀表板'!$C$5="必須採計",O15&gt;0,IF('114成績輸入與落點儀表板'!$C$5="不可採計",O15=0,TRUE)),IF('114成績輸入與落點儀表板'!$C$6="必須採計",P15&gt;0,IF('114成績輸入與落點儀表板'!$C$6="不可採計",P15=0,TRUE)),IF('114成績輸入與落點儀表板'!$C$7="必須採計",Q15&gt;0,IF('114成績輸入與落點儀表板'!$C$7="不可採計",Q15=0,TRUE)),IF('114成績輸入與落點儀表板'!$C$8="必須採計",R15&gt;0,IF('114成績輸入與落點儀表板'!$C$8="不可採計",R15=0,TRUE)),IF('114成績輸入與落點儀表板'!$C$9="必須採計",S15&gt;0,IF('114成績輸入與落點儀表板'!$C$9="不可採計",S15=0,TRUE)),IF('114成績輸入與落點儀表板'!$C$10="必須採計",T15&gt;0,IF('114成績輸入與落點儀表板'!$C$10="不可採計",T15=0,TRUE)),IF('114成績輸入與落點儀表板'!$C$11="必須採計",U15&gt;0,IF('114成績輸入與落點儀表板'!$C$11="不可採計",U15=0,TRUE)),IF('114成績輸入與落點儀表板'!$C$12="必須採計",V15&gt;0,IF('114成績輸入與落點儀表板'!$C$12="不可採計",V15=0,TRUE)),IF('114成績輸入與落點儀表板'!$C$13="必須採計",W15&gt;0,IF('114成績輸入與落點儀表板'!$C$13="不可採計",W15=0,TRUE)),IF('114成績輸入與落點儀表板'!$C$14="必須採計",X15&gt;0,IF('114成績輸入與落點儀表板'!$C$14="不可採計",X15=0,TRUE)),IF('114成績輸入與落點儀表板'!$C$15="必須採計",Y15&gt;0,IF('114成績輸入與落點儀表板'!$C$15="不可採計",Y15=0,TRUE)),IF('114成績輸入與落點儀表板'!$C$16="必須採計",Z15&gt;0,IF('114成績輸入與落點儀表板'!$C$16="不可採計",Z15=0,TRUE))),"✅ 符合","❌ 不符合")</f>
        <v>✅ 符合</v>
      </c>
      <c r="L15" s="15">
        <v>1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1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3">
      <c r="A16" s="2" t="s">
        <v>101</v>
      </c>
      <c r="B16" s="13" t="s">
        <v>54</v>
      </c>
      <c r="C16" s="13" t="s">
        <v>102</v>
      </c>
      <c r="D16" s="12" t="s">
        <v>4057</v>
      </c>
      <c r="E16" s="13" t="s">
        <v>104</v>
      </c>
      <c r="F16" s="2">
        <v>8</v>
      </c>
      <c r="G16" s="15">
        <v>138</v>
      </c>
      <c r="H16" s="7">
        <f>L16*'114成績輸入與落點儀表板'!$B$2+M16*'114成績輸入與落點儀表板'!$B$3+N16*'114成績輸入與落點儀表板'!$B$4+O16*'114成績輸入與落點儀表板'!$B$5+P16*'114成績輸入與落點儀表板'!$B$6+Q16*'114成績輸入與落點儀表板'!$B$7+R16*'114成績輸入與落點儀表板'!$B$8+S16*'114成績輸入與落點儀表板'!$B$9+T16*'114成績輸入與落點儀表板'!$B$10+U16*'114成績輸入與落點儀表板'!$B$11+V16*'114成績輸入與落點儀表板'!$B$12+W16*'114成績輸入與落點儀表板'!$B$13+X16*'114成績輸入與落點儀表板'!$B$14+Y16*'114成績輸入與落點儀表板'!$B$15+Z16*'114成績輸入與落點儀表板'!$B$16</f>
        <v>0</v>
      </c>
      <c r="I16" s="8">
        <f t="shared" si="0"/>
        <v>-138</v>
      </c>
      <c r="J16" s="2" t="str">
        <f t="shared" si="1"/>
        <v>FAIL</v>
      </c>
      <c r="K16" s="17" t="str">
        <f>IF(AND(IF('114成績輸入與落點儀表板'!$C$2="必須採計",L16&gt;0,IF('114成績輸入與落點儀表板'!$C$2="不可採計",L16=0,TRUE)),IF('114成績輸入與落點儀表板'!$C$3="必須採計",M16&gt;0,IF('114成績輸入與落點儀表板'!$C$3="不可採計",M16=0,TRUE)),IF('114成績輸入與落點儀表板'!$C$4="必須採計",N16&gt;0,IF('114成績輸入與落點儀表板'!$C$4="不可採計",N16=0,TRUE)),IF('114成績輸入與落點儀表板'!$C$5="必須採計",O16&gt;0,IF('114成績輸入與落點儀表板'!$C$5="不可採計",O16=0,TRUE)),IF('114成績輸入與落點儀表板'!$C$6="必須採計",P16&gt;0,IF('114成績輸入與落點儀表板'!$C$6="不可採計",P16=0,TRUE)),IF('114成績輸入與落點儀表板'!$C$7="必須採計",Q16&gt;0,IF('114成績輸入與落點儀表板'!$C$7="不可採計",Q16=0,TRUE)),IF('114成績輸入與落點儀表板'!$C$8="必須採計",R16&gt;0,IF('114成績輸入與落點儀表板'!$C$8="不可採計",R16=0,TRUE)),IF('114成績輸入與落點儀表板'!$C$9="必須採計",S16&gt;0,IF('114成績輸入與落點儀表板'!$C$9="不可採計",S16=0,TRUE)),IF('114成績輸入與落點儀表板'!$C$10="必須採計",T16&gt;0,IF('114成績輸入與落點儀表板'!$C$10="不可採計",T16=0,TRUE)),IF('114成績輸入與落點儀表板'!$C$11="必須採計",U16&gt;0,IF('114成績輸入與落點儀表板'!$C$11="不可採計",U16=0,TRUE)),IF('114成績輸入與落點儀表板'!$C$12="必須採計",V16&gt;0,IF('114成績輸入與落點儀表板'!$C$12="不可採計",V16=0,TRUE)),IF('114成績輸入與落點儀表板'!$C$13="必須採計",W16&gt;0,IF('114成績輸入與落點儀表板'!$C$13="不可採計",W16=0,TRUE)),IF('114成績輸入與落點儀表板'!$C$14="必須採計",X16&gt;0,IF('114成績輸入與落點儀表板'!$C$14="不可採計",X16=0,TRUE)),IF('114成績輸入與落點儀表板'!$C$15="必須採計",Y16&gt;0,IF('114成績輸入與落點儀表板'!$C$15="不可採計",Y16=0,TRUE)),IF('114成績輸入與落點儀表板'!$C$16="必須採計",Z16&gt;0,IF('114成績輸入與落點儀表板'!$C$16="不可採計",Z16=0,TRUE))),"✅ 符合","❌ 不符合")</f>
        <v>❌ 不符合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</row>
    <row r="17" spans="1:26" x14ac:dyDescent="0.3">
      <c r="A17" s="2" t="s">
        <v>105</v>
      </c>
      <c r="B17" s="6" t="s">
        <v>54</v>
      </c>
      <c r="C17" s="6" t="s">
        <v>106</v>
      </c>
      <c r="D17" s="12" t="s">
        <v>4057</v>
      </c>
      <c r="E17" s="13" t="s">
        <v>4058</v>
      </c>
      <c r="F17" s="2">
        <v>9</v>
      </c>
      <c r="G17" s="15">
        <v>175.25</v>
      </c>
      <c r="H17" s="7">
        <f>L17*'114成績輸入與落點儀表板'!$B$2+M17*'114成績輸入與落點儀表板'!$B$3+N17*'114成績輸入與落點儀表板'!$B$4+O17*'114成績輸入與落點儀表板'!$B$5+P17*'114成績輸入與落點儀表板'!$B$6+Q17*'114成績輸入與落點儀表板'!$B$7+R17*'114成績輸入與落點儀表板'!$B$8+S17*'114成績輸入與落點儀表板'!$B$9+T17*'114成績輸入與落點儀表板'!$B$10+U17*'114成績輸入與落點儀表板'!$B$11+V17*'114成績輸入與落點儀表板'!$B$12+W17*'114成績輸入與落點儀表板'!$B$13+X17*'114成績輸入與落點儀表板'!$B$14+Y17*'114成績輸入與落點儀表板'!$B$15+Z17*'114成績輸入與落點儀表板'!$B$16</f>
        <v>0</v>
      </c>
      <c r="I17" s="8">
        <f t="shared" si="0"/>
        <v>-175.25</v>
      </c>
      <c r="J17" s="2" t="str">
        <f t="shared" si="1"/>
        <v>FAIL</v>
      </c>
      <c r="K17" s="17" t="str">
        <f>IF(AND(IF('114成績輸入與落點儀表板'!$C$2="必須採計",L17&gt;0,IF('114成績輸入與落點儀表板'!$C$2="不可採計",L17=0,TRUE)),IF('114成績輸入與落點儀表板'!$C$3="必須採計",M17&gt;0,IF('114成績輸入與落點儀表板'!$C$3="不可採計",M17=0,TRUE)),IF('114成績輸入與落點儀表板'!$C$4="必須採計",N17&gt;0,IF('114成績輸入與落點儀表板'!$C$4="不可採計",N17=0,TRUE)),IF('114成績輸入與落點儀表板'!$C$5="必須採計",O17&gt;0,IF('114成績輸入與落點儀表板'!$C$5="不可採計",O17=0,TRUE)),IF('114成績輸入與落點儀表板'!$C$6="必須採計",P17&gt;0,IF('114成績輸入與落點儀表板'!$C$6="不可採計",P17=0,TRUE)),IF('114成績輸入與落點儀表板'!$C$7="必須採計",Q17&gt;0,IF('114成績輸入與落點儀表板'!$C$7="不可採計",Q17=0,TRUE)),IF('114成績輸入與落點儀表板'!$C$8="必須採計",R17&gt;0,IF('114成績輸入與落點儀表板'!$C$8="不可採計",R17=0,TRUE)),IF('114成績輸入與落點儀表板'!$C$9="必須採計",S17&gt;0,IF('114成績輸入與落點儀表板'!$C$9="不可採計",S17=0,TRUE)),IF('114成績輸入與落點儀表板'!$C$10="必須採計",T17&gt;0,IF('114成績輸入與落點儀表板'!$C$10="不可採計",T17=0,TRUE)),IF('114成績輸入與落點儀表板'!$C$11="必須採計",U17&gt;0,IF('114成績輸入與落點儀表板'!$C$11="不可採計",U17=0,TRUE)),IF('114成績輸入與落點儀表板'!$C$12="必須採計",V17&gt;0,IF('114成績輸入與落點儀表板'!$C$12="不可採計",V17=0,TRUE)),IF('114成績輸入與落點儀表板'!$C$13="必須採計",W17&gt;0,IF('114成績輸入與落點儀表板'!$C$13="不可採計",W17=0,TRUE)),IF('114成績輸入與落點儀表板'!$C$14="必須採計",X17&gt;0,IF('114成績輸入與落點儀表板'!$C$14="不可採計",X17=0,TRUE)),IF('114成績輸入與落點儀表板'!$C$15="必須採計",Y17&gt;0,IF('114成績輸入與落點儀表板'!$C$15="不可採計",Y17=0,TRUE)),IF('114成績輸入與落點儀表板'!$C$16="必須採計",Z17&gt;0,IF('114成績輸入與落點儀表板'!$C$16="不可採計",Z17=0,TRUE))),"✅ 符合","❌ 不符合")</f>
        <v>❌ 不符合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1.25</v>
      </c>
      <c r="W17" s="15">
        <v>1</v>
      </c>
      <c r="X17" s="15">
        <v>0</v>
      </c>
      <c r="Y17" s="15">
        <v>0</v>
      </c>
      <c r="Z17" s="15">
        <v>0</v>
      </c>
    </row>
    <row r="18" spans="1:26" x14ac:dyDescent="0.3">
      <c r="A18" s="2" t="s">
        <v>108</v>
      </c>
      <c r="B18" s="13" t="s">
        <v>54</v>
      </c>
      <c r="C18" s="13" t="s">
        <v>109</v>
      </c>
      <c r="D18" s="12" t="s">
        <v>86</v>
      </c>
      <c r="E18" s="13" t="s">
        <v>110</v>
      </c>
      <c r="F18" s="2">
        <v>13</v>
      </c>
      <c r="G18" s="15">
        <v>269</v>
      </c>
      <c r="H18" s="7">
        <f>L18*'114成績輸入與落點儀表板'!$B$2+M18*'114成績輸入與落點儀表板'!$B$3+N18*'114成績輸入與落點儀表板'!$B$4+O18*'114成績輸入與落點儀表板'!$B$5+P18*'114成績輸入與落點儀表板'!$B$6+Q18*'114成績輸入與落點儀表板'!$B$7+R18*'114成績輸入與落點儀表板'!$B$8+S18*'114成績輸入與落點儀表板'!$B$9+T18*'114成績輸入與落點儀表板'!$B$10+U18*'114成績輸入與落點儀表板'!$B$11+V18*'114成績輸入與落點儀表板'!$B$12+W18*'114成績輸入與落點儀表板'!$B$13+X18*'114成績輸入與落點儀表板'!$B$14+Y18*'114成績輸入與落點儀表板'!$B$15+Z18*'114成績輸入與落點儀表板'!$B$16</f>
        <v>0</v>
      </c>
      <c r="I18" s="8">
        <f t="shared" si="0"/>
        <v>-269</v>
      </c>
      <c r="J18" s="2" t="str">
        <f t="shared" si="1"/>
        <v>FAIL</v>
      </c>
      <c r="K18" s="2" t="str">
        <f>IF(AND(IF('114成績輸入與落點儀表板'!$C$2="必須採計",L18&gt;0,IF('114成績輸入與落點儀表板'!$C$2="不可採計",L18=0,TRUE)),IF('114成績輸入與落點儀表板'!$C$3="必須採計",M18&gt;0,IF('114成績輸入與落點儀表板'!$C$3="不可採計",M18=0,TRUE)),IF('114成績輸入與落點儀表板'!$C$4="必須採計",N18&gt;0,IF('114成績輸入與落點儀表板'!$C$4="不可採計",N18=0,TRUE)),IF('114成績輸入與落點儀表板'!$C$5="必須採計",O18&gt;0,IF('114成績輸入與落點儀表板'!$C$5="不可採計",O18=0,TRUE)),IF('114成績輸入與落點儀表板'!$C$6="必須採計",P18&gt;0,IF('114成績輸入與落點儀表板'!$C$6="不可採計",P18=0,TRUE)),IF('114成績輸入與落點儀表板'!$C$7="必須採計",Q18&gt;0,IF('114成績輸入與落點儀表板'!$C$7="不可採計",Q18=0,TRUE)),IF('114成績輸入與落點儀表板'!$C$8="必須採計",R18&gt;0,IF('114成績輸入與落點儀表板'!$C$8="不可採計",R18=0,TRUE)),IF('114成績輸入與落點儀表板'!$C$9="必須採計",S18&gt;0,IF('114成績輸入與落點儀表板'!$C$9="不可採計",S18=0,TRUE)),IF('114成績輸入與落點儀表板'!$C$10="必須採計",T18&gt;0,IF('114成績輸入與落點儀表板'!$C$10="不可採計",T18=0,TRUE)),IF('114成績輸入與落點儀表板'!$C$11="必須採計",U18&gt;0,IF('114成績輸入與落點儀表板'!$C$11="不可採計",U18=0,TRUE)),IF('114成績輸入與落點儀表板'!$C$12="必須採計",V18&gt;0,IF('114成績輸入與落點儀表板'!$C$12="不可採計",V18=0,TRUE)),IF('114成績輸入與落點儀表板'!$C$13="必須採計",W18&gt;0,IF('114成績輸入與落點儀表板'!$C$13="不可採計",W18=0,TRUE)),IF('114成績輸入與落點儀表板'!$C$14="必須採計",X18&gt;0,IF('114成績輸入與落點儀表板'!$C$14="不可採計",X18=0,TRUE)),IF('114成績輸入與落點儀表板'!$C$15="必須採計",Y18&gt;0,IF('114成績輸入與落點儀表板'!$C$15="不可採計",Y18=0,TRUE)),IF('114成績輸入與落點儀表板'!$C$16="必須採計",Z18&gt;0,IF('114成績輸入與落點儀表板'!$C$16="不可採計",Z18=0,TRUE))),"✅ 符合","❌ 不符合")</f>
        <v>✅ 符合</v>
      </c>
      <c r="L18" s="15">
        <v>1</v>
      </c>
      <c r="M18" s="15">
        <v>1</v>
      </c>
      <c r="N18" s="15">
        <v>1.25</v>
      </c>
      <c r="O18" s="15">
        <v>0</v>
      </c>
      <c r="P18" s="15">
        <v>0</v>
      </c>
      <c r="Q18" s="15">
        <v>0</v>
      </c>
      <c r="R18" s="15">
        <v>1.25</v>
      </c>
      <c r="S18" s="15">
        <v>1.25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3">
      <c r="A19" s="2" t="s">
        <v>111</v>
      </c>
      <c r="B19" s="6" t="s">
        <v>54</v>
      </c>
      <c r="C19" s="6" t="s">
        <v>112</v>
      </c>
      <c r="D19" s="12" t="s">
        <v>113</v>
      </c>
      <c r="E19" s="13" t="s">
        <v>114</v>
      </c>
      <c r="F19" s="2">
        <v>25</v>
      </c>
      <c r="G19" s="15">
        <v>299.5</v>
      </c>
      <c r="H19" s="7">
        <f>L19*'114成績輸入與落點儀表板'!$B$2+M19*'114成績輸入與落點儀表板'!$B$3+N19*'114成績輸入與落點儀表板'!$B$4+O19*'114成績輸入與落點儀表板'!$B$5+P19*'114成績輸入與落點儀表板'!$B$6+Q19*'114成績輸入與落點儀表板'!$B$7+R19*'114成績輸入與落點儀表板'!$B$8+S19*'114成績輸入與落點儀表板'!$B$9+T19*'114成績輸入與落點儀表板'!$B$10+U19*'114成績輸入與落點儀表板'!$B$11+V19*'114成績輸入與落點儀表板'!$B$12+W19*'114成績輸入與落點儀表板'!$B$13+X19*'114成績輸入與落點儀表板'!$B$14+Y19*'114成績輸入與落點儀表板'!$B$15+Z19*'114成績輸入與落點儀表板'!$B$16</f>
        <v>0</v>
      </c>
      <c r="I19" s="8">
        <f t="shared" si="0"/>
        <v>-299.5</v>
      </c>
      <c r="J19" s="2" t="str">
        <f t="shared" si="1"/>
        <v>FAIL</v>
      </c>
      <c r="K19" s="17" t="str">
        <f>IF(AND(IF('114成績輸入與落點儀表板'!$C$2="必須採計",L19&gt;0,IF('114成績輸入與落點儀表板'!$C$2="不可採計",L19=0,TRUE)),IF('114成績輸入與落點儀表板'!$C$3="必須採計",M19&gt;0,IF('114成績輸入與落點儀表板'!$C$3="不可採計",M19=0,TRUE)),IF('114成績輸入與落點儀表板'!$C$4="必須採計",N19&gt;0,IF('114成績輸入與落點儀表板'!$C$4="不可採計",N19=0,TRUE)),IF('114成績輸入與落點儀表板'!$C$5="必須採計",O19&gt;0,IF('114成績輸入與落點儀表板'!$C$5="不可採計",O19=0,TRUE)),IF('114成績輸入與落點儀表板'!$C$6="必須採計",P19&gt;0,IF('114成績輸入與落點儀表板'!$C$6="不可採計",P19=0,TRUE)),IF('114成績輸入與落點儀表板'!$C$7="必須採計",Q19&gt;0,IF('114成績輸入與落點儀表板'!$C$7="不可採計",Q19=0,TRUE)),IF('114成績輸入與落點儀表板'!$C$8="必須採計",R19&gt;0,IF('114成績輸入與落點儀表板'!$C$8="不可採計",R19=0,TRUE)),IF('114成績輸入與落點儀表板'!$C$9="必須採計",S19&gt;0,IF('114成績輸入與落點儀表板'!$C$9="不可採計",S19=0,TRUE)),IF('114成績輸入與落點儀表板'!$C$10="必須採計",T19&gt;0,IF('114成績輸入與落點儀表板'!$C$10="不可採計",T19=0,TRUE)),IF('114成績輸入與落點儀表板'!$C$11="必須採計",U19&gt;0,IF('114成績輸入與落點儀表板'!$C$11="不可採計",U19=0,TRUE)),IF('114成績輸入與落點儀表板'!$C$12="必須採計",V19&gt;0,IF('114成績輸入與落點儀表板'!$C$12="不可採計",V19=0,TRUE)),IF('114成績輸入與落點儀表板'!$C$13="必須採計",W19&gt;0,IF('114成績輸入與落點儀表板'!$C$13="不可採計",W19=0,TRUE)),IF('114成績輸入與落點儀表板'!$C$14="必須採計",X19&gt;0,IF('114成績輸入與落點儀表板'!$C$14="不可採計",X19=0,TRUE)),IF('114成績輸入與落點儀表板'!$C$15="必須採計",Y19&gt;0,IF('114成績輸入與落點儀表板'!$C$15="不可採計",Y19=0,TRUE)),IF('114成績輸入與落點儀表板'!$C$16="必須採計",Z19&gt;0,IF('114成績輸入與落點儀表板'!$C$16="不可採計",Z19=0,TRUE))),"✅ 符合","❌ 不符合")</f>
        <v>✅ 符合</v>
      </c>
      <c r="L19" s="15">
        <v>1.25</v>
      </c>
      <c r="M19" s="15">
        <v>1.25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1</v>
      </c>
      <c r="V19" s="15">
        <v>1</v>
      </c>
      <c r="W19" s="15">
        <v>0</v>
      </c>
      <c r="X19" s="15">
        <v>1</v>
      </c>
      <c r="Y19" s="15">
        <v>0</v>
      </c>
      <c r="Z19" s="15">
        <v>0</v>
      </c>
    </row>
    <row r="20" spans="1:26" x14ac:dyDescent="0.3">
      <c r="A20" s="2" t="s">
        <v>115</v>
      </c>
      <c r="B20" s="6" t="s">
        <v>54</v>
      </c>
      <c r="C20" s="6" t="s">
        <v>116</v>
      </c>
      <c r="D20" s="12" t="s">
        <v>113</v>
      </c>
      <c r="E20" s="13" t="s">
        <v>114</v>
      </c>
      <c r="F20" s="2">
        <v>26</v>
      </c>
      <c r="G20" s="15">
        <v>309</v>
      </c>
      <c r="H20" s="7">
        <f>L20*'114成績輸入與落點儀表板'!$B$2+M20*'114成績輸入與落點儀表板'!$B$3+N20*'114成績輸入與落點儀表板'!$B$4+O20*'114成績輸入與落點儀表板'!$B$5+P20*'114成績輸入與落點儀表板'!$B$6+Q20*'114成績輸入與落點儀表板'!$B$7+R20*'114成績輸入與落點儀表板'!$B$8+S20*'114成績輸入與落點儀表板'!$B$9+T20*'114成績輸入與落點儀表板'!$B$10+U20*'114成績輸入與落點儀表板'!$B$11+V20*'114成績輸入與落點儀表板'!$B$12+W20*'114成績輸入與落點儀表板'!$B$13+X20*'114成績輸入與落點儀表板'!$B$14+Y20*'114成績輸入與落點儀表板'!$B$15+Z20*'114成績輸入與落點儀表板'!$B$16</f>
        <v>0</v>
      </c>
      <c r="I20" s="8">
        <f t="shared" si="0"/>
        <v>-309</v>
      </c>
      <c r="J20" s="2" t="str">
        <f t="shared" si="1"/>
        <v>FAIL</v>
      </c>
      <c r="K20" s="17" t="str">
        <f>IF(AND(IF('114成績輸入與落點儀表板'!$C$2="必須採計",L20&gt;0,IF('114成績輸入與落點儀表板'!$C$2="不可採計",L20=0,TRUE)),IF('114成績輸入與落點儀表板'!$C$3="必須採計",M20&gt;0,IF('114成績輸入與落點儀表板'!$C$3="不可採計",M20=0,TRUE)),IF('114成績輸入與落點儀表板'!$C$4="必須採計",N20&gt;0,IF('114成績輸入與落點儀表板'!$C$4="不可採計",N20=0,TRUE)),IF('114成績輸入與落點儀表板'!$C$5="必須採計",O20&gt;0,IF('114成績輸入與落點儀表板'!$C$5="不可採計",O20=0,TRUE)),IF('114成績輸入與落點儀表板'!$C$6="必須採計",P20&gt;0,IF('114成績輸入與落點儀表板'!$C$6="不可採計",P20=0,TRUE)),IF('114成績輸入與落點儀表板'!$C$7="必須採計",Q20&gt;0,IF('114成績輸入與落點儀表板'!$C$7="不可採計",Q20=0,TRUE)),IF('114成績輸入與落點儀表板'!$C$8="必須採計",R20&gt;0,IF('114成績輸入與落點儀表板'!$C$8="不可採計",R20=0,TRUE)),IF('114成績輸入與落點儀表板'!$C$9="必須採計",S20&gt;0,IF('114成績輸入與落點儀表板'!$C$9="不可採計",S20=0,TRUE)),IF('114成績輸入與落點儀表板'!$C$10="必須採計",T20&gt;0,IF('114成績輸入與落點儀表板'!$C$10="不可採計",T20=0,TRUE)),IF('114成績輸入與落點儀表板'!$C$11="必須採計",U20&gt;0,IF('114成績輸入與落點儀表板'!$C$11="不可採計",U20=0,TRUE)),IF('114成績輸入與落點儀表板'!$C$12="必須採計",V20&gt;0,IF('114成績輸入與落點儀表板'!$C$12="不可採計",V20=0,TRUE)),IF('114成績輸入與落點儀表板'!$C$13="必須採計",W20&gt;0,IF('114成績輸入與落點儀表板'!$C$13="不可採計",W20=0,TRUE)),IF('114成績輸入與落點儀表板'!$C$14="必須採計",X20&gt;0,IF('114成績輸入與落點儀表板'!$C$14="不可採計",X20=0,TRUE)),IF('114成績輸入與落點儀表板'!$C$15="必須採計",Y20&gt;0,IF('114成績輸入與落點儀表板'!$C$15="不可採計",Y20=0,TRUE)),IF('114成績輸入與落點儀表板'!$C$16="必須採計",Z20&gt;0,IF('114成績輸入與落點儀表板'!$C$16="不可採計",Z20=0,TRUE))),"✅ 符合","❌ 不符合")</f>
        <v>✅ 符合</v>
      </c>
      <c r="L20" s="15">
        <v>1.25</v>
      </c>
      <c r="M20" s="15">
        <v>1.25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5">
        <v>1</v>
      </c>
      <c r="W20" s="15">
        <v>0</v>
      </c>
      <c r="X20" s="15">
        <v>1</v>
      </c>
      <c r="Y20" s="15">
        <v>0</v>
      </c>
      <c r="Z20" s="15">
        <v>0</v>
      </c>
    </row>
    <row r="21" spans="1:26" ht="15.75" customHeight="1" x14ac:dyDescent="0.3">
      <c r="A21" s="2" t="s">
        <v>117</v>
      </c>
      <c r="B21" s="6" t="s">
        <v>54</v>
      </c>
      <c r="C21" s="6" t="s">
        <v>118</v>
      </c>
      <c r="D21" s="12" t="s">
        <v>113</v>
      </c>
      <c r="E21" s="13" t="s">
        <v>114</v>
      </c>
      <c r="F21" s="2">
        <v>29</v>
      </c>
      <c r="G21" s="15">
        <v>301</v>
      </c>
      <c r="H21" s="7">
        <f>L21*'114成績輸入與落點儀表板'!$B$2+M21*'114成績輸入與落點儀表板'!$B$3+N21*'114成績輸入與落點儀表板'!$B$4+O21*'114成績輸入與落點儀表板'!$B$5+P21*'114成績輸入與落點儀表板'!$B$6+Q21*'114成績輸入與落點儀表板'!$B$7+R21*'114成績輸入與落點儀表板'!$B$8+S21*'114成績輸入與落點儀表板'!$B$9+T21*'114成績輸入與落點儀表板'!$B$10+U21*'114成績輸入與落點儀表板'!$B$11+V21*'114成績輸入與落點儀表板'!$B$12+W21*'114成績輸入與落點儀表板'!$B$13+X21*'114成績輸入與落點儀表板'!$B$14+Y21*'114成績輸入與落點儀表板'!$B$15+Z21*'114成績輸入與落點儀表板'!$B$16</f>
        <v>0</v>
      </c>
      <c r="I21" s="8">
        <f t="shared" si="0"/>
        <v>-301</v>
      </c>
      <c r="J21" s="2" t="str">
        <f t="shared" si="1"/>
        <v>FAIL</v>
      </c>
      <c r="K21" s="17" t="str">
        <f>IF(AND(IF('114成績輸入與落點儀表板'!$C$2="必須採計",L21&gt;0,IF('114成績輸入與落點儀表板'!$C$2="不可採計",L21=0,TRUE)),IF('114成績輸入與落點儀表板'!$C$3="必須採計",M21&gt;0,IF('114成績輸入與落點儀表板'!$C$3="不可採計",M21=0,TRUE)),IF('114成績輸入與落點儀表板'!$C$4="必須採計",N21&gt;0,IF('114成績輸入與落點儀表板'!$C$4="不可採計",N21=0,TRUE)),IF('114成績輸入與落點儀表板'!$C$5="必須採計",O21&gt;0,IF('114成績輸入與落點儀表板'!$C$5="不可採計",O21=0,TRUE)),IF('114成績輸入與落點儀表板'!$C$6="必須採計",P21&gt;0,IF('114成績輸入與落點儀表板'!$C$6="不可採計",P21=0,TRUE)),IF('114成績輸入與落點儀表板'!$C$7="必須採計",Q21&gt;0,IF('114成績輸入與落點儀表板'!$C$7="不可採計",Q21=0,TRUE)),IF('114成績輸入與落點儀表板'!$C$8="必須採計",R21&gt;0,IF('114成績輸入與落點儀表板'!$C$8="不可採計",R21=0,TRUE)),IF('114成績輸入與落點儀表板'!$C$9="必須採計",S21&gt;0,IF('114成績輸入與落點儀表板'!$C$9="不可採計",S21=0,TRUE)),IF('114成績輸入與落點儀表板'!$C$10="必須採計",T21&gt;0,IF('114成績輸入與落點儀表板'!$C$10="不可採計",T21=0,TRUE)),IF('114成績輸入與落點儀表板'!$C$11="必須採計",U21&gt;0,IF('114成績輸入與落點儀表板'!$C$11="不可採計",U21=0,TRUE)),IF('114成績輸入與落點儀表板'!$C$12="必須採計",V21&gt;0,IF('114成績輸入與落點儀表板'!$C$12="不可採計",V21=0,TRUE)),IF('114成績輸入與落點儀表板'!$C$13="必須採計",W21&gt;0,IF('114成績輸入與落點儀表板'!$C$13="不可採計",W21=0,TRUE)),IF('114成績輸入與落點儀表板'!$C$14="必須採計",X21&gt;0,IF('114成績輸入與落點儀表板'!$C$14="不可採計",X21=0,TRUE)),IF('114成績輸入與落點儀表板'!$C$15="必須採計",Y21&gt;0,IF('114成績輸入與落點儀表板'!$C$15="不可採計",Y21=0,TRUE)),IF('114成績輸入與落點儀表板'!$C$16="必須採計",Z21&gt;0,IF('114成績輸入與落點儀表板'!$C$16="不可採計",Z21=0,TRUE))),"✅ 符合","❌ 不符合")</f>
        <v>✅ 符合</v>
      </c>
      <c r="L21" s="15">
        <v>1.25</v>
      </c>
      <c r="M21" s="15">
        <v>1.25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1</v>
      </c>
      <c r="V21" s="15">
        <v>1</v>
      </c>
      <c r="W21" s="15">
        <v>0</v>
      </c>
      <c r="X21" s="15">
        <v>1</v>
      </c>
      <c r="Y21" s="15">
        <v>0</v>
      </c>
      <c r="Z21" s="15">
        <v>0</v>
      </c>
    </row>
    <row r="22" spans="1:26" ht="15.75" customHeight="1" x14ac:dyDescent="0.3">
      <c r="A22" s="2" t="s">
        <v>119</v>
      </c>
      <c r="B22" s="13" t="s">
        <v>54</v>
      </c>
      <c r="C22" s="13" t="s">
        <v>120</v>
      </c>
      <c r="D22" s="12" t="s">
        <v>121</v>
      </c>
      <c r="E22" s="13" t="s">
        <v>122</v>
      </c>
      <c r="F22" s="2">
        <v>22</v>
      </c>
      <c r="G22" s="15">
        <v>222.5</v>
      </c>
      <c r="H22" s="7">
        <f>L22*'114成績輸入與落點儀表板'!$B$2+M22*'114成績輸入與落點儀表板'!$B$3+N22*'114成績輸入與落點儀表板'!$B$4+O22*'114成績輸入與落點儀表板'!$B$5+P22*'114成績輸入與落點儀表板'!$B$6+Q22*'114成績輸入與落點儀表板'!$B$7+R22*'114成績輸入與落點儀表板'!$B$8+S22*'114成績輸入與落點儀表板'!$B$9+T22*'114成績輸入與落點儀表板'!$B$10+U22*'114成績輸入與落點儀表板'!$B$11+V22*'114成績輸入與落點儀表板'!$B$12+W22*'114成績輸入與落點儀表板'!$B$13+X22*'114成績輸入與落點儀表板'!$B$14+Y22*'114成績輸入與落點儀表板'!$B$15+Z22*'114成績輸入與落點儀表板'!$B$16</f>
        <v>0</v>
      </c>
      <c r="I22" s="8">
        <f t="shared" si="0"/>
        <v>-222.5</v>
      </c>
      <c r="J22" s="2" t="str">
        <f t="shared" si="1"/>
        <v>FAIL</v>
      </c>
      <c r="K22" s="17" t="str">
        <f>IF(AND(IF('114成績輸入與落點儀表板'!$C$2="必須採計",L22&gt;0,IF('114成績輸入與落點儀表板'!$C$2="不可採計",L22=0,TRUE)),IF('114成績輸入與落點儀表板'!$C$3="必須採計",M22&gt;0,IF('114成績輸入與落點儀表板'!$C$3="不可採計",M22=0,TRUE)),IF('114成績輸入與落點儀表板'!$C$4="必須採計",N22&gt;0,IF('114成績輸入與落點儀表板'!$C$4="不可採計",N22=0,TRUE)),IF('114成績輸入與落點儀表板'!$C$5="必須採計",O22&gt;0,IF('114成績輸入與落點儀表板'!$C$5="不可採計",O22=0,TRUE)),IF('114成績輸入與落點儀表板'!$C$6="必須採計",P22&gt;0,IF('114成績輸入與落點儀表板'!$C$6="不可採計",P22=0,TRUE)),IF('114成績輸入與落點儀表板'!$C$7="必須採計",Q22&gt;0,IF('114成績輸入與落點儀表板'!$C$7="不可採計",Q22=0,TRUE)),IF('114成績輸入與落點儀表板'!$C$8="必須採計",R22&gt;0,IF('114成績輸入與落點儀表板'!$C$8="不可採計",R22=0,TRUE)),IF('114成績輸入與落點儀表板'!$C$9="必須採計",S22&gt;0,IF('114成績輸入與落點儀表板'!$C$9="不可採計",S22=0,TRUE)),IF('114成績輸入與落點儀表板'!$C$10="必須採計",T22&gt;0,IF('114成績輸入與落點儀表板'!$C$10="不可採計",T22=0,TRUE)),IF('114成績輸入與落點儀表板'!$C$11="必須採計",U22&gt;0,IF('114成績輸入與落點儀表板'!$C$11="不可採計",U22=0,TRUE)),IF('114成績輸入與落點儀表板'!$C$12="必須採計",V22&gt;0,IF('114成績輸入與落點儀表板'!$C$12="不可採計",V22=0,TRUE)),IF('114成績輸入與落點儀表板'!$C$13="必須採計",W22&gt;0,IF('114成績輸入與落點儀表板'!$C$13="不可採計",W22=0,TRUE)),IF('114成績輸入與落點儀表板'!$C$14="必須採計",X22&gt;0,IF('114成績輸入與落點儀表板'!$C$14="不可採計",X22=0,TRUE)),IF('114成績輸入與落點儀表板'!$C$15="必須採計",Y22&gt;0,IF('114成績輸入與落點儀表板'!$C$15="不可採計",Y22=0,TRUE)),IF('114成績輸入與落點儀表板'!$C$16="必須採計",Z22&gt;0,IF('114成績輸入與落點儀表板'!$C$16="不可採計",Z22=0,TRUE))),"✅ 符合","❌ 不符合")</f>
        <v>❌ 不符合</v>
      </c>
      <c r="L22" s="15">
        <v>0</v>
      </c>
      <c r="M22" s="15">
        <v>1.5</v>
      </c>
      <c r="N22" s="15">
        <v>2</v>
      </c>
      <c r="O22" s="15">
        <v>0</v>
      </c>
      <c r="P22" s="15">
        <v>0</v>
      </c>
      <c r="Q22" s="15">
        <v>0</v>
      </c>
      <c r="R22" s="15">
        <v>1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</row>
    <row r="23" spans="1:26" ht="15.75" customHeight="1" x14ac:dyDescent="0.3">
      <c r="A23" s="2" t="s">
        <v>123</v>
      </c>
      <c r="B23" s="6" t="s">
        <v>54</v>
      </c>
      <c r="C23" s="6" t="s">
        <v>124</v>
      </c>
      <c r="D23" s="12" t="s">
        <v>121</v>
      </c>
      <c r="E23" s="13" t="s">
        <v>5792</v>
      </c>
      <c r="F23" s="2">
        <v>10</v>
      </c>
      <c r="G23" s="15">
        <v>279</v>
      </c>
      <c r="H23" s="7">
        <f>L23*'114成績輸入與落點儀表板'!$B$2+M23*'114成績輸入與落點儀表板'!$B$3+N23*'114成績輸入與落點儀表板'!$B$4+O23*'114成績輸入與落點儀表板'!$B$5+P23*'114成績輸入與落點儀表板'!$B$6+Q23*'114成績輸入與落點儀表板'!$B$7+R23*'114成績輸入與落點儀表板'!$B$8+S23*'114成績輸入與落點儀表板'!$B$9+T23*'114成績輸入與落點儀表板'!$B$10+U23*'114成績輸入與落點儀表板'!$B$11+V23*'114成績輸入與落點儀表板'!$B$12+W23*'114成績輸入與落點儀表板'!$B$13+X23*'114成績輸入與落點儀表板'!$B$14+Y23*'114成績輸入與落點儀表板'!$B$15+Z23*'114成績輸入與落點儀表板'!$B$16</f>
        <v>0</v>
      </c>
      <c r="I23" s="8">
        <f t="shared" si="0"/>
        <v>-279</v>
      </c>
      <c r="J23" s="2" t="str">
        <f t="shared" si="1"/>
        <v>FAIL</v>
      </c>
      <c r="K23" s="17" t="str">
        <f>IF(AND(IF('114成績輸入與落點儀表板'!$C$2="必須採計",L23&gt;0,IF('114成績輸入與落點儀表板'!$C$2="不可採計",L23=0,TRUE)),IF('114成績輸入與落點儀表板'!$C$3="必須採計",M23&gt;0,IF('114成績輸入與落點儀表板'!$C$3="不可採計",M23=0,TRUE)),IF('114成績輸入與落點儀表板'!$C$4="必須採計",N23&gt;0,IF('114成績輸入與落點儀表板'!$C$4="不可採計",N23=0,TRUE)),IF('114成績輸入與落點儀表板'!$C$5="必須採計",O23&gt;0,IF('114成績輸入與落點儀表板'!$C$5="不可採計",O23=0,TRUE)),IF('114成績輸入與落點儀表板'!$C$6="必須採計",P23&gt;0,IF('114成績輸入與落點儀表板'!$C$6="不可採計",P23=0,TRUE)),IF('114成績輸入與落點儀表板'!$C$7="必須採計",Q23&gt;0,IF('114成績輸入與落點儀表板'!$C$7="不可採計",Q23=0,TRUE)),IF('114成績輸入與落點儀表板'!$C$8="必須採計",R23&gt;0,IF('114成績輸入與落點儀表板'!$C$8="不可採計",R23=0,TRUE)),IF('114成績輸入與落點儀表板'!$C$9="必須採計",S23&gt;0,IF('114成績輸入與落點儀表板'!$C$9="不可採計",S23=0,TRUE)),IF('114成績輸入與落點儀表板'!$C$10="必須採計",T23&gt;0,IF('114成績輸入與落點儀表板'!$C$10="不可採計",T23=0,TRUE)),IF('114成績輸入與落點儀表板'!$C$11="必須採計",U23&gt;0,IF('114成績輸入與落點儀表板'!$C$11="不可採計",U23=0,TRUE)),IF('114成績輸入與落點儀表板'!$C$12="必須採計",V23&gt;0,IF('114成績輸入與落點儀表板'!$C$12="不可採計",V23=0,TRUE)),IF('114成績輸入與落點儀表板'!$C$13="必須採計",W23&gt;0,IF('114成績輸入與落點儀表板'!$C$13="不可採計",W23=0,TRUE)),IF('114成績輸入與落點儀表板'!$C$14="必須採計",X23&gt;0,IF('114成績輸入與落點儀表板'!$C$14="不可採計",X23=0,TRUE)),IF('114成績輸入與落點儀表板'!$C$15="必須採計",Y23&gt;0,IF('114成績輸入與落點儀表板'!$C$15="不可採計",Y23=0,TRUE)),IF('114成績輸入與落點儀表板'!$C$16="必須採計",Z23&gt;0,IF('114成績輸入與落點儀表板'!$C$16="不可採計",Z23=0,TRUE))),"✅ 符合","❌ 不符合")</f>
        <v>❌ 不符合</v>
      </c>
      <c r="L23" s="15">
        <v>0</v>
      </c>
      <c r="M23" s="15">
        <v>1.5</v>
      </c>
      <c r="N23" s="15">
        <v>0</v>
      </c>
      <c r="O23" s="15">
        <v>0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1</v>
      </c>
      <c r="W23" s="15">
        <v>1</v>
      </c>
      <c r="X23" s="15">
        <v>0</v>
      </c>
      <c r="Y23" s="15">
        <v>0</v>
      </c>
      <c r="Z23" s="15">
        <v>0</v>
      </c>
    </row>
    <row r="24" spans="1:26" ht="15.75" customHeight="1" x14ac:dyDescent="0.3">
      <c r="A24" s="2" t="s">
        <v>126</v>
      </c>
      <c r="B24" s="6" t="s">
        <v>54</v>
      </c>
      <c r="C24" s="6" t="s">
        <v>127</v>
      </c>
      <c r="D24" s="12" t="s">
        <v>99</v>
      </c>
      <c r="E24" s="13" t="s">
        <v>4061</v>
      </c>
      <c r="F24" s="2">
        <v>28</v>
      </c>
      <c r="G24" s="15">
        <v>256</v>
      </c>
      <c r="H24" s="7">
        <f>L24*'114成績輸入與落點儀表板'!$B$2+M24*'114成績輸入與落點儀表板'!$B$3+N24*'114成績輸入與落點儀表板'!$B$4+O24*'114成績輸入與落點儀表板'!$B$5+P24*'114成績輸入與落點儀表板'!$B$6+Q24*'114成績輸入與落點儀表板'!$B$7+R24*'114成績輸入與落點儀表板'!$B$8+S24*'114成績輸入與落點儀表板'!$B$9+T24*'114成績輸入與落點儀表板'!$B$10+U24*'114成績輸入與落點儀表板'!$B$11+V24*'114成績輸入與落點儀表板'!$B$12+W24*'114成績輸入與落點儀表板'!$B$13+X24*'114成績輸入與落點儀表板'!$B$14+Y24*'114成績輸入與落點儀表板'!$B$15+Z24*'114成績輸入與落點儀表板'!$B$16</f>
        <v>0</v>
      </c>
      <c r="I24" s="8">
        <f t="shared" si="0"/>
        <v>-256</v>
      </c>
      <c r="J24" s="2" t="str">
        <f t="shared" si="1"/>
        <v>FAIL</v>
      </c>
      <c r="K24" s="17" t="str">
        <f>IF(AND(IF('114成績輸入與落點儀表板'!$C$2="必須採計",L24&gt;0,IF('114成績輸入與落點儀表板'!$C$2="不可採計",L24=0,TRUE)),IF('114成績輸入與落點儀表板'!$C$3="必須採計",M24&gt;0,IF('114成績輸入與落點儀表板'!$C$3="不可採計",M24=0,TRUE)),IF('114成績輸入與落點儀表板'!$C$4="必須採計",N24&gt;0,IF('114成績輸入與落點儀表板'!$C$4="不可採計",N24=0,TRUE)),IF('114成績輸入與落點儀表板'!$C$5="必須採計",O24&gt;0,IF('114成績輸入與落點儀表板'!$C$5="不可採計",O24=0,TRUE)),IF('114成績輸入與落點儀表板'!$C$6="必須採計",P24&gt;0,IF('114成績輸入與落點儀表板'!$C$6="不可採計",P24=0,TRUE)),IF('114成績輸入與落點儀表板'!$C$7="必須採計",Q24&gt;0,IF('114成績輸入與落點儀表板'!$C$7="不可採計",Q24=0,TRUE)),IF('114成績輸入與落點儀表板'!$C$8="必須採計",R24&gt;0,IF('114成績輸入與落點儀表板'!$C$8="不可採計",R24=0,TRUE)),IF('114成績輸入與落點儀表板'!$C$9="必須採計",S24&gt;0,IF('114成績輸入與落點儀表板'!$C$9="不可採計",S24=0,TRUE)),IF('114成績輸入與落點儀表板'!$C$10="必須採計",T24&gt;0,IF('114成績輸入與落點儀表板'!$C$10="不可採計",T24=0,TRUE)),IF('114成績輸入與落點儀表板'!$C$11="必須採計",U24&gt;0,IF('114成績輸入與落點儀表板'!$C$11="不可採計",U24=0,TRUE)),IF('114成績輸入與落點儀表板'!$C$12="必須採計",V24&gt;0,IF('114成績輸入與落點儀表板'!$C$12="不可採計",V24=0,TRUE)),IF('114成績輸入與落點儀表板'!$C$13="必須採計",W24&gt;0,IF('114成績輸入與落點儀表板'!$C$13="不可採計",W24=0,TRUE)),IF('114成績輸入與落點儀表板'!$C$14="必須採計",X24&gt;0,IF('114成績輸入與落點儀表板'!$C$14="不可採計",X24=0,TRUE)),IF('114成績輸入與落點儀表板'!$C$15="必須採計",Y24&gt;0,IF('114成績輸入與落點儀表板'!$C$15="不可採計",Y24=0,TRUE)),IF('114成績輸入與落點儀表板'!$C$16="必須採計",Z24&gt;0,IF('114成績輸入與落點儀表板'!$C$16="不可採計",Z24=0,TRUE))),"✅ 符合","❌ 不符合")</f>
        <v>✅ 符合</v>
      </c>
      <c r="L24" s="15">
        <v>1</v>
      </c>
      <c r="M24" s="15">
        <v>1</v>
      </c>
      <c r="N24" s="15">
        <v>0</v>
      </c>
      <c r="O24" s="15">
        <v>0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1</v>
      </c>
      <c r="V24" s="15">
        <v>0</v>
      </c>
      <c r="W24" s="15">
        <v>1</v>
      </c>
      <c r="X24" s="15">
        <v>0</v>
      </c>
      <c r="Y24" s="15">
        <v>0</v>
      </c>
      <c r="Z24" s="15">
        <v>0</v>
      </c>
    </row>
    <row r="25" spans="1:26" ht="15.75" customHeight="1" x14ac:dyDescent="0.3">
      <c r="A25" s="2" t="s">
        <v>129</v>
      </c>
      <c r="B25" s="6" t="s">
        <v>54</v>
      </c>
      <c r="C25" s="6" t="s">
        <v>130</v>
      </c>
      <c r="D25" s="12" t="s">
        <v>99</v>
      </c>
      <c r="E25" s="13" t="s">
        <v>131</v>
      </c>
      <c r="F25" s="2">
        <v>34</v>
      </c>
      <c r="G25" s="15">
        <v>267.25</v>
      </c>
      <c r="H25" s="7">
        <f>L25*'114成績輸入與落點儀表板'!$B$2+M25*'114成績輸入與落點儀表板'!$B$3+N25*'114成績輸入與落點儀表板'!$B$4+O25*'114成績輸入與落點儀表板'!$B$5+P25*'114成績輸入與落點儀表板'!$B$6+Q25*'114成績輸入與落點儀表板'!$B$7+R25*'114成績輸入與落點儀表板'!$B$8+S25*'114成績輸入與落點儀表板'!$B$9+T25*'114成績輸入與落點儀表板'!$B$10+U25*'114成績輸入與落點儀表板'!$B$11+V25*'114成績輸入與落點儀表板'!$B$12+W25*'114成績輸入與落點儀表板'!$B$13+X25*'114成績輸入與落點儀表板'!$B$14+Y25*'114成績輸入與落點儀表板'!$B$15+Z25*'114成績輸入與落點儀表板'!$B$16</f>
        <v>0</v>
      </c>
      <c r="I25" s="8">
        <f t="shared" si="0"/>
        <v>-267.25</v>
      </c>
      <c r="J25" s="2" t="str">
        <f t="shared" si="1"/>
        <v>FAIL</v>
      </c>
      <c r="K25" s="17" t="str">
        <f>IF(AND(IF('114成績輸入與落點儀表板'!$C$2="必須採計",L25&gt;0,IF('114成績輸入與落點儀表板'!$C$2="不可採計",L25=0,TRUE)),IF('114成績輸入與落點儀表板'!$C$3="必須採計",M25&gt;0,IF('114成績輸入與落點儀表板'!$C$3="不可採計",M25=0,TRUE)),IF('114成績輸入與落點儀表板'!$C$4="必須採計",N25&gt;0,IF('114成績輸入與落點儀表板'!$C$4="不可採計",N25=0,TRUE)),IF('114成績輸入與落點儀表板'!$C$5="必須採計",O25&gt;0,IF('114成績輸入與落點儀表板'!$C$5="不可採計",O25=0,TRUE)),IF('114成績輸入與落點儀表板'!$C$6="必須採計",P25&gt;0,IF('114成績輸入與落點儀表板'!$C$6="不可採計",P25=0,TRUE)),IF('114成績輸入與落點儀表板'!$C$7="必須採計",Q25&gt;0,IF('114成績輸入與落點儀表板'!$C$7="不可採計",Q25=0,TRUE)),IF('114成績輸入與落點儀表板'!$C$8="必須採計",R25&gt;0,IF('114成績輸入與落點儀表板'!$C$8="不可採計",R25=0,TRUE)),IF('114成績輸入與落點儀表板'!$C$9="必須採計",S25&gt;0,IF('114成績輸入與落點儀表板'!$C$9="不可採計",S25=0,TRUE)),IF('114成績輸入與落點儀表板'!$C$10="必須採計",T25&gt;0,IF('114成績輸入與落點儀表板'!$C$10="不可採計",T25=0,TRUE)),IF('114成績輸入與落點儀表板'!$C$11="必須採計",U25&gt;0,IF('114成績輸入與落點儀表板'!$C$11="不可採計",U25=0,TRUE)),IF('114成績輸入與落點儀表板'!$C$12="必須採計",V25&gt;0,IF('114成績輸入與落點儀表板'!$C$12="不可採計",V25=0,TRUE)),IF('114成績輸入與落點儀表板'!$C$13="必須採計",W25&gt;0,IF('114成績輸入與落點儀表板'!$C$13="不可採計",W25=0,TRUE)),IF('114成績輸入與落點儀表板'!$C$14="必須採計",X25&gt;0,IF('114成績輸入與落點儀表板'!$C$14="不可採計",X25=0,TRUE)),IF('114成績輸入與落點儀表板'!$C$15="必須採計",Y25&gt;0,IF('114成績輸入與落點儀表板'!$C$15="不可採計",Y25=0,TRUE)),IF('114成績輸入與落點儀表板'!$C$16="必須採計",Z25&gt;0,IF('114成績輸入與落點儀表板'!$C$16="不可採計",Z25=0,TRUE))),"✅ 符合","❌ 不符合")</f>
        <v>✅ 符合</v>
      </c>
      <c r="L25" s="15">
        <v>1.25</v>
      </c>
      <c r="M25" s="15">
        <v>1.25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1</v>
      </c>
      <c r="X25" s="15">
        <v>0</v>
      </c>
      <c r="Y25" s="15">
        <v>0</v>
      </c>
      <c r="Z25" s="15">
        <v>0</v>
      </c>
    </row>
    <row r="26" spans="1:26" ht="15.75" customHeight="1" x14ac:dyDescent="0.3">
      <c r="A26" s="2" t="s">
        <v>132</v>
      </c>
      <c r="B26" s="13" t="s">
        <v>54</v>
      </c>
      <c r="C26" s="13" t="s">
        <v>133</v>
      </c>
      <c r="D26" s="12" t="s">
        <v>134</v>
      </c>
      <c r="E26" s="13" t="s">
        <v>135</v>
      </c>
      <c r="F26" s="2">
        <v>47</v>
      </c>
      <c r="G26" s="15">
        <v>287</v>
      </c>
      <c r="H26" s="7">
        <f>L26*'114成績輸入與落點儀表板'!$B$2+M26*'114成績輸入與落點儀表板'!$B$3+N26*'114成績輸入與落點儀表板'!$B$4+O26*'114成績輸入與落點儀表板'!$B$5+P26*'114成績輸入與落點儀表板'!$B$6+Q26*'114成績輸入與落點儀表板'!$B$7+R26*'114成績輸入與落點儀表板'!$B$8+S26*'114成績輸入與落點儀表板'!$B$9+T26*'114成績輸入與落點儀表板'!$B$10+U26*'114成績輸入與落點儀表板'!$B$11+V26*'114成績輸入與落點儀表板'!$B$12+W26*'114成績輸入與落點儀表板'!$B$13+X26*'114成績輸入與落點儀表板'!$B$14+Y26*'114成績輸入與落點儀表板'!$B$15+Z26*'114成績輸入與落點儀表板'!$B$16</f>
        <v>0</v>
      </c>
      <c r="I26" s="8">
        <f t="shared" si="0"/>
        <v>-287</v>
      </c>
      <c r="J26" s="2" t="str">
        <f t="shared" si="1"/>
        <v>FAIL</v>
      </c>
      <c r="K26" s="17" t="str">
        <f>IF(AND(IF('114成績輸入與落點儀表板'!$C$2="必須採計",L26&gt;0,IF('114成績輸入與落點儀表板'!$C$2="不可採計",L26=0,TRUE)),IF('114成績輸入與落點儀表板'!$C$3="必須採計",M26&gt;0,IF('114成績輸入與落點儀表板'!$C$3="不可採計",M26=0,TRUE)),IF('114成績輸入與落點儀表板'!$C$4="必須採計",N26&gt;0,IF('114成績輸入與落點儀表板'!$C$4="不可採計",N26=0,TRUE)),IF('114成績輸入與落點儀表板'!$C$5="必須採計",O26&gt;0,IF('114成績輸入與落點儀表板'!$C$5="不可採計",O26=0,TRUE)),IF('114成績輸入與落點儀表板'!$C$6="必須採計",P26&gt;0,IF('114成績輸入與落點儀表板'!$C$6="不可採計",P26=0,TRUE)),IF('114成績輸入與落點儀表板'!$C$7="必須採計",Q26&gt;0,IF('114成績輸入與落點儀表板'!$C$7="不可採計",Q26=0,TRUE)),IF('114成績輸入與落點儀表板'!$C$8="必須採計",R26&gt;0,IF('114成績輸入與落點儀表板'!$C$8="不可採計",R26=0,TRUE)),IF('114成績輸入與落點儀表板'!$C$9="必須採計",S26&gt;0,IF('114成績輸入與落點儀表板'!$C$9="不可採計",S26=0,TRUE)),IF('114成績輸入與落點儀表板'!$C$10="必須採計",T26&gt;0,IF('114成績輸入與落點儀表板'!$C$10="不可採計",T26=0,TRUE)),IF('114成績輸入與落點儀表板'!$C$11="必須採計",U26&gt;0,IF('114成績輸入與落點儀表板'!$C$11="不可採計",U26=0,TRUE)),IF('114成績輸入與落點儀表板'!$C$12="必須採計",V26&gt;0,IF('114成績輸入與落點儀表板'!$C$12="不可採計",V26=0,TRUE)),IF('114成績輸入與落點儀表板'!$C$13="必須採計",W26&gt;0,IF('114成績輸入與落點儀表板'!$C$13="不可採計",W26=0,TRUE)),IF('114成績輸入與落點儀表板'!$C$14="必須採計",X26&gt;0,IF('114成績輸入與落點儀表板'!$C$14="不可採計",X26=0,TRUE)),IF('114成績輸入與落點儀表板'!$C$15="必須採計",Y26&gt;0,IF('114成績輸入與落點儀表板'!$C$15="不可採計",Y26=0,TRUE)),IF('114成績輸入與落點儀表板'!$C$16="必須採計",Z26&gt;0,IF('114成績輸入與落點儀表板'!$C$16="不可採計",Z26=0,TRUE))),"✅ 符合","❌ 不符合")</f>
        <v>❌ 不符合</v>
      </c>
      <c r="L26" s="15">
        <v>0</v>
      </c>
      <c r="M26" s="15">
        <v>1</v>
      </c>
      <c r="N26" s="15">
        <v>1</v>
      </c>
      <c r="O26" s="15">
        <v>0</v>
      </c>
      <c r="P26" s="15">
        <v>0</v>
      </c>
      <c r="Q26" s="15">
        <v>0</v>
      </c>
      <c r="R26" s="15">
        <v>1</v>
      </c>
      <c r="S26" s="15">
        <v>1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</row>
    <row r="27" spans="1:26" ht="15.75" customHeight="1" x14ac:dyDescent="0.3">
      <c r="A27" s="2" t="s">
        <v>136</v>
      </c>
      <c r="B27" s="13" t="s">
        <v>54</v>
      </c>
      <c r="C27" s="13" t="s">
        <v>137</v>
      </c>
      <c r="D27" s="12" t="s">
        <v>134</v>
      </c>
      <c r="E27" s="13" t="s">
        <v>135</v>
      </c>
      <c r="F27" s="2">
        <v>7</v>
      </c>
      <c r="G27" s="15">
        <v>262</v>
      </c>
      <c r="H27" s="7">
        <f>L27*'114成績輸入與落點儀表板'!$B$2+M27*'114成績輸入與落點儀表板'!$B$3+N27*'114成績輸入與落點儀表板'!$B$4+O27*'114成績輸入與落點儀表板'!$B$5+P27*'114成績輸入與落點儀表板'!$B$6+Q27*'114成績輸入與落點儀表板'!$B$7+R27*'114成績輸入與落點儀表板'!$B$8+S27*'114成績輸入與落點儀表板'!$B$9+T27*'114成績輸入與落點儀表板'!$B$10+U27*'114成績輸入與落點儀表板'!$B$11+V27*'114成績輸入與落點儀表板'!$B$12+W27*'114成績輸入與落點儀表板'!$B$13+X27*'114成績輸入與落點儀表板'!$B$14+Y27*'114成績輸入與落點儀表板'!$B$15+Z27*'114成績輸入與落點儀表板'!$B$16</f>
        <v>0</v>
      </c>
      <c r="I27" s="8">
        <f t="shared" si="0"/>
        <v>-262</v>
      </c>
      <c r="J27" s="2" t="str">
        <f t="shared" si="1"/>
        <v>FAIL</v>
      </c>
      <c r="K27" s="17" t="str">
        <f>IF(AND(IF('114成績輸入與落點儀表板'!$C$2="必須採計",L27&gt;0,IF('114成績輸入與落點儀表板'!$C$2="不可採計",L27=0,TRUE)),IF('114成績輸入與落點儀表板'!$C$3="必須採計",M27&gt;0,IF('114成績輸入與落點儀表板'!$C$3="不可採計",M27=0,TRUE)),IF('114成績輸入與落點儀表板'!$C$4="必須採計",N27&gt;0,IF('114成績輸入與落點儀表板'!$C$4="不可採計",N27=0,TRUE)),IF('114成績輸入與落點儀表板'!$C$5="必須採計",O27&gt;0,IF('114成績輸入與落點儀表板'!$C$5="不可採計",O27=0,TRUE)),IF('114成績輸入與落點儀表板'!$C$6="必須採計",P27&gt;0,IF('114成績輸入與落點儀表板'!$C$6="不可採計",P27=0,TRUE)),IF('114成績輸入與落點儀表板'!$C$7="必須採計",Q27&gt;0,IF('114成績輸入與落點儀表板'!$C$7="不可採計",Q27=0,TRUE)),IF('114成績輸入與落點儀表板'!$C$8="必須採計",R27&gt;0,IF('114成績輸入與落點儀表板'!$C$8="不可採計",R27=0,TRUE)),IF('114成績輸入與落點儀表板'!$C$9="必須採計",S27&gt;0,IF('114成績輸入與落點儀表板'!$C$9="不可採計",S27=0,TRUE)),IF('114成績輸入與落點儀表板'!$C$10="必須採計",T27&gt;0,IF('114成績輸入與落點儀表板'!$C$10="不可採計",T27=0,TRUE)),IF('114成績輸入與落點儀表板'!$C$11="必須採計",U27&gt;0,IF('114成績輸入與落點儀表板'!$C$11="不可採計",U27=0,TRUE)),IF('114成績輸入與落點儀表板'!$C$12="必須採計",V27&gt;0,IF('114成績輸入與落點儀表板'!$C$12="不可採計",V27=0,TRUE)),IF('114成績輸入與落點儀表板'!$C$13="必須採計",W27&gt;0,IF('114成績輸入與落點儀表板'!$C$13="不可採計",W27=0,TRUE)),IF('114成績輸入與落點儀表板'!$C$14="必須採計",X27&gt;0,IF('114成績輸入與落點儀表板'!$C$14="不可採計",X27=0,TRUE)),IF('114成績輸入與落點儀表板'!$C$15="必須採計",Y27&gt;0,IF('114成績輸入與落點儀表板'!$C$15="不可採計",Y27=0,TRUE)),IF('114成績輸入與落點儀表板'!$C$16="必須採計",Z27&gt;0,IF('114成績輸入與落點儀表板'!$C$16="不可採計",Z27=0,TRUE))),"✅ 符合","❌ 不符合")</f>
        <v>❌ 不符合</v>
      </c>
      <c r="L27" s="15">
        <v>0</v>
      </c>
      <c r="M27" s="15">
        <v>1</v>
      </c>
      <c r="N27" s="15">
        <v>1</v>
      </c>
      <c r="O27" s="15">
        <v>0</v>
      </c>
      <c r="P27" s="15">
        <v>0</v>
      </c>
      <c r="Q27" s="15">
        <v>0</v>
      </c>
      <c r="R27" s="15">
        <v>1</v>
      </c>
      <c r="S27" s="15">
        <v>1</v>
      </c>
      <c r="T27" s="15">
        <v>1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</row>
    <row r="28" spans="1:26" ht="15.75" customHeight="1" x14ac:dyDescent="0.3">
      <c r="A28" s="2" t="s">
        <v>138</v>
      </c>
      <c r="B28" s="13" t="s">
        <v>54</v>
      </c>
      <c r="C28" s="13" t="s">
        <v>139</v>
      </c>
      <c r="D28" s="12" t="s">
        <v>134</v>
      </c>
      <c r="E28" s="13" t="s">
        <v>135</v>
      </c>
      <c r="F28" s="2">
        <v>17</v>
      </c>
      <c r="G28" s="15">
        <v>283</v>
      </c>
      <c r="H28" s="7">
        <f>L28*'114成績輸入與落點儀表板'!$B$2+M28*'114成績輸入與落點儀表板'!$B$3+N28*'114成績輸入與落點儀表板'!$B$4+O28*'114成績輸入與落點儀表板'!$B$5+P28*'114成績輸入與落點儀表板'!$B$6+Q28*'114成績輸入與落點儀表板'!$B$7+R28*'114成績輸入與落點儀表板'!$B$8+S28*'114成績輸入與落點儀表板'!$B$9+T28*'114成績輸入與落點儀表板'!$B$10+U28*'114成績輸入與落點儀表板'!$B$11+V28*'114成績輸入與落點儀表板'!$B$12+W28*'114成績輸入與落點儀表板'!$B$13+X28*'114成績輸入與落點儀表板'!$B$14+Y28*'114成績輸入與落點儀表板'!$B$15+Z28*'114成績輸入與落點儀表板'!$B$16</f>
        <v>0</v>
      </c>
      <c r="I28" s="8">
        <f t="shared" si="0"/>
        <v>-283</v>
      </c>
      <c r="J28" s="2" t="str">
        <f t="shared" si="1"/>
        <v>FAIL</v>
      </c>
      <c r="K28" s="17" t="str">
        <f>IF(AND(IF('114成績輸入與落點儀表板'!$C$2="必須採計",L28&gt;0,IF('114成績輸入與落點儀表板'!$C$2="不可採計",L28=0,TRUE)),IF('114成績輸入與落點儀表板'!$C$3="必須採計",M28&gt;0,IF('114成績輸入與落點儀表板'!$C$3="不可採計",M28=0,TRUE)),IF('114成績輸入與落點儀表板'!$C$4="必須採計",N28&gt;0,IF('114成績輸入與落點儀表板'!$C$4="不可採計",N28=0,TRUE)),IF('114成績輸入與落點儀表板'!$C$5="必須採計",O28&gt;0,IF('114成績輸入與落點儀表板'!$C$5="不可採計",O28=0,TRUE)),IF('114成績輸入與落點儀表板'!$C$6="必須採計",P28&gt;0,IF('114成績輸入與落點儀表板'!$C$6="不可採計",P28=0,TRUE)),IF('114成績輸入與落點儀表板'!$C$7="必須採計",Q28&gt;0,IF('114成績輸入與落點儀表板'!$C$7="不可採計",Q28=0,TRUE)),IF('114成績輸入與落點儀表板'!$C$8="必須採計",R28&gt;0,IF('114成績輸入與落點儀表板'!$C$8="不可採計",R28=0,TRUE)),IF('114成績輸入與落點儀表板'!$C$9="必須採計",S28&gt;0,IF('114成績輸入與落點儀表板'!$C$9="不可採計",S28=0,TRUE)),IF('114成績輸入與落點儀表板'!$C$10="必須採計",T28&gt;0,IF('114成績輸入與落點儀表板'!$C$10="不可採計",T28=0,TRUE)),IF('114成績輸入與落點儀表板'!$C$11="必須採計",U28&gt;0,IF('114成績輸入與落點儀表板'!$C$11="不可採計",U28=0,TRUE)),IF('114成績輸入與落點儀表板'!$C$12="必須採計",V28&gt;0,IF('114成績輸入與落點儀表板'!$C$12="不可採計",V28=0,TRUE)),IF('114成績輸入與落點儀表板'!$C$13="必須採計",W28&gt;0,IF('114成績輸入與落點儀表板'!$C$13="不可採計",W28=0,TRUE)),IF('114成績輸入與落點儀表板'!$C$14="必須採計",X28&gt;0,IF('114成績輸入與落點儀表板'!$C$14="不可採計",X28=0,TRUE)),IF('114成績輸入與落點儀表板'!$C$15="必須採計",Y28&gt;0,IF('114成績輸入與落點儀表板'!$C$15="不可採計",Y28=0,TRUE)),IF('114成績輸入與落點儀表板'!$C$16="必須採計",Z28&gt;0,IF('114成績輸入與落點儀表板'!$C$16="不可採計",Z28=0,TRUE))),"✅ 符合","❌ 不符合")</f>
        <v>❌ 不符合</v>
      </c>
      <c r="L28" s="15">
        <v>0</v>
      </c>
      <c r="M28" s="15">
        <v>1</v>
      </c>
      <c r="N28" s="15">
        <v>1</v>
      </c>
      <c r="O28" s="15">
        <v>0</v>
      </c>
      <c r="P28" s="15">
        <v>0</v>
      </c>
      <c r="Q28" s="15">
        <v>0</v>
      </c>
      <c r="R28" s="15">
        <v>1</v>
      </c>
      <c r="S28" s="15">
        <v>1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</row>
    <row r="29" spans="1:26" ht="15.75" customHeight="1" x14ac:dyDescent="0.3">
      <c r="A29" s="2" t="s">
        <v>140</v>
      </c>
      <c r="B29" s="13" t="s">
        <v>54</v>
      </c>
      <c r="C29" s="13" t="s">
        <v>141</v>
      </c>
      <c r="D29" s="12" t="s">
        <v>134</v>
      </c>
      <c r="E29" s="13" t="s">
        <v>142</v>
      </c>
      <c r="F29" s="2">
        <v>17</v>
      </c>
      <c r="G29" s="15">
        <v>371</v>
      </c>
      <c r="H29" s="7">
        <f>L29*'114成績輸入與落點儀表板'!$B$2+M29*'114成績輸入與落點儀表板'!$B$3+N29*'114成績輸入與落點儀表板'!$B$4+O29*'114成績輸入與落點儀表板'!$B$5+P29*'114成績輸入與落點儀表板'!$B$6+Q29*'114成績輸入與落點儀表板'!$B$7+R29*'114成績輸入與落點儀表板'!$B$8+S29*'114成績輸入與落點儀表板'!$B$9+T29*'114成績輸入與落點儀表板'!$B$10+U29*'114成績輸入與落點儀表板'!$B$11+V29*'114成績輸入與落點儀表板'!$B$12+W29*'114成績輸入與落點儀表板'!$B$13+X29*'114成績輸入與落點儀表板'!$B$14+Y29*'114成績輸入與落點儀表板'!$B$15+Z29*'114成績輸入與落點儀表板'!$B$16</f>
        <v>0</v>
      </c>
      <c r="I29" s="8">
        <f t="shared" si="0"/>
        <v>-371</v>
      </c>
      <c r="J29" s="2" t="str">
        <f t="shared" si="1"/>
        <v>FAIL</v>
      </c>
      <c r="K29" s="17" t="str">
        <f>IF(AND(IF('114成績輸入與落點儀表板'!$C$2="必須採計",L29&gt;0,IF('114成績輸入與落點儀表板'!$C$2="不可採計",L29=0,TRUE)),IF('114成績輸入與落點儀表板'!$C$3="必須採計",M29&gt;0,IF('114成績輸入與落點儀表板'!$C$3="不可採計",M29=0,TRUE)),IF('114成績輸入與落點儀表板'!$C$4="必須採計",N29&gt;0,IF('114成績輸入與落點儀表板'!$C$4="不可採計",N29=0,TRUE)),IF('114成績輸入與落點儀表板'!$C$5="必須採計",O29&gt;0,IF('114成績輸入與落點儀表板'!$C$5="不可採計",O29=0,TRUE)),IF('114成績輸入與落點儀表板'!$C$6="必須採計",P29&gt;0,IF('114成績輸入與落點儀表板'!$C$6="不可採計",P29=0,TRUE)),IF('114成績輸入與落點儀表板'!$C$7="必須採計",Q29&gt;0,IF('114成績輸入與落點儀表板'!$C$7="不可採計",Q29=0,TRUE)),IF('114成績輸入與落點儀表板'!$C$8="必須採計",R29&gt;0,IF('114成績輸入與落點儀表板'!$C$8="不可採計",R29=0,TRUE)),IF('114成績輸入與落點儀表板'!$C$9="必須採計",S29&gt;0,IF('114成績輸入與落點儀表板'!$C$9="不可採計",S29=0,TRUE)),IF('114成績輸入與落點儀表板'!$C$10="必須採計",T29&gt;0,IF('114成績輸入與落點儀表板'!$C$10="不可採計",T29=0,TRUE)),IF('114成績輸入與落點儀表板'!$C$11="必須採計",U29&gt;0,IF('114成績輸入與落點儀表板'!$C$11="不可採計",U29=0,TRUE)),IF('114成績輸入與落點儀表板'!$C$12="必須採計",V29&gt;0,IF('114成績輸入與落點儀表板'!$C$12="不可採計",V29=0,TRUE)),IF('114成績輸入與落點儀表板'!$C$13="必須採計",W29&gt;0,IF('114成績輸入與落點儀表板'!$C$13="不可採計",W29=0,TRUE)),IF('114成績輸入與落點儀表板'!$C$14="必須採計",X29&gt;0,IF('114成績輸入與落點儀表板'!$C$14="不可採計",X29=0,TRUE)),IF('114成績輸入與落點儀表板'!$C$15="必須採計",Y29&gt;0,IF('114成績輸入與落點儀表板'!$C$15="不可採計",Y29=0,TRUE)),IF('114成績輸入與落點儀表板'!$C$16="必須採計",Z29&gt;0,IF('114成績輸入與落點儀表板'!$C$16="不可採計",Z29=0,TRUE))),"✅ 符合","❌ 不符合")</f>
        <v>❌ 不符合</v>
      </c>
      <c r="L29" s="15">
        <v>0</v>
      </c>
      <c r="M29" s="15">
        <v>1</v>
      </c>
      <c r="N29" s="15">
        <v>1</v>
      </c>
      <c r="O29" s="15">
        <v>0</v>
      </c>
      <c r="P29" s="15">
        <v>0</v>
      </c>
      <c r="Q29" s="15">
        <v>0</v>
      </c>
      <c r="R29" s="15">
        <v>1</v>
      </c>
      <c r="S29" s="15">
        <v>2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 ht="15.75" customHeight="1" x14ac:dyDescent="0.3">
      <c r="A30" s="2" t="s">
        <v>143</v>
      </c>
      <c r="B30" s="13" t="s">
        <v>54</v>
      </c>
      <c r="C30" s="13" t="s">
        <v>144</v>
      </c>
      <c r="D30" s="12" t="s">
        <v>134</v>
      </c>
      <c r="E30" s="13" t="s">
        <v>145</v>
      </c>
      <c r="F30" s="2">
        <v>14</v>
      </c>
      <c r="G30" s="15">
        <v>254</v>
      </c>
      <c r="H30" s="7">
        <f>L30*'114成績輸入與落點儀表板'!$B$2+M30*'114成績輸入與落點儀表板'!$B$3+N30*'114成績輸入與落點儀表板'!$B$4+O30*'114成績輸入與落點儀表板'!$B$5+P30*'114成績輸入與落點儀表板'!$B$6+Q30*'114成績輸入與落點儀表板'!$B$7+R30*'114成績輸入與落點儀表板'!$B$8+S30*'114成績輸入與落點儀表板'!$B$9+T30*'114成績輸入與落點儀表板'!$B$10+U30*'114成績輸入與落點儀表板'!$B$11+V30*'114成績輸入與落點儀表板'!$B$12+W30*'114成績輸入與落點儀表板'!$B$13+X30*'114成績輸入與落點儀表板'!$B$14+Y30*'114成績輸入與落點儀表板'!$B$15+Z30*'114成績輸入與落點儀表板'!$B$16</f>
        <v>0</v>
      </c>
      <c r="I30" s="8">
        <f t="shared" si="0"/>
        <v>-254</v>
      </c>
      <c r="J30" s="2" t="str">
        <f t="shared" si="1"/>
        <v>FAIL</v>
      </c>
      <c r="K30" s="17" t="str">
        <f>IF(AND(IF('114成績輸入與落點儀表板'!$C$2="必須採計",L30&gt;0,IF('114成績輸入與落點儀表板'!$C$2="不可採計",L30=0,TRUE)),IF('114成績輸入與落點儀表板'!$C$3="必須採計",M30&gt;0,IF('114成績輸入與落點儀表板'!$C$3="不可採計",M30=0,TRUE)),IF('114成績輸入與落點儀表板'!$C$4="必須採計",N30&gt;0,IF('114成績輸入與落點儀表板'!$C$4="不可採計",N30=0,TRUE)),IF('114成績輸入與落點儀表板'!$C$5="必須採計",O30&gt;0,IF('114成績輸入與落點儀表板'!$C$5="不可採計",O30=0,TRUE)),IF('114成績輸入與落點儀表板'!$C$6="必須採計",P30&gt;0,IF('114成績輸入與落點儀表板'!$C$6="不可採計",P30=0,TRUE)),IF('114成績輸入與落點儀表板'!$C$7="必須採計",Q30&gt;0,IF('114成績輸入與落點儀表板'!$C$7="不可採計",Q30=0,TRUE)),IF('114成績輸入與落點儀表板'!$C$8="必須採計",R30&gt;0,IF('114成績輸入與落點儀表板'!$C$8="不可採計",R30=0,TRUE)),IF('114成績輸入與落點儀表板'!$C$9="必須採計",S30&gt;0,IF('114成績輸入與落點儀表板'!$C$9="不可採計",S30=0,TRUE)),IF('114成績輸入與落點儀表板'!$C$10="必須採計",T30&gt;0,IF('114成績輸入與落點儀表板'!$C$10="不可採計",T30=0,TRUE)),IF('114成績輸入與落點儀表板'!$C$11="必須採計",U30&gt;0,IF('114成績輸入與落點儀表板'!$C$11="不可採計",U30=0,TRUE)),IF('114成績輸入與落點儀表板'!$C$12="必須採計",V30&gt;0,IF('114成績輸入與落點儀表板'!$C$12="不可採計",V30=0,TRUE)),IF('114成績輸入與落點儀表板'!$C$13="必須採計",W30&gt;0,IF('114成績輸入與落點儀表板'!$C$13="不可採計",W30=0,TRUE)),IF('114成績輸入與落點儀表板'!$C$14="必須採計",X30&gt;0,IF('114成績輸入與落點儀表板'!$C$14="不可採計",X30=0,TRUE)),IF('114成績輸入與落點儀表板'!$C$15="必須採計",Y30&gt;0,IF('114成績輸入與落點儀表板'!$C$15="不可採計",Y30=0,TRUE)),IF('114成績輸入與落點儀表板'!$C$16="必須採計",Z30&gt;0,IF('114成績輸入與落點儀表板'!$C$16="不可採計",Z30=0,TRUE))),"✅ 符合","❌ 不符合")</f>
        <v>✅ 符合</v>
      </c>
      <c r="L30" s="15">
        <v>1</v>
      </c>
      <c r="M30" s="15">
        <v>1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1</v>
      </c>
      <c r="T30" s="15">
        <v>1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 ht="15.75" customHeight="1" x14ac:dyDescent="0.3">
      <c r="A31" s="2" t="s">
        <v>146</v>
      </c>
      <c r="B31" s="13" t="s">
        <v>54</v>
      </c>
      <c r="C31" s="13" t="s">
        <v>147</v>
      </c>
      <c r="D31" s="12" t="s">
        <v>134</v>
      </c>
      <c r="E31" s="13" t="s">
        <v>148</v>
      </c>
      <c r="F31" s="2">
        <v>15</v>
      </c>
      <c r="G31" s="15">
        <v>241</v>
      </c>
      <c r="H31" s="7">
        <f>L31*'114成績輸入與落點儀表板'!$B$2+M31*'114成績輸入與落點儀表板'!$B$3+N31*'114成績輸入與落點儀表板'!$B$4+O31*'114成績輸入與落點儀表板'!$B$5+P31*'114成績輸入與落點儀表板'!$B$6+Q31*'114成績輸入與落點儀表板'!$B$7+R31*'114成績輸入與落點儀表板'!$B$8+S31*'114成績輸入與落點儀表板'!$B$9+T31*'114成績輸入與落點儀表板'!$B$10+U31*'114成績輸入與落點儀表板'!$B$11+V31*'114成績輸入與落點儀表板'!$B$12+W31*'114成績輸入與落點儀表板'!$B$13+X31*'114成績輸入與落點儀表板'!$B$14+Y31*'114成績輸入與落點儀表板'!$B$15+Z31*'114成績輸入與落點儀表板'!$B$16</f>
        <v>0</v>
      </c>
      <c r="I31" s="8">
        <f t="shared" si="0"/>
        <v>-241</v>
      </c>
      <c r="J31" s="2" t="str">
        <f t="shared" si="1"/>
        <v>FAIL</v>
      </c>
      <c r="K31" s="17" t="str">
        <f>IF(AND(IF('114成績輸入與落點儀表板'!$C$2="必須採計",L31&gt;0,IF('114成績輸入與落點儀表板'!$C$2="不可採計",L31=0,TRUE)),IF('114成績輸入與落點儀表板'!$C$3="必須採計",M31&gt;0,IF('114成績輸入與落點儀表板'!$C$3="不可採計",M31=0,TRUE)),IF('114成績輸入與落點儀表板'!$C$4="必須採計",N31&gt;0,IF('114成績輸入與落點儀表板'!$C$4="不可採計",N31=0,TRUE)),IF('114成績輸入與落點儀表板'!$C$5="必須採計",O31&gt;0,IF('114成績輸入與落點儀表板'!$C$5="不可採計",O31=0,TRUE)),IF('114成績輸入與落點儀表板'!$C$6="必須採計",P31&gt;0,IF('114成績輸入與落點儀表板'!$C$6="不可採計",P31=0,TRUE)),IF('114成績輸入與落點儀表板'!$C$7="必須採計",Q31&gt;0,IF('114成績輸入與落點儀表板'!$C$7="不可採計",Q31=0,TRUE)),IF('114成績輸入與落點儀表板'!$C$8="必須採計",R31&gt;0,IF('114成績輸入與落點儀表板'!$C$8="不可採計",R31=0,TRUE)),IF('114成績輸入與落點儀表板'!$C$9="必須採計",S31&gt;0,IF('114成績輸入與落點儀表板'!$C$9="不可採計",S31=0,TRUE)),IF('114成績輸入與落點儀表板'!$C$10="必須採計",T31&gt;0,IF('114成績輸入與落點儀表板'!$C$10="不可採計",T31=0,TRUE)),IF('114成績輸入與落點儀表板'!$C$11="必須採計",U31&gt;0,IF('114成績輸入與落點儀表板'!$C$11="不可採計",U31=0,TRUE)),IF('114成績輸入與落點儀表板'!$C$12="必須採計",V31&gt;0,IF('114成績輸入與落點儀表板'!$C$12="不可採計",V31=0,TRUE)),IF('114成績輸入與落點儀表板'!$C$13="必須採計",W31&gt;0,IF('114成績輸入與落點儀表板'!$C$13="不可採計",W31=0,TRUE)),IF('114成績輸入與落點儀表板'!$C$14="必須採計",X31&gt;0,IF('114成績輸入與落點儀表板'!$C$14="不可採計",X31=0,TRUE)),IF('114成績輸入與落點儀表板'!$C$15="必須採計",Y31&gt;0,IF('114成績輸入與落點儀表板'!$C$15="不可採計",Y31=0,TRUE)),IF('114成績輸入與落點儀表板'!$C$16="必須採計",Z31&gt;0,IF('114成績輸入與落點儀表板'!$C$16="不可採計",Z31=0,TRUE))),"✅ 符合","❌ 不符合")</f>
        <v>✅ 符合</v>
      </c>
      <c r="L31" s="15">
        <v>1</v>
      </c>
      <c r="M31" s="15">
        <v>1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1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ht="15.75" customHeight="1" x14ac:dyDescent="0.3">
      <c r="A32" s="2" t="s">
        <v>149</v>
      </c>
      <c r="B32" s="13" t="s">
        <v>54</v>
      </c>
      <c r="C32" s="13" t="s">
        <v>150</v>
      </c>
      <c r="D32" s="12" t="s">
        <v>134</v>
      </c>
      <c r="E32" s="13" t="s">
        <v>151</v>
      </c>
      <c r="F32" s="2">
        <v>15</v>
      </c>
      <c r="G32" s="15">
        <v>253</v>
      </c>
      <c r="H32" s="7">
        <f>L32*'114成績輸入與落點儀表板'!$B$2+M32*'114成績輸入與落點儀表板'!$B$3+N32*'114成績輸入與落點儀表板'!$B$4+O32*'114成績輸入與落點儀表板'!$B$5+P32*'114成績輸入與落點儀表板'!$B$6+Q32*'114成績輸入與落點儀表板'!$B$7+R32*'114成績輸入與落點儀表板'!$B$8+S32*'114成績輸入與落點儀表板'!$B$9+T32*'114成績輸入與落點儀表板'!$B$10+U32*'114成績輸入與落點儀表板'!$B$11+V32*'114成績輸入與落點儀表板'!$B$12+W32*'114成績輸入與落點儀表板'!$B$13+X32*'114成績輸入與落點儀表板'!$B$14+Y32*'114成績輸入與落點儀表板'!$B$15+Z32*'114成績輸入與落點儀表板'!$B$16</f>
        <v>0</v>
      </c>
      <c r="I32" s="8">
        <f t="shared" si="0"/>
        <v>-253</v>
      </c>
      <c r="J32" s="2" t="str">
        <f t="shared" si="1"/>
        <v>FAIL</v>
      </c>
      <c r="K32" s="17" t="str">
        <f>IF(AND(IF('114成績輸入與落點儀表板'!$C$2="必須採計",L32&gt;0,IF('114成績輸入與落點儀表板'!$C$2="不可採計",L32=0,TRUE)),IF('114成績輸入與落點儀表板'!$C$3="必須採計",M32&gt;0,IF('114成績輸入與落點儀表板'!$C$3="不可採計",M32=0,TRUE)),IF('114成績輸入與落點儀表板'!$C$4="必須採計",N32&gt;0,IF('114成績輸入與落點儀表板'!$C$4="不可採計",N32=0,TRUE)),IF('114成績輸入與落點儀表板'!$C$5="必須採計",O32&gt;0,IF('114成績輸入與落點儀表板'!$C$5="不可採計",O32=0,TRUE)),IF('114成績輸入與落點儀表板'!$C$6="必須採計",P32&gt;0,IF('114成績輸入與落點儀表板'!$C$6="不可採計",P32=0,TRUE)),IF('114成績輸入與落點儀表板'!$C$7="必須採計",Q32&gt;0,IF('114成績輸入與落點儀表板'!$C$7="不可採計",Q32=0,TRUE)),IF('114成績輸入與落點儀表板'!$C$8="必須採計",R32&gt;0,IF('114成績輸入與落點儀表板'!$C$8="不可採計",R32=0,TRUE)),IF('114成績輸入與落點儀表板'!$C$9="必須採計",S32&gt;0,IF('114成績輸入與落點儀表板'!$C$9="不可採計",S32=0,TRUE)),IF('114成績輸入與落點儀表板'!$C$10="必須採計",T32&gt;0,IF('114成績輸入與落點儀表板'!$C$10="不可採計",T32=0,TRUE)),IF('114成績輸入與落點儀表板'!$C$11="必須採計",U32&gt;0,IF('114成績輸入與落點儀表板'!$C$11="不可採計",U32=0,TRUE)),IF('114成績輸入與落點儀表板'!$C$12="必須採計",V32&gt;0,IF('114成績輸入與落點儀表板'!$C$12="不可採計",V32=0,TRUE)),IF('114成績輸入與落點儀表板'!$C$13="必須採計",W32&gt;0,IF('114成績輸入與落點儀表板'!$C$13="不可採計",W32=0,TRUE)),IF('114成績輸入與落點儀表板'!$C$14="必須採計",X32&gt;0,IF('114成績輸入與落點儀表板'!$C$14="不可採計",X32=0,TRUE)),IF('114成績輸入與落點儀表板'!$C$15="必須採計",Y32&gt;0,IF('114成績輸入與落點儀表板'!$C$15="不可採計",Y32=0,TRUE)),IF('114成績輸入與落點儀表板'!$C$16="必須採計",Z32&gt;0,IF('114成績輸入與落點儀表板'!$C$16="不可採計",Z32=0,TRUE))),"✅ 符合","❌ 不符合")</f>
        <v>❌ 不符合</v>
      </c>
      <c r="L32" s="15">
        <v>0</v>
      </c>
      <c r="M32" s="15">
        <v>1</v>
      </c>
      <c r="N32" s="15">
        <v>1</v>
      </c>
      <c r="O32" s="15">
        <v>0</v>
      </c>
      <c r="P32" s="15">
        <v>0</v>
      </c>
      <c r="Q32" s="15">
        <v>0</v>
      </c>
      <c r="R32" s="15">
        <v>1</v>
      </c>
      <c r="S32" s="15">
        <v>1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</row>
    <row r="33" spans="1:26" ht="15.75" customHeight="1" x14ac:dyDescent="0.3">
      <c r="A33" s="2" t="s">
        <v>152</v>
      </c>
      <c r="B33" s="13" t="s">
        <v>54</v>
      </c>
      <c r="C33" s="13" t="s">
        <v>153</v>
      </c>
      <c r="D33" s="12" t="s">
        <v>134</v>
      </c>
      <c r="E33" s="13" t="s">
        <v>154</v>
      </c>
      <c r="F33" s="2">
        <v>19</v>
      </c>
      <c r="G33" s="15">
        <v>246</v>
      </c>
      <c r="H33" s="7">
        <f>L33*'114成績輸入與落點儀表板'!$B$2+M33*'114成績輸入與落點儀表板'!$B$3+N33*'114成績輸入與落點儀表板'!$B$4+O33*'114成績輸入與落點儀表板'!$B$5+P33*'114成績輸入與落點儀表板'!$B$6+Q33*'114成績輸入與落點儀表板'!$B$7+R33*'114成績輸入與落點儀表板'!$B$8+S33*'114成績輸入與落點儀表板'!$B$9+T33*'114成績輸入與落點儀表板'!$B$10+U33*'114成績輸入與落點儀表板'!$B$11+V33*'114成績輸入與落點儀表板'!$B$12+W33*'114成績輸入與落點儀表板'!$B$13+X33*'114成績輸入與落點儀表板'!$B$14+Y33*'114成績輸入與落點儀表板'!$B$15+Z33*'114成績輸入與落點儀表板'!$B$16</f>
        <v>0</v>
      </c>
      <c r="I33" s="8">
        <f t="shared" si="0"/>
        <v>-246</v>
      </c>
      <c r="J33" s="2" t="str">
        <f t="shared" si="1"/>
        <v>FAIL</v>
      </c>
      <c r="K33" s="17" t="str">
        <f>IF(AND(IF('114成績輸入與落點儀表板'!$C$2="必須採計",L33&gt;0,IF('114成績輸入與落點儀表板'!$C$2="不可採計",L33=0,TRUE)),IF('114成績輸入與落點儀表板'!$C$3="必須採計",M33&gt;0,IF('114成績輸入與落點儀表板'!$C$3="不可採計",M33=0,TRUE)),IF('114成績輸入與落點儀表板'!$C$4="必須採計",N33&gt;0,IF('114成績輸入與落點儀表板'!$C$4="不可採計",N33=0,TRUE)),IF('114成績輸入與落點儀表板'!$C$5="必須採計",O33&gt;0,IF('114成績輸入與落點儀表板'!$C$5="不可採計",O33=0,TRUE)),IF('114成績輸入與落點儀表板'!$C$6="必須採計",P33&gt;0,IF('114成績輸入與落點儀表板'!$C$6="不可採計",P33=0,TRUE)),IF('114成績輸入與落點儀表板'!$C$7="必須採計",Q33&gt;0,IF('114成績輸入與落點儀表板'!$C$7="不可採計",Q33=0,TRUE)),IF('114成績輸入與落點儀表板'!$C$8="必須採計",R33&gt;0,IF('114成績輸入與落點儀表板'!$C$8="不可採計",R33=0,TRUE)),IF('114成績輸入與落點儀表板'!$C$9="必須採計",S33&gt;0,IF('114成績輸入與落點儀表板'!$C$9="不可採計",S33=0,TRUE)),IF('114成績輸入與落點儀表板'!$C$10="必須採計",T33&gt;0,IF('114成績輸入與落點儀表板'!$C$10="不可採計",T33=0,TRUE)),IF('114成績輸入與落點儀表板'!$C$11="必須採計",U33&gt;0,IF('114成績輸入與落點儀表板'!$C$11="不可採計",U33=0,TRUE)),IF('114成績輸入與落點儀表板'!$C$12="必須採計",V33&gt;0,IF('114成績輸入與落點儀表板'!$C$12="不可採計",V33=0,TRUE)),IF('114成績輸入與落點儀表板'!$C$13="必須採計",W33&gt;0,IF('114成績輸入與落點儀表板'!$C$13="不可採計",W33=0,TRUE)),IF('114成績輸入與落點儀表板'!$C$14="必須採計",X33&gt;0,IF('114成績輸入與落點儀表板'!$C$14="不可採計",X33=0,TRUE)),IF('114成績輸入與落點儀表板'!$C$15="必須採計",Y33&gt;0,IF('114成績輸入與落點儀表板'!$C$15="不可採計",Y33=0,TRUE)),IF('114成績輸入與落點儀表板'!$C$16="必須採計",Z33&gt;0,IF('114成績輸入與落點儀表板'!$C$16="不可採計",Z33=0,TRUE))),"✅ 符合","❌ 不符合")</f>
        <v>✅ 符合</v>
      </c>
      <c r="L33" s="15">
        <v>1.25</v>
      </c>
      <c r="M33" s="15">
        <v>1.5</v>
      </c>
      <c r="N33" s="15">
        <v>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</row>
    <row r="34" spans="1:26" ht="15.75" customHeight="1" x14ac:dyDescent="0.3">
      <c r="A34" s="2" t="s">
        <v>155</v>
      </c>
      <c r="B34" s="13" t="s">
        <v>54</v>
      </c>
      <c r="C34" s="13" t="s">
        <v>156</v>
      </c>
      <c r="D34" s="12" t="s">
        <v>103</v>
      </c>
      <c r="E34" s="13" t="s">
        <v>157</v>
      </c>
      <c r="F34" s="2">
        <v>36</v>
      </c>
      <c r="G34" s="15">
        <v>241</v>
      </c>
      <c r="H34" s="7">
        <f>L34*'114成績輸入與落點儀表板'!$B$2+M34*'114成績輸入與落點儀表板'!$B$3+N34*'114成績輸入與落點儀表板'!$B$4+O34*'114成績輸入與落點儀表板'!$B$5+P34*'114成績輸入與落點儀表板'!$B$6+Q34*'114成績輸入與落點儀表板'!$B$7+R34*'114成績輸入與落點儀表板'!$B$8+S34*'114成績輸入與落點儀表板'!$B$9+T34*'114成績輸入與落點儀表板'!$B$10+U34*'114成績輸入與落點儀表板'!$B$11+V34*'114成績輸入與落點儀表板'!$B$12+W34*'114成績輸入與落點儀表板'!$B$13+X34*'114成績輸入與落點儀表板'!$B$14+Y34*'114成績輸入與落點儀表板'!$B$15+Z34*'114成績輸入與落點儀表板'!$B$16</f>
        <v>0</v>
      </c>
      <c r="I34" s="8">
        <f t="shared" si="0"/>
        <v>-241</v>
      </c>
      <c r="J34" s="2" t="str">
        <f t="shared" si="1"/>
        <v>FAIL</v>
      </c>
      <c r="K34" s="17" t="str">
        <f>IF(AND(IF('114成績輸入與落點儀表板'!$C$2="必須採計",L34&gt;0,IF('114成績輸入與落點儀表板'!$C$2="不可採計",L34=0,TRUE)),IF('114成績輸入與落點儀表板'!$C$3="必須採計",M34&gt;0,IF('114成績輸入與落點儀表板'!$C$3="不可採計",M34=0,TRUE)),IF('114成績輸入與落點儀表板'!$C$4="必須採計",N34&gt;0,IF('114成績輸入與落點儀表板'!$C$4="不可採計",N34=0,TRUE)),IF('114成績輸入與落點儀表板'!$C$5="必須採計",O34&gt;0,IF('114成績輸入與落點儀表板'!$C$5="不可採計",O34=0,TRUE)),IF('114成績輸入與落點儀表板'!$C$6="必須採計",P34&gt;0,IF('114成績輸入與落點儀表板'!$C$6="不可採計",P34=0,TRUE)),IF('114成績輸入與落點儀表板'!$C$7="必須採計",Q34&gt;0,IF('114成績輸入與落點儀表板'!$C$7="不可採計",Q34=0,TRUE)),IF('114成績輸入與落點儀表板'!$C$8="必須採計",R34&gt;0,IF('114成績輸入與落點儀表板'!$C$8="不可採計",R34=0,TRUE)),IF('114成績輸入與落點儀表板'!$C$9="必須採計",S34&gt;0,IF('114成績輸入與落點儀表板'!$C$9="不可採計",S34=0,TRUE)),IF('114成績輸入與落點儀表板'!$C$10="必須採計",T34&gt;0,IF('114成績輸入與落點儀表板'!$C$10="不可採計",T34=0,TRUE)),IF('114成績輸入與落點儀表板'!$C$11="必須採計",U34&gt;0,IF('114成績輸入與落點儀表板'!$C$11="不可採計",U34=0,TRUE)),IF('114成績輸入與落點儀表板'!$C$12="必須採計",V34&gt;0,IF('114成績輸入與落點儀表板'!$C$12="不可採計",V34=0,TRUE)),IF('114成績輸入與落點儀表板'!$C$13="必須採計",W34&gt;0,IF('114成績輸入與落點儀表板'!$C$13="不可採計",W34=0,TRUE)),IF('114成績輸入與落點儀表板'!$C$14="必須採計",X34&gt;0,IF('114成績輸入與落點儀表板'!$C$14="不可採計",X34=0,TRUE)),IF('114成績輸入與落點儀表板'!$C$15="必須採計",Y34&gt;0,IF('114成績輸入與落點儀表板'!$C$15="不可採計",Y34=0,TRUE)),IF('114成績輸入與落點儀表板'!$C$16="必須採計",Z34&gt;0,IF('114成績輸入與落點儀表板'!$C$16="不可採計",Z34=0,TRUE))),"✅ 符合","❌ 不符合")</f>
        <v>✅ 符合</v>
      </c>
      <c r="L34" s="15">
        <v>1</v>
      </c>
      <c r="M34" s="15">
        <v>1</v>
      </c>
      <c r="N34" s="15">
        <v>1</v>
      </c>
      <c r="O34" s="15">
        <v>0</v>
      </c>
      <c r="P34" s="15">
        <v>0</v>
      </c>
      <c r="Q34" s="15">
        <v>0</v>
      </c>
      <c r="R34" s="15">
        <v>1</v>
      </c>
      <c r="S34" s="15">
        <v>1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</row>
    <row r="35" spans="1:26" ht="15.75" customHeight="1" x14ac:dyDescent="0.3">
      <c r="A35" s="2" t="s">
        <v>158</v>
      </c>
      <c r="B35" s="13" t="s">
        <v>54</v>
      </c>
      <c r="C35" s="13" t="s">
        <v>159</v>
      </c>
      <c r="D35" s="12" t="s">
        <v>103</v>
      </c>
      <c r="E35" s="13" t="s">
        <v>160</v>
      </c>
      <c r="F35" s="2">
        <v>41</v>
      </c>
      <c r="G35" s="15">
        <v>255</v>
      </c>
      <c r="H35" s="7">
        <f>L35*'114成績輸入與落點儀表板'!$B$2+M35*'114成績輸入與落點儀表板'!$B$3+N35*'114成績輸入與落點儀表板'!$B$4+O35*'114成績輸入與落點儀表板'!$B$5+P35*'114成績輸入與落點儀表板'!$B$6+Q35*'114成績輸入與落點儀表板'!$B$7+R35*'114成績輸入與落點儀表板'!$B$8+S35*'114成績輸入與落點儀表板'!$B$9+T35*'114成績輸入與落點儀表板'!$B$10+U35*'114成績輸入與落點儀表板'!$B$11+V35*'114成績輸入與落點儀表板'!$B$12+W35*'114成績輸入與落點儀表板'!$B$13+X35*'114成績輸入與落點儀表板'!$B$14+Y35*'114成績輸入與落點儀表板'!$B$15+Z35*'114成績輸入與落點儀表板'!$B$16</f>
        <v>0</v>
      </c>
      <c r="I35" s="8">
        <f t="shared" si="0"/>
        <v>-255</v>
      </c>
      <c r="J35" s="2" t="str">
        <f t="shared" si="1"/>
        <v>FAIL</v>
      </c>
      <c r="K35" s="17" t="str">
        <f>IF(AND(IF('114成績輸入與落點儀表板'!$C$2="必須採計",L35&gt;0,IF('114成績輸入與落點儀表板'!$C$2="不可採計",L35=0,TRUE)),IF('114成績輸入與落點儀表板'!$C$3="必須採計",M35&gt;0,IF('114成績輸入與落點儀表板'!$C$3="不可採計",M35=0,TRUE)),IF('114成績輸入與落點儀表板'!$C$4="必須採計",N35&gt;0,IF('114成績輸入與落點儀表板'!$C$4="不可採計",N35=0,TRUE)),IF('114成績輸入與落點儀表板'!$C$5="必須採計",O35&gt;0,IF('114成績輸入與落點儀表板'!$C$5="不可採計",O35=0,TRUE)),IF('114成績輸入與落點儀表板'!$C$6="必須採計",P35&gt;0,IF('114成績輸入與落點儀表板'!$C$6="不可採計",P35=0,TRUE)),IF('114成績輸入與落點儀表板'!$C$7="必須採計",Q35&gt;0,IF('114成績輸入與落點儀表板'!$C$7="不可採計",Q35=0,TRUE)),IF('114成績輸入與落點儀表板'!$C$8="必須採計",R35&gt;0,IF('114成績輸入與落點儀表板'!$C$8="不可採計",R35=0,TRUE)),IF('114成績輸入與落點儀表板'!$C$9="必須採計",S35&gt;0,IF('114成績輸入與落點儀表板'!$C$9="不可採計",S35=0,TRUE)),IF('114成績輸入與落點儀表板'!$C$10="必須採計",T35&gt;0,IF('114成績輸入與落點儀表板'!$C$10="不可採計",T35=0,TRUE)),IF('114成績輸入與落點儀表板'!$C$11="必須採計",U35&gt;0,IF('114成績輸入與落點儀表板'!$C$11="不可採計",U35=0,TRUE)),IF('114成績輸入與落點儀表板'!$C$12="必須採計",V35&gt;0,IF('114成績輸入與落點儀表板'!$C$12="不可採計",V35=0,TRUE)),IF('114成績輸入與落點儀表板'!$C$13="必須採計",W35&gt;0,IF('114成績輸入與落點儀表板'!$C$13="不可採計",W35=0,TRUE)),IF('114成績輸入與落點儀表板'!$C$14="必須採計",X35&gt;0,IF('114成績輸入與落點儀表板'!$C$14="不可採計",X35=0,TRUE)),IF('114成績輸入與落點儀表板'!$C$15="必須採計",Y35&gt;0,IF('114成績輸入與落點儀表板'!$C$15="不可採計",Y35=0,TRUE)),IF('114成績輸入與落點儀表板'!$C$16="必須採計",Z35&gt;0,IF('114成績輸入與落點儀表板'!$C$16="不可採計",Z35=0,TRUE))),"✅ 符合","❌ 不符合")</f>
        <v>✅ 符合</v>
      </c>
      <c r="L35" s="15">
        <v>1</v>
      </c>
      <c r="M35" s="15">
        <v>1</v>
      </c>
      <c r="N35" s="15">
        <v>1</v>
      </c>
      <c r="O35" s="15">
        <v>0</v>
      </c>
      <c r="P35" s="15">
        <v>0</v>
      </c>
      <c r="Q35" s="15">
        <v>0</v>
      </c>
      <c r="R35" s="15">
        <v>1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ht="15.75" customHeight="1" x14ac:dyDescent="0.3">
      <c r="A36" s="2" t="s">
        <v>161</v>
      </c>
      <c r="B36" s="13" t="s">
        <v>54</v>
      </c>
      <c r="C36" s="13" t="s">
        <v>162</v>
      </c>
      <c r="D36" s="12" t="s">
        <v>103</v>
      </c>
      <c r="E36" s="13" t="s">
        <v>163</v>
      </c>
      <c r="F36" s="2">
        <v>53</v>
      </c>
      <c r="G36" s="15">
        <v>239.75</v>
      </c>
      <c r="H36" s="7">
        <f>L36*'114成績輸入與落點儀表板'!$B$2+M36*'114成績輸入與落點儀表板'!$B$3+N36*'114成績輸入與落點儀表板'!$B$4+O36*'114成績輸入與落點儀表板'!$B$5+P36*'114成績輸入與落點儀表板'!$B$6+Q36*'114成績輸入與落點儀表板'!$B$7+R36*'114成績輸入與落點儀表板'!$B$8+S36*'114成績輸入與落點儀表板'!$B$9+T36*'114成績輸入與落點儀表板'!$B$10+U36*'114成績輸入與落點儀表板'!$B$11+V36*'114成績輸入與落點儀表板'!$B$12+W36*'114成績輸入與落點儀表板'!$B$13+X36*'114成績輸入與落點儀表板'!$B$14+Y36*'114成績輸入與落點儀表板'!$B$15+Z36*'114成績輸入與落點儀表板'!$B$16</f>
        <v>0</v>
      </c>
      <c r="I36" s="8">
        <f t="shared" si="0"/>
        <v>-239.75</v>
      </c>
      <c r="J36" s="2" t="str">
        <f t="shared" si="1"/>
        <v>FAIL</v>
      </c>
      <c r="K36" s="17" t="str">
        <f>IF(AND(IF('114成績輸入與落點儀表板'!$C$2="必須採計",L36&gt;0,IF('114成績輸入與落點儀表板'!$C$2="不可採計",L36=0,TRUE)),IF('114成績輸入與落點儀表板'!$C$3="必須採計",M36&gt;0,IF('114成績輸入與落點儀表板'!$C$3="不可採計",M36=0,TRUE)),IF('114成績輸入與落點儀表板'!$C$4="必須採計",N36&gt;0,IF('114成績輸入與落點儀表板'!$C$4="不可採計",N36=0,TRUE)),IF('114成績輸入與落點儀表板'!$C$5="必須採計",O36&gt;0,IF('114成績輸入與落點儀表板'!$C$5="不可採計",O36=0,TRUE)),IF('114成績輸入與落點儀表板'!$C$6="必須採計",P36&gt;0,IF('114成績輸入與落點儀表板'!$C$6="不可採計",P36=0,TRUE)),IF('114成績輸入與落點儀表板'!$C$7="必須採計",Q36&gt;0,IF('114成績輸入與落點儀表板'!$C$7="不可採計",Q36=0,TRUE)),IF('114成績輸入與落點儀表板'!$C$8="必須採計",R36&gt;0,IF('114成績輸入與落點儀表板'!$C$8="不可採計",R36=0,TRUE)),IF('114成績輸入與落點儀表板'!$C$9="必須採計",S36&gt;0,IF('114成績輸入與落點儀表板'!$C$9="不可採計",S36=0,TRUE)),IF('114成績輸入與落點儀表板'!$C$10="必須採計",T36&gt;0,IF('114成績輸入與落點儀表板'!$C$10="不可採計",T36=0,TRUE)),IF('114成績輸入與落點儀表板'!$C$11="必須採計",U36&gt;0,IF('114成績輸入與落點儀表板'!$C$11="不可採計",U36=0,TRUE)),IF('114成績輸入與落點儀表板'!$C$12="必須採計",V36&gt;0,IF('114成績輸入與落點儀表板'!$C$12="不可採計",V36=0,TRUE)),IF('114成績輸入與落點儀表板'!$C$13="必須採計",W36&gt;0,IF('114成績輸入與落點儀表板'!$C$13="不可採計",W36=0,TRUE)),IF('114成績輸入與落點儀表板'!$C$14="必須採計",X36&gt;0,IF('114成績輸入與落點儀表板'!$C$14="不可採計",X36=0,TRUE)),IF('114成績輸入與落點儀表板'!$C$15="必須採計",Y36&gt;0,IF('114成績輸入與落點儀表板'!$C$15="不可採計",Y36=0,TRUE)),IF('114成績輸入與落點儀表板'!$C$16="必須採計",Z36&gt;0,IF('114成績輸入與落點儀表板'!$C$16="不可採計",Z36=0,TRUE))),"✅ 符合","❌ 不符合")</f>
        <v>❌ 不符合</v>
      </c>
      <c r="L36" s="15">
        <v>0</v>
      </c>
      <c r="M36" s="15">
        <v>1</v>
      </c>
      <c r="N36" s="15">
        <v>1.25</v>
      </c>
      <c r="O36" s="15">
        <v>0</v>
      </c>
      <c r="P36" s="15">
        <v>0</v>
      </c>
      <c r="Q36" s="15">
        <v>0</v>
      </c>
      <c r="R36" s="15">
        <v>1.25</v>
      </c>
      <c r="S36" s="15">
        <v>1.25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</row>
    <row r="37" spans="1:26" ht="15.75" customHeight="1" x14ac:dyDescent="0.3">
      <c r="A37" s="2" t="s">
        <v>164</v>
      </c>
      <c r="B37" s="13" t="s">
        <v>54</v>
      </c>
      <c r="C37" s="13" t="s">
        <v>165</v>
      </c>
      <c r="D37" s="12" t="s">
        <v>103</v>
      </c>
      <c r="E37" s="13" t="s">
        <v>166</v>
      </c>
      <c r="F37" s="2">
        <v>15</v>
      </c>
      <c r="G37" s="15">
        <v>302</v>
      </c>
      <c r="H37" s="7">
        <f>L37*'114成績輸入與落點儀表板'!$B$2+M37*'114成績輸入與落點儀表板'!$B$3+N37*'114成績輸入與落點儀表板'!$B$4+O37*'114成績輸入與落點儀表板'!$B$5+P37*'114成績輸入與落點儀表板'!$B$6+Q37*'114成績輸入與落點儀表板'!$B$7+R37*'114成績輸入與落點儀表板'!$B$8+S37*'114成績輸入與落點儀表板'!$B$9+T37*'114成績輸入與落點儀表板'!$B$10+U37*'114成績輸入與落點儀表板'!$B$11+V37*'114成績輸入與落點儀表板'!$B$12+W37*'114成績輸入與落點儀表板'!$B$13+X37*'114成績輸入與落點儀表板'!$B$14+Y37*'114成績輸入與落點儀表板'!$B$15+Z37*'114成績輸入與落點儀表板'!$B$16</f>
        <v>0</v>
      </c>
      <c r="I37" s="8">
        <f t="shared" si="0"/>
        <v>-302</v>
      </c>
      <c r="J37" s="2" t="str">
        <f t="shared" si="1"/>
        <v>FAIL</v>
      </c>
      <c r="K37" s="17" t="str">
        <f>IF(AND(IF('114成績輸入與落點儀表板'!$C$2="必須採計",L37&gt;0,IF('114成績輸入與落點儀表板'!$C$2="不可採計",L37=0,TRUE)),IF('114成績輸入與落點儀表板'!$C$3="必須採計",M37&gt;0,IF('114成績輸入與落點儀表板'!$C$3="不可採計",M37=0,TRUE)),IF('114成績輸入與落點儀表板'!$C$4="必須採計",N37&gt;0,IF('114成績輸入與落點儀表板'!$C$4="不可採計",N37=0,TRUE)),IF('114成績輸入與落點儀表板'!$C$5="必須採計",O37&gt;0,IF('114成績輸入與落點儀表板'!$C$5="不可採計",O37=0,TRUE)),IF('114成績輸入與落點儀表板'!$C$6="必須採計",P37&gt;0,IF('114成績輸入與落點儀表板'!$C$6="不可採計",P37=0,TRUE)),IF('114成績輸入與落點儀表板'!$C$7="必須採計",Q37&gt;0,IF('114成績輸入與落點儀表板'!$C$7="不可採計",Q37=0,TRUE)),IF('114成績輸入與落點儀表板'!$C$8="必須採計",R37&gt;0,IF('114成績輸入與落點儀表板'!$C$8="不可採計",R37=0,TRUE)),IF('114成績輸入與落點儀表板'!$C$9="必須採計",S37&gt;0,IF('114成績輸入與落點儀表板'!$C$9="不可採計",S37=0,TRUE)),IF('114成績輸入與落點儀表板'!$C$10="必須採計",T37&gt;0,IF('114成績輸入與落點儀表板'!$C$10="不可採計",T37=0,TRUE)),IF('114成績輸入與落點儀表板'!$C$11="必須採計",U37&gt;0,IF('114成績輸入與落點儀表板'!$C$11="不可採計",U37=0,TRUE)),IF('114成績輸入與落點儀表板'!$C$12="必須採計",V37&gt;0,IF('114成績輸入與落點儀表板'!$C$12="不可採計",V37=0,TRUE)),IF('114成績輸入與落點儀表板'!$C$13="必須採計",W37&gt;0,IF('114成績輸入與落點儀表板'!$C$13="不可採計",W37=0,TRUE)),IF('114成績輸入與落點儀表板'!$C$14="必須採計",X37&gt;0,IF('114成績輸入與落點儀表板'!$C$14="不可採計",X37=0,TRUE)),IF('114成績輸入與落點儀表板'!$C$15="必須採計",Y37&gt;0,IF('114成績輸入與落點儀表板'!$C$15="不可採計",Y37=0,TRUE)),IF('114成績輸入與落點儀表板'!$C$16="必須採計",Z37&gt;0,IF('114成績輸入與落點儀表板'!$C$16="不可採計",Z37=0,TRUE))),"✅ 符合","❌ 不符合")</f>
        <v>❌ 不符合</v>
      </c>
      <c r="L37" s="15">
        <v>0</v>
      </c>
      <c r="M37" s="15">
        <v>1</v>
      </c>
      <c r="N37" s="15">
        <v>2</v>
      </c>
      <c r="O37" s="15">
        <v>0</v>
      </c>
      <c r="P37" s="15">
        <v>0</v>
      </c>
      <c r="Q37" s="15">
        <v>0</v>
      </c>
      <c r="R37" s="15">
        <v>2</v>
      </c>
      <c r="S37" s="15">
        <v>1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</row>
    <row r="38" spans="1:26" ht="15.75" customHeight="1" x14ac:dyDescent="0.3">
      <c r="A38" s="2" t="s">
        <v>167</v>
      </c>
      <c r="B38" s="13" t="s">
        <v>54</v>
      </c>
      <c r="C38" s="13" t="s">
        <v>168</v>
      </c>
      <c r="D38" s="12" t="s">
        <v>103</v>
      </c>
      <c r="E38" s="13" t="s">
        <v>172</v>
      </c>
      <c r="F38" s="2">
        <v>22</v>
      </c>
      <c r="G38" s="15">
        <v>262</v>
      </c>
      <c r="H38" s="7">
        <f>L38*'114成績輸入與落點儀表板'!$B$2+M38*'114成績輸入與落點儀表板'!$B$3+N38*'114成績輸入與落點儀表板'!$B$4+O38*'114成績輸入與落點儀表板'!$B$5+P38*'114成績輸入與落點儀表板'!$B$6+Q38*'114成績輸入與落點儀表板'!$B$7+R38*'114成績輸入與落點儀表板'!$B$8+S38*'114成績輸入與落點儀表板'!$B$9+T38*'114成績輸入與落點儀表板'!$B$10+U38*'114成績輸入與落點儀表板'!$B$11+V38*'114成績輸入與落點儀表板'!$B$12+W38*'114成績輸入與落點儀表板'!$B$13+X38*'114成績輸入與落點儀表板'!$B$14+Y38*'114成績輸入與落點儀表板'!$B$15+Z38*'114成績輸入與落點儀表板'!$B$16</f>
        <v>0</v>
      </c>
      <c r="I38" s="8">
        <f t="shared" si="0"/>
        <v>-262</v>
      </c>
      <c r="J38" s="2" t="str">
        <f t="shared" si="1"/>
        <v>FAIL</v>
      </c>
      <c r="K38" s="17" t="str">
        <f>IF(AND(IF('114成績輸入與落點儀表板'!$C$2="必須採計",L38&gt;0,IF('114成績輸入與落點儀表板'!$C$2="不可採計",L38=0,TRUE)),IF('114成績輸入與落點儀表板'!$C$3="必須採計",M38&gt;0,IF('114成績輸入與落點儀表板'!$C$3="不可採計",M38=0,TRUE)),IF('114成績輸入與落點儀表板'!$C$4="必須採計",N38&gt;0,IF('114成績輸入與落點儀表板'!$C$4="不可採計",N38=0,TRUE)),IF('114成績輸入與落點儀表板'!$C$5="必須採計",O38&gt;0,IF('114成績輸入與落點儀表板'!$C$5="不可採計",O38=0,TRUE)),IF('114成績輸入與落點儀表板'!$C$6="必須採計",P38&gt;0,IF('114成績輸入與落點儀表板'!$C$6="不可採計",P38=0,TRUE)),IF('114成績輸入與落點儀表板'!$C$7="必須採計",Q38&gt;0,IF('114成績輸入與落點儀表板'!$C$7="不可採計",Q38=0,TRUE)),IF('114成績輸入與落點儀表板'!$C$8="必須採計",R38&gt;0,IF('114成績輸入與落點儀表板'!$C$8="不可採計",R38=0,TRUE)),IF('114成績輸入與落點儀表板'!$C$9="必須採計",S38&gt;0,IF('114成績輸入與落點儀表板'!$C$9="不可採計",S38=0,TRUE)),IF('114成績輸入與落點儀表板'!$C$10="必須採計",T38&gt;0,IF('114成績輸入與落點儀表板'!$C$10="不可採計",T38=0,TRUE)),IF('114成績輸入與落點儀表板'!$C$11="必須採計",U38&gt;0,IF('114成績輸入與落點儀表板'!$C$11="不可採計",U38=0,TRUE)),IF('114成績輸入與落點儀表板'!$C$12="必須採計",V38&gt;0,IF('114成績輸入與落點儀表板'!$C$12="不可採計",V38=0,TRUE)),IF('114成績輸入與落點儀表板'!$C$13="必須採計",W38&gt;0,IF('114成績輸入與落點儀表板'!$C$13="不可採計",W38=0,TRUE)),IF('114成績輸入與落點儀表板'!$C$14="必須採計",X38&gt;0,IF('114成績輸入與落點儀表板'!$C$14="不可採計",X38=0,TRUE)),IF('114成績輸入與落點儀表板'!$C$15="必須採計",Y38&gt;0,IF('114成績輸入與落點儀表板'!$C$15="不可採計",Y38=0,TRUE)),IF('114成績輸入與落點儀表板'!$C$16="必須採計",Z38&gt;0,IF('114成績輸入與落點儀表板'!$C$16="不可採計",Z38=0,TRUE))),"✅ 符合","❌ 不符合")</f>
        <v>✅ 符合</v>
      </c>
      <c r="L38" s="15">
        <v>1</v>
      </c>
      <c r="M38" s="15">
        <v>1</v>
      </c>
      <c r="N38" s="15">
        <v>1</v>
      </c>
      <c r="O38" s="15">
        <v>0</v>
      </c>
      <c r="P38" s="15">
        <v>0</v>
      </c>
      <c r="Q38" s="15">
        <v>0</v>
      </c>
      <c r="R38" s="15">
        <v>1</v>
      </c>
      <c r="S38" s="15">
        <v>1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</row>
    <row r="39" spans="1:26" ht="15.75" customHeight="1" x14ac:dyDescent="0.3">
      <c r="A39" s="2" t="s">
        <v>170</v>
      </c>
      <c r="B39" s="13" t="s">
        <v>54</v>
      </c>
      <c r="C39" s="13" t="s">
        <v>171</v>
      </c>
      <c r="D39" s="12" t="s">
        <v>134</v>
      </c>
      <c r="E39" s="13" t="s">
        <v>172</v>
      </c>
      <c r="F39" s="2">
        <v>19</v>
      </c>
      <c r="G39" s="15">
        <v>253</v>
      </c>
      <c r="H39" s="7">
        <f>L39*'114成績輸入與落點儀表板'!$B$2+M39*'114成績輸入與落點儀表板'!$B$3+N39*'114成績輸入與落點儀表板'!$B$4+O39*'114成績輸入與落點儀表板'!$B$5+P39*'114成績輸入與落點儀表板'!$B$6+Q39*'114成績輸入與落點儀表板'!$B$7+R39*'114成績輸入與落點儀表板'!$B$8+S39*'114成績輸入與落點儀表板'!$B$9+T39*'114成績輸入與落點儀表板'!$B$10+U39*'114成績輸入與落點儀表板'!$B$11+V39*'114成績輸入與落點儀表板'!$B$12+W39*'114成績輸入與落點儀表板'!$B$13+X39*'114成績輸入與落點儀表板'!$B$14+Y39*'114成績輸入與落點儀表板'!$B$15+Z39*'114成績輸入與落點儀表板'!$B$16</f>
        <v>0</v>
      </c>
      <c r="I39" s="8">
        <f t="shared" si="0"/>
        <v>-253</v>
      </c>
      <c r="J39" s="2" t="str">
        <f t="shared" si="1"/>
        <v>FAIL</v>
      </c>
      <c r="K39" s="17" t="str">
        <f>IF(AND(IF('114成績輸入與落點儀表板'!$C$2="必須採計",L39&gt;0,IF('114成績輸入與落點儀表板'!$C$2="不可採計",L39=0,TRUE)),IF('114成績輸入與落點儀表板'!$C$3="必須採計",M39&gt;0,IF('114成績輸入與落點儀表板'!$C$3="不可採計",M39=0,TRUE)),IF('114成績輸入與落點儀表板'!$C$4="必須採計",N39&gt;0,IF('114成績輸入與落點儀表板'!$C$4="不可採計",N39=0,TRUE)),IF('114成績輸入與落點儀表板'!$C$5="必須採計",O39&gt;0,IF('114成績輸入與落點儀表板'!$C$5="不可採計",O39=0,TRUE)),IF('114成績輸入與落點儀表板'!$C$6="必須採計",P39&gt;0,IF('114成績輸入與落點儀表板'!$C$6="不可採計",P39=0,TRUE)),IF('114成績輸入與落點儀表板'!$C$7="必須採計",Q39&gt;0,IF('114成績輸入與落點儀表板'!$C$7="不可採計",Q39=0,TRUE)),IF('114成績輸入與落點儀表板'!$C$8="必須採計",R39&gt;0,IF('114成績輸入與落點儀表板'!$C$8="不可採計",R39=0,TRUE)),IF('114成績輸入與落點儀表板'!$C$9="必須採計",S39&gt;0,IF('114成績輸入與落點儀表板'!$C$9="不可採計",S39=0,TRUE)),IF('114成績輸入與落點儀表板'!$C$10="必須採計",T39&gt;0,IF('114成績輸入與落點儀表板'!$C$10="不可採計",T39=0,TRUE)),IF('114成績輸入與落點儀表板'!$C$11="必須採計",U39&gt;0,IF('114成績輸入與落點儀表板'!$C$11="不可採計",U39=0,TRUE)),IF('114成績輸入與落點儀表板'!$C$12="必須採計",V39&gt;0,IF('114成績輸入與落點儀表板'!$C$12="不可採計",V39=0,TRUE)),IF('114成績輸入與落點儀表板'!$C$13="必須採計",W39&gt;0,IF('114成績輸入與落點儀表板'!$C$13="不可採計",W39=0,TRUE)),IF('114成績輸入與落點儀表板'!$C$14="必須採計",X39&gt;0,IF('114成績輸入與落點儀表板'!$C$14="不可採計",X39=0,TRUE)),IF('114成績輸入與落點儀表板'!$C$15="必須採計",Y39&gt;0,IF('114成績輸入與落點儀表板'!$C$15="不可採計",Y39=0,TRUE)),IF('114成績輸入與落點儀表板'!$C$16="必須採計",Z39&gt;0,IF('114成績輸入與落點儀表板'!$C$16="不可採計",Z39=0,TRUE))),"✅ 符合","❌ 不符合")</f>
        <v>✅ 符合</v>
      </c>
      <c r="L39" s="15">
        <v>1</v>
      </c>
      <c r="M39" s="15">
        <v>1</v>
      </c>
      <c r="N39" s="15">
        <v>1</v>
      </c>
      <c r="O39" s="15">
        <v>0</v>
      </c>
      <c r="P39" s="15">
        <v>0</v>
      </c>
      <c r="Q39" s="15">
        <v>0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</row>
    <row r="40" spans="1:26" ht="15.75" customHeight="1" x14ac:dyDescent="0.3">
      <c r="A40" s="2" t="s">
        <v>173</v>
      </c>
      <c r="B40" s="13" t="s">
        <v>54</v>
      </c>
      <c r="C40" s="13" t="s">
        <v>174</v>
      </c>
      <c r="D40" s="12" t="s">
        <v>4062</v>
      </c>
      <c r="E40" s="13" t="s">
        <v>4063</v>
      </c>
      <c r="F40" s="2">
        <v>19</v>
      </c>
      <c r="G40" s="15">
        <v>256.5</v>
      </c>
      <c r="H40" s="7">
        <f>L40*'114成績輸入與落點儀表板'!$B$2+M40*'114成績輸入與落點儀表板'!$B$3+N40*'114成績輸入與落點儀表板'!$B$4+O40*'114成績輸入與落點儀表板'!$B$5+P40*'114成績輸入與落點儀表板'!$B$6+Q40*'114成績輸入與落點儀表板'!$B$7+R40*'114成績輸入與落點儀表板'!$B$8+S40*'114成績輸入與落點儀表板'!$B$9+T40*'114成績輸入與落點儀表板'!$B$10+U40*'114成績輸入與落點儀表板'!$B$11+V40*'114成績輸入與落點儀表板'!$B$12+W40*'114成績輸入與落點儀表板'!$B$13+X40*'114成績輸入與落點儀表板'!$B$14+Y40*'114成績輸入與落點儀表板'!$B$15+Z40*'114成績輸入與落點儀表板'!$B$16</f>
        <v>0</v>
      </c>
      <c r="I40" s="8">
        <f t="shared" si="0"/>
        <v>-256.5</v>
      </c>
      <c r="J40" s="2" t="str">
        <f t="shared" si="1"/>
        <v>FAIL</v>
      </c>
      <c r="K40" s="17" t="str">
        <f>IF(AND(IF('114成績輸入與落點儀表板'!$C$2="必須採計",L40&gt;0,IF('114成績輸入與落點儀表板'!$C$2="不可採計",L40=0,TRUE)),IF('114成績輸入與落點儀表板'!$C$3="必須採計",M40&gt;0,IF('114成績輸入與落點儀表板'!$C$3="不可採計",M40=0,TRUE)),IF('114成績輸入與落點儀表板'!$C$4="必須採計",N40&gt;0,IF('114成績輸入與落點儀表板'!$C$4="不可採計",N40=0,TRUE)),IF('114成績輸入與落點儀表板'!$C$5="必須採計",O40&gt;0,IF('114成績輸入與落點儀表板'!$C$5="不可採計",O40=0,TRUE)),IF('114成績輸入與落點儀表板'!$C$6="必須採計",P40&gt;0,IF('114成績輸入與落點儀表板'!$C$6="不可採計",P40=0,TRUE)),IF('114成績輸入與落點儀表板'!$C$7="必須採計",Q40&gt;0,IF('114成績輸入與落點儀表板'!$C$7="不可採計",Q40=0,TRUE)),IF('114成績輸入與落點儀表板'!$C$8="必須採計",R40&gt;0,IF('114成績輸入與落點儀表板'!$C$8="不可採計",R40=0,TRUE)),IF('114成績輸入與落點儀表板'!$C$9="必須採計",S40&gt;0,IF('114成績輸入與落點儀表板'!$C$9="不可採計",S40=0,TRUE)),IF('114成績輸入與落點儀表板'!$C$10="必須採計",T40&gt;0,IF('114成績輸入與落點儀表板'!$C$10="不可採計",T40=0,TRUE)),IF('114成績輸入與落點儀表板'!$C$11="必須採計",U40&gt;0,IF('114成績輸入與落點儀表板'!$C$11="不可採計",U40=0,TRUE)),IF('114成績輸入與落點儀表板'!$C$12="必須採計",V40&gt;0,IF('114成績輸入與落點儀表板'!$C$12="不可採計",V40=0,TRUE)),IF('114成績輸入與落點儀表板'!$C$13="必須採計",W40&gt;0,IF('114成績輸入與落點儀表板'!$C$13="不可採計",W40=0,TRUE)),IF('114成績輸入與落點儀表板'!$C$14="必須採計",X40&gt;0,IF('114成績輸入與落點儀表板'!$C$14="不可採計",X40=0,TRUE)),IF('114成績輸入與落點儀表板'!$C$15="必須採計",Y40&gt;0,IF('114成績輸入與落點儀表板'!$C$15="不可採計",Y40=0,TRUE)),IF('114成績輸入與落點儀表板'!$C$16="必須採計",Z40&gt;0,IF('114成績輸入與落點儀表板'!$C$16="不可採計",Z40=0,TRUE))),"✅ 符合","❌ 不符合")</f>
        <v>✅ 符合</v>
      </c>
      <c r="L40" s="15">
        <v>1</v>
      </c>
      <c r="M40" s="15">
        <v>1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1.25</v>
      </c>
      <c r="T40" s="15">
        <v>1.25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</row>
    <row r="41" spans="1:26" ht="15.75" customHeight="1" x14ac:dyDescent="0.3">
      <c r="A41" s="2" t="s">
        <v>177</v>
      </c>
      <c r="B41" s="13" t="s">
        <v>54</v>
      </c>
      <c r="C41" s="13" t="s">
        <v>178</v>
      </c>
      <c r="D41" s="12" t="s">
        <v>103</v>
      </c>
      <c r="E41" s="13" t="s">
        <v>172</v>
      </c>
      <c r="F41" s="2">
        <v>15</v>
      </c>
      <c r="G41" s="15">
        <v>235</v>
      </c>
      <c r="H41" s="7">
        <f>L41*'114成績輸入與落點儀表板'!$B$2+M41*'114成績輸入與落點儀表板'!$B$3+N41*'114成績輸入與落點儀表板'!$B$4+O41*'114成績輸入與落點儀表板'!$B$5+P41*'114成績輸入與落點儀表板'!$B$6+Q41*'114成績輸入與落點儀表板'!$B$7+R41*'114成績輸入與落點儀表板'!$B$8+S41*'114成績輸入與落點儀表板'!$B$9+T41*'114成績輸入與落點儀表板'!$B$10+U41*'114成績輸入與落點儀表板'!$B$11+V41*'114成績輸入與落點儀表板'!$B$12+W41*'114成績輸入與落點儀表板'!$B$13+X41*'114成績輸入與落點儀表板'!$B$14+Y41*'114成績輸入與落點儀表板'!$B$15+Z41*'114成績輸入與落點儀表板'!$B$16</f>
        <v>0</v>
      </c>
      <c r="I41" s="8">
        <f t="shared" si="0"/>
        <v>-235</v>
      </c>
      <c r="J41" s="2" t="str">
        <f t="shared" si="1"/>
        <v>FAIL</v>
      </c>
      <c r="K41" s="17" t="str">
        <f>IF(AND(IF('114成績輸入與落點儀表板'!$C$2="必須採計",L41&gt;0,IF('114成績輸入與落點儀表板'!$C$2="不可採計",L41=0,TRUE)),IF('114成績輸入與落點儀表板'!$C$3="必須採計",M41&gt;0,IF('114成績輸入與落點儀表板'!$C$3="不可採計",M41=0,TRUE)),IF('114成績輸入與落點儀表板'!$C$4="必須採計",N41&gt;0,IF('114成績輸入與落點儀表板'!$C$4="不可採計",N41=0,TRUE)),IF('114成績輸入與落點儀表板'!$C$5="必須採計",O41&gt;0,IF('114成績輸入與落點儀表板'!$C$5="不可採計",O41=0,TRUE)),IF('114成績輸入與落點儀表板'!$C$6="必須採計",P41&gt;0,IF('114成績輸入與落點儀表板'!$C$6="不可採計",P41=0,TRUE)),IF('114成績輸入與落點儀表板'!$C$7="必須採計",Q41&gt;0,IF('114成績輸入與落點儀表板'!$C$7="不可採計",Q41=0,TRUE)),IF('114成績輸入與落點儀表板'!$C$8="必須採計",R41&gt;0,IF('114成績輸入與落點儀表板'!$C$8="不可採計",R41=0,TRUE)),IF('114成績輸入與落點儀表板'!$C$9="必須採計",S41&gt;0,IF('114成績輸入與落點儀表板'!$C$9="不可採計",S41=0,TRUE)),IF('114成績輸入與落點儀表板'!$C$10="必須採計",T41&gt;0,IF('114成績輸入與落點儀表板'!$C$10="不可採計",T41=0,TRUE)),IF('114成績輸入與落點儀表板'!$C$11="必須採計",U41&gt;0,IF('114成績輸入與落點儀表板'!$C$11="不可採計",U41=0,TRUE)),IF('114成績輸入與落點儀表板'!$C$12="必須採計",V41&gt;0,IF('114成績輸入與落點儀表板'!$C$12="不可採計",V41=0,TRUE)),IF('114成績輸入與落點儀表板'!$C$13="必須採計",W41&gt;0,IF('114成績輸入與落點儀表板'!$C$13="不可採計",W41=0,TRUE)),IF('114成績輸入與落點儀表板'!$C$14="必須採計",X41&gt;0,IF('114成績輸入與落點儀表板'!$C$14="不可採計",X41=0,TRUE)),IF('114成績輸入與落點儀表板'!$C$15="必須採計",Y41&gt;0,IF('114成績輸入與落點儀表板'!$C$15="不可採計",Y41=0,TRUE)),IF('114成績輸入與落點儀表板'!$C$16="必須採計",Z41&gt;0,IF('114成績輸入與落點儀表板'!$C$16="不可採計",Z41=0,TRUE))),"✅ 符合","❌ 不符合")</f>
        <v>✅ 符合</v>
      </c>
      <c r="L41" s="15">
        <v>1</v>
      </c>
      <c r="M41" s="15">
        <v>1</v>
      </c>
      <c r="N41" s="15">
        <v>1</v>
      </c>
      <c r="O41" s="15">
        <v>0</v>
      </c>
      <c r="P41" s="15">
        <v>0</v>
      </c>
      <c r="Q41" s="15">
        <v>0</v>
      </c>
      <c r="R41" s="15">
        <v>1</v>
      </c>
      <c r="S41" s="15">
        <v>1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</row>
    <row r="42" spans="1:26" ht="15.75" customHeight="1" x14ac:dyDescent="0.3">
      <c r="A42" s="2" t="s">
        <v>179</v>
      </c>
      <c r="B42" s="13" t="s">
        <v>54</v>
      </c>
      <c r="C42" s="13" t="s">
        <v>180</v>
      </c>
      <c r="D42" s="12" t="s">
        <v>86</v>
      </c>
      <c r="E42" s="13" t="s">
        <v>181</v>
      </c>
      <c r="F42" s="2">
        <v>13</v>
      </c>
      <c r="G42" s="15">
        <v>287</v>
      </c>
      <c r="H42" s="7">
        <f>L42*'114成績輸入與落點儀表板'!$B$2+M42*'114成績輸入與落點儀表板'!$B$3+N42*'114成績輸入與落點儀表板'!$B$4+O42*'114成績輸入與落點儀表板'!$B$5+P42*'114成績輸入與落點儀表板'!$B$6+Q42*'114成績輸入與落點儀表板'!$B$7+R42*'114成績輸入與落點儀表板'!$B$8+S42*'114成績輸入與落點儀表板'!$B$9+T42*'114成績輸入與落點儀表板'!$B$10+U42*'114成績輸入與落點儀表板'!$B$11+V42*'114成績輸入與落點儀表板'!$B$12+W42*'114成績輸入與落點儀表板'!$B$13+X42*'114成績輸入與落點儀表板'!$B$14+Y42*'114成績輸入與落點儀表板'!$B$15+Z42*'114成績輸入與落點儀表板'!$B$16</f>
        <v>0</v>
      </c>
      <c r="I42" s="8">
        <f t="shared" si="0"/>
        <v>-287</v>
      </c>
      <c r="J42" s="2" t="str">
        <f t="shared" si="1"/>
        <v>FAIL</v>
      </c>
      <c r="K42" s="17" t="str">
        <f>IF(AND(IF('114成績輸入與落點儀表板'!$C$2="必須採計",L42&gt;0,IF('114成績輸入與落點儀表板'!$C$2="不可採計",L42=0,TRUE)),IF('114成績輸入與落點儀表板'!$C$3="必須採計",M42&gt;0,IF('114成績輸入與落點儀表板'!$C$3="不可採計",M42=0,TRUE)),IF('114成績輸入與落點儀表板'!$C$4="必須採計",N42&gt;0,IF('114成績輸入與落點儀表板'!$C$4="不可採計",N42=0,TRUE)),IF('114成績輸入與落點儀表板'!$C$5="必須採計",O42&gt;0,IF('114成績輸入與落點儀表板'!$C$5="不可採計",O42=0,TRUE)),IF('114成績輸入與落點儀表板'!$C$6="必須採計",P42&gt;0,IF('114成績輸入與落點儀表板'!$C$6="不可採計",P42=0,TRUE)),IF('114成績輸入與落點儀表板'!$C$7="必須採計",Q42&gt;0,IF('114成績輸入與落點儀表板'!$C$7="不可採計",Q42=0,TRUE)),IF('114成績輸入與落點儀表板'!$C$8="必須採計",R42&gt;0,IF('114成績輸入與落點儀表板'!$C$8="不可採計",R42=0,TRUE)),IF('114成績輸入與落點儀表板'!$C$9="必須採計",S42&gt;0,IF('114成績輸入與落點儀表板'!$C$9="不可採計",S42=0,TRUE)),IF('114成績輸入與落點儀表板'!$C$10="必須採計",T42&gt;0,IF('114成績輸入與落點儀表板'!$C$10="不可採計",T42=0,TRUE)),IF('114成績輸入與落點儀表板'!$C$11="必須採計",U42&gt;0,IF('114成績輸入與落點儀表板'!$C$11="不可採計",U42=0,TRUE)),IF('114成績輸入與落點儀表板'!$C$12="必須採計",V42&gt;0,IF('114成績輸入與落點儀表板'!$C$12="不可採計",V42=0,TRUE)),IF('114成績輸入與落點儀表板'!$C$13="必須採計",W42&gt;0,IF('114成績輸入與落點儀表板'!$C$13="不可採計",W42=0,TRUE)),IF('114成績輸入與落點儀表板'!$C$14="必須採計",X42&gt;0,IF('114成績輸入與落點儀表板'!$C$14="不可採計",X42=0,TRUE)),IF('114成績輸入與落點儀表板'!$C$15="必須採計",Y42&gt;0,IF('114成績輸入與落點儀表板'!$C$15="不可採計",Y42=0,TRUE)),IF('114成績輸入與落點儀表板'!$C$16="必須採計",Z42&gt;0,IF('114成績輸入與落點儀表板'!$C$16="不可採計",Z42=0,TRUE))),"✅ 符合","❌ 不符合")</f>
        <v>❌ 不符合</v>
      </c>
      <c r="L42" s="15">
        <v>0</v>
      </c>
      <c r="M42" s="15">
        <v>1</v>
      </c>
      <c r="N42" s="15">
        <v>0</v>
      </c>
      <c r="O42" s="15">
        <v>0</v>
      </c>
      <c r="P42" s="15">
        <v>1</v>
      </c>
      <c r="Q42" s="15">
        <v>0</v>
      </c>
      <c r="R42" s="15">
        <v>1</v>
      </c>
      <c r="S42" s="15">
        <v>1.5</v>
      </c>
      <c r="T42" s="15">
        <v>1.5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</row>
    <row r="43" spans="1:26" ht="15.75" customHeight="1" x14ac:dyDescent="0.3">
      <c r="A43" s="2" t="s">
        <v>182</v>
      </c>
      <c r="B43" s="13" t="s">
        <v>54</v>
      </c>
      <c r="C43" s="13" t="s">
        <v>183</v>
      </c>
      <c r="D43" s="12" t="s">
        <v>4062</v>
      </c>
      <c r="E43" s="13" t="s">
        <v>184</v>
      </c>
      <c r="F43" s="2">
        <v>28</v>
      </c>
      <c r="G43" s="15">
        <v>260.5</v>
      </c>
      <c r="H43" s="7">
        <f>L43*'114成績輸入與落點儀表板'!$B$2+M43*'114成績輸入與落點儀表板'!$B$3+N43*'114成績輸入與落點儀表板'!$B$4+O43*'114成績輸入與落點儀表板'!$B$5+P43*'114成績輸入與落點儀表板'!$B$6+Q43*'114成績輸入與落點儀表板'!$B$7+R43*'114成績輸入與落點儀表板'!$B$8+S43*'114成績輸入與落點儀表板'!$B$9+T43*'114成績輸入與落點儀表板'!$B$10+U43*'114成績輸入與落點儀表板'!$B$11+V43*'114成績輸入與落點儀表板'!$B$12+W43*'114成績輸入與落點儀表板'!$B$13+X43*'114成績輸入與落點儀表板'!$B$14+Y43*'114成績輸入與落點儀表板'!$B$15+Z43*'114成績輸入與落點儀表板'!$B$16</f>
        <v>0</v>
      </c>
      <c r="I43" s="8">
        <f t="shared" si="0"/>
        <v>-260.5</v>
      </c>
      <c r="J43" s="2" t="str">
        <f t="shared" si="1"/>
        <v>FAIL</v>
      </c>
      <c r="K43" s="17" t="str">
        <f>IF(AND(IF('114成績輸入與落點儀表板'!$C$2="必須採計",L43&gt;0,IF('114成績輸入與落點儀表板'!$C$2="不可採計",L43=0,TRUE)),IF('114成績輸入與落點儀表板'!$C$3="必須採計",M43&gt;0,IF('114成績輸入與落點儀表板'!$C$3="不可採計",M43=0,TRUE)),IF('114成績輸入與落點儀表板'!$C$4="必須採計",N43&gt;0,IF('114成績輸入與落點儀表板'!$C$4="不可採計",N43=0,TRUE)),IF('114成績輸入與落點儀表板'!$C$5="必須採計",O43&gt;0,IF('114成績輸入與落點儀表板'!$C$5="不可採計",O43=0,TRUE)),IF('114成績輸入與落點儀表板'!$C$6="必須採計",P43&gt;0,IF('114成績輸入與落點儀表板'!$C$6="不可採計",P43=0,TRUE)),IF('114成績輸入與落點儀表板'!$C$7="必須採計",Q43&gt;0,IF('114成績輸入與落點儀表板'!$C$7="不可採計",Q43=0,TRUE)),IF('114成績輸入與落點儀表板'!$C$8="必須採計",R43&gt;0,IF('114成績輸入與落點儀表板'!$C$8="不可採計",R43=0,TRUE)),IF('114成績輸入與落點儀表板'!$C$9="必須採計",S43&gt;0,IF('114成績輸入與落點儀表板'!$C$9="不可採計",S43=0,TRUE)),IF('114成績輸入與落點儀表板'!$C$10="必須採計",T43&gt;0,IF('114成績輸入與落點儀表板'!$C$10="不可採計",T43=0,TRUE)),IF('114成績輸入與落點儀表板'!$C$11="必須採計",U43&gt;0,IF('114成績輸入與落點儀表板'!$C$11="不可採計",U43=0,TRUE)),IF('114成績輸入與落點儀表板'!$C$12="必須採計",V43&gt;0,IF('114成績輸入與落點儀表板'!$C$12="不可採計",V43=0,TRUE)),IF('114成績輸入與落點儀表板'!$C$13="必須採計",W43&gt;0,IF('114成績輸入與落點儀表板'!$C$13="不可採計",W43=0,TRUE)),IF('114成績輸入與落點儀表板'!$C$14="必須採計",X43&gt;0,IF('114成績輸入與落點儀表板'!$C$14="不可採計",X43=0,TRUE)),IF('114成績輸入與落點儀表板'!$C$15="必須採計",Y43&gt;0,IF('114成績輸入與落點儀表板'!$C$15="不可採計",Y43=0,TRUE)),IF('114成績輸入與落點儀表板'!$C$16="必須採計",Z43&gt;0,IF('114成績輸入與落點儀表板'!$C$16="不可採計",Z43=0,TRUE))),"✅ 符合","❌ 不符合")</f>
        <v>❌ 不符合</v>
      </c>
      <c r="L43" s="15">
        <v>0</v>
      </c>
      <c r="M43" s="15">
        <v>0</v>
      </c>
      <c r="N43" s="15">
        <v>1</v>
      </c>
      <c r="O43" s="15">
        <v>0</v>
      </c>
      <c r="P43" s="15">
        <v>0</v>
      </c>
      <c r="Q43" s="15">
        <v>0</v>
      </c>
      <c r="R43" s="15">
        <v>1.5</v>
      </c>
      <c r="S43" s="15">
        <v>1.5</v>
      </c>
      <c r="T43" s="15">
        <v>2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</row>
    <row r="44" spans="1:26" ht="15.75" customHeight="1" x14ac:dyDescent="0.3">
      <c r="A44" s="2" t="s">
        <v>185</v>
      </c>
      <c r="B44" s="13" t="s">
        <v>54</v>
      </c>
      <c r="C44" s="13" t="s">
        <v>186</v>
      </c>
      <c r="D44" s="12" t="s">
        <v>4062</v>
      </c>
      <c r="E44" s="13" t="s">
        <v>187</v>
      </c>
      <c r="F44" s="2">
        <v>13</v>
      </c>
      <c r="G44" s="15">
        <v>189</v>
      </c>
      <c r="H44" s="7">
        <f>L44*'114成績輸入與落點儀表板'!$B$2+M44*'114成績輸入與落點儀表板'!$B$3+N44*'114成績輸入與落點儀表板'!$B$4+O44*'114成績輸入與落點儀表板'!$B$5+P44*'114成績輸入與落點儀表板'!$B$6+Q44*'114成績輸入與落點儀表板'!$B$7+R44*'114成績輸入與落點儀表板'!$B$8+S44*'114成績輸入與落點儀表板'!$B$9+T44*'114成績輸入與落點儀表板'!$B$10+U44*'114成績輸入與落點儀表板'!$B$11+V44*'114成績輸入與落點儀表板'!$B$12+W44*'114成績輸入與落點儀表板'!$B$13+X44*'114成績輸入與落點儀表板'!$B$14+Y44*'114成績輸入與落點儀表板'!$B$15+Z44*'114成績輸入與落點儀表板'!$B$16</f>
        <v>0</v>
      </c>
      <c r="I44" s="8">
        <f t="shared" si="0"/>
        <v>-189</v>
      </c>
      <c r="J44" s="2" t="str">
        <f t="shared" si="1"/>
        <v>FAIL</v>
      </c>
      <c r="K44" s="17" t="str">
        <f>IF(AND(IF('114成績輸入與落點儀表板'!$C$2="必須採計",L44&gt;0,IF('114成績輸入與落點儀表板'!$C$2="不可採計",L44=0,TRUE)),IF('114成績輸入與落點儀表板'!$C$3="必須採計",M44&gt;0,IF('114成績輸入與落點儀表板'!$C$3="不可採計",M44=0,TRUE)),IF('114成績輸入與落點儀表板'!$C$4="必須採計",N44&gt;0,IF('114成績輸入與落點儀表板'!$C$4="不可採計",N44=0,TRUE)),IF('114成績輸入與落點儀表板'!$C$5="必須採計",O44&gt;0,IF('114成績輸入與落點儀表板'!$C$5="不可採計",O44=0,TRUE)),IF('114成績輸入與落點儀表板'!$C$6="必須採計",P44&gt;0,IF('114成績輸入與落點儀表板'!$C$6="不可採計",P44=0,TRUE)),IF('114成績輸入與落點儀表板'!$C$7="必須採計",Q44&gt;0,IF('114成績輸入與落點儀表板'!$C$7="不可採計",Q44=0,TRUE)),IF('114成績輸入與落點儀表板'!$C$8="必須採計",R44&gt;0,IF('114成績輸入與落點儀表板'!$C$8="不可採計",R44=0,TRUE)),IF('114成績輸入與落點儀表板'!$C$9="必須採計",S44&gt;0,IF('114成績輸入與落點儀表板'!$C$9="不可採計",S44=0,TRUE)),IF('114成績輸入與落點儀表板'!$C$10="必須採計",T44&gt;0,IF('114成績輸入與落點儀表板'!$C$10="不可採計",T44=0,TRUE)),IF('114成績輸入與落點儀表板'!$C$11="必須採計",U44&gt;0,IF('114成績輸入與落點儀表板'!$C$11="不可採計",U44=0,TRUE)),IF('114成績輸入與落點儀表板'!$C$12="必須採計",V44&gt;0,IF('114成績輸入與落點儀表板'!$C$12="不可採計",V44=0,TRUE)),IF('114成績輸入與落點儀表板'!$C$13="必須採計",W44&gt;0,IF('114成績輸入與落點儀表板'!$C$13="不可採計",W44=0,TRUE)),IF('114成績輸入與落點儀表板'!$C$14="必須採計",X44&gt;0,IF('114成績輸入與落點儀表板'!$C$14="不可採計",X44=0,TRUE)),IF('114成績輸入與落點儀表板'!$C$15="必須採計",Y44&gt;0,IF('114成績輸入與落點儀表板'!$C$15="不可採計",Y44=0,TRUE)),IF('114成績輸入與落點儀表板'!$C$16="必須採計",Z44&gt;0,IF('114成績輸入與落點儀表板'!$C$16="不可採計",Z44=0,TRUE))),"✅ 符合","❌ 不符合")</f>
        <v>❌ 不符合</v>
      </c>
      <c r="L44" s="15">
        <v>0</v>
      </c>
      <c r="M44" s="15">
        <v>1</v>
      </c>
      <c r="N44" s="15">
        <v>1</v>
      </c>
      <c r="O44" s="15">
        <v>0</v>
      </c>
      <c r="P44" s="15">
        <v>0</v>
      </c>
      <c r="Q44" s="15">
        <v>0</v>
      </c>
      <c r="R44" s="15">
        <v>0</v>
      </c>
      <c r="S44" s="15">
        <v>1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ht="15.75" customHeight="1" x14ac:dyDescent="0.3">
      <c r="A45" s="2" t="s">
        <v>188</v>
      </c>
      <c r="B45" s="13" t="s">
        <v>54</v>
      </c>
      <c r="C45" s="13" t="s">
        <v>189</v>
      </c>
      <c r="D45" s="12" t="s">
        <v>121</v>
      </c>
      <c r="E45" s="13" t="s">
        <v>190</v>
      </c>
      <c r="F45" s="2">
        <v>22</v>
      </c>
      <c r="G45" s="15">
        <v>235</v>
      </c>
      <c r="H45" s="7">
        <f>L45*'114成績輸入與落點儀表板'!$B$2+M45*'114成績輸入與落點儀表板'!$B$3+N45*'114成績輸入與落點儀表板'!$B$4+O45*'114成績輸入與落點儀表板'!$B$5+P45*'114成績輸入與落點儀表板'!$B$6+Q45*'114成績輸入與落點儀表板'!$B$7+R45*'114成績輸入與落點儀表板'!$B$8+S45*'114成績輸入與落點儀表板'!$B$9+T45*'114成績輸入與落點儀表板'!$B$10+U45*'114成績輸入與落點儀表板'!$B$11+V45*'114成績輸入與落點儀表板'!$B$12+W45*'114成績輸入與落點儀表板'!$B$13+X45*'114成績輸入與落點儀表板'!$B$14+Y45*'114成績輸入與落點儀表板'!$B$15+Z45*'114成績輸入與落點儀表板'!$B$16</f>
        <v>0</v>
      </c>
      <c r="I45" s="8">
        <f t="shared" si="0"/>
        <v>-235</v>
      </c>
      <c r="J45" s="2" t="str">
        <f t="shared" si="1"/>
        <v>FAIL</v>
      </c>
      <c r="K45" s="17" t="str">
        <f>IF(AND(IF('114成績輸入與落點儀表板'!$C$2="必須採計",L45&gt;0,IF('114成績輸入與落點儀表板'!$C$2="不可採計",L45=0,TRUE)),IF('114成績輸入與落點儀表板'!$C$3="必須採計",M45&gt;0,IF('114成績輸入與落點儀表板'!$C$3="不可採計",M45=0,TRUE)),IF('114成績輸入與落點儀表板'!$C$4="必須採計",N45&gt;0,IF('114成績輸入與落點儀表板'!$C$4="不可採計",N45=0,TRUE)),IF('114成績輸入與落點儀表板'!$C$5="必須採計",O45&gt;0,IF('114成績輸入與落點儀表板'!$C$5="不可採計",O45=0,TRUE)),IF('114成績輸入與落點儀表板'!$C$6="必須採計",P45&gt;0,IF('114成績輸入與落點儀表板'!$C$6="不可採計",P45=0,TRUE)),IF('114成績輸入與落點儀表板'!$C$7="必須採計",Q45&gt;0,IF('114成績輸入與落點儀表板'!$C$7="不可採計",Q45=0,TRUE)),IF('114成績輸入與落點儀表板'!$C$8="必須採計",R45&gt;0,IF('114成績輸入與落點儀表板'!$C$8="不可採計",R45=0,TRUE)),IF('114成績輸入與落點儀表板'!$C$9="必須採計",S45&gt;0,IF('114成績輸入與落點儀表板'!$C$9="不可採計",S45=0,TRUE)),IF('114成績輸入與落點儀表板'!$C$10="必須採計",T45&gt;0,IF('114成績輸入與落點儀表板'!$C$10="不可採計",T45=0,TRUE)),IF('114成績輸入與落點儀表板'!$C$11="必須採計",U45&gt;0,IF('114成績輸入與落點儀表板'!$C$11="不可採計",U45=0,TRUE)),IF('114成績輸入與落點儀表板'!$C$12="必須採計",V45&gt;0,IF('114成績輸入與落點儀表板'!$C$12="不可採計",V45=0,TRUE)),IF('114成績輸入與落點儀表板'!$C$13="必須採計",W45&gt;0,IF('114成績輸入與落點儀表板'!$C$13="不可採計",W45=0,TRUE)),IF('114成績輸入與落點儀表板'!$C$14="必須採計",X45&gt;0,IF('114成績輸入與落點儀表板'!$C$14="不可採計",X45=0,TRUE)),IF('114成績輸入與落點儀表板'!$C$15="必須採計",Y45&gt;0,IF('114成績輸入與落點儀表板'!$C$15="不可採計",Y45=0,TRUE)),IF('114成績輸入與落點儀表板'!$C$16="必須採計",Z45&gt;0,IF('114成績輸入與落點儀表板'!$C$16="不可採計",Z45=0,TRUE))),"✅ 符合","❌ 不符合")</f>
        <v>❌ 不符合</v>
      </c>
      <c r="L45" s="15">
        <v>0</v>
      </c>
      <c r="M45" s="15">
        <v>2</v>
      </c>
      <c r="N45" s="15">
        <v>2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1</v>
      </c>
      <c r="Z45" s="15">
        <v>0</v>
      </c>
    </row>
    <row r="46" spans="1:26" ht="15.75" customHeight="1" x14ac:dyDescent="0.3">
      <c r="A46" s="2" t="s">
        <v>191</v>
      </c>
      <c r="B46" s="13" t="s">
        <v>54</v>
      </c>
      <c r="C46" s="13" t="s">
        <v>192</v>
      </c>
      <c r="D46" s="12" t="s">
        <v>4062</v>
      </c>
      <c r="E46" s="13" t="s">
        <v>193</v>
      </c>
      <c r="F46" s="2">
        <v>25</v>
      </c>
      <c r="G46" s="15">
        <v>262</v>
      </c>
      <c r="H46" s="7">
        <f>L46*'114成績輸入與落點儀表板'!$B$2+M46*'114成績輸入與落點儀表板'!$B$3+N46*'114成績輸入與落點儀表板'!$B$4+O46*'114成績輸入與落點儀表板'!$B$5+P46*'114成績輸入與落點儀表板'!$B$6+Q46*'114成績輸入與落點儀表板'!$B$7+R46*'114成績輸入與落點儀表板'!$B$8+S46*'114成績輸入與落點儀表板'!$B$9+T46*'114成績輸入與落點儀表板'!$B$10+U46*'114成績輸入與落點儀表板'!$B$11+V46*'114成績輸入與落點儀表板'!$B$12+W46*'114成績輸入與落點儀表板'!$B$13+X46*'114成績輸入與落點儀表板'!$B$14+Y46*'114成績輸入與落點儀表板'!$B$15+Z46*'114成績輸入與落點儀表板'!$B$16</f>
        <v>0</v>
      </c>
      <c r="I46" s="8">
        <f t="shared" si="0"/>
        <v>-262</v>
      </c>
      <c r="J46" s="2" t="str">
        <f t="shared" si="1"/>
        <v>FAIL</v>
      </c>
      <c r="K46" s="17" t="str">
        <f>IF(AND(IF('114成績輸入與落點儀表板'!$C$2="必須採計",L46&gt;0,IF('114成績輸入與落點儀表板'!$C$2="不可採計",L46=0,TRUE)),IF('114成績輸入與落點儀表板'!$C$3="必須採計",M46&gt;0,IF('114成績輸入與落點儀表板'!$C$3="不可採計",M46=0,TRUE)),IF('114成績輸入與落點儀表板'!$C$4="必須採計",N46&gt;0,IF('114成績輸入與落點儀表板'!$C$4="不可採計",N46=0,TRUE)),IF('114成績輸入與落點儀表板'!$C$5="必須採計",O46&gt;0,IF('114成績輸入與落點儀表板'!$C$5="不可採計",O46=0,TRUE)),IF('114成績輸入與落點儀表板'!$C$6="必須採計",P46&gt;0,IF('114成績輸入與落點儀表板'!$C$6="不可採計",P46=0,TRUE)),IF('114成績輸入與落點儀表板'!$C$7="必須採計",Q46&gt;0,IF('114成績輸入與落點儀表板'!$C$7="不可採計",Q46=0,TRUE)),IF('114成績輸入與落點儀表板'!$C$8="必須採計",R46&gt;0,IF('114成績輸入與落點儀表板'!$C$8="不可採計",R46=0,TRUE)),IF('114成績輸入與落點儀表板'!$C$9="必須採計",S46&gt;0,IF('114成績輸入與落點儀表板'!$C$9="不可採計",S46=0,TRUE)),IF('114成績輸入與落點儀表板'!$C$10="必須採計",T46&gt;0,IF('114成績輸入與落點儀表板'!$C$10="不可採計",T46=0,TRUE)),IF('114成績輸入與落點儀表板'!$C$11="必須採計",U46&gt;0,IF('114成績輸入與落點儀表板'!$C$11="不可採計",U46=0,TRUE)),IF('114成績輸入與落點儀表板'!$C$12="必須採計",V46&gt;0,IF('114成績輸入與落點儀表板'!$C$12="不可採計",V46=0,TRUE)),IF('114成績輸入與落點儀表板'!$C$13="必須採計",W46&gt;0,IF('114成績輸入與落點儀表板'!$C$13="不可採計",W46=0,TRUE)),IF('114成績輸入與落點儀表板'!$C$14="必須採計",X46&gt;0,IF('114成績輸入與落點儀表板'!$C$14="不可採計",X46=0,TRUE)),IF('114成績輸入與落點儀表板'!$C$15="必須採計",Y46&gt;0,IF('114成績輸入與落點儀表板'!$C$15="不可採計",Y46=0,TRUE)),IF('114成績輸入與落點儀表板'!$C$16="必須採計",Z46&gt;0,IF('114成績輸入與落點儀表板'!$C$16="不可採計",Z46=0,TRUE))),"✅ 符合","❌ 不符合")</f>
        <v>✅ 符合</v>
      </c>
      <c r="L46" s="15">
        <v>1</v>
      </c>
      <c r="M46" s="15">
        <v>1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1</v>
      </c>
      <c r="T46" s="15">
        <v>1.5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ht="15.75" customHeight="1" x14ac:dyDescent="0.3">
      <c r="A47" s="2" t="s">
        <v>194</v>
      </c>
      <c r="B47" s="13" t="s">
        <v>54</v>
      </c>
      <c r="C47" s="13" t="s">
        <v>195</v>
      </c>
      <c r="D47" s="12" t="s">
        <v>134</v>
      </c>
      <c r="E47" s="13" t="s">
        <v>196</v>
      </c>
      <c r="F47" s="2">
        <v>25</v>
      </c>
      <c r="G47" s="15">
        <v>261</v>
      </c>
      <c r="H47" s="7">
        <f>L47*'114成績輸入與落點儀表板'!$B$2+M47*'114成績輸入與落點儀表板'!$B$3+N47*'114成績輸入與落點儀表板'!$B$4+O47*'114成績輸入與落點儀表板'!$B$5+P47*'114成績輸入與落點儀表板'!$B$6+Q47*'114成績輸入與落點儀表板'!$B$7+R47*'114成績輸入與落點儀表板'!$B$8+S47*'114成績輸入與落點儀表板'!$B$9+T47*'114成績輸入與落點儀表板'!$B$10+U47*'114成績輸入與落點儀表板'!$B$11+V47*'114成績輸入與落點儀表板'!$B$12+W47*'114成績輸入與落點儀表板'!$B$13+X47*'114成績輸入與落點儀表板'!$B$14+Y47*'114成績輸入與落點儀表板'!$B$15+Z47*'114成績輸入與落點儀表板'!$B$16</f>
        <v>0</v>
      </c>
      <c r="I47" s="8">
        <f t="shared" si="0"/>
        <v>-261</v>
      </c>
      <c r="J47" s="2" t="str">
        <f t="shared" si="1"/>
        <v>FAIL</v>
      </c>
      <c r="K47" s="17" t="str">
        <f>IF(AND(IF('114成績輸入與落點儀表板'!$C$2="必須採計",L47&gt;0,IF('114成績輸入與落點儀表板'!$C$2="不可採計",L47=0,TRUE)),IF('114成績輸入與落點儀表板'!$C$3="必須採計",M47&gt;0,IF('114成績輸入與落點儀表板'!$C$3="不可採計",M47=0,TRUE)),IF('114成績輸入與落點儀表板'!$C$4="必須採計",N47&gt;0,IF('114成績輸入與落點儀表板'!$C$4="不可採計",N47=0,TRUE)),IF('114成績輸入與落點儀表板'!$C$5="必須採計",O47&gt;0,IF('114成績輸入與落點儀表板'!$C$5="不可採計",O47=0,TRUE)),IF('114成績輸入與落點儀表板'!$C$6="必須採計",P47&gt;0,IF('114成績輸入與落點儀表板'!$C$6="不可採計",P47=0,TRUE)),IF('114成績輸入與落點儀表板'!$C$7="必須採計",Q47&gt;0,IF('114成績輸入與落點儀表板'!$C$7="不可採計",Q47=0,TRUE)),IF('114成績輸入與落點儀表板'!$C$8="必須採計",R47&gt;0,IF('114成績輸入與落點儀表板'!$C$8="不可採計",R47=0,TRUE)),IF('114成績輸入與落點儀表板'!$C$9="必須採計",S47&gt;0,IF('114成績輸入與落點儀表板'!$C$9="不可採計",S47=0,TRUE)),IF('114成績輸入與落點儀表板'!$C$10="必須採計",T47&gt;0,IF('114成績輸入與落點儀表板'!$C$10="不可採計",T47=0,TRUE)),IF('114成績輸入與落點儀表板'!$C$11="必須採計",U47&gt;0,IF('114成績輸入與落點儀表板'!$C$11="不可採計",U47=0,TRUE)),IF('114成績輸入與落點儀表板'!$C$12="必須採計",V47&gt;0,IF('114成績輸入與落點儀表板'!$C$12="不可採計",V47=0,TRUE)),IF('114成績輸入與落點儀表板'!$C$13="必須採計",W47&gt;0,IF('114成績輸入與落點儀表板'!$C$13="不可採計",W47=0,TRUE)),IF('114成績輸入與落點儀表板'!$C$14="必須採計",X47&gt;0,IF('114成績輸入與落點儀表板'!$C$14="不可採計",X47=0,TRUE)),IF('114成績輸入與落點儀表板'!$C$15="必須採計",Y47&gt;0,IF('114成績輸入與落點儀表板'!$C$15="不可採計",Y47=0,TRUE)),IF('114成績輸入與落點儀表板'!$C$16="必須採計",Z47&gt;0,IF('114成績輸入與落點儀表板'!$C$16="不可採計",Z47=0,TRUE))),"✅ 符合","❌ 不符合")</f>
        <v>✅ 符合</v>
      </c>
      <c r="L47" s="15">
        <v>1</v>
      </c>
      <c r="M47" s="15">
        <v>1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ht="15.75" customHeight="1" x14ac:dyDescent="0.3">
      <c r="A48" s="2" t="s">
        <v>197</v>
      </c>
      <c r="B48" s="6" t="s">
        <v>54</v>
      </c>
      <c r="C48" s="6" t="s">
        <v>198</v>
      </c>
      <c r="D48" s="12" t="s">
        <v>4062</v>
      </c>
      <c r="E48" s="13" t="s">
        <v>200</v>
      </c>
      <c r="F48" s="2">
        <v>26</v>
      </c>
      <c r="G48" s="15">
        <v>315.5</v>
      </c>
      <c r="H48" s="7">
        <f>L48*'114成績輸入與落點儀表板'!$B$2+M48*'114成績輸入與落點儀表板'!$B$3+N48*'114成績輸入與落點儀表板'!$B$4+O48*'114成績輸入與落點儀表板'!$B$5+P48*'114成績輸入與落點儀表板'!$B$6+Q48*'114成績輸入與落點儀表板'!$B$7+R48*'114成績輸入與落點儀表板'!$B$8+S48*'114成績輸入與落點儀表板'!$B$9+T48*'114成績輸入與落點儀表板'!$B$10+U48*'114成績輸入與落點儀表板'!$B$11+V48*'114成績輸入與落點儀表板'!$B$12+W48*'114成績輸入與落點儀表板'!$B$13+X48*'114成績輸入與落點儀表板'!$B$14+Y48*'114成績輸入與落點儀表板'!$B$15+Z48*'114成績輸入與落點儀表板'!$B$16</f>
        <v>0</v>
      </c>
      <c r="I48" s="8">
        <f t="shared" si="0"/>
        <v>-315.5</v>
      </c>
      <c r="J48" s="2" t="str">
        <f t="shared" si="1"/>
        <v>FAIL</v>
      </c>
      <c r="K48" s="17" t="str">
        <f>IF(AND(IF('114成績輸入與落點儀表板'!$C$2="必須採計",L48&gt;0,IF('114成績輸入與落點儀表板'!$C$2="不可採計",L48=0,TRUE)),IF('114成績輸入與落點儀表板'!$C$3="必須採計",M48&gt;0,IF('114成績輸入與落點儀表板'!$C$3="不可採計",M48=0,TRUE)),IF('114成績輸入與落點儀表板'!$C$4="必須採計",N48&gt;0,IF('114成績輸入與落點儀表板'!$C$4="不可採計",N48=0,TRUE)),IF('114成績輸入與落點儀表板'!$C$5="必須採計",O48&gt;0,IF('114成績輸入與落點儀表板'!$C$5="不可採計",O48=0,TRUE)),IF('114成績輸入與落點儀表板'!$C$6="必須採計",P48&gt;0,IF('114成績輸入與落點儀表板'!$C$6="不可採計",P48=0,TRUE)),IF('114成績輸入與落點儀表板'!$C$7="必須採計",Q48&gt;0,IF('114成績輸入與落點儀表板'!$C$7="不可採計",Q48=0,TRUE)),IF('114成績輸入與落點儀表板'!$C$8="必須採計",R48&gt;0,IF('114成績輸入與落點儀表板'!$C$8="不可採計",R48=0,TRUE)),IF('114成績輸入與落點儀表板'!$C$9="必須採計",S48&gt;0,IF('114成績輸入與落點儀表板'!$C$9="不可採計",S48=0,TRUE)),IF('114成績輸入與落點儀表板'!$C$10="必須採計",T48&gt;0,IF('114成績輸入與落點儀表板'!$C$10="不可採計",T48=0,TRUE)),IF('114成績輸入與落點儀表板'!$C$11="必須採計",U48&gt;0,IF('114成績輸入與落點儀表板'!$C$11="不可採計",U48=0,TRUE)),IF('114成績輸入與落點儀表板'!$C$12="必須採計",V48&gt;0,IF('114成績輸入與落點儀表板'!$C$12="不可採計",V48=0,TRUE)),IF('114成績輸入與落點儀表板'!$C$13="必須採計",W48&gt;0,IF('114成績輸入與落點儀表板'!$C$13="不可採計",W48=0,TRUE)),IF('114成績輸入與落點儀表板'!$C$14="必須採計",X48&gt;0,IF('114成績輸入與落點儀表板'!$C$14="不可採計",X48=0,TRUE)),IF('114成績輸入與落點儀表板'!$C$15="必須採計",Y48&gt;0,IF('114成績輸入與落點儀表板'!$C$15="不可採計",Y48=0,TRUE)),IF('114成績輸入與落點儀表板'!$C$16="必須採計",Z48&gt;0,IF('114成績輸入與落點儀表板'!$C$16="不可採計",Z48=0,TRUE))),"✅ 符合","❌ 不符合")</f>
        <v>✅ 符合</v>
      </c>
      <c r="L48" s="15">
        <v>1.5</v>
      </c>
      <c r="M48" s="15">
        <v>1.5</v>
      </c>
      <c r="N48" s="15">
        <v>0</v>
      </c>
      <c r="O48" s="15">
        <v>0</v>
      </c>
      <c r="P48" s="15">
        <v>1.5</v>
      </c>
      <c r="Q48" s="15">
        <v>0</v>
      </c>
      <c r="R48" s="15">
        <v>0</v>
      </c>
      <c r="S48" s="15">
        <v>0</v>
      </c>
      <c r="T48" s="15">
        <v>0</v>
      </c>
      <c r="U48" s="15">
        <v>1</v>
      </c>
      <c r="V48" s="15">
        <v>1</v>
      </c>
      <c r="W48" s="15">
        <v>0</v>
      </c>
      <c r="X48" s="15">
        <v>0</v>
      </c>
      <c r="Y48" s="15">
        <v>0</v>
      </c>
      <c r="Z48" s="15">
        <v>0</v>
      </c>
    </row>
    <row r="49" spans="1:26" ht="15.75" customHeight="1" x14ac:dyDescent="0.3">
      <c r="A49" s="2" t="s">
        <v>201</v>
      </c>
      <c r="B49" s="13" t="s">
        <v>54</v>
      </c>
      <c r="C49" s="13" t="s">
        <v>202</v>
      </c>
      <c r="D49" s="12" t="s">
        <v>103</v>
      </c>
      <c r="E49" s="13" t="s">
        <v>172</v>
      </c>
      <c r="F49" s="2">
        <v>20</v>
      </c>
      <c r="G49" s="15">
        <v>248</v>
      </c>
      <c r="H49" s="7">
        <f>L49*'114成績輸入與落點儀表板'!$B$2+M49*'114成績輸入與落點儀表板'!$B$3+N49*'114成績輸入與落點儀表板'!$B$4+O49*'114成績輸入與落點儀表板'!$B$5+P49*'114成績輸入與落點儀表板'!$B$6+Q49*'114成績輸入與落點儀表板'!$B$7+R49*'114成績輸入與落點儀表板'!$B$8+S49*'114成績輸入與落點儀表板'!$B$9+T49*'114成績輸入與落點儀表板'!$B$10+U49*'114成績輸入與落點儀表板'!$B$11+V49*'114成績輸入與落點儀表板'!$B$12+W49*'114成績輸入與落點儀表板'!$B$13+X49*'114成績輸入與落點儀表板'!$B$14+Y49*'114成績輸入與落點儀表板'!$B$15+Z49*'114成績輸入與落點儀表板'!$B$16</f>
        <v>0</v>
      </c>
      <c r="I49" s="8">
        <f t="shared" si="0"/>
        <v>-248</v>
      </c>
      <c r="J49" s="2" t="str">
        <f t="shared" si="1"/>
        <v>FAIL</v>
      </c>
      <c r="K49" s="17" t="str">
        <f>IF(AND(IF('114成績輸入與落點儀表板'!$C$2="必須採計",L49&gt;0,IF('114成績輸入與落點儀表板'!$C$2="不可採計",L49=0,TRUE)),IF('114成績輸入與落點儀表板'!$C$3="必須採計",M49&gt;0,IF('114成績輸入與落點儀表板'!$C$3="不可採計",M49=0,TRUE)),IF('114成績輸入與落點儀表板'!$C$4="必須採計",N49&gt;0,IF('114成績輸入與落點儀表板'!$C$4="不可採計",N49=0,TRUE)),IF('114成績輸入與落點儀表板'!$C$5="必須採計",O49&gt;0,IF('114成績輸入與落點儀表板'!$C$5="不可採計",O49=0,TRUE)),IF('114成績輸入與落點儀表板'!$C$6="必須採計",P49&gt;0,IF('114成績輸入與落點儀表板'!$C$6="不可採計",P49=0,TRUE)),IF('114成績輸入與落點儀表板'!$C$7="必須採計",Q49&gt;0,IF('114成績輸入與落點儀表板'!$C$7="不可採計",Q49=0,TRUE)),IF('114成績輸入與落點儀表板'!$C$8="必須採計",R49&gt;0,IF('114成績輸入與落點儀表板'!$C$8="不可採計",R49=0,TRUE)),IF('114成績輸入與落點儀表板'!$C$9="必須採計",S49&gt;0,IF('114成績輸入與落點儀表板'!$C$9="不可採計",S49=0,TRUE)),IF('114成績輸入與落點儀表板'!$C$10="必須採計",T49&gt;0,IF('114成績輸入與落點儀表板'!$C$10="不可採計",T49=0,TRUE)),IF('114成績輸入與落點儀表板'!$C$11="必須採計",U49&gt;0,IF('114成績輸入與落點儀表板'!$C$11="不可採計",U49=0,TRUE)),IF('114成績輸入與落點儀表板'!$C$12="必須採計",V49&gt;0,IF('114成績輸入與落點儀表板'!$C$12="不可採計",V49=0,TRUE)),IF('114成績輸入與落點儀表板'!$C$13="必須採計",W49&gt;0,IF('114成績輸入與落點儀表板'!$C$13="不可採計",W49=0,TRUE)),IF('114成績輸入與落點儀表板'!$C$14="必須採計",X49&gt;0,IF('114成績輸入與落點儀表板'!$C$14="不可採計",X49=0,TRUE)),IF('114成績輸入與落點儀表板'!$C$15="必須採計",Y49&gt;0,IF('114成績輸入與落點儀表板'!$C$15="不可採計",Y49=0,TRUE)),IF('114成績輸入與落點儀表板'!$C$16="必須採計",Z49&gt;0,IF('114成績輸入與落點儀表板'!$C$16="不可採計",Z49=0,TRUE))),"✅ 符合","❌ 不符合")</f>
        <v>✅ 符合</v>
      </c>
      <c r="L49" s="15">
        <v>1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1</v>
      </c>
      <c r="S49" s="15">
        <v>1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</row>
    <row r="50" spans="1:26" ht="15.75" customHeight="1" x14ac:dyDescent="0.3">
      <c r="A50" s="2" t="s">
        <v>204</v>
      </c>
      <c r="B50" s="13" t="s">
        <v>54</v>
      </c>
      <c r="C50" s="13" t="s">
        <v>205</v>
      </c>
      <c r="D50" s="12" t="s">
        <v>4062</v>
      </c>
      <c r="E50" s="13" t="s">
        <v>206</v>
      </c>
      <c r="F50" s="2">
        <v>20</v>
      </c>
      <c r="G50" s="15">
        <v>281</v>
      </c>
      <c r="H50" s="7">
        <f>L50*'114成績輸入與落點儀表板'!$B$2+M50*'114成績輸入與落點儀表板'!$B$3+N50*'114成績輸入與落點儀表板'!$B$4+O50*'114成績輸入與落點儀表板'!$B$5+P50*'114成績輸入與落點儀表板'!$B$6+Q50*'114成績輸入與落點儀表板'!$B$7+R50*'114成績輸入與落點儀表板'!$B$8+S50*'114成績輸入與落點儀表板'!$B$9+T50*'114成績輸入與落點儀表板'!$B$10+U50*'114成績輸入與落點儀表板'!$B$11+V50*'114成績輸入與落點儀表板'!$B$12+W50*'114成績輸入與落點儀表板'!$B$13+X50*'114成績輸入與落點儀表板'!$B$14+Y50*'114成績輸入與落點儀表板'!$B$15+Z50*'114成績輸入與落點儀表板'!$B$16</f>
        <v>0</v>
      </c>
      <c r="I50" s="8">
        <f t="shared" si="0"/>
        <v>-281</v>
      </c>
      <c r="J50" s="2" t="str">
        <f t="shared" si="1"/>
        <v>FAIL</v>
      </c>
      <c r="K50" s="17" t="str">
        <f>IF(AND(IF('114成績輸入與落點儀表板'!$C$2="必須採計",L50&gt;0,IF('114成績輸入與落點儀表板'!$C$2="不可採計",L50=0,TRUE)),IF('114成績輸入與落點儀表板'!$C$3="必須採計",M50&gt;0,IF('114成績輸入與落點儀表板'!$C$3="不可採計",M50=0,TRUE)),IF('114成績輸入與落點儀表板'!$C$4="必須採計",N50&gt;0,IF('114成績輸入與落點儀表板'!$C$4="不可採計",N50=0,TRUE)),IF('114成績輸入與落點儀表板'!$C$5="必須採計",O50&gt;0,IF('114成績輸入與落點儀表板'!$C$5="不可採計",O50=0,TRUE)),IF('114成績輸入與落點儀表板'!$C$6="必須採計",P50&gt;0,IF('114成績輸入與落點儀表板'!$C$6="不可採計",P50=0,TRUE)),IF('114成績輸入與落點儀表板'!$C$7="必須採計",Q50&gt;0,IF('114成績輸入與落點儀表板'!$C$7="不可採計",Q50=0,TRUE)),IF('114成績輸入與落點儀表板'!$C$8="必須採計",R50&gt;0,IF('114成績輸入與落點儀表板'!$C$8="不可採計",R50=0,TRUE)),IF('114成績輸入與落點儀表板'!$C$9="必須採計",S50&gt;0,IF('114成績輸入與落點儀表板'!$C$9="不可採計",S50=0,TRUE)),IF('114成績輸入與落點儀表板'!$C$10="必須採計",T50&gt;0,IF('114成績輸入與落點儀表板'!$C$10="不可採計",T50=0,TRUE)),IF('114成績輸入與落點儀表板'!$C$11="必須採計",U50&gt;0,IF('114成績輸入與落點儀表板'!$C$11="不可採計",U50=0,TRUE)),IF('114成績輸入與落點儀表板'!$C$12="必須採計",V50&gt;0,IF('114成績輸入與落點儀表板'!$C$12="不可採計",V50=0,TRUE)),IF('114成績輸入與落點儀表板'!$C$13="必須採計",W50&gt;0,IF('114成績輸入與落點儀表板'!$C$13="不可採計",W50=0,TRUE)),IF('114成績輸入與落點儀表板'!$C$14="必須採計",X50&gt;0,IF('114成績輸入與落點儀表板'!$C$14="不可採計",X50=0,TRUE)),IF('114成績輸入與落點儀表板'!$C$15="必須採計",Y50&gt;0,IF('114成績輸入與落點儀表板'!$C$15="不可採計",Y50=0,TRUE)),IF('114成績輸入與落點儀表板'!$C$16="必須採計",Z50&gt;0,IF('114成績輸入與落點儀表板'!$C$16="不可採計",Z50=0,TRUE))),"✅ 符合","❌ 不符合")</f>
        <v>❌ 不符合</v>
      </c>
      <c r="L50" s="15">
        <v>0</v>
      </c>
      <c r="M50" s="15">
        <v>1</v>
      </c>
      <c r="N50" s="15">
        <v>1</v>
      </c>
      <c r="O50" s="15">
        <v>0</v>
      </c>
      <c r="P50" s="15">
        <v>0</v>
      </c>
      <c r="Q50" s="15">
        <v>0</v>
      </c>
      <c r="R50" s="15">
        <v>1</v>
      </c>
      <c r="S50" s="15">
        <v>1.5</v>
      </c>
      <c r="T50" s="15">
        <v>2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</row>
    <row r="51" spans="1:26" ht="15.75" customHeight="1" x14ac:dyDescent="0.3">
      <c r="A51" s="2" t="s">
        <v>207</v>
      </c>
      <c r="B51" s="13" t="s">
        <v>54</v>
      </c>
      <c r="C51" s="13" t="s">
        <v>208</v>
      </c>
      <c r="D51" s="12" t="s">
        <v>4062</v>
      </c>
      <c r="E51" s="13" t="s">
        <v>209</v>
      </c>
      <c r="F51" s="2">
        <v>19</v>
      </c>
      <c r="G51" s="15">
        <v>237</v>
      </c>
      <c r="H51" s="7">
        <f>L51*'114成績輸入與落點儀表板'!$B$2+M51*'114成績輸入與落點儀表板'!$B$3+N51*'114成績輸入與落點儀表板'!$B$4+O51*'114成績輸入與落點儀表板'!$B$5+P51*'114成績輸入與落點儀表板'!$B$6+Q51*'114成績輸入與落點儀表板'!$B$7+R51*'114成績輸入與落點儀表板'!$B$8+S51*'114成績輸入與落點儀表板'!$B$9+T51*'114成績輸入與落點儀表板'!$B$10+U51*'114成績輸入與落點儀表板'!$B$11+V51*'114成績輸入與落點儀表板'!$B$12+W51*'114成績輸入與落點儀表板'!$B$13+X51*'114成績輸入與落點儀表板'!$B$14+Y51*'114成績輸入與落點儀表板'!$B$15+Z51*'114成績輸入與落點儀表板'!$B$16</f>
        <v>0</v>
      </c>
      <c r="I51" s="8">
        <f t="shared" si="0"/>
        <v>-237</v>
      </c>
      <c r="J51" s="2" t="str">
        <f t="shared" si="1"/>
        <v>FAIL</v>
      </c>
      <c r="K51" s="17" t="str">
        <f>IF(AND(IF('114成績輸入與落點儀表板'!$C$2="必須採計",L51&gt;0,IF('114成績輸入與落點儀表板'!$C$2="不可採計",L51=0,TRUE)),IF('114成績輸入與落點儀表板'!$C$3="必須採計",M51&gt;0,IF('114成績輸入與落點儀表板'!$C$3="不可採計",M51=0,TRUE)),IF('114成績輸入與落點儀表板'!$C$4="必須採計",N51&gt;0,IF('114成績輸入與落點儀表板'!$C$4="不可採計",N51=0,TRUE)),IF('114成績輸入與落點儀表板'!$C$5="必須採計",O51&gt;0,IF('114成績輸入與落點儀表板'!$C$5="不可採計",O51=0,TRUE)),IF('114成績輸入與落點儀表板'!$C$6="必須採計",P51&gt;0,IF('114成績輸入與落點儀表板'!$C$6="不可採計",P51=0,TRUE)),IF('114成績輸入與落點儀表板'!$C$7="必須採計",Q51&gt;0,IF('114成績輸入與落點儀表板'!$C$7="不可採計",Q51=0,TRUE)),IF('114成績輸入與落點儀表板'!$C$8="必須採計",R51&gt;0,IF('114成績輸入與落點儀表板'!$C$8="不可採計",R51=0,TRUE)),IF('114成績輸入與落點儀表板'!$C$9="必須採計",S51&gt;0,IF('114成績輸入與落點儀表板'!$C$9="不可採計",S51=0,TRUE)),IF('114成績輸入與落點儀表板'!$C$10="必須採計",T51&gt;0,IF('114成績輸入與落點儀表板'!$C$10="不可採計",T51=0,TRUE)),IF('114成績輸入與落點儀表板'!$C$11="必須採計",U51&gt;0,IF('114成績輸入與落點儀表板'!$C$11="不可採計",U51=0,TRUE)),IF('114成績輸入與落點儀表板'!$C$12="必須採計",V51&gt;0,IF('114成績輸入與落點儀表板'!$C$12="不可採計",V51=0,TRUE)),IF('114成績輸入與落點儀表板'!$C$13="必須採計",W51&gt;0,IF('114成績輸入與落點儀表板'!$C$13="不可採計",W51=0,TRUE)),IF('114成績輸入與落點儀表板'!$C$14="必須採計",X51&gt;0,IF('114成績輸入與落點儀表板'!$C$14="不可採計",X51=0,TRUE)),IF('114成績輸入與落點儀表板'!$C$15="必須採計",Y51&gt;0,IF('114成績輸入與落點儀表板'!$C$15="不可採計",Y51=0,TRUE)),IF('114成績輸入與落點儀表板'!$C$16="必須採計",Z51&gt;0,IF('114成績輸入與落點儀表板'!$C$16="不可採計",Z51=0,TRUE))),"✅ 符合","❌ 不符合")</f>
        <v>✅ 符合</v>
      </c>
      <c r="L51" s="15">
        <v>1</v>
      </c>
      <c r="M51" s="15">
        <v>1</v>
      </c>
      <c r="N51" s="15">
        <v>1</v>
      </c>
      <c r="O51" s="15">
        <v>0</v>
      </c>
      <c r="P51" s="15">
        <v>0</v>
      </c>
      <c r="Q51" s="15">
        <v>0</v>
      </c>
      <c r="R51" s="15">
        <v>0</v>
      </c>
      <c r="S51" s="15">
        <v>1</v>
      </c>
      <c r="T51" s="15">
        <v>1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</row>
    <row r="52" spans="1:26" ht="15.75" customHeight="1" x14ac:dyDescent="0.3">
      <c r="A52" s="2" t="s">
        <v>210</v>
      </c>
      <c r="B52" s="6" t="s">
        <v>54</v>
      </c>
      <c r="C52" s="6" t="s">
        <v>4067</v>
      </c>
      <c r="D52" s="12" t="s">
        <v>121</v>
      </c>
      <c r="E52" s="13" t="s">
        <v>4068</v>
      </c>
      <c r="F52" s="2">
        <v>16</v>
      </c>
      <c r="G52" s="15">
        <v>247</v>
      </c>
      <c r="H52" s="7">
        <f>L52*'114成績輸入與落點儀表板'!$B$2+M52*'114成績輸入與落點儀表板'!$B$3+N52*'114成績輸入與落點儀表板'!$B$4+O52*'114成績輸入與落點儀表板'!$B$5+P52*'114成績輸入與落點儀表板'!$B$6+Q52*'114成績輸入與落點儀表板'!$B$7+R52*'114成績輸入與落點儀表板'!$B$8+S52*'114成績輸入與落點儀表板'!$B$9+T52*'114成績輸入與落點儀表板'!$B$10+U52*'114成績輸入與落點儀表板'!$B$11+V52*'114成績輸入與落點儀表板'!$B$12+W52*'114成績輸入與落點儀表板'!$B$13+X52*'114成績輸入與落點儀表板'!$B$14+Y52*'114成績輸入與落點儀表板'!$B$15+Z52*'114成績輸入與落點儀表板'!$B$16</f>
        <v>0</v>
      </c>
      <c r="I52" s="8">
        <f t="shared" si="0"/>
        <v>-247</v>
      </c>
      <c r="J52" s="2" t="str">
        <f t="shared" si="1"/>
        <v>FAIL</v>
      </c>
      <c r="K52" s="17" t="str">
        <f>IF(AND(IF('114成績輸入與落點儀表板'!$C$2="必須採計",L52&gt;0,IF('114成績輸入與落點儀表板'!$C$2="不可採計",L52=0,TRUE)),IF('114成績輸入與落點儀表板'!$C$3="必須採計",M52&gt;0,IF('114成績輸入與落點儀表板'!$C$3="不可採計",M52=0,TRUE)),IF('114成績輸入與落點儀表板'!$C$4="必須採計",N52&gt;0,IF('114成績輸入與落點儀表板'!$C$4="不可採計",N52=0,TRUE)),IF('114成績輸入與落點儀表板'!$C$5="必須採計",O52&gt;0,IF('114成績輸入與落點儀表板'!$C$5="不可採計",O52=0,TRUE)),IF('114成績輸入與落點儀表板'!$C$6="必須採計",P52&gt;0,IF('114成績輸入與落點儀表板'!$C$6="不可採計",P52=0,TRUE)),IF('114成績輸入與落點儀表板'!$C$7="必須採計",Q52&gt;0,IF('114成績輸入與落點儀表板'!$C$7="不可採計",Q52=0,TRUE)),IF('114成績輸入與落點儀表板'!$C$8="必須採計",R52&gt;0,IF('114成績輸入與落點儀表板'!$C$8="不可採計",R52=0,TRUE)),IF('114成績輸入與落點儀表板'!$C$9="必須採計",S52&gt;0,IF('114成績輸入與落點儀表板'!$C$9="不可採計",S52=0,TRUE)),IF('114成績輸入與落點儀表板'!$C$10="必須採計",T52&gt;0,IF('114成績輸入與落點儀表板'!$C$10="不可採計",T52=0,TRUE)),IF('114成績輸入與落點儀表板'!$C$11="必須採計",U52&gt;0,IF('114成績輸入與落點儀表板'!$C$11="不可採計",U52=0,TRUE)),IF('114成績輸入與落點儀表板'!$C$12="必須採計",V52&gt;0,IF('114成績輸入與落點儀表板'!$C$12="不可採計",V52=0,TRUE)),IF('114成績輸入與落點儀表板'!$C$13="必須採計",W52&gt;0,IF('114成績輸入與落點儀表板'!$C$13="不可採計",W52=0,TRUE)),IF('114成績輸入與落點儀表板'!$C$14="必須採計",X52&gt;0,IF('114成績輸入與落點儀表板'!$C$14="不可採計",X52=0,TRUE)),IF('114成績輸入與落點儀表板'!$C$15="必須採計",Y52&gt;0,IF('114成績輸入與落點儀表板'!$C$15="不可採計",Y52=0,TRUE)),IF('114成績輸入與落點儀表板'!$C$16="必須採計",Z52&gt;0,IF('114成績輸入與落點儀表板'!$C$16="不可採計",Z52=0,TRUE))),"✅ 符合","❌ 不符合")</f>
        <v>❌ 不符合</v>
      </c>
      <c r="L52" s="15">
        <v>0</v>
      </c>
      <c r="M52" s="15">
        <v>1</v>
      </c>
      <c r="N52" s="15">
        <v>1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1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</row>
    <row r="53" spans="1:26" ht="15.75" customHeight="1" x14ac:dyDescent="0.3">
      <c r="A53" s="2" t="s">
        <v>213</v>
      </c>
      <c r="B53" s="13" t="s">
        <v>54</v>
      </c>
      <c r="C53" s="13" t="s">
        <v>4069</v>
      </c>
      <c r="D53" s="12" t="s">
        <v>121</v>
      </c>
      <c r="E53" s="13" t="s">
        <v>4070</v>
      </c>
      <c r="F53" s="2">
        <v>16</v>
      </c>
      <c r="G53" s="15">
        <v>262</v>
      </c>
      <c r="H53" s="7">
        <f>L53*'114成績輸入與落點儀表板'!$B$2+M53*'114成績輸入與落點儀表板'!$B$3+N53*'114成績輸入與落點儀表板'!$B$4+O53*'114成績輸入與落點儀表板'!$B$5+P53*'114成績輸入與落點儀表板'!$B$6+Q53*'114成績輸入與落點儀表板'!$B$7+R53*'114成績輸入與落點儀表板'!$B$8+S53*'114成績輸入與落點儀表板'!$B$9+T53*'114成績輸入與落點儀表板'!$B$10+U53*'114成績輸入與落點儀表板'!$B$11+V53*'114成績輸入與落點儀表板'!$B$12+W53*'114成績輸入與落點儀表板'!$B$13+X53*'114成績輸入與落點儀表板'!$B$14+Y53*'114成績輸入與落點儀表板'!$B$15+Z53*'114成績輸入與落點儀表板'!$B$16</f>
        <v>0</v>
      </c>
      <c r="I53" s="8">
        <f t="shared" si="0"/>
        <v>-262</v>
      </c>
      <c r="J53" s="2" t="str">
        <f t="shared" si="1"/>
        <v>FAIL</v>
      </c>
      <c r="K53" s="17" t="str">
        <f>IF(AND(IF('114成績輸入與落點儀表板'!$C$2="必須採計",L53&gt;0,IF('114成績輸入與落點儀表板'!$C$2="不可採計",L53=0,TRUE)),IF('114成績輸入與落點儀表板'!$C$3="必須採計",M53&gt;0,IF('114成績輸入與落點儀表板'!$C$3="不可採計",M53=0,TRUE)),IF('114成績輸入與落點儀表板'!$C$4="必須採計",N53&gt;0,IF('114成績輸入與落點儀表板'!$C$4="不可採計",N53=0,TRUE)),IF('114成績輸入與落點儀表板'!$C$5="必須採計",O53&gt;0,IF('114成績輸入與落點儀表板'!$C$5="不可採計",O53=0,TRUE)),IF('114成績輸入與落點儀表板'!$C$6="必須採計",P53&gt;0,IF('114成績輸入與落點儀表板'!$C$6="不可採計",P53=0,TRUE)),IF('114成績輸入與落點儀表板'!$C$7="必須採計",Q53&gt;0,IF('114成績輸入與落點儀表板'!$C$7="不可採計",Q53=0,TRUE)),IF('114成績輸入與落點儀表板'!$C$8="必須採計",R53&gt;0,IF('114成績輸入與落點儀表板'!$C$8="不可採計",R53=0,TRUE)),IF('114成績輸入與落點儀表板'!$C$9="必須採計",S53&gt;0,IF('114成績輸入與落點儀表板'!$C$9="不可採計",S53=0,TRUE)),IF('114成績輸入與落點儀表板'!$C$10="必須採計",T53&gt;0,IF('114成績輸入與落點儀表板'!$C$10="不可採計",T53=0,TRUE)),IF('114成績輸入與落點儀表板'!$C$11="必須採計",U53&gt;0,IF('114成績輸入與落點儀表板'!$C$11="不可採計",U53=0,TRUE)),IF('114成績輸入與落點儀表板'!$C$12="必須採計",V53&gt;0,IF('114成績輸入與落點儀表板'!$C$12="不可採計",V53=0,TRUE)),IF('114成績輸入與落點儀表板'!$C$13="必須採計",W53&gt;0,IF('114成績輸入與落點儀表板'!$C$13="不可採計",W53=0,TRUE)),IF('114成績輸入與落點儀表板'!$C$14="必須採計",X53&gt;0,IF('114成績輸入與落點儀表板'!$C$14="不可採計",X53=0,TRUE)),IF('114成績輸入與落點儀表板'!$C$15="必須採計",Y53&gt;0,IF('114成績輸入與落點儀表板'!$C$15="不可採計",Y53=0,TRUE)),IF('114成績輸入與落點儀表板'!$C$16="必須採計",Z53&gt;0,IF('114成績輸入與落點儀表板'!$C$16="不可採計",Z53=0,TRUE))),"✅ 符合","❌ 不符合")</f>
        <v>❌ 不符合</v>
      </c>
      <c r="L53" s="15">
        <v>0</v>
      </c>
      <c r="M53" s="15">
        <v>1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1</v>
      </c>
      <c r="V53" s="15">
        <v>1</v>
      </c>
      <c r="W53" s="15">
        <v>1</v>
      </c>
      <c r="X53" s="15">
        <v>0</v>
      </c>
      <c r="Y53" s="15">
        <v>0</v>
      </c>
      <c r="Z53" s="15">
        <v>0</v>
      </c>
    </row>
    <row r="54" spans="1:26" ht="15.75" customHeight="1" x14ac:dyDescent="0.3">
      <c r="A54" s="2" t="s">
        <v>216</v>
      </c>
      <c r="B54" s="6" t="s">
        <v>54</v>
      </c>
      <c r="C54" s="6" t="s">
        <v>214</v>
      </c>
      <c r="D54" s="12" t="s">
        <v>121</v>
      </c>
      <c r="E54" s="13" t="s">
        <v>4071</v>
      </c>
      <c r="F54" s="2">
        <v>20</v>
      </c>
      <c r="G54" s="15">
        <v>241</v>
      </c>
      <c r="H54" s="7">
        <f>L54*'114成績輸入與落點儀表板'!$B$2+M54*'114成績輸入與落點儀表板'!$B$3+N54*'114成績輸入與落點儀表板'!$B$4+O54*'114成績輸入與落點儀表板'!$B$5+P54*'114成績輸入與落點儀表板'!$B$6+Q54*'114成績輸入與落點儀表板'!$B$7+R54*'114成績輸入與落點儀表板'!$B$8+S54*'114成績輸入與落點儀表板'!$B$9+T54*'114成績輸入與落點儀表板'!$B$10+U54*'114成績輸入與落點儀表板'!$B$11+V54*'114成績輸入與落點儀表板'!$B$12+W54*'114成績輸入與落點儀表板'!$B$13+X54*'114成績輸入與落點儀表板'!$B$14+Y54*'114成績輸入與落點儀表板'!$B$15+Z54*'114成績輸入與落點儀表板'!$B$16</f>
        <v>0</v>
      </c>
      <c r="I54" s="8">
        <f t="shared" si="0"/>
        <v>-241</v>
      </c>
      <c r="J54" s="2" t="str">
        <f t="shared" si="1"/>
        <v>FAIL</v>
      </c>
      <c r="K54" s="17" t="str">
        <f>IF(AND(IF('114成績輸入與落點儀表板'!$C$2="必須採計",L54&gt;0,IF('114成績輸入與落點儀表板'!$C$2="不可採計",L54=0,TRUE)),IF('114成績輸入與落點儀表板'!$C$3="必須採計",M54&gt;0,IF('114成績輸入與落點儀表板'!$C$3="不可採計",M54=0,TRUE)),IF('114成績輸入與落點儀表板'!$C$4="必須採計",N54&gt;0,IF('114成績輸入與落點儀表板'!$C$4="不可採計",N54=0,TRUE)),IF('114成績輸入與落點儀表板'!$C$5="必須採計",O54&gt;0,IF('114成績輸入與落點儀表板'!$C$5="不可採計",O54=0,TRUE)),IF('114成績輸入與落點儀表板'!$C$6="必須採計",P54&gt;0,IF('114成績輸入與落點儀表板'!$C$6="不可採計",P54=0,TRUE)),IF('114成績輸入與落點儀表板'!$C$7="必須採計",Q54&gt;0,IF('114成績輸入與落點儀表板'!$C$7="不可採計",Q54=0,TRUE)),IF('114成績輸入與落點儀表板'!$C$8="必須採計",R54&gt;0,IF('114成績輸入與落點儀表板'!$C$8="不可採計",R54=0,TRUE)),IF('114成績輸入與落點儀表板'!$C$9="必須採計",S54&gt;0,IF('114成績輸入與落點儀表板'!$C$9="不可採計",S54=0,TRUE)),IF('114成績輸入與落點儀表板'!$C$10="必須採計",T54&gt;0,IF('114成績輸入與落點儀表板'!$C$10="不可採計",T54=0,TRUE)),IF('114成績輸入與落點儀表板'!$C$11="必須採計",U54&gt;0,IF('114成績輸入與落點儀表板'!$C$11="不可採計",U54=0,TRUE)),IF('114成績輸入與落點儀表板'!$C$12="必須採計",V54&gt;0,IF('114成績輸入與落點儀表板'!$C$12="不可採計",V54=0,TRUE)),IF('114成績輸入與落點儀表板'!$C$13="必須採計",W54&gt;0,IF('114成績輸入與落點儀表板'!$C$13="不可採計",W54=0,TRUE)),IF('114成績輸入與落點儀表板'!$C$14="必須採計",X54&gt;0,IF('114成績輸入與落點儀表板'!$C$14="不可採計",X54=0,TRUE)),IF('114成績輸入與落點儀表板'!$C$15="必須採計",Y54&gt;0,IF('114成績輸入與落點儀表板'!$C$15="不可採計",Y54=0,TRUE)),IF('114成績輸入與落點儀表板'!$C$16="必須採計",Z54&gt;0,IF('114成績輸入與落點儀表板'!$C$16="不可採計",Z54=0,TRUE))),"✅ 符合","❌ 不符合")</f>
        <v>❌ 不符合</v>
      </c>
      <c r="L54" s="15">
        <v>0</v>
      </c>
      <c r="M54" s="15">
        <v>1</v>
      </c>
      <c r="N54" s="15">
        <v>1</v>
      </c>
      <c r="O54" s="15">
        <v>0</v>
      </c>
      <c r="P54" s="15">
        <v>1</v>
      </c>
      <c r="Q54" s="15">
        <v>0</v>
      </c>
      <c r="R54" s="15">
        <v>1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</row>
    <row r="55" spans="1:26" ht="15.75" customHeight="1" x14ac:dyDescent="0.3">
      <c r="A55" s="2" t="s">
        <v>219</v>
      </c>
      <c r="B55" s="6" t="s">
        <v>54</v>
      </c>
      <c r="C55" s="6" t="s">
        <v>217</v>
      </c>
      <c r="D55" s="12" t="s">
        <v>121</v>
      </c>
      <c r="E55" s="13" t="s">
        <v>539</v>
      </c>
      <c r="F55" s="2">
        <v>13</v>
      </c>
      <c r="G55" s="15">
        <v>210.5</v>
      </c>
      <c r="H55" s="7">
        <f>L55*'114成績輸入與落點儀表板'!$B$2+M55*'114成績輸入與落點儀表板'!$B$3+N55*'114成績輸入與落點儀表板'!$B$4+O55*'114成績輸入與落點儀表板'!$B$5+P55*'114成績輸入與落點儀表板'!$B$6+Q55*'114成績輸入與落點儀表板'!$B$7+R55*'114成績輸入與落點儀表板'!$B$8+S55*'114成績輸入與落點儀表板'!$B$9+T55*'114成績輸入與落點儀表板'!$B$10+U55*'114成績輸入與落點儀表板'!$B$11+V55*'114成績輸入與落點儀表板'!$B$12+W55*'114成績輸入與落點儀表板'!$B$13+X55*'114成績輸入與落點儀表板'!$B$14+Y55*'114成績輸入與落點儀表板'!$B$15+Z55*'114成績輸入與落點儀表板'!$B$16</f>
        <v>0</v>
      </c>
      <c r="I55" s="8">
        <f t="shared" si="0"/>
        <v>-210.5</v>
      </c>
      <c r="J55" s="2" t="str">
        <f t="shared" si="1"/>
        <v>FAIL</v>
      </c>
      <c r="K55" s="17" t="str">
        <f>IF(AND(IF('114成績輸入與落點儀表板'!$C$2="必須採計",L55&gt;0,IF('114成績輸入與落點儀表板'!$C$2="不可採計",L55=0,TRUE)),IF('114成績輸入與落點儀表板'!$C$3="必須採計",M55&gt;0,IF('114成績輸入與落點儀表板'!$C$3="不可採計",M55=0,TRUE)),IF('114成績輸入與落點儀表板'!$C$4="必須採計",N55&gt;0,IF('114成績輸入與落點儀表板'!$C$4="不可採計",N55=0,TRUE)),IF('114成績輸入與落點儀表板'!$C$5="必須採計",O55&gt;0,IF('114成績輸入與落點儀表板'!$C$5="不可採計",O55=0,TRUE)),IF('114成績輸入與落點儀表板'!$C$6="必須採計",P55&gt;0,IF('114成績輸入與落點儀表板'!$C$6="不可採計",P55=0,TRUE)),IF('114成績輸入與落點儀表板'!$C$7="必須採計",Q55&gt;0,IF('114成績輸入與落點儀表板'!$C$7="不可採計",Q55=0,TRUE)),IF('114成績輸入與落點儀表板'!$C$8="必須採計",R55&gt;0,IF('114成績輸入與落點儀表板'!$C$8="不可採計",R55=0,TRUE)),IF('114成績輸入與落點儀表板'!$C$9="必須採計",S55&gt;0,IF('114成績輸入與落點儀表板'!$C$9="不可採計",S55=0,TRUE)),IF('114成績輸入與落點儀表板'!$C$10="必須採計",T55&gt;0,IF('114成績輸入與落點儀表板'!$C$10="不可採計",T55=0,TRUE)),IF('114成績輸入與落點儀表板'!$C$11="必須採計",U55&gt;0,IF('114成績輸入與落點儀表板'!$C$11="不可採計",U55=0,TRUE)),IF('114成績輸入與落點儀表板'!$C$12="必須採計",V55&gt;0,IF('114成績輸入與落點儀表板'!$C$12="不可採計",V55=0,TRUE)),IF('114成績輸入與落點儀表板'!$C$13="必須採計",W55&gt;0,IF('114成績輸入與落點儀表板'!$C$13="不可採計",W55=0,TRUE)),IF('114成績輸入與落點儀表板'!$C$14="必須採計",X55&gt;0,IF('114成績輸入與落點儀表板'!$C$14="不可採計",X55=0,TRUE)),IF('114成績輸入與落點儀表板'!$C$15="必須採計",Y55&gt;0,IF('114成績輸入與落點儀表板'!$C$15="不可採計",Y55=0,TRUE)),IF('114成績輸入與落點儀表板'!$C$16="必須採計",Z55&gt;0,IF('114成績輸入與落點儀表板'!$C$16="不可採計",Z55=0,TRUE))),"✅ 符合","❌ 不符合")</f>
        <v>✅ 符合</v>
      </c>
      <c r="L55" s="15">
        <v>1</v>
      </c>
      <c r="M55" s="15">
        <v>1.5</v>
      </c>
      <c r="N55" s="15">
        <v>1.5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</row>
    <row r="56" spans="1:26" ht="15.75" customHeight="1" x14ac:dyDescent="0.3">
      <c r="A56" s="2" t="s">
        <v>222</v>
      </c>
      <c r="B56" s="6" t="s">
        <v>54</v>
      </c>
      <c r="C56" s="6" t="s">
        <v>220</v>
      </c>
      <c r="D56" s="12" t="s">
        <v>121</v>
      </c>
      <c r="E56" s="13" t="s">
        <v>4072</v>
      </c>
      <c r="F56" s="2">
        <v>45</v>
      </c>
      <c r="G56" s="15">
        <v>309.25</v>
      </c>
      <c r="H56" s="7">
        <f>L56*'114成績輸入與落點儀表板'!$B$2+M56*'114成績輸入與落點儀表板'!$B$3+N56*'114成績輸入與落點儀表板'!$B$4+O56*'114成績輸入與落點儀表板'!$B$5+P56*'114成績輸入與落點儀表板'!$B$6+Q56*'114成績輸入與落點儀表板'!$B$7+R56*'114成績輸入與落點儀表板'!$B$8+S56*'114成績輸入與落點儀表板'!$B$9+T56*'114成績輸入與落點儀表板'!$B$10+U56*'114成績輸入與落點儀表板'!$B$11+V56*'114成績輸入與落點儀表板'!$B$12+W56*'114成績輸入與落點儀表板'!$B$13+X56*'114成績輸入與落點儀表板'!$B$14+Y56*'114成績輸入與落點儀表板'!$B$15+Z56*'114成績輸入與落點儀表板'!$B$16</f>
        <v>0</v>
      </c>
      <c r="I56" s="8">
        <f t="shared" si="0"/>
        <v>-309.25</v>
      </c>
      <c r="J56" s="2" t="str">
        <f t="shared" si="1"/>
        <v>FAIL</v>
      </c>
      <c r="K56" s="17" t="str">
        <f>IF(AND(IF('114成績輸入與落點儀表板'!$C$2="必須採計",L56&gt;0,IF('114成績輸入與落點儀表板'!$C$2="不可採計",L56=0,TRUE)),IF('114成績輸入與落點儀表板'!$C$3="必須採計",M56&gt;0,IF('114成績輸入與落點儀表板'!$C$3="不可採計",M56=0,TRUE)),IF('114成績輸入與落點儀表板'!$C$4="必須採計",N56&gt;0,IF('114成績輸入與落點儀表板'!$C$4="不可採計",N56=0,TRUE)),IF('114成績輸入與落點儀表板'!$C$5="必須採計",O56&gt;0,IF('114成績輸入與落點儀表板'!$C$5="不可採計",O56=0,TRUE)),IF('114成績輸入與落點儀表板'!$C$6="必須採計",P56&gt;0,IF('114成績輸入與落點儀表板'!$C$6="不可採計",P56=0,TRUE)),IF('114成績輸入與落點儀表板'!$C$7="必須採計",Q56&gt;0,IF('114成績輸入與落點儀表板'!$C$7="不可採計",Q56=0,TRUE)),IF('114成績輸入與落點儀表板'!$C$8="必須採計",R56&gt;0,IF('114成績輸入與落點儀表板'!$C$8="不可採計",R56=0,TRUE)),IF('114成績輸入與落點儀表板'!$C$9="必須採計",S56&gt;0,IF('114成績輸入與落點儀表板'!$C$9="不可採計",S56=0,TRUE)),IF('114成績輸入與落點儀表板'!$C$10="必須採計",T56&gt;0,IF('114成績輸入與落點儀表板'!$C$10="不可採計",T56=0,TRUE)),IF('114成績輸入與落點儀表板'!$C$11="必須採計",U56&gt;0,IF('114成績輸入與落點儀表板'!$C$11="不可採計",U56=0,TRUE)),IF('114成績輸入與落點儀表板'!$C$12="必須採計",V56&gt;0,IF('114成績輸入與落點儀表板'!$C$12="不可採計",V56=0,TRUE)),IF('114成績輸入與落點儀表板'!$C$13="必須採計",W56&gt;0,IF('114成績輸入與落點儀表板'!$C$13="不可採計",W56=0,TRUE)),IF('114成績輸入與落點儀表板'!$C$14="必須採計",X56&gt;0,IF('114成績輸入與落點儀表板'!$C$14="不可採計",X56=0,TRUE)),IF('114成績輸入與落點儀表板'!$C$15="必須採計",Y56&gt;0,IF('114成績輸入與落點儀表板'!$C$15="不可採計",Y56=0,TRUE)),IF('114成績輸入與落點儀表板'!$C$16="必須採計",Z56&gt;0,IF('114成績輸入與落點儀表板'!$C$16="不可採計",Z56=0,TRUE))),"✅ 符合","❌ 不符合")</f>
        <v>✅ 符合</v>
      </c>
      <c r="L56" s="15">
        <v>1.25</v>
      </c>
      <c r="M56" s="15">
        <v>1.5</v>
      </c>
      <c r="N56" s="15">
        <v>0</v>
      </c>
      <c r="O56" s="15">
        <v>0</v>
      </c>
      <c r="P56" s="15">
        <v>1.25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1</v>
      </c>
      <c r="W56" s="15">
        <v>1</v>
      </c>
      <c r="X56" s="15">
        <v>0</v>
      </c>
      <c r="Y56" s="15">
        <v>0</v>
      </c>
      <c r="Z56" s="15">
        <v>0</v>
      </c>
    </row>
    <row r="57" spans="1:26" ht="15.75" customHeight="1" x14ac:dyDescent="0.3">
      <c r="A57" s="2" t="s">
        <v>225</v>
      </c>
      <c r="B57" s="6" t="s">
        <v>54</v>
      </c>
      <c r="C57" s="6" t="s">
        <v>4073</v>
      </c>
      <c r="D57" s="12" t="s">
        <v>121</v>
      </c>
      <c r="E57" s="13" t="s">
        <v>697</v>
      </c>
      <c r="F57" s="2">
        <v>24</v>
      </c>
      <c r="G57" s="15">
        <v>240</v>
      </c>
      <c r="H57" s="7">
        <f>L57*'114成績輸入與落點儀表板'!$B$2+M57*'114成績輸入與落點儀表板'!$B$3+N57*'114成績輸入與落點儀表板'!$B$4+O57*'114成績輸入與落點儀表板'!$B$5+P57*'114成績輸入與落點儀表板'!$B$6+Q57*'114成績輸入與落點儀表板'!$B$7+R57*'114成績輸入與落點儀表板'!$B$8+S57*'114成績輸入與落點儀表板'!$B$9+T57*'114成績輸入與落點儀表板'!$B$10+U57*'114成績輸入與落點儀表板'!$B$11+V57*'114成績輸入與落點儀表板'!$B$12+W57*'114成績輸入與落點儀表板'!$B$13+X57*'114成績輸入與落點儀表板'!$B$14+Y57*'114成績輸入與落點儀表板'!$B$15+Z57*'114成績輸入與落點儀表板'!$B$16</f>
        <v>0</v>
      </c>
      <c r="I57" s="8">
        <f t="shared" si="0"/>
        <v>-240</v>
      </c>
      <c r="J57" s="2" t="str">
        <f t="shared" si="1"/>
        <v>FAIL</v>
      </c>
      <c r="K57" s="17" t="str">
        <f>IF(AND(IF('114成績輸入與落點儀表板'!$C$2="必須採計",L57&gt;0,IF('114成績輸入與落點儀表板'!$C$2="不可採計",L57=0,TRUE)),IF('114成績輸入與落點儀表板'!$C$3="必須採計",M57&gt;0,IF('114成績輸入與落點儀表板'!$C$3="不可採計",M57=0,TRUE)),IF('114成績輸入與落點儀表板'!$C$4="必須採計",N57&gt;0,IF('114成績輸入與落點儀表板'!$C$4="不可採計",N57=0,TRUE)),IF('114成績輸入與落點儀表板'!$C$5="必須採計",O57&gt;0,IF('114成績輸入與落點儀表板'!$C$5="不可採計",O57=0,TRUE)),IF('114成績輸入與落點儀表板'!$C$6="必須採計",P57&gt;0,IF('114成績輸入與落點儀表板'!$C$6="不可採計",P57=0,TRUE)),IF('114成績輸入與落點儀表板'!$C$7="必須採計",Q57&gt;0,IF('114成績輸入與落點儀表板'!$C$7="不可採計",Q57=0,TRUE)),IF('114成績輸入與落點儀表板'!$C$8="必須採計",R57&gt;0,IF('114成績輸入與落點儀表板'!$C$8="不可採計",R57=0,TRUE)),IF('114成績輸入與落點儀表板'!$C$9="必須採計",S57&gt;0,IF('114成績輸入與落點儀表板'!$C$9="不可採計",S57=0,TRUE)),IF('114成績輸入與落點儀表板'!$C$10="必須採計",T57&gt;0,IF('114成績輸入與落點儀表板'!$C$10="不可採計",T57=0,TRUE)),IF('114成績輸入與落點儀表板'!$C$11="必須採計",U57&gt;0,IF('114成績輸入與落點儀表板'!$C$11="不可採計",U57=0,TRUE)),IF('114成績輸入與落點儀表板'!$C$12="必須採計",V57&gt;0,IF('114成績輸入與落點儀表板'!$C$12="不可採計",V57=0,TRUE)),IF('114成績輸入與落點儀表板'!$C$13="必須採計",W57&gt;0,IF('114成績輸入與落點儀表板'!$C$13="不可採計",W57=0,TRUE)),IF('114成績輸入與落點儀表板'!$C$14="必須採計",X57&gt;0,IF('114成績輸入與落點儀表板'!$C$14="不可採計",X57=0,TRUE)),IF('114成績輸入與落點儀表板'!$C$15="必須採計",Y57&gt;0,IF('114成績輸入與落點儀表板'!$C$15="不可採計",Y57=0,TRUE)),IF('114成績輸入與落點儀表板'!$C$16="必須採計",Z57&gt;0,IF('114成績輸入與落點儀表板'!$C$16="不可採計",Z57=0,TRUE))),"✅ 符合","❌ 不符合")</f>
        <v>✅ 符合</v>
      </c>
      <c r="L57" s="15">
        <v>1</v>
      </c>
      <c r="M57" s="15">
        <v>1.5</v>
      </c>
      <c r="N57" s="15">
        <v>2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</row>
    <row r="58" spans="1:26" ht="15.75" customHeight="1" x14ac:dyDescent="0.3">
      <c r="A58" s="2" t="s">
        <v>229</v>
      </c>
      <c r="B58" s="6" t="s">
        <v>54</v>
      </c>
      <c r="C58" s="6" t="s">
        <v>4074</v>
      </c>
      <c r="D58" s="12" t="s">
        <v>121</v>
      </c>
      <c r="E58" s="13" t="s">
        <v>4075</v>
      </c>
      <c r="F58" s="2">
        <v>26</v>
      </c>
      <c r="G58" s="15">
        <v>254</v>
      </c>
      <c r="H58" s="7">
        <f>L58*'114成績輸入與落點儀表板'!$B$2+M58*'114成績輸入與落點儀表板'!$B$3+N58*'114成績輸入與落點儀表板'!$B$4+O58*'114成績輸入與落點儀表板'!$B$5+P58*'114成績輸入與落點儀表板'!$B$6+Q58*'114成績輸入與落點儀表板'!$B$7+R58*'114成績輸入與落點儀表板'!$B$8+S58*'114成績輸入與落點儀表板'!$B$9+T58*'114成績輸入與落點儀表板'!$B$10+U58*'114成績輸入與落點儀表板'!$B$11+V58*'114成績輸入與落點儀表板'!$B$12+W58*'114成績輸入與落點儀表板'!$B$13+X58*'114成績輸入與落點儀表板'!$B$14+Y58*'114成績輸入與落點儀表板'!$B$15+Z58*'114成績輸入與落點儀表板'!$B$16</f>
        <v>0</v>
      </c>
      <c r="I58" s="8">
        <f t="shared" si="0"/>
        <v>-254</v>
      </c>
      <c r="J58" s="2" t="str">
        <f t="shared" si="1"/>
        <v>FAIL</v>
      </c>
      <c r="K58" s="17" t="str">
        <f>IF(AND(IF('114成績輸入與落點儀表板'!$C$2="必須採計",L58&gt;0,IF('114成績輸入與落點儀表板'!$C$2="不可採計",L58=0,TRUE)),IF('114成績輸入與落點儀表板'!$C$3="必須採計",M58&gt;0,IF('114成績輸入與落點儀表板'!$C$3="不可採計",M58=0,TRUE)),IF('114成績輸入與落點儀表板'!$C$4="必須採計",N58&gt;0,IF('114成績輸入與落點儀表板'!$C$4="不可採計",N58=0,TRUE)),IF('114成績輸入與落點儀表板'!$C$5="必須採計",O58&gt;0,IF('114成績輸入與落點儀表板'!$C$5="不可採計",O58=0,TRUE)),IF('114成績輸入與落點儀表板'!$C$6="必須採計",P58&gt;0,IF('114成績輸入與落點儀表板'!$C$6="不可採計",P58=0,TRUE)),IF('114成績輸入與落點儀表板'!$C$7="必須採計",Q58&gt;0,IF('114成績輸入與落點儀表板'!$C$7="不可採計",Q58=0,TRUE)),IF('114成績輸入與落點儀表板'!$C$8="必須採計",R58&gt;0,IF('114成績輸入與落點儀表板'!$C$8="不可採計",R58=0,TRUE)),IF('114成績輸入與落點儀表板'!$C$9="必須採計",S58&gt;0,IF('114成績輸入與落點儀表板'!$C$9="不可採計",S58=0,TRUE)),IF('114成績輸入與落點儀表板'!$C$10="必須採計",T58&gt;0,IF('114成績輸入與落點儀表板'!$C$10="不可採計",T58=0,TRUE)),IF('114成績輸入與落點儀表板'!$C$11="必須採計",U58&gt;0,IF('114成績輸入與落點儀表板'!$C$11="不可採計",U58=0,TRUE)),IF('114成績輸入與落點儀表板'!$C$12="必須採計",V58&gt;0,IF('114成績輸入與落點儀表板'!$C$12="不可採計",V58=0,TRUE)),IF('114成績輸入與落點儀表板'!$C$13="必須採計",W58&gt;0,IF('114成績輸入與落點儀表板'!$C$13="不可採計",W58=0,TRUE)),IF('114成績輸入與落點儀表板'!$C$14="必須採計",X58&gt;0,IF('114成績輸入與落點儀表板'!$C$14="不可採計",X58=0,TRUE)),IF('114成績輸入與落點儀表板'!$C$15="必須採計",Y58&gt;0,IF('114成績輸入與落點儀表板'!$C$15="不可採計",Y58=0,TRUE)),IF('114成績輸入與落點儀表板'!$C$16="必須採計",Z58&gt;0,IF('114成績輸入與落點儀表板'!$C$16="不可採計",Z58=0,TRUE))),"✅ 符合","❌ 不符合")</f>
        <v>❌ 不符合</v>
      </c>
      <c r="L58" s="15">
        <v>0</v>
      </c>
      <c r="M58" s="15">
        <v>1.5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1</v>
      </c>
      <c r="V58" s="15">
        <v>1</v>
      </c>
      <c r="W58" s="15">
        <v>1</v>
      </c>
      <c r="X58" s="15">
        <v>0</v>
      </c>
      <c r="Y58" s="15">
        <v>0</v>
      </c>
      <c r="Z58" s="15">
        <v>0</v>
      </c>
    </row>
    <row r="59" spans="1:26" ht="15.75" customHeight="1" x14ac:dyDescent="0.3">
      <c r="A59" s="2" t="s">
        <v>232</v>
      </c>
      <c r="B59" s="13" t="s">
        <v>54</v>
      </c>
      <c r="C59" s="13" t="s">
        <v>226</v>
      </c>
      <c r="D59" s="12" t="s">
        <v>121</v>
      </c>
      <c r="E59" s="13" t="s">
        <v>228</v>
      </c>
      <c r="F59" s="2">
        <v>8</v>
      </c>
      <c r="G59" s="15">
        <v>212</v>
      </c>
      <c r="H59" s="7">
        <f>L59*'114成績輸入與落點儀表板'!$B$2+M59*'114成績輸入與落點儀表板'!$B$3+N59*'114成績輸入與落點儀表板'!$B$4+O59*'114成績輸入與落點儀表板'!$B$5+P59*'114成績輸入與落點儀表板'!$B$6+Q59*'114成績輸入與落點儀表板'!$B$7+R59*'114成績輸入與落點儀表板'!$B$8+S59*'114成績輸入與落點儀表板'!$B$9+T59*'114成績輸入與落點儀表板'!$B$10+U59*'114成績輸入與落點儀表板'!$B$11+V59*'114成績輸入與落點儀表板'!$B$12+W59*'114成績輸入與落點儀表板'!$B$13+X59*'114成績輸入與落點儀表板'!$B$14+Y59*'114成績輸入與落點儀表板'!$B$15+Z59*'114成績輸入與落點儀表板'!$B$16</f>
        <v>0</v>
      </c>
      <c r="I59" s="8">
        <f t="shared" si="0"/>
        <v>-212</v>
      </c>
      <c r="J59" s="2" t="str">
        <f t="shared" si="1"/>
        <v>FAIL</v>
      </c>
      <c r="K59" s="17" t="str">
        <f>IF(AND(IF('114成績輸入與落點儀表板'!$C$2="必須採計",L59&gt;0,IF('114成績輸入與落點儀表板'!$C$2="不可採計",L59=0,TRUE)),IF('114成績輸入與落點儀表板'!$C$3="必須採計",M59&gt;0,IF('114成績輸入與落點儀表板'!$C$3="不可採計",M59=0,TRUE)),IF('114成績輸入與落點儀表板'!$C$4="必須採計",N59&gt;0,IF('114成績輸入與落點儀表板'!$C$4="不可採計",N59=0,TRUE)),IF('114成績輸入與落點儀表板'!$C$5="必須採計",O59&gt;0,IF('114成績輸入與落點儀表板'!$C$5="不可採計",O59=0,TRUE)),IF('114成績輸入與落點儀表板'!$C$6="必須採計",P59&gt;0,IF('114成績輸入與落點儀表板'!$C$6="不可採計",P59=0,TRUE)),IF('114成績輸入與落點儀表板'!$C$7="必須採計",Q59&gt;0,IF('114成績輸入與落點儀表板'!$C$7="不可採計",Q59=0,TRUE)),IF('114成績輸入與落點儀表板'!$C$8="必須採計",R59&gt;0,IF('114成績輸入與落點儀表板'!$C$8="不可採計",R59=0,TRUE)),IF('114成績輸入與落點儀表板'!$C$9="必須採計",S59&gt;0,IF('114成績輸入與落點儀表板'!$C$9="不可採計",S59=0,TRUE)),IF('114成績輸入與落點儀表板'!$C$10="必須採計",T59&gt;0,IF('114成績輸入與落點儀表板'!$C$10="不可採計",T59=0,TRUE)),IF('114成績輸入與落點儀表板'!$C$11="必須採計",U59&gt;0,IF('114成績輸入與落點儀表板'!$C$11="不可採計",U59=0,TRUE)),IF('114成績輸入與落點儀表板'!$C$12="必須採計",V59&gt;0,IF('114成績輸入與落點儀表板'!$C$12="不可採計",V59=0,TRUE)),IF('114成績輸入與落點儀表板'!$C$13="必須採計",W59&gt;0,IF('114成績輸入與落點儀表板'!$C$13="不可採計",W59=0,TRUE)),IF('114成績輸入與落點儀表板'!$C$14="必須採計",X59&gt;0,IF('114成績輸入與落點儀表板'!$C$14="不可採計",X59=0,TRUE)),IF('114成績輸入與落點儀表板'!$C$15="必須採計",Y59&gt;0,IF('114成績輸入與落點儀表板'!$C$15="不可採計",Y59=0,TRUE)),IF('114成績輸入與落點儀表板'!$C$16="必須採計",Z59&gt;0,IF('114成績輸入與落點儀表板'!$C$16="不可採計",Z59=0,TRUE))),"✅ 符合","❌ 不符合")</f>
        <v>❌ 不符合</v>
      </c>
      <c r="L59" s="15">
        <v>0</v>
      </c>
      <c r="M59" s="15">
        <v>2</v>
      </c>
      <c r="N59" s="15">
        <v>1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1</v>
      </c>
      <c r="X59" s="15">
        <v>0</v>
      </c>
      <c r="Y59" s="15">
        <v>0</v>
      </c>
      <c r="Z59" s="15">
        <v>0</v>
      </c>
    </row>
    <row r="60" spans="1:26" ht="15.75" customHeight="1" x14ac:dyDescent="0.3">
      <c r="A60" s="2" t="s">
        <v>235</v>
      </c>
      <c r="B60" s="13" t="s">
        <v>54</v>
      </c>
      <c r="C60" s="13" t="s">
        <v>230</v>
      </c>
      <c r="D60" s="12" t="s">
        <v>121</v>
      </c>
      <c r="E60" s="13" t="s">
        <v>4076</v>
      </c>
      <c r="F60" s="2">
        <v>27</v>
      </c>
      <c r="G60" s="15">
        <v>320</v>
      </c>
      <c r="H60" s="7">
        <f>L60*'114成績輸入與落點儀表板'!$B$2+M60*'114成績輸入與落點儀表板'!$B$3+N60*'114成績輸入與落點儀表板'!$B$4+O60*'114成績輸入與落點儀表板'!$B$5+P60*'114成績輸入與落點儀表板'!$B$6+Q60*'114成績輸入與落點儀表板'!$B$7+R60*'114成績輸入與落點儀表板'!$B$8+S60*'114成績輸入與落點儀表板'!$B$9+T60*'114成績輸入與落點儀表板'!$B$10+U60*'114成績輸入與落點儀表板'!$B$11+V60*'114成績輸入與落點儀表板'!$B$12+W60*'114成績輸入與落點儀表板'!$B$13+X60*'114成績輸入與落點儀表板'!$B$14+Y60*'114成績輸入與落點儀表板'!$B$15+Z60*'114成績輸入與落點儀表板'!$B$16</f>
        <v>0</v>
      </c>
      <c r="I60" s="8">
        <f t="shared" si="0"/>
        <v>-320</v>
      </c>
      <c r="J60" s="2" t="str">
        <f t="shared" si="1"/>
        <v>FAIL</v>
      </c>
      <c r="K60" s="17" t="str">
        <f>IF(AND(IF('114成績輸入與落點儀表板'!$C$2="必須採計",L60&gt;0,IF('114成績輸入與落點儀表板'!$C$2="不可採計",L60=0,TRUE)),IF('114成績輸入與落點儀表板'!$C$3="必須採計",M60&gt;0,IF('114成績輸入與落點儀表板'!$C$3="不可採計",M60=0,TRUE)),IF('114成績輸入與落點儀表板'!$C$4="必須採計",N60&gt;0,IF('114成績輸入與落點儀表板'!$C$4="不可採計",N60=0,TRUE)),IF('114成績輸入與落點儀表板'!$C$5="必須採計",O60&gt;0,IF('114成績輸入與落點儀表板'!$C$5="不可採計",O60=0,TRUE)),IF('114成績輸入與落點儀表板'!$C$6="必須採計",P60&gt;0,IF('114成績輸入與落點儀表板'!$C$6="不可採計",P60=0,TRUE)),IF('114成績輸入與落點儀表板'!$C$7="必須採計",Q60&gt;0,IF('114成績輸入與落點儀表板'!$C$7="不可採計",Q60=0,TRUE)),IF('114成績輸入與落點儀表板'!$C$8="必須採計",R60&gt;0,IF('114成績輸入與落點儀表板'!$C$8="不可採計",R60=0,TRUE)),IF('114成績輸入與落點儀表板'!$C$9="必須採計",S60&gt;0,IF('114成績輸入與落點儀表板'!$C$9="不可採計",S60=0,TRUE)),IF('114成績輸入與落點儀表板'!$C$10="必須採計",T60&gt;0,IF('114成績輸入與落點儀表板'!$C$10="不可採計",T60=0,TRUE)),IF('114成績輸入與落點儀表板'!$C$11="必須採計",U60&gt;0,IF('114成績輸入與落點儀表板'!$C$11="不可採計",U60=0,TRUE)),IF('114成績輸入與落點儀表板'!$C$12="必須採計",V60&gt;0,IF('114成績輸入與落點儀表板'!$C$12="不可採計",V60=0,TRUE)),IF('114成績輸入與落點儀表板'!$C$13="必須採計",W60&gt;0,IF('114成績輸入與落點儀表板'!$C$13="不可採計",W60=0,TRUE)),IF('114成績輸入與落點儀表板'!$C$14="必須採計",X60&gt;0,IF('114成績輸入與落點儀表板'!$C$14="不可採計",X60=0,TRUE)),IF('114成績輸入與落點儀表板'!$C$15="必須採計",Y60&gt;0,IF('114成績輸入與落點儀表板'!$C$15="不可採計",Y60=0,TRUE)),IF('114成績輸入與落點儀表板'!$C$16="必須採計",Z60&gt;0,IF('114成績輸入與落點儀表板'!$C$16="不可採計",Z60=0,TRUE))),"✅ 符合","❌ 不符合")</f>
        <v>❌ 不符合</v>
      </c>
      <c r="L60" s="15">
        <v>0</v>
      </c>
      <c r="M60" s="15">
        <v>2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1</v>
      </c>
      <c r="W60" s="15">
        <v>1</v>
      </c>
      <c r="X60" s="15">
        <v>0</v>
      </c>
      <c r="Y60" s="15">
        <v>0</v>
      </c>
      <c r="Z60" s="15">
        <v>0</v>
      </c>
    </row>
    <row r="61" spans="1:26" ht="15.75" customHeight="1" x14ac:dyDescent="0.3">
      <c r="A61" s="2" t="s">
        <v>238</v>
      </c>
      <c r="B61" s="6" t="s">
        <v>54</v>
      </c>
      <c r="C61" s="6" t="s">
        <v>233</v>
      </c>
      <c r="D61" s="12" t="s">
        <v>73</v>
      </c>
      <c r="E61" s="13" t="s">
        <v>234</v>
      </c>
      <c r="F61" s="2">
        <v>12</v>
      </c>
      <c r="G61" s="15">
        <v>244</v>
      </c>
      <c r="H61" s="7">
        <f>L61*'114成績輸入與落點儀表板'!$B$2+M61*'114成績輸入與落點儀表板'!$B$3+N61*'114成績輸入與落點儀表板'!$B$4+O61*'114成績輸入與落點儀表板'!$B$5+P61*'114成績輸入與落點儀表板'!$B$6+Q61*'114成績輸入與落點儀表板'!$B$7+R61*'114成績輸入與落點儀表板'!$B$8+S61*'114成績輸入與落點儀表板'!$B$9+T61*'114成績輸入與落點儀表板'!$B$10+U61*'114成績輸入與落點儀表板'!$B$11+V61*'114成績輸入與落點儀表板'!$B$12+W61*'114成績輸入與落點儀表板'!$B$13+X61*'114成績輸入與落點儀表板'!$B$14+Y61*'114成績輸入與落點儀表板'!$B$15+Z61*'114成績輸入與落點儀表板'!$B$16</f>
        <v>0</v>
      </c>
      <c r="I61" s="8">
        <f t="shared" si="0"/>
        <v>-244</v>
      </c>
      <c r="J61" s="2" t="str">
        <f t="shared" si="1"/>
        <v>FAIL</v>
      </c>
      <c r="K61" s="17" t="str">
        <f>IF(AND(IF('114成績輸入與落點儀表板'!$C$2="必須採計",L61&gt;0,IF('114成績輸入與落點儀表板'!$C$2="不可採計",L61=0,TRUE)),IF('114成績輸入與落點儀表板'!$C$3="必須採計",M61&gt;0,IF('114成績輸入與落點儀表板'!$C$3="不可採計",M61=0,TRUE)),IF('114成績輸入與落點儀表板'!$C$4="必須採計",N61&gt;0,IF('114成績輸入與落點儀表板'!$C$4="不可採計",N61=0,TRUE)),IF('114成績輸入與落點儀表板'!$C$5="必須採計",O61&gt;0,IF('114成績輸入與落點儀表板'!$C$5="不可採計",O61=0,TRUE)),IF('114成績輸入與落點儀表板'!$C$6="必須採計",P61&gt;0,IF('114成績輸入與落點儀表板'!$C$6="不可採計",P61=0,TRUE)),IF('114成績輸入與落點儀表板'!$C$7="必須採計",Q61&gt;0,IF('114成績輸入與落點儀表板'!$C$7="不可採計",Q61=0,TRUE)),IF('114成績輸入與落點儀表板'!$C$8="必須採計",R61&gt;0,IF('114成績輸入與落點儀表板'!$C$8="不可採計",R61=0,TRUE)),IF('114成績輸入與落點儀表板'!$C$9="必須採計",S61&gt;0,IF('114成績輸入與落點儀表板'!$C$9="不可採計",S61=0,TRUE)),IF('114成績輸入與落點儀表板'!$C$10="必須採計",T61&gt;0,IF('114成績輸入與落點儀表板'!$C$10="不可採計",T61=0,TRUE)),IF('114成績輸入與落點儀表板'!$C$11="必須採計",U61&gt;0,IF('114成績輸入與落點儀表板'!$C$11="不可採計",U61=0,TRUE)),IF('114成績輸入與落點儀表板'!$C$12="必須採計",V61&gt;0,IF('114成績輸入與落點儀表板'!$C$12="不可採計",V61=0,TRUE)),IF('114成績輸入與落點儀表板'!$C$13="必須採計",W61&gt;0,IF('114成績輸入與落點儀表板'!$C$13="不可採計",W61=0,TRUE)),IF('114成績輸入與落點儀表板'!$C$14="必須採計",X61&gt;0,IF('114成績輸入與落點儀表板'!$C$14="不可採計",X61=0,TRUE)),IF('114成績輸入與落點儀表板'!$C$15="必須採計",Y61&gt;0,IF('114成績輸入與落點儀表板'!$C$15="不可採計",Y61=0,TRUE)),IF('114成績輸入與落點儀表板'!$C$16="必須採計",Z61&gt;0,IF('114成績輸入與落點儀表板'!$C$16="不可採計",Z61=0,TRUE))),"✅ 符合","❌ 不符合")</f>
        <v>❌ 不符合</v>
      </c>
      <c r="L61" s="15">
        <v>0</v>
      </c>
      <c r="M61" s="15">
        <v>1</v>
      </c>
      <c r="N61" s="15">
        <v>1.5</v>
      </c>
      <c r="O61" s="15">
        <v>0</v>
      </c>
      <c r="P61" s="15">
        <v>0</v>
      </c>
      <c r="Q61" s="15">
        <v>0</v>
      </c>
      <c r="R61" s="15">
        <v>1</v>
      </c>
      <c r="S61" s="15">
        <v>1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</row>
    <row r="62" spans="1:26" ht="15.75" customHeight="1" x14ac:dyDescent="0.3">
      <c r="A62" s="2" t="s">
        <v>241</v>
      </c>
      <c r="B62" s="13" t="s">
        <v>54</v>
      </c>
      <c r="C62" s="13" t="s">
        <v>236</v>
      </c>
      <c r="D62" s="12" t="s">
        <v>134</v>
      </c>
      <c r="E62" s="13" t="s">
        <v>237</v>
      </c>
      <c r="F62" s="2">
        <v>13</v>
      </c>
      <c r="G62" s="15">
        <v>263.5</v>
      </c>
      <c r="H62" s="7">
        <f>L62*'114成績輸入與落點儀表板'!$B$2+M62*'114成績輸入與落點儀表板'!$B$3+N62*'114成績輸入與落點儀表板'!$B$4+O62*'114成績輸入與落點儀表板'!$B$5+P62*'114成績輸入與落點儀表板'!$B$6+Q62*'114成績輸入與落點儀表板'!$B$7+R62*'114成績輸入與落點儀表板'!$B$8+S62*'114成績輸入與落點儀表板'!$B$9+T62*'114成績輸入與落點儀表板'!$B$10+U62*'114成績輸入與落點儀表板'!$B$11+V62*'114成績輸入與落點儀表板'!$B$12+W62*'114成績輸入與落點儀表板'!$B$13+X62*'114成績輸入與落點儀表板'!$B$14+Y62*'114成績輸入與落點儀表板'!$B$15+Z62*'114成績輸入與落點儀表板'!$B$16</f>
        <v>0</v>
      </c>
      <c r="I62" s="8">
        <f t="shared" si="0"/>
        <v>-263.5</v>
      </c>
      <c r="J62" s="2" t="str">
        <f t="shared" si="1"/>
        <v>FAIL</v>
      </c>
      <c r="K62" s="17" t="str">
        <f>IF(AND(IF('114成績輸入與落點儀表板'!$C$2="必須採計",L62&gt;0,IF('114成績輸入與落點儀表板'!$C$2="不可採計",L62=0,TRUE)),IF('114成績輸入與落點儀表板'!$C$3="必須採計",M62&gt;0,IF('114成績輸入與落點儀表板'!$C$3="不可採計",M62=0,TRUE)),IF('114成績輸入與落點儀表板'!$C$4="必須採計",N62&gt;0,IF('114成績輸入與落點儀表板'!$C$4="不可採計",N62=0,TRUE)),IF('114成績輸入與落點儀表板'!$C$5="必須採計",O62&gt;0,IF('114成績輸入與落點儀表板'!$C$5="不可採計",O62=0,TRUE)),IF('114成績輸入與落點儀表板'!$C$6="必須採計",P62&gt;0,IF('114成績輸入與落點儀表板'!$C$6="不可採計",P62=0,TRUE)),IF('114成績輸入與落點儀表板'!$C$7="必須採計",Q62&gt;0,IF('114成績輸入與落點儀表板'!$C$7="不可採計",Q62=0,TRUE)),IF('114成績輸入與落點儀表板'!$C$8="必須採計",R62&gt;0,IF('114成績輸入與落點儀表板'!$C$8="不可採計",R62=0,TRUE)),IF('114成績輸入與落點儀表板'!$C$9="必須採計",S62&gt;0,IF('114成績輸入與落點儀表板'!$C$9="不可採計",S62=0,TRUE)),IF('114成績輸入與落點儀表板'!$C$10="必須採計",T62&gt;0,IF('114成績輸入與落點儀表板'!$C$10="不可採計",T62=0,TRUE)),IF('114成績輸入與落點儀表板'!$C$11="必須採計",U62&gt;0,IF('114成績輸入與落點儀表板'!$C$11="不可採計",U62=0,TRUE)),IF('114成績輸入與落點儀表板'!$C$12="必須採計",V62&gt;0,IF('114成績輸入與落點儀表板'!$C$12="不可採計",V62=0,TRUE)),IF('114成績輸入與落點儀表板'!$C$13="必須採計",W62&gt;0,IF('114成績輸入與落點儀表板'!$C$13="不可採計",W62=0,TRUE)),IF('114成績輸入與落點儀表板'!$C$14="必須採計",X62&gt;0,IF('114成績輸入與落點儀表板'!$C$14="不可採計",X62=0,TRUE)),IF('114成績輸入與落點儀表板'!$C$15="必須採計",Y62&gt;0,IF('114成績輸入與落點儀表板'!$C$15="不可採計",Y62=0,TRUE)),IF('114成績輸入與落點儀表板'!$C$16="必須採計",Z62&gt;0,IF('114成績輸入與落點儀表板'!$C$16="不可採計",Z62=0,TRUE))),"✅ 符合","❌ 不符合")</f>
        <v>❌ 不符合</v>
      </c>
      <c r="L62" s="15">
        <v>0</v>
      </c>
      <c r="M62" s="15">
        <v>1.25</v>
      </c>
      <c r="N62" s="15">
        <v>1.25</v>
      </c>
      <c r="O62" s="15">
        <v>0</v>
      </c>
      <c r="P62" s="15">
        <v>0</v>
      </c>
      <c r="Q62" s="15">
        <v>0</v>
      </c>
      <c r="R62" s="15">
        <v>1</v>
      </c>
      <c r="S62" s="15">
        <v>1</v>
      </c>
      <c r="T62" s="15">
        <v>1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</row>
    <row r="63" spans="1:26" ht="15.75" customHeight="1" x14ac:dyDescent="0.3">
      <c r="A63" s="2" t="s">
        <v>244</v>
      </c>
      <c r="B63" s="13" t="s">
        <v>54</v>
      </c>
      <c r="C63" s="13" t="s">
        <v>239</v>
      </c>
      <c r="D63" s="12" t="s">
        <v>134</v>
      </c>
      <c r="E63" s="13" t="s">
        <v>240</v>
      </c>
      <c r="F63" s="2">
        <v>7</v>
      </c>
      <c r="G63" s="15">
        <v>235</v>
      </c>
      <c r="H63" s="7">
        <f>L63*'114成績輸入與落點儀表板'!$B$2+M63*'114成績輸入與落點儀表板'!$B$3+N63*'114成績輸入與落點儀表板'!$B$4+O63*'114成績輸入與落點儀表板'!$B$5+P63*'114成績輸入與落點儀表板'!$B$6+Q63*'114成績輸入與落點儀表板'!$B$7+R63*'114成績輸入與落點儀表板'!$B$8+S63*'114成績輸入與落點儀表板'!$B$9+T63*'114成績輸入與落點儀表板'!$B$10+U63*'114成績輸入與落點儀表板'!$B$11+V63*'114成績輸入與落點儀表板'!$B$12+W63*'114成績輸入與落點儀表板'!$B$13+X63*'114成績輸入與落點儀表板'!$B$14+Y63*'114成績輸入與落點儀表板'!$B$15+Z63*'114成績輸入與落點儀表板'!$B$16</f>
        <v>0</v>
      </c>
      <c r="I63" s="8">
        <f t="shared" si="0"/>
        <v>-235</v>
      </c>
      <c r="J63" s="2" t="str">
        <f t="shared" si="1"/>
        <v>FAIL</v>
      </c>
      <c r="K63" s="17" t="str">
        <f>IF(AND(IF('114成績輸入與落點儀表板'!$C$2="必須採計",L63&gt;0,IF('114成績輸入與落點儀表板'!$C$2="不可採計",L63=0,TRUE)),IF('114成績輸入與落點儀表板'!$C$3="必須採計",M63&gt;0,IF('114成績輸入與落點儀表板'!$C$3="不可採計",M63=0,TRUE)),IF('114成績輸入與落點儀表板'!$C$4="必須採計",N63&gt;0,IF('114成績輸入與落點儀表板'!$C$4="不可採計",N63=0,TRUE)),IF('114成績輸入與落點儀表板'!$C$5="必須採計",O63&gt;0,IF('114成績輸入與落點儀表板'!$C$5="不可採計",O63=0,TRUE)),IF('114成績輸入與落點儀表板'!$C$6="必須採計",P63&gt;0,IF('114成績輸入與落點儀表板'!$C$6="不可採計",P63=0,TRUE)),IF('114成績輸入與落點儀表板'!$C$7="必須採計",Q63&gt;0,IF('114成績輸入與落點儀表板'!$C$7="不可採計",Q63=0,TRUE)),IF('114成績輸入與落點儀表板'!$C$8="必須採計",R63&gt;0,IF('114成績輸入與落點儀表板'!$C$8="不可採計",R63=0,TRUE)),IF('114成績輸入與落點儀表板'!$C$9="必須採計",S63&gt;0,IF('114成績輸入與落點儀表板'!$C$9="不可採計",S63=0,TRUE)),IF('114成績輸入與落點儀表板'!$C$10="必須採計",T63&gt;0,IF('114成績輸入與落點儀表板'!$C$10="不可採計",T63=0,TRUE)),IF('114成績輸入與落點儀表板'!$C$11="必須採計",U63&gt;0,IF('114成績輸入與落點儀表板'!$C$11="不可採計",U63=0,TRUE)),IF('114成績輸入與落點儀表板'!$C$12="必須採計",V63&gt;0,IF('114成績輸入與落點儀表板'!$C$12="不可採計",V63=0,TRUE)),IF('114成績輸入與落點儀表板'!$C$13="必須採計",W63&gt;0,IF('114成績輸入與落點儀表板'!$C$13="不可採計",W63=0,TRUE)),IF('114成績輸入與落點儀表板'!$C$14="必須採計",X63&gt;0,IF('114成績輸入與落點儀表板'!$C$14="不可採計",X63=0,TRUE)),IF('114成績輸入與落點儀表板'!$C$15="必須採計",Y63&gt;0,IF('114成績輸入與落點儀表板'!$C$15="不可採計",Y63=0,TRUE)),IF('114成績輸入與落點儀表板'!$C$16="必須採計",Z63&gt;0,IF('114成績輸入與落點儀表板'!$C$16="不可採計",Z63=0,TRUE))),"✅ 符合","❌ 不符合")</f>
        <v>✅ 符合</v>
      </c>
      <c r="L63" s="15">
        <v>1</v>
      </c>
      <c r="M63" s="15">
        <v>1.25</v>
      </c>
      <c r="N63" s="15">
        <v>0</v>
      </c>
      <c r="O63" s="15">
        <v>0</v>
      </c>
      <c r="P63" s="15">
        <v>1.25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1.25</v>
      </c>
      <c r="X63" s="15">
        <v>0</v>
      </c>
      <c r="Y63" s="15">
        <v>0</v>
      </c>
      <c r="Z63" s="15">
        <v>0</v>
      </c>
    </row>
    <row r="64" spans="1:26" ht="15.75" customHeight="1" x14ac:dyDescent="0.3">
      <c r="A64" s="2" t="s">
        <v>247</v>
      </c>
      <c r="B64" s="6" t="s">
        <v>54</v>
      </c>
      <c r="C64" s="6" t="s">
        <v>242</v>
      </c>
      <c r="D64" s="12" t="s">
        <v>103</v>
      </c>
      <c r="E64" s="13" t="s">
        <v>243</v>
      </c>
      <c r="F64" s="2">
        <v>47</v>
      </c>
      <c r="G64" s="15">
        <v>229</v>
      </c>
      <c r="H64" s="7">
        <f>L64*'114成績輸入與落點儀表板'!$B$2+M64*'114成績輸入與落點儀表板'!$B$3+N64*'114成績輸入與落點儀表板'!$B$4+O64*'114成績輸入與落點儀表板'!$B$5+P64*'114成績輸入與落點儀表板'!$B$6+Q64*'114成績輸入與落點儀表板'!$B$7+R64*'114成績輸入與落點儀表板'!$B$8+S64*'114成績輸入與落點儀表板'!$B$9+T64*'114成績輸入與落點儀表板'!$B$10+U64*'114成績輸入與落點儀表板'!$B$11+V64*'114成績輸入與落點儀表板'!$B$12+W64*'114成績輸入與落點儀表板'!$B$13+X64*'114成績輸入與落點儀表板'!$B$14+Y64*'114成績輸入與落點儀表板'!$B$15+Z64*'114成績輸入與落點儀表板'!$B$16</f>
        <v>0</v>
      </c>
      <c r="I64" s="8">
        <f t="shared" si="0"/>
        <v>-229</v>
      </c>
      <c r="J64" s="2" t="str">
        <f t="shared" si="1"/>
        <v>FAIL</v>
      </c>
      <c r="K64" s="17" t="str">
        <f>IF(AND(IF('114成績輸入與落點儀表板'!$C$2="必須採計",L64&gt;0,IF('114成績輸入與落點儀表板'!$C$2="不可採計",L64=0,TRUE)),IF('114成績輸入與落點儀表板'!$C$3="必須採計",M64&gt;0,IF('114成績輸入與落點儀表板'!$C$3="不可採計",M64=0,TRUE)),IF('114成績輸入與落點儀表板'!$C$4="必須採計",N64&gt;0,IF('114成績輸入與落點儀表板'!$C$4="不可採計",N64=0,TRUE)),IF('114成績輸入與落點儀表板'!$C$5="必須採計",O64&gt;0,IF('114成績輸入與落點儀表板'!$C$5="不可採計",O64=0,TRUE)),IF('114成績輸入與落點儀表板'!$C$6="必須採計",P64&gt;0,IF('114成績輸入與落點儀表板'!$C$6="不可採計",P64=0,TRUE)),IF('114成績輸入與落點儀表板'!$C$7="必須採計",Q64&gt;0,IF('114成績輸入與落點儀表板'!$C$7="不可採計",Q64=0,TRUE)),IF('114成績輸入與落點儀表板'!$C$8="必須採計",R64&gt;0,IF('114成績輸入與落點儀表板'!$C$8="不可採計",R64=0,TRUE)),IF('114成績輸入與落點儀表板'!$C$9="必須採計",S64&gt;0,IF('114成績輸入與落點儀表板'!$C$9="不可採計",S64=0,TRUE)),IF('114成績輸入與落點儀表板'!$C$10="必須採計",T64&gt;0,IF('114成績輸入與落點儀表板'!$C$10="不可採計",T64=0,TRUE)),IF('114成績輸入與落點儀表板'!$C$11="必須採計",U64&gt;0,IF('114成績輸入與落點儀表板'!$C$11="不可採計",U64=0,TRUE)),IF('114成績輸入與落點儀表板'!$C$12="必須採計",V64&gt;0,IF('114成績輸入與落點儀表板'!$C$12="不可採計",V64=0,TRUE)),IF('114成績輸入與落點儀表板'!$C$13="必須採計",W64&gt;0,IF('114成績輸入與落點儀表板'!$C$13="不可採計",W64=0,TRUE)),IF('114成績輸入與落點儀表板'!$C$14="必須採計",X64&gt;0,IF('114成績輸入與落點儀表板'!$C$14="不可採計",X64=0,TRUE)),IF('114成績輸入與落點儀表板'!$C$15="必須採計",Y64&gt;0,IF('114成績輸入與落點儀表板'!$C$15="不可採計",Y64=0,TRUE)),IF('114成績輸入與落點儀表板'!$C$16="必須採計",Z64&gt;0,IF('114成績輸入與落點儀表板'!$C$16="不可採計",Z64=0,TRUE))),"✅ 符合","❌ 不符合")</f>
        <v>❌ 不符合</v>
      </c>
      <c r="L64" s="15">
        <v>0</v>
      </c>
      <c r="M64" s="15">
        <v>1</v>
      </c>
      <c r="N64" s="15">
        <v>1</v>
      </c>
      <c r="O64" s="15">
        <v>0</v>
      </c>
      <c r="P64" s="15">
        <v>0</v>
      </c>
      <c r="Q64" s="15">
        <v>0</v>
      </c>
      <c r="R64" s="15">
        <v>1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</row>
    <row r="65" spans="1:26" ht="15.75" customHeight="1" x14ac:dyDescent="0.3">
      <c r="A65" s="2" t="s">
        <v>250</v>
      </c>
      <c r="B65" s="6" t="s">
        <v>54</v>
      </c>
      <c r="C65" s="6" t="s">
        <v>245</v>
      </c>
      <c r="D65" s="12" t="s">
        <v>73</v>
      </c>
      <c r="E65" s="13" t="s">
        <v>246</v>
      </c>
      <c r="F65" s="2">
        <v>34</v>
      </c>
      <c r="G65" s="15">
        <v>238.5</v>
      </c>
      <c r="H65" s="7">
        <f>L65*'114成績輸入與落點儀表板'!$B$2+M65*'114成績輸入與落點儀表板'!$B$3+N65*'114成績輸入與落點儀表板'!$B$4+O65*'114成績輸入與落點儀表板'!$B$5+P65*'114成績輸入與落點儀表板'!$B$6+Q65*'114成績輸入與落點儀表板'!$B$7+R65*'114成績輸入與落點儀表板'!$B$8+S65*'114成績輸入與落點儀表板'!$B$9+T65*'114成績輸入與落點儀表板'!$B$10+U65*'114成績輸入與落點儀表板'!$B$11+V65*'114成績輸入與落點儀表板'!$B$12+W65*'114成績輸入與落點儀表板'!$B$13+X65*'114成績輸入與落點儀表板'!$B$14+Y65*'114成績輸入與落點儀表板'!$B$15+Z65*'114成績輸入與落點儀表板'!$B$16</f>
        <v>0</v>
      </c>
      <c r="I65" s="8">
        <f t="shared" si="0"/>
        <v>-238.5</v>
      </c>
      <c r="J65" s="2" t="str">
        <f t="shared" si="1"/>
        <v>FAIL</v>
      </c>
      <c r="K65" s="17" t="str">
        <f>IF(AND(IF('114成績輸入與落點儀表板'!$C$2="必須採計",L65&gt;0,IF('114成績輸入與落點儀表板'!$C$2="不可採計",L65=0,TRUE)),IF('114成績輸入與落點儀表板'!$C$3="必須採計",M65&gt;0,IF('114成績輸入與落點儀表板'!$C$3="不可採計",M65=0,TRUE)),IF('114成績輸入與落點儀表板'!$C$4="必須採計",N65&gt;0,IF('114成績輸入與落點儀表板'!$C$4="不可採計",N65=0,TRUE)),IF('114成績輸入與落點儀表板'!$C$5="必須採計",O65&gt;0,IF('114成績輸入與落點儀表板'!$C$5="不可採計",O65=0,TRUE)),IF('114成績輸入與落點儀表板'!$C$6="必須採計",P65&gt;0,IF('114成績輸入與落點儀表板'!$C$6="不可採計",P65=0,TRUE)),IF('114成績輸入與落點儀表板'!$C$7="必須採計",Q65&gt;0,IF('114成績輸入與落點儀表板'!$C$7="不可採計",Q65=0,TRUE)),IF('114成績輸入與落點儀表板'!$C$8="必須採計",R65&gt;0,IF('114成績輸入與落點儀表板'!$C$8="不可採計",R65=0,TRUE)),IF('114成績輸入與落點儀表板'!$C$9="必須採計",S65&gt;0,IF('114成績輸入與落點儀表板'!$C$9="不可採計",S65=0,TRUE)),IF('114成績輸入與落點儀表板'!$C$10="必須採計",T65&gt;0,IF('114成績輸入與落點儀表板'!$C$10="不可採計",T65=0,TRUE)),IF('114成績輸入與落點儀表板'!$C$11="必須採計",U65&gt;0,IF('114成績輸入與落點儀表板'!$C$11="不可採計",U65=0,TRUE)),IF('114成績輸入與落點儀表板'!$C$12="必須採計",V65&gt;0,IF('114成績輸入與落點儀表板'!$C$12="不可採計",V65=0,TRUE)),IF('114成績輸入與落點儀表板'!$C$13="必須採計",W65&gt;0,IF('114成績輸入與落點儀表板'!$C$13="不可採計",W65=0,TRUE)),IF('114成績輸入與落點儀表板'!$C$14="必須採計",X65&gt;0,IF('114成績輸入與落點儀表板'!$C$14="不可採計",X65=0,TRUE)),IF('114成績輸入與落點儀表板'!$C$15="必須採計",Y65&gt;0,IF('114成績輸入與落點儀表板'!$C$15="不可採計",Y65=0,TRUE)),IF('114成績輸入與落點儀表板'!$C$16="必須採計",Z65&gt;0,IF('114成績輸入與落點儀表板'!$C$16="不可採計",Z65=0,TRUE))),"✅ 符合","❌ 不符合")</f>
        <v>❌ 不符合</v>
      </c>
      <c r="L65" s="15">
        <v>0</v>
      </c>
      <c r="M65" s="15">
        <v>1</v>
      </c>
      <c r="N65" s="15">
        <v>1.25</v>
      </c>
      <c r="O65" s="15">
        <v>0</v>
      </c>
      <c r="P65" s="15">
        <v>0</v>
      </c>
      <c r="Q65" s="15">
        <v>0</v>
      </c>
      <c r="R65" s="15">
        <v>1</v>
      </c>
      <c r="S65" s="15">
        <v>1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ht="15.75" customHeight="1" x14ac:dyDescent="0.3">
      <c r="A66" s="2" t="s">
        <v>252</v>
      </c>
      <c r="B66" s="6" t="s">
        <v>54</v>
      </c>
      <c r="C66" s="6" t="s">
        <v>248</v>
      </c>
      <c r="D66" s="12" t="s">
        <v>113</v>
      </c>
      <c r="E66" s="13" t="s">
        <v>4078</v>
      </c>
      <c r="F66" s="2">
        <v>32</v>
      </c>
      <c r="G66" s="15">
        <v>285</v>
      </c>
      <c r="H66" s="7">
        <f>L66*'114成績輸入與落點儀表板'!$B$2+M66*'114成績輸入與落點儀表板'!$B$3+N66*'114成績輸入與落點儀表板'!$B$4+O66*'114成績輸入與落點儀表板'!$B$5+P66*'114成績輸入與落點儀表板'!$B$6+Q66*'114成績輸入與落點儀表板'!$B$7+R66*'114成績輸入與落點儀表板'!$B$8+S66*'114成績輸入與落點儀表板'!$B$9+T66*'114成績輸入與落點儀表板'!$B$10+U66*'114成績輸入與落點儀表板'!$B$11+V66*'114成績輸入與落點儀表板'!$B$12+W66*'114成績輸入與落點儀表板'!$B$13+X66*'114成績輸入與落點儀表板'!$B$14+Y66*'114成績輸入與落點儀表板'!$B$15+Z66*'114成績輸入與落點儀表板'!$B$16</f>
        <v>0</v>
      </c>
      <c r="I66" s="8">
        <f t="shared" ref="I66:I129" si="2">IF(G66="","",H66-G66)</f>
        <v>-285</v>
      </c>
      <c r="J66" s="2" t="str">
        <f t="shared" ref="J66:J129" si="3">IF(G66="","無錄取資料",IF(I66&gt;=0,"PASS","FAIL"))</f>
        <v>FAIL</v>
      </c>
      <c r="K66" s="17" t="str">
        <f>IF(AND(IF('114成績輸入與落點儀表板'!$C$2="必須採計",L66&gt;0,IF('114成績輸入與落點儀表板'!$C$2="不可採計",L66=0,TRUE)),IF('114成績輸入與落點儀表板'!$C$3="必須採計",M66&gt;0,IF('114成績輸入與落點儀表板'!$C$3="不可採計",M66=0,TRUE)),IF('114成績輸入與落點儀表板'!$C$4="必須採計",N66&gt;0,IF('114成績輸入與落點儀表板'!$C$4="不可採計",N66=0,TRUE)),IF('114成績輸入與落點儀表板'!$C$5="必須採計",O66&gt;0,IF('114成績輸入與落點儀表板'!$C$5="不可採計",O66=0,TRUE)),IF('114成績輸入與落點儀表板'!$C$6="必須採計",P66&gt;0,IF('114成績輸入與落點儀表板'!$C$6="不可採計",P66=0,TRUE)),IF('114成績輸入與落點儀表板'!$C$7="必須採計",Q66&gt;0,IF('114成績輸入與落點儀表板'!$C$7="不可採計",Q66=0,TRUE)),IF('114成績輸入與落點儀表板'!$C$8="必須採計",R66&gt;0,IF('114成績輸入與落點儀表板'!$C$8="不可採計",R66=0,TRUE)),IF('114成績輸入與落點儀表板'!$C$9="必須採計",S66&gt;0,IF('114成績輸入與落點儀表板'!$C$9="不可採計",S66=0,TRUE)),IF('114成績輸入與落點儀表板'!$C$10="必須採計",T66&gt;0,IF('114成績輸入與落點儀表板'!$C$10="不可採計",T66=0,TRUE)),IF('114成績輸入與落點儀表板'!$C$11="必須採計",U66&gt;0,IF('114成績輸入與落點儀表板'!$C$11="不可採計",U66=0,TRUE)),IF('114成績輸入與落點儀表板'!$C$12="必須採計",V66&gt;0,IF('114成績輸入與落點儀表板'!$C$12="不可採計",V66=0,TRUE)),IF('114成績輸入與落點儀表板'!$C$13="必須採計",W66&gt;0,IF('114成績輸入與落點儀表板'!$C$13="不可採計",W66=0,TRUE)),IF('114成績輸入與落點儀表板'!$C$14="必須採計",X66&gt;0,IF('114成績輸入與落點儀表板'!$C$14="不可採計",X66=0,TRUE)),IF('114成績輸入與落點儀表板'!$C$15="必須採計",Y66&gt;0,IF('114成績輸入與落點儀表板'!$C$15="不可採計",Y66=0,TRUE)),IF('114成績輸入與落點儀表板'!$C$16="必須採計",Z66&gt;0,IF('114成績輸入與落點儀表板'!$C$16="不可採計",Z66=0,TRUE))),"✅ 符合","❌ 不符合")</f>
        <v>✅ 符合</v>
      </c>
      <c r="L66" s="15">
        <v>1</v>
      </c>
      <c r="M66" s="15">
        <v>1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0</v>
      </c>
      <c r="T66" s="15">
        <v>0</v>
      </c>
      <c r="U66" s="15">
        <v>1</v>
      </c>
      <c r="V66" s="15">
        <v>0</v>
      </c>
      <c r="W66" s="15">
        <v>1.25</v>
      </c>
      <c r="X66" s="15">
        <v>0</v>
      </c>
      <c r="Y66" s="15">
        <v>0</v>
      </c>
      <c r="Z66" s="15">
        <v>0</v>
      </c>
    </row>
    <row r="67" spans="1:26" ht="15.75" customHeight="1" x14ac:dyDescent="0.3">
      <c r="A67" s="2" t="s">
        <v>254</v>
      </c>
      <c r="B67" s="13" t="s">
        <v>54</v>
      </c>
      <c r="C67" s="13" t="s">
        <v>251</v>
      </c>
      <c r="D67" s="12" t="s">
        <v>113</v>
      </c>
      <c r="E67" s="13" t="s">
        <v>4078</v>
      </c>
      <c r="F67" s="2">
        <v>26</v>
      </c>
      <c r="G67" s="15">
        <v>288.25</v>
      </c>
      <c r="H67" s="7">
        <f>L67*'114成績輸入與落點儀表板'!$B$2+M67*'114成績輸入與落點儀表板'!$B$3+N67*'114成績輸入與落點儀表板'!$B$4+O67*'114成績輸入與落點儀表板'!$B$5+P67*'114成績輸入與落點儀表板'!$B$6+Q67*'114成績輸入與落點儀表板'!$B$7+R67*'114成績輸入與落點儀表板'!$B$8+S67*'114成績輸入與落點儀表板'!$B$9+T67*'114成績輸入與落點儀表板'!$B$10+U67*'114成績輸入與落點儀表板'!$B$11+V67*'114成績輸入與落點儀表板'!$B$12+W67*'114成績輸入與落點儀表板'!$B$13+X67*'114成績輸入與落點儀表板'!$B$14+Y67*'114成績輸入與落點儀表板'!$B$15+Z67*'114成績輸入與落點儀表板'!$B$16</f>
        <v>0</v>
      </c>
      <c r="I67" s="8">
        <f t="shared" si="2"/>
        <v>-288.25</v>
      </c>
      <c r="J67" s="2" t="str">
        <f t="shared" si="3"/>
        <v>FAIL</v>
      </c>
      <c r="K67" s="17" t="str">
        <f>IF(AND(IF('114成績輸入與落點儀表板'!$C$2="必須採計",L67&gt;0,IF('114成績輸入與落點儀表板'!$C$2="不可採計",L67=0,TRUE)),IF('114成績輸入與落點儀表板'!$C$3="必須採計",M67&gt;0,IF('114成績輸入與落點儀表板'!$C$3="不可採計",M67=0,TRUE)),IF('114成績輸入與落點儀表板'!$C$4="必須採計",N67&gt;0,IF('114成績輸入與落點儀表板'!$C$4="不可採計",N67=0,TRUE)),IF('114成績輸入與落點儀表板'!$C$5="必須採計",O67&gt;0,IF('114成績輸入與落點儀表板'!$C$5="不可採計",O67=0,TRUE)),IF('114成績輸入與落點儀表板'!$C$6="必須採計",P67&gt;0,IF('114成績輸入與落點儀表板'!$C$6="不可採計",P67=0,TRUE)),IF('114成績輸入與落點儀表板'!$C$7="必須採計",Q67&gt;0,IF('114成績輸入與落點儀表板'!$C$7="不可採計",Q67=0,TRUE)),IF('114成績輸入與落點儀表板'!$C$8="必須採計",R67&gt;0,IF('114成績輸入與落點儀表板'!$C$8="不可採計",R67=0,TRUE)),IF('114成績輸入與落點儀表板'!$C$9="必須採計",S67&gt;0,IF('114成績輸入與落點儀表板'!$C$9="不可採計",S67=0,TRUE)),IF('114成績輸入與落點儀表板'!$C$10="必須採計",T67&gt;0,IF('114成績輸入與落點儀表板'!$C$10="不可採計",T67=0,TRUE)),IF('114成績輸入與落點儀表板'!$C$11="必須採計",U67&gt;0,IF('114成績輸入與落點儀表板'!$C$11="不可採計",U67=0,TRUE)),IF('114成績輸入與落點儀表板'!$C$12="必須採計",V67&gt;0,IF('114成績輸入與落點儀表板'!$C$12="不可採計",V67=0,TRUE)),IF('114成績輸入與落點儀表板'!$C$13="必須採計",W67&gt;0,IF('114成績輸入與落點儀表板'!$C$13="不可採計",W67=0,TRUE)),IF('114成績輸入與落點儀表板'!$C$14="必須採計",X67&gt;0,IF('114成績輸入與落點儀表板'!$C$14="不可採計",X67=0,TRUE)),IF('114成績輸入與落點儀表板'!$C$15="必須採計",Y67&gt;0,IF('114成績輸入與落點儀表板'!$C$15="不可採計",Y67=0,TRUE)),IF('114成績輸入與落點儀表板'!$C$16="必須採計",Z67&gt;0,IF('114成績輸入與落點儀表板'!$C$16="不可採計",Z67=0,TRUE))),"✅ 符合","❌ 不符合")</f>
        <v>✅ 符合</v>
      </c>
      <c r="L67" s="15">
        <v>1</v>
      </c>
      <c r="M67" s="15">
        <v>1</v>
      </c>
      <c r="N67" s="15">
        <v>0</v>
      </c>
      <c r="O67" s="15">
        <v>0</v>
      </c>
      <c r="P67" s="15">
        <v>0</v>
      </c>
      <c r="Q67" s="15">
        <v>1</v>
      </c>
      <c r="R67" s="15">
        <v>0</v>
      </c>
      <c r="S67" s="15">
        <v>0</v>
      </c>
      <c r="T67" s="15">
        <v>0</v>
      </c>
      <c r="U67" s="15">
        <v>1</v>
      </c>
      <c r="V67" s="15">
        <v>0</v>
      </c>
      <c r="W67" s="15">
        <v>1.25</v>
      </c>
      <c r="X67" s="15">
        <v>0</v>
      </c>
      <c r="Y67" s="15">
        <v>0</v>
      </c>
      <c r="Z67" s="15">
        <v>0</v>
      </c>
    </row>
    <row r="68" spans="1:26" ht="15.75" customHeight="1" x14ac:dyDescent="0.3">
      <c r="A68" s="2" t="s">
        <v>257</v>
      </c>
      <c r="B68" s="13" t="s">
        <v>54</v>
      </c>
      <c r="C68" s="13" t="s">
        <v>253</v>
      </c>
      <c r="D68" s="12" t="s">
        <v>113</v>
      </c>
      <c r="E68" s="13" t="s">
        <v>4078</v>
      </c>
      <c r="F68" s="2">
        <v>25</v>
      </c>
      <c r="G68" s="15">
        <v>292</v>
      </c>
      <c r="H68" s="7">
        <f>L68*'114成績輸入與落點儀表板'!$B$2+M68*'114成績輸入與落點儀表板'!$B$3+N68*'114成績輸入與落點儀表板'!$B$4+O68*'114成績輸入與落點儀表板'!$B$5+P68*'114成績輸入與落點儀表板'!$B$6+Q68*'114成績輸入與落點儀表板'!$B$7+R68*'114成績輸入與落點儀表板'!$B$8+S68*'114成績輸入與落點儀表板'!$B$9+T68*'114成績輸入與落點儀表板'!$B$10+U68*'114成績輸入與落點儀表板'!$B$11+V68*'114成績輸入與落點儀表板'!$B$12+W68*'114成績輸入與落點儀表板'!$B$13+X68*'114成績輸入與落點儀表板'!$B$14+Y68*'114成績輸入與落點儀表板'!$B$15+Z68*'114成績輸入與落點儀表板'!$B$16</f>
        <v>0</v>
      </c>
      <c r="I68" s="8">
        <f t="shared" si="2"/>
        <v>-292</v>
      </c>
      <c r="J68" s="2" t="str">
        <f t="shared" si="3"/>
        <v>FAIL</v>
      </c>
      <c r="K68" s="17" t="str">
        <f>IF(AND(IF('114成績輸入與落點儀表板'!$C$2="必須採計",L68&gt;0,IF('114成績輸入與落點儀表板'!$C$2="不可採計",L68=0,TRUE)),IF('114成績輸入與落點儀表板'!$C$3="必須採計",M68&gt;0,IF('114成績輸入與落點儀表板'!$C$3="不可採計",M68=0,TRUE)),IF('114成績輸入與落點儀表板'!$C$4="必須採計",N68&gt;0,IF('114成績輸入與落點儀表板'!$C$4="不可採計",N68=0,TRUE)),IF('114成績輸入與落點儀表板'!$C$5="必須採計",O68&gt;0,IF('114成績輸入與落點儀表板'!$C$5="不可採計",O68=0,TRUE)),IF('114成績輸入與落點儀表板'!$C$6="必須採計",P68&gt;0,IF('114成績輸入與落點儀表板'!$C$6="不可採計",P68=0,TRUE)),IF('114成績輸入與落點儀表板'!$C$7="必須採計",Q68&gt;0,IF('114成績輸入與落點儀表板'!$C$7="不可採計",Q68=0,TRUE)),IF('114成績輸入與落點儀表板'!$C$8="必須採計",R68&gt;0,IF('114成績輸入與落點儀表板'!$C$8="不可採計",R68=0,TRUE)),IF('114成績輸入與落點儀表板'!$C$9="必須採計",S68&gt;0,IF('114成績輸入與落點儀表板'!$C$9="不可採計",S68=0,TRUE)),IF('114成績輸入與落點儀表板'!$C$10="必須採計",T68&gt;0,IF('114成績輸入與落點儀表板'!$C$10="不可採計",T68=0,TRUE)),IF('114成績輸入與落點儀表板'!$C$11="必須採計",U68&gt;0,IF('114成績輸入與落點儀表板'!$C$11="不可採計",U68=0,TRUE)),IF('114成績輸入與落點儀表板'!$C$12="必須採計",V68&gt;0,IF('114成績輸入與落點儀表板'!$C$12="不可採計",V68=0,TRUE)),IF('114成績輸入與落點儀表板'!$C$13="必須採計",W68&gt;0,IF('114成績輸入與落點儀表板'!$C$13="不可採計",W68=0,TRUE)),IF('114成績輸入與落點儀表板'!$C$14="必須採計",X68&gt;0,IF('114成績輸入與落點儀表板'!$C$14="不可採計",X68=0,TRUE)),IF('114成績輸入與落點儀表板'!$C$15="必須採計",Y68&gt;0,IF('114成績輸入與落點儀表板'!$C$15="不可採計",Y68=0,TRUE)),IF('114成績輸入與落點儀表板'!$C$16="必須採計",Z68&gt;0,IF('114成績輸入與落點儀表板'!$C$16="不可採計",Z68=0,TRUE))),"✅ 符合","❌ 不符合")</f>
        <v>✅ 符合</v>
      </c>
      <c r="L68" s="15">
        <v>1</v>
      </c>
      <c r="M68" s="15">
        <v>1</v>
      </c>
      <c r="N68" s="15">
        <v>0</v>
      </c>
      <c r="O68" s="15">
        <v>0</v>
      </c>
      <c r="P68" s="15">
        <v>0</v>
      </c>
      <c r="Q68" s="15">
        <v>1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1.25</v>
      </c>
      <c r="X68" s="15">
        <v>0</v>
      </c>
      <c r="Y68" s="15">
        <v>0</v>
      </c>
      <c r="Z68" s="15">
        <v>0</v>
      </c>
    </row>
    <row r="69" spans="1:26" ht="15.75" customHeight="1" x14ac:dyDescent="0.3">
      <c r="A69" s="2" t="s">
        <v>260</v>
      </c>
      <c r="B69" s="6" t="s">
        <v>54</v>
      </c>
      <c r="C69" s="6" t="s">
        <v>255</v>
      </c>
      <c r="D69" s="12" t="s">
        <v>4062</v>
      </c>
      <c r="E69" s="13" t="s">
        <v>256</v>
      </c>
      <c r="F69" s="2">
        <v>13</v>
      </c>
      <c r="G69" s="15">
        <v>243</v>
      </c>
      <c r="H69" s="7">
        <f>L69*'114成績輸入與落點儀表板'!$B$2+M69*'114成績輸入與落點儀表板'!$B$3+N69*'114成績輸入與落點儀表板'!$B$4+O69*'114成績輸入與落點儀表板'!$B$5+P69*'114成績輸入與落點儀表板'!$B$6+Q69*'114成績輸入與落點儀表板'!$B$7+R69*'114成績輸入與落點儀表板'!$B$8+S69*'114成績輸入與落點儀表板'!$B$9+T69*'114成績輸入與落點儀表板'!$B$10+U69*'114成績輸入與落點儀表板'!$B$11+V69*'114成績輸入與落點儀表板'!$B$12+W69*'114成績輸入與落點儀表板'!$B$13+X69*'114成績輸入與落點儀表板'!$B$14+Y69*'114成績輸入與落點儀表板'!$B$15+Z69*'114成績輸入與落點儀表板'!$B$16</f>
        <v>0</v>
      </c>
      <c r="I69" s="8">
        <f t="shared" si="2"/>
        <v>-243</v>
      </c>
      <c r="J69" s="2" t="str">
        <f t="shared" si="3"/>
        <v>FAIL</v>
      </c>
      <c r="K69" s="17" t="str">
        <f>IF(AND(IF('114成績輸入與落點儀表板'!$C$2="必須採計",L69&gt;0,IF('114成績輸入與落點儀表板'!$C$2="不可採計",L69=0,TRUE)),IF('114成績輸入與落點儀表板'!$C$3="必須採計",M69&gt;0,IF('114成績輸入與落點儀表板'!$C$3="不可採計",M69=0,TRUE)),IF('114成績輸入與落點儀表板'!$C$4="必須採計",N69&gt;0,IF('114成績輸入與落點儀表板'!$C$4="不可採計",N69=0,TRUE)),IF('114成績輸入與落點儀表板'!$C$5="必須採計",O69&gt;0,IF('114成績輸入與落點儀表板'!$C$5="不可採計",O69=0,TRUE)),IF('114成績輸入與落點儀表板'!$C$6="必須採計",P69&gt;0,IF('114成績輸入與落點儀表板'!$C$6="不可採計",P69=0,TRUE)),IF('114成績輸入與落點儀表板'!$C$7="必須採計",Q69&gt;0,IF('114成績輸入與落點儀表板'!$C$7="不可採計",Q69=0,TRUE)),IF('114成績輸入與落點儀表板'!$C$8="必須採計",R69&gt;0,IF('114成績輸入與落點儀表板'!$C$8="不可採計",R69=0,TRUE)),IF('114成績輸入與落點儀表板'!$C$9="必須採計",S69&gt;0,IF('114成績輸入與落點儀表板'!$C$9="不可採計",S69=0,TRUE)),IF('114成績輸入與落點儀表板'!$C$10="必須採計",T69&gt;0,IF('114成績輸入與落點儀表板'!$C$10="不可採計",T69=0,TRUE)),IF('114成績輸入與落點儀表板'!$C$11="必須採計",U69&gt;0,IF('114成績輸入與落點儀表板'!$C$11="不可採計",U69=0,TRUE)),IF('114成績輸入與落點儀表板'!$C$12="必須採計",V69&gt;0,IF('114成績輸入與落點儀表板'!$C$12="不可採計",V69=0,TRUE)),IF('114成績輸入與落點儀表板'!$C$13="必須採計",W69&gt;0,IF('114成績輸入與落點儀表板'!$C$13="不可採計",W69=0,TRUE)),IF('114成績輸入與落點儀表板'!$C$14="必須採計",X69&gt;0,IF('114成績輸入與落點儀表板'!$C$14="不可採計",X69=0,TRUE)),IF('114成績輸入與落點儀表板'!$C$15="必須採計",Y69&gt;0,IF('114成績輸入與落點儀表板'!$C$15="不可採計",Y69=0,TRUE)),IF('114成績輸入與落點儀表板'!$C$16="必須採計",Z69&gt;0,IF('114成績輸入與落點儀表板'!$C$16="不可採計",Z69=0,TRUE))),"✅ 符合","❌ 不符合")</f>
        <v>❌ 不符合</v>
      </c>
      <c r="L69" s="15">
        <v>0</v>
      </c>
      <c r="M69" s="15">
        <v>1</v>
      </c>
      <c r="N69" s="15">
        <v>1</v>
      </c>
      <c r="O69" s="15">
        <v>0</v>
      </c>
      <c r="P69" s="15">
        <v>0</v>
      </c>
      <c r="Q69" s="15">
        <v>0</v>
      </c>
      <c r="R69" s="15">
        <v>1</v>
      </c>
      <c r="S69" s="15">
        <v>1</v>
      </c>
      <c r="T69" s="15">
        <v>1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</row>
    <row r="70" spans="1:26" ht="15.75" customHeight="1" x14ac:dyDescent="0.3">
      <c r="A70" s="2" t="s">
        <v>263</v>
      </c>
      <c r="B70" s="6" t="s">
        <v>54</v>
      </c>
      <c r="C70" s="6" t="s">
        <v>258</v>
      </c>
      <c r="D70" s="12" t="s">
        <v>227</v>
      </c>
      <c r="E70" s="13" t="s">
        <v>259</v>
      </c>
      <c r="F70" s="2">
        <v>22</v>
      </c>
      <c r="G70" s="15">
        <v>241</v>
      </c>
      <c r="H70" s="7">
        <f>L70*'114成績輸入與落點儀表板'!$B$2+M70*'114成績輸入與落點儀表板'!$B$3+N70*'114成績輸入與落點儀表板'!$B$4+O70*'114成績輸入與落點儀表板'!$B$5+P70*'114成績輸入與落點儀表板'!$B$6+Q70*'114成績輸入與落點儀表板'!$B$7+R70*'114成績輸入與落點儀表板'!$B$8+S70*'114成績輸入與落點儀表板'!$B$9+T70*'114成績輸入與落點儀表板'!$B$10+U70*'114成績輸入與落點儀表板'!$B$11+V70*'114成績輸入與落點儀表板'!$B$12+W70*'114成績輸入與落點儀表板'!$B$13+X70*'114成績輸入與落點儀表板'!$B$14+Y70*'114成績輸入與落點儀表板'!$B$15+Z70*'114成績輸入與落點儀表板'!$B$16</f>
        <v>0</v>
      </c>
      <c r="I70" s="8">
        <f t="shared" si="2"/>
        <v>-241</v>
      </c>
      <c r="J70" s="2" t="str">
        <f t="shared" si="3"/>
        <v>FAIL</v>
      </c>
      <c r="K70" s="17" t="str">
        <f>IF(AND(IF('114成績輸入與落點儀表板'!$C$2="必須採計",L70&gt;0,IF('114成績輸入與落點儀表板'!$C$2="不可採計",L70=0,TRUE)),IF('114成績輸入與落點儀表板'!$C$3="必須採計",M70&gt;0,IF('114成績輸入與落點儀表板'!$C$3="不可採計",M70=0,TRUE)),IF('114成績輸入與落點儀表板'!$C$4="必須採計",N70&gt;0,IF('114成績輸入與落點儀表板'!$C$4="不可採計",N70=0,TRUE)),IF('114成績輸入與落點儀表板'!$C$5="必須採計",O70&gt;0,IF('114成績輸入與落點儀表板'!$C$5="不可採計",O70=0,TRUE)),IF('114成績輸入與落點儀表板'!$C$6="必須採計",P70&gt;0,IF('114成績輸入與落點儀表板'!$C$6="不可採計",P70=0,TRUE)),IF('114成績輸入與落點儀表板'!$C$7="必須採計",Q70&gt;0,IF('114成績輸入與落點儀表板'!$C$7="不可採計",Q70=0,TRUE)),IF('114成績輸入與落點儀表板'!$C$8="必須採計",R70&gt;0,IF('114成績輸入與落點儀表板'!$C$8="不可採計",R70=0,TRUE)),IF('114成績輸入與落點儀表板'!$C$9="必須採計",S70&gt;0,IF('114成績輸入與落點儀表板'!$C$9="不可採計",S70=0,TRUE)),IF('114成績輸入與落點儀表板'!$C$10="必須採計",T70&gt;0,IF('114成績輸入與落點儀表板'!$C$10="不可採計",T70=0,TRUE)),IF('114成績輸入與落點儀表板'!$C$11="必須採計",U70&gt;0,IF('114成績輸入與落點儀表板'!$C$11="不可採計",U70=0,TRUE)),IF('114成績輸入與落點儀表板'!$C$12="必須採計",V70&gt;0,IF('114成績輸入與落點儀表板'!$C$12="不可採計",V70=0,TRUE)),IF('114成績輸入與落點儀表板'!$C$13="必須採計",W70&gt;0,IF('114成績輸入與落點儀表板'!$C$13="不可採計",W70=0,TRUE)),IF('114成績輸入與落點儀表板'!$C$14="必須採計",X70&gt;0,IF('114成績輸入與落點儀表板'!$C$14="不可採計",X70=0,TRUE)),IF('114成績輸入與落點儀表板'!$C$15="必須採計",Y70&gt;0,IF('114成績輸入與落點儀表板'!$C$15="不可採計",Y70=0,TRUE)),IF('114成績輸入與落點儀表板'!$C$16="必須採計",Z70&gt;0,IF('114成績輸入與落點儀表板'!$C$16="不可採計",Z70=0,TRUE))),"✅ 符合","❌ 不符合")</f>
        <v>❌ 不符合</v>
      </c>
      <c r="L70" s="15">
        <v>0</v>
      </c>
      <c r="M70" s="15">
        <v>1</v>
      </c>
      <c r="N70" s="15">
        <v>1</v>
      </c>
      <c r="O70" s="15">
        <v>0</v>
      </c>
      <c r="P70" s="15">
        <v>0</v>
      </c>
      <c r="Q70" s="15">
        <v>0</v>
      </c>
      <c r="R70" s="15">
        <v>1</v>
      </c>
      <c r="S70" s="15">
        <v>1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ht="15.75" customHeight="1" x14ac:dyDescent="0.3">
      <c r="A71" s="2" t="s">
        <v>268</v>
      </c>
      <c r="B71" s="6" t="s">
        <v>54</v>
      </c>
      <c r="C71" s="6" t="s">
        <v>261</v>
      </c>
      <c r="D71" s="12" t="s">
        <v>80</v>
      </c>
      <c r="E71" s="13" t="s">
        <v>262</v>
      </c>
      <c r="F71" s="2">
        <v>2</v>
      </c>
      <c r="G71" s="15">
        <v>265</v>
      </c>
      <c r="H71" s="7">
        <f>L71*'114成績輸入與落點儀表板'!$B$2+M71*'114成績輸入與落點儀表板'!$B$3+N71*'114成績輸入與落點儀表板'!$B$4+O71*'114成績輸入與落點儀表板'!$B$5+P71*'114成績輸入與落點儀表板'!$B$6+Q71*'114成績輸入與落點儀表板'!$B$7+R71*'114成績輸入與落點儀表板'!$B$8+S71*'114成績輸入與落點儀表板'!$B$9+T71*'114成績輸入與落點儀表板'!$B$10+U71*'114成績輸入與落點儀表板'!$B$11+V71*'114成績輸入與落點儀表板'!$B$12+W71*'114成績輸入與落點儀表板'!$B$13+X71*'114成績輸入與落點儀表板'!$B$14+Y71*'114成績輸入與落點儀表板'!$B$15+Z71*'114成績輸入與落點儀表板'!$B$16</f>
        <v>0</v>
      </c>
      <c r="I71" s="8">
        <f t="shared" si="2"/>
        <v>-265</v>
      </c>
      <c r="J71" s="2" t="str">
        <f t="shared" si="3"/>
        <v>FAIL</v>
      </c>
      <c r="K71" s="17" t="str">
        <f>IF(AND(IF('114成績輸入與落點儀表板'!$C$2="必須採計",L71&gt;0,IF('114成績輸入與落點儀表板'!$C$2="不可採計",L71=0,TRUE)),IF('114成績輸入與落點儀表板'!$C$3="必須採計",M71&gt;0,IF('114成績輸入與落點儀表板'!$C$3="不可採計",M71=0,TRUE)),IF('114成績輸入與落點儀表板'!$C$4="必須採計",N71&gt;0,IF('114成績輸入與落點儀表板'!$C$4="不可採計",N71=0,TRUE)),IF('114成績輸入與落點儀表板'!$C$5="必須採計",O71&gt;0,IF('114成績輸入與落點儀表板'!$C$5="不可採計",O71=0,TRUE)),IF('114成績輸入與落點儀表板'!$C$6="必須採計",P71&gt;0,IF('114成績輸入與落點儀表板'!$C$6="不可採計",P71=0,TRUE)),IF('114成績輸入與落點儀表板'!$C$7="必須採計",Q71&gt;0,IF('114成績輸入與落點儀表板'!$C$7="不可採計",Q71=0,TRUE)),IF('114成績輸入與落點儀表板'!$C$8="必須採計",R71&gt;0,IF('114成績輸入與落點儀表板'!$C$8="不可採計",R71=0,TRUE)),IF('114成績輸入與落點儀表板'!$C$9="必須採計",S71&gt;0,IF('114成績輸入與落點儀表板'!$C$9="不可採計",S71=0,TRUE)),IF('114成績輸入與落點儀表板'!$C$10="必須採計",T71&gt;0,IF('114成績輸入與落點儀表板'!$C$10="不可採計",T71=0,TRUE)),IF('114成績輸入與落點儀表板'!$C$11="必須採計",U71&gt;0,IF('114成績輸入與落點儀表板'!$C$11="不可採計",U71=0,TRUE)),IF('114成績輸入與落點儀表板'!$C$12="必須採計",V71&gt;0,IF('114成績輸入與落點儀表板'!$C$12="不可採計",V71=0,TRUE)),IF('114成績輸入與落點儀表板'!$C$13="必須採計",W71&gt;0,IF('114成績輸入與落點儀表板'!$C$13="不可採計",W71=0,TRUE)),IF('114成績輸入與落點儀表板'!$C$14="必須採計",X71&gt;0,IF('114成績輸入與落點儀表板'!$C$14="不可採計",X71=0,TRUE)),IF('114成績輸入與落點儀表板'!$C$15="必須採計",Y71&gt;0,IF('114成績輸入與落點儀表板'!$C$15="不可採計",Y71=0,TRUE)),IF('114成績輸入與落點儀表板'!$C$16="必須採計",Z71&gt;0,IF('114成績輸入與落點儀表板'!$C$16="不可採計",Z71=0,TRUE))),"✅ 符合","❌ 不符合")</f>
        <v>✅ 符合</v>
      </c>
      <c r="L71" s="15">
        <v>1.25</v>
      </c>
      <c r="M71" s="15">
        <v>2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1</v>
      </c>
      <c r="X71" s="15">
        <v>0</v>
      </c>
      <c r="Y71" s="15">
        <v>0</v>
      </c>
      <c r="Z71" s="15">
        <v>0</v>
      </c>
    </row>
    <row r="72" spans="1:26" ht="15.75" customHeight="1" x14ac:dyDescent="0.3">
      <c r="A72" s="2" t="s">
        <v>271</v>
      </c>
      <c r="B72" s="6" t="s">
        <v>264</v>
      </c>
      <c r="C72" s="6" t="s">
        <v>265</v>
      </c>
      <c r="D72" s="12" t="s">
        <v>266</v>
      </c>
      <c r="E72" s="13" t="s">
        <v>267</v>
      </c>
      <c r="F72" s="2">
        <v>23</v>
      </c>
      <c r="G72" s="15">
        <v>275</v>
      </c>
      <c r="H72" s="7">
        <f>L72*'114成績輸入與落點儀表板'!$B$2+M72*'114成績輸入與落點儀表板'!$B$3+N72*'114成績輸入與落點儀表板'!$B$4+O72*'114成績輸入與落點儀表板'!$B$5+P72*'114成績輸入與落點儀表板'!$B$6+Q72*'114成績輸入與落點儀表板'!$B$7+R72*'114成績輸入與落點儀表板'!$B$8+S72*'114成績輸入與落點儀表板'!$B$9+T72*'114成績輸入與落點儀表板'!$B$10+U72*'114成績輸入與落點儀表板'!$B$11+V72*'114成績輸入與落點儀表板'!$B$12+W72*'114成績輸入與落點儀表板'!$B$13+X72*'114成績輸入與落點儀表板'!$B$14+Y72*'114成績輸入與落點儀表板'!$B$15+Z72*'114成績輸入與落點儀表板'!$B$16</f>
        <v>0</v>
      </c>
      <c r="I72" s="8">
        <f t="shared" si="2"/>
        <v>-275</v>
      </c>
      <c r="J72" s="2" t="str">
        <f t="shared" si="3"/>
        <v>FAIL</v>
      </c>
      <c r="K72" s="17" t="str">
        <f>IF(AND(IF('114成績輸入與落點儀表板'!$C$2="必須採計",L72&gt;0,IF('114成績輸入與落點儀表板'!$C$2="不可採計",L72=0,TRUE)),IF('114成績輸入與落點儀表板'!$C$3="必須採計",M72&gt;0,IF('114成績輸入與落點儀表板'!$C$3="不可採計",M72=0,TRUE)),IF('114成績輸入與落點儀表板'!$C$4="必須採計",N72&gt;0,IF('114成績輸入與落點儀表板'!$C$4="不可採計",N72=0,TRUE)),IF('114成績輸入與落點儀表板'!$C$5="必須採計",O72&gt;0,IF('114成績輸入與落點儀表板'!$C$5="不可採計",O72=0,TRUE)),IF('114成績輸入與落點儀表板'!$C$6="必須採計",P72&gt;0,IF('114成績輸入與落點儀表板'!$C$6="不可採計",P72=0,TRUE)),IF('114成績輸入與落點儀表板'!$C$7="必須採計",Q72&gt;0,IF('114成績輸入與落點儀表板'!$C$7="不可採計",Q72=0,TRUE)),IF('114成績輸入與落點儀表板'!$C$8="必須採計",R72&gt;0,IF('114成績輸入與落點儀表板'!$C$8="不可採計",R72=0,TRUE)),IF('114成績輸入與落點儀表板'!$C$9="必須採計",S72&gt;0,IF('114成績輸入與落點儀表板'!$C$9="不可採計",S72=0,TRUE)),IF('114成績輸入與落點儀表板'!$C$10="必須採計",T72&gt;0,IF('114成績輸入與落點儀表板'!$C$10="不可採計",T72=0,TRUE)),IF('114成績輸入與落點儀表板'!$C$11="必須採計",U72&gt;0,IF('114成績輸入與落點儀表板'!$C$11="不可採計",U72=0,TRUE)),IF('114成績輸入與落點儀表板'!$C$12="必須採計",V72&gt;0,IF('114成績輸入與落點儀表板'!$C$12="不可採計",V72=0,TRUE)),IF('114成績輸入與落點儀表板'!$C$13="必須採計",W72&gt;0,IF('114成績輸入與落點儀表板'!$C$13="不可採計",W72=0,TRUE)),IF('114成績輸入與落點儀表板'!$C$14="必須採計",X72&gt;0,IF('114成績輸入與落點儀表板'!$C$14="不可採計",X72=0,TRUE)),IF('114成績輸入與落點儀表板'!$C$15="必須採計",Y72&gt;0,IF('114成績輸入與落點儀表板'!$C$15="不可採計",Y72=0,TRUE)),IF('114成績輸入與落點儀表板'!$C$16="必須採計",Z72&gt;0,IF('114成績輸入與落點儀表板'!$C$16="不可採計",Z72=0,TRUE))),"✅ 符合","❌ 不符合")</f>
        <v>✅ 符合</v>
      </c>
      <c r="L72" s="15">
        <v>1.5</v>
      </c>
      <c r="M72" s="15">
        <v>1.5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1</v>
      </c>
      <c r="V72" s="15">
        <v>1</v>
      </c>
      <c r="W72" s="15">
        <v>0</v>
      </c>
      <c r="X72" s="15">
        <v>0</v>
      </c>
      <c r="Y72" s="15">
        <v>0</v>
      </c>
      <c r="Z72" s="15">
        <v>0</v>
      </c>
    </row>
    <row r="73" spans="1:26" ht="15.75" customHeight="1" x14ac:dyDescent="0.3">
      <c r="A73" s="2" t="s">
        <v>274</v>
      </c>
      <c r="B73" s="13" t="s">
        <v>264</v>
      </c>
      <c r="C73" s="13" t="s">
        <v>269</v>
      </c>
      <c r="D73" s="12" t="s">
        <v>99</v>
      </c>
      <c r="E73" s="13" t="s">
        <v>270</v>
      </c>
      <c r="F73" s="2">
        <v>8</v>
      </c>
      <c r="G73" s="15">
        <v>278.75</v>
      </c>
      <c r="H73" s="7">
        <f>L73*'114成績輸入與落點儀表板'!$B$2+M73*'114成績輸入與落點儀表板'!$B$3+N73*'114成績輸入與落點儀表板'!$B$4+O73*'114成績輸入與落點儀表板'!$B$5+P73*'114成績輸入與落點儀表板'!$B$6+Q73*'114成績輸入與落點儀表板'!$B$7+R73*'114成績輸入與落點儀表板'!$B$8+S73*'114成績輸入與落點儀表板'!$B$9+T73*'114成績輸入與落點儀表板'!$B$10+U73*'114成績輸入與落點儀表板'!$B$11+V73*'114成績輸入與落點儀表板'!$B$12+W73*'114成績輸入與落點儀表板'!$B$13+X73*'114成績輸入與落點儀表板'!$B$14+Y73*'114成績輸入與落點儀表板'!$B$15+Z73*'114成績輸入與落點儀表板'!$B$16</f>
        <v>0</v>
      </c>
      <c r="I73" s="8">
        <f t="shared" si="2"/>
        <v>-278.75</v>
      </c>
      <c r="J73" s="2" t="str">
        <f t="shared" si="3"/>
        <v>FAIL</v>
      </c>
      <c r="K73" s="17" t="str">
        <f>IF(AND(IF('114成績輸入與落點儀表板'!$C$2="必須採計",L73&gt;0,IF('114成績輸入與落點儀表板'!$C$2="不可採計",L73=0,TRUE)),IF('114成績輸入與落點儀表板'!$C$3="必須採計",M73&gt;0,IF('114成績輸入與落點儀表板'!$C$3="不可採計",M73=0,TRUE)),IF('114成績輸入與落點儀表板'!$C$4="必須採計",N73&gt;0,IF('114成績輸入與落點儀表板'!$C$4="不可採計",N73=0,TRUE)),IF('114成績輸入與落點儀表板'!$C$5="必須採計",O73&gt;0,IF('114成績輸入與落點儀表板'!$C$5="不可採計",O73=0,TRUE)),IF('114成績輸入與落點儀表板'!$C$6="必須採計",P73&gt;0,IF('114成績輸入與落點儀表板'!$C$6="不可採計",P73=0,TRUE)),IF('114成績輸入與落點儀表板'!$C$7="必須採計",Q73&gt;0,IF('114成績輸入與落點儀表板'!$C$7="不可採計",Q73=0,TRUE)),IF('114成績輸入與落點儀表板'!$C$8="必須採計",R73&gt;0,IF('114成績輸入與落點儀表板'!$C$8="不可採計",R73=0,TRUE)),IF('114成績輸入與落點儀表板'!$C$9="必須採計",S73&gt;0,IF('114成績輸入與落點儀表板'!$C$9="不可採計",S73=0,TRUE)),IF('114成績輸入與落點儀表板'!$C$10="必須採計",T73&gt;0,IF('114成績輸入與落點儀表板'!$C$10="不可採計",T73=0,TRUE)),IF('114成績輸入與落點儀表板'!$C$11="必須採計",U73&gt;0,IF('114成績輸入與落點儀表板'!$C$11="不可採計",U73=0,TRUE)),IF('114成績輸入與落點儀表板'!$C$12="必須採計",V73&gt;0,IF('114成績輸入與落點儀表板'!$C$12="不可採計",V73=0,TRUE)),IF('114成績輸入與落點儀表板'!$C$13="必須採計",W73&gt;0,IF('114成績輸入與落點儀表板'!$C$13="不可採計",W73=0,TRUE)),IF('114成績輸入與落點儀表板'!$C$14="必須採計",X73&gt;0,IF('114成績輸入與落點儀表板'!$C$14="不可採計",X73=0,TRUE)),IF('114成績輸入與落點儀表板'!$C$15="必須採計",Y73&gt;0,IF('114成績輸入與落點儀表板'!$C$15="不可採計",Y73=0,TRUE)),IF('114成績輸入與落點儀表板'!$C$16="必須採計",Z73&gt;0,IF('114成績輸入與落點儀表板'!$C$16="不可採計",Z73=0,TRUE))),"✅ 符合","❌ 不符合")</f>
        <v>✅ 符合</v>
      </c>
      <c r="L73" s="15">
        <v>1</v>
      </c>
      <c r="M73" s="15">
        <v>1.25</v>
      </c>
      <c r="N73" s="15">
        <v>0</v>
      </c>
      <c r="O73" s="15">
        <v>0</v>
      </c>
      <c r="P73" s="15">
        <v>0</v>
      </c>
      <c r="Q73" s="15">
        <v>1.25</v>
      </c>
      <c r="R73" s="15">
        <v>0</v>
      </c>
      <c r="S73" s="15">
        <v>0</v>
      </c>
      <c r="T73" s="15">
        <v>0</v>
      </c>
      <c r="U73" s="15">
        <v>1</v>
      </c>
      <c r="V73" s="15">
        <v>0</v>
      </c>
      <c r="W73" s="15">
        <v>1</v>
      </c>
      <c r="X73" s="15">
        <v>0</v>
      </c>
      <c r="Y73" s="15">
        <v>0</v>
      </c>
      <c r="Z73" s="15">
        <v>0</v>
      </c>
    </row>
    <row r="74" spans="1:26" ht="15.75" customHeight="1" x14ac:dyDescent="0.3">
      <c r="A74" s="2" t="s">
        <v>277</v>
      </c>
      <c r="B74" s="6" t="s">
        <v>264</v>
      </c>
      <c r="C74" s="6" t="s">
        <v>272</v>
      </c>
      <c r="D74" s="12" t="s">
        <v>266</v>
      </c>
      <c r="E74" s="13" t="s">
        <v>273</v>
      </c>
      <c r="F74" s="2">
        <v>26</v>
      </c>
      <c r="G74" s="15">
        <v>311</v>
      </c>
      <c r="H74" s="7">
        <f>L74*'114成績輸入與落點儀表板'!$B$2+M74*'114成績輸入與落點儀表板'!$B$3+N74*'114成績輸入與落點儀表板'!$B$4+O74*'114成績輸入與落點儀表板'!$B$5+P74*'114成績輸入與落點儀表板'!$B$6+Q74*'114成績輸入與落點儀表板'!$B$7+R74*'114成績輸入與落點儀表板'!$B$8+S74*'114成績輸入與落點儀表板'!$B$9+T74*'114成績輸入與落點儀表板'!$B$10+U74*'114成績輸入與落點儀表板'!$B$11+V74*'114成績輸入與落點儀表板'!$B$12+W74*'114成績輸入與落點儀表板'!$B$13+X74*'114成績輸入與落點儀表板'!$B$14+Y74*'114成績輸入與落點儀表板'!$B$15+Z74*'114成績輸入與落點儀表板'!$B$16</f>
        <v>0</v>
      </c>
      <c r="I74" s="8">
        <f t="shared" si="2"/>
        <v>-311</v>
      </c>
      <c r="J74" s="2" t="str">
        <f t="shared" si="3"/>
        <v>FAIL</v>
      </c>
      <c r="K74" s="17" t="str">
        <f>IF(AND(IF('114成績輸入與落點儀表板'!$C$2="必須採計",L74&gt;0,IF('114成績輸入與落點儀表板'!$C$2="不可採計",L74=0,TRUE)),IF('114成績輸入與落點儀表板'!$C$3="必須採計",M74&gt;0,IF('114成績輸入與落點儀表板'!$C$3="不可採計",M74=0,TRUE)),IF('114成績輸入與落點儀表板'!$C$4="必須採計",N74&gt;0,IF('114成績輸入與落點儀表板'!$C$4="不可採計",N74=0,TRUE)),IF('114成績輸入與落點儀表板'!$C$5="必須採計",O74&gt;0,IF('114成績輸入與落點儀表板'!$C$5="不可採計",O74=0,TRUE)),IF('114成績輸入與落點儀表板'!$C$6="必須採計",P74&gt;0,IF('114成績輸入與落點儀表板'!$C$6="不可採計",P74=0,TRUE)),IF('114成績輸入與落點儀表板'!$C$7="必須採計",Q74&gt;0,IF('114成績輸入與落點儀表板'!$C$7="不可採計",Q74=0,TRUE)),IF('114成績輸入與落點儀表板'!$C$8="必須採計",R74&gt;0,IF('114成績輸入與落點儀表板'!$C$8="不可採計",R74=0,TRUE)),IF('114成績輸入與落點儀表板'!$C$9="必須採計",S74&gt;0,IF('114成績輸入與落點儀表板'!$C$9="不可採計",S74=0,TRUE)),IF('114成績輸入與落點儀表板'!$C$10="必須採計",T74&gt;0,IF('114成績輸入與落點儀表板'!$C$10="不可採計",T74=0,TRUE)),IF('114成績輸入與落點儀表板'!$C$11="必須採計",U74&gt;0,IF('114成績輸入與落點儀表板'!$C$11="不可採計",U74=0,TRUE)),IF('114成績輸入與落點儀表板'!$C$12="必須採計",V74&gt;0,IF('114成績輸入與落點儀表板'!$C$12="不可採計",V74=0,TRUE)),IF('114成績輸入與落點儀表板'!$C$13="必須採計",W74&gt;0,IF('114成績輸入與落點儀表板'!$C$13="不可採計",W74=0,TRUE)),IF('114成績輸入與落點儀表板'!$C$14="必須採計",X74&gt;0,IF('114成績輸入與落點儀表板'!$C$14="不可採計",X74=0,TRUE)),IF('114成績輸入與落點儀表板'!$C$15="必須採計",Y74&gt;0,IF('114成績輸入與落點儀表板'!$C$15="不可採計",Y74=0,TRUE)),IF('114成績輸入與落點儀表板'!$C$16="必須採計",Z74&gt;0,IF('114成績輸入與落點儀表板'!$C$16="不可採計",Z74=0,TRUE))),"✅ 符合","❌ 不符合")</f>
        <v>✅ 符合</v>
      </c>
      <c r="L74" s="15">
        <v>1.5</v>
      </c>
      <c r="M74" s="15">
        <v>1.5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1</v>
      </c>
      <c r="V74" s="15">
        <v>1</v>
      </c>
      <c r="W74" s="15">
        <v>1.5</v>
      </c>
      <c r="X74" s="15">
        <v>0</v>
      </c>
      <c r="Y74" s="15">
        <v>0</v>
      </c>
      <c r="Z74" s="15">
        <v>0</v>
      </c>
    </row>
    <row r="75" spans="1:26" ht="15.75" customHeight="1" x14ac:dyDescent="0.3">
      <c r="A75" s="2" t="s">
        <v>280</v>
      </c>
      <c r="B75" s="6" t="s">
        <v>264</v>
      </c>
      <c r="C75" s="6" t="s">
        <v>275</v>
      </c>
      <c r="D75" s="12" t="s">
        <v>266</v>
      </c>
      <c r="E75" s="13" t="s">
        <v>276</v>
      </c>
      <c r="F75" s="2">
        <v>18</v>
      </c>
      <c r="G75" s="15">
        <v>213</v>
      </c>
      <c r="H75" s="7">
        <f>L75*'114成績輸入與落點儀表板'!$B$2+M75*'114成績輸入與落點儀表板'!$B$3+N75*'114成績輸入與落點儀表板'!$B$4+O75*'114成績輸入與落點儀表板'!$B$5+P75*'114成績輸入與落點儀表板'!$B$6+Q75*'114成績輸入與落點儀表板'!$B$7+R75*'114成績輸入與落點儀表板'!$B$8+S75*'114成績輸入與落點儀表板'!$B$9+T75*'114成績輸入與落點儀表板'!$B$10+U75*'114成績輸入與落點儀表板'!$B$11+V75*'114成績輸入與落點儀表板'!$B$12+W75*'114成績輸入與落點儀表板'!$B$13+X75*'114成績輸入與落點儀表板'!$B$14+Y75*'114成績輸入與落點儀表板'!$B$15+Z75*'114成績輸入與落點儀表板'!$B$16</f>
        <v>0</v>
      </c>
      <c r="I75" s="8">
        <f t="shared" si="2"/>
        <v>-213</v>
      </c>
      <c r="J75" s="2" t="str">
        <f t="shared" si="3"/>
        <v>FAIL</v>
      </c>
      <c r="K75" s="17" t="str">
        <f>IF(AND(IF('114成績輸入與落點儀表板'!$C$2="必須採計",L75&gt;0,IF('114成績輸入與落點儀表板'!$C$2="不可採計",L75=0,TRUE)),IF('114成績輸入與落點儀表板'!$C$3="必須採計",M75&gt;0,IF('114成績輸入與落點儀表板'!$C$3="不可採計",M75=0,TRUE)),IF('114成績輸入與落點儀表板'!$C$4="必須採計",N75&gt;0,IF('114成績輸入與落點儀表板'!$C$4="不可採計",N75=0,TRUE)),IF('114成績輸入與落點儀表板'!$C$5="必須採計",O75&gt;0,IF('114成績輸入與落點儀表板'!$C$5="不可採計",O75=0,TRUE)),IF('114成績輸入與落點儀表板'!$C$6="必須採計",P75&gt;0,IF('114成績輸入與落點儀表板'!$C$6="不可採計",P75=0,TRUE)),IF('114成績輸入與落點儀表板'!$C$7="必須採計",Q75&gt;0,IF('114成績輸入與落點儀表板'!$C$7="不可採計",Q75=0,TRUE)),IF('114成績輸入與落點儀表板'!$C$8="必須採計",R75&gt;0,IF('114成績輸入與落點儀表板'!$C$8="不可採計",R75=0,TRUE)),IF('114成績輸入與落點儀表板'!$C$9="必須採計",S75&gt;0,IF('114成績輸入與落點儀表板'!$C$9="不可採計",S75=0,TRUE)),IF('114成績輸入與落點儀表板'!$C$10="必須採計",T75&gt;0,IF('114成績輸入與落點儀表板'!$C$10="不可採計",T75=0,TRUE)),IF('114成績輸入與落點儀表板'!$C$11="必須採計",U75&gt;0,IF('114成績輸入與落點儀表板'!$C$11="不可採計",U75=0,TRUE)),IF('114成績輸入與落點儀表板'!$C$12="必須採計",V75&gt;0,IF('114成績輸入與落點儀表板'!$C$12="不可採計",V75=0,TRUE)),IF('114成績輸入與落點儀表板'!$C$13="必須採計",W75&gt;0,IF('114成績輸入與落點儀表板'!$C$13="不可採計",W75=0,TRUE)),IF('114成績輸入與落點儀表板'!$C$14="必須採計",X75&gt;0,IF('114成績輸入與落點儀表板'!$C$14="不可採計",X75=0,TRUE)),IF('114成績輸入與落點儀表板'!$C$15="必須採計",Y75&gt;0,IF('114成績輸入與落點儀表板'!$C$15="不可採計",Y75=0,TRUE)),IF('114成績輸入與落點儀表板'!$C$16="必須採計",Z75&gt;0,IF('114成績輸入與落點儀表板'!$C$16="不可採計",Z75=0,TRUE))),"✅ 符合","❌ 不符合")</f>
        <v>✅ 符合</v>
      </c>
      <c r="L75" s="15">
        <v>1</v>
      </c>
      <c r="M75" s="15">
        <v>1.5</v>
      </c>
      <c r="N75" s="15">
        <v>1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1.5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ht="15.75" customHeight="1" x14ac:dyDescent="0.3">
      <c r="A76" s="2" t="s">
        <v>283</v>
      </c>
      <c r="B76" s="6" t="s">
        <v>264</v>
      </c>
      <c r="C76" s="6" t="s">
        <v>278</v>
      </c>
      <c r="D76" s="12" t="s">
        <v>266</v>
      </c>
      <c r="E76" s="13" t="s">
        <v>279</v>
      </c>
      <c r="F76" s="2">
        <v>5</v>
      </c>
      <c r="G76" s="15">
        <v>290.75</v>
      </c>
      <c r="H76" s="7">
        <f>L76*'114成績輸入與落點儀表板'!$B$2+M76*'114成績輸入與落點儀表板'!$B$3+N76*'114成績輸入與落點儀表板'!$B$4+O76*'114成績輸入與落點儀表板'!$B$5+P76*'114成績輸入與落點儀表板'!$B$6+Q76*'114成績輸入與落點儀表板'!$B$7+R76*'114成績輸入與落點儀表板'!$B$8+S76*'114成績輸入與落點儀表板'!$B$9+T76*'114成績輸入與落點儀表板'!$B$10+U76*'114成績輸入與落點儀表板'!$B$11+V76*'114成績輸入與落點儀表板'!$B$12+W76*'114成績輸入與落點儀表板'!$B$13+X76*'114成績輸入與落點儀表板'!$B$14+Y76*'114成績輸入與落點儀表板'!$B$15+Z76*'114成績輸入與落點儀表板'!$B$16</f>
        <v>0</v>
      </c>
      <c r="I76" s="8">
        <f t="shared" si="2"/>
        <v>-290.75</v>
      </c>
      <c r="J76" s="2" t="str">
        <f t="shared" si="3"/>
        <v>FAIL</v>
      </c>
      <c r="K76" s="17" t="str">
        <f>IF(AND(IF('114成績輸入與落點儀表板'!$C$2="必須採計",L76&gt;0,IF('114成績輸入與落點儀表板'!$C$2="不可採計",L76=0,TRUE)),IF('114成績輸入與落點儀表板'!$C$3="必須採計",M76&gt;0,IF('114成績輸入與落點儀表板'!$C$3="不可採計",M76=0,TRUE)),IF('114成績輸入與落點儀表板'!$C$4="必須採計",N76&gt;0,IF('114成績輸入與落點儀表板'!$C$4="不可採計",N76=0,TRUE)),IF('114成績輸入與落點儀表板'!$C$5="必須採計",O76&gt;0,IF('114成績輸入與落點儀表板'!$C$5="不可採計",O76=0,TRUE)),IF('114成績輸入與落點儀表板'!$C$6="必須採計",P76&gt;0,IF('114成績輸入與落點儀表板'!$C$6="不可採計",P76=0,TRUE)),IF('114成績輸入與落點儀表板'!$C$7="必須採計",Q76&gt;0,IF('114成績輸入與落點儀表板'!$C$7="不可採計",Q76=0,TRUE)),IF('114成績輸入與落點儀表板'!$C$8="必須採計",R76&gt;0,IF('114成績輸入與落點儀表板'!$C$8="不可採計",R76=0,TRUE)),IF('114成績輸入與落點儀表板'!$C$9="必須採計",S76&gt;0,IF('114成績輸入與落點儀表板'!$C$9="不可採計",S76=0,TRUE)),IF('114成績輸入與落點儀表板'!$C$10="必須採計",T76&gt;0,IF('114成績輸入與落點儀表板'!$C$10="不可採計",T76=0,TRUE)),IF('114成績輸入與落點儀表板'!$C$11="必須採計",U76&gt;0,IF('114成績輸入與落點儀表板'!$C$11="不可採計",U76=0,TRUE)),IF('114成績輸入與落點儀表板'!$C$12="必須採計",V76&gt;0,IF('114成績輸入與落點儀表板'!$C$12="不可採計",V76=0,TRUE)),IF('114成績輸入與落點儀表板'!$C$13="必須採計",W76&gt;0,IF('114成績輸入與落點儀表板'!$C$13="不可採計",W76=0,TRUE)),IF('114成績輸入與落點儀表板'!$C$14="必須採計",X76&gt;0,IF('114成績輸入與落點儀表板'!$C$14="不可採計",X76=0,TRUE)),IF('114成績輸入與落點儀表板'!$C$15="必須採計",Y76&gt;0,IF('114成績輸入與落點儀表板'!$C$15="不可採計",Y76=0,TRUE)),IF('114成績輸入與落點儀表板'!$C$16="必須採計",Z76&gt;0,IF('114成績輸入與落點儀表板'!$C$16="不可採計",Z76=0,TRUE))),"✅ 符合","❌ 不符合")</f>
        <v>✅ 符合</v>
      </c>
      <c r="L76" s="15">
        <v>1.75</v>
      </c>
      <c r="M76" s="15">
        <v>2</v>
      </c>
      <c r="N76" s="15">
        <v>0</v>
      </c>
      <c r="O76" s="15">
        <v>0</v>
      </c>
      <c r="P76" s="15">
        <v>0</v>
      </c>
      <c r="Q76" s="15">
        <v>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0</v>
      </c>
      <c r="Y76" s="15">
        <v>0</v>
      </c>
      <c r="Z76" s="15">
        <v>0</v>
      </c>
    </row>
    <row r="77" spans="1:26" ht="15.75" customHeight="1" x14ac:dyDescent="0.3">
      <c r="A77" s="2" t="s">
        <v>286</v>
      </c>
      <c r="B77" s="6" t="s">
        <v>264</v>
      </c>
      <c r="C77" s="6" t="s">
        <v>281</v>
      </c>
      <c r="D77" s="12" t="s">
        <v>266</v>
      </c>
      <c r="E77" s="13" t="s">
        <v>282</v>
      </c>
      <c r="F77" s="2">
        <v>7</v>
      </c>
      <c r="G77" s="15">
        <v>295.5</v>
      </c>
      <c r="H77" s="7">
        <f>L77*'114成績輸入與落點儀表板'!$B$2+M77*'114成績輸入與落點儀表板'!$B$3+N77*'114成績輸入與落點儀表板'!$B$4+O77*'114成績輸入與落點儀表板'!$B$5+P77*'114成績輸入與落點儀表板'!$B$6+Q77*'114成績輸入與落點儀表板'!$B$7+R77*'114成績輸入與落點儀表板'!$B$8+S77*'114成績輸入與落點儀表板'!$B$9+T77*'114成績輸入與落點儀表板'!$B$10+U77*'114成績輸入與落點儀表板'!$B$11+V77*'114成績輸入與落點儀表板'!$B$12+W77*'114成績輸入與落點儀表板'!$B$13+X77*'114成績輸入與落點儀表板'!$B$14+Y77*'114成績輸入與落點儀表板'!$B$15+Z77*'114成績輸入與落點儀表板'!$B$16</f>
        <v>0</v>
      </c>
      <c r="I77" s="8">
        <f t="shared" si="2"/>
        <v>-295.5</v>
      </c>
      <c r="J77" s="2" t="str">
        <f t="shared" si="3"/>
        <v>FAIL</v>
      </c>
      <c r="K77" s="17" t="str">
        <f>IF(AND(IF('114成績輸入與落點儀表板'!$C$2="必須採計",L77&gt;0,IF('114成績輸入與落點儀表板'!$C$2="不可採計",L77=0,TRUE)),IF('114成績輸入與落點儀表板'!$C$3="必須採計",M77&gt;0,IF('114成績輸入與落點儀表板'!$C$3="不可採計",M77=0,TRUE)),IF('114成績輸入與落點儀表板'!$C$4="必須採計",N77&gt;0,IF('114成績輸入與落點儀表板'!$C$4="不可採計",N77=0,TRUE)),IF('114成績輸入與落點儀表板'!$C$5="必須採計",O77&gt;0,IF('114成績輸入與落點儀表板'!$C$5="不可採計",O77=0,TRUE)),IF('114成績輸入與落點儀表板'!$C$6="必須採計",P77&gt;0,IF('114成績輸入與落點儀表板'!$C$6="不可採計",P77=0,TRUE)),IF('114成績輸入與落點儀表板'!$C$7="必須採計",Q77&gt;0,IF('114成績輸入與落點儀表板'!$C$7="不可採計",Q77=0,TRUE)),IF('114成績輸入與落點儀表板'!$C$8="必須採計",R77&gt;0,IF('114成績輸入與落點儀表板'!$C$8="不可採計",R77=0,TRUE)),IF('114成績輸入與落點儀表板'!$C$9="必須採計",S77&gt;0,IF('114成績輸入與落點儀表板'!$C$9="不可採計",S77=0,TRUE)),IF('114成績輸入與落點儀表板'!$C$10="必須採計",T77&gt;0,IF('114成績輸入與落點儀表板'!$C$10="不可採計",T77=0,TRUE)),IF('114成績輸入與落點儀表板'!$C$11="必須採計",U77&gt;0,IF('114成績輸入與落點儀表板'!$C$11="不可採計",U77=0,TRUE)),IF('114成績輸入與落點儀表板'!$C$12="必須採計",V77&gt;0,IF('114成績輸入與落點儀表板'!$C$12="不可採計",V77=0,TRUE)),IF('114成績輸入與落點儀表板'!$C$13="必須採計",W77&gt;0,IF('114成績輸入與落點儀表板'!$C$13="不可採計",W77=0,TRUE)),IF('114成績輸入與落點儀表板'!$C$14="必須採計",X77&gt;0,IF('114成績輸入與落點儀表板'!$C$14="不可採計",X77=0,TRUE)),IF('114成績輸入與落點儀表板'!$C$15="必須採計",Y77&gt;0,IF('114成績輸入與落點儀表板'!$C$15="不可採計",Y77=0,TRUE)),IF('114成績輸入與落點儀表板'!$C$16="必須採計",Z77&gt;0,IF('114成績輸入與落點儀表板'!$C$16="不可採計",Z77=0,TRUE))),"✅ 符合","❌ 不符合")</f>
        <v>✅ 符合</v>
      </c>
      <c r="L77" s="15">
        <v>2</v>
      </c>
      <c r="M77" s="15">
        <v>2</v>
      </c>
      <c r="N77" s="15">
        <v>0</v>
      </c>
      <c r="O77" s="15">
        <v>0</v>
      </c>
      <c r="P77" s="15">
        <v>0</v>
      </c>
      <c r="Q77" s="15">
        <v>1.75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1</v>
      </c>
      <c r="X77" s="15">
        <v>0</v>
      </c>
      <c r="Y77" s="15">
        <v>0</v>
      </c>
      <c r="Z77" s="15">
        <v>0</v>
      </c>
    </row>
    <row r="78" spans="1:26" ht="15.75" customHeight="1" x14ac:dyDescent="0.3">
      <c r="A78" s="2" t="s">
        <v>289</v>
      </c>
      <c r="B78" s="13" t="s">
        <v>264</v>
      </c>
      <c r="C78" s="13" t="s">
        <v>284</v>
      </c>
      <c r="D78" s="12" t="s">
        <v>266</v>
      </c>
      <c r="E78" s="13" t="s">
        <v>285</v>
      </c>
      <c r="F78" s="2">
        <v>40</v>
      </c>
      <c r="G78" s="15">
        <v>248</v>
      </c>
      <c r="H78" s="7">
        <f>L78*'114成績輸入與落點儀表板'!$B$2+M78*'114成績輸入與落點儀表板'!$B$3+N78*'114成績輸入與落點儀表板'!$B$4+O78*'114成績輸入與落點儀表板'!$B$5+P78*'114成績輸入與落點儀表板'!$B$6+Q78*'114成績輸入與落點儀表板'!$B$7+R78*'114成績輸入與落點儀表板'!$B$8+S78*'114成績輸入與落點儀表板'!$B$9+T78*'114成績輸入與落點儀表板'!$B$10+U78*'114成績輸入與落點儀表板'!$B$11+V78*'114成績輸入與落點儀表板'!$B$12+W78*'114成績輸入與落點儀表板'!$B$13+X78*'114成績輸入與落點儀表板'!$B$14+Y78*'114成績輸入與落點儀表板'!$B$15+Z78*'114成績輸入與落點儀表板'!$B$16</f>
        <v>0</v>
      </c>
      <c r="I78" s="8">
        <f t="shared" si="2"/>
        <v>-248</v>
      </c>
      <c r="J78" s="2" t="str">
        <f t="shared" si="3"/>
        <v>FAIL</v>
      </c>
      <c r="K78" s="17" t="str">
        <f>IF(AND(IF('114成績輸入與落點儀表板'!$C$2="必須採計",L78&gt;0,IF('114成績輸入與落點儀表板'!$C$2="不可採計",L78=0,TRUE)),IF('114成績輸入與落點儀表板'!$C$3="必須採計",M78&gt;0,IF('114成績輸入與落點儀表板'!$C$3="不可採計",M78=0,TRUE)),IF('114成績輸入與落點儀表板'!$C$4="必須採計",N78&gt;0,IF('114成績輸入與落點儀表板'!$C$4="不可採計",N78=0,TRUE)),IF('114成績輸入與落點儀表板'!$C$5="必須採計",O78&gt;0,IF('114成績輸入與落點儀表板'!$C$5="不可採計",O78=0,TRUE)),IF('114成績輸入與落點儀表板'!$C$6="必須採計",P78&gt;0,IF('114成績輸入與落點儀表板'!$C$6="不可採計",P78=0,TRUE)),IF('114成績輸入與落點儀表板'!$C$7="必須採計",Q78&gt;0,IF('114成績輸入與落點儀表板'!$C$7="不可採計",Q78=0,TRUE)),IF('114成績輸入與落點儀表板'!$C$8="必須採計",R78&gt;0,IF('114成績輸入與落點儀表板'!$C$8="不可採計",R78=0,TRUE)),IF('114成績輸入與落點儀表板'!$C$9="必須採計",S78&gt;0,IF('114成績輸入與落點儀表板'!$C$9="不可採計",S78=0,TRUE)),IF('114成績輸入與落點儀表板'!$C$10="必須採計",T78&gt;0,IF('114成績輸入與落點儀表板'!$C$10="不可採計",T78=0,TRUE)),IF('114成績輸入與落點儀表板'!$C$11="必須採計",U78&gt;0,IF('114成績輸入與落點儀表板'!$C$11="不可採計",U78=0,TRUE)),IF('114成績輸入與落點儀表板'!$C$12="必須採計",V78&gt;0,IF('114成績輸入與落點儀表板'!$C$12="不可採計",V78=0,TRUE)),IF('114成績輸入與落點儀表板'!$C$13="必須採計",W78&gt;0,IF('114成績輸入與落點儀表板'!$C$13="不可採計",W78=0,TRUE)),IF('114成績輸入與落點儀表板'!$C$14="必須採計",X78&gt;0,IF('114成績輸入與落點儀表板'!$C$14="不可採計",X78=0,TRUE)),IF('114成績輸入與落點儀表板'!$C$15="必須採計",Y78&gt;0,IF('114成績輸入與落點儀表板'!$C$15="不可採計",Y78=0,TRUE)),IF('114成績輸入與落點儀表板'!$C$16="必須採計",Z78&gt;0,IF('114成績輸入與落點儀表板'!$C$16="不可採計",Z78=0,TRUE))),"✅ 符合","❌ 不符合")</f>
        <v>✅ 符合</v>
      </c>
      <c r="L78" s="15">
        <v>1.25</v>
      </c>
      <c r="M78" s="15">
        <v>1.25</v>
      </c>
      <c r="N78" s="15">
        <v>0</v>
      </c>
      <c r="O78" s="15">
        <v>0</v>
      </c>
      <c r="P78" s="15">
        <v>0</v>
      </c>
      <c r="Q78" s="15">
        <v>1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2</v>
      </c>
      <c r="X78" s="15">
        <v>0</v>
      </c>
      <c r="Y78" s="15">
        <v>0</v>
      </c>
      <c r="Z78" s="15">
        <v>0</v>
      </c>
    </row>
    <row r="79" spans="1:26" ht="15.75" customHeight="1" x14ac:dyDescent="0.3">
      <c r="A79" s="2" t="s">
        <v>292</v>
      </c>
      <c r="B79" s="6" t="s">
        <v>264</v>
      </c>
      <c r="C79" s="6" t="s">
        <v>287</v>
      </c>
      <c r="D79" s="12" t="s">
        <v>266</v>
      </c>
      <c r="E79" s="13" t="s">
        <v>288</v>
      </c>
      <c r="F79" s="2">
        <v>13</v>
      </c>
      <c r="G79" s="15">
        <v>169.75</v>
      </c>
      <c r="H79" s="7">
        <f>L79*'114成績輸入與落點儀表板'!$B$2+M79*'114成績輸入與落點儀表板'!$B$3+N79*'114成績輸入與落點儀表板'!$B$4+O79*'114成績輸入與落點儀表板'!$B$5+P79*'114成績輸入與落點儀表板'!$B$6+Q79*'114成績輸入與落點儀表板'!$B$7+R79*'114成績輸入與落點儀表板'!$B$8+S79*'114成績輸入與落點儀表板'!$B$9+T79*'114成績輸入與落點儀表板'!$B$10+U79*'114成績輸入與落點儀表板'!$B$11+V79*'114成績輸入與落點儀表板'!$B$12+W79*'114成績輸入與落點儀表板'!$B$13+X79*'114成績輸入與落點儀表板'!$B$14+Y79*'114成績輸入與落點儀表板'!$B$15+Z79*'114成績輸入與落點儀表板'!$B$16</f>
        <v>0</v>
      </c>
      <c r="I79" s="8">
        <f t="shared" si="2"/>
        <v>-169.75</v>
      </c>
      <c r="J79" s="2" t="str">
        <f t="shared" si="3"/>
        <v>FAIL</v>
      </c>
      <c r="K79" s="17" t="str">
        <f>IF(AND(IF('114成績輸入與落點儀表板'!$C$2="必須採計",L79&gt;0,IF('114成績輸入與落點儀表板'!$C$2="不可採計",L79=0,TRUE)),IF('114成績輸入與落點儀表板'!$C$3="必須採計",M79&gt;0,IF('114成績輸入與落點儀表板'!$C$3="不可採計",M79=0,TRUE)),IF('114成績輸入與落點儀表板'!$C$4="必須採計",N79&gt;0,IF('114成績輸入與落點儀表板'!$C$4="不可採計",N79=0,TRUE)),IF('114成績輸入與落點儀表板'!$C$5="必須採計",O79&gt;0,IF('114成績輸入與落點儀表板'!$C$5="不可採計",O79=0,TRUE)),IF('114成績輸入與落點儀表板'!$C$6="必須採計",P79&gt;0,IF('114成績輸入與落點儀表板'!$C$6="不可採計",P79=0,TRUE)),IF('114成績輸入與落點儀表板'!$C$7="必須採計",Q79&gt;0,IF('114成績輸入與落點儀表板'!$C$7="不可採計",Q79=0,TRUE)),IF('114成績輸入與落點儀表板'!$C$8="必須採計",R79&gt;0,IF('114成績輸入與落點儀表板'!$C$8="不可採計",R79=0,TRUE)),IF('114成績輸入與落點儀表板'!$C$9="必須採計",S79&gt;0,IF('114成績輸入與落點儀表板'!$C$9="不可採計",S79=0,TRUE)),IF('114成績輸入與落點儀表板'!$C$10="必須採計",T79&gt;0,IF('114成績輸入與落點儀表板'!$C$10="不可採計",T79=0,TRUE)),IF('114成績輸入與落點儀表板'!$C$11="必須採計",U79&gt;0,IF('114成績輸入與落點儀表板'!$C$11="不可採計",U79=0,TRUE)),IF('114成績輸入與落點儀表板'!$C$12="必須採計",V79&gt;0,IF('114成績輸入與落點儀表板'!$C$12="不可採計",V79=0,TRUE)),IF('114成績輸入與落點儀表板'!$C$13="必須採計",W79&gt;0,IF('114成績輸入與落點儀表板'!$C$13="不可採計",W79=0,TRUE)),IF('114成績輸入與落點儀表板'!$C$14="必須採計",X79&gt;0,IF('114成績輸入與落點儀表板'!$C$14="不可採計",X79=0,TRUE)),IF('114成績輸入與落點儀表板'!$C$15="必須採計",Y79&gt;0,IF('114成績輸入與落點儀表板'!$C$15="不可採計",Y79=0,TRUE)),IF('114成績輸入與落點儀表板'!$C$16="必須採計",Z79&gt;0,IF('114成績輸入與落點儀表板'!$C$16="不可採計",Z79=0,TRUE))),"✅ 符合","❌ 不符合")</f>
        <v>✅ 符合</v>
      </c>
      <c r="L79" s="15">
        <v>1.25</v>
      </c>
      <c r="M79" s="15">
        <v>1.25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1</v>
      </c>
      <c r="X79" s="15">
        <v>0</v>
      </c>
      <c r="Y79" s="15">
        <v>0</v>
      </c>
      <c r="Z79" s="15">
        <v>0</v>
      </c>
    </row>
    <row r="80" spans="1:26" ht="15.75" customHeight="1" x14ac:dyDescent="0.3">
      <c r="A80" s="2" t="s">
        <v>295</v>
      </c>
      <c r="B80" s="6" t="s">
        <v>264</v>
      </c>
      <c r="C80" s="6" t="s">
        <v>290</v>
      </c>
      <c r="D80" s="12" t="s">
        <v>266</v>
      </c>
      <c r="E80" s="13" t="s">
        <v>291</v>
      </c>
      <c r="F80" s="2">
        <v>6</v>
      </c>
      <c r="G80" s="15">
        <v>223.5</v>
      </c>
      <c r="H80" s="7">
        <f>L80*'114成績輸入與落點儀表板'!$B$2+M80*'114成績輸入與落點儀表板'!$B$3+N80*'114成績輸入與落點儀表板'!$B$4+O80*'114成績輸入與落點儀表板'!$B$5+P80*'114成績輸入與落點儀表板'!$B$6+Q80*'114成績輸入與落點儀表板'!$B$7+R80*'114成績輸入與落點儀表板'!$B$8+S80*'114成績輸入與落點儀表板'!$B$9+T80*'114成績輸入與落點儀表板'!$B$10+U80*'114成績輸入與落點儀表板'!$B$11+V80*'114成績輸入與落點儀表板'!$B$12+W80*'114成績輸入與落點儀表板'!$B$13+X80*'114成績輸入與落點儀表板'!$B$14+Y80*'114成績輸入與落點儀表板'!$B$15+Z80*'114成績輸入與落點儀表板'!$B$16</f>
        <v>0</v>
      </c>
      <c r="I80" s="8">
        <f t="shared" si="2"/>
        <v>-223.5</v>
      </c>
      <c r="J80" s="2" t="str">
        <f t="shared" si="3"/>
        <v>FAIL</v>
      </c>
      <c r="K80" s="17" t="str">
        <f>IF(AND(IF('114成績輸入與落點儀表板'!$C$2="必須採計",L80&gt;0,IF('114成績輸入與落點儀表板'!$C$2="不可採計",L80=0,TRUE)),IF('114成績輸入與落點儀表板'!$C$3="必須採計",M80&gt;0,IF('114成績輸入與落點儀表板'!$C$3="不可採計",M80=0,TRUE)),IF('114成績輸入與落點儀表板'!$C$4="必須採計",N80&gt;0,IF('114成績輸入與落點儀表板'!$C$4="不可採計",N80=0,TRUE)),IF('114成績輸入與落點儀表板'!$C$5="必須採計",O80&gt;0,IF('114成績輸入與落點儀表板'!$C$5="不可採計",O80=0,TRUE)),IF('114成績輸入與落點儀表板'!$C$6="必須採計",P80&gt;0,IF('114成績輸入與落點儀表板'!$C$6="不可採計",P80=0,TRUE)),IF('114成績輸入與落點儀表板'!$C$7="必須採計",Q80&gt;0,IF('114成績輸入與落點儀表板'!$C$7="不可採計",Q80=0,TRUE)),IF('114成績輸入與落點儀表板'!$C$8="必須採計",R80&gt;0,IF('114成績輸入與落點儀表板'!$C$8="不可採計",R80=0,TRUE)),IF('114成績輸入與落點儀表板'!$C$9="必須採計",S80&gt;0,IF('114成績輸入與落點儀表板'!$C$9="不可採計",S80=0,TRUE)),IF('114成績輸入與落點儀表板'!$C$10="必須採計",T80&gt;0,IF('114成績輸入與落點儀表板'!$C$10="不可採計",T80=0,TRUE)),IF('114成績輸入與落點儀表板'!$C$11="必須採計",U80&gt;0,IF('114成績輸入與落點儀表板'!$C$11="不可採計",U80=0,TRUE)),IF('114成績輸入與落點儀表板'!$C$12="必須採計",V80&gt;0,IF('114成績輸入與落點儀表板'!$C$12="不可採計",V80=0,TRUE)),IF('114成績輸入與落點儀表板'!$C$13="必須採計",W80&gt;0,IF('114成績輸入與落點儀表板'!$C$13="不可採計",W80=0,TRUE)),IF('114成績輸入與落點儀表板'!$C$14="必須採計",X80&gt;0,IF('114成績輸入與落點儀表板'!$C$14="不可採計",X80=0,TRUE)),IF('114成績輸入與落點儀表板'!$C$15="必須採計",Y80&gt;0,IF('114成績輸入與落點儀表板'!$C$15="不可採計",Y80=0,TRUE)),IF('114成績輸入與落點儀表板'!$C$16="必須採計",Z80&gt;0,IF('114成績輸入與落點儀表板'!$C$16="不可採計",Z80=0,TRUE))),"✅ 符合","❌ 不符合")</f>
        <v>✅ 符合</v>
      </c>
      <c r="L80" s="15">
        <v>1.5</v>
      </c>
      <c r="M80" s="15">
        <v>1.5</v>
      </c>
      <c r="N80" s="15">
        <v>2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</row>
    <row r="81" spans="1:26" ht="15.75" customHeight="1" x14ac:dyDescent="0.3">
      <c r="A81" s="2" t="s">
        <v>298</v>
      </c>
      <c r="B81" s="6" t="s">
        <v>264</v>
      </c>
      <c r="C81" s="6" t="s">
        <v>293</v>
      </c>
      <c r="D81" s="12" t="s">
        <v>266</v>
      </c>
      <c r="E81" s="13" t="s">
        <v>5325</v>
      </c>
      <c r="F81" s="2">
        <v>6</v>
      </c>
      <c r="G81" s="15">
        <v>160.5</v>
      </c>
      <c r="H81" s="7">
        <f>L81*'114成績輸入與落點儀表板'!$B$2+M81*'114成績輸入與落點儀表板'!$B$3+N81*'114成績輸入與落點儀表板'!$B$4+O81*'114成績輸入與落點儀表板'!$B$5+P81*'114成績輸入與落點儀表板'!$B$6+Q81*'114成績輸入與落點儀表板'!$B$7+R81*'114成績輸入與落點儀表板'!$B$8+S81*'114成績輸入與落點儀表板'!$B$9+T81*'114成績輸入與落點儀表板'!$B$10+U81*'114成績輸入與落點儀表板'!$B$11+V81*'114成績輸入與落點儀表板'!$B$12+W81*'114成績輸入與落點儀表板'!$B$13+X81*'114成績輸入與落點儀表板'!$B$14+Y81*'114成績輸入與落點儀表板'!$B$15+Z81*'114成績輸入與落點儀表板'!$B$16</f>
        <v>0</v>
      </c>
      <c r="I81" s="8">
        <f t="shared" si="2"/>
        <v>-160.5</v>
      </c>
      <c r="J81" s="2" t="str">
        <f t="shared" si="3"/>
        <v>FAIL</v>
      </c>
      <c r="K81" s="17" t="str">
        <f>IF(AND(IF('114成績輸入與落點儀表板'!$C$2="必須採計",L81&gt;0,IF('114成績輸入與落點儀表板'!$C$2="不可採計",L81=0,TRUE)),IF('114成績輸入與落點儀表板'!$C$3="必須採計",M81&gt;0,IF('114成績輸入與落點儀表板'!$C$3="不可採計",M81=0,TRUE)),IF('114成績輸入與落點儀表板'!$C$4="必須採計",N81&gt;0,IF('114成績輸入與落點儀表板'!$C$4="不可採計",N81=0,TRUE)),IF('114成績輸入與落點儀表板'!$C$5="必須採計",O81&gt;0,IF('114成績輸入與落點儀表板'!$C$5="不可採計",O81=0,TRUE)),IF('114成績輸入與落點儀表板'!$C$6="必須採計",P81&gt;0,IF('114成績輸入與落點儀表板'!$C$6="不可採計",P81=0,TRUE)),IF('114成績輸入與落點儀表板'!$C$7="必須採計",Q81&gt;0,IF('114成績輸入與落點儀表板'!$C$7="不可採計",Q81=0,TRUE)),IF('114成績輸入與落點儀表板'!$C$8="必須採計",R81&gt;0,IF('114成績輸入與落點儀表板'!$C$8="不可採計",R81=0,TRUE)),IF('114成績輸入與落點儀表板'!$C$9="必須採計",S81&gt;0,IF('114成績輸入與落點儀表板'!$C$9="不可採計",S81=0,TRUE)),IF('114成績輸入與落點儀表板'!$C$10="必須採計",T81&gt;0,IF('114成績輸入與落點儀表板'!$C$10="不可採計",T81=0,TRUE)),IF('114成績輸入與落點儀表板'!$C$11="必須採計",U81&gt;0,IF('114成績輸入與落點儀表板'!$C$11="不可採計",U81=0,TRUE)),IF('114成績輸入與落點儀表板'!$C$12="必須採計",V81&gt;0,IF('114成績輸入與落點儀表板'!$C$12="不可採計",V81=0,TRUE)),IF('114成績輸入與落點儀表板'!$C$13="必須採計",W81&gt;0,IF('114成績輸入與落點儀表板'!$C$13="不可採計",W81=0,TRUE)),IF('114成績輸入與落點儀表板'!$C$14="必須採計",X81&gt;0,IF('114成績輸入與落點儀表板'!$C$14="不可採計",X81=0,TRUE)),IF('114成績輸入與落點儀表板'!$C$15="必須採計",Y81&gt;0,IF('114成績輸入與落點儀表板'!$C$15="不可採計",Y81=0,TRUE)),IF('114成績輸入與落點儀表板'!$C$16="必須採計",Z81&gt;0,IF('114成績輸入與落點儀表板'!$C$16="不可採計",Z81=0,TRUE))),"✅ 符合","❌ 不符合")</f>
        <v>✅ 符合</v>
      </c>
      <c r="L81" s="15">
        <v>1</v>
      </c>
      <c r="M81" s="15">
        <v>1.25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1</v>
      </c>
      <c r="X81" s="15">
        <v>0</v>
      </c>
      <c r="Y81" s="15">
        <v>0</v>
      </c>
      <c r="Z81" s="15">
        <v>0</v>
      </c>
    </row>
    <row r="82" spans="1:26" ht="15.75" customHeight="1" x14ac:dyDescent="0.3">
      <c r="A82" s="2" t="s">
        <v>301</v>
      </c>
      <c r="B82" s="6" t="s">
        <v>264</v>
      </c>
      <c r="C82" s="6" t="s">
        <v>296</v>
      </c>
      <c r="D82" s="12" t="s">
        <v>56</v>
      </c>
      <c r="E82" s="13" t="s">
        <v>297</v>
      </c>
      <c r="F82" s="2">
        <v>44</v>
      </c>
      <c r="G82" s="15">
        <v>263</v>
      </c>
      <c r="H82" s="7">
        <f>L82*'114成績輸入與落點儀表板'!$B$2+M82*'114成績輸入與落點儀表板'!$B$3+N82*'114成績輸入與落點儀表板'!$B$4+O82*'114成績輸入與落點儀表板'!$B$5+P82*'114成績輸入與落點儀表板'!$B$6+Q82*'114成績輸入與落點儀表板'!$B$7+R82*'114成績輸入與落點儀表板'!$B$8+S82*'114成績輸入與落點儀表板'!$B$9+T82*'114成績輸入與落點儀表板'!$B$10+U82*'114成績輸入與落點儀表板'!$B$11+V82*'114成績輸入與落點儀表板'!$B$12+W82*'114成績輸入與落點儀表板'!$B$13+X82*'114成績輸入與落點儀表板'!$B$14+Y82*'114成績輸入與落點儀表板'!$B$15+Z82*'114成績輸入與落點儀表板'!$B$16</f>
        <v>0</v>
      </c>
      <c r="I82" s="8">
        <f t="shared" si="2"/>
        <v>-263</v>
      </c>
      <c r="J82" s="2" t="str">
        <f t="shared" si="3"/>
        <v>FAIL</v>
      </c>
      <c r="K82" s="17" t="str">
        <f>IF(AND(IF('114成績輸入與落點儀表板'!$C$2="必須採計",L82&gt;0,IF('114成績輸入與落點儀表板'!$C$2="不可採計",L82=0,TRUE)),IF('114成績輸入與落點儀表板'!$C$3="必須採計",M82&gt;0,IF('114成績輸入與落點儀表板'!$C$3="不可採計",M82=0,TRUE)),IF('114成績輸入與落點儀表板'!$C$4="必須採計",N82&gt;0,IF('114成績輸入與落點儀表板'!$C$4="不可採計",N82=0,TRUE)),IF('114成績輸入與落點儀表板'!$C$5="必須採計",O82&gt;0,IF('114成績輸入與落點儀表板'!$C$5="不可採計",O82=0,TRUE)),IF('114成績輸入與落點儀表板'!$C$6="必須採計",P82&gt;0,IF('114成績輸入與落點儀表板'!$C$6="不可採計",P82=0,TRUE)),IF('114成績輸入與落點儀表板'!$C$7="必須採計",Q82&gt;0,IF('114成績輸入與落點儀表板'!$C$7="不可採計",Q82=0,TRUE)),IF('114成績輸入與落點儀表板'!$C$8="必須採計",R82&gt;0,IF('114成績輸入與落點儀表板'!$C$8="不可採計",R82=0,TRUE)),IF('114成績輸入與落點儀表板'!$C$9="必須採計",S82&gt;0,IF('114成績輸入與落點儀表板'!$C$9="不可採計",S82=0,TRUE)),IF('114成績輸入與落點儀表板'!$C$10="必須採計",T82&gt;0,IF('114成績輸入與落點儀表板'!$C$10="不可採計",T82=0,TRUE)),IF('114成績輸入與落點儀表板'!$C$11="必須採計",U82&gt;0,IF('114成績輸入與落點儀表板'!$C$11="不可採計",U82=0,TRUE)),IF('114成績輸入與落點儀表板'!$C$12="必須採計",V82&gt;0,IF('114成績輸入與落點儀表板'!$C$12="不可採計",V82=0,TRUE)),IF('114成績輸入與落點儀表板'!$C$13="必須採計",W82&gt;0,IF('114成績輸入與落點儀表板'!$C$13="不可採計",W82=0,TRUE)),IF('114成績輸入與落點儀表板'!$C$14="必須採計",X82&gt;0,IF('114成績輸入與落點儀表板'!$C$14="不可採計",X82=0,TRUE)),IF('114成績輸入與落點儀表板'!$C$15="必須採計",Y82&gt;0,IF('114成績輸入與落點儀表板'!$C$15="不可採計",Y82=0,TRUE)),IF('114成績輸入與落點儀表板'!$C$16="必須採計",Z82&gt;0,IF('114成績輸入與落點儀表板'!$C$16="不可採計",Z82=0,TRUE))),"✅ 符合","❌ 不符合")</f>
        <v>✅ 符合</v>
      </c>
      <c r="L82" s="15">
        <v>2</v>
      </c>
      <c r="M82" s="15">
        <v>1.5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1</v>
      </c>
      <c r="V82" s="15">
        <v>1</v>
      </c>
      <c r="W82" s="15">
        <v>0</v>
      </c>
      <c r="X82" s="15">
        <v>0</v>
      </c>
      <c r="Y82" s="15">
        <v>0</v>
      </c>
      <c r="Z82" s="15">
        <v>0</v>
      </c>
    </row>
    <row r="83" spans="1:26" ht="15.75" customHeight="1" x14ac:dyDescent="0.3">
      <c r="A83" s="2" t="s">
        <v>303</v>
      </c>
      <c r="B83" s="6" t="s">
        <v>264</v>
      </c>
      <c r="C83" s="6" t="s">
        <v>299</v>
      </c>
      <c r="D83" s="12" t="s">
        <v>60</v>
      </c>
      <c r="E83" s="13" t="s">
        <v>300</v>
      </c>
      <c r="F83" s="2">
        <v>32</v>
      </c>
      <c r="G83" s="15">
        <v>299</v>
      </c>
      <c r="H83" s="7">
        <f>L83*'114成績輸入與落點儀表板'!$B$2+M83*'114成績輸入與落點儀表板'!$B$3+N83*'114成績輸入與落點儀表板'!$B$4+O83*'114成績輸入與落點儀表板'!$B$5+P83*'114成績輸入與落點儀表板'!$B$6+Q83*'114成績輸入與落點儀表板'!$B$7+R83*'114成績輸入與落點儀表板'!$B$8+S83*'114成績輸入與落點儀表板'!$B$9+T83*'114成績輸入與落點儀表板'!$B$10+U83*'114成績輸入與落點儀表板'!$B$11+V83*'114成績輸入與落點儀表板'!$B$12+W83*'114成績輸入與落點儀表板'!$B$13+X83*'114成績輸入與落點儀表板'!$B$14+Y83*'114成績輸入與落點儀表板'!$B$15+Z83*'114成績輸入與落點儀表板'!$B$16</f>
        <v>0</v>
      </c>
      <c r="I83" s="8">
        <f t="shared" si="2"/>
        <v>-299</v>
      </c>
      <c r="J83" s="2" t="str">
        <f t="shared" si="3"/>
        <v>FAIL</v>
      </c>
      <c r="K83" s="17" t="str">
        <f>IF(AND(IF('114成績輸入與落點儀表板'!$C$2="必須採計",L83&gt;0,IF('114成績輸入與落點儀表板'!$C$2="不可採計",L83=0,TRUE)),IF('114成績輸入與落點儀表板'!$C$3="必須採計",M83&gt;0,IF('114成績輸入與落點儀表板'!$C$3="不可採計",M83=0,TRUE)),IF('114成績輸入與落點儀表板'!$C$4="必須採計",N83&gt;0,IF('114成績輸入與落點儀表板'!$C$4="不可採計",N83=0,TRUE)),IF('114成績輸入與落點儀表板'!$C$5="必須採計",O83&gt;0,IF('114成績輸入與落點儀表板'!$C$5="不可採計",O83=0,TRUE)),IF('114成績輸入與落點儀表板'!$C$6="必須採計",P83&gt;0,IF('114成績輸入與落點儀表板'!$C$6="不可採計",P83=0,TRUE)),IF('114成績輸入與落點儀表板'!$C$7="必須採計",Q83&gt;0,IF('114成績輸入與落點儀表板'!$C$7="不可採計",Q83=0,TRUE)),IF('114成績輸入與落點儀表板'!$C$8="必須採計",R83&gt;0,IF('114成績輸入與落點儀表板'!$C$8="不可採計",R83=0,TRUE)),IF('114成績輸入與落點儀表板'!$C$9="必須採計",S83&gt;0,IF('114成績輸入與落點儀表板'!$C$9="不可採計",S83=0,TRUE)),IF('114成績輸入與落點儀表板'!$C$10="必須採計",T83&gt;0,IF('114成績輸入與落點儀表板'!$C$10="不可採計",T83=0,TRUE)),IF('114成績輸入與落點儀表板'!$C$11="必須採計",U83&gt;0,IF('114成績輸入與落點儀表板'!$C$11="不可採計",U83=0,TRUE)),IF('114成績輸入與落點儀表板'!$C$12="必須採計",V83&gt;0,IF('114成績輸入與落點儀表板'!$C$12="不可採計",V83=0,TRUE)),IF('114成績輸入與落點儀表板'!$C$13="必須採計",W83&gt;0,IF('114成績輸入與落點儀表板'!$C$13="不可採計",W83=0,TRUE)),IF('114成績輸入與落點儀表板'!$C$14="必須採計",X83&gt;0,IF('114成績輸入與落點儀表板'!$C$14="不可採計",X83=0,TRUE)),IF('114成績輸入與落點儀表板'!$C$15="必須採計",Y83&gt;0,IF('114成績輸入與落點儀表板'!$C$15="不可採計",Y83=0,TRUE)),IF('114成績輸入與落點儀表板'!$C$16="必須採計",Z83&gt;0,IF('114成績輸入與落點儀表板'!$C$16="不可採計",Z83=0,TRUE))),"✅ 符合","❌ 不符合")</f>
        <v>✅ 符合</v>
      </c>
      <c r="L83" s="15">
        <v>1.5</v>
      </c>
      <c r="M83" s="15">
        <v>2</v>
      </c>
      <c r="N83" s="15">
        <v>0</v>
      </c>
      <c r="O83" s="15">
        <v>0</v>
      </c>
      <c r="P83" s="15">
        <v>0</v>
      </c>
      <c r="Q83" s="15">
        <v>1</v>
      </c>
      <c r="R83" s="15">
        <v>0</v>
      </c>
      <c r="S83" s="15">
        <v>0</v>
      </c>
      <c r="T83" s="15">
        <v>0</v>
      </c>
      <c r="U83" s="15">
        <v>1</v>
      </c>
      <c r="V83" s="15">
        <v>1</v>
      </c>
      <c r="W83" s="15">
        <v>0</v>
      </c>
      <c r="X83" s="15">
        <v>0</v>
      </c>
      <c r="Y83" s="15">
        <v>0</v>
      </c>
      <c r="Z83" s="15">
        <v>0</v>
      </c>
    </row>
    <row r="84" spans="1:26" ht="15.75" customHeight="1" x14ac:dyDescent="0.3">
      <c r="A84" s="2" t="s">
        <v>306</v>
      </c>
      <c r="B84" s="6" t="s">
        <v>264</v>
      </c>
      <c r="C84" s="6" t="s">
        <v>63</v>
      </c>
      <c r="D84" s="12" t="s">
        <v>56</v>
      </c>
      <c r="E84" s="13" t="s">
        <v>302</v>
      </c>
      <c r="F84" s="2">
        <v>33</v>
      </c>
      <c r="G84" s="15">
        <v>269</v>
      </c>
      <c r="H84" s="7">
        <f>L84*'114成績輸入與落點儀表板'!$B$2+M84*'114成績輸入與落點儀表板'!$B$3+N84*'114成績輸入與落點儀表板'!$B$4+O84*'114成績輸入與落點儀表板'!$B$5+P84*'114成績輸入與落點儀表板'!$B$6+Q84*'114成績輸入與落點儀表板'!$B$7+R84*'114成績輸入與落點儀表板'!$B$8+S84*'114成績輸入與落點儀表板'!$B$9+T84*'114成績輸入與落點儀表板'!$B$10+U84*'114成績輸入與落點儀表板'!$B$11+V84*'114成績輸入與落點儀表板'!$B$12+W84*'114成績輸入與落點儀表板'!$B$13+X84*'114成績輸入與落點儀表板'!$B$14+Y84*'114成績輸入與落點儀表板'!$B$15+Z84*'114成績輸入與落點儀表板'!$B$16</f>
        <v>0</v>
      </c>
      <c r="I84" s="8">
        <f t="shared" si="2"/>
        <v>-269</v>
      </c>
      <c r="J84" s="2" t="str">
        <f t="shared" si="3"/>
        <v>FAIL</v>
      </c>
      <c r="K84" s="17" t="str">
        <f>IF(AND(IF('114成績輸入與落點儀表板'!$C$2="必須採計",L84&gt;0,IF('114成績輸入與落點儀表板'!$C$2="不可採計",L84=0,TRUE)),IF('114成績輸入與落點儀表板'!$C$3="必須採計",M84&gt;0,IF('114成績輸入與落點儀表板'!$C$3="不可採計",M84=0,TRUE)),IF('114成績輸入與落點儀表板'!$C$4="必須採計",N84&gt;0,IF('114成績輸入與落點儀表板'!$C$4="不可採計",N84=0,TRUE)),IF('114成績輸入與落點儀表板'!$C$5="必須採計",O84&gt;0,IF('114成績輸入與落點儀表板'!$C$5="不可採計",O84=0,TRUE)),IF('114成績輸入與落點儀表板'!$C$6="必須採計",P84&gt;0,IF('114成績輸入與落點儀表板'!$C$6="不可採計",P84=0,TRUE)),IF('114成績輸入與落點儀表板'!$C$7="必須採計",Q84&gt;0,IF('114成績輸入與落點儀表板'!$C$7="不可採計",Q84=0,TRUE)),IF('114成績輸入與落點儀表板'!$C$8="必須採計",R84&gt;0,IF('114成績輸入與落點儀表板'!$C$8="不可採計",R84=0,TRUE)),IF('114成績輸入與落點儀表板'!$C$9="必須採計",S84&gt;0,IF('114成績輸入與落點儀表板'!$C$9="不可採計",S84=0,TRUE)),IF('114成績輸入與落點儀表板'!$C$10="必須採計",T84&gt;0,IF('114成績輸入與落點儀表板'!$C$10="不可採計",T84=0,TRUE)),IF('114成績輸入與落點儀表板'!$C$11="必須採計",U84&gt;0,IF('114成績輸入與落點儀表板'!$C$11="不可採計",U84=0,TRUE)),IF('114成績輸入與落點儀表板'!$C$12="必須採計",V84&gt;0,IF('114成績輸入與落點儀表板'!$C$12="不可採計",V84=0,TRUE)),IF('114成績輸入與落點儀表板'!$C$13="必須採計",W84&gt;0,IF('114成績輸入與落點儀表板'!$C$13="不可採計",W84=0,TRUE)),IF('114成績輸入與落點儀表板'!$C$14="必須採計",X84&gt;0,IF('114成績輸入與落點儀表板'!$C$14="不可採計",X84=0,TRUE)),IF('114成績輸入與落點儀表板'!$C$15="必須採計",Y84&gt;0,IF('114成績輸入與落點儀表板'!$C$15="不可採計",Y84=0,TRUE)),IF('114成績輸入與落點儀表板'!$C$16="必須採計",Z84&gt;0,IF('114成績輸入與落點儀表板'!$C$16="不可採計",Z84=0,TRUE))),"✅ 符合","❌ 不符合")</f>
        <v>✅ 符合</v>
      </c>
      <c r="L84" s="15">
        <v>1.25</v>
      </c>
      <c r="M84" s="15">
        <v>1.25</v>
      </c>
      <c r="N84" s="15">
        <v>0</v>
      </c>
      <c r="O84" s="15">
        <v>0</v>
      </c>
      <c r="P84" s="15">
        <v>0</v>
      </c>
      <c r="Q84" s="15">
        <v>1</v>
      </c>
      <c r="R84" s="15">
        <v>0</v>
      </c>
      <c r="S84" s="15">
        <v>0</v>
      </c>
      <c r="T84" s="15">
        <v>0</v>
      </c>
      <c r="U84" s="15">
        <v>1.5</v>
      </c>
      <c r="V84" s="15">
        <v>1</v>
      </c>
      <c r="W84" s="15">
        <v>0</v>
      </c>
      <c r="X84" s="15">
        <v>0</v>
      </c>
      <c r="Y84" s="15">
        <v>0</v>
      </c>
      <c r="Z84" s="15">
        <v>0</v>
      </c>
    </row>
    <row r="85" spans="1:26" ht="15.75" customHeight="1" x14ac:dyDescent="0.3">
      <c r="A85" s="2" t="s">
        <v>309</v>
      </c>
      <c r="B85" s="13" t="s">
        <v>264</v>
      </c>
      <c r="C85" s="13" t="s">
        <v>304</v>
      </c>
      <c r="D85" s="12" t="s">
        <v>4057</v>
      </c>
      <c r="E85" s="13" t="s">
        <v>305</v>
      </c>
      <c r="F85" s="2">
        <v>23</v>
      </c>
      <c r="G85" s="15">
        <v>262</v>
      </c>
      <c r="H85" s="7">
        <f>L85*'114成績輸入與落點儀表板'!$B$2+M85*'114成績輸入與落點儀表板'!$B$3+N85*'114成績輸入與落點儀表板'!$B$4+O85*'114成績輸入與落點儀表板'!$B$5+P85*'114成績輸入與落點儀表板'!$B$6+Q85*'114成績輸入與落點儀表板'!$B$7+R85*'114成績輸入與落點儀表板'!$B$8+S85*'114成績輸入與落點儀表板'!$B$9+T85*'114成績輸入與落點儀表板'!$B$10+U85*'114成績輸入與落點儀表板'!$B$11+V85*'114成績輸入與落點儀表板'!$B$12+W85*'114成績輸入與落點儀表板'!$B$13+X85*'114成績輸入與落點儀表板'!$B$14+Y85*'114成績輸入與落點儀表板'!$B$15+Z85*'114成績輸入與落點儀表板'!$B$16</f>
        <v>0</v>
      </c>
      <c r="I85" s="8">
        <f t="shared" si="2"/>
        <v>-262</v>
      </c>
      <c r="J85" s="2" t="str">
        <f t="shared" si="3"/>
        <v>FAIL</v>
      </c>
      <c r="K85" s="17" t="str">
        <f>IF(AND(IF('114成績輸入與落點儀表板'!$C$2="必須採計",L85&gt;0,IF('114成績輸入與落點儀表板'!$C$2="不可採計",L85=0,TRUE)),IF('114成績輸入與落點儀表板'!$C$3="必須採計",M85&gt;0,IF('114成績輸入與落點儀表板'!$C$3="不可採計",M85=0,TRUE)),IF('114成績輸入與落點儀表板'!$C$4="必須採計",N85&gt;0,IF('114成績輸入與落點儀表板'!$C$4="不可採計",N85=0,TRUE)),IF('114成績輸入與落點儀表板'!$C$5="必須採計",O85&gt;0,IF('114成績輸入與落點儀表板'!$C$5="不可採計",O85=0,TRUE)),IF('114成績輸入與落點儀表板'!$C$6="必須採計",P85&gt;0,IF('114成績輸入與落點儀表板'!$C$6="不可採計",P85=0,TRUE)),IF('114成績輸入與落點儀表板'!$C$7="必須採計",Q85&gt;0,IF('114成績輸入與落點儀表板'!$C$7="不可採計",Q85=0,TRUE)),IF('114成績輸入與落點儀表板'!$C$8="必須採計",R85&gt;0,IF('114成績輸入與落點儀表板'!$C$8="不可採計",R85=0,TRUE)),IF('114成績輸入與落點儀表板'!$C$9="必須採計",S85&gt;0,IF('114成績輸入與落點儀表板'!$C$9="不可採計",S85=0,TRUE)),IF('114成績輸入與落點儀表板'!$C$10="必須採計",T85&gt;0,IF('114成績輸入與落點儀表板'!$C$10="不可採計",T85=0,TRUE)),IF('114成績輸入與落點儀表板'!$C$11="必須採計",U85&gt;0,IF('114成績輸入與落點儀表板'!$C$11="不可採計",U85=0,TRUE)),IF('114成績輸入與落點儀表板'!$C$12="必須採計",V85&gt;0,IF('114成績輸入與落點儀表板'!$C$12="不可採計",V85=0,TRUE)),IF('114成績輸入與落點儀表板'!$C$13="必須採計",W85&gt;0,IF('114成績輸入與落點儀表板'!$C$13="不可採計",W85=0,TRUE)),IF('114成績輸入與落點儀表板'!$C$14="必須採計",X85&gt;0,IF('114成績輸入與落點儀表板'!$C$14="不可採計",X85=0,TRUE)),IF('114成績輸入與落點儀表板'!$C$15="必須採計",Y85&gt;0,IF('114成績輸入與落點儀表板'!$C$15="不可採計",Y85=0,TRUE)),IF('114成績輸入與落點儀表板'!$C$16="必須採計",Z85&gt;0,IF('114成績輸入與落點儀表板'!$C$16="不可採計",Z85=0,TRUE))),"✅ 符合","❌ 不符合")</f>
        <v>✅ 符合</v>
      </c>
      <c r="L85" s="15">
        <v>1</v>
      </c>
      <c r="M85" s="15">
        <v>1.25</v>
      </c>
      <c r="N85" s="15">
        <v>0</v>
      </c>
      <c r="O85" s="15">
        <v>0</v>
      </c>
      <c r="P85" s="15">
        <v>0</v>
      </c>
      <c r="Q85" s="15">
        <v>1</v>
      </c>
      <c r="R85" s="15">
        <v>0</v>
      </c>
      <c r="S85" s="15">
        <v>0</v>
      </c>
      <c r="T85" s="15">
        <v>0</v>
      </c>
      <c r="U85" s="15">
        <v>1</v>
      </c>
      <c r="V85" s="15">
        <v>1.5</v>
      </c>
      <c r="W85" s="15">
        <v>0</v>
      </c>
      <c r="X85" s="15">
        <v>0</v>
      </c>
      <c r="Y85" s="15">
        <v>0</v>
      </c>
      <c r="Z85" s="15">
        <v>0</v>
      </c>
    </row>
    <row r="86" spans="1:26" ht="15.75" customHeight="1" x14ac:dyDescent="0.3">
      <c r="A86" s="2" t="s">
        <v>311</v>
      </c>
      <c r="B86" s="13" t="s">
        <v>264</v>
      </c>
      <c r="C86" s="13" t="s">
        <v>307</v>
      </c>
      <c r="D86" s="12" t="s">
        <v>227</v>
      </c>
      <c r="E86" s="13" t="s">
        <v>308</v>
      </c>
      <c r="F86" s="2">
        <v>9</v>
      </c>
      <c r="G86" s="15">
        <v>308.5</v>
      </c>
      <c r="H86" s="7">
        <f>L86*'114成績輸入與落點儀表板'!$B$2+M86*'114成績輸入與落點儀表板'!$B$3+N86*'114成績輸入與落點儀表板'!$B$4+O86*'114成績輸入與落點儀表板'!$B$5+P86*'114成績輸入與落點儀表板'!$B$6+Q86*'114成績輸入與落點儀表板'!$B$7+R86*'114成績輸入與落點儀表板'!$B$8+S86*'114成績輸入與落點儀表板'!$B$9+T86*'114成績輸入與落點儀表板'!$B$10+U86*'114成績輸入與落點儀表板'!$B$11+V86*'114成績輸入與落點儀表板'!$B$12+W86*'114成績輸入與落點儀表板'!$B$13+X86*'114成績輸入與落點儀表板'!$B$14+Y86*'114成績輸入與落點儀表板'!$B$15+Z86*'114成績輸入與落點儀表板'!$B$16</f>
        <v>0</v>
      </c>
      <c r="I86" s="8">
        <f t="shared" si="2"/>
        <v>-308.5</v>
      </c>
      <c r="J86" s="2" t="str">
        <f t="shared" si="3"/>
        <v>FAIL</v>
      </c>
      <c r="K86" s="17" t="str">
        <f>IF(AND(IF('114成績輸入與落點儀表板'!$C$2="必須採計",L86&gt;0,IF('114成績輸入與落點儀表板'!$C$2="不可採計",L86=0,TRUE)),IF('114成績輸入與落點儀表板'!$C$3="必須採計",M86&gt;0,IF('114成績輸入與落點儀表板'!$C$3="不可採計",M86=0,TRUE)),IF('114成績輸入與落點儀表板'!$C$4="必須採計",N86&gt;0,IF('114成績輸入與落點儀表板'!$C$4="不可採計",N86=0,TRUE)),IF('114成績輸入與落點儀表板'!$C$5="必須採計",O86&gt;0,IF('114成績輸入與落點儀表板'!$C$5="不可採計",O86=0,TRUE)),IF('114成績輸入與落點儀表板'!$C$6="必須採計",P86&gt;0,IF('114成績輸入與落點儀表板'!$C$6="不可採計",P86=0,TRUE)),IF('114成績輸入與落點儀表板'!$C$7="必須採計",Q86&gt;0,IF('114成績輸入與落點儀表板'!$C$7="不可採計",Q86=0,TRUE)),IF('114成績輸入與落點儀表板'!$C$8="必須採計",R86&gt;0,IF('114成績輸入與落點儀表板'!$C$8="不可採計",R86=0,TRUE)),IF('114成績輸入與落點儀表板'!$C$9="必須採計",S86&gt;0,IF('114成績輸入與落點儀表板'!$C$9="不可採計",S86=0,TRUE)),IF('114成績輸入與落點儀表板'!$C$10="必須採計",T86&gt;0,IF('114成績輸入與落點儀表板'!$C$10="不可採計",T86=0,TRUE)),IF('114成績輸入與落點儀表板'!$C$11="必須採計",U86&gt;0,IF('114成績輸入與落點儀表板'!$C$11="不可採計",U86=0,TRUE)),IF('114成績輸入與落點儀表板'!$C$12="必須採計",V86&gt;0,IF('114成績輸入與落點儀表板'!$C$12="不可採計",V86=0,TRUE)),IF('114成績輸入與落點儀表板'!$C$13="必須採計",W86&gt;0,IF('114成績輸入與落點儀表板'!$C$13="不可採計",W86=0,TRUE)),IF('114成績輸入與落點儀表板'!$C$14="必須採計",X86&gt;0,IF('114成績輸入與落點儀表板'!$C$14="不可採計",X86=0,TRUE)),IF('114成績輸入與落點儀表板'!$C$15="必須採計",Y86&gt;0,IF('114成績輸入與落點儀表板'!$C$15="不可採計",Y86=0,TRUE)),IF('114成績輸入與落點儀表板'!$C$16="必須採計",Z86&gt;0,IF('114成績輸入與落點儀表板'!$C$16="不可採計",Z86=0,TRUE))),"✅ 符合","❌ 不符合")</f>
        <v>✅ 符合</v>
      </c>
      <c r="L86" s="15">
        <v>1</v>
      </c>
      <c r="M86" s="15">
        <v>1.5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1.5</v>
      </c>
      <c r="V86" s="15">
        <v>1</v>
      </c>
      <c r="W86" s="15">
        <v>1.5</v>
      </c>
      <c r="X86" s="15">
        <v>0</v>
      </c>
      <c r="Y86" s="15">
        <v>0</v>
      </c>
      <c r="Z86" s="15">
        <v>0</v>
      </c>
    </row>
    <row r="87" spans="1:26" ht="15.75" customHeight="1" x14ac:dyDescent="0.3">
      <c r="A87" s="2" t="s">
        <v>313</v>
      </c>
      <c r="B87" s="13" t="s">
        <v>264</v>
      </c>
      <c r="C87" s="13" t="s">
        <v>85</v>
      </c>
      <c r="D87" s="12" t="s">
        <v>86</v>
      </c>
      <c r="E87" s="13" t="s">
        <v>310</v>
      </c>
      <c r="F87" s="2">
        <v>40</v>
      </c>
      <c r="G87" s="15">
        <v>159</v>
      </c>
      <c r="H87" s="7">
        <f>L87*'114成績輸入與落點儀表板'!$B$2+M87*'114成績輸入與落點儀表板'!$B$3+N87*'114成績輸入與落點儀表板'!$B$4+O87*'114成績輸入與落點儀表板'!$B$5+P87*'114成績輸入與落點儀表板'!$B$6+Q87*'114成績輸入與落點儀表板'!$B$7+R87*'114成績輸入與落點儀表板'!$B$8+S87*'114成績輸入與落點儀表板'!$B$9+T87*'114成績輸入與落點儀表板'!$B$10+U87*'114成績輸入與落點儀表板'!$B$11+V87*'114成績輸入與落點儀表板'!$B$12+W87*'114成績輸入與落點儀表板'!$B$13+X87*'114成績輸入與落點儀表板'!$B$14+Y87*'114成績輸入與落點儀表板'!$B$15+Z87*'114成績輸入與落點儀表板'!$B$16</f>
        <v>0</v>
      </c>
      <c r="I87" s="8">
        <f t="shared" si="2"/>
        <v>-159</v>
      </c>
      <c r="J87" s="2" t="str">
        <f t="shared" si="3"/>
        <v>FAIL</v>
      </c>
      <c r="K87" s="17" t="str">
        <f>IF(AND(IF('114成績輸入與落點儀表板'!$C$2="必須採計",L87&gt;0,IF('114成績輸入與落點儀表板'!$C$2="不可採計",L87=0,TRUE)),IF('114成績輸入與落點儀表板'!$C$3="必須採計",M87&gt;0,IF('114成績輸入與落點儀表板'!$C$3="不可採計",M87=0,TRUE)),IF('114成績輸入與落點儀表板'!$C$4="必須採計",N87&gt;0,IF('114成績輸入與落點儀表板'!$C$4="不可採計",N87=0,TRUE)),IF('114成績輸入與落點儀表板'!$C$5="必須採計",O87&gt;0,IF('114成績輸入與落點儀表板'!$C$5="不可採計",O87=0,TRUE)),IF('114成績輸入與落點儀表板'!$C$6="必須採計",P87&gt;0,IF('114成績輸入與落點儀表板'!$C$6="不可採計",P87=0,TRUE)),IF('114成績輸入與落點儀表板'!$C$7="必須採計",Q87&gt;0,IF('114成績輸入與落點儀表板'!$C$7="不可採計",Q87=0,TRUE)),IF('114成績輸入與落點儀表板'!$C$8="必須採計",R87&gt;0,IF('114成績輸入與落點儀表板'!$C$8="不可採計",R87=0,TRUE)),IF('114成績輸入與落點儀表板'!$C$9="必須採計",S87&gt;0,IF('114成績輸入與落點儀表板'!$C$9="不可採計",S87=0,TRUE)),IF('114成績輸入與落點儀表板'!$C$10="必須採計",T87&gt;0,IF('114成績輸入與落點儀表板'!$C$10="不可採計",T87=0,TRUE)),IF('114成績輸入與落點儀表板'!$C$11="必須採計",U87&gt;0,IF('114成績輸入與落點儀表板'!$C$11="不可採計",U87=0,TRUE)),IF('114成績輸入與落點儀表板'!$C$12="必須採計",V87&gt;0,IF('114成績輸入與落點儀表板'!$C$12="不可採計",V87=0,TRUE)),IF('114成績輸入與落點儀表板'!$C$13="必須採計",W87&gt;0,IF('114成績輸入與落點儀表板'!$C$13="不可採計",W87=0,TRUE)),IF('114成績輸入與落點儀表板'!$C$14="必須採計",X87&gt;0,IF('114成績輸入與落點儀表板'!$C$14="不可採計",X87=0,TRUE)),IF('114成績輸入與落點儀表板'!$C$15="必須採計",Y87&gt;0,IF('114成績輸入與落點儀表板'!$C$15="不可採計",Y87=0,TRUE)),IF('114成績輸入與落點儀表板'!$C$16="必須採計",Z87&gt;0,IF('114成績輸入與落點儀表板'!$C$16="不可採計",Z87=0,TRUE))),"✅ 符合","❌ 不符合")</f>
        <v>❌ 不符合</v>
      </c>
      <c r="L87" s="15">
        <v>0</v>
      </c>
      <c r="M87" s="15">
        <v>1</v>
      </c>
      <c r="N87" s="15">
        <v>2</v>
      </c>
      <c r="O87" s="15">
        <v>0</v>
      </c>
      <c r="P87" s="15">
        <v>0</v>
      </c>
      <c r="Q87" s="15">
        <v>0</v>
      </c>
      <c r="R87" s="15">
        <v>1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</row>
    <row r="88" spans="1:26" ht="15.75" customHeight="1" x14ac:dyDescent="0.3">
      <c r="A88" s="2" t="s">
        <v>316</v>
      </c>
      <c r="B88" s="13" t="s">
        <v>264</v>
      </c>
      <c r="C88" s="13" t="s">
        <v>89</v>
      </c>
      <c r="D88" s="12" t="s">
        <v>86</v>
      </c>
      <c r="E88" s="13" t="s">
        <v>312</v>
      </c>
      <c r="F88" s="2">
        <v>15</v>
      </c>
      <c r="G88" s="15">
        <v>163.5</v>
      </c>
      <c r="H88" s="7">
        <f>L88*'114成績輸入與落點儀表板'!$B$2+M88*'114成績輸入與落點儀表板'!$B$3+N88*'114成績輸入與落點儀表板'!$B$4+O88*'114成績輸入與落點儀表板'!$B$5+P88*'114成績輸入與落點儀表板'!$B$6+Q88*'114成績輸入與落點儀表板'!$B$7+R88*'114成績輸入與落點儀表板'!$B$8+S88*'114成績輸入與落點儀表板'!$B$9+T88*'114成績輸入與落點儀表板'!$B$10+U88*'114成績輸入與落點儀表板'!$B$11+V88*'114成績輸入與落點儀表板'!$B$12+W88*'114成績輸入與落點儀表板'!$B$13+X88*'114成績輸入與落點儀表板'!$B$14+Y88*'114成績輸入與落點儀表板'!$B$15+Z88*'114成績輸入與落點儀表板'!$B$16</f>
        <v>0</v>
      </c>
      <c r="I88" s="8">
        <f t="shared" si="2"/>
        <v>-163.5</v>
      </c>
      <c r="J88" s="2" t="str">
        <f t="shared" si="3"/>
        <v>FAIL</v>
      </c>
      <c r="K88" s="17" t="str">
        <f>IF(AND(IF('114成績輸入與落點儀表板'!$C$2="必須採計",L88&gt;0,IF('114成績輸入與落點儀表板'!$C$2="不可採計",L88=0,TRUE)),IF('114成績輸入與落點儀表板'!$C$3="必須採計",M88&gt;0,IF('114成績輸入與落點儀表板'!$C$3="不可採計",M88=0,TRUE)),IF('114成績輸入與落點儀表板'!$C$4="必須採計",N88&gt;0,IF('114成績輸入與落點儀表板'!$C$4="不可採計",N88=0,TRUE)),IF('114成績輸入與落點儀表板'!$C$5="必須採計",O88&gt;0,IF('114成績輸入與落點儀表板'!$C$5="不可採計",O88=0,TRUE)),IF('114成績輸入與落點儀表板'!$C$6="必須採計",P88&gt;0,IF('114成績輸入與落點儀表板'!$C$6="不可採計",P88=0,TRUE)),IF('114成績輸入與落點儀表板'!$C$7="必須採計",Q88&gt;0,IF('114成績輸入與落點儀表板'!$C$7="不可採計",Q88=0,TRUE)),IF('114成績輸入與落點儀表板'!$C$8="必須採計",R88&gt;0,IF('114成績輸入與落點儀表板'!$C$8="不可採計",R88=0,TRUE)),IF('114成績輸入與落點儀表板'!$C$9="必須採計",S88&gt;0,IF('114成績輸入與落點儀表板'!$C$9="不可採計",S88=0,TRUE)),IF('114成績輸入與落點儀表板'!$C$10="必須採計",T88&gt;0,IF('114成績輸入與落點儀表板'!$C$10="不可採計",T88=0,TRUE)),IF('114成績輸入與落點儀表板'!$C$11="必須採計",U88&gt;0,IF('114成績輸入與落點儀表板'!$C$11="不可採計",U88=0,TRUE)),IF('114成績輸入與落點儀表板'!$C$12="必須採計",V88&gt;0,IF('114成績輸入與落點儀表板'!$C$12="不可採計",V88=0,TRUE)),IF('114成績輸入與落點儀表板'!$C$13="必須採計",W88&gt;0,IF('114成績輸入與落點儀表板'!$C$13="不可採計",W88=0,TRUE)),IF('114成績輸入與落點儀表板'!$C$14="必須採計",X88&gt;0,IF('114成績輸入與落點儀表板'!$C$14="不可採計",X88=0,TRUE)),IF('114成績輸入與落點儀表板'!$C$15="必須採計",Y88&gt;0,IF('114成績輸入與落點儀表板'!$C$15="不可採計",Y88=0,TRUE)),IF('114成績輸入與落點儀表板'!$C$16="必須採計",Z88&gt;0,IF('114成績輸入與落點儀表板'!$C$16="不可採計",Z88=0,TRUE))),"✅ 符合","❌ 不符合")</f>
        <v>❌ 不符合</v>
      </c>
      <c r="L88" s="15">
        <v>0</v>
      </c>
      <c r="M88" s="15">
        <v>1</v>
      </c>
      <c r="N88" s="15">
        <v>1.25</v>
      </c>
      <c r="O88" s="15">
        <v>0</v>
      </c>
      <c r="P88" s="15">
        <v>0</v>
      </c>
      <c r="Q88" s="15">
        <v>0</v>
      </c>
      <c r="R88" s="15">
        <v>1.5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</row>
    <row r="89" spans="1:26" ht="15.75" customHeight="1" x14ac:dyDescent="0.3">
      <c r="A89" s="2" t="s">
        <v>318</v>
      </c>
      <c r="B89" s="13" t="s">
        <v>264</v>
      </c>
      <c r="C89" s="13" t="s">
        <v>92</v>
      </c>
      <c r="D89" s="12" t="s">
        <v>86</v>
      </c>
      <c r="E89" s="13" t="s">
        <v>317</v>
      </c>
      <c r="F89" s="2">
        <v>36</v>
      </c>
      <c r="G89" s="15">
        <v>233.5</v>
      </c>
      <c r="H89" s="7">
        <f>L89*'114成績輸入與落點儀表板'!$B$2+M89*'114成績輸入與落點儀表板'!$B$3+N89*'114成績輸入與落點儀表板'!$B$4+O89*'114成績輸入與落點儀表板'!$B$5+P89*'114成績輸入與落點儀表板'!$B$6+Q89*'114成績輸入與落點儀表板'!$B$7+R89*'114成績輸入與落點儀表板'!$B$8+S89*'114成績輸入與落點儀表板'!$B$9+T89*'114成績輸入與落點儀表板'!$B$10+U89*'114成績輸入與落點儀表板'!$B$11+V89*'114成績輸入與落點儀表板'!$B$12+W89*'114成績輸入與落點儀表板'!$B$13+X89*'114成績輸入與落點儀表板'!$B$14+Y89*'114成績輸入與落點儀表板'!$B$15+Z89*'114成績輸入與落點儀表板'!$B$16</f>
        <v>0</v>
      </c>
      <c r="I89" s="8">
        <f t="shared" si="2"/>
        <v>-233.5</v>
      </c>
      <c r="J89" s="2" t="str">
        <f t="shared" si="3"/>
        <v>FAIL</v>
      </c>
      <c r="K89" s="17" t="str">
        <f>IF(AND(IF('114成績輸入與落點儀表板'!$C$2="必須採計",L89&gt;0,IF('114成績輸入與落點儀表板'!$C$2="不可採計",L89=0,TRUE)),IF('114成績輸入與落點儀表板'!$C$3="必須採計",M89&gt;0,IF('114成績輸入與落點儀表板'!$C$3="不可採計",M89=0,TRUE)),IF('114成績輸入與落點儀表板'!$C$4="必須採計",N89&gt;0,IF('114成績輸入與落點儀表板'!$C$4="不可採計",N89=0,TRUE)),IF('114成績輸入與落點儀表板'!$C$5="必須採計",O89&gt;0,IF('114成績輸入與落點儀表板'!$C$5="不可採計",O89=0,TRUE)),IF('114成績輸入與落點儀表板'!$C$6="必須採計",P89&gt;0,IF('114成績輸入與落點儀表板'!$C$6="不可採計",P89=0,TRUE)),IF('114成績輸入與落點儀表板'!$C$7="必須採計",Q89&gt;0,IF('114成績輸入與落點儀表板'!$C$7="不可採計",Q89=0,TRUE)),IF('114成績輸入與落點儀表板'!$C$8="必須採計",R89&gt;0,IF('114成績輸入與落點儀表板'!$C$8="不可採計",R89=0,TRUE)),IF('114成績輸入與落點儀表板'!$C$9="必須採計",S89&gt;0,IF('114成績輸入與落點儀表板'!$C$9="不可採計",S89=0,TRUE)),IF('114成績輸入與落點儀表板'!$C$10="必須採計",T89&gt;0,IF('114成績輸入與落點儀表板'!$C$10="不可採計",T89=0,TRUE)),IF('114成績輸入與落點儀表板'!$C$11="必須採計",U89&gt;0,IF('114成績輸入與落點儀表板'!$C$11="不可採計",U89=0,TRUE)),IF('114成績輸入與落點儀表板'!$C$12="必須採計",V89&gt;0,IF('114成績輸入與落點儀表板'!$C$12="不可採計",V89=0,TRUE)),IF('114成績輸入與落點儀表板'!$C$13="必須採計",W89&gt;0,IF('114成績輸入與落點儀表板'!$C$13="不可採計",W89=0,TRUE)),IF('114成績輸入與落點儀表板'!$C$14="必須採計",X89&gt;0,IF('114成績輸入與落點儀表板'!$C$14="不可採計",X89=0,TRUE)),IF('114成績輸入與落點儀表板'!$C$15="必須採計",Y89&gt;0,IF('114成績輸入與落點儀表板'!$C$15="不可採計",Y89=0,TRUE)),IF('114成績輸入與落點儀表板'!$C$16="必須採計",Z89&gt;0,IF('114成績輸入與落點儀表板'!$C$16="不可採計",Z89=0,TRUE))),"✅ 符合","❌ 不符合")</f>
        <v>❌ 不符合</v>
      </c>
      <c r="L89" s="15">
        <v>0</v>
      </c>
      <c r="M89" s="15">
        <v>1</v>
      </c>
      <c r="N89" s="15">
        <v>1.25</v>
      </c>
      <c r="O89" s="15">
        <v>0</v>
      </c>
      <c r="P89" s="15">
        <v>0</v>
      </c>
      <c r="Q89" s="15">
        <v>0</v>
      </c>
      <c r="R89" s="15">
        <v>1.5</v>
      </c>
      <c r="S89" s="15">
        <v>1.75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</row>
    <row r="90" spans="1:26" ht="15.75" customHeight="1" x14ac:dyDescent="0.3">
      <c r="A90" s="2" t="s">
        <v>320</v>
      </c>
      <c r="B90" s="13" t="s">
        <v>264</v>
      </c>
      <c r="C90" s="13" t="s">
        <v>255</v>
      </c>
      <c r="D90" s="12" t="s">
        <v>4062</v>
      </c>
      <c r="E90" s="13" t="s">
        <v>319</v>
      </c>
      <c r="F90" s="2">
        <v>35</v>
      </c>
      <c r="G90" s="15">
        <v>265.25</v>
      </c>
      <c r="H90" s="7">
        <f>L90*'114成績輸入與落點儀表板'!$B$2+M90*'114成績輸入與落點儀表板'!$B$3+N90*'114成績輸入與落點儀表板'!$B$4+O90*'114成績輸入與落點儀表板'!$B$5+P90*'114成績輸入與落點儀表板'!$B$6+Q90*'114成績輸入與落點儀表板'!$B$7+R90*'114成績輸入與落點儀表板'!$B$8+S90*'114成績輸入與落點儀表板'!$B$9+T90*'114成績輸入與落點儀表板'!$B$10+U90*'114成績輸入與落點儀表板'!$B$11+V90*'114成績輸入與落點儀表板'!$B$12+W90*'114成績輸入與落點儀表板'!$B$13+X90*'114成績輸入與落點儀表板'!$B$14+Y90*'114成績輸入與落點儀表板'!$B$15+Z90*'114成績輸入與落點儀表板'!$B$16</f>
        <v>0</v>
      </c>
      <c r="I90" s="8">
        <f t="shared" si="2"/>
        <v>-265.25</v>
      </c>
      <c r="J90" s="2" t="str">
        <f t="shared" si="3"/>
        <v>FAIL</v>
      </c>
      <c r="K90" s="17" t="str">
        <f>IF(AND(IF('114成績輸入與落點儀表板'!$C$2="必須採計",L90&gt;0,IF('114成績輸入與落點儀表板'!$C$2="不可採計",L90=0,TRUE)),IF('114成績輸入與落點儀表板'!$C$3="必須採計",M90&gt;0,IF('114成績輸入與落點儀表板'!$C$3="不可採計",M90=0,TRUE)),IF('114成績輸入與落點儀表板'!$C$4="必須採計",N90&gt;0,IF('114成績輸入與落點儀表板'!$C$4="不可採計",N90=0,TRUE)),IF('114成績輸入與落點儀表板'!$C$5="必須採計",O90&gt;0,IF('114成績輸入與落點儀表板'!$C$5="不可採計",O90=0,TRUE)),IF('114成績輸入與落點儀表板'!$C$6="必須採計",P90&gt;0,IF('114成績輸入與落點儀表板'!$C$6="不可採計",P90=0,TRUE)),IF('114成績輸入與落點儀表板'!$C$7="必須採計",Q90&gt;0,IF('114成績輸入與落點儀表板'!$C$7="不可採計",Q90=0,TRUE)),IF('114成績輸入與落點儀表板'!$C$8="必須採計",R90&gt;0,IF('114成績輸入與落點儀表板'!$C$8="不可採計",R90=0,TRUE)),IF('114成績輸入與落點儀表板'!$C$9="必須採計",S90&gt;0,IF('114成績輸入與落點儀表板'!$C$9="不可採計",S90=0,TRUE)),IF('114成績輸入與落點儀表板'!$C$10="必須採計",T90&gt;0,IF('114成績輸入與落點儀表板'!$C$10="不可採計",T90=0,TRUE)),IF('114成績輸入與落點儀表板'!$C$11="必須採計",U90&gt;0,IF('114成績輸入與落點儀表板'!$C$11="不可採計",U90=0,TRUE)),IF('114成績輸入與落點儀表板'!$C$12="必須採計",V90&gt;0,IF('114成績輸入與落點儀表板'!$C$12="不可採計",V90=0,TRUE)),IF('114成績輸入與落點儀表板'!$C$13="必須採計",W90&gt;0,IF('114成績輸入與落點儀表板'!$C$13="不可採計",W90=0,TRUE)),IF('114成績輸入與落點儀表板'!$C$14="必須採計",X90&gt;0,IF('114成績輸入與落點儀表板'!$C$14="不可採計",X90=0,TRUE)),IF('114成績輸入與落點儀表板'!$C$15="必須採計",Y90&gt;0,IF('114成績輸入與落點儀表板'!$C$15="不可採計",Y90=0,TRUE)),IF('114成績輸入與落點儀表板'!$C$16="必須採計",Z90&gt;0,IF('114成績輸入與落點儀表板'!$C$16="不可採計",Z90=0,TRUE))),"✅ 符合","❌ 不符合")</f>
        <v>✅ 符合</v>
      </c>
      <c r="L90" s="15">
        <v>1</v>
      </c>
      <c r="M90" s="15">
        <v>1.25</v>
      </c>
      <c r="N90" s="15">
        <v>0</v>
      </c>
      <c r="O90" s="15">
        <v>0</v>
      </c>
      <c r="P90" s="15">
        <v>1</v>
      </c>
      <c r="Q90" s="15">
        <v>0</v>
      </c>
      <c r="R90" s="15">
        <v>0</v>
      </c>
      <c r="S90" s="15">
        <v>1.25</v>
      </c>
      <c r="T90" s="15">
        <v>1.5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</row>
    <row r="91" spans="1:26" ht="15.75" customHeight="1" x14ac:dyDescent="0.3">
      <c r="A91" s="2" t="s">
        <v>323</v>
      </c>
      <c r="B91" s="13" t="s">
        <v>264</v>
      </c>
      <c r="C91" s="13" t="s">
        <v>321</v>
      </c>
      <c r="D91" s="12" t="s">
        <v>86</v>
      </c>
      <c r="E91" s="13" t="s">
        <v>322</v>
      </c>
      <c r="F91" s="2">
        <v>14</v>
      </c>
      <c r="G91" s="15">
        <v>253.5</v>
      </c>
      <c r="H91" s="7">
        <f>L91*'114成績輸入與落點儀表板'!$B$2+M91*'114成績輸入與落點儀表板'!$B$3+N91*'114成績輸入與落點儀表板'!$B$4+O91*'114成績輸入與落點儀表板'!$B$5+P91*'114成績輸入與落點儀表板'!$B$6+Q91*'114成績輸入與落點儀表板'!$B$7+R91*'114成績輸入與落點儀表板'!$B$8+S91*'114成績輸入與落點儀表板'!$B$9+T91*'114成績輸入與落點儀表板'!$B$10+U91*'114成績輸入與落點儀表板'!$B$11+V91*'114成績輸入與落點儀表板'!$B$12+W91*'114成績輸入與落點儀表板'!$B$13+X91*'114成績輸入與落點儀表板'!$B$14+Y91*'114成績輸入與落點儀表板'!$B$15+Z91*'114成績輸入與落點儀表板'!$B$16</f>
        <v>0</v>
      </c>
      <c r="I91" s="8">
        <f t="shared" si="2"/>
        <v>-253.5</v>
      </c>
      <c r="J91" s="2" t="str">
        <f t="shared" si="3"/>
        <v>FAIL</v>
      </c>
      <c r="K91" s="17" t="str">
        <f>IF(AND(IF('114成績輸入與落點儀表板'!$C$2="必須採計",L91&gt;0,IF('114成績輸入與落點儀表板'!$C$2="不可採計",L91=0,TRUE)),IF('114成績輸入與落點儀表板'!$C$3="必須採計",M91&gt;0,IF('114成績輸入與落點儀表板'!$C$3="不可採計",M91=0,TRUE)),IF('114成績輸入與落點儀表板'!$C$4="必須採計",N91&gt;0,IF('114成績輸入與落點儀表板'!$C$4="不可採計",N91=0,TRUE)),IF('114成績輸入與落點儀表板'!$C$5="必須採計",O91&gt;0,IF('114成績輸入與落點儀表板'!$C$5="不可採計",O91=0,TRUE)),IF('114成績輸入與落點儀表板'!$C$6="必須採計",P91&gt;0,IF('114成績輸入與落點儀表板'!$C$6="不可採計",P91=0,TRUE)),IF('114成績輸入與落點儀表板'!$C$7="必須採計",Q91&gt;0,IF('114成績輸入與落點儀表板'!$C$7="不可採計",Q91=0,TRUE)),IF('114成績輸入與落點儀表板'!$C$8="必須採計",R91&gt;0,IF('114成績輸入與落點儀表板'!$C$8="不可採計",R91=0,TRUE)),IF('114成績輸入與落點儀表板'!$C$9="必須採計",S91&gt;0,IF('114成績輸入與落點儀表板'!$C$9="不可採計",S91=0,TRUE)),IF('114成績輸入與落點儀表板'!$C$10="必須採計",T91&gt;0,IF('114成績輸入與落點儀表板'!$C$10="不可採計",T91=0,TRUE)),IF('114成績輸入與落點儀表板'!$C$11="必須採計",U91&gt;0,IF('114成績輸入與落點儀表板'!$C$11="不可採計",U91=0,TRUE)),IF('114成績輸入與落點儀表板'!$C$12="必須採計",V91&gt;0,IF('114成績輸入與落點儀表板'!$C$12="不可採計",V91=0,TRUE)),IF('114成績輸入與落點儀表板'!$C$13="必須採計",W91&gt;0,IF('114成績輸入與落點儀表板'!$C$13="不可採計",W91=0,TRUE)),IF('114成績輸入與落點儀表板'!$C$14="必須採計",X91&gt;0,IF('114成績輸入與落點儀表板'!$C$14="不可採計",X91=0,TRUE)),IF('114成績輸入與落點儀表板'!$C$15="必須採計",Y91&gt;0,IF('114成績輸入與落點儀表板'!$C$15="不可採計",Y91=0,TRUE)),IF('114成績輸入與落點儀表板'!$C$16="必須採計",Z91&gt;0,IF('114成績輸入與落點儀表板'!$C$16="不可採計",Z91=0,TRUE))),"✅ 符合","❌ 不符合")</f>
        <v>❌ 不符合</v>
      </c>
      <c r="L91" s="15">
        <v>0</v>
      </c>
      <c r="M91" s="15">
        <v>1</v>
      </c>
      <c r="N91" s="15">
        <v>2</v>
      </c>
      <c r="O91" s="15">
        <v>0</v>
      </c>
      <c r="P91" s="15">
        <v>0</v>
      </c>
      <c r="Q91" s="15">
        <v>0</v>
      </c>
      <c r="R91" s="15">
        <v>2</v>
      </c>
      <c r="S91" s="15">
        <v>1.5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</row>
    <row r="92" spans="1:26" ht="15.75" customHeight="1" x14ac:dyDescent="0.3">
      <c r="A92" s="2" t="s">
        <v>325</v>
      </c>
      <c r="B92" s="13" t="s">
        <v>264</v>
      </c>
      <c r="C92" s="13" t="s">
        <v>245</v>
      </c>
      <c r="D92" s="12" t="s">
        <v>73</v>
      </c>
      <c r="E92" s="13" t="s">
        <v>324</v>
      </c>
      <c r="F92" s="2">
        <v>11</v>
      </c>
      <c r="G92" s="15">
        <v>277.5</v>
      </c>
      <c r="H92" s="7">
        <f>L92*'114成績輸入與落點儀表板'!$B$2+M92*'114成績輸入與落點儀表板'!$B$3+N92*'114成績輸入與落點儀表板'!$B$4+O92*'114成績輸入與落點儀表板'!$B$5+P92*'114成績輸入與落點儀表板'!$B$6+Q92*'114成績輸入與落點儀表板'!$B$7+R92*'114成績輸入與落點儀表板'!$B$8+S92*'114成績輸入與落點儀表板'!$B$9+T92*'114成績輸入與落點儀表板'!$B$10+U92*'114成績輸入與落點儀表板'!$B$11+V92*'114成績輸入與落點儀表板'!$B$12+W92*'114成績輸入與落點儀表板'!$B$13+X92*'114成績輸入與落點儀表板'!$B$14+Y92*'114成績輸入與落點儀表板'!$B$15+Z92*'114成績輸入與落點儀表板'!$B$16</f>
        <v>0</v>
      </c>
      <c r="I92" s="8">
        <f t="shared" si="2"/>
        <v>-277.5</v>
      </c>
      <c r="J92" s="2" t="str">
        <f t="shared" si="3"/>
        <v>FAIL</v>
      </c>
      <c r="K92" s="17" t="str">
        <f>IF(AND(IF('114成績輸入與落點儀表板'!$C$2="必須採計",L92&gt;0,IF('114成績輸入與落點儀表板'!$C$2="不可採計",L92=0,TRUE)),IF('114成績輸入與落點儀表板'!$C$3="必須採計",M92&gt;0,IF('114成績輸入與落點儀表板'!$C$3="不可採計",M92=0,TRUE)),IF('114成績輸入與落點儀表板'!$C$4="必須採計",N92&gt;0,IF('114成績輸入與落點儀表板'!$C$4="不可採計",N92=0,TRUE)),IF('114成績輸入與落點儀表板'!$C$5="必須採計",O92&gt;0,IF('114成績輸入與落點儀表板'!$C$5="不可採計",O92=0,TRUE)),IF('114成績輸入與落點儀表板'!$C$6="必須採計",P92&gt;0,IF('114成績輸入與落點儀表板'!$C$6="不可採計",P92=0,TRUE)),IF('114成績輸入與落點儀表板'!$C$7="必須採計",Q92&gt;0,IF('114成績輸入與落點儀表板'!$C$7="不可採計",Q92=0,TRUE)),IF('114成績輸入與落點儀表板'!$C$8="必須採計",R92&gt;0,IF('114成績輸入與落點儀表板'!$C$8="不可採計",R92=0,TRUE)),IF('114成績輸入與落點儀表板'!$C$9="必須採計",S92&gt;0,IF('114成績輸入與落點儀表板'!$C$9="不可採計",S92=0,TRUE)),IF('114成績輸入與落點儀表板'!$C$10="必須採計",T92&gt;0,IF('114成績輸入與落點儀表板'!$C$10="不可採計",T92=0,TRUE)),IF('114成績輸入與落點儀表板'!$C$11="必須採計",U92&gt;0,IF('114成績輸入與落點儀表板'!$C$11="不可採計",U92=0,TRUE)),IF('114成績輸入與落點儀表板'!$C$12="必須採計",V92&gt;0,IF('114成績輸入與落點儀表板'!$C$12="不可採計",V92=0,TRUE)),IF('114成績輸入與落點儀表板'!$C$13="必須採計",W92&gt;0,IF('114成績輸入與落點儀表板'!$C$13="不可採計",W92=0,TRUE)),IF('114成績輸入與落點儀表板'!$C$14="必須採計",X92&gt;0,IF('114成績輸入與落點儀表板'!$C$14="不可採計",X92=0,TRUE)),IF('114成績輸入與落點儀表板'!$C$15="必須採計",Y92&gt;0,IF('114成績輸入與落點儀表板'!$C$15="不可採計",Y92=0,TRUE)),IF('114成績輸入與落點儀表板'!$C$16="必須採計",Z92&gt;0,IF('114成績輸入與落點儀表板'!$C$16="不可採計",Z92=0,TRUE))),"✅ 符合","❌ 不符合")</f>
        <v>✅ 符合</v>
      </c>
      <c r="L92" s="15">
        <v>1</v>
      </c>
      <c r="M92" s="15">
        <v>1.5</v>
      </c>
      <c r="N92" s="15">
        <v>1.5</v>
      </c>
      <c r="O92" s="15">
        <v>0</v>
      </c>
      <c r="P92" s="15">
        <v>0</v>
      </c>
      <c r="Q92" s="15">
        <v>0</v>
      </c>
      <c r="R92" s="15">
        <v>1</v>
      </c>
      <c r="S92" s="15">
        <v>1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</row>
    <row r="93" spans="1:26" ht="15.75" customHeight="1" x14ac:dyDescent="0.3">
      <c r="A93" s="2" t="s">
        <v>328</v>
      </c>
      <c r="B93" s="13" t="s">
        <v>264</v>
      </c>
      <c r="C93" s="13" t="s">
        <v>326</v>
      </c>
      <c r="D93" s="12" t="s">
        <v>227</v>
      </c>
      <c r="E93" s="13" t="s">
        <v>327</v>
      </c>
      <c r="F93" s="2">
        <v>16</v>
      </c>
      <c r="G93" s="15">
        <v>280</v>
      </c>
      <c r="H93" s="7">
        <f>L93*'114成績輸入與落點儀表板'!$B$2+M93*'114成績輸入與落點儀表板'!$B$3+N93*'114成績輸入與落點儀表板'!$B$4+O93*'114成績輸入與落點儀表板'!$B$5+P93*'114成績輸入與落點儀表板'!$B$6+Q93*'114成績輸入與落點儀表板'!$B$7+R93*'114成績輸入與落點儀表板'!$B$8+S93*'114成績輸入與落點儀表板'!$B$9+T93*'114成績輸入與落點儀表板'!$B$10+U93*'114成績輸入與落點儀表板'!$B$11+V93*'114成績輸入與落點儀表板'!$B$12+W93*'114成績輸入與落點儀表板'!$B$13+X93*'114成績輸入與落點儀表板'!$B$14+Y93*'114成績輸入與落點儀表板'!$B$15+Z93*'114成績輸入與落點儀表板'!$B$16</f>
        <v>0</v>
      </c>
      <c r="I93" s="8">
        <f t="shared" si="2"/>
        <v>-280</v>
      </c>
      <c r="J93" s="2" t="str">
        <f t="shared" si="3"/>
        <v>FAIL</v>
      </c>
      <c r="K93" s="17" t="str">
        <f>IF(AND(IF('114成績輸入與落點儀表板'!$C$2="必須採計",L93&gt;0,IF('114成績輸入與落點儀表板'!$C$2="不可採計",L93=0,TRUE)),IF('114成績輸入與落點儀表板'!$C$3="必須採計",M93&gt;0,IF('114成績輸入與落點儀表板'!$C$3="不可採計",M93=0,TRUE)),IF('114成績輸入與落點儀表板'!$C$4="必須採計",N93&gt;0,IF('114成績輸入與落點儀表板'!$C$4="不可採計",N93=0,TRUE)),IF('114成績輸入與落點儀表板'!$C$5="必須採計",O93&gt;0,IF('114成績輸入與落點儀表板'!$C$5="不可採計",O93=0,TRUE)),IF('114成績輸入與落點儀表板'!$C$6="必須採計",P93&gt;0,IF('114成績輸入與落點儀表板'!$C$6="不可採計",P93=0,TRUE)),IF('114成績輸入與落點儀表板'!$C$7="必須採計",Q93&gt;0,IF('114成績輸入與落點儀表板'!$C$7="不可採計",Q93=0,TRUE)),IF('114成績輸入與落點儀表板'!$C$8="必須採計",R93&gt;0,IF('114成績輸入與落點儀表板'!$C$8="不可採計",R93=0,TRUE)),IF('114成績輸入與落點儀表板'!$C$9="必須採計",S93&gt;0,IF('114成績輸入與落點儀表板'!$C$9="不可採計",S93=0,TRUE)),IF('114成績輸入與落點儀表板'!$C$10="必須採計",T93&gt;0,IF('114成績輸入與落點儀表板'!$C$10="不可採計",T93=0,TRUE)),IF('114成績輸入與落點儀表板'!$C$11="必須採計",U93&gt;0,IF('114成績輸入與落點儀表板'!$C$11="不可採計",U93=0,TRUE)),IF('114成績輸入與落點儀表板'!$C$12="必須採計",V93&gt;0,IF('114成績輸入與落點儀表板'!$C$12="不可採計",V93=0,TRUE)),IF('114成績輸入與落點儀表板'!$C$13="必須採計",W93&gt;0,IF('114成績輸入與落點儀表板'!$C$13="不可採計",W93=0,TRUE)),IF('114成績輸入與落點儀表板'!$C$14="必須採計",X93&gt;0,IF('114成績輸入與落點儀表板'!$C$14="不可採計",X93=0,TRUE)),IF('114成績輸入與落點儀表板'!$C$15="必須採計",Y93&gt;0,IF('114成績輸入與落點儀表板'!$C$15="不可採計",Y93=0,TRUE)),IF('114成績輸入與落點儀表板'!$C$16="必須採計",Z93&gt;0,IF('114成績輸入與落點儀表板'!$C$16="不可採計",Z93=0,TRUE))),"✅ 符合","❌ 不符合")</f>
        <v>✅ 符合</v>
      </c>
      <c r="L93" s="15">
        <v>1</v>
      </c>
      <c r="M93" s="15">
        <v>1.5</v>
      </c>
      <c r="N93" s="15">
        <v>0</v>
      </c>
      <c r="O93" s="15">
        <v>0</v>
      </c>
      <c r="P93" s="15">
        <v>1</v>
      </c>
      <c r="Q93" s="15">
        <v>0</v>
      </c>
      <c r="R93" s="15">
        <v>0</v>
      </c>
      <c r="S93" s="15">
        <v>1.5</v>
      </c>
      <c r="T93" s="15">
        <v>1.5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</row>
    <row r="94" spans="1:26" ht="15.75" customHeight="1" x14ac:dyDescent="0.3">
      <c r="A94" s="2" t="s">
        <v>331</v>
      </c>
      <c r="B94" s="13" t="s">
        <v>264</v>
      </c>
      <c r="C94" s="13" t="s">
        <v>4082</v>
      </c>
      <c r="D94" s="12" t="s">
        <v>266</v>
      </c>
      <c r="E94" s="13" t="s">
        <v>2292</v>
      </c>
      <c r="F94" s="2">
        <v>1</v>
      </c>
      <c r="G94" s="15">
        <v>160.5</v>
      </c>
      <c r="H94" s="7">
        <f>L94*'114成績輸入與落點儀表板'!$B$2+M94*'114成績輸入與落點儀表板'!$B$3+N94*'114成績輸入與落點儀表板'!$B$4+O94*'114成績輸入與落點儀表板'!$B$5+P94*'114成績輸入與落點儀表板'!$B$6+Q94*'114成績輸入與落點儀表板'!$B$7+R94*'114成績輸入與落點儀表板'!$B$8+S94*'114成績輸入與落點儀表板'!$B$9+T94*'114成績輸入與落點儀表板'!$B$10+U94*'114成績輸入與落點儀表板'!$B$11+V94*'114成績輸入與落點儀表板'!$B$12+W94*'114成績輸入與落點儀表板'!$B$13+X94*'114成績輸入與落點儀表板'!$B$14+Y94*'114成績輸入與落點儀表板'!$B$15+Z94*'114成績輸入與落點儀表板'!$B$16</f>
        <v>0</v>
      </c>
      <c r="I94" s="8">
        <f t="shared" si="2"/>
        <v>-160.5</v>
      </c>
      <c r="J94" s="2" t="str">
        <f t="shared" si="3"/>
        <v>FAIL</v>
      </c>
      <c r="K94" s="17" t="str">
        <f>IF(AND(IF('114成績輸入與落點儀表板'!$C$2="必須採計",L94&gt;0,IF('114成績輸入與落點儀表板'!$C$2="不可採計",L94=0,TRUE)),IF('114成績輸入與落點儀表板'!$C$3="必須採計",M94&gt;0,IF('114成績輸入與落點儀表板'!$C$3="不可採計",M94=0,TRUE)),IF('114成績輸入與落點儀表板'!$C$4="必須採計",N94&gt;0,IF('114成績輸入與落點儀表板'!$C$4="不可採計",N94=0,TRUE)),IF('114成績輸入與落點儀表板'!$C$5="必須採計",O94&gt;0,IF('114成績輸入與落點儀表板'!$C$5="不可採計",O94=0,TRUE)),IF('114成績輸入與落點儀表板'!$C$6="必須採計",P94&gt;0,IF('114成績輸入與落點儀表板'!$C$6="不可採計",P94=0,TRUE)),IF('114成績輸入與落點儀表板'!$C$7="必須採計",Q94&gt;0,IF('114成績輸入與落點儀表板'!$C$7="不可採計",Q94=0,TRUE)),IF('114成績輸入與落點儀表板'!$C$8="必須採計",R94&gt;0,IF('114成績輸入與落點儀表板'!$C$8="不可採計",R94=0,TRUE)),IF('114成績輸入與落點儀表板'!$C$9="必須採計",S94&gt;0,IF('114成績輸入與落點儀表板'!$C$9="不可採計",S94=0,TRUE)),IF('114成績輸入與落點儀表板'!$C$10="必須採計",T94&gt;0,IF('114成績輸入與落點儀表板'!$C$10="不可採計",T94=0,TRUE)),IF('114成績輸入與落點儀表板'!$C$11="必須採計",U94&gt;0,IF('114成績輸入與落點儀表板'!$C$11="不可採計",U94=0,TRUE)),IF('114成績輸入與落點儀表板'!$C$12="必須採計",V94&gt;0,IF('114成績輸入與落點儀表板'!$C$12="不可採計",V94=0,TRUE)),IF('114成績輸入與落點儀表板'!$C$13="必須採計",W94&gt;0,IF('114成績輸入與落點儀表板'!$C$13="不可採計",W94=0,TRUE)),IF('114成績輸入與落點儀表板'!$C$14="必須採計",X94&gt;0,IF('114成績輸入與落點儀表板'!$C$14="不可採計",X94=0,TRUE)),IF('114成績輸入與落點儀表板'!$C$15="必須採計",Y94&gt;0,IF('114成績輸入與落點儀表板'!$C$15="不可採計",Y94=0,TRUE)),IF('114成績輸入與落點儀表板'!$C$16="必須採計",Z94&gt;0,IF('114成績輸入與落點儀表板'!$C$16="不可採計",Z94=0,TRUE))),"✅ 符合","❌ 不符合")</f>
        <v>✅ 符合</v>
      </c>
      <c r="L94" s="15">
        <v>1</v>
      </c>
      <c r="M94" s="15">
        <v>1</v>
      </c>
      <c r="N94" s="15">
        <v>1.5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</row>
    <row r="95" spans="1:26" ht="15.75" customHeight="1" x14ac:dyDescent="0.3">
      <c r="A95" s="2" t="s">
        <v>334</v>
      </c>
      <c r="B95" s="13" t="s">
        <v>264</v>
      </c>
      <c r="C95" s="13" t="s">
        <v>329</v>
      </c>
      <c r="D95" s="12" t="s">
        <v>227</v>
      </c>
      <c r="E95" s="13" t="s">
        <v>330</v>
      </c>
      <c r="F95" s="2">
        <v>12</v>
      </c>
      <c r="G95" s="15">
        <v>228.25</v>
      </c>
      <c r="H95" s="7">
        <f>L95*'114成績輸入與落點儀表板'!$B$2+M95*'114成績輸入與落點儀表板'!$B$3+N95*'114成績輸入與落點儀表板'!$B$4+O95*'114成績輸入與落點儀表板'!$B$5+P95*'114成績輸入與落點儀表板'!$B$6+Q95*'114成績輸入與落點儀表板'!$B$7+R95*'114成績輸入與落點儀表板'!$B$8+S95*'114成績輸入與落點儀表板'!$B$9+T95*'114成績輸入與落點儀表板'!$B$10+U95*'114成績輸入與落點儀表板'!$B$11+V95*'114成績輸入與落點儀表板'!$B$12+W95*'114成績輸入與落點儀表板'!$B$13+X95*'114成績輸入與落點儀表板'!$B$14+Y95*'114成績輸入與落點儀表板'!$B$15+Z95*'114成績輸入與落點儀表板'!$B$16</f>
        <v>0</v>
      </c>
      <c r="I95" s="8">
        <f t="shared" si="2"/>
        <v>-228.25</v>
      </c>
      <c r="J95" s="2" t="str">
        <f t="shared" si="3"/>
        <v>FAIL</v>
      </c>
      <c r="K95" s="17" t="str">
        <f>IF(AND(IF('114成績輸入與落點儀表板'!$C$2="必須採計",L95&gt;0,IF('114成績輸入與落點儀表板'!$C$2="不可採計",L95=0,TRUE)),IF('114成績輸入與落點儀表板'!$C$3="必須採計",M95&gt;0,IF('114成績輸入與落點儀表板'!$C$3="不可採計",M95=0,TRUE)),IF('114成績輸入與落點儀表板'!$C$4="必須採計",N95&gt;0,IF('114成績輸入與落點儀表板'!$C$4="不可採計",N95=0,TRUE)),IF('114成績輸入與落點儀表板'!$C$5="必須採計",O95&gt;0,IF('114成績輸入與落點儀表板'!$C$5="不可採計",O95=0,TRUE)),IF('114成績輸入與落點儀表板'!$C$6="必須採計",P95&gt;0,IF('114成績輸入與落點儀表板'!$C$6="不可採計",P95=0,TRUE)),IF('114成績輸入與落點儀表板'!$C$7="必須採計",Q95&gt;0,IF('114成績輸入與落點儀表板'!$C$7="不可採計",Q95=0,TRUE)),IF('114成績輸入與落點儀表板'!$C$8="必須採計",R95&gt;0,IF('114成績輸入與落點儀表板'!$C$8="不可採計",R95=0,TRUE)),IF('114成績輸入與落點儀表板'!$C$9="必須採計",S95&gt;0,IF('114成績輸入與落點儀表板'!$C$9="不可採計",S95=0,TRUE)),IF('114成績輸入與落點儀表板'!$C$10="必須採計",T95&gt;0,IF('114成績輸入與落點儀表板'!$C$10="不可採計",T95=0,TRUE)),IF('114成績輸入與落點儀表板'!$C$11="必須採計",U95&gt;0,IF('114成績輸入與落點儀表板'!$C$11="不可採計",U95=0,TRUE)),IF('114成績輸入與落點儀表板'!$C$12="必須採計",V95&gt;0,IF('114成績輸入與落點儀表板'!$C$12="不可採計",V95=0,TRUE)),IF('114成績輸入與落點儀表板'!$C$13="必須採計",W95&gt;0,IF('114成績輸入與落點儀表板'!$C$13="不可採計",W95=0,TRUE)),IF('114成績輸入與落點儀表板'!$C$14="必須採計",X95&gt;0,IF('114成績輸入與落點儀表板'!$C$14="不可採計",X95=0,TRUE)),IF('114成績輸入與落點儀表板'!$C$15="必須採計",Y95&gt;0,IF('114成績輸入與落點儀表板'!$C$15="不可採計",Y95=0,TRUE)),IF('114成績輸入與落點儀表板'!$C$16="必須採計",Z95&gt;0,IF('114成績輸入與落點儀表板'!$C$16="不可採計",Z95=0,TRUE))),"✅ 符合","❌ 不符合")</f>
        <v>✅ 符合</v>
      </c>
      <c r="L95" s="15">
        <v>1</v>
      </c>
      <c r="M95" s="15">
        <v>1.25</v>
      </c>
      <c r="N95" s="15">
        <v>1.25</v>
      </c>
      <c r="O95" s="15">
        <v>0</v>
      </c>
      <c r="P95" s="15">
        <v>0</v>
      </c>
      <c r="Q95" s="15">
        <v>0</v>
      </c>
      <c r="R95" s="15">
        <v>1</v>
      </c>
      <c r="S95" s="15">
        <v>1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</row>
    <row r="96" spans="1:26" ht="15.75" customHeight="1" x14ac:dyDescent="0.3">
      <c r="A96" s="2" t="s">
        <v>337</v>
      </c>
      <c r="B96" s="13" t="s">
        <v>264</v>
      </c>
      <c r="C96" s="13" t="s">
        <v>332</v>
      </c>
      <c r="D96" s="12" t="s">
        <v>80</v>
      </c>
      <c r="E96" s="13" t="s">
        <v>333</v>
      </c>
      <c r="F96" s="2">
        <v>13</v>
      </c>
      <c r="G96" s="15">
        <v>221.75</v>
      </c>
      <c r="H96" s="7">
        <f>L96*'114成績輸入與落點儀表板'!$B$2+M96*'114成績輸入與落點儀表板'!$B$3+N96*'114成績輸入與落點儀表板'!$B$4+O96*'114成績輸入與落點儀表板'!$B$5+P96*'114成績輸入與落點儀表板'!$B$6+Q96*'114成績輸入與落點儀表板'!$B$7+R96*'114成績輸入與落點儀表板'!$B$8+S96*'114成績輸入與落點儀表板'!$B$9+T96*'114成績輸入與落點儀表板'!$B$10+U96*'114成績輸入與落點儀表板'!$B$11+V96*'114成績輸入與落點儀表板'!$B$12+W96*'114成績輸入與落點儀表板'!$B$13+X96*'114成績輸入與落點儀表板'!$B$14+Y96*'114成績輸入與落點儀表板'!$B$15+Z96*'114成績輸入與落點儀表板'!$B$16</f>
        <v>0</v>
      </c>
      <c r="I96" s="8">
        <f t="shared" si="2"/>
        <v>-221.75</v>
      </c>
      <c r="J96" s="2" t="str">
        <f t="shared" si="3"/>
        <v>FAIL</v>
      </c>
      <c r="K96" s="17" t="str">
        <f>IF(AND(IF('114成績輸入與落點儀表板'!$C$2="必須採計",L96&gt;0,IF('114成績輸入與落點儀表板'!$C$2="不可採計",L96=0,TRUE)),IF('114成績輸入與落點儀表板'!$C$3="必須採計",M96&gt;0,IF('114成績輸入與落點儀表板'!$C$3="不可採計",M96=0,TRUE)),IF('114成績輸入與落點儀表板'!$C$4="必須採計",N96&gt;0,IF('114成績輸入與落點儀表板'!$C$4="不可採計",N96=0,TRUE)),IF('114成績輸入與落點儀表板'!$C$5="必須採計",O96&gt;0,IF('114成績輸入與落點儀表板'!$C$5="不可採計",O96=0,TRUE)),IF('114成績輸入與落點儀表板'!$C$6="必須採計",P96&gt;0,IF('114成績輸入與落點儀表板'!$C$6="不可採計",P96=0,TRUE)),IF('114成績輸入與落點儀表板'!$C$7="必須採計",Q96&gt;0,IF('114成績輸入與落點儀表板'!$C$7="不可採計",Q96=0,TRUE)),IF('114成績輸入與落點儀表板'!$C$8="必須採計",R96&gt;0,IF('114成績輸入與落點儀表板'!$C$8="不可採計",R96=0,TRUE)),IF('114成績輸入與落點儀表板'!$C$9="必須採計",S96&gt;0,IF('114成績輸入與落點儀表板'!$C$9="不可採計",S96=0,TRUE)),IF('114成績輸入與落點儀表板'!$C$10="必須採計",T96&gt;0,IF('114成績輸入與落點儀表板'!$C$10="不可採計",T96=0,TRUE)),IF('114成績輸入與落點儀表板'!$C$11="必須採計",U96&gt;0,IF('114成績輸入與落點儀表板'!$C$11="不可採計",U96=0,TRUE)),IF('114成績輸入與落點儀表板'!$C$12="必須採計",V96&gt;0,IF('114成績輸入與落點儀表板'!$C$12="不可採計",V96=0,TRUE)),IF('114成績輸入與落點儀表板'!$C$13="必須採計",W96&gt;0,IF('114成績輸入與落點儀表板'!$C$13="不可採計",W96=0,TRUE)),IF('114成績輸入與落點儀表板'!$C$14="必須採計",X96&gt;0,IF('114成績輸入與落點儀表板'!$C$14="不可採計",X96=0,TRUE)),IF('114成績輸入與落點儀表板'!$C$15="必須採計",Y96&gt;0,IF('114成績輸入與落點儀表板'!$C$15="不可採計",Y96=0,TRUE)),IF('114成績輸入與落點儀表板'!$C$16="必須採計",Z96&gt;0,IF('114成績輸入與落點儀表板'!$C$16="不可採計",Z96=0,TRUE))),"✅ 符合","❌ 不符合")</f>
        <v>✅ 符合</v>
      </c>
      <c r="L96" s="15">
        <v>1.25</v>
      </c>
      <c r="M96" s="15">
        <v>1.25</v>
      </c>
      <c r="N96" s="15">
        <v>1</v>
      </c>
      <c r="O96" s="15">
        <v>0</v>
      </c>
      <c r="P96" s="15">
        <v>0</v>
      </c>
      <c r="Q96" s="15">
        <v>0</v>
      </c>
      <c r="R96" s="15">
        <v>1</v>
      </c>
      <c r="S96" s="15">
        <v>1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</row>
    <row r="97" spans="1:26" ht="15.75" customHeight="1" x14ac:dyDescent="0.3">
      <c r="A97" s="2" t="s">
        <v>339</v>
      </c>
      <c r="B97" s="13" t="s">
        <v>264</v>
      </c>
      <c r="C97" s="13" t="s">
        <v>335</v>
      </c>
      <c r="D97" s="12" t="s">
        <v>103</v>
      </c>
      <c r="E97" s="13" t="s">
        <v>336</v>
      </c>
      <c r="F97" s="2">
        <v>15</v>
      </c>
      <c r="G97" s="15">
        <v>325</v>
      </c>
      <c r="H97" s="7">
        <f>L97*'114成績輸入與落點儀表板'!$B$2+M97*'114成績輸入與落點儀表板'!$B$3+N97*'114成績輸入與落點儀表板'!$B$4+O97*'114成績輸入與落點儀表板'!$B$5+P97*'114成績輸入與落點儀表板'!$B$6+Q97*'114成績輸入與落點儀表板'!$B$7+R97*'114成績輸入與落點儀表板'!$B$8+S97*'114成績輸入與落點儀表板'!$B$9+T97*'114成績輸入與落點儀表板'!$B$10+U97*'114成績輸入與落點儀表板'!$B$11+V97*'114成績輸入與落點儀表板'!$B$12+W97*'114成績輸入與落點儀表板'!$B$13+X97*'114成績輸入與落點儀表板'!$B$14+Y97*'114成績輸入與落點儀表板'!$B$15+Z97*'114成績輸入與落點儀表板'!$B$16</f>
        <v>0</v>
      </c>
      <c r="I97" s="8">
        <f t="shared" si="2"/>
        <v>-325</v>
      </c>
      <c r="J97" s="2" t="str">
        <f t="shared" si="3"/>
        <v>FAIL</v>
      </c>
      <c r="K97" s="17" t="str">
        <f>IF(AND(IF('114成績輸入與落點儀表板'!$C$2="必須採計",L97&gt;0,IF('114成績輸入與落點儀表板'!$C$2="不可採計",L97=0,TRUE)),IF('114成績輸入與落點儀表板'!$C$3="必須採計",M97&gt;0,IF('114成績輸入與落點儀表板'!$C$3="不可採計",M97=0,TRUE)),IF('114成績輸入與落點儀表板'!$C$4="必須採計",N97&gt;0,IF('114成績輸入與落點儀表板'!$C$4="不可採計",N97=0,TRUE)),IF('114成績輸入與落點儀表板'!$C$5="必須採計",O97&gt;0,IF('114成績輸入與落點儀表板'!$C$5="不可採計",O97=0,TRUE)),IF('114成績輸入與落點儀表板'!$C$6="必須採計",P97&gt;0,IF('114成績輸入與落點儀表板'!$C$6="不可採計",P97=0,TRUE)),IF('114成績輸入與落點儀表板'!$C$7="必須採計",Q97&gt;0,IF('114成績輸入與落點儀表板'!$C$7="不可採計",Q97=0,TRUE)),IF('114成績輸入與落點儀表板'!$C$8="必須採計",R97&gt;0,IF('114成績輸入與落點儀表板'!$C$8="不可採計",R97=0,TRUE)),IF('114成績輸入與落點儀表板'!$C$9="必須採計",S97&gt;0,IF('114成績輸入與落點儀表板'!$C$9="不可採計",S97=0,TRUE)),IF('114成績輸入與落點儀表板'!$C$10="必須採計",T97&gt;0,IF('114成績輸入與落點儀表板'!$C$10="不可採計",T97=0,TRUE)),IF('114成績輸入與落點儀表板'!$C$11="必須採計",U97&gt;0,IF('114成績輸入與落點儀表板'!$C$11="不可採計",U97=0,TRUE)),IF('114成績輸入與落點儀表板'!$C$12="必須採計",V97&gt;0,IF('114成績輸入與落點儀表板'!$C$12="不可採計",V97=0,TRUE)),IF('114成績輸入與落點儀表板'!$C$13="必須採計",W97&gt;0,IF('114成績輸入與落點儀表板'!$C$13="不可採計",W97=0,TRUE)),IF('114成績輸入與落點儀表板'!$C$14="必須採計",X97&gt;0,IF('114成績輸入與落點儀表板'!$C$14="不可採計",X97=0,TRUE)),IF('114成績輸入與落點儀表板'!$C$15="必須採計",Y97&gt;0,IF('114成績輸入與落點儀表板'!$C$15="不可採計",Y97=0,TRUE)),IF('114成績輸入與落點儀表板'!$C$16="必須採計",Z97&gt;0,IF('114成績輸入與落點儀表板'!$C$16="不可採計",Z97=0,TRUE))),"✅ 符合","❌ 不符合")</f>
        <v>✅ 符合</v>
      </c>
      <c r="L97" s="15">
        <v>1</v>
      </c>
      <c r="M97" s="15">
        <v>1.5</v>
      </c>
      <c r="N97" s="15">
        <v>2</v>
      </c>
      <c r="O97" s="15">
        <v>0</v>
      </c>
      <c r="P97" s="15">
        <v>0</v>
      </c>
      <c r="Q97" s="15">
        <v>0</v>
      </c>
      <c r="R97" s="15">
        <v>2</v>
      </c>
      <c r="S97" s="15">
        <v>1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</row>
    <row r="98" spans="1:26" ht="15.75" customHeight="1" x14ac:dyDescent="0.3">
      <c r="A98" s="2" t="s">
        <v>342</v>
      </c>
      <c r="B98" s="13" t="s">
        <v>264</v>
      </c>
      <c r="C98" s="13" t="s">
        <v>242</v>
      </c>
      <c r="D98" s="12" t="s">
        <v>103</v>
      </c>
      <c r="E98" s="13" t="s">
        <v>338</v>
      </c>
      <c r="F98" s="2">
        <v>16</v>
      </c>
      <c r="G98" s="15">
        <v>234</v>
      </c>
      <c r="H98" s="7">
        <f>L98*'114成績輸入與落點儀表板'!$B$2+M98*'114成績輸入與落點儀表板'!$B$3+N98*'114成績輸入與落點儀表板'!$B$4+O98*'114成績輸入與落點儀表板'!$B$5+P98*'114成績輸入與落點儀表板'!$B$6+Q98*'114成績輸入與落點儀表板'!$B$7+R98*'114成績輸入與落點儀表板'!$B$8+S98*'114成績輸入與落點儀表板'!$B$9+T98*'114成績輸入與落點儀表板'!$B$10+U98*'114成績輸入與落點儀表板'!$B$11+V98*'114成績輸入與落點儀表板'!$B$12+W98*'114成績輸入與落點儀表板'!$B$13+X98*'114成績輸入與落點儀表板'!$B$14+Y98*'114成績輸入與落點儀表板'!$B$15+Z98*'114成績輸入與落點儀表板'!$B$16</f>
        <v>0</v>
      </c>
      <c r="I98" s="8">
        <f t="shared" si="2"/>
        <v>-234</v>
      </c>
      <c r="J98" s="2" t="str">
        <f t="shared" si="3"/>
        <v>FAIL</v>
      </c>
      <c r="K98" s="17" t="str">
        <f>IF(AND(IF('114成績輸入與落點儀表板'!$C$2="必須採計",L98&gt;0,IF('114成績輸入與落點儀表板'!$C$2="不可採計",L98=0,TRUE)),IF('114成績輸入與落點儀表板'!$C$3="必須採計",M98&gt;0,IF('114成績輸入與落點儀表板'!$C$3="不可採計",M98=0,TRUE)),IF('114成績輸入與落點儀表板'!$C$4="必須採計",N98&gt;0,IF('114成績輸入與落點儀表板'!$C$4="不可採計",N98=0,TRUE)),IF('114成績輸入與落點儀表板'!$C$5="必須採計",O98&gt;0,IF('114成績輸入與落點儀表板'!$C$5="不可採計",O98=0,TRUE)),IF('114成績輸入與落點儀表板'!$C$6="必須採計",P98&gt;0,IF('114成績輸入與落點儀表板'!$C$6="不可採計",P98=0,TRUE)),IF('114成績輸入與落點儀表板'!$C$7="必須採計",Q98&gt;0,IF('114成績輸入與落點儀表板'!$C$7="不可採計",Q98=0,TRUE)),IF('114成績輸入與落點儀表板'!$C$8="必須採計",R98&gt;0,IF('114成績輸入與落點儀表板'!$C$8="不可採計",R98=0,TRUE)),IF('114成績輸入與落點儀表板'!$C$9="必須採計",S98&gt;0,IF('114成績輸入與落點儀表板'!$C$9="不可採計",S98=0,TRUE)),IF('114成績輸入與落點儀表板'!$C$10="必須採計",T98&gt;0,IF('114成績輸入與落點儀表板'!$C$10="不可採計",T98=0,TRUE)),IF('114成績輸入與落點儀表板'!$C$11="必須採計",U98&gt;0,IF('114成績輸入與落點儀表板'!$C$11="不可採計",U98=0,TRUE)),IF('114成績輸入與落點儀表板'!$C$12="必須採計",V98&gt;0,IF('114成績輸入與落點儀表板'!$C$12="不可採計",V98=0,TRUE)),IF('114成績輸入與落點儀表板'!$C$13="必須採計",W98&gt;0,IF('114成績輸入與落點儀表板'!$C$13="不可採計",W98=0,TRUE)),IF('114成績輸入與落點儀表板'!$C$14="必須採計",X98&gt;0,IF('114成績輸入與落點儀表板'!$C$14="不可採計",X98=0,TRUE)),IF('114成績輸入與落點儀表板'!$C$15="必須採計",Y98&gt;0,IF('114成績輸入與落點儀表板'!$C$15="不可採計",Y98=0,TRUE)),IF('114成績輸入與落點儀表板'!$C$16="必須採計",Z98&gt;0,IF('114成績輸入與落點儀表板'!$C$16="不可採計",Z98=0,TRUE))),"✅ 符合","❌ 不符合")</f>
        <v>✅ 符合</v>
      </c>
      <c r="L98" s="15">
        <v>1</v>
      </c>
      <c r="M98" s="15">
        <v>1</v>
      </c>
      <c r="N98" s="15">
        <v>1</v>
      </c>
      <c r="O98" s="15">
        <v>0</v>
      </c>
      <c r="P98" s="15">
        <v>0</v>
      </c>
      <c r="Q98" s="15">
        <v>0</v>
      </c>
      <c r="R98" s="15">
        <v>1</v>
      </c>
      <c r="S98" s="15">
        <v>1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</row>
    <row r="99" spans="1:26" ht="15.75" customHeight="1" x14ac:dyDescent="0.3">
      <c r="A99" s="2" t="s">
        <v>345</v>
      </c>
      <c r="B99" s="6" t="s">
        <v>264</v>
      </c>
      <c r="C99" s="6" t="s">
        <v>340</v>
      </c>
      <c r="D99" s="12" t="s">
        <v>103</v>
      </c>
      <c r="E99" s="13" t="s">
        <v>5793</v>
      </c>
      <c r="F99" s="2">
        <v>4</v>
      </c>
      <c r="G99" s="15">
        <v>221.5</v>
      </c>
      <c r="H99" s="7">
        <f>L99*'114成績輸入與落點儀表板'!$B$2+M99*'114成績輸入與落點儀表板'!$B$3+N99*'114成績輸入與落點儀表板'!$B$4+O99*'114成績輸入與落點儀表板'!$B$5+P99*'114成績輸入與落點儀表板'!$B$6+Q99*'114成績輸入與落點儀表板'!$B$7+R99*'114成績輸入與落點儀表板'!$B$8+S99*'114成績輸入與落點儀表板'!$B$9+T99*'114成績輸入與落點儀表板'!$B$10+U99*'114成績輸入與落點儀表板'!$B$11+V99*'114成績輸入與落點儀表板'!$B$12+W99*'114成績輸入與落點儀表板'!$B$13+X99*'114成績輸入與落點儀表板'!$B$14+Y99*'114成績輸入與落點儀表板'!$B$15+Z99*'114成績輸入與落點儀表板'!$B$16</f>
        <v>0</v>
      </c>
      <c r="I99" s="8">
        <f t="shared" si="2"/>
        <v>-221.5</v>
      </c>
      <c r="J99" s="2" t="str">
        <f t="shared" si="3"/>
        <v>FAIL</v>
      </c>
      <c r="K99" s="17" t="str">
        <f>IF(AND(IF('114成績輸入與落點儀表板'!$C$2="必須採計",L99&gt;0,IF('114成績輸入與落點儀表板'!$C$2="不可採計",L99=0,TRUE)),IF('114成績輸入與落點儀表板'!$C$3="必須採計",M99&gt;0,IF('114成績輸入與落點儀表板'!$C$3="不可採計",M99=0,TRUE)),IF('114成績輸入與落點儀表板'!$C$4="必須採計",N99&gt;0,IF('114成績輸入與落點儀表板'!$C$4="不可採計",N99=0,TRUE)),IF('114成績輸入與落點儀表板'!$C$5="必須採計",O99&gt;0,IF('114成績輸入與落點儀表板'!$C$5="不可採計",O99=0,TRUE)),IF('114成績輸入與落點儀表板'!$C$6="必須採計",P99&gt;0,IF('114成績輸入與落點儀表板'!$C$6="不可採計",P99=0,TRUE)),IF('114成績輸入與落點儀表板'!$C$7="必須採計",Q99&gt;0,IF('114成績輸入與落點儀表板'!$C$7="不可採計",Q99=0,TRUE)),IF('114成績輸入與落點儀表板'!$C$8="必須採計",R99&gt;0,IF('114成績輸入與落點儀表板'!$C$8="不可採計",R99=0,TRUE)),IF('114成績輸入與落點儀表板'!$C$9="必須採計",S99&gt;0,IF('114成績輸入與落點儀表板'!$C$9="不可採計",S99=0,TRUE)),IF('114成績輸入與落點儀表板'!$C$10="必須採計",T99&gt;0,IF('114成績輸入與落點儀表板'!$C$10="不可採計",T99=0,TRUE)),IF('114成績輸入與落點儀表板'!$C$11="必須採計",U99&gt;0,IF('114成績輸入與落點儀表板'!$C$11="不可採計",U99=0,TRUE)),IF('114成績輸入與落點儀表板'!$C$12="必須採計",V99&gt;0,IF('114成績輸入與落點儀表板'!$C$12="不可採計",V99=0,TRUE)),IF('114成績輸入與落點儀表板'!$C$13="必須採計",W99&gt;0,IF('114成績輸入與落點儀表板'!$C$13="不可採計",W99=0,TRUE)),IF('114成績輸入與落點儀表板'!$C$14="必須採計",X99&gt;0,IF('114成績輸入與落點儀表板'!$C$14="不可採計",X99=0,TRUE)),IF('114成績輸入與落點儀表板'!$C$15="必須採計",Y99&gt;0,IF('114成績輸入與落點儀表板'!$C$15="不可採計",Y99=0,TRUE)),IF('114成績輸入與落點儀表板'!$C$16="必須採計",Z99&gt;0,IF('114成績輸入與落點儀表板'!$C$16="不可採計",Z99=0,TRUE))),"✅ 符合","❌ 不符合")</f>
        <v>✅ 符合</v>
      </c>
      <c r="L99" s="15">
        <v>1</v>
      </c>
      <c r="M99" s="15">
        <v>1</v>
      </c>
      <c r="N99" s="15">
        <v>0</v>
      </c>
      <c r="O99" s="15">
        <v>0</v>
      </c>
      <c r="P99" s="15">
        <v>1.5</v>
      </c>
      <c r="Q99" s="15">
        <v>0</v>
      </c>
      <c r="R99" s="15">
        <v>1.5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</row>
    <row r="100" spans="1:26" ht="15.75" customHeight="1" x14ac:dyDescent="0.3">
      <c r="A100" s="2" t="s">
        <v>348</v>
      </c>
      <c r="B100" s="6" t="s">
        <v>264</v>
      </c>
      <c r="C100" s="6" t="s">
        <v>343</v>
      </c>
      <c r="D100" s="12" t="s">
        <v>103</v>
      </c>
      <c r="E100" s="13" t="s">
        <v>5794</v>
      </c>
      <c r="F100" s="2">
        <v>12</v>
      </c>
      <c r="G100" s="15">
        <v>338</v>
      </c>
      <c r="H100" s="7">
        <f>L100*'114成績輸入與落點儀表板'!$B$2+M100*'114成績輸入與落點儀表板'!$B$3+N100*'114成績輸入與落點儀表板'!$B$4+O100*'114成績輸入與落點儀表板'!$B$5+P100*'114成績輸入與落點儀表板'!$B$6+Q100*'114成績輸入與落點儀表板'!$B$7+R100*'114成績輸入與落點儀表板'!$B$8+S100*'114成績輸入與落點儀表板'!$B$9+T100*'114成績輸入與落點儀表板'!$B$10+U100*'114成績輸入與落點儀表板'!$B$11+V100*'114成績輸入與落點儀表板'!$B$12+W100*'114成績輸入與落點儀表板'!$B$13+X100*'114成績輸入與落點儀表板'!$B$14+Y100*'114成績輸入與落點儀表板'!$B$15+Z100*'114成績輸入與落點儀表板'!$B$16</f>
        <v>0</v>
      </c>
      <c r="I100" s="8">
        <f t="shared" si="2"/>
        <v>-338</v>
      </c>
      <c r="J100" s="2" t="str">
        <f t="shared" si="3"/>
        <v>FAIL</v>
      </c>
      <c r="K100" s="17" t="str">
        <f>IF(AND(IF('114成績輸入與落點儀表板'!$C$2="必須採計",L100&gt;0,IF('114成績輸入與落點儀表板'!$C$2="不可採計",L100=0,TRUE)),IF('114成績輸入與落點儀表板'!$C$3="必須採計",M100&gt;0,IF('114成績輸入與落點儀表板'!$C$3="不可採計",M100=0,TRUE)),IF('114成績輸入與落點儀表板'!$C$4="必須採計",N100&gt;0,IF('114成績輸入與落點儀表板'!$C$4="不可採計",N100=0,TRUE)),IF('114成績輸入與落點儀表板'!$C$5="必須採計",O100&gt;0,IF('114成績輸入與落點儀表板'!$C$5="不可採計",O100=0,TRUE)),IF('114成績輸入與落點儀表板'!$C$6="必須採計",P100&gt;0,IF('114成績輸入與落點儀表板'!$C$6="不可採計",P100=0,TRUE)),IF('114成績輸入與落點儀表板'!$C$7="必須採計",Q100&gt;0,IF('114成績輸入與落點儀表板'!$C$7="不可採計",Q100=0,TRUE)),IF('114成績輸入與落點儀表板'!$C$8="必須採計",R100&gt;0,IF('114成績輸入與落點儀表板'!$C$8="不可採計",R100=0,TRUE)),IF('114成績輸入與落點儀表板'!$C$9="必須採計",S100&gt;0,IF('114成績輸入與落點儀表板'!$C$9="不可採計",S100=0,TRUE)),IF('114成績輸入與落點儀表板'!$C$10="必須採計",T100&gt;0,IF('114成績輸入與落點儀表板'!$C$10="不可採計",T100=0,TRUE)),IF('114成績輸入與落點儀表板'!$C$11="必須採計",U100&gt;0,IF('114成績輸入與落點儀表板'!$C$11="不可採計",U100=0,TRUE)),IF('114成績輸入與落點儀表板'!$C$12="必須採計",V100&gt;0,IF('114成績輸入與落點儀表板'!$C$12="不可採計",V100=0,TRUE)),IF('114成績輸入與落點儀表板'!$C$13="必須採計",W100&gt;0,IF('114成績輸入與落點儀表板'!$C$13="不可採計",W100=0,TRUE)),IF('114成績輸入與落點儀表板'!$C$14="必須採計",X100&gt;0,IF('114成績輸入與落點儀表板'!$C$14="不可採計",X100=0,TRUE)),IF('114成績輸入與落點儀表板'!$C$15="必須採計",Y100&gt;0,IF('114成績輸入與落點儀表板'!$C$15="不可採計",Y100=0,TRUE)),IF('114成績輸入與落點儀表板'!$C$16="必須採計",Z100&gt;0,IF('114成績輸入與落點儀表板'!$C$16="不可採計",Z100=0,TRUE))),"✅ 符合","❌ 不符合")</f>
        <v>✅ 符合</v>
      </c>
      <c r="L100" s="15">
        <v>1</v>
      </c>
      <c r="M100" s="15">
        <v>1</v>
      </c>
      <c r="N100" s="15">
        <v>0</v>
      </c>
      <c r="O100" s="15">
        <v>0</v>
      </c>
      <c r="P100" s="15">
        <v>2</v>
      </c>
      <c r="Q100" s="15">
        <v>0</v>
      </c>
      <c r="R100" s="15">
        <v>2</v>
      </c>
      <c r="S100" s="15">
        <v>1.5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</row>
    <row r="101" spans="1:26" ht="15.75" customHeight="1" x14ac:dyDescent="0.3">
      <c r="A101" s="2" t="s">
        <v>351</v>
      </c>
      <c r="B101" s="6" t="s">
        <v>264</v>
      </c>
      <c r="C101" s="6" t="s">
        <v>346</v>
      </c>
      <c r="D101" s="12" t="s">
        <v>60</v>
      </c>
      <c r="E101" s="13" t="s">
        <v>347</v>
      </c>
      <c r="F101" s="2">
        <v>11</v>
      </c>
      <c r="G101" s="15">
        <v>247</v>
      </c>
      <c r="H101" s="7">
        <f>L101*'114成績輸入與落點儀表板'!$B$2+M101*'114成績輸入與落點儀表板'!$B$3+N101*'114成績輸入與落點儀表板'!$B$4+O101*'114成績輸入與落點儀表板'!$B$5+P101*'114成績輸入與落點儀表板'!$B$6+Q101*'114成績輸入與落點儀表板'!$B$7+R101*'114成績輸入與落點儀表板'!$B$8+S101*'114成績輸入與落點儀表板'!$B$9+T101*'114成績輸入與落點儀表板'!$B$10+U101*'114成績輸入與落點儀表板'!$B$11+V101*'114成績輸入與落點儀表板'!$B$12+W101*'114成績輸入與落點儀表板'!$B$13+X101*'114成績輸入與落點儀表板'!$B$14+Y101*'114成績輸入與落點儀表板'!$B$15+Z101*'114成績輸入與落點儀表板'!$B$16</f>
        <v>0</v>
      </c>
      <c r="I101" s="8">
        <f t="shared" si="2"/>
        <v>-247</v>
      </c>
      <c r="J101" s="2" t="str">
        <f t="shared" si="3"/>
        <v>FAIL</v>
      </c>
      <c r="K101" s="17" t="str">
        <f>IF(AND(IF('114成績輸入與落點儀表板'!$C$2="必須採計",L101&gt;0,IF('114成績輸入與落點儀表板'!$C$2="不可採計",L101=0,TRUE)),IF('114成績輸入與落點儀表板'!$C$3="必須採計",M101&gt;0,IF('114成績輸入與落點儀表板'!$C$3="不可採計",M101=0,TRUE)),IF('114成績輸入與落點儀表板'!$C$4="必須採計",N101&gt;0,IF('114成績輸入與落點儀表板'!$C$4="不可採計",N101=0,TRUE)),IF('114成績輸入與落點儀表板'!$C$5="必須採計",O101&gt;0,IF('114成績輸入與落點儀表板'!$C$5="不可採計",O101=0,TRUE)),IF('114成績輸入與落點儀表板'!$C$6="必須採計",P101&gt;0,IF('114成績輸入與落點儀表板'!$C$6="不可採計",P101=0,TRUE)),IF('114成績輸入與落點儀表板'!$C$7="必須採計",Q101&gt;0,IF('114成績輸入與落點儀表板'!$C$7="不可採計",Q101=0,TRUE)),IF('114成績輸入與落點儀表板'!$C$8="必須採計",R101&gt;0,IF('114成績輸入與落點儀表板'!$C$8="不可採計",R101=0,TRUE)),IF('114成績輸入與落點儀表板'!$C$9="必須採計",S101&gt;0,IF('114成績輸入與落點儀表板'!$C$9="不可採計",S101=0,TRUE)),IF('114成績輸入與落點儀表板'!$C$10="必須採計",T101&gt;0,IF('114成績輸入與落點儀表板'!$C$10="不可採計",T101=0,TRUE)),IF('114成績輸入與落點儀表板'!$C$11="必須採計",U101&gt;0,IF('114成績輸入與落點儀表板'!$C$11="不可採計",U101=0,TRUE)),IF('114成績輸入與落點儀表板'!$C$12="必須採計",V101&gt;0,IF('114成績輸入與落點儀表板'!$C$12="不可採計",V101=0,TRUE)),IF('114成績輸入與落點儀表板'!$C$13="必須採計",W101&gt;0,IF('114成績輸入與落點儀表板'!$C$13="不可採計",W101=0,TRUE)),IF('114成績輸入與落點儀表板'!$C$14="必須採計",X101&gt;0,IF('114成績輸入與落點儀表板'!$C$14="不可採計",X101=0,TRUE)),IF('114成績輸入與落點儀表板'!$C$15="必須採計",Y101&gt;0,IF('114成績輸入與落點儀表板'!$C$15="不可採計",Y101=0,TRUE)),IF('114成績輸入與落點儀表板'!$C$16="必須採計",Z101&gt;0,IF('114成績輸入與落點儀表板'!$C$16="不可採計",Z101=0,TRUE))),"✅ 符合","❌ 不符合")</f>
        <v>✅ 符合</v>
      </c>
      <c r="L101" s="15">
        <v>2</v>
      </c>
      <c r="M101" s="15">
        <v>2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1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</row>
    <row r="102" spans="1:26" ht="15.75" customHeight="1" x14ac:dyDescent="0.3">
      <c r="A102" s="2" t="s">
        <v>354</v>
      </c>
      <c r="B102" s="6" t="s">
        <v>264</v>
      </c>
      <c r="C102" s="6" t="s">
        <v>349</v>
      </c>
      <c r="D102" s="12" t="s">
        <v>227</v>
      </c>
      <c r="E102" s="13" t="s">
        <v>350</v>
      </c>
      <c r="F102" s="2">
        <v>15</v>
      </c>
      <c r="G102" s="15">
        <v>295.5</v>
      </c>
      <c r="H102" s="7">
        <f>L102*'114成績輸入與落點儀表板'!$B$2+M102*'114成績輸入與落點儀表板'!$B$3+N102*'114成績輸入與落點儀表板'!$B$4+O102*'114成績輸入與落點儀表板'!$B$5+P102*'114成績輸入與落點儀表板'!$B$6+Q102*'114成績輸入與落點儀表板'!$B$7+R102*'114成績輸入與落點儀表板'!$B$8+S102*'114成績輸入與落點儀表板'!$B$9+T102*'114成績輸入與落點儀表板'!$B$10+U102*'114成績輸入與落點儀表板'!$B$11+V102*'114成績輸入與落點儀表板'!$B$12+W102*'114成績輸入與落點儀表板'!$B$13+X102*'114成績輸入與落點儀表板'!$B$14+Y102*'114成績輸入與落點儀表板'!$B$15+Z102*'114成績輸入與落點儀表板'!$B$16</f>
        <v>0</v>
      </c>
      <c r="I102" s="8">
        <f t="shared" si="2"/>
        <v>-295.5</v>
      </c>
      <c r="J102" s="2" t="str">
        <f t="shared" si="3"/>
        <v>FAIL</v>
      </c>
      <c r="K102" s="17" t="str">
        <f>IF(AND(IF('114成績輸入與落點儀表板'!$C$2="必須採計",L102&gt;0,IF('114成績輸入與落點儀表板'!$C$2="不可採計",L102=0,TRUE)),IF('114成績輸入與落點儀表板'!$C$3="必須採計",M102&gt;0,IF('114成績輸入與落點儀表板'!$C$3="不可採計",M102=0,TRUE)),IF('114成績輸入與落點儀表板'!$C$4="必須採計",N102&gt;0,IF('114成績輸入與落點儀表板'!$C$4="不可採計",N102=0,TRUE)),IF('114成績輸入與落點儀表板'!$C$5="必須採計",O102&gt;0,IF('114成績輸入與落點儀表板'!$C$5="不可採計",O102=0,TRUE)),IF('114成績輸入與落點儀表板'!$C$6="必須採計",P102&gt;0,IF('114成績輸入與落點儀表板'!$C$6="不可採計",P102=0,TRUE)),IF('114成績輸入與落點儀表板'!$C$7="必須採計",Q102&gt;0,IF('114成績輸入與落點儀表板'!$C$7="不可採計",Q102=0,TRUE)),IF('114成績輸入與落點儀表板'!$C$8="必須採計",R102&gt;0,IF('114成績輸入與落點儀表板'!$C$8="不可採計",R102=0,TRUE)),IF('114成績輸入與落點儀表板'!$C$9="必須採計",S102&gt;0,IF('114成績輸入與落點儀表板'!$C$9="不可採計",S102=0,TRUE)),IF('114成績輸入與落點儀表板'!$C$10="必須採計",T102&gt;0,IF('114成績輸入與落點儀表板'!$C$10="不可採計",T102=0,TRUE)),IF('114成績輸入與落點儀表板'!$C$11="必須採計",U102&gt;0,IF('114成績輸入與落點儀表板'!$C$11="不可採計",U102=0,TRUE)),IF('114成績輸入與落點儀表板'!$C$12="必須採計",V102&gt;0,IF('114成績輸入與落點儀表板'!$C$12="不可採計",V102=0,TRUE)),IF('114成績輸入與落點儀表板'!$C$13="必須採計",W102&gt;0,IF('114成績輸入與落點儀表板'!$C$13="不可採計",W102=0,TRUE)),IF('114成績輸入與落點儀表板'!$C$14="必須採計",X102&gt;0,IF('114成績輸入與落點儀表板'!$C$14="不可採計",X102=0,TRUE)),IF('114成績輸入與落點儀表板'!$C$15="必須採計",Y102&gt;0,IF('114成績輸入與落點儀表板'!$C$15="不可採計",Y102=0,TRUE)),IF('114成績輸入與落點儀表板'!$C$16="必須採計",Z102&gt;0,IF('114成績輸入與落點儀表板'!$C$16="不可採計",Z102=0,TRUE))),"✅ 符合","❌ 不符合")</f>
        <v>✅ 符合</v>
      </c>
      <c r="L102" s="15">
        <v>1.5</v>
      </c>
      <c r="M102" s="15">
        <v>2</v>
      </c>
      <c r="N102" s="15">
        <v>0</v>
      </c>
      <c r="O102" s="15">
        <v>0</v>
      </c>
      <c r="P102" s="15">
        <v>0</v>
      </c>
      <c r="Q102" s="15">
        <v>1</v>
      </c>
      <c r="R102" s="15">
        <v>0</v>
      </c>
      <c r="S102" s="15">
        <v>0</v>
      </c>
      <c r="T102" s="15">
        <v>0</v>
      </c>
      <c r="U102" s="15">
        <v>1</v>
      </c>
      <c r="V102" s="15">
        <v>0</v>
      </c>
      <c r="W102" s="15">
        <v>1</v>
      </c>
      <c r="X102" s="15">
        <v>0</v>
      </c>
      <c r="Y102" s="15">
        <v>0</v>
      </c>
      <c r="Z102" s="15">
        <v>0</v>
      </c>
    </row>
    <row r="103" spans="1:26" ht="15.75" customHeight="1" x14ac:dyDescent="0.3">
      <c r="A103" s="2" t="s">
        <v>357</v>
      </c>
      <c r="B103" s="6" t="s">
        <v>264</v>
      </c>
      <c r="C103" s="6" t="s">
        <v>352</v>
      </c>
      <c r="D103" s="12" t="s">
        <v>121</v>
      </c>
      <c r="E103" s="13" t="s">
        <v>1727</v>
      </c>
      <c r="F103" s="2">
        <v>25</v>
      </c>
      <c r="G103" s="15">
        <v>217</v>
      </c>
      <c r="H103" s="7">
        <f>L103*'114成績輸入與落點儀表板'!$B$2+M103*'114成績輸入與落點儀表板'!$B$3+N103*'114成績輸入與落點儀表板'!$B$4+O103*'114成績輸入與落點儀表板'!$B$5+P103*'114成績輸入與落點儀表板'!$B$6+Q103*'114成績輸入與落點儀表板'!$B$7+R103*'114成績輸入與落點儀表板'!$B$8+S103*'114成績輸入與落點儀表板'!$B$9+T103*'114成績輸入與落點儀表板'!$B$10+U103*'114成績輸入與落點儀表板'!$B$11+V103*'114成績輸入與落點儀表板'!$B$12+W103*'114成績輸入與落點儀表板'!$B$13+X103*'114成績輸入與落點儀表板'!$B$14+Y103*'114成績輸入與落點儀表板'!$B$15+Z103*'114成績輸入與落點儀表板'!$B$16</f>
        <v>0</v>
      </c>
      <c r="I103" s="8">
        <f t="shared" si="2"/>
        <v>-217</v>
      </c>
      <c r="J103" s="2" t="str">
        <f t="shared" si="3"/>
        <v>FAIL</v>
      </c>
      <c r="K103" s="17" t="str">
        <f>IF(AND(IF('114成績輸入與落點儀表板'!$C$2="必須採計",L103&gt;0,IF('114成績輸入與落點儀表板'!$C$2="不可採計",L103=0,TRUE)),IF('114成績輸入與落點儀表板'!$C$3="必須採計",M103&gt;0,IF('114成績輸入與落點儀表板'!$C$3="不可採計",M103=0,TRUE)),IF('114成績輸入與落點儀表板'!$C$4="必須採計",N103&gt;0,IF('114成績輸入與落點儀表板'!$C$4="不可採計",N103=0,TRUE)),IF('114成績輸入與落點儀表板'!$C$5="必須採計",O103&gt;0,IF('114成績輸入與落點儀表板'!$C$5="不可採計",O103=0,TRUE)),IF('114成績輸入與落點儀表板'!$C$6="必須採計",P103&gt;0,IF('114成績輸入與落點儀表板'!$C$6="不可採計",P103=0,TRUE)),IF('114成績輸入與落點儀表板'!$C$7="必須採計",Q103&gt;0,IF('114成績輸入與落點儀表板'!$C$7="不可採計",Q103=0,TRUE)),IF('114成績輸入與落點儀表板'!$C$8="必須採計",R103&gt;0,IF('114成績輸入與落點儀表板'!$C$8="不可採計",R103=0,TRUE)),IF('114成績輸入與落點儀表板'!$C$9="必須採計",S103&gt;0,IF('114成績輸入與落點儀表板'!$C$9="不可採計",S103=0,TRUE)),IF('114成績輸入與落點儀表板'!$C$10="必須採計",T103&gt;0,IF('114成績輸入與落點儀表板'!$C$10="不可採計",T103=0,TRUE)),IF('114成績輸入與落點儀表板'!$C$11="必須採計",U103&gt;0,IF('114成績輸入與落點儀表板'!$C$11="不可採計",U103=0,TRUE)),IF('114成績輸入與落點儀表板'!$C$12="必須採計",V103&gt;0,IF('114成績輸入與落點儀表板'!$C$12="不可採計",V103=0,TRUE)),IF('114成績輸入與落點儀表板'!$C$13="必須採計",W103&gt;0,IF('114成績輸入與落點儀表板'!$C$13="不可採計",W103=0,TRUE)),IF('114成績輸入與落點儀表板'!$C$14="必須採計",X103&gt;0,IF('114成績輸入與落點儀表板'!$C$14="不可採計",X103=0,TRUE)),IF('114成績輸入與落點儀表板'!$C$15="必須採計",Y103&gt;0,IF('114成績輸入與落點儀表板'!$C$15="不可採計",Y103=0,TRUE)),IF('114成績輸入與落點儀表板'!$C$16="必須採計",Z103&gt;0,IF('114成績輸入與落點儀表板'!$C$16="不可採計",Z103=0,TRUE))),"✅ 符合","❌ 不符合")</f>
        <v>✅ 符合</v>
      </c>
      <c r="L103" s="15">
        <v>1.5</v>
      </c>
      <c r="M103" s="15">
        <v>2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1</v>
      </c>
      <c r="X103" s="15">
        <v>0</v>
      </c>
      <c r="Y103" s="15">
        <v>0</v>
      </c>
      <c r="Z103" s="15">
        <v>0</v>
      </c>
    </row>
    <row r="104" spans="1:26" ht="15.75" customHeight="1" x14ac:dyDescent="0.3">
      <c r="A104" s="2" t="s">
        <v>360</v>
      </c>
      <c r="B104" s="6" t="s">
        <v>264</v>
      </c>
      <c r="C104" s="6" t="s">
        <v>355</v>
      </c>
      <c r="D104" s="12" t="s">
        <v>80</v>
      </c>
      <c r="E104" s="13" t="s">
        <v>5795</v>
      </c>
      <c r="F104" s="2">
        <v>9</v>
      </c>
      <c r="G104" s="15">
        <v>359</v>
      </c>
      <c r="H104" s="7">
        <f>L104*'114成績輸入與落點儀表板'!$B$2+M104*'114成績輸入與落點儀表板'!$B$3+N104*'114成績輸入與落點儀表板'!$B$4+O104*'114成績輸入與落點儀表板'!$B$5+P104*'114成績輸入與落點儀表板'!$B$6+Q104*'114成績輸入與落點儀表板'!$B$7+R104*'114成績輸入與落點儀表板'!$B$8+S104*'114成績輸入與落點儀表板'!$B$9+T104*'114成績輸入與落點儀表板'!$B$10+U104*'114成績輸入與落點儀表板'!$B$11+V104*'114成績輸入與落點儀表板'!$B$12+W104*'114成績輸入與落點儀表板'!$B$13+X104*'114成績輸入與落點儀表板'!$B$14+Y104*'114成績輸入與落點儀表板'!$B$15+Z104*'114成績輸入與落點儀表板'!$B$16</f>
        <v>0</v>
      </c>
      <c r="I104" s="8">
        <f t="shared" si="2"/>
        <v>-359</v>
      </c>
      <c r="J104" s="2" t="str">
        <f t="shared" si="3"/>
        <v>FAIL</v>
      </c>
      <c r="K104" s="17" t="str">
        <f>IF(AND(IF('114成績輸入與落點儀表板'!$C$2="必須採計",L104&gt;0,IF('114成績輸入與落點儀表板'!$C$2="不可採計",L104=0,TRUE)),IF('114成績輸入與落點儀表板'!$C$3="必須採計",M104&gt;0,IF('114成績輸入與落點儀表板'!$C$3="不可採計",M104=0,TRUE)),IF('114成績輸入與落點儀表板'!$C$4="必須採計",N104&gt;0,IF('114成績輸入與落點儀表板'!$C$4="不可採計",N104=0,TRUE)),IF('114成績輸入與落點儀表板'!$C$5="必須採計",O104&gt;0,IF('114成績輸入與落點儀表板'!$C$5="不可採計",O104=0,TRUE)),IF('114成績輸入與落點儀表板'!$C$6="必須採計",P104&gt;0,IF('114成績輸入與落點儀表板'!$C$6="不可採計",P104=0,TRUE)),IF('114成績輸入與落點儀表板'!$C$7="必須採計",Q104&gt;0,IF('114成績輸入與落點儀表板'!$C$7="不可採計",Q104=0,TRUE)),IF('114成績輸入與落點儀表板'!$C$8="必須採計",R104&gt;0,IF('114成績輸入與落點儀表板'!$C$8="不可採計",R104=0,TRUE)),IF('114成績輸入與落點儀表板'!$C$9="必須採計",S104&gt;0,IF('114成績輸入與落點儀表板'!$C$9="不可採計",S104=0,TRUE)),IF('114成績輸入與落點儀表板'!$C$10="必須採計",T104&gt;0,IF('114成績輸入與落點儀表板'!$C$10="不可採計",T104=0,TRUE)),IF('114成績輸入與落點儀表板'!$C$11="必須採計",U104&gt;0,IF('114成績輸入與落點儀表板'!$C$11="不可採計",U104=0,TRUE)),IF('114成績輸入與落點儀表板'!$C$12="必須採計",V104&gt;0,IF('114成績輸入與落點儀表板'!$C$12="不可採計",V104=0,TRUE)),IF('114成績輸入與落點儀表板'!$C$13="必須採計",W104&gt;0,IF('114成績輸入與落點儀表板'!$C$13="不可採計",W104=0,TRUE)),IF('114成績輸入與落點儀表板'!$C$14="必須採計",X104&gt;0,IF('114成績輸入與落點儀表板'!$C$14="不可採計",X104=0,TRUE)),IF('114成績輸入與落點儀表板'!$C$15="必須採計",Y104&gt;0,IF('114成績輸入與落點儀表板'!$C$15="不可採計",Y104=0,TRUE)),IF('114成績輸入與落點儀表板'!$C$16="必須採計",Z104&gt;0,IF('114成績輸入與落點儀表板'!$C$16="不可採計",Z104=0,TRUE))),"✅ 符合","❌ 不符合")</f>
        <v>✅ 符合</v>
      </c>
      <c r="L104" s="15">
        <v>2</v>
      </c>
      <c r="M104" s="15">
        <v>2</v>
      </c>
      <c r="N104" s="15">
        <v>0</v>
      </c>
      <c r="O104" s="15">
        <v>0</v>
      </c>
      <c r="P104" s="15">
        <v>0</v>
      </c>
      <c r="Q104" s="15">
        <v>2</v>
      </c>
      <c r="R104" s="15">
        <v>1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1</v>
      </c>
      <c r="Z104" s="15">
        <v>0</v>
      </c>
    </row>
    <row r="105" spans="1:26" ht="15.75" customHeight="1" x14ac:dyDescent="0.3">
      <c r="A105" s="2" t="s">
        <v>363</v>
      </c>
      <c r="B105" s="6" t="s">
        <v>264</v>
      </c>
      <c r="C105" s="6" t="s">
        <v>358</v>
      </c>
      <c r="D105" s="12" t="s">
        <v>80</v>
      </c>
      <c r="E105" s="13" t="s">
        <v>359</v>
      </c>
      <c r="F105" s="2">
        <v>3</v>
      </c>
      <c r="G105" s="15">
        <v>285.82</v>
      </c>
      <c r="H105" s="7">
        <f>L105*'114成績輸入與落點儀表板'!$B$2+M105*'114成績輸入與落點儀表板'!$B$3+N105*'114成績輸入與落點儀表板'!$B$4+O105*'114成績輸入與落點儀表板'!$B$5+P105*'114成績輸入與落點儀表板'!$B$6+Q105*'114成績輸入與落點儀表板'!$B$7+R105*'114成績輸入與落點儀表板'!$B$8+S105*'114成績輸入與落點儀表板'!$B$9+T105*'114成績輸入與落點儀表板'!$B$10+U105*'114成績輸入與落點儀表板'!$B$11+V105*'114成績輸入與落點儀表板'!$B$12+W105*'114成績輸入與落點儀表板'!$B$13+X105*'114成績輸入與落點儀表板'!$B$14+Y105*'114成績輸入與落點儀表板'!$B$15+Z105*'114成績輸入與落點儀表板'!$B$16</f>
        <v>0</v>
      </c>
      <c r="I105" s="8">
        <f t="shared" si="2"/>
        <v>-285.82</v>
      </c>
      <c r="J105" s="2" t="str">
        <f t="shared" si="3"/>
        <v>FAIL</v>
      </c>
      <c r="K105" s="17" t="str">
        <f>IF(AND(IF('114成績輸入與落點儀表板'!$C$2="必須採計",L105&gt;0,IF('114成績輸入與落點儀表板'!$C$2="不可採計",L105=0,TRUE)),IF('114成績輸入與落點儀表板'!$C$3="必須採計",M105&gt;0,IF('114成績輸入與落點儀表板'!$C$3="不可採計",M105=0,TRUE)),IF('114成績輸入與落點儀表板'!$C$4="必須採計",N105&gt;0,IF('114成績輸入與落點儀表板'!$C$4="不可採計",N105=0,TRUE)),IF('114成績輸入與落點儀表板'!$C$5="必須採計",O105&gt;0,IF('114成績輸入與落點儀表板'!$C$5="不可採計",O105=0,TRUE)),IF('114成績輸入與落點儀表板'!$C$6="必須採計",P105&gt;0,IF('114成績輸入與落點儀表板'!$C$6="不可採計",P105=0,TRUE)),IF('114成績輸入與落點儀表板'!$C$7="必須採計",Q105&gt;0,IF('114成績輸入與落點儀表板'!$C$7="不可採計",Q105=0,TRUE)),IF('114成績輸入與落點儀表板'!$C$8="必須採計",R105&gt;0,IF('114成績輸入與落點儀表板'!$C$8="不可採計",R105=0,TRUE)),IF('114成績輸入與落點儀表板'!$C$9="必須採計",S105&gt;0,IF('114成績輸入與落點儀表板'!$C$9="不可採計",S105=0,TRUE)),IF('114成績輸入與落點儀表板'!$C$10="必須採計",T105&gt;0,IF('114成績輸入與落點儀表板'!$C$10="不可採計",T105=0,TRUE)),IF('114成績輸入與落點儀表板'!$C$11="必須採計",U105&gt;0,IF('114成績輸入與落點儀表板'!$C$11="不可採計",U105=0,TRUE)),IF('114成績輸入與落點儀表板'!$C$12="必須採計",V105&gt;0,IF('114成績輸入與落點儀表板'!$C$12="不可採計",V105=0,TRUE)),IF('114成績輸入與落點儀表板'!$C$13="必須採計",W105&gt;0,IF('114成績輸入與落點儀表板'!$C$13="不可採計",W105=0,TRUE)),IF('114成績輸入與落點儀表板'!$C$14="必須採計",X105&gt;0,IF('114成績輸入與落點儀表板'!$C$14="不可採計",X105=0,TRUE)),IF('114成績輸入與落點儀表板'!$C$15="必須採計",Y105&gt;0,IF('114成績輸入與落點儀表板'!$C$15="不可採計",Y105=0,TRUE)),IF('114成績輸入與落點儀表板'!$C$16="必須採計",Z105&gt;0,IF('114成績輸入與落點儀表板'!$C$16="不可採計",Z105=0,TRUE))),"✅ 符合","❌ 不符合")</f>
        <v>✅ 符合</v>
      </c>
      <c r="L105" s="15">
        <v>1</v>
      </c>
      <c r="M105" s="15">
        <v>1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1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</row>
    <row r="106" spans="1:26" ht="15.75" customHeight="1" x14ac:dyDescent="0.3">
      <c r="A106" s="2" t="s">
        <v>366</v>
      </c>
      <c r="B106" s="6" t="s">
        <v>264</v>
      </c>
      <c r="C106" s="6" t="s">
        <v>361</v>
      </c>
      <c r="D106" s="12" t="s">
        <v>80</v>
      </c>
      <c r="E106" s="13" t="s">
        <v>362</v>
      </c>
      <c r="F106" s="2">
        <v>5</v>
      </c>
      <c r="G106" s="15">
        <v>215.75</v>
      </c>
      <c r="H106" s="7">
        <f>L106*'114成績輸入與落點儀表板'!$B$2+M106*'114成績輸入與落點儀表板'!$B$3+N106*'114成績輸入與落點儀表板'!$B$4+O106*'114成績輸入與落點儀表板'!$B$5+P106*'114成績輸入與落點儀表板'!$B$6+Q106*'114成績輸入與落點儀表板'!$B$7+R106*'114成績輸入與落點儀表板'!$B$8+S106*'114成績輸入與落點儀表板'!$B$9+T106*'114成績輸入與落點儀表板'!$B$10+U106*'114成績輸入與落點儀表板'!$B$11+V106*'114成績輸入與落點儀表板'!$B$12+W106*'114成績輸入與落點儀表板'!$B$13+X106*'114成績輸入與落點儀表板'!$B$14+Y106*'114成績輸入與落點儀表板'!$B$15+Z106*'114成績輸入與落點儀表板'!$B$16</f>
        <v>0</v>
      </c>
      <c r="I106" s="8">
        <f t="shared" si="2"/>
        <v>-215.75</v>
      </c>
      <c r="J106" s="2" t="str">
        <f t="shared" si="3"/>
        <v>FAIL</v>
      </c>
      <c r="K106" s="17" t="str">
        <f>IF(AND(IF('114成績輸入與落點儀表板'!$C$2="必須採計",L106&gt;0,IF('114成績輸入與落點儀表板'!$C$2="不可採計",L106=0,TRUE)),IF('114成績輸入與落點儀表板'!$C$3="必須採計",M106&gt;0,IF('114成績輸入與落點儀表板'!$C$3="不可採計",M106=0,TRUE)),IF('114成績輸入與落點儀表板'!$C$4="必須採計",N106&gt;0,IF('114成績輸入與落點儀表板'!$C$4="不可採計",N106=0,TRUE)),IF('114成績輸入與落點儀表板'!$C$5="必須採計",O106&gt;0,IF('114成績輸入與落點儀表板'!$C$5="不可採計",O106=0,TRUE)),IF('114成績輸入與落點儀表板'!$C$6="必須採計",P106&gt;0,IF('114成績輸入與落點儀表板'!$C$6="不可採計",P106=0,TRUE)),IF('114成績輸入與落點儀表板'!$C$7="必須採計",Q106&gt;0,IF('114成績輸入與落點儀表板'!$C$7="不可採計",Q106=0,TRUE)),IF('114成績輸入與落點儀表板'!$C$8="必須採計",R106&gt;0,IF('114成績輸入與落點儀表板'!$C$8="不可採計",R106=0,TRUE)),IF('114成績輸入與落點儀表板'!$C$9="必須採計",S106&gt;0,IF('114成績輸入與落點儀表板'!$C$9="不可採計",S106=0,TRUE)),IF('114成績輸入與落點儀表板'!$C$10="必須採計",T106&gt;0,IF('114成績輸入與落點儀表板'!$C$10="不可採計",T106=0,TRUE)),IF('114成績輸入與落點儀表板'!$C$11="必須採計",U106&gt;0,IF('114成績輸入與落點儀表板'!$C$11="不可採計",U106=0,TRUE)),IF('114成績輸入與落點儀表板'!$C$12="必須採計",V106&gt;0,IF('114成績輸入與落點儀表板'!$C$12="不可採計",V106=0,TRUE)),IF('114成績輸入與落點儀表板'!$C$13="必須採計",W106&gt;0,IF('114成績輸入與落點儀表板'!$C$13="不可採計",W106=0,TRUE)),IF('114成績輸入與落點儀表板'!$C$14="必須採計",X106&gt;0,IF('114成績輸入與落點儀表板'!$C$14="不可採計",X106=0,TRUE)),IF('114成績輸入與落點儀表板'!$C$15="必須採計",Y106&gt;0,IF('114成績輸入與落點儀表板'!$C$15="不可採計",Y106=0,TRUE)),IF('114成績輸入與落點儀表板'!$C$16="必須採計",Z106&gt;0,IF('114成績輸入與落點儀表板'!$C$16="不可採計",Z106=0,TRUE))),"✅ 符合","❌ 不符合")</f>
        <v>✅ 符合</v>
      </c>
      <c r="L106" s="15">
        <v>1.75</v>
      </c>
      <c r="M106" s="15">
        <v>1.25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1.5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</row>
    <row r="107" spans="1:26" ht="15.75" customHeight="1" x14ac:dyDescent="0.3">
      <c r="A107" s="2" t="s">
        <v>369</v>
      </c>
      <c r="B107" s="6" t="s">
        <v>264</v>
      </c>
      <c r="C107" s="6" t="s">
        <v>364</v>
      </c>
      <c r="D107" s="12" t="s">
        <v>80</v>
      </c>
      <c r="E107" s="13" t="s">
        <v>365</v>
      </c>
      <c r="F107" s="2">
        <v>5</v>
      </c>
      <c r="G107" s="15">
        <v>357.6</v>
      </c>
      <c r="H107" s="7">
        <f>L107*'114成績輸入與落點儀表板'!$B$2+M107*'114成績輸入與落點儀表板'!$B$3+N107*'114成績輸入與落點儀表板'!$B$4+O107*'114成績輸入與落點儀表板'!$B$5+P107*'114成績輸入與落點儀表板'!$B$6+Q107*'114成績輸入與落點儀表板'!$B$7+R107*'114成績輸入與落點儀表板'!$B$8+S107*'114成績輸入與落點儀表板'!$B$9+T107*'114成績輸入與落點儀表板'!$B$10+U107*'114成績輸入與落點儀表板'!$B$11+V107*'114成績輸入與落點儀表板'!$B$12+W107*'114成績輸入與落點儀表板'!$B$13+X107*'114成績輸入與落點儀表板'!$B$14+Y107*'114成績輸入與落點儀表板'!$B$15+Z107*'114成績輸入與落點儀表板'!$B$16</f>
        <v>0</v>
      </c>
      <c r="I107" s="8">
        <f t="shared" si="2"/>
        <v>-357.6</v>
      </c>
      <c r="J107" s="2" t="str">
        <f t="shared" si="3"/>
        <v>FAIL</v>
      </c>
      <c r="K107" s="17" t="str">
        <f>IF(AND(IF('114成績輸入與落點儀表板'!$C$2="必須採計",L107&gt;0,IF('114成績輸入與落點儀表板'!$C$2="不可採計",L107=0,TRUE)),IF('114成績輸入與落點儀表板'!$C$3="必須採計",M107&gt;0,IF('114成績輸入與落點儀表板'!$C$3="不可採計",M107=0,TRUE)),IF('114成績輸入與落點儀表板'!$C$4="必須採計",N107&gt;0,IF('114成績輸入與落點儀表板'!$C$4="不可採計",N107=0,TRUE)),IF('114成績輸入與落點儀表板'!$C$5="必須採計",O107&gt;0,IF('114成績輸入與落點儀表板'!$C$5="不可採計",O107=0,TRUE)),IF('114成績輸入與落點儀表板'!$C$6="必須採計",P107&gt;0,IF('114成績輸入與落點儀表板'!$C$6="不可採計",P107=0,TRUE)),IF('114成績輸入與落點儀表板'!$C$7="必須採計",Q107&gt;0,IF('114成績輸入與落點儀表板'!$C$7="不可採計",Q107=0,TRUE)),IF('114成績輸入與落點儀表板'!$C$8="必須採計",R107&gt;0,IF('114成績輸入與落點儀表板'!$C$8="不可採計",R107=0,TRUE)),IF('114成績輸入與落點儀表板'!$C$9="必須採計",S107&gt;0,IF('114成績輸入與落點儀表板'!$C$9="不可採計",S107=0,TRUE)),IF('114成績輸入與落點儀表板'!$C$10="必須採計",T107&gt;0,IF('114成績輸入與落點儀表板'!$C$10="不可採計",T107=0,TRUE)),IF('114成績輸入與落點儀表板'!$C$11="必須採計",U107&gt;0,IF('114成績輸入與落點儀表板'!$C$11="不可採計",U107=0,TRUE)),IF('114成績輸入與落點儀表板'!$C$12="必須採計",V107&gt;0,IF('114成績輸入與落點儀表板'!$C$12="不可採計",V107=0,TRUE)),IF('114成績輸入與落點儀表板'!$C$13="必須採計",W107&gt;0,IF('114成績輸入與落點儀表板'!$C$13="不可採計",W107=0,TRUE)),IF('114成績輸入與落點儀表板'!$C$14="必須採計",X107&gt;0,IF('114成績輸入與落點儀表板'!$C$14="不可採計",X107=0,TRUE)),IF('114成績輸入與落點儀表板'!$C$15="必須採計",Y107&gt;0,IF('114成績輸入與落點儀表板'!$C$15="不可採計",Y107=0,TRUE)),IF('114成績輸入與落點儀表板'!$C$16="必須採計",Z107&gt;0,IF('114成績輸入與落點儀表板'!$C$16="不可採計",Z107=0,TRUE))),"✅ 符合","❌ 不符合")</f>
        <v>✅ 符合</v>
      </c>
      <c r="L107" s="15">
        <v>1.75</v>
      </c>
      <c r="M107" s="15">
        <v>1.75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1</v>
      </c>
      <c r="V107" s="15">
        <v>0</v>
      </c>
      <c r="W107" s="15">
        <v>0</v>
      </c>
      <c r="X107" s="15">
        <v>0</v>
      </c>
      <c r="Y107" s="15">
        <v>0</v>
      </c>
      <c r="Z107" s="15">
        <v>2</v>
      </c>
    </row>
    <row r="108" spans="1:26" ht="15.75" customHeight="1" x14ac:dyDescent="0.3">
      <c r="A108" s="2" t="s">
        <v>371</v>
      </c>
      <c r="B108" s="13" t="s">
        <v>264</v>
      </c>
      <c r="C108" s="13" t="s">
        <v>367</v>
      </c>
      <c r="D108" s="12" t="s">
        <v>80</v>
      </c>
      <c r="E108" s="13" t="s">
        <v>368</v>
      </c>
      <c r="F108" s="2">
        <v>7</v>
      </c>
      <c r="G108" s="15">
        <v>252.24</v>
      </c>
      <c r="H108" s="7">
        <f>L108*'114成績輸入與落點儀表板'!$B$2+M108*'114成績輸入與落點儀表板'!$B$3+N108*'114成績輸入與落點儀表板'!$B$4+O108*'114成績輸入與落點儀表板'!$B$5+P108*'114成績輸入與落點儀表板'!$B$6+Q108*'114成績輸入與落點儀表板'!$B$7+R108*'114成績輸入與落點儀表板'!$B$8+S108*'114成績輸入與落點儀表板'!$B$9+T108*'114成績輸入與落點儀表板'!$B$10+U108*'114成績輸入與落點儀表板'!$B$11+V108*'114成績輸入與落點儀表板'!$B$12+W108*'114成績輸入與落點儀表板'!$B$13+X108*'114成績輸入與落點儀表板'!$B$14+Y108*'114成績輸入與落點儀表板'!$B$15+Z108*'114成績輸入與落點儀表板'!$B$16</f>
        <v>0</v>
      </c>
      <c r="I108" s="8">
        <f t="shared" si="2"/>
        <v>-252.24</v>
      </c>
      <c r="J108" s="2" t="str">
        <f t="shared" si="3"/>
        <v>FAIL</v>
      </c>
      <c r="K108" s="17" t="str">
        <f>IF(AND(IF('114成績輸入與落點儀表板'!$C$2="必須採計",L108&gt;0,IF('114成績輸入與落點儀表板'!$C$2="不可採計",L108=0,TRUE)),IF('114成績輸入與落點儀表板'!$C$3="必須採計",M108&gt;0,IF('114成績輸入與落點儀表板'!$C$3="不可採計",M108=0,TRUE)),IF('114成績輸入與落點儀表板'!$C$4="必須採計",N108&gt;0,IF('114成績輸入與落點儀表板'!$C$4="不可採計",N108=0,TRUE)),IF('114成績輸入與落點儀表板'!$C$5="必須採計",O108&gt;0,IF('114成績輸入與落點儀表板'!$C$5="不可採計",O108=0,TRUE)),IF('114成績輸入與落點儀表板'!$C$6="必須採計",P108&gt;0,IF('114成績輸入與落點儀表板'!$C$6="不可採計",P108=0,TRUE)),IF('114成績輸入與落點儀表板'!$C$7="必須採計",Q108&gt;0,IF('114成績輸入與落點儀表板'!$C$7="不可採計",Q108=0,TRUE)),IF('114成績輸入與落點儀表板'!$C$8="必須採計",R108&gt;0,IF('114成績輸入與落點儀表板'!$C$8="不可採計",R108=0,TRUE)),IF('114成績輸入與落點儀表板'!$C$9="必須採計",S108&gt;0,IF('114成績輸入與落點儀表板'!$C$9="不可採計",S108=0,TRUE)),IF('114成績輸入與落點儀表板'!$C$10="必須採計",T108&gt;0,IF('114成績輸入與落點儀表板'!$C$10="不可採計",T108=0,TRUE)),IF('114成績輸入與落點儀表板'!$C$11="必須採計",U108&gt;0,IF('114成績輸入與落點儀表板'!$C$11="不可採計",U108=0,TRUE)),IF('114成績輸入與落點儀表板'!$C$12="必須採計",V108&gt;0,IF('114成績輸入與落點儀表板'!$C$12="不可採計",V108=0,TRUE)),IF('114成績輸入與落點儀表板'!$C$13="必須採計",W108&gt;0,IF('114成績輸入與落點儀表板'!$C$13="不可採計",W108=0,TRUE)),IF('114成績輸入與落點儀表板'!$C$14="必須採計",X108&gt;0,IF('114成績輸入與落點儀表板'!$C$14="不可採計",X108=0,TRUE)),IF('114成績輸入與落點儀表板'!$C$15="必須採計",Y108&gt;0,IF('114成績輸入與落點儀表板'!$C$15="不可採計",Y108=0,TRUE)),IF('114成績輸入與落點儀表板'!$C$16="必須採計",Z108&gt;0,IF('114成績輸入與落點儀表板'!$C$16="不可採計",Z108=0,TRUE))),"✅ 符合","❌ 不符合")</f>
        <v>✅ 符合</v>
      </c>
      <c r="L108" s="15">
        <v>1</v>
      </c>
      <c r="M108" s="15">
        <v>1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1</v>
      </c>
      <c r="V108" s="15">
        <v>0</v>
      </c>
      <c r="W108" s="15">
        <v>0</v>
      </c>
      <c r="X108" s="15">
        <v>0</v>
      </c>
      <c r="Y108" s="15">
        <v>0</v>
      </c>
      <c r="Z108" s="15">
        <v>1.5</v>
      </c>
    </row>
    <row r="109" spans="1:26" ht="15.75" customHeight="1" x14ac:dyDescent="0.3">
      <c r="A109" s="2" t="s">
        <v>374</v>
      </c>
      <c r="B109" s="6" t="s">
        <v>264</v>
      </c>
      <c r="C109" s="6" t="s">
        <v>370</v>
      </c>
      <c r="D109" s="12" t="s">
        <v>80</v>
      </c>
      <c r="E109" s="13" t="s">
        <v>368</v>
      </c>
      <c r="F109" s="2">
        <v>5</v>
      </c>
      <c r="G109" s="15">
        <v>242.75</v>
      </c>
      <c r="H109" s="7">
        <f>L109*'114成績輸入與落點儀表板'!$B$2+M109*'114成績輸入與落點儀表板'!$B$3+N109*'114成績輸入與落點儀表板'!$B$4+O109*'114成績輸入與落點儀表板'!$B$5+P109*'114成績輸入與落點儀表板'!$B$6+Q109*'114成績輸入與落點儀表板'!$B$7+R109*'114成績輸入與落點儀表板'!$B$8+S109*'114成績輸入與落點儀表板'!$B$9+T109*'114成績輸入與落點儀表板'!$B$10+U109*'114成績輸入與落點儀表板'!$B$11+V109*'114成績輸入與落點儀表板'!$B$12+W109*'114成績輸入與落點儀表板'!$B$13+X109*'114成績輸入與落點儀表板'!$B$14+Y109*'114成績輸入與落點儀表板'!$B$15+Z109*'114成績輸入與落點儀表板'!$B$16</f>
        <v>0</v>
      </c>
      <c r="I109" s="8">
        <f t="shared" si="2"/>
        <v>-242.75</v>
      </c>
      <c r="J109" s="2" t="str">
        <f t="shared" si="3"/>
        <v>FAIL</v>
      </c>
      <c r="K109" s="17" t="str">
        <f>IF(AND(IF('114成績輸入與落點儀表板'!$C$2="必須採計",L109&gt;0,IF('114成績輸入與落點儀表板'!$C$2="不可採計",L109=0,TRUE)),IF('114成績輸入與落點儀表板'!$C$3="必須採計",M109&gt;0,IF('114成績輸入與落點儀表板'!$C$3="不可採計",M109=0,TRUE)),IF('114成績輸入與落點儀表板'!$C$4="必須採計",N109&gt;0,IF('114成績輸入與落點儀表板'!$C$4="不可採計",N109=0,TRUE)),IF('114成績輸入與落點儀表板'!$C$5="必須採計",O109&gt;0,IF('114成績輸入與落點儀表板'!$C$5="不可採計",O109=0,TRUE)),IF('114成績輸入與落點儀表板'!$C$6="必須採計",P109&gt;0,IF('114成績輸入與落點儀表板'!$C$6="不可採計",P109=0,TRUE)),IF('114成績輸入與落點儀表板'!$C$7="必須採計",Q109&gt;0,IF('114成績輸入與落點儀表板'!$C$7="不可採計",Q109=0,TRUE)),IF('114成績輸入與落點儀表板'!$C$8="必須採計",R109&gt;0,IF('114成績輸入與落點儀表板'!$C$8="不可採計",R109=0,TRUE)),IF('114成績輸入與落點儀表板'!$C$9="必須採計",S109&gt;0,IF('114成績輸入與落點儀表板'!$C$9="不可採計",S109=0,TRUE)),IF('114成績輸入與落點儀表板'!$C$10="必須採計",T109&gt;0,IF('114成績輸入與落點儀表板'!$C$10="不可採計",T109=0,TRUE)),IF('114成績輸入與落點儀表板'!$C$11="必須採計",U109&gt;0,IF('114成績輸入與落點儀表板'!$C$11="不可採計",U109=0,TRUE)),IF('114成績輸入與落點儀表板'!$C$12="必須採計",V109&gt;0,IF('114成績輸入與落點儀表板'!$C$12="不可採計",V109=0,TRUE)),IF('114成績輸入與落點儀表板'!$C$13="必須採計",W109&gt;0,IF('114成績輸入與落點儀表板'!$C$13="不可採計",W109=0,TRUE)),IF('114成績輸入與落點儀表板'!$C$14="必須採計",X109&gt;0,IF('114成績輸入與落點儀表板'!$C$14="不可採計",X109=0,TRUE)),IF('114成績輸入與落點儀表板'!$C$15="必須採計",Y109&gt;0,IF('114成績輸入與落點儀表板'!$C$15="不可採計",Y109=0,TRUE)),IF('114成績輸入與落點儀表板'!$C$16="必須採計",Z109&gt;0,IF('114成績輸入與落點儀表板'!$C$16="不可採計",Z109=0,TRUE))),"✅ 符合","❌ 不符合")</f>
        <v>✅ 符合</v>
      </c>
      <c r="L109" s="15">
        <v>1</v>
      </c>
      <c r="M109" s="15">
        <v>1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1</v>
      </c>
      <c r="V109" s="15">
        <v>0</v>
      </c>
      <c r="W109" s="15">
        <v>0</v>
      </c>
      <c r="X109" s="15">
        <v>0</v>
      </c>
      <c r="Y109" s="15">
        <v>0</v>
      </c>
      <c r="Z109" s="15">
        <v>1.5</v>
      </c>
    </row>
    <row r="110" spans="1:26" ht="15.75" customHeight="1" x14ac:dyDescent="0.3">
      <c r="A110" s="2" t="s">
        <v>377</v>
      </c>
      <c r="B110" s="6" t="s">
        <v>264</v>
      </c>
      <c r="C110" s="6" t="s">
        <v>372</v>
      </c>
      <c r="D110" s="12" t="s">
        <v>80</v>
      </c>
      <c r="E110" s="13" t="s">
        <v>373</v>
      </c>
      <c r="F110" s="2">
        <v>7</v>
      </c>
      <c r="G110" s="15">
        <v>261</v>
      </c>
      <c r="H110" s="7">
        <f>L110*'114成績輸入與落點儀表板'!$B$2+M110*'114成績輸入與落點儀表板'!$B$3+N110*'114成績輸入與落點儀表板'!$B$4+O110*'114成績輸入與落點儀表板'!$B$5+P110*'114成績輸入與落點儀表板'!$B$6+Q110*'114成績輸入與落點儀表板'!$B$7+R110*'114成績輸入與落點儀表板'!$B$8+S110*'114成績輸入與落點儀表板'!$B$9+T110*'114成績輸入與落點儀表板'!$B$10+U110*'114成績輸入與落點儀表板'!$B$11+V110*'114成績輸入與落點儀表板'!$B$12+W110*'114成績輸入與落點儀表板'!$B$13+X110*'114成績輸入與落點儀表板'!$B$14+Y110*'114成績輸入與落點儀表板'!$B$15+Z110*'114成績輸入與落點儀表板'!$B$16</f>
        <v>0</v>
      </c>
      <c r="I110" s="8">
        <f t="shared" si="2"/>
        <v>-261</v>
      </c>
      <c r="J110" s="2" t="str">
        <f t="shared" si="3"/>
        <v>FAIL</v>
      </c>
      <c r="K110" s="17" t="str">
        <f>IF(AND(IF('114成績輸入與落點儀表板'!$C$2="必須採計",L110&gt;0,IF('114成績輸入與落點儀表板'!$C$2="不可採計",L110=0,TRUE)),IF('114成績輸入與落點儀表板'!$C$3="必須採計",M110&gt;0,IF('114成績輸入與落點儀表板'!$C$3="不可採計",M110=0,TRUE)),IF('114成績輸入與落點儀表板'!$C$4="必須採計",N110&gt;0,IF('114成績輸入與落點儀表板'!$C$4="不可採計",N110=0,TRUE)),IF('114成績輸入與落點儀表板'!$C$5="必須採計",O110&gt;0,IF('114成績輸入與落點儀表板'!$C$5="不可採計",O110=0,TRUE)),IF('114成績輸入與落點儀表板'!$C$6="必須採計",P110&gt;0,IF('114成績輸入與落點儀表板'!$C$6="不可採計",P110=0,TRUE)),IF('114成績輸入與落點儀表板'!$C$7="必須採計",Q110&gt;0,IF('114成績輸入與落點儀表板'!$C$7="不可採計",Q110=0,TRUE)),IF('114成績輸入與落點儀表板'!$C$8="必須採計",R110&gt;0,IF('114成績輸入與落點儀表板'!$C$8="不可採計",R110=0,TRUE)),IF('114成績輸入與落點儀表板'!$C$9="必須採計",S110&gt;0,IF('114成績輸入與落點儀表板'!$C$9="不可採計",S110=0,TRUE)),IF('114成績輸入與落點儀表板'!$C$10="必須採計",T110&gt;0,IF('114成績輸入與落點儀表板'!$C$10="不可採計",T110=0,TRUE)),IF('114成績輸入與落點儀表板'!$C$11="必須採計",U110&gt;0,IF('114成績輸入與落點儀表板'!$C$11="不可採計",U110=0,TRUE)),IF('114成績輸入與落點儀表板'!$C$12="必須採計",V110&gt;0,IF('114成績輸入與落點儀表板'!$C$12="不可採計",V110=0,TRUE)),IF('114成績輸入與落點儀表板'!$C$13="必須採計",W110&gt;0,IF('114成績輸入與落點儀表板'!$C$13="不可採計",W110=0,TRUE)),IF('114成績輸入與落點儀表板'!$C$14="必須採計",X110&gt;0,IF('114成績輸入與落點儀表板'!$C$14="不可採計",X110=0,TRUE)),IF('114成績輸入與落點儀表板'!$C$15="必須採計",Y110&gt;0,IF('114成績輸入與落點儀表板'!$C$15="不可採計",Y110=0,TRUE)),IF('114成績輸入與落點儀表板'!$C$16="必須採計",Z110&gt;0,IF('114成績輸入與落點儀表板'!$C$16="不可採計",Z110=0,TRUE))),"✅ 符合","❌ 不符合")</f>
        <v>✅ 符合</v>
      </c>
      <c r="L110" s="15">
        <v>1.5</v>
      </c>
      <c r="M110" s="15">
        <v>2</v>
      </c>
      <c r="N110" s="15">
        <v>0</v>
      </c>
      <c r="O110" s="15">
        <v>0</v>
      </c>
      <c r="P110" s="15">
        <v>0</v>
      </c>
      <c r="Q110" s="15">
        <v>1</v>
      </c>
      <c r="R110" s="15">
        <v>0</v>
      </c>
      <c r="S110" s="15">
        <v>0</v>
      </c>
      <c r="T110" s="15">
        <v>1.5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</row>
    <row r="111" spans="1:26" ht="15.75" customHeight="1" x14ac:dyDescent="0.3">
      <c r="A111" s="2" t="s">
        <v>379</v>
      </c>
      <c r="B111" s="6" t="s">
        <v>375</v>
      </c>
      <c r="C111" s="6" t="s">
        <v>55</v>
      </c>
      <c r="D111" s="12" t="s">
        <v>56</v>
      </c>
      <c r="E111" s="13" t="s">
        <v>376</v>
      </c>
      <c r="F111" s="2">
        <v>25</v>
      </c>
      <c r="G111" s="15">
        <v>215.25</v>
      </c>
      <c r="H111" s="7">
        <f>L111*'114成績輸入與落點儀表板'!$B$2+M111*'114成績輸入與落點儀表板'!$B$3+N111*'114成績輸入與落點儀表板'!$B$4+O111*'114成績輸入與落點儀表板'!$B$5+P111*'114成績輸入與落點儀表板'!$B$6+Q111*'114成績輸入與落點儀表板'!$B$7+R111*'114成績輸入與落點儀表板'!$B$8+S111*'114成績輸入與落點儀表板'!$B$9+T111*'114成績輸入與落點儀表板'!$B$10+U111*'114成績輸入與落點儀表板'!$B$11+V111*'114成績輸入與落點儀表板'!$B$12+W111*'114成績輸入與落點儀表板'!$B$13+X111*'114成績輸入與落點儀表板'!$B$14+Y111*'114成績輸入與落點儀表板'!$B$15+Z111*'114成績輸入與落點儀表板'!$B$16</f>
        <v>0</v>
      </c>
      <c r="I111" s="8">
        <f t="shared" si="2"/>
        <v>-215.25</v>
      </c>
      <c r="J111" s="2" t="str">
        <f t="shared" si="3"/>
        <v>FAIL</v>
      </c>
      <c r="K111" s="17" t="str">
        <f>IF(AND(IF('114成績輸入與落點儀表板'!$C$2="必須採計",L111&gt;0,IF('114成績輸入與落點儀表板'!$C$2="不可採計",L111=0,TRUE)),IF('114成績輸入與落點儀表板'!$C$3="必須採計",M111&gt;0,IF('114成績輸入與落點儀表板'!$C$3="不可採計",M111=0,TRUE)),IF('114成績輸入與落點儀表板'!$C$4="必須採計",N111&gt;0,IF('114成績輸入與落點儀表板'!$C$4="不可採計",N111=0,TRUE)),IF('114成績輸入與落點儀表板'!$C$5="必須採計",O111&gt;0,IF('114成績輸入與落點儀表板'!$C$5="不可採計",O111=0,TRUE)),IF('114成績輸入與落點儀表板'!$C$6="必須採計",P111&gt;0,IF('114成績輸入與落點儀表板'!$C$6="不可採計",P111=0,TRUE)),IF('114成績輸入與落點儀表板'!$C$7="必須採計",Q111&gt;0,IF('114成績輸入與落點儀表板'!$C$7="不可採計",Q111=0,TRUE)),IF('114成績輸入與落點儀表板'!$C$8="必須採計",R111&gt;0,IF('114成績輸入與落點儀表板'!$C$8="不可採計",R111=0,TRUE)),IF('114成績輸入與落點儀表板'!$C$9="必須採計",S111&gt;0,IF('114成績輸入與落點儀表板'!$C$9="不可採計",S111=0,TRUE)),IF('114成績輸入與落點儀表板'!$C$10="必須採計",T111&gt;0,IF('114成績輸入與落點儀表板'!$C$10="不可採計",T111=0,TRUE)),IF('114成績輸入與落點儀表板'!$C$11="必須採計",U111&gt;0,IF('114成績輸入與落點儀表板'!$C$11="不可採計",U111=0,TRUE)),IF('114成績輸入與落點儀表板'!$C$12="必須採計",V111&gt;0,IF('114成績輸入與落點儀表板'!$C$12="不可採計",V111=0,TRUE)),IF('114成績輸入與落點儀表板'!$C$13="必須採計",W111&gt;0,IF('114成績輸入與落點儀表板'!$C$13="不可採計",W111=0,TRUE)),IF('114成績輸入與落點儀表板'!$C$14="必須採計",X111&gt;0,IF('114成績輸入與落點儀表板'!$C$14="不可採計",X111=0,TRUE)),IF('114成績輸入與落點儀表板'!$C$15="必須採計",Y111&gt;0,IF('114成績輸入與落點儀表板'!$C$15="不可採計",Y111=0,TRUE)),IF('114成績輸入與落點儀表板'!$C$16="必須採計",Z111&gt;0,IF('114成績輸入與落點儀表板'!$C$16="不可採計",Z111=0,TRUE))),"✅ 符合","❌ 不符合")</f>
        <v>✅ 符合</v>
      </c>
      <c r="L111" s="15">
        <v>2</v>
      </c>
      <c r="M111" s="15">
        <v>1.5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1.25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</row>
    <row r="112" spans="1:26" ht="15.75" customHeight="1" x14ac:dyDescent="0.3">
      <c r="A112" s="2" t="s">
        <v>381</v>
      </c>
      <c r="B112" s="6" t="s">
        <v>375</v>
      </c>
      <c r="C112" s="6" t="s">
        <v>59</v>
      </c>
      <c r="D112" s="12" t="s">
        <v>60</v>
      </c>
      <c r="E112" s="13" t="s">
        <v>378</v>
      </c>
      <c r="F112" s="2">
        <v>34</v>
      </c>
      <c r="G112" s="15">
        <v>189</v>
      </c>
      <c r="H112" s="7">
        <f>L112*'114成績輸入與落點儀表板'!$B$2+M112*'114成績輸入與落點儀表板'!$B$3+N112*'114成績輸入與落點儀表板'!$B$4+O112*'114成績輸入與落點儀表板'!$B$5+P112*'114成績輸入與落點儀表板'!$B$6+Q112*'114成績輸入與落點儀表板'!$B$7+R112*'114成績輸入與落點儀表板'!$B$8+S112*'114成績輸入與落點儀表板'!$B$9+T112*'114成績輸入與落點儀表板'!$B$10+U112*'114成績輸入與落點儀表板'!$B$11+V112*'114成績輸入與落點儀表板'!$B$12+W112*'114成績輸入與落點儀表板'!$B$13+X112*'114成績輸入與落點儀表板'!$B$14+Y112*'114成績輸入與落點儀表板'!$B$15+Z112*'114成績輸入與落點儀表板'!$B$16</f>
        <v>0</v>
      </c>
      <c r="I112" s="8">
        <f t="shared" si="2"/>
        <v>-189</v>
      </c>
      <c r="J112" s="2" t="str">
        <f t="shared" si="3"/>
        <v>FAIL</v>
      </c>
      <c r="K112" s="17" t="str">
        <f>IF(AND(IF('114成績輸入與落點儀表板'!$C$2="必須採計",L112&gt;0,IF('114成績輸入與落點儀表板'!$C$2="不可採計",L112=0,TRUE)),IF('114成績輸入與落點儀表板'!$C$3="必須採計",M112&gt;0,IF('114成績輸入與落點儀表板'!$C$3="不可採計",M112=0,TRUE)),IF('114成績輸入與落點儀表板'!$C$4="必須採計",N112&gt;0,IF('114成績輸入與落點儀表板'!$C$4="不可採計",N112=0,TRUE)),IF('114成績輸入與落點儀表板'!$C$5="必須採計",O112&gt;0,IF('114成績輸入與落點儀表板'!$C$5="不可採計",O112=0,TRUE)),IF('114成績輸入與落點儀表板'!$C$6="必須採計",P112&gt;0,IF('114成績輸入與落點儀表板'!$C$6="不可採計",P112=0,TRUE)),IF('114成績輸入與落點儀表板'!$C$7="必須採計",Q112&gt;0,IF('114成績輸入與落點儀表板'!$C$7="不可採計",Q112=0,TRUE)),IF('114成績輸入與落點儀表板'!$C$8="必須採計",R112&gt;0,IF('114成績輸入與落點儀表板'!$C$8="不可採計",R112=0,TRUE)),IF('114成績輸入與落點儀表板'!$C$9="必須採計",S112&gt;0,IF('114成績輸入與落點儀表板'!$C$9="不可採計",S112=0,TRUE)),IF('114成績輸入與落點儀表板'!$C$10="必須採計",T112&gt;0,IF('114成績輸入與落點儀表板'!$C$10="不可採計",T112=0,TRUE)),IF('114成績輸入與落點儀表板'!$C$11="必須採計",U112&gt;0,IF('114成績輸入與落點儀表板'!$C$11="不可採計",U112=0,TRUE)),IF('114成績輸入與落點儀表板'!$C$12="必須採計",V112&gt;0,IF('114成績輸入與落點儀表板'!$C$12="不可採計",V112=0,TRUE)),IF('114成績輸入與落點儀表板'!$C$13="必須採計",W112&gt;0,IF('114成績輸入與落點儀表板'!$C$13="不可採計",W112=0,TRUE)),IF('114成績輸入與落點儀表板'!$C$14="必須採計",X112&gt;0,IF('114成績輸入與落點儀表板'!$C$14="不可採計",X112=0,TRUE)),IF('114成績輸入與落點儀表板'!$C$15="必須採計",Y112&gt;0,IF('114成績輸入與落點儀表板'!$C$15="不可採計",Y112=0,TRUE)),IF('114成績輸入與落點儀表板'!$C$16="必須採計",Z112&gt;0,IF('114成績輸入與落點儀表板'!$C$16="不可採計",Z112=0,TRUE))),"✅ 符合","❌ 不符合")</f>
        <v>✅ 符合</v>
      </c>
      <c r="L112" s="15">
        <v>1</v>
      </c>
      <c r="M112" s="15">
        <v>2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1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</row>
    <row r="113" spans="1:26" ht="15.75" customHeight="1" x14ac:dyDescent="0.3">
      <c r="A113" s="2" t="s">
        <v>384</v>
      </c>
      <c r="B113" s="6" t="s">
        <v>375</v>
      </c>
      <c r="C113" s="6" t="s">
        <v>63</v>
      </c>
      <c r="D113" s="12" t="s">
        <v>56</v>
      </c>
      <c r="E113" s="13" t="s">
        <v>380</v>
      </c>
      <c r="F113" s="2">
        <v>26</v>
      </c>
      <c r="G113" s="15">
        <v>209</v>
      </c>
      <c r="H113" s="7">
        <f>L113*'114成績輸入與落點儀表板'!$B$2+M113*'114成績輸入與落點儀表板'!$B$3+N113*'114成績輸入與落點儀表板'!$B$4+O113*'114成績輸入與落點儀表板'!$B$5+P113*'114成績輸入與落點儀表板'!$B$6+Q113*'114成績輸入與落點儀表板'!$B$7+R113*'114成績輸入與落點儀表板'!$B$8+S113*'114成績輸入與落點儀表板'!$B$9+T113*'114成績輸入與落點儀表板'!$B$10+U113*'114成績輸入與落點儀表板'!$B$11+V113*'114成績輸入與落點儀表板'!$B$12+W113*'114成績輸入與落點儀表板'!$B$13+X113*'114成績輸入與落點儀表板'!$B$14+Y113*'114成績輸入與落點儀表板'!$B$15+Z113*'114成績輸入與落點儀表板'!$B$16</f>
        <v>0</v>
      </c>
      <c r="I113" s="8">
        <f t="shared" si="2"/>
        <v>-209</v>
      </c>
      <c r="J113" s="2" t="str">
        <f t="shared" si="3"/>
        <v>FAIL</v>
      </c>
      <c r="K113" s="17" t="str">
        <f>IF(AND(IF('114成績輸入與落點儀表板'!$C$2="必須採計",L113&gt;0,IF('114成績輸入與落點儀表板'!$C$2="不可採計",L113=0,TRUE)),IF('114成績輸入與落點儀表板'!$C$3="必須採計",M113&gt;0,IF('114成績輸入與落點儀表板'!$C$3="不可採計",M113=0,TRUE)),IF('114成績輸入與落點儀表板'!$C$4="必須採計",N113&gt;0,IF('114成績輸入與落點儀表板'!$C$4="不可採計",N113=0,TRUE)),IF('114成績輸入與落點儀表板'!$C$5="必須採計",O113&gt;0,IF('114成績輸入與落點儀表板'!$C$5="不可採計",O113=0,TRUE)),IF('114成績輸入與落點儀表板'!$C$6="必須採計",P113&gt;0,IF('114成績輸入與落點儀表板'!$C$6="不可採計",P113=0,TRUE)),IF('114成績輸入與落點儀表板'!$C$7="必須採計",Q113&gt;0,IF('114成績輸入與落點儀表板'!$C$7="不可採計",Q113=0,TRUE)),IF('114成績輸入與落點儀表板'!$C$8="必須採計",R113&gt;0,IF('114成績輸入與落點儀表板'!$C$8="不可採計",R113=0,TRUE)),IF('114成績輸入與落點儀表板'!$C$9="必須採計",S113&gt;0,IF('114成績輸入與落點儀表板'!$C$9="不可採計",S113=0,TRUE)),IF('114成績輸入與落點儀表板'!$C$10="必須採計",T113&gt;0,IF('114成績輸入與落點儀表板'!$C$10="不可採計",T113=0,TRUE)),IF('114成績輸入與落點儀表板'!$C$11="必須採計",U113&gt;0,IF('114成績輸入與落點儀表板'!$C$11="不可採計",U113=0,TRUE)),IF('114成績輸入與落點儀表板'!$C$12="必須採計",V113&gt;0,IF('114成績輸入與落點儀表板'!$C$12="不可採計",V113=0,TRUE)),IF('114成績輸入與落點儀表板'!$C$13="必須採計",W113&gt;0,IF('114成績輸入與落點儀表板'!$C$13="不可採計",W113=0,TRUE)),IF('114成績輸入與落點儀表板'!$C$14="必須採計",X113&gt;0,IF('114成績輸入與落點儀表板'!$C$14="不可採計",X113=0,TRUE)),IF('114成績輸入與落點儀表板'!$C$15="必須採計",Y113&gt;0,IF('114成績輸入與落點儀表板'!$C$15="不可採計",Y113=0,TRUE)),IF('114成績輸入與落點儀表板'!$C$16="必須採計",Z113&gt;0,IF('114成績輸入與落點儀表板'!$C$16="不可採計",Z113=0,TRUE))),"✅ 符合","❌ 不符合")</f>
        <v>✅ 符合</v>
      </c>
      <c r="L113" s="15">
        <v>1</v>
      </c>
      <c r="M113" s="15">
        <v>1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1.5</v>
      </c>
      <c r="V113" s="15">
        <v>1</v>
      </c>
      <c r="W113" s="15">
        <v>0</v>
      </c>
      <c r="X113" s="15">
        <v>0</v>
      </c>
      <c r="Y113" s="15">
        <v>0</v>
      </c>
      <c r="Z113" s="15">
        <v>0</v>
      </c>
    </row>
    <row r="114" spans="1:26" ht="15.75" customHeight="1" x14ac:dyDescent="0.3">
      <c r="A114" s="2" t="s">
        <v>386</v>
      </c>
      <c r="B114" s="6" t="s">
        <v>375</v>
      </c>
      <c r="C114" s="6" t="s">
        <v>382</v>
      </c>
      <c r="D114" s="12" t="s">
        <v>56</v>
      </c>
      <c r="E114" s="13" t="s">
        <v>383</v>
      </c>
      <c r="F114" s="2">
        <v>4</v>
      </c>
      <c r="G114" s="15">
        <v>287.5</v>
      </c>
      <c r="H114" s="7">
        <f>L114*'114成績輸入與落點儀表板'!$B$2+M114*'114成績輸入與落點儀表板'!$B$3+N114*'114成績輸入與落點儀表板'!$B$4+O114*'114成績輸入與落點儀表板'!$B$5+P114*'114成績輸入與落點儀表板'!$B$6+Q114*'114成績輸入與落點儀表板'!$B$7+R114*'114成績輸入與落點儀表板'!$B$8+S114*'114成績輸入與落點儀表板'!$B$9+T114*'114成績輸入與落點儀表板'!$B$10+U114*'114成績輸入與落點儀表板'!$B$11+V114*'114成績輸入與落點儀表板'!$B$12+W114*'114成績輸入與落點儀表板'!$B$13+X114*'114成績輸入與落點儀表板'!$B$14+Y114*'114成績輸入與落點儀表板'!$B$15+Z114*'114成績輸入與落點儀表板'!$B$16</f>
        <v>0</v>
      </c>
      <c r="I114" s="8">
        <f t="shared" si="2"/>
        <v>-287.5</v>
      </c>
      <c r="J114" s="2" t="str">
        <f t="shared" si="3"/>
        <v>FAIL</v>
      </c>
      <c r="K114" s="17" t="str">
        <f>IF(AND(IF('114成績輸入與落點儀表板'!$C$2="必須採計",L114&gt;0,IF('114成績輸入與落點儀表板'!$C$2="不可採計",L114=0,TRUE)),IF('114成績輸入與落點儀表板'!$C$3="必須採計",M114&gt;0,IF('114成績輸入與落點儀表板'!$C$3="不可採計",M114=0,TRUE)),IF('114成績輸入與落點儀表板'!$C$4="必須採計",N114&gt;0,IF('114成績輸入與落點儀表板'!$C$4="不可採計",N114=0,TRUE)),IF('114成績輸入與落點儀表板'!$C$5="必須採計",O114&gt;0,IF('114成績輸入與落點儀表板'!$C$5="不可採計",O114=0,TRUE)),IF('114成績輸入與落點儀表板'!$C$6="必須採計",P114&gt;0,IF('114成績輸入與落點儀表板'!$C$6="不可採計",P114=0,TRUE)),IF('114成績輸入與落點儀表板'!$C$7="必須採計",Q114&gt;0,IF('114成績輸入與落點儀表板'!$C$7="不可採計",Q114=0,TRUE)),IF('114成績輸入與落點儀表板'!$C$8="必須採計",R114&gt;0,IF('114成績輸入與落點儀表板'!$C$8="不可採計",R114=0,TRUE)),IF('114成績輸入與落點儀表板'!$C$9="必須採計",S114&gt;0,IF('114成績輸入與落點儀表板'!$C$9="不可採計",S114=0,TRUE)),IF('114成績輸入與落點儀表板'!$C$10="必須採計",T114&gt;0,IF('114成績輸入與落點儀表板'!$C$10="不可採計",T114=0,TRUE)),IF('114成績輸入與落點儀表板'!$C$11="必須採計",U114&gt;0,IF('114成績輸入與落點儀表板'!$C$11="不可採計",U114=0,TRUE)),IF('114成績輸入與落點儀表板'!$C$12="必須採計",V114&gt;0,IF('114成績輸入與落點儀表板'!$C$12="不可採計",V114=0,TRUE)),IF('114成績輸入與落點儀表板'!$C$13="必須採計",W114&gt;0,IF('114成績輸入與落點儀表板'!$C$13="不可採計",W114=0,TRUE)),IF('114成績輸入與落點儀表板'!$C$14="必須採計",X114&gt;0,IF('114成績輸入與落點儀表板'!$C$14="不可採計",X114=0,TRUE)),IF('114成績輸入與落點儀表板'!$C$15="必須採計",Y114&gt;0,IF('114成績輸入與落點儀表板'!$C$15="不可採計",Y114=0,TRUE)),IF('114成績輸入與落點儀表板'!$C$16="必須採計",Z114&gt;0,IF('114成績輸入與落點儀表板'!$C$16="不可採計",Z114=0,TRUE))),"✅ 符合","❌ 不符合")</f>
        <v>✅ 符合</v>
      </c>
      <c r="L114" s="15">
        <v>2</v>
      </c>
      <c r="M114" s="15">
        <v>1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1.5</v>
      </c>
      <c r="V114" s="15">
        <v>1.5</v>
      </c>
      <c r="W114" s="15">
        <v>0</v>
      </c>
      <c r="X114" s="15">
        <v>0</v>
      </c>
      <c r="Y114" s="15">
        <v>0</v>
      </c>
      <c r="Z114" s="15">
        <v>0</v>
      </c>
    </row>
    <row r="115" spans="1:26" ht="15.75" customHeight="1" x14ac:dyDescent="0.3">
      <c r="A115" s="2" t="s">
        <v>388</v>
      </c>
      <c r="B115" s="13" t="s">
        <v>375</v>
      </c>
      <c r="C115" s="13" t="s">
        <v>223</v>
      </c>
      <c r="D115" s="12" t="s">
        <v>121</v>
      </c>
      <c r="E115" s="13" t="s">
        <v>1053</v>
      </c>
      <c r="F115" s="2">
        <v>31</v>
      </c>
      <c r="G115" s="15">
        <v>220</v>
      </c>
      <c r="H115" s="7">
        <f>L115*'114成績輸入與落點儀表板'!$B$2+M115*'114成績輸入與落點儀表板'!$B$3+N115*'114成績輸入與落點儀表板'!$B$4+O115*'114成績輸入與落點儀表板'!$B$5+P115*'114成績輸入與落點儀表板'!$B$6+Q115*'114成績輸入與落點儀表板'!$B$7+R115*'114成績輸入與落點儀表板'!$B$8+S115*'114成績輸入與落點儀表板'!$B$9+T115*'114成績輸入與落點儀表板'!$B$10+U115*'114成績輸入與落點儀表板'!$B$11+V115*'114成績輸入與落點儀表板'!$B$12+W115*'114成績輸入與落點儀表板'!$B$13+X115*'114成績輸入與落點儀表板'!$B$14+Y115*'114成績輸入與落點儀表板'!$B$15+Z115*'114成績輸入與落點儀表板'!$B$16</f>
        <v>0</v>
      </c>
      <c r="I115" s="8">
        <f t="shared" si="2"/>
        <v>-220</v>
      </c>
      <c r="J115" s="2" t="str">
        <f t="shared" si="3"/>
        <v>FAIL</v>
      </c>
      <c r="K115" s="17" t="str">
        <f>IF(AND(IF('114成績輸入與落點儀表板'!$C$2="必須採計",L115&gt;0,IF('114成績輸入與落點儀表板'!$C$2="不可採計",L115=0,TRUE)),IF('114成績輸入與落點儀表板'!$C$3="必須採計",M115&gt;0,IF('114成績輸入與落點儀表板'!$C$3="不可採計",M115=0,TRUE)),IF('114成績輸入與落點儀表板'!$C$4="必須採計",N115&gt;0,IF('114成績輸入與落點儀表板'!$C$4="不可採計",N115=0,TRUE)),IF('114成績輸入與落點儀表板'!$C$5="必須採計",O115&gt;0,IF('114成績輸入與落點儀表板'!$C$5="不可採計",O115=0,TRUE)),IF('114成績輸入與落點儀表板'!$C$6="必須採計",P115&gt;0,IF('114成績輸入與落點儀表板'!$C$6="不可採計",P115=0,TRUE)),IF('114成績輸入與落點儀表板'!$C$7="必須採計",Q115&gt;0,IF('114成績輸入與落點儀表板'!$C$7="不可採計",Q115=0,TRUE)),IF('114成績輸入與落點儀表板'!$C$8="必須採計",R115&gt;0,IF('114成績輸入與落點儀表板'!$C$8="不可採計",R115=0,TRUE)),IF('114成績輸入與落點儀表板'!$C$9="必須採計",S115&gt;0,IF('114成績輸入與落點儀表板'!$C$9="不可採計",S115=0,TRUE)),IF('114成績輸入與落點儀表板'!$C$10="必須採計",T115&gt;0,IF('114成績輸入與落點儀表板'!$C$10="不可採計",T115=0,TRUE)),IF('114成績輸入與落點儀表板'!$C$11="必須採計",U115&gt;0,IF('114成績輸入與落點儀表板'!$C$11="不可採計",U115=0,TRUE)),IF('114成績輸入與落點儀表板'!$C$12="必須採計",V115&gt;0,IF('114成績輸入與落點儀表板'!$C$12="不可採計",V115=0,TRUE)),IF('114成績輸入與落點儀表板'!$C$13="必須採計",W115&gt;0,IF('114成績輸入與落點儀表板'!$C$13="不可採計",W115=0,TRUE)),IF('114成績輸入與落點儀表板'!$C$14="必須採計",X115&gt;0,IF('114成績輸入與落點儀表板'!$C$14="不可採計",X115=0,TRUE)),IF('114成績輸入與落點儀表板'!$C$15="必須採計",Y115&gt;0,IF('114成績輸入與落點儀表板'!$C$15="不可採計",Y115=0,TRUE)),IF('114成績輸入與落點儀表板'!$C$16="必須採計",Z115&gt;0,IF('114成績輸入與落點儀表板'!$C$16="不可採計",Z115=0,TRUE))),"✅ 符合","❌ 不符合")</f>
        <v>✅ 符合</v>
      </c>
      <c r="L115" s="15">
        <v>1</v>
      </c>
      <c r="M115" s="15">
        <v>2</v>
      </c>
      <c r="N115" s="15">
        <v>2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</row>
    <row r="116" spans="1:26" ht="15.75" customHeight="1" x14ac:dyDescent="0.3">
      <c r="A116" s="2" t="s">
        <v>390</v>
      </c>
      <c r="B116" s="6" t="s">
        <v>375</v>
      </c>
      <c r="C116" s="6" t="s">
        <v>352</v>
      </c>
      <c r="D116" s="12" t="s">
        <v>121</v>
      </c>
      <c r="E116" s="13" t="s">
        <v>2628</v>
      </c>
      <c r="F116" s="2">
        <v>30</v>
      </c>
      <c r="G116" s="15">
        <v>260</v>
      </c>
      <c r="H116" s="7">
        <f>L116*'114成績輸入與落點儀表板'!$B$2+M116*'114成績輸入與落點儀表板'!$B$3+N116*'114成績輸入與落點儀表板'!$B$4+O116*'114成績輸入與落點儀表板'!$B$5+P116*'114成績輸入與落點儀表板'!$B$6+Q116*'114成績輸入與落點儀表板'!$B$7+R116*'114成績輸入與落點儀表板'!$B$8+S116*'114成績輸入與落點儀表板'!$B$9+T116*'114成績輸入與落點儀表板'!$B$10+U116*'114成績輸入與落點儀表板'!$B$11+V116*'114成績輸入與落點儀表板'!$B$12+W116*'114成績輸入與落點儀表板'!$B$13+X116*'114成績輸入與落點儀表板'!$B$14+Y116*'114成績輸入與落點儀表板'!$B$15+Z116*'114成績輸入與落點儀表板'!$B$16</f>
        <v>0</v>
      </c>
      <c r="I116" s="8">
        <f t="shared" si="2"/>
        <v>-260</v>
      </c>
      <c r="J116" s="2" t="str">
        <f t="shared" si="3"/>
        <v>FAIL</v>
      </c>
      <c r="K116" s="17" t="str">
        <f>IF(AND(IF('114成績輸入與落點儀表板'!$C$2="必須採計",L116&gt;0,IF('114成績輸入與落點儀表板'!$C$2="不可採計",L116=0,TRUE)),IF('114成績輸入與落點儀表板'!$C$3="必須採計",M116&gt;0,IF('114成績輸入與落點儀表板'!$C$3="不可採計",M116=0,TRUE)),IF('114成績輸入與落點儀表板'!$C$4="必須採計",N116&gt;0,IF('114成績輸入與落點儀表板'!$C$4="不可採計",N116=0,TRUE)),IF('114成績輸入與落點儀表板'!$C$5="必須採計",O116&gt;0,IF('114成績輸入與落點儀表板'!$C$5="不可採計",O116=0,TRUE)),IF('114成績輸入與落點儀表板'!$C$6="必須採計",P116&gt;0,IF('114成績輸入與落點儀表板'!$C$6="不可採計",P116=0,TRUE)),IF('114成績輸入與落點儀表板'!$C$7="必須採計",Q116&gt;0,IF('114成績輸入與落點儀表板'!$C$7="不可採計",Q116=0,TRUE)),IF('114成績輸入與落點儀表板'!$C$8="必須採計",R116&gt;0,IF('114成績輸入與落點儀表板'!$C$8="不可採計",R116=0,TRUE)),IF('114成績輸入與落點儀表板'!$C$9="必須採計",S116&gt;0,IF('114成績輸入與落點儀表板'!$C$9="不可採計",S116=0,TRUE)),IF('114成績輸入與落點儀表板'!$C$10="必須採計",T116&gt;0,IF('114成績輸入與落點儀表板'!$C$10="不可採計",T116=0,TRUE)),IF('114成績輸入與落點儀表板'!$C$11="必須採計",U116&gt;0,IF('114成績輸入與落點儀表板'!$C$11="不可採計",U116=0,TRUE)),IF('114成績輸入與落點儀表板'!$C$12="必須採計",V116&gt;0,IF('114成績輸入與落點儀表板'!$C$12="不可採計",V116=0,TRUE)),IF('114成績輸入與落點儀表板'!$C$13="必須採計",W116&gt;0,IF('114成績輸入與落點儀表板'!$C$13="不可採計",W116=0,TRUE)),IF('114成績輸入與落點儀表板'!$C$14="必須採計",X116&gt;0,IF('114成績輸入與落點儀表板'!$C$14="不可採計",X116=0,TRUE)),IF('114成績輸入與落點儀表板'!$C$15="必須採計",Y116&gt;0,IF('114成績輸入與落點儀表板'!$C$15="不可採計",Y116=0,TRUE)),IF('114成績輸入與落點儀表板'!$C$16="必須採計",Z116&gt;0,IF('114成績輸入與落點儀表板'!$C$16="不可採計",Z116=0,TRUE))),"✅ 符合","❌ 不符合")</f>
        <v>✅ 符合</v>
      </c>
      <c r="L116" s="15">
        <v>1</v>
      </c>
      <c r="M116" s="15">
        <v>2</v>
      </c>
      <c r="N116" s="15">
        <v>0</v>
      </c>
      <c r="O116" s="15">
        <v>0</v>
      </c>
      <c r="P116" s="15">
        <v>0</v>
      </c>
      <c r="Q116" s="15">
        <v>2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0</v>
      </c>
      <c r="Y116" s="15">
        <v>0</v>
      </c>
      <c r="Z116" s="15">
        <v>0</v>
      </c>
    </row>
    <row r="117" spans="1:26" ht="15.75" customHeight="1" x14ac:dyDescent="0.3">
      <c r="A117" s="2" t="s">
        <v>393</v>
      </c>
      <c r="B117" s="6" t="s">
        <v>375</v>
      </c>
      <c r="C117" s="6" t="s">
        <v>233</v>
      </c>
      <c r="D117" s="12" t="s">
        <v>73</v>
      </c>
      <c r="E117" s="13" t="s">
        <v>389</v>
      </c>
      <c r="F117" s="2">
        <v>23</v>
      </c>
      <c r="G117" s="15">
        <v>222</v>
      </c>
      <c r="H117" s="7">
        <f>L117*'114成績輸入與落點儀表板'!$B$2+M117*'114成績輸入與落點儀表板'!$B$3+N117*'114成績輸入與落點儀表板'!$B$4+O117*'114成績輸入與落點儀表板'!$B$5+P117*'114成績輸入與落點儀表板'!$B$6+Q117*'114成績輸入與落點儀表板'!$B$7+R117*'114成績輸入與落點儀表板'!$B$8+S117*'114成績輸入與落點儀表板'!$B$9+T117*'114成績輸入與落點儀表板'!$B$10+U117*'114成績輸入與落點儀表板'!$B$11+V117*'114成績輸入與落點儀表板'!$B$12+W117*'114成績輸入與落點儀表板'!$B$13+X117*'114成績輸入與落點儀表板'!$B$14+Y117*'114成績輸入與落點儀表板'!$B$15+Z117*'114成績輸入與落點儀表板'!$B$16</f>
        <v>0</v>
      </c>
      <c r="I117" s="8">
        <f t="shared" si="2"/>
        <v>-222</v>
      </c>
      <c r="J117" s="2" t="str">
        <f t="shared" si="3"/>
        <v>FAIL</v>
      </c>
      <c r="K117" s="17" t="str">
        <f>IF(AND(IF('114成績輸入與落點儀表板'!$C$2="必須採計",L117&gt;0,IF('114成績輸入與落點儀表板'!$C$2="不可採計",L117=0,TRUE)),IF('114成績輸入與落點儀表板'!$C$3="必須採計",M117&gt;0,IF('114成績輸入與落點儀表板'!$C$3="不可採計",M117=0,TRUE)),IF('114成績輸入與落點儀表板'!$C$4="必須採計",N117&gt;0,IF('114成績輸入與落點儀表板'!$C$4="不可採計",N117=0,TRUE)),IF('114成績輸入與落點儀表板'!$C$5="必須採計",O117&gt;0,IF('114成績輸入與落點儀表板'!$C$5="不可採計",O117=0,TRUE)),IF('114成績輸入與落點儀表板'!$C$6="必須採計",P117&gt;0,IF('114成績輸入與落點儀表板'!$C$6="不可採計",P117=0,TRUE)),IF('114成績輸入與落點儀表板'!$C$7="必須採計",Q117&gt;0,IF('114成績輸入與落點儀表板'!$C$7="不可採計",Q117=0,TRUE)),IF('114成績輸入與落點儀表板'!$C$8="必須採計",R117&gt;0,IF('114成績輸入與落點儀表板'!$C$8="不可採計",R117=0,TRUE)),IF('114成績輸入與落點儀表板'!$C$9="必須採計",S117&gt;0,IF('114成績輸入與落點儀表板'!$C$9="不可採計",S117=0,TRUE)),IF('114成績輸入與落點儀表板'!$C$10="必須採計",T117&gt;0,IF('114成績輸入與落點儀表板'!$C$10="不可採計",T117=0,TRUE)),IF('114成績輸入與落點儀表板'!$C$11="必須採計",U117&gt;0,IF('114成績輸入與落點儀表板'!$C$11="不可採計",U117=0,TRUE)),IF('114成績輸入與落點儀表板'!$C$12="必須採計",V117&gt;0,IF('114成績輸入與落點儀表板'!$C$12="不可採計",V117=0,TRUE)),IF('114成績輸入與落點儀表板'!$C$13="必須採計",W117&gt;0,IF('114成績輸入與落點儀表板'!$C$13="不可採計",W117=0,TRUE)),IF('114成績輸入與落點儀表板'!$C$14="必須採計",X117&gt;0,IF('114成績輸入與落點儀表板'!$C$14="不可採計",X117=0,TRUE)),IF('114成績輸入與落點儀表板'!$C$15="必須採計",Y117&gt;0,IF('114成績輸入與落點儀表板'!$C$15="不可採計",Y117=0,TRUE)),IF('114成績輸入與落點儀表板'!$C$16="必須採計",Z117&gt;0,IF('114成績輸入與落點儀表板'!$C$16="不可採計",Z117=0,TRUE))),"✅ 符合","❌ 不符合")</f>
        <v>✅ 符合</v>
      </c>
      <c r="L117" s="15">
        <v>1</v>
      </c>
      <c r="M117" s="15">
        <v>2</v>
      </c>
      <c r="N117" s="15">
        <v>2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</row>
    <row r="118" spans="1:26" ht="15.75" customHeight="1" x14ac:dyDescent="0.3">
      <c r="A118" s="2" t="s">
        <v>396</v>
      </c>
      <c r="B118" s="13" t="s">
        <v>375</v>
      </c>
      <c r="C118" s="13" t="s">
        <v>391</v>
      </c>
      <c r="D118" s="12" t="s">
        <v>121</v>
      </c>
      <c r="E118" s="13" t="s">
        <v>392</v>
      </c>
      <c r="F118" s="2">
        <v>26</v>
      </c>
      <c r="G118" s="15">
        <v>255</v>
      </c>
      <c r="H118" s="7">
        <f>L118*'114成績輸入與落點儀表板'!$B$2+M118*'114成績輸入與落點儀表板'!$B$3+N118*'114成績輸入與落點儀表板'!$B$4+O118*'114成績輸入與落點儀表板'!$B$5+P118*'114成績輸入與落點儀表板'!$B$6+Q118*'114成績輸入與落點儀表板'!$B$7+R118*'114成績輸入與落點儀表板'!$B$8+S118*'114成績輸入與落點儀表板'!$B$9+T118*'114成績輸入與落點儀表板'!$B$10+U118*'114成績輸入與落點儀表板'!$B$11+V118*'114成績輸入與落點儀表板'!$B$12+W118*'114成績輸入與落點儀表板'!$B$13+X118*'114成績輸入與落點儀表板'!$B$14+Y118*'114成績輸入與落點儀表板'!$B$15+Z118*'114成績輸入與落點儀表板'!$B$16</f>
        <v>0</v>
      </c>
      <c r="I118" s="8">
        <f t="shared" si="2"/>
        <v>-255</v>
      </c>
      <c r="J118" s="2" t="str">
        <f t="shared" si="3"/>
        <v>FAIL</v>
      </c>
      <c r="K118" s="17" t="str">
        <f>IF(AND(IF('114成績輸入與落點儀表板'!$C$2="必須採計",L118&gt;0,IF('114成績輸入與落點儀表板'!$C$2="不可採計",L118=0,TRUE)),IF('114成績輸入與落點儀表板'!$C$3="必須採計",M118&gt;0,IF('114成績輸入與落點儀表板'!$C$3="不可採計",M118=0,TRUE)),IF('114成績輸入與落點儀表板'!$C$4="必須採計",N118&gt;0,IF('114成績輸入與落點儀表板'!$C$4="不可採計",N118=0,TRUE)),IF('114成績輸入與落點儀表板'!$C$5="必須採計",O118&gt;0,IF('114成績輸入與落點儀表板'!$C$5="不可採計",O118=0,TRUE)),IF('114成績輸入與落點儀表板'!$C$6="必須採計",P118&gt;0,IF('114成績輸入與落點儀表板'!$C$6="不可採計",P118=0,TRUE)),IF('114成績輸入與落點儀表板'!$C$7="必須採計",Q118&gt;0,IF('114成績輸入與落點儀表板'!$C$7="不可採計",Q118=0,TRUE)),IF('114成績輸入與落點儀表板'!$C$8="必須採計",R118&gt;0,IF('114成績輸入與落點儀表板'!$C$8="不可採計",R118=0,TRUE)),IF('114成績輸入與落點儀表板'!$C$9="必須採計",S118&gt;0,IF('114成績輸入與落點儀表板'!$C$9="不可採計",S118=0,TRUE)),IF('114成績輸入與落點儀表板'!$C$10="必須採計",T118&gt;0,IF('114成績輸入與落點儀表板'!$C$10="不可採計",T118=0,TRUE)),IF('114成績輸入與落點儀表板'!$C$11="必須採計",U118&gt;0,IF('114成績輸入與落點儀表板'!$C$11="不可採計",U118=0,TRUE)),IF('114成績輸入與落點儀表板'!$C$12="必須採計",V118&gt;0,IF('114成績輸入與落點儀表板'!$C$12="不可採計",V118=0,TRUE)),IF('114成績輸入與落點儀表板'!$C$13="必須採計",W118&gt;0,IF('114成績輸入與落點儀表板'!$C$13="不可採計",W118=0,TRUE)),IF('114成績輸入與落點儀表板'!$C$14="必須採計",X118&gt;0,IF('114成績輸入與落點儀表板'!$C$14="不可採計",X118=0,TRUE)),IF('114成績輸入與落點儀表板'!$C$15="必須採計",Y118&gt;0,IF('114成績輸入與落點儀表板'!$C$15="不可採計",Y118=0,TRUE)),IF('114成績輸入與落點儀表板'!$C$16="必須採計",Z118&gt;0,IF('114成績輸入與落點儀表板'!$C$16="不可採計",Z118=0,TRUE))),"✅ 符合","❌ 不符合")</f>
        <v>✅ 符合</v>
      </c>
      <c r="L118" s="15">
        <v>1</v>
      </c>
      <c r="M118" s="15">
        <v>2</v>
      </c>
      <c r="N118" s="15">
        <v>0</v>
      </c>
      <c r="O118" s="15">
        <v>0</v>
      </c>
      <c r="P118" s="15">
        <v>2</v>
      </c>
      <c r="Q118" s="15">
        <v>0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1</v>
      </c>
      <c r="X118" s="15">
        <v>0</v>
      </c>
      <c r="Y118" s="15">
        <v>0</v>
      </c>
      <c r="Z118" s="15">
        <v>0</v>
      </c>
    </row>
    <row r="119" spans="1:26" ht="15.75" customHeight="1" x14ac:dyDescent="0.3">
      <c r="A119" s="2" t="s">
        <v>399</v>
      </c>
      <c r="B119" s="6" t="s">
        <v>375</v>
      </c>
      <c r="C119" s="6" t="s">
        <v>394</v>
      </c>
      <c r="D119" s="12" t="s">
        <v>121</v>
      </c>
      <c r="E119" s="13" t="s">
        <v>4089</v>
      </c>
      <c r="F119" s="2">
        <v>22</v>
      </c>
      <c r="G119" s="15">
        <v>238</v>
      </c>
      <c r="H119" s="7">
        <f>L119*'114成績輸入與落點儀表板'!$B$2+M119*'114成績輸入與落點儀表板'!$B$3+N119*'114成績輸入與落點儀表板'!$B$4+O119*'114成績輸入與落點儀表板'!$B$5+P119*'114成績輸入與落點儀表板'!$B$6+Q119*'114成績輸入與落點儀表板'!$B$7+R119*'114成績輸入與落點儀表板'!$B$8+S119*'114成績輸入與落點儀表板'!$B$9+T119*'114成績輸入與落點儀表板'!$B$10+U119*'114成績輸入與落點儀表板'!$B$11+V119*'114成績輸入與落點儀表板'!$B$12+W119*'114成績輸入與落點儀表板'!$B$13+X119*'114成績輸入與落點儀表板'!$B$14+Y119*'114成績輸入與落點儀表板'!$B$15+Z119*'114成績輸入與落點儀表板'!$B$16</f>
        <v>0</v>
      </c>
      <c r="I119" s="8">
        <f t="shared" si="2"/>
        <v>-238</v>
      </c>
      <c r="J119" s="2" t="str">
        <f t="shared" si="3"/>
        <v>FAIL</v>
      </c>
      <c r="K119" s="17" t="str">
        <f>IF(AND(IF('114成績輸入與落點儀表板'!$C$2="必須採計",L119&gt;0,IF('114成績輸入與落點儀表板'!$C$2="不可採計",L119=0,TRUE)),IF('114成績輸入與落點儀表板'!$C$3="必須採計",M119&gt;0,IF('114成績輸入與落點儀表板'!$C$3="不可採計",M119=0,TRUE)),IF('114成績輸入與落點儀表板'!$C$4="必須採計",N119&gt;0,IF('114成績輸入與落點儀表板'!$C$4="不可採計",N119=0,TRUE)),IF('114成績輸入與落點儀表板'!$C$5="必須採計",O119&gt;0,IF('114成績輸入與落點儀表板'!$C$5="不可採計",O119=0,TRUE)),IF('114成績輸入與落點儀表板'!$C$6="必須採計",P119&gt;0,IF('114成績輸入與落點儀表板'!$C$6="不可採計",P119=0,TRUE)),IF('114成績輸入與落點儀表板'!$C$7="必須採計",Q119&gt;0,IF('114成績輸入與落點儀表板'!$C$7="不可採計",Q119=0,TRUE)),IF('114成績輸入與落點儀表板'!$C$8="必須採計",R119&gt;0,IF('114成績輸入與落點儀表板'!$C$8="不可採計",R119=0,TRUE)),IF('114成績輸入與落點儀表板'!$C$9="必須採計",S119&gt;0,IF('114成績輸入與落點儀表板'!$C$9="不可採計",S119=0,TRUE)),IF('114成績輸入與落點儀表板'!$C$10="必須採計",T119&gt;0,IF('114成績輸入與落點儀表板'!$C$10="不可採計",T119=0,TRUE)),IF('114成績輸入與落點儀表板'!$C$11="必須採計",U119&gt;0,IF('114成績輸入與落點儀表板'!$C$11="不可採計",U119=0,TRUE)),IF('114成績輸入與落點儀表板'!$C$12="必須採計",V119&gt;0,IF('114成績輸入與落點儀表板'!$C$12="不可採計",V119=0,TRUE)),IF('114成績輸入與落點儀表板'!$C$13="必須採計",W119&gt;0,IF('114成績輸入與落點儀表板'!$C$13="不可採計",W119=0,TRUE)),IF('114成績輸入與落點儀表板'!$C$14="必須採計",X119&gt;0,IF('114成績輸入與落點儀表板'!$C$14="不可採計",X119=0,TRUE)),IF('114成績輸入與落點儀表板'!$C$15="必須採計",Y119&gt;0,IF('114成績輸入與落點儀表板'!$C$15="不可採計",Y119=0,TRUE)),IF('114成績輸入與落點儀表板'!$C$16="必須採計",Z119&gt;0,IF('114成績輸入與落點儀表板'!$C$16="不可採計",Z119=0,TRUE))),"✅ 符合","❌ 不符合")</f>
        <v>✅ 符合</v>
      </c>
      <c r="L119" s="15">
        <v>2</v>
      </c>
      <c r="M119" s="15">
        <v>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</v>
      </c>
      <c r="V119" s="15">
        <v>1</v>
      </c>
      <c r="W119" s="15">
        <v>0</v>
      </c>
      <c r="X119" s="15">
        <v>0</v>
      </c>
      <c r="Y119" s="15">
        <v>0</v>
      </c>
      <c r="Z119" s="15">
        <v>0</v>
      </c>
    </row>
    <row r="120" spans="1:26" ht="15.75" customHeight="1" x14ac:dyDescent="0.3">
      <c r="A120" s="2" t="s">
        <v>402</v>
      </c>
      <c r="B120" s="13" t="s">
        <v>375</v>
      </c>
      <c r="C120" s="13" t="s">
        <v>397</v>
      </c>
      <c r="D120" s="12" t="s">
        <v>121</v>
      </c>
      <c r="E120" s="13" t="s">
        <v>398</v>
      </c>
      <c r="F120" s="2">
        <v>32</v>
      </c>
      <c r="G120" s="15">
        <v>196</v>
      </c>
      <c r="H120" s="7">
        <f>L120*'114成績輸入與落點儀表板'!$B$2+M120*'114成績輸入與落點儀表板'!$B$3+N120*'114成績輸入與落點儀表板'!$B$4+O120*'114成績輸入與落點儀表板'!$B$5+P120*'114成績輸入與落點儀表板'!$B$6+Q120*'114成績輸入與落點儀表板'!$B$7+R120*'114成績輸入與落點儀表板'!$B$8+S120*'114成績輸入與落點儀表板'!$B$9+T120*'114成績輸入與落點儀表板'!$B$10+U120*'114成績輸入與落點儀表板'!$B$11+V120*'114成績輸入與落點儀表板'!$B$12+W120*'114成績輸入與落點儀表板'!$B$13+X120*'114成績輸入與落點儀表板'!$B$14+Y120*'114成績輸入與落點儀表板'!$B$15+Z120*'114成績輸入與落點儀表板'!$B$16</f>
        <v>0</v>
      </c>
      <c r="I120" s="8">
        <f t="shared" si="2"/>
        <v>-196</v>
      </c>
      <c r="J120" s="2" t="str">
        <f t="shared" si="3"/>
        <v>FAIL</v>
      </c>
      <c r="K120" s="17" t="str">
        <f>IF(AND(IF('114成績輸入與落點儀表板'!$C$2="必須採計",L120&gt;0,IF('114成績輸入與落點儀表板'!$C$2="不可採計",L120=0,TRUE)),IF('114成績輸入與落點儀表板'!$C$3="必須採計",M120&gt;0,IF('114成績輸入與落點儀表板'!$C$3="不可採計",M120=0,TRUE)),IF('114成績輸入與落點儀表板'!$C$4="必須採計",N120&gt;0,IF('114成績輸入與落點儀表板'!$C$4="不可採計",N120=0,TRUE)),IF('114成績輸入與落點儀表板'!$C$5="必須採計",O120&gt;0,IF('114成績輸入與落點儀表板'!$C$5="不可採計",O120=0,TRUE)),IF('114成績輸入與落點儀表板'!$C$6="必須採計",P120&gt;0,IF('114成績輸入與落點儀表板'!$C$6="不可採計",P120=0,TRUE)),IF('114成績輸入與落點儀表板'!$C$7="必須採計",Q120&gt;0,IF('114成績輸入與落點儀表板'!$C$7="不可採計",Q120=0,TRUE)),IF('114成績輸入與落點儀表板'!$C$8="必須採計",R120&gt;0,IF('114成績輸入與落點儀表板'!$C$8="不可採計",R120=0,TRUE)),IF('114成績輸入與落點儀表板'!$C$9="必須採計",S120&gt;0,IF('114成績輸入與落點儀表板'!$C$9="不可採計",S120=0,TRUE)),IF('114成績輸入與落點儀表板'!$C$10="必須採計",T120&gt;0,IF('114成績輸入與落點儀表板'!$C$10="不可採計",T120=0,TRUE)),IF('114成績輸入與落點儀表板'!$C$11="必須採計",U120&gt;0,IF('114成績輸入與落點儀表板'!$C$11="不可採計",U120=0,TRUE)),IF('114成績輸入與落點儀表板'!$C$12="必須採計",V120&gt;0,IF('114成績輸入與落點儀表板'!$C$12="不可採計",V120=0,TRUE)),IF('114成績輸入與落點儀表板'!$C$13="必須採計",W120&gt;0,IF('114成績輸入與落點儀表板'!$C$13="不可採計",W120=0,TRUE)),IF('114成績輸入與落點儀表板'!$C$14="必須採計",X120&gt;0,IF('114成績輸入與落點儀表板'!$C$14="不可採計",X120=0,TRUE)),IF('114成績輸入與落點儀表板'!$C$15="必須採計",Y120&gt;0,IF('114成績輸入與落點儀表板'!$C$15="不可採計",Y120=0,TRUE)),IF('114成績輸入與落點儀表板'!$C$16="必須採計",Z120&gt;0,IF('114成績輸入與落點儀表板'!$C$16="不可採計",Z120=0,TRUE))),"✅ 符合","❌ 不符合")</f>
        <v>✅ 符合</v>
      </c>
      <c r="L120" s="15">
        <v>1</v>
      </c>
      <c r="M120" s="15">
        <v>2</v>
      </c>
      <c r="N120" s="15">
        <v>1.5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</row>
    <row r="121" spans="1:26" ht="15.75" customHeight="1" x14ac:dyDescent="0.3">
      <c r="A121" s="2" t="s">
        <v>404</v>
      </c>
      <c r="B121" s="13" t="s">
        <v>375</v>
      </c>
      <c r="C121" s="13" t="s">
        <v>400</v>
      </c>
      <c r="D121" s="12" t="s">
        <v>113</v>
      </c>
      <c r="E121" s="13" t="s">
        <v>401</v>
      </c>
      <c r="F121" s="2">
        <v>21</v>
      </c>
      <c r="G121" s="15">
        <v>290</v>
      </c>
      <c r="H121" s="7">
        <f>L121*'114成績輸入與落點儀表板'!$B$2+M121*'114成績輸入與落點儀表板'!$B$3+N121*'114成績輸入與落點儀表板'!$B$4+O121*'114成績輸入與落點儀表板'!$B$5+P121*'114成績輸入與落點儀表板'!$B$6+Q121*'114成績輸入與落點儀表板'!$B$7+R121*'114成績輸入與落點儀表板'!$B$8+S121*'114成績輸入與落點儀表板'!$B$9+T121*'114成績輸入與落點儀表板'!$B$10+U121*'114成績輸入與落點儀表板'!$B$11+V121*'114成績輸入與落點儀表板'!$B$12+W121*'114成績輸入與落點儀表板'!$B$13+X121*'114成績輸入與落點儀表板'!$B$14+Y121*'114成績輸入與落點儀表板'!$B$15+Z121*'114成績輸入與落點儀表板'!$B$16</f>
        <v>0</v>
      </c>
      <c r="I121" s="8">
        <f t="shared" si="2"/>
        <v>-290</v>
      </c>
      <c r="J121" s="2" t="str">
        <f t="shared" si="3"/>
        <v>FAIL</v>
      </c>
      <c r="K121" s="17" t="str">
        <f>IF(AND(IF('114成績輸入與落點儀表板'!$C$2="必須採計",L121&gt;0,IF('114成績輸入與落點儀表板'!$C$2="不可採計",L121=0,TRUE)),IF('114成績輸入與落點儀表板'!$C$3="必須採計",M121&gt;0,IF('114成績輸入與落點儀表板'!$C$3="不可採計",M121=0,TRUE)),IF('114成績輸入與落點儀表板'!$C$4="必須採計",N121&gt;0,IF('114成績輸入與落點儀表板'!$C$4="不可採計",N121=0,TRUE)),IF('114成績輸入與落點儀表板'!$C$5="必須採計",O121&gt;0,IF('114成績輸入與落點儀表板'!$C$5="不可採計",O121=0,TRUE)),IF('114成績輸入與落點儀表板'!$C$6="必須採計",P121&gt;0,IF('114成績輸入與落點儀表板'!$C$6="不可採計",P121=0,TRUE)),IF('114成績輸入與落點儀表板'!$C$7="必須採計",Q121&gt;0,IF('114成績輸入與落點儀表板'!$C$7="不可採計",Q121=0,TRUE)),IF('114成績輸入與落點儀表板'!$C$8="必須採計",R121&gt;0,IF('114成績輸入與落點儀表板'!$C$8="不可採計",R121=0,TRUE)),IF('114成績輸入與落點儀表板'!$C$9="必須採計",S121&gt;0,IF('114成績輸入與落點儀表板'!$C$9="不可採計",S121=0,TRUE)),IF('114成績輸入與落點儀表板'!$C$10="必須採計",T121&gt;0,IF('114成績輸入與落點儀表板'!$C$10="不可採計",T121=0,TRUE)),IF('114成績輸入與落點儀表板'!$C$11="必須採計",U121&gt;0,IF('114成績輸入與落點儀表板'!$C$11="不可採計",U121=0,TRUE)),IF('114成績輸入與落點儀表板'!$C$12="必須採計",V121&gt;0,IF('114成績輸入與落點儀表板'!$C$12="不可採計",V121=0,TRUE)),IF('114成績輸入與落點儀表板'!$C$13="必須採計",W121&gt;0,IF('114成績輸入與落點儀表板'!$C$13="不可採計",W121=0,TRUE)),IF('114成績輸入與落點儀表板'!$C$14="必須採計",X121&gt;0,IF('114成績輸入與落點儀表板'!$C$14="不可採計",X121=0,TRUE)),IF('114成績輸入與落點儀表板'!$C$15="必須採計",Y121&gt;0,IF('114成績輸入與落點儀表板'!$C$15="不可採計",Y121=0,TRUE)),IF('114成績輸入與落點儀表板'!$C$16="必須採計",Z121&gt;0,IF('114成績輸入與落點儀表板'!$C$16="不可採計",Z121=0,TRUE))),"✅ 符合","❌ 不符合")</f>
        <v>✅ 符合</v>
      </c>
      <c r="L121" s="15">
        <v>1.5</v>
      </c>
      <c r="M121" s="15">
        <v>1</v>
      </c>
      <c r="N121" s="15">
        <v>0</v>
      </c>
      <c r="O121" s="15">
        <v>0</v>
      </c>
      <c r="P121" s="15">
        <v>0</v>
      </c>
      <c r="Q121" s="15">
        <v>1</v>
      </c>
      <c r="R121" s="15">
        <v>0</v>
      </c>
      <c r="S121" s="15">
        <v>0</v>
      </c>
      <c r="T121" s="15">
        <v>0</v>
      </c>
      <c r="U121" s="15">
        <v>1</v>
      </c>
      <c r="V121" s="15">
        <v>0</v>
      </c>
      <c r="W121" s="15">
        <v>1.5</v>
      </c>
      <c r="X121" s="15">
        <v>0</v>
      </c>
      <c r="Y121" s="15">
        <v>0</v>
      </c>
      <c r="Z121" s="15">
        <v>0</v>
      </c>
    </row>
    <row r="122" spans="1:26" ht="15.75" customHeight="1" x14ac:dyDescent="0.3">
      <c r="A122" s="2" t="s">
        <v>407</v>
      </c>
      <c r="B122" s="13" t="s">
        <v>375</v>
      </c>
      <c r="C122" s="13" t="s">
        <v>92</v>
      </c>
      <c r="D122" s="12" t="s">
        <v>86</v>
      </c>
      <c r="E122" s="13" t="s">
        <v>403</v>
      </c>
      <c r="F122" s="2">
        <v>25</v>
      </c>
      <c r="G122" s="15">
        <v>325.5</v>
      </c>
      <c r="H122" s="7">
        <f>L122*'114成績輸入與落點儀表板'!$B$2+M122*'114成績輸入與落點儀表板'!$B$3+N122*'114成績輸入與落點儀表板'!$B$4+O122*'114成績輸入與落點儀表板'!$B$5+P122*'114成績輸入與落點儀表板'!$B$6+Q122*'114成績輸入與落點儀表板'!$B$7+R122*'114成績輸入與落點儀表板'!$B$8+S122*'114成績輸入與落點儀表板'!$B$9+T122*'114成績輸入與落點儀表板'!$B$10+U122*'114成績輸入與落點儀表板'!$B$11+V122*'114成績輸入與落點儀表板'!$B$12+W122*'114成績輸入與落點儀表板'!$B$13+X122*'114成績輸入與落點儀表板'!$B$14+Y122*'114成績輸入與落點儀表板'!$B$15+Z122*'114成績輸入與落點儀表板'!$B$16</f>
        <v>0</v>
      </c>
      <c r="I122" s="8">
        <f t="shared" si="2"/>
        <v>-325.5</v>
      </c>
      <c r="J122" s="2" t="str">
        <f t="shared" si="3"/>
        <v>FAIL</v>
      </c>
      <c r="K122" s="17" t="str">
        <f>IF(AND(IF('114成績輸入與落點儀表板'!$C$2="必須採計",L122&gt;0,IF('114成績輸入與落點儀表板'!$C$2="不可採計",L122=0,TRUE)),IF('114成績輸入與落點儀表板'!$C$3="必須採計",M122&gt;0,IF('114成績輸入與落點儀表板'!$C$3="不可採計",M122=0,TRUE)),IF('114成績輸入與落點儀表板'!$C$4="必須採計",N122&gt;0,IF('114成績輸入與落點儀表板'!$C$4="不可採計",N122=0,TRUE)),IF('114成績輸入與落點儀表板'!$C$5="必須採計",O122&gt;0,IF('114成績輸入與落點儀表板'!$C$5="不可採計",O122=0,TRUE)),IF('114成績輸入與落點儀表板'!$C$6="必須採計",P122&gt;0,IF('114成績輸入與落點儀表板'!$C$6="不可採計",P122=0,TRUE)),IF('114成績輸入與落點儀表板'!$C$7="必須採計",Q122&gt;0,IF('114成績輸入與落點儀表板'!$C$7="不可採計",Q122=0,TRUE)),IF('114成績輸入與落點儀表板'!$C$8="必須採計",R122&gt;0,IF('114成績輸入與落點儀表板'!$C$8="不可採計",R122=0,TRUE)),IF('114成績輸入與落點儀表板'!$C$9="必須採計",S122&gt;0,IF('114成績輸入與落點儀表板'!$C$9="不可採計",S122=0,TRUE)),IF('114成績輸入與落點儀表板'!$C$10="必須採計",T122&gt;0,IF('114成績輸入與落點儀表板'!$C$10="不可採計",T122=0,TRUE)),IF('114成績輸入與落點儀表板'!$C$11="必須採計",U122&gt;0,IF('114成績輸入與落點儀表板'!$C$11="不可採計",U122=0,TRUE)),IF('114成績輸入與落點儀表板'!$C$12="必須採計",V122&gt;0,IF('114成績輸入與落點儀表板'!$C$12="不可採計",V122=0,TRUE)),IF('114成績輸入與落點儀表板'!$C$13="必須採計",W122&gt;0,IF('114成績輸入與落點儀表板'!$C$13="不可採計",W122=0,TRUE)),IF('114成績輸入與落點儀表板'!$C$14="必須採計",X122&gt;0,IF('114成績輸入與落點儀表板'!$C$14="不可採計",X122=0,TRUE)),IF('114成績輸入與落點儀表板'!$C$15="必須採計",Y122&gt;0,IF('114成績輸入與落點儀表板'!$C$15="不可採計",Y122=0,TRUE)),IF('114成績輸入與落點儀表板'!$C$16="必須採計",Z122&gt;0,IF('114成績輸入與落點儀表板'!$C$16="不可採計",Z122=0,TRUE))),"✅ 符合","❌ 不符合")</f>
        <v>✅ 符合</v>
      </c>
      <c r="L122" s="15">
        <v>1</v>
      </c>
      <c r="M122" s="15">
        <v>1.5</v>
      </c>
      <c r="N122" s="15">
        <v>2</v>
      </c>
      <c r="O122" s="15">
        <v>0</v>
      </c>
      <c r="P122" s="15">
        <v>0</v>
      </c>
      <c r="Q122" s="15">
        <v>0</v>
      </c>
      <c r="R122" s="15">
        <v>1</v>
      </c>
      <c r="S122" s="15">
        <v>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</row>
    <row r="123" spans="1:26" ht="15.75" customHeight="1" x14ac:dyDescent="0.3">
      <c r="A123" s="2" t="s">
        <v>409</v>
      </c>
      <c r="B123" s="13" t="s">
        <v>375</v>
      </c>
      <c r="C123" s="13" t="s">
        <v>405</v>
      </c>
      <c r="D123" s="12" t="s">
        <v>86</v>
      </c>
      <c r="E123" s="13" t="s">
        <v>406</v>
      </c>
      <c r="F123" s="2">
        <v>13</v>
      </c>
      <c r="G123" s="15">
        <v>280.5</v>
      </c>
      <c r="H123" s="7">
        <f>L123*'114成績輸入與落點儀表板'!$B$2+M123*'114成績輸入與落點儀表板'!$B$3+N123*'114成績輸入與落點儀表板'!$B$4+O123*'114成績輸入與落點儀表板'!$B$5+P123*'114成績輸入與落點儀表板'!$B$6+Q123*'114成績輸入與落點儀表板'!$B$7+R123*'114成績輸入與落點儀表板'!$B$8+S123*'114成績輸入與落點儀表板'!$B$9+T123*'114成績輸入與落點儀表板'!$B$10+U123*'114成績輸入與落點儀表板'!$B$11+V123*'114成績輸入與落點儀表板'!$B$12+W123*'114成績輸入與落點儀表板'!$B$13+X123*'114成績輸入與落點儀表板'!$B$14+Y123*'114成績輸入與落點儀表板'!$B$15+Z123*'114成績輸入與落點儀表板'!$B$16</f>
        <v>0</v>
      </c>
      <c r="I123" s="8">
        <f t="shared" si="2"/>
        <v>-280.5</v>
      </c>
      <c r="J123" s="2" t="str">
        <f t="shared" si="3"/>
        <v>FAIL</v>
      </c>
      <c r="K123" s="17" t="str">
        <f>IF(AND(IF('114成績輸入與落點儀表板'!$C$2="必須採計",L123&gt;0,IF('114成績輸入與落點儀表板'!$C$2="不可採計",L123=0,TRUE)),IF('114成績輸入與落點儀表板'!$C$3="必須採計",M123&gt;0,IF('114成績輸入與落點儀表板'!$C$3="不可採計",M123=0,TRUE)),IF('114成績輸入與落點儀表板'!$C$4="必須採計",N123&gt;0,IF('114成績輸入與落點儀表板'!$C$4="不可採計",N123=0,TRUE)),IF('114成績輸入與落點儀表板'!$C$5="必須採計",O123&gt;0,IF('114成績輸入與落點儀表板'!$C$5="不可採計",O123=0,TRUE)),IF('114成績輸入與落點儀表板'!$C$6="必須採計",P123&gt;0,IF('114成績輸入與落點儀表板'!$C$6="不可採計",P123=0,TRUE)),IF('114成績輸入與落點儀表板'!$C$7="必須採計",Q123&gt;0,IF('114成績輸入與落點儀表板'!$C$7="不可採計",Q123=0,TRUE)),IF('114成績輸入與落點儀表板'!$C$8="必須採計",R123&gt;0,IF('114成績輸入與落點儀表板'!$C$8="不可採計",R123=0,TRUE)),IF('114成績輸入與落點儀表板'!$C$9="必須採計",S123&gt;0,IF('114成績輸入與落點儀表板'!$C$9="不可採計",S123=0,TRUE)),IF('114成績輸入與落點儀表板'!$C$10="必須採計",T123&gt;0,IF('114成績輸入與落點儀表板'!$C$10="不可採計",T123=0,TRUE)),IF('114成績輸入與落點儀表板'!$C$11="必須採計",U123&gt;0,IF('114成績輸入與落點儀表板'!$C$11="不可採計",U123=0,TRUE)),IF('114成績輸入與落點儀表板'!$C$12="必須採計",V123&gt;0,IF('114成績輸入與落點儀表板'!$C$12="不可採計",V123=0,TRUE)),IF('114成績輸入與落點儀表板'!$C$13="必須採計",W123&gt;0,IF('114成績輸入與落點儀表板'!$C$13="不可採計",W123=0,TRUE)),IF('114成績輸入與落點儀表板'!$C$14="必須採計",X123&gt;0,IF('114成績輸入與落點儀表板'!$C$14="不可採計",X123=0,TRUE)),IF('114成績輸入與落點儀表板'!$C$15="必須採計",Y123&gt;0,IF('114成績輸入與落點儀表板'!$C$15="不可採計",Y123=0,TRUE)),IF('114成績輸入與落點儀表板'!$C$16="必須採計",Z123&gt;0,IF('114成績輸入與落點儀表板'!$C$16="不可採計",Z123=0,TRUE))),"✅ 符合","❌ 不符合")</f>
        <v>✅ 符合</v>
      </c>
      <c r="L123" s="15">
        <v>1</v>
      </c>
      <c r="M123" s="15">
        <v>1.5</v>
      </c>
      <c r="N123" s="15">
        <v>1.5</v>
      </c>
      <c r="O123" s="15">
        <v>0</v>
      </c>
      <c r="P123" s="15">
        <v>0</v>
      </c>
      <c r="Q123" s="15">
        <v>0</v>
      </c>
      <c r="R123" s="15">
        <v>1.5</v>
      </c>
      <c r="S123" s="15">
        <v>1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</row>
    <row r="124" spans="1:26" ht="15.75" customHeight="1" x14ac:dyDescent="0.3">
      <c r="A124" s="2" t="s">
        <v>412</v>
      </c>
      <c r="B124" s="13" t="s">
        <v>375</v>
      </c>
      <c r="C124" s="13" t="s">
        <v>408</v>
      </c>
      <c r="D124" s="12" t="s">
        <v>103</v>
      </c>
      <c r="E124" s="13" t="s">
        <v>406</v>
      </c>
      <c r="F124" s="2">
        <v>13</v>
      </c>
      <c r="G124" s="15">
        <v>286.5</v>
      </c>
      <c r="H124" s="7">
        <f>L124*'114成績輸入與落點儀表板'!$B$2+M124*'114成績輸入與落點儀表板'!$B$3+N124*'114成績輸入與落點儀表板'!$B$4+O124*'114成績輸入與落點儀表板'!$B$5+P124*'114成績輸入與落點儀表板'!$B$6+Q124*'114成績輸入與落點儀表板'!$B$7+R124*'114成績輸入與落點儀表板'!$B$8+S124*'114成績輸入與落點儀表板'!$B$9+T124*'114成績輸入與落點儀表板'!$B$10+U124*'114成績輸入與落點儀表板'!$B$11+V124*'114成績輸入與落點儀表板'!$B$12+W124*'114成績輸入與落點儀表板'!$B$13+X124*'114成績輸入與落點儀表板'!$B$14+Y124*'114成績輸入與落點儀表板'!$B$15+Z124*'114成績輸入與落點儀表板'!$B$16</f>
        <v>0</v>
      </c>
      <c r="I124" s="8">
        <f t="shared" si="2"/>
        <v>-286.5</v>
      </c>
      <c r="J124" s="2" t="str">
        <f t="shared" si="3"/>
        <v>FAIL</v>
      </c>
      <c r="K124" s="17" t="str">
        <f>IF(AND(IF('114成績輸入與落點儀表板'!$C$2="必須採計",L124&gt;0,IF('114成績輸入與落點儀表板'!$C$2="不可採計",L124=0,TRUE)),IF('114成績輸入與落點儀表板'!$C$3="必須採計",M124&gt;0,IF('114成績輸入與落點儀表板'!$C$3="不可採計",M124=0,TRUE)),IF('114成績輸入與落點儀表板'!$C$4="必須採計",N124&gt;0,IF('114成績輸入與落點儀表板'!$C$4="不可採計",N124=0,TRUE)),IF('114成績輸入與落點儀表板'!$C$5="必須採計",O124&gt;0,IF('114成績輸入與落點儀表板'!$C$5="不可採計",O124=0,TRUE)),IF('114成績輸入與落點儀表板'!$C$6="必須採計",P124&gt;0,IF('114成績輸入與落點儀表板'!$C$6="不可採計",P124=0,TRUE)),IF('114成績輸入與落點儀表板'!$C$7="必須採計",Q124&gt;0,IF('114成績輸入與落點儀表板'!$C$7="不可採計",Q124=0,TRUE)),IF('114成績輸入與落點儀表板'!$C$8="必須採計",R124&gt;0,IF('114成績輸入與落點儀表板'!$C$8="不可採計",R124=0,TRUE)),IF('114成績輸入與落點儀表板'!$C$9="必須採計",S124&gt;0,IF('114成績輸入與落點儀表板'!$C$9="不可採計",S124=0,TRUE)),IF('114成績輸入與落點儀表板'!$C$10="必須採計",T124&gt;0,IF('114成績輸入與落點儀表板'!$C$10="不可採計",T124=0,TRUE)),IF('114成績輸入與落點儀表板'!$C$11="必須採計",U124&gt;0,IF('114成績輸入與落點儀表板'!$C$11="不可採計",U124=0,TRUE)),IF('114成績輸入與落點儀表板'!$C$12="必須採計",V124&gt;0,IF('114成績輸入與落點儀表板'!$C$12="不可採計",V124=0,TRUE)),IF('114成績輸入與落點儀表板'!$C$13="必須採計",W124&gt;0,IF('114成績輸入與落點儀表板'!$C$13="不可採計",W124=0,TRUE)),IF('114成績輸入與落點儀表板'!$C$14="必須採計",X124&gt;0,IF('114成績輸入與落點儀表板'!$C$14="不可採計",X124=0,TRUE)),IF('114成績輸入與落點儀表板'!$C$15="必須採計",Y124&gt;0,IF('114成績輸入與落點儀表板'!$C$15="不可採計",Y124=0,TRUE)),IF('114成績輸入與落點儀表板'!$C$16="必須採計",Z124&gt;0,IF('114成績輸入與落點儀表板'!$C$16="不可採計",Z124=0,TRUE))),"✅ 符合","❌ 不符合")</f>
        <v>✅ 符合</v>
      </c>
      <c r="L124" s="15">
        <v>1</v>
      </c>
      <c r="M124" s="15">
        <v>1.5</v>
      </c>
      <c r="N124" s="15">
        <v>1.5</v>
      </c>
      <c r="O124" s="15">
        <v>0</v>
      </c>
      <c r="P124" s="15">
        <v>0</v>
      </c>
      <c r="Q124" s="15">
        <v>0</v>
      </c>
      <c r="R124" s="15">
        <v>1.5</v>
      </c>
      <c r="S124" s="15">
        <v>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</row>
    <row r="125" spans="1:26" ht="15.75" customHeight="1" x14ac:dyDescent="0.3">
      <c r="A125" s="2" t="s">
        <v>414</v>
      </c>
      <c r="B125" s="13" t="s">
        <v>375</v>
      </c>
      <c r="C125" s="13" t="s">
        <v>410</v>
      </c>
      <c r="D125" s="12" t="s">
        <v>86</v>
      </c>
      <c r="E125" s="13" t="s">
        <v>411</v>
      </c>
      <c r="F125" s="2">
        <v>19</v>
      </c>
      <c r="G125" s="15">
        <v>281</v>
      </c>
      <c r="H125" s="7">
        <f>L125*'114成績輸入與落點儀表板'!$B$2+M125*'114成績輸入與落點儀表板'!$B$3+N125*'114成績輸入與落點儀表板'!$B$4+O125*'114成績輸入與落點儀表板'!$B$5+P125*'114成績輸入與落點儀表板'!$B$6+Q125*'114成績輸入與落點儀表板'!$B$7+R125*'114成績輸入與落點儀表板'!$B$8+S125*'114成績輸入與落點儀表板'!$B$9+T125*'114成績輸入與落點儀表板'!$B$10+U125*'114成績輸入與落點儀表板'!$B$11+V125*'114成績輸入與落點儀表板'!$B$12+W125*'114成績輸入與落點儀表板'!$B$13+X125*'114成績輸入與落點儀表板'!$B$14+Y125*'114成績輸入與落點儀表板'!$B$15+Z125*'114成績輸入與落點儀表板'!$B$16</f>
        <v>0</v>
      </c>
      <c r="I125" s="8">
        <f t="shared" si="2"/>
        <v>-281</v>
      </c>
      <c r="J125" s="2" t="str">
        <f t="shared" si="3"/>
        <v>FAIL</v>
      </c>
      <c r="K125" s="17" t="str">
        <f>IF(AND(IF('114成績輸入與落點儀表板'!$C$2="必須採計",L125&gt;0,IF('114成績輸入與落點儀表板'!$C$2="不可採計",L125=0,TRUE)),IF('114成績輸入與落點儀表板'!$C$3="必須採計",M125&gt;0,IF('114成績輸入與落點儀表板'!$C$3="不可採計",M125=0,TRUE)),IF('114成績輸入與落點儀表板'!$C$4="必須採計",N125&gt;0,IF('114成績輸入與落點儀表板'!$C$4="不可採計",N125=0,TRUE)),IF('114成績輸入與落點儀表板'!$C$5="必須採計",O125&gt;0,IF('114成績輸入與落點儀表板'!$C$5="不可採計",O125=0,TRUE)),IF('114成績輸入與落點儀表板'!$C$6="必須採計",P125&gt;0,IF('114成績輸入與落點儀表板'!$C$6="不可採計",P125=0,TRUE)),IF('114成績輸入與落點儀表板'!$C$7="必須採計",Q125&gt;0,IF('114成績輸入與落點儀表板'!$C$7="不可採計",Q125=0,TRUE)),IF('114成績輸入與落點儀表板'!$C$8="必須採計",R125&gt;0,IF('114成績輸入與落點儀表板'!$C$8="不可採計",R125=0,TRUE)),IF('114成績輸入與落點儀表板'!$C$9="必須採計",S125&gt;0,IF('114成績輸入與落點儀表板'!$C$9="不可採計",S125=0,TRUE)),IF('114成績輸入與落點儀表板'!$C$10="必須採計",T125&gt;0,IF('114成績輸入與落點儀表板'!$C$10="不可採計",T125=0,TRUE)),IF('114成績輸入與落點儀表板'!$C$11="必須採計",U125&gt;0,IF('114成績輸入與落點儀表板'!$C$11="不可採計",U125=0,TRUE)),IF('114成績輸入與落點儀表板'!$C$12="必須採計",V125&gt;0,IF('114成績輸入與落點儀表板'!$C$12="不可採計",V125=0,TRUE)),IF('114成績輸入與落點儀表板'!$C$13="必須採計",W125&gt;0,IF('114成績輸入與落點儀表板'!$C$13="不可採計",W125=0,TRUE)),IF('114成績輸入與落點儀表板'!$C$14="必須採計",X125&gt;0,IF('114成績輸入與落點儀表板'!$C$14="不可採計",X125=0,TRUE)),IF('114成績輸入與落點儀表板'!$C$15="必須採計",Y125&gt;0,IF('114成績輸入與落點儀表板'!$C$15="不可採計",Y125=0,TRUE)),IF('114成績輸入與落點儀表板'!$C$16="必須採計",Z125&gt;0,IF('114成績輸入與落點儀表板'!$C$16="不可採計",Z125=0,TRUE))),"✅ 符合","❌ 不符合")</f>
        <v>✅ 符合</v>
      </c>
      <c r="L125" s="15">
        <v>1</v>
      </c>
      <c r="M125" s="15">
        <v>1.5</v>
      </c>
      <c r="N125" s="15">
        <v>2</v>
      </c>
      <c r="O125" s="15">
        <v>0</v>
      </c>
      <c r="P125" s="15">
        <v>0</v>
      </c>
      <c r="Q125" s="15">
        <v>0</v>
      </c>
      <c r="R125" s="15">
        <v>1.5</v>
      </c>
      <c r="S125" s="15">
        <v>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</row>
    <row r="126" spans="1:26" ht="15.75" customHeight="1" x14ac:dyDescent="0.3">
      <c r="A126" s="2" t="s">
        <v>416</v>
      </c>
      <c r="B126" s="13" t="s">
        <v>375</v>
      </c>
      <c r="C126" s="13" t="s">
        <v>413</v>
      </c>
      <c r="D126" s="12" t="s">
        <v>86</v>
      </c>
      <c r="E126" s="13" t="s">
        <v>411</v>
      </c>
      <c r="F126" s="2">
        <v>22</v>
      </c>
      <c r="G126" s="15">
        <v>284.5</v>
      </c>
      <c r="H126" s="7">
        <f>L126*'114成績輸入與落點儀表板'!$B$2+M126*'114成績輸入與落點儀表板'!$B$3+N126*'114成績輸入與落點儀表板'!$B$4+O126*'114成績輸入與落點儀表板'!$B$5+P126*'114成績輸入與落點儀表板'!$B$6+Q126*'114成績輸入與落點儀表板'!$B$7+R126*'114成績輸入與落點儀表板'!$B$8+S126*'114成績輸入與落點儀表板'!$B$9+T126*'114成績輸入與落點儀表板'!$B$10+U126*'114成績輸入與落點儀表板'!$B$11+V126*'114成績輸入與落點儀表板'!$B$12+W126*'114成績輸入與落點儀表板'!$B$13+X126*'114成績輸入與落點儀表板'!$B$14+Y126*'114成績輸入與落點儀表板'!$B$15+Z126*'114成績輸入與落點儀表板'!$B$16</f>
        <v>0</v>
      </c>
      <c r="I126" s="8">
        <f t="shared" si="2"/>
        <v>-284.5</v>
      </c>
      <c r="J126" s="2" t="str">
        <f t="shared" si="3"/>
        <v>FAIL</v>
      </c>
      <c r="K126" s="17" t="str">
        <f>IF(AND(IF('114成績輸入與落點儀表板'!$C$2="必須採計",L126&gt;0,IF('114成績輸入與落點儀表板'!$C$2="不可採計",L126=0,TRUE)),IF('114成績輸入與落點儀表板'!$C$3="必須採計",M126&gt;0,IF('114成績輸入與落點儀表板'!$C$3="不可採計",M126=0,TRUE)),IF('114成績輸入與落點儀表板'!$C$4="必須採計",N126&gt;0,IF('114成績輸入與落點儀表板'!$C$4="不可採計",N126=0,TRUE)),IF('114成績輸入與落點儀表板'!$C$5="必須採計",O126&gt;0,IF('114成績輸入與落點儀表板'!$C$5="不可採計",O126=0,TRUE)),IF('114成績輸入與落點儀表板'!$C$6="必須採計",P126&gt;0,IF('114成績輸入與落點儀表板'!$C$6="不可採計",P126=0,TRUE)),IF('114成績輸入與落點儀表板'!$C$7="必須採計",Q126&gt;0,IF('114成績輸入與落點儀表板'!$C$7="不可採計",Q126=0,TRUE)),IF('114成績輸入與落點儀表板'!$C$8="必須採計",R126&gt;0,IF('114成績輸入與落點儀表板'!$C$8="不可採計",R126=0,TRUE)),IF('114成績輸入與落點儀表板'!$C$9="必須採計",S126&gt;0,IF('114成績輸入與落點儀表板'!$C$9="不可採計",S126=0,TRUE)),IF('114成績輸入與落點儀表板'!$C$10="必須採計",T126&gt;0,IF('114成績輸入與落點儀表板'!$C$10="不可採計",T126=0,TRUE)),IF('114成績輸入與落點儀表板'!$C$11="必須採計",U126&gt;0,IF('114成績輸入與落點儀表板'!$C$11="不可採計",U126=0,TRUE)),IF('114成績輸入與落點儀表板'!$C$12="必須採計",V126&gt;0,IF('114成績輸入與落點儀表板'!$C$12="不可採計",V126=0,TRUE)),IF('114成績輸入與落點儀表板'!$C$13="必須採計",W126&gt;0,IF('114成績輸入與落點儀表板'!$C$13="不可採計",W126=0,TRUE)),IF('114成績輸入與落點儀表板'!$C$14="必須採計",X126&gt;0,IF('114成績輸入與落點儀表板'!$C$14="不可採計",X126=0,TRUE)),IF('114成績輸入與落點儀表板'!$C$15="必須採計",Y126&gt;0,IF('114成績輸入與落點儀表板'!$C$15="不可採計",Y126=0,TRUE)),IF('114成績輸入與落點儀表板'!$C$16="必須採計",Z126&gt;0,IF('114成績輸入與落點儀表板'!$C$16="不可採計",Z126=0,TRUE))),"✅ 符合","❌ 不符合")</f>
        <v>✅ 符合</v>
      </c>
      <c r="L126" s="15">
        <v>1</v>
      </c>
      <c r="M126" s="15">
        <v>1.5</v>
      </c>
      <c r="N126" s="15">
        <v>2</v>
      </c>
      <c r="O126" s="15">
        <v>0</v>
      </c>
      <c r="P126" s="15">
        <v>0</v>
      </c>
      <c r="Q126" s="15">
        <v>0</v>
      </c>
      <c r="R126" s="15">
        <v>1.5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</row>
    <row r="127" spans="1:26" ht="15.75" customHeight="1" x14ac:dyDescent="0.3">
      <c r="A127" s="2" t="s">
        <v>419</v>
      </c>
      <c r="B127" s="13" t="s">
        <v>375</v>
      </c>
      <c r="C127" s="13" t="s">
        <v>159</v>
      </c>
      <c r="D127" s="12" t="s">
        <v>103</v>
      </c>
      <c r="E127" s="13" t="s">
        <v>336</v>
      </c>
      <c r="F127" s="2">
        <v>41</v>
      </c>
      <c r="G127" s="15">
        <v>319</v>
      </c>
      <c r="H127" s="7">
        <f>L127*'114成績輸入與落點儀表板'!$B$2+M127*'114成績輸入與落點儀表板'!$B$3+N127*'114成績輸入與落點儀表板'!$B$4+O127*'114成績輸入與落點儀表板'!$B$5+P127*'114成績輸入與落點儀表板'!$B$6+Q127*'114成績輸入與落點儀表板'!$B$7+R127*'114成績輸入與落點儀表板'!$B$8+S127*'114成績輸入與落點儀表板'!$B$9+T127*'114成績輸入與落點儀表板'!$B$10+U127*'114成績輸入與落點儀表板'!$B$11+V127*'114成績輸入與落點儀表板'!$B$12+W127*'114成績輸入與落點儀表板'!$B$13+X127*'114成績輸入與落點儀表板'!$B$14+Y127*'114成績輸入與落點儀表板'!$B$15+Z127*'114成績輸入與落點儀表板'!$B$16</f>
        <v>0</v>
      </c>
      <c r="I127" s="8">
        <f t="shared" si="2"/>
        <v>-319</v>
      </c>
      <c r="J127" s="2" t="str">
        <f t="shared" si="3"/>
        <v>FAIL</v>
      </c>
      <c r="K127" s="17" t="str">
        <f>IF(AND(IF('114成績輸入與落點儀表板'!$C$2="必須採計",L127&gt;0,IF('114成績輸入與落點儀表板'!$C$2="不可採計",L127=0,TRUE)),IF('114成績輸入與落點儀表板'!$C$3="必須採計",M127&gt;0,IF('114成績輸入與落點儀表板'!$C$3="不可採計",M127=0,TRUE)),IF('114成績輸入與落點儀表板'!$C$4="必須採計",N127&gt;0,IF('114成績輸入與落點儀表板'!$C$4="不可採計",N127=0,TRUE)),IF('114成績輸入與落點儀表板'!$C$5="必須採計",O127&gt;0,IF('114成績輸入與落點儀表板'!$C$5="不可採計",O127=0,TRUE)),IF('114成績輸入與落點儀表板'!$C$6="必須採計",P127&gt;0,IF('114成績輸入與落點儀表板'!$C$6="不可採計",P127=0,TRUE)),IF('114成績輸入與落點儀表板'!$C$7="必須採計",Q127&gt;0,IF('114成績輸入與落點儀表板'!$C$7="不可採計",Q127=0,TRUE)),IF('114成績輸入與落點儀表板'!$C$8="必須採計",R127&gt;0,IF('114成績輸入與落點儀表板'!$C$8="不可採計",R127=0,TRUE)),IF('114成績輸入與落點儀表板'!$C$9="必須採計",S127&gt;0,IF('114成績輸入與落點儀表板'!$C$9="不可採計",S127=0,TRUE)),IF('114成績輸入與落點儀表板'!$C$10="必須採計",T127&gt;0,IF('114成績輸入與落點儀表板'!$C$10="不可採計",T127=0,TRUE)),IF('114成績輸入與落點儀表板'!$C$11="必須採計",U127&gt;0,IF('114成績輸入與落點儀表板'!$C$11="不可採計",U127=0,TRUE)),IF('114成績輸入與落點儀表板'!$C$12="必須採計",V127&gt;0,IF('114成績輸入與落點儀表板'!$C$12="不可採計",V127=0,TRUE)),IF('114成績輸入與落點儀表板'!$C$13="必須採計",W127&gt;0,IF('114成績輸入與落點儀表板'!$C$13="不可採計",W127=0,TRUE)),IF('114成績輸入與落點儀表板'!$C$14="必須採計",X127&gt;0,IF('114成績輸入與落點儀表板'!$C$14="不可採計",X127=0,TRUE)),IF('114成績輸入與落點儀表板'!$C$15="必須採計",Y127&gt;0,IF('114成績輸入與落點儀表板'!$C$15="不可採計",Y127=0,TRUE)),IF('114成績輸入與落點儀表板'!$C$16="必須採計",Z127&gt;0,IF('114成績輸入與落點儀表板'!$C$16="不可採計",Z127=0,TRUE))),"✅ 符合","❌ 不符合")</f>
        <v>✅ 符合</v>
      </c>
      <c r="L127" s="15">
        <v>1</v>
      </c>
      <c r="M127" s="15">
        <v>1.5</v>
      </c>
      <c r="N127" s="15">
        <v>2</v>
      </c>
      <c r="O127" s="15">
        <v>0</v>
      </c>
      <c r="P127" s="15">
        <v>0</v>
      </c>
      <c r="Q127" s="15">
        <v>0</v>
      </c>
      <c r="R127" s="15">
        <v>2</v>
      </c>
      <c r="S127" s="15">
        <v>1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</row>
    <row r="128" spans="1:26" ht="15.75" customHeight="1" x14ac:dyDescent="0.3">
      <c r="A128" s="2" t="s">
        <v>421</v>
      </c>
      <c r="B128" s="13" t="s">
        <v>375</v>
      </c>
      <c r="C128" s="13" t="s">
        <v>156</v>
      </c>
      <c r="D128" s="12" t="s">
        <v>103</v>
      </c>
      <c r="E128" s="13" t="s">
        <v>4090</v>
      </c>
      <c r="F128" s="2">
        <v>43</v>
      </c>
      <c r="G128" s="15">
        <v>273.5</v>
      </c>
      <c r="H128" s="7">
        <f>L128*'114成績輸入與落點儀表板'!$B$2+M128*'114成績輸入與落點儀表板'!$B$3+N128*'114成績輸入與落點儀表板'!$B$4+O128*'114成績輸入與落點儀表板'!$B$5+P128*'114成績輸入與落點儀表板'!$B$6+Q128*'114成績輸入與落點儀表板'!$B$7+R128*'114成績輸入與落點儀表板'!$B$8+S128*'114成績輸入與落點儀表板'!$B$9+T128*'114成績輸入與落點儀表板'!$B$10+U128*'114成績輸入與落點儀表板'!$B$11+V128*'114成績輸入與落點儀表板'!$B$12+W128*'114成績輸入與落點儀表板'!$B$13+X128*'114成績輸入與落點儀表板'!$B$14+Y128*'114成績輸入與落點儀表板'!$B$15+Z128*'114成績輸入與落點儀表板'!$B$16</f>
        <v>0</v>
      </c>
      <c r="I128" s="8">
        <f t="shared" si="2"/>
        <v>-273.5</v>
      </c>
      <c r="J128" s="2" t="str">
        <f t="shared" si="3"/>
        <v>FAIL</v>
      </c>
      <c r="K128" s="17" t="str">
        <f>IF(AND(IF('114成績輸入與落點儀表板'!$C$2="必須採計",L128&gt;0,IF('114成績輸入與落點儀表板'!$C$2="不可採計",L128=0,TRUE)),IF('114成績輸入與落點儀表板'!$C$3="必須採計",M128&gt;0,IF('114成績輸入與落點儀表板'!$C$3="不可採計",M128=0,TRUE)),IF('114成績輸入與落點儀表板'!$C$4="必須採計",N128&gt;0,IF('114成績輸入與落點儀表板'!$C$4="不可採計",N128=0,TRUE)),IF('114成績輸入與落點儀表板'!$C$5="必須採計",O128&gt;0,IF('114成績輸入與落點儀表板'!$C$5="不可採計",O128=0,TRUE)),IF('114成績輸入與落點儀表板'!$C$6="必須採計",P128&gt;0,IF('114成績輸入與落點儀表板'!$C$6="不可採計",P128=0,TRUE)),IF('114成績輸入與落點儀表板'!$C$7="必須採計",Q128&gt;0,IF('114成績輸入與落點儀表板'!$C$7="不可採計",Q128=0,TRUE)),IF('114成績輸入與落點儀表板'!$C$8="必須採計",R128&gt;0,IF('114成績輸入與落點儀表板'!$C$8="不可採計",R128=0,TRUE)),IF('114成績輸入與落點儀表板'!$C$9="必須採計",S128&gt;0,IF('114成績輸入與落點儀表板'!$C$9="不可採計",S128=0,TRUE)),IF('114成績輸入與落點儀表板'!$C$10="必須採計",T128&gt;0,IF('114成績輸入與落點儀表板'!$C$10="不可採計",T128=0,TRUE)),IF('114成績輸入與落點儀表板'!$C$11="必須採計",U128&gt;0,IF('114成績輸入與落點儀表板'!$C$11="不可採計",U128=0,TRUE)),IF('114成績輸入與落點儀表板'!$C$12="必須採計",V128&gt;0,IF('114成績輸入與落點儀表板'!$C$12="不可採計",V128=0,TRUE)),IF('114成績輸入與落點儀表板'!$C$13="必須採計",W128&gt;0,IF('114成績輸入與落點儀表板'!$C$13="不可採計",W128=0,TRUE)),IF('114成績輸入與落點儀表板'!$C$14="必須採計",X128&gt;0,IF('114成績輸入與落點儀表板'!$C$14="不可採計",X128=0,TRUE)),IF('114成績輸入與落點儀表板'!$C$15="必須採計",Y128&gt;0,IF('114成績輸入與落點儀表板'!$C$15="不可採計",Y128=0,TRUE)),IF('114成績輸入與落點儀表板'!$C$16="必須採計",Z128&gt;0,IF('114成績輸入與落點儀表板'!$C$16="不可採計",Z128=0,TRUE))),"✅ 符合","❌ 不符合")</f>
        <v>✅ 符合</v>
      </c>
      <c r="L128" s="15">
        <v>1</v>
      </c>
      <c r="M128" s="15">
        <v>1.5</v>
      </c>
      <c r="N128" s="15">
        <v>0</v>
      </c>
      <c r="O128" s="15">
        <v>0</v>
      </c>
      <c r="P128" s="15">
        <v>2</v>
      </c>
      <c r="Q128" s="15">
        <v>0</v>
      </c>
      <c r="R128" s="15">
        <v>2</v>
      </c>
      <c r="S128" s="15">
        <v>0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</row>
    <row r="129" spans="1:26" ht="15.75" customHeight="1" x14ac:dyDescent="0.3">
      <c r="A129" s="2" t="s">
        <v>424</v>
      </c>
      <c r="B129" s="13" t="s">
        <v>375</v>
      </c>
      <c r="C129" s="13" t="s">
        <v>422</v>
      </c>
      <c r="D129" s="12" t="s">
        <v>103</v>
      </c>
      <c r="E129" s="13" t="s">
        <v>423</v>
      </c>
      <c r="F129" s="2">
        <v>12</v>
      </c>
      <c r="G129" s="15">
        <v>266.5</v>
      </c>
      <c r="H129" s="7">
        <f>L129*'114成績輸入與落點儀表板'!$B$2+M129*'114成績輸入與落點儀表板'!$B$3+N129*'114成績輸入與落點儀表板'!$B$4+O129*'114成績輸入與落點儀表板'!$B$5+P129*'114成績輸入與落點儀表板'!$B$6+Q129*'114成績輸入與落點儀表板'!$B$7+R129*'114成績輸入與落點儀表板'!$B$8+S129*'114成績輸入與落點儀表板'!$B$9+T129*'114成績輸入與落點儀表板'!$B$10+U129*'114成績輸入與落點儀表板'!$B$11+V129*'114成績輸入與落點儀表板'!$B$12+W129*'114成績輸入與落點儀表板'!$B$13+X129*'114成績輸入與落點儀表板'!$B$14+Y129*'114成績輸入與落點儀表板'!$B$15+Z129*'114成績輸入與落點儀表板'!$B$16</f>
        <v>0</v>
      </c>
      <c r="I129" s="8">
        <f t="shared" si="2"/>
        <v>-266.5</v>
      </c>
      <c r="J129" s="2" t="str">
        <f t="shared" si="3"/>
        <v>FAIL</v>
      </c>
      <c r="K129" s="17" t="str">
        <f>IF(AND(IF('114成績輸入與落點儀表板'!$C$2="必須採計",L129&gt;0,IF('114成績輸入與落點儀表板'!$C$2="不可採計",L129=0,TRUE)),IF('114成績輸入與落點儀表板'!$C$3="必須採計",M129&gt;0,IF('114成績輸入與落點儀表板'!$C$3="不可採計",M129=0,TRUE)),IF('114成績輸入與落點儀表板'!$C$4="必須採計",N129&gt;0,IF('114成績輸入與落點儀表板'!$C$4="不可採計",N129=0,TRUE)),IF('114成績輸入與落點儀表板'!$C$5="必須採計",O129&gt;0,IF('114成績輸入與落點儀表板'!$C$5="不可採計",O129=0,TRUE)),IF('114成績輸入與落點儀表板'!$C$6="必須採計",P129&gt;0,IF('114成績輸入與落點儀表板'!$C$6="不可採計",P129=0,TRUE)),IF('114成績輸入與落點儀表板'!$C$7="必須採計",Q129&gt;0,IF('114成績輸入與落點儀表板'!$C$7="不可採計",Q129=0,TRUE)),IF('114成績輸入與落點儀表板'!$C$8="必須採計",R129&gt;0,IF('114成績輸入與落點儀表板'!$C$8="不可採計",R129=0,TRUE)),IF('114成績輸入與落點儀表板'!$C$9="必須採計",S129&gt;0,IF('114成績輸入與落點儀表板'!$C$9="不可採計",S129=0,TRUE)),IF('114成績輸入與落點儀表板'!$C$10="必須採計",T129&gt;0,IF('114成績輸入與落點儀表板'!$C$10="不可採計",T129=0,TRUE)),IF('114成績輸入與落點儀表板'!$C$11="必須採計",U129&gt;0,IF('114成績輸入與落點儀表板'!$C$11="不可採計",U129=0,TRUE)),IF('114成績輸入與落點儀表板'!$C$12="必須採計",V129&gt;0,IF('114成績輸入與落點儀表板'!$C$12="不可採計",V129=0,TRUE)),IF('114成績輸入與落點儀表板'!$C$13="必須採計",W129&gt;0,IF('114成績輸入與落點儀表板'!$C$13="不可採計",W129=0,TRUE)),IF('114成績輸入與落點儀表板'!$C$14="必須採計",X129&gt;0,IF('114成績輸入與落點儀表板'!$C$14="不可採計",X129=0,TRUE)),IF('114成績輸入與落點儀表板'!$C$15="必須採計",Y129&gt;0,IF('114成績輸入與落點儀表板'!$C$15="不可採計",Y129=0,TRUE)),IF('114成績輸入與落點儀表板'!$C$16="必須採計",Z129&gt;0,IF('114成績輸入與落點儀表板'!$C$16="不可採計",Z129=0,TRUE))),"✅ 符合","❌ 不符合")</f>
        <v>✅ 符合</v>
      </c>
      <c r="L129" s="15">
        <v>1</v>
      </c>
      <c r="M129" s="15">
        <v>1</v>
      </c>
      <c r="N129" s="15">
        <v>1.5</v>
      </c>
      <c r="O129" s="15">
        <v>0</v>
      </c>
      <c r="P129" s="15">
        <v>0</v>
      </c>
      <c r="Q129" s="15">
        <v>0</v>
      </c>
      <c r="R129" s="15">
        <v>1.5</v>
      </c>
      <c r="S129" s="15">
        <v>1.5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</row>
    <row r="130" spans="1:26" ht="15.75" customHeight="1" x14ac:dyDescent="0.3">
      <c r="A130" s="2" t="s">
        <v>426</v>
      </c>
      <c r="B130" s="13" t="s">
        <v>375</v>
      </c>
      <c r="C130" s="13" t="s">
        <v>162</v>
      </c>
      <c r="D130" s="12" t="s">
        <v>103</v>
      </c>
      <c r="E130" s="13" t="s">
        <v>425</v>
      </c>
      <c r="F130" s="2">
        <v>32</v>
      </c>
      <c r="G130" s="15">
        <v>222</v>
      </c>
      <c r="H130" s="7">
        <f>L130*'114成績輸入與落點儀表板'!$B$2+M130*'114成績輸入與落點儀表板'!$B$3+N130*'114成績輸入與落點儀表板'!$B$4+O130*'114成績輸入與落點儀表板'!$B$5+P130*'114成績輸入與落點儀表板'!$B$6+Q130*'114成績輸入與落點儀表板'!$B$7+R130*'114成績輸入與落點儀表板'!$B$8+S130*'114成績輸入與落點儀表板'!$B$9+T130*'114成績輸入與落點儀表板'!$B$10+U130*'114成績輸入與落點儀表板'!$B$11+V130*'114成績輸入與落點儀表板'!$B$12+W130*'114成績輸入與落點儀表板'!$B$13+X130*'114成績輸入與落點儀表板'!$B$14+Y130*'114成績輸入與落點儀表板'!$B$15+Z130*'114成績輸入與落點儀表板'!$B$16</f>
        <v>0</v>
      </c>
      <c r="I130" s="8">
        <f t="shared" ref="I130:I193" si="4">IF(G130="","",H130-G130)</f>
        <v>-222</v>
      </c>
      <c r="J130" s="2" t="str">
        <f t="shared" ref="J130:J193" si="5">IF(G130="","無錄取資料",IF(I130&gt;=0,"PASS","FAIL"))</f>
        <v>FAIL</v>
      </c>
      <c r="K130" s="17" t="str">
        <f>IF(AND(IF('114成績輸入與落點儀表板'!$C$2="必須採計",L130&gt;0,IF('114成績輸入與落點儀表板'!$C$2="不可採計",L130=0,TRUE)),IF('114成績輸入與落點儀表板'!$C$3="必須採計",M130&gt;0,IF('114成績輸入與落點儀表板'!$C$3="不可採計",M130=0,TRUE)),IF('114成績輸入與落點儀表板'!$C$4="必須採計",N130&gt;0,IF('114成績輸入與落點儀表板'!$C$4="不可採計",N130=0,TRUE)),IF('114成績輸入與落點儀表板'!$C$5="必須採計",O130&gt;0,IF('114成績輸入與落點儀表板'!$C$5="不可採計",O130=0,TRUE)),IF('114成績輸入與落點儀表板'!$C$6="必須採計",P130&gt;0,IF('114成績輸入與落點儀表板'!$C$6="不可採計",P130=0,TRUE)),IF('114成績輸入與落點儀表板'!$C$7="必須採計",Q130&gt;0,IF('114成績輸入與落點儀表板'!$C$7="不可採計",Q130=0,TRUE)),IF('114成績輸入與落點儀表板'!$C$8="必須採計",R130&gt;0,IF('114成績輸入與落點儀表板'!$C$8="不可採計",R130=0,TRUE)),IF('114成績輸入與落點儀表板'!$C$9="必須採計",S130&gt;0,IF('114成績輸入與落點儀表板'!$C$9="不可採計",S130=0,TRUE)),IF('114成績輸入與落點儀表板'!$C$10="必須採計",T130&gt;0,IF('114成績輸入與落點儀表板'!$C$10="不可採計",T130=0,TRUE)),IF('114成績輸入與落點儀表板'!$C$11="必須採計",U130&gt;0,IF('114成績輸入與落點儀表板'!$C$11="不可採計",U130=0,TRUE)),IF('114成績輸入與落點儀表板'!$C$12="必須採計",V130&gt;0,IF('114成績輸入與落點儀表板'!$C$12="不可採計",V130=0,TRUE)),IF('114成績輸入與落點儀表板'!$C$13="必須採計",W130&gt;0,IF('114成績輸入與落點儀表板'!$C$13="不可採計",W130=0,TRUE)),IF('114成績輸入與落點儀表板'!$C$14="必須採計",X130&gt;0,IF('114成績輸入與落點儀表板'!$C$14="不可採計",X130=0,TRUE)),IF('114成績輸入與落點儀表板'!$C$15="必須採計",Y130&gt;0,IF('114成績輸入與落點儀表板'!$C$15="不可採計",Y130=0,TRUE)),IF('114成績輸入與落點儀表板'!$C$16="必須採計",Z130&gt;0,IF('114成績輸入與落點儀表板'!$C$16="不可採計",Z130=0,TRUE))),"✅ 符合","❌ 不符合")</f>
        <v>✅ 符合</v>
      </c>
      <c r="L130" s="15">
        <v>1</v>
      </c>
      <c r="M130" s="15">
        <v>1</v>
      </c>
      <c r="N130" s="15">
        <v>1</v>
      </c>
      <c r="O130" s="15">
        <v>0</v>
      </c>
      <c r="P130" s="15">
        <v>0</v>
      </c>
      <c r="Q130" s="15">
        <v>0</v>
      </c>
      <c r="R130" s="15">
        <v>1</v>
      </c>
      <c r="S130" s="15">
        <v>1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</row>
    <row r="131" spans="1:26" ht="15.75" customHeight="1" x14ac:dyDescent="0.3">
      <c r="A131" s="2" t="s">
        <v>428</v>
      </c>
      <c r="B131" s="13" t="s">
        <v>375</v>
      </c>
      <c r="C131" s="13" t="s">
        <v>168</v>
      </c>
      <c r="D131" s="12" t="s">
        <v>103</v>
      </c>
      <c r="E131" s="13" t="s">
        <v>427</v>
      </c>
      <c r="F131" s="2">
        <v>27</v>
      </c>
      <c r="G131" s="15">
        <v>226</v>
      </c>
      <c r="H131" s="7">
        <f>L131*'114成績輸入與落點儀表板'!$B$2+M131*'114成績輸入與落點儀表板'!$B$3+N131*'114成績輸入與落點儀表板'!$B$4+O131*'114成績輸入與落點儀表板'!$B$5+P131*'114成績輸入與落點儀表板'!$B$6+Q131*'114成績輸入與落點儀表板'!$B$7+R131*'114成績輸入與落點儀表板'!$B$8+S131*'114成績輸入與落點儀表板'!$B$9+T131*'114成績輸入與落點儀表板'!$B$10+U131*'114成績輸入與落點儀表板'!$B$11+V131*'114成績輸入與落點儀表板'!$B$12+W131*'114成績輸入與落點儀表板'!$B$13+X131*'114成績輸入與落點儀表板'!$B$14+Y131*'114成績輸入與落點儀表板'!$B$15+Z131*'114成績輸入與落點儀表板'!$B$16</f>
        <v>0</v>
      </c>
      <c r="I131" s="8">
        <f t="shared" si="4"/>
        <v>-226</v>
      </c>
      <c r="J131" s="2" t="str">
        <f t="shared" si="5"/>
        <v>FAIL</v>
      </c>
      <c r="K131" s="17" t="str">
        <f>IF(AND(IF('114成績輸入與落點儀表板'!$C$2="必須採計",L131&gt;0,IF('114成績輸入與落點儀表板'!$C$2="不可採計",L131=0,TRUE)),IF('114成績輸入與落點儀表板'!$C$3="必須採計",M131&gt;0,IF('114成績輸入與落點儀表板'!$C$3="不可採計",M131=0,TRUE)),IF('114成績輸入與落點儀表板'!$C$4="必須採計",N131&gt;0,IF('114成績輸入與落點儀表板'!$C$4="不可採計",N131=0,TRUE)),IF('114成績輸入與落點儀表板'!$C$5="必須採計",O131&gt;0,IF('114成績輸入與落點儀表板'!$C$5="不可採計",O131=0,TRUE)),IF('114成績輸入與落點儀表板'!$C$6="必須採計",P131&gt;0,IF('114成績輸入與落點儀表板'!$C$6="不可採計",P131=0,TRUE)),IF('114成績輸入與落點儀表板'!$C$7="必須採計",Q131&gt;0,IF('114成績輸入與落點儀表板'!$C$7="不可採計",Q131=0,TRUE)),IF('114成績輸入與落點儀表板'!$C$8="必須採計",R131&gt;0,IF('114成績輸入與落點儀表板'!$C$8="不可採計",R131=0,TRUE)),IF('114成績輸入與落點儀表板'!$C$9="必須採計",S131&gt;0,IF('114成績輸入與落點儀表板'!$C$9="不可採計",S131=0,TRUE)),IF('114成績輸入與落點儀表板'!$C$10="必須採計",T131&gt;0,IF('114成績輸入與落點儀表板'!$C$10="不可採計",T131=0,TRUE)),IF('114成績輸入與落點儀表板'!$C$11="必須採計",U131&gt;0,IF('114成績輸入與落點儀表板'!$C$11="不可採計",U131=0,TRUE)),IF('114成績輸入與落點儀表板'!$C$12="必須採計",V131&gt;0,IF('114成績輸入與落點儀表板'!$C$12="不可採計",V131=0,TRUE)),IF('114成績輸入與落點儀表板'!$C$13="必須採計",W131&gt;0,IF('114成績輸入與落點儀表板'!$C$13="不可採計",W131=0,TRUE)),IF('114成績輸入與落點儀表板'!$C$14="必須採計",X131&gt;0,IF('114成績輸入與落點儀表板'!$C$14="不可採計",X131=0,TRUE)),IF('114成績輸入與落點儀表板'!$C$15="必須採計",Y131&gt;0,IF('114成績輸入與落點儀表板'!$C$15="不可採計",Y131=0,TRUE)),IF('114成績輸入與落點儀表板'!$C$16="必須採計",Z131&gt;0,IF('114成績輸入與落點儀表板'!$C$16="不可採計",Z131=0,TRUE))),"✅ 符合","❌ 不符合")</f>
        <v>✅ 符合</v>
      </c>
      <c r="L131" s="15">
        <v>1</v>
      </c>
      <c r="M131" s="15">
        <v>1</v>
      </c>
      <c r="N131" s="15">
        <v>1</v>
      </c>
      <c r="O131" s="15">
        <v>0</v>
      </c>
      <c r="P131" s="15">
        <v>0</v>
      </c>
      <c r="Q131" s="15">
        <v>0</v>
      </c>
      <c r="R131" s="15">
        <v>1</v>
      </c>
      <c r="S131" s="15">
        <v>1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</row>
    <row r="132" spans="1:26" ht="15.75" customHeight="1" x14ac:dyDescent="0.3">
      <c r="A132" s="2" t="s">
        <v>431</v>
      </c>
      <c r="B132" s="13" t="s">
        <v>375</v>
      </c>
      <c r="C132" s="13" t="s">
        <v>429</v>
      </c>
      <c r="D132" s="12" t="s">
        <v>103</v>
      </c>
      <c r="E132" s="13" t="s">
        <v>430</v>
      </c>
      <c r="F132" s="2">
        <v>3</v>
      </c>
      <c r="G132" s="15">
        <v>242</v>
      </c>
      <c r="H132" s="7">
        <f>L132*'114成績輸入與落點儀表板'!$B$2+M132*'114成績輸入與落點儀表板'!$B$3+N132*'114成績輸入與落點儀表板'!$B$4+O132*'114成績輸入與落點儀表板'!$B$5+P132*'114成績輸入與落點儀表板'!$B$6+Q132*'114成績輸入與落點儀表板'!$B$7+R132*'114成績輸入與落點儀表板'!$B$8+S132*'114成績輸入與落點儀表板'!$B$9+T132*'114成績輸入與落點儀表板'!$B$10+U132*'114成績輸入與落點儀表板'!$B$11+V132*'114成績輸入與落點儀表板'!$B$12+W132*'114成績輸入與落點儀表板'!$B$13+X132*'114成績輸入與落點儀表板'!$B$14+Y132*'114成績輸入與落點儀表板'!$B$15+Z132*'114成績輸入與落點儀表板'!$B$16</f>
        <v>0</v>
      </c>
      <c r="I132" s="8">
        <f t="shared" si="4"/>
        <v>-242</v>
      </c>
      <c r="J132" s="2" t="str">
        <f t="shared" si="5"/>
        <v>FAIL</v>
      </c>
      <c r="K132" s="17" t="str">
        <f>IF(AND(IF('114成績輸入與落點儀表板'!$C$2="必須採計",L132&gt;0,IF('114成績輸入與落點儀表板'!$C$2="不可採計",L132=0,TRUE)),IF('114成績輸入與落點儀表板'!$C$3="必須採計",M132&gt;0,IF('114成績輸入與落點儀表板'!$C$3="不可採計",M132=0,TRUE)),IF('114成績輸入與落點儀表板'!$C$4="必須採計",N132&gt;0,IF('114成績輸入與落點儀表板'!$C$4="不可採計",N132=0,TRUE)),IF('114成績輸入與落點儀表板'!$C$5="必須採計",O132&gt;0,IF('114成績輸入與落點儀表板'!$C$5="不可採計",O132=0,TRUE)),IF('114成績輸入與落點儀表板'!$C$6="必須採計",P132&gt;0,IF('114成績輸入與落點儀表板'!$C$6="不可採計",P132=0,TRUE)),IF('114成績輸入與落點儀表板'!$C$7="必須採計",Q132&gt;0,IF('114成績輸入與落點儀表板'!$C$7="不可採計",Q132=0,TRUE)),IF('114成績輸入與落點儀表板'!$C$8="必須採計",R132&gt;0,IF('114成績輸入與落點儀表板'!$C$8="不可採計",R132=0,TRUE)),IF('114成績輸入與落點儀表板'!$C$9="必須採計",S132&gt;0,IF('114成績輸入與落點儀表板'!$C$9="不可採計",S132=0,TRUE)),IF('114成績輸入與落點儀表板'!$C$10="必須採計",T132&gt;0,IF('114成績輸入與落點儀表板'!$C$10="不可採計",T132=0,TRUE)),IF('114成績輸入與落點儀表板'!$C$11="必須採計",U132&gt;0,IF('114成績輸入與落點儀表板'!$C$11="不可採計",U132=0,TRUE)),IF('114成績輸入與落點儀表板'!$C$12="必須採計",V132&gt;0,IF('114成績輸入與落點儀表板'!$C$12="不可採計",V132=0,TRUE)),IF('114成績輸入與落點儀表板'!$C$13="必須採計",W132&gt;0,IF('114成績輸入與落點儀表板'!$C$13="不可採計",W132=0,TRUE)),IF('114成績輸入與落點儀表板'!$C$14="必須採計",X132&gt;0,IF('114成績輸入與落點儀表板'!$C$14="不可採計",X132=0,TRUE)),IF('114成績輸入與落點儀表板'!$C$15="必須採計",Y132&gt;0,IF('114成績輸入與落點儀表板'!$C$15="不可採計",Y132=0,TRUE)),IF('114成績輸入與落點儀表板'!$C$16="必須採計",Z132&gt;0,IF('114成績輸入與落點儀表板'!$C$16="不可採計",Z132=0,TRUE))),"✅ 符合","❌ 不符合")</f>
        <v>✅ 符合</v>
      </c>
      <c r="L132" s="15">
        <v>1</v>
      </c>
      <c r="M132" s="15">
        <v>1</v>
      </c>
      <c r="N132" s="15">
        <v>1.5</v>
      </c>
      <c r="O132" s="15">
        <v>0</v>
      </c>
      <c r="P132" s="15">
        <v>0</v>
      </c>
      <c r="Q132" s="15">
        <v>0</v>
      </c>
      <c r="R132" s="15">
        <v>1</v>
      </c>
      <c r="S132" s="15">
        <v>1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</row>
    <row r="133" spans="1:26" ht="15.75" customHeight="1" x14ac:dyDescent="0.3">
      <c r="A133" s="2" t="s">
        <v>433</v>
      </c>
      <c r="B133" s="13" t="s">
        <v>375</v>
      </c>
      <c r="C133" s="13" t="s">
        <v>432</v>
      </c>
      <c r="D133" s="12" t="s">
        <v>103</v>
      </c>
      <c r="E133" s="13" t="s">
        <v>338</v>
      </c>
      <c r="F133" s="2">
        <v>4</v>
      </c>
      <c r="G133" s="15">
        <v>252</v>
      </c>
      <c r="H133" s="7">
        <f>L133*'114成績輸入與落點儀表板'!$B$2+M133*'114成績輸入與落點儀表板'!$B$3+N133*'114成績輸入與落點儀表板'!$B$4+O133*'114成績輸入與落點儀表板'!$B$5+P133*'114成績輸入與落點儀表板'!$B$6+Q133*'114成績輸入與落點儀表板'!$B$7+R133*'114成績輸入與落點儀表板'!$B$8+S133*'114成績輸入與落點儀表板'!$B$9+T133*'114成績輸入與落點儀表板'!$B$10+U133*'114成績輸入與落點儀表板'!$B$11+V133*'114成績輸入與落點儀表板'!$B$12+W133*'114成績輸入與落點儀表板'!$B$13+X133*'114成績輸入與落點儀表板'!$B$14+Y133*'114成績輸入與落點儀表板'!$B$15+Z133*'114成績輸入與落點儀表板'!$B$16</f>
        <v>0</v>
      </c>
      <c r="I133" s="8">
        <f t="shared" si="4"/>
        <v>-252</v>
      </c>
      <c r="J133" s="2" t="str">
        <f t="shared" si="5"/>
        <v>FAIL</v>
      </c>
      <c r="K133" s="17" t="str">
        <f>IF(AND(IF('114成績輸入與落點儀表板'!$C$2="必須採計",L133&gt;0,IF('114成績輸入與落點儀表板'!$C$2="不可採計",L133=0,TRUE)),IF('114成績輸入與落點儀表板'!$C$3="必須採計",M133&gt;0,IF('114成績輸入與落點儀表板'!$C$3="不可採計",M133=0,TRUE)),IF('114成績輸入與落點儀表板'!$C$4="必須採計",N133&gt;0,IF('114成績輸入與落點儀表板'!$C$4="不可採計",N133=0,TRUE)),IF('114成績輸入與落點儀表板'!$C$5="必須採計",O133&gt;0,IF('114成績輸入與落點儀表板'!$C$5="不可採計",O133=0,TRUE)),IF('114成績輸入與落點儀表板'!$C$6="必須採計",P133&gt;0,IF('114成績輸入與落點儀表板'!$C$6="不可採計",P133=0,TRUE)),IF('114成績輸入與落點儀表板'!$C$7="必須採計",Q133&gt;0,IF('114成績輸入與落點儀表板'!$C$7="不可採計",Q133=0,TRUE)),IF('114成績輸入與落點儀表板'!$C$8="必須採計",R133&gt;0,IF('114成績輸入與落點儀表板'!$C$8="不可採計",R133=0,TRUE)),IF('114成績輸入與落點儀表板'!$C$9="必須採計",S133&gt;0,IF('114成績輸入與落點儀表板'!$C$9="不可採計",S133=0,TRUE)),IF('114成績輸入與落點儀表板'!$C$10="必須採計",T133&gt;0,IF('114成績輸入與落點儀表板'!$C$10="不可採計",T133=0,TRUE)),IF('114成績輸入與落點儀表板'!$C$11="必須採計",U133&gt;0,IF('114成績輸入與落點儀表板'!$C$11="不可採計",U133=0,TRUE)),IF('114成績輸入與落點儀表板'!$C$12="必須採計",V133&gt;0,IF('114成績輸入與落點儀表板'!$C$12="不可採計",V133=0,TRUE)),IF('114成績輸入與落點儀表板'!$C$13="必須採計",W133&gt;0,IF('114成績輸入與落點儀表板'!$C$13="不可採計",W133=0,TRUE)),IF('114成績輸入與落點儀表板'!$C$14="必須採計",X133&gt;0,IF('114成績輸入與落點儀表板'!$C$14="不可採計",X133=0,TRUE)),IF('114成績輸入與落點儀表板'!$C$15="必須採計",Y133&gt;0,IF('114成績輸入與落點儀表板'!$C$15="不可採計",Y133=0,TRUE)),IF('114成績輸入與落點儀表板'!$C$16="必須採計",Z133&gt;0,IF('114成績輸入與落點儀表板'!$C$16="不可採計",Z133=0,TRUE))),"✅ 符合","❌ 不符合")</f>
        <v>✅ 符合</v>
      </c>
      <c r="L133" s="15">
        <v>1</v>
      </c>
      <c r="M133" s="15">
        <v>1</v>
      </c>
      <c r="N133" s="15">
        <v>1</v>
      </c>
      <c r="O133" s="15">
        <v>0</v>
      </c>
      <c r="P133" s="15">
        <v>0</v>
      </c>
      <c r="Q133" s="15">
        <v>0</v>
      </c>
      <c r="R133" s="15">
        <v>1</v>
      </c>
      <c r="S133" s="15">
        <v>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</row>
    <row r="134" spans="1:26" ht="15.75" customHeight="1" x14ac:dyDescent="0.3">
      <c r="A134" s="2" t="s">
        <v>436</v>
      </c>
      <c r="B134" s="13" t="s">
        <v>375</v>
      </c>
      <c r="C134" s="13" t="s">
        <v>434</v>
      </c>
      <c r="D134" s="12" t="s">
        <v>103</v>
      </c>
      <c r="E134" s="13" t="s">
        <v>435</v>
      </c>
      <c r="F134" s="2">
        <v>22</v>
      </c>
      <c r="G134" s="15">
        <v>257</v>
      </c>
      <c r="H134" s="7">
        <f>L134*'114成績輸入與落點儀表板'!$B$2+M134*'114成績輸入與落點儀表板'!$B$3+N134*'114成績輸入與落點儀表板'!$B$4+O134*'114成績輸入與落點儀表板'!$B$5+P134*'114成績輸入與落點儀表板'!$B$6+Q134*'114成績輸入與落點儀表板'!$B$7+R134*'114成績輸入與落點儀表板'!$B$8+S134*'114成績輸入與落點儀表板'!$B$9+T134*'114成績輸入與落點儀表板'!$B$10+U134*'114成績輸入與落點儀表板'!$B$11+V134*'114成績輸入與落點儀表板'!$B$12+W134*'114成績輸入與落點儀表板'!$B$13+X134*'114成績輸入與落點儀表板'!$B$14+Y134*'114成績輸入與落點儀表板'!$B$15+Z134*'114成績輸入與落點儀表板'!$B$16</f>
        <v>0</v>
      </c>
      <c r="I134" s="8">
        <f t="shared" si="4"/>
        <v>-257</v>
      </c>
      <c r="J134" s="2" t="str">
        <f t="shared" si="5"/>
        <v>FAIL</v>
      </c>
      <c r="K134" s="17" t="str">
        <f>IF(AND(IF('114成績輸入與落點儀表板'!$C$2="必須採計",L134&gt;0,IF('114成績輸入與落點儀表板'!$C$2="不可採計",L134=0,TRUE)),IF('114成績輸入與落點儀表板'!$C$3="必須採計",M134&gt;0,IF('114成績輸入與落點儀表板'!$C$3="不可採計",M134=0,TRUE)),IF('114成績輸入與落點儀表板'!$C$4="必須採計",N134&gt;0,IF('114成績輸入與落點儀表板'!$C$4="不可採計",N134=0,TRUE)),IF('114成績輸入與落點儀表板'!$C$5="必須採計",O134&gt;0,IF('114成績輸入與落點儀表板'!$C$5="不可採計",O134=0,TRUE)),IF('114成績輸入與落點儀表板'!$C$6="必須採計",P134&gt;0,IF('114成績輸入與落點儀表板'!$C$6="不可採計",P134=0,TRUE)),IF('114成績輸入與落點儀表板'!$C$7="必須採計",Q134&gt;0,IF('114成績輸入與落點儀表板'!$C$7="不可採計",Q134=0,TRUE)),IF('114成績輸入與落點儀表板'!$C$8="必須採計",R134&gt;0,IF('114成績輸入與落點儀表板'!$C$8="不可採計",R134=0,TRUE)),IF('114成績輸入與落點儀表板'!$C$9="必須採計",S134&gt;0,IF('114成績輸入與落點儀表板'!$C$9="不可採計",S134=0,TRUE)),IF('114成績輸入與落點儀表板'!$C$10="必須採計",T134&gt;0,IF('114成績輸入與落點儀表板'!$C$10="不可採計",T134=0,TRUE)),IF('114成績輸入與落點儀表板'!$C$11="必須採計",U134&gt;0,IF('114成績輸入與落點儀表板'!$C$11="不可採計",U134=0,TRUE)),IF('114成績輸入與落點儀表板'!$C$12="必須採計",V134&gt;0,IF('114成績輸入與落點儀表板'!$C$12="不可採計",V134=0,TRUE)),IF('114成績輸入與落點儀表板'!$C$13="必須採計",W134&gt;0,IF('114成績輸入與落點儀表板'!$C$13="不可採計",W134=0,TRUE)),IF('114成績輸入與落點儀表板'!$C$14="必須採計",X134&gt;0,IF('114成績輸入與落點儀表板'!$C$14="不可採計",X134=0,TRUE)),IF('114成績輸入與落點儀表板'!$C$15="必須採計",Y134&gt;0,IF('114成績輸入與落點儀表板'!$C$15="不可採計",Y134=0,TRUE)),IF('114成績輸入與落點儀表板'!$C$16="必須採計",Z134&gt;0,IF('114成績輸入與落點儀表板'!$C$16="不可採計",Z134=0,TRUE))),"✅ 符合","❌ 不符合")</f>
        <v>✅ 符合</v>
      </c>
      <c r="L134" s="15">
        <v>1</v>
      </c>
      <c r="M134" s="15">
        <v>1.25</v>
      </c>
      <c r="N134" s="15">
        <v>1</v>
      </c>
      <c r="O134" s="15">
        <v>0</v>
      </c>
      <c r="P134" s="15">
        <v>0</v>
      </c>
      <c r="Q134" s="15">
        <v>0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</row>
    <row r="135" spans="1:26" ht="15.75" customHeight="1" x14ac:dyDescent="0.3">
      <c r="A135" s="2" t="s">
        <v>438</v>
      </c>
      <c r="B135" s="13" t="s">
        <v>375</v>
      </c>
      <c r="C135" s="13" t="s">
        <v>245</v>
      </c>
      <c r="D135" s="12" t="s">
        <v>73</v>
      </c>
      <c r="E135" s="13" t="s">
        <v>5796</v>
      </c>
      <c r="F135" s="2">
        <v>19</v>
      </c>
      <c r="G135" s="15">
        <v>200.75</v>
      </c>
      <c r="H135" s="7">
        <f>L135*'114成績輸入與落點儀表板'!$B$2+M135*'114成績輸入與落點儀表板'!$B$3+N135*'114成績輸入與落點儀表板'!$B$4+O135*'114成績輸入與落點儀表板'!$B$5+P135*'114成績輸入與落點儀表板'!$B$6+Q135*'114成績輸入與落點儀表板'!$B$7+R135*'114成績輸入與落點儀表板'!$B$8+S135*'114成績輸入與落點儀表板'!$B$9+T135*'114成績輸入與落點儀表板'!$B$10+U135*'114成績輸入與落點儀表板'!$B$11+V135*'114成績輸入與落點儀表板'!$B$12+W135*'114成績輸入與落點儀表板'!$B$13+X135*'114成績輸入與落點儀表板'!$B$14+Y135*'114成績輸入與落點儀表板'!$B$15+Z135*'114成績輸入與落點儀表板'!$B$16</f>
        <v>0</v>
      </c>
      <c r="I135" s="8">
        <f t="shared" si="4"/>
        <v>-200.75</v>
      </c>
      <c r="J135" s="2" t="str">
        <f t="shared" si="5"/>
        <v>FAIL</v>
      </c>
      <c r="K135" s="17" t="str">
        <f>IF(AND(IF('114成績輸入與落點儀表板'!$C$2="必須採計",L135&gt;0,IF('114成績輸入與落點儀表板'!$C$2="不可採計",L135=0,TRUE)),IF('114成績輸入與落點儀表板'!$C$3="必須採計",M135&gt;0,IF('114成績輸入與落點儀表板'!$C$3="不可採計",M135=0,TRUE)),IF('114成績輸入與落點儀表板'!$C$4="必須採計",N135&gt;0,IF('114成績輸入與落點儀表板'!$C$4="不可採計",N135=0,TRUE)),IF('114成績輸入與落點儀表板'!$C$5="必須採計",O135&gt;0,IF('114成績輸入與落點儀表板'!$C$5="不可採計",O135=0,TRUE)),IF('114成績輸入與落點儀表板'!$C$6="必須採計",P135&gt;0,IF('114成績輸入與落點儀表板'!$C$6="不可採計",P135=0,TRUE)),IF('114成績輸入與落點儀表板'!$C$7="必須採計",Q135&gt;0,IF('114成績輸入與落點儀表板'!$C$7="不可採計",Q135=0,TRUE)),IF('114成績輸入與落點儀表板'!$C$8="必須採計",R135&gt;0,IF('114成績輸入與落點儀表板'!$C$8="不可採計",R135=0,TRUE)),IF('114成績輸入與落點儀表板'!$C$9="必須採計",S135&gt;0,IF('114成績輸入與落點儀表板'!$C$9="不可採計",S135=0,TRUE)),IF('114成績輸入與落點儀表板'!$C$10="必須採計",T135&gt;0,IF('114成績輸入與落點儀表板'!$C$10="不可採計",T135=0,TRUE)),IF('114成績輸入與落點儀表板'!$C$11="必須採計",U135&gt;0,IF('114成績輸入與落點儀表板'!$C$11="不可採計",U135=0,TRUE)),IF('114成績輸入與落點儀表板'!$C$12="必須採計",V135&gt;0,IF('114成績輸入與落點儀表板'!$C$12="不可採計",V135=0,TRUE)),IF('114成績輸入與落點儀表板'!$C$13="必須採計",W135&gt;0,IF('114成績輸入與落點儀表板'!$C$13="不可採計",W135=0,TRUE)),IF('114成績輸入與落點儀表板'!$C$14="必須採計",X135&gt;0,IF('114成績輸入與落點儀表板'!$C$14="不可採計",X135=0,TRUE)),IF('114成績輸入與落點儀表板'!$C$15="必須採計",Y135&gt;0,IF('114成績輸入與落點儀表板'!$C$15="不可採計",Y135=0,TRUE)),IF('114成績輸入與落點儀表板'!$C$16="必須採計",Z135&gt;0,IF('114成績輸入與落點儀表板'!$C$16="不可採計",Z135=0,TRUE))),"✅ 符合","❌ 不符合")</f>
        <v>❌ 不符合</v>
      </c>
      <c r="L135" s="15">
        <v>0</v>
      </c>
      <c r="M135" s="15">
        <v>1</v>
      </c>
      <c r="N135" s="15">
        <v>1.25</v>
      </c>
      <c r="O135" s="15">
        <v>0</v>
      </c>
      <c r="P135" s="15">
        <v>0</v>
      </c>
      <c r="Q135" s="15">
        <v>0</v>
      </c>
      <c r="R135" s="15">
        <v>1</v>
      </c>
      <c r="S135" s="15">
        <v>1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</row>
    <row r="136" spans="1:26" ht="15.75" customHeight="1" x14ac:dyDescent="0.3">
      <c r="A136" s="2" t="s">
        <v>440</v>
      </c>
      <c r="B136" s="13" t="s">
        <v>375</v>
      </c>
      <c r="C136" s="13" t="s">
        <v>439</v>
      </c>
      <c r="D136" s="12" t="s">
        <v>103</v>
      </c>
      <c r="E136" s="13" t="s">
        <v>338</v>
      </c>
      <c r="F136" s="2">
        <v>15</v>
      </c>
      <c r="G136" s="15">
        <v>239</v>
      </c>
      <c r="H136" s="7">
        <f>L136*'114成績輸入與落點儀表板'!$B$2+M136*'114成績輸入與落點儀表板'!$B$3+N136*'114成績輸入與落點儀表板'!$B$4+O136*'114成績輸入與落點儀表板'!$B$5+P136*'114成績輸入與落點儀表板'!$B$6+Q136*'114成績輸入與落點儀表板'!$B$7+R136*'114成績輸入與落點儀表板'!$B$8+S136*'114成績輸入與落點儀表板'!$B$9+T136*'114成績輸入與落點儀表板'!$B$10+U136*'114成績輸入與落點儀表板'!$B$11+V136*'114成績輸入與落點儀表板'!$B$12+W136*'114成績輸入與落點儀表板'!$B$13+X136*'114成績輸入與落點儀表板'!$B$14+Y136*'114成績輸入與落點儀表板'!$B$15+Z136*'114成績輸入與落點儀表板'!$B$16</f>
        <v>0</v>
      </c>
      <c r="I136" s="8">
        <f t="shared" si="4"/>
        <v>-239</v>
      </c>
      <c r="J136" s="2" t="str">
        <f t="shared" si="5"/>
        <v>FAIL</v>
      </c>
      <c r="K136" s="17" t="str">
        <f>IF(AND(IF('114成績輸入與落點儀表板'!$C$2="必須採計",L136&gt;0,IF('114成績輸入與落點儀表板'!$C$2="不可採計",L136=0,TRUE)),IF('114成績輸入與落點儀表板'!$C$3="必須採計",M136&gt;0,IF('114成績輸入與落點儀表板'!$C$3="不可採計",M136=0,TRUE)),IF('114成績輸入與落點儀表板'!$C$4="必須採計",N136&gt;0,IF('114成績輸入與落點儀表板'!$C$4="不可採計",N136=0,TRUE)),IF('114成績輸入與落點儀表板'!$C$5="必須採計",O136&gt;0,IF('114成績輸入與落點儀表板'!$C$5="不可採計",O136=0,TRUE)),IF('114成績輸入與落點儀表板'!$C$6="必須採計",P136&gt;0,IF('114成績輸入與落點儀表板'!$C$6="不可採計",P136=0,TRUE)),IF('114成績輸入與落點儀表板'!$C$7="必須採計",Q136&gt;0,IF('114成績輸入與落點儀表板'!$C$7="不可採計",Q136=0,TRUE)),IF('114成績輸入與落點儀表板'!$C$8="必須採計",R136&gt;0,IF('114成績輸入與落點儀表板'!$C$8="不可採計",R136=0,TRUE)),IF('114成績輸入與落點儀表板'!$C$9="必須採計",S136&gt;0,IF('114成績輸入與落點儀表板'!$C$9="不可採計",S136=0,TRUE)),IF('114成績輸入與落點儀表板'!$C$10="必須採計",T136&gt;0,IF('114成績輸入與落點儀表板'!$C$10="不可採計",T136=0,TRUE)),IF('114成績輸入與落點儀表板'!$C$11="必須採計",U136&gt;0,IF('114成績輸入與落點儀表板'!$C$11="不可採計",U136=0,TRUE)),IF('114成績輸入與落點儀表板'!$C$12="必須採計",V136&gt;0,IF('114成績輸入與落點儀表板'!$C$12="不可採計",V136=0,TRUE)),IF('114成績輸入與落點儀表板'!$C$13="必須採計",W136&gt;0,IF('114成績輸入與落點儀表板'!$C$13="不可採計",W136=0,TRUE)),IF('114成績輸入與落點儀表板'!$C$14="必須採計",X136&gt;0,IF('114成績輸入與落點儀表板'!$C$14="不可採計",X136=0,TRUE)),IF('114成績輸入與落點儀表板'!$C$15="必須採計",Y136&gt;0,IF('114成績輸入與落點儀表板'!$C$15="不可採計",Y136=0,TRUE)),IF('114成績輸入與落點儀表板'!$C$16="必須採計",Z136&gt;0,IF('114成績輸入與落點儀表板'!$C$16="不可採計",Z136=0,TRUE))),"✅ 符合","❌ 不符合")</f>
        <v>✅ 符合</v>
      </c>
      <c r="L136" s="15">
        <v>1</v>
      </c>
      <c r="M136" s="15">
        <v>1</v>
      </c>
      <c r="N136" s="15">
        <v>1</v>
      </c>
      <c r="O136" s="15">
        <v>0</v>
      </c>
      <c r="P136" s="15">
        <v>0</v>
      </c>
      <c r="Q136" s="15">
        <v>0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</row>
    <row r="137" spans="1:26" ht="15.75" customHeight="1" x14ac:dyDescent="0.3">
      <c r="A137" s="2" t="s">
        <v>442</v>
      </c>
      <c r="B137" s="13" t="s">
        <v>375</v>
      </c>
      <c r="C137" s="13" t="s">
        <v>441</v>
      </c>
      <c r="D137" s="12" t="s">
        <v>103</v>
      </c>
      <c r="E137" s="13" t="s">
        <v>172</v>
      </c>
      <c r="F137" s="2">
        <v>40</v>
      </c>
      <c r="G137" s="15">
        <v>208</v>
      </c>
      <c r="H137" s="7">
        <f>L137*'114成績輸入與落點儀表板'!$B$2+M137*'114成績輸入與落點儀表板'!$B$3+N137*'114成績輸入與落點儀表板'!$B$4+O137*'114成績輸入與落點儀表板'!$B$5+P137*'114成績輸入與落點儀表板'!$B$6+Q137*'114成績輸入與落點儀表板'!$B$7+R137*'114成績輸入與落點儀表板'!$B$8+S137*'114成績輸入與落點儀表板'!$B$9+T137*'114成績輸入與落點儀表板'!$B$10+U137*'114成績輸入與落點儀表板'!$B$11+V137*'114成績輸入與落點儀表板'!$B$12+W137*'114成績輸入與落點儀表板'!$B$13+X137*'114成績輸入與落點儀表板'!$B$14+Y137*'114成績輸入與落點儀表板'!$B$15+Z137*'114成績輸入與落點儀表板'!$B$16</f>
        <v>0</v>
      </c>
      <c r="I137" s="8">
        <f t="shared" si="4"/>
        <v>-208</v>
      </c>
      <c r="J137" s="2" t="str">
        <f t="shared" si="5"/>
        <v>FAIL</v>
      </c>
      <c r="K137" s="17" t="str">
        <f>IF(AND(IF('114成績輸入與落點儀表板'!$C$2="必須採計",L137&gt;0,IF('114成績輸入與落點儀表板'!$C$2="不可採計",L137=0,TRUE)),IF('114成績輸入與落點儀表板'!$C$3="必須採計",M137&gt;0,IF('114成績輸入與落點儀表板'!$C$3="不可採計",M137=0,TRUE)),IF('114成績輸入與落點儀表板'!$C$4="必須採計",N137&gt;0,IF('114成績輸入與落點儀表板'!$C$4="不可採計",N137=0,TRUE)),IF('114成績輸入與落點儀表板'!$C$5="必須採計",O137&gt;0,IF('114成績輸入與落點儀表板'!$C$5="不可採計",O137=0,TRUE)),IF('114成績輸入與落點儀表板'!$C$6="必須採計",P137&gt;0,IF('114成績輸入與落點儀表板'!$C$6="不可採計",P137=0,TRUE)),IF('114成績輸入與落點儀表板'!$C$7="必須採計",Q137&gt;0,IF('114成績輸入與落點儀表板'!$C$7="不可採計",Q137=0,TRUE)),IF('114成績輸入與落點儀表板'!$C$8="必須採計",R137&gt;0,IF('114成績輸入與落點儀表板'!$C$8="不可採計",R137=0,TRUE)),IF('114成績輸入與落點儀表板'!$C$9="必須採計",S137&gt;0,IF('114成績輸入與落點儀表板'!$C$9="不可採計",S137=0,TRUE)),IF('114成績輸入與落點儀表板'!$C$10="必須採計",T137&gt;0,IF('114成績輸入與落點儀表板'!$C$10="不可採計",T137=0,TRUE)),IF('114成績輸入與落點儀表板'!$C$11="必須採計",U137&gt;0,IF('114成績輸入與落點儀表板'!$C$11="不可採計",U137=0,TRUE)),IF('114成績輸入與落點儀表板'!$C$12="必須採計",V137&gt;0,IF('114成績輸入與落點儀表板'!$C$12="不可採計",V137=0,TRUE)),IF('114成績輸入與落點儀表板'!$C$13="必須採計",W137&gt;0,IF('114成績輸入與落點儀表板'!$C$13="不可採計",W137=0,TRUE)),IF('114成績輸入與落點儀表板'!$C$14="必須採計",X137&gt;0,IF('114成績輸入與落點儀表板'!$C$14="不可採計",X137=0,TRUE)),IF('114成績輸入與落點儀表板'!$C$15="必須採計",Y137&gt;0,IF('114成績輸入與落點儀表板'!$C$15="不可採計",Y137=0,TRUE)),IF('114成績輸入與落點儀表板'!$C$16="必須採計",Z137&gt;0,IF('114成績輸入與落點儀表板'!$C$16="不可採計",Z137=0,TRUE))),"✅ 符合","❌ 不符合")</f>
        <v>✅ 符合</v>
      </c>
      <c r="L137" s="15">
        <v>1</v>
      </c>
      <c r="M137" s="15">
        <v>1</v>
      </c>
      <c r="N137" s="15">
        <v>1</v>
      </c>
      <c r="O137" s="15">
        <v>0</v>
      </c>
      <c r="P137" s="15">
        <v>0</v>
      </c>
      <c r="Q137" s="15">
        <v>0</v>
      </c>
      <c r="R137" s="15">
        <v>1</v>
      </c>
      <c r="S137" s="15">
        <v>1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</row>
    <row r="138" spans="1:26" ht="15.75" customHeight="1" x14ac:dyDescent="0.3">
      <c r="A138" s="2" t="s">
        <v>444</v>
      </c>
      <c r="B138" s="13" t="s">
        <v>375</v>
      </c>
      <c r="C138" s="13" t="s">
        <v>443</v>
      </c>
      <c r="D138" s="12" t="s">
        <v>4057</v>
      </c>
      <c r="E138" s="13" t="s">
        <v>420</v>
      </c>
      <c r="F138" s="2">
        <v>34</v>
      </c>
      <c r="G138" s="15">
        <v>246.5</v>
      </c>
      <c r="H138" s="7">
        <f>L138*'114成績輸入與落點儀表板'!$B$2+M138*'114成績輸入與落點儀表板'!$B$3+N138*'114成績輸入與落點儀表板'!$B$4+O138*'114成績輸入與落點儀表板'!$B$5+P138*'114成績輸入與落點儀表板'!$B$6+Q138*'114成績輸入與落點儀表板'!$B$7+R138*'114成績輸入與落點儀表板'!$B$8+S138*'114成績輸入與落點儀表板'!$B$9+T138*'114成績輸入與落點儀表板'!$B$10+U138*'114成績輸入與落點儀表板'!$B$11+V138*'114成績輸入與落點儀表板'!$B$12+W138*'114成績輸入與落點儀表板'!$B$13+X138*'114成績輸入與落點儀表板'!$B$14+Y138*'114成績輸入與落點儀表板'!$B$15+Z138*'114成績輸入與落點儀表板'!$B$16</f>
        <v>0</v>
      </c>
      <c r="I138" s="8">
        <f t="shared" si="4"/>
        <v>-246.5</v>
      </c>
      <c r="J138" s="2" t="str">
        <f t="shared" si="5"/>
        <v>FAIL</v>
      </c>
      <c r="K138" s="17" t="str">
        <f>IF(AND(IF('114成績輸入與落點儀表板'!$C$2="必須採計",L138&gt;0,IF('114成績輸入與落點儀表板'!$C$2="不可採計",L138=0,TRUE)),IF('114成績輸入與落點儀表板'!$C$3="必須採計",M138&gt;0,IF('114成績輸入與落點儀表板'!$C$3="不可採計",M138=0,TRUE)),IF('114成績輸入與落點儀表板'!$C$4="必須採計",N138&gt;0,IF('114成績輸入與落點儀表板'!$C$4="不可採計",N138=0,TRUE)),IF('114成績輸入與落點儀表板'!$C$5="必須採計",O138&gt;0,IF('114成績輸入與落點儀表板'!$C$5="不可採計",O138=0,TRUE)),IF('114成績輸入與落點儀表板'!$C$6="必須採計",P138&gt;0,IF('114成績輸入與落點儀表板'!$C$6="不可採計",P138=0,TRUE)),IF('114成績輸入與落點儀表板'!$C$7="必須採計",Q138&gt;0,IF('114成績輸入與落點儀表板'!$C$7="不可採計",Q138=0,TRUE)),IF('114成績輸入與落點儀表板'!$C$8="必須採計",R138&gt;0,IF('114成績輸入與落點儀表板'!$C$8="不可採計",R138=0,TRUE)),IF('114成績輸入與落點儀表板'!$C$9="必須採計",S138&gt;0,IF('114成績輸入與落點儀表板'!$C$9="不可採計",S138=0,TRUE)),IF('114成績輸入與落點儀表板'!$C$10="必須採計",T138&gt;0,IF('114成績輸入與落點儀表板'!$C$10="不可採計",T138=0,TRUE)),IF('114成績輸入與落點儀表板'!$C$11="必須採計",U138&gt;0,IF('114成績輸入與落點儀表板'!$C$11="不可採計",U138=0,TRUE)),IF('114成績輸入與落點儀表板'!$C$12="必須採計",V138&gt;0,IF('114成績輸入與落點儀表板'!$C$12="不可採計",V138=0,TRUE)),IF('114成績輸入與落點儀表板'!$C$13="必須採計",W138&gt;0,IF('114成績輸入與落點儀表板'!$C$13="不可採計",W138=0,TRUE)),IF('114成績輸入與落點儀表板'!$C$14="必須採計",X138&gt;0,IF('114成績輸入與落點儀表板'!$C$14="不可採計",X138=0,TRUE)),IF('114成績輸入與落點儀表板'!$C$15="必須採計",Y138&gt;0,IF('114成績輸入與落點儀表板'!$C$15="不可採計",Y138=0,TRUE)),IF('114成績輸入與落點儀表板'!$C$16="必須採計",Z138&gt;0,IF('114成績輸入與落點儀表板'!$C$16="不可採計",Z138=0,TRUE))),"✅ 符合","❌ 不符合")</f>
        <v>✅ 符合</v>
      </c>
      <c r="L138" s="15">
        <v>1</v>
      </c>
      <c r="M138" s="15">
        <v>1.5</v>
      </c>
      <c r="N138" s="15">
        <v>2</v>
      </c>
      <c r="O138" s="15">
        <v>0</v>
      </c>
      <c r="P138" s="15">
        <v>0</v>
      </c>
      <c r="Q138" s="15">
        <v>0</v>
      </c>
      <c r="R138" s="15">
        <v>2</v>
      </c>
      <c r="S138" s="15">
        <v>0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</row>
    <row r="139" spans="1:26" ht="15.75" customHeight="1" x14ac:dyDescent="0.3">
      <c r="A139" s="2" t="s">
        <v>447</v>
      </c>
      <c r="B139" s="13" t="s">
        <v>375</v>
      </c>
      <c r="C139" s="13" t="s">
        <v>445</v>
      </c>
      <c r="D139" s="12" t="s">
        <v>4062</v>
      </c>
      <c r="E139" s="13" t="s">
        <v>4093</v>
      </c>
      <c r="F139" s="2">
        <v>25</v>
      </c>
      <c r="G139" s="15">
        <v>273</v>
      </c>
      <c r="H139" s="7">
        <f>L139*'114成績輸入與落點儀表板'!$B$2+M139*'114成績輸入與落點儀表板'!$B$3+N139*'114成績輸入與落點儀表板'!$B$4+O139*'114成績輸入與落點儀表板'!$B$5+P139*'114成績輸入與落點儀表板'!$B$6+Q139*'114成績輸入與落點儀表板'!$B$7+R139*'114成績輸入與落點儀表板'!$B$8+S139*'114成績輸入與落點儀表板'!$B$9+T139*'114成績輸入與落點儀表板'!$B$10+U139*'114成績輸入與落點儀表板'!$B$11+V139*'114成績輸入與落點儀表板'!$B$12+W139*'114成績輸入與落點儀表板'!$B$13+X139*'114成績輸入與落點儀表板'!$B$14+Y139*'114成績輸入與落點儀表板'!$B$15+Z139*'114成績輸入與落點儀表板'!$B$16</f>
        <v>0</v>
      </c>
      <c r="I139" s="8">
        <f t="shared" si="4"/>
        <v>-273</v>
      </c>
      <c r="J139" s="2" t="str">
        <f t="shared" si="5"/>
        <v>FAIL</v>
      </c>
      <c r="K139" s="17" t="str">
        <f>IF(AND(IF('114成績輸入與落點儀表板'!$C$2="必須採計",L139&gt;0,IF('114成績輸入與落點儀表板'!$C$2="不可採計",L139=0,TRUE)),IF('114成績輸入與落點儀表板'!$C$3="必須採計",M139&gt;0,IF('114成績輸入與落點儀表板'!$C$3="不可採計",M139=0,TRUE)),IF('114成績輸入與落點儀表板'!$C$4="必須採計",N139&gt;0,IF('114成績輸入與落點儀表板'!$C$4="不可採計",N139=0,TRUE)),IF('114成績輸入與落點儀表板'!$C$5="必須採計",O139&gt;0,IF('114成績輸入與落點儀表板'!$C$5="不可採計",O139=0,TRUE)),IF('114成績輸入與落點儀表板'!$C$6="必須採計",P139&gt;0,IF('114成績輸入與落點儀表板'!$C$6="不可採計",P139=0,TRUE)),IF('114成績輸入與落點儀表板'!$C$7="必須採計",Q139&gt;0,IF('114成績輸入與落點儀表板'!$C$7="不可採計",Q139=0,TRUE)),IF('114成績輸入與落點儀表板'!$C$8="必須採計",R139&gt;0,IF('114成績輸入與落點儀表板'!$C$8="不可採計",R139=0,TRUE)),IF('114成績輸入與落點儀表板'!$C$9="必須採計",S139&gt;0,IF('114成績輸入與落點儀表板'!$C$9="不可採計",S139=0,TRUE)),IF('114成績輸入與落點儀表板'!$C$10="必須採計",T139&gt;0,IF('114成績輸入與落點儀表板'!$C$10="不可採計",T139=0,TRUE)),IF('114成績輸入與落點儀表板'!$C$11="必須採計",U139&gt;0,IF('114成績輸入與落點儀表板'!$C$11="不可採計",U139=0,TRUE)),IF('114成績輸入與落點儀表板'!$C$12="必須採計",V139&gt;0,IF('114成績輸入與落點儀表板'!$C$12="不可採計",V139=0,TRUE)),IF('114成績輸入與落點儀表板'!$C$13="必須採計",W139&gt;0,IF('114成績輸入與落點儀表板'!$C$13="不可採計",W139=0,TRUE)),IF('114成績輸入與落點儀表板'!$C$14="必須採計",X139&gt;0,IF('114成績輸入與落點儀表板'!$C$14="不可採計",X139=0,TRUE)),IF('114成績輸入與落點儀表板'!$C$15="必須採計",Y139&gt;0,IF('114成績輸入與落點儀表板'!$C$15="不可採計",Y139=0,TRUE)),IF('114成績輸入與落點儀表板'!$C$16="必須採計",Z139&gt;0,IF('114成績輸入與落點儀表板'!$C$16="不可採計",Z139=0,TRUE))),"✅ 符合","❌ 不符合")</f>
        <v>✅ 符合</v>
      </c>
      <c r="L139" s="15">
        <v>1</v>
      </c>
      <c r="M139" s="15">
        <v>1.5</v>
      </c>
      <c r="N139" s="15">
        <v>0</v>
      </c>
      <c r="O139" s="15">
        <v>0</v>
      </c>
      <c r="P139" s="15">
        <v>1</v>
      </c>
      <c r="Q139" s="15">
        <v>0</v>
      </c>
      <c r="R139" s="15">
        <v>0</v>
      </c>
      <c r="S139" s="15">
        <v>1.5</v>
      </c>
      <c r="T139" s="15">
        <v>1.5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</row>
    <row r="140" spans="1:26" ht="15.75" customHeight="1" x14ac:dyDescent="0.3">
      <c r="A140" s="2" t="s">
        <v>449</v>
      </c>
      <c r="B140" s="13" t="s">
        <v>375</v>
      </c>
      <c r="C140" s="13" t="s">
        <v>174</v>
      </c>
      <c r="D140" s="12" t="s">
        <v>4062</v>
      </c>
      <c r="E140" s="13" t="s">
        <v>448</v>
      </c>
      <c r="F140" s="2">
        <v>22</v>
      </c>
      <c r="G140" s="15">
        <v>216</v>
      </c>
      <c r="H140" s="7">
        <f>L140*'114成績輸入與落點儀表板'!$B$2+M140*'114成績輸入與落點儀表板'!$B$3+N140*'114成績輸入與落點儀表板'!$B$4+O140*'114成績輸入與落點儀表板'!$B$5+P140*'114成績輸入與落點儀表板'!$B$6+Q140*'114成績輸入與落點儀表板'!$B$7+R140*'114成績輸入與落點儀表板'!$B$8+S140*'114成績輸入與落點儀表板'!$B$9+T140*'114成績輸入與落點儀表板'!$B$10+U140*'114成績輸入與落點儀表板'!$B$11+V140*'114成績輸入與落點儀表板'!$B$12+W140*'114成績輸入與落點儀表板'!$B$13+X140*'114成績輸入與落點儀表板'!$B$14+Y140*'114成績輸入與落點儀表板'!$B$15+Z140*'114成績輸入與落點儀表板'!$B$16</f>
        <v>0</v>
      </c>
      <c r="I140" s="8">
        <f t="shared" si="4"/>
        <v>-216</v>
      </c>
      <c r="J140" s="2" t="str">
        <f t="shared" si="5"/>
        <v>FAIL</v>
      </c>
      <c r="K140" s="17" t="str">
        <f>IF(AND(IF('114成績輸入與落點儀表板'!$C$2="必須採計",L140&gt;0,IF('114成績輸入與落點儀表板'!$C$2="不可採計",L140=0,TRUE)),IF('114成績輸入與落點儀表板'!$C$3="必須採計",M140&gt;0,IF('114成績輸入與落點儀表板'!$C$3="不可採計",M140=0,TRUE)),IF('114成績輸入與落點儀表板'!$C$4="必須採計",N140&gt;0,IF('114成績輸入與落點儀表板'!$C$4="不可採計",N140=0,TRUE)),IF('114成績輸入與落點儀表板'!$C$5="必須採計",O140&gt;0,IF('114成績輸入與落點儀表板'!$C$5="不可採計",O140=0,TRUE)),IF('114成績輸入與落點儀表板'!$C$6="必須採計",P140&gt;0,IF('114成績輸入與落點儀表板'!$C$6="不可採計",P140=0,TRUE)),IF('114成績輸入與落點儀表板'!$C$7="必須採計",Q140&gt;0,IF('114成績輸入與落點儀表板'!$C$7="不可採計",Q140=0,TRUE)),IF('114成績輸入與落點儀表板'!$C$8="必須採計",R140&gt;0,IF('114成績輸入與落點儀表板'!$C$8="不可採計",R140=0,TRUE)),IF('114成績輸入與落點儀表板'!$C$9="必須採計",S140&gt;0,IF('114成績輸入與落點儀表板'!$C$9="不可採計",S140=0,TRUE)),IF('114成績輸入與落點儀表板'!$C$10="必須採計",T140&gt;0,IF('114成績輸入與落點儀表板'!$C$10="不可採計",T140=0,TRUE)),IF('114成績輸入與落點儀表板'!$C$11="必須採計",U140&gt;0,IF('114成績輸入與落點儀表板'!$C$11="不可採計",U140=0,TRUE)),IF('114成績輸入與落點儀表板'!$C$12="必須採計",V140&gt;0,IF('114成績輸入與落點儀表板'!$C$12="不可採計",V140=0,TRUE)),IF('114成績輸入與落點儀表板'!$C$13="必須採計",W140&gt;0,IF('114成績輸入與落點儀表板'!$C$13="不可採計",W140=0,TRUE)),IF('114成績輸入與落點儀表板'!$C$14="必須採計",X140&gt;0,IF('114成績輸入與落點儀表板'!$C$14="不可採計",X140=0,TRUE)),IF('114成績輸入與落點儀表板'!$C$15="必須採計",Y140&gt;0,IF('114成績輸入與落點儀表板'!$C$15="不可採計",Y140=0,TRUE)),IF('114成績輸入與落點儀表板'!$C$16="必須採計",Z140&gt;0,IF('114成績輸入與落點儀表板'!$C$16="不可採計",Z140=0,TRUE))),"✅ 符合","❌ 不符合")</f>
        <v>✅ 符合</v>
      </c>
      <c r="L140" s="15">
        <v>1</v>
      </c>
      <c r="M140" s="15">
        <v>1.5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1.5</v>
      </c>
      <c r="T140" s="15">
        <v>1.5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</row>
    <row r="141" spans="1:26" ht="15.75" customHeight="1" x14ac:dyDescent="0.3">
      <c r="A141" s="2" t="s">
        <v>452</v>
      </c>
      <c r="B141" s="13" t="s">
        <v>375</v>
      </c>
      <c r="C141" s="13" t="s">
        <v>450</v>
      </c>
      <c r="D141" s="12" t="s">
        <v>4062</v>
      </c>
      <c r="E141" s="13" t="s">
        <v>451</v>
      </c>
      <c r="F141" s="2">
        <v>17</v>
      </c>
      <c r="G141" s="15">
        <v>269</v>
      </c>
      <c r="H141" s="7">
        <f>L141*'114成績輸入與落點儀表板'!$B$2+M141*'114成績輸入與落點儀表板'!$B$3+N141*'114成績輸入與落點儀表板'!$B$4+O141*'114成績輸入與落點儀表板'!$B$5+P141*'114成績輸入與落點儀表板'!$B$6+Q141*'114成績輸入與落點儀表板'!$B$7+R141*'114成績輸入與落點儀表板'!$B$8+S141*'114成績輸入與落點儀表板'!$B$9+T141*'114成績輸入與落點儀表板'!$B$10+U141*'114成績輸入與落點儀表板'!$B$11+V141*'114成績輸入與落點儀表板'!$B$12+W141*'114成績輸入與落點儀表板'!$B$13+X141*'114成績輸入與落點儀表板'!$B$14+Y141*'114成績輸入與落點儀表板'!$B$15+Z141*'114成績輸入與落點儀表板'!$B$16</f>
        <v>0</v>
      </c>
      <c r="I141" s="8">
        <f t="shared" si="4"/>
        <v>-269</v>
      </c>
      <c r="J141" s="2" t="str">
        <f t="shared" si="5"/>
        <v>FAIL</v>
      </c>
      <c r="K141" s="17" t="str">
        <f>IF(AND(IF('114成績輸入與落點儀表板'!$C$2="必須採計",L141&gt;0,IF('114成績輸入與落點儀表板'!$C$2="不可採計",L141=0,TRUE)),IF('114成績輸入與落點儀表板'!$C$3="必須採計",M141&gt;0,IF('114成績輸入與落點儀表板'!$C$3="不可採計",M141=0,TRUE)),IF('114成績輸入與落點儀表板'!$C$4="必須採計",N141&gt;0,IF('114成績輸入與落點儀表板'!$C$4="不可採計",N141=0,TRUE)),IF('114成績輸入與落點儀表板'!$C$5="必須採計",O141&gt;0,IF('114成績輸入與落點儀表板'!$C$5="不可採計",O141=0,TRUE)),IF('114成績輸入與落點儀表板'!$C$6="必須採計",P141&gt;0,IF('114成績輸入與落點儀表板'!$C$6="不可採計",P141=0,TRUE)),IF('114成績輸入與落點儀表板'!$C$7="必須採計",Q141&gt;0,IF('114成績輸入與落點儀表板'!$C$7="不可採計",Q141=0,TRUE)),IF('114成績輸入與落點儀表板'!$C$8="必須採計",R141&gt;0,IF('114成績輸入與落點儀表板'!$C$8="不可採計",R141=0,TRUE)),IF('114成績輸入與落點儀表板'!$C$9="必須採計",S141&gt;0,IF('114成績輸入與落點儀表板'!$C$9="不可採計",S141=0,TRUE)),IF('114成績輸入與落點儀表板'!$C$10="必須採計",T141&gt;0,IF('114成績輸入與落點儀表板'!$C$10="不可採計",T141=0,TRUE)),IF('114成績輸入與落點儀表板'!$C$11="必須採計",U141&gt;0,IF('114成績輸入與落點儀表板'!$C$11="不可採計",U141=0,TRUE)),IF('114成績輸入與落點儀表板'!$C$12="必須採計",V141&gt;0,IF('114成績輸入與落點儀表板'!$C$12="不可採計",V141=0,TRUE)),IF('114成績輸入與落點儀表板'!$C$13="必須採計",W141&gt;0,IF('114成績輸入與落點儀表板'!$C$13="不可採計",W141=0,TRUE)),IF('114成績輸入與落點儀表板'!$C$14="必須採計",X141&gt;0,IF('114成績輸入與落點儀表板'!$C$14="不可採計",X141=0,TRUE)),IF('114成績輸入與落點儀表板'!$C$15="必須採計",Y141&gt;0,IF('114成績輸入與落點儀表板'!$C$15="不可採計",Y141=0,TRUE)),IF('114成績輸入與落點儀表板'!$C$16="必須採計",Z141&gt;0,IF('114成績輸入與落點儀表板'!$C$16="不可採計",Z141=0,TRUE))),"✅ 符合","❌ 不符合")</f>
        <v>✅ 符合</v>
      </c>
      <c r="L141" s="15">
        <v>1</v>
      </c>
      <c r="M141" s="15">
        <v>1.5</v>
      </c>
      <c r="N141" s="15">
        <v>0</v>
      </c>
      <c r="O141" s="15">
        <v>0</v>
      </c>
      <c r="P141" s="15">
        <v>0</v>
      </c>
      <c r="Q141" s="15">
        <v>1</v>
      </c>
      <c r="R141" s="15">
        <v>0</v>
      </c>
      <c r="S141" s="15">
        <v>1.5</v>
      </c>
      <c r="T141" s="15">
        <v>2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</row>
    <row r="142" spans="1:26" ht="15.75" customHeight="1" x14ac:dyDescent="0.3">
      <c r="A142" s="2" t="s">
        <v>455</v>
      </c>
      <c r="B142" s="13" t="s">
        <v>375</v>
      </c>
      <c r="C142" s="13" t="s">
        <v>453</v>
      </c>
      <c r="D142" s="12" t="s">
        <v>4062</v>
      </c>
      <c r="E142" s="13" t="s">
        <v>454</v>
      </c>
      <c r="F142" s="2">
        <v>10</v>
      </c>
      <c r="G142" s="15">
        <v>221.5</v>
      </c>
      <c r="H142" s="7">
        <f>L142*'114成績輸入與落點儀表板'!$B$2+M142*'114成績輸入與落點儀表板'!$B$3+N142*'114成績輸入與落點儀表板'!$B$4+O142*'114成績輸入與落點儀表板'!$B$5+P142*'114成績輸入與落點儀表板'!$B$6+Q142*'114成績輸入與落點儀表板'!$B$7+R142*'114成績輸入與落點儀表板'!$B$8+S142*'114成績輸入與落點儀表板'!$B$9+T142*'114成績輸入與落點儀表板'!$B$10+U142*'114成績輸入與落點儀表板'!$B$11+V142*'114成績輸入與落點儀表板'!$B$12+W142*'114成績輸入與落點儀表板'!$B$13+X142*'114成績輸入與落點儀表板'!$B$14+Y142*'114成績輸入與落點儀表板'!$B$15+Z142*'114成績輸入與落點儀表板'!$B$16</f>
        <v>0</v>
      </c>
      <c r="I142" s="8">
        <f t="shared" si="4"/>
        <v>-221.5</v>
      </c>
      <c r="J142" s="2" t="str">
        <f t="shared" si="5"/>
        <v>FAIL</v>
      </c>
      <c r="K142" s="17" t="str">
        <f>IF(AND(IF('114成績輸入與落點儀表板'!$C$2="必須採計",L142&gt;0,IF('114成績輸入與落點儀表板'!$C$2="不可採計",L142=0,TRUE)),IF('114成績輸入與落點儀表板'!$C$3="必須採計",M142&gt;0,IF('114成績輸入與落點儀表板'!$C$3="不可採計",M142=0,TRUE)),IF('114成績輸入與落點儀表板'!$C$4="必須採計",N142&gt;0,IF('114成績輸入與落點儀表板'!$C$4="不可採計",N142=0,TRUE)),IF('114成績輸入與落點儀表板'!$C$5="必須採計",O142&gt;0,IF('114成績輸入與落點儀表板'!$C$5="不可採計",O142=0,TRUE)),IF('114成績輸入與落點儀表板'!$C$6="必須採計",P142&gt;0,IF('114成績輸入與落點儀表板'!$C$6="不可採計",P142=0,TRUE)),IF('114成績輸入與落點儀表板'!$C$7="必須採計",Q142&gt;0,IF('114成績輸入與落點儀表板'!$C$7="不可採計",Q142=0,TRUE)),IF('114成績輸入與落點儀表板'!$C$8="必須採計",R142&gt;0,IF('114成績輸入與落點儀表板'!$C$8="不可採計",R142=0,TRUE)),IF('114成績輸入與落點儀表板'!$C$9="必須採計",S142&gt;0,IF('114成績輸入與落點儀表板'!$C$9="不可採計",S142=0,TRUE)),IF('114成績輸入與落點儀表板'!$C$10="必須採計",T142&gt;0,IF('114成績輸入與落點儀表板'!$C$10="不可採計",T142=0,TRUE)),IF('114成績輸入與落點儀表板'!$C$11="必須採計",U142&gt;0,IF('114成績輸入與落點儀表板'!$C$11="不可採計",U142=0,TRUE)),IF('114成績輸入與落點儀表板'!$C$12="必須採計",V142&gt;0,IF('114成績輸入與落點儀表板'!$C$12="不可採計",V142=0,TRUE)),IF('114成績輸入與落點儀表板'!$C$13="必須採計",W142&gt;0,IF('114成績輸入與落點儀表板'!$C$13="不可採計",W142=0,TRUE)),IF('114成績輸入與落點儀表板'!$C$14="必須採計",X142&gt;0,IF('114成績輸入與落點儀表板'!$C$14="不可採計",X142=0,TRUE)),IF('114成績輸入與落點儀表板'!$C$15="必須採計",Y142&gt;0,IF('114成績輸入與落點儀表板'!$C$15="不可採計",Y142=0,TRUE)),IF('114成績輸入與落點儀表板'!$C$16="必須採計",Z142&gt;0,IF('114成績輸入與落點儀表板'!$C$16="不可採計",Z142=0,TRUE))),"✅ 符合","❌ 不符合")</f>
        <v>❌ 不符合</v>
      </c>
      <c r="L142" s="15">
        <v>0</v>
      </c>
      <c r="M142" s="15">
        <v>1.5</v>
      </c>
      <c r="N142" s="15">
        <v>0</v>
      </c>
      <c r="O142" s="15">
        <v>0</v>
      </c>
      <c r="P142" s="15">
        <v>0</v>
      </c>
      <c r="Q142" s="15">
        <v>1</v>
      </c>
      <c r="R142" s="15">
        <v>1</v>
      </c>
      <c r="S142" s="15">
        <v>1</v>
      </c>
      <c r="T142" s="15">
        <v>1.5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</row>
    <row r="143" spans="1:26" ht="15.75" customHeight="1" x14ac:dyDescent="0.3">
      <c r="A143" s="2" t="s">
        <v>458</v>
      </c>
      <c r="B143" s="13" t="s">
        <v>375</v>
      </c>
      <c r="C143" s="13" t="s">
        <v>456</v>
      </c>
      <c r="D143" s="12" t="s">
        <v>4062</v>
      </c>
      <c r="E143" s="13" t="s">
        <v>457</v>
      </c>
      <c r="F143" s="2">
        <v>11</v>
      </c>
      <c r="G143" s="15">
        <v>220</v>
      </c>
      <c r="H143" s="7">
        <f>L143*'114成績輸入與落點儀表板'!$B$2+M143*'114成績輸入與落點儀表板'!$B$3+N143*'114成績輸入與落點儀表板'!$B$4+O143*'114成績輸入與落點儀表板'!$B$5+P143*'114成績輸入與落點儀表板'!$B$6+Q143*'114成績輸入與落點儀表板'!$B$7+R143*'114成績輸入與落點儀表板'!$B$8+S143*'114成績輸入與落點儀表板'!$B$9+T143*'114成績輸入與落點儀表板'!$B$10+U143*'114成績輸入與落點儀表板'!$B$11+V143*'114成績輸入與落點儀表板'!$B$12+W143*'114成績輸入與落點儀表板'!$B$13+X143*'114成績輸入與落點儀表板'!$B$14+Y143*'114成績輸入與落點儀表板'!$B$15+Z143*'114成績輸入與落點儀表板'!$B$16</f>
        <v>0</v>
      </c>
      <c r="I143" s="8">
        <f t="shared" si="4"/>
        <v>-220</v>
      </c>
      <c r="J143" s="2" t="str">
        <f t="shared" si="5"/>
        <v>FAIL</v>
      </c>
      <c r="K143" s="17" t="str">
        <f>IF(AND(IF('114成績輸入與落點儀表板'!$C$2="必須採計",L143&gt;0,IF('114成績輸入與落點儀表板'!$C$2="不可採計",L143=0,TRUE)),IF('114成績輸入與落點儀表板'!$C$3="必須採計",M143&gt;0,IF('114成績輸入與落點儀表板'!$C$3="不可採計",M143=0,TRUE)),IF('114成績輸入與落點儀表板'!$C$4="必須採計",N143&gt;0,IF('114成績輸入與落點儀表板'!$C$4="不可採計",N143=0,TRUE)),IF('114成績輸入與落點儀表板'!$C$5="必須採計",O143&gt;0,IF('114成績輸入與落點儀表板'!$C$5="不可採計",O143=0,TRUE)),IF('114成績輸入與落點儀表板'!$C$6="必須採計",P143&gt;0,IF('114成績輸入與落點儀表板'!$C$6="不可採計",P143=0,TRUE)),IF('114成績輸入與落點儀表板'!$C$7="必須採計",Q143&gt;0,IF('114成績輸入與落點儀表板'!$C$7="不可採計",Q143=0,TRUE)),IF('114成績輸入與落點儀表板'!$C$8="必須採計",R143&gt;0,IF('114成績輸入與落點儀表板'!$C$8="不可採計",R143=0,TRUE)),IF('114成績輸入與落點儀表板'!$C$9="必須採計",S143&gt;0,IF('114成績輸入與落點儀表板'!$C$9="不可採計",S143=0,TRUE)),IF('114成績輸入與落點儀表板'!$C$10="必須採計",T143&gt;0,IF('114成績輸入與落點儀表板'!$C$10="不可採計",T143=0,TRUE)),IF('114成績輸入與落點儀表板'!$C$11="必須採計",U143&gt;0,IF('114成績輸入與落點儀表板'!$C$11="不可採計",U143=0,TRUE)),IF('114成績輸入與落點儀表板'!$C$12="必須採計",V143&gt;0,IF('114成績輸入與落點儀表板'!$C$12="不可採計",V143=0,TRUE)),IF('114成績輸入與落點儀表板'!$C$13="必須採計",W143&gt;0,IF('114成績輸入與落點儀表板'!$C$13="不可採計",W143=0,TRUE)),IF('114成績輸入與落點儀表板'!$C$14="必須採計",X143&gt;0,IF('114成績輸入與落點儀表板'!$C$14="不可採計",X143=0,TRUE)),IF('114成績輸入與落點儀表板'!$C$15="必須採計",Y143&gt;0,IF('114成績輸入與落點儀表板'!$C$15="不可採計",Y143=0,TRUE)),IF('114成績輸入與落點儀表板'!$C$16="必須採計",Z143&gt;0,IF('114成績輸入與落點儀表板'!$C$16="不可採計",Z143=0,TRUE))),"✅ 符合","❌ 不符合")</f>
        <v>❌ 不符合</v>
      </c>
      <c r="L143" s="15">
        <v>0</v>
      </c>
      <c r="M143" s="15">
        <v>1.5</v>
      </c>
      <c r="N143" s="15">
        <v>0</v>
      </c>
      <c r="O143" s="15">
        <v>0</v>
      </c>
      <c r="P143" s="15">
        <v>0</v>
      </c>
      <c r="Q143" s="15">
        <v>1</v>
      </c>
      <c r="R143" s="15">
        <v>1.25</v>
      </c>
      <c r="S143" s="15">
        <v>1.5</v>
      </c>
      <c r="T143" s="15">
        <v>1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</row>
    <row r="144" spans="1:26" ht="15.75" customHeight="1" x14ac:dyDescent="0.3">
      <c r="A144" s="2" t="s">
        <v>461</v>
      </c>
      <c r="B144" s="13" t="s">
        <v>375</v>
      </c>
      <c r="C144" s="13" t="s">
        <v>459</v>
      </c>
      <c r="D144" s="12" t="s">
        <v>4062</v>
      </c>
      <c r="E144" s="13" t="s">
        <v>460</v>
      </c>
      <c r="F144" s="2">
        <v>24</v>
      </c>
      <c r="G144" s="15">
        <v>266</v>
      </c>
      <c r="H144" s="7">
        <f>L144*'114成績輸入與落點儀表板'!$B$2+M144*'114成績輸入與落點儀表板'!$B$3+N144*'114成績輸入與落點儀表板'!$B$4+O144*'114成績輸入與落點儀表板'!$B$5+P144*'114成績輸入與落點儀表板'!$B$6+Q144*'114成績輸入與落點儀表板'!$B$7+R144*'114成績輸入與落點儀表板'!$B$8+S144*'114成績輸入與落點儀表板'!$B$9+T144*'114成績輸入與落點儀表板'!$B$10+U144*'114成績輸入與落點儀表板'!$B$11+V144*'114成績輸入與落點儀表板'!$B$12+W144*'114成績輸入與落點儀表板'!$B$13+X144*'114成績輸入與落點儀表板'!$B$14+Y144*'114成績輸入與落點儀表板'!$B$15+Z144*'114成績輸入與落點儀表板'!$B$16</f>
        <v>0</v>
      </c>
      <c r="I144" s="8">
        <f t="shared" si="4"/>
        <v>-266</v>
      </c>
      <c r="J144" s="2" t="str">
        <f t="shared" si="5"/>
        <v>FAIL</v>
      </c>
      <c r="K144" s="17" t="str">
        <f>IF(AND(IF('114成績輸入與落點儀表板'!$C$2="必須採計",L144&gt;0,IF('114成績輸入與落點儀表板'!$C$2="不可採計",L144=0,TRUE)),IF('114成績輸入與落點儀表板'!$C$3="必須採計",M144&gt;0,IF('114成績輸入與落點儀表板'!$C$3="不可採計",M144=0,TRUE)),IF('114成績輸入與落點儀表板'!$C$4="必須採計",N144&gt;0,IF('114成績輸入與落點儀表板'!$C$4="不可採計",N144=0,TRUE)),IF('114成績輸入與落點儀表板'!$C$5="必須採計",O144&gt;0,IF('114成績輸入與落點儀表板'!$C$5="不可採計",O144=0,TRUE)),IF('114成績輸入與落點儀表板'!$C$6="必須採計",P144&gt;0,IF('114成績輸入與落點儀表板'!$C$6="不可採計",P144=0,TRUE)),IF('114成績輸入與落點儀表板'!$C$7="必須採計",Q144&gt;0,IF('114成績輸入與落點儀表板'!$C$7="不可採計",Q144=0,TRUE)),IF('114成績輸入與落點儀表板'!$C$8="必須採計",R144&gt;0,IF('114成績輸入與落點儀表板'!$C$8="不可採計",R144=0,TRUE)),IF('114成績輸入與落點儀表板'!$C$9="必須採計",S144&gt;0,IF('114成績輸入與落點儀表板'!$C$9="不可採計",S144=0,TRUE)),IF('114成績輸入與落點儀表板'!$C$10="必須採計",T144&gt;0,IF('114成績輸入與落點儀表板'!$C$10="不可採計",T144=0,TRUE)),IF('114成績輸入與落點儀表板'!$C$11="必須採計",U144&gt;0,IF('114成績輸入與落點儀表板'!$C$11="不可採計",U144=0,TRUE)),IF('114成績輸入與落點儀表板'!$C$12="必須採計",V144&gt;0,IF('114成績輸入與落點儀表板'!$C$12="不可採計",V144=0,TRUE)),IF('114成績輸入與落點儀表板'!$C$13="必須採計",W144&gt;0,IF('114成績輸入與落點儀表板'!$C$13="不可採計",W144=0,TRUE)),IF('114成績輸入與落點儀表板'!$C$14="必須採計",X144&gt;0,IF('114成績輸入與落點儀表板'!$C$14="不可採計",X144=0,TRUE)),IF('114成績輸入與落點儀表板'!$C$15="必須採計",Y144&gt;0,IF('114成績輸入與落點儀表板'!$C$15="不可採計",Y144=0,TRUE)),IF('114成績輸入與落點儀表板'!$C$16="必須採計",Z144&gt;0,IF('114成績輸入與落點儀表板'!$C$16="不可採計",Z144=0,TRUE))),"✅ 符合","❌ 不符合")</f>
        <v>✅ 符合</v>
      </c>
      <c r="L144" s="15">
        <v>1</v>
      </c>
      <c r="M144" s="15">
        <v>1.5</v>
      </c>
      <c r="N144" s="15">
        <v>0</v>
      </c>
      <c r="O144" s="15">
        <v>0</v>
      </c>
      <c r="P144" s="15">
        <v>1</v>
      </c>
      <c r="Q144" s="15">
        <v>0</v>
      </c>
      <c r="R144" s="15">
        <v>0</v>
      </c>
      <c r="S144" s="15">
        <v>1.5</v>
      </c>
      <c r="T144" s="15">
        <v>1.5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</row>
    <row r="145" spans="1:26" ht="15.75" customHeight="1" x14ac:dyDescent="0.3">
      <c r="A145" s="2" t="s">
        <v>463</v>
      </c>
      <c r="B145" s="13" t="s">
        <v>375</v>
      </c>
      <c r="C145" s="13" t="s">
        <v>205</v>
      </c>
      <c r="D145" s="12" t="s">
        <v>4062</v>
      </c>
      <c r="E145" s="13" t="s">
        <v>462</v>
      </c>
      <c r="F145" s="2">
        <v>30</v>
      </c>
      <c r="G145" s="15">
        <v>213</v>
      </c>
      <c r="H145" s="7">
        <f>L145*'114成績輸入與落點儀表板'!$B$2+M145*'114成績輸入與落點儀表板'!$B$3+N145*'114成績輸入與落點儀表板'!$B$4+O145*'114成績輸入與落點儀表板'!$B$5+P145*'114成績輸入與落點儀表板'!$B$6+Q145*'114成績輸入與落點儀表板'!$B$7+R145*'114成績輸入與落點儀表板'!$B$8+S145*'114成績輸入與落點儀表板'!$B$9+T145*'114成績輸入與落點儀表板'!$B$10+U145*'114成績輸入與落點儀表板'!$B$11+V145*'114成績輸入與落點儀表板'!$B$12+W145*'114成績輸入與落點儀表板'!$B$13+X145*'114成績輸入與落點儀表板'!$B$14+Y145*'114成績輸入與落點儀表板'!$B$15+Z145*'114成績輸入與落點儀表板'!$B$16</f>
        <v>0</v>
      </c>
      <c r="I145" s="8">
        <f t="shared" si="4"/>
        <v>-213</v>
      </c>
      <c r="J145" s="2" t="str">
        <f t="shared" si="5"/>
        <v>FAIL</v>
      </c>
      <c r="K145" s="17" t="str">
        <f>IF(AND(IF('114成績輸入與落點儀表板'!$C$2="必須採計",L145&gt;0,IF('114成績輸入與落點儀表板'!$C$2="不可採計",L145=0,TRUE)),IF('114成績輸入與落點儀表板'!$C$3="必須採計",M145&gt;0,IF('114成績輸入與落點儀表板'!$C$3="不可採計",M145=0,TRUE)),IF('114成績輸入與落點儀表板'!$C$4="必須採計",N145&gt;0,IF('114成績輸入與落點儀表板'!$C$4="不可採計",N145=0,TRUE)),IF('114成績輸入與落點儀表板'!$C$5="必須採計",O145&gt;0,IF('114成績輸入與落點儀表板'!$C$5="不可採計",O145=0,TRUE)),IF('114成績輸入與落點儀表板'!$C$6="必須採計",P145&gt;0,IF('114成績輸入與落點儀表板'!$C$6="不可採計",P145=0,TRUE)),IF('114成績輸入與落點儀表板'!$C$7="必須採計",Q145&gt;0,IF('114成績輸入與落點儀表板'!$C$7="不可採計",Q145=0,TRUE)),IF('114成績輸入與落點儀表板'!$C$8="必須採計",R145&gt;0,IF('114成績輸入與落點儀表板'!$C$8="不可採計",R145=0,TRUE)),IF('114成績輸入與落點儀表板'!$C$9="必須採計",S145&gt;0,IF('114成績輸入與落點儀表板'!$C$9="不可採計",S145=0,TRUE)),IF('114成績輸入與落點儀表板'!$C$10="必須採計",T145&gt;0,IF('114成績輸入與落點儀表板'!$C$10="不可採計",T145=0,TRUE)),IF('114成績輸入與落點儀表板'!$C$11="必須採計",U145&gt;0,IF('114成績輸入與落點儀表板'!$C$11="不可採計",U145=0,TRUE)),IF('114成績輸入與落點儀表板'!$C$12="必須採計",V145&gt;0,IF('114成績輸入與落點儀表板'!$C$12="不可採計",V145=0,TRUE)),IF('114成績輸入與落點儀表板'!$C$13="必須採計",W145&gt;0,IF('114成績輸入與落點儀表板'!$C$13="不可採計",W145=0,TRUE)),IF('114成績輸入與落點儀表板'!$C$14="必須採計",X145&gt;0,IF('114成績輸入與落點儀表板'!$C$14="不可採計",X145=0,TRUE)),IF('114成績輸入與落點儀表板'!$C$15="必須採計",Y145&gt;0,IF('114成績輸入與落點儀表板'!$C$15="不可採計",Y145=0,TRUE)),IF('114成績輸入與落點儀表板'!$C$16="必須採計",Z145&gt;0,IF('114成績輸入與落點儀表板'!$C$16="不可採計",Z145=0,TRUE))),"✅ 符合","❌ 不符合")</f>
        <v>✅ 符合</v>
      </c>
      <c r="L145" s="15">
        <v>1</v>
      </c>
      <c r="M145" s="15">
        <v>1.5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1.5</v>
      </c>
      <c r="T145" s="15">
        <v>1.5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</row>
    <row r="146" spans="1:26" ht="15.75" customHeight="1" x14ac:dyDescent="0.3">
      <c r="A146" s="2" t="s">
        <v>466</v>
      </c>
      <c r="B146" s="13" t="s">
        <v>375</v>
      </c>
      <c r="C146" s="13" t="s">
        <v>464</v>
      </c>
      <c r="D146" s="12" t="s">
        <v>4062</v>
      </c>
      <c r="E146" s="13" t="s">
        <v>465</v>
      </c>
      <c r="F146" s="2">
        <v>21</v>
      </c>
      <c r="G146" s="15">
        <v>284</v>
      </c>
      <c r="H146" s="7">
        <f>L146*'114成績輸入與落點儀表板'!$B$2+M146*'114成績輸入與落點儀表板'!$B$3+N146*'114成績輸入與落點儀表板'!$B$4+O146*'114成績輸入與落點儀表板'!$B$5+P146*'114成績輸入與落點儀表板'!$B$6+Q146*'114成績輸入與落點儀表板'!$B$7+R146*'114成績輸入與落點儀表板'!$B$8+S146*'114成績輸入與落點儀表板'!$B$9+T146*'114成績輸入與落點儀表板'!$B$10+U146*'114成績輸入與落點儀表板'!$B$11+V146*'114成績輸入與落點儀表板'!$B$12+W146*'114成績輸入與落點儀表板'!$B$13+X146*'114成績輸入與落點儀表板'!$B$14+Y146*'114成績輸入與落點儀表板'!$B$15+Z146*'114成績輸入與落點儀表板'!$B$16</f>
        <v>0</v>
      </c>
      <c r="I146" s="8">
        <f t="shared" si="4"/>
        <v>-284</v>
      </c>
      <c r="J146" s="2" t="str">
        <f t="shared" si="5"/>
        <v>FAIL</v>
      </c>
      <c r="K146" s="17" t="str">
        <f>IF(AND(IF('114成績輸入與落點儀表板'!$C$2="必須採計",L146&gt;0,IF('114成績輸入與落點儀表板'!$C$2="不可採計",L146=0,TRUE)),IF('114成績輸入與落點儀表板'!$C$3="必須採計",M146&gt;0,IF('114成績輸入與落點儀表板'!$C$3="不可採計",M146=0,TRUE)),IF('114成績輸入與落點儀表板'!$C$4="必須採計",N146&gt;0,IF('114成績輸入與落點儀表板'!$C$4="不可採計",N146=0,TRUE)),IF('114成績輸入與落點儀表板'!$C$5="必須採計",O146&gt;0,IF('114成績輸入與落點儀表板'!$C$5="不可採計",O146=0,TRUE)),IF('114成績輸入與落點儀表板'!$C$6="必須採計",P146&gt;0,IF('114成績輸入與落點儀表板'!$C$6="不可採計",P146=0,TRUE)),IF('114成績輸入與落點儀表板'!$C$7="必須採計",Q146&gt;0,IF('114成績輸入與落點儀表板'!$C$7="不可採計",Q146=0,TRUE)),IF('114成績輸入與落點儀表板'!$C$8="必須採計",R146&gt;0,IF('114成績輸入與落點儀表板'!$C$8="不可採計",R146=0,TRUE)),IF('114成績輸入與落點儀表板'!$C$9="必須採計",S146&gt;0,IF('114成績輸入與落點儀表板'!$C$9="不可採計",S146=0,TRUE)),IF('114成績輸入與落點儀表板'!$C$10="必須採計",T146&gt;0,IF('114成績輸入與落點儀表板'!$C$10="不可採計",T146=0,TRUE)),IF('114成績輸入與落點儀表板'!$C$11="必須採計",U146&gt;0,IF('114成績輸入與落點儀表板'!$C$11="不可採計",U146=0,TRUE)),IF('114成績輸入與落點儀表板'!$C$12="必須採計",V146&gt;0,IF('114成績輸入與落點儀表板'!$C$12="不可採計",V146=0,TRUE)),IF('114成績輸入與落點儀表板'!$C$13="必須採計",W146&gt;0,IF('114成績輸入與落點儀表板'!$C$13="不可採計",W146=0,TRUE)),IF('114成績輸入與落點儀表板'!$C$14="必須採計",X146&gt;0,IF('114成績輸入與落點儀表板'!$C$14="不可採計",X146=0,TRUE)),IF('114成績輸入與落點儀表板'!$C$15="必須採計",Y146&gt;0,IF('114成績輸入與落點儀表板'!$C$15="不可採計",Y146=0,TRUE)),IF('114成績輸入與落點儀表板'!$C$16="必須採計",Z146&gt;0,IF('114成績輸入與落點儀表板'!$C$16="不可採計",Z146=0,TRUE))),"✅ 符合","❌ 不符合")</f>
        <v>✅ 符合</v>
      </c>
      <c r="L146" s="15">
        <v>1</v>
      </c>
      <c r="M146" s="15">
        <v>1.5</v>
      </c>
      <c r="N146" s="15">
        <v>0</v>
      </c>
      <c r="O146" s="15">
        <v>0</v>
      </c>
      <c r="P146" s="15">
        <v>1</v>
      </c>
      <c r="Q146" s="15">
        <v>0</v>
      </c>
      <c r="R146" s="15">
        <v>0</v>
      </c>
      <c r="S146" s="15">
        <v>1.5</v>
      </c>
      <c r="T146" s="15">
        <v>1.5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</row>
    <row r="147" spans="1:26" ht="15.75" customHeight="1" x14ac:dyDescent="0.3">
      <c r="A147" s="2" t="s">
        <v>469</v>
      </c>
      <c r="B147" s="13" t="s">
        <v>375</v>
      </c>
      <c r="C147" s="13" t="s">
        <v>467</v>
      </c>
      <c r="D147" s="12" t="s">
        <v>4062</v>
      </c>
      <c r="E147" s="13" t="s">
        <v>468</v>
      </c>
      <c r="F147" s="2">
        <v>21</v>
      </c>
      <c r="G147" s="15">
        <v>254</v>
      </c>
      <c r="H147" s="7">
        <f>L147*'114成績輸入與落點儀表板'!$B$2+M147*'114成績輸入與落點儀表板'!$B$3+N147*'114成績輸入與落點儀表板'!$B$4+O147*'114成績輸入與落點儀表板'!$B$5+P147*'114成績輸入與落點儀表板'!$B$6+Q147*'114成績輸入與落點儀表板'!$B$7+R147*'114成績輸入與落點儀表板'!$B$8+S147*'114成績輸入與落點儀表板'!$B$9+T147*'114成績輸入與落點儀表板'!$B$10+U147*'114成績輸入與落點儀表板'!$B$11+V147*'114成績輸入與落點儀表板'!$B$12+W147*'114成績輸入與落點儀表板'!$B$13+X147*'114成績輸入與落點儀表板'!$B$14+Y147*'114成績輸入與落點儀表板'!$B$15+Z147*'114成績輸入與落點儀表板'!$B$16</f>
        <v>0</v>
      </c>
      <c r="I147" s="8">
        <f t="shared" si="4"/>
        <v>-254</v>
      </c>
      <c r="J147" s="2" t="str">
        <f t="shared" si="5"/>
        <v>FAIL</v>
      </c>
      <c r="K147" s="17" t="str">
        <f>IF(AND(IF('114成績輸入與落點儀表板'!$C$2="必須採計",L147&gt;0,IF('114成績輸入與落點儀表板'!$C$2="不可採計",L147=0,TRUE)),IF('114成績輸入與落點儀表板'!$C$3="必須採計",M147&gt;0,IF('114成績輸入與落點儀表板'!$C$3="不可採計",M147=0,TRUE)),IF('114成績輸入與落點儀表板'!$C$4="必須採計",N147&gt;0,IF('114成績輸入與落點儀表板'!$C$4="不可採計",N147=0,TRUE)),IF('114成績輸入與落點儀表板'!$C$5="必須採計",O147&gt;0,IF('114成績輸入與落點儀表板'!$C$5="不可採計",O147=0,TRUE)),IF('114成績輸入與落點儀表板'!$C$6="必須採計",P147&gt;0,IF('114成績輸入與落點儀表板'!$C$6="不可採計",P147=0,TRUE)),IF('114成績輸入與落點儀表板'!$C$7="必須採計",Q147&gt;0,IF('114成績輸入與落點儀表板'!$C$7="不可採計",Q147=0,TRUE)),IF('114成績輸入與落點儀表板'!$C$8="必須採計",R147&gt;0,IF('114成績輸入與落點儀表板'!$C$8="不可採計",R147=0,TRUE)),IF('114成績輸入與落點儀表板'!$C$9="必須採計",S147&gt;0,IF('114成績輸入與落點儀表板'!$C$9="不可採計",S147=0,TRUE)),IF('114成績輸入與落點儀表板'!$C$10="必須採計",T147&gt;0,IF('114成績輸入與落點儀表板'!$C$10="不可採計",T147=0,TRUE)),IF('114成績輸入與落點儀表板'!$C$11="必須採計",U147&gt;0,IF('114成績輸入與落點儀表板'!$C$11="不可採計",U147=0,TRUE)),IF('114成績輸入與落點儀表板'!$C$12="必須採計",V147&gt;0,IF('114成績輸入與落點儀表板'!$C$12="不可採計",V147=0,TRUE)),IF('114成績輸入與落點儀表板'!$C$13="必須採計",W147&gt;0,IF('114成績輸入與落點儀表板'!$C$13="不可採計",W147=0,TRUE)),IF('114成績輸入與落點儀表板'!$C$14="必須採計",X147&gt;0,IF('114成績輸入與落點儀表板'!$C$14="不可採計",X147=0,TRUE)),IF('114成績輸入與落點儀表板'!$C$15="必須採計",Y147&gt;0,IF('114成績輸入與落點儀表板'!$C$15="不可採計",Y147=0,TRUE)),IF('114成績輸入與落點儀表板'!$C$16="必須採計",Z147&gt;0,IF('114成績輸入與落點儀表板'!$C$16="不可採計",Z147=0,TRUE))),"✅ 符合","❌ 不符合")</f>
        <v>❌ 不符合</v>
      </c>
      <c r="L147" s="15">
        <v>0</v>
      </c>
      <c r="M147" s="15">
        <v>2</v>
      </c>
      <c r="N147" s="15">
        <v>0</v>
      </c>
      <c r="O147" s="15">
        <v>0</v>
      </c>
      <c r="P147" s="15">
        <v>0</v>
      </c>
      <c r="Q147" s="15">
        <v>0</v>
      </c>
      <c r="R147" s="15">
        <v>1</v>
      </c>
      <c r="S147" s="15">
        <v>2</v>
      </c>
      <c r="T147" s="15">
        <v>2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</row>
    <row r="148" spans="1:26" ht="15.75" customHeight="1" x14ac:dyDescent="0.3">
      <c r="A148" s="2" t="s">
        <v>471</v>
      </c>
      <c r="B148" s="13" t="s">
        <v>375</v>
      </c>
      <c r="C148" s="13" t="s">
        <v>470</v>
      </c>
      <c r="D148" s="12" t="s">
        <v>4062</v>
      </c>
      <c r="E148" s="13" t="s">
        <v>5797</v>
      </c>
      <c r="F148" s="2">
        <v>9</v>
      </c>
      <c r="G148" s="15">
        <v>284</v>
      </c>
      <c r="H148" s="7">
        <f>L148*'114成績輸入與落點儀表板'!$B$2+M148*'114成績輸入與落點儀表板'!$B$3+N148*'114成績輸入與落點儀表板'!$B$4+O148*'114成績輸入與落點儀表板'!$B$5+P148*'114成績輸入與落點儀表板'!$B$6+Q148*'114成績輸入與落點儀表板'!$B$7+R148*'114成績輸入與落點儀表板'!$B$8+S148*'114成績輸入與落點儀表板'!$B$9+T148*'114成績輸入與落點儀表板'!$B$10+U148*'114成績輸入與落點儀表板'!$B$11+V148*'114成績輸入與落點儀表板'!$B$12+W148*'114成績輸入與落點儀表板'!$B$13+X148*'114成績輸入與落點儀表板'!$B$14+Y148*'114成績輸入與落點儀表板'!$B$15+Z148*'114成績輸入與落點儀表板'!$B$16</f>
        <v>0</v>
      </c>
      <c r="I148" s="8">
        <f t="shared" si="4"/>
        <v>-284</v>
      </c>
      <c r="J148" s="2" t="str">
        <f t="shared" si="5"/>
        <v>FAIL</v>
      </c>
      <c r="K148" s="17" t="str">
        <f>IF(AND(IF('114成績輸入與落點儀表板'!$C$2="必須採計",L148&gt;0,IF('114成績輸入與落點儀表板'!$C$2="不可採計",L148=0,TRUE)),IF('114成績輸入與落點儀表板'!$C$3="必須採計",M148&gt;0,IF('114成績輸入與落點儀表板'!$C$3="不可採計",M148=0,TRUE)),IF('114成績輸入與落點儀表板'!$C$4="必須採計",N148&gt;0,IF('114成績輸入與落點儀表板'!$C$4="不可採計",N148=0,TRUE)),IF('114成績輸入與落點儀表板'!$C$5="必須採計",O148&gt;0,IF('114成績輸入與落點儀表板'!$C$5="不可採計",O148=0,TRUE)),IF('114成績輸入與落點儀表板'!$C$6="必須採計",P148&gt;0,IF('114成績輸入與落點儀表板'!$C$6="不可採計",P148=0,TRUE)),IF('114成績輸入與落點儀表板'!$C$7="必須採計",Q148&gt;0,IF('114成績輸入與落點儀表板'!$C$7="不可採計",Q148=0,TRUE)),IF('114成績輸入與落點儀表板'!$C$8="必須採計",R148&gt;0,IF('114成績輸入與落點儀表板'!$C$8="不可採計",R148=0,TRUE)),IF('114成績輸入與落點儀表板'!$C$9="必須採計",S148&gt;0,IF('114成績輸入與落點儀表板'!$C$9="不可採計",S148=0,TRUE)),IF('114成績輸入與落點儀表板'!$C$10="必須採計",T148&gt;0,IF('114成績輸入與落點儀表板'!$C$10="不可採計",T148=0,TRUE)),IF('114成績輸入與落點儀表板'!$C$11="必須採計",U148&gt;0,IF('114成績輸入與落點儀表板'!$C$11="不可採計",U148=0,TRUE)),IF('114成績輸入與落點儀表板'!$C$12="必須採計",V148&gt;0,IF('114成績輸入與落點儀表板'!$C$12="不可採計",V148=0,TRUE)),IF('114成績輸入與落點儀表板'!$C$13="必須採計",W148&gt;0,IF('114成績輸入與落點儀表板'!$C$13="不可採計",W148=0,TRUE)),IF('114成績輸入與落點儀表板'!$C$14="必須採計",X148&gt;0,IF('114成績輸入與落點儀表板'!$C$14="不可採計",X148=0,TRUE)),IF('114成績輸入與落點儀表板'!$C$15="必須採計",Y148&gt;0,IF('114成績輸入與落點儀表板'!$C$15="不可採計",Y148=0,TRUE)),IF('114成績輸入與落點儀表板'!$C$16="必須採計",Z148&gt;0,IF('114成績輸入與落點儀表板'!$C$16="不可採計",Z148=0,TRUE))),"✅ 符合","❌ 不符合")</f>
        <v>✅ 符合</v>
      </c>
      <c r="L148" s="15">
        <v>1</v>
      </c>
      <c r="M148" s="15">
        <v>1.5</v>
      </c>
      <c r="N148" s="15">
        <v>1</v>
      </c>
      <c r="O148" s="15">
        <v>0</v>
      </c>
      <c r="P148" s="15">
        <v>0</v>
      </c>
      <c r="Q148" s="15">
        <v>0</v>
      </c>
      <c r="R148" s="15">
        <v>0</v>
      </c>
      <c r="S148" s="15">
        <v>1.5</v>
      </c>
      <c r="T148" s="15">
        <v>1.5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</row>
    <row r="149" spans="1:26" ht="15.75" customHeight="1" x14ac:dyDescent="0.3">
      <c r="A149" s="2" t="s">
        <v>474</v>
      </c>
      <c r="B149" s="13" t="s">
        <v>375</v>
      </c>
      <c r="C149" s="13" t="s">
        <v>472</v>
      </c>
      <c r="D149" s="12" t="s">
        <v>80</v>
      </c>
      <c r="E149" s="13" t="s">
        <v>473</v>
      </c>
      <c r="F149" s="2">
        <v>6</v>
      </c>
      <c r="G149" s="15">
        <v>148.5</v>
      </c>
      <c r="H149" s="7">
        <f>L149*'114成績輸入與落點儀表板'!$B$2+M149*'114成績輸入與落點儀表板'!$B$3+N149*'114成績輸入與落點儀表板'!$B$4+O149*'114成績輸入與落點儀表板'!$B$5+P149*'114成績輸入與落點儀表板'!$B$6+Q149*'114成績輸入與落點儀表板'!$B$7+R149*'114成績輸入與落點儀表板'!$B$8+S149*'114成績輸入與落點儀表板'!$B$9+T149*'114成績輸入與落點儀表板'!$B$10+U149*'114成績輸入與落點儀表板'!$B$11+V149*'114成績輸入與落點儀表板'!$B$12+W149*'114成績輸入與落點儀表板'!$B$13+X149*'114成績輸入與落點儀表板'!$B$14+Y149*'114成績輸入與落點儀表板'!$B$15+Z149*'114成績輸入與落點儀表板'!$B$16</f>
        <v>0</v>
      </c>
      <c r="I149" s="8">
        <f t="shared" si="4"/>
        <v>-148.5</v>
      </c>
      <c r="J149" s="2" t="str">
        <f t="shared" si="5"/>
        <v>FAIL</v>
      </c>
      <c r="K149" s="17" t="str">
        <f>IF(AND(IF('114成績輸入與落點儀表板'!$C$2="必須採計",L149&gt;0,IF('114成績輸入與落點儀表板'!$C$2="不可採計",L149=0,TRUE)),IF('114成績輸入與落點儀表板'!$C$3="必須採計",M149&gt;0,IF('114成績輸入與落點儀表板'!$C$3="不可採計",M149=0,TRUE)),IF('114成績輸入與落點儀表板'!$C$4="必須採計",N149&gt;0,IF('114成績輸入與落點儀表板'!$C$4="不可採計",N149=0,TRUE)),IF('114成績輸入與落點儀表板'!$C$5="必須採計",O149&gt;0,IF('114成績輸入與落點儀表板'!$C$5="不可採計",O149=0,TRUE)),IF('114成績輸入與落點儀表板'!$C$6="必須採計",P149&gt;0,IF('114成績輸入與落點儀表板'!$C$6="不可採計",P149=0,TRUE)),IF('114成績輸入與落點儀表板'!$C$7="必須採計",Q149&gt;0,IF('114成績輸入與落點儀表板'!$C$7="不可採計",Q149=0,TRUE)),IF('114成績輸入與落點儀表板'!$C$8="必須採計",R149&gt;0,IF('114成績輸入與落點儀表板'!$C$8="不可採計",R149=0,TRUE)),IF('114成績輸入與落點儀表板'!$C$9="必須採計",S149&gt;0,IF('114成績輸入與落點儀表板'!$C$9="不可採計",S149=0,TRUE)),IF('114成績輸入與落點儀表板'!$C$10="必須採計",T149&gt;0,IF('114成績輸入與落點儀表板'!$C$10="不可採計",T149=0,TRUE)),IF('114成績輸入與落點儀表板'!$C$11="必須採計",U149&gt;0,IF('114成績輸入與落點儀表板'!$C$11="不可採計",U149=0,TRUE)),IF('114成績輸入與落點儀表板'!$C$12="必須採計",V149&gt;0,IF('114成績輸入與落點儀表板'!$C$12="不可採計",V149=0,TRUE)),IF('114成績輸入與落點儀表板'!$C$13="必須採計",W149&gt;0,IF('114成績輸入與落點儀表板'!$C$13="不可採計",W149=0,TRUE)),IF('114成績輸入與落點儀表板'!$C$14="必須採計",X149&gt;0,IF('114成績輸入與落點儀表板'!$C$14="不可採計",X149=0,TRUE)),IF('114成績輸入與落點儀表板'!$C$15="必須採計",Y149&gt;0,IF('114成績輸入與落點儀表板'!$C$15="不可採計",Y149=0,TRUE)),IF('114成績輸入與落點儀表板'!$C$16="必須採計",Z149&gt;0,IF('114成績輸入與落點儀表板'!$C$16="不可採計",Z149=0,TRUE))),"✅ 符合","❌ 不符合")</f>
        <v>✅ 符合</v>
      </c>
      <c r="L149" s="15">
        <v>1</v>
      </c>
      <c r="M149" s="15">
        <v>1.5</v>
      </c>
      <c r="N149" s="15">
        <v>0</v>
      </c>
      <c r="O149" s="15">
        <v>0</v>
      </c>
      <c r="P149" s="15">
        <v>0</v>
      </c>
      <c r="Q149" s="15">
        <v>0</v>
      </c>
      <c r="R149" s="15">
        <v>1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</row>
    <row r="150" spans="1:26" ht="15.75" customHeight="1" x14ac:dyDescent="0.3">
      <c r="A150" s="2" t="s">
        <v>477</v>
      </c>
      <c r="B150" s="13" t="s">
        <v>375</v>
      </c>
      <c r="C150" s="13" t="s">
        <v>475</v>
      </c>
      <c r="D150" s="12" t="s">
        <v>227</v>
      </c>
      <c r="E150" s="13" t="s">
        <v>5798</v>
      </c>
      <c r="F150" s="2">
        <v>8</v>
      </c>
      <c r="G150" s="15">
        <v>181.75</v>
      </c>
      <c r="H150" s="7">
        <f>L150*'114成績輸入與落點儀表板'!$B$2+M150*'114成績輸入與落點儀表板'!$B$3+N150*'114成績輸入與落點儀表板'!$B$4+O150*'114成績輸入與落點儀表板'!$B$5+P150*'114成績輸入與落點儀表板'!$B$6+Q150*'114成績輸入與落點儀表板'!$B$7+R150*'114成績輸入與落點儀表板'!$B$8+S150*'114成績輸入與落點儀表板'!$B$9+T150*'114成績輸入與落點儀表板'!$B$10+U150*'114成績輸入與落點儀表板'!$B$11+V150*'114成績輸入與落點儀表板'!$B$12+W150*'114成績輸入與落點儀表板'!$B$13+X150*'114成績輸入與落點儀表板'!$B$14+Y150*'114成績輸入與落點儀表板'!$B$15+Z150*'114成績輸入與落點儀表板'!$B$16</f>
        <v>0</v>
      </c>
      <c r="I150" s="8">
        <f t="shared" si="4"/>
        <v>-181.75</v>
      </c>
      <c r="J150" s="2" t="str">
        <f t="shared" si="5"/>
        <v>FAIL</v>
      </c>
      <c r="K150" s="17" t="str">
        <f>IF(AND(IF('114成績輸入與落點儀表板'!$C$2="必須採計",L150&gt;0,IF('114成績輸入與落點儀表板'!$C$2="不可採計",L150=0,TRUE)),IF('114成績輸入與落點儀表板'!$C$3="必須採計",M150&gt;0,IF('114成績輸入與落點儀表板'!$C$3="不可採計",M150=0,TRUE)),IF('114成績輸入與落點儀表板'!$C$4="必須採計",N150&gt;0,IF('114成績輸入與落點儀表板'!$C$4="不可採計",N150=0,TRUE)),IF('114成績輸入與落點儀表板'!$C$5="必須採計",O150&gt;0,IF('114成績輸入與落點儀表板'!$C$5="不可採計",O150=0,TRUE)),IF('114成績輸入與落點儀表板'!$C$6="必須採計",P150&gt;0,IF('114成績輸入與落點儀表板'!$C$6="不可採計",P150=0,TRUE)),IF('114成績輸入與落點儀表板'!$C$7="必須採計",Q150&gt;0,IF('114成績輸入與落點儀表板'!$C$7="不可採計",Q150=0,TRUE)),IF('114成績輸入與落點儀表板'!$C$8="必須採計",R150&gt;0,IF('114成績輸入與落點儀表板'!$C$8="不可採計",R150=0,TRUE)),IF('114成績輸入與落點儀表板'!$C$9="必須採計",S150&gt;0,IF('114成績輸入與落點儀表板'!$C$9="不可採計",S150=0,TRUE)),IF('114成績輸入與落點儀表板'!$C$10="必須採計",T150&gt;0,IF('114成績輸入與落點儀表板'!$C$10="不可採計",T150=0,TRUE)),IF('114成績輸入與落點儀表板'!$C$11="必須採計",U150&gt;0,IF('114成績輸入與落點儀表板'!$C$11="不可採計",U150=0,TRUE)),IF('114成績輸入與落點儀表板'!$C$12="必須採計",V150&gt;0,IF('114成績輸入與落點儀表板'!$C$12="不可採計",V150=0,TRUE)),IF('114成績輸入與落點儀表板'!$C$13="必須採計",W150&gt;0,IF('114成績輸入與落點儀表板'!$C$13="不可採計",W150=0,TRUE)),IF('114成績輸入與落點儀表板'!$C$14="必須採計",X150&gt;0,IF('114成績輸入與落點儀表板'!$C$14="不可採計",X150=0,TRUE)),IF('114成績輸入與落點儀表板'!$C$15="必須採計",Y150&gt;0,IF('114成績輸入與落點儀表板'!$C$15="不可採計",Y150=0,TRUE)),IF('114成績輸入與落點儀表板'!$C$16="必須採計",Z150&gt;0,IF('114成績輸入與落點儀表板'!$C$16="不可採計",Z150=0,TRUE))),"✅ 符合","❌ 不符合")</f>
        <v>❌ 不符合</v>
      </c>
      <c r="L150" s="15">
        <v>0</v>
      </c>
      <c r="M150" s="15">
        <v>1.75</v>
      </c>
      <c r="N150" s="15">
        <v>1.5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1.5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</row>
    <row r="151" spans="1:26" ht="15.75" customHeight="1" x14ac:dyDescent="0.3">
      <c r="A151" s="2" t="s">
        <v>479</v>
      </c>
      <c r="B151" s="13" t="s">
        <v>375</v>
      </c>
      <c r="C151" s="13" t="s">
        <v>5799</v>
      </c>
      <c r="D151" s="12" t="s">
        <v>4062</v>
      </c>
      <c r="E151" s="13" t="s">
        <v>478</v>
      </c>
      <c r="F151" s="2">
        <v>21</v>
      </c>
      <c r="G151" s="15">
        <v>202.75</v>
      </c>
      <c r="H151" s="7">
        <f>L151*'114成績輸入與落點儀表板'!$B$2+M151*'114成績輸入與落點儀表板'!$B$3+N151*'114成績輸入與落點儀表板'!$B$4+O151*'114成績輸入與落點儀表板'!$B$5+P151*'114成績輸入與落點儀表板'!$B$6+Q151*'114成績輸入與落點儀表板'!$B$7+R151*'114成績輸入與落點儀表板'!$B$8+S151*'114成績輸入與落點儀表板'!$B$9+T151*'114成績輸入與落點儀表板'!$B$10+U151*'114成績輸入與落點儀表板'!$B$11+V151*'114成績輸入與落點儀表板'!$B$12+W151*'114成績輸入與落點儀表板'!$B$13+X151*'114成績輸入與落點儀表板'!$B$14+Y151*'114成績輸入與落點儀表板'!$B$15+Z151*'114成績輸入與落點儀表板'!$B$16</f>
        <v>0</v>
      </c>
      <c r="I151" s="8">
        <f t="shared" si="4"/>
        <v>-202.75</v>
      </c>
      <c r="J151" s="2" t="str">
        <f t="shared" si="5"/>
        <v>FAIL</v>
      </c>
      <c r="K151" s="17" t="str">
        <f>IF(AND(IF('114成績輸入與落點儀表板'!$C$2="必須採計",L151&gt;0,IF('114成績輸入與落點儀表板'!$C$2="不可採計",L151=0,TRUE)),IF('114成績輸入與落點儀表板'!$C$3="必須採計",M151&gt;0,IF('114成績輸入與落點儀表板'!$C$3="不可採計",M151=0,TRUE)),IF('114成績輸入與落點儀表板'!$C$4="必須採計",N151&gt;0,IF('114成績輸入與落點儀表板'!$C$4="不可採計",N151=0,TRUE)),IF('114成績輸入與落點儀表板'!$C$5="必須採計",O151&gt;0,IF('114成績輸入與落點儀表板'!$C$5="不可採計",O151=0,TRUE)),IF('114成績輸入與落點儀表板'!$C$6="必須採計",P151&gt;0,IF('114成績輸入與落點儀表板'!$C$6="不可採計",P151=0,TRUE)),IF('114成績輸入與落點儀表板'!$C$7="必須採計",Q151&gt;0,IF('114成績輸入與落點儀表板'!$C$7="不可採計",Q151=0,TRUE)),IF('114成績輸入與落點儀表板'!$C$8="必須採計",R151&gt;0,IF('114成績輸入與落點儀表板'!$C$8="不可採計",R151=0,TRUE)),IF('114成績輸入與落點儀表板'!$C$9="必須採計",S151&gt;0,IF('114成績輸入與落點儀表板'!$C$9="不可採計",S151=0,TRUE)),IF('114成績輸入與落點儀表板'!$C$10="必須採計",T151&gt;0,IF('114成績輸入與落點儀表板'!$C$10="不可採計",T151=0,TRUE)),IF('114成績輸入與落點儀表板'!$C$11="必須採計",U151&gt;0,IF('114成績輸入與落點儀表板'!$C$11="不可採計",U151=0,TRUE)),IF('114成績輸入與落點儀表板'!$C$12="必須採計",V151&gt;0,IF('114成績輸入與落點儀表板'!$C$12="不可採計",V151=0,TRUE)),IF('114成績輸入與落點儀表板'!$C$13="必須採計",W151&gt;0,IF('114成績輸入與落點儀表板'!$C$13="不可採計",W151=0,TRUE)),IF('114成績輸入與落點儀表板'!$C$14="必須採計",X151&gt;0,IF('114成績輸入與落點儀表板'!$C$14="不可採計",X151=0,TRUE)),IF('114成績輸入與落點儀表板'!$C$15="必須採計",Y151&gt;0,IF('114成績輸入與落點儀表板'!$C$15="不可採計",Y151=0,TRUE)),IF('114成績輸入與落點儀表板'!$C$16="必須採計",Z151&gt;0,IF('114成績輸入與落點儀表板'!$C$16="不可採計",Z151=0,TRUE))),"✅ 符合","❌ 不符合")</f>
        <v>❌ 不符合</v>
      </c>
      <c r="L151" s="15">
        <v>0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1.75</v>
      </c>
      <c r="T151" s="15">
        <v>1.75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</row>
    <row r="152" spans="1:26" ht="15.75" customHeight="1" x14ac:dyDescent="0.3">
      <c r="A152" s="2" t="s">
        <v>481</v>
      </c>
      <c r="B152" s="6" t="s">
        <v>375</v>
      </c>
      <c r="C152" s="6" t="s">
        <v>5800</v>
      </c>
      <c r="D152" s="12" t="s">
        <v>4062</v>
      </c>
      <c r="E152" s="13" t="s">
        <v>478</v>
      </c>
      <c r="F152" s="2">
        <v>1</v>
      </c>
      <c r="G152" s="15">
        <v>238.5</v>
      </c>
      <c r="H152" s="7">
        <f>L152*'114成績輸入與落點儀表板'!$B$2+M152*'114成績輸入與落點儀表板'!$B$3+N152*'114成績輸入與落點儀表板'!$B$4+O152*'114成績輸入與落點儀表板'!$B$5+P152*'114成績輸入與落點儀表板'!$B$6+Q152*'114成績輸入與落點儀表板'!$B$7+R152*'114成績輸入與落點儀表板'!$B$8+S152*'114成績輸入與落點儀表板'!$B$9+T152*'114成績輸入與落點儀表板'!$B$10+U152*'114成績輸入與落點儀表板'!$B$11+V152*'114成績輸入與落點儀表板'!$B$12+W152*'114成績輸入與落點儀表板'!$B$13+X152*'114成績輸入與落點儀表板'!$B$14+Y152*'114成績輸入與落點儀表板'!$B$15+Z152*'114成績輸入與落點儀表板'!$B$16</f>
        <v>0</v>
      </c>
      <c r="I152" s="8">
        <f t="shared" si="4"/>
        <v>-238.5</v>
      </c>
      <c r="J152" s="2" t="str">
        <f t="shared" si="5"/>
        <v>FAIL</v>
      </c>
      <c r="K152" s="17" t="str">
        <f>IF(AND(IF('114成績輸入與落點儀表板'!$C$2="必須採計",L152&gt;0,IF('114成績輸入與落點儀表板'!$C$2="不可採計",L152=0,TRUE)),IF('114成績輸入與落點儀表板'!$C$3="必須採計",M152&gt;0,IF('114成績輸入與落點儀表板'!$C$3="不可採計",M152=0,TRUE)),IF('114成績輸入與落點儀表板'!$C$4="必須採計",N152&gt;0,IF('114成績輸入與落點儀表板'!$C$4="不可採計",N152=0,TRUE)),IF('114成績輸入與落點儀表板'!$C$5="必須採計",O152&gt;0,IF('114成績輸入與落點儀表板'!$C$5="不可採計",O152=0,TRUE)),IF('114成績輸入與落點儀表板'!$C$6="必須採計",P152&gt;0,IF('114成績輸入與落點儀表板'!$C$6="不可採計",P152=0,TRUE)),IF('114成績輸入與落點儀表板'!$C$7="必須採計",Q152&gt;0,IF('114成績輸入與落點儀表板'!$C$7="不可採計",Q152=0,TRUE)),IF('114成績輸入與落點儀表板'!$C$8="必須採計",R152&gt;0,IF('114成績輸入與落點儀表板'!$C$8="不可採計",R152=0,TRUE)),IF('114成績輸入與落點儀表板'!$C$9="必須採計",S152&gt;0,IF('114成績輸入與落點儀表板'!$C$9="不可採計",S152=0,TRUE)),IF('114成績輸入與落點儀表板'!$C$10="必須採計",T152&gt;0,IF('114成績輸入與落點儀表板'!$C$10="不可採計",T152=0,TRUE)),IF('114成績輸入與落點儀表板'!$C$11="必須採計",U152&gt;0,IF('114成績輸入與落點儀表板'!$C$11="不可採計",U152=0,TRUE)),IF('114成績輸入與落點儀表板'!$C$12="必須採計",V152&gt;0,IF('114成績輸入與落點儀表板'!$C$12="不可採計",V152=0,TRUE)),IF('114成績輸入與落點儀表板'!$C$13="必須採計",W152&gt;0,IF('114成績輸入與落點儀表板'!$C$13="不可採計",W152=0,TRUE)),IF('114成績輸入與落點儀表板'!$C$14="必須採計",X152&gt;0,IF('114成績輸入與落點儀表板'!$C$14="不可採計",X152=0,TRUE)),IF('114成績輸入與落點儀表板'!$C$15="必須採計",Y152&gt;0,IF('114成績輸入與落點儀表板'!$C$15="不可採計",Y152=0,TRUE)),IF('114成績輸入與落點儀表板'!$C$16="必須採計",Z152&gt;0,IF('114成績輸入與落點儀表板'!$C$16="不可採計",Z152=0,TRUE))),"✅ 符合","❌ 不符合")</f>
        <v>❌ 不符合</v>
      </c>
      <c r="L152" s="15">
        <v>0</v>
      </c>
      <c r="M152" s="15">
        <v>1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1.75</v>
      </c>
      <c r="T152" s="15">
        <v>1.75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</row>
    <row r="153" spans="1:26" ht="15.75" customHeight="1" x14ac:dyDescent="0.3">
      <c r="A153" s="2" t="s">
        <v>484</v>
      </c>
      <c r="B153" s="6" t="s">
        <v>375</v>
      </c>
      <c r="C153" s="6" t="s">
        <v>195</v>
      </c>
      <c r="D153" s="12" t="s">
        <v>134</v>
      </c>
      <c r="E153" s="13" t="s">
        <v>4096</v>
      </c>
      <c r="F153" s="2">
        <v>29</v>
      </c>
      <c r="G153" s="15">
        <v>278.5</v>
      </c>
      <c r="H153" s="7">
        <f>L153*'114成績輸入與落點儀表板'!$B$2+M153*'114成績輸入與落點儀表板'!$B$3+N153*'114成績輸入與落點儀表板'!$B$4+O153*'114成績輸入與落點儀表板'!$B$5+P153*'114成績輸入與落點儀表板'!$B$6+Q153*'114成績輸入與落點儀表板'!$B$7+R153*'114成績輸入與落點儀表板'!$B$8+S153*'114成績輸入與落點儀表板'!$B$9+T153*'114成績輸入與落點儀表板'!$B$10+U153*'114成績輸入與落點儀表板'!$B$11+V153*'114成績輸入與落點儀表板'!$B$12+W153*'114成績輸入與落點儀表板'!$B$13+X153*'114成績輸入與落點儀表板'!$B$14+Y153*'114成績輸入與落點儀表板'!$B$15+Z153*'114成績輸入與落點儀表板'!$B$16</f>
        <v>0</v>
      </c>
      <c r="I153" s="8">
        <f t="shared" si="4"/>
        <v>-278.5</v>
      </c>
      <c r="J153" s="2" t="str">
        <f t="shared" si="5"/>
        <v>FAIL</v>
      </c>
      <c r="K153" s="17" t="str">
        <f>IF(AND(IF('114成績輸入與落點儀表板'!$C$2="必須採計",L153&gt;0,IF('114成績輸入與落點儀表板'!$C$2="不可採計",L153=0,TRUE)),IF('114成績輸入與落點儀表板'!$C$3="必須採計",M153&gt;0,IF('114成績輸入與落點儀表板'!$C$3="不可採計",M153=0,TRUE)),IF('114成績輸入與落點儀表板'!$C$4="必須採計",N153&gt;0,IF('114成績輸入與落點儀表板'!$C$4="不可採計",N153=0,TRUE)),IF('114成績輸入與落點儀表板'!$C$5="必須採計",O153&gt;0,IF('114成績輸入與落點儀表板'!$C$5="不可採計",O153=0,TRUE)),IF('114成績輸入與落點儀表板'!$C$6="必須採計",P153&gt;0,IF('114成績輸入與落點儀表板'!$C$6="不可採計",P153=0,TRUE)),IF('114成績輸入與落點儀表板'!$C$7="必須採計",Q153&gt;0,IF('114成績輸入與落點儀表板'!$C$7="不可採計",Q153=0,TRUE)),IF('114成績輸入與落點儀表板'!$C$8="必須採計",R153&gt;0,IF('114成績輸入與落點儀表板'!$C$8="不可採計",R153=0,TRUE)),IF('114成績輸入與落點儀表板'!$C$9="必須採計",S153&gt;0,IF('114成績輸入與落點儀表板'!$C$9="不可採計",S153=0,TRUE)),IF('114成績輸入與落點儀表板'!$C$10="必須採計",T153&gt;0,IF('114成績輸入與落點儀表板'!$C$10="不可採計",T153=0,TRUE)),IF('114成績輸入與落點儀表板'!$C$11="必須採計",U153&gt;0,IF('114成績輸入與落點儀表板'!$C$11="不可採計",U153=0,TRUE)),IF('114成績輸入與落點儀表板'!$C$12="必須採計",V153&gt;0,IF('114成績輸入與落點儀表板'!$C$12="不可採計",V153=0,TRUE)),IF('114成績輸入與落點儀表板'!$C$13="必須採計",W153&gt;0,IF('114成績輸入與落點儀表板'!$C$13="不可採計",W153=0,TRUE)),IF('114成績輸入與落點儀表板'!$C$14="必須採計",X153&gt;0,IF('114成績輸入與落點儀表板'!$C$14="不可採計",X153=0,TRUE)),IF('114成績輸入與落點儀表板'!$C$15="必須採計",Y153&gt;0,IF('114成績輸入與落點儀表板'!$C$15="不可採計",Y153=0,TRUE)),IF('114成績輸入與落點儀表板'!$C$16="必須採計",Z153&gt;0,IF('114成績輸入與落點儀表板'!$C$16="不可採計",Z153=0,TRUE))),"✅ 符合","❌ 不符合")</f>
        <v>❌ 不符合</v>
      </c>
      <c r="L153" s="15">
        <v>0</v>
      </c>
      <c r="M153" s="15">
        <v>1.5</v>
      </c>
      <c r="N153" s="15">
        <v>1</v>
      </c>
      <c r="O153" s="15">
        <v>0</v>
      </c>
      <c r="P153" s="15">
        <v>0</v>
      </c>
      <c r="Q153" s="15">
        <v>0</v>
      </c>
      <c r="R153" s="15">
        <v>0</v>
      </c>
      <c r="S153" s="15">
        <v>1.5</v>
      </c>
      <c r="T153" s="15">
        <v>1.5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</row>
    <row r="154" spans="1:26" ht="15.75" customHeight="1" x14ac:dyDescent="0.3">
      <c r="A154" s="2" t="s">
        <v>486</v>
      </c>
      <c r="B154" s="6" t="s">
        <v>482</v>
      </c>
      <c r="C154" s="6" t="s">
        <v>55</v>
      </c>
      <c r="D154" s="12" t="s">
        <v>56</v>
      </c>
      <c r="E154" s="13" t="s">
        <v>483</v>
      </c>
      <c r="F154" s="2">
        <v>35</v>
      </c>
      <c r="G154" s="15">
        <v>168.5</v>
      </c>
      <c r="H154" s="7">
        <f>L154*'114成績輸入與落點儀表板'!$B$2+M154*'114成績輸入與落點儀表板'!$B$3+N154*'114成績輸入與落點儀表板'!$B$4+O154*'114成績輸入與落點儀表板'!$B$5+P154*'114成績輸入與落點儀表板'!$B$6+Q154*'114成績輸入與落點儀表板'!$B$7+R154*'114成績輸入與落點儀表板'!$B$8+S154*'114成績輸入與落點儀表板'!$B$9+T154*'114成績輸入與落點儀表板'!$B$10+U154*'114成績輸入與落點儀表板'!$B$11+V154*'114成績輸入與落點儀表板'!$B$12+W154*'114成績輸入與落點儀表板'!$B$13+X154*'114成績輸入與落點儀表板'!$B$14+Y154*'114成績輸入與落點儀表板'!$B$15+Z154*'114成績輸入與落點儀表板'!$B$16</f>
        <v>0</v>
      </c>
      <c r="I154" s="8">
        <f t="shared" si="4"/>
        <v>-168.5</v>
      </c>
      <c r="J154" s="2" t="str">
        <f t="shared" si="5"/>
        <v>FAIL</v>
      </c>
      <c r="K154" s="17" t="str">
        <f>IF(AND(IF('114成績輸入與落點儀表板'!$C$2="必須採計",L154&gt;0,IF('114成績輸入與落點儀表板'!$C$2="不可採計",L154=0,TRUE)),IF('114成績輸入與落點儀表板'!$C$3="必須採計",M154&gt;0,IF('114成績輸入與落點儀表板'!$C$3="不可採計",M154=0,TRUE)),IF('114成績輸入與落點儀表板'!$C$4="必須採計",N154&gt;0,IF('114成績輸入與落點儀表板'!$C$4="不可採計",N154=0,TRUE)),IF('114成績輸入與落點儀表板'!$C$5="必須採計",O154&gt;0,IF('114成績輸入與落點儀表板'!$C$5="不可採計",O154=0,TRUE)),IF('114成績輸入與落點儀表板'!$C$6="必須採計",P154&gt;0,IF('114成績輸入與落點儀表板'!$C$6="不可採計",P154=0,TRUE)),IF('114成績輸入與落點儀表板'!$C$7="必須採計",Q154&gt;0,IF('114成績輸入與落點儀表板'!$C$7="不可採計",Q154=0,TRUE)),IF('114成績輸入與落點儀表板'!$C$8="必須採計",R154&gt;0,IF('114成績輸入與落點儀表板'!$C$8="不可採計",R154=0,TRUE)),IF('114成績輸入與落點儀表板'!$C$9="必須採計",S154&gt;0,IF('114成績輸入與落點儀表板'!$C$9="不可採計",S154=0,TRUE)),IF('114成績輸入與落點儀表板'!$C$10="必須採計",T154&gt;0,IF('114成績輸入與落點儀表板'!$C$10="不可採計",T154=0,TRUE)),IF('114成績輸入與落點儀表板'!$C$11="必須採計",U154&gt;0,IF('114成績輸入與落點儀表板'!$C$11="不可採計",U154=0,TRUE)),IF('114成績輸入與落點儀表板'!$C$12="必須採計",V154&gt;0,IF('114成績輸入與落點儀表板'!$C$12="不可採計",V154=0,TRUE)),IF('114成績輸入與落點儀表板'!$C$13="必須採計",W154&gt;0,IF('114成績輸入與落點儀表板'!$C$13="不可採計",W154=0,TRUE)),IF('114成績輸入與落點儀表板'!$C$14="必須採計",X154&gt;0,IF('114成績輸入與落點儀表板'!$C$14="不可採計",X154=0,TRUE)),IF('114成績輸入與落點儀表板'!$C$15="必須採計",Y154&gt;0,IF('114成績輸入與落點儀表板'!$C$15="不可採計",Y154=0,TRUE)),IF('114成績輸入與落點儀表板'!$C$16="必須採計",Z154&gt;0,IF('114成績輸入與落點儀表板'!$C$16="不可採計",Z154=0,TRUE))),"✅ 符合","❌ 不符合")</f>
        <v>✅ 符合</v>
      </c>
      <c r="L154" s="15">
        <v>1.5</v>
      </c>
      <c r="M154" s="15">
        <v>1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1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</row>
    <row r="155" spans="1:26" ht="15.75" customHeight="1" x14ac:dyDescent="0.3">
      <c r="A155" s="2" t="s">
        <v>488</v>
      </c>
      <c r="B155" s="6" t="s">
        <v>482</v>
      </c>
      <c r="C155" s="6" t="s">
        <v>59</v>
      </c>
      <c r="D155" s="12" t="s">
        <v>60</v>
      </c>
      <c r="E155" s="13" t="s">
        <v>5801</v>
      </c>
      <c r="F155" s="2">
        <v>40</v>
      </c>
      <c r="G155" s="15">
        <v>297</v>
      </c>
      <c r="H155" s="7">
        <f>L155*'114成績輸入與落點儀表板'!$B$2+M155*'114成績輸入與落點儀表板'!$B$3+N155*'114成績輸入與落點儀表板'!$B$4+O155*'114成績輸入與落點儀表板'!$B$5+P155*'114成績輸入與落點儀表板'!$B$6+Q155*'114成績輸入與落點儀表板'!$B$7+R155*'114成績輸入與落點儀表板'!$B$8+S155*'114成績輸入與落點儀表板'!$B$9+T155*'114成績輸入與落點儀表板'!$B$10+U155*'114成績輸入與落點儀表板'!$B$11+V155*'114成績輸入與落點儀表板'!$B$12+W155*'114成績輸入與落點儀表板'!$B$13+X155*'114成績輸入與落點儀表板'!$B$14+Y155*'114成績輸入與落點儀表板'!$B$15+Z155*'114成績輸入與落點儀表板'!$B$16</f>
        <v>0</v>
      </c>
      <c r="I155" s="8">
        <f t="shared" si="4"/>
        <v>-297</v>
      </c>
      <c r="J155" s="2" t="str">
        <f t="shared" si="5"/>
        <v>FAIL</v>
      </c>
      <c r="K155" s="17" t="str">
        <f>IF(AND(IF('114成績輸入與落點儀表板'!$C$2="必須採計",L155&gt;0,IF('114成績輸入與落點儀表板'!$C$2="不可採計",L155=0,TRUE)),IF('114成績輸入與落點儀表板'!$C$3="必須採計",M155&gt;0,IF('114成績輸入與落點儀表板'!$C$3="不可採計",M155=0,TRUE)),IF('114成績輸入與落點儀表板'!$C$4="必須採計",N155&gt;0,IF('114成績輸入與落點儀表板'!$C$4="不可採計",N155=0,TRUE)),IF('114成績輸入與落點儀表板'!$C$5="必須採計",O155&gt;0,IF('114成績輸入與落點儀表板'!$C$5="不可採計",O155=0,TRUE)),IF('114成績輸入與落點儀表板'!$C$6="必須採計",P155&gt;0,IF('114成績輸入與落點儀表板'!$C$6="不可採計",P155=0,TRUE)),IF('114成績輸入與落點儀表板'!$C$7="必須採計",Q155&gt;0,IF('114成績輸入與落點儀表板'!$C$7="不可採計",Q155=0,TRUE)),IF('114成績輸入與落點儀表板'!$C$8="必須採計",R155&gt;0,IF('114成績輸入與落點儀表板'!$C$8="不可採計",R155=0,TRUE)),IF('114成績輸入與落點儀表板'!$C$9="必須採計",S155&gt;0,IF('114成績輸入與落點儀表板'!$C$9="不可採計",S155=0,TRUE)),IF('114成績輸入與落點儀表板'!$C$10="必須採計",T155&gt;0,IF('114成績輸入與落點儀表板'!$C$10="不可採計",T155=0,TRUE)),IF('114成績輸入與落點儀表板'!$C$11="必須採計",U155&gt;0,IF('114成績輸入與落點儀表板'!$C$11="不可採計",U155=0,TRUE)),IF('114成績輸入與落點儀表板'!$C$12="必須採計",V155&gt;0,IF('114成績輸入與落點儀表板'!$C$12="不可採計",V155=0,TRUE)),IF('114成績輸入與落點儀表板'!$C$13="必須採計",W155&gt;0,IF('114成績輸入與落點儀表板'!$C$13="不可採計",W155=0,TRUE)),IF('114成績輸入與落點儀表板'!$C$14="必須採計",X155&gt;0,IF('114成績輸入與落點儀表板'!$C$14="不可採計",X155=0,TRUE)),IF('114成績輸入與落點儀表板'!$C$15="必須採計",Y155&gt;0,IF('114成績輸入與落點儀表板'!$C$15="不可採計",Y155=0,TRUE)),IF('114成績輸入與落點儀表板'!$C$16="必須採計",Z155&gt;0,IF('114成績輸入與落點儀表板'!$C$16="不可採計",Z155=0,TRUE))),"✅ 符合","❌ 不符合")</f>
        <v>✅ 符合</v>
      </c>
      <c r="L155" s="15">
        <v>1.5</v>
      </c>
      <c r="M155" s="15">
        <v>2</v>
      </c>
      <c r="N155" s="15">
        <v>0</v>
      </c>
      <c r="O155" s="15">
        <v>0</v>
      </c>
      <c r="P155" s="15">
        <v>0</v>
      </c>
      <c r="Q155" s="15">
        <v>1.25</v>
      </c>
      <c r="R155" s="15">
        <v>0</v>
      </c>
      <c r="S155" s="15">
        <v>0</v>
      </c>
      <c r="T155" s="15">
        <v>0</v>
      </c>
      <c r="U155" s="15">
        <v>1</v>
      </c>
      <c r="V155" s="15">
        <v>1</v>
      </c>
      <c r="W155" s="15">
        <v>0</v>
      </c>
      <c r="X155" s="15">
        <v>0</v>
      </c>
      <c r="Y155" s="15">
        <v>0</v>
      </c>
      <c r="Z155" s="15">
        <v>0</v>
      </c>
    </row>
    <row r="156" spans="1:26" ht="15.75" customHeight="1" x14ac:dyDescent="0.3">
      <c r="A156" s="2" t="s">
        <v>491</v>
      </c>
      <c r="B156" s="13" t="s">
        <v>482</v>
      </c>
      <c r="C156" s="13" t="s">
        <v>63</v>
      </c>
      <c r="D156" s="12" t="s">
        <v>56</v>
      </c>
      <c r="E156" s="13" t="s">
        <v>5802</v>
      </c>
      <c r="F156" s="2">
        <v>45</v>
      </c>
      <c r="G156" s="15">
        <v>238</v>
      </c>
      <c r="H156" s="7">
        <f>L156*'114成績輸入與落點儀表板'!$B$2+M156*'114成績輸入與落點儀表板'!$B$3+N156*'114成績輸入與落點儀表板'!$B$4+O156*'114成績輸入與落點儀表板'!$B$5+P156*'114成績輸入與落點儀表板'!$B$6+Q156*'114成績輸入與落點儀表板'!$B$7+R156*'114成績輸入與落點儀表板'!$B$8+S156*'114成績輸入與落點儀表板'!$B$9+T156*'114成績輸入與落點儀表板'!$B$10+U156*'114成績輸入與落點儀表板'!$B$11+V156*'114成績輸入與落點儀表板'!$B$12+W156*'114成績輸入與落點儀表板'!$B$13+X156*'114成績輸入與落點儀表板'!$B$14+Y156*'114成績輸入與落點儀表板'!$B$15+Z156*'114成績輸入與落點儀表板'!$B$16</f>
        <v>0</v>
      </c>
      <c r="I156" s="8">
        <f t="shared" si="4"/>
        <v>-238</v>
      </c>
      <c r="J156" s="2" t="str">
        <f t="shared" si="5"/>
        <v>FAIL</v>
      </c>
      <c r="K156" s="17" t="str">
        <f>IF(AND(IF('114成績輸入與落點儀表板'!$C$2="必須採計",L156&gt;0,IF('114成績輸入與落點儀表板'!$C$2="不可採計",L156=0,TRUE)),IF('114成績輸入與落點儀表板'!$C$3="必須採計",M156&gt;0,IF('114成績輸入與落點儀表板'!$C$3="不可採計",M156=0,TRUE)),IF('114成績輸入與落點儀表板'!$C$4="必須採計",N156&gt;0,IF('114成績輸入與落點儀表板'!$C$4="不可採計",N156=0,TRUE)),IF('114成績輸入與落點儀表板'!$C$5="必須採計",O156&gt;0,IF('114成績輸入與落點儀表板'!$C$5="不可採計",O156=0,TRUE)),IF('114成績輸入與落點儀表板'!$C$6="必須採計",P156&gt;0,IF('114成績輸入與落點儀表板'!$C$6="不可採計",P156=0,TRUE)),IF('114成績輸入與落點儀表板'!$C$7="必須採計",Q156&gt;0,IF('114成績輸入與落點儀表板'!$C$7="不可採計",Q156=0,TRUE)),IF('114成績輸入與落點儀表板'!$C$8="必須採計",R156&gt;0,IF('114成績輸入與落點儀表板'!$C$8="不可採計",R156=0,TRUE)),IF('114成績輸入與落點儀表板'!$C$9="必須採計",S156&gt;0,IF('114成績輸入與落點儀表板'!$C$9="不可採計",S156=0,TRUE)),IF('114成績輸入與落點儀表板'!$C$10="必須採計",T156&gt;0,IF('114成績輸入與落點儀表板'!$C$10="不可採計",T156=0,TRUE)),IF('114成績輸入與落點儀表板'!$C$11="必須採計",U156&gt;0,IF('114成績輸入與落點儀表板'!$C$11="不可採計",U156=0,TRUE)),IF('114成績輸入與落點儀表板'!$C$12="必須採計",V156&gt;0,IF('114成績輸入與落點儀表板'!$C$12="不可採計",V156=0,TRUE)),IF('114成績輸入與落點儀表板'!$C$13="必須採計",W156&gt;0,IF('114成績輸入與落點儀表板'!$C$13="不可採計",W156=0,TRUE)),IF('114成績輸入與落點儀表板'!$C$14="必須採計",X156&gt;0,IF('114成績輸入與落點儀表板'!$C$14="不可採計",X156=0,TRUE)),IF('114成績輸入與落點儀表板'!$C$15="必須採計",Y156&gt;0,IF('114成績輸入與落點儀表板'!$C$15="不可採計",Y156=0,TRUE)),IF('114成績輸入與落點儀表板'!$C$16="必須採計",Z156&gt;0,IF('114成績輸入與落點儀表板'!$C$16="不可採計",Z156=0,TRUE))),"✅ 符合","❌ 不符合")</f>
        <v>✅ 符合</v>
      </c>
      <c r="L156" s="15">
        <v>1.25</v>
      </c>
      <c r="M156" s="15">
        <v>0</v>
      </c>
      <c r="N156" s="15">
        <v>0</v>
      </c>
      <c r="O156" s="15">
        <v>0</v>
      </c>
      <c r="P156" s="15">
        <v>0</v>
      </c>
      <c r="Q156" s="15">
        <v>1</v>
      </c>
      <c r="R156" s="15">
        <v>0</v>
      </c>
      <c r="S156" s="15">
        <v>0</v>
      </c>
      <c r="T156" s="15">
        <v>0</v>
      </c>
      <c r="U156" s="15">
        <v>1.5</v>
      </c>
      <c r="V156" s="15">
        <v>1.25</v>
      </c>
      <c r="W156" s="15">
        <v>0</v>
      </c>
      <c r="X156" s="15">
        <v>0</v>
      </c>
      <c r="Y156" s="15">
        <v>0</v>
      </c>
      <c r="Z156" s="15">
        <v>0</v>
      </c>
    </row>
    <row r="157" spans="1:26" ht="15.75" customHeight="1" x14ac:dyDescent="0.3">
      <c r="A157" s="2" t="s">
        <v>493</v>
      </c>
      <c r="B157" s="13" t="s">
        <v>482</v>
      </c>
      <c r="C157" s="13" t="s">
        <v>489</v>
      </c>
      <c r="D157" s="12" t="s">
        <v>56</v>
      </c>
      <c r="E157" s="13" t="s">
        <v>490</v>
      </c>
      <c r="F157" s="2">
        <v>23</v>
      </c>
      <c r="G157" s="15">
        <v>262</v>
      </c>
      <c r="H157" s="7">
        <f>L157*'114成績輸入與落點儀表板'!$B$2+M157*'114成績輸入與落點儀表板'!$B$3+N157*'114成績輸入與落點儀表板'!$B$4+O157*'114成績輸入與落點儀表板'!$B$5+P157*'114成績輸入與落點儀表板'!$B$6+Q157*'114成績輸入與落點儀表板'!$B$7+R157*'114成績輸入與落點儀表板'!$B$8+S157*'114成績輸入與落點儀表板'!$B$9+T157*'114成績輸入與落點儀表板'!$B$10+U157*'114成績輸入與落點儀表板'!$B$11+V157*'114成績輸入與落點儀表板'!$B$12+W157*'114成績輸入與落點儀表板'!$B$13+X157*'114成績輸入與落點儀表板'!$B$14+Y157*'114成績輸入與落點儀表板'!$B$15+Z157*'114成績輸入與落點儀表板'!$B$16</f>
        <v>0</v>
      </c>
      <c r="I157" s="8">
        <f t="shared" si="4"/>
        <v>-262</v>
      </c>
      <c r="J157" s="2" t="str">
        <f t="shared" si="5"/>
        <v>FAIL</v>
      </c>
      <c r="K157" s="17" t="str">
        <f>IF(AND(IF('114成績輸入與落點儀表板'!$C$2="必須採計",L157&gt;0,IF('114成績輸入與落點儀表板'!$C$2="不可採計",L157=0,TRUE)),IF('114成績輸入與落點儀表板'!$C$3="必須採計",M157&gt;0,IF('114成績輸入與落點儀表板'!$C$3="不可採計",M157=0,TRUE)),IF('114成績輸入與落點儀表板'!$C$4="必須採計",N157&gt;0,IF('114成績輸入與落點儀表板'!$C$4="不可採計",N157=0,TRUE)),IF('114成績輸入與落點儀表板'!$C$5="必須採計",O157&gt;0,IF('114成績輸入與落點儀表板'!$C$5="不可採計",O157=0,TRUE)),IF('114成績輸入與落點儀表板'!$C$6="必須採計",P157&gt;0,IF('114成績輸入與落點儀表板'!$C$6="不可採計",P157=0,TRUE)),IF('114成績輸入與落點儀表板'!$C$7="必須採計",Q157&gt;0,IF('114成績輸入與落點儀表板'!$C$7="不可採計",Q157=0,TRUE)),IF('114成績輸入與落點儀表板'!$C$8="必須採計",R157&gt;0,IF('114成績輸入與落點儀表板'!$C$8="不可採計",R157=0,TRUE)),IF('114成績輸入與落點儀表板'!$C$9="必須採計",S157&gt;0,IF('114成績輸入與落點儀表板'!$C$9="不可採計",S157=0,TRUE)),IF('114成績輸入與落點儀表板'!$C$10="必須採計",T157&gt;0,IF('114成績輸入與落點儀表板'!$C$10="不可採計",T157=0,TRUE)),IF('114成績輸入與落點儀表板'!$C$11="必須採計",U157&gt;0,IF('114成績輸入與落點儀表板'!$C$11="不可採計",U157=0,TRUE)),IF('114成績輸入與落點儀表板'!$C$12="必須採計",V157&gt;0,IF('114成績輸入與落點儀表板'!$C$12="不可採計",V157=0,TRUE)),IF('114成績輸入與落點儀表板'!$C$13="必須採計",W157&gt;0,IF('114成績輸入與落點儀表板'!$C$13="不可採計",W157=0,TRUE)),IF('114成績輸入與落點儀表板'!$C$14="必須採計",X157&gt;0,IF('114成績輸入與落點儀表板'!$C$14="不可採計",X157=0,TRUE)),IF('114成績輸入與落點儀表板'!$C$15="必須採計",Y157&gt;0,IF('114成績輸入與落點儀表板'!$C$15="不可採計",Y157=0,TRUE)),IF('114成績輸入與落點儀表板'!$C$16="必須採計",Z157&gt;0,IF('114成績輸入與落點儀表板'!$C$16="不可採計",Z157=0,TRUE))),"✅ 符合","❌ 不符合")</f>
        <v>✅ 符合</v>
      </c>
      <c r="L157" s="15">
        <v>1.5</v>
      </c>
      <c r="M157" s="15">
        <v>1.5</v>
      </c>
      <c r="N157" s="15">
        <v>0</v>
      </c>
      <c r="O157" s="15">
        <v>0</v>
      </c>
      <c r="P157" s="15">
        <v>0</v>
      </c>
      <c r="Q157" s="15">
        <v>1</v>
      </c>
      <c r="R157" s="15">
        <v>0</v>
      </c>
      <c r="S157" s="15">
        <v>0</v>
      </c>
      <c r="T157" s="15">
        <v>0</v>
      </c>
      <c r="U157" s="15">
        <v>1</v>
      </c>
      <c r="V157" s="15">
        <v>1</v>
      </c>
      <c r="W157" s="15">
        <v>0</v>
      </c>
      <c r="X157" s="15">
        <v>0</v>
      </c>
      <c r="Y157" s="15">
        <v>0</v>
      </c>
      <c r="Z157" s="15">
        <v>0</v>
      </c>
    </row>
    <row r="158" spans="1:26" ht="15.75" customHeight="1" x14ac:dyDescent="0.3">
      <c r="A158" s="2" t="s">
        <v>495</v>
      </c>
      <c r="B158" s="13" t="s">
        <v>482</v>
      </c>
      <c r="C158" s="13" t="s">
        <v>85</v>
      </c>
      <c r="D158" s="12" t="s">
        <v>86</v>
      </c>
      <c r="E158" s="13" t="s">
        <v>4098</v>
      </c>
      <c r="F158" s="2">
        <v>27</v>
      </c>
      <c r="G158" s="15">
        <v>307</v>
      </c>
      <c r="H158" s="7">
        <f>L158*'114成績輸入與落點儀表板'!$B$2+M158*'114成績輸入與落點儀表板'!$B$3+N158*'114成績輸入與落點儀表板'!$B$4+O158*'114成績輸入與落點儀表板'!$B$5+P158*'114成績輸入與落點儀表板'!$B$6+Q158*'114成績輸入與落點儀表板'!$B$7+R158*'114成績輸入與落點儀表板'!$B$8+S158*'114成績輸入與落點儀表板'!$B$9+T158*'114成績輸入與落點儀表板'!$B$10+U158*'114成績輸入與落點儀表板'!$B$11+V158*'114成績輸入與落點儀表板'!$B$12+W158*'114成績輸入與落點儀表板'!$B$13+X158*'114成績輸入與落點儀表板'!$B$14+Y158*'114成績輸入與落點儀表板'!$B$15+Z158*'114成績輸入與落點儀表板'!$B$16</f>
        <v>0</v>
      </c>
      <c r="I158" s="8">
        <f t="shared" si="4"/>
        <v>-307</v>
      </c>
      <c r="J158" s="2" t="str">
        <f t="shared" si="5"/>
        <v>FAIL</v>
      </c>
      <c r="K158" s="17" t="str">
        <f>IF(AND(IF('114成績輸入與落點儀表板'!$C$2="必須採計",L158&gt;0,IF('114成績輸入與落點儀表板'!$C$2="不可採計",L158=0,TRUE)),IF('114成績輸入與落點儀表板'!$C$3="必須採計",M158&gt;0,IF('114成績輸入與落點儀表板'!$C$3="不可採計",M158=0,TRUE)),IF('114成績輸入與落點儀表板'!$C$4="必須採計",N158&gt;0,IF('114成績輸入與落點儀表板'!$C$4="不可採計",N158=0,TRUE)),IF('114成績輸入與落點儀表板'!$C$5="必須採計",O158&gt;0,IF('114成績輸入與落點儀表板'!$C$5="不可採計",O158=0,TRUE)),IF('114成績輸入與落點儀表板'!$C$6="必須採計",P158&gt;0,IF('114成績輸入與落點儀表板'!$C$6="不可採計",P158=0,TRUE)),IF('114成績輸入與落點儀表板'!$C$7="必須採計",Q158&gt;0,IF('114成績輸入與落點儀表板'!$C$7="不可採計",Q158=0,TRUE)),IF('114成績輸入與落點儀表板'!$C$8="必須採計",R158&gt;0,IF('114成績輸入與落點儀表板'!$C$8="不可採計",R158=0,TRUE)),IF('114成績輸入與落點儀表板'!$C$9="必須採計",S158&gt;0,IF('114成績輸入與落點儀表板'!$C$9="不可採計",S158=0,TRUE)),IF('114成績輸入與落點儀表板'!$C$10="必須採計",T158&gt;0,IF('114成績輸入與落點儀表板'!$C$10="不可採計",T158=0,TRUE)),IF('114成績輸入與落點儀表板'!$C$11="必須採計",U158&gt;0,IF('114成績輸入與落點儀表板'!$C$11="不可採計",U158=0,TRUE)),IF('114成績輸入與落點儀表板'!$C$12="必須採計",V158&gt;0,IF('114成績輸入與落點儀表板'!$C$12="不可採計",V158=0,TRUE)),IF('114成績輸入與落點儀表板'!$C$13="必須採計",W158&gt;0,IF('114成績輸入與落點儀表板'!$C$13="不可採計",W158=0,TRUE)),IF('114成績輸入與落點儀表板'!$C$14="必須採計",X158&gt;0,IF('114成績輸入與落點儀表板'!$C$14="不可採計",X158=0,TRUE)),IF('114成績輸入與落點儀表板'!$C$15="必須採計",Y158&gt;0,IF('114成績輸入與落點儀表板'!$C$15="不可採計",Y158=0,TRUE)),IF('114成績輸入與落點儀表板'!$C$16="必須採計",Z158&gt;0,IF('114成績輸入與落點儀表板'!$C$16="不可採計",Z158=0,TRUE))),"✅ 符合","❌ 不符合")</f>
        <v>✅ 符合</v>
      </c>
      <c r="L158" s="15">
        <v>1</v>
      </c>
      <c r="M158" s="15">
        <v>1.5</v>
      </c>
      <c r="N158" s="15">
        <v>2</v>
      </c>
      <c r="O158" s="15">
        <v>0</v>
      </c>
      <c r="P158" s="15">
        <v>0</v>
      </c>
      <c r="Q158" s="15">
        <v>0</v>
      </c>
      <c r="R158" s="15">
        <v>1.5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</row>
    <row r="159" spans="1:26" ht="15.75" customHeight="1" x14ac:dyDescent="0.3">
      <c r="A159" s="2" t="s">
        <v>497</v>
      </c>
      <c r="B159" s="13" t="s">
        <v>482</v>
      </c>
      <c r="C159" s="13" t="s">
        <v>89</v>
      </c>
      <c r="D159" s="12" t="s">
        <v>86</v>
      </c>
      <c r="E159" s="13" t="s">
        <v>4099</v>
      </c>
      <c r="F159" s="2">
        <v>20</v>
      </c>
      <c r="G159" s="15">
        <v>236</v>
      </c>
      <c r="H159" s="7">
        <f>L159*'114成績輸入與落點儀表板'!$B$2+M159*'114成績輸入與落點儀表板'!$B$3+N159*'114成績輸入與落點儀表板'!$B$4+O159*'114成績輸入與落點儀表板'!$B$5+P159*'114成績輸入與落點儀表板'!$B$6+Q159*'114成績輸入與落點儀表板'!$B$7+R159*'114成績輸入與落點儀表板'!$B$8+S159*'114成績輸入與落點儀表板'!$B$9+T159*'114成績輸入與落點儀表板'!$B$10+U159*'114成績輸入與落點儀表板'!$B$11+V159*'114成績輸入與落點儀表板'!$B$12+W159*'114成績輸入與落點儀表板'!$B$13+X159*'114成績輸入與落點儀表板'!$B$14+Y159*'114成績輸入與落點儀表板'!$B$15+Z159*'114成績輸入與落點儀表板'!$B$16</f>
        <v>0</v>
      </c>
      <c r="I159" s="8">
        <f t="shared" si="4"/>
        <v>-236</v>
      </c>
      <c r="J159" s="2" t="str">
        <f t="shared" si="5"/>
        <v>FAIL</v>
      </c>
      <c r="K159" s="17" t="str">
        <f>IF(AND(IF('114成績輸入與落點儀表板'!$C$2="必須採計",L159&gt;0,IF('114成績輸入與落點儀表板'!$C$2="不可採計",L159=0,TRUE)),IF('114成績輸入與落點儀表板'!$C$3="必須採計",M159&gt;0,IF('114成績輸入與落點儀表板'!$C$3="不可採計",M159=0,TRUE)),IF('114成績輸入與落點儀表板'!$C$4="必須採計",N159&gt;0,IF('114成績輸入與落點儀表板'!$C$4="不可採計",N159=0,TRUE)),IF('114成績輸入與落點儀表板'!$C$5="必須採計",O159&gt;0,IF('114成績輸入與落點儀表板'!$C$5="不可採計",O159=0,TRUE)),IF('114成績輸入與落點儀表板'!$C$6="必須採計",P159&gt;0,IF('114成績輸入與落點儀表板'!$C$6="不可採計",P159=0,TRUE)),IF('114成績輸入與落點儀表板'!$C$7="必須採計",Q159&gt;0,IF('114成績輸入與落點儀表板'!$C$7="不可採計",Q159=0,TRUE)),IF('114成績輸入與落點儀表板'!$C$8="必須採計",R159&gt;0,IF('114成績輸入與落點儀表板'!$C$8="不可採計",R159=0,TRUE)),IF('114成績輸入與落點儀表板'!$C$9="必須採計",S159&gt;0,IF('114成績輸入與落點儀表板'!$C$9="不可採計",S159=0,TRUE)),IF('114成績輸入與落點儀表板'!$C$10="必須採計",T159&gt;0,IF('114成績輸入與落點儀表板'!$C$10="不可採計",T159=0,TRUE)),IF('114成績輸入與落點儀表板'!$C$11="必須採計",U159&gt;0,IF('114成績輸入與落點儀表板'!$C$11="不可採計",U159=0,TRUE)),IF('114成績輸入與落點儀表板'!$C$12="必須採計",V159&gt;0,IF('114成績輸入與落點儀表板'!$C$12="不可採計",V159=0,TRUE)),IF('114成績輸入與落點儀表板'!$C$13="必須採計",W159&gt;0,IF('114成績輸入與落點儀表板'!$C$13="不可採計",W159=0,TRUE)),IF('114成績輸入與落點儀表板'!$C$14="必須採計",X159&gt;0,IF('114成績輸入與落點儀表板'!$C$14="不可採計",X159=0,TRUE)),IF('114成績輸入與落點儀表板'!$C$15="必須採計",Y159&gt;0,IF('114成績輸入與落點儀表板'!$C$15="不可採計",Y159=0,TRUE)),IF('114成績輸入與落點儀表板'!$C$16="必須採計",Z159&gt;0,IF('114成績輸入與落點儀表板'!$C$16="不可採計",Z159=0,TRUE))),"✅ 符合","❌ 不符合")</f>
        <v>❌ 不符合</v>
      </c>
      <c r="L159" s="15">
        <v>0</v>
      </c>
      <c r="M159" s="15">
        <v>1</v>
      </c>
      <c r="N159" s="15">
        <v>1</v>
      </c>
      <c r="O159" s="15">
        <v>0</v>
      </c>
      <c r="P159" s="15">
        <v>1</v>
      </c>
      <c r="Q159" s="15">
        <v>0</v>
      </c>
      <c r="R159" s="15">
        <v>1</v>
      </c>
      <c r="S159" s="15">
        <v>1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</row>
    <row r="160" spans="1:26" ht="15.75" customHeight="1" x14ac:dyDescent="0.3">
      <c r="A160" s="2" t="s">
        <v>498</v>
      </c>
      <c r="B160" s="13" t="s">
        <v>482</v>
      </c>
      <c r="C160" s="13" t="s">
        <v>92</v>
      </c>
      <c r="D160" s="12" t="s">
        <v>86</v>
      </c>
      <c r="E160" s="13" t="s">
        <v>4100</v>
      </c>
      <c r="F160" s="2">
        <v>21</v>
      </c>
      <c r="G160" s="15">
        <v>280.75</v>
      </c>
      <c r="H160" s="7">
        <f>L160*'114成績輸入與落點儀表板'!$B$2+M160*'114成績輸入與落點儀表板'!$B$3+N160*'114成績輸入與落點儀表板'!$B$4+O160*'114成績輸入與落點儀表板'!$B$5+P160*'114成績輸入與落點儀表板'!$B$6+Q160*'114成績輸入與落點儀表板'!$B$7+R160*'114成績輸入與落點儀表板'!$B$8+S160*'114成績輸入與落點儀表板'!$B$9+T160*'114成績輸入與落點儀表板'!$B$10+U160*'114成績輸入與落點儀表板'!$B$11+V160*'114成績輸入與落點儀表板'!$B$12+W160*'114成績輸入與落點儀表板'!$B$13+X160*'114成績輸入與落點儀表板'!$B$14+Y160*'114成績輸入與落點儀表板'!$B$15+Z160*'114成績輸入與落點儀表板'!$B$16</f>
        <v>0</v>
      </c>
      <c r="I160" s="8">
        <f t="shared" si="4"/>
        <v>-280.75</v>
      </c>
      <c r="J160" s="2" t="str">
        <f t="shared" si="5"/>
        <v>FAIL</v>
      </c>
      <c r="K160" s="17" t="str">
        <f>IF(AND(IF('114成績輸入與落點儀表板'!$C$2="必須採計",L160&gt;0,IF('114成績輸入與落點儀表板'!$C$2="不可採計",L160=0,TRUE)),IF('114成績輸入與落點儀表板'!$C$3="必須採計",M160&gt;0,IF('114成績輸入與落點儀表板'!$C$3="不可採計",M160=0,TRUE)),IF('114成績輸入與落點儀表板'!$C$4="必須採計",N160&gt;0,IF('114成績輸入與落點儀表板'!$C$4="不可採計",N160=0,TRUE)),IF('114成績輸入與落點儀表板'!$C$5="必須採計",O160&gt;0,IF('114成績輸入與落點儀表板'!$C$5="不可採計",O160=0,TRUE)),IF('114成績輸入與落點儀表板'!$C$6="必須採計",P160&gt;0,IF('114成績輸入與落點儀表板'!$C$6="不可採計",P160=0,TRUE)),IF('114成績輸入與落點儀表板'!$C$7="必須採計",Q160&gt;0,IF('114成績輸入與落點儀表板'!$C$7="不可採計",Q160=0,TRUE)),IF('114成績輸入與落點儀表板'!$C$8="必須採計",R160&gt;0,IF('114成績輸入與落點儀表板'!$C$8="不可採計",R160=0,TRUE)),IF('114成績輸入與落點儀表板'!$C$9="必須採計",S160&gt;0,IF('114成績輸入與落點儀表板'!$C$9="不可採計",S160=0,TRUE)),IF('114成績輸入與落點儀表板'!$C$10="必須採計",T160&gt;0,IF('114成績輸入與落點儀表板'!$C$10="不可採計",T160=0,TRUE)),IF('114成績輸入與落點儀表板'!$C$11="必須採計",U160&gt;0,IF('114成績輸入與落點儀表板'!$C$11="不可採計",U160=0,TRUE)),IF('114成績輸入與落點儀表板'!$C$12="必須採計",V160&gt;0,IF('114成績輸入與落點儀表板'!$C$12="不可採計",V160=0,TRUE)),IF('114成績輸入與落點儀表板'!$C$13="必須採計",W160&gt;0,IF('114成績輸入與落點儀表板'!$C$13="不可採計",W160=0,TRUE)),IF('114成績輸入與落點儀表板'!$C$14="必須採計",X160&gt;0,IF('114成績輸入與落點儀表板'!$C$14="不可採計",X160=0,TRUE)),IF('114成績輸入與落點儀表板'!$C$15="必須採計",Y160&gt;0,IF('114成績輸入與落點儀表板'!$C$15="不可採計",Y160=0,TRUE)),IF('114成績輸入與落點儀表板'!$C$16="必須採計",Z160&gt;0,IF('114成績輸入與落點儀表板'!$C$16="不可採計",Z160=0,TRUE))),"✅ 符合","❌ 不符合")</f>
        <v>✅ 符合</v>
      </c>
      <c r="L160" s="15">
        <v>1</v>
      </c>
      <c r="M160" s="15">
        <v>1</v>
      </c>
      <c r="N160" s="15">
        <v>1.25</v>
      </c>
      <c r="O160" s="15">
        <v>0</v>
      </c>
      <c r="P160" s="15">
        <v>0</v>
      </c>
      <c r="Q160" s="15">
        <v>0</v>
      </c>
      <c r="R160" s="15">
        <v>1.25</v>
      </c>
      <c r="S160" s="15">
        <v>1.5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</row>
    <row r="161" spans="1:26" ht="15.75" customHeight="1" x14ac:dyDescent="0.3">
      <c r="A161" s="2" t="s">
        <v>501</v>
      </c>
      <c r="B161" s="13" t="s">
        <v>482</v>
      </c>
      <c r="C161" s="13" t="s">
        <v>321</v>
      </c>
      <c r="D161" s="12" t="s">
        <v>86</v>
      </c>
      <c r="E161" s="13" t="s">
        <v>172</v>
      </c>
      <c r="F161" s="2">
        <v>24</v>
      </c>
      <c r="G161" s="15">
        <v>215</v>
      </c>
      <c r="H161" s="7">
        <f>L161*'114成績輸入與落點儀表板'!$B$2+M161*'114成績輸入與落點儀表板'!$B$3+N161*'114成績輸入與落點儀表板'!$B$4+O161*'114成績輸入與落點儀表板'!$B$5+P161*'114成績輸入與落點儀表板'!$B$6+Q161*'114成績輸入與落點儀表板'!$B$7+R161*'114成績輸入與落點儀表板'!$B$8+S161*'114成績輸入與落點儀表板'!$B$9+T161*'114成績輸入與落點儀表板'!$B$10+U161*'114成績輸入與落點儀表板'!$B$11+V161*'114成績輸入與落點儀表板'!$B$12+W161*'114成績輸入與落點儀表板'!$B$13+X161*'114成績輸入與落點儀表板'!$B$14+Y161*'114成績輸入與落點儀表板'!$B$15+Z161*'114成績輸入與落點儀表板'!$B$16</f>
        <v>0</v>
      </c>
      <c r="I161" s="8">
        <f t="shared" si="4"/>
        <v>-215</v>
      </c>
      <c r="J161" s="2" t="str">
        <f t="shared" si="5"/>
        <v>FAIL</v>
      </c>
      <c r="K161" s="17" t="str">
        <f>IF(AND(IF('114成績輸入與落點儀表板'!$C$2="必須採計",L161&gt;0,IF('114成績輸入與落點儀表板'!$C$2="不可採計",L161=0,TRUE)),IF('114成績輸入與落點儀表板'!$C$3="必須採計",M161&gt;0,IF('114成績輸入與落點儀表板'!$C$3="不可採計",M161=0,TRUE)),IF('114成績輸入與落點儀表板'!$C$4="必須採計",N161&gt;0,IF('114成績輸入與落點儀表板'!$C$4="不可採計",N161=0,TRUE)),IF('114成績輸入與落點儀表板'!$C$5="必須採計",O161&gt;0,IF('114成績輸入與落點儀表板'!$C$5="不可採計",O161=0,TRUE)),IF('114成績輸入與落點儀表板'!$C$6="必須採計",P161&gt;0,IF('114成績輸入與落點儀表板'!$C$6="不可採計",P161=0,TRUE)),IF('114成績輸入與落點儀表板'!$C$7="必須採計",Q161&gt;0,IF('114成績輸入與落點儀表板'!$C$7="不可採計",Q161=0,TRUE)),IF('114成績輸入與落點儀表板'!$C$8="必須採計",R161&gt;0,IF('114成績輸入與落點儀表板'!$C$8="不可採計",R161=0,TRUE)),IF('114成績輸入與落點儀表板'!$C$9="必須採計",S161&gt;0,IF('114成績輸入與落點儀表板'!$C$9="不可採計",S161=0,TRUE)),IF('114成績輸入與落點儀表板'!$C$10="必須採計",T161&gt;0,IF('114成績輸入與落點儀表板'!$C$10="不可採計",T161=0,TRUE)),IF('114成績輸入與落點儀表板'!$C$11="必須採計",U161&gt;0,IF('114成績輸入與落點儀表板'!$C$11="不可採計",U161=0,TRUE)),IF('114成績輸入與落點儀表板'!$C$12="必須採計",V161&gt;0,IF('114成績輸入與落點儀表板'!$C$12="不可採計",V161=0,TRUE)),IF('114成績輸入與落點儀表板'!$C$13="必須採計",W161&gt;0,IF('114成績輸入與落點儀表板'!$C$13="不可採計",W161=0,TRUE)),IF('114成績輸入與落點儀表板'!$C$14="必須採計",X161&gt;0,IF('114成績輸入與落點儀表板'!$C$14="不可採計",X161=0,TRUE)),IF('114成績輸入與落點儀表板'!$C$15="必須採計",Y161&gt;0,IF('114成績輸入與落點儀表板'!$C$15="不可採計",Y161=0,TRUE)),IF('114成績輸入與落點儀表板'!$C$16="必須採計",Z161&gt;0,IF('114成績輸入與落點儀表板'!$C$16="不可採計",Z161=0,TRUE))),"✅ 符合","❌ 不符合")</f>
        <v>✅ 符合</v>
      </c>
      <c r="L161" s="15">
        <v>1</v>
      </c>
      <c r="M161" s="15">
        <v>1</v>
      </c>
      <c r="N161" s="15">
        <v>1</v>
      </c>
      <c r="O161" s="15">
        <v>0</v>
      </c>
      <c r="P161" s="15">
        <v>0</v>
      </c>
      <c r="Q161" s="15">
        <v>0</v>
      </c>
      <c r="R161" s="15">
        <v>1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</row>
    <row r="162" spans="1:26" ht="15.75" customHeight="1" x14ac:dyDescent="0.3">
      <c r="A162" s="2" t="s">
        <v>503</v>
      </c>
      <c r="B162" s="13" t="s">
        <v>482</v>
      </c>
      <c r="C162" s="13" t="s">
        <v>499</v>
      </c>
      <c r="D162" s="12" t="s">
        <v>103</v>
      </c>
      <c r="E162" s="13" t="s">
        <v>500</v>
      </c>
      <c r="F162" s="2">
        <v>28</v>
      </c>
      <c r="G162" s="15">
        <v>240</v>
      </c>
      <c r="H162" s="7">
        <f>L162*'114成績輸入與落點儀表板'!$B$2+M162*'114成績輸入與落點儀表板'!$B$3+N162*'114成績輸入與落點儀表板'!$B$4+O162*'114成績輸入與落點儀表板'!$B$5+P162*'114成績輸入與落點儀表板'!$B$6+Q162*'114成績輸入與落點儀表板'!$B$7+R162*'114成績輸入與落點儀表板'!$B$8+S162*'114成績輸入與落點儀表板'!$B$9+T162*'114成績輸入與落點儀表板'!$B$10+U162*'114成績輸入與落點儀表板'!$B$11+V162*'114成績輸入與落點儀表板'!$B$12+W162*'114成績輸入與落點儀表板'!$B$13+X162*'114成績輸入與落點儀表板'!$B$14+Y162*'114成績輸入與落點儀表板'!$B$15+Z162*'114成績輸入與落點儀表板'!$B$16</f>
        <v>0</v>
      </c>
      <c r="I162" s="8">
        <f t="shared" si="4"/>
        <v>-240</v>
      </c>
      <c r="J162" s="2" t="str">
        <f t="shared" si="5"/>
        <v>FAIL</v>
      </c>
      <c r="K162" s="17" t="str">
        <f>IF(AND(IF('114成績輸入與落點儀表板'!$C$2="必須採計",L162&gt;0,IF('114成績輸入與落點儀表板'!$C$2="不可採計",L162=0,TRUE)),IF('114成績輸入與落點儀表板'!$C$3="必須採計",M162&gt;0,IF('114成績輸入與落點儀表板'!$C$3="不可採計",M162=0,TRUE)),IF('114成績輸入與落點儀表板'!$C$4="必須採計",N162&gt;0,IF('114成績輸入與落點儀表板'!$C$4="不可採計",N162=0,TRUE)),IF('114成績輸入與落點儀表板'!$C$5="必須採計",O162&gt;0,IF('114成績輸入與落點儀表板'!$C$5="不可採計",O162=0,TRUE)),IF('114成績輸入與落點儀表板'!$C$6="必須採計",P162&gt;0,IF('114成績輸入與落點儀表板'!$C$6="不可採計",P162=0,TRUE)),IF('114成績輸入與落點儀表板'!$C$7="必須採計",Q162&gt;0,IF('114成績輸入與落點儀表板'!$C$7="不可採計",Q162=0,TRUE)),IF('114成績輸入與落點儀表板'!$C$8="必須採計",R162&gt;0,IF('114成績輸入與落點儀表板'!$C$8="不可採計",R162=0,TRUE)),IF('114成績輸入與落點儀表板'!$C$9="必須採計",S162&gt;0,IF('114成績輸入與落點儀表板'!$C$9="不可採計",S162=0,TRUE)),IF('114成績輸入與落點儀表板'!$C$10="必須採計",T162&gt;0,IF('114成績輸入與落點儀表板'!$C$10="不可採計",T162=0,TRUE)),IF('114成績輸入與落點儀表板'!$C$11="必須採計",U162&gt;0,IF('114成績輸入與落點儀表板'!$C$11="不可採計",U162=0,TRUE)),IF('114成績輸入與落點儀表板'!$C$12="必須採計",V162&gt;0,IF('114成績輸入與落點儀表板'!$C$12="不可採計",V162=0,TRUE)),IF('114成績輸入與落點儀表板'!$C$13="必須採計",W162&gt;0,IF('114成績輸入與落點儀表板'!$C$13="不可採計",W162=0,TRUE)),IF('114成績輸入與落點儀表板'!$C$14="必須採計",X162&gt;0,IF('114成績輸入與落點儀表板'!$C$14="不可採計",X162=0,TRUE)),IF('114成績輸入與落點儀表板'!$C$15="必須採計",Y162&gt;0,IF('114成績輸入與落點儀表板'!$C$15="不可採計",Y162=0,TRUE)),IF('114成績輸入與落點儀表板'!$C$16="必須採計",Z162&gt;0,IF('114成績輸入與落點儀表板'!$C$16="不可採計",Z162=0,TRUE))),"✅ 符合","❌ 不符合")</f>
        <v>✅ 符合</v>
      </c>
      <c r="L162" s="15">
        <v>1</v>
      </c>
      <c r="M162" s="15">
        <v>1</v>
      </c>
      <c r="N162" s="15">
        <v>1</v>
      </c>
      <c r="O162" s="15">
        <v>0</v>
      </c>
      <c r="P162" s="15">
        <v>0</v>
      </c>
      <c r="Q162" s="15">
        <v>0</v>
      </c>
      <c r="R162" s="15">
        <v>1</v>
      </c>
      <c r="S162" s="15">
        <v>1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</row>
    <row r="163" spans="1:26" ht="15.75" customHeight="1" x14ac:dyDescent="0.3">
      <c r="A163" s="2" t="s">
        <v>506</v>
      </c>
      <c r="B163" s="13" t="s">
        <v>482</v>
      </c>
      <c r="C163" s="13" t="s">
        <v>159</v>
      </c>
      <c r="D163" s="12" t="s">
        <v>103</v>
      </c>
      <c r="E163" s="13" t="s">
        <v>502</v>
      </c>
      <c r="F163" s="2">
        <v>88</v>
      </c>
      <c r="G163" s="15">
        <v>226</v>
      </c>
      <c r="H163" s="7">
        <f>L163*'114成績輸入與落點儀表板'!$B$2+M163*'114成績輸入與落點儀表板'!$B$3+N163*'114成績輸入與落點儀表板'!$B$4+O163*'114成績輸入與落點儀表板'!$B$5+P163*'114成績輸入與落點儀表板'!$B$6+Q163*'114成績輸入與落點儀表板'!$B$7+R163*'114成績輸入與落點儀表板'!$B$8+S163*'114成績輸入與落點儀表板'!$B$9+T163*'114成績輸入與落點儀表板'!$B$10+U163*'114成績輸入與落點儀表板'!$B$11+V163*'114成績輸入與落點儀表板'!$B$12+W163*'114成績輸入與落點儀表板'!$B$13+X163*'114成績輸入與落點儀表板'!$B$14+Y163*'114成績輸入與落點儀表板'!$B$15+Z163*'114成績輸入與落點儀表板'!$B$16</f>
        <v>0</v>
      </c>
      <c r="I163" s="8">
        <f t="shared" si="4"/>
        <v>-226</v>
      </c>
      <c r="J163" s="2" t="str">
        <f t="shared" si="5"/>
        <v>FAIL</v>
      </c>
      <c r="K163" s="17" t="str">
        <f>IF(AND(IF('114成績輸入與落點儀表板'!$C$2="必須採計",L163&gt;0,IF('114成績輸入與落點儀表板'!$C$2="不可採計",L163=0,TRUE)),IF('114成績輸入與落點儀表板'!$C$3="必須採計",M163&gt;0,IF('114成績輸入與落點儀表板'!$C$3="不可採計",M163=0,TRUE)),IF('114成績輸入與落點儀表板'!$C$4="必須採計",N163&gt;0,IF('114成績輸入與落點儀表板'!$C$4="不可採計",N163=0,TRUE)),IF('114成績輸入與落點儀表板'!$C$5="必須採計",O163&gt;0,IF('114成績輸入與落點儀表板'!$C$5="不可採計",O163=0,TRUE)),IF('114成績輸入與落點儀表板'!$C$6="必須採計",P163&gt;0,IF('114成績輸入與落點儀表板'!$C$6="不可採計",P163=0,TRUE)),IF('114成績輸入與落點儀表板'!$C$7="必須採計",Q163&gt;0,IF('114成績輸入與落點儀表板'!$C$7="不可採計",Q163=0,TRUE)),IF('114成績輸入與落點儀表板'!$C$8="必須採計",R163&gt;0,IF('114成績輸入與落點儀表板'!$C$8="不可採計",R163=0,TRUE)),IF('114成績輸入與落點儀表板'!$C$9="必須採計",S163&gt;0,IF('114成績輸入與落點儀表板'!$C$9="不可採計",S163=0,TRUE)),IF('114成績輸入與落點儀表板'!$C$10="必須採計",T163&gt;0,IF('114成績輸入與落點儀表板'!$C$10="不可採計",T163=0,TRUE)),IF('114成績輸入與落點儀表板'!$C$11="必須採計",U163&gt;0,IF('114成績輸入與落點儀表板'!$C$11="不可採計",U163=0,TRUE)),IF('114成績輸入與落點儀表板'!$C$12="必須採計",V163&gt;0,IF('114成績輸入與落點儀表板'!$C$12="不可採計",V163=0,TRUE)),IF('114成績輸入與落點儀表板'!$C$13="必須採計",W163&gt;0,IF('114成績輸入與落點儀表板'!$C$13="不可採計",W163=0,TRUE)),IF('114成績輸入與落點儀表板'!$C$14="必須採計",X163&gt;0,IF('114成績輸入與落點儀表板'!$C$14="不可採計",X163=0,TRUE)),IF('114成績輸入與落點儀表板'!$C$15="必須採計",Y163&gt;0,IF('114成績輸入與落點儀表板'!$C$15="不可採計",Y163=0,TRUE)),IF('114成績輸入與落點儀表板'!$C$16="必須採計",Z163&gt;0,IF('114成績輸入與落點儀表板'!$C$16="不可採計",Z163=0,TRUE))),"✅ 符合","❌ 不符合")</f>
        <v>❌ 不符合</v>
      </c>
      <c r="L163" s="15">
        <v>0</v>
      </c>
      <c r="M163" s="15">
        <v>1</v>
      </c>
      <c r="N163" s="15">
        <v>2</v>
      </c>
      <c r="O163" s="15">
        <v>0</v>
      </c>
      <c r="P163" s="15">
        <v>0</v>
      </c>
      <c r="Q163" s="15">
        <v>0</v>
      </c>
      <c r="R163" s="15">
        <v>2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</row>
    <row r="164" spans="1:26" ht="15.75" customHeight="1" x14ac:dyDescent="0.3">
      <c r="A164" s="2" t="s">
        <v>508</v>
      </c>
      <c r="B164" s="13" t="s">
        <v>482</v>
      </c>
      <c r="C164" s="13" t="s">
        <v>504</v>
      </c>
      <c r="D164" s="12" t="s">
        <v>103</v>
      </c>
      <c r="E164" s="13" t="s">
        <v>505</v>
      </c>
      <c r="F164" s="2">
        <v>4</v>
      </c>
      <c r="G164" s="15">
        <v>150</v>
      </c>
      <c r="H164" s="7">
        <f>L164*'114成績輸入與落點儀表板'!$B$2+M164*'114成績輸入與落點儀表板'!$B$3+N164*'114成績輸入與落點儀表板'!$B$4+O164*'114成績輸入與落點儀表板'!$B$5+P164*'114成績輸入與落點儀表板'!$B$6+Q164*'114成績輸入與落點儀表板'!$B$7+R164*'114成績輸入與落點儀表板'!$B$8+S164*'114成績輸入與落點儀表板'!$B$9+T164*'114成績輸入與落點儀表板'!$B$10+U164*'114成績輸入與落點儀表板'!$B$11+V164*'114成績輸入與落點儀表板'!$B$12+W164*'114成績輸入與落點儀表板'!$B$13+X164*'114成績輸入與落點儀表板'!$B$14+Y164*'114成績輸入與落點儀表板'!$B$15+Z164*'114成績輸入與落點儀表板'!$B$16</f>
        <v>0</v>
      </c>
      <c r="I164" s="8">
        <f t="shared" si="4"/>
        <v>-150</v>
      </c>
      <c r="J164" s="2" t="str">
        <f t="shared" si="5"/>
        <v>FAIL</v>
      </c>
      <c r="K164" s="17" t="str">
        <f>IF(AND(IF('114成績輸入與落點儀表板'!$C$2="必須採計",L164&gt;0,IF('114成績輸入與落點儀表板'!$C$2="不可採計",L164=0,TRUE)),IF('114成績輸入與落點儀表板'!$C$3="必須採計",M164&gt;0,IF('114成績輸入與落點儀表板'!$C$3="不可採計",M164=0,TRUE)),IF('114成績輸入與落點儀表板'!$C$4="必須採計",N164&gt;0,IF('114成績輸入與落點儀表板'!$C$4="不可採計",N164=0,TRUE)),IF('114成績輸入與落點儀表板'!$C$5="必須採計",O164&gt;0,IF('114成績輸入與落點儀表板'!$C$5="不可採計",O164=0,TRUE)),IF('114成績輸入與落點儀表板'!$C$6="必須採計",P164&gt;0,IF('114成績輸入與落點儀表板'!$C$6="不可採計",P164=0,TRUE)),IF('114成績輸入與落點儀表板'!$C$7="必須採計",Q164&gt;0,IF('114成績輸入與落點儀表板'!$C$7="不可採計",Q164=0,TRUE)),IF('114成績輸入與落點儀表板'!$C$8="必須採計",R164&gt;0,IF('114成績輸入與落點儀表板'!$C$8="不可採計",R164=0,TRUE)),IF('114成績輸入與落點儀表板'!$C$9="必須採計",S164&gt;0,IF('114成績輸入與落點儀表板'!$C$9="不可採計",S164=0,TRUE)),IF('114成績輸入與落點儀表板'!$C$10="必須採計",T164&gt;0,IF('114成績輸入與落點儀表板'!$C$10="不可採計",T164=0,TRUE)),IF('114成績輸入與落點儀表板'!$C$11="必須採計",U164&gt;0,IF('114成績輸入與落點儀表板'!$C$11="不可採計",U164=0,TRUE)),IF('114成績輸入與落點儀表板'!$C$12="必須採計",V164&gt;0,IF('114成績輸入與落點儀表板'!$C$12="不可採計",V164=0,TRUE)),IF('114成績輸入與落點儀表板'!$C$13="必須採計",W164&gt;0,IF('114成績輸入與落點儀表板'!$C$13="不可採計",W164=0,TRUE)),IF('114成績輸入與落點儀表板'!$C$14="必須採計",X164&gt;0,IF('114成績輸入與落點儀表板'!$C$14="不可採計",X164=0,TRUE)),IF('114成績輸入與落點儀表板'!$C$15="必須採計",Y164&gt;0,IF('114成績輸入與落點儀表板'!$C$15="不可採計",Y164=0,TRUE)),IF('114成績輸入與落點儀表板'!$C$16="必須採計",Z164&gt;0,IF('114成績輸入與落點儀表板'!$C$16="不可採計",Z164=0,TRUE))),"✅ 符合","❌ 不符合")</f>
        <v>❌ 不符合</v>
      </c>
      <c r="L164" s="15">
        <v>0</v>
      </c>
      <c r="M164" s="15">
        <v>1</v>
      </c>
      <c r="N164" s="15">
        <v>1</v>
      </c>
      <c r="O164" s="15">
        <v>0</v>
      </c>
      <c r="P164" s="15">
        <v>0</v>
      </c>
      <c r="Q164" s="15">
        <v>0</v>
      </c>
      <c r="R164" s="15">
        <v>1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</row>
    <row r="165" spans="1:26" ht="15.75" customHeight="1" x14ac:dyDescent="0.3">
      <c r="A165" s="2" t="s">
        <v>511</v>
      </c>
      <c r="B165" s="13" t="s">
        <v>482</v>
      </c>
      <c r="C165" s="13" t="s">
        <v>162</v>
      </c>
      <c r="D165" s="12" t="s">
        <v>103</v>
      </c>
      <c r="E165" s="13" t="s">
        <v>507</v>
      </c>
      <c r="F165" s="2">
        <v>103</v>
      </c>
      <c r="G165" s="15">
        <v>269.25</v>
      </c>
      <c r="H165" s="7">
        <f>L165*'114成績輸入與落點儀表板'!$B$2+M165*'114成績輸入與落點儀表板'!$B$3+N165*'114成績輸入與落點儀表板'!$B$4+O165*'114成績輸入與落點儀表板'!$B$5+P165*'114成績輸入與落點儀表板'!$B$6+Q165*'114成績輸入與落點儀表板'!$B$7+R165*'114成績輸入與落點儀表板'!$B$8+S165*'114成績輸入與落點儀表板'!$B$9+T165*'114成績輸入與落點儀表板'!$B$10+U165*'114成績輸入與落點儀表板'!$B$11+V165*'114成績輸入與落點儀表板'!$B$12+W165*'114成績輸入與落點儀表板'!$B$13+X165*'114成績輸入與落點儀表板'!$B$14+Y165*'114成績輸入與落點儀表板'!$B$15+Z165*'114成績輸入與落點儀表板'!$B$16</f>
        <v>0</v>
      </c>
      <c r="I165" s="8">
        <f t="shared" si="4"/>
        <v>-269.25</v>
      </c>
      <c r="J165" s="2" t="str">
        <f t="shared" si="5"/>
        <v>FAIL</v>
      </c>
      <c r="K165" s="17" t="str">
        <f>IF(AND(IF('114成績輸入與落點儀表板'!$C$2="必須採計",L165&gt;0,IF('114成績輸入與落點儀表板'!$C$2="不可採計",L165=0,TRUE)),IF('114成績輸入與落點儀表板'!$C$3="必須採計",M165&gt;0,IF('114成績輸入與落點儀表板'!$C$3="不可採計",M165=0,TRUE)),IF('114成績輸入與落點儀表板'!$C$4="必須採計",N165&gt;0,IF('114成績輸入與落點儀表板'!$C$4="不可採計",N165=0,TRUE)),IF('114成績輸入與落點儀表板'!$C$5="必須採計",O165&gt;0,IF('114成績輸入與落點儀表板'!$C$5="不可採計",O165=0,TRUE)),IF('114成績輸入與落點儀表板'!$C$6="必須採計",P165&gt;0,IF('114成績輸入與落點儀表板'!$C$6="不可採計",P165=0,TRUE)),IF('114成績輸入與落點儀表板'!$C$7="必須採計",Q165&gt;0,IF('114成績輸入與落點儀表板'!$C$7="不可採計",Q165=0,TRUE)),IF('114成績輸入與落點儀表板'!$C$8="必須採計",R165&gt;0,IF('114成績輸入與落點儀表板'!$C$8="不可採計",R165=0,TRUE)),IF('114成績輸入與落點儀表板'!$C$9="必須採計",S165&gt;0,IF('114成績輸入與落點儀表板'!$C$9="不可採計",S165=0,TRUE)),IF('114成績輸入與落點儀表板'!$C$10="必須採計",T165&gt;0,IF('114成績輸入與落點儀表板'!$C$10="不可採計",T165=0,TRUE)),IF('114成績輸入與落點儀表板'!$C$11="必須採計",U165&gt;0,IF('114成績輸入與落點儀表板'!$C$11="不可採計",U165=0,TRUE)),IF('114成績輸入與落點儀表板'!$C$12="必須採計",V165&gt;0,IF('114成績輸入與落點儀表板'!$C$12="不可採計",V165=0,TRUE)),IF('114成績輸入與落點儀表板'!$C$13="必須採計",W165&gt;0,IF('114成績輸入與落點儀表板'!$C$13="不可採計",W165=0,TRUE)),IF('114成績輸入與落點儀表板'!$C$14="必須採計",X165&gt;0,IF('114成績輸入與落點儀表板'!$C$14="不可採計",X165=0,TRUE)),IF('114成績輸入與落點儀表板'!$C$15="必須採計",Y165&gt;0,IF('114成績輸入與落點儀表板'!$C$15="不可採計",Y165=0,TRUE)),IF('114成績輸入與落點儀表板'!$C$16="必須採計",Z165&gt;0,IF('114成績輸入與落點儀表板'!$C$16="不可採計",Z165=0,TRUE))),"✅ 符合","❌ 不符合")</f>
        <v>✅ 符合</v>
      </c>
      <c r="L165" s="15">
        <v>1</v>
      </c>
      <c r="M165" s="15">
        <v>1</v>
      </c>
      <c r="N165" s="15">
        <v>1.25</v>
      </c>
      <c r="O165" s="15">
        <v>0</v>
      </c>
      <c r="P165" s="15">
        <v>0</v>
      </c>
      <c r="Q165" s="15">
        <v>0</v>
      </c>
      <c r="R165" s="15">
        <v>1.25</v>
      </c>
      <c r="S165" s="15">
        <v>1.25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</row>
    <row r="166" spans="1:26" ht="15.75" customHeight="1" x14ac:dyDescent="0.3">
      <c r="A166" s="2" t="s">
        <v>513</v>
      </c>
      <c r="B166" s="13" t="s">
        <v>482</v>
      </c>
      <c r="C166" s="13" t="s">
        <v>509</v>
      </c>
      <c r="D166" s="12" t="s">
        <v>103</v>
      </c>
      <c r="E166" s="13" t="s">
        <v>510</v>
      </c>
      <c r="F166" s="2">
        <v>61</v>
      </c>
      <c r="G166" s="15">
        <v>196</v>
      </c>
      <c r="H166" s="7">
        <f>L166*'114成績輸入與落點儀表板'!$B$2+M166*'114成績輸入與落點儀表板'!$B$3+N166*'114成績輸入與落點儀表板'!$B$4+O166*'114成績輸入與落點儀表板'!$B$5+P166*'114成績輸入與落點儀表板'!$B$6+Q166*'114成績輸入與落點儀表板'!$B$7+R166*'114成績輸入與落點儀表板'!$B$8+S166*'114成績輸入與落點儀表板'!$B$9+T166*'114成績輸入與落點儀表板'!$B$10+U166*'114成績輸入與落點儀表板'!$B$11+V166*'114成績輸入與落點儀表板'!$B$12+W166*'114成績輸入與落點儀表板'!$B$13+X166*'114成績輸入與落點儀表板'!$B$14+Y166*'114成績輸入與落點儀表板'!$B$15+Z166*'114成績輸入與落點儀表板'!$B$16</f>
        <v>0</v>
      </c>
      <c r="I166" s="8">
        <f t="shared" si="4"/>
        <v>-196</v>
      </c>
      <c r="J166" s="2" t="str">
        <f t="shared" si="5"/>
        <v>FAIL</v>
      </c>
      <c r="K166" s="17" t="str">
        <f>IF(AND(IF('114成績輸入與落點儀表板'!$C$2="必須採計",L166&gt;0,IF('114成績輸入與落點儀表板'!$C$2="不可採計",L166=0,TRUE)),IF('114成績輸入與落點儀表板'!$C$3="必須採計",M166&gt;0,IF('114成績輸入與落點儀表板'!$C$3="不可採計",M166=0,TRUE)),IF('114成績輸入與落點儀表板'!$C$4="必須採計",N166&gt;0,IF('114成績輸入與落點儀表板'!$C$4="不可採計",N166=0,TRUE)),IF('114成績輸入與落點儀表板'!$C$5="必須採計",O166&gt;0,IF('114成績輸入與落點儀表板'!$C$5="不可採計",O166=0,TRUE)),IF('114成績輸入與落點儀表板'!$C$6="必須採計",P166&gt;0,IF('114成績輸入與落點儀表板'!$C$6="不可採計",P166=0,TRUE)),IF('114成績輸入與落點儀表板'!$C$7="必須採計",Q166&gt;0,IF('114成績輸入與落點儀表板'!$C$7="不可採計",Q166=0,TRUE)),IF('114成績輸入與落點儀表板'!$C$8="必須採計",R166&gt;0,IF('114成績輸入與落點儀表板'!$C$8="不可採計",R166=0,TRUE)),IF('114成績輸入與落點儀表板'!$C$9="必須採計",S166&gt;0,IF('114成績輸入與落點儀表板'!$C$9="不可採計",S166=0,TRUE)),IF('114成績輸入與落點儀表板'!$C$10="必須採計",T166&gt;0,IF('114成績輸入與落點儀表板'!$C$10="不可採計",T166=0,TRUE)),IF('114成績輸入與落點儀表板'!$C$11="必須採計",U166&gt;0,IF('114成績輸入與落點儀表板'!$C$11="不可採計",U166=0,TRUE)),IF('114成績輸入與落點儀表板'!$C$12="必須採計",V166&gt;0,IF('114成績輸入與落點儀表板'!$C$12="不可採計",V166=0,TRUE)),IF('114成績輸入與落點儀表板'!$C$13="必須採計",W166&gt;0,IF('114成績輸入與落點儀表板'!$C$13="不可採計",W166=0,TRUE)),IF('114成績輸入與落點儀表板'!$C$14="必須採計",X166&gt;0,IF('114成績輸入與落點儀表板'!$C$14="不可採計",X166=0,TRUE)),IF('114成績輸入與落點儀表板'!$C$15="必須採計",Y166&gt;0,IF('114成績輸入與落點儀表板'!$C$15="不可採計",Y166=0,TRUE)),IF('114成績輸入與落點儀表板'!$C$16="必須採計",Z166&gt;0,IF('114成績輸入與落點儀表板'!$C$16="不可採計",Z166=0,TRUE))),"✅ 符合","❌ 不符合")</f>
        <v>❌ 不符合</v>
      </c>
      <c r="L166" s="15">
        <v>0</v>
      </c>
      <c r="M166" s="15">
        <v>0</v>
      </c>
      <c r="N166" s="15">
        <v>1</v>
      </c>
      <c r="O166" s="15">
        <v>0</v>
      </c>
      <c r="P166" s="15">
        <v>0</v>
      </c>
      <c r="Q166" s="15">
        <v>0</v>
      </c>
      <c r="R166" s="15">
        <v>1.5</v>
      </c>
      <c r="S166" s="15">
        <v>1.5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</row>
    <row r="167" spans="1:26" ht="15.75" customHeight="1" x14ac:dyDescent="0.3">
      <c r="A167" s="2" t="s">
        <v>515</v>
      </c>
      <c r="B167" s="13" t="s">
        <v>482</v>
      </c>
      <c r="C167" s="13" t="s">
        <v>512</v>
      </c>
      <c r="D167" s="12" t="s">
        <v>103</v>
      </c>
      <c r="E167" s="13" t="s">
        <v>172</v>
      </c>
      <c r="F167" s="2">
        <v>27</v>
      </c>
      <c r="G167" s="15">
        <v>225</v>
      </c>
      <c r="H167" s="7">
        <f>L167*'114成績輸入與落點儀表板'!$B$2+M167*'114成績輸入與落點儀表板'!$B$3+N167*'114成績輸入與落點儀表板'!$B$4+O167*'114成績輸入與落點儀表板'!$B$5+P167*'114成績輸入與落點儀表板'!$B$6+Q167*'114成績輸入與落點儀表板'!$B$7+R167*'114成績輸入與落點儀表板'!$B$8+S167*'114成績輸入與落點儀表板'!$B$9+T167*'114成績輸入與落點儀表板'!$B$10+U167*'114成績輸入與落點儀表板'!$B$11+V167*'114成績輸入與落點儀表板'!$B$12+W167*'114成績輸入與落點儀表板'!$B$13+X167*'114成績輸入與落點儀表板'!$B$14+Y167*'114成績輸入與落點儀表板'!$B$15+Z167*'114成績輸入與落點儀表板'!$B$16</f>
        <v>0</v>
      </c>
      <c r="I167" s="8">
        <f t="shared" si="4"/>
        <v>-225</v>
      </c>
      <c r="J167" s="2" t="str">
        <f t="shared" si="5"/>
        <v>FAIL</v>
      </c>
      <c r="K167" s="17" t="str">
        <f>IF(AND(IF('114成績輸入與落點儀表板'!$C$2="必須採計",L167&gt;0,IF('114成績輸入與落點儀表板'!$C$2="不可採計",L167=0,TRUE)),IF('114成績輸入與落點儀表板'!$C$3="必須採計",M167&gt;0,IF('114成績輸入與落點儀表板'!$C$3="不可採計",M167=0,TRUE)),IF('114成績輸入與落點儀表板'!$C$4="必須採計",N167&gt;0,IF('114成績輸入與落點儀表板'!$C$4="不可採計",N167=0,TRUE)),IF('114成績輸入與落點儀表板'!$C$5="必須採計",O167&gt;0,IF('114成績輸入與落點儀表板'!$C$5="不可採計",O167=0,TRUE)),IF('114成績輸入與落點儀表板'!$C$6="必須採計",P167&gt;0,IF('114成績輸入與落點儀表板'!$C$6="不可採計",P167=0,TRUE)),IF('114成績輸入與落點儀表板'!$C$7="必須採計",Q167&gt;0,IF('114成績輸入與落點儀表板'!$C$7="不可採計",Q167=0,TRUE)),IF('114成績輸入與落點儀表板'!$C$8="必須採計",R167&gt;0,IF('114成績輸入與落點儀表板'!$C$8="不可採計",R167=0,TRUE)),IF('114成績輸入與落點儀表板'!$C$9="必須採計",S167&gt;0,IF('114成績輸入與落點儀表板'!$C$9="不可採計",S167=0,TRUE)),IF('114成績輸入與落點儀表板'!$C$10="必須採計",T167&gt;0,IF('114成績輸入與落點儀表板'!$C$10="不可採計",T167=0,TRUE)),IF('114成績輸入與落點儀表板'!$C$11="必須採計",U167&gt;0,IF('114成績輸入與落點儀表板'!$C$11="不可採計",U167=0,TRUE)),IF('114成績輸入與落點儀表板'!$C$12="必須採計",V167&gt;0,IF('114成績輸入與落點儀表板'!$C$12="不可採計",V167=0,TRUE)),IF('114成績輸入與落點儀表板'!$C$13="必須採計",W167&gt;0,IF('114成績輸入與落點儀表板'!$C$13="不可採計",W167=0,TRUE)),IF('114成績輸入與落點儀表板'!$C$14="必須採計",X167&gt;0,IF('114成績輸入與落點儀表板'!$C$14="不可採計",X167=0,TRUE)),IF('114成績輸入與落點儀表板'!$C$15="必須採計",Y167&gt;0,IF('114成績輸入與落點儀表板'!$C$15="不可採計",Y167=0,TRUE)),IF('114成績輸入與落點儀表板'!$C$16="必須採計",Z167&gt;0,IF('114成績輸入與落點儀表板'!$C$16="不可採計",Z167=0,TRUE))),"✅ 符合","❌ 不符合")</f>
        <v>✅ 符合</v>
      </c>
      <c r="L167" s="15">
        <v>1</v>
      </c>
      <c r="M167" s="15">
        <v>1</v>
      </c>
      <c r="N167" s="15">
        <v>1</v>
      </c>
      <c r="O167" s="15">
        <v>0</v>
      </c>
      <c r="P167" s="15">
        <v>0</v>
      </c>
      <c r="Q167" s="15">
        <v>0</v>
      </c>
      <c r="R167" s="15">
        <v>1</v>
      </c>
      <c r="S167" s="15">
        <v>1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</row>
    <row r="168" spans="1:26" ht="15.75" customHeight="1" x14ac:dyDescent="0.3">
      <c r="A168" s="2" t="s">
        <v>518</v>
      </c>
      <c r="B168" s="13" t="s">
        <v>482</v>
      </c>
      <c r="C168" s="13" t="s">
        <v>156</v>
      </c>
      <c r="D168" s="12" t="s">
        <v>103</v>
      </c>
      <c r="E168" s="13" t="s">
        <v>5803</v>
      </c>
      <c r="F168" s="2">
        <v>71</v>
      </c>
      <c r="G168" s="15">
        <v>219</v>
      </c>
      <c r="H168" s="7">
        <f>L168*'114成績輸入與落點儀表板'!$B$2+M168*'114成績輸入與落點儀表板'!$B$3+N168*'114成績輸入與落點儀表板'!$B$4+O168*'114成績輸入與落點儀表板'!$B$5+P168*'114成績輸入與落點儀表板'!$B$6+Q168*'114成績輸入與落點儀表板'!$B$7+R168*'114成績輸入與落點儀表板'!$B$8+S168*'114成績輸入與落點儀表板'!$B$9+T168*'114成績輸入與落點儀表板'!$B$10+U168*'114成績輸入與落點儀表板'!$B$11+V168*'114成績輸入與落點儀表板'!$B$12+W168*'114成績輸入與落點儀表板'!$B$13+X168*'114成績輸入與落點儀表板'!$B$14+Y168*'114成績輸入與落點儀表板'!$B$15+Z168*'114成績輸入與落點儀表板'!$B$16</f>
        <v>0</v>
      </c>
      <c r="I168" s="8">
        <f t="shared" si="4"/>
        <v>-219</v>
      </c>
      <c r="J168" s="2" t="str">
        <f t="shared" si="5"/>
        <v>FAIL</v>
      </c>
      <c r="K168" s="17" t="str">
        <f>IF(AND(IF('114成績輸入與落點儀表板'!$C$2="必須採計",L168&gt;0,IF('114成績輸入與落點儀表板'!$C$2="不可採計",L168=0,TRUE)),IF('114成績輸入與落點儀表板'!$C$3="必須採計",M168&gt;0,IF('114成績輸入與落點儀表板'!$C$3="不可採計",M168=0,TRUE)),IF('114成績輸入與落點儀表板'!$C$4="必須採計",N168&gt;0,IF('114成績輸入與落點儀表板'!$C$4="不可採計",N168=0,TRUE)),IF('114成績輸入與落點儀表板'!$C$5="必須採計",O168&gt;0,IF('114成績輸入與落點儀表板'!$C$5="不可採計",O168=0,TRUE)),IF('114成績輸入與落點儀表板'!$C$6="必須採計",P168&gt;0,IF('114成績輸入與落點儀表板'!$C$6="不可採計",P168=0,TRUE)),IF('114成績輸入與落點儀表板'!$C$7="必須採計",Q168&gt;0,IF('114成績輸入與落點儀表板'!$C$7="不可採計",Q168=0,TRUE)),IF('114成績輸入與落點儀表板'!$C$8="必須採計",R168&gt;0,IF('114成績輸入與落點儀表板'!$C$8="不可採計",R168=0,TRUE)),IF('114成績輸入與落點儀表板'!$C$9="必須採計",S168&gt;0,IF('114成績輸入與落點儀表板'!$C$9="不可採計",S168=0,TRUE)),IF('114成績輸入與落點儀表板'!$C$10="必須採計",T168&gt;0,IF('114成績輸入與落點儀表板'!$C$10="不可採計",T168=0,TRUE)),IF('114成績輸入與落點儀表板'!$C$11="必須採計",U168&gt;0,IF('114成績輸入與落點儀表板'!$C$11="不可採計",U168=0,TRUE)),IF('114成績輸入與落點儀表板'!$C$12="必須採計",V168&gt;0,IF('114成績輸入與落點儀表板'!$C$12="不可採計",V168=0,TRUE)),IF('114成績輸入與落點儀表板'!$C$13="必須採計",W168&gt;0,IF('114成績輸入與落點儀表板'!$C$13="不可採計",W168=0,TRUE)),IF('114成績輸入與落點儀表板'!$C$14="必須採計",X168&gt;0,IF('114成績輸入與落點儀表板'!$C$14="不可採計",X168=0,TRUE)),IF('114成績輸入與落點儀表板'!$C$15="必須採計",Y168&gt;0,IF('114成績輸入與落點儀表板'!$C$15="不可採計",Y168=0,TRUE)),IF('114成績輸入與落點儀表板'!$C$16="必須採計",Z168&gt;0,IF('114成績輸入與落點儀表板'!$C$16="不可採計",Z168=0,TRUE))),"✅ 符合","❌ 不符合")</f>
        <v>✅ 符合</v>
      </c>
      <c r="L168" s="15">
        <v>1</v>
      </c>
      <c r="M168" s="15">
        <v>1</v>
      </c>
      <c r="N168" s="15">
        <v>1</v>
      </c>
      <c r="O168" s="15">
        <v>0</v>
      </c>
      <c r="P168" s="15">
        <v>1</v>
      </c>
      <c r="Q168" s="15">
        <v>0</v>
      </c>
      <c r="R168" s="15">
        <v>1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</row>
    <row r="169" spans="1:26" ht="15.75" customHeight="1" x14ac:dyDescent="0.3">
      <c r="A169" s="2" t="s">
        <v>520</v>
      </c>
      <c r="B169" s="13" t="s">
        <v>482</v>
      </c>
      <c r="C169" s="13" t="s">
        <v>516</v>
      </c>
      <c r="D169" s="12" t="s">
        <v>103</v>
      </c>
      <c r="E169" s="13" t="s">
        <v>517</v>
      </c>
      <c r="F169" s="2">
        <v>19</v>
      </c>
      <c r="G169" s="15">
        <v>239</v>
      </c>
      <c r="H169" s="7">
        <f>L169*'114成績輸入與落點儀表板'!$B$2+M169*'114成績輸入與落點儀表板'!$B$3+N169*'114成績輸入與落點儀表板'!$B$4+O169*'114成績輸入與落點儀表板'!$B$5+P169*'114成績輸入與落點儀表板'!$B$6+Q169*'114成績輸入與落點儀表板'!$B$7+R169*'114成績輸入與落點儀表板'!$B$8+S169*'114成績輸入與落點儀表板'!$B$9+T169*'114成績輸入與落點儀表板'!$B$10+U169*'114成績輸入與落點儀表板'!$B$11+V169*'114成績輸入與落點儀表板'!$B$12+W169*'114成績輸入與落點儀表板'!$B$13+X169*'114成績輸入與落點儀表板'!$B$14+Y169*'114成績輸入與落點儀表板'!$B$15+Z169*'114成績輸入與落點儀表板'!$B$16</f>
        <v>0</v>
      </c>
      <c r="I169" s="8">
        <f t="shared" si="4"/>
        <v>-239</v>
      </c>
      <c r="J169" s="2" t="str">
        <f t="shared" si="5"/>
        <v>FAIL</v>
      </c>
      <c r="K169" s="17" t="str">
        <f>IF(AND(IF('114成績輸入與落點儀表板'!$C$2="必須採計",L169&gt;0,IF('114成績輸入與落點儀表板'!$C$2="不可採計",L169=0,TRUE)),IF('114成績輸入與落點儀表板'!$C$3="必須採計",M169&gt;0,IF('114成績輸入與落點儀表板'!$C$3="不可採計",M169=0,TRUE)),IF('114成績輸入與落點儀表板'!$C$4="必須採計",N169&gt;0,IF('114成績輸入與落點儀表板'!$C$4="不可採計",N169=0,TRUE)),IF('114成績輸入與落點儀表板'!$C$5="必須採計",O169&gt;0,IF('114成績輸入與落點儀表板'!$C$5="不可採計",O169=0,TRUE)),IF('114成績輸入與落點儀表板'!$C$6="必須採計",P169&gt;0,IF('114成績輸入與落點儀表板'!$C$6="不可採計",P169=0,TRUE)),IF('114成績輸入與落點儀表板'!$C$7="必須採計",Q169&gt;0,IF('114成績輸入與落點儀表板'!$C$7="不可採計",Q169=0,TRUE)),IF('114成績輸入與落點儀表板'!$C$8="必須採計",R169&gt;0,IF('114成績輸入與落點儀表板'!$C$8="不可採計",R169=0,TRUE)),IF('114成績輸入與落點儀表板'!$C$9="必須採計",S169&gt;0,IF('114成績輸入與落點儀表板'!$C$9="不可採計",S169=0,TRUE)),IF('114成績輸入與落點儀表板'!$C$10="必須採計",T169&gt;0,IF('114成績輸入與落點儀表板'!$C$10="不可採計",T169=0,TRUE)),IF('114成績輸入與落點儀表板'!$C$11="必須採計",U169&gt;0,IF('114成績輸入與落點儀表板'!$C$11="不可採計",U169=0,TRUE)),IF('114成績輸入與落點儀表板'!$C$12="必須採計",V169&gt;0,IF('114成績輸入與落點儀表板'!$C$12="不可採計",V169=0,TRUE)),IF('114成績輸入與落點儀表板'!$C$13="必須採計",W169&gt;0,IF('114成績輸入與落點儀表板'!$C$13="不可採計",W169=0,TRUE)),IF('114成績輸入與落點儀表板'!$C$14="必須採計",X169&gt;0,IF('114成績輸入與落點儀表板'!$C$14="不可採計",X169=0,TRUE)),IF('114成績輸入與落點儀表板'!$C$15="必須採計",Y169&gt;0,IF('114成績輸入與落點儀表板'!$C$15="不可採計",Y169=0,TRUE)),IF('114成績輸入與落點儀表板'!$C$16="必須採計",Z169&gt;0,IF('114成績輸入與落點儀表板'!$C$16="不可採計",Z169=0,TRUE))),"✅ 符合","❌ 不符合")</f>
        <v>✅ 符合</v>
      </c>
      <c r="L169" s="15">
        <v>1</v>
      </c>
      <c r="M169" s="15">
        <v>1.25</v>
      </c>
      <c r="N169" s="15">
        <v>1.75</v>
      </c>
      <c r="O169" s="15">
        <v>0</v>
      </c>
      <c r="P169" s="15">
        <v>0</v>
      </c>
      <c r="Q169" s="15">
        <v>0</v>
      </c>
      <c r="R169" s="15">
        <v>1.5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</row>
    <row r="170" spans="1:26" ht="15.75" customHeight="1" x14ac:dyDescent="0.3">
      <c r="A170" s="2" t="s">
        <v>522</v>
      </c>
      <c r="B170" s="13" t="s">
        <v>482</v>
      </c>
      <c r="C170" s="13" t="s">
        <v>519</v>
      </c>
      <c r="D170" s="12" t="s">
        <v>103</v>
      </c>
      <c r="E170" s="13" t="s">
        <v>338</v>
      </c>
      <c r="F170" s="2">
        <v>24</v>
      </c>
      <c r="G170" s="15">
        <v>244</v>
      </c>
      <c r="H170" s="7">
        <f>L170*'114成績輸入與落點儀表板'!$B$2+M170*'114成績輸入與落點儀表板'!$B$3+N170*'114成績輸入與落點儀表板'!$B$4+O170*'114成績輸入與落點儀表板'!$B$5+P170*'114成績輸入與落點儀表板'!$B$6+Q170*'114成績輸入與落點儀表板'!$B$7+R170*'114成績輸入與落點儀表板'!$B$8+S170*'114成績輸入與落點儀表板'!$B$9+T170*'114成績輸入與落點儀表板'!$B$10+U170*'114成績輸入與落點儀表板'!$B$11+V170*'114成績輸入與落點儀表板'!$B$12+W170*'114成績輸入與落點儀表板'!$B$13+X170*'114成績輸入與落點儀表板'!$B$14+Y170*'114成績輸入與落點儀表板'!$B$15+Z170*'114成績輸入與落點儀表板'!$B$16</f>
        <v>0</v>
      </c>
      <c r="I170" s="8">
        <f t="shared" si="4"/>
        <v>-244</v>
      </c>
      <c r="J170" s="2" t="str">
        <f t="shared" si="5"/>
        <v>FAIL</v>
      </c>
      <c r="K170" s="17" t="str">
        <f>IF(AND(IF('114成績輸入與落點儀表板'!$C$2="必須採計",L170&gt;0,IF('114成績輸入與落點儀表板'!$C$2="不可採計",L170=0,TRUE)),IF('114成績輸入與落點儀表板'!$C$3="必須採計",M170&gt;0,IF('114成績輸入與落點儀表板'!$C$3="不可採計",M170=0,TRUE)),IF('114成績輸入與落點儀表板'!$C$4="必須採計",N170&gt;0,IF('114成績輸入與落點儀表板'!$C$4="不可採計",N170=0,TRUE)),IF('114成績輸入與落點儀表板'!$C$5="必須採計",O170&gt;0,IF('114成績輸入與落點儀表板'!$C$5="不可採計",O170=0,TRUE)),IF('114成績輸入與落點儀表板'!$C$6="必須採計",P170&gt;0,IF('114成績輸入與落點儀表板'!$C$6="不可採計",P170=0,TRUE)),IF('114成績輸入與落點儀表板'!$C$7="必須採計",Q170&gt;0,IF('114成績輸入與落點儀表板'!$C$7="不可採計",Q170=0,TRUE)),IF('114成績輸入與落點儀表板'!$C$8="必須採計",R170&gt;0,IF('114成績輸入與落點儀表板'!$C$8="不可採計",R170=0,TRUE)),IF('114成績輸入與落點儀表板'!$C$9="必須採計",S170&gt;0,IF('114成績輸入與落點儀表板'!$C$9="不可採計",S170=0,TRUE)),IF('114成績輸入與落點儀表板'!$C$10="必須採計",T170&gt;0,IF('114成績輸入與落點儀表板'!$C$10="不可採計",T170=0,TRUE)),IF('114成績輸入與落點儀表板'!$C$11="必須採計",U170&gt;0,IF('114成績輸入與落點儀表板'!$C$11="不可採計",U170=0,TRUE)),IF('114成績輸入與落點儀表板'!$C$12="必須採計",V170&gt;0,IF('114成績輸入與落點儀表板'!$C$12="不可採計",V170=0,TRUE)),IF('114成績輸入與落點儀表板'!$C$13="必須採計",W170&gt;0,IF('114成績輸入與落點儀表板'!$C$13="不可採計",W170=0,TRUE)),IF('114成績輸入與落點儀表板'!$C$14="必須採計",X170&gt;0,IF('114成績輸入與落點儀表板'!$C$14="不可採計",X170=0,TRUE)),IF('114成績輸入與落點儀表板'!$C$15="必須採計",Y170&gt;0,IF('114成績輸入與落點儀表板'!$C$15="不可採計",Y170=0,TRUE)),IF('114成績輸入與落點儀表板'!$C$16="必須採計",Z170&gt;0,IF('114成績輸入與落點儀表板'!$C$16="不可採計",Z170=0,TRUE))),"✅ 符合","❌ 不符合")</f>
        <v>✅ 符合</v>
      </c>
      <c r="L170" s="15">
        <v>1</v>
      </c>
      <c r="M170" s="15">
        <v>1</v>
      </c>
      <c r="N170" s="15">
        <v>1</v>
      </c>
      <c r="O170" s="15">
        <v>0</v>
      </c>
      <c r="P170" s="15">
        <v>0</v>
      </c>
      <c r="Q170" s="15">
        <v>0</v>
      </c>
      <c r="R170" s="15">
        <v>1</v>
      </c>
      <c r="S170" s="15">
        <v>1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</row>
    <row r="171" spans="1:26" ht="15.75" customHeight="1" x14ac:dyDescent="0.3">
      <c r="A171" s="2" t="s">
        <v>525</v>
      </c>
      <c r="B171" s="13" t="s">
        <v>482</v>
      </c>
      <c r="C171" s="13" t="s">
        <v>521</v>
      </c>
      <c r="D171" s="12" t="s">
        <v>103</v>
      </c>
      <c r="E171" s="13" t="s">
        <v>338</v>
      </c>
      <c r="F171" s="2">
        <v>20</v>
      </c>
      <c r="G171" s="15">
        <v>228</v>
      </c>
      <c r="H171" s="7">
        <f>L171*'114成績輸入與落點儀表板'!$B$2+M171*'114成績輸入與落點儀表板'!$B$3+N171*'114成績輸入與落點儀表板'!$B$4+O171*'114成績輸入與落點儀表板'!$B$5+P171*'114成績輸入與落點儀表板'!$B$6+Q171*'114成績輸入與落點儀表板'!$B$7+R171*'114成績輸入與落點儀表板'!$B$8+S171*'114成績輸入與落點儀表板'!$B$9+T171*'114成績輸入與落點儀表板'!$B$10+U171*'114成績輸入與落點儀表板'!$B$11+V171*'114成績輸入與落點儀表板'!$B$12+W171*'114成績輸入與落點儀表板'!$B$13+X171*'114成績輸入與落點儀表板'!$B$14+Y171*'114成績輸入與落點儀表板'!$B$15+Z171*'114成績輸入與落點儀表板'!$B$16</f>
        <v>0</v>
      </c>
      <c r="I171" s="8">
        <f t="shared" si="4"/>
        <v>-228</v>
      </c>
      <c r="J171" s="2" t="str">
        <f t="shared" si="5"/>
        <v>FAIL</v>
      </c>
      <c r="K171" s="17" t="str">
        <f>IF(AND(IF('114成績輸入與落點儀表板'!$C$2="必須採計",L171&gt;0,IF('114成績輸入與落點儀表板'!$C$2="不可採計",L171=0,TRUE)),IF('114成績輸入與落點儀表板'!$C$3="必須採計",M171&gt;0,IF('114成績輸入與落點儀表板'!$C$3="不可採計",M171=0,TRUE)),IF('114成績輸入與落點儀表板'!$C$4="必須採計",N171&gt;0,IF('114成績輸入與落點儀表板'!$C$4="不可採計",N171=0,TRUE)),IF('114成績輸入與落點儀表板'!$C$5="必須採計",O171&gt;0,IF('114成績輸入與落點儀表板'!$C$5="不可採計",O171=0,TRUE)),IF('114成績輸入與落點儀表板'!$C$6="必須採計",P171&gt;0,IF('114成績輸入與落點儀表板'!$C$6="不可採計",P171=0,TRUE)),IF('114成績輸入與落點儀表板'!$C$7="必須採計",Q171&gt;0,IF('114成績輸入與落點儀表板'!$C$7="不可採計",Q171=0,TRUE)),IF('114成績輸入與落點儀表板'!$C$8="必須採計",R171&gt;0,IF('114成績輸入與落點儀表板'!$C$8="不可採計",R171=0,TRUE)),IF('114成績輸入與落點儀表板'!$C$9="必須採計",S171&gt;0,IF('114成績輸入與落點儀表板'!$C$9="不可採計",S171=0,TRUE)),IF('114成績輸入與落點儀表板'!$C$10="必須採計",T171&gt;0,IF('114成績輸入與落點儀表板'!$C$10="不可採計",T171=0,TRUE)),IF('114成績輸入與落點儀表板'!$C$11="必須採計",U171&gt;0,IF('114成績輸入與落點儀表板'!$C$11="不可採計",U171=0,TRUE)),IF('114成績輸入與落點儀表板'!$C$12="必須採計",V171&gt;0,IF('114成績輸入與落點儀表板'!$C$12="不可採計",V171=0,TRUE)),IF('114成績輸入與落點儀表板'!$C$13="必須採計",W171&gt;0,IF('114成績輸入與落點儀表板'!$C$13="不可採計",W171=0,TRUE)),IF('114成績輸入與落點儀表板'!$C$14="必須採計",X171&gt;0,IF('114成績輸入與落點儀表板'!$C$14="不可採計",X171=0,TRUE)),IF('114成績輸入與落點儀表板'!$C$15="必須採計",Y171&gt;0,IF('114成績輸入與落點儀表板'!$C$15="不可採計",Y171=0,TRUE)),IF('114成績輸入與落點儀表板'!$C$16="必須採計",Z171&gt;0,IF('114成績輸入與落點儀表板'!$C$16="不可採計",Z171=0,TRUE))),"✅ 符合","❌ 不符合")</f>
        <v>✅ 符合</v>
      </c>
      <c r="L171" s="15">
        <v>1</v>
      </c>
      <c r="M171" s="15">
        <v>1</v>
      </c>
      <c r="N171" s="15">
        <v>1</v>
      </c>
      <c r="O171" s="15">
        <v>0</v>
      </c>
      <c r="P171" s="15">
        <v>0</v>
      </c>
      <c r="Q171" s="15">
        <v>0</v>
      </c>
      <c r="R171" s="15">
        <v>1</v>
      </c>
      <c r="S171" s="15">
        <v>1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</row>
    <row r="172" spans="1:26" ht="15.75" customHeight="1" x14ac:dyDescent="0.3">
      <c r="A172" s="2" t="s">
        <v>526</v>
      </c>
      <c r="B172" s="13" t="s">
        <v>482</v>
      </c>
      <c r="C172" s="13" t="s">
        <v>523</v>
      </c>
      <c r="D172" s="12" t="s">
        <v>103</v>
      </c>
      <c r="E172" s="13" t="s">
        <v>524</v>
      </c>
      <c r="F172" s="2">
        <v>27</v>
      </c>
      <c r="G172" s="15">
        <v>188</v>
      </c>
      <c r="H172" s="7">
        <f>L172*'114成績輸入與落點儀表板'!$B$2+M172*'114成績輸入與落點儀表板'!$B$3+N172*'114成績輸入與落點儀表板'!$B$4+O172*'114成績輸入與落點儀表板'!$B$5+P172*'114成績輸入與落點儀表板'!$B$6+Q172*'114成績輸入與落點儀表板'!$B$7+R172*'114成績輸入與落點儀表板'!$B$8+S172*'114成績輸入與落點儀表板'!$B$9+T172*'114成績輸入與落點儀表板'!$B$10+U172*'114成績輸入與落點儀表板'!$B$11+V172*'114成績輸入與落點儀表板'!$B$12+W172*'114成績輸入與落點儀表板'!$B$13+X172*'114成績輸入與落點儀表板'!$B$14+Y172*'114成績輸入與落點儀表板'!$B$15+Z172*'114成績輸入與落點儀表板'!$B$16</f>
        <v>0</v>
      </c>
      <c r="I172" s="8">
        <f t="shared" si="4"/>
        <v>-188</v>
      </c>
      <c r="J172" s="2" t="str">
        <f t="shared" si="5"/>
        <v>FAIL</v>
      </c>
      <c r="K172" s="17" t="str">
        <f>IF(AND(IF('114成績輸入與落點儀表板'!$C$2="必須採計",L172&gt;0,IF('114成績輸入與落點儀表板'!$C$2="不可採計",L172=0,TRUE)),IF('114成績輸入與落點儀表板'!$C$3="必須採計",M172&gt;0,IF('114成績輸入與落點儀表板'!$C$3="不可採計",M172=0,TRUE)),IF('114成績輸入與落點儀表板'!$C$4="必須採計",N172&gt;0,IF('114成績輸入與落點儀表板'!$C$4="不可採計",N172=0,TRUE)),IF('114成績輸入與落點儀表板'!$C$5="必須採計",O172&gt;0,IF('114成績輸入與落點儀表板'!$C$5="不可採計",O172=0,TRUE)),IF('114成績輸入與落點儀表板'!$C$6="必須採計",P172&gt;0,IF('114成績輸入與落點儀表板'!$C$6="不可採計",P172=0,TRUE)),IF('114成績輸入與落點儀表板'!$C$7="必須採計",Q172&gt;0,IF('114成績輸入與落點儀表板'!$C$7="不可採計",Q172=0,TRUE)),IF('114成績輸入與落點儀表板'!$C$8="必須採計",R172&gt;0,IF('114成績輸入與落點儀表板'!$C$8="不可採計",R172=0,TRUE)),IF('114成績輸入與落點儀表板'!$C$9="必須採計",S172&gt;0,IF('114成績輸入與落點儀表板'!$C$9="不可採計",S172=0,TRUE)),IF('114成績輸入與落點儀表板'!$C$10="必須採計",T172&gt;0,IF('114成績輸入與落點儀表板'!$C$10="不可採計",T172=0,TRUE)),IF('114成績輸入與落點儀表板'!$C$11="必須採計",U172&gt;0,IF('114成績輸入與落點儀表板'!$C$11="不可採計",U172=0,TRUE)),IF('114成績輸入與落點儀表板'!$C$12="必須採計",V172&gt;0,IF('114成績輸入與落點儀表板'!$C$12="不可採計",V172=0,TRUE)),IF('114成績輸入與落點儀表板'!$C$13="必須採計",W172&gt;0,IF('114成績輸入與落點儀表板'!$C$13="不可採計",W172=0,TRUE)),IF('114成績輸入與落點儀表板'!$C$14="必須採計",X172&gt;0,IF('114成績輸入與落點儀表板'!$C$14="不可採計",X172=0,TRUE)),IF('114成績輸入與落點儀表板'!$C$15="必須採計",Y172&gt;0,IF('114成績輸入與落點儀表板'!$C$15="不可採計",Y172=0,TRUE)),IF('114成績輸入與落點儀表板'!$C$16="必須採計",Z172&gt;0,IF('114成績輸入與落點儀表板'!$C$16="不可採計",Z172=0,TRUE))),"✅ 符合","❌ 不符合")</f>
        <v>✅ 符合</v>
      </c>
      <c r="L172" s="15">
        <v>1</v>
      </c>
      <c r="M172" s="15">
        <v>1</v>
      </c>
      <c r="N172" s="15">
        <v>1</v>
      </c>
      <c r="O172" s="15">
        <v>0</v>
      </c>
      <c r="P172" s="15">
        <v>0</v>
      </c>
      <c r="Q172" s="15">
        <v>0</v>
      </c>
      <c r="R172" s="15">
        <v>1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</row>
    <row r="173" spans="1:26" ht="15.75" customHeight="1" x14ac:dyDescent="0.3">
      <c r="A173" s="2" t="s">
        <v>529</v>
      </c>
      <c r="B173" s="13" t="s">
        <v>482</v>
      </c>
      <c r="C173" s="13" t="s">
        <v>422</v>
      </c>
      <c r="D173" s="12" t="s">
        <v>103</v>
      </c>
      <c r="E173" s="13" t="s">
        <v>172</v>
      </c>
      <c r="F173" s="2">
        <v>33</v>
      </c>
      <c r="G173" s="15">
        <v>220</v>
      </c>
      <c r="H173" s="7">
        <f>L173*'114成績輸入與落點儀表板'!$B$2+M173*'114成績輸入與落點儀表板'!$B$3+N173*'114成績輸入與落點儀表板'!$B$4+O173*'114成績輸入與落點儀表板'!$B$5+P173*'114成績輸入與落點儀表板'!$B$6+Q173*'114成績輸入與落點儀表板'!$B$7+R173*'114成績輸入與落點儀表板'!$B$8+S173*'114成績輸入與落點儀表板'!$B$9+T173*'114成績輸入與落點儀表板'!$B$10+U173*'114成績輸入與落點儀表板'!$B$11+V173*'114成績輸入與落點儀表板'!$B$12+W173*'114成績輸入與落點儀表板'!$B$13+X173*'114成績輸入與落點儀表板'!$B$14+Y173*'114成績輸入與落點儀表板'!$B$15+Z173*'114成績輸入與落點儀表板'!$B$16</f>
        <v>0</v>
      </c>
      <c r="I173" s="8">
        <f t="shared" si="4"/>
        <v>-220</v>
      </c>
      <c r="J173" s="2" t="str">
        <f t="shared" si="5"/>
        <v>FAIL</v>
      </c>
      <c r="K173" s="17" t="str">
        <f>IF(AND(IF('114成績輸入與落點儀表板'!$C$2="必須採計",L173&gt;0,IF('114成績輸入與落點儀表板'!$C$2="不可採計",L173=0,TRUE)),IF('114成績輸入與落點儀表板'!$C$3="必須採計",M173&gt;0,IF('114成績輸入與落點儀表板'!$C$3="不可採計",M173=0,TRUE)),IF('114成績輸入與落點儀表板'!$C$4="必須採計",N173&gt;0,IF('114成績輸入與落點儀表板'!$C$4="不可採計",N173=0,TRUE)),IF('114成績輸入與落點儀表板'!$C$5="必須採計",O173&gt;0,IF('114成績輸入與落點儀表板'!$C$5="不可採計",O173=0,TRUE)),IF('114成績輸入與落點儀表板'!$C$6="必須採計",P173&gt;0,IF('114成績輸入與落點儀表板'!$C$6="不可採計",P173=0,TRUE)),IF('114成績輸入與落點儀表板'!$C$7="必須採計",Q173&gt;0,IF('114成績輸入與落點儀表板'!$C$7="不可採計",Q173=0,TRUE)),IF('114成績輸入與落點儀表板'!$C$8="必須採計",R173&gt;0,IF('114成績輸入與落點儀表板'!$C$8="不可採計",R173=0,TRUE)),IF('114成績輸入與落點儀表板'!$C$9="必須採計",S173&gt;0,IF('114成績輸入與落點儀表板'!$C$9="不可採計",S173=0,TRUE)),IF('114成績輸入與落點儀表板'!$C$10="必須採計",T173&gt;0,IF('114成績輸入與落點儀表板'!$C$10="不可採計",T173=0,TRUE)),IF('114成績輸入與落點儀表板'!$C$11="必須採計",U173&gt;0,IF('114成績輸入與落點儀表板'!$C$11="不可採計",U173=0,TRUE)),IF('114成績輸入與落點儀表板'!$C$12="必須採計",V173&gt;0,IF('114成績輸入與落點儀表板'!$C$12="不可採計",V173=0,TRUE)),IF('114成績輸入與落點儀表板'!$C$13="必須採計",W173&gt;0,IF('114成績輸入與落點儀表板'!$C$13="不可採計",W173=0,TRUE)),IF('114成績輸入與落點儀表板'!$C$14="必須採計",X173&gt;0,IF('114成績輸入與落點儀表板'!$C$14="不可採計",X173=0,TRUE)),IF('114成績輸入與落點儀表板'!$C$15="必須採計",Y173&gt;0,IF('114成績輸入與落點儀表板'!$C$15="不可採計",Y173=0,TRUE)),IF('114成績輸入與落點儀表板'!$C$16="必須採計",Z173&gt;0,IF('114成績輸入與落點儀表板'!$C$16="不可採計",Z173=0,TRUE))),"✅ 符合","❌ 不符合")</f>
        <v>✅ 符合</v>
      </c>
      <c r="L173" s="15">
        <v>1</v>
      </c>
      <c r="M173" s="15">
        <v>1</v>
      </c>
      <c r="N173" s="15">
        <v>1</v>
      </c>
      <c r="O173" s="15">
        <v>0</v>
      </c>
      <c r="P173" s="15">
        <v>0</v>
      </c>
      <c r="Q173" s="15">
        <v>0</v>
      </c>
      <c r="R173" s="15">
        <v>1</v>
      </c>
      <c r="S173" s="15">
        <v>1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</row>
    <row r="174" spans="1:26" ht="15.75" customHeight="1" x14ac:dyDescent="0.3">
      <c r="A174" s="2" t="s">
        <v>531</v>
      </c>
      <c r="B174" s="13" t="s">
        <v>482</v>
      </c>
      <c r="C174" s="13" t="s">
        <v>527</v>
      </c>
      <c r="D174" s="12" t="s">
        <v>103</v>
      </c>
      <c r="E174" s="13" t="s">
        <v>528</v>
      </c>
      <c r="F174" s="2">
        <v>22</v>
      </c>
      <c r="G174" s="15">
        <v>299</v>
      </c>
      <c r="H174" s="7">
        <f>L174*'114成績輸入與落點儀表板'!$B$2+M174*'114成績輸入與落點儀表板'!$B$3+N174*'114成績輸入與落點儀表板'!$B$4+O174*'114成績輸入與落點儀表板'!$B$5+P174*'114成績輸入與落點儀表板'!$B$6+Q174*'114成績輸入與落點儀表板'!$B$7+R174*'114成績輸入與落點儀表板'!$B$8+S174*'114成績輸入與落點儀表板'!$B$9+T174*'114成績輸入與落點儀表板'!$B$10+U174*'114成績輸入與落點儀表板'!$B$11+V174*'114成績輸入與落點儀表板'!$B$12+W174*'114成績輸入與落點儀表板'!$B$13+X174*'114成績輸入與落點儀表板'!$B$14+Y174*'114成績輸入與落點儀表板'!$B$15+Z174*'114成績輸入與落點儀表板'!$B$16</f>
        <v>0</v>
      </c>
      <c r="I174" s="8">
        <f t="shared" si="4"/>
        <v>-299</v>
      </c>
      <c r="J174" s="2" t="str">
        <f t="shared" si="5"/>
        <v>FAIL</v>
      </c>
      <c r="K174" s="17" t="str">
        <f>IF(AND(IF('114成績輸入與落點儀表板'!$C$2="必須採計",L174&gt;0,IF('114成績輸入與落點儀表板'!$C$2="不可採計",L174=0,TRUE)),IF('114成績輸入與落點儀表板'!$C$3="必須採計",M174&gt;0,IF('114成績輸入與落點儀表板'!$C$3="不可採計",M174=0,TRUE)),IF('114成績輸入與落點儀表板'!$C$4="必須採計",N174&gt;0,IF('114成績輸入與落點儀表板'!$C$4="不可採計",N174=0,TRUE)),IF('114成績輸入與落點儀表板'!$C$5="必須採計",O174&gt;0,IF('114成績輸入與落點儀表板'!$C$5="不可採計",O174=0,TRUE)),IF('114成績輸入與落點儀表板'!$C$6="必須採計",P174&gt;0,IF('114成績輸入與落點儀表板'!$C$6="不可採計",P174=0,TRUE)),IF('114成績輸入與落點儀表板'!$C$7="必須採計",Q174&gt;0,IF('114成績輸入與落點儀表板'!$C$7="不可採計",Q174=0,TRUE)),IF('114成績輸入與落點儀表板'!$C$8="必須採計",R174&gt;0,IF('114成績輸入與落點儀表板'!$C$8="不可採計",R174=0,TRUE)),IF('114成績輸入與落點儀表板'!$C$9="必須採計",S174&gt;0,IF('114成績輸入與落點儀表板'!$C$9="不可採計",S174=0,TRUE)),IF('114成績輸入與落點儀表板'!$C$10="必須採計",T174&gt;0,IF('114成績輸入與落點儀表板'!$C$10="不可採計",T174=0,TRUE)),IF('114成績輸入與落點儀表板'!$C$11="必須採計",U174&gt;0,IF('114成績輸入與落點儀表板'!$C$11="不可採計",U174=0,TRUE)),IF('114成績輸入與落點儀表板'!$C$12="必須採計",V174&gt;0,IF('114成績輸入與落點儀表板'!$C$12="不可採計",V174=0,TRUE)),IF('114成績輸入與落點儀表板'!$C$13="必須採計",W174&gt;0,IF('114成績輸入與落點儀表板'!$C$13="不可採計",W174=0,TRUE)),IF('114成績輸入與落點儀表板'!$C$14="必須採計",X174&gt;0,IF('114成績輸入與落點儀表板'!$C$14="不可採計",X174=0,TRUE)),IF('114成績輸入與落點儀表板'!$C$15="必須採計",Y174&gt;0,IF('114成績輸入與落點儀表板'!$C$15="不可採計",Y174=0,TRUE)),IF('114成績輸入與落點儀表板'!$C$16="必須採計",Z174&gt;0,IF('114成績輸入與落點儀表板'!$C$16="不可採計",Z174=0,TRUE))),"✅ 符合","❌ 不符合")</f>
        <v>✅ 符合</v>
      </c>
      <c r="L174" s="15">
        <v>1</v>
      </c>
      <c r="M174" s="15">
        <v>2</v>
      </c>
      <c r="N174" s="15">
        <v>2</v>
      </c>
      <c r="O174" s="15">
        <v>0</v>
      </c>
      <c r="P174" s="15">
        <v>0</v>
      </c>
      <c r="Q174" s="15">
        <v>0</v>
      </c>
      <c r="R174" s="15">
        <v>2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</row>
    <row r="175" spans="1:26" ht="15.75" customHeight="1" x14ac:dyDescent="0.3">
      <c r="A175" s="2" t="s">
        <v>534</v>
      </c>
      <c r="B175" s="13" t="s">
        <v>482</v>
      </c>
      <c r="C175" s="13" t="s">
        <v>530</v>
      </c>
      <c r="D175" s="12" t="s">
        <v>134</v>
      </c>
      <c r="E175" s="13" t="s">
        <v>338</v>
      </c>
      <c r="F175" s="2">
        <v>20</v>
      </c>
      <c r="G175" s="15">
        <v>233</v>
      </c>
      <c r="H175" s="7">
        <f>L175*'114成績輸入與落點儀表板'!$B$2+M175*'114成績輸入與落點儀表板'!$B$3+N175*'114成績輸入與落點儀表板'!$B$4+O175*'114成績輸入與落點儀表板'!$B$5+P175*'114成績輸入與落點儀表板'!$B$6+Q175*'114成績輸入與落點儀表板'!$B$7+R175*'114成績輸入與落點儀表板'!$B$8+S175*'114成績輸入與落點儀表板'!$B$9+T175*'114成績輸入與落點儀表板'!$B$10+U175*'114成績輸入與落點儀表板'!$B$11+V175*'114成績輸入與落點儀表板'!$B$12+W175*'114成績輸入與落點儀表板'!$B$13+X175*'114成績輸入與落點儀表板'!$B$14+Y175*'114成績輸入與落點儀表板'!$B$15+Z175*'114成績輸入與落點儀表板'!$B$16</f>
        <v>0</v>
      </c>
      <c r="I175" s="8">
        <f t="shared" si="4"/>
        <v>-233</v>
      </c>
      <c r="J175" s="2" t="str">
        <f t="shared" si="5"/>
        <v>FAIL</v>
      </c>
      <c r="K175" s="17" t="str">
        <f>IF(AND(IF('114成績輸入與落點儀表板'!$C$2="必須採計",L175&gt;0,IF('114成績輸入與落點儀表板'!$C$2="不可採計",L175=0,TRUE)),IF('114成績輸入與落點儀表板'!$C$3="必須採計",M175&gt;0,IF('114成績輸入與落點儀表板'!$C$3="不可採計",M175=0,TRUE)),IF('114成績輸入與落點儀表板'!$C$4="必須採計",N175&gt;0,IF('114成績輸入與落點儀表板'!$C$4="不可採計",N175=0,TRUE)),IF('114成績輸入與落點儀表板'!$C$5="必須採計",O175&gt;0,IF('114成績輸入與落點儀表板'!$C$5="不可採計",O175=0,TRUE)),IF('114成績輸入與落點儀表板'!$C$6="必須採計",P175&gt;0,IF('114成績輸入與落點儀表板'!$C$6="不可採計",P175=0,TRUE)),IF('114成績輸入與落點儀表板'!$C$7="必須採計",Q175&gt;0,IF('114成績輸入與落點儀表板'!$C$7="不可採計",Q175=0,TRUE)),IF('114成績輸入與落點儀表板'!$C$8="必須採計",R175&gt;0,IF('114成績輸入與落點儀表板'!$C$8="不可採計",R175=0,TRUE)),IF('114成績輸入與落點儀表板'!$C$9="必須採計",S175&gt;0,IF('114成績輸入與落點儀表板'!$C$9="不可採計",S175=0,TRUE)),IF('114成績輸入與落點儀表板'!$C$10="必須採計",T175&gt;0,IF('114成績輸入與落點儀表板'!$C$10="不可採計",T175=0,TRUE)),IF('114成績輸入與落點儀表板'!$C$11="必須採計",U175&gt;0,IF('114成績輸入與落點儀表板'!$C$11="不可採計",U175=0,TRUE)),IF('114成績輸入與落點儀表板'!$C$12="必須採計",V175&gt;0,IF('114成績輸入與落點儀表板'!$C$12="不可採計",V175=0,TRUE)),IF('114成績輸入與落點儀表板'!$C$13="必須採計",W175&gt;0,IF('114成績輸入與落點儀表板'!$C$13="不可採計",W175=0,TRUE)),IF('114成績輸入與落點儀表板'!$C$14="必須採計",X175&gt;0,IF('114成績輸入與落點儀表板'!$C$14="不可採計",X175=0,TRUE)),IF('114成績輸入與落點儀表板'!$C$15="必須採計",Y175&gt;0,IF('114成績輸入與落點儀表板'!$C$15="不可採計",Y175=0,TRUE)),IF('114成績輸入與落點儀表板'!$C$16="必須採計",Z175&gt;0,IF('114成績輸入與落點儀表板'!$C$16="不可採計",Z175=0,TRUE))),"✅ 符合","❌ 不符合")</f>
        <v>✅ 符合</v>
      </c>
      <c r="L175" s="15">
        <v>1</v>
      </c>
      <c r="M175" s="15">
        <v>1</v>
      </c>
      <c r="N175" s="15">
        <v>1</v>
      </c>
      <c r="O175" s="15">
        <v>0</v>
      </c>
      <c r="P175" s="15">
        <v>0</v>
      </c>
      <c r="Q175" s="15">
        <v>0</v>
      </c>
      <c r="R175" s="15">
        <v>1</v>
      </c>
      <c r="S175" s="15">
        <v>1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</row>
    <row r="176" spans="1:26" ht="15.75" customHeight="1" x14ac:dyDescent="0.3">
      <c r="A176" s="2" t="s">
        <v>537</v>
      </c>
      <c r="B176" s="13" t="s">
        <v>482</v>
      </c>
      <c r="C176" s="13" t="s">
        <v>532</v>
      </c>
      <c r="D176" s="12" t="s">
        <v>73</v>
      </c>
      <c r="E176" s="13" t="s">
        <v>533</v>
      </c>
      <c r="F176" s="2">
        <v>24</v>
      </c>
      <c r="G176" s="15">
        <v>227</v>
      </c>
      <c r="H176" s="7">
        <f>L176*'114成績輸入與落點儀表板'!$B$2+M176*'114成績輸入與落點儀表板'!$B$3+N176*'114成績輸入與落點儀表板'!$B$4+O176*'114成績輸入與落點儀表板'!$B$5+P176*'114成績輸入與落點儀表板'!$B$6+Q176*'114成績輸入與落點儀表板'!$B$7+R176*'114成績輸入與落點儀表板'!$B$8+S176*'114成績輸入與落點儀表板'!$B$9+T176*'114成績輸入與落點儀表板'!$B$10+U176*'114成績輸入與落點儀表板'!$B$11+V176*'114成績輸入與落點儀表板'!$B$12+W176*'114成績輸入與落點儀表板'!$B$13+X176*'114成績輸入與落點儀表板'!$B$14+Y176*'114成績輸入與落點儀表板'!$B$15+Z176*'114成績輸入與落點儀表板'!$B$16</f>
        <v>0</v>
      </c>
      <c r="I176" s="8">
        <f t="shared" si="4"/>
        <v>-227</v>
      </c>
      <c r="J176" s="2" t="str">
        <f t="shared" si="5"/>
        <v>FAIL</v>
      </c>
      <c r="K176" s="17" t="str">
        <f>IF(AND(IF('114成績輸入與落點儀表板'!$C$2="必須採計",L176&gt;0,IF('114成績輸入與落點儀表板'!$C$2="不可採計",L176=0,TRUE)),IF('114成績輸入與落點儀表板'!$C$3="必須採計",M176&gt;0,IF('114成績輸入與落點儀表板'!$C$3="不可採計",M176=0,TRUE)),IF('114成績輸入與落點儀表板'!$C$4="必須採計",N176&gt;0,IF('114成績輸入與落點儀表板'!$C$4="不可採計",N176=0,TRUE)),IF('114成績輸入與落點儀表板'!$C$5="必須採計",O176&gt;0,IF('114成績輸入與落點儀表板'!$C$5="不可採計",O176=0,TRUE)),IF('114成績輸入與落點儀表板'!$C$6="必須採計",P176&gt;0,IF('114成績輸入與落點儀表板'!$C$6="不可採計",P176=0,TRUE)),IF('114成績輸入與落點儀表板'!$C$7="必須採計",Q176&gt;0,IF('114成績輸入與落點儀表板'!$C$7="不可採計",Q176=0,TRUE)),IF('114成績輸入與落點儀表板'!$C$8="必須採計",R176&gt;0,IF('114成績輸入與落點儀表板'!$C$8="不可採計",R176=0,TRUE)),IF('114成績輸入與落點儀表板'!$C$9="必須採計",S176&gt;0,IF('114成績輸入與落點儀表板'!$C$9="不可採計",S176=0,TRUE)),IF('114成績輸入與落點儀表板'!$C$10="必須採計",T176&gt;0,IF('114成績輸入與落點儀表板'!$C$10="不可採計",T176=0,TRUE)),IF('114成績輸入與落點儀表板'!$C$11="必須採計",U176&gt;0,IF('114成績輸入與落點儀表板'!$C$11="不可採計",U176=0,TRUE)),IF('114成績輸入與落點儀表板'!$C$12="必須採計",V176&gt;0,IF('114成績輸入與落點儀表板'!$C$12="不可採計",V176=0,TRUE)),IF('114成績輸入與落點儀表板'!$C$13="必須採計",W176&gt;0,IF('114成績輸入與落點儀表板'!$C$13="不可採計",W176=0,TRUE)),IF('114成績輸入與落點儀表板'!$C$14="必須採計",X176&gt;0,IF('114成績輸入與落點儀表板'!$C$14="不可採計",X176=0,TRUE)),IF('114成績輸入與落點儀表板'!$C$15="必須採計",Y176&gt;0,IF('114成績輸入與落點儀表板'!$C$15="不可採計",Y176=0,TRUE)),IF('114成績輸入與落點儀表板'!$C$16="必須採計",Z176&gt;0,IF('114成績輸入與落點儀表板'!$C$16="不可採計",Z176=0,TRUE))),"✅ 符合","❌ 不符合")</f>
        <v>❌ 不符合</v>
      </c>
      <c r="L176" s="15">
        <v>0</v>
      </c>
      <c r="M176" s="15">
        <v>1</v>
      </c>
      <c r="N176" s="15">
        <v>1</v>
      </c>
      <c r="O176" s="15">
        <v>0</v>
      </c>
      <c r="P176" s="15">
        <v>1</v>
      </c>
      <c r="Q176" s="15">
        <v>0</v>
      </c>
      <c r="R176" s="15">
        <v>1</v>
      </c>
      <c r="S176" s="15">
        <v>1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</row>
    <row r="177" spans="1:26" ht="15.75" customHeight="1" x14ac:dyDescent="0.3">
      <c r="A177" s="2" t="s">
        <v>540</v>
      </c>
      <c r="B177" s="6" t="s">
        <v>482</v>
      </c>
      <c r="C177" s="6" t="s">
        <v>535</v>
      </c>
      <c r="D177" s="12" t="s">
        <v>121</v>
      </c>
      <c r="E177" s="13" t="s">
        <v>536</v>
      </c>
      <c r="F177" s="2">
        <v>22</v>
      </c>
      <c r="G177" s="15">
        <v>195</v>
      </c>
      <c r="H177" s="7">
        <f>L177*'114成績輸入與落點儀表板'!$B$2+M177*'114成績輸入與落點儀表板'!$B$3+N177*'114成績輸入與落點儀表板'!$B$4+O177*'114成績輸入與落點儀表板'!$B$5+P177*'114成績輸入與落點儀表板'!$B$6+Q177*'114成績輸入與落點儀表板'!$B$7+R177*'114成績輸入與落點儀表板'!$B$8+S177*'114成績輸入與落點儀表板'!$B$9+T177*'114成績輸入與落點儀表板'!$B$10+U177*'114成績輸入與落點儀表板'!$B$11+V177*'114成績輸入與落點儀表板'!$B$12+W177*'114成績輸入與落點儀表板'!$B$13+X177*'114成績輸入與落點儀表板'!$B$14+Y177*'114成績輸入與落點儀表板'!$B$15+Z177*'114成績輸入與落點儀表板'!$B$16</f>
        <v>0</v>
      </c>
      <c r="I177" s="8">
        <f t="shared" si="4"/>
        <v>-195</v>
      </c>
      <c r="J177" s="2" t="str">
        <f t="shared" si="5"/>
        <v>FAIL</v>
      </c>
      <c r="K177" s="17" t="str">
        <f>IF(AND(IF('114成績輸入與落點儀表板'!$C$2="必須採計",L177&gt;0,IF('114成績輸入與落點儀表板'!$C$2="不可採計",L177=0,TRUE)),IF('114成績輸入與落點儀表板'!$C$3="必須採計",M177&gt;0,IF('114成績輸入與落點儀表板'!$C$3="不可採計",M177=0,TRUE)),IF('114成績輸入與落點儀表板'!$C$4="必須採計",N177&gt;0,IF('114成績輸入與落點儀表板'!$C$4="不可採計",N177=0,TRUE)),IF('114成績輸入與落點儀表板'!$C$5="必須採計",O177&gt;0,IF('114成績輸入與落點儀表板'!$C$5="不可採計",O177=0,TRUE)),IF('114成績輸入與落點儀表板'!$C$6="必須採計",P177&gt;0,IF('114成績輸入與落點儀表板'!$C$6="不可採計",P177=0,TRUE)),IF('114成績輸入與落點儀表板'!$C$7="必須採計",Q177&gt;0,IF('114成績輸入與落點儀表板'!$C$7="不可採計",Q177=0,TRUE)),IF('114成績輸入與落點儀表板'!$C$8="必須採計",R177&gt;0,IF('114成績輸入與落點儀表板'!$C$8="不可採計",R177=0,TRUE)),IF('114成績輸入與落點儀表板'!$C$9="必須採計",S177&gt;0,IF('114成績輸入與落點儀表板'!$C$9="不可採計",S177=0,TRUE)),IF('114成績輸入與落點儀表板'!$C$10="必須採計",T177&gt;0,IF('114成績輸入與落點儀表板'!$C$10="不可採計",T177=0,TRUE)),IF('114成績輸入與落點儀表板'!$C$11="必須採計",U177&gt;0,IF('114成績輸入與落點儀表板'!$C$11="不可採計",U177=0,TRUE)),IF('114成績輸入與落點儀表板'!$C$12="必須採計",V177&gt;0,IF('114成績輸入與落點儀表板'!$C$12="不可採計",V177=0,TRUE)),IF('114成績輸入與落點儀表板'!$C$13="必須採計",W177&gt;0,IF('114成績輸入與落點儀表板'!$C$13="不可採計",W177=0,TRUE)),IF('114成績輸入與落點儀表板'!$C$14="必須採計",X177&gt;0,IF('114成績輸入與落點儀表板'!$C$14="不可採計",X177=0,TRUE)),IF('114成績輸入與落點儀表板'!$C$15="必須採計",Y177&gt;0,IF('114成績輸入與落點儀表板'!$C$15="不可採計",Y177=0,TRUE)),IF('114成績輸入與落點儀表板'!$C$16="必須採計",Z177&gt;0,IF('114成績輸入與落點儀表板'!$C$16="不可採計",Z177=0,TRUE))),"✅ 符合","❌ 不符合")</f>
        <v>✅ 符合</v>
      </c>
      <c r="L177" s="15">
        <v>1</v>
      </c>
      <c r="M177" s="15">
        <v>1.25</v>
      </c>
      <c r="N177" s="15">
        <v>1.25</v>
      </c>
      <c r="O177" s="15">
        <v>0</v>
      </c>
      <c r="P177" s="15">
        <v>0</v>
      </c>
      <c r="Q177" s="15">
        <v>0</v>
      </c>
      <c r="R177" s="15">
        <v>1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</row>
    <row r="178" spans="1:26" ht="15.75" customHeight="1" x14ac:dyDescent="0.3">
      <c r="A178" s="2" t="s">
        <v>541</v>
      </c>
      <c r="B178" s="6" t="s">
        <v>482</v>
      </c>
      <c r="C178" s="6" t="s">
        <v>352</v>
      </c>
      <c r="D178" s="12" t="s">
        <v>121</v>
      </c>
      <c r="E178" s="13" t="s">
        <v>2628</v>
      </c>
      <c r="F178" s="2">
        <v>29</v>
      </c>
      <c r="G178" s="15">
        <v>287</v>
      </c>
      <c r="H178" s="7">
        <f>L178*'114成績輸入與落點儀表板'!$B$2+M178*'114成績輸入與落點儀表板'!$B$3+N178*'114成績輸入與落點儀表板'!$B$4+O178*'114成績輸入與落點儀表板'!$B$5+P178*'114成績輸入與落點儀表板'!$B$6+Q178*'114成績輸入與落點儀表板'!$B$7+R178*'114成績輸入與落點儀表板'!$B$8+S178*'114成績輸入與落點儀表板'!$B$9+T178*'114成績輸入與落點儀表板'!$B$10+U178*'114成績輸入與落點儀表板'!$B$11+V178*'114成績輸入與落點儀表板'!$B$12+W178*'114成績輸入與落點儀表板'!$B$13+X178*'114成績輸入與落點儀表板'!$B$14+Y178*'114成績輸入與落點儀表板'!$B$15+Z178*'114成績輸入與落點儀表板'!$B$16</f>
        <v>0</v>
      </c>
      <c r="I178" s="8">
        <f t="shared" si="4"/>
        <v>-287</v>
      </c>
      <c r="J178" s="2" t="str">
        <f t="shared" si="5"/>
        <v>FAIL</v>
      </c>
      <c r="K178" s="17" t="str">
        <f>IF(AND(IF('114成績輸入與落點儀表板'!$C$2="必須採計",L178&gt;0,IF('114成績輸入與落點儀表板'!$C$2="不可採計",L178=0,TRUE)),IF('114成績輸入與落點儀表板'!$C$3="必須採計",M178&gt;0,IF('114成績輸入與落點儀表板'!$C$3="不可採計",M178=0,TRUE)),IF('114成績輸入與落點儀表板'!$C$4="必須採計",N178&gt;0,IF('114成績輸入與落點儀表板'!$C$4="不可採計",N178=0,TRUE)),IF('114成績輸入與落點儀表板'!$C$5="必須採計",O178&gt;0,IF('114成績輸入與落點儀表板'!$C$5="不可採計",O178=0,TRUE)),IF('114成績輸入與落點儀表板'!$C$6="必須採計",P178&gt;0,IF('114成績輸入與落點儀表板'!$C$6="不可採計",P178=0,TRUE)),IF('114成績輸入與落點儀表板'!$C$7="必須採計",Q178&gt;0,IF('114成績輸入與落點儀表板'!$C$7="不可採計",Q178=0,TRUE)),IF('114成績輸入與落點儀表板'!$C$8="必須採計",R178&gt;0,IF('114成績輸入與落點儀表板'!$C$8="不可採計",R178=0,TRUE)),IF('114成績輸入與落點儀表板'!$C$9="必須採計",S178&gt;0,IF('114成績輸入與落點儀表板'!$C$9="不可採計",S178=0,TRUE)),IF('114成績輸入與落點儀表板'!$C$10="必須採計",T178&gt;0,IF('114成績輸入與落點儀表板'!$C$10="不可採計",T178=0,TRUE)),IF('114成績輸入與落點儀表板'!$C$11="必須採計",U178&gt;0,IF('114成績輸入與落點儀表板'!$C$11="不可採計",U178=0,TRUE)),IF('114成績輸入與落點儀表板'!$C$12="必須採計",V178&gt;0,IF('114成績輸入與落點儀表板'!$C$12="不可採計",V178=0,TRUE)),IF('114成績輸入與落點儀表板'!$C$13="必須採計",W178&gt;0,IF('114成績輸入與落點儀表板'!$C$13="不可採計",W178=0,TRUE)),IF('114成績輸入與落點儀表板'!$C$14="必須採計",X178&gt;0,IF('114成績輸入與落點儀表板'!$C$14="不可採計",X178=0,TRUE)),IF('114成績輸入與落點儀表板'!$C$15="必須採計",Y178&gt;0,IF('114成績輸入與落點儀表板'!$C$15="不可採計",Y178=0,TRUE)),IF('114成績輸入與落點儀表板'!$C$16="必須採計",Z178&gt;0,IF('114成績輸入與落點儀表板'!$C$16="不可採計",Z178=0,TRUE))),"✅ 符合","❌ 不符合")</f>
        <v>✅ 符合</v>
      </c>
      <c r="L178" s="15">
        <v>1</v>
      </c>
      <c r="M178" s="15">
        <v>2</v>
      </c>
      <c r="N178" s="15">
        <v>0</v>
      </c>
      <c r="O178" s="15">
        <v>0</v>
      </c>
      <c r="P178" s="15">
        <v>0</v>
      </c>
      <c r="Q178" s="15">
        <v>2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1</v>
      </c>
      <c r="X178" s="15">
        <v>0</v>
      </c>
      <c r="Y178" s="15">
        <v>0</v>
      </c>
      <c r="Z178" s="15">
        <v>0</v>
      </c>
    </row>
    <row r="179" spans="1:26" ht="15.75" customHeight="1" x14ac:dyDescent="0.3">
      <c r="A179" s="2" t="s">
        <v>542</v>
      </c>
      <c r="B179" s="13" t="s">
        <v>482</v>
      </c>
      <c r="C179" s="13" t="s">
        <v>538</v>
      </c>
      <c r="D179" s="12" t="s">
        <v>86</v>
      </c>
      <c r="E179" s="13" t="s">
        <v>539</v>
      </c>
      <c r="F179" s="2">
        <v>33</v>
      </c>
      <c r="G179" s="15">
        <v>184.5</v>
      </c>
      <c r="H179" s="7">
        <f>L179*'114成績輸入與落點儀表板'!$B$2+M179*'114成績輸入與落點儀表板'!$B$3+N179*'114成績輸入與落點儀表板'!$B$4+O179*'114成績輸入與落點儀表板'!$B$5+P179*'114成績輸入與落點儀表板'!$B$6+Q179*'114成績輸入與落點儀表板'!$B$7+R179*'114成績輸入與落點儀表板'!$B$8+S179*'114成績輸入與落點儀表板'!$B$9+T179*'114成績輸入與落點儀表板'!$B$10+U179*'114成績輸入與落點儀表板'!$B$11+V179*'114成績輸入與落點儀表板'!$B$12+W179*'114成績輸入與落點儀表板'!$B$13+X179*'114成績輸入與落點儀表板'!$B$14+Y179*'114成績輸入與落點儀表板'!$B$15+Z179*'114成績輸入與落點儀表板'!$B$16</f>
        <v>0</v>
      </c>
      <c r="I179" s="8">
        <f t="shared" si="4"/>
        <v>-184.5</v>
      </c>
      <c r="J179" s="2" t="str">
        <f t="shared" si="5"/>
        <v>FAIL</v>
      </c>
      <c r="K179" s="17" t="str">
        <f>IF(AND(IF('114成績輸入與落點儀表板'!$C$2="必須採計",L179&gt;0,IF('114成績輸入與落點儀表板'!$C$2="不可採計",L179=0,TRUE)),IF('114成績輸入與落點儀表板'!$C$3="必須採計",M179&gt;0,IF('114成績輸入與落點儀表板'!$C$3="不可採計",M179=0,TRUE)),IF('114成績輸入與落點儀表板'!$C$4="必須採計",N179&gt;0,IF('114成績輸入與落點儀表板'!$C$4="不可採計",N179=0,TRUE)),IF('114成績輸入與落點儀表板'!$C$5="必須採計",O179&gt;0,IF('114成績輸入與落點儀表板'!$C$5="不可採計",O179=0,TRUE)),IF('114成績輸入與落點儀表板'!$C$6="必須採計",P179&gt;0,IF('114成績輸入與落點儀表板'!$C$6="不可採計",P179=0,TRUE)),IF('114成績輸入與落點儀表板'!$C$7="必須採計",Q179&gt;0,IF('114成績輸入與落點儀表板'!$C$7="不可採計",Q179=0,TRUE)),IF('114成績輸入與落點儀表板'!$C$8="必須採計",R179&gt;0,IF('114成績輸入與落點儀表板'!$C$8="不可採計",R179=0,TRUE)),IF('114成績輸入與落點儀表板'!$C$9="必須採計",S179&gt;0,IF('114成績輸入與落點儀表板'!$C$9="不可採計",S179=0,TRUE)),IF('114成績輸入與落點儀表板'!$C$10="必須採計",T179&gt;0,IF('114成績輸入與落點儀表板'!$C$10="不可採計",T179=0,TRUE)),IF('114成績輸入與落點儀表板'!$C$11="必須採計",U179&gt;0,IF('114成績輸入與落點儀表板'!$C$11="不可採計",U179=0,TRUE)),IF('114成績輸入與落點儀表板'!$C$12="必須採計",V179&gt;0,IF('114成績輸入與落點儀表板'!$C$12="不可採計",V179=0,TRUE)),IF('114成績輸入與落點儀表板'!$C$13="必須採計",W179&gt;0,IF('114成績輸入與落點儀表板'!$C$13="不可採計",W179=0,TRUE)),IF('114成績輸入與落點儀表板'!$C$14="必須採計",X179&gt;0,IF('114成績輸入與落點儀表板'!$C$14="不可採計",X179=0,TRUE)),IF('114成績輸入與落點儀表板'!$C$15="必須採計",Y179&gt;0,IF('114成績輸入與落點儀表板'!$C$15="不可採計",Y179=0,TRUE)),IF('114成績輸入與落點儀表板'!$C$16="必須採計",Z179&gt;0,IF('114成績輸入與落點儀表板'!$C$16="不可採計",Z179=0,TRUE))),"✅ 符合","❌ 不符合")</f>
        <v>✅ 符合</v>
      </c>
      <c r="L179" s="15">
        <v>1</v>
      </c>
      <c r="M179" s="15">
        <v>1.5</v>
      </c>
      <c r="N179" s="15">
        <v>1.5</v>
      </c>
      <c r="O179" s="15">
        <v>0</v>
      </c>
      <c r="P179" s="15">
        <v>0</v>
      </c>
      <c r="Q179" s="15">
        <v>0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</row>
    <row r="180" spans="1:26" ht="15.75" customHeight="1" x14ac:dyDescent="0.3">
      <c r="A180" s="2" t="s">
        <v>544</v>
      </c>
      <c r="B180" s="13" t="s">
        <v>482</v>
      </c>
      <c r="C180" s="13" t="s">
        <v>391</v>
      </c>
      <c r="D180" s="12" t="s">
        <v>121</v>
      </c>
      <c r="E180" s="13" t="s">
        <v>2495</v>
      </c>
      <c r="F180" s="2">
        <v>26</v>
      </c>
      <c r="G180" s="15">
        <v>215</v>
      </c>
      <c r="H180" s="7">
        <f>L180*'114成績輸入與落點儀表板'!$B$2+M180*'114成績輸入與落點儀表板'!$B$3+N180*'114成績輸入與落點儀表板'!$B$4+O180*'114成績輸入與落點儀表板'!$B$5+P180*'114成績輸入與落點儀表板'!$B$6+Q180*'114成績輸入與落點儀表板'!$B$7+R180*'114成績輸入與落點儀表板'!$B$8+S180*'114成績輸入與落點儀表板'!$B$9+T180*'114成績輸入與落點儀表板'!$B$10+U180*'114成績輸入與落點儀表板'!$B$11+V180*'114成績輸入與落點儀表板'!$B$12+W180*'114成績輸入與落點儀表板'!$B$13+X180*'114成績輸入與落點儀表板'!$B$14+Y180*'114成績輸入與落點儀表板'!$B$15+Z180*'114成績輸入與落點儀表板'!$B$16</f>
        <v>0</v>
      </c>
      <c r="I180" s="8">
        <f t="shared" si="4"/>
        <v>-215</v>
      </c>
      <c r="J180" s="2" t="str">
        <f t="shared" si="5"/>
        <v>FAIL</v>
      </c>
      <c r="K180" s="17" t="str">
        <f>IF(AND(IF('114成績輸入與落點儀表板'!$C$2="必須採計",L180&gt;0,IF('114成績輸入與落點儀表板'!$C$2="不可採計",L180=0,TRUE)),IF('114成績輸入與落點儀表板'!$C$3="必須採計",M180&gt;0,IF('114成績輸入與落點儀表板'!$C$3="不可採計",M180=0,TRUE)),IF('114成績輸入與落點儀表板'!$C$4="必須採計",N180&gt;0,IF('114成績輸入與落點儀表板'!$C$4="不可採計",N180=0,TRUE)),IF('114成績輸入與落點儀表板'!$C$5="必須採計",O180&gt;0,IF('114成績輸入與落點儀表板'!$C$5="不可採計",O180=0,TRUE)),IF('114成績輸入與落點儀表板'!$C$6="必須採計",P180&gt;0,IF('114成績輸入與落點儀表板'!$C$6="不可採計",P180=0,TRUE)),IF('114成績輸入與落點儀表板'!$C$7="必須採計",Q180&gt;0,IF('114成績輸入與落點儀表板'!$C$7="不可採計",Q180=0,TRUE)),IF('114成績輸入與落點儀表板'!$C$8="必須採計",R180&gt;0,IF('114成績輸入與落點儀表板'!$C$8="不可採計",R180=0,TRUE)),IF('114成績輸入與落點儀表板'!$C$9="必須採計",S180&gt;0,IF('114成績輸入與落點儀表板'!$C$9="不可採計",S180=0,TRUE)),IF('114成績輸入與落點儀表板'!$C$10="必須採計",T180&gt;0,IF('114成績輸入與落點儀表板'!$C$10="不可採計",T180=0,TRUE)),IF('114成績輸入與落點儀表板'!$C$11="必須採計",U180&gt;0,IF('114成績輸入與落點儀表板'!$C$11="不可採計",U180=0,TRUE)),IF('114成績輸入與落點儀表板'!$C$12="必須採計",V180&gt;0,IF('114成績輸入與落點儀表板'!$C$12="不可採計",V180=0,TRUE)),IF('114成績輸入與落點儀表板'!$C$13="必須採計",W180&gt;0,IF('114成績輸入與落點儀表板'!$C$13="不可採計",W180=0,TRUE)),IF('114成績輸入與落點儀表板'!$C$14="必須採計",X180&gt;0,IF('114成績輸入與落點儀表板'!$C$14="不可採計",X180=0,TRUE)),IF('114成績輸入與落點儀表板'!$C$15="必須採計",Y180&gt;0,IF('114成績輸入與落點儀表板'!$C$15="不可採計",Y180=0,TRUE)),IF('114成績輸入與落點儀表板'!$C$16="必須採計",Z180&gt;0,IF('114成績輸入與落點儀表板'!$C$16="不可採計",Z180=0,TRUE))),"✅ 符合","❌ 不符合")</f>
        <v>✅ 符合</v>
      </c>
      <c r="L180" s="15">
        <v>1.25</v>
      </c>
      <c r="M180" s="15">
        <v>2</v>
      </c>
      <c r="N180" s="15">
        <v>0</v>
      </c>
      <c r="O180" s="15">
        <v>0</v>
      </c>
      <c r="P180" s="15">
        <v>0</v>
      </c>
      <c r="Q180" s="15">
        <v>0</v>
      </c>
      <c r="R180" s="15">
        <v>0</v>
      </c>
      <c r="S180" s="15">
        <v>0</v>
      </c>
      <c r="T180" s="15">
        <v>0</v>
      </c>
      <c r="U180" s="15">
        <v>0</v>
      </c>
      <c r="V180" s="15">
        <v>0</v>
      </c>
      <c r="W180" s="15">
        <v>1</v>
      </c>
      <c r="X180" s="15">
        <v>0</v>
      </c>
      <c r="Y180" s="15">
        <v>0</v>
      </c>
      <c r="Z180" s="15">
        <v>0</v>
      </c>
    </row>
    <row r="181" spans="1:26" ht="15.75" customHeight="1" x14ac:dyDescent="0.3">
      <c r="A181" s="2" t="s">
        <v>546</v>
      </c>
      <c r="B181" s="13" t="s">
        <v>482</v>
      </c>
      <c r="C181" s="13" t="s">
        <v>133</v>
      </c>
      <c r="D181" s="12" t="s">
        <v>134</v>
      </c>
      <c r="E181" s="13" t="s">
        <v>4104</v>
      </c>
      <c r="F181" s="2">
        <v>22</v>
      </c>
      <c r="G181" s="15">
        <v>280</v>
      </c>
      <c r="H181" s="7">
        <f>L181*'114成績輸入與落點儀表板'!$B$2+M181*'114成績輸入與落點儀表板'!$B$3+N181*'114成績輸入與落點儀表板'!$B$4+O181*'114成績輸入與落點儀表板'!$B$5+P181*'114成績輸入與落點儀表板'!$B$6+Q181*'114成績輸入與落點儀表板'!$B$7+R181*'114成績輸入與落點儀表板'!$B$8+S181*'114成績輸入與落點儀表板'!$B$9+T181*'114成績輸入與落點儀表板'!$B$10+U181*'114成績輸入與落點儀表板'!$B$11+V181*'114成績輸入與落點儀表板'!$B$12+W181*'114成績輸入與落點儀表板'!$B$13+X181*'114成績輸入與落點儀表板'!$B$14+Y181*'114成績輸入與落點儀表板'!$B$15+Z181*'114成績輸入與落點儀表板'!$B$16</f>
        <v>0</v>
      </c>
      <c r="I181" s="8">
        <f t="shared" si="4"/>
        <v>-280</v>
      </c>
      <c r="J181" s="2" t="str">
        <f t="shared" si="5"/>
        <v>FAIL</v>
      </c>
      <c r="K181" s="17" t="str">
        <f>IF(AND(IF('114成績輸入與落點儀表板'!$C$2="必須採計",L181&gt;0,IF('114成績輸入與落點儀表板'!$C$2="不可採計",L181=0,TRUE)),IF('114成績輸入與落點儀表板'!$C$3="必須採計",M181&gt;0,IF('114成績輸入與落點儀表板'!$C$3="不可採計",M181=0,TRUE)),IF('114成績輸入與落點儀表板'!$C$4="必須採計",N181&gt;0,IF('114成績輸入與落點儀表板'!$C$4="不可採計",N181=0,TRUE)),IF('114成績輸入與落點儀表板'!$C$5="必須採計",O181&gt;0,IF('114成績輸入與落點儀表板'!$C$5="不可採計",O181=0,TRUE)),IF('114成績輸入與落點儀表板'!$C$6="必須採計",P181&gt;0,IF('114成績輸入與落點儀表板'!$C$6="不可採計",P181=0,TRUE)),IF('114成績輸入與落點儀表板'!$C$7="必須採計",Q181&gt;0,IF('114成績輸入與落點儀表板'!$C$7="不可採計",Q181=0,TRUE)),IF('114成績輸入與落點儀表板'!$C$8="必須採計",R181&gt;0,IF('114成績輸入與落點儀表板'!$C$8="不可採計",R181=0,TRUE)),IF('114成績輸入與落點儀表板'!$C$9="必須採計",S181&gt;0,IF('114成績輸入與落點儀表板'!$C$9="不可採計",S181=0,TRUE)),IF('114成績輸入與落點儀表板'!$C$10="必須採計",T181&gt;0,IF('114成績輸入與落點儀表板'!$C$10="不可採計",T181=0,TRUE)),IF('114成績輸入與落點儀表板'!$C$11="必須採計",U181&gt;0,IF('114成績輸入與落點儀表板'!$C$11="不可採計",U181=0,TRUE)),IF('114成績輸入與落點儀表板'!$C$12="必須採計",V181&gt;0,IF('114成績輸入與落點儀表板'!$C$12="不可採計",V181=0,TRUE)),IF('114成績輸入與落點儀表板'!$C$13="必須採計",W181&gt;0,IF('114成績輸入與落點儀表板'!$C$13="不可採計",W181=0,TRUE)),IF('114成績輸入與落點儀表板'!$C$14="必須採計",X181&gt;0,IF('114成績輸入與落點儀表板'!$C$14="不可採計",X181=0,TRUE)),IF('114成績輸入與落點儀表板'!$C$15="必須採計",Y181&gt;0,IF('114成績輸入與落點儀表板'!$C$15="不可採計",Y181=0,TRUE)),IF('114成績輸入與落點儀表板'!$C$16="必須採計",Z181&gt;0,IF('114成績輸入與落點儀表板'!$C$16="不可採計",Z181=0,TRUE))),"✅ 符合","❌ 不符合")</f>
        <v>❌ 不符合</v>
      </c>
      <c r="L181" s="15">
        <v>0</v>
      </c>
      <c r="M181" s="15">
        <v>1</v>
      </c>
      <c r="N181" s="15">
        <v>1</v>
      </c>
      <c r="O181" s="15">
        <v>0</v>
      </c>
      <c r="P181" s="15">
        <v>0</v>
      </c>
      <c r="Q181" s="15">
        <v>0</v>
      </c>
      <c r="R181" s="15">
        <v>1</v>
      </c>
      <c r="S181" s="15">
        <v>1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</row>
    <row r="182" spans="1:26" ht="15.75" customHeight="1" x14ac:dyDescent="0.3">
      <c r="A182" s="2" t="s">
        <v>548</v>
      </c>
      <c r="B182" s="13" t="s">
        <v>482</v>
      </c>
      <c r="C182" s="13" t="s">
        <v>137</v>
      </c>
      <c r="D182" s="12" t="s">
        <v>134</v>
      </c>
      <c r="E182" s="13" t="s">
        <v>4104</v>
      </c>
      <c r="F182" s="2">
        <v>6</v>
      </c>
      <c r="G182" s="15">
        <v>260</v>
      </c>
      <c r="H182" s="7">
        <f>L182*'114成績輸入與落點儀表板'!$B$2+M182*'114成績輸入與落點儀表板'!$B$3+N182*'114成績輸入與落點儀表板'!$B$4+O182*'114成績輸入與落點儀表板'!$B$5+P182*'114成績輸入與落點儀表板'!$B$6+Q182*'114成績輸入與落點儀表板'!$B$7+R182*'114成績輸入與落點儀表板'!$B$8+S182*'114成績輸入與落點儀表板'!$B$9+T182*'114成績輸入與落點儀表板'!$B$10+U182*'114成績輸入與落點儀表板'!$B$11+V182*'114成績輸入與落點儀表板'!$B$12+W182*'114成績輸入與落點儀表板'!$B$13+X182*'114成績輸入與落點儀表板'!$B$14+Y182*'114成績輸入與落點儀表板'!$B$15+Z182*'114成績輸入與落點儀表板'!$B$16</f>
        <v>0</v>
      </c>
      <c r="I182" s="8">
        <f t="shared" si="4"/>
        <v>-260</v>
      </c>
      <c r="J182" s="2" t="str">
        <f t="shared" si="5"/>
        <v>FAIL</v>
      </c>
      <c r="K182" s="17" t="str">
        <f>IF(AND(IF('114成績輸入與落點儀表板'!$C$2="必須採計",L182&gt;0,IF('114成績輸入與落點儀表板'!$C$2="不可採計",L182=0,TRUE)),IF('114成績輸入與落點儀表板'!$C$3="必須採計",M182&gt;0,IF('114成績輸入與落點儀表板'!$C$3="不可採計",M182=0,TRUE)),IF('114成績輸入與落點儀表板'!$C$4="必須採計",N182&gt;0,IF('114成績輸入與落點儀表板'!$C$4="不可採計",N182=0,TRUE)),IF('114成績輸入與落點儀表板'!$C$5="必須採計",O182&gt;0,IF('114成績輸入與落點儀表板'!$C$5="不可採計",O182=0,TRUE)),IF('114成績輸入與落點儀表板'!$C$6="必須採計",P182&gt;0,IF('114成績輸入與落點儀表板'!$C$6="不可採計",P182=0,TRUE)),IF('114成績輸入與落點儀表板'!$C$7="必須採計",Q182&gt;0,IF('114成績輸入與落點儀表板'!$C$7="不可採計",Q182=0,TRUE)),IF('114成績輸入與落點儀表板'!$C$8="必須採計",R182&gt;0,IF('114成績輸入與落點儀表板'!$C$8="不可採計",R182=0,TRUE)),IF('114成績輸入與落點儀表板'!$C$9="必須採計",S182&gt;0,IF('114成績輸入與落點儀表板'!$C$9="不可採計",S182=0,TRUE)),IF('114成績輸入與落點儀表板'!$C$10="必須採計",T182&gt;0,IF('114成績輸入與落點儀表板'!$C$10="不可採計",T182=0,TRUE)),IF('114成績輸入與落點儀表板'!$C$11="必須採計",U182&gt;0,IF('114成績輸入與落點儀表板'!$C$11="不可採計",U182=0,TRUE)),IF('114成績輸入與落點儀表板'!$C$12="必須採計",V182&gt;0,IF('114成績輸入與落點儀表板'!$C$12="不可採計",V182=0,TRUE)),IF('114成績輸入與落點儀表板'!$C$13="必須採計",W182&gt;0,IF('114成績輸入與落點儀表板'!$C$13="不可採計",W182=0,TRUE)),IF('114成績輸入與落點儀表板'!$C$14="必須採計",X182&gt;0,IF('114成績輸入與落點儀表板'!$C$14="不可採計",X182=0,TRUE)),IF('114成績輸入與落點儀表板'!$C$15="必須採計",Y182&gt;0,IF('114成績輸入與落點儀表板'!$C$15="不可採計",Y182=0,TRUE)),IF('114成績輸入與落點儀表板'!$C$16="必須採計",Z182&gt;0,IF('114成績輸入與落點儀表板'!$C$16="不可採計",Z182=0,TRUE))),"✅ 符合","❌ 不符合")</f>
        <v>❌ 不符合</v>
      </c>
      <c r="L182" s="15">
        <v>0</v>
      </c>
      <c r="M182" s="15">
        <v>1</v>
      </c>
      <c r="N182" s="15">
        <v>1</v>
      </c>
      <c r="O182" s="15">
        <v>0</v>
      </c>
      <c r="P182" s="15">
        <v>0</v>
      </c>
      <c r="Q182" s="15">
        <v>0</v>
      </c>
      <c r="R182" s="15">
        <v>1</v>
      </c>
      <c r="S182" s="15">
        <v>1</v>
      </c>
      <c r="T182" s="15">
        <v>1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</row>
    <row r="183" spans="1:26" ht="15.75" customHeight="1" x14ac:dyDescent="0.3">
      <c r="A183" s="2" t="s">
        <v>551</v>
      </c>
      <c r="B183" s="13" t="s">
        <v>482</v>
      </c>
      <c r="C183" s="13" t="s">
        <v>139</v>
      </c>
      <c r="D183" s="12" t="s">
        <v>134</v>
      </c>
      <c r="E183" s="13" t="s">
        <v>547</v>
      </c>
      <c r="F183" s="2">
        <v>9</v>
      </c>
      <c r="G183" s="15">
        <v>271</v>
      </c>
      <c r="H183" s="7">
        <f>L183*'114成績輸入與落點儀表板'!$B$2+M183*'114成績輸入與落點儀表板'!$B$3+N183*'114成績輸入與落點儀表板'!$B$4+O183*'114成績輸入與落點儀表板'!$B$5+P183*'114成績輸入與落點儀表板'!$B$6+Q183*'114成績輸入與落點儀表板'!$B$7+R183*'114成績輸入與落點儀表板'!$B$8+S183*'114成績輸入與落點儀表板'!$B$9+T183*'114成績輸入與落點儀表板'!$B$10+U183*'114成績輸入與落點儀表板'!$B$11+V183*'114成績輸入與落點儀表板'!$B$12+W183*'114成績輸入與落點儀表板'!$B$13+X183*'114成績輸入與落點儀表板'!$B$14+Y183*'114成績輸入與落點儀表板'!$B$15+Z183*'114成績輸入與落點儀表板'!$B$16</f>
        <v>0</v>
      </c>
      <c r="I183" s="8">
        <f t="shared" si="4"/>
        <v>-271</v>
      </c>
      <c r="J183" s="2" t="str">
        <f t="shared" si="5"/>
        <v>FAIL</v>
      </c>
      <c r="K183" s="17" t="str">
        <f>IF(AND(IF('114成績輸入與落點儀表板'!$C$2="必須採計",L183&gt;0,IF('114成績輸入與落點儀表板'!$C$2="不可採計",L183=0,TRUE)),IF('114成績輸入與落點儀表板'!$C$3="必須採計",M183&gt;0,IF('114成績輸入與落點儀表板'!$C$3="不可採計",M183=0,TRUE)),IF('114成績輸入與落點儀表板'!$C$4="必須採計",N183&gt;0,IF('114成績輸入與落點儀表板'!$C$4="不可採計",N183=0,TRUE)),IF('114成績輸入與落點儀表板'!$C$5="必須採計",O183&gt;0,IF('114成績輸入與落點儀表板'!$C$5="不可採計",O183=0,TRUE)),IF('114成績輸入與落點儀表板'!$C$6="必須採計",P183&gt;0,IF('114成績輸入與落點儀表板'!$C$6="不可採計",P183=0,TRUE)),IF('114成績輸入與落點儀表板'!$C$7="必須採計",Q183&gt;0,IF('114成績輸入與落點儀表板'!$C$7="不可採計",Q183=0,TRUE)),IF('114成績輸入與落點儀表板'!$C$8="必須採計",R183&gt;0,IF('114成績輸入與落點儀表板'!$C$8="不可採計",R183=0,TRUE)),IF('114成績輸入與落點儀表板'!$C$9="必須採計",S183&gt;0,IF('114成績輸入與落點儀表板'!$C$9="不可採計",S183=0,TRUE)),IF('114成績輸入與落點儀表板'!$C$10="必須採計",T183&gt;0,IF('114成績輸入與落點儀表板'!$C$10="不可採計",T183=0,TRUE)),IF('114成績輸入與落點儀表板'!$C$11="必須採計",U183&gt;0,IF('114成績輸入與落點儀表板'!$C$11="不可採計",U183=0,TRUE)),IF('114成績輸入與落點儀表板'!$C$12="必須採計",V183&gt;0,IF('114成績輸入與落點儀表板'!$C$12="不可採計",V183=0,TRUE)),IF('114成績輸入與落點儀表板'!$C$13="必須採計",W183&gt;0,IF('114成績輸入與落點儀表板'!$C$13="不可採計",W183=0,TRUE)),IF('114成績輸入與落點儀表板'!$C$14="必須採計",X183&gt;0,IF('114成績輸入與落點儀表板'!$C$14="不可採計",X183=0,TRUE)),IF('114成績輸入與落點儀表板'!$C$15="必須採計",Y183&gt;0,IF('114成績輸入與落點儀表板'!$C$15="不可採計",Y183=0,TRUE)),IF('114成績輸入與落點儀表板'!$C$16="必須採計",Z183&gt;0,IF('114成績輸入與落點儀表板'!$C$16="不可採計",Z183=0,TRUE))),"✅ 符合","❌ 不符合")</f>
        <v>❌ 不符合</v>
      </c>
      <c r="L183" s="15">
        <v>0</v>
      </c>
      <c r="M183" s="15">
        <v>1</v>
      </c>
      <c r="N183" s="15">
        <v>1</v>
      </c>
      <c r="O183" s="15">
        <v>0</v>
      </c>
      <c r="P183" s="15">
        <v>0</v>
      </c>
      <c r="Q183" s="15">
        <v>0</v>
      </c>
      <c r="R183" s="15">
        <v>1</v>
      </c>
      <c r="S183" s="15">
        <v>1</v>
      </c>
      <c r="T183" s="15">
        <v>1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</row>
    <row r="184" spans="1:26" ht="15.75" customHeight="1" x14ac:dyDescent="0.3">
      <c r="A184" s="2" t="s">
        <v>553</v>
      </c>
      <c r="B184" s="13" t="s">
        <v>482</v>
      </c>
      <c r="C184" s="13" t="s">
        <v>549</v>
      </c>
      <c r="D184" s="12" t="s">
        <v>134</v>
      </c>
      <c r="E184" s="13" t="s">
        <v>550</v>
      </c>
      <c r="F184" s="2">
        <v>18</v>
      </c>
      <c r="G184" s="15">
        <v>276.75</v>
      </c>
      <c r="H184" s="7">
        <f>L184*'114成績輸入與落點儀表板'!$B$2+M184*'114成績輸入與落點儀表板'!$B$3+N184*'114成績輸入與落點儀表板'!$B$4+O184*'114成績輸入與落點儀表板'!$B$5+P184*'114成績輸入與落點儀表板'!$B$6+Q184*'114成績輸入與落點儀表板'!$B$7+R184*'114成績輸入與落點儀表板'!$B$8+S184*'114成績輸入與落點儀表板'!$B$9+T184*'114成績輸入與落點儀表板'!$B$10+U184*'114成績輸入與落點儀表板'!$B$11+V184*'114成績輸入與落點儀表板'!$B$12+W184*'114成績輸入與落點儀表板'!$B$13+X184*'114成績輸入與落點儀表板'!$B$14+Y184*'114成績輸入與落點儀表板'!$B$15+Z184*'114成績輸入與落點儀表板'!$B$16</f>
        <v>0</v>
      </c>
      <c r="I184" s="8">
        <f t="shared" si="4"/>
        <v>-276.75</v>
      </c>
      <c r="J184" s="2" t="str">
        <f t="shared" si="5"/>
        <v>FAIL</v>
      </c>
      <c r="K184" s="17" t="str">
        <f>IF(AND(IF('114成績輸入與落點儀表板'!$C$2="必須採計",L184&gt;0,IF('114成績輸入與落點儀表板'!$C$2="不可採計",L184=0,TRUE)),IF('114成績輸入與落點儀表板'!$C$3="必須採計",M184&gt;0,IF('114成績輸入與落點儀表板'!$C$3="不可採計",M184=0,TRUE)),IF('114成績輸入與落點儀表板'!$C$4="必須採計",N184&gt;0,IF('114成績輸入與落點儀表板'!$C$4="不可採計",N184=0,TRUE)),IF('114成績輸入與落點儀表板'!$C$5="必須採計",O184&gt;0,IF('114成績輸入與落點儀表板'!$C$5="不可採計",O184=0,TRUE)),IF('114成績輸入與落點儀表板'!$C$6="必須採計",P184&gt;0,IF('114成績輸入與落點儀表板'!$C$6="不可採計",P184=0,TRUE)),IF('114成績輸入與落點儀表板'!$C$7="必須採計",Q184&gt;0,IF('114成績輸入與落點儀表板'!$C$7="不可採計",Q184=0,TRUE)),IF('114成績輸入與落點儀表板'!$C$8="必須採計",R184&gt;0,IF('114成績輸入與落點儀表板'!$C$8="不可採計",R184=0,TRUE)),IF('114成績輸入與落點儀表板'!$C$9="必須採計",S184&gt;0,IF('114成績輸入與落點儀表板'!$C$9="不可採計",S184=0,TRUE)),IF('114成績輸入與落點儀表板'!$C$10="必須採計",T184&gt;0,IF('114成績輸入與落點儀表板'!$C$10="不可採計",T184=0,TRUE)),IF('114成績輸入與落點儀表板'!$C$11="必須採計",U184&gt;0,IF('114成績輸入與落點儀表板'!$C$11="不可採計",U184=0,TRUE)),IF('114成績輸入與落點儀表板'!$C$12="必須採計",V184&gt;0,IF('114成績輸入與落點儀表板'!$C$12="不可採計",V184=0,TRUE)),IF('114成績輸入與落點儀表板'!$C$13="必須採計",W184&gt;0,IF('114成績輸入與落點儀表板'!$C$13="不可採計",W184=0,TRUE)),IF('114成績輸入與落點儀表板'!$C$14="必須採計",X184&gt;0,IF('114成績輸入與落點儀表板'!$C$14="不可採計",X184=0,TRUE)),IF('114成績輸入與落點儀表板'!$C$15="必須採計",Y184&gt;0,IF('114成績輸入與落點儀表板'!$C$15="不可採計",Y184=0,TRUE)),IF('114成績輸入與落點儀表板'!$C$16="必須採計",Z184&gt;0,IF('114成績輸入與落點儀表板'!$C$16="不可採計",Z184=0,TRUE))),"✅ 符合","❌ 不符合")</f>
        <v>✅ 符合</v>
      </c>
      <c r="L184" s="15">
        <v>1</v>
      </c>
      <c r="M184" s="15">
        <v>1.25</v>
      </c>
      <c r="N184" s="15">
        <v>1</v>
      </c>
      <c r="O184" s="15">
        <v>0</v>
      </c>
      <c r="P184" s="15">
        <v>0</v>
      </c>
      <c r="Q184" s="15">
        <v>0</v>
      </c>
      <c r="R184" s="15">
        <v>0</v>
      </c>
      <c r="S184" s="15">
        <v>1.25</v>
      </c>
      <c r="T184" s="15">
        <v>1.25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</row>
    <row r="185" spans="1:26" ht="15.75" customHeight="1" x14ac:dyDescent="0.3">
      <c r="A185" s="2" t="s">
        <v>555</v>
      </c>
      <c r="B185" s="13" t="s">
        <v>482</v>
      </c>
      <c r="C185" s="13" t="s">
        <v>147</v>
      </c>
      <c r="D185" s="12" t="s">
        <v>134</v>
      </c>
      <c r="E185" s="13" t="s">
        <v>4105</v>
      </c>
      <c r="F185" s="2">
        <v>21</v>
      </c>
      <c r="G185" s="15">
        <v>266.5</v>
      </c>
      <c r="H185" s="7">
        <f>L185*'114成績輸入與落點儀表板'!$B$2+M185*'114成績輸入與落點儀表板'!$B$3+N185*'114成績輸入與落點儀表板'!$B$4+O185*'114成績輸入與落點儀表板'!$B$5+P185*'114成績輸入與落點儀表板'!$B$6+Q185*'114成績輸入與落點儀表板'!$B$7+R185*'114成績輸入與落點儀表板'!$B$8+S185*'114成績輸入與落點儀表板'!$B$9+T185*'114成績輸入與落點儀表板'!$B$10+U185*'114成績輸入與落點儀表板'!$B$11+V185*'114成績輸入與落點儀表板'!$B$12+W185*'114成績輸入與落點儀表板'!$B$13+X185*'114成績輸入與落點儀表板'!$B$14+Y185*'114成績輸入與落點儀表板'!$B$15+Z185*'114成績輸入與落點儀表板'!$B$16</f>
        <v>0</v>
      </c>
      <c r="I185" s="8">
        <f t="shared" si="4"/>
        <v>-266.5</v>
      </c>
      <c r="J185" s="2" t="str">
        <f t="shared" si="5"/>
        <v>FAIL</v>
      </c>
      <c r="K185" s="17" t="str">
        <f>IF(AND(IF('114成績輸入與落點儀表板'!$C$2="必須採計",L185&gt;0,IF('114成績輸入與落點儀表板'!$C$2="不可採計",L185=0,TRUE)),IF('114成績輸入與落點儀表板'!$C$3="必須採計",M185&gt;0,IF('114成績輸入與落點儀表板'!$C$3="不可採計",M185=0,TRUE)),IF('114成績輸入與落點儀表板'!$C$4="必須採計",N185&gt;0,IF('114成績輸入與落點儀表板'!$C$4="不可採計",N185=0,TRUE)),IF('114成績輸入與落點儀表板'!$C$5="必須採計",O185&gt;0,IF('114成績輸入與落點儀表板'!$C$5="不可採計",O185=0,TRUE)),IF('114成績輸入與落點儀表板'!$C$6="必須採計",P185&gt;0,IF('114成績輸入與落點儀表板'!$C$6="不可採計",P185=0,TRUE)),IF('114成績輸入與落點儀表板'!$C$7="必須採計",Q185&gt;0,IF('114成績輸入與落點儀表板'!$C$7="不可採計",Q185=0,TRUE)),IF('114成績輸入與落點儀表板'!$C$8="必須採計",R185&gt;0,IF('114成績輸入與落點儀表板'!$C$8="不可採計",R185=0,TRUE)),IF('114成績輸入與落點儀表板'!$C$9="必須採計",S185&gt;0,IF('114成績輸入與落點儀表板'!$C$9="不可採計",S185=0,TRUE)),IF('114成績輸入與落點儀表板'!$C$10="必須採計",T185&gt;0,IF('114成績輸入與落點儀表板'!$C$10="不可採計",T185=0,TRUE)),IF('114成績輸入與落點儀表板'!$C$11="必須採計",U185&gt;0,IF('114成績輸入與落點儀表板'!$C$11="不可採計",U185=0,TRUE)),IF('114成績輸入與落點儀表板'!$C$12="必須採計",V185&gt;0,IF('114成績輸入與落點儀表板'!$C$12="不可採計",V185=0,TRUE)),IF('114成績輸入與落點儀表板'!$C$13="必須採計",W185&gt;0,IF('114成績輸入與落點儀表板'!$C$13="不可採計",W185=0,TRUE)),IF('114成績輸入與落點儀表板'!$C$14="必須採計",X185&gt;0,IF('114成績輸入與落點儀表板'!$C$14="不可採計",X185=0,TRUE)),IF('114成績輸入與落點儀表板'!$C$15="必須採計",Y185&gt;0,IF('114成績輸入與落點儀表板'!$C$15="不可採計",Y185=0,TRUE)),IF('114成績輸入與落點儀表板'!$C$16="必須採計",Z185&gt;0,IF('114成績輸入與落點儀表板'!$C$16="不可採計",Z185=0,TRUE))),"✅ 符合","❌ 不符合")</f>
        <v>✅ 符合</v>
      </c>
      <c r="L185" s="15">
        <v>1</v>
      </c>
      <c r="M185" s="15">
        <v>1.5</v>
      </c>
      <c r="N185" s="15">
        <v>1</v>
      </c>
      <c r="O185" s="15">
        <v>0</v>
      </c>
      <c r="P185" s="15">
        <v>0</v>
      </c>
      <c r="Q185" s="15">
        <v>0</v>
      </c>
      <c r="R185" s="15">
        <v>0</v>
      </c>
      <c r="S185" s="15">
        <v>1</v>
      </c>
      <c r="T185" s="15">
        <v>1.5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</row>
    <row r="186" spans="1:26" ht="15.75" customHeight="1" x14ac:dyDescent="0.3">
      <c r="A186" s="2" t="s">
        <v>557</v>
      </c>
      <c r="B186" s="13" t="s">
        <v>482</v>
      </c>
      <c r="C186" s="13" t="s">
        <v>153</v>
      </c>
      <c r="D186" s="12" t="s">
        <v>134</v>
      </c>
      <c r="E186" s="13" t="s">
        <v>556</v>
      </c>
      <c r="F186" s="2">
        <v>17</v>
      </c>
      <c r="G186" s="15">
        <v>202</v>
      </c>
      <c r="H186" s="7">
        <f>L186*'114成績輸入與落點儀表板'!$B$2+M186*'114成績輸入與落點儀表板'!$B$3+N186*'114成績輸入與落點儀表板'!$B$4+O186*'114成績輸入與落點儀表板'!$B$5+P186*'114成績輸入與落點儀表板'!$B$6+Q186*'114成績輸入與落點儀表板'!$B$7+R186*'114成績輸入與落點儀表板'!$B$8+S186*'114成績輸入與落點儀表板'!$B$9+T186*'114成績輸入與落點儀表板'!$B$10+U186*'114成績輸入與落點儀表板'!$B$11+V186*'114成績輸入與落點儀表板'!$B$12+W186*'114成績輸入與落點儀表板'!$B$13+X186*'114成績輸入與落點儀表板'!$B$14+Y186*'114成績輸入與落點儀表板'!$B$15+Z186*'114成績輸入與落點儀表板'!$B$16</f>
        <v>0</v>
      </c>
      <c r="I186" s="8">
        <f t="shared" si="4"/>
        <v>-202</v>
      </c>
      <c r="J186" s="2" t="str">
        <f t="shared" si="5"/>
        <v>FAIL</v>
      </c>
      <c r="K186" s="17" t="str">
        <f>IF(AND(IF('114成績輸入與落點儀表板'!$C$2="必須採計",L186&gt;0,IF('114成績輸入與落點儀表板'!$C$2="不可採計",L186=0,TRUE)),IF('114成績輸入與落點儀表板'!$C$3="必須採計",M186&gt;0,IF('114成績輸入與落點儀表板'!$C$3="不可採計",M186=0,TRUE)),IF('114成績輸入與落點儀表板'!$C$4="必須採計",N186&gt;0,IF('114成績輸入與落點儀表板'!$C$4="不可採計",N186=0,TRUE)),IF('114成績輸入與落點儀表板'!$C$5="必須採計",O186&gt;0,IF('114成績輸入與落點儀表板'!$C$5="不可採計",O186=0,TRUE)),IF('114成績輸入與落點儀表板'!$C$6="必須採計",P186&gt;0,IF('114成績輸入與落點儀表板'!$C$6="不可採計",P186=0,TRUE)),IF('114成績輸入與落點儀表板'!$C$7="必須採計",Q186&gt;0,IF('114成績輸入與落點儀表板'!$C$7="不可採計",Q186=0,TRUE)),IF('114成績輸入與落點儀表板'!$C$8="必須採計",R186&gt;0,IF('114成績輸入與落點儀表板'!$C$8="不可採計",R186=0,TRUE)),IF('114成績輸入與落點儀表板'!$C$9="必須採計",S186&gt;0,IF('114成績輸入與落點儀表板'!$C$9="不可採計",S186=0,TRUE)),IF('114成績輸入與落點儀表板'!$C$10="必須採計",T186&gt;0,IF('114成績輸入與落點儀表板'!$C$10="不可採計",T186=0,TRUE)),IF('114成績輸入與落點儀表板'!$C$11="必須採計",U186&gt;0,IF('114成績輸入與落點儀表板'!$C$11="不可採計",U186=0,TRUE)),IF('114成績輸入與落點儀表板'!$C$12="必須採計",V186&gt;0,IF('114成績輸入與落點儀表板'!$C$12="不可採計",V186=0,TRUE)),IF('114成績輸入與落點儀表板'!$C$13="必須採計",W186&gt;0,IF('114成績輸入與落點儀表板'!$C$13="不可採計",W186=0,TRUE)),IF('114成績輸入與落點儀表板'!$C$14="必須採計",X186&gt;0,IF('114成績輸入與落點儀表板'!$C$14="不可採計",X186=0,TRUE)),IF('114成績輸入與落點儀表板'!$C$15="必須採計",Y186&gt;0,IF('114成績輸入與落點儀表板'!$C$15="不可採計",Y186=0,TRUE)),IF('114成績輸入與落點儀表板'!$C$16="必須採計",Z186&gt;0,IF('114成績輸入與落點儀表板'!$C$16="不可採計",Z186=0,TRUE))),"✅ 符合","❌ 不符合")</f>
        <v>✅ 符合</v>
      </c>
      <c r="L186" s="15">
        <v>1</v>
      </c>
      <c r="M186" s="15">
        <v>1</v>
      </c>
      <c r="N186" s="15">
        <v>0</v>
      </c>
      <c r="O186" s="15">
        <v>0</v>
      </c>
      <c r="P186" s="15">
        <v>1</v>
      </c>
      <c r="Q186" s="15">
        <v>0</v>
      </c>
      <c r="R186" s="15">
        <v>0</v>
      </c>
      <c r="S186" s="15">
        <v>0</v>
      </c>
      <c r="T186" s="15">
        <v>1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</row>
    <row r="187" spans="1:26" ht="15.75" customHeight="1" x14ac:dyDescent="0.3">
      <c r="A187" s="2" t="s">
        <v>559</v>
      </c>
      <c r="B187" s="6" t="s">
        <v>482</v>
      </c>
      <c r="C187" s="6" t="s">
        <v>150</v>
      </c>
      <c r="D187" s="12" t="s">
        <v>134</v>
      </c>
      <c r="E187" s="13" t="s">
        <v>554</v>
      </c>
      <c r="F187" s="2">
        <v>18</v>
      </c>
      <c r="G187" s="15">
        <v>255.75</v>
      </c>
      <c r="H187" s="7">
        <f>L187*'114成績輸入與落點儀表板'!$B$2+M187*'114成績輸入與落點儀表板'!$B$3+N187*'114成績輸入與落點儀表板'!$B$4+O187*'114成績輸入與落點儀表板'!$B$5+P187*'114成績輸入與落點儀表板'!$B$6+Q187*'114成績輸入與落點儀表板'!$B$7+R187*'114成績輸入與落點儀表板'!$B$8+S187*'114成績輸入與落點儀表板'!$B$9+T187*'114成績輸入與落點儀表板'!$B$10+U187*'114成績輸入與落點儀表板'!$B$11+V187*'114成績輸入與落點儀表板'!$B$12+W187*'114成績輸入與落點儀表板'!$B$13+X187*'114成績輸入與落點儀表板'!$B$14+Y187*'114成績輸入與落點儀表板'!$B$15+Z187*'114成績輸入與落點儀表板'!$B$16</f>
        <v>0</v>
      </c>
      <c r="I187" s="8">
        <f t="shared" si="4"/>
        <v>-255.75</v>
      </c>
      <c r="J187" s="2" t="str">
        <f t="shared" si="5"/>
        <v>FAIL</v>
      </c>
      <c r="K187" s="17" t="str">
        <f>IF(AND(IF('114成績輸入與落點儀表板'!$C$2="必須採計",L187&gt;0,IF('114成績輸入與落點儀表板'!$C$2="不可採計",L187=0,TRUE)),IF('114成績輸入與落點儀表板'!$C$3="必須採計",M187&gt;0,IF('114成績輸入與落點儀表板'!$C$3="不可採計",M187=0,TRUE)),IF('114成績輸入與落點儀表板'!$C$4="必須採計",N187&gt;0,IF('114成績輸入與落點儀表板'!$C$4="不可採計",N187=0,TRUE)),IF('114成績輸入與落點儀表板'!$C$5="必須採計",O187&gt;0,IF('114成績輸入與落點儀表板'!$C$5="不可採計",O187=0,TRUE)),IF('114成績輸入與落點儀表板'!$C$6="必須採計",P187&gt;0,IF('114成績輸入與落點儀表板'!$C$6="不可採計",P187=0,TRUE)),IF('114成績輸入與落點儀表板'!$C$7="必須採計",Q187&gt;0,IF('114成績輸入與落點儀表板'!$C$7="不可採計",Q187=0,TRUE)),IF('114成績輸入與落點儀表板'!$C$8="必須採計",R187&gt;0,IF('114成績輸入與落點儀表板'!$C$8="不可採計",R187=0,TRUE)),IF('114成績輸入與落點儀表板'!$C$9="必須採計",S187&gt;0,IF('114成績輸入與落點儀表板'!$C$9="不可採計",S187=0,TRUE)),IF('114成績輸入與落點儀表板'!$C$10="必須採計",T187&gt;0,IF('114成績輸入與落點儀表板'!$C$10="不可採計",T187=0,TRUE)),IF('114成績輸入與落點儀表板'!$C$11="必須採計",U187&gt;0,IF('114成績輸入與落點儀表板'!$C$11="不可採計",U187=0,TRUE)),IF('114成績輸入與落點儀表板'!$C$12="必須採計",V187&gt;0,IF('114成績輸入與落點儀表板'!$C$12="不可採計",V187=0,TRUE)),IF('114成績輸入與落點儀表板'!$C$13="必須採計",W187&gt;0,IF('114成績輸入與落點儀表板'!$C$13="不可採計",W187=0,TRUE)),IF('114成績輸入與落點儀表板'!$C$14="必須採計",X187&gt;0,IF('114成績輸入與落點儀表板'!$C$14="不可採計",X187=0,TRUE)),IF('114成績輸入與落點儀表板'!$C$15="必須採計",Y187&gt;0,IF('114成績輸入與落點儀表板'!$C$15="不可採計",Y187=0,TRUE)),IF('114成績輸入與落點儀表板'!$C$16="必須採計",Z187&gt;0,IF('114成績輸入與落點儀表板'!$C$16="不可採計",Z187=0,TRUE))),"✅ 符合","❌ 不符合")</f>
        <v>✅ 符合</v>
      </c>
      <c r="L187" s="15">
        <v>1</v>
      </c>
      <c r="M187" s="15">
        <v>1.25</v>
      </c>
      <c r="N187" s="15">
        <v>1</v>
      </c>
      <c r="O187" s="15">
        <v>0</v>
      </c>
      <c r="P187" s="15">
        <v>0</v>
      </c>
      <c r="Q187" s="15">
        <v>0</v>
      </c>
      <c r="R187" s="15">
        <v>1</v>
      </c>
      <c r="S187" s="15">
        <v>0</v>
      </c>
      <c r="T187" s="15">
        <v>1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</row>
    <row r="188" spans="1:26" ht="15.75" customHeight="1" x14ac:dyDescent="0.3">
      <c r="A188" s="2" t="s">
        <v>562</v>
      </c>
      <c r="B188" s="6" t="s">
        <v>482</v>
      </c>
      <c r="C188" s="6" t="s">
        <v>141</v>
      </c>
      <c r="D188" s="12" t="s">
        <v>134</v>
      </c>
      <c r="E188" s="13" t="s">
        <v>558</v>
      </c>
      <c r="F188" s="2">
        <v>15</v>
      </c>
      <c r="G188" s="15">
        <v>278.25</v>
      </c>
      <c r="H188" s="7">
        <f>L188*'114成績輸入與落點儀表板'!$B$2+M188*'114成績輸入與落點儀表板'!$B$3+N188*'114成績輸入與落點儀表板'!$B$4+O188*'114成績輸入與落點儀表板'!$B$5+P188*'114成績輸入與落點儀表板'!$B$6+Q188*'114成績輸入與落點儀表板'!$B$7+R188*'114成績輸入與落點儀表板'!$B$8+S188*'114成績輸入與落點儀表板'!$B$9+T188*'114成績輸入與落點儀表板'!$B$10+U188*'114成績輸入與落點儀表板'!$B$11+V188*'114成績輸入與落點儀表板'!$B$12+W188*'114成績輸入與落點儀表板'!$B$13+X188*'114成績輸入與落點儀表板'!$B$14+Y188*'114成績輸入與落點儀表板'!$B$15+Z188*'114成績輸入與落點儀表板'!$B$16</f>
        <v>0</v>
      </c>
      <c r="I188" s="8">
        <f t="shared" si="4"/>
        <v>-278.25</v>
      </c>
      <c r="J188" s="2" t="str">
        <f t="shared" si="5"/>
        <v>FAIL</v>
      </c>
      <c r="K188" s="17" t="str">
        <f>IF(AND(IF('114成績輸入與落點儀表板'!$C$2="必須採計",L188&gt;0,IF('114成績輸入與落點儀表板'!$C$2="不可採計",L188=0,TRUE)),IF('114成績輸入與落點儀表板'!$C$3="必須採計",M188&gt;0,IF('114成績輸入與落點儀表板'!$C$3="不可採計",M188=0,TRUE)),IF('114成績輸入與落點儀表板'!$C$4="必須採計",N188&gt;0,IF('114成績輸入與落點儀表板'!$C$4="不可採計",N188=0,TRUE)),IF('114成績輸入與落點儀表板'!$C$5="必須採計",O188&gt;0,IF('114成績輸入與落點儀表板'!$C$5="不可採計",O188=0,TRUE)),IF('114成績輸入與落點儀表板'!$C$6="必須採計",P188&gt;0,IF('114成績輸入與落點儀表板'!$C$6="不可採計",P188=0,TRUE)),IF('114成績輸入與落點儀表板'!$C$7="必須採計",Q188&gt;0,IF('114成績輸入與落點儀表板'!$C$7="不可採計",Q188=0,TRUE)),IF('114成績輸入與落點儀表板'!$C$8="必須採計",R188&gt;0,IF('114成績輸入與落點儀表板'!$C$8="不可採計",R188=0,TRUE)),IF('114成績輸入與落點儀表板'!$C$9="必須採計",S188&gt;0,IF('114成績輸入與落點儀表板'!$C$9="不可採計",S188=0,TRUE)),IF('114成績輸入與落點儀表板'!$C$10="必須採計",T188&gt;0,IF('114成績輸入與落點儀表板'!$C$10="不可採計",T188=0,TRUE)),IF('114成績輸入與落點儀表板'!$C$11="必須採計",U188&gt;0,IF('114成績輸入與落點儀表板'!$C$11="不可採計",U188=0,TRUE)),IF('114成績輸入與落點儀表板'!$C$12="必須採計",V188&gt;0,IF('114成績輸入與落點儀表板'!$C$12="不可採計",V188=0,TRUE)),IF('114成績輸入與落點儀表板'!$C$13="必須採計",W188&gt;0,IF('114成績輸入與落點儀表板'!$C$13="不可採計",W188=0,TRUE)),IF('114成績輸入與落點儀表板'!$C$14="必須採計",X188&gt;0,IF('114成績輸入與落點儀表板'!$C$14="不可採計",X188=0,TRUE)),IF('114成績輸入與落點儀表板'!$C$15="必須採計",Y188&gt;0,IF('114成績輸入與落點儀表板'!$C$15="不可採計",Y188=0,TRUE)),IF('114成績輸入與落點儀表板'!$C$16="必須採計",Z188&gt;0,IF('114成績輸入與落點儀表板'!$C$16="不可採計",Z188=0,TRUE))),"✅ 符合","❌ 不符合")</f>
        <v>✅ 符合</v>
      </c>
      <c r="L188" s="15">
        <v>1</v>
      </c>
      <c r="M188" s="15">
        <v>1</v>
      </c>
      <c r="N188" s="15">
        <v>1</v>
      </c>
      <c r="O188" s="15">
        <v>0</v>
      </c>
      <c r="P188" s="15">
        <v>0</v>
      </c>
      <c r="Q188" s="15">
        <v>0</v>
      </c>
      <c r="R188" s="15">
        <v>0</v>
      </c>
      <c r="S188" s="15">
        <v>1.25</v>
      </c>
      <c r="T188" s="15">
        <v>1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</row>
    <row r="189" spans="1:26" ht="15.75" customHeight="1" x14ac:dyDescent="0.3">
      <c r="A189" s="2" t="s">
        <v>565</v>
      </c>
      <c r="B189" s="6" t="s">
        <v>482</v>
      </c>
      <c r="C189" s="6" t="s">
        <v>560</v>
      </c>
      <c r="D189" s="12" t="s">
        <v>113</v>
      </c>
      <c r="E189" s="13" t="s">
        <v>561</v>
      </c>
      <c r="F189" s="2">
        <v>26</v>
      </c>
      <c r="G189" s="15">
        <v>222.75</v>
      </c>
      <c r="H189" s="7">
        <f>L189*'114成績輸入與落點儀表板'!$B$2+M189*'114成績輸入與落點儀表板'!$B$3+N189*'114成績輸入與落點儀表板'!$B$4+O189*'114成績輸入與落點儀表板'!$B$5+P189*'114成績輸入與落點儀表板'!$B$6+Q189*'114成績輸入與落點儀表板'!$B$7+R189*'114成績輸入與落點儀表板'!$B$8+S189*'114成績輸入與落點儀表板'!$B$9+T189*'114成績輸入與落點儀表板'!$B$10+U189*'114成績輸入與落點儀表板'!$B$11+V189*'114成績輸入與落點儀表板'!$B$12+W189*'114成績輸入與落點儀表板'!$B$13+X189*'114成績輸入與落點儀表板'!$B$14+Y189*'114成績輸入與落點儀表板'!$B$15+Z189*'114成績輸入與落點儀表板'!$B$16</f>
        <v>0</v>
      </c>
      <c r="I189" s="8">
        <f t="shared" si="4"/>
        <v>-222.75</v>
      </c>
      <c r="J189" s="2" t="str">
        <f t="shared" si="5"/>
        <v>FAIL</v>
      </c>
      <c r="K189" s="17" t="str">
        <f>IF(AND(IF('114成績輸入與落點儀表板'!$C$2="必須採計",L189&gt;0,IF('114成績輸入與落點儀表板'!$C$2="不可採計",L189=0,TRUE)),IF('114成績輸入與落點儀表板'!$C$3="必須採計",M189&gt;0,IF('114成績輸入與落點儀表板'!$C$3="不可採計",M189=0,TRUE)),IF('114成績輸入與落點儀表板'!$C$4="必須採計",N189&gt;0,IF('114成績輸入與落點儀表板'!$C$4="不可採計",N189=0,TRUE)),IF('114成績輸入與落點儀表板'!$C$5="必須採計",O189&gt;0,IF('114成績輸入與落點儀表板'!$C$5="不可採計",O189=0,TRUE)),IF('114成績輸入與落點儀表板'!$C$6="必須採計",P189&gt;0,IF('114成績輸入與落點儀表板'!$C$6="不可採計",P189=0,TRUE)),IF('114成績輸入與落點儀表板'!$C$7="必須採計",Q189&gt;0,IF('114成績輸入與落點儀表板'!$C$7="不可採計",Q189=0,TRUE)),IF('114成績輸入與落點儀表板'!$C$8="必須採計",R189&gt;0,IF('114成績輸入與落點儀表板'!$C$8="不可採計",R189=0,TRUE)),IF('114成績輸入與落點儀表板'!$C$9="必須採計",S189&gt;0,IF('114成績輸入與落點儀表板'!$C$9="不可採計",S189=0,TRUE)),IF('114成績輸入與落點儀表板'!$C$10="必須採計",T189&gt;0,IF('114成績輸入與落點儀表板'!$C$10="不可採計",T189=0,TRUE)),IF('114成績輸入與落點儀表板'!$C$11="必須採計",U189&gt;0,IF('114成績輸入與落點儀表板'!$C$11="不可採計",U189=0,TRUE)),IF('114成績輸入與落點儀表板'!$C$12="必須採計",V189&gt;0,IF('114成績輸入與落點儀表板'!$C$12="不可採計",V189=0,TRUE)),IF('114成績輸入與落點儀表板'!$C$13="必須採計",W189&gt;0,IF('114成績輸入與落點儀表板'!$C$13="不可採計",W189=0,TRUE)),IF('114成績輸入與落點儀表板'!$C$14="必須採計",X189&gt;0,IF('114成績輸入與落點儀表板'!$C$14="不可採計",X189=0,TRUE)),IF('114成績輸入與落點儀表板'!$C$15="必須採計",Y189&gt;0,IF('114成績輸入與落點儀表板'!$C$15="不可採計",Y189=0,TRUE)),IF('114成績輸入與落點儀表板'!$C$16="必須採計",Z189&gt;0,IF('114成績輸入與落點儀表板'!$C$16="不可採計",Z189=0,TRUE))),"✅ 符合","❌ 不符合")</f>
        <v>✅ 符合</v>
      </c>
      <c r="L189" s="15">
        <v>1.25</v>
      </c>
      <c r="M189" s="15">
        <v>1.25</v>
      </c>
      <c r="N189" s="15">
        <v>0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1</v>
      </c>
      <c r="V189" s="15">
        <v>0</v>
      </c>
      <c r="W189" s="15">
        <v>1</v>
      </c>
      <c r="X189" s="15">
        <v>0</v>
      </c>
      <c r="Y189" s="15">
        <v>0</v>
      </c>
      <c r="Z189" s="15">
        <v>0</v>
      </c>
    </row>
    <row r="190" spans="1:26" ht="15.75" customHeight="1" x14ac:dyDescent="0.3">
      <c r="A190" s="2" t="s">
        <v>567</v>
      </c>
      <c r="B190" s="13" t="s">
        <v>482</v>
      </c>
      <c r="C190" s="13" t="s">
        <v>4106</v>
      </c>
      <c r="D190" s="12" t="s">
        <v>121</v>
      </c>
      <c r="E190" s="13" t="s">
        <v>943</v>
      </c>
      <c r="F190" s="2">
        <v>13</v>
      </c>
      <c r="G190" s="15">
        <v>257.5</v>
      </c>
      <c r="H190" s="7">
        <f>L190*'114成績輸入與落點儀表板'!$B$2+M190*'114成績輸入與落點儀表板'!$B$3+N190*'114成績輸入與落點儀表板'!$B$4+O190*'114成績輸入與落點儀表板'!$B$5+P190*'114成績輸入與落點儀表板'!$B$6+Q190*'114成績輸入與落點儀表板'!$B$7+R190*'114成績輸入與落點儀表板'!$B$8+S190*'114成績輸入與落點儀表板'!$B$9+T190*'114成績輸入與落點儀表板'!$B$10+U190*'114成績輸入與落點儀表板'!$B$11+V190*'114成績輸入與落點儀表板'!$B$12+W190*'114成績輸入與落點儀表板'!$B$13+X190*'114成績輸入與落點儀表板'!$B$14+Y190*'114成績輸入與落點儀表板'!$B$15+Z190*'114成績輸入與落點儀表板'!$B$16</f>
        <v>0</v>
      </c>
      <c r="I190" s="8">
        <f t="shared" si="4"/>
        <v>-257.5</v>
      </c>
      <c r="J190" s="2" t="str">
        <f t="shared" si="5"/>
        <v>FAIL</v>
      </c>
      <c r="K190" s="17" t="str">
        <f>IF(AND(IF('114成績輸入與落點儀表板'!$C$2="必須採計",L190&gt;0,IF('114成績輸入與落點儀表板'!$C$2="不可採計",L190=0,TRUE)),IF('114成績輸入與落點儀表板'!$C$3="必須採計",M190&gt;0,IF('114成績輸入與落點儀表板'!$C$3="不可採計",M190=0,TRUE)),IF('114成績輸入與落點儀表板'!$C$4="必須採計",N190&gt;0,IF('114成績輸入與落點儀表板'!$C$4="不可採計",N190=0,TRUE)),IF('114成績輸入與落點儀表板'!$C$5="必須採計",O190&gt;0,IF('114成績輸入與落點儀表板'!$C$5="不可採計",O190=0,TRUE)),IF('114成績輸入與落點儀表板'!$C$6="必須採計",P190&gt;0,IF('114成績輸入與落點儀表板'!$C$6="不可採計",P190=0,TRUE)),IF('114成績輸入與落點儀表板'!$C$7="必須採計",Q190&gt;0,IF('114成績輸入與落點儀表板'!$C$7="不可採計",Q190=0,TRUE)),IF('114成績輸入與落點儀表板'!$C$8="必須採計",R190&gt;0,IF('114成績輸入與落點儀表板'!$C$8="不可採計",R190=0,TRUE)),IF('114成績輸入與落點儀表板'!$C$9="必須採計",S190&gt;0,IF('114成績輸入與落點儀表板'!$C$9="不可採計",S190=0,TRUE)),IF('114成績輸入與落點儀表板'!$C$10="必須採計",T190&gt;0,IF('114成績輸入與落點儀表板'!$C$10="不可採計",T190=0,TRUE)),IF('114成績輸入與落點儀表板'!$C$11="必須採計",U190&gt;0,IF('114成績輸入與落點儀表板'!$C$11="不可採計",U190=0,TRUE)),IF('114成績輸入與落點儀表板'!$C$12="必須採計",V190&gt;0,IF('114成績輸入與落點儀表板'!$C$12="不可採計",V190=0,TRUE)),IF('114成績輸入與落點儀表板'!$C$13="必須採計",W190&gt;0,IF('114成績輸入與落點儀表板'!$C$13="不可採計",W190=0,TRUE)),IF('114成績輸入與落點儀表板'!$C$14="必須採計",X190&gt;0,IF('114成績輸入與落點儀表板'!$C$14="不可採計",X190=0,TRUE)),IF('114成績輸入與落點儀表板'!$C$15="必須採計",Y190&gt;0,IF('114成績輸入與落點儀表板'!$C$15="不可採計",Y190=0,TRUE)),IF('114成績輸入與落點儀表板'!$C$16="必須採計",Z190&gt;0,IF('114成績輸入與落點儀表板'!$C$16="不可採計",Z190=0,TRUE))),"✅ 符合","❌ 不符合")</f>
        <v>✅ 符合</v>
      </c>
      <c r="L190" s="15">
        <v>1.5</v>
      </c>
      <c r="M190" s="15">
        <v>2</v>
      </c>
      <c r="N190" s="15">
        <v>2</v>
      </c>
      <c r="O190" s="15">
        <v>0</v>
      </c>
      <c r="P190" s="15">
        <v>0</v>
      </c>
      <c r="Q190" s="15">
        <v>0</v>
      </c>
      <c r="R190" s="15">
        <v>0</v>
      </c>
      <c r="S190" s="15">
        <v>0</v>
      </c>
      <c r="T190" s="15">
        <v>0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</row>
    <row r="191" spans="1:26" ht="15.75" customHeight="1" x14ac:dyDescent="0.3">
      <c r="A191" s="2" t="s">
        <v>569</v>
      </c>
      <c r="B191" s="13" t="s">
        <v>482</v>
      </c>
      <c r="C191" s="13" t="s">
        <v>4107</v>
      </c>
      <c r="D191" s="12" t="s">
        <v>121</v>
      </c>
      <c r="E191" s="13" t="s">
        <v>4108</v>
      </c>
      <c r="F191" s="2">
        <v>19</v>
      </c>
      <c r="G191" s="15">
        <v>321</v>
      </c>
      <c r="H191" s="7">
        <f>L191*'114成績輸入與落點儀表板'!$B$2+M191*'114成績輸入與落點儀表板'!$B$3+N191*'114成績輸入與落點儀表板'!$B$4+O191*'114成績輸入與落點儀表板'!$B$5+P191*'114成績輸入與落點儀表板'!$B$6+Q191*'114成績輸入與落點儀表板'!$B$7+R191*'114成績輸入與落點儀表板'!$B$8+S191*'114成績輸入與落點儀表板'!$B$9+T191*'114成績輸入與落點儀表板'!$B$10+U191*'114成績輸入與落點儀表板'!$B$11+V191*'114成績輸入與落點儀表板'!$B$12+W191*'114成績輸入與落點儀表板'!$B$13+X191*'114成績輸入與落點儀表板'!$B$14+Y191*'114成績輸入與落點儀表板'!$B$15+Z191*'114成績輸入與落點儀表板'!$B$16</f>
        <v>0</v>
      </c>
      <c r="I191" s="8">
        <f t="shared" si="4"/>
        <v>-321</v>
      </c>
      <c r="J191" s="2" t="str">
        <f t="shared" si="5"/>
        <v>FAIL</v>
      </c>
      <c r="K191" s="17" t="str">
        <f>IF(AND(IF('114成績輸入與落點儀表板'!$C$2="必須採計",L191&gt;0,IF('114成績輸入與落點儀表板'!$C$2="不可採計",L191=0,TRUE)),IF('114成績輸入與落點儀表板'!$C$3="必須採計",M191&gt;0,IF('114成績輸入與落點儀表板'!$C$3="不可採計",M191=0,TRUE)),IF('114成績輸入與落點儀表板'!$C$4="必須採計",N191&gt;0,IF('114成績輸入與落點儀表板'!$C$4="不可採計",N191=0,TRUE)),IF('114成績輸入與落點儀表板'!$C$5="必須採計",O191&gt;0,IF('114成績輸入與落點儀表板'!$C$5="不可採計",O191=0,TRUE)),IF('114成績輸入與落點儀表板'!$C$6="必須採計",P191&gt;0,IF('114成績輸入與落點儀表板'!$C$6="不可採計",P191=0,TRUE)),IF('114成績輸入與落點儀表板'!$C$7="必須採計",Q191&gt;0,IF('114成績輸入與落點儀表板'!$C$7="不可採計",Q191=0,TRUE)),IF('114成績輸入與落點儀表板'!$C$8="必須採計",R191&gt;0,IF('114成績輸入與落點儀表板'!$C$8="不可採計",R191=0,TRUE)),IF('114成績輸入與落點儀表板'!$C$9="必須採計",S191&gt;0,IF('114成績輸入與落點儀表板'!$C$9="不可採計",S191=0,TRUE)),IF('114成績輸入與落點儀表板'!$C$10="必須採計",T191&gt;0,IF('114成績輸入與落點儀表板'!$C$10="不可採計",T191=0,TRUE)),IF('114成績輸入與落點儀表板'!$C$11="必須採計",U191&gt;0,IF('114成績輸入與落點儀表板'!$C$11="不可採計",U191=0,TRUE)),IF('114成績輸入與落點儀表板'!$C$12="必須採計",V191&gt;0,IF('114成績輸入與落點儀表板'!$C$12="不可採計",V191=0,TRUE)),IF('114成績輸入與落點儀表板'!$C$13="必須採計",W191&gt;0,IF('114成績輸入與落點儀表板'!$C$13="不可採計",W191=0,TRUE)),IF('114成績輸入與落點儀表板'!$C$14="必須採計",X191&gt;0,IF('114成績輸入與落點儀表板'!$C$14="不可採計",X191=0,TRUE)),IF('114成績輸入與落點儀表板'!$C$15="必須採計",Y191&gt;0,IF('114成績輸入與落點儀表板'!$C$15="不可採計",Y191=0,TRUE)),IF('114成績輸入與落點儀表板'!$C$16="必須採計",Z191&gt;0,IF('114成績輸入與落點儀表板'!$C$16="不可採計",Z191=0,TRUE))),"✅ 符合","❌ 不符合")</f>
        <v>✅ 符合</v>
      </c>
      <c r="L191" s="15">
        <v>1</v>
      </c>
      <c r="M191" s="15">
        <v>2</v>
      </c>
      <c r="N191" s="15">
        <v>0</v>
      </c>
      <c r="O191" s="15">
        <v>0</v>
      </c>
      <c r="P191" s="15">
        <v>2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2</v>
      </c>
      <c r="X191" s="15">
        <v>0</v>
      </c>
      <c r="Y191" s="15">
        <v>0</v>
      </c>
      <c r="Z191" s="15">
        <v>0</v>
      </c>
    </row>
    <row r="192" spans="1:26" ht="15.75" customHeight="1" x14ac:dyDescent="0.3">
      <c r="A192" s="2" t="s">
        <v>570</v>
      </c>
      <c r="B192" s="13" t="s">
        <v>482</v>
      </c>
      <c r="C192" s="13" t="s">
        <v>400</v>
      </c>
      <c r="D192" s="12" t="s">
        <v>113</v>
      </c>
      <c r="E192" s="13" t="s">
        <v>566</v>
      </c>
      <c r="F192" s="2">
        <v>45</v>
      </c>
      <c r="G192" s="15">
        <v>294</v>
      </c>
      <c r="H192" s="7">
        <f>L192*'114成績輸入與落點儀表板'!$B$2+M192*'114成績輸入與落點儀表板'!$B$3+N192*'114成績輸入與落點儀表板'!$B$4+O192*'114成績輸入與落點儀表板'!$B$5+P192*'114成績輸入與落點儀表板'!$B$6+Q192*'114成績輸入與落點儀表板'!$B$7+R192*'114成績輸入與落點儀表板'!$B$8+S192*'114成績輸入與落點儀表板'!$B$9+T192*'114成績輸入與落點儀表板'!$B$10+U192*'114成績輸入與落點儀表板'!$B$11+V192*'114成績輸入與落點儀表板'!$B$12+W192*'114成績輸入與落點儀表板'!$B$13+X192*'114成績輸入與落點儀表板'!$B$14+Y192*'114成績輸入與落點儀表板'!$B$15+Z192*'114成績輸入與落點儀表板'!$B$16</f>
        <v>0</v>
      </c>
      <c r="I192" s="8">
        <f t="shared" si="4"/>
        <v>-294</v>
      </c>
      <c r="J192" s="2" t="str">
        <f t="shared" si="5"/>
        <v>FAIL</v>
      </c>
      <c r="K192" s="17" t="str">
        <f>IF(AND(IF('114成績輸入與落點儀表板'!$C$2="必須採計",L192&gt;0,IF('114成績輸入與落點儀表板'!$C$2="不可採計",L192=0,TRUE)),IF('114成績輸入與落點儀表板'!$C$3="必須採計",M192&gt;0,IF('114成績輸入與落點儀表板'!$C$3="不可採計",M192=0,TRUE)),IF('114成績輸入與落點儀表板'!$C$4="必須採計",N192&gt;0,IF('114成績輸入與落點儀表板'!$C$4="不可採計",N192=0,TRUE)),IF('114成績輸入與落點儀表板'!$C$5="必須採計",O192&gt;0,IF('114成績輸入與落點儀表板'!$C$5="不可採計",O192=0,TRUE)),IF('114成績輸入與落點儀表板'!$C$6="必須採計",P192&gt;0,IF('114成績輸入與落點儀表板'!$C$6="不可採計",P192=0,TRUE)),IF('114成績輸入與落點儀表板'!$C$7="必須採計",Q192&gt;0,IF('114成績輸入與落點儀表板'!$C$7="不可採計",Q192=0,TRUE)),IF('114成績輸入與落點儀表板'!$C$8="必須採計",R192&gt;0,IF('114成績輸入與落點儀表板'!$C$8="不可採計",R192=0,TRUE)),IF('114成績輸入與落點儀表板'!$C$9="必須採計",S192&gt;0,IF('114成績輸入與落點儀表板'!$C$9="不可採計",S192=0,TRUE)),IF('114成績輸入與落點儀表板'!$C$10="必須採計",T192&gt;0,IF('114成績輸入與落點儀表板'!$C$10="不可採計",T192=0,TRUE)),IF('114成績輸入與落點儀表板'!$C$11="必須採計",U192&gt;0,IF('114成績輸入與落點儀表板'!$C$11="不可採計",U192=0,TRUE)),IF('114成績輸入與落點儀表板'!$C$12="必須採計",V192&gt;0,IF('114成績輸入與落點儀表板'!$C$12="不可採計",V192=0,TRUE)),IF('114成績輸入與落點儀表板'!$C$13="必須採計",W192&gt;0,IF('114成績輸入與落點儀表板'!$C$13="不可採計",W192=0,TRUE)),IF('114成績輸入與落點儀表板'!$C$14="必須採計",X192&gt;0,IF('114成績輸入與落點儀表板'!$C$14="不可採計",X192=0,TRUE)),IF('114成績輸入與落點儀表板'!$C$15="必須採計",Y192&gt;0,IF('114成績輸入與落點儀表板'!$C$15="不可採計",Y192=0,TRUE)),IF('114成績輸入與落點儀表板'!$C$16="必須採計",Z192&gt;0,IF('114成績輸入與落點儀表板'!$C$16="不可採計",Z192=0,TRUE))),"✅ 符合","❌ 不符合")</f>
        <v>✅ 符合</v>
      </c>
      <c r="L192" s="15">
        <v>1.5</v>
      </c>
      <c r="M192" s="15">
        <v>1</v>
      </c>
      <c r="N192" s="15">
        <v>0</v>
      </c>
      <c r="O192" s="15">
        <v>0</v>
      </c>
      <c r="P192" s="15">
        <v>0</v>
      </c>
      <c r="Q192" s="15">
        <v>1</v>
      </c>
      <c r="R192" s="15">
        <v>0</v>
      </c>
      <c r="S192" s="15">
        <v>0</v>
      </c>
      <c r="T192" s="15">
        <v>0</v>
      </c>
      <c r="U192" s="15">
        <v>1</v>
      </c>
      <c r="V192" s="15">
        <v>0</v>
      </c>
      <c r="W192" s="15">
        <v>1.5</v>
      </c>
      <c r="X192" s="15">
        <v>0</v>
      </c>
      <c r="Y192" s="15">
        <v>0</v>
      </c>
      <c r="Z192" s="15">
        <v>0</v>
      </c>
    </row>
    <row r="193" spans="1:26" ht="15.75" customHeight="1" x14ac:dyDescent="0.3">
      <c r="A193" s="2" t="s">
        <v>572</v>
      </c>
      <c r="B193" s="13" t="s">
        <v>482</v>
      </c>
      <c r="C193" s="13" t="s">
        <v>98</v>
      </c>
      <c r="D193" s="12" t="s">
        <v>99</v>
      </c>
      <c r="E193" s="13" t="s">
        <v>568</v>
      </c>
      <c r="F193" s="2">
        <v>37</v>
      </c>
      <c r="G193" s="15">
        <v>276.5</v>
      </c>
      <c r="H193" s="7">
        <f>L193*'114成績輸入與落點儀表板'!$B$2+M193*'114成績輸入與落點儀表板'!$B$3+N193*'114成績輸入與落點儀表板'!$B$4+O193*'114成績輸入與落點儀表板'!$B$5+P193*'114成績輸入與落點儀表板'!$B$6+Q193*'114成績輸入與落點儀表板'!$B$7+R193*'114成績輸入與落點儀表板'!$B$8+S193*'114成績輸入與落點儀表板'!$B$9+T193*'114成績輸入與落點儀表板'!$B$10+U193*'114成績輸入與落點儀表板'!$B$11+V193*'114成績輸入與落點儀表板'!$B$12+W193*'114成績輸入與落點儀表板'!$B$13+X193*'114成績輸入與落點儀表板'!$B$14+Y193*'114成績輸入與落點儀表板'!$B$15+Z193*'114成績輸入與落點儀表板'!$B$16</f>
        <v>0</v>
      </c>
      <c r="I193" s="8">
        <f t="shared" si="4"/>
        <v>-276.5</v>
      </c>
      <c r="J193" s="2" t="str">
        <f t="shared" si="5"/>
        <v>FAIL</v>
      </c>
      <c r="K193" s="17" t="str">
        <f>IF(AND(IF('114成績輸入與落點儀表板'!$C$2="必須採計",L193&gt;0,IF('114成績輸入與落點儀表板'!$C$2="不可採計",L193=0,TRUE)),IF('114成績輸入與落點儀表板'!$C$3="必須採計",M193&gt;0,IF('114成績輸入與落點儀表板'!$C$3="不可採計",M193=0,TRUE)),IF('114成績輸入與落點儀表板'!$C$4="必須採計",N193&gt;0,IF('114成績輸入與落點儀表板'!$C$4="不可採計",N193=0,TRUE)),IF('114成績輸入與落點儀表板'!$C$5="必須採計",O193&gt;0,IF('114成績輸入與落點儀表板'!$C$5="不可採計",O193=0,TRUE)),IF('114成績輸入與落點儀表板'!$C$6="必須採計",P193&gt;0,IF('114成績輸入與落點儀表板'!$C$6="不可採計",P193=0,TRUE)),IF('114成績輸入與落點儀表板'!$C$7="必須採計",Q193&gt;0,IF('114成績輸入與落點儀表板'!$C$7="不可採計",Q193=0,TRUE)),IF('114成績輸入與落點儀表板'!$C$8="必須採計",R193&gt;0,IF('114成績輸入與落點儀表板'!$C$8="不可採計",R193=0,TRUE)),IF('114成績輸入與落點儀表板'!$C$9="必須採計",S193&gt;0,IF('114成績輸入與落點儀表板'!$C$9="不可採計",S193=0,TRUE)),IF('114成績輸入與落點儀表板'!$C$10="必須採計",T193&gt;0,IF('114成績輸入與落點儀表板'!$C$10="不可採計",T193=0,TRUE)),IF('114成績輸入與落點儀表板'!$C$11="必須採計",U193&gt;0,IF('114成績輸入與落點儀表板'!$C$11="不可採計",U193=0,TRUE)),IF('114成績輸入與落點儀表板'!$C$12="必須採計",V193&gt;0,IF('114成績輸入與落點儀表板'!$C$12="不可採計",V193=0,TRUE)),IF('114成績輸入與落點儀表板'!$C$13="必須採計",W193&gt;0,IF('114成績輸入與落點儀表板'!$C$13="不可採計",W193=0,TRUE)),IF('114成績輸入與落點儀表板'!$C$14="必須採計",X193&gt;0,IF('114成績輸入與落點儀表板'!$C$14="不可採計",X193=0,TRUE)),IF('114成績輸入與落點儀表板'!$C$15="必須採計",Y193&gt;0,IF('114成績輸入與落點儀表板'!$C$15="不可採計",Y193=0,TRUE)),IF('114成績輸入與落點儀表板'!$C$16="必須採計",Z193&gt;0,IF('114成績輸入與落點儀表板'!$C$16="不可採計",Z193=0,TRUE))),"✅ 符合","❌ 不符合")</f>
        <v>✅ 符合</v>
      </c>
      <c r="L193" s="15">
        <v>1</v>
      </c>
      <c r="M193" s="15">
        <v>1.5</v>
      </c>
      <c r="N193" s="15">
        <v>1.5</v>
      </c>
      <c r="O193" s="15">
        <v>0</v>
      </c>
      <c r="P193" s="15">
        <v>0</v>
      </c>
      <c r="Q193" s="15">
        <v>0</v>
      </c>
      <c r="R193" s="15">
        <v>0</v>
      </c>
      <c r="S193" s="15">
        <v>1</v>
      </c>
      <c r="T193" s="15">
        <v>1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</row>
    <row r="194" spans="1:26" ht="15.75" customHeight="1" x14ac:dyDescent="0.3">
      <c r="A194" s="2" t="s">
        <v>573</v>
      </c>
      <c r="B194" s="13" t="s">
        <v>482</v>
      </c>
      <c r="C194" s="13" t="s">
        <v>242</v>
      </c>
      <c r="D194" s="12" t="s">
        <v>103</v>
      </c>
      <c r="E194" s="13" t="s">
        <v>437</v>
      </c>
      <c r="F194" s="2">
        <v>52</v>
      </c>
      <c r="G194" s="15">
        <v>209</v>
      </c>
      <c r="H194" s="7">
        <f>L194*'114成績輸入與落點儀表板'!$B$2+M194*'114成績輸入與落點儀表板'!$B$3+N194*'114成績輸入與落點儀表板'!$B$4+O194*'114成績輸入與落點儀表板'!$B$5+P194*'114成績輸入與落點儀表板'!$B$6+Q194*'114成績輸入與落點儀表板'!$B$7+R194*'114成績輸入與落點儀表板'!$B$8+S194*'114成績輸入與落點儀表板'!$B$9+T194*'114成績輸入與落點儀表板'!$B$10+U194*'114成績輸入與落點儀表板'!$B$11+V194*'114成績輸入與落點儀表板'!$B$12+W194*'114成績輸入與落點儀表板'!$B$13+X194*'114成績輸入與落點儀表板'!$B$14+Y194*'114成績輸入與落點儀表板'!$B$15+Z194*'114成績輸入與落點儀表板'!$B$16</f>
        <v>0</v>
      </c>
      <c r="I194" s="8">
        <f t="shared" ref="I194:I257" si="6">IF(G194="","",H194-G194)</f>
        <v>-209</v>
      </c>
      <c r="J194" s="2" t="str">
        <f t="shared" ref="J194:J257" si="7">IF(G194="","無錄取資料",IF(I194&gt;=0,"PASS","FAIL"))</f>
        <v>FAIL</v>
      </c>
      <c r="K194" s="17" t="str">
        <f>IF(AND(IF('114成績輸入與落點儀表板'!$C$2="必須採計",L194&gt;0,IF('114成績輸入與落點儀表板'!$C$2="不可採計",L194=0,TRUE)),IF('114成績輸入與落點儀表板'!$C$3="必須採計",M194&gt;0,IF('114成績輸入與落點儀表板'!$C$3="不可採計",M194=0,TRUE)),IF('114成績輸入與落點儀表板'!$C$4="必須採計",N194&gt;0,IF('114成績輸入與落點儀表板'!$C$4="不可採計",N194=0,TRUE)),IF('114成績輸入與落點儀表板'!$C$5="必須採計",O194&gt;0,IF('114成績輸入與落點儀表板'!$C$5="不可採計",O194=0,TRUE)),IF('114成績輸入與落點儀表板'!$C$6="必須採計",P194&gt;0,IF('114成績輸入與落點儀表板'!$C$6="不可採計",P194=0,TRUE)),IF('114成績輸入與落點儀表板'!$C$7="必須採計",Q194&gt;0,IF('114成績輸入與落點儀表板'!$C$7="不可採計",Q194=0,TRUE)),IF('114成績輸入與落點儀表板'!$C$8="必須採計",R194&gt;0,IF('114成績輸入與落點儀表板'!$C$8="不可採計",R194=0,TRUE)),IF('114成績輸入與落點儀表板'!$C$9="必須採計",S194&gt;0,IF('114成績輸入與落點儀表板'!$C$9="不可採計",S194=0,TRUE)),IF('114成績輸入與落點儀表板'!$C$10="必須採計",T194&gt;0,IF('114成績輸入與落點儀表板'!$C$10="不可採計",T194=0,TRUE)),IF('114成績輸入與落點儀表板'!$C$11="必須採計",U194&gt;0,IF('114成績輸入與落點儀表板'!$C$11="不可採計",U194=0,TRUE)),IF('114成績輸入與落點儀表板'!$C$12="必須採計",V194&gt;0,IF('114成績輸入與落點儀表板'!$C$12="不可採計",V194=0,TRUE)),IF('114成績輸入與落點儀表板'!$C$13="必須採計",W194&gt;0,IF('114成績輸入與落點儀表板'!$C$13="不可採計",W194=0,TRUE)),IF('114成績輸入與落點儀表板'!$C$14="必須採計",X194&gt;0,IF('114成績輸入與落點儀表板'!$C$14="不可採計",X194=0,TRUE)),IF('114成績輸入與落點儀表板'!$C$15="必須採計",Y194&gt;0,IF('114成績輸入與落點儀表板'!$C$15="不可採計",Y194=0,TRUE)),IF('114成績輸入與落點儀表板'!$C$16="必須採計",Z194&gt;0,IF('114成績輸入與落點儀表板'!$C$16="不可採計",Z194=0,TRUE))),"✅ 符合","❌ 不符合")</f>
        <v>❌ 不符合</v>
      </c>
      <c r="L194" s="15">
        <v>0</v>
      </c>
      <c r="M194" s="15">
        <v>1</v>
      </c>
      <c r="N194" s="15">
        <v>1</v>
      </c>
      <c r="O194" s="15">
        <v>0</v>
      </c>
      <c r="P194" s="15">
        <v>0</v>
      </c>
      <c r="Q194" s="15">
        <v>0</v>
      </c>
      <c r="R194" s="15">
        <v>1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</row>
    <row r="195" spans="1:26" ht="15.75" customHeight="1" x14ac:dyDescent="0.3">
      <c r="A195" s="2" t="s">
        <v>576</v>
      </c>
      <c r="B195" s="13" t="s">
        <v>482</v>
      </c>
      <c r="C195" s="13" t="s">
        <v>571</v>
      </c>
      <c r="D195" s="12" t="s">
        <v>103</v>
      </c>
      <c r="E195" s="13" t="s">
        <v>437</v>
      </c>
      <c r="F195" s="2">
        <v>5</v>
      </c>
      <c r="G195" s="15">
        <v>213</v>
      </c>
      <c r="H195" s="7">
        <f>L195*'114成績輸入與落點儀表板'!$B$2+M195*'114成績輸入與落點儀表板'!$B$3+N195*'114成績輸入與落點儀表板'!$B$4+O195*'114成績輸入與落點儀表板'!$B$5+P195*'114成績輸入與落點儀表板'!$B$6+Q195*'114成績輸入與落點儀表板'!$B$7+R195*'114成績輸入與落點儀表板'!$B$8+S195*'114成績輸入與落點儀表板'!$B$9+T195*'114成績輸入與落點儀表板'!$B$10+U195*'114成績輸入與落點儀表板'!$B$11+V195*'114成績輸入與落點儀表板'!$B$12+W195*'114成績輸入與落點儀表板'!$B$13+X195*'114成績輸入與落點儀表板'!$B$14+Y195*'114成績輸入與落點儀表板'!$B$15+Z195*'114成績輸入與落點儀表板'!$B$16</f>
        <v>0</v>
      </c>
      <c r="I195" s="8">
        <f t="shared" si="6"/>
        <v>-213</v>
      </c>
      <c r="J195" s="2" t="str">
        <f t="shared" si="7"/>
        <v>FAIL</v>
      </c>
      <c r="K195" s="17" t="str">
        <f>IF(AND(IF('114成績輸入與落點儀表板'!$C$2="必須採計",L195&gt;0,IF('114成績輸入與落點儀表板'!$C$2="不可採計",L195=0,TRUE)),IF('114成績輸入與落點儀表板'!$C$3="必須採計",M195&gt;0,IF('114成績輸入與落點儀表板'!$C$3="不可採計",M195=0,TRUE)),IF('114成績輸入與落點儀表板'!$C$4="必須採計",N195&gt;0,IF('114成績輸入與落點儀表板'!$C$4="不可採計",N195=0,TRUE)),IF('114成績輸入與落點儀表板'!$C$5="必須採計",O195&gt;0,IF('114成績輸入與落點儀表板'!$C$5="不可採計",O195=0,TRUE)),IF('114成績輸入與落點儀表板'!$C$6="必須採計",P195&gt;0,IF('114成績輸入與落點儀表板'!$C$6="不可採計",P195=0,TRUE)),IF('114成績輸入與落點儀表板'!$C$7="必須採計",Q195&gt;0,IF('114成績輸入與落點儀表板'!$C$7="不可採計",Q195=0,TRUE)),IF('114成績輸入與落點儀表板'!$C$8="必須採計",R195&gt;0,IF('114成績輸入與落點儀表板'!$C$8="不可採計",R195=0,TRUE)),IF('114成績輸入與落點儀表板'!$C$9="必須採計",S195&gt;0,IF('114成績輸入與落點儀表板'!$C$9="不可採計",S195=0,TRUE)),IF('114成績輸入與落點儀表板'!$C$10="必須採計",T195&gt;0,IF('114成績輸入與落點儀表板'!$C$10="不可採計",T195=0,TRUE)),IF('114成績輸入與落點儀表板'!$C$11="必須採計",U195&gt;0,IF('114成績輸入與落點儀表板'!$C$11="不可採計",U195=0,TRUE)),IF('114成績輸入與落點儀表板'!$C$12="必須採計",V195&gt;0,IF('114成績輸入與落點儀表板'!$C$12="不可採計",V195=0,TRUE)),IF('114成績輸入與落點儀表板'!$C$13="必須採計",W195&gt;0,IF('114成績輸入與落點儀表板'!$C$13="不可採計",W195=0,TRUE)),IF('114成績輸入與落點儀表板'!$C$14="必須採計",X195&gt;0,IF('114成績輸入與落點儀表板'!$C$14="不可採計",X195=0,TRUE)),IF('114成績輸入與落點儀表板'!$C$15="必須採計",Y195&gt;0,IF('114成績輸入與落點儀表板'!$C$15="不可採計",Y195=0,TRUE)),IF('114成績輸入與落點儀表板'!$C$16="必須採計",Z195&gt;0,IF('114成績輸入與落點儀表板'!$C$16="不可採計",Z195=0,TRUE))),"✅ 符合","❌ 不符合")</f>
        <v>❌ 不符合</v>
      </c>
      <c r="L195" s="15">
        <v>0</v>
      </c>
      <c r="M195" s="15">
        <v>1</v>
      </c>
      <c r="N195" s="15">
        <v>1</v>
      </c>
      <c r="O195" s="15">
        <v>0</v>
      </c>
      <c r="P195" s="15">
        <v>0</v>
      </c>
      <c r="Q195" s="15">
        <v>0</v>
      </c>
      <c r="R195" s="15">
        <v>1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</row>
    <row r="196" spans="1:26" ht="15.75" customHeight="1" x14ac:dyDescent="0.3">
      <c r="A196" s="2" t="s">
        <v>579</v>
      </c>
      <c r="B196" s="13" t="s">
        <v>482</v>
      </c>
      <c r="C196" s="13" t="s">
        <v>245</v>
      </c>
      <c r="D196" s="12" t="s">
        <v>73</v>
      </c>
      <c r="E196" s="13" t="s">
        <v>338</v>
      </c>
      <c r="F196" s="2">
        <v>48</v>
      </c>
      <c r="G196" s="15">
        <v>255</v>
      </c>
      <c r="H196" s="7">
        <f>L196*'114成績輸入與落點儀表板'!$B$2+M196*'114成績輸入與落點儀表板'!$B$3+N196*'114成績輸入與落點儀表板'!$B$4+O196*'114成績輸入與落點儀表板'!$B$5+P196*'114成績輸入與落點儀表板'!$B$6+Q196*'114成績輸入與落點儀表板'!$B$7+R196*'114成績輸入與落點儀表板'!$B$8+S196*'114成績輸入與落點儀表板'!$B$9+T196*'114成績輸入與落點儀表板'!$B$10+U196*'114成績輸入與落點儀表板'!$B$11+V196*'114成績輸入與落點儀表板'!$B$12+W196*'114成績輸入與落點儀表板'!$B$13+X196*'114成績輸入與落點儀表板'!$B$14+Y196*'114成績輸入與落點儀表板'!$B$15+Z196*'114成績輸入與落點儀表板'!$B$16</f>
        <v>0</v>
      </c>
      <c r="I196" s="8">
        <f t="shared" si="6"/>
        <v>-255</v>
      </c>
      <c r="J196" s="2" t="str">
        <f t="shared" si="7"/>
        <v>FAIL</v>
      </c>
      <c r="K196" s="17" t="str">
        <f>IF(AND(IF('114成績輸入與落點儀表板'!$C$2="必須採計",L196&gt;0,IF('114成績輸入與落點儀表板'!$C$2="不可採計",L196=0,TRUE)),IF('114成績輸入與落點儀表板'!$C$3="必須採計",M196&gt;0,IF('114成績輸入與落點儀表板'!$C$3="不可採計",M196=0,TRUE)),IF('114成績輸入與落點儀表板'!$C$4="必須採計",N196&gt;0,IF('114成績輸入與落點儀表板'!$C$4="不可採計",N196=0,TRUE)),IF('114成績輸入與落點儀表板'!$C$5="必須採計",O196&gt;0,IF('114成績輸入與落點儀表板'!$C$5="不可採計",O196=0,TRUE)),IF('114成績輸入與落點儀表板'!$C$6="必須採計",P196&gt;0,IF('114成績輸入與落點儀表板'!$C$6="不可採計",P196=0,TRUE)),IF('114成績輸入與落點儀表板'!$C$7="必須採計",Q196&gt;0,IF('114成績輸入與落點儀表板'!$C$7="不可採計",Q196=0,TRUE)),IF('114成績輸入與落點儀表板'!$C$8="必須採計",R196&gt;0,IF('114成績輸入與落點儀表板'!$C$8="不可採計",R196=0,TRUE)),IF('114成績輸入與落點儀表板'!$C$9="必須採計",S196&gt;0,IF('114成績輸入與落點儀表板'!$C$9="不可採計",S196=0,TRUE)),IF('114成績輸入與落點儀表板'!$C$10="必須採計",T196&gt;0,IF('114成績輸入與落點儀表板'!$C$10="不可採計",T196=0,TRUE)),IF('114成績輸入與落點儀表板'!$C$11="必須採計",U196&gt;0,IF('114成績輸入與落點儀表板'!$C$11="不可採計",U196=0,TRUE)),IF('114成績輸入與落點儀表板'!$C$12="必須採計",V196&gt;0,IF('114成績輸入與落點儀表板'!$C$12="不可採計",V196=0,TRUE)),IF('114成績輸入與落點儀表板'!$C$13="必須採計",W196&gt;0,IF('114成績輸入與落點儀表板'!$C$13="不可採計",W196=0,TRUE)),IF('114成績輸入與落點儀表板'!$C$14="必須採計",X196&gt;0,IF('114成績輸入與落點儀表板'!$C$14="不可採計",X196=0,TRUE)),IF('114成績輸入與落點儀表板'!$C$15="必須採計",Y196&gt;0,IF('114成績輸入與落點儀表板'!$C$15="不可採計",Y196=0,TRUE)),IF('114成績輸入與落點儀表板'!$C$16="必須採計",Z196&gt;0,IF('114成績輸入與落點儀表板'!$C$16="不可採計",Z196=0,TRUE))),"✅ 符合","❌ 不符合")</f>
        <v>✅ 符合</v>
      </c>
      <c r="L196" s="15">
        <v>1</v>
      </c>
      <c r="M196" s="15">
        <v>1</v>
      </c>
      <c r="N196" s="15">
        <v>1</v>
      </c>
      <c r="O196" s="15">
        <v>0</v>
      </c>
      <c r="P196" s="15">
        <v>0</v>
      </c>
      <c r="Q196" s="15">
        <v>0</v>
      </c>
      <c r="R196" s="15">
        <v>1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</row>
    <row r="197" spans="1:26" ht="15.75" customHeight="1" x14ac:dyDescent="0.3">
      <c r="A197" s="2" t="s">
        <v>582</v>
      </c>
      <c r="B197" s="6" t="s">
        <v>482</v>
      </c>
      <c r="C197" s="6" t="s">
        <v>574</v>
      </c>
      <c r="D197" s="12" t="s">
        <v>73</v>
      </c>
      <c r="E197" s="13" t="s">
        <v>575</v>
      </c>
      <c r="F197" s="2">
        <v>4</v>
      </c>
      <c r="G197" s="15">
        <v>259</v>
      </c>
      <c r="H197" s="7">
        <f>L197*'114成績輸入與落點儀表板'!$B$2+M197*'114成績輸入與落點儀表板'!$B$3+N197*'114成績輸入與落點儀表板'!$B$4+O197*'114成績輸入與落點儀表板'!$B$5+P197*'114成績輸入與落點儀表板'!$B$6+Q197*'114成績輸入與落點儀表板'!$B$7+R197*'114成績輸入與落點儀表板'!$B$8+S197*'114成績輸入與落點儀表板'!$B$9+T197*'114成績輸入與落點儀表板'!$B$10+U197*'114成績輸入與落點儀表板'!$B$11+V197*'114成績輸入與落點儀表板'!$B$12+W197*'114成績輸入與落點儀表板'!$B$13+X197*'114成績輸入與落點儀表板'!$B$14+Y197*'114成績輸入與落點儀表板'!$B$15+Z197*'114成績輸入與落點儀表板'!$B$16</f>
        <v>0</v>
      </c>
      <c r="I197" s="8">
        <f t="shared" si="6"/>
        <v>-259</v>
      </c>
      <c r="J197" s="2" t="str">
        <f t="shared" si="7"/>
        <v>FAIL</v>
      </c>
      <c r="K197" s="17" t="str">
        <f>IF(AND(IF('114成績輸入與落點儀表板'!$C$2="必須採計",L197&gt;0,IF('114成績輸入與落點儀表板'!$C$2="不可採計",L197=0,TRUE)),IF('114成績輸入與落點儀表板'!$C$3="必須採計",M197&gt;0,IF('114成績輸入與落點儀表板'!$C$3="不可採計",M197=0,TRUE)),IF('114成績輸入與落點儀表板'!$C$4="必須採計",N197&gt;0,IF('114成績輸入與落點儀表板'!$C$4="不可採計",N197=0,TRUE)),IF('114成績輸入與落點儀表板'!$C$5="必須採計",O197&gt;0,IF('114成績輸入與落點儀表板'!$C$5="不可採計",O197=0,TRUE)),IF('114成績輸入與落點儀表板'!$C$6="必須採計",P197&gt;0,IF('114成績輸入與落點儀表板'!$C$6="不可採計",P197=0,TRUE)),IF('114成績輸入與落點儀表板'!$C$7="必須採計",Q197&gt;0,IF('114成績輸入與落點儀表板'!$C$7="不可採計",Q197=0,TRUE)),IF('114成績輸入與落點儀表板'!$C$8="必須採計",R197&gt;0,IF('114成績輸入與落點儀表板'!$C$8="不可採計",R197=0,TRUE)),IF('114成績輸入與落點儀表板'!$C$9="必須採計",S197&gt;0,IF('114成績輸入與落點儀表板'!$C$9="不可採計",S197=0,TRUE)),IF('114成績輸入與落點儀表板'!$C$10="必須採計",T197&gt;0,IF('114成績輸入與落點儀表板'!$C$10="不可採計",T197=0,TRUE)),IF('114成績輸入與落點儀表板'!$C$11="必須採計",U197&gt;0,IF('114成績輸入與落點儀表板'!$C$11="不可採計",U197=0,TRUE)),IF('114成績輸入與落點儀表板'!$C$12="必須採計",V197&gt;0,IF('114成績輸入與落點儀表板'!$C$12="不可採計",V197=0,TRUE)),IF('114成績輸入與落點儀表板'!$C$13="必須採計",W197&gt;0,IF('114成績輸入與落點儀表板'!$C$13="不可採計",W197=0,TRUE)),IF('114成績輸入與落點儀表板'!$C$14="必須採計",X197&gt;0,IF('114成績輸入與落點儀表板'!$C$14="不可採計",X197=0,TRUE)),IF('114成績輸入與落點儀表板'!$C$15="必須採計",Y197&gt;0,IF('114成績輸入與落點儀表板'!$C$15="不可採計",Y197=0,TRUE)),IF('114成績輸入與落點儀表板'!$C$16="必須採計",Z197&gt;0,IF('114成績輸入與落點儀表板'!$C$16="不可採計",Z197=0,TRUE))),"✅ 符合","❌ 不符合")</f>
        <v>✅ 符合</v>
      </c>
      <c r="L197" s="15">
        <v>1</v>
      </c>
      <c r="M197" s="15">
        <v>1</v>
      </c>
      <c r="N197" s="15">
        <v>1</v>
      </c>
      <c r="O197" s="15">
        <v>0</v>
      </c>
      <c r="P197" s="15">
        <v>0</v>
      </c>
      <c r="Q197" s="15">
        <v>0</v>
      </c>
      <c r="R197" s="15">
        <v>1</v>
      </c>
      <c r="S197" s="15">
        <v>1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</row>
    <row r="198" spans="1:26" ht="15.75" customHeight="1" x14ac:dyDescent="0.3">
      <c r="A198" s="2" t="s">
        <v>585</v>
      </c>
      <c r="B198" s="13" t="s">
        <v>482</v>
      </c>
      <c r="C198" s="13" t="s">
        <v>577</v>
      </c>
      <c r="D198" s="12" t="s">
        <v>80</v>
      </c>
      <c r="E198" s="13" t="s">
        <v>578</v>
      </c>
      <c r="F198" s="2">
        <v>17</v>
      </c>
      <c r="G198" s="15">
        <v>206</v>
      </c>
      <c r="H198" s="7">
        <f>L198*'114成績輸入與落點儀表板'!$B$2+M198*'114成績輸入與落點儀表板'!$B$3+N198*'114成績輸入與落點儀表板'!$B$4+O198*'114成績輸入與落點儀表板'!$B$5+P198*'114成績輸入與落點儀表板'!$B$6+Q198*'114成績輸入與落點儀表板'!$B$7+R198*'114成績輸入與落點儀表板'!$B$8+S198*'114成績輸入與落點儀表板'!$B$9+T198*'114成績輸入與落點儀表板'!$B$10+U198*'114成績輸入與落點儀表板'!$B$11+V198*'114成績輸入與落點儀表板'!$B$12+W198*'114成績輸入與落點儀表板'!$B$13+X198*'114成績輸入與落點儀表板'!$B$14+Y198*'114成績輸入與落點儀表板'!$B$15+Z198*'114成績輸入與落點儀表板'!$B$16</f>
        <v>0</v>
      </c>
      <c r="I198" s="8">
        <f t="shared" si="6"/>
        <v>-206</v>
      </c>
      <c r="J198" s="2" t="str">
        <f t="shared" si="7"/>
        <v>FAIL</v>
      </c>
      <c r="K198" s="17" t="str">
        <f>IF(AND(IF('114成績輸入與落點儀表板'!$C$2="必須採計",L198&gt;0,IF('114成績輸入與落點儀表板'!$C$2="不可採計",L198=0,TRUE)),IF('114成績輸入與落點儀表板'!$C$3="必須採計",M198&gt;0,IF('114成績輸入與落點儀表板'!$C$3="不可採計",M198=0,TRUE)),IF('114成績輸入與落點儀表板'!$C$4="必須採計",N198&gt;0,IF('114成績輸入與落點儀表板'!$C$4="不可採計",N198=0,TRUE)),IF('114成績輸入與落點儀表板'!$C$5="必須採計",O198&gt;0,IF('114成績輸入與落點儀表板'!$C$5="不可採計",O198=0,TRUE)),IF('114成績輸入與落點儀表板'!$C$6="必須採計",P198&gt;0,IF('114成績輸入與落點儀表板'!$C$6="不可採計",P198=0,TRUE)),IF('114成績輸入與落點儀表板'!$C$7="必須採計",Q198&gt;0,IF('114成績輸入與落點儀表板'!$C$7="不可採計",Q198=0,TRUE)),IF('114成績輸入與落點儀表板'!$C$8="必須採計",R198&gt;0,IF('114成績輸入與落點儀表板'!$C$8="不可採計",R198=0,TRUE)),IF('114成績輸入與落點儀表板'!$C$9="必須採計",S198&gt;0,IF('114成績輸入與落點儀表板'!$C$9="不可採計",S198=0,TRUE)),IF('114成績輸入與落點儀表板'!$C$10="必須採計",T198&gt;0,IF('114成績輸入與落點儀表板'!$C$10="不可採計",T198=0,TRUE)),IF('114成績輸入與落點儀表板'!$C$11="必須採計",U198&gt;0,IF('114成績輸入與落點儀表板'!$C$11="不可採計",U198=0,TRUE)),IF('114成績輸入與落點儀表板'!$C$12="必須採計",V198&gt;0,IF('114成績輸入與落點儀表板'!$C$12="不可採計",V198=0,TRUE)),IF('114成績輸入與落點儀表板'!$C$13="必須採計",W198&gt;0,IF('114成績輸入與落點儀表板'!$C$13="不可採計",W198=0,TRUE)),IF('114成績輸入與落點儀表板'!$C$14="必須採計",X198&gt;0,IF('114成績輸入與落點儀表板'!$C$14="不可採計",X198=0,TRUE)),IF('114成績輸入與落點儀表板'!$C$15="必須採計",Y198&gt;0,IF('114成績輸入與落點儀表板'!$C$15="不可採計",Y198=0,TRUE)),IF('114成績輸入與落點儀表板'!$C$16="必須採計",Z198&gt;0,IF('114成績輸入與落點儀表板'!$C$16="不可採計",Z198=0,TRUE))),"✅ 符合","❌ 不符合")</f>
        <v>❌ 不符合</v>
      </c>
      <c r="L198" s="15">
        <v>0</v>
      </c>
      <c r="M198" s="15">
        <v>1</v>
      </c>
      <c r="N198" s="15">
        <v>1.25</v>
      </c>
      <c r="O198" s="15">
        <v>0</v>
      </c>
      <c r="P198" s="15">
        <v>0</v>
      </c>
      <c r="Q198" s="15">
        <v>0</v>
      </c>
      <c r="R198" s="15">
        <v>1.25</v>
      </c>
      <c r="S198" s="15">
        <v>1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</row>
    <row r="199" spans="1:26" ht="15.75" customHeight="1" x14ac:dyDescent="0.3">
      <c r="A199" s="2" t="s">
        <v>588</v>
      </c>
      <c r="B199" s="13" t="s">
        <v>482</v>
      </c>
      <c r="C199" s="13" t="s">
        <v>580</v>
      </c>
      <c r="D199" s="12" t="s">
        <v>227</v>
      </c>
      <c r="E199" s="13" t="s">
        <v>581</v>
      </c>
      <c r="F199" s="2">
        <v>15</v>
      </c>
      <c r="G199" s="15">
        <v>292</v>
      </c>
      <c r="H199" s="7">
        <f>L199*'114成績輸入與落點儀表板'!$B$2+M199*'114成績輸入與落點儀表板'!$B$3+N199*'114成績輸入與落點儀表板'!$B$4+O199*'114成績輸入與落點儀表板'!$B$5+P199*'114成績輸入與落點儀表板'!$B$6+Q199*'114成績輸入與落點儀表板'!$B$7+R199*'114成績輸入與落點儀表板'!$B$8+S199*'114成績輸入與落點儀表板'!$B$9+T199*'114成績輸入與落點儀表板'!$B$10+U199*'114成績輸入與落點儀表板'!$B$11+V199*'114成績輸入與落點儀表板'!$B$12+W199*'114成績輸入與落點儀表板'!$B$13+X199*'114成績輸入與落點儀表板'!$B$14+Y199*'114成績輸入與落點儀表板'!$B$15+Z199*'114成績輸入與落點儀表板'!$B$16</f>
        <v>0</v>
      </c>
      <c r="I199" s="8">
        <f t="shared" si="6"/>
        <v>-292</v>
      </c>
      <c r="J199" s="2" t="str">
        <f t="shared" si="7"/>
        <v>FAIL</v>
      </c>
      <c r="K199" s="17" t="str">
        <f>IF(AND(IF('114成績輸入與落點儀表板'!$C$2="必須採計",L199&gt;0,IF('114成績輸入與落點儀表板'!$C$2="不可採計",L199=0,TRUE)),IF('114成績輸入與落點儀表板'!$C$3="必須採計",M199&gt;0,IF('114成績輸入與落點儀表板'!$C$3="不可採計",M199=0,TRUE)),IF('114成績輸入與落點儀表板'!$C$4="必須採計",N199&gt;0,IF('114成績輸入與落點儀表板'!$C$4="不可採計",N199=0,TRUE)),IF('114成績輸入與落點儀表板'!$C$5="必須採計",O199&gt;0,IF('114成績輸入與落點儀表板'!$C$5="不可採計",O199=0,TRUE)),IF('114成績輸入與落點儀表板'!$C$6="必須採計",P199&gt;0,IF('114成績輸入與落點儀表板'!$C$6="不可採計",P199=0,TRUE)),IF('114成績輸入與落點儀表板'!$C$7="必須採計",Q199&gt;0,IF('114成績輸入與落點儀表板'!$C$7="不可採計",Q199=0,TRUE)),IF('114成績輸入與落點儀表板'!$C$8="必須採計",R199&gt;0,IF('114成績輸入與落點儀表板'!$C$8="不可採計",R199=0,TRUE)),IF('114成績輸入與落點儀表板'!$C$9="必須採計",S199&gt;0,IF('114成績輸入與落點儀表板'!$C$9="不可採計",S199=0,TRUE)),IF('114成績輸入與落點儀表板'!$C$10="必須採計",T199&gt;0,IF('114成績輸入與落點儀表板'!$C$10="不可採計",T199=0,TRUE)),IF('114成績輸入與落點儀表板'!$C$11="必須採計",U199&gt;0,IF('114成績輸入與落點儀表板'!$C$11="不可採計",U199=0,TRUE)),IF('114成績輸入與落點儀表板'!$C$12="必須採計",V199&gt;0,IF('114成績輸入與落點儀表板'!$C$12="不可採計",V199=0,TRUE)),IF('114成績輸入與落點儀表板'!$C$13="必須採計",W199&gt;0,IF('114成績輸入與落點儀表板'!$C$13="不可採計",W199=0,TRUE)),IF('114成績輸入與落點儀表板'!$C$14="必須採計",X199&gt;0,IF('114成績輸入與落點儀表板'!$C$14="不可採計",X199=0,TRUE)),IF('114成績輸入與落點儀表板'!$C$15="必須採計",Y199&gt;0,IF('114成績輸入與落點儀表板'!$C$15="不可採計",Y199=0,TRUE)),IF('114成績輸入與落點儀表板'!$C$16="必須採計",Z199&gt;0,IF('114成績輸入與落點儀表板'!$C$16="不可採計",Z199=0,TRUE))),"✅ 符合","❌ 不符合")</f>
        <v>✅ 符合</v>
      </c>
      <c r="L199" s="15">
        <v>1.5</v>
      </c>
      <c r="M199" s="15">
        <v>1.5</v>
      </c>
      <c r="N199" s="15">
        <v>0</v>
      </c>
      <c r="O199" s="15">
        <v>0</v>
      </c>
      <c r="P199" s="15">
        <v>1.5</v>
      </c>
      <c r="Q199" s="15">
        <v>0</v>
      </c>
      <c r="R199" s="15">
        <v>1</v>
      </c>
      <c r="S199" s="15">
        <v>1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</row>
    <row r="200" spans="1:26" ht="15.75" customHeight="1" x14ac:dyDescent="0.3">
      <c r="A200" s="2" t="s">
        <v>590</v>
      </c>
      <c r="B200" s="13" t="s">
        <v>482</v>
      </c>
      <c r="C200" s="13" t="s">
        <v>583</v>
      </c>
      <c r="D200" s="12" t="s">
        <v>227</v>
      </c>
      <c r="E200" s="13" t="s">
        <v>584</v>
      </c>
      <c r="F200" s="2">
        <v>10</v>
      </c>
      <c r="G200" s="15">
        <v>299.5</v>
      </c>
      <c r="H200" s="7">
        <f>L200*'114成績輸入與落點儀表板'!$B$2+M200*'114成績輸入與落點儀表板'!$B$3+N200*'114成績輸入與落點儀表板'!$B$4+O200*'114成績輸入與落點儀表板'!$B$5+P200*'114成績輸入與落點儀表板'!$B$6+Q200*'114成績輸入與落點儀表板'!$B$7+R200*'114成績輸入與落點儀表板'!$B$8+S200*'114成績輸入與落點儀表板'!$B$9+T200*'114成績輸入與落點儀表板'!$B$10+U200*'114成績輸入與落點儀表板'!$B$11+V200*'114成績輸入與落點儀表板'!$B$12+W200*'114成績輸入與落點儀表板'!$B$13+X200*'114成績輸入與落點儀表板'!$B$14+Y200*'114成績輸入與落點儀表板'!$B$15+Z200*'114成績輸入與落點儀表板'!$B$16</f>
        <v>0</v>
      </c>
      <c r="I200" s="8">
        <f t="shared" si="6"/>
        <v>-299.5</v>
      </c>
      <c r="J200" s="2" t="str">
        <f t="shared" si="7"/>
        <v>FAIL</v>
      </c>
      <c r="K200" s="17" t="str">
        <f>IF(AND(IF('114成績輸入與落點儀表板'!$C$2="必須採計",L200&gt;0,IF('114成績輸入與落點儀表板'!$C$2="不可採計",L200=0,TRUE)),IF('114成績輸入與落點儀表板'!$C$3="必須採計",M200&gt;0,IF('114成績輸入與落點儀表板'!$C$3="不可採計",M200=0,TRUE)),IF('114成績輸入與落點儀表板'!$C$4="必須採計",N200&gt;0,IF('114成績輸入與落點儀表板'!$C$4="不可採計",N200=0,TRUE)),IF('114成績輸入與落點儀表板'!$C$5="必須採計",O200&gt;0,IF('114成績輸入與落點儀表板'!$C$5="不可採計",O200=0,TRUE)),IF('114成績輸入與落點儀表板'!$C$6="必須採計",P200&gt;0,IF('114成績輸入與落點儀表板'!$C$6="不可採計",P200=0,TRUE)),IF('114成績輸入與落點儀表板'!$C$7="必須採計",Q200&gt;0,IF('114成績輸入與落點儀表板'!$C$7="不可採計",Q200=0,TRUE)),IF('114成績輸入與落點儀表板'!$C$8="必須採計",R200&gt;0,IF('114成績輸入與落點儀表板'!$C$8="不可採計",R200=0,TRUE)),IF('114成績輸入與落點儀表板'!$C$9="必須採計",S200&gt;0,IF('114成績輸入與落點儀表板'!$C$9="不可採計",S200=0,TRUE)),IF('114成績輸入與落點儀表板'!$C$10="必須採計",T200&gt;0,IF('114成績輸入與落點儀表板'!$C$10="不可採計",T200=0,TRUE)),IF('114成績輸入與落點儀表板'!$C$11="必須採計",U200&gt;0,IF('114成績輸入與落點儀表板'!$C$11="不可採計",U200=0,TRUE)),IF('114成績輸入與落點儀表板'!$C$12="必須採計",V200&gt;0,IF('114成績輸入與落點儀表板'!$C$12="不可採計",V200=0,TRUE)),IF('114成績輸入與落點儀表板'!$C$13="必須採計",W200&gt;0,IF('114成績輸入與落點儀表板'!$C$13="不可採計",W200=0,TRUE)),IF('114成績輸入與落點儀表板'!$C$14="必須採計",X200&gt;0,IF('114成績輸入與落點儀表板'!$C$14="不可採計",X200=0,TRUE)),IF('114成績輸入與落點儀表板'!$C$15="必須採計",Y200&gt;0,IF('114成績輸入與落點儀表板'!$C$15="不可採計",Y200=0,TRUE)),IF('114成績輸入與落點儀表板'!$C$16="必須採計",Z200&gt;0,IF('114成績輸入與落點儀表板'!$C$16="不可採計",Z200=0,TRUE))),"✅ 符合","❌ 不符合")</f>
        <v>✅ 符合</v>
      </c>
      <c r="L200" s="15">
        <v>1.5</v>
      </c>
      <c r="M200" s="15">
        <v>1.5</v>
      </c>
      <c r="N200" s="15">
        <v>0</v>
      </c>
      <c r="O200" s="15">
        <v>0</v>
      </c>
      <c r="P200" s="15">
        <v>1.5</v>
      </c>
      <c r="Q200" s="15">
        <v>0</v>
      </c>
      <c r="R200" s="15">
        <v>0</v>
      </c>
      <c r="S200" s="15">
        <v>0</v>
      </c>
      <c r="T200" s="15">
        <v>0</v>
      </c>
      <c r="U200" s="15">
        <v>1</v>
      </c>
      <c r="V200" s="15">
        <v>1</v>
      </c>
      <c r="W200" s="15">
        <v>0</v>
      </c>
      <c r="X200" s="15">
        <v>0</v>
      </c>
      <c r="Y200" s="15">
        <v>0</v>
      </c>
      <c r="Z200" s="15">
        <v>0</v>
      </c>
    </row>
    <row r="201" spans="1:26" ht="15.75" customHeight="1" x14ac:dyDescent="0.3">
      <c r="A201" s="2" t="s">
        <v>593</v>
      </c>
      <c r="B201" s="13" t="s">
        <v>482</v>
      </c>
      <c r="C201" s="13" t="s">
        <v>586</v>
      </c>
      <c r="D201" s="12" t="s">
        <v>80</v>
      </c>
      <c r="E201" s="13" t="s">
        <v>587</v>
      </c>
      <c r="F201" s="2">
        <v>22</v>
      </c>
      <c r="G201" s="15">
        <v>264.5</v>
      </c>
      <c r="H201" s="7">
        <f>L201*'114成績輸入與落點儀表板'!$B$2+M201*'114成績輸入與落點儀表板'!$B$3+N201*'114成績輸入與落點儀表板'!$B$4+O201*'114成績輸入與落點儀表板'!$B$5+P201*'114成績輸入與落點儀表板'!$B$6+Q201*'114成績輸入與落點儀表板'!$B$7+R201*'114成績輸入與落點儀表板'!$B$8+S201*'114成績輸入與落點儀表板'!$B$9+T201*'114成績輸入與落點儀表板'!$B$10+U201*'114成績輸入與落點儀表板'!$B$11+V201*'114成績輸入與落點儀表板'!$B$12+W201*'114成績輸入與落點儀表板'!$B$13+X201*'114成績輸入與落點儀表板'!$B$14+Y201*'114成績輸入與落點儀表板'!$B$15+Z201*'114成績輸入與落點儀表板'!$B$16</f>
        <v>0</v>
      </c>
      <c r="I201" s="8">
        <f t="shared" si="6"/>
        <v>-264.5</v>
      </c>
      <c r="J201" s="2" t="str">
        <f t="shared" si="7"/>
        <v>FAIL</v>
      </c>
      <c r="K201" s="17" t="str">
        <f>IF(AND(IF('114成績輸入與落點儀表板'!$C$2="必須採計",L201&gt;0,IF('114成績輸入與落點儀表板'!$C$2="不可採計",L201=0,TRUE)),IF('114成績輸入與落點儀表板'!$C$3="必須採計",M201&gt;0,IF('114成績輸入與落點儀表板'!$C$3="不可採計",M201=0,TRUE)),IF('114成績輸入與落點儀表板'!$C$4="必須採計",N201&gt;0,IF('114成績輸入與落點儀表板'!$C$4="不可採計",N201=0,TRUE)),IF('114成績輸入與落點儀表板'!$C$5="必須採計",O201&gt;0,IF('114成績輸入與落點儀表板'!$C$5="不可採計",O201=0,TRUE)),IF('114成績輸入與落點儀表板'!$C$6="必須採計",P201&gt;0,IF('114成績輸入與落點儀表板'!$C$6="不可採計",P201=0,TRUE)),IF('114成績輸入與落點儀表板'!$C$7="必須採計",Q201&gt;0,IF('114成績輸入與落點儀表板'!$C$7="不可採計",Q201=0,TRUE)),IF('114成績輸入與落點儀表板'!$C$8="必須採計",R201&gt;0,IF('114成績輸入與落點儀表板'!$C$8="不可採計",R201=0,TRUE)),IF('114成績輸入與落點儀表板'!$C$9="必須採計",S201&gt;0,IF('114成績輸入與落點儀表板'!$C$9="不可採計",S201=0,TRUE)),IF('114成績輸入與落點儀表板'!$C$10="必須採計",T201&gt;0,IF('114成績輸入與落點儀表板'!$C$10="不可採計",T201=0,TRUE)),IF('114成績輸入與落點儀表板'!$C$11="必須採計",U201&gt;0,IF('114成績輸入與落點儀表板'!$C$11="不可採計",U201=0,TRUE)),IF('114成績輸入與落點儀表板'!$C$12="必須採計",V201&gt;0,IF('114成績輸入與落點儀表板'!$C$12="不可採計",V201=0,TRUE)),IF('114成績輸入與落點儀表板'!$C$13="必須採計",W201&gt;0,IF('114成績輸入與落點儀表板'!$C$13="不可採計",W201=0,TRUE)),IF('114成績輸入與落點儀表板'!$C$14="必須採計",X201&gt;0,IF('114成績輸入與落點儀表板'!$C$14="不可採計",X201=0,TRUE)),IF('114成績輸入與落點儀表板'!$C$15="必須採計",Y201&gt;0,IF('114成績輸入與落點儀表板'!$C$15="不可採計",Y201=0,TRUE)),IF('114成績輸入與落點儀表板'!$C$16="必須採計",Z201&gt;0,IF('114成績輸入與落點儀表板'!$C$16="不可採計",Z201=0,TRUE))),"✅ 符合","❌ 不符合")</f>
        <v>✅ 符合</v>
      </c>
      <c r="L201" s="15">
        <v>1</v>
      </c>
      <c r="M201" s="15">
        <v>1.5</v>
      </c>
      <c r="N201" s="15">
        <v>1</v>
      </c>
      <c r="O201" s="15">
        <v>0</v>
      </c>
      <c r="P201" s="15">
        <v>0</v>
      </c>
      <c r="Q201" s="15">
        <v>0</v>
      </c>
      <c r="R201" s="15">
        <v>1.5</v>
      </c>
      <c r="S201" s="15">
        <v>1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</row>
    <row r="202" spans="1:26" ht="15.75" customHeight="1" x14ac:dyDescent="0.3">
      <c r="A202" s="2" t="s">
        <v>596</v>
      </c>
      <c r="B202" s="6" t="s">
        <v>482</v>
      </c>
      <c r="C202" s="6" t="s">
        <v>255</v>
      </c>
      <c r="D202" s="12" t="s">
        <v>4062</v>
      </c>
      <c r="E202" s="13" t="s">
        <v>589</v>
      </c>
      <c r="F202" s="2">
        <v>30</v>
      </c>
      <c r="G202" s="15">
        <v>271.75</v>
      </c>
      <c r="H202" s="7">
        <f>L202*'114成績輸入與落點儀表板'!$B$2+M202*'114成績輸入與落點儀表板'!$B$3+N202*'114成績輸入與落點儀表板'!$B$4+O202*'114成績輸入與落點儀表板'!$B$5+P202*'114成績輸入與落點儀表板'!$B$6+Q202*'114成績輸入與落點儀表板'!$B$7+R202*'114成績輸入與落點儀表板'!$B$8+S202*'114成績輸入與落點儀表板'!$B$9+T202*'114成績輸入與落點儀表板'!$B$10+U202*'114成績輸入與落點儀表板'!$B$11+V202*'114成績輸入與落點儀表板'!$B$12+W202*'114成績輸入與落點儀表板'!$B$13+X202*'114成績輸入與落點儀表板'!$B$14+Y202*'114成績輸入與落點儀表板'!$B$15+Z202*'114成績輸入與落點儀表板'!$B$16</f>
        <v>0</v>
      </c>
      <c r="I202" s="8">
        <f t="shared" si="6"/>
        <v>-271.75</v>
      </c>
      <c r="J202" s="2" t="str">
        <f t="shared" si="7"/>
        <v>FAIL</v>
      </c>
      <c r="K202" s="17" t="str">
        <f>IF(AND(IF('114成績輸入與落點儀表板'!$C$2="必須採計",L202&gt;0,IF('114成績輸入與落點儀表板'!$C$2="不可採計",L202=0,TRUE)),IF('114成績輸入與落點儀表板'!$C$3="必須採計",M202&gt;0,IF('114成績輸入與落點儀表板'!$C$3="不可採計",M202=0,TRUE)),IF('114成績輸入與落點儀表板'!$C$4="必須採計",N202&gt;0,IF('114成績輸入與落點儀表板'!$C$4="不可採計",N202=0,TRUE)),IF('114成績輸入與落點儀表板'!$C$5="必須採計",O202&gt;0,IF('114成績輸入與落點儀表板'!$C$5="不可採計",O202=0,TRUE)),IF('114成績輸入與落點儀表板'!$C$6="必須採計",P202&gt;0,IF('114成績輸入與落點儀表板'!$C$6="不可採計",P202=0,TRUE)),IF('114成績輸入與落點儀表板'!$C$7="必須採計",Q202&gt;0,IF('114成績輸入與落點儀表板'!$C$7="不可採計",Q202=0,TRUE)),IF('114成績輸入與落點儀表板'!$C$8="必須採計",R202&gt;0,IF('114成績輸入與落點儀表板'!$C$8="不可採計",R202=0,TRUE)),IF('114成績輸入與落點儀表板'!$C$9="必須採計",S202&gt;0,IF('114成績輸入與落點儀表板'!$C$9="不可採計",S202=0,TRUE)),IF('114成績輸入與落點儀表板'!$C$10="必須採計",T202&gt;0,IF('114成績輸入與落點儀表板'!$C$10="不可採計",T202=0,TRUE)),IF('114成績輸入與落點儀表板'!$C$11="必須採計",U202&gt;0,IF('114成績輸入與落點儀表板'!$C$11="不可採計",U202=0,TRUE)),IF('114成績輸入與落點儀表板'!$C$12="必須採計",V202&gt;0,IF('114成績輸入與落點儀表板'!$C$12="不可採計",V202=0,TRUE)),IF('114成績輸入與落點儀表板'!$C$13="必須採計",W202&gt;0,IF('114成績輸入與落點儀表板'!$C$13="不可採計",W202=0,TRUE)),IF('114成績輸入與落點儀表板'!$C$14="必須採計",X202&gt;0,IF('114成績輸入與落點儀表板'!$C$14="不可採計",X202=0,TRUE)),IF('114成績輸入與落點儀表板'!$C$15="必須採計",Y202&gt;0,IF('114成績輸入與落點儀表板'!$C$15="不可採計",Y202=0,TRUE)),IF('114成績輸入與落點儀表板'!$C$16="必須採計",Z202&gt;0,IF('114成績輸入與落點儀表板'!$C$16="不可採計",Z202=0,TRUE))),"✅ 符合","❌ 不符合")</f>
        <v>❌ 不符合</v>
      </c>
      <c r="L202" s="15">
        <v>0</v>
      </c>
      <c r="M202" s="15">
        <v>1.25</v>
      </c>
      <c r="N202" s="15">
        <v>1</v>
      </c>
      <c r="O202" s="15">
        <v>0</v>
      </c>
      <c r="P202" s="15">
        <v>0</v>
      </c>
      <c r="Q202" s="15">
        <v>0</v>
      </c>
      <c r="R202" s="15">
        <v>1</v>
      </c>
      <c r="S202" s="15">
        <v>1.5</v>
      </c>
      <c r="T202" s="15">
        <v>1.5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</row>
    <row r="203" spans="1:26" ht="15.75" customHeight="1" x14ac:dyDescent="0.3">
      <c r="A203" s="2" t="s">
        <v>599</v>
      </c>
      <c r="B203" s="6" t="s">
        <v>482</v>
      </c>
      <c r="C203" s="6" t="s">
        <v>591</v>
      </c>
      <c r="D203" s="12" t="s">
        <v>4062</v>
      </c>
      <c r="E203" s="13" t="s">
        <v>592</v>
      </c>
      <c r="F203" s="2">
        <v>13</v>
      </c>
      <c r="G203" s="15">
        <v>255.5</v>
      </c>
      <c r="H203" s="7">
        <f>L203*'114成績輸入與落點儀表板'!$B$2+M203*'114成績輸入與落點儀表板'!$B$3+N203*'114成績輸入與落點儀表板'!$B$4+O203*'114成績輸入與落點儀表板'!$B$5+P203*'114成績輸入與落點儀表板'!$B$6+Q203*'114成績輸入與落點儀表板'!$B$7+R203*'114成績輸入與落點儀表板'!$B$8+S203*'114成績輸入與落點儀表板'!$B$9+T203*'114成績輸入與落點儀表板'!$B$10+U203*'114成績輸入與落點儀表板'!$B$11+V203*'114成績輸入與落點儀表板'!$B$12+W203*'114成績輸入與落點儀表板'!$B$13+X203*'114成績輸入與落點儀表板'!$B$14+Y203*'114成績輸入與落點儀表板'!$B$15+Z203*'114成績輸入與落點儀表板'!$B$16</f>
        <v>0</v>
      </c>
      <c r="I203" s="8">
        <f t="shared" si="6"/>
        <v>-255.5</v>
      </c>
      <c r="J203" s="2" t="str">
        <f t="shared" si="7"/>
        <v>FAIL</v>
      </c>
      <c r="K203" s="17" t="str">
        <f>IF(AND(IF('114成績輸入與落點儀表板'!$C$2="必須採計",L203&gt;0,IF('114成績輸入與落點儀表板'!$C$2="不可採計",L203=0,TRUE)),IF('114成績輸入與落點儀表板'!$C$3="必須採計",M203&gt;0,IF('114成績輸入與落點儀表板'!$C$3="不可採計",M203=0,TRUE)),IF('114成績輸入與落點儀表板'!$C$4="必須採計",N203&gt;0,IF('114成績輸入與落點儀表板'!$C$4="不可採計",N203=0,TRUE)),IF('114成績輸入與落點儀表板'!$C$5="必須採計",O203&gt;0,IF('114成績輸入與落點儀表板'!$C$5="不可採計",O203=0,TRUE)),IF('114成績輸入與落點儀表板'!$C$6="必須採計",P203&gt;0,IF('114成績輸入與落點儀表板'!$C$6="不可採計",P203=0,TRUE)),IF('114成績輸入與落點儀表板'!$C$7="必須採計",Q203&gt;0,IF('114成績輸入與落點儀表板'!$C$7="不可採計",Q203=0,TRUE)),IF('114成績輸入與落點儀表板'!$C$8="必須採計",R203&gt;0,IF('114成績輸入與落點儀表板'!$C$8="不可採計",R203=0,TRUE)),IF('114成績輸入與落點儀表板'!$C$9="必須採計",S203&gt;0,IF('114成績輸入與落點儀表板'!$C$9="不可採計",S203=0,TRUE)),IF('114成績輸入與落點儀表板'!$C$10="必須採計",T203&gt;0,IF('114成績輸入與落點儀表板'!$C$10="不可採計",T203=0,TRUE)),IF('114成績輸入與落點儀表板'!$C$11="必須採計",U203&gt;0,IF('114成績輸入與落點儀表板'!$C$11="不可採計",U203=0,TRUE)),IF('114成績輸入與落點儀表板'!$C$12="必須採計",V203&gt;0,IF('114成績輸入與落點儀表板'!$C$12="不可採計",V203=0,TRUE)),IF('114成績輸入與落點儀表板'!$C$13="必須採計",W203&gt;0,IF('114成績輸入與落點儀表板'!$C$13="不可採計",W203=0,TRUE)),IF('114成績輸入與落點儀表板'!$C$14="必須採計",X203&gt;0,IF('114成績輸入與落點儀表板'!$C$14="不可採計",X203=0,TRUE)),IF('114成績輸入與落點儀表板'!$C$15="必須採計",Y203&gt;0,IF('114成績輸入與落點儀表板'!$C$15="不可採計",Y203=0,TRUE)),IF('114成績輸入與落點儀表板'!$C$16="必須採計",Z203&gt;0,IF('114成績輸入與落點儀表板'!$C$16="不可採計",Z203=0,TRUE))),"✅ 符合","❌ 不符合")</f>
        <v>❌ 不符合</v>
      </c>
      <c r="L203" s="15">
        <v>0</v>
      </c>
      <c r="M203" s="15">
        <v>1.5</v>
      </c>
      <c r="N203" s="15">
        <v>0</v>
      </c>
      <c r="O203" s="15">
        <v>0</v>
      </c>
      <c r="P203" s="15">
        <v>0</v>
      </c>
      <c r="Q203" s="15">
        <v>0</v>
      </c>
      <c r="R203" s="15">
        <v>1</v>
      </c>
      <c r="S203" s="15">
        <v>1.5</v>
      </c>
      <c r="T203" s="15">
        <v>1.5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</row>
    <row r="204" spans="1:26" ht="15.75" customHeight="1" x14ac:dyDescent="0.3">
      <c r="A204" s="2" t="s">
        <v>601</v>
      </c>
      <c r="B204" s="6" t="s">
        <v>482</v>
      </c>
      <c r="C204" s="6" t="s">
        <v>594</v>
      </c>
      <c r="D204" s="12" t="s">
        <v>227</v>
      </c>
      <c r="E204" s="13" t="s">
        <v>5804</v>
      </c>
      <c r="F204" s="2">
        <v>5</v>
      </c>
      <c r="G204" s="15">
        <v>204</v>
      </c>
      <c r="H204" s="7">
        <f>L204*'114成績輸入與落點儀表板'!$B$2+M204*'114成績輸入與落點儀表板'!$B$3+N204*'114成績輸入與落點儀表板'!$B$4+O204*'114成績輸入與落點儀表板'!$B$5+P204*'114成績輸入與落點儀表板'!$B$6+Q204*'114成績輸入與落點儀表板'!$B$7+R204*'114成績輸入與落點儀表板'!$B$8+S204*'114成績輸入與落點儀表板'!$B$9+T204*'114成績輸入與落點儀表板'!$B$10+U204*'114成績輸入與落點儀表板'!$B$11+V204*'114成績輸入與落點儀表板'!$B$12+W204*'114成績輸入與落點儀表板'!$B$13+X204*'114成績輸入與落點儀表板'!$B$14+Y204*'114成績輸入與落點儀表板'!$B$15+Z204*'114成績輸入與落點儀表板'!$B$16</f>
        <v>0</v>
      </c>
      <c r="I204" s="8">
        <f t="shared" si="6"/>
        <v>-204</v>
      </c>
      <c r="J204" s="2" t="str">
        <f t="shared" si="7"/>
        <v>FAIL</v>
      </c>
      <c r="K204" s="17" t="str">
        <f>IF(AND(IF('114成績輸入與落點儀表板'!$C$2="必須採計",L204&gt;0,IF('114成績輸入與落點儀表板'!$C$2="不可採計",L204=0,TRUE)),IF('114成績輸入與落點儀表板'!$C$3="必須採計",M204&gt;0,IF('114成績輸入與落點儀表板'!$C$3="不可採計",M204=0,TRUE)),IF('114成績輸入與落點儀表板'!$C$4="必須採計",N204&gt;0,IF('114成績輸入與落點儀表板'!$C$4="不可採計",N204=0,TRUE)),IF('114成績輸入與落點儀表板'!$C$5="必須採計",O204&gt;0,IF('114成績輸入與落點儀表板'!$C$5="不可採計",O204=0,TRUE)),IF('114成績輸入與落點儀表板'!$C$6="必須採計",P204&gt;0,IF('114成績輸入與落點儀表板'!$C$6="不可採計",P204=0,TRUE)),IF('114成績輸入與落點儀表板'!$C$7="必須採計",Q204&gt;0,IF('114成績輸入與落點儀表板'!$C$7="不可採計",Q204=0,TRUE)),IF('114成績輸入與落點儀表板'!$C$8="必須採計",R204&gt;0,IF('114成績輸入與落點儀表板'!$C$8="不可採計",R204=0,TRUE)),IF('114成績輸入與落點儀表板'!$C$9="必須採計",S204&gt;0,IF('114成績輸入與落點儀表板'!$C$9="不可採計",S204=0,TRUE)),IF('114成績輸入與落點儀表板'!$C$10="必須採計",T204&gt;0,IF('114成績輸入與落點儀表板'!$C$10="不可採計",T204=0,TRUE)),IF('114成績輸入與落點儀表板'!$C$11="必須採計",U204&gt;0,IF('114成績輸入與落點儀表板'!$C$11="不可採計",U204=0,TRUE)),IF('114成績輸入與落點儀表板'!$C$12="必須採計",V204&gt;0,IF('114成績輸入與落點儀表板'!$C$12="不可採計",V204=0,TRUE)),IF('114成績輸入與落點儀表板'!$C$13="必須採計",W204&gt;0,IF('114成績輸入與落點儀表板'!$C$13="不可採計",W204=0,TRUE)),IF('114成績輸入與落點儀表板'!$C$14="必須採計",X204&gt;0,IF('114成績輸入與落點儀表板'!$C$14="不可採計",X204=0,TRUE)),IF('114成績輸入與落點儀表板'!$C$15="必須採計",Y204&gt;0,IF('114成績輸入與落點儀表板'!$C$15="不可採計",Y204=0,TRUE)),IF('114成績輸入與落點儀表板'!$C$16="必須採計",Z204&gt;0,IF('114成績輸入與落點儀表板'!$C$16="不可採計",Z204=0,TRUE))),"✅ 符合","❌ 不符合")</f>
        <v>✅ 符合</v>
      </c>
      <c r="L204" s="15">
        <v>1</v>
      </c>
      <c r="M204" s="15">
        <v>1</v>
      </c>
      <c r="N204" s="15">
        <v>1</v>
      </c>
      <c r="O204" s="15">
        <v>0</v>
      </c>
      <c r="P204" s="15">
        <v>1</v>
      </c>
      <c r="Q204" s="15">
        <v>0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</row>
    <row r="205" spans="1:26" ht="15.75" customHeight="1" x14ac:dyDescent="0.3">
      <c r="A205" s="2" t="s">
        <v>603</v>
      </c>
      <c r="B205" s="6" t="s">
        <v>597</v>
      </c>
      <c r="C205" s="6" t="s">
        <v>55</v>
      </c>
      <c r="D205" s="12" t="s">
        <v>56</v>
      </c>
      <c r="E205" s="13" t="s">
        <v>598</v>
      </c>
      <c r="F205" s="2">
        <v>94</v>
      </c>
      <c r="G205" s="15">
        <v>123</v>
      </c>
      <c r="H205" s="7">
        <f>L205*'114成績輸入與落點儀表板'!$B$2+M205*'114成績輸入與落點儀表板'!$B$3+N205*'114成績輸入與落點儀表板'!$B$4+O205*'114成績輸入與落點儀表板'!$B$5+P205*'114成績輸入與落點儀表板'!$B$6+Q205*'114成績輸入與落點儀表板'!$B$7+R205*'114成績輸入與落點儀表板'!$B$8+S205*'114成績輸入與落點儀表板'!$B$9+T205*'114成績輸入與落點儀表板'!$B$10+U205*'114成績輸入與落點儀表板'!$B$11+V205*'114成績輸入與落點儀表板'!$B$12+W205*'114成績輸入與落點儀表板'!$B$13+X205*'114成績輸入與落點儀表板'!$B$14+Y205*'114成績輸入與落點儀表板'!$B$15+Z205*'114成績輸入與落點儀表板'!$B$16</f>
        <v>0</v>
      </c>
      <c r="I205" s="8">
        <f t="shared" si="6"/>
        <v>-123</v>
      </c>
      <c r="J205" s="2" t="str">
        <f t="shared" si="7"/>
        <v>FAIL</v>
      </c>
      <c r="K205" s="17" t="str">
        <f>IF(AND(IF('114成績輸入與落點儀表板'!$C$2="必須採計",L205&gt;0,IF('114成績輸入與落點儀表板'!$C$2="不可採計",L205=0,TRUE)),IF('114成績輸入與落點儀表板'!$C$3="必須採計",M205&gt;0,IF('114成績輸入與落點儀表板'!$C$3="不可採計",M205=0,TRUE)),IF('114成績輸入與落點儀表板'!$C$4="必須採計",N205&gt;0,IF('114成績輸入與落點儀表板'!$C$4="不可採計",N205=0,TRUE)),IF('114成績輸入與落點儀表板'!$C$5="必須採計",O205&gt;0,IF('114成績輸入與落點儀表板'!$C$5="不可採計",O205=0,TRUE)),IF('114成績輸入與落點儀表板'!$C$6="必須採計",P205&gt;0,IF('114成績輸入與落點儀表板'!$C$6="不可採計",P205=0,TRUE)),IF('114成績輸入與落點儀表板'!$C$7="必須採計",Q205&gt;0,IF('114成績輸入與落點儀表板'!$C$7="不可採計",Q205=0,TRUE)),IF('114成績輸入與落點儀表板'!$C$8="必須採計",R205&gt;0,IF('114成績輸入與落點儀表板'!$C$8="不可採計",R205=0,TRUE)),IF('114成績輸入與落點儀表板'!$C$9="必須採計",S205&gt;0,IF('114成績輸入與落點儀表板'!$C$9="不可採計",S205=0,TRUE)),IF('114成績輸入與落點儀表板'!$C$10="必須採計",T205&gt;0,IF('114成績輸入與落點儀表板'!$C$10="不可採計",T205=0,TRUE)),IF('114成績輸入與落點儀表板'!$C$11="必須採計",U205&gt;0,IF('114成績輸入與落點儀表板'!$C$11="不可採計",U205=0,TRUE)),IF('114成績輸入與落點儀表板'!$C$12="必須採計",V205&gt;0,IF('114成績輸入與落點儀表板'!$C$12="不可採計",V205=0,TRUE)),IF('114成績輸入與落點儀表板'!$C$13="必須採計",W205&gt;0,IF('114成績輸入與落點儀表板'!$C$13="不可採計",W205=0,TRUE)),IF('114成績輸入與落點儀表板'!$C$14="必須採計",X205&gt;0,IF('114成績輸入與落點儀表板'!$C$14="不可採計",X205=0,TRUE)),IF('114成績輸入與落點儀表板'!$C$15="必須採計",Y205&gt;0,IF('114成績輸入與落點儀表板'!$C$15="不可採計",Y205=0,TRUE)),IF('114成績輸入與落點儀表板'!$C$16="必須採計",Z205&gt;0,IF('114成績輸入與落點儀表板'!$C$16="不可採計",Z205=0,TRUE))),"✅ 符合","❌ 不符合")</f>
        <v>✅ 符合</v>
      </c>
      <c r="L205" s="15">
        <v>2</v>
      </c>
      <c r="M205" s="15">
        <v>1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1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</row>
    <row r="206" spans="1:26" ht="15.75" customHeight="1" x14ac:dyDescent="0.3">
      <c r="A206" s="2" t="s">
        <v>605</v>
      </c>
      <c r="B206" s="6" t="s">
        <v>597</v>
      </c>
      <c r="C206" s="6" t="s">
        <v>63</v>
      </c>
      <c r="D206" s="12" t="s">
        <v>56</v>
      </c>
      <c r="E206" s="13" t="s">
        <v>4111</v>
      </c>
      <c r="F206" s="2">
        <v>21</v>
      </c>
      <c r="G206" s="15">
        <v>161</v>
      </c>
      <c r="H206" s="7">
        <f>L206*'114成績輸入與落點儀表板'!$B$2+M206*'114成績輸入與落點儀表板'!$B$3+N206*'114成績輸入與落點儀表板'!$B$4+O206*'114成績輸入與落點儀表板'!$B$5+P206*'114成績輸入與落點儀表板'!$B$6+Q206*'114成績輸入與落點儀表板'!$B$7+R206*'114成績輸入與落點儀表板'!$B$8+S206*'114成績輸入與落點儀表板'!$B$9+T206*'114成績輸入與落點儀表板'!$B$10+U206*'114成績輸入與落點儀表板'!$B$11+V206*'114成績輸入與落點儀表板'!$B$12+W206*'114成績輸入與落點儀表板'!$B$13+X206*'114成績輸入與落點儀表板'!$B$14+Y206*'114成績輸入與落點儀表板'!$B$15+Z206*'114成績輸入與落點儀表板'!$B$16</f>
        <v>0</v>
      </c>
      <c r="I206" s="8">
        <f t="shared" si="6"/>
        <v>-161</v>
      </c>
      <c r="J206" s="2" t="str">
        <f t="shared" si="7"/>
        <v>FAIL</v>
      </c>
      <c r="K206" s="17" t="str">
        <f>IF(AND(IF('114成績輸入與落點儀表板'!$C$2="必須採計",L206&gt;0,IF('114成績輸入與落點儀表板'!$C$2="不可採計",L206=0,TRUE)),IF('114成績輸入與落點儀表板'!$C$3="必須採計",M206&gt;0,IF('114成績輸入與落點儀表板'!$C$3="不可採計",M206=0,TRUE)),IF('114成績輸入與落點儀表板'!$C$4="必須採計",N206&gt;0,IF('114成績輸入與落點儀表板'!$C$4="不可採計",N206=0,TRUE)),IF('114成績輸入與落點儀表板'!$C$5="必須採計",O206&gt;0,IF('114成績輸入與落點儀表板'!$C$5="不可採計",O206=0,TRUE)),IF('114成績輸入與落點儀表板'!$C$6="必須採計",P206&gt;0,IF('114成績輸入與落點儀表板'!$C$6="不可採計",P206=0,TRUE)),IF('114成績輸入與落點儀表板'!$C$7="必須採計",Q206&gt;0,IF('114成績輸入與落點儀表板'!$C$7="不可採計",Q206=0,TRUE)),IF('114成績輸入與落點儀表板'!$C$8="必須採計",R206&gt;0,IF('114成績輸入與落點儀表板'!$C$8="不可採計",R206=0,TRUE)),IF('114成績輸入與落點儀表板'!$C$9="必須採計",S206&gt;0,IF('114成績輸入與落點儀表板'!$C$9="不可採計",S206=0,TRUE)),IF('114成績輸入與落點儀表板'!$C$10="必須採計",T206&gt;0,IF('114成績輸入與落點儀表板'!$C$10="不可採計",T206=0,TRUE)),IF('114成績輸入與落點儀表板'!$C$11="必須採計",U206&gt;0,IF('114成績輸入與落點儀表板'!$C$11="不可採計",U206=0,TRUE)),IF('114成績輸入與落點儀表板'!$C$12="必須採計",V206&gt;0,IF('114成績輸入與落點儀表板'!$C$12="不可採計",V206=0,TRUE)),IF('114成績輸入與落點儀表板'!$C$13="必須採計",W206&gt;0,IF('114成績輸入與落點儀表板'!$C$13="不可採計",W206=0,TRUE)),IF('114成績輸入與落點儀表板'!$C$14="必須採計",X206&gt;0,IF('114成績輸入與落點儀表板'!$C$14="不可採計",X206=0,TRUE)),IF('114成績輸入與落點儀表板'!$C$15="必須採計",Y206&gt;0,IF('114成績輸入與落點儀表板'!$C$15="不可採計",Y206=0,TRUE)),IF('114成績輸入與落點儀表板'!$C$16="必須採計",Z206&gt;0,IF('114成績輸入與落點儀表板'!$C$16="不可採計",Z206=0,TRUE))),"✅ 符合","❌ 不符合")</f>
        <v>✅ 符合</v>
      </c>
      <c r="L206" s="15">
        <v>1</v>
      </c>
      <c r="M206" s="15">
        <v>1</v>
      </c>
      <c r="N206" s="15">
        <v>0</v>
      </c>
      <c r="O206" s="15">
        <v>0</v>
      </c>
      <c r="P206" s="15">
        <v>0</v>
      </c>
      <c r="Q206" s="15">
        <v>0</v>
      </c>
      <c r="R206" s="15">
        <v>0</v>
      </c>
      <c r="S206" s="15">
        <v>0</v>
      </c>
      <c r="T206" s="15">
        <v>0</v>
      </c>
      <c r="U206" s="15">
        <v>2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</row>
    <row r="207" spans="1:26" ht="15.75" customHeight="1" x14ac:dyDescent="0.3">
      <c r="A207" s="2" t="s">
        <v>607</v>
      </c>
      <c r="B207" s="6" t="s">
        <v>597</v>
      </c>
      <c r="C207" s="6" t="s">
        <v>66</v>
      </c>
      <c r="D207" s="12" t="s">
        <v>56</v>
      </c>
      <c r="E207" s="13" t="s">
        <v>1000</v>
      </c>
      <c r="F207" s="2">
        <v>17</v>
      </c>
      <c r="G207" s="15">
        <v>157</v>
      </c>
      <c r="H207" s="7">
        <f>L207*'114成績輸入與落點儀表板'!$B$2+M207*'114成績輸入與落點儀表板'!$B$3+N207*'114成績輸入與落點儀表板'!$B$4+O207*'114成績輸入與落點儀表板'!$B$5+P207*'114成績輸入與落點儀表板'!$B$6+Q207*'114成績輸入與落點儀表板'!$B$7+R207*'114成績輸入與落點儀表板'!$B$8+S207*'114成績輸入與落點儀表板'!$B$9+T207*'114成績輸入與落點儀表板'!$B$10+U207*'114成績輸入與落點儀表板'!$B$11+V207*'114成績輸入與落點儀表板'!$B$12+W207*'114成績輸入與落點儀表板'!$B$13+X207*'114成績輸入與落點儀表板'!$B$14+Y207*'114成績輸入與落點儀表板'!$B$15+Z207*'114成績輸入與落點儀表板'!$B$16</f>
        <v>0</v>
      </c>
      <c r="I207" s="8">
        <f t="shared" si="6"/>
        <v>-157</v>
      </c>
      <c r="J207" s="2" t="str">
        <f t="shared" si="7"/>
        <v>FAIL</v>
      </c>
      <c r="K207" s="17" t="str">
        <f>IF(AND(IF('114成績輸入與落點儀表板'!$C$2="必須採計",L207&gt;0,IF('114成績輸入與落點儀表板'!$C$2="不可採計",L207=0,TRUE)),IF('114成績輸入與落點儀表板'!$C$3="必須採計",M207&gt;0,IF('114成績輸入與落點儀表板'!$C$3="不可採計",M207=0,TRUE)),IF('114成績輸入與落點儀表板'!$C$4="必須採計",N207&gt;0,IF('114成績輸入與落點儀表板'!$C$4="不可採計",N207=0,TRUE)),IF('114成績輸入與落點儀表板'!$C$5="必須採計",O207&gt;0,IF('114成績輸入與落點儀表板'!$C$5="不可採計",O207=0,TRUE)),IF('114成績輸入與落點儀表板'!$C$6="必須採計",P207&gt;0,IF('114成績輸入與落點儀表板'!$C$6="不可採計",P207=0,TRUE)),IF('114成績輸入與落點儀表板'!$C$7="必須採計",Q207&gt;0,IF('114成績輸入與落點儀表板'!$C$7="不可採計",Q207=0,TRUE)),IF('114成績輸入與落點儀表板'!$C$8="必須採計",R207&gt;0,IF('114成績輸入與落點儀表板'!$C$8="不可採計",R207=0,TRUE)),IF('114成績輸入與落點儀表板'!$C$9="必須採計",S207&gt;0,IF('114成績輸入與落點儀表板'!$C$9="不可採計",S207=0,TRUE)),IF('114成績輸入與落點儀表板'!$C$10="必須採計",T207&gt;0,IF('114成績輸入與落點儀表板'!$C$10="不可採計",T207=0,TRUE)),IF('114成績輸入與落點儀表板'!$C$11="必須採計",U207&gt;0,IF('114成績輸入與落點儀表板'!$C$11="不可採計",U207=0,TRUE)),IF('114成績輸入與落點儀表板'!$C$12="必須採計",V207&gt;0,IF('114成績輸入與落點儀表板'!$C$12="不可採計",V207=0,TRUE)),IF('114成績輸入與落點儀表板'!$C$13="必須採計",W207&gt;0,IF('114成績輸入與落點儀表板'!$C$13="不可採計",W207=0,TRUE)),IF('114成績輸入與落點儀表板'!$C$14="必須採計",X207&gt;0,IF('114成績輸入與落點儀表板'!$C$14="不可採計",X207=0,TRUE)),IF('114成績輸入與落點儀表板'!$C$15="必須採計",Y207&gt;0,IF('114成績輸入與落點儀表板'!$C$15="不可採計",Y207=0,TRUE)),IF('114成績輸入與落點儀表板'!$C$16="必須採計",Z207&gt;0,IF('114成績輸入與落點儀表板'!$C$16="不可採計",Z207=0,TRUE))),"✅ 符合","❌ 不符合")</f>
        <v>✅ 符合</v>
      </c>
      <c r="L207" s="15">
        <v>2</v>
      </c>
      <c r="M207" s="15">
        <v>2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1</v>
      </c>
      <c r="X207" s="15">
        <v>0</v>
      </c>
      <c r="Y207" s="15">
        <v>0</v>
      </c>
      <c r="Z207" s="15">
        <v>0</v>
      </c>
    </row>
    <row r="208" spans="1:26" ht="15.75" customHeight="1" x14ac:dyDescent="0.3">
      <c r="A208" s="2" t="s">
        <v>609</v>
      </c>
      <c r="B208" s="6" t="s">
        <v>597</v>
      </c>
      <c r="C208" s="6" t="s">
        <v>560</v>
      </c>
      <c r="D208" s="12" t="s">
        <v>113</v>
      </c>
      <c r="E208" s="13" t="s">
        <v>604</v>
      </c>
      <c r="F208" s="2">
        <v>52</v>
      </c>
      <c r="G208" s="15">
        <v>204</v>
      </c>
      <c r="H208" s="7">
        <f>L208*'114成績輸入與落點儀表板'!$B$2+M208*'114成績輸入與落點儀表板'!$B$3+N208*'114成績輸入與落點儀表板'!$B$4+O208*'114成績輸入與落點儀表板'!$B$5+P208*'114成績輸入與落點儀表板'!$B$6+Q208*'114成績輸入與落點儀表板'!$B$7+R208*'114成績輸入與落點儀表板'!$B$8+S208*'114成績輸入與落點儀表板'!$B$9+T208*'114成績輸入與落點儀表板'!$B$10+U208*'114成績輸入與落點儀表板'!$B$11+V208*'114成績輸入與落點儀表板'!$B$12+W208*'114成績輸入與落點儀表板'!$B$13+X208*'114成績輸入與落點儀表板'!$B$14+Y208*'114成績輸入與落點儀表板'!$B$15+Z208*'114成績輸入與落點儀表板'!$B$16</f>
        <v>0</v>
      </c>
      <c r="I208" s="8">
        <f t="shared" si="6"/>
        <v>-204</v>
      </c>
      <c r="J208" s="2" t="str">
        <f t="shared" si="7"/>
        <v>FAIL</v>
      </c>
      <c r="K208" s="17" t="str">
        <f>IF(AND(IF('114成績輸入與落點儀表板'!$C$2="必須採計",L208&gt;0,IF('114成績輸入與落點儀表板'!$C$2="不可採計",L208=0,TRUE)),IF('114成績輸入與落點儀表板'!$C$3="必須採計",M208&gt;0,IF('114成績輸入與落點儀表板'!$C$3="不可採計",M208=0,TRUE)),IF('114成績輸入與落點儀表板'!$C$4="必須採計",N208&gt;0,IF('114成績輸入與落點儀表板'!$C$4="不可採計",N208=0,TRUE)),IF('114成績輸入與落點儀表板'!$C$5="必須採計",O208&gt;0,IF('114成績輸入與落點儀表板'!$C$5="不可採計",O208=0,TRUE)),IF('114成績輸入與落點儀表板'!$C$6="必須採計",P208&gt;0,IF('114成績輸入與落點儀表板'!$C$6="不可採計",P208=0,TRUE)),IF('114成績輸入與落點儀表板'!$C$7="必須採計",Q208&gt;0,IF('114成績輸入與落點儀表板'!$C$7="不可採計",Q208=0,TRUE)),IF('114成績輸入與落點儀表板'!$C$8="必須採計",R208&gt;0,IF('114成績輸入與落點儀表板'!$C$8="不可採計",R208=0,TRUE)),IF('114成績輸入與落點儀表板'!$C$9="必須採計",S208&gt;0,IF('114成績輸入與落點儀表板'!$C$9="不可採計",S208=0,TRUE)),IF('114成績輸入與落點儀表板'!$C$10="必須採計",T208&gt;0,IF('114成績輸入與落點儀表板'!$C$10="不可採計",T208=0,TRUE)),IF('114成績輸入與落點儀表板'!$C$11="必須採計",U208&gt;0,IF('114成績輸入與落點儀表板'!$C$11="不可採計",U208=0,TRUE)),IF('114成績輸入與落點儀表板'!$C$12="必須採計",V208&gt;0,IF('114成績輸入與落點儀表板'!$C$12="不可採計",V208=0,TRUE)),IF('114成績輸入與落點儀表板'!$C$13="必須採計",W208&gt;0,IF('114成績輸入與落點儀表板'!$C$13="不可採計",W208=0,TRUE)),IF('114成績輸入與落點儀表板'!$C$14="必須採計",X208&gt;0,IF('114成績輸入與落點儀表板'!$C$14="不可採計",X208=0,TRUE)),IF('114成績輸入與落點儀表板'!$C$15="必須採計",Y208&gt;0,IF('114成績輸入與落點儀表板'!$C$15="不可採計",Y208=0,TRUE)),IF('114成績輸入與落點儀表板'!$C$16="必須採計",Z208&gt;0,IF('114成績輸入與落點儀表板'!$C$16="不可採計",Z208=0,TRUE))),"✅ 符合","❌ 不符合")</f>
        <v>✅ 符合</v>
      </c>
      <c r="L208" s="15">
        <v>1.5</v>
      </c>
      <c r="M208" s="15">
        <v>1.5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2</v>
      </c>
      <c r="X208" s="15">
        <v>0</v>
      </c>
      <c r="Y208" s="15">
        <v>0</v>
      </c>
      <c r="Z208" s="15">
        <v>0</v>
      </c>
    </row>
    <row r="209" spans="1:26" ht="15.75" customHeight="1" x14ac:dyDescent="0.3">
      <c r="A209" s="2" t="s">
        <v>612</v>
      </c>
      <c r="B209" s="6" t="s">
        <v>597</v>
      </c>
      <c r="C209" s="6" t="s">
        <v>127</v>
      </c>
      <c r="D209" s="12" t="s">
        <v>99</v>
      </c>
      <c r="E209" s="13" t="s">
        <v>606</v>
      </c>
      <c r="F209" s="2">
        <v>66</v>
      </c>
      <c r="G209" s="15">
        <v>175</v>
      </c>
      <c r="H209" s="7">
        <f>L209*'114成績輸入與落點儀表板'!$B$2+M209*'114成績輸入與落點儀表板'!$B$3+N209*'114成績輸入與落點儀表板'!$B$4+O209*'114成績輸入與落點儀表板'!$B$5+P209*'114成績輸入與落點儀表板'!$B$6+Q209*'114成績輸入與落點儀表板'!$B$7+R209*'114成績輸入與落點儀表板'!$B$8+S209*'114成績輸入與落點儀表板'!$B$9+T209*'114成績輸入與落點儀表板'!$B$10+U209*'114成績輸入與落點儀表板'!$B$11+V209*'114成績輸入與落點儀表板'!$B$12+W209*'114成績輸入與落點儀表板'!$B$13+X209*'114成績輸入與落點儀表板'!$B$14+Y209*'114成績輸入與落點儀表板'!$B$15+Z209*'114成績輸入與落點儀表板'!$B$16</f>
        <v>0</v>
      </c>
      <c r="I209" s="8">
        <f t="shared" si="6"/>
        <v>-175</v>
      </c>
      <c r="J209" s="2" t="str">
        <f t="shared" si="7"/>
        <v>FAIL</v>
      </c>
      <c r="K209" s="17" t="str">
        <f>IF(AND(IF('114成績輸入與落點儀表板'!$C$2="必須採計",L209&gt;0,IF('114成績輸入與落點儀表板'!$C$2="不可採計",L209=0,TRUE)),IF('114成績輸入與落點儀表板'!$C$3="必須採計",M209&gt;0,IF('114成績輸入與落點儀表板'!$C$3="不可採計",M209=0,TRUE)),IF('114成績輸入與落點儀表板'!$C$4="必須採計",N209&gt;0,IF('114成績輸入與落點儀表板'!$C$4="不可採計",N209=0,TRUE)),IF('114成績輸入與落點儀表板'!$C$5="必須採計",O209&gt;0,IF('114成績輸入與落點儀表板'!$C$5="不可採計",O209=0,TRUE)),IF('114成績輸入與落點儀表板'!$C$6="必須採計",P209&gt;0,IF('114成績輸入與落點儀表板'!$C$6="不可採計",P209=0,TRUE)),IF('114成績輸入與落點儀表板'!$C$7="必須採計",Q209&gt;0,IF('114成績輸入與落點儀表板'!$C$7="不可採計",Q209=0,TRUE)),IF('114成績輸入與落點儀表板'!$C$8="必須採計",R209&gt;0,IF('114成績輸入與落點儀表板'!$C$8="不可採計",R209=0,TRUE)),IF('114成績輸入與落點儀表板'!$C$9="必須採計",S209&gt;0,IF('114成績輸入與落點儀表板'!$C$9="不可採計",S209=0,TRUE)),IF('114成績輸入與落點儀表板'!$C$10="必須採計",T209&gt;0,IF('114成績輸入與落點儀表板'!$C$10="不可採計",T209=0,TRUE)),IF('114成績輸入與落點儀表板'!$C$11="必須採計",U209&gt;0,IF('114成績輸入與落點儀表板'!$C$11="不可採計",U209=0,TRUE)),IF('114成績輸入與落點儀表板'!$C$12="必須採計",V209&gt;0,IF('114成績輸入與落點儀表板'!$C$12="不可採計",V209=0,TRUE)),IF('114成績輸入與落點儀表板'!$C$13="必須採計",W209&gt;0,IF('114成績輸入與落點儀表板'!$C$13="不可採計",W209=0,TRUE)),IF('114成績輸入與落點儀表板'!$C$14="必須採計",X209&gt;0,IF('114成績輸入與落點儀表板'!$C$14="不可採計",X209=0,TRUE)),IF('114成績輸入與落點儀表板'!$C$15="必須採計",Y209&gt;0,IF('114成績輸入與落點儀表板'!$C$15="不可採計",Y209=0,TRUE)),IF('114成績輸入與落點儀表板'!$C$16="必須採計",Z209&gt;0,IF('114成績輸入與落點儀表板'!$C$16="不可採計",Z209=0,TRUE))),"✅ 符合","❌ 不符合")</f>
        <v>✅ 符合</v>
      </c>
      <c r="L209" s="15">
        <v>1.5</v>
      </c>
      <c r="M209" s="15">
        <v>1.5</v>
      </c>
      <c r="N209" s="15">
        <v>0</v>
      </c>
      <c r="O209" s="15">
        <v>0</v>
      </c>
      <c r="P209" s="15">
        <v>0</v>
      </c>
      <c r="Q209" s="15">
        <v>1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1.5</v>
      </c>
      <c r="X209" s="15">
        <v>0</v>
      </c>
      <c r="Y209" s="15">
        <v>0</v>
      </c>
      <c r="Z209" s="15">
        <v>0</v>
      </c>
    </row>
    <row r="210" spans="1:26" ht="15.75" customHeight="1" x14ac:dyDescent="0.3">
      <c r="A210" s="2" t="s">
        <v>614</v>
      </c>
      <c r="B210" s="6" t="s">
        <v>597</v>
      </c>
      <c r="C210" s="6" t="s">
        <v>130</v>
      </c>
      <c r="D210" s="12" t="s">
        <v>99</v>
      </c>
      <c r="E210" s="13" t="s">
        <v>4114</v>
      </c>
      <c r="F210" s="2">
        <v>69</v>
      </c>
      <c r="G210" s="15">
        <v>166.5</v>
      </c>
      <c r="H210" s="7">
        <f>L210*'114成績輸入與落點儀表板'!$B$2+M210*'114成績輸入與落點儀表板'!$B$3+N210*'114成績輸入與落點儀表板'!$B$4+O210*'114成績輸入與落點儀表板'!$B$5+P210*'114成績輸入與落點儀表板'!$B$6+Q210*'114成績輸入與落點儀表板'!$B$7+R210*'114成績輸入與落點儀表板'!$B$8+S210*'114成績輸入與落點儀表板'!$B$9+T210*'114成績輸入與落點儀表板'!$B$10+U210*'114成績輸入與落點儀表板'!$B$11+V210*'114成績輸入與落點儀表板'!$B$12+W210*'114成績輸入與落點儀表板'!$B$13+X210*'114成績輸入與落點儀表板'!$B$14+Y210*'114成績輸入與落點儀表板'!$B$15+Z210*'114成績輸入與落點儀表板'!$B$16</f>
        <v>0</v>
      </c>
      <c r="I210" s="8">
        <f t="shared" si="6"/>
        <v>-166.5</v>
      </c>
      <c r="J210" s="2" t="str">
        <f t="shared" si="7"/>
        <v>FAIL</v>
      </c>
      <c r="K210" s="17" t="str">
        <f>IF(AND(IF('114成績輸入與落點儀表板'!$C$2="必須採計",L210&gt;0,IF('114成績輸入與落點儀表板'!$C$2="不可採計",L210=0,TRUE)),IF('114成績輸入與落點儀表板'!$C$3="必須採計",M210&gt;0,IF('114成績輸入與落點儀表板'!$C$3="不可採計",M210=0,TRUE)),IF('114成績輸入與落點儀表板'!$C$4="必須採計",N210&gt;0,IF('114成績輸入與落點儀表板'!$C$4="不可採計",N210=0,TRUE)),IF('114成績輸入與落點儀表板'!$C$5="必須採計",O210&gt;0,IF('114成績輸入與落點儀表板'!$C$5="不可採計",O210=0,TRUE)),IF('114成績輸入與落點儀表板'!$C$6="必須採計",P210&gt;0,IF('114成績輸入與落點儀表板'!$C$6="不可採計",P210=0,TRUE)),IF('114成績輸入與落點儀表板'!$C$7="必須採計",Q210&gt;0,IF('114成績輸入與落點儀表板'!$C$7="不可採計",Q210=0,TRUE)),IF('114成績輸入與落點儀表板'!$C$8="必須採計",R210&gt;0,IF('114成績輸入與落點儀表板'!$C$8="不可採計",R210=0,TRUE)),IF('114成績輸入與落點儀表板'!$C$9="必須採計",S210&gt;0,IF('114成績輸入與落點儀表板'!$C$9="不可採計",S210=0,TRUE)),IF('114成績輸入與落點儀表板'!$C$10="必須採計",T210&gt;0,IF('114成績輸入與落點儀表板'!$C$10="不可採計",T210=0,TRUE)),IF('114成績輸入與落點儀表板'!$C$11="必須採計",U210&gt;0,IF('114成績輸入與落點儀表板'!$C$11="不可採計",U210=0,TRUE)),IF('114成績輸入與落點儀表板'!$C$12="必須採計",V210&gt;0,IF('114成績輸入與落點儀表板'!$C$12="不可採計",V210=0,TRUE)),IF('114成績輸入與落點儀表板'!$C$13="必須採計",W210&gt;0,IF('114成績輸入與落點儀表板'!$C$13="不可採計",W210=0,TRUE)),IF('114成績輸入與落點儀表板'!$C$14="必須採計",X210&gt;0,IF('114成績輸入與落點儀表板'!$C$14="不可採計",X210=0,TRUE)),IF('114成績輸入與落點儀表板'!$C$15="必須採計",Y210&gt;0,IF('114成績輸入與落點儀表板'!$C$15="不可採計",Y210=0,TRUE)),IF('114成績輸入與落點儀表板'!$C$16="必須採計",Z210&gt;0,IF('114成績輸入與落點儀表板'!$C$16="不可採計",Z210=0,TRUE))),"✅ 符合","❌ 不符合")</f>
        <v>✅ 符合</v>
      </c>
      <c r="L210" s="15">
        <v>1.5</v>
      </c>
      <c r="M210" s="15">
        <v>1</v>
      </c>
      <c r="N210" s="15">
        <v>0</v>
      </c>
      <c r="O210" s="15">
        <v>0</v>
      </c>
      <c r="P210" s="15">
        <v>0</v>
      </c>
      <c r="Q210" s="15">
        <v>1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2</v>
      </c>
      <c r="X210" s="15">
        <v>0</v>
      </c>
      <c r="Y210" s="15">
        <v>0</v>
      </c>
      <c r="Z210" s="15">
        <v>0</v>
      </c>
    </row>
    <row r="211" spans="1:26" ht="15.75" customHeight="1" x14ac:dyDescent="0.3">
      <c r="A211" s="2" t="s">
        <v>617</v>
      </c>
      <c r="B211" s="6" t="s">
        <v>597</v>
      </c>
      <c r="C211" s="6" t="s">
        <v>610</v>
      </c>
      <c r="D211" s="12" t="s">
        <v>80</v>
      </c>
      <c r="E211" s="13" t="s">
        <v>611</v>
      </c>
      <c r="F211" s="2">
        <v>10</v>
      </c>
      <c r="G211" s="15">
        <v>224.56</v>
      </c>
      <c r="H211" s="7">
        <f>L211*'114成績輸入與落點儀表板'!$B$2+M211*'114成績輸入與落點儀表板'!$B$3+N211*'114成績輸入與落點儀表板'!$B$4+O211*'114成績輸入與落點儀表板'!$B$5+P211*'114成績輸入與落點儀表板'!$B$6+Q211*'114成績輸入與落點儀表板'!$B$7+R211*'114成績輸入與落點儀表板'!$B$8+S211*'114成績輸入與落點儀表板'!$B$9+T211*'114成績輸入與落點儀表板'!$B$10+U211*'114成績輸入與落點儀表板'!$B$11+V211*'114成績輸入與落點儀表板'!$B$12+W211*'114成績輸入與落點儀表板'!$B$13+X211*'114成績輸入與落點儀表板'!$B$14+Y211*'114成績輸入與落點儀表板'!$B$15+Z211*'114成績輸入與落點儀表板'!$B$16</f>
        <v>0</v>
      </c>
      <c r="I211" s="8">
        <f t="shared" si="6"/>
        <v>-224.56</v>
      </c>
      <c r="J211" s="2" t="str">
        <f t="shared" si="7"/>
        <v>FAIL</v>
      </c>
      <c r="K211" s="17" t="str">
        <f>IF(AND(IF('114成績輸入與落點儀表板'!$C$2="必須採計",L211&gt;0,IF('114成績輸入與落點儀表板'!$C$2="不可採計",L211=0,TRUE)),IF('114成績輸入與落點儀表板'!$C$3="必須採計",M211&gt;0,IF('114成績輸入與落點儀表板'!$C$3="不可採計",M211=0,TRUE)),IF('114成績輸入與落點儀表板'!$C$4="必須採計",N211&gt;0,IF('114成績輸入與落點儀表板'!$C$4="不可採計",N211=0,TRUE)),IF('114成績輸入與落點儀表板'!$C$5="必須採計",O211&gt;0,IF('114成績輸入與落點儀表板'!$C$5="不可採計",O211=0,TRUE)),IF('114成績輸入與落點儀表板'!$C$6="必須採計",P211&gt;0,IF('114成績輸入與落點儀表板'!$C$6="不可採計",P211=0,TRUE)),IF('114成績輸入與落點儀表板'!$C$7="必須採計",Q211&gt;0,IF('114成績輸入與落點儀表板'!$C$7="不可採計",Q211=0,TRUE)),IF('114成績輸入與落點儀表板'!$C$8="必須採計",R211&gt;0,IF('114成績輸入與落點儀表板'!$C$8="不可採計",R211=0,TRUE)),IF('114成績輸入與落點儀表板'!$C$9="必須採計",S211&gt;0,IF('114成績輸入與落點儀表板'!$C$9="不可採計",S211=0,TRUE)),IF('114成績輸入與落點儀表板'!$C$10="必須採計",T211&gt;0,IF('114成績輸入與落點儀表板'!$C$10="不可採計",T211=0,TRUE)),IF('114成績輸入與落點儀表板'!$C$11="必須採計",U211&gt;0,IF('114成績輸入與落點儀表板'!$C$11="不可採計",U211=0,TRUE)),IF('114成績輸入與落點儀表板'!$C$12="必須採計",V211&gt;0,IF('114成績輸入與落點儀表板'!$C$12="不可採計",V211=0,TRUE)),IF('114成績輸入與落點儀表板'!$C$13="必須採計",W211&gt;0,IF('114成績輸入與落點儀表板'!$C$13="不可採計",W211=0,TRUE)),IF('114成績輸入與落點儀表板'!$C$14="必須採計",X211&gt;0,IF('114成績輸入與落點儀表板'!$C$14="不可採計",X211=0,TRUE)),IF('114成績輸入與落點儀表板'!$C$15="必須採計",Y211&gt;0,IF('114成績輸入與落點儀表板'!$C$15="不可採計",Y211=0,TRUE)),IF('114成績輸入與落點儀表板'!$C$16="必須採計",Z211&gt;0,IF('114成績輸入與落點儀表板'!$C$16="不可採計",Z211=0,TRUE))),"✅ 符合","❌ 不符合")</f>
        <v>✅ 符合</v>
      </c>
      <c r="L211" s="15">
        <v>1</v>
      </c>
      <c r="M211" s="15">
        <v>1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1</v>
      </c>
      <c r="V211" s="15">
        <v>0</v>
      </c>
      <c r="W211" s="15">
        <v>0</v>
      </c>
      <c r="X211" s="15">
        <v>0</v>
      </c>
      <c r="Y211" s="15">
        <v>0</v>
      </c>
      <c r="Z211" s="15">
        <v>2</v>
      </c>
    </row>
    <row r="212" spans="1:26" ht="15.75" customHeight="1" x14ac:dyDescent="0.3">
      <c r="A212" s="2" t="s">
        <v>619</v>
      </c>
      <c r="B212" s="6" t="s">
        <v>597</v>
      </c>
      <c r="C212" s="6" t="s">
        <v>613</v>
      </c>
      <c r="D212" s="12" t="s">
        <v>80</v>
      </c>
      <c r="E212" s="13" t="s">
        <v>611</v>
      </c>
      <c r="F212" s="2">
        <v>9</v>
      </c>
      <c r="G212" s="15">
        <v>232.16</v>
      </c>
      <c r="H212" s="7">
        <f>L212*'114成績輸入與落點儀表板'!$B$2+M212*'114成績輸入與落點儀表板'!$B$3+N212*'114成績輸入與落點儀表板'!$B$4+O212*'114成績輸入與落點儀表板'!$B$5+P212*'114成績輸入與落點儀表板'!$B$6+Q212*'114成績輸入與落點儀表板'!$B$7+R212*'114成績輸入與落點儀表板'!$B$8+S212*'114成績輸入與落點儀表板'!$B$9+T212*'114成績輸入與落點儀表板'!$B$10+U212*'114成績輸入與落點儀表板'!$B$11+V212*'114成績輸入與落點儀表板'!$B$12+W212*'114成績輸入與落點儀表板'!$B$13+X212*'114成績輸入與落點儀表板'!$B$14+Y212*'114成績輸入與落點儀表板'!$B$15+Z212*'114成績輸入與落點儀表板'!$B$16</f>
        <v>0</v>
      </c>
      <c r="I212" s="8">
        <f t="shared" si="6"/>
        <v>-232.16</v>
      </c>
      <c r="J212" s="2" t="str">
        <f t="shared" si="7"/>
        <v>FAIL</v>
      </c>
      <c r="K212" s="17" t="str">
        <f>IF(AND(IF('114成績輸入與落點儀表板'!$C$2="必須採計",L212&gt;0,IF('114成績輸入與落點儀表板'!$C$2="不可採計",L212=0,TRUE)),IF('114成績輸入與落點儀表板'!$C$3="必須採計",M212&gt;0,IF('114成績輸入與落點儀表板'!$C$3="不可採計",M212=0,TRUE)),IF('114成績輸入與落點儀表板'!$C$4="必須採計",N212&gt;0,IF('114成績輸入與落點儀表板'!$C$4="不可採計",N212=0,TRUE)),IF('114成績輸入與落點儀表板'!$C$5="必須採計",O212&gt;0,IF('114成績輸入與落點儀表板'!$C$5="不可採計",O212=0,TRUE)),IF('114成績輸入與落點儀表板'!$C$6="必須採計",P212&gt;0,IF('114成績輸入與落點儀表板'!$C$6="不可採計",P212=0,TRUE)),IF('114成績輸入與落點儀表板'!$C$7="必須採計",Q212&gt;0,IF('114成績輸入與落點儀表板'!$C$7="不可採計",Q212=0,TRUE)),IF('114成績輸入與落點儀表板'!$C$8="必須採計",R212&gt;0,IF('114成績輸入與落點儀表板'!$C$8="不可採計",R212=0,TRUE)),IF('114成績輸入與落點儀表板'!$C$9="必須採計",S212&gt;0,IF('114成績輸入與落點儀表板'!$C$9="不可採計",S212=0,TRUE)),IF('114成績輸入與落點儀表板'!$C$10="必須採計",T212&gt;0,IF('114成績輸入與落點儀表板'!$C$10="不可採計",T212=0,TRUE)),IF('114成績輸入與落點儀表板'!$C$11="必須採計",U212&gt;0,IF('114成績輸入與落點儀表板'!$C$11="不可採計",U212=0,TRUE)),IF('114成績輸入與落點儀表板'!$C$12="必須採計",V212&gt;0,IF('114成績輸入與落點儀表板'!$C$12="不可採計",V212=0,TRUE)),IF('114成績輸入與落點儀表板'!$C$13="必須採計",W212&gt;0,IF('114成績輸入與落點儀表板'!$C$13="不可採計",W212=0,TRUE)),IF('114成績輸入與落點儀表板'!$C$14="必須採計",X212&gt;0,IF('114成績輸入與落點儀表板'!$C$14="不可採計",X212=0,TRUE)),IF('114成績輸入與落點儀表板'!$C$15="必須採計",Y212&gt;0,IF('114成績輸入與落點儀表板'!$C$15="不可採計",Y212=0,TRUE)),IF('114成績輸入與落點儀表板'!$C$16="必須採計",Z212&gt;0,IF('114成績輸入與落點儀表板'!$C$16="不可採計",Z212=0,TRUE))),"✅ 符合","❌ 不符合")</f>
        <v>✅ 符合</v>
      </c>
      <c r="L212" s="15">
        <v>1</v>
      </c>
      <c r="M212" s="15">
        <v>1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1</v>
      </c>
      <c r="V212" s="15">
        <v>0</v>
      </c>
      <c r="W212" s="15">
        <v>0</v>
      </c>
      <c r="X212" s="15">
        <v>0</v>
      </c>
      <c r="Y212" s="15">
        <v>0</v>
      </c>
      <c r="Z212" s="15">
        <v>2</v>
      </c>
    </row>
    <row r="213" spans="1:26" ht="15.75" customHeight="1" x14ac:dyDescent="0.3">
      <c r="A213" s="2" t="s">
        <v>622</v>
      </c>
      <c r="B213" s="6" t="s">
        <v>597</v>
      </c>
      <c r="C213" s="6" t="s">
        <v>615</v>
      </c>
      <c r="D213" s="12" t="s">
        <v>60</v>
      </c>
      <c r="E213" s="13" t="s">
        <v>616</v>
      </c>
      <c r="F213" s="2">
        <v>97</v>
      </c>
      <c r="G213" s="15">
        <v>147</v>
      </c>
      <c r="H213" s="7">
        <f>L213*'114成績輸入與落點儀表板'!$B$2+M213*'114成績輸入與落點儀表板'!$B$3+N213*'114成績輸入與落點儀表板'!$B$4+O213*'114成績輸入與落點儀表板'!$B$5+P213*'114成績輸入與落點儀表板'!$B$6+Q213*'114成績輸入與落點儀表板'!$B$7+R213*'114成績輸入與落點儀表板'!$B$8+S213*'114成績輸入與落點儀表板'!$B$9+T213*'114成績輸入與落點儀表板'!$B$10+U213*'114成績輸入與落點儀表板'!$B$11+V213*'114成績輸入與落點儀表板'!$B$12+W213*'114成績輸入與落點儀表板'!$B$13+X213*'114成績輸入與落點儀表板'!$B$14+Y213*'114成績輸入與落點儀表板'!$B$15+Z213*'114成績輸入與落點儀表板'!$B$16</f>
        <v>0</v>
      </c>
      <c r="I213" s="8">
        <f t="shared" si="6"/>
        <v>-147</v>
      </c>
      <c r="J213" s="2" t="str">
        <f t="shared" si="7"/>
        <v>FAIL</v>
      </c>
      <c r="K213" s="17" t="str">
        <f>IF(AND(IF('114成績輸入與落點儀表板'!$C$2="必須採計",L213&gt;0,IF('114成績輸入與落點儀表板'!$C$2="不可採計",L213=0,TRUE)),IF('114成績輸入與落點儀表板'!$C$3="必須採計",M213&gt;0,IF('114成績輸入與落點儀表板'!$C$3="不可採計",M213=0,TRUE)),IF('114成績輸入與落點儀表板'!$C$4="必須採計",N213&gt;0,IF('114成績輸入與落點儀表板'!$C$4="不可採計",N213=0,TRUE)),IF('114成績輸入與落點儀表板'!$C$5="必須採計",O213&gt;0,IF('114成績輸入與落點儀表板'!$C$5="不可採計",O213=0,TRUE)),IF('114成績輸入與落點儀表板'!$C$6="必須採計",P213&gt;0,IF('114成績輸入與落點儀表板'!$C$6="不可採計",P213=0,TRUE)),IF('114成績輸入與落點儀表板'!$C$7="必須採計",Q213&gt;0,IF('114成績輸入與落點儀表板'!$C$7="不可採計",Q213=0,TRUE)),IF('114成績輸入與落點儀表板'!$C$8="必須採計",R213&gt;0,IF('114成績輸入與落點儀表板'!$C$8="不可採計",R213=0,TRUE)),IF('114成績輸入與落點儀表板'!$C$9="必須採計",S213&gt;0,IF('114成績輸入與落點儀表板'!$C$9="不可採計",S213=0,TRUE)),IF('114成績輸入與落點儀表板'!$C$10="必須採計",T213&gt;0,IF('114成績輸入與落點儀表板'!$C$10="不可採計",T213=0,TRUE)),IF('114成績輸入與落點儀表板'!$C$11="必須採計",U213&gt;0,IF('114成績輸入與落點儀表板'!$C$11="不可採計",U213=0,TRUE)),IF('114成績輸入與落點儀表板'!$C$12="必須採計",V213&gt;0,IF('114成績輸入與落點儀表板'!$C$12="不可採計",V213=0,TRUE)),IF('114成績輸入與落點儀表板'!$C$13="必須採計",W213&gt;0,IF('114成績輸入與落點儀表板'!$C$13="不可採計",W213=0,TRUE)),IF('114成績輸入與落點儀表板'!$C$14="必須採計",X213&gt;0,IF('114成績輸入與落點儀表板'!$C$14="不可採計",X213=0,TRUE)),IF('114成績輸入與落點儀表板'!$C$15="必須採計",Y213&gt;0,IF('114成績輸入與落點儀表板'!$C$15="不可採計",Y213=0,TRUE)),IF('114成績輸入與落點儀表板'!$C$16="必須採計",Z213&gt;0,IF('114成績輸入與落點儀表板'!$C$16="不可採計",Z213=0,TRUE))),"✅ 符合","❌ 不符合")</f>
        <v>✅ 符合</v>
      </c>
      <c r="L213" s="15">
        <v>1.5</v>
      </c>
      <c r="M213" s="15">
        <v>2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1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</row>
    <row r="214" spans="1:26" ht="15.75" customHeight="1" x14ac:dyDescent="0.3">
      <c r="A214" s="2" t="s">
        <v>625</v>
      </c>
      <c r="B214" s="13" t="s">
        <v>597</v>
      </c>
      <c r="C214" s="13" t="s">
        <v>76</v>
      </c>
      <c r="D214" s="12" t="s">
        <v>60</v>
      </c>
      <c r="E214" s="13" t="s">
        <v>618</v>
      </c>
      <c r="F214" s="2">
        <v>74</v>
      </c>
      <c r="G214" s="15">
        <v>191</v>
      </c>
      <c r="H214" s="7">
        <f>L214*'114成績輸入與落點儀表板'!$B$2+M214*'114成績輸入與落點儀表板'!$B$3+N214*'114成績輸入與落點儀表板'!$B$4+O214*'114成績輸入與落點儀表板'!$B$5+P214*'114成績輸入與落點儀表板'!$B$6+Q214*'114成績輸入與落點儀表板'!$B$7+R214*'114成績輸入與落點儀表板'!$B$8+S214*'114成績輸入與落點儀表板'!$B$9+T214*'114成績輸入與落點儀表板'!$B$10+U214*'114成績輸入與落點儀表板'!$B$11+V214*'114成績輸入與落點儀表板'!$B$12+W214*'114成績輸入與落點儀表板'!$B$13+X214*'114成績輸入與落點儀表板'!$B$14+Y214*'114成績輸入與落點儀表板'!$B$15+Z214*'114成績輸入與落點儀表板'!$B$16</f>
        <v>0</v>
      </c>
      <c r="I214" s="8">
        <f t="shared" si="6"/>
        <v>-191</v>
      </c>
      <c r="J214" s="2" t="str">
        <f t="shared" si="7"/>
        <v>FAIL</v>
      </c>
      <c r="K214" s="17" t="str">
        <f>IF(AND(IF('114成績輸入與落點儀表板'!$C$2="必須採計",L214&gt;0,IF('114成績輸入與落點儀表板'!$C$2="不可採計",L214=0,TRUE)),IF('114成績輸入與落點儀表板'!$C$3="必須採計",M214&gt;0,IF('114成績輸入與落點儀表板'!$C$3="不可採計",M214=0,TRUE)),IF('114成績輸入與落點儀表板'!$C$4="必須採計",N214&gt;0,IF('114成績輸入與落點儀表板'!$C$4="不可採計",N214=0,TRUE)),IF('114成績輸入與落點儀表板'!$C$5="必須採計",O214&gt;0,IF('114成績輸入與落點儀表板'!$C$5="不可採計",O214=0,TRUE)),IF('114成績輸入與落點儀表板'!$C$6="必須採計",P214&gt;0,IF('114成績輸入與落點儀表板'!$C$6="不可採計",P214=0,TRUE)),IF('114成績輸入與落點儀表板'!$C$7="必須採計",Q214&gt;0,IF('114成績輸入與落點儀表板'!$C$7="不可採計",Q214=0,TRUE)),IF('114成績輸入與落點儀表板'!$C$8="必須採計",R214&gt;0,IF('114成績輸入與落點儀表板'!$C$8="不可採計",R214=0,TRUE)),IF('114成績輸入與落點儀表板'!$C$9="必須採計",S214&gt;0,IF('114成績輸入與落點儀表板'!$C$9="不可採計",S214=0,TRUE)),IF('114成績輸入與落點儀表板'!$C$10="必須採計",T214&gt;0,IF('114成績輸入與落點儀表板'!$C$10="不可採計",T214=0,TRUE)),IF('114成績輸入與落點儀表板'!$C$11="必須採計",U214&gt;0,IF('114成績輸入與落點儀表板'!$C$11="不可採計",U214=0,TRUE)),IF('114成績輸入與落點儀表板'!$C$12="必須採計",V214&gt;0,IF('114成績輸入與落點儀表板'!$C$12="不可採計",V214=0,TRUE)),IF('114成績輸入與落點儀表板'!$C$13="必須採計",W214&gt;0,IF('114成績輸入與落點儀表板'!$C$13="不可採計",W214=0,TRUE)),IF('114成績輸入與落點儀表板'!$C$14="必須採計",X214&gt;0,IF('114成績輸入與落點儀表板'!$C$14="不可採計",X214=0,TRUE)),IF('114成績輸入與落點儀表板'!$C$15="必須採計",Y214&gt;0,IF('114成績輸入與落點儀表板'!$C$15="不可採計",Y214=0,TRUE)),IF('114成績輸入與落點儀表板'!$C$16="必須採計",Z214&gt;0,IF('114成績輸入與落點儀表板'!$C$16="不可採計",Z214=0,TRUE))),"✅ 符合","❌ 不符合")</f>
        <v>✅ 符合</v>
      </c>
      <c r="L214" s="15">
        <v>1.5</v>
      </c>
      <c r="M214" s="15">
        <v>1.5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1</v>
      </c>
      <c r="V214" s="15">
        <v>1</v>
      </c>
      <c r="W214" s="15">
        <v>0</v>
      </c>
      <c r="X214" s="15">
        <v>0</v>
      </c>
      <c r="Y214" s="15">
        <v>0</v>
      </c>
      <c r="Z214" s="15">
        <v>0</v>
      </c>
    </row>
    <row r="215" spans="1:26" ht="15.75" customHeight="1" x14ac:dyDescent="0.3">
      <c r="A215" s="2" t="s">
        <v>627</v>
      </c>
      <c r="B215" s="13" t="s">
        <v>597</v>
      </c>
      <c r="C215" s="13" t="s">
        <v>4117</v>
      </c>
      <c r="D215" s="12" t="s">
        <v>86</v>
      </c>
      <c r="E215" s="13" t="s">
        <v>621</v>
      </c>
      <c r="F215" s="2">
        <v>31</v>
      </c>
      <c r="G215" s="15">
        <v>170.5</v>
      </c>
      <c r="H215" s="7">
        <f>L215*'114成績輸入與落點儀表板'!$B$2+M215*'114成績輸入與落點儀表板'!$B$3+N215*'114成績輸入與落點儀表板'!$B$4+O215*'114成績輸入與落點儀表板'!$B$5+P215*'114成績輸入與落點儀表板'!$B$6+Q215*'114成績輸入與落點儀表板'!$B$7+R215*'114成績輸入與落點儀表板'!$B$8+S215*'114成績輸入與落點儀表板'!$B$9+T215*'114成績輸入與落點儀表板'!$B$10+U215*'114成績輸入與落點儀表板'!$B$11+V215*'114成績輸入與落點儀表板'!$B$12+W215*'114成績輸入與落點儀表板'!$B$13+X215*'114成績輸入與落點儀表板'!$B$14+Y215*'114成績輸入與落點儀表板'!$B$15+Z215*'114成績輸入與落點儀表板'!$B$16</f>
        <v>0</v>
      </c>
      <c r="I215" s="8">
        <f t="shared" si="6"/>
        <v>-170.5</v>
      </c>
      <c r="J215" s="2" t="str">
        <f t="shared" si="7"/>
        <v>FAIL</v>
      </c>
      <c r="K215" s="17" t="str">
        <f>IF(AND(IF('114成績輸入與落點儀表板'!$C$2="必須採計",L215&gt;0,IF('114成績輸入與落點儀表板'!$C$2="不可採計",L215=0,TRUE)),IF('114成績輸入與落點儀表板'!$C$3="必須採計",M215&gt;0,IF('114成績輸入與落點儀表板'!$C$3="不可採計",M215=0,TRUE)),IF('114成績輸入與落點儀表板'!$C$4="必須採計",N215&gt;0,IF('114成績輸入與落點儀表板'!$C$4="不可採計",N215=0,TRUE)),IF('114成績輸入與落點儀表板'!$C$5="必須採計",O215&gt;0,IF('114成績輸入與落點儀表板'!$C$5="不可採計",O215=0,TRUE)),IF('114成績輸入與落點儀表板'!$C$6="必須採計",P215&gt;0,IF('114成績輸入與落點儀表板'!$C$6="不可採計",P215=0,TRUE)),IF('114成績輸入與落點儀表板'!$C$7="必須採計",Q215&gt;0,IF('114成績輸入與落點儀表板'!$C$7="不可採計",Q215=0,TRUE)),IF('114成績輸入與落點儀表板'!$C$8="必須採計",R215&gt;0,IF('114成績輸入與落點儀表板'!$C$8="不可採計",R215=0,TRUE)),IF('114成績輸入與落點儀表板'!$C$9="必須採計",S215&gt;0,IF('114成績輸入與落點儀表板'!$C$9="不可採計",S215=0,TRUE)),IF('114成績輸入與落點儀表板'!$C$10="必須採計",T215&gt;0,IF('114成績輸入與落點儀表板'!$C$10="不可採計",T215=0,TRUE)),IF('114成績輸入與落點儀表板'!$C$11="必須採計",U215&gt;0,IF('114成績輸入與落點儀表板'!$C$11="不可採計",U215=0,TRUE)),IF('114成績輸入與落點儀表板'!$C$12="必須採計",V215&gt;0,IF('114成績輸入與落點儀表板'!$C$12="不可採計",V215=0,TRUE)),IF('114成績輸入與落點儀表板'!$C$13="必須採計",W215&gt;0,IF('114成績輸入與落點儀表板'!$C$13="不可採計",W215=0,TRUE)),IF('114成績輸入與落點儀表板'!$C$14="必須採計",X215&gt;0,IF('114成績輸入與落點儀表板'!$C$14="不可採計",X215=0,TRUE)),IF('114成績輸入與落點儀表板'!$C$15="必須採計",Y215&gt;0,IF('114成績輸入與落點儀表板'!$C$15="不可採計",Y215=0,TRUE)),IF('114成績輸入與落點儀表板'!$C$16="必須採計",Z215&gt;0,IF('114成績輸入與落點儀表板'!$C$16="不可採計",Z215=0,TRUE))),"✅ 符合","❌ 不符合")</f>
        <v>✅ 符合</v>
      </c>
      <c r="L215" s="15">
        <v>1.5</v>
      </c>
      <c r="M215" s="15">
        <v>2</v>
      </c>
      <c r="N215" s="15">
        <v>0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1.5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</row>
    <row r="216" spans="1:26" ht="15.75" customHeight="1" x14ac:dyDescent="0.3">
      <c r="A216" s="2" t="s">
        <v>629</v>
      </c>
      <c r="B216" s="13" t="s">
        <v>597</v>
      </c>
      <c r="C216" s="13" t="s">
        <v>85</v>
      </c>
      <c r="D216" s="12" t="s">
        <v>86</v>
      </c>
      <c r="E216" s="13" t="s">
        <v>626</v>
      </c>
      <c r="F216" s="2">
        <v>19</v>
      </c>
      <c r="G216" s="15">
        <v>149</v>
      </c>
      <c r="H216" s="7">
        <f>L216*'114成績輸入與落點儀表板'!$B$2+M216*'114成績輸入與落點儀表板'!$B$3+N216*'114成績輸入與落點儀表板'!$B$4+O216*'114成績輸入與落點儀表板'!$B$5+P216*'114成績輸入與落點儀表板'!$B$6+Q216*'114成績輸入與落點儀表板'!$B$7+R216*'114成績輸入與落點儀表板'!$B$8+S216*'114成績輸入與落點儀表板'!$B$9+T216*'114成績輸入與落點儀表板'!$B$10+U216*'114成績輸入與落點儀表板'!$B$11+V216*'114成績輸入與落點儀表板'!$B$12+W216*'114成績輸入與落點儀表板'!$B$13+X216*'114成績輸入與落點儀表板'!$B$14+Y216*'114成績輸入與落點儀表板'!$B$15+Z216*'114成績輸入與落點儀表板'!$B$16</f>
        <v>0</v>
      </c>
      <c r="I216" s="8">
        <f t="shared" si="6"/>
        <v>-149</v>
      </c>
      <c r="J216" s="2" t="str">
        <f t="shared" si="7"/>
        <v>FAIL</v>
      </c>
      <c r="K216" s="17" t="str">
        <f>IF(AND(IF('114成績輸入與落點儀表板'!$C$2="必須採計",L216&gt;0,IF('114成績輸入與落點儀表板'!$C$2="不可採計",L216=0,TRUE)),IF('114成績輸入與落點儀表板'!$C$3="必須採計",M216&gt;0,IF('114成績輸入與落點儀表板'!$C$3="不可採計",M216=0,TRUE)),IF('114成績輸入與落點儀表板'!$C$4="必須採計",N216&gt;0,IF('114成績輸入與落點儀表板'!$C$4="不可採計",N216=0,TRUE)),IF('114成績輸入與落點儀表板'!$C$5="必須採計",O216&gt;0,IF('114成績輸入與落點儀表板'!$C$5="不可採計",O216=0,TRUE)),IF('114成績輸入與落點儀表板'!$C$6="必須採計",P216&gt;0,IF('114成績輸入與落點儀表板'!$C$6="不可採計",P216=0,TRUE)),IF('114成績輸入與落點儀表板'!$C$7="必須採計",Q216&gt;0,IF('114成績輸入與落點儀表板'!$C$7="不可採計",Q216=0,TRUE)),IF('114成績輸入與落點儀表板'!$C$8="必須採計",R216&gt;0,IF('114成績輸入與落點儀表板'!$C$8="不可採計",R216=0,TRUE)),IF('114成績輸入與落點儀表板'!$C$9="必須採計",S216&gt;0,IF('114成績輸入與落點儀表板'!$C$9="不可採計",S216=0,TRUE)),IF('114成績輸入與落點儀表板'!$C$10="必須採計",T216&gt;0,IF('114成績輸入與落點儀表板'!$C$10="不可採計",T216=0,TRUE)),IF('114成績輸入與落點儀表板'!$C$11="必須採計",U216&gt;0,IF('114成績輸入與落點儀表板'!$C$11="不可採計",U216=0,TRUE)),IF('114成績輸入與落點儀表板'!$C$12="必須採計",V216&gt;0,IF('114成績輸入與落點儀表板'!$C$12="不可採計",V216=0,TRUE)),IF('114成績輸入與落點儀表板'!$C$13="必須採計",W216&gt;0,IF('114成績輸入與落點儀表板'!$C$13="不可採計",W216=0,TRUE)),IF('114成績輸入與落點儀表板'!$C$14="必須採計",X216&gt;0,IF('114成績輸入與落點儀表板'!$C$14="不可採計",X216=0,TRUE)),IF('114成績輸入與落點儀表板'!$C$15="必須採計",Y216&gt;0,IF('114成績輸入與落點儀表板'!$C$15="不可採計",Y216=0,TRUE)),IF('114成績輸入與落點儀表板'!$C$16="必須採計",Z216&gt;0,IF('114成績輸入與落點儀表板'!$C$16="不可採計",Z216=0,TRUE))),"✅ 符合","❌ 不符合")</f>
        <v>✅ 符合</v>
      </c>
      <c r="L216" s="15">
        <v>1.5</v>
      </c>
      <c r="M216" s="15">
        <v>1.5</v>
      </c>
      <c r="N216" s="15">
        <v>2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</row>
    <row r="217" spans="1:26" ht="15.75" customHeight="1" x14ac:dyDescent="0.3">
      <c r="A217" s="2" t="s">
        <v>631</v>
      </c>
      <c r="B217" s="13" t="s">
        <v>597</v>
      </c>
      <c r="C217" s="13" t="s">
        <v>89</v>
      </c>
      <c r="D217" s="12" t="s">
        <v>86</v>
      </c>
      <c r="E217" s="13" t="s">
        <v>628</v>
      </c>
      <c r="F217" s="2">
        <v>19</v>
      </c>
      <c r="G217" s="15">
        <v>122.5</v>
      </c>
      <c r="H217" s="7">
        <f>L217*'114成績輸入與落點儀表板'!$B$2+M217*'114成績輸入與落點儀表板'!$B$3+N217*'114成績輸入與落點儀表板'!$B$4+O217*'114成績輸入與落點儀表板'!$B$5+P217*'114成績輸入與落點儀表板'!$B$6+Q217*'114成績輸入與落點儀表板'!$B$7+R217*'114成績輸入與落點儀表板'!$B$8+S217*'114成績輸入與落點儀表板'!$B$9+T217*'114成績輸入與落點儀表板'!$B$10+U217*'114成績輸入與落點儀表板'!$B$11+V217*'114成績輸入與落點儀表板'!$B$12+W217*'114成績輸入與落點儀表板'!$B$13+X217*'114成績輸入與落點儀表板'!$B$14+Y217*'114成績輸入與落點儀表板'!$B$15+Z217*'114成績輸入與落點儀表板'!$B$16</f>
        <v>0</v>
      </c>
      <c r="I217" s="8">
        <f t="shared" si="6"/>
        <v>-122.5</v>
      </c>
      <c r="J217" s="2" t="str">
        <f t="shared" si="7"/>
        <v>FAIL</v>
      </c>
      <c r="K217" s="17" t="str">
        <f>IF(AND(IF('114成績輸入與落點儀表板'!$C$2="必須採計",L217&gt;0,IF('114成績輸入與落點儀表板'!$C$2="不可採計",L217=0,TRUE)),IF('114成績輸入與落點儀表板'!$C$3="必須採計",M217&gt;0,IF('114成績輸入與落點儀表板'!$C$3="不可採計",M217=0,TRUE)),IF('114成績輸入與落點儀表板'!$C$4="必須採計",N217&gt;0,IF('114成績輸入與落點儀表板'!$C$4="不可採計",N217=0,TRUE)),IF('114成績輸入與落點儀表板'!$C$5="必須採計",O217&gt;0,IF('114成績輸入與落點儀表板'!$C$5="不可採計",O217=0,TRUE)),IF('114成績輸入與落點儀表板'!$C$6="必須採計",P217&gt;0,IF('114成績輸入與落點儀表板'!$C$6="不可採計",P217=0,TRUE)),IF('114成績輸入與落點儀表板'!$C$7="必須採計",Q217&gt;0,IF('114成績輸入與落點儀表板'!$C$7="不可採計",Q217=0,TRUE)),IF('114成績輸入與落點儀表板'!$C$8="必須採計",R217&gt;0,IF('114成績輸入與落點儀表板'!$C$8="不可採計",R217=0,TRUE)),IF('114成績輸入與落點儀表板'!$C$9="必須採計",S217&gt;0,IF('114成績輸入與落點儀表板'!$C$9="不可採計",S217=0,TRUE)),IF('114成績輸入與落點儀表板'!$C$10="必須採計",T217&gt;0,IF('114成績輸入與落點儀表板'!$C$10="不可採計",T217=0,TRUE)),IF('114成績輸入與落點儀表板'!$C$11="必須採計",U217&gt;0,IF('114成績輸入與落點儀表板'!$C$11="不可採計",U217=0,TRUE)),IF('114成績輸入與落點儀表板'!$C$12="必須採計",V217&gt;0,IF('114成績輸入與落點儀表板'!$C$12="不可採計",V217=0,TRUE)),IF('114成績輸入與落點儀表板'!$C$13="必須採計",W217&gt;0,IF('114成績輸入與落點儀表板'!$C$13="不可採計",W217=0,TRUE)),IF('114成績輸入與落點儀表板'!$C$14="必須採計",X217&gt;0,IF('114成績輸入與落點儀表板'!$C$14="不可採計",X217=0,TRUE)),IF('114成績輸入與落點儀表板'!$C$15="必須採計",Y217&gt;0,IF('114成績輸入與落點儀表板'!$C$15="不可採計",Y217=0,TRUE)),IF('114成績輸入與落點儀表板'!$C$16="必須採計",Z217&gt;0,IF('114成績輸入與落點儀表板'!$C$16="不可採計",Z217=0,TRUE))),"✅ 符合","❌ 不符合")</f>
        <v>❌ 不符合</v>
      </c>
      <c r="L217" s="15">
        <v>0</v>
      </c>
      <c r="M217" s="15">
        <v>1</v>
      </c>
      <c r="N217" s="15">
        <v>1.5</v>
      </c>
      <c r="O217" s="15">
        <v>0</v>
      </c>
      <c r="P217" s="15">
        <v>0</v>
      </c>
      <c r="Q217" s="15">
        <v>0</v>
      </c>
      <c r="R217" s="15">
        <v>2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</row>
    <row r="218" spans="1:26" ht="15.75" customHeight="1" x14ac:dyDescent="0.3">
      <c r="A218" s="2" t="s">
        <v>634</v>
      </c>
      <c r="B218" s="13" t="s">
        <v>597</v>
      </c>
      <c r="C218" s="13" t="s">
        <v>92</v>
      </c>
      <c r="D218" s="12" t="s">
        <v>86</v>
      </c>
      <c r="E218" s="13" t="s">
        <v>630</v>
      </c>
      <c r="F218" s="2">
        <v>35</v>
      </c>
      <c r="G218" s="15">
        <v>117</v>
      </c>
      <c r="H218" s="7">
        <f>L218*'114成績輸入與落點儀表板'!$B$2+M218*'114成績輸入與落點儀表板'!$B$3+N218*'114成績輸入與落點儀表板'!$B$4+O218*'114成績輸入與落點儀表板'!$B$5+P218*'114成績輸入與落點儀表板'!$B$6+Q218*'114成績輸入與落點儀表板'!$B$7+R218*'114成績輸入與落點儀表板'!$B$8+S218*'114成績輸入與落點儀表板'!$B$9+T218*'114成績輸入與落點儀表板'!$B$10+U218*'114成績輸入與落點儀表板'!$B$11+V218*'114成績輸入與落點儀表板'!$B$12+W218*'114成績輸入與落點儀表板'!$B$13+X218*'114成績輸入與落點儀表板'!$B$14+Y218*'114成績輸入與落點儀表板'!$B$15+Z218*'114成績輸入與落點儀表板'!$B$16</f>
        <v>0</v>
      </c>
      <c r="I218" s="8">
        <f t="shared" si="6"/>
        <v>-117</v>
      </c>
      <c r="J218" s="2" t="str">
        <f t="shared" si="7"/>
        <v>FAIL</v>
      </c>
      <c r="K218" s="17" t="str">
        <f>IF(AND(IF('114成績輸入與落點儀表板'!$C$2="必須採計",L218&gt;0,IF('114成績輸入與落點儀表板'!$C$2="不可採計",L218=0,TRUE)),IF('114成績輸入與落點儀表板'!$C$3="必須採計",M218&gt;0,IF('114成績輸入與落點儀表板'!$C$3="不可採計",M218=0,TRUE)),IF('114成績輸入與落點儀表板'!$C$4="必須採計",N218&gt;0,IF('114成績輸入與落點儀表板'!$C$4="不可採計",N218=0,TRUE)),IF('114成績輸入與落點儀表板'!$C$5="必須採計",O218&gt;0,IF('114成績輸入與落點儀表板'!$C$5="不可採計",O218=0,TRUE)),IF('114成績輸入與落點儀表板'!$C$6="必須採計",P218&gt;0,IF('114成績輸入與落點儀表板'!$C$6="不可採計",P218=0,TRUE)),IF('114成績輸入與落點儀表板'!$C$7="必須採計",Q218&gt;0,IF('114成績輸入與落點儀表板'!$C$7="不可採計",Q218=0,TRUE)),IF('114成績輸入與落點儀表板'!$C$8="必須採計",R218&gt;0,IF('114成績輸入與落點儀表板'!$C$8="不可採計",R218=0,TRUE)),IF('114成績輸入與落點儀表板'!$C$9="必須採計",S218&gt;0,IF('114成績輸入與落點儀表板'!$C$9="不可採計",S218=0,TRUE)),IF('114成績輸入與落點儀表板'!$C$10="必須採計",T218&gt;0,IF('114成績輸入與落點儀表板'!$C$10="不可採計",T218=0,TRUE)),IF('114成績輸入與落點儀表板'!$C$11="必須採計",U218&gt;0,IF('114成績輸入與落點儀表板'!$C$11="不可採計",U218=0,TRUE)),IF('114成績輸入與落點儀表板'!$C$12="必須採計",V218&gt;0,IF('114成績輸入與落點儀表板'!$C$12="不可採計",V218=0,TRUE)),IF('114成績輸入與落點儀表板'!$C$13="必須採計",W218&gt;0,IF('114成績輸入與落點儀表板'!$C$13="不可採計",W218=0,TRUE)),IF('114成績輸入與落點儀表板'!$C$14="必須採計",X218&gt;0,IF('114成績輸入與落點儀表板'!$C$14="不可採計",X218=0,TRUE)),IF('114成績輸入與落點儀表板'!$C$15="必須採計",Y218&gt;0,IF('114成績輸入與落點儀表板'!$C$15="不可採計",Y218=0,TRUE)),IF('114成績輸入與落點儀表板'!$C$16="必須採計",Z218&gt;0,IF('114成績輸入與落點儀表板'!$C$16="不可採計",Z218=0,TRUE))),"✅ 符合","❌ 不符合")</f>
        <v>❌ 不符合</v>
      </c>
      <c r="L218" s="15">
        <v>0</v>
      </c>
      <c r="M218" s="15">
        <v>1</v>
      </c>
      <c r="N218" s="15">
        <v>1.5</v>
      </c>
      <c r="O218" s="15">
        <v>0</v>
      </c>
      <c r="P218" s="15">
        <v>0</v>
      </c>
      <c r="Q218" s="15">
        <v>0</v>
      </c>
      <c r="R218" s="15">
        <v>0</v>
      </c>
      <c r="S218" s="15">
        <v>2</v>
      </c>
      <c r="T218" s="15">
        <v>0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</row>
    <row r="219" spans="1:26" ht="15.75" customHeight="1" x14ac:dyDescent="0.3">
      <c r="A219" s="2" t="s">
        <v>636</v>
      </c>
      <c r="B219" s="6" t="s">
        <v>597</v>
      </c>
      <c r="C219" s="6" t="s">
        <v>632</v>
      </c>
      <c r="D219" s="12" t="s">
        <v>4062</v>
      </c>
      <c r="E219" s="13" t="s">
        <v>633</v>
      </c>
      <c r="F219" s="2">
        <v>18</v>
      </c>
      <c r="G219" s="15">
        <v>103.75</v>
      </c>
      <c r="H219" s="7">
        <f>L219*'114成績輸入與落點儀表板'!$B$2+M219*'114成績輸入與落點儀表板'!$B$3+N219*'114成績輸入與落點儀表板'!$B$4+O219*'114成績輸入與落點儀表板'!$B$5+P219*'114成績輸入與落點儀表板'!$B$6+Q219*'114成績輸入與落點儀表板'!$B$7+R219*'114成績輸入與落點儀表板'!$B$8+S219*'114成績輸入與落點儀表板'!$B$9+T219*'114成績輸入與落點儀表板'!$B$10+U219*'114成績輸入與落點儀表板'!$B$11+V219*'114成績輸入與落點儀表板'!$B$12+W219*'114成績輸入與落點儀表板'!$B$13+X219*'114成績輸入與落點儀表板'!$B$14+Y219*'114成績輸入與落點儀表板'!$B$15+Z219*'114成績輸入與落點儀表板'!$B$16</f>
        <v>0</v>
      </c>
      <c r="I219" s="8">
        <f t="shared" si="6"/>
        <v>-103.75</v>
      </c>
      <c r="J219" s="2" t="str">
        <f t="shared" si="7"/>
        <v>FAIL</v>
      </c>
      <c r="K219" s="17" t="str">
        <f>IF(AND(IF('114成績輸入與落點儀表板'!$C$2="必須採計",L219&gt;0,IF('114成績輸入與落點儀表板'!$C$2="不可採計",L219=0,TRUE)),IF('114成績輸入與落點儀表板'!$C$3="必須採計",M219&gt;0,IF('114成績輸入與落點儀表板'!$C$3="不可採計",M219=0,TRUE)),IF('114成績輸入與落點儀表板'!$C$4="必須採計",N219&gt;0,IF('114成績輸入與落點儀表板'!$C$4="不可採計",N219=0,TRUE)),IF('114成績輸入與落點儀表板'!$C$5="必須採計",O219&gt;0,IF('114成績輸入與落點儀表板'!$C$5="不可採計",O219=0,TRUE)),IF('114成績輸入與落點儀表板'!$C$6="必須採計",P219&gt;0,IF('114成績輸入與落點儀表板'!$C$6="不可採計",P219=0,TRUE)),IF('114成績輸入與落點儀表板'!$C$7="必須採計",Q219&gt;0,IF('114成績輸入與落點儀表板'!$C$7="不可採計",Q219=0,TRUE)),IF('114成績輸入與落點儀表板'!$C$8="必須採計",R219&gt;0,IF('114成績輸入與落點儀表板'!$C$8="不可採計",R219=0,TRUE)),IF('114成績輸入與落點儀表板'!$C$9="必須採計",S219&gt;0,IF('114成績輸入與落點儀表板'!$C$9="不可採計",S219=0,TRUE)),IF('114成績輸入與落點儀表板'!$C$10="必須採計",T219&gt;0,IF('114成績輸入與落點儀表板'!$C$10="不可採計",T219=0,TRUE)),IF('114成績輸入與落點儀表板'!$C$11="必須採計",U219&gt;0,IF('114成績輸入與落點儀表板'!$C$11="不可採計",U219=0,TRUE)),IF('114成績輸入與落點儀表板'!$C$12="必須採計",V219&gt;0,IF('114成績輸入與落點儀表板'!$C$12="不可採計",V219=0,TRUE)),IF('114成績輸入與落點儀表板'!$C$13="必須採計",W219&gt;0,IF('114成績輸入與落點儀表板'!$C$13="不可採計",W219=0,TRUE)),IF('114成績輸入與落點儀表板'!$C$14="必須採計",X219&gt;0,IF('114成績輸入與落點儀表板'!$C$14="不可採計",X219=0,TRUE)),IF('114成績輸入與落點儀表板'!$C$15="必須採計",Y219&gt;0,IF('114成績輸入與落點儀表板'!$C$15="不可採計",Y219=0,TRUE)),IF('114成績輸入與落點儀表板'!$C$16="必須採計",Z219&gt;0,IF('114成績輸入與落點儀表板'!$C$16="不可採計",Z219=0,TRUE))),"✅ 符合","❌ 不符合")</f>
        <v>✅ 符合</v>
      </c>
      <c r="L219" s="15">
        <v>1</v>
      </c>
      <c r="M219" s="15">
        <v>1.25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1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</row>
    <row r="220" spans="1:26" ht="15.75" customHeight="1" x14ac:dyDescent="0.3">
      <c r="A220" s="2" t="s">
        <v>638</v>
      </c>
      <c r="B220" s="6" t="s">
        <v>597</v>
      </c>
      <c r="C220" s="6" t="s">
        <v>98</v>
      </c>
      <c r="D220" s="12" t="s">
        <v>99</v>
      </c>
      <c r="E220" s="13" t="s">
        <v>635</v>
      </c>
      <c r="F220" s="2">
        <v>19</v>
      </c>
      <c r="G220" s="15">
        <v>164.5</v>
      </c>
      <c r="H220" s="7">
        <f>L220*'114成績輸入與落點儀表板'!$B$2+M220*'114成績輸入與落點儀表板'!$B$3+N220*'114成績輸入與落點儀表板'!$B$4+O220*'114成績輸入與落點儀表板'!$B$5+P220*'114成績輸入與落點儀表板'!$B$6+Q220*'114成績輸入與落點儀表板'!$B$7+R220*'114成績輸入與落點儀表板'!$B$8+S220*'114成績輸入與落點儀表板'!$B$9+T220*'114成績輸入與落點儀表板'!$B$10+U220*'114成績輸入與落點儀表板'!$B$11+V220*'114成績輸入與落點儀表板'!$B$12+W220*'114成績輸入與落點儀表板'!$B$13+X220*'114成績輸入與落點儀表板'!$B$14+Y220*'114成績輸入與落點儀表板'!$B$15+Z220*'114成績輸入與落點儀表板'!$B$16</f>
        <v>0</v>
      </c>
      <c r="I220" s="8">
        <f t="shared" si="6"/>
        <v>-164.5</v>
      </c>
      <c r="J220" s="2" t="str">
        <f t="shared" si="7"/>
        <v>FAIL</v>
      </c>
      <c r="K220" s="17" t="str">
        <f>IF(AND(IF('114成績輸入與落點儀表板'!$C$2="必須採計",L220&gt;0,IF('114成績輸入與落點儀表板'!$C$2="不可採計",L220=0,TRUE)),IF('114成績輸入與落點儀表板'!$C$3="必須採計",M220&gt;0,IF('114成績輸入與落點儀表板'!$C$3="不可採計",M220=0,TRUE)),IF('114成績輸入與落點儀表板'!$C$4="必須採計",N220&gt;0,IF('114成績輸入與落點儀表板'!$C$4="不可採計",N220=0,TRUE)),IF('114成績輸入與落點儀表板'!$C$5="必須採計",O220&gt;0,IF('114成績輸入與落點儀表板'!$C$5="不可採計",O220=0,TRUE)),IF('114成績輸入與落點儀表板'!$C$6="必須採計",P220&gt;0,IF('114成績輸入與落點儀表板'!$C$6="不可採計",P220=0,TRUE)),IF('114成績輸入與落點儀表板'!$C$7="必須採計",Q220&gt;0,IF('114成績輸入與落點儀表板'!$C$7="不可採計",Q220=0,TRUE)),IF('114成績輸入與落點儀表板'!$C$8="必須採計",R220&gt;0,IF('114成績輸入與落點儀表板'!$C$8="不可採計",R220=0,TRUE)),IF('114成績輸入與落點儀表板'!$C$9="必須採計",S220&gt;0,IF('114成績輸入與落點儀表板'!$C$9="不可採計",S220=0,TRUE)),IF('114成績輸入與落點儀表板'!$C$10="必須採計",T220&gt;0,IF('114成績輸入與落點儀表板'!$C$10="不可採計",T220=0,TRUE)),IF('114成績輸入與落點儀表板'!$C$11="必須採計",U220&gt;0,IF('114成績輸入與落點儀表板'!$C$11="不可採計",U220=0,TRUE)),IF('114成績輸入與落點儀表板'!$C$12="必須採計",V220&gt;0,IF('114成績輸入與落點儀表板'!$C$12="不可採計",V220=0,TRUE)),IF('114成績輸入與落點儀表板'!$C$13="必須採計",W220&gt;0,IF('114成績輸入與落點儀表板'!$C$13="不可採計",W220=0,TRUE)),IF('114成績輸入與落點儀表板'!$C$14="必須採計",X220&gt;0,IF('114成績輸入與落點儀表板'!$C$14="不可採計",X220=0,TRUE)),IF('114成績輸入與落點儀表板'!$C$15="必須採計",Y220&gt;0,IF('114成績輸入與落點儀表板'!$C$15="不可採計",Y220=0,TRUE)),IF('114成績輸入與落點儀表板'!$C$16="必須採計",Z220&gt;0,IF('114成績輸入與落點儀表板'!$C$16="不可採計",Z220=0,TRUE))),"✅ 符合","❌ 不符合")</f>
        <v>✅ 符合</v>
      </c>
      <c r="L220" s="15">
        <v>1</v>
      </c>
      <c r="M220" s="15">
        <v>2</v>
      </c>
      <c r="N220" s="15">
        <v>1.5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</row>
    <row r="221" spans="1:26" ht="15.75" customHeight="1" x14ac:dyDescent="0.3">
      <c r="A221" s="2" t="s">
        <v>640</v>
      </c>
      <c r="B221" s="6" t="s">
        <v>597</v>
      </c>
      <c r="C221" s="6" t="s">
        <v>400</v>
      </c>
      <c r="D221" s="12" t="s">
        <v>113</v>
      </c>
      <c r="E221" s="13" t="s">
        <v>637</v>
      </c>
      <c r="F221" s="2">
        <v>88</v>
      </c>
      <c r="G221" s="15">
        <v>312.5</v>
      </c>
      <c r="H221" s="7">
        <f>L221*'114成績輸入與落點儀表板'!$B$2+M221*'114成績輸入與落點儀表板'!$B$3+N221*'114成績輸入與落點儀表板'!$B$4+O221*'114成績輸入與落點儀表板'!$B$5+P221*'114成績輸入與落點儀表板'!$B$6+Q221*'114成績輸入與落點儀表板'!$B$7+R221*'114成績輸入與落點儀表板'!$B$8+S221*'114成績輸入與落點儀表板'!$B$9+T221*'114成績輸入與落點儀表板'!$B$10+U221*'114成績輸入與落點儀表板'!$B$11+V221*'114成績輸入與落點儀表板'!$B$12+W221*'114成績輸入與落點儀表板'!$B$13+X221*'114成績輸入與落點儀表板'!$B$14+Y221*'114成績輸入與落點儀表板'!$B$15+Z221*'114成績輸入與落點儀表板'!$B$16</f>
        <v>0</v>
      </c>
      <c r="I221" s="8">
        <f t="shared" si="6"/>
        <v>-312.5</v>
      </c>
      <c r="J221" s="2" t="str">
        <f t="shared" si="7"/>
        <v>FAIL</v>
      </c>
      <c r="K221" s="17" t="str">
        <f>IF(AND(IF('114成績輸入與落點儀表板'!$C$2="必須採計",L221&gt;0,IF('114成績輸入與落點儀表板'!$C$2="不可採計",L221=0,TRUE)),IF('114成績輸入與落點儀表板'!$C$3="必須採計",M221&gt;0,IF('114成績輸入與落點儀表板'!$C$3="不可採計",M221=0,TRUE)),IF('114成績輸入與落點儀表板'!$C$4="必須採計",N221&gt;0,IF('114成績輸入與落點儀表板'!$C$4="不可採計",N221=0,TRUE)),IF('114成績輸入與落點儀表板'!$C$5="必須採計",O221&gt;0,IF('114成績輸入與落點儀表板'!$C$5="不可採計",O221=0,TRUE)),IF('114成績輸入與落點儀表板'!$C$6="必須採計",P221&gt;0,IF('114成績輸入與落點儀表板'!$C$6="不可採計",P221=0,TRUE)),IF('114成績輸入與落點儀表板'!$C$7="必須採計",Q221&gt;0,IF('114成績輸入與落點儀表板'!$C$7="不可採計",Q221=0,TRUE)),IF('114成績輸入與落點儀表板'!$C$8="必須採計",R221&gt;0,IF('114成績輸入與落點儀表板'!$C$8="不可採計",R221=0,TRUE)),IF('114成績輸入與落點儀表板'!$C$9="必須採計",S221&gt;0,IF('114成績輸入與落點儀表板'!$C$9="不可採計",S221=0,TRUE)),IF('114成績輸入與落點儀表板'!$C$10="必須採計",T221&gt;0,IF('114成績輸入與落點儀表板'!$C$10="不可採計",T221=0,TRUE)),IF('114成績輸入與落點儀表板'!$C$11="必須採計",U221&gt;0,IF('114成績輸入與落點儀表板'!$C$11="不可採計",U221=0,TRUE)),IF('114成績輸入與落點儀表板'!$C$12="必須採計",V221&gt;0,IF('114成績輸入與落點儀表板'!$C$12="不可採計",V221=0,TRUE)),IF('114成績輸入與落點儀表板'!$C$13="必須採計",W221&gt;0,IF('114成績輸入與落點儀表板'!$C$13="不可採計",W221=0,TRUE)),IF('114成績輸入與落點儀表板'!$C$14="必須採計",X221&gt;0,IF('114成績輸入與落點儀表板'!$C$14="不可採計",X221=0,TRUE)),IF('114成績輸入與落點儀表板'!$C$15="必須採計",Y221&gt;0,IF('114成績輸入與落點儀表板'!$C$15="不可採計",Y221=0,TRUE)),IF('114成績輸入與落點儀表板'!$C$16="必須採計",Z221&gt;0,IF('114成績輸入與落點儀表板'!$C$16="不可採計",Z221=0,TRUE))),"✅ 符合","❌ 不符合")</f>
        <v>✅ 符合</v>
      </c>
      <c r="L221" s="15">
        <v>2</v>
      </c>
      <c r="M221" s="15">
        <v>2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5">
        <v>0</v>
      </c>
      <c r="T221" s="15">
        <v>0</v>
      </c>
      <c r="U221" s="15">
        <v>1</v>
      </c>
      <c r="V221" s="15">
        <v>0</v>
      </c>
      <c r="W221" s="15">
        <v>1.5</v>
      </c>
      <c r="X221" s="15">
        <v>0</v>
      </c>
      <c r="Y221" s="15">
        <v>0</v>
      </c>
      <c r="Z221" s="15">
        <v>0</v>
      </c>
    </row>
    <row r="222" spans="1:26" ht="15.75" customHeight="1" x14ac:dyDescent="0.3">
      <c r="A222" s="2" t="s">
        <v>642</v>
      </c>
      <c r="B222" s="6" t="s">
        <v>597</v>
      </c>
      <c r="C222" s="6" t="s">
        <v>563</v>
      </c>
      <c r="D222" s="12" t="s">
        <v>121</v>
      </c>
      <c r="E222" s="13" t="s">
        <v>3378</v>
      </c>
      <c r="F222" s="2">
        <v>95</v>
      </c>
      <c r="G222" s="15">
        <v>218.5</v>
      </c>
      <c r="H222" s="7">
        <f>L222*'114成績輸入與落點儀表板'!$B$2+M222*'114成績輸入與落點儀表板'!$B$3+N222*'114成績輸入與落點儀表板'!$B$4+O222*'114成績輸入與落點儀表板'!$B$5+P222*'114成績輸入與落點儀表板'!$B$6+Q222*'114成績輸入與落點儀表板'!$B$7+R222*'114成績輸入與落點儀表板'!$B$8+S222*'114成績輸入與落點儀表板'!$B$9+T222*'114成績輸入與落點儀表板'!$B$10+U222*'114成績輸入與落點儀表板'!$B$11+V222*'114成績輸入與落點儀表板'!$B$12+W222*'114成績輸入與落點儀表板'!$B$13+X222*'114成績輸入與落點儀表板'!$B$14+Y222*'114成績輸入與落點儀表板'!$B$15+Z222*'114成績輸入與落點儀表板'!$B$16</f>
        <v>0</v>
      </c>
      <c r="I222" s="8">
        <f t="shared" si="6"/>
        <v>-218.5</v>
      </c>
      <c r="J222" s="2" t="str">
        <f t="shared" si="7"/>
        <v>FAIL</v>
      </c>
      <c r="K222" s="17" t="str">
        <f>IF(AND(IF('114成績輸入與落點儀表板'!$C$2="必須採計",L222&gt;0,IF('114成績輸入與落點儀表板'!$C$2="不可採計",L222=0,TRUE)),IF('114成績輸入與落點儀表板'!$C$3="必須採計",M222&gt;0,IF('114成績輸入與落點儀表板'!$C$3="不可採計",M222=0,TRUE)),IF('114成績輸入與落點儀表板'!$C$4="必須採計",N222&gt;0,IF('114成績輸入與落點儀表板'!$C$4="不可採計",N222=0,TRUE)),IF('114成績輸入與落點儀表板'!$C$5="必須採計",O222&gt;0,IF('114成績輸入與落點儀表板'!$C$5="不可採計",O222=0,TRUE)),IF('114成績輸入與落點儀表板'!$C$6="必須採計",P222&gt;0,IF('114成績輸入與落點儀表板'!$C$6="不可採計",P222=0,TRUE)),IF('114成績輸入與落點儀表板'!$C$7="必須採計",Q222&gt;0,IF('114成績輸入與落點儀表板'!$C$7="不可採計",Q222=0,TRUE)),IF('114成績輸入與落點儀表板'!$C$8="必須採計",R222&gt;0,IF('114成績輸入與落點儀表板'!$C$8="不可採計",R222=0,TRUE)),IF('114成績輸入與落點儀表板'!$C$9="必須採計",S222&gt;0,IF('114成績輸入與落點儀表板'!$C$9="不可採計",S222=0,TRUE)),IF('114成績輸入與落點儀表板'!$C$10="必須採計",T222&gt;0,IF('114成績輸入與落點儀表板'!$C$10="不可採計",T222=0,TRUE)),IF('114成績輸入與落點儀表板'!$C$11="必須採計",U222&gt;0,IF('114成績輸入與落點儀表板'!$C$11="不可採計",U222=0,TRUE)),IF('114成績輸入與落點儀表板'!$C$12="必須採計",V222&gt;0,IF('114成績輸入與落點儀表板'!$C$12="不可採計",V222=0,TRUE)),IF('114成績輸入與落點儀表板'!$C$13="必須採計",W222&gt;0,IF('114成績輸入與落點儀表板'!$C$13="不可採計",W222=0,TRUE)),IF('114成績輸入與落點儀表板'!$C$14="必須採計",X222&gt;0,IF('114成績輸入與落點儀表板'!$C$14="不可採計",X222=0,TRUE)),IF('114成績輸入與落點儀表板'!$C$15="必須採計",Y222&gt;0,IF('114成績輸入與落點儀表板'!$C$15="不可採計",Y222=0,TRUE)),IF('114成績輸入與落點儀表板'!$C$16="必須採計",Z222&gt;0,IF('114成績輸入與落點儀表板'!$C$16="不可採計",Z222=0,TRUE))),"✅ 符合","❌ 不符合")</f>
        <v>✅ 符合</v>
      </c>
      <c r="L222" s="15">
        <v>1.5</v>
      </c>
      <c r="M222" s="15">
        <v>2</v>
      </c>
      <c r="N222" s="15">
        <v>0</v>
      </c>
      <c r="O222" s="15">
        <v>0</v>
      </c>
      <c r="P222" s="15">
        <v>0</v>
      </c>
      <c r="Q222" s="15">
        <v>2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1</v>
      </c>
      <c r="X222" s="15">
        <v>0</v>
      </c>
      <c r="Y222" s="15">
        <v>0</v>
      </c>
      <c r="Z222" s="15">
        <v>0</v>
      </c>
    </row>
    <row r="223" spans="1:26" ht="15.75" customHeight="1" x14ac:dyDescent="0.3">
      <c r="A223" s="2" t="s">
        <v>644</v>
      </c>
      <c r="B223" s="6" t="s">
        <v>597</v>
      </c>
      <c r="C223" s="6" t="s">
        <v>391</v>
      </c>
      <c r="D223" s="12" t="s">
        <v>121</v>
      </c>
      <c r="E223" s="13" t="s">
        <v>4119</v>
      </c>
      <c r="F223" s="2">
        <v>82</v>
      </c>
      <c r="G223" s="15">
        <v>130.5</v>
      </c>
      <c r="H223" s="7">
        <f>L223*'114成績輸入與落點儀表板'!$B$2+M223*'114成績輸入與落點儀表板'!$B$3+N223*'114成績輸入與落點儀表板'!$B$4+O223*'114成績輸入與落點儀表板'!$B$5+P223*'114成績輸入與落點儀表板'!$B$6+Q223*'114成績輸入與落點儀表板'!$B$7+R223*'114成績輸入與落點儀表板'!$B$8+S223*'114成績輸入與落點儀表板'!$B$9+T223*'114成績輸入與落點儀表板'!$B$10+U223*'114成績輸入與落點儀表板'!$B$11+V223*'114成績輸入與落點儀表板'!$B$12+W223*'114成績輸入與落點儀表板'!$B$13+X223*'114成績輸入與落點儀表板'!$B$14+Y223*'114成績輸入與落點儀表板'!$B$15+Z223*'114成績輸入與落點儀表板'!$B$16</f>
        <v>0</v>
      </c>
      <c r="I223" s="8">
        <f t="shared" si="6"/>
        <v>-130.5</v>
      </c>
      <c r="J223" s="2" t="str">
        <f t="shared" si="7"/>
        <v>FAIL</v>
      </c>
      <c r="K223" s="17" t="str">
        <f>IF(AND(IF('114成績輸入與落點儀表板'!$C$2="必須採計",L223&gt;0,IF('114成績輸入與落點儀表板'!$C$2="不可採計",L223=0,TRUE)),IF('114成績輸入與落點儀表板'!$C$3="必須採計",M223&gt;0,IF('114成績輸入與落點儀表板'!$C$3="不可採計",M223=0,TRUE)),IF('114成績輸入與落點儀表板'!$C$4="必須採計",N223&gt;0,IF('114成績輸入與落點儀表板'!$C$4="不可採計",N223=0,TRUE)),IF('114成績輸入與落點儀表板'!$C$5="必須採計",O223&gt;0,IF('114成績輸入與落點儀表板'!$C$5="不可採計",O223=0,TRUE)),IF('114成績輸入與落點儀表板'!$C$6="必須採計",P223&gt;0,IF('114成績輸入與落點儀表板'!$C$6="不可採計",P223=0,TRUE)),IF('114成績輸入與落點儀表板'!$C$7="必須採計",Q223&gt;0,IF('114成績輸入與落點儀表板'!$C$7="不可採計",Q223=0,TRUE)),IF('114成績輸入與落點儀表板'!$C$8="必須採計",R223&gt;0,IF('114成績輸入與落點儀表板'!$C$8="不可採計",R223=0,TRUE)),IF('114成績輸入與落點儀表板'!$C$9="必須採計",S223&gt;0,IF('114成績輸入與落點儀表板'!$C$9="不可採計",S223=0,TRUE)),IF('114成績輸入與落點儀表板'!$C$10="必須採計",T223&gt;0,IF('114成績輸入與落點儀表板'!$C$10="不可採計",T223=0,TRUE)),IF('114成績輸入與落點儀表板'!$C$11="必須採計",U223&gt;0,IF('114成績輸入與落點儀表板'!$C$11="不可採計",U223=0,TRUE)),IF('114成績輸入與落點儀表板'!$C$12="必須採計",V223&gt;0,IF('114成績輸入與落點儀表板'!$C$12="不可採計",V223=0,TRUE)),IF('114成績輸入與落點儀表板'!$C$13="必須採計",W223&gt;0,IF('114成績輸入與落點儀表板'!$C$13="不可採計",W223=0,TRUE)),IF('114成績輸入與落點儀表板'!$C$14="必須採計",X223&gt;0,IF('114成績輸入與落點儀表板'!$C$14="不可採計",X223=0,TRUE)),IF('114成績輸入與落點儀表板'!$C$15="必須採計",Y223&gt;0,IF('114成績輸入與落點儀表板'!$C$15="不可採計",Y223=0,TRUE)),IF('114成績輸入與落點儀表板'!$C$16="必須採計",Z223&gt;0,IF('114成績輸入與落點儀表板'!$C$16="不可採計",Z223=0,TRUE))),"✅ 符合","❌ 不符合")</f>
        <v>❌ 不符合</v>
      </c>
      <c r="L223" s="15">
        <v>0</v>
      </c>
      <c r="M223" s="15">
        <v>1.25</v>
      </c>
      <c r="N223" s="15">
        <v>0</v>
      </c>
      <c r="O223" s="15">
        <v>0</v>
      </c>
      <c r="P223" s="15">
        <v>0</v>
      </c>
      <c r="Q223" s="15">
        <v>1.25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1</v>
      </c>
      <c r="X223" s="15">
        <v>0</v>
      </c>
      <c r="Y223" s="15">
        <v>0</v>
      </c>
      <c r="Z223" s="15">
        <v>0</v>
      </c>
    </row>
    <row r="224" spans="1:26" ht="15.75" customHeight="1" x14ac:dyDescent="0.3">
      <c r="A224" s="2" t="s">
        <v>647</v>
      </c>
      <c r="B224" s="6" t="s">
        <v>597</v>
      </c>
      <c r="C224" s="6" t="s">
        <v>352</v>
      </c>
      <c r="D224" s="12" t="s">
        <v>121</v>
      </c>
      <c r="E224" s="13" t="s">
        <v>4120</v>
      </c>
      <c r="F224" s="2">
        <v>90</v>
      </c>
      <c r="G224" s="15">
        <v>97</v>
      </c>
      <c r="H224" s="7">
        <f>L224*'114成績輸入與落點儀表板'!$B$2+M224*'114成績輸入與落點儀表板'!$B$3+N224*'114成績輸入與落點儀表板'!$B$4+O224*'114成績輸入與落點儀表板'!$B$5+P224*'114成績輸入與落點儀表板'!$B$6+Q224*'114成績輸入與落點儀表板'!$B$7+R224*'114成績輸入與落點儀表板'!$B$8+S224*'114成績輸入與落點儀表板'!$B$9+T224*'114成績輸入與落點儀表板'!$B$10+U224*'114成績輸入與落點儀表板'!$B$11+V224*'114成績輸入與落點儀表板'!$B$12+W224*'114成績輸入與落點儀表板'!$B$13+X224*'114成績輸入與落點儀表板'!$B$14+Y224*'114成績輸入與落點儀表板'!$B$15+Z224*'114成績輸入與落點儀表板'!$B$16</f>
        <v>0</v>
      </c>
      <c r="I224" s="8">
        <f t="shared" si="6"/>
        <v>-97</v>
      </c>
      <c r="J224" s="2" t="str">
        <f t="shared" si="7"/>
        <v>FAIL</v>
      </c>
      <c r="K224" s="17" t="str">
        <f>IF(AND(IF('114成績輸入與落點儀表板'!$C$2="必須採計",L224&gt;0,IF('114成績輸入與落點儀表板'!$C$2="不可採計",L224=0,TRUE)),IF('114成績輸入與落點儀表板'!$C$3="必須採計",M224&gt;0,IF('114成績輸入與落點儀表板'!$C$3="不可採計",M224=0,TRUE)),IF('114成績輸入與落點儀表板'!$C$4="必須採計",N224&gt;0,IF('114成績輸入與落點儀表板'!$C$4="不可採計",N224=0,TRUE)),IF('114成績輸入與落點儀表板'!$C$5="必須採計",O224&gt;0,IF('114成績輸入與落點儀表板'!$C$5="不可採計",O224=0,TRUE)),IF('114成績輸入與落點儀表板'!$C$6="必須採計",P224&gt;0,IF('114成績輸入與落點儀表板'!$C$6="不可採計",P224=0,TRUE)),IF('114成績輸入與落點儀表板'!$C$7="必須採計",Q224&gt;0,IF('114成績輸入與落點儀表板'!$C$7="不可採計",Q224=0,TRUE)),IF('114成績輸入與落點儀表板'!$C$8="必須採計",R224&gt;0,IF('114成績輸入與落點儀表板'!$C$8="不可採計",R224=0,TRUE)),IF('114成績輸入與落點儀表板'!$C$9="必須採計",S224&gt;0,IF('114成績輸入與落點儀表板'!$C$9="不可採計",S224=0,TRUE)),IF('114成績輸入與落點儀表板'!$C$10="必須採計",T224&gt;0,IF('114成績輸入與落點儀表板'!$C$10="不可採計",T224=0,TRUE)),IF('114成績輸入與落點儀表板'!$C$11="必須採計",U224&gt;0,IF('114成績輸入與落點儀表板'!$C$11="不可採計",U224=0,TRUE)),IF('114成績輸入與落點儀表板'!$C$12="必須採計",V224&gt;0,IF('114成績輸入與落點儀表板'!$C$12="不可採計",V224=0,TRUE)),IF('114成績輸入與落點儀表板'!$C$13="必須採計",W224&gt;0,IF('114成績輸入與落點儀表板'!$C$13="不可採計",W224=0,TRUE)),IF('114成績輸入與落點儀表板'!$C$14="必須採計",X224&gt;0,IF('114成績輸入與落點儀表板'!$C$14="不可採計",X224=0,TRUE)),IF('114成績輸入與落點儀表板'!$C$15="必須採計",Y224&gt;0,IF('114成績輸入與落點儀表板'!$C$15="不可採計",Y224=0,TRUE)),IF('114成績輸入與落點儀表板'!$C$16="必須採計",Z224&gt;0,IF('114成績輸入與落點儀表板'!$C$16="不可採計",Z224=0,TRUE))),"✅ 符合","❌ 不符合")</f>
        <v>❌ 不符合</v>
      </c>
      <c r="L224" s="15">
        <v>0</v>
      </c>
      <c r="M224" s="15">
        <v>1</v>
      </c>
      <c r="N224" s="15">
        <v>0</v>
      </c>
      <c r="O224" s="15">
        <v>0</v>
      </c>
      <c r="P224" s="15">
        <v>0</v>
      </c>
      <c r="Q224" s="15">
        <v>1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1</v>
      </c>
      <c r="X224" s="15">
        <v>0</v>
      </c>
      <c r="Y224" s="15">
        <v>0</v>
      </c>
      <c r="Z224" s="15">
        <v>0</v>
      </c>
    </row>
    <row r="225" spans="1:26" ht="15.75" customHeight="1" x14ac:dyDescent="0.3">
      <c r="A225" s="2" t="s">
        <v>649</v>
      </c>
      <c r="B225" s="6" t="s">
        <v>597</v>
      </c>
      <c r="C225" s="6" t="s">
        <v>645</v>
      </c>
      <c r="D225" s="12" t="s">
        <v>121</v>
      </c>
      <c r="E225" s="13" t="s">
        <v>2480</v>
      </c>
      <c r="F225" s="2">
        <v>69</v>
      </c>
      <c r="G225" s="15">
        <v>199</v>
      </c>
      <c r="H225" s="7">
        <f>L225*'114成績輸入與落點儀表板'!$B$2+M225*'114成績輸入與落點儀表板'!$B$3+N225*'114成績輸入與落點儀表板'!$B$4+O225*'114成績輸入與落點儀表板'!$B$5+P225*'114成績輸入與落點儀表板'!$B$6+Q225*'114成績輸入與落點儀表板'!$B$7+R225*'114成績輸入與落點儀表板'!$B$8+S225*'114成績輸入與落點儀表板'!$B$9+T225*'114成績輸入與落點儀表板'!$B$10+U225*'114成績輸入與落點儀表板'!$B$11+V225*'114成績輸入與落點儀表板'!$B$12+W225*'114成績輸入與落點儀表板'!$B$13+X225*'114成績輸入與落點儀表板'!$B$14+Y225*'114成績輸入與落點儀表板'!$B$15+Z225*'114成績輸入與落點儀表板'!$B$16</f>
        <v>0</v>
      </c>
      <c r="I225" s="8">
        <f t="shared" si="6"/>
        <v>-199</v>
      </c>
      <c r="J225" s="2" t="str">
        <f t="shared" si="7"/>
        <v>FAIL</v>
      </c>
      <c r="K225" s="17" t="str">
        <f>IF(AND(IF('114成績輸入與落點儀表板'!$C$2="必須採計",L225&gt;0,IF('114成績輸入與落點儀表板'!$C$2="不可採計",L225=0,TRUE)),IF('114成績輸入與落點儀表板'!$C$3="必須採計",M225&gt;0,IF('114成績輸入與落點儀表板'!$C$3="不可採計",M225=0,TRUE)),IF('114成績輸入與落點儀表板'!$C$4="必須採計",N225&gt;0,IF('114成績輸入與落點儀表板'!$C$4="不可採計",N225=0,TRUE)),IF('114成績輸入與落點儀表板'!$C$5="必須採計",O225&gt;0,IF('114成績輸入與落點儀表板'!$C$5="不可採計",O225=0,TRUE)),IF('114成績輸入與落點儀表板'!$C$6="必須採計",P225&gt;0,IF('114成績輸入與落點儀表板'!$C$6="不可採計",P225=0,TRUE)),IF('114成績輸入與落點儀表板'!$C$7="必須採計",Q225&gt;0,IF('114成績輸入與落點儀表板'!$C$7="不可採計",Q225=0,TRUE)),IF('114成績輸入與落點儀表板'!$C$8="必須採計",R225&gt;0,IF('114成績輸入與落點儀表板'!$C$8="不可採計",R225=0,TRUE)),IF('114成績輸入與落點儀表板'!$C$9="必須採計",S225&gt;0,IF('114成績輸入與落點儀表板'!$C$9="不可採計",S225=0,TRUE)),IF('114成績輸入與落點儀表板'!$C$10="必須採計",T225&gt;0,IF('114成績輸入與落點儀表板'!$C$10="不可採計",T225=0,TRUE)),IF('114成績輸入與落點儀表板'!$C$11="必須採計",U225&gt;0,IF('114成績輸入與落點儀表板'!$C$11="不可採計",U225=0,TRUE)),IF('114成績輸入與落點儀表板'!$C$12="必須採計",V225&gt;0,IF('114成績輸入與落點儀表板'!$C$12="不可採計",V225=0,TRUE)),IF('114成績輸入與落點儀表板'!$C$13="必須採計",W225&gt;0,IF('114成績輸入與落點儀表板'!$C$13="不可採計",W225=0,TRUE)),IF('114成績輸入與落點儀表板'!$C$14="必須採計",X225&gt;0,IF('114成績輸入與落點儀表板'!$C$14="不可採計",X225=0,TRUE)),IF('114成績輸入與落點儀表板'!$C$15="必須採計",Y225&gt;0,IF('114成績輸入與落點儀表板'!$C$15="不可採計",Y225=0,TRUE)),IF('114成績輸入與落點儀表板'!$C$16="必須採計",Z225&gt;0,IF('114成績輸入與落點儀表板'!$C$16="不可採計",Z225=0,TRUE))),"✅ 符合","❌ 不符合")</f>
        <v>✅ 符合</v>
      </c>
      <c r="L225" s="15">
        <v>1</v>
      </c>
      <c r="M225" s="15">
        <v>2</v>
      </c>
      <c r="N225" s="15">
        <v>0</v>
      </c>
      <c r="O225" s="15">
        <v>0</v>
      </c>
      <c r="P225" s="15">
        <v>0</v>
      </c>
      <c r="Q225" s="15">
        <v>1.5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1</v>
      </c>
      <c r="X225" s="15">
        <v>0</v>
      </c>
      <c r="Y225" s="15">
        <v>0</v>
      </c>
      <c r="Z225" s="15">
        <v>0</v>
      </c>
    </row>
    <row r="226" spans="1:26" ht="15.75" customHeight="1" x14ac:dyDescent="0.3">
      <c r="A226" s="2" t="s">
        <v>651</v>
      </c>
      <c r="B226" s="6" t="s">
        <v>597</v>
      </c>
      <c r="C226" s="6" t="s">
        <v>648</v>
      </c>
      <c r="D226" s="12" t="s">
        <v>103</v>
      </c>
      <c r="E226" s="13" t="s">
        <v>1945</v>
      </c>
      <c r="F226" s="2">
        <v>59</v>
      </c>
      <c r="G226" s="15">
        <v>189.5</v>
      </c>
      <c r="H226" s="7">
        <f>L226*'114成績輸入與落點儀表板'!$B$2+M226*'114成績輸入與落點儀表板'!$B$3+N226*'114成績輸入與落點儀表板'!$B$4+O226*'114成績輸入與落點儀表板'!$B$5+P226*'114成績輸入與落點儀表板'!$B$6+Q226*'114成績輸入與落點儀表板'!$B$7+R226*'114成績輸入與落點儀表板'!$B$8+S226*'114成績輸入與落點儀表板'!$B$9+T226*'114成績輸入與落點儀表板'!$B$10+U226*'114成績輸入與落點儀表板'!$B$11+V226*'114成績輸入與落點儀表板'!$B$12+W226*'114成績輸入與落點儀表板'!$B$13+X226*'114成績輸入與落點儀表板'!$B$14+Y226*'114成績輸入與落點儀表板'!$B$15+Z226*'114成績輸入與落點儀表板'!$B$16</f>
        <v>0</v>
      </c>
      <c r="I226" s="8">
        <f t="shared" si="6"/>
        <v>-189.5</v>
      </c>
      <c r="J226" s="2" t="str">
        <f t="shared" si="7"/>
        <v>FAIL</v>
      </c>
      <c r="K226" s="17" t="str">
        <f>IF(AND(IF('114成績輸入與落點儀表板'!$C$2="必須採計",L226&gt;0,IF('114成績輸入與落點儀表板'!$C$2="不可採計",L226=0,TRUE)),IF('114成績輸入與落點儀表板'!$C$3="必須採計",M226&gt;0,IF('114成績輸入與落點儀表板'!$C$3="不可採計",M226=0,TRUE)),IF('114成績輸入與落點儀表板'!$C$4="必須採計",N226&gt;0,IF('114成績輸入與落點儀表板'!$C$4="不可採計",N226=0,TRUE)),IF('114成績輸入與落點儀表板'!$C$5="必須採計",O226&gt;0,IF('114成績輸入與落點儀表板'!$C$5="不可採計",O226=0,TRUE)),IF('114成績輸入與落點儀表板'!$C$6="必須採計",P226&gt;0,IF('114成績輸入與落點儀表板'!$C$6="不可採計",P226=0,TRUE)),IF('114成績輸入與落點儀表板'!$C$7="必須採計",Q226&gt;0,IF('114成績輸入與落點儀表板'!$C$7="不可採計",Q226=0,TRUE)),IF('114成績輸入與落點儀表板'!$C$8="必須採計",R226&gt;0,IF('114成績輸入與落點儀表板'!$C$8="不可採計",R226=0,TRUE)),IF('114成績輸入與落點儀表板'!$C$9="必須採計",S226&gt;0,IF('114成績輸入與落點儀表板'!$C$9="不可採計",S226=0,TRUE)),IF('114成績輸入與落點儀表板'!$C$10="必須採計",T226&gt;0,IF('114成績輸入與落點儀表板'!$C$10="不可採計",T226=0,TRUE)),IF('114成績輸入與落點儀表板'!$C$11="必須採計",U226&gt;0,IF('114成績輸入與落點儀表板'!$C$11="不可採計",U226=0,TRUE)),IF('114成績輸入與落點儀表板'!$C$12="必須採計",V226&gt;0,IF('114成績輸入與落點儀表板'!$C$12="不可採計",V226=0,TRUE)),IF('114成績輸入與落點儀表板'!$C$13="必須採計",W226&gt;0,IF('114成績輸入與落點儀表板'!$C$13="不可採計",W226=0,TRUE)),IF('114成績輸入與落點儀表板'!$C$14="必須採計",X226&gt;0,IF('114成績輸入與落點儀表板'!$C$14="不可採計",X226=0,TRUE)),IF('114成績輸入與落點儀表板'!$C$15="必須採計",Y226&gt;0,IF('114成績輸入與落點儀表板'!$C$15="不可採計",Y226=0,TRUE)),IF('114成績輸入與落點儀表板'!$C$16="必須採計",Z226&gt;0,IF('114成績輸入與落點儀表板'!$C$16="不可採計",Z226=0,TRUE))),"✅ 符合","❌ 不符合")</f>
        <v>✅ 符合</v>
      </c>
      <c r="L226" s="15">
        <v>2</v>
      </c>
      <c r="M226" s="15">
        <v>2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1.5</v>
      </c>
      <c r="X226" s="15">
        <v>0</v>
      </c>
      <c r="Y226" s="15">
        <v>0</v>
      </c>
      <c r="Z226" s="15">
        <v>0</v>
      </c>
    </row>
    <row r="227" spans="1:26" ht="15.75" customHeight="1" x14ac:dyDescent="0.3">
      <c r="A227" s="2" t="s">
        <v>654</v>
      </c>
      <c r="B227" s="6" t="s">
        <v>597</v>
      </c>
      <c r="C227" s="6" t="s">
        <v>233</v>
      </c>
      <c r="D227" s="12" t="s">
        <v>73</v>
      </c>
      <c r="E227" s="13" t="s">
        <v>4122</v>
      </c>
      <c r="F227" s="2">
        <v>57</v>
      </c>
      <c r="G227" s="15">
        <v>117.5</v>
      </c>
      <c r="H227" s="7">
        <f>L227*'114成績輸入與落點儀表板'!$B$2+M227*'114成績輸入與落點儀表板'!$B$3+N227*'114成績輸入與落點儀表板'!$B$4+O227*'114成績輸入與落點儀表板'!$B$5+P227*'114成績輸入與落點儀表板'!$B$6+Q227*'114成績輸入與落點儀表板'!$B$7+R227*'114成績輸入與落點儀表板'!$B$8+S227*'114成績輸入與落點儀表板'!$B$9+T227*'114成績輸入與落點儀表板'!$B$10+U227*'114成績輸入與落點儀表板'!$B$11+V227*'114成績輸入與落點儀表板'!$B$12+W227*'114成績輸入與落點儀表板'!$B$13+X227*'114成績輸入與落點儀表板'!$B$14+Y227*'114成績輸入與落點儀表板'!$B$15+Z227*'114成績輸入與落點儀表板'!$B$16</f>
        <v>0</v>
      </c>
      <c r="I227" s="8">
        <f t="shared" si="6"/>
        <v>-117.5</v>
      </c>
      <c r="J227" s="2" t="str">
        <f t="shared" si="7"/>
        <v>FAIL</v>
      </c>
      <c r="K227" s="17" t="str">
        <f>IF(AND(IF('114成績輸入與落點儀表板'!$C$2="必須採計",L227&gt;0,IF('114成績輸入與落點儀表板'!$C$2="不可採計",L227=0,TRUE)),IF('114成績輸入與落點儀表板'!$C$3="必須採計",M227&gt;0,IF('114成績輸入與落點儀表板'!$C$3="不可採計",M227=0,TRUE)),IF('114成績輸入與落點儀表板'!$C$4="必須採計",N227&gt;0,IF('114成績輸入與落點儀表板'!$C$4="不可採計",N227=0,TRUE)),IF('114成績輸入與落點儀表板'!$C$5="必須採計",O227&gt;0,IF('114成績輸入與落點儀表板'!$C$5="不可採計",O227=0,TRUE)),IF('114成績輸入與落點儀表板'!$C$6="必須採計",P227&gt;0,IF('114成績輸入與落點儀表板'!$C$6="不可採計",P227=0,TRUE)),IF('114成績輸入與落點儀表板'!$C$7="必須採計",Q227&gt;0,IF('114成績輸入與落點儀表板'!$C$7="不可採計",Q227=0,TRUE)),IF('114成績輸入與落點儀表板'!$C$8="必須採計",R227&gt;0,IF('114成績輸入與落點儀表板'!$C$8="不可採計",R227=0,TRUE)),IF('114成績輸入與落點儀表板'!$C$9="必須採計",S227&gt;0,IF('114成績輸入與落點儀表板'!$C$9="不可採計",S227=0,TRUE)),IF('114成績輸入與落點儀表板'!$C$10="必須採計",T227&gt;0,IF('114成績輸入與落點儀表板'!$C$10="不可採計",T227=0,TRUE)),IF('114成績輸入與落點儀表板'!$C$11="必須採計",U227&gt;0,IF('114成績輸入與落點儀表板'!$C$11="不可採計",U227=0,TRUE)),IF('114成績輸入與落點儀表板'!$C$12="必須採計",V227&gt;0,IF('114成績輸入與落點儀表板'!$C$12="不可採計",V227=0,TRUE)),IF('114成績輸入與落點儀表板'!$C$13="必須採計",W227&gt;0,IF('114成績輸入與落點儀表板'!$C$13="不可採計",W227=0,TRUE)),IF('114成績輸入與落點儀表板'!$C$14="必須採計",X227&gt;0,IF('114成績輸入與落點儀表板'!$C$14="不可採計",X227=0,TRUE)),IF('114成績輸入與落點儀表板'!$C$15="必須採計",Y227&gt;0,IF('114成績輸入與落點儀表板'!$C$15="不可採計",Y227=0,TRUE)),IF('114成績輸入與落點儀表板'!$C$16="必須採計",Z227&gt;0,IF('114成績輸入與落點儀表板'!$C$16="不可採計",Z227=0,TRUE))),"✅ 符合","❌ 不符合")</f>
        <v>❌ 不符合</v>
      </c>
      <c r="L227" s="15">
        <v>0</v>
      </c>
      <c r="M227" s="15">
        <v>1.25</v>
      </c>
      <c r="N227" s="15">
        <v>0</v>
      </c>
      <c r="O227" s="15">
        <v>0</v>
      </c>
      <c r="P227" s="15">
        <v>0</v>
      </c>
      <c r="Q227" s="15">
        <v>1.5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1</v>
      </c>
      <c r="X227" s="15">
        <v>0</v>
      </c>
      <c r="Y227" s="15">
        <v>0</v>
      </c>
      <c r="Z227" s="15">
        <v>0</v>
      </c>
    </row>
    <row r="228" spans="1:26" ht="15.75" customHeight="1" x14ac:dyDescent="0.3">
      <c r="A228" s="2" t="s">
        <v>657</v>
      </c>
      <c r="B228" s="6" t="s">
        <v>597</v>
      </c>
      <c r="C228" s="6" t="s">
        <v>652</v>
      </c>
      <c r="D228" s="12" t="s">
        <v>73</v>
      </c>
      <c r="E228" s="13" t="s">
        <v>5805</v>
      </c>
      <c r="F228" s="2">
        <v>33</v>
      </c>
      <c r="G228" s="15">
        <v>121</v>
      </c>
      <c r="H228" s="7">
        <f>L228*'114成績輸入與落點儀表板'!$B$2+M228*'114成績輸入與落點儀表板'!$B$3+N228*'114成績輸入與落點儀表板'!$B$4+O228*'114成績輸入與落點儀表板'!$B$5+P228*'114成績輸入與落點儀表板'!$B$6+Q228*'114成績輸入與落點儀表板'!$B$7+R228*'114成績輸入與落點儀表板'!$B$8+S228*'114成績輸入與落點儀表板'!$B$9+T228*'114成績輸入與落點儀表板'!$B$10+U228*'114成績輸入與落點儀表板'!$B$11+V228*'114成績輸入與落點儀表板'!$B$12+W228*'114成績輸入與落點儀表板'!$B$13+X228*'114成績輸入與落點儀表板'!$B$14+Y228*'114成績輸入與落點儀表板'!$B$15+Z228*'114成績輸入與落點儀表板'!$B$16</f>
        <v>0</v>
      </c>
      <c r="I228" s="8">
        <f t="shared" si="6"/>
        <v>-121</v>
      </c>
      <c r="J228" s="2" t="str">
        <f t="shared" si="7"/>
        <v>FAIL</v>
      </c>
      <c r="K228" s="17" t="str">
        <f>IF(AND(IF('114成績輸入與落點儀表板'!$C$2="必須採計",L228&gt;0,IF('114成績輸入與落點儀表板'!$C$2="不可採計",L228=0,TRUE)),IF('114成績輸入與落點儀表板'!$C$3="必須採計",M228&gt;0,IF('114成績輸入與落點儀表板'!$C$3="不可採計",M228=0,TRUE)),IF('114成績輸入與落點儀表板'!$C$4="必須採計",N228&gt;0,IF('114成績輸入與落點儀表板'!$C$4="不可採計",N228=0,TRUE)),IF('114成績輸入與落點儀表板'!$C$5="必須採計",O228&gt;0,IF('114成績輸入與落點儀表板'!$C$5="不可採計",O228=0,TRUE)),IF('114成績輸入與落點儀表板'!$C$6="必須採計",P228&gt;0,IF('114成績輸入與落點儀表板'!$C$6="不可採計",P228=0,TRUE)),IF('114成績輸入與落點儀表板'!$C$7="必須採計",Q228&gt;0,IF('114成績輸入與落點儀表板'!$C$7="不可採計",Q228=0,TRUE)),IF('114成績輸入與落點儀表板'!$C$8="必須採計",R228&gt;0,IF('114成績輸入與落點儀表板'!$C$8="不可採計",R228=0,TRUE)),IF('114成績輸入與落點儀表板'!$C$9="必須採計",S228&gt;0,IF('114成績輸入與落點儀表板'!$C$9="不可採計",S228=0,TRUE)),IF('114成績輸入與落點儀表板'!$C$10="必須採計",T228&gt;0,IF('114成績輸入與落點儀表板'!$C$10="不可採計",T228=0,TRUE)),IF('114成績輸入與落點儀表板'!$C$11="必須採計",U228&gt;0,IF('114成績輸入與落點儀表板'!$C$11="不可採計",U228=0,TRUE)),IF('114成績輸入與落點儀表板'!$C$12="必須採計",V228&gt;0,IF('114成績輸入與落點儀表板'!$C$12="不可採計",V228=0,TRUE)),IF('114成績輸入與落點儀表板'!$C$13="必須採計",W228&gt;0,IF('114成績輸入與落點儀表板'!$C$13="不可採計",W228=0,TRUE)),IF('114成績輸入與落點儀表板'!$C$14="必須採計",X228&gt;0,IF('114成績輸入與落點儀表板'!$C$14="不可採計",X228=0,TRUE)),IF('114成績輸入與落點儀表板'!$C$15="必須採計",Y228&gt;0,IF('114成績輸入與落點儀表板'!$C$15="不可採計",Y228=0,TRUE)),IF('114成績輸入與落點儀表板'!$C$16="必須採計",Z228&gt;0,IF('114成績輸入與落點儀表板'!$C$16="不可採計",Z228=0,TRUE))),"✅ 符合","❌ 不符合")</f>
        <v>✅ 符合</v>
      </c>
      <c r="L228" s="15">
        <v>1</v>
      </c>
      <c r="M228" s="15">
        <v>0</v>
      </c>
      <c r="N228" s="15">
        <v>0</v>
      </c>
      <c r="O228" s="15">
        <v>0</v>
      </c>
      <c r="P228" s="15">
        <v>0</v>
      </c>
      <c r="Q228" s="15">
        <v>1.5</v>
      </c>
      <c r="R228" s="15">
        <v>0</v>
      </c>
      <c r="S228" s="15">
        <v>0</v>
      </c>
      <c r="T228" s="15">
        <v>0</v>
      </c>
      <c r="U228" s="15">
        <v>0</v>
      </c>
      <c r="V228" s="15">
        <v>0</v>
      </c>
      <c r="W228" s="15">
        <v>1</v>
      </c>
      <c r="X228" s="15">
        <v>0</v>
      </c>
      <c r="Y228" s="15">
        <v>0</v>
      </c>
      <c r="Z228" s="15">
        <v>0</v>
      </c>
    </row>
    <row r="229" spans="1:26" ht="15.75" customHeight="1" x14ac:dyDescent="0.3">
      <c r="A229" s="2" t="s">
        <v>659</v>
      </c>
      <c r="B229" s="6" t="s">
        <v>655</v>
      </c>
      <c r="C229" s="6" t="s">
        <v>55</v>
      </c>
      <c r="D229" s="12" t="s">
        <v>56</v>
      </c>
      <c r="E229" s="13" t="s">
        <v>656</v>
      </c>
      <c r="F229" s="2">
        <v>42</v>
      </c>
      <c r="G229" s="15">
        <v>233.5</v>
      </c>
      <c r="H229" s="7">
        <f>L229*'114成績輸入與落點儀表板'!$B$2+M229*'114成績輸入與落點儀表板'!$B$3+N229*'114成績輸入與落點儀表板'!$B$4+O229*'114成績輸入與落點儀表板'!$B$5+P229*'114成績輸入與落點儀表板'!$B$6+Q229*'114成績輸入與落點儀表板'!$B$7+R229*'114成績輸入與落點儀表板'!$B$8+S229*'114成績輸入與落點儀表板'!$B$9+T229*'114成績輸入與落點儀表板'!$B$10+U229*'114成績輸入與落點儀表板'!$B$11+V229*'114成績輸入與落點儀表板'!$B$12+W229*'114成績輸入與落點儀表板'!$B$13+X229*'114成績輸入與落點儀表板'!$B$14+Y229*'114成績輸入與落點儀表板'!$B$15+Z229*'114成績輸入與落點儀表板'!$B$16</f>
        <v>0</v>
      </c>
      <c r="I229" s="8">
        <f t="shared" si="6"/>
        <v>-233.5</v>
      </c>
      <c r="J229" s="2" t="str">
        <f t="shared" si="7"/>
        <v>FAIL</v>
      </c>
      <c r="K229" s="17" t="str">
        <f>IF(AND(IF('114成績輸入與落點儀表板'!$C$2="必須採計",L229&gt;0,IF('114成績輸入與落點儀表板'!$C$2="不可採計",L229=0,TRUE)),IF('114成績輸入與落點儀表板'!$C$3="必須採計",M229&gt;0,IF('114成績輸入與落點儀表板'!$C$3="不可採計",M229=0,TRUE)),IF('114成績輸入與落點儀表板'!$C$4="必須採計",N229&gt;0,IF('114成績輸入與落點儀表板'!$C$4="不可採計",N229=0,TRUE)),IF('114成績輸入與落點儀表板'!$C$5="必須採計",O229&gt;0,IF('114成績輸入與落點儀表板'!$C$5="不可採計",O229=0,TRUE)),IF('114成績輸入與落點儀表板'!$C$6="必須採計",P229&gt;0,IF('114成績輸入與落點儀表板'!$C$6="不可採計",P229=0,TRUE)),IF('114成績輸入與落點儀表板'!$C$7="必須採計",Q229&gt;0,IF('114成績輸入與落點儀表板'!$C$7="不可採計",Q229=0,TRUE)),IF('114成績輸入與落點儀表板'!$C$8="必須採計",R229&gt;0,IF('114成績輸入與落點儀表板'!$C$8="不可採計",R229=0,TRUE)),IF('114成績輸入與落點儀表板'!$C$9="必須採計",S229&gt;0,IF('114成績輸入與落點儀表板'!$C$9="不可採計",S229=0,TRUE)),IF('114成績輸入與落點儀表板'!$C$10="必須採計",T229&gt;0,IF('114成績輸入與落點儀表板'!$C$10="不可採計",T229=0,TRUE)),IF('114成績輸入與落點儀表板'!$C$11="必須採計",U229&gt;0,IF('114成績輸入與落點儀表板'!$C$11="不可採計",U229=0,TRUE)),IF('114成績輸入與落點儀表板'!$C$12="必須採計",V229&gt;0,IF('114成績輸入與落點儀表板'!$C$12="不可採計",V229=0,TRUE)),IF('114成績輸入與落點儀表板'!$C$13="必須採計",W229&gt;0,IF('114成績輸入與落點儀表板'!$C$13="不可採計",W229=0,TRUE)),IF('114成績輸入與落點儀表板'!$C$14="必須採計",X229&gt;0,IF('114成績輸入與落點儀表板'!$C$14="不可採計",X229=0,TRUE)),IF('114成績輸入與落點儀表板'!$C$15="必須採計",Y229&gt;0,IF('114成績輸入與落點儀表板'!$C$15="不可採計",Y229=0,TRUE)),IF('114成績輸入與落點儀表板'!$C$16="必須採計",Z229&gt;0,IF('114成績輸入與落點儀表板'!$C$16="不可採計",Z229=0,TRUE))),"✅ 符合","❌ 不符合")</f>
        <v>✅ 符合</v>
      </c>
      <c r="L229" s="15">
        <v>1.5</v>
      </c>
      <c r="M229" s="15">
        <v>1.25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1</v>
      </c>
      <c r="V229" s="15">
        <v>1</v>
      </c>
      <c r="W229" s="15">
        <v>0</v>
      </c>
      <c r="X229" s="15">
        <v>0</v>
      </c>
      <c r="Y229" s="15">
        <v>0</v>
      </c>
      <c r="Z229" s="15">
        <v>0</v>
      </c>
    </row>
    <row r="230" spans="1:26" ht="15.75" customHeight="1" x14ac:dyDescent="0.3">
      <c r="A230" s="2" t="s">
        <v>661</v>
      </c>
      <c r="B230" s="6" t="s">
        <v>655</v>
      </c>
      <c r="C230" s="6" t="s">
        <v>63</v>
      </c>
      <c r="D230" s="12" t="s">
        <v>56</v>
      </c>
      <c r="E230" s="13" t="s">
        <v>658</v>
      </c>
      <c r="F230" s="2">
        <v>21</v>
      </c>
      <c r="G230" s="15">
        <v>286</v>
      </c>
      <c r="H230" s="7">
        <f>L230*'114成績輸入與落點儀表板'!$B$2+M230*'114成績輸入與落點儀表板'!$B$3+N230*'114成績輸入與落點儀表板'!$B$4+O230*'114成績輸入與落點儀表板'!$B$5+P230*'114成績輸入與落點儀表板'!$B$6+Q230*'114成績輸入與落點儀表板'!$B$7+R230*'114成績輸入與落點儀表板'!$B$8+S230*'114成績輸入與落點儀表板'!$B$9+T230*'114成績輸入與落點儀表板'!$B$10+U230*'114成績輸入與落點儀表板'!$B$11+V230*'114成績輸入與落點儀表板'!$B$12+W230*'114成績輸入與落點儀表板'!$B$13+X230*'114成績輸入與落點儀表板'!$B$14+Y230*'114成績輸入與落點儀表板'!$B$15+Z230*'114成績輸入與落點儀表板'!$B$16</f>
        <v>0</v>
      </c>
      <c r="I230" s="8">
        <f t="shared" si="6"/>
        <v>-286</v>
      </c>
      <c r="J230" s="2" t="str">
        <f t="shared" si="7"/>
        <v>FAIL</v>
      </c>
      <c r="K230" s="17" t="str">
        <f>IF(AND(IF('114成績輸入與落點儀表板'!$C$2="必須採計",L230&gt;0,IF('114成績輸入與落點儀表板'!$C$2="不可採計",L230=0,TRUE)),IF('114成績輸入與落點儀表板'!$C$3="必須採計",M230&gt;0,IF('114成績輸入與落點儀表板'!$C$3="不可採計",M230=0,TRUE)),IF('114成績輸入與落點儀表板'!$C$4="必須採計",N230&gt;0,IF('114成績輸入與落點儀表板'!$C$4="不可採計",N230=0,TRUE)),IF('114成績輸入與落點儀表板'!$C$5="必須採計",O230&gt;0,IF('114成績輸入與落點儀表板'!$C$5="不可採計",O230=0,TRUE)),IF('114成績輸入與落點儀表板'!$C$6="必須採計",P230&gt;0,IF('114成績輸入與落點儀表板'!$C$6="不可採計",P230=0,TRUE)),IF('114成績輸入與落點儀表板'!$C$7="必須採計",Q230&gt;0,IF('114成績輸入與落點儀表板'!$C$7="不可採計",Q230=0,TRUE)),IF('114成績輸入與落點儀表板'!$C$8="必須採計",R230&gt;0,IF('114成績輸入與落點儀表板'!$C$8="不可採計",R230=0,TRUE)),IF('114成績輸入與落點儀表板'!$C$9="必須採計",S230&gt;0,IF('114成績輸入與落點儀表板'!$C$9="不可採計",S230=0,TRUE)),IF('114成績輸入與落點儀表板'!$C$10="必須採計",T230&gt;0,IF('114成績輸入與落點儀表板'!$C$10="不可採計",T230=0,TRUE)),IF('114成績輸入與落點儀表板'!$C$11="必須採計",U230&gt;0,IF('114成績輸入與落點儀表板'!$C$11="不可採計",U230=0,TRUE)),IF('114成績輸入與落點儀表板'!$C$12="必須採計",V230&gt;0,IF('114成績輸入與落點儀表板'!$C$12="不可採計",V230=0,TRUE)),IF('114成績輸入與落點儀表板'!$C$13="必須採計",W230&gt;0,IF('114成績輸入與落點儀表板'!$C$13="不可採計",W230=0,TRUE)),IF('114成績輸入與落點儀表板'!$C$14="必須採計",X230&gt;0,IF('114成績輸入與落點儀表板'!$C$14="不可採計",X230=0,TRUE)),IF('114成績輸入與落點儀表板'!$C$15="必須採計",Y230&gt;0,IF('114成績輸入與落點儀表板'!$C$15="不可採計",Y230=0,TRUE)),IF('114成績輸入與落點儀表板'!$C$16="必須採計",Z230&gt;0,IF('114成績輸入與落點儀表板'!$C$16="不可採計",Z230=0,TRUE))),"✅ 符合","❌ 不符合")</f>
        <v>✅ 符合</v>
      </c>
      <c r="L230" s="15">
        <v>1</v>
      </c>
      <c r="M230" s="15">
        <v>1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1.5</v>
      </c>
      <c r="V230" s="15">
        <v>1</v>
      </c>
      <c r="W230" s="15">
        <v>0</v>
      </c>
      <c r="X230" s="15">
        <v>1</v>
      </c>
      <c r="Y230" s="15">
        <v>0</v>
      </c>
      <c r="Z230" s="15">
        <v>0</v>
      </c>
    </row>
    <row r="231" spans="1:26" ht="15.75" customHeight="1" x14ac:dyDescent="0.3">
      <c r="A231" s="2" t="s">
        <v>663</v>
      </c>
      <c r="B231" s="6" t="s">
        <v>655</v>
      </c>
      <c r="C231" s="6" t="s">
        <v>66</v>
      </c>
      <c r="D231" s="12" t="s">
        <v>56</v>
      </c>
      <c r="E231" s="13" t="s">
        <v>5806</v>
      </c>
      <c r="F231" s="2">
        <v>16</v>
      </c>
      <c r="G231" s="15">
        <v>237.25</v>
      </c>
      <c r="H231" s="7">
        <f>L231*'114成績輸入與落點儀表板'!$B$2+M231*'114成績輸入與落點儀表板'!$B$3+N231*'114成績輸入與落點儀表板'!$B$4+O231*'114成績輸入與落點儀表板'!$B$5+P231*'114成績輸入與落點儀表板'!$B$6+Q231*'114成績輸入與落點儀表板'!$B$7+R231*'114成績輸入與落點儀表板'!$B$8+S231*'114成績輸入與落點儀表板'!$B$9+T231*'114成績輸入與落點儀表板'!$B$10+U231*'114成績輸入與落點儀表板'!$B$11+V231*'114成績輸入與落點儀表板'!$B$12+W231*'114成績輸入與落點儀表板'!$B$13+X231*'114成績輸入與落點儀表板'!$B$14+Y231*'114成績輸入與落點儀表板'!$B$15+Z231*'114成績輸入與落點儀表板'!$B$16</f>
        <v>0</v>
      </c>
      <c r="I231" s="8">
        <f t="shared" si="6"/>
        <v>-237.25</v>
      </c>
      <c r="J231" s="2" t="str">
        <f t="shared" si="7"/>
        <v>FAIL</v>
      </c>
      <c r="K231" s="17" t="str">
        <f>IF(AND(IF('114成績輸入與落點儀表板'!$C$2="必須採計",L231&gt;0,IF('114成績輸入與落點儀表板'!$C$2="不可採計",L231=0,TRUE)),IF('114成績輸入與落點儀表板'!$C$3="必須採計",M231&gt;0,IF('114成績輸入與落點儀表板'!$C$3="不可採計",M231=0,TRUE)),IF('114成績輸入與落點儀表板'!$C$4="必須採計",N231&gt;0,IF('114成績輸入與落點儀表板'!$C$4="不可採計",N231=0,TRUE)),IF('114成績輸入與落點儀表板'!$C$5="必須採計",O231&gt;0,IF('114成績輸入與落點儀表板'!$C$5="不可採計",O231=0,TRUE)),IF('114成績輸入與落點儀表板'!$C$6="必須採計",P231&gt;0,IF('114成績輸入與落點儀表板'!$C$6="不可採計",P231=0,TRUE)),IF('114成績輸入與落點儀表板'!$C$7="必須採計",Q231&gt;0,IF('114成績輸入與落點儀表板'!$C$7="不可採計",Q231=0,TRUE)),IF('114成績輸入與落點儀表板'!$C$8="必須採計",R231&gt;0,IF('114成績輸入與落點儀表板'!$C$8="不可採計",R231=0,TRUE)),IF('114成績輸入與落點儀表板'!$C$9="必須採計",S231&gt;0,IF('114成績輸入與落點儀表板'!$C$9="不可採計",S231=0,TRUE)),IF('114成績輸入與落點儀表板'!$C$10="必須採計",T231&gt;0,IF('114成績輸入與落點儀表板'!$C$10="不可採計",T231=0,TRUE)),IF('114成績輸入與落點儀表板'!$C$11="必須採計",U231&gt;0,IF('114成績輸入與落點儀表板'!$C$11="不可採計",U231=0,TRUE)),IF('114成績輸入與落點儀表板'!$C$12="必須採計",V231&gt;0,IF('114成績輸入與落點儀表板'!$C$12="不可採計",V231=0,TRUE)),IF('114成績輸入與落點儀表板'!$C$13="必須採計",W231&gt;0,IF('114成績輸入與落點儀表板'!$C$13="不可採計",W231=0,TRUE)),IF('114成績輸入與落點儀表板'!$C$14="必須採計",X231&gt;0,IF('114成績輸入與落點儀表板'!$C$14="不可採計",X231=0,TRUE)),IF('114成績輸入與落點儀表板'!$C$15="必須採計",Y231&gt;0,IF('114成績輸入與落點儀表板'!$C$15="不可採計",Y231=0,TRUE)),IF('114成績輸入與落點儀表板'!$C$16="必須採計",Z231&gt;0,IF('114成績輸入與落點儀表板'!$C$16="不可採計",Z231=0,TRUE))),"✅ 符合","❌ 不符合")</f>
        <v>✅ 符合</v>
      </c>
      <c r="L231" s="15">
        <v>1.25</v>
      </c>
      <c r="M231" s="15">
        <v>1.25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1</v>
      </c>
      <c r="V231" s="15">
        <v>0</v>
      </c>
      <c r="W231" s="15">
        <v>1.25</v>
      </c>
      <c r="X231" s="15">
        <v>0</v>
      </c>
      <c r="Y231" s="15">
        <v>0</v>
      </c>
      <c r="Z231" s="15">
        <v>0</v>
      </c>
    </row>
    <row r="232" spans="1:26" ht="15.75" customHeight="1" x14ac:dyDescent="0.3">
      <c r="A232" s="2" t="s">
        <v>665</v>
      </c>
      <c r="B232" s="6" t="s">
        <v>655</v>
      </c>
      <c r="C232" s="6" t="s">
        <v>265</v>
      </c>
      <c r="D232" s="12" t="s">
        <v>266</v>
      </c>
      <c r="E232" s="13" t="s">
        <v>662</v>
      </c>
      <c r="F232" s="2">
        <v>23</v>
      </c>
      <c r="G232" s="15">
        <v>333</v>
      </c>
      <c r="H232" s="7">
        <f>L232*'114成績輸入與落點儀表板'!$B$2+M232*'114成績輸入與落點儀表板'!$B$3+N232*'114成績輸入與落點儀表板'!$B$4+O232*'114成績輸入與落點儀表板'!$B$5+P232*'114成績輸入與落點儀表板'!$B$6+Q232*'114成績輸入與落點儀表板'!$B$7+R232*'114成績輸入與落點儀表板'!$B$8+S232*'114成績輸入與落點儀表板'!$B$9+T232*'114成績輸入與落點儀表板'!$B$10+U232*'114成績輸入與落點儀表板'!$B$11+V232*'114成績輸入與落點儀表板'!$B$12+W232*'114成績輸入與落點儀表板'!$B$13+X232*'114成績輸入與落點儀表板'!$B$14+Y232*'114成績輸入與落點儀表板'!$B$15+Z232*'114成績輸入與落點儀表板'!$B$16</f>
        <v>0</v>
      </c>
      <c r="I232" s="8">
        <f t="shared" si="6"/>
        <v>-333</v>
      </c>
      <c r="J232" s="2" t="str">
        <f t="shared" si="7"/>
        <v>FAIL</v>
      </c>
      <c r="K232" s="17" t="str">
        <f>IF(AND(IF('114成績輸入與落點儀表板'!$C$2="必須採計",L232&gt;0,IF('114成績輸入與落點儀表板'!$C$2="不可採計",L232=0,TRUE)),IF('114成績輸入與落點儀表板'!$C$3="必須採計",M232&gt;0,IF('114成績輸入與落點儀表板'!$C$3="不可採計",M232=0,TRUE)),IF('114成績輸入與落點儀表板'!$C$4="必須採計",N232&gt;0,IF('114成績輸入與落點儀表板'!$C$4="不可採計",N232=0,TRUE)),IF('114成績輸入與落點儀表板'!$C$5="必須採計",O232&gt;0,IF('114成績輸入與落點儀表板'!$C$5="不可採計",O232=0,TRUE)),IF('114成績輸入與落點儀表板'!$C$6="必須採計",P232&gt;0,IF('114成績輸入與落點儀表板'!$C$6="不可採計",P232=0,TRUE)),IF('114成績輸入與落點儀表板'!$C$7="必須採計",Q232&gt;0,IF('114成績輸入與落點儀表板'!$C$7="不可採計",Q232=0,TRUE)),IF('114成績輸入與落點儀表板'!$C$8="必須採計",R232&gt;0,IF('114成績輸入與落點儀表板'!$C$8="不可採計",R232=0,TRUE)),IF('114成績輸入與落點儀表板'!$C$9="必須採計",S232&gt;0,IF('114成績輸入與落點儀表板'!$C$9="不可採計",S232=0,TRUE)),IF('114成績輸入與落點儀表板'!$C$10="必須採計",T232&gt;0,IF('114成績輸入與落點儀表板'!$C$10="不可採計",T232=0,TRUE)),IF('114成績輸入與落點儀表板'!$C$11="必須採計",U232&gt;0,IF('114成績輸入與落點儀表板'!$C$11="不可採計",U232=0,TRUE)),IF('114成績輸入與落點儀表板'!$C$12="必須採計",V232&gt;0,IF('114成績輸入與落點儀表板'!$C$12="不可採計",V232=0,TRUE)),IF('114成績輸入與落點儀表板'!$C$13="必須採計",W232&gt;0,IF('114成績輸入與落點儀表板'!$C$13="不可採計",W232=0,TRUE)),IF('114成績輸入與落點儀表板'!$C$14="必須採計",X232&gt;0,IF('114成績輸入與落點儀表板'!$C$14="不可採計",X232=0,TRUE)),IF('114成績輸入與落點儀表板'!$C$15="必須採計",Y232&gt;0,IF('114成績輸入與落點儀表板'!$C$15="不可採計",Y232=0,TRUE)),IF('114成績輸入與落點儀表板'!$C$16="必須採計",Z232&gt;0,IF('114成績輸入與落點儀表板'!$C$16="不可採計",Z232=0,TRUE))),"✅ 符合","❌ 不符合")</f>
        <v>✅ 符合</v>
      </c>
      <c r="L232" s="15">
        <v>1</v>
      </c>
      <c r="M232" s="15">
        <v>2</v>
      </c>
      <c r="N232" s="15">
        <v>0</v>
      </c>
      <c r="O232" s="15">
        <v>0</v>
      </c>
      <c r="P232" s="15">
        <v>0</v>
      </c>
      <c r="Q232" s="15">
        <v>1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2</v>
      </c>
      <c r="X232" s="15">
        <v>1</v>
      </c>
      <c r="Y232" s="15">
        <v>0</v>
      </c>
      <c r="Z232" s="15">
        <v>0</v>
      </c>
    </row>
    <row r="233" spans="1:26" ht="15.75" customHeight="1" x14ac:dyDescent="0.3">
      <c r="A233" s="2" t="s">
        <v>667</v>
      </c>
      <c r="B233" s="6" t="s">
        <v>655</v>
      </c>
      <c r="C233" s="6" t="s">
        <v>560</v>
      </c>
      <c r="D233" s="12" t="s">
        <v>113</v>
      </c>
      <c r="E233" s="13" t="s">
        <v>664</v>
      </c>
      <c r="F233" s="2">
        <v>27</v>
      </c>
      <c r="G233" s="15">
        <v>337.25</v>
      </c>
      <c r="H233" s="7">
        <f>L233*'114成績輸入與落點儀表板'!$B$2+M233*'114成績輸入與落點儀表板'!$B$3+N233*'114成績輸入與落點儀表板'!$B$4+O233*'114成績輸入與落點儀表板'!$B$5+P233*'114成績輸入與落點儀表板'!$B$6+Q233*'114成績輸入與落點儀表板'!$B$7+R233*'114成績輸入與落點儀表板'!$B$8+S233*'114成績輸入與落點儀表板'!$B$9+T233*'114成績輸入與落點儀表板'!$B$10+U233*'114成績輸入與落點儀表板'!$B$11+V233*'114成績輸入與落點儀表板'!$B$12+W233*'114成績輸入與落點儀表板'!$B$13+X233*'114成績輸入與落點儀表板'!$B$14+Y233*'114成績輸入與落點儀表板'!$B$15+Z233*'114成績輸入與落點儀表板'!$B$16</f>
        <v>0</v>
      </c>
      <c r="I233" s="8">
        <f t="shared" si="6"/>
        <v>-337.25</v>
      </c>
      <c r="J233" s="2" t="str">
        <f t="shared" si="7"/>
        <v>FAIL</v>
      </c>
      <c r="K233" s="17" t="str">
        <f>IF(AND(IF('114成績輸入與落點儀表板'!$C$2="必須採計",L233&gt;0,IF('114成績輸入與落點儀表板'!$C$2="不可採計",L233=0,TRUE)),IF('114成績輸入與落點儀表板'!$C$3="必須採計",M233&gt;0,IF('114成績輸入與落點儀表板'!$C$3="不可採計",M233=0,TRUE)),IF('114成績輸入與落點儀表板'!$C$4="必須採計",N233&gt;0,IF('114成績輸入與落點儀表板'!$C$4="不可採計",N233=0,TRUE)),IF('114成績輸入與落點儀表板'!$C$5="必須採計",O233&gt;0,IF('114成績輸入與落點儀表板'!$C$5="不可採計",O233=0,TRUE)),IF('114成績輸入與落點儀表板'!$C$6="必須採計",P233&gt;0,IF('114成績輸入與落點儀表板'!$C$6="不可採計",P233=0,TRUE)),IF('114成績輸入與落點儀表板'!$C$7="必須採計",Q233&gt;0,IF('114成績輸入與落點儀表板'!$C$7="不可採計",Q233=0,TRUE)),IF('114成績輸入與落點儀表板'!$C$8="必須採計",R233&gt;0,IF('114成績輸入與落點儀表板'!$C$8="不可採計",R233=0,TRUE)),IF('114成績輸入與落點儀表板'!$C$9="必須採計",S233&gt;0,IF('114成績輸入與落點儀表板'!$C$9="不可採計",S233=0,TRUE)),IF('114成績輸入與落點儀表板'!$C$10="必須採計",T233&gt;0,IF('114成績輸入與落點儀表板'!$C$10="不可採計",T233=0,TRUE)),IF('114成績輸入與落點儀表板'!$C$11="必須採計",U233&gt;0,IF('114成績輸入與落點儀表板'!$C$11="不可採計",U233=0,TRUE)),IF('114成績輸入與落點儀表板'!$C$12="必須採計",V233&gt;0,IF('114成績輸入與落點儀表板'!$C$12="不可採計",V233=0,TRUE)),IF('114成績輸入與落點儀表板'!$C$13="必須採計",W233&gt;0,IF('114成績輸入與落點儀表板'!$C$13="不可採計",W233=0,TRUE)),IF('114成績輸入與落點儀表板'!$C$14="必須採計",X233&gt;0,IF('114成績輸入與落點儀表板'!$C$14="不可採計",X233=0,TRUE)),IF('114成績輸入與落點儀表板'!$C$15="必須採計",Y233&gt;0,IF('114成績輸入與落點儀表板'!$C$15="不可採計",Y233=0,TRUE)),IF('114成績輸入與落點儀表板'!$C$16="必須採計",Z233&gt;0,IF('114成績輸入與落點儀表板'!$C$16="不可採計",Z233=0,TRUE))),"✅ 符合","❌ 不符合")</f>
        <v>✅ 符合</v>
      </c>
      <c r="L233" s="15">
        <v>1.75</v>
      </c>
      <c r="M233" s="15">
        <v>1.75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1</v>
      </c>
      <c r="V233" s="15">
        <v>0</v>
      </c>
      <c r="W233" s="15">
        <v>2</v>
      </c>
      <c r="X233" s="15">
        <v>0</v>
      </c>
      <c r="Y233" s="15">
        <v>0</v>
      </c>
      <c r="Z233" s="15">
        <v>0</v>
      </c>
    </row>
    <row r="234" spans="1:26" ht="15.75" customHeight="1" x14ac:dyDescent="0.3">
      <c r="A234" s="2" t="s">
        <v>669</v>
      </c>
      <c r="B234" s="6" t="s">
        <v>655</v>
      </c>
      <c r="C234" s="6" t="s">
        <v>127</v>
      </c>
      <c r="D234" s="12" t="s">
        <v>99</v>
      </c>
      <c r="E234" s="13" t="s">
        <v>666</v>
      </c>
      <c r="F234" s="2">
        <v>16</v>
      </c>
      <c r="G234" s="15">
        <v>257</v>
      </c>
      <c r="H234" s="7">
        <f>L234*'114成績輸入與落點儀表板'!$B$2+M234*'114成績輸入與落點儀表板'!$B$3+N234*'114成績輸入與落點儀表板'!$B$4+O234*'114成績輸入與落點儀表板'!$B$5+P234*'114成績輸入與落點儀表板'!$B$6+Q234*'114成績輸入與落點儀表板'!$B$7+R234*'114成績輸入與落點儀表板'!$B$8+S234*'114成績輸入與落點儀表板'!$B$9+T234*'114成績輸入與落點儀表板'!$B$10+U234*'114成績輸入與落點儀表板'!$B$11+V234*'114成績輸入與落點儀表板'!$B$12+W234*'114成績輸入與落點儀表板'!$B$13+X234*'114成績輸入與落點儀表板'!$B$14+Y234*'114成績輸入與落點儀表板'!$B$15+Z234*'114成績輸入與落點儀表板'!$B$16</f>
        <v>0</v>
      </c>
      <c r="I234" s="8">
        <f t="shared" si="6"/>
        <v>-257</v>
      </c>
      <c r="J234" s="2" t="str">
        <f t="shared" si="7"/>
        <v>FAIL</v>
      </c>
      <c r="K234" s="17" t="str">
        <f>IF(AND(IF('114成績輸入與落點儀表板'!$C$2="必須採計",L234&gt;0,IF('114成績輸入與落點儀表板'!$C$2="不可採計",L234=0,TRUE)),IF('114成績輸入與落點儀表板'!$C$3="必須採計",M234&gt;0,IF('114成績輸入與落點儀表板'!$C$3="不可採計",M234=0,TRUE)),IF('114成績輸入與落點儀表板'!$C$4="必須採計",N234&gt;0,IF('114成績輸入與落點儀表板'!$C$4="不可採計",N234=0,TRUE)),IF('114成績輸入與落點儀表板'!$C$5="必須採計",O234&gt;0,IF('114成績輸入與落點儀表板'!$C$5="不可採計",O234=0,TRUE)),IF('114成績輸入與落點儀表板'!$C$6="必須採計",P234&gt;0,IF('114成績輸入與落點儀表板'!$C$6="不可採計",P234=0,TRUE)),IF('114成績輸入與落點儀表板'!$C$7="必須採計",Q234&gt;0,IF('114成績輸入與落點儀表板'!$C$7="不可採計",Q234=0,TRUE)),IF('114成績輸入與落點儀表板'!$C$8="必須採計",R234&gt;0,IF('114成績輸入與落點儀表板'!$C$8="不可採計",R234=0,TRUE)),IF('114成績輸入與落點儀表板'!$C$9="必須採計",S234&gt;0,IF('114成績輸入與落點儀表板'!$C$9="不可採計",S234=0,TRUE)),IF('114成績輸入與落點儀表板'!$C$10="必須採計",T234&gt;0,IF('114成績輸入與落點儀表板'!$C$10="不可採計",T234=0,TRUE)),IF('114成績輸入與落點儀表板'!$C$11="必須採計",U234&gt;0,IF('114成績輸入與落點儀表板'!$C$11="不可採計",U234=0,TRUE)),IF('114成績輸入與落點儀表板'!$C$12="必須採計",V234&gt;0,IF('114成績輸入與落點儀表板'!$C$12="不可採計",V234=0,TRUE)),IF('114成績輸入與落點儀表板'!$C$13="必須採計",W234&gt;0,IF('114成績輸入與落點儀表板'!$C$13="不可採計",W234=0,TRUE)),IF('114成績輸入與落點儀表板'!$C$14="必須採計",X234&gt;0,IF('114成績輸入與落點儀表板'!$C$14="不可採計",X234=0,TRUE)),IF('114成績輸入與落點儀表板'!$C$15="必須採計",Y234&gt;0,IF('114成績輸入與落點儀表板'!$C$15="不可採計",Y234=0,TRUE)),IF('114成績輸入與落點儀表板'!$C$16="必須採計",Z234&gt;0,IF('114成績輸入與落點儀表板'!$C$16="不可採計",Z234=0,TRUE))),"✅ 符合","❌ 不符合")</f>
        <v>✅ 符合</v>
      </c>
      <c r="L234" s="15">
        <v>1</v>
      </c>
      <c r="M234" s="15">
        <v>2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2</v>
      </c>
      <c r="X234" s="15">
        <v>0</v>
      </c>
      <c r="Y234" s="15">
        <v>0</v>
      </c>
      <c r="Z234" s="15">
        <v>0</v>
      </c>
    </row>
    <row r="235" spans="1:26" ht="15.75" customHeight="1" x14ac:dyDescent="0.3">
      <c r="A235" s="2" t="s">
        <v>671</v>
      </c>
      <c r="B235" s="6" t="s">
        <v>655</v>
      </c>
      <c r="C235" s="6" t="s">
        <v>4124</v>
      </c>
      <c r="D235" s="12" t="s">
        <v>227</v>
      </c>
      <c r="E235" s="13" t="s">
        <v>4125</v>
      </c>
      <c r="F235" s="2">
        <v>29</v>
      </c>
      <c r="G235" s="15">
        <v>235</v>
      </c>
      <c r="H235" s="7">
        <f>L235*'114成績輸入與落點儀表板'!$B$2+M235*'114成績輸入與落點儀表板'!$B$3+N235*'114成績輸入與落點儀表板'!$B$4+O235*'114成績輸入與落點儀表板'!$B$5+P235*'114成績輸入與落點儀表板'!$B$6+Q235*'114成績輸入與落點儀表板'!$B$7+R235*'114成績輸入與落點儀表板'!$B$8+S235*'114成績輸入與落點儀表板'!$B$9+T235*'114成績輸入與落點儀表板'!$B$10+U235*'114成績輸入與落點儀表板'!$B$11+V235*'114成績輸入與落點儀表板'!$B$12+W235*'114成績輸入與落點儀表板'!$B$13+X235*'114成績輸入與落點儀表板'!$B$14+Y235*'114成績輸入與落點儀表板'!$B$15+Z235*'114成績輸入與落點儀表板'!$B$16</f>
        <v>0</v>
      </c>
      <c r="I235" s="8">
        <f t="shared" si="6"/>
        <v>-235</v>
      </c>
      <c r="J235" s="2" t="str">
        <f t="shared" si="7"/>
        <v>FAIL</v>
      </c>
      <c r="K235" s="17" t="str">
        <f>IF(AND(IF('114成績輸入與落點儀表板'!$C$2="必須採計",L235&gt;0,IF('114成績輸入與落點儀表板'!$C$2="不可採計",L235=0,TRUE)),IF('114成績輸入與落點儀表板'!$C$3="必須採計",M235&gt;0,IF('114成績輸入與落點儀表板'!$C$3="不可採計",M235=0,TRUE)),IF('114成績輸入與落點儀表板'!$C$4="必須採計",N235&gt;0,IF('114成績輸入與落點儀表板'!$C$4="不可採計",N235=0,TRUE)),IF('114成績輸入與落點儀表板'!$C$5="必須採計",O235&gt;0,IF('114成績輸入與落點儀表板'!$C$5="不可採計",O235=0,TRUE)),IF('114成績輸入與落點儀表板'!$C$6="必須採計",P235&gt;0,IF('114成績輸入與落點儀表板'!$C$6="不可採計",P235=0,TRUE)),IF('114成績輸入與落點儀表板'!$C$7="必須採計",Q235&gt;0,IF('114成績輸入與落點儀表板'!$C$7="不可採計",Q235=0,TRUE)),IF('114成績輸入與落點儀表板'!$C$8="必須採計",R235&gt;0,IF('114成績輸入與落點儀表板'!$C$8="不可採計",R235=0,TRUE)),IF('114成績輸入與落點儀表板'!$C$9="必須採計",S235&gt;0,IF('114成績輸入與落點儀表板'!$C$9="不可採計",S235=0,TRUE)),IF('114成績輸入與落點儀表板'!$C$10="必須採計",T235&gt;0,IF('114成績輸入與落點儀表板'!$C$10="不可採計",T235=0,TRUE)),IF('114成績輸入與落點儀表板'!$C$11="必須採計",U235&gt;0,IF('114成績輸入與落點儀表板'!$C$11="不可採計",U235=0,TRUE)),IF('114成績輸入與落點儀表板'!$C$12="必須採計",V235&gt;0,IF('114成績輸入與落點儀表板'!$C$12="不可採計",V235=0,TRUE)),IF('114成績輸入與落點儀表板'!$C$13="必須採計",W235&gt;0,IF('114成績輸入與落點儀表板'!$C$13="不可採計",W235=0,TRUE)),IF('114成績輸入與落點儀表板'!$C$14="必須採計",X235&gt;0,IF('114成績輸入與落點儀表板'!$C$14="不可採計",X235=0,TRUE)),IF('114成績輸入與落點儀表板'!$C$15="必須採計",Y235&gt;0,IF('114成績輸入與落點儀表板'!$C$15="不可採計",Y235=0,TRUE)),IF('114成績輸入與落點儀表板'!$C$16="必須採計",Z235&gt;0,IF('114成績輸入與落點儀表板'!$C$16="不可採計",Z235=0,TRUE))),"✅ 符合","❌ 不符合")</f>
        <v>✅ 符合</v>
      </c>
      <c r="L235" s="15">
        <v>1</v>
      </c>
      <c r="M235" s="15">
        <v>1.5</v>
      </c>
      <c r="N235" s="15">
        <v>0</v>
      </c>
      <c r="O235" s="15">
        <v>0</v>
      </c>
      <c r="P235" s="15">
        <v>1.5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1</v>
      </c>
      <c r="X235" s="15">
        <v>0</v>
      </c>
      <c r="Y235" s="15">
        <v>0</v>
      </c>
      <c r="Z235" s="15">
        <v>0</v>
      </c>
    </row>
    <row r="236" spans="1:26" ht="15.75" customHeight="1" x14ac:dyDescent="0.3">
      <c r="A236" s="2" t="s">
        <v>674</v>
      </c>
      <c r="B236" s="6" t="s">
        <v>655</v>
      </c>
      <c r="C236" s="6" t="s">
        <v>4126</v>
      </c>
      <c r="D236" s="12" t="s">
        <v>227</v>
      </c>
      <c r="E236" s="13" t="s">
        <v>539</v>
      </c>
      <c r="F236" s="2">
        <v>14</v>
      </c>
      <c r="G236" s="15">
        <v>186</v>
      </c>
      <c r="H236" s="7">
        <f>L236*'114成績輸入與落點儀表板'!$B$2+M236*'114成績輸入與落點儀表板'!$B$3+N236*'114成績輸入與落點儀表板'!$B$4+O236*'114成績輸入與落點儀表板'!$B$5+P236*'114成績輸入與落點儀表板'!$B$6+Q236*'114成績輸入與落點儀表板'!$B$7+R236*'114成績輸入與落點儀表板'!$B$8+S236*'114成績輸入與落點儀表板'!$B$9+T236*'114成績輸入與落點儀表板'!$B$10+U236*'114成績輸入與落點儀表板'!$B$11+V236*'114成績輸入與落點儀表板'!$B$12+W236*'114成績輸入與落點儀表板'!$B$13+X236*'114成績輸入與落點儀表板'!$B$14+Y236*'114成績輸入與落點儀表板'!$B$15+Z236*'114成績輸入與落點儀表板'!$B$16</f>
        <v>0</v>
      </c>
      <c r="I236" s="8">
        <f t="shared" si="6"/>
        <v>-186</v>
      </c>
      <c r="J236" s="2" t="str">
        <f t="shared" si="7"/>
        <v>FAIL</v>
      </c>
      <c r="K236" s="17" t="str">
        <f>IF(AND(IF('114成績輸入與落點儀表板'!$C$2="必須採計",L236&gt;0,IF('114成績輸入與落點儀表板'!$C$2="不可採計",L236=0,TRUE)),IF('114成績輸入與落點儀表板'!$C$3="必須採計",M236&gt;0,IF('114成績輸入與落點儀表板'!$C$3="不可採計",M236=0,TRUE)),IF('114成績輸入與落點儀表板'!$C$4="必須採計",N236&gt;0,IF('114成績輸入與落點儀表板'!$C$4="不可採計",N236=0,TRUE)),IF('114成績輸入與落點儀表板'!$C$5="必須採計",O236&gt;0,IF('114成績輸入與落點儀表板'!$C$5="不可採計",O236=0,TRUE)),IF('114成績輸入與落點儀表板'!$C$6="必須採計",P236&gt;0,IF('114成績輸入與落點儀表板'!$C$6="不可採計",P236=0,TRUE)),IF('114成績輸入與落點儀表板'!$C$7="必須採計",Q236&gt;0,IF('114成績輸入與落點儀表板'!$C$7="不可採計",Q236=0,TRUE)),IF('114成績輸入與落點儀表板'!$C$8="必須採計",R236&gt;0,IF('114成績輸入與落點儀表板'!$C$8="不可採計",R236=0,TRUE)),IF('114成績輸入與落點儀表板'!$C$9="必須採計",S236&gt;0,IF('114成績輸入與落點儀表板'!$C$9="不可採計",S236=0,TRUE)),IF('114成績輸入與落點儀表板'!$C$10="必須採計",T236&gt;0,IF('114成績輸入與落點儀表板'!$C$10="不可採計",T236=0,TRUE)),IF('114成績輸入與落點儀表板'!$C$11="必須採計",U236&gt;0,IF('114成績輸入與落點儀表板'!$C$11="不可採計",U236=0,TRUE)),IF('114成績輸入與落點儀表板'!$C$12="必須採計",V236&gt;0,IF('114成績輸入與落點儀表板'!$C$12="不可採計",V236=0,TRUE)),IF('114成績輸入與落點儀表板'!$C$13="必須採計",W236&gt;0,IF('114成績輸入與落點儀表板'!$C$13="不可採計",W236=0,TRUE)),IF('114成績輸入與落點儀表板'!$C$14="必須採計",X236&gt;0,IF('114成績輸入與落點儀表板'!$C$14="不可採計",X236=0,TRUE)),IF('114成績輸入與落點儀表板'!$C$15="必須採計",Y236&gt;0,IF('114成績輸入與落點儀表板'!$C$15="不可採計",Y236=0,TRUE)),IF('114成績輸入與落點儀表板'!$C$16="必須採計",Z236&gt;0,IF('114成績輸入與落點儀表板'!$C$16="不可採計",Z236=0,TRUE))),"✅ 符合","❌ 不符合")</f>
        <v>✅ 符合</v>
      </c>
      <c r="L236" s="15">
        <v>1</v>
      </c>
      <c r="M236" s="15">
        <v>1.5</v>
      </c>
      <c r="N236" s="15">
        <v>1.5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</row>
    <row r="237" spans="1:26" ht="15.75" customHeight="1" x14ac:dyDescent="0.3">
      <c r="A237" s="2" t="s">
        <v>676</v>
      </c>
      <c r="B237" s="13" t="s">
        <v>655</v>
      </c>
      <c r="C237" s="13" t="s">
        <v>670</v>
      </c>
      <c r="D237" s="12" t="s">
        <v>113</v>
      </c>
      <c r="E237" s="13" t="s">
        <v>666</v>
      </c>
      <c r="F237" s="2">
        <v>22</v>
      </c>
      <c r="G237" s="15">
        <v>259</v>
      </c>
      <c r="H237" s="7">
        <f>L237*'114成績輸入與落點儀表板'!$B$2+M237*'114成績輸入與落點儀表板'!$B$3+N237*'114成績輸入與落點儀表板'!$B$4+O237*'114成績輸入與落點儀表板'!$B$5+P237*'114成績輸入與落點儀表板'!$B$6+Q237*'114成績輸入與落點儀表板'!$B$7+R237*'114成績輸入與落點儀表板'!$B$8+S237*'114成績輸入與落點儀表板'!$B$9+T237*'114成績輸入與落點儀表板'!$B$10+U237*'114成績輸入與落點儀表板'!$B$11+V237*'114成績輸入與落點儀表板'!$B$12+W237*'114成績輸入與落點儀表板'!$B$13+X237*'114成績輸入與落點儀表板'!$B$14+Y237*'114成績輸入與落點儀表板'!$B$15+Z237*'114成績輸入與落點儀表板'!$B$16</f>
        <v>0</v>
      </c>
      <c r="I237" s="8">
        <f t="shared" si="6"/>
        <v>-259</v>
      </c>
      <c r="J237" s="2" t="str">
        <f t="shared" si="7"/>
        <v>FAIL</v>
      </c>
      <c r="K237" s="17" t="str">
        <f>IF(AND(IF('114成績輸入與落點儀表板'!$C$2="必須採計",L237&gt;0,IF('114成績輸入與落點儀表板'!$C$2="不可採計",L237=0,TRUE)),IF('114成績輸入與落點儀表板'!$C$3="必須採計",M237&gt;0,IF('114成績輸入與落點儀表板'!$C$3="不可採計",M237=0,TRUE)),IF('114成績輸入與落點儀表板'!$C$4="必須採計",N237&gt;0,IF('114成績輸入與落點儀表板'!$C$4="不可採計",N237=0,TRUE)),IF('114成績輸入與落點儀表板'!$C$5="必須採計",O237&gt;0,IF('114成績輸入與落點儀表板'!$C$5="不可採計",O237=0,TRUE)),IF('114成績輸入與落點儀表板'!$C$6="必須採計",P237&gt;0,IF('114成績輸入與落點儀表板'!$C$6="不可採計",P237=0,TRUE)),IF('114成績輸入與落點儀表板'!$C$7="必須採計",Q237&gt;0,IF('114成績輸入與落點儀表板'!$C$7="不可採計",Q237=0,TRUE)),IF('114成績輸入與落點儀表板'!$C$8="必須採計",R237&gt;0,IF('114成績輸入與落點儀表板'!$C$8="不可採計",R237=0,TRUE)),IF('114成績輸入與落點儀表板'!$C$9="必須採計",S237&gt;0,IF('114成績輸入與落點儀表板'!$C$9="不可採計",S237=0,TRUE)),IF('114成績輸入與落點儀表板'!$C$10="必須採計",T237&gt;0,IF('114成績輸入與落點儀表板'!$C$10="不可採計",T237=0,TRUE)),IF('114成績輸入與落點儀表板'!$C$11="必須採計",U237&gt;0,IF('114成績輸入與落點儀表板'!$C$11="不可採計",U237=0,TRUE)),IF('114成績輸入與落點儀表板'!$C$12="必須採計",V237&gt;0,IF('114成績輸入與落點儀表板'!$C$12="不可採計",V237=0,TRUE)),IF('114成績輸入與落點儀表板'!$C$13="必須採計",W237&gt;0,IF('114成績輸入與落點儀表板'!$C$13="不可採計",W237=0,TRUE)),IF('114成績輸入與落點儀表板'!$C$14="必須採計",X237&gt;0,IF('114成績輸入與落點儀表板'!$C$14="不可採計",X237=0,TRUE)),IF('114成績輸入與落點儀表板'!$C$15="必須採計",Y237&gt;0,IF('114成績輸入與落點儀表板'!$C$15="不可採計",Y237=0,TRUE)),IF('114成績輸入與落點儀表板'!$C$16="必須採計",Z237&gt;0,IF('114成績輸入與落點儀表板'!$C$16="不可採計",Z237=0,TRUE))),"✅ 符合","❌ 不符合")</f>
        <v>✅ 符合</v>
      </c>
      <c r="L237" s="15">
        <v>1</v>
      </c>
      <c r="M237" s="15">
        <v>2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2</v>
      </c>
      <c r="X237" s="15">
        <v>0</v>
      </c>
      <c r="Y237" s="15">
        <v>0</v>
      </c>
      <c r="Z237" s="15">
        <v>0</v>
      </c>
    </row>
    <row r="238" spans="1:26" ht="15.75" customHeight="1" x14ac:dyDescent="0.3">
      <c r="A238" s="2" t="s">
        <v>679</v>
      </c>
      <c r="B238" s="6" t="s">
        <v>655</v>
      </c>
      <c r="C238" s="6" t="s">
        <v>672</v>
      </c>
      <c r="D238" s="12" t="s">
        <v>113</v>
      </c>
      <c r="E238" s="13" t="s">
        <v>4127</v>
      </c>
      <c r="F238" s="2">
        <v>23</v>
      </c>
      <c r="G238" s="15">
        <v>303</v>
      </c>
      <c r="H238" s="7">
        <f>L238*'114成績輸入與落點儀表板'!$B$2+M238*'114成績輸入與落點儀表板'!$B$3+N238*'114成績輸入與落點儀表板'!$B$4+O238*'114成績輸入與落點儀表板'!$B$5+P238*'114成績輸入與落點儀表板'!$B$6+Q238*'114成績輸入與落點儀表板'!$B$7+R238*'114成績輸入與落點儀表板'!$B$8+S238*'114成績輸入與落點儀表板'!$B$9+T238*'114成績輸入與落點儀表板'!$B$10+U238*'114成績輸入與落點儀表板'!$B$11+V238*'114成績輸入與落點儀表板'!$B$12+W238*'114成績輸入與落點儀表板'!$B$13+X238*'114成績輸入與落點儀表板'!$B$14+Y238*'114成績輸入與落點儀表板'!$B$15+Z238*'114成績輸入與落點儀表板'!$B$16</f>
        <v>0</v>
      </c>
      <c r="I238" s="8">
        <f t="shared" si="6"/>
        <v>-303</v>
      </c>
      <c r="J238" s="2" t="str">
        <f t="shared" si="7"/>
        <v>FAIL</v>
      </c>
      <c r="K238" s="17" t="str">
        <f>IF(AND(IF('114成績輸入與落點儀表板'!$C$2="必須採計",L238&gt;0,IF('114成績輸入與落點儀表板'!$C$2="不可採計",L238=0,TRUE)),IF('114成績輸入與落點儀表板'!$C$3="必須採計",M238&gt;0,IF('114成績輸入與落點儀表板'!$C$3="不可採計",M238=0,TRUE)),IF('114成績輸入與落點儀表板'!$C$4="必須採計",N238&gt;0,IF('114成績輸入與落點儀表板'!$C$4="不可採計",N238=0,TRUE)),IF('114成績輸入與落點儀表板'!$C$5="必須採計",O238&gt;0,IF('114成績輸入與落點儀表板'!$C$5="不可採計",O238=0,TRUE)),IF('114成績輸入與落點儀表板'!$C$6="必須採計",P238&gt;0,IF('114成績輸入與落點儀表板'!$C$6="不可採計",P238=0,TRUE)),IF('114成績輸入與落點儀表板'!$C$7="必須採計",Q238&gt;0,IF('114成績輸入與落點儀表板'!$C$7="不可採計",Q238=0,TRUE)),IF('114成績輸入與落點儀表板'!$C$8="必須採計",R238&gt;0,IF('114成績輸入與落點儀表板'!$C$8="不可採計",R238=0,TRUE)),IF('114成績輸入與落點儀表板'!$C$9="必須採計",S238&gt;0,IF('114成績輸入與落點儀表板'!$C$9="不可採計",S238=0,TRUE)),IF('114成績輸入與落點儀表板'!$C$10="必須採計",T238&gt;0,IF('114成績輸入與落點儀表板'!$C$10="不可採計",T238=0,TRUE)),IF('114成績輸入與落點儀表板'!$C$11="必須採計",U238&gt;0,IF('114成績輸入與落點儀表板'!$C$11="不可採計",U238=0,TRUE)),IF('114成績輸入與落點儀表板'!$C$12="必須採計",V238&gt;0,IF('114成績輸入與落點儀表板'!$C$12="不可採計",V238=0,TRUE)),IF('114成績輸入與落點儀表板'!$C$13="必須採計",W238&gt;0,IF('114成績輸入與落點儀表板'!$C$13="不可採計",W238=0,TRUE)),IF('114成績輸入與落點儀表板'!$C$14="必須採計",X238&gt;0,IF('114成績輸入與落點儀表板'!$C$14="不可採計",X238=0,TRUE)),IF('114成績輸入與落點儀表板'!$C$15="必須採計",Y238&gt;0,IF('114成績輸入與落點儀表板'!$C$15="不可採計",Y238=0,TRUE)),IF('114成績輸入與落點儀表板'!$C$16="必須採計",Z238&gt;0,IF('114成績輸入與落點儀表板'!$C$16="不可採計",Z238=0,TRUE))),"✅ 符合","❌ 不符合")</f>
        <v>✅ 符合</v>
      </c>
      <c r="L238" s="15">
        <v>1.5</v>
      </c>
      <c r="M238" s="15">
        <v>1.5</v>
      </c>
      <c r="N238" s="15">
        <v>0</v>
      </c>
      <c r="O238" s="15">
        <v>0</v>
      </c>
      <c r="P238" s="15">
        <v>1.5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1</v>
      </c>
      <c r="W238" s="15">
        <v>1</v>
      </c>
      <c r="X238" s="15">
        <v>0</v>
      </c>
      <c r="Y238" s="15">
        <v>0</v>
      </c>
      <c r="Z238" s="15">
        <v>0</v>
      </c>
    </row>
    <row r="239" spans="1:26" ht="15.75" customHeight="1" x14ac:dyDescent="0.3">
      <c r="A239" s="2" t="s">
        <v>682</v>
      </c>
      <c r="B239" s="6" t="s">
        <v>655</v>
      </c>
      <c r="C239" s="6" t="s">
        <v>675</v>
      </c>
      <c r="D239" s="12" t="s">
        <v>113</v>
      </c>
      <c r="E239" s="13" t="s">
        <v>4127</v>
      </c>
      <c r="F239" s="2">
        <v>16</v>
      </c>
      <c r="G239" s="15">
        <v>307</v>
      </c>
      <c r="H239" s="7">
        <f>L239*'114成績輸入與落點儀表板'!$B$2+M239*'114成績輸入與落點儀表板'!$B$3+N239*'114成績輸入與落點儀表板'!$B$4+O239*'114成績輸入與落點儀表板'!$B$5+P239*'114成績輸入與落點儀表板'!$B$6+Q239*'114成績輸入與落點儀表板'!$B$7+R239*'114成績輸入與落點儀表板'!$B$8+S239*'114成績輸入與落點儀表板'!$B$9+T239*'114成績輸入與落點儀表板'!$B$10+U239*'114成績輸入與落點儀表板'!$B$11+V239*'114成績輸入與落點儀表板'!$B$12+W239*'114成績輸入與落點儀表板'!$B$13+X239*'114成績輸入與落點儀表板'!$B$14+Y239*'114成績輸入與落點儀表板'!$B$15+Z239*'114成績輸入與落點儀表板'!$B$16</f>
        <v>0</v>
      </c>
      <c r="I239" s="8">
        <f t="shared" si="6"/>
        <v>-307</v>
      </c>
      <c r="J239" s="2" t="str">
        <f t="shared" si="7"/>
        <v>FAIL</v>
      </c>
      <c r="K239" s="17" t="str">
        <f>IF(AND(IF('114成績輸入與落點儀表板'!$C$2="必須採計",L239&gt;0,IF('114成績輸入與落點儀表板'!$C$2="不可採計",L239=0,TRUE)),IF('114成績輸入與落點儀表板'!$C$3="必須採計",M239&gt;0,IF('114成績輸入與落點儀表板'!$C$3="不可採計",M239=0,TRUE)),IF('114成績輸入與落點儀表板'!$C$4="必須採計",N239&gt;0,IF('114成績輸入與落點儀表板'!$C$4="不可採計",N239=0,TRUE)),IF('114成績輸入與落點儀表板'!$C$5="必須採計",O239&gt;0,IF('114成績輸入與落點儀表板'!$C$5="不可採計",O239=0,TRUE)),IF('114成績輸入與落點儀表板'!$C$6="必須採計",P239&gt;0,IF('114成績輸入與落點儀表板'!$C$6="不可採計",P239=0,TRUE)),IF('114成績輸入與落點儀表板'!$C$7="必須採計",Q239&gt;0,IF('114成績輸入與落點儀表板'!$C$7="不可採計",Q239=0,TRUE)),IF('114成績輸入與落點儀表板'!$C$8="必須採計",R239&gt;0,IF('114成績輸入與落點儀表板'!$C$8="不可採計",R239=0,TRUE)),IF('114成績輸入與落點儀表板'!$C$9="必須採計",S239&gt;0,IF('114成績輸入與落點儀表板'!$C$9="不可採計",S239=0,TRUE)),IF('114成績輸入與落點儀表板'!$C$10="必須採計",T239&gt;0,IF('114成績輸入與落點儀表板'!$C$10="不可採計",T239=0,TRUE)),IF('114成績輸入與落點儀表板'!$C$11="必須採計",U239&gt;0,IF('114成績輸入與落點儀表板'!$C$11="不可採計",U239=0,TRUE)),IF('114成績輸入與落點儀表板'!$C$12="必須採計",V239&gt;0,IF('114成績輸入與落點儀表板'!$C$12="不可採計",V239=0,TRUE)),IF('114成績輸入與落點儀表板'!$C$13="必須採計",W239&gt;0,IF('114成績輸入與落點儀表板'!$C$13="不可採計",W239=0,TRUE)),IF('114成績輸入與落點儀表板'!$C$14="必須採計",X239&gt;0,IF('114成績輸入與落點儀表板'!$C$14="不可採計",X239=0,TRUE)),IF('114成績輸入與落點儀表板'!$C$15="必須採計",Y239&gt;0,IF('114成績輸入與落點儀表板'!$C$15="不可採計",Y239=0,TRUE)),IF('114成績輸入與落點儀表板'!$C$16="必須採計",Z239&gt;0,IF('114成績輸入與落點儀表板'!$C$16="不可採計",Z239=0,TRUE))),"✅ 符合","❌ 不符合")</f>
        <v>✅ 符合</v>
      </c>
      <c r="L239" s="15">
        <v>1.5</v>
      </c>
      <c r="M239" s="15">
        <v>1.5</v>
      </c>
      <c r="N239" s="15">
        <v>0</v>
      </c>
      <c r="O239" s="15">
        <v>0</v>
      </c>
      <c r="P239" s="15">
        <v>1.5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1</v>
      </c>
      <c r="W239" s="15">
        <v>1</v>
      </c>
      <c r="X239" s="15">
        <v>0</v>
      </c>
      <c r="Y239" s="15">
        <v>0</v>
      </c>
      <c r="Z239" s="15">
        <v>0</v>
      </c>
    </row>
    <row r="240" spans="1:26" ht="15.75" customHeight="1" x14ac:dyDescent="0.3">
      <c r="A240" s="2" t="s">
        <v>685</v>
      </c>
      <c r="B240" s="6" t="s">
        <v>655</v>
      </c>
      <c r="C240" s="6" t="s">
        <v>677</v>
      </c>
      <c r="D240" s="12" t="s">
        <v>103</v>
      </c>
      <c r="E240" s="13" t="s">
        <v>678</v>
      </c>
      <c r="F240" s="2">
        <v>25</v>
      </c>
      <c r="G240" s="15">
        <v>278</v>
      </c>
      <c r="H240" s="7">
        <f>L240*'114成績輸入與落點儀表板'!$B$2+M240*'114成績輸入與落點儀表板'!$B$3+N240*'114成績輸入與落點儀表板'!$B$4+O240*'114成績輸入與落點儀表板'!$B$5+P240*'114成績輸入與落點儀表板'!$B$6+Q240*'114成績輸入與落點儀表板'!$B$7+R240*'114成績輸入與落點儀表板'!$B$8+S240*'114成績輸入與落點儀表板'!$B$9+T240*'114成績輸入與落點儀表板'!$B$10+U240*'114成績輸入與落點儀表板'!$B$11+V240*'114成績輸入與落點儀表板'!$B$12+W240*'114成績輸入與落點儀表板'!$B$13+X240*'114成績輸入與落點儀表板'!$B$14+Y240*'114成績輸入與落點儀表板'!$B$15+Z240*'114成績輸入與落點儀表板'!$B$16</f>
        <v>0</v>
      </c>
      <c r="I240" s="8">
        <f t="shared" si="6"/>
        <v>-278</v>
      </c>
      <c r="J240" s="2" t="str">
        <f t="shared" si="7"/>
        <v>FAIL</v>
      </c>
      <c r="K240" s="17" t="str">
        <f>IF(AND(IF('114成績輸入與落點儀表板'!$C$2="必須採計",L240&gt;0,IF('114成績輸入與落點儀表板'!$C$2="不可採計",L240=0,TRUE)),IF('114成績輸入與落點儀表板'!$C$3="必須採計",M240&gt;0,IF('114成績輸入與落點儀表板'!$C$3="不可採計",M240=0,TRUE)),IF('114成績輸入與落點儀表板'!$C$4="必須採計",N240&gt;0,IF('114成績輸入與落點儀表板'!$C$4="不可採計",N240=0,TRUE)),IF('114成績輸入與落點儀表板'!$C$5="必須採計",O240&gt;0,IF('114成績輸入與落點儀表板'!$C$5="不可採計",O240=0,TRUE)),IF('114成績輸入與落點儀表板'!$C$6="必須採計",P240&gt;0,IF('114成績輸入與落點儀表板'!$C$6="不可採計",P240=0,TRUE)),IF('114成績輸入與落點儀表板'!$C$7="必須採計",Q240&gt;0,IF('114成績輸入與落點儀表板'!$C$7="不可採計",Q240=0,TRUE)),IF('114成績輸入與落點儀表板'!$C$8="必須採計",R240&gt;0,IF('114成績輸入與落點儀表板'!$C$8="不可採計",R240=0,TRUE)),IF('114成績輸入與落點儀表板'!$C$9="必須採計",S240&gt;0,IF('114成績輸入與落點儀表板'!$C$9="不可採計",S240=0,TRUE)),IF('114成績輸入與落點儀表板'!$C$10="必須採計",T240&gt;0,IF('114成績輸入與落點儀表板'!$C$10="不可採計",T240=0,TRUE)),IF('114成績輸入與落點儀表板'!$C$11="必須採計",U240&gt;0,IF('114成績輸入與落點儀表板'!$C$11="不可採計",U240=0,TRUE)),IF('114成績輸入與落點儀表板'!$C$12="必須採計",V240&gt;0,IF('114成績輸入與落點儀表板'!$C$12="不可採計",V240=0,TRUE)),IF('114成績輸入與落點儀表板'!$C$13="必須採計",W240&gt;0,IF('114成績輸入與落點儀表板'!$C$13="不可採計",W240=0,TRUE)),IF('114成績輸入與落點儀表板'!$C$14="必須採計",X240&gt;0,IF('114成績輸入與落點儀表板'!$C$14="不可採計",X240=0,TRUE)),IF('114成績輸入與落點儀表板'!$C$15="必須採計",Y240&gt;0,IF('114成績輸入與落點儀表板'!$C$15="不可採計",Y240=0,TRUE)),IF('114成績輸入與落點儀表板'!$C$16="必須採計",Z240&gt;0,IF('114成績輸入與落點儀表板'!$C$16="不可採計",Z240=0,TRUE))),"✅ 符合","❌ 不符合")</f>
        <v>✅ 符合</v>
      </c>
      <c r="L240" s="15">
        <v>1.25</v>
      </c>
      <c r="M240" s="15">
        <v>1.5</v>
      </c>
      <c r="N240" s="15">
        <v>2</v>
      </c>
      <c r="O240" s="15">
        <v>0</v>
      </c>
      <c r="P240" s="15">
        <v>0</v>
      </c>
      <c r="Q240" s="15">
        <v>0</v>
      </c>
      <c r="R240" s="15">
        <v>1</v>
      </c>
      <c r="S240" s="15">
        <v>1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</row>
    <row r="241" spans="1:26" ht="15.75" customHeight="1" x14ac:dyDescent="0.3">
      <c r="A241" s="2" t="s">
        <v>688</v>
      </c>
      <c r="B241" s="6" t="s">
        <v>655</v>
      </c>
      <c r="C241" s="6" t="s">
        <v>4107</v>
      </c>
      <c r="D241" s="12" t="s">
        <v>121</v>
      </c>
      <c r="E241" s="13" t="s">
        <v>4060</v>
      </c>
      <c r="F241" s="2">
        <v>13</v>
      </c>
      <c r="G241" s="15">
        <v>214</v>
      </c>
      <c r="H241" s="7">
        <f>L241*'114成績輸入與落點儀表板'!$B$2+M241*'114成績輸入與落點儀表板'!$B$3+N241*'114成績輸入與落點儀表板'!$B$4+O241*'114成績輸入與落點儀表板'!$B$5+P241*'114成績輸入與落點儀表板'!$B$6+Q241*'114成績輸入與落點儀表板'!$B$7+R241*'114成績輸入與落點儀表板'!$B$8+S241*'114成績輸入與落點儀表板'!$B$9+T241*'114成績輸入與落點儀表板'!$B$10+U241*'114成績輸入與落點儀表板'!$B$11+V241*'114成績輸入與落點儀表板'!$B$12+W241*'114成績輸入與落點儀表板'!$B$13+X241*'114成績輸入與落點儀表板'!$B$14+Y241*'114成績輸入與落點儀表板'!$B$15+Z241*'114成績輸入與落點儀表板'!$B$16</f>
        <v>0</v>
      </c>
      <c r="I241" s="8">
        <f t="shared" si="6"/>
        <v>-214</v>
      </c>
      <c r="J241" s="2" t="str">
        <f t="shared" si="7"/>
        <v>FAIL</v>
      </c>
      <c r="K241" s="17" t="str">
        <f>IF(AND(IF('114成績輸入與落點儀表板'!$C$2="必須採計",L241&gt;0,IF('114成績輸入與落點儀表板'!$C$2="不可採計",L241=0,TRUE)),IF('114成績輸入與落點儀表板'!$C$3="必須採計",M241&gt;0,IF('114成績輸入與落點儀表板'!$C$3="不可採計",M241=0,TRUE)),IF('114成績輸入與落點儀表板'!$C$4="必須採計",N241&gt;0,IF('114成績輸入與落點儀表板'!$C$4="不可採計",N241=0,TRUE)),IF('114成績輸入與落點儀表板'!$C$5="必須採計",O241&gt;0,IF('114成績輸入與落點儀表板'!$C$5="不可採計",O241=0,TRUE)),IF('114成績輸入與落點儀表板'!$C$6="必須採計",P241&gt;0,IF('114成績輸入與落點儀表板'!$C$6="不可採計",P241=0,TRUE)),IF('114成績輸入與落點儀表板'!$C$7="必須採計",Q241&gt;0,IF('114成績輸入與落點儀表板'!$C$7="不可採計",Q241=0,TRUE)),IF('114成績輸入與落點儀表板'!$C$8="必須採計",R241&gt;0,IF('114成績輸入與落點儀表板'!$C$8="不可採計",R241=0,TRUE)),IF('114成績輸入與落點儀表板'!$C$9="必須採計",S241&gt;0,IF('114成績輸入與落點儀表板'!$C$9="不可採計",S241=0,TRUE)),IF('114成績輸入與落點儀表板'!$C$10="必須採計",T241&gt;0,IF('114成績輸入與落點儀表板'!$C$10="不可採計",T241=0,TRUE)),IF('114成績輸入與落點儀表板'!$C$11="必須採計",U241&gt;0,IF('114成績輸入與落點儀表板'!$C$11="不可採計",U241=0,TRUE)),IF('114成績輸入與落點儀表板'!$C$12="必須採計",V241&gt;0,IF('114成績輸入與落點儀表板'!$C$12="不可採計",V241=0,TRUE)),IF('114成績輸入與落點儀表板'!$C$13="必須採計",W241&gt;0,IF('114成績輸入與落點儀表板'!$C$13="不可採計",W241=0,TRUE)),IF('114成績輸入與落點儀表板'!$C$14="必須採計",X241&gt;0,IF('114成績輸入與落點儀表板'!$C$14="不可採計",X241=0,TRUE)),IF('114成績輸入與落點儀表板'!$C$15="必須採計",Y241&gt;0,IF('114成績輸入與落點儀表板'!$C$15="不可採計",Y241=0,TRUE)),IF('114成績輸入與落點儀表板'!$C$16="必須採計",Z241&gt;0,IF('114成績輸入與落點儀表板'!$C$16="不可採計",Z241=0,TRUE))),"✅ 符合","❌ 不符合")</f>
        <v>❌ 不符合</v>
      </c>
      <c r="L241" s="15">
        <v>0</v>
      </c>
      <c r="M241" s="15">
        <v>1.5</v>
      </c>
      <c r="N241" s="15">
        <v>0</v>
      </c>
      <c r="O241" s="15">
        <v>0</v>
      </c>
      <c r="P241" s="15">
        <v>2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1</v>
      </c>
      <c r="X241" s="15">
        <v>0</v>
      </c>
      <c r="Y241" s="15">
        <v>0</v>
      </c>
      <c r="Z241" s="15">
        <v>0</v>
      </c>
    </row>
    <row r="242" spans="1:26" ht="15.75" customHeight="1" x14ac:dyDescent="0.3">
      <c r="A242" s="2" t="s">
        <v>691</v>
      </c>
      <c r="B242" s="6" t="s">
        <v>655</v>
      </c>
      <c r="C242" s="6" t="s">
        <v>4106</v>
      </c>
      <c r="D242" s="12" t="s">
        <v>121</v>
      </c>
      <c r="E242" s="13" t="s">
        <v>4059</v>
      </c>
      <c r="F242" s="2">
        <v>12</v>
      </c>
      <c r="G242" s="15">
        <v>207.5</v>
      </c>
      <c r="H242" s="7">
        <f>L242*'114成績輸入與落點儀表板'!$B$2+M242*'114成績輸入與落點儀表板'!$B$3+N242*'114成績輸入與落點儀表板'!$B$4+O242*'114成績輸入與落點儀表板'!$B$5+P242*'114成績輸入與落點儀表板'!$B$6+Q242*'114成績輸入與落點儀表板'!$B$7+R242*'114成績輸入與落點儀表板'!$B$8+S242*'114成績輸入與落點儀表板'!$B$9+T242*'114成績輸入與落點儀表板'!$B$10+U242*'114成績輸入與落點儀表板'!$B$11+V242*'114成績輸入與落點儀表板'!$B$12+W242*'114成績輸入與落點儀表板'!$B$13+X242*'114成績輸入與落點儀表板'!$B$14+Y242*'114成績輸入與落點儀表板'!$B$15+Z242*'114成績輸入與落點儀表板'!$B$16</f>
        <v>0</v>
      </c>
      <c r="I242" s="8">
        <f t="shared" si="6"/>
        <v>-207.5</v>
      </c>
      <c r="J242" s="2" t="str">
        <f t="shared" si="7"/>
        <v>FAIL</v>
      </c>
      <c r="K242" s="17" t="str">
        <f>IF(AND(IF('114成績輸入與落點儀表板'!$C$2="必須採計",L242&gt;0,IF('114成績輸入與落點儀表板'!$C$2="不可採計",L242=0,TRUE)),IF('114成績輸入與落點儀表板'!$C$3="必須採計",M242&gt;0,IF('114成績輸入與落點儀表板'!$C$3="不可採計",M242=0,TRUE)),IF('114成績輸入與落點儀表板'!$C$4="必須採計",N242&gt;0,IF('114成績輸入與落點儀表板'!$C$4="不可採計",N242=0,TRUE)),IF('114成績輸入與落點儀表板'!$C$5="必須採計",O242&gt;0,IF('114成績輸入與落點儀表板'!$C$5="不可採計",O242=0,TRUE)),IF('114成績輸入與落點儀表板'!$C$6="必須採計",P242&gt;0,IF('114成績輸入與落點儀表板'!$C$6="不可採計",P242=0,TRUE)),IF('114成績輸入與落點儀表板'!$C$7="必須採計",Q242&gt;0,IF('114成績輸入與落點儀表板'!$C$7="不可採計",Q242=0,TRUE)),IF('114成績輸入與落點儀表板'!$C$8="必須採計",R242&gt;0,IF('114成績輸入與落點儀表板'!$C$8="不可採計",R242=0,TRUE)),IF('114成績輸入與落點儀表板'!$C$9="必須採計",S242&gt;0,IF('114成績輸入與落點儀表板'!$C$9="不可採計",S242=0,TRUE)),IF('114成績輸入與落點儀表板'!$C$10="必須採計",T242&gt;0,IF('114成績輸入與落點儀表板'!$C$10="不可採計",T242=0,TRUE)),IF('114成績輸入與落點儀表板'!$C$11="必須採計",U242&gt;0,IF('114成績輸入與落點儀表板'!$C$11="不可採計",U242=0,TRUE)),IF('114成績輸入與落點儀表板'!$C$12="必須採計",V242&gt;0,IF('114成績輸入與落點儀表板'!$C$12="不可採計",V242=0,TRUE)),IF('114成績輸入與落點儀表板'!$C$13="必須採計",W242&gt;0,IF('114成績輸入與落點儀表板'!$C$13="不可採計",W242=0,TRUE)),IF('114成績輸入與落點儀表板'!$C$14="必須採計",X242&gt;0,IF('114成績輸入與落點儀表板'!$C$14="不可採計",X242=0,TRUE)),IF('114成績輸入與落點儀表板'!$C$15="必須採計",Y242&gt;0,IF('114成績輸入與落點儀表板'!$C$15="不可採計",Y242=0,TRUE)),IF('114成績輸入與落點儀表板'!$C$16="必須採計",Z242&gt;0,IF('114成績輸入與落點儀表板'!$C$16="不可採計",Z242=0,TRUE))),"✅ 符合","❌ 不符合")</f>
        <v>❌ 不符合</v>
      </c>
      <c r="L242" s="15">
        <v>0</v>
      </c>
      <c r="M242" s="15">
        <v>1.5</v>
      </c>
      <c r="N242" s="15">
        <v>2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0</v>
      </c>
      <c r="V242" s="15">
        <v>0</v>
      </c>
      <c r="W242" s="15">
        <v>0</v>
      </c>
      <c r="X242" s="15">
        <v>0</v>
      </c>
      <c r="Y242" s="15">
        <v>1</v>
      </c>
      <c r="Z242" s="15">
        <v>0</v>
      </c>
    </row>
    <row r="243" spans="1:26" ht="15.75" customHeight="1" x14ac:dyDescent="0.3">
      <c r="A243" s="2" t="s">
        <v>693</v>
      </c>
      <c r="B243" s="6" t="s">
        <v>655</v>
      </c>
      <c r="C243" s="6" t="s">
        <v>686</v>
      </c>
      <c r="D243" s="12" t="s">
        <v>227</v>
      </c>
      <c r="E243" s="13" t="s">
        <v>687</v>
      </c>
      <c r="F243" s="2">
        <v>19</v>
      </c>
      <c r="G243" s="15">
        <v>294.25</v>
      </c>
      <c r="H243" s="7">
        <f>L243*'114成績輸入與落點儀表板'!$B$2+M243*'114成績輸入與落點儀表板'!$B$3+N243*'114成績輸入與落點儀表板'!$B$4+O243*'114成績輸入與落點儀表板'!$B$5+P243*'114成績輸入與落點儀表板'!$B$6+Q243*'114成績輸入與落點儀表板'!$B$7+R243*'114成績輸入與落點儀表板'!$B$8+S243*'114成績輸入與落點儀表板'!$B$9+T243*'114成績輸入與落點儀表板'!$B$10+U243*'114成績輸入與落點儀表板'!$B$11+V243*'114成績輸入與落點儀表板'!$B$12+W243*'114成績輸入與落點儀表板'!$B$13+X243*'114成績輸入與落點儀表板'!$B$14+Y243*'114成績輸入與落點儀表板'!$B$15+Z243*'114成績輸入與落點儀表板'!$B$16</f>
        <v>0</v>
      </c>
      <c r="I243" s="8">
        <f t="shared" si="6"/>
        <v>-294.25</v>
      </c>
      <c r="J243" s="2" t="str">
        <f t="shared" si="7"/>
        <v>FAIL</v>
      </c>
      <c r="K243" s="17" t="str">
        <f>IF(AND(IF('114成績輸入與落點儀表板'!$C$2="必須採計",L243&gt;0,IF('114成績輸入與落點儀表板'!$C$2="不可採計",L243=0,TRUE)),IF('114成績輸入與落點儀表板'!$C$3="必須採計",M243&gt;0,IF('114成績輸入與落點儀表板'!$C$3="不可採計",M243=0,TRUE)),IF('114成績輸入與落點儀表板'!$C$4="必須採計",N243&gt;0,IF('114成績輸入與落點儀表板'!$C$4="不可採計",N243=0,TRUE)),IF('114成績輸入與落點儀表板'!$C$5="必須採計",O243&gt;0,IF('114成績輸入與落點儀表板'!$C$5="不可採計",O243=0,TRUE)),IF('114成績輸入與落點儀表板'!$C$6="必須採計",P243&gt;0,IF('114成績輸入與落點儀表板'!$C$6="不可採計",P243=0,TRUE)),IF('114成績輸入與落點儀表板'!$C$7="必須採計",Q243&gt;0,IF('114成績輸入與落點儀表板'!$C$7="不可採計",Q243=0,TRUE)),IF('114成績輸入與落點儀表板'!$C$8="必須採計",R243&gt;0,IF('114成績輸入與落點儀表板'!$C$8="不可採計",R243=0,TRUE)),IF('114成績輸入與落點儀表板'!$C$9="必須採計",S243&gt;0,IF('114成績輸入與落點儀表板'!$C$9="不可採計",S243=0,TRUE)),IF('114成績輸入與落點儀表板'!$C$10="必須採計",T243&gt;0,IF('114成績輸入與落點儀表板'!$C$10="不可採計",T243=0,TRUE)),IF('114成績輸入與落點儀表板'!$C$11="必須採計",U243&gt;0,IF('114成績輸入與落點儀表板'!$C$11="不可採計",U243=0,TRUE)),IF('114成績輸入與落點儀表板'!$C$12="必須採計",V243&gt;0,IF('114成績輸入與落點儀表板'!$C$12="不可採計",V243=0,TRUE)),IF('114成績輸入與落點儀表板'!$C$13="必須採計",W243&gt;0,IF('114成績輸入與落點儀表板'!$C$13="不可採計",W243=0,TRUE)),IF('114成績輸入與落點儀表板'!$C$14="必須採計",X243&gt;0,IF('114成績輸入與落點儀表板'!$C$14="不可採計",X243=0,TRUE)),IF('114成績輸入與落點儀表板'!$C$15="必須採計",Y243&gt;0,IF('114成績輸入與落點儀表板'!$C$15="不可採計",Y243=0,TRUE)),IF('114成績輸入與落點儀表板'!$C$16="必須採計",Z243&gt;0,IF('114成績輸入與落點儀表板'!$C$16="不可採計",Z243=0,TRUE))),"✅ 符合","❌ 不符合")</f>
        <v>✅ 符合</v>
      </c>
      <c r="L243" s="15">
        <v>1</v>
      </c>
      <c r="M243" s="15">
        <v>1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1.25</v>
      </c>
      <c r="V243" s="15">
        <v>1.25</v>
      </c>
      <c r="W243" s="15">
        <v>1.5</v>
      </c>
      <c r="X243" s="15">
        <v>0</v>
      </c>
      <c r="Y243" s="15">
        <v>0</v>
      </c>
      <c r="Z243" s="15">
        <v>0</v>
      </c>
    </row>
    <row r="244" spans="1:26" ht="15.75" customHeight="1" x14ac:dyDescent="0.3">
      <c r="A244" s="2" t="s">
        <v>695</v>
      </c>
      <c r="B244" s="13" t="s">
        <v>655</v>
      </c>
      <c r="C244" s="13" t="s">
        <v>689</v>
      </c>
      <c r="D244" s="12" t="s">
        <v>113</v>
      </c>
      <c r="E244" s="13" t="s">
        <v>690</v>
      </c>
      <c r="F244" s="2">
        <v>36</v>
      </c>
      <c r="G244" s="15">
        <v>326.75</v>
      </c>
      <c r="H244" s="7">
        <f>L244*'114成績輸入與落點儀表板'!$B$2+M244*'114成績輸入與落點儀表板'!$B$3+N244*'114成績輸入與落點儀表板'!$B$4+O244*'114成績輸入與落點儀表板'!$B$5+P244*'114成績輸入與落點儀表板'!$B$6+Q244*'114成績輸入與落點儀表板'!$B$7+R244*'114成績輸入與落點儀表板'!$B$8+S244*'114成績輸入與落點儀表板'!$B$9+T244*'114成績輸入與落點儀表板'!$B$10+U244*'114成績輸入與落點儀表板'!$B$11+V244*'114成績輸入與落點儀表板'!$B$12+W244*'114成績輸入與落點儀表板'!$B$13+X244*'114成績輸入與落點儀表板'!$B$14+Y244*'114成績輸入與落點儀表板'!$B$15+Z244*'114成績輸入與落點儀表板'!$B$16</f>
        <v>0</v>
      </c>
      <c r="I244" s="8">
        <f t="shared" si="6"/>
        <v>-326.75</v>
      </c>
      <c r="J244" s="2" t="str">
        <f t="shared" si="7"/>
        <v>FAIL</v>
      </c>
      <c r="K244" s="17" t="str">
        <f>IF(AND(IF('114成績輸入與落點儀表板'!$C$2="必須採計",L244&gt;0,IF('114成績輸入與落點儀表板'!$C$2="不可採計",L244=0,TRUE)),IF('114成績輸入與落點儀表板'!$C$3="必須採計",M244&gt;0,IF('114成績輸入與落點儀表板'!$C$3="不可採計",M244=0,TRUE)),IF('114成績輸入與落點儀表板'!$C$4="必須採計",N244&gt;0,IF('114成績輸入與落點儀表板'!$C$4="不可採計",N244=0,TRUE)),IF('114成績輸入與落點儀表板'!$C$5="必須採計",O244&gt;0,IF('114成績輸入與落點儀表板'!$C$5="不可採計",O244=0,TRUE)),IF('114成績輸入與落點儀表板'!$C$6="必須採計",P244&gt;0,IF('114成績輸入與落點儀表板'!$C$6="不可採計",P244=0,TRUE)),IF('114成績輸入與落點儀表板'!$C$7="必須採計",Q244&gt;0,IF('114成績輸入與落點儀表板'!$C$7="不可採計",Q244=0,TRUE)),IF('114成績輸入與落點儀表板'!$C$8="必須採計",R244&gt;0,IF('114成績輸入與落點儀表板'!$C$8="不可採計",R244=0,TRUE)),IF('114成績輸入與落點儀表板'!$C$9="必須採計",S244&gt;0,IF('114成績輸入與落點儀表板'!$C$9="不可採計",S244=0,TRUE)),IF('114成績輸入與落點儀表板'!$C$10="必須採計",T244&gt;0,IF('114成績輸入與落點儀表板'!$C$10="不可採計",T244=0,TRUE)),IF('114成績輸入與落點儀表板'!$C$11="必須採計",U244&gt;0,IF('114成績輸入與落點儀表板'!$C$11="不可採計",U244=0,TRUE)),IF('114成績輸入與落點儀表板'!$C$12="必須採計",V244&gt;0,IF('114成績輸入與落點儀表板'!$C$12="不可採計",V244=0,TRUE)),IF('114成績輸入與落點儀表板'!$C$13="必須採計",W244&gt;0,IF('114成績輸入與落點儀表板'!$C$13="不可採計",W244=0,TRUE)),IF('114成績輸入與落點儀表板'!$C$14="必須採計",X244&gt;0,IF('114成績輸入與落點儀表板'!$C$14="不可採計",X244=0,TRUE)),IF('114成績輸入與落點儀表板'!$C$15="必須採計",Y244&gt;0,IF('114成績輸入與落點儀表板'!$C$15="不可採計",Y244=0,TRUE)),IF('114成績輸入與落點儀表板'!$C$16="必須採計",Z244&gt;0,IF('114成績輸入與落點儀表板'!$C$16="不可採計",Z244=0,TRUE))),"✅ 符合","❌ 不符合")</f>
        <v>✅ 符合</v>
      </c>
      <c r="L244" s="15">
        <v>1.5</v>
      </c>
      <c r="M244" s="15">
        <v>1.75</v>
      </c>
      <c r="N244" s="15">
        <v>0</v>
      </c>
      <c r="O244" s="15">
        <v>0</v>
      </c>
      <c r="P244" s="15">
        <v>0</v>
      </c>
      <c r="Q244" s="15">
        <v>0</v>
      </c>
      <c r="R244" s="15">
        <v>0</v>
      </c>
      <c r="S244" s="15">
        <v>0</v>
      </c>
      <c r="T244" s="15">
        <v>0</v>
      </c>
      <c r="U244" s="15">
        <v>1</v>
      </c>
      <c r="V244" s="15">
        <v>1</v>
      </c>
      <c r="W244" s="15">
        <v>1</v>
      </c>
      <c r="X244" s="15">
        <v>0</v>
      </c>
      <c r="Y244" s="15">
        <v>0</v>
      </c>
      <c r="Z244" s="15">
        <v>0</v>
      </c>
    </row>
    <row r="245" spans="1:26" ht="15.75" customHeight="1" x14ac:dyDescent="0.3">
      <c r="A245" s="2" t="s">
        <v>698</v>
      </c>
      <c r="B245" s="6" t="s">
        <v>655</v>
      </c>
      <c r="C245" s="6" t="s">
        <v>4128</v>
      </c>
      <c r="D245" s="12" t="s">
        <v>121</v>
      </c>
      <c r="E245" s="13" t="s">
        <v>4129</v>
      </c>
      <c r="F245" s="2">
        <v>32</v>
      </c>
      <c r="G245" s="15">
        <v>364.5</v>
      </c>
      <c r="H245" s="7">
        <f>L245*'114成績輸入與落點儀表板'!$B$2+M245*'114成績輸入與落點儀表板'!$B$3+N245*'114成績輸入與落點儀表板'!$B$4+O245*'114成績輸入與落點儀表板'!$B$5+P245*'114成績輸入與落點儀表板'!$B$6+Q245*'114成績輸入與落點儀表板'!$B$7+R245*'114成績輸入與落點儀表板'!$B$8+S245*'114成績輸入與落點儀表板'!$B$9+T245*'114成績輸入與落點儀表板'!$B$10+U245*'114成績輸入與落點儀表板'!$B$11+V245*'114成績輸入與落點儀表板'!$B$12+W245*'114成績輸入與落點儀表板'!$B$13+X245*'114成績輸入與落點儀表板'!$B$14+Y245*'114成績輸入與落點儀表板'!$B$15+Z245*'114成績輸入與落點儀表板'!$B$16</f>
        <v>0</v>
      </c>
      <c r="I245" s="8">
        <f t="shared" si="6"/>
        <v>-364.5</v>
      </c>
      <c r="J245" s="2" t="str">
        <f t="shared" si="7"/>
        <v>FAIL</v>
      </c>
      <c r="K245" s="17" t="str">
        <f>IF(AND(IF('114成績輸入與落點儀表板'!$C$2="必須採計",L245&gt;0,IF('114成績輸入與落點儀表板'!$C$2="不可採計",L245=0,TRUE)),IF('114成績輸入與落點儀表板'!$C$3="必須採計",M245&gt;0,IF('114成績輸入與落點儀表板'!$C$3="不可採計",M245=0,TRUE)),IF('114成績輸入與落點儀表板'!$C$4="必須採計",N245&gt;0,IF('114成績輸入與落點儀表板'!$C$4="不可採計",N245=0,TRUE)),IF('114成績輸入與落點儀表板'!$C$5="必須採計",O245&gt;0,IF('114成績輸入與落點儀表板'!$C$5="不可採計",O245=0,TRUE)),IF('114成績輸入與落點儀表板'!$C$6="必須採計",P245&gt;0,IF('114成績輸入與落點儀表板'!$C$6="不可採計",P245=0,TRUE)),IF('114成績輸入與落點儀表板'!$C$7="必須採計",Q245&gt;0,IF('114成績輸入與落點儀表板'!$C$7="不可採計",Q245=0,TRUE)),IF('114成績輸入與落點儀表板'!$C$8="必須採計",R245&gt;0,IF('114成績輸入與落點儀表板'!$C$8="不可採計",R245=0,TRUE)),IF('114成績輸入與落點儀表板'!$C$9="必須採計",S245&gt;0,IF('114成績輸入與落點儀表板'!$C$9="不可採計",S245=0,TRUE)),IF('114成績輸入與落點儀表板'!$C$10="必須採計",T245&gt;0,IF('114成績輸入與落點儀表板'!$C$10="不可採計",T245=0,TRUE)),IF('114成績輸入與落點儀表板'!$C$11="必須採計",U245&gt;0,IF('114成績輸入與落點儀表板'!$C$11="不可採計",U245=0,TRUE)),IF('114成績輸入與落點儀表板'!$C$12="必須採計",V245&gt;0,IF('114成績輸入與落點儀表板'!$C$12="不可採計",V245=0,TRUE)),IF('114成績輸入與落點儀表板'!$C$13="必須採計",W245&gt;0,IF('114成績輸入與落點儀表板'!$C$13="不可採計",W245=0,TRUE)),IF('114成績輸入與落點儀表板'!$C$14="必須採計",X245&gt;0,IF('114成績輸入與落點儀表板'!$C$14="不可採計",X245=0,TRUE)),IF('114成績輸入與落點儀表板'!$C$15="必須採計",Y245&gt;0,IF('114成績輸入與落點儀表板'!$C$15="不可採計",Y245=0,TRUE)),IF('114成績輸入與落點儀表板'!$C$16="必須採計",Z245&gt;0,IF('114成績輸入與落點儀表板'!$C$16="不可採計",Z245=0,TRUE))),"✅ 符合","❌ 不符合")</f>
        <v>✅ 符合</v>
      </c>
      <c r="L245" s="15">
        <v>1.5</v>
      </c>
      <c r="M245" s="15">
        <v>2</v>
      </c>
      <c r="N245" s="15">
        <v>0</v>
      </c>
      <c r="O245" s="15">
        <v>0</v>
      </c>
      <c r="P245" s="15">
        <v>2</v>
      </c>
      <c r="Q245" s="15">
        <v>0</v>
      </c>
      <c r="R245" s="15">
        <v>0</v>
      </c>
      <c r="S245" s="15">
        <v>0</v>
      </c>
      <c r="T245" s="15">
        <v>0</v>
      </c>
      <c r="U245" s="15">
        <v>1</v>
      </c>
      <c r="V245" s="15">
        <v>1</v>
      </c>
      <c r="W245" s="15">
        <v>0</v>
      </c>
      <c r="X245" s="15">
        <v>0</v>
      </c>
      <c r="Y245" s="15">
        <v>0</v>
      </c>
      <c r="Z245" s="15">
        <v>0</v>
      </c>
    </row>
    <row r="246" spans="1:26" ht="15.75" customHeight="1" x14ac:dyDescent="0.3">
      <c r="A246" s="2" t="s">
        <v>700</v>
      </c>
      <c r="B246" s="6" t="s">
        <v>655</v>
      </c>
      <c r="C246" s="6" t="s">
        <v>4130</v>
      </c>
      <c r="D246" s="12" t="s">
        <v>121</v>
      </c>
      <c r="E246" s="13" t="s">
        <v>834</v>
      </c>
      <c r="F246" s="2">
        <v>16</v>
      </c>
      <c r="G246" s="15">
        <v>264.5</v>
      </c>
      <c r="H246" s="7">
        <f>L246*'114成績輸入與落點儀表板'!$B$2+M246*'114成績輸入與落點儀表板'!$B$3+N246*'114成績輸入與落點儀表板'!$B$4+O246*'114成績輸入與落點儀表板'!$B$5+P246*'114成績輸入與落點儀表板'!$B$6+Q246*'114成績輸入與落點儀表板'!$B$7+R246*'114成績輸入與落點儀表板'!$B$8+S246*'114成績輸入與落點儀表板'!$B$9+T246*'114成績輸入與落點儀表板'!$B$10+U246*'114成績輸入與落點儀表板'!$B$11+V246*'114成績輸入與落點儀表板'!$B$12+W246*'114成績輸入與落點儀表板'!$B$13+X246*'114成績輸入與落點儀表板'!$B$14+Y246*'114成績輸入與落點儀表板'!$B$15+Z246*'114成績輸入與落點儀表板'!$B$16</f>
        <v>0</v>
      </c>
      <c r="I246" s="8">
        <f t="shared" si="6"/>
        <v>-264.5</v>
      </c>
      <c r="J246" s="2" t="str">
        <f t="shared" si="7"/>
        <v>FAIL</v>
      </c>
      <c r="K246" s="17" t="str">
        <f>IF(AND(IF('114成績輸入與落點儀表板'!$C$2="必須採計",L246&gt;0,IF('114成績輸入與落點儀表板'!$C$2="不可採計",L246=0,TRUE)),IF('114成績輸入與落點儀表板'!$C$3="必須採計",M246&gt;0,IF('114成績輸入與落點儀表板'!$C$3="不可採計",M246=0,TRUE)),IF('114成績輸入與落點儀表板'!$C$4="必須採計",N246&gt;0,IF('114成績輸入與落點儀表板'!$C$4="不可採計",N246=0,TRUE)),IF('114成績輸入與落點儀表板'!$C$5="必須採計",O246&gt;0,IF('114成績輸入與落點儀表板'!$C$5="不可採計",O246=0,TRUE)),IF('114成績輸入與落點儀表板'!$C$6="必須採計",P246&gt;0,IF('114成績輸入與落點儀表板'!$C$6="不可採計",P246=0,TRUE)),IF('114成績輸入與落點儀表板'!$C$7="必須採計",Q246&gt;0,IF('114成績輸入與落點儀表板'!$C$7="不可採計",Q246=0,TRUE)),IF('114成績輸入與落點儀表板'!$C$8="必須採計",R246&gt;0,IF('114成績輸入與落點儀表板'!$C$8="不可採計",R246=0,TRUE)),IF('114成績輸入與落點儀表板'!$C$9="必須採計",S246&gt;0,IF('114成績輸入與落點儀表板'!$C$9="不可採計",S246=0,TRUE)),IF('114成績輸入與落點儀表板'!$C$10="必須採計",T246&gt;0,IF('114成績輸入與落點儀表板'!$C$10="不可採計",T246=0,TRUE)),IF('114成績輸入與落點儀表板'!$C$11="必須採計",U246&gt;0,IF('114成績輸入與落點儀表板'!$C$11="不可採計",U246=0,TRUE)),IF('114成績輸入與落點儀表板'!$C$12="必須採計",V246&gt;0,IF('114成績輸入與落點儀表板'!$C$12="不可採計",V246=0,TRUE)),IF('114成績輸入與落點儀表板'!$C$13="必須採計",W246&gt;0,IF('114成績輸入與落點儀表板'!$C$13="不可採計",W246=0,TRUE)),IF('114成績輸入與落點儀表板'!$C$14="必須採計",X246&gt;0,IF('114成績輸入與落點儀表板'!$C$14="不可採計",X246=0,TRUE)),IF('114成績輸入與落點儀表板'!$C$15="必須採計",Y246&gt;0,IF('114成績輸入與落點儀表板'!$C$15="不可採計",Y246=0,TRUE)),IF('114成績輸入與落點儀表板'!$C$16="必須採計",Z246&gt;0,IF('114成績輸入與落點儀表板'!$C$16="不可採計",Z246=0,TRUE))),"✅ 符合","❌ 不符合")</f>
        <v>✅ 符合</v>
      </c>
      <c r="L246" s="15">
        <v>1.5</v>
      </c>
      <c r="M246" s="15">
        <v>2</v>
      </c>
      <c r="N246" s="15">
        <v>2</v>
      </c>
      <c r="O246" s="15">
        <v>0</v>
      </c>
      <c r="P246" s="15">
        <v>0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</row>
    <row r="247" spans="1:26" ht="15.75" customHeight="1" x14ac:dyDescent="0.3">
      <c r="A247" s="2" t="s">
        <v>703</v>
      </c>
      <c r="B247" s="13" t="s">
        <v>655</v>
      </c>
      <c r="C247" s="13" t="s">
        <v>4131</v>
      </c>
      <c r="D247" s="12" t="s">
        <v>121</v>
      </c>
      <c r="E247" s="13" t="s">
        <v>392</v>
      </c>
      <c r="F247" s="2">
        <v>16</v>
      </c>
      <c r="G247" s="15">
        <v>297</v>
      </c>
      <c r="H247" s="7">
        <f>L247*'114成績輸入與落點儀表板'!$B$2+M247*'114成績輸入與落點儀表板'!$B$3+N247*'114成績輸入與落點儀表板'!$B$4+O247*'114成績輸入與落點儀表板'!$B$5+P247*'114成績輸入與落點儀表板'!$B$6+Q247*'114成績輸入與落點儀表板'!$B$7+R247*'114成績輸入與落點儀表板'!$B$8+S247*'114成績輸入與落點儀表板'!$B$9+T247*'114成績輸入與落點儀表板'!$B$10+U247*'114成績輸入與落點儀表板'!$B$11+V247*'114成績輸入與落點儀表板'!$B$12+W247*'114成績輸入與落點儀表板'!$B$13+X247*'114成績輸入與落點儀表板'!$B$14+Y247*'114成績輸入與落點儀表板'!$B$15+Z247*'114成績輸入與落點儀表板'!$B$16</f>
        <v>0</v>
      </c>
      <c r="I247" s="8">
        <f t="shared" si="6"/>
        <v>-297</v>
      </c>
      <c r="J247" s="2" t="str">
        <f t="shared" si="7"/>
        <v>FAIL</v>
      </c>
      <c r="K247" s="17" t="str">
        <f>IF(AND(IF('114成績輸入與落點儀表板'!$C$2="必須採計",L247&gt;0,IF('114成績輸入與落點儀表板'!$C$2="不可採計",L247=0,TRUE)),IF('114成績輸入與落點儀表板'!$C$3="必須採計",M247&gt;0,IF('114成績輸入與落點儀表板'!$C$3="不可採計",M247=0,TRUE)),IF('114成績輸入與落點儀表板'!$C$4="必須採計",N247&gt;0,IF('114成績輸入與落點儀表板'!$C$4="不可採計",N247=0,TRUE)),IF('114成績輸入與落點儀表板'!$C$5="必須採計",O247&gt;0,IF('114成績輸入與落點儀表板'!$C$5="不可採計",O247=0,TRUE)),IF('114成績輸入與落點儀表板'!$C$6="必須採計",P247&gt;0,IF('114成績輸入與落點儀表板'!$C$6="不可採計",P247=0,TRUE)),IF('114成績輸入與落點儀表板'!$C$7="必須採計",Q247&gt;0,IF('114成績輸入與落點儀表板'!$C$7="不可採計",Q247=0,TRUE)),IF('114成績輸入與落點儀表板'!$C$8="必須採計",R247&gt;0,IF('114成績輸入與落點儀表板'!$C$8="不可採計",R247=0,TRUE)),IF('114成績輸入與落點儀表板'!$C$9="必須採計",S247&gt;0,IF('114成績輸入與落點儀表板'!$C$9="不可採計",S247=0,TRUE)),IF('114成績輸入與落點儀表板'!$C$10="必須採計",T247&gt;0,IF('114成績輸入與落點儀表板'!$C$10="不可採計",T247=0,TRUE)),IF('114成績輸入與落點儀表板'!$C$11="必須採計",U247&gt;0,IF('114成績輸入與落點儀表板'!$C$11="不可採計",U247=0,TRUE)),IF('114成績輸入與落點儀表板'!$C$12="必須採計",V247&gt;0,IF('114成績輸入與落點儀表板'!$C$12="不可採計",V247=0,TRUE)),IF('114成績輸入與落點儀表板'!$C$13="必須採計",W247&gt;0,IF('114成績輸入與落點儀表板'!$C$13="不可採計",W247=0,TRUE)),IF('114成績輸入與落點儀表板'!$C$14="必須採計",X247&gt;0,IF('114成績輸入與落點儀表板'!$C$14="不可採計",X247=0,TRUE)),IF('114成績輸入與落點儀表板'!$C$15="必須採計",Y247&gt;0,IF('114成績輸入與落點儀表板'!$C$15="不可採計",Y247=0,TRUE)),IF('114成績輸入與落點儀表板'!$C$16="必須採計",Z247&gt;0,IF('114成績輸入與落點儀表板'!$C$16="不可採計",Z247=0,TRUE))),"✅ 符合","❌ 不符合")</f>
        <v>✅ 符合</v>
      </c>
      <c r="L247" s="15">
        <v>1</v>
      </c>
      <c r="M247" s="15">
        <v>2</v>
      </c>
      <c r="N247" s="15">
        <v>0</v>
      </c>
      <c r="O247" s="15">
        <v>0</v>
      </c>
      <c r="P247" s="15">
        <v>2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1</v>
      </c>
      <c r="X247" s="15">
        <v>0</v>
      </c>
      <c r="Y247" s="15">
        <v>0</v>
      </c>
      <c r="Z247" s="15">
        <v>0</v>
      </c>
    </row>
    <row r="248" spans="1:26" ht="15.75" customHeight="1" x14ac:dyDescent="0.3">
      <c r="A248" s="2" t="s">
        <v>706</v>
      </c>
      <c r="B248" s="6" t="s">
        <v>655</v>
      </c>
      <c r="C248" s="6" t="s">
        <v>4132</v>
      </c>
      <c r="D248" s="12" t="s">
        <v>121</v>
      </c>
      <c r="E248" s="13" t="s">
        <v>697</v>
      </c>
      <c r="F248" s="2">
        <v>15</v>
      </c>
      <c r="G248" s="15">
        <v>222.5</v>
      </c>
      <c r="H248" s="7">
        <f>L248*'114成績輸入與落點儀表板'!$B$2+M248*'114成績輸入與落點儀表板'!$B$3+N248*'114成績輸入與落點儀表板'!$B$4+O248*'114成績輸入與落點儀表板'!$B$5+P248*'114成績輸入與落點儀表板'!$B$6+Q248*'114成績輸入與落點儀表板'!$B$7+R248*'114成績輸入與落點儀表板'!$B$8+S248*'114成績輸入與落點儀表板'!$B$9+T248*'114成績輸入與落點儀表板'!$B$10+U248*'114成績輸入與落點儀表板'!$B$11+V248*'114成績輸入與落點儀表板'!$B$12+W248*'114成績輸入與落點儀表板'!$B$13+X248*'114成績輸入與落點儀表板'!$B$14+Y248*'114成績輸入與落點儀表板'!$B$15+Z248*'114成績輸入與落點儀表板'!$B$16</f>
        <v>0</v>
      </c>
      <c r="I248" s="8">
        <f t="shared" si="6"/>
        <v>-222.5</v>
      </c>
      <c r="J248" s="2" t="str">
        <f t="shared" si="7"/>
        <v>FAIL</v>
      </c>
      <c r="K248" s="17" t="str">
        <f>IF(AND(IF('114成績輸入與落點儀表板'!$C$2="必須採計",L248&gt;0,IF('114成績輸入與落點儀表板'!$C$2="不可採計",L248=0,TRUE)),IF('114成績輸入與落點儀表板'!$C$3="必須採計",M248&gt;0,IF('114成績輸入與落點儀表板'!$C$3="不可採計",M248=0,TRUE)),IF('114成績輸入與落點儀表板'!$C$4="必須採計",N248&gt;0,IF('114成績輸入與落點儀表板'!$C$4="不可採計",N248=0,TRUE)),IF('114成績輸入與落點儀表板'!$C$5="必須採計",O248&gt;0,IF('114成績輸入與落點儀表板'!$C$5="不可採計",O248=0,TRUE)),IF('114成績輸入與落點儀表板'!$C$6="必須採計",P248&gt;0,IF('114成績輸入與落點儀表板'!$C$6="不可採計",P248=0,TRUE)),IF('114成績輸入與落點儀表板'!$C$7="必須採計",Q248&gt;0,IF('114成績輸入與落點儀表板'!$C$7="不可採計",Q248=0,TRUE)),IF('114成績輸入與落點儀表板'!$C$8="必須採計",R248&gt;0,IF('114成績輸入與落點儀表板'!$C$8="不可採計",R248=0,TRUE)),IF('114成績輸入與落點儀表板'!$C$9="必須採計",S248&gt;0,IF('114成績輸入與落點儀表板'!$C$9="不可採計",S248=0,TRUE)),IF('114成績輸入與落點儀表板'!$C$10="必須採計",T248&gt;0,IF('114成績輸入與落點儀表板'!$C$10="不可採計",T248=0,TRUE)),IF('114成績輸入與落點儀表板'!$C$11="必須採計",U248&gt;0,IF('114成績輸入與落點儀表板'!$C$11="不可採計",U248=0,TRUE)),IF('114成績輸入與落點儀表板'!$C$12="必須採計",V248&gt;0,IF('114成績輸入與落點儀表板'!$C$12="不可採計",V248=0,TRUE)),IF('114成績輸入與落點儀表板'!$C$13="必須採計",W248&gt;0,IF('114成績輸入與落點儀表板'!$C$13="不可採計",W248=0,TRUE)),IF('114成績輸入與落點儀表板'!$C$14="必須採計",X248&gt;0,IF('114成績輸入與落點儀表板'!$C$14="不可採計",X248=0,TRUE)),IF('114成績輸入與落點儀表板'!$C$15="必須採計",Y248&gt;0,IF('114成績輸入與落點儀表板'!$C$15="不可採計",Y248=0,TRUE)),IF('114成績輸入與落點儀表板'!$C$16="必須採計",Z248&gt;0,IF('114成績輸入與落點儀表板'!$C$16="不可採計",Z248=0,TRUE))),"✅ 符合","❌ 不符合")</f>
        <v>✅ 符合</v>
      </c>
      <c r="L248" s="15">
        <v>1</v>
      </c>
      <c r="M248" s="15">
        <v>1.5</v>
      </c>
      <c r="N248" s="15">
        <v>2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</row>
    <row r="249" spans="1:26" ht="15.75" customHeight="1" x14ac:dyDescent="0.3">
      <c r="A249" s="2" t="s">
        <v>708</v>
      </c>
      <c r="B249" s="6" t="s">
        <v>655</v>
      </c>
      <c r="C249" s="6" t="s">
        <v>4133</v>
      </c>
      <c r="D249" s="12" t="s">
        <v>121</v>
      </c>
      <c r="E249" s="13" t="s">
        <v>4134</v>
      </c>
      <c r="F249" s="2">
        <v>53</v>
      </c>
      <c r="G249" s="15">
        <v>306</v>
      </c>
      <c r="H249" s="7">
        <f>L249*'114成績輸入與落點儀表板'!$B$2+M249*'114成績輸入與落點儀表板'!$B$3+N249*'114成績輸入與落點儀表板'!$B$4+O249*'114成績輸入與落點儀表板'!$B$5+P249*'114成績輸入與落點儀表板'!$B$6+Q249*'114成績輸入與落點儀表板'!$B$7+R249*'114成績輸入與落點儀表板'!$B$8+S249*'114成績輸入與落點儀表板'!$B$9+T249*'114成績輸入與落點儀表板'!$B$10+U249*'114成績輸入與落點儀表板'!$B$11+V249*'114成績輸入與落點儀表板'!$B$12+W249*'114成績輸入與落點儀表板'!$B$13+X249*'114成績輸入與落點儀表板'!$B$14+Y249*'114成績輸入與落點儀表板'!$B$15+Z249*'114成績輸入與落點儀表板'!$B$16</f>
        <v>0</v>
      </c>
      <c r="I249" s="8">
        <f t="shared" si="6"/>
        <v>-306</v>
      </c>
      <c r="J249" s="2" t="str">
        <f t="shared" si="7"/>
        <v>FAIL</v>
      </c>
      <c r="K249" s="17" t="str">
        <f>IF(AND(IF('114成績輸入與落點儀表板'!$C$2="必須採計",L249&gt;0,IF('114成績輸入與落點儀表板'!$C$2="不可採計",L249=0,TRUE)),IF('114成績輸入與落點儀表板'!$C$3="必須採計",M249&gt;0,IF('114成績輸入與落點儀表板'!$C$3="不可採計",M249=0,TRUE)),IF('114成績輸入與落點儀表板'!$C$4="必須採計",N249&gt;0,IF('114成績輸入與落點儀表板'!$C$4="不可採計",N249=0,TRUE)),IF('114成績輸入與落點儀表板'!$C$5="必須採計",O249&gt;0,IF('114成績輸入與落點儀表板'!$C$5="不可採計",O249=0,TRUE)),IF('114成績輸入與落點儀表板'!$C$6="必須採計",P249&gt;0,IF('114成績輸入與落點儀表板'!$C$6="不可採計",P249=0,TRUE)),IF('114成績輸入與落點儀表板'!$C$7="必須採計",Q249&gt;0,IF('114成績輸入與落點儀表板'!$C$7="不可採計",Q249=0,TRUE)),IF('114成績輸入與落點儀表板'!$C$8="必須採計",R249&gt;0,IF('114成績輸入與落點儀表板'!$C$8="不可採計",R249=0,TRUE)),IF('114成績輸入與落點儀表板'!$C$9="必須採計",S249&gt;0,IF('114成績輸入與落點儀表板'!$C$9="不可採計",S249=0,TRUE)),IF('114成績輸入與落點儀表板'!$C$10="必須採計",T249&gt;0,IF('114成績輸入與落點儀表板'!$C$10="不可採計",T249=0,TRUE)),IF('114成績輸入與落點儀表板'!$C$11="必須採計",U249&gt;0,IF('114成績輸入與落點儀表板'!$C$11="不可採計",U249=0,TRUE)),IF('114成績輸入與落點儀表板'!$C$12="必須採計",V249&gt;0,IF('114成績輸入與落點儀表板'!$C$12="不可採計",V249=0,TRUE)),IF('114成績輸入與落點儀表板'!$C$13="必須採計",W249&gt;0,IF('114成績輸入與落點儀表板'!$C$13="不可採計",W249=0,TRUE)),IF('114成績輸入與落點儀表板'!$C$14="必須採計",X249&gt;0,IF('114成績輸入與落點儀表板'!$C$14="不可採計",X249=0,TRUE)),IF('114成績輸入與落點儀表板'!$C$15="必須採計",Y249&gt;0,IF('114成績輸入與落點儀表板'!$C$15="不可採計",Y249=0,TRUE)),IF('114成績輸入與落點儀表板'!$C$16="必須採計",Z249&gt;0,IF('114成績輸入與落點儀表板'!$C$16="不可採計",Z249=0,TRUE))),"✅ 符合","❌ 不符合")</f>
        <v>✅ 符合</v>
      </c>
      <c r="L249" s="15">
        <v>1.5</v>
      </c>
      <c r="M249" s="15">
        <v>2</v>
      </c>
      <c r="N249" s="15">
        <v>0</v>
      </c>
      <c r="O249" s="15">
        <v>0</v>
      </c>
      <c r="P249" s="15">
        <v>2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1</v>
      </c>
      <c r="X249" s="15">
        <v>0</v>
      </c>
      <c r="Y249" s="15">
        <v>0</v>
      </c>
      <c r="Z249" s="15">
        <v>0</v>
      </c>
    </row>
    <row r="250" spans="1:26" ht="15.75" customHeight="1" x14ac:dyDescent="0.3">
      <c r="A250" s="2" t="s">
        <v>710</v>
      </c>
      <c r="B250" s="13" t="s">
        <v>655</v>
      </c>
      <c r="C250" s="13" t="s">
        <v>4135</v>
      </c>
      <c r="D250" s="12" t="s">
        <v>121</v>
      </c>
      <c r="E250" s="13" t="s">
        <v>834</v>
      </c>
      <c r="F250" s="2">
        <v>17</v>
      </c>
      <c r="G250" s="15">
        <v>263.5</v>
      </c>
      <c r="H250" s="7">
        <f>L250*'114成績輸入與落點儀表板'!$B$2+M250*'114成績輸入與落點儀表板'!$B$3+N250*'114成績輸入與落點儀表板'!$B$4+O250*'114成績輸入與落點儀表板'!$B$5+P250*'114成績輸入與落點儀表板'!$B$6+Q250*'114成績輸入與落點儀表板'!$B$7+R250*'114成績輸入與落點儀表板'!$B$8+S250*'114成績輸入與落點儀表板'!$B$9+T250*'114成績輸入與落點儀表板'!$B$10+U250*'114成績輸入與落點儀表板'!$B$11+V250*'114成績輸入與落點儀表板'!$B$12+W250*'114成績輸入與落點儀表板'!$B$13+X250*'114成績輸入與落點儀表板'!$B$14+Y250*'114成績輸入與落點儀表板'!$B$15+Z250*'114成績輸入與落點儀表板'!$B$16</f>
        <v>0</v>
      </c>
      <c r="I250" s="8">
        <f t="shared" si="6"/>
        <v>-263.5</v>
      </c>
      <c r="J250" s="2" t="str">
        <f t="shared" si="7"/>
        <v>FAIL</v>
      </c>
      <c r="K250" s="17" t="str">
        <f>IF(AND(IF('114成績輸入與落點儀表板'!$C$2="必須採計",L250&gt;0,IF('114成績輸入與落點儀表板'!$C$2="不可採計",L250=0,TRUE)),IF('114成績輸入與落點儀表板'!$C$3="必須採計",M250&gt;0,IF('114成績輸入與落點儀表板'!$C$3="不可採計",M250=0,TRUE)),IF('114成績輸入與落點儀表板'!$C$4="必須採計",N250&gt;0,IF('114成績輸入與落點儀表板'!$C$4="不可採計",N250=0,TRUE)),IF('114成績輸入與落點儀表板'!$C$5="必須採計",O250&gt;0,IF('114成績輸入與落點儀表板'!$C$5="不可採計",O250=0,TRUE)),IF('114成績輸入與落點儀表板'!$C$6="必須採計",P250&gt;0,IF('114成績輸入與落點儀表板'!$C$6="不可採計",P250=0,TRUE)),IF('114成績輸入與落點儀表板'!$C$7="必須採計",Q250&gt;0,IF('114成績輸入與落點儀表板'!$C$7="不可採計",Q250=0,TRUE)),IF('114成績輸入與落點儀表板'!$C$8="必須採計",R250&gt;0,IF('114成績輸入與落點儀表板'!$C$8="不可採計",R250=0,TRUE)),IF('114成績輸入與落點儀表板'!$C$9="必須採計",S250&gt;0,IF('114成績輸入與落點儀表板'!$C$9="不可採計",S250=0,TRUE)),IF('114成績輸入與落點儀表板'!$C$10="必須採計",T250&gt;0,IF('114成績輸入與落點儀表板'!$C$10="不可採計",T250=0,TRUE)),IF('114成績輸入與落點儀表板'!$C$11="必須採計",U250&gt;0,IF('114成績輸入與落點儀表板'!$C$11="不可採計",U250=0,TRUE)),IF('114成績輸入與落點儀表板'!$C$12="必須採計",V250&gt;0,IF('114成績輸入與落點儀表板'!$C$12="不可採計",V250=0,TRUE)),IF('114成績輸入與落點儀表板'!$C$13="必須採計",W250&gt;0,IF('114成績輸入與落點儀表板'!$C$13="不可採計",W250=0,TRUE)),IF('114成績輸入與落點儀表板'!$C$14="必須採計",X250&gt;0,IF('114成績輸入與落點儀表板'!$C$14="不可採計",X250=0,TRUE)),IF('114成績輸入與落點儀表板'!$C$15="必須採計",Y250&gt;0,IF('114成績輸入與落點儀表板'!$C$15="不可採計",Y250=0,TRUE)),IF('114成績輸入與落點儀表板'!$C$16="必須採計",Z250&gt;0,IF('114成績輸入與落點儀表板'!$C$16="不可採計",Z250=0,TRUE))),"✅ 符合","❌ 不符合")</f>
        <v>✅ 符合</v>
      </c>
      <c r="L250" s="15">
        <v>1.5</v>
      </c>
      <c r="M250" s="15">
        <v>2</v>
      </c>
      <c r="N250" s="15">
        <v>2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</row>
    <row r="251" spans="1:26" ht="15.75" customHeight="1" x14ac:dyDescent="0.3">
      <c r="A251" s="2" t="s">
        <v>712</v>
      </c>
      <c r="B251" s="6" t="s">
        <v>655</v>
      </c>
      <c r="C251" s="6" t="s">
        <v>701</v>
      </c>
      <c r="D251" s="12" t="s">
        <v>86</v>
      </c>
      <c r="E251" s="13" t="s">
        <v>4136</v>
      </c>
      <c r="F251" s="2">
        <v>16</v>
      </c>
      <c r="G251" s="15">
        <v>321.5</v>
      </c>
      <c r="H251" s="7">
        <f>L251*'114成績輸入與落點儀表板'!$B$2+M251*'114成績輸入與落點儀表板'!$B$3+N251*'114成績輸入與落點儀表板'!$B$4+O251*'114成績輸入與落點儀表板'!$B$5+P251*'114成績輸入與落點儀表板'!$B$6+Q251*'114成績輸入與落點儀表板'!$B$7+R251*'114成績輸入與落點儀表板'!$B$8+S251*'114成績輸入與落點儀表板'!$B$9+T251*'114成績輸入與落點儀表板'!$B$10+U251*'114成績輸入與落點儀表板'!$B$11+V251*'114成績輸入與落點儀表板'!$B$12+W251*'114成績輸入與落點儀表板'!$B$13+X251*'114成績輸入與落點儀表板'!$B$14+Y251*'114成績輸入與落點儀表板'!$B$15+Z251*'114成績輸入與落點儀表板'!$B$16</f>
        <v>0</v>
      </c>
      <c r="I251" s="8">
        <f t="shared" si="6"/>
        <v>-321.5</v>
      </c>
      <c r="J251" s="2" t="str">
        <f t="shared" si="7"/>
        <v>FAIL</v>
      </c>
      <c r="K251" s="17" t="str">
        <f>IF(AND(IF('114成績輸入與落點儀表板'!$C$2="必須採計",L251&gt;0,IF('114成績輸入與落點儀表板'!$C$2="不可採計",L251=0,TRUE)),IF('114成績輸入與落點儀表板'!$C$3="必須採計",M251&gt;0,IF('114成績輸入與落點儀表板'!$C$3="不可採計",M251=0,TRUE)),IF('114成績輸入與落點儀表板'!$C$4="必須採計",N251&gt;0,IF('114成績輸入與落點儀表板'!$C$4="不可採計",N251=0,TRUE)),IF('114成績輸入與落點儀表板'!$C$5="必須採計",O251&gt;0,IF('114成績輸入與落點儀表板'!$C$5="不可採計",O251=0,TRUE)),IF('114成績輸入與落點儀表板'!$C$6="必須採計",P251&gt;0,IF('114成績輸入與落點儀表板'!$C$6="不可採計",P251=0,TRUE)),IF('114成績輸入與落點儀表板'!$C$7="必須採計",Q251&gt;0,IF('114成績輸入與落點儀表板'!$C$7="不可採計",Q251=0,TRUE)),IF('114成績輸入與落點儀表板'!$C$8="必須採計",R251&gt;0,IF('114成績輸入與落點儀表板'!$C$8="不可採計",R251=0,TRUE)),IF('114成績輸入與落點儀表板'!$C$9="必須採計",S251&gt;0,IF('114成績輸入與落點儀表板'!$C$9="不可採計",S251=0,TRUE)),IF('114成績輸入與落點儀表板'!$C$10="必須採計",T251&gt;0,IF('114成績輸入與落點儀表板'!$C$10="不可採計",T251=0,TRUE)),IF('114成績輸入與落點儀表板'!$C$11="必須採計",U251&gt;0,IF('114成績輸入與落點儀表板'!$C$11="不可採計",U251=0,TRUE)),IF('114成績輸入與落點儀表板'!$C$12="必須採計",V251&gt;0,IF('114成績輸入與落點儀表板'!$C$12="不可採計",V251=0,TRUE)),IF('114成績輸入與落點儀表板'!$C$13="必須採計",W251&gt;0,IF('114成績輸入與落點儀表板'!$C$13="不可採計",W251=0,TRUE)),IF('114成績輸入與落點儀表板'!$C$14="必須採計",X251&gt;0,IF('114成績輸入與落點儀表板'!$C$14="不可採計",X251=0,TRUE)),IF('114成績輸入與落點儀表板'!$C$15="必須採計",Y251&gt;0,IF('114成績輸入與落點儀表板'!$C$15="不可採計",Y251=0,TRUE)),IF('114成績輸入與落點儀表板'!$C$16="必須採計",Z251&gt;0,IF('114成績輸入與落點儀表板'!$C$16="不可採計",Z251=0,TRUE))),"✅ 符合","❌ 不符合")</f>
        <v>✅ 符合</v>
      </c>
      <c r="L251" s="15">
        <v>1.5</v>
      </c>
      <c r="M251" s="15">
        <v>1.5</v>
      </c>
      <c r="N251" s="15">
        <v>2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1</v>
      </c>
      <c r="V251" s="15">
        <v>1</v>
      </c>
      <c r="W251" s="15">
        <v>0</v>
      </c>
      <c r="X251" s="15">
        <v>0</v>
      </c>
      <c r="Y251" s="15">
        <v>0</v>
      </c>
      <c r="Z251" s="15">
        <v>0</v>
      </c>
    </row>
    <row r="252" spans="1:26" ht="15.75" customHeight="1" x14ac:dyDescent="0.3">
      <c r="A252" s="2" t="s">
        <v>714</v>
      </c>
      <c r="B252" s="6" t="s">
        <v>655</v>
      </c>
      <c r="C252" s="6" t="s">
        <v>704</v>
      </c>
      <c r="D252" s="12" t="s">
        <v>86</v>
      </c>
      <c r="E252" s="13" t="s">
        <v>705</v>
      </c>
      <c r="F252" s="2">
        <v>12</v>
      </c>
      <c r="G252" s="15">
        <v>310.5</v>
      </c>
      <c r="H252" s="7">
        <f>L252*'114成績輸入與落點儀表板'!$B$2+M252*'114成績輸入與落點儀表板'!$B$3+N252*'114成績輸入與落點儀表板'!$B$4+O252*'114成績輸入與落點儀表板'!$B$5+P252*'114成績輸入與落點儀表板'!$B$6+Q252*'114成績輸入與落點儀表板'!$B$7+R252*'114成績輸入與落點儀表板'!$B$8+S252*'114成績輸入與落點儀表板'!$B$9+T252*'114成績輸入與落點儀表板'!$B$10+U252*'114成績輸入與落點儀表板'!$B$11+V252*'114成績輸入與落點儀表板'!$B$12+W252*'114成績輸入與落點儀表板'!$B$13+X252*'114成績輸入與落點儀表板'!$B$14+Y252*'114成績輸入與落點儀表板'!$B$15+Z252*'114成績輸入與落點儀表板'!$B$16</f>
        <v>0</v>
      </c>
      <c r="I252" s="8">
        <f t="shared" si="6"/>
        <v>-310.5</v>
      </c>
      <c r="J252" s="2" t="str">
        <f t="shared" si="7"/>
        <v>FAIL</v>
      </c>
      <c r="K252" s="17" t="str">
        <f>IF(AND(IF('114成績輸入與落點儀表板'!$C$2="必須採計",L252&gt;0,IF('114成績輸入與落點儀表板'!$C$2="不可採計",L252=0,TRUE)),IF('114成績輸入與落點儀表板'!$C$3="必須採計",M252&gt;0,IF('114成績輸入與落點儀表板'!$C$3="不可採計",M252=0,TRUE)),IF('114成績輸入與落點儀表板'!$C$4="必須採計",N252&gt;0,IF('114成績輸入與落點儀表板'!$C$4="不可採計",N252=0,TRUE)),IF('114成績輸入與落點儀表板'!$C$5="必須採計",O252&gt;0,IF('114成績輸入與落點儀表板'!$C$5="不可採計",O252=0,TRUE)),IF('114成績輸入與落點儀表板'!$C$6="必須採計",P252&gt;0,IF('114成績輸入與落點儀表板'!$C$6="不可採計",P252=0,TRUE)),IF('114成績輸入與落點儀表板'!$C$7="必須採計",Q252&gt;0,IF('114成績輸入與落點儀表板'!$C$7="不可採計",Q252=0,TRUE)),IF('114成績輸入與落點儀表板'!$C$8="必須採計",R252&gt;0,IF('114成績輸入與落點儀表板'!$C$8="不可採計",R252=0,TRUE)),IF('114成績輸入與落點儀表板'!$C$9="必須採計",S252&gt;0,IF('114成績輸入與落點儀表板'!$C$9="不可採計",S252=0,TRUE)),IF('114成績輸入與落點儀表板'!$C$10="必須採計",T252&gt;0,IF('114成績輸入與落點儀表板'!$C$10="不可採計",T252=0,TRUE)),IF('114成績輸入與落點儀表板'!$C$11="必須採計",U252&gt;0,IF('114成績輸入與落點儀表板'!$C$11="不可採計",U252=0,TRUE)),IF('114成績輸入與落點儀表板'!$C$12="必須採計",V252&gt;0,IF('114成績輸入與落點儀表板'!$C$12="不可採計",V252=0,TRUE)),IF('114成績輸入與落點儀表板'!$C$13="必須採計",W252&gt;0,IF('114成績輸入與落點儀表板'!$C$13="不可採計",W252=0,TRUE)),IF('114成績輸入與落點儀表板'!$C$14="必須採計",X252&gt;0,IF('114成績輸入與落點儀表板'!$C$14="不可採計",X252=0,TRUE)),IF('114成績輸入與落點儀表板'!$C$15="必須採計",Y252&gt;0,IF('114成績輸入與落點儀表板'!$C$15="不可採計",Y252=0,TRUE)),IF('114成績輸入與落點儀表板'!$C$16="必須採計",Z252&gt;0,IF('114成績輸入與落點儀表板'!$C$16="不可採計",Z252=0,TRUE))),"✅ 符合","❌ 不符合")</f>
        <v>✅ 符合</v>
      </c>
      <c r="L252" s="15">
        <v>1.5</v>
      </c>
      <c r="M252" s="15">
        <v>1.5</v>
      </c>
      <c r="N252" s="15">
        <v>2</v>
      </c>
      <c r="O252" s="15">
        <v>0</v>
      </c>
      <c r="P252" s="15">
        <v>0</v>
      </c>
      <c r="Q252" s="15">
        <v>0</v>
      </c>
      <c r="R252" s="15">
        <v>1</v>
      </c>
      <c r="S252" s="15">
        <v>1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</row>
    <row r="253" spans="1:26" ht="15.75" customHeight="1" x14ac:dyDescent="0.3">
      <c r="A253" s="2" t="s">
        <v>717</v>
      </c>
      <c r="B253" s="6" t="s">
        <v>655</v>
      </c>
      <c r="C253" s="6" t="s">
        <v>2236</v>
      </c>
      <c r="D253" s="12" t="s">
        <v>121</v>
      </c>
      <c r="E253" s="13" t="s">
        <v>4137</v>
      </c>
      <c r="F253" s="2">
        <v>29</v>
      </c>
      <c r="G253" s="15">
        <v>299</v>
      </c>
      <c r="H253" s="7">
        <f>L253*'114成績輸入與落點儀表板'!$B$2+M253*'114成績輸入與落點儀表板'!$B$3+N253*'114成績輸入與落點儀表板'!$B$4+O253*'114成績輸入與落點儀表板'!$B$5+P253*'114成績輸入與落點儀表板'!$B$6+Q253*'114成績輸入與落點儀表板'!$B$7+R253*'114成績輸入與落點儀表板'!$B$8+S253*'114成績輸入與落點儀表板'!$B$9+T253*'114成績輸入與落點儀表板'!$B$10+U253*'114成績輸入與落點儀表板'!$B$11+V253*'114成績輸入與落點儀表板'!$B$12+W253*'114成績輸入與落點儀表板'!$B$13+X253*'114成績輸入與落點儀表板'!$B$14+Y253*'114成績輸入與落點儀表板'!$B$15+Z253*'114成績輸入與落點儀表板'!$B$16</f>
        <v>0</v>
      </c>
      <c r="I253" s="8">
        <f t="shared" si="6"/>
        <v>-299</v>
      </c>
      <c r="J253" s="2" t="str">
        <f t="shared" si="7"/>
        <v>FAIL</v>
      </c>
      <c r="K253" s="17" t="str">
        <f>IF(AND(IF('114成績輸入與落點儀表板'!$C$2="必須採計",L253&gt;0,IF('114成績輸入與落點儀表板'!$C$2="不可採計",L253=0,TRUE)),IF('114成績輸入與落點儀表板'!$C$3="必須採計",M253&gt;0,IF('114成績輸入與落點儀表板'!$C$3="不可採計",M253=0,TRUE)),IF('114成績輸入與落點儀表板'!$C$4="必須採計",N253&gt;0,IF('114成績輸入與落點儀表板'!$C$4="不可採計",N253=0,TRUE)),IF('114成績輸入與落點儀表板'!$C$5="必須採計",O253&gt;0,IF('114成績輸入與落點儀表板'!$C$5="不可採計",O253=0,TRUE)),IF('114成績輸入與落點儀表板'!$C$6="必須採計",P253&gt;0,IF('114成績輸入與落點儀表板'!$C$6="不可採計",P253=0,TRUE)),IF('114成績輸入與落點儀表板'!$C$7="必須採計",Q253&gt;0,IF('114成績輸入與落點儀表板'!$C$7="不可採計",Q253=0,TRUE)),IF('114成績輸入與落點儀表板'!$C$8="必須採計",R253&gt;0,IF('114成績輸入與落點儀表板'!$C$8="不可採計",R253=0,TRUE)),IF('114成績輸入與落點儀表板'!$C$9="必須採計",S253&gt;0,IF('114成績輸入與落點儀表板'!$C$9="不可採計",S253=0,TRUE)),IF('114成績輸入與落點儀表板'!$C$10="必須採計",T253&gt;0,IF('114成績輸入與落點儀表板'!$C$10="不可採計",T253=0,TRUE)),IF('114成績輸入與落點儀表板'!$C$11="必須採計",U253&gt;0,IF('114成績輸入與落點儀表板'!$C$11="不可採計",U253=0,TRUE)),IF('114成績輸入與落點儀表板'!$C$12="必須採計",V253&gt;0,IF('114成績輸入與落點儀表板'!$C$12="不可採計",V253=0,TRUE)),IF('114成績輸入與落點儀表板'!$C$13="必須採計",W253&gt;0,IF('114成績輸入與落點儀表板'!$C$13="不可採計",W253=0,TRUE)),IF('114成績輸入與落點儀表板'!$C$14="必須採計",X253&gt;0,IF('114成績輸入與落點儀表板'!$C$14="不可採計",X253=0,TRUE)),IF('114成績輸入與落點儀表板'!$C$15="必須採計",Y253&gt;0,IF('114成績輸入與落點儀表板'!$C$15="不可採計",Y253=0,TRUE)),IF('114成績輸入與落點儀表板'!$C$16="必須採計",Z253&gt;0,IF('114成績輸入與落點儀表板'!$C$16="不可採計",Z253=0,TRUE))),"✅ 符合","❌ 不符合")</f>
        <v>✅ 符合</v>
      </c>
      <c r="L253" s="15">
        <v>1</v>
      </c>
      <c r="M253" s="15">
        <v>1</v>
      </c>
      <c r="N253" s="15">
        <v>0</v>
      </c>
      <c r="O253" s="15">
        <v>0</v>
      </c>
      <c r="P253" s="15">
        <v>1</v>
      </c>
      <c r="Q253" s="15">
        <v>0</v>
      </c>
      <c r="R253" s="15">
        <v>0</v>
      </c>
      <c r="S253" s="15">
        <v>0</v>
      </c>
      <c r="T253" s="15">
        <v>0</v>
      </c>
      <c r="U253" s="15">
        <v>1.5</v>
      </c>
      <c r="V253" s="15">
        <v>1.5</v>
      </c>
      <c r="W253" s="15">
        <v>0</v>
      </c>
      <c r="X253" s="15">
        <v>0</v>
      </c>
      <c r="Y253" s="15">
        <v>0</v>
      </c>
      <c r="Z253" s="15">
        <v>0</v>
      </c>
    </row>
    <row r="254" spans="1:26" ht="15.75" customHeight="1" x14ac:dyDescent="0.3">
      <c r="A254" s="2" t="s">
        <v>720</v>
      </c>
      <c r="B254" s="13" t="s">
        <v>655</v>
      </c>
      <c r="C254" s="13" t="s">
        <v>2238</v>
      </c>
      <c r="D254" s="12" t="s">
        <v>121</v>
      </c>
      <c r="E254" s="13" t="s">
        <v>2454</v>
      </c>
      <c r="F254" s="2">
        <v>14</v>
      </c>
      <c r="G254" s="15">
        <v>183</v>
      </c>
      <c r="H254" s="7">
        <f>L254*'114成績輸入與落點儀表板'!$B$2+M254*'114成績輸入與落點儀表板'!$B$3+N254*'114成績輸入與落點儀表板'!$B$4+O254*'114成績輸入與落點儀表板'!$B$5+P254*'114成績輸入與落點儀表板'!$B$6+Q254*'114成績輸入與落點儀表板'!$B$7+R254*'114成績輸入與落點儀表板'!$B$8+S254*'114成績輸入與落點儀表板'!$B$9+T254*'114成績輸入與落點儀表板'!$B$10+U254*'114成績輸入與落點儀表板'!$B$11+V254*'114成績輸入與落點儀表板'!$B$12+W254*'114成績輸入與落點儀表板'!$B$13+X254*'114成績輸入與落點儀表板'!$B$14+Y254*'114成績輸入與落點儀表板'!$B$15+Z254*'114成績輸入與落點儀表板'!$B$16</f>
        <v>0</v>
      </c>
      <c r="I254" s="8">
        <f t="shared" si="6"/>
        <v>-183</v>
      </c>
      <c r="J254" s="2" t="str">
        <f t="shared" si="7"/>
        <v>FAIL</v>
      </c>
      <c r="K254" s="17" t="str">
        <f>IF(AND(IF('114成績輸入與落點儀表板'!$C$2="必須採計",L254&gt;0,IF('114成績輸入與落點儀表板'!$C$2="不可採計",L254=0,TRUE)),IF('114成績輸入與落點儀表板'!$C$3="必須採計",M254&gt;0,IF('114成績輸入與落點儀表板'!$C$3="不可採計",M254=0,TRUE)),IF('114成績輸入與落點儀表板'!$C$4="必須採計",N254&gt;0,IF('114成績輸入與落點儀表板'!$C$4="不可採計",N254=0,TRUE)),IF('114成績輸入與落點儀表板'!$C$5="必須採計",O254&gt;0,IF('114成績輸入與落點儀表板'!$C$5="不可採計",O254=0,TRUE)),IF('114成績輸入與落點儀表板'!$C$6="必須採計",P254&gt;0,IF('114成績輸入與落點儀表板'!$C$6="不可採計",P254=0,TRUE)),IF('114成績輸入與落點儀表板'!$C$7="必須採計",Q254&gt;0,IF('114成績輸入與落點儀表板'!$C$7="不可採計",Q254=0,TRUE)),IF('114成績輸入與落點儀表板'!$C$8="必須採計",R254&gt;0,IF('114成績輸入與落點儀表板'!$C$8="不可採計",R254=0,TRUE)),IF('114成績輸入與落點儀表板'!$C$9="必須採計",S254&gt;0,IF('114成績輸入與落點儀表板'!$C$9="不可採計",S254=0,TRUE)),IF('114成績輸入與落點儀表板'!$C$10="必須採計",T254&gt;0,IF('114成績輸入與落點儀表板'!$C$10="不可採計",T254=0,TRUE)),IF('114成績輸入與落點儀表板'!$C$11="必須採計",U254&gt;0,IF('114成績輸入與落點儀表板'!$C$11="不可採計",U254=0,TRUE)),IF('114成績輸入與落點儀表板'!$C$12="必須採計",V254&gt;0,IF('114成績輸入與落點儀表板'!$C$12="不可採計",V254=0,TRUE)),IF('114成績輸入與落點儀表板'!$C$13="必須採計",W254&gt;0,IF('114成績輸入與落點儀表板'!$C$13="不可採計",W254=0,TRUE)),IF('114成績輸入與落點儀表板'!$C$14="必須採計",X254&gt;0,IF('114成績輸入與落點儀表板'!$C$14="不可採計",X254=0,TRUE)),IF('114成績輸入與落點儀表板'!$C$15="必須採計",Y254&gt;0,IF('114成績輸入與落點儀表板'!$C$15="不可採計",Y254=0,TRUE)),IF('114成績輸入與落點儀表板'!$C$16="必須採計",Z254&gt;0,IF('114成績輸入與落點儀表板'!$C$16="不可採計",Z254=0,TRUE))),"✅ 符合","❌ 不符合")</f>
        <v>✅ 符合</v>
      </c>
      <c r="L254" s="15">
        <v>1</v>
      </c>
      <c r="M254" s="15">
        <v>1</v>
      </c>
      <c r="N254" s="15">
        <v>2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</row>
    <row r="255" spans="1:26" ht="15.75" customHeight="1" x14ac:dyDescent="0.3">
      <c r="A255" s="2" t="s">
        <v>723</v>
      </c>
      <c r="B255" s="6" t="s">
        <v>655</v>
      </c>
      <c r="C255" s="6" t="s">
        <v>2756</v>
      </c>
      <c r="D255" s="12" t="s">
        <v>73</v>
      </c>
      <c r="E255" s="13" t="s">
        <v>4138</v>
      </c>
      <c r="F255" s="2">
        <v>31</v>
      </c>
      <c r="G255" s="15">
        <v>331</v>
      </c>
      <c r="H255" s="7">
        <f>L255*'114成績輸入與落點儀表板'!$B$2+M255*'114成績輸入與落點儀表板'!$B$3+N255*'114成績輸入與落點儀表板'!$B$4+O255*'114成績輸入與落點儀表板'!$B$5+P255*'114成績輸入與落點儀表板'!$B$6+Q255*'114成績輸入與落點儀表板'!$B$7+R255*'114成績輸入與落點儀表板'!$B$8+S255*'114成績輸入與落點儀表板'!$B$9+T255*'114成績輸入與落點儀表板'!$B$10+U255*'114成績輸入與落點儀表板'!$B$11+V255*'114成績輸入與落點儀表板'!$B$12+W255*'114成績輸入與落點儀表板'!$B$13+X255*'114成績輸入與落點儀表板'!$B$14+Y255*'114成績輸入與落點儀表板'!$B$15+Z255*'114成績輸入與落點儀表板'!$B$16</f>
        <v>0</v>
      </c>
      <c r="I255" s="8">
        <f t="shared" si="6"/>
        <v>-331</v>
      </c>
      <c r="J255" s="2" t="str">
        <f t="shared" si="7"/>
        <v>FAIL</v>
      </c>
      <c r="K255" s="17" t="str">
        <f>IF(AND(IF('114成績輸入與落點儀表板'!$C$2="必須採計",L255&gt;0,IF('114成績輸入與落點儀表板'!$C$2="不可採計",L255=0,TRUE)),IF('114成績輸入與落點儀表板'!$C$3="必須採計",M255&gt;0,IF('114成績輸入與落點儀表板'!$C$3="不可採計",M255=0,TRUE)),IF('114成績輸入與落點儀表板'!$C$4="必須採計",N255&gt;0,IF('114成績輸入與落點儀表板'!$C$4="不可採計",N255=0,TRUE)),IF('114成績輸入與落點儀表板'!$C$5="必須採計",O255&gt;0,IF('114成績輸入與落點儀表板'!$C$5="不可採計",O255=0,TRUE)),IF('114成績輸入與落點儀表板'!$C$6="必須採計",P255&gt;0,IF('114成績輸入與落點儀表板'!$C$6="不可採計",P255=0,TRUE)),IF('114成績輸入與落點儀表板'!$C$7="必須採計",Q255&gt;0,IF('114成績輸入與落點儀表板'!$C$7="不可採計",Q255=0,TRUE)),IF('114成績輸入與落點儀表板'!$C$8="必須採計",R255&gt;0,IF('114成績輸入與落點儀表板'!$C$8="不可採計",R255=0,TRUE)),IF('114成績輸入與落點儀表板'!$C$9="必須採計",S255&gt;0,IF('114成績輸入與落點儀表板'!$C$9="不可採計",S255=0,TRUE)),IF('114成績輸入與落點儀表板'!$C$10="必須採計",T255&gt;0,IF('114成績輸入與落點儀表板'!$C$10="不可採計",T255=0,TRUE)),IF('114成績輸入與落點儀表板'!$C$11="必須採計",U255&gt;0,IF('114成績輸入與落點儀表板'!$C$11="不可採計",U255=0,TRUE)),IF('114成績輸入與落點儀表板'!$C$12="必須採計",V255&gt;0,IF('114成績輸入與落點儀表板'!$C$12="不可採計",V255=0,TRUE)),IF('114成績輸入與落點儀表板'!$C$13="必須採計",W255&gt;0,IF('114成績輸入與落點儀表板'!$C$13="不可採計",W255=0,TRUE)),IF('114成績輸入與落點儀表板'!$C$14="必須採計",X255&gt;0,IF('114成績輸入與落點儀表板'!$C$14="不可採計",X255=0,TRUE)),IF('114成績輸入與落點儀表板'!$C$15="必須採計",Y255&gt;0,IF('114成績輸入與落點儀表板'!$C$15="不可採計",Y255=0,TRUE)),IF('114成績輸入與落點儀表板'!$C$16="必須採計",Z255&gt;0,IF('114成績輸入與落點儀表板'!$C$16="不可採計",Z255=0,TRUE))),"✅ 符合","❌ 不符合")</f>
        <v>✅ 符合</v>
      </c>
      <c r="L255" s="15">
        <v>1</v>
      </c>
      <c r="M255" s="15">
        <v>2</v>
      </c>
      <c r="N255" s="15">
        <v>0</v>
      </c>
      <c r="O255" s="15">
        <v>0</v>
      </c>
      <c r="P255" s="15">
        <v>2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1</v>
      </c>
      <c r="W255" s="15">
        <v>1</v>
      </c>
      <c r="X255" s="15">
        <v>0</v>
      </c>
      <c r="Y255" s="15">
        <v>0</v>
      </c>
      <c r="Z255" s="15">
        <v>0</v>
      </c>
    </row>
    <row r="256" spans="1:26" ht="15.75" customHeight="1" x14ac:dyDescent="0.3">
      <c r="A256" s="2" t="s">
        <v>725</v>
      </c>
      <c r="B256" s="6" t="s">
        <v>655</v>
      </c>
      <c r="C256" s="6" t="s">
        <v>2759</v>
      </c>
      <c r="D256" s="12" t="s">
        <v>73</v>
      </c>
      <c r="E256" s="13" t="s">
        <v>389</v>
      </c>
      <c r="F256" s="2">
        <v>31</v>
      </c>
      <c r="G256" s="15">
        <v>236</v>
      </c>
      <c r="H256" s="7">
        <f>L256*'114成績輸入與落點儀表板'!$B$2+M256*'114成績輸入與落點儀表板'!$B$3+N256*'114成績輸入與落點儀表板'!$B$4+O256*'114成績輸入與落點儀表板'!$B$5+P256*'114成績輸入與落點儀表板'!$B$6+Q256*'114成績輸入與落點儀表板'!$B$7+R256*'114成績輸入與落點儀表板'!$B$8+S256*'114成績輸入與落點儀表板'!$B$9+T256*'114成績輸入與落點儀表板'!$B$10+U256*'114成績輸入與落點儀表板'!$B$11+V256*'114成績輸入與落點儀表板'!$B$12+W256*'114成績輸入與落點儀表板'!$B$13+X256*'114成績輸入與落點儀表板'!$B$14+Y256*'114成績輸入與落點儀表板'!$B$15+Z256*'114成績輸入與落點儀表板'!$B$16</f>
        <v>0</v>
      </c>
      <c r="I256" s="8">
        <f t="shared" si="6"/>
        <v>-236</v>
      </c>
      <c r="J256" s="2" t="str">
        <f t="shared" si="7"/>
        <v>FAIL</v>
      </c>
      <c r="K256" s="17" t="str">
        <f>IF(AND(IF('114成績輸入與落點儀表板'!$C$2="必須採計",L256&gt;0,IF('114成績輸入與落點儀表板'!$C$2="不可採計",L256=0,TRUE)),IF('114成績輸入與落點儀表板'!$C$3="必須採計",M256&gt;0,IF('114成績輸入與落點儀表板'!$C$3="不可採計",M256=0,TRUE)),IF('114成績輸入與落點儀表板'!$C$4="必須採計",N256&gt;0,IF('114成績輸入與落點儀表板'!$C$4="不可採計",N256=0,TRUE)),IF('114成績輸入與落點儀表板'!$C$5="必須採計",O256&gt;0,IF('114成績輸入與落點儀表板'!$C$5="不可採計",O256=0,TRUE)),IF('114成績輸入與落點儀表板'!$C$6="必須採計",P256&gt;0,IF('114成績輸入與落點儀表板'!$C$6="不可採計",P256=0,TRUE)),IF('114成績輸入與落點儀表板'!$C$7="必須採計",Q256&gt;0,IF('114成績輸入與落點儀表板'!$C$7="不可採計",Q256=0,TRUE)),IF('114成績輸入與落點儀表板'!$C$8="必須採計",R256&gt;0,IF('114成績輸入與落點儀表板'!$C$8="不可採計",R256=0,TRUE)),IF('114成績輸入與落點儀表板'!$C$9="必須採計",S256&gt;0,IF('114成績輸入與落點儀表板'!$C$9="不可採計",S256=0,TRUE)),IF('114成績輸入與落點儀表板'!$C$10="必須採計",T256&gt;0,IF('114成績輸入與落點儀表板'!$C$10="不可採計",T256=0,TRUE)),IF('114成績輸入與落點儀表板'!$C$11="必須採計",U256&gt;0,IF('114成績輸入與落點儀表板'!$C$11="不可採計",U256=0,TRUE)),IF('114成績輸入與落點儀表板'!$C$12="必須採計",V256&gt;0,IF('114成績輸入與落點儀表板'!$C$12="不可採計",V256=0,TRUE)),IF('114成績輸入與落點儀表板'!$C$13="必須採計",W256&gt;0,IF('114成績輸入與落點儀表板'!$C$13="不可採計",W256=0,TRUE)),IF('114成績輸入與落點儀表板'!$C$14="必須採計",X256&gt;0,IF('114成績輸入與落點儀表板'!$C$14="不可採計",X256=0,TRUE)),IF('114成績輸入與落點儀表板'!$C$15="必須採計",Y256&gt;0,IF('114成績輸入與落點儀表板'!$C$15="不可採計",Y256=0,TRUE)),IF('114成績輸入與落點儀表板'!$C$16="必須採計",Z256&gt;0,IF('114成績輸入與落點儀表板'!$C$16="不可採計",Z256=0,TRUE))),"✅ 符合","❌ 不符合")</f>
        <v>✅ 符合</v>
      </c>
      <c r="L256" s="15">
        <v>1</v>
      </c>
      <c r="M256" s="15">
        <v>2</v>
      </c>
      <c r="N256" s="15">
        <v>2</v>
      </c>
      <c r="O256" s="15">
        <v>0</v>
      </c>
      <c r="P256" s="15">
        <v>0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</row>
    <row r="257" spans="1:26" ht="15.75" customHeight="1" x14ac:dyDescent="0.3">
      <c r="A257" s="2" t="s">
        <v>728</v>
      </c>
      <c r="B257" s="6" t="s">
        <v>655</v>
      </c>
      <c r="C257" s="6" t="s">
        <v>4139</v>
      </c>
      <c r="D257" s="12" t="s">
        <v>121</v>
      </c>
      <c r="E257" s="13" t="s">
        <v>4140</v>
      </c>
      <c r="F257" s="2">
        <v>17</v>
      </c>
      <c r="G257" s="15">
        <v>293</v>
      </c>
      <c r="H257" s="7">
        <f>L257*'114成績輸入與落點儀表板'!$B$2+M257*'114成績輸入與落點儀表板'!$B$3+N257*'114成績輸入與落點儀表板'!$B$4+O257*'114成績輸入與落點儀表板'!$B$5+P257*'114成績輸入與落點儀表板'!$B$6+Q257*'114成績輸入與落點儀表板'!$B$7+R257*'114成績輸入與落點儀表板'!$B$8+S257*'114成績輸入與落點儀表板'!$B$9+T257*'114成績輸入與落點儀表板'!$B$10+U257*'114成績輸入與落點儀表板'!$B$11+V257*'114成績輸入與落點儀表板'!$B$12+W257*'114成績輸入與落點儀表板'!$B$13+X257*'114成績輸入與落點儀表板'!$B$14+Y257*'114成績輸入與落點儀表板'!$B$15+Z257*'114成績輸入與落點儀表板'!$B$16</f>
        <v>0</v>
      </c>
      <c r="I257" s="8">
        <f t="shared" si="6"/>
        <v>-293</v>
      </c>
      <c r="J257" s="2" t="str">
        <f t="shared" si="7"/>
        <v>FAIL</v>
      </c>
      <c r="K257" s="17" t="str">
        <f>IF(AND(IF('114成績輸入與落點儀表板'!$C$2="必須採計",L257&gt;0,IF('114成績輸入與落點儀表板'!$C$2="不可採計",L257=0,TRUE)),IF('114成績輸入與落點儀表板'!$C$3="必須採計",M257&gt;0,IF('114成績輸入與落點儀表板'!$C$3="不可採計",M257=0,TRUE)),IF('114成績輸入與落點儀表板'!$C$4="必須採計",N257&gt;0,IF('114成績輸入與落點儀表板'!$C$4="不可採計",N257=0,TRUE)),IF('114成績輸入與落點儀表板'!$C$5="必須採計",O257&gt;0,IF('114成績輸入與落點儀表板'!$C$5="不可採計",O257=0,TRUE)),IF('114成績輸入與落點儀表板'!$C$6="必須採計",P257&gt;0,IF('114成績輸入與落點儀表板'!$C$6="不可採計",P257=0,TRUE)),IF('114成績輸入與落點儀表板'!$C$7="必須採計",Q257&gt;0,IF('114成績輸入與落點儀表板'!$C$7="不可採計",Q257=0,TRUE)),IF('114成績輸入與落點儀表板'!$C$8="必須採計",R257&gt;0,IF('114成績輸入與落點儀表板'!$C$8="不可採計",R257=0,TRUE)),IF('114成績輸入與落點儀表板'!$C$9="必須採計",S257&gt;0,IF('114成績輸入與落點儀表板'!$C$9="不可採計",S257=0,TRUE)),IF('114成績輸入與落點儀表板'!$C$10="必須採計",T257&gt;0,IF('114成績輸入與落點儀表板'!$C$10="不可採計",T257=0,TRUE)),IF('114成績輸入與落點儀表板'!$C$11="必須採計",U257&gt;0,IF('114成績輸入與落點儀表板'!$C$11="不可採計",U257=0,TRUE)),IF('114成績輸入與落點儀表板'!$C$12="必須採計",V257&gt;0,IF('114成績輸入與落點儀表板'!$C$12="不可採計",V257=0,TRUE)),IF('114成績輸入與落點儀表板'!$C$13="必須採計",W257&gt;0,IF('114成績輸入與落點儀表板'!$C$13="不可採計",W257=0,TRUE)),IF('114成績輸入與落點儀表板'!$C$14="必須採計",X257&gt;0,IF('114成績輸入與落點儀表板'!$C$14="不可採計",X257=0,TRUE)),IF('114成績輸入與落點儀表板'!$C$15="必須採計",Y257&gt;0,IF('114成績輸入與落點儀表板'!$C$15="不可採計",Y257=0,TRUE)),IF('114成績輸入與落點儀表板'!$C$16="必須採計",Z257&gt;0,IF('114成績輸入與落點儀表板'!$C$16="不可採計",Z257=0,TRUE))),"✅ 符合","❌ 不符合")</f>
        <v>✅ 符合</v>
      </c>
      <c r="L257" s="15">
        <v>1</v>
      </c>
      <c r="M257" s="15">
        <v>1.5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1</v>
      </c>
      <c r="V257" s="15">
        <v>1</v>
      </c>
      <c r="W257" s="15">
        <v>1</v>
      </c>
      <c r="X257" s="15">
        <v>0</v>
      </c>
      <c r="Y257" s="15">
        <v>0</v>
      </c>
      <c r="Z257" s="15">
        <v>0</v>
      </c>
    </row>
    <row r="258" spans="1:26" ht="15.75" customHeight="1" x14ac:dyDescent="0.3">
      <c r="A258" s="2" t="s">
        <v>730</v>
      </c>
      <c r="B258" s="6" t="s">
        <v>655</v>
      </c>
      <c r="C258" s="6" t="s">
        <v>4141</v>
      </c>
      <c r="D258" s="12" t="s">
        <v>121</v>
      </c>
      <c r="E258" s="13" t="s">
        <v>539</v>
      </c>
      <c r="F258" s="2">
        <v>16</v>
      </c>
      <c r="G258" s="15">
        <v>202</v>
      </c>
      <c r="H258" s="7">
        <f>L258*'114成績輸入與落點儀表板'!$B$2+M258*'114成績輸入與落點儀表板'!$B$3+N258*'114成績輸入與落點儀表板'!$B$4+O258*'114成績輸入與落點儀表板'!$B$5+P258*'114成績輸入與落點儀表板'!$B$6+Q258*'114成績輸入與落點儀表板'!$B$7+R258*'114成績輸入與落點儀表板'!$B$8+S258*'114成績輸入與落點儀表板'!$B$9+T258*'114成績輸入與落點儀表板'!$B$10+U258*'114成績輸入與落點儀表板'!$B$11+V258*'114成績輸入與落點儀表板'!$B$12+W258*'114成績輸入與落點儀表板'!$B$13+X258*'114成績輸入與落點儀表板'!$B$14+Y258*'114成績輸入與落點儀表板'!$B$15+Z258*'114成績輸入與落點儀表板'!$B$16</f>
        <v>0</v>
      </c>
      <c r="I258" s="8">
        <f t="shared" ref="I258:I321" si="8">IF(G258="","",H258-G258)</f>
        <v>-202</v>
      </c>
      <c r="J258" s="2" t="str">
        <f t="shared" ref="J258:J321" si="9">IF(G258="","無錄取資料",IF(I258&gt;=0,"PASS","FAIL"))</f>
        <v>FAIL</v>
      </c>
      <c r="K258" s="17" t="str">
        <f>IF(AND(IF('114成績輸入與落點儀表板'!$C$2="必須採計",L258&gt;0,IF('114成績輸入與落點儀表板'!$C$2="不可採計",L258=0,TRUE)),IF('114成績輸入與落點儀表板'!$C$3="必須採計",M258&gt;0,IF('114成績輸入與落點儀表板'!$C$3="不可採計",M258=0,TRUE)),IF('114成績輸入與落點儀表板'!$C$4="必須採計",N258&gt;0,IF('114成績輸入與落點儀表板'!$C$4="不可採計",N258=0,TRUE)),IF('114成績輸入與落點儀表板'!$C$5="必須採計",O258&gt;0,IF('114成績輸入與落點儀表板'!$C$5="不可採計",O258=0,TRUE)),IF('114成績輸入與落點儀表板'!$C$6="必須採計",P258&gt;0,IF('114成績輸入與落點儀表板'!$C$6="不可採計",P258=0,TRUE)),IF('114成績輸入與落點儀表板'!$C$7="必須採計",Q258&gt;0,IF('114成績輸入與落點儀表板'!$C$7="不可採計",Q258=0,TRUE)),IF('114成績輸入與落點儀表板'!$C$8="必須採計",R258&gt;0,IF('114成績輸入與落點儀表板'!$C$8="不可採計",R258=0,TRUE)),IF('114成績輸入與落點儀表板'!$C$9="必須採計",S258&gt;0,IF('114成績輸入與落點儀表板'!$C$9="不可採計",S258=0,TRUE)),IF('114成績輸入與落點儀表板'!$C$10="必須採計",T258&gt;0,IF('114成績輸入與落點儀表板'!$C$10="不可採計",T258=0,TRUE)),IF('114成績輸入與落點儀表板'!$C$11="必須採計",U258&gt;0,IF('114成績輸入與落點儀表板'!$C$11="不可採計",U258=0,TRUE)),IF('114成績輸入與落點儀表板'!$C$12="必須採計",V258&gt;0,IF('114成績輸入與落點儀表板'!$C$12="不可採計",V258=0,TRUE)),IF('114成績輸入與落點儀表板'!$C$13="必須採計",W258&gt;0,IF('114成績輸入與落點儀表板'!$C$13="不可採計",W258=0,TRUE)),IF('114成績輸入與落點儀表板'!$C$14="必須採計",X258&gt;0,IF('114成績輸入與落點儀表板'!$C$14="不可採計",X258=0,TRUE)),IF('114成績輸入與落點儀表板'!$C$15="必須採計",Y258&gt;0,IF('114成績輸入與落點儀表板'!$C$15="不可採計",Y258=0,TRUE)),IF('114成績輸入與落點儀表板'!$C$16="必須採計",Z258&gt;0,IF('114成績輸入與落點儀表板'!$C$16="不可採計",Z258=0,TRUE))),"✅ 符合","❌ 不符合")</f>
        <v>✅ 符合</v>
      </c>
      <c r="L258" s="15">
        <v>1</v>
      </c>
      <c r="M258" s="15">
        <v>1.5</v>
      </c>
      <c r="N258" s="15">
        <v>1.5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</row>
    <row r="259" spans="1:26" ht="15.75" customHeight="1" x14ac:dyDescent="0.3">
      <c r="A259" s="2" t="s">
        <v>732</v>
      </c>
      <c r="B259" s="6" t="s">
        <v>655</v>
      </c>
      <c r="C259" s="6" t="s">
        <v>4142</v>
      </c>
      <c r="D259" s="12" t="s">
        <v>121</v>
      </c>
      <c r="E259" s="13" t="s">
        <v>4134</v>
      </c>
      <c r="F259" s="2">
        <v>16</v>
      </c>
      <c r="G259" s="15">
        <v>306.5</v>
      </c>
      <c r="H259" s="7">
        <f>L259*'114成績輸入與落點儀表板'!$B$2+M259*'114成績輸入與落點儀表板'!$B$3+N259*'114成績輸入與落點儀表板'!$B$4+O259*'114成績輸入與落點儀表板'!$B$5+P259*'114成績輸入與落點儀表板'!$B$6+Q259*'114成績輸入與落點儀表板'!$B$7+R259*'114成績輸入與落點儀表板'!$B$8+S259*'114成績輸入與落點儀表板'!$B$9+T259*'114成績輸入與落點儀表板'!$B$10+U259*'114成績輸入與落點儀表板'!$B$11+V259*'114成績輸入與落點儀表板'!$B$12+W259*'114成績輸入與落點儀表板'!$B$13+X259*'114成績輸入與落點儀表板'!$B$14+Y259*'114成績輸入與落點儀表板'!$B$15+Z259*'114成績輸入與落點儀表板'!$B$16</f>
        <v>0</v>
      </c>
      <c r="I259" s="8">
        <f t="shared" si="8"/>
        <v>-306.5</v>
      </c>
      <c r="J259" s="2" t="str">
        <f t="shared" si="9"/>
        <v>FAIL</v>
      </c>
      <c r="K259" s="17" t="str">
        <f>IF(AND(IF('114成績輸入與落點儀表板'!$C$2="必須採計",L259&gt;0,IF('114成績輸入與落點儀表板'!$C$2="不可採計",L259=0,TRUE)),IF('114成績輸入與落點儀表板'!$C$3="必須採計",M259&gt;0,IF('114成績輸入與落點儀表板'!$C$3="不可採計",M259=0,TRUE)),IF('114成績輸入與落點儀表板'!$C$4="必須採計",N259&gt;0,IF('114成績輸入與落點儀表板'!$C$4="不可採計",N259=0,TRUE)),IF('114成績輸入與落點儀表板'!$C$5="必須採計",O259&gt;0,IF('114成績輸入與落點儀表板'!$C$5="不可採計",O259=0,TRUE)),IF('114成績輸入與落點儀表板'!$C$6="必須採計",P259&gt;0,IF('114成績輸入與落點儀表板'!$C$6="不可採計",P259=0,TRUE)),IF('114成績輸入與落點儀表板'!$C$7="必須採計",Q259&gt;0,IF('114成績輸入與落點儀表板'!$C$7="不可採計",Q259=0,TRUE)),IF('114成績輸入與落點儀表板'!$C$8="必須採計",R259&gt;0,IF('114成績輸入與落點儀表板'!$C$8="不可採計",R259=0,TRUE)),IF('114成績輸入與落點儀表板'!$C$9="必須採計",S259&gt;0,IF('114成績輸入與落點儀表板'!$C$9="不可採計",S259=0,TRUE)),IF('114成績輸入與落點儀表板'!$C$10="必須採計",T259&gt;0,IF('114成績輸入與落點儀表板'!$C$10="不可採計",T259=0,TRUE)),IF('114成績輸入與落點儀表板'!$C$11="必須採計",U259&gt;0,IF('114成績輸入與落點儀表板'!$C$11="不可採計",U259=0,TRUE)),IF('114成績輸入與落點儀表板'!$C$12="必須採計",V259&gt;0,IF('114成績輸入與落點儀表板'!$C$12="不可採計",V259=0,TRUE)),IF('114成績輸入與落點儀表板'!$C$13="必須採計",W259&gt;0,IF('114成績輸入與落點儀表板'!$C$13="不可採計",W259=0,TRUE)),IF('114成績輸入與落點儀表板'!$C$14="必須採計",X259&gt;0,IF('114成績輸入與落點儀表板'!$C$14="不可採計",X259=0,TRUE)),IF('114成績輸入與落點儀表板'!$C$15="必須採計",Y259&gt;0,IF('114成績輸入與落點儀表板'!$C$15="不可採計",Y259=0,TRUE)),IF('114成績輸入與落點儀表板'!$C$16="必須採計",Z259&gt;0,IF('114成績輸入與落點儀表板'!$C$16="不可採計",Z259=0,TRUE))),"✅ 符合","❌ 不符合")</f>
        <v>✅ 符合</v>
      </c>
      <c r="L259" s="15">
        <v>1.5</v>
      </c>
      <c r="M259" s="15">
        <v>2</v>
      </c>
      <c r="N259" s="15">
        <v>0</v>
      </c>
      <c r="O259" s="15">
        <v>0</v>
      </c>
      <c r="P259" s="15">
        <v>2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1</v>
      </c>
      <c r="X259" s="15">
        <v>0</v>
      </c>
      <c r="Y259" s="15">
        <v>0</v>
      </c>
      <c r="Z259" s="15">
        <v>0</v>
      </c>
    </row>
    <row r="260" spans="1:26" ht="15.75" customHeight="1" x14ac:dyDescent="0.3">
      <c r="A260" s="2" t="s">
        <v>735</v>
      </c>
      <c r="B260" s="6" t="s">
        <v>655</v>
      </c>
      <c r="C260" s="6" t="s">
        <v>4143</v>
      </c>
      <c r="D260" s="12" t="s">
        <v>121</v>
      </c>
      <c r="E260" s="13" t="s">
        <v>943</v>
      </c>
      <c r="F260" s="2">
        <v>15</v>
      </c>
      <c r="G260" s="15">
        <v>257.5</v>
      </c>
      <c r="H260" s="7">
        <f>L260*'114成績輸入與落點儀表板'!$B$2+M260*'114成績輸入與落點儀表板'!$B$3+N260*'114成績輸入與落點儀表板'!$B$4+O260*'114成績輸入與落點儀表板'!$B$5+P260*'114成績輸入與落點儀表板'!$B$6+Q260*'114成績輸入與落點儀表板'!$B$7+R260*'114成績輸入與落點儀表板'!$B$8+S260*'114成績輸入與落點儀表板'!$B$9+T260*'114成績輸入與落點儀表板'!$B$10+U260*'114成績輸入與落點儀表板'!$B$11+V260*'114成績輸入與落點儀表板'!$B$12+W260*'114成績輸入與落點儀表板'!$B$13+X260*'114成績輸入與落點儀表板'!$B$14+Y260*'114成績輸入與落點儀表板'!$B$15+Z260*'114成績輸入與落點儀表板'!$B$16</f>
        <v>0</v>
      </c>
      <c r="I260" s="8">
        <f t="shared" si="8"/>
        <v>-257.5</v>
      </c>
      <c r="J260" s="2" t="str">
        <f t="shared" si="9"/>
        <v>FAIL</v>
      </c>
      <c r="K260" s="17" t="str">
        <f>IF(AND(IF('114成績輸入與落點儀表板'!$C$2="必須採計",L260&gt;0,IF('114成績輸入與落點儀表板'!$C$2="不可採計",L260=0,TRUE)),IF('114成績輸入與落點儀表板'!$C$3="必須採計",M260&gt;0,IF('114成績輸入與落點儀表板'!$C$3="不可採計",M260=0,TRUE)),IF('114成績輸入與落點儀表板'!$C$4="必須採計",N260&gt;0,IF('114成績輸入與落點儀表板'!$C$4="不可採計",N260=0,TRUE)),IF('114成績輸入與落點儀表板'!$C$5="必須採計",O260&gt;0,IF('114成績輸入與落點儀表板'!$C$5="不可採計",O260=0,TRUE)),IF('114成績輸入與落點儀表板'!$C$6="必須採計",P260&gt;0,IF('114成績輸入與落點儀表板'!$C$6="不可採計",P260=0,TRUE)),IF('114成績輸入與落點儀表板'!$C$7="必須採計",Q260&gt;0,IF('114成績輸入與落點儀表板'!$C$7="不可採計",Q260=0,TRUE)),IF('114成績輸入與落點儀表板'!$C$8="必須採計",R260&gt;0,IF('114成績輸入與落點儀表板'!$C$8="不可採計",R260=0,TRUE)),IF('114成績輸入與落點儀表板'!$C$9="必須採計",S260&gt;0,IF('114成績輸入與落點儀表板'!$C$9="不可採計",S260=0,TRUE)),IF('114成績輸入與落點儀表板'!$C$10="必須採計",T260&gt;0,IF('114成績輸入與落點儀表板'!$C$10="不可採計",T260=0,TRUE)),IF('114成績輸入與落點儀表板'!$C$11="必須採計",U260&gt;0,IF('114成績輸入與落點儀表板'!$C$11="不可採計",U260=0,TRUE)),IF('114成績輸入與落點儀表板'!$C$12="必須採計",V260&gt;0,IF('114成績輸入與落點儀表板'!$C$12="不可採計",V260=0,TRUE)),IF('114成績輸入與落點儀表板'!$C$13="必須採計",W260&gt;0,IF('114成績輸入與落點儀表板'!$C$13="不可採計",W260=0,TRUE)),IF('114成績輸入與落點儀表板'!$C$14="必須採計",X260&gt;0,IF('114成績輸入與落點儀表板'!$C$14="不可採計",X260=0,TRUE)),IF('114成績輸入與落點儀表板'!$C$15="必須採計",Y260&gt;0,IF('114成績輸入與落點儀表板'!$C$15="不可採計",Y260=0,TRUE)),IF('114成績輸入與落點儀表板'!$C$16="必須採計",Z260&gt;0,IF('114成績輸入與落點儀表板'!$C$16="不可採計",Z260=0,TRUE))),"✅ 符合","❌ 不符合")</f>
        <v>✅ 符合</v>
      </c>
      <c r="L260" s="15">
        <v>1.5</v>
      </c>
      <c r="M260" s="15">
        <v>2</v>
      </c>
      <c r="N260" s="15">
        <v>2</v>
      </c>
      <c r="O260" s="15">
        <v>0</v>
      </c>
      <c r="P260" s="15">
        <v>0</v>
      </c>
      <c r="Q260" s="15">
        <v>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</row>
    <row r="261" spans="1:26" ht="15.75" customHeight="1" x14ac:dyDescent="0.3">
      <c r="A261" s="2" t="s">
        <v>738</v>
      </c>
      <c r="B261" s="6" t="s">
        <v>655</v>
      </c>
      <c r="C261" s="6" t="s">
        <v>718</v>
      </c>
      <c r="D261" s="12" t="s">
        <v>80</v>
      </c>
      <c r="E261" s="13" t="s">
        <v>4144</v>
      </c>
      <c r="F261" s="2">
        <v>76</v>
      </c>
      <c r="G261" s="15">
        <v>288.5</v>
      </c>
      <c r="H261" s="7">
        <f>L261*'114成績輸入與落點儀表板'!$B$2+M261*'114成績輸入與落點儀表板'!$B$3+N261*'114成績輸入與落點儀表板'!$B$4+O261*'114成績輸入與落點儀表板'!$B$5+P261*'114成績輸入與落點儀表板'!$B$6+Q261*'114成績輸入與落點儀表板'!$B$7+R261*'114成績輸入與落點儀表板'!$B$8+S261*'114成績輸入與落點儀表板'!$B$9+T261*'114成績輸入與落點儀表板'!$B$10+U261*'114成績輸入與落點儀表板'!$B$11+V261*'114成績輸入與落點儀表板'!$B$12+W261*'114成績輸入與落點儀表板'!$B$13+X261*'114成績輸入與落點儀表板'!$B$14+Y261*'114成績輸入與落點儀表板'!$B$15+Z261*'114成績輸入與落點儀表板'!$B$16</f>
        <v>0</v>
      </c>
      <c r="I261" s="8">
        <f t="shared" si="8"/>
        <v>-288.5</v>
      </c>
      <c r="J261" s="2" t="str">
        <f t="shared" si="9"/>
        <v>FAIL</v>
      </c>
      <c r="K261" s="17" t="str">
        <f>IF(AND(IF('114成績輸入與落點儀表板'!$C$2="必須採計",L261&gt;0,IF('114成績輸入與落點儀表板'!$C$2="不可採計",L261=0,TRUE)),IF('114成績輸入與落點儀表板'!$C$3="必須採計",M261&gt;0,IF('114成績輸入與落點儀表板'!$C$3="不可採計",M261=0,TRUE)),IF('114成績輸入與落點儀表板'!$C$4="必須採計",N261&gt;0,IF('114成績輸入與落點儀表板'!$C$4="不可採計",N261=0,TRUE)),IF('114成績輸入與落點儀表板'!$C$5="必須採計",O261&gt;0,IF('114成績輸入與落點儀表板'!$C$5="不可採計",O261=0,TRUE)),IF('114成績輸入與落點儀表板'!$C$6="必須採計",P261&gt;0,IF('114成績輸入與落點儀表板'!$C$6="不可採計",P261=0,TRUE)),IF('114成績輸入與落點儀表板'!$C$7="必須採計",Q261&gt;0,IF('114成績輸入與落點儀表板'!$C$7="不可採計",Q261=0,TRUE)),IF('114成績輸入與落點儀表板'!$C$8="必須採計",R261&gt;0,IF('114成績輸入與落點儀表板'!$C$8="不可採計",R261=0,TRUE)),IF('114成績輸入與落點儀表板'!$C$9="必須採計",S261&gt;0,IF('114成績輸入與落點儀表板'!$C$9="不可採計",S261=0,TRUE)),IF('114成績輸入與落點儀表板'!$C$10="必須採計",T261&gt;0,IF('114成績輸入與落點儀表板'!$C$10="不可採計",T261=0,TRUE)),IF('114成績輸入與落點儀表板'!$C$11="必須採計",U261&gt;0,IF('114成績輸入與落點儀表板'!$C$11="不可採計",U261=0,TRUE)),IF('114成績輸入與落點儀表板'!$C$12="必須採計",V261&gt;0,IF('114成績輸入與落點儀表板'!$C$12="不可採計",V261=0,TRUE)),IF('114成績輸入與落點儀表板'!$C$13="必須採計",W261&gt;0,IF('114成績輸入與落點儀表板'!$C$13="不可採計",W261=0,TRUE)),IF('114成績輸入與落點儀表板'!$C$14="必須採計",X261&gt;0,IF('114成績輸入與落點儀表板'!$C$14="不可採計",X261=0,TRUE)),IF('114成績輸入與落點儀表板'!$C$15="必須採計",Y261&gt;0,IF('114成績輸入與落點儀表板'!$C$15="不可採計",Y261=0,TRUE)),IF('114成績輸入與落點儀表板'!$C$16="必須採計",Z261&gt;0,IF('114成績輸入與落點儀表板'!$C$16="不可採計",Z261=0,TRUE))),"✅ 符合","❌ 不符合")</f>
        <v>✅ 符合</v>
      </c>
      <c r="L261" s="15">
        <v>1.5</v>
      </c>
      <c r="M261" s="15">
        <v>1.5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1</v>
      </c>
      <c r="V261" s="15">
        <v>0</v>
      </c>
      <c r="W261" s="15">
        <v>1</v>
      </c>
      <c r="X261" s="15">
        <v>0</v>
      </c>
      <c r="Y261" s="15">
        <v>0</v>
      </c>
      <c r="Z261" s="15">
        <v>0</v>
      </c>
    </row>
    <row r="262" spans="1:26" ht="15.75" customHeight="1" x14ac:dyDescent="0.3">
      <c r="A262" s="2" t="s">
        <v>740</v>
      </c>
      <c r="B262" s="6" t="s">
        <v>655</v>
      </c>
      <c r="C262" s="6" t="s">
        <v>721</v>
      </c>
      <c r="D262" s="12" t="s">
        <v>80</v>
      </c>
      <c r="E262" s="13" t="s">
        <v>722</v>
      </c>
      <c r="F262" s="2">
        <v>11</v>
      </c>
      <c r="G262" s="15">
        <v>226.5</v>
      </c>
      <c r="H262" s="7">
        <f>L262*'114成績輸入與落點儀表板'!$B$2+M262*'114成績輸入與落點儀表板'!$B$3+N262*'114成績輸入與落點儀表板'!$B$4+O262*'114成績輸入與落點儀表板'!$B$5+P262*'114成績輸入與落點儀表板'!$B$6+Q262*'114成績輸入與落點儀表板'!$B$7+R262*'114成績輸入與落點儀表板'!$B$8+S262*'114成績輸入與落點儀表板'!$B$9+T262*'114成績輸入與落點儀表板'!$B$10+U262*'114成績輸入與落點儀表板'!$B$11+V262*'114成績輸入與落點儀表板'!$B$12+W262*'114成績輸入與落點儀表板'!$B$13+X262*'114成績輸入與落點儀表板'!$B$14+Y262*'114成績輸入與落點儀表板'!$B$15+Z262*'114成績輸入與落點儀表板'!$B$16</f>
        <v>0</v>
      </c>
      <c r="I262" s="8">
        <f t="shared" si="8"/>
        <v>-226.5</v>
      </c>
      <c r="J262" s="2" t="str">
        <f t="shared" si="9"/>
        <v>FAIL</v>
      </c>
      <c r="K262" s="17" t="str">
        <f>IF(AND(IF('114成績輸入與落點儀表板'!$C$2="必須採計",L262&gt;0,IF('114成績輸入與落點儀表板'!$C$2="不可採計",L262=0,TRUE)),IF('114成績輸入與落點儀表板'!$C$3="必須採計",M262&gt;0,IF('114成績輸入與落點儀表板'!$C$3="不可採計",M262=0,TRUE)),IF('114成績輸入與落點儀表板'!$C$4="必須採計",N262&gt;0,IF('114成績輸入與落點儀表板'!$C$4="不可採計",N262=0,TRUE)),IF('114成績輸入與落點儀表板'!$C$5="必須採計",O262&gt;0,IF('114成績輸入與落點儀表板'!$C$5="不可採計",O262=0,TRUE)),IF('114成績輸入與落點儀表板'!$C$6="必須採計",P262&gt;0,IF('114成績輸入與落點儀表板'!$C$6="不可採計",P262=0,TRUE)),IF('114成績輸入與落點儀表板'!$C$7="必須採計",Q262&gt;0,IF('114成績輸入與落點儀表板'!$C$7="不可採計",Q262=0,TRUE)),IF('114成績輸入與落點儀表板'!$C$8="必須採計",R262&gt;0,IF('114成績輸入與落點儀表板'!$C$8="不可採計",R262=0,TRUE)),IF('114成績輸入與落點儀表板'!$C$9="必須採計",S262&gt;0,IF('114成績輸入與落點儀表板'!$C$9="不可採計",S262=0,TRUE)),IF('114成績輸入與落點儀表板'!$C$10="必須採計",T262&gt;0,IF('114成績輸入與落點儀表板'!$C$10="不可採計",T262=0,TRUE)),IF('114成績輸入與落點儀表板'!$C$11="必須採計",U262&gt;0,IF('114成績輸入與落點儀表板'!$C$11="不可採計",U262=0,TRUE)),IF('114成績輸入與落點儀表板'!$C$12="必須採計",V262&gt;0,IF('114成績輸入與落點儀表板'!$C$12="不可採計",V262=0,TRUE)),IF('114成績輸入與落點儀表板'!$C$13="必須採計",W262&gt;0,IF('114成績輸入與落點儀表板'!$C$13="不可採計",W262=0,TRUE)),IF('114成績輸入與落點儀表板'!$C$14="必須採計",X262&gt;0,IF('114成績輸入與落點儀表板'!$C$14="不可採計",X262=0,TRUE)),IF('114成績輸入與落點儀表板'!$C$15="必須採計",Y262&gt;0,IF('114成績輸入與落點儀表板'!$C$15="不可採計",Y262=0,TRUE)),IF('114成績輸入與落點儀表板'!$C$16="必須採計",Z262&gt;0,IF('114成績輸入與落點儀表板'!$C$16="不可採計",Z262=0,TRUE))),"✅ 符合","❌ 不符合")</f>
        <v>✅ 符合</v>
      </c>
      <c r="L262" s="15">
        <v>1</v>
      </c>
      <c r="M262" s="15">
        <v>1.5</v>
      </c>
      <c r="N262" s="15">
        <v>0</v>
      </c>
      <c r="O262" s="15">
        <v>0</v>
      </c>
      <c r="P262" s="15">
        <v>1.5</v>
      </c>
      <c r="Q262" s="15">
        <v>0</v>
      </c>
      <c r="R262" s="15">
        <v>1</v>
      </c>
      <c r="S262" s="15">
        <v>0</v>
      </c>
      <c r="T262" s="15">
        <v>0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</row>
    <row r="263" spans="1:26" ht="15.75" customHeight="1" x14ac:dyDescent="0.3">
      <c r="A263" s="2" t="s">
        <v>742</v>
      </c>
      <c r="B263" s="6" t="s">
        <v>655</v>
      </c>
      <c r="C263" s="6" t="s">
        <v>724</v>
      </c>
      <c r="D263" s="12" t="s">
        <v>227</v>
      </c>
      <c r="E263" s="13" t="s">
        <v>485</v>
      </c>
      <c r="F263" s="2">
        <v>47</v>
      </c>
      <c r="G263" s="15">
        <v>312</v>
      </c>
      <c r="H263" s="7">
        <f>L263*'114成績輸入與落點儀表板'!$B$2+M263*'114成績輸入與落點儀表板'!$B$3+N263*'114成績輸入與落點儀表板'!$B$4+O263*'114成績輸入與落點儀表板'!$B$5+P263*'114成績輸入與落點儀表板'!$B$6+Q263*'114成績輸入與落點儀表板'!$B$7+R263*'114成績輸入與落點儀表板'!$B$8+S263*'114成績輸入與落點儀表板'!$B$9+T263*'114成績輸入與落點儀表板'!$B$10+U263*'114成績輸入與落點儀表板'!$B$11+V263*'114成績輸入與落點儀表板'!$B$12+W263*'114成績輸入與落點儀表板'!$B$13+X263*'114成績輸入與落點儀表板'!$B$14+Y263*'114成績輸入與落點儀表板'!$B$15+Z263*'114成績輸入與落點儀表板'!$B$16</f>
        <v>0</v>
      </c>
      <c r="I263" s="8">
        <f t="shared" si="8"/>
        <v>-312</v>
      </c>
      <c r="J263" s="2" t="str">
        <f t="shared" si="9"/>
        <v>FAIL</v>
      </c>
      <c r="K263" s="17" t="str">
        <f>IF(AND(IF('114成績輸入與落點儀表板'!$C$2="必須採計",L263&gt;0,IF('114成績輸入與落點儀表板'!$C$2="不可採計",L263=0,TRUE)),IF('114成績輸入與落點儀表板'!$C$3="必須採計",M263&gt;0,IF('114成績輸入與落點儀表板'!$C$3="不可採計",M263=0,TRUE)),IF('114成績輸入與落點儀表板'!$C$4="必須採計",N263&gt;0,IF('114成績輸入與落點儀表板'!$C$4="不可採計",N263=0,TRUE)),IF('114成績輸入與落點儀表板'!$C$5="必須採計",O263&gt;0,IF('114成績輸入與落點儀表板'!$C$5="不可採計",O263=0,TRUE)),IF('114成績輸入與落點儀表板'!$C$6="必須採計",P263&gt;0,IF('114成績輸入與落點儀表板'!$C$6="不可採計",P263=0,TRUE)),IF('114成績輸入與落點儀表板'!$C$7="必須採計",Q263&gt;0,IF('114成績輸入與落點儀表板'!$C$7="不可採計",Q263=0,TRUE)),IF('114成績輸入與落點儀表板'!$C$8="必須採計",R263&gt;0,IF('114成績輸入與落點儀表板'!$C$8="不可採計",R263=0,TRUE)),IF('114成績輸入與落點儀表板'!$C$9="必須採計",S263&gt;0,IF('114成績輸入與落點儀表板'!$C$9="不可採計",S263=0,TRUE)),IF('114成績輸入與落點儀表板'!$C$10="必須採計",T263&gt;0,IF('114成績輸入與落點儀表板'!$C$10="不可採計",T263=0,TRUE)),IF('114成績輸入與落點儀表板'!$C$11="必須採計",U263&gt;0,IF('114成績輸入與落點儀表板'!$C$11="不可採計",U263=0,TRUE)),IF('114成績輸入與落點儀表板'!$C$12="必須採計",V263&gt;0,IF('114成績輸入與落點儀表板'!$C$12="不可採計",V263=0,TRUE)),IF('114成績輸入與落點儀表板'!$C$13="必須採計",W263&gt;0,IF('114成績輸入與落點儀表板'!$C$13="不可採計",W263=0,TRUE)),IF('114成績輸入與落點儀表板'!$C$14="必須採計",X263&gt;0,IF('114成績輸入與落點儀表板'!$C$14="不可採計",X263=0,TRUE)),IF('114成績輸入與落點儀表板'!$C$15="必須採計",Y263&gt;0,IF('114成績輸入與落點儀表板'!$C$15="不可採計",Y263=0,TRUE)),IF('114成績輸入與落點儀表板'!$C$16="必須採計",Z263&gt;0,IF('114成績輸入與落點儀表板'!$C$16="不可採計",Z263=0,TRUE))),"✅ 符合","❌ 不符合")</f>
        <v>✅ 符合</v>
      </c>
      <c r="L263" s="15">
        <v>1.5</v>
      </c>
      <c r="M263" s="15">
        <v>2</v>
      </c>
      <c r="N263" s="15">
        <v>0</v>
      </c>
      <c r="O263" s="15">
        <v>0</v>
      </c>
      <c r="P263" s="15">
        <v>0</v>
      </c>
      <c r="Q263" s="15">
        <v>1</v>
      </c>
      <c r="R263" s="15">
        <v>0</v>
      </c>
      <c r="S263" s="15">
        <v>0</v>
      </c>
      <c r="T263" s="15">
        <v>0</v>
      </c>
      <c r="U263" s="15">
        <v>1</v>
      </c>
      <c r="V263" s="15">
        <v>1</v>
      </c>
      <c r="W263" s="15">
        <v>0</v>
      </c>
      <c r="X263" s="15">
        <v>0</v>
      </c>
      <c r="Y263" s="15">
        <v>0</v>
      </c>
      <c r="Z263" s="15">
        <v>0</v>
      </c>
    </row>
    <row r="264" spans="1:26" ht="15.75" customHeight="1" x14ac:dyDescent="0.3">
      <c r="A264" s="2" t="s">
        <v>744</v>
      </c>
      <c r="B264" s="6" t="s">
        <v>655</v>
      </c>
      <c r="C264" s="6" t="s">
        <v>726</v>
      </c>
      <c r="D264" s="12" t="s">
        <v>227</v>
      </c>
      <c r="E264" s="13" t="s">
        <v>4146</v>
      </c>
      <c r="F264" s="2">
        <v>21</v>
      </c>
      <c r="G264" s="15">
        <v>287.75</v>
      </c>
      <c r="H264" s="7">
        <f>L264*'114成績輸入與落點儀表板'!$B$2+M264*'114成績輸入與落點儀表板'!$B$3+N264*'114成績輸入與落點儀表板'!$B$4+O264*'114成績輸入與落點儀表板'!$B$5+P264*'114成績輸入與落點儀表板'!$B$6+Q264*'114成績輸入與落點儀表板'!$B$7+R264*'114成績輸入與落點儀表板'!$B$8+S264*'114成績輸入與落點儀表板'!$B$9+T264*'114成績輸入與落點儀表板'!$B$10+U264*'114成績輸入與落點儀表板'!$B$11+V264*'114成績輸入與落點儀表板'!$B$12+W264*'114成績輸入與落點儀表板'!$B$13+X264*'114成績輸入與落點儀表板'!$B$14+Y264*'114成績輸入與落點儀表板'!$B$15+Z264*'114成績輸入與落點儀表板'!$B$16</f>
        <v>0</v>
      </c>
      <c r="I264" s="8">
        <f t="shared" si="8"/>
        <v>-287.75</v>
      </c>
      <c r="J264" s="2" t="str">
        <f t="shared" si="9"/>
        <v>FAIL</v>
      </c>
      <c r="K264" s="17" t="str">
        <f>IF(AND(IF('114成績輸入與落點儀表板'!$C$2="必須採計",L264&gt;0,IF('114成績輸入與落點儀表板'!$C$2="不可採計",L264=0,TRUE)),IF('114成績輸入與落點儀表板'!$C$3="必須採計",M264&gt;0,IF('114成績輸入與落點儀表板'!$C$3="不可採計",M264=0,TRUE)),IF('114成績輸入與落點儀表板'!$C$4="必須採計",N264&gt;0,IF('114成績輸入與落點儀表板'!$C$4="不可採計",N264=0,TRUE)),IF('114成績輸入與落點儀表板'!$C$5="必須採計",O264&gt;0,IF('114成績輸入與落點儀表板'!$C$5="不可採計",O264=0,TRUE)),IF('114成績輸入與落點儀表板'!$C$6="必須採計",P264&gt;0,IF('114成績輸入與落點儀表板'!$C$6="不可採計",P264=0,TRUE)),IF('114成績輸入與落點儀表板'!$C$7="必須採計",Q264&gt;0,IF('114成績輸入與落點儀表板'!$C$7="不可採計",Q264=0,TRUE)),IF('114成績輸入與落點儀表板'!$C$8="必須採計",R264&gt;0,IF('114成績輸入與落點儀表板'!$C$8="不可採計",R264=0,TRUE)),IF('114成績輸入與落點儀表板'!$C$9="必須採計",S264&gt;0,IF('114成績輸入與落點儀表板'!$C$9="不可採計",S264=0,TRUE)),IF('114成績輸入與落點儀表板'!$C$10="必須採計",T264&gt;0,IF('114成績輸入與落點儀表板'!$C$10="不可採計",T264=0,TRUE)),IF('114成績輸入與落點儀表板'!$C$11="必須採計",U264&gt;0,IF('114成績輸入與落點儀表板'!$C$11="不可採計",U264=0,TRUE)),IF('114成績輸入與落點儀表板'!$C$12="必須採計",V264&gt;0,IF('114成績輸入與落點儀表板'!$C$12="不可採計",V264=0,TRUE)),IF('114成績輸入與落點儀表板'!$C$13="必須採計",W264&gt;0,IF('114成績輸入與落點儀表板'!$C$13="不可採計",W264=0,TRUE)),IF('114成績輸入與落點儀表板'!$C$14="必須採計",X264&gt;0,IF('114成績輸入與落點儀表板'!$C$14="不可採計",X264=0,TRUE)),IF('114成績輸入與落點儀表板'!$C$15="必須採計",Y264&gt;0,IF('114成績輸入與落點儀表板'!$C$15="不可採計",Y264=0,TRUE)),IF('114成績輸入與落點儀表板'!$C$16="必須採計",Z264&gt;0,IF('114成績輸入與落點儀表板'!$C$16="不可採計",Z264=0,TRUE))),"✅ 符合","❌ 不符合")</f>
        <v>✅ 符合</v>
      </c>
      <c r="L264" s="15">
        <v>1.5</v>
      </c>
      <c r="M264" s="15">
        <v>1.5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>
        <v>0</v>
      </c>
      <c r="U264" s="15">
        <v>1.25</v>
      </c>
      <c r="V264" s="15">
        <v>1</v>
      </c>
      <c r="W264" s="15">
        <v>0</v>
      </c>
      <c r="X264" s="15">
        <v>0</v>
      </c>
      <c r="Y264" s="15">
        <v>0</v>
      </c>
      <c r="Z264" s="15">
        <v>0</v>
      </c>
    </row>
    <row r="265" spans="1:26" ht="15.75" customHeight="1" x14ac:dyDescent="0.3">
      <c r="A265" s="2" t="s">
        <v>747</v>
      </c>
      <c r="B265" s="6" t="s">
        <v>655</v>
      </c>
      <c r="C265" s="6" t="s">
        <v>729</v>
      </c>
      <c r="D265" s="12" t="s">
        <v>227</v>
      </c>
      <c r="E265" s="13" t="s">
        <v>618</v>
      </c>
      <c r="F265" s="2">
        <v>21</v>
      </c>
      <c r="G265" s="15">
        <v>245</v>
      </c>
      <c r="H265" s="7">
        <f>L265*'114成績輸入與落點儀表板'!$B$2+M265*'114成績輸入與落點儀表板'!$B$3+N265*'114成績輸入與落點儀表板'!$B$4+O265*'114成績輸入與落點儀表板'!$B$5+P265*'114成績輸入與落點儀表板'!$B$6+Q265*'114成績輸入與落點儀表板'!$B$7+R265*'114成績輸入與落點儀表板'!$B$8+S265*'114成績輸入與落點儀表板'!$B$9+T265*'114成績輸入與落點儀表板'!$B$10+U265*'114成績輸入與落點儀表板'!$B$11+V265*'114成績輸入與落點儀表板'!$B$12+W265*'114成績輸入與落點儀表板'!$B$13+X265*'114成績輸入與落點儀表板'!$B$14+Y265*'114成績輸入與落點儀表板'!$B$15+Z265*'114成績輸入與落點儀表板'!$B$16</f>
        <v>0</v>
      </c>
      <c r="I265" s="8">
        <f t="shared" si="8"/>
        <v>-245</v>
      </c>
      <c r="J265" s="2" t="str">
        <f t="shared" si="9"/>
        <v>FAIL</v>
      </c>
      <c r="K265" s="17" t="str">
        <f>IF(AND(IF('114成績輸入與落點儀表板'!$C$2="必須採計",L265&gt;0,IF('114成績輸入與落點儀表板'!$C$2="不可採計",L265=0,TRUE)),IF('114成績輸入與落點儀表板'!$C$3="必須採計",M265&gt;0,IF('114成績輸入與落點儀表板'!$C$3="不可採計",M265=0,TRUE)),IF('114成績輸入與落點儀表板'!$C$4="必須採計",N265&gt;0,IF('114成績輸入與落點儀表板'!$C$4="不可採計",N265=0,TRUE)),IF('114成績輸入與落點儀表板'!$C$5="必須採計",O265&gt;0,IF('114成績輸入與落點儀表板'!$C$5="不可採計",O265=0,TRUE)),IF('114成績輸入與落點儀表板'!$C$6="必須採計",P265&gt;0,IF('114成績輸入與落點儀表板'!$C$6="不可採計",P265=0,TRUE)),IF('114成績輸入與落點儀表板'!$C$7="必須採計",Q265&gt;0,IF('114成績輸入與落點儀表板'!$C$7="不可採計",Q265=0,TRUE)),IF('114成績輸入與落點儀表板'!$C$8="必須採計",R265&gt;0,IF('114成績輸入與落點儀表板'!$C$8="不可採計",R265=0,TRUE)),IF('114成績輸入與落點儀表板'!$C$9="必須採計",S265&gt;0,IF('114成績輸入與落點儀表板'!$C$9="不可採計",S265=0,TRUE)),IF('114成績輸入與落點儀表板'!$C$10="必須採計",T265&gt;0,IF('114成績輸入與落點儀表板'!$C$10="不可採計",T265=0,TRUE)),IF('114成績輸入與落點儀表板'!$C$11="必須採計",U265&gt;0,IF('114成績輸入與落點儀表板'!$C$11="不可採計",U265=0,TRUE)),IF('114成績輸入與落點儀表板'!$C$12="必須採計",V265&gt;0,IF('114成績輸入與落點儀表板'!$C$12="不可採計",V265=0,TRUE)),IF('114成績輸入與落點儀表板'!$C$13="必須採計",W265&gt;0,IF('114成績輸入與落點儀表板'!$C$13="不可採計",W265=0,TRUE)),IF('114成績輸入與落點儀表板'!$C$14="必須採計",X265&gt;0,IF('114成績輸入與落點儀表板'!$C$14="不可採計",X265=0,TRUE)),IF('114成績輸入與落點儀表板'!$C$15="必須採計",Y265&gt;0,IF('114成績輸入與落點儀表板'!$C$15="不可採計",Y265=0,TRUE)),IF('114成績輸入與落點儀表板'!$C$16="必須採計",Z265&gt;0,IF('114成績輸入與落點儀表板'!$C$16="不可採計",Z265=0,TRUE))),"✅ 符合","❌ 不符合")</f>
        <v>✅ 符合</v>
      </c>
      <c r="L265" s="15">
        <v>1.5</v>
      </c>
      <c r="M265" s="15">
        <v>1.5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1</v>
      </c>
      <c r="V265" s="15">
        <v>1</v>
      </c>
      <c r="W265" s="15">
        <v>0</v>
      </c>
      <c r="X265" s="15">
        <v>0</v>
      </c>
      <c r="Y265" s="15">
        <v>0</v>
      </c>
      <c r="Z265" s="15">
        <v>0</v>
      </c>
    </row>
    <row r="266" spans="1:26" ht="15.75" customHeight="1" x14ac:dyDescent="0.3">
      <c r="A266" s="2" t="s">
        <v>749</v>
      </c>
      <c r="B266" s="6" t="s">
        <v>655</v>
      </c>
      <c r="C266" s="6" t="s">
        <v>76</v>
      </c>
      <c r="D266" s="12" t="s">
        <v>60</v>
      </c>
      <c r="E266" s="13" t="s">
        <v>731</v>
      </c>
      <c r="F266" s="2">
        <v>14</v>
      </c>
      <c r="G266" s="15">
        <v>258</v>
      </c>
      <c r="H266" s="7">
        <f>L266*'114成績輸入與落點儀表板'!$B$2+M266*'114成績輸入與落點儀表板'!$B$3+N266*'114成績輸入與落點儀表板'!$B$4+O266*'114成績輸入與落點儀表板'!$B$5+P266*'114成績輸入與落點儀表板'!$B$6+Q266*'114成績輸入與落點儀表板'!$B$7+R266*'114成績輸入與落點儀表板'!$B$8+S266*'114成績輸入與落點儀表板'!$B$9+T266*'114成績輸入與落點儀表板'!$B$10+U266*'114成績輸入與落點儀表板'!$B$11+V266*'114成績輸入與落點儀表板'!$B$12+W266*'114成績輸入與落點儀表板'!$B$13+X266*'114成績輸入與落點儀表板'!$B$14+Y266*'114成績輸入與落點儀表板'!$B$15+Z266*'114成績輸入與落點儀表板'!$B$16</f>
        <v>0</v>
      </c>
      <c r="I266" s="8">
        <f t="shared" si="8"/>
        <v>-258</v>
      </c>
      <c r="J266" s="2" t="str">
        <f t="shared" si="9"/>
        <v>FAIL</v>
      </c>
      <c r="K266" s="17" t="str">
        <f>IF(AND(IF('114成績輸入與落點儀表板'!$C$2="必須採計",L266&gt;0,IF('114成績輸入與落點儀表板'!$C$2="不可採計",L266=0,TRUE)),IF('114成績輸入與落點儀表板'!$C$3="必須採計",M266&gt;0,IF('114成績輸入與落點儀表板'!$C$3="不可採計",M266=0,TRUE)),IF('114成績輸入與落點儀表板'!$C$4="必須採計",N266&gt;0,IF('114成績輸入與落點儀表板'!$C$4="不可採計",N266=0,TRUE)),IF('114成績輸入與落點儀表板'!$C$5="必須採計",O266&gt;0,IF('114成績輸入與落點儀表板'!$C$5="不可採計",O266=0,TRUE)),IF('114成績輸入與落點儀表板'!$C$6="必須採計",P266&gt;0,IF('114成績輸入與落點儀表板'!$C$6="不可採計",P266=0,TRUE)),IF('114成績輸入與落點儀表板'!$C$7="必須採計",Q266&gt;0,IF('114成績輸入與落點儀表板'!$C$7="不可採計",Q266=0,TRUE)),IF('114成績輸入與落點儀表板'!$C$8="必須採計",R266&gt;0,IF('114成績輸入與落點儀表板'!$C$8="不可採計",R266=0,TRUE)),IF('114成績輸入與落點儀表板'!$C$9="必須採計",S266&gt;0,IF('114成績輸入與落點儀表板'!$C$9="不可採計",S266=0,TRUE)),IF('114成績輸入與落點儀表板'!$C$10="必須採計",T266&gt;0,IF('114成績輸入與落點儀表板'!$C$10="不可採計",T266=0,TRUE)),IF('114成績輸入與落點儀表板'!$C$11="必須採計",U266&gt;0,IF('114成績輸入與落點儀表板'!$C$11="不可採計",U266=0,TRUE)),IF('114成績輸入與落點儀表板'!$C$12="必須採計",V266&gt;0,IF('114成績輸入與落點儀表板'!$C$12="不可採計",V266=0,TRUE)),IF('114成績輸入與落點儀表板'!$C$13="必須採計",W266&gt;0,IF('114成績輸入與落點儀表板'!$C$13="不可採計",W266=0,TRUE)),IF('114成績輸入與落點儀表板'!$C$14="必須採計",X266&gt;0,IF('114成績輸入與落點儀表板'!$C$14="不可採計",X266=0,TRUE)),IF('114成績輸入與落點儀表板'!$C$15="必須採計",Y266&gt;0,IF('114成績輸入與落點儀表板'!$C$15="不可採計",Y266=0,TRUE)),IF('114成績輸入與落點儀表板'!$C$16="必須採計",Z266&gt;0,IF('114成績輸入與落點儀表板'!$C$16="不可採計",Z266=0,TRUE))),"✅ 符合","❌ 不符合")</f>
        <v>✅ 符合</v>
      </c>
      <c r="L266" s="15">
        <v>1.5</v>
      </c>
      <c r="M266" s="15">
        <v>1.5</v>
      </c>
      <c r="N266" s="15">
        <v>0</v>
      </c>
      <c r="O266" s="15">
        <v>0</v>
      </c>
      <c r="P266" s="15">
        <v>0</v>
      </c>
      <c r="Q266" s="15">
        <v>0</v>
      </c>
      <c r="R266" s="15">
        <v>0</v>
      </c>
      <c r="S266" s="15">
        <v>0</v>
      </c>
      <c r="T266" s="15">
        <v>0</v>
      </c>
      <c r="U266" s="15">
        <v>1</v>
      </c>
      <c r="V266" s="15">
        <v>0</v>
      </c>
      <c r="W266" s="15">
        <v>1</v>
      </c>
      <c r="X266" s="15">
        <v>0</v>
      </c>
      <c r="Y266" s="15">
        <v>0</v>
      </c>
      <c r="Z266" s="15">
        <v>0</v>
      </c>
    </row>
    <row r="267" spans="1:26" ht="15.75" customHeight="1" x14ac:dyDescent="0.3">
      <c r="A267" s="2" t="s">
        <v>751</v>
      </c>
      <c r="B267" s="6" t="s">
        <v>655</v>
      </c>
      <c r="C267" s="6" t="s">
        <v>733</v>
      </c>
      <c r="D267" s="12" t="s">
        <v>227</v>
      </c>
      <c r="E267" s="13" t="s">
        <v>734</v>
      </c>
      <c r="F267" s="2">
        <v>15</v>
      </c>
      <c r="G267" s="15">
        <v>287</v>
      </c>
      <c r="H267" s="7">
        <f>L267*'114成績輸入與落點儀表板'!$B$2+M267*'114成績輸入與落點儀表板'!$B$3+N267*'114成績輸入與落點儀表板'!$B$4+O267*'114成績輸入與落點儀表板'!$B$5+P267*'114成績輸入與落點儀表板'!$B$6+Q267*'114成績輸入與落點儀表板'!$B$7+R267*'114成績輸入與落點儀表板'!$B$8+S267*'114成績輸入與落點儀表板'!$B$9+T267*'114成績輸入與落點儀表板'!$B$10+U267*'114成績輸入與落點儀表板'!$B$11+V267*'114成績輸入與落點儀表板'!$B$12+W267*'114成績輸入與落點儀表板'!$B$13+X267*'114成績輸入與落點儀表板'!$B$14+Y267*'114成績輸入與落點儀表板'!$B$15+Z267*'114成績輸入與落點儀表板'!$B$16</f>
        <v>0</v>
      </c>
      <c r="I267" s="8">
        <f t="shared" si="8"/>
        <v>-287</v>
      </c>
      <c r="J267" s="2" t="str">
        <f t="shared" si="9"/>
        <v>FAIL</v>
      </c>
      <c r="K267" s="17" t="str">
        <f>IF(AND(IF('114成績輸入與落點儀表板'!$C$2="必須採計",L267&gt;0,IF('114成績輸入與落點儀表板'!$C$2="不可採計",L267=0,TRUE)),IF('114成績輸入與落點儀表板'!$C$3="必須採計",M267&gt;0,IF('114成績輸入與落點儀表板'!$C$3="不可採計",M267=0,TRUE)),IF('114成績輸入與落點儀表板'!$C$4="必須採計",N267&gt;0,IF('114成績輸入與落點儀表板'!$C$4="不可採計",N267=0,TRUE)),IF('114成績輸入與落點儀表板'!$C$5="必須採計",O267&gt;0,IF('114成績輸入與落點儀表板'!$C$5="不可採計",O267=0,TRUE)),IF('114成績輸入與落點儀表板'!$C$6="必須採計",P267&gt;0,IF('114成績輸入與落點儀表板'!$C$6="不可採計",P267=0,TRUE)),IF('114成績輸入與落點儀表板'!$C$7="必須採計",Q267&gt;0,IF('114成績輸入與落點儀表板'!$C$7="不可採計",Q267=0,TRUE)),IF('114成績輸入與落點儀表板'!$C$8="必須採計",R267&gt;0,IF('114成績輸入與落點儀表板'!$C$8="不可採計",R267=0,TRUE)),IF('114成績輸入與落點儀表板'!$C$9="必須採計",S267&gt;0,IF('114成績輸入與落點儀表板'!$C$9="不可採計",S267=0,TRUE)),IF('114成績輸入與落點儀表板'!$C$10="必須採計",T267&gt;0,IF('114成績輸入與落點儀表板'!$C$10="不可採計",T267=0,TRUE)),IF('114成績輸入與落點儀表板'!$C$11="必須採計",U267&gt;0,IF('114成績輸入與落點儀表板'!$C$11="不可採計",U267=0,TRUE)),IF('114成績輸入與落點儀表板'!$C$12="必須採計",V267&gt;0,IF('114成績輸入與落點儀表板'!$C$12="不可採計",V267=0,TRUE)),IF('114成績輸入與落點儀表板'!$C$13="必須採計",W267&gt;0,IF('114成績輸入與落點儀表板'!$C$13="不可採計",W267=0,TRUE)),IF('114成績輸入與落點儀表板'!$C$14="必須採計",X267&gt;0,IF('114成績輸入與落點儀表板'!$C$14="不可採計",X267=0,TRUE)),IF('114成績輸入與落點儀表板'!$C$15="必須採計",Y267&gt;0,IF('114成績輸入與落點儀表板'!$C$15="不可採計",Y267=0,TRUE)),IF('114成績輸入與落點儀表板'!$C$16="必須採計",Z267&gt;0,IF('114成績輸入與落點儀表板'!$C$16="不可採計",Z267=0,TRUE))),"✅ 符合","❌ 不符合")</f>
        <v>✅ 符合</v>
      </c>
      <c r="L267" s="15">
        <v>1.5</v>
      </c>
      <c r="M267" s="15">
        <v>1.5</v>
      </c>
      <c r="N267" s="15">
        <v>0</v>
      </c>
      <c r="O267" s="15">
        <v>0</v>
      </c>
      <c r="P267" s="15">
        <v>0</v>
      </c>
      <c r="Q267" s="15">
        <v>1</v>
      </c>
      <c r="R267" s="15">
        <v>0</v>
      </c>
      <c r="S267" s="15">
        <v>0</v>
      </c>
      <c r="T267" s="15">
        <v>0</v>
      </c>
      <c r="U267" s="15">
        <v>1</v>
      </c>
      <c r="V267" s="15">
        <v>1</v>
      </c>
      <c r="W267" s="15">
        <v>0</v>
      </c>
      <c r="X267" s="15">
        <v>0</v>
      </c>
      <c r="Y267" s="15">
        <v>0</v>
      </c>
      <c r="Z267" s="15">
        <v>0</v>
      </c>
    </row>
    <row r="268" spans="1:26" ht="15.75" customHeight="1" x14ac:dyDescent="0.3">
      <c r="A268" s="2" t="s">
        <v>753</v>
      </c>
      <c r="B268" s="13" t="s">
        <v>655</v>
      </c>
      <c r="C268" s="13" t="s">
        <v>736</v>
      </c>
      <c r="D268" s="12" t="s">
        <v>227</v>
      </c>
      <c r="E268" s="13" t="s">
        <v>737</v>
      </c>
      <c r="F268" s="2">
        <v>12</v>
      </c>
      <c r="G268" s="15">
        <v>319</v>
      </c>
      <c r="H268" s="7">
        <f>L268*'114成績輸入與落點儀表板'!$B$2+M268*'114成績輸入與落點儀表板'!$B$3+N268*'114成績輸入與落點儀表板'!$B$4+O268*'114成績輸入與落點儀表板'!$B$5+P268*'114成績輸入與落點儀表板'!$B$6+Q268*'114成績輸入與落點儀表板'!$B$7+R268*'114成績輸入與落點儀表板'!$B$8+S268*'114成績輸入與落點儀表板'!$B$9+T268*'114成績輸入與落點儀表板'!$B$10+U268*'114成績輸入與落點儀表板'!$B$11+V268*'114成績輸入與落點儀表板'!$B$12+W268*'114成績輸入與落點儀表板'!$B$13+X268*'114成績輸入與落點儀表板'!$B$14+Y268*'114成績輸入與落點儀表板'!$B$15+Z268*'114成績輸入與落點儀表板'!$B$16</f>
        <v>0</v>
      </c>
      <c r="I268" s="8">
        <f t="shared" si="8"/>
        <v>-319</v>
      </c>
      <c r="J268" s="2" t="str">
        <f t="shared" si="9"/>
        <v>FAIL</v>
      </c>
      <c r="K268" s="17" t="str">
        <f>IF(AND(IF('114成績輸入與落點儀表板'!$C$2="必須採計",L268&gt;0,IF('114成績輸入與落點儀表板'!$C$2="不可採計",L268=0,TRUE)),IF('114成績輸入與落點儀表板'!$C$3="必須採計",M268&gt;0,IF('114成績輸入與落點儀表板'!$C$3="不可採計",M268=0,TRUE)),IF('114成績輸入與落點儀表板'!$C$4="必須採計",N268&gt;0,IF('114成績輸入與落點儀表板'!$C$4="不可採計",N268=0,TRUE)),IF('114成績輸入與落點儀表板'!$C$5="必須採計",O268&gt;0,IF('114成績輸入與落點儀表板'!$C$5="不可採計",O268=0,TRUE)),IF('114成績輸入與落點儀表板'!$C$6="必須採計",P268&gt;0,IF('114成績輸入與落點儀表板'!$C$6="不可採計",P268=0,TRUE)),IF('114成績輸入與落點儀表板'!$C$7="必須採計",Q268&gt;0,IF('114成績輸入與落點儀表板'!$C$7="不可採計",Q268=0,TRUE)),IF('114成績輸入與落點儀表板'!$C$8="必須採計",R268&gt;0,IF('114成績輸入與落點儀表板'!$C$8="不可採計",R268=0,TRUE)),IF('114成績輸入與落點儀表板'!$C$9="必須採計",S268&gt;0,IF('114成績輸入與落點儀表板'!$C$9="不可採計",S268=0,TRUE)),IF('114成績輸入與落點儀表板'!$C$10="必須採計",T268&gt;0,IF('114成績輸入與落點儀表板'!$C$10="不可採計",T268=0,TRUE)),IF('114成績輸入與落點儀表板'!$C$11="必須採計",U268&gt;0,IF('114成績輸入與落點儀表板'!$C$11="不可採計",U268=0,TRUE)),IF('114成績輸入與落點儀表板'!$C$12="必須採計",V268&gt;0,IF('114成績輸入與落點儀表板'!$C$12="不可採計",V268=0,TRUE)),IF('114成績輸入與落點儀表板'!$C$13="必須採計",W268&gt;0,IF('114成績輸入與落點儀表板'!$C$13="不可採計",W268=0,TRUE)),IF('114成績輸入與落點儀表板'!$C$14="必須採計",X268&gt;0,IF('114成績輸入與落點儀表板'!$C$14="不可採計",X268=0,TRUE)),IF('114成績輸入與落點儀表板'!$C$15="必須採計",Y268&gt;0,IF('114成績輸入與落點儀表板'!$C$15="不可採計",Y268=0,TRUE)),IF('114成績輸入與落點儀表板'!$C$16="必須採計",Z268&gt;0,IF('114成績輸入與落點儀表板'!$C$16="不可採計",Z268=0,TRUE))),"✅ 符合","❌ 不符合")</f>
        <v>✅ 符合</v>
      </c>
      <c r="L268" s="15">
        <v>2</v>
      </c>
      <c r="M268" s="15">
        <v>2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1.5</v>
      </c>
      <c r="V268" s="15">
        <v>1</v>
      </c>
      <c r="W268" s="15">
        <v>0</v>
      </c>
      <c r="X268" s="15">
        <v>0</v>
      </c>
      <c r="Y268" s="15">
        <v>0</v>
      </c>
      <c r="Z268" s="15">
        <v>0</v>
      </c>
    </row>
    <row r="269" spans="1:26" ht="15.75" customHeight="1" x14ac:dyDescent="0.3">
      <c r="A269" s="2" t="s">
        <v>756</v>
      </c>
      <c r="B269" s="13" t="s">
        <v>655</v>
      </c>
      <c r="C269" s="13" t="s">
        <v>739</v>
      </c>
      <c r="D269" s="12" t="s">
        <v>60</v>
      </c>
      <c r="E269" s="13" t="s">
        <v>267</v>
      </c>
      <c r="F269" s="2">
        <v>8</v>
      </c>
      <c r="G269" s="15">
        <v>287.5</v>
      </c>
      <c r="H269" s="7">
        <f>L269*'114成績輸入與落點儀表板'!$B$2+M269*'114成績輸入與落點儀表板'!$B$3+N269*'114成績輸入與落點儀表板'!$B$4+O269*'114成績輸入與落點儀表板'!$B$5+P269*'114成績輸入與落點儀表板'!$B$6+Q269*'114成績輸入與落點儀表板'!$B$7+R269*'114成績輸入與落點儀表板'!$B$8+S269*'114成績輸入與落點儀表板'!$B$9+T269*'114成績輸入與落點儀表板'!$B$10+U269*'114成績輸入與落點儀表板'!$B$11+V269*'114成績輸入與落點儀表板'!$B$12+W269*'114成績輸入與落點儀表板'!$B$13+X269*'114成績輸入與落點儀表板'!$B$14+Y269*'114成績輸入與落點儀表板'!$B$15+Z269*'114成績輸入與落點儀表板'!$B$16</f>
        <v>0</v>
      </c>
      <c r="I269" s="8">
        <f t="shared" si="8"/>
        <v>-287.5</v>
      </c>
      <c r="J269" s="2" t="str">
        <f t="shared" si="9"/>
        <v>FAIL</v>
      </c>
      <c r="K269" s="17" t="str">
        <f>IF(AND(IF('114成績輸入與落點儀表板'!$C$2="必須採計",L269&gt;0,IF('114成績輸入與落點儀表板'!$C$2="不可採計",L269=0,TRUE)),IF('114成績輸入與落點儀表板'!$C$3="必須採計",M269&gt;0,IF('114成績輸入與落點儀表板'!$C$3="不可採計",M269=0,TRUE)),IF('114成績輸入與落點儀表板'!$C$4="必須採計",N269&gt;0,IF('114成績輸入與落點儀表板'!$C$4="不可採計",N269=0,TRUE)),IF('114成績輸入與落點儀表板'!$C$5="必須採計",O269&gt;0,IF('114成績輸入與落點儀表板'!$C$5="不可採計",O269=0,TRUE)),IF('114成績輸入與落點儀表板'!$C$6="必須採計",P269&gt;0,IF('114成績輸入與落點儀表板'!$C$6="不可採計",P269=0,TRUE)),IF('114成績輸入與落點儀表板'!$C$7="必須採計",Q269&gt;0,IF('114成績輸入與落點儀表板'!$C$7="不可採計",Q269=0,TRUE)),IF('114成績輸入與落點儀表板'!$C$8="必須採計",R269&gt;0,IF('114成績輸入與落點儀表板'!$C$8="不可採計",R269=0,TRUE)),IF('114成績輸入與落點儀表板'!$C$9="必須採計",S269&gt;0,IF('114成績輸入與落點儀表板'!$C$9="不可採計",S269=0,TRUE)),IF('114成績輸入與落點儀表板'!$C$10="必須採計",T269&gt;0,IF('114成績輸入與落點儀表板'!$C$10="不可採計",T269=0,TRUE)),IF('114成績輸入與落點儀表板'!$C$11="必須採計",U269&gt;0,IF('114成績輸入與落點儀表板'!$C$11="不可採計",U269=0,TRUE)),IF('114成績輸入與落點儀表板'!$C$12="必須採計",V269&gt;0,IF('114成績輸入與落點儀表板'!$C$12="不可採計",V269=0,TRUE)),IF('114成績輸入與落點儀表板'!$C$13="必須採計",W269&gt;0,IF('114成績輸入與落點儀表板'!$C$13="不可採計",W269=0,TRUE)),IF('114成績輸入與落點儀表板'!$C$14="必須採計",X269&gt;0,IF('114成績輸入與落點儀表板'!$C$14="不可採計",X269=0,TRUE)),IF('114成績輸入與落點儀表板'!$C$15="必須採計",Y269&gt;0,IF('114成績輸入與落點儀表板'!$C$15="不可採計",Y269=0,TRUE)),IF('114成績輸入與落點儀表板'!$C$16="必須採計",Z269&gt;0,IF('114成績輸入與落點儀表板'!$C$16="不可採計",Z269=0,TRUE))),"✅ 符合","❌ 不符合")</f>
        <v>✅ 符合</v>
      </c>
      <c r="L269" s="15">
        <v>1.5</v>
      </c>
      <c r="M269" s="15">
        <v>1.5</v>
      </c>
      <c r="N269" s="15">
        <v>0</v>
      </c>
      <c r="O269" s="15">
        <v>0</v>
      </c>
      <c r="P269" s="15">
        <v>0</v>
      </c>
      <c r="Q269" s="15">
        <v>1</v>
      </c>
      <c r="R269" s="15">
        <v>0</v>
      </c>
      <c r="S269" s="15">
        <v>0</v>
      </c>
      <c r="T269" s="15">
        <v>0</v>
      </c>
      <c r="U269" s="15">
        <v>1</v>
      </c>
      <c r="V269" s="15">
        <v>1</v>
      </c>
      <c r="W269" s="15">
        <v>0</v>
      </c>
      <c r="X269" s="15">
        <v>0</v>
      </c>
      <c r="Y269" s="15">
        <v>0</v>
      </c>
      <c r="Z269" s="15">
        <v>0</v>
      </c>
    </row>
    <row r="270" spans="1:26" ht="15.75" customHeight="1" x14ac:dyDescent="0.3">
      <c r="A270" s="2" t="s">
        <v>758</v>
      </c>
      <c r="B270" s="13" t="s">
        <v>655</v>
      </c>
      <c r="C270" s="13" t="s">
        <v>741</v>
      </c>
      <c r="D270" s="12" t="s">
        <v>60</v>
      </c>
      <c r="E270" s="13" t="s">
        <v>267</v>
      </c>
      <c r="F270" s="2">
        <v>8</v>
      </c>
      <c r="G270" s="15">
        <v>289</v>
      </c>
      <c r="H270" s="7">
        <f>L270*'114成績輸入與落點儀表板'!$B$2+M270*'114成績輸入與落點儀表板'!$B$3+N270*'114成績輸入與落點儀表板'!$B$4+O270*'114成績輸入與落點儀表板'!$B$5+P270*'114成績輸入與落點儀表板'!$B$6+Q270*'114成績輸入與落點儀表板'!$B$7+R270*'114成績輸入與落點儀表板'!$B$8+S270*'114成績輸入與落點儀表板'!$B$9+T270*'114成績輸入與落點儀表板'!$B$10+U270*'114成績輸入與落點儀表板'!$B$11+V270*'114成績輸入與落點儀表板'!$B$12+W270*'114成績輸入與落點儀表板'!$B$13+X270*'114成績輸入與落點儀表板'!$B$14+Y270*'114成績輸入與落點儀表板'!$B$15+Z270*'114成績輸入與落點儀表板'!$B$16</f>
        <v>0</v>
      </c>
      <c r="I270" s="8">
        <f t="shared" si="8"/>
        <v>-289</v>
      </c>
      <c r="J270" s="2" t="str">
        <f t="shared" si="9"/>
        <v>FAIL</v>
      </c>
      <c r="K270" s="17" t="str">
        <f>IF(AND(IF('114成績輸入與落點儀表板'!$C$2="必須採計",L270&gt;0,IF('114成績輸入與落點儀表板'!$C$2="不可採計",L270=0,TRUE)),IF('114成績輸入與落點儀表板'!$C$3="必須採計",M270&gt;0,IF('114成績輸入與落點儀表板'!$C$3="不可採計",M270=0,TRUE)),IF('114成績輸入與落點儀表板'!$C$4="必須採計",N270&gt;0,IF('114成績輸入與落點儀表板'!$C$4="不可採計",N270=0,TRUE)),IF('114成績輸入與落點儀表板'!$C$5="必須採計",O270&gt;0,IF('114成績輸入與落點儀表板'!$C$5="不可採計",O270=0,TRUE)),IF('114成績輸入與落點儀表板'!$C$6="必須採計",P270&gt;0,IF('114成績輸入與落點儀表板'!$C$6="不可採計",P270=0,TRUE)),IF('114成績輸入與落點儀表板'!$C$7="必須採計",Q270&gt;0,IF('114成績輸入與落點儀表板'!$C$7="不可採計",Q270=0,TRUE)),IF('114成績輸入與落點儀表板'!$C$8="必須採計",R270&gt;0,IF('114成績輸入與落點儀表板'!$C$8="不可採計",R270=0,TRUE)),IF('114成績輸入與落點儀表板'!$C$9="必須採計",S270&gt;0,IF('114成績輸入與落點儀表板'!$C$9="不可採計",S270=0,TRUE)),IF('114成績輸入與落點儀表板'!$C$10="必須採計",T270&gt;0,IF('114成績輸入與落點儀表板'!$C$10="不可採計",T270=0,TRUE)),IF('114成績輸入與落點儀表板'!$C$11="必須採計",U270&gt;0,IF('114成績輸入與落點儀表板'!$C$11="不可採計",U270=0,TRUE)),IF('114成績輸入與落點儀表板'!$C$12="必須採計",V270&gt;0,IF('114成績輸入與落點儀表板'!$C$12="不可採計",V270=0,TRUE)),IF('114成績輸入與落點儀表板'!$C$13="必須採計",W270&gt;0,IF('114成績輸入與落點儀表板'!$C$13="不可採計",W270=0,TRUE)),IF('114成績輸入與落點儀表板'!$C$14="必須採計",X270&gt;0,IF('114成績輸入與落點儀表板'!$C$14="不可採計",X270=0,TRUE)),IF('114成績輸入與落點儀表板'!$C$15="必須採計",Y270&gt;0,IF('114成績輸入與落點儀表板'!$C$15="不可採計",Y270=0,TRUE)),IF('114成績輸入與落點儀表板'!$C$16="必須採計",Z270&gt;0,IF('114成績輸入與落點儀表板'!$C$16="不可採計",Z270=0,TRUE))),"✅ 符合","❌ 不符合")</f>
        <v>✅ 符合</v>
      </c>
      <c r="L270" s="15">
        <v>1.5</v>
      </c>
      <c r="M270" s="15">
        <v>1.5</v>
      </c>
      <c r="N270" s="15">
        <v>0</v>
      </c>
      <c r="O270" s="15">
        <v>0</v>
      </c>
      <c r="P270" s="15">
        <v>0</v>
      </c>
      <c r="Q270" s="15">
        <v>1</v>
      </c>
      <c r="R270" s="15">
        <v>0</v>
      </c>
      <c r="S270" s="15">
        <v>0</v>
      </c>
      <c r="T270" s="15">
        <v>0</v>
      </c>
      <c r="U270" s="15">
        <v>1</v>
      </c>
      <c r="V270" s="15">
        <v>1</v>
      </c>
      <c r="W270" s="15">
        <v>0</v>
      </c>
      <c r="X270" s="15">
        <v>0</v>
      </c>
      <c r="Y270" s="15">
        <v>0</v>
      </c>
      <c r="Z270" s="15">
        <v>0</v>
      </c>
    </row>
    <row r="271" spans="1:26" ht="15.75" customHeight="1" x14ac:dyDescent="0.3">
      <c r="A271" s="2" t="s">
        <v>761</v>
      </c>
      <c r="B271" s="6" t="s">
        <v>655</v>
      </c>
      <c r="C271" s="6" t="s">
        <v>743</v>
      </c>
      <c r="D271" s="12" t="s">
        <v>60</v>
      </c>
      <c r="E271" s="13" t="s">
        <v>267</v>
      </c>
      <c r="F271" s="2">
        <v>7</v>
      </c>
      <c r="G271" s="15">
        <v>289</v>
      </c>
      <c r="H271" s="7">
        <f>L271*'114成績輸入與落點儀表板'!$B$2+M271*'114成績輸入與落點儀表板'!$B$3+N271*'114成績輸入與落點儀表板'!$B$4+O271*'114成績輸入與落點儀表板'!$B$5+P271*'114成績輸入與落點儀表板'!$B$6+Q271*'114成績輸入與落點儀表板'!$B$7+R271*'114成績輸入與落點儀表板'!$B$8+S271*'114成績輸入與落點儀表板'!$B$9+T271*'114成績輸入與落點儀表板'!$B$10+U271*'114成績輸入與落點儀表板'!$B$11+V271*'114成績輸入與落點儀表板'!$B$12+W271*'114成績輸入與落點儀表板'!$B$13+X271*'114成績輸入與落點儀表板'!$B$14+Y271*'114成績輸入與落點儀表板'!$B$15+Z271*'114成績輸入與落點儀表板'!$B$16</f>
        <v>0</v>
      </c>
      <c r="I271" s="8">
        <f t="shared" si="8"/>
        <v>-289</v>
      </c>
      <c r="J271" s="2" t="str">
        <f t="shared" si="9"/>
        <v>FAIL</v>
      </c>
      <c r="K271" s="17" t="str">
        <f>IF(AND(IF('114成績輸入與落點儀表板'!$C$2="必須採計",L271&gt;0,IF('114成績輸入與落點儀表板'!$C$2="不可採計",L271=0,TRUE)),IF('114成績輸入與落點儀表板'!$C$3="必須採計",M271&gt;0,IF('114成績輸入與落點儀表板'!$C$3="不可採計",M271=0,TRUE)),IF('114成績輸入與落點儀表板'!$C$4="必須採計",N271&gt;0,IF('114成績輸入與落點儀表板'!$C$4="不可採計",N271=0,TRUE)),IF('114成績輸入與落點儀表板'!$C$5="必須採計",O271&gt;0,IF('114成績輸入與落點儀表板'!$C$5="不可採計",O271=0,TRUE)),IF('114成績輸入與落點儀表板'!$C$6="必須採計",P271&gt;0,IF('114成績輸入與落點儀表板'!$C$6="不可採計",P271=0,TRUE)),IF('114成績輸入與落點儀表板'!$C$7="必須採計",Q271&gt;0,IF('114成績輸入與落點儀表板'!$C$7="不可採計",Q271=0,TRUE)),IF('114成績輸入與落點儀表板'!$C$8="必須採計",R271&gt;0,IF('114成績輸入與落點儀表板'!$C$8="不可採計",R271=0,TRUE)),IF('114成績輸入與落點儀表板'!$C$9="必須採計",S271&gt;0,IF('114成績輸入與落點儀表板'!$C$9="不可採計",S271=0,TRUE)),IF('114成績輸入與落點儀表板'!$C$10="必須採計",T271&gt;0,IF('114成績輸入與落點儀表板'!$C$10="不可採計",T271=0,TRUE)),IF('114成績輸入與落點儀表板'!$C$11="必須採計",U271&gt;0,IF('114成績輸入與落點儀表板'!$C$11="不可採計",U271=0,TRUE)),IF('114成績輸入與落點儀表板'!$C$12="必須採計",V271&gt;0,IF('114成績輸入與落點儀表板'!$C$12="不可採計",V271=0,TRUE)),IF('114成績輸入與落點儀表板'!$C$13="必須採計",W271&gt;0,IF('114成績輸入與落點儀表板'!$C$13="不可採計",W271=0,TRUE)),IF('114成績輸入與落點儀表板'!$C$14="必須採計",X271&gt;0,IF('114成績輸入與落點儀表板'!$C$14="不可採計",X271=0,TRUE)),IF('114成績輸入與落點儀表板'!$C$15="必須採計",Y271&gt;0,IF('114成績輸入與落點儀表板'!$C$15="不可採計",Y271=0,TRUE)),IF('114成績輸入與落點儀表板'!$C$16="必須採計",Z271&gt;0,IF('114成績輸入與落點儀表板'!$C$16="不可採計",Z271=0,TRUE))),"✅ 符合","❌ 不符合")</f>
        <v>✅ 符合</v>
      </c>
      <c r="L271" s="15">
        <v>1.5</v>
      </c>
      <c r="M271" s="15">
        <v>1.5</v>
      </c>
      <c r="N271" s="15">
        <v>0</v>
      </c>
      <c r="O271" s="15">
        <v>0</v>
      </c>
      <c r="P271" s="15">
        <v>0</v>
      </c>
      <c r="Q271" s="15">
        <v>1</v>
      </c>
      <c r="R271" s="15">
        <v>0</v>
      </c>
      <c r="S271" s="15">
        <v>0</v>
      </c>
      <c r="T271" s="15">
        <v>0</v>
      </c>
      <c r="U271" s="15">
        <v>1</v>
      </c>
      <c r="V271" s="15">
        <v>1</v>
      </c>
      <c r="W271" s="15">
        <v>0</v>
      </c>
      <c r="X271" s="15">
        <v>0</v>
      </c>
      <c r="Y271" s="15">
        <v>0</v>
      </c>
      <c r="Z271" s="15">
        <v>0</v>
      </c>
    </row>
    <row r="272" spans="1:26" ht="15.75" customHeight="1" x14ac:dyDescent="0.3">
      <c r="A272" s="2" t="s">
        <v>764</v>
      </c>
      <c r="B272" s="13" t="s">
        <v>655</v>
      </c>
      <c r="C272" s="13" t="s">
        <v>745</v>
      </c>
      <c r="D272" s="12" t="s">
        <v>227</v>
      </c>
      <c r="E272" s="13" t="s">
        <v>746</v>
      </c>
      <c r="F272" s="2">
        <v>5</v>
      </c>
      <c r="G272" s="15">
        <v>298.5</v>
      </c>
      <c r="H272" s="7">
        <f>L272*'114成績輸入與落點儀表板'!$B$2+M272*'114成績輸入與落點儀表板'!$B$3+N272*'114成績輸入與落點儀表板'!$B$4+O272*'114成績輸入與落點儀表板'!$B$5+P272*'114成績輸入與落點儀表板'!$B$6+Q272*'114成績輸入與落點儀表板'!$B$7+R272*'114成績輸入與落點儀表板'!$B$8+S272*'114成績輸入與落點儀表板'!$B$9+T272*'114成績輸入與落點儀表板'!$B$10+U272*'114成績輸入與落點儀表板'!$B$11+V272*'114成績輸入與落點儀表板'!$B$12+W272*'114成績輸入與落點儀表板'!$B$13+X272*'114成績輸入與落點儀表板'!$B$14+Y272*'114成績輸入與落點儀表板'!$B$15+Z272*'114成績輸入與落點儀表板'!$B$16</f>
        <v>0</v>
      </c>
      <c r="I272" s="8">
        <f t="shared" si="8"/>
        <v>-298.5</v>
      </c>
      <c r="J272" s="2" t="str">
        <f t="shared" si="9"/>
        <v>FAIL</v>
      </c>
      <c r="K272" s="17" t="str">
        <f>IF(AND(IF('114成績輸入與落點儀表板'!$C$2="必須採計",L272&gt;0,IF('114成績輸入與落點儀表板'!$C$2="不可採計",L272=0,TRUE)),IF('114成績輸入與落點儀表板'!$C$3="必須採計",M272&gt;0,IF('114成績輸入與落點儀表板'!$C$3="不可採計",M272=0,TRUE)),IF('114成績輸入與落點儀表板'!$C$4="必須採計",N272&gt;0,IF('114成績輸入與落點儀表板'!$C$4="不可採計",N272=0,TRUE)),IF('114成績輸入與落點儀表板'!$C$5="必須採計",O272&gt;0,IF('114成績輸入與落點儀表板'!$C$5="不可採計",O272=0,TRUE)),IF('114成績輸入與落點儀表板'!$C$6="必須採計",P272&gt;0,IF('114成績輸入與落點儀表板'!$C$6="不可採計",P272=0,TRUE)),IF('114成績輸入與落點儀表板'!$C$7="必須採計",Q272&gt;0,IF('114成績輸入與落點儀表板'!$C$7="不可採計",Q272=0,TRUE)),IF('114成績輸入與落點儀表板'!$C$8="必須採計",R272&gt;0,IF('114成績輸入與落點儀表板'!$C$8="不可採計",R272=0,TRUE)),IF('114成績輸入與落點儀表板'!$C$9="必須採計",S272&gt;0,IF('114成績輸入與落點儀表板'!$C$9="不可採計",S272=0,TRUE)),IF('114成績輸入與落點儀表板'!$C$10="必須採計",T272&gt;0,IF('114成績輸入與落點儀表板'!$C$10="不可採計",T272=0,TRUE)),IF('114成績輸入與落點儀表板'!$C$11="必須採計",U272&gt;0,IF('114成績輸入與落點儀表板'!$C$11="不可採計",U272=0,TRUE)),IF('114成績輸入與落點儀表板'!$C$12="必須採計",V272&gt;0,IF('114成績輸入與落點儀表板'!$C$12="不可採計",V272=0,TRUE)),IF('114成績輸入與落點儀表板'!$C$13="必須採計",W272&gt;0,IF('114成績輸入與落點儀表板'!$C$13="不可採計",W272=0,TRUE)),IF('114成績輸入與落點儀表板'!$C$14="必須採計",X272&gt;0,IF('114成績輸入與落點儀表板'!$C$14="不可採計",X272=0,TRUE)),IF('114成績輸入與落點儀表板'!$C$15="必須採計",Y272&gt;0,IF('114成績輸入與落點儀表板'!$C$15="不可採計",Y272=0,TRUE)),IF('114成績輸入與落點儀表板'!$C$16="必須採計",Z272&gt;0,IF('114成績輸入與落點儀表板'!$C$16="不可採計",Z272=0,TRUE))),"✅ 符合","❌ 不符合")</f>
        <v>✅ 符合</v>
      </c>
      <c r="L272" s="15">
        <v>1.5</v>
      </c>
      <c r="M272" s="15">
        <v>1.5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1</v>
      </c>
      <c r="V272" s="15">
        <v>1</v>
      </c>
      <c r="W272" s="15">
        <v>1</v>
      </c>
      <c r="X272" s="15">
        <v>0</v>
      </c>
      <c r="Y272" s="15">
        <v>0</v>
      </c>
      <c r="Z272" s="15">
        <v>0</v>
      </c>
    </row>
    <row r="273" spans="1:26" ht="15.75" customHeight="1" x14ac:dyDescent="0.3">
      <c r="A273" s="2" t="s">
        <v>767</v>
      </c>
      <c r="B273" s="13" t="s">
        <v>655</v>
      </c>
      <c r="C273" s="13" t="s">
        <v>748</v>
      </c>
      <c r="D273" s="12" t="s">
        <v>227</v>
      </c>
      <c r="E273" s="13" t="s">
        <v>746</v>
      </c>
      <c r="F273" s="2">
        <v>5</v>
      </c>
      <c r="G273" s="15">
        <v>300</v>
      </c>
      <c r="H273" s="7">
        <f>L273*'114成績輸入與落點儀表板'!$B$2+M273*'114成績輸入與落點儀表板'!$B$3+N273*'114成績輸入與落點儀表板'!$B$4+O273*'114成績輸入與落點儀表板'!$B$5+P273*'114成績輸入與落點儀表板'!$B$6+Q273*'114成績輸入與落點儀表板'!$B$7+R273*'114成績輸入與落點儀表板'!$B$8+S273*'114成績輸入與落點儀表板'!$B$9+T273*'114成績輸入與落點儀表板'!$B$10+U273*'114成績輸入與落點儀表板'!$B$11+V273*'114成績輸入與落點儀表板'!$B$12+W273*'114成績輸入與落點儀表板'!$B$13+X273*'114成績輸入與落點儀表板'!$B$14+Y273*'114成績輸入與落點儀表板'!$B$15+Z273*'114成績輸入與落點儀表板'!$B$16</f>
        <v>0</v>
      </c>
      <c r="I273" s="8">
        <f t="shared" si="8"/>
        <v>-300</v>
      </c>
      <c r="J273" s="2" t="str">
        <f t="shared" si="9"/>
        <v>FAIL</v>
      </c>
      <c r="K273" s="17" t="str">
        <f>IF(AND(IF('114成績輸入與落點儀表板'!$C$2="必須採計",L273&gt;0,IF('114成績輸入與落點儀表板'!$C$2="不可採計",L273=0,TRUE)),IF('114成績輸入與落點儀表板'!$C$3="必須採計",M273&gt;0,IF('114成績輸入與落點儀表板'!$C$3="不可採計",M273=0,TRUE)),IF('114成績輸入與落點儀表板'!$C$4="必須採計",N273&gt;0,IF('114成績輸入與落點儀表板'!$C$4="不可採計",N273=0,TRUE)),IF('114成績輸入與落點儀表板'!$C$5="必須採計",O273&gt;0,IF('114成績輸入與落點儀表板'!$C$5="不可採計",O273=0,TRUE)),IF('114成績輸入與落點儀表板'!$C$6="必須採計",P273&gt;0,IF('114成績輸入與落點儀表板'!$C$6="不可採計",P273=0,TRUE)),IF('114成績輸入與落點儀表板'!$C$7="必須採計",Q273&gt;0,IF('114成績輸入與落點儀表板'!$C$7="不可採計",Q273=0,TRUE)),IF('114成績輸入與落點儀表板'!$C$8="必須採計",R273&gt;0,IF('114成績輸入與落點儀表板'!$C$8="不可採計",R273=0,TRUE)),IF('114成績輸入與落點儀表板'!$C$9="必須採計",S273&gt;0,IF('114成績輸入與落點儀表板'!$C$9="不可採計",S273=0,TRUE)),IF('114成績輸入與落點儀表板'!$C$10="必須採計",T273&gt;0,IF('114成績輸入與落點儀表板'!$C$10="不可採計",T273=0,TRUE)),IF('114成績輸入與落點儀表板'!$C$11="必須採計",U273&gt;0,IF('114成績輸入與落點儀表板'!$C$11="不可採計",U273=0,TRUE)),IF('114成績輸入與落點儀表板'!$C$12="必須採計",V273&gt;0,IF('114成績輸入與落點儀表板'!$C$12="不可採計",V273=0,TRUE)),IF('114成績輸入與落點儀表板'!$C$13="必須採計",W273&gt;0,IF('114成績輸入與落點儀表板'!$C$13="不可採計",W273=0,TRUE)),IF('114成績輸入與落點儀表板'!$C$14="必須採計",X273&gt;0,IF('114成績輸入與落點儀表板'!$C$14="不可採計",X273=0,TRUE)),IF('114成績輸入與落點儀表板'!$C$15="必須採計",Y273&gt;0,IF('114成績輸入與落點儀表板'!$C$15="不可採計",Y273=0,TRUE)),IF('114成績輸入與落點儀表板'!$C$16="必須採計",Z273&gt;0,IF('114成績輸入與落點儀表板'!$C$16="不可採計",Z273=0,TRUE))),"✅ 符合","❌ 不符合")</f>
        <v>✅ 符合</v>
      </c>
      <c r="L273" s="15">
        <v>1.5</v>
      </c>
      <c r="M273" s="15">
        <v>1.5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1</v>
      </c>
      <c r="V273" s="15">
        <v>1</v>
      </c>
      <c r="W273" s="15">
        <v>1</v>
      </c>
      <c r="X273" s="15">
        <v>0</v>
      </c>
      <c r="Y273" s="15">
        <v>0</v>
      </c>
      <c r="Z273" s="15">
        <v>0</v>
      </c>
    </row>
    <row r="274" spans="1:26" ht="15.75" customHeight="1" x14ac:dyDescent="0.3">
      <c r="A274" s="2" t="s">
        <v>768</v>
      </c>
      <c r="B274" s="13" t="s">
        <v>655</v>
      </c>
      <c r="C274" s="13" t="s">
        <v>750</v>
      </c>
      <c r="D274" s="12" t="s">
        <v>227</v>
      </c>
      <c r="E274" s="13" t="s">
        <v>746</v>
      </c>
      <c r="F274" s="2">
        <v>6</v>
      </c>
      <c r="G274" s="15">
        <v>296</v>
      </c>
      <c r="H274" s="7">
        <f>L274*'114成績輸入與落點儀表板'!$B$2+M274*'114成績輸入與落點儀表板'!$B$3+N274*'114成績輸入與落點儀表板'!$B$4+O274*'114成績輸入與落點儀表板'!$B$5+P274*'114成績輸入與落點儀表板'!$B$6+Q274*'114成績輸入與落點儀表板'!$B$7+R274*'114成績輸入與落點儀表板'!$B$8+S274*'114成績輸入與落點儀表板'!$B$9+T274*'114成績輸入與落點儀表板'!$B$10+U274*'114成績輸入與落點儀表板'!$B$11+V274*'114成績輸入與落點儀表板'!$B$12+W274*'114成績輸入與落點儀表板'!$B$13+X274*'114成績輸入與落點儀表板'!$B$14+Y274*'114成績輸入與落點儀表板'!$B$15+Z274*'114成績輸入與落點儀表板'!$B$16</f>
        <v>0</v>
      </c>
      <c r="I274" s="8">
        <f t="shared" si="8"/>
        <v>-296</v>
      </c>
      <c r="J274" s="2" t="str">
        <f t="shared" si="9"/>
        <v>FAIL</v>
      </c>
      <c r="K274" s="17" t="str">
        <f>IF(AND(IF('114成績輸入與落點儀表板'!$C$2="必須採計",L274&gt;0,IF('114成績輸入與落點儀表板'!$C$2="不可採計",L274=0,TRUE)),IF('114成績輸入與落點儀表板'!$C$3="必須採計",M274&gt;0,IF('114成績輸入與落點儀表板'!$C$3="不可採計",M274=0,TRUE)),IF('114成績輸入與落點儀表板'!$C$4="必須採計",N274&gt;0,IF('114成績輸入與落點儀表板'!$C$4="不可採計",N274=0,TRUE)),IF('114成績輸入與落點儀表板'!$C$5="必須採計",O274&gt;0,IF('114成績輸入與落點儀表板'!$C$5="不可採計",O274=0,TRUE)),IF('114成績輸入與落點儀表板'!$C$6="必須採計",P274&gt;0,IF('114成績輸入與落點儀表板'!$C$6="不可採計",P274=0,TRUE)),IF('114成績輸入與落點儀表板'!$C$7="必須採計",Q274&gt;0,IF('114成績輸入與落點儀表板'!$C$7="不可採計",Q274=0,TRUE)),IF('114成績輸入與落點儀表板'!$C$8="必須採計",R274&gt;0,IF('114成績輸入與落點儀表板'!$C$8="不可採計",R274=0,TRUE)),IF('114成績輸入與落點儀表板'!$C$9="必須採計",S274&gt;0,IF('114成績輸入與落點儀表板'!$C$9="不可採計",S274=0,TRUE)),IF('114成績輸入與落點儀表板'!$C$10="必須採計",T274&gt;0,IF('114成績輸入與落點儀表板'!$C$10="不可採計",T274=0,TRUE)),IF('114成績輸入與落點儀表板'!$C$11="必須採計",U274&gt;0,IF('114成績輸入與落點儀表板'!$C$11="不可採計",U274=0,TRUE)),IF('114成績輸入與落點儀表板'!$C$12="必須採計",V274&gt;0,IF('114成績輸入與落點儀表板'!$C$12="不可採計",V274=0,TRUE)),IF('114成績輸入與落點儀表板'!$C$13="必須採計",W274&gt;0,IF('114成績輸入與落點儀表板'!$C$13="不可採計",W274=0,TRUE)),IF('114成績輸入與落點儀表板'!$C$14="必須採計",X274&gt;0,IF('114成績輸入與落點儀表板'!$C$14="不可採計",X274=0,TRUE)),IF('114成績輸入與落點儀表板'!$C$15="必須採計",Y274&gt;0,IF('114成績輸入與落點儀表板'!$C$15="不可採計",Y274=0,TRUE)),IF('114成績輸入與落點儀表板'!$C$16="必須採計",Z274&gt;0,IF('114成績輸入與落點儀表板'!$C$16="不可採計",Z274=0,TRUE))),"✅ 符合","❌ 不符合")</f>
        <v>✅ 符合</v>
      </c>
      <c r="L274" s="15">
        <v>1.5</v>
      </c>
      <c r="M274" s="15">
        <v>1.5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  <c r="T274" s="15">
        <v>0</v>
      </c>
      <c r="U274" s="15">
        <v>1</v>
      </c>
      <c r="V274" s="15">
        <v>1</v>
      </c>
      <c r="W274" s="15">
        <v>1</v>
      </c>
      <c r="X274" s="15">
        <v>0</v>
      </c>
      <c r="Y274" s="15">
        <v>0</v>
      </c>
      <c r="Z274" s="15">
        <v>0</v>
      </c>
    </row>
    <row r="275" spans="1:26" ht="15.75" customHeight="1" x14ac:dyDescent="0.3">
      <c r="A275" s="2" t="s">
        <v>771</v>
      </c>
      <c r="B275" s="13" t="s">
        <v>655</v>
      </c>
      <c r="C275" s="13" t="s">
        <v>400</v>
      </c>
      <c r="D275" s="12" t="s">
        <v>113</v>
      </c>
      <c r="E275" s="13" t="s">
        <v>752</v>
      </c>
      <c r="F275" s="2">
        <v>111</v>
      </c>
      <c r="G275" s="15">
        <v>309</v>
      </c>
      <c r="H275" s="7">
        <f>L275*'114成績輸入與落點儀表板'!$B$2+M275*'114成績輸入與落點儀表板'!$B$3+N275*'114成績輸入與落點儀表板'!$B$4+O275*'114成績輸入與落點儀表板'!$B$5+P275*'114成績輸入與落點儀表板'!$B$6+Q275*'114成績輸入與落點儀表板'!$B$7+R275*'114成績輸入與落點儀表板'!$B$8+S275*'114成績輸入與落點儀表板'!$B$9+T275*'114成績輸入與落點儀表板'!$B$10+U275*'114成績輸入與落點儀表板'!$B$11+V275*'114成績輸入與落點儀表板'!$B$12+W275*'114成績輸入與落點儀表板'!$B$13+X275*'114成績輸入與落點儀表板'!$B$14+Y275*'114成績輸入與落點儀表板'!$B$15+Z275*'114成績輸入與落點儀表板'!$B$16</f>
        <v>0</v>
      </c>
      <c r="I275" s="8">
        <f t="shared" si="8"/>
        <v>-309</v>
      </c>
      <c r="J275" s="2" t="str">
        <f t="shared" si="9"/>
        <v>FAIL</v>
      </c>
      <c r="K275" s="17" t="str">
        <f>IF(AND(IF('114成績輸入與落點儀表板'!$C$2="必須採計",L275&gt;0,IF('114成績輸入與落點儀表板'!$C$2="不可採計",L275=0,TRUE)),IF('114成績輸入與落點儀表板'!$C$3="必須採計",M275&gt;0,IF('114成績輸入與落點儀表板'!$C$3="不可採計",M275=0,TRUE)),IF('114成績輸入與落點儀表板'!$C$4="必須採計",N275&gt;0,IF('114成績輸入與落點儀表板'!$C$4="不可採計",N275=0,TRUE)),IF('114成績輸入與落點儀表板'!$C$5="必須採計",O275&gt;0,IF('114成績輸入與落點儀表板'!$C$5="不可採計",O275=0,TRUE)),IF('114成績輸入與落點儀表板'!$C$6="必須採計",P275&gt;0,IF('114成績輸入與落點儀表板'!$C$6="不可採計",P275=0,TRUE)),IF('114成績輸入與落點儀表板'!$C$7="必須採計",Q275&gt;0,IF('114成績輸入與落點儀表板'!$C$7="不可採計",Q275=0,TRUE)),IF('114成績輸入與落點儀表板'!$C$8="必須採計",R275&gt;0,IF('114成績輸入與落點儀表板'!$C$8="不可採計",R275=0,TRUE)),IF('114成績輸入與落點儀表板'!$C$9="必須採計",S275&gt;0,IF('114成績輸入與落點儀表板'!$C$9="不可採計",S275=0,TRUE)),IF('114成績輸入與落點儀表板'!$C$10="必須採計",T275&gt;0,IF('114成績輸入與落點儀表板'!$C$10="不可採計",T275=0,TRUE)),IF('114成績輸入與落點儀表板'!$C$11="必須採計",U275&gt;0,IF('114成績輸入與落點儀表板'!$C$11="不可採計",U275=0,TRUE)),IF('114成績輸入與落點儀表板'!$C$12="必須採計",V275&gt;0,IF('114成績輸入與落點儀表板'!$C$12="不可採計",V275=0,TRUE)),IF('114成績輸入與落點儀表板'!$C$13="必須採計",W275&gt;0,IF('114成績輸入與落點儀表板'!$C$13="不可採計",W275=0,TRUE)),IF('114成績輸入與落點儀表板'!$C$14="必須採計",X275&gt;0,IF('114成績輸入與落點儀表板'!$C$14="不可採計",X275=0,TRUE)),IF('114成績輸入與落點儀表板'!$C$15="必須採計",Y275&gt;0,IF('114成績輸入與落點儀表板'!$C$15="不可採計",Y275=0,TRUE)),IF('114成績輸入與落點儀表板'!$C$16="必須採計",Z275&gt;0,IF('114成績輸入與落點儀表板'!$C$16="不可採計",Z275=0,TRUE))),"✅ 符合","❌ 不符合")</f>
        <v>✅ 符合</v>
      </c>
      <c r="L275" s="15">
        <v>1</v>
      </c>
      <c r="M275" s="15">
        <v>2</v>
      </c>
      <c r="N275" s="15">
        <v>0</v>
      </c>
      <c r="O275" s="15">
        <v>0</v>
      </c>
      <c r="P275" s="15">
        <v>0</v>
      </c>
      <c r="Q275" s="15">
        <v>1</v>
      </c>
      <c r="R275" s="15">
        <v>0</v>
      </c>
      <c r="S275" s="15">
        <v>0</v>
      </c>
      <c r="T275" s="15">
        <v>0</v>
      </c>
      <c r="U275" s="15">
        <v>1</v>
      </c>
      <c r="V275" s="15">
        <v>0</v>
      </c>
      <c r="W275" s="15">
        <v>1</v>
      </c>
      <c r="X275" s="15">
        <v>0</v>
      </c>
      <c r="Y275" s="15">
        <v>0</v>
      </c>
      <c r="Z275" s="15">
        <v>0</v>
      </c>
    </row>
    <row r="276" spans="1:26" ht="15.75" customHeight="1" x14ac:dyDescent="0.3">
      <c r="A276" s="2" t="s">
        <v>774</v>
      </c>
      <c r="B276" s="13" t="s">
        <v>655</v>
      </c>
      <c r="C276" s="13" t="s">
        <v>754</v>
      </c>
      <c r="D276" s="12" t="s">
        <v>86</v>
      </c>
      <c r="E276" s="13" t="s">
        <v>755</v>
      </c>
      <c r="F276" s="2">
        <v>24</v>
      </c>
      <c r="G276" s="15">
        <v>207</v>
      </c>
      <c r="H276" s="7">
        <f>L276*'114成績輸入與落點儀表板'!$B$2+M276*'114成績輸入與落點儀表板'!$B$3+N276*'114成績輸入與落點儀表板'!$B$4+O276*'114成績輸入與落點儀表板'!$B$5+P276*'114成績輸入與落點儀表板'!$B$6+Q276*'114成績輸入與落點儀表板'!$B$7+R276*'114成績輸入與落點儀表板'!$B$8+S276*'114成績輸入與落點儀表板'!$B$9+T276*'114成績輸入與落點儀表板'!$B$10+U276*'114成績輸入與落點儀表板'!$B$11+V276*'114成績輸入與落點儀表板'!$B$12+W276*'114成績輸入與落點儀表板'!$B$13+X276*'114成績輸入與落點儀表板'!$B$14+Y276*'114成績輸入與落點儀表板'!$B$15+Z276*'114成績輸入與落點儀表板'!$B$16</f>
        <v>0</v>
      </c>
      <c r="I276" s="8">
        <f t="shared" si="8"/>
        <v>-207</v>
      </c>
      <c r="J276" s="2" t="str">
        <f t="shared" si="9"/>
        <v>FAIL</v>
      </c>
      <c r="K276" s="17" t="str">
        <f>IF(AND(IF('114成績輸入與落點儀表板'!$C$2="必須採計",L276&gt;0,IF('114成績輸入與落點儀表板'!$C$2="不可採計",L276=0,TRUE)),IF('114成績輸入與落點儀表板'!$C$3="必須採計",M276&gt;0,IF('114成績輸入與落點儀表板'!$C$3="不可採計",M276=0,TRUE)),IF('114成績輸入與落點儀表板'!$C$4="必須採計",N276&gt;0,IF('114成績輸入與落點儀表板'!$C$4="不可採計",N276=0,TRUE)),IF('114成績輸入與落點儀表板'!$C$5="必須採計",O276&gt;0,IF('114成績輸入與落點儀表板'!$C$5="不可採計",O276=0,TRUE)),IF('114成績輸入與落點儀表板'!$C$6="必須採計",P276&gt;0,IF('114成績輸入與落點儀表板'!$C$6="不可採計",P276=0,TRUE)),IF('114成績輸入與落點儀表板'!$C$7="必須採計",Q276&gt;0,IF('114成績輸入與落點儀表板'!$C$7="不可採計",Q276=0,TRUE)),IF('114成績輸入與落點儀表板'!$C$8="必須採計",R276&gt;0,IF('114成績輸入與落點儀表板'!$C$8="不可採計",R276=0,TRUE)),IF('114成績輸入與落點儀表板'!$C$9="必須採計",S276&gt;0,IF('114成績輸入與落點儀表板'!$C$9="不可採計",S276=0,TRUE)),IF('114成績輸入與落點儀表板'!$C$10="必須採計",T276&gt;0,IF('114成績輸入與落點儀表板'!$C$10="不可採計",T276=0,TRUE)),IF('114成績輸入與落點儀表板'!$C$11="必須採計",U276&gt;0,IF('114成績輸入與落點儀表板'!$C$11="不可採計",U276=0,TRUE)),IF('114成績輸入與落點儀表板'!$C$12="必須採計",V276&gt;0,IF('114成績輸入與落點儀表板'!$C$12="不可採計",V276=0,TRUE)),IF('114成績輸入與落點儀表板'!$C$13="必須採計",W276&gt;0,IF('114成績輸入與落點儀表板'!$C$13="不可採計",W276=0,TRUE)),IF('114成績輸入與落點儀表板'!$C$14="必須採計",X276&gt;0,IF('114成績輸入與落點儀表板'!$C$14="不可採計",X276=0,TRUE)),IF('114成績輸入與落點儀表板'!$C$15="必須採計",Y276&gt;0,IF('114成績輸入與落點儀表板'!$C$15="不可採計",Y276=0,TRUE)),IF('114成績輸入與落點儀表板'!$C$16="必須採計",Z276&gt;0,IF('114成績輸入與落點儀表板'!$C$16="不可採計",Z276=0,TRUE))),"✅ 符合","❌ 不符合")</f>
        <v>❌ 不符合</v>
      </c>
      <c r="L276" s="15">
        <v>0</v>
      </c>
      <c r="M276" s="15">
        <v>1</v>
      </c>
      <c r="N276" s="15">
        <v>2</v>
      </c>
      <c r="O276" s="15">
        <v>0</v>
      </c>
      <c r="P276" s="15">
        <v>0</v>
      </c>
      <c r="Q276" s="15">
        <v>0</v>
      </c>
      <c r="R276" s="15">
        <v>1</v>
      </c>
      <c r="S276" s="15">
        <v>1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</row>
    <row r="277" spans="1:26" ht="15.75" customHeight="1" x14ac:dyDescent="0.3">
      <c r="A277" s="2" t="s">
        <v>776</v>
      </c>
      <c r="B277" s="13" t="s">
        <v>655</v>
      </c>
      <c r="C277" s="13" t="s">
        <v>98</v>
      </c>
      <c r="D277" s="12" t="s">
        <v>99</v>
      </c>
      <c r="E277" s="13" t="s">
        <v>5807</v>
      </c>
      <c r="F277" s="2">
        <v>20</v>
      </c>
      <c r="G277" s="15">
        <v>155</v>
      </c>
      <c r="H277" s="7">
        <f>L277*'114成績輸入與落點儀表板'!$B$2+M277*'114成績輸入與落點儀表板'!$B$3+N277*'114成績輸入與落點儀表板'!$B$4+O277*'114成績輸入與落點儀表板'!$B$5+P277*'114成績輸入與落點儀表板'!$B$6+Q277*'114成績輸入與落點儀表板'!$B$7+R277*'114成績輸入與落點儀表板'!$B$8+S277*'114成績輸入與落點儀表板'!$B$9+T277*'114成績輸入與落點儀表板'!$B$10+U277*'114成績輸入與落點儀表板'!$B$11+V277*'114成績輸入與落點儀表板'!$B$12+W277*'114成績輸入與落點儀表板'!$B$13+X277*'114成績輸入與落點儀表板'!$B$14+Y277*'114成績輸入與落點儀表板'!$B$15+Z277*'114成績輸入與落點儀表板'!$B$16</f>
        <v>0</v>
      </c>
      <c r="I277" s="8">
        <f t="shared" si="8"/>
        <v>-155</v>
      </c>
      <c r="J277" s="2" t="str">
        <f t="shared" si="9"/>
        <v>FAIL</v>
      </c>
      <c r="K277" s="17" t="str">
        <f>IF(AND(IF('114成績輸入與落點儀表板'!$C$2="必須採計",L277&gt;0,IF('114成績輸入與落點儀表板'!$C$2="不可採計",L277=0,TRUE)),IF('114成績輸入與落點儀表板'!$C$3="必須採計",M277&gt;0,IF('114成績輸入與落點儀表板'!$C$3="不可採計",M277=0,TRUE)),IF('114成績輸入與落點儀表板'!$C$4="必須採計",N277&gt;0,IF('114成績輸入與落點儀表板'!$C$4="不可採計",N277=0,TRUE)),IF('114成績輸入與落點儀表板'!$C$5="必須採計",O277&gt;0,IF('114成績輸入與落點儀表板'!$C$5="不可採計",O277=0,TRUE)),IF('114成績輸入與落點儀表板'!$C$6="必須採計",P277&gt;0,IF('114成績輸入與落點儀表板'!$C$6="不可採計",P277=0,TRUE)),IF('114成績輸入與落點儀表板'!$C$7="必須採計",Q277&gt;0,IF('114成績輸入與落點儀表板'!$C$7="不可採計",Q277=0,TRUE)),IF('114成績輸入與落點儀表板'!$C$8="必須採計",R277&gt;0,IF('114成績輸入與落點儀表板'!$C$8="不可採計",R277=0,TRUE)),IF('114成績輸入與落點儀表板'!$C$9="必須採計",S277&gt;0,IF('114成績輸入與落點儀表板'!$C$9="不可採計",S277=0,TRUE)),IF('114成績輸入與落點儀表板'!$C$10="必須採計",T277&gt;0,IF('114成績輸入與落點儀表板'!$C$10="不可採計",T277=0,TRUE)),IF('114成績輸入與落點儀表板'!$C$11="必須採計",U277&gt;0,IF('114成績輸入與落點儀表板'!$C$11="不可採計",U277=0,TRUE)),IF('114成績輸入與落點儀表板'!$C$12="必須採計",V277&gt;0,IF('114成績輸入與落點儀表板'!$C$12="不可採計",V277=0,TRUE)),IF('114成績輸入與落點儀表板'!$C$13="必須採計",W277&gt;0,IF('114成績輸入與落點儀表板'!$C$13="不可採計",W277=0,TRUE)),IF('114成績輸入與落點儀表板'!$C$14="必須採計",X277&gt;0,IF('114成績輸入與落點儀表板'!$C$14="不可採計",X277=0,TRUE)),IF('114成績輸入與落點儀表板'!$C$15="必須採計",Y277&gt;0,IF('114成績輸入與落點儀表板'!$C$15="不可採計",Y277=0,TRUE)),IF('114成績輸入與落點儀表板'!$C$16="必須採計",Z277&gt;0,IF('114成績輸入與落點儀表板'!$C$16="不可採計",Z277=0,TRUE))),"✅ 符合","❌ 不符合")</f>
        <v>✅ 符合</v>
      </c>
      <c r="L277" s="15">
        <v>1</v>
      </c>
      <c r="M277" s="15">
        <v>1.25</v>
      </c>
      <c r="N277" s="15">
        <v>1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</row>
    <row r="278" spans="1:26" ht="15.75" customHeight="1" x14ac:dyDescent="0.3">
      <c r="A278" s="2" t="s">
        <v>779</v>
      </c>
      <c r="B278" s="13" t="s">
        <v>655</v>
      </c>
      <c r="C278" s="13" t="s">
        <v>759</v>
      </c>
      <c r="D278" s="12" t="s">
        <v>73</v>
      </c>
      <c r="E278" s="13" t="s">
        <v>760</v>
      </c>
      <c r="F278" s="2">
        <v>15</v>
      </c>
      <c r="G278" s="15">
        <v>254.75</v>
      </c>
      <c r="H278" s="7">
        <f>L278*'114成績輸入與落點儀表板'!$B$2+M278*'114成績輸入與落點儀表板'!$B$3+N278*'114成績輸入與落點儀表板'!$B$4+O278*'114成績輸入與落點儀表板'!$B$5+P278*'114成績輸入與落點儀表板'!$B$6+Q278*'114成績輸入與落點儀表板'!$B$7+R278*'114成績輸入與落點儀表板'!$B$8+S278*'114成績輸入與落點儀表板'!$B$9+T278*'114成績輸入與落點儀表板'!$B$10+U278*'114成績輸入與落點儀表板'!$B$11+V278*'114成績輸入與落點儀表板'!$B$12+W278*'114成績輸入與落點儀表板'!$B$13+X278*'114成績輸入與落點儀表板'!$B$14+Y278*'114成績輸入與落點儀表板'!$B$15+Z278*'114成績輸入與落點儀表板'!$B$16</f>
        <v>0</v>
      </c>
      <c r="I278" s="8">
        <f t="shared" si="8"/>
        <v>-254.75</v>
      </c>
      <c r="J278" s="2" t="str">
        <f t="shared" si="9"/>
        <v>FAIL</v>
      </c>
      <c r="K278" s="17" t="str">
        <f>IF(AND(IF('114成績輸入與落點儀表板'!$C$2="必須採計",L278&gt;0,IF('114成績輸入與落點儀表板'!$C$2="不可採計",L278=0,TRUE)),IF('114成績輸入與落點儀表板'!$C$3="必須採計",M278&gt;0,IF('114成績輸入與落點儀表板'!$C$3="不可採計",M278=0,TRUE)),IF('114成績輸入與落點儀表板'!$C$4="必須採計",N278&gt;0,IF('114成績輸入與落點儀表板'!$C$4="不可採計",N278=0,TRUE)),IF('114成績輸入與落點儀表板'!$C$5="必須採計",O278&gt;0,IF('114成績輸入與落點儀表板'!$C$5="不可採計",O278=0,TRUE)),IF('114成績輸入與落點儀表板'!$C$6="必須採計",P278&gt;0,IF('114成績輸入與落點儀表板'!$C$6="不可採計",P278=0,TRUE)),IF('114成績輸入與落點儀表板'!$C$7="必須採計",Q278&gt;0,IF('114成績輸入與落點儀表板'!$C$7="不可採計",Q278=0,TRUE)),IF('114成績輸入與落點儀表板'!$C$8="必須採計",R278&gt;0,IF('114成績輸入與落點儀表板'!$C$8="不可採計",R278=0,TRUE)),IF('114成績輸入與落點儀表板'!$C$9="必須採計",S278&gt;0,IF('114成績輸入與落點儀表板'!$C$9="不可採計",S278=0,TRUE)),IF('114成績輸入與落點儀表板'!$C$10="必須採計",T278&gt;0,IF('114成績輸入與落點儀表板'!$C$10="不可採計",T278=0,TRUE)),IF('114成績輸入與落點儀表板'!$C$11="必須採計",U278&gt;0,IF('114成績輸入與落點儀表板'!$C$11="不可採計",U278=0,TRUE)),IF('114成績輸入與落點儀表板'!$C$12="必須採計",V278&gt;0,IF('114成績輸入與落點儀表板'!$C$12="不可採計",V278=0,TRUE)),IF('114成績輸入與落點儀表板'!$C$13="必須採計",W278&gt;0,IF('114成績輸入與落點儀表板'!$C$13="不可採計",W278=0,TRUE)),IF('114成績輸入與落點儀表板'!$C$14="必須採計",X278&gt;0,IF('114成績輸入與落點儀表板'!$C$14="不可採計",X278=0,TRUE)),IF('114成績輸入與落點儀表板'!$C$15="必須採計",Y278&gt;0,IF('114成績輸入與落點儀表板'!$C$15="不可採計",Y278=0,TRUE)),IF('114成績輸入與落點儀表板'!$C$16="必須採計",Z278&gt;0,IF('114成績輸入與落點儀表板'!$C$16="不可採計",Z278=0,TRUE))),"✅ 符合","❌ 不符合")</f>
        <v>✅ 符合</v>
      </c>
      <c r="L278" s="15">
        <v>1</v>
      </c>
      <c r="M278" s="15">
        <v>1.25</v>
      </c>
      <c r="N278" s="15">
        <v>1.25</v>
      </c>
      <c r="O278" s="15">
        <v>0</v>
      </c>
      <c r="P278" s="15">
        <v>0</v>
      </c>
      <c r="Q278" s="15">
        <v>0</v>
      </c>
      <c r="R278" s="15">
        <v>1</v>
      </c>
      <c r="S278" s="15">
        <v>1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</row>
    <row r="279" spans="1:26" ht="15.75" customHeight="1" x14ac:dyDescent="0.3">
      <c r="A279" s="2" t="s">
        <v>781</v>
      </c>
      <c r="B279" s="13" t="s">
        <v>655</v>
      </c>
      <c r="C279" s="13" t="s">
        <v>4149</v>
      </c>
      <c r="D279" s="12" t="s">
        <v>73</v>
      </c>
      <c r="E279" s="13" t="s">
        <v>5808</v>
      </c>
      <c r="F279" s="2">
        <v>11</v>
      </c>
      <c r="G279" s="15">
        <v>211</v>
      </c>
      <c r="H279" s="7">
        <f>L279*'114成績輸入與落點儀表板'!$B$2+M279*'114成績輸入與落點儀表板'!$B$3+N279*'114成績輸入與落點儀表板'!$B$4+O279*'114成績輸入與落點儀表板'!$B$5+P279*'114成績輸入與落點儀表板'!$B$6+Q279*'114成績輸入與落點儀表板'!$B$7+R279*'114成績輸入與落點儀表板'!$B$8+S279*'114成績輸入與落點儀表板'!$B$9+T279*'114成績輸入與落點儀表板'!$B$10+U279*'114成績輸入與落點儀表板'!$B$11+V279*'114成績輸入與落點儀表板'!$B$12+W279*'114成績輸入與落點儀表板'!$B$13+X279*'114成績輸入與落點儀表板'!$B$14+Y279*'114成績輸入與落點儀表板'!$B$15+Z279*'114成績輸入與落點儀表板'!$B$16</f>
        <v>0</v>
      </c>
      <c r="I279" s="8">
        <f t="shared" si="8"/>
        <v>-211</v>
      </c>
      <c r="J279" s="2" t="str">
        <f t="shared" si="9"/>
        <v>FAIL</v>
      </c>
      <c r="K279" s="17" t="str">
        <f>IF(AND(IF('114成績輸入與落點儀表板'!$C$2="必須採計",L279&gt;0,IF('114成績輸入與落點儀表板'!$C$2="不可採計",L279=0,TRUE)),IF('114成績輸入與落點儀表板'!$C$3="必須採計",M279&gt;0,IF('114成績輸入與落點儀表板'!$C$3="不可採計",M279=0,TRUE)),IF('114成績輸入與落點儀表板'!$C$4="必須採計",N279&gt;0,IF('114成績輸入與落點儀表板'!$C$4="不可採計",N279=0,TRUE)),IF('114成績輸入與落點儀表板'!$C$5="必須採計",O279&gt;0,IF('114成績輸入與落點儀表板'!$C$5="不可採計",O279=0,TRUE)),IF('114成績輸入與落點儀表板'!$C$6="必須採計",P279&gt;0,IF('114成績輸入與落點儀表板'!$C$6="不可採計",P279=0,TRUE)),IF('114成績輸入與落點儀表板'!$C$7="必須採計",Q279&gt;0,IF('114成績輸入與落點儀表板'!$C$7="不可採計",Q279=0,TRUE)),IF('114成績輸入與落點儀表板'!$C$8="必須採計",R279&gt;0,IF('114成績輸入與落點儀表板'!$C$8="不可採計",R279=0,TRUE)),IF('114成績輸入與落點儀表板'!$C$9="必須採計",S279&gt;0,IF('114成績輸入與落點儀表板'!$C$9="不可採計",S279=0,TRUE)),IF('114成績輸入與落點儀表板'!$C$10="必須採計",T279&gt;0,IF('114成績輸入與落點儀表板'!$C$10="不可採計",T279=0,TRUE)),IF('114成績輸入與落點儀表板'!$C$11="必須採計",U279&gt;0,IF('114成績輸入與落點儀表板'!$C$11="不可採計",U279=0,TRUE)),IF('114成績輸入與落點儀表板'!$C$12="必須採計",V279&gt;0,IF('114成績輸入與落點儀表板'!$C$12="不可採計",V279=0,TRUE)),IF('114成績輸入與落點儀表板'!$C$13="必須採計",W279&gt;0,IF('114成績輸入與落點儀表板'!$C$13="不可採計",W279=0,TRUE)),IF('114成績輸入與落點儀表板'!$C$14="必須採計",X279&gt;0,IF('114成績輸入與落點儀表板'!$C$14="不可採計",X279=0,TRUE)),IF('114成績輸入與落點儀表板'!$C$15="必須採計",Y279&gt;0,IF('114成績輸入與落點儀表板'!$C$15="不可採計",Y279=0,TRUE)),IF('114成績輸入與落點儀表板'!$C$16="必須採計",Z279&gt;0,IF('114成績輸入與落點儀表板'!$C$16="不可採計",Z279=0,TRUE))),"✅ 符合","❌ 不符合")</f>
        <v>✅ 符合</v>
      </c>
      <c r="L279" s="15">
        <v>1</v>
      </c>
      <c r="M279" s="15">
        <v>1</v>
      </c>
      <c r="N279" s="15">
        <v>1.5</v>
      </c>
      <c r="O279" s="15">
        <v>0</v>
      </c>
      <c r="P279" s="15">
        <v>0</v>
      </c>
      <c r="Q279" s="15">
        <v>0</v>
      </c>
      <c r="R279" s="15">
        <v>1</v>
      </c>
      <c r="S279" s="15">
        <v>0</v>
      </c>
      <c r="T279" s="15">
        <v>0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</row>
    <row r="280" spans="1:26" ht="15.75" customHeight="1" x14ac:dyDescent="0.3">
      <c r="A280" s="2" t="s">
        <v>784</v>
      </c>
      <c r="B280" s="13" t="s">
        <v>655</v>
      </c>
      <c r="C280" s="13" t="s">
        <v>762</v>
      </c>
      <c r="D280" s="12" t="s">
        <v>227</v>
      </c>
      <c r="E280" s="13" t="s">
        <v>763</v>
      </c>
      <c r="F280" s="2">
        <v>9</v>
      </c>
      <c r="G280" s="15">
        <v>295.5</v>
      </c>
      <c r="H280" s="7">
        <f>L280*'114成績輸入與落點儀表板'!$B$2+M280*'114成績輸入與落點儀表板'!$B$3+N280*'114成績輸入與落點儀表板'!$B$4+O280*'114成績輸入與落點儀表板'!$B$5+P280*'114成績輸入與落點儀表板'!$B$6+Q280*'114成績輸入與落點儀表板'!$B$7+R280*'114成績輸入與落點儀表板'!$B$8+S280*'114成績輸入與落點儀表板'!$B$9+T280*'114成績輸入與落點儀表板'!$B$10+U280*'114成績輸入與落點儀表板'!$B$11+V280*'114成績輸入與落點儀表板'!$B$12+W280*'114成績輸入與落點儀表板'!$B$13+X280*'114成績輸入與落點儀表板'!$B$14+Y280*'114成績輸入與落點儀表板'!$B$15+Z280*'114成績輸入與落點儀表板'!$B$16</f>
        <v>0</v>
      </c>
      <c r="I280" s="8">
        <f t="shared" si="8"/>
        <v>-295.5</v>
      </c>
      <c r="J280" s="2" t="str">
        <f t="shared" si="9"/>
        <v>FAIL</v>
      </c>
      <c r="K280" s="17" t="str">
        <f>IF(AND(IF('114成績輸入與落點儀表板'!$C$2="必須採計",L280&gt;0,IF('114成績輸入與落點儀表板'!$C$2="不可採計",L280=0,TRUE)),IF('114成績輸入與落點儀表板'!$C$3="必須採計",M280&gt;0,IF('114成績輸入與落點儀表板'!$C$3="不可採計",M280=0,TRUE)),IF('114成績輸入與落點儀表板'!$C$4="必須採計",N280&gt;0,IF('114成績輸入與落點儀表板'!$C$4="不可採計",N280=0,TRUE)),IF('114成績輸入與落點儀表板'!$C$5="必須採計",O280&gt;0,IF('114成績輸入與落點儀表板'!$C$5="不可採計",O280=0,TRUE)),IF('114成績輸入與落點儀表板'!$C$6="必須採計",P280&gt;0,IF('114成績輸入與落點儀表板'!$C$6="不可採計",P280=0,TRUE)),IF('114成績輸入與落點儀表板'!$C$7="必須採計",Q280&gt;0,IF('114成績輸入與落點儀表板'!$C$7="不可採計",Q280=0,TRUE)),IF('114成績輸入與落點儀表板'!$C$8="必須採計",R280&gt;0,IF('114成績輸入與落點儀表板'!$C$8="不可採計",R280=0,TRUE)),IF('114成績輸入與落點儀表板'!$C$9="必須採計",S280&gt;0,IF('114成績輸入與落點儀表板'!$C$9="不可採計",S280=0,TRUE)),IF('114成績輸入與落點儀表板'!$C$10="必須採計",T280&gt;0,IF('114成績輸入與落點儀表板'!$C$10="不可採計",T280=0,TRUE)),IF('114成績輸入與落點儀表板'!$C$11="必須採計",U280&gt;0,IF('114成績輸入與落點儀表板'!$C$11="不可採計",U280=0,TRUE)),IF('114成績輸入與落點儀表板'!$C$12="必須採計",V280&gt;0,IF('114成績輸入與落點儀表板'!$C$12="不可採計",V280=0,TRUE)),IF('114成績輸入與落點儀表板'!$C$13="必須採計",W280&gt;0,IF('114成績輸入與落點儀表板'!$C$13="不可採計",W280=0,TRUE)),IF('114成績輸入與落點儀表板'!$C$14="必須採計",X280&gt;0,IF('114成績輸入與落點儀表板'!$C$14="不可採計",X280=0,TRUE)),IF('114成績輸入與落點儀表板'!$C$15="必須採計",Y280&gt;0,IF('114成績輸入與落點儀表板'!$C$15="不可採計",Y280=0,TRUE)),IF('114成績輸入與落點儀表板'!$C$16="必須採計",Z280&gt;0,IF('114成績輸入與落點儀表板'!$C$16="不可採計",Z280=0,TRUE))),"✅ 符合","❌ 不符合")</f>
        <v>✅ 符合</v>
      </c>
      <c r="L280" s="15">
        <v>1</v>
      </c>
      <c r="M280" s="15">
        <v>2</v>
      </c>
      <c r="N280" s="15">
        <v>0</v>
      </c>
      <c r="O280" s="15">
        <v>0</v>
      </c>
      <c r="P280" s="15">
        <v>0</v>
      </c>
      <c r="Q280" s="15">
        <v>1.5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1.5</v>
      </c>
      <c r="X280" s="15">
        <v>0</v>
      </c>
      <c r="Y280" s="15">
        <v>0</v>
      </c>
      <c r="Z280" s="15">
        <v>0</v>
      </c>
    </row>
    <row r="281" spans="1:26" ht="15.75" customHeight="1" x14ac:dyDescent="0.3">
      <c r="A281" s="2" t="s">
        <v>786</v>
      </c>
      <c r="B281" s="13" t="s">
        <v>765</v>
      </c>
      <c r="C281" s="13" t="s">
        <v>133</v>
      </c>
      <c r="D281" s="12" t="s">
        <v>134</v>
      </c>
      <c r="E281" s="13" t="s">
        <v>766</v>
      </c>
      <c r="F281" s="2">
        <v>53</v>
      </c>
      <c r="G281" s="15">
        <v>268</v>
      </c>
      <c r="H281" s="7">
        <f>L281*'114成績輸入與落點儀表板'!$B$2+M281*'114成績輸入與落點儀表板'!$B$3+N281*'114成績輸入與落點儀表板'!$B$4+O281*'114成績輸入與落點儀表板'!$B$5+P281*'114成績輸入與落點儀表板'!$B$6+Q281*'114成績輸入與落點儀表板'!$B$7+R281*'114成績輸入與落點儀表板'!$B$8+S281*'114成績輸入與落點儀表板'!$B$9+T281*'114成績輸入與落點儀表板'!$B$10+U281*'114成績輸入與落點儀表板'!$B$11+V281*'114成績輸入與落點儀表板'!$B$12+W281*'114成績輸入與落點儀表板'!$B$13+X281*'114成績輸入與落點儀表板'!$B$14+Y281*'114成績輸入與落點儀表板'!$B$15+Z281*'114成績輸入與落點儀表板'!$B$16</f>
        <v>0</v>
      </c>
      <c r="I281" s="8">
        <f t="shared" si="8"/>
        <v>-268</v>
      </c>
      <c r="J281" s="2" t="str">
        <f t="shared" si="9"/>
        <v>FAIL</v>
      </c>
      <c r="K281" s="17" t="str">
        <f>IF(AND(IF('114成績輸入與落點儀表板'!$C$2="必須採計",L281&gt;0,IF('114成績輸入與落點儀表板'!$C$2="不可採計",L281=0,TRUE)),IF('114成績輸入與落點儀表板'!$C$3="必須採計",M281&gt;0,IF('114成績輸入與落點儀表板'!$C$3="不可採計",M281=0,TRUE)),IF('114成績輸入與落點儀表板'!$C$4="必須採計",N281&gt;0,IF('114成績輸入與落點儀表板'!$C$4="不可採計",N281=0,TRUE)),IF('114成績輸入與落點儀表板'!$C$5="必須採計",O281&gt;0,IF('114成績輸入與落點儀表板'!$C$5="不可採計",O281=0,TRUE)),IF('114成績輸入與落點儀表板'!$C$6="必須採計",P281&gt;0,IF('114成績輸入與落點儀表板'!$C$6="不可採計",P281=0,TRUE)),IF('114成績輸入與落點儀表板'!$C$7="必須採計",Q281&gt;0,IF('114成績輸入與落點儀表板'!$C$7="不可採計",Q281=0,TRUE)),IF('114成績輸入與落點儀表板'!$C$8="必須採計",R281&gt;0,IF('114成績輸入與落點儀表板'!$C$8="不可採計",R281=0,TRUE)),IF('114成績輸入與落點儀表板'!$C$9="必須採計",S281&gt;0,IF('114成績輸入與落點儀表板'!$C$9="不可採計",S281=0,TRUE)),IF('114成績輸入與落點儀表板'!$C$10="必須採計",T281&gt;0,IF('114成績輸入與落點儀表板'!$C$10="不可採計",T281=0,TRUE)),IF('114成績輸入與落點儀表板'!$C$11="必須採計",U281&gt;0,IF('114成績輸入與落點儀表板'!$C$11="不可採計",U281=0,TRUE)),IF('114成績輸入與落點儀表板'!$C$12="必須採計",V281&gt;0,IF('114成績輸入與落點儀表板'!$C$12="不可採計",V281=0,TRUE)),IF('114成績輸入與落點儀表板'!$C$13="必須採計",W281&gt;0,IF('114成績輸入與落點儀表板'!$C$13="不可採計",W281=0,TRUE)),IF('114成績輸入與落點儀表板'!$C$14="必須採計",X281&gt;0,IF('114成績輸入與落點儀表板'!$C$14="不可採計",X281=0,TRUE)),IF('114成績輸入與落點儀表板'!$C$15="必須採計",Y281&gt;0,IF('114成績輸入與落點儀表板'!$C$15="不可採計",Y281=0,TRUE)),IF('114成績輸入與落點儀表板'!$C$16="必須採計",Z281&gt;0,IF('114成績輸入與落點儀表板'!$C$16="不可採計",Z281=0,TRUE))),"✅ 符合","❌ 不符合")</f>
        <v>❌ 不符合</v>
      </c>
      <c r="L281" s="15">
        <v>0</v>
      </c>
      <c r="M281" s="15">
        <v>1</v>
      </c>
      <c r="N281" s="15">
        <v>1</v>
      </c>
      <c r="O281" s="15">
        <v>0</v>
      </c>
      <c r="P281" s="15">
        <v>0</v>
      </c>
      <c r="Q281" s="15">
        <v>0</v>
      </c>
      <c r="R281" s="15">
        <v>1</v>
      </c>
      <c r="S281" s="15">
        <v>1</v>
      </c>
      <c r="T281" s="15">
        <v>1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</row>
    <row r="282" spans="1:26" ht="15.75" customHeight="1" x14ac:dyDescent="0.3">
      <c r="A282" s="2" t="s">
        <v>789</v>
      </c>
      <c r="B282" s="13" t="s">
        <v>765</v>
      </c>
      <c r="C282" s="13" t="s">
        <v>137</v>
      </c>
      <c r="D282" s="12" t="s">
        <v>134</v>
      </c>
      <c r="E282" s="13" t="s">
        <v>766</v>
      </c>
      <c r="F282" s="2">
        <v>2</v>
      </c>
      <c r="G282" s="15">
        <v>261</v>
      </c>
      <c r="H282" s="7">
        <f>L282*'114成績輸入與落點儀表板'!$B$2+M282*'114成績輸入與落點儀表板'!$B$3+N282*'114成績輸入與落點儀表板'!$B$4+O282*'114成績輸入與落點儀表板'!$B$5+P282*'114成績輸入與落點儀表板'!$B$6+Q282*'114成績輸入與落點儀表板'!$B$7+R282*'114成績輸入與落點儀表板'!$B$8+S282*'114成績輸入與落點儀表板'!$B$9+T282*'114成績輸入與落點儀表板'!$B$10+U282*'114成績輸入與落點儀表板'!$B$11+V282*'114成績輸入與落點儀表板'!$B$12+W282*'114成績輸入與落點儀表板'!$B$13+X282*'114成績輸入與落點儀表板'!$B$14+Y282*'114成績輸入與落點儀表板'!$B$15+Z282*'114成績輸入與落點儀表板'!$B$16</f>
        <v>0</v>
      </c>
      <c r="I282" s="8">
        <f t="shared" si="8"/>
        <v>-261</v>
      </c>
      <c r="J282" s="2" t="str">
        <f t="shared" si="9"/>
        <v>FAIL</v>
      </c>
      <c r="K282" s="17" t="str">
        <f>IF(AND(IF('114成績輸入與落點儀表板'!$C$2="必須採計",L282&gt;0,IF('114成績輸入與落點儀表板'!$C$2="不可採計",L282=0,TRUE)),IF('114成績輸入與落點儀表板'!$C$3="必須採計",M282&gt;0,IF('114成績輸入與落點儀表板'!$C$3="不可採計",M282=0,TRUE)),IF('114成績輸入與落點儀表板'!$C$4="必須採計",N282&gt;0,IF('114成績輸入與落點儀表板'!$C$4="不可採計",N282=0,TRUE)),IF('114成績輸入與落點儀表板'!$C$5="必須採計",O282&gt;0,IF('114成績輸入與落點儀表板'!$C$5="不可採計",O282=0,TRUE)),IF('114成績輸入與落點儀表板'!$C$6="必須採計",P282&gt;0,IF('114成績輸入與落點儀表板'!$C$6="不可採計",P282=0,TRUE)),IF('114成績輸入與落點儀表板'!$C$7="必須採計",Q282&gt;0,IF('114成績輸入與落點儀表板'!$C$7="不可採計",Q282=0,TRUE)),IF('114成績輸入與落點儀表板'!$C$8="必須採計",R282&gt;0,IF('114成績輸入與落點儀表板'!$C$8="不可採計",R282=0,TRUE)),IF('114成績輸入與落點儀表板'!$C$9="必須採計",S282&gt;0,IF('114成績輸入與落點儀表板'!$C$9="不可採計",S282=0,TRUE)),IF('114成績輸入與落點儀表板'!$C$10="必須採計",T282&gt;0,IF('114成績輸入與落點儀表板'!$C$10="不可採計",T282=0,TRUE)),IF('114成績輸入與落點儀表板'!$C$11="必須採計",U282&gt;0,IF('114成績輸入與落點儀表板'!$C$11="不可採計",U282=0,TRUE)),IF('114成績輸入與落點儀表板'!$C$12="必須採計",V282&gt;0,IF('114成績輸入與落點儀表板'!$C$12="不可採計",V282=0,TRUE)),IF('114成績輸入與落點儀表板'!$C$13="必須採計",W282&gt;0,IF('114成績輸入與落點儀表板'!$C$13="不可採計",W282=0,TRUE)),IF('114成績輸入與落點儀表板'!$C$14="必須採計",X282&gt;0,IF('114成績輸入與落點儀表板'!$C$14="不可採計",X282=0,TRUE)),IF('114成績輸入與落點儀表板'!$C$15="必須採計",Y282&gt;0,IF('114成績輸入與落點儀表板'!$C$15="不可採計",Y282=0,TRUE)),IF('114成績輸入與落點儀表板'!$C$16="必須採計",Z282&gt;0,IF('114成績輸入與落點儀表板'!$C$16="不可採計",Z282=0,TRUE))),"✅ 符合","❌ 不符合")</f>
        <v>❌ 不符合</v>
      </c>
      <c r="L282" s="15">
        <v>0</v>
      </c>
      <c r="M282" s="15">
        <v>1</v>
      </c>
      <c r="N282" s="15">
        <v>1</v>
      </c>
      <c r="O282" s="15">
        <v>0</v>
      </c>
      <c r="P282" s="15">
        <v>0</v>
      </c>
      <c r="Q282" s="15">
        <v>0</v>
      </c>
      <c r="R282" s="15">
        <v>1</v>
      </c>
      <c r="S282" s="15">
        <v>1</v>
      </c>
      <c r="T282" s="15">
        <v>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</row>
    <row r="283" spans="1:26" ht="15.75" customHeight="1" x14ac:dyDescent="0.3">
      <c r="A283" s="2" t="s">
        <v>790</v>
      </c>
      <c r="B283" s="13" t="s">
        <v>765</v>
      </c>
      <c r="C283" s="13" t="s">
        <v>769</v>
      </c>
      <c r="D283" s="12" t="s">
        <v>134</v>
      </c>
      <c r="E283" s="13" t="s">
        <v>5809</v>
      </c>
      <c r="F283" s="2">
        <v>18</v>
      </c>
      <c r="G283" s="15">
        <v>174</v>
      </c>
      <c r="H283" s="7">
        <f>L283*'114成績輸入與落點儀表板'!$B$2+M283*'114成績輸入與落點儀表板'!$B$3+N283*'114成績輸入與落點儀表板'!$B$4+O283*'114成績輸入與落點儀表板'!$B$5+P283*'114成績輸入與落點儀表板'!$B$6+Q283*'114成績輸入與落點儀表板'!$B$7+R283*'114成績輸入與落點儀表板'!$B$8+S283*'114成績輸入與落點儀表板'!$B$9+T283*'114成績輸入與落點儀表板'!$B$10+U283*'114成績輸入與落點儀表板'!$B$11+V283*'114成績輸入與落點儀表板'!$B$12+W283*'114成績輸入與落點儀表板'!$B$13+X283*'114成績輸入與落點儀表板'!$B$14+Y283*'114成績輸入與落點儀表板'!$B$15+Z283*'114成績輸入與落點儀表板'!$B$16</f>
        <v>0</v>
      </c>
      <c r="I283" s="8">
        <f t="shared" si="8"/>
        <v>-174</v>
      </c>
      <c r="J283" s="2" t="str">
        <f t="shared" si="9"/>
        <v>FAIL</v>
      </c>
      <c r="K283" s="17" t="str">
        <f>IF(AND(IF('114成績輸入與落點儀表板'!$C$2="必須採計",L283&gt;0,IF('114成績輸入與落點儀表板'!$C$2="不可採計",L283=0,TRUE)),IF('114成績輸入與落點儀表板'!$C$3="必須採計",M283&gt;0,IF('114成績輸入與落點儀表板'!$C$3="不可採計",M283=0,TRUE)),IF('114成績輸入與落點儀表板'!$C$4="必須採計",N283&gt;0,IF('114成績輸入與落點儀表板'!$C$4="不可採計",N283=0,TRUE)),IF('114成績輸入與落點儀表板'!$C$5="必須採計",O283&gt;0,IF('114成績輸入與落點儀表板'!$C$5="不可採計",O283=0,TRUE)),IF('114成績輸入與落點儀表板'!$C$6="必須採計",P283&gt;0,IF('114成績輸入與落點儀表板'!$C$6="不可採計",P283=0,TRUE)),IF('114成績輸入與落點儀表板'!$C$7="必須採計",Q283&gt;0,IF('114成績輸入與落點儀表板'!$C$7="不可採計",Q283=0,TRUE)),IF('114成績輸入與落點儀表板'!$C$8="必須採計",R283&gt;0,IF('114成績輸入與落點儀表板'!$C$8="不可採計",R283=0,TRUE)),IF('114成績輸入與落點儀表板'!$C$9="必須採計",S283&gt;0,IF('114成績輸入與落點儀表板'!$C$9="不可採計",S283=0,TRUE)),IF('114成績輸入與落點儀表板'!$C$10="必須採計",T283&gt;0,IF('114成績輸入與落點儀表板'!$C$10="不可採計",T283=0,TRUE)),IF('114成績輸入與落點儀表板'!$C$11="必須採計",U283&gt;0,IF('114成績輸入與落點儀表板'!$C$11="不可採計",U283=0,TRUE)),IF('114成績輸入與落點儀表板'!$C$12="必須採計",V283&gt;0,IF('114成績輸入與落點儀表板'!$C$12="不可採計",V283=0,TRUE)),IF('114成績輸入與落點儀表板'!$C$13="必須採計",W283&gt;0,IF('114成績輸入與落點儀表板'!$C$13="不可採計",W283=0,TRUE)),IF('114成績輸入與落點儀表板'!$C$14="必須採計",X283&gt;0,IF('114成績輸入與落點儀表板'!$C$14="不可採計",X283=0,TRUE)),IF('114成績輸入與落點儀表板'!$C$15="必須採計",Y283&gt;0,IF('114成績輸入與落點儀表板'!$C$15="不可採計",Y283=0,TRUE)),IF('114成績輸入與落點儀表板'!$C$16="必須採計",Z283&gt;0,IF('114成績輸入與落點儀表板'!$C$16="不可採計",Z283=0,TRUE))),"✅ 符合","❌ 不符合")</f>
        <v>❌ 不符合</v>
      </c>
      <c r="L283" s="15">
        <v>0</v>
      </c>
      <c r="M283" s="15">
        <v>1.5</v>
      </c>
      <c r="N283" s="15">
        <v>0</v>
      </c>
      <c r="O283" s="15">
        <v>0</v>
      </c>
      <c r="P283" s="15">
        <v>1</v>
      </c>
      <c r="Q283" s="15">
        <v>0</v>
      </c>
      <c r="R283" s="15">
        <v>1</v>
      </c>
      <c r="S283" s="15">
        <v>0</v>
      </c>
      <c r="T283" s="15">
        <v>1.5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</row>
    <row r="284" spans="1:26" ht="15.75" customHeight="1" x14ac:dyDescent="0.3">
      <c r="A284" s="2" t="s">
        <v>793</v>
      </c>
      <c r="B284" s="13" t="s">
        <v>765</v>
      </c>
      <c r="C284" s="13" t="s">
        <v>772</v>
      </c>
      <c r="D284" s="12" t="s">
        <v>134</v>
      </c>
      <c r="E284" s="13" t="s">
        <v>773</v>
      </c>
      <c r="F284" s="2">
        <v>20</v>
      </c>
      <c r="G284" s="15">
        <v>165.25</v>
      </c>
      <c r="H284" s="7">
        <f>L284*'114成績輸入與落點儀表板'!$B$2+M284*'114成績輸入與落點儀表板'!$B$3+N284*'114成績輸入與落點儀表板'!$B$4+O284*'114成績輸入與落點儀表板'!$B$5+P284*'114成績輸入與落點儀表板'!$B$6+Q284*'114成績輸入與落點儀表板'!$B$7+R284*'114成績輸入與落點儀表板'!$B$8+S284*'114成績輸入與落點儀表板'!$B$9+T284*'114成績輸入與落點儀表板'!$B$10+U284*'114成績輸入與落點儀表板'!$B$11+V284*'114成績輸入與落點儀表板'!$B$12+W284*'114成績輸入與落點儀表板'!$B$13+X284*'114成績輸入與落點儀表板'!$B$14+Y284*'114成績輸入與落點儀表板'!$B$15+Z284*'114成績輸入與落點儀表板'!$B$16</f>
        <v>0</v>
      </c>
      <c r="I284" s="8">
        <f t="shared" si="8"/>
        <v>-165.25</v>
      </c>
      <c r="J284" s="2" t="str">
        <f t="shared" si="9"/>
        <v>FAIL</v>
      </c>
      <c r="K284" s="17" t="str">
        <f>IF(AND(IF('114成績輸入與落點儀表板'!$C$2="必須採計",L284&gt;0,IF('114成績輸入與落點儀表板'!$C$2="不可採計",L284=0,TRUE)),IF('114成績輸入與落點儀表板'!$C$3="必須採計",M284&gt;0,IF('114成績輸入與落點儀表板'!$C$3="不可採計",M284=0,TRUE)),IF('114成績輸入與落點儀表板'!$C$4="必須採計",N284&gt;0,IF('114成績輸入與落點儀表板'!$C$4="不可採計",N284=0,TRUE)),IF('114成績輸入與落點儀表板'!$C$5="必須採計",O284&gt;0,IF('114成績輸入與落點儀表板'!$C$5="不可採計",O284=0,TRUE)),IF('114成績輸入與落點儀表板'!$C$6="必須採計",P284&gt;0,IF('114成績輸入與落點儀表板'!$C$6="不可採計",P284=0,TRUE)),IF('114成績輸入與落點儀表板'!$C$7="必須採計",Q284&gt;0,IF('114成績輸入與落點儀表板'!$C$7="不可採計",Q284=0,TRUE)),IF('114成績輸入與落點儀表板'!$C$8="必須採計",R284&gt;0,IF('114成績輸入與落點儀表板'!$C$8="不可採計",R284=0,TRUE)),IF('114成績輸入與落點儀表板'!$C$9="必須採計",S284&gt;0,IF('114成績輸入與落點儀表板'!$C$9="不可採計",S284=0,TRUE)),IF('114成績輸入與落點儀表板'!$C$10="必須採計",T284&gt;0,IF('114成績輸入與落點儀表板'!$C$10="不可採計",T284=0,TRUE)),IF('114成績輸入與落點儀表板'!$C$11="必須採計",U284&gt;0,IF('114成績輸入與落點儀表板'!$C$11="不可採計",U284=0,TRUE)),IF('114成績輸入與落點儀表板'!$C$12="必須採計",V284&gt;0,IF('114成績輸入與落點儀表板'!$C$12="不可採計",V284=0,TRUE)),IF('114成績輸入與落點儀表板'!$C$13="必須採計",W284&gt;0,IF('114成績輸入與落點儀表板'!$C$13="不可採計",W284=0,TRUE)),IF('114成績輸入與落點儀表板'!$C$14="必須採計",X284&gt;0,IF('114成績輸入與落點儀表板'!$C$14="不可採計",X284=0,TRUE)),IF('114成績輸入與落點儀表板'!$C$15="必須採計",Y284&gt;0,IF('114成績輸入與落點儀表板'!$C$15="不可採計",Y284=0,TRUE)),IF('114成績輸入與落點儀表板'!$C$16="必須採計",Z284&gt;0,IF('114成績輸入與落點儀表板'!$C$16="不可採計",Z284=0,TRUE))),"✅ 符合","❌ 不符合")</f>
        <v>❌ 不符合</v>
      </c>
      <c r="L284" s="15">
        <v>0</v>
      </c>
      <c r="M284" s="15">
        <v>1.5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1.25</v>
      </c>
      <c r="T284" s="15">
        <v>1.25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</row>
    <row r="285" spans="1:26" ht="15.75" customHeight="1" x14ac:dyDescent="0.3">
      <c r="A285" s="2" t="s">
        <v>795</v>
      </c>
      <c r="B285" s="13" t="s">
        <v>765</v>
      </c>
      <c r="C285" s="13" t="s">
        <v>139</v>
      </c>
      <c r="D285" s="12" t="s">
        <v>134</v>
      </c>
      <c r="E285" s="13" t="s">
        <v>775</v>
      </c>
      <c r="F285" s="2">
        <v>23</v>
      </c>
      <c r="G285" s="15">
        <v>266</v>
      </c>
      <c r="H285" s="7">
        <f>L285*'114成績輸入與落點儀表板'!$B$2+M285*'114成績輸入與落點儀表板'!$B$3+N285*'114成績輸入與落點儀表板'!$B$4+O285*'114成績輸入與落點儀表板'!$B$5+P285*'114成績輸入與落點儀表板'!$B$6+Q285*'114成績輸入與落點儀表板'!$B$7+R285*'114成績輸入與落點儀表板'!$B$8+S285*'114成績輸入與落點儀表板'!$B$9+T285*'114成績輸入與落點儀表板'!$B$10+U285*'114成績輸入與落點儀表板'!$B$11+V285*'114成績輸入與落點儀表板'!$B$12+W285*'114成績輸入與落點儀表板'!$B$13+X285*'114成績輸入與落點儀表板'!$B$14+Y285*'114成績輸入與落點儀表板'!$B$15+Z285*'114成績輸入與落點儀表板'!$B$16</f>
        <v>0</v>
      </c>
      <c r="I285" s="8">
        <f t="shared" si="8"/>
        <v>-266</v>
      </c>
      <c r="J285" s="2" t="str">
        <f t="shared" si="9"/>
        <v>FAIL</v>
      </c>
      <c r="K285" s="17" t="str">
        <f>IF(AND(IF('114成績輸入與落點儀表板'!$C$2="必須採計",L285&gt;0,IF('114成績輸入與落點儀表板'!$C$2="不可採計",L285=0,TRUE)),IF('114成績輸入與落點儀表板'!$C$3="必須採計",M285&gt;0,IF('114成績輸入與落點儀表板'!$C$3="不可採計",M285=0,TRUE)),IF('114成績輸入與落點儀表板'!$C$4="必須採計",N285&gt;0,IF('114成績輸入與落點儀表板'!$C$4="不可採計",N285=0,TRUE)),IF('114成績輸入與落點儀表板'!$C$5="必須採計",O285&gt;0,IF('114成績輸入與落點儀表板'!$C$5="不可採計",O285=0,TRUE)),IF('114成績輸入與落點儀表板'!$C$6="必須採計",P285&gt;0,IF('114成績輸入與落點儀表板'!$C$6="不可採計",P285=0,TRUE)),IF('114成績輸入與落點儀表板'!$C$7="必須採計",Q285&gt;0,IF('114成績輸入與落點儀表板'!$C$7="不可採計",Q285=0,TRUE)),IF('114成績輸入與落點儀表板'!$C$8="必須採計",R285&gt;0,IF('114成績輸入與落點儀表板'!$C$8="不可採計",R285=0,TRUE)),IF('114成績輸入與落點儀表板'!$C$9="必須採計",S285&gt;0,IF('114成績輸入與落點儀表板'!$C$9="不可採計",S285=0,TRUE)),IF('114成績輸入與落點儀表板'!$C$10="必須採計",T285&gt;0,IF('114成績輸入與落點儀表板'!$C$10="不可採計",T285=0,TRUE)),IF('114成績輸入與落點儀表板'!$C$11="必須採計",U285&gt;0,IF('114成績輸入與落點儀表板'!$C$11="不可採計",U285=0,TRUE)),IF('114成績輸入與落點儀表板'!$C$12="必須採計",V285&gt;0,IF('114成績輸入與落點儀表板'!$C$12="不可採計",V285=0,TRUE)),IF('114成績輸入與落點儀表板'!$C$13="必須採計",W285&gt;0,IF('114成績輸入與落點儀表板'!$C$13="不可採計",W285=0,TRUE)),IF('114成績輸入與落點儀表板'!$C$14="必須採計",X285&gt;0,IF('114成績輸入與落點儀表板'!$C$14="不可採計",X285=0,TRUE)),IF('114成績輸入與落點儀表板'!$C$15="必須採計",Y285&gt;0,IF('114成績輸入與落點儀表板'!$C$15="不可採計",Y285=0,TRUE)),IF('114成績輸入與落點儀表板'!$C$16="必須採計",Z285&gt;0,IF('114成績輸入與落點儀表板'!$C$16="不可採計",Z285=0,TRUE))),"✅ 符合","❌ 不符合")</f>
        <v>❌ 不符合</v>
      </c>
      <c r="L285" s="15">
        <v>0</v>
      </c>
      <c r="M285" s="15">
        <v>1</v>
      </c>
      <c r="N285" s="15">
        <v>1</v>
      </c>
      <c r="O285" s="15">
        <v>0</v>
      </c>
      <c r="P285" s="15">
        <v>0</v>
      </c>
      <c r="Q285" s="15">
        <v>0</v>
      </c>
      <c r="R285" s="15">
        <v>1</v>
      </c>
      <c r="S285" s="15">
        <v>1</v>
      </c>
      <c r="T285" s="15">
        <v>1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</row>
    <row r="286" spans="1:26" ht="15.75" customHeight="1" x14ac:dyDescent="0.3">
      <c r="A286" s="2" t="s">
        <v>797</v>
      </c>
      <c r="B286" s="13" t="s">
        <v>765</v>
      </c>
      <c r="C286" s="13" t="s">
        <v>777</v>
      </c>
      <c r="D286" s="12" t="s">
        <v>227</v>
      </c>
      <c r="E286" s="13" t="s">
        <v>778</v>
      </c>
      <c r="F286" s="2">
        <v>30</v>
      </c>
      <c r="G286" s="15">
        <v>184.5</v>
      </c>
      <c r="H286" s="7">
        <f>L286*'114成績輸入與落點儀表板'!$B$2+M286*'114成績輸入與落點儀表板'!$B$3+N286*'114成績輸入與落點儀表板'!$B$4+O286*'114成績輸入與落點儀表板'!$B$5+P286*'114成績輸入與落點儀表板'!$B$6+Q286*'114成績輸入與落點儀表板'!$B$7+R286*'114成績輸入與落點儀表板'!$B$8+S286*'114成績輸入與落點儀表板'!$B$9+T286*'114成績輸入與落點儀表板'!$B$10+U286*'114成績輸入與落點儀表板'!$B$11+V286*'114成績輸入與落點儀表板'!$B$12+W286*'114成績輸入與落點儀表板'!$B$13+X286*'114成績輸入與落點儀表板'!$B$14+Y286*'114成績輸入與落點儀表板'!$B$15+Z286*'114成績輸入與落點儀表板'!$B$16</f>
        <v>0</v>
      </c>
      <c r="I286" s="8">
        <f t="shared" si="8"/>
        <v>-184.5</v>
      </c>
      <c r="J286" s="2" t="str">
        <f t="shared" si="9"/>
        <v>FAIL</v>
      </c>
      <c r="K286" s="17" t="str">
        <f>IF(AND(IF('114成績輸入與落點儀表板'!$C$2="必須採計",L286&gt;0,IF('114成績輸入與落點儀表板'!$C$2="不可採計",L286=0,TRUE)),IF('114成績輸入與落點儀表板'!$C$3="必須採計",M286&gt;0,IF('114成績輸入與落點儀表板'!$C$3="不可採計",M286=0,TRUE)),IF('114成績輸入與落點儀表板'!$C$4="必須採計",N286&gt;0,IF('114成績輸入與落點儀表板'!$C$4="不可採計",N286=0,TRUE)),IF('114成績輸入與落點儀表板'!$C$5="必須採計",O286&gt;0,IF('114成績輸入與落點儀表板'!$C$5="不可採計",O286=0,TRUE)),IF('114成績輸入與落點儀表板'!$C$6="必須採計",P286&gt;0,IF('114成績輸入與落點儀表板'!$C$6="不可採計",P286=0,TRUE)),IF('114成績輸入與落點儀表板'!$C$7="必須採計",Q286&gt;0,IF('114成績輸入與落點儀表板'!$C$7="不可採計",Q286=0,TRUE)),IF('114成績輸入與落點儀表板'!$C$8="必須採計",R286&gt;0,IF('114成績輸入與落點儀表板'!$C$8="不可採計",R286=0,TRUE)),IF('114成績輸入與落點儀表板'!$C$9="必須採計",S286&gt;0,IF('114成績輸入與落點儀表板'!$C$9="不可採計",S286=0,TRUE)),IF('114成績輸入與落點儀表板'!$C$10="必須採計",T286&gt;0,IF('114成績輸入與落點儀表板'!$C$10="不可採計",T286=0,TRUE)),IF('114成績輸入與落點儀表板'!$C$11="必須採計",U286&gt;0,IF('114成績輸入與落點儀表板'!$C$11="不可採計",U286=0,TRUE)),IF('114成績輸入與落點儀表板'!$C$12="必須採計",V286&gt;0,IF('114成績輸入與落點儀表板'!$C$12="不可採計",V286=0,TRUE)),IF('114成績輸入與落點儀表板'!$C$13="必須採計",W286&gt;0,IF('114成績輸入與落點儀表板'!$C$13="不可採計",W286=0,TRUE)),IF('114成績輸入與落點儀表板'!$C$14="必須採計",X286&gt;0,IF('114成績輸入與落點儀表板'!$C$14="不可採計",X286=0,TRUE)),IF('114成績輸入與落點儀表板'!$C$15="必須採計",Y286&gt;0,IF('114成績輸入與落點儀表板'!$C$15="不可採計",Y286=0,TRUE)),IF('114成績輸入與落點儀表板'!$C$16="必須採計",Z286&gt;0,IF('114成績輸入與落點儀表板'!$C$16="不可採計",Z286=0,TRUE))),"✅ 符合","❌ 不符合")</f>
        <v>✅ 符合</v>
      </c>
      <c r="L286" s="15">
        <v>1.5</v>
      </c>
      <c r="M286" s="15">
        <v>1</v>
      </c>
      <c r="N286" s="15">
        <v>0</v>
      </c>
      <c r="O286" s="15">
        <v>0</v>
      </c>
      <c r="P286" s="15">
        <v>1</v>
      </c>
      <c r="Q286" s="15">
        <v>0</v>
      </c>
      <c r="R286" s="15">
        <v>0</v>
      </c>
      <c r="S286" s="15">
        <v>0</v>
      </c>
      <c r="T286" s="15">
        <v>1.5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</row>
    <row r="287" spans="1:26" ht="15.75" customHeight="1" x14ac:dyDescent="0.3">
      <c r="A287" s="2" t="s">
        <v>800</v>
      </c>
      <c r="B287" s="13" t="s">
        <v>765</v>
      </c>
      <c r="C287" s="13" t="s">
        <v>141</v>
      </c>
      <c r="D287" s="12" t="s">
        <v>134</v>
      </c>
      <c r="E287" s="13" t="s">
        <v>780</v>
      </c>
      <c r="F287" s="2">
        <v>57</v>
      </c>
      <c r="G287" s="15">
        <v>286.5</v>
      </c>
      <c r="H287" s="7">
        <f>L287*'114成績輸入與落點儀表板'!$B$2+M287*'114成績輸入與落點儀表板'!$B$3+N287*'114成績輸入與落點儀表板'!$B$4+O287*'114成績輸入與落點儀表板'!$B$5+P287*'114成績輸入與落點儀表板'!$B$6+Q287*'114成績輸入與落點儀表板'!$B$7+R287*'114成績輸入與落點儀表板'!$B$8+S287*'114成績輸入與落點儀表板'!$B$9+T287*'114成績輸入與落點儀表板'!$B$10+U287*'114成績輸入與落點儀表板'!$B$11+V287*'114成績輸入與落點儀表板'!$B$12+W287*'114成績輸入與落點儀表板'!$B$13+X287*'114成績輸入與落點儀表板'!$B$14+Y287*'114成績輸入與落點儀表板'!$B$15+Z287*'114成績輸入與落點儀表板'!$B$16</f>
        <v>0</v>
      </c>
      <c r="I287" s="8">
        <f t="shared" si="8"/>
        <v>-286.5</v>
      </c>
      <c r="J287" s="2" t="str">
        <f t="shared" si="9"/>
        <v>FAIL</v>
      </c>
      <c r="K287" s="17" t="str">
        <f>IF(AND(IF('114成績輸入與落點儀表板'!$C$2="必須採計",L287&gt;0,IF('114成績輸入與落點儀表板'!$C$2="不可採計",L287=0,TRUE)),IF('114成績輸入與落點儀表板'!$C$3="必須採計",M287&gt;0,IF('114成績輸入與落點儀表板'!$C$3="不可採計",M287=0,TRUE)),IF('114成績輸入與落點儀表板'!$C$4="必須採計",N287&gt;0,IF('114成績輸入與落點儀表板'!$C$4="不可採計",N287=0,TRUE)),IF('114成績輸入與落點儀表板'!$C$5="必須採計",O287&gt;0,IF('114成績輸入與落點儀表板'!$C$5="不可採計",O287=0,TRUE)),IF('114成績輸入與落點儀表板'!$C$6="必須採計",P287&gt;0,IF('114成績輸入與落點儀表板'!$C$6="不可採計",P287=0,TRUE)),IF('114成績輸入與落點儀表板'!$C$7="必須採計",Q287&gt;0,IF('114成績輸入與落點儀表板'!$C$7="不可採計",Q287=0,TRUE)),IF('114成績輸入與落點儀表板'!$C$8="必須採計",R287&gt;0,IF('114成績輸入與落點儀表板'!$C$8="不可採計",R287=0,TRUE)),IF('114成績輸入與落點儀表板'!$C$9="必須採計",S287&gt;0,IF('114成績輸入與落點儀表板'!$C$9="不可採計",S287=0,TRUE)),IF('114成績輸入與落點儀表板'!$C$10="必須採計",T287&gt;0,IF('114成績輸入與落點儀表板'!$C$10="不可採計",T287=0,TRUE)),IF('114成績輸入與落點儀表板'!$C$11="必須採計",U287&gt;0,IF('114成績輸入與落點儀表板'!$C$11="不可採計",U287=0,TRUE)),IF('114成績輸入與落點儀表板'!$C$12="必須採計",V287&gt;0,IF('114成績輸入與落點儀表板'!$C$12="不可採計",V287=0,TRUE)),IF('114成績輸入與落點儀表板'!$C$13="必須採計",W287&gt;0,IF('114成績輸入與落點儀表板'!$C$13="不可採計",W287=0,TRUE)),IF('114成績輸入與落點儀表板'!$C$14="必須採計",X287&gt;0,IF('114成績輸入與落點儀表板'!$C$14="不可採計",X287=0,TRUE)),IF('114成績輸入與落點儀表板'!$C$15="必須採計",Y287&gt;0,IF('114成績輸入與落點儀表板'!$C$15="不可採計",Y287=0,TRUE)),IF('114成績輸入與落點儀表板'!$C$16="必須採計",Z287&gt;0,IF('114成績輸入與落點儀表板'!$C$16="不可採計",Z287=0,TRUE))),"✅ 符合","❌ 不符合")</f>
        <v>✅ 符合</v>
      </c>
      <c r="L287" s="15">
        <v>1</v>
      </c>
      <c r="M287" s="15">
        <v>1</v>
      </c>
      <c r="N287" s="15">
        <v>0</v>
      </c>
      <c r="O287" s="15">
        <v>0</v>
      </c>
      <c r="P287" s="15">
        <v>0</v>
      </c>
      <c r="Q287" s="15">
        <v>0</v>
      </c>
      <c r="R287" s="15">
        <v>1</v>
      </c>
      <c r="S287" s="15">
        <v>1.25</v>
      </c>
      <c r="T287" s="15">
        <v>1.25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</row>
    <row r="288" spans="1:26" ht="15.75" customHeight="1" x14ac:dyDescent="0.3">
      <c r="A288" s="2" t="s">
        <v>803</v>
      </c>
      <c r="B288" s="13" t="s">
        <v>765</v>
      </c>
      <c r="C288" s="13" t="s">
        <v>782</v>
      </c>
      <c r="D288" s="12" t="s">
        <v>227</v>
      </c>
      <c r="E288" s="13" t="s">
        <v>5810</v>
      </c>
      <c r="F288" s="2">
        <v>16</v>
      </c>
      <c r="G288" s="15">
        <v>173</v>
      </c>
      <c r="H288" s="7">
        <f>L288*'114成績輸入與落點儀表板'!$B$2+M288*'114成績輸入與落點儀表板'!$B$3+N288*'114成績輸入與落點儀表板'!$B$4+O288*'114成績輸入與落點儀表板'!$B$5+P288*'114成績輸入與落點儀表板'!$B$6+Q288*'114成績輸入與落點儀表板'!$B$7+R288*'114成績輸入與落點儀表板'!$B$8+S288*'114成績輸入與落點儀表板'!$B$9+T288*'114成績輸入與落點儀表板'!$B$10+U288*'114成績輸入與落點儀表板'!$B$11+V288*'114成績輸入與落點儀表板'!$B$12+W288*'114成績輸入與落點儀表板'!$B$13+X288*'114成績輸入與落點儀表板'!$B$14+Y288*'114成績輸入與落點儀表板'!$B$15+Z288*'114成績輸入與落點儀表板'!$B$16</f>
        <v>0</v>
      </c>
      <c r="I288" s="8">
        <f t="shared" si="8"/>
        <v>-173</v>
      </c>
      <c r="J288" s="2" t="str">
        <f t="shared" si="9"/>
        <v>FAIL</v>
      </c>
      <c r="K288" s="17" t="str">
        <f>IF(AND(IF('114成績輸入與落點儀表板'!$C$2="必須採計",L288&gt;0,IF('114成績輸入與落點儀表板'!$C$2="不可採計",L288=0,TRUE)),IF('114成績輸入與落點儀表板'!$C$3="必須採計",M288&gt;0,IF('114成績輸入與落點儀表板'!$C$3="不可採計",M288=0,TRUE)),IF('114成績輸入與落點儀表板'!$C$4="必須採計",N288&gt;0,IF('114成績輸入與落點儀表板'!$C$4="不可採計",N288=0,TRUE)),IF('114成績輸入與落點儀表板'!$C$5="必須採計",O288&gt;0,IF('114成績輸入與落點儀表板'!$C$5="不可採計",O288=0,TRUE)),IF('114成績輸入與落點儀表板'!$C$6="必須採計",P288&gt;0,IF('114成績輸入與落點儀表板'!$C$6="不可採計",P288=0,TRUE)),IF('114成績輸入與落點儀表板'!$C$7="必須採計",Q288&gt;0,IF('114成績輸入與落點儀表板'!$C$7="不可採計",Q288=0,TRUE)),IF('114成績輸入與落點儀表板'!$C$8="必須採計",R288&gt;0,IF('114成績輸入與落點儀表板'!$C$8="不可採計",R288=0,TRUE)),IF('114成績輸入與落點儀表板'!$C$9="必須採計",S288&gt;0,IF('114成績輸入與落點儀表板'!$C$9="不可採計",S288=0,TRUE)),IF('114成績輸入與落點儀表板'!$C$10="必須採計",T288&gt;0,IF('114成績輸入與落點儀表板'!$C$10="不可採計",T288=0,TRUE)),IF('114成績輸入與落點儀表板'!$C$11="必須採計",U288&gt;0,IF('114成績輸入與落點儀表板'!$C$11="不可採計",U288=0,TRUE)),IF('114成績輸入與落點儀表板'!$C$12="必須採計",V288&gt;0,IF('114成績輸入與落點儀表板'!$C$12="不可採計",V288=0,TRUE)),IF('114成績輸入與落點儀表板'!$C$13="必須採計",W288&gt;0,IF('114成績輸入與落點儀表板'!$C$13="不可採計",W288=0,TRUE)),IF('114成績輸入與落點儀表板'!$C$14="必須採計",X288&gt;0,IF('114成績輸入與落點儀表板'!$C$14="不可採計",X288=0,TRUE)),IF('114成績輸入與落點儀表板'!$C$15="必須採計",Y288&gt;0,IF('114成績輸入與落點儀表板'!$C$15="不可採計",Y288=0,TRUE)),IF('114成績輸入與落點儀表板'!$C$16="必須採計",Z288&gt;0,IF('114成績輸入與落點儀表板'!$C$16="不可採計",Z288=0,TRUE))),"✅ 符合","❌ 不符合")</f>
        <v>✅ 符合</v>
      </c>
      <c r="L288" s="15">
        <v>1</v>
      </c>
      <c r="M288" s="15">
        <v>1</v>
      </c>
      <c r="N288" s="15">
        <v>1</v>
      </c>
      <c r="O288" s="15">
        <v>0</v>
      </c>
      <c r="P288" s="15">
        <v>0</v>
      </c>
      <c r="Q288" s="15">
        <v>0</v>
      </c>
      <c r="R288" s="15">
        <v>0</v>
      </c>
      <c r="S288" s="15">
        <v>1</v>
      </c>
      <c r="T288" s="15">
        <v>1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</row>
    <row r="289" spans="1:26" ht="15.75" customHeight="1" x14ac:dyDescent="0.3">
      <c r="A289" s="2" t="s">
        <v>806</v>
      </c>
      <c r="B289" s="13" t="s">
        <v>765</v>
      </c>
      <c r="C289" s="13" t="s">
        <v>147</v>
      </c>
      <c r="D289" s="12" t="s">
        <v>134</v>
      </c>
      <c r="E289" s="13" t="s">
        <v>2262</v>
      </c>
      <c r="F289" s="2">
        <v>43</v>
      </c>
      <c r="G289" s="15">
        <v>234.25</v>
      </c>
      <c r="H289" s="7">
        <f>L289*'114成績輸入與落點儀表板'!$B$2+M289*'114成績輸入與落點儀表板'!$B$3+N289*'114成績輸入與落點儀表板'!$B$4+O289*'114成績輸入與落點儀表板'!$B$5+P289*'114成績輸入與落點儀表板'!$B$6+Q289*'114成績輸入與落點儀表板'!$B$7+R289*'114成績輸入與落點儀表板'!$B$8+S289*'114成績輸入與落點儀表板'!$B$9+T289*'114成績輸入與落點儀表板'!$B$10+U289*'114成績輸入與落點儀表板'!$B$11+V289*'114成績輸入與落點儀表板'!$B$12+W289*'114成績輸入與落點儀表板'!$B$13+X289*'114成績輸入與落點儀表板'!$B$14+Y289*'114成績輸入與落點儀表板'!$B$15+Z289*'114成績輸入與落點儀表板'!$B$16</f>
        <v>0</v>
      </c>
      <c r="I289" s="8">
        <f t="shared" si="8"/>
        <v>-234.25</v>
      </c>
      <c r="J289" s="2" t="str">
        <f t="shared" si="9"/>
        <v>FAIL</v>
      </c>
      <c r="K289" s="17" t="str">
        <f>IF(AND(IF('114成績輸入與落點儀表板'!$C$2="必須採計",L289&gt;0,IF('114成績輸入與落點儀表板'!$C$2="不可採計",L289=0,TRUE)),IF('114成績輸入與落點儀表板'!$C$3="必須採計",M289&gt;0,IF('114成績輸入與落點儀表板'!$C$3="不可採計",M289=0,TRUE)),IF('114成績輸入與落點儀表板'!$C$4="必須採計",N289&gt;0,IF('114成績輸入與落點儀表板'!$C$4="不可採計",N289=0,TRUE)),IF('114成績輸入與落點儀表板'!$C$5="必須採計",O289&gt;0,IF('114成績輸入與落點儀表板'!$C$5="不可採計",O289=0,TRUE)),IF('114成績輸入與落點儀表板'!$C$6="必須採計",P289&gt;0,IF('114成績輸入與落點儀表板'!$C$6="不可採計",P289=0,TRUE)),IF('114成績輸入與落點儀表板'!$C$7="必須採計",Q289&gt;0,IF('114成績輸入與落點儀表板'!$C$7="不可採計",Q289=0,TRUE)),IF('114成績輸入與落點儀表板'!$C$8="必須採計",R289&gt;0,IF('114成績輸入與落點儀表板'!$C$8="不可採計",R289=0,TRUE)),IF('114成績輸入與落點儀表板'!$C$9="必須採計",S289&gt;0,IF('114成績輸入與落點儀表板'!$C$9="不可採計",S289=0,TRUE)),IF('114成績輸入與落點儀表板'!$C$10="必須採計",T289&gt;0,IF('114成績輸入與落點儀表板'!$C$10="不可採計",T289=0,TRUE)),IF('114成績輸入與落點儀表板'!$C$11="必須採計",U289&gt;0,IF('114成績輸入與落點儀表板'!$C$11="不可採計",U289=0,TRUE)),IF('114成績輸入與落點儀表板'!$C$12="必須採計",V289&gt;0,IF('114成績輸入與落點儀表板'!$C$12="不可採計",V289=0,TRUE)),IF('114成績輸入與落點儀表板'!$C$13="必須採計",W289&gt;0,IF('114成績輸入與落點儀表板'!$C$13="不可採計",W289=0,TRUE)),IF('114成績輸入與落點儀表板'!$C$14="必須採計",X289&gt;0,IF('114成績輸入與落點儀表板'!$C$14="不可採計",X289=0,TRUE)),IF('114成績輸入與落點儀表板'!$C$15="必須採計",Y289&gt;0,IF('114成績輸入與落點儀表板'!$C$15="不可採計",Y289=0,TRUE)),IF('114成績輸入與落點儀表板'!$C$16="必須採計",Z289&gt;0,IF('114成績輸入與落點儀表板'!$C$16="不可採計",Z289=0,TRUE))),"✅ 符合","❌ 不符合")</f>
        <v>✅ 符合</v>
      </c>
      <c r="L289" s="15">
        <v>1.25</v>
      </c>
      <c r="M289" s="15">
        <v>2</v>
      </c>
      <c r="N289" s="15">
        <v>0</v>
      </c>
      <c r="O289" s="15">
        <v>0</v>
      </c>
      <c r="P289" s="15">
        <v>1</v>
      </c>
      <c r="Q289" s="15">
        <v>0</v>
      </c>
      <c r="R289" s="15">
        <v>0</v>
      </c>
      <c r="S289" s="15">
        <v>0</v>
      </c>
      <c r="T289" s="15">
        <v>2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</row>
    <row r="290" spans="1:26" ht="15.75" customHeight="1" x14ac:dyDescent="0.3">
      <c r="A290" s="2" t="s">
        <v>809</v>
      </c>
      <c r="B290" s="13" t="s">
        <v>765</v>
      </c>
      <c r="C290" s="13" t="s">
        <v>787</v>
      </c>
      <c r="D290" s="12" t="s">
        <v>134</v>
      </c>
      <c r="E290" s="13" t="s">
        <v>788</v>
      </c>
      <c r="F290" s="2">
        <v>23</v>
      </c>
      <c r="G290" s="15">
        <v>263.5</v>
      </c>
      <c r="H290" s="7">
        <f>L290*'114成績輸入與落點儀表板'!$B$2+M290*'114成績輸入與落點儀表板'!$B$3+N290*'114成績輸入與落點儀表板'!$B$4+O290*'114成績輸入與落點儀表板'!$B$5+P290*'114成績輸入與落點儀表板'!$B$6+Q290*'114成績輸入與落點儀表板'!$B$7+R290*'114成績輸入與落點儀表板'!$B$8+S290*'114成績輸入與落點儀表板'!$B$9+T290*'114成績輸入與落點儀表板'!$B$10+U290*'114成績輸入與落點儀表板'!$B$11+V290*'114成績輸入與落點儀表板'!$B$12+W290*'114成績輸入與落點儀表板'!$B$13+X290*'114成績輸入與落點儀表板'!$B$14+Y290*'114成績輸入與落點儀表板'!$B$15+Z290*'114成績輸入與落點儀表板'!$B$16</f>
        <v>0</v>
      </c>
      <c r="I290" s="8">
        <f t="shared" si="8"/>
        <v>-263.5</v>
      </c>
      <c r="J290" s="2" t="str">
        <f t="shared" si="9"/>
        <v>FAIL</v>
      </c>
      <c r="K290" s="17" t="str">
        <f>IF(AND(IF('114成績輸入與落點儀表板'!$C$2="必須採計",L290&gt;0,IF('114成績輸入與落點儀表板'!$C$2="不可採計",L290=0,TRUE)),IF('114成績輸入與落點儀表板'!$C$3="必須採計",M290&gt;0,IF('114成績輸入與落點儀表板'!$C$3="不可採計",M290=0,TRUE)),IF('114成績輸入與落點儀表板'!$C$4="必須採計",N290&gt;0,IF('114成績輸入與落點儀表板'!$C$4="不可採計",N290=0,TRUE)),IF('114成績輸入與落點儀表板'!$C$5="必須採計",O290&gt;0,IF('114成績輸入與落點儀表板'!$C$5="不可採計",O290=0,TRUE)),IF('114成績輸入與落點儀表板'!$C$6="必須採計",P290&gt;0,IF('114成績輸入與落點儀表板'!$C$6="不可採計",P290=0,TRUE)),IF('114成績輸入與落點儀表板'!$C$7="必須採計",Q290&gt;0,IF('114成績輸入與落點儀表板'!$C$7="不可採計",Q290=0,TRUE)),IF('114成績輸入與落點儀表板'!$C$8="必須採計",R290&gt;0,IF('114成績輸入與落點儀表板'!$C$8="不可採計",R290=0,TRUE)),IF('114成績輸入與落點儀表板'!$C$9="必須採計",S290&gt;0,IF('114成績輸入與落點儀表板'!$C$9="不可採計",S290=0,TRUE)),IF('114成績輸入與落點儀表板'!$C$10="必須採計",T290&gt;0,IF('114成績輸入與落點儀表板'!$C$10="不可採計",T290=0,TRUE)),IF('114成績輸入與落點儀表板'!$C$11="必須採計",U290&gt;0,IF('114成績輸入與落點儀表板'!$C$11="不可採計",U290=0,TRUE)),IF('114成績輸入與落點儀表板'!$C$12="必須採計",V290&gt;0,IF('114成績輸入與落點儀表板'!$C$12="不可採計",V290=0,TRUE)),IF('114成績輸入與落點儀表板'!$C$13="必須採計",W290&gt;0,IF('114成績輸入與落點儀表板'!$C$13="不可採計",W290=0,TRUE)),IF('114成績輸入與落點儀表板'!$C$14="必須採計",X290&gt;0,IF('114成績輸入與落點儀表板'!$C$14="不可採計",X290=0,TRUE)),IF('114成績輸入與落點儀表板'!$C$15="必須採計",Y290&gt;0,IF('114成績輸入與落點儀表板'!$C$15="不可採計",Y290=0,TRUE)),IF('114成績輸入與落點儀表板'!$C$16="必須採計",Z290&gt;0,IF('114成績輸入與落點儀表板'!$C$16="不可採計",Z290=0,TRUE))),"✅ 符合","❌ 不符合")</f>
        <v>✅ 符合</v>
      </c>
      <c r="L290" s="15">
        <v>1</v>
      </c>
      <c r="M290" s="15">
        <v>1</v>
      </c>
      <c r="N290" s="15">
        <v>2</v>
      </c>
      <c r="O290" s="15">
        <v>0</v>
      </c>
      <c r="P290" s="15">
        <v>0</v>
      </c>
      <c r="Q290" s="15">
        <v>0</v>
      </c>
      <c r="R290" s="15">
        <v>0</v>
      </c>
      <c r="S290" s="15">
        <v>2</v>
      </c>
      <c r="T290" s="15">
        <v>1.75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</row>
    <row r="291" spans="1:26" ht="15.75" customHeight="1" x14ac:dyDescent="0.3">
      <c r="A291" s="2" t="s">
        <v>812</v>
      </c>
      <c r="B291" s="13" t="s">
        <v>765</v>
      </c>
      <c r="C291" s="13" t="s">
        <v>549</v>
      </c>
      <c r="D291" s="12" t="s">
        <v>134</v>
      </c>
      <c r="E291" s="13" t="s">
        <v>783</v>
      </c>
      <c r="F291" s="2">
        <v>27</v>
      </c>
      <c r="G291" s="15">
        <v>185</v>
      </c>
      <c r="H291" s="7">
        <f>L291*'114成績輸入與落點儀表板'!$B$2+M291*'114成績輸入與落點儀表板'!$B$3+N291*'114成績輸入與落點儀表板'!$B$4+O291*'114成績輸入與落點儀表板'!$B$5+P291*'114成績輸入與落點儀表板'!$B$6+Q291*'114成績輸入與落點儀表板'!$B$7+R291*'114成績輸入與落點儀表板'!$B$8+S291*'114成績輸入與落點儀表板'!$B$9+T291*'114成績輸入與落點儀表板'!$B$10+U291*'114成績輸入與落點儀表板'!$B$11+V291*'114成績輸入與落點儀表板'!$B$12+W291*'114成績輸入與落點儀表板'!$B$13+X291*'114成績輸入與落點儀表板'!$B$14+Y291*'114成績輸入與落點儀表板'!$B$15+Z291*'114成績輸入與落點儀表板'!$B$16</f>
        <v>0</v>
      </c>
      <c r="I291" s="8">
        <f t="shared" si="8"/>
        <v>-185</v>
      </c>
      <c r="J291" s="2" t="str">
        <f t="shared" si="9"/>
        <v>FAIL</v>
      </c>
      <c r="K291" s="17" t="str">
        <f>IF(AND(IF('114成績輸入與落點儀表板'!$C$2="必須採計",L291&gt;0,IF('114成績輸入與落點儀表板'!$C$2="不可採計",L291=0,TRUE)),IF('114成績輸入與落點儀表板'!$C$3="必須採計",M291&gt;0,IF('114成績輸入與落點儀表板'!$C$3="不可採計",M291=0,TRUE)),IF('114成績輸入與落點儀表板'!$C$4="必須採計",N291&gt;0,IF('114成績輸入與落點儀表板'!$C$4="不可採計",N291=0,TRUE)),IF('114成績輸入與落點儀表板'!$C$5="必須採計",O291&gt;0,IF('114成績輸入與落點儀表板'!$C$5="不可採計",O291=0,TRUE)),IF('114成績輸入與落點儀表板'!$C$6="必須採計",P291&gt;0,IF('114成績輸入與落點儀表板'!$C$6="不可採計",P291=0,TRUE)),IF('114成績輸入與落點儀表板'!$C$7="必須採計",Q291&gt;0,IF('114成績輸入與落點儀表板'!$C$7="不可採計",Q291=0,TRUE)),IF('114成績輸入與落點儀表板'!$C$8="必須採計",R291&gt;0,IF('114成績輸入與落點儀表板'!$C$8="不可採計",R291=0,TRUE)),IF('114成績輸入與落點儀表板'!$C$9="必須採計",S291&gt;0,IF('114成績輸入與落點儀表板'!$C$9="不可採計",S291=0,TRUE)),IF('114成績輸入與落點儀表板'!$C$10="必須採計",T291&gt;0,IF('114成績輸入與落點儀表板'!$C$10="不可採計",T291=0,TRUE)),IF('114成績輸入與落點儀表板'!$C$11="必須採計",U291&gt;0,IF('114成績輸入與落點儀表板'!$C$11="不可採計",U291=0,TRUE)),IF('114成績輸入與落點儀表板'!$C$12="必須採計",V291&gt;0,IF('114成績輸入與落點儀表板'!$C$12="不可採計",V291=0,TRUE)),IF('114成績輸入與落點儀表板'!$C$13="必須採計",W291&gt;0,IF('114成績輸入與落點儀表板'!$C$13="不可採計",W291=0,TRUE)),IF('114成績輸入與落點儀表板'!$C$14="必須採計",X291&gt;0,IF('114成績輸入與落點儀表板'!$C$14="不可採計",X291=0,TRUE)),IF('114成績輸入與落點儀表板'!$C$15="必須採計",Y291&gt;0,IF('114成績輸入與落點儀表板'!$C$15="不可採計",Y291=0,TRUE)),IF('114成績輸入與落點儀表板'!$C$16="必須採計",Z291&gt;0,IF('114成績輸入與落點儀表板'!$C$16="不可採計",Z291=0,TRUE))),"✅ 符合","❌ 不符合")</f>
        <v>✅ 符合</v>
      </c>
      <c r="L291" s="15">
        <v>1</v>
      </c>
      <c r="M291" s="15">
        <v>1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1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</row>
    <row r="292" spans="1:26" ht="15.75" customHeight="1" x14ac:dyDescent="0.3">
      <c r="A292" s="2" t="s">
        <v>815</v>
      </c>
      <c r="B292" s="13" t="s">
        <v>765</v>
      </c>
      <c r="C292" s="13" t="s">
        <v>791</v>
      </c>
      <c r="D292" s="12" t="s">
        <v>134</v>
      </c>
      <c r="E292" s="13" t="s">
        <v>792</v>
      </c>
      <c r="F292" s="2">
        <v>21</v>
      </c>
      <c r="G292" s="15">
        <v>222.5</v>
      </c>
      <c r="H292" s="7">
        <f>L292*'114成績輸入與落點儀表板'!$B$2+M292*'114成績輸入與落點儀表板'!$B$3+N292*'114成績輸入與落點儀表板'!$B$4+O292*'114成績輸入與落點儀表板'!$B$5+P292*'114成績輸入與落點儀表板'!$B$6+Q292*'114成績輸入與落點儀表板'!$B$7+R292*'114成績輸入與落點儀表板'!$B$8+S292*'114成績輸入與落點儀表板'!$B$9+T292*'114成績輸入與落點儀表板'!$B$10+U292*'114成績輸入與落點儀表板'!$B$11+V292*'114成績輸入與落點儀表板'!$B$12+W292*'114成績輸入與落點儀表板'!$B$13+X292*'114成績輸入與落點儀表板'!$B$14+Y292*'114成績輸入與落點儀表板'!$B$15+Z292*'114成績輸入與落點儀表板'!$B$16</f>
        <v>0</v>
      </c>
      <c r="I292" s="8">
        <f t="shared" si="8"/>
        <v>-222.5</v>
      </c>
      <c r="J292" s="2" t="str">
        <f t="shared" si="9"/>
        <v>FAIL</v>
      </c>
      <c r="K292" s="17" t="str">
        <f>IF(AND(IF('114成績輸入與落點儀表板'!$C$2="必須採計",L292&gt;0,IF('114成績輸入與落點儀表板'!$C$2="不可採計",L292=0,TRUE)),IF('114成績輸入與落點儀表板'!$C$3="必須採計",M292&gt;0,IF('114成績輸入與落點儀表板'!$C$3="不可採計",M292=0,TRUE)),IF('114成績輸入與落點儀表板'!$C$4="必須採計",N292&gt;0,IF('114成績輸入與落點儀表板'!$C$4="不可採計",N292=0,TRUE)),IF('114成績輸入與落點儀表板'!$C$5="必須採計",O292&gt;0,IF('114成績輸入與落點儀表板'!$C$5="不可採計",O292=0,TRUE)),IF('114成績輸入與落點儀表板'!$C$6="必須採計",P292&gt;0,IF('114成績輸入與落點儀表板'!$C$6="不可採計",P292=0,TRUE)),IF('114成績輸入與落點儀表板'!$C$7="必須採計",Q292&gt;0,IF('114成績輸入與落點儀表板'!$C$7="不可採計",Q292=0,TRUE)),IF('114成績輸入與落點儀表板'!$C$8="必須採計",R292&gt;0,IF('114成績輸入與落點儀表板'!$C$8="不可採計",R292=0,TRUE)),IF('114成績輸入與落點儀表板'!$C$9="必須採計",S292&gt;0,IF('114成績輸入與落點儀表板'!$C$9="不可採計",S292=0,TRUE)),IF('114成績輸入與落點儀表板'!$C$10="必須採計",T292&gt;0,IF('114成績輸入與落點儀表板'!$C$10="不可採計",T292=0,TRUE)),IF('114成績輸入與落點儀表板'!$C$11="必須採計",U292&gt;0,IF('114成績輸入與落點儀表板'!$C$11="不可採計",U292=0,TRUE)),IF('114成績輸入與落點儀表板'!$C$12="必須採計",V292&gt;0,IF('114成績輸入與落點儀表板'!$C$12="不可採計",V292=0,TRUE)),IF('114成績輸入與落點儀表板'!$C$13="必須採計",W292&gt;0,IF('114成績輸入與落點儀表板'!$C$13="不可採計",W292=0,TRUE)),IF('114成績輸入與落點儀表板'!$C$14="必須採計",X292&gt;0,IF('114成績輸入與落點儀表板'!$C$14="不可採計",X292=0,TRUE)),IF('114成績輸入與落點儀表板'!$C$15="必須採計",Y292&gt;0,IF('114成績輸入與落點儀表板'!$C$15="不可採計",Y292=0,TRUE)),IF('114成績輸入與落點儀表板'!$C$16="必須採計",Z292&gt;0,IF('114成績輸入與落點儀表板'!$C$16="不可採計",Z292=0,TRUE))),"✅ 符合","❌ 不符合")</f>
        <v>❌ 不符合</v>
      </c>
      <c r="L292" s="15">
        <v>0</v>
      </c>
      <c r="M292" s="15">
        <v>1</v>
      </c>
      <c r="N292" s="15">
        <v>1</v>
      </c>
      <c r="O292" s="15">
        <v>0</v>
      </c>
      <c r="P292" s="15">
        <v>0</v>
      </c>
      <c r="Q292" s="15">
        <v>0</v>
      </c>
      <c r="R292" s="15">
        <v>1.5</v>
      </c>
      <c r="S292" s="15">
        <v>1.25</v>
      </c>
      <c r="T292" s="15">
        <v>1.25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</row>
    <row r="293" spans="1:26" ht="15.75" customHeight="1" x14ac:dyDescent="0.3">
      <c r="A293" s="2" t="s">
        <v>817</v>
      </c>
      <c r="B293" s="6" t="s">
        <v>765</v>
      </c>
      <c r="C293" s="6" t="s">
        <v>153</v>
      </c>
      <c r="D293" s="12" t="s">
        <v>134</v>
      </c>
      <c r="E293" s="13" t="s">
        <v>794</v>
      </c>
      <c r="F293" s="2">
        <v>20</v>
      </c>
      <c r="G293" s="15">
        <v>244</v>
      </c>
      <c r="H293" s="7">
        <f>L293*'114成績輸入與落點儀表板'!$B$2+M293*'114成績輸入與落點儀表板'!$B$3+N293*'114成績輸入與落點儀表板'!$B$4+O293*'114成績輸入與落點儀表板'!$B$5+P293*'114成績輸入與落點儀表板'!$B$6+Q293*'114成績輸入與落點儀表板'!$B$7+R293*'114成績輸入與落點儀表板'!$B$8+S293*'114成績輸入與落點儀表板'!$B$9+T293*'114成績輸入與落點儀表板'!$B$10+U293*'114成績輸入與落點儀表板'!$B$11+V293*'114成績輸入與落點儀表板'!$B$12+W293*'114成績輸入與落點儀表板'!$B$13+X293*'114成績輸入與落點儀表板'!$B$14+Y293*'114成績輸入與落點儀表板'!$B$15+Z293*'114成績輸入與落點儀表板'!$B$16</f>
        <v>0</v>
      </c>
      <c r="I293" s="8">
        <f t="shared" si="8"/>
        <v>-244</v>
      </c>
      <c r="J293" s="2" t="str">
        <f t="shared" si="9"/>
        <v>FAIL</v>
      </c>
      <c r="K293" s="17" t="str">
        <f>IF(AND(IF('114成績輸入與落點儀表板'!$C$2="必須採計",L293&gt;0,IF('114成績輸入與落點儀表板'!$C$2="不可採計",L293=0,TRUE)),IF('114成績輸入與落點儀表板'!$C$3="必須採計",M293&gt;0,IF('114成績輸入與落點儀表板'!$C$3="不可採計",M293=0,TRUE)),IF('114成績輸入與落點儀表板'!$C$4="必須採計",N293&gt;0,IF('114成績輸入與落點儀表板'!$C$4="不可採計",N293=0,TRUE)),IF('114成績輸入與落點儀表板'!$C$5="必須採計",O293&gt;0,IF('114成績輸入與落點儀表板'!$C$5="不可採計",O293=0,TRUE)),IF('114成績輸入與落點儀表板'!$C$6="必須採計",P293&gt;0,IF('114成績輸入與落點儀表板'!$C$6="不可採計",P293=0,TRUE)),IF('114成績輸入與落點儀表板'!$C$7="必須採計",Q293&gt;0,IF('114成績輸入與落點儀表板'!$C$7="不可採計",Q293=0,TRUE)),IF('114成績輸入與落點儀表板'!$C$8="必須採計",R293&gt;0,IF('114成績輸入與落點儀表板'!$C$8="不可採計",R293=0,TRUE)),IF('114成績輸入與落點儀表板'!$C$9="必須採計",S293&gt;0,IF('114成績輸入與落點儀表板'!$C$9="不可採計",S293=0,TRUE)),IF('114成績輸入與落點儀表板'!$C$10="必須採計",T293&gt;0,IF('114成績輸入與落點儀表板'!$C$10="不可採計",T293=0,TRUE)),IF('114成績輸入與落點儀表板'!$C$11="必須採計",U293&gt;0,IF('114成績輸入與落點儀表板'!$C$11="不可採計",U293=0,TRUE)),IF('114成績輸入與落點儀表板'!$C$12="必須採計",V293&gt;0,IF('114成績輸入與落點儀表板'!$C$12="不可採計",V293=0,TRUE)),IF('114成績輸入與落點儀表板'!$C$13="必須採計",W293&gt;0,IF('114成績輸入與落點儀表板'!$C$13="不可採計",W293=0,TRUE)),IF('114成績輸入與落點儀表板'!$C$14="必須採計",X293&gt;0,IF('114成績輸入與落點儀表板'!$C$14="不可採計",X293=0,TRUE)),IF('114成績輸入與落點儀表板'!$C$15="必須採計",Y293&gt;0,IF('114成績輸入與落點儀表板'!$C$15="不可採計",Y293=0,TRUE)),IF('114成績輸入與落點儀表板'!$C$16="必須採計",Z293&gt;0,IF('114成績輸入與落點儀表板'!$C$16="不可採計",Z293=0,TRUE))),"✅ 符合","❌ 不符合")</f>
        <v>✅ 符合</v>
      </c>
      <c r="L293" s="15">
        <v>1.5</v>
      </c>
      <c r="M293" s="15">
        <v>2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1.5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</row>
    <row r="294" spans="1:26" ht="15.75" customHeight="1" x14ac:dyDescent="0.3">
      <c r="A294" s="2" t="s">
        <v>820</v>
      </c>
      <c r="B294" s="13" t="s">
        <v>765</v>
      </c>
      <c r="C294" s="13" t="s">
        <v>150</v>
      </c>
      <c r="D294" s="12" t="s">
        <v>134</v>
      </c>
      <c r="E294" s="13" t="s">
        <v>796</v>
      </c>
      <c r="F294" s="2">
        <v>20</v>
      </c>
      <c r="G294" s="15">
        <v>319.5</v>
      </c>
      <c r="H294" s="7">
        <f>L294*'114成績輸入與落點儀表板'!$B$2+M294*'114成績輸入與落點儀表板'!$B$3+N294*'114成績輸入與落點儀表板'!$B$4+O294*'114成績輸入與落點儀表板'!$B$5+P294*'114成績輸入與落點儀表板'!$B$6+Q294*'114成績輸入與落點儀表板'!$B$7+R294*'114成績輸入與落點儀表板'!$B$8+S294*'114成績輸入與落點儀表板'!$B$9+T294*'114成績輸入與落點儀表板'!$B$10+U294*'114成績輸入與落點儀表板'!$B$11+V294*'114成績輸入與落點儀表板'!$B$12+W294*'114成績輸入與落點儀表板'!$B$13+X294*'114成績輸入與落點儀表板'!$B$14+Y294*'114成績輸入與落點儀表板'!$B$15+Z294*'114成績輸入與落點儀表板'!$B$16</f>
        <v>0</v>
      </c>
      <c r="I294" s="8">
        <f t="shared" si="8"/>
        <v>-319.5</v>
      </c>
      <c r="J294" s="2" t="str">
        <f t="shared" si="9"/>
        <v>FAIL</v>
      </c>
      <c r="K294" s="17" t="str">
        <f>IF(AND(IF('114成績輸入與落點儀表板'!$C$2="必須採計",L294&gt;0,IF('114成績輸入與落點儀表板'!$C$2="不可採計",L294=0,TRUE)),IF('114成績輸入與落點儀表板'!$C$3="必須採計",M294&gt;0,IF('114成績輸入與落點儀表板'!$C$3="不可採計",M294=0,TRUE)),IF('114成績輸入與落點儀表板'!$C$4="必須採計",N294&gt;0,IF('114成績輸入與落點儀表板'!$C$4="不可採計",N294=0,TRUE)),IF('114成績輸入與落點儀表板'!$C$5="必須採計",O294&gt;0,IF('114成績輸入與落點儀表板'!$C$5="不可採計",O294=0,TRUE)),IF('114成績輸入與落點儀表板'!$C$6="必須採計",P294&gt;0,IF('114成績輸入與落點儀表板'!$C$6="不可採計",P294=0,TRUE)),IF('114成績輸入與落點儀表板'!$C$7="必須採計",Q294&gt;0,IF('114成績輸入與落點儀表板'!$C$7="不可採計",Q294=0,TRUE)),IF('114成績輸入與落點儀表板'!$C$8="必須採計",R294&gt;0,IF('114成績輸入與落點儀表板'!$C$8="不可採計",R294=0,TRUE)),IF('114成績輸入與落點儀表板'!$C$9="必須採計",S294&gt;0,IF('114成績輸入與落點儀表板'!$C$9="不可採計",S294=0,TRUE)),IF('114成績輸入與落點儀表板'!$C$10="必須採計",T294&gt;0,IF('114成績輸入與落點儀表板'!$C$10="不可採計",T294=0,TRUE)),IF('114成績輸入與落點儀表板'!$C$11="必須採計",U294&gt;0,IF('114成績輸入與落點儀表板'!$C$11="不可採計",U294=0,TRUE)),IF('114成績輸入與落點儀表板'!$C$12="必須採計",V294&gt;0,IF('114成績輸入與落點儀表板'!$C$12="不可採計",V294=0,TRUE)),IF('114成績輸入與落點儀表板'!$C$13="必須採計",W294&gt;0,IF('114成績輸入與落點儀表板'!$C$13="不可採計",W294=0,TRUE)),IF('114成績輸入與落點儀表板'!$C$14="必須採計",X294&gt;0,IF('114成績輸入與落點儀表板'!$C$14="不可採計",X294=0,TRUE)),IF('114成績輸入與落點儀表板'!$C$15="必須採計",Y294&gt;0,IF('114成績輸入與落點儀表板'!$C$15="不可採計",Y294=0,TRUE)),IF('114成績輸入與落點儀表板'!$C$16="必須採計",Z294&gt;0,IF('114成績輸入與落點儀表板'!$C$16="不可採計",Z294=0,TRUE))),"✅ 符合","❌ 不符合")</f>
        <v>✅ 符合</v>
      </c>
      <c r="L294" s="15">
        <v>1</v>
      </c>
      <c r="M294" s="15">
        <v>2</v>
      </c>
      <c r="N294" s="15">
        <v>1.5</v>
      </c>
      <c r="O294" s="15">
        <v>0</v>
      </c>
      <c r="P294" s="15">
        <v>0</v>
      </c>
      <c r="Q294" s="15">
        <v>0</v>
      </c>
      <c r="R294" s="15">
        <v>1</v>
      </c>
      <c r="S294" s="15">
        <v>0</v>
      </c>
      <c r="T294" s="15">
        <v>1.5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</row>
    <row r="295" spans="1:26" ht="15.75" customHeight="1" x14ac:dyDescent="0.3">
      <c r="A295" s="2" t="s">
        <v>823</v>
      </c>
      <c r="B295" s="13" t="s">
        <v>765</v>
      </c>
      <c r="C295" s="13" t="s">
        <v>798</v>
      </c>
      <c r="D295" s="12" t="s">
        <v>121</v>
      </c>
      <c r="E295" s="13" t="s">
        <v>943</v>
      </c>
      <c r="F295" s="2">
        <v>23</v>
      </c>
      <c r="G295" s="15">
        <v>188</v>
      </c>
      <c r="H295" s="7">
        <f>L295*'114成績輸入與落點儀表板'!$B$2+M295*'114成績輸入與落點儀表板'!$B$3+N295*'114成績輸入與落點儀表板'!$B$4+O295*'114成績輸入與落點儀表板'!$B$5+P295*'114成績輸入與落點儀表板'!$B$6+Q295*'114成績輸入與落點儀表板'!$B$7+R295*'114成績輸入與落點儀表板'!$B$8+S295*'114成績輸入與落點儀表板'!$B$9+T295*'114成績輸入與落點儀表板'!$B$10+U295*'114成績輸入與落點儀表板'!$B$11+V295*'114成績輸入與落點儀表板'!$B$12+W295*'114成績輸入與落點儀表板'!$B$13+X295*'114成績輸入與落點儀表板'!$B$14+Y295*'114成績輸入與落點儀表板'!$B$15+Z295*'114成績輸入與落點儀表板'!$B$16</f>
        <v>0</v>
      </c>
      <c r="I295" s="8">
        <f t="shared" si="8"/>
        <v>-188</v>
      </c>
      <c r="J295" s="2" t="str">
        <f t="shared" si="9"/>
        <v>FAIL</v>
      </c>
      <c r="K295" s="17" t="str">
        <f>IF(AND(IF('114成績輸入與落點儀表板'!$C$2="必須採計",L295&gt;0,IF('114成績輸入與落點儀表板'!$C$2="不可採計",L295=0,TRUE)),IF('114成績輸入與落點儀表板'!$C$3="必須採計",M295&gt;0,IF('114成績輸入與落點儀表板'!$C$3="不可採計",M295=0,TRUE)),IF('114成績輸入與落點儀表板'!$C$4="必須採計",N295&gt;0,IF('114成績輸入與落點儀表板'!$C$4="不可採計",N295=0,TRUE)),IF('114成績輸入與落點儀表板'!$C$5="必須採計",O295&gt;0,IF('114成績輸入與落點儀表板'!$C$5="不可採計",O295=0,TRUE)),IF('114成績輸入與落點儀表板'!$C$6="必須採計",P295&gt;0,IF('114成績輸入與落點儀表板'!$C$6="不可採計",P295=0,TRUE)),IF('114成績輸入與落點儀表板'!$C$7="必須採計",Q295&gt;0,IF('114成績輸入與落點儀表板'!$C$7="不可採計",Q295=0,TRUE)),IF('114成績輸入與落點儀表板'!$C$8="必須採計",R295&gt;0,IF('114成績輸入與落點儀表板'!$C$8="不可採計",R295=0,TRUE)),IF('114成績輸入與落點儀表板'!$C$9="必須採計",S295&gt;0,IF('114成績輸入與落點儀表板'!$C$9="不可採計",S295=0,TRUE)),IF('114成績輸入與落點儀表板'!$C$10="必須採計",T295&gt;0,IF('114成績輸入與落點儀表板'!$C$10="不可採計",T295=0,TRUE)),IF('114成績輸入與落點儀表板'!$C$11="必須採計",U295&gt;0,IF('114成績輸入與落點儀表板'!$C$11="不可採計",U295=0,TRUE)),IF('114成績輸入與落點儀表板'!$C$12="必須採計",V295&gt;0,IF('114成績輸入與落點儀表板'!$C$12="不可採計",V295=0,TRUE)),IF('114成績輸入與落點儀表板'!$C$13="必須採計",W295&gt;0,IF('114成績輸入與落點儀表板'!$C$13="不可採計",W295=0,TRUE)),IF('114成績輸入與落點儀表板'!$C$14="必須採計",X295&gt;0,IF('114成績輸入與落點儀表板'!$C$14="不可採計",X295=0,TRUE)),IF('114成績輸入與落點儀表板'!$C$15="必須採計",Y295&gt;0,IF('114成績輸入與落點儀表板'!$C$15="不可採計",Y295=0,TRUE)),IF('114成績輸入與落點儀表板'!$C$16="必須採計",Z295&gt;0,IF('114成績輸入與落點儀表板'!$C$16="不可採計",Z295=0,TRUE))),"✅ 符合","❌ 不符合")</f>
        <v>✅ 符合</v>
      </c>
      <c r="L295" s="15">
        <v>1.5</v>
      </c>
      <c r="M295" s="15">
        <v>2</v>
      </c>
      <c r="N295" s="15">
        <v>2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0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</row>
    <row r="296" spans="1:26" ht="15.75" customHeight="1" x14ac:dyDescent="0.3">
      <c r="A296" s="2" t="s">
        <v>825</v>
      </c>
      <c r="B296" s="13" t="s">
        <v>765</v>
      </c>
      <c r="C296" s="13" t="s">
        <v>801</v>
      </c>
      <c r="D296" s="12" t="s">
        <v>86</v>
      </c>
      <c r="E296" s="13" t="s">
        <v>802</v>
      </c>
      <c r="F296" s="2">
        <v>26</v>
      </c>
      <c r="G296" s="15">
        <v>191.5</v>
      </c>
      <c r="H296" s="7">
        <f>L296*'114成績輸入與落點儀表板'!$B$2+M296*'114成績輸入與落點儀表板'!$B$3+N296*'114成績輸入與落點儀表板'!$B$4+O296*'114成績輸入與落點儀表板'!$B$5+P296*'114成績輸入與落點儀表板'!$B$6+Q296*'114成績輸入與落點儀表板'!$B$7+R296*'114成績輸入與落點儀表板'!$B$8+S296*'114成績輸入與落點儀表板'!$B$9+T296*'114成績輸入與落點儀表板'!$B$10+U296*'114成績輸入與落點儀表板'!$B$11+V296*'114成績輸入與落點儀表板'!$B$12+W296*'114成績輸入與落點儀表板'!$B$13+X296*'114成績輸入與落點儀表板'!$B$14+Y296*'114成績輸入與落點儀表板'!$B$15+Z296*'114成績輸入與落點儀表板'!$B$16</f>
        <v>0</v>
      </c>
      <c r="I296" s="8">
        <f t="shared" si="8"/>
        <v>-191.5</v>
      </c>
      <c r="J296" s="2" t="str">
        <f t="shared" si="9"/>
        <v>FAIL</v>
      </c>
      <c r="K296" s="17" t="str">
        <f>IF(AND(IF('114成績輸入與落點儀表板'!$C$2="必須採計",L296&gt;0,IF('114成績輸入與落點儀表板'!$C$2="不可採計",L296=0,TRUE)),IF('114成績輸入與落點儀表板'!$C$3="必須採計",M296&gt;0,IF('114成績輸入與落點儀表板'!$C$3="不可採計",M296=0,TRUE)),IF('114成績輸入與落點儀表板'!$C$4="必須採計",N296&gt;0,IF('114成績輸入與落點儀表板'!$C$4="不可採計",N296=0,TRUE)),IF('114成績輸入與落點儀表板'!$C$5="必須採計",O296&gt;0,IF('114成績輸入與落點儀表板'!$C$5="不可採計",O296=0,TRUE)),IF('114成績輸入與落點儀表板'!$C$6="必須採計",P296&gt;0,IF('114成績輸入與落點儀表板'!$C$6="不可採計",P296=0,TRUE)),IF('114成績輸入與落點儀表板'!$C$7="必須採計",Q296&gt;0,IF('114成績輸入與落點儀表板'!$C$7="不可採計",Q296=0,TRUE)),IF('114成績輸入與落點儀表板'!$C$8="必須採計",R296&gt;0,IF('114成績輸入與落點儀表板'!$C$8="不可採計",R296=0,TRUE)),IF('114成績輸入與落點儀表板'!$C$9="必須採計",S296&gt;0,IF('114成績輸入與落點儀表板'!$C$9="不可採計",S296=0,TRUE)),IF('114成績輸入與落點儀表板'!$C$10="必須採計",T296&gt;0,IF('114成績輸入與落點儀表板'!$C$10="不可採計",T296=0,TRUE)),IF('114成績輸入與落點儀表板'!$C$11="必須採計",U296&gt;0,IF('114成績輸入與落點儀表板'!$C$11="不可採計",U296=0,TRUE)),IF('114成績輸入與落點儀表板'!$C$12="必須採計",V296&gt;0,IF('114成績輸入與落點儀表板'!$C$12="不可採計",V296=0,TRUE)),IF('114成績輸入與落點儀表板'!$C$13="必須採計",W296&gt;0,IF('114成績輸入與落點儀表板'!$C$13="不可採計",W296=0,TRUE)),IF('114成績輸入與落點儀表板'!$C$14="必須採計",X296&gt;0,IF('114成績輸入與落點儀表板'!$C$14="不可採計",X296=0,TRUE)),IF('114成績輸入與落點儀表板'!$C$15="必須採計",Y296&gt;0,IF('114成績輸入與落點儀表板'!$C$15="不可採計",Y296=0,TRUE)),IF('114成績輸入與落點儀表板'!$C$16="必須採計",Z296&gt;0,IF('114成績輸入與落點儀表板'!$C$16="不可採計",Z296=0,TRUE))),"✅ 符合","❌ 不符合")</f>
        <v>❌ 不符合</v>
      </c>
      <c r="L296" s="15">
        <v>0</v>
      </c>
      <c r="M296" s="15">
        <v>1.5</v>
      </c>
      <c r="N296" s="15">
        <v>1.5</v>
      </c>
      <c r="O296" s="15">
        <v>0</v>
      </c>
      <c r="P296" s="15">
        <v>0</v>
      </c>
      <c r="Q296" s="15">
        <v>0</v>
      </c>
      <c r="R296" s="15">
        <v>1</v>
      </c>
      <c r="S296" s="15">
        <v>1.5</v>
      </c>
      <c r="T296" s="15">
        <v>0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</row>
    <row r="297" spans="1:26" ht="15.75" customHeight="1" x14ac:dyDescent="0.3">
      <c r="A297" s="2" t="s">
        <v>827</v>
      </c>
      <c r="B297" s="13" t="s">
        <v>765</v>
      </c>
      <c r="C297" s="13" t="s">
        <v>804</v>
      </c>
      <c r="D297" s="12" t="s">
        <v>86</v>
      </c>
      <c r="E297" s="13" t="s">
        <v>805</v>
      </c>
      <c r="F297" s="2">
        <v>20</v>
      </c>
      <c r="G297" s="15">
        <v>211</v>
      </c>
      <c r="H297" s="7">
        <f>L297*'114成績輸入與落點儀表板'!$B$2+M297*'114成績輸入與落點儀表板'!$B$3+N297*'114成績輸入與落點儀表板'!$B$4+O297*'114成績輸入與落點儀表板'!$B$5+P297*'114成績輸入與落點儀表板'!$B$6+Q297*'114成績輸入與落點儀表板'!$B$7+R297*'114成績輸入與落點儀表板'!$B$8+S297*'114成績輸入與落點儀表板'!$B$9+T297*'114成績輸入與落點儀表板'!$B$10+U297*'114成績輸入與落點儀表板'!$B$11+V297*'114成績輸入與落點儀表板'!$B$12+W297*'114成績輸入與落點儀表板'!$B$13+X297*'114成績輸入與落點儀表板'!$B$14+Y297*'114成績輸入與落點儀表板'!$B$15+Z297*'114成績輸入與落點儀表板'!$B$16</f>
        <v>0</v>
      </c>
      <c r="I297" s="8">
        <f t="shared" si="8"/>
        <v>-211</v>
      </c>
      <c r="J297" s="2" t="str">
        <f t="shared" si="9"/>
        <v>FAIL</v>
      </c>
      <c r="K297" s="17" t="str">
        <f>IF(AND(IF('114成績輸入與落點儀表板'!$C$2="必須採計",L297&gt;0,IF('114成績輸入與落點儀表板'!$C$2="不可採計",L297=0,TRUE)),IF('114成績輸入與落點儀表板'!$C$3="必須採計",M297&gt;0,IF('114成績輸入與落點儀表板'!$C$3="不可採計",M297=0,TRUE)),IF('114成績輸入與落點儀表板'!$C$4="必須採計",N297&gt;0,IF('114成績輸入與落點儀表板'!$C$4="不可採計",N297=0,TRUE)),IF('114成績輸入與落點儀表板'!$C$5="必須採計",O297&gt;0,IF('114成績輸入與落點儀表板'!$C$5="不可採計",O297=0,TRUE)),IF('114成績輸入與落點儀表板'!$C$6="必須採計",P297&gt;0,IF('114成績輸入與落點儀表板'!$C$6="不可採計",P297=0,TRUE)),IF('114成績輸入與落點儀表板'!$C$7="必須採計",Q297&gt;0,IF('114成績輸入與落點儀表板'!$C$7="不可採計",Q297=0,TRUE)),IF('114成績輸入與落點儀表板'!$C$8="必須採計",R297&gt;0,IF('114成績輸入與落點儀表板'!$C$8="不可採計",R297=0,TRUE)),IF('114成績輸入與落點儀表板'!$C$9="必須採計",S297&gt;0,IF('114成績輸入與落點儀表板'!$C$9="不可採計",S297=0,TRUE)),IF('114成績輸入與落點儀表板'!$C$10="必須採計",T297&gt;0,IF('114成績輸入與落點儀表板'!$C$10="不可採計",T297=0,TRUE)),IF('114成績輸入與落點儀表板'!$C$11="必須採計",U297&gt;0,IF('114成績輸入與落點儀表板'!$C$11="不可採計",U297=0,TRUE)),IF('114成績輸入與落點儀表板'!$C$12="必須採計",V297&gt;0,IF('114成績輸入與落點儀表板'!$C$12="不可採計",V297=0,TRUE)),IF('114成績輸入與落點儀表板'!$C$13="必須採計",W297&gt;0,IF('114成績輸入與落點儀表板'!$C$13="不可採計",W297=0,TRUE)),IF('114成績輸入與落點儀表板'!$C$14="必須採計",X297&gt;0,IF('114成績輸入與落點儀表板'!$C$14="不可採計",X297=0,TRUE)),IF('114成績輸入與落點儀表板'!$C$15="必須採計",Y297&gt;0,IF('114成績輸入與落點儀表板'!$C$15="不可採計",Y297=0,TRUE)),IF('114成績輸入與落點儀表板'!$C$16="必須採計",Z297&gt;0,IF('114成績輸入與落點儀表板'!$C$16="不可採計",Z297=0,TRUE))),"✅ 符合","❌ 不符合")</f>
        <v>❌ 不符合</v>
      </c>
      <c r="L297" s="15">
        <v>0</v>
      </c>
      <c r="M297" s="15">
        <v>1.5</v>
      </c>
      <c r="N297" s="15">
        <v>1.5</v>
      </c>
      <c r="O297" s="15">
        <v>0</v>
      </c>
      <c r="P297" s="15">
        <v>0</v>
      </c>
      <c r="Q297" s="15">
        <v>0</v>
      </c>
      <c r="R297" s="15">
        <v>0</v>
      </c>
      <c r="S297" s="15">
        <v>1.5</v>
      </c>
      <c r="T297" s="15">
        <v>1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</row>
    <row r="298" spans="1:26" ht="15.75" customHeight="1" x14ac:dyDescent="0.3">
      <c r="A298" s="2" t="s">
        <v>830</v>
      </c>
      <c r="B298" s="13" t="s">
        <v>765</v>
      </c>
      <c r="C298" s="13" t="s">
        <v>807</v>
      </c>
      <c r="D298" s="12" t="s">
        <v>134</v>
      </c>
      <c r="E298" s="13" t="s">
        <v>808</v>
      </c>
      <c r="F298" s="2">
        <v>20</v>
      </c>
      <c r="G298" s="15">
        <v>228</v>
      </c>
      <c r="H298" s="7">
        <f>L298*'114成績輸入與落點儀表板'!$B$2+M298*'114成績輸入與落點儀表板'!$B$3+N298*'114成績輸入與落點儀表板'!$B$4+O298*'114成績輸入與落點儀表板'!$B$5+P298*'114成績輸入與落點儀表板'!$B$6+Q298*'114成績輸入與落點儀表板'!$B$7+R298*'114成績輸入與落點儀表板'!$B$8+S298*'114成績輸入與落點儀表板'!$B$9+T298*'114成績輸入與落點儀表板'!$B$10+U298*'114成績輸入與落點儀表板'!$B$11+V298*'114成績輸入與落點儀表板'!$B$12+W298*'114成績輸入與落點儀表板'!$B$13+X298*'114成績輸入與落點儀表板'!$B$14+Y298*'114成績輸入與落點儀表板'!$B$15+Z298*'114成績輸入與落點儀表板'!$B$16</f>
        <v>0</v>
      </c>
      <c r="I298" s="8">
        <f t="shared" si="8"/>
        <v>-228</v>
      </c>
      <c r="J298" s="2" t="str">
        <f t="shared" si="9"/>
        <v>FAIL</v>
      </c>
      <c r="K298" s="17" t="str">
        <f>IF(AND(IF('114成績輸入與落點儀表板'!$C$2="必須採計",L298&gt;0,IF('114成績輸入與落點儀表板'!$C$2="不可採計",L298=0,TRUE)),IF('114成績輸入與落點儀表板'!$C$3="必須採計",M298&gt;0,IF('114成績輸入與落點儀表板'!$C$3="不可採計",M298=0,TRUE)),IF('114成績輸入與落點儀表板'!$C$4="必須採計",N298&gt;0,IF('114成績輸入與落點儀表板'!$C$4="不可採計",N298=0,TRUE)),IF('114成績輸入與落點儀表板'!$C$5="必須採計",O298&gt;0,IF('114成績輸入與落點儀表板'!$C$5="不可採計",O298=0,TRUE)),IF('114成績輸入與落點儀表板'!$C$6="必須採計",P298&gt;0,IF('114成績輸入與落點儀表板'!$C$6="不可採計",P298=0,TRUE)),IF('114成績輸入與落點儀表板'!$C$7="必須採計",Q298&gt;0,IF('114成績輸入與落點儀表板'!$C$7="不可採計",Q298=0,TRUE)),IF('114成績輸入與落點儀表板'!$C$8="必須採計",R298&gt;0,IF('114成績輸入與落點儀表板'!$C$8="不可採計",R298=0,TRUE)),IF('114成績輸入與落點儀表板'!$C$9="必須採計",S298&gt;0,IF('114成績輸入與落點儀表板'!$C$9="不可採計",S298=0,TRUE)),IF('114成績輸入與落點儀表板'!$C$10="必須採計",T298&gt;0,IF('114成績輸入與落點儀表板'!$C$10="不可採計",T298=0,TRUE)),IF('114成績輸入與落點儀表板'!$C$11="必須採計",U298&gt;0,IF('114成績輸入與落點儀表板'!$C$11="不可採計",U298=0,TRUE)),IF('114成績輸入與落點儀表板'!$C$12="必須採計",V298&gt;0,IF('114成績輸入與落點儀表板'!$C$12="不可採計",V298=0,TRUE)),IF('114成績輸入與落點儀表板'!$C$13="必須採計",W298&gt;0,IF('114成績輸入與落點儀表板'!$C$13="不可採計",W298=0,TRUE)),IF('114成績輸入與落點儀表板'!$C$14="必須採計",X298&gt;0,IF('114成績輸入與落點儀表板'!$C$14="不可採計",X298=0,TRUE)),IF('114成績輸入與落點儀表板'!$C$15="必須採計",Y298&gt;0,IF('114成績輸入與落點儀表板'!$C$15="不可採計",Y298=0,TRUE)),IF('114成績輸入與落點儀表板'!$C$16="必須採計",Z298&gt;0,IF('114成績輸入與落點儀表板'!$C$16="不可採計",Z298=0,TRUE))),"✅ 符合","❌ 不符合")</f>
        <v>✅ 符合</v>
      </c>
      <c r="L298" s="15">
        <v>1</v>
      </c>
      <c r="M298" s="15">
        <v>1.5</v>
      </c>
      <c r="N298" s="15">
        <v>1</v>
      </c>
      <c r="O298" s="15">
        <v>0</v>
      </c>
      <c r="P298" s="15">
        <v>0</v>
      </c>
      <c r="Q298" s="15">
        <v>0</v>
      </c>
      <c r="R298" s="15">
        <v>0</v>
      </c>
      <c r="S298" s="15">
        <v>1.25</v>
      </c>
      <c r="T298" s="15">
        <v>1.5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</row>
    <row r="299" spans="1:26" ht="15.75" customHeight="1" x14ac:dyDescent="0.3">
      <c r="A299" s="2" t="s">
        <v>833</v>
      </c>
      <c r="B299" s="13" t="s">
        <v>765</v>
      </c>
      <c r="C299" s="13" t="s">
        <v>810</v>
      </c>
      <c r="D299" s="12" t="s">
        <v>4062</v>
      </c>
      <c r="E299" s="13" t="s">
        <v>5811</v>
      </c>
      <c r="F299" s="2">
        <v>18</v>
      </c>
      <c r="G299" s="15">
        <v>165</v>
      </c>
      <c r="H299" s="7">
        <f>L299*'114成績輸入與落點儀表板'!$B$2+M299*'114成績輸入與落點儀表板'!$B$3+N299*'114成績輸入與落點儀表板'!$B$4+O299*'114成績輸入與落點儀表板'!$B$5+P299*'114成績輸入與落點儀表板'!$B$6+Q299*'114成績輸入與落點儀表板'!$B$7+R299*'114成績輸入與落點儀表板'!$B$8+S299*'114成績輸入與落點儀表板'!$B$9+T299*'114成績輸入與落點儀表板'!$B$10+U299*'114成績輸入與落點儀表板'!$B$11+V299*'114成績輸入與落點儀表板'!$B$12+W299*'114成績輸入與落點儀表板'!$B$13+X299*'114成績輸入與落點儀表板'!$B$14+Y299*'114成績輸入與落點儀表板'!$B$15+Z299*'114成績輸入與落點儀表板'!$B$16</f>
        <v>0</v>
      </c>
      <c r="I299" s="8">
        <f t="shared" si="8"/>
        <v>-165</v>
      </c>
      <c r="J299" s="2" t="str">
        <f t="shared" si="9"/>
        <v>FAIL</v>
      </c>
      <c r="K299" s="17" t="str">
        <f>IF(AND(IF('114成績輸入與落點儀表板'!$C$2="必須採計",L299&gt;0,IF('114成績輸入與落點儀表板'!$C$2="不可採計",L299=0,TRUE)),IF('114成績輸入與落點儀表板'!$C$3="必須採計",M299&gt;0,IF('114成績輸入與落點儀表板'!$C$3="不可採計",M299=0,TRUE)),IF('114成績輸入與落點儀表板'!$C$4="必須採計",N299&gt;0,IF('114成績輸入與落點儀表板'!$C$4="不可採計",N299=0,TRUE)),IF('114成績輸入與落點儀表板'!$C$5="必須採計",O299&gt;0,IF('114成績輸入與落點儀表板'!$C$5="不可採計",O299=0,TRUE)),IF('114成績輸入與落點儀表板'!$C$6="必須採計",P299&gt;0,IF('114成績輸入與落點儀表板'!$C$6="不可採計",P299=0,TRUE)),IF('114成績輸入與落點儀表板'!$C$7="必須採計",Q299&gt;0,IF('114成績輸入與落點儀表板'!$C$7="不可採計",Q299=0,TRUE)),IF('114成績輸入與落點儀表板'!$C$8="必須採計",R299&gt;0,IF('114成績輸入與落點儀表板'!$C$8="不可採計",R299=0,TRUE)),IF('114成績輸入與落點儀表板'!$C$9="必須採計",S299&gt;0,IF('114成績輸入與落點儀表板'!$C$9="不可採計",S299=0,TRUE)),IF('114成績輸入與落點儀表板'!$C$10="必須採計",T299&gt;0,IF('114成績輸入與落點儀表板'!$C$10="不可採計",T299=0,TRUE)),IF('114成績輸入與落點儀表板'!$C$11="必須採計",U299&gt;0,IF('114成績輸入與落點儀表板'!$C$11="不可採計",U299=0,TRUE)),IF('114成績輸入與落點儀表板'!$C$12="必須採計",V299&gt;0,IF('114成績輸入與落點儀表板'!$C$12="不可採計",V299=0,TRUE)),IF('114成績輸入與落點儀表板'!$C$13="必須採計",W299&gt;0,IF('114成績輸入與落點儀表板'!$C$13="不可採計",W299=0,TRUE)),IF('114成績輸入與落點儀表板'!$C$14="必須採計",X299&gt;0,IF('114成績輸入與落點儀表板'!$C$14="不可採計",X299=0,TRUE)),IF('114成績輸入與落點儀表板'!$C$15="必須採計",Y299&gt;0,IF('114成績輸入與落點儀表板'!$C$15="不可採計",Y299=0,TRUE)),IF('114成績輸入與落點儀表板'!$C$16="必須採計",Z299&gt;0,IF('114成績輸入與落點儀表板'!$C$16="不可採計",Z299=0,TRUE))),"✅ 符合","❌ 不符合")</f>
        <v>❌ 不符合</v>
      </c>
      <c r="L299" s="15">
        <v>0</v>
      </c>
      <c r="M299" s="15">
        <v>1.25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1.25</v>
      </c>
      <c r="T299" s="15">
        <v>1.75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</row>
    <row r="300" spans="1:26" ht="15.75" customHeight="1" x14ac:dyDescent="0.3">
      <c r="A300" s="2" t="s">
        <v>835</v>
      </c>
      <c r="B300" s="13" t="s">
        <v>765</v>
      </c>
      <c r="C300" s="13" t="s">
        <v>813</v>
      </c>
      <c r="D300" s="12" t="s">
        <v>4062</v>
      </c>
      <c r="E300" s="13" t="s">
        <v>814</v>
      </c>
      <c r="F300" s="2">
        <v>10</v>
      </c>
      <c r="G300" s="15">
        <v>111</v>
      </c>
      <c r="H300" s="7">
        <f>L300*'114成績輸入與落點儀表板'!$B$2+M300*'114成績輸入與落點儀表板'!$B$3+N300*'114成績輸入與落點儀表板'!$B$4+O300*'114成績輸入與落點儀表板'!$B$5+P300*'114成績輸入與落點儀表板'!$B$6+Q300*'114成績輸入與落點儀表板'!$B$7+R300*'114成績輸入與落點儀表板'!$B$8+S300*'114成績輸入與落點儀表板'!$B$9+T300*'114成績輸入與落點儀表板'!$B$10+U300*'114成績輸入與落點儀表板'!$B$11+V300*'114成績輸入與落點儀表板'!$B$12+W300*'114成績輸入與落點儀表板'!$B$13+X300*'114成績輸入與落點儀表板'!$B$14+Y300*'114成績輸入與落點儀表板'!$B$15+Z300*'114成績輸入與落點儀表板'!$B$16</f>
        <v>0</v>
      </c>
      <c r="I300" s="8">
        <f t="shared" si="8"/>
        <v>-111</v>
      </c>
      <c r="J300" s="2" t="str">
        <f t="shared" si="9"/>
        <v>FAIL</v>
      </c>
      <c r="K300" s="17" t="str">
        <f>IF(AND(IF('114成績輸入與落點儀表板'!$C$2="必須採計",L300&gt;0,IF('114成績輸入與落點儀表板'!$C$2="不可採計",L300=0,TRUE)),IF('114成績輸入與落點儀表板'!$C$3="必須採計",M300&gt;0,IF('114成績輸入與落點儀表板'!$C$3="不可採計",M300=0,TRUE)),IF('114成績輸入與落點儀表板'!$C$4="必須採計",N300&gt;0,IF('114成績輸入與落點儀表板'!$C$4="不可採計",N300=0,TRUE)),IF('114成績輸入與落點儀表板'!$C$5="必須採計",O300&gt;0,IF('114成績輸入與落點儀表板'!$C$5="不可採計",O300=0,TRUE)),IF('114成績輸入與落點儀表板'!$C$6="必須採計",P300&gt;0,IF('114成績輸入與落點儀表板'!$C$6="不可採計",P300=0,TRUE)),IF('114成績輸入與落點儀表板'!$C$7="必須採計",Q300&gt;0,IF('114成績輸入與落點儀表板'!$C$7="不可採計",Q300=0,TRUE)),IF('114成績輸入與落點儀表板'!$C$8="必須採計",R300&gt;0,IF('114成績輸入與落點儀表板'!$C$8="不可採計",R300=0,TRUE)),IF('114成績輸入與落點儀表板'!$C$9="必須採計",S300&gt;0,IF('114成績輸入與落點儀表板'!$C$9="不可採計",S300=0,TRUE)),IF('114成績輸入與落點儀表板'!$C$10="必須採計",T300&gt;0,IF('114成績輸入與落點儀表板'!$C$10="不可採計",T300=0,TRUE)),IF('114成績輸入與落點儀表板'!$C$11="必須採計",U300&gt;0,IF('114成績輸入與落點儀表板'!$C$11="不可採計",U300=0,TRUE)),IF('114成績輸入與落點儀表板'!$C$12="必須採計",V300&gt;0,IF('114成績輸入與落點儀表板'!$C$12="不可採計",V300=0,TRUE)),IF('114成績輸入與落點儀表板'!$C$13="必須採計",W300&gt;0,IF('114成績輸入與落點儀表板'!$C$13="不可採計",W300=0,TRUE)),IF('114成績輸入與落點儀表板'!$C$14="必須採計",X300&gt;0,IF('114成績輸入與落點儀表板'!$C$14="不可採計",X300=0,TRUE)),IF('114成績輸入與落點儀表板'!$C$15="必須採計",Y300&gt;0,IF('114成績輸入與落點儀表板'!$C$15="不可採計",Y300=0,TRUE)),IF('114成績輸入與落點儀表板'!$C$16="必須採計",Z300&gt;0,IF('114成績輸入與落點儀表板'!$C$16="不可採計",Z300=0,TRUE))),"✅ 符合","❌ 不符合")</f>
        <v>❌ 不符合</v>
      </c>
      <c r="L300" s="15">
        <v>0</v>
      </c>
      <c r="M300" s="15">
        <v>1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1</v>
      </c>
      <c r="T300" s="15">
        <v>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</row>
    <row r="301" spans="1:26" ht="15.75" customHeight="1" x14ac:dyDescent="0.3">
      <c r="A301" s="2" t="s">
        <v>837</v>
      </c>
      <c r="B301" s="13" t="s">
        <v>765</v>
      </c>
      <c r="C301" s="13" t="s">
        <v>98</v>
      </c>
      <c r="D301" s="12" t="s">
        <v>99</v>
      </c>
      <c r="E301" s="13" t="s">
        <v>816</v>
      </c>
      <c r="F301" s="2">
        <v>33</v>
      </c>
      <c r="G301" s="15">
        <v>187</v>
      </c>
      <c r="H301" s="7">
        <f>L301*'114成績輸入與落點儀表板'!$B$2+M301*'114成績輸入與落點儀表板'!$B$3+N301*'114成績輸入與落點儀表板'!$B$4+O301*'114成績輸入與落點儀表板'!$B$5+P301*'114成績輸入與落點儀表板'!$B$6+Q301*'114成績輸入與落點儀表板'!$B$7+R301*'114成績輸入與落點儀表板'!$B$8+S301*'114成績輸入與落點儀表板'!$B$9+T301*'114成績輸入與落點儀表板'!$B$10+U301*'114成績輸入與落點儀表板'!$B$11+V301*'114成績輸入與落點儀表板'!$B$12+W301*'114成績輸入與落點儀表板'!$B$13+X301*'114成績輸入與落點儀表板'!$B$14+Y301*'114成績輸入與落點儀表板'!$B$15+Z301*'114成績輸入與落點儀表板'!$B$16</f>
        <v>0</v>
      </c>
      <c r="I301" s="8">
        <f t="shared" si="8"/>
        <v>-187</v>
      </c>
      <c r="J301" s="2" t="str">
        <f t="shared" si="9"/>
        <v>FAIL</v>
      </c>
      <c r="K301" s="17" t="str">
        <f>IF(AND(IF('114成績輸入與落點儀表板'!$C$2="必須採計",L301&gt;0,IF('114成績輸入與落點儀表板'!$C$2="不可採計",L301=0,TRUE)),IF('114成績輸入與落點儀表板'!$C$3="必須採計",M301&gt;0,IF('114成績輸入與落點儀表板'!$C$3="不可採計",M301=0,TRUE)),IF('114成績輸入與落點儀表板'!$C$4="必須採計",N301&gt;0,IF('114成績輸入與落點儀表板'!$C$4="不可採計",N301=0,TRUE)),IF('114成績輸入與落點儀表板'!$C$5="必須採計",O301&gt;0,IF('114成績輸入與落點儀表板'!$C$5="不可採計",O301=0,TRUE)),IF('114成績輸入與落點儀表板'!$C$6="必須採計",P301&gt;0,IF('114成績輸入與落點儀表板'!$C$6="不可採計",P301=0,TRUE)),IF('114成績輸入與落點儀表板'!$C$7="必須採計",Q301&gt;0,IF('114成績輸入與落點儀表板'!$C$7="不可採計",Q301=0,TRUE)),IF('114成績輸入與落點儀表板'!$C$8="必須採計",R301&gt;0,IF('114成績輸入與落點儀表板'!$C$8="不可採計",R301=0,TRUE)),IF('114成績輸入與落點儀表板'!$C$9="必須採計",S301&gt;0,IF('114成績輸入與落點儀表板'!$C$9="不可採計",S301=0,TRUE)),IF('114成績輸入與落點儀表板'!$C$10="必須採計",T301&gt;0,IF('114成績輸入與落點儀表板'!$C$10="不可採計",T301=0,TRUE)),IF('114成績輸入與落點儀表板'!$C$11="必須採計",U301&gt;0,IF('114成績輸入與落點儀表板'!$C$11="不可採計",U301=0,TRUE)),IF('114成績輸入與落點儀表板'!$C$12="必須採計",V301&gt;0,IF('114成績輸入與落點儀表板'!$C$12="不可採計",V301=0,TRUE)),IF('114成績輸入與落點儀表板'!$C$13="必須採計",W301&gt;0,IF('114成績輸入與落點儀表板'!$C$13="不可採計",W301=0,TRUE)),IF('114成績輸入與落點儀表板'!$C$14="必須採計",X301&gt;0,IF('114成績輸入與落點儀表板'!$C$14="不可採計",X301=0,TRUE)),IF('114成績輸入與落點儀表板'!$C$15="必須採計",Y301&gt;0,IF('114成績輸入與落點儀表板'!$C$15="不可採計",Y301=0,TRUE)),IF('114成績輸入與落點儀表板'!$C$16="必須採計",Z301&gt;0,IF('114成績輸入與落點儀表板'!$C$16="不可採計",Z301=0,TRUE))),"✅ 符合","❌ 不符合")</f>
        <v>✅ 符合</v>
      </c>
      <c r="L301" s="15">
        <v>1</v>
      </c>
      <c r="M301" s="15">
        <v>2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1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</row>
    <row r="302" spans="1:26" ht="15.75" customHeight="1" x14ac:dyDescent="0.3">
      <c r="A302" s="2" t="s">
        <v>839</v>
      </c>
      <c r="B302" s="13" t="s">
        <v>765</v>
      </c>
      <c r="C302" s="13" t="s">
        <v>818</v>
      </c>
      <c r="D302" s="12" t="s">
        <v>134</v>
      </c>
      <c r="E302" s="13" t="s">
        <v>819</v>
      </c>
      <c r="F302" s="2">
        <v>28</v>
      </c>
      <c r="G302" s="15">
        <v>221</v>
      </c>
      <c r="H302" s="7">
        <f>L302*'114成績輸入與落點儀表板'!$B$2+M302*'114成績輸入與落點儀表板'!$B$3+N302*'114成績輸入與落點儀表板'!$B$4+O302*'114成績輸入與落點儀表板'!$B$5+P302*'114成績輸入與落點儀表板'!$B$6+Q302*'114成績輸入與落點儀表板'!$B$7+R302*'114成績輸入與落點儀表板'!$B$8+S302*'114成績輸入與落點儀表板'!$B$9+T302*'114成績輸入與落點儀表板'!$B$10+U302*'114成績輸入與落點儀表板'!$B$11+V302*'114成績輸入與落點儀表板'!$B$12+W302*'114成績輸入與落點儀表板'!$B$13+X302*'114成績輸入與落點儀表板'!$B$14+Y302*'114成績輸入與落點儀表板'!$B$15+Z302*'114成績輸入與落點儀表板'!$B$16</f>
        <v>0</v>
      </c>
      <c r="I302" s="8">
        <f t="shared" si="8"/>
        <v>-221</v>
      </c>
      <c r="J302" s="2" t="str">
        <f t="shared" si="9"/>
        <v>FAIL</v>
      </c>
      <c r="K302" s="17" t="str">
        <f>IF(AND(IF('114成績輸入與落點儀表板'!$C$2="必須採計",L302&gt;0,IF('114成績輸入與落點儀表板'!$C$2="不可採計",L302=0,TRUE)),IF('114成績輸入與落點儀表板'!$C$3="必須採計",M302&gt;0,IF('114成績輸入與落點儀表板'!$C$3="不可採計",M302=0,TRUE)),IF('114成績輸入與落點儀表板'!$C$4="必須採計",N302&gt;0,IF('114成績輸入與落點儀表板'!$C$4="不可採計",N302=0,TRUE)),IF('114成績輸入與落點儀表板'!$C$5="必須採計",O302&gt;0,IF('114成績輸入與落點儀表板'!$C$5="不可採計",O302=0,TRUE)),IF('114成績輸入與落點儀表板'!$C$6="必須採計",P302&gt;0,IF('114成績輸入與落點儀表板'!$C$6="不可採計",P302=0,TRUE)),IF('114成績輸入與落點儀表板'!$C$7="必須採計",Q302&gt;0,IF('114成績輸入與落點儀表板'!$C$7="不可採計",Q302=0,TRUE)),IF('114成績輸入與落點儀表板'!$C$8="必須採計",R302&gt;0,IF('114成績輸入與落點儀表板'!$C$8="不可採計",R302=0,TRUE)),IF('114成績輸入與落點儀表板'!$C$9="必須採計",S302&gt;0,IF('114成績輸入與落點儀表板'!$C$9="不可採計",S302=0,TRUE)),IF('114成績輸入與落點儀表板'!$C$10="必須採計",T302&gt;0,IF('114成績輸入與落點儀表板'!$C$10="不可採計",T302=0,TRUE)),IF('114成績輸入與落點儀表板'!$C$11="必須採計",U302&gt;0,IF('114成績輸入與落點儀表板'!$C$11="不可採計",U302=0,TRUE)),IF('114成績輸入與落點儀表板'!$C$12="必須採計",V302&gt;0,IF('114成績輸入與落點儀表板'!$C$12="不可採計",V302=0,TRUE)),IF('114成績輸入與落點儀表板'!$C$13="必須採計",W302&gt;0,IF('114成績輸入與落點儀表板'!$C$13="不可採計",W302=0,TRUE)),IF('114成績輸入與落點儀表板'!$C$14="必須採計",X302&gt;0,IF('114成績輸入與落點儀表板'!$C$14="不可採計",X302=0,TRUE)),IF('114成績輸入與落點儀表板'!$C$15="必須採計",Y302&gt;0,IF('114成績輸入與落點儀表板'!$C$15="不可採計",Y302=0,TRUE)),IF('114成績輸入與落點儀表板'!$C$16="必須採計",Z302&gt;0,IF('114成績輸入與落點儀表板'!$C$16="不可採計",Z302=0,TRUE))),"✅ 符合","❌ 不符合")</f>
        <v>✅ 符合</v>
      </c>
      <c r="L302" s="15">
        <v>2</v>
      </c>
      <c r="M302" s="15">
        <v>2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1</v>
      </c>
      <c r="V302" s="15">
        <v>0</v>
      </c>
      <c r="W302" s="15">
        <v>1</v>
      </c>
      <c r="X302" s="15">
        <v>0</v>
      </c>
      <c r="Y302" s="15">
        <v>0</v>
      </c>
      <c r="Z302" s="15">
        <v>0</v>
      </c>
    </row>
    <row r="303" spans="1:26" ht="15.75" customHeight="1" x14ac:dyDescent="0.3">
      <c r="A303" s="2" t="s">
        <v>841</v>
      </c>
      <c r="B303" s="13" t="s">
        <v>821</v>
      </c>
      <c r="C303" s="13" t="s">
        <v>754</v>
      </c>
      <c r="D303" s="12" t="s">
        <v>86</v>
      </c>
      <c r="E303" s="13" t="s">
        <v>822</v>
      </c>
      <c r="F303" s="2">
        <v>14</v>
      </c>
      <c r="G303" s="15">
        <v>143.25</v>
      </c>
      <c r="H303" s="7">
        <f>L303*'114成績輸入與落點儀表板'!$B$2+M303*'114成績輸入與落點儀表板'!$B$3+N303*'114成績輸入與落點儀表板'!$B$4+O303*'114成績輸入與落點儀表板'!$B$5+P303*'114成績輸入與落點儀表板'!$B$6+Q303*'114成績輸入與落點儀表板'!$B$7+R303*'114成績輸入與落點儀表板'!$B$8+S303*'114成績輸入與落點儀表板'!$B$9+T303*'114成績輸入與落點儀表板'!$B$10+U303*'114成績輸入與落點儀表板'!$B$11+V303*'114成績輸入與落點儀表板'!$B$12+W303*'114成績輸入與落點儀表板'!$B$13+X303*'114成績輸入與落點儀表板'!$B$14+Y303*'114成績輸入與落點儀表板'!$B$15+Z303*'114成績輸入與落點儀表板'!$B$16</f>
        <v>0</v>
      </c>
      <c r="I303" s="8">
        <f t="shared" si="8"/>
        <v>-143.25</v>
      </c>
      <c r="J303" s="2" t="str">
        <f t="shared" si="9"/>
        <v>FAIL</v>
      </c>
      <c r="K303" s="17" t="str">
        <f>IF(AND(IF('114成績輸入與落點儀表板'!$C$2="必須採計",L303&gt;0,IF('114成績輸入與落點儀表板'!$C$2="不可採計",L303=0,TRUE)),IF('114成績輸入與落點儀表板'!$C$3="必須採計",M303&gt;0,IF('114成績輸入與落點儀表板'!$C$3="不可採計",M303=0,TRUE)),IF('114成績輸入與落點儀表板'!$C$4="必須採計",N303&gt;0,IF('114成績輸入與落點儀表板'!$C$4="不可採計",N303=0,TRUE)),IF('114成績輸入與落點儀表板'!$C$5="必須採計",O303&gt;0,IF('114成績輸入與落點儀表板'!$C$5="不可採計",O303=0,TRUE)),IF('114成績輸入與落點儀表板'!$C$6="必須採計",P303&gt;0,IF('114成績輸入與落點儀表板'!$C$6="不可採計",P303=0,TRUE)),IF('114成績輸入與落點儀表板'!$C$7="必須採計",Q303&gt;0,IF('114成績輸入與落點儀表板'!$C$7="不可採計",Q303=0,TRUE)),IF('114成績輸入與落點儀表板'!$C$8="必須採計",R303&gt;0,IF('114成績輸入與落點儀表板'!$C$8="不可採計",R303=0,TRUE)),IF('114成績輸入與落點儀表板'!$C$9="必須採計",S303&gt;0,IF('114成績輸入與落點儀表板'!$C$9="不可採計",S303=0,TRUE)),IF('114成績輸入與落點儀表板'!$C$10="必須採計",T303&gt;0,IF('114成績輸入與落點儀表板'!$C$10="不可採計",T303=0,TRUE)),IF('114成績輸入與落點儀表板'!$C$11="必須採計",U303&gt;0,IF('114成績輸入與落點儀表板'!$C$11="不可採計",U303=0,TRUE)),IF('114成績輸入與落點儀表板'!$C$12="必須採計",V303&gt;0,IF('114成績輸入與落點儀表板'!$C$12="不可採計",V303=0,TRUE)),IF('114成績輸入與落點儀表板'!$C$13="必須採計",W303&gt;0,IF('114成績輸入與落點儀表板'!$C$13="不可採計",W303=0,TRUE)),IF('114成績輸入與落點儀表板'!$C$14="必須採計",X303&gt;0,IF('114成績輸入與落點儀表板'!$C$14="不可採計",X303=0,TRUE)),IF('114成績輸入與落點儀表板'!$C$15="必須採計",Y303&gt;0,IF('114成績輸入與落點儀表板'!$C$15="不可採計",Y303=0,TRUE)),IF('114成績輸入與落點儀表板'!$C$16="必須採計",Z303&gt;0,IF('114成績輸入與落點儀表板'!$C$16="不可採計",Z303=0,TRUE))),"✅ 符合","❌ 不符合")</f>
        <v>✅ 符合</v>
      </c>
      <c r="L303" s="15">
        <v>1.25</v>
      </c>
      <c r="M303" s="15">
        <v>1</v>
      </c>
      <c r="N303" s="15">
        <v>2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</row>
    <row r="304" spans="1:26" ht="15.75" customHeight="1" x14ac:dyDescent="0.3">
      <c r="A304" s="2" t="s">
        <v>843</v>
      </c>
      <c r="B304" s="13" t="s">
        <v>821</v>
      </c>
      <c r="C304" s="13" t="s">
        <v>824</v>
      </c>
      <c r="D304" s="12" t="s">
        <v>86</v>
      </c>
      <c r="E304" s="13" t="s">
        <v>628</v>
      </c>
      <c r="F304" s="2">
        <v>12</v>
      </c>
      <c r="G304" s="15">
        <v>145</v>
      </c>
      <c r="H304" s="7">
        <f>L304*'114成績輸入與落點儀表板'!$B$2+M304*'114成績輸入與落點儀表板'!$B$3+N304*'114成績輸入與落點儀表板'!$B$4+O304*'114成績輸入與落點儀表板'!$B$5+P304*'114成績輸入與落點儀表板'!$B$6+Q304*'114成績輸入與落點儀表板'!$B$7+R304*'114成績輸入與落點儀表板'!$B$8+S304*'114成績輸入與落點儀表板'!$B$9+T304*'114成績輸入與落點儀表板'!$B$10+U304*'114成績輸入與落點儀表板'!$B$11+V304*'114成績輸入與落點儀表板'!$B$12+W304*'114成績輸入與落點儀表板'!$B$13+X304*'114成績輸入與落點儀表板'!$B$14+Y304*'114成績輸入與落點儀表板'!$B$15+Z304*'114成績輸入與落點儀表板'!$B$16</f>
        <v>0</v>
      </c>
      <c r="I304" s="8">
        <f t="shared" si="8"/>
        <v>-145</v>
      </c>
      <c r="J304" s="2" t="str">
        <f t="shared" si="9"/>
        <v>FAIL</v>
      </c>
      <c r="K304" s="17" t="str">
        <f>IF(AND(IF('114成績輸入與落點儀表板'!$C$2="必須採計",L304&gt;0,IF('114成績輸入與落點儀表板'!$C$2="不可採計",L304=0,TRUE)),IF('114成績輸入與落點儀表板'!$C$3="必須採計",M304&gt;0,IF('114成績輸入與落點儀表板'!$C$3="不可採計",M304=0,TRUE)),IF('114成績輸入與落點儀表板'!$C$4="必須採計",N304&gt;0,IF('114成績輸入與落點儀表板'!$C$4="不可採計",N304=0,TRUE)),IF('114成績輸入與落點儀表板'!$C$5="必須採計",O304&gt;0,IF('114成績輸入與落點儀表板'!$C$5="不可採計",O304=0,TRUE)),IF('114成績輸入與落點儀表板'!$C$6="必須採計",P304&gt;0,IF('114成績輸入與落點儀表板'!$C$6="不可採計",P304=0,TRUE)),IF('114成績輸入與落點儀表板'!$C$7="必須採計",Q304&gt;0,IF('114成績輸入與落點儀表板'!$C$7="不可採計",Q304=0,TRUE)),IF('114成績輸入與落點儀表板'!$C$8="必須採計",R304&gt;0,IF('114成績輸入與落點儀表板'!$C$8="不可採計",R304=0,TRUE)),IF('114成績輸入與落點儀表板'!$C$9="必須採計",S304&gt;0,IF('114成績輸入與落點儀表板'!$C$9="不可採計",S304=0,TRUE)),IF('114成績輸入與落點儀表板'!$C$10="必須採計",T304&gt;0,IF('114成績輸入與落點儀表板'!$C$10="不可採計",T304=0,TRUE)),IF('114成績輸入與落點儀表板'!$C$11="必須採計",U304&gt;0,IF('114成績輸入與落點儀表板'!$C$11="不可採計",U304=0,TRUE)),IF('114成績輸入與落點儀表板'!$C$12="必須採計",V304&gt;0,IF('114成績輸入與落點儀表板'!$C$12="不可採計",V304=0,TRUE)),IF('114成績輸入與落點儀表板'!$C$13="必須採計",W304&gt;0,IF('114成績輸入與落點儀表板'!$C$13="不可採計",W304=0,TRUE)),IF('114成績輸入與落點儀表板'!$C$14="必須採計",X304&gt;0,IF('114成績輸入與落點儀表板'!$C$14="不可採計",X304=0,TRUE)),IF('114成績輸入與落點儀表板'!$C$15="必須採計",Y304&gt;0,IF('114成績輸入與落點儀表板'!$C$15="不可採計",Y304=0,TRUE)),IF('114成績輸入與落點儀表板'!$C$16="必須採計",Z304&gt;0,IF('114成績輸入與落點儀表板'!$C$16="不可採計",Z304=0,TRUE))),"✅ 符合","❌ 不符合")</f>
        <v>❌ 不符合</v>
      </c>
      <c r="L304" s="15">
        <v>0</v>
      </c>
      <c r="M304" s="15">
        <v>1</v>
      </c>
      <c r="N304" s="15">
        <v>1.5</v>
      </c>
      <c r="O304" s="15">
        <v>0</v>
      </c>
      <c r="P304" s="15">
        <v>0</v>
      </c>
      <c r="Q304" s="15">
        <v>0</v>
      </c>
      <c r="R304" s="15">
        <v>2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</row>
    <row r="305" spans="1:26" ht="15.75" customHeight="1" x14ac:dyDescent="0.3">
      <c r="A305" s="2" t="s">
        <v>845</v>
      </c>
      <c r="B305" s="13" t="s">
        <v>821</v>
      </c>
      <c r="C305" s="13" t="s">
        <v>826</v>
      </c>
      <c r="D305" s="12" t="s">
        <v>103</v>
      </c>
      <c r="E305" s="13" t="s">
        <v>628</v>
      </c>
      <c r="F305" s="2">
        <v>15</v>
      </c>
      <c r="G305" s="15">
        <v>152.5</v>
      </c>
      <c r="H305" s="7">
        <f>L305*'114成績輸入與落點儀表板'!$B$2+M305*'114成績輸入與落點儀表板'!$B$3+N305*'114成績輸入與落點儀表板'!$B$4+O305*'114成績輸入與落點儀表板'!$B$5+P305*'114成績輸入與落點儀表板'!$B$6+Q305*'114成績輸入與落點儀表板'!$B$7+R305*'114成績輸入與落點儀表板'!$B$8+S305*'114成績輸入與落點儀表板'!$B$9+T305*'114成績輸入與落點儀表板'!$B$10+U305*'114成績輸入與落點儀表板'!$B$11+V305*'114成績輸入與落點儀表板'!$B$12+W305*'114成績輸入與落點儀表板'!$B$13+X305*'114成績輸入與落點儀表板'!$B$14+Y305*'114成績輸入與落點儀表板'!$B$15+Z305*'114成績輸入與落點儀表板'!$B$16</f>
        <v>0</v>
      </c>
      <c r="I305" s="8">
        <f t="shared" si="8"/>
        <v>-152.5</v>
      </c>
      <c r="J305" s="2" t="str">
        <f t="shared" si="9"/>
        <v>FAIL</v>
      </c>
      <c r="K305" s="17" t="str">
        <f>IF(AND(IF('114成績輸入與落點儀表板'!$C$2="必須採計",L305&gt;0,IF('114成績輸入與落點儀表板'!$C$2="不可採計",L305=0,TRUE)),IF('114成績輸入與落點儀表板'!$C$3="必須採計",M305&gt;0,IF('114成績輸入與落點儀表板'!$C$3="不可採計",M305=0,TRUE)),IF('114成績輸入與落點儀表板'!$C$4="必須採計",N305&gt;0,IF('114成績輸入與落點儀表板'!$C$4="不可採計",N305=0,TRUE)),IF('114成績輸入與落點儀表板'!$C$5="必須採計",O305&gt;0,IF('114成績輸入與落點儀表板'!$C$5="不可採計",O305=0,TRUE)),IF('114成績輸入與落點儀表板'!$C$6="必須採計",P305&gt;0,IF('114成績輸入與落點儀表板'!$C$6="不可採計",P305=0,TRUE)),IF('114成績輸入與落點儀表板'!$C$7="必須採計",Q305&gt;0,IF('114成績輸入與落點儀表板'!$C$7="不可採計",Q305=0,TRUE)),IF('114成績輸入與落點儀表板'!$C$8="必須採計",R305&gt;0,IF('114成績輸入與落點儀表板'!$C$8="不可採計",R305=0,TRUE)),IF('114成績輸入與落點儀表板'!$C$9="必須採計",S305&gt;0,IF('114成績輸入與落點儀表板'!$C$9="不可採計",S305=0,TRUE)),IF('114成績輸入與落點儀表板'!$C$10="必須採計",T305&gt;0,IF('114成績輸入與落點儀表板'!$C$10="不可採計",T305=0,TRUE)),IF('114成績輸入與落點儀表板'!$C$11="必須採計",U305&gt;0,IF('114成績輸入與落點儀表板'!$C$11="不可採計",U305=0,TRUE)),IF('114成績輸入與落點儀表板'!$C$12="必須採計",V305&gt;0,IF('114成績輸入與落點儀表板'!$C$12="不可採計",V305=0,TRUE)),IF('114成績輸入與落點儀表板'!$C$13="必須採計",W305&gt;0,IF('114成績輸入與落點儀表板'!$C$13="不可採計",W305=0,TRUE)),IF('114成績輸入與落點儀表板'!$C$14="必須採計",X305&gt;0,IF('114成績輸入與落點儀表板'!$C$14="不可採計",X305=0,TRUE)),IF('114成績輸入與落點儀表板'!$C$15="必須採計",Y305&gt;0,IF('114成績輸入與落點儀表板'!$C$15="不可採計",Y305=0,TRUE)),IF('114成績輸入與落點儀表板'!$C$16="必須採計",Z305&gt;0,IF('114成績輸入與落點儀表板'!$C$16="不可採計",Z305=0,TRUE))),"✅ 符合","❌ 不符合")</f>
        <v>❌ 不符合</v>
      </c>
      <c r="L305" s="15">
        <v>0</v>
      </c>
      <c r="M305" s="15">
        <v>1</v>
      </c>
      <c r="N305" s="15">
        <v>1.5</v>
      </c>
      <c r="O305" s="15">
        <v>0</v>
      </c>
      <c r="P305" s="15">
        <v>0</v>
      </c>
      <c r="Q305" s="15">
        <v>0</v>
      </c>
      <c r="R305" s="15">
        <v>2</v>
      </c>
      <c r="S305" s="15">
        <v>0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</row>
    <row r="306" spans="1:26" ht="15.75" customHeight="1" x14ac:dyDescent="0.3">
      <c r="A306" s="2" t="s">
        <v>847</v>
      </c>
      <c r="B306" s="13" t="s">
        <v>821</v>
      </c>
      <c r="C306" s="13" t="s">
        <v>828</v>
      </c>
      <c r="D306" s="12" t="s">
        <v>86</v>
      </c>
      <c r="E306" s="13" t="s">
        <v>829</v>
      </c>
      <c r="F306" s="2">
        <v>11</v>
      </c>
      <c r="G306" s="15">
        <v>168</v>
      </c>
      <c r="H306" s="7">
        <f>L306*'114成績輸入與落點儀表板'!$B$2+M306*'114成績輸入與落點儀表板'!$B$3+N306*'114成績輸入與落點儀表板'!$B$4+O306*'114成績輸入與落點儀表板'!$B$5+P306*'114成績輸入與落點儀表板'!$B$6+Q306*'114成績輸入與落點儀表板'!$B$7+R306*'114成績輸入與落點儀表板'!$B$8+S306*'114成績輸入與落點儀表板'!$B$9+T306*'114成績輸入與落點儀表板'!$B$10+U306*'114成績輸入與落點儀表板'!$B$11+V306*'114成績輸入與落點儀表板'!$B$12+W306*'114成績輸入與落點儀表板'!$B$13+X306*'114成績輸入與落點儀表板'!$B$14+Y306*'114成績輸入與落點儀表板'!$B$15+Z306*'114成績輸入與落點儀表板'!$B$16</f>
        <v>0</v>
      </c>
      <c r="I306" s="8">
        <f t="shared" si="8"/>
        <v>-168</v>
      </c>
      <c r="J306" s="2" t="str">
        <f t="shared" si="9"/>
        <v>FAIL</v>
      </c>
      <c r="K306" s="17" t="str">
        <f>IF(AND(IF('114成績輸入與落點儀表板'!$C$2="必須採計",L306&gt;0,IF('114成績輸入與落點儀表板'!$C$2="不可採計",L306=0,TRUE)),IF('114成績輸入與落點儀表板'!$C$3="必須採計",M306&gt;0,IF('114成績輸入與落點儀表板'!$C$3="不可採計",M306=0,TRUE)),IF('114成績輸入與落點儀表板'!$C$4="必須採計",N306&gt;0,IF('114成績輸入與落點儀表板'!$C$4="不可採計",N306=0,TRUE)),IF('114成績輸入與落點儀表板'!$C$5="必須採計",O306&gt;0,IF('114成績輸入與落點儀表板'!$C$5="不可採計",O306=0,TRUE)),IF('114成績輸入與落點儀表板'!$C$6="必須採計",P306&gt;0,IF('114成績輸入與落點儀表板'!$C$6="不可採計",P306=0,TRUE)),IF('114成績輸入與落點儀表板'!$C$7="必須採計",Q306&gt;0,IF('114成績輸入與落點儀表板'!$C$7="不可採計",Q306=0,TRUE)),IF('114成績輸入與落點儀表板'!$C$8="必須採計",R306&gt;0,IF('114成績輸入與落點儀表板'!$C$8="不可採計",R306=0,TRUE)),IF('114成績輸入與落點儀表板'!$C$9="必須採計",S306&gt;0,IF('114成績輸入與落點儀表板'!$C$9="不可採計",S306=0,TRUE)),IF('114成績輸入與落點儀表板'!$C$10="必須採計",T306&gt;0,IF('114成績輸入與落點儀表板'!$C$10="不可採計",T306=0,TRUE)),IF('114成績輸入與落點儀表板'!$C$11="必須採計",U306&gt;0,IF('114成績輸入與落點儀表板'!$C$11="不可採計",U306=0,TRUE)),IF('114成績輸入與落點儀表板'!$C$12="必須採計",V306&gt;0,IF('114成績輸入與落點儀表板'!$C$12="不可採計",V306=0,TRUE)),IF('114成績輸入與落點儀表板'!$C$13="必須採計",W306&gt;0,IF('114成績輸入與落點儀表板'!$C$13="不可採計",W306=0,TRUE)),IF('114成績輸入與落點儀表板'!$C$14="必須採計",X306&gt;0,IF('114成績輸入與落點儀表板'!$C$14="不可採計",X306=0,TRUE)),IF('114成績輸入與落點儀表板'!$C$15="必須採計",Y306&gt;0,IF('114成績輸入與落點儀表板'!$C$15="不可採計",Y306=0,TRUE)),IF('114成績輸入與落點儀表板'!$C$16="必須採計",Z306&gt;0,IF('114成績輸入與落點儀表板'!$C$16="不可採計",Z306=0,TRUE))),"✅ 符合","❌ 不符合")</f>
        <v>❌ 不符合</v>
      </c>
      <c r="L306" s="15">
        <v>0</v>
      </c>
      <c r="M306" s="15">
        <v>1</v>
      </c>
      <c r="N306" s="15">
        <v>1</v>
      </c>
      <c r="O306" s="15">
        <v>0</v>
      </c>
      <c r="P306" s="15">
        <v>0</v>
      </c>
      <c r="Q306" s="15">
        <v>0</v>
      </c>
      <c r="R306" s="15">
        <v>1</v>
      </c>
      <c r="S306" s="15">
        <v>2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</row>
    <row r="307" spans="1:26" ht="15.75" customHeight="1" x14ac:dyDescent="0.3">
      <c r="A307" s="2" t="s">
        <v>849</v>
      </c>
      <c r="B307" s="13" t="s">
        <v>821</v>
      </c>
      <c r="C307" s="13" t="s">
        <v>831</v>
      </c>
      <c r="D307" s="12" t="s">
        <v>103</v>
      </c>
      <c r="E307" s="13" t="s">
        <v>832</v>
      </c>
      <c r="F307" s="2">
        <v>26</v>
      </c>
      <c r="G307" s="15">
        <v>163</v>
      </c>
      <c r="H307" s="7">
        <f>L307*'114成績輸入與落點儀表板'!$B$2+M307*'114成績輸入與落點儀表板'!$B$3+N307*'114成績輸入與落點儀表板'!$B$4+O307*'114成績輸入與落點儀表板'!$B$5+P307*'114成績輸入與落點儀表板'!$B$6+Q307*'114成績輸入與落點儀表板'!$B$7+R307*'114成績輸入與落點儀表板'!$B$8+S307*'114成績輸入與落點儀表板'!$B$9+T307*'114成績輸入與落點儀表板'!$B$10+U307*'114成績輸入與落點儀表板'!$B$11+V307*'114成績輸入與落點儀表板'!$B$12+W307*'114成績輸入與落點儀表板'!$B$13+X307*'114成績輸入與落點儀表板'!$B$14+Y307*'114成績輸入與落點儀表板'!$B$15+Z307*'114成績輸入與落點儀表板'!$B$16</f>
        <v>0</v>
      </c>
      <c r="I307" s="8">
        <f t="shared" si="8"/>
        <v>-163</v>
      </c>
      <c r="J307" s="2" t="str">
        <f t="shared" si="9"/>
        <v>FAIL</v>
      </c>
      <c r="K307" s="17" t="str">
        <f>IF(AND(IF('114成績輸入與落點儀表板'!$C$2="必須採計",L307&gt;0,IF('114成績輸入與落點儀表板'!$C$2="不可採計",L307=0,TRUE)),IF('114成績輸入與落點儀表板'!$C$3="必須採計",M307&gt;0,IF('114成績輸入與落點儀表板'!$C$3="不可採計",M307=0,TRUE)),IF('114成績輸入與落點儀表板'!$C$4="必須採計",N307&gt;0,IF('114成績輸入與落點儀表板'!$C$4="不可採計",N307=0,TRUE)),IF('114成績輸入與落點儀表板'!$C$5="必須採計",O307&gt;0,IF('114成績輸入與落點儀表板'!$C$5="不可採計",O307=0,TRUE)),IF('114成績輸入與落點儀表板'!$C$6="必須採計",P307&gt;0,IF('114成績輸入與落點儀表板'!$C$6="不可採計",P307=0,TRUE)),IF('114成績輸入與落點儀表板'!$C$7="必須採計",Q307&gt;0,IF('114成績輸入與落點儀表板'!$C$7="不可採計",Q307=0,TRUE)),IF('114成績輸入與落點儀表板'!$C$8="必須採計",R307&gt;0,IF('114成績輸入與落點儀表板'!$C$8="不可採計",R307=0,TRUE)),IF('114成績輸入與落點儀表板'!$C$9="必須採計",S307&gt;0,IF('114成績輸入與落點儀表板'!$C$9="不可採計",S307=0,TRUE)),IF('114成績輸入與落點儀表板'!$C$10="必須採計",T307&gt;0,IF('114成績輸入與落點儀表板'!$C$10="不可採計",T307=0,TRUE)),IF('114成績輸入與落點儀表板'!$C$11="必須採計",U307&gt;0,IF('114成績輸入與落點儀表板'!$C$11="不可採計",U307=0,TRUE)),IF('114成績輸入與落點儀表板'!$C$12="必須採計",V307&gt;0,IF('114成績輸入與落點儀表板'!$C$12="不可採計",V307=0,TRUE)),IF('114成績輸入與落點儀表板'!$C$13="必須採計",W307&gt;0,IF('114成績輸入與落點儀表板'!$C$13="不可採計",W307=0,TRUE)),IF('114成績輸入與落點儀表板'!$C$14="必須採計",X307&gt;0,IF('114成績輸入與落點儀表板'!$C$14="不可採計",X307=0,TRUE)),IF('114成績輸入與落點儀表板'!$C$15="必須採計",Y307&gt;0,IF('114成績輸入與落點儀表板'!$C$15="不可採計",Y307=0,TRUE)),IF('114成績輸入與落點儀表板'!$C$16="必須採計",Z307&gt;0,IF('114成績輸入與落點儀表板'!$C$16="不可採計",Z307=0,TRUE))),"✅ 符合","❌ 不符合")</f>
        <v>❌ 不符合</v>
      </c>
      <c r="L307" s="15">
        <v>0</v>
      </c>
      <c r="M307" s="15">
        <v>1</v>
      </c>
      <c r="N307" s="15">
        <v>1</v>
      </c>
      <c r="O307" s="15">
        <v>0</v>
      </c>
      <c r="P307" s="15">
        <v>0</v>
      </c>
      <c r="Q307" s="15">
        <v>0</v>
      </c>
      <c r="R307" s="15">
        <v>1</v>
      </c>
      <c r="S307" s="15">
        <v>2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</row>
    <row r="308" spans="1:26" ht="15.75" customHeight="1" x14ac:dyDescent="0.3">
      <c r="A308" s="2" t="s">
        <v>851</v>
      </c>
      <c r="B308" s="13" t="s">
        <v>821</v>
      </c>
      <c r="C308" s="13" t="s">
        <v>98</v>
      </c>
      <c r="D308" s="12" t="s">
        <v>99</v>
      </c>
      <c r="E308" s="13" t="s">
        <v>834</v>
      </c>
      <c r="F308" s="2">
        <v>20</v>
      </c>
      <c r="G308" s="15">
        <v>189</v>
      </c>
      <c r="H308" s="7">
        <f>L308*'114成績輸入與落點儀表板'!$B$2+M308*'114成績輸入與落點儀表板'!$B$3+N308*'114成績輸入與落點儀表板'!$B$4+O308*'114成績輸入與落點儀表板'!$B$5+P308*'114成績輸入與落點儀表板'!$B$6+Q308*'114成績輸入與落點儀表板'!$B$7+R308*'114成績輸入與落點儀表板'!$B$8+S308*'114成績輸入與落點儀表板'!$B$9+T308*'114成績輸入與落點儀表板'!$B$10+U308*'114成績輸入與落點儀表板'!$B$11+V308*'114成績輸入與落點儀表板'!$B$12+W308*'114成績輸入與落點儀表板'!$B$13+X308*'114成績輸入與落點儀表板'!$B$14+Y308*'114成績輸入與落點儀表板'!$B$15+Z308*'114成績輸入與落點儀表板'!$B$16</f>
        <v>0</v>
      </c>
      <c r="I308" s="8">
        <f t="shared" si="8"/>
        <v>-189</v>
      </c>
      <c r="J308" s="2" t="str">
        <f t="shared" si="9"/>
        <v>FAIL</v>
      </c>
      <c r="K308" s="17" t="str">
        <f>IF(AND(IF('114成績輸入與落點儀表板'!$C$2="必須採計",L308&gt;0,IF('114成績輸入與落點儀表板'!$C$2="不可採計",L308=0,TRUE)),IF('114成績輸入與落點儀表板'!$C$3="必須採計",M308&gt;0,IF('114成績輸入與落點儀表板'!$C$3="不可採計",M308=0,TRUE)),IF('114成績輸入與落點儀表板'!$C$4="必須採計",N308&gt;0,IF('114成績輸入與落點儀表板'!$C$4="不可採計",N308=0,TRUE)),IF('114成績輸入與落點儀表板'!$C$5="必須採計",O308&gt;0,IF('114成績輸入與落點儀表板'!$C$5="不可採計",O308=0,TRUE)),IF('114成績輸入與落點儀表板'!$C$6="必須採計",P308&gt;0,IF('114成績輸入與落點儀表板'!$C$6="不可採計",P308=0,TRUE)),IF('114成績輸入與落點儀表板'!$C$7="必須採計",Q308&gt;0,IF('114成績輸入與落點儀表板'!$C$7="不可採計",Q308=0,TRUE)),IF('114成績輸入與落點儀表板'!$C$8="必須採計",R308&gt;0,IF('114成績輸入與落點儀表板'!$C$8="不可採計",R308=0,TRUE)),IF('114成績輸入與落點儀表板'!$C$9="必須採計",S308&gt;0,IF('114成績輸入與落點儀表板'!$C$9="不可採計",S308=0,TRUE)),IF('114成績輸入與落點儀表板'!$C$10="必須採計",T308&gt;0,IF('114成績輸入與落點儀表板'!$C$10="不可採計",T308=0,TRUE)),IF('114成績輸入與落點儀表板'!$C$11="必須採計",U308&gt;0,IF('114成績輸入與落點儀表板'!$C$11="不可採計",U308=0,TRUE)),IF('114成績輸入與落點儀表板'!$C$12="必須採計",V308&gt;0,IF('114成績輸入與落點儀表板'!$C$12="不可採計",V308=0,TRUE)),IF('114成績輸入與落點儀表板'!$C$13="必須採計",W308&gt;0,IF('114成績輸入與落點儀表板'!$C$13="不可採計",W308=0,TRUE)),IF('114成績輸入與落點儀表板'!$C$14="必須採計",X308&gt;0,IF('114成績輸入與落點儀表板'!$C$14="不可採計",X308=0,TRUE)),IF('114成績輸入與落點儀表板'!$C$15="必須採計",Y308&gt;0,IF('114成績輸入與落點儀表板'!$C$15="不可採計",Y308=0,TRUE)),IF('114成績輸入與落點儀表板'!$C$16="必須採計",Z308&gt;0,IF('114成績輸入與落點儀表板'!$C$16="不可採計",Z308=0,TRUE))),"✅ 符合","❌ 不符合")</f>
        <v>✅ 符合</v>
      </c>
      <c r="L308" s="15">
        <v>1.5</v>
      </c>
      <c r="M308" s="15">
        <v>2</v>
      </c>
      <c r="N308" s="15">
        <v>2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</row>
    <row r="309" spans="1:26" ht="15.75" customHeight="1" x14ac:dyDescent="0.3">
      <c r="A309" s="2" t="s">
        <v>853</v>
      </c>
      <c r="B309" s="13" t="s">
        <v>821</v>
      </c>
      <c r="C309" s="13" t="s">
        <v>810</v>
      </c>
      <c r="D309" s="12" t="s">
        <v>4062</v>
      </c>
      <c r="E309" s="13" t="s">
        <v>836</v>
      </c>
      <c r="F309" s="2">
        <v>18</v>
      </c>
      <c r="G309" s="15">
        <v>165.5</v>
      </c>
      <c r="H309" s="7">
        <f>L309*'114成績輸入與落點儀表板'!$B$2+M309*'114成績輸入與落點儀表板'!$B$3+N309*'114成績輸入與落點儀表板'!$B$4+O309*'114成績輸入與落點儀表板'!$B$5+P309*'114成績輸入與落點儀表板'!$B$6+Q309*'114成績輸入與落點儀表板'!$B$7+R309*'114成績輸入與落點儀表板'!$B$8+S309*'114成績輸入與落點儀表板'!$B$9+T309*'114成績輸入與落點儀表板'!$B$10+U309*'114成績輸入與落點儀表板'!$B$11+V309*'114成績輸入與落點儀表板'!$B$12+W309*'114成績輸入與落點儀表板'!$B$13+X309*'114成績輸入與落點儀表板'!$B$14+Y309*'114成績輸入與落點儀表板'!$B$15+Z309*'114成績輸入與落點儀表板'!$B$16</f>
        <v>0</v>
      </c>
      <c r="I309" s="8">
        <f t="shared" si="8"/>
        <v>-165.5</v>
      </c>
      <c r="J309" s="2" t="str">
        <f t="shared" si="9"/>
        <v>FAIL</v>
      </c>
      <c r="K309" s="17" t="str">
        <f>IF(AND(IF('114成績輸入與落點儀表板'!$C$2="必須採計",L309&gt;0,IF('114成績輸入與落點儀表板'!$C$2="不可採計",L309=0,TRUE)),IF('114成績輸入與落點儀表板'!$C$3="必須採計",M309&gt;0,IF('114成績輸入與落點儀表板'!$C$3="不可採計",M309=0,TRUE)),IF('114成績輸入與落點儀表板'!$C$4="必須採計",N309&gt;0,IF('114成績輸入與落點儀表板'!$C$4="不可採計",N309=0,TRUE)),IF('114成績輸入與落點儀表板'!$C$5="必須採計",O309&gt;0,IF('114成績輸入與落點儀表板'!$C$5="不可採計",O309=0,TRUE)),IF('114成績輸入與落點儀表板'!$C$6="必須採計",P309&gt;0,IF('114成績輸入與落點儀表板'!$C$6="不可採計",P309=0,TRUE)),IF('114成績輸入與落點儀表板'!$C$7="必須採計",Q309&gt;0,IF('114成績輸入與落點儀表板'!$C$7="不可採計",Q309=0,TRUE)),IF('114成績輸入與落點儀表板'!$C$8="必須採計",R309&gt;0,IF('114成績輸入與落點儀表板'!$C$8="不可採計",R309=0,TRUE)),IF('114成績輸入與落點儀表板'!$C$9="必須採計",S309&gt;0,IF('114成績輸入與落點儀表板'!$C$9="不可採計",S309=0,TRUE)),IF('114成績輸入與落點儀表板'!$C$10="必須採計",T309&gt;0,IF('114成績輸入與落點儀表板'!$C$10="不可採計",T309=0,TRUE)),IF('114成績輸入與落點儀表板'!$C$11="必須採計",U309&gt;0,IF('114成績輸入與落點儀表板'!$C$11="不可採計",U309=0,TRUE)),IF('114成績輸入與落點儀表板'!$C$12="必須採計",V309&gt;0,IF('114成績輸入與落點儀表板'!$C$12="不可採計",V309=0,TRUE)),IF('114成績輸入與落點儀表板'!$C$13="必須採計",W309&gt;0,IF('114成績輸入與落點儀表板'!$C$13="不可採計",W309=0,TRUE)),IF('114成績輸入與落點儀表板'!$C$14="必須採計",X309&gt;0,IF('114成績輸入與落點儀表板'!$C$14="不可採計",X309=0,TRUE)),IF('114成績輸入與落點儀表板'!$C$15="必須採計",Y309&gt;0,IF('114成績輸入與落點儀表板'!$C$15="不可採計",Y309=0,TRUE)),IF('114成績輸入與落點儀表板'!$C$16="必須採計",Z309&gt;0,IF('114成績輸入與落點儀表板'!$C$16="不可採計",Z309=0,TRUE))),"✅ 符合","❌ 不符合")</f>
        <v>❌ 不符合</v>
      </c>
      <c r="L309" s="15">
        <v>0</v>
      </c>
      <c r="M309" s="15">
        <v>1.5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1.5</v>
      </c>
      <c r="T309" s="15">
        <v>2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</row>
    <row r="310" spans="1:26" ht="15.75" customHeight="1" x14ac:dyDescent="0.3">
      <c r="A310" s="2" t="s">
        <v>855</v>
      </c>
      <c r="B310" s="6" t="s">
        <v>821</v>
      </c>
      <c r="C310" s="6" t="s">
        <v>838</v>
      </c>
      <c r="D310" s="12" t="s">
        <v>103</v>
      </c>
      <c r="E310" s="13" t="s">
        <v>500</v>
      </c>
      <c r="F310" s="2">
        <v>8</v>
      </c>
      <c r="G310" s="15">
        <v>171</v>
      </c>
      <c r="H310" s="7">
        <f>L310*'114成績輸入與落點儀表板'!$B$2+M310*'114成績輸入與落點儀表板'!$B$3+N310*'114成績輸入與落點儀表板'!$B$4+O310*'114成績輸入與落點儀表板'!$B$5+P310*'114成績輸入與落點儀表板'!$B$6+Q310*'114成績輸入與落點儀表板'!$B$7+R310*'114成績輸入與落點儀表板'!$B$8+S310*'114成績輸入與落點儀表板'!$B$9+T310*'114成績輸入與落點儀表板'!$B$10+U310*'114成績輸入與落點儀表板'!$B$11+V310*'114成績輸入與落點儀表板'!$B$12+W310*'114成績輸入與落點儀表板'!$B$13+X310*'114成績輸入與落點儀表板'!$B$14+Y310*'114成績輸入與落點儀表板'!$B$15+Z310*'114成績輸入與落點儀表板'!$B$16</f>
        <v>0</v>
      </c>
      <c r="I310" s="8">
        <f t="shared" si="8"/>
        <v>-171</v>
      </c>
      <c r="J310" s="2" t="str">
        <f t="shared" si="9"/>
        <v>FAIL</v>
      </c>
      <c r="K310" s="17" t="str">
        <f>IF(AND(IF('114成績輸入與落點儀表板'!$C$2="必須採計",L310&gt;0,IF('114成績輸入與落點儀表板'!$C$2="不可採計",L310=0,TRUE)),IF('114成績輸入與落點儀表板'!$C$3="必須採計",M310&gt;0,IF('114成績輸入與落點儀表板'!$C$3="不可採計",M310=0,TRUE)),IF('114成績輸入與落點儀表板'!$C$4="必須採計",N310&gt;0,IF('114成績輸入與落點儀表板'!$C$4="不可採計",N310=0,TRUE)),IF('114成績輸入與落點儀表板'!$C$5="必須採計",O310&gt;0,IF('114成績輸入與落點儀表板'!$C$5="不可採計",O310=0,TRUE)),IF('114成績輸入與落點儀表板'!$C$6="必須採計",P310&gt;0,IF('114成績輸入與落點儀表板'!$C$6="不可採計",P310=0,TRUE)),IF('114成績輸入與落點儀表板'!$C$7="必須採計",Q310&gt;0,IF('114成績輸入與落點儀表板'!$C$7="不可採計",Q310=0,TRUE)),IF('114成績輸入與落點儀表板'!$C$8="必須採計",R310&gt;0,IF('114成績輸入與落點儀表板'!$C$8="不可採計",R310=0,TRUE)),IF('114成績輸入與落點儀表板'!$C$9="必須採計",S310&gt;0,IF('114成績輸入與落點儀表板'!$C$9="不可採計",S310=0,TRUE)),IF('114成績輸入與落點儀表板'!$C$10="必須採計",T310&gt;0,IF('114成績輸入與落點儀表板'!$C$10="不可採計",T310=0,TRUE)),IF('114成績輸入與落點儀表板'!$C$11="必須採計",U310&gt;0,IF('114成績輸入與落點儀表板'!$C$11="不可採計",U310=0,TRUE)),IF('114成績輸入與落點儀表板'!$C$12="必須採計",V310&gt;0,IF('114成績輸入與落點儀表板'!$C$12="不可採計",V310=0,TRUE)),IF('114成績輸入與落點儀表板'!$C$13="必須採計",W310&gt;0,IF('114成績輸入與落點儀表板'!$C$13="不可採計",W310=0,TRUE)),IF('114成績輸入與落點儀表板'!$C$14="必須採計",X310&gt;0,IF('114成績輸入與落點儀表板'!$C$14="不可採計",X310=0,TRUE)),IF('114成績輸入與落點儀表板'!$C$15="必須採計",Y310&gt;0,IF('114成績輸入與落點儀表板'!$C$15="不可採計",Y310=0,TRUE)),IF('114成績輸入與落點儀表板'!$C$16="必須採計",Z310&gt;0,IF('114成績輸入與落點儀表板'!$C$16="不可採計",Z310=0,TRUE))),"✅ 符合","❌ 不符合")</f>
        <v>✅ 符合</v>
      </c>
      <c r="L310" s="15">
        <v>1</v>
      </c>
      <c r="M310" s="15">
        <v>1</v>
      </c>
      <c r="N310" s="15">
        <v>1</v>
      </c>
      <c r="O310" s="15">
        <v>0</v>
      </c>
      <c r="P310" s="15">
        <v>0</v>
      </c>
      <c r="Q310" s="15">
        <v>0</v>
      </c>
      <c r="R310" s="15">
        <v>1</v>
      </c>
      <c r="S310" s="15">
        <v>1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</row>
    <row r="311" spans="1:26" ht="15.75" customHeight="1" x14ac:dyDescent="0.3">
      <c r="A311" s="2" t="s">
        <v>858</v>
      </c>
      <c r="B311" s="13" t="s">
        <v>821</v>
      </c>
      <c r="C311" s="13" t="s">
        <v>840</v>
      </c>
      <c r="D311" s="12" t="s">
        <v>103</v>
      </c>
      <c r="E311" s="13" t="s">
        <v>500</v>
      </c>
      <c r="F311" s="2">
        <v>8</v>
      </c>
      <c r="G311" s="15">
        <v>182</v>
      </c>
      <c r="H311" s="7">
        <f>L311*'114成績輸入與落點儀表板'!$B$2+M311*'114成績輸入與落點儀表板'!$B$3+N311*'114成績輸入與落點儀表板'!$B$4+O311*'114成績輸入與落點儀表板'!$B$5+P311*'114成績輸入與落點儀表板'!$B$6+Q311*'114成績輸入與落點儀表板'!$B$7+R311*'114成績輸入與落點儀表板'!$B$8+S311*'114成績輸入與落點儀表板'!$B$9+T311*'114成績輸入與落點儀表板'!$B$10+U311*'114成績輸入與落點儀表板'!$B$11+V311*'114成績輸入與落點儀表板'!$B$12+W311*'114成績輸入與落點儀表板'!$B$13+X311*'114成績輸入與落點儀表板'!$B$14+Y311*'114成績輸入與落點儀表板'!$B$15+Z311*'114成績輸入與落點儀表板'!$B$16</f>
        <v>0</v>
      </c>
      <c r="I311" s="8">
        <f t="shared" si="8"/>
        <v>-182</v>
      </c>
      <c r="J311" s="2" t="str">
        <f t="shared" si="9"/>
        <v>FAIL</v>
      </c>
      <c r="K311" s="17" t="str">
        <f>IF(AND(IF('114成績輸入與落點儀表板'!$C$2="必須採計",L311&gt;0,IF('114成績輸入與落點儀表板'!$C$2="不可採計",L311=0,TRUE)),IF('114成績輸入與落點儀表板'!$C$3="必須採計",M311&gt;0,IF('114成績輸入與落點儀表板'!$C$3="不可採計",M311=0,TRUE)),IF('114成績輸入與落點儀表板'!$C$4="必須採計",N311&gt;0,IF('114成績輸入與落點儀表板'!$C$4="不可採計",N311=0,TRUE)),IF('114成績輸入與落點儀表板'!$C$5="必須採計",O311&gt;0,IF('114成績輸入與落點儀表板'!$C$5="不可採計",O311=0,TRUE)),IF('114成績輸入與落點儀表板'!$C$6="必須採計",P311&gt;0,IF('114成績輸入與落點儀表板'!$C$6="不可採計",P311=0,TRUE)),IF('114成績輸入與落點儀表板'!$C$7="必須採計",Q311&gt;0,IF('114成績輸入與落點儀表板'!$C$7="不可採計",Q311=0,TRUE)),IF('114成績輸入與落點儀表板'!$C$8="必須採計",R311&gt;0,IF('114成績輸入與落點儀表板'!$C$8="不可採計",R311=0,TRUE)),IF('114成績輸入與落點儀表板'!$C$9="必須採計",S311&gt;0,IF('114成績輸入與落點儀表板'!$C$9="不可採計",S311=0,TRUE)),IF('114成績輸入與落點儀表板'!$C$10="必須採計",T311&gt;0,IF('114成績輸入與落點儀表板'!$C$10="不可採計",T311=0,TRUE)),IF('114成績輸入與落點儀表板'!$C$11="必須採計",U311&gt;0,IF('114成績輸入與落點儀表板'!$C$11="不可採計",U311=0,TRUE)),IF('114成績輸入與落點儀表板'!$C$12="必須採計",V311&gt;0,IF('114成績輸入與落點儀表板'!$C$12="不可採計",V311=0,TRUE)),IF('114成績輸入與落點儀表板'!$C$13="必須採計",W311&gt;0,IF('114成績輸入與落點儀表板'!$C$13="不可採計",W311=0,TRUE)),IF('114成績輸入與落點儀表板'!$C$14="必須採計",X311&gt;0,IF('114成績輸入與落點儀表板'!$C$14="不可採計",X311=0,TRUE)),IF('114成績輸入與落點儀表板'!$C$15="必須採計",Y311&gt;0,IF('114成績輸入與落點儀表板'!$C$15="不可採計",Y311=0,TRUE)),IF('114成績輸入與落點儀表板'!$C$16="必須採計",Z311&gt;0,IF('114成績輸入與落點儀表板'!$C$16="不可採計",Z311=0,TRUE))),"✅ 符合","❌ 不符合")</f>
        <v>✅ 符合</v>
      </c>
      <c r="L311" s="15">
        <v>1</v>
      </c>
      <c r="M311" s="15">
        <v>1</v>
      </c>
      <c r="N311" s="15">
        <v>1</v>
      </c>
      <c r="O311" s="15">
        <v>0</v>
      </c>
      <c r="P311" s="15">
        <v>0</v>
      </c>
      <c r="Q311" s="15">
        <v>0</v>
      </c>
      <c r="R311" s="15">
        <v>1</v>
      </c>
      <c r="S311" s="15">
        <v>1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</row>
    <row r="312" spans="1:26" ht="15.75" customHeight="1" x14ac:dyDescent="0.3">
      <c r="A312" s="2" t="s">
        <v>861</v>
      </c>
      <c r="B312" s="13" t="s">
        <v>821</v>
      </c>
      <c r="C312" s="13" t="s">
        <v>842</v>
      </c>
      <c r="D312" s="12" t="s">
        <v>103</v>
      </c>
      <c r="E312" s="13" t="s">
        <v>500</v>
      </c>
      <c r="F312" s="2">
        <v>18</v>
      </c>
      <c r="G312" s="15">
        <v>189</v>
      </c>
      <c r="H312" s="7">
        <f>L312*'114成績輸入與落點儀表板'!$B$2+M312*'114成績輸入與落點儀表板'!$B$3+N312*'114成績輸入與落點儀表板'!$B$4+O312*'114成績輸入與落點儀表板'!$B$5+P312*'114成績輸入與落點儀表板'!$B$6+Q312*'114成績輸入與落點儀表板'!$B$7+R312*'114成績輸入與落點儀表板'!$B$8+S312*'114成績輸入與落點儀表板'!$B$9+T312*'114成績輸入與落點儀表板'!$B$10+U312*'114成績輸入與落點儀表板'!$B$11+V312*'114成績輸入與落點儀表板'!$B$12+W312*'114成績輸入與落點儀表板'!$B$13+X312*'114成績輸入與落點儀表板'!$B$14+Y312*'114成績輸入與落點儀表板'!$B$15+Z312*'114成績輸入與落點儀表板'!$B$16</f>
        <v>0</v>
      </c>
      <c r="I312" s="8">
        <f t="shared" si="8"/>
        <v>-189</v>
      </c>
      <c r="J312" s="2" t="str">
        <f t="shared" si="9"/>
        <v>FAIL</v>
      </c>
      <c r="K312" s="17" t="str">
        <f>IF(AND(IF('114成績輸入與落點儀表板'!$C$2="必須採計",L312&gt;0,IF('114成績輸入與落點儀表板'!$C$2="不可採計",L312=0,TRUE)),IF('114成績輸入與落點儀表板'!$C$3="必須採計",M312&gt;0,IF('114成績輸入與落點儀表板'!$C$3="不可採計",M312=0,TRUE)),IF('114成績輸入與落點儀表板'!$C$4="必須採計",N312&gt;0,IF('114成績輸入與落點儀表板'!$C$4="不可採計",N312=0,TRUE)),IF('114成績輸入與落點儀表板'!$C$5="必須採計",O312&gt;0,IF('114成績輸入與落點儀表板'!$C$5="不可採計",O312=0,TRUE)),IF('114成績輸入與落點儀表板'!$C$6="必須採計",P312&gt;0,IF('114成績輸入與落點儀表板'!$C$6="不可採計",P312=0,TRUE)),IF('114成績輸入與落點儀表板'!$C$7="必須採計",Q312&gt;0,IF('114成績輸入與落點儀表板'!$C$7="不可採計",Q312=0,TRUE)),IF('114成績輸入與落點儀表板'!$C$8="必須採計",R312&gt;0,IF('114成績輸入與落點儀表板'!$C$8="不可採計",R312=0,TRUE)),IF('114成績輸入與落點儀表板'!$C$9="必須採計",S312&gt;0,IF('114成績輸入與落點儀表板'!$C$9="不可採計",S312=0,TRUE)),IF('114成績輸入與落點儀表板'!$C$10="必須採計",T312&gt;0,IF('114成績輸入與落點儀表板'!$C$10="不可採計",T312=0,TRUE)),IF('114成績輸入與落點儀表板'!$C$11="必須採計",U312&gt;0,IF('114成績輸入與落點儀表板'!$C$11="不可採計",U312=0,TRUE)),IF('114成績輸入與落點儀表板'!$C$12="必須採計",V312&gt;0,IF('114成績輸入與落點儀表板'!$C$12="不可採計",V312=0,TRUE)),IF('114成績輸入與落點儀表板'!$C$13="必須採計",W312&gt;0,IF('114成績輸入與落點儀表板'!$C$13="不可採計",W312=0,TRUE)),IF('114成績輸入與落點儀表板'!$C$14="必須採計",X312&gt;0,IF('114成績輸入與落點儀表板'!$C$14="不可採計",X312=0,TRUE)),IF('114成績輸入與落點儀表板'!$C$15="必須採計",Y312&gt;0,IF('114成績輸入與落點儀表板'!$C$15="不可採計",Y312=0,TRUE)),IF('114成績輸入與落點儀表板'!$C$16="必須採計",Z312&gt;0,IF('114成績輸入與落點儀表板'!$C$16="不可採計",Z312=0,TRUE))),"✅ 符合","❌ 不符合")</f>
        <v>✅ 符合</v>
      </c>
      <c r="L312" s="15">
        <v>1</v>
      </c>
      <c r="M312" s="15">
        <v>1</v>
      </c>
      <c r="N312" s="15">
        <v>1</v>
      </c>
      <c r="O312" s="15">
        <v>0</v>
      </c>
      <c r="P312" s="15">
        <v>0</v>
      </c>
      <c r="Q312" s="15">
        <v>0</v>
      </c>
      <c r="R312" s="15">
        <v>1</v>
      </c>
      <c r="S312" s="15">
        <v>1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</row>
    <row r="313" spans="1:26" ht="15.75" customHeight="1" x14ac:dyDescent="0.3">
      <c r="A313" s="2" t="s">
        <v>862</v>
      </c>
      <c r="B313" s="13" t="s">
        <v>821</v>
      </c>
      <c r="C313" s="13" t="s">
        <v>156</v>
      </c>
      <c r="D313" s="12" t="s">
        <v>103</v>
      </c>
      <c r="E313" s="13" t="s">
        <v>844</v>
      </c>
      <c r="F313" s="2">
        <v>29</v>
      </c>
      <c r="G313" s="15">
        <v>185</v>
      </c>
      <c r="H313" s="7">
        <f>L313*'114成績輸入與落點儀表板'!$B$2+M313*'114成績輸入與落點儀表板'!$B$3+N313*'114成績輸入與落點儀表板'!$B$4+O313*'114成績輸入與落點儀表板'!$B$5+P313*'114成績輸入與落點儀表板'!$B$6+Q313*'114成績輸入與落點儀表板'!$B$7+R313*'114成績輸入與落點儀表板'!$B$8+S313*'114成績輸入與落點儀表板'!$B$9+T313*'114成績輸入與落點儀表板'!$B$10+U313*'114成績輸入與落點儀表板'!$B$11+V313*'114成績輸入與落點儀表板'!$B$12+W313*'114成績輸入與落點儀表板'!$B$13+X313*'114成績輸入與落點儀表板'!$B$14+Y313*'114成績輸入與落點儀表板'!$B$15+Z313*'114成績輸入與落點儀表板'!$B$16</f>
        <v>0</v>
      </c>
      <c r="I313" s="8">
        <f t="shared" si="8"/>
        <v>-185</v>
      </c>
      <c r="J313" s="2" t="str">
        <f t="shared" si="9"/>
        <v>FAIL</v>
      </c>
      <c r="K313" s="17" t="str">
        <f>IF(AND(IF('114成績輸入與落點儀表板'!$C$2="必須採計",L313&gt;0,IF('114成績輸入與落點儀表板'!$C$2="不可採計",L313=0,TRUE)),IF('114成績輸入與落點儀表板'!$C$3="必須採計",M313&gt;0,IF('114成績輸入與落點儀表板'!$C$3="不可採計",M313=0,TRUE)),IF('114成績輸入與落點儀表板'!$C$4="必須採計",N313&gt;0,IF('114成績輸入與落點儀表板'!$C$4="不可採計",N313=0,TRUE)),IF('114成績輸入與落點儀表板'!$C$5="必須採計",O313&gt;0,IF('114成績輸入與落點儀表板'!$C$5="不可採計",O313=0,TRUE)),IF('114成績輸入與落點儀表板'!$C$6="必須採計",P313&gt;0,IF('114成績輸入與落點儀表板'!$C$6="不可採計",P313=0,TRUE)),IF('114成績輸入與落點儀表板'!$C$7="必須採計",Q313&gt;0,IF('114成績輸入與落點儀表板'!$C$7="不可採計",Q313=0,TRUE)),IF('114成績輸入與落點儀表板'!$C$8="必須採計",R313&gt;0,IF('114成績輸入與落點儀表板'!$C$8="不可採計",R313=0,TRUE)),IF('114成績輸入與落點儀表板'!$C$9="必須採計",S313&gt;0,IF('114成績輸入與落點儀表板'!$C$9="不可採計",S313=0,TRUE)),IF('114成績輸入與落點儀表板'!$C$10="必須採計",T313&gt;0,IF('114成績輸入與落點儀表板'!$C$10="不可採計",T313=0,TRUE)),IF('114成績輸入與落點儀表板'!$C$11="必須採計",U313&gt;0,IF('114成績輸入與落點儀表板'!$C$11="不可採計",U313=0,TRUE)),IF('114成績輸入與落點儀表板'!$C$12="必須採計",V313&gt;0,IF('114成績輸入與落點儀表板'!$C$12="不可採計",V313=0,TRUE)),IF('114成績輸入與落點儀表板'!$C$13="必須採計",W313&gt;0,IF('114成績輸入與落點儀表板'!$C$13="不可採計",W313=0,TRUE)),IF('114成績輸入與落點儀表板'!$C$14="必須採計",X313&gt;0,IF('114成績輸入與落點儀表板'!$C$14="不可採計",X313=0,TRUE)),IF('114成績輸入與落點儀表板'!$C$15="必須採計",Y313&gt;0,IF('114成績輸入與落點儀表板'!$C$15="不可採計",Y313=0,TRUE)),IF('114成績輸入與落點儀表板'!$C$16="必須採計",Z313&gt;0,IF('114成績輸入與落點儀表板'!$C$16="不可採計",Z313=0,TRUE))),"✅ 符合","❌ 不符合")</f>
        <v>✅ 符合</v>
      </c>
      <c r="L313" s="15">
        <v>2</v>
      </c>
      <c r="M313" s="15">
        <v>0</v>
      </c>
      <c r="N313" s="15">
        <v>0</v>
      </c>
      <c r="O313" s="15">
        <v>0</v>
      </c>
      <c r="P313" s="15">
        <v>1.5</v>
      </c>
      <c r="Q313" s="15">
        <v>0</v>
      </c>
      <c r="R313" s="15">
        <v>2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</row>
    <row r="314" spans="1:26" ht="15.75" customHeight="1" x14ac:dyDescent="0.3">
      <c r="A314" s="2" t="s">
        <v>864</v>
      </c>
      <c r="B314" s="13" t="s">
        <v>821</v>
      </c>
      <c r="C314" s="13" t="s">
        <v>159</v>
      </c>
      <c r="D314" s="12" t="s">
        <v>103</v>
      </c>
      <c r="E314" s="13" t="s">
        <v>5812</v>
      </c>
      <c r="F314" s="2">
        <v>30</v>
      </c>
      <c r="G314" s="15">
        <v>239</v>
      </c>
      <c r="H314" s="7">
        <f>L314*'114成績輸入與落點儀表板'!$B$2+M314*'114成績輸入與落點儀表板'!$B$3+N314*'114成績輸入與落點儀表板'!$B$4+O314*'114成績輸入與落點儀表板'!$B$5+P314*'114成績輸入與落點儀表板'!$B$6+Q314*'114成績輸入與落點儀表板'!$B$7+R314*'114成績輸入與落點儀表板'!$B$8+S314*'114成績輸入與落點儀表板'!$B$9+T314*'114成績輸入與落點儀表板'!$B$10+U314*'114成績輸入與落點儀表板'!$B$11+V314*'114成績輸入與落點儀表板'!$B$12+W314*'114成績輸入與落點儀表板'!$B$13+X314*'114成績輸入與落點儀表板'!$B$14+Y314*'114成績輸入與落點儀表板'!$B$15+Z314*'114成績輸入與落點儀表板'!$B$16</f>
        <v>0</v>
      </c>
      <c r="I314" s="8">
        <f t="shared" si="8"/>
        <v>-239</v>
      </c>
      <c r="J314" s="2" t="str">
        <f t="shared" si="9"/>
        <v>FAIL</v>
      </c>
      <c r="K314" s="17" t="str">
        <f>IF(AND(IF('114成績輸入與落點儀表板'!$C$2="必須採計",L314&gt;0,IF('114成績輸入與落點儀表板'!$C$2="不可採計",L314=0,TRUE)),IF('114成績輸入與落點儀表板'!$C$3="必須採計",M314&gt;0,IF('114成績輸入與落點儀表板'!$C$3="不可採計",M314=0,TRUE)),IF('114成績輸入與落點儀表板'!$C$4="必須採計",N314&gt;0,IF('114成績輸入與落點儀表板'!$C$4="不可採計",N314=0,TRUE)),IF('114成績輸入與落點儀表板'!$C$5="必須採計",O314&gt;0,IF('114成績輸入與落點儀表板'!$C$5="不可採計",O314=0,TRUE)),IF('114成績輸入與落點儀表板'!$C$6="必須採計",P314&gt;0,IF('114成績輸入與落點儀表板'!$C$6="不可採計",P314=0,TRUE)),IF('114成績輸入與落點儀表板'!$C$7="必須採計",Q314&gt;0,IF('114成績輸入與落點儀表板'!$C$7="不可採計",Q314=0,TRUE)),IF('114成績輸入與落點儀表板'!$C$8="必須採計",R314&gt;0,IF('114成績輸入與落點儀表板'!$C$8="不可採計",R314=0,TRUE)),IF('114成績輸入與落點儀表板'!$C$9="必須採計",S314&gt;0,IF('114成績輸入與落點儀表板'!$C$9="不可採計",S314=0,TRUE)),IF('114成績輸入與落點儀表板'!$C$10="必須採計",T314&gt;0,IF('114成績輸入與落點儀表板'!$C$10="不可採計",T314=0,TRUE)),IF('114成績輸入與落點儀表板'!$C$11="必須採計",U314&gt;0,IF('114成績輸入與落點儀表板'!$C$11="不可採計",U314=0,TRUE)),IF('114成績輸入與落點儀表板'!$C$12="必須採計",V314&gt;0,IF('114成績輸入與落點儀表板'!$C$12="不可採計",V314=0,TRUE)),IF('114成績輸入與落點儀表板'!$C$13="必須採計",W314&gt;0,IF('114成績輸入與落點儀表板'!$C$13="不可採計",W314=0,TRUE)),IF('114成績輸入與落點儀表板'!$C$14="必須採計",X314&gt;0,IF('114成績輸入與落點儀表板'!$C$14="不可採計",X314=0,TRUE)),IF('114成績輸入與落點儀表板'!$C$15="必須採計",Y314&gt;0,IF('114成績輸入與落點儀表板'!$C$15="不可採計",Y314=0,TRUE)),IF('114成績輸入與落點儀表板'!$C$16="必須採計",Z314&gt;0,IF('114成績輸入與落點儀表板'!$C$16="不可採計",Z314=0,TRUE))),"✅ 符合","❌ 不符合")</f>
        <v>✅ 符合</v>
      </c>
      <c r="L314" s="15">
        <v>2</v>
      </c>
      <c r="M314" s="15">
        <v>1</v>
      </c>
      <c r="N314" s="15">
        <v>2</v>
      </c>
      <c r="O314" s="15">
        <v>0</v>
      </c>
      <c r="P314" s="15">
        <v>0</v>
      </c>
      <c r="Q314" s="15">
        <v>0</v>
      </c>
      <c r="R314" s="15">
        <v>2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</row>
    <row r="315" spans="1:26" ht="15.75" customHeight="1" x14ac:dyDescent="0.3">
      <c r="A315" s="2" t="s">
        <v>866</v>
      </c>
      <c r="B315" s="6" t="s">
        <v>821</v>
      </c>
      <c r="C315" s="6" t="s">
        <v>530</v>
      </c>
      <c r="D315" s="12" t="s">
        <v>134</v>
      </c>
      <c r="E315" s="13" t="s">
        <v>4160</v>
      </c>
      <c r="F315" s="2">
        <v>14</v>
      </c>
      <c r="G315" s="15">
        <v>178</v>
      </c>
      <c r="H315" s="7">
        <f>L315*'114成績輸入與落點儀表板'!$B$2+M315*'114成績輸入與落點儀表板'!$B$3+N315*'114成績輸入與落點儀表板'!$B$4+O315*'114成績輸入與落點儀表板'!$B$5+P315*'114成績輸入與落點儀表板'!$B$6+Q315*'114成績輸入與落點儀表板'!$B$7+R315*'114成績輸入與落點儀表板'!$B$8+S315*'114成績輸入與落點儀表板'!$B$9+T315*'114成績輸入與落點儀表板'!$B$10+U315*'114成績輸入與落點儀表板'!$B$11+V315*'114成績輸入與落點儀表板'!$B$12+W315*'114成績輸入與落點儀表板'!$B$13+X315*'114成績輸入與落點儀表板'!$B$14+Y315*'114成績輸入與落點儀表板'!$B$15+Z315*'114成績輸入與落點儀表板'!$B$16</f>
        <v>0</v>
      </c>
      <c r="I315" s="8">
        <f t="shared" si="8"/>
        <v>-178</v>
      </c>
      <c r="J315" s="2" t="str">
        <f t="shared" si="9"/>
        <v>FAIL</v>
      </c>
      <c r="K315" s="17" t="str">
        <f>IF(AND(IF('114成績輸入與落點儀表板'!$C$2="必須採計",L315&gt;0,IF('114成績輸入與落點儀表板'!$C$2="不可採計",L315=0,TRUE)),IF('114成績輸入與落點儀表板'!$C$3="必須採計",M315&gt;0,IF('114成績輸入與落點儀表板'!$C$3="不可採計",M315=0,TRUE)),IF('114成績輸入與落點儀表板'!$C$4="必須採計",N315&gt;0,IF('114成績輸入與落點儀表板'!$C$4="不可採計",N315=0,TRUE)),IF('114成績輸入與落點儀表板'!$C$5="必須採計",O315&gt;0,IF('114成績輸入與落點儀表板'!$C$5="不可採計",O315=0,TRUE)),IF('114成績輸入與落點儀表板'!$C$6="必須採計",P315&gt;0,IF('114成績輸入與落點儀表板'!$C$6="不可採計",P315=0,TRUE)),IF('114成績輸入與落點儀表板'!$C$7="必須採計",Q315&gt;0,IF('114成績輸入與落點儀表板'!$C$7="不可採計",Q315=0,TRUE)),IF('114成績輸入與落點儀表板'!$C$8="必須採計",R315&gt;0,IF('114成績輸入與落點儀表板'!$C$8="不可採計",R315=0,TRUE)),IF('114成績輸入與落點儀表板'!$C$9="必須採計",S315&gt;0,IF('114成績輸入與落點儀表板'!$C$9="不可採計",S315=0,TRUE)),IF('114成績輸入與落點儀表板'!$C$10="必須採計",T315&gt;0,IF('114成績輸入與落點儀表板'!$C$10="不可採計",T315=0,TRUE)),IF('114成績輸入與落點儀表板'!$C$11="必須採計",U315&gt;0,IF('114成績輸入與落點儀表板'!$C$11="不可採計",U315=0,TRUE)),IF('114成績輸入與落點儀表板'!$C$12="必須採計",V315&gt;0,IF('114成績輸入與落點儀表板'!$C$12="不可採計",V315=0,TRUE)),IF('114成績輸入與落點儀表板'!$C$13="必須採計",W315&gt;0,IF('114成績輸入與落點儀表板'!$C$13="不可採計",W315=0,TRUE)),IF('114成績輸入與落點儀表板'!$C$14="必須採計",X315&gt;0,IF('114成績輸入與落點儀表板'!$C$14="不可採計",X315=0,TRUE)),IF('114成績輸入與落點儀表板'!$C$15="必須採計",Y315&gt;0,IF('114成績輸入與落點儀表板'!$C$15="不可採計",Y315=0,TRUE)),IF('114成績輸入與落點儀表板'!$C$16="必須採計",Z315&gt;0,IF('114成績輸入與落點儀表板'!$C$16="不可採計",Z315=0,TRUE))),"✅ 符合","❌ 不符合")</f>
        <v>❌ 不符合</v>
      </c>
      <c r="L315" s="15">
        <v>0</v>
      </c>
      <c r="M315" s="15">
        <v>0</v>
      </c>
      <c r="N315" s="15">
        <v>2</v>
      </c>
      <c r="O315" s="15">
        <v>0</v>
      </c>
      <c r="P315" s="15">
        <v>0</v>
      </c>
      <c r="Q315" s="15">
        <v>0</v>
      </c>
      <c r="R315" s="15">
        <v>2</v>
      </c>
      <c r="S315" s="15">
        <v>1.75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</row>
    <row r="316" spans="1:26" ht="15.75" customHeight="1" x14ac:dyDescent="0.3">
      <c r="A316" s="2" t="s">
        <v>869</v>
      </c>
      <c r="B316" s="6" t="s">
        <v>821</v>
      </c>
      <c r="C316" s="6" t="s">
        <v>422</v>
      </c>
      <c r="D316" s="12" t="s">
        <v>103</v>
      </c>
      <c r="E316" s="13" t="s">
        <v>4161</v>
      </c>
      <c r="F316" s="2">
        <v>9</v>
      </c>
      <c r="G316" s="15">
        <v>205</v>
      </c>
      <c r="H316" s="7">
        <f>L316*'114成績輸入與落點儀表板'!$B$2+M316*'114成績輸入與落點儀表板'!$B$3+N316*'114成績輸入與落點儀表板'!$B$4+O316*'114成績輸入與落點儀表板'!$B$5+P316*'114成績輸入與落點儀表板'!$B$6+Q316*'114成績輸入與落點儀表板'!$B$7+R316*'114成績輸入與落點儀表板'!$B$8+S316*'114成績輸入與落點儀表板'!$B$9+T316*'114成績輸入與落點儀表板'!$B$10+U316*'114成績輸入與落點儀表板'!$B$11+V316*'114成績輸入與落點儀表板'!$B$12+W316*'114成績輸入與落點儀表板'!$B$13+X316*'114成績輸入與落點儀表板'!$B$14+Y316*'114成績輸入與落點儀表板'!$B$15+Z316*'114成績輸入與落點儀表板'!$B$16</f>
        <v>0</v>
      </c>
      <c r="I316" s="8">
        <f t="shared" si="8"/>
        <v>-205</v>
      </c>
      <c r="J316" s="2" t="str">
        <f t="shared" si="9"/>
        <v>FAIL</v>
      </c>
      <c r="K316" s="17" t="str">
        <f>IF(AND(IF('114成績輸入與落點儀表板'!$C$2="必須採計",L316&gt;0,IF('114成績輸入與落點儀表板'!$C$2="不可採計",L316=0,TRUE)),IF('114成績輸入與落點儀表板'!$C$3="必須採計",M316&gt;0,IF('114成績輸入與落點儀表板'!$C$3="不可採計",M316=0,TRUE)),IF('114成績輸入與落點儀表板'!$C$4="必須採計",N316&gt;0,IF('114成績輸入與落點儀表板'!$C$4="不可採計",N316=0,TRUE)),IF('114成績輸入與落點儀表板'!$C$5="必須採計",O316&gt;0,IF('114成績輸入與落點儀表板'!$C$5="不可採計",O316=0,TRUE)),IF('114成績輸入與落點儀表板'!$C$6="必須採計",P316&gt;0,IF('114成績輸入與落點儀表板'!$C$6="不可採計",P316=0,TRUE)),IF('114成績輸入與落點儀表板'!$C$7="必須採計",Q316&gt;0,IF('114成績輸入與落點儀表板'!$C$7="不可採計",Q316=0,TRUE)),IF('114成績輸入與落點儀表板'!$C$8="必須採計",R316&gt;0,IF('114成績輸入與落點儀表板'!$C$8="不可採計",R316=0,TRUE)),IF('114成績輸入與落點儀表板'!$C$9="必須採計",S316&gt;0,IF('114成績輸入與落點儀表板'!$C$9="不可採計",S316=0,TRUE)),IF('114成績輸入與落點儀表板'!$C$10="必須採計",T316&gt;0,IF('114成績輸入與落點儀表板'!$C$10="不可採計",T316=0,TRUE)),IF('114成績輸入與落點儀表板'!$C$11="必須採計",U316&gt;0,IF('114成績輸入與落點儀表板'!$C$11="不可採計",U316=0,TRUE)),IF('114成績輸入與落點儀表板'!$C$12="必須採計",V316&gt;0,IF('114成績輸入與落點儀表板'!$C$12="不可採計",V316=0,TRUE)),IF('114成績輸入與落點儀表板'!$C$13="必須採計",W316&gt;0,IF('114成績輸入與落點儀表板'!$C$13="不可採計",W316=0,TRUE)),IF('114成績輸入與落點儀表板'!$C$14="必須採計",X316&gt;0,IF('114成績輸入與落點儀表板'!$C$14="不可採計",X316=0,TRUE)),IF('114成績輸入與落點儀表板'!$C$15="必須採計",Y316&gt;0,IF('114成績輸入與落點儀表板'!$C$15="不可採計",Y316=0,TRUE)),IF('114成績輸入與落點儀表板'!$C$16="必須採計",Z316&gt;0,IF('114成績輸入與落點儀表板'!$C$16="不可採計",Z316=0,TRUE))),"✅ 符合","❌ 不符合")</f>
        <v>✅ 符合</v>
      </c>
      <c r="L316" s="15">
        <v>2</v>
      </c>
      <c r="M316" s="15">
        <v>1</v>
      </c>
      <c r="N316" s="15">
        <v>1</v>
      </c>
      <c r="O316" s="15">
        <v>0</v>
      </c>
      <c r="P316" s="15">
        <v>0</v>
      </c>
      <c r="Q316" s="15">
        <v>0</v>
      </c>
      <c r="R316" s="15">
        <v>0</v>
      </c>
      <c r="S316" s="15">
        <v>2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</row>
    <row r="317" spans="1:26" ht="15.75" customHeight="1" x14ac:dyDescent="0.3">
      <c r="A317" s="2" t="s">
        <v>871</v>
      </c>
      <c r="B317" s="6" t="s">
        <v>821</v>
      </c>
      <c r="C317" s="6" t="s">
        <v>439</v>
      </c>
      <c r="D317" s="12" t="s">
        <v>103</v>
      </c>
      <c r="E317" s="13" t="s">
        <v>852</v>
      </c>
      <c r="F317" s="2">
        <v>14</v>
      </c>
      <c r="G317" s="15">
        <v>212</v>
      </c>
      <c r="H317" s="7">
        <f>L317*'114成績輸入與落點儀表板'!$B$2+M317*'114成績輸入與落點儀表板'!$B$3+N317*'114成績輸入與落點儀表板'!$B$4+O317*'114成績輸入與落點儀表板'!$B$5+P317*'114成績輸入與落點儀表板'!$B$6+Q317*'114成績輸入與落點儀表板'!$B$7+R317*'114成績輸入與落點儀表板'!$B$8+S317*'114成績輸入與落點儀表板'!$B$9+T317*'114成績輸入與落點儀表板'!$B$10+U317*'114成績輸入與落點儀表板'!$B$11+V317*'114成績輸入與落點儀表板'!$B$12+W317*'114成績輸入與落點儀表板'!$B$13+X317*'114成績輸入與落點儀表板'!$B$14+Y317*'114成績輸入與落點儀表板'!$B$15+Z317*'114成績輸入與落點儀表板'!$B$16</f>
        <v>0</v>
      </c>
      <c r="I317" s="8">
        <f t="shared" si="8"/>
        <v>-212</v>
      </c>
      <c r="J317" s="2" t="str">
        <f t="shared" si="9"/>
        <v>FAIL</v>
      </c>
      <c r="K317" s="17" t="str">
        <f>IF(AND(IF('114成績輸入與落點儀表板'!$C$2="必須採計",L317&gt;0,IF('114成績輸入與落點儀表板'!$C$2="不可採計",L317=0,TRUE)),IF('114成績輸入與落點儀表板'!$C$3="必須採計",M317&gt;0,IF('114成績輸入與落點儀表板'!$C$3="不可採計",M317=0,TRUE)),IF('114成績輸入與落點儀表板'!$C$4="必須採計",N317&gt;0,IF('114成績輸入與落點儀表板'!$C$4="不可採計",N317=0,TRUE)),IF('114成績輸入與落點儀表板'!$C$5="必須採計",O317&gt;0,IF('114成績輸入與落點儀表板'!$C$5="不可採計",O317=0,TRUE)),IF('114成績輸入與落點儀表板'!$C$6="必須採計",P317&gt;0,IF('114成績輸入與落點儀表板'!$C$6="不可採計",P317=0,TRUE)),IF('114成績輸入與落點儀表板'!$C$7="必須採計",Q317&gt;0,IF('114成績輸入與落點儀表板'!$C$7="不可採計",Q317=0,TRUE)),IF('114成績輸入與落點儀表板'!$C$8="必須採計",R317&gt;0,IF('114成績輸入與落點儀表板'!$C$8="不可採計",R317=0,TRUE)),IF('114成績輸入與落點儀表板'!$C$9="必須採計",S317&gt;0,IF('114成績輸入與落點儀表板'!$C$9="不可採計",S317=0,TRUE)),IF('114成績輸入與落點儀表板'!$C$10="必須採計",T317&gt;0,IF('114成績輸入與落點儀表板'!$C$10="不可採計",T317=0,TRUE)),IF('114成績輸入與落點儀表板'!$C$11="必須採計",U317&gt;0,IF('114成績輸入與落點儀表板'!$C$11="不可採計",U317=0,TRUE)),IF('114成績輸入與落點儀表板'!$C$12="必須採計",V317&gt;0,IF('114成績輸入與落點儀表板'!$C$12="不可採計",V317=0,TRUE)),IF('114成績輸入與落點儀表板'!$C$13="必須採計",W317&gt;0,IF('114成績輸入與落點儀表板'!$C$13="不可採計",W317=0,TRUE)),IF('114成績輸入與落點儀表板'!$C$14="必須採計",X317&gt;0,IF('114成績輸入與落點儀表板'!$C$14="不可採計",X317=0,TRUE)),IF('114成績輸入與落點儀表板'!$C$15="必須採計",Y317&gt;0,IF('114成績輸入與落點儀表板'!$C$15="不可採計",Y317=0,TRUE)),IF('114成績輸入與落點儀表板'!$C$16="必須採計",Z317&gt;0,IF('114成績輸入與落點儀表板'!$C$16="不可採計",Z317=0,TRUE))),"✅ 符合","❌ 不符合")</f>
        <v>✅ 符合</v>
      </c>
      <c r="L317" s="15">
        <v>2</v>
      </c>
      <c r="M317" s="15">
        <v>2</v>
      </c>
      <c r="N317" s="15">
        <v>1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</row>
    <row r="318" spans="1:26" ht="15.75" customHeight="1" x14ac:dyDescent="0.3">
      <c r="A318" s="2" t="s">
        <v>874</v>
      </c>
      <c r="B318" s="6" t="s">
        <v>821</v>
      </c>
      <c r="C318" s="6" t="s">
        <v>854</v>
      </c>
      <c r="D318" s="12" t="s">
        <v>103</v>
      </c>
      <c r="E318" s="13" t="s">
        <v>595</v>
      </c>
      <c r="F318" s="2">
        <v>11</v>
      </c>
      <c r="G318" s="15">
        <v>110</v>
      </c>
      <c r="H318" s="7">
        <f>L318*'114成績輸入與落點儀表板'!$B$2+M318*'114成績輸入與落點儀表板'!$B$3+N318*'114成績輸入與落點儀表板'!$B$4+O318*'114成績輸入與落點儀表板'!$B$5+P318*'114成績輸入與落點儀表板'!$B$6+Q318*'114成績輸入與落點儀表板'!$B$7+R318*'114成績輸入與落點儀表板'!$B$8+S318*'114成績輸入與落點儀表板'!$B$9+T318*'114成績輸入與落點儀表板'!$B$10+U318*'114成績輸入與落點儀表板'!$B$11+V318*'114成績輸入與落點儀表板'!$B$12+W318*'114成績輸入與落點儀表板'!$B$13+X318*'114成績輸入與落點儀表板'!$B$14+Y318*'114成績輸入與落點儀表板'!$B$15+Z318*'114成績輸入與落點儀表板'!$B$16</f>
        <v>0</v>
      </c>
      <c r="I318" s="8">
        <f t="shared" si="8"/>
        <v>-110</v>
      </c>
      <c r="J318" s="2" t="str">
        <f t="shared" si="9"/>
        <v>FAIL</v>
      </c>
      <c r="K318" s="17" t="str">
        <f>IF(AND(IF('114成績輸入與落點儀表板'!$C$2="必須採計",L318&gt;0,IF('114成績輸入與落點儀表板'!$C$2="不可採計",L318=0,TRUE)),IF('114成績輸入與落點儀表板'!$C$3="必須採計",M318&gt;0,IF('114成績輸入與落點儀表板'!$C$3="不可採計",M318=0,TRUE)),IF('114成績輸入與落點儀表板'!$C$4="必須採計",N318&gt;0,IF('114成績輸入與落點儀表板'!$C$4="不可採計",N318=0,TRUE)),IF('114成績輸入與落點儀表板'!$C$5="必須採計",O318&gt;0,IF('114成績輸入與落點儀表板'!$C$5="不可採計",O318=0,TRUE)),IF('114成績輸入與落點儀表板'!$C$6="必須採計",P318&gt;0,IF('114成績輸入與落點儀表板'!$C$6="不可採計",P318=0,TRUE)),IF('114成績輸入與落點儀表板'!$C$7="必須採計",Q318&gt;0,IF('114成績輸入與落點儀表板'!$C$7="不可採計",Q318=0,TRUE)),IF('114成績輸入與落點儀表板'!$C$8="必須採計",R318&gt;0,IF('114成績輸入與落點儀表板'!$C$8="不可採計",R318=0,TRUE)),IF('114成績輸入與落點儀表板'!$C$9="必須採計",S318&gt;0,IF('114成績輸入與落點儀表板'!$C$9="不可採計",S318=0,TRUE)),IF('114成績輸入與落點儀表板'!$C$10="必須採計",T318&gt;0,IF('114成績輸入與落點儀表板'!$C$10="不可採計",T318=0,TRUE)),IF('114成績輸入與落點儀表板'!$C$11="必須採計",U318&gt;0,IF('114成績輸入與落點儀表板'!$C$11="不可採計",U318=0,TRUE)),IF('114成績輸入與落點儀表板'!$C$12="必須採計",V318&gt;0,IF('114成績輸入與落點儀表板'!$C$12="不可採計",V318=0,TRUE)),IF('114成績輸入與落點儀表板'!$C$13="必須採計",W318&gt;0,IF('114成績輸入與落點儀表板'!$C$13="不可採計",W318=0,TRUE)),IF('114成績輸入與落點儀表板'!$C$14="必須採計",X318&gt;0,IF('114成績輸入與落點儀表板'!$C$14="不可採計",X318=0,TRUE)),IF('114成績輸入與落點儀表板'!$C$15="必須採計",Y318&gt;0,IF('114成績輸入與落點儀表板'!$C$15="不可採計",Y318=0,TRUE)),IF('114成績輸入與落點儀表板'!$C$16="必須採計",Z318&gt;0,IF('114成績輸入與落點儀表板'!$C$16="不可採計",Z318=0,TRUE))),"✅ 符合","❌ 不符合")</f>
        <v>✅ 符合</v>
      </c>
      <c r="L318" s="15">
        <v>1</v>
      </c>
      <c r="M318" s="15">
        <v>1</v>
      </c>
      <c r="N318" s="15">
        <v>1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0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</row>
    <row r="319" spans="1:26" ht="15.75" customHeight="1" x14ac:dyDescent="0.3">
      <c r="A319" s="2" t="s">
        <v>876</v>
      </c>
      <c r="B319" s="6" t="s">
        <v>821</v>
      </c>
      <c r="C319" s="6" t="s">
        <v>856</v>
      </c>
      <c r="D319" s="12" t="s">
        <v>103</v>
      </c>
      <c r="E319" s="13" t="s">
        <v>602</v>
      </c>
      <c r="F319" s="2">
        <v>10</v>
      </c>
      <c r="G319" s="15">
        <v>185</v>
      </c>
      <c r="H319" s="7">
        <f>L319*'114成績輸入與落點儀表板'!$B$2+M319*'114成績輸入與落點儀表板'!$B$3+N319*'114成績輸入與落點儀表板'!$B$4+O319*'114成績輸入與落點儀表板'!$B$5+P319*'114成績輸入與落點儀表板'!$B$6+Q319*'114成績輸入與落點儀表板'!$B$7+R319*'114成績輸入與落點儀表板'!$B$8+S319*'114成績輸入與落點儀表板'!$B$9+T319*'114成績輸入與落點儀表板'!$B$10+U319*'114成績輸入與落點儀表板'!$B$11+V319*'114成績輸入與落點儀表板'!$B$12+W319*'114成績輸入與落點儀表板'!$B$13+X319*'114成績輸入與落點儀表板'!$B$14+Y319*'114成績輸入與落點儀表板'!$B$15+Z319*'114成績輸入與落點儀表板'!$B$16</f>
        <v>0</v>
      </c>
      <c r="I319" s="8">
        <f t="shared" si="8"/>
        <v>-185</v>
      </c>
      <c r="J319" s="2" t="str">
        <f t="shared" si="9"/>
        <v>FAIL</v>
      </c>
      <c r="K319" s="17" t="str">
        <f>IF(AND(IF('114成績輸入與落點儀表板'!$C$2="必須採計",L319&gt;0,IF('114成績輸入與落點儀表板'!$C$2="不可採計",L319=0,TRUE)),IF('114成績輸入與落點儀表板'!$C$3="必須採計",M319&gt;0,IF('114成績輸入與落點儀表板'!$C$3="不可採計",M319=0,TRUE)),IF('114成績輸入與落點儀表板'!$C$4="必須採計",N319&gt;0,IF('114成績輸入與落點儀表板'!$C$4="不可採計",N319=0,TRUE)),IF('114成績輸入與落點儀表板'!$C$5="必須採計",O319&gt;0,IF('114成績輸入與落點儀表板'!$C$5="不可採計",O319=0,TRUE)),IF('114成績輸入與落點儀表板'!$C$6="必須採計",P319&gt;0,IF('114成績輸入與落點儀表板'!$C$6="不可採計",P319=0,TRUE)),IF('114成績輸入與落點儀表板'!$C$7="必須採計",Q319&gt;0,IF('114成績輸入與落點儀表板'!$C$7="不可採計",Q319=0,TRUE)),IF('114成績輸入與落點儀表板'!$C$8="必須採計",R319&gt;0,IF('114成績輸入與落點儀表板'!$C$8="不可採計",R319=0,TRUE)),IF('114成績輸入與落點儀表板'!$C$9="必須採計",S319&gt;0,IF('114成績輸入與落點儀表板'!$C$9="不可採計",S319=0,TRUE)),IF('114成績輸入與落點儀表板'!$C$10="必須採計",T319&gt;0,IF('114成績輸入與落點儀表板'!$C$10="不可採計",T319=0,TRUE)),IF('114成績輸入與落點儀表板'!$C$11="必須採計",U319&gt;0,IF('114成績輸入與落點儀表板'!$C$11="不可採計",U319=0,TRUE)),IF('114成績輸入與落點儀表板'!$C$12="必須採計",V319&gt;0,IF('114成績輸入與落點儀表板'!$C$12="不可採計",V319=0,TRUE)),IF('114成績輸入與落點儀表板'!$C$13="必須採計",W319&gt;0,IF('114成績輸入與落點儀表板'!$C$13="不可採計",W319=0,TRUE)),IF('114成績輸入與落點儀表板'!$C$14="必須採計",X319&gt;0,IF('114成績輸入與落點儀表板'!$C$14="不可採計",X319=0,TRUE)),IF('114成績輸入與落點儀表板'!$C$15="必須採計",Y319&gt;0,IF('114成績輸入與落點儀表板'!$C$15="不可採計",Y319=0,TRUE)),IF('114成績輸入與落點儀表板'!$C$16="必須採計",Z319&gt;0,IF('114成績輸入與落點儀表板'!$C$16="不可採計",Z319=0,TRUE))),"✅ 符合","❌ 不符合")</f>
        <v>✅ 符合</v>
      </c>
      <c r="L319" s="15">
        <v>2</v>
      </c>
      <c r="M319" s="15">
        <v>2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0</v>
      </c>
      <c r="U319" s="15">
        <v>0</v>
      </c>
      <c r="V319" s="15">
        <v>0</v>
      </c>
      <c r="W319" s="15">
        <v>1</v>
      </c>
      <c r="X319" s="15">
        <v>0</v>
      </c>
      <c r="Y319" s="15">
        <v>0</v>
      </c>
      <c r="Z319" s="15">
        <v>0</v>
      </c>
    </row>
    <row r="320" spans="1:26" ht="15.75" customHeight="1" x14ac:dyDescent="0.3">
      <c r="A320" s="2" t="s">
        <v>878</v>
      </c>
      <c r="B320" s="6" t="s">
        <v>821</v>
      </c>
      <c r="C320" s="6" t="s">
        <v>859</v>
      </c>
      <c r="D320" s="12" t="s">
        <v>103</v>
      </c>
      <c r="E320" s="13" t="s">
        <v>860</v>
      </c>
      <c r="F320" s="2">
        <v>17</v>
      </c>
      <c r="G320" s="15">
        <v>154</v>
      </c>
      <c r="H320" s="7">
        <f>L320*'114成績輸入與落點儀表板'!$B$2+M320*'114成績輸入與落點儀表板'!$B$3+N320*'114成績輸入與落點儀表板'!$B$4+O320*'114成績輸入與落點儀表板'!$B$5+P320*'114成績輸入與落點儀表板'!$B$6+Q320*'114成績輸入與落點儀表板'!$B$7+R320*'114成績輸入與落點儀表板'!$B$8+S320*'114成績輸入與落點儀表板'!$B$9+T320*'114成績輸入與落點儀表板'!$B$10+U320*'114成績輸入與落點儀表板'!$B$11+V320*'114成績輸入與落點儀表板'!$B$12+W320*'114成績輸入與落點儀表板'!$B$13+X320*'114成績輸入與落點儀表板'!$B$14+Y320*'114成績輸入與落點儀表板'!$B$15+Z320*'114成績輸入與落點儀表板'!$B$16</f>
        <v>0</v>
      </c>
      <c r="I320" s="8">
        <f t="shared" si="8"/>
        <v>-154</v>
      </c>
      <c r="J320" s="2" t="str">
        <f t="shared" si="9"/>
        <v>FAIL</v>
      </c>
      <c r="K320" s="17" t="str">
        <f>IF(AND(IF('114成績輸入與落點儀表板'!$C$2="必須採計",L320&gt;0,IF('114成績輸入與落點儀表板'!$C$2="不可採計",L320=0,TRUE)),IF('114成績輸入與落點儀表板'!$C$3="必須採計",M320&gt;0,IF('114成績輸入與落點儀表板'!$C$3="不可採計",M320=0,TRUE)),IF('114成績輸入與落點儀表板'!$C$4="必須採計",N320&gt;0,IF('114成績輸入與落點儀表板'!$C$4="不可採計",N320=0,TRUE)),IF('114成績輸入與落點儀表板'!$C$5="必須採計",O320&gt;0,IF('114成績輸入與落點儀表板'!$C$5="不可採計",O320=0,TRUE)),IF('114成績輸入與落點儀表板'!$C$6="必須採計",P320&gt;0,IF('114成績輸入與落點儀表板'!$C$6="不可採計",P320=0,TRUE)),IF('114成績輸入與落點儀表板'!$C$7="必須採計",Q320&gt;0,IF('114成績輸入與落點儀表板'!$C$7="不可採計",Q320=0,TRUE)),IF('114成績輸入與落點儀表板'!$C$8="必須採計",R320&gt;0,IF('114成績輸入與落點儀表板'!$C$8="不可採計",R320=0,TRUE)),IF('114成績輸入與落點儀表板'!$C$9="必須採計",S320&gt;0,IF('114成績輸入與落點儀表板'!$C$9="不可採計",S320=0,TRUE)),IF('114成績輸入與落點儀表板'!$C$10="必須採計",T320&gt;0,IF('114成績輸入與落點儀表板'!$C$10="不可採計",T320=0,TRUE)),IF('114成績輸入與落點儀表板'!$C$11="必須採計",U320&gt;0,IF('114成績輸入與落點儀表板'!$C$11="不可採計",U320=0,TRUE)),IF('114成績輸入與落點儀表板'!$C$12="必須採計",V320&gt;0,IF('114成績輸入與落點儀表板'!$C$12="不可採計",V320=0,TRUE)),IF('114成績輸入與落點儀表板'!$C$13="必須採計",W320&gt;0,IF('114成績輸入與落點儀表板'!$C$13="不可採計",W320=0,TRUE)),IF('114成績輸入與落點儀表板'!$C$14="必須採計",X320&gt;0,IF('114成績輸入與落點儀表板'!$C$14="不可採計",X320=0,TRUE)),IF('114成績輸入與落點儀表板'!$C$15="必須採計",Y320&gt;0,IF('114成績輸入與落點儀表板'!$C$15="不可採計",Y320=0,TRUE)),IF('114成績輸入與落點儀表板'!$C$16="必須採計",Z320&gt;0,IF('114成績輸入與落點儀表板'!$C$16="不可採計",Z320=0,TRUE))),"✅ 符合","❌ 不符合")</f>
        <v>✅ 符合</v>
      </c>
      <c r="L320" s="15">
        <v>1</v>
      </c>
      <c r="M320" s="15">
        <v>1</v>
      </c>
      <c r="N320" s="15">
        <v>1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</row>
    <row r="321" spans="1:26" ht="15.75" customHeight="1" x14ac:dyDescent="0.3">
      <c r="A321" s="2" t="s">
        <v>880</v>
      </c>
      <c r="B321" s="6" t="s">
        <v>821</v>
      </c>
      <c r="C321" s="6" t="s">
        <v>245</v>
      </c>
      <c r="D321" s="12" t="s">
        <v>73</v>
      </c>
      <c r="E321" s="13" t="s">
        <v>852</v>
      </c>
      <c r="F321" s="2">
        <v>22</v>
      </c>
      <c r="G321" s="15">
        <v>218</v>
      </c>
      <c r="H321" s="7">
        <f>L321*'114成績輸入與落點儀表板'!$B$2+M321*'114成績輸入與落點儀表板'!$B$3+N321*'114成績輸入與落點儀表板'!$B$4+O321*'114成績輸入與落點儀表板'!$B$5+P321*'114成績輸入與落點儀表板'!$B$6+Q321*'114成績輸入與落點儀表板'!$B$7+R321*'114成績輸入與落點儀表板'!$B$8+S321*'114成績輸入與落點儀表板'!$B$9+T321*'114成績輸入與落點儀表板'!$B$10+U321*'114成績輸入與落點儀表板'!$B$11+V321*'114成績輸入與落點儀表板'!$B$12+W321*'114成績輸入與落點儀表板'!$B$13+X321*'114成績輸入與落點儀表板'!$B$14+Y321*'114成績輸入與落點儀表板'!$B$15+Z321*'114成績輸入與落點儀表板'!$B$16</f>
        <v>0</v>
      </c>
      <c r="I321" s="8">
        <f t="shared" si="8"/>
        <v>-218</v>
      </c>
      <c r="J321" s="2" t="str">
        <f t="shared" si="9"/>
        <v>FAIL</v>
      </c>
      <c r="K321" s="17" t="str">
        <f>IF(AND(IF('114成績輸入與落點儀表板'!$C$2="必須採計",L321&gt;0,IF('114成績輸入與落點儀表板'!$C$2="不可採計",L321=0,TRUE)),IF('114成績輸入與落點儀表板'!$C$3="必須採計",M321&gt;0,IF('114成績輸入與落點儀表板'!$C$3="不可採計",M321=0,TRUE)),IF('114成績輸入與落點儀表板'!$C$4="必須採計",N321&gt;0,IF('114成績輸入與落點儀表板'!$C$4="不可採計",N321=0,TRUE)),IF('114成績輸入與落點儀表板'!$C$5="必須採計",O321&gt;0,IF('114成績輸入與落點儀表板'!$C$5="不可採計",O321=0,TRUE)),IF('114成績輸入與落點儀表板'!$C$6="必須採計",P321&gt;0,IF('114成績輸入與落點儀表板'!$C$6="不可採計",P321=0,TRUE)),IF('114成績輸入與落點儀表板'!$C$7="必須採計",Q321&gt;0,IF('114成績輸入與落點儀表板'!$C$7="不可採計",Q321=0,TRUE)),IF('114成績輸入與落點儀表板'!$C$8="必須採計",R321&gt;0,IF('114成績輸入與落點儀表板'!$C$8="不可採計",R321=0,TRUE)),IF('114成績輸入與落點儀表板'!$C$9="必須採計",S321&gt;0,IF('114成績輸入與落點儀表板'!$C$9="不可採計",S321=0,TRUE)),IF('114成績輸入與落點儀表板'!$C$10="必須採計",T321&gt;0,IF('114成績輸入與落點儀表板'!$C$10="不可採計",T321=0,TRUE)),IF('114成績輸入與落點儀表板'!$C$11="必須採計",U321&gt;0,IF('114成績輸入與落點儀表板'!$C$11="不可採計",U321=0,TRUE)),IF('114成績輸入與落點儀表板'!$C$12="必須採計",V321&gt;0,IF('114成績輸入與落點儀表板'!$C$12="不可採計",V321=0,TRUE)),IF('114成績輸入與落點儀表板'!$C$13="必須採計",W321&gt;0,IF('114成績輸入與落點儀表板'!$C$13="不可採計",W321=0,TRUE)),IF('114成績輸入與落點儀表板'!$C$14="必須採計",X321&gt;0,IF('114成績輸入與落點儀表板'!$C$14="不可採計",X321=0,TRUE)),IF('114成績輸入與落點儀表板'!$C$15="必須採計",Y321&gt;0,IF('114成績輸入與落點儀表板'!$C$15="不可採計",Y321=0,TRUE)),IF('114成績輸入與落點儀表板'!$C$16="必須採計",Z321&gt;0,IF('114成績輸入與落點儀表板'!$C$16="不可採計",Z321=0,TRUE))),"✅ 符合","❌ 不符合")</f>
        <v>✅ 符合</v>
      </c>
      <c r="L321" s="15">
        <v>2</v>
      </c>
      <c r="M321" s="15">
        <v>2</v>
      </c>
      <c r="N321" s="15">
        <v>1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</row>
    <row r="322" spans="1:26" ht="15.75" customHeight="1" x14ac:dyDescent="0.3">
      <c r="A322" s="2" t="s">
        <v>881</v>
      </c>
      <c r="B322" s="6" t="s">
        <v>821</v>
      </c>
      <c r="C322" s="6" t="s">
        <v>242</v>
      </c>
      <c r="D322" s="12" t="s">
        <v>103</v>
      </c>
      <c r="E322" s="13" t="s">
        <v>863</v>
      </c>
      <c r="F322" s="2">
        <v>21</v>
      </c>
      <c r="G322" s="15">
        <v>163</v>
      </c>
      <c r="H322" s="7">
        <f>L322*'114成績輸入與落點儀表板'!$B$2+M322*'114成績輸入與落點儀表板'!$B$3+N322*'114成績輸入與落點儀表板'!$B$4+O322*'114成績輸入與落點儀表板'!$B$5+P322*'114成績輸入與落點儀表板'!$B$6+Q322*'114成績輸入與落點儀表板'!$B$7+R322*'114成績輸入與落點儀表板'!$B$8+S322*'114成績輸入與落點儀表板'!$B$9+T322*'114成績輸入與落點儀表板'!$B$10+U322*'114成績輸入與落點儀表板'!$B$11+V322*'114成績輸入與落點儀表板'!$B$12+W322*'114成績輸入與落點儀表板'!$B$13+X322*'114成績輸入與落點儀表板'!$B$14+Y322*'114成績輸入與落點儀表板'!$B$15+Z322*'114成績輸入與落點儀表板'!$B$16</f>
        <v>0</v>
      </c>
      <c r="I322" s="8">
        <f t="shared" ref="I322:I385" si="10">IF(G322="","",H322-G322)</f>
        <v>-163</v>
      </c>
      <c r="J322" s="2" t="str">
        <f t="shared" ref="J322:J385" si="11">IF(G322="","無錄取資料",IF(I322&gt;=0,"PASS","FAIL"))</f>
        <v>FAIL</v>
      </c>
      <c r="K322" s="17" t="str">
        <f>IF(AND(IF('114成績輸入與落點儀表板'!$C$2="必須採計",L322&gt;0,IF('114成績輸入與落點儀表板'!$C$2="不可採計",L322=0,TRUE)),IF('114成績輸入與落點儀表板'!$C$3="必須採計",M322&gt;0,IF('114成績輸入與落點儀表板'!$C$3="不可採計",M322=0,TRUE)),IF('114成績輸入與落點儀表板'!$C$4="必須採計",N322&gt;0,IF('114成績輸入與落點儀表板'!$C$4="不可採計",N322=0,TRUE)),IF('114成績輸入與落點儀表板'!$C$5="必須採計",O322&gt;0,IF('114成績輸入與落點儀表板'!$C$5="不可採計",O322=0,TRUE)),IF('114成績輸入與落點儀表板'!$C$6="必須採計",P322&gt;0,IF('114成績輸入與落點儀表板'!$C$6="不可採計",P322=0,TRUE)),IF('114成績輸入與落點儀表板'!$C$7="必須採計",Q322&gt;0,IF('114成績輸入與落點儀表板'!$C$7="不可採計",Q322=0,TRUE)),IF('114成績輸入與落點儀表板'!$C$8="必須採計",R322&gt;0,IF('114成績輸入與落點儀表板'!$C$8="不可採計",R322=0,TRUE)),IF('114成績輸入與落點儀表板'!$C$9="必須採計",S322&gt;0,IF('114成績輸入與落點儀表板'!$C$9="不可採計",S322=0,TRUE)),IF('114成績輸入與落點儀表板'!$C$10="必須採計",T322&gt;0,IF('114成績輸入與落點儀表板'!$C$10="不可採計",T322=0,TRUE)),IF('114成績輸入與落點儀表板'!$C$11="必須採計",U322&gt;0,IF('114成績輸入與落點儀表板'!$C$11="不可採計",U322=0,TRUE)),IF('114成績輸入與落點儀表板'!$C$12="必須採計",V322&gt;0,IF('114成績輸入與落點儀表板'!$C$12="不可採計",V322=0,TRUE)),IF('114成績輸入與落點儀表板'!$C$13="必須採計",W322&gt;0,IF('114成績輸入與落點儀表板'!$C$13="不可採計",W322=0,TRUE)),IF('114成績輸入與落點儀表板'!$C$14="必須採計",X322&gt;0,IF('114成績輸入與落點儀表板'!$C$14="不可採計",X322=0,TRUE)),IF('114成績輸入與落點儀表板'!$C$15="必須採計",Y322&gt;0,IF('114成績輸入與落點儀表板'!$C$15="不可採計",Y322=0,TRUE)),IF('114成績輸入與落點儀表板'!$C$16="必須採計",Z322&gt;0,IF('114成績輸入與落點儀表板'!$C$16="不可採計",Z322=0,TRUE))),"✅ 符合","❌ 不符合")</f>
        <v>✅ 符合</v>
      </c>
      <c r="L322" s="15">
        <v>1</v>
      </c>
      <c r="M322" s="15">
        <v>1</v>
      </c>
      <c r="N322" s="15">
        <v>1</v>
      </c>
      <c r="O322" s="15">
        <v>0</v>
      </c>
      <c r="P322" s="15">
        <v>0</v>
      </c>
      <c r="Q322" s="15">
        <v>0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</row>
    <row r="323" spans="1:26" ht="15.75" customHeight="1" x14ac:dyDescent="0.3">
      <c r="A323" s="2" t="s">
        <v>884</v>
      </c>
      <c r="B323" s="6" t="s">
        <v>821</v>
      </c>
      <c r="C323" s="6" t="s">
        <v>865</v>
      </c>
      <c r="D323" s="12" t="s">
        <v>73</v>
      </c>
      <c r="E323" s="13" t="s">
        <v>595</v>
      </c>
      <c r="F323" s="2">
        <v>8</v>
      </c>
      <c r="G323" s="15">
        <v>119</v>
      </c>
      <c r="H323" s="7">
        <f>L323*'114成績輸入與落點儀表板'!$B$2+M323*'114成績輸入與落點儀表板'!$B$3+N323*'114成績輸入與落點儀表板'!$B$4+O323*'114成績輸入與落點儀表板'!$B$5+P323*'114成績輸入與落點儀表板'!$B$6+Q323*'114成績輸入與落點儀表板'!$B$7+R323*'114成績輸入與落點儀表板'!$B$8+S323*'114成績輸入與落點儀表板'!$B$9+T323*'114成績輸入與落點儀表板'!$B$10+U323*'114成績輸入與落點儀表板'!$B$11+V323*'114成績輸入與落點儀表板'!$B$12+W323*'114成績輸入與落點儀表板'!$B$13+X323*'114成績輸入與落點儀表板'!$B$14+Y323*'114成績輸入與落點儀表板'!$B$15+Z323*'114成績輸入與落點儀表板'!$B$16</f>
        <v>0</v>
      </c>
      <c r="I323" s="8">
        <f t="shared" si="10"/>
        <v>-119</v>
      </c>
      <c r="J323" s="2" t="str">
        <f t="shared" si="11"/>
        <v>FAIL</v>
      </c>
      <c r="K323" s="17" t="str">
        <f>IF(AND(IF('114成績輸入與落點儀表板'!$C$2="必須採計",L323&gt;0,IF('114成績輸入與落點儀表板'!$C$2="不可採計",L323=0,TRUE)),IF('114成績輸入與落點儀表板'!$C$3="必須採計",M323&gt;0,IF('114成績輸入與落點儀表板'!$C$3="不可採計",M323=0,TRUE)),IF('114成績輸入與落點儀表板'!$C$4="必須採計",N323&gt;0,IF('114成績輸入與落點儀表板'!$C$4="不可採計",N323=0,TRUE)),IF('114成績輸入與落點儀表板'!$C$5="必須採計",O323&gt;0,IF('114成績輸入與落點儀表板'!$C$5="不可採計",O323=0,TRUE)),IF('114成績輸入與落點儀表板'!$C$6="必須採計",P323&gt;0,IF('114成績輸入與落點儀表板'!$C$6="不可採計",P323=0,TRUE)),IF('114成績輸入與落點儀表板'!$C$7="必須採計",Q323&gt;0,IF('114成績輸入與落點儀表板'!$C$7="不可採計",Q323=0,TRUE)),IF('114成績輸入與落點儀表板'!$C$8="必須採計",R323&gt;0,IF('114成績輸入與落點儀表板'!$C$8="不可採計",R323=0,TRUE)),IF('114成績輸入與落點儀表板'!$C$9="必須採計",S323&gt;0,IF('114成績輸入與落點儀表板'!$C$9="不可採計",S323=0,TRUE)),IF('114成績輸入與落點儀表板'!$C$10="必須採計",T323&gt;0,IF('114成績輸入與落點儀表板'!$C$10="不可採計",T323=0,TRUE)),IF('114成績輸入與落點儀表板'!$C$11="必須採計",U323&gt;0,IF('114成績輸入與落點儀表板'!$C$11="不可採計",U323=0,TRUE)),IF('114成績輸入與落點儀表板'!$C$12="必須採計",V323&gt;0,IF('114成績輸入與落點儀表板'!$C$12="不可採計",V323=0,TRUE)),IF('114成績輸入與落點儀表板'!$C$13="必須採計",W323&gt;0,IF('114成績輸入與落點儀表板'!$C$13="不可採計",W323=0,TRUE)),IF('114成績輸入與落點儀表板'!$C$14="必須採計",X323&gt;0,IF('114成績輸入與落點儀表板'!$C$14="不可採計",X323=0,TRUE)),IF('114成績輸入與落點儀表板'!$C$15="必須採計",Y323&gt;0,IF('114成績輸入與落點儀表板'!$C$15="不可採計",Y323=0,TRUE)),IF('114成績輸入與落點儀表板'!$C$16="必須採計",Z323&gt;0,IF('114成績輸入與落點儀表板'!$C$16="不可採計",Z323=0,TRUE))),"✅ 符合","❌ 不符合")</f>
        <v>✅ 符合</v>
      </c>
      <c r="L323" s="15">
        <v>1</v>
      </c>
      <c r="M323" s="15">
        <v>1</v>
      </c>
      <c r="N323" s="15">
        <v>1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</row>
    <row r="324" spans="1:26" ht="15.75" customHeight="1" x14ac:dyDescent="0.3">
      <c r="A324" s="2" t="s">
        <v>886</v>
      </c>
      <c r="B324" s="13" t="s">
        <v>821</v>
      </c>
      <c r="C324" s="13" t="s">
        <v>867</v>
      </c>
      <c r="D324" s="12" t="s">
        <v>121</v>
      </c>
      <c r="E324" s="13" t="s">
        <v>4163</v>
      </c>
      <c r="F324" s="2">
        <v>19</v>
      </c>
      <c r="G324" s="15">
        <v>198</v>
      </c>
      <c r="H324" s="7">
        <f>L324*'114成績輸入與落點儀表板'!$B$2+M324*'114成績輸入與落點儀表板'!$B$3+N324*'114成績輸入與落點儀表板'!$B$4+O324*'114成績輸入與落點儀表板'!$B$5+P324*'114成績輸入與落點儀表板'!$B$6+Q324*'114成績輸入與落點儀表板'!$B$7+R324*'114成績輸入與落點儀表板'!$B$8+S324*'114成績輸入與落點儀表板'!$B$9+T324*'114成績輸入與落點儀表板'!$B$10+U324*'114成績輸入與落點儀表板'!$B$11+V324*'114成績輸入與落點儀表板'!$B$12+W324*'114成績輸入與落點儀表板'!$B$13+X324*'114成績輸入與落點儀表板'!$B$14+Y324*'114成績輸入與落點儀表板'!$B$15+Z324*'114成績輸入與落點儀表板'!$B$16</f>
        <v>0</v>
      </c>
      <c r="I324" s="8">
        <f t="shared" si="10"/>
        <v>-198</v>
      </c>
      <c r="J324" s="2" t="str">
        <f t="shared" si="11"/>
        <v>FAIL</v>
      </c>
      <c r="K324" s="17" t="str">
        <f>IF(AND(IF('114成績輸入與落點儀表板'!$C$2="必須採計",L324&gt;0,IF('114成績輸入與落點儀表板'!$C$2="不可採計",L324=0,TRUE)),IF('114成績輸入與落點儀表板'!$C$3="必須採計",M324&gt;0,IF('114成績輸入與落點儀表板'!$C$3="不可採計",M324=0,TRUE)),IF('114成績輸入與落點儀表板'!$C$4="必須採計",N324&gt;0,IF('114成績輸入與落點儀表板'!$C$4="不可採計",N324=0,TRUE)),IF('114成績輸入與落點儀表板'!$C$5="必須採計",O324&gt;0,IF('114成績輸入與落點儀表板'!$C$5="不可採計",O324=0,TRUE)),IF('114成績輸入與落點儀表板'!$C$6="必須採計",P324&gt;0,IF('114成績輸入與落點儀表板'!$C$6="不可採計",P324=0,TRUE)),IF('114成績輸入與落點儀表板'!$C$7="必須採計",Q324&gt;0,IF('114成績輸入與落點儀表板'!$C$7="不可採計",Q324=0,TRUE)),IF('114成績輸入與落點儀表板'!$C$8="必須採計",R324&gt;0,IF('114成績輸入與落點儀表板'!$C$8="不可採計",R324=0,TRUE)),IF('114成績輸入與落點儀表板'!$C$9="必須採計",S324&gt;0,IF('114成績輸入與落點儀表板'!$C$9="不可採計",S324=0,TRUE)),IF('114成績輸入與落點儀表板'!$C$10="必須採計",T324&gt;0,IF('114成績輸入與落點儀表板'!$C$10="不可採計",T324=0,TRUE)),IF('114成績輸入與落點儀表板'!$C$11="必須採計",U324&gt;0,IF('114成績輸入與落點儀表板'!$C$11="不可採計",U324=0,TRUE)),IF('114成績輸入與落點儀表板'!$C$12="必須採計",V324&gt;0,IF('114成績輸入與落點儀表板'!$C$12="不可採計",V324=0,TRUE)),IF('114成績輸入與落點儀表板'!$C$13="必須採計",W324&gt;0,IF('114成績輸入與落點儀表板'!$C$13="不可採計",W324=0,TRUE)),IF('114成績輸入與落點儀表板'!$C$14="必須採計",X324&gt;0,IF('114成績輸入與落點儀表板'!$C$14="不可採計",X324=0,TRUE)),IF('114成績輸入與落點儀表板'!$C$15="必須採計",Y324&gt;0,IF('114成績輸入與落點儀表板'!$C$15="不可採計",Y324=0,TRUE)),IF('114成績輸入與落點儀表板'!$C$16="必須採計",Z324&gt;0,IF('114成績輸入與落點儀表板'!$C$16="不可採計",Z324=0,TRUE))),"✅ 符合","❌ 不符合")</f>
        <v>✅ 符合</v>
      </c>
      <c r="L324" s="15">
        <v>2</v>
      </c>
      <c r="M324" s="15">
        <v>1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2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</row>
    <row r="325" spans="1:26" ht="15.75" customHeight="1" x14ac:dyDescent="0.3">
      <c r="A325" s="2" t="s">
        <v>888</v>
      </c>
      <c r="B325" s="6" t="s">
        <v>821</v>
      </c>
      <c r="C325" s="6" t="s">
        <v>870</v>
      </c>
      <c r="D325" s="12" t="s">
        <v>121</v>
      </c>
      <c r="E325" s="13" t="s">
        <v>4163</v>
      </c>
      <c r="F325" s="2">
        <v>11</v>
      </c>
      <c r="G325" s="15">
        <v>214</v>
      </c>
      <c r="H325" s="7">
        <f>L325*'114成績輸入與落點儀表板'!$B$2+M325*'114成績輸入與落點儀表板'!$B$3+N325*'114成績輸入與落點儀表板'!$B$4+O325*'114成績輸入與落點儀表板'!$B$5+P325*'114成績輸入與落點儀表板'!$B$6+Q325*'114成績輸入與落點儀表板'!$B$7+R325*'114成績輸入與落點儀表板'!$B$8+S325*'114成績輸入與落點儀表板'!$B$9+T325*'114成績輸入與落點儀表板'!$B$10+U325*'114成績輸入與落點儀表板'!$B$11+V325*'114成績輸入與落點儀表板'!$B$12+W325*'114成績輸入與落點儀表板'!$B$13+X325*'114成績輸入與落點儀表板'!$B$14+Y325*'114成績輸入與落點儀表板'!$B$15+Z325*'114成績輸入與落點儀表板'!$B$16</f>
        <v>0</v>
      </c>
      <c r="I325" s="8">
        <f t="shared" si="10"/>
        <v>-214</v>
      </c>
      <c r="J325" s="2" t="str">
        <f t="shared" si="11"/>
        <v>FAIL</v>
      </c>
      <c r="K325" s="17" t="str">
        <f>IF(AND(IF('114成績輸入與落點儀表板'!$C$2="必須採計",L325&gt;0,IF('114成績輸入與落點儀表板'!$C$2="不可採計",L325=0,TRUE)),IF('114成績輸入與落點儀表板'!$C$3="必須採計",M325&gt;0,IF('114成績輸入與落點儀表板'!$C$3="不可採計",M325=0,TRUE)),IF('114成績輸入與落點儀表板'!$C$4="必須採計",N325&gt;0,IF('114成績輸入與落點儀表板'!$C$4="不可採計",N325=0,TRUE)),IF('114成績輸入與落點儀表板'!$C$5="必須採計",O325&gt;0,IF('114成績輸入與落點儀表板'!$C$5="不可採計",O325=0,TRUE)),IF('114成績輸入與落點儀表板'!$C$6="必須採計",P325&gt;0,IF('114成績輸入與落點儀表板'!$C$6="不可採計",P325=0,TRUE)),IF('114成績輸入與落點儀表板'!$C$7="必須採計",Q325&gt;0,IF('114成績輸入與落點儀表板'!$C$7="不可採計",Q325=0,TRUE)),IF('114成績輸入與落點儀表板'!$C$8="必須採計",R325&gt;0,IF('114成績輸入與落點儀表板'!$C$8="不可採計",R325=0,TRUE)),IF('114成績輸入與落點儀表板'!$C$9="必須採計",S325&gt;0,IF('114成績輸入與落點儀表板'!$C$9="不可採計",S325=0,TRUE)),IF('114成績輸入與落點儀表板'!$C$10="必須採計",T325&gt;0,IF('114成績輸入與落點儀表板'!$C$10="不可採計",T325=0,TRUE)),IF('114成績輸入與落點儀表板'!$C$11="必須採計",U325&gt;0,IF('114成績輸入與落點儀表板'!$C$11="不可採計",U325=0,TRUE)),IF('114成績輸入與落點儀表板'!$C$12="必須採計",V325&gt;0,IF('114成績輸入與落點儀表板'!$C$12="不可採計",V325=0,TRUE)),IF('114成績輸入與落點儀表板'!$C$13="必須採計",W325&gt;0,IF('114成績輸入與落點儀表板'!$C$13="不可採計",W325=0,TRUE)),IF('114成績輸入與落點儀表板'!$C$14="必須採計",X325&gt;0,IF('114成績輸入與落點儀表板'!$C$14="不可採計",X325=0,TRUE)),IF('114成績輸入與落點儀表板'!$C$15="必須採計",Y325&gt;0,IF('114成績輸入與落點儀表板'!$C$15="不可採計",Y325=0,TRUE)),IF('114成績輸入與落點儀表板'!$C$16="必須採計",Z325&gt;0,IF('114成績輸入與落點儀表板'!$C$16="不可採計",Z325=0,TRUE))),"✅ 符合","❌ 不符合")</f>
        <v>✅ 符合</v>
      </c>
      <c r="L325" s="15">
        <v>2</v>
      </c>
      <c r="M325" s="15">
        <v>1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2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</row>
    <row r="326" spans="1:26" ht="15.75" customHeight="1" x14ac:dyDescent="0.3">
      <c r="A326" s="2" t="s">
        <v>891</v>
      </c>
      <c r="B326" s="6" t="s">
        <v>821</v>
      </c>
      <c r="C326" s="6" t="s">
        <v>872</v>
      </c>
      <c r="D326" s="12" t="s">
        <v>121</v>
      </c>
      <c r="E326" s="13" t="s">
        <v>4164</v>
      </c>
      <c r="F326" s="2">
        <v>24</v>
      </c>
      <c r="G326" s="15">
        <v>205</v>
      </c>
      <c r="H326" s="7">
        <f>L326*'114成績輸入與落點儀表板'!$B$2+M326*'114成績輸入與落點儀表板'!$B$3+N326*'114成績輸入與落點儀表板'!$B$4+O326*'114成績輸入與落點儀表板'!$B$5+P326*'114成績輸入與落點儀表板'!$B$6+Q326*'114成績輸入與落點儀表板'!$B$7+R326*'114成績輸入與落點儀表板'!$B$8+S326*'114成績輸入與落點儀表板'!$B$9+T326*'114成績輸入與落點儀表板'!$B$10+U326*'114成績輸入與落點儀表板'!$B$11+V326*'114成績輸入與落點儀表板'!$B$12+W326*'114成績輸入與落點儀表板'!$B$13+X326*'114成績輸入與落點儀表板'!$B$14+Y326*'114成績輸入與落點儀表板'!$B$15+Z326*'114成績輸入與落點儀表板'!$B$16</f>
        <v>0</v>
      </c>
      <c r="I326" s="8">
        <f t="shared" si="10"/>
        <v>-205</v>
      </c>
      <c r="J326" s="2" t="str">
        <f t="shared" si="11"/>
        <v>FAIL</v>
      </c>
      <c r="K326" s="17" t="str">
        <f>IF(AND(IF('114成績輸入與落點儀表板'!$C$2="必須採計",L326&gt;0,IF('114成績輸入與落點儀表板'!$C$2="不可採計",L326=0,TRUE)),IF('114成績輸入與落點儀表板'!$C$3="必須採計",M326&gt;0,IF('114成績輸入與落點儀表板'!$C$3="不可採計",M326=0,TRUE)),IF('114成績輸入與落點儀表板'!$C$4="必須採計",N326&gt;0,IF('114成績輸入與落點儀表板'!$C$4="不可採計",N326=0,TRUE)),IF('114成績輸入與落點儀表板'!$C$5="必須採計",O326&gt;0,IF('114成績輸入與落點儀表板'!$C$5="不可採計",O326=0,TRUE)),IF('114成績輸入與落點儀表板'!$C$6="必須採計",P326&gt;0,IF('114成績輸入與落點儀表板'!$C$6="不可採計",P326=0,TRUE)),IF('114成績輸入與落點儀表板'!$C$7="必須採計",Q326&gt;0,IF('114成績輸入與落點儀表板'!$C$7="不可採計",Q326=0,TRUE)),IF('114成績輸入與落點儀表板'!$C$8="必須採計",R326&gt;0,IF('114成績輸入與落點儀表板'!$C$8="不可採計",R326=0,TRUE)),IF('114成績輸入與落點儀表板'!$C$9="必須採計",S326&gt;0,IF('114成績輸入與落點儀表板'!$C$9="不可採計",S326=0,TRUE)),IF('114成績輸入與落點儀表板'!$C$10="必須採計",T326&gt;0,IF('114成績輸入與落點儀表板'!$C$10="不可採計",T326=0,TRUE)),IF('114成績輸入與落點儀表板'!$C$11="必須採計",U326&gt;0,IF('114成績輸入與落點儀表板'!$C$11="不可採計",U326=0,TRUE)),IF('114成績輸入與落點儀表板'!$C$12="必須採計",V326&gt;0,IF('114成績輸入與落點儀表板'!$C$12="不可採計",V326=0,TRUE)),IF('114成績輸入與落點儀表板'!$C$13="必須採計",W326&gt;0,IF('114成績輸入與落點儀表板'!$C$13="不可採計",W326=0,TRUE)),IF('114成績輸入與落點儀表板'!$C$14="必須採計",X326&gt;0,IF('114成績輸入與落點儀表板'!$C$14="不可採計",X326=0,TRUE)),IF('114成績輸入與落點儀表板'!$C$15="必須採計",Y326&gt;0,IF('114成績輸入與落點儀表板'!$C$15="不可採計",Y326=0,TRUE)),IF('114成績輸入與落點儀表板'!$C$16="必須採計",Z326&gt;0,IF('114成績輸入與落點儀表板'!$C$16="不可採計",Z326=0,TRUE))),"✅ 符合","❌ 不符合")</f>
        <v>✅ 符合</v>
      </c>
      <c r="L326" s="15">
        <v>2</v>
      </c>
      <c r="M326" s="15">
        <v>1</v>
      </c>
      <c r="N326" s="15">
        <v>0</v>
      </c>
      <c r="O326" s="15">
        <v>0</v>
      </c>
      <c r="P326" s="15">
        <v>0</v>
      </c>
      <c r="Q326" s="15">
        <v>1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2</v>
      </c>
      <c r="X326" s="15">
        <v>0</v>
      </c>
      <c r="Y326" s="15">
        <v>0</v>
      </c>
      <c r="Z326" s="15">
        <v>0</v>
      </c>
    </row>
    <row r="327" spans="1:26" ht="15.75" customHeight="1" x14ac:dyDescent="0.3">
      <c r="A327" s="2" t="s">
        <v>894</v>
      </c>
      <c r="B327" s="6" t="s">
        <v>821</v>
      </c>
      <c r="C327" s="6" t="s">
        <v>645</v>
      </c>
      <c r="D327" s="12" t="s">
        <v>121</v>
      </c>
      <c r="E327" s="13" t="s">
        <v>4165</v>
      </c>
      <c r="F327" s="2">
        <v>34</v>
      </c>
      <c r="G327" s="15">
        <v>160.75</v>
      </c>
      <c r="H327" s="7">
        <f>L327*'114成績輸入與落點儀表板'!$B$2+M327*'114成績輸入與落點儀表板'!$B$3+N327*'114成績輸入與落點儀表板'!$B$4+O327*'114成績輸入與落點儀表板'!$B$5+P327*'114成績輸入與落點儀表板'!$B$6+Q327*'114成績輸入與落點儀表板'!$B$7+R327*'114成績輸入與落點儀表板'!$B$8+S327*'114成績輸入與落點儀表板'!$B$9+T327*'114成績輸入與落點儀表板'!$B$10+U327*'114成績輸入與落點儀表板'!$B$11+V327*'114成績輸入與落點儀表板'!$B$12+W327*'114成績輸入與落點儀表板'!$B$13+X327*'114成績輸入與落點儀表板'!$B$14+Y327*'114成績輸入與落點儀表板'!$B$15+Z327*'114成績輸入與落點儀表板'!$B$16</f>
        <v>0</v>
      </c>
      <c r="I327" s="8">
        <f t="shared" si="10"/>
        <v>-160.75</v>
      </c>
      <c r="J327" s="2" t="str">
        <f t="shared" si="11"/>
        <v>FAIL</v>
      </c>
      <c r="K327" s="17" t="str">
        <f>IF(AND(IF('114成績輸入與落點儀表板'!$C$2="必須採計",L327&gt;0,IF('114成績輸入與落點儀表板'!$C$2="不可採計",L327=0,TRUE)),IF('114成績輸入與落點儀表板'!$C$3="必須採計",M327&gt;0,IF('114成績輸入與落點儀表板'!$C$3="不可採計",M327=0,TRUE)),IF('114成績輸入與落點儀表板'!$C$4="必須採計",N327&gt;0,IF('114成績輸入與落點儀表板'!$C$4="不可採計",N327=0,TRUE)),IF('114成績輸入與落點儀表板'!$C$5="必須採計",O327&gt;0,IF('114成績輸入與落點儀表板'!$C$5="不可採計",O327=0,TRUE)),IF('114成績輸入與落點儀表板'!$C$6="必須採計",P327&gt;0,IF('114成績輸入與落點儀表板'!$C$6="不可採計",P327=0,TRUE)),IF('114成績輸入與落點儀表板'!$C$7="必須採計",Q327&gt;0,IF('114成績輸入與落點儀表板'!$C$7="不可採計",Q327=0,TRUE)),IF('114成績輸入與落點儀表板'!$C$8="必須採計",R327&gt;0,IF('114成績輸入與落點儀表板'!$C$8="不可採計",R327=0,TRUE)),IF('114成績輸入與落點儀表板'!$C$9="必須採計",S327&gt;0,IF('114成績輸入與落點儀表板'!$C$9="不可採計",S327=0,TRUE)),IF('114成績輸入與落點儀表板'!$C$10="必須採計",T327&gt;0,IF('114成績輸入與落點儀表板'!$C$10="不可採計",T327=0,TRUE)),IF('114成績輸入與落點儀表板'!$C$11="必須採計",U327&gt;0,IF('114成績輸入與落點儀表板'!$C$11="不可採計",U327=0,TRUE)),IF('114成績輸入與落點儀表板'!$C$12="必須採計",V327&gt;0,IF('114成績輸入與落點儀表板'!$C$12="不可採計",V327=0,TRUE)),IF('114成績輸入與落點儀表板'!$C$13="必須採計",W327&gt;0,IF('114成績輸入與落點儀表板'!$C$13="不可採計",W327=0,TRUE)),IF('114成績輸入與落點儀表板'!$C$14="必須採計",X327&gt;0,IF('114成績輸入與落點儀表板'!$C$14="不可採計",X327=0,TRUE)),IF('114成績輸入與落點儀表板'!$C$15="必須採計",Y327&gt;0,IF('114成績輸入與落點儀表板'!$C$15="不可採計",Y327=0,TRUE)),IF('114成績輸入與落點儀表板'!$C$16="必須採計",Z327&gt;0,IF('114成績輸入與落點儀表板'!$C$16="不可採計",Z327=0,TRUE))),"✅ 符合","❌ 不符合")</f>
        <v>✅ 符合</v>
      </c>
      <c r="L327" s="15">
        <v>1.75</v>
      </c>
      <c r="M327" s="15">
        <v>2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0</v>
      </c>
      <c r="V327" s="15">
        <v>0</v>
      </c>
      <c r="W327" s="15">
        <v>1</v>
      </c>
      <c r="X327" s="15">
        <v>0</v>
      </c>
      <c r="Y327" s="15">
        <v>0</v>
      </c>
      <c r="Z327" s="15">
        <v>0</v>
      </c>
    </row>
    <row r="328" spans="1:26" ht="15.75" customHeight="1" x14ac:dyDescent="0.3">
      <c r="A328" s="2" t="s">
        <v>897</v>
      </c>
      <c r="B328" s="13" t="s">
        <v>821</v>
      </c>
      <c r="C328" s="13" t="s">
        <v>391</v>
      </c>
      <c r="D328" s="12" t="s">
        <v>121</v>
      </c>
      <c r="E328" s="13" t="s">
        <v>5813</v>
      </c>
      <c r="F328" s="2">
        <v>23</v>
      </c>
      <c r="G328" s="15">
        <v>164.5</v>
      </c>
      <c r="H328" s="7">
        <f>L328*'114成績輸入與落點儀表板'!$B$2+M328*'114成績輸入與落點儀表板'!$B$3+N328*'114成績輸入與落點儀表板'!$B$4+O328*'114成績輸入與落點儀表板'!$B$5+P328*'114成績輸入與落點儀表板'!$B$6+Q328*'114成績輸入與落點儀表板'!$B$7+R328*'114成績輸入與落點儀表板'!$B$8+S328*'114成績輸入與落點儀表板'!$B$9+T328*'114成績輸入與落點儀表板'!$B$10+U328*'114成績輸入與落點儀表板'!$B$11+V328*'114成績輸入與落點儀表板'!$B$12+W328*'114成績輸入與落點儀表板'!$B$13+X328*'114成績輸入與落點儀表板'!$B$14+Y328*'114成績輸入與落點儀表板'!$B$15+Z328*'114成績輸入與落點儀表板'!$B$16</f>
        <v>0</v>
      </c>
      <c r="I328" s="8">
        <f t="shared" si="10"/>
        <v>-164.5</v>
      </c>
      <c r="J328" s="2" t="str">
        <f t="shared" si="11"/>
        <v>FAIL</v>
      </c>
      <c r="K328" s="17" t="str">
        <f>IF(AND(IF('114成績輸入與落點儀表板'!$C$2="必須採計",L328&gt;0,IF('114成績輸入與落點儀表板'!$C$2="不可採計",L328=0,TRUE)),IF('114成績輸入與落點儀表板'!$C$3="必須採計",M328&gt;0,IF('114成績輸入與落點儀表板'!$C$3="不可採計",M328=0,TRUE)),IF('114成績輸入與落點儀表板'!$C$4="必須採計",N328&gt;0,IF('114成績輸入與落點儀表板'!$C$4="不可採計",N328=0,TRUE)),IF('114成績輸入與落點儀表板'!$C$5="必須採計",O328&gt;0,IF('114成績輸入與落點儀表板'!$C$5="不可採計",O328=0,TRUE)),IF('114成績輸入與落點儀表板'!$C$6="必須採計",P328&gt;0,IF('114成績輸入與落點儀表板'!$C$6="不可採計",P328=0,TRUE)),IF('114成績輸入與落點儀表板'!$C$7="必須採計",Q328&gt;0,IF('114成績輸入與落點儀表板'!$C$7="不可採計",Q328=0,TRUE)),IF('114成績輸入與落點儀表板'!$C$8="必須採計",R328&gt;0,IF('114成績輸入與落點儀表板'!$C$8="不可採計",R328=0,TRUE)),IF('114成績輸入與落點儀表板'!$C$9="必須採計",S328&gt;0,IF('114成績輸入與落點儀表板'!$C$9="不可採計",S328=0,TRUE)),IF('114成績輸入與落點儀表板'!$C$10="必須採計",T328&gt;0,IF('114成績輸入與落點儀表板'!$C$10="不可採計",T328=0,TRUE)),IF('114成績輸入與落點儀表板'!$C$11="必須採計",U328&gt;0,IF('114成績輸入與落點儀表板'!$C$11="不可採計",U328=0,TRUE)),IF('114成績輸入與落點儀表板'!$C$12="必須採計",V328&gt;0,IF('114成績輸入與落點儀表板'!$C$12="不可採計",V328=0,TRUE)),IF('114成績輸入與落點儀表板'!$C$13="必須採計",W328&gt;0,IF('114成績輸入與落點儀表板'!$C$13="不可採計",W328=0,TRUE)),IF('114成績輸入與落點儀表板'!$C$14="必須採計",X328&gt;0,IF('114成績輸入與落點儀表板'!$C$14="不可採計",X328=0,TRUE)),IF('114成績輸入與落點儀表板'!$C$15="必須採計",Y328&gt;0,IF('114成績輸入與落點儀表板'!$C$15="不可採計",Y328=0,TRUE)),IF('114成績輸入與落點儀表板'!$C$16="必須採計",Z328&gt;0,IF('114成績輸入與落點儀表板'!$C$16="不可採計",Z328=0,TRUE))),"✅ 符合","❌ 不符合")</f>
        <v>✅ 符合</v>
      </c>
      <c r="L328" s="15">
        <v>1</v>
      </c>
      <c r="M328" s="15">
        <v>0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1.5</v>
      </c>
      <c r="V328" s="15">
        <v>0</v>
      </c>
      <c r="W328" s="15">
        <v>1.5</v>
      </c>
      <c r="X328" s="15">
        <v>0</v>
      </c>
      <c r="Y328" s="15">
        <v>0</v>
      </c>
      <c r="Z328" s="15">
        <v>0</v>
      </c>
    </row>
    <row r="329" spans="1:26" ht="15.75" customHeight="1" x14ac:dyDescent="0.3">
      <c r="A329" s="2" t="s">
        <v>900</v>
      </c>
      <c r="B329" s="6" t="s">
        <v>821</v>
      </c>
      <c r="C329" s="6" t="s">
        <v>233</v>
      </c>
      <c r="D329" s="12" t="s">
        <v>73</v>
      </c>
      <c r="E329" s="13" t="s">
        <v>879</v>
      </c>
      <c r="F329" s="2">
        <v>19</v>
      </c>
      <c r="G329" s="15">
        <v>156.5</v>
      </c>
      <c r="H329" s="7">
        <f>L329*'114成績輸入與落點儀表板'!$B$2+M329*'114成績輸入與落點儀表板'!$B$3+N329*'114成績輸入與落點儀表板'!$B$4+O329*'114成績輸入與落點儀表板'!$B$5+P329*'114成績輸入與落點儀表板'!$B$6+Q329*'114成績輸入與落點儀表板'!$B$7+R329*'114成績輸入與落點儀表板'!$B$8+S329*'114成績輸入與落點儀表板'!$B$9+T329*'114成績輸入與落點儀表板'!$B$10+U329*'114成績輸入與落點儀表板'!$B$11+V329*'114成績輸入與落點儀表板'!$B$12+W329*'114成績輸入與落點儀表板'!$B$13+X329*'114成績輸入與落點儀表板'!$B$14+Y329*'114成績輸入與落點儀表板'!$B$15+Z329*'114成績輸入與落點儀表板'!$B$16</f>
        <v>0</v>
      </c>
      <c r="I329" s="8">
        <f t="shared" si="10"/>
        <v>-156.5</v>
      </c>
      <c r="J329" s="2" t="str">
        <f t="shared" si="11"/>
        <v>FAIL</v>
      </c>
      <c r="K329" s="17" t="str">
        <f>IF(AND(IF('114成績輸入與落點儀表板'!$C$2="必須採計",L329&gt;0,IF('114成績輸入與落點儀表板'!$C$2="不可採計",L329=0,TRUE)),IF('114成績輸入與落點儀表板'!$C$3="必須採計",M329&gt;0,IF('114成績輸入與落點儀表板'!$C$3="不可採計",M329=0,TRUE)),IF('114成績輸入與落點儀表板'!$C$4="必須採計",N329&gt;0,IF('114成績輸入與落點儀表板'!$C$4="不可採計",N329=0,TRUE)),IF('114成績輸入與落點儀表板'!$C$5="必須採計",O329&gt;0,IF('114成績輸入與落點儀表板'!$C$5="不可採計",O329=0,TRUE)),IF('114成績輸入與落點儀表板'!$C$6="必須採計",P329&gt;0,IF('114成績輸入與落點儀表板'!$C$6="不可採計",P329=0,TRUE)),IF('114成績輸入與落點儀表板'!$C$7="必須採計",Q329&gt;0,IF('114成績輸入與落點儀表板'!$C$7="不可採計",Q329=0,TRUE)),IF('114成績輸入與落點儀表板'!$C$8="必須採計",R329&gt;0,IF('114成績輸入與落點儀表板'!$C$8="不可採計",R329=0,TRUE)),IF('114成績輸入與落點儀表板'!$C$9="必須採計",S329&gt;0,IF('114成績輸入與落點儀表板'!$C$9="不可採計",S329=0,TRUE)),IF('114成績輸入與落點儀表板'!$C$10="必須採計",T329&gt;0,IF('114成績輸入與落點儀表板'!$C$10="不可採計",T329=0,TRUE)),IF('114成績輸入與落點儀表板'!$C$11="必須採計",U329&gt;0,IF('114成績輸入與落點儀表板'!$C$11="不可採計",U329=0,TRUE)),IF('114成績輸入與落點儀表板'!$C$12="必須採計",V329&gt;0,IF('114成績輸入與落點儀表板'!$C$12="不可採計",V329=0,TRUE)),IF('114成績輸入與落點儀表板'!$C$13="必須採計",W329&gt;0,IF('114成績輸入與落點儀表板'!$C$13="不可採計",W329=0,TRUE)),IF('114成績輸入與落點儀表板'!$C$14="必須採計",X329&gt;0,IF('114成績輸入與落點儀表板'!$C$14="不可採計",X329=0,TRUE)),IF('114成績輸入與落點儀表板'!$C$15="必須採計",Y329&gt;0,IF('114成績輸入與落點儀表板'!$C$15="不可採計",Y329=0,TRUE)),IF('114成績輸入與落點儀表板'!$C$16="必須採計",Z329&gt;0,IF('114成績輸入與落點儀表板'!$C$16="不可採計",Z329=0,TRUE))),"✅ 符合","❌ 不符合")</f>
        <v>✅ 符合</v>
      </c>
      <c r="L329" s="15">
        <v>1.5</v>
      </c>
      <c r="M329" s="15">
        <v>1.5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  <c r="V329" s="15">
        <v>0</v>
      </c>
      <c r="W329" s="15">
        <v>1</v>
      </c>
      <c r="X329" s="15">
        <v>0</v>
      </c>
      <c r="Y329" s="15">
        <v>0</v>
      </c>
      <c r="Z329" s="15">
        <v>0</v>
      </c>
    </row>
    <row r="330" spans="1:26" ht="15.75" customHeight="1" x14ac:dyDescent="0.3">
      <c r="A330" s="2" t="s">
        <v>903</v>
      </c>
      <c r="B330" s="6" t="s">
        <v>821</v>
      </c>
      <c r="C330" s="6" t="s">
        <v>223</v>
      </c>
      <c r="D330" s="12" t="s">
        <v>121</v>
      </c>
      <c r="E330" s="13" t="s">
        <v>279</v>
      </c>
      <c r="F330" s="2">
        <v>27</v>
      </c>
      <c r="G330" s="15">
        <v>222.75</v>
      </c>
      <c r="H330" s="7">
        <f>L330*'114成績輸入與落點儀表板'!$B$2+M330*'114成績輸入與落點儀表板'!$B$3+N330*'114成績輸入與落點儀表板'!$B$4+O330*'114成績輸入與落點儀表板'!$B$5+P330*'114成績輸入與落點儀表板'!$B$6+Q330*'114成績輸入與落點儀表板'!$B$7+R330*'114成績輸入與落點儀表板'!$B$8+S330*'114成績輸入與落點儀表板'!$B$9+T330*'114成績輸入與落點儀表板'!$B$10+U330*'114成績輸入與落點儀表板'!$B$11+V330*'114成績輸入與落點儀表板'!$B$12+W330*'114成績輸入與落點儀表板'!$B$13+X330*'114成績輸入與落點儀表板'!$B$14+Y330*'114成績輸入與落點儀表板'!$B$15+Z330*'114成績輸入與落點儀表板'!$B$16</f>
        <v>0</v>
      </c>
      <c r="I330" s="8">
        <f t="shared" si="10"/>
        <v>-222.75</v>
      </c>
      <c r="J330" s="2" t="str">
        <f t="shared" si="11"/>
        <v>FAIL</v>
      </c>
      <c r="K330" s="17" t="str">
        <f>IF(AND(IF('114成績輸入與落點儀表板'!$C$2="必須採計",L330&gt;0,IF('114成績輸入與落點儀表板'!$C$2="不可採計",L330=0,TRUE)),IF('114成績輸入與落點儀表板'!$C$3="必須採計",M330&gt;0,IF('114成績輸入與落點儀表板'!$C$3="不可採計",M330=0,TRUE)),IF('114成績輸入與落點儀表板'!$C$4="必須採計",N330&gt;0,IF('114成績輸入與落點儀表板'!$C$4="不可採計",N330=0,TRUE)),IF('114成績輸入與落點儀表板'!$C$5="必須採計",O330&gt;0,IF('114成績輸入與落點儀表板'!$C$5="不可採計",O330=0,TRUE)),IF('114成績輸入與落點儀表板'!$C$6="必須採計",P330&gt;0,IF('114成績輸入與落點儀表板'!$C$6="不可採計",P330=0,TRUE)),IF('114成績輸入與落點儀表板'!$C$7="必須採計",Q330&gt;0,IF('114成績輸入與落點儀表板'!$C$7="不可採計",Q330=0,TRUE)),IF('114成績輸入與落點儀表板'!$C$8="必須採計",R330&gt;0,IF('114成績輸入與落點儀表板'!$C$8="不可採計",R330=0,TRUE)),IF('114成績輸入與落點儀表板'!$C$9="必須採計",S330&gt;0,IF('114成績輸入與落點儀表板'!$C$9="不可採計",S330=0,TRUE)),IF('114成績輸入與落點儀表板'!$C$10="必須採計",T330&gt;0,IF('114成績輸入與落點儀表板'!$C$10="不可採計",T330=0,TRUE)),IF('114成績輸入與落點儀表板'!$C$11="必須採計",U330&gt;0,IF('114成績輸入與落點儀表板'!$C$11="不可採計",U330=0,TRUE)),IF('114成績輸入與落點儀表板'!$C$12="必須採計",V330&gt;0,IF('114成績輸入與落點儀表板'!$C$12="不可採計",V330=0,TRUE)),IF('114成績輸入與落點儀表板'!$C$13="必須採計",W330&gt;0,IF('114成績輸入與落點儀表板'!$C$13="不可採計",W330=0,TRUE)),IF('114成績輸入與落點儀表板'!$C$14="必須採計",X330&gt;0,IF('114成績輸入與落點儀表板'!$C$14="不可採計",X330=0,TRUE)),IF('114成績輸入與落點儀表板'!$C$15="必須採計",Y330&gt;0,IF('114成績輸入與落點儀表板'!$C$15="不可採計",Y330=0,TRUE)),IF('114成績輸入與落點儀表板'!$C$16="必須採計",Z330&gt;0,IF('114成績輸入與落點儀表板'!$C$16="不可採計",Z330=0,TRUE))),"✅ 符合","❌ 不符合")</f>
        <v>✅ 符合</v>
      </c>
      <c r="L330" s="15">
        <v>1.75</v>
      </c>
      <c r="M330" s="15">
        <v>2</v>
      </c>
      <c r="N330" s="15">
        <v>0</v>
      </c>
      <c r="O330" s="15">
        <v>0</v>
      </c>
      <c r="P330" s="15">
        <v>0</v>
      </c>
      <c r="Q330" s="15">
        <v>2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1</v>
      </c>
      <c r="X330" s="15">
        <v>0</v>
      </c>
      <c r="Y330" s="15">
        <v>0</v>
      </c>
      <c r="Z330" s="15">
        <v>0</v>
      </c>
    </row>
    <row r="331" spans="1:26" ht="15.75" customHeight="1" x14ac:dyDescent="0.3">
      <c r="A331" s="2" t="s">
        <v>904</v>
      </c>
      <c r="B331" s="6" t="s">
        <v>821</v>
      </c>
      <c r="C331" s="6" t="s">
        <v>882</v>
      </c>
      <c r="D331" s="12" t="s">
        <v>113</v>
      </c>
      <c r="E331" s="13" t="s">
        <v>883</v>
      </c>
      <c r="F331" s="2">
        <v>20</v>
      </c>
      <c r="G331" s="15">
        <v>231.5</v>
      </c>
      <c r="H331" s="7">
        <f>L331*'114成績輸入與落點儀表板'!$B$2+M331*'114成績輸入與落點儀表板'!$B$3+N331*'114成績輸入與落點儀表板'!$B$4+O331*'114成績輸入與落點儀表板'!$B$5+P331*'114成績輸入與落點儀表板'!$B$6+Q331*'114成績輸入與落點儀表板'!$B$7+R331*'114成績輸入與落點儀表板'!$B$8+S331*'114成績輸入與落點儀表板'!$B$9+T331*'114成績輸入與落點儀表板'!$B$10+U331*'114成績輸入與落點儀表板'!$B$11+V331*'114成績輸入與落點儀表板'!$B$12+W331*'114成績輸入與落點儀表板'!$B$13+X331*'114成績輸入與落點儀表板'!$B$14+Y331*'114成績輸入與落點儀表板'!$B$15+Z331*'114成績輸入與落點儀表板'!$B$16</f>
        <v>0</v>
      </c>
      <c r="I331" s="8">
        <f t="shared" si="10"/>
        <v>-231.5</v>
      </c>
      <c r="J331" s="2" t="str">
        <f t="shared" si="11"/>
        <v>FAIL</v>
      </c>
      <c r="K331" s="17" t="str">
        <f>IF(AND(IF('114成績輸入與落點儀表板'!$C$2="必須採計",L331&gt;0,IF('114成績輸入與落點儀表板'!$C$2="不可採計",L331=0,TRUE)),IF('114成績輸入與落點儀表板'!$C$3="必須採計",M331&gt;0,IF('114成績輸入與落點儀表板'!$C$3="不可採計",M331=0,TRUE)),IF('114成績輸入與落點儀表板'!$C$4="必須採計",N331&gt;0,IF('114成績輸入與落點儀表板'!$C$4="不可採計",N331=0,TRUE)),IF('114成績輸入與落點儀表板'!$C$5="必須採計",O331&gt;0,IF('114成績輸入與落點儀表板'!$C$5="不可採計",O331=0,TRUE)),IF('114成績輸入與落點儀表板'!$C$6="必須採計",P331&gt;0,IF('114成績輸入與落點儀表板'!$C$6="不可採計",P331=0,TRUE)),IF('114成績輸入與落點儀表板'!$C$7="必須採計",Q331&gt;0,IF('114成績輸入與落點儀表板'!$C$7="不可採計",Q331=0,TRUE)),IF('114成績輸入與落點儀表板'!$C$8="必須採計",R331&gt;0,IF('114成績輸入與落點儀表板'!$C$8="不可採計",R331=0,TRUE)),IF('114成績輸入與落點儀表板'!$C$9="必須採計",S331&gt;0,IF('114成績輸入與落點儀表板'!$C$9="不可採計",S331=0,TRUE)),IF('114成績輸入與落點儀表板'!$C$10="必須採計",T331&gt;0,IF('114成績輸入與落點儀表板'!$C$10="不可採計",T331=0,TRUE)),IF('114成績輸入與落點儀表板'!$C$11="必須採計",U331&gt;0,IF('114成績輸入與落點儀表板'!$C$11="不可採計",U331=0,TRUE)),IF('114成績輸入與落點儀表板'!$C$12="必須採計",V331&gt;0,IF('114成績輸入與落點儀表板'!$C$12="不可採計",V331=0,TRUE)),IF('114成績輸入與落點儀表板'!$C$13="必須採計",W331&gt;0,IF('114成績輸入與落點儀表板'!$C$13="不可採計",W331=0,TRUE)),IF('114成績輸入與落點儀表板'!$C$14="必須採計",X331&gt;0,IF('114成績輸入與落點儀表板'!$C$14="不可採計",X331=0,TRUE)),IF('114成績輸入與落點儀表板'!$C$15="必須採計",Y331&gt;0,IF('114成績輸入與落點儀表板'!$C$15="不可採計",Y331=0,TRUE)),IF('114成績輸入與落點儀表板'!$C$16="必須採計",Z331&gt;0,IF('114成績輸入與落點儀表板'!$C$16="不可採計",Z331=0,TRUE))),"✅ 符合","❌ 不符合")</f>
        <v>✅ 符合</v>
      </c>
      <c r="L331" s="15">
        <v>1.5</v>
      </c>
      <c r="M331" s="15">
        <v>1.5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0</v>
      </c>
      <c r="U331" s="15">
        <v>1</v>
      </c>
      <c r="V331" s="15">
        <v>0</v>
      </c>
      <c r="W331" s="15">
        <v>1.5</v>
      </c>
      <c r="X331" s="15">
        <v>0</v>
      </c>
      <c r="Y331" s="15">
        <v>0</v>
      </c>
      <c r="Z331" s="15">
        <v>0</v>
      </c>
    </row>
    <row r="332" spans="1:26" ht="15.75" customHeight="1" x14ac:dyDescent="0.3">
      <c r="A332" s="2" t="s">
        <v>906</v>
      </c>
      <c r="B332" s="6" t="s">
        <v>821</v>
      </c>
      <c r="C332" s="6" t="s">
        <v>885</v>
      </c>
      <c r="D332" s="12" t="s">
        <v>113</v>
      </c>
      <c r="E332" s="13" t="s">
        <v>883</v>
      </c>
      <c r="F332" s="2">
        <v>6</v>
      </c>
      <c r="G332" s="15">
        <v>239</v>
      </c>
      <c r="H332" s="7">
        <f>L332*'114成績輸入與落點儀表板'!$B$2+M332*'114成績輸入與落點儀表板'!$B$3+N332*'114成績輸入與落點儀表板'!$B$4+O332*'114成績輸入與落點儀表板'!$B$5+P332*'114成績輸入與落點儀表板'!$B$6+Q332*'114成績輸入與落點儀表板'!$B$7+R332*'114成績輸入與落點儀表板'!$B$8+S332*'114成績輸入與落點儀表板'!$B$9+T332*'114成績輸入與落點儀表板'!$B$10+U332*'114成績輸入與落點儀表板'!$B$11+V332*'114成績輸入與落點儀表板'!$B$12+W332*'114成績輸入與落點儀表板'!$B$13+X332*'114成績輸入與落點儀表板'!$B$14+Y332*'114成績輸入與落點儀表板'!$B$15+Z332*'114成績輸入與落點儀表板'!$B$16</f>
        <v>0</v>
      </c>
      <c r="I332" s="8">
        <f t="shared" si="10"/>
        <v>-239</v>
      </c>
      <c r="J332" s="2" t="str">
        <f t="shared" si="11"/>
        <v>FAIL</v>
      </c>
      <c r="K332" s="17" t="str">
        <f>IF(AND(IF('114成績輸入與落點儀表板'!$C$2="必須採計",L332&gt;0,IF('114成績輸入與落點儀表板'!$C$2="不可採計",L332=0,TRUE)),IF('114成績輸入與落點儀表板'!$C$3="必須採計",M332&gt;0,IF('114成績輸入與落點儀表板'!$C$3="不可採計",M332=0,TRUE)),IF('114成績輸入與落點儀表板'!$C$4="必須採計",N332&gt;0,IF('114成績輸入與落點儀表板'!$C$4="不可採計",N332=0,TRUE)),IF('114成績輸入與落點儀表板'!$C$5="必須採計",O332&gt;0,IF('114成績輸入與落點儀表板'!$C$5="不可採計",O332=0,TRUE)),IF('114成績輸入與落點儀表板'!$C$6="必須採計",P332&gt;0,IF('114成績輸入與落點儀表板'!$C$6="不可採計",P332=0,TRUE)),IF('114成績輸入與落點儀表板'!$C$7="必須採計",Q332&gt;0,IF('114成績輸入與落點儀表板'!$C$7="不可採計",Q332=0,TRUE)),IF('114成績輸入與落點儀表板'!$C$8="必須採計",R332&gt;0,IF('114成績輸入與落點儀表板'!$C$8="不可採計",R332=0,TRUE)),IF('114成績輸入與落點儀表板'!$C$9="必須採計",S332&gt;0,IF('114成績輸入與落點儀表板'!$C$9="不可採計",S332=0,TRUE)),IF('114成績輸入與落點儀表板'!$C$10="必須採計",T332&gt;0,IF('114成績輸入與落點儀表板'!$C$10="不可採計",T332=0,TRUE)),IF('114成績輸入與落點儀表板'!$C$11="必須採計",U332&gt;0,IF('114成績輸入與落點儀表板'!$C$11="不可採計",U332=0,TRUE)),IF('114成績輸入與落點儀表板'!$C$12="必須採計",V332&gt;0,IF('114成績輸入與落點儀表板'!$C$12="不可採計",V332=0,TRUE)),IF('114成績輸入與落點儀表板'!$C$13="必須採計",W332&gt;0,IF('114成績輸入與落點儀表板'!$C$13="不可採計",W332=0,TRUE)),IF('114成績輸入與落點儀表板'!$C$14="必須採計",X332&gt;0,IF('114成績輸入與落點儀表板'!$C$14="不可採計",X332=0,TRUE)),IF('114成績輸入與落點儀表板'!$C$15="必須採計",Y332&gt;0,IF('114成績輸入與落點儀表板'!$C$15="不可採計",Y332=0,TRUE)),IF('114成績輸入與落點儀表板'!$C$16="必須採計",Z332&gt;0,IF('114成績輸入與落點儀表板'!$C$16="不可採計",Z332=0,TRUE))),"✅ 符合","❌ 不符合")</f>
        <v>✅ 符合</v>
      </c>
      <c r="L332" s="15">
        <v>1.5</v>
      </c>
      <c r="M332" s="15">
        <v>1.5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1</v>
      </c>
      <c r="V332" s="15">
        <v>0</v>
      </c>
      <c r="W332" s="15">
        <v>1.5</v>
      </c>
      <c r="X332" s="15">
        <v>0</v>
      </c>
      <c r="Y332" s="15">
        <v>0</v>
      </c>
      <c r="Z332" s="15">
        <v>0</v>
      </c>
    </row>
    <row r="333" spans="1:26" ht="15.75" customHeight="1" x14ac:dyDescent="0.3">
      <c r="A333" s="2" t="s">
        <v>909</v>
      </c>
      <c r="B333" s="6" t="s">
        <v>821</v>
      </c>
      <c r="C333" s="6" t="s">
        <v>577</v>
      </c>
      <c r="D333" s="12" t="s">
        <v>80</v>
      </c>
      <c r="E333" s="13" t="s">
        <v>5814</v>
      </c>
      <c r="F333" s="2">
        <v>25</v>
      </c>
      <c r="G333" s="15">
        <v>250</v>
      </c>
      <c r="H333" s="7">
        <f>L333*'114成績輸入與落點儀表板'!$B$2+M333*'114成績輸入與落點儀表板'!$B$3+N333*'114成績輸入與落點儀表板'!$B$4+O333*'114成績輸入與落點儀表板'!$B$5+P333*'114成績輸入與落點儀表板'!$B$6+Q333*'114成績輸入與落點儀表板'!$B$7+R333*'114成績輸入與落點儀表板'!$B$8+S333*'114成績輸入與落點儀表板'!$B$9+T333*'114成績輸入與落點儀表板'!$B$10+U333*'114成績輸入與落點儀表板'!$B$11+V333*'114成績輸入與落點儀表板'!$B$12+W333*'114成績輸入與落點儀表板'!$B$13+X333*'114成績輸入與落點儀表板'!$B$14+Y333*'114成績輸入與落點儀表板'!$B$15+Z333*'114成績輸入與落點儀表板'!$B$16</f>
        <v>0</v>
      </c>
      <c r="I333" s="8">
        <f t="shared" si="10"/>
        <v>-250</v>
      </c>
      <c r="J333" s="2" t="str">
        <f t="shared" si="11"/>
        <v>FAIL</v>
      </c>
      <c r="K333" s="17" t="str">
        <f>IF(AND(IF('114成績輸入與落點儀表板'!$C$2="必須採計",L333&gt;0,IF('114成績輸入與落點儀表板'!$C$2="不可採計",L333=0,TRUE)),IF('114成績輸入與落點儀表板'!$C$3="必須採計",M333&gt;0,IF('114成績輸入與落點儀表板'!$C$3="不可採計",M333=0,TRUE)),IF('114成績輸入與落點儀表板'!$C$4="必須採計",N333&gt;0,IF('114成績輸入與落點儀表板'!$C$4="不可採計",N333=0,TRUE)),IF('114成績輸入與落點儀表板'!$C$5="必須採計",O333&gt;0,IF('114成績輸入與落點儀表板'!$C$5="不可採計",O333=0,TRUE)),IF('114成績輸入與落點儀表板'!$C$6="必須採計",P333&gt;0,IF('114成績輸入與落點儀表板'!$C$6="不可採計",P333=0,TRUE)),IF('114成績輸入與落點儀表板'!$C$7="必須採計",Q333&gt;0,IF('114成績輸入與落點儀表板'!$C$7="不可採計",Q333=0,TRUE)),IF('114成績輸入與落點儀表板'!$C$8="必須採計",R333&gt;0,IF('114成績輸入與落點儀表板'!$C$8="不可採計",R333=0,TRUE)),IF('114成績輸入與落點儀表板'!$C$9="必須採計",S333&gt;0,IF('114成績輸入與落點儀表板'!$C$9="不可採計",S333=0,TRUE)),IF('114成績輸入與落點儀表板'!$C$10="必須採計",T333&gt;0,IF('114成績輸入與落點儀表板'!$C$10="不可採計",T333=0,TRUE)),IF('114成績輸入與落點儀表板'!$C$11="必須採計",U333&gt;0,IF('114成績輸入與落點儀表板'!$C$11="不可採計",U333=0,TRUE)),IF('114成績輸入與落點儀表板'!$C$12="必須採計",V333&gt;0,IF('114成績輸入與落點儀表板'!$C$12="不可採計",V333=0,TRUE)),IF('114成績輸入與落點儀表板'!$C$13="必須採計",W333&gt;0,IF('114成績輸入與落點儀表板'!$C$13="不可採計",W333=0,TRUE)),IF('114成績輸入與落點儀表板'!$C$14="必須採計",X333&gt;0,IF('114成績輸入與落點儀表板'!$C$14="不可採計",X333=0,TRUE)),IF('114成績輸入與落點儀表板'!$C$15="必須採計",Y333&gt;0,IF('114成績輸入與落點儀表板'!$C$15="不可採計",Y333=0,TRUE)),IF('114成績輸入與落點儀表板'!$C$16="必須採計",Z333&gt;0,IF('114成績輸入與落點儀表板'!$C$16="不可採計",Z333=0,TRUE))),"✅ 符合","❌ 不符合")</f>
        <v>✅ 符合</v>
      </c>
      <c r="L333" s="15">
        <v>2</v>
      </c>
      <c r="M333" s="15">
        <v>2</v>
      </c>
      <c r="N333" s="15">
        <v>0</v>
      </c>
      <c r="O333" s="15">
        <v>0</v>
      </c>
      <c r="P333" s="15">
        <v>1.75</v>
      </c>
      <c r="Q333" s="15">
        <v>0</v>
      </c>
      <c r="R333" s="15">
        <v>1</v>
      </c>
      <c r="S333" s="15">
        <v>0</v>
      </c>
      <c r="T333" s="15">
        <v>0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</row>
    <row r="334" spans="1:26" ht="15.75" customHeight="1" x14ac:dyDescent="0.3">
      <c r="A334" s="2" t="s">
        <v>912</v>
      </c>
      <c r="B334" s="6" t="s">
        <v>821</v>
      </c>
      <c r="C334" s="6" t="s">
        <v>889</v>
      </c>
      <c r="D334" s="12" t="s">
        <v>80</v>
      </c>
      <c r="E334" s="13" t="s">
        <v>890</v>
      </c>
      <c r="F334" s="2">
        <v>17</v>
      </c>
      <c r="G334" s="15">
        <v>272.5</v>
      </c>
      <c r="H334" s="7">
        <f>L334*'114成績輸入與落點儀表板'!$B$2+M334*'114成績輸入與落點儀表板'!$B$3+N334*'114成績輸入與落點儀表板'!$B$4+O334*'114成績輸入與落點儀表板'!$B$5+P334*'114成績輸入與落點儀表板'!$B$6+Q334*'114成績輸入與落點儀表板'!$B$7+R334*'114成績輸入與落點儀表板'!$B$8+S334*'114成績輸入與落點儀表板'!$B$9+T334*'114成績輸入與落點儀表板'!$B$10+U334*'114成績輸入與落點儀表板'!$B$11+V334*'114成績輸入與落點儀表板'!$B$12+W334*'114成績輸入與落點儀表板'!$B$13+X334*'114成績輸入與落點儀表板'!$B$14+Y334*'114成績輸入與落點儀表板'!$B$15+Z334*'114成績輸入與落點儀表板'!$B$16</f>
        <v>0</v>
      </c>
      <c r="I334" s="8">
        <f t="shared" si="10"/>
        <v>-272.5</v>
      </c>
      <c r="J334" s="2" t="str">
        <f t="shared" si="11"/>
        <v>FAIL</v>
      </c>
      <c r="K334" s="17" t="str">
        <f>IF(AND(IF('114成績輸入與落點儀表板'!$C$2="必須採計",L334&gt;0,IF('114成績輸入與落點儀表板'!$C$2="不可採計",L334=0,TRUE)),IF('114成績輸入與落點儀表板'!$C$3="必須採計",M334&gt;0,IF('114成績輸入與落點儀表板'!$C$3="不可採計",M334=0,TRUE)),IF('114成績輸入與落點儀表板'!$C$4="必須採計",N334&gt;0,IF('114成績輸入與落點儀表板'!$C$4="不可採計",N334=0,TRUE)),IF('114成績輸入與落點儀表板'!$C$5="必須採計",O334&gt;0,IF('114成績輸入與落點儀表板'!$C$5="不可採計",O334=0,TRUE)),IF('114成績輸入與落點儀表板'!$C$6="必須採計",P334&gt;0,IF('114成績輸入與落點儀表板'!$C$6="不可採計",P334=0,TRUE)),IF('114成績輸入與落點儀表板'!$C$7="必須採計",Q334&gt;0,IF('114成績輸入與落點儀表板'!$C$7="不可採計",Q334=0,TRUE)),IF('114成績輸入與落點儀表板'!$C$8="必須採計",R334&gt;0,IF('114成績輸入與落點儀表板'!$C$8="不可採計",R334=0,TRUE)),IF('114成績輸入與落點儀表板'!$C$9="必須採計",S334&gt;0,IF('114成績輸入與落點儀表板'!$C$9="不可採計",S334=0,TRUE)),IF('114成績輸入與落點儀表板'!$C$10="必須採計",T334&gt;0,IF('114成績輸入與落點儀表板'!$C$10="不可採計",T334=0,TRUE)),IF('114成績輸入與落點儀表板'!$C$11="必須採計",U334&gt;0,IF('114成績輸入與落點儀表板'!$C$11="不可採計",U334=0,TRUE)),IF('114成績輸入與落點儀表板'!$C$12="必須採計",V334&gt;0,IF('114成績輸入與落點儀表板'!$C$12="不可採計",V334=0,TRUE)),IF('114成績輸入與落點儀表板'!$C$13="必須採計",W334&gt;0,IF('114成績輸入與落點儀表板'!$C$13="不可採計",W334=0,TRUE)),IF('114成績輸入與落點儀表板'!$C$14="必須採計",X334&gt;0,IF('114成績輸入與落點儀表板'!$C$14="不可採計",X334=0,TRUE)),IF('114成績輸入與落點儀表板'!$C$15="必須採計",Y334&gt;0,IF('114成績輸入與落點儀表板'!$C$15="不可採計",Y334=0,TRUE)),IF('114成績輸入與落點儀表板'!$C$16="必須採計",Z334&gt;0,IF('114成績輸入與落點儀表板'!$C$16="不可採計",Z334=0,TRUE))),"✅ 符合","❌ 不符合")</f>
        <v>✅ 符合</v>
      </c>
      <c r="L334" s="15">
        <v>2</v>
      </c>
      <c r="M334" s="15">
        <v>1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2</v>
      </c>
      <c r="V334" s="15">
        <v>1.5</v>
      </c>
      <c r="W334" s="15">
        <v>0</v>
      </c>
      <c r="X334" s="15">
        <v>0</v>
      </c>
      <c r="Y334" s="15">
        <v>0</v>
      </c>
      <c r="Z334" s="15">
        <v>0</v>
      </c>
    </row>
    <row r="335" spans="1:26" ht="15.75" customHeight="1" x14ac:dyDescent="0.3">
      <c r="A335" s="2" t="s">
        <v>913</v>
      </c>
      <c r="B335" s="6" t="s">
        <v>821</v>
      </c>
      <c r="C335" s="6" t="s">
        <v>892</v>
      </c>
      <c r="D335" s="12" t="s">
        <v>80</v>
      </c>
      <c r="E335" s="13" t="s">
        <v>893</v>
      </c>
      <c r="F335" s="2">
        <v>20</v>
      </c>
      <c r="G335" s="15">
        <v>235.5</v>
      </c>
      <c r="H335" s="7">
        <f>L335*'114成績輸入與落點儀表板'!$B$2+M335*'114成績輸入與落點儀表板'!$B$3+N335*'114成績輸入與落點儀表板'!$B$4+O335*'114成績輸入與落點儀表板'!$B$5+P335*'114成績輸入與落點儀表板'!$B$6+Q335*'114成績輸入與落點儀表板'!$B$7+R335*'114成績輸入與落點儀表板'!$B$8+S335*'114成績輸入與落點儀表板'!$B$9+T335*'114成績輸入與落點儀表板'!$B$10+U335*'114成績輸入與落點儀表板'!$B$11+V335*'114成績輸入與落點儀表板'!$B$12+W335*'114成績輸入與落點儀表板'!$B$13+X335*'114成績輸入與落點儀表板'!$B$14+Y335*'114成績輸入與落點儀表板'!$B$15+Z335*'114成績輸入與落點儀表板'!$B$16</f>
        <v>0</v>
      </c>
      <c r="I335" s="8">
        <f t="shared" si="10"/>
        <v>-235.5</v>
      </c>
      <c r="J335" s="2" t="str">
        <f t="shared" si="11"/>
        <v>FAIL</v>
      </c>
      <c r="K335" s="17" t="str">
        <f>IF(AND(IF('114成績輸入與落點儀表板'!$C$2="必須採計",L335&gt;0,IF('114成績輸入與落點儀表板'!$C$2="不可採計",L335=0,TRUE)),IF('114成績輸入與落點儀表板'!$C$3="必須採計",M335&gt;0,IF('114成績輸入與落點儀表板'!$C$3="不可採計",M335=0,TRUE)),IF('114成績輸入與落點儀表板'!$C$4="必須採計",N335&gt;0,IF('114成績輸入與落點儀表板'!$C$4="不可採計",N335=0,TRUE)),IF('114成績輸入與落點儀表板'!$C$5="必須採計",O335&gt;0,IF('114成績輸入與落點儀表板'!$C$5="不可採計",O335=0,TRUE)),IF('114成績輸入與落點儀表板'!$C$6="必須採計",P335&gt;0,IF('114成績輸入與落點儀表板'!$C$6="不可採計",P335=0,TRUE)),IF('114成績輸入與落點儀表板'!$C$7="必須採計",Q335&gt;0,IF('114成績輸入與落點儀表板'!$C$7="不可採計",Q335=0,TRUE)),IF('114成績輸入與落點儀表板'!$C$8="必須採計",R335&gt;0,IF('114成績輸入與落點儀表板'!$C$8="不可採計",R335=0,TRUE)),IF('114成績輸入與落點儀表板'!$C$9="必須採計",S335&gt;0,IF('114成績輸入與落點儀表板'!$C$9="不可採計",S335=0,TRUE)),IF('114成績輸入與落點儀表板'!$C$10="必須採計",T335&gt;0,IF('114成績輸入與落點儀表板'!$C$10="不可採計",T335=0,TRUE)),IF('114成績輸入與落點儀表板'!$C$11="必須採計",U335&gt;0,IF('114成績輸入與落點儀表板'!$C$11="不可採計",U335=0,TRUE)),IF('114成績輸入與落點儀表板'!$C$12="必須採計",V335&gt;0,IF('114成績輸入與落點儀表板'!$C$12="不可採計",V335=0,TRUE)),IF('114成績輸入與落點儀表板'!$C$13="必須採計",W335&gt;0,IF('114成績輸入與落點儀表板'!$C$13="不可採計",W335=0,TRUE)),IF('114成績輸入與落點儀表板'!$C$14="必須採計",X335&gt;0,IF('114成績輸入與落點儀表板'!$C$14="不可採計",X335=0,TRUE)),IF('114成績輸入與落點儀表板'!$C$15="必須採計",Y335&gt;0,IF('114成績輸入與落點儀表板'!$C$15="不可採計",Y335=0,TRUE)),IF('114成績輸入與落點儀表板'!$C$16="必須採計",Z335&gt;0,IF('114成績輸入與落點儀表板'!$C$16="不可採計",Z335=0,TRUE))),"✅ 符合","❌ 不符合")</f>
        <v>✅ 符合</v>
      </c>
      <c r="L335" s="15">
        <v>2</v>
      </c>
      <c r="M335" s="15">
        <v>2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1.5</v>
      </c>
      <c r="V335" s="15">
        <v>1</v>
      </c>
      <c r="W335" s="15">
        <v>0</v>
      </c>
      <c r="X335" s="15">
        <v>0</v>
      </c>
      <c r="Y335" s="15">
        <v>0</v>
      </c>
      <c r="Z335" s="15">
        <v>0</v>
      </c>
    </row>
    <row r="336" spans="1:26" ht="15.75" customHeight="1" x14ac:dyDescent="0.3">
      <c r="A336" s="2" t="s">
        <v>915</v>
      </c>
      <c r="B336" s="6" t="s">
        <v>821</v>
      </c>
      <c r="C336" s="6" t="s">
        <v>895</v>
      </c>
      <c r="D336" s="12" t="s">
        <v>80</v>
      </c>
      <c r="E336" s="13" t="s">
        <v>5815</v>
      </c>
      <c r="F336" s="2">
        <v>2</v>
      </c>
      <c r="G336" s="15">
        <v>184.2</v>
      </c>
      <c r="H336" s="7">
        <f>L336*'114成績輸入與落點儀表板'!$B$2+M336*'114成績輸入與落點儀表板'!$B$3+N336*'114成績輸入與落點儀表板'!$B$4+O336*'114成績輸入與落點儀表板'!$B$5+P336*'114成績輸入與落點儀表板'!$B$6+Q336*'114成績輸入與落點儀表板'!$B$7+R336*'114成績輸入與落點儀表板'!$B$8+S336*'114成績輸入與落點儀表板'!$B$9+T336*'114成績輸入與落點儀表板'!$B$10+U336*'114成績輸入與落點儀表板'!$B$11+V336*'114成績輸入與落點儀表板'!$B$12+W336*'114成績輸入與落點儀表板'!$B$13+X336*'114成績輸入與落點儀表板'!$B$14+Y336*'114成績輸入與落點儀表板'!$B$15+Z336*'114成績輸入與落點儀表板'!$B$16</f>
        <v>0</v>
      </c>
      <c r="I336" s="8">
        <f t="shared" si="10"/>
        <v>-184.2</v>
      </c>
      <c r="J336" s="2" t="str">
        <f t="shared" si="11"/>
        <v>FAIL</v>
      </c>
      <c r="K336" s="17" t="str">
        <f>IF(AND(IF('114成績輸入與落點儀表板'!$C$2="必須採計",L336&gt;0,IF('114成績輸入與落點儀表板'!$C$2="不可採計",L336=0,TRUE)),IF('114成績輸入與落點儀表板'!$C$3="必須採計",M336&gt;0,IF('114成績輸入與落點儀表板'!$C$3="不可採計",M336=0,TRUE)),IF('114成績輸入與落點儀表板'!$C$4="必須採計",N336&gt;0,IF('114成績輸入與落點儀表板'!$C$4="不可採計",N336=0,TRUE)),IF('114成績輸入與落點儀表板'!$C$5="必須採計",O336&gt;0,IF('114成績輸入與落點儀表板'!$C$5="不可採計",O336=0,TRUE)),IF('114成績輸入與落點儀表板'!$C$6="必須採計",P336&gt;0,IF('114成績輸入與落點儀表板'!$C$6="不可採計",P336=0,TRUE)),IF('114成績輸入與落點儀表板'!$C$7="必須採計",Q336&gt;0,IF('114成績輸入與落點儀表板'!$C$7="不可採計",Q336=0,TRUE)),IF('114成績輸入與落點儀表板'!$C$8="必須採計",R336&gt;0,IF('114成績輸入與落點儀表板'!$C$8="不可採計",R336=0,TRUE)),IF('114成績輸入與落點儀表板'!$C$9="必須採計",S336&gt;0,IF('114成績輸入與落點儀表板'!$C$9="不可採計",S336=0,TRUE)),IF('114成績輸入與落點儀表板'!$C$10="必須採計",T336&gt;0,IF('114成績輸入與落點儀表板'!$C$10="不可採計",T336=0,TRUE)),IF('114成績輸入與落點儀表板'!$C$11="必須採計",U336&gt;0,IF('114成績輸入與落點儀表板'!$C$11="不可採計",U336=0,TRUE)),IF('114成績輸入與落點儀表板'!$C$12="必須採計",V336&gt;0,IF('114成績輸入與落點儀表板'!$C$12="不可採計",V336=0,TRUE)),IF('114成績輸入與落點儀表板'!$C$13="必須採計",W336&gt;0,IF('114成績輸入與落點儀表板'!$C$13="不可採計",W336=0,TRUE)),IF('114成績輸入與落點儀表板'!$C$14="必須採計",X336&gt;0,IF('114成績輸入與落點儀表板'!$C$14="不可採計",X336=0,TRUE)),IF('114成績輸入與落點儀表板'!$C$15="必須採計",Y336&gt;0,IF('114成績輸入與落點儀表板'!$C$15="不可採計",Y336=0,TRUE)),IF('114成績輸入與落點儀表板'!$C$16="必須採計",Z336&gt;0,IF('114成績輸入與落點儀表板'!$C$16="不可採計",Z336=0,TRUE))),"✅ 符合","❌ 不符合")</f>
        <v>❌ 不符合</v>
      </c>
      <c r="L336" s="15">
        <v>0</v>
      </c>
      <c r="M336" s="15">
        <v>1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1</v>
      </c>
      <c r="X336" s="15">
        <v>0</v>
      </c>
      <c r="Y336" s="15">
        <v>0</v>
      </c>
      <c r="Z336" s="15">
        <v>2</v>
      </c>
    </row>
    <row r="337" spans="1:26" ht="15.75" customHeight="1" x14ac:dyDescent="0.3">
      <c r="A337" s="2" t="s">
        <v>918</v>
      </c>
      <c r="B337" s="6" t="s">
        <v>821</v>
      </c>
      <c r="C337" s="6" t="s">
        <v>898</v>
      </c>
      <c r="D337" s="12" t="s">
        <v>80</v>
      </c>
      <c r="E337" s="13" t="s">
        <v>1670</v>
      </c>
      <c r="F337" s="2">
        <v>7</v>
      </c>
      <c r="G337" s="15">
        <v>133</v>
      </c>
      <c r="H337" s="7">
        <f>L337*'114成績輸入與落點儀表板'!$B$2+M337*'114成績輸入與落點儀表板'!$B$3+N337*'114成績輸入與落點儀表板'!$B$4+O337*'114成績輸入與落點儀表板'!$B$5+P337*'114成績輸入與落點儀表板'!$B$6+Q337*'114成績輸入與落點儀表板'!$B$7+R337*'114成績輸入與落點儀表板'!$B$8+S337*'114成績輸入與落點儀表板'!$B$9+T337*'114成績輸入與落點儀表板'!$B$10+U337*'114成績輸入與落點儀表板'!$B$11+V337*'114成績輸入與落點儀表板'!$B$12+W337*'114成績輸入與落點儀表板'!$B$13+X337*'114成績輸入與落點儀表板'!$B$14+Y337*'114成績輸入與落點儀表板'!$B$15+Z337*'114成績輸入與落點儀表板'!$B$16</f>
        <v>0</v>
      </c>
      <c r="I337" s="8">
        <f t="shared" si="10"/>
        <v>-133</v>
      </c>
      <c r="J337" s="2" t="str">
        <f t="shared" si="11"/>
        <v>FAIL</v>
      </c>
      <c r="K337" s="17" t="str">
        <f>IF(AND(IF('114成績輸入與落點儀表板'!$C$2="必須採計",L337&gt;0,IF('114成績輸入與落點儀表板'!$C$2="不可採計",L337=0,TRUE)),IF('114成績輸入與落點儀表板'!$C$3="必須採計",M337&gt;0,IF('114成績輸入與落點儀表板'!$C$3="不可採計",M337=0,TRUE)),IF('114成績輸入與落點儀表板'!$C$4="必須採計",N337&gt;0,IF('114成績輸入與落點儀表板'!$C$4="不可採計",N337=0,TRUE)),IF('114成績輸入與落點儀表板'!$C$5="必須採計",O337&gt;0,IF('114成績輸入與落點儀表板'!$C$5="不可採計",O337=0,TRUE)),IF('114成績輸入與落點儀表板'!$C$6="必須採計",P337&gt;0,IF('114成績輸入與落點儀表板'!$C$6="不可採計",P337=0,TRUE)),IF('114成績輸入與落點儀表板'!$C$7="必須採計",Q337&gt;0,IF('114成績輸入與落點儀表板'!$C$7="不可採計",Q337=0,TRUE)),IF('114成績輸入與落點儀表板'!$C$8="必須採計",R337&gt;0,IF('114成績輸入與落點儀表板'!$C$8="不可採計",R337=0,TRUE)),IF('114成績輸入與落點儀表板'!$C$9="必須採計",S337&gt;0,IF('114成績輸入與落點儀表板'!$C$9="不可採計",S337=0,TRUE)),IF('114成績輸入與落點儀表板'!$C$10="必須採計",T337&gt;0,IF('114成績輸入與落點儀表板'!$C$10="不可採計",T337=0,TRUE)),IF('114成績輸入與落點儀表板'!$C$11="必須採計",U337&gt;0,IF('114成績輸入與落點儀表板'!$C$11="不可採計",U337=0,TRUE)),IF('114成績輸入與落點儀表板'!$C$12="必須採計",V337&gt;0,IF('114成績輸入與落點儀表板'!$C$12="不可採計",V337=0,TRUE)),IF('114成績輸入與落點儀表板'!$C$13="必須採計",W337&gt;0,IF('114成績輸入與落點儀表板'!$C$13="不可採計",W337=0,TRUE)),IF('114成績輸入與落點儀表板'!$C$14="必須採計",X337&gt;0,IF('114成績輸入與落點儀表板'!$C$14="不可採計",X337=0,TRUE)),IF('114成績輸入與落點儀表板'!$C$15="必須採計",Y337&gt;0,IF('114成績輸入與落點儀表板'!$C$15="不可採計",Y337=0,TRUE)),IF('114成績輸入與落點儀表板'!$C$16="必須採計",Z337&gt;0,IF('114成績輸入與落點儀表板'!$C$16="不可採計",Z337=0,TRUE))),"✅ 符合","❌ 不符合")</f>
        <v>✅ 符合</v>
      </c>
      <c r="L337" s="15">
        <v>1</v>
      </c>
      <c r="M337" s="15">
        <v>1</v>
      </c>
      <c r="N337" s="15">
        <v>0</v>
      </c>
      <c r="O337" s="15">
        <v>0</v>
      </c>
      <c r="P337" s="15">
        <v>0</v>
      </c>
      <c r="Q337" s="15">
        <v>0</v>
      </c>
      <c r="R337" s="15">
        <v>2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</row>
    <row r="338" spans="1:26" ht="15.75" customHeight="1" x14ac:dyDescent="0.3">
      <c r="A338" s="2" t="s">
        <v>920</v>
      </c>
      <c r="B338" s="13" t="s">
        <v>821</v>
      </c>
      <c r="C338" s="13" t="s">
        <v>901</v>
      </c>
      <c r="D338" s="12" t="s">
        <v>80</v>
      </c>
      <c r="E338" s="13" t="s">
        <v>902</v>
      </c>
      <c r="F338" s="2">
        <v>5</v>
      </c>
      <c r="G338" s="15">
        <v>228</v>
      </c>
      <c r="H338" s="7">
        <f>L338*'114成績輸入與落點儀表板'!$B$2+M338*'114成績輸入與落點儀表板'!$B$3+N338*'114成績輸入與落點儀表板'!$B$4+O338*'114成績輸入與落點儀表板'!$B$5+P338*'114成績輸入與落點儀表板'!$B$6+Q338*'114成績輸入與落點儀表板'!$B$7+R338*'114成績輸入與落點儀表板'!$B$8+S338*'114成績輸入與落點儀表板'!$B$9+T338*'114成績輸入與落點儀表板'!$B$10+U338*'114成績輸入與落點儀表板'!$B$11+V338*'114成績輸入與落點儀表板'!$B$12+W338*'114成績輸入與落點儀表板'!$B$13+X338*'114成績輸入與落點儀表板'!$B$14+Y338*'114成績輸入與落點儀表板'!$B$15+Z338*'114成績輸入與落點儀表板'!$B$16</f>
        <v>0</v>
      </c>
      <c r="I338" s="8">
        <f t="shared" si="10"/>
        <v>-228</v>
      </c>
      <c r="J338" s="2" t="str">
        <f t="shared" si="11"/>
        <v>FAIL</v>
      </c>
      <c r="K338" s="17" t="str">
        <f>IF(AND(IF('114成績輸入與落點儀表板'!$C$2="必須採計",L338&gt;0,IF('114成績輸入與落點儀表板'!$C$2="不可採計",L338=0,TRUE)),IF('114成績輸入與落點儀表板'!$C$3="必須採計",M338&gt;0,IF('114成績輸入與落點儀表板'!$C$3="不可採計",M338=0,TRUE)),IF('114成績輸入與落點儀表板'!$C$4="必須採計",N338&gt;0,IF('114成績輸入與落點儀表板'!$C$4="不可採計",N338=0,TRUE)),IF('114成績輸入與落點儀表板'!$C$5="必須採計",O338&gt;0,IF('114成績輸入與落點儀表板'!$C$5="不可採計",O338=0,TRUE)),IF('114成績輸入與落點儀表板'!$C$6="必須採計",P338&gt;0,IF('114成績輸入與落點儀表板'!$C$6="不可採計",P338=0,TRUE)),IF('114成績輸入與落點儀表板'!$C$7="必須採計",Q338&gt;0,IF('114成績輸入與落點儀表板'!$C$7="不可採計",Q338=0,TRUE)),IF('114成績輸入與落點儀表板'!$C$8="必須採計",R338&gt;0,IF('114成績輸入與落點儀表板'!$C$8="不可採計",R338=0,TRUE)),IF('114成績輸入與落點儀表板'!$C$9="必須採計",S338&gt;0,IF('114成績輸入與落點儀表板'!$C$9="不可採計",S338=0,TRUE)),IF('114成績輸入與落點儀表板'!$C$10="必須採計",T338&gt;0,IF('114成績輸入與落點儀表板'!$C$10="不可採計",T338=0,TRUE)),IF('114成績輸入與落點儀表板'!$C$11="必須採計",U338&gt;0,IF('114成績輸入與落點儀表板'!$C$11="不可採計",U338=0,TRUE)),IF('114成績輸入與落點儀表板'!$C$12="必須採計",V338&gt;0,IF('114成績輸入與落點儀表板'!$C$12="不可採計",V338=0,TRUE)),IF('114成績輸入與落點儀表板'!$C$13="必須採計",W338&gt;0,IF('114成績輸入與落點儀表板'!$C$13="不可採計",W338=0,TRUE)),IF('114成績輸入與落點儀表板'!$C$14="必須採計",X338&gt;0,IF('114成績輸入與落點儀表板'!$C$14="不可採計",X338=0,TRUE)),IF('114成績輸入與落點儀表板'!$C$15="必須採計",Y338&gt;0,IF('114成績輸入與落點儀表板'!$C$15="不可採計",Y338=0,TRUE)),IF('114成績輸入與落點儀表板'!$C$16="必須採計",Z338&gt;0,IF('114成績輸入與落點儀表板'!$C$16="不可採計",Z338=0,TRUE))),"✅ 符合","❌ 不符合")</f>
        <v>❌ 不符合</v>
      </c>
      <c r="L338" s="15">
        <v>0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2</v>
      </c>
      <c r="V338" s="15">
        <v>2</v>
      </c>
      <c r="W338" s="15">
        <v>1</v>
      </c>
      <c r="X338" s="15">
        <v>0</v>
      </c>
      <c r="Y338" s="15">
        <v>0</v>
      </c>
      <c r="Z338" s="15">
        <v>0</v>
      </c>
    </row>
    <row r="339" spans="1:26" ht="15.75" customHeight="1" x14ac:dyDescent="0.3">
      <c r="A339" s="2" t="s">
        <v>922</v>
      </c>
      <c r="B339" s="13" t="s">
        <v>821</v>
      </c>
      <c r="C339" s="13" t="s">
        <v>287</v>
      </c>
      <c r="D339" s="12" t="s">
        <v>266</v>
      </c>
      <c r="E339" s="13" t="s">
        <v>2448</v>
      </c>
      <c r="F339" s="2">
        <v>11</v>
      </c>
      <c r="G339" s="15">
        <v>139.5</v>
      </c>
      <c r="H339" s="7">
        <f>L339*'114成績輸入與落點儀表板'!$B$2+M339*'114成績輸入與落點儀表板'!$B$3+N339*'114成績輸入與落點儀表板'!$B$4+O339*'114成績輸入與落點儀表板'!$B$5+P339*'114成績輸入與落點儀表板'!$B$6+Q339*'114成績輸入與落點儀表板'!$B$7+R339*'114成績輸入與落點儀表板'!$B$8+S339*'114成績輸入與落點儀表板'!$B$9+T339*'114成績輸入與落點儀表板'!$B$10+U339*'114成績輸入與落點儀表板'!$B$11+V339*'114成績輸入與落點儀表板'!$B$12+W339*'114成績輸入與落點儀表板'!$B$13+X339*'114成績輸入與落點儀表板'!$B$14+Y339*'114成績輸入與落點儀表板'!$B$15+Z339*'114成績輸入與落點儀表板'!$B$16</f>
        <v>0</v>
      </c>
      <c r="I339" s="8">
        <f t="shared" si="10"/>
        <v>-139.5</v>
      </c>
      <c r="J339" s="2" t="str">
        <f t="shared" si="11"/>
        <v>FAIL</v>
      </c>
      <c r="K339" s="17" t="str">
        <f>IF(AND(IF('114成績輸入與落點儀表板'!$C$2="必須採計",L339&gt;0,IF('114成績輸入與落點儀表板'!$C$2="不可採計",L339=0,TRUE)),IF('114成績輸入與落點儀表板'!$C$3="必須採計",M339&gt;0,IF('114成績輸入與落點儀表板'!$C$3="不可採計",M339=0,TRUE)),IF('114成績輸入與落點儀表板'!$C$4="必須採計",N339&gt;0,IF('114成績輸入與落點儀表板'!$C$4="不可採計",N339=0,TRUE)),IF('114成績輸入與落點儀表板'!$C$5="必須採計",O339&gt;0,IF('114成績輸入與落點儀表板'!$C$5="不可採計",O339=0,TRUE)),IF('114成績輸入與落點儀表板'!$C$6="必須採計",P339&gt;0,IF('114成績輸入與落點儀表板'!$C$6="不可採計",P339=0,TRUE)),IF('114成績輸入與落點儀表板'!$C$7="必須採計",Q339&gt;0,IF('114成績輸入與落點儀表板'!$C$7="不可採計",Q339=0,TRUE)),IF('114成績輸入與落點儀表板'!$C$8="必須採計",R339&gt;0,IF('114成績輸入與落點儀表板'!$C$8="不可採計",R339=0,TRUE)),IF('114成績輸入與落點儀表板'!$C$9="必須採計",S339&gt;0,IF('114成績輸入與落點儀表板'!$C$9="不可採計",S339=0,TRUE)),IF('114成績輸入與落點儀表板'!$C$10="必須採計",T339&gt;0,IF('114成績輸入與落點儀表板'!$C$10="不可採計",T339=0,TRUE)),IF('114成績輸入與落點儀表板'!$C$11="必須採計",U339&gt;0,IF('114成績輸入與落點儀表板'!$C$11="不可採計",U339=0,TRUE)),IF('114成績輸入與落點儀表板'!$C$12="必須採計",V339&gt;0,IF('114成績輸入與落點儀表板'!$C$12="不可採計",V339=0,TRUE)),IF('114成績輸入與落點儀表板'!$C$13="必須採計",W339&gt;0,IF('114成績輸入與落點儀表板'!$C$13="不可採計",W339=0,TRUE)),IF('114成績輸入與落點儀表板'!$C$14="必須採計",X339&gt;0,IF('114成績輸入與落點儀表板'!$C$14="不可採計",X339=0,TRUE)),IF('114成績輸入與落點儀表板'!$C$15="必須採計",Y339&gt;0,IF('114成績輸入與落點儀表板'!$C$15="不可採計",Y339=0,TRUE)),IF('114成績輸入與落點儀表板'!$C$16="必須採計",Z339&gt;0,IF('114成績輸入與落點儀表板'!$C$16="不可採計",Z339=0,TRUE))),"✅ 符合","❌ 不符合")</f>
        <v>✅ 符合</v>
      </c>
      <c r="L339" s="15">
        <v>1.5</v>
      </c>
      <c r="M339" s="15">
        <v>1.5</v>
      </c>
      <c r="N339" s="15">
        <v>0</v>
      </c>
      <c r="O339" s="15">
        <v>0</v>
      </c>
      <c r="P339" s="15">
        <v>0</v>
      </c>
      <c r="Q339" s="15">
        <v>1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1</v>
      </c>
      <c r="X339" s="15">
        <v>0</v>
      </c>
      <c r="Y339" s="15">
        <v>0</v>
      </c>
      <c r="Z339" s="15">
        <v>0</v>
      </c>
    </row>
    <row r="340" spans="1:26" ht="15.75" customHeight="1" x14ac:dyDescent="0.3">
      <c r="A340" s="2" t="s">
        <v>924</v>
      </c>
      <c r="B340" s="13" t="s">
        <v>821</v>
      </c>
      <c r="C340" s="13" t="s">
        <v>905</v>
      </c>
      <c r="D340" s="12" t="s">
        <v>60</v>
      </c>
      <c r="E340" s="13" t="s">
        <v>616</v>
      </c>
      <c r="F340" s="2">
        <v>36</v>
      </c>
      <c r="G340" s="15">
        <v>142</v>
      </c>
      <c r="H340" s="7">
        <f>L340*'114成績輸入與落點儀表板'!$B$2+M340*'114成績輸入與落點儀表板'!$B$3+N340*'114成績輸入與落點儀表板'!$B$4+O340*'114成績輸入與落點儀表板'!$B$5+P340*'114成績輸入與落點儀表板'!$B$6+Q340*'114成績輸入與落點儀表板'!$B$7+R340*'114成績輸入與落點儀表板'!$B$8+S340*'114成績輸入與落點儀表板'!$B$9+T340*'114成績輸入與落點儀表板'!$B$10+U340*'114成績輸入與落點儀表板'!$B$11+V340*'114成績輸入與落點儀表板'!$B$12+W340*'114成績輸入與落點儀表板'!$B$13+X340*'114成績輸入與落點儀表板'!$B$14+Y340*'114成績輸入與落點儀表板'!$B$15+Z340*'114成績輸入與落點儀表板'!$B$16</f>
        <v>0</v>
      </c>
      <c r="I340" s="8">
        <f t="shared" si="10"/>
        <v>-142</v>
      </c>
      <c r="J340" s="2" t="str">
        <f t="shared" si="11"/>
        <v>FAIL</v>
      </c>
      <c r="K340" s="17" t="str">
        <f>IF(AND(IF('114成績輸入與落點儀表板'!$C$2="必須採計",L340&gt;0,IF('114成績輸入與落點儀表板'!$C$2="不可採計",L340=0,TRUE)),IF('114成績輸入與落點儀表板'!$C$3="必須採計",M340&gt;0,IF('114成績輸入與落點儀表板'!$C$3="不可採計",M340=0,TRUE)),IF('114成績輸入與落點儀表板'!$C$4="必須採計",N340&gt;0,IF('114成績輸入與落點儀表板'!$C$4="不可採計",N340=0,TRUE)),IF('114成績輸入與落點儀表板'!$C$5="必須採計",O340&gt;0,IF('114成績輸入與落點儀表板'!$C$5="不可採計",O340=0,TRUE)),IF('114成績輸入與落點儀表板'!$C$6="必須採計",P340&gt;0,IF('114成績輸入與落點儀表板'!$C$6="不可採計",P340=0,TRUE)),IF('114成績輸入與落點儀表板'!$C$7="必須採計",Q340&gt;0,IF('114成績輸入與落點儀表板'!$C$7="不可採計",Q340=0,TRUE)),IF('114成績輸入與落點儀表板'!$C$8="必須採計",R340&gt;0,IF('114成績輸入與落點儀表板'!$C$8="不可採計",R340=0,TRUE)),IF('114成績輸入與落點儀表板'!$C$9="必須採計",S340&gt;0,IF('114成績輸入與落點儀表板'!$C$9="不可採計",S340=0,TRUE)),IF('114成績輸入與落點儀表板'!$C$10="必須採計",T340&gt;0,IF('114成績輸入與落點儀表板'!$C$10="不可採計",T340=0,TRUE)),IF('114成績輸入與落點儀表板'!$C$11="必須採計",U340&gt;0,IF('114成績輸入與落點儀表板'!$C$11="不可採計",U340=0,TRUE)),IF('114成績輸入與落點儀表板'!$C$12="必須採計",V340&gt;0,IF('114成績輸入與落點儀表板'!$C$12="不可採計",V340=0,TRUE)),IF('114成績輸入與落點儀表板'!$C$13="必須採計",W340&gt;0,IF('114成績輸入與落點儀表板'!$C$13="不可採計",W340=0,TRUE)),IF('114成績輸入與落點儀表板'!$C$14="必須採計",X340&gt;0,IF('114成績輸入與落點儀表板'!$C$14="不可採計",X340=0,TRUE)),IF('114成績輸入與落點儀表板'!$C$15="必須採計",Y340&gt;0,IF('114成績輸入與落點儀表板'!$C$15="不可採計",Y340=0,TRUE)),IF('114成績輸入與落點儀表板'!$C$16="必須採計",Z340&gt;0,IF('114成績輸入與落點儀表板'!$C$16="不可採計",Z340=0,TRUE))),"✅ 符合","❌ 不符合")</f>
        <v>✅ 符合</v>
      </c>
      <c r="L340" s="15">
        <v>1.5</v>
      </c>
      <c r="M340" s="15">
        <v>2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1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</row>
    <row r="341" spans="1:26" ht="15.75" customHeight="1" x14ac:dyDescent="0.3">
      <c r="A341" s="2" t="s">
        <v>927</v>
      </c>
      <c r="B341" s="13" t="s">
        <v>821</v>
      </c>
      <c r="C341" s="13" t="s">
        <v>907</v>
      </c>
      <c r="D341" s="12" t="s">
        <v>60</v>
      </c>
      <c r="E341" s="13" t="s">
        <v>908</v>
      </c>
      <c r="F341" s="2">
        <v>17</v>
      </c>
      <c r="G341" s="15">
        <v>147.5</v>
      </c>
      <c r="H341" s="7">
        <f>L341*'114成績輸入與落點儀表板'!$B$2+M341*'114成績輸入與落點儀表板'!$B$3+N341*'114成績輸入與落點儀表板'!$B$4+O341*'114成績輸入與落點儀表板'!$B$5+P341*'114成績輸入與落點儀表板'!$B$6+Q341*'114成績輸入與落點儀表板'!$B$7+R341*'114成績輸入與落點儀表板'!$B$8+S341*'114成績輸入與落點儀表板'!$B$9+T341*'114成績輸入與落點儀表板'!$B$10+U341*'114成績輸入與落點儀表板'!$B$11+V341*'114成績輸入與落點儀表板'!$B$12+W341*'114成績輸入與落點儀表板'!$B$13+X341*'114成績輸入與落點儀表板'!$B$14+Y341*'114成績輸入與落點儀表板'!$B$15+Z341*'114成績輸入與落點儀表板'!$B$16</f>
        <v>0</v>
      </c>
      <c r="I341" s="8">
        <f t="shared" si="10"/>
        <v>-147.5</v>
      </c>
      <c r="J341" s="2" t="str">
        <f t="shared" si="11"/>
        <v>FAIL</v>
      </c>
      <c r="K341" s="17" t="str">
        <f>IF(AND(IF('114成績輸入與落點儀表板'!$C$2="必須採計",L341&gt;0,IF('114成績輸入與落點儀表板'!$C$2="不可採計",L341=0,TRUE)),IF('114成績輸入與落點儀表板'!$C$3="必須採計",M341&gt;0,IF('114成績輸入與落點儀表板'!$C$3="不可採計",M341=0,TRUE)),IF('114成績輸入與落點儀表板'!$C$4="必須採計",N341&gt;0,IF('114成績輸入與落點儀表板'!$C$4="不可採計",N341=0,TRUE)),IF('114成績輸入與落點儀表板'!$C$5="必須採計",O341&gt;0,IF('114成績輸入與落點儀表板'!$C$5="不可採計",O341=0,TRUE)),IF('114成績輸入與落點儀表板'!$C$6="必須採計",P341&gt;0,IF('114成績輸入與落點儀表板'!$C$6="不可採計",P341=0,TRUE)),IF('114成績輸入與落點儀表板'!$C$7="必須採計",Q341&gt;0,IF('114成績輸入與落點儀表板'!$C$7="不可採計",Q341=0,TRUE)),IF('114成績輸入與落點儀表板'!$C$8="必須採計",R341&gt;0,IF('114成績輸入與落點儀表板'!$C$8="不可採計",R341=0,TRUE)),IF('114成績輸入與落點儀表板'!$C$9="必須採計",S341&gt;0,IF('114成績輸入與落點儀表板'!$C$9="不可採計",S341=0,TRUE)),IF('114成績輸入與落點儀表板'!$C$10="必須採計",T341&gt;0,IF('114成績輸入與落點儀表板'!$C$10="不可採計",T341=0,TRUE)),IF('114成績輸入與落點儀表板'!$C$11="必須採計",U341&gt;0,IF('114成績輸入與落點儀表板'!$C$11="不可採計",U341=0,TRUE)),IF('114成績輸入與落點儀表板'!$C$12="必須採計",V341&gt;0,IF('114成績輸入與落點儀表板'!$C$12="不可採計",V341=0,TRUE)),IF('114成績輸入與落點儀表板'!$C$13="必須採計",W341&gt;0,IF('114成績輸入與落點儀表板'!$C$13="不可採計",W341=0,TRUE)),IF('114成績輸入與落點儀表板'!$C$14="必須採計",X341&gt;0,IF('114成績輸入與落點儀表板'!$C$14="不可採計",X341=0,TRUE)),IF('114成績輸入與落點儀表板'!$C$15="必須採計",Y341&gt;0,IF('114成績輸入與落點儀表板'!$C$15="不可採計",Y341=0,TRUE)),IF('114成績輸入與落點儀表板'!$C$16="必須採計",Z341&gt;0,IF('114成績輸入與落點儀表板'!$C$16="不可採計",Z341=0,TRUE))),"✅ 符合","❌ 不符合")</f>
        <v>✅ 符合</v>
      </c>
      <c r="L341" s="15">
        <v>2</v>
      </c>
      <c r="M341" s="15">
        <v>1.75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1.25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</row>
    <row r="342" spans="1:26" ht="15.75" customHeight="1" x14ac:dyDescent="0.3">
      <c r="A342" s="2" t="s">
        <v>930</v>
      </c>
      <c r="B342" s="13" t="s">
        <v>910</v>
      </c>
      <c r="C342" s="13" t="s">
        <v>55</v>
      </c>
      <c r="D342" s="12" t="s">
        <v>56</v>
      </c>
      <c r="E342" s="13" t="s">
        <v>911</v>
      </c>
      <c r="F342" s="2">
        <v>31</v>
      </c>
      <c r="G342" s="15">
        <v>144</v>
      </c>
      <c r="H342" s="7">
        <f>L342*'114成績輸入與落點儀表板'!$B$2+M342*'114成績輸入與落點儀表板'!$B$3+N342*'114成績輸入與落點儀表板'!$B$4+O342*'114成績輸入與落點儀表板'!$B$5+P342*'114成績輸入與落點儀表板'!$B$6+Q342*'114成績輸入與落點儀表板'!$B$7+R342*'114成績輸入與落點儀表板'!$B$8+S342*'114成績輸入與落點儀表板'!$B$9+T342*'114成績輸入與落點儀表板'!$B$10+U342*'114成績輸入與落點儀表板'!$B$11+V342*'114成績輸入與落點儀表板'!$B$12+W342*'114成績輸入與落點儀表板'!$B$13+X342*'114成績輸入與落點儀表板'!$B$14+Y342*'114成績輸入與落點儀表板'!$B$15+Z342*'114成績輸入與落點儀表板'!$B$16</f>
        <v>0</v>
      </c>
      <c r="I342" s="8">
        <f t="shared" si="10"/>
        <v>-144</v>
      </c>
      <c r="J342" s="2" t="str">
        <f t="shared" si="11"/>
        <v>FAIL</v>
      </c>
      <c r="K342" s="17" t="str">
        <f>IF(AND(IF('114成績輸入與落點儀表板'!$C$2="必須採計",L342&gt;0,IF('114成績輸入與落點儀表板'!$C$2="不可採計",L342=0,TRUE)),IF('114成績輸入與落點儀表板'!$C$3="必須採計",M342&gt;0,IF('114成績輸入與落點儀表板'!$C$3="不可採計",M342=0,TRUE)),IF('114成績輸入與落點儀表板'!$C$4="必須採計",N342&gt;0,IF('114成績輸入與落點儀表板'!$C$4="不可採計",N342=0,TRUE)),IF('114成績輸入與落點儀表板'!$C$5="必須採計",O342&gt;0,IF('114成績輸入與落點儀表板'!$C$5="不可採計",O342=0,TRUE)),IF('114成績輸入與落點儀表板'!$C$6="必須採計",P342&gt;0,IF('114成績輸入與落點儀表板'!$C$6="不可採計",P342=0,TRUE)),IF('114成績輸入與落點儀表板'!$C$7="必須採計",Q342&gt;0,IF('114成績輸入與落點儀表板'!$C$7="不可採計",Q342=0,TRUE)),IF('114成績輸入與落點儀表板'!$C$8="必須採計",R342&gt;0,IF('114成績輸入與落點儀表板'!$C$8="不可採計",R342=0,TRUE)),IF('114成績輸入與落點儀表板'!$C$9="必須採計",S342&gt;0,IF('114成績輸入與落點儀表板'!$C$9="不可採計",S342=0,TRUE)),IF('114成績輸入與落點儀表板'!$C$10="必須採計",T342&gt;0,IF('114成績輸入與落點儀表板'!$C$10="不可採計",T342=0,TRUE)),IF('114成績輸入與落點儀表板'!$C$11="必須採計",U342&gt;0,IF('114成績輸入與落點儀表板'!$C$11="不可採計",U342=0,TRUE)),IF('114成績輸入與落點儀表板'!$C$12="必須採計",V342&gt;0,IF('114成績輸入與落點儀表板'!$C$12="不可採計",V342=0,TRUE)),IF('114成績輸入與落點儀表板'!$C$13="必須採計",W342&gt;0,IF('114成績輸入與落點儀表板'!$C$13="不可採計",W342=0,TRUE)),IF('114成績輸入與落點儀表板'!$C$14="必須採計",X342&gt;0,IF('114成績輸入與落點儀表板'!$C$14="不可採計",X342=0,TRUE)),IF('114成績輸入與落點儀表板'!$C$15="必須採計",Y342&gt;0,IF('114成績輸入與落點儀表板'!$C$15="不可採計",Y342=0,TRUE)),IF('114成績輸入與落點儀表板'!$C$16="必須採計",Z342&gt;0,IF('114成績輸入與落點儀表板'!$C$16="不可採計",Z342=0,TRUE))),"✅ 符合","❌ 不符合")</f>
        <v>✅ 符合</v>
      </c>
      <c r="L342" s="15">
        <v>2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1</v>
      </c>
      <c r="V342" s="15">
        <v>0</v>
      </c>
      <c r="W342" s="15">
        <v>1</v>
      </c>
      <c r="X342" s="15">
        <v>0</v>
      </c>
      <c r="Y342" s="15">
        <v>0</v>
      </c>
      <c r="Z342" s="15">
        <v>0</v>
      </c>
    </row>
    <row r="343" spans="1:26" ht="15.75" customHeight="1" x14ac:dyDescent="0.3">
      <c r="A343" s="2" t="s">
        <v>933</v>
      </c>
      <c r="B343" s="13" t="s">
        <v>910</v>
      </c>
      <c r="C343" s="13" t="s">
        <v>59</v>
      </c>
      <c r="D343" s="12" t="s">
        <v>60</v>
      </c>
      <c r="E343" s="13" t="s">
        <v>378</v>
      </c>
      <c r="F343" s="2">
        <v>47</v>
      </c>
      <c r="G343" s="15">
        <v>115</v>
      </c>
      <c r="H343" s="7">
        <f>L343*'114成績輸入與落點儀表板'!$B$2+M343*'114成績輸入與落點儀表板'!$B$3+N343*'114成績輸入與落點儀表板'!$B$4+O343*'114成績輸入與落點儀表板'!$B$5+P343*'114成績輸入與落點儀表板'!$B$6+Q343*'114成績輸入與落點儀表板'!$B$7+R343*'114成績輸入與落點儀表板'!$B$8+S343*'114成績輸入與落點儀表板'!$B$9+T343*'114成績輸入與落點儀表板'!$B$10+U343*'114成績輸入與落點儀表板'!$B$11+V343*'114成績輸入與落點儀表板'!$B$12+W343*'114成績輸入與落點儀表板'!$B$13+X343*'114成績輸入與落點儀表板'!$B$14+Y343*'114成績輸入與落點儀表板'!$B$15+Z343*'114成績輸入與落點儀表板'!$B$16</f>
        <v>0</v>
      </c>
      <c r="I343" s="8">
        <f t="shared" si="10"/>
        <v>-115</v>
      </c>
      <c r="J343" s="2" t="str">
        <f t="shared" si="11"/>
        <v>FAIL</v>
      </c>
      <c r="K343" s="17" t="str">
        <f>IF(AND(IF('114成績輸入與落點儀表板'!$C$2="必須採計",L343&gt;0,IF('114成績輸入與落點儀表板'!$C$2="不可採計",L343=0,TRUE)),IF('114成績輸入與落點儀表板'!$C$3="必須採計",M343&gt;0,IF('114成績輸入與落點儀表板'!$C$3="不可採計",M343=0,TRUE)),IF('114成績輸入與落點儀表板'!$C$4="必須採計",N343&gt;0,IF('114成績輸入與落點儀表板'!$C$4="不可採計",N343=0,TRUE)),IF('114成績輸入與落點儀表板'!$C$5="必須採計",O343&gt;0,IF('114成績輸入與落點儀表板'!$C$5="不可採計",O343=0,TRUE)),IF('114成績輸入與落點儀表板'!$C$6="必須採計",P343&gt;0,IF('114成績輸入與落點儀表板'!$C$6="不可採計",P343=0,TRUE)),IF('114成績輸入與落點儀表板'!$C$7="必須採計",Q343&gt;0,IF('114成績輸入與落點儀表板'!$C$7="不可採計",Q343=0,TRUE)),IF('114成績輸入與落點儀表板'!$C$8="必須採計",R343&gt;0,IF('114成績輸入與落點儀表板'!$C$8="不可採計",R343=0,TRUE)),IF('114成績輸入與落點儀表板'!$C$9="必須採計",S343&gt;0,IF('114成績輸入與落點儀表板'!$C$9="不可採計",S343=0,TRUE)),IF('114成績輸入與落點儀表板'!$C$10="必須採計",T343&gt;0,IF('114成績輸入與落點儀表板'!$C$10="不可採計",T343=0,TRUE)),IF('114成績輸入與落點儀表板'!$C$11="必須採計",U343&gt;0,IF('114成績輸入與落點儀表板'!$C$11="不可採計",U343=0,TRUE)),IF('114成績輸入與落點儀表板'!$C$12="必須採計",V343&gt;0,IF('114成績輸入與落點儀表板'!$C$12="不可採計",V343=0,TRUE)),IF('114成績輸入與落點儀表板'!$C$13="必須採計",W343&gt;0,IF('114成績輸入與落點儀表板'!$C$13="不可採計",W343=0,TRUE)),IF('114成績輸入與落點儀表板'!$C$14="必須採計",X343&gt;0,IF('114成績輸入與落點儀表板'!$C$14="不可採計",X343=0,TRUE)),IF('114成績輸入與落點儀表板'!$C$15="必須採計",Y343&gt;0,IF('114成績輸入與落點儀表板'!$C$15="不可採計",Y343=0,TRUE)),IF('114成績輸入與落點儀表板'!$C$16="必須採計",Z343&gt;0,IF('114成績輸入與落點儀表板'!$C$16="不可採計",Z343=0,TRUE))),"✅ 符合","❌ 不符合")</f>
        <v>✅ 符合</v>
      </c>
      <c r="L343" s="15">
        <v>1</v>
      </c>
      <c r="M343" s="15">
        <v>2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1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</row>
    <row r="344" spans="1:26" ht="15.75" customHeight="1" x14ac:dyDescent="0.3">
      <c r="A344" s="2" t="s">
        <v>936</v>
      </c>
      <c r="B344" s="13" t="s">
        <v>910</v>
      </c>
      <c r="C344" s="13" t="s">
        <v>63</v>
      </c>
      <c r="D344" s="12" t="s">
        <v>56</v>
      </c>
      <c r="E344" s="13" t="s">
        <v>914</v>
      </c>
      <c r="F344" s="2">
        <v>22</v>
      </c>
      <c r="G344" s="15">
        <v>209</v>
      </c>
      <c r="H344" s="7">
        <f>L344*'114成績輸入與落點儀表板'!$B$2+M344*'114成績輸入與落點儀表板'!$B$3+N344*'114成績輸入與落點儀表板'!$B$4+O344*'114成績輸入與落點儀表板'!$B$5+P344*'114成績輸入與落點儀表板'!$B$6+Q344*'114成績輸入與落點儀表板'!$B$7+R344*'114成績輸入與落點儀表板'!$B$8+S344*'114成績輸入與落點儀表板'!$B$9+T344*'114成績輸入與落點儀表板'!$B$10+U344*'114成績輸入與落點儀表板'!$B$11+V344*'114成績輸入與落點儀表板'!$B$12+W344*'114成績輸入與落點儀表板'!$B$13+X344*'114成績輸入與落點儀表板'!$B$14+Y344*'114成績輸入與落點儀表板'!$B$15+Z344*'114成績輸入與落點儀表板'!$B$16</f>
        <v>0</v>
      </c>
      <c r="I344" s="8">
        <f t="shared" si="10"/>
        <v>-209</v>
      </c>
      <c r="J344" s="2" t="str">
        <f t="shared" si="11"/>
        <v>FAIL</v>
      </c>
      <c r="K344" s="17" t="str">
        <f>IF(AND(IF('114成績輸入與落點儀表板'!$C$2="必須採計",L344&gt;0,IF('114成績輸入與落點儀表板'!$C$2="不可採計",L344=0,TRUE)),IF('114成績輸入與落點儀表板'!$C$3="必須採計",M344&gt;0,IF('114成績輸入與落點儀表板'!$C$3="不可採計",M344=0,TRUE)),IF('114成績輸入與落點儀表板'!$C$4="必須採計",N344&gt;0,IF('114成績輸入與落點儀表板'!$C$4="不可採計",N344=0,TRUE)),IF('114成績輸入與落點儀表板'!$C$5="必須採計",O344&gt;0,IF('114成績輸入與落點儀表板'!$C$5="不可採計",O344=0,TRUE)),IF('114成績輸入與落點儀表板'!$C$6="必須採計",P344&gt;0,IF('114成績輸入與落點儀表板'!$C$6="不可採計",P344=0,TRUE)),IF('114成績輸入與落點儀表板'!$C$7="必須採計",Q344&gt;0,IF('114成績輸入與落點儀表板'!$C$7="不可採計",Q344=0,TRUE)),IF('114成績輸入與落點儀表板'!$C$8="必須採計",R344&gt;0,IF('114成績輸入與落點儀表板'!$C$8="不可採計",R344=0,TRUE)),IF('114成績輸入與落點儀表板'!$C$9="必須採計",S344&gt;0,IF('114成績輸入與落點儀表板'!$C$9="不可採計",S344=0,TRUE)),IF('114成績輸入與落點儀表板'!$C$10="必須採計",T344&gt;0,IF('114成績輸入與落點儀表板'!$C$10="不可採計",T344=0,TRUE)),IF('114成績輸入與落點儀表板'!$C$11="必須採計",U344&gt;0,IF('114成績輸入與落點儀表板'!$C$11="不可採計",U344=0,TRUE)),IF('114成績輸入與落點儀表板'!$C$12="必須採計",V344&gt;0,IF('114成績輸入與落點儀表板'!$C$12="不可採計",V344=0,TRUE)),IF('114成績輸入與落點儀表板'!$C$13="必須採計",W344&gt;0,IF('114成績輸入與落點儀表板'!$C$13="不可採計",W344=0,TRUE)),IF('114成績輸入與落點儀表板'!$C$14="必須採計",X344&gt;0,IF('114成績輸入與落點儀表板'!$C$14="不可採計",X344=0,TRUE)),IF('114成績輸入與落點儀表板'!$C$15="必須採計",Y344&gt;0,IF('114成績輸入與落點儀表板'!$C$15="不可採計",Y344=0,TRUE)),IF('114成績輸入與落點儀表板'!$C$16="必須採計",Z344&gt;0,IF('114成績輸入與落點儀表板'!$C$16="不可採計",Z344=0,TRUE))),"✅ 符合","❌ 不符合")</f>
        <v>✅ 符合</v>
      </c>
      <c r="L344" s="15">
        <v>1</v>
      </c>
      <c r="M344" s="15">
        <v>0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2</v>
      </c>
      <c r="V344" s="15">
        <v>0</v>
      </c>
      <c r="W344" s="15">
        <v>0</v>
      </c>
      <c r="X344" s="15">
        <v>2</v>
      </c>
      <c r="Y344" s="15">
        <v>0</v>
      </c>
      <c r="Z344" s="15">
        <v>0</v>
      </c>
    </row>
    <row r="345" spans="1:26" ht="15.75" customHeight="1" x14ac:dyDescent="0.3">
      <c r="A345" s="2" t="s">
        <v>4172</v>
      </c>
      <c r="B345" s="13" t="s">
        <v>910</v>
      </c>
      <c r="C345" s="13" t="s">
        <v>916</v>
      </c>
      <c r="D345" s="12" t="s">
        <v>86</v>
      </c>
      <c r="E345" s="13" t="s">
        <v>917</v>
      </c>
      <c r="F345" s="2">
        <v>33</v>
      </c>
      <c r="G345" s="15">
        <v>161</v>
      </c>
      <c r="H345" s="7">
        <f>L345*'114成績輸入與落點儀表板'!$B$2+M345*'114成績輸入與落點儀表板'!$B$3+N345*'114成績輸入與落點儀表板'!$B$4+O345*'114成績輸入與落點儀表板'!$B$5+P345*'114成績輸入與落點儀表板'!$B$6+Q345*'114成績輸入與落點儀表板'!$B$7+R345*'114成績輸入與落點儀表板'!$B$8+S345*'114成績輸入與落點儀表板'!$B$9+T345*'114成績輸入與落點儀表板'!$B$10+U345*'114成績輸入與落點儀表板'!$B$11+V345*'114成績輸入與落點儀表板'!$B$12+W345*'114成績輸入與落點儀表板'!$B$13+X345*'114成績輸入與落點儀表板'!$B$14+Y345*'114成績輸入與落點儀表板'!$B$15+Z345*'114成績輸入與落點儀表板'!$B$16</f>
        <v>0</v>
      </c>
      <c r="I345" s="8">
        <f t="shared" si="10"/>
        <v>-161</v>
      </c>
      <c r="J345" s="2" t="str">
        <f t="shared" si="11"/>
        <v>FAIL</v>
      </c>
      <c r="K345" s="17" t="str">
        <f>IF(AND(IF('114成績輸入與落點儀表板'!$C$2="必須採計",L345&gt;0,IF('114成績輸入與落點儀表板'!$C$2="不可採計",L345=0,TRUE)),IF('114成績輸入與落點儀表板'!$C$3="必須採計",M345&gt;0,IF('114成績輸入與落點儀表板'!$C$3="不可採計",M345=0,TRUE)),IF('114成績輸入與落點儀表板'!$C$4="必須採計",N345&gt;0,IF('114成績輸入與落點儀表板'!$C$4="不可採計",N345=0,TRUE)),IF('114成績輸入與落點儀表板'!$C$5="必須採計",O345&gt;0,IF('114成績輸入與落點儀表板'!$C$5="不可採計",O345=0,TRUE)),IF('114成績輸入與落點儀表板'!$C$6="必須採計",P345&gt;0,IF('114成績輸入與落點儀表板'!$C$6="不可採計",P345=0,TRUE)),IF('114成績輸入與落點儀表板'!$C$7="必須採計",Q345&gt;0,IF('114成績輸入與落點儀表板'!$C$7="不可採計",Q345=0,TRUE)),IF('114成績輸入與落點儀表板'!$C$8="必須採計",R345&gt;0,IF('114成績輸入與落點儀表板'!$C$8="不可採計",R345=0,TRUE)),IF('114成績輸入與落點儀表板'!$C$9="必須採計",S345&gt;0,IF('114成績輸入與落點儀表板'!$C$9="不可採計",S345=0,TRUE)),IF('114成績輸入與落點儀表板'!$C$10="必須採計",T345&gt;0,IF('114成績輸入與落點儀表板'!$C$10="不可採計",T345=0,TRUE)),IF('114成績輸入與落點儀表板'!$C$11="必須採計",U345&gt;0,IF('114成績輸入與落點儀表板'!$C$11="不可採計",U345=0,TRUE)),IF('114成績輸入與落點儀表板'!$C$12="必須採計",V345&gt;0,IF('114成績輸入與落點儀表板'!$C$12="不可採計",V345=0,TRUE)),IF('114成績輸入與落點儀表板'!$C$13="必須採計",W345&gt;0,IF('114成績輸入與落點儀表板'!$C$13="不可採計",W345=0,TRUE)),IF('114成績輸入與落點儀表板'!$C$14="必須採計",X345&gt;0,IF('114成績輸入與落點儀表板'!$C$14="不可採計",X345=0,TRUE)),IF('114成績輸入與落點儀表板'!$C$15="必須採計",Y345&gt;0,IF('114成績輸入與落點儀表板'!$C$15="不可採計",Y345=0,TRUE)),IF('114成績輸入與落點儀表板'!$C$16="必須採計",Z345&gt;0,IF('114成績輸入與落點儀表板'!$C$16="不可採計",Z345=0,TRUE))),"✅ 符合","❌ 不符合")</f>
        <v>✅ 符合</v>
      </c>
      <c r="L345" s="15">
        <v>1.5</v>
      </c>
      <c r="M345" s="15">
        <v>1.5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  <c r="V345" s="15">
        <v>0</v>
      </c>
      <c r="W345" s="15">
        <v>1.75</v>
      </c>
      <c r="X345" s="15">
        <v>0</v>
      </c>
      <c r="Y345" s="15">
        <v>0</v>
      </c>
      <c r="Z345" s="15">
        <v>0</v>
      </c>
    </row>
    <row r="346" spans="1:26" ht="15.75" customHeight="1" x14ac:dyDescent="0.3">
      <c r="A346" s="2" t="s">
        <v>4173</v>
      </c>
      <c r="B346" s="13" t="s">
        <v>910</v>
      </c>
      <c r="C346" s="13" t="s">
        <v>66</v>
      </c>
      <c r="D346" s="12" t="s">
        <v>56</v>
      </c>
      <c r="E346" s="13" t="s">
        <v>919</v>
      </c>
      <c r="F346" s="2">
        <v>18</v>
      </c>
      <c r="G346" s="15">
        <v>142.5</v>
      </c>
      <c r="H346" s="7">
        <f>L346*'114成績輸入與落點儀表板'!$B$2+M346*'114成績輸入與落點儀表板'!$B$3+N346*'114成績輸入與落點儀表板'!$B$4+O346*'114成績輸入與落點儀表板'!$B$5+P346*'114成績輸入與落點儀表板'!$B$6+Q346*'114成績輸入與落點儀表板'!$B$7+R346*'114成績輸入與落點儀表板'!$B$8+S346*'114成績輸入與落點儀表板'!$B$9+T346*'114成績輸入與落點儀表板'!$B$10+U346*'114成績輸入與落點儀表板'!$B$11+V346*'114成績輸入與落點儀表板'!$B$12+W346*'114成績輸入與落點儀表板'!$B$13+X346*'114成績輸入與落點儀表板'!$B$14+Y346*'114成績輸入與落點儀表板'!$B$15+Z346*'114成績輸入與落點儀表板'!$B$16</f>
        <v>0</v>
      </c>
      <c r="I346" s="8">
        <f t="shared" si="10"/>
        <v>-142.5</v>
      </c>
      <c r="J346" s="2" t="str">
        <f t="shared" si="11"/>
        <v>FAIL</v>
      </c>
      <c r="K346" s="17" t="str">
        <f>IF(AND(IF('114成績輸入與落點儀表板'!$C$2="必須採計",L346&gt;0,IF('114成績輸入與落點儀表板'!$C$2="不可採計",L346=0,TRUE)),IF('114成績輸入與落點儀表板'!$C$3="必須採計",M346&gt;0,IF('114成績輸入與落點儀表板'!$C$3="不可採計",M346=0,TRUE)),IF('114成績輸入與落點儀表板'!$C$4="必須採計",N346&gt;0,IF('114成績輸入與落點儀表板'!$C$4="不可採計",N346=0,TRUE)),IF('114成績輸入與落點儀表板'!$C$5="必須採計",O346&gt;0,IF('114成績輸入與落點儀表板'!$C$5="不可採計",O346=0,TRUE)),IF('114成績輸入與落點儀表板'!$C$6="必須採計",P346&gt;0,IF('114成績輸入與落點儀表板'!$C$6="不可採計",P346=0,TRUE)),IF('114成績輸入與落點儀表板'!$C$7="必須採計",Q346&gt;0,IF('114成績輸入與落點儀表板'!$C$7="不可採計",Q346=0,TRUE)),IF('114成績輸入與落點儀表板'!$C$8="必須採計",R346&gt;0,IF('114成績輸入與落點儀表板'!$C$8="不可採計",R346=0,TRUE)),IF('114成績輸入與落點儀表板'!$C$9="必須採計",S346&gt;0,IF('114成績輸入與落點儀表板'!$C$9="不可採計",S346=0,TRUE)),IF('114成績輸入與落點儀表板'!$C$10="必須採計",T346&gt;0,IF('114成績輸入與落點儀表板'!$C$10="不可採計",T346=0,TRUE)),IF('114成績輸入與落點儀表板'!$C$11="必須採計",U346&gt;0,IF('114成績輸入與落點儀表板'!$C$11="不可採計",U346=0,TRUE)),IF('114成績輸入與落點儀表板'!$C$12="必須採計",V346&gt;0,IF('114成績輸入與落點儀表板'!$C$12="不可採計",V346=0,TRUE)),IF('114成績輸入與落點儀表板'!$C$13="必須採計",W346&gt;0,IF('114成績輸入與落點儀表板'!$C$13="不可採計",W346=0,TRUE)),IF('114成績輸入與落點儀表板'!$C$14="必須採計",X346&gt;0,IF('114成績輸入與落點儀表板'!$C$14="不可採計",X346=0,TRUE)),IF('114成績輸入與落點儀表板'!$C$15="必須採計",Y346&gt;0,IF('114成績輸入與落點儀表板'!$C$15="不可採計",Y346=0,TRUE)),IF('114成績輸入與落點儀表板'!$C$16="必須採計",Z346&gt;0,IF('114成績輸入與落點儀表板'!$C$16="不可採計",Z346=0,TRUE))),"✅ 符合","❌ 不符合")</f>
        <v>✅ 符合</v>
      </c>
      <c r="L346" s="15">
        <v>1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  <c r="T346" s="15">
        <v>0</v>
      </c>
      <c r="U346" s="15">
        <v>1.5</v>
      </c>
      <c r="V346" s="15">
        <v>0</v>
      </c>
      <c r="W346" s="15">
        <v>1.5</v>
      </c>
      <c r="X346" s="15">
        <v>0</v>
      </c>
      <c r="Y346" s="15">
        <v>0</v>
      </c>
      <c r="Z346" s="15">
        <v>0</v>
      </c>
    </row>
    <row r="347" spans="1:26" ht="15.75" customHeight="1" x14ac:dyDescent="0.3">
      <c r="A347" s="2" t="s">
        <v>939</v>
      </c>
      <c r="B347" s="13" t="s">
        <v>910</v>
      </c>
      <c r="C347" s="13" t="s">
        <v>5039</v>
      </c>
      <c r="D347" s="12" t="s">
        <v>86</v>
      </c>
      <c r="E347" s="13" t="s">
        <v>595</v>
      </c>
      <c r="F347" s="2">
        <v>19</v>
      </c>
      <c r="G347" s="15">
        <v>98</v>
      </c>
      <c r="H347" s="7">
        <f>L347*'114成績輸入與落點儀表板'!$B$2+M347*'114成績輸入與落點儀表板'!$B$3+N347*'114成績輸入與落點儀表板'!$B$4+O347*'114成績輸入與落點儀表板'!$B$5+P347*'114成績輸入與落點儀表板'!$B$6+Q347*'114成績輸入與落點儀表板'!$B$7+R347*'114成績輸入與落點儀表板'!$B$8+S347*'114成績輸入與落點儀表板'!$B$9+T347*'114成績輸入與落點儀表板'!$B$10+U347*'114成績輸入與落點儀表板'!$B$11+V347*'114成績輸入與落點儀表板'!$B$12+W347*'114成績輸入與落點儀表板'!$B$13+X347*'114成績輸入與落點儀表板'!$B$14+Y347*'114成績輸入與落點儀表板'!$B$15+Z347*'114成績輸入與落點儀表板'!$B$16</f>
        <v>0</v>
      </c>
      <c r="I347" s="8">
        <f t="shared" si="10"/>
        <v>-98</v>
      </c>
      <c r="J347" s="2" t="str">
        <f t="shared" si="11"/>
        <v>FAIL</v>
      </c>
      <c r="K347" s="17" t="str">
        <f>IF(AND(IF('114成績輸入與落點儀表板'!$C$2="必須採計",L347&gt;0,IF('114成績輸入與落點儀表板'!$C$2="不可採計",L347=0,TRUE)),IF('114成績輸入與落點儀表板'!$C$3="必須採計",M347&gt;0,IF('114成績輸入與落點儀表板'!$C$3="不可採計",M347=0,TRUE)),IF('114成績輸入與落點儀表板'!$C$4="必須採計",N347&gt;0,IF('114成績輸入與落點儀表板'!$C$4="不可採計",N347=0,TRUE)),IF('114成績輸入與落點儀表板'!$C$5="必須採計",O347&gt;0,IF('114成績輸入與落點儀表板'!$C$5="不可採計",O347=0,TRUE)),IF('114成績輸入與落點儀表板'!$C$6="必須採計",P347&gt;0,IF('114成績輸入與落點儀表板'!$C$6="不可採計",P347=0,TRUE)),IF('114成績輸入與落點儀表板'!$C$7="必須採計",Q347&gt;0,IF('114成績輸入與落點儀表板'!$C$7="不可採計",Q347=0,TRUE)),IF('114成績輸入與落點儀表板'!$C$8="必須採計",R347&gt;0,IF('114成績輸入與落點儀表板'!$C$8="不可採計",R347=0,TRUE)),IF('114成績輸入與落點儀表板'!$C$9="必須採計",S347&gt;0,IF('114成績輸入與落點儀表板'!$C$9="不可採計",S347=0,TRUE)),IF('114成績輸入與落點儀表板'!$C$10="必須採計",T347&gt;0,IF('114成績輸入與落點儀表板'!$C$10="不可採計",T347=0,TRUE)),IF('114成績輸入與落點儀表板'!$C$11="必須採計",U347&gt;0,IF('114成績輸入與落點儀表板'!$C$11="不可採計",U347=0,TRUE)),IF('114成績輸入與落點儀表板'!$C$12="必須採計",V347&gt;0,IF('114成績輸入與落點儀表板'!$C$12="不可採計",V347=0,TRUE)),IF('114成績輸入與落點儀表板'!$C$13="必須採計",W347&gt;0,IF('114成績輸入與落點儀表板'!$C$13="不可採計",W347=0,TRUE)),IF('114成績輸入與落點儀表板'!$C$14="必須採計",X347&gt;0,IF('114成績輸入與落點儀表板'!$C$14="不可採計",X347=0,TRUE)),IF('114成績輸入與落點儀表板'!$C$15="必須採計",Y347&gt;0,IF('114成績輸入與落點儀表板'!$C$15="不可採計",Y347=0,TRUE)),IF('114成績輸入與落點儀表板'!$C$16="必須採計",Z347&gt;0,IF('114成績輸入與落點儀表板'!$C$16="不可採計",Z347=0,TRUE))),"✅ 符合","❌ 不符合")</f>
        <v>✅ 符合</v>
      </c>
      <c r="L347" s="15">
        <v>1</v>
      </c>
      <c r="M347" s="15">
        <v>1</v>
      </c>
      <c r="N347" s="15">
        <v>1</v>
      </c>
      <c r="O347" s="15">
        <v>0</v>
      </c>
      <c r="P347" s="15">
        <v>0</v>
      </c>
      <c r="Q347" s="15">
        <v>0</v>
      </c>
      <c r="R347" s="15">
        <v>0</v>
      </c>
      <c r="S347" s="15">
        <v>0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</row>
    <row r="348" spans="1:26" ht="15.75" customHeight="1" x14ac:dyDescent="0.3">
      <c r="A348" s="2" t="s">
        <v>942</v>
      </c>
      <c r="B348" s="6" t="s">
        <v>910</v>
      </c>
      <c r="C348" s="6" t="s">
        <v>5040</v>
      </c>
      <c r="D348" s="12" t="s">
        <v>86</v>
      </c>
      <c r="E348" s="13" t="s">
        <v>4351</v>
      </c>
      <c r="F348" s="2">
        <v>12</v>
      </c>
      <c r="G348" s="15">
        <v>99</v>
      </c>
      <c r="H348" s="7">
        <f>L348*'114成績輸入與落點儀表板'!$B$2+M348*'114成績輸入與落點儀表板'!$B$3+N348*'114成績輸入與落點儀表板'!$B$4+O348*'114成績輸入與落點儀表板'!$B$5+P348*'114成績輸入與落點儀表板'!$B$6+Q348*'114成績輸入與落點儀表板'!$B$7+R348*'114成績輸入與落點儀表板'!$B$8+S348*'114成績輸入與落點儀表板'!$B$9+T348*'114成績輸入與落點儀表板'!$B$10+U348*'114成績輸入與落點儀表板'!$B$11+V348*'114成績輸入與落點儀表板'!$B$12+W348*'114成績輸入與落點儀表板'!$B$13+X348*'114成績輸入與落點儀表板'!$B$14+Y348*'114成績輸入與落點儀表板'!$B$15+Z348*'114成績輸入與落點儀表板'!$B$16</f>
        <v>0</v>
      </c>
      <c r="I348" s="8">
        <f t="shared" si="10"/>
        <v>-99</v>
      </c>
      <c r="J348" s="2" t="str">
        <f t="shared" si="11"/>
        <v>FAIL</v>
      </c>
      <c r="K348" s="17" t="str">
        <f>IF(AND(IF('114成績輸入與落點儀表板'!$C$2="必須採計",L348&gt;0,IF('114成績輸入與落點儀表板'!$C$2="不可採計",L348=0,TRUE)),IF('114成績輸入與落點儀表板'!$C$3="必須採計",M348&gt;0,IF('114成績輸入與落點儀表板'!$C$3="不可採計",M348=0,TRUE)),IF('114成績輸入與落點儀表板'!$C$4="必須採計",N348&gt;0,IF('114成績輸入與落點儀表板'!$C$4="不可採計",N348=0,TRUE)),IF('114成績輸入與落點儀表板'!$C$5="必須採計",O348&gt;0,IF('114成績輸入與落點儀表板'!$C$5="不可採計",O348=0,TRUE)),IF('114成績輸入與落點儀表板'!$C$6="必須採計",P348&gt;0,IF('114成績輸入與落點儀表板'!$C$6="不可採計",P348=0,TRUE)),IF('114成績輸入與落點儀表板'!$C$7="必須採計",Q348&gt;0,IF('114成績輸入與落點儀表板'!$C$7="不可採計",Q348=0,TRUE)),IF('114成績輸入與落點儀表板'!$C$8="必須採計",R348&gt;0,IF('114成績輸入與落點儀表板'!$C$8="不可採計",R348=0,TRUE)),IF('114成績輸入與落點儀表板'!$C$9="必須採計",S348&gt;0,IF('114成績輸入與落點儀表板'!$C$9="不可採計",S348=0,TRUE)),IF('114成績輸入與落點儀表板'!$C$10="必須採計",T348&gt;0,IF('114成績輸入與落點儀表板'!$C$10="不可採計",T348=0,TRUE)),IF('114成績輸入與落點儀表板'!$C$11="必須採計",U348&gt;0,IF('114成績輸入與落點儀表板'!$C$11="不可採計",U348=0,TRUE)),IF('114成績輸入與落點儀表板'!$C$12="必須採計",V348&gt;0,IF('114成績輸入與落點儀表板'!$C$12="不可採計",V348=0,TRUE)),IF('114成績輸入與落點儀表板'!$C$13="必須採計",W348&gt;0,IF('114成績輸入與落點儀表板'!$C$13="不可採計",W348=0,TRUE)),IF('114成績輸入與落點儀表板'!$C$14="必須採計",X348&gt;0,IF('114成績輸入與落點儀表板'!$C$14="不可採計",X348=0,TRUE)),IF('114成績輸入與落點儀表板'!$C$15="必須採計",Y348&gt;0,IF('114成績輸入與落點儀表板'!$C$15="不可採計",Y348=0,TRUE)),IF('114成績輸入與落點儀表板'!$C$16="必須採計",Z348&gt;0,IF('114成績輸入與落點儀表板'!$C$16="不可採計",Z348=0,TRUE))),"✅ 符合","❌ 不符合")</f>
        <v>✅ 符合</v>
      </c>
      <c r="L348" s="15">
        <v>1</v>
      </c>
      <c r="M348" s="15">
        <v>1</v>
      </c>
      <c r="N348" s="15">
        <v>0</v>
      </c>
      <c r="O348" s="15">
        <v>0</v>
      </c>
      <c r="P348" s="15">
        <v>0</v>
      </c>
      <c r="Q348" s="15">
        <v>0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</row>
    <row r="349" spans="1:26" ht="15.75" customHeight="1" x14ac:dyDescent="0.3">
      <c r="A349" s="2" t="s">
        <v>944</v>
      </c>
      <c r="B349" s="6" t="s">
        <v>910</v>
      </c>
      <c r="C349" s="6" t="s">
        <v>828</v>
      </c>
      <c r="D349" s="12" t="s">
        <v>86</v>
      </c>
      <c r="E349" s="13" t="s">
        <v>923</v>
      </c>
      <c r="F349" s="2">
        <v>14</v>
      </c>
      <c r="G349" s="15">
        <v>143</v>
      </c>
      <c r="H349" s="7">
        <f>L349*'114成績輸入與落點儀表板'!$B$2+M349*'114成績輸入與落點儀表板'!$B$3+N349*'114成績輸入與落點儀表板'!$B$4+O349*'114成績輸入與落點儀表板'!$B$5+P349*'114成績輸入與落點儀表板'!$B$6+Q349*'114成績輸入與落點儀表板'!$B$7+R349*'114成績輸入與落點儀表板'!$B$8+S349*'114成績輸入與落點儀表板'!$B$9+T349*'114成績輸入與落點儀表板'!$B$10+U349*'114成績輸入與落點儀表板'!$B$11+V349*'114成績輸入與落點儀表板'!$B$12+W349*'114成績輸入與落點儀表板'!$B$13+X349*'114成績輸入與落點儀表板'!$B$14+Y349*'114成績輸入與落點儀表板'!$B$15+Z349*'114成績輸入與落點儀表板'!$B$16</f>
        <v>0</v>
      </c>
      <c r="I349" s="8">
        <f t="shared" si="10"/>
        <v>-143</v>
      </c>
      <c r="J349" s="2" t="str">
        <f t="shared" si="11"/>
        <v>FAIL</v>
      </c>
      <c r="K349" s="17" t="str">
        <f>IF(AND(IF('114成績輸入與落點儀表板'!$C$2="必須採計",L349&gt;0,IF('114成績輸入與落點儀表板'!$C$2="不可採計",L349=0,TRUE)),IF('114成績輸入與落點儀表板'!$C$3="必須採計",M349&gt;0,IF('114成績輸入與落點儀表板'!$C$3="不可採計",M349=0,TRUE)),IF('114成績輸入與落點儀表板'!$C$4="必須採計",N349&gt;0,IF('114成績輸入與落點儀表板'!$C$4="不可採計",N349=0,TRUE)),IF('114成績輸入與落點儀表板'!$C$5="必須採計",O349&gt;0,IF('114成績輸入與落點儀表板'!$C$5="不可採計",O349=0,TRUE)),IF('114成績輸入與落點儀表板'!$C$6="必須採計",P349&gt;0,IF('114成績輸入與落點儀表板'!$C$6="不可採計",P349=0,TRUE)),IF('114成績輸入與落點儀表板'!$C$7="必須採計",Q349&gt;0,IF('114成績輸入與落點儀表板'!$C$7="不可採計",Q349=0,TRUE)),IF('114成績輸入與落點儀表板'!$C$8="必須採計",R349&gt;0,IF('114成績輸入與落點儀表板'!$C$8="不可採計",R349=0,TRUE)),IF('114成績輸入與落點儀表板'!$C$9="必須採計",S349&gt;0,IF('114成績輸入與落點儀表板'!$C$9="不可採計",S349=0,TRUE)),IF('114成績輸入與落點儀表板'!$C$10="必須採計",T349&gt;0,IF('114成績輸入與落點儀表板'!$C$10="不可採計",T349=0,TRUE)),IF('114成績輸入與落點儀表板'!$C$11="必須採計",U349&gt;0,IF('114成績輸入與落點儀表板'!$C$11="不可採計",U349=0,TRUE)),IF('114成績輸入與落點儀表板'!$C$12="必須採計",V349&gt;0,IF('114成績輸入與落點儀表板'!$C$12="不可採計",V349=0,TRUE)),IF('114成績輸入與落點儀表板'!$C$13="必須採計",W349&gt;0,IF('114成績輸入與落點儀表板'!$C$13="不可採計",W349=0,TRUE)),IF('114成績輸入與落點儀表板'!$C$14="必須採計",X349&gt;0,IF('114成績輸入與落點儀表板'!$C$14="不可採計",X349=0,TRUE)),IF('114成績輸入與落點儀表板'!$C$15="必須採計",Y349&gt;0,IF('114成績輸入與落點儀表板'!$C$15="不可採計",Y349=0,TRUE)),IF('114成績輸入與落點儀表板'!$C$16="必須採計",Z349&gt;0,IF('114成績輸入與落點儀表板'!$C$16="不可採計",Z349=0,TRUE))),"✅ 符合","❌ 不符合")</f>
        <v>✅ 符合</v>
      </c>
      <c r="L349" s="15">
        <v>1</v>
      </c>
      <c r="M349" s="15">
        <v>1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2</v>
      </c>
      <c r="T349" s="15">
        <v>0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</row>
    <row r="350" spans="1:26" ht="15.75" customHeight="1" x14ac:dyDescent="0.3">
      <c r="A350" s="2" t="s">
        <v>946</v>
      </c>
      <c r="B350" s="6" t="s">
        <v>910</v>
      </c>
      <c r="C350" s="6" t="s">
        <v>925</v>
      </c>
      <c r="D350" s="12" t="s">
        <v>86</v>
      </c>
      <c r="E350" s="13" t="s">
        <v>926</v>
      </c>
      <c r="F350" s="2">
        <v>10</v>
      </c>
      <c r="G350" s="15">
        <v>132</v>
      </c>
      <c r="H350" s="7">
        <f>L350*'114成績輸入與落點儀表板'!$B$2+M350*'114成績輸入與落點儀表板'!$B$3+N350*'114成績輸入與落點儀表板'!$B$4+O350*'114成績輸入與落點儀表板'!$B$5+P350*'114成績輸入與落點儀表板'!$B$6+Q350*'114成績輸入與落點儀表板'!$B$7+R350*'114成績輸入與落點儀表板'!$B$8+S350*'114成績輸入與落點儀表板'!$B$9+T350*'114成績輸入與落點儀表板'!$B$10+U350*'114成績輸入與落點儀表板'!$B$11+V350*'114成績輸入與落點儀表板'!$B$12+W350*'114成績輸入與落點儀表板'!$B$13+X350*'114成績輸入與落點儀表板'!$B$14+Y350*'114成績輸入與落點儀表板'!$B$15+Z350*'114成績輸入與落點儀表板'!$B$16</f>
        <v>0</v>
      </c>
      <c r="I350" s="8">
        <f t="shared" si="10"/>
        <v>-132</v>
      </c>
      <c r="J350" s="2" t="str">
        <f t="shared" si="11"/>
        <v>FAIL</v>
      </c>
      <c r="K350" s="17" t="str">
        <f>IF(AND(IF('114成績輸入與落點儀表板'!$C$2="必須採計",L350&gt;0,IF('114成績輸入與落點儀表板'!$C$2="不可採計",L350=0,TRUE)),IF('114成績輸入與落點儀表板'!$C$3="必須採計",M350&gt;0,IF('114成績輸入與落點儀表板'!$C$3="不可採計",M350=0,TRUE)),IF('114成績輸入與落點儀表板'!$C$4="必須採計",N350&gt;0,IF('114成績輸入與落點儀表板'!$C$4="不可採計",N350=0,TRUE)),IF('114成績輸入與落點儀表板'!$C$5="必須採計",O350&gt;0,IF('114成績輸入與落點儀表板'!$C$5="不可採計",O350=0,TRUE)),IF('114成績輸入與落點儀表板'!$C$6="必須採計",P350&gt;0,IF('114成績輸入與落點儀表板'!$C$6="不可採計",P350=0,TRUE)),IF('114成績輸入與落點儀表板'!$C$7="必須採計",Q350&gt;0,IF('114成績輸入與落點儀表板'!$C$7="不可採計",Q350=0,TRUE)),IF('114成績輸入與落點儀表板'!$C$8="必須採計",R350&gt;0,IF('114成績輸入與落點儀表板'!$C$8="不可採計",R350=0,TRUE)),IF('114成績輸入與落點儀表板'!$C$9="必須採計",S350&gt;0,IF('114成績輸入與落點儀表板'!$C$9="不可採計",S350=0,TRUE)),IF('114成績輸入與落點儀表板'!$C$10="必須採計",T350&gt;0,IF('114成績輸入與落點儀表板'!$C$10="不可採計",T350=0,TRUE)),IF('114成績輸入與落點儀表板'!$C$11="必須採計",U350&gt;0,IF('114成績輸入與落點儀表板'!$C$11="不可採計",U350=0,TRUE)),IF('114成績輸入與落點儀表板'!$C$12="必須採計",V350&gt;0,IF('114成績輸入與落點儀表板'!$C$12="不可採計",V350=0,TRUE)),IF('114成績輸入與落點儀表板'!$C$13="必須採計",W350&gt;0,IF('114成績輸入與落點儀表板'!$C$13="不可採計",W350=0,TRUE)),IF('114成績輸入與落點儀表板'!$C$14="必須採計",X350&gt;0,IF('114成績輸入與落點儀表板'!$C$14="不可採計",X350=0,TRUE)),IF('114成績輸入與落點儀表板'!$C$15="必須採計",Y350&gt;0,IF('114成績輸入與落點儀表板'!$C$15="不可採計",Y350=0,TRUE)),IF('114成績輸入與落點儀表板'!$C$16="必須採計",Z350&gt;0,IF('114成績輸入與落點儀表板'!$C$16="不可採計",Z350=0,TRUE))),"✅ 符合","❌ 不符合")</f>
        <v>❌ 不符合</v>
      </c>
      <c r="L350" s="15">
        <v>0</v>
      </c>
      <c r="M350" s="15">
        <v>1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2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1</v>
      </c>
      <c r="Z350" s="15">
        <v>0</v>
      </c>
    </row>
    <row r="351" spans="1:26" ht="15.75" customHeight="1" x14ac:dyDescent="0.3">
      <c r="A351" s="2" t="s">
        <v>948</v>
      </c>
      <c r="B351" s="6" t="s">
        <v>910</v>
      </c>
      <c r="C351" s="6" t="s">
        <v>928</v>
      </c>
      <c r="D351" s="12" t="s">
        <v>134</v>
      </c>
      <c r="E351" s="13" t="s">
        <v>929</v>
      </c>
      <c r="F351" s="2">
        <v>22</v>
      </c>
      <c r="G351" s="15">
        <v>172</v>
      </c>
      <c r="H351" s="7">
        <f>L351*'114成績輸入與落點儀表板'!$B$2+M351*'114成績輸入與落點儀表板'!$B$3+N351*'114成績輸入與落點儀表板'!$B$4+O351*'114成績輸入與落點儀表板'!$B$5+P351*'114成績輸入與落點儀表板'!$B$6+Q351*'114成績輸入與落點儀表板'!$B$7+R351*'114成績輸入與落點儀表板'!$B$8+S351*'114成績輸入與落點儀表板'!$B$9+T351*'114成績輸入與落點儀表板'!$B$10+U351*'114成績輸入與落點儀表板'!$B$11+V351*'114成績輸入與落點儀表板'!$B$12+W351*'114成績輸入與落點儀表板'!$B$13+X351*'114成績輸入與落點儀表板'!$B$14+Y351*'114成績輸入與落點儀表板'!$B$15+Z351*'114成績輸入與落點儀表板'!$B$16</f>
        <v>0</v>
      </c>
      <c r="I351" s="8">
        <f t="shared" si="10"/>
        <v>-172</v>
      </c>
      <c r="J351" s="2" t="str">
        <f t="shared" si="11"/>
        <v>FAIL</v>
      </c>
      <c r="K351" s="17" t="str">
        <f>IF(AND(IF('114成績輸入與落點儀表板'!$C$2="必須採計",L351&gt;0,IF('114成績輸入與落點儀表板'!$C$2="不可採計",L351=0,TRUE)),IF('114成績輸入與落點儀表板'!$C$3="必須採計",M351&gt;0,IF('114成績輸入與落點儀表板'!$C$3="不可採計",M351=0,TRUE)),IF('114成績輸入與落點儀表板'!$C$4="必須採計",N351&gt;0,IF('114成績輸入與落點儀表板'!$C$4="不可採計",N351=0,TRUE)),IF('114成績輸入與落點儀表板'!$C$5="必須採計",O351&gt;0,IF('114成績輸入與落點儀表板'!$C$5="不可採計",O351=0,TRUE)),IF('114成績輸入與落點儀表板'!$C$6="必須採計",P351&gt;0,IF('114成績輸入與落點儀表板'!$C$6="不可採計",P351=0,TRUE)),IF('114成績輸入與落點儀表板'!$C$7="必須採計",Q351&gt;0,IF('114成績輸入與落點儀表板'!$C$7="不可採計",Q351=0,TRUE)),IF('114成績輸入與落點儀表板'!$C$8="必須採計",R351&gt;0,IF('114成績輸入與落點儀表板'!$C$8="不可採計",R351=0,TRUE)),IF('114成績輸入與落點儀表板'!$C$9="必須採計",S351&gt;0,IF('114成績輸入與落點儀表板'!$C$9="不可採計",S351=0,TRUE)),IF('114成績輸入與落點儀表板'!$C$10="必須採計",T351&gt;0,IF('114成績輸入與落點儀表板'!$C$10="不可採計",T351=0,TRUE)),IF('114成績輸入與落點儀表板'!$C$11="必須採計",U351&gt;0,IF('114成績輸入與落點儀表板'!$C$11="不可採計",U351=0,TRUE)),IF('114成績輸入與落點儀表板'!$C$12="必須採計",V351&gt;0,IF('114成績輸入與落點儀表板'!$C$12="不可採計",V351=0,TRUE)),IF('114成績輸入與落點儀表板'!$C$13="必須採計",W351&gt;0,IF('114成績輸入與落點儀表板'!$C$13="不可採計",W351=0,TRUE)),IF('114成績輸入與落點儀表板'!$C$14="必須採計",X351&gt;0,IF('114成績輸入與落點儀表板'!$C$14="不可採計",X351=0,TRUE)),IF('114成績輸入與落點儀表板'!$C$15="必須採計",Y351&gt;0,IF('114成績輸入與落點儀表板'!$C$15="不可採計",Y351=0,TRUE)),IF('114成績輸入與落點儀表板'!$C$16="必須採計",Z351&gt;0,IF('114成績輸入與落點儀表板'!$C$16="不可採計",Z351=0,TRUE))),"✅ 符合","❌ 不符合")</f>
        <v>❌ 不符合</v>
      </c>
      <c r="L351" s="15">
        <v>0</v>
      </c>
      <c r="M351" s="15">
        <v>2</v>
      </c>
      <c r="N351" s="15">
        <v>0</v>
      </c>
      <c r="O351" s="15">
        <v>0</v>
      </c>
      <c r="P351" s="15">
        <v>0</v>
      </c>
      <c r="Q351" s="15">
        <v>0</v>
      </c>
      <c r="R351" s="15">
        <v>0</v>
      </c>
      <c r="S351" s="15">
        <v>1.5</v>
      </c>
      <c r="T351" s="15">
        <v>2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</row>
    <row r="352" spans="1:26" ht="15.75" customHeight="1" x14ac:dyDescent="0.3">
      <c r="A352" s="2" t="s">
        <v>950</v>
      </c>
      <c r="B352" s="13" t="s">
        <v>910</v>
      </c>
      <c r="C352" s="13" t="s">
        <v>931</v>
      </c>
      <c r="D352" s="12" t="s">
        <v>4062</v>
      </c>
      <c r="E352" s="13" t="s">
        <v>932</v>
      </c>
      <c r="F352" s="2">
        <v>15</v>
      </c>
      <c r="G352" s="15">
        <v>200.75</v>
      </c>
      <c r="H352" s="7">
        <f>L352*'114成績輸入與落點儀表板'!$B$2+M352*'114成績輸入與落點儀表板'!$B$3+N352*'114成績輸入與落點儀表板'!$B$4+O352*'114成績輸入與落點儀表板'!$B$5+P352*'114成績輸入與落點儀表板'!$B$6+Q352*'114成績輸入與落點儀表板'!$B$7+R352*'114成績輸入與落點儀表板'!$B$8+S352*'114成績輸入與落點儀表板'!$B$9+T352*'114成績輸入與落點儀表板'!$B$10+U352*'114成績輸入與落點儀表板'!$B$11+V352*'114成績輸入與落點儀表板'!$B$12+W352*'114成績輸入與落點儀表板'!$B$13+X352*'114成績輸入與落點儀表板'!$B$14+Y352*'114成績輸入與落點儀表板'!$B$15+Z352*'114成績輸入與落點儀表板'!$B$16</f>
        <v>0</v>
      </c>
      <c r="I352" s="8">
        <f t="shared" si="10"/>
        <v>-200.75</v>
      </c>
      <c r="J352" s="2" t="str">
        <f t="shared" si="11"/>
        <v>FAIL</v>
      </c>
      <c r="K352" s="17" t="str">
        <f>IF(AND(IF('114成績輸入與落點儀表板'!$C$2="必須採計",L352&gt;0,IF('114成績輸入與落點儀表板'!$C$2="不可採計",L352=0,TRUE)),IF('114成績輸入與落點儀表板'!$C$3="必須採計",M352&gt;0,IF('114成績輸入與落點儀表板'!$C$3="不可採計",M352=0,TRUE)),IF('114成績輸入與落點儀表板'!$C$4="必須採計",N352&gt;0,IF('114成績輸入與落點儀表板'!$C$4="不可採計",N352=0,TRUE)),IF('114成績輸入與落點儀表板'!$C$5="必須採計",O352&gt;0,IF('114成績輸入與落點儀表板'!$C$5="不可採計",O352=0,TRUE)),IF('114成績輸入與落點儀表板'!$C$6="必須採計",P352&gt;0,IF('114成績輸入與落點儀表板'!$C$6="不可採計",P352=0,TRUE)),IF('114成績輸入與落點儀表板'!$C$7="必須採計",Q352&gt;0,IF('114成績輸入與落點儀表板'!$C$7="不可採計",Q352=0,TRUE)),IF('114成績輸入與落點儀表板'!$C$8="必須採計",R352&gt;0,IF('114成績輸入與落點儀表板'!$C$8="不可採計",R352=0,TRUE)),IF('114成績輸入與落點儀表板'!$C$9="必須採計",S352&gt;0,IF('114成績輸入與落點儀表板'!$C$9="不可採計",S352=0,TRUE)),IF('114成績輸入與落點儀表板'!$C$10="必須採計",T352&gt;0,IF('114成績輸入與落點儀表板'!$C$10="不可採計",T352=0,TRUE)),IF('114成績輸入與落點儀表板'!$C$11="必須採計",U352&gt;0,IF('114成績輸入與落點儀表板'!$C$11="不可採計",U352=0,TRUE)),IF('114成績輸入與落點儀表板'!$C$12="必須採計",V352&gt;0,IF('114成績輸入與落點儀表板'!$C$12="不可採計",V352=0,TRUE)),IF('114成績輸入與落點儀表板'!$C$13="必須採計",W352&gt;0,IF('114成績輸入與落點儀表板'!$C$13="不可採計",W352=0,TRUE)),IF('114成績輸入與落點儀表板'!$C$14="必須採計",X352&gt;0,IF('114成績輸入與落點儀表板'!$C$14="不可採計",X352=0,TRUE)),IF('114成績輸入與落點儀表板'!$C$15="必須採計",Y352&gt;0,IF('114成績輸入與落點儀表板'!$C$15="不可採計",Y352=0,TRUE)),IF('114成績輸入與落點儀表板'!$C$16="必須採計",Z352&gt;0,IF('114成績輸入與落點儀表板'!$C$16="不可採計",Z352=0,TRUE))),"✅ 符合","❌ 不符合")</f>
        <v>✅ 符合</v>
      </c>
      <c r="L352" s="15">
        <v>1.75</v>
      </c>
      <c r="M352" s="15">
        <v>2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2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</row>
    <row r="353" spans="1:26" ht="15.75" customHeight="1" x14ac:dyDescent="0.3">
      <c r="A353" s="2" t="s">
        <v>951</v>
      </c>
      <c r="B353" s="6" t="s">
        <v>910</v>
      </c>
      <c r="C353" s="6" t="s">
        <v>934</v>
      </c>
      <c r="D353" s="12" t="s">
        <v>86</v>
      </c>
      <c r="E353" s="13" t="s">
        <v>935</v>
      </c>
      <c r="F353" s="2">
        <v>14</v>
      </c>
      <c r="G353" s="15">
        <v>160</v>
      </c>
      <c r="H353" s="7">
        <f>L353*'114成績輸入與落點儀表板'!$B$2+M353*'114成績輸入與落點儀表板'!$B$3+N353*'114成績輸入與落點儀表板'!$B$4+O353*'114成績輸入與落點儀表板'!$B$5+P353*'114成績輸入與落點儀表板'!$B$6+Q353*'114成績輸入與落點儀表板'!$B$7+R353*'114成績輸入與落點儀表板'!$B$8+S353*'114成績輸入與落點儀表板'!$B$9+T353*'114成績輸入與落點儀表板'!$B$10+U353*'114成績輸入與落點儀表板'!$B$11+V353*'114成績輸入與落點儀表板'!$B$12+W353*'114成績輸入與落點儀表板'!$B$13+X353*'114成績輸入與落點儀表板'!$B$14+Y353*'114成績輸入與落點儀表板'!$B$15+Z353*'114成績輸入與落點儀表板'!$B$16</f>
        <v>0</v>
      </c>
      <c r="I353" s="8">
        <f t="shared" si="10"/>
        <v>-160</v>
      </c>
      <c r="J353" s="2" t="str">
        <f t="shared" si="11"/>
        <v>FAIL</v>
      </c>
      <c r="K353" s="17" t="str">
        <f>IF(AND(IF('114成績輸入與落點儀表板'!$C$2="必須採計",L353&gt;0,IF('114成績輸入與落點儀表板'!$C$2="不可採計",L353=0,TRUE)),IF('114成績輸入與落點儀表板'!$C$3="必須採計",M353&gt;0,IF('114成績輸入與落點儀表板'!$C$3="不可採計",M353=0,TRUE)),IF('114成績輸入與落點儀表板'!$C$4="必須採計",N353&gt;0,IF('114成績輸入與落點儀表板'!$C$4="不可採計",N353=0,TRUE)),IF('114成績輸入與落點儀表板'!$C$5="必須採計",O353&gt;0,IF('114成績輸入與落點儀表板'!$C$5="不可採計",O353=0,TRUE)),IF('114成績輸入與落點儀表板'!$C$6="必須採計",P353&gt;0,IF('114成績輸入與落點儀表板'!$C$6="不可採計",P353=0,TRUE)),IF('114成績輸入與落點儀表板'!$C$7="必須採計",Q353&gt;0,IF('114成績輸入與落點儀表板'!$C$7="不可採計",Q353=0,TRUE)),IF('114成績輸入與落點儀表板'!$C$8="必須採計",R353&gt;0,IF('114成績輸入與落點儀表板'!$C$8="不可採計",R353=0,TRUE)),IF('114成績輸入與落點儀表板'!$C$9="必須採計",S353&gt;0,IF('114成績輸入與落點儀表板'!$C$9="不可採計",S353=0,TRUE)),IF('114成績輸入與落點儀表板'!$C$10="必須採計",T353&gt;0,IF('114成績輸入與落點儀表板'!$C$10="不可採計",T353=0,TRUE)),IF('114成績輸入與落點儀表板'!$C$11="必須採計",U353&gt;0,IF('114成績輸入與落點儀表板'!$C$11="不可採計",U353=0,TRUE)),IF('114成績輸入與落點儀表板'!$C$12="必須採計",V353&gt;0,IF('114成績輸入與落點儀表板'!$C$12="不可採計",V353=0,TRUE)),IF('114成績輸入與落點儀表板'!$C$13="必須採計",W353&gt;0,IF('114成績輸入與落點儀表板'!$C$13="不可採計",W353=0,TRUE)),IF('114成績輸入與落點儀表板'!$C$14="必須採計",X353&gt;0,IF('114成績輸入與落點儀表板'!$C$14="不可採計",X353=0,TRUE)),IF('114成績輸入與落點儀表板'!$C$15="必須採計",Y353&gt;0,IF('114成績輸入與落點儀表板'!$C$15="不可採計",Y353=0,TRUE)),IF('114成績輸入與落點儀表板'!$C$16="必須採計",Z353&gt;0,IF('114成績輸入與落點儀表板'!$C$16="不可採計",Z353=0,TRUE))),"✅ 符合","❌ 不符合")</f>
        <v>✅ 符合</v>
      </c>
      <c r="L353" s="15">
        <v>2</v>
      </c>
      <c r="M353" s="15">
        <v>1</v>
      </c>
      <c r="N353" s="15">
        <v>2</v>
      </c>
      <c r="O353" s="15">
        <v>0</v>
      </c>
      <c r="P353" s="15">
        <v>0</v>
      </c>
      <c r="Q353" s="15">
        <v>0</v>
      </c>
      <c r="R353" s="15">
        <v>0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</row>
    <row r="354" spans="1:26" ht="15.75" customHeight="1" x14ac:dyDescent="0.3">
      <c r="A354" s="2" t="s">
        <v>953</v>
      </c>
      <c r="B354" s="6" t="s">
        <v>910</v>
      </c>
      <c r="C354" s="6" t="s">
        <v>937</v>
      </c>
      <c r="D354" s="12" t="s">
        <v>103</v>
      </c>
      <c r="E354" s="13" t="s">
        <v>938</v>
      </c>
      <c r="F354" s="2">
        <v>48</v>
      </c>
      <c r="G354" s="15">
        <v>142</v>
      </c>
      <c r="H354" s="7">
        <f>L354*'114成績輸入與落點儀表板'!$B$2+M354*'114成績輸入與落點儀表板'!$B$3+N354*'114成績輸入與落點儀表板'!$B$4+O354*'114成績輸入與落點儀表板'!$B$5+P354*'114成績輸入與落點儀表板'!$B$6+Q354*'114成績輸入與落點儀表板'!$B$7+R354*'114成績輸入與落點儀表板'!$B$8+S354*'114成績輸入與落點儀表板'!$B$9+T354*'114成績輸入與落點儀表板'!$B$10+U354*'114成績輸入與落點儀表板'!$B$11+V354*'114成績輸入與落點儀表板'!$B$12+W354*'114成績輸入與落點儀表板'!$B$13+X354*'114成績輸入與落點儀表板'!$B$14+Y354*'114成績輸入與落點儀表板'!$B$15+Z354*'114成績輸入與落點儀表板'!$B$16</f>
        <v>0</v>
      </c>
      <c r="I354" s="8">
        <f t="shared" si="10"/>
        <v>-142</v>
      </c>
      <c r="J354" s="2" t="str">
        <f t="shared" si="11"/>
        <v>FAIL</v>
      </c>
      <c r="K354" s="17" t="str">
        <f>IF(AND(IF('114成績輸入與落點儀表板'!$C$2="必須採計",L354&gt;0,IF('114成績輸入與落點儀表板'!$C$2="不可採計",L354=0,TRUE)),IF('114成績輸入與落點儀表板'!$C$3="必須採計",M354&gt;0,IF('114成績輸入與落點儀表板'!$C$3="不可採計",M354=0,TRUE)),IF('114成績輸入與落點儀表板'!$C$4="必須採計",N354&gt;0,IF('114成績輸入與落點儀表板'!$C$4="不可採計",N354=0,TRUE)),IF('114成績輸入與落點儀表板'!$C$5="必須採計",O354&gt;0,IF('114成績輸入與落點儀表板'!$C$5="不可採計",O354=0,TRUE)),IF('114成績輸入與落點儀表板'!$C$6="必須採計",P354&gt;0,IF('114成績輸入與落點儀表板'!$C$6="不可採計",P354=0,TRUE)),IF('114成績輸入與落點儀表板'!$C$7="必須採計",Q354&gt;0,IF('114成績輸入與落點儀表板'!$C$7="不可採計",Q354=0,TRUE)),IF('114成績輸入與落點儀表板'!$C$8="必須採計",R354&gt;0,IF('114成績輸入與落點儀表板'!$C$8="不可採計",R354=0,TRUE)),IF('114成績輸入與落點儀表板'!$C$9="必須採計",S354&gt;0,IF('114成績輸入與落點儀表板'!$C$9="不可採計",S354=0,TRUE)),IF('114成績輸入與落點儀表板'!$C$10="必須採計",T354&gt;0,IF('114成績輸入與落點儀表板'!$C$10="不可採計",T354=0,TRUE)),IF('114成績輸入與落點儀表板'!$C$11="必須採計",U354&gt;0,IF('114成績輸入與落點儀表板'!$C$11="不可採計",U354=0,TRUE)),IF('114成績輸入與落點儀表板'!$C$12="必須採計",V354&gt;0,IF('114成績輸入與落點儀表板'!$C$12="不可採計",V354=0,TRUE)),IF('114成績輸入與落點儀表板'!$C$13="必須採計",W354&gt;0,IF('114成績輸入與落點儀表板'!$C$13="不可採計",W354=0,TRUE)),IF('114成績輸入與落點儀表板'!$C$14="必須採計",X354&gt;0,IF('114成績輸入與落點儀表板'!$C$14="不可採計",X354=0,TRUE)),IF('114成績輸入與落點儀表板'!$C$15="必須採計",Y354&gt;0,IF('114成績輸入與落點儀表板'!$C$15="不可採計",Y354=0,TRUE)),IF('114成績輸入與落點儀表板'!$C$16="必須採計",Z354&gt;0,IF('114成績輸入與落點儀表板'!$C$16="不可採計",Z354=0,TRUE))),"✅ 符合","❌ 不符合")</f>
        <v>❌ 不符合</v>
      </c>
      <c r="L354" s="15">
        <v>0</v>
      </c>
      <c r="M354" s="15">
        <v>0</v>
      </c>
      <c r="N354" s="15">
        <v>2</v>
      </c>
      <c r="O354" s="15">
        <v>0</v>
      </c>
      <c r="P354" s="15">
        <v>0</v>
      </c>
      <c r="Q354" s="15">
        <v>0</v>
      </c>
      <c r="R354" s="15">
        <v>1</v>
      </c>
      <c r="S354" s="15">
        <v>2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</row>
    <row r="355" spans="1:26" ht="15.75" customHeight="1" x14ac:dyDescent="0.3">
      <c r="A355" s="2" t="s">
        <v>956</v>
      </c>
      <c r="B355" s="6" t="s">
        <v>910</v>
      </c>
      <c r="C355" s="6" t="s">
        <v>5050</v>
      </c>
      <c r="D355" s="12" t="s">
        <v>103</v>
      </c>
      <c r="E355" s="13" t="s">
        <v>5106</v>
      </c>
      <c r="F355" s="2">
        <v>11</v>
      </c>
      <c r="G355" s="15">
        <v>151</v>
      </c>
      <c r="H355" s="7">
        <f>L355*'114成績輸入與落點儀表板'!$B$2+M355*'114成績輸入與落點儀表板'!$B$3+N355*'114成績輸入與落點儀表板'!$B$4+O355*'114成績輸入與落點儀表板'!$B$5+P355*'114成績輸入與落點儀表板'!$B$6+Q355*'114成績輸入與落點儀表板'!$B$7+R355*'114成績輸入與落點儀表板'!$B$8+S355*'114成績輸入與落點儀表板'!$B$9+T355*'114成績輸入與落點儀表板'!$B$10+U355*'114成績輸入與落點儀表板'!$B$11+V355*'114成績輸入與落點儀表板'!$B$12+W355*'114成績輸入與落點儀表板'!$B$13+X355*'114成績輸入與落點儀表板'!$B$14+Y355*'114成績輸入與落點儀表板'!$B$15+Z355*'114成績輸入與落點儀表板'!$B$16</f>
        <v>0</v>
      </c>
      <c r="I355" s="8">
        <f t="shared" si="10"/>
        <v>-151</v>
      </c>
      <c r="J355" s="2" t="str">
        <f t="shared" si="11"/>
        <v>FAIL</v>
      </c>
      <c r="K355" s="17" t="str">
        <f>IF(AND(IF('114成績輸入與落點儀表板'!$C$2="必須採計",L355&gt;0,IF('114成績輸入與落點儀表板'!$C$2="不可採計",L355=0,TRUE)),IF('114成績輸入與落點儀表板'!$C$3="必須採計",M355&gt;0,IF('114成績輸入與落點儀表板'!$C$3="不可採計",M355=0,TRUE)),IF('114成績輸入與落點儀表板'!$C$4="必須採計",N355&gt;0,IF('114成績輸入與落點儀表板'!$C$4="不可採計",N355=0,TRUE)),IF('114成績輸入與落點儀表板'!$C$5="必須採計",O355&gt;0,IF('114成績輸入與落點儀表板'!$C$5="不可採計",O355=0,TRUE)),IF('114成績輸入與落點儀表板'!$C$6="必須採計",P355&gt;0,IF('114成績輸入與落點儀表板'!$C$6="不可採計",P355=0,TRUE)),IF('114成績輸入與落點儀表板'!$C$7="必須採計",Q355&gt;0,IF('114成績輸入與落點儀表板'!$C$7="不可採計",Q355=0,TRUE)),IF('114成績輸入與落點儀表板'!$C$8="必須採計",R355&gt;0,IF('114成績輸入與落點儀表板'!$C$8="不可採計",R355=0,TRUE)),IF('114成績輸入與落點儀表板'!$C$9="必須採計",S355&gt;0,IF('114成績輸入與落點儀表板'!$C$9="不可採計",S355=0,TRUE)),IF('114成績輸入與落點儀表板'!$C$10="必須採計",T355&gt;0,IF('114成績輸入與落點儀表板'!$C$10="不可採計",T355=0,TRUE)),IF('114成績輸入與落點儀表板'!$C$11="必須採計",U355&gt;0,IF('114成績輸入與落點儀表板'!$C$11="不可採計",U355=0,TRUE)),IF('114成績輸入與落點儀表板'!$C$12="必須採計",V355&gt;0,IF('114成績輸入與落點儀表板'!$C$12="不可採計",V355=0,TRUE)),IF('114成績輸入與落點儀表板'!$C$13="必須採計",W355&gt;0,IF('114成績輸入與落點儀表板'!$C$13="不可採計",W355=0,TRUE)),IF('114成績輸入與落點儀表板'!$C$14="必須採計",X355&gt;0,IF('114成績輸入與落點儀表板'!$C$14="不可採計",X355=0,TRUE)),IF('114成績輸入與落點儀表板'!$C$15="必須採計",Y355&gt;0,IF('114成績輸入與落點儀表板'!$C$15="不可採計",Y355=0,TRUE)),IF('114成績輸入與落點儀表板'!$C$16="必須採計",Z355&gt;0,IF('114成績輸入與落點儀表板'!$C$16="不可採計",Z355=0,TRUE))),"✅ 符合","❌ 不符合")</f>
        <v>✅ 符合</v>
      </c>
      <c r="L355" s="15">
        <v>1.5</v>
      </c>
      <c r="M355" s="15">
        <v>2</v>
      </c>
      <c r="N355" s="15">
        <v>0</v>
      </c>
      <c r="O355" s="15">
        <v>0</v>
      </c>
      <c r="P355" s="15">
        <v>0</v>
      </c>
      <c r="Q355" s="15">
        <v>0</v>
      </c>
      <c r="R355" s="15">
        <v>1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</row>
    <row r="356" spans="1:26" ht="15.75" customHeight="1" x14ac:dyDescent="0.3">
      <c r="A356" s="2" t="s">
        <v>959</v>
      </c>
      <c r="B356" s="6" t="s">
        <v>910</v>
      </c>
      <c r="C356" s="6" t="s">
        <v>5051</v>
      </c>
      <c r="D356" s="12" t="s">
        <v>103</v>
      </c>
      <c r="E356" s="13" t="s">
        <v>1727</v>
      </c>
      <c r="F356" s="2">
        <v>12</v>
      </c>
      <c r="G356" s="15">
        <v>143.5</v>
      </c>
      <c r="H356" s="7">
        <f>L356*'114成績輸入與落點儀表板'!$B$2+M356*'114成績輸入與落點儀表板'!$B$3+N356*'114成績輸入與落點儀表板'!$B$4+O356*'114成績輸入與落點儀表板'!$B$5+P356*'114成績輸入與落點儀表板'!$B$6+Q356*'114成績輸入與落點儀表板'!$B$7+R356*'114成績輸入與落點儀表板'!$B$8+S356*'114成績輸入與落點儀表板'!$B$9+T356*'114成績輸入與落點儀表板'!$B$10+U356*'114成績輸入與落點儀表板'!$B$11+V356*'114成績輸入與落點儀表板'!$B$12+W356*'114成績輸入與落點儀表板'!$B$13+X356*'114成績輸入與落點儀表板'!$B$14+Y356*'114成績輸入與落點儀表板'!$B$15+Z356*'114成績輸入與落點儀表板'!$B$16</f>
        <v>0</v>
      </c>
      <c r="I356" s="8">
        <f t="shared" si="10"/>
        <v>-143.5</v>
      </c>
      <c r="J356" s="2" t="str">
        <f t="shared" si="11"/>
        <v>FAIL</v>
      </c>
      <c r="K356" s="17" t="str">
        <f>IF(AND(IF('114成績輸入與落點儀表板'!$C$2="必須採計",L356&gt;0,IF('114成績輸入與落點儀表板'!$C$2="不可採計",L356=0,TRUE)),IF('114成績輸入與落點儀表板'!$C$3="必須採計",M356&gt;0,IF('114成績輸入與落點儀表板'!$C$3="不可採計",M356=0,TRUE)),IF('114成績輸入與落點儀表板'!$C$4="必須採計",N356&gt;0,IF('114成績輸入與落點儀表板'!$C$4="不可採計",N356=0,TRUE)),IF('114成績輸入與落點儀表板'!$C$5="必須採計",O356&gt;0,IF('114成績輸入與落點儀表板'!$C$5="不可採計",O356=0,TRUE)),IF('114成績輸入與落點儀表板'!$C$6="必須採計",P356&gt;0,IF('114成績輸入與落點儀表板'!$C$6="不可採計",P356=0,TRUE)),IF('114成績輸入與落點儀表板'!$C$7="必須採計",Q356&gt;0,IF('114成績輸入與落點儀表板'!$C$7="不可採計",Q356=0,TRUE)),IF('114成績輸入與落點儀表板'!$C$8="必須採計",R356&gt;0,IF('114成績輸入與落點儀表板'!$C$8="不可採計",R356=0,TRUE)),IF('114成績輸入與落點儀表板'!$C$9="必須採計",S356&gt;0,IF('114成績輸入與落點儀表板'!$C$9="不可採計",S356=0,TRUE)),IF('114成績輸入與落點儀表板'!$C$10="必須採計",T356&gt;0,IF('114成績輸入與落點儀表板'!$C$10="不可採計",T356=0,TRUE)),IF('114成績輸入與落點儀表板'!$C$11="必須採計",U356&gt;0,IF('114成績輸入與落點儀表板'!$C$11="不可採計",U356=0,TRUE)),IF('114成績輸入與落點儀表板'!$C$12="必須採計",V356&gt;0,IF('114成績輸入與落點儀表板'!$C$12="不可採計",V356=0,TRUE)),IF('114成績輸入與落點儀表板'!$C$13="必須採計",W356&gt;0,IF('114成績輸入與落點儀表板'!$C$13="不可採計",W356=0,TRUE)),IF('114成績輸入與落點儀表板'!$C$14="必須採計",X356&gt;0,IF('114成績輸入與落點儀表板'!$C$14="不可採計",X356=0,TRUE)),IF('114成績輸入與落點儀表板'!$C$15="必須採計",Y356&gt;0,IF('114成績輸入與落點儀表板'!$C$15="不可採計",Y356=0,TRUE)),IF('114成績輸入與落點儀表板'!$C$16="必須採計",Z356&gt;0,IF('114成績輸入與落點儀表板'!$C$16="不可採計",Z356=0,TRUE))),"✅ 符合","❌ 不符合")</f>
        <v>✅ 符合</v>
      </c>
      <c r="L356" s="15">
        <v>1.5</v>
      </c>
      <c r="M356" s="15">
        <v>2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1</v>
      </c>
      <c r="X356" s="15">
        <v>0</v>
      </c>
      <c r="Y356" s="15">
        <v>0</v>
      </c>
      <c r="Z356" s="15">
        <v>0</v>
      </c>
    </row>
    <row r="357" spans="1:26" ht="15.75" customHeight="1" x14ac:dyDescent="0.3">
      <c r="A357" s="2" t="s">
        <v>961</v>
      </c>
      <c r="B357" s="6" t="s">
        <v>910</v>
      </c>
      <c r="C357" s="6" t="s">
        <v>940</v>
      </c>
      <c r="D357" s="12" t="s">
        <v>103</v>
      </c>
      <c r="E357" s="13" t="s">
        <v>5816</v>
      </c>
      <c r="F357" s="2">
        <v>45</v>
      </c>
      <c r="G357" s="15">
        <v>172</v>
      </c>
      <c r="H357" s="7">
        <f>L357*'114成績輸入與落點儀表板'!$B$2+M357*'114成績輸入與落點儀表板'!$B$3+N357*'114成績輸入與落點儀表板'!$B$4+O357*'114成績輸入與落點儀表板'!$B$5+P357*'114成績輸入與落點儀表板'!$B$6+Q357*'114成績輸入與落點儀表板'!$B$7+R357*'114成績輸入與落點儀表板'!$B$8+S357*'114成績輸入與落點儀表板'!$B$9+T357*'114成績輸入與落點儀表板'!$B$10+U357*'114成績輸入與落點儀表板'!$B$11+V357*'114成績輸入與落點儀表板'!$B$12+W357*'114成績輸入與落點儀表板'!$B$13+X357*'114成績輸入與落點儀表板'!$B$14+Y357*'114成績輸入與落點儀表板'!$B$15+Z357*'114成績輸入與落點儀表板'!$B$16</f>
        <v>0</v>
      </c>
      <c r="I357" s="8">
        <f t="shared" si="10"/>
        <v>-172</v>
      </c>
      <c r="J357" s="2" t="str">
        <f t="shared" si="11"/>
        <v>FAIL</v>
      </c>
      <c r="K357" s="17" t="str">
        <f>IF(AND(IF('114成績輸入與落點儀表板'!$C$2="必須採計",L357&gt;0,IF('114成績輸入與落點儀表板'!$C$2="不可採計",L357=0,TRUE)),IF('114成績輸入與落點儀表板'!$C$3="必須採計",M357&gt;0,IF('114成績輸入與落點儀表板'!$C$3="不可採計",M357=0,TRUE)),IF('114成績輸入與落點儀表板'!$C$4="必須採計",N357&gt;0,IF('114成績輸入與落點儀表板'!$C$4="不可採計",N357=0,TRUE)),IF('114成績輸入與落點儀表板'!$C$5="必須採計",O357&gt;0,IF('114成績輸入與落點儀表板'!$C$5="不可採計",O357=0,TRUE)),IF('114成績輸入與落點儀表板'!$C$6="必須採計",P357&gt;0,IF('114成績輸入與落點儀表板'!$C$6="不可採計",P357=0,TRUE)),IF('114成績輸入與落點儀表板'!$C$7="必須採計",Q357&gt;0,IF('114成績輸入與落點儀表板'!$C$7="不可採計",Q357=0,TRUE)),IF('114成績輸入與落點儀表板'!$C$8="必須採計",R357&gt;0,IF('114成績輸入與落點儀表板'!$C$8="不可採計",R357=0,TRUE)),IF('114成績輸入與落點儀表板'!$C$9="必須採計",S357&gt;0,IF('114成績輸入與落點儀表板'!$C$9="不可採計",S357=0,TRUE)),IF('114成績輸入與落點儀表板'!$C$10="必須採計",T357&gt;0,IF('114成績輸入與落點儀表板'!$C$10="不可採計",T357=0,TRUE)),IF('114成績輸入與落點儀表板'!$C$11="必須採計",U357&gt;0,IF('114成績輸入與落點儀表板'!$C$11="不可採計",U357=0,TRUE)),IF('114成績輸入與落點儀表板'!$C$12="必須採計",V357&gt;0,IF('114成績輸入與落點儀表板'!$C$12="不可採計",V357=0,TRUE)),IF('114成績輸入與落點儀表板'!$C$13="必須採計",W357&gt;0,IF('114成績輸入與落點儀表板'!$C$13="不可採計",W357=0,TRUE)),IF('114成績輸入與落點儀表板'!$C$14="必須採計",X357&gt;0,IF('114成績輸入與落點儀表板'!$C$14="不可採計",X357=0,TRUE)),IF('114成績輸入與落點儀表板'!$C$15="必須採計",Y357&gt;0,IF('114成績輸入與落點儀表板'!$C$15="不可採計",Y357=0,TRUE)),IF('114成績輸入與落點儀表板'!$C$16="必須採計",Z357&gt;0,IF('114成績輸入與落點儀表板'!$C$16="不可採計",Z357=0,TRUE))),"✅ 符合","❌ 不符合")</f>
        <v>✅ 符合</v>
      </c>
      <c r="L357" s="15">
        <v>2</v>
      </c>
      <c r="M357" s="15">
        <v>0</v>
      </c>
      <c r="N357" s="15">
        <v>1.75</v>
      </c>
      <c r="O357" s="15">
        <v>0</v>
      </c>
      <c r="P357" s="15">
        <v>0</v>
      </c>
      <c r="Q357" s="15">
        <v>0</v>
      </c>
      <c r="R357" s="15">
        <v>0</v>
      </c>
      <c r="S357" s="15">
        <v>2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</row>
    <row r="358" spans="1:26" ht="15.75" customHeight="1" x14ac:dyDescent="0.3">
      <c r="A358" s="2" t="s">
        <v>963</v>
      </c>
      <c r="B358" s="6" t="s">
        <v>910</v>
      </c>
      <c r="C358" s="6" t="s">
        <v>4177</v>
      </c>
      <c r="D358" s="12" t="s">
        <v>73</v>
      </c>
      <c r="E358" s="13" t="s">
        <v>4178</v>
      </c>
      <c r="F358" s="2">
        <v>21</v>
      </c>
      <c r="G358" s="15">
        <v>186</v>
      </c>
      <c r="H358" s="7">
        <f>L358*'114成績輸入與落點儀表板'!$B$2+M358*'114成績輸入與落點儀表板'!$B$3+N358*'114成績輸入與落點儀表板'!$B$4+O358*'114成績輸入與落點儀表板'!$B$5+P358*'114成績輸入與落點儀表板'!$B$6+Q358*'114成績輸入與落點儀表板'!$B$7+R358*'114成績輸入與落點儀表板'!$B$8+S358*'114成績輸入與落點儀表板'!$B$9+T358*'114成績輸入與落點儀表板'!$B$10+U358*'114成績輸入與落點儀表板'!$B$11+V358*'114成績輸入與落點儀表板'!$B$12+W358*'114成績輸入與落點儀表板'!$B$13+X358*'114成績輸入與落點儀表板'!$B$14+Y358*'114成績輸入與落點儀表板'!$B$15+Z358*'114成績輸入與落點儀表板'!$B$16</f>
        <v>0</v>
      </c>
      <c r="I358" s="8">
        <f t="shared" si="10"/>
        <v>-186</v>
      </c>
      <c r="J358" s="2" t="str">
        <f t="shared" si="11"/>
        <v>FAIL</v>
      </c>
      <c r="K358" s="17" t="str">
        <f>IF(AND(IF('114成績輸入與落點儀表板'!$C$2="必須採計",L358&gt;0,IF('114成績輸入與落點儀表板'!$C$2="不可採計",L358=0,TRUE)),IF('114成績輸入與落點儀表板'!$C$3="必須採計",M358&gt;0,IF('114成績輸入與落點儀表板'!$C$3="不可採計",M358=0,TRUE)),IF('114成績輸入與落點儀表板'!$C$4="必須採計",N358&gt;0,IF('114成績輸入與落點儀表板'!$C$4="不可採計",N358=0,TRUE)),IF('114成績輸入與落點儀表板'!$C$5="必須採計",O358&gt;0,IF('114成績輸入與落點儀表板'!$C$5="不可採計",O358=0,TRUE)),IF('114成績輸入與落點儀表板'!$C$6="必須採計",P358&gt;0,IF('114成績輸入與落點儀表板'!$C$6="不可採計",P358=0,TRUE)),IF('114成績輸入與落點儀表板'!$C$7="必須採計",Q358&gt;0,IF('114成績輸入與落點儀表板'!$C$7="不可採計",Q358=0,TRUE)),IF('114成績輸入與落點儀表板'!$C$8="必須採計",R358&gt;0,IF('114成績輸入與落點儀表板'!$C$8="不可採計",R358=0,TRUE)),IF('114成績輸入與落點儀表板'!$C$9="必須採計",S358&gt;0,IF('114成績輸入與落點儀表板'!$C$9="不可採計",S358=0,TRUE)),IF('114成績輸入與落點儀表板'!$C$10="必須採計",T358&gt;0,IF('114成績輸入與落點儀表板'!$C$10="不可採計",T358=0,TRUE)),IF('114成績輸入與落點儀表板'!$C$11="必須採計",U358&gt;0,IF('114成績輸入與落點儀表板'!$C$11="不可採計",U358=0,TRUE)),IF('114成績輸入與落點儀表板'!$C$12="必須採計",V358&gt;0,IF('114成績輸入與落點儀表板'!$C$12="不可採計",V358=0,TRUE)),IF('114成績輸入與落點儀表板'!$C$13="必須採計",W358&gt;0,IF('114成績輸入與落點儀表板'!$C$13="不可採計",W358=0,TRUE)),IF('114成績輸入與落點儀表板'!$C$14="必須採計",X358&gt;0,IF('114成績輸入與落點儀表板'!$C$14="不可採計",X358=0,TRUE)),IF('114成績輸入與落點儀表板'!$C$15="必須採計",Y358&gt;0,IF('114成績輸入與落點儀表板'!$C$15="不可採計",Y358=0,TRUE)),IF('114成績輸入與落點儀表板'!$C$16="必須採計",Z358&gt;0,IF('114成績輸入與落點儀表板'!$C$16="不可採計",Z358=0,TRUE))),"✅ 符合","❌ 不符合")</f>
        <v>❌ 不符合</v>
      </c>
      <c r="L358" s="15">
        <v>0</v>
      </c>
      <c r="M358" s="15">
        <v>2</v>
      </c>
      <c r="N358" s="15">
        <v>2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0</v>
      </c>
      <c r="X358" s="15">
        <v>0</v>
      </c>
      <c r="Y358" s="15">
        <v>1.5</v>
      </c>
      <c r="Z358" s="15">
        <v>0</v>
      </c>
    </row>
    <row r="359" spans="1:26" ht="15.75" customHeight="1" x14ac:dyDescent="0.3">
      <c r="A359" s="2" t="s">
        <v>965</v>
      </c>
      <c r="B359" s="6" t="s">
        <v>910</v>
      </c>
      <c r="C359" s="6" t="s">
        <v>4179</v>
      </c>
      <c r="D359" s="12" t="s">
        <v>73</v>
      </c>
      <c r="E359" s="13" t="s">
        <v>4180</v>
      </c>
      <c r="F359" s="2">
        <v>21</v>
      </c>
      <c r="G359" s="15">
        <v>179.5</v>
      </c>
      <c r="H359" s="7">
        <f>L359*'114成績輸入與落點儀表板'!$B$2+M359*'114成績輸入與落點儀表板'!$B$3+N359*'114成績輸入與落點儀表板'!$B$4+O359*'114成績輸入與落點儀表板'!$B$5+P359*'114成績輸入與落點儀表板'!$B$6+Q359*'114成績輸入與落點儀表板'!$B$7+R359*'114成績輸入與落點儀表板'!$B$8+S359*'114成績輸入與落點儀表板'!$B$9+T359*'114成績輸入與落點儀表板'!$B$10+U359*'114成績輸入與落點儀表板'!$B$11+V359*'114成績輸入與落點儀表板'!$B$12+W359*'114成績輸入與落點儀表板'!$B$13+X359*'114成績輸入與落點儀表板'!$B$14+Y359*'114成績輸入與落點儀表板'!$B$15+Z359*'114成績輸入與落點儀表板'!$B$16</f>
        <v>0</v>
      </c>
      <c r="I359" s="8">
        <f t="shared" si="10"/>
        <v>-179.5</v>
      </c>
      <c r="J359" s="2" t="str">
        <f t="shared" si="11"/>
        <v>FAIL</v>
      </c>
      <c r="K359" s="17" t="str">
        <f>IF(AND(IF('114成績輸入與落點儀表板'!$C$2="必須採計",L359&gt;0,IF('114成績輸入與落點儀表板'!$C$2="不可採計",L359=0,TRUE)),IF('114成績輸入與落點儀表板'!$C$3="必須採計",M359&gt;0,IF('114成績輸入與落點儀表板'!$C$3="不可採計",M359=0,TRUE)),IF('114成績輸入與落點儀表板'!$C$4="必須採計",N359&gt;0,IF('114成績輸入與落點儀表板'!$C$4="不可採計",N359=0,TRUE)),IF('114成績輸入與落點儀表板'!$C$5="必須採計",O359&gt;0,IF('114成績輸入與落點儀表板'!$C$5="不可採計",O359=0,TRUE)),IF('114成績輸入與落點儀表板'!$C$6="必須採計",P359&gt;0,IF('114成績輸入與落點儀表板'!$C$6="不可採計",P359=0,TRUE)),IF('114成績輸入與落點儀表板'!$C$7="必須採計",Q359&gt;0,IF('114成績輸入與落點儀表板'!$C$7="不可採計",Q359=0,TRUE)),IF('114成績輸入與落點儀表板'!$C$8="必須採計",R359&gt;0,IF('114成績輸入與落點儀表板'!$C$8="不可採計",R359=0,TRUE)),IF('114成績輸入與落點儀表板'!$C$9="必須採計",S359&gt;0,IF('114成績輸入與落點儀表板'!$C$9="不可採計",S359=0,TRUE)),IF('114成績輸入與落點儀表板'!$C$10="必須採計",T359&gt;0,IF('114成績輸入與落點儀表板'!$C$10="不可採計",T359=0,TRUE)),IF('114成績輸入與落點儀表板'!$C$11="必須採計",U359&gt;0,IF('114成績輸入與落點儀表板'!$C$11="不可採計",U359=0,TRUE)),IF('114成績輸入與落點儀表板'!$C$12="必須採計",V359&gt;0,IF('114成績輸入與落點儀表板'!$C$12="不可採計",V359=0,TRUE)),IF('114成績輸入與落點儀表板'!$C$13="必須採計",W359&gt;0,IF('114成績輸入與落點儀表板'!$C$13="不可採計",W359=0,TRUE)),IF('114成績輸入與落點儀表板'!$C$14="必須採計",X359&gt;0,IF('114成績輸入與落點儀表板'!$C$14="不可採計",X359=0,TRUE)),IF('114成績輸入與落點儀表板'!$C$15="必須採計",Y359&gt;0,IF('114成績輸入與落點儀表板'!$C$15="不可採計",Y359=0,TRUE)),IF('114成績輸入與落點儀表板'!$C$16="必須採計",Z359&gt;0,IF('114成績輸入與落點儀表板'!$C$16="不可採計",Z359=0,TRUE))),"✅ 符合","❌ 不符合")</f>
        <v>❌ 不符合</v>
      </c>
      <c r="L359" s="15">
        <v>0</v>
      </c>
      <c r="M359" s="15">
        <v>2</v>
      </c>
      <c r="N359" s="15">
        <v>0</v>
      </c>
      <c r="O359" s="15">
        <v>0</v>
      </c>
      <c r="P359" s="15">
        <v>2</v>
      </c>
      <c r="Q359" s="15">
        <v>0</v>
      </c>
      <c r="R359" s="15">
        <v>1.5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</row>
    <row r="360" spans="1:26" ht="15.75" customHeight="1" x14ac:dyDescent="0.3">
      <c r="A360" s="2" t="s">
        <v>968</v>
      </c>
      <c r="B360" s="13" t="s">
        <v>910</v>
      </c>
      <c r="C360" s="13" t="s">
        <v>4181</v>
      </c>
      <c r="D360" s="12" t="s">
        <v>73</v>
      </c>
      <c r="E360" s="13" t="s">
        <v>4182</v>
      </c>
      <c r="F360" s="2">
        <v>21</v>
      </c>
      <c r="G360" s="15">
        <v>194.5</v>
      </c>
      <c r="H360" s="7">
        <f>L360*'114成績輸入與落點儀表板'!$B$2+M360*'114成績輸入與落點儀表板'!$B$3+N360*'114成績輸入與落點儀表板'!$B$4+O360*'114成績輸入與落點儀表板'!$B$5+P360*'114成績輸入與落點儀表板'!$B$6+Q360*'114成績輸入與落點儀表板'!$B$7+R360*'114成績輸入與落點儀表板'!$B$8+S360*'114成績輸入與落點儀表板'!$B$9+T360*'114成績輸入與落點儀表板'!$B$10+U360*'114成績輸入與落點儀表板'!$B$11+V360*'114成績輸入與落點儀表板'!$B$12+W360*'114成績輸入與落點儀表板'!$B$13+X360*'114成績輸入與落點儀表板'!$B$14+Y360*'114成績輸入與落點儀表板'!$B$15+Z360*'114成績輸入與落點儀表板'!$B$16</f>
        <v>0</v>
      </c>
      <c r="I360" s="8">
        <f t="shared" si="10"/>
        <v>-194.5</v>
      </c>
      <c r="J360" s="2" t="str">
        <f t="shared" si="11"/>
        <v>FAIL</v>
      </c>
      <c r="K360" s="17" t="str">
        <f>IF(AND(IF('114成績輸入與落點儀表板'!$C$2="必須採計",L360&gt;0,IF('114成績輸入與落點儀表板'!$C$2="不可採計",L360=0,TRUE)),IF('114成績輸入與落點儀表板'!$C$3="必須採計",M360&gt;0,IF('114成績輸入與落點儀表板'!$C$3="不可採計",M360=0,TRUE)),IF('114成績輸入與落點儀表板'!$C$4="必須採計",N360&gt;0,IF('114成績輸入與落點儀表板'!$C$4="不可採計",N360=0,TRUE)),IF('114成績輸入與落點儀表板'!$C$5="必須採計",O360&gt;0,IF('114成績輸入與落點儀表板'!$C$5="不可採計",O360=0,TRUE)),IF('114成績輸入與落點儀表板'!$C$6="必須採計",P360&gt;0,IF('114成績輸入與落點儀表板'!$C$6="不可採計",P360=0,TRUE)),IF('114成績輸入與落點儀表板'!$C$7="必須採計",Q360&gt;0,IF('114成績輸入與落點儀表板'!$C$7="不可採計",Q360=0,TRUE)),IF('114成績輸入與落點儀表板'!$C$8="必須採計",R360&gt;0,IF('114成績輸入與落點儀表板'!$C$8="不可採計",R360=0,TRUE)),IF('114成績輸入與落點儀表板'!$C$9="必須採計",S360&gt;0,IF('114成績輸入與落點儀表板'!$C$9="不可採計",S360=0,TRUE)),IF('114成績輸入與落點儀表板'!$C$10="必須採計",T360&gt;0,IF('114成績輸入與落點儀表板'!$C$10="不可採計",T360=0,TRUE)),IF('114成績輸入與落點儀表板'!$C$11="必須採計",U360&gt;0,IF('114成績輸入與落點儀表板'!$C$11="不可採計",U360=0,TRUE)),IF('114成績輸入與落點儀表板'!$C$12="必須採計",V360&gt;0,IF('114成績輸入與落點儀表板'!$C$12="不可採計",V360=0,TRUE)),IF('114成績輸入與落點儀表板'!$C$13="必須採計",W360&gt;0,IF('114成績輸入與落點儀表板'!$C$13="不可採計",W360=0,TRUE)),IF('114成績輸入與落點儀表板'!$C$14="必須採計",X360&gt;0,IF('114成績輸入與落點儀表板'!$C$14="不可採計",X360=0,TRUE)),IF('114成績輸入與落點儀表板'!$C$15="必須採計",Y360&gt;0,IF('114成績輸入與落點儀表板'!$C$15="不可採計",Y360=0,TRUE)),IF('114成績輸入與落點儀表板'!$C$16="必須採計",Z360&gt;0,IF('114成績輸入與落點儀表板'!$C$16="不可採計",Z360=0,TRUE))),"✅ 符合","❌ 不符合")</f>
        <v>✅ 符合</v>
      </c>
      <c r="L360" s="15">
        <v>1.5</v>
      </c>
      <c r="M360" s="15">
        <v>2</v>
      </c>
      <c r="N360" s="15">
        <v>0</v>
      </c>
      <c r="O360" s="15">
        <v>0</v>
      </c>
      <c r="P360" s="15">
        <v>0</v>
      </c>
      <c r="Q360" s="15">
        <v>0</v>
      </c>
      <c r="R360" s="15">
        <v>2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</row>
    <row r="361" spans="1:26" ht="15.75" customHeight="1" x14ac:dyDescent="0.3">
      <c r="A361" s="2" t="s">
        <v>970</v>
      </c>
      <c r="B361" s="13" t="s">
        <v>910</v>
      </c>
      <c r="C361" s="13" t="s">
        <v>5817</v>
      </c>
      <c r="D361" s="12" t="s">
        <v>103</v>
      </c>
      <c r="E361" s="13" t="s">
        <v>945</v>
      </c>
      <c r="F361" s="2">
        <v>22</v>
      </c>
      <c r="G361" s="15">
        <v>158</v>
      </c>
      <c r="H361" s="7">
        <f>L361*'114成績輸入與落點儀表板'!$B$2+M361*'114成績輸入與落點儀表板'!$B$3+N361*'114成績輸入與落點儀表板'!$B$4+O361*'114成績輸入與落點儀表板'!$B$5+P361*'114成績輸入與落點儀表板'!$B$6+Q361*'114成績輸入與落點儀表板'!$B$7+R361*'114成績輸入與落點儀表板'!$B$8+S361*'114成績輸入與落點儀表板'!$B$9+T361*'114成績輸入與落點儀表板'!$B$10+U361*'114成績輸入與落點儀表板'!$B$11+V361*'114成績輸入與落點儀表板'!$B$12+W361*'114成績輸入與落點儀表板'!$B$13+X361*'114成績輸入與落點儀表板'!$B$14+Y361*'114成績輸入與落點儀表板'!$B$15+Z361*'114成績輸入與落點儀表板'!$B$16</f>
        <v>0</v>
      </c>
      <c r="I361" s="8">
        <f t="shared" si="10"/>
        <v>-158</v>
      </c>
      <c r="J361" s="2" t="str">
        <f t="shared" si="11"/>
        <v>FAIL</v>
      </c>
      <c r="K361" s="17" t="str">
        <f>IF(AND(IF('114成績輸入與落點儀表板'!$C$2="必須採計",L361&gt;0,IF('114成績輸入與落點儀表板'!$C$2="不可採計",L361=0,TRUE)),IF('114成績輸入與落點儀表板'!$C$3="必須採計",M361&gt;0,IF('114成績輸入與落點儀表板'!$C$3="不可採計",M361=0,TRUE)),IF('114成績輸入與落點儀表板'!$C$4="必須採計",N361&gt;0,IF('114成績輸入與落點儀表板'!$C$4="不可採計",N361=0,TRUE)),IF('114成績輸入與落點儀表板'!$C$5="必須採計",O361&gt;0,IF('114成績輸入與落點儀表板'!$C$5="不可採計",O361=0,TRUE)),IF('114成績輸入與落點儀表板'!$C$6="必須採計",P361&gt;0,IF('114成績輸入與落點儀表板'!$C$6="不可採計",P361=0,TRUE)),IF('114成績輸入與落點儀表板'!$C$7="必須採計",Q361&gt;0,IF('114成績輸入與落點儀表板'!$C$7="不可採計",Q361=0,TRUE)),IF('114成績輸入與落點儀表板'!$C$8="必須採計",R361&gt;0,IF('114成績輸入與落點儀表板'!$C$8="不可採計",R361=0,TRUE)),IF('114成績輸入與落點儀表板'!$C$9="必須採計",S361&gt;0,IF('114成績輸入與落點儀表板'!$C$9="不可採計",S361=0,TRUE)),IF('114成績輸入與落點儀表板'!$C$10="必須採計",T361&gt;0,IF('114成績輸入與落點儀表板'!$C$10="不可採計",T361=0,TRUE)),IF('114成績輸入與落點儀表板'!$C$11="必須採計",U361&gt;0,IF('114成績輸入與落點儀表板'!$C$11="不可採計",U361=0,TRUE)),IF('114成績輸入與落點儀表板'!$C$12="必須採計",V361&gt;0,IF('114成績輸入與落點儀表板'!$C$12="不可採計",V361=0,TRUE)),IF('114成績輸入與落點儀表板'!$C$13="必須採計",W361&gt;0,IF('114成績輸入與落點儀表板'!$C$13="不可採計",W361=0,TRUE)),IF('114成績輸入與落點儀表板'!$C$14="必須採計",X361&gt;0,IF('114成績輸入與落點儀表板'!$C$14="不可採計",X361=0,TRUE)),IF('114成績輸入與落點儀表板'!$C$15="必須採計",Y361&gt;0,IF('114成績輸入與落點儀表板'!$C$15="不可採計",Y361=0,TRUE)),IF('114成績輸入與落點儀表板'!$C$16="必須採計",Z361&gt;0,IF('114成績輸入與落點儀表板'!$C$16="不可採計",Z361=0,TRUE))),"✅ 符合","❌ 不符合")</f>
        <v>✅ 符合</v>
      </c>
      <c r="L361" s="15">
        <v>2</v>
      </c>
      <c r="M361" s="15">
        <v>1</v>
      </c>
      <c r="N361" s="15">
        <v>1</v>
      </c>
      <c r="O361" s="15">
        <v>0</v>
      </c>
      <c r="P361" s="15">
        <v>0</v>
      </c>
      <c r="Q361" s="15">
        <v>0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</row>
    <row r="362" spans="1:26" ht="15.75" customHeight="1" x14ac:dyDescent="0.3">
      <c r="A362" s="2" t="s">
        <v>972</v>
      </c>
      <c r="B362" s="6" t="s">
        <v>910</v>
      </c>
      <c r="C362" s="6" t="s">
        <v>5818</v>
      </c>
      <c r="D362" s="12" t="s">
        <v>103</v>
      </c>
      <c r="E362" s="13" t="s">
        <v>1714</v>
      </c>
      <c r="F362" s="2">
        <v>17</v>
      </c>
      <c r="G362" s="15">
        <v>157</v>
      </c>
      <c r="H362" s="7">
        <f>L362*'114成績輸入與落點儀表板'!$B$2+M362*'114成績輸入與落點儀表板'!$B$3+N362*'114成績輸入與落點儀表板'!$B$4+O362*'114成績輸入與落點儀表板'!$B$5+P362*'114成績輸入與落點儀表板'!$B$6+Q362*'114成績輸入與落點儀表板'!$B$7+R362*'114成績輸入與落點儀表板'!$B$8+S362*'114成績輸入與落點儀表板'!$B$9+T362*'114成績輸入與落點儀表板'!$B$10+U362*'114成績輸入與落點儀表板'!$B$11+V362*'114成績輸入與落點儀表板'!$B$12+W362*'114成績輸入與落點儀表板'!$B$13+X362*'114成績輸入與落點儀表板'!$B$14+Y362*'114成績輸入與落點儀表板'!$B$15+Z362*'114成績輸入與落點儀表板'!$B$16</f>
        <v>0</v>
      </c>
      <c r="I362" s="8">
        <f t="shared" si="10"/>
        <v>-157</v>
      </c>
      <c r="J362" s="2" t="str">
        <f t="shared" si="11"/>
        <v>FAIL</v>
      </c>
      <c r="K362" s="17" t="str">
        <f>IF(AND(IF('114成績輸入與落點儀表板'!$C$2="必須採計",L362&gt;0,IF('114成績輸入與落點儀表板'!$C$2="不可採計",L362=0,TRUE)),IF('114成績輸入與落點儀表板'!$C$3="必須採計",M362&gt;0,IF('114成績輸入與落點儀表板'!$C$3="不可採計",M362=0,TRUE)),IF('114成績輸入與落點儀表板'!$C$4="必須採計",N362&gt;0,IF('114成績輸入與落點儀表板'!$C$4="不可採計",N362=0,TRUE)),IF('114成績輸入與落點儀表板'!$C$5="必須採計",O362&gt;0,IF('114成績輸入與落點儀表板'!$C$5="不可採計",O362=0,TRUE)),IF('114成績輸入與落點儀表板'!$C$6="必須採計",P362&gt;0,IF('114成績輸入與落點儀表板'!$C$6="不可採計",P362=0,TRUE)),IF('114成績輸入與落點儀表板'!$C$7="必須採計",Q362&gt;0,IF('114成績輸入與落點儀表板'!$C$7="不可採計",Q362=0,TRUE)),IF('114成績輸入與落點儀表板'!$C$8="必須採計",R362&gt;0,IF('114成績輸入與落點儀表板'!$C$8="不可採計",R362=0,TRUE)),IF('114成績輸入與落點儀表板'!$C$9="必須採計",S362&gt;0,IF('114成績輸入與落點儀表板'!$C$9="不可採計",S362=0,TRUE)),IF('114成績輸入與落點儀表板'!$C$10="必須採計",T362&gt;0,IF('114成績輸入與落點儀表板'!$C$10="不可採計",T362=0,TRUE)),IF('114成績輸入與落點儀表板'!$C$11="必須採計",U362&gt;0,IF('114成績輸入與落點儀表板'!$C$11="不可採計",U362=0,TRUE)),IF('114成績輸入與落點儀表板'!$C$12="必須採計",V362&gt;0,IF('114成績輸入與落點儀表板'!$C$12="不可採計",V362=0,TRUE)),IF('114成績輸入與落點儀表板'!$C$13="必須採計",W362&gt;0,IF('114成績輸入與落點儀表板'!$C$13="不可採計",W362=0,TRUE)),IF('114成績輸入與落點儀表板'!$C$14="必須採計",X362&gt;0,IF('114成績輸入與落點儀表板'!$C$14="不可採計",X362=0,TRUE)),IF('114成績輸入與落點儀表板'!$C$15="必須採計",Y362&gt;0,IF('114成績輸入與落點儀表板'!$C$15="不可採計",Y362=0,TRUE)),IF('114成績輸入與落點儀表板'!$C$16="必須採計",Z362&gt;0,IF('114成績輸入與落點儀表板'!$C$16="不可採計",Z362=0,TRUE))),"✅ 符合","❌ 不符合")</f>
        <v>✅ 符合</v>
      </c>
      <c r="L362" s="15">
        <v>2</v>
      </c>
      <c r="M362" s="15">
        <v>1</v>
      </c>
      <c r="N362" s="15">
        <v>0</v>
      </c>
      <c r="O362" s="15">
        <v>0</v>
      </c>
      <c r="P362" s="15">
        <v>0</v>
      </c>
      <c r="Q362" s="15">
        <v>0</v>
      </c>
      <c r="R362" s="15">
        <v>1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</row>
    <row r="363" spans="1:26" ht="15.75" customHeight="1" x14ac:dyDescent="0.3">
      <c r="A363" s="2" t="s">
        <v>975</v>
      </c>
      <c r="B363" s="6" t="s">
        <v>910</v>
      </c>
      <c r="C363" s="6" t="s">
        <v>352</v>
      </c>
      <c r="D363" s="12" t="s">
        <v>121</v>
      </c>
      <c r="E363" s="13" t="s">
        <v>947</v>
      </c>
      <c r="F363" s="2">
        <v>56</v>
      </c>
      <c r="G363" s="15">
        <v>152.5</v>
      </c>
      <c r="H363" s="7">
        <f>L363*'114成績輸入與落點儀表板'!$B$2+M363*'114成績輸入與落點儀表板'!$B$3+N363*'114成績輸入與落點儀表板'!$B$4+O363*'114成績輸入與落點儀表板'!$B$5+P363*'114成績輸入與落點儀表板'!$B$6+Q363*'114成績輸入與落點儀表板'!$B$7+R363*'114成績輸入與落點儀表板'!$B$8+S363*'114成績輸入與落點儀表板'!$B$9+T363*'114成績輸入與落點儀表板'!$B$10+U363*'114成績輸入與落點儀表板'!$B$11+V363*'114成績輸入與落點儀表板'!$B$12+W363*'114成績輸入與落點儀表板'!$B$13+X363*'114成績輸入與落點儀表板'!$B$14+Y363*'114成績輸入與落點儀表板'!$B$15+Z363*'114成績輸入與落點儀表板'!$B$16</f>
        <v>0</v>
      </c>
      <c r="I363" s="8">
        <f t="shared" si="10"/>
        <v>-152.5</v>
      </c>
      <c r="J363" s="2" t="str">
        <f t="shared" si="11"/>
        <v>FAIL</v>
      </c>
      <c r="K363" s="17" t="str">
        <f>IF(AND(IF('114成績輸入與落點儀表板'!$C$2="必須採計",L363&gt;0,IF('114成績輸入與落點儀表板'!$C$2="不可採計",L363=0,TRUE)),IF('114成績輸入與落點儀表板'!$C$3="必須採計",M363&gt;0,IF('114成績輸入與落點儀表板'!$C$3="不可採計",M363=0,TRUE)),IF('114成績輸入與落點儀表板'!$C$4="必須採計",N363&gt;0,IF('114成績輸入與落點儀表板'!$C$4="不可採計",N363=0,TRUE)),IF('114成績輸入與落點儀表板'!$C$5="必須採計",O363&gt;0,IF('114成績輸入與落點儀表板'!$C$5="不可採計",O363=0,TRUE)),IF('114成績輸入與落點儀表板'!$C$6="必須採計",P363&gt;0,IF('114成績輸入與落點儀表板'!$C$6="不可採計",P363=0,TRUE)),IF('114成績輸入與落點儀表板'!$C$7="必須採計",Q363&gt;0,IF('114成績輸入與落點儀表板'!$C$7="不可採計",Q363=0,TRUE)),IF('114成績輸入與落點儀表板'!$C$8="必須採計",R363&gt;0,IF('114成績輸入與落點儀表板'!$C$8="不可採計",R363=0,TRUE)),IF('114成績輸入與落點儀表板'!$C$9="必須採計",S363&gt;0,IF('114成績輸入與落點儀表板'!$C$9="不可採計",S363=0,TRUE)),IF('114成績輸入與落點儀表板'!$C$10="必須採計",T363&gt;0,IF('114成績輸入與落點儀表板'!$C$10="不可採計",T363=0,TRUE)),IF('114成績輸入與落點儀表板'!$C$11="必須採計",U363&gt;0,IF('114成績輸入與落點儀表板'!$C$11="不可採計",U363=0,TRUE)),IF('114成績輸入與落點儀表板'!$C$12="必須採計",V363&gt;0,IF('114成績輸入與落點儀表板'!$C$12="不可採計",V363=0,TRUE)),IF('114成績輸入與落點儀表板'!$C$13="必須採計",W363&gt;0,IF('114成績輸入與落點儀表板'!$C$13="不可採計",W363=0,TRUE)),IF('114成績輸入與落點儀表板'!$C$14="必須採計",X363&gt;0,IF('114成績輸入與落點儀表板'!$C$14="不可採計",X363=0,TRUE)),IF('114成績輸入與落點儀表板'!$C$15="必須採計",Y363&gt;0,IF('114成績輸入與落點儀表板'!$C$15="不可採計",Y363=0,TRUE)),IF('114成績輸入與落點儀表板'!$C$16="必須採計",Z363&gt;0,IF('114成績輸入與落點儀表板'!$C$16="不可採計",Z363=0,TRUE))),"✅ 符合","❌ 不符合")</f>
        <v>✅ 符合</v>
      </c>
      <c r="L363" s="15">
        <v>1.5</v>
      </c>
      <c r="M363" s="15">
        <v>1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2</v>
      </c>
      <c r="X363" s="15">
        <v>0</v>
      </c>
      <c r="Y363" s="15">
        <v>0</v>
      </c>
      <c r="Z363" s="15">
        <v>0</v>
      </c>
    </row>
    <row r="364" spans="1:26" ht="15.75" customHeight="1" x14ac:dyDescent="0.3">
      <c r="A364" s="2" t="s">
        <v>978</v>
      </c>
      <c r="B364" s="6" t="s">
        <v>910</v>
      </c>
      <c r="C364" s="6" t="s">
        <v>645</v>
      </c>
      <c r="D364" s="12" t="s">
        <v>121</v>
      </c>
      <c r="E364" s="13" t="s">
        <v>949</v>
      </c>
      <c r="F364" s="2">
        <v>42</v>
      </c>
      <c r="G364" s="15">
        <v>205.5</v>
      </c>
      <c r="H364" s="7">
        <f>L364*'114成績輸入與落點儀表板'!$B$2+M364*'114成績輸入與落點儀表板'!$B$3+N364*'114成績輸入與落點儀表板'!$B$4+O364*'114成績輸入與落點儀表板'!$B$5+P364*'114成績輸入與落點儀表板'!$B$6+Q364*'114成績輸入與落點儀表板'!$B$7+R364*'114成績輸入與落點儀表板'!$B$8+S364*'114成績輸入與落點儀表板'!$B$9+T364*'114成績輸入與落點儀表板'!$B$10+U364*'114成績輸入與落點儀表板'!$B$11+V364*'114成績輸入與落點儀表板'!$B$12+W364*'114成績輸入與落點儀表板'!$B$13+X364*'114成績輸入與落點儀表板'!$B$14+Y364*'114成績輸入與落點儀表板'!$B$15+Z364*'114成績輸入與落點儀表板'!$B$16</f>
        <v>0</v>
      </c>
      <c r="I364" s="8">
        <f t="shared" si="10"/>
        <v>-205.5</v>
      </c>
      <c r="J364" s="2" t="str">
        <f t="shared" si="11"/>
        <v>FAIL</v>
      </c>
      <c r="K364" s="17" t="str">
        <f>IF(AND(IF('114成績輸入與落點儀表板'!$C$2="必須採計",L364&gt;0,IF('114成績輸入與落點儀表板'!$C$2="不可採計",L364=0,TRUE)),IF('114成績輸入與落點儀表板'!$C$3="必須採計",M364&gt;0,IF('114成績輸入與落點儀表板'!$C$3="不可採計",M364=0,TRUE)),IF('114成績輸入與落點儀表板'!$C$4="必須採計",N364&gt;0,IF('114成績輸入與落點儀表板'!$C$4="不可採計",N364=0,TRUE)),IF('114成績輸入與落點儀表板'!$C$5="必須採計",O364&gt;0,IF('114成績輸入與落點儀表板'!$C$5="不可採計",O364=0,TRUE)),IF('114成績輸入與落點儀表板'!$C$6="必須採計",P364&gt;0,IF('114成績輸入與落點儀表板'!$C$6="不可採計",P364=0,TRUE)),IF('114成績輸入與落點儀表板'!$C$7="必須採計",Q364&gt;0,IF('114成績輸入與落點儀表板'!$C$7="不可採計",Q364=0,TRUE)),IF('114成績輸入與落點儀表板'!$C$8="必須採計",R364&gt;0,IF('114成績輸入與落點儀表板'!$C$8="不可採計",R364=0,TRUE)),IF('114成績輸入與落點儀表板'!$C$9="必須採計",S364&gt;0,IF('114成績輸入與落點儀表板'!$C$9="不可採計",S364=0,TRUE)),IF('114成績輸入與落點儀表板'!$C$10="必須採計",T364&gt;0,IF('114成績輸入與落點儀表板'!$C$10="不可採計",T364=0,TRUE)),IF('114成績輸入與落點儀表板'!$C$11="必須採計",U364&gt;0,IF('114成績輸入與落點儀表板'!$C$11="不可採計",U364=0,TRUE)),IF('114成績輸入與落點儀表板'!$C$12="必須採計",V364&gt;0,IF('114成績輸入與落點儀表板'!$C$12="不可採計",V364=0,TRUE)),IF('114成績輸入與落點儀表板'!$C$13="必須採計",W364&gt;0,IF('114成績輸入與落點儀表板'!$C$13="不可採計",W364=0,TRUE)),IF('114成績輸入與落點儀表板'!$C$14="必須採計",X364&gt;0,IF('114成績輸入與落點儀表板'!$C$14="不可採計",X364=0,TRUE)),IF('114成績輸入與落點儀表板'!$C$15="必須採計",Y364&gt;0,IF('114成績輸入與落點儀表板'!$C$15="不可採計",Y364=0,TRUE)),IF('114成績輸入與落點儀表板'!$C$16="必須採計",Z364&gt;0,IF('114成績輸入與落點儀表板'!$C$16="不可採計",Z364=0,TRUE))),"✅ 符合","❌ 不符合")</f>
        <v>✅ 符合</v>
      </c>
      <c r="L364" s="15">
        <v>2</v>
      </c>
      <c r="M364" s="15">
        <v>2</v>
      </c>
      <c r="N364" s="15">
        <v>0</v>
      </c>
      <c r="O364" s="15">
        <v>0</v>
      </c>
      <c r="P364" s="15">
        <v>0</v>
      </c>
      <c r="Q364" s="15">
        <v>1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1.5</v>
      </c>
      <c r="X364" s="15">
        <v>0</v>
      </c>
      <c r="Y364" s="15">
        <v>0</v>
      </c>
      <c r="Z364" s="15">
        <v>0</v>
      </c>
    </row>
    <row r="365" spans="1:26" ht="15.75" customHeight="1" x14ac:dyDescent="0.3">
      <c r="A365" s="2" t="s">
        <v>981</v>
      </c>
      <c r="B365" s="6" t="s">
        <v>910</v>
      </c>
      <c r="C365" s="6" t="s">
        <v>391</v>
      </c>
      <c r="D365" s="12" t="s">
        <v>121</v>
      </c>
      <c r="E365" s="13" t="s">
        <v>643</v>
      </c>
      <c r="F365" s="2">
        <v>39</v>
      </c>
      <c r="G365" s="15">
        <v>161</v>
      </c>
      <c r="H365" s="7">
        <f>L365*'114成績輸入與落點儀表板'!$B$2+M365*'114成績輸入與落點儀表板'!$B$3+N365*'114成績輸入與落點儀表板'!$B$4+O365*'114成績輸入與落點儀表板'!$B$5+P365*'114成績輸入與落點儀表板'!$B$6+Q365*'114成績輸入與落點儀表板'!$B$7+R365*'114成績輸入與落點儀表板'!$B$8+S365*'114成績輸入與落點儀表板'!$B$9+T365*'114成績輸入與落點儀表板'!$B$10+U365*'114成績輸入與落點儀表板'!$B$11+V365*'114成績輸入與落點儀表板'!$B$12+W365*'114成績輸入與落點儀表板'!$B$13+X365*'114成績輸入與落點儀表板'!$B$14+Y365*'114成績輸入與落點儀表板'!$B$15+Z365*'114成績輸入與落點儀表板'!$B$16</f>
        <v>0</v>
      </c>
      <c r="I365" s="8">
        <f t="shared" si="10"/>
        <v>-161</v>
      </c>
      <c r="J365" s="2" t="str">
        <f t="shared" si="11"/>
        <v>FAIL</v>
      </c>
      <c r="K365" s="17" t="str">
        <f>IF(AND(IF('114成績輸入與落點儀表板'!$C$2="必須採計",L365&gt;0,IF('114成績輸入與落點儀表板'!$C$2="不可採計",L365=0,TRUE)),IF('114成績輸入與落點儀表板'!$C$3="必須採計",M365&gt;0,IF('114成績輸入與落點儀表板'!$C$3="不可採計",M365=0,TRUE)),IF('114成績輸入與落點儀表板'!$C$4="必須採計",N365&gt;0,IF('114成績輸入與落點儀表板'!$C$4="不可採計",N365=0,TRUE)),IF('114成績輸入與落點儀表板'!$C$5="必須採計",O365&gt;0,IF('114成績輸入與落點儀表板'!$C$5="不可採計",O365=0,TRUE)),IF('114成績輸入與落點儀表板'!$C$6="必須採計",P365&gt;0,IF('114成績輸入與落點儀表板'!$C$6="不可採計",P365=0,TRUE)),IF('114成績輸入與落點儀表板'!$C$7="必須採計",Q365&gt;0,IF('114成績輸入與落點儀表板'!$C$7="不可採計",Q365=0,TRUE)),IF('114成績輸入與落點儀表板'!$C$8="必須採計",R365&gt;0,IF('114成績輸入與落點儀表板'!$C$8="不可採計",R365=0,TRUE)),IF('114成績輸入與落點儀表板'!$C$9="必須採計",S365&gt;0,IF('114成績輸入與落點儀表板'!$C$9="不可採計",S365=0,TRUE)),IF('114成績輸入與落點儀表板'!$C$10="必須採計",T365&gt;0,IF('114成績輸入與落點儀表板'!$C$10="不可採計",T365=0,TRUE)),IF('114成績輸入與落點儀表板'!$C$11="必須採計",U365&gt;0,IF('114成績輸入與落點儀表板'!$C$11="不可採計",U365=0,TRUE)),IF('114成績輸入與落點儀表板'!$C$12="必須採計",V365&gt;0,IF('114成績輸入與落點儀表板'!$C$12="不可採計",V365=0,TRUE)),IF('114成績輸入與落點儀表板'!$C$13="必須採計",W365&gt;0,IF('114成績輸入與落點儀表板'!$C$13="不可採計",W365=0,TRUE)),IF('114成績輸入與落點儀表板'!$C$14="必須採計",X365&gt;0,IF('114成績輸入與落點儀表板'!$C$14="不可採計",X365=0,TRUE)),IF('114成績輸入與落點儀表板'!$C$15="必須採計",Y365&gt;0,IF('114成績輸入與落點儀表板'!$C$15="不可採計",Y365=0,TRUE)),IF('114成績輸入與落點儀表板'!$C$16="必須採計",Z365&gt;0,IF('114成績輸入與落點儀表板'!$C$16="不可採計",Z365=0,TRUE))),"✅ 符合","❌ 不符合")</f>
        <v>✅ 符合</v>
      </c>
      <c r="L365" s="15">
        <v>1</v>
      </c>
      <c r="M365" s="15">
        <v>1</v>
      </c>
      <c r="N365" s="15">
        <v>0</v>
      </c>
      <c r="O365" s="15">
        <v>0</v>
      </c>
      <c r="P365" s="15">
        <v>0</v>
      </c>
      <c r="Q365" s="15">
        <v>1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2</v>
      </c>
      <c r="X365" s="15">
        <v>0</v>
      </c>
      <c r="Y365" s="15">
        <v>0</v>
      </c>
      <c r="Z365" s="15">
        <v>0</v>
      </c>
    </row>
    <row r="366" spans="1:26" ht="15.75" customHeight="1" x14ac:dyDescent="0.3">
      <c r="A366" s="2" t="s">
        <v>984</v>
      </c>
      <c r="B366" s="13" t="s">
        <v>910</v>
      </c>
      <c r="C366" s="13" t="s">
        <v>223</v>
      </c>
      <c r="D366" s="12" t="s">
        <v>121</v>
      </c>
      <c r="E366" s="13" t="s">
        <v>294</v>
      </c>
      <c r="F366" s="2">
        <v>55</v>
      </c>
      <c r="G366" s="15">
        <v>118.5</v>
      </c>
      <c r="H366" s="7">
        <f>L366*'114成績輸入與落點儀表板'!$B$2+M366*'114成績輸入與落點儀表板'!$B$3+N366*'114成績輸入與落點儀表板'!$B$4+O366*'114成績輸入與落點儀表板'!$B$5+P366*'114成績輸入與落點儀表板'!$B$6+Q366*'114成績輸入與落點儀表板'!$B$7+R366*'114成績輸入與落點儀表板'!$B$8+S366*'114成績輸入與落點儀表板'!$B$9+T366*'114成績輸入與落點儀表板'!$B$10+U366*'114成績輸入與落點儀表板'!$B$11+V366*'114成績輸入與落點儀表板'!$B$12+W366*'114成績輸入與落點儀表板'!$B$13+X366*'114成績輸入與落點儀表板'!$B$14+Y366*'114成績輸入與落點儀表板'!$B$15+Z366*'114成績輸入與落點儀表板'!$B$16</f>
        <v>0</v>
      </c>
      <c r="I366" s="8">
        <f t="shared" si="10"/>
        <v>-118.5</v>
      </c>
      <c r="J366" s="2" t="str">
        <f t="shared" si="11"/>
        <v>FAIL</v>
      </c>
      <c r="K366" s="17" t="str">
        <f>IF(AND(IF('114成績輸入與落點儀表板'!$C$2="必須採計",L366&gt;0,IF('114成績輸入與落點儀表板'!$C$2="不可採計",L366=0,TRUE)),IF('114成績輸入與落點儀表板'!$C$3="必須採計",M366&gt;0,IF('114成績輸入與落點儀表板'!$C$3="不可採計",M366=0,TRUE)),IF('114成績輸入與落點儀表板'!$C$4="必須採計",N366&gt;0,IF('114成績輸入與落點儀表板'!$C$4="不可採計",N366=0,TRUE)),IF('114成績輸入與落點儀表板'!$C$5="必須採計",O366&gt;0,IF('114成績輸入與落點儀表板'!$C$5="不可採計",O366=0,TRUE)),IF('114成績輸入與落點儀表板'!$C$6="必須採計",P366&gt;0,IF('114成績輸入與落點儀表板'!$C$6="不可採計",P366=0,TRUE)),IF('114成績輸入與落點儀表板'!$C$7="必須採計",Q366&gt;0,IF('114成績輸入與落點儀表板'!$C$7="不可採計",Q366=0,TRUE)),IF('114成績輸入與落點儀表板'!$C$8="必須採計",R366&gt;0,IF('114成績輸入與落點儀表板'!$C$8="不可採計",R366=0,TRUE)),IF('114成績輸入與落點儀表板'!$C$9="必須採計",S366&gt;0,IF('114成績輸入與落點儀表板'!$C$9="不可採計",S366=0,TRUE)),IF('114成績輸入與落點儀表板'!$C$10="必須採計",T366&gt;0,IF('114成績輸入與落點儀表板'!$C$10="不可採計",T366=0,TRUE)),IF('114成績輸入與落點儀表板'!$C$11="必須採計",U366&gt;0,IF('114成績輸入與落點儀表板'!$C$11="不可採計",U366=0,TRUE)),IF('114成績輸入與落點儀表板'!$C$12="必須採計",V366&gt;0,IF('114成績輸入與落點儀表板'!$C$12="不可採計",V366=0,TRUE)),IF('114成績輸入與落點儀表板'!$C$13="必須採計",W366&gt;0,IF('114成績輸入與落點儀表板'!$C$13="不可採計",W366=0,TRUE)),IF('114成績輸入與落點儀表板'!$C$14="必須採計",X366&gt;0,IF('114成績輸入與落點儀表板'!$C$14="不可採計",X366=0,TRUE)),IF('114成績輸入與落點儀表板'!$C$15="必須採計",Y366&gt;0,IF('114成績輸入與落點儀表板'!$C$15="不可採計",Y366=0,TRUE)),IF('114成績輸入與落點儀表板'!$C$16="必須採計",Z366&gt;0,IF('114成績輸入與落點儀表板'!$C$16="不可採計",Z366=0,TRUE))),"✅ 符合","❌ 不符合")</f>
        <v>✅ 符合</v>
      </c>
      <c r="L366" s="15">
        <v>1</v>
      </c>
      <c r="M366" s="15">
        <v>1.5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</row>
    <row r="367" spans="1:26" ht="15.75" customHeight="1" x14ac:dyDescent="0.3">
      <c r="A367" s="2" t="s">
        <v>987</v>
      </c>
      <c r="B367" s="6" t="s">
        <v>910</v>
      </c>
      <c r="C367" s="6" t="s">
        <v>954</v>
      </c>
      <c r="D367" s="12" t="s">
        <v>86</v>
      </c>
      <c r="E367" s="13" t="s">
        <v>955</v>
      </c>
      <c r="F367" s="2">
        <v>32</v>
      </c>
      <c r="G367" s="15">
        <v>118</v>
      </c>
      <c r="H367" s="7">
        <f>L367*'114成績輸入與落點儀表板'!$B$2+M367*'114成績輸入與落點儀表板'!$B$3+N367*'114成績輸入與落點儀表板'!$B$4+O367*'114成績輸入與落點儀表板'!$B$5+P367*'114成績輸入與落點儀表板'!$B$6+Q367*'114成績輸入與落點儀表板'!$B$7+R367*'114成績輸入與落點儀表板'!$B$8+S367*'114成績輸入與落點儀表板'!$B$9+T367*'114成績輸入與落點儀表板'!$B$10+U367*'114成績輸入與落點儀表板'!$B$11+V367*'114成績輸入與落點儀表板'!$B$12+W367*'114成績輸入與落點儀表板'!$B$13+X367*'114成績輸入與落點儀表板'!$B$14+Y367*'114成績輸入與落點儀表板'!$B$15+Z367*'114成績輸入與落點儀表板'!$B$16</f>
        <v>0</v>
      </c>
      <c r="I367" s="8">
        <f t="shared" si="10"/>
        <v>-118</v>
      </c>
      <c r="J367" s="2" t="str">
        <f t="shared" si="11"/>
        <v>FAIL</v>
      </c>
      <c r="K367" s="17" t="str">
        <f>IF(AND(IF('114成績輸入與落點儀表板'!$C$2="必須採計",L367&gt;0,IF('114成績輸入與落點儀表板'!$C$2="不可採計",L367=0,TRUE)),IF('114成績輸入與落點儀表板'!$C$3="必須採計",M367&gt;0,IF('114成績輸入與落點儀表板'!$C$3="不可採計",M367=0,TRUE)),IF('114成績輸入與落點儀表板'!$C$4="必須採計",N367&gt;0,IF('114成績輸入與落點儀表板'!$C$4="不可採計",N367=0,TRUE)),IF('114成績輸入與落點儀表板'!$C$5="必須採計",O367&gt;0,IF('114成績輸入與落點儀表板'!$C$5="不可採計",O367=0,TRUE)),IF('114成績輸入與落點儀表板'!$C$6="必須採計",P367&gt;0,IF('114成績輸入與落點儀表板'!$C$6="不可採計",P367=0,TRUE)),IF('114成績輸入與落點儀表板'!$C$7="必須採計",Q367&gt;0,IF('114成績輸入與落點儀表板'!$C$7="不可採計",Q367=0,TRUE)),IF('114成績輸入與落點儀表板'!$C$8="必須採計",R367&gt;0,IF('114成績輸入與落點儀表板'!$C$8="不可採計",R367=0,TRUE)),IF('114成績輸入與落點儀表板'!$C$9="必須採計",S367&gt;0,IF('114成績輸入與落點儀表板'!$C$9="不可採計",S367=0,TRUE)),IF('114成績輸入與落點儀表板'!$C$10="必須採計",T367&gt;0,IF('114成績輸入與落點儀表板'!$C$10="不可採計",T367=0,TRUE)),IF('114成績輸入與落點儀表板'!$C$11="必須採計",U367&gt;0,IF('114成績輸入與落點儀表板'!$C$11="不可採計",U367=0,TRUE)),IF('114成績輸入與落點儀表板'!$C$12="必須採計",V367&gt;0,IF('114成績輸入與落點儀表板'!$C$12="不可採計",V367=0,TRUE)),IF('114成績輸入與落點儀表板'!$C$13="必須採計",W367&gt;0,IF('114成績輸入與落點儀表板'!$C$13="不可採計",W367=0,TRUE)),IF('114成績輸入與落點儀表板'!$C$14="必須採計",X367&gt;0,IF('114成績輸入與落點儀表板'!$C$14="不可採計",X367=0,TRUE)),IF('114成績輸入與落點儀表板'!$C$15="必須採計",Y367&gt;0,IF('114成績輸入與落點儀表板'!$C$15="不可採計",Y367=0,TRUE)),IF('114成績輸入與落點儀表板'!$C$16="必須採計",Z367&gt;0,IF('114成績輸入與落點儀表板'!$C$16="不可採計",Z367=0,TRUE))),"✅ 符合","❌ 不符合")</f>
        <v>✅ 符合</v>
      </c>
      <c r="L367" s="15">
        <v>1</v>
      </c>
      <c r="M367" s="15">
        <v>0</v>
      </c>
      <c r="N367" s="15">
        <v>2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</row>
    <row r="368" spans="1:26" ht="15.75" customHeight="1" x14ac:dyDescent="0.3">
      <c r="A368" s="2" t="s">
        <v>989</v>
      </c>
      <c r="B368" s="13" t="s">
        <v>910</v>
      </c>
      <c r="C368" s="13" t="s">
        <v>957</v>
      </c>
      <c r="D368" s="12" t="s">
        <v>86</v>
      </c>
      <c r="E368" s="13" t="s">
        <v>4184</v>
      </c>
      <c r="F368" s="2">
        <v>31</v>
      </c>
      <c r="G368" s="15">
        <v>128</v>
      </c>
      <c r="H368" s="7">
        <f>L368*'114成績輸入與落點儀表板'!$B$2+M368*'114成績輸入與落點儀表板'!$B$3+N368*'114成績輸入與落點儀表板'!$B$4+O368*'114成績輸入與落點儀表板'!$B$5+P368*'114成績輸入與落點儀表板'!$B$6+Q368*'114成績輸入與落點儀表板'!$B$7+R368*'114成績輸入與落點儀表板'!$B$8+S368*'114成績輸入與落點儀表板'!$B$9+T368*'114成績輸入與落點儀表板'!$B$10+U368*'114成績輸入與落點儀表板'!$B$11+V368*'114成績輸入與落點儀表板'!$B$12+W368*'114成績輸入與落點儀表板'!$B$13+X368*'114成績輸入與落點儀表板'!$B$14+Y368*'114成績輸入與落點儀表板'!$B$15+Z368*'114成績輸入與落點儀表板'!$B$16</f>
        <v>0</v>
      </c>
      <c r="I368" s="8">
        <f t="shared" si="10"/>
        <v>-128</v>
      </c>
      <c r="J368" s="2" t="str">
        <f t="shared" si="11"/>
        <v>FAIL</v>
      </c>
      <c r="K368" s="17" t="str">
        <f>IF(AND(IF('114成績輸入與落點儀表板'!$C$2="必須採計",L368&gt;0,IF('114成績輸入與落點儀表板'!$C$2="不可採計",L368=0,TRUE)),IF('114成績輸入與落點儀表板'!$C$3="必須採計",M368&gt;0,IF('114成績輸入與落點儀表板'!$C$3="不可採計",M368=0,TRUE)),IF('114成績輸入與落點儀表板'!$C$4="必須採計",N368&gt;0,IF('114成績輸入與落點儀表板'!$C$4="不可採計",N368=0,TRUE)),IF('114成績輸入與落點儀表板'!$C$5="必須採計",O368&gt;0,IF('114成績輸入與落點儀表板'!$C$5="不可採計",O368=0,TRUE)),IF('114成績輸入與落點儀表板'!$C$6="必須採計",P368&gt;0,IF('114成績輸入與落點儀表板'!$C$6="不可採計",P368=0,TRUE)),IF('114成績輸入與落點儀表板'!$C$7="必須採計",Q368&gt;0,IF('114成績輸入與落點儀表板'!$C$7="不可採計",Q368=0,TRUE)),IF('114成績輸入與落點儀表板'!$C$8="必須採計",R368&gt;0,IF('114成績輸入與落點儀表板'!$C$8="不可採計",R368=0,TRUE)),IF('114成績輸入與落點儀表板'!$C$9="必須採計",S368&gt;0,IF('114成績輸入與落點儀表板'!$C$9="不可採計",S368=0,TRUE)),IF('114成績輸入與落點儀表板'!$C$10="必須採計",T368&gt;0,IF('114成績輸入與落點儀表板'!$C$10="不可採計",T368=0,TRUE)),IF('114成績輸入與落點儀表板'!$C$11="必須採計",U368&gt;0,IF('114成績輸入與落點儀表板'!$C$11="不可採計",U368=0,TRUE)),IF('114成績輸入與落點儀表板'!$C$12="必須採計",V368&gt;0,IF('114成績輸入與落點儀表板'!$C$12="不可採計",V368=0,TRUE)),IF('114成績輸入與落點儀表板'!$C$13="必須採計",W368&gt;0,IF('114成績輸入與落點儀表板'!$C$13="不可採計",W368=0,TRUE)),IF('114成績輸入與落點儀表板'!$C$14="必須採計",X368&gt;0,IF('114成績輸入與落點儀表板'!$C$14="不可採計",X368=0,TRUE)),IF('114成績輸入與落點儀表板'!$C$15="必須採計",Y368&gt;0,IF('114成績輸入與落點儀表板'!$C$15="不可採計",Y368=0,TRUE)),IF('114成績輸入與落點儀表板'!$C$16="必須採計",Z368&gt;0,IF('114成績輸入與落點儀表板'!$C$16="不可採計",Z368=0,TRUE))),"✅ 符合","❌ 不符合")</f>
        <v>✅ 符合</v>
      </c>
      <c r="L368" s="15">
        <v>1</v>
      </c>
      <c r="M368" s="15">
        <v>0</v>
      </c>
      <c r="N368" s="15">
        <v>0</v>
      </c>
      <c r="O368" s="15">
        <v>0</v>
      </c>
      <c r="P368" s="15">
        <v>0</v>
      </c>
      <c r="Q368" s="15">
        <v>1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2</v>
      </c>
      <c r="X368" s="15">
        <v>0</v>
      </c>
      <c r="Y368" s="15">
        <v>0</v>
      </c>
      <c r="Z368" s="15">
        <v>0</v>
      </c>
    </row>
    <row r="369" spans="1:26" ht="15.75" customHeight="1" x14ac:dyDescent="0.3">
      <c r="A369" s="2" t="s">
        <v>992</v>
      </c>
      <c r="B369" s="6" t="s">
        <v>910</v>
      </c>
      <c r="C369" s="6" t="s">
        <v>233</v>
      </c>
      <c r="D369" s="12" t="s">
        <v>73</v>
      </c>
      <c r="E369" s="13" t="s">
        <v>4185</v>
      </c>
      <c r="F369" s="2">
        <v>24</v>
      </c>
      <c r="G369" s="15">
        <v>166.25</v>
      </c>
      <c r="H369" s="7">
        <f>L369*'114成績輸入與落點儀表板'!$B$2+M369*'114成績輸入與落點儀表板'!$B$3+N369*'114成績輸入與落點儀表板'!$B$4+O369*'114成績輸入與落點儀表板'!$B$5+P369*'114成績輸入與落點儀表板'!$B$6+Q369*'114成績輸入與落點儀表板'!$B$7+R369*'114成績輸入與落點儀表板'!$B$8+S369*'114成績輸入與落點儀表板'!$B$9+T369*'114成績輸入與落點儀表板'!$B$10+U369*'114成績輸入與落點儀表板'!$B$11+V369*'114成績輸入與落點儀表板'!$B$12+W369*'114成績輸入與落點儀表板'!$B$13+X369*'114成績輸入與落點儀表板'!$B$14+Y369*'114成績輸入與落點儀表板'!$B$15+Z369*'114成績輸入與落點儀表板'!$B$16</f>
        <v>0</v>
      </c>
      <c r="I369" s="8">
        <f t="shared" si="10"/>
        <v>-166.25</v>
      </c>
      <c r="J369" s="2" t="str">
        <f t="shared" si="11"/>
        <v>FAIL</v>
      </c>
      <c r="K369" s="17" t="str">
        <f>IF(AND(IF('114成績輸入與落點儀表板'!$C$2="必須採計",L369&gt;0,IF('114成績輸入與落點儀表板'!$C$2="不可採計",L369=0,TRUE)),IF('114成績輸入與落點儀表板'!$C$3="必須採計",M369&gt;0,IF('114成績輸入與落點儀表板'!$C$3="不可採計",M369=0,TRUE)),IF('114成績輸入與落點儀表板'!$C$4="必須採計",N369&gt;0,IF('114成績輸入與落點儀表板'!$C$4="不可採計",N369=0,TRUE)),IF('114成績輸入與落點儀表板'!$C$5="必須採計",O369&gt;0,IF('114成績輸入與落點儀表板'!$C$5="不可採計",O369=0,TRUE)),IF('114成績輸入與落點儀表板'!$C$6="必須採計",P369&gt;0,IF('114成績輸入與落點儀表板'!$C$6="不可採計",P369=0,TRUE)),IF('114成績輸入與落點儀表板'!$C$7="必須採計",Q369&gt;0,IF('114成績輸入與落點儀表板'!$C$7="不可採計",Q369=0,TRUE)),IF('114成績輸入與落點儀表板'!$C$8="必須採計",R369&gt;0,IF('114成績輸入與落點儀表板'!$C$8="不可採計",R369=0,TRUE)),IF('114成績輸入與落點儀表板'!$C$9="必須採計",S369&gt;0,IF('114成績輸入與落點儀表板'!$C$9="不可採計",S369=0,TRUE)),IF('114成績輸入與落點儀表板'!$C$10="必須採計",T369&gt;0,IF('114成績輸入與落點儀表板'!$C$10="不可採計",T369=0,TRUE)),IF('114成績輸入與落點儀表板'!$C$11="必須採計",U369&gt;0,IF('114成績輸入與落點儀表板'!$C$11="不可採計",U369=0,TRUE)),IF('114成績輸入與落點儀表板'!$C$12="必須採計",V369&gt;0,IF('114成績輸入與落點儀表板'!$C$12="不可採計",V369=0,TRUE)),IF('114成績輸入與落點儀表板'!$C$13="必須採計",W369&gt;0,IF('114成績輸入與落點儀表板'!$C$13="不可採計",W369=0,TRUE)),IF('114成績輸入與落點儀表板'!$C$14="必須採計",X369&gt;0,IF('114成績輸入與落點儀表板'!$C$14="不可採計",X369=0,TRUE)),IF('114成績輸入與落點儀表板'!$C$15="必須採計",Y369&gt;0,IF('114成績輸入與落點儀表板'!$C$15="不可採計",Y369=0,TRUE)),IF('114成績輸入與落點儀表板'!$C$16="必須採計",Z369&gt;0,IF('114成績輸入與落點儀表板'!$C$16="不可採計",Z369=0,TRUE))),"✅ 符合","❌ 不符合")</f>
        <v>❌ 不符合</v>
      </c>
      <c r="L369" s="15">
        <v>0</v>
      </c>
      <c r="M369" s="15">
        <v>2</v>
      </c>
      <c r="N369" s="15">
        <v>0</v>
      </c>
      <c r="O369" s="15">
        <v>0</v>
      </c>
      <c r="P369" s="15">
        <v>0</v>
      </c>
      <c r="Q369" s="15">
        <v>2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1.75</v>
      </c>
      <c r="X369" s="15">
        <v>0</v>
      </c>
      <c r="Y369" s="15">
        <v>0</v>
      </c>
      <c r="Z369" s="15">
        <v>0</v>
      </c>
    </row>
    <row r="370" spans="1:26" ht="15.75" customHeight="1" x14ac:dyDescent="0.3">
      <c r="A370" s="2" t="s">
        <v>995</v>
      </c>
      <c r="B370" s="6" t="s">
        <v>910</v>
      </c>
      <c r="C370" s="6" t="s">
        <v>563</v>
      </c>
      <c r="D370" s="12" t="s">
        <v>121</v>
      </c>
      <c r="E370" s="13" t="s">
        <v>666</v>
      </c>
      <c r="F370" s="2">
        <v>31</v>
      </c>
      <c r="G370" s="15">
        <v>160</v>
      </c>
      <c r="H370" s="7">
        <f>L370*'114成績輸入與落點儀表板'!$B$2+M370*'114成績輸入與落點儀表板'!$B$3+N370*'114成績輸入與落點儀表板'!$B$4+O370*'114成績輸入與落點儀表板'!$B$5+P370*'114成績輸入與落點儀表板'!$B$6+Q370*'114成績輸入與落點儀表板'!$B$7+R370*'114成績輸入與落點儀表板'!$B$8+S370*'114成績輸入與落點儀表板'!$B$9+T370*'114成績輸入與落點儀表板'!$B$10+U370*'114成績輸入與落點儀表板'!$B$11+V370*'114成績輸入與落點儀表板'!$B$12+W370*'114成績輸入與落點儀表板'!$B$13+X370*'114成績輸入與落點儀表板'!$B$14+Y370*'114成績輸入與落點儀表板'!$B$15+Z370*'114成績輸入與落點儀表板'!$B$16</f>
        <v>0</v>
      </c>
      <c r="I370" s="8">
        <f t="shared" si="10"/>
        <v>-160</v>
      </c>
      <c r="J370" s="2" t="str">
        <f t="shared" si="11"/>
        <v>FAIL</v>
      </c>
      <c r="K370" s="17" t="str">
        <f>IF(AND(IF('114成績輸入與落點儀表板'!$C$2="必須採計",L370&gt;0,IF('114成績輸入與落點儀表板'!$C$2="不可採計",L370=0,TRUE)),IF('114成績輸入與落點儀表板'!$C$3="必須採計",M370&gt;0,IF('114成績輸入與落點儀表板'!$C$3="不可採計",M370=0,TRUE)),IF('114成績輸入與落點儀表板'!$C$4="必須採計",N370&gt;0,IF('114成績輸入與落點儀表板'!$C$4="不可採計",N370=0,TRUE)),IF('114成績輸入與落點儀表板'!$C$5="必須採計",O370&gt;0,IF('114成績輸入與落點儀表板'!$C$5="不可採計",O370=0,TRUE)),IF('114成績輸入與落點儀表板'!$C$6="必須採計",P370&gt;0,IF('114成績輸入與落點儀表板'!$C$6="不可採計",P370=0,TRUE)),IF('114成績輸入與落點儀表板'!$C$7="必須採計",Q370&gt;0,IF('114成績輸入與落點儀表板'!$C$7="不可採計",Q370=0,TRUE)),IF('114成績輸入與落點儀表板'!$C$8="必須採計",R370&gt;0,IF('114成績輸入與落點儀表板'!$C$8="不可採計",R370=0,TRUE)),IF('114成績輸入與落點儀表板'!$C$9="必須採計",S370&gt;0,IF('114成績輸入與落點儀表板'!$C$9="不可採計",S370=0,TRUE)),IF('114成績輸入與落點儀表板'!$C$10="必須採計",T370&gt;0,IF('114成績輸入與落點儀表板'!$C$10="不可採計",T370=0,TRUE)),IF('114成績輸入與落點儀表板'!$C$11="必須採計",U370&gt;0,IF('114成績輸入與落點儀表板'!$C$11="不可採計",U370=0,TRUE)),IF('114成績輸入與落點儀表板'!$C$12="必須採計",V370&gt;0,IF('114成績輸入與落點儀表板'!$C$12="不可採計",V370=0,TRUE)),IF('114成績輸入與落點儀表板'!$C$13="必須採計",W370&gt;0,IF('114成績輸入與落點儀表板'!$C$13="不可採計",W370=0,TRUE)),IF('114成績輸入與落點儀表板'!$C$14="必須採計",X370&gt;0,IF('114成績輸入與落點儀表板'!$C$14="不可採計",X370=0,TRUE)),IF('114成績輸入與落點儀表板'!$C$15="必須採計",Y370&gt;0,IF('114成績輸入與落點儀表板'!$C$15="不可採計",Y370=0,TRUE)),IF('114成績輸入與落點儀表板'!$C$16="必須採計",Z370&gt;0,IF('114成績輸入與落點儀表板'!$C$16="不可採計",Z370=0,TRUE))),"✅ 符合","❌ 不符合")</f>
        <v>✅ 符合</v>
      </c>
      <c r="L370" s="15">
        <v>1</v>
      </c>
      <c r="M370" s="15">
        <v>2</v>
      </c>
      <c r="N370" s="15">
        <v>0</v>
      </c>
      <c r="O370" s="15">
        <v>0</v>
      </c>
      <c r="P370" s="15">
        <v>0</v>
      </c>
      <c r="Q370" s="15">
        <v>0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2</v>
      </c>
      <c r="X370" s="15">
        <v>0</v>
      </c>
      <c r="Y370" s="15">
        <v>0</v>
      </c>
      <c r="Z370" s="15">
        <v>0</v>
      </c>
    </row>
    <row r="371" spans="1:26" ht="15.75" customHeight="1" x14ac:dyDescent="0.3">
      <c r="A371" s="2" t="s">
        <v>998</v>
      </c>
      <c r="B371" s="13" t="s">
        <v>910</v>
      </c>
      <c r="C371" s="13" t="s">
        <v>560</v>
      </c>
      <c r="D371" s="12" t="s">
        <v>113</v>
      </c>
      <c r="E371" s="13" t="s">
        <v>964</v>
      </c>
      <c r="F371" s="2">
        <v>20</v>
      </c>
      <c r="G371" s="15">
        <v>209</v>
      </c>
      <c r="H371" s="7">
        <f>L371*'114成績輸入與落點儀表板'!$B$2+M371*'114成績輸入與落點儀表板'!$B$3+N371*'114成績輸入與落點儀表板'!$B$4+O371*'114成績輸入與落點儀表板'!$B$5+P371*'114成績輸入與落點儀表板'!$B$6+Q371*'114成績輸入與落點儀表板'!$B$7+R371*'114成績輸入與落點儀表板'!$B$8+S371*'114成績輸入與落點儀表板'!$B$9+T371*'114成績輸入與落點儀表板'!$B$10+U371*'114成績輸入與落點儀表板'!$B$11+V371*'114成績輸入與落點儀表板'!$B$12+W371*'114成績輸入與落點儀表板'!$B$13+X371*'114成績輸入與落點儀表板'!$B$14+Y371*'114成績輸入與落點儀表板'!$B$15+Z371*'114成績輸入與落點儀表板'!$B$16</f>
        <v>0</v>
      </c>
      <c r="I371" s="8">
        <f t="shared" si="10"/>
        <v>-209</v>
      </c>
      <c r="J371" s="2" t="str">
        <f t="shared" si="11"/>
        <v>FAIL</v>
      </c>
      <c r="K371" s="17" t="str">
        <f>IF(AND(IF('114成績輸入與落點儀表板'!$C$2="必須採計",L371&gt;0,IF('114成績輸入與落點儀表板'!$C$2="不可採計",L371=0,TRUE)),IF('114成績輸入與落點儀表板'!$C$3="必須採計",M371&gt;0,IF('114成績輸入與落點儀表板'!$C$3="不可採計",M371=0,TRUE)),IF('114成績輸入與落點儀表板'!$C$4="必須採計",N371&gt;0,IF('114成績輸入與落點儀表板'!$C$4="不可採計",N371=0,TRUE)),IF('114成績輸入與落點儀表板'!$C$5="必須採計",O371&gt;0,IF('114成績輸入與落點儀表板'!$C$5="不可採計",O371=0,TRUE)),IF('114成績輸入與落點儀表板'!$C$6="必須採計",P371&gt;0,IF('114成績輸入與落點儀表板'!$C$6="不可採計",P371=0,TRUE)),IF('114成績輸入與落點儀表板'!$C$7="必須採計",Q371&gt;0,IF('114成績輸入與落點儀表板'!$C$7="不可採計",Q371=0,TRUE)),IF('114成績輸入與落點儀表板'!$C$8="必須採計",R371&gt;0,IF('114成績輸入與落點儀表板'!$C$8="不可採計",R371=0,TRUE)),IF('114成績輸入與落點儀表板'!$C$9="必須採計",S371&gt;0,IF('114成績輸入與落點儀表板'!$C$9="不可採計",S371=0,TRUE)),IF('114成績輸入與落點儀表板'!$C$10="必須採計",T371&gt;0,IF('114成績輸入與落點儀表板'!$C$10="不可採計",T371=0,TRUE)),IF('114成績輸入與落點儀表板'!$C$11="必須採計",U371&gt;0,IF('114成績輸入與落點儀表板'!$C$11="不可採計",U371=0,TRUE)),IF('114成績輸入與落點儀表板'!$C$12="必須採計",V371&gt;0,IF('114成績輸入與落點儀表板'!$C$12="不可採計",V371=0,TRUE)),IF('114成績輸入與落點儀表板'!$C$13="必須採計",W371&gt;0,IF('114成績輸入與落點儀表板'!$C$13="不可採計",W371=0,TRUE)),IF('114成績輸入與落點儀表板'!$C$14="必須採計",X371&gt;0,IF('114成績輸入與落點儀表板'!$C$14="不可採計",X371=0,TRUE)),IF('114成績輸入與落點儀表板'!$C$15="必須採計",Y371&gt;0,IF('114成績輸入與落點儀表板'!$C$15="不可採計",Y371=0,TRUE)),IF('114成績輸入與落點儀表板'!$C$16="必須採計",Z371&gt;0,IF('114成績輸入與落點儀表板'!$C$16="不可採計",Z371=0,TRUE))),"✅ 符合","❌ 不符合")</f>
        <v>✅ 符合</v>
      </c>
      <c r="L371" s="15">
        <v>1.75</v>
      </c>
      <c r="M371" s="15">
        <v>2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2</v>
      </c>
      <c r="X371" s="15">
        <v>0</v>
      </c>
      <c r="Y371" s="15">
        <v>0</v>
      </c>
      <c r="Z371" s="15">
        <v>0</v>
      </c>
    </row>
    <row r="372" spans="1:26" ht="15.75" customHeight="1" x14ac:dyDescent="0.3">
      <c r="A372" s="2" t="s">
        <v>1001</v>
      </c>
      <c r="B372" s="6" t="s">
        <v>910</v>
      </c>
      <c r="C372" s="6" t="s">
        <v>966</v>
      </c>
      <c r="D372" s="12" t="s">
        <v>121</v>
      </c>
      <c r="E372" s="13" t="s">
        <v>2531</v>
      </c>
      <c r="F372" s="2">
        <v>41</v>
      </c>
      <c r="G372" s="15">
        <v>190</v>
      </c>
      <c r="H372" s="7">
        <f>L372*'114成績輸入與落點儀表板'!$B$2+M372*'114成績輸入與落點儀表板'!$B$3+N372*'114成績輸入與落點儀表板'!$B$4+O372*'114成績輸入與落點儀表板'!$B$5+P372*'114成績輸入與落點儀表板'!$B$6+Q372*'114成績輸入與落點儀表板'!$B$7+R372*'114成績輸入與落點儀表板'!$B$8+S372*'114成績輸入與落點儀表板'!$B$9+T372*'114成績輸入與落點儀表板'!$B$10+U372*'114成績輸入與落點儀表板'!$B$11+V372*'114成績輸入與落點儀表板'!$B$12+W372*'114成績輸入與落點儀表板'!$B$13+X372*'114成績輸入與落點儀表板'!$B$14+Y372*'114成績輸入與落點儀表板'!$B$15+Z372*'114成績輸入與落點儀表板'!$B$16</f>
        <v>0</v>
      </c>
      <c r="I372" s="8">
        <f t="shared" si="10"/>
        <v>-190</v>
      </c>
      <c r="J372" s="2" t="str">
        <f t="shared" si="11"/>
        <v>FAIL</v>
      </c>
      <c r="K372" s="17" t="str">
        <f>IF(AND(IF('114成績輸入與落點儀表板'!$C$2="必須採計",L372&gt;0,IF('114成績輸入與落點儀表板'!$C$2="不可採計",L372=0,TRUE)),IF('114成績輸入與落點儀表板'!$C$3="必須採計",M372&gt;0,IF('114成績輸入與落點儀表板'!$C$3="不可採計",M372=0,TRUE)),IF('114成績輸入與落點儀表板'!$C$4="必須採計",N372&gt;0,IF('114成績輸入與落點儀表板'!$C$4="不可採計",N372=0,TRUE)),IF('114成績輸入與落點儀表板'!$C$5="必須採計",O372&gt;0,IF('114成績輸入與落點儀表板'!$C$5="不可採計",O372=0,TRUE)),IF('114成績輸入與落點儀表板'!$C$6="必須採計",P372&gt;0,IF('114成績輸入與落點儀表板'!$C$6="不可採計",P372=0,TRUE)),IF('114成績輸入與落點儀表板'!$C$7="必須採計",Q372&gt;0,IF('114成績輸入與落點儀表板'!$C$7="不可採計",Q372=0,TRUE)),IF('114成績輸入與落點儀表板'!$C$8="必須採計",R372&gt;0,IF('114成績輸入與落點儀表板'!$C$8="不可採計",R372=0,TRUE)),IF('114成績輸入與落點儀表板'!$C$9="必須採計",S372&gt;0,IF('114成績輸入與落點儀表板'!$C$9="不可採計",S372=0,TRUE)),IF('114成績輸入與落點儀表板'!$C$10="必須採計",T372&gt;0,IF('114成績輸入與落點儀表板'!$C$10="不可採計",T372=0,TRUE)),IF('114成績輸入與落點儀表板'!$C$11="必須採計",U372&gt;0,IF('114成績輸入與落點儀表板'!$C$11="不可採計",U372=0,TRUE)),IF('114成績輸入與落點儀表板'!$C$12="必須採計",V372&gt;0,IF('114成績輸入與落點儀表板'!$C$12="不可採計",V372=0,TRUE)),IF('114成績輸入與落點儀表板'!$C$13="必須採計",W372&gt;0,IF('114成績輸入與落點儀表板'!$C$13="不可採計",W372=0,TRUE)),IF('114成績輸入與落點儀表板'!$C$14="必須採計",X372&gt;0,IF('114成績輸入與落點儀表板'!$C$14="不可採計",X372=0,TRUE)),IF('114成績輸入與落點儀表板'!$C$15="必須採計",Y372&gt;0,IF('114成績輸入與落點儀表板'!$C$15="不可採計",Y372=0,TRUE)),IF('114成績輸入與落點儀表板'!$C$16="必須採計",Z372&gt;0,IF('114成績輸入與落點儀表板'!$C$16="不可採計",Z372=0,TRUE))),"✅ 符合","❌ 不符合")</f>
        <v>✅ 符合</v>
      </c>
      <c r="L372" s="15">
        <v>1</v>
      </c>
      <c r="M372" s="15">
        <v>0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1.5</v>
      </c>
      <c r="X372" s="15">
        <v>2</v>
      </c>
      <c r="Y372" s="15">
        <v>0</v>
      </c>
      <c r="Z372" s="15">
        <v>0</v>
      </c>
    </row>
    <row r="373" spans="1:26" ht="15.75" customHeight="1" x14ac:dyDescent="0.3">
      <c r="A373" s="2" t="s">
        <v>1003</v>
      </c>
      <c r="B373" s="6" t="s">
        <v>910</v>
      </c>
      <c r="C373" s="6" t="s">
        <v>127</v>
      </c>
      <c r="D373" s="12" t="s">
        <v>99</v>
      </c>
      <c r="E373" s="13" t="s">
        <v>969</v>
      </c>
      <c r="F373" s="2">
        <v>35</v>
      </c>
      <c r="G373" s="15">
        <v>219</v>
      </c>
      <c r="H373" s="7">
        <f>L373*'114成績輸入與落點儀表板'!$B$2+M373*'114成績輸入與落點儀表板'!$B$3+N373*'114成績輸入與落點儀表板'!$B$4+O373*'114成績輸入與落點儀表板'!$B$5+P373*'114成績輸入與落點儀表板'!$B$6+Q373*'114成績輸入與落點儀表板'!$B$7+R373*'114成績輸入與落點儀表板'!$B$8+S373*'114成績輸入與落點儀表板'!$B$9+T373*'114成績輸入與落點儀表板'!$B$10+U373*'114成績輸入與落點儀表板'!$B$11+V373*'114成績輸入與落點儀表板'!$B$12+W373*'114成績輸入與落點儀表板'!$B$13+X373*'114成績輸入與落點儀表板'!$B$14+Y373*'114成績輸入與落點儀表板'!$B$15+Z373*'114成績輸入與落點儀表板'!$B$16</f>
        <v>0</v>
      </c>
      <c r="I373" s="8">
        <f t="shared" si="10"/>
        <v>-219</v>
      </c>
      <c r="J373" s="2" t="str">
        <f t="shared" si="11"/>
        <v>FAIL</v>
      </c>
      <c r="K373" s="17" t="str">
        <f>IF(AND(IF('114成績輸入與落點儀表板'!$C$2="必須採計",L373&gt;0,IF('114成績輸入與落點儀表板'!$C$2="不可採計",L373=0,TRUE)),IF('114成績輸入與落點儀表板'!$C$3="必須採計",M373&gt;0,IF('114成績輸入與落點儀表板'!$C$3="不可採計",M373=0,TRUE)),IF('114成績輸入與落點儀表板'!$C$4="必須採計",N373&gt;0,IF('114成績輸入與落點儀表板'!$C$4="不可採計",N373=0,TRUE)),IF('114成績輸入與落點儀表板'!$C$5="必須採計",O373&gt;0,IF('114成績輸入與落點儀表板'!$C$5="不可採計",O373=0,TRUE)),IF('114成績輸入與落點儀表板'!$C$6="必須採計",P373&gt;0,IF('114成績輸入與落點儀表板'!$C$6="不可採計",P373=0,TRUE)),IF('114成績輸入與落點儀表板'!$C$7="必須採計",Q373&gt;0,IF('114成績輸入與落點儀表板'!$C$7="不可採計",Q373=0,TRUE)),IF('114成績輸入與落點儀表板'!$C$8="必須採計",R373&gt;0,IF('114成績輸入與落點儀表板'!$C$8="不可採計",R373=0,TRUE)),IF('114成績輸入與落點儀表板'!$C$9="必須採計",S373&gt;0,IF('114成績輸入與落點儀表板'!$C$9="不可採計",S373=0,TRUE)),IF('114成績輸入與落點儀表板'!$C$10="必須採計",T373&gt;0,IF('114成績輸入與落點儀表板'!$C$10="不可採計",T373=0,TRUE)),IF('114成績輸入與落點儀表板'!$C$11="必須採計",U373&gt;0,IF('114成績輸入與落點儀表板'!$C$11="不可採計",U373=0,TRUE)),IF('114成績輸入與落點儀表板'!$C$12="必須採計",V373&gt;0,IF('114成績輸入與落點儀表板'!$C$12="不可採計",V373=0,TRUE)),IF('114成績輸入與落點儀表板'!$C$13="必須採計",W373&gt;0,IF('114成績輸入與落點儀表板'!$C$13="不可採計",W373=0,TRUE)),IF('114成績輸入與落點儀表板'!$C$14="必須採計",X373&gt;0,IF('114成績輸入與落點儀表板'!$C$14="不可採計",X373=0,TRUE)),IF('114成績輸入與落點儀表板'!$C$15="必須採計",Y373&gt;0,IF('114成績輸入與落點儀表板'!$C$15="不可採計",Y373=0,TRUE)),IF('114成績輸入與落點儀表板'!$C$16="必須採計",Z373&gt;0,IF('114成績輸入與落點儀表板'!$C$16="不可採計",Z373=0,TRUE))),"✅ 符合","❌ 不符合")</f>
        <v>✅ 符合</v>
      </c>
      <c r="L373" s="15">
        <v>1.75</v>
      </c>
      <c r="M373" s="15">
        <v>0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2</v>
      </c>
      <c r="X373" s="15">
        <v>2</v>
      </c>
      <c r="Y373" s="15">
        <v>0</v>
      </c>
      <c r="Z373" s="15">
        <v>0</v>
      </c>
    </row>
    <row r="374" spans="1:26" ht="15.75" customHeight="1" x14ac:dyDescent="0.3">
      <c r="A374" s="2" t="s">
        <v>1006</v>
      </c>
      <c r="B374" s="13" t="s">
        <v>910</v>
      </c>
      <c r="C374" s="13" t="s">
        <v>130</v>
      </c>
      <c r="D374" s="12" t="s">
        <v>99</v>
      </c>
      <c r="E374" s="13" t="s">
        <v>971</v>
      </c>
      <c r="F374" s="2">
        <v>46</v>
      </c>
      <c r="G374" s="15">
        <v>168.5</v>
      </c>
      <c r="H374" s="7">
        <f>L374*'114成績輸入與落點儀表板'!$B$2+M374*'114成績輸入與落點儀表板'!$B$3+N374*'114成績輸入與落點儀表板'!$B$4+O374*'114成績輸入與落點儀表板'!$B$5+P374*'114成績輸入與落點儀表板'!$B$6+Q374*'114成績輸入與落點儀表板'!$B$7+R374*'114成績輸入與落點儀表板'!$B$8+S374*'114成績輸入與落點儀表板'!$B$9+T374*'114成績輸入與落點儀表板'!$B$10+U374*'114成績輸入與落點儀表板'!$B$11+V374*'114成績輸入與落點儀表板'!$B$12+W374*'114成績輸入與落點儀表板'!$B$13+X374*'114成績輸入與落點儀表板'!$B$14+Y374*'114成績輸入與落點儀表板'!$B$15+Z374*'114成績輸入與落點儀表板'!$B$16</f>
        <v>0</v>
      </c>
      <c r="I374" s="8">
        <f t="shared" si="10"/>
        <v>-168.5</v>
      </c>
      <c r="J374" s="2" t="str">
        <f t="shared" si="11"/>
        <v>FAIL</v>
      </c>
      <c r="K374" s="17" t="str">
        <f>IF(AND(IF('114成績輸入與落點儀表板'!$C$2="必須採計",L374&gt;0,IF('114成績輸入與落點儀表板'!$C$2="不可採計",L374=0,TRUE)),IF('114成績輸入與落點儀表板'!$C$3="必須採計",M374&gt;0,IF('114成績輸入與落點儀表板'!$C$3="不可採計",M374=0,TRUE)),IF('114成績輸入與落點儀表板'!$C$4="必須採計",N374&gt;0,IF('114成績輸入與落點儀表板'!$C$4="不可採計",N374=0,TRUE)),IF('114成績輸入與落點儀表板'!$C$5="必須採計",O374&gt;0,IF('114成績輸入與落點儀表板'!$C$5="不可採計",O374=0,TRUE)),IF('114成績輸入與落點儀表板'!$C$6="必須採計",P374&gt;0,IF('114成績輸入與落點儀表板'!$C$6="不可採計",P374=0,TRUE)),IF('114成績輸入與落點儀表板'!$C$7="必須採計",Q374&gt;0,IF('114成績輸入與落點儀表板'!$C$7="不可採計",Q374=0,TRUE)),IF('114成績輸入與落點儀表板'!$C$8="必須採計",R374&gt;0,IF('114成績輸入與落點儀表板'!$C$8="不可採計",R374=0,TRUE)),IF('114成績輸入與落點儀表板'!$C$9="必須採計",S374&gt;0,IF('114成績輸入與落點儀表板'!$C$9="不可採計",S374=0,TRUE)),IF('114成績輸入與落點儀表板'!$C$10="必須採計",T374&gt;0,IF('114成績輸入與落點儀表板'!$C$10="不可採計",T374=0,TRUE)),IF('114成績輸入與落點儀表板'!$C$11="必須採計",U374&gt;0,IF('114成績輸入與落點儀表板'!$C$11="不可採計",U374=0,TRUE)),IF('114成績輸入與落點儀表板'!$C$12="必須採計",V374&gt;0,IF('114成績輸入與落點儀表板'!$C$12="不可採計",V374=0,TRUE)),IF('114成績輸入與落點儀表板'!$C$13="必須採計",W374&gt;0,IF('114成績輸入與落點儀表板'!$C$13="不可採計",W374=0,TRUE)),IF('114成績輸入與落點儀表板'!$C$14="必須採計",X374&gt;0,IF('114成績輸入與落點儀表板'!$C$14="不可採計",X374=0,TRUE)),IF('114成績輸入與落點儀表板'!$C$15="必須採計",Y374&gt;0,IF('114成績輸入與落點儀表板'!$C$15="不可採計",Y374=0,TRUE)),IF('114成績輸入與落點儀表板'!$C$16="必須採計",Z374&gt;0,IF('114成績輸入與落點儀表板'!$C$16="不可採計",Z374=0,TRUE))),"✅ 符合","❌ 不符合")</f>
        <v>✅ 符合</v>
      </c>
      <c r="L374" s="15">
        <v>1.5</v>
      </c>
      <c r="M374" s="15">
        <v>0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2</v>
      </c>
      <c r="X374" s="15">
        <v>1</v>
      </c>
      <c r="Y374" s="15">
        <v>0</v>
      </c>
      <c r="Z374" s="15">
        <v>0</v>
      </c>
    </row>
    <row r="375" spans="1:26" ht="15.75" customHeight="1" x14ac:dyDescent="0.3">
      <c r="A375" s="2" t="s">
        <v>1008</v>
      </c>
      <c r="B375" s="6" t="s">
        <v>910</v>
      </c>
      <c r="C375" s="6" t="s">
        <v>973</v>
      </c>
      <c r="D375" s="12" t="s">
        <v>4062</v>
      </c>
      <c r="E375" s="13" t="s">
        <v>974</v>
      </c>
      <c r="F375" s="2">
        <v>27</v>
      </c>
      <c r="G375" s="15">
        <v>132</v>
      </c>
      <c r="H375" s="7">
        <f>L375*'114成績輸入與落點儀表板'!$B$2+M375*'114成績輸入與落點儀表板'!$B$3+N375*'114成績輸入與落點儀表板'!$B$4+O375*'114成績輸入與落點儀表板'!$B$5+P375*'114成績輸入與落點儀表板'!$B$6+Q375*'114成績輸入與落點儀表板'!$B$7+R375*'114成績輸入與落點儀表板'!$B$8+S375*'114成績輸入與落點儀表板'!$B$9+T375*'114成績輸入與落點儀表板'!$B$10+U375*'114成績輸入與落點儀表板'!$B$11+V375*'114成績輸入與落點儀表板'!$B$12+W375*'114成績輸入與落點儀表板'!$B$13+X375*'114成績輸入與落點儀表板'!$B$14+Y375*'114成績輸入與落點儀表板'!$B$15+Z375*'114成績輸入與落點儀表板'!$B$16</f>
        <v>0</v>
      </c>
      <c r="I375" s="8">
        <f t="shared" si="10"/>
        <v>-132</v>
      </c>
      <c r="J375" s="2" t="str">
        <f t="shared" si="11"/>
        <v>FAIL</v>
      </c>
      <c r="K375" s="17" t="str">
        <f>IF(AND(IF('114成績輸入與落點儀表板'!$C$2="必須採計",L375&gt;0,IF('114成績輸入與落點儀表板'!$C$2="不可採計",L375=0,TRUE)),IF('114成績輸入與落點儀表板'!$C$3="必須採計",M375&gt;0,IF('114成績輸入與落點儀表板'!$C$3="不可採計",M375=0,TRUE)),IF('114成績輸入與落點儀表板'!$C$4="必須採計",N375&gt;0,IF('114成績輸入與落點儀表板'!$C$4="不可採計",N375=0,TRUE)),IF('114成績輸入與落點儀表板'!$C$5="必須採計",O375&gt;0,IF('114成績輸入與落點儀表板'!$C$5="不可採計",O375=0,TRUE)),IF('114成績輸入與落點儀表板'!$C$6="必須採計",P375&gt;0,IF('114成績輸入與落點儀表板'!$C$6="不可採計",P375=0,TRUE)),IF('114成績輸入與落點儀表板'!$C$7="必須採計",Q375&gt;0,IF('114成績輸入與落點儀表板'!$C$7="不可採計",Q375=0,TRUE)),IF('114成績輸入與落點儀表板'!$C$8="必須採計",R375&gt;0,IF('114成績輸入與落點儀表板'!$C$8="不可採計",R375=0,TRUE)),IF('114成績輸入與落點儀表板'!$C$9="必須採計",S375&gt;0,IF('114成績輸入與落點儀表板'!$C$9="不可採計",S375=0,TRUE)),IF('114成績輸入與落點儀表板'!$C$10="必須採計",T375&gt;0,IF('114成績輸入與落點儀表板'!$C$10="不可採計",T375=0,TRUE)),IF('114成績輸入與落點儀表板'!$C$11="必須採計",U375&gt;0,IF('114成績輸入與落點儀表板'!$C$11="不可採計",U375=0,TRUE)),IF('114成績輸入與落點儀表板'!$C$12="必須採計",V375&gt;0,IF('114成績輸入與落點儀表板'!$C$12="不可採計",V375=0,TRUE)),IF('114成績輸入與落點儀表板'!$C$13="必須採計",W375&gt;0,IF('114成績輸入與落點儀表板'!$C$13="不可採計",W375=0,TRUE)),IF('114成績輸入與落點儀表板'!$C$14="必須採計",X375&gt;0,IF('114成績輸入與落點儀表板'!$C$14="不可採計",X375=0,TRUE)),IF('114成績輸入與落點儀表板'!$C$15="必須採計",Y375&gt;0,IF('114成績輸入與落點儀表板'!$C$15="不可採計",Y375=0,TRUE)),IF('114成績輸入與落點儀表板'!$C$16="必須採計",Z375&gt;0,IF('114成績輸入與落點儀表板'!$C$16="不可採計",Z375=0,TRUE))),"✅ 符合","❌ 不符合")</f>
        <v>✅ 符合</v>
      </c>
      <c r="L375" s="15">
        <v>1</v>
      </c>
      <c r="M375" s="15">
        <v>1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2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</row>
    <row r="376" spans="1:26" ht="15.75" customHeight="1" x14ac:dyDescent="0.3">
      <c r="A376" s="2" t="s">
        <v>1011</v>
      </c>
      <c r="B376" s="6" t="s">
        <v>910</v>
      </c>
      <c r="C376" s="6" t="s">
        <v>976</v>
      </c>
      <c r="D376" s="12" t="s">
        <v>4062</v>
      </c>
      <c r="E376" s="13" t="s">
        <v>977</v>
      </c>
      <c r="F376" s="2">
        <v>19</v>
      </c>
      <c r="G376" s="15">
        <v>156.5</v>
      </c>
      <c r="H376" s="7">
        <f>L376*'114成績輸入與落點儀表板'!$B$2+M376*'114成績輸入與落點儀表板'!$B$3+N376*'114成績輸入與落點儀表板'!$B$4+O376*'114成績輸入與落點儀表板'!$B$5+P376*'114成績輸入與落點儀表板'!$B$6+Q376*'114成績輸入與落點儀表板'!$B$7+R376*'114成績輸入與落點儀表板'!$B$8+S376*'114成績輸入與落點儀表板'!$B$9+T376*'114成績輸入與落點儀表板'!$B$10+U376*'114成績輸入與落點儀表板'!$B$11+V376*'114成績輸入與落點儀表板'!$B$12+W376*'114成績輸入與落點儀表板'!$B$13+X376*'114成績輸入與落點儀表板'!$B$14+Y376*'114成績輸入與落點儀表板'!$B$15+Z376*'114成績輸入與落點儀表板'!$B$16</f>
        <v>0</v>
      </c>
      <c r="I376" s="8">
        <f t="shared" si="10"/>
        <v>-156.5</v>
      </c>
      <c r="J376" s="2" t="str">
        <f t="shared" si="11"/>
        <v>FAIL</v>
      </c>
      <c r="K376" s="17" t="str">
        <f>IF(AND(IF('114成績輸入與落點儀表板'!$C$2="必須採計",L376&gt;0,IF('114成績輸入與落點儀表板'!$C$2="不可採計",L376=0,TRUE)),IF('114成績輸入與落點儀表板'!$C$3="必須採計",M376&gt;0,IF('114成績輸入與落點儀表板'!$C$3="不可採計",M376=0,TRUE)),IF('114成績輸入與落點儀表板'!$C$4="必須採計",N376&gt;0,IF('114成績輸入與落點儀表板'!$C$4="不可採計",N376=0,TRUE)),IF('114成績輸入與落點儀表板'!$C$5="必須採計",O376&gt;0,IF('114成績輸入與落點儀表板'!$C$5="不可採計",O376=0,TRUE)),IF('114成績輸入與落點儀表板'!$C$6="必須採計",P376&gt;0,IF('114成績輸入與落點儀表板'!$C$6="不可採計",P376=0,TRUE)),IF('114成績輸入與落點儀表板'!$C$7="必須採計",Q376&gt;0,IF('114成績輸入與落點儀表板'!$C$7="不可採計",Q376=0,TRUE)),IF('114成績輸入與落點儀表板'!$C$8="必須採計",R376&gt;0,IF('114成績輸入與落點儀表板'!$C$8="不可採計",R376=0,TRUE)),IF('114成績輸入與落點儀表板'!$C$9="必須採計",S376&gt;0,IF('114成績輸入與落點儀表板'!$C$9="不可採計",S376=0,TRUE)),IF('114成績輸入與落點儀表板'!$C$10="必須採計",T376&gt;0,IF('114成績輸入與落點儀表板'!$C$10="不可採計",T376=0,TRUE)),IF('114成績輸入與落點儀表板'!$C$11="必須採計",U376&gt;0,IF('114成績輸入與落點儀表板'!$C$11="不可採計",U376=0,TRUE)),IF('114成績輸入與落點儀表板'!$C$12="必須採計",V376&gt;0,IF('114成績輸入與落點儀表板'!$C$12="不可採計",V376=0,TRUE)),IF('114成績輸入與落點儀表板'!$C$13="必須採計",W376&gt;0,IF('114成績輸入與落點儀表板'!$C$13="不可採計",W376=0,TRUE)),IF('114成績輸入與落點儀表板'!$C$14="必須採計",X376&gt;0,IF('114成績輸入與落點儀表板'!$C$14="不可採計",X376=0,TRUE)),IF('114成績輸入與落點儀表板'!$C$15="必須採計",Y376&gt;0,IF('114成績輸入與落點儀表板'!$C$15="不可採計",Y376=0,TRUE)),IF('114成績輸入與落點儀表板'!$C$16="必須採計",Z376&gt;0,IF('114成績輸入與落點儀表板'!$C$16="不可採計",Z376=0,TRUE))),"✅ 符合","❌ 不符合")</f>
        <v>✅ 符合</v>
      </c>
      <c r="L376" s="15">
        <v>1.5</v>
      </c>
      <c r="M376" s="15">
        <v>0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1</v>
      </c>
      <c r="T376" s="15">
        <v>0</v>
      </c>
      <c r="U376" s="15">
        <v>0</v>
      </c>
      <c r="V376" s="15">
        <v>0</v>
      </c>
      <c r="W376" s="15">
        <v>0</v>
      </c>
      <c r="X376" s="15">
        <v>0</v>
      </c>
      <c r="Y376" s="15">
        <v>2</v>
      </c>
      <c r="Z376" s="15">
        <v>0</v>
      </c>
    </row>
    <row r="377" spans="1:26" ht="15.75" customHeight="1" x14ac:dyDescent="0.3">
      <c r="A377" s="2" t="s">
        <v>1014</v>
      </c>
      <c r="B377" s="6" t="s">
        <v>910</v>
      </c>
      <c r="C377" s="6" t="s">
        <v>979</v>
      </c>
      <c r="D377" s="12" t="s">
        <v>121</v>
      </c>
      <c r="E377" s="13" t="s">
        <v>980</v>
      </c>
      <c r="F377" s="2">
        <v>16</v>
      </c>
      <c r="G377" s="15">
        <v>83.25</v>
      </c>
      <c r="H377" s="7">
        <f>L377*'114成績輸入與落點儀表板'!$B$2+M377*'114成績輸入與落點儀表板'!$B$3+N377*'114成績輸入與落點儀表板'!$B$4+O377*'114成績輸入與落點儀表板'!$B$5+P377*'114成績輸入與落點儀表板'!$B$6+Q377*'114成績輸入與落點儀表板'!$B$7+R377*'114成績輸入與落點儀表板'!$B$8+S377*'114成績輸入與落點儀表板'!$B$9+T377*'114成績輸入與落點儀表板'!$B$10+U377*'114成績輸入與落點儀表板'!$B$11+V377*'114成績輸入與落點儀表板'!$B$12+W377*'114成績輸入與落點儀表板'!$B$13+X377*'114成績輸入與落點儀表板'!$B$14+Y377*'114成績輸入與落點儀表板'!$B$15+Z377*'114成績輸入與落點儀表板'!$B$16</f>
        <v>0</v>
      </c>
      <c r="I377" s="8">
        <f t="shared" si="10"/>
        <v>-83.25</v>
      </c>
      <c r="J377" s="2" t="str">
        <f t="shared" si="11"/>
        <v>FAIL</v>
      </c>
      <c r="K377" s="17" t="str">
        <f>IF(AND(IF('114成績輸入與落點儀表板'!$C$2="必須採計",L377&gt;0,IF('114成績輸入與落點儀表板'!$C$2="不可採計",L377=0,TRUE)),IF('114成績輸入與落點儀表板'!$C$3="必須採計",M377&gt;0,IF('114成績輸入與落點儀表板'!$C$3="不可採計",M377=0,TRUE)),IF('114成績輸入與落點儀表板'!$C$4="必須採計",N377&gt;0,IF('114成績輸入與落點儀表板'!$C$4="不可採計",N377=0,TRUE)),IF('114成績輸入與落點儀表板'!$C$5="必須採計",O377&gt;0,IF('114成績輸入與落點儀表板'!$C$5="不可採計",O377=0,TRUE)),IF('114成績輸入與落點儀表板'!$C$6="必須採計",P377&gt;0,IF('114成績輸入與落點儀表板'!$C$6="不可採計",P377=0,TRUE)),IF('114成績輸入與落點儀表板'!$C$7="必須採計",Q377&gt;0,IF('114成績輸入與落點儀表板'!$C$7="不可採計",Q377=0,TRUE)),IF('114成績輸入與落點儀表板'!$C$8="必須採計",R377&gt;0,IF('114成績輸入與落點儀表板'!$C$8="不可採計",R377=0,TRUE)),IF('114成績輸入與落點儀表板'!$C$9="必須採計",S377&gt;0,IF('114成績輸入與落點儀表板'!$C$9="不可採計",S377=0,TRUE)),IF('114成績輸入與落點儀表板'!$C$10="必須採計",T377&gt;0,IF('114成績輸入與落點儀表板'!$C$10="不可採計",T377=0,TRUE)),IF('114成績輸入與落點儀表板'!$C$11="必須採計",U377&gt;0,IF('114成績輸入與落點儀表板'!$C$11="不可採計",U377=0,TRUE)),IF('114成績輸入與落點儀表板'!$C$12="必須採計",V377&gt;0,IF('114成績輸入與落點儀表板'!$C$12="不可採計",V377=0,TRUE)),IF('114成績輸入與落點儀表板'!$C$13="必須採計",W377&gt;0,IF('114成績輸入與落點儀表板'!$C$13="不可採計",W377=0,TRUE)),IF('114成績輸入與落點儀表板'!$C$14="必須採計",X377&gt;0,IF('114成績輸入與落點儀表板'!$C$14="不可採計",X377=0,TRUE)),IF('114成績輸入與落點儀表板'!$C$15="必須採計",Y377&gt;0,IF('114成績輸入與落點儀表板'!$C$15="不可採計",Y377=0,TRUE)),IF('114成績輸入與落點儀表板'!$C$16="必須採計",Z377&gt;0,IF('114成績輸入與落點儀表板'!$C$16="不可採計",Z377=0,TRUE))),"✅ 符合","❌ 不符合")</f>
        <v>❌ 不符合</v>
      </c>
      <c r="L377" s="15">
        <v>0</v>
      </c>
      <c r="M377" s="15">
        <v>1.5</v>
      </c>
      <c r="N377" s="15">
        <v>0</v>
      </c>
      <c r="O377" s="15">
        <v>0</v>
      </c>
      <c r="P377" s="15">
        <v>0</v>
      </c>
      <c r="Q377" s="15">
        <v>1.25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1</v>
      </c>
      <c r="X377" s="15">
        <v>0</v>
      </c>
      <c r="Y377" s="15">
        <v>0</v>
      </c>
      <c r="Z377" s="15">
        <v>0</v>
      </c>
    </row>
    <row r="378" spans="1:26" ht="15.75" customHeight="1" x14ac:dyDescent="0.3">
      <c r="A378" s="2" t="s">
        <v>1018</v>
      </c>
      <c r="B378" s="6" t="s">
        <v>910</v>
      </c>
      <c r="C378" s="6" t="s">
        <v>982</v>
      </c>
      <c r="D378" s="12" t="s">
        <v>80</v>
      </c>
      <c r="E378" s="13" t="s">
        <v>2140</v>
      </c>
      <c r="F378" s="2">
        <v>17</v>
      </c>
      <c r="G378" s="15">
        <v>114</v>
      </c>
      <c r="H378" s="7">
        <f>L378*'114成績輸入與落點儀表板'!$B$2+M378*'114成績輸入與落點儀表板'!$B$3+N378*'114成績輸入與落點儀表板'!$B$4+O378*'114成績輸入與落點儀表板'!$B$5+P378*'114成績輸入與落點儀表板'!$B$6+Q378*'114成績輸入與落點儀表板'!$B$7+R378*'114成績輸入與落點儀表板'!$B$8+S378*'114成績輸入與落點儀表板'!$B$9+T378*'114成績輸入與落點儀表板'!$B$10+U378*'114成績輸入與落點儀表板'!$B$11+V378*'114成績輸入與落點儀表板'!$B$12+W378*'114成績輸入與落點儀表板'!$B$13+X378*'114成績輸入與落點儀表板'!$B$14+Y378*'114成績輸入與落點儀表板'!$B$15+Z378*'114成績輸入與落點儀表板'!$B$16</f>
        <v>0</v>
      </c>
      <c r="I378" s="8">
        <f t="shared" si="10"/>
        <v>-114</v>
      </c>
      <c r="J378" s="2" t="str">
        <f t="shared" si="11"/>
        <v>FAIL</v>
      </c>
      <c r="K378" s="17" t="str">
        <f>IF(AND(IF('114成績輸入與落點儀表板'!$C$2="必須採計",L378&gt;0,IF('114成績輸入與落點儀表板'!$C$2="不可採計",L378=0,TRUE)),IF('114成績輸入與落點儀表板'!$C$3="必須採計",M378&gt;0,IF('114成績輸入與落點儀表板'!$C$3="不可採計",M378=0,TRUE)),IF('114成績輸入與落點儀表板'!$C$4="必須採計",N378&gt;0,IF('114成績輸入與落點儀表板'!$C$4="不可採計",N378=0,TRUE)),IF('114成績輸入與落點儀表板'!$C$5="必須採計",O378&gt;0,IF('114成績輸入與落點儀表板'!$C$5="不可採計",O378=0,TRUE)),IF('114成績輸入與落點儀表板'!$C$6="必須採計",P378&gt;0,IF('114成績輸入與落點儀表板'!$C$6="不可採計",P378=0,TRUE)),IF('114成績輸入與落點儀表板'!$C$7="必須採計",Q378&gt;0,IF('114成績輸入與落點儀表板'!$C$7="不可採計",Q378=0,TRUE)),IF('114成績輸入與落點儀表板'!$C$8="必須採計",R378&gt;0,IF('114成績輸入與落點儀表板'!$C$8="不可採計",R378=0,TRUE)),IF('114成績輸入與落點儀表板'!$C$9="必須採計",S378&gt;0,IF('114成績輸入與落點儀表板'!$C$9="不可採計",S378=0,TRUE)),IF('114成績輸入與落點儀表板'!$C$10="必須採計",T378&gt;0,IF('114成績輸入與落點儀表板'!$C$10="不可採計",T378=0,TRUE)),IF('114成績輸入與落點儀表板'!$C$11="必須採計",U378&gt;0,IF('114成績輸入與落點儀表板'!$C$11="不可採計",U378=0,TRUE)),IF('114成績輸入與落點儀表板'!$C$12="必須採計",V378&gt;0,IF('114成績輸入與落點儀表板'!$C$12="不可採計",V378=0,TRUE)),IF('114成績輸入與落點儀表板'!$C$13="必須採計",W378&gt;0,IF('114成績輸入與落點儀表板'!$C$13="不可採計",W378=0,TRUE)),IF('114成績輸入與落點儀表板'!$C$14="必須採計",X378&gt;0,IF('114成績輸入與落點儀表板'!$C$14="不可採計",X378=0,TRUE)),IF('114成績輸入與落點儀表板'!$C$15="必須採計",Y378&gt;0,IF('114成績輸入與落點儀表板'!$C$15="不可採計",Y378=0,TRUE)),IF('114成績輸入與落點儀表板'!$C$16="必須採計",Z378&gt;0,IF('114成績輸入與落點儀表板'!$C$16="不可採計",Z378=0,TRUE))),"✅ 符合","❌ 不符合")</f>
        <v>✅ 符合</v>
      </c>
      <c r="L378" s="15">
        <v>1.25</v>
      </c>
      <c r="M378" s="15">
        <v>1.5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1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</row>
    <row r="379" spans="1:26" ht="15.75" customHeight="1" x14ac:dyDescent="0.3">
      <c r="A379" s="2" t="s">
        <v>1021</v>
      </c>
      <c r="B379" s="6" t="s">
        <v>910</v>
      </c>
      <c r="C379" s="6" t="s">
        <v>985</v>
      </c>
      <c r="D379" s="12" t="s">
        <v>80</v>
      </c>
      <c r="E379" s="13" t="s">
        <v>986</v>
      </c>
      <c r="F379" s="2">
        <v>10</v>
      </c>
      <c r="G379" s="15">
        <v>256.2</v>
      </c>
      <c r="H379" s="7">
        <f>L379*'114成績輸入與落點儀表板'!$B$2+M379*'114成績輸入與落點儀表板'!$B$3+N379*'114成績輸入與落點儀表板'!$B$4+O379*'114成績輸入與落點儀表板'!$B$5+P379*'114成績輸入與落點儀表板'!$B$6+Q379*'114成績輸入與落點儀表板'!$B$7+R379*'114成績輸入與落點儀表板'!$B$8+S379*'114成績輸入與落點儀表板'!$B$9+T379*'114成績輸入與落點儀表板'!$B$10+U379*'114成績輸入與落點儀表板'!$B$11+V379*'114成績輸入與落點儀表板'!$B$12+W379*'114成績輸入與落點儀表板'!$B$13+X379*'114成績輸入與落點儀表板'!$B$14+Y379*'114成績輸入與落點儀表板'!$B$15+Z379*'114成績輸入與落點儀表板'!$B$16</f>
        <v>0</v>
      </c>
      <c r="I379" s="8">
        <f t="shared" si="10"/>
        <v>-256.2</v>
      </c>
      <c r="J379" s="2" t="str">
        <f t="shared" si="11"/>
        <v>FAIL</v>
      </c>
      <c r="K379" s="17" t="str">
        <f>IF(AND(IF('114成績輸入與落點儀表板'!$C$2="必須採計",L379&gt;0,IF('114成績輸入與落點儀表板'!$C$2="不可採計",L379=0,TRUE)),IF('114成績輸入與落點儀表板'!$C$3="必須採計",M379&gt;0,IF('114成績輸入與落點儀表板'!$C$3="不可採計",M379=0,TRUE)),IF('114成績輸入與落點儀表板'!$C$4="必須採計",N379&gt;0,IF('114成績輸入與落點儀表板'!$C$4="不可採計",N379=0,TRUE)),IF('114成績輸入與落點儀表板'!$C$5="必須採計",O379&gt;0,IF('114成績輸入與落點儀表板'!$C$5="不可採計",O379=0,TRUE)),IF('114成績輸入與落點儀表板'!$C$6="必須採計",P379&gt;0,IF('114成績輸入與落點儀表板'!$C$6="不可採計",P379=0,TRUE)),IF('114成績輸入與落點儀表板'!$C$7="必須採計",Q379&gt;0,IF('114成績輸入與落點儀表板'!$C$7="不可採計",Q379=0,TRUE)),IF('114成績輸入與落點儀表板'!$C$8="必須採計",R379&gt;0,IF('114成績輸入與落點儀表板'!$C$8="不可採計",R379=0,TRUE)),IF('114成績輸入與落點儀表板'!$C$9="必須採計",S379&gt;0,IF('114成績輸入與落點儀表板'!$C$9="不可採計",S379=0,TRUE)),IF('114成績輸入與落點儀表板'!$C$10="必須採計",T379&gt;0,IF('114成績輸入與落點儀表板'!$C$10="不可採計",T379=0,TRUE)),IF('114成績輸入與落點儀表板'!$C$11="必須採計",U379&gt;0,IF('114成績輸入與落點儀表板'!$C$11="不可採計",U379=0,TRUE)),IF('114成績輸入與落點儀表板'!$C$12="必須採計",V379&gt;0,IF('114成績輸入與落點儀表板'!$C$12="不可採計",V379=0,TRUE)),IF('114成績輸入與落點儀表板'!$C$13="必須採計",W379&gt;0,IF('114成績輸入與落點儀表板'!$C$13="不可採計",W379=0,TRUE)),IF('114成績輸入與落點儀表板'!$C$14="必須採計",X379&gt;0,IF('114成績輸入與落點儀表板'!$C$14="不可採計",X379=0,TRUE)),IF('114成績輸入與落點儀表板'!$C$15="必須採計",Y379&gt;0,IF('114成績輸入與落點儀表板'!$C$15="不可採計",Y379=0,TRUE)),IF('114成績輸入與落點儀表板'!$C$16="必須採計",Z379&gt;0,IF('114成績輸入與落點儀表板'!$C$16="不可採計",Z379=0,TRUE))),"✅ 符合","❌ 不符合")</f>
        <v>✅ 符合</v>
      </c>
      <c r="L379" s="15">
        <v>2</v>
      </c>
      <c r="M379" s="15">
        <v>1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1</v>
      </c>
      <c r="V379" s="15">
        <v>0</v>
      </c>
      <c r="W379" s="15">
        <v>0</v>
      </c>
      <c r="X379" s="15">
        <v>0</v>
      </c>
      <c r="Y379" s="15">
        <v>0</v>
      </c>
      <c r="Z379" s="15">
        <v>2</v>
      </c>
    </row>
    <row r="380" spans="1:26" ht="15.75" customHeight="1" x14ac:dyDescent="0.3">
      <c r="A380" s="2" t="s">
        <v>1022</v>
      </c>
      <c r="B380" s="6" t="s">
        <v>910</v>
      </c>
      <c r="C380" s="6" t="s">
        <v>358</v>
      </c>
      <c r="D380" s="12" t="s">
        <v>80</v>
      </c>
      <c r="E380" s="13" t="s">
        <v>5819</v>
      </c>
      <c r="F380" s="2">
        <v>2</v>
      </c>
      <c r="G380" s="15">
        <v>205.28</v>
      </c>
      <c r="H380" s="7">
        <f>L380*'114成績輸入與落點儀表板'!$B$2+M380*'114成績輸入與落點儀表板'!$B$3+N380*'114成績輸入與落點儀表板'!$B$4+O380*'114成績輸入與落點儀表板'!$B$5+P380*'114成績輸入與落點儀表板'!$B$6+Q380*'114成績輸入與落點儀表板'!$B$7+R380*'114成績輸入與落點儀表板'!$B$8+S380*'114成績輸入與落點儀表板'!$B$9+T380*'114成績輸入與落點儀表板'!$B$10+U380*'114成績輸入與落點儀表板'!$B$11+V380*'114成績輸入與落點儀表板'!$B$12+W380*'114成績輸入與落點儀表板'!$B$13+X380*'114成績輸入與落點儀表板'!$B$14+Y380*'114成績輸入與落點儀表板'!$B$15+Z380*'114成績輸入與落點儀表板'!$B$16</f>
        <v>0</v>
      </c>
      <c r="I380" s="8">
        <f t="shared" si="10"/>
        <v>-205.28</v>
      </c>
      <c r="J380" s="2" t="str">
        <f t="shared" si="11"/>
        <v>FAIL</v>
      </c>
      <c r="K380" s="17" t="str">
        <f>IF(AND(IF('114成績輸入與落點儀表板'!$C$2="必須採計",L380&gt;0,IF('114成績輸入與落點儀表板'!$C$2="不可採計",L380=0,TRUE)),IF('114成績輸入與落點儀表板'!$C$3="必須採計",M380&gt;0,IF('114成績輸入與落點儀表板'!$C$3="不可採計",M380=0,TRUE)),IF('114成績輸入與落點儀表板'!$C$4="必須採計",N380&gt;0,IF('114成績輸入與落點儀表板'!$C$4="不可採計",N380=0,TRUE)),IF('114成績輸入與落點儀表板'!$C$5="必須採計",O380&gt;0,IF('114成績輸入與落點儀表板'!$C$5="不可採計",O380=0,TRUE)),IF('114成績輸入與落點儀表板'!$C$6="必須採計",P380&gt;0,IF('114成績輸入與落點儀表板'!$C$6="不可採計",P380=0,TRUE)),IF('114成績輸入與落點儀表板'!$C$7="必須採計",Q380&gt;0,IF('114成績輸入與落點儀表板'!$C$7="不可採計",Q380=0,TRUE)),IF('114成績輸入與落點儀表板'!$C$8="必須採計",R380&gt;0,IF('114成績輸入與落點儀表板'!$C$8="不可採計",R380=0,TRUE)),IF('114成績輸入與落點儀表板'!$C$9="必須採計",S380&gt;0,IF('114成績輸入與落點儀表板'!$C$9="不可採計",S380=0,TRUE)),IF('114成績輸入與落點儀表板'!$C$10="必須採計",T380&gt;0,IF('114成績輸入與落點儀表板'!$C$10="不可採計",T380=0,TRUE)),IF('114成績輸入與落點儀表板'!$C$11="必須採計",U380&gt;0,IF('114成績輸入與落點儀表板'!$C$11="不可採計",U380=0,TRUE)),IF('114成績輸入與落點儀表板'!$C$12="必須採計",V380&gt;0,IF('114成績輸入與落點儀表板'!$C$12="不可採計",V380=0,TRUE)),IF('114成績輸入與落點儀表板'!$C$13="必須採計",W380&gt;0,IF('114成績輸入與落點儀表板'!$C$13="不可採計",W380=0,TRUE)),IF('114成績輸入與落點儀表板'!$C$14="必須採計",X380&gt;0,IF('114成績輸入與落點儀表板'!$C$14="不可採計",X380=0,TRUE)),IF('114成績輸入與落點儀表板'!$C$15="必須採計",Y380&gt;0,IF('114成績輸入與落點儀表板'!$C$15="不可採計",Y380=0,TRUE)),IF('114成績輸入與落點儀表板'!$C$16="必須採計",Z380&gt;0,IF('114成績輸入與落點儀表板'!$C$16="不可採計",Z380=0,TRUE))),"✅ 符合","❌ 不符合")</f>
        <v>❌ 不符合</v>
      </c>
      <c r="L380" s="15">
        <v>0</v>
      </c>
      <c r="M380" s="15">
        <v>1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0</v>
      </c>
      <c r="U380" s="15">
        <v>1</v>
      </c>
      <c r="V380" s="15">
        <v>0</v>
      </c>
      <c r="W380" s="15">
        <v>0</v>
      </c>
      <c r="X380" s="15">
        <v>0</v>
      </c>
      <c r="Y380" s="15">
        <v>0</v>
      </c>
      <c r="Z380" s="15">
        <v>2</v>
      </c>
    </row>
    <row r="381" spans="1:26" ht="15.75" customHeight="1" x14ac:dyDescent="0.3">
      <c r="A381" s="2" t="s">
        <v>1025</v>
      </c>
      <c r="B381" s="6" t="s">
        <v>910</v>
      </c>
      <c r="C381" s="6" t="s">
        <v>990</v>
      </c>
      <c r="D381" s="12" t="s">
        <v>80</v>
      </c>
      <c r="E381" s="13" t="s">
        <v>991</v>
      </c>
      <c r="F381" s="2">
        <v>13</v>
      </c>
      <c r="G381" s="15">
        <v>215.5</v>
      </c>
      <c r="H381" s="7">
        <f>L381*'114成績輸入與落點儀表板'!$B$2+M381*'114成績輸入與落點儀表板'!$B$3+N381*'114成績輸入與落點儀表板'!$B$4+O381*'114成績輸入與落點儀表板'!$B$5+P381*'114成績輸入與落點儀表板'!$B$6+Q381*'114成績輸入與落點儀表板'!$B$7+R381*'114成績輸入與落點儀表板'!$B$8+S381*'114成績輸入與落點儀表板'!$B$9+T381*'114成績輸入與落點儀表板'!$B$10+U381*'114成績輸入與落點儀表板'!$B$11+V381*'114成績輸入與落點儀表板'!$B$12+W381*'114成績輸入與落點儀表板'!$B$13+X381*'114成績輸入與落點儀表板'!$B$14+Y381*'114成績輸入與落點儀表板'!$B$15+Z381*'114成績輸入與落點儀表板'!$B$16</f>
        <v>0</v>
      </c>
      <c r="I381" s="8">
        <f t="shared" si="10"/>
        <v>-215.5</v>
      </c>
      <c r="J381" s="2" t="str">
        <f t="shared" si="11"/>
        <v>FAIL</v>
      </c>
      <c r="K381" s="17" t="str">
        <f>IF(AND(IF('114成績輸入與落點儀表板'!$C$2="必須採計",L381&gt;0,IF('114成績輸入與落點儀表板'!$C$2="不可採計",L381=0,TRUE)),IF('114成績輸入與落點儀表板'!$C$3="必須採計",M381&gt;0,IF('114成績輸入與落點儀表板'!$C$3="不可採計",M381=0,TRUE)),IF('114成績輸入與落點儀表板'!$C$4="必須採計",N381&gt;0,IF('114成績輸入與落點儀表板'!$C$4="不可採計",N381=0,TRUE)),IF('114成績輸入與落點儀表板'!$C$5="必須採計",O381&gt;0,IF('114成績輸入與落點儀表板'!$C$5="不可採計",O381=0,TRUE)),IF('114成績輸入與落點儀表板'!$C$6="必須採計",P381&gt;0,IF('114成績輸入與落點儀表板'!$C$6="不可採計",P381=0,TRUE)),IF('114成績輸入與落點儀表板'!$C$7="必須採計",Q381&gt;0,IF('114成績輸入與落點儀表板'!$C$7="不可採計",Q381=0,TRUE)),IF('114成績輸入與落點儀表板'!$C$8="必須採計",R381&gt;0,IF('114成績輸入與落點儀表板'!$C$8="不可採計",R381=0,TRUE)),IF('114成績輸入與落點儀表板'!$C$9="必須採計",S381&gt;0,IF('114成績輸入與落點儀表板'!$C$9="不可採計",S381=0,TRUE)),IF('114成績輸入與落點儀表板'!$C$10="必須採計",T381&gt;0,IF('114成績輸入與落點儀表板'!$C$10="不可採計",T381=0,TRUE)),IF('114成績輸入與落點儀表板'!$C$11="必須採計",U381&gt;0,IF('114成績輸入與落點儀表板'!$C$11="不可採計",U381=0,TRUE)),IF('114成績輸入與落點儀表板'!$C$12="必須採計",V381&gt;0,IF('114成績輸入與落點儀表板'!$C$12="不可採計",V381=0,TRUE)),IF('114成績輸入與落點儀表板'!$C$13="必須採計",W381&gt;0,IF('114成績輸入與落點儀表板'!$C$13="不可採計",W381=0,TRUE)),IF('114成績輸入與落點儀表板'!$C$14="必須採計",X381&gt;0,IF('114成績輸入與落點儀表板'!$C$14="不可採計",X381=0,TRUE)),IF('114成績輸入與落點儀表板'!$C$15="必須採計",Y381&gt;0,IF('114成績輸入與落點儀表板'!$C$15="不可採計",Y381=0,TRUE)),IF('114成績輸入與落點儀表板'!$C$16="必須採計",Z381&gt;0,IF('114成績輸入與落點儀表板'!$C$16="不可採計",Z381=0,TRUE))),"✅ 符合","❌ 不符合")</f>
        <v>❌ 不符合</v>
      </c>
      <c r="L381" s="15">
        <v>0</v>
      </c>
      <c r="M381" s="15">
        <v>1.5</v>
      </c>
      <c r="N381" s="15">
        <v>0</v>
      </c>
      <c r="O381" s="15">
        <v>0</v>
      </c>
      <c r="P381" s="15">
        <v>1.5</v>
      </c>
      <c r="Q381" s="15">
        <v>0</v>
      </c>
      <c r="R381" s="15">
        <v>1.5</v>
      </c>
      <c r="S381" s="15">
        <v>1</v>
      </c>
      <c r="T381" s="15">
        <v>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</row>
    <row r="382" spans="1:26" ht="15.75" customHeight="1" x14ac:dyDescent="0.3">
      <c r="A382" s="2" t="s">
        <v>1028</v>
      </c>
      <c r="B382" s="6" t="s">
        <v>910</v>
      </c>
      <c r="C382" s="6" t="s">
        <v>993</v>
      </c>
      <c r="D382" s="12" t="s">
        <v>80</v>
      </c>
      <c r="E382" s="13" t="s">
        <v>994</v>
      </c>
      <c r="F382" s="2">
        <v>6</v>
      </c>
      <c r="G382" s="15">
        <v>233</v>
      </c>
      <c r="H382" s="7">
        <f>L382*'114成績輸入與落點儀表板'!$B$2+M382*'114成績輸入與落點儀表板'!$B$3+N382*'114成績輸入與落點儀表板'!$B$4+O382*'114成績輸入與落點儀表板'!$B$5+P382*'114成績輸入與落點儀表板'!$B$6+Q382*'114成績輸入與落點儀表板'!$B$7+R382*'114成績輸入與落點儀表板'!$B$8+S382*'114成績輸入與落點儀表板'!$B$9+T382*'114成績輸入與落點儀表板'!$B$10+U382*'114成績輸入與落點儀表板'!$B$11+V382*'114成績輸入與落點儀表板'!$B$12+W382*'114成績輸入與落點儀表板'!$B$13+X382*'114成績輸入與落點儀表板'!$B$14+Y382*'114成績輸入與落點儀表板'!$B$15+Z382*'114成績輸入與落點儀表板'!$B$16</f>
        <v>0</v>
      </c>
      <c r="I382" s="8">
        <f t="shared" si="10"/>
        <v>-233</v>
      </c>
      <c r="J382" s="2" t="str">
        <f t="shared" si="11"/>
        <v>FAIL</v>
      </c>
      <c r="K382" s="17" t="str">
        <f>IF(AND(IF('114成績輸入與落點儀表板'!$C$2="必須採計",L382&gt;0,IF('114成績輸入與落點儀表板'!$C$2="不可採計",L382=0,TRUE)),IF('114成績輸入與落點儀表板'!$C$3="必須採計",M382&gt;0,IF('114成績輸入與落點儀表板'!$C$3="不可採計",M382=0,TRUE)),IF('114成績輸入與落點儀表板'!$C$4="必須採計",N382&gt;0,IF('114成績輸入與落點儀表板'!$C$4="不可採計",N382=0,TRUE)),IF('114成績輸入與落點儀表板'!$C$5="必須採計",O382&gt;0,IF('114成績輸入與落點儀表板'!$C$5="不可採計",O382=0,TRUE)),IF('114成績輸入與落點儀表板'!$C$6="必須採計",P382&gt;0,IF('114成績輸入與落點儀表板'!$C$6="不可採計",P382=0,TRUE)),IF('114成績輸入與落點儀表板'!$C$7="必須採計",Q382&gt;0,IF('114成績輸入與落點儀表板'!$C$7="不可採計",Q382=0,TRUE)),IF('114成績輸入與落點儀表板'!$C$8="必須採計",R382&gt;0,IF('114成績輸入與落點儀表板'!$C$8="不可採計",R382=0,TRUE)),IF('114成績輸入與落點儀表板'!$C$9="必須採計",S382&gt;0,IF('114成績輸入與落點儀表板'!$C$9="不可採計",S382=0,TRUE)),IF('114成績輸入與落點儀表板'!$C$10="必須採計",T382&gt;0,IF('114成績輸入與落點儀表板'!$C$10="不可採計",T382=0,TRUE)),IF('114成績輸入與落點儀表板'!$C$11="必須採計",U382&gt;0,IF('114成績輸入與落點儀表板'!$C$11="不可採計",U382=0,TRUE)),IF('114成績輸入與落點儀表板'!$C$12="必須採計",V382&gt;0,IF('114成績輸入與落點儀表板'!$C$12="不可採計",V382=0,TRUE)),IF('114成績輸入與落點儀表板'!$C$13="必須採計",W382&gt;0,IF('114成績輸入與落點儀表板'!$C$13="不可採計",W382=0,TRUE)),IF('114成績輸入與落點儀表板'!$C$14="必須採計",X382&gt;0,IF('114成績輸入與落點儀表板'!$C$14="不可採計",X382=0,TRUE)),IF('114成績輸入與落點儀表板'!$C$15="必須採計",Y382&gt;0,IF('114成績輸入與落點儀表板'!$C$15="不可採計",Y382=0,TRUE)),IF('114成績輸入與落點儀表板'!$C$16="必須採計",Z382&gt;0,IF('114成績輸入與落點儀表板'!$C$16="不可採計",Z382=0,TRUE))),"✅ 符合","❌ 不符合")</f>
        <v>✅ 符合</v>
      </c>
      <c r="L382" s="15">
        <v>1</v>
      </c>
      <c r="M382" s="15">
        <v>1.5</v>
      </c>
      <c r="N382" s="15">
        <v>0</v>
      </c>
      <c r="O382" s="15">
        <v>0</v>
      </c>
      <c r="P382" s="15">
        <v>0</v>
      </c>
      <c r="Q382" s="15">
        <v>1.5</v>
      </c>
      <c r="R382" s="15">
        <v>0</v>
      </c>
      <c r="S382" s="15">
        <v>0</v>
      </c>
      <c r="T382" s="15">
        <v>0</v>
      </c>
      <c r="U382" s="15">
        <v>1.5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</row>
    <row r="383" spans="1:26" ht="15.75" customHeight="1" x14ac:dyDescent="0.3">
      <c r="A383" s="2" t="s">
        <v>1031</v>
      </c>
      <c r="B383" s="6" t="s">
        <v>910</v>
      </c>
      <c r="C383" s="6" t="s">
        <v>996</v>
      </c>
      <c r="D383" s="12" t="s">
        <v>80</v>
      </c>
      <c r="E383" s="13" t="s">
        <v>997</v>
      </c>
      <c r="F383" s="2">
        <v>8</v>
      </c>
      <c r="G383" s="15">
        <v>202</v>
      </c>
      <c r="H383" s="7">
        <f>L383*'114成績輸入與落點儀表板'!$B$2+M383*'114成績輸入與落點儀表板'!$B$3+N383*'114成績輸入與落點儀表板'!$B$4+O383*'114成績輸入與落點儀表板'!$B$5+P383*'114成績輸入與落點儀表板'!$B$6+Q383*'114成績輸入與落點儀表板'!$B$7+R383*'114成績輸入與落點儀表板'!$B$8+S383*'114成績輸入與落點儀表板'!$B$9+T383*'114成績輸入與落點儀表板'!$B$10+U383*'114成績輸入與落點儀表板'!$B$11+V383*'114成績輸入與落點儀表板'!$B$12+W383*'114成績輸入與落點儀表板'!$B$13+X383*'114成績輸入與落點儀表板'!$B$14+Y383*'114成績輸入與落點儀表板'!$B$15+Z383*'114成績輸入與落點儀表板'!$B$16</f>
        <v>0</v>
      </c>
      <c r="I383" s="8">
        <f t="shared" si="10"/>
        <v>-202</v>
      </c>
      <c r="J383" s="2" t="str">
        <f t="shared" si="11"/>
        <v>FAIL</v>
      </c>
      <c r="K383" s="17" t="str">
        <f>IF(AND(IF('114成績輸入與落點儀表板'!$C$2="必須採計",L383&gt;0,IF('114成績輸入與落點儀表板'!$C$2="不可採計",L383=0,TRUE)),IF('114成績輸入與落點儀表板'!$C$3="必須採計",M383&gt;0,IF('114成績輸入與落點儀表板'!$C$3="不可採計",M383=0,TRUE)),IF('114成績輸入與落點儀表板'!$C$4="必須採計",N383&gt;0,IF('114成績輸入與落點儀表板'!$C$4="不可採計",N383=0,TRUE)),IF('114成績輸入與落點儀表板'!$C$5="必須採計",O383&gt;0,IF('114成績輸入與落點儀表板'!$C$5="不可採計",O383=0,TRUE)),IF('114成績輸入與落點儀表板'!$C$6="必須採計",P383&gt;0,IF('114成績輸入與落點儀表板'!$C$6="不可採計",P383=0,TRUE)),IF('114成績輸入與落點儀表板'!$C$7="必須採計",Q383&gt;0,IF('114成績輸入與落點儀表板'!$C$7="不可採計",Q383=0,TRUE)),IF('114成績輸入與落點儀表板'!$C$8="必須採計",R383&gt;0,IF('114成績輸入與落點儀表板'!$C$8="不可採計",R383=0,TRUE)),IF('114成績輸入與落點儀表板'!$C$9="必須採計",S383&gt;0,IF('114成績輸入與落點儀表板'!$C$9="不可採計",S383=0,TRUE)),IF('114成績輸入與落點儀表板'!$C$10="必須採計",T383&gt;0,IF('114成績輸入與落點儀表板'!$C$10="不可採計",T383=0,TRUE)),IF('114成績輸入與落點儀表板'!$C$11="必須採計",U383&gt;0,IF('114成績輸入與落點儀表板'!$C$11="不可採計",U383=0,TRUE)),IF('114成績輸入與落點儀表板'!$C$12="必須採計",V383&gt;0,IF('114成績輸入與落點儀表板'!$C$12="不可採計",V383=0,TRUE)),IF('114成績輸入與落點儀表板'!$C$13="必須採計",W383&gt;0,IF('114成績輸入與落點儀表板'!$C$13="不可採計",W383=0,TRUE)),IF('114成績輸入與落點儀表板'!$C$14="必須採計",X383&gt;0,IF('114成績輸入與落點儀表板'!$C$14="不可採計",X383=0,TRUE)),IF('114成績輸入與落點儀表板'!$C$15="必須採計",Y383&gt;0,IF('114成績輸入與落點儀表板'!$C$15="不可採計",Y383=0,TRUE)),IF('114成績輸入與落點儀表板'!$C$16="必須採計",Z383&gt;0,IF('114成績輸入與落點儀表板'!$C$16="不可採計",Z383=0,TRUE))),"✅ 符合","❌ 不符合")</f>
        <v>✅ 符合</v>
      </c>
      <c r="L383" s="15">
        <v>2</v>
      </c>
      <c r="M383" s="15">
        <v>2</v>
      </c>
      <c r="N383" s="15">
        <v>0</v>
      </c>
      <c r="O383" s="15">
        <v>0</v>
      </c>
      <c r="P383" s="15">
        <v>0</v>
      </c>
      <c r="Q383" s="15">
        <v>0</v>
      </c>
      <c r="R383" s="15">
        <v>1</v>
      </c>
      <c r="S383" s="15">
        <v>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</row>
    <row r="384" spans="1:26" ht="15.75" customHeight="1" x14ac:dyDescent="0.3">
      <c r="A384" s="2" t="s">
        <v>1033</v>
      </c>
      <c r="B384" s="6" t="s">
        <v>910</v>
      </c>
      <c r="C384" s="6" t="s">
        <v>999</v>
      </c>
      <c r="D384" s="12" t="s">
        <v>80</v>
      </c>
      <c r="E384" s="13" t="s">
        <v>1000</v>
      </c>
      <c r="F384" s="2">
        <v>8</v>
      </c>
      <c r="G384" s="15">
        <v>187</v>
      </c>
      <c r="H384" s="7">
        <f>L384*'114成績輸入與落點儀表板'!$B$2+M384*'114成績輸入與落點儀表板'!$B$3+N384*'114成績輸入與落點儀表板'!$B$4+O384*'114成績輸入與落點儀表板'!$B$5+P384*'114成績輸入與落點儀表板'!$B$6+Q384*'114成績輸入與落點儀表板'!$B$7+R384*'114成績輸入與落點儀表板'!$B$8+S384*'114成績輸入與落點儀表板'!$B$9+T384*'114成績輸入與落點儀表板'!$B$10+U384*'114成績輸入與落點儀表板'!$B$11+V384*'114成績輸入與落點儀表板'!$B$12+W384*'114成績輸入與落點儀表板'!$B$13+X384*'114成績輸入與落點儀表板'!$B$14+Y384*'114成績輸入與落點儀表板'!$B$15+Z384*'114成績輸入與落點儀表板'!$B$16</f>
        <v>0</v>
      </c>
      <c r="I384" s="8">
        <f t="shared" si="10"/>
        <v>-187</v>
      </c>
      <c r="J384" s="2" t="str">
        <f t="shared" si="11"/>
        <v>FAIL</v>
      </c>
      <c r="K384" s="17" t="str">
        <f>IF(AND(IF('114成績輸入與落點儀表板'!$C$2="必須採計",L384&gt;0,IF('114成績輸入與落點儀表板'!$C$2="不可採計",L384=0,TRUE)),IF('114成績輸入與落點儀表板'!$C$3="必須採計",M384&gt;0,IF('114成績輸入與落點儀表板'!$C$3="不可採計",M384=0,TRUE)),IF('114成績輸入與落點儀表板'!$C$4="必須採計",N384&gt;0,IF('114成績輸入與落點儀表板'!$C$4="不可採計",N384=0,TRUE)),IF('114成績輸入與落點儀表板'!$C$5="必須採計",O384&gt;0,IF('114成績輸入與落點儀表板'!$C$5="不可採計",O384=0,TRUE)),IF('114成績輸入與落點儀表板'!$C$6="必須採計",P384&gt;0,IF('114成績輸入與落點儀表板'!$C$6="不可採計",P384=0,TRUE)),IF('114成績輸入與落點儀表板'!$C$7="必須採計",Q384&gt;0,IF('114成績輸入與落點儀表板'!$C$7="不可採計",Q384=0,TRUE)),IF('114成績輸入與落點儀表板'!$C$8="必須採計",R384&gt;0,IF('114成績輸入與落點儀表板'!$C$8="不可採計",R384=0,TRUE)),IF('114成績輸入與落點儀表板'!$C$9="必須採計",S384&gt;0,IF('114成績輸入與落點儀表板'!$C$9="不可採計",S384=0,TRUE)),IF('114成績輸入與落點儀表板'!$C$10="必須採計",T384&gt;0,IF('114成績輸入與落點儀表板'!$C$10="不可採計",T384=0,TRUE)),IF('114成績輸入與落點儀表板'!$C$11="必須採計",U384&gt;0,IF('114成績輸入與落點儀表板'!$C$11="不可採計",U384=0,TRUE)),IF('114成績輸入與落點儀表板'!$C$12="必須採計",V384&gt;0,IF('114成績輸入與落點儀表板'!$C$12="不可採計",V384=0,TRUE)),IF('114成績輸入與落點儀表板'!$C$13="必須採計",W384&gt;0,IF('114成績輸入與落點儀表板'!$C$13="不可採計",W384=0,TRUE)),IF('114成績輸入與落點儀表板'!$C$14="必須採計",X384&gt;0,IF('114成績輸入與落點儀表板'!$C$14="不可採計",X384=0,TRUE)),IF('114成績輸入與落點儀表板'!$C$15="必須採計",Y384&gt;0,IF('114成績輸入與落點儀表板'!$C$15="不可採計",Y384=0,TRUE)),IF('114成績輸入與落點儀表板'!$C$16="必須採計",Z384&gt;0,IF('114成績輸入與落點儀表板'!$C$16="不可採計",Z384=0,TRUE))),"✅ 符合","❌ 不符合")</f>
        <v>✅ 符合</v>
      </c>
      <c r="L384" s="15">
        <v>2</v>
      </c>
      <c r="M384" s="15">
        <v>2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1</v>
      </c>
      <c r="X384" s="15">
        <v>0</v>
      </c>
      <c r="Y384" s="15">
        <v>0</v>
      </c>
      <c r="Z384" s="15">
        <v>0</v>
      </c>
    </row>
    <row r="385" spans="1:26" ht="15.75" customHeight="1" x14ac:dyDescent="0.3">
      <c r="A385" s="2" t="s">
        <v>1036</v>
      </c>
      <c r="B385" s="13" t="s">
        <v>910</v>
      </c>
      <c r="C385" s="13" t="s">
        <v>1002</v>
      </c>
      <c r="D385" s="12" t="s">
        <v>80</v>
      </c>
      <c r="E385" s="13" t="s">
        <v>294</v>
      </c>
      <c r="F385" s="2">
        <v>16</v>
      </c>
      <c r="G385" s="15">
        <v>109.5</v>
      </c>
      <c r="H385" s="7">
        <f>L385*'114成績輸入與落點儀表板'!$B$2+M385*'114成績輸入與落點儀表板'!$B$3+N385*'114成績輸入與落點儀表板'!$B$4+O385*'114成績輸入與落點儀表板'!$B$5+P385*'114成績輸入與落點儀表板'!$B$6+Q385*'114成績輸入與落點儀表板'!$B$7+R385*'114成績輸入與落點儀表板'!$B$8+S385*'114成績輸入與落點儀表板'!$B$9+T385*'114成績輸入與落點儀表板'!$B$10+U385*'114成績輸入與落點儀表板'!$B$11+V385*'114成績輸入與落點儀表板'!$B$12+W385*'114成績輸入與落點儀表板'!$B$13+X385*'114成績輸入與落點儀表板'!$B$14+Y385*'114成績輸入與落點儀表板'!$B$15+Z385*'114成績輸入與落點儀表板'!$B$16</f>
        <v>0</v>
      </c>
      <c r="I385" s="8">
        <f t="shared" si="10"/>
        <v>-109.5</v>
      </c>
      <c r="J385" s="2" t="str">
        <f t="shared" si="11"/>
        <v>FAIL</v>
      </c>
      <c r="K385" s="17" t="str">
        <f>IF(AND(IF('114成績輸入與落點儀表板'!$C$2="必須採計",L385&gt;0,IF('114成績輸入與落點儀表板'!$C$2="不可採計",L385=0,TRUE)),IF('114成績輸入與落點儀表板'!$C$3="必須採計",M385&gt;0,IF('114成績輸入與落點儀表板'!$C$3="不可採計",M385=0,TRUE)),IF('114成績輸入與落點儀表板'!$C$4="必須採計",N385&gt;0,IF('114成績輸入與落點儀表板'!$C$4="不可採計",N385=0,TRUE)),IF('114成績輸入與落點儀表板'!$C$5="必須採計",O385&gt;0,IF('114成績輸入與落點儀表板'!$C$5="不可採計",O385=0,TRUE)),IF('114成績輸入與落點儀表板'!$C$6="必須採計",P385&gt;0,IF('114成績輸入與落點儀表板'!$C$6="不可採計",P385=0,TRUE)),IF('114成績輸入與落點儀表板'!$C$7="必須採計",Q385&gt;0,IF('114成績輸入與落點儀表板'!$C$7="不可採計",Q385=0,TRUE)),IF('114成績輸入與落點儀表板'!$C$8="必須採計",R385&gt;0,IF('114成績輸入與落點儀表板'!$C$8="不可採計",R385=0,TRUE)),IF('114成績輸入與落點儀表板'!$C$9="必須採計",S385&gt;0,IF('114成績輸入與落點儀表板'!$C$9="不可採計",S385=0,TRUE)),IF('114成績輸入與落點儀表板'!$C$10="必須採計",T385&gt;0,IF('114成績輸入與落點儀表板'!$C$10="不可採計",T385=0,TRUE)),IF('114成績輸入與落點儀表板'!$C$11="必須採計",U385&gt;0,IF('114成績輸入與落點儀表板'!$C$11="不可採計",U385=0,TRUE)),IF('114成績輸入與落點儀表板'!$C$12="必須採計",V385&gt;0,IF('114成績輸入與落點儀表板'!$C$12="不可採計",V385=0,TRUE)),IF('114成績輸入與落點儀表板'!$C$13="必須採計",W385&gt;0,IF('114成績輸入與落點儀表板'!$C$13="不可採計",W385=0,TRUE)),IF('114成績輸入與落點儀表板'!$C$14="必須採計",X385&gt;0,IF('114成績輸入與落點儀表板'!$C$14="不可採計",X385=0,TRUE)),IF('114成績輸入與落點儀表板'!$C$15="必須採計",Y385&gt;0,IF('114成績輸入與落點儀表板'!$C$15="不可採計",Y385=0,TRUE)),IF('114成績輸入與落點儀表板'!$C$16="必須採計",Z385&gt;0,IF('114成績輸入與落點儀表板'!$C$16="不可採計",Z385=0,TRUE))),"✅ 符合","❌ 不符合")</f>
        <v>✅ 符合</v>
      </c>
      <c r="L385" s="15">
        <v>1</v>
      </c>
      <c r="M385" s="15">
        <v>1.5</v>
      </c>
      <c r="N385" s="15">
        <v>0</v>
      </c>
      <c r="O385" s="15">
        <v>0</v>
      </c>
      <c r="P385" s="15">
        <v>0</v>
      </c>
      <c r="Q385" s="15">
        <v>0</v>
      </c>
      <c r="R385" s="15">
        <v>0</v>
      </c>
      <c r="S385" s="15">
        <v>0</v>
      </c>
      <c r="T385" s="15">
        <v>0</v>
      </c>
      <c r="U385" s="15">
        <v>0</v>
      </c>
      <c r="V385" s="15">
        <v>0</v>
      </c>
      <c r="W385" s="15">
        <v>1</v>
      </c>
      <c r="X385" s="15">
        <v>0</v>
      </c>
      <c r="Y385" s="15">
        <v>0</v>
      </c>
      <c r="Z385" s="15">
        <v>0</v>
      </c>
    </row>
    <row r="386" spans="1:26" ht="15.75" customHeight="1" x14ac:dyDescent="0.3">
      <c r="A386" s="2" t="s">
        <v>1039</v>
      </c>
      <c r="B386" s="13" t="s">
        <v>910</v>
      </c>
      <c r="C386" s="13" t="s">
        <v>1004</v>
      </c>
      <c r="D386" s="12" t="s">
        <v>80</v>
      </c>
      <c r="E386" s="13" t="s">
        <v>1005</v>
      </c>
      <c r="F386" s="2">
        <v>5</v>
      </c>
      <c r="G386" s="15">
        <v>115.5</v>
      </c>
      <c r="H386" s="7">
        <f>L386*'114成績輸入與落點儀表板'!$B$2+M386*'114成績輸入與落點儀表板'!$B$3+N386*'114成績輸入與落點儀表板'!$B$4+O386*'114成績輸入與落點儀表板'!$B$5+P386*'114成績輸入與落點儀表板'!$B$6+Q386*'114成績輸入與落點儀表板'!$B$7+R386*'114成績輸入與落點儀表板'!$B$8+S386*'114成績輸入與落點儀表板'!$B$9+T386*'114成績輸入與落點儀表板'!$B$10+U386*'114成績輸入與落點儀表板'!$B$11+V386*'114成績輸入與落點儀表板'!$B$12+W386*'114成績輸入與落點儀表板'!$B$13+X386*'114成績輸入與落點儀表板'!$B$14+Y386*'114成績輸入與落點儀表板'!$B$15+Z386*'114成績輸入與落點儀表板'!$B$16</f>
        <v>0</v>
      </c>
      <c r="I386" s="8">
        <f t="shared" ref="I386:I449" si="12">IF(G386="","",H386-G386)</f>
        <v>-115.5</v>
      </c>
      <c r="J386" s="2" t="str">
        <f t="shared" ref="J386:J449" si="13">IF(G386="","無錄取資料",IF(I386&gt;=0,"PASS","FAIL"))</f>
        <v>FAIL</v>
      </c>
      <c r="K386" s="17" t="str">
        <f>IF(AND(IF('114成績輸入與落點儀表板'!$C$2="必須採計",L386&gt;0,IF('114成績輸入與落點儀表板'!$C$2="不可採計",L386=0,TRUE)),IF('114成績輸入與落點儀表板'!$C$3="必須採計",M386&gt;0,IF('114成績輸入與落點儀表板'!$C$3="不可採計",M386=0,TRUE)),IF('114成績輸入與落點儀表板'!$C$4="必須採計",N386&gt;0,IF('114成績輸入與落點儀表板'!$C$4="不可採計",N386=0,TRUE)),IF('114成績輸入與落點儀表板'!$C$5="必須採計",O386&gt;0,IF('114成績輸入與落點儀表板'!$C$5="不可採計",O386=0,TRUE)),IF('114成績輸入與落點儀表板'!$C$6="必須採計",P386&gt;0,IF('114成績輸入與落點儀表板'!$C$6="不可採計",P386=0,TRUE)),IF('114成績輸入與落點儀表板'!$C$7="必須採計",Q386&gt;0,IF('114成績輸入與落點儀表板'!$C$7="不可採計",Q386=0,TRUE)),IF('114成績輸入與落點儀表板'!$C$8="必須採計",R386&gt;0,IF('114成績輸入與落點儀表板'!$C$8="不可採計",R386=0,TRUE)),IF('114成績輸入與落點儀表板'!$C$9="必須採計",S386&gt;0,IF('114成績輸入與落點儀表板'!$C$9="不可採計",S386=0,TRUE)),IF('114成績輸入與落點儀表板'!$C$10="必須採計",T386&gt;0,IF('114成績輸入與落點儀表板'!$C$10="不可採計",T386=0,TRUE)),IF('114成績輸入與落點儀表板'!$C$11="必須採計",U386&gt;0,IF('114成績輸入與落點儀表板'!$C$11="不可採計",U386=0,TRUE)),IF('114成績輸入與落點儀表板'!$C$12="必須採計",V386&gt;0,IF('114成績輸入與落點儀表板'!$C$12="不可採計",V386=0,TRUE)),IF('114成績輸入與落點儀表板'!$C$13="必須採計",W386&gt;0,IF('114成績輸入與落點儀表板'!$C$13="不可採計",W386=0,TRUE)),IF('114成績輸入與落點儀表板'!$C$14="必須採計",X386&gt;0,IF('114成績輸入與落點儀表板'!$C$14="不可採計",X386=0,TRUE)),IF('114成績輸入與落點儀表板'!$C$15="必須採計",Y386&gt;0,IF('114成績輸入與落點儀表板'!$C$15="不可採計",Y386=0,TRUE)),IF('114成績輸入與落點儀表板'!$C$16="必須採計",Z386&gt;0,IF('114成績輸入與落點儀表板'!$C$16="不可採計",Z386=0,TRUE))),"✅ 符合","❌ 不符合")</f>
        <v>✅ 符合</v>
      </c>
      <c r="L386" s="15">
        <v>1</v>
      </c>
      <c r="M386" s="15">
        <v>1.5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  <c r="T386" s="15">
        <v>1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</row>
    <row r="387" spans="1:26" ht="15.75" customHeight="1" x14ac:dyDescent="0.3">
      <c r="A387" s="2" t="s">
        <v>1042</v>
      </c>
      <c r="B387" s="6" t="s">
        <v>910</v>
      </c>
      <c r="C387" s="6" t="s">
        <v>400</v>
      </c>
      <c r="D387" s="12" t="s">
        <v>113</v>
      </c>
      <c r="E387" s="13" t="s">
        <v>1007</v>
      </c>
      <c r="F387" s="2">
        <v>58</v>
      </c>
      <c r="G387" s="15">
        <v>239</v>
      </c>
      <c r="H387" s="7">
        <f>L387*'114成績輸入與落點儀表板'!$B$2+M387*'114成績輸入與落點儀表板'!$B$3+N387*'114成績輸入與落點儀表板'!$B$4+O387*'114成績輸入與落點儀表板'!$B$5+P387*'114成績輸入與落點儀表板'!$B$6+Q387*'114成績輸入與落點儀表板'!$B$7+R387*'114成績輸入與落點儀表板'!$B$8+S387*'114成績輸入與落點儀表板'!$B$9+T387*'114成績輸入與落點儀表板'!$B$10+U387*'114成績輸入與落點儀表板'!$B$11+V387*'114成績輸入與落點儀表板'!$B$12+W387*'114成績輸入與落點儀表板'!$B$13+X387*'114成績輸入與落點儀表板'!$B$14+Y387*'114成績輸入與落點儀表板'!$B$15+Z387*'114成績輸入與落點儀表板'!$B$16</f>
        <v>0</v>
      </c>
      <c r="I387" s="8">
        <f t="shared" si="12"/>
        <v>-239</v>
      </c>
      <c r="J387" s="2" t="str">
        <f t="shared" si="13"/>
        <v>FAIL</v>
      </c>
      <c r="K387" s="17" t="str">
        <f>IF(AND(IF('114成績輸入與落點儀表板'!$C$2="必須採計",L387&gt;0,IF('114成績輸入與落點儀表板'!$C$2="不可採計",L387=0,TRUE)),IF('114成績輸入與落點儀表板'!$C$3="必須採計",M387&gt;0,IF('114成績輸入與落點儀表板'!$C$3="不可採計",M387=0,TRUE)),IF('114成績輸入與落點儀表板'!$C$4="必須採計",N387&gt;0,IF('114成績輸入與落點儀表板'!$C$4="不可採計",N387=0,TRUE)),IF('114成績輸入與落點儀表板'!$C$5="必須採計",O387&gt;0,IF('114成績輸入與落點儀表板'!$C$5="不可採計",O387=0,TRUE)),IF('114成績輸入與落點儀表板'!$C$6="必須採計",P387&gt;0,IF('114成績輸入與落點儀表板'!$C$6="不可採計",P387=0,TRUE)),IF('114成績輸入與落點儀表板'!$C$7="必須採計",Q387&gt;0,IF('114成績輸入與落點儀表板'!$C$7="不可採計",Q387=0,TRUE)),IF('114成績輸入與落點儀表板'!$C$8="必須採計",R387&gt;0,IF('114成績輸入與落點儀表板'!$C$8="不可採計",R387=0,TRUE)),IF('114成績輸入與落點儀表板'!$C$9="必須採計",S387&gt;0,IF('114成績輸入與落點儀表板'!$C$9="不可採計",S387=0,TRUE)),IF('114成績輸入與落點儀表板'!$C$10="必須採計",T387&gt;0,IF('114成績輸入與落點儀表板'!$C$10="不可採計",T387=0,TRUE)),IF('114成績輸入與落點儀表板'!$C$11="必須採計",U387&gt;0,IF('114成績輸入與落點儀表板'!$C$11="不可採計",U387=0,TRUE)),IF('114成績輸入與落點儀表板'!$C$12="必須採計",V387&gt;0,IF('114成績輸入與落點儀表板'!$C$12="不可採計",V387=0,TRUE)),IF('114成績輸入與落點儀表板'!$C$13="必須採計",W387&gt;0,IF('114成績輸入與落點儀表板'!$C$13="不可採計",W387=0,TRUE)),IF('114成績輸入與落點儀表板'!$C$14="必須採計",X387&gt;0,IF('114成績輸入與落點儀表板'!$C$14="不可採計",X387=0,TRUE)),IF('114成績輸入與落點儀表板'!$C$15="必須採計",Y387&gt;0,IF('114成績輸入與落點儀表板'!$C$15="不可採計",Y387=0,TRUE)),IF('114成績輸入與落點儀表板'!$C$16="必須採計",Z387&gt;0,IF('114成績輸入與落點儀表板'!$C$16="不可採計",Z387=0,TRUE))),"✅ 符合","❌ 不符合")</f>
        <v>✅ 符合</v>
      </c>
      <c r="L387" s="15">
        <v>1.5</v>
      </c>
      <c r="M387" s="15">
        <v>1.5</v>
      </c>
      <c r="N387" s="15">
        <v>0</v>
      </c>
      <c r="O387" s="15">
        <v>0</v>
      </c>
      <c r="P387" s="15">
        <v>0</v>
      </c>
      <c r="Q387" s="15">
        <v>0</v>
      </c>
      <c r="R387" s="15">
        <v>0</v>
      </c>
      <c r="S387" s="15">
        <v>0</v>
      </c>
      <c r="T387" s="15">
        <v>0</v>
      </c>
      <c r="U387" s="15">
        <v>1</v>
      </c>
      <c r="V387" s="15">
        <v>0</v>
      </c>
      <c r="W387" s="15">
        <v>1.5</v>
      </c>
      <c r="X387" s="15">
        <v>0</v>
      </c>
      <c r="Y387" s="15">
        <v>0</v>
      </c>
      <c r="Z387" s="15">
        <v>0</v>
      </c>
    </row>
    <row r="388" spans="1:26" ht="15.75" customHeight="1" x14ac:dyDescent="0.3">
      <c r="A388" s="2" t="s">
        <v>1045</v>
      </c>
      <c r="B388" s="13" t="s">
        <v>910</v>
      </c>
      <c r="C388" s="13" t="s">
        <v>1009</v>
      </c>
      <c r="D388" s="12" t="s">
        <v>121</v>
      </c>
      <c r="E388" s="13" t="s">
        <v>1344</v>
      </c>
      <c r="F388" s="2">
        <v>20</v>
      </c>
      <c r="G388" s="15">
        <v>113</v>
      </c>
      <c r="H388" s="7">
        <f>L388*'114成績輸入與落點儀表板'!$B$2+M388*'114成績輸入與落點儀表板'!$B$3+N388*'114成績輸入與落點儀表板'!$B$4+O388*'114成績輸入與落點儀表板'!$B$5+P388*'114成績輸入與落點儀表板'!$B$6+Q388*'114成績輸入與落點儀表板'!$B$7+R388*'114成績輸入與落點儀表板'!$B$8+S388*'114成績輸入與落點儀表板'!$B$9+T388*'114成績輸入與落點儀表板'!$B$10+U388*'114成績輸入與落點儀表板'!$B$11+V388*'114成績輸入與落點儀表板'!$B$12+W388*'114成績輸入與落點儀表板'!$B$13+X388*'114成績輸入與落點儀表板'!$B$14+Y388*'114成績輸入與落點儀表板'!$B$15+Z388*'114成績輸入與落點儀表板'!$B$16</f>
        <v>0</v>
      </c>
      <c r="I388" s="8">
        <f t="shared" si="12"/>
        <v>-113</v>
      </c>
      <c r="J388" s="2" t="str">
        <f t="shared" si="13"/>
        <v>FAIL</v>
      </c>
      <c r="K388" s="17" t="str">
        <f>IF(AND(IF('114成績輸入與落點儀表板'!$C$2="必須採計",L388&gt;0,IF('114成績輸入與落點儀表板'!$C$2="不可採計",L388=0,TRUE)),IF('114成績輸入與落點儀表板'!$C$3="必須採計",M388&gt;0,IF('114成績輸入與落點儀表板'!$C$3="不可採計",M388=0,TRUE)),IF('114成績輸入與落點儀表板'!$C$4="必須採計",N388&gt;0,IF('114成績輸入與落點儀表板'!$C$4="不可採計",N388=0,TRUE)),IF('114成績輸入與落點儀表板'!$C$5="必須採計",O388&gt;0,IF('114成績輸入與落點儀表板'!$C$5="不可採計",O388=0,TRUE)),IF('114成績輸入與落點儀表板'!$C$6="必須採計",P388&gt;0,IF('114成績輸入與落點儀表板'!$C$6="不可採計",P388=0,TRUE)),IF('114成績輸入與落點儀表板'!$C$7="必須採計",Q388&gt;0,IF('114成績輸入與落點儀表板'!$C$7="不可採計",Q388=0,TRUE)),IF('114成績輸入與落點儀表板'!$C$8="必須採計",R388&gt;0,IF('114成績輸入與落點儀表板'!$C$8="不可採計",R388=0,TRUE)),IF('114成績輸入與落點儀表板'!$C$9="必須採計",S388&gt;0,IF('114成績輸入與落點儀表板'!$C$9="不可採計",S388=0,TRUE)),IF('114成績輸入與落點儀表板'!$C$10="必須採計",T388&gt;0,IF('114成績輸入與落點儀表板'!$C$10="不可採計",T388=0,TRUE)),IF('114成績輸入與落點儀表板'!$C$11="必須採計",U388&gt;0,IF('114成績輸入與落點儀表板'!$C$11="不可採計",U388=0,TRUE)),IF('114成績輸入與落點儀表板'!$C$12="必須採計",V388&gt;0,IF('114成績輸入與落點儀表板'!$C$12="不可採計",V388=0,TRUE)),IF('114成績輸入與落點儀表板'!$C$13="必須採計",W388&gt;0,IF('114成績輸入與落點儀表板'!$C$13="不可採計",W388=0,TRUE)),IF('114成績輸入與落點儀表板'!$C$14="必須採計",X388&gt;0,IF('114成績輸入與落點儀表板'!$C$14="不可採計",X388=0,TRUE)),IF('114成績輸入與落點儀表板'!$C$15="必須採計",Y388&gt;0,IF('114成績輸入與落點儀表板'!$C$15="不可採計",Y388=0,TRUE)),IF('114成績輸入與落點儀表板'!$C$16="必須採計",Z388&gt;0,IF('114成績輸入與落點儀表板'!$C$16="不可採計",Z388=0,TRUE))),"✅ 符合","❌ 不符合")</f>
        <v>✅ 符合</v>
      </c>
      <c r="L388" s="15">
        <v>1</v>
      </c>
      <c r="M388" s="15">
        <v>2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1</v>
      </c>
      <c r="X388" s="15">
        <v>0</v>
      </c>
      <c r="Y388" s="15">
        <v>0</v>
      </c>
      <c r="Z388" s="15">
        <v>0</v>
      </c>
    </row>
    <row r="389" spans="1:26" ht="15.75" customHeight="1" x14ac:dyDescent="0.3">
      <c r="A389" s="2" t="s">
        <v>1048</v>
      </c>
      <c r="B389" s="6" t="s">
        <v>910</v>
      </c>
      <c r="C389" s="6" t="s">
        <v>1012</v>
      </c>
      <c r="D389" s="12" t="s">
        <v>121</v>
      </c>
      <c r="E389" s="13" t="s">
        <v>1013</v>
      </c>
      <c r="F389" s="2">
        <v>9</v>
      </c>
      <c r="G389" s="15">
        <v>119</v>
      </c>
      <c r="H389" s="7">
        <f>L389*'114成績輸入與落點儀表板'!$B$2+M389*'114成績輸入與落點儀表板'!$B$3+N389*'114成績輸入與落點儀表板'!$B$4+O389*'114成績輸入與落點儀表板'!$B$5+P389*'114成績輸入與落點儀表板'!$B$6+Q389*'114成績輸入與落點儀表板'!$B$7+R389*'114成績輸入與落點儀表板'!$B$8+S389*'114成績輸入與落點儀表板'!$B$9+T389*'114成績輸入與落點儀表板'!$B$10+U389*'114成績輸入與落點儀表板'!$B$11+V389*'114成績輸入與落點儀表板'!$B$12+W389*'114成績輸入與落點儀表板'!$B$13+X389*'114成績輸入與落點儀表板'!$B$14+Y389*'114成績輸入與落點儀表板'!$B$15+Z389*'114成績輸入與落點儀表板'!$B$16</f>
        <v>0</v>
      </c>
      <c r="I389" s="8">
        <f t="shared" si="12"/>
        <v>-119</v>
      </c>
      <c r="J389" s="2" t="str">
        <f t="shared" si="13"/>
        <v>FAIL</v>
      </c>
      <c r="K389" s="17" t="str">
        <f>IF(AND(IF('114成績輸入與落點儀表板'!$C$2="必須採計",L389&gt;0,IF('114成績輸入與落點儀表板'!$C$2="不可採計",L389=0,TRUE)),IF('114成績輸入與落點儀表板'!$C$3="必須採計",M389&gt;0,IF('114成績輸入與落點儀表板'!$C$3="不可採計",M389=0,TRUE)),IF('114成績輸入與落點儀表板'!$C$4="必須採計",N389&gt;0,IF('114成績輸入與落點儀表板'!$C$4="不可採計",N389=0,TRUE)),IF('114成績輸入與落點儀表板'!$C$5="必須採計",O389&gt;0,IF('114成績輸入與落點儀表板'!$C$5="不可採計",O389=0,TRUE)),IF('114成績輸入與落點儀表板'!$C$6="必須採計",P389&gt;0,IF('114成績輸入與落點儀表板'!$C$6="不可採計",P389=0,TRUE)),IF('114成績輸入與落點儀表板'!$C$7="必須採計",Q389&gt;0,IF('114成績輸入與落點儀表板'!$C$7="不可採計",Q389=0,TRUE)),IF('114成績輸入與落點儀表板'!$C$8="必須採計",R389&gt;0,IF('114成績輸入與落點儀表板'!$C$8="不可採計",R389=0,TRUE)),IF('114成績輸入與落點儀表板'!$C$9="必須採計",S389&gt;0,IF('114成績輸入與落點儀表板'!$C$9="不可採計",S389=0,TRUE)),IF('114成績輸入與落點儀表板'!$C$10="必須採計",T389&gt;0,IF('114成績輸入與落點儀表板'!$C$10="不可採計",T389=0,TRUE)),IF('114成績輸入與落點儀表板'!$C$11="必須採計",U389&gt;0,IF('114成績輸入與落點儀表板'!$C$11="不可採計",U389=0,TRUE)),IF('114成績輸入與落點儀表板'!$C$12="必須採計",V389&gt;0,IF('114成績輸入與落點儀表板'!$C$12="不可採計",V389=0,TRUE)),IF('114成績輸入與落點儀表板'!$C$13="必須採計",W389&gt;0,IF('114成績輸入與落點儀表板'!$C$13="不可採計",W389=0,TRUE)),IF('114成績輸入與落點儀表板'!$C$14="必須採計",X389&gt;0,IF('114成績輸入與落點儀表板'!$C$14="不可採計",X389=0,TRUE)),IF('114成績輸入與落點儀表板'!$C$15="必須採計",Y389&gt;0,IF('114成績輸入與落點儀表板'!$C$15="不可採計",Y389=0,TRUE)),IF('114成績輸入與落點儀表板'!$C$16="必須採計",Z389&gt;0,IF('114成績輸入與落點儀表板'!$C$16="不可採計",Z389=0,TRUE))),"✅ 符合","❌ 不符合")</f>
        <v>✅ 符合</v>
      </c>
      <c r="L389" s="15">
        <v>1</v>
      </c>
      <c r="M389" s="15">
        <v>2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1</v>
      </c>
      <c r="T389" s="15">
        <v>0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</row>
    <row r="390" spans="1:26" ht="15.75" customHeight="1" x14ac:dyDescent="0.3">
      <c r="A390" s="2" t="s">
        <v>1051</v>
      </c>
      <c r="B390" s="13" t="s">
        <v>1015</v>
      </c>
      <c r="C390" s="13" t="s">
        <v>1016</v>
      </c>
      <c r="D390" s="12" t="s">
        <v>56</v>
      </c>
      <c r="E390" s="13" t="s">
        <v>1017</v>
      </c>
      <c r="F390" s="2">
        <v>18</v>
      </c>
      <c r="G390" s="15">
        <v>256</v>
      </c>
      <c r="H390" s="7">
        <f>L390*'114成績輸入與落點儀表板'!$B$2+M390*'114成績輸入與落點儀表板'!$B$3+N390*'114成績輸入與落點儀表板'!$B$4+O390*'114成績輸入與落點儀表板'!$B$5+P390*'114成績輸入與落點儀表板'!$B$6+Q390*'114成績輸入與落點儀表板'!$B$7+R390*'114成績輸入與落點儀表板'!$B$8+S390*'114成績輸入與落點儀表板'!$B$9+T390*'114成績輸入與落點儀表板'!$B$10+U390*'114成績輸入與落點儀表板'!$B$11+V390*'114成績輸入與落點儀表板'!$B$12+W390*'114成績輸入與落點儀表板'!$B$13+X390*'114成績輸入與落點儀表板'!$B$14+Y390*'114成績輸入與落點儀表板'!$B$15+Z390*'114成績輸入與落點儀表板'!$B$16</f>
        <v>0</v>
      </c>
      <c r="I390" s="8">
        <f t="shared" si="12"/>
        <v>-256</v>
      </c>
      <c r="J390" s="2" t="str">
        <f t="shared" si="13"/>
        <v>FAIL</v>
      </c>
      <c r="K390" s="17" t="str">
        <f>IF(AND(IF('114成績輸入與落點儀表板'!$C$2="必須採計",L390&gt;0,IF('114成績輸入與落點儀表板'!$C$2="不可採計",L390=0,TRUE)),IF('114成績輸入與落點儀表板'!$C$3="必須採計",M390&gt;0,IF('114成績輸入與落點儀表板'!$C$3="不可採計",M390=0,TRUE)),IF('114成績輸入與落點儀表板'!$C$4="必須採計",N390&gt;0,IF('114成績輸入與落點儀表板'!$C$4="不可採計",N390=0,TRUE)),IF('114成績輸入與落點儀表板'!$C$5="必須採計",O390&gt;0,IF('114成績輸入與落點儀表板'!$C$5="不可採計",O390=0,TRUE)),IF('114成績輸入與落點儀表板'!$C$6="必須採計",P390&gt;0,IF('114成績輸入與落點儀表板'!$C$6="不可採計",P390=0,TRUE)),IF('114成績輸入與落點儀表板'!$C$7="必須採計",Q390&gt;0,IF('114成績輸入與落點儀表板'!$C$7="不可採計",Q390=0,TRUE)),IF('114成績輸入與落點儀表板'!$C$8="必須採計",R390&gt;0,IF('114成績輸入與落點儀表板'!$C$8="不可採計",R390=0,TRUE)),IF('114成績輸入與落點儀表板'!$C$9="必須採計",S390&gt;0,IF('114成績輸入與落點儀表板'!$C$9="不可採計",S390=0,TRUE)),IF('114成績輸入與落點儀表板'!$C$10="必須採計",T390&gt;0,IF('114成績輸入與落點儀表板'!$C$10="不可採計",T390=0,TRUE)),IF('114成績輸入與落點儀表板'!$C$11="必須採計",U390&gt;0,IF('114成績輸入與落點儀表板'!$C$11="不可採計",U390=0,TRUE)),IF('114成績輸入與落點儀表板'!$C$12="必須採計",V390&gt;0,IF('114成績輸入與落點儀表板'!$C$12="不可採計",V390=0,TRUE)),IF('114成績輸入與落點儀表板'!$C$13="必須採計",W390&gt;0,IF('114成績輸入與落點儀表板'!$C$13="不可採計",W390=0,TRUE)),IF('114成績輸入與落點儀表板'!$C$14="必須採計",X390&gt;0,IF('114成績輸入與落點儀表板'!$C$14="不可採計",X390=0,TRUE)),IF('114成績輸入與落點儀表板'!$C$15="必須採計",Y390&gt;0,IF('114成績輸入與落點儀表板'!$C$15="不可採計",Y390=0,TRUE)),IF('114成績輸入與落點儀表板'!$C$16="必須採計",Z390&gt;0,IF('114成績輸入與落點儀表板'!$C$16="不可採計",Z390=0,TRUE))),"✅ 符合","❌ 不符合")</f>
        <v>✅ 符合</v>
      </c>
      <c r="L390" s="15">
        <v>1.5</v>
      </c>
      <c r="M390" s="15">
        <v>1.25</v>
      </c>
      <c r="N390" s="15">
        <v>0</v>
      </c>
      <c r="O390" s="15">
        <v>0</v>
      </c>
      <c r="P390" s="15">
        <v>0</v>
      </c>
      <c r="Q390" s="15">
        <v>1</v>
      </c>
      <c r="R390" s="15">
        <v>0</v>
      </c>
      <c r="S390" s="15">
        <v>0</v>
      </c>
      <c r="T390" s="15">
        <v>0</v>
      </c>
      <c r="U390" s="15">
        <v>1</v>
      </c>
      <c r="V390" s="15">
        <v>1</v>
      </c>
      <c r="W390" s="15">
        <v>0</v>
      </c>
      <c r="X390" s="15">
        <v>0</v>
      </c>
      <c r="Y390" s="15">
        <v>0</v>
      </c>
      <c r="Z390" s="15">
        <v>0</v>
      </c>
    </row>
    <row r="391" spans="1:26" ht="15.75" customHeight="1" x14ac:dyDescent="0.3">
      <c r="A391" s="2" t="s">
        <v>1054</v>
      </c>
      <c r="B391" s="13" t="s">
        <v>1015</v>
      </c>
      <c r="C391" s="13" t="s">
        <v>1019</v>
      </c>
      <c r="D391" s="12" t="s">
        <v>60</v>
      </c>
      <c r="E391" s="13" t="s">
        <v>1020</v>
      </c>
      <c r="F391" s="2">
        <v>6</v>
      </c>
      <c r="G391" s="15">
        <v>266</v>
      </c>
      <c r="H391" s="7">
        <f>L391*'114成績輸入與落點儀表板'!$B$2+M391*'114成績輸入與落點儀表板'!$B$3+N391*'114成績輸入與落點儀表板'!$B$4+O391*'114成績輸入與落點儀表板'!$B$5+P391*'114成績輸入與落點儀表板'!$B$6+Q391*'114成績輸入與落點儀表板'!$B$7+R391*'114成績輸入與落點儀表板'!$B$8+S391*'114成績輸入與落點儀表板'!$B$9+T391*'114成績輸入與落點儀表板'!$B$10+U391*'114成績輸入與落點儀表板'!$B$11+V391*'114成績輸入與落點儀表板'!$B$12+W391*'114成績輸入與落點儀表板'!$B$13+X391*'114成績輸入與落點儀表板'!$B$14+Y391*'114成績輸入與落點儀表板'!$B$15+Z391*'114成績輸入與落點儀表板'!$B$16</f>
        <v>0</v>
      </c>
      <c r="I391" s="8">
        <f t="shared" si="12"/>
        <v>-266</v>
      </c>
      <c r="J391" s="2" t="str">
        <f t="shared" si="13"/>
        <v>FAIL</v>
      </c>
      <c r="K391" s="17" t="str">
        <f>IF(AND(IF('114成績輸入與落點儀表板'!$C$2="必須採計",L391&gt;0,IF('114成績輸入與落點儀表板'!$C$2="不可採計",L391=0,TRUE)),IF('114成績輸入與落點儀表板'!$C$3="必須採計",M391&gt;0,IF('114成績輸入與落點儀表板'!$C$3="不可採計",M391=0,TRUE)),IF('114成績輸入與落點儀表板'!$C$4="必須採計",N391&gt;0,IF('114成績輸入與落點儀表板'!$C$4="不可採計",N391=0,TRUE)),IF('114成績輸入與落點儀表板'!$C$5="必須採計",O391&gt;0,IF('114成績輸入與落點儀表板'!$C$5="不可採計",O391=0,TRUE)),IF('114成績輸入與落點儀表板'!$C$6="必須採計",P391&gt;0,IF('114成績輸入與落點儀表板'!$C$6="不可採計",P391=0,TRUE)),IF('114成績輸入與落點儀表板'!$C$7="必須採計",Q391&gt;0,IF('114成績輸入與落點儀表板'!$C$7="不可採計",Q391=0,TRUE)),IF('114成績輸入與落點儀表板'!$C$8="必須採計",R391&gt;0,IF('114成績輸入與落點儀表板'!$C$8="不可採計",R391=0,TRUE)),IF('114成績輸入與落點儀表板'!$C$9="必須採計",S391&gt;0,IF('114成績輸入與落點儀表板'!$C$9="不可採計",S391=0,TRUE)),IF('114成績輸入與落點儀表板'!$C$10="必須採計",T391&gt;0,IF('114成績輸入與落點儀表板'!$C$10="不可採計",T391=0,TRUE)),IF('114成績輸入與落點儀表板'!$C$11="必須採計",U391&gt;0,IF('114成績輸入與落點儀表板'!$C$11="不可採計",U391=0,TRUE)),IF('114成績輸入與落點儀表板'!$C$12="必須採計",V391&gt;0,IF('114成績輸入與落點儀表板'!$C$12="不可採計",V391=0,TRUE)),IF('114成績輸入與落點儀表板'!$C$13="必須採計",W391&gt;0,IF('114成績輸入與落點儀表板'!$C$13="不可採計",W391=0,TRUE)),IF('114成績輸入與落點儀表板'!$C$14="必須採計",X391&gt;0,IF('114成績輸入與落點儀表板'!$C$14="不可採計",X391=0,TRUE)),IF('114成績輸入與落點儀表板'!$C$15="必須採計",Y391&gt;0,IF('114成績輸入與落點儀表板'!$C$15="不可採計",Y391=0,TRUE)),IF('114成績輸入與落點儀表板'!$C$16="必須採計",Z391&gt;0,IF('114成績輸入與落點儀表板'!$C$16="不可採計",Z391=0,TRUE))),"✅ 符合","❌ 不符合")</f>
        <v>✅ 符合</v>
      </c>
      <c r="L391" s="15">
        <v>1.5</v>
      </c>
      <c r="M391" s="15">
        <v>1.5</v>
      </c>
      <c r="N391" s="15">
        <v>0</v>
      </c>
      <c r="O391" s="15">
        <v>0</v>
      </c>
      <c r="P391" s="15">
        <v>0</v>
      </c>
      <c r="Q391" s="15">
        <v>1</v>
      </c>
      <c r="R391" s="15">
        <v>0</v>
      </c>
      <c r="S391" s="15">
        <v>0</v>
      </c>
      <c r="T391" s="15">
        <v>0</v>
      </c>
      <c r="U391" s="15">
        <v>1</v>
      </c>
      <c r="V391" s="15">
        <v>1</v>
      </c>
      <c r="W391" s="15">
        <v>0</v>
      </c>
      <c r="X391" s="15">
        <v>0</v>
      </c>
      <c r="Y391" s="15">
        <v>0</v>
      </c>
      <c r="Z391" s="15">
        <v>0</v>
      </c>
    </row>
    <row r="392" spans="1:26" ht="15.75" customHeight="1" x14ac:dyDescent="0.3">
      <c r="A392" s="2" t="s">
        <v>1057</v>
      </c>
      <c r="B392" s="6" t="s">
        <v>1015</v>
      </c>
      <c r="C392" s="6" t="s">
        <v>59</v>
      </c>
      <c r="D392" s="12" t="s">
        <v>60</v>
      </c>
      <c r="E392" s="13" t="s">
        <v>485</v>
      </c>
      <c r="F392" s="2">
        <v>20</v>
      </c>
      <c r="G392" s="15">
        <v>303.5</v>
      </c>
      <c r="H392" s="7">
        <f>L392*'114成績輸入與落點儀表板'!$B$2+M392*'114成績輸入與落點儀表板'!$B$3+N392*'114成績輸入與落點儀表板'!$B$4+O392*'114成績輸入與落點儀表板'!$B$5+P392*'114成績輸入與落點儀表板'!$B$6+Q392*'114成績輸入與落點儀表板'!$B$7+R392*'114成績輸入與落點儀表板'!$B$8+S392*'114成績輸入與落點儀表板'!$B$9+T392*'114成績輸入與落點儀表板'!$B$10+U392*'114成績輸入與落點儀表板'!$B$11+V392*'114成績輸入與落點儀表板'!$B$12+W392*'114成績輸入與落點儀表板'!$B$13+X392*'114成績輸入與落點儀表板'!$B$14+Y392*'114成績輸入與落點儀表板'!$B$15+Z392*'114成績輸入與落點儀表板'!$B$16</f>
        <v>0</v>
      </c>
      <c r="I392" s="8">
        <f t="shared" si="12"/>
        <v>-303.5</v>
      </c>
      <c r="J392" s="2" t="str">
        <f t="shared" si="13"/>
        <v>FAIL</v>
      </c>
      <c r="K392" s="17" t="str">
        <f>IF(AND(IF('114成績輸入與落點儀表板'!$C$2="必須採計",L392&gt;0,IF('114成績輸入與落點儀表板'!$C$2="不可採計",L392=0,TRUE)),IF('114成績輸入與落點儀表板'!$C$3="必須採計",M392&gt;0,IF('114成績輸入與落點儀表板'!$C$3="不可採計",M392=0,TRUE)),IF('114成績輸入與落點儀表板'!$C$4="必須採計",N392&gt;0,IF('114成績輸入與落點儀表板'!$C$4="不可採計",N392=0,TRUE)),IF('114成績輸入與落點儀表板'!$C$5="必須採計",O392&gt;0,IF('114成績輸入與落點儀表板'!$C$5="不可採計",O392=0,TRUE)),IF('114成績輸入與落點儀表板'!$C$6="必須採計",P392&gt;0,IF('114成績輸入與落點儀表板'!$C$6="不可採計",P392=0,TRUE)),IF('114成績輸入與落點儀表板'!$C$7="必須採計",Q392&gt;0,IF('114成績輸入與落點儀表板'!$C$7="不可採計",Q392=0,TRUE)),IF('114成績輸入與落點儀表板'!$C$8="必須採計",R392&gt;0,IF('114成績輸入與落點儀表板'!$C$8="不可採計",R392=0,TRUE)),IF('114成績輸入與落點儀表板'!$C$9="必須採計",S392&gt;0,IF('114成績輸入與落點儀表板'!$C$9="不可採計",S392=0,TRUE)),IF('114成績輸入與落點儀表板'!$C$10="必須採計",T392&gt;0,IF('114成績輸入與落點儀表板'!$C$10="不可採計",T392=0,TRUE)),IF('114成績輸入與落點儀表板'!$C$11="必須採計",U392&gt;0,IF('114成績輸入與落點儀表板'!$C$11="不可採計",U392=0,TRUE)),IF('114成績輸入與落點儀表板'!$C$12="必須採計",V392&gt;0,IF('114成績輸入與落點儀表板'!$C$12="不可採計",V392=0,TRUE)),IF('114成績輸入與落點儀表板'!$C$13="必須採計",W392&gt;0,IF('114成績輸入與落點儀表板'!$C$13="不可採計",W392=0,TRUE)),IF('114成績輸入與落點儀表板'!$C$14="必須採計",X392&gt;0,IF('114成績輸入與落點儀表板'!$C$14="不可採計",X392=0,TRUE)),IF('114成績輸入與落點儀表板'!$C$15="必須採計",Y392&gt;0,IF('114成績輸入與落點儀表板'!$C$15="不可採計",Y392=0,TRUE)),IF('114成績輸入與落點儀表板'!$C$16="必須採計",Z392&gt;0,IF('114成績輸入與落點儀表板'!$C$16="不可採計",Z392=0,TRUE))),"✅ 符合","❌ 不符合")</f>
        <v>✅ 符合</v>
      </c>
      <c r="L392" s="15">
        <v>1.5</v>
      </c>
      <c r="M392" s="15">
        <v>2</v>
      </c>
      <c r="N392" s="15">
        <v>0</v>
      </c>
      <c r="O392" s="15">
        <v>0</v>
      </c>
      <c r="P392" s="15">
        <v>0</v>
      </c>
      <c r="Q392" s="15">
        <v>1</v>
      </c>
      <c r="R392" s="15">
        <v>0</v>
      </c>
      <c r="S392" s="15">
        <v>0</v>
      </c>
      <c r="T392" s="15">
        <v>0</v>
      </c>
      <c r="U392" s="15">
        <v>1</v>
      </c>
      <c r="V392" s="15">
        <v>1</v>
      </c>
      <c r="W392" s="15">
        <v>0</v>
      </c>
      <c r="X392" s="15">
        <v>0</v>
      </c>
      <c r="Y392" s="15">
        <v>0</v>
      </c>
      <c r="Z392" s="15">
        <v>0</v>
      </c>
    </row>
    <row r="393" spans="1:26" ht="15.75" customHeight="1" x14ac:dyDescent="0.3">
      <c r="A393" s="2" t="s">
        <v>1060</v>
      </c>
      <c r="B393" s="13" t="s">
        <v>1015</v>
      </c>
      <c r="C393" s="13" t="s">
        <v>1023</v>
      </c>
      <c r="D393" s="12" t="s">
        <v>99</v>
      </c>
      <c r="E393" s="13" t="s">
        <v>4197</v>
      </c>
      <c r="F393" s="2">
        <v>25</v>
      </c>
      <c r="G393" s="15">
        <v>297</v>
      </c>
      <c r="H393" s="7">
        <f>L393*'114成績輸入與落點儀表板'!$B$2+M393*'114成績輸入與落點儀表板'!$B$3+N393*'114成績輸入與落點儀表板'!$B$4+O393*'114成績輸入與落點儀表板'!$B$5+P393*'114成績輸入與落點儀表板'!$B$6+Q393*'114成績輸入與落點儀表板'!$B$7+R393*'114成績輸入與落點儀表板'!$B$8+S393*'114成績輸入與落點儀表板'!$B$9+T393*'114成績輸入與落點儀表板'!$B$10+U393*'114成績輸入與落點儀表板'!$B$11+V393*'114成績輸入與落點儀表板'!$B$12+W393*'114成績輸入與落點儀表板'!$B$13+X393*'114成績輸入與落點儀表板'!$B$14+Y393*'114成績輸入與落點儀表板'!$B$15+Z393*'114成績輸入與落點儀表板'!$B$16</f>
        <v>0</v>
      </c>
      <c r="I393" s="8">
        <f t="shared" si="12"/>
        <v>-297</v>
      </c>
      <c r="J393" s="2" t="str">
        <f t="shared" si="13"/>
        <v>FAIL</v>
      </c>
      <c r="K393" s="17" t="str">
        <f>IF(AND(IF('114成績輸入與落點儀表板'!$C$2="必須採計",L393&gt;0,IF('114成績輸入與落點儀表板'!$C$2="不可採計",L393=0,TRUE)),IF('114成績輸入與落點儀表板'!$C$3="必須採計",M393&gt;0,IF('114成績輸入與落點儀表板'!$C$3="不可採計",M393=0,TRUE)),IF('114成績輸入與落點儀表板'!$C$4="必須採計",N393&gt;0,IF('114成績輸入與落點儀表板'!$C$4="不可採計",N393=0,TRUE)),IF('114成績輸入與落點儀表板'!$C$5="必須採計",O393&gt;0,IF('114成績輸入與落點儀表板'!$C$5="不可採計",O393=0,TRUE)),IF('114成績輸入與落點儀表板'!$C$6="必須採計",P393&gt;0,IF('114成績輸入與落點儀表板'!$C$6="不可採計",P393=0,TRUE)),IF('114成績輸入與落點儀表板'!$C$7="必須採計",Q393&gt;0,IF('114成績輸入與落點儀表板'!$C$7="不可採計",Q393=0,TRUE)),IF('114成績輸入與落點儀表板'!$C$8="必須採計",R393&gt;0,IF('114成績輸入與落點儀表板'!$C$8="不可採計",R393=0,TRUE)),IF('114成績輸入與落點儀表板'!$C$9="必須採計",S393&gt;0,IF('114成績輸入與落點儀表板'!$C$9="不可採計",S393=0,TRUE)),IF('114成績輸入與落點儀表板'!$C$10="必須採計",T393&gt;0,IF('114成績輸入與落點儀表板'!$C$10="不可採計",T393=0,TRUE)),IF('114成績輸入與落點儀表板'!$C$11="必須採計",U393&gt;0,IF('114成績輸入與落點儀表板'!$C$11="不可採計",U393=0,TRUE)),IF('114成績輸入與落點儀表板'!$C$12="必須採計",V393&gt;0,IF('114成績輸入與落點儀表板'!$C$12="不可採計",V393=0,TRUE)),IF('114成績輸入與落點儀表板'!$C$13="必須採計",W393&gt;0,IF('114成績輸入與落點儀表板'!$C$13="不可採計",W393=0,TRUE)),IF('114成績輸入與落點儀表板'!$C$14="必須採計",X393&gt;0,IF('114成績輸入與落點儀表板'!$C$14="不可採計",X393=0,TRUE)),IF('114成績輸入與落點儀表板'!$C$15="必須採計",Y393&gt;0,IF('114成績輸入與落點儀表板'!$C$15="不可採計",Y393=0,TRUE)),IF('114成績輸入與落點儀表板'!$C$16="必須採計",Z393&gt;0,IF('114成績輸入與落點儀表板'!$C$16="不可採計",Z393=0,TRUE))),"✅ 符合","❌ 不符合")</f>
        <v>✅ 符合</v>
      </c>
      <c r="L393" s="15">
        <v>1.5</v>
      </c>
      <c r="M393" s="15">
        <v>1.5</v>
      </c>
      <c r="N393" s="15">
        <v>0</v>
      </c>
      <c r="O393" s="15">
        <v>0</v>
      </c>
      <c r="P393" s="15">
        <v>0</v>
      </c>
      <c r="Q393" s="15">
        <v>1.5</v>
      </c>
      <c r="R393" s="15">
        <v>0</v>
      </c>
      <c r="S393" s="15">
        <v>0</v>
      </c>
      <c r="T393" s="15">
        <v>0</v>
      </c>
      <c r="U393" s="15">
        <v>1</v>
      </c>
      <c r="V393" s="15">
        <v>0</v>
      </c>
      <c r="W393" s="15">
        <v>1</v>
      </c>
      <c r="X393" s="15">
        <v>0</v>
      </c>
      <c r="Y393" s="15">
        <v>0</v>
      </c>
      <c r="Z393" s="15">
        <v>0</v>
      </c>
    </row>
    <row r="394" spans="1:26" ht="15.75" customHeight="1" x14ac:dyDescent="0.3">
      <c r="A394" s="2" t="s">
        <v>1062</v>
      </c>
      <c r="B394" s="13" t="s">
        <v>1015</v>
      </c>
      <c r="C394" s="13" t="s">
        <v>1026</v>
      </c>
      <c r="D394" s="12" t="s">
        <v>266</v>
      </c>
      <c r="E394" s="13" t="s">
        <v>1027</v>
      </c>
      <c r="F394" s="2">
        <v>8</v>
      </c>
      <c r="G394" s="15">
        <v>273</v>
      </c>
      <c r="H394" s="7">
        <f>L394*'114成績輸入與落點儀表板'!$B$2+M394*'114成績輸入與落點儀表板'!$B$3+N394*'114成績輸入與落點儀表板'!$B$4+O394*'114成績輸入與落點儀表板'!$B$5+P394*'114成績輸入與落點儀表板'!$B$6+Q394*'114成績輸入與落點儀表板'!$B$7+R394*'114成績輸入與落點儀表板'!$B$8+S394*'114成績輸入與落點儀表板'!$B$9+T394*'114成績輸入與落點儀表板'!$B$10+U394*'114成績輸入與落點儀表板'!$B$11+V394*'114成績輸入與落點儀表板'!$B$12+W394*'114成績輸入與落點儀表板'!$B$13+X394*'114成績輸入與落點儀表板'!$B$14+Y394*'114成績輸入與落點儀表板'!$B$15+Z394*'114成績輸入與落點儀表板'!$B$16</f>
        <v>0</v>
      </c>
      <c r="I394" s="8">
        <f t="shared" si="12"/>
        <v>-273</v>
      </c>
      <c r="J394" s="2" t="str">
        <f t="shared" si="13"/>
        <v>FAIL</v>
      </c>
      <c r="K394" s="17" t="str">
        <f>IF(AND(IF('114成績輸入與落點儀表板'!$C$2="必須採計",L394&gt;0,IF('114成績輸入與落點儀表板'!$C$2="不可採計",L394=0,TRUE)),IF('114成績輸入與落點儀表板'!$C$3="必須採計",M394&gt;0,IF('114成績輸入與落點儀表板'!$C$3="不可採計",M394=0,TRUE)),IF('114成績輸入與落點儀表板'!$C$4="必須採計",N394&gt;0,IF('114成績輸入與落點儀表板'!$C$4="不可採計",N394=0,TRUE)),IF('114成績輸入與落點儀表板'!$C$5="必須採計",O394&gt;0,IF('114成績輸入與落點儀表板'!$C$5="不可採計",O394=0,TRUE)),IF('114成績輸入與落點儀表板'!$C$6="必須採計",P394&gt;0,IF('114成績輸入與落點儀表板'!$C$6="不可採計",P394=0,TRUE)),IF('114成績輸入與落點儀表板'!$C$7="必須採計",Q394&gt;0,IF('114成績輸入與落點儀表板'!$C$7="不可採計",Q394=0,TRUE)),IF('114成績輸入與落點儀表板'!$C$8="必須採計",R394&gt;0,IF('114成績輸入與落點儀表板'!$C$8="不可採計",R394=0,TRUE)),IF('114成績輸入與落點儀表板'!$C$9="必須採計",S394&gt;0,IF('114成績輸入與落點儀表板'!$C$9="不可採計",S394=0,TRUE)),IF('114成績輸入與落點儀表板'!$C$10="必須採計",T394&gt;0,IF('114成績輸入與落點儀表板'!$C$10="不可採計",T394=0,TRUE)),IF('114成績輸入與落點儀表板'!$C$11="必須採計",U394&gt;0,IF('114成績輸入與落點儀表板'!$C$11="不可採計",U394=0,TRUE)),IF('114成績輸入與落點儀表板'!$C$12="必須採計",V394&gt;0,IF('114成績輸入與落點儀表板'!$C$12="不可採計",V394=0,TRUE)),IF('114成績輸入與落點儀表板'!$C$13="必須採計",W394&gt;0,IF('114成績輸入與落點儀表板'!$C$13="不可採計",W394=0,TRUE)),IF('114成績輸入與落點儀表板'!$C$14="必須採計",X394&gt;0,IF('114成績輸入與落點儀表板'!$C$14="不可採計",X394=0,TRUE)),IF('114成績輸入與落點儀表板'!$C$15="必須採計",Y394&gt;0,IF('114成績輸入與落點儀表板'!$C$15="不可採計",Y394=0,TRUE)),IF('114成績輸入與落點儀表板'!$C$16="必須採計",Z394&gt;0,IF('114成績輸入與落點儀表板'!$C$16="不可採計",Z394=0,TRUE))),"✅ 符合","❌ 不符合")</f>
        <v>✅ 符合</v>
      </c>
      <c r="L394" s="15">
        <v>2</v>
      </c>
      <c r="M394" s="15">
        <v>2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1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</row>
    <row r="395" spans="1:26" ht="15.75" customHeight="1" x14ac:dyDescent="0.3">
      <c r="A395" s="2" t="s">
        <v>1064</v>
      </c>
      <c r="B395" s="13" t="s">
        <v>1015</v>
      </c>
      <c r="C395" s="13" t="s">
        <v>1029</v>
      </c>
      <c r="D395" s="12" t="s">
        <v>266</v>
      </c>
      <c r="E395" s="13" t="s">
        <v>1030</v>
      </c>
      <c r="F395" s="2">
        <v>10</v>
      </c>
      <c r="G395" s="15">
        <v>355</v>
      </c>
      <c r="H395" s="7">
        <f>L395*'114成績輸入與落點儀表板'!$B$2+M395*'114成績輸入與落點儀表板'!$B$3+N395*'114成績輸入與落點儀表板'!$B$4+O395*'114成績輸入與落點儀表板'!$B$5+P395*'114成績輸入與落點儀表板'!$B$6+Q395*'114成績輸入與落點儀表板'!$B$7+R395*'114成績輸入與落點儀表板'!$B$8+S395*'114成績輸入與落點儀表板'!$B$9+T395*'114成績輸入與落點儀表板'!$B$10+U395*'114成績輸入與落點儀表板'!$B$11+V395*'114成績輸入與落點儀表板'!$B$12+W395*'114成績輸入與落點儀表板'!$B$13+X395*'114成績輸入與落點儀表板'!$B$14+Y395*'114成績輸入與落點儀表板'!$B$15+Z395*'114成績輸入與落點儀表板'!$B$16</f>
        <v>0</v>
      </c>
      <c r="I395" s="8">
        <f t="shared" si="12"/>
        <v>-355</v>
      </c>
      <c r="J395" s="2" t="str">
        <f t="shared" si="13"/>
        <v>FAIL</v>
      </c>
      <c r="K395" s="17" t="str">
        <f>IF(AND(IF('114成績輸入與落點儀表板'!$C$2="必須採計",L395&gt;0,IF('114成績輸入與落點儀表板'!$C$2="不可採計",L395=0,TRUE)),IF('114成績輸入與落點儀表板'!$C$3="必須採計",M395&gt;0,IF('114成績輸入與落點儀表板'!$C$3="不可採計",M395=0,TRUE)),IF('114成績輸入與落點儀表板'!$C$4="必須採計",N395&gt;0,IF('114成績輸入與落點儀表板'!$C$4="不可採計",N395=0,TRUE)),IF('114成績輸入與落點儀表板'!$C$5="必須採計",O395&gt;0,IF('114成績輸入與落點儀表板'!$C$5="不可採計",O395=0,TRUE)),IF('114成績輸入與落點儀表板'!$C$6="必須採計",P395&gt;0,IF('114成績輸入與落點儀表板'!$C$6="不可採計",P395=0,TRUE)),IF('114成績輸入與落點儀表板'!$C$7="必須採計",Q395&gt;0,IF('114成績輸入與落點儀表板'!$C$7="不可採計",Q395=0,TRUE)),IF('114成績輸入與落點儀表板'!$C$8="必須採計",R395&gt;0,IF('114成績輸入與落點儀表板'!$C$8="不可採計",R395=0,TRUE)),IF('114成績輸入與落點儀表板'!$C$9="必須採計",S395&gt;0,IF('114成績輸入與落點儀表板'!$C$9="不可採計",S395=0,TRUE)),IF('114成績輸入與落點儀表板'!$C$10="必須採計",T395&gt;0,IF('114成績輸入與落點儀表板'!$C$10="不可採計",T395=0,TRUE)),IF('114成績輸入與落點儀表板'!$C$11="必須採計",U395&gt;0,IF('114成績輸入與落點儀表板'!$C$11="不可採計",U395=0,TRUE)),IF('114成績輸入與落點儀表板'!$C$12="必須採計",V395&gt;0,IF('114成績輸入與落點儀表板'!$C$12="不可採計",V395=0,TRUE)),IF('114成績輸入與落點儀表板'!$C$13="必須採計",W395&gt;0,IF('114成績輸入與落點儀表板'!$C$13="不可採計",W395=0,TRUE)),IF('114成績輸入與落點儀表板'!$C$14="必須採計",X395&gt;0,IF('114成績輸入與落點儀表板'!$C$14="不可採計",X395=0,TRUE)),IF('114成績輸入與落點儀表板'!$C$15="必須採計",Y395&gt;0,IF('114成績輸入與落點儀表板'!$C$15="不可採計",Y395=0,TRUE)),IF('114成績輸入與落點儀表板'!$C$16="必須採計",Z395&gt;0,IF('114成績輸入與落點儀表板'!$C$16="不可採計",Z395=0,TRUE))),"✅ 符合","❌ 不符合")</f>
        <v>✅ 符合</v>
      </c>
      <c r="L395" s="15">
        <v>2</v>
      </c>
      <c r="M395" s="15">
        <v>2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1.5</v>
      </c>
      <c r="V395" s="15">
        <v>1</v>
      </c>
      <c r="W395" s="15">
        <v>1</v>
      </c>
      <c r="X395" s="15">
        <v>0</v>
      </c>
      <c r="Y395" s="15">
        <v>0</v>
      </c>
      <c r="Z395" s="15">
        <v>0</v>
      </c>
    </row>
    <row r="396" spans="1:26" ht="15.75" customHeight="1" x14ac:dyDescent="0.3">
      <c r="A396" s="2" t="s">
        <v>1066</v>
      </c>
      <c r="B396" s="13" t="s">
        <v>1015</v>
      </c>
      <c r="C396" s="13" t="s">
        <v>287</v>
      </c>
      <c r="D396" s="12" t="s">
        <v>266</v>
      </c>
      <c r="E396" s="13" t="s">
        <v>1032</v>
      </c>
      <c r="F396" s="2">
        <v>12</v>
      </c>
      <c r="G396" s="15">
        <v>283</v>
      </c>
      <c r="H396" s="7">
        <f>L396*'114成績輸入與落點儀表板'!$B$2+M396*'114成績輸入與落點儀表板'!$B$3+N396*'114成績輸入與落點儀表板'!$B$4+O396*'114成績輸入與落點儀表板'!$B$5+P396*'114成績輸入與落點儀表板'!$B$6+Q396*'114成績輸入與落點儀表板'!$B$7+R396*'114成績輸入與落點儀表板'!$B$8+S396*'114成績輸入與落點儀表板'!$B$9+T396*'114成績輸入與落點儀表板'!$B$10+U396*'114成績輸入與落點儀表板'!$B$11+V396*'114成績輸入與落點儀表板'!$B$12+W396*'114成績輸入與落點儀表板'!$B$13+X396*'114成績輸入與落點儀表板'!$B$14+Y396*'114成績輸入與落點儀表板'!$B$15+Z396*'114成績輸入與落點儀表板'!$B$16</f>
        <v>0</v>
      </c>
      <c r="I396" s="8">
        <f t="shared" si="12"/>
        <v>-283</v>
      </c>
      <c r="J396" s="2" t="str">
        <f t="shared" si="13"/>
        <v>FAIL</v>
      </c>
      <c r="K396" s="17" t="str">
        <f>IF(AND(IF('114成績輸入與落點儀表板'!$C$2="必須採計",L396&gt;0,IF('114成績輸入與落點儀表板'!$C$2="不可採計",L396=0,TRUE)),IF('114成績輸入與落點儀表板'!$C$3="必須採計",M396&gt;0,IF('114成績輸入與落點儀表板'!$C$3="不可採計",M396=0,TRUE)),IF('114成績輸入與落點儀表板'!$C$4="必須採計",N396&gt;0,IF('114成績輸入與落點儀表板'!$C$4="不可採計",N396=0,TRUE)),IF('114成績輸入與落點儀表板'!$C$5="必須採計",O396&gt;0,IF('114成績輸入與落點儀表板'!$C$5="不可採計",O396=0,TRUE)),IF('114成績輸入與落點儀表板'!$C$6="必須採計",P396&gt;0,IF('114成績輸入與落點儀表板'!$C$6="不可採計",P396=0,TRUE)),IF('114成績輸入與落點儀表板'!$C$7="必須採計",Q396&gt;0,IF('114成績輸入與落點儀表板'!$C$7="不可採計",Q396=0,TRUE)),IF('114成績輸入與落點儀表板'!$C$8="必須採計",R396&gt;0,IF('114成績輸入與落點儀表板'!$C$8="不可採計",R396=0,TRUE)),IF('114成績輸入與落點儀表板'!$C$9="必須採計",S396&gt;0,IF('114成績輸入與落點儀表板'!$C$9="不可採計",S396=0,TRUE)),IF('114成績輸入與落點儀表板'!$C$10="必須採計",T396&gt;0,IF('114成績輸入與落點儀表板'!$C$10="不可採計",T396=0,TRUE)),IF('114成績輸入與落點儀表板'!$C$11="必須採計",U396&gt;0,IF('114成績輸入與落點儀表板'!$C$11="不可採計",U396=0,TRUE)),IF('114成績輸入與落點儀表板'!$C$12="必須採計",V396&gt;0,IF('114成績輸入與落點儀表板'!$C$12="不可採計",V396=0,TRUE)),IF('114成績輸入與落點儀表板'!$C$13="必須採計",W396&gt;0,IF('114成績輸入與落點儀表板'!$C$13="不可採計",W396=0,TRUE)),IF('114成績輸入與落點儀表板'!$C$14="必須採計",X396&gt;0,IF('114成績輸入與落點儀表板'!$C$14="不可採計",X396=0,TRUE)),IF('114成績輸入與落點儀表板'!$C$15="必須採計",Y396&gt;0,IF('114成績輸入與落點儀表板'!$C$15="不可採計",Y396=0,TRUE)),IF('114成績輸入與落點儀表板'!$C$16="必須採計",Z396&gt;0,IF('114成績輸入與落點儀表板'!$C$16="不可採計",Z396=0,TRUE))),"✅ 符合","❌ 不符合")</f>
        <v>✅ 符合</v>
      </c>
      <c r="L396" s="15">
        <v>2</v>
      </c>
      <c r="M396" s="15">
        <v>2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  <c r="T396" s="15">
        <v>0</v>
      </c>
      <c r="U396" s="15">
        <v>1</v>
      </c>
      <c r="V396" s="15">
        <v>0</v>
      </c>
      <c r="W396" s="15">
        <v>1</v>
      </c>
      <c r="X396" s="15">
        <v>0</v>
      </c>
      <c r="Y396" s="15">
        <v>0</v>
      </c>
      <c r="Z396" s="15">
        <v>0</v>
      </c>
    </row>
    <row r="397" spans="1:26" ht="15.75" customHeight="1" x14ac:dyDescent="0.3">
      <c r="A397" s="2" t="s">
        <v>1068</v>
      </c>
      <c r="B397" s="13" t="s">
        <v>1015</v>
      </c>
      <c r="C397" s="13" t="s">
        <v>1034</v>
      </c>
      <c r="D397" s="12" t="s">
        <v>99</v>
      </c>
      <c r="E397" s="13" t="s">
        <v>1035</v>
      </c>
      <c r="F397" s="2">
        <v>7</v>
      </c>
      <c r="G397" s="15">
        <v>288.5</v>
      </c>
      <c r="H397" s="7">
        <f>L397*'114成績輸入與落點儀表板'!$B$2+M397*'114成績輸入與落點儀表板'!$B$3+N397*'114成績輸入與落點儀表板'!$B$4+O397*'114成績輸入與落點儀表板'!$B$5+P397*'114成績輸入與落點儀表板'!$B$6+Q397*'114成績輸入與落點儀表板'!$B$7+R397*'114成績輸入與落點儀表板'!$B$8+S397*'114成績輸入與落點儀表板'!$B$9+T397*'114成績輸入與落點儀表板'!$B$10+U397*'114成績輸入與落點儀表板'!$B$11+V397*'114成績輸入與落點儀表板'!$B$12+W397*'114成績輸入與落點儀表板'!$B$13+X397*'114成績輸入與落點儀表板'!$B$14+Y397*'114成績輸入與落點儀表板'!$B$15+Z397*'114成績輸入與落點儀表板'!$B$16</f>
        <v>0</v>
      </c>
      <c r="I397" s="8">
        <f t="shared" si="12"/>
        <v>-288.5</v>
      </c>
      <c r="J397" s="2" t="str">
        <f t="shared" si="13"/>
        <v>FAIL</v>
      </c>
      <c r="K397" s="17" t="str">
        <f>IF(AND(IF('114成績輸入與落點儀表板'!$C$2="必須採計",L397&gt;0,IF('114成績輸入與落點儀表板'!$C$2="不可採計",L397=0,TRUE)),IF('114成績輸入與落點儀表板'!$C$3="必須採計",M397&gt;0,IF('114成績輸入與落點儀表板'!$C$3="不可採計",M397=0,TRUE)),IF('114成績輸入與落點儀表板'!$C$4="必須採計",N397&gt;0,IF('114成績輸入與落點儀表板'!$C$4="不可採計",N397=0,TRUE)),IF('114成績輸入與落點儀表板'!$C$5="必須採計",O397&gt;0,IF('114成績輸入與落點儀表板'!$C$5="不可採計",O397=0,TRUE)),IF('114成績輸入與落點儀表板'!$C$6="必須採計",P397&gt;0,IF('114成績輸入與落點儀表板'!$C$6="不可採計",P397=0,TRUE)),IF('114成績輸入與落點儀表板'!$C$7="必須採計",Q397&gt;0,IF('114成績輸入與落點儀表板'!$C$7="不可採計",Q397=0,TRUE)),IF('114成績輸入與落點儀表板'!$C$8="必須採計",R397&gt;0,IF('114成績輸入與落點儀表板'!$C$8="不可採計",R397=0,TRUE)),IF('114成績輸入與落點儀表板'!$C$9="必須採計",S397&gt;0,IF('114成績輸入與落點儀表板'!$C$9="不可採計",S397=0,TRUE)),IF('114成績輸入與落點儀表板'!$C$10="必須採計",T397&gt;0,IF('114成績輸入與落點儀表板'!$C$10="不可採計",T397=0,TRUE)),IF('114成績輸入與落點儀表板'!$C$11="必須採計",U397&gt;0,IF('114成績輸入與落點儀表板'!$C$11="不可採計",U397=0,TRUE)),IF('114成績輸入與落點儀表板'!$C$12="必須採計",V397&gt;0,IF('114成績輸入與落點儀表板'!$C$12="不可採計",V397=0,TRUE)),IF('114成績輸入與落點儀表板'!$C$13="必須採計",W397&gt;0,IF('114成績輸入與落點儀表板'!$C$13="不可採計",W397=0,TRUE)),IF('114成績輸入與落點儀表板'!$C$14="必須採計",X397&gt;0,IF('114成績輸入與落點儀表板'!$C$14="不可採計",X397=0,TRUE)),IF('114成績輸入與落點儀表板'!$C$15="必須採計",Y397&gt;0,IF('114成績輸入與落點儀表板'!$C$15="不可採計",Y397=0,TRUE)),IF('114成績輸入與落點儀表板'!$C$16="必須採計",Z397&gt;0,IF('114成績輸入與落點儀表板'!$C$16="不可採計",Z397=0,TRUE))),"✅ 符合","❌ 不符合")</f>
        <v>✅ 符合</v>
      </c>
      <c r="L397" s="15">
        <v>1.5</v>
      </c>
      <c r="M397" s="15">
        <v>2</v>
      </c>
      <c r="N397" s="15">
        <v>0</v>
      </c>
      <c r="O397" s="15">
        <v>0</v>
      </c>
      <c r="P397" s="15">
        <v>0</v>
      </c>
      <c r="Q397" s="15">
        <v>1.5</v>
      </c>
      <c r="R397" s="15">
        <v>0</v>
      </c>
      <c r="S397" s="15">
        <v>0</v>
      </c>
      <c r="T397" s="15">
        <v>0</v>
      </c>
      <c r="U397" s="15">
        <v>0</v>
      </c>
      <c r="V397" s="15">
        <v>0</v>
      </c>
      <c r="W397" s="15">
        <v>1</v>
      </c>
      <c r="X397" s="15">
        <v>0</v>
      </c>
      <c r="Y397" s="15">
        <v>0</v>
      </c>
      <c r="Z397" s="15">
        <v>0</v>
      </c>
    </row>
    <row r="398" spans="1:26" ht="15.75" customHeight="1" x14ac:dyDescent="0.3">
      <c r="A398" s="2" t="s">
        <v>1071</v>
      </c>
      <c r="B398" s="13" t="s">
        <v>1015</v>
      </c>
      <c r="C398" s="13" t="s">
        <v>1037</v>
      </c>
      <c r="D398" s="12" t="s">
        <v>99</v>
      </c>
      <c r="E398" s="13" t="s">
        <v>4198</v>
      </c>
      <c r="F398" s="2">
        <v>7</v>
      </c>
      <c r="G398" s="15">
        <v>296.5</v>
      </c>
      <c r="H398" s="7">
        <f>L398*'114成績輸入與落點儀表板'!$B$2+M398*'114成績輸入與落點儀表板'!$B$3+N398*'114成績輸入與落點儀表板'!$B$4+O398*'114成績輸入與落點儀表板'!$B$5+P398*'114成績輸入與落點儀表板'!$B$6+Q398*'114成績輸入與落點儀表板'!$B$7+R398*'114成績輸入與落點儀表板'!$B$8+S398*'114成績輸入與落點儀表板'!$B$9+T398*'114成績輸入與落點儀表板'!$B$10+U398*'114成績輸入與落點儀表板'!$B$11+V398*'114成績輸入與落點儀表板'!$B$12+W398*'114成績輸入與落點儀表板'!$B$13+X398*'114成績輸入與落點儀表板'!$B$14+Y398*'114成績輸入與落點儀表板'!$B$15+Z398*'114成績輸入與落點儀表板'!$B$16</f>
        <v>0</v>
      </c>
      <c r="I398" s="8">
        <f t="shared" si="12"/>
        <v>-296.5</v>
      </c>
      <c r="J398" s="2" t="str">
        <f t="shared" si="13"/>
        <v>FAIL</v>
      </c>
      <c r="K398" s="17" t="str">
        <f>IF(AND(IF('114成績輸入與落點儀表板'!$C$2="必須採計",L398&gt;0,IF('114成績輸入與落點儀表板'!$C$2="不可採計",L398=0,TRUE)),IF('114成績輸入與落點儀表板'!$C$3="必須採計",M398&gt;0,IF('114成績輸入與落點儀表板'!$C$3="不可採計",M398=0,TRUE)),IF('114成績輸入與落點儀表板'!$C$4="必須採計",N398&gt;0,IF('114成績輸入與落點儀表板'!$C$4="不可採計",N398=0,TRUE)),IF('114成績輸入與落點儀表板'!$C$5="必須採計",O398&gt;0,IF('114成績輸入與落點儀表板'!$C$5="不可採計",O398=0,TRUE)),IF('114成績輸入與落點儀表板'!$C$6="必須採計",P398&gt;0,IF('114成績輸入與落點儀表板'!$C$6="不可採計",P398=0,TRUE)),IF('114成績輸入與落點儀表板'!$C$7="必須採計",Q398&gt;0,IF('114成績輸入與落點儀表板'!$C$7="不可採計",Q398=0,TRUE)),IF('114成績輸入與落點儀表板'!$C$8="必須採計",R398&gt;0,IF('114成績輸入與落點儀表板'!$C$8="不可採計",R398=0,TRUE)),IF('114成績輸入與落點儀表板'!$C$9="必須採計",S398&gt;0,IF('114成績輸入與落點儀表板'!$C$9="不可採計",S398=0,TRUE)),IF('114成績輸入與落點儀表板'!$C$10="必須採計",T398&gt;0,IF('114成績輸入與落點儀表板'!$C$10="不可採計",T398=0,TRUE)),IF('114成績輸入與落點儀表板'!$C$11="必須採計",U398&gt;0,IF('114成績輸入與落點儀表板'!$C$11="不可採計",U398=0,TRUE)),IF('114成績輸入與落點儀表板'!$C$12="必須採計",V398&gt;0,IF('114成績輸入與落點儀表板'!$C$12="不可採計",V398=0,TRUE)),IF('114成績輸入與落點儀表板'!$C$13="必須採計",W398&gt;0,IF('114成績輸入與落點儀表板'!$C$13="不可採計",W398=0,TRUE)),IF('114成績輸入與落點儀表板'!$C$14="必須採計",X398&gt;0,IF('114成績輸入與落點儀表板'!$C$14="不可採計",X398=0,TRUE)),IF('114成績輸入與落點儀表板'!$C$15="必須採計",Y398&gt;0,IF('114成績輸入與落點儀表板'!$C$15="不可採計",Y398=0,TRUE)),IF('114成績輸入與落點儀表板'!$C$16="必須採計",Z398&gt;0,IF('114成績輸入與落點儀表板'!$C$16="不可採計",Z398=0,TRUE))),"✅ 符合","❌ 不符合")</f>
        <v>✅ 符合</v>
      </c>
      <c r="L398" s="15">
        <v>1.5</v>
      </c>
      <c r="M398" s="15">
        <v>2</v>
      </c>
      <c r="N398" s="15">
        <v>0</v>
      </c>
      <c r="O398" s="15">
        <v>0</v>
      </c>
      <c r="P398" s="15">
        <v>0</v>
      </c>
      <c r="Q398" s="15">
        <v>1.5</v>
      </c>
      <c r="R398" s="15">
        <v>0</v>
      </c>
      <c r="S398" s="15">
        <v>0</v>
      </c>
      <c r="T398" s="15">
        <v>1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</row>
    <row r="399" spans="1:26" ht="15.75" customHeight="1" x14ac:dyDescent="0.3">
      <c r="A399" s="2" t="s">
        <v>1073</v>
      </c>
      <c r="B399" s="13" t="s">
        <v>1015</v>
      </c>
      <c r="C399" s="13" t="s">
        <v>1040</v>
      </c>
      <c r="D399" s="12" t="s">
        <v>60</v>
      </c>
      <c r="E399" s="13" t="s">
        <v>1041</v>
      </c>
      <c r="F399" s="2">
        <v>14</v>
      </c>
      <c r="G399" s="15">
        <v>289</v>
      </c>
      <c r="H399" s="7">
        <f>L399*'114成績輸入與落點儀表板'!$B$2+M399*'114成績輸入與落點儀表板'!$B$3+N399*'114成績輸入與落點儀表板'!$B$4+O399*'114成績輸入與落點儀表板'!$B$5+P399*'114成績輸入與落點儀表板'!$B$6+Q399*'114成績輸入與落點儀表板'!$B$7+R399*'114成績輸入與落點儀表板'!$B$8+S399*'114成績輸入與落點儀表板'!$B$9+T399*'114成績輸入與落點儀表板'!$B$10+U399*'114成績輸入與落點儀表板'!$B$11+V399*'114成績輸入與落點儀表板'!$B$12+W399*'114成績輸入與落點儀表板'!$B$13+X399*'114成績輸入與落點儀表板'!$B$14+Y399*'114成績輸入與落點儀表板'!$B$15+Z399*'114成績輸入與落點儀表板'!$B$16</f>
        <v>0</v>
      </c>
      <c r="I399" s="8">
        <f t="shared" si="12"/>
        <v>-289</v>
      </c>
      <c r="J399" s="2" t="str">
        <f t="shared" si="13"/>
        <v>FAIL</v>
      </c>
      <c r="K399" s="17" t="str">
        <f>IF(AND(IF('114成績輸入與落點儀表板'!$C$2="必須採計",L399&gt;0,IF('114成績輸入與落點儀表板'!$C$2="不可採計",L399=0,TRUE)),IF('114成績輸入與落點儀表板'!$C$3="必須採計",M399&gt;0,IF('114成績輸入與落點儀表板'!$C$3="不可採計",M399=0,TRUE)),IF('114成績輸入與落點儀表板'!$C$4="必須採計",N399&gt;0,IF('114成績輸入與落點儀表板'!$C$4="不可採計",N399=0,TRUE)),IF('114成績輸入與落點儀表板'!$C$5="必須採計",O399&gt;0,IF('114成績輸入與落點儀表板'!$C$5="不可採計",O399=0,TRUE)),IF('114成績輸入與落點儀表板'!$C$6="必須採計",P399&gt;0,IF('114成績輸入與落點儀表板'!$C$6="不可採計",P399=0,TRUE)),IF('114成績輸入與落點儀表板'!$C$7="必須採計",Q399&gt;0,IF('114成績輸入與落點儀表板'!$C$7="不可採計",Q399=0,TRUE)),IF('114成績輸入與落點儀表板'!$C$8="必須採計",R399&gt;0,IF('114成績輸入與落點儀表板'!$C$8="不可採計",R399=0,TRUE)),IF('114成績輸入與落點儀表板'!$C$9="必須採計",S399&gt;0,IF('114成績輸入與落點儀表板'!$C$9="不可採計",S399=0,TRUE)),IF('114成績輸入與落點儀表板'!$C$10="必須採計",T399&gt;0,IF('114成績輸入與落點儀表板'!$C$10="不可採計",T399=0,TRUE)),IF('114成績輸入與落點儀表板'!$C$11="必須採計",U399&gt;0,IF('114成績輸入與落點儀表板'!$C$11="不可採計",U399=0,TRUE)),IF('114成績輸入與落點儀表板'!$C$12="必須採計",V399&gt;0,IF('114成績輸入與落點儀表板'!$C$12="不可採計",V399=0,TRUE)),IF('114成績輸入與落點儀表板'!$C$13="必須採計",W399&gt;0,IF('114成績輸入與落點儀表板'!$C$13="不可採計",W399=0,TRUE)),IF('114成績輸入與落點儀表板'!$C$14="必須採計",X399&gt;0,IF('114成績輸入與落點儀表板'!$C$14="不可採計",X399=0,TRUE)),IF('114成績輸入與落點儀表板'!$C$15="必須採計",Y399&gt;0,IF('114成績輸入與落點儀表板'!$C$15="不可採計",Y399=0,TRUE)),IF('114成績輸入與落點儀表板'!$C$16="必須採計",Z399&gt;0,IF('114成績輸入與落點儀表板'!$C$16="不可採計",Z399=0,TRUE))),"✅ 符合","❌ 不符合")</f>
        <v>✅ 符合</v>
      </c>
      <c r="L399" s="15">
        <v>1.5</v>
      </c>
      <c r="M399" s="15">
        <v>2</v>
      </c>
      <c r="N399" s="15">
        <v>0</v>
      </c>
      <c r="O399" s="15">
        <v>0</v>
      </c>
      <c r="P399" s="15">
        <v>0</v>
      </c>
      <c r="Q399" s="15">
        <v>1</v>
      </c>
      <c r="R399" s="15">
        <v>0</v>
      </c>
      <c r="S399" s="15">
        <v>0</v>
      </c>
      <c r="T399" s="15">
        <v>0</v>
      </c>
      <c r="U399" s="15">
        <v>1</v>
      </c>
      <c r="V399" s="15">
        <v>1</v>
      </c>
      <c r="W399" s="15">
        <v>0</v>
      </c>
      <c r="X399" s="15">
        <v>0</v>
      </c>
      <c r="Y399" s="15">
        <v>0</v>
      </c>
      <c r="Z399" s="15">
        <v>0</v>
      </c>
    </row>
    <row r="400" spans="1:26" ht="15.75" customHeight="1" x14ac:dyDescent="0.3">
      <c r="A400" s="2" t="s">
        <v>1074</v>
      </c>
      <c r="B400" s="13" t="s">
        <v>1015</v>
      </c>
      <c r="C400" s="13" t="s">
        <v>1043</v>
      </c>
      <c r="D400" s="12" t="s">
        <v>80</v>
      </c>
      <c r="E400" s="13" t="s">
        <v>1044</v>
      </c>
      <c r="F400" s="2">
        <v>4</v>
      </c>
      <c r="G400" s="15">
        <v>213.25</v>
      </c>
      <c r="H400" s="7">
        <f>L400*'114成績輸入與落點儀表板'!$B$2+M400*'114成績輸入與落點儀表板'!$B$3+N400*'114成績輸入與落點儀表板'!$B$4+O400*'114成績輸入與落點儀表板'!$B$5+P400*'114成績輸入與落點儀表板'!$B$6+Q400*'114成績輸入與落點儀表板'!$B$7+R400*'114成績輸入與落點儀表板'!$B$8+S400*'114成績輸入與落點儀表板'!$B$9+T400*'114成績輸入與落點儀表板'!$B$10+U400*'114成績輸入與落點儀表板'!$B$11+V400*'114成績輸入與落點儀表板'!$B$12+W400*'114成績輸入與落點儀表板'!$B$13+X400*'114成績輸入與落點儀表板'!$B$14+Y400*'114成績輸入與落點儀表板'!$B$15+Z400*'114成績輸入與落點儀表板'!$B$16</f>
        <v>0</v>
      </c>
      <c r="I400" s="8">
        <f t="shared" si="12"/>
        <v>-213.25</v>
      </c>
      <c r="J400" s="2" t="str">
        <f t="shared" si="13"/>
        <v>FAIL</v>
      </c>
      <c r="K400" s="17" t="str">
        <f>IF(AND(IF('114成績輸入與落點儀表板'!$C$2="必須採計",L400&gt;0,IF('114成績輸入與落點儀表板'!$C$2="不可採計",L400=0,TRUE)),IF('114成績輸入與落點儀表板'!$C$3="必須採計",M400&gt;0,IF('114成績輸入與落點儀表板'!$C$3="不可採計",M400=0,TRUE)),IF('114成績輸入與落點儀表板'!$C$4="必須採計",N400&gt;0,IF('114成績輸入與落點儀表板'!$C$4="不可採計",N400=0,TRUE)),IF('114成績輸入與落點儀表板'!$C$5="必須採計",O400&gt;0,IF('114成績輸入與落點儀表板'!$C$5="不可採計",O400=0,TRUE)),IF('114成績輸入與落點儀表板'!$C$6="必須採計",P400&gt;0,IF('114成績輸入與落點儀表板'!$C$6="不可採計",P400=0,TRUE)),IF('114成績輸入與落點儀表板'!$C$7="必須採計",Q400&gt;0,IF('114成績輸入與落點儀表板'!$C$7="不可採計",Q400=0,TRUE)),IF('114成績輸入與落點儀表板'!$C$8="必須採計",R400&gt;0,IF('114成績輸入與落點儀表板'!$C$8="不可採計",R400=0,TRUE)),IF('114成績輸入與落點儀表板'!$C$9="必須採計",S400&gt;0,IF('114成績輸入與落點儀表板'!$C$9="不可採計",S400=0,TRUE)),IF('114成績輸入與落點儀表板'!$C$10="必須採計",T400&gt;0,IF('114成績輸入與落點儀表板'!$C$10="不可採計",T400=0,TRUE)),IF('114成績輸入與落點儀表板'!$C$11="必須採計",U400&gt;0,IF('114成績輸入與落點儀表板'!$C$11="不可採計",U400=0,TRUE)),IF('114成績輸入與落點儀表板'!$C$12="必須採計",V400&gt;0,IF('114成績輸入與落點儀表板'!$C$12="不可採計",V400=0,TRUE)),IF('114成績輸入與落點儀表板'!$C$13="必須採計",W400&gt;0,IF('114成績輸入與落點儀表板'!$C$13="不可採計",W400=0,TRUE)),IF('114成績輸入與落點儀表板'!$C$14="必須採計",X400&gt;0,IF('114成績輸入與落點儀表板'!$C$14="不可採計",X400=0,TRUE)),IF('114成績輸入與落點儀表板'!$C$15="必須採計",Y400&gt;0,IF('114成績輸入與落點儀表板'!$C$15="不可採計",Y400=0,TRUE)),IF('114成績輸入與落點儀表板'!$C$16="必須採計",Z400&gt;0,IF('114成績輸入與落點儀表板'!$C$16="不可採計",Z400=0,TRUE))),"✅ 符合","❌ 不符合")</f>
        <v>✅ 符合</v>
      </c>
      <c r="L400" s="15">
        <v>1.25</v>
      </c>
      <c r="M400" s="15">
        <v>2</v>
      </c>
      <c r="N400" s="15">
        <v>1.25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</row>
    <row r="401" spans="1:26" ht="15.75" customHeight="1" x14ac:dyDescent="0.3">
      <c r="A401" s="2" t="s">
        <v>1076</v>
      </c>
      <c r="B401" s="13" t="s">
        <v>1015</v>
      </c>
      <c r="C401" s="13" t="s">
        <v>4199</v>
      </c>
      <c r="D401" s="12" t="s">
        <v>266</v>
      </c>
      <c r="E401" s="13" t="s">
        <v>1047</v>
      </c>
      <c r="F401" s="2">
        <v>4</v>
      </c>
      <c r="G401" s="15">
        <v>232</v>
      </c>
      <c r="H401" s="7">
        <f>L401*'114成績輸入與落點儀表板'!$B$2+M401*'114成績輸入與落點儀表板'!$B$3+N401*'114成績輸入與落點儀表板'!$B$4+O401*'114成績輸入與落點儀表板'!$B$5+P401*'114成績輸入與落點儀表板'!$B$6+Q401*'114成績輸入與落點儀表板'!$B$7+R401*'114成績輸入與落點儀表板'!$B$8+S401*'114成績輸入與落點儀表板'!$B$9+T401*'114成績輸入與落點儀表板'!$B$10+U401*'114成績輸入與落點儀表板'!$B$11+V401*'114成績輸入與落點儀表板'!$B$12+W401*'114成績輸入與落點儀表板'!$B$13+X401*'114成績輸入與落點儀表板'!$B$14+Y401*'114成績輸入與落點儀表板'!$B$15+Z401*'114成績輸入與落點儀表板'!$B$16</f>
        <v>0</v>
      </c>
      <c r="I401" s="8">
        <f t="shared" si="12"/>
        <v>-232</v>
      </c>
      <c r="J401" s="2" t="str">
        <f t="shared" si="13"/>
        <v>FAIL</v>
      </c>
      <c r="K401" s="17" t="str">
        <f>IF(AND(IF('114成績輸入與落點儀表板'!$C$2="必須採計",L401&gt;0,IF('114成績輸入與落點儀表板'!$C$2="不可採計",L401=0,TRUE)),IF('114成績輸入與落點儀表板'!$C$3="必須採計",M401&gt;0,IF('114成績輸入與落點儀表板'!$C$3="不可採計",M401=0,TRUE)),IF('114成績輸入與落點儀表板'!$C$4="必須採計",N401&gt;0,IF('114成績輸入與落點儀表板'!$C$4="不可採計",N401=0,TRUE)),IF('114成績輸入與落點儀表板'!$C$5="必須採計",O401&gt;0,IF('114成績輸入與落點儀表板'!$C$5="不可採計",O401=0,TRUE)),IF('114成績輸入與落點儀表板'!$C$6="必須採計",P401&gt;0,IF('114成績輸入與落點儀表板'!$C$6="不可採計",P401=0,TRUE)),IF('114成績輸入與落點儀表板'!$C$7="必須採計",Q401&gt;0,IF('114成績輸入與落點儀表板'!$C$7="不可採計",Q401=0,TRUE)),IF('114成績輸入與落點儀表板'!$C$8="必須採計",R401&gt;0,IF('114成績輸入與落點儀表板'!$C$8="不可採計",R401=0,TRUE)),IF('114成績輸入與落點儀表板'!$C$9="必須採計",S401&gt;0,IF('114成績輸入與落點儀表板'!$C$9="不可採計",S401=0,TRUE)),IF('114成績輸入與落點儀表板'!$C$10="必須採計",T401&gt;0,IF('114成績輸入與落點儀表板'!$C$10="不可採計",T401=0,TRUE)),IF('114成績輸入與落點儀表板'!$C$11="必須採計",U401&gt;0,IF('114成績輸入與落點儀表板'!$C$11="不可採計",U401=0,TRUE)),IF('114成績輸入與落點儀表板'!$C$12="必須採計",V401&gt;0,IF('114成績輸入與落點儀表板'!$C$12="不可採計",V401=0,TRUE)),IF('114成績輸入與落點儀表板'!$C$13="必須採計",W401&gt;0,IF('114成績輸入與落點儀表板'!$C$13="不可採計",W401=0,TRUE)),IF('114成績輸入與落點儀表板'!$C$14="必須採計",X401&gt;0,IF('114成績輸入與落點儀表板'!$C$14="不可採計",X401=0,TRUE)),IF('114成績輸入與落點儀表板'!$C$15="必須採計",Y401&gt;0,IF('114成績輸入與落點儀表板'!$C$15="不可採計",Y401=0,TRUE)),IF('114成績輸入與落點儀表板'!$C$16="必須採計",Z401&gt;0,IF('114成績輸入與落點儀表板'!$C$16="不可採計",Z401=0,TRUE))),"✅ 符合","❌ 不符合")</f>
        <v>✅ 符合</v>
      </c>
      <c r="L401" s="15">
        <v>1</v>
      </c>
      <c r="M401" s="15">
        <v>2</v>
      </c>
      <c r="N401" s="15">
        <v>0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1.5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</row>
    <row r="402" spans="1:26" ht="15.75" customHeight="1" x14ac:dyDescent="0.3">
      <c r="A402" s="2" t="s">
        <v>1079</v>
      </c>
      <c r="B402" s="13" t="s">
        <v>1015</v>
      </c>
      <c r="C402" s="13" t="s">
        <v>5076</v>
      </c>
      <c r="D402" s="12" t="s">
        <v>266</v>
      </c>
      <c r="E402" s="13" t="s">
        <v>5820</v>
      </c>
      <c r="F402" s="2">
        <v>5</v>
      </c>
      <c r="G402" s="15">
        <v>336.75</v>
      </c>
      <c r="H402" s="7">
        <f>L402*'114成績輸入與落點儀表板'!$B$2+M402*'114成績輸入與落點儀表板'!$B$3+N402*'114成績輸入與落點儀表板'!$B$4+O402*'114成績輸入與落點儀表板'!$B$5+P402*'114成績輸入與落點儀表板'!$B$6+Q402*'114成績輸入與落點儀表板'!$B$7+R402*'114成績輸入與落點儀表板'!$B$8+S402*'114成績輸入與落點儀表板'!$B$9+T402*'114成績輸入與落點儀表板'!$B$10+U402*'114成績輸入與落點儀表板'!$B$11+V402*'114成績輸入與落點儀表板'!$B$12+W402*'114成績輸入與落點儀表板'!$B$13+X402*'114成績輸入與落點儀表板'!$B$14+Y402*'114成績輸入與落點儀表板'!$B$15+Z402*'114成績輸入與落點儀表板'!$B$16</f>
        <v>0</v>
      </c>
      <c r="I402" s="8">
        <f t="shared" si="12"/>
        <v>-336.75</v>
      </c>
      <c r="J402" s="2" t="str">
        <f t="shared" si="13"/>
        <v>FAIL</v>
      </c>
      <c r="K402" s="17" t="str">
        <f>IF(AND(IF('114成績輸入與落點儀表板'!$C$2="必須採計",L402&gt;0,IF('114成績輸入與落點儀表板'!$C$2="不可採計",L402=0,TRUE)),IF('114成績輸入與落點儀表板'!$C$3="必須採計",M402&gt;0,IF('114成績輸入與落點儀表板'!$C$3="不可採計",M402=0,TRUE)),IF('114成績輸入與落點儀表板'!$C$4="必須採計",N402&gt;0,IF('114成績輸入與落點儀表板'!$C$4="不可採計",N402=0,TRUE)),IF('114成績輸入與落點儀表板'!$C$5="必須採計",O402&gt;0,IF('114成績輸入與落點儀表板'!$C$5="不可採計",O402=0,TRUE)),IF('114成績輸入與落點儀表板'!$C$6="必須採計",P402&gt;0,IF('114成績輸入與落點儀表板'!$C$6="不可採計",P402=0,TRUE)),IF('114成績輸入與落點儀表板'!$C$7="必須採計",Q402&gt;0,IF('114成績輸入與落點儀表板'!$C$7="不可採計",Q402=0,TRUE)),IF('114成績輸入與落點儀表板'!$C$8="必須採計",R402&gt;0,IF('114成績輸入與落點儀表板'!$C$8="不可採計",R402=0,TRUE)),IF('114成績輸入與落點儀表板'!$C$9="必須採計",S402&gt;0,IF('114成績輸入與落點儀表板'!$C$9="不可採計",S402=0,TRUE)),IF('114成績輸入與落點儀表板'!$C$10="必須採計",T402&gt;0,IF('114成績輸入與落點儀表板'!$C$10="不可採計",T402=0,TRUE)),IF('114成績輸入與落點儀表板'!$C$11="必須採計",U402&gt;0,IF('114成績輸入與落點儀表板'!$C$11="不可採計",U402=0,TRUE)),IF('114成績輸入與落點儀表板'!$C$12="必須採計",V402&gt;0,IF('114成績輸入與落點儀表板'!$C$12="不可採計",V402=0,TRUE)),IF('114成績輸入與落點儀表板'!$C$13="必須採計",W402&gt;0,IF('114成績輸入與落點儀表板'!$C$13="不可採計",W402=0,TRUE)),IF('114成績輸入與落點儀表板'!$C$14="必須採計",X402&gt;0,IF('114成績輸入與落點儀表板'!$C$14="不可採計",X402=0,TRUE)),IF('114成績輸入與落點儀表板'!$C$15="必須採計",Y402&gt;0,IF('114成績輸入與落點儀表板'!$C$15="不可採計",Y402=0,TRUE)),IF('114成績輸入與落點儀表板'!$C$16="必須採計",Z402&gt;0,IF('114成績輸入與落點儀表板'!$C$16="不可採計",Z402=0,TRUE))),"✅ 符合","❌ 不符合")</f>
        <v>✅ 符合</v>
      </c>
      <c r="L402" s="15">
        <v>1</v>
      </c>
      <c r="M402" s="15">
        <v>2</v>
      </c>
      <c r="N402" s="15">
        <v>0</v>
      </c>
      <c r="O402" s="15">
        <v>0</v>
      </c>
      <c r="P402" s="15">
        <v>0</v>
      </c>
      <c r="Q402" s="15">
        <v>1</v>
      </c>
      <c r="R402" s="15">
        <v>0</v>
      </c>
      <c r="S402" s="15">
        <v>0</v>
      </c>
      <c r="T402" s="15">
        <v>0</v>
      </c>
      <c r="U402" s="15">
        <v>0</v>
      </c>
      <c r="V402" s="15">
        <v>1.75</v>
      </c>
      <c r="W402" s="15">
        <v>1.5</v>
      </c>
      <c r="X402" s="15">
        <v>0</v>
      </c>
      <c r="Y402" s="15">
        <v>0</v>
      </c>
      <c r="Z402" s="15">
        <v>0</v>
      </c>
    </row>
    <row r="403" spans="1:26" ht="15.75" customHeight="1" x14ac:dyDescent="0.3">
      <c r="A403" s="2" t="s">
        <v>1082</v>
      </c>
      <c r="B403" s="13" t="s">
        <v>1015</v>
      </c>
      <c r="C403" s="13" t="s">
        <v>1052</v>
      </c>
      <c r="D403" s="12" t="s">
        <v>121</v>
      </c>
      <c r="E403" s="13" t="s">
        <v>1053</v>
      </c>
      <c r="F403" s="2">
        <v>20</v>
      </c>
      <c r="G403" s="15">
        <v>236</v>
      </c>
      <c r="H403" s="7">
        <f>L403*'114成績輸入與落點儀表板'!$B$2+M403*'114成績輸入與落點儀表板'!$B$3+N403*'114成績輸入與落點儀表板'!$B$4+O403*'114成績輸入與落點儀表板'!$B$5+P403*'114成績輸入與落點儀表板'!$B$6+Q403*'114成績輸入與落點儀表板'!$B$7+R403*'114成績輸入與落點儀表板'!$B$8+S403*'114成績輸入與落點儀表板'!$B$9+T403*'114成績輸入與落點儀表板'!$B$10+U403*'114成績輸入與落點儀表板'!$B$11+V403*'114成績輸入與落點儀表板'!$B$12+W403*'114成績輸入與落點儀表板'!$B$13+X403*'114成績輸入與落點儀表板'!$B$14+Y403*'114成績輸入與落點儀表板'!$B$15+Z403*'114成績輸入與落點儀表板'!$B$16</f>
        <v>0</v>
      </c>
      <c r="I403" s="8">
        <f t="shared" si="12"/>
        <v>-236</v>
      </c>
      <c r="J403" s="2" t="str">
        <f t="shared" si="13"/>
        <v>FAIL</v>
      </c>
      <c r="K403" s="17" t="str">
        <f>IF(AND(IF('114成績輸入與落點儀表板'!$C$2="必須採計",L403&gt;0,IF('114成績輸入與落點儀表板'!$C$2="不可採計",L403=0,TRUE)),IF('114成績輸入與落點儀表板'!$C$3="必須採計",M403&gt;0,IF('114成績輸入與落點儀表板'!$C$3="不可採計",M403=0,TRUE)),IF('114成績輸入與落點儀表板'!$C$4="必須採計",N403&gt;0,IF('114成績輸入與落點儀表板'!$C$4="不可採計",N403=0,TRUE)),IF('114成績輸入與落點儀表板'!$C$5="必須採計",O403&gt;0,IF('114成績輸入與落點儀表板'!$C$5="不可採計",O403=0,TRUE)),IF('114成績輸入與落點儀表板'!$C$6="必須採計",P403&gt;0,IF('114成績輸入與落點儀表板'!$C$6="不可採計",P403=0,TRUE)),IF('114成績輸入與落點儀表板'!$C$7="必須採計",Q403&gt;0,IF('114成績輸入與落點儀表板'!$C$7="不可採計",Q403=0,TRUE)),IF('114成績輸入與落點儀表板'!$C$8="必須採計",R403&gt;0,IF('114成績輸入與落點儀表板'!$C$8="不可採計",R403=0,TRUE)),IF('114成績輸入與落點儀表板'!$C$9="必須採計",S403&gt;0,IF('114成績輸入與落點儀表板'!$C$9="不可採計",S403=0,TRUE)),IF('114成績輸入與落點儀表板'!$C$10="必須採計",T403&gt;0,IF('114成績輸入與落點儀表板'!$C$10="不可採計",T403=0,TRUE)),IF('114成績輸入與落點儀表板'!$C$11="必須採計",U403&gt;0,IF('114成績輸入與落點儀表板'!$C$11="不可採計",U403=0,TRUE)),IF('114成績輸入與落點儀表板'!$C$12="必須採計",V403&gt;0,IF('114成績輸入與落點儀表板'!$C$12="不可採計",V403=0,TRUE)),IF('114成績輸入與落點儀表板'!$C$13="必須採計",W403&gt;0,IF('114成績輸入與落點儀表板'!$C$13="不可採計",W403=0,TRUE)),IF('114成績輸入與落點儀表板'!$C$14="必須採計",X403&gt;0,IF('114成績輸入與落點儀表板'!$C$14="不可採計",X403=0,TRUE)),IF('114成績輸入與落點儀表板'!$C$15="必須採計",Y403&gt;0,IF('114成績輸入與落點儀表板'!$C$15="不可採計",Y403=0,TRUE)),IF('114成績輸入與落點儀表板'!$C$16="必須採計",Z403&gt;0,IF('114成績輸入與落點儀表板'!$C$16="不可採計",Z403=0,TRUE))),"✅ 符合","❌ 不符合")</f>
        <v>✅ 符合</v>
      </c>
      <c r="L403" s="15">
        <v>1</v>
      </c>
      <c r="M403" s="15">
        <v>2</v>
      </c>
      <c r="N403" s="15">
        <v>2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</row>
    <row r="404" spans="1:26" ht="15.75" customHeight="1" x14ac:dyDescent="0.3">
      <c r="A404" s="2" t="s">
        <v>4202</v>
      </c>
      <c r="B404" s="13" t="s">
        <v>1015</v>
      </c>
      <c r="C404" s="13" t="s">
        <v>1055</v>
      </c>
      <c r="D404" s="12" t="s">
        <v>121</v>
      </c>
      <c r="E404" s="13" t="s">
        <v>1056</v>
      </c>
      <c r="F404" s="2">
        <v>22</v>
      </c>
      <c r="G404" s="15">
        <v>323</v>
      </c>
      <c r="H404" s="7">
        <f>L404*'114成績輸入與落點儀表板'!$B$2+M404*'114成績輸入與落點儀表板'!$B$3+N404*'114成績輸入與落點儀表板'!$B$4+O404*'114成績輸入與落點儀表板'!$B$5+P404*'114成績輸入與落點儀表板'!$B$6+Q404*'114成績輸入與落點儀表板'!$B$7+R404*'114成績輸入與落點儀表板'!$B$8+S404*'114成績輸入與落點儀表板'!$B$9+T404*'114成績輸入與落點儀表板'!$B$10+U404*'114成績輸入與落點儀表板'!$B$11+V404*'114成績輸入與落點儀表板'!$B$12+W404*'114成績輸入與落點儀表板'!$B$13+X404*'114成績輸入與落點儀表板'!$B$14+Y404*'114成績輸入與落點儀表板'!$B$15+Z404*'114成績輸入與落點儀表板'!$B$16</f>
        <v>0</v>
      </c>
      <c r="I404" s="8">
        <f t="shared" si="12"/>
        <v>-323</v>
      </c>
      <c r="J404" s="2" t="str">
        <f t="shared" si="13"/>
        <v>FAIL</v>
      </c>
      <c r="K404" s="17" t="str">
        <f>IF(AND(IF('114成績輸入與落點儀表板'!$C$2="必須採計",L404&gt;0,IF('114成績輸入與落點儀表板'!$C$2="不可採計",L404=0,TRUE)),IF('114成績輸入與落點儀表板'!$C$3="必須採計",M404&gt;0,IF('114成績輸入與落點儀表板'!$C$3="不可採計",M404=0,TRUE)),IF('114成績輸入與落點儀表板'!$C$4="必須採計",N404&gt;0,IF('114成績輸入與落點儀表板'!$C$4="不可採計",N404=0,TRUE)),IF('114成績輸入與落點儀表板'!$C$5="必須採計",O404&gt;0,IF('114成績輸入與落點儀表板'!$C$5="不可採計",O404=0,TRUE)),IF('114成績輸入與落點儀表板'!$C$6="必須採計",P404&gt;0,IF('114成績輸入與落點儀表板'!$C$6="不可採計",P404=0,TRUE)),IF('114成績輸入與落點儀表板'!$C$7="必須採計",Q404&gt;0,IF('114成績輸入與落點儀表板'!$C$7="不可採計",Q404=0,TRUE)),IF('114成績輸入與落點儀表板'!$C$8="必須採計",R404&gt;0,IF('114成績輸入與落點儀表板'!$C$8="不可採計",R404=0,TRUE)),IF('114成績輸入與落點儀表板'!$C$9="必須採計",S404&gt;0,IF('114成績輸入與落點儀表板'!$C$9="不可採計",S404=0,TRUE)),IF('114成績輸入與落點儀表板'!$C$10="必須採計",T404&gt;0,IF('114成績輸入與落點儀表板'!$C$10="不可採計",T404=0,TRUE)),IF('114成績輸入與落點儀表板'!$C$11="必須採計",U404&gt;0,IF('114成績輸入與落點儀表板'!$C$11="不可採計",U404=0,TRUE)),IF('114成績輸入與落點儀表板'!$C$12="必須採計",V404&gt;0,IF('114成績輸入與落點儀表板'!$C$12="不可採計",V404=0,TRUE)),IF('114成績輸入與落點儀表板'!$C$13="必須採計",W404&gt;0,IF('114成績輸入與落點儀表板'!$C$13="不可採計",W404=0,TRUE)),IF('114成績輸入與落點儀表板'!$C$14="必須採計",X404&gt;0,IF('114成績輸入與落點儀表板'!$C$14="不可採計",X404=0,TRUE)),IF('114成績輸入與落點儀表板'!$C$15="必須採計",Y404&gt;0,IF('114成績輸入與落點儀表板'!$C$15="不可採計",Y404=0,TRUE)),IF('114成績輸入與落點儀表板'!$C$16="必須採計",Z404&gt;0,IF('114成績輸入與落點儀表板'!$C$16="不可採計",Z404=0,TRUE))),"✅ 符合","❌ 不符合")</f>
        <v>✅ 符合</v>
      </c>
      <c r="L404" s="15">
        <v>1</v>
      </c>
      <c r="M404" s="15">
        <v>2</v>
      </c>
      <c r="N404" s="15">
        <v>0</v>
      </c>
      <c r="O404" s="15">
        <v>0</v>
      </c>
      <c r="P404" s="15">
        <v>2</v>
      </c>
      <c r="Q404" s="15">
        <v>0</v>
      </c>
      <c r="R404" s="15">
        <v>0</v>
      </c>
      <c r="S404" s="15">
        <v>0</v>
      </c>
      <c r="T404" s="15">
        <v>0</v>
      </c>
      <c r="U404" s="15">
        <v>1</v>
      </c>
      <c r="V404" s="15">
        <v>1</v>
      </c>
      <c r="W404" s="15">
        <v>0</v>
      </c>
      <c r="X404" s="15">
        <v>0</v>
      </c>
      <c r="Y404" s="15">
        <v>0</v>
      </c>
      <c r="Z404" s="15">
        <v>0</v>
      </c>
    </row>
    <row r="405" spans="1:26" ht="15.75" customHeight="1" x14ac:dyDescent="0.3">
      <c r="A405" s="2" t="s">
        <v>1085</v>
      </c>
      <c r="B405" s="13" t="s">
        <v>1015</v>
      </c>
      <c r="C405" s="13" t="s">
        <v>1058</v>
      </c>
      <c r="D405" s="12" t="s">
        <v>121</v>
      </c>
      <c r="E405" s="13" t="s">
        <v>234</v>
      </c>
      <c r="F405" s="2">
        <v>16</v>
      </c>
      <c r="G405" s="15">
        <v>206.5</v>
      </c>
      <c r="H405" s="7">
        <f>L405*'114成績輸入與落點儀表板'!$B$2+M405*'114成績輸入與落點儀表板'!$B$3+N405*'114成績輸入與落點儀表板'!$B$4+O405*'114成績輸入與落點儀表板'!$B$5+P405*'114成績輸入與落點儀表板'!$B$6+Q405*'114成績輸入與落點儀表板'!$B$7+R405*'114成績輸入與落點儀表板'!$B$8+S405*'114成績輸入與落點儀表板'!$B$9+T405*'114成績輸入與落點儀表板'!$B$10+U405*'114成績輸入與落點儀表板'!$B$11+V405*'114成績輸入與落點儀表板'!$B$12+W405*'114成績輸入與落點儀表板'!$B$13+X405*'114成績輸入與落點儀表板'!$B$14+Y405*'114成績輸入與落點儀表板'!$B$15+Z405*'114成績輸入與落點儀表板'!$B$16</f>
        <v>0</v>
      </c>
      <c r="I405" s="8">
        <f t="shared" si="12"/>
        <v>-206.5</v>
      </c>
      <c r="J405" s="2" t="str">
        <f t="shared" si="13"/>
        <v>FAIL</v>
      </c>
      <c r="K405" s="17" t="str">
        <f>IF(AND(IF('114成績輸入與落點儀表板'!$C$2="必須採計",L405&gt;0,IF('114成績輸入與落點儀表板'!$C$2="不可採計",L405=0,TRUE)),IF('114成績輸入與落點儀表板'!$C$3="必須採計",M405&gt;0,IF('114成績輸入與落點儀表板'!$C$3="不可採計",M405=0,TRUE)),IF('114成績輸入與落點儀表板'!$C$4="必須採計",N405&gt;0,IF('114成績輸入與落點儀表板'!$C$4="不可採計",N405=0,TRUE)),IF('114成績輸入與落點儀表板'!$C$5="必須採計",O405&gt;0,IF('114成績輸入與落點儀表板'!$C$5="不可採計",O405=0,TRUE)),IF('114成績輸入與落點儀表板'!$C$6="必須採計",P405&gt;0,IF('114成績輸入與落點儀表板'!$C$6="不可採計",P405=0,TRUE)),IF('114成績輸入與落點儀表板'!$C$7="必須採計",Q405&gt;0,IF('114成績輸入與落點儀表板'!$C$7="不可採計",Q405=0,TRUE)),IF('114成績輸入與落點儀表板'!$C$8="必須採計",R405&gt;0,IF('114成績輸入與落點儀表板'!$C$8="不可採計",R405=0,TRUE)),IF('114成績輸入與落點儀表板'!$C$9="必須採計",S405&gt;0,IF('114成績輸入與落點儀表板'!$C$9="不可採計",S405=0,TRUE)),IF('114成績輸入與落點儀表板'!$C$10="必須採計",T405&gt;0,IF('114成績輸入與落點儀表板'!$C$10="不可採計",T405=0,TRUE)),IF('114成績輸入與落點儀表板'!$C$11="必須採計",U405&gt;0,IF('114成績輸入與落點儀表板'!$C$11="不可採計",U405=0,TRUE)),IF('114成績輸入與落點儀表板'!$C$12="必須採計",V405&gt;0,IF('114成績輸入與落點儀表板'!$C$12="不可採計",V405=0,TRUE)),IF('114成績輸入與落點儀表板'!$C$13="必須採計",W405&gt;0,IF('114成績輸入與落點儀表板'!$C$13="不可採計",W405=0,TRUE)),IF('114成績輸入與落點儀表板'!$C$14="必須採計",X405&gt;0,IF('114成績輸入與落點儀表板'!$C$14="不可採計",X405=0,TRUE)),IF('114成績輸入與落點儀表板'!$C$15="必須採計",Y405&gt;0,IF('114成績輸入與落點儀表板'!$C$15="不可採計",Y405=0,TRUE)),IF('114成績輸入與落點儀表板'!$C$16="必須採計",Z405&gt;0,IF('114成績輸入與落點儀表板'!$C$16="不可採計",Z405=0,TRUE))),"✅ 符合","❌ 不符合")</f>
        <v>❌ 不符合</v>
      </c>
      <c r="L405" s="15">
        <v>0</v>
      </c>
      <c r="M405" s="15">
        <v>1</v>
      </c>
      <c r="N405" s="15">
        <v>1.5</v>
      </c>
      <c r="O405" s="15">
        <v>0</v>
      </c>
      <c r="P405" s="15">
        <v>0</v>
      </c>
      <c r="Q405" s="15">
        <v>0</v>
      </c>
      <c r="R405" s="15">
        <v>1</v>
      </c>
      <c r="S405" s="15">
        <v>1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</row>
    <row r="406" spans="1:26" ht="15.75" customHeight="1" x14ac:dyDescent="0.3">
      <c r="A406" s="2" t="s">
        <v>1087</v>
      </c>
      <c r="B406" s="13" t="s">
        <v>1015</v>
      </c>
      <c r="C406" s="13" t="s">
        <v>4203</v>
      </c>
      <c r="D406" s="12" t="s">
        <v>121</v>
      </c>
      <c r="E406" s="13" t="s">
        <v>539</v>
      </c>
      <c r="F406" s="2">
        <v>26</v>
      </c>
      <c r="G406" s="15">
        <v>194.5</v>
      </c>
      <c r="H406" s="7">
        <f>L406*'114成績輸入與落點儀表板'!$B$2+M406*'114成績輸入與落點儀表板'!$B$3+N406*'114成績輸入與落點儀表板'!$B$4+O406*'114成績輸入與落點儀表板'!$B$5+P406*'114成績輸入與落點儀表板'!$B$6+Q406*'114成績輸入與落點儀表板'!$B$7+R406*'114成績輸入與落點儀表板'!$B$8+S406*'114成績輸入與落點儀表板'!$B$9+T406*'114成績輸入與落點儀表板'!$B$10+U406*'114成績輸入與落點儀表板'!$B$11+V406*'114成績輸入與落點儀表板'!$B$12+W406*'114成績輸入與落點儀表板'!$B$13+X406*'114成績輸入與落點儀表板'!$B$14+Y406*'114成績輸入與落點儀表板'!$B$15+Z406*'114成績輸入與落點儀表板'!$B$16</f>
        <v>0</v>
      </c>
      <c r="I406" s="8">
        <f t="shared" si="12"/>
        <v>-194.5</v>
      </c>
      <c r="J406" s="2" t="str">
        <f t="shared" si="13"/>
        <v>FAIL</v>
      </c>
      <c r="K406" s="17" t="str">
        <f>IF(AND(IF('114成績輸入與落點儀表板'!$C$2="必須採計",L406&gt;0,IF('114成績輸入與落點儀表板'!$C$2="不可採計",L406=0,TRUE)),IF('114成績輸入與落點儀表板'!$C$3="必須採計",M406&gt;0,IF('114成績輸入與落點儀表板'!$C$3="不可採計",M406=0,TRUE)),IF('114成績輸入與落點儀表板'!$C$4="必須採計",N406&gt;0,IF('114成績輸入與落點儀表板'!$C$4="不可採計",N406=0,TRUE)),IF('114成績輸入與落點儀表板'!$C$5="必須採計",O406&gt;0,IF('114成績輸入與落點儀表板'!$C$5="不可採計",O406=0,TRUE)),IF('114成績輸入與落點儀表板'!$C$6="必須採計",P406&gt;0,IF('114成績輸入與落點儀表板'!$C$6="不可採計",P406=0,TRUE)),IF('114成績輸入與落點儀表板'!$C$7="必須採計",Q406&gt;0,IF('114成績輸入與落點儀表板'!$C$7="不可採計",Q406=0,TRUE)),IF('114成績輸入與落點儀表板'!$C$8="必須採計",R406&gt;0,IF('114成績輸入與落點儀表板'!$C$8="不可採計",R406=0,TRUE)),IF('114成績輸入與落點儀表板'!$C$9="必須採計",S406&gt;0,IF('114成績輸入與落點儀表板'!$C$9="不可採計",S406=0,TRUE)),IF('114成績輸入與落點儀表板'!$C$10="必須採計",T406&gt;0,IF('114成績輸入與落點儀表板'!$C$10="不可採計",T406=0,TRUE)),IF('114成績輸入與落點儀表板'!$C$11="必須採計",U406&gt;0,IF('114成績輸入與落點儀表板'!$C$11="不可採計",U406=0,TRUE)),IF('114成績輸入與落點儀表板'!$C$12="必須採計",V406&gt;0,IF('114成績輸入與落點儀表板'!$C$12="不可採計",V406=0,TRUE)),IF('114成績輸入與落點儀表板'!$C$13="必須採計",W406&gt;0,IF('114成績輸入與落點儀表板'!$C$13="不可採計",W406=0,TRUE)),IF('114成績輸入與落點儀表板'!$C$14="必須採計",X406&gt;0,IF('114成績輸入與落點儀表板'!$C$14="不可採計",X406=0,TRUE)),IF('114成績輸入與落點儀表板'!$C$15="必須採計",Y406&gt;0,IF('114成績輸入與落點儀表板'!$C$15="不可採計",Y406=0,TRUE)),IF('114成績輸入與落點儀表板'!$C$16="必須採計",Z406&gt;0,IF('114成績輸入與落點儀表板'!$C$16="不可採計",Z406=0,TRUE))),"✅ 符合","❌ 不符合")</f>
        <v>✅ 符合</v>
      </c>
      <c r="L406" s="15">
        <v>1</v>
      </c>
      <c r="M406" s="15">
        <v>1.5</v>
      </c>
      <c r="N406" s="15">
        <v>1.5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</row>
    <row r="407" spans="1:26" ht="15.75" customHeight="1" x14ac:dyDescent="0.3">
      <c r="A407" s="2" t="s">
        <v>1088</v>
      </c>
      <c r="B407" s="13" t="s">
        <v>1015</v>
      </c>
      <c r="C407" s="13" t="s">
        <v>1065</v>
      </c>
      <c r="D407" s="12" t="s">
        <v>86</v>
      </c>
      <c r="E407" s="13" t="s">
        <v>4204</v>
      </c>
      <c r="F407" s="2">
        <v>10</v>
      </c>
      <c r="G407" s="15">
        <v>324.5</v>
      </c>
      <c r="H407" s="7">
        <f>L407*'114成績輸入與落點儀表板'!$B$2+M407*'114成績輸入與落點儀表板'!$B$3+N407*'114成績輸入與落點儀表板'!$B$4+O407*'114成績輸入與落點儀表板'!$B$5+P407*'114成績輸入與落點儀表板'!$B$6+Q407*'114成績輸入與落點儀表板'!$B$7+R407*'114成績輸入與落點儀表板'!$B$8+S407*'114成績輸入與落點儀表板'!$B$9+T407*'114成績輸入與落點儀表板'!$B$10+U407*'114成績輸入與落點儀表板'!$B$11+V407*'114成績輸入與落點儀表板'!$B$12+W407*'114成績輸入與落點儀表板'!$B$13+X407*'114成績輸入與落點儀表板'!$B$14+Y407*'114成績輸入與落點儀表板'!$B$15+Z407*'114成績輸入與落點儀表板'!$B$16</f>
        <v>0</v>
      </c>
      <c r="I407" s="8">
        <f t="shared" si="12"/>
        <v>-324.5</v>
      </c>
      <c r="J407" s="2" t="str">
        <f t="shared" si="13"/>
        <v>FAIL</v>
      </c>
      <c r="K407" s="17" t="str">
        <f>IF(AND(IF('114成績輸入與落點儀表板'!$C$2="必須採計",L407&gt;0,IF('114成績輸入與落點儀表板'!$C$2="不可採計",L407=0,TRUE)),IF('114成績輸入與落點儀表板'!$C$3="必須採計",M407&gt;0,IF('114成績輸入與落點儀表板'!$C$3="不可採計",M407=0,TRUE)),IF('114成績輸入與落點儀表板'!$C$4="必須採計",N407&gt;0,IF('114成績輸入與落點儀表板'!$C$4="不可採計",N407=0,TRUE)),IF('114成績輸入與落點儀表板'!$C$5="必須採計",O407&gt;0,IF('114成績輸入與落點儀表板'!$C$5="不可採計",O407=0,TRUE)),IF('114成績輸入與落點儀表板'!$C$6="必須採計",P407&gt;0,IF('114成績輸入與落點儀表板'!$C$6="不可採計",P407=0,TRUE)),IF('114成績輸入與落點儀表板'!$C$7="必須採計",Q407&gt;0,IF('114成績輸入與落點儀表板'!$C$7="不可採計",Q407=0,TRUE)),IF('114成績輸入與落點儀表板'!$C$8="必須採計",R407&gt;0,IF('114成績輸入與落點儀表板'!$C$8="不可採計",R407=0,TRUE)),IF('114成績輸入與落點儀表板'!$C$9="必須採計",S407&gt;0,IF('114成績輸入與落點儀表板'!$C$9="不可採計",S407=0,TRUE)),IF('114成績輸入與落點儀表板'!$C$10="必須採計",T407&gt;0,IF('114成績輸入與落點儀表板'!$C$10="不可採計",T407=0,TRUE)),IF('114成績輸入與落點儀表板'!$C$11="必須採計",U407&gt;0,IF('114成績輸入與落點儀表板'!$C$11="不可採計",U407=0,TRUE)),IF('114成績輸入與落點儀表板'!$C$12="必須採計",V407&gt;0,IF('114成績輸入與落點儀表板'!$C$12="不可採計",V407=0,TRUE)),IF('114成績輸入與落點儀表板'!$C$13="必須採計",W407&gt;0,IF('114成績輸入與落點儀表板'!$C$13="不可採計",W407=0,TRUE)),IF('114成績輸入與落點儀表板'!$C$14="必須採計",X407&gt;0,IF('114成績輸入與落點儀表板'!$C$14="不可採計",X407=0,TRUE)),IF('114成績輸入與落點儀表板'!$C$15="必須採計",Y407&gt;0,IF('114成績輸入與落點儀表板'!$C$15="不可採計",Y407=0,TRUE)),IF('114成績輸入與落點儀表板'!$C$16="必須採計",Z407&gt;0,IF('114成績輸入與落點儀表板'!$C$16="不可採計",Z407=0,TRUE))),"✅ 符合","❌ 不符合")</f>
        <v>❌ 不符合</v>
      </c>
      <c r="L407" s="15">
        <v>0</v>
      </c>
      <c r="M407" s="15">
        <v>1.5</v>
      </c>
      <c r="N407" s="15">
        <v>2</v>
      </c>
      <c r="O407" s="15">
        <v>0</v>
      </c>
      <c r="P407" s="15">
        <v>1</v>
      </c>
      <c r="Q407" s="15">
        <v>0</v>
      </c>
      <c r="R407" s="15">
        <v>1.5</v>
      </c>
      <c r="S407" s="15">
        <v>1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</row>
    <row r="408" spans="1:26" ht="15.75" customHeight="1" x14ac:dyDescent="0.3">
      <c r="A408" s="2" t="s">
        <v>1090</v>
      </c>
      <c r="B408" s="13" t="s">
        <v>1015</v>
      </c>
      <c r="C408" s="13" t="s">
        <v>1067</v>
      </c>
      <c r="D408" s="12" t="s">
        <v>86</v>
      </c>
      <c r="E408" s="13" t="s">
        <v>4204</v>
      </c>
      <c r="F408" s="2">
        <v>10</v>
      </c>
      <c r="G408" s="15">
        <v>326.5</v>
      </c>
      <c r="H408" s="7">
        <f>L408*'114成績輸入與落點儀表板'!$B$2+M408*'114成績輸入與落點儀表板'!$B$3+N408*'114成績輸入與落點儀表板'!$B$4+O408*'114成績輸入與落點儀表板'!$B$5+P408*'114成績輸入與落點儀表板'!$B$6+Q408*'114成績輸入與落點儀表板'!$B$7+R408*'114成績輸入與落點儀表板'!$B$8+S408*'114成績輸入與落點儀表板'!$B$9+T408*'114成績輸入與落點儀表板'!$B$10+U408*'114成績輸入與落點儀表板'!$B$11+V408*'114成績輸入與落點儀表板'!$B$12+W408*'114成績輸入與落點儀表板'!$B$13+X408*'114成績輸入與落點儀表板'!$B$14+Y408*'114成績輸入與落點儀表板'!$B$15+Z408*'114成績輸入與落點儀表板'!$B$16</f>
        <v>0</v>
      </c>
      <c r="I408" s="8">
        <f t="shared" si="12"/>
        <v>-326.5</v>
      </c>
      <c r="J408" s="2" t="str">
        <f t="shared" si="13"/>
        <v>FAIL</v>
      </c>
      <c r="K408" s="17" t="str">
        <f>IF(AND(IF('114成績輸入與落點儀表板'!$C$2="必須採計",L408&gt;0,IF('114成績輸入與落點儀表板'!$C$2="不可採計",L408=0,TRUE)),IF('114成績輸入與落點儀表板'!$C$3="必須採計",M408&gt;0,IF('114成績輸入與落點儀表板'!$C$3="不可採計",M408=0,TRUE)),IF('114成績輸入與落點儀表板'!$C$4="必須採計",N408&gt;0,IF('114成績輸入與落點儀表板'!$C$4="不可採計",N408=0,TRUE)),IF('114成績輸入與落點儀表板'!$C$5="必須採計",O408&gt;0,IF('114成績輸入與落點儀表板'!$C$5="不可採計",O408=0,TRUE)),IF('114成績輸入與落點儀表板'!$C$6="必須採計",P408&gt;0,IF('114成績輸入與落點儀表板'!$C$6="不可採計",P408=0,TRUE)),IF('114成績輸入與落點儀表板'!$C$7="必須採計",Q408&gt;0,IF('114成績輸入與落點儀表板'!$C$7="不可採計",Q408=0,TRUE)),IF('114成績輸入與落點儀表板'!$C$8="必須採計",R408&gt;0,IF('114成績輸入與落點儀表板'!$C$8="不可採計",R408=0,TRUE)),IF('114成績輸入與落點儀表板'!$C$9="必須採計",S408&gt;0,IF('114成績輸入與落點儀表板'!$C$9="不可採計",S408=0,TRUE)),IF('114成績輸入與落點儀表板'!$C$10="必須採計",T408&gt;0,IF('114成績輸入與落點儀表板'!$C$10="不可採計",T408=0,TRUE)),IF('114成績輸入與落點儀表板'!$C$11="必須採計",U408&gt;0,IF('114成績輸入與落點儀表板'!$C$11="不可採計",U408=0,TRUE)),IF('114成績輸入與落點儀表板'!$C$12="必須採計",V408&gt;0,IF('114成績輸入與落點儀表板'!$C$12="不可採計",V408=0,TRUE)),IF('114成績輸入與落點儀表板'!$C$13="必須採計",W408&gt;0,IF('114成績輸入與落點儀表板'!$C$13="不可採計",W408=0,TRUE)),IF('114成績輸入與落點儀表板'!$C$14="必須採計",X408&gt;0,IF('114成績輸入與落點儀表板'!$C$14="不可採計",X408=0,TRUE)),IF('114成績輸入與落點儀表板'!$C$15="必須採計",Y408&gt;0,IF('114成績輸入與落點儀表板'!$C$15="不可採計",Y408=0,TRUE)),IF('114成績輸入與落點儀表板'!$C$16="必須採計",Z408&gt;0,IF('114成績輸入與落點儀表板'!$C$16="不可採計",Z408=0,TRUE))),"✅ 符合","❌ 不符合")</f>
        <v>❌ 不符合</v>
      </c>
      <c r="L408" s="15">
        <v>0</v>
      </c>
      <c r="M408" s="15">
        <v>1.5</v>
      </c>
      <c r="N408" s="15">
        <v>2</v>
      </c>
      <c r="O408" s="15">
        <v>0</v>
      </c>
      <c r="P408" s="15">
        <v>1</v>
      </c>
      <c r="Q408" s="15">
        <v>0</v>
      </c>
      <c r="R408" s="15">
        <v>1.5</v>
      </c>
      <c r="S408" s="15">
        <v>1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</row>
    <row r="409" spans="1:26" ht="15.75" customHeight="1" x14ac:dyDescent="0.3">
      <c r="A409" s="2" t="s">
        <v>1092</v>
      </c>
      <c r="B409" s="13" t="s">
        <v>1015</v>
      </c>
      <c r="C409" s="13" t="s">
        <v>1069</v>
      </c>
      <c r="D409" s="12" t="s">
        <v>86</v>
      </c>
      <c r="E409" s="13" t="s">
        <v>1070</v>
      </c>
      <c r="F409" s="2">
        <v>16</v>
      </c>
      <c r="G409" s="15">
        <v>293.5</v>
      </c>
      <c r="H409" s="7">
        <f>L409*'114成績輸入與落點儀表板'!$B$2+M409*'114成績輸入與落點儀表板'!$B$3+N409*'114成績輸入與落點儀表板'!$B$4+O409*'114成績輸入與落點儀表板'!$B$5+P409*'114成績輸入與落點儀表板'!$B$6+Q409*'114成績輸入與落點儀表板'!$B$7+R409*'114成績輸入與落點儀表板'!$B$8+S409*'114成績輸入與落點儀表板'!$B$9+T409*'114成績輸入與落點儀表板'!$B$10+U409*'114成績輸入與落點儀表板'!$B$11+V409*'114成績輸入與落點儀表板'!$B$12+W409*'114成績輸入與落點儀表板'!$B$13+X409*'114成績輸入與落點儀表板'!$B$14+Y409*'114成績輸入與落點儀表板'!$B$15+Z409*'114成績輸入與落點儀表板'!$B$16</f>
        <v>0</v>
      </c>
      <c r="I409" s="8">
        <f t="shared" si="12"/>
        <v>-293.5</v>
      </c>
      <c r="J409" s="2" t="str">
        <f t="shared" si="13"/>
        <v>FAIL</v>
      </c>
      <c r="K409" s="17" t="str">
        <f>IF(AND(IF('114成績輸入與落點儀表板'!$C$2="必須採計",L409&gt;0,IF('114成績輸入與落點儀表板'!$C$2="不可採計",L409=0,TRUE)),IF('114成績輸入與落點儀表板'!$C$3="必須採計",M409&gt;0,IF('114成績輸入與落點儀表板'!$C$3="不可採計",M409=0,TRUE)),IF('114成績輸入與落點儀表板'!$C$4="必須採計",N409&gt;0,IF('114成績輸入與落點儀表板'!$C$4="不可採計",N409=0,TRUE)),IF('114成績輸入與落點儀表板'!$C$5="必須採計",O409&gt;0,IF('114成績輸入與落點儀表板'!$C$5="不可採計",O409=0,TRUE)),IF('114成績輸入與落點儀表板'!$C$6="必須採計",P409&gt;0,IF('114成績輸入與落點儀表板'!$C$6="不可採計",P409=0,TRUE)),IF('114成績輸入與落點儀表板'!$C$7="必須採計",Q409&gt;0,IF('114成績輸入與落點儀表板'!$C$7="不可採計",Q409=0,TRUE)),IF('114成績輸入與落點儀表板'!$C$8="必須採計",R409&gt;0,IF('114成績輸入與落點儀表板'!$C$8="不可採計",R409=0,TRUE)),IF('114成績輸入與落點儀表板'!$C$9="必須採計",S409&gt;0,IF('114成績輸入與落點儀表板'!$C$9="不可採計",S409=0,TRUE)),IF('114成績輸入與落點儀表板'!$C$10="必須採計",T409&gt;0,IF('114成績輸入與落點儀表板'!$C$10="不可採計",T409=0,TRUE)),IF('114成績輸入與落點儀表板'!$C$11="必須採計",U409&gt;0,IF('114成績輸入與落點儀表板'!$C$11="不可採計",U409=0,TRUE)),IF('114成績輸入與落點儀表板'!$C$12="必須採計",V409&gt;0,IF('114成績輸入與落點儀表板'!$C$12="不可採計",V409=0,TRUE)),IF('114成績輸入與落點儀表板'!$C$13="必須採計",W409&gt;0,IF('114成績輸入與落點儀表板'!$C$13="不可採計",W409=0,TRUE)),IF('114成績輸入與落點儀表板'!$C$14="必須採計",X409&gt;0,IF('114成績輸入與落點儀表板'!$C$14="不可採計",X409=0,TRUE)),IF('114成績輸入與落點儀表板'!$C$15="必須採計",Y409&gt;0,IF('114成績輸入與落點儀表板'!$C$15="不可採計",Y409=0,TRUE)),IF('114成績輸入與落點儀表板'!$C$16="必須採計",Z409&gt;0,IF('114成績輸入與落點儀表板'!$C$16="不可採計",Z409=0,TRUE))),"✅ 符合","❌ 不符合")</f>
        <v>✅ 符合</v>
      </c>
      <c r="L409" s="15">
        <v>1</v>
      </c>
      <c r="M409" s="15">
        <v>1</v>
      </c>
      <c r="N409" s="15">
        <v>1.5</v>
      </c>
      <c r="O409" s="15">
        <v>0</v>
      </c>
      <c r="P409" s="15">
        <v>0</v>
      </c>
      <c r="Q409" s="15">
        <v>0</v>
      </c>
      <c r="R409" s="15">
        <v>1.5</v>
      </c>
      <c r="S409" s="15">
        <v>1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</row>
    <row r="410" spans="1:26" ht="15.75" customHeight="1" x14ac:dyDescent="0.3">
      <c r="A410" s="2" t="s">
        <v>1095</v>
      </c>
      <c r="B410" s="13" t="s">
        <v>1015</v>
      </c>
      <c r="C410" s="13" t="s">
        <v>1072</v>
      </c>
      <c r="D410" s="12" t="s">
        <v>86</v>
      </c>
      <c r="E410" s="13" t="s">
        <v>1070</v>
      </c>
      <c r="F410" s="2">
        <v>1</v>
      </c>
      <c r="G410" s="15">
        <v>299</v>
      </c>
      <c r="H410" s="7">
        <f>L410*'114成績輸入與落點儀表板'!$B$2+M410*'114成績輸入與落點儀表板'!$B$3+N410*'114成績輸入與落點儀表板'!$B$4+O410*'114成績輸入與落點儀表板'!$B$5+P410*'114成績輸入與落點儀表板'!$B$6+Q410*'114成績輸入與落點儀表板'!$B$7+R410*'114成績輸入與落點儀表板'!$B$8+S410*'114成績輸入與落點儀表板'!$B$9+T410*'114成績輸入與落點儀表板'!$B$10+U410*'114成績輸入與落點儀表板'!$B$11+V410*'114成績輸入與落點儀表板'!$B$12+W410*'114成績輸入與落點儀表板'!$B$13+X410*'114成績輸入與落點儀表板'!$B$14+Y410*'114成績輸入與落點儀表板'!$B$15+Z410*'114成績輸入與落點儀表板'!$B$16</f>
        <v>0</v>
      </c>
      <c r="I410" s="8">
        <f t="shared" si="12"/>
        <v>-299</v>
      </c>
      <c r="J410" s="2" t="str">
        <f t="shared" si="13"/>
        <v>FAIL</v>
      </c>
      <c r="K410" s="17" t="str">
        <f>IF(AND(IF('114成績輸入與落點儀表板'!$C$2="必須採計",L410&gt;0,IF('114成績輸入與落點儀表板'!$C$2="不可採計",L410=0,TRUE)),IF('114成績輸入與落點儀表板'!$C$3="必須採計",M410&gt;0,IF('114成績輸入與落點儀表板'!$C$3="不可採計",M410=0,TRUE)),IF('114成績輸入與落點儀表板'!$C$4="必須採計",N410&gt;0,IF('114成績輸入與落點儀表板'!$C$4="不可採計",N410=0,TRUE)),IF('114成績輸入與落點儀表板'!$C$5="必須採計",O410&gt;0,IF('114成績輸入與落點儀表板'!$C$5="不可採計",O410=0,TRUE)),IF('114成績輸入與落點儀表板'!$C$6="必須採計",P410&gt;0,IF('114成績輸入與落點儀表板'!$C$6="不可採計",P410=0,TRUE)),IF('114成績輸入與落點儀表板'!$C$7="必須採計",Q410&gt;0,IF('114成績輸入與落點儀表板'!$C$7="不可採計",Q410=0,TRUE)),IF('114成績輸入與落點儀表板'!$C$8="必須採計",R410&gt;0,IF('114成績輸入與落點儀表板'!$C$8="不可採計",R410=0,TRUE)),IF('114成績輸入與落點儀表板'!$C$9="必須採計",S410&gt;0,IF('114成績輸入與落點儀表板'!$C$9="不可採計",S410=0,TRUE)),IF('114成績輸入與落點儀表板'!$C$10="必須採計",T410&gt;0,IF('114成績輸入與落點儀表板'!$C$10="不可採計",T410=0,TRUE)),IF('114成績輸入與落點儀表板'!$C$11="必須採計",U410&gt;0,IF('114成績輸入與落點儀表板'!$C$11="不可採計",U410=0,TRUE)),IF('114成績輸入與落點儀表板'!$C$12="必須採計",V410&gt;0,IF('114成績輸入與落點儀表板'!$C$12="不可採計",V410=0,TRUE)),IF('114成績輸入與落點儀表板'!$C$13="必須採計",W410&gt;0,IF('114成績輸入與落點儀表板'!$C$13="不可採計",W410=0,TRUE)),IF('114成績輸入與落點儀表板'!$C$14="必須採計",X410&gt;0,IF('114成績輸入與落點儀表板'!$C$14="不可採計",X410=0,TRUE)),IF('114成績輸入與落點儀表板'!$C$15="必須採計",Y410&gt;0,IF('114成績輸入與落點儀表板'!$C$15="不可採計",Y410=0,TRUE)),IF('114成績輸入與落點儀表板'!$C$16="必須採計",Z410&gt;0,IF('114成績輸入與落點儀表板'!$C$16="不可採計",Z410=0,TRUE))),"✅ 符合","❌ 不符合")</f>
        <v>✅ 符合</v>
      </c>
      <c r="L410" s="15">
        <v>1</v>
      </c>
      <c r="M410" s="15">
        <v>1</v>
      </c>
      <c r="N410" s="15">
        <v>1.5</v>
      </c>
      <c r="O410" s="15">
        <v>0</v>
      </c>
      <c r="P410" s="15">
        <v>0</v>
      </c>
      <c r="Q410" s="15">
        <v>0</v>
      </c>
      <c r="R410" s="15">
        <v>1.5</v>
      </c>
      <c r="S410" s="15">
        <v>1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</row>
    <row r="411" spans="1:26" ht="15.75" customHeight="1" x14ac:dyDescent="0.3">
      <c r="A411" s="2" t="s">
        <v>1097</v>
      </c>
      <c r="B411" s="13" t="s">
        <v>1015</v>
      </c>
      <c r="C411" s="13" t="s">
        <v>408</v>
      </c>
      <c r="D411" s="12" t="s">
        <v>103</v>
      </c>
      <c r="E411" s="13" t="s">
        <v>1070</v>
      </c>
      <c r="F411" s="2">
        <v>4</v>
      </c>
      <c r="G411" s="15">
        <v>301</v>
      </c>
      <c r="H411" s="7">
        <f>L411*'114成績輸入與落點儀表板'!$B$2+M411*'114成績輸入與落點儀表板'!$B$3+N411*'114成績輸入與落點儀表板'!$B$4+O411*'114成績輸入與落點儀表板'!$B$5+P411*'114成績輸入與落點儀表板'!$B$6+Q411*'114成績輸入與落點儀表板'!$B$7+R411*'114成績輸入與落點儀表板'!$B$8+S411*'114成績輸入與落點儀表板'!$B$9+T411*'114成績輸入與落點儀表板'!$B$10+U411*'114成績輸入與落點儀表板'!$B$11+V411*'114成績輸入與落點儀表板'!$B$12+W411*'114成績輸入與落點儀表板'!$B$13+X411*'114成績輸入與落點儀表板'!$B$14+Y411*'114成績輸入與落點儀表板'!$B$15+Z411*'114成績輸入與落點儀表板'!$B$16</f>
        <v>0</v>
      </c>
      <c r="I411" s="8">
        <f t="shared" si="12"/>
        <v>-301</v>
      </c>
      <c r="J411" s="2" t="str">
        <f t="shared" si="13"/>
        <v>FAIL</v>
      </c>
      <c r="K411" s="17" t="str">
        <f>IF(AND(IF('114成績輸入與落點儀表板'!$C$2="必須採計",L411&gt;0,IF('114成績輸入與落點儀表板'!$C$2="不可採計",L411=0,TRUE)),IF('114成績輸入與落點儀表板'!$C$3="必須採計",M411&gt;0,IF('114成績輸入與落點儀表板'!$C$3="不可採計",M411=0,TRUE)),IF('114成績輸入與落點儀表板'!$C$4="必須採計",N411&gt;0,IF('114成績輸入與落點儀表板'!$C$4="不可採計",N411=0,TRUE)),IF('114成績輸入與落點儀表板'!$C$5="必須採計",O411&gt;0,IF('114成績輸入與落點儀表板'!$C$5="不可採計",O411=0,TRUE)),IF('114成績輸入與落點儀表板'!$C$6="必須採計",P411&gt;0,IF('114成績輸入與落點儀表板'!$C$6="不可採計",P411=0,TRUE)),IF('114成績輸入與落點儀表板'!$C$7="必須採計",Q411&gt;0,IF('114成績輸入與落點儀表板'!$C$7="不可採計",Q411=0,TRUE)),IF('114成績輸入與落點儀表板'!$C$8="必須採計",R411&gt;0,IF('114成績輸入與落點儀表板'!$C$8="不可採計",R411=0,TRUE)),IF('114成績輸入與落點儀表板'!$C$9="必須採計",S411&gt;0,IF('114成績輸入與落點儀表板'!$C$9="不可採計",S411=0,TRUE)),IF('114成績輸入與落點儀表板'!$C$10="必須採計",T411&gt;0,IF('114成績輸入與落點儀表板'!$C$10="不可採計",T411=0,TRUE)),IF('114成績輸入與落點儀表板'!$C$11="必須採計",U411&gt;0,IF('114成績輸入與落點儀表板'!$C$11="不可採計",U411=0,TRUE)),IF('114成績輸入與落點儀表板'!$C$12="必須採計",V411&gt;0,IF('114成績輸入與落點儀表板'!$C$12="不可採計",V411=0,TRUE)),IF('114成績輸入與落點儀表板'!$C$13="必須採計",W411&gt;0,IF('114成績輸入與落點儀表板'!$C$13="不可採計",W411=0,TRUE)),IF('114成績輸入與落點儀表板'!$C$14="必須採計",X411&gt;0,IF('114成績輸入與落點儀表板'!$C$14="不可採計",X411=0,TRUE)),IF('114成績輸入與落點儀表板'!$C$15="必須採計",Y411&gt;0,IF('114成績輸入與落點儀表板'!$C$15="不可採計",Y411=0,TRUE)),IF('114成績輸入與落點儀表板'!$C$16="必須採計",Z411&gt;0,IF('114成績輸入與落點儀表板'!$C$16="不可採計",Z411=0,TRUE))),"✅ 符合","❌ 不符合")</f>
        <v>✅ 符合</v>
      </c>
      <c r="L411" s="15">
        <v>1</v>
      </c>
      <c r="M411" s="15">
        <v>1</v>
      </c>
      <c r="N411" s="15">
        <v>1.5</v>
      </c>
      <c r="O411" s="15">
        <v>0</v>
      </c>
      <c r="P411" s="15">
        <v>0</v>
      </c>
      <c r="Q411" s="15">
        <v>0</v>
      </c>
      <c r="R411" s="15">
        <v>1.5</v>
      </c>
      <c r="S411" s="15">
        <v>1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</row>
    <row r="412" spans="1:26" ht="15.75" customHeight="1" x14ac:dyDescent="0.3">
      <c r="A412" s="2" t="s">
        <v>1100</v>
      </c>
      <c r="B412" s="13" t="s">
        <v>1015</v>
      </c>
      <c r="C412" s="13" t="s">
        <v>92</v>
      </c>
      <c r="D412" s="12" t="s">
        <v>86</v>
      </c>
      <c r="E412" s="13" t="s">
        <v>1075</v>
      </c>
      <c r="F412" s="2">
        <v>35</v>
      </c>
      <c r="G412" s="15">
        <v>241</v>
      </c>
      <c r="H412" s="7">
        <f>L412*'114成績輸入與落點儀表板'!$B$2+M412*'114成績輸入與落點儀表板'!$B$3+N412*'114成績輸入與落點儀表板'!$B$4+O412*'114成績輸入與落點儀表板'!$B$5+P412*'114成績輸入與落點儀表板'!$B$6+Q412*'114成績輸入與落點儀表板'!$B$7+R412*'114成績輸入與落點儀表板'!$B$8+S412*'114成績輸入與落點儀表板'!$B$9+T412*'114成績輸入與落點儀表板'!$B$10+U412*'114成績輸入與落點儀表板'!$B$11+V412*'114成績輸入與落點儀表板'!$B$12+W412*'114成績輸入與落點儀表板'!$B$13+X412*'114成績輸入與落點儀表板'!$B$14+Y412*'114成績輸入與落點儀表板'!$B$15+Z412*'114成績輸入與落點儀表板'!$B$16</f>
        <v>0</v>
      </c>
      <c r="I412" s="8">
        <f t="shared" si="12"/>
        <v>-241</v>
      </c>
      <c r="J412" s="2" t="str">
        <f t="shared" si="13"/>
        <v>FAIL</v>
      </c>
      <c r="K412" s="17" t="str">
        <f>IF(AND(IF('114成績輸入與落點儀表板'!$C$2="必須採計",L412&gt;0,IF('114成績輸入與落點儀表板'!$C$2="不可採計",L412=0,TRUE)),IF('114成績輸入與落點儀表板'!$C$3="必須採計",M412&gt;0,IF('114成績輸入與落點儀表板'!$C$3="不可採計",M412=0,TRUE)),IF('114成績輸入與落點儀表板'!$C$4="必須採計",N412&gt;0,IF('114成績輸入與落點儀表板'!$C$4="不可採計",N412=0,TRUE)),IF('114成績輸入與落點儀表板'!$C$5="必須採計",O412&gt;0,IF('114成績輸入與落點儀表板'!$C$5="不可採計",O412=0,TRUE)),IF('114成績輸入與落點儀表板'!$C$6="必須採計",P412&gt;0,IF('114成績輸入與落點儀表板'!$C$6="不可採計",P412=0,TRUE)),IF('114成績輸入與落點儀表板'!$C$7="必須採計",Q412&gt;0,IF('114成績輸入與落點儀表板'!$C$7="不可採計",Q412=0,TRUE)),IF('114成績輸入與落點儀表板'!$C$8="必須採計",R412&gt;0,IF('114成績輸入與落點儀表板'!$C$8="不可採計",R412=0,TRUE)),IF('114成績輸入與落點儀表板'!$C$9="必須採計",S412&gt;0,IF('114成績輸入與落點儀表板'!$C$9="不可採計",S412=0,TRUE)),IF('114成績輸入與落點儀表板'!$C$10="必須採計",T412&gt;0,IF('114成績輸入與落點儀表板'!$C$10="不可採計",T412=0,TRUE)),IF('114成績輸入與落點儀表板'!$C$11="必須採計",U412&gt;0,IF('114成績輸入與落點儀表板'!$C$11="不可採計",U412=0,TRUE)),IF('114成績輸入與落點儀表板'!$C$12="必須採計",V412&gt;0,IF('114成績輸入與落點儀表板'!$C$12="不可採計",V412=0,TRUE)),IF('114成績輸入與落點儀表板'!$C$13="必須採計",W412&gt;0,IF('114成績輸入與落點儀表板'!$C$13="不可採計",W412=0,TRUE)),IF('114成績輸入與落點儀表板'!$C$14="必須採計",X412&gt;0,IF('114成績輸入與落點儀表板'!$C$14="不可採計",X412=0,TRUE)),IF('114成績輸入與落點儀表板'!$C$15="必須採計",Y412&gt;0,IF('114成績輸入與落點儀表板'!$C$15="不可採計",Y412=0,TRUE)),IF('114成績輸入與落點儀表板'!$C$16="必須採計",Z412&gt;0,IF('114成績輸入與落點儀表板'!$C$16="不可採計",Z412=0,TRUE))),"✅ 符合","❌ 不符合")</f>
        <v>✅ 符合</v>
      </c>
      <c r="L412" s="15">
        <v>1</v>
      </c>
      <c r="M412" s="15">
        <v>1</v>
      </c>
      <c r="N412" s="15">
        <v>1</v>
      </c>
      <c r="O412" s="15">
        <v>0</v>
      </c>
      <c r="P412" s="15">
        <v>0</v>
      </c>
      <c r="Q412" s="15">
        <v>0</v>
      </c>
      <c r="R412" s="15">
        <v>1</v>
      </c>
      <c r="S412" s="15">
        <v>1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</row>
    <row r="413" spans="1:26" ht="15.75" customHeight="1" x14ac:dyDescent="0.3">
      <c r="A413" s="2" t="s">
        <v>1102</v>
      </c>
      <c r="B413" s="13" t="s">
        <v>1015</v>
      </c>
      <c r="C413" s="13" t="s">
        <v>1077</v>
      </c>
      <c r="D413" s="12" t="s">
        <v>227</v>
      </c>
      <c r="E413" s="13" t="s">
        <v>1078</v>
      </c>
      <c r="F413" s="2">
        <v>16</v>
      </c>
      <c r="G413" s="15">
        <v>282</v>
      </c>
      <c r="H413" s="7">
        <f>L413*'114成績輸入與落點儀表板'!$B$2+M413*'114成績輸入與落點儀表板'!$B$3+N413*'114成績輸入與落點儀表板'!$B$4+O413*'114成績輸入與落點儀表板'!$B$5+P413*'114成績輸入與落點儀表板'!$B$6+Q413*'114成績輸入與落點儀表板'!$B$7+R413*'114成績輸入與落點儀表板'!$B$8+S413*'114成績輸入與落點儀表板'!$B$9+T413*'114成績輸入與落點儀表板'!$B$10+U413*'114成績輸入與落點儀表板'!$B$11+V413*'114成績輸入與落點儀表板'!$B$12+W413*'114成績輸入與落點儀表板'!$B$13+X413*'114成績輸入與落點儀表板'!$B$14+Y413*'114成績輸入與落點儀表板'!$B$15+Z413*'114成績輸入與落點儀表板'!$B$16</f>
        <v>0</v>
      </c>
      <c r="I413" s="8">
        <f t="shared" si="12"/>
        <v>-282</v>
      </c>
      <c r="J413" s="2" t="str">
        <f t="shared" si="13"/>
        <v>FAIL</v>
      </c>
      <c r="K413" s="17" t="str">
        <f>IF(AND(IF('114成績輸入與落點儀表板'!$C$2="必須採計",L413&gt;0,IF('114成績輸入與落點儀表板'!$C$2="不可採計",L413=0,TRUE)),IF('114成績輸入與落點儀表板'!$C$3="必須採計",M413&gt;0,IF('114成績輸入與落點儀表板'!$C$3="不可採計",M413=0,TRUE)),IF('114成績輸入與落點儀表板'!$C$4="必須採計",N413&gt;0,IF('114成績輸入與落點儀表板'!$C$4="不可採計",N413=0,TRUE)),IF('114成績輸入與落點儀表板'!$C$5="必須採計",O413&gt;0,IF('114成績輸入與落點儀表板'!$C$5="不可採計",O413=0,TRUE)),IF('114成績輸入與落點儀表板'!$C$6="必須採計",P413&gt;0,IF('114成績輸入與落點儀表板'!$C$6="不可採計",P413=0,TRUE)),IF('114成績輸入與落點儀表板'!$C$7="必須採計",Q413&gt;0,IF('114成績輸入與落點儀表板'!$C$7="不可採計",Q413=0,TRUE)),IF('114成績輸入與落點儀表板'!$C$8="必須採計",R413&gt;0,IF('114成績輸入與落點儀表板'!$C$8="不可採計",R413=0,TRUE)),IF('114成績輸入與落點儀表板'!$C$9="必須採計",S413&gt;0,IF('114成績輸入與落點儀表板'!$C$9="不可採計",S413=0,TRUE)),IF('114成績輸入與落點儀表板'!$C$10="必須採計",T413&gt;0,IF('114成績輸入與落點儀表板'!$C$10="不可採計",T413=0,TRUE)),IF('114成績輸入與落點儀表板'!$C$11="必須採計",U413&gt;0,IF('114成績輸入與落點儀表板'!$C$11="不可採計",U413=0,TRUE)),IF('114成績輸入與落點儀表板'!$C$12="必須採計",V413&gt;0,IF('114成績輸入與落點儀表板'!$C$12="不可採計",V413=0,TRUE)),IF('114成績輸入與落點儀表板'!$C$13="必須採計",W413&gt;0,IF('114成績輸入與落點儀表板'!$C$13="不可採計",W413=0,TRUE)),IF('114成績輸入與落點儀表板'!$C$14="必須採計",X413&gt;0,IF('114成績輸入與落點儀表板'!$C$14="不可採計",X413=0,TRUE)),IF('114成績輸入與落點儀表板'!$C$15="必須採計",Y413&gt;0,IF('114成績輸入與落點儀表板'!$C$15="不可採計",Y413=0,TRUE)),IF('114成績輸入與落點儀表板'!$C$16="必須採計",Z413&gt;0,IF('114成績輸入與落點儀表板'!$C$16="不可採計",Z413=0,TRUE))),"✅ 符合","❌ 不符合")</f>
        <v>✅ 符合</v>
      </c>
      <c r="L413" s="15">
        <v>1</v>
      </c>
      <c r="M413" s="15">
        <v>1</v>
      </c>
      <c r="N413" s="15">
        <v>1.5</v>
      </c>
      <c r="O413" s="15">
        <v>0</v>
      </c>
      <c r="P413" s="15">
        <v>0</v>
      </c>
      <c r="Q413" s="15">
        <v>0</v>
      </c>
      <c r="R413" s="15">
        <v>1.25</v>
      </c>
      <c r="S413" s="15">
        <v>1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</row>
    <row r="414" spans="1:26" ht="15.75" customHeight="1" x14ac:dyDescent="0.3">
      <c r="A414" s="2" t="s">
        <v>1104</v>
      </c>
      <c r="B414" s="13" t="s">
        <v>1015</v>
      </c>
      <c r="C414" s="13" t="s">
        <v>1080</v>
      </c>
      <c r="D414" s="12" t="s">
        <v>103</v>
      </c>
      <c r="E414" s="13" t="s">
        <v>1081</v>
      </c>
      <c r="F414" s="2">
        <v>24</v>
      </c>
      <c r="G414" s="15">
        <v>233</v>
      </c>
      <c r="H414" s="7">
        <f>L414*'114成績輸入與落點儀表板'!$B$2+M414*'114成績輸入與落點儀表板'!$B$3+N414*'114成績輸入與落點儀表板'!$B$4+O414*'114成績輸入與落點儀表板'!$B$5+P414*'114成績輸入與落點儀表板'!$B$6+Q414*'114成績輸入與落點儀表板'!$B$7+R414*'114成績輸入與落點儀表板'!$B$8+S414*'114成績輸入與落點儀表板'!$B$9+T414*'114成績輸入與落點儀表板'!$B$10+U414*'114成績輸入與落點儀表板'!$B$11+V414*'114成績輸入與落點儀表板'!$B$12+W414*'114成績輸入與落點儀表板'!$B$13+X414*'114成績輸入與落點儀表板'!$B$14+Y414*'114成績輸入與落點儀表板'!$B$15+Z414*'114成績輸入與落點儀表板'!$B$16</f>
        <v>0</v>
      </c>
      <c r="I414" s="8">
        <f t="shared" si="12"/>
        <v>-233</v>
      </c>
      <c r="J414" s="2" t="str">
        <f t="shared" si="13"/>
        <v>FAIL</v>
      </c>
      <c r="K414" s="17" t="str">
        <f>IF(AND(IF('114成績輸入與落點儀表板'!$C$2="必須採計",L414&gt;0,IF('114成績輸入與落點儀表板'!$C$2="不可採計",L414=0,TRUE)),IF('114成績輸入與落點儀表板'!$C$3="必須採計",M414&gt;0,IF('114成績輸入與落點儀表板'!$C$3="不可採計",M414=0,TRUE)),IF('114成績輸入與落點儀表板'!$C$4="必須採計",N414&gt;0,IF('114成績輸入與落點儀表板'!$C$4="不可採計",N414=0,TRUE)),IF('114成績輸入與落點儀表板'!$C$5="必須採計",O414&gt;0,IF('114成績輸入與落點儀表板'!$C$5="不可採計",O414=0,TRUE)),IF('114成績輸入與落點儀表板'!$C$6="必須採計",P414&gt;0,IF('114成績輸入與落點儀表板'!$C$6="不可採計",P414=0,TRUE)),IF('114成績輸入與落點儀表板'!$C$7="必須採計",Q414&gt;0,IF('114成績輸入與落點儀表板'!$C$7="不可採計",Q414=0,TRUE)),IF('114成績輸入與落點儀表板'!$C$8="必須採計",R414&gt;0,IF('114成績輸入與落點儀表板'!$C$8="不可採計",R414=0,TRUE)),IF('114成績輸入與落點儀表板'!$C$9="必須採計",S414&gt;0,IF('114成績輸入與落點儀表板'!$C$9="不可採計",S414=0,TRUE)),IF('114成績輸入與落點儀表板'!$C$10="必須採計",T414&gt;0,IF('114成績輸入與落點儀表板'!$C$10="不可採計",T414=0,TRUE)),IF('114成績輸入與落點儀表板'!$C$11="必須採計",U414&gt;0,IF('114成績輸入與落點儀表板'!$C$11="不可採計",U414=0,TRUE)),IF('114成績輸入與落點儀表板'!$C$12="必須採計",V414&gt;0,IF('114成績輸入與落點儀表板'!$C$12="不可採計",V414=0,TRUE)),IF('114成績輸入與落點儀表板'!$C$13="必須採計",W414&gt;0,IF('114成績輸入與落點儀表板'!$C$13="不可採計",W414=0,TRUE)),IF('114成績輸入與落點儀表板'!$C$14="必須採計",X414&gt;0,IF('114成績輸入與落點儀表板'!$C$14="不可採計",X414=0,TRUE)),IF('114成績輸入與落點儀表板'!$C$15="必須採計",Y414&gt;0,IF('114成績輸入與落點儀表板'!$C$15="不可採計",Y414=0,TRUE)),IF('114成績輸入與落點儀表板'!$C$16="必須採計",Z414&gt;0,IF('114成績輸入與落點儀表板'!$C$16="不可採計",Z414=0,TRUE))),"✅ 符合","❌ 不符合")</f>
        <v>✅ 符合</v>
      </c>
      <c r="L414" s="15">
        <v>1</v>
      </c>
      <c r="M414" s="15">
        <v>1</v>
      </c>
      <c r="N414" s="15">
        <v>1</v>
      </c>
      <c r="O414" s="15">
        <v>0</v>
      </c>
      <c r="P414" s="15">
        <v>0</v>
      </c>
      <c r="Q414" s="15">
        <v>0</v>
      </c>
      <c r="R414" s="15">
        <v>1</v>
      </c>
      <c r="S414" s="15">
        <v>1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</row>
    <row r="415" spans="1:26" ht="15.75" customHeight="1" x14ac:dyDescent="0.3">
      <c r="A415" s="2" t="s">
        <v>1105</v>
      </c>
      <c r="B415" s="13" t="s">
        <v>1015</v>
      </c>
      <c r="C415" s="13" t="s">
        <v>1083</v>
      </c>
      <c r="D415" s="12" t="s">
        <v>103</v>
      </c>
      <c r="E415" s="13" t="s">
        <v>1084</v>
      </c>
      <c r="F415" s="2">
        <v>8</v>
      </c>
      <c r="G415" s="15">
        <v>246</v>
      </c>
      <c r="H415" s="7">
        <f>L415*'114成績輸入與落點儀表板'!$B$2+M415*'114成績輸入與落點儀表板'!$B$3+N415*'114成績輸入與落點儀表板'!$B$4+O415*'114成績輸入與落點儀表板'!$B$5+P415*'114成績輸入與落點儀表板'!$B$6+Q415*'114成績輸入與落點儀表板'!$B$7+R415*'114成績輸入與落點儀表板'!$B$8+S415*'114成績輸入與落點儀表板'!$B$9+T415*'114成績輸入與落點儀表板'!$B$10+U415*'114成績輸入與落點儀表板'!$B$11+V415*'114成績輸入與落點儀表板'!$B$12+W415*'114成績輸入與落點儀表板'!$B$13+X415*'114成績輸入與落點儀表板'!$B$14+Y415*'114成績輸入與落點儀表板'!$B$15+Z415*'114成績輸入與落點儀表板'!$B$16</f>
        <v>0</v>
      </c>
      <c r="I415" s="8">
        <f t="shared" si="12"/>
        <v>-246</v>
      </c>
      <c r="J415" s="2" t="str">
        <f t="shared" si="13"/>
        <v>FAIL</v>
      </c>
      <c r="K415" s="17" t="str">
        <f>IF(AND(IF('114成績輸入與落點儀表板'!$C$2="必須採計",L415&gt;0,IF('114成績輸入與落點儀表板'!$C$2="不可採計",L415=0,TRUE)),IF('114成績輸入與落點儀表板'!$C$3="必須採計",M415&gt;0,IF('114成績輸入與落點儀表板'!$C$3="不可採計",M415=0,TRUE)),IF('114成績輸入與落點儀表板'!$C$4="必須採計",N415&gt;0,IF('114成績輸入與落點儀表板'!$C$4="不可採計",N415=0,TRUE)),IF('114成績輸入與落點儀表板'!$C$5="必須採計",O415&gt;0,IF('114成績輸入與落點儀表板'!$C$5="不可採計",O415=0,TRUE)),IF('114成績輸入與落點儀表板'!$C$6="必須採計",P415&gt;0,IF('114成績輸入與落點儀表板'!$C$6="不可採計",P415=0,TRUE)),IF('114成績輸入與落點儀表板'!$C$7="必須採計",Q415&gt;0,IF('114成績輸入與落點儀表板'!$C$7="不可採計",Q415=0,TRUE)),IF('114成績輸入與落點儀表板'!$C$8="必須採計",R415&gt;0,IF('114成績輸入與落點儀表板'!$C$8="不可採計",R415=0,TRUE)),IF('114成績輸入與落點儀表板'!$C$9="必須採計",S415&gt;0,IF('114成績輸入與落點儀表板'!$C$9="不可採計",S415=0,TRUE)),IF('114成績輸入與落點儀表板'!$C$10="必須採計",T415&gt;0,IF('114成績輸入與落點儀表板'!$C$10="不可採計",T415=0,TRUE)),IF('114成績輸入與落點儀表板'!$C$11="必須採計",U415&gt;0,IF('114成績輸入與落點儀表板'!$C$11="不可採計",U415=0,TRUE)),IF('114成績輸入與落點儀表板'!$C$12="必須採計",V415&gt;0,IF('114成績輸入與落點儀表板'!$C$12="不可採計",V415=0,TRUE)),IF('114成績輸入與落點儀表板'!$C$13="必須採計",W415&gt;0,IF('114成績輸入與落點儀表板'!$C$13="不可採計",W415=0,TRUE)),IF('114成績輸入與落點儀表板'!$C$14="必須採計",X415&gt;0,IF('114成績輸入與落點儀表板'!$C$14="不可採計",X415=0,TRUE)),IF('114成績輸入與落點儀表板'!$C$15="必須採計",Y415&gt;0,IF('114成績輸入與落點儀表板'!$C$15="不可採計",Y415=0,TRUE)),IF('114成績輸入與落點儀表板'!$C$16="必須採計",Z415&gt;0,IF('114成績輸入與落點儀表板'!$C$16="不可採計",Z415=0,TRUE))),"✅ 符合","❌ 不符合")</f>
        <v>✅ 符合</v>
      </c>
      <c r="L415" s="15">
        <v>1</v>
      </c>
      <c r="M415" s="15">
        <v>1</v>
      </c>
      <c r="N415" s="15">
        <v>1</v>
      </c>
      <c r="O415" s="15">
        <v>0</v>
      </c>
      <c r="P415" s="15">
        <v>0</v>
      </c>
      <c r="Q415" s="15">
        <v>0</v>
      </c>
      <c r="R415" s="15">
        <v>1</v>
      </c>
      <c r="S415" s="15">
        <v>1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</row>
    <row r="416" spans="1:26" ht="15.75" customHeight="1" x14ac:dyDescent="0.3">
      <c r="A416" s="2" t="s">
        <v>1108</v>
      </c>
      <c r="B416" s="13" t="s">
        <v>1015</v>
      </c>
      <c r="C416" s="13" t="s">
        <v>5077</v>
      </c>
      <c r="D416" s="12" t="s">
        <v>103</v>
      </c>
      <c r="E416" s="13" t="s">
        <v>1084</v>
      </c>
      <c r="F416" s="2">
        <v>6</v>
      </c>
      <c r="G416" s="15">
        <v>250</v>
      </c>
      <c r="H416" s="7">
        <f>L416*'114成績輸入與落點儀表板'!$B$2+M416*'114成績輸入與落點儀表板'!$B$3+N416*'114成績輸入與落點儀表板'!$B$4+O416*'114成績輸入與落點儀表板'!$B$5+P416*'114成績輸入與落點儀表板'!$B$6+Q416*'114成績輸入與落點儀表板'!$B$7+R416*'114成績輸入與落點儀表板'!$B$8+S416*'114成績輸入與落點儀表板'!$B$9+T416*'114成績輸入與落點儀表板'!$B$10+U416*'114成績輸入與落點儀表板'!$B$11+V416*'114成績輸入與落點儀表板'!$B$12+W416*'114成績輸入與落點儀表板'!$B$13+X416*'114成績輸入與落點儀表板'!$B$14+Y416*'114成績輸入與落點儀表板'!$B$15+Z416*'114成績輸入與落點儀表板'!$B$16</f>
        <v>0</v>
      </c>
      <c r="I416" s="8">
        <f t="shared" si="12"/>
        <v>-250</v>
      </c>
      <c r="J416" s="2" t="str">
        <f t="shared" si="13"/>
        <v>FAIL</v>
      </c>
      <c r="K416" s="17" t="str">
        <f>IF(AND(IF('114成績輸入與落點儀表板'!$C$2="必須採計",L416&gt;0,IF('114成績輸入與落點儀表板'!$C$2="不可採計",L416=0,TRUE)),IF('114成績輸入與落點儀表板'!$C$3="必須採計",M416&gt;0,IF('114成績輸入與落點儀表板'!$C$3="不可採計",M416=0,TRUE)),IF('114成績輸入與落點儀表板'!$C$4="必須採計",N416&gt;0,IF('114成績輸入與落點儀表板'!$C$4="不可採計",N416=0,TRUE)),IF('114成績輸入與落點儀表板'!$C$5="必須採計",O416&gt;0,IF('114成績輸入與落點儀表板'!$C$5="不可採計",O416=0,TRUE)),IF('114成績輸入與落點儀表板'!$C$6="必須採計",P416&gt;0,IF('114成績輸入與落點儀表板'!$C$6="不可採計",P416=0,TRUE)),IF('114成績輸入與落點儀表板'!$C$7="必須採計",Q416&gt;0,IF('114成績輸入與落點儀表板'!$C$7="不可採計",Q416=0,TRUE)),IF('114成績輸入與落點儀表板'!$C$8="必須採計",R416&gt;0,IF('114成績輸入與落點儀表板'!$C$8="不可採計",R416=0,TRUE)),IF('114成績輸入與落點儀表板'!$C$9="必須採計",S416&gt;0,IF('114成績輸入與落點儀表板'!$C$9="不可採計",S416=0,TRUE)),IF('114成績輸入與落點儀表板'!$C$10="必須採計",T416&gt;0,IF('114成績輸入與落點儀表板'!$C$10="不可採計",T416=0,TRUE)),IF('114成績輸入與落點儀表板'!$C$11="必須採計",U416&gt;0,IF('114成績輸入與落點儀表板'!$C$11="不可採計",U416=0,TRUE)),IF('114成績輸入與落點儀表板'!$C$12="必須採計",V416&gt;0,IF('114成績輸入與落點儀表板'!$C$12="不可採計",V416=0,TRUE)),IF('114成績輸入與落點儀表板'!$C$13="必須採計",W416&gt;0,IF('114成績輸入與落點儀表板'!$C$13="不可採計",W416=0,TRUE)),IF('114成績輸入與落點儀表板'!$C$14="必須採計",X416&gt;0,IF('114成績輸入與落點儀表板'!$C$14="不可採計",X416=0,TRUE)),IF('114成績輸入與落點儀表板'!$C$15="必須採計",Y416&gt;0,IF('114成績輸入與落點儀表板'!$C$15="不可採計",Y416=0,TRUE)),IF('114成績輸入與落點儀表板'!$C$16="必須採計",Z416&gt;0,IF('114成績輸入與落點儀表板'!$C$16="不可採計",Z416=0,TRUE))),"✅ 符合","❌ 不符合")</f>
        <v>✅ 符合</v>
      </c>
      <c r="L416" s="15">
        <v>1</v>
      </c>
      <c r="M416" s="15">
        <v>1</v>
      </c>
      <c r="N416" s="15">
        <v>1</v>
      </c>
      <c r="O416" s="15">
        <v>0</v>
      </c>
      <c r="P416" s="15">
        <v>0</v>
      </c>
      <c r="Q416" s="15">
        <v>0</v>
      </c>
      <c r="R416" s="15">
        <v>1</v>
      </c>
      <c r="S416" s="15">
        <v>1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</row>
    <row r="417" spans="1:26" ht="15.75" customHeight="1" x14ac:dyDescent="0.3">
      <c r="A417" s="2" t="s">
        <v>1110</v>
      </c>
      <c r="B417" s="13" t="s">
        <v>1015</v>
      </c>
      <c r="C417" s="13" t="s">
        <v>1086</v>
      </c>
      <c r="D417" s="12" t="s">
        <v>227</v>
      </c>
      <c r="E417" s="13" t="s">
        <v>1081</v>
      </c>
      <c r="F417" s="2">
        <v>6</v>
      </c>
      <c r="G417" s="15">
        <v>243</v>
      </c>
      <c r="H417" s="7">
        <f>L417*'114成績輸入與落點儀表板'!$B$2+M417*'114成績輸入與落點儀表板'!$B$3+N417*'114成績輸入與落點儀表板'!$B$4+O417*'114成績輸入與落點儀表板'!$B$5+P417*'114成績輸入與落點儀表板'!$B$6+Q417*'114成績輸入與落點儀表板'!$B$7+R417*'114成績輸入與落點儀表板'!$B$8+S417*'114成績輸入與落點儀表板'!$B$9+T417*'114成績輸入與落點儀表板'!$B$10+U417*'114成績輸入與落點儀表板'!$B$11+V417*'114成績輸入與落點儀表板'!$B$12+W417*'114成績輸入與落點儀表板'!$B$13+X417*'114成績輸入與落點儀表板'!$B$14+Y417*'114成績輸入與落點儀表板'!$B$15+Z417*'114成績輸入與落點儀表板'!$B$16</f>
        <v>0</v>
      </c>
      <c r="I417" s="8">
        <f t="shared" si="12"/>
        <v>-243</v>
      </c>
      <c r="J417" s="2" t="str">
        <f t="shared" si="13"/>
        <v>FAIL</v>
      </c>
      <c r="K417" s="17" t="str">
        <f>IF(AND(IF('114成績輸入與落點儀表板'!$C$2="必須採計",L417&gt;0,IF('114成績輸入與落點儀表板'!$C$2="不可採計",L417=0,TRUE)),IF('114成績輸入與落點儀表板'!$C$3="必須採計",M417&gt;0,IF('114成績輸入與落點儀表板'!$C$3="不可採計",M417=0,TRUE)),IF('114成績輸入與落點儀表板'!$C$4="必須採計",N417&gt;0,IF('114成績輸入與落點儀表板'!$C$4="不可採計",N417=0,TRUE)),IF('114成績輸入與落點儀表板'!$C$5="必須採計",O417&gt;0,IF('114成績輸入與落點儀表板'!$C$5="不可採計",O417=0,TRUE)),IF('114成績輸入與落點儀表板'!$C$6="必須採計",P417&gt;0,IF('114成績輸入與落點儀表板'!$C$6="不可採計",P417=0,TRUE)),IF('114成績輸入與落點儀表板'!$C$7="必須採計",Q417&gt;0,IF('114成績輸入與落點儀表板'!$C$7="不可採計",Q417=0,TRUE)),IF('114成績輸入與落點儀表板'!$C$8="必須採計",R417&gt;0,IF('114成績輸入與落點儀表板'!$C$8="不可採計",R417=0,TRUE)),IF('114成績輸入與落點儀表板'!$C$9="必須採計",S417&gt;0,IF('114成績輸入與落點儀表板'!$C$9="不可採計",S417=0,TRUE)),IF('114成績輸入與落點儀表板'!$C$10="必須採計",T417&gt;0,IF('114成績輸入與落點儀表板'!$C$10="不可採計",T417=0,TRUE)),IF('114成績輸入與落點儀表板'!$C$11="必須採計",U417&gt;0,IF('114成績輸入與落點儀表板'!$C$11="不可採計",U417=0,TRUE)),IF('114成績輸入與落點儀表板'!$C$12="必須採計",V417&gt;0,IF('114成績輸入與落點儀表板'!$C$12="不可採計",V417=0,TRUE)),IF('114成績輸入與落點儀表板'!$C$13="必須採計",W417&gt;0,IF('114成績輸入與落點儀表板'!$C$13="不可採計",W417=0,TRUE)),IF('114成績輸入與落點儀表板'!$C$14="必須採計",X417&gt;0,IF('114成績輸入與落點儀表板'!$C$14="不可採計",X417=0,TRUE)),IF('114成績輸入與落點儀表板'!$C$15="必須採計",Y417&gt;0,IF('114成績輸入與落點儀表板'!$C$15="不可採計",Y417=0,TRUE)),IF('114成績輸入與落點儀表板'!$C$16="必須採計",Z417&gt;0,IF('114成績輸入與落點儀表板'!$C$16="不可採計",Z417=0,TRUE))),"✅ 符合","❌ 不符合")</f>
        <v>✅ 符合</v>
      </c>
      <c r="L417" s="15">
        <v>1</v>
      </c>
      <c r="M417" s="15">
        <v>1</v>
      </c>
      <c r="N417" s="15">
        <v>1</v>
      </c>
      <c r="O417" s="15">
        <v>0</v>
      </c>
      <c r="P417" s="15">
        <v>0</v>
      </c>
      <c r="Q417" s="15">
        <v>0</v>
      </c>
      <c r="R417" s="15">
        <v>1</v>
      </c>
      <c r="S417" s="15">
        <v>1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</row>
    <row r="418" spans="1:26" ht="15.75" customHeight="1" x14ac:dyDescent="0.3">
      <c r="A418" s="2" t="s">
        <v>1112</v>
      </c>
      <c r="B418" s="13" t="s">
        <v>1015</v>
      </c>
      <c r="C418" s="13" t="s">
        <v>162</v>
      </c>
      <c r="D418" s="12" t="s">
        <v>103</v>
      </c>
      <c r="E418" s="13" t="s">
        <v>172</v>
      </c>
      <c r="F418" s="2">
        <v>25</v>
      </c>
      <c r="G418" s="15">
        <v>248</v>
      </c>
      <c r="H418" s="7">
        <f>L418*'114成績輸入與落點儀表板'!$B$2+M418*'114成績輸入與落點儀表板'!$B$3+N418*'114成績輸入與落點儀表板'!$B$4+O418*'114成績輸入與落點儀表板'!$B$5+P418*'114成績輸入與落點儀表板'!$B$6+Q418*'114成績輸入與落點儀表板'!$B$7+R418*'114成績輸入與落點儀表板'!$B$8+S418*'114成績輸入與落點儀表板'!$B$9+T418*'114成績輸入與落點儀表板'!$B$10+U418*'114成績輸入與落點儀表板'!$B$11+V418*'114成績輸入與落點儀表板'!$B$12+W418*'114成績輸入與落點儀表板'!$B$13+X418*'114成績輸入與落點儀表板'!$B$14+Y418*'114成績輸入與落點儀表板'!$B$15+Z418*'114成績輸入與落點儀表板'!$B$16</f>
        <v>0</v>
      </c>
      <c r="I418" s="8">
        <f t="shared" si="12"/>
        <v>-248</v>
      </c>
      <c r="J418" s="2" t="str">
        <f t="shared" si="13"/>
        <v>FAIL</v>
      </c>
      <c r="K418" s="17" t="str">
        <f>IF(AND(IF('114成績輸入與落點儀表板'!$C$2="必須採計",L418&gt;0,IF('114成績輸入與落點儀表板'!$C$2="不可採計",L418=0,TRUE)),IF('114成績輸入與落點儀表板'!$C$3="必須採計",M418&gt;0,IF('114成績輸入與落點儀表板'!$C$3="不可採計",M418=0,TRUE)),IF('114成績輸入與落點儀表板'!$C$4="必須採計",N418&gt;0,IF('114成績輸入與落點儀表板'!$C$4="不可採計",N418=0,TRUE)),IF('114成績輸入與落點儀表板'!$C$5="必須採計",O418&gt;0,IF('114成績輸入與落點儀表板'!$C$5="不可採計",O418=0,TRUE)),IF('114成績輸入與落點儀表板'!$C$6="必須採計",P418&gt;0,IF('114成績輸入與落點儀表板'!$C$6="不可採計",P418=0,TRUE)),IF('114成績輸入與落點儀表板'!$C$7="必須採計",Q418&gt;0,IF('114成績輸入與落點儀表板'!$C$7="不可採計",Q418=0,TRUE)),IF('114成績輸入與落點儀表板'!$C$8="必須採計",R418&gt;0,IF('114成績輸入與落點儀表板'!$C$8="不可採計",R418=0,TRUE)),IF('114成績輸入與落點儀表板'!$C$9="必須採計",S418&gt;0,IF('114成績輸入與落點儀表板'!$C$9="不可採計",S418=0,TRUE)),IF('114成績輸入與落點儀表板'!$C$10="必須採計",T418&gt;0,IF('114成績輸入與落點儀表板'!$C$10="不可採計",T418=0,TRUE)),IF('114成績輸入與落點儀表板'!$C$11="必須採計",U418&gt;0,IF('114成績輸入與落點儀表板'!$C$11="不可採計",U418=0,TRUE)),IF('114成績輸入與落點儀表板'!$C$12="必須採計",V418&gt;0,IF('114成績輸入與落點儀表板'!$C$12="不可採計",V418=0,TRUE)),IF('114成績輸入與落點儀表板'!$C$13="必須採計",W418&gt;0,IF('114成績輸入與落點儀表板'!$C$13="不可採計",W418=0,TRUE)),IF('114成績輸入與落點儀表板'!$C$14="必須採計",X418&gt;0,IF('114成績輸入與落點儀表板'!$C$14="不可採計",X418=0,TRUE)),IF('114成績輸入與落點儀表板'!$C$15="必須採計",Y418&gt;0,IF('114成績輸入與落點儀表板'!$C$15="不可採計",Y418=0,TRUE)),IF('114成績輸入與落點儀表板'!$C$16="必須採計",Z418&gt;0,IF('114成績輸入與落點儀表板'!$C$16="不可採計",Z418=0,TRUE))),"✅ 符合","❌ 不符合")</f>
        <v>✅ 符合</v>
      </c>
      <c r="L418" s="15">
        <v>1</v>
      </c>
      <c r="M418" s="15">
        <v>1</v>
      </c>
      <c r="N418" s="15">
        <v>1</v>
      </c>
      <c r="O418" s="15">
        <v>0</v>
      </c>
      <c r="P418" s="15">
        <v>0</v>
      </c>
      <c r="Q418" s="15">
        <v>0</v>
      </c>
      <c r="R418" s="15">
        <v>1</v>
      </c>
      <c r="S418" s="15">
        <v>1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</row>
    <row r="419" spans="1:26" ht="15.75" customHeight="1" x14ac:dyDescent="0.3">
      <c r="A419" s="2" t="s">
        <v>1114</v>
      </c>
      <c r="B419" s="13" t="s">
        <v>1015</v>
      </c>
      <c r="C419" s="13" t="s">
        <v>1089</v>
      </c>
      <c r="D419" s="12" t="s">
        <v>103</v>
      </c>
      <c r="E419" s="13" t="s">
        <v>338</v>
      </c>
      <c r="F419" s="2">
        <v>3</v>
      </c>
      <c r="G419" s="15">
        <v>254</v>
      </c>
      <c r="H419" s="7">
        <f>L419*'114成績輸入與落點儀表板'!$B$2+M419*'114成績輸入與落點儀表板'!$B$3+N419*'114成績輸入與落點儀表板'!$B$4+O419*'114成績輸入與落點儀表板'!$B$5+P419*'114成績輸入與落點儀表板'!$B$6+Q419*'114成績輸入與落點儀表板'!$B$7+R419*'114成績輸入與落點儀表板'!$B$8+S419*'114成績輸入與落點儀表板'!$B$9+T419*'114成績輸入與落點儀表板'!$B$10+U419*'114成績輸入與落點儀表板'!$B$11+V419*'114成績輸入與落點儀表板'!$B$12+W419*'114成績輸入與落點儀表板'!$B$13+X419*'114成績輸入與落點儀表板'!$B$14+Y419*'114成績輸入與落點儀表板'!$B$15+Z419*'114成績輸入與落點儀表板'!$B$16</f>
        <v>0</v>
      </c>
      <c r="I419" s="8">
        <f t="shared" si="12"/>
        <v>-254</v>
      </c>
      <c r="J419" s="2" t="str">
        <f t="shared" si="13"/>
        <v>FAIL</v>
      </c>
      <c r="K419" s="17" t="str">
        <f>IF(AND(IF('114成績輸入與落點儀表板'!$C$2="必須採計",L419&gt;0,IF('114成績輸入與落點儀表板'!$C$2="不可採計",L419=0,TRUE)),IF('114成績輸入與落點儀表板'!$C$3="必須採計",M419&gt;0,IF('114成績輸入與落點儀表板'!$C$3="不可採計",M419=0,TRUE)),IF('114成績輸入與落點儀表板'!$C$4="必須採計",N419&gt;0,IF('114成績輸入與落點儀表板'!$C$4="不可採計",N419=0,TRUE)),IF('114成績輸入與落點儀表板'!$C$5="必須採計",O419&gt;0,IF('114成績輸入與落點儀表板'!$C$5="不可採計",O419=0,TRUE)),IF('114成績輸入與落點儀表板'!$C$6="必須採計",P419&gt;0,IF('114成績輸入與落點儀表板'!$C$6="不可採計",P419=0,TRUE)),IF('114成績輸入與落點儀表板'!$C$7="必須採計",Q419&gt;0,IF('114成績輸入與落點儀表板'!$C$7="不可採計",Q419=0,TRUE)),IF('114成績輸入與落點儀表板'!$C$8="必須採計",R419&gt;0,IF('114成績輸入與落點儀表板'!$C$8="不可採計",R419=0,TRUE)),IF('114成績輸入與落點儀表板'!$C$9="必須採計",S419&gt;0,IF('114成績輸入與落點儀表板'!$C$9="不可採計",S419=0,TRUE)),IF('114成績輸入與落點儀表板'!$C$10="必須採計",T419&gt;0,IF('114成績輸入與落點儀表板'!$C$10="不可採計",T419=0,TRUE)),IF('114成績輸入與落點儀表板'!$C$11="必須採計",U419&gt;0,IF('114成績輸入與落點儀表板'!$C$11="不可採計",U419=0,TRUE)),IF('114成績輸入與落點儀表板'!$C$12="必須採計",V419&gt;0,IF('114成績輸入與落點儀表板'!$C$12="不可採計",V419=0,TRUE)),IF('114成績輸入與落點儀表板'!$C$13="必須採計",W419&gt;0,IF('114成績輸入與落點儀表板'!$C$13="不可採計",W419=0,TRUE)),IF('114成績輸入與落點儀表板'!$C$14="必須採計",X419&gt;0,IF('114成績輸入與落點儀表板'!$C$14="不可採計",X419=0,TRUE)),IF('114成績輸入與落點儀表板'!$C$15="必須採計",Y419&gt;0,IF('114成績輸入與落點儀表板'!$C$15="不可採計",Y419=0,TRUE)),IF('114成績輸入與落點儀表板'!$C$16="必須採計",Z419&gt;0,IF('114成績輸入與落點儀表板'!$C$16="不可採計",Z419=0,TRUE))),"✅ 符合","❌ 不符合")</f>
        <v>✅ 符合</v>
      </c>
      <c r="L419" s="15">
        <v>1</v>
      </c>
      <c r="M419" s="15">
        <v>1</v>
      </c>
      <c r="N419" s="15">
        <v>1</v>
      </c>
      <c r="O419" s="15">
        <v>0</v>
      </c>
      <c r="P419" s="15">
        <v>0</v>
      </c>
      <c r="Q419" s="15">
        <v>0</v>
      </c>
      <c r="R419" s="15">
        <v>1</v>
      </c>
      <c r="S419" s="15">
        <v>1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</row>
    <row r="420" spans="1:26" ht="15.75" customHeight="1" x14ac:dyDescent="0.3">
      <c r="A420" s="2" t="s">
        <v>1116</v>
      </c>
      <c r="B420" s="6" t="s">
        <v>1015</v>
      </c>
      <c r="C420" s="6" t="s">
        <v>1091</v>
      </c>
      <c r="D420" s="12" t="s">
        <v>103</v>
      </c>
      <c r="E420" s="13" t="s">
        <v>338</v>
      </c>
      <c r="F420" s="2">
        <v>20</v>
      </c>
      <c r="G420" s="15">
        <v>247</v>
      </c>
      <c r="H420" s="7">
        <f>L420*'114成績輸入與落點儀表板'!$B$2+M420*'114成績輸入與落點儀表板'!$B$3+N420*'114成績輸入與落點儀表板'!$B$4+O420*'114成績輸入與落點儀表板'!$B$5+P420*'114成績輸入與落點儀表板'!$B$6+Q420*'114成績輸入與落點儀表板'!$B$7+R420*'114成績輸入與落點儀表板'!$B$8+S420*'114成績輸入與落點儀表板'!$B$9+T420*'114成績輸入與落點儀表板'!$B$10+U420*'114成績輸入與落點儀表板'!$B$11+V420*'114成績輸入與落點儀表板'!$B$12+W420*'114成績輸入與落點儀表板'!$B$13+X420*'114成績輸入與落點儀表板'!$B$14+Y420*'114成績輸入與落點儀表板'!$B$15+Z420*'114成績輸入與落點儀表板'!$B$16</f>
        <v>0</v>
      </c>
      <c r="I420" s="8">
        <f t="shared" si="12"/>
        <v>-247</v>
      </c>
      <c r="J420" s="2" t="str">
        <f t="shared" si="13"/>
        <v>FAIL</v>
      </c>
      <c r="K420" s="17" t="str">
        <f>IF(AND(IF('114成績輸入與落點儀表板'!$C$2="必須採計",L420&gt;0,IF('114成績輸入與落點儀表板'!$C$2="不可採計",L420=0,TRUE)),IF('114成績輸入與落點儀表板'!$C$3="必須採計",M420&gt;0,IF('114成績輸入與落點儀表板'!$C$3="不可採計",M420=0,TRUE)),IF('114成績輸入與落點儀表板'!$C$4="必須採計",N420&gt;0,IF('114成績輸入與落點儀表板'!$C$4="不可採計",N420=0,TRUE)),IF('114成績輸入與落點儀表板'!$C$5="必須採計",O420&gt;0,IF('114成績輸入與落點儀表板'!$C$5="不可採計",O420=0,TRUE)),IF('114成績輸入與落點儀表板'!$C$6="必須採計",P420&gt;0,IF('114成績輸入與落點儀表板'!$C$6="不可採計",P420=0,TRUE)),IF('114成績輸入與落點儀表板'!$C$7="必須採計",Q420&gt;0,IF('114成績輸入與落點儀表板'!$C$7="不可採計",Q420=0,TRUE)),IF('114成績輸入與落點儀表板'!$C$8="必須採計",R420&gt;0,IF('114成績輸入與落點儀表板'!$C$8="不可採計",R420=0,TRUE)),IF('114成績輸入與落點儀表板'!$C$9="必須採計",S420&gt;0,IF('114成績輸入與落點儀表板'!$C$9="不可採計",S420=0,TRUE)),IF('114成績輸入與落點儀表板'!$C$10="必須採計",T420&gt;0,IF('114成績輸入與落點儀表板'!$C$10="不可採計",T420=0,TRUE)),IF('114成績輸入與落點儀表板'!$C$11="必須採計",U420&gt;0,IF('114成績輸入與落點儀表板'!$C$11="不可採計",U420=0,TRUE)),IF('114成績輸入與落點儀表板'!$C$12="必須採計",V420&gt;0,IF('114成績輸入與落點儀表板'!$C$12="不可採計",V420=0,TRUE)),IF('114成績輸入與落點儀表板'!$C$13="必須採計",W420&gt;0,IF('114成績輸入與落點儀表板'!$C$13="不可採計",W420=0,TRUE)),IF('114成績輸入與落點儀表板'!$C$14="必須採計",X420&gt;0,IF('114成績輸入與落點儀表板'!$C$14="不可採計",X420=0,TRUE)),IF('114成績輸入與落點儀表板'!$C$15="必須採計",Y420&gt;0,IF('114成績輸入與落點儀表板'!$C$15="不可採計",Y420=0,TRUE)),IF('114成績輸入與落點儀表板'!$C$16="必須採計",Z420&gt;0,IF('114成績輸入與落點儀表板'!$C$16="不可採計",Z420=0,TRUE))),"✅ 符合","❌ 不符合")</f>
        <v>✅ 符合</v>
      </c>
      <c r="L420" s="15">
        <v>1</v>
      </c>
      <c r="M420" s="15">
        <v>1</v>
      </c>
      <c r="N420" s="15">
        <v>1</v>
      </c>
      <c r="O420" s="15">
        <v>0</v>
      </c>
      <c r="P420" s="15">
        <v>0</v>
      </c>
      <c r="Q420" s="15">
        <v>0</v>
      </c>
      <c r="R420" s="15">
        <v>1</v>
      </c>
      <c r="S420" s="15">
        <v>1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</row>
    <row r="421" spans="1:26" ht="15.75" customHeight="1" x14ac:dyDescent="0.3">
      <c r="A421" s="2" t="s">
        <v>1118</v>
      </c>
      <c r="B421" s="6" t="s">
        <v>1015</v>
      </c>
      <c r="C421" s="6" t="s">
        <v>1093</v>
      </c>
      <c r="D421" s="12" t="s">
        <v>103</v>
      </c>
      <c r="E421" s="13" t="s">
        <v>1094</v>
      </c>
      <c r="F421" s="2">
        <v>3</v>
      </c>
      <c r="G421" s="15">
        <v>214</v>
      </c>
      <c r="H421" s="7">
        <f>L421*'114成績輸入與落點儀表板'!$B$2+M421*'114成績輸入與落點儀表板'!$B$3+N421*'114成績輸入與落點儀表板'!$B$4+O421*'114成績輸入與落點儀表板'!$B$5+P421*'114成績輸入與落點儀表板'!$B$6+Q421*'114成績輸入與落點儀表板'!$B$7+R421*'114成績輸入與落點儀表板'!$B$8+S421*'114成績輸入與落點儀表板'!$B$9+T421*'114成績輸入與落點儀表板'!$B$10+U421*'114成績輸入與落點儀表板'!$B$11+V421*'114成績輸入與落點儀表板'!$B$12+W421*'114成績輸入與落點儀表板'!$B$13+X421*'114成績輸入與落點儀表板'!$B$14+Y421*'114成績輸入與落點儀表板'!$B$15+Z421*'114成績輸入與落點儀表板'!$B$16</f>
        <v>0</v>
      </c>
      <c r="I421" s="8">
        <f t="shared" si="12"/>
        <v>-214</v>
      </c>
      <c r="J421" s="2" t="str">
        <f t="shared" si="13"/>
        <v>FAIL</v>
      </c>
      <c r="K421" s="17" t="str">
        <f>IF(AND(IF('114成績輸入與落點儀表板'!$C$2="必須採計",L421&gt;0,IF('114成績輸入與落點儀表板'!$C$2="不可採計",L421=0,TRUE)),IF('114成績輸入與落點儀表板'!$C$3="必須採計",M421&gt;0,IF('114成績輸入與落點儀表板'!$C$3="不可採計",M421=0,TRUE)),IF('114成績輸入與落點儀表板'!$C$4="必須採計",N421&gt;0,IF('114成績輸入與落點儀表板'!$C$4="不可採計",N421=0,TRUE)),IF('114成績輸入與落點儀表板'!$C$5="必須採計",O421&gt;0,IF('114成績輸入與落點儀表板'!$C$5="不可採計",O421=0,TRUE)),IF('114成績輸入與落點儀表板'!$C$6="必須採計",P421&gt;0,IF('114成績輸入與落點儀表板'!$C$6="不可採計",P421=0,TRUE)),IF('114成績輸入與落點儀表板'!$C$7="必須採計",Q421&gt;0,IF('114成績輸入與落點儀表板'!$C$7="不可採計",Q421=0,TRUE)),IF('114成績輸入與落點儀表板'!$C$8="必須採計",R421&gt;0,IF('114成績輸入與落點儀表板'!$C$8="不可採計",R421=0,TRUE)),IF('114成績輸入與落點儀表板'!$C$9="必須採計",S421&gt;0,IF('114成績輸入與落點儀表板'!$C$9="不可採計",S421=0,TRUE)),IF('114成績輸入與落點儀表板'!$C$10="必須採計",T421&gt;0,IF('114成績輸入與落點儀表板'!$C$10="不可採計",T421=0,TRUE)),IF('114成績輸入與落點儀表板'!$C$11="必須採計",U421&gt;0,IF('114成績輸入與落點儀表板'!$C$11="不可採計",U421=0,TRUE)),IF('114成績輸入與落點儀表板'!$C$12="必須採計",V421&gt;0,IF('114成績輸入與落點儀表板'!$C$12="不可採計",V421=0,TRUE)),IF('114成績輸入與落點儀表板'!$C$13="必須採計",W421&gt;0,IF('114成績輸入與落點儀表板'!$C$13="不可採計",W421=0,TRUE)),IF('114成績輸入與落點儀表板'!$C$14="必須採計",X421&gt;0,IF('114成績輸入與落點儀表板'!$C$14="不可採計",X421=0,TRUE)),IF('114成績輸入與落點儀表板'!$C$15="必須採計",Y421&gt;0,IF('114成績輸入與落點儀表板'!$C$15="不可採計",Y421=0,TRUE)),IF('114成績輸入與落點儀表板'!$C$16="必須採計",Z421&gt;0,IF('114成績輸入與落點儀表板'!$C$16="不可採計",Z421=0,TRUE))),"✅ 符合","❌ 不符合")</f>
        <v>❌ 不符合</v>
      </c>
      <c r="L421" s="15">
        <v>0</v>
      </c>
      <c r="M421" s="15">
        <v>1</v>
      </c>
      <c r="N421" s="15">
        <v>1</v>
      </c>
      <c r="O421" s="15">
        <v>0</v>
      </c>
      <c r="P421" s="15">
        <v>0</v>
      </c>
      <c r="Q421" s="15">
        <v>0</v>
      </c>
      <c r="R421" s="15">
        <v>1</v>
      </c>
      <c r="S421" s="15">
        <v>1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</row>
    <row r="422" spans="1:26" ht="15.75" customHeight="1" x14ac:dyDescent="0.3">
      <c r="A422" s="2" t="s">
        <v>1121</v>
      </c>
      <c r="B422" s="13" t="s">
        <v>1015</v>
      </c>
      <c r="C422" s="13" t="s">
        <v>1096</v>
      </c>
      <c r="D422" s="12" t="s">
        <v>103</v>
      </c>
      <c r="E422" s="13" t="s">
        <v>1094</v>
      </c>
      <c r="F422" s="2">
        <v>32</v>
      </c>
      <c r="G422" s="15">
        <v>203</v>
      </c>
      <c r="H422" s="7">
        <f>L422*'114成績輸入與落點儀表板'!$B$2+M422*'114成績輸入與落點儀表板'!$B$3+N422*'114成績輸入與落點儀表板'!$B$4+O422*'114成績輸入與落點儀表板'!$B$5+P422*'114成績輸入與落點儀表板'!$B$6+Q422*'114成績輸入與落點儀表板'!$B$7+R422*'114成績輸入與落點儀表板'!$B$8+S422*'114成績輸入與落點儀表板'!$B$9+T422*'114成績輸入與落點儀表板'!$B$10+U422*'114成績輸入與落點儀表板'!$B$11+V422*'114成績輸入與落點儀表板'!$B$12+W422*'114成績輸入與落點儀表板'!$B$13+X422*'114成績輸入與落點儀表板'!$B$14+Y422*'114成績輸入與落點儀表板'!$B$15+Z422*'114成績輸入與落點儀表板'!$B$16</f>
        <v>0</v>
      </c>
      <c r="I422" s="8">
        <f t="shared" si="12"/>
        <v>-203</v>
      </c>
      <c r="J422" s="2" t="str">
        <f t="shared" si="13"/>
        <v>FAIL</v>
      </c>
      <c r="K422" s="17" t="str">
        <f>IF(AND(IF('114成績輸入與落點儀表板'!$C$2="必須採計",L422&gt;0,IF('114成績輸入與落點儀表板'!$C$2="不可採計",L422=0,TRUE)),IF('114成績輸入與落點儀表板'!$C$3="必須採計",M422&gt;0,IF('114成績輸入與落點儀表板'!$C$3="不可採計",M422=0,TRUE)),IF('114成績輸入與落點儀表板'!$C$4="必須採計",N422&gt;0,IF('114成績輸入與落點儀表板'!$C$4="不可採計",N422=0,TRUE)),IF('114成績輸入與落點儀表板'!$C$5="必須採計",O422&gt;0,IF('114成績輸入與落點儀表板'!$C$5="不可採計",O422=0,TRUE)),IF('114成績輸入與落點儀表板'!$C$6="必須採計",P422&gt;0,IF('114成績輸入與落點儀表板'!$C$6="不可採計",P422=0,TRUE)),IF('114成績輸入與落點儀表板'!$C$7="必須採計",Q422&gt;0,IF('114成績輸入與落點儀表板'!$C$7="不可採計",Q422=0,TRUE)),IF('114成績輸入與落點儀表板'!$C$8="必須採計",R422&gt;0,IF('114成績輸入與落點儀表板'!$C$8="不可採計",R422=0,TRUE)),IF('114成績輸入與落點儀表板'!$C$9="必須採計",S422&gt;0,IF('114成績輸入與落點儀表板'!$C$9="不可採計",S422=0,TRUE)),IF('114成績輸入與落點儀表板'!$C$10="必須採計",T422&gt;0,IF('114成績輸入與落點儀表板'!$C$10="不可採計",T422=0,TRUE)),IF('114成績輸入與落點儀表板'!$C$11="必須採計",U422&gt;0,IF('114成績輸入與落點儀表板'!$C$11="不可採計",U422=0,TRUE)),IF('114成績輸入與落點儀表板'!$C$12="必須採計",V422&gt;0,IF('114成績輸入與落點儀表板'!$C$12="不可採計",V422=0,TRUE)),IF('114成績輸入與落點儀表板'!$C$13="必須採計",W422&gt;0,IF('114成績輸入與落點儀表板'!$C$13="不可採計",W422=0,TRUE)),IF('114成績輸入與落點儀表板'!$C$14="必須採計",X422&gt;0,IF('114成績輸入與落點儀表板'!$C$14="不可採計",X422=0,TRUE)),IF('114成績輸入與落點儀表板'!$C$15="必須採計",Y422&gt;0,IF('114成績輸入與落點儀表板'!$C$15="不可採計",Y422=0,TRUE)),IF('114成績輸入與落點儀表板'!$C$16="必須採計",Z422&gt;0,IF('114成績輸入與落點儀表板'!$C$16="不可採計",Z422=0,TRUE))),"✅ 符合","❌ 不符合")</f>
        <v>❌ 不符合</v>
      </c>
      <c r="L422" s="15">
        <v>0</v>
      </c>
      <c r="M422" s="15">
        <v>1</v>
      </c>
      <c r="N422" s="15">
        <v>1</v>
      </c>
      <c r="O422" s="15">
        <v>0</v>
      </c>
      <c r="P422" s="15">
        <v>0</v>
      </c>
      <c r="Q422" s="15">
        <v>0</v>
      </c>
      <c r="R422" s="15">
        <v>1</v>
      </c>
      <c r="S422" s="15">
        <v>1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</row>
    <row r="423" spans="1:26" ht="15.75" customHeight="1" x14ac:dyDescent="0.3">
      <c r="A423" s="2" t="s">
        <v>1124</v>
      </c>
      <c r="B423" s="13" t="s">
        <v>1015</v>
      </c>
      <c r="C423" s="13" t="s">
        <v>1098</v>
      </c>
      <c r="D423" s="12" t="s">
        <v>103</v>
      </c>
      <c r="E423" s="13" t="s">
        <v>1099</v>
      </c>
      <c r="F423" s="2">
        <v>23</v>
      </c>
      <c r="G423" s="15">
        <v>234</v>
      </c>
      <c r="H423" s="7">
        <f>L423*'114成績輸入與落點儀表板'!$B$2+M423*'114成績輸入與落點儀表板'!$B$3+N423*'114成績輸入與落點儀表板'!$B$4+O423*'114成績輸入與落點儀表板'!$B$5+P423*'114成績輸入與落點儀表板'!$B$6+Q423*'114成績輸入與落點儀表板'!$B$7+R423*'114成績輸入與落點儀表板'!$B$8+S423*'114成績輸入與落點儀表板'!$B$9+T423*'114成績輸入與落點儀表板'!$B$10+U423*'114成績輸入與落點儀表板'!$B$11+V423*'114成績輸入與落點儀表板'!$B$12+W423*'114成績輸入與落點儀表板'!$B$13+X423*'114成績輸入與落點儀表板'!$B$14+Y423*'114成績輸入與落點儀表板'!$B$15+Z423*'114成績輸入與落點儀表板'!$B$16</f>
        <v>0</v>
      </c>
      <c r="I423" s="8">
        <f t="shared" si="12"/>
        <v>-234</v>
      </c>
      <c r="J423" s="2" t="str">
        <f t="shared" si="13"/>
        <v>FAIL</v>
      </c>
      <c r="K423" s="17" t="str">
        <f>IF(AND(IF('114成績輸入與落點儀表板'!$C$2="必須採計",L423&gt;0,IF('114成績輸入與落點儀表板'!$C$2="不可採計",L423=0,TRUE)),IF('114成績輸入與落點儀表板'!$C$3="必須採計",M423&gt;0,IF('114成績輸入與落點儀表板'!$C$3="不可採計",M423=0,TRUE)),IF('114成績輸入與落點儀表板'!$C$4="必須採計",N423&gt;0,IF('114成績輸入與落點儀表板'!$C$4="不可採計",N423=0,TRUE)),IF('114成績輸入與落點儀表板'!$C$5="必須採計",O423&gt;0,IF('114成績輸入與落點儀表板'!$C$5="不可採計",O423=0,TRUE)),IF('114成績輸入與落點儀表板'!$C$6="必須採計",P423&gt;0,IF('114成績輸入與落點儀表板'!$C$6="不可採計",P423=0,TRUE)),IF('114成績輸入與落點儀表板'!$C$7="必須採計",Q423&gt;0,IF('114成績輸入與落點儀表板'!$C$7="不可採計",Q423=0,TRUE)),IF('114成績輸入與落點儀表板'!$C$8="必須採計",R423&gt;0,IF('114成績輸入與落點儀表板'!$C$8="不可採計",R423=0,TRUE)),IF('114成績輸入與落點儀表板'!$C$9="必須採計",S423&gt;0,IF('114成績輸入與落點儀表板'!$C$9="不可採計",S423=0,TRUE)),IF('114成績輸入與落點儀表板'!$C$10="必須採計",T423&gt;0,IF('114成績輸入與落點儀表板'!$C$10="不可採計",T423=0,TRUE)),IF('114成績輸入與落點儀表板'!$C$11="必須採計",U423&gt;0,IF('114成績輸入與落點儀表板'!$C$11="不可採計",U423=0,TRUE)),IF('114成績輸入與落點儀表板'!$C$12="必須採計",V423&gt;0,IF('114成績輸入與落點儀表板'!$C$12="不可採計",V423=0,TRUE)),IF('114成績輸入與落點儀表板'!$C$13="必須採計",W423&gt;0,IF('114成績輸入與落點儀表板'!$C$13="不可採計",W423=0,TRUE)),IF('114成績輸入與落點儀表板'!$C$14="必須採計",X423&gt;0,IF('114成績輸入與落點儀表板'!$C$14="不可採計",X423=0,TRUE)),IF('114成績輸入與落點儀表板'!$C$15="必須採計",Y423&gt;0,IF('114成績輸入與落點儀表板'!$C$15="不可採計",Y423=0,TRUE)),IF('114成績輸入與落點儀表板'!$C$16="必須採計",Z423&gt;0,IF('114成績輸入與落點儀表板'!$C$16="不可採計",Z423=0,TRUE))),"✅ 符合","❌ 不符合")</f>
        <v>✅ 符合</v>
      </c>
      <c r="L423" s="15">
        <v>1</v>
      </c>
      <c r="M423" s="15">
        <v>1.5</v>
      </c>
      <c r="N423" s="15">
        <v>1.5</v>
      </c>
      <c r="O423" s="15">
        <v>0</v>
      </c>
      <c r="P423" s="15">
        <v>0</v>
      </c>
      <c r="Q423" s="15">
        <v>0</v>
      </c>
      <c r="R423" s="15">
        <v>1</v>
      </c>
      <c r="S423" s="15">
        <v>0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</row>
    <row r="424" spans="1:26" ht="15.75" customHeight="1" x14ac:dyDescent="0.3">
      <c r="A424" s="2" t="s">
        <v>1127</v>
      </c>
      <c r="B424" s="13" t="s">
        <v>1015</v>
      </c>
      <c r="C424" s="13" t="s">
        <v>1101</v>
      </c>
      <c r="D424" s="12" t="s">
        <v>227</v>
      </c>
      <c r="E424" s="13" t="s">
        <v>172</v>
      </c>
      <c r="F424" s="2">
        <v>7</v>
      </c>
      <c r="G424" s="15">
        <v>252</v>
      </c>
      <c r="H424" s="7">
        <f>L424*'114成績輸入與落點儀表板'!$B$2+M424*'114成績輸入與落點儀表板'!$B$3+N424*'114成績輸入與落點儀表板'!$B$4+O424*'114成績輸入與落點儀表板'!$B$5+P424*'114成績輸入與落點儀表板'!$B$6+Q424*'114成績輸入與落點儀表板'!$B$7+R424*'114成績輸入與落點儀表板'!$B$8+S424*'114成績輸入與落點儀表板'!$B$9+T424*'114成績輸入與落點儀表板'!$B$10+U424*'114成績輸入與落點儀表板'!$B$11+V424*'114成績輸入與落點儀表板'!$B$12+W424*'114成績輸入與落點儀表板'!$B$13+X424*'114成績輸入與落點儀表板'!$B$14+Y424*'114成績輸入與落點儀表板'!$B$15+Z424*'114成績輸入與落點儀表板'!$B$16</f>
        <v>0</v>
      </c>
      <c r="I424" s="8">
        <f t="shared" si="12"/>
        <v>-252</v>
      </c>
      <c r="J424" s="2" t="str">
        <f t="shared" si="13"/>
        <v>FAIL</v>
      </c>
      <c r="K424" s="17" t="str">
        <f>IF(AND(IF('114成績輸入與落點儀表板'!$C$2="必須採計",L424&gt;0,IF('114成績輸入與落點儀表板'!$C$2="不可採計",L424=0,TRUE)),IF('114成績輸入與落點儀表板'!$C$3="必須採計",M424&gt;0,IF('114成績輸入與落點儀表板'!$C$3="不可採計",M424=0,TRUE)),IF('114成績輸入與落點儀表板'!$C$4="必須採計",N424&gt;0,IF('114成績輸入與落點儀表板'!$C$4="不可採計",N424=0,TRUE)),IF('114成績輸入與落點儀表板'!$C$5="必須採計",O424&gt;0,IF('114成績輸入與落點儀表板'!$C$5="不可採計",O424=0,TRUE)),IF('114成績輸入與落點儀表板'!$C$6="必須採計",P424&gt;0,IF('114成績輸入與落點儀表板'!$C$6="不可採計",P424=0,TRUE)),IF('114成績輸入與落點儀表板'!$C$7="必須採計",Q424&gt;0,IF('114成績輸入與落點儀表板'!$C$7="不可採計",Q424=0,TRUE)),IF('114成績輸入與落點儀表板'!$C$8="必須採計",R424&gt;0,IF('114成績輸入與落點儀表板'!$C$8="不可採計",R424=0,TRUE)),IF('114成績輸入與落點儀表板'!$C$9="必須採計",S424&gt;0,IF('114成績輸入與落點儀表板'!$C$9="不可採計",S424=0,TRUE)),IF('114成績輸入與落點儀表板'!$C$10="必須採計",T424&gt;0,IF('114成績輸入與落點儀表板'!$C$10="不可採計",T424=0,TRUE)),IF('114成績輸入與落點儀表板'!$C$11="必須採計",U424&gt;0,IF('114成績輸入與落點儀表板'!$C$11="不可採計",U424=0,TRUE)),IF('114成績輸入與落點儀表板'!$C$12="必須採計",V424&gt;0,IF('114成績輸入與落點儀表板'!$C$12="不可採計",V424=0,TRUE)),IF('114成績輸入與落點儀表板'!$C$13="必須採計",W424&gt;0,IF('114成績輸入與落點儀表板'!$C$13="不可採計",W424=0,TRUE)),IF('114成績輸入與落點儀表板'!$C$14="必須採計",X424&gt;0,IF('114成績輸入與落點儀表板'!$C$14="不可採計",X424=0,TRUE)),IF('114成績輸入與落點儀表板'!$C$15="必須採計",Y424&gt;0,IF('114成績輸入與落點儀表板'!$C$15="不可採計",Y424=0,TRUE)),IF('114成績輸入與落點儀表板'!$C$16="必須採計",Z424&gt;0,IF('114成績輸入與落點儀表板'!$C$16="不可採計",Z424=0,TRUE))),"✅ 符合","❌ 不符合")</f>
        <v>✅ 符合</v>
      </c>
      <c r="L424" s="15">
        <v>1</v>
      </c>
      <c r="M424" s="15">
        <v>1</v>
      </c>
      <c r="N424" s="15">
        <v>1</v>
      </c>
      <c r="O424" s="15">
        <v>0</v>
      </c>
      <c r="P424" s="15">
        <v>0</v>
      </c>
      <c r="Q424" s="15">
        <v>0</v>
      </c>
      <c r="R424" s="15">
        <v>1</v>
      </c>
      <c r="S424" s="15">
        <v>1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</row>
    <row r="425" spans="1:26" ht="15.75" customHeight="1" x14ac:dyDescent="0.3">
      <c r="A425" s="2" t="s">
        <v>1130</v>
      </c>
      <c r="B425" s="13" t="s">
        <v>1015</v>
      </c>
      <c r="C425" s="13" t="s">
        <v>432</v>
      </c>
      <c r="D425" s="12" t="s">
        <v>103</v>
      </c>
      <c r="E425" s="13" t="s">
        <v>1103</v>
      </c>
      <c r="F425" s="2">
        <v>4</v>
      </c>
      <c r="G425" s="15">
        <v>224</v>
      </c>
      <c r="H425" s="7">
        <f>L425*'114成績輸入與落點儀表板'!$B$2+M425*'114成績輸入與落點儀表板'!$B$3+N425*'114成績輸入與落點儀表板'!$B$4+O425*'114成績輸入與落點儀表板'!$B$5+P425*'114成績輸入與落點儀表板'!$B$6+Q425*'114成績輸入與落點儀表板'!$B$7+R425*'114成績輸入與落點儀表板'!$B$8+S425*'114成績輸入與落點儀表板'!$B$9+T425*'114成績輸入與落點儀表板'!$B$10+U425*'114成績輸入與落點儀表板'!$B$11+V425*'114成績輸入與落點儀表板'!$B$12+W425*'114成績輸入與落點儀表板'!$B$13+X425*'114成績輸入與落點儀表板'!$B$14+Y425*'114成績輸入與落點儀表板'!$B$15+Z425*'114成績輸入與落點儀表板'!$B$16</f>
        <v>0</v>
      </c>
      <c r="I425" s="8">
        <f t="shared" si="12"/>
        <v>-224</v>
      </c>
      <c r="J425" s="2" t="str">
        <f t="shared" si="13"/>
        <v>FAIL</v>
      </c>
      <c r="K425" s="17" t="str">
        <f>IF(AND(IF('114成績輸入與落點儀表板'!$C$2="必須採計",L425&gt;0,IF('114成績輸入與落點儀表板'!$C$2="不可採計",L425=0,TRUE)),IF('114成績輸入與落點儀表板'!$C$3="必須採計",M425&gt;0,IF('114成績輸入與落點儀表板'!$C$3="不可採計",M425=0,TRUE)),IF('114成績輸入與落點儀表板'!$C$4="必須採計",N425&gt;0,IF('114成績輸入與落點儀表板'!$C$4="不可採計",N425=0,TRUE)),IF('114成績輸入與落點儀表板'!$C$5="必須採計",O425&gt;0,IF('114成績輸入與落點儀表板'!$C$5="不可採計",O425=0,TRUE)),IF('114成績輸入與落點儀表板'!$C$6="必須採計",P425&gt;0,IF('114成績輸入與落點儀表板'!$C$6="不可採計",P425=0,TRUE)),IF('114成績輸入與落點儀表板'!$C$7="必須採計",Q425&gt;0,IF('114成績輸入與落點儀表板'!$C$7="不可採計",Q425=0,TRUE)),IF('114成績輸入與落點儀表板'!$C$8="必須採計",R425&gt;0,IF('114成績輸入與落點儀表板'!$C$8="不可採計",R425=0,TRUE)),IF('114成績輸入與落點儀表板'!$C$9="必須採計",S425&gt;0,IF('114成績輸入與落點儀表板'!$C$9="不可採計",S425=0,TRUE)),IF('114成績輸入與落點儀表板'!$C$10="必須採計",T425&gt;0,IF('114成績輸入與落點儀表板'!$C$10="不可採計",T425=0,TRUE)),IF('114成績輸入與落點儀表板'!$C$11="必須採計",U425&gt;0,IF('114成績輸入與落點儀表板'!$C$11="不可採計",U425=0,TRUE)),IF('114成績輸入與落點儀表板'!$C$12="必須採計",V425&gt;0,IF('114成績輸入與落點儀表板'!$C$12="不可採計",V425=0,TRUE)),IF('114成績輸入與落點儀表板'!$C$13="必須採計",W425&gt;0,IF('114成績輸入與落點儀表板'!$C$13="不可採計",W425=0,TRUE)),IF('114成績輸入與落點儀表板'!$C$14="必須採計",X425&gt;0,IF('114成績輸入與落點儀表板'!$C$14="不可採計",X425=0,TRUE)),IF('114成績輸入與落點儀表板'!$C$15="必須採計",Y425&gt;0,IF('114成績輸入與落點儀表板'!$C$15="不可採計",Y425=0,TRUE)),IF('114成績輸入與落點儀表板'!$C$16="必須採計",Z425&gt;0,IF('114成績輸入與落點儀表板'!$C$16="不可採計",Z425=0,TRUE))),"✅ 符合","❌ 不符合")</f>
        <v>❌ 不符合</v>
      </c>
      <c r="L425" s="15">
        <v>0</v>
      </c>
      <c r="M425" s="15">
        <v>1</v>
      </c>
      <c r="N425" s="15">
        <v>1</v>
      </c>
      <c r="O425" s="15">
        <v>0</v>
      </c>
      <c r="P425" s="15">
        <v>0</v>
      </c>
      <c r="Q425" s="15">
        <v>0</v>
      </c>
      <c r="R425" s="15">
        <v>1</v>
      </c>
      <c r="S425" s="15">
        <v>1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</row>
    <row r="426" spans="1:26" ht="15.75" customHeight="1" x14ac:dyDescent="0.3">
      <c r="A426" s="2" t="s">
        <v>1133</v>
      </c>
      <c r="B426" s="13" t="s">
        <v>1015</v>
      </c>
      <c r="C426" s="13" t="s">
        <v>434</v>
      </c>
      <c r="D426" s="12" t="s">
        <v>103</v>
      </c>
      <c r="E426" s="13" t="s">
        <v>104</v>
      </c>
      <c r="F426" s="2">
        <v>16</v>
      </c>
      <c r="G426" s="15">
        <v>162</v>
      </c>
      <c r="H426" s="7">
        <f>L426*'114成績輸入與落點儀表板'!$B$2+M426*'114成績輸入與落點儀表板'!$B$3+N426*'114成績輸入與落點儀表板'!$B$4+O426*'114成績輸入與落點儀表板'!$B$5+P426*'114成績輸入與落點儀表板'!$B$6+Q426*'114成績輸入與落點儀表板'!$B$7+R426*'114成績輸入與落點儀表板'!$B$8+S426*'114成績輸入與落點儀表板'!$B$9+T426*'114成績輸入與落點儀表板'!$B$10+U426*'114成績輸入與落點儀表板'!$B$11+V426*'114成績輸入與落點儀表板'!$B$12+W426*'114成績輸入與落點儀表板'!$B$13+X426*'114成績輸入與落點儀表板'!$B$14+Y426*'114成績輸入與落點儀表板'!$B$15+Z426*'114成績輸入與落點儀表板'!$B$16</f>
        <v>0</v>
      </c>
      <c r="I426" s="8">
        <f t="shared" si="12"/>
        <v>-162</v>
      </c>
      <c r="J426" s="2" t="str">
        <f t="shared" si="13"/>
        <v>FAIL</v>
      </c>
      <c r="K426" s="17" t="str">
        <f>IF(AND(IF('114成績輸入與落點儀表板'!$C$2="必須採計",L426&gt;0,IF('114成績輸入與落點儀表板'!$C$2="不可採計",L426=0,TRUE)),IF('114成績輸入與落點儀表板'!$C$3="必須採計",M426&gt;0,IF('114成績輸入與落點儀表板'!$C$3="不可採計",M426=0,TRUE)),IF('114成績輸入與落點儀表板'!$C$4="必須採計",N426&gt;0,IF('114成績輸入與落點儀表板'!$C$4="不可採計",N426=0,TRUE)),IF('114成績輸入與落點儀表板'!$C$5="必須採計",O426&gt;0,IF('114成績輸入與落點儀表板'!$C$5="不可採計",O426=0,TRUE)),IF('114成績輸入與落點儀表板'!$C$6="必須採計",P426&gt;0,IF('114成績輸入與落點儀表板'!$C$6="不可採計",P426=0,TRUE)),IF('114成績輸入與落點儀表板'!$C$7="必須採計",Q426&gt;0,IF('114成績輸入與落點儀表板'!$C$7="不可採計",Q426=0,TRUE)),IF('114成績輸入與落點儀表板'!$C$8="必須採計",R426&gt;0,IF('114成績輸入與落點儀表板'!$C$8="不可採計",R426=0,TRUE)),IF('114成績輸入與落點儀表板'!$C$9="必須採計",S426&gt;0,IF('114成績輸入與落點儀表板'!$C$9="不可採計",S426=0,TRUE)),IF('114成績輸入與落點儀表板'!$C$10="必須採計",T426&gt;0,IF('114成績輸入與落點儀表板'!$C$10="不可採計",T426=0,TRUE)),IF('114成績輸入與落點儀表板'!$C$11="必須採計",U426&gt;0,IF('114成績輸入與落點儀表板'!$C$11="不可採計",U426=0,TRUE)),IF('114成績輸入與落點儀表板'!$C$12="必須採計",V426&gt;0,IF('114成績輸入與落點儀表板'!$C$12="不可採計",V426=0,TRUE)),IF('114成績輸入與落點儀表板'!$C$13="必須採計",W426&gt;0,IF('114成績輸入與落點儀表板'!$C$13="不可採計",W426=0,TRUE)),IF('114成績輸入與落點儀表板'!$C$14="必須採計",X426&gt;0,IF('114成績輸入與落點儀表板'!$C$14="不可採計",X426=0,TRUE)),IF('114成績輸入與落點儀表板'!$C$15="必須採計",Y426&gt;0,IF('114成績輸入與落點儀表板'!$C$15="不可採計",Y426=0,TRUE)),IF('114成績輸入與落點儀表板'!$C$16="必須採計",Z426&gt;0,IF('114成績輸入與落點儀表板'!$C$16="不可採計",Z426=0,TRUE))),"✅ 符合","❌ 不符合")</f>
        <v>❌ 不符合</v>
      </c>
      <c r="L426" s="15">
        <v>0</v>
      </c>
      <c r="M426" s="15">
        <v>0</v>
      </c>
      <c r="N426" s="15">
        <v>1</v>
      </c>
      <c r="O426" s="15">
        <v>0</v>
      </c>
      <c r="P426" s="15">
        <v>0</v>
      </c>
      <c r="Q426" s="15">
        <v>0</v>
      </c>
      <c r="R426" s="15">
        <v>1</v>
      </c>
      <c r="S426" s="15">
        <v>1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</row>
    <row r="427" spans="1:26" ht="15.75" customHeight="1" x14ac:dyDescent="0.3">
      <c r="A427" s="2" t="s">
        <v>1136</v>
      </c>
      <c r="B427" s="13" t="s">
        <v>1015</v>
      </c>
      <c r="C427" s="13" t="s">
        <v>1106</v>
      </c>
      <c r="D427" s="12" t="s">
        <v>73</v>
      </c>
      <c r="E427" s="13" t="s">
        <v>1107</v>
      </c>
      <c r="F427" s="2">
        <v>5</v>
      </c>
      <c r="G427" s="15">
        <v>265</v>
      </c>
      <c r="H427" s="7">
        <f>L427*'114成績輸入與落點儀表板'!$B$2+M427*'114成績輸入與落點儀表板'!$B$3+N427*'114成績輸入與落點儀表板'!$B$4+O427*'114成績輸入與落點儀表板'!$B$5+P427*'114成績輸入與落點儀表板'!$B$6+Q427*'114成績輸入與落點儀表板'!$B$7+R427*'114成績輸入與落點儀表板'!$B$8+S427*'114成績輸入與落點儀表板'!$B$9+T427*'114成績輸入與落點儀表板'!$B$10+U427*'114成績輸入與落點儀表板'!$B$11+V427*'114成績輸入與落點儀表板'!$B$12+W427*'114成績輸入與落點儀表板'!$B$13+X427*'114成績輸入與落點儀表板'!$B$14+Y427*'114成績輸入與落點儀表板'!$B$15+Z427*'114成績輸入與落點儀表板'!$B$16</f>
        <v>0</v>
      </c>
      <c r="I427" s="8">
        <f t="shared" si="12"/>
        <v>-265</v>
      </c>
      <c r="J427" s="2" t="str">
        <f t="shared" si="13"/>
        <v>FAIL</v>
      </c>
      <c r="K427" s="17" t="str">
        <f>IF(AND(IF('114成績輸入與落點儀表板'!$C$2="必須採計",L427&gt;0,IF('114成績輸入與落點儀表板'!$C$2="不可採計",L427=0,TRUE)),IF('114成績輸入與落點儀表板'!$C$3="必須採計",M427&gt;0,IF('114成績輸入與落點儀表板'!$C$3="不可採計",M427=0,TRUE)),IF('114成績輸入與落點儀表板'!$C$4="必須採計",N427&gt;0,IF('114成績輸入與落點儀表板'!$C$4="不可採計",N427=0,TRUE)),IF('114成績輸入與落點儀表板'!$C$5="必須採計",O427&gt;0,IF('114成績輸入與落點儀表板'!$C$5="不可採計",O427=0,TRUE)),IF('114成績輸入與落點儀表板'!$C$6="必須採計",P427&gt;0,IF('114成績輸入與落點儀表板'!$C$6="不可採計",P427=0,TRUE)),IF('114成績輸入與落點儀表板'!$C$7="必須採計",Q427&gt;0,IF('114成績輸入與落點儀表板'!$C$7="不可採計",Q427=0,TRUE)),IF('114成績輸入與落點儀表板'!$C$8="必須採計",R427&gt;0,IF('114成績輸入與落點儀表板'!$C$8="不可採計",R427=0,TRUE)),IF('114成績輸入與落點儀表板'!$C$9="必須採計",S427&gt;0,IF('114成績輸入與落點儀表板'!$C$9="不可採計",S427=0,TRUE)),IF('114成績輸入與落點儀表板'!$C$10="必須採計",T427&gt;0,IF('114成績輸入與落點儀表板'!$C$10="不可採計",T427=0,TRUE)),IF('114成績輸入與落點儀表板'!$C$11="必須採計",U427&gt;0,IF('114成績輸入與落點儀表板'!$C$11="不可採計",U427=0,TRUE)),IF('114成績輸入與落點儀表板'!$C$12="必須採計",V427&gt;0,IF('114成績輸入與落點儀表板'!$C$12="不可採計",V427=0,TRUE)),IF('114成績輸入與落點儀表板'!$C$13="必須採計",W427&gt;0,IF('114成績輸入與落點儀表板'!$C$13="不可採計",W427=0,TRUE)),IF('114成績輸入與落點儀表板'!$C$14="必須採計",X427&gt;0,IF('114成績輸入與落點儀表板'!$C$14="不可採計",X427=0,TRUE)),IF('114成績輸入與落點儀表板'!$C$15="必須採計",Y427&gt;0,IF('114成績輸入與落點儀表板'!$C$15="不可採計",Y427=0,TRUE)),IF('114成績輸入與落點儀表板'!$C$16="必須採計",Z427&gt;0,IF('114成績輸入與落點儀表板'!$C$16="不可採計",Z427=0,TRUE))),"✅ 符合","❌ 不符合")</f>
        <v>✅ 符合</v>
      </c>
      <c r="L427" s="15">
        <v>1</v>
      </c>
      <c r="M427" s="15">
        <v>1</v>
      </c>
      <c r="N427" s="15">
        <v>1</v>
      </c>
      <c r="O427" s="15">
        <v>0</v>
      </c>
      <c r="P427" s="15">
        <v>0</v>
      </c>
      <c r="Q427" s="15">
        <v>0</v>
      </c>
      <c r="R427" s="15">
        <v>1</v>
      </c>
      <c r="S427" s="15">
        <v>1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</row>
    <row r="428" spans="1:26" ht="15.75" customHeight="1" x14ac:dyDescent="0.3">
      <c r="A428" s="2" t="s">
        <v>1139</v>
      </c>
      <c r="B428" s="13" t="s">
        <v>1015</v>
      </c>
      <c r="C428" s="13" t="s">
        <v>1109</v>
      </c>
      <c r="D428" s="12" t="s">
        <v>73</v>
      </c>
      <c r="E428" s="13" t="s">
        <v>1107</v>
      </c>
      <c r="F428" s="2">
        <v>26</v>
      </c>
      <c r="G428" s="15">
        <v>261</v>
      </c>
      <c r="H428" s="7">
        <f>L428*'114成績輸入與落點儀表板'!$B$2+M428*'114成績輸入與落點儀表板'!$B$3+N428*'114成績輸入與落點儀表板'!$B$4+O428*'114成績輸入與落點儀表板'!$B$5+P428*'114成績輸入與落點儀表板'!$B$6+Q428*'114成績輸入與落點儀表板'!$B$7+R428*'114成績輸入與落點儀表板'!$B$8+S428*'114成績輸入與落點儀表板'!$B$9+T428*'114成績輸入與落點儀表板'!$B$10+U428*'114成績輸入與落點儀表板'!$B$11+V428*'114成績輸入與落點儀表板'!$B$12+W428*'114成績輸入與落點儀表板'!$B$13+X428*'114成績輸入與落點儀表板'!$B$14+Y428*'114成績輸入與落點儀表板'!$B$15+Z428*'114成績輸入與落點儀表板'!$B$16</f>
        <v>0</v>
      </c>
      <c r="I428" s="8">
        <f t="shared" si="12"/>
        <v>-261</v>
      </c>
      <c r="J428" s="2" t="str">
        <f t="shared" si="13"/>
        <v>FAIL</v>
      </c>
      <c r="K428" s="17" t="str">
        <f>IF(AND(IF('114成績輸入與落點儀表板'!$C$2="必須採計",L428&gt;0,IF('114成績輸入與落點儀表板'!$C$2="不可採計",L428=0,TRUE)),IF('114成績輸入與落點儀表板'!$C$3="必須採計",M428&gt;0,IF('114成績輸入與落點儀表板'!$C$3="不可採計",M428=0,TRUE)),IF('114成績輸入與落點儀表板'!$C$4="必須採計",N428&gt;0,IF('114成績輸入與落點儀表板'!$C$4="不可採計",N428=0,TRUE)),IF('114成績輸入與落點儀表板'!$C$5="必須採計",O428&gt;0,IF('114成績輸入與落點儀表板'!$C$5="不可採計",O428=0,TRUE)),IF('114成績輸入與落點儀表板'!$C$6="必須採計",P428&gt;0,IF('114成績輸入與落點儀表板'!$C$6="不可採計",P428=0,TRUE)),IF('114成績輸入與落點儀表板'!$C$7="必須採計",Q428&gt;0,IF('114成績輸入與落點儀表板'!$C$7="不可採計",Q428=0,TRUE)),IF('114成績輸入與落點儀表板'!$C$8="必須採計",R428&gt;0,IF('114成績輸入與落點儀表板'!$C$8="不可採計",R428=0,TRUE)),IF('114成績輸入與落點儀表板'!$C$9="必須採計",S428&gt;0,IF('114成績輸入與落點儀表板'!$C$9="不可採計",S428=0,TRUE)),IF('114成績輸入與落點儀表板'!$C$10="必須採計",T428&gt;0,IF('114成績輸入與落點儀表板'!$C$10="不可採計",T428=0,TRUE)),IF('114成績輸入與落點儀表板'!$C$11="必須採計",U428&gt;0,IF('114成績輸入與落點儀表板'!$C$11="不可採計",U428=0,TRUE)),IF('114成績輸入與落點儀表板'!$C$12="必須採計",V428&gt;0,IF('114成績輸入與落點儀表板'!$C$12="不可採計",V428=0,TRUE)),IF('114成績輸入與落點儀表板'!$C$13="必須採計",W428&gt;0,IF('114成績輸入與落點儀表板'!$C$13="不可採計",W428=0,TRUE)),IF('114成績輸入與落點儀表板'!$C$14="必須採計",X428&gt;0,IF('114成績輸入與落點儀表板'!$C$14="不可採計",X428=0,TRUE)),IF('114成績輸入與落點儀表板'!$C$15="必須採計",Y428&gt;0,IF('114成績輸入與落點儀表板'!$C$15="不可採計",Y428=0,TRUE)),IF('114成績輸入與落點儀表板'!$C$16="必須採計",Z428&gt;0,IF('114成績輸入與落點儀表板'!$C$16="不可採計",Z428=0,TRUE))),"✅ 符合","❌ 不符合")</f>
        <v>✅ 符合</v>
      </c>
      <c r="L428" s="15">
        <v>1</v>
      </c>
      <c r="M428" s="15">
        <v>1</v>
      </c>
      <c r="N428" s="15">
        <v>1</v>
      </c>
      <c r="O428" s="15">
        <v>0</v>
      </c>
      <c r="P428" s="15">
        <v>0</v>
      </c>
      <c r="Q428" s="15">
        <v>0</v>
      </c>
      <c r="R428" s="15">
        <v>1</v>
      </c>
      <c r="S428" s="15">
        <v>1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</row>
    <row r="429" spans="1:26" ht="15.75" customHeight="1" x14ac:dyDescent="0.3">
      <c r="A429" s="2" t="s">
        <v>1142</v>
      </c>
      <c r="B429" s="13" t="s">
        <v>1015</v>
      </c>
      <c r="C429" s="13" t="s">
        <v>1111</v>
      </c>
      <c r="D429" s="12" t="s">
        <v>73</v>
      </c>
      <c r="E429" s="13" t="s">
        <v>1107</v>
      </c>
      <c r="F429" s="2">
        <v>10</v>
      </c>
      <c r="G429" s="15">
        <v>261</v>
      </c>
      <c r="H429" s="7">
        <f>L429*'114成績輸入與落點儀表板'!$B$2+M429*'114成績輸入與落點儀表板'!$B$3+N429*'114成績輸入與落點儀表板'!$B$4+O429*'114成績輸入與落點儀表板'!$B$5+P429*'114成績輸入與落點儀表板'!$B$6+Q429*'114成績輸入與落點儀表板'!$B$7+R429*'114成績輸入與落點儀表板'!$B$8+S429*'114成績輸入與落點儀表板'!$B$9+T429*'114成績輸入與落點儀表板'!$B$10+U429*'114成績輸入與落點儀表板'!$B$11+V429*'114成績輸入與落點儀表板'!$B$12+W429*'114成績輸入與落點儀表板'!$B$13+X429*'114成績輸入與落點儀表板'!$B$14+Y429*'114成績輸入與落點儀表板'!$B$15+Z429*'114成績輸入與落點儀表板'!$B$16</f>
        <v>0</v>
      </c>
      <c r="I429" s="8">
        <f t="shared" si="12"/>
        <v>-261</v>
      </c>
      <c r="J429" s="2" t="str">
        <f t="shared" si="13"/>
        <v>FAIL</v>
      </c>
      <c r="K429" s="17" t="str">
        <f>IF(AND(IF('114成績輸入與落點儀表板'!$C$2="必須採計",L429&gt;0,IF('114成績輸入與落點儀表板'!$C$2="不可採計",L429=0,TRUE)),IF('114成績輸入與落點儀表板'!$C$3="必須採計",M429&gt;0,IF('114成績輸入與落點儀表板'!$C$3="不可採計",M429=0,TRUE)),IF('114成績輸入與落點儀表板'!$C$4="必須採計",N429&gt;0,IF('114成績輸入與落點儀表板'!$C$4="不可採計",N429=0,TRUE)),IF('114成績輸入與落點儀表板'!$C$5="必須採計",O429&gt;0,IF('114成績輸入與落點儀表板'!$C$5="不可採計",O429=0,TRUE)),IF('114成績輸入與落點儀表板'!$C$6="必須採計",P429&gt;0,IF('114成績輸入與落點儀表板'!$C$6="不可採計",P429=0,TRUE)),IF('114成績輸入與落點儀表板'!$C$7="必須採計",Q429&gt;0,IF('114成績輸入與落點儀表板'!$C$7="不可採計",Q429=0,TRUE)),IF('114成績輸入與落點儀表板'!$C$8="必須採計",R429&gt;0,IF('114成績輸入與落點儀表板'!$C$8="不可採計",R429=0,TRUE)),IF('114成績輸入與落點儀表板'!$C$9="必須採計",S429&gt;0,IF('114成績輸入與落點儀表板'!$C$9="不可採計",S429=0,TRUE)),IF('114成績輸入與落點儀表板'!$C$10="必須採計",T429&gt;0,IF('114成績輸入與落點儀表板'!$C$10="不可採計",T429=0,TRUE)),IF('114成績輸入與落點儀表板'!$C$11="必須採計",U429&gt;0,IF('114成績輸入與落點儀表板'!$C$11="不可採計",U429=0,TRUE)),IF('114成績輸入與落點儀表板'!$C$12="必須採計",V429&gt;0,IF('114成績輸入與落點儀表板'!$C$12="不可採計",V429=0,TRUE)),IF('114成績輸入與落點儀表板'!$C$13="必須採計",W429&gt;0,IF('114成績輸入與落點儀表板'!$C$13="不可採計",W429=0,TRUE)),IF('114成績輸入與落點儀表板'!$C$14="必須採計",X429&gt;0,IF('114成績輸入與落點儀表板'!$C$14="不可採計",X429=0,TRUE)),IF('114成績輸入與落點儀表板'!$C$15="必須採計",Y429&gt;0,IF('114成績輸入與落點儀表板'!$C$15="不可採計",Y429=0,TRUE)),IF('114成績輸入與落點儀表板'!$C$16="必須採計",Z429&gt;0,IF('114成績輸入與落點儀表板'!$C$16="不可採計",Z429=0,TRUE))),"✅ 符合","❌ 不符合")</f>
        <v>✅ 符合</v>
      </c>
      <c r="L429" s="15">
        <v>1</v>
      </c>
      <c r="M429" s="15">
        <v>1</v>
      </c>
      <c r="N429" s="15">
        <v>1</v>
      </c>
      <c r="O429" s="15">
        <v>0</v>
      </c>
      <c r="P429" s="15">
        <v>0</v>
      </c>
      <c r="Q429" s="15">
        <v>0</v>
      </c>
      <c r="R429" s="15">
        <v>1</v>
      </c>
      <c r="S429" s="15">
        <v>1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</row>
    <row r="430" spans="1:26" ht="15.75" customHeight="1" x14ac:dyDescent="0.3">
      <c r="A430" s="2" t="s">
        <v>1144</v>
      </c>
      <c r="B430" s="13" t="s">
        <v>1015</v>
      </c>
      <c r="C430" s="13" t="s">
        <v>1113</v>
      </c>
      <c r="D430" s="12" t="s">
        <v>103</v>
      </c>
      <c r="E430" s="13" t="s">
        <v>575</v>
      </c>
      <c r="F430" s="2">
        <v>1</v>
      </c>
      <c r="G430" s="15">
        <v>272</v>
      </c>
      <c r="H430" s="7">
        <f>L430*'114成績輸入與落點儀表板'!$B$2+M430*'114成績輸入與落點儀表板'!$B$3+N430*'114成績輸入與落點儀表板'!$B$4+O430*'114成績輸入與落點儀表板'!$B$5+P430*'114成績輸入與落點儀表板'!$B$6+Q430*'114成績輸入與落點儀表板'!$B$7+R430*'114成績輸入與落點儀表板'!$B$8+S430*'114成績輸入與落點儀表板'!$B$9+T430*'114成績輸入與落點儀表板'!$B$10+U430*'114成績輸入與落點儀表板'!$B$11+V430*'114成績輸入與落點儀表板'!$B$12+W430*'114成績輸入與落點儀表板'!$B$13+X430*'114成績輸入與落點儀表板'!$B$14+Y430*'114成績輸入與落點儀表板'!$B$15+Z430*'114成績輸入與落點儀表板'!$B$16</f>
        <v>0</v>
      </c>
      <c r="I430" s="8">
        <f t="shared" si="12"/>
        <v>-272</v>
      </c>
      <c r="J430" s="2" t="str">
        <f t="shared" si="13"/>
        <v>FAIL</v>
      </c>
      <c r="K430" s="17" t="str">
        <f>IF(AND(IF('114成績輸入與落點儀表板'!$C$2="必須採計",L430&gt;0,IF('114成績輸入與落點儀表板'!$C$2="不可採計",L430=0,TRUE)),IF('114成績輸入與落點儀表板'!$C$3="必須採計",M430&gt;0,IF('114成績輸入與落點儀表板'!$C$3="不可採計",M430=0,TRUE)),IF('114成績輸入與落點儀表板'!$C$4="必須採計",N430&gt;0,IF('114成績輸入與落點儀表板'!$C$4="不可採計",N430=0,TRUE)),IF('114成績輸入與落點儀表板'!$C$5="必須採計",O430&gt;0,IF('114成績輸入與落點儀表板'!$C$5="不可採計",O430=0,TRUE)),IF('114成績輸入與落點儀表板'!$C$6="必須採計",P430&gt;0,IF('114成績輸入與落點儀表板'!$C$6="不可採計",P430=0,TRUE)),IF('114成績輸入與落點儀表板'!$C$7="必須採計",Q430&gt;0,IF('114成績輸入與落點儀表板'!$C$7="不可採計",Q430=0,TRUE)),IF('114成績輸入與落點儀表板'!$C$8="必須採計",R430&gt;0,IF('114成績輸入與落點儀表板'!$C$8="不可採計",R430=0,TRUE)),IF('114成績輸入與落點儀表板'!$C$9="必須採計",S430&gt;0,IF('114成績輸入與落點儀表板'!$C$9="不可採計",S430=0,TRUE)),IF('114成績輸入與落點儀表板'!$C$10="必須採計",T430&gt;0,IF('114成績輸入與落點儀表板'!$C$10="不可採計",T430=0,TRUE)),IF('114成績輸入與落點儀表板'!$C$11="必須採計",U430&gt;0,IF('114成績輸入與落點儀表板'!$C$11="不可採計",U430=0,TRUE)),IF('114成績輸入與落點儀表板'!$C$12="必須採計",V430&gt;0,IF('114成績輸入與落點儀表板'!$C$12="不可採計",V430=0,TRUE)),IF('114成績輸入與落點儀表板'!$C$13="必須採計",W430&gt;0,IF('114成績輸入與落點儀表板'!$C$13="不可採計",W430=0,TRUE)),IF('114成績輸入與落點儀表板'!$C$14="必須採計",X430&gt;0,IF('114成績輸入與落點儀表板'!$C$14="不可採計",X430=0,TRUE)),IF('114成績輸入與落點儀表板'!$C$15="必須採計",Y430&gt;0,IF('114成績輸入與落點儀表板'!$C$15="不可採計",Y430=0,TRUE)),IF('114成績輸入與落點儀表板'!$C$16="必須採計",Z430&gt;0,IF('114成績輸入與落點儀表板'!$C$16="不可採計",Z430=0,TRUE))),"✅ 符合","❌ 不符合")</f>
        <v>✅ 符合</v>
      </c>
      <c r="L430" s="15">
        <v>1</v>
      </c>
      <c r="M430" s="15">
        <v>1</v>
      </c>
      <c r="N430" s="15">
        <v>1</v>
      </c>
      <c r="O430" s="15">
        <v>0</v>
      </c>
      <c r="P430" s="15">
        <v>0</v>
      </c>
      <c r="Q430" s="15">
        <v>0</v>
      </c>
      <c r="R430" s="15">
        <v>1</v>
      </c>
      <c r="S430" s="15">
        <v>1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</row>
    <row r="431" spans="1:26" ht="15.75" customHeight="1" x14ac:dyDescent="0.3">
      <c r="A431" s="2" t="s">
        <v>1146</v>
      </c>
      <c r="B431" s="13" t="s">
        <v>1015</v>
      </c>
      <c r="C431" s="13" t="s">
        <v>1115</v>
      </c>
      <c r="D431" s="12" t="s">
        <v>103</v>
      </c>
      <c r="E431" s="13" t="s">
        <v>575</v>
      </c>
      <c r="F431" s="2">
        <v>16</v>
      </c>
      <c r="G431" s="15">
        <v>264</v>
      </c>
      <c r="H431" s="7">
        <f>L431*'114成績輸入與落點儀表板'!$B$2+M431*'114成績輸入與落點儀表板'!$B$3+N431*'114成績輸入與落點儀表板'!$B$4+O431*'114成績輸入與落點儀表板'!$B$5+P431*'114成績輸入與落點儀表板'!$B$6+Q431*'114成績輸入與落點儀表板'!$B$7+R431*'114成績輸入與落點儀表板'!$B$8+S431*'114成績輸入與落點儀表板'!$B$9+T431*'114成績輸入與落點儀表板'!$B$10+U431*'114成績輸入與落點儀表板'!$B$11+V431*'114成績輸入與落點儀表板'!$B$12+W431*'114成績輸入與落點儀表板'!$B$13+X431*'114成績輸入與落點儀表板'!$B$14+Y431*'114成績輸入與落點儀表板'!$B$15+Z431*'114成績輸入與落點儀表板'!$B$16</f>
        <v>0</v>
      </c>
      <c r="I431" s="8">
        <f t="shared" si="12"/>
        <v>-264</v>
      </c>
      <c r="J431" s="2" t="str">
        <f t="shared" si="13"/>
        <v>FAIL</v>
      </c>
      <c r="K431" s="17" t="str">
        <f>IF(AND(IF('114成績輸入與落點儀表板'!$C$2="必須採計",L431&gt;0,IF('114成績輸入與落點儀表板'!$C$2="不可採計",L431=0,TRUE)),IF('114成績輸入與落點儀表板'!$C$3="必須採計",M431&gt;0,IF('114成績輸入與落點儀表板'!$C$3="不可採計",M431=0,TRUE)),IF('114成績輸入與落點儀表板'!$C$4="必須採計",N431&gt;0,IF('114成績輸入與落點儀表板'!$C$4="不可採計",N431=0,TRUE)),IF('114成績輸入與落點儀表板'!$C$5="必須採計",O431&gt;0,IF('114成績輸入與落點儀表板'!$C$5="不可採計",O431=0,TRUE)),IF('114成績輸入與落點儀表板'!$C$6="必須採計",P431&gt;0,IF('114成績輸入與落點儀表板'!$C$6="不可採計",P431=0,TRUE)),IF('114成績輸入與落點儀表板'!$C$7="必須採計",Q431&gt;0,IF('114成績輸入與落點儀表板'!$C$7="不可採計",Q431=0,TRUE)),IF('114成績輸入與落點儀表板'!$C$8="必須採計",R431&gt;0,IF('114成績輸入與落點儀表板'!$C$8="不可採計",R431=0,TRUE)),IF('114成績輸入與落點儀表板'!$C$9="必須採計",S431&gt;0,IF('114成績輸入與落點儀表板'!$C$9="不可採計",S431=0,TRUE)),IF('114成績輸入與落點儀表板'!$C$10="必須採計",T431&gt;0,IF('114成績輸入與落點儀表板'!$C$10="不可採計",T431=0,TRUE)),IF('114成績輸入與落點儀表板'!$C$11="必須採計",U431&gt;0,IF('114成績輸入與落點儀表板'!$C$11="不可採計",U431=0,TRUE)),IF('114成績輸入與落點儀表板'!$C$12="必須採計",V431&gt;0,IF('114成績輸入與落點儀表板'!$C$12="不可採計",V431=0,TRUE)),IF('114成績輸入與落點儀表板'!$C$13="必須採計",W431&gt;0,IF('114成績輸入與落點儀表板'!$C$13="不可採計",W431=0,TRUE)),IF('114成績輸入與落點儀表板'!$C$14="必須採計",X431&gt;0,IF('114成績輸入與落點儀表板'!$C$14="不可採計",X431=0,TRUE)),IF('114成績輸入與落點儀表板'!$C$15="必須採計",Y431&gt;0,IF('114成績輸入與落點儀表板'!$C$15="不可採計",Y431=0,TRUE)),IF('114成績輸入與落點儀表板'!$C$16="必須採計",Z431&gt;0,IF('114成績輸入與落點儀表板'!$C$16="不可採計",Z431=0,TRUE))),"✅ 符合","❌ 不符合")</f>
        <v>✅ 符合</v>
      </c>
      <c r="L431" s="15">
        <v>1</v>
      </c>
      <c r="M431" s="15">
        <v>1</v>
      </c>
      <c r="N431" s="15">
        <v>1</v>
      </c>
      <c r="O431" s="15">
        <v>0</v>
      </c>
      <c r="P431" s="15">
        <v>0</v>
      </c>
      <c r="Q431" s="15">
        <v>0</v>
      </c>
      <c r="R431" s="15">
        <v>1</v>
      </c>
      <c r="S431" s="15">
        <v>1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</row>
    <row r="432" spans="1:26" ht="15.75" customHeight="1" x14ac:dyDescent="0.3">
      <c r="A432" s="2" t="s">
        <v>1148</v>
      </c>
      <c r="B432" s="13" t="s">
        <v>1015</v>
      </c>
      <c r="C432" s="13" t="s">
        <v>255</v>
      </c>
      <c r="D432" s="12" t="s">
        <v>4062</v>
      </c>
      <c r="E432" s="13" t="s">
        <v>1117</v>
      </c>
      <c r="F432" s="2">
        <v>15</v>
      </c>
      <c r="G432" s="15">
        <v>256.75</v>
      </c>
      <c r="H432" s="7">
        <f>L432*'114成績輸入與落點儀表板'!$B$2+M432*'114成績輸入與落點儀表板'!$B$3+N432*'114成績輸入與落點儀表板'!$B$4+O432*'114成績輸入與落點儀表板'!$B$5+P432*'114成績輸入與落點儀表板'!$B$6+Q432*'114成績輸入與落點儀表板'!$B$7+R432*'114成績輸入與落點儀表板'!$B$8+S432*'114成績輸入與落點儀表板'!$B$9+T432*'114成績輸入與落點儀表板'!$B$10+U432*'114成績輸入與落點儀表板'!$B$11+V432*'114成績輸入與落點儀表板'!$B$12+W432*'114成績輸入與落點儀表板'!$B$13+X432*'114成績輸入與落點儀表板'!$B$14+Y432*'114成績輸入與落點儀表板'!$B$15+Z432*'114成績輸入與落點儀表板'!$B$16</f>
        <v>0</v>
      </c>
      <c r="I432" s="8">
        <f t="shared" si="12"/>
        <v>-256.75</v>
      </c>
      <c r="J432" s="2" t="str">
        <f t="shared" si="13"/>
        <v>FAIL</v>
      </c>
      <c r="K432" s="17" t="str">
        <f>IF(AND(IF('114成績輸入與落點儀表板'!$C$2="必須採計",L432&gt;0,IF('114成績輸入與落點儀表板'!$C$2="不可採計",L432=0,TRUE)),IF('114成績輸入與落點儀表板'!$C$3="必須採計",M432&gt;0,IF('114成績輸入與落點儀表板'!$C$3="不可採計",M432=0,TRUE)),IF('114成績輸入與落點儀表板'!$C$4="必須採計",N432&gt;0,IF('114成績輸入與落點儀表板'!$C$4="不可採計",N432=0,TRUE)),IF('114成績輸入與落點儀表板'!$C$5="必須採計",O432&gt;0,IF('114成績輸入與落點儀表板'!$C$5="不可採計",O432=0,TRUE)),IF('114成績輸入與落點儀表板'!$C$6="必須採計",P432&gt;0,IF('114成績輸入與落點儀表板'!$C$6="不可採計",P432=0,TRUE)),IF('114成績輸入與落點儀表板'!$C$7="必須採計",Q432&gt;0,IF('114成績輸入與落點儀表板'!$C$7="不可採計",Q432=0,TRUE)),IF('114成績輸入與落點儀表板'!$C$8="必須採計",R432&gt;0,IF('114成績輸入與落點儀表板'!$C$8="不可採計",R432=0,TRUE)),IF('114成績輸入與落點儀表板'!$C$9="必須採計",S432&gt;0,IF('114成績輸入與落點儀表板'!$C$9="不可採計",S432=0,TRUE)),IF('114成績輸入與落點儀表板'!$C$10="必須採計",T432&gt;0,IF('114成績輸入與落點儀表板'!$C$10="不可採計",T432=0,TRUE)),IF('114成績輸入與落點儀表板'!$C$11="必須採計",U432&gt;0,IF('114成績輸入與落點儀表板'!$C$11="不可採計",U432=0,TRUE)),IF('114成績輸入與落點儀表板'!$C$12="必須採計",V432&gt;0,IF('114成績輸入與落點儀表板'!$C$12="不可採計",V432=0,TRUE)),IF('114成績輸入與落點儀表板'!$C$13="必須採計",W432&gt;0,IF('114成績輸入與落點儀表板'!$C$13="不可採計",W432=0,TRUE)),IF('114成績輸入與落點儀表板'!$C$14="必須採計",X432&gt;0,IF('114成績輸入與落點儀表板'!$C$14="不可採計",X432=0,TRUE)),IF('114成績輸入與落點儀表板'!$C$15="必須採計",Y432&gt;0,IF('114成績輸入與落點儀表板'!$C$15="不可採計",Y432=0,TRUE)),IF('114成績輸入與落點儀表板'!$C$16="必須採計",Z432&gt;0,IF('114成績輸入與落點儀表板'!$C$16="不可採計",Z432=0,TRUE))),"✅ 符合","❌ 不符合")</f>
        <v>❌ 不符合</v>
      </c>
      <c r="L432" s="15">
        <v>0</v>
      </c>
      <c r="M432" s="15">
        <v>1.25</v>
      </c>
      <c r="N432" s="15">
        <v>1</v>
      </c>
      <c r="O432" s="15">
        <v>0</v>
      </c>
      <c r="P432" s="15">
        <v>0</v>
      </c>
      <c r="Q432" s="15">
        <v>0</v>
      </c>
      <c r="R432" s="15">
        <v>1</v>
      </c>
      <c r="S432" s="15">
        <v>1.25</v>
      </c>
      <c r="T432" s="15">
        <v>1.25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</row>
    <row r="433" spans="1:26" ht="15.75" customHeight="1" x14ac:dyDescent="0.3">
      <c r="A433" s="2" t="s">
        <v>1150</v>
      </c>
      <c r="B433" s="13" t="s">
        <v>1015</v>
      </c>
      <c r="C433" s="13" t="s">
        <v>1119</v>
      </c>
      <c r="D433" s="12" t="s">
        <v>134</v>
      </c>
      <c r="E433" s="13" t="s">
        <v>1120</v>
      </c>
      <c r="F433" s="2">
        <v>7</v>
      </c>
      <c r="G433" s="15">
        <v>314.5</v>
      </c>
      <c r="H433" s="7">
        <f>L433*'114成績輸入與落點儀表板'!$B$2+M433*'114成績輸入與落點儀表板'!$B$3+N433*'114成績輸入與落點儀表板'!$B$4+O433*'114成績輸入與落點儀表板'!$B$5+P433*'114成績輸入與落點儀表板'!$B$6+Q433*'114成績輸入與落點儀表板'!$B$7+R433*'114成績輸入與落點儀表板'!$B$8+S433*'114成績輸入與落點儀表板'!$B$9+T433*'114成績輸入與落點儀表板'!$B$10+U433*'114成績輸入與落點儀表板'!$B$11+V433*'114成績輸入與落點儀表板'!$B$12+W433*'114成績輸入與落點儀表板'!$B$13+X433*'114成績輸入與落點儀表板'!$B$14+Y433*'114成績輸入與落點儀表板'!$B$15+Z433*'114成績輸入與落點儀表板'!$B$16</f>
        <v>0</v>
      </c>
      <c r="I433" s="8">
        <f t="shared" si="12"/>
        <v>-314.5</v>
      </c>
      <c r="J433" s="2" t="str">
        <f t="shared" si="13"/>
        <v>FAIL</v>
      </c>
      <c r="K433" s="17" t="str">
        <f>IF(AND(IF('114成績輸入與落點儀表板'!$C$2="必須採計",L433&gt;0,IF('114成績輸入與落點儀表板'!$C$2="不可採計",L433=0,TRUE)),IF('114成績輸入與落點儀表板'!$C$3="必須採計",M433&gt;0,IF('114成績輸入與落點儀表板'!$C$3="不可採計",M433=0,TRUE)),IF('114成績輸入與落點儀表板'!$C$4="必須採計",N433&gt;0,IF('114成績輸入與落點儀表板'!$C$4="不可採計",N433=0,TRUE)),IF('114成績輸入與落點儀表板'!$C$5="必須採計",O433&gt;0,IF('114成績輸入與落點儀表板'!$C$5="不可採計",O433=0,TRUE)),IF('114成績輸入與落點儀表板'!$C$6="必須採計",P433&gt;0,IF('114成績輸入與落點儀表板'!$C$6="不可採計",P433=0,TRUE)),IF('114成績輸入與落點儀表板'!$C$7="必須採計",Q433&gt;0,IF('114成績輸入與落點儀表板'!$C$7="不可採計",Q433=0,TRUE)),IF('114成績輸入與落點儀表板'!$C$8="必須採計",R433&gt;0,IF('114成績輸入與落點儀表板'!$C$8="不可採計",R433=0,TRUE)),IF('114成績輸入與落點儀表板'!$C$9="必須採計",S433&gt;0,IF('114成績輸入與落點儀表板'!$C$9="不可採計",S433=0,TRUE)),IF('114成績輸入與落點儀表板'!$C$10="必須採計",T433&gt;0,IF('114成績輸入與落點儀表板'!$C$10="不可採計",T433=0,TRUE)),IF('114成績輸入與落點儀表板'!$C$11="必須採計",U433&gt;0,IF('114成績輸入與落點儀表板'!$C$11="不可採計",U433=0,TRUE)),IF('114成績輸入與落點儀表板'!$C$12="必須採計",V433&gt;0,IF('114成績輸入與落點儀表板'!$C$12="不可採計",V433=0,TRUE)),IF('114成績輸入與落點儀表板'!$C$13="必須採計",W433&gt;0,IF('114成績輸入與落點儀表板'!$C$13="不可採計",W433=0,TRUE)),IF('114成績輸入與落點儀表板'!$C$14="必須採計",X433&gt;0,IF('114成績輸入與落點儀表板'!$C$14="不可採計",X433=0,TRUE)),IF('114成績輸入與落點儀表板'!$C$15="必須採計",Y433&gt;0,IF('114成績輸入與落點儀表板'!$C$15="不可採計",Y433=0,TRUE)),IF('114成績輸入與落點儀表板'!$C$16="必須採計",Z433&gt;0,IF('114成績輸入與落點儀表板'!$C$16="不可採計",Z433=0,TRUE))),"✅ 符合","❌ 不符合")</f>
        <v>❌ 不符合</v>
      </c>
      <c r="L433" s="15">
        <v>0</v>
      </c>
      <c r="M433" s="15">
        <v>1.5</v>
      </c>
      <c r="N433" s="15">
        <v>1</v>
      </c>
      <c r="O433" s="15">
        <v>0</v>
      </c>
      <c r="P433" s="15">
        <v>0</v>
      </c>
      <c r="Q433" s="15">
        <v>0</v>
      </c>
      <c r="R433" s="15">
        <v>1</v>
      </c>
      <c r="S433" s="15">
        <v>1.5</v>
      </c>
      <c r="T433" s="15">
        <v>1.5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</row>
    <row r="434" spans="1:26" ht="15.75" customHeight="1" x14ac:dyDescent="0.3">
      <c r="A434" s="2" t="s">
        <v>1153</v>
      </c>
      <c r="B434" s="13" t="s">
        <v>1015</v>
      </c>
      <c r="C434" s="13" t="s">
        <v>1122</v>
      </c>
      <c r="D434" s="12" t="s">
        <v>134</v>
      </c>
      <c r="E434" s="13" t="s">
        <v>1123</v>
      </c>
      <c r="F434" s="2">
        <v>9</v>
      </c>
      <c r="G434" s="15">
        <v>178</v>
      </c>
      <c r="H434" s="7">
        <f>L434*'114成績輸入與落點儀表板'!$B$2+M434*'114成績輸入與落點儀表板'!$B$3+N434*'114成績輸入與落點儀表板'!$B$4+O434*'114成績輸入與落點儀表板'!$B$5+P434*'114成績輸入與落點儀表板'!$B$6+Q434*'114成績輸入與落點儀表板'!$B$7+R434*'114成績輸入與落點儀表板'!$B$8+S434*'114成績輸入與落點儀表板'!$B$9+T434*'114成績輸入與落點儀表板'!$B$10+U434*'114成績輸入與落點儀表板'!$B$11+V434*'114成績輸入與落點儀表板'!$B$12+W434*'114成績輸入與落點儀表板'!$B$13+X434*'114成績輸入與落點儀表板'!$B$14+Y434*'114成績輸入與落點儀表板'!$B$15+Z434*'114成績輸入與落點儀表板'!$B$16</f>
        <v>0</v>
      </c>
      <c r="I434" s="8">
        <f t="shared" si="12"/>
        <v>-178</v>
      </c>
      <c r="J434" s="2" t="str">
        <f t="shared" si="13"/>
        <v>FAIL</v>
      </c>
      <c r="K434" s="17" t="str">
        <f>IF(AND(IF('114成績輸入與落點儀表板'!$C$2="必須採計",L434&gt;0,IF('114成績輸入與落點儀表板'!$C$2="不可採計",L434=0,TRUE)),IF('114成績輸入與落點儀表板'!$C$3="必須採計",M434&gt;0,IF('114成績輸入與落點儀表板'!$C$3="不可採計",M434=0,TRUE)),IF('114成績輸入與落點儀表板'!$C$4="必須採計",N434&gt;0,IF('114成績輸入與落點儀表板'!$C$4="不可採計",N434=0,TRUE)),IF('114成績輸入與落點儀表板'!$C$5="必須採計",O434&gt;0,IF('114成績輸入與落點儀表板'!$C$5="不可採計",O434=0,TRUE)),IF('114成績輸入與落點儀表板'!$C$6="必須採計",P434&gt;0,IF('114成績輸入與落點儀表板'!$C$6="不可採計",P434=0,TRUE)),IF('114成績輸入與落點儀表板'!$C$7="必須採計",Q434&gt;0,IF('114成績輸入與落點儀表板'!$C$7="不可採計",Q434=0,TRUE)),IF('114成績輸入與落點儀表板'!$C$8="必須採計",R434&gt;0,IF('114成績輸入與落點儀表板'!$C$8="不可採計",R434=0,TRUE)),IF('114成績輸入與落點儀表板'!$C$9="必須採計",S434&gt;0,IF('114成績輸入與落點儀表板'!$C$9="不可採計",S434=0,TRUE)),IF('114成績輸入與落點儀表板'!$C$10="必須採計",T434&gt;0,IF('114成績輸入與落點儀表板'!$C$10="不可採計",T434=0,TRUE)),IF('114成績輸入與落點儀表板'!$C$11="必須採計",U434&gt;0,IF('114成績輸入與落點儀表板'!$C$11="不可採計",U434=0,TRUE)),IF('114成績輸入與落點儀表板'!$C$12="必須採計",V434&gt;0,IF('114成績輸入與落點儀表板'!$C$12="不可採計",V434=0,TRUE)),IF('114成績輸入與落點儀表板'!$C$13="必須採計",W434&gt;0,IF('114成績輸入與落點儀表板'!$C$13="不可採計",W434=0,TRUE)),IF('114成績輸入與落點儀表板'!$C$14="必須採計",X434&gt;0,IF('114成績輸入與落點儀表板'!$C$14="不可採計",X434=0,TRUE)),IF('114成績輸入與落點儀表板'!$C$15="必須採計",Y434&gt;0,IF('114成績輸入與落點儀表板'!$C$15="不可採計",Y434=0,TRUE)),IF('114成績輸入與落點儀表板'!$C$16="必須採計",Z434&gt;0,IF('114成績輸入與落點儀表板'!$C$16="不可採計",Z434=0,TRUE))),"✅ 符合","❌ 不符合")</f>
        <v>❌ 不符合</v>
      </c>
      <c r="L434" s="15">
        <v>0</v>
      </c>
      <c r="M434" s="15">
        <v>0</v>
      </c>
      <c r="N434" s="15">
        <v>1</v>
      </c>
      <c r="O434" s="15">
        <v>0</v>
      </c>
      <c r="P434" s="15">
        <v>0</v>
      </c>
      <c r="Q434" s="15">
        <v>0</v>
      </c>
      <c r="R434" s="15">
        <v>1</v>
      </c>
      <c r="S434" s="15">
        <v>1</v>
      </c>
      <c r="T434" s="15">
        <v>1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</row>
    <row r="435" spans="1:26" ht="15.75" customHeight="1" x14ac:dyDescent="0.3">
      <c r="A435" s="2" t="s">
        <v>1155</v>
      </c>
      <c r="B435" s="13" t="s">
        <v>1015</v>
      </c>
      <c r="C435" s="13" t="s">
        <v>1125</v>
      </c>
      <c r="D435" s="12" t="s">
        <v>80</v>
      </c>
      <c r="E435" s="13" t="s">
        <v>1126</v>
      </c>
      <c r="F435" s="2">
        <v>11</v>
      </c>
      <c r="G435" s="15">
        <v>290.88</v>
      </c>
      <c r="H435" s="7">
        <f>L435*'114成績輸入與落點儀表板'!$B$2+M435*'114成績輸入與落點儀表板'!$B$3+N435*'114成績輸入與落點儀表板'!$B$4+O435*'114成績輸入與落點儀表板'!$B$5+P435*'114成績輸入與落點儀表板'!$B$6+Q435*'114成績輸入與落點儀表板'!$B$7+R435*'114成績輸入與落點儀表板'!$B$8+S435*'114成績輸入與落點儀表板'!$B$9+T435*'114成績輸入與落點儀表板'!$B$10+U435*'114成績輸入與落點儀表板'!$B$11+V435*'114成績輸入與落點儀表板'!$B$12+W435*'114成績輸入與落點儀表板'!$B$13+X435*'114成績輸入與落點儀表板'!$B$14+Y435*'114成績輸入與落點儀表板'!$B$15+Z435*'114成績輸入與落點儀表板'!$B$16</f>
        <v>0</v>
      </c>
      <c r="I435" s="8">
        <f t="shared" si="12"/>
        <v>-290.88</v>
      </c>
      <c r="J435" s="2" t="str">
        <f t="shared" si="13"/>
        <v>FAIL</v>
      </c>
      <c r="K435" s="17" t="str">
        <f>IF(AND(IF('114成績輸入與落點儀表板'!$C$2="必須採計",L435&gt;0,IF('114成績輸入與落點儀表板'!$C$2="不可採計",L435=0,TRUE)),IF('114成績輸入與落點儀表板'!$C$3="必須採計",M435&gt;0,IF('114成績輸入與落點儀表板'!$C$3="不可採計",M435=0,TRUE)),IF('114成績輸入與落點儀表板'!$C$4="必須採計",N435&gt;0,IF('114成績輸入與落點儀表板'!$C$4="不可採計",N435=0,TRUE)),IF('114成績輸入與落點儀表板'!$C$5="必須採計",O435&gt;0,IF('114成績輸入與落點儀表板'!$C$5="不可採計",O435=0,TRUE)),IF('114成績輸入與落點儀表板'!$C$6="必須採計",P435&gt;0,IF('114成績輸入與落點儀表板'!$C$6="不可採計",P435=0,TRUE)),IF('114成績輸入與落點儀表板'!$C$7="必須採計",Q435&gt;0,IF('114成績輸入與落點儀表板'!$C$7="不可採計",Q435=0,TRUE)),IF('114成績輸入與落點儀表板'!$C$8="必須採計",R435&gt;0,IF('114成績輸入與落點儀表板'!$C$8="不可採計",R435=0,TRUE)),IF('114成績輸入與落點儀表板'!$C$9="必須採計",S435&gt;0,IF('114成績輸入與落點儀表板'!$C$9="不可採計",S435=0,TRUE)),IF('114成績輸入與落點儀表板'!$C$10="必須採計",T435&gt;0,IF('114成績輸入與落點儀表板'!$C$10="不可採計",T435=0,TRUE)),IF('114成績輸入與落點儀表板'!$C$11="必須採計",U435&gt;0,IF('114成績輸入與落點儀表板'!$C$11="不可採計",U435=0,TRUE)),IF('114成績輸入與落點儀表板'!$C$12="必須採計",V435&gt;0,IF('114成績輸入與落點儀表板'!$C$12="不可採計",V435=0,TRUE)),IF('114成績輸入與落點儀表板'!$C$13="必須採計",W435&gt;0,IF('114成績輸入與落點儀表板'!$C$13="不可採計",W435=0,TRUE)),IF('114成績輸入與落點儀表板'!$C$14="必須採計",X435&gt;0,IF('114成績輸入與落點儀表板'!$C$14="不可採計",X435=0,TRUE)),IF('114成績輸入與落點儀表板'!$C$15="必須採計",Y435&gt;0,IF('114成績輸入與落點儀表板'!$C$15="不可採計",Y435=0,TRUE)),IF('114成績輸入與落點儀表板'!$C$16="必須採計",Z435&gt;0,IF('114成績輸入與落點儀表板'!$C$16="不可採計",Z435=0,TRUE))),"✅ 符合","❌ 不符合")</f>
        <v>✅ 符合</v>
      </c>
      <c r="L435" s="15">
        <v>1.5</v>
      </c>
      <c r="M435" s="15">
        <v>1</v>
      </c>
      <c r="N435" s="15">
        <v>0</v>
      </c>
      <c r="O435" s="15">
        <v>0</v>
      </c>
      <c r="P435" s="15">
        <v>0</v>
      </c>
      <c r="Q435" s="15">
        <v>0</v>
      </c>
      <c r="R435" s="15">
        <v>0</v>
      </c>
      <c r="S435" s="15">
        <v>0</v>
      </c>
      <c r="T435" s="15">
        <v>0</v>
      </c>
      <c r="U435" s="15">
        <v>1.5</v>
      </c>
      <c r="V435" s="15">
        <v>0</v>
      </c>
      <c r="W435" s="15">
        <v>0</v>
      </c>
      <c r="X435" s="15">
        <v>0</v>
      </c>
      <c r="Y435" s="15">
        <v>0</v>
      </c>
      <c r="Z435" s="15">
        <v>2</v>
      </c>
    </row>
    <row r="436" spans="1:26" ht="15.75" customHeight="1" x14ac:dyDescent="0.3">
      <c r="A436" s="2" t="s">
        <v>1157</v>
      </c>
      <c r="B436" s="13" t="s">
        <v>1015</v>
      </c>
      <c r="C436" s="13" t="s">
        <v>1128</v>
      </c>
      <c r="D436" s="12" t="s">
        <v>80</v>
      </c>
      <c r="E436" s="13" t="s">
        <v>1129</v>
      </c>
      <c r="F436" s="2">
        <v>11</v>
      </c>
      <c r="G436" s="15">
        <v>196.5</v>
      </c>
      <c r="H436" s="7">
        <f>L436*'114成績輸入與落點儀表板'!$B$2+M436*'114成績輸入與落點儀表板'!$B$3+N436*'114成績輸入與落點儀表板'!$B$4+O436*'114成績輸入與落點儀表板'!$B$5+P436*'114成績輸入與落點儀表板'!$B$6+Q436*'114成績輸入與落點儀表板'!$B$7+R436*'114成績輸入與落點儀表板'!$B$8+S436*'114成績輸入與落點儀表板'!$B$9+T436*'114成績輸入與落點儀表板'!$B$10+U436*'114成績輸入與落點儀表板'!$B$11+V436*'114成績輸入與落點儀表板'!$B$12+W436*'114成績輸入與落點儀表板'!$B$13+X436*'114成績輸入與落點儀表板'!$B$14+Y436*'114成績輸入與落點儀表板'!$B$15+Z436*'114成績輸入與落點儀表板'!$B$16</f>
        <v>0</v>
      </c>
      <c r="I436" s="8">
        <f t="shared" si="12"/>
        <v>-196.5</v>
      </c>
      <c r="J436" s="2" t="str">
        <f t="shared" si="13"/>
        <v>FAIL</v>
      </c>
      <c r="K436" s="17" t="str">
        <f>IF(AND(IF('114成績輸入與落點儀表板'!$C$2="必須採計",L436&gt;0,IF('114成績輸入與落點儀表板'!$C$2="不可採計",L436=0,TRUE)),IF('114成績輸入與落點儀表板'!$C$3="必須採計",M436&gt;0,IF('114成績輸入與落點儀表板'!$C$3="不可採計",M436=0,TRUE)),IF('114成績輸入與落點儀表板'!$C$4="必須採計",N436&gt;0,IF('114成績輸入與落點儀表板'!$C$4="不可採計",N436=0,TRUE)),IF('114成績輸入與落點儀表板'!$C$5="必須採計",O436&gt;0,IF('114成績輸入與落點儀表板'!$C$5="不可採計",O436=0,TRUE)),IF('114成績輸入與落點儀表板'!$C$6="必須採計",P436&gt;0,IF('114成績輸入與落點儀表板'!$C$6="不可採計",P436=0,TRUE)),IF('114成績輸入與落點儀表板'!$C$7="必須採計",Q436&gt;0,IF('114成績輸入與落點儀表板'!$C$7="不可採計",Q436=0,TRUE)),IF('114成績輸入與落點儀表板'!$C$8="必須採計",R436&gt;0,IF('114成績輸入與落點儀表板'!$C$8="不可採計",R436=0,TRUE)),IF('114成績輸入與落點儀表板'!$C$9="必須採計",S436&gt;0,IF('114成績輸入與落點儀表板'!$C$9="不可採計",S436=0,TRUE)),IF('114成績輸入與落點儀表板'!$C$10="必須採計",T436&gt;0,IF('114成績輸入與落點儀表板'!$C$10="不可採計",T436=0,TRUE)),IF('114成績輸入與落點儀表板'!$C$11="必須採計",U436&gt;0,IF('114成績輸入與落點儀表板'!$C$11="不可採計",U436=0,TRUE)),IF('114成績輸入與落點儀表板'!$C$12="必須採計",V436&gt;0,IF('114成績輸入與落點儀表板'!$C$12="不可採計",V436=0,TRUE)),IF('114成績輸入與落點儀表板'!$C$13="必須採計",W436&gt;0,IF('114成績輸入與落點儀表板'!$C$13="不可採計",W436=0,TRUE)),IF('114成績輸入與落點儀表板'!$C$14="必須採計",X436&gt;0,IF('114成績輸入與落點儀表板'!$C$14="不可採計",X436=0,TRUE)),IF('114成績輸入與落點儀表板'!$C$15="必須採計",Y436&gt;0,IF('114成績輸入與落點儀表板'!$C$15="不可採計",Y436=0,TRUE)),IF('114成績輸入與落點儀表板'!$C$16="必須採計",Z436&gt;0,IF('114成績輸入與落點儀表板'!$C$16="不可採計",Z436=0,TRUE))),"✅ 符合","❌ 不符合")</f>
        <v>✅ 符合</v>
      </c>
      <c r="L436" s="15">
        <v>1.5</v>
      </c>
      <c r="M436" s="15">
        <v>1</v>
      </c>
      <c r="N436" s="15">
        <v>0</v>
      </c>
      <c r="O436" s="15">
        <v>0</v>
      </c>
      <c r="P436" s="15">
        <v>0</v>
      </c>
      <c r="Q436" s="15">
        <v>0</v>
      </c>
      <c r="R436" s="15">
        <v>0</v>
      </c>
      <c r="S436" s="15">
        <v>0</v>
      </c>
      <c r="T436" s="15">
        <v>0</v>
      </c>
      <c r="U436" s="15">
        <v>1.5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</row>
    <row r="437" spans="1:26" ht="15.75" customHeight="1" x14ac:dyDescent="0.3">
      <c r="A437" s="2" t="s">
        <v>1158</v>
      </c>
      <c r="B437" s="13" t="s">
        <v>1015</v>
      </c>
      <c r="C437" s="13" t="s">
        <v>1131</v>
      </c>
      <c r="D437" s="12" t="s">
        <v>80</v>
      </c>
      <c r="E437" s="13" t="s">
        <v>4207</v>
      </c>
      <c r="F437" s="2">
        <v>10</v>
      </c>
      <c r="G437" s="15">
        <v>234.5</v>
      </c>
      <c r="H437" s="7">
        <f>L437*'114成績輸入與落點儀表板'!$B$2+M437*'114成績輸入與落點儀表板'!$B$3+N437*'114成績輸入與落點儀表板'!$B$4+O437*'114成績輸入與落點儀表板'!$B$5+P437*'114成績輸入與落點儀表板'!$B$6+Q437*'114成績輸入與落點儀表板'!$B$7+R437*'114成績輸入與落點儀表板'!$B$8+S437*'114成績輸入與落點儀表板'!$B$9+T437*'114成績輸入與落點儀表板'!$B$10+U437*'114成績輸入與落點儀表板'!$B$11+V437*'114成績輸入與落點儀表板'!$B$12+W437*'114成績輸入與落點儀表板'!$B$13+X437*'114成績輸入與落點儀表板'!$B$14+Y437*'114成績輸入與落點儀表板'!$B$15+Z437*'114成績輸入與落點儀表板'!$B$16</f>
        <v>0</v>
      </c>
      <c r="I437" s="8">
        <f t="shared" si="12"/>
        <v>-234.5</v>
      </c>
      <c r="J437" s="2" t="str">
        <f t="shared" si="13"/>
        <v>FAIL</v>
      </c>
      <c r="K437" s="17" t="str">
        <f>IF(AND(IF('114成績輸入與落點儀表板'!$C$2="必須採計",L437&gt;0,IF('114成績輸入與落點儀表板'!$C$2="不可採計",L437=0,TRUE)),IF('114成績輸入與落點儀表板'!$C$3="必須採計",M437&gt;0,IF('114成績輸入與落點儀表板'!$C$3="不可採計",M437=0,TRUE)),IF('114成績輸入與落點儀表板'!$C$4="必須採計",N437&gt;0,IF('114成績輸入與落點儀表板'!$C$4="不可採計",N437=0,TRUE)),IF('114成績輸入與落點儀表板'!$C$5="必須採計",O437&gt;0,IF('114成績輸入與落點儀表板'!$C$5="不可採計",O437=0,TRUE)),IF('114成績輸入與落點儀表板'!$C$6="必須採計",P437&gt;0,IF('114成績輸入與落點儀表板'!$C$6="不可採計",P437=0,TRUE)),IF('114成績輸入與落點儀表板'!$C$7="必須採計",Q437&gt;0,IF('114成績輸入與落點儀表板'!$C$7="不可採計",Q437=0,TRUE)),IF('114成績輸入與落點儀表板'!$C$8="必須採計",R437&gt;0,IF('114成績輸入與落點儀表板'!$C$8="不可採計",R437=0,TRUE)),IF('114成績輸入與落點儀表板'!$C$9="必須採計",S437&gt;0,IF('114成績輸入與落點儀表板'!$C$9="不可採計",S437=0,TRUE)),IF('114成績輸入與落點儀表板'!$C$10="必須採計",T437&gt;0,IF('114成績輸入與落點儀表板'!$C$10="不可採計",T437=0,TRUE)),IF('114成績輸入與落點儀表板'!$C$11="必須採計",U437&gt;0,IF('114成績輸入與落點儀表板'!$C$11="不可採計",U437=0,TRUE)),IF('114成績輸入與落點儀表板'!$C$12="必須採計",V437&gt;0,IF('114成績輸入與落點儀表板'!$C$12="不可採計",V437=0,TRUE)),IF('114成績輸入與落點儀表板'!$C$13="必須採計",W437&gt;0,IF('114成績輸入與落點儀表板'!$C$13="不可採計",W437=0,TRUE)),IF('114成績輸入與落點儀表板'!$C$14="必須採計",X437&gt;0,IF('114成績輸入與落點儀表板'!$C$14="不可採計",X437=0,TRUE)),IF('114成績輸入與落點儀表板'!$C$15="必須採計",Y437&gt;0,IF('114成績輸入與落點儀表板'!$C$15="不可採計",Y437=0,TRUE)),IF('114成績輸入與落點儀表板'!$C$16="必須採計",Z437&gt;0,IF('114成績輸入與落點儀表板'!$C$16="不可採計",Z437=0,TRUE))),"✅ 符合","❌ 不符合")</f>
        <v>✅ 符合</v>
      </c>
      <c r="L437" s="15">
        <v>1.5</v>
      </c>
      <c r="M437" s="15">
        <v>1.5</v>
      </c>
      <c r="N437" s="15">
        <v>0</v>
      </c>
      <c r="O437" s="15">
        <v>0</v>
      </c>
      <c r="P437" s="15">
        <v>0</v>
      </c>
      <c r="Q437" s="15">
        <v>0</v>
      </c>
      <c r="R437" s="15">
        <v>1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1</v>
      </c>
      <c r="Z437" s="15">
        <v>0</v>
      </c>
    </row>
    <row r="438" spans="1:26" ht="15.75" customHeight="1" x14ac:dyDescent="0.3">
      <c r="A438" s="2" t="s">
        <v>1161</v>
      </c>
      <c r="B438" s="13" t="s">
        <v>1134</v>
      </c>
      <c r="C438" s="13" t="s">
        <v>139</v>
      </c>
      <c r="D438" s="12" t="s">
        <v>134</v>
      </c>
      <c r="E438" s="13" t="s">
        <v>775</v>
      </c>
      <c r="F438" s="2">
        <v>34</v>
      </c>
      <c r="G438" s="15">
        <v>264</v>
      </c>
      <c r="H438" s="7">
        <f>L438*'114成績輸入與落點儀表板'!$B$2+M438*'114成績輸入與落點儀表板'!$B$3+N438*'114成績輸入與落點儀表板'!$B$4+O438*'114成績輸入與落點儀表板'!$B$5+P438*'114成績輸入與落點儀表板'!$B$6+Q438*'114成績輸入與落點儀表板'!$B$7+R438*'114成績輸入與落點儀表板'!$B$8+S438*'114成績輸入與落點儀表板'!$B$9+T438*'114成績輸入與落點儀表板'!$B$10+U438*'114成績輸入與落點儀表板'!$B$11+V438*'114成績輸入與落點儀表板'!$B$12+W438*'114成績輸入與落點儀表板'!$B$13+X438*'114成績輸入與落點儀表板'!$B$14+Y438*'114成績輸入與落點儀表板'!$B$15+Z438*'114成績輸入與落點儀表板'!$B$16</f>
        <v>0</v>
      </c>
      <c r="I438" s="8">
        <f t="shared" si="12"/>
        <v>-264</v>
      </c>
      <c r="J438" s="2" t="str">
        <f t="shared" si="13"/>
        <v>FAIL</v>
      </c>
      <c r="K438" s="17" t="str">
        <f>IF(AND(IF('114成績輸入與落點儀表板'!$C$2="必須採計",L438&gt;0,IF('114成績輸入與落點儀表板'!$C$2="不可採計",L438=0,TRUE)),IF('114成績輸入與落點儀表板'!$C$3="必須採計",M438&gt;0,IF('114成績輸入與落點儀表板'!$C$3="不可採計",M438=0,TRUE)),IF('114成績輸入與落點儀表板'!$C$4="必須採計",N438&gt;0,IF('114成績輸入與落點儀表板'!$C$4="不可採計",N438=0,TRUE)),IF('114成績輸入與落點儀表板'!$C$5="必須採計",O438&gt;0,IF('114成績輸入與落點儀表板'!$C$5="不可採計",O438=0,TRUE)),IF('114成績輸入與落點儀表板'!$C$6="必須採計",P438&gt;0,IF('114成績輸入與落點儀表板'!$C$6="不可採計",P438=0,TRUE)),IF('114成績輸入與落點儀表板'!$C$7="必須採計",Q438&gt;0,IF('114成績輸入與落點儀表板'!$C$7="不可採計",Q438=0,TRUE)),IF('114成績輸入與落點儀表板'!$C$8="必須採計",R438&gt;0,IF('114成績輸入與落點儀表板'!$C$8="不可採計",R438=0,TRUE)),IF('114成績輸入與落點儀表板'!$C$9="必須採計",S438&gt;0,IF('114成績輸入與落點儀表板'!$C$9="不可採計",S438=0,TRUE)),IF('114成績輸入與落點儀表板'!$C$10="必須採計",T438&gt;0,IF('114成績輸入與落點儀表板'!$C$10="不可採計",T438=0,TRUE)),IF('114成績輸入與落點儀表板'!$C$11="必須採計",U438&gt;0,IF('114成績輸入與落點儀表板'!$C$11="不可採計",U438=0,TRUE)),IF('114成績輸入與落點儀表板'!$C$12="必須採計",V438&gt;0,IF('114成績輸入與落點儀表板'!$C$12="不可採計",V438=0,TRUE)),IF('114成績輸入與落點儀表板'!$C$13="必須採計",W438&gt;0,IF('114成績輸入與落點儀表板'!$C$13="不可採計",W438=0,TRUE)),IF('114成績輸入與落點儀表板'!$C$14="必須採計",X438&gt;0,IF('114成績輸入與落點儀表板'!$C$14="不可採計",X438=0,TRUE)),IF('114成績輸入與落點儀表板'!$C$15="必須採計",Y438&gt;0,IF('114成績輸入與落點儀表板'!$C$15="不可採計",Y438=0,TRUE)),IF('114成績輸入與落點儀表板'!$C$16="必須採計",Z438&gt;0,IF('114成績輸入與落點儀表板'!$C$16="不可採計",Z438=0,TRUE))),"✅ 符合","❌ 不符合")</f>
        <v>❌ 不符合</v>
      </c>
      <c r="L438" s="15">
        <v>0</v>
      </c>
      <c r="M438" s="15">
        <v>1</v>
      </c>
      <c r="N438" s="15">
        <v>1</v>
      </c>
      <c r="O438" s="15">
        <v>0</v>
      </c>
      <c r="P438" s="15">
        <v>0</v>
      </c>
      <c r="Q438" s="15">
        <v>0</v>
      </c>
      <c r="R438" s="15">
        <v>1</v>
      </c>
      <c r="S438" s="15">
        <v>1</v>
      </c>
      <c r="T438" s="15">
        <v>1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</row>
    <row r="439" spans="1:26" ht="15.75" customHeight="1" x14ac:dyDescent="0.3">
      <c r="A439" s="2" t="s">
        <v>1164</v>
      </c>
      <c r="B439" s="13" t="s">
        <v>1134</v>
      </c>
      <c r="C439" s="13" t="s">
        <v>1137</v>
      </c>
      <c r="D439" s="12" t="s">
        <v>134</v>
      </c>
      <c r="E439" s="13" t="s">
        <v>1138</v>
      </c>
      <c r="F439" s="2">
        <v>16</v>
      </c>
      <c r="G439" s="15">
        <v>273</v>
      </c>
      <c r="H439" s="7">
        <f>L439*'114成績輸入與落點儀表板'!$B$2+M439*'114成績輸入與落點儀表板'!$B$3+N439*'114成績輸入與落點儀表板'!$B$4+O439*'114成績輸入與落點儀表板'!$B$5+P439*'114成績輸入與落點儀表板'!$B$6+Q439*'114成績輸入與落點儀表板'!$B$7+R439*'114成績輸入與落點儀表板'!$B$8+S439*'114成績輸入與落點儀表板'!$B$9+T439*'114成績輸入與落點儀表板'!$B$10+U439*'114成績輸入與落點儀表板'!$B$11+V439*'114成績輸入與落點儀表板'!$B$12+W439*'114成績輸入與落點儀表板'!$B$13+X439*'114成績輸入與落點儀表板'!$B$14+Y439*'114成績輸入與落點儀表板'!$B$15+Z439*'114成績輸入與落點儀表板'!$B$16</f>
        <v>0</v>
      </c>
      <c r="I439" s="8">
        <f t="shared" si="12"/>
        <v>-273</v>
      </c>
      <c r="J439" s="2" t="str">
        <f t="shared" si="13"/>
        <v>FAIL</v>
      </c>
      <c r="K439" s="17" t="str">
        <f>IF(AND(IF('114成績輸入與落點儀表板'!$C$2="必須採計",L439&gt;0,IF('114成績輸入與落點儀表板'!$C$2="不可採計",L439=0,TRUE)),IF('114成績輸入與落點儀表板'!$C$3="必須採計",M439&gt;0,IF('114成績輸入與落點儀表板'!$C$3="不可採計",M439=0,TRUE)),IF('114成績輸入與落點儀表板'!$C$4="必須採計",N439&gt;0,IF('114成績輸入與落點儀表板'!$C$4="不可採計",N439=0,TRUE)),IF('114成績輸入與落點儀表板'!$C$5="必須採計",O439&gt;0,IF('114成績輸入與落點儀表板'!$C$5="不可採計",O439=0,TRUE)),IF('114成績輸入與落點儀表板'!$C$6="必須採計",P439&gt;0,IF('114成績輸入與落點儀表板'!$C$6="不可採計",P439=0,TRUE)),IF('114成績輸入與落點儀表板'!$C$7="必須採計",Q439&gt;0,IF('114成績輸入與落點儀表板'!$C$7="不可採計",Q439=0,TRUE)),IF('114成績輸入與落點儀表板'!$C$8="必須採計",R439&gt;0,IF('114成績輸入與落點儀表板'!$C$8="不可採計",R439=0,TRUE)),IF('114成績輸入與落點儀表板'!$C$9="必須採計",S439&gt;0,IF('114成績輸入與落點儀表板'!$C$9="不可採計",S439=0,TRUE)),IF('114成績輸入與落點儀表板'!$C$10="必須採計",T439&gt;0,IF('114成績輸入與落點儀表板'!$C$10="不可採計",T439=0,TRUE)),IF('114成績輸入與落點儀表板'!$C$11="必須採計",U439&gt;0,IF('114成績輸入與落點儀表板'!$C$11="不可採計",U439=0,TRUE)),IF('114成績輸入與落點儀表板'!$C$12="必須採計",V439&gt;0,IF('114成績輸入與落點儀表板'!$C$12="不可採計",V439=0,TRUE)),IF('114成績輸入與落點儀表板'!$C$13="必須採計",W439&gt;0,IF('114成績輸入與落點儀表板'!$C$13="不可採計",W439=0,TRUE)),IF('114成績輸入與落點儀表板'!$C$14="必須採計",X439&gt;0,IF('114成績輸入與落點儀表板'!$C$14="不可採計",X439=0,TRUE)),IF('114成績輸入與落點儀表板'!$C$15="必須採計",Y439&gt;0,IF('114成績輸入與落點儀表板'!$C$15="不可採計",Y439=0,TRUE)),IF('114成績輸入與落點儀表板'!$C$16="必須採計",Z439&gt;0,IF('114成績輸入與落點儀表板'!$C$16="不可採計",Z439=0,TRUE))),"✅ 符合","❌ 不符合")</f>
        <v>✅ 符合</v>
      </c>
      <c r="L439" s="15">
        <v>1</v>
      </c>
      <c r="M439" s="15">
        <v>0</v>
      </c>
      <c r="N439" s="15">
        <v>1</v>
      </c>
      <c r="O439" s="15">
        <v>0</v>
      </c>
      <c r="P439" s="15">
        <v>0</v>
      </c>
      <c r="Q439" s="15">
        <v>0</v>
      </c>
      <c r="R439" s="15">
        <v>1</v>
      </c>
      <c r="S439" s="15">
        <v>1</v>
      </c>
      <c r="T439" s="15">
        <v>1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</row>
    <row r="440" spans="1:26" ht="15.75" customHeight="1" x14ac:dyDescent="0.3">
      <c r="A440" s="2" t="s">
        <v>1166</v>
      </c>
      <c r="B440" s="13" t="s">
        <v>1134</v>
      </c>
      <c r="C440" s="13" t="s">
        <v>1140</v>
      </c>
      <c r="D440" s="12" t="s">
        <v>134</v>
      </c>
      <c r="E440" s="13" t="s">
        <v>1141</v>
      </c>
      <c r="F440" s="2">
        <v>14</v>
      </c>
      <c r="G440" s="15">
        <v>295.25</v>
      </c>
      <c r="H440" s="7">
        <f>L440*'114成績輸入與落點儀表板'!$B$2+M440*'114成績輸入與落點儀表板'!$B$3+N440*'114成績輸入與落點儀表板'!$B$4+O440*'114成績輸入與落點儀表板'!$B$5+P440*'114成績輸入與落點儀表板'!$B$6+Q440*'114成績輸入與落點儀表板'!$B$7+R440*'114成績輸入與落點儀表板'!$B$8+S440*'114成績輸入與落點儀表板'!$B$9+T440*'114成績輸入與落點儀表板'!$B$10+U440*'114成績輸入與落點儀表板'!$B$11+V440*'114成績輸入與落點儀表板'!$B$12+W440*'114成績輸入與落點儀表板'!$B$13+X440*'114成績輸入與落點儀表板'!$B$14+Y440*'114成績輸入與落點儀表板'!$B$15+Z440*'114成績輸入與落點儀表板'!$B$16</f>
        <v>0</v>
      </c>
      <c r="I440" s="8">
        <f t="shared" si="12"/>
        <v>-295.25</v>
      </c>
      <c r="J440" s="2" t="str">
        <f t="shared" si="13"/>
        <v>FAIL</v>
      </c>
      <c r="K440" s="17" t="str">
        <f>IF(AND(IF('114成績輸入與落點儀表板'!$C$2="必須採計",L440&gt;0,IF('114成績輸入與落點儀表板'!$C$2="不可採計",L440=0,TRUE)),IF('114成績輸入與落點儀表板'!$C$3="必須採計",M440&gt;0,IF('114成績輸入與落點儀表板'!$C$3="不可採計",M440=0,TRUE)),IF('114成績輸入與落點儀表板'!$C$4="必須採計",N440&gt;0,IF('114成績輸入與落點儀表板'!$C$4="不可採計",N440=0,TRUE)),IF('114成績輸入與落點儀表板'!$C$5="必須採計",O440&gt;0,IF('114成績輸入與落點儀表板'!$C$5="不可採計",O440=0,TRUE)),IF('114成績輸入與落點儀表板'!$C$6="必須採計",P440&gt;0,IF('114成績輸入與落點儀表板'!$C$6="不可採計",P440=0,TRUE)),IF('114成績輸入與落點儀表板'!$C$7="必須採計",Q440&gt;0,IF('114成績輸入與落點儀表板'!$C$7="不可採計",Q440=0,TRUE)),IF('114成績輸入與落點儀表板'!$C$8="必須採計",R440&gt;0,IF('114成績輸入與落點儀表板'!$C$8="不可採計",R440=0,TRUE)),IF('114成績輸入與落點儀表板'!$C$9="必須採計",S440&gt;0,IF('114成績輸入與落點儀表板'!$C$9="不可採計",S440=0,TRUE)),IF('114成績輸入與落點儀表板'!$C$10="必須採計",T440&gt;0,IF('114成績輸入與落點儀表板'!$C$10="不可採計",T440=0,TRUE)),IF('114成績輸入與落點儀表板'!$C$11="必須採計",U440&gt;0,IF('114成績輸入與落點儀表板'!$C$11="不可採計",U440=0,TRUE)),IF('114成績輸入與落點儀表板'!$C$12="必須採計",V440&gt;0,IF('114成績輸入與落點儀表板'!$C$12="不可採計",V440=0,TRUE)),IF('114成績輸入與落點儀表板'!$C$13="必須採計",W440&gt;0,IF('114成績輸入與落點儀表板'!$C$13="不可採計",W440=0,TRUE)),IF('114成績輸入與落點儀表板'!$C$14="必須採計",X440&gt;0,IF('114成績輸入與落點儀表板'!$C$14="不可採計",X440=0,TRUE)),IF('114成績輸入與落點儀表板'!$C$15="必須採計",Y440&gt;0,IF('114成績輸入與落點儀表板'!$C$15="不可採計",Y440=0,TRUE)),IF('114成績輸入與落點儀表板'!$C$16="必須採計",Z440&gt;0,IF('114成績輸入與落點儀表板'!$C$16="不可採計",Z440=0,TRUE))),"✅ 符合","❌ 不符合")</f>
        <v>✅ 符合</v>
      </c>
      <c r="L440" s="15">
        <v>1.25</v>
      </c>
      <c r="M440" s="15">
        <v>1</v>
      </c>
      <c r="N440" s="15">
        <v>1.25</v>
      </c>
      <c r="O440" s="15">
        <v>0</v>
      </c>
      <c r="P440" s="15">
        <v>0</v>
      </c>
      <c r="Q440" s="15">
        <v>0</v>
      </c>
      <c r="R440" s="15">
        <v>0</v>
      </c>
      <c r="S440" s="15">
        <v>1</v>
      </c>
      <c r="T440" s="15">
        <v>1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</row>
    <row r="441" spans="1:26" ht="15.75" customHeight="1" x14ac:dyDescent="0.3">
      <c r="A441" s="2" t="s">
        <v>1169</v>
      </c>
      <c r="B441" s="13" t="s">
        <v>1134</v>
      </c>
      <c r="C441" s="13" t="s">
        <v>1143</v>
      </c>
      <c r="D441" s="12" t="s">
        <v>134</v>
      </c>
      <c r="E441" s="13" t="s">
        <v>1141</v>
      </c>
      <c r="F441" s="2">
        <v>11</v>
      </c>
      <c r="G441" s="15">
        <v>293.25</v>
      </c>
      <c r="H441" s="7">
        <f>L441*'114成績輸入與落點儀表板'!$B$2+M441*'114成績輸入與落點儀表板'!$B$3+N441*'114成績輸入與落點儀表板'!$B$4+O441*'114成績輸入與落點儀表板'!$B$5+P441*'114成績輸入與落點儀表板'!$B$6+Q441*'114成績輸入與落點儀表板'!$B$7+R441*'114成績輸入與落點儀表板'!$B$8+S441*'114成績輸入與落點儀表板'!$B$9+T441*'114成績輸入與落點儀表板'!$B$10+U441*'114成績輸入與落點儀表板'!$B$11+V441*'114成績輸入與落點儀表板'!$B$12+W441*'114成績輸入與落點儀表板'!$B$13+X441*'114成績輸入與落點儀表板'!$B$14+Y441*'114成績輸入與落點儀表板'!$B$15+Z441*'114成績輸入與落點儀表板'!$B$16</f>
        <v>0</v>
      </c>
      <c r="I441" s="8">
        <f t="shared" si="12"/>
        <v>-293.25</v>
      </c>
      <c r="J441" s="2" t="str">
        <f t="shared" si="13"/>
        <v>FAIL</v>
      </c>
      <c r="K441" s="17" t="str">
        <f>IF(AND(IF('114成績輸入與落點儀表板'!$C$2="必須採計",L441&gt;0,IF('114成績輸入與落點儀表板'!$C$2="不可採計",L441=0,TRUE)),IF('114成績輸入與落點儀表板'!$C$3="必須採計",M441&gt;0,IF('114成績輸入與落點儀表板'!$C$3="不可採計",M441=0,TRUE)),IF('114成績輸入與落點儀表板'!$C$4="必須採計",N441&gt;0,IF('114成績輸入與落點儀表板'!$C$4="不可採計",N441=0,TRUE)),IF('114成績輸入與落點儀表板'!$C$5="必須採計",O441&gt;0,IF('114成績輸入與落點儀表板'!$C$5="不可採計",O441=0,TRUE)),IF('114成績輸入與落點儀表板'!$C$6="必須採計",P441&gt;0,IF('114成績輸入與落點儀表板'!$C$6="不可採計",P441=0,TRUE)),IF('114成績輸入與落點儀表板'!$C$7="必須採計",Q441&gt;0,IF('114成績輸入與落點儀表板'!$C$7="不可採計",Q441=0,TRUE)),IF('114成績輸入與落點儀表板'!$C$8="必須採計",R441&gt;0,IF('114成績輸入與落點儀表板'!$C$8="不可採計",R441=0,TRUE)),IF('114成績輸入與落點儀表板'!$C$9="必須採計",S441&gt;0,IF('114成績輸入與落點儀表板'!$C$9="不可採計",S441=0,TRUE)),IF('114成績輸入與落點儀表板'!$C$10="必須採計",T441&gt;0,IF('114成績輸入與落點儀表板'!$C$10="不可採計",T441=0,TRUE)),IF('114成績輸入與落點儀表板'!$C$11="必須採計",U441&gt;0,IF('114成績輸入與落點儀表板'!$C$11="不可採計",U441=0,TRUE)),IF('114成績輸入與落點儀表板'!$C$12="必須採計",V441&gt;0,IF('114成績輸入與落點儀表板'!$C$12="不可採計",V441=0,TRUE)),IF('114成績輸入與落點儀表板'!$C$13="必須採計",W441&gt;0,IF('114成績輸入與落點儀表板'!$C$13="不可採計",W441=0,TRUE)),IF('114成績輸入與落點儀表板'!$C$14="必須採計",X441&gt;0,IF('114成績輸入與落點儀表板'!$C$14="不可採計",X441=0,TRUE)),IF('114成績輸入與落點儀表板'!$C$15="必須採計",Y441&gt;0,IF('114成績輸入與落點儀表板'!$C$15="不可採計",Y441=0,TRUE)),IF('114成績輸入與落點儀表板'!$C$16="必須採計",Z441&gt;0,IF('114成績輸入與落點儀表板'!$C$16="不可採計",Z441=0,TRUE))),"✅ 符合","❌ 不符合")</f>
        <v>✅ 符合</v>
      </c>
      <c r="L441" s="15">
        <v>1.25</v>
      </c>
      <c r="M441" s="15">
        <v>1</v>
      </c>
      <c r="N441" s="15">
        <v>1.25</v>
      </c>
      <c r="O441" s="15">
        <v>0</v>
      </c>
      <c r="P441" s="15">
        <v>0</v>
      </c>
      <c r="Q441" s="15">
        <v>0</v>
      </c>
      <c r="R441" s="15">
        <v>0</v>
      </c>
      <c r="S441" s="15">
        <v>1</v>
      </c>
      <c r="T441" s="15">
        <v>1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</row>
    <row r="442" spans="1:26" ht="15.75" customHeight="1" x14ac:dyDescent="0.3">
      <c r="A442" s="2" t="s">
        <v>1171</v>
      </c>
      <c r="B442" s="13" t="s">
        <v>1134</v>
      </c>
      <c r="C442" s="13" t="s">
        <v>141</v>
      </c>
      <c r="D442" s="12" t="s">
        <v>134</v>
      </c>
      <c r="E442" s="13" t="s">
        <v>1145</v>
      </c>
      <c r="F442" s="2">
        <v>33</v>
      </c>
      <c r="G442" s="15">
        <v>264</v>
      </c>
      <c r="H442" s="7">
        <f>L442*'114成績輸入與落點儀表板'!$B$2+M442*'114成績輸入與落點儀表板'!$B$3+N442*'114成績輸入與落點儀表板'!$B$4+O442*'114成績輸入與落點儀表板'!$B$5+P442*'114成績輸入與落點儀表板'!$B$6+Q442*'114成績輸入與落點儀表板'!$B$7+R442*'114成績輸入與落點儀表板'!$B$8+S442*'114成績輸入與落點儀表板'!$B$9+T442*'114成績輸入與落點儀表板'!$B$10+U442*'114成績輸入與落點儀表板'!$B$11+V442*'114成績輸入與落點儀表板'!$B$12+W442*'114成績輸入與落點儀表板'!$B$13+X442*'114成績輸入與落點儀表板'!$B$14+Y442*'114成績輸入與落點儀表板'!$B$15+Z442*'114成績輸入與落點儀表板'!$B$16</f>
        <v>0</v>
      </c>
      <c r="I442" s="8">
        <f t="shared" si="12"/>
        <v>-264</v>
      </c>
      <c r="J442" s="2" t="str">
        <f t="shared" si="13"/>
        <v>FAIL</v>
      </c>
      <c r="K442" s="17" t="str">
        <f>IF(AND(IF('114成績輸入與落點儀表板'!$C$2="必須採計",L442&gt;0,IF('114成績輸入與落點儀表板'!$C$2="不可採計",L442=0,TRUE)),IF('114成績輸入與落點儀表板'!$C$3="必須採計",M442&gt;0,IF('114成績輸入與落點儀表板'!$C$3="不可採計",M442=0,TRUE)),IF('114成績輸入與落點儀表板'!$C$4="必須採計",N442&gt;0,IF('114成績輸入與落點儀表板'!$C$4="不可採計",N442=0,TRUE)),IF('114成績輸入與落點儀表板'!$C$5="必須採計",O442&gt;0,IF('114成績輸入與落點儀表板'!$C$5="不可採計",O442=0,TRUE)),IF('114成績輸入與落點儀表板'!$C$6="必須採計",P442&gt;0,IF('114成績輸入與落點儀表板'!$C$6="不可採計",P442=0,TRUE)),IF('114成績輸入與落點儀表板'!$C$7="必須採計",Q442&gt;0,IF('114成績輸入與落點儀表板'!$C$7="不可採計",Q442=0,TRUE)),IF('114成績輸入與落點儀表板'!$C$8="必須採計",R442&gt;0,IF('114成績輸入與落點儀表板'!$C$8="不可採計",R442=0,TRUE)),IF('114成績輸入與落點儀表板'!$C$9="必須採計",S442&gt;0,IF('114成績輸入與落點儀表板'!$C$9="不可採計",S442=0,TRUE)),IF('114成績輸入與落點儀表板'!$C$10="必須採計",T442&gt;0,IF('114成績輸入與落點儀表板'!$C$10="不可採計",T442=0,TRUE)),IF('114成績輸入與落點儀表板'!$C$11="必須採計",U442&gt;0,IF('114成績輸入與落點儀表板'!$C$11="不可採計",U442=0,TRUE)),IF('114成績輸入與落點儀表板'!$C$12="必須採計",V442&gt;0,IF('114成績輸入與落點儀表板'!$C$12="不可採計",V442=0,TRUE)),IF('114成績輸入與落點儀表板'!$C$13="必須採計",W442&gt;0,IF('114成績輸入與落點儀表板'!$C$13="不可採計",W442=0,TRUE)),IF('114成績輸入與落點儀表板'!$C$14="必須採計",X442&gt;0,IF('114成績輸入與落點儀表板'!$C$14="不可採計",X442=0,TRUE)),IF('114成績輸入與落點儀表板'!$C$15="必須採計",Y442&gt;0,IF('114成績輸入與落點儀表板'!$C$15="不可採計",Y442=0,TRUE)),IF('114成績輸入與落點儀表板'!$C$16="必須採計",Z442&gt;0,IF('114成績輸入與落點儀表板'!$C$16="不可採計",Z442=0,TRUE))),"✅ 符合","❌ 不符合")</f>
        <v>✅ 符合</v>
      </c>
      <c r="L442" s="15">
        <v>1</v>
      </c>
      <c r="M442" s="15">
        <v>1</v>
      </c>
      <c r="N442" s="15">
        <v>0</v>
      </c>
      <c r="O442" s="15">
        <v>0</v>
      </c>
      <c r="P442" s="15">
        <v>1</v>
      </c>
      <c r="Q442" s="15">
        <v>0</v>
      </c>
      <c r="R442" s="15">
        <v>0</v>
      </c>
      <c r="S442" s="15">
        <v>1</v>
      </c>
      <c r="T442" s="15">
        <v>1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</row>
    <row r="443" spans="1:26" ht="15.75" customHeight="1" x14ac:dyDescent="0.3">
      <c r="A443" s="2" t="s">
        <v>1174</v>
      </c>
      <c r="B443" s="13" t="s">
        <v>1134</v>
      </c>
      <c r="C443" s="13" t="s">
        <v>147</v>
      </c>
      <c r="D443" s="12" t="s">
        <v>134</v>
      </c>
      <c r="E443" s="13" t="s">
        <v>1147</v>
      </c>
      <c r="F443" s="2">
        <v>26</v>
      </c>
      <c r="G443" s="15">
        <v>126</v>
      </c>
      <c r="H443" s="7">
        <f>L443*'114成績輸入與落點儀表板'!$B$2+M443*'114成績輸入與落點儀表板'!$B$3+N443*'114成績輸入與落點儀表板'!$B$4+O443*'114成績輸入與落點儀表板'!$B$5+P443*'114成績輸入與落點儀表板'!$B$6+Q443*'114成績輸入與落點儀表板'!$B$7+R443*'114成績輸入與落點儀表板'!$B$8+S443*'114成績輸入與落點儀表板'!$B$9+T443*'114成績輸入與落點儀表板'!$B$10+U443*'114成績輸入與落點儀表板'!$B$11+V443*'114成績輸入與落點儀表板'!$B$12+W443*'114成績輸入與落點儀表板'!$B$13+X443*'114成績輸入與落點儀表板'!$B$14+Y443*'114成績輸入與落點儀表板'!$B$15+Z443*'114成績輸入與落點儀表板'!$B$16</f>
        <v>0</v>
      </c>
      <c r="I443" s="8">
        <f t="shared" si="12"/>
        <v>-126</v>
      </c>
      <c r="J443" s="2" t="str">
        <f t="shared" si="13"/>
        <v>FAIL</v>
      </c>
      <c r="K443" s="17" t="str">
        <f>IF(AND(IF('114成績輸入與落點儀表板'!$C$2="必須採計",L443&gt;0,IF('114成績輸入與落點儀表板'!$C$2="不可採計",L443=0,TRUE)),IF('114成績輸入與落點儀表板'!$C$3="必須採計",M443&gt;0,IF('114成績輸入與落點儀表板'!$C$3="不可採計",M443=0,TRUE)),IF('114成績輸入與落點儀表板'!$C$4="必須採計",N443&gt;0,IF('114成績輸入與落點儀表板'!$C$4="不可採計",N443=0,TRUE)),IF('114成績輸入與落點儀表板'!$C$5="必須採計",O443&gt;0,IF('114成績輸入與落點儀表板'!$C$5="不可採計",O443=0,TRUE)),IF('114成績輸入與落點儀表板'!$C$6="必須採計",P443&gt;0,IF('114成績輸入與落點儀表板'!$C$6="不可採計",P443=0,TRUE)),IF('114成績輸入與落點儀表板'!$C$7="必須採計",Q443&gt;0,IF('114成績輸入與落點儀表板'!$C$7="不可採計",Q443=0,TRUE)),IF('114成績輸入與落點儀表板'!$C$8="必須採計",R443&gt;0,IF('114成績輸入與落點儀表板'!$C$8="不可採計",R443=0,TRUE)),IF('114成績輸入與落點儀表板'!$C$9="必須採計",S443&gt;0,IF('114成績輸入與落點儀表板'!$C$9="不可採計",S443=0,TRUE)),IF('114成績輸入與落點儀表板'!$C$10="必須採計",T443&gt;0,IF('114成績輸入與落點儀表板'!$C$10="不可採計",T443=0,TRUE)),IF('114成績輸入與落點儀表板'!$C$11="必須採計",U443&gt;0,IF('114成績輸入與落點儀表板'!$C$11="不可採計",U443=0,TRUE)),IF('114成績輸入與落點儀表板'!$C$12="必須採計",V443&gt;0,IF('114成績輸入與落點儀表板'!$C$12="不可採計",V443=0,TRUE)),IF('114成績輸入與落點儀表板'!$C$13="必須採計",W443&gt;0,IF('114成績輸入與落點儀表板'!$C$13="不可採計",W443=0,TRUE)),IF('114成績輸入與落點儀表板'!$C$14="必須採計",X443&gt;0,IF('114成績輸入與落點儀表板'!$C$14="不可採計",X443=0,TRUE)),IF('114成績輸入與落點儀表板'!$C$15="必須採計",Y443&gt;0,IF('114成績輸入與落點儀表板'!$C$15="不可採計",Y443=0,TRUE)),IF('114成績輸入與落點儀表板'!$C$16="必須採計",Z443&gt;0,IF('114成績輸入與落點儀表板'!$C$16="不可採計",Z443=0,TRUE))),"✅ 符合","❌ 不符合")</f>
        <v>✅ 符合</v>
      </c>
      <c r="L443" s="15">
        <v>1</v>
      </c>
      <c r="M443" s="15">
        <v>1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1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</row>
    <row r="444" spans="1:26" ht="15.75" customHeight="1" x14ac:dyDescent="0.3">
      <c r="A444" s="2" t="s">
        <v>1178</v>
      </c>
      <c r="B444" s="13" t="s">
        <v>1134</v>
      </c>
      <c r="C444" s="13" t="s">
        <v>549</v>
      </c>
      <c r="D444" s="12" t="s">
        <v>134</v>
      </c>
      <c r="E444" s="13" t="s">
        <v>1149</v>
      </c>
      <c r="F444" s="2">
        <v>15</v>
      </c>
      <c r="G444" s="15">
        <v>163.75</v>
      </c>
      <c r="H444" s="7">
        <f>L444*'114成績輸入與落點儀表板'!$B$2+M444*'114成績輸入與落點儀表板'!$B$3+N444*'114成績輸入與落點儀表板'!$B$4+O444*'114成績輸入與落點儀表板'!$B$5+P444*'114成績輸入與落點儀表板'!$B$6+Q444*'114成績輸入與落點儀表板'!$B$7+R444*'114成績輸入與落點儀表板'!$B$8+S444*'114成績輸入與落點儀表板'!$B$9+T444*'114成績輸入與落點儀表板'!$B$10+U444*'114成績輸入與落點儀表板'!$B$11+V444*'114成績輸入與落點儀表板'!$B$12+W444*'114成績輸入與落點儀表板'!$B$13+X444*'114成績輸入與落點儀表板'!$B$14+Y444*'114成績輸入與落點儀表板'!$B$15+Z444*'114成績輸入與落點儀表板'!$B$16</f>
        <v>0</v>
      </c>
      <c r="I444" s="8">
        <f t="shared" si="12"/>
        <v>-163.75</v>
      </c>
      <c r="J444" s="2" t="str">
        <f t="shared" si="13"/>
        <v>FAIL</v>
      </c>
      <c r="K444" s="17" t="str">
        <f>IF(AND(IF('114成績輸入與落點儀表板'!$C$2="必須採計",L444&gt;0,IF('114成績輸入與落點儀表板'!$C$2="不可採計",L444=0,TRUE)),IF('114成績輸入與落點儀表板'!$C$3="必須採計",M444&gt;0,IF('114成績輸入與落點儀表板'!$C$3="不可採計",M444=0,TRUE)),IF('114成績輸入與落點儀表板'!$C$4="必須採計",N444&gt;0,IF('114成績輸入與落點儀表板'!$C$4="不可採計",N444=0,TRUE)),IF('114成績輸入與落點儀表板'!$C$5="必須採計",O444&gt;0,IF('114成績輸入與落點儀表板'!$C$5="不可採計",O444=0,TRUE)),IF('114成績輸入與落點儀表板'!$C$6="必須採計",P444&gt;0,IF('114成績輸入與落點儀表板'!$C$6="不可採計",P444=0,TRUE)),IF('114成績輸入與落點儀表板'!$C$7="必須採計",Q444&gt;0,IF('114成績輸入與落點儀表板'!$C$7="不可採計",Q444=0,TRUE)),IF('114成績輸入與落點儀表板'!$C$8="必須採計",R444&gt;0,IF('114成績輸入與落點儀表板'!$C$8="不可採計",R444=0,TRUE)),IF('114成績輸入與落點儀表板'!$C$9="必須採計",S444&gt;0,IF('114成績輸入與落點儀表板'!$C$9="不可採計",S444=0,TRUE)),IF('114成績輸入與落點儀表板'!$C$10="必須採計",T444&gt;0,IF('114成績輸入與落點儀表板'!$C$10="不可採計",T444=0,TRUE)),IF('114成績輸入與落點儀表板'!$C$11="必須採計",U444&gt;0,IF('114成績輸入與落點儀表板'!$C$11="不可採計",U444=0,TRUE)),IF('114成績輸入與落點儀表板'!$C$12="必須採計",V444&gt;0,IF('114成績輸入與落點儀表板'!$C$12="不可採計",V444=0,TRUE)),IF('114成績輸入與落點儀表板'!$C$13="必須採計",W444&gt;0,IF('114成績輸入與落點儀表板'!$C$13="不可採計",W444=0,TRUE)),IF('114成績輸入與落點儀表板'!$C$14="必須採計",X444&gt;0,IF('114成績輸入與落點儀表板'!$C$14="不可採計",X444=0,TRUE)),IF('114成績輸入與落點儀表板'!$C$15="必須採計",Y444&gt;0,IF('114成績輸入與落點儀表板'!$C$15="不可採計",Y444=0,TRUE)),IF('114成績輸入與落點儀表板'!$C$16="必須採計",Z444&gt;0,IF('114成績輸入與落點儀表板'!$C$16="不可採計",Z444=0,TRUE))),"✅ 符合","❌ 不符合")</f>
        <v>❌ 不符合</v>
      </c>
      <c r="L444" s="15">
        <v>0</v>
      </c>
      <c r="M444" s="15">
        <v>1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1.25</v>
      </c>
      <c r="T444" s="15">
        <v>1.25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</row>
    <row r="445" spans="1:26" ht="15.75" customHeight="1" x14ac:dyDescent="0.3">
      <c r="A445" s="2" t="s">
        <v>1181</v>
      </c>
      <c r="B445" s="13" t="s">
        <v>1134</v>
      </c>
      <c r="C445" s="13" t="s">
        <v>1151</v>
      </c>
      <c r="D445" s="12" t="s">
        <v>227</v>
      </c>
      <c r="E445" s="13" t="s">
        <v>1152</v>
      </c>
      <c r="F445" s="2">
        <v>17</v>
      </c>
      <c r="G445" s="15">
        <v>220</v>
      </c>
      <c r="H445" s="7">
        <f>L445*'114成績輸入與落點儀表板'!$B$2+M445*'114成績輸入與落點儀表板'!$B$3+N445*'114成績輸入與落點儀表板'!$B$4+O445*'114成績輸入與落點儀表板'!$B$5+P445*'114成績輸入與落點儀表板'!$B$6+Q445*'114成績輸入與落點儀表板'!$B$7+R445*'114成績輸入與落點儀表板'!$B$8+S445*'114成績輸入與落點儀表板'!$B$9+T445*'114成績輸入與落點儀表板'!$B$10+U445*'114成績輸入與落點儀表板'!$B$11+V445*'114成績輸入與落點儀表板'!$B$12+W445*'114成績輸入與落點儀表板'!$B$13+X445*'114成績輸入與落點儀表板'!$B$14+Y445*'114成績輸入與落點儀表板'!$B$15+Z445*'114成績輸入與落點儀表板'!$B$16</f>
        <v>0</v>
      </c>
      <c r="I445" s="8">
        <f t="shared" si="12"/>
        <v>-220</v>
      </c>
      <c r="J445" s="2" t="str">
        <f t="shared" si="13"/>
        <v>FAIL</v>
      </c>
      <c r="K445" s="17" t="str">
        <f>IF(AND(IF('114成績輸入與落點儀表板'!$C$2="必須採計",L445&gt;0,IF('114成績輸入與落點儀表板'!$C$2="不可採計",L445=0,TRUE)),IF('114成績輸入與落點儀表板'!$C$3="必須採計",M445&gt;0,IF('114成績輸入與落點儀表板'!$C$3="不可採計",M445=0,TRUE)),IF('114成績輸入與落點儀表板'!$C$4="必須採計",N445&gt;0,IF('114成績輸入與落點儀表板'!$C$4="不可採計",N445=0,TRUE)),IF('114成績輸入與落點儀表板'!$C$5="必須採計",O445&gt;0,IF('114成績輸入與落點儀表板'!$C$5="不可採計",O445=0,TRUE)),IF('114成績輸入與落點儀表板'!$C$6="必須採計",P445&gt;0,IF('114成績輸入與落點儀表板'!$C$6="不可採計",P445=0,TRUE)),IF('114成績輸入與落點儀表板'!$C$7="必須採計",Q445&gt;0,IF('114成績輸入與落點儀表板'!$C$7="不可採計",Q445=0,TRUE)),IF('114成績輸入與落點儀表板'!$C$8="必須採計",R445&gt;0,IF('114成績輸入與落點儀表板'!$C$8="不可採計",R445=0,TRUE)),IF('114成績輸入與落點儀表板'!$C$9="必須採計",S445&gt;0,IF('114成績輸入與落點儀表板'!$C$9="不可採計",S445=0,TRUE)),IF('114成績輸入與落點儀表板'!$C$10="必須採計",T445&gt;0,IF('114成績輸入與落點儀表板'!$C$10="不可採計",T445=0,TRUE)),IF('114成績輸入與落點儀表板'!$C$11="必須採計",U445&gt;0,IF('114成績輸入與落點儀表板'!$C$11="不可採計",U445=0,TRUE)),IF('114成績輸入與落點儀表板'!$C$12="必須採計",V445&gt;0,IF('114成績輸入與落點儀表板'!$C$12="不可採計",V445=0,TRUE)),IF('114成績輸入與落點儀表板'!$C$13="必須採計",W445&gt;0,IF('114成績輸入與落點儀表板'!$C$13="不可採計",W445=0,TRUE)),IF('114成績輸入與落點儀表板'!$C$14="必須採計",X445&gt;0,IF('114成績輸入與落點儀表板'!$C$14="不可採計",X445=0,TRUE)),IF('114成績輸入與落點儀表板'!$C$15="必須採計",Y445&gt;0,IF('114成績輸入與落點儀表板'!$C$15="不可採計",Y445=0,TRUE)),IF('114成績輸入與落點儀表板'!$C$16="必須採計",Z445&gt;0,IF('114成績輸入與落點儀表板'!$C$16="不可採計",Z445=0,TRUE))),"✅ 符合","❌ 不符合")</f>
        <v>✅ 符合</v>
      </c>
      <c r="L445" s="15">
        <v>1</v>
      </c>
      <c r="M445" s="15">
        <v>2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0</v>
      </c>
      <c r="T445" s="15">
        <v>2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</row>
    <row r="446" spans="1:26" ht="15.75" customHeight="1" x14ac:dyDescent="0.3">
      <c r="A446" s="2" t="s">
        <v>1184</v>
      </c>
      <c r="B446" s="13" t="s">
        <v>1134</v>
      </c>
      <c r="C446" s="13" t="s">
        <v>150</v>
      </c>
      <c r="D446" s="12" t="s">
        <v>134</v>
      </c>
      <c r="E446" s="13" t="s">
        <v>1154</v>
      </c>
      <c r="F446" s="2">
        <v>13</v>
      </c>
      <c r="G446" s="15">
        <v>178.75</v>
      </c>
      <c r="H446" s="7">
        <f>L446*'114成績輸入與落點儀表板'!$B$2+M446*'114成績輸入與落點儀表板'!$B$3+N446*'114成績輸入與落點儀表板'!$B$4+O446*'114成績輸入與落點儀表板'!$B$5+P446*'114成績輸入與落點儀表板'!$B$6+Q446*'114成績輸入與落點儀表板'!$B$7+R446*'114成績輸入與落點儀表板'!$B$8+S446*'114成績輸入與落點儀表板'!$B$9+T446*'114成績輸入與落點儀表板'!$B$10+U446*'114成績輸入與落點儀表板'!$B$11+V446*'114成績輸入與落點儀表板'!$B$12+W446*'114成績輸入與落點儀表板'!$B$13+X446*'114成績輸入與落點儀表板'!$B$14+Y446*'114成績輸入與落點儀表板'!$B$15+Z446*'114成績輸入與落點儀表板'!$B$16</f>
        <v>0</v>
      </c>
      <c r="I446" s="8">
        <f t="shared" si="12"/>
        <v>-178.75</v>
      </c>
      <c r="J446" s="2" t="str">
        <f t="shared" si="13"/>
        <v>FAIL</v>
      </c>
      <c r="K446" s="17" t="str">
        <f>IF(AND(IF('114成績輸入與落點儀表板'!$C$2="必須採計",L446&gt;0,IF('114成績輸入與落點儀表板'!$C$2="不可採計",L446=0,TRUE)),IF('114成績輸入與落點儀表板'!$C$3="必須採計",M446&gt;0,IF('114成績輸入與落點儀表板'!$C$3="不可採計",M446=0,TRUE)),IF('114成績輸入與落點儀表板'!$C$4="必須採計",N446&gt;0,IF('114成績輸入與落點儀表板'!$C$4="不可採計",N446=0,TRUE)),IF('114成績輸入與落點儀表板'!$C$5="必須採計",O446&gt;0,IF('114成績輸入與落點儀表板'!$C$5="不可採計",O446=0,TRUE)),IF('114成績輸入與落點儀表板'!$C$6="必須採計",P446&gt;0,IF('114成績輸入與落點儀表板'!$C$6="不可採計",P446=0,TRUE)),IF('114成績輸入與落點儀表板'!$C$7="必須採計",Q446&gt;0,IF('114成績輸入與落點儀表板'!$C$7="不可採計",Q446=0,TRUE)),IF('114成績輸入與落點儀表板'!$C$8="必須採計",R446&gt;0,IF('114成績輸入與落點儀表板'!$C$8="不可採計",R446=0,TRUE)),IF('114成績輸入與落點儀表板'!$C$9="必須採計",S446&gt;0,IF('114成績輸入與落點儀表板'!$C$9="不可採計",S446=0,TRUE)),IF('114成績輸入與落點儀表板'!$C$10="必須採計",T446&gt;0,IF('114成績輸入與落點儀表板'!$C$10="不可採計",T446=0,TRUE)),IF('114成績輸入與落點儀表板'!$C$11="必須採計",U446&gt;0,IF('114成績輸入與落點儀表板'!$C$11="不可採計",U446=0,TRUE)),IF('114成績輸入與落點儀表板'!$C$12="必須採計",V446&gt;0,IF('114成績輸入與落點儀表板'!$C$12="不可採計",V446=0,TRUE)),IF('114成績輸入與落點儀表板'!$C$13="必須採計",W446&gt;0,IF('114成績輸入與落點儀表板'!$C$13="不可採計",W446=0,TRUE)),IF('114成績輸入與落點儀表板'!$C$14="必須採計",X446&gt;0,IF('114成績輸入與落點儀表板'!$C$14="不可採計",X446=0,TRUE)),IF('114成績輸入與落點儀表板'!$C$15="必須採計",Y446&gt;0,IF('114成績輸入與落點儀表板'!$C$15="不可採計",Y446=0,TRUE)),IF('114成績輸入與落點儀表板'!$C$16="必須採計",Z446&gt;0,IF('114成績輸入與落點儀表板'!$C$16="不可採計",Z446=0,TRUE))),"✅ 符合","❌ 不符合")</f>
        <v>❌ 不符合</v>
      </c>
      <c r="L446" s="15">
        <v>0</v>
      </c>
      <c r="M446" s="15">
        <v>1.5</v>
      </c>
      <c r="N446" s="15">
        <v>0</v>
      </c>
      <c r="O446" s="15">
        <v>0</v>
      </c>
      <c r="P446" s="15">
        <v>0</v>
      </c>
      <c r="Q446" s="15">
        <v>0</v>
      </c>
      <c r="R446" s="15">
        <v>1</v>
      </c>
      <c r="S446" s="15">
        <v>0</v>
      </c>
      <c r="T446" s="15">
        <v>1.25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</row>
    <row r="447" spans="1:26" ht="15.75" customHeight="1" x14ac:dyDescent="0.3">
      <c r="A447" s="2" t="s">
        <v>1187</v>
      </c>
      <c r="B447" s="13" t="s">
        <v>1134</v>
      </c>
      <c r="C447" s="13" t="s">
        <v>810</v>
      </c>
      <c r="D447" s="12" t="s">
        <v>4062</v>
      </c>
      <c r="E447" s="13" t="s">
        <v>1156</v>
      </c>
      <c r="F447" s="2">
        <v>25</v>
      </c>
      <c r="G447" s="15">
        <v>175.5</v>
      </c>
      <c r="H447" s="7">
        <f>L447*'114成績輸入與落點儀表板'!$B$2+M447*'114成績輸入與落點儀表板'!$B$3+N447*'114成績輸入與落點儀表板'!$B$4+O447*'114成績輸入與落點儀表板'!$B$5+P447*'114成績輸入與落點儀表板'!$B$6+Q447*'114成績輸入與落點儀表板'!$B$7+R447*'114成績輸入與落點儀表板'!$B$8+S447*'114成績輸入與落點儀表板'!$B$9+T447*'114成績輸入與落點儀表板'!$B$10+U447*'114成績輸入與落點儀表板'!$B$11+V447*'114成績輸入與落點儀表板'!$B$12+W447*'114成績輸入與落點儀表板'!$B$13+X447*'114成績輸入與落點儀表板'!$B$14+Y447*'114成績輸入與落點儀表板'!$B$15+Z447*'114成績輸入與落點儀表板'!$B$16</f>
        <v>0</v>
      </c>
      <c r="I447" s="8">
        <f t="shared" si="12"/>
        <v>-175.5</v>
      </c>
      <c r="J447" s="2" t="str">
        <f t="shared" si="13"/>
        <v>FAIL</v>
      </c>
      <c r="K447" s="17" t="str">
        <f>IF(AND(IF('114成績輸入與落點儀表板'!$C$2="必須採計",L447&gt;0,IF('114成績輸入與落點儀表板'!$C$2="不可採計",L447=0,TRUE)),IF('114成績輸入與落點儀表板'!$C$3="必須採計",M447&gt;0,IF('114成績輸入與落點儀表板'!$C$3="不可採計",M447=0,TRUE)),IF('114成績輸入與落點儀表板'!$C$4="必須採計",N447&gt;0,IF('114成績輸入與落點儀表板'!$C$4="不可採計",N447=0,TRUE)),IF('114成績輸入與落點儀表板'!$C$5="必須採計",O447&gt;0,IF('114成績輸入與落點儀表板'!$C$5="不可採計",O447=0,TRUE)),IF('114成績輸入與落點儀表板'!$C$6="必須採計",P447&gt;0,IF('114成績輸入與落點儀表板'!$C$6="不可採計",P447=0,TRUE)),IF('114成績輸入與落點儀表板'!$C$7="必須採計",Q447&gt;0,IF('114成績輸入與落點儀表板'!$C$7="不可採計",Q447=0,TRUE)),IF('114成績輸入與落點儀表板'!$C$8="必須採計",R447&gt;0,IF('114成績輸入與落點儀表板'!$C$8="不可採計",R447=0,TRUE)),IF('114成績輸入與落點儀表板'!$C$9="必須採計",S447&gt;0,IF('114成績輸入與落點儀表板'!$C$9="不可採計",S447=0,TRUE)),IF('114成績輸入與落點儀表板'!$C$10="必須採計",T447&gt;0,IF('114成績輸入與落點儀表板'!$C$10="不可採計",T447=0,TRUE)),IF('114成績輸入與落點儀表板'!$C$11="必須採計",U447&gt;0,IF('114成績輸入與落點儀表板'!$C$11="不可採計",U447=0,TRUE)),IF('114成績輸入與落點儀表板'!$C$12="必須採計",V447&gt;0,IF('114成績輸入與落點儀表板'!$C$12="不可採計",V447=0,TRUE)),IF('114成績輸入與落點儀表板'!$C$13="必須採計",W447&gt;0,IF('114成績輸入與落點儀表板'!$C$13="不可採計",W447=0,TRUE)),IF('114成績輸入與落點儀表板'!$C$14="必須採計",X447&gt;0,IF('114成績輸入與落點儀表板'!$C$14="不可採計",X447=0,TRUE)),IF('114成績輸入與落點儀表板'!$C$15="必須採計",Y447&gt;0,IF('114成績輸入與落點儀表板'!$C$15="不可採計",Y447=0,TRUE)),IF('114成績輸入與落點儀表板'!$C$16="必須採計",Z447&gt;0,IF('114成績輸入與落點儀表板'!$C$16="不可採計",Z447=0,TRUE))),"✅ 符合","❌ 不符合")</f>
        <v>✅ 符合</v>
      </c>
      <c r="L447" s="15">
        <v>1.25</v>
      </c>
      <c r="M447" s="15">
        <v>1.25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1.5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</row>
    <row r="448" spans="1:26" ht="15.75" customHeight="1" x14ac:dyDescent="0.3">
      <c r="A448" s="2" t="s">
        <v>1189</v>
      </c>
      <c r="B448" s="13" t="s">
        <v>1134</v>
      </c>
      <c r="C448" s="13" t="s">
        <v>769</v>
      </c>
      <c r="D448" s="12" t="s">
        <v>134</v>
      </c>
      <c r="E448" s="13" t="s">
        <v>1152</v>
      </c>
      <c r="F448" s="2">
        <v>15</v>
      </c>
      <c r="G448" s="15">
        <v>211</v>
      </c>
      <c r="H448" s="7">
        <f>L448*'114成績輸入與落點儀表板'!$B$2+M448*'114成績輸入與落點儀表板'!$B$3+N448*'114成績輸入與落點儀表板'!$B$4+O448*'114成績輸入與落點儀表板'!$B$5+P448*'114成績輸入與落點儀表板'!$B$6+Q448*'114成績輸入與落點儀表板'!$B$7+R448*'114成績輸入與落點儀表板'!$B$8+S448*'114成績輸入與落點儀表板'!$B$9+T448*'114成績輸入與落點儀表板'!$B$10+U448*'114成績輸入與落點儀表板'!$B$11+V448*'114成績輸入與落點儀表板'!$B$12+W448*'114成績輸入與落點儀表板'!$B$13+X448*'114成績輸入與落點儀表板'!$B$14+Y448*'114成績輸入與落點儀表板'!$B$15+Z448*'114成績輸入與落點儀表板'!$B$16</f>
        <v>0</v>
      </c>
      <c r="I448" s="8">
        <f t="shared" si="12"/>
        <v>-211</v>
      </c>
      <c r="J448" s="2" t="str">
        <f t="shared" si="13"/>
        <v>FAIL</v>
      </c>
      <c r="K448" s="17" t="str">
        <f>IF(AND(IF('114成績輸入與落點儀表板'!$C$2="必須採計",L448&gt;0,IF('114成績輸入與落點儀表板'!$C$2="不可採計",L448=0,TRUE)),IF('114成績輸入與落點儀表板'!$C$3="必須採計",M448&gt;0,IF('114成績輸入與落點儀表板'!$C$3="不可採計",M448=0,TRUE)),IF('114成績輸入與落點儀表板'!$C$4="必須採計",N448&gt;0,IF('114成績輸入與落點儀表板'!$C$4="不可採計",N448=0,TRUE)),IF('114成績輸入與落點儀表板'!$C$5="必須採計",O448&gt;0,IF('114成績輸入與落點儀表板'!$C$5="不可採計",O448=0,TRUE)),IF('114成績輸入與落點儀表板'!$C$6="必須採計",P448&gt;0,IF('114成績輸入與落點儀表板'!$C$6="不可採計",P448=0,TRUE)),IF('114成績輸入與落點儀表板'!$C$7="必須採計",Q448&gt;0,IF('114成績輸入與落點儀表板'!$C$7="不可採計",Q448=0,TRUE)),IF('114成績輸入與落點儀表板'!$C$8="必須採計",R448&gt;0,IF('114成績輸入與落點儀表板'!$C$8="不可採計",R448=0,TRUE)),IF('114成績輸入與落點儀表板'!$C$9="必須採計",S448&gt;0,IF('114成績輸入與落點儀表板'!$C$9="不可採計",S448=0,TRUE)),IF('114成績輸入與落點儀表板'!$C$10="必須採計",T448&gt;0,IF('114成績輸入與落點儀表板'!$C$10="不可採計",T448=0,TRUE)),IF('114成績輸入與落點儀表板'!$C$11="必須採計",U448&gt;0,IF('114成績輸入與落點儀表板'!$C$11="不可採計",U448=0,TRUE)),IF('114成績輸入與落點儀表板'!$C$12="必須採計",V448&gt;0,IF('114成績輸入與落點儀表板'!$C$12="不可採計",V448=0,TRUE)),IF('114成績輸入與落點儀表板'!$C$13="必須採計",W448&gt;0,IF('114成績輸入與落點儀表板'!$C$13="不可採計",W448=0,TRUE)),IF('114成績輸入與落點儀表板'!$C$14="必須採計",X448&gt;0,IF('114成績輸入與落點儀表板'!$C$14="不可採計",X448=0,TRUE)),IF('114成績輸入與落點儀表板'!$C$15="必須採計",Y448&gt;0,IF('114成績輸入與落點儀表板'!$C$15="不可採計",Y448=0,TRUE)),IF('114成績輸入與落點儀表板'!$C$16="必須採計",Z448&gt;0,IF('114成績輸入與落點儀表板'!$C$16="不可採計",Z448=0,TRUE))),"✅ 符合","❌ 不符合")</f>
        <v>✅ 符合</v>
      </c>
      <c r="L448" s="15">
        <v>1</v>
      </c>
      <c r="M448" s="15">
        <v>2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2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</row>
    <row r="449" spans="1:26" ht="15.75" customHeight="1" x14ac:dyDescent="0.3">
      <c r="A449" s="2" t="s">
        <v>1191</v>
      </c>
      <c r="B449" s="13" t="s">
        <v>1134</v>
      </c>
      <c r="C449" s="13" t="s">
        <v>1159</v>
      </c>
      <c r="D449" s="12" t="s">
        <v>134</v>
      </c>
      <c r="E449" s="13" t="s">
        <v>1160</v>
      </c>
      <c r="F449" s="2">
        <v>6</v>
      </c>
      <c r="G449" s="15">
        <v>190.5</v>
      </c>
      <c r="H449" s="7">
        <f>L449*'114成績輸入與落點儀表板'!$B$2+M449*'114成績輸入與落點儀表板'!$B$3+N449*'114成績輸入與落點儀表板'!$B$4+O449*'114成績輸入與落點儀表板'!$B$5+P449*'114成績輸入與落點儀表板'!$B$6+Q449*'114成績輸入與落點儀表板'!$B$7+R449*'114成績輸入與落點儀表板'!$B$8+S449*'114成績輸入與落點儀表板'!$B$9+T449*'114成績輸入與落點儀表板'!$B$10+U449*'114成績輸入與落點儀表板'!$B$11+V449*'114成績輸入與落點儀表板'!$B$12+W449*'114成績輸入與落點儀表板'!$B$13+X449*'114成績輸入與落點儀表板'!$B$14+Y449*'114成績輸入與落點儀表板'!$B$15+Z449*'114成績輸入與落點儀表板'!$B$16</f>
        <v>0</v>
      </c>
      <c r="I449" s="8">
        <f t="shared" si="12"/>
        <v>-190.5</v>
      </c>
      <c r="J449" s="2" t="str">
        <f t="shared" si="13"/>
        <v>FAIL</v>
      </c>
      <c r="K449" s="17" t="str">
        <f>IF(AND(IF('114成績輸入與落點儀表板'!$C$2="必須採計",L449&gt;0,IF('114成績輸入與落點儀表板'!$C$2="不可採計",L449=0,TRUE)),IF('114成績輸入與落點儀表板'!$C$3="必須採計",M449&gt;0,IF('114成績輸入與落點儀表板'!$C$3="不可採計",M449=0,TRUE)),IF('114成績輸入與落點儀表板'!$C$4="必須採計",N449&gt;0,IF('114成績輸入與落點儀表板'!$C$4="不可採計",N449=0,TRUE)),IF('114成績輸入與落點儀表板'!$C$5="必須採計",O449&gt;0,IF('114成績輸入與落點儀表板'!$C$5="不可採計",O449=0,TRUE)),IF('114成績輸入與落點儀表板'!$C$6="必須採計",P449&gt;0,IF('114成績輸入與落點儀表板'!$C$6="不可採計",P449=0,TRUE)),IF('114成績輸入與落點儀表板'!$C$7="必須採計",Q449&gt;0,IF('114成績輸入與落點儀表板'!$C$7="不可採計",Q449=0,TRUE)),IF('114成績輸入與落點儀表板'!$C$8="必須採計",R449&gt;0,IF('114成績輸入與落點儀表板'!$C$8="不可採計",R449=0,TRUE)),IF('114成績輸入與落點儀表板'!$C$9="必須採計",S449&gt;0,IF('114成績輸入與落點儀表板'!$C$9="不可採計",S449=0,TRUE)),IF('114成績輸入與落點儀表板'!$C$10="必須採計",T449&gt;0,IF('114成績輸入與落點儀表板'!$C$10="不可採計",T449=0,TRUE)),IF('114成績輸入與落點儀表板'!$C$11="必須採計",U449&gt;0,IF('114成績輸入與落點儀表板'!$C$11="不可採計",U449=0,TRUE)),IF('114成績輸入與落點儀表板'!$C$12="必須採計",V449&gt;0,IF('114成績輸入與落點儀表板'!$C$12="不可採計",V449=0,TRUE)),IF('114成績輸入與落點儀表板'!$C$13="必須採計",W449&gt;0,IF('114成績輸入與落點儀表板'!$C$13="不可採計",W449=0,TRUE)),IF('114成績輸入與落點儀表板'!$C$14="必須採計",X449&gt;0,IF('114成績輸入與落點儀表板'!$C$14="不可採計",X449=0,TRUE)),IF('114成績輸入與落點儀表板'!$C$15="必須採計",Y449&gt;0,IF('114成績輸入與落點儀表板'!$C$15="不可採計",Y449=0,TRUE)),IF('114成績輸入與落點儀表板'!$C$16="必須採計",Z449&gt;0,IF('114成績輸入與落點儀表板'!$C$16="不可採計",Z449=0,TRUE))),"✅ 符合","❌ 不符合")</f>
        <v>✅ 符合</v>
      </c>
      <c r="L449" s="15">
        <v>1.5</v>
      </c>
      <c r="M449" s="15">
        <v>1.5</v>
      </c>
      <c r="N449" s="15">
        <v>0</v>
      </c>
      <c r="O449" s="15">
        <v>0</v>
      </c>
      <c r="P449" s="15">
        <v>0</v>
      </c>
      <c r="Q449" s="15">
        <v>0</v>
      </c>
      <c r="R449" s="15">
        <v>0</v>
      </c>
      <c r="S449" s="15">
        <v>1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</row>
    <row r="450" spans="1:26" ht="15.75" customHeight="1" x14ac:dyDescent="0.3">
      <c r="A450" s="2" t="s">
        <v>1194</v>
      </c>
      <c r="B450" s="13" t="s">
        <v>1134</v>
      </c>
      <c r="C450" s="13" t="s">
        <v>1162</v>
      </c>
      <c r="D450" s="12" t="s">
        <v>227</v>
      </c>
      <c r="E450" s="13" t="s">
        <v>1163</v>
      </c>
      <c r="F450" s="2">
        <v>20</v>
      </c>
      <c r="G450" s="15">
        <v>112</v>
      </c>
      <c r="H450" s="7">
        <f>L450*'114成績輸入與落點儀表板'!$B$2+M450*'114成績輸入與落點儀表板'!$B$3+N450*'114成績輸入與落點儀表板'!$B$4+O450*'114成績輸入與落點儀表板'!$B$5+P450*'114成績輸入與落點儀表板'!$B$6+Q450*'114成績輸入與落點儀表板'!$B$7+R450*'114成績輸入與落點儀表板'!$B$8+S450*'114成績輸入與落點儀表板'!$B$9+T450*'114成績輸入與落點儀表板'!$B$10+U450*'114成績輸入與落點儀表板'!$B$11+V450*'114成績輸入與落點儀表板'!$B$12+W450*'114成績輸入與落點儀表板'!$B$13+X450*'114成績輸入與落點儀表板'!$B$14+Y450*'114成績輸入與落點儀表板'!$B$15+Z450*'114成績輸入與落點儀表板'!$B$16</f>
        <v>0</v>
      </c>
      <c r="I450" s="8">
        <f t="shared" ref="I450:I513" si="14">IF(G450="","",H450-G450)</f>
        <v>-112</v>
      </c>
      <c r="J450" s="2" t="str">
        <f t="shared" ref="J450:J513" si="15">IF(G450="","無錄取資料",IF(I450&gt;=0,"PASS","FAIL"))</f>
        <v>FAIL</v>
      </c>
      <c r="K450" s="17" t="str">
        <f>IF(AND(IF('114成績輸入與落點儀表板'!$C$2="必須採計",L450&gt;0,IF('114成績輸入與落點儀表板'!$C$2="不可採計",L450=0,TRUE)),IF('114成績輸入與落點儀表板'!$C$3="必須採計",M450&gt;0,IF('114成績輸入與落點儀表板'!$C$3="不可採計",M450=0,TRUE)),IF('114成績輸入與落點儀表板'!$C$4="必須採計",N450&gt;0,IF('114成績輸入與落點儀表板'!$C$4="不可採計",N450=0,TRUE)),IF('114成績輸入與落點儀表板'!$C$5="必須採計",O450&gt;0,IF('114成績輸入與落點儀表板'!$C$5="不可採計",O450=0,TRUE)),IF('114成績輸入與落點儀表板'!$C$6="必須採計",P450&gt;0,IF('114成績輸入與落點儀表板'!$C$6="不可採計",P450=0,TRUE)),IF('114成績輸入與落點儀表板'!$C$7="必須採計",Q450&gt;0,IF('114成績輸入與落點儀表板'!$C$7="不可採計",Q450=0,TRUE)),IF('114成績輸入與落點儀表板'!$C$8="必須採計",R450&gt;0,IF('114成績輸入與落點儀表板'!$C$8="不可採計",R450=0,TRUE)),IF('114成績輸入與落點儀表板'!$C$9="必須採計",S450&gt;0,IF('114成績輸入與落點儀表板'!$C$9="不可採計",S450=0,TRUE)),IF('114成績輸入與落點儀表板'!$C$10="必須採計",T450&gt;0,IF('114成績輸入與落點儀表板'!$C$10="不可採計",T450=0,TRUE)),IF('114成績輸入與落點儀表板'!$C$11="必須採計",U450&gt;0,IF('114成績輸入與落點儀表板'!$C$11="不可採計",U450=0,TRUE)),IF('114成績輸入與落點儀表板'!$C$12="必須採計",V450&gt;0,IF('114成績輸入與落點儀表板'!$C$12="不可採計",V450=0,TRUE)),IF('114成績輸入與落點儀表板'!$C$13="必須採計",W450&gt;0,IF('114成績輸入與落點儀表板'!$C$13="不可採計",W450=0,TRUE)),IF('114成績輸入與落點儀表板'!$C$14="必須採計",X450&gt;0,IF('114成績輸入與落點儀表板'!$C$14="不可採計",X450=0,TRUE)),IF('114成績輸入與落點儀表板'!$C$15="必須採計",Y450&gt;0,IF('114成績輸入與落點儀表板'!$C$15="不可採計",Y450=0,TRUE)),IF('114成績輸入與落點儀表板'!$C$16="必須採計",Z450&gt;0,IF('114成績輸入與落點儀表板'!$C$16="不可採計",Z450=0,TRUE))),"✅ 符合","❌ 不符合")</f>
        <v>❌ 不符合</v>
      </c>
      <c r="L450" s="15">
        <v>0</v>
      </c>
      <c r="M450" s="15">
        <v>1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1</v>
      </c>
      <c r="T450" s="15">
        <v>1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</row>
    <row r="451" spans="1:26" ht="15.75" customHeight="1" x14ac:dyDescent="0.3">
      <c r="A451" s="2" t="s">
        <v>1196</v>
      </c>
      <c r="B451" s="13" t="s">
        <v>1134</v>
      </c>
      <c r="C451" s="13" t="s">
        <v>1165</v>
      </c>
      <c r="D451" s="12" t="s">
        <v>134</v>
      </c>
      <c r="E451" s="13" t="s">
        <v>4210</v>
      </c>
      <c r="F451" s="2">
        <v>15</v>
      </c>
      <c r="G451" s="15">
        <v>122</v>
      </c>
      <c r="H451" s="7">
        <f>L451*'114成績輸入與落點儀表板'!$B$2+M451*'114成績輸入與落點儀表板'!$B$3+N451*'114成績輸入與落點儀表板'!$B$4+O451*'114成績輸入與落點儀表板'!$B$5+P451*'114成績輸入與落點儀表板'!$B$6+Q451*'114成績輸入與落點儀表板'!$B$7+R451*'114成績輸入與落點儀表板'!$B$8+S451*'114成績輸入與落點儀表板'!$B$9+T451*'114成績輸入與落點儀表板'!$B$10+U451*'114成績輸入與落點儀表板'!$B$11+V451*'114成績輸入與落點儀表板'!$B$12+W451*'114成績輸入與落點儀表板'!$B$13+X451*'114成績輸入與落點儀表板'!$B$14+Y451*'114成績輸入與落點儀表板'!$B$15+Z451*'114成績輸入與落點儀表板'!$B$16</f>
        <v>0</v>
      </c>
      <c r="I451" s="8">
        <f t="shared" si="14"/>
        <v>-122</v>
      </c>
      <c r="J451" s="2" t="str">
        <f t="shared" si="15"/>
        <v>FAIL</v>
      </c>
      <c r="K451" s="17" t="str">
        <f>IF(AND(IF('114成績輸入與落點儀表板'!$C$2="必須採計",L451&gt;0,IF('114成績輸入與落點儀表板'!$C$2="不可採計",L451=0,TRUE)),IF('114成績輸入與落點儀表板'!$C$3="必須採計",M451&gt;0,IF('114成績輸入與落點儀表板'!$C$3="不可採計",M451=0,TRUE)),IF('114成績輸入與落點儀表板'!$C$4="必須採計",N451&gt;0,IF('114成績輸入與落點儀表板'!$C$4="不可採計",N451=0,TRUE)),IF('114成績輸入與落點儀表板'!$C$5="必須採計",O451&gt;0,IF('114成績輸入與落點儀表板'!$C$5="不可採計",O451=0,TRUE)),IF('114成績輸入與落點儀表板'!$C$6="必須採計",P451&gt;0,IF('114成績輸入與落點儀表板'!$C$6="不可採計",P451=0,TRUE)),IF('114成績輸入與落點儀表板'!$C$7="必須採計",Q451&gt;0,IF('114成績輸入與落點儀表板'!$C$7="不可採計",Q451=0,TRUE)),IF('114成績輸入與落點儀表板'!$C$8="必須採計",R451&gt;0,IF('114成績輸入與落點儀表板'!$C$8="不可採計",R451=0,TRUE)),IF('114成績輸入與落點儀表板'!$C$9="必須採計",S451&gt;0,IF('114成績輸入與落點儀表板'!$C$9="不可採計",S451=0,TRUE)),IF('114成績輸入與落點儀表板'!$C$10="必須採計",T451&gt;0,IF('114成績輸入與落點儀表板'!$C$10="不可採計",T451=0,TRUE)),IF('114成績輸入與落點儀表板'!$C$11="必須採計",U451&gt;0,IF('114成績輸入與落點儀表板'!$C$11="不可採計",U451=0,TRUE)),IF('114成績輸入與落點儀表板'!$C$12="必須採計",V451&gt;0,IF('114成績輸入與落點儀表板'!$C$12="不可採計",V451=0,TRUE)),IF('114成績輸入與落點儀表板'!$C$13="必須採計",W451&gt;0,IF('114成績輸入與落點儀表板'!$C$13="不可採計",W451=0,TRUE)),IF('114成績輸入與落點儀表板'!$C$14="必須採計",X451&gt;0,IF('114成績輸入與落點儀表板'!$C$14="不可採計",X451=0,TRUE)),IF('114成績輸入與落點儀表板'!$C$15="必須採計",Y451&gt;0,IF('114成績輸入與落點儀表板'!$C$15="不可採計",Y451=0,TRUE)),IF('114成績輸入與落點儀表板'!$C$16="必須採計",Z451&gt;0,IF('114成績輸入與落點儀表板'!$C$16="不可採計",Z451=0,TRUE))),"✅ 符合","❌ 不符合")</f>
        <v>❌ 不符合</v>
      </c>
      <c r="L451" s="15">
        <v>0</v>
      </c>
      <c r="M451" s="15">
        <v>1</v>
      </c>
      <c r="N451" s="15">
        <v>0</v>
      </c>
      <c r="O451" s="15">
        <v>0</v>
      </c>
      <c r="P451" s="15">
        <v>0</v>
      </c>
      <c r="Q451" s="15">
        <v>0</v>
      </c>
      <c r="R451" s="15">
        <v>1</v>
      </c>
      <c r="S451" s="15">
        <v>0</v>
      </c>
      <c r="T451" s="15">
        <v>1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</row>
    <row r="452" spans="1:26" ht="15.75" customHeight="1" x14ac:dyDescent="0.3">
      <c r="A452" s="2" t="s">
        <v>1199</v>
      </c>
      <c r="B452" s="13" t="s">
        <v>1134</v>
      </c>
      <c r="C452" s="13" t="s">
        <v>1167</v>
      </c>
      <c r="D452" s="12" t="s">
        <v>134</v>
      </c>
      <c r="E452" s="13" t="s">
        <v>3767</v>
      </c>
      <c r="F452" s="2">
        <v>24</v>
      </c>
      <c r="G452" s="15">
        <v>125</v>
      </c>
      <c r="H452" s="7">
        <f>L452*'114成績輸入與落點儀表板'!$B$2+M452*'114成績輸入與落點儀表板'!$B$3+N452*'114成績輸入與落點儀表板'!$B$4+O452*'114成績輸入與落點儀表板'!$B$5+P452*'114成績輸入與落點儀表板'!$B$6+Q452*'114成績輸入與落點儀表板'!$B$7+R452*'114成績輸入與落點儀表板'!$B$8+S452*'114成績輸入與落點儀表板'!$B$9+T452*'114成績輸入與落點儀表板'!$B$10+U452*'114成績輸入與落點儀表板'!$B$11+V452*'114成績輸入與落點儀表板'!$B$12+W452*'114成績輸入與落點儀表板'!$B$13+X452*'114成績輸入與落點儀表板'!$B$14+Y452*'114成績輸入與落點儀表板'!$B$15+Z452*'114成績輸入與落點儀表板'!$B$16</f>
        <v>0</v>
      </c>
      <c r="I452" s="8">
        <f t="shared" si="14"/>
        <v>-125</v>
      </c>
      <c r="J452" s="2" t="str">
        <f t="shared" si="15"/>
        <v>FAIL</v>
      </c>
      <c r="K452" s="17" t="str">
        <f>IF(AND(IF('114成績輸入與落點儀表板'!$C$2="必須採計",L452&gt;0,IF('114成績輸入與落點儀表板'!$C$2="不可採計",L452=0,TRUE)),IF('114成績輸入與落點儀表板'!$C$3="必須採計",M452&gt;0,IF('114成績輸入與落點儀表板'!$C$3="不可採計",M452=0,TRUE)),IF('114成績輸入與落點儀表板'!$C$4="必須採計",N452&gt;0,IF('114成績輸入與落點儀表板'!$C$4="不可採計",N452=0,TRUE)),IF('114成績輸入與落點儀表板'!$C$5="必須採計",O452&gt;0,IF('114成績輸入與落點儀表板'!$C$5="不可採計",O452=0,TRUE)),IF('114成績輸入與落點儀表板'!$C$6="必須採計",P452&gt;0,IF('114成績輸入與落點儀表板'!$C$6="不可採計",P452=0,TRUE)),IF('114成績輸入與落點儀表板'!$C$7="必須採計",Q452&gt;0,IF('114成績輸入與落點儀表板'!$C$7="不可採計",Q452=0,TRUE)),IF('114成績輸入與落點儀表板'!$C$8="必須採計",R452&gt;0,IF('114成績輸入與落點儀表板'!$C$8="不可採計",R452=0,TRUE)),IF('114成績輸入與落點儀表板'!$C$9="必須採計",S452&gt;0,IF('114成績輸入與落點儀表板'!$C$9="不可採計",S452=0,TRUE)),IF('114成績輸入與落點儀表板'!$C$10="必須採計",T452&gt;0,IF('114成績輸入與落點儀表板'!$C$10="不可採計",T452=0,TRUE)),IF('114成績輸入與落點儀表板'!$C$11="必須採計",U452&gt;0,IF('114成績輸入與落點儀表板'!$C$11="不可採計",U452=0,TRUE)),IF('114成績輸入與落點儀表板'!$C$12="必須採計",V452&gt;0,IF('114成績輸入與落點儀表板'!$C$12="不可採計",V452=0,TRUE)),IF('114成績輸入與落點儀表板'!$C$13="必須採計",W452&gt;0,IF('114成績輸入與落點儀表板'!$C$13="不可採計",W452=0,TRUE)),IF('114成績輸入與落點儀表板'!$C$14="必須採計",X452&gt;0,IF('114成績輸入與落點儀表板'!$C$14="不可採計",X452=0,TRUE)),IF('114成績輸入與落點儀表板'!$C$15="必須採計",Y452&gt;0,IF('114成績輸入與落點儀表板'!$C$15="不可採計",Y452=0,TRUE)),IF('114成績輸入與落點儀表板'!$C$16="必須採計",Z452&gt;0,IF('114成績輸入與落點儀表板'!$C$16="不可採計",Z452=0,TRUE))),"✅ 符合","❌ 不符合")</f>
        <v>✅ 符合</v>
      </c>
      <c r="L452" s="15">
        <v>1</v>
      </c>
      <c r="M452" s="15">
        <v>1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1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</row>
    <row r="453" spans="1:26" ht="15.75" customHeight="1" x14ac:dyDescent="0.3">
      <c r="A453" s="2" t="s">
        <v>1200</v>
      </c>
      <c r="B453" s="13" t="s">
        <v>1134</v>
      </c>
      <c r="C453" s="13" t="s">
        <v>530</v>
      </c>
      <c r="D453" s="12" t="s">
        <v>134</v>
      </c>
      <c r="E453" s="13" t="s">
        <v>1170</v>
      </c>
      <c r="F453" s="2">
        <v>15</v>
      </c>
      <c r="G453" s="15">
        <v>192.5</v>
      </c>
      <c r="H453" s="7">
        <f>L453*'114成績輸入與落點儀表板'!$B$2+M453*'114成績輸入與落點儀表板'!$B$3+N453*'114成績輸入與落點儀表板'!$B$4+O453*'114成績輸入與落點儀表板'!$B$5+P453*'114成績輸入與落點儀表板'!$B$6+Q453*'114成績輸入與落點儀表板'!$B$7+R453*'114成績輸入與落點儀表板'!$B$8+S453*'114成績輸入與落點儀表板'!$B$9+T453*'114成績輸入與落點儀表板'!$B$10+U453*'114成績輸入與落點儀表板'!$B$11+V453*'114成績輸入與落點儀表板'!$B$12+W453*'114成績輸入與落點儀表板'!$B$13+X453*'114成績輸入與落點儀表板'!$B$14+Y453*'114成績輸入與落點儀表板'!$B$15+Z453*'114成績輸入與落點儀表板'!$B$16</f>
        <v>0</v>
      </c>
      <c r="I453" s="8">
        <f t="shared" si="14"/>
        <v>-192.5</v>
      </c>
      <c r="J453" s="2" t="str">
        <f t="shared" si="15"/>
        <v>FAIL</v>
      </c>
      <c r="K453" s="17" t="str">
        <f>IF(AND(IF('114成績輸入與落點儀表板'!$C$2="必須採計",L453&gt;0,IF('114成績輸入與落點儀表板'!$C$2="不可採計",L453=0,TRUE)),IF('114成績輸入與落點儀表板'!$C$3="必須採計",M453&gt;0,IF('114成績輸入與落點儀表板'!$C$3="不可採計",M453=0,TRUE)),IF('114成績輸入與落點儀表板'!$C$4="必須採計",N453&gt;0,IF('114成績輸入與落點儀表板'!$C$4="不可採計",N453=0,TRUE)),IF('114成績輸入與落點儀表板'!$C$5="必須採計",O453&gt;0,IF('114成績輸入與落點儀表板'!$C$5="不可採計",O453=0,TRUE)),IF('114成績輸入與落點儀表板'!$C$6="必須採計",P453&gt;0,IF('114成績輸入與落點儀表板'!$C$6="不可採計",P453=0,TRUE)),IF('114成績輸入與落點儀表板'!$C$7="必須採計",Q453&gt;0,IF('114成績輸入與落點儀表板'!$C$7="不可採計",Q453=0,TRUE)),IF('114成績輸入與落點儀表板'!$C$8="必須採計",R453&gt;0,IF('114成績輸入與落點儀表板'!$C$8="不可採計",R453=0,TRUE)),IF('114成績輸入與落點儀表板'!$C$9="必須採計",S453&gt;0,IF('114成績輸入與落點儀表板'!$C$9="不可採計",S453=0,TRUE)),IF('114成績輸入與落點儀表板'!$C$10="必須採計",T453&gt;0,IF('114成績輸入與落點儀表板'!$C$10="不可採計",T453=0,TRUE)),IF('114成績輸入與落點儀表板'!$C$11="必須採計",U453&gt;0,IF('114成績輸入與落點儀表板'!$C$11="不可採計",U453=0,TRUE)),IF('114成績輸入與落點儀表板'!$C$12="必須採計",V453&gt;0,IF('114成績輸入與落點儀表板'!$C$12="不可採計",V453=0,TRUE)),IF('114成績輸入與落點儀表板'!$C$13="必須採計",W453&gt;0,IF('114成績輸入與落點儀表板'!$C$13="不可採計",W453=0,TRUE)),IF('114成績輸入與落點儀表板'!$C$14="必須採計",X453&gt;0,IF('114成績輸入與落點儀表板'!$C$14="不可採計",X453=0,TRUE)),IF('114成績輸入與落點儀表板'!$C$15="必須採計",Y453&gt;0,IF('114成績輸入與落點儀表板'!$C$15="不可採計",Y453=0,TRUE)),IF('114成績輸入與落點儀表板'!$C$16="必須採計",Z453&gt;0,IF('114成績輸入與落點儀表板'!$C$16="不可採計",Z453=0,TRUE))),"✅ 符合","❌ 不符合")</f>
        <v>✅ 符合</v>
      </c>
      <c r="L453" s="15">
        <v>1.5</v>
      </c>
      <c r="M453" s="15">
        <v>1.5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0</v>
      </c>
      <c r="T453" s="15">
        <v>1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</row>
    <row r="454" spans="1:26" ht="15.75" customHeight="1" x14ac:dyDescent="0.3">
      <c r="A454" s="2" t="s">
        <v>4211</v>
      </c>
      <c r="B454" s="13" t="s">
        <v>1134</v>
      </c>
      <c r="C454" s="13" t="s">
        <v>1172</v>
      </c>
      <c r="D454" s="12" t="s">
        <v>227</v>
      </c>
      <c r="E454" s="13" t="s">
        <v>1173</v>
      </c>
      <c r="F454" s="2">
        <v>6</v>
      </c>
      <c r="G454" s="15">
        <v>134.5</v>
      </c>
      <c r="H454" s="7">
        <f>L454*'114成績輸入與落點儀表板'!$B$2+M454*'114成績輸入與落點儀表板'!$B$3+N454*'114成績輸入與落點儀表板'!$B$4+O454*'114成績輸入與落點儀表板'!$B$5+P454*'114成績輸入與落點儀表板'!$B$6+Q454*'114成績輸入與落點儀表板'!$B$7+R454*'114成績輸入與落點儀表板'!$B$8+S454*'114成績輸入與落點儀表板'!$B$9+T454*'114成績輸入與落點儀表板'!$B$10+U454*'114成績輸入與落點儀表板'!$B$11+V454*'114成績輸入與落點儀表板'!$B$12+W454*'114成績輸入與落點儀表板'!$B$13+X454*'114成績輸入與落點儀表板'!$B$14+Y454*'114成績輸入與落點儀表板'!$B$15+Z454*'114成績輸入與落點儀表板'!$B$16</f>
        <v>0</v>
      </c>
      <c r="I454" s="8">
        <f t="shared" si="14"/>
        <v>-134.5</v>
      </c>
      <c r="J454" s="2" t="str">
        <f t="shared" si="15"/>
        <v>FAIL</v>
      </c>
      <c r="K454" s="17" t="str">
        <f>IF(AND(IF('114成績輸入與落點儀表板'!$C$2="必須採計",L454&gt;0,IF('114成績輸入與落點儀表板'!$C$2="不可採計",L454=0,TRUE)),IF('114成績輸入與落點儀表板'!$C$3="必須採計",M454&gt;0,IF('114成績輸入與落點儀表板'!$C$3="不可採計",M454=0,TRUE)),IF('114成績輸入與落點儀表板'!$C$4="必須採計",N454&gt;0,IF('114成績輸入與落點儀表板'!$C$4="不可採計",N454=0,TRUE)),IF('114成績輸入與落點儀表板'!$C$5="必須採計",O454&gt;0,IF('114成績輸入與落點儀表板'!$C$5="不可採計",O454=0,TRUE)),IF('114成績輸入與落點儀表板'!$C$6="必須採計",P454&gt;0,IF('114成績輸入與落點儀表板'!$C$6="不可採計",P454=0,TRUE)),IF('114成績輸入與落點儀表板'!$C$7="必須採計",Q454&gt;0,IF('114成績輸入與落點儀表板'!$C$7="不可採計",Q454=0,TRUE)),IF('114成績輸入與落點儀表板'!$C$8="必須採計",R454&gt;0,IF('114成績輸入與落點儀表板'!$C$8="不可採計",R454=0,TRUE)),IF('114成績輸入與落點儀表板'!$C$9="必須採計",S454&gt;0,IF('114成績輸入與落點儀表板'!$C$9="不可採計",S454=0,TRUE)),IF('114成績輸入與落點儀表板'!$C$10="必須採計",T454&gt;0,IF('114成績輸入與落點儀表板'!$C$10="不可採計",T454=0,TRUE)),IF('114成績輸入與落點儀表板'!$C$11="必須採計",U454&gt;0,IF('114成績輸入與落點儀表板'!$C$11="不可採計",U454=0,TRUE)),IF('114成績輸入與落點儀表板'!$C$12="必須採計",V454&gt;0,IF('114成績輸入與落點儀表板'!$C$12="不可採計",V454=0,TRUE)),IF('114成績輸入與落點儀表板'!$C$13="必須採計",W454&gt;0,IF('114成績輸入與落點儀表板'!$C$13="不可採計",W454=0,TRUE)),IF('114成績輸入與落點儀表板'!$C$14="必須採計",X454&gt;0,IF('114成績輸入與落點儀表板'!$C$14="不可採計",X454=0,TRUE)),IF('114成績輸入與落點儀表板'!$C$15="必須採計",Y454&gt;0,IF('114成績輸入與落點儀表板'!$C$15="不可採計",Y454=0,TRUE)),IF('114成績輸入與落點儀表板'!$C$16="必須採計",Z454&gt;0,IF('114成績輸入與落點儀表板'!$C$16="不可採計",Z454=0,TRUE))),"✅ 符合","❌ 不符合")</f>
        <v>❌ 不符合</v>
      </c>
      <c r="L454" s="15">
        <v>0</v>
      </c>
      <c r="M454" s="15">
        <v>1.25</v>
      </c>
      <c r="N454" s="15">
        <v>1</v>
      </c>
      <c r="O454" s="15">
        <v>0</v>
      </c>
      <c r="P454" s="15">
        <v>0</v>
      </c>
      <c r="Q454" s="15">
        <v>0</v>
      </c>
      <c r="R454" s="15">
        <v>0</v>
      </c>
      <c r="S454" s="15">
        <v>0</v>
      </c>
      <c r="T454" s="15">
        <v>1.25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</row>
    <row r="455" spans="1:26" ht="15.75" customHeight="1" x14ac:dyDescent="0.3">
      <c r="A455" s="2" t="s">
        <v>1201</v>
      </c>
      <c r="B455" s="13" t="s">
        <v>1175</v>
      </c>
      <c r="C455" s="13" t="s">
        <v>1176</v>
      </c>
      <c r="D455" s="12" t="s">
        <v>103</v>
      </c>
      <c r="E455" s="13" t="s">
        <v>1177</v>
      </c>
      <c r="F455" s="2">
        <v>4</v>
      </c>
      <c r="G455" s="15">
        <v>282</v>
      </c>
      <c r="H455" s="7">
        <f>L455*'114成績輸入與落點儀表板'!$B$2+M455*'114成績輸入與落點儀表板'!$B$3+N455*'114成績輸入與落點儀表板'!$B$4+O455*'114成績輸入與落點儀表板'!$B$5+P455*'114成績輸入與落點儀表板'!$B$6+Q455*'114成績輸入與落點儀表板'!$B$7+R455*'114成績輸入與落點儀表板'!$B$8+S455*'114成績輸入與落點儀表板'!$B$9+T455*'114成績輸入與落點儀表板'!$B$10+U455*'114成績輸入與落點儀表板'!$B$11+V455*'114成績輸入與落點儀表板'!$B$12+W455*'114成績輸入與落點儀表板'!$B$13+X455*'114成績輸入與落點儀表板'!$B$14+Y455*'114成績輸入與落點儀表板'!$B$15+Z455*'114成績輸入與落點儀表板'!$B$16</f>
        <v>0</v>
      </c>
      <c r="I455" s="8">
        <f t="shared" si="14"/>
        <v>-282</v>
      </c>
      <c r="J455" s="2" t="str">
        <f t="shared" si="15"/>
        <v>FAIL</v>
      </c>
      <c r="K455" s="17" t="str">
        <f>IF(AND(IF('114成績輸入與落點儀表板'!$C$2="必須採計",L455&gt;0,IF('114成績輸入與落點儀表板'!$C$2="不可採計",L455=0,TRUE)),IF('114成績輸入與落點儀表板'!$C$3="必須採計",M455&gt;0,IF('114成績輸入與落點儀表板'!$C$3="不可採計",M455=0,TRUE)),IF('114成績輸入與落點儀表板'!$C$4="必須採計",N455&gt;0,IF('114成績輸入與落點儀表板'!$C$4="不可採計",N455=0,TRUE)),IF('114成績輸入與落點儀表板'!$C$5="必須採計",O455&gt;0,IF('114成績輸入與落點儀表板'!$C$5="不可採計",O455=0,TRUE)),IF('114成績輸入與落點儀表板'!$C$6="必須採計",P455&gt;0,IF('114成績輸入與落點儀表板'!$C$6="不可採計",P455=0,TRUE)),IF('114成績輸入與落點儀表板'!$C$7="必須採計",Q455&gt;0,IF('114成績輸入與落點儀表板'!$C$7="不可採計",Q455=0,TRUE)),IF('114成績輸入與落點儀表板'!$C$8="必須採計",R455&gt;0,IF('114成績輸入與落點儀表板'!$C$8="不可採計",R455=0,TRUE)),IF('114成績輸入與落點儀表板'!$C$9="必須採計",S455&gt;0,IF('114成績輸入與落點儀表板'!$C$9="不可採計",S455=0,TRUE)),IF('114成績輸入與落點儀表板'!$C$10="必須採計",T455&gt;0,IF('114成績輸入與落點儀表板'!$C$10="不可採計",T455=0,TRUE)),IF('114成績輸入與落點儀表板'!$C$11="必須採計",U455&gt;0,IF('114成績輸入與落點儀表板'!$C$11="不可採計",U455=0,TRUE)),IF('114成績輸入與落點儀表板'!$C$12="必須採計",V455&gt;0,IF('114成績輸入與落點儀表板'!$C$12="不可採計",V455=0,TRUE)),IF('114成績輸入與落點儀表板'!$C$13="必須採計",W455&gt;0,IF('114成績輸入與落點儀表板'!$C$13="不可採計",W455=0,TRUE)),IF('114成績輸入與落點儀表板'!$C$14="必須採計",X455&gt;0,IF('114成績輸入與落點儀表板'!$C$14="不可採計",X455=0,TRUE)),IF('114成績輸入與落點儀表板'!$C$15="必須採計",Y455&gt;0,IF('114成績輸入與落點儀表板'!$C$15="不可採計",Y455=0,TRUE)),IF('114成績輸入與落點儀表板'!$C$16="必須採計",Z455&gt;0,IF('114成績輸入與落點儀表板'!$C$16="不可採計",Z455=0,TRUE))),"✅ 符合","❌ 不符合")</f>
        <v>❌ 不符合</v>
      </c>
      <c r="L455" s="15">
        <v>0</v>
      </c>
      <c r="M455" s="15">
        <v>2</v>
      </c>
      <c r="N455" s="15">
        <v>1</v>
      </c>
      <c r="O455" s="15">
        <v>0</v>
      </c>
      <c r="P455" s="15">
        <v>0</v>
      </c>
      <c r="Q455" s="15">
        <v>0</v>
      </c>
      <c r="R455" s="15">
        <v>1</v>
      </c>
      <c r="S455" s="15">
        <v>1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</row>
    <row r="456" spans="1:26" ht="15.75" customHeight="1" x14ac:dyDescent="0.3">
      <c r="A456" s="2" t="s">
        <v>1204</v>
      </c>
      <c r="B456" s="13" t="s">
        <v>1175</v>
      </c>
      <c r="C456" s="13" t="s">
        <v>1179</v>
      </c>
      <c r="D456" s="12" t="s">
        <v>103</v>
      </c>
      <c r="E456" s="13" t="s">
        <v>1180</v>
      </c>
      <c r="F456" s="2">
        <v>35</v>
      </c>
      <c r="G456" s="15">
        <v>300.5</v>
      </c>
      <c r="H456" s="7">
        <f>L456*'114成績輸入與落點儀表板'!$B$2+M456*'114成績輸入與落點儀表板'!$B$3+N456*'114成績輸入與落點儀表板'!$B$4+O456*'114成績輸入與落點儀表板'!$B$5+P456*'114成績輸入與落點儀表板'!$B$6+Q456*'114成績輸入與落點儀表板'!$B$7+R456*'114成績輸入與落點儀表板'!$B$8+S456*'114成績輸入與落點儀表板'!$B$9+T456*'114成績輸入與落點儀表板'!$B$10+U456*'114成績輸入與落點儀表板'!$B$11+V456*'114成績輸入與落點儀表板'!$B$12+W456*'114成績輸入與落點儀表板'!$B$13+X456*'114成績輸入與落點儀表板'!$B$14+Y456*'114成績輸入與落點儀表板'!$B$15+Z456*'114成績輸入與落點儀表板'!$B$16</f>
        <v>0</v>
      </c>
      <c r="I456" s="8">
        <f t="shared" si="14"/>
        <v>-300.5</v>
      </c>
      <c r="J456" s="2" t="str">
        <f t="shared" si="15"/>
        <v>FAIL</v>
      </c>
      <c r="K456" s="17" t="str">
        <f>IF(AND(IF('114成績輸入與落點儀表板'!$C$2="必須採計",L456&gt;0,IF('114成績輸入與落點儀表板'!$C$2="不可採計",L456=0,TRUE)),IF('114成績輸入與落點儀表板'!$C$3="必須採計",M456&gt;0,IF('114成績輸入與落點儀表板'!$C$3="不可採計",M456=0,TRUE)),IF('114成績輸入與落點儀表板'!$C$4="必須採計",N456&gt;0,IF('114成績輸入與落點儀表板'!$C$4="不可採計",N456=0,TRUE)),IF('114成績輸入與落點儀表板'!$C$5="必須採計",O456&gt;0,IF('114成績輸入與落點儀表板'!$C$5="不可採計",O456=0,TRUE)),IF('114成績輸入與落點儀表板'!$C$6="必須採計",P456&gt;0,IF('114成績輸入與落點儀表板'!$C$6="不可採計",P456=0,TRUE)),IF('114成績輸入與落點儀表板'!$C$7="必須採計",Q456&gt;0,IF('114成績輸入與落點儀表板'!$C$7="不可採計",Q456=0,TRUE)),IF('114成績輸入與落點儀表板'!$C$8="必須採計",R456&gt;0,IF('114成績輸入與落點儀表板'!$C$8="不可採計",R456=0,TRUE)),IF('114成績輸入與落點儀表板'!$C$9="必須採計",S456&gt;0,IF('114成績輸入與落點儀表板'!$C$9="不可採計",S456=0,TRUE)),IF('114成績輸入與落點儀表板'!$C$10="必須採計",T456&gt;0,IF('114成績輸入與落點儀表板'!$C$10="不可採計",T456=0,TRUE)),IF('114成績輸入與落點儀表板'!$C$11="必須採計",U456&gt;0,IF('114成績輸入與落點儀表板'!$C$11="不可採計",U456=0,TRUE)),IF('114成績輸入與落點儀表板'!$C$12="必須採計",V456&gt;0,IF('114成績輸入與落點儀表板'!$C$12="不可採計",V456=0,TRUE)),IF('114成績輸入與落點儀表板'!$C$13="必須採計",W456&gt;0,IF('114成績輸入與落點儀表板'!$C$13="不可採計",W456=0,TRUE)),IF('114成績輸入與落點儀表板'!$C$14="必須採計",X456&gt;0,IF('114成績輸入與落點儀表板'!$C$14="不可採計",X456=0,TRUE)),IF('114成績輸入與落點儀表板'!$C$15="必須採計",Y456&gt;0,IF('114成績輸入與落點儀表板'!$C$15="不可採計",Y456=0,TRUE)),IF('114成績輸入與落點儀表板'!$C$16="必須採計",Z456&gt;0,IF('114成績輸入與落點儀表板'!$C$16="不可採計",Z456=0,TRUE))),"✅ 符合","❌ 不符合")</f>
        <v>❌ 不符合</v>
      </c>
      <c r="L456" s="15">
        <v>0</v>
      </c>
      <c r="M456" s="15">
        <v>1.5</v>
      </c>
      <c r="N456" s="15">
        <v>1</v>
      </c>
      <c r="O456" s="15">
        <v>0</v>
      </c>
      <c r="P456" s="15">
        <v>0</v>
      </c>
      <c r="Q456" s="15">
        <v>0</v>
      </c>
      <c r="R456" s="15">
        <v>1.5</v>
      </c>
      <c r="S456" s="15">
        <v>1.5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</row>
    <row r="457" spans="1:26" ht="15.75" customHeight="1" x14ac:dyDescent="0.3">
      <c r="A457" s="2" t="s">
        <v>1207</v>
      </c>
      <c r="B457" s="13" t="s">
        <v>1175</v>
      </c>
      <c r="C457" s="13" t="s">
        <v>1182</v>
      </c>
      <c r="D457" s="12" t="s">
        <v>134</v>
      </c>
      <c r="E457" s="13" t="s">
        <v>5821</v>
      </c>
      <c r="F457" s="2">
        <v>2</v>
      </c>
      <c r="G457" s="15">
        <v>324</v>
      </c>
      <c r="H457" s="7">
        <f>L457*'114成績輸入與落點儀表板'!$B$2+M457*'114成績輸入與落點儀表板'!$B$3+N457*'114成績輸入與落點儀表板'!$B$4+O457*'114成績輸入與落點儀表板'!$B$5+P457*'114成績輸入與落點儀表板'!$B$6+Q457*'114成績輸入與落點儀表板'!$B$7+R457*'114成績輸入與落點儀表板'!$B$8+S457*'114成績輸入與落點儀表板'!$B$9+T457*'114成績輸入與落點儀表板'!$B$10+U457*'114成績輸入與落點儀表板'!$B$11+V457*'114成績輸入與落點儀表板'!$B$12+W457*'114成績輸入與落點儀表板'!$B$13+X457*'114成績輸入與落點儀表板'!$B$14+Y457*'114成績輸入與落點儀表板'!$B$15+Z457*'114成績輸入與落點儀表板'!$B$16</f>
        <v>0</v>
      </c>
      <c r="I457" s="8">
        <f t="shared" si="14"/>
        <v>-324</v>
      </c>
      <c r="J457" s="2" t="str">
        <f t="shared" si="15"/>
        <v>FAIL</v>
      </c>
      <c r="K457" s="17" t="str">
        <f>IF(AND(IF('114成績輸入與落點儀表板'!$C$2="必須採計",L457&gt;0,IF('114成績輸入與落點儀表板'!$C$2="不可採計",L457=0,TRUE)),IF('114成績輸入與落點儀表板'!$C$3="必須採計",M457&gt;0,IF('114成績輸入與落點儀表板'!$C$3="不可採計",M457=0,TRUE)),IF('114成績輸入與落點儀表板'!$C$4="必須採計",N457&gt;0,IF('114成績輸入與落點儀表板'!$C$4="不可採計",N457=0,TRUE)),IF('114成績輸入與落點儀表板'!$C$5="必須採計",O457&gt;0,IF('114成績輸入與落點儀表板'!$C$5="不可採計",O457=0,TRUE)),IF('114成績輸入與落點儀表板'!$C$6="必須採計",P457&gt;0,IF('114成績輸入與落點儀表板'!$C$6="不可採計",P457=0,TRUE)),IF('114成績輸入與落點儀表板'!$C$7="必須採計",Q457&gt;0,IF('114成績輸入與落點儀表板'!$C$7="不可採計",Q457=0,TRUE)),IF('114成績輸入與落點儀表板'!$C$8="必須採計",R457&gt;0,IF('114成績輸入與落點儀表板'!$C$8="不可採計",R457=0,TRUE)),IF('114成績輸入與落點儀表板'!$C$9="必須採計",S457&gt;0,IF('114成績輸入與落點儀表板'!$C$9="不可採計",S457=0,TRUE)),IF('114成績輸入與落點儀表板'!$C$10="必須採計",T457&gt;0,IF('114成績輸入與落點儀表板'!$C$10="不可採計",T457=0,TRUE)),IF('114成績輸入與落點儀表板'!$C$11="必須採計",U457&gt;0,IF('114成績輸入與落點儀表板'!$C$11="不可採計",U457=0,TRUE)),IF('114成績輸入與落點儀表板'!$C$12="必須採計",V457&gt;0,IF('114成績輸入與落點儀表板'!$C$12="不可採計",V457=0,TRUE)),IF('114成績輸入與落點儀表板'!$C$13="必須採計",W457&gt;0,IF('114成績輸入與落點儀表板'!$C$13="不可採計",W457=0,TRUE)),IF('114成績輸入與落點儀表板'!$C$14="必須採計",X457&gt;0,IF('114成績輸入與落點儀表板'!$C$14="不可採計",X457=0,TRUE)),IF('114成績輸入與落點儀表板'!$C$15="必須採計",Y457&gt;0,IF('114成績輸入與落點儀表板'!$C$15="不可採計",Y457=0,TRUE)),IF('114成績輸入與落點儀表板'!$C$16="必須採計",Z457&gt;0,IF('114成績輸入與落點儀表板'!$C$16="不可採計",Z457=0,TRUE))),"✅ 符合","❌ 不符合")</f>
        <v>✅ 符合</v>
      </c>
      <c r="L457" s="15">
        <v>1</v>
      </c>
      <c r="M457" s="15">
        <v>1</v>
      </c>
      <c r="N457" s="15">
        <v>1</v>
      </c>
      <c r="O457" s="15">
        <v>0</v>
      </c>
      <c r="P457" s="15">
        <v>0</v>
      </c>
      <c r="Q457" s="15">
        <v>0</v>
      </c>
      <c r="R457" s="15">
        <v>1.5</v>
      </c>
      <c r="S457" s="15">
        <v>1.5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</row>
    <row r="458" spans="1:26" ht="15.75" customHeight="1" x14ac:dyDescent="0.3">
      <c r="A458" s="2" t="s">
        <v>1209</v>
      </c>
      <c r="B458" s="13" t="s">
        <v>1175</v>
      </c>
      <c r="C458" s="13" t="s">
        <v>1185</v>
      </c>
      <c r="D458" s="12" t="s">
        <v>103</v>
      </c>
      <c r="E458" s="13" t="s">
        <v>243</v>
      </c>
      <c r="F458" s="2">
        <v>12</v>
      </c>
      <c r="G458" s="15">
        <v>201</v>
      </c>
      <c r="H458" s="7">
        <f>L458*'114成績輸入與落點儀表板'!$B$2+M458*'114成績輸入與落點儀表板'!$B$3+N458*'114成績輸入與落點儀表板'!$B$4+O458*'114成績輸入與落點儀表板'!$B$5+P458*'114成績輸入與落點儀表板'!$B$6+Q458*'114成績輸入與落點儀表板'!$B$7+R458*'114成績輸入與落點儀表板'!$B$8+S458*'114成績輸入與落點儀表板'!$B$9+T458*'114成績輸入與落點儀表板'!$B$10+U458*'114成績輸入與落點儀表板'!$B$11+V458*'114成績輸入與落點儀表板'!$B$12+W458*'114成績輸入與落點儀表板'!$B$13+X458*'114成績輸入與落點儀表板'!$B$14+Y458*'114成績輸入與落點儀表板'!$B$15+Z458*'114成績輸入與落點儀表板'!$B$16</f>
        <v>0</v>
      </c>
      <c r="I458" s="8">
        <f t="shared" si="14"/>
        <v>-201</v>
      </c>
      <c r="J458" s="2" t="str">
        <f t="shared" si="15"/>
        <v>FAIL</v>
      </c>
      <c r="K458" s="17" t="str">
        <f>IF(AND(IF('114成績輸入與落點儀表板'!$C$2="必須採計",L458&gt;0,IF('114成績輸入與落點儀表板'!$C$2="不可採計",L458=0,TRUE)),IF('114成績輸入與落點儀表板'!$C$3="必須採計",M458&gt;0,IF('114成績輸入與落點儀表板'!$C$3="不可採計",M458=0,TRUE)),IF('114成績輸入與落點儀表板'!$C$4="必須採計",N458&gt;0,IF('114成績輸入與落點儀表板'!$C$4="不可採計",N458=0,TRUE)),IF('114成績輸入與落點儀表板'!$C$5="必須採計",O458&gt;0,IF('114成績輸入與落點儀表板'!$C$5="不可採計",O458=0,TRUE)),IF('114成績輸入與落點儀表板'!$C$6="必須採計",P458&gt;0,IF('114成績輸入與落點儀表板'!$C$6="不可採計",P458=0,TRUE)),IF('114成績輸入與落點儀表板'!$C$7="必須採計",Q458&gt;0,IF('114成績輸入與落點儀表板'!$C$7="不可採計",Q458=0,TRUE)),IF('114成績輸入與落點儀表板'!$C$8="必須採計",R458&gt;0,IF('114成績輸入與落點儀表板'!$C$8="不可採計",R458=0,TRUE)),IF('114成績輸入與落點儀表板'!$C$9="必須採計",S458&gt;0,IF('114成績輸入與落點儀表板'!$C$9="不可採計",S458=0,TRUE)),IF('114成績輸入與落點儀表板'!$C$10="必須採計",T458&gt;0,IF('114成績輸入與落點儀表板'!$C$10="不可採計",T458=0,TRUE)),IF('114成績輸入與落點儀表板'!$C$11="必須採計",U458&gt;0,IF('114成績輸入與落點儀表板'!$C$11="不可採計",U458=0,TRUE)),IF('114成績輸入與落點儀表板'!$C$12="必須採計",V458&gt;0,IF('114成績輸入與落點儀表板'!$C$12="不可採計",V458=0,TRUE)),IF('114成績輸入與落點儀表板'!$C$13="必須採計",W458&gt;0,IF('114成績輸入與落點儀表板'!$C$13="不可採計",W458=0,TRUE)),IF('114成績輸入與落點儀表板'!$C$14="必須採計",X458&gt;0,IF('114成績輸入與落點儀表板'!$C$14="不可採計",X458=0,TRUE)),IF('114成績輸入與落點儀表板'!$C$15="必須採計",Y458&gt;0,IF('114成績輸入與落點儀表板'!$C$15="不可採計",Y458=0,TRUE)),IF('114成績輸入與落點儀表板'!$C$16="必須採計",Z458&gt;0,IF('114成績輸入與落點儀表板'!$C$16="不可採計",Z458=0,TRUE))),"✅ 符合","❌ 不符合")</f>
        <v>❌ 不符合</v>
      </c>
      <c r="L458" s="15">
        <v>0</v>
      </c>
      <c r="M458" s="15">
        <v>1</v>
      </c>
      <c r="N458" s="15">
        <v>1</v>
      </c>
      <c r="O458" s="15">
        <v>0</v>
      </c>
      <c r="P458" s="15">
        <v>0</v>
      </c>
      <c r="Q458" s="15">
        <v>0</v>
      </c>
      <c r="R458" s="15">
        <v>1</v>
      </c>
      <c r="S458" s="15">
        <v>1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</row>
    <row r="459" spans="1:26" ht="15.75" customHeight="1" x14ac:dyDescent="0.3">
      <c r="A459" s="2" t="s">
        <v>1212</v>
      </c>
      <c r="B459" s="6" t="s">
        <v>1175</v>
      </c>
      <c r="C459" s="6" t="s">
        <v>1188</v>
      </c>
      <c r="D459" s="12" t="s">
        <v>73</v>
      </c>
      <c r="E459" s="13" t="s">
        <v>575</v>
      </c>
      <c r="F459" s="2">
        <v>5</v>
      </c>
      <c r="G459" s="15">
        <v>270</v>
      </c>
      <c r="H459" s="7">
        <f>L459*'114成績輸入與落點儀表板'!$B$2+M459*'114成績輸入與落點儀表板'!$B$3+N459*'114成績輸入與落點儀表板'!$B$4+O459*'114成績輸入與落點儀表板'!$B$5+P459*'114成績輸入與落點儀表板'!$B$6+Q459*'114成績輸入與落點儀表板'!$B$7+R459*'114成績輸入與落點儀表板'!$B$8+S459*'114成績輸入與落點儀表板'!$B$9+T459*'114成績輸入與落點儀表板'!$B$10+U459*'114成績輸入與落點儀表板'!$B$11+V459*'114成績輸入與落點儀表板'!$B$12+W459*'114成績輸入與落點儀表板'!$B$13+X459*'114成績輸入與落點儀表板'!$B$14+Y459*'114成績輸入與落點儀表板'!$B$15+Z459*'114成績輸入與落點儀表板'!$B$16</f>
        <v>0</v>
      </c>
      <c r="I459" s="8">
        <f t="shared" si="14"/>
        <v>-270</v>
      </c>
      <c r="J459" s="2" t="str">
        <f t="shared" si="15"/>
        <v>FAIL</v>
      </c>
      <c r="K459" s="17" t="str">
        <f>IF(AND(IF('114成績輸入與落點儀表板'!$C$2="必須採計",L459&gt;0,IF('114成績輸入與落點儀表板'!$C$2="不可採計",L459=0,TRUE)),IF('114成績輸入與落點儀表板'!$C$3="必須採計",M459&gt;0,IF('114成績輸入與落點儀表板'!$C$3="不可採計",M459=0,TRUE)),IF('114成績輸入與落點儀表板'!$C$4="必須採計",N459&gt;0,IF('114成績輸入與落點儀表板'!$C$4="不可採計",N459=0,TRUE)),IF('114成績輸入與落點儀表板'!$C$5="必須採計",O459&gt;0,IF('114成績輸入與落點儀表板'!$C$5="不可採計",O459=0,TRUE)),IF('114成績輸入與落點儀表板'!$C$6="必須採計",P459&gt;0,IF('114成績輸入與落點儀表板'!$C$6="不可採計",P459=0,TRUE)),IF('114成績輸入與落點儀表板'!$C$7="必須採計",Q459&gt;0,IF('114成績輸入與落點儀表板'!$C$7="不可採計",Q459=0,TRUE)),IF('114成績輸入與落點儀表板'!$C$8="必須採計",R459&gt;0,IF('114成績輸入與落點儀表板'!$C$8="不可採計",R459=0,TRUE)),IF('114成績輸入與落點儀表板'!$C$9="必須採計",S459&gt;0,IF('114成績輸入與落點儀表板'!$C$9="不可採計",S459=0,TRUE)),IF('114成績輸入與落點儀表板'!$C$10="必須採計",T459&gt;0,IF('114成績輸入與落點儀表板'!$C$10="不可採計",T459=0,TRUE)),IF('114成績輸入與落點儀表板'!$C$11="必須採計",U459&gt;0,IF('114成績輸入與落點儀表板'!$C$11="不可採計",U459=0,TRUE)),IF('114成績輸入與落點儀表板'!$C$12="必須採計",V459&gt;0,IF('114成績輸入與落點儀表板'!$C$12="不可採計",V459=0,TRUE)),IF('114成績輸入與落點儀表板'!$C$13="必須採計",W459&gt;0,IF('114成績輸入與落點儀表板'!$C$13="不可採計",W459=0,TRUE)),IF('114成績輸入與落點儀表板'!$C$14="必須採計",X459&gt;0,IF('114成績輸入與落點儀表板'!$C$14="不可採計",X459=0,TRUE)),IF('114成績輸入與落點儀表板'!$C$15="必須採計",Y459&gt;0,IF('114成績輸入與落點儀表板'!$C$15="不可採計",Y459=0,TRUE)),IF('114成績輸入與落點儀表板'!$C$16="必須採計",Z459&gt;0,IF('114成績輸入與落點儀表板'!$C$16="不可採計",Z459=0,TRUE))),"✅ 符合","❌ 不符合")</f>
        <v>✅ 符合</v>
      </c>
      <c r="L459" s="15">
        <v>1</v>
      </c>
      <c r="M459" s="15">
        <v>1</v>
      </c>
      <c r="N459" s="15">
        <v>1</v>
      </c>
      <c r="O459" s="15">
        <v>0</v>
      </c>
      <c r="P459" s="15">
        <v>0</v>
      </c>
      <c r="Q459" s="15">
        <v>0</v>
      </c>
      <c r="R459" s="15">
        <v>1</v>
      </c>
      <c r="S459" s="15">
        <v>1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</row>
    <row r="460" spans="1:26" ht="15.75" customHeight="1" x14ac:dyDescent="0.3">
      <c r="A460" s="2" t="s">
        <v>1214</v>
      </c>
      <c r="B460" s="13" t="s">
        <v>1175</v>
      </c>
      <c r="C460" s="13" t="s">
        <v>1190</v>
      </c>
      <c r="D460" s="12" t="s">
        <v>73</v>
      </c>
      <c r="E460" s="13" t="s">
        <v>575</v>
      </c>
      <c r="F460" s="2">
        <v>25</v>
      </c>
      <c r="G460" s="15">
        <v>265</v>
      </c>
      <c r="H460" s="7">
        <f>L460*'114成績輸入與落點儀表板'!$B$2+M460*'114成績輸入與落點儀表板'!$B$3+N460*'114成績輸入與落點儀表板'!$B$4+O460*'114成績輸入與落點儀表板'!$B$5+P460*'114成績輸入與落點儀表板'!$B$6+Q460*'114成績輸入與落點儀表板'!$B$7+R460*'114成績輸入與落點儀表板'!$B$8+S460*'114成績輸入與落點儀表板'!$B$9+T460*'114成績輸入與落點儀表板'!$B$10+U460*'114成績輸入與落點儀表板'!$B$11+V460*'114成績輸入與落點儀表板'!$B$12+W460*'114成績輸入與落點儀表板'!$B$13+X460*'114成績輸入與落點儀表板'!$B$14+Y460*'114成績輸入與落點儀表板'!$B$15+Z460*'114成績輸入與落點儀表板'!$B$16</f>
        <v>0</v>
      </c>
      <c r="I460" s="8">
        <f t="shared" si="14"/>
        <v>-265</v>
      </c>
      <c r="J460" s="2" t="str">
        <f t="shared" si="15"/>
        <v>FAIL</v>
      </c>
      <c r="K460" s="17" t="str">
        <f>IF(AND(IF('114成績輸入與落點儀表板'!$C$2="必須採計",L460&gt;0,IF('114成績輸入與落點儀表板'!$C$2="不可採計",L460=0,TRUE)),IF('114成績輸入與落點儀表板'!$C$3="必須採計",M460&gt;0,IF('114成績輸入與落點儀表板'!$C$3="不可採計",M460=0,TRUE)),IF('114成績輸入與落點儀表板'!$C$4="必須採計",N460&gt;0,IF('114成績輸入與落點儀表板'!$C$4="不可採計",N460=0,TRUE)),IF('114成績輸入與落點儀表板'!$C$5="必須採計",O460&gt;0,IF('114成績輸入與落點儀表板'!$C$5="不可採計",O460=0,TRUE)),IF('114成績輸入與落點儀表板'!$C$6="必須採計",P460&gt;0,IF('114成績輸入與落點儀表板'!$C$6="不可採計",P460=0,TRUE)),IF('114成績輸入與落點儀表板'!$C$7="必須採計",Q460&gt;0,IF('114成績輸入與落點儀表板'!$C$7="不可採計",Q460=0,TRUE)),IF('114成績輸入與落點儀表板'!$C$8="必須採計",R460&gt;0,IF('114成績輸入與落點儀表板'!$C$8="不可採計",R460=0,TRUE)),IF('114成績輸入與落點儀表板'!$C$9="必須採計",S460&gt;0,IF('114成績輸入與落點儀表板'!$C$9="不可採計",S460=0,TRUE)),IF('114成績輸入與落點儀表板'!$C$10="必須採計",T460&gt;0,IF('114成績輸入與落點儀表板'!$C$10="不可採計",T460=0,TRUE)),IF('114成績輸入與落點儀表板'!$C$11="必須採計",U460&gt;0,IF('114成績輸入與落點儀表板'!$C$11="不可採計",U460=0,TRUE)),IF('114成績輸入與落點儀表板'!$C$12="必須採計",V460&gt;0,IF('114成績輸入與落點儀表板'!$C$12="不可採計",V460=0,TRUE)),IF('114成績輸入與落點儀表板'!$C$13="必須採計",W460&gt;0,IF('114成績輸入與落點儀表板'!$C$13="不可採計",W460=0,TRUE)),IF('114成績輸入與落點儀表板'!$C$14="必須採計",X460&gt;0,IF('114成績輸入與落點儀表板'!$C$14="不可採計",X460=0,TRUE)),IF('114成績輸入與落點儀表板'!$C$15="必須採計",Y460&gt;0,IF('114成績輸入與落點儀表板'!$C$15="不可採計",Y460=0,TRUE)),IF('114成績輸入與落點儀表板'!$C$16="必須採計",Z460&gt;0,IF('114成績輸入與落點儀表板'!$C$16="不可採計",Z460=0,TRUE))),"✅ 符合","❌ 不符合")</f>
        <v>✅ 符合</v>
      </c>
      <c r="L460" s="15">
        <v>1</v>
      </c>
      <c r="M460" s="15">
        <v>1</v>
      </c>
      <c r="N460" s="15">
        <v>1</v>
      </c>
      <c r="O460" s="15">
        <v>0</v>
      </c>
      <c r="P460" s="15">
        <v>0</v>
      </c>
      <c r="Q460" s="15">
        <v>0</v>
      </c>
      <c r="R460" s="15">
        <v>1</v>
      </c>
      <c r="S460" s="15">
        <v>1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</row>
    <row r="461" spans="1:26" ht="15.75" customHeight="1" x14ac:dyDescent="0.3">
      <c r="A461" s="2" t="s">
        <v>1217</v>
      </c>
      <c r="B461" s="6" t="s">
        <v>1175</v>
      </c>
      <c r="C461" s="6" t="s">
        <v>1192</v>
      </c>
      <c r="D461" s="12" t="s">
        <v>103</v>
      </c>
      <c r="E461" s="13" t="s">
        <v>4212</v>
      </c>
      <c r="F461" s="2">
        <v>8</v>
      </c>
      <c r="G461" s="15">
        <v>309.5</v>
      </c>
      <c r="H461" s="7">
        <f>L461*'114成績輸入與落點儀表板'!$B$2+M461*'114成績輸入與落點儀表板'!$B$3+N461*'114成績輸入與落點儀表板'!$B$4+O461*'114成績輸入與落點儀表板'!$B$5+P461*'114成績輸入與落點儀表板'!$B$6+Q461*'114成績輸入與落點儀表板'!$B$7+R461*'114成績輸入與落點儀表板'!$B$8+S461*'114成績輸入與落點儀表板'!$B$9+T461*'114成績輸入與落點儀表板'!$B$10+U461*'114成績輸入與落點儀表板'!$B$11+V461*'114成績輸入與落點儀表板'!$B$12+W461*'114成績輸入與落點儀表板'!$B$13+X461*'114成績輸入與落點儀表板'!$B$14+Y461*'114成績輸入與落點儀表板'!$B$15+Z461*'114成績輸入與落點儀表板'!$B$16</f>
        <v>0</v>
      </c>
      <c r="I461" s="8">
        <f t="shared" si="14"/>
        <v>-309.5</v>
      </c>
      <c r="J461" s="2" t="str">
        <f t="shared" si="15"/>
        <v>FAIL</v>
      </c>
      <c r="K461" s="17" t="str">
        <f>IF(AND(IF('114成績輸入與落點儀表板'!$C$2="必須採計",L461&gt;0,IF('114成績輸入與落點儀表板'!$C$2="不可採計",L461=0,TRUE)),IF('114成績輸入與落點儀表板'!$C$3="必須採計",M461&gt;0,IF('114成績輸入與落點儀表板'!$C$3="不可採計",M461=0,TRUE)),IF('114成績輸入與落點儀表板'!$C$4="必須採計",N461&gt;0,IF('114成績輸入與落點儀表板'!$C$4="不可採計",N461=0,TRUE)),IF('114成績輸入與落點儀表板'!$C$5="必須採計",O461&gt;0,IF('114成績輸入與落點儀表板'!$C$5="不可採計",O461=0,TRUE)),IF('114成績輸入與落點儀表板'!$C$6="必須採計",P461&gt;0,IF('114成績輸入與落點儀表板'!$C$6="不可採計",P461=0,TRUE)),IF('114成績輸入與落點儀表板'!$C$7="必須採計",Q461&gt;0,IF('114成績輸入與落點儀表板'!$C$7="不可採計",Q461=0,TRUE)),IF('114成績輸入與落點儀表板'!$C$8="必須採計",R461&gt;0,IF('114成績輸入與落點儀表板'!$C$8="不可採計",R461=0,TRUE)),IF('114成績輸入與落點儀表板'!$C$9="必須採計",S461&gt;0,IF('114成績輸入與落點儀表板'!$C$9="不可採計",S461=0,TRUE)),IF('114成績輸入與落點儀表板'!$C$10="必須採計",T461&gt;0,IF('114成績輸入與落點儀表板'!$C$10="不可採計",T461=0,TRUE)),IF('114成績輸入與落點儀表板'!$C$11="必須採計",U461&gt;0,IF('114成績輸入與落點儀表板'!$C$11="不可採計",U461=0,TRUE)),IF('114成績輸入與落點儀表板'!$C$12="必須採計",V461&gt;0,IF('114成績輸入與落點儀表板'!$C$12="不可採計",V461=0,TRUE)),IF('114成績輸入與落點儀表板'!$C$13="必須採計",W461&gt;0,IF('114成績輸入與落點儀表板'!$C$13="不可採計",W461=0,TRUE)),IF('114成績輸入與落點儀表板'!$C$14="必須採計",X461&gt;0,IF('114成績輸入與落點儀表板'!$C$14="不可採計",X461=0,TRUE)),IF('114成績輸入與落點儀表板'!$C$15="必須採計",Y461&gt;0,IF('114成績輸入與落點儀表板'!$C$15="不可採計",Y461=0,TRUE)),IF('114成績輸入與落點儀表板'!$C$16="必須採計",Z461&gt;0,IF('114成績輸入與落點儀表板'!$C$16="不可採計",Z461=0,TRUE))),"✅ 符合","❌ 不符合")</f>
        <v>✅ 符合</v>
      </c>
      <c r="L461" s="15">
        <v>1</v>
      </c>
      <c r="M461" s="15">
        <v>1</v>
      </c>
      <c r="N461" s="15">
        <v>1.5</v>
      </c>
      <c r="O461" s="15">
        <v>0</v>
      </c>
      <c r="P461" s="15">
        <v>0</v>
      </c>
      <c r="Q461" s="15">
        <v>0</v>
      </c>
      <c r="R461" s="15">
        <v>1.5</v>
      </c>
      <c r="S461" s="15">
        <v>1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</row>
    <row r="462" spans="1:26" ht="15.75" customHeight="1" x14ac:dyDescent="0.3">
      <c r="A462" s="2" t="s">
        <v>1220</v>
      </c>
      <c r="B462" s="13" t="s">
        <v>1175</v>
      </c>
      <c r="C462" s="13" t="s">
        <v>1195</v>
      </c>
      <c r="D462" s="12" t="s">
        <v>103</v>
      </c>
      <c r="E462" s="13" t="s">
        <v>4212</v>
      </c>
      <c r="F462" s="2">
        <v>4</v>
      </c>
      <c r="G462" s="15">
        <v>306.5</v>
      </c>
      <c r="H462" s="7">
        <f>L462*'114成績輸入與落點儀表板'!$B$2+M462*'114成績輸入與落點儀表板'!$B$3+N462*'114成績輸入與落點儀表板'!$B$4+O462*'114成績輸入與落點儀表板'!$B$5+P462*'114成績輸入與落點儀表板'!$B$6+Q462*'114成績輸入與落點儀表板'!$B$7+R462*'114成績輸入與落點儀表板'!$B$8+S462*'114成績輸入與落點儀表板'!$B$9+T462*'114成績輸入與落點儀表板'!$B$10+U462*'114成績輸入與落點儀表板'!$B$11+V462*'114成績輸入與落點儀表板'!$B$12+W462*'114成績輸入與落點儀表板'!$B$13+X462*'114成績輸入與落點儀表板'!$B$14+Y462*'114成績輸入與落點儀表板'!$B$15+Z462*'114成績輸入與落點儀表板'!$B$16</f>
        <v>0</v>
      </c>
      <c r="I462" s="8">
        <f t="shared" si="14"/>
        <v>-306.5</v>
      </c>
      <c r="J462" s="2" t="str">
        <f t="shared" si="15"/>
        <v>FAIL</v>
      </c>
      <c r="K462" s="17" t="str">
        <f>IF(AND(IF('114成績輸入與落點儀表板'!$C$2="必須採計",L462&gt;0,IF('114成績輸入與落點儀表板'!$C$2="不可採計",L462=0,TRUE)),IF('114成績輸入與落點儀表板'!$C$3="必須採計",M462&gt;0,IF('114成績輸入與落點儀表板'!$C$3="不可採計",M462=0,TRUE)),IF('114成績輸入與落點儀表板'!$C$4="必須採計",N462&gt;0,IF('114成績輸入與落點儀表板'!$C$4="不可採計",N462=0,TRUE)),IF('114成績輸入與落點儀表板'!$C$5="必須採計",O462&gt;0,IF('114成績輸入與落點儀表板'!$C$5="不可採計",O462=0,TRUE)),IF('114成績輸入與落點儀表板'!$C$6="必須採計",P462&gt;0,IF('114成績輸入與落點儀表板'!$C$6="不可採計",P462=0,TRUE)),IF('114成績輸入與落點儀表板'!$C$7="必須採計",Q462&gt;0,IF('114成績輸入與落點儀表板'!$C$7="不可採計",Q462=0,TRUE)),IF('114成績輸入與落點儀表板'!$C$8="必須採計",R462&gt;0,IF('114成績輸入與落點儀表板'!$C$8="不可採計",R462=0,TRUE)),IF('114成績輸入與落點儀表板'!$C$9="必須採計",S462&gt;0,IF('114成績輸入與落點儀表板'!$C$9="不可採計",S462=0,TRUE)),IF('114成績輸入與落點儀表板'!$C$10="必須採計",T462&gt;0,IF('114成績輸入與落點儀表板'!$C$10="不可採計",T462=0,TRUE)),IF('114成績輸入與落點儀表板'!$C$11="必須採計",U462&gt;0,IF('114成績輸入與落點儀表板'!$C$11="不可採計",U462=0,TRUE)),IF('114成績輸入與落點儀表板'!$C$12="必須採計",V462&gt;0,IF('114成績輸入與落點儀表板'!$C$12="不可採計",V462=0,TRUE)),IF('114成績輸入與落點儀表板'!$C$13="必須採計",W462&gt;0,IF('114成績輸入與落點儀表板'!$C$13="不可採計",W462=0,TRUE)),IF('114成績輸入與落點儀表板'!$C$14="必須採計",X462&gt;0,IF('114成績輸入與落點儀表板'!$C$14="不可採計",X462=0,TRUE)),IF('114成績輸入與落點儀表板'!$C$15="必須採計",Y462&gt;0,IF('114成績輸入與落點儀表板'!$C$15="不可採計",Y462=0,TRUE)),IF('114成績輸入與落點儀表板'!$C$16="必須採計",Z462&gt;0,IF('114成績輸入與落點儀表板'!$C$16="不可採計",Z462=0,TRUE))),"✅ 符合","❌ 不符合")</f>
        <v>✅ 符合</v>
      </c>
      <c r="L462" s="15">
        <v>1</v>
      </c>
      <c r="M462" s="15">
        <v>1</v>
      </c>
      <c r="N462" s="15">
        <v>1.5</v>
      </c>
      <c r="O462" s="15">
        <v>0</v>
      </c>
      <c r="P462" s="15">
        <v>0</v>
      </c>
      <c r="Q462" s="15">
        <v>0</v>
      </c>
      <c r="R462" s="15">
        <v>1.5</v>
      </c>
      <c r="S462" s="15">
        <v>1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</row>
    <row r="463" spans="1:26" ht="15.75" customHeight="1" x14ac:dyDescent="0.3">
      <c r="A463" s="2" t="s">
        <v>1222</v>
      </c>
      <c r="B463" s="13" t="s">
        <v>1175</v>
      </c>
      <c r="C463" s="13" t="s">
        <v>1197</v>
      </c>
      <c r="D463" s="12" t="s">
        <v>103</v>
      </c>
      <c r="E463" s="13" t="s">
        <v>1198</v>
      </c>
      <c r="F463" s="2">
        <v>3</v>
      </c>
      <c r="G463" s="15">
        <v>263</v>
      </c>
      <c r="H463" s="7">
        <f>L463*'114成績輸入與落點儀表板'!$B$2+M463*'114成績輸入與落點儀表板'!$B$3+N463*'114成績輸入與落點儀表板'!$B$4+O463*'114成績輸入與落點儀表板'!$B$5+P463*'114成績輸入與落點儀表板'!$B$6+Q463*'114成績輸入與落點儀表板'!$B$7+R463*'114成績輸入與落點儀表板'!$B$8+S463*'114成績輸入與落點儀表板'!$B$9+T463*'114成績輸入與落點儀表板'!$B$10+U463*'114成績輸入與落點儀表板'!$B$11+V463*'114成績輸入與落點儀表板'!$B$12+W463*'114成績輸入與落點儀表板'!$B$13+X463*'114成績輸入與落點儀表板'!$B$14+Y463*'114成績輸入與落點儀表板'!$B$15+Z463*'114成績輸入與落點儀表板'!$B$16</f>
        <v>0</v>
      </c>
      <c r="I463" s="8">
        <f t="shared" si="14"/>
        <v>-263</v>
      </c>
      <c r="J463" s="2" t="str">
        <f t="shared" si="15"/>
        <v>FAIL</v>
      </c>
      <c r="K463" s="17" t="str">
        <f>IF(AND(IF('114成績輸入與落點儀表板'!$C$2="必須採計",L463&gt;0,IF('114成績輸入與落點儀表板'!$C$2="不可採計",L463=0,TRUE)),IF('114成績輸入與落點儀表板'!$C$3="必須採計",M463&gt;0,IF('114成績輸入與落點儀表板'!$C$3="不可採計",M463=0,TRUE)),IF('114成績輸入與落點儀表板'!$C$4="必須採計",N463&gt;0,IF('114成績輸入與落點儀表板'!$C$4="不可採計",N463=0,TRUE)),IF('114成績輸入與落點儀表板'!$C$5="必須採計",O463&gt;0,IF('114成績輸入與落點儀表板'!$C$5="不可採計",O463=0,TRUE)),IF('114成績輸入與落點儀表板'!$C$6="必須採計",P463&gt;0,IF('114成績輸入與落點儀表板'!$C$6="不可採計",P463=0,TRUE)),IF('114成績輸入與落點儀表板'!$C$7="必須採計",Q463&gt;0,IF('114成績輸入與落點儀表板'!$C$7="不可採計",Q463=0,TRUE)),IF('114成績輸入與落點儀表板'!$C$8="必須採計",R463&gt;0,IF('114成績輸入與落點儀表板'!$C$8="不可採計",R463=0,TRUE)),IF('114成績輸入與落點儀表板'!$C$9="必須採計",S463&gt;0,IF('114成績輸入與落點儀表板'!$C$9="不可採計",S463=0,TRUE)),IF('114成績輸入與落點儀表板'!$C$10="必須採計",T463&gt;0,IF('114成績輸入與落點儀表板'!$C$10="不可採計",T463=0,TRUE)),IF('114成績輸入與落點儀表板'!$C$11="必須採計",U463&gt;0,IF('114成績輸入與落點儀表板'!$C$11="不可採計",U463=0,TRUE)),IF('114成績輸入與落點儀表板'!$C$12="必須採計",V463&gt;0,IF('114成績輸入與落點儀表板'!$C$12="不可採計",V463=0,TRUE)),IF('114成績輸入與落點儀表板'!$C$13="必須採計",W463&gt;0,IF('114成績輸入與落點儀表板'!$C$13="不可採計",W463=0,TRUE)),IF('114成績輸入與落點儀表板'!$C$14="必須採計",X463&gt;0,IF('114成績輸入與落點儀表板'!$C$14="不可採計",X463=0,TRUE)),IF('114成績輸入與落點儀表板'!$C$15="必須採計",Y463&gt;0,IF('114成績輸入與落點儀表板'!$C$15="不可採計",Y463=0,TRUE)),IF('114成績輸入與落點儀表板'!$C$16="必須採計",Z463&gt;0,IF('114成績輸入與落點儀表板'!$C$16="不可採計",Z463=0,TRUE))),"✅ 符合","❌ 不符合")</f>
        <v>❌ 不符合</v>
      </c>
      <c r="L463" s="15">
        <v>0</v>
      </c>
      <c r="M463" s="15">
        <v>1</v>
      </c>
      <c r="N463" s="15">
        <v>1</v>
      </c>
      <c r="O463" s="15">
        <v>0</v>
      </c>
      <c r="P463" s="15">
        <v>0</v>
      </c>
      <c r="Q463" s="15">
        <v>0</v>
      </c>
      <c r="R463" s="15">
        <v>1</v>
      </c>
      <c r="S463" s="15">
        <v>1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1</v>
      </c>
      <c r="Z463" s="15">
        <v>0</v>
      </c>
    </row>
    <row r="464" spans="1:26" ht="15.75" customHeight="1" x14ac:dyDescent="0.3">
      <c r="A464" s="2" t="s">
        <v>1224</v>
      </c>
      <c r="B464" s="6" t="s">
        <v>1175</v>
      </c>
      <c r="C464" s="6" t="s">
        <v>168</v>
      </c>
      <c r="D464" s="12" t="s">
        <v>103</v>
      </c>
      <c r="E464" s="13" t="s">
        <v>1198</v>
      </c>
      <c r="F464" s="2">
        <v>14</v>
      </c>
      <c r="G464" s="15">
        <v>258</v>
      </c>
      <c r="H464" s="7">
        <f>L464*'114成績輸入與落點儀表板'!$B$2+M464*'114成績輸入與落點儀表板'!$B$3+N464*'114成績輸入與落點儀表板'!$B$4+O464*'114成績輸入與落點儀表板'!$B$5+P464*'114成績輸入與落點儀表板'!$B$6+Q464*'114成績輸入與落點儀表板'!$B$7+R464*'114成績輸入與落點儀表板'!$B$8+S464*'114成績輸入與落點儀表板'!$B$9+T464*'114成績輸入與落點儀表板'!$B$10+U464*'114成績輸入與落點儀表板'!$B$11+V464*'114成績輸入與落點儀表板'!$B$12+W464*'114成績輸入與落點儀表板'!$B$13+X464*'114成績輸入與落點儀表板'!$B$14+Y464*'114成績輸入與落點儀表板'!$B$15+Z464*'114成績輸入與落點儀表板'!$B$16</f>
        <v>0</v>
      </c>
      <c r="I464" s="8">
        <f t="shared" si="14"/>
        <v>-258</v>
      </c>
      <c r="J464" s="2" t="str">
        <f t="shared" si="15"/>
        <v>FAIL</v>
      </c>
      <c r="K464" s="17" t="str">
        <f>IF(AND(IF('114成績輸入與落點儀表板'!$C$2="必須採計",L464&gt;0,IF('114成績輸入與落點儀表板'!$C$2="不可採計",L464=0,TRUE)),IF('114成績輸入與落點儀表板'!$C$3="必須採計",M464&gt;0,IF('114成績輸入與落點儀表板'!$C$3="不可採計",M464=0,TRUE)),IF('114成績輸入與落點儀表板'!$C$4="必須採計",N464&gt;0,IF('114成績輸入與落點儀表板'!$C$4="不可採計",N464=0,TRUE)),IF('114成績輸入與落點儀表板'!$C$5="必須採計",O464&gt;0,IF('114成績輸入與落點儀表板'!$C$5="不可採計",O464=0,TRUE)),IF('114成績輸入與落點儀表板'!$C$6="必須採計",P464&gt;0,IF('114成績輸入與落點儀表板'!$C$6="不可採計",P464=0,TRUE)),IF('114成績輸入與落點儀表板'!$C$7="必須採計",Q464&gt;0,IF('114成績輸入與落點儀表板'!$C$7="不可採計",Q464=0,TRUE)),IF('114成績輸入與落點儀表板'!$C$8="必須採計",R464&gt;0,IF('114成績輸入與落點儀表板'!$C$8="不可採計",R464=0,TRUE)),IF('114成績輸入與落點儀表板'!$C$9="必須採計",S464&gt;0,IF('114成績輸入與落點儀表板'!$C$9="不可採計",S464=0,TRUE)),IF('114成績輸入與落點儀表板'!$C$10="必須採計",T464&gt;0,IF('114成績輸入與落點儀表板'!$C$10="不可採計",T464=0,TRUE)),IF('114成績輸入與落點儀表板'!$C$11="必須採計",U464&gt;0,IF('114成績輸入與落點儀表板'!$C$11="不可採計",U464=0,TRUE)),IF('114成績輸入與落點儀表板'!$C$12="必須採計",V464&gt;0,IF('114成績輸入與落點儀表板'!$C$12="不可採計",V464=0,TRUE)),IF('114成績輸入與落點儀表板'!$C$13="必須採計",W464&gt;0,IF('114成績輸入與落點儀表板'!$C$13="不可採計",W464=0,TRUE)),IF('114成績輸入與落點儀表板'!$C$14="必須採計",X464&gt;0,IF('114成績輸入與落點儀表板'!$C$14="不可採計",X464=0,TRUE)),IF('114成績輸入與落點儀表板'!$C$15="必須採計",Y464&gt;0,IF('114成績輸入與落點儀表板'!$C$15="不可採計",Y464=0,TRUE)),IF('114成績輸入與落點儀表板'!$C$16="必須採計",Z464&gt;0,IF('114成績輸入與落點儀表板'!$C$16="不可採計",Z464=0,TRUE))),"✅ 符合","❌ 不符合")</f>
        <v>❌ 不符合</v>
      </c>
      <c r="L464" s="15">
        <v>0</v>
      </c>
      <c r="M464" s="15">
        <v>1</v>
      </c>
      <c r="N464" s="15">
        <v>1</v>
      </c>
      <c r="O464" s="15">
        <v>0</v>
      </c>
      <c r="P464" s="15">
        <v>0</v>
      </c>
      <c r="Q464" s="15">
        <v>0</v>
      </c>
      <c r="R464" s="15">
        <v>1</v>
      </c>
      <c r="S464" s="15">
        <v>1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1</v>
      </c>
      <c r="Z464" s="15">
        <v>0</v>
      </c>
    </row>
    <row r="465" spans="1:26" ht="15.75" customHeight="1" x14ac:dyDescent="0.3">
      <c r="A465" s="2" t="s">
        <v>1227</v>
      </c>
      <c r="B465" s="6" t="s">
        <v>1175</v>
      </c>
      <c r="C465" s="6" t="s">
        <v>159</v>
      </c>
      <c r="D465" s="12" t="s">
        <v>103</v>
      </c>
      <c r="E465" s="13" t="s">
        <v>437</v>
      </c>
      <c r="F465" s="2">
        <v>35</v>
      </c>
      <c r="G465" s="15">
        <v>193</v>
      </c>
      <c r="H465" s="7">
        <f>L465*'114成績輸入與落點儀表板'!$B$2+M465*'114成績輸入與落點儀表板'!$B$3+N465*'114成績輸入與落點儀表板'!$B$4+O465*'114成績輸入與落點儀表板'!$B$5+P465*'114成績輸入與落點儀表板'!$B$6+Q465*'114成績輸入與落點儀表板'!$B$7+R465*'114成績輸入與落點儀表板'!$B$8+S465*'114成績輸入與落點儀表板'!$B$9+T465*'114成績輸入與落點儀表板'!$B$10+U465*'114成績輸入與落點儀表板'!$B$11+V465*'114成績輸入與落點儀表板'!$B$12+W465*'114成績輸入與落點儀表板'!$B$13+X465*'114成績輸入與落點儀表板'!$B$14+Y465*'114成績輸入與落點儀表板'!$B$15+Z465*'114成績輸入與落點儀表板'!$B$16</f>
        <v>0</v>
      </c>
      <c r="I465" s="8">
        <f t="shared" si="14"/>
        <v>-193</v>
      </c>
      <c r="J465" s="2" t="str">
        <f t="shared" si="15"/>
        <v>FAIL</v>
      </c>
      <c r="K465" s="17" t="str">
        <f>IF(AND(IF('114成績輸入與落點儀表板'!$C$2="必須採計",L465&gt;0,IF('114成績輸入與落點儀表板'!$C$2="不可採計",L465=0,TRUE)),IF('114成績輸入與落點儀表板'!$C$3="必須採計",M465&gt;0,IF('114成績輸入與落點儀表板'!$C$3="不可採計",M465=0,TRUE)),IF('114成績輸入與落點儀表板'!$C$4="必須採計",N465&gt;0,IF('114成績輸入與落點儀表板'!$C$4="不可採計",N465=0,TRUE)),IF('114成績輸入與落點儀表板'!$C$5="必須採計",O465&gt;0,IF('114成績輸入與落點儀表板'!$C$5="不可採計",O465=0,TRUE)),IF('114成績輸入與落點儀表板'!$C$6="必須採計",P465&gt;0,IF('114成績輸入與落點儀表板'!$C$6="不可採計",P465=0,TRUE)),IF('114成績輸入與落點儀表板'!$C$7="必須採計",Q465&gt;0,IF('114成績輸入與落點儀表板'!$C$7="不可採計",Q465=0,TRUE)),IF('114成績輸入與落點儀表板'!$C$8="必須採計",R465&gt;0,IF('114成績輸入與落點儀表板'!$C$8="不可採計",R465=0,TRUE)),IF('114成績輸入與落點儀表板'!$C$9="必須採計",S465&gt;0,IF('114成績輸入與落點儀表板'!$C$9="不可採計",S465=0,TRUE)),IF('114成績輸入與落點儀表板'!$C$10="必須採計",T465&gt;0,IF('114成績輸入與落點儀表板'!$C$10="不可採計",T465=0,TRUE)),IF('114成績輸入與落點儀表板'!$C$11="必須採計",U465&gt;0,IF('114成績輸入與落點儀表板'!$C$11="不可採計",U465=0,TRUE)),IF('114成績輸入與落點儀表板'!$C$12="必須採計",V465&gt;0,IF('114成績輸入與落點儀表板'!$C$12="不可採計",V465=0,TRUE)),IF('114成績輸入與落點儀表板'!$C$13="必須採計",W465&gt;0,IF('114成績輸入與落點儀表板'!$C$13="不可採計",W465=0,TRUE)),IF('114成績輸入與落點儀表板'!$C$14="必須採計",X465&gt;0,IF('114成績輸入與落點儀表板'!$C$14="不可採計",X465=0,TRUE)),IF('114成績輸入與落點儀表板'!$C$15="必須採計",Y465&gt;0,IF('114成績輸入與落點儀表板'!$C$15="不可採計",Y465=0,TRUE)),IF('114成績輸入與落點儀表板'!$C$16="必須採計",Z465&gt;0,IF('114成績輸入與落點儀表板'!$C$16="不可採計",Z465=0,TRUE))),"✅ 符合","❌ 不符合")</f>
        <v>❌ 不符合</v>
      </c>
      <c r="L465" s="15">
        <v>0</v>
      </c>
      <c r="M465" s="15">
        <v>1</v>
      </c>
      <c r="N465" s="15">
        <v>1</v>
      </c>
      <c r="O465" s="15">
        <v>0</v>
      </c>
      <c r="P465" s="15">
        <v>0</v>
      </c>
      <c r="Q465" s="15">
        <v>0</v>
      </c>
      <c r="R465" s="15">
        <v>1</v>
      </c>
      <c r="S465" s="15">
        <v>1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</row>
    <row r="466" spans="1:26" ht="15.75" customHeight="1" x14ac:dyDescent="0.3">
      <c r="A466" s="2" t="s">
        <v>1229</v>
      </c>
      <c r="B466" s="6" t="s">
        <v>1175</v>
      </c>
      <c r="C466" s="6" t="s">
        <v>5822</v>
      </c>
      <c r="D466" s="12" t="s">
        <v>103</v>
      </c>
      <c r="E466" s="13" t="s">
        <v>437</v>
      </c>
      <c r="F466" s="2">
        <v>31</v>
      </c>
      <c r="G466" s="15">
        <v>178</v>
      </c>
      <c r="H466" s="7">
        <f>L466*'114成績輸入與落點儀表板'!$B$2+M466*'114成績輸入與落點儀表板'!$B$3+N466*'114成績輸入與落點儀表板'!$B$4+O466*'114成績輸入與落點儀表板'!$B$5+P466*'114成績輸入與落點儀表板'!$B$6+Q466*'114成績輸入與落點儀表板'!$B$7+R466*'114成績輸入與落點儀表板'!$B$8+S466*'114成績輸入與落點儀表板'!$B$9+T466*'114成績輸入與落點儀表板'!$B$10+U466*'114成績輸入與落點儀表板'!$B$11+V466*'114成績輸入與落點儀表板'!$B$12+W466*'114成績輸入與落點儀表板'!$B$13+X466*'114成績輸入與落點儀表板'!$B$14+Y466*'114成績輸入與落點儀表板'!$B$15+Z466*'114成績輸入與落點儀表板'!$B$16</f>
        <v>0</v>
      </c>
      <c r="I466" s="8">
        <f t="shared" si="14"/>
        <v>-178</v>
      </c>
      <c r="J466" s="2" t="str">
        <f t="shared" si="15"/>
        <v>FAIL</v>
      </c>
      <c r="K466" s="17" t="str">
        <f>IF(AND(IF('114成績輸入與落點儀表板'!$C$2="必須採計",L466&gt;0,IF('114成績輸入與落點儀表板'!$C$2="不可採計",L466=0,TRUE)),IF('114成績輸入與落點儀表板'!$C$3="必須採計",M466&gt;0,IF('114成績輸入與落點儀表板'!$C$3="不可採計",M466=0,TRUE)),IF('114成績輸入與落點儀表板'!$C$4="必須採計",N466&gt;0,IF('114成績輸入與落點儀表板'!$C$4="不可採計",N466=0,TRUE)),IF('114成績輸入與落點儀表板'!$C$5="必須採計",O466&gt;0,IF('114成績輸入與落點儀表板'!$C$5="不可採計",O466=0,TRUE)),IF('114成績輸入與落點儀表板'!$C$6="必須採計",P466&gt;0,IF('114成績輸入與落點儀表板'!$C$6="不可採計",P466=0,TRUE)),IF('114成績輸入與落點儀表板'!$C$7="必須採計",Q466&gt;0,IF('114成績輸入與落點儀表板'!$C$7="不可採計",Q466=0,TRUE)),IF('114成績輸入與落點儀表板'!$C$8="必須採計",R466&gt;0,IF('114成績輸入與落點儀表板'!$C$8="不可採計",R466=0,TRUE)),IF('114成績輸入與落點儀表板'!$C$9="必須採計",S466&gt;0,IF('114成績輸入與落點儀表板'!$C$9="不可採計",S466=0,TRUE)),IF('114成績輸入與落點儀表板'!$C$10="必須採計",T466&gt;0,IF('114成績輸入與落點儀表板'!$C$10="不可採計",T466=0,TRUE)),IF('114成績輸入與落點儀表板'!$C$11="必須採計",U466&gt;0,IF('114成績輸入與落點儀表板'!$C$11="不可採計",U466=0,TRUE)),IF('114成績輸入與落點儀表板'!$C$12="必須採計",V466&gt;0,IF('114成績輸入與落點儀表板'!$C$12="不可採計",V466=0,TRUE)),IF('114成績輸入與落點儀表板'!$C$13="必須採計",W466&gt;0,IF('114成績輸入與落點儀表板'!$C$13="不可採計",W466=0,TRUE)),IF('114成績輸入與落點儀表板'!$C$14="必須採計",X466&gt;0,IF('114成績輸入與落點儀表板'!$C$14="不可採計",X466=0,TRUE)),IF('114成績輸入與落點儀表板'!$C$15="必須採計",Y466&gt;0,IF('114成績輸入與落點儀表板'!$C$15="不可採計",Y466=0,TRUE)),IF('114成績輸入與落點儀表板'!$C$16="必須採計",Z466&gt;0,IF('114成績輸入與落點儀表板'!$C$16="不可採計",Z466=0,TRUE))),"✅ 符合","❌ 不符合")</f>
        <v>❌ 不符合</v>
      </c>
      <c r="L466" s="15">
        <v>0</v>
      </c>
      <c r="M466" s="15">
        <v>1</v>
      </c>
      <c r="N466" s="15">
        <v>1</v>
      </c>
      <c r="O466" s="15">
        <v>0</v>
      </c>
      <c r="P466" s="15">
        <v>0</v>
      </c>
      <c r="Q466" s="15">
        <v>0</v>
      </c>
      <c r="R466" s="15">
        <v>1</v>
      </c>
      <c r="S466" s="15">
        <v>1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</row>
    <row r="467" spans="1:26" ht="15.75" customHeight="1" x14ac:dyDescent="0.3">
      <c r="A467" s="2" t="s">
        <v>1232</v>
      </c>
      <c r="B467" s="6" t="s">
        <v>1175</v>
      </c>
      <c r="C467" s="6" t="s">
        <v>1202</v>
      </c>
      <c r="D467" s="12" t="s">
        <v>227</v>
      </c>
      <c r="E467" s="13" t="s">
        <v>1203</v>
      </c>
      <c r="F467" s="2">
        <v>9</v>
      </c>
      <c r="G467" s="15">
        <v>198</v>
      </c>
      <c r="H467" s="7">
        <f>L467*'114成績輸入與落點儀表板'!$B$2+M467*'114成績輸入與落點儀表板'!$B$3+N467*'114成績輸入與落點儀表板'!$B$4+O467*'114成績輸入與落點儀表板'!$B$5+P467*'114成績輸入與落點儀表板'!$B$6+Q467*'114成績輸入與落點儀表板'!$B$7+R467*'114成績輸入與落點儀表板'!$B$8+S467*'114成績輸入與落點儀表板'!$B$9+T467*'114成績輸入與落點儀表板'!$B$10+U467*'114成績輸入與落點儀表板'!$B$11+V467*'114成績輸入與落點儀表板'!$B$12+W467*'114成績輸入與落點儀表板'!$B$13+X467*'114成績輸入與落點儀表板'!$B$14+Y467*'114成績輸入與落點儀表板'!$B$15+Z467*'114成績輸入與落點儀表板'!$B$16</f>
        <v>0</v>
      </c>
      <c r="I467" s="8">
        <f t="shared" si="14"/>
        <v>-198</v>
      </c>
      <c r="J467" s="2" t="str">
        <f t="shared" si="15"/>
        <v>FAIL</v>
      </c>
      <c r="K467" s="17" t="str">
        <f>IF(AND(IF('114成績輸入與落點儀表板'!$C$2="必須採計",L467&gt;0,IF('114成績輸入與落點儀表板'!$C$2="不可採計",L467=0,TRUE)),IF('114成績輸入與落點儀表板'!$C$3="必須採計",M467&gt;0,IF('114成績輸入與落點儀表板'!$C$3="不可採計",M467=0,TRUE)),IF('114成績輸入與落點儀表板'!$C$4="必須採計",N467&gt;0,IF('114成績輸入與落點儀表板'!$C$4="不可採計",N467=0,TRUE)),IF('114成績輸入與落點儀表板'!$C$5="必須採計",O467&gt;0,IF('114成績輸入與落點儀表板'!$C$5="不可採計",O467=0,TRUE)),IF('114成績輸入與落點儀表板'!$C$6="必須採計",P467&gt;0,IF('114成績輸入與落點儀表板'!$C$6="不可採計",P467=0,TRUE)),IF('114成績輸入與落點儀表板'!$C$7="必須採計",Q467&gt;0,IF('114成績輸入與落點儀表板'!$C$7="不可採計",Q467=0,TRUE)),IF('114成績輸入與落點儀表板'!$C$8="必須採計",R467&gt;0,IF('114成績輸入與落點儀表板'!$C$8="不可採計",R467=0,TRUE)),IF('114成績輸入與落點儀表板'!$C$9="必須採計",S467&gt;0,IF('114成績輸入與落點儀表板'!$C$9="不可採計",S467=0,TRUE)),IF('114成績輸入與落點儀表板'!$C$10="必須採計",T467&gt;0,IF('114成績輸入與落點儀表板'!$C$10="不可採計",T467=0,TRUE)),IF('114成績輸入與落點儀表板'!$C$11="必須採計",U467&gt;0,IF('114成績輸入與落點儀表板'!$C$11="不可採計",U467=0,TRUE)),IF('114成績輸入與落點儀表板'!$C$12="必須採計",V467&gt;0,IF('114成績輸入與落點儀表板'!$C$12="不可採計",V467=0,TRUE)),IF('114成績輸入與落點儀表板'!$C$13="必須採計",W467&gt;0,IF('114成績輸入與落點儀表板'!$C$13="不可採計",W467=0,TRUE)),IF('114成績輸入與落點儀表板'!$C$14="必須採計",X467&gt;0,IF('114成績輸入與落點儀表板'!$C$14="不可採計",X467=0,TRUE)),IF('114成績輸入與落點儀表板'!$C$15="必須採計",Y467&gt;0,IF('114成績輸入與落點儀表板'!$C$15="不可採計",Y467=0,TRUE)),IF('114成績輸入與落點儀表板'!$C$16="必須採計",Z467&gt;0,IF('114成績輸入與落點儀表板'!$C$16="不可採計",Z467=0,TRUE))),"✅ 符合","❌ 不符合")</f>
        <v>❌ 不符合</v>
      </c>
      <c r="L467" s="15">
        <v>0</v>
      </c>
      <c r="M467" s="15">
        <v>1</v>
      </c>
      <c r="N467" s="15">
        <v>1</v>
      </c>
      <c r="O467" s="15">
        <v>0</v>
      </c>
      <c r="P467" s="15">
        <v>0</v>
      </c>
      <c r="Q467" s="15">
        <v>0</v>
      </c>
      <c r="R467" s="15">
        <v>1</v>
      </c>
      <c r="S467" s="15">
        <v>1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</row>
    <row r="468" spans="1:26" ht="15.75" customHeight="1" x14ac:dyDescent="0.3">
      <c r="A468" s="2" t="s">
        <v>1235</v>
      </c>
      <c r="B468" s="13" t="s">
        <v>1175</v>
      </c>
      <c r="C468" s="13" t="s">
        <v>1205</v>
      </c>
      <c r="D468" s="12" t="s">
        <v>103</v>
      </c>
      <c r="E468" s="13" t="s">
        <v>1206</v>
      </c>
      <c r="F468" s="2">
        <v>6</v>
      </c>
      <c r="G468" s="15">
        <v>231.5</v>
      </c>
      <c r="H468" s="7">
        <f>L468*'114成績輸入與落點儀表板'!$B$2+M468*'114成績輸入與落點儀表板'!$B$3+N468*'114成績輸入與落點儀表板'!$B$4+O468*'114成績輸入與落點儀表板'!$B$5+P468*'114成績輸入與落點儀表板'!$B$6+Q468*'114成績輸入與落點儀表板'!$B$7+R468*'114成績輸入與落點儀表板'!$B$8+S468*'114成績輸入與落點儀表板'!$B$9+T468*'114成績輸入與落點儀表板'!$B$10+U468*'114成績輸入與落點儀表板'!$B$11+V468*'114成績輸入與落點儀表板'!$B$12+W468*'114成績輸入與落點儀表板'!$B$13+X468*'114成績輸入與落點儀表板'!$B$14+Y468*'114成績輸入與落點儀表板'!$B$15+Z468*'114成績輸入與落點儀表板'!$B$16</f>
        <v>0</v>
      </c>
      <c r="I468" s="8">
        <f t="shared" si="14"/>
        <v>-231.5</v>
      </c>
      <c r="J468" s="2" t="str">
        <f t="shared" si="15"/>
        <v>FAIL</v>
      </c>
      <c r="K468" s="17" t="str">
        <f>IF(AND(IF('114成績輸入與落點儀表板'!$C$2="必須採計",L468&gt;0,IF('114成績輸入與落點儀表板'!$C$2="不可採計",L468=0,TRUE)),IF('114成績輸入與落點儀表板'!$C$3="必須採計",M468&gt;0,IF('114成績輸入與落點儀表板'!$C$3="不可採計",M468=0,TRUE)),IF('114成績輸入與落點儀表板'!$C$4="必須採計",N468&gt;0,IF('114成績輸入與落點儀表板'!$C$4="不可採計",N468=0,TRUE)),IF('114成績輸入與落點儀表板'!$C$5="必須採計",O468&gt;0,IF('114成績輸入與落點儀表板'!$C$5="不可採計",O468=0,TRUE)),IF('114成績輸入與落點儀表板'!$C$6="必須採計",P468&gt;0,IF('114成績輸入與落點儀表板'!$C$6="不可採計",P468=0,TRUE)),IF('114成績輸入與落點儀表板'!$C$7="必須採計",Q468&gt;0,IF('114成績輸入與落點儀表板'!$C$7="不可採計",Q468=0,TRUE)),IF('114成績輸入與落點儀表板'!$C$8="必須採計",R468&gt;0,IF('114成績輸入與落點儀表板'!$C$8="不可採計",R468=0,TRUE)),IF('114成績輸入與落點儀表板'!$C$9="必須採計",S468&gt;0,IF('114成績輸入與落點儀表板'!$C$9="不可採計",S468=0,TRUE)),IF('114成績輸入與落點儀表板'!$C$10="必須採計",T468&gt;0,IF('114成績輸入與落點儀表板'!$C$10="不可採計",T468=0,TRUE)),IF('114成績輸入與落點儀表板'!$C$11="必須採計",U468&gt;0,IF('114成績輸入與落點儀表板'!$C$11="不可採計",U468=0,TRUE)),IF('114成績輸入與落點儀表板'!$C$12="必須採計",V468&gt;0,IF('114成績輸入與落點儀表板'!$C$12="不可採計",V468=0,TRUE)),IF('114成績輸入與落點儀表板'!$C$13="必須採計",W468&gt;0,IF('114成績輸入與落點儀表板'!$C$13="不可採計",W468=0,TRUE)),IF('114成績輸入與落點儀表板'!$C$14="必須採計",X468&gt;0,IF('114成績輸入與落點儀表板'!$C$14="不可採計",X468=0,TRUE)),IF('114成績輸入與落點儀表板'!$C$15="必須採計",Y468&gt;0,IF('114成績輸入與落點儀表板'!$C$15="不可採計",Y468=0,TRUE)),IF('114成績輸入與落點儀表板'!$C$16="必須採計",Z468&gt;0,IF('114成績輸入與落點儀表板'!$C$16="不可採計",Z468=0,TRUE))),"✅ 符合","❌ 不符合")</f>
        <v>❌ 不符合</v>
      </c>
      <c r="L468" s="15">
        <v>0</v>
      </c>
      <c r="M468" s="15">
        <v>1</v>
      </c>
      <c r="N468" s="15">
        <v>1</v>
      </c>
      <c r="O468" s="15">
        <v>0</v>
      </c>
      <c r="P468" s="15">
        <v>0</v>
      </c>
      <c r="Q468" s="15">
        <v>0</v>
      </c>
      <c r="R468" s="15">
        <v>1.5</v>
      </c>
      <c r="S468" s="15">
        <v>1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</row>
    <row r="469" spans="1:26" ht="15.75" customHeight="1" x14ac:dyDescent="0.3">
      <c r="A469" s="2" t="s">
        <v>1238</v>
      </c>
      <c r="B469" s="13" t="s">
        <v>1175</v>
      </c>
      <c r="C469" s="13" t="s">
        <v>1208</v>
      </c>
      <c r="D469" s="12" t="s">
        <v>103</v>
      </c>
      <c r="E469" s="13" t="s">
        <v>1203</v>
      </c>
      <c r="F469" s="2">
        <v>12</v>
      </c>
      <c r="G469" s="15">
        <v>203</v>
      </c>
      <c r="H469" s="7">
        <f>L469*'114成績輸入與落點儀表板'!$B$2+M469*'114成績輸入與落點儀表板'!$B$3+N469*'114成績輸入與落點儀表板'!$B$4+O469*'114成績輸入與落點儀表板'!$B$5+P469*'114成績輸入與落點儀表板'!$B$6+Q469*'114成績輸入與落點儀表板'!$B$7+R469*'114成績輸入與落點儀表板'!$B$8+S469*'114成績輸入與落點儀表板'!$B$9+T469*'114成績輸入與落點儀表板'!$B$10+U469*'114成績輸入與落點儀表板'!$B$11+V469*'114成績輸入與落點儀表板'!$B$12+W469*'114成績輸入與落點儀表板'!$B$13+X469*'114成績輸入與落點儀表板'!$B$14+Y469*'114成績輸入與落點儀表板'!$B$15+Z469*'114成績輸入與落點儀表板'!$B$16</f>
        <v>0</v>
      </c>
      <c r="I469" s="8">
        <f t="shared" si="14"/>
        <v>-203</v>
      </c>
      <c r="J469" s="2" t="str">
        <f t="shared" si="15"/>
        <v>FAIL</v>
      </c>
      <c r="K469" s="17" t="str">
        <f>IF(AND(IF('114成績輸入與落點儀表板'!$C$2="必須採計",L469&gt;0,IF('114成績輸入與落點儀表板'!$C$2="不可採計",L469=0,TRUE)),IF('114成績輸入與落點儀表板'!$C$3="必須採計",M469&gt;0,IF('114成績輸入與落點儀表板'!$C$3="不可採計",M469=0,TRUE)),IF('114成績輸入與落點儀表板'!$C$4="必須採計",N469&gt;0,IF('114成績輸入與落點儀表板'!$C$4="不可採計",N469=0,TRUE)),IF('114成績輸入與落點儀表板'!$C$5="必須採計",O469&gt;0,IF('114成績輸入與落點儀表板'!$C$5="不可採計",O469=0,TRUE)),IF('114成績輸入與落點儀表板'!$C$6="必須採計",P469&gt;0,IF('114成績輸入與落點儀表板'!$C$6="不可採計",P469=0,TRUE)),IF('114成績輸入與落點儀表板'!$C$7="必須採計",Q469&gt;0,IF('114成績輸入與落點儀表板'!$C$7="不可採計",Q469=0,TRUE)),IF('114成績輸入與落點儀表板'!$C$8="必須採計",R469&gt;0,IF('114成績輸入與落點儀表板'!$C$8="不可採計",R469=0,TRUE)),IF('114成績輸入與落點儀表板'!$C$9="必須採計",S469&gt;0,IF('114成績輸入與落點儀表板'!$C$9="不可採計",S469=0,TRUE)),IF('114成績輸入與落點儀表板'!$C$10="必須採計",T469&gt;0,IF('114成績輸入與落點儀表板'!$C$10="不可採計",T469=0,TRUE)),IF('114成績輸入與落點儀表板'!$C$11="必須採計",U469&gt;0,IF('114成績輸入與落點儀表板'!$C$11="不可採計",U469=0,TRUE)),IF('114成績輸入與落點儀表板'!$C$12="必須採計",V469&gt;0,IF('114成績輸入與落點儀表板'!$C$12="不可採計",V469=0,TRUE)),IF('114成績輸入與落點儀表板'!$C$13="必須採計",W469&gt;0,IF('114成績輸入與落點儀表板'!$C$13="不可採計",W469=0,TRUE)),IF('114成績輸入與落點儀表板'!$C$14="必須採計",X469&gt;0,IF('114成績輸入與落點儀表板'!$C$14="不可採計",X469=0,TRUE)),IF('114成績輸入與落點儀表板'!$C$15="必須採計",Y469&gt;0,IF('114成績輸入與落點儀表板'!$C$15="不可採計",Y469=0,TRUE)),IF('114成績輸入與落點儀表板'!$C$16="必須採計",Z469&gt;0,IF('114成績輸入與落點儀表板'!$C$16="不可採計",Z469=0,TRUE))),"✅ 符合","❌ 不符合")</f>
        <v>❌ 不符合</v>
      </c>
      <c r="L469" s="15">
        <v>0</v>
      </c>
      <c r="M469" s="15">
        <v>1</v>
      </c>
      <c r="N469" s="15">
        <v>1</v>
      </c>
      <c r="O469" s="15">
        <v>0</v>
      </c>
      <c r="P469" s="15">
        <v>0</v>
      </c>
      <c r="Q469" s="15">
        <v>0</v>
      </c>
      <c r="R469" s="15">
        <v>1</v>
      </c>
      <c r="S469" s="15">
        <v>1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</row>
    <row r="470" spans="1:26" ht="15.75" customHeight="1" x14ac:dyDescent="0.3">
      <c r="A470" s="2" t="s">
        <v>1240</v>
      </c>
      <c r="B470" s="13" t="s">
        <v>1175</v>
      </c>
      <c r="C470" s="13" t="s">
        <v>1210</v>
      </c>
      <c r="D470" s="12" t="s">
        <v>86</v>
      </c>
      <c r="E470" s="13" t="s">
        <v>1211</v>
      </c>
      <c r="F470" s="2">
        <v>26</v>
      </c>
      <c r="G470" s="15">
        <v>263.5</v>
      </c>
      <c r="H470" s="7">
        <f>L470*'114成績輸入與落點儀表板'!$B$2+M470*'114成績輸入與落點儀表板'!$B$3+N470*'114成績輸入與落點儀表板'!$B$4+O470*'114成績輸入與落點儀表板'!$B$5+P470*'114成績輸入與落點儀表板'!$B$6+Q470*'114成績輸入與落點儀表板'!$B$7+R470*'114成績輸入與落點儀表板'!$B$8+S470*'114成績輸入與落點儀表板'!$B$9+T470*'114成績輸入與落點儀表板'!$B$10+U470*'114成績輸入與落點儀表板'!$B$11+V470*'114成績輸入與落點儀表板'!$B$12+W470*'114成績輸入與落點儀表板'!$B$13+X470*'114成績輸入與落點儀表板'!$B$14+Y470*'114成績輸入與落點儀表板'!$B$15+Z470*'114成績輸入與落點儀表板'!$B$16</f>
        <v>0</v>
      </c>
      <c r="I470" s="8">
        <f t="shared" si="14"/>
        <v>-263.5</v>
      </c>
      <c r="J470" s="2" t="str">
        <f t="shared" si="15"/>
        <v>FAIL</v>
      </c>
      <c r="K470" s="17" t="str">
        <f>IF(AND(IF('114成績輸入與落點儀表板'!$C$2="必須採計",L470&gt;0,IF('114成績輸入與落點儀表板'!$C$2="不可採計",L470=0,TRUE)),IF('114成績輸入與落點儀表板'!$C$3="必須採計",M470&gt;0,IF('114成績輸入與落點儀表板'!$C$3="不可採計",M470=0,TRUE)),IF('114成績輸入與落點儀表板'!$C$4="必須採計",N470&gt;0,IF('114成績輸入與落點儀表板'!$C$4="不可採計",N470=0,TRUE)),IF('114成績輸入與落點儀表板'!$C$5="必須採計",O470&gt;0,IF('114成績輸入與落點儀表板'!$C$5="不可採計",O470=0,TRUE)),IF('114成績輸入與落點儀表板'!$C$6="必須採計",P470&gt;0,IF('114成績輸入與落點儀表板'!$C$6="不可採計",P470=0,TRUE)),IF('114成績輸入與落點儀表板'!$C$7="必須採計",Q470&gt;0,IF('114成績輸入與落點儀表板'!$C$7="不可採計",Q470=0,TRUE)),IF('114成績輸入與落點儀表板'!$C$8="必須採計",R470&gt;0,IF('114成績輸入與落點儀表板'!$C$8="不可採計",R470=0,TRUE)),IF('114成績輸入與落點儀表板'!$C$9="必須採計",S470&gt;0,IF('114成績輸入與落點儀表板'!$C$9="不可採計",S470=0,TRUE)),IF('114成績輸入與落點儀表板'!$C$10="必須採計",T470&gt;0,IF('114成績輸入與落點儀表板'!$C$10="不可採計",T470=0,TRUE)),IF('114成績輸入與落點儀表板'!$C$11="必須採計",U470&gt;0,IF('114成績輸入與落點儀表板'!$C$11="不可採計",U470=0,TRUE)),IF('114成績輸入與落點儀表板'!$C$12="必須採計",V470&gt;0,IF('114成績輸入與落點儀表板'!$C$12="不可採計",V470=0,TRUE)),IF('114成績輸入與落點儀表板'!$C$13="必須採計",W470&gt;0,IF('114成績輸入與落點儀表板'!$C$13="不可採計",W470=0,TRUE)),IF('114成績輸入與落點儀表板'!$C$14="必須採計",X470&gt;0,IF('114成績輸入與落點儀表板'!$C$14="不可採計",X470=0,TRUE)),IF('114成績輸入與落點儀表板'!$C$15="必須採計",Y470&gt;0,IF('114成績輸入與落點儀表板'!$C$15="不可採計",Y470=0,TRUE)),IF('114成績輸入與落點儀表板'!$C$16="必須採計",Z470&gt;0,IF('114成績輸入與落點儀表板'!$C$16="不可採計",Z470=0,TRUE))),"✅ 符合","❌ 不符合")</f>
        <v>✅ 符合</v>
      </c>
      <c r="L470" s="15">
        <v>1</v>
      </c>
      <c r="M470" s="15">
        <v>1</v>
      </c>
      <c r="N470" s="15">
        <v>1</v>
      </c>
      <c r="O470" s="15">
        <v>0</v>
      </c>
      <c r="P470" s="15">
        <v>0</v>
      </c>
      <c r="Q470" s="15">
        <v>0</v>
      </c>
      <c r="R470" s="15">
        <v>1</v>
      </c>
      <c r="S470" s="15">
        <v>1.5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</row>
    <row r="471" spans="1:26" ht="15.75" customHeight="1" x14ac:dyDescent="0.3">
      <c r="A471" s="2" t="s">
        <v>1243</v>
      </c>
      <c r="B471" s="13" t="s">
        <v>1175</v>
      </c>
      <c r="C471" s="13" t="s">
        <v>754</v>
      </c>
      <c r="D471" s="12" t="s">
        <v>86</v>
      </c>
      <c r="E471" s="13" t="s">
        <v>1213</v>
      </c>
      <c r="F471" s="2">
        <v>11</v>
      </c>
      <c r="G471" s="15">
        <v>283.5</v>
      </c>
      <c r="H471" s="7">
        <f>L471*'114成績輸入與落點儀表板'!$B$2+M471*'114成績輸入與落點儀表板'!$B$3+N471*'114成績輸入與落點儀表板'!$B$4+O471*'114成績輸入與落點儀表板'!$B$5+P471*'114成績輸入與落點儀表板'!$B$6+Q471*'114成績輸入與落點儀表板'!$B$7+R471*'114成績輸入與落點儀表板'!$B$8+S471*'114成績輸入與落點儀表板'!$B$9+T471*'114成績輸入與落點儀表板'!$B$10+U471*'114成績輸入與落點儀表板'!$B$11+V471*'114成績輸入與落點儀表板'!$B$12+W471*'114成績輸入與落點儀表板'!$B$13+X471*'114成績輸入與落點儀表板'!$B$14+Y471*'114成績輸入與落點儀表板'!$B$15+Z471*'114成績輸入與落點儀表板'!$B$16</f>
        <v>0</v>
      </c>
      <c r="I471" s="8">
        <f t="shared" si="14"/>
        <v>-283.5</v>
      </c>
      <c r="J471" s="2" t="str">
        <f t="shared" si="15"/>
        <v>FAIL</v>
      </c>
      <c r="K471" s="17" t="str">
        <f>IF(AND(IF('114成績輸入與落點儀表板'!$C$2="必須採計",L471&gt;0,IF('114成績輸入與落點儀表板'!$C$2="不可採計",L471=0,TRUE)),IF('114成績輸入與落點儀表板'!$C$3="必須採計",M471&gt;0,IF('114成績輸入與落點儀表板'!$C$3="不可採計",M471=0,TRUE)),IF('114成績輸入與落點儀表板'!$C$4="必須採計",N471&gt;0,IF('114成績輸入與落點儀表板'!$C$4="不可採計",N471=0,TRUE)),IF('114成績輸入與落點儀表板'!$C$5="必須採計",O471&gt;0,IF('114成績輸入與落點儀表板'!$C$5="不可採計",O471=0,TRUE)),IF('114成績輸入與落點儀表板'!$C$6="必須採計",P471&gt;0,IF('114成績輸入與落點儀表板'!$C$6="不可採計",P471=0,TRUE)),IF('114成績輸入與落點儀表板'!$C$7="必須採計",Q471&gt;0,IF('114成績輸入與落點儀表板'!$C$7="不可採計",Q471=0,TRUE)),IF('114成績輸入與落點儀表板'!$C$8="必須採計",R471&gt;0,IF('114成績輸入與落點儀表板'!$C$8="不可採計",R471=0,TRUE)),IF('114成績輸入與落點儀表板'!$C$9="必須採計",S471&gt;0,IF('114成績輸入與落點儀表板'!$C$9="不可採計",S471=0,TRUE)),IF('114成績輸入與落點儀表板'!$C$10="必須採計",T471&gt;0,IF('114成績輸入與落點儀表板'!$C$10="不可採計",T471=0,TRUE)),IF('114成績輸入與落點儀表板'!$C$11="必須採計",U471&gt;0,IF('114成績輸入與落點儀表板'!$C$11="不可採計",U471=0,TRUE)),IF('114成績輸入與落點儀表板'!$C$12="必須採計",V471&gt;0,IF('114成績輸入與落點儀表板'!$C$12="不可採計",V471=0,TRUE)),IF('114成績輸入與落點儀表板'!$C$13="必須採計",W471&gt;0,IF('114成績輸入與落點儀表板'!$C$13="不可採計",W471=0,TRUE)),IF('114成績輸入與落點儀表板'!$C$14="必須採計",X471&gt;0,IF('114成績輸入與落點儀表板'!$C$14="不可採計",X471=0,TRUE)),IF('114成績輸入與落點儀表板'!$C$15="必須採計",Y471&gt;0,IF('114成績輸入與落點儀表板'!$C$15="不可採計",Y471=0,TRUE)),IF('114成績輸入與落點儀表板'!$C$16="必須採計",Z471&gt;0,IF('114成績輸入與落點儀表板'!$C$16="不可採計",Z471=0,TRUE))),"✅ 符合","❌ 不符合")</f>
        <v>❌ 不符合</v>
      </c>
      <c r="L471" s="15">
        <v>0</v>
      </c>
      <c r="M471" s="15">
        <v>1.5</v>
      </c>
      <c r="N471" s="15">
        <v>2</v>
      </c>
      <c r="O471" s="15">
        <v>0</v>
      </c>
      <c r="P471" s="15">
        <v>0</v>
      </c>
      <c r="Q471" s="15">
        <v>0</v>
      </c>
      <c r="R471" s="15">
        <v>1.5</v>
      </c>
      <c r="S471" s="15">
        <v>1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</row>
    <row r="472" spans="1:26" ht="15.75" customHeight="1" x14ac:dyDescent="0.3">
      <c r="A472" s="2" t="s">
        <v>1246</v>
      </c>
      <c r="B472" s="13" t="s">
        <v>1175</v>
      </c>
      <c r="C472" s="13" t="s">
        <v>1215</v>
      </c>
      <c r="D472" s="12" t="s">
        <v>4062</v>
      </c>
      <c r="E472" s="13" t="s">
        <v>1216</v>
      </c>
      <c r="F472" s="2">
        <v>20</v>
      </c>
      <c r="G472" s="15">
        <v>272.5</v>
      </c>
      <c r="H472" s="7">
        <f>L472*'114成績輸入與落點儀表板'!$B$2+M472*'114成績輸入與落點儀表板'!$B$3+N472*'114成績輸入與落點儀表板'!$B$4+O472*'114成績輸入與落點儀表板'!$B$5+P472*'114成績輸入與落點儀表板'!$B$6+Q472*'114成績輸入與落點儀表板'!$B$7+R472*'114成績輸入與落點儀表板'!$B$8+S472*'114成績輸入與落點儀表板'!$B$9+T472*'114成績輸入與落點儀表板'!$B$10+U472*'114成績輸入與落點儀表板'!$B$11+V472*'114成績輸入與落點儀表板'!$B$12+W472*'114成績輸入與落點儀表板'!$B$13+X472*'114成績輸入與落點儀表板'!$B$14+Y472*'114成績輸入與落點儀表板'!$B$15+Z472*'114成績輸入與落點儀表板'!$B$16</f>
        <v>0</v>
      </c>
      <c r="I472" s="8">
        <f t="shared" si="14"/>
        <v>-272.5</v>
      </c>
      <c r="J472" s="2" t="str">
        <f t="shared" si="15"/>
        <v>FAIL</v>
      </c>
      <c r="K472" s="17" t="str">
        <f>IF(AND(IF('114成績輸入與落點儀表板'!$C$2="必須採計",L472&gt;0,IF('114成績輸入與落點儀表板'!$C$2="不可採計",L472=0,TRUE)),IF('114成績輸入與落點儀表板'!$C$3="必須採計",M472&gt;0,IF('114成績輸入與落點儀表板'!$C$3="不可採計",M472=0,TRUE)),IF('114成績輸入與落點儀表板'!$C$4="必須採計",N472&gt;0,IF('114成績輸入與落點儀表板'!$C$4="不可採計",N472=0,TRUE)),IF('114成績輸入與落點儀表板'!$C$5="必須採計",O472&gt;0,IF('114成績輸入與落點儀表板'!$C$5="不可採計",O472=0,TRUE)),IF('114成績輸入與落點儀表板'!$C$6="必須採計",P472&gt;0,IF('114成績輸入與落點儀表板'!$C$6="不可採計",P472=0,TRUE)),IF('114成績輸入與落點儀表板'!$C$7="必須採計",Q472&gt;0,IF('114成績輸入與落點儀表板'!$C$7="不可採計",Q472=0,TRUE)),IF('114成績輸入與落點儀表板'!$C$8="必須採計",R472&gt;0,IF('114成績輸入與落點儀表板'!$C$8="不可採計",R472=0,TRUE)),IF('114成績輸入與落點儀表板'!$C$9="必須採計",S472&gt;0,IF('114成績輸入與落點儀表板'!$C$9="不可採計",S472=0,TRUE)),IF('114成績輸入與落點儀表板'!$C$10="必須採計",T472&gt;0,IF('114成績輸入與落點儀表板'!$C$10="不可採計",T472=0,TRUE)),IF('114成績輸入與落點儀表板'!$C$11="必須採計",U472&gt;0,IF('114成績輸入與落點儀表板'!$C$11="不可採計",U472=0,TRUE)),IF('114成績輸入與落點儀表板'!$C$12="必須採計",V472&gt;0,IF('114成績輸入與落點儀表板'!$C$12="不可採計",V472=0,TRUE)),IF('114成績輸入與落點儀表板'!$C$13="必須採計",W472&gt;0,IF('114成績輸入與落點儀表板'!$C$13="不可採計",W472=0,TRUE)),IF('114成績輸入與落點儀表板'!$C$14="必須採計",X472&gt;0,IF('114成績輸入與落點儀表板'!$C$14="不可採計",X472=0,TRUE)),IF('114成績輸入與落點儀表板'!$C$15="必須採計",Y472&gt;0,IF('114成績輸入與落點儀表板'!$C$15="不可採計",Y472=0,TRUE)),IF('114成績輸入與落點儀表板'!$C$16="必須採計",Z472&gt;0,IF('114成績輸入與落點儀表板'!$C$16="不可採計",Z472=0,TRUE))),"✅ 符合","❌ 不符合")</f>
        <v>❌ 不符合</v>
      </c>
      <c r="L472" s="15">
        <v>0</v>
      </c>
      <c r="M472" s="15">
        <v>1.25</v>
      </c>
      <c r="N472" s="15">
        <v>1</v>
      </c>
      <c r="O472" s="15">
        <v>0</v>
      </c>
      <c r="P472" s="15">
        <v>0</v>
      </c>
      <c r="Q472" s="15">
        <v>0</v>
      </c>
      <c r="R472" s="15">
        <v>1</v>
      </c>
      <c r="S472" s="15">
        <v>1.25</v>
      </c>
      <c r="T472" s="15">
        <v>1.5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</row>
    <row r="473" spans="1:26" ht="15.75" customHeight="1" x14ac:dyDescent="0.3">
      <c r="A473" s="2" t="s">
        <v>1248</v>
      </c>
      <c r="B473" s="13" t="s">
        <v>1175</v>
      </c>
      <c r="C473" s="13" t="s">
        <v>1218</v>
      </c>
      <c r="D473" s="12" t="s">
        <v>4062</v>
      </c>
      <c r="E473" s="13" t="s">
        <v>1219</v>
      </c>
      <c r="F473" s="2">
        <v>6</v>
      </c>
      <c r="G473" s="15">
        <v>217.25</v>
      </c>
      <c r="H473" s="7">
        <f>L473*'114成績輸入與落點儀表板'!$B$2+M473*'114成績輸入與落點儀表板'!$B$3+N473*'114成績輸入與落點儀表板'!$B$4+O473*'114成績輸入與落點儀表板'!$B$5+P473*'114成績輸入與落點儀表板'!$B$6+Q473*'114成績輸入與落點儀表板'!$B$7+R473*'114成績輸入與落點儀表板'!$B$8+S473*'114成績輸入與落點儀表板'!$B$9+T473*'114成績輸入與落點儀表板'!$B$10+U473*'114成績輸入與落點儀表板'!$B$11+V473*'114成績輸入與落點儀表板'!$B$12+W473*'114成績輸入與落點儀表板'!$B$13+X473*'114成績輸入與落點儀表板'!$B$14+Y473*'114成績輸入與落點儀表板'!$B$15+Z473*'114成績輸入與落點儀表板'!$B$16</f>
        <v>0</v>
      </c>
      <c r="I473" s="8">
        <f t="shared" si="14"/>
        <v>-217.25</v>
      </c>
      <c r="J473" s="2" t="str">
        <f t="shared" si="15"/>
        <v>FAIL</v>
      </c>
      <c r="K473" s="17" t="str">
        <f>IF(AND(IF('114成績輸入與落點儀表板'!$C$2="必須採計",L473&gt;0,IF('114成績輸入與落點儀表板'!$C$2="不可採計",L473=0,TRUE)),IF('114成績輸入與落點儀表板'!$C$3="必須採計",M473&gt;0,IF('114成績輸入與落點儀表板'!$C$3="不可採計",M473=0,TRUE)),IF('114成績輸入與落點儀表板'!$C$4="必須採計",N473&gt;0,IF('114成績輸入與落點儀表板'!$C$4="不可採計",N473=0,TRUE)),IF('114成績輸入與落點儀表板'!$C$5="必須採計",O473&gt;0,IF('114成績輸入與落點儀表板'!$C$5="不可採計",O473=0,TRUE)),IF('114成績輸入與落點儀表板'!$C$6="必須採計",P473&gt;0,IF('114成績輸入與落點儀表板'!$C$6="不可採計",P473=0,TRUE)),IF('114成績輸入與落點儀表板'!$C$7="必須採計",Q473&gt;0,IF('114成績輸入與落點儀表板'!$C$7="不可採計",Q473=0,TRUE)),IF('114成績輸入與落點儀表板'!$C$8="必須採計",R473&gt;0,IF('114成績輸入與落點儀表板'!$C$8="不可採計",R473=0,TRUE)),IF('114成績輸入與落點儀表板'!$C$9="必須採計",S473&gt;0,IF('114成績輸入與落點儀表板'!$C$9="不可採計",S473=0,TRUE)),IF('114成績輸入與落點儀表板'!$C$10="必須採計",T473&gt;0,IF('114成績輸入與落點儀表板'!$C$10="不可採計",T473=0,TRUE)),IF('114成績輸入與落點儀表板'!$C$11="必須採計",U473&gt;0,IF('114成績輸入與落點儀表板'!$C$11="不可採計",U473=0,TRUE)),IF('114成績輸入與落點儀表板'!$C$12="必須採計",V473&gt;0,IF('114成績輸入與落點儀表板'!$C$12="不可採計",V473=0,TRUE)),IF('114成績輸入與落點儀表板'!$C$13="必須採計",W473&gt;0,IF('114成績輸入與落點儀表板'!$C$13="不可採計",W473=0,TRUE)),IF('114成績輸入與落點儀表板'!$C$14="必須採計",X473&gt;0,IF('114成績輸入與落點儀表板'!$C$14="不可採計",X473=0,TRUE)),IF('114成績輸入與落點儀表板'!$C$15="必須採計",Y473&gt;0,IF('114成績輸入與落點儀表板'!$C$15="不可採計",Y473=0,TRUE)),IF('114成績輸入與落點儀表板'!$C$16="必須採計",Z473&gt;0,IF('114成績輸入與落點儀表板'!$C$16="不可採計",Z473=0,TRUE))),"✅ 符合","❌ 不符合")</f>
        <v>❌ 不符合</v>
      </c>
      <c r="L473" s="15">
        <v>0</v>
      </c>
      <c r="M473" s="15">
        <v>1</v>
      </c>
      <c r="N473" s="15">
        <v>1.25</v>
      </c>
      <c r="O473" s="15">
        <v>0</v>
      </c>
      <c r="P473" s="15">
        <v>0</v>
      </c>
      <c r="Q473" s="15">
        <v>0</v>
      </c>
      <c r="R473" s="15">
        <v>1.25</v>
      </c>
      <c r="S473" s="15">
        <v>1.25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</row>
    <row r="474" spans="1:26" ht="15.75" customHeight="1" x14ac:dyDescent="0.3">
      <c r="A474" s="2" t="s">
        <v>1249</v>
      </c>
      <c r="B474" s="13" t="s">
        <v>1175</v>
      </c>
      <c r="C474" s="13" t="s">
        <v>1221</v>
      </c>
      <c r="D474" s="12" t="s">
        <v>73</v>
      </c>
      <c r="E474" s="13" t="s">
        <v>697</v>
      </c>
      <c r="F474" s="2">
        <v>4</v>
      </c>
      <c r="G474" s="15">
        <v>234.5</v>
      </c>
      <c r="H474" s="7">
        <f>L474*'114成績輸入與落點儀表板'!$B$2+M474*'114成績輸入與落點儀表板'!$B$3+N474*'114成績輸入與落點儀表板'!$B$4+O474*'114成績輸入與落點儀表板'!$B$5+P474*'114成績輸入與落點儀表板'!$B$6+Q474*'114成績輸入與落點儀表板'!$B$7+R474*'114成績輸入與落點儀表板'!$B$8+S474*'114成績輸入與落點儀表板'!$B$9+T474*'114成績輸入與落點儀表板'!$B$10+U474*'114成績輸入與落點儀表板'!$B$11+V474*'114成績輸入與落點儀表板'!$B$12+W474*'114成績輸入與落點儀表板'!$B$13+X474*'114成績輸入與落點儀表板'!$B$14+Y474*'114成績輸入與落點儀表板'!$B$15+Z474*'114成績輸入與落點儀表板'!$B$16</f>
        <v>0</v>
      </c>
      <c r="I474" s="8">
        <f t="shared" si="14"/>
        <v>-234.5</v>
      </c>
      <c r="J474" s="2" t="str">
        <f t="shared" si="15"/>
        <v>FAIL</v>
      </c>
      <c r="K474" s="17" t="str">
        <f>IF(AND(IF('114成績輸入與落點儀表板'!$C$2="必須採計",L474&gt;0,IF('114成績輸入與落點儀表板'!$C$2="不可採計",L474=0,TRUE)),IF('114成績輸入與落點儀表板'!$C$3="必須採計",M474&gt;0,IF('114成績輸入與落點儀表板'!$C$3="不可採計",M474=0,TRUE)),IF('114成績輸入與落點儀表板'!$C$4="必須採計",N474&gt;0,IF('114成績輸入與落點儀表板'!$C$4="不可採計",N474=0,TRUE)),IF('114成績輸入與落點儀表板'!$C$5="必須採計",O474&gt;0,IF('114成績輸入與落點儀表板'!$C$5="不可採計",O474=0,TRUE)),IF('114成績輸入與落點儀表板'!$C$6="必須採計",P474&gt;0,IF('114成績輸入與落點儀表板'!$C$6="不可採計",P474=0,TRUE)),IF('114成績輸入與落點儀表板'!$C$7="必須採計",Q474&gt;0,IF('114成績輸入與落點儀表板'!$C$7="不可採計",Q474=0,TRUE)),IF('114成績輸入與落點儀表板'!$C$8="必須採計",R474&gt;0,IF('114成績輸入與落點儀表板'!$C$8="不可採計",R474=0,TRUE)),IF('114成績輸入與落點儀表板'!$C$9="必須採計",S474&gt;0,IF('114成績輸入與落點儀表板'!$C$9="不可採計",S474=0,TRUE)),IF('114成績輸入與落點儀表板'!$C$10="必須採計",T474&gt;0,IF('114成績輸入與落點儀表板'!$C$10="不可採計",T474=0,TRUE)),IF('114成績輸入與落點儀表板'!$C$11="必須採計",U474&gt;0,IF('114成績輸入與落點儀表板'!$C$11="不可採計",U474=0,TRUE)),IF('114成績輸入與落點儀表板'!$C$12="必須採計",V474&gt;0,IF('114成績輸入與落點儀表板'!$C$12="不可採計",V474=0,TRUE)),IF('114成績輸入與落點儀表板'!$C$13="必須採計",W474&gt;0,IF('114成績輸入與落點儀表板'!$C$13="不可採計",W474=0,TRUE)),IF('114成績輸入與落點儀表板'!$C$14="必須採計",X474&gt;0,IF('114成績輸入與落點儀表板'!$C$14="不可採計",X474=0,TRUE)),IF('114成績輸入與落點儀表板'!$C$15="必須採計",Y474&gt;0,IF('114成績輸入與落點儀表板'!$C$15="不可採計",Y474=0,TRUE)),IF('114成績輸入與落點儀表板'!$C$16="必須採計",Z474&gt;0,IF('114成績輸入與落點儀表板'!$C$16="不可採計",Z474=0,TRUE))),"✅ 符合","❌ 不符合")</f>
        <v>✅ 符合</v>
      </c>
      <c r="L474" s="15">
        <v>1</v>
      </c>
      <c r="M474" s="15">
        <v>1.5</v>
      </c>
      <c r="N474" s="15">
        <v>2</v>
      </c>
      <c r="O474" s="15">
        <v>0</v>
      </c>
      <c r="P474" s="15">
        <v>0</v>
      </c>
      <c r="Q474" s="15">
        <v>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</row>
    <row r="475" spans="1:26" ht="15.75" customHeight="1" x14ac:dyDescent="0.3">
      <c r="A475" s="2" t="s">
        <v>1251</v>
      </c>
      <c r="B475" s="13" t="s">
        <v>1175</v>
      </c>
      <c r="C475" s="13" t="s">
        <v>5091</v>
      </c>
      <c r="D475" s="12" t="s">
        <v>73</v>
      </c>
      <c r="E475" s="13" t="s">
        <v>389</v>
      </c>
      <c r="F475" s="2">
        <v>3</v>
      </c>
      <c r="G475" s="15">
        <v>261</v>
      </c>
      <c r="H475" s="7">
        <f>L475*'114成績輸入與落點儀表板'!$B$2+M475*'114成績輸入與落點儀表板'!$B$3+N475*'114成績輸入與落點儀表板'!$B$4+O475*'114成績輸入與落點儀表板'!$B$5+P475*'114成績輸入與落點儀表板'!$B$6+Q475*'114成績輸入與落點儀表板'!$B$7+R475*'114成績輸入與落點儀表板'!$B$8+S475*'114成績輸入與落點儀表板'!$B$9+T475*'114成績輸入與落點儀表板'!$B$10+U475*'114成績輸入與落點儀表板'!$B$11+V475*'114成績輸入與落點儀表板'!$B$12+W475*'114成績輸入與落點儀表板'!$B$13+X475*'114成績輸入與落點儀表板'!$B$14+Y475*'114成績輸入與落點儀表板'!$B$15+Z475*'114成績輸入與落點儀表板'!$B$16</f>
        <v>0</v>
      </c>
      <c r="I475" s="8">
        <f t="shared" si="14"/>
        <v>-261</v>
      </c>
      <c r="J475" s="2" t="str">
        <f t="shared" si="15"/>
        <v>FAIL</v>
      </c>
      <c r="K475" s="17" t="str">
        <f>IF(AND(IF('114成績輸入與落點儀表板'!$C$2="必須採計",L475&gt;0,IF('114成績輸入與落點儀表板'!$C$2="不可採計",L475=0,TRUE)),IF('114成績輸入與落點儀表板'!$C$3="必須採計",M475&gt;0,IF('114成績輸入與落點儀表板'!$C$3="不可採計",M475=0,TRUE)),IF('114成績輸入與落點儀表板'!$C$4="必須採計",N475&gt;0,IF('114成績輸入與落點儀表板'!$C$4="不可採計",N475=0,TRUE)),IF('114成績輸入與落點儀表板'!$C$5="必須採計",O475&gt;0,IF('114成績輸入與落點儀表板'!$C$5="不可採計",O475=0,TRUE)),IF('114成績輸入與落點儀表板'!$C$6="必須採計",P475&gt;0,IF('114成績輸入與落點儀表板'!$C$6="不可採計",P475=0,TRUE)),IF('114成績輸入與落點儀表板'!$C$7="必須採計",Q475&gt;0,IF('114成績輸入與落點儀表板'!$C$7="不可採計",Q475=0,TRUE)),IF('114成績輸入與落點儀表板'!$C$8="必須採計",R475&gt;0,IF('114成績輸入與落點儀表板'!$C$8="不可採計",R475=0,TRUE)),IF('114成績輸入與落點儀表板'!$C$9="必須採計",S475&gt;0,IF('114成績輸入與落點儀表板'!$C$9="不可採計",S475=0,TRUE)),IF('114成績輸入與落點儀表板'!$C$10="必須採計",T475&gt;0,IF('114成績輸入與落點儀表板'!$C$10="不可採計",T475=0,TRUE)),IF('114成績輸入與落點儀表板'!$C$11="必須採計",U475&gt;0,IF('114成績輸入與落點儀表板'!$C$11="不可採計",U475=0,TRUE)),IF('114成績輸入與落點儀表板'!$C$12="必須採計",V475&gt;0,IF('114成績輸入與落點儀表板'!$C$12="不可採計",V475=0,TRUE)),IF('114成績輸入與落點儀表板'!$C$13="必須採計",W475&gt;0,IF('114成績輸入與落點儀表板'!$C$13="不可採計",W475=0,TRUE)),IF('114成績輸入與落點儀表板'!$C$14="必須採計",X475&gt;0,IF('114成績輸入與落點儀表板'!$C$14="不可採計",X475=0,TRUE)),IF('114成績輸入與落點儀表板'!$C$15="必須採計",Y475&gt;0,IF('114成績輸入與落點儀表板'!$C$15="不可採計",Y475=0,TRUE)),IF('114成績輸入與落點儀表板'!$C$16="必須採計",Z475&gt;0,IF('114成績輸入與落點儀表板'!$C$16="不可採計",Z475=0,TRUE))),"✅ 符合","❌ 不符合")</f>
        <v>✅ 符合</v>
      </c>
      <c r="L475" s="15">
        <v>1</v>
      </c>
      <c r="M475" s="15">
        <v>2</v>
      </c>
      <c r="N475" s="15">
        <v>2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</row>
    <row r="476" spans="1:26" ht="15.75" customHeight="1" x14ac:dyDescent="0.3">
      <c r="A476" s="2" t="s">
        <v>1254</v>
      </c>
      <c r="B476" s="13" t="s">
        <v>1175</v>
      </c>
      <c r="C476" s="13" t="s">
        <v>5092</v>
      </c>
      <c r="D476" s="12" t="s">
        <v>73</v>
      </c>
      <c r="E476" s="13" t="s">
        <v>4214</v>
      </c>
      <c r="F476" s="2">
        <v>1</v>
      </c>
      <c r="G476" s="15">
        <v>211</v>
      </c>
      <c r="H476" s="7">
        <f>L476*'114成績輸入與落點儀表板'!$B$2+M476*'114成績輸入與落點儀表板'!$B$3+N476*'114成績輸入與落點儀表板'!$B$4+O476*'114成績輸入與落點儀表板'!$B$5+P476*'114成績輸入與落點儀表板'!$B$6+Q476*'114成績輸入與落點儀表板'!$B$7+R476*'114成績輸入與落點儀表板'!$B$8+S476*'114成績輸入與落點儀表板'!$B$9+T476*'114成績輸入與落點儀表板'!$B$10+U476*'114成績輸入與落點儀表板'!$B$11+V476*'114成績輸入與落點儀表板'!$B$12+W476*'114成績輸入與落點儀表板'!$B$13+X476*'114成績輸入與落點儀表板'!$B$14+Y476*'114成績輸入與落點儀表板'!$B$15+Z476*'114成績輸入與落點儀表板'!$B$16</f>
        <v>0</v>
      </c>
      <c r="I476" s="8">
        <f t="shared" si="14"/>
        <v>-211</v>
      </c>
      <c r="J476" s="2" t="str">
        <f t="shared" si="15"/>
        <v>FAIL</v>
      </c>
      <c r="K476" s="17" t="str">
        <f>IF(AND(IF('114成績輸入與落點儀表板'!$C$2="必須採計",L476&gt;0,IF('114成績輸入與落點儀表板'!$C$2="不可採計",L476=0,TRUE)),IF('114成績輸入與落點儀表板'!$C$3="必須採計",M476&gt;0,IF('114成績輸入與落點儀表板'!$C$3="不可採計",M476=0,TRUE)),IF('114成績輸入與落點儀表板'!$C$4="必須採計",N476&gt;0,IF('114成績輸入與落點儀表板'!$C$4="不可採計",N476=0,TRUE)),IF('114成績輸入與落點儀表板'!$C$5="必須採計",O476&gt;0,IF('114成績輸入與落點儀表板'!$C$5="不可採計",O476=0,TRUE)),IF('114成績輸入與落點儀表板'!$C$6="必須採計",P476&gt;0,IF('114成績輸入與落點儀表板'!$C$6="不可採計",P476=0,TRUE)),IF('114成績輸入與落點儀表板'!$C$7="必須採計",Q476&gt;0,IF('114成績輸入與落點儀表板'!$C$7="不可採計",Q476=0,TRUE)),IF('114成績輸入與落點儀表板'!$C$8="必須採計",R476&gt;0,IF('114成績輸入與落點儀表板'!$C$8="不可採計",R476=0,TRUE)),IF('114成績輸入與落點儀表板'!$C$9="必須採計",S476&gt;0,IF('114成績輸入與落點儀表板'!$C$9="不可採計",S476=0,TRUE)),IF('114成績輸入與落點儀表板'!$C$10="必須採計",T476&gt;0,IF('114成績輸入與落點儀表板'!$C$10="不可採計",T476=0,TRUE)),IF('114成績輸入與落點儀表板'!$C$11="必須採計",U476&gt;0,IF('114成績輸入與落點儀表板'!$C$11="不可採計",U476=0,TRUE)),IF('114成績輸入與落點儀表板'!$C$12="必須採計",V476&gt;0,IF('114成績輸入與落點儀表板'!$C$12="不可採計",V476=0,TRUE)),IF('114成績輸入與落點儀表板'!$C$13="必須採計",W476&gt;0,IF('114成績輸入與落點儀表板'!$C$13="不可採計",W476=0,TRUE)),IF('114成績輸入與落點儀表板'!$C$14="必須採計",X476&gt;0,IF('114成績輸入與落點儀表板'!$C$14="不可採計",X476=0,TRUE)),IF('114成績輸入與落點儀表板'!$C$15="必須採計",Y476&gt;0,IF('114成績輸入與落點儀表板'!$C$15="不可採計",Y476=0,TRUE)),IF('114成績輸入與落點儀表板'!$C$16="必須採計",Z476&gt;0,IF('114成績輸入與落點儀表板'!$C$16="不可採計",Z476=0,TRUE))),"✅ 符合","❌ 不符合")</f>
        <v>❌ 不符合</v>
      </c>
      <c r="L476" s="15">
        <v>0</v>
      </c>
      <c r="M476" s="15">
        <v>1.5</v>
      </c>
      <c r="N476" s="15">
        <v>0</v>
      </c>
      <c r="O476" s="15">
        <v>0</v>
      </c>
      <c r="P476" s="15">
        <v>1.5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1</v>
      </c>
      <c r="X476" s="15">
        <v>0</v>
      </c>
      <c r="Y476" s="15">
        <v>0</v>
      </c>
      <c r="Z476" s="15">
        <v>0</v>
      </c>
    </row>
    <row r="477" spans="1:26" ht="15.75" customHeight="1" x14ac:dyDescent="0.3">
      <c r="A477" s="2" t="s">
        <v>1257</v>
      </c>
      <c r="B477" s="13" t="s">
        <v>1175</v>
      </c>
      <c r="C477" s="13" t="s">
        <v>1225</v>
      </c>
      <c r="D477" s="12" t="s">
        <v>121</v>
      </c>
      <c r="E477" s="13" t="s">
        <v>1226</v>
      </c>
      <c r="F477" s="2">
        <v>14</v>
      </c>
      <c r="G477" s="15">
        <v>172</v>
      </c>
      <c r="H477" s="7">
        <f>L477*'114成績輸入與落點儀表板'!$B$2+M477*'114成績輸入與落點儀表板'!$B$3+N477*'114成績輸入與落點儀表板'!$B$4+O477*'114成績輸入與落點儀表板'!$B$5+P477*'114成績輸入與落點儀表板'!$B$6+Q477*'114成績輸入與落點儀表板'!$B$7+R477*'114成績輸入與落點儀表板'!$B$8+S477*'114成績輸入與落點儀表板'!$B$9+T477*'114成績輸入與落點儀表板'!$B$10+U477*'114成績輸入與落點儀表板'!$B$11+V477*'114成績輸入與落點儀表板'!$B$12+W477*'114成績輸入與落點儀表板'!$B$13+X477*'114成績輸入與落點儀表板'!$B$14+Y477*'114成績輸入與落點儀表板'!$B$15+Z477*'114成績輸入與落點儀表板'!$B$16</f>
        <v>0</v>
      </c>
      <c r="I477" s="8">
        <f t="shared" si="14"/>
        <v>-172</v>
      </c>
      <c r="J477" s="2" t="str">
        <f t="shared" si="15"/>
        <v>FAIL</v>
      </c>
      <c r="K477" s="17" t="str">
        <f>IF(AND(IF('114成績輸入與落點儀表板'!$C$2="必須採計",L477&gt;0,IF('114成績輸入與落點儀表板'!$C$2="不可採計",L477=0,TRUE)),IF('114成績輸入與落點儀表板'!$C$3="必須採計",M477&gt;0,IF('114成績輸入與落點儀表板'!$C$3="不可採計",M477=0,TRUE)),IF('114成績輸入與落點儀表板'!$C$4="必須採計",N477&gt;0,IF('114成績輸入與落點儀表板'!$C$4="不可採計",N477=0,TRUE)),IF('114成績輸入與落點儀表板'!$C$5="必須採計",O477&gt;0,IF('114成績輸入與落點儀表板'!$C$5="不可採計",O477=0,TRUE)),IF('114成績輸入與落點儀表板'!$C$6="必須採計",P477&gt;0,IF('114成績輸入與落點儀表板'!$C$6="不可採計",P477=0,TRUE)),IF('114成績輸入與落點儀表板'!$C$7="必須採計",Q477&gt;0,IF('114成績輸入與落點儀表板'!$C$7="不可採計",Q477=0,TRUE)),IF('114成績輸入與落點儀表板'!$C$8="必須採計",R477&gt;0,IF('114成績輸入與落點儀表板'!$C$8="不可採計",R477=0,TRUE)),IF('114成績輸入與落點儀表板'!$C$9="必須採計",S477&gt;0,IF('114成績輸入與落點儀表板'!$C$9="不可採計",S477=0,TRUE)),IF('114成績輸入與落點儀表板'!$C$10="必須採計",T477&gt;0,IF('114成績輸入與落點儀表板'!$C$10="不可採計",T477=0,TRUE)),IF('114成績輸入與落點儀表板'!$C$11="必須採計",U477&gt;0,IF('114成績輸入與落點儀表板'!$C$11="不可採計",U477=0,TRUE)),IF('114成績輸入與落點儀表板'!$C$12="必須採計",V477&gt;0,IF('114成績輸入與落點儀表板'!$C$12="不可採計",V477=0,TRUE)),IF('114成績輸入與落點儀表板'!$C$13="必須採計",W477&gt;0,IF('114成績輸入與落點儀表板'!$C$13="不可採計",W477=0,TRUE)),IF('114成績輸入與落點儀表板'!$C$14="必須採計",X477&gt;0,IF('114成績輸入與落點儀表板'!$C$14="不可採計",X477=0,TRUE)),IF('114成績輸入與落點儀表板'!$C$15="必須採計",Y477&gt;0,IF('114成績輸入與落點儀表板'!$C$15="不可採計",Y477=0,TRUE)),IF('114成績輸入與落點儀表板'!$C$16="必須採計",Z477&gt;0,IF('114成績輸入與落點儀表板'!$C$16="不可採計",Z477=0,TRUE))),"✅ 符合","❌ 不符合")</f>
        <v>✅ 符合</v>
      </c>
      <c r="L477" s="15">
        <v>1</v>
      </c>
      <c r="M477" s="15">
        <v>1.5</v>
      </c>
      <c r="N477" s="15">
        <v>1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</row>
    <row r="478" spans="1:26" ht="15.75" customHeight="1" x14ac:dyDescent="0.3">
      <c r="A478" s="2" t="s">
        <v>1260</v>
      </c>
      <c r="B478" s="13" t="s">
        <v>1175</v>
      </c>
      <c r="C478" s="13" t="s">
        <v>1228</v>
      </c>
      <c r="D478" s="12" t="s">
        <v>121</v>
      </c>
      <c r="E478" s="13" t="s">
        <v>4215</v>
      </c>
      <c r="F478" s="2">
        <v>11</v>
      </c>
      <c r="G478" s="15">
        <v>162.5</v>
      </c>
      <c r="H478" s="7">
        <f>L478*'114成績輸入與落點儀表板'!$B$2+M478*'114成績輸入與落點儀表板'!$B$3+N478*'114成績輸入與落點儀表板'!$B$4+O478*'114成績輸入與落點儀表板'!$B$5+P478*'114成績輸入與落點儀表板'!$B$6+Q478*'114成績輸入與落點儀表板'!$B$7+R478*'114成績輸入與落點儀表板'!$B$8+S478*'114成績輸入與落點儀表板'!$B$9+T478*'114成績輸入與落點儀表板'!$B$10+U478*'114成績輸入與落點儀表板'!$B$11+V478*'114成績輸入與落點儀表板'!$B$12+W478*'114成績輸入與落點儀表板'!$B$13+X478*'114成績輸入與落點儀表板'!$B$14+Y478*'114成績輸入與落點儀表板'!$B$15+Z478*'114成績輸入與落點儀表板'!$B$16</f>
        <v>0</v>
      </c>
      <c r="I478" s="8">
        <f t="shared" si="14"/>
        <v>-162.5</v>
      </c>
      <c r="J478" s="2" t="str">
        <f t="shared" si="15"/>
        <v>FAIL</v>
      </c>
      <c r="K478" s="17" t="str">
        <f>IF(AND(IF('114成績輸入與落點儀表板'!$C$2="必須採計",L478&gt;0,IF('114成績輸入與落點儀表板'!$C$2="不可採計",L478=0,TRUE)),IF('114成績輸入與落點儀表板'!$C$3="必須採計",M478&gt;0,IF('114成績輸入與落點儀表板'!$C$3="不可採計",M478=0,TRUE)),IF('114成績輸入與落點儀表板'!$C$4="必須採計",N478&gt;0,IF('114成績輸入與落點儀表板'!$C$4="不可採計",N478=0,TRUE)),IF('114成績輸入與落點儀表板'!$C$5="必須採計",O478&gt;0,IF('114成績輸入與落點儀表板'!$C$5="不可採計",O478=0,TRUE)),IF('114成績輸入與落點儀表板'!$C$6="必須採計",P478&gt;0,IF('114成績輸入與落點儀表板'!$C$6="不可採計",P478=0,TRUE)),IF('114成績輸入與落點儀表板'!$C$7="必須採計",Q478&gt;0,IF('114成績輸入與落點儀表板'!$C$7="不可採計",Q478=0,TRUE)),IF('114成績輸入與落點儀表板'!$C$8="必須採計",R478&gt;0,IF('114成績輸入與落點儀表板'!$C$8="不可採計",R478=0,TRUE)),IF('114成績輸入與落點儀表板'!$C$9="必須採計",S478&gt;0,IF('114成績輸入與落點儀表板'!$C$9="不可採計",S478=0,TRUE)),IF('114成績輸入與落點儀表板'!$C$10="必須採計",T478&gt;0,IF('114成績輸入與落點儀表板'!$C$10="不可採計",T478=0,TRUE)),IF('114成績輸入與落點儀表板'!$C$11="必須採計",U478&gt;0,IF('114成績輸入與落點儀表板'!$C$11="不可採計",U478=0,TRUE)),IF('114成績輸入與落點儀表板'!$C$12="必須採計",V478&gt;0,IF('114成績輸入與落點儀表板'!$C$12="不可採計",V478=0,TRUE)),IF('114成績輸入與落點儀表板'!$C$13="必須採計",W478&gt;0,IF('114成績輸入與落點儀表板'!$C$13="不可採計",W478=0,TRUE)),IF('114成績輸入與落點儀表板'!$C$14="必須採計",X478&gt;0,IF('114成績輸入與落點儀表板'!$C$14="不可採計",X478=0,TRUE)),IF('114成績輸入與落點儀表板'!$C$15="必須採計",Y478&gt;0,IF('114成績輸入與落點儀表板'!$C$15="不可採計",Y478=0,TRUE)),IF('114成績輸入與落點儀表板'!$C$16="必須採計",Z478&gt;0,IF('114成績輸入與落點儀表板'!$C$16="不可採計",Z478=0,TRUE))),"✅ 符合","❌ 不符合")</f>
        <v>❌ 不符合</v>
      </c>
      <c r="L478" s="15">
        <v>0</v>
      </c>
      <c r="M478" s="15">
        <v>1.5</v>
      </c>
      <c r="N478" s="15">
        <v>0</v>
      </c>
      <c r="O478" s="15">
        <v>0</v>
      </c>
      <c r="P478" s="15">
        <v>1</v>
      </c>
      <c r="Q478" s="15">
        <v>0</v>
      </c>
      <c r="R478" s="15">
        <v>0</v>
      </c>
      <c r="S478" s="15">
        <v>0</v>
      </c>
      <c r="T478" s="15">
        <v>0</v>
      </c>
      <c r="U478" s="15">
        <v>1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</row>
    <row r="479" spans="1:26" ht="15.75" customHeight="1" x14ac:dyDescent="0.3">
      <c r="A479" s="2" t="s">
        <v>1262</v>
      </c>
      <c r="B479" s="13" t="s">
        <v>1175</v>
      </c>
      <c r="C479" s="13" t="s">
        <v>1230</v>
      </c>
      <c r="D479" s="12" t="s">
        <v>121</v>
      </c>
      <c r="E479" s="13" t="s">
        <v>1231</v>
      </c>
      <c r="F479" s="2">
        <v>16</v>
      </c>
      <c r="G479" s="15">
        <v>222.5</v>
      </c>
      <c r="H479" s="7">
        <f>L479*'114成績輸入與落點儀表板'!$B$2+M479*'114成績輸入與落點儀表板'!$B$3+N479*'114成績輸入與落點儀表板'!$B$4+O479*'114成績輸入與落點儀表板'!$B$5+P479*'114成績輸入與落點儀表板'!$B$6+Q479*'114成績輸入與落點儀表板'!$B$7+R479*'114成績輸入與落點儀表板'!$B$8+S479*'114成績輸入與落點儀表板'!$B$9+T479*'114成績輸入與落點儀表板'!$B$10+U479*'114成績輸入與落點儀表板'!$B$11+V479*'114成績輸入與落點儀表板'!$B$12+W479*'114成績輸入與落點儀表板'!$B$13+X479*'114成績輸入與落點儀表板'!$B$14+Y479*'114成績輸入與落點儀表板'!$B$15+Z479*'114成績輸入與落點儀表板'!$B$16</f>
        <v>0</v>
      </c>
      <c r="I479" s="8">
        <f t="shared" si="14"/>
        <v>-222.5</v>
      </c>
      <c r="J479" s="2" t="str">
        <f t="shared" si="15"/>
        <v>FAIL</v>
      </c>
      <c r="K479" s="17" t="str">
        <f>IF(AND(IF('114成績輸入與落點儀表板'!$C$2="必須採計",L479&gt;0,IF('114成績輸入與落點儀表板'!$C$2="不可採計",L479=0,TRUE)),IF('114成績輸入與落點儀表板'!$C$3="必須採計",M479&gt;0,IF('114成績輸入與落點儀表板'!$C$3="不可採計",M479=0,TRUE)),IF('114成績輸入與落點儀表板'!$C$4="必須採計",N479&gt;0,IF('114成績輸入與落點儀表板'!$C$4="不可採計",N479=0,TRUE)),IF('114成績輸入與落點儀表板'!$C$5="必須採計",O479&gt;0,IF('114成績輸入與落點儀表板'!$C$5="不可採計",O479=0,TRUE)),IF('114成績輸入與落點儀表板'!$C$6="必須採計",P479&gt;0,IF('114成績輸入與落點儀表板'!$C$6="不可採計",P479=0,TRUE)),IF('114成績輸入與落點儀表板'!$C$7="必須採計",Q479&gt;0,IF('114成績輸入與落點儀表板'!$C$7="不可採計",Q479=0,TRUE)),IF('114成績輸入與落點儀表板'!$C$8="必須採計",R479&gt;0,IF('114成績輸入與落點儀表板'!$C$8="不可採計",R479=0,TRUE)),IF('114成績輸入與落點儀表板'!$C$9="必須採計",S479&gt;0,IF('114成績輸入與落點儀表板'!$C$9="不可採計",S479=0,TRUE)),IF('114成績輸入與落點儀表板'!$C$10="必須採計",T479&gt;0,IF('114成績輸入與落點儀表板'!$C$10="不可採計",T479=0,TRUE)),IF('114成績輸入與落點儀表板'!$C$11="必須採計",U479&gt;0,IF('114成績輸入與落點儀表板'!$C$11="不可採計",U479=0,TRUE)),IF('114成績輸入與落點儀表板'!$C$12="必須採計",V479&gt;0,IF('114成績輸入與落點儀表板'!$C$12="不可採計",V479=0,TRUE)),IF('114成績輸入與落點儀表板'!$C$13="必須採計",W479&gt;0,IF('114成績輸入與落點儀表板'!$C$13="不可採計",W479=0,TRUE)),IF('114成績輸入與落點儀表板'!$C$14="必須採計",X479&gt;0,IF('114成績輸入與落點儀表板'!$C$14="不可採計",X479=0,TRUE)),IF('114成績輸入與落點儀表板'!$C$15="必須採計",Y479&gt;0,IF('114成績輸入與落點儀表板'!$C$15="不可採計",Y479=0,TRUE)),IF('114成績輸入與落點儀表板'!$C$16="必須採計",Z479&gt;0,IF('114成績輸入與落點儀表板'!$C$16="不可採計",Z479=0,TRUE))),"✅ 符合","❌ 不符合")</f>
        <v>✅ 符合</v>
      </c>
      <c r="L479" s="15">
        <v>1</v>
      </c>
      <c r="M479" s="15">
        <v>1.5</v>
      </c>
      <c r="N479" s="15">
        <v>1.5</v>
      </c>
      <c r="O479" s="15">
        <v>0</v>
      </c>
      <c r="P479" s="15">
        <v>0</v>
      </c>
      <c r="Q479" s="15">
        <v>0</v>
      </c>
      <c r="R479" s="15">
        <v>1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</row>
    <row r="480" spans="1:26" ht="15.75" customHeight="1" x14ac:dyDescent="0.3">
      <c r="A480" s="2" t="s">
        <v>1265</v>
      </c>
      <c r="B480" s="6" t="s">
        <v>1175</v>
      </c>
      <c r="C480" s="6" t="s">
        <v>4216</v>
      </c>
      <c r="D480" s="12" t="s">
        <v>103</v>
      </c>
      <c r="E480" s="13" t="s">
        <v>1234</v>
      </c>
      <c r="F480" s="2">
        <v>22</v>
      </c>
      <c r="G480" s="15">
        <v>187</v>
      </c>
      <c r="H480" s="7">
        <f>L480*'114成績輸入與落點儀表板'!$B$2+M480*'114成績輸入與落點儀表板'!$B$3+N480*'114成績輸入與落點儀表板'!$B$4+O480*'114成績輸入與落點儀表板'!$B$5+P480*'114成績輸入與落點儀表板'!$B$6+Q480*'114成績輸入與落點儀表板'!$B$7+R480*'114成績輸入與落點儀表板'!$B$8+S480*'114成績輸入與落點儀表板'!$B$9+T480*'114成績輸入與落點儀表板'!$B$10+U480*'114成績輸入與落點儀表板'!$B$11+V480*'114成績輸入與落點儀表板'!$B$12+W480*'114成績輸入與落點儀表板'!$B$13+X480*'114成績輸入與落點儀表板'!$B$14+Y480*'114成績輸入與落點儀表板'!$B$15+Z480*'114成績輸入與落點儀表板'!$B$16</f>
        <v>0</v>
      </c>
      <c r="I480" s="8">
        <f t="shared" si="14"/>
        <v>-187</v>
      </c>
      <c r="J480" s="2" t="str">
        <f t="shared" si="15"/>
        <v>FAIL</v>
      </c>
      <c r="K480" s="17" t="str">
        <f>IF(AND(IF('114成績輸入與落點儀表板'!$C$2="必須採計",L480&gt;0,IF('114成績輸入與落點儀表板'!$C$2="不可採計",L480=0,TRUE)),IF('114成績輸入與落點儀表板'!$C$3="必須採計",M480&gt;0,IF('114成績輸入與落點儀表板'!$C$3="不可採計",M480=0,TRUE)),IF('114成績輸入與落點儀表板'!$C$4="必須採計",N480&gt;0,IF('114成績輸入與落點儀表板'!$C$4="不可採計",N480=0,TRUE)),IF('114成績輸入與落點儀表板'!$C$5="必須採計",O480&gt;0,IF('114成績輸入與落點儀表板'!$C$5="不可採計",O480=0,TRUE)),IF('114成績輸入與落點儀表板'!$C$6="必須採計",P480&gt;0,IF('114成績輸入與落點儀表板'!$C$6="不可採計",P480=0,TRUE)),IF('114成績輸入與落點儀表板'!$C$7="必須採計",Q480&gt;0,IF('114成績輸入與落點儀表板'!$C$7="不可採計",Q480=0,TRUE)),IF('114成績輸入與落點儀表板'!$C$8="必須採計",R480&gt;0,IF('114成績輸入與落點儀表板'!$C$8="不可採計",R480=0,TRUE)),IF('114成績輸入與落點儀表板'!$C$9="必須採計",S480&gt;0,IF('114成績輸入與落點儀表板'!$C$9="不可採計",S480=0,TRUE)),IF('114成績輸入與落點儀表板'!$C$10="必須採計",T480&gt;0,IF('114成績輸入與落點儀表板'!$C$10="不可採計",T480=0,TRUE)),IF('114成績輸入與落點儀表板'!$C$11="必須採計",U480&gt;0,IF('114成績輸入與落點儀表板'!$C$11="不可採計",U480=0,TRUE)),IF('114成績輸入與落點儀表板'!$C$12="必須採計",V480&gt;0,IF('114成績輸入與落點儀表板'!$C$12="不可採計",V480=0,TRUE)),IF('114成績輸入與落點儀表板'!$C$13="必須採計",W480&gt;0,IF('114成績輸入與落點儀表板'!$C$13="不可採計",W480=0,TRUE)),IF('114成績輸入與落點儀表板'!$C$14="必須採計",X480&gt;0,IF('114成績輸入與落點儀表板'!$C$14="不可採計",X480=0,TRUE)),IF('114成績輸入與落點儀表板'!$C$15="必須採計",Y480&gt;0,IF('114成績輸入與落點儀表板'!$C$15="不可採計",Y480=0,TRUE)),IF('114成績輸入與落點儀表板'!$C$16="必須採計",Z480&gt;0,IF('114成績輸入與落點儀表板'!$C$16="不可採計",Z480=0,TRUE))),"✅ 符合","❌ 不符合")</f>
        <v>✅ 符合</v>
      </c>
      <c r="L480" s="15">
        <v>1</v>
      </c>
      <c r="M480" s="15">
        <v>1</v>
      </c>
      <c r="N480" s="15">
        <v>1</v>
      </c>
      <c r="O480" s="15">
        <v>0</v>
      </c>
      <c r="P480" s="15">
        <v>0</v>
      </c>
      <c r="Q480" s="15">
        <v>0</v>
      </c>
      <c r="R480" s="15">
        <v>1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</row>
    <row r="481" spans="1:26" ht="15.75" customHeight="1" x14ac:dyDescent="0.3">
      <c r="A481" s="2" t="s">
        <v>1266</v>
      </c>
      <c r="B481" s="6" t="s">
        <v>1175</v>
      </c>
      <c r="C481" s="6" t="s">
        <v>59</v>
      </c>
      <c r="D481" s="12" t="s">
        <v>60</v>
      </c>
      <c r="E481" s="13" t="s">
        <v>1239</v>
      </c>
      <c r="F481" s="2">
        <v>25</v>
      </c>
      <c r="G481" s="15">
        <v>267.5</v>
      </c>
      <c r="H481" s="7">
        <f>L481*'114成績輸入與落點儀表板'!$B$2+M481*'114成績輸入與落點儀表板'!$B$3+N481*'114成績輸入與落點儀表板'!$B$4+O481*'114成績輸入與落點儀表板'!$B$5+P481*'114成績輸入與落點儀表板'!$B$6+Q481*'114成績輸入與落點儀表板'!$B$7+R481*'114成績輸入與落點儀表板'!$B$8+S481*'114成績輸入與落點儀表板'!$B$9+T481*'114成績輸入與落點儀表板'!$B$10+U481*'114成績輸入與落點儀表板'!$B$11+V481*'114成績輸入與落點儀表板'!$B$12+W481*'114成績輸入與落點儀表板'!$B$13+X481*'114成績輸入與落點儀表板'!$B$14+Y481*'114成績輸入與落點儀表板'!$B$15+Z481*'114成績輸入與落點儀表板'!$B$16</f>
        <v>0</v>
      </c>
      <c r="I481" s="8">
        <f t="shared" si="14"/>
        <v>-267.5</v>
      </c>
      <c r="J481" s="2" t="str">
        <f t="shared" si="15"/>
        <v>FAIL</v>
      </c>
      <c r="K481" s="17" t="str">
        <f>IF(AND(IF('114成績輸入與落點儀表板'!$C$2="必須採計",L481&gt;0,IF('114成績輸入與落點儀表板'!$C$2="不可採計",L481=0,TRUE)),IF('114成績輸入與落點儀表板'!$C$3="必須採計",M481&gt;0,IF('114成績輸入與落點儀表板'!$C$3="不可採計",M481=0,TRUE)),IF('114成績輸入與落點儀表板'!$C$4="必須採計",N481&gt;0,IF('114成績輸入與落點儀表板'!$C$4="不可採計",N481=0,TRUE)),IF('114成績輸入與落點儀表板'!$C$5="必須採計",O481&gt;0,IF('114成績輸入與落點儀表板'!$C$5="不可採計",O481=0,TRUE)),IF('114成績輸入與落點儀表板'!$C$6="必須採計",P481&gt;0,IF('114成績輸入與落點儀表板'!$C$6="不可採計",P481=0,TRUE)),IF('114成績輸入與落點儀表板'!$C$7="必須採計",Q481&gt;0,IF('114成績輸入與落點儀表板'!$C$7="不可採計",Q481=0,TRUE)),IF('114成績輸入與落點儀表板'!$C$8="必須採計",R481&gt;0,IF('114成績輸入與落點儀表板'!$C$8="不可採計",R481=0,TRUE)),IF('114成績輸入與落點儀表板'!$C$9="必須採計",S481&gt;0,IF('114成績輸入與落點儀表板'!$C$9="不可採計",S481=0,TRUE)),IF('114成績輸入與落點儀表板'!$C$10="必須採計",T481&gt;0,IF('114成績輸入與落點儀表板'!$C$10="不可採計",T481=0,TRUE)),IF('114成績輸入與落點儀表板'!$C$11="必須採計",U481&gt;0,IF('114成績輸入與落點儀表板'!$C$11="不可採計",U481=0,TRUE)),IF('114成績輸入與落點儀表板'!$C$12="必須採計",V481&gt;0,IF('114成績輸入與落點儀表板'!$C$12="不可採計",V481=0,TRUE)),IF('114成績輸入與落點儀表板'!$C$13="必須採計",W481&gt;0,IF('114成績輸入與落點儀表板'!$C$13="不可採計",W481=0,TRUE)),IF('114成績輸入與落點儀表板'!$C$14="必須採計",X481&gt;0,IF('114成績輸入與落點儀表板'!$C$14="不可採計",X481=0,TRUE)),IF('114成績輸入與落點儀表板'!$C$15="必須採計",Y481&gt;0,IF('114成績輸入與落點儀表板'!$C$15="不可採計",Y481=0,TRUE)),IF('114成績輸入與落點儀表板'!$C$16="必須採計",Z481&gt;0,IF('114成績輸入與落點儀表板'!$C$16="不可採計",Z481=0,TRUE))),"✅ 符合","❌ 不符合")</f>
        <v>✅ 符合</v>
      </c>
      <c r="L481" s="15">
        <v>1.5</v>
      </c>
      <c r="M481" s="15">
        <v>2</v>
      </c>
      <c r="N481" s="15">
        <v>0</v>
      </c>
      <c r="O481" s="15">
        <v>0</v>
      </c>
      <c r="P481" s="15">
        <v>0</v>
      </c>
      <c r="Q481" s="15">
        <v>0</v>
      </c>
      <c r="R481" s="15">
        <v>0</v>
      </c>
      <c r="S481" s="15">
        <v>0</v>
      </c>
      <c r="T481" s="15">
        <v>0</v>
      </c>
      <c r="U481" s="15">
        <v>1</v>
      </c>
      <c r="V481" s="15">
        <v>1</v>
      </c>
      <c r="W481" s="15">
        <v>0</v>
      </c>
      <c r="X481" s="15">
        <v>0</v>
      </c>
      <c r="Y481" s="15">
        <v>0</v>
      </c>
      <c r="Z481" s="15">
        <v>0</v>
      </c>
    </row>
    <row r="482" spans="1:26" ht="15.75" customHeight="1" x14ac:dyDescent="0.3">
      <c r="A482" s="2" t="s">
        <v>1269</v>
      </c>
      <c r="B482" s="6" t="s">
        <v>1175</v>
      </c>
      <c r="C482" s="6" t="s">
        <v>1241</v>
      </c>
      <c r="D482" s="12" t="s">
        <v>80</v>
      </c>
      <c r="E482" s="13" t="s">
        <v>4217</v>
      </c>
      <c r="F482" s="2">
        <v>14</v>
      </c>
      <c r="G482" s="15">
        <v>249</v>
      </c>
      <c r="H482" s="7">
        <f>L482*'114成績輸入與落點儀表板'!$B$2+M482*'114成績輸入與落點儀表板'!$B$3+N482*'114成績輸入與落點儀表板'!$B$4+O482*'114成績輸入與落點儀表板'!$B$5+P482*'114成績輸入與落點儀表板'!$B$6+Q482*'114成績輸入與落點儀表板'!$B$7+R482*'114成績輸入與落點儀表板'!$B$8+S482*'114成績輸入與落點儀表板'!$B$9+T482*'114成績輸入與落點儀表板'!$B$10+U482*'114成績輸入與落點儀表板'!$B$11+V482*'114成績輸入與落點儀表板'!$B$12+W482*'114成績輸入與落點儀表板'!$B$13+X482*'114成績輸入與落點儀表板'!$B$14+Y482*'114成績輸入與落點儀表板'!$B$15+Z482*'114成績輸入與落點儀表板'!$B$16</f>
        <v>0</v>
      </c>
      <c r="I482" s="8">
        <f t="shared" si="14"/>
        <v>-249</v>
      </c>
      <c r="J482" s="2" t="str">
        <f t="shared" si="15"/>
        <v>FAIL</v>
      </c>
      <c r="K482" s="17" t="str">
        <f>IF(AND(IF('114成績輸入與落點儀表板'!$C$2="必須採計",L482&gt;0,IF('114成績輸入與落點儀表板'!$C$2="不可採計",L482=0,TRUE)),IF('114成績輸入與落點儀表板'!$C$3="必須採計",M482&gt;0,IF('114成績輸入與落點儀表板'!$C$3="不可採計",M482=0,TRUE)),IF('114成績輸入與落點儀表板'!$C$4="必須採計",N482&gt;0,IF('114成績輸入與落點儀表板'!$C$4="不可採計",N482=0,TRUE)),IF('114成績輸入與落點儀表板'!$C$5="必須採計",O482&gt;0,IF('114成績輸入與落點儀表板'!$C$5="不可採計",O482=0,TRUE)),IF('114成績輸入與落點儀表板'!$C$6="必須採計",P482&gt;0,IF('114成績輸入與落點儀表板'!$C$6="不可採計",P482=0,TRUE)),IF('114成績輸入與落點儀表板'!$C$7="必須採計",Q482&gt;0,IF('114成績輸入與落點儀表板'!$C$7="不可採計",Q482=0,TRUE)),IF('114成績輸入與落點儀表板'!$C$8="必須採計",R482&gt;0,IF('114成績輸入與落點儀表板'!$C$8="不可採計",R482=0,TRUE)),IF('114成績輸入與落點儀表板'!$C$9="必須採計",S482&gt;0,IF('114成績輸入與落點儀表板'!$C$9="不可採計",S482=0,TRUE)),IF('114成績輸入與落點儀表板'!$C$10="必須採計",T482&gt;0,IF('114成績輸入與落點儀表板'!$C$10="不可採計",T482=0,TRUE)),IF('114成績輸入與落點儀表板'!$C$11="必須採計",U482&gt;0,IF('114成績輸入與落點儀表板'!$C$11="不可採計",U482=0,TRUE)),IF('114成績輸入與落點儀表板'!$C$12="必須採計",V482&gt;0,IF('114成績輸入與落點儀表板'!$C$12="不可採計",V482=0,TRUE)),IF('114成績輸入與落點儀表板'!$C$13="必須採計",W482&gt;0,IF('114成績輸入與落點儀表板'!$C$13="不可採計",W482=0,TRUE)),IF('114成績輸入與落點儀表板'!$C$14="必須採計",X482&gt;0,IF('114成績輸入與落點儀表板'!$C$14="不可採計",X482=0,TRUE)),IF('114成績輸入與落點儀表板'!$C$15="必須採計",Y482&gt;0,IF('114成績輸入與落點儀表板'!$C$15="不可採計",Y482=0,TRUE)),IF('114成績輸入與落點儀表板'!$C$16="必須採計",Z482&gt;0,IF('114成績輸入與落點儀表板'!$C$16="不可採計",Z482=0,TRUE))),"✅ 符合","❌ 不符合")</f>
        <v>✅ 符合</v>
      </c>
      <c r="L482" s="15">
        <v>1.5</v>
      </c>
      <c r="M482" s="15">
        <v>1.5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1</v>
      </c>
      <c r="V482" s="15">
        <v>1</v>
      </c>
      <c r="W482" s="15">
        <v>0</v>
      </c>
      <c r="X482" s="15">
        <v>0</v>
      </c>
      <c r="Y482" s="15">
        <v>0</v>
      </c>
      <c r="Z482" s="15">
        <v>0</v>
      </c>
    </row>
    <row r="483" spans="1:26" ht="15.75" customHeight="1" x14ac:dyDescent="0.3">
      <c r="A483" s="2" t="s">
        <v>1271</v>
      </c>
      <c r="B483" s="6" t="s">
        <v>1175</v>
      </c>
      <c r="C483" s="6" t="s">
        <v>1244</v>
      </c>
      <c r="D483" s="12" t="s">
        <v>99</v>
      </c>
      <c r="E483" s="13" t="s">
        <v>1245</v>
      </c>
      <c r="F483" s="2">
        <v>27</v>
      </c>
      <c r="G483" s="15">
        <v>240</v>
      </c>
      <c r="H483" s="7">
        <f>L483*'114成績輸入與落點儀表板'!$B$2+M483*'114成績輸入與落點儀表板'!$B$3+N483*'114成績輸入與落點儀表板'!$B$4+O483*'114成績輸入與落點儀表板'!$B$5+P483*'114成績輸入與落點儀表板'!$B$6+Q483*'114成績輸入與落點儀表板'!$B$7+R483*'114成績輸入與落點儀表板'!$B$8+S483*'114成績輸入與落點儀表板'!$B$9+T483*'114成績輸入與落點儀表板'!$B$10+U483*'114成績輸入與落點儀表板'!$B$11+V483*'114成績輸入與落點儀表板'!$B$12+W483*'114成績輸入與落點儀表板'!$B$13+X483*'114成績輸入與落點儀表板'!$B$14+Y483*'114成績輸入與落點儀表板'!$B$15+Z483*'114成績輸入與落點儀表板'!$B$16</f>
        <v>0</v>
      </c>
      <c r="I483" s="8">
        <f t="shared" si="14"/>
        <v>-240</v>
      </c>
      <c r="J483" s="2" t="str">
        <f t="shared" si="15"/>
        <v>FAIL</v>
      </c>
      <c r="K483" s="17" t="str">
        <f>IF(AND(IF('114成績輸入與落點儀表板'!$C$2="必須採計",L483&gt;0,IF('114成績輸入與落點儀表板'!$C$2="不可採計",L483=0,TRUE)),IF('114成績輸入與落點儀表板'!$C$3="必須採計",M483&gt;0,IF('114成績輸入與落點儀表板'!$C$3="不可採計",M483=0,TRUE)),IF('114成績輸入與落點儀表板'!$C$4="必須採計",N483&gt;0,IF('114成績輸入與落點儀表板'!$C$4="不可採計",N483=0,TRUE)),IF('114成績輸入與落點儀表板'!$C$5="必須採計",O483&gt;0,IF('114成績輸入與落點儀表板'!$C$5="不可採計",O483=0,TRUE)),IF('114成績輸入與落點儀表板'!$C$6="必須採計",P483&gt;0,IF('114成績輸入與落點儀表板'!$C$6="不可採計",P483=0,TRUE)),IF('114成績輸入與落點儀表板'!$C$7="必須採計",Q483&gt;0,IF('114成績輸入與落點儀表板'!$C$7="不可採計",Q483=0,TRUE)),IF('114成績輸入與落點儀表板'!$C$8="必須採計",R483&gt;0,IF('114成績輸入與落點儀表板'!$C$8="不可採計",R483=0,TRUE)),IF('114成績輸入與落點儀表板'!$C$9="必須採計",S483&gt;0,IF('114成績輸入與落點儀表板'!$C$9="不可採計",S483=0,TRUE)),IF('114成績輸入與落點儀表板'!$C$10="必須採計",T483&gt;0,IF('114成績輸入與落點儀表板'!$C$10="不可採計",T483=0,TRUE)),IF('114成績輸入與落點儀表板'!$C$11="必須採計",U483&gt;0,IF('114成績輸入與落點儀表板'!$C$11="不可採計",U483=0,TRUE)),IF('114成績輸入與落點儀表板'!$C$12="必須採計",V483&gt;0,IF('114成績輸入與落點儀表板'!$C$12="不可採計",V483=0,TRUE)),IF('114成績輸入與落點儀表板'!$C$13="必須採計",W483&gt;0,IF('114成績輸入與落點儀表板'!$C$13="不可採計",W483=0,TRUE)),IF('114成績輸入與落點儀表板'!$C$14="必須採計",X483&gt;0,IF('114成績輸入與落點儀表板'!$C$14="不可採計",X483=0,TRUE)),IF('114成績輸入與落點儀表板'!$C$15="必須採計",Y483&gt;0,IF('114成績輸入與落點儀表板'!$C$15="不可採計",Y483=0,TRUE)),IF('114成績輸入與落點儀表板'!$C$16="必須採計",Z483&gt;0,IF('114成績輸入與落點儀表板'!$C$16="不可採計",Z483=0,TRUE))),"✅ 符合","❌ 不符合")</f>
        <v>✅ 符合</v>
      </c>
      <c r="L483" s="15">
        <v>1</v>
      </c>
      <c r="M483" s="15">
        <v>1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1</v>
      </c>
      <c r="V483" s="15">
        <v>1</v>
      </c>
      <c r="W483" s="15">
        <v>1</v>
      </c>
      <c r="X483" s="15">
        <v>0</v>
      </c>
      <c r="Y483" s="15">
        <v>0</v>
      </c>
      <c r="Z483" s="15">
        <v>0</v>
      </c>
    </row>
    <row r="484" spans="1:26" ht="15.75" customHeight="1" x14ac:dyDescent="0.3">
      <c r="A484" s="2" t="s">
        <v>1274</v>
      </c>
      <c r="B484" s="6" t="s">
        <v>1175</v>
      </c>
      <c r="C484" s="6" t="s">
        <v>133</v>
      </c>
      <c r="D484" s="12" t="s">
        <v>134</v>
      </c>
      <c r="E484" s="13" t="s">
        <v>1247</v>
      </c>
      <c r="F484" s="2">
        <v>29</v>
      </c>
      <c r="G484" s="15">
        <v>284</v>
      </c>
      <c r="H484" s="7">
        <f>L484*'114成績輸入與落點儀表板'!$B$2+M484*'114成績輸入與落點儀表板'!$B$3+N484*'114成績輸入與落點儀表板'!$B$4+O484*'114成績輸入與落點儀表板'!$B$5+P484*'114成績輸入與落點儀表板'!$B$6+Q484*'114成績輸入與落點儀表板'!$B$7+R484*'114成績輸入與落點儀表板'!$B$8+S484*'114成績輸入與落點儀表板'!$B$9+T484*'114成績輸入與落點儀表板'!$B$10+U484*'114成績輸入與落點儀表板'!$B$11+V484*'114成績輸入與落點儀表板'!$B$12+W484*'114成績輸入與落點儀表板'!$B$13+X484*'114成績輸入與落點儀表板'!$B$14+Y484*'114成績輸入與落點儀表板'!$B$15+Z484*'114成績輸入與落點儀表板'!$B$16</f>
        <v>0</v>
      </c>
      <c r="I484" s="8">
        <f t="shared" si="14"/>
        <v>-284</v>
      </c>
      <c r="J484" s="2" t="str">
        <f t="shared" si="15"/>
        <v>FAIL</v>
      </c>
      <c r="K484" s="17" t="str">
        <f>IF(AND(IF('114成績輸入與落點儀表板'!$C$2="必須採計",L484&gt;0,IF('114成績輸入與落點儀表板'!$C$2="不可採計",L484=0,TRUE)),IF('114成績輸入與落點儀表板'!$C$3="必須採計",M484&gt;0,IF('114成績輸入與落點儀表板'!$C$3="不可採計",M484=0,TRUE)),IF('114成績輸入與落點儀表板'!$C$4="必須採計",N484&gt;0,IF('114成績輸入與落點儀表板'!$C$4="不可採計",N484=0,TRUE)),IF('114成績輸入與落點儀表板'!$C$5="必須採計",O484&gt;0,IF('114成績輸入與落點儀表板'!$C$5="不可採計",O484=0,TRUE)),IF('114成績輸入與落點儀表板'!$C$6="必須採計",P484&gt;0,IF('114成績輸入與落點儀表板'!$C$6="不可採計",P484=0,TRUE)),IF('114成績輸入與落點儀表板'!$C$7="必須採計",Q484&gt;0,IF('114成績輸入與落點儀表板'!$C$7="不可採計",Q484=0,TRUE)),IF('114成績輸入與落點儀表板'!$C$8="必須採計",R484&gt;0,IF('114成績輸入與落點儀表板'!$C$8="不可採計",R484=0,TRUE)),IF('114成績輸入與落點儀表板'!$C$9="必須採計",S484&gt;0,IF('114成績輸入與落點儀表板'!$C$9="不可採計",S484=0,TRUE)),IF('114成績輸入與落點儀表板'!$C$10="必須採計",T484&gt;0,IF('114成績輸入與落點儀表板'!$C$10="不可採計",T484=0,TRUE)),IF('114成績輸入與落點儀表板'!$C$11="必須採計",U484&gt;0,IF('114成績輸入與落點儀表板'!$C$11="不可採計",U484=0,TRUE)),IF('114成績輸入與落點儀表板'!$C$12="必須採計",V484&gt;0,IF('114成績輸入與落點儀表板'!$C$12="不可採計",V484=0,TRUE)),IF('114成績輸入與落點儀表板'!$C$13="必須採計",W484&gt;0,IF('114成績輸入與落點儀表板'!$C$13="不可採計",W484=0,TRUE)),IF('114成績輸入與落點儀表板'!$C$14="必須採計",X484&gt;0,IF('114成績輸入與落點儀表板'!$C$14="不可採計",X484=0,TRUE)),IF('114成績輸入與落點儀表板'!$C$15="必須採計",Y484&gt;0,IF('114成績輸入與落點儀表板'!$C$15="不可採計",Y484=0,TRUE)),IF('114成績輸入與落點儀表板'!$C$16="必須採計",Z484&gt;0,IF('114成績輸入與落點儀表板'!$C$16="不可採計",Z484=0,TRUE))),"✅ 符合","❌ 不符合")</f>
        <v>❌ 不符合</v>
      </c>
      <c r="L484" s="15">
        <v>0</v>
      </c>
      <c r="M484" s="15">
        <v>1</v>
      </c>
      <c r="N484" s="15">
        <v>1</v>
      </c>
      <c r="O484" s="15">
        <v>0</v>
      </c>
      <c r="P484" s="15">
        <v>0</v>
      </c>
      <c r="Q484" s="15">
        <v>0</v>
      </c>
      <c r="R484" s="15">
        <v>1</v>
      </c>
      <c r="S484" s="15">
        <v>1</v>
      </c>
      <c r="T484" s="15">
        <v>1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</row>
    <row r="485" spans="1:26" ht="15.75" customHeight="1" x14ac:dyDescent="0.3">
      <c r="A485" s="2" t="s">
        <v>1278</v>
      </c>
      <c r="B485" s="6" t="s">
        <v>1175</v>
      </c>
      <c r="C485" s="6" t="s">
        <v>137</v>
      </c>
      <c r="D485" s="12" t="s">
        <v>134</v>
      </c>
      <c r="E485" s="13" t="s">
        <v>1247</v>
      </c>
      <c r="F485" s="2">
        <v>3</v>
      </c>
      <c r="G485" s="15">
        <v>262</v>
      </c>
      <c r="H485" s="7">
        <f>L485*'114成績輸入與落點儀表板'!$B$2+M485*'114成績輸入與落點儀表板'!$B$3+N485*'114成績輸入與落點儀表板'!$B$4+O485*'114成績輸入與落點儀表板'!$B$5+P485*'114成績輸入與落點儀表板'!$B$6+Q485*'114成績輸入與落點儀表板'!$B$7+R485*'114成績輸入與落點儀表板'!$B$8+S485*'114成績輸入與落點儀表板'!$B$9+T485*'114成績輸入與落點儀表板'!$B$10+U485*'114成績輸入與落點儀表板'!$B$11+V485*'114成績輸入與落點儀表板'!$B$12+W485*'114成績輸入與落點儀表板'!$B$13+X485*'114成績輸入與落點儀表板'!$B$14+Y485*'114成績輸入與落點儀表板'!$B$15+Z485*'114成績輸入與落點儀表板'!$B$16</f>
        <v>0</v>
      </c>
      <c r="I485" s="8">
        <f t="shared" si="14"/>
        <v>-262</v>
      </c>
      <c r="J485" s="2" t="str">
        <f t="shared" si="15"/>
        <v>FAIL</v>
      </c>
      <c r="K485" s="17" t="str">
        <f>IF(AND(IF('114成績輸入與落點儀表板'!$C$2="必須採計",L485&gt;0,IF('114成績輸入與落點儀表板'!$C$2="不可採計",L485=0,TRUE)),IF('114成績輸入與落點儀表板'!$C$3="必須採計",M485&gt;0,IF('114成績輸入與落點儀表板'!$C$3="不可採計",M485=0,TRUE)),IF('114成績輸入與落點儀表板'!$C$4="必須採計",N485&gt;0,IF('114成績輸入與落點儀表板'!$C$4="不可採計",N485=0,TRUE)),IF('114成績輸入與落點儀表板'!$C$5="必須採計",O485&gt;0,IF('114成績輸入與落點儀表板'!$C$5="不可採計",O485=0,TRUE)),IF('114成績輸入與落點儀表板'!$C$6="必須採計",P485&gt;0,IF('114成績輸入與落點儀表板'!$C$6="不可採計",P485=0,TRUE)),IF('114成績輸入與落點儀表板'!$C$7="必須採計",Q485&gt;0,IF('114成績輸入與落點儀表板'!$C$7="不可採計",Q485=0,TRUE)),IF('114成績輸入與落點儀表板'!$C$8="必須採計",R485&gt;0,IF('114成績輸入與落點儀表板'!$C$8="不可採計",R485=0,TRUE)),IF('114成績輸入與落點儀表板'!$C$9="必須採計",S485&gt;0,IF('114成績輸入與落點儀表板'!$C$9="不可採計",S485=0,TRUE)),IF('114成績輸入與落點儀表板'!$C$10="必須採計",T485&gt;0,IF('114成績輸入與落點儀表板'!$C$10="不可採計",T485=0,TRUE)),IF('114成績輸入與落點儀表板'!$C$11="必須採計",U485&gt;0,IF('114成績輸入與落點儀表板'!$C$11="不可採計",U485=0,TRUE)),IF('114成績輸入與落點儀表板'!$C$12="必須採計",V485&gt;0,IF('114成績輸入與落點儀表板'!$C$12="不可採計",V485=0,TRUE)),IF('114成績輸入與落點儀表板'!$C$13="必須採計",W485&gt;0,IF('114成績輸入與落點儀表板'!$C$13="不可採計",W485=0,TRUE)),IF('114成績輸入與落點儀表板'!$C$14="必須採計",X485&gt;0,IF('114成績輸入與落點儀表板'!$C$14="不可採計",X485=0,TRUE)),IF('114成績輸入與落點儀表板'!$C$15="必須採計",Y485&gt;0,IF('114成績輸入與落點儀表板'!$C$15="不可採計",Y485=0,TRUE)),IF('114成績輸入與落點儀表板'!$C$16="必須採計",Z485&gt;0,IF('114成績輸入與落點儀表板'!$C$16="不可採計",Z485=0,TRUE))),"✅ 符合","❌ 不符合")</f>
        <v>❌ 不符合</v>
      </c>
      <c r="L485" s="15">
        <v>0</v>
      </c>
      <c r="M485" s="15">
        <v>1</v>
      </c>
      <c r="N485" s="15">
        <v>1</v>
      </c>
      <c r="O485" s="15">
        <v>0</v>
      </c>
      <c r="P485" s="15">
        <v>0</v>
      </c>
      <c r="Q485" s="15">
        <v>0</v>
      </c>
      <c r="R485" s="15">
        <v>1</v>
      </c>
      <c r="S485" s="15">
        <v>1</v>
      </c>
      <c r="T485" s="15">
        <v>1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</row>
    <row r="486" spans="1:26" ht="15.75" customHeight="1" x14ac:dyDescent="0.3">
      <c r="A486" s="2" t="s">
        <v>1280</v>
      </c>
      <c r="B486" s="6" t="s">
        <v>1175</v>
      </c>
      <c r="C486" s="6" t="s">
        <v>139</v>
      </c>
      <c r="D486" s="12" t="s">
        <v>134</v>
      </c>
      <c r="E486" s="13" t="s">
        <v>1250</v>
      </c>
      <c r="F486" s="2">
        <v>28</v>
      </c>
      <c r="G486" s="15">
        <v>275</v>
      </c>
      <c r="H486" s="7">
        <f>L486*'114成績輸入與落點儀表板'!$B$2+M486*'114成績輸入與落點儀表板'!$B$3+N486*'114成績輸入與落點儀表板'!$B$4+O486*'114成績輸入與落點儀表板'!$B$5+P486*'114成績輸入與落點儀表板'!$B$6+Q486*'114成績輸入與落點儀表板'!$B$7+R486*'114成績輸入與落點儀表板'!$B$8+S486*'114成績輸入與落點儀表板'!$B$9+T486*'114成績輸入與落點儀表板'!$B$10+U486*'114成績輸入與落點儀表板'!$B$11+V486*'114成績輸入與落點儀表板'!$B$12+W486*'114成績輸入與落點儀表板'!$B$13+X486*'114成績輸入與落點儀表板'!$B$14+Y486*'114成績輸入與落點儀表板'!$B$15+Z486*'114成績輸入與落點儀表板'!$B$16</f>
        <v>0</v>
      </c>
      <c r="I486" s="8">
        <f t="shared" si="14"/>
        <v>-275</v>
      </c>
      <c r="J486" s="2" t="str">
        <f t="shared" si="15"/>
        <v>FAIL</v>
      </c>
      <c r="K486" s="17" t="str">
        <f>IF(AND(IF('114成績輸入與落點儀表板'!$C$2="必須採計",L486&gt;0,IF('114成績輸入與落點儀表板'!$C$2="不可採計",L486=0,TRUE)),IF('114成績輸入與落點儀表板'!$C$3="必須採計",M486&gt;0,IF('114成績輸入與落點儀表板'!$C$3="不可採計",M486=0,TRUE)),IF('114成績輸入與落點儀表板'!$C$4="必須採計",N486&gt;0,IF('114成績輸入與落點儀表板'!$C$4="不可採計",N486=0,TRUE)),IF('114成績輸入與落點儀表板'!$C$5="必須採計",O486&gt;0,IF('114成績輸入與落點儀表板'!$C$5="不可採計",O486=0,TRUE)),IF('114成績輸入與落點儀表板'!$C$6="必須採計",P486&gt;0,IF('114成績輸入與落點儀表板'!$C$6="不可採計",P486=0,TRUE)),IF('114成績輸入與落點儀表板'!$C$7="必須採計",Q486&gt;0,IF('114成績輸入與落點儀表板'!$C$7="不可採計",Q486=0,TRUE)),IF('114成績輸入與落點儀表板'!$C$8="必須採計",R486&gt;0,IF('114成績輸入與落點儀表板'!$C$8="不可採計",R486=0,TRUE)),IF('114成績輸入與落點儀表板'!$C$9="必須採計",S486&gt;0,IF('114成績輸入與落點儀表板'!$C$9="不可採計",S486=0,TRUE)),IF('114成績輸入與落點儀表板'!$C$10="必須採計",T486&gt;0,IF('114成績輸入與落點儀表板'!$C$10="不可採計",T486=0,TRUE)),IF('114成績輸入與落點儀表板'!$C$11="必須採計",U486&gt;0,IF('114成績輸入與落點儀表板'!$C$11="不可採計",U486=0,TRUE)),IF('114成績輸入與落點儀表板'!$C$12="必須採計",V486&gt;0,IF('114成績輸入與落點儀表板'!$C$12="不可採計",V486=0,TRUE)),IF('114成績輸入與落點儀表板'!$C$13="必須採計",W486&gt;0,IF('114成績輸入與落點儀表板'!$C$13="不可採計",W486=0,TRUE)),IF('114成績輸入與落點儀表板'!$C$14="必須採計",X486&gt;0,IF('114成績輸入與落點儀表板'!$C$14="不可採計",X486=0,TRUE)),IF('114成績輸入與落點儀表板'!$C$15="必須採計",Y486&gt;0,IF('114成績輸入與落點儀表板'!$C$15="不可採計",Y486=0,TRUE)),IF('114成績輸入與落點儀表板'!$C$16="必須採計",Z486&gt;0,IF('114成績輸入與落點儀表板'!$C$16="不可採計",Z486=0,TRUE))),"✅ 符合","❌ 不符合")</f>
        <v>❌ 不符合</v>
      </c>
      <c r="L486" s="15">
        <v>0</v>
      </c>
      <c r="M486" s="15">
        <v>1</v>
      </c>
      <c r="N486" s="15">
        <v>1</v>
      </c>
      <c r="O486" s="15">
        <v>0</v>
      </c>
      <c r="P486" s="15">
        <v>0</v>
      </c>
      <c r="Q486" s="15">
        <v>0</v>
      </c>
      <c r="R486" s="15">
        <v>1</v>
      </c>
      <c r="S486" s="15">
        <v>1</v>
      </c>
      <c r="T486" s="15">
        <v>1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</row>
    <row r="487" spans="1:26" ht="15.75" customHeight="1" x14ac:dyDescent="0.3">
      <c r="A487" s="2" t="s">
        <v>1283</v>
      </c>
      <c r="B487" s="6" t="s">
        <v>1175</v>
      </c>
      <c r="C487" s="6" t="s">
        <v>1252</v>
      </c>
      <c r="D487" s="12" t="s">
        <v>134</v>
      </c>
      <c r="E487" s="13" t="s">
        <v>1253</v>
      </c>
      <c r="F487" s="2">
        <v>18</v>
      </c>
      <c r="G487" s="15">
        <v>370.5</v>
      </c>
      <c r="H487" s="7">
        <f>L487*'114成績輸入與落點儀表板'!$B$2+M487*'114成績輸入與落點儀表板'!$B$3+N487*'114成績輸入與落點儀表板'!$B$4+O487*'114成績輸入與落點儀表板'!$B$5+P487*'114成績輸入與落點儀表板'!$B$6+Q487*'114成績輸入與落點儀表板'!$B$7+R487*'114成績輸入與落點儀表板'!$B$8+S487*'114成績輸入與落點儀表板'!$B$9+T487*'114成績輸入與落點儀表板'!$B$10+U487*'114成績輸入與落點儀表板'!$B$11+V487*'114成績輸入與落點儀表板'!$B$12+W487*'114成績輸入與落點儀表板'!$B$13+X487*'114成績輸入與落點儀表板'!$B$14+Y487*'114成績輸入與落點儀表板'!$B$15+Z487*'114成績輸入與落點儀表板'!$B$16</f>
        <v>0</v>
      </c>
      <c r="I487" s="8">
        <f t="shared" si="14"/>
        <v>-370.5</v>
      </c>
      <c r="J487" s="2" t="str">
        <f t="shared" si="15"/>
        <v>FAIL</v>
      </c>
      <c r="K487" s="17" t="str">
        <f>IF(AND(IF('114成績輸入與落點儀表板'!$C$2="必須採計",L487&gt;0,IF('114成績輸入與落點儀表板'!$C$2="不可採計",L487=0,TRUE)),IF('114成績輸入與落點儀表板'!$C$3="必須採計",M487&gt;0,IF('114成績輸入與落點儀表板'!$C$3="不可採計",M487=0,TRUE)),IF('114成績輸入與落點儀表板'!$C$4="必須採計",N487&gt;0,IF('114成績輸入與落點儀表板'!$C$4="不可採計",N487=0,TRUE)),IF('114成績輸入與落點儀表板'!$C$5="必須採計",O487&gt;0,IF('114成績輸入與落點儀表板'!$C$5="不可採計",O487=0,TRUE)),IF('114成績輸入與落點儀表板'!$C$6="必須採計",P487&gt;0,IF('114成績輸入與落點儀表板'!$C$6="不可採計",P487=0,TRUE)),IF('114成績輸入與落點儀表板'!$C$7="必須採計",Q487&gt;0,IF('114成績輸入與落點儀表板'!$C$7="不可採計",Q487=0,TRUE)),IF('114成績輸入與落點儀表板'!$C$8="必須採計",R487&gt;0,IF('114成績輸入與落點儀表板'!$C$8="不可採計",R487=0,TRUE)),IF('114成績輸入與落點儀表板'!$C$9="必須採計",S487&gt;0,IF('114成績輸入與落點儀表板'!$C$9="不可採計",S487=0,TRUE)),IF('114成績輸入與落點儀表板'!$C$10="必須採計",T487&gt;0,IF('114成績輸入與落點儀表板'!$C$10="不可採計",T487=0,TRUE)),IF('114成績輸入與落點儀表板'!$C$11="必須採計",U487&gt;0,IF('114成績輸入與落點儀表板'!$C$11="不可採計",U487=0,TRUE)),IF('114成績輸入與落點儀表板'!$C$12="必須採計",V487&gt;0,IF('114成績輸入與落點儀表板'!$C$12="不可採計",V487=0,TRUE)),IF('114成績輸入與落點儀表板'!$C$13="必須採計",W487&gt;0,IF('114成績輸入與落點儀表板'!$C$13="不可採計",W487=0,TRUE)),IF('114成績輸入與落點儀表板'!$C$14="必須採計",X487&gt;0,IF('114成績輸入與落點儀表板'!$C$14="不可採計",X487=0,TRUE)),IF('114成績輸入與落點儀表板'!$C$15="必須採計",Y487&gt;0,IF('114成績輸入與落點儀表板'!$C$15="不可採計",Y487=0,TRUE)),IF('114成績輸入與落點儀表板'!$C$16="必須採計",Z487&gt;0,IF('114成績輸入與落點儀表板'!$C$16="不可採計",Z487=0,TRUE))),"✅ 符合","❌ 不符合")</f>
        <v>✅ 符合</v>
      </c>
      <c r="L487" s="15">
        <v>1</v>
      </c>
      <c r="M487" s="15">
        <v>1.75</v>
      </c>
      <c r="N487" s="15">
        <v>1</v>
      </c>
      <c r="O487" s="15">
        <v>0</v>
      </c>
      <c r="P487" s="15">
        <v>0</v>
      </c>
      <c r="Q487" s="15">
        <v>0</v>
      </c>
      <c r="R487" s="15">
        <v>0</v>
      </c>
      <c r="S487" s="15">
        <v>2</v>
      </c>
      <c r="T487" s="15">
        <v>1.75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</row>
    <row r="488" spans="1:26" ht="15.75" customHeight="1" x14ac:dyDescent="0.3">
      <c r="A488" s="2" t="s">
        <v>1286</v>
      </c>
      <c r="B488" s="6" t="s">
        <v>1175</v>
      </c>
      <c r="C488" s="6" t="s">
        <v>1255</v>
      </c>
      <c r="D488" s="12" t="s">
        <v>134</v>
      </c>
      <c r="E488" s="13" t="s">
        <v>1256</v>
      </c>
      <c r="F488" s="2">
        <v>24</v>
      </c>
      <c r="G488" s="15">
        <v>252</v>
      </c>
      <c r="H488" s="7">
        <f>L488*'114成績輸入與落點儀表板'!$B$2+M488*'114成績輸入與落點儀表板'!$B$3+N488*'114成績輸入與落點儀表板'!$B$4+O488*'114成績輸入與落點儀表板'!$B$5+P488*'114成績輸入與落點儀表板'!$B$6+Q488*'114成績輸入與落點儀表板'!$B$7+R488*'114成績輸入與落點儀表板'!$B$8+S488*'114成績輸入與落點儀表板'!$B$9+T488*'114成績輸入與落點儀表板'!$B$10+U488*'114成績輸入與落點儀表板'!$B$11+V488*'114成績輸入與落點儀表板'!$B$12+W488*'114成績輸入與落點儀表板'!$B$13+X488*'114成績輸入與落點儀表板'!$B$14+Y488*'114成績輸入與落點儀表板'!$B$15+Z488*'114成績輸入與落點儀表板'!$B$16</f>
        <v>0</v>
      </c>
      <c r="I488" s="8">
        <f t="shared" si="14"/>
        <v>-252</v>
      </c>
      <c r="J488" s="2" t="str">
        <f t="shared" si="15"/>
        <v>FAIL</v>
      </c>
      <c r="K488" s="17" t="str">
        <f>IF(AND(IF('114成績輸入與落點儀表板'!$C$2="必須採計",L488&gt;0,IF('114成績輸入與落點儀表板'!$C$2="不可採計",L488=0,TRUE)),IF('114成績輸入與落點儀表板'!$C$3="必須採計",M488&gt;0,IF('114成績輸入與落點儀表板'!$C$3="不可採計",M488=0,TRUE)),IF('114成績輸入與落點儀表板'!$C$4="必須採計",N488&gt;0,IF('114成績輸入與落點儀表板'!$C$4="不可採計",N488=0,TRUE)),IF('114成績輸入與落點儀表板'!$C$5="必須採計",O488&gt;0,IF('114成績輸入與落點儀表板'!$C$5="不可採計",O488=0,TRUE)),IF('114成績輸入與落點儀表板'!$C$6="必須採計",P488&gt;0,IF('114成績輸入與落點儀表板'!$C$6="不可採計",P488=0,TRUE)),IF('114成績輸入與落點儀表板'!$C$7="必須採計",Q488&gt;0,IF('114成績輸入與落點儀表板'!$C$7="不可採計",Q488=0,TRUE)),IF('114成績輸入與落點儀表板'!$C$8="必須採計",R488&gt;0,IF('114成績輸入與落點儀表板'!$C$8="不可採計",R488=0,TRUE)),IF('114成績輸入與落點儀表板'!$C$9="必須採計",S488&gt;0,IF('114成績輸入與落點儀表板'!$C$9="不可採計",S488=0,TRUE)),IF('114成績輸入與落點儀表板'!$C$10="必須採計",T488&gt;0,IF('114成績輸入與落點儀表板'!$C$10="不可採計",T488=0,TRUE)),IF('114成績輸入與落點儀表板'!$C$11="必須採計",U488&gt;0,IF('114成績輸入與落點儀表板'!$C$11="不可採計",U488=0,TRUE)),IF('114成績輸入與落點儀表板'!$C$12="必須採計",V488&gt;0,IF('114成績輸入與落點儀表板'!$C$12="不可採計",V488=0,TRUE)),IF('114成績輸入與落點儀表板'!$C$13="必須採計",W488&gt;0,IF('114成績輸入與落點儀表板'!$C$13="不可採計",W488=0,TRUE)),IF('114成績輸入與落點儀表板'!$C$14="必須採計",X488&gt;0,IF('114成績輸入與落點儀表板'!$C$14="不可採計",X488=0,TRUE)),IF('114成績輸入與落點儀表板'!$C$15="必須採計",Y488&gt;0,IF('114成績輸入與落點儀表板'!$C$15="不可採計",Y488=0,TRUE)),IF('114成績輸入與落點儀表板'!$C$16="必須採計",Z488&gt;0,IF('114成績輸入與落點儀表板'!$C$16="不可採計",Z488=0,TRUE))),"✅ 符合","❌ 不符合")</f>
        <v>❌ 不符合</v>
      </c>
      <c r="L488" s="15">
        <v>0</v>
      </c>
      <c r="M488" s="15">
        <v>1</v>
      </c>
      <c r="N488" s="15">
        <v>1.25</v>
      </c>
      <c r="O488" s="15">
        <v>0</v>
      </c>
      <c r="P488" s="15">
        <v>0</v>
      </c>
      <c r="Q488" s="15">
        <v>0</v>
      </c>
      <c r="R488" s="15">
        <v>1.25</v>
      </c>
      <c r="S488" s="15">
        <v>1.25</v>
      </c>
      <c r="T488" s="15">
        <v>1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</row>
    <row r="489" spans="1:26" ht="15.75" customHeight="1" x14ac:dyDescent="0.3">
      <c r="A489" s="2" t="s">
        <v>1289</v>
      </c>
      <c r="B489" s="6" t="s">
        <v>1175</v>
      </c>
      <c r="C489" s="6" t="s">
        <v>1258</v>
      </c>
      <c r="D489" s="12" t="s">
        <v>134</v>
      </c>
      <c r="E489" s="13" t="s">
        <v>1259</v>
      </c>
      <c r="F489" s="2">
        <v>22</v>
      </c>
      <c r="G489" s="15">
        <v>267</v>
      </c>
      <c r="H489" s="7">
        <f>L489*'114成績輸入與落點儀表板'!$B$2+M489*'114成績輸入與落點儀表板'!$B$3+N489*'114成績輸入與落點儀表板'!$B$4+O489*'114成績輸入與落點儀表板'!$B$5+P489*'114成績輸入與落點儀表板'!$B$6+Q489*'114成績輸入與落點儀表板'!$B$7+R489*'114成績輸入與落點儀表板'!$B$8+S489*'114成績輸入與落點儀表板'!$B$9+T489*'114成績輸入與落點儀表板'!$B$10+U489*'114成績輸入與落點儀表板'!$B$11+V489*'114成績輸入與落點儀表板'!$B$12+W489*'114成績輸入與落點儀表板'!$B$13+X489*'114成績輸入與落點儀表板'!$B$14+Y489*'114成績輸入與落點儀表板'!$B$15+Z489*'114成績輸入與落點儀表板'!$B$16</f>
        <v>0</v>
      </c>
      <c r="I489" s="8">
        <f t="shared" si="14"/>
        <v>-267</v>
      </c>
      <c r="J489" s="2" t="str">
        <f t="shared" si="15"/>
        <v>FAIL</v>
      </c>
      <c r="K489" s="17" t="str">
        <f>IF(AND(IF('114成績輸入與落點儀表板'!$C$2="必須採計",L489&gt;0,IF('114成績輸入與落點儀表板'!$C$2="不可採計",L489=0,TRUE)),IF('114成績輸入與落點儀表板'!$C$3="必須採計",M489&gt;0,IF('114成績輸入與落點儀表板'!$C$3="不可採計",M489=0,TRUE)),IF('114成績輸入與落點儀表板'!$C$4="必須採計",N489&gt;0,IF('114成績輸入與落點儀表板'!$C$4="不可採計",N489=0,TRUE)),IF('114成績輸入與落點儀表板'!$C$5="必須採計",O489&gt;0,IF('114成績輸入與落點儀表板'!$C$5="不可採計",O489=0,TRUE)),IF('114成績輸入與落點儀表板'!$C$6="必須採計",P489&gt;0,IF('114成績輸入與落點儀表板'!$C$6="不可採計",P489=0,TRUE)),IF('114成績輸入與落點儀表板'!$C$7="必須採計",Q489&gt;0,IF('114成績輸入與落點儀表板'!$C$7="不可採計",Q489=0,TRUE)),IF('114成績輸入與落點儀表板'!$C$8="必須採計",R489&gt;0,IF('114成績輸入與落點儀表板'!$C$8="不可採計",R489=0,TRUE)),IF('114成績輸入與落點儀表板'!$C$9="必須採計",S489&gt;0,IF('114成績輸入與落點儀表板'!$C$9="不可採計",S489=0,TRUE)),IF('114成績輸入與落點儀表板'!$C$10="必須採計",T489&gt;0,IF('114成績輸入與落點儀表板'!$C$10="不可採計",T489=0,TRUE)),IF('114成績輸入與落點儀表板'!$C$11="必須採計",U489&gt;0,IF('114成績輸入與落點儀表板'!$C$11="不可採計",U489=0,TRUE)),IF('114成績輸入與落點儀表板'!$C$12="必須採計",V489&gt;0,IF('114成績輸入與落點儀表板'!$C$12="不可採計",V489=0,TRUE)),IF('114成績輸入與落點儀表板'!$C$13="必須採計",W489&gt;0,IF('114成績輸入與落點儀表板'!$C$13="不可採計",W489=0,TRUE)),IF('114成績輸入與落點儀表板'!$C$14="必須採計",X489&gt;0,IF('114成績輸入與落點儀表板'!$C$14="不可採計",X489=0,TRUE)),IF('114成績輸入與落點儀表板'!$C$15="必須採計",Y489&gt;0,IF('114成績輸入與落點儀表板'!$C$15="不可採計",Y489=0,TRUE)),IF('114成績輸入與落點儀表板'!$C$16="必須採計",Z489&gt;0,IF('114成績輸入與落點儀表板'!$C$16="不可採計",Z489=0,TRUE))),"✅ 符合","❌ 不符合")</f>
        <v>❌ 不符合</v>
      </c>
      <c r="L489" s="15">
        <v>0</v>
      </c>
      <c r="M489" s="15">
        <v>1.25</v>
      </c>
      <c r="N489" s="15">
        <v>1</v>
      </c>
      <c r="O489" s="15">
        <v>0</v>
      </c>
      <c r="P489" s="15">
        <v>0</v>
      </c>
      <c r="Q489" s="15">
        <v>0</v>
      </c>
      <c r="R489" s="15">
        <v>1</v>
      </c>
      <c r="S489" s="15">
        <v>1</v>
      </c>
      <c r="T489" s="15">
        <v>1.25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</row>
    <row r="490" spans="1:26" ht="15.75" customHeight="1" x14ac:dyDescent="0.3">
      <c r="A490" s="2" t="s">
        <v>1292</v>
      </c>
      <c r="B490" s="6" t="s">
        <v>1175</v>
      </c>
      <c r="C490" s="6" t="s">
        <v>147</v>
      </c>
      <c r="D490" s="12" t="s">
        <v>134</v>
      </c>
      <c r="E490" s="13" t="s">
        <v>1261</v>
      </c>
      <c r="F490" s="2">
        <v>14</v>
      </c>
      <c r="G490" s="15">
        <v>249.5</v>
      </c>
      <c r="H490" s="7">
        <f>L490*'114成績輸入與落點儀表板'!$B$2+M490*'114成績輸入與落點儀表板'!$B$3+N490*'114成績輸入與落點儀表板'!$B$4+O490*'114成績輸入與落點儀表板'!$B$5+P490*'114成績輸入與落點儀表板'!$B$6+Q490*'114成績輸入與落點儀表板'!$B$7+R490*'114成績輸入與落點儀表板'!$B$8+S490*'114成績輸入與落點儀表板'!$B$9+T490*'114成績輸入與落點儀表板'!$B$10+U490*'114成績輸入與落點儀表板'!$B$11+V490*'114成績輸入與落點儀表板'!$B$12+W490*'114成績輸入與落點儀表板'!$B$13+X490*'114成績輸入與落點儀表板'!$B$14+Y490*'114成績輸入與落點儀表板'!$B$15+Z490*'114成績輸入與落點儀表板'!$B$16</f>
        <v>0</v>
      </c>
      <c r="I490" s="8">
        <f t="shared" si="14"/>
        <v>-249.5</v>
      </c>
      <c r="J490" s="2" t="str">
        <f t="shared" si="15"/>
        <v>FAIL</v>
      </c>
      <c r="K490" s="17" t="str">
        <f>IF(AND(IF('114成績輸入與落點儀表板'!$C$2="必須採計",L490&gt;0,IF('114成績輸入與落點儀表板'!$C$2="不可採計",L490=0,TRUE)),IF('114成績輸入與落點儀表板'!$C$3="必須採計",M490&gt;0,IF('114成績輸入與落點儀表板'!$C$3="不可採計",M490=0,TRUE)),IF('114成績輸入與落點儀表板'!$C$4="必須採計",N490&gt;0,IF('114成績輸入與落點儀表板'!$C$4="不可採計",N490=0,TRUE)),IF('114成績輸入與落點儀表板'!$C$5="必須採計",O490&gt;0,IF('114成績輸入與落點儀表板'!$C$5="不可採計",O490=0,TRUE)),IF('114成績輸入與落點儀表板'!$C$6="必須採計",P490&gt;0,IF('114成績輸入與落點儀表板'!$C$6="不可採計",P490=0,TRUE)),IF('114成績輸入與落點儀表板'!$C$7="必須採計",Q490&gt;0,IF('114成績輸入與落點儀表板'!$C$7="不可採計",Q490=0,TRUE)),IF('114成績輸入與落點儀表板'!$C$8="必須採計",R490&gt;0,IF('114成績輸入與落點儀表板'!$C$8="不可採計",R490=0,TRUE)),IF('114成績輸入與落點儀表板'!$C$9="必須採計",S490&gt;0,IF('114成績輸入與落點儀表板'!$C$9="不可採計",S490=0,TRUE)),IF('114成績輸入與落點儀表板'!$C$10="必須採計",T490&gt;0,IF('114成績輸入與落點儀表板'!$C$10="不可採計",T490=0,TRUE)),IF('114成績輸入與落點儀表板'!$C$11="必須採計",U490&gt;0,IF('114成績輸入與落點儀表板'!$C$11="不可採計",U490=0,TRUE)),IF('114成績輸入與落點儀表板'!$C$12="必須採計",V490&gt;0,IF('114成績輸入與落點儀表板'!$C$12="不可採計",V490=0,TRUE)),IF('114成績輸入與落點儀表板'!$C$13="必須採計",W490&gt;0,IF('114成績輸入與落點儀表板'!$C$13="不可採計",W490=0,TRUE)),IF('114成績輸入與落點儀表板'!$C$14="必須採計",X490&gt;0,IF('114成績輸入與落點儀表板'!$C$14="不可採計",X490=0,TRUE)),IF('114成績輸入與落點儀表板'!$C$15="必須採計",Y490&gt;0,IF('114成績輸入與落點儀表板'!$C$15="不可採計",Y490=0,TRUE)),IF('114成績輸入與落點儀表板'!$C$16="必須採計",Z490&gt;0,IF('114成績輸入與落點儀表板'!$C$16="不可採計",Z490=0,TRUE))),"✅ 符合","❌ 不符合")</f>
        <v>✅ 符合</v>
      </c>
      <c r="L490" s="15">
        <v>1</v>
      </c>
      <c r="M490" s="15">
        <v>1.5</v>
      </c>
      <c r="N490" s="15">
        <v>1</v>
      </c>
      <c r="O490" s="15">
        <v>0</v>
      </c>
      <c r="P490" s="15">
        <v>0</v>
      </c>
      <c r="Q490" s="15">
        <v>0</v>
      </c>
      <c r="R490" s="15">
        <v>0</v>
      </c>
      <c r="S490" s="15">
        <v>1</v>
      </c>
      <c r="T490" s="15">
        <v>1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</row>
    <row r="491" spans="1:26" ht="15.75" customHeight="1" x14ac:dyDescent="0.3">
      <c r="A491" s="2" t="s">
        <v>1294</v>
      </c>
      <c r="B491" s="6" t="s">
        <v>1175</v>
      </c>
      <c r="C491" s="6" t="s">
        <v>1263</v>
      </c>
      <c r="D491" s="12" t="s">
        <v>4062</v>
      </c>
      <c r="E491" s="13" t="s">
        <v>4219</v>
      </c>
      <c r="F491" s="2">
        <v>16</v>
      </c>
      <c r="G491" s="15">
        <v>271</v>
      </c>
      <c r="H491" s="7">
        <f>L491*'114成績輸入與落點儀表板'!$B$2+M491*'114成績輸入與落點儀表板'!$B$3+N491*'114成績輸入與落點儀表板'!$B$4+O491*'114成績輸入與落點儀表板'!$B$5+P491*'114成績輸入與落點儀表板'!$B$6+Q491*'114成績輸入與落點儀表板'!$B$7+R491*'114成績輸入與落點儀表板'!$B$8+S491*'114成績輸入與落點儀表板'!$B$9+T491*'114成績輸入與落點儀表板'!$B$10+U491*'114成績輸入與落點儀表板'!$B$11+V491*'114成績輸入與落點儀表板'!$B$12+W491*'114成績輸入與落點儀表板'!$B$13+X491*'114成績輸入與落點儀表板'!$B$14+Y491*'114成績輸入與落點儀表板'!$B$15+Z491*'114成績輸入與落點儀表板'!$B$16</f>
        <v>0</v>
      </c>
      <c r="I491" s="8">
        <f t="shared" si="14"/>
        <v>-271</v>
      </c>
      <c r="J491" s="2" t="str">
        <f t="shared" si="15"/>
        <v>FAIL</v>
      </c>
      <c r="K491" s="17" t="str">
        <f>IF(AND(IF('114成績輸入與落點儀表板'!$C$2="必須採計",L491&gt;0,IF('114成績輸入與落點儀表板'!$C$2="不可採計",L491=0,TRUE)),IF('114成績輸入與落點儀表板'!$C$3="必須採計",M491&gt;0,IF('114成績輸入與落點儀表板'!$C$3="不可採計",M491=0,TRUE)),IF('114成績輸入與落點儀表板'!$C$4="必須採計",N491&gt;0,IF('114成績輸入與落點儀表板'!$C$4="不可採計",N491=0,TRUE)),IF('114成績輸入與落點儀表板'!$C$5="必須採計",O491&gt;0,IF('114成績輸入與落點儀表板'!$C$5="不可採計",O491=0,TRUE)),IF('114成績輸入與落點儀表板'!$C$6="必須採計",P491&gt;0,IF('114成績輸入與落點儀表板'!$C$6="不可採計",P491=0,TRUE)),IF('114成績輸入與落點儀表板'!$C$7="必須採計",Q491&gt;0,IF('114成績輸入與落點儀表板'!$C$7="不可採計",Q491=0,TRUE)),IF('114成績輸入與落點儀表板'!$C$8="必須採計",R491&gt;0,IF('114成績輸入與落點儀表板'!$C$8="不可採計",R491=0,TRUE)),IF('114成績輸入與落點儀表板'!$C$9="必須採計",S491&gt;0,IF('114成績輸入與落點儀表板'!$C$9="不可採計",S491=0,TRUE)),IF('114成績輸入與落點儀表板'!$C$10="必須採計",T491&gt;0,IF('114成績輸入與落點儀表板'!$C$10="不可採計",T491=0,TRUE)),IF('114成績輸入與落點儀表板'!$C$11="必須採計",U491&gt;0,IF('114成績輸入與落點儀表板'!$C$11="不可採計",U491=0,TRUE)),IF('114成績輸入與落點儀表板'!$C$12="必須採計",V491&gt;0,IF('114成績輸入與落點儀表板'!$C$12="不可採計",V491=0,TRUE)),IF('114成績輸入與落點儀表板'!$C$13="必須採計",W491&gt;0,IF('114成績輸入與落點儀表板'!$C$13="不可採計",W491=0,TRUE)),IF('114成績輸入與落點儀表板'!$C$14="必須採計",X491&gt;0,IF('114成績輸入與落點儀表板'!$C$14="不可採計",X491=0,TRUE)),IF('114成績輸入與落點儀表板'!$C$15="必須採計",Y491&gt;0,IF('114成績輸入與落點儀表板'!$C$15="不可採計",Y491=0,TRUE)),IF('114成績輸入與落點儀表板'!$C$16="必須採計",Z491&gt;0,IF('114成績輸入與落點儀表板'!$C$16="不可採計",Z491=0,TRUE))),"✅ 符合","❌ 不符合")</f>
        <v>❌ 不符合</v>
      </c>
      <c r="L491" s="15">
        <v>0</v>
      </c>
      <c r="M491" s="15">
        <v>1.25</v>
      </c>
      <c r="N491" s="15">
        <v>1</v>
      </c>
      <c r="O491" s="15">
        <v>0</v>
      </c>
      <c r="P491" s="15">
        <v>0</v>
      </c>
      <c r="Q491" s="15">
        <v>0</v>
      </c>
      <c r="R491" s="15">
        <v>1</v>
      </c>
      <c r="S491" s="15">
        <v>1.25</v>
      </c>
      <c r="T491" s="15">
        <v>1.5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</row>
    <row r="492" spans="1:26" ht="15.75" customHeight="1" x14ac:dyDescent="0.3">
      <c r="A492" s="2" t="s">
        <v>1295</v>
      </c>
      <c r="B492" s="6" t="s">
        <v>1175</v>
      </c>
      <c r="C492" s="6" t="s">
        <v>530</v>
      </c>
      <c r="D492" s="12" t="s">
        <v>134</v>
      </c>
      <c r="E492" s="13" t="s">
        <v>243</v>
      </c>
      <c r="F492" s="2">
        <v>18</v>
      </c>
      <c r="G492" s="15">
        <v>190</v>
      </c>
      <c r="H492" s="7">
        <f>L492*'114成績輸入與落點儀表板'!$B$2+M492*'114成績輸入與落點儀表板'!$B$3+N492*'114成績輸入與落點儀表板'!$B$4+O492*'114成績輸入與落點儀表板'!$B$5+P492*'114成績輸入與落點儀表板'!$B$6+Q492*'114成績輸入與落點儀表板'!$B$7+R492*'114成績輸入與落點儀表板'!$B$8+S492*'114成績輸入與落點儀表板'!$B$9+T492*'114成績輸入與落點儀表板'!$B$10+U492*'114成績輸入與落點儀表板'!$B$11+V492*'114成績輸入與落點儀表板'!$B$12+W492*'114成績輸入與落點儀表板'!$B$13+X492*'114成績輸入與落點儀表板'!$B$14+Y492*'114成績輸入與落點儀表板'!$B$15+Z492*'114成績輸入與落點儀表板'!$B$16</f>
        <v>0</v>
      </c>
      <c r="I492" s="8">
        <f t="shared" si="14"/>
        <v>-190</v>
      </c>
      <c r="J492" s="2" t="str">
        <f t="shared" si="15"/>
        <v>FAIL</v>
      </c>
      <c r="K492" s="17" t="str">
        <f>IF(AND(IF('114成績輸入與落點儀表板'!$C$2="必須採計",L492&gt;0,IF('114成績輸入與落點儀表板'!$C$2="不可採計",L492=0,TRUE)),IF('114成績輸入與落點儀表板'!$C$3="必須採計",M492&gt;0,IF('114成績輸入與落點儀表板'!$C$3="不可採計",M492=0,TRUE)),IF('114成績輸入與落點儀表板'!$C$4="必須採計",N492&gt;0,IF('114成績輸入與落點儀表板'!$C$4="不可採計",N492=0,TRUE)),IF('114成績輸入與落點儀表板'!$C$5="必須採計",O492&gt;0,IF('114成績輸入與落點儀表板'!$C$5="不可採計",O492=0,TRUE)),IF('114成績輸入與落點儀表板'!$C$6="必須採計",P492&gt;0,IF('114成績輸入與落點儀表板'!$C$6="不可採計",P492=0,TRUE)),IF('114成績輸入與落點儀表板'!$C$7="必須採計",Q492&gt;0,IF('114成績輸入與落點儀表板'!$C$7="不可採計",Q492=0,TRUE)),IF('114成績輸入與落點儀表板'!$C$8="必須採計",R492&gt;0,IF('114成績輸入與落點儀表板'!$C$8="不可採計",R492=0,TRUE)),IF('114成績輸入與落點儀表板'!$C$9="必須採計",S492&gt;0,IF('114成績輸入與落點儀表板'!$C$9="不可採計",S492=0,TRUE)),IF('114成績輸入與落點儀表板'!$C$10="必須採計",T492&gt;0,IF('114成績輸入與落點儀表板'!$C$10="不可採計",T492=0,TRUE)),IF('114成績輸入與落點儀表板'!$C$11="必須採計",U492&gt;0,IF('114成績輸入與落點儀表板'!$C$11="不可採計",U492=0,TRUE)),IF('114成績輸入與落點儀表板'!$C$12="必須採計",V492&gt;0,IF('114成績輸入與落點儀表板'!$C$12="不可採計",V492=0,TRUE)),IF('114成績輸入與落點儀表板'!$C$13="必須採計",W492&gt;0,IF('114成績輸入與落點儀表板'!$C$13="不可採計",W492=0,TRUE)),IF('114成績輸入與落點儀表板'!$C$14="必須採計",X492&gt;0,IF('114成績輸入與落點儀表板'!$C$14="不可採計",X492=0,TRUE)),IF('114成績輸入與落點儀表板'!$C$15="必須採計",Y492&gt;0,IF('114成績輸入與落點儀表板'!$C$15="不可採計",Y492=0,TRUE)),IF('114成績輸入與落點儀表板'!$C$16="必須採計",Z492&gt;0,IF('114成績輸入與落點儀表板'!$C$16="不可採計",Z492=0,TRUE))),"✅ 符合","❌ 不符合")</f>
        <v>❌ 不符合</v>
      </c>
      <c r="L492" s="15">
        <v>0</v>
      </c>
      <c r="M492" s="15">
        <v>1</v>
      </c>
      <c r="N492" s="15">
        <v>1</v>
      </c>
      <c r="O492" s="15">
        <v>0</v>
      </c>
      <c r="P492" s="15">
        <v>0</v>
      </c>
      <c r="Q492" s="15">
        <v>0</v>
      </c>
      <c r="R492" s="15">
        <v>1</v>
      </c>
      <c r="S492" s="15">
        <v>1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</row>
    <row r="493" spans="1:26" ht="15.75" customHeight="1" x14ac:dyDescent="0.3">
      <c r="A493" s="2" t="s">
        <v>1298</v>
      </c>
      <c r="B493" s="6" t="s">
        <v>1175</v>
      </c>
      <c r="C493" s="6" t="s">
        <v>1267</v>
      </c>
      <c r="D493" s="12" t="s">
        <v>227</v>
      </c>
      <c r="E493" s="13" t="s">
        <v>4104</v>
      </c>
      <c r="F493" s="2">
        <v>3</v>
      </c>
      <c r="G493" s="15">
        <v>253</v>
      </c>
      <c r="H493" s="7">
        <f>L493*'114成績輸入與落點儀表板'!$B$2+M493*'114成績輸入與落點儀表板'!$B$3+N493*'114成績輸入與落點儀表板'!$B$4+O493*'114成績輸入與落點儀表板'!$B$5+P493*'114成績輸入與落點儀表板'!$B$6+Q493*'114成績輸入與落點儀表板'!$B$7+R493*'114成績輸入與落點儀表板'!$B$8+S493*'114成績輸入與落點儀表板'!$B$9+T493*'114成績輸入與落點儀表板'!$B$10+U493*'114成績輸入與落點儀表板'!$B$11+V493*'114成績輸入與落點儀表板'!$B$12+W493*'114成績輸入與落點儀表板'!$B$13+X493*'114成績輸入與落點儀表板'!$B$14+Y493*'114成績輸入與落點儀表板'!$B$15+Z493*'114成績輸入與落點儀表板'!$B$16</f>
        <v>0</v>
      </c>
      <c r="I493" s="8">
        <f t="shared" si="14"/>
        <v>-253</v>
      </c>
      <c r="J493" s="2" t="str">
        <f t="shared" si="15"/>
        <v>FAIL</v>
      </c>
      <c r="K493" s="17" t="str">
        <f>IF(AND(IF('114成績輸入與落點儀表板'!$C$2="必須採計",L493&gt;0,IF('114成績輸入與落點儀表板'!$C$2="不可採計",L493=0,TRUE)),IF('114成績輸入與落點儀表板'!$C$3="必須採計",M493&gt;0,IF('114成績輸入與落點儀表板'!$C$3="不可採計",M493=0,TRUE)),IF('114成績輸入與落點儀表板'!$C$4="必須採計",N493&gt;0,IF('114成績輸入與落點儀表板'!$C$4="不可採計",N493=0,TRUE)),IF('114成績輸入與落點儀表板'!$C$5="必須採計",O493&gt;0,IF('114成績輸入與落點儀表板'!$C$5="不可採計",O493=0,TRUE)),IF('114成績輸入與落點儀表板'!$C$6="必須採計",P493&gt;0,IF('114成績輸入與落點儀表板'!$C$6="不可採計",P493=0,TRUE)),IF('114成績輸入與落點儀表板'!$C$7="必須採計",Q493&gt;0,IF('114成績輸入與落點儀表板'!$C$7="不可採計",Q493=0,TRUE)),IF('114成績輸入與落點儀表板'!$C$8="必須採計",R493&gt;0,IF('114成績輸入與落點儀表板'!$C$8="不可採計",R493=0,TRUE)),IF('114成績輸入與落點儀表板'!$C$9="必須採計",S493&gt;0,IF('114成績輸入與落點儀表板'!$C$9="不可採計",S493=0,TRUE)),IF('114成績輸入與落點儀表板'!$C$10="必須採計",T493&gt;0,IF('114成績輸入與落點儀表板'!$C$10="不可採計",T493=0,TRUE)),IF('114成績輸入與落點儀表板'!$C$11="必須採計",U493&gt;0,IF('114成績輸入與落點儀表板'!$C$11="不可採計",U493=0,TRUE)),IF('114成績輸入與落點儀表板'!$C$12="必須採計",V493&gt;0,IF('114成績輸入與落點儀表板'!$C$12="不可採計",V493=0,TRUE)),IF('114成績輸入與落點儀表板'!$C$13="必須採計",W493&gt;0,IF('114成績輸入與落點儀表板'!$C$13="不可採計",W493=0,TRUE)),IF('114成績輸入與落點儀表板'!$C$14="必須採計",X493&gt;0,IF('114成績輸入與落點儀表板'!$C$14="不可採計",X493=0,TRUE)),IF('114成績輸入與落點儀表板'!$C$15="必須採計",Y493&gt;0,IF('114成績輸入與落點儀表板'!$C$15="不可採計",Y493=0,TRUE)),IF('114成績輸入與落點儀表板'!$C$16="必須採計",Z493&gt;0,IF('114成績輸入與落點儀表板'!$C$16="不可採計",Z493=0,TRUE))),"✅ 符合","❌ 不符合")</f>
        <v>❌ 不符合</v>
      </c>
      <c r="L493" s="15">
        <v>0</v>
      </c>
      <c r="M493" s="15">
        <v>1</v>
      </c>
      <c r="N493" s="15">
        <v>1</v>
      </c>
      <c r="O493" s="15">
        <v>0</v>
      </c>
      <c r="P493" s="15">
        <v>0</v>
      </c>
      <c r="Q493" s="15">
        <v>0</v>
      </c>
      <c r="R493" s="15">
        <v>1</v>
      </c>
      <c r="S493" s="15">
        <v>1</v>
      </c>
      <c r="T493" s="15">
        <v>1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</row>
    <row r="494" spans="1:26" ht="15.75" customHeight="1" x14ac:dyDescent="0.3">
      <c r="A494" s="2" t="s">
        <v>1300</v>
      </c>
      <c r="B494" s="6" t="s">
        <v>1175</v>
      </c>
      <c r="C494" s="6" t="s">
        <v>141</v>
      </c>
      <c r="D494" s="12" t="s">
        <v>134</v>
      </c>
      <c r="E494" s="13" t="s">
        <v>1270</v>
      </c>
      <c r="F494" s="2">
        <v>19</v>
      </c>
      <c r="G494" s="15">
        <v>258</v>
      </c>
      <c r="H494" s="7">
        <f>L494*'114成績輸入與落點儀表板'!$B$2+M494*'114成績輸入與落點儀表板'!$B$3+N494*'114成績輸入與落點儀表板'!$B$4+O494*'114成績輸入與落點儀表板'!$B$5+P494*'114成績輸入與落點儀表板'!$B$6+Q494*'114成績輸入與落點儀表板'!$B$7+R494*'114成績輸入與落點儀表板'!$B$8+S494*'114成績輸入與落點儀表板'!$B$9+T494*'114成績輸入與落點儀表板'!$B$10+U494*'114成績輸入與落點儀表板'!$B$11+V494*'114成績輸入與落點儀表板'!$B$12+W494*'114成績輸入與落點儀表板'!$B$13+X494*'114成績輸入與落點儀表板'!$B$14+Y494*'114成績輸入與落點儀表板'!$B$15+Z494*'114成績輸入與落點儀表板'!$B$16</f>
        <v>0</v>
      </c>
      <c r="I494" s="8">
        <f t="shared" si="14"/>
        <v>-258</v>
      </c>
      <c r="J494" s="2" t="str">
        <f t="shared" si="15"/>
        <v>FAIL</v>
      </c>
      <c r="K494" s="17" t="str">
        <f>IF(AND(IF('114成績輸入與落點儀表板'!$C$2="必須採計",L494&gt;0,IF('114成績輸入與落點儀表板'!$C$2="不可採計",L494=0,TRUE)),IF('114成績輸入與落點儀表板'!$C$3="必須採計",M494&gt;0,IF('114成績輸入與落點儀表板'!$C$3="不可採計",M494=0,TRUE)),IF('114成績輸入與落點儀表板'!$C$4="必須採計",N494&gt;0,IF('114成績輸入與落點儀表板'!$C$4="不可採計",N494=0,TRUE)),IF('114成績輸入與落點儀表板'!$C$5="必須採計",O494&gt;0,IF('114成績輸入與落點儀表板'!$C$5="不可採計",O494=0,TRUE)),IF('114成績輸入與落點儀表板'!$C$6="必須採計",P494&gt;0,IF('114成績輸入與落點儀表板'!$C$6="不可採計",P494=0,TRUE)),IF('114成績輸入與落點儀表板'!$C$7="必須採計",Q494&gt;0,IF('114成績輸入與落點儀表板'!$C$7="不可採計",Q494=0,TRUE)),IF('114成績輸入與落點儀表板'!$C$8="必須採計",R494&gt;0,IF('114成績輸入與落點儀表板'!$C$8="不可採計",R494=0,TRUE)),IF('114成績輸入與落點儀表板'!$C$9="必須採計",S494&gt;0,IF('114成績輸入與落點儀表板'!$C$9="不可採計",S494=0,TRUE)),IF('114成績輸入與落點儀表板'!$C$10="必須採計",T494&gt;0,IF('114成績輸入與落點儀表板'!$C$10="不可採計",T494=0,TRUE)),IF('114成績輸入與落點儀表板'!$C$11="必須採計",U494&gt;0,IF('114成績輸入與落點儀表板'!$C$11="不可採計",U494=0,TRUE)),IF('114成績輸入與落點儀表板'!$C$12="必須採計",V494&gt;0,IF('114成績輸入與落點儀表板'!$C$12="不可採計",V494=0,TRUE)),IF('114成績輸入與落點儀表板'!$C$13="必須採計",W494&gt;0,IF('114成績輸入與落點儀表板'!$C$13="不可採計",W494=0,TRUE)),IF('114成績輸入與落點儀表板'!$C$14="必須採計",X494&gt;0,IF('114成績輸入與落點儀表板'!$C$14="不可採計",X494=0,TRUE)),IF('114成績輸入與落點儀表板'!$C$15="必須採計",Y494&gt;0,IF('114成績輸入與落點儀表板'!$C$15="不可採計",Y494=0,TRUE)),IF('114成績輸入與落點儀表板'!$C$16="必須採計",Z494&gt;0,IF('114成績輸入與落點儀表板'!$C$16="不可採計",Z494=0,TRUE))),"✅ 符合","❌ 不符合")</f>
        <v>❌ 不符合</v>
      </c>
      <c r="L494" s="15">
        <v>0</v>
      </c>
      <c r="M494" s="15">
        <v>1</v>
      </c>
      <c r="N494" s="15">
        <v>1</v>
      </c>
      <c r="O494" s="15">
        <v>0</v>
      </c>
      <c r="P494" s="15">
        <v>0</v>
      </c>
      <c r="Q494" s="15">
        <v>0</v>
      </c>
      <c r="R494" s="15">
        <v>1</v>
      </c>
      <c r="S494" s="15">
        <v>1</v>
      </c>
      <c r="T494" s="15">
        <v>1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</row>
    <row r="495" spans="1:26" ht="15.75" customHeight="1" x14ac:dyDescent="0.3">
      <c r="A495" s="2" t="s">
        <v>1302</v>
      </c>
      <c r="B495" s="6" t="s">
        <v>1175</v>
      </c>
      <c r="C495" s="6" t="s">
        <v>1272</v>
      </c>
      <c r="D495" s="12" t="s">
        <v>134</v>
      </c>
      <c r="E495" s="13" t="s">
        <v>1273</v>
      </c>
      <c r="F495" s="2">
        <v>17</v>
      </c>
      <c r="G495" s="15">
        <v>267</v>
      </c>
      <c r="H495" s="7">
        <f>L495*'114成績輸入與落點儀表板'!$B$2+M495*'114成績輸入與落點儀表板'!$B$3+N495*'114成績輸入與落點儀表板'!$B$4+O495*'114成績輸入與落點儀表板'!$B$5+P495*'114成績輸入與落點儀表板'!$B$6+Q495*'114成績輸入與落點儀表板'!$B$7+R495*'114成績輸入與落點儀表板'!$B$8+S495*'114成績輸入與落點儀表板'!$B$9+T495*'114成績輸入與落點儀表板'!$B$10+U495*'114成績輸入與落點儀表板'!$B$11+V495*'114成績輸入與落點儀表板'!$B$12+W495*'114成績輸入與落點儀表板'!$B$13+X495*'114成績輸入與落點儀表板'!$B$14+Y495*'114成績輸入與落點儀表板'!$B$15+Z495*'114成績輸入與落點儀表板'!$B$16</f>
        <v>0</v>
      </c>
      <c r="I495" s="8">
        <f t="shared" si="14"/>
        <v>-267</v>
      </c>
      <c r="J495" s="2" t="str">
        <f t="shared" si="15"/>
        <v>FAIL</v>
      </c>
      <c r="K495" s="17" t="str">
        <f>IF(AND(IF('114成績輸入與落點儀表板'!$C$2="必須採計",L495&gt;0,IF('114成績輸入與落點儀表板'!$C$2="不可採計",L495=0,TRUE)),IF('114成績輸入與落點儀表板'!$C$3="必須採計",M495&gt;0,IF('114成績輸入與落點儀表板'!$C$3="不可採計",M495=0,TRUE)),IF('114成績輸入與落點儀表板'!$C$4="必須採計",N495&gt;0,IF('114成績輸入與落點儀表板'!$C$4="不可採計",N495=0,TRUE)),IF('114成績輸入與落點儀表板'!$C$5="必須採計",O495&gt;0,IF('114成績輸入與落點儀表板'!$C$5="不可採計",O495=0,TRUE)),IF('114成績輸入與落點儀表板'!$C$6="必須採計",P495&gt;0,IF('114成績輸入與落點儀表板'!$C$6="不可採計",P495=0,TRUE)),IF('114成績輸入與落點儀表板'!$C$7="必須採計",Q495&gt;0,IF('114成績輸入與落點儀表板'!$C$7="不可採計",Q495=0,TRUE)),IF('114成績輸入與落點儀表板'!$C$8="必須採計",R495&gt;0,IF('114成績輸入與落點儀表板'!$C$8="不可採計",R495=0,TRUE)),IF('114成績輸入與落點儀表板'!$C$9="必須採計",S495&gt;0,IF('114成績輸入與落點儀表板'!$C$9="不可採計",S495=0,TRUE)),IF('114成績輸入與落點儀表板'!$C$10="必須採計",T495&gt;0,IF('114成績輸入與落點儀表板'!$C$10="不可採計",T495=0,TRUE)),IF('114成績輸入與落點儀表板'!$C$11="必須採計",U495&gt;0,IF('114成績輸入與落點儀表板'!$C$11="不可採計",U495=0,TRUE)),IF('114成績輸入與落點儀表板'!$C$12="必須採計",V495&gt;0,IF('114成績輸入與落點儀表板'!$C$12="不可採計",V495=0,TRUE)),IF('114成績輸入與落點儀表板'!$C$13="必須採計",W495&gt;0,IF('114成績輸入與落點儀表板'!$C$13="不可採計",W495=0,TRUE)),IF('114成績輸入與落點儀表板'!$C$14="必須採計",X495&gt;0,IF('114成績輸入與落點儀表板'!$C$14="不可採計",X495=0,TRUE)),IF('114成績輸入與落點儀表板'!$C$15="必須採計",Y495&gt;0,IF('114成績輸入與落點儀表板'!$C$15="不可採計",Y495=0,TRUE)),IF('114成績輸入與落點儀表板'!$C$16="必須採計",Z495&gt;0,IF('114成績輸入與落點儀表板'!$C$16="不可採計",Z495=0,TRUE))),"✅ 符合","❌ 不符合")</f>
        <v>✅ 符合</v>
      </c>
      <c r="L495" s="15">
        <v>1</v>
      </c>
      <c r="M495" s="15">
        <v>1</v>
      </c>
      <c r="N495" s="15">
        <v>1</v>
      </c>
      <c r="O495" s="15">
        <v>0</v>
      </c>
      <c r="P495" s="15">
        <v>0</v>
      </c>
      <c r="Q495" s="15">
        <v>0</v>
      </c>
      <c r="R495" s="15">
        <v>0</v>
      </c>
      <c r="S495" s="15">
        <v>1</v>
      </c>
      <c r="T495" s="15">
        <v>1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</row>
    <row r="496" spans="1:26" ht="15.75" customHeight="1" x14ac:dyDescent="0.3">
      <c r="A496" s="2" t="s">
        <v>1304</v>
      </c>
      <c r="B496" s="6" t="s">
        <v>1275</v>
      </c>
      <c r="C496" s="6" t="s">
        <v>1276</v>
      </c>
      <c r="D496" s="12" t="s">
        <v>56</v>
      </c>
      <c r="E496" s="13" t="s">
        <v>1277</v>
      </c>
      <c r="F496" s="2">
        <v>41</v>
      </c>
      <c r="G496" s="15">
        <v>118</v>
      </c>
      <c r="H496" s="7">
        <f>L496*'114成績輸入與落點儀表板'!$B$2+M496*'114成績輸入與落點儀表板'!$B$3+N496*'114成績輸入與落點儀表板'!$B$4+O496*'114成績輸入與落點儀表板'!$B$5+P496*'114成績輸入與落點儀表板'!$B$6+Q496*'114成績輸入與落點儀表板'!$B$7+R496*'114成績輸入與落點儀表板'!$B$8+S496*'114成績輸入與落點儀表板'!$B$9+T496*'114成績輸入與落點儀表板'!$B$10+U496*'114成績輸入與落點儀表板'!$B$11+V496*'114成績輸入與落點儀表板'!$B$12+W496*'114成績輸入與落點儀表板'!$B$13+X496*'114成績輸入與落點儀表板'!$B$14+Y496*'114成績輸入與落點儀表板'!$B$15+Z496*'114成績輸入與落點儀表板'!$B$16</f>
        <v>0</v>
      </c>
      <c r="I496" s="8">
        <f t="shared" si="14"/>
        <v>-118</v>
      </c>
      <c r="J496" s="2" t="str">
        <f t="shared" si="15"/>
        <v>FAIL</v>
      </c>
      <c r="K496" s="17" t="str">
        <f>IF(AND(IF('114成績輸入與落點儀表板'!$C$2="必須採計",L496&gt;0,IF('114成績輸入與落點儀表板'!$C$2="不可採計",L496=0,TRUE)),IF('114成績輸入與落點儀表板'!$C$3="必須採計",M496&gt;0,IF('114成績輸入與落點儀表板'!$C$3="不可採計",M496=0,TRUE)),IF('114成績輸入與落點儀表板'!$C$4="必須採計",N496&gt;0,IF('114成績輸入與落點儀表板'!$C$4="不可採計",N496=0,TRUE)),IF('114成績輸入與落點儀表板'!$C$5="必須採計",O496&gt;0,IF('114成績輸入與落點儀表板'!$C$5="不可採計",O496=0,TRUE)),IF('114成績輸入與落點儀表板'!$C$6="必須採計",P496&gt;0,IF('114成績輸入與落點儀表板'!$C$6="不可採計",P496=0,TRUE)),IF('114成績輸入與落點儀表板'!$C$7="必須採計",Q496&gt;0,IF('114成績輸入與落點儀表板'!$C$7="不可採計",Q496=0,TRUE)),IF('114成績輸入與落點儀表板'!$C$8="必須採計",R496&gt;0,IF('114成績輸入與落點儀表板'!$C$8="不可採計",R496=0,TRUE)),IF('114成績輸入與落點儀表板'!$C$9="必須採計",S496&gt;0,IF('114成績輸入與落點儀表板'!$C$9="不可採計",S496=0,TRUE)),IF('114成績輸入與落點儀表板'!$C$10="必須採計",T496&gt;0,IF('114成績輸入與落點儀表板'!$C$10="不可採計",T496=0,TRUE)),IF('114成績輸入與落點儀表板'!$C$11="必須採計",U496&gt;0,IF('114成績輸入與落點儀表板'!$C$11="不可採計",U496=0,TRUE)),IF('114成績輸入與落點儀表板'!$C$12="必須採計",V496&gt;0,IF('114成績輸入與落點儀表板'!$C$12="不可採計",V496=0,TRUE)),IF('114成績輸入與落點儀表板'!$C$13="必須採計",W496&gt;0,IF('114成績輸入與落點儀表板'!$C$13="不可採計",W496=0,TRUE)),IF('114成績輸入與落點儀表板'!$C$14="必須採計",X496&gt;0,IF('114成績輸入與落點儀表板'!$C$14="不可採計",X496=0,TRUE)),IF('114成績輸入與落點儀表板'!$C$15="必須採計",Y496&gt;0,IF('114成績輸入與落點儀表板'!$C$15="不可採計",Y496=0,TRUE)),IF('114成績輸入與落點儀表板'!$C$16="必須採計",Z496&gt;0,IF('114成績輸入與落點儀表板'!$C$16="不可採計",Z496=0,TRUE))),"✅ 符合","❌ 不符合")</f>
        <v>✅ 符合</v>
      </c>
      <c r="L496" s="15">
        <v>2</v>
      </c>
      <c r="M496" s="15">
        <v>1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1.5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</row>
    <row r="497" spans="1:26" ht="15.75" customHeight="1" x14ac:dyDescent="0.3">
      <c r="A497" s="2" t="s">
        <v>1306</v>
      </c>
      <c r="B497" s="6" t="s">
        <v>1275</v>
      </c>
      <c r="C497" s="6" t="s">
        <v>63</v>
      </c>
      <c r="D497" s="12" t="s">
        <v>56</v>
      </c>
      <c r="E497" s="13" t="s">
        <v>1279</v>
      </c>
      <c r="F497" s="2">
        <v>42</v>
      </c>
      <c r="G497" s="15">
        <v>135</v>
      </c>
      <c r="H497" s="7">
        <f>L497*'114成績輸入與落點儀表板'!$B$2+M497*'114成績輸入與落點儀表板'!$B$3+N497*'114成績輸入與落點儀表板'!$B$4+O497*'114成績輸入與落點儀表板'!$B$5+P497*'114成績輸入與落點儀表板'!$B$6+Q497*'114成績輸入與落點儀表板'!$B$7+R497*'114成績輸入與落點儀表板'!$B$8+S497*'114成績輸入與落點儀表板'!$B$9+T497*'114成績輸入與落點儀表板'!$B$10+U497*'114成績輸入與落點儀表板'!$B$11+V497*'114成績輸入與落點儀表板'!$B$12+W497*'114成績輸入與落點儀表板'!$B$13+X497*'114成績輸入與落點儀表板'!$B$14+Y497*'114成績輸入與落點儀表板'!$B$15+Z497*'114成績輸入與落點儀表板'!$B$16</f>
        <v>0</v>
      </c>
      <c r="I497" s="8">
        <f t="shared" si="14"/>
        <v>-135</v>
      </c>
      <c r="J497" s="2" t="str">
        <f t="shared" si="15"/>
        <v>FAIL</v>
      </c>
      <c r="K497" s="17" t="str">
        <f>IF(AND(IF('114成績輸入與落點儀表板'!$C$2="必須採計",L497&gt;0,IF('114成績輸入與落點儀表板'!$C$2="不可採計",L497=0,TRUE)),IF('114成績輸入與落點儀表板'!$C$3="必須採計",M497&gt;0,IF('114成績輸入與落點儀表板'!$C$3="不可採計",M497=0,TRUE)),IF('114成績輸入與落點儀表板'!$C$4="必須採計",N497&gt;0,IF('114成績輸入與落點儀表板'!$C$4="不可採計",N497=0,TRUE)),IF('114成績輸入與落點儀表板'!$C$5="必須採計",O497&gt;0,IF('114成績輸入與落點儀表板'!$C$5="不可採計",O497=0,TRUE)),IF('114成績輸入與落點儀表板'!$C$6="必須採計",P497&gt;0,IF('114成績輸入與落點儀表板'!$C$6="不可採計",P497=0,TRUE)),IF('114成績輸入與落點儀表板'!$C$7="必須採計",Q497&gt;0,IF('114成績輸入與落點儀表板'!$C$7="不可採計",Q497=0,TRUE)),IF('114成績輸入與落點儀表板'!$C$8="必須採計",R497&gt;0,IF('114成績輸入與落點儀表板'!$C$8="不可採計",R497=0,TRUE)),IF('114成績輸入與落點儀表板'!$C$9="必須採計",S497&gt;0,IF('114成績輸入與落點儀表板'!$C$9="不可採計",S497=0,TRUE)),IF('114成績輸入與落點儀表板'!$C$10="必須採計",T497&gt;0,IF('114成績輸入與落點儀表板'!$C$10="不可採計",T497=0,TRUE)),IF('114成績輸入與落點儀表板'!$C$11="必須採計",U497&gt;0,IF('114成績輸入與落點儀表板'!$C$11="不可採計",U497=0,TRUE)),IF('114成績輸入與落點儀表板'!$C$12="必須採計",V497&gt;0,IF('114成績輸入與落點儀表板'!$C$12="不可採計",V497=0,TRUE)),IF('114成績輸入與落點儀表板'!$C$13="必須採計",W497&gt;0,IF('114成績輸入與落點儀表板'!$C$13="不可採計",W497=0,TRUE)),IF('114成績輸入與落點儀表板'!$C$14="必須採計",X497&gt;0,IF('114成績輸入與落點儀表板'!$C$14="不可採計",X497=0,TRUE)),IF('114成績輸入與落點儀表板'!$C$15="必須採計",Y497&gt;0,IF('114成績輸入與落點儀表板'!$C$15="不可採計",Y497=0,TRUE)),IF('114成績輸入與落點儀表板'!$C$16="必須採計",Z497&gt;0,IF('114成績輸入與落點儀表板'!$C$16="不可採計",Z497=0,TRUE))),"✅ 符合","❌ 不符合")</f>
        <v>✅ 符合</v>
      </c>
      <c r="L497" s="15">
        <v>1.5</v>
      </c>
      <c r="M497" s="15">
        <v>1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2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</row>
    <row r="498" spans="1:26" ht="15.75" customHeight="1" x14ac:dyDescent="0.3">
      <c r="A498" s="2" t="s">
        <v>1307</v>
      </c>
      <c r="B498" s="6" t="s">
        <v>1275</v>
      </c>
      <c r="C498" s="6" t="s">
        <v>1281</v>
      </c>
      <c r="D498" s="12" t="s">
        <v>227</v>
      </c>
      <c r="E498" s="13" t="s">
        <v>1282</v>
      </c>
      <c r="F498" s="2">
        <v>64</v>
      </c>
      <c r="G498" s="15">
        <v>106</v>
      </c>
      <c r="H498" s="7">
        <f>L498*'114成績輸入與落點儀表板'!$B$2+M498*'114成績輸入與落點儀表板'!$B$3+N498*'114成績輸入與落點儀表板'!$B$4+O498*'114成績輸入與落點儀表板'!$B$5+P498*'114成績輸入與落點儀表板'!$B$6+Q498*'114成績輸入與落點儀表板'!$B$7+R498*'114成績輸入與落點儀表板'!$B$8+S498*'114成績輸入與落點儀表板'!$B$9+T498*'114成績輸入與落點儀表板'!$B$10+U498*'114成績輸入與落點儀表板'!$B$11+V498*'114成績輸入與落點儀表板'!$B$12+W498*'114成績輸入與落點儀表板'!$B$13+X498*'114成績輸入與落點儀表板'!$B$14+Y498*'114成績輸入與落點儀表板'!$B$15+Z498*'114成績輸入與落點儀表板'!$B$16</f>
        <v>0</v>
      </c>
      <c r="I498" s="8">
        <f t="shared" si="14"/>
        <v>-106</v>
      </c>
      <c r="J498" s="2" t="str">
        <f t="shared" si="15"/>
        <v>FAIL</v>
      </c>
      <c r="K498" s="17" t="str">
        <f>IF(AND(IF('114成績輸入與落點儀表板'!$C$2="必須採計",L498&gt;0,IF('114成績輸入與落點儀表板'!$C$2="不可採計",L498=0,TRUE)),IF('114成績輸入與落點儀表板'!$C$3="必須採計",M498&gt;0,IF('114成績輸入與落點儀表板'!$C$3="不可採計",M498=0,TRUE)),IF('114成績輸入與落點儀表板'!$C$4="必須採計",N498&gt;0,IF('114成績輸入與落點儀表板'!$C$4="不可採計",N498=0,TRUE)),IF('114成績輸入與落點儀表板'!$C$5="必須採計",O498&gt;0,IF('114成績輸入與落點儀表板'!$C$5="不可採計",O498=0,TRUE)),IF('114成績輸入與落點儀表板'!$C$6="必須採計",P498&gt;0,IF('114成績輸入與落點儀表板'!$C$6="不可採計",P498=0,TRUE)),IF('114成績輸入與落點儀表板'!$C$7="必須採計",Q498&gt;0,IF('114成績輸入與落點儀表板'!$C$7="不可採計",Q498=0,TRUE)),IF('114成績輸入與落點儀表板'!$C$8="必須採計",R498&gt;0,IF('114成績輸入與落點儀表板'!$C$8="不可採計",R498=0,TRUE)),IF('114成績輸入與落點儀表板'!$C$9="必須採計",S498&gt;0,IF('114成績輸入與落點儀表板'!$C$9="不可採計",S498=0,TRUE)),IF('114成績輸入與落點儀表板'!$C$10="必須採計",T498&gt;0,IF('114成績輸入與落點儀表板'!$C$10="不可採計",T498=0,TRUE)),IF('114成績輸入與落點儀表板'!$C$11="必須採計",U498&gt;0,IF('114成績輸入與落點儀表板'!$C$11="不可採計",U498=0,TRUE)),IF('114成績輸入與落點儀表板'!$C$12="必須採計",V498&gt;0,IF('114成績輸入與落點儀表板'!$C$12="不可採計",V498=0,TRUE)),IF('114成績輸入與落點儀表板'!$C$13="必須採計",W498&gt;0,IF('114成績輸入與落點儀表板'!$C$13="不可採計",W498=0,TRUE)),IF('114成績輸入與落點儀表板'!$C$14="必須採計",X498&gt;0,IF('114成績輸入與落點儀表板'!$C$14="不可採計",X498=0,TRUE)),IF('114成績輸入與落點儀表板'!$C$15="必須採計",Y498&gt;0,IF('114成績輸入與落點儀表板'!$C$15="不可採計",Y498=0,TRUE)),IF('114成績輸入與落點儀表板'!$C$16="必須採計",Z498&gt;0,IF('114成績輸入與落點儀表板'!$C$16="不可採計",Z498=0,TRUE))),"✅ 符合","❌ 不符合")</f>
        <v>✅ 符合</v>
      </c>
      <c r="L498" s="15">
        <v>2</v>
      </c>
      <c r="M498" s="15">
        <v>1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1</v>
      </c>
      <c r="X498" s="15">
        <v>0</v>
      </c>
      <c r="Y498" s="15">
        <v>0</v>
      </c>
      <c r="Z498" s="15">
        <v>0</v>
      </c>
    </row>
    <row r="499" spans="1:26" ht="15.75" customHeight="1" x14ac:dyDescent="0.3">
      <c r="A499" s="2" t="s">
        <v>4221</v>
      </c>
      <c r="B499" s="6" t="s">
        <v>1275</v>
      </c>
      <c r="C499" s="6" t="s">
        <v>1284</v>
      </c>
      <c r="D499" s="12" t="s">
        <v>80</v>
      </c>
      <c r="E499" s="13" t="s">
        <v>1285</v>
      </c>
      <c r="F499" s="2">
        <v>66</v>
      </c>
      <c r="G499" s="15">
        <v>88</v>
      </c>
      <c r="H499" s="7">
        <f>L499*'114成績輸入與落點儀表板'!$B$2+M499*'114成績輸入與落點儀表板'!$B$3+N499*'114成績輸入與落點儀表板'!$B$4+O499*'114成績輸入與落點儀表板'!$B$5+P499*'114成績輸入與落點儀表板'!$B$6+Q499*'114成績輸入與落點儀表板'!$B$7+R499*'114成績輸入與落點儀表板'!$B$8+S499*'114成績輸入與落點儀表板'!$B$9+T499*'114成績輸入與落點儀表板'!$B$10+U499*'114成績輸入與落點儀表板'!$B$11+V499*'114成績輸入與落點儀表板'!$B$12+W499*'114成績輸入與落點儀表板'!$B$13+X499*'114成績輸入與落點儀表板'!$B$14+Y499*'114成績輸入與落點儀表板'!$B$15+Z499*'114成績輸入與落點儀表板'!$B$16</f>
        <v>0</v>
      </c>
      <c r="I499" s="8">
        <f t="shared" si="14"/>
        <v>-88</v>
      </c>
      <c r="J499" s="2" t="str">
        <f t="shared" si="15"/>
        <v>FAIL</v>
      </c>
      <c r="K499" s="17" t="str">
        <f>IF(AND(IF('114成績輸入與落點儀表板'!$C$2="必須採計",L499&gt;0,IF('114成績輸入與落點儀表板'!$C$2="不可採計",L499=0,TRUE)),IF('114成績輸入與落點儀表板'!$C$3="必須採計",M499&gt;0,IF('114成績輸入與落點儀表板'!$C$3="不可採計",M499=0,TRUE)),IF('114成績輸入與落點儀表板'!$C$4="必須採計",N499&gt;0,IF('114成績輸入與落點儀表板'!$C$4="不可採計",N499=0,TRUE)),IF('114成績輸入與落點儀表板'!$C$5="必須採計",O499&gt;0,IF('114成績輸入與落點儀表板'!$C$5="不可採計",O499=0,TRUE)),IF('114成績輸入與落點儀表板'!$C$6="必須採計",P499&gt;0,IF('114成績輸入與落點儀表板'!$C$6="不可採計",P499=0,TRUE)),IF('114成績輸入與落點儀表板'!$C$7="必須採計",Q499&gt;0,IF('114成績輸入與落點儀表板'!$C$7="不可採計",Q499=0,TRUE)),IF('114成績輸入與落點儀表板'!$C$8="必須採計",R499&gt;0,IF('114成績輸入與落點儀表板'!$C$8="不可採計",R499=0,TRUE)),IF('114成績輸入與落點儀表板'!$C$9="必須採計",S499&gt;0,IF('114成績輸入與落點儀表板'!$C$9="不可採計",S499=0,TRUE)),IF('114成績輸入與落點儀表板'!$C$10="必須採計",T499&gt;0,IF('114成績輸入與落點儀表板'!$C$10="不可採計",T499=0,TRUE)),IF('114成績輸入與落點儀表板'!$C$11="必須採計",U499&gt;0,IF('114成績輸入與落點儀表板'!$C$11="不可採計",U499=0,TRUE)),IF('114成績輸入與落點儀表板'!$C$12="必須採計",V499&gt;0,IF('114成績輸入與落點儀表板'!$C$12="不可採計",V499=0,TRUE)),IF('114成績輸入與落點儀表板'!$C$13="必須採計",W499&gt;0,IF('114成績輸入與落點儀表板'!$C$13="不可採計",W499=0,TRUE)),IF('114成績輸入與落點儀表板'!$C$14="必須採計",X499&gt;0,IF('114成績輸入與落點儀表板'!$C$14="不可採計",X499=0,TRUE)),IF('114成績輸入與落點儀表板'!$C$15="必須採計",Y499&gt;0,IF('114成績輸入與落點儀表板'!$C$15="不可採計",Y499=0,TRUE)),IF('114成績輸入與落點儀表板'!$C$16="必須採計",Z499&gt;0,IF('114成績輸入與落點儀表板'!$C$16="不可採計",Z499=0,TRUE))),"✅ 符合","❌ 不符合")</f>
        <v>✅ 符合</v>
      </c>
      <c r="L499" s="15">
        <v>1</v>
      </c>
      <c r="M499" s="15">
        <v>1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1</v>
      </c>
      <c r="X499" s="15">
        <v>0</v>
      </c>
      <c r="Y499" s="15">
        <v>0</v>
      </c>
      <c r="Z499" s="15">
        <v>0</v>
      </c>
    </row>
    <row r="500" spans="1:26" ht="15.75" customHeight="1" x14ac:dyDescent="0.3">
      <c r="A500" s="2" t="s">
        <v>1309</v>
      </c>
      <c r="B500" s="6" t="s">
        <v>1275</v>
      </c>
      <c r="C500" s="6" t="s">
        <v>1287</v>
      </c>
      <c r="D500" s="12" t="s">
        <v>80</v>
      </c>
      <c r="E500" s="13" t="s">
        <v>4220</v>
      </c>
      <c r="F500" s="2">
        <v>33</v>
      </c>
      <c r="G500" s="15">
        <v>144</v>
      </c>
      <c r="H500" s="7">
        <f>L500*'114成績輸入與落點儀表板'!$B$2+M500*'114成績輸入與落點儀表板'!$B$3+N500*'114成績輸入與落點儀表板'!$B$4+O500*'114成績輸入與落點儀表板'!$B$5+P500*'114成績輸入與落點儀表板'!$B$6+Q500*'114成績輸入與落點儀表板'!$B$7+R500*'114成績輸入與落點儀表板'!$B$8+S500*'114成績輸入與落點儀表板'!$B$9+T500*'114成績輸入與落點儀表板'!$B$10+U500*'114成績輸入與落點儀表板'!$B$11+V500*'114成績輸入與落點儀表板'!$B$12+W500*'114成績輸入與落點儀表板'!$B$13+X500*'114成績輸入與落點儀表板'!$B$14+Y500*'114成績輸入與落點儀表板'!$B$15+Z500*'114成績輸入與落點儀表板'!$B$16</f>
        <v>0</v>
      </c>
      <c r="I500" s="8">
        <f t="shared" si="14"/>
        <v>-144</v>
      </c>
      <c r="J500" s="2" t="str">
        <f t="shared" si="15"/>
        <v>FAIL</v>
      </c>
      <c r="K500" s="17" t="str">
        <f>IF(AND(IF('114成績輸入與落點儀表板'!$C$2="必須採計",L500&gt;0,IF('114成績輸入與落點儀表板'!$C$2="不可採計",L500=0,TRUE)),IF('114成績輸入與落點儀表板'!$C$3="必須採計",M500&gt;0,IF('114成績輸入與落點儀表板'!$C$3="不可採計",M500=0,TRUE)),IF('114成績輸入與落點儀表板'!$C$4="必須採計",N500&gt;0,IF('114成績輸入與落點儀表板'!$C$4="不可採計",N500=0,TRUE)),IF('114成績輸入與落點儀表板'!$C$5="必須採計",O500&gt;0,IF('114成績輸入與落點儀表板'!$C$5="不可採計",O500=0,TRUE)),IF('114成績輸入與落點儀表板'!$C$6="必須採計",P500&gt;0,IF('114成績輸入與落點儀表板'!$C$6="不可採計",P500=0,TRUE)),IF('114成績輸入與落點儀表板'!$C$7="必須採計",Q500&gt;0,IF('114成績輸入與落點儀表板'!$C$7="不可採計",Q500=0,TRUE)),IF('114成績輸入與落點儀表板'!$C$8="必須採計",R500&gt;0,IF('114成績輸入與落點儀表板'!$C$8="不可採計",R500=0,TRUE)),IF('114成績輸入與落點儀表板'!$C$9="必須採計",S500&gt;0,IF('114成績輸入與落點儀表板'!$C$9="不可採計",S500=0,TRUE)),IF('114成績輸入與落點儀表板'!$C$10="必須採計",T500&gt;0,IF('114成績輸入與落點儀表板'!$C$10="不可採計",T500=0,TRUE)),IF('114成績輸入與落點儀表板'!$C$11="必須採計",U500&gt;0,IF('114成績輸入與落點儀表板'!$C$11="不可採計",U500=0,TRUE)),IF('114成績輸入與落點儀表板'!$C$12="必須採計",V500&gt;0,IF('114成績輸入與落點儀表板'!$C$12="不可採計",V500=0,TRUE)),IF('114成績輸入與落點儀表板'!$C$13="必須採計",W500&gt;0,IF('114成績輸入與落點儀表板'!$C$13="不可採計",W500=0,TRUE)),IF('114成績輸入與落點儀表板'!$C$14="必須採計",X500&gt;0,IF('114成績輸入與落點儀表板'!$C$14="不可採計",X500=0,TRUE)),IF('114成績輸入與落點儀表板'!$C$15="必須採計",Y500&gt;0,IF('114成績輸入與落點儀表板'!$C$15="不可採計",Y500=0,TRUE)),IF('114成績輸入與落點儀表板'!$C$16="必須採計",Z500&gt;0,IF('114成績輸入與落點儀表板'!$C$16="不可採計",Z500=0,TRUE))),"✅ 符合","❌ 不符合")</f>
        <v>✅ 符合</v>
      </c>
      <c r="L500" s="15">
        <v>2</v>
      </c>
      <c r="M500" s="15">
        <v>1</v>
      </c>
      <c r="N500" s="15">
        <v>0</v>
      </c>
      <c r="O500" s="15">
        <v>0</v>
      </c>
      <c r="P500" s="15">
        <v>0</v>
      </c>
      <c r="Q500" s="15">
        <v>1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1</v>
      </c>
      <c r="X500" s="15">
        <v>0</v>
      </c>
      <c r="Y500" s="15">
        <v>0</v>
      </c>
      <c r="Z500" s="15">
        <v>0</v>
      </c>
    </row>
    <row r="501" spans="1:26" ht="15.75" customHeight="1" x14ac:dyDescent="0.3">
      <c r="A501" s="2" t="s">
        <v>1312</v>
      </c>
      <c r="B501" s="6" t="s">
        <v>1275</v>
      </c>
      <c r="C501" s="6" t="s">
        <v>1290</v>
      </c>
      <c r="D501" s="12" t="s">
        <v>266</v>
      </c>
      <c r="E501" s="13" t="s">
        <v>5151</v>
      </c>
      <c r="F501" s="2">
        <v>40</v>
      </c>
      <c r="G501" s="15">
        <v>107</v>
      </c>
      <c r="H501" s="7">
        <f>L501*'114成績輸入與落點儀表板'!$B$2+M501*'114成績輸入與落點儀表板'!$B$3+N501*'114成績輸入與落點儀表板'!$B$4+O501*'114成績輸入與落點儀表板'!$B$5+P501*'114成績輸入與落點儀表板'!$B$6+Q501*'114成績輸入與落點儀表板'!$B$7+R501*'114成績輸入與落點儀表板'!$B$8+S501*'114成績輸入與落點儀表板'!$B$9+T501*'114成績輸入與落點儀表板'!$B$10+U501*'114成績輸入與落點儀表板'!$B$11+V501*'114成績輸入與落點儀表板'!$B$12+W501*'114成績輸入與落點儀表板'!$B$13+X501*'114成績輸入與落點儀表板'!$B$14+Y501*'114成績輸入與落點儀表板'!$B$15+Z501*'114成績輸入與落點儀表板'!$B$16</f>
        <v>0</v>
      </c>
      <c r="I501" s="8">
        <f t="shared" si="14"/>
        <v>-107</v>
      </c>
      <c r="J501" s="2" t="str">
        <f t="shared" si="15"/>
        <v>FAIL</v>
      </c>
      <c r="K501" s="17" t="str">
        <f>IF(AND(IF('114成績輸入與落點儀表板'!$C$2="必須採計",L501&gt;0,IF('114成績輸入與落點儀表板'!$C$2="不可採計",L501=0,TRUE)),IF('114成績輸入與落點儀表板'!$C$3="必須採計",M501&gt;0,IF('114成績輸入與落點儀表板'!$C$3="不可採計",M501=0,TRUE)),IF('114成績輸入與落點儀表板'!$C$4="必須採計",N501&gt;0,IF('114成績輸入與落點儀表板'!$C$4="不可採計",N501=0,TRUE)),IF('114成績輸入與落點儀表板'!$C$5="必須採計",O501&gt;0,IF('114成績輸入與落點儀表板'!$C$5="不可採計",O501=0,TRUE)),IF('114成績輸入與落點儀表板'!$C$6="必須採計",P501&gt;0,IF('114成績輸入與落點儀表板'!$C$6="不可採計",P501=0,TRUE)),IF('114成績輸入與落點儀表板'!$C$7="必須採計",Q501&gt;0,IF('114成績輸入與落點儀表板'!$C$7="不可採計",Q501=0,TRUE)),IF('114成績輸入與落點儀表板'!$C$8="必須採計",R501&gt;0,IF('114成績輸入與落點儀表板'!$C$8="不可採計",R501=0,TRUE)),IF('114成績輸入與落點儀表板'!$C$9="必須採計",S501&gt;0,IF('114成績輸入與落點儀表板'!$C$9="不可採計",S501=0,TRUE)),IF('114成績輸入與落點儀表板'!$C$10="必須採計",T501&gt;0,IF('114成績輸入與落點儀表板'!$C$10="不可採計",T501=0,TRUE)),IF('114成績輸入與落點儀表板'!$C$11="必須採計",U501&gt;0,IF('114成績輸入與落點儀表板'!$C$11="不可採計",U501=0,TRUE)),IF('114成績輸入與落點儀表板'!$C$12="必須採計",V501&gt;0,IF('114成績輸入與落點儀表板'!$C$12="不可採計",V501=0,TRUE)),IF('114成績輸入與落點儀表板'!$C$13="必須採計",W501&gt;0,IF('114成績輸入與落點儀表板'!$C$13="不可採計",W501=0,TRUE)),IF('114成績輸入與落點儀表板'!$C$14="必須採計",X501&gt;0,IF('114成績輸入與落點儀表板'!$C$14="不可採計",X501=0,TRUE)),IF('114成績輸入與落點儀表板'!$C$15="必須採計",Y501&gt;0,IF('114成績輸入與落點儀表板'!$C$15="不可採計",Y501=0,TRUE)),IF('114成績輸入與落點儀表板'!$C$16="必須採計",Z501&gt;0,IF('114成績輸入與落點儀表板'!$C$16="不可採計",Z501=0,TRUE))),"✅ 符合","❌ 不符合")</f>
        <v>✅ 符合</v>
      </c>
      <c r="L501" s="15">
        <v>1.5</v>
      </c>
      <c r="M501" s="15">
        <v>1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1.5</v>
      </c>
      <c r="X501" s="15">
        <v>0</v>
      </c>
      <c r="Y501" s="15">
        <v>0</v>
      </c>
      <c r="Z501" s="15">
        <v>0</v>
      </c>
    </row>
    <row r="502" spans="1:26" ht="15.75" customHeight="1" x14ac:dyDescent="0.3">
      <c r="A502" s="2" t="s">
        <v>1315</v>
      </c>
      <c r="B502" s="6" t="s">
        <v>1275</v>
      </c>
      <c r="C502" s="6" t="s">
        <v>1293</v>
      </c>
      <c r="D502" s="12" t="s">
        <v>266</v>
      </c>
      <c r="E502" s="13" t="s">
        <v>1291</v>
      </c>
      <c r="F502" s="2">
        <v>19</v>
      </c>
      <c r="G502" s="15">
        <v>143</v>
      </c>
      <c r="H502" s="7">
        <f>L502*'114成績輸入與落點儀表板'!$B$2+M502*'114成績輸入與落點儀表板'!$B$3+N502*'114成績輸入與落點儀表板'!$B$4+O502*'114成績輸入與落點儀表板'!$B$5+P502*'114成績輸入與落點儀表板'!$B$6+Q502*'114成績輸入與落點儀表板'!$B$7+R502*'114成績輸入與落點儀表板'!$B$8+S502*'114成績輸入與落點儀表板'!$B$9+T502*'114成績輸入與落點儀表板'!$B$10+U502*'114成績輸入與落點儀表板'!$B$11+V502*'114成績輸入與落點儀表板'!$B$12+W502*'114成績輸入與落點儀表板'!$B$13+X502*'114成績輸入與落點儀表板'!$B$14+Y502*'114成績輸入與落點儀表板'!$B$15+Z502*'114成績輸入與落點儀表板'!$B$16</f>
        <v>0</v>
      </c>
      <c r="I502" s="8">
        <f t="shared" si="14"/>
        <v>-143</v>
      </c>
      <c r="J502" s="2" t="str">
        <f t="shared" si="15"/>
        <v>FAIL</v>
      </c>
      <c r="K502" s="17" t="str">
        <f>IF(AND(IF('114成績輸入與落點儀表板'!$C$2="必須採計",L502&gt;0,IF('114成績輸入與落點儀表板'!$C$2="不可採計",L502=0,TRUE)),IF('114成績輸入與落點儀表板'!$C$3="必須採計",M502&gt;0,IF('114成績輸入與落點儀表板'!$C$3="不可採計",M502=0,TRUE)),IF('114成績輸入與落點儀表板'!$C$4="必須採計",N502&gt;0,IF('114成績輸入與落點儀表板'!$C$4="不可採計",N502=0,TRUE)),IF('114成績輸入與落點儀表板'!$C$5="必須採計",O502&gt;0,IF('114成績輸入與落點儀表板'!$C$5="不可採計",O502=0,TRUE)),IF('114成績輸入與落點儀表板'!$C$6="必須採計",P502&gt;0,IF('114成績輸入與落點儀表板'!$C$6="不可採計",P502=0,TRUE)),IF('114成績輸入與落點儀表板'!$C$7="必須採計",Q502&gt;0,IF('114成績輸入與落點儀表板'!$C$7="不可採計",Q502=0,TRUE)),IF('114成績輸入與落點儀表板'!$C$8="必須採計",R502&gt;0,IF('114成績輸入與落點儀表板'!$C$8="不可採計",R502=0,TRUE)),IF('114成績輸入與落點儀表板'!$C$9="必須採計",S502&gt;0,IF('114成績輸入與落點儀表板'!$C$9="不可採計",S502=0,TRUE)),IF('114成績輸入與落點儀表板'!$C$10="必須採計",T502&gt;0,IF('114成績輸入與落點儀表板'!$C$10="不可採計",T502=0,TRUE)),IF('114成績輸入與落點儀表板'!$C$11="必須採計",U502&gt;0,IF('114成績輸入與落點儀表板'!$C$11="不可採計",U502=0,TRUE)),IF('114成績輸入與落點儀表板'!$C$12="必須採計",V502&gt;0,IF('114成績輸入與落點儀表板'!$C$12="不可採計",V502=0,TRUE)),IF('114成績輸入與落點儀表板'!$C$13="必須採計",W502&gt;0,IF('114成績輸入與落點儀表板'!$C$13="不可採計",W502=0,TRUE)),IF('114成績輸入與落點儀表板'!$C$14="必須採計",X502&gt;0,IF('114成績輸入與落點儀表板'!$C$14="不可採計",X502=0,TRUE)),IF('114成績輸入與落點儀表板'!$C$15="必須採計",Y502&gt;0,IF('114成績輸入與落點儀表板'!$C$15="不可採計",Y502=0,TRUE)),IF('114成績輸入與落點儀表板'!$C$16="必須採計",Z502&gt;0,IF('114成績輸入與落點儀表板'!$C$16="不可採計",Z502=0,TRUE))),"✅ 符合","❌ 不符合")</f>
        <v>✅ 符合</v>
      </c>
      <c r="L502" s="15">
        <v>2</v>
      </c>
      <c r="M502" s="15">
        <v>1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2</v>
      </c>
      <c r="X502" s="15">
        <v>0</v>
      </c>
      <c r="Y502" s="15">
        <v>0</v>
      </c>
      <c r="Z502" s="15">
        <v>0</v>
      </c>
    </row>
    <row r="503" spans="1:26" ht="15.75" customHeight="1" x14ac:dyDescent="0.3">
      <c r="A503" s="2" t="s">
        <v>1317</v>
      </c>
      <c r="B503" s="6" t="s">
        <v>1275</v>
      </c>
      <c r="C503" s="6" t="s">
        <v>615</v>
      </c>
      <c r="D503" s="12" t="s">
        <v>60</v>
      </c>
      <c r="E503" s="13" t="s">
        <v>378</v>
      </c>
      <c r="F503" s="2">
        <v>60</v>
      </c>
      <c r="G503" s="15">
        <v>100</v>
      </c>
      <c r="H503" s="7">
        <f>L503*'114成績輸入與落點儀表板'!$B$2+M503*'114成績輸入與落點儀表板'!$B$3+N503*'114成績輸入與落點儀表板'!$B$4+O503*'114成績輸入與落點儀表板'!$B$5+P503*'114成績輸入與落點儀表板'!$B$6+Q503*'114成績輸入與落點儀表板'!$B$7+R503*'114成績輸入與落點儀表板'!$B$8+S503*'114成績輸入與落點儀表板'!$B$9+T503*'114成績輸入與落點儀表板'!$B$10+U503*'114成績輸入與落點儀表板'!$B$11+V503*'114成績輸入與落點儀表板'!$B$12+W503*'114成績輸入與落點儀表板'!$B$13+X503*'114成績輸入與落點儀表板'!$B$14+Y503*'114成績輸入與落點儀表板'!$B$15+Z503*'114成績輸入與落點儀表板'!$B$16</f>
        <v>0</v>
      </c>
      <c r="I503" s="8">
        <f t="shared" si="14"/>
        <v>-100</v>
      </c>
      <c r="J503" s="2" t="str">
        <f t="shared" si="15"/>
        <v>FAIL</v>
      </c>
      <c r="K503" s="17" t="str">
        <f>IF(AND(IF('114成績輸入與落點儀表板'!$C$2="必須採計",L503&gt;0,IF('114成績輸入與落點儀表板'!$C$2="不可採計",L503=0,TRUE)),IF('114成績輸入與落點儀表板'!$C$3="必須採計",M503&gt;0,IF('114成績輸入與落點儀表板'!$C$3="不可採計",M503=0,TRUE)),IF('114成績輸入與落點儀表板'!$C$4="必須採計",N503&gt;0,IF('114成績輸入與落點儀表板'!$C$4="不可採計",N503=0,TRUE)),IF('114成績輸入與落點儀表板'!$C$5="必須採計",O503&gt;0,IF('114成績輸入與落點儀表板'!$C$5="不可採計",O503=0,TRUE)),IF('114成績輸入與落點儀表板'!$C$6="必須採計",P503&gt;0,IF('114成績輸入與落點儀表板'!$C$6="不可採計",P503=0,TRUE)),IF('114成績輸入與落點儀表板'!$C$7="必須採計",Q503&gt;0,IF('114成績輸入與落點儀表板'!$C$7="不可採計",Q503=0,TRUE)),IF('114成績輸入與落點儀表板'!$C$8="必須採計",R503&gt;0,IF('114成績輸入與落點儀表板'!$C$8="不可採計",R503=0,TRUE)),IF('114成績輸入與落點儀表板'!$C$9="必須採計",S503&gt;0,IF('114成績輸入與落點儀表板'!$C$9="不可採計",S503=0,TRUE)),IF('114成績輸入與落點儀表板'!$C$10="必須採計",T503&gt;0,IF('114成績輸入與落點儀表板'!$C$10="不可採計",T503=0,TRUE)),IF('114成績輸入與落點儀表板'!$C$11="必須採計",U503&gt;0,IF('114成績輸入與落點儀表板'!$C$11="不可採計",U503=0,TRUE)),IF('114成績輸入與落點儀表板'!$C$12="必須採計",V503&gt;0,IF('114成績輸入與落點儀表板'!$C$12="不可採計",V503=0,TRUE)),IF('114成績輸入與落點儀表板'!$C$13="必須採計",W503&gt;0,IF('114成績輸入與落點儀表板'!$C$13="不可採計",W503=0,TRUE)),IF('114成績輸入與落點儀表板'!$C$14="必須採計",X503&gt;0,IF('114成績輸入與落點儀表板'!$C$14="不可採計",X503=0,TRUE)),IF('114成績輸入與落點儀表板'!$C$15="必須採計",Y503&gt;0,IF('114成績輸入與落點儀表板'!$C$15="不可採計",Y503=0,TRUE)),IF('114成績輸入與落點儀表板'!$C$16="必須採計",Z503&gt;0,IF('114成績輸入與落點儀表板'!$C$16="不可採計",Z503=0,TRUE))),"✅ 符合","❌ 不符合")</f>
        <v>✅ 符合</v>
      </c>
      <c r="L503" s="15">
        <v>1</v>
      </c>
      <c r="M503" s="15">
        <v>2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1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</row>
    <row r="504" spans="1:26" ht="15.75" customHeight="1" x14ac:dyDescent="0.3">
      <c r="A504" s="2" t="s">
        <v>1318</v>
      </c>
      <c r="B504" s="6" t="s">
        <v>1275</v>
      </c>
      <c r="C504" s="6" t="s">
        <v>1296</v>
      </c>
      <c r="D504" s="12" t="s">
        <v>60</v>
      </c>
      <c r="E504" s="13" t="s">
        <v>378</v>
      </c>
      <c r="F504" s="2">
        <v>19</v>
      </c>
      <c r="G504" s="15">
        <v>79</v>
      </c>
      <c r="H504" s="7">
        <f>L504*'114成績輸入與落點儀表板'!$B$2+M504*'114成績輸入與落點儀表板'!$B$3+N504*'114成績輸入與落點儀表板'!$B$4+O504*'114成績輸入與落點儀表板'!$B$5+P504*'114成績輸入與落點儀表板'!$B$6+Q504*'114成績輸入與落點儀表板'!$B$7+R504*'114成績輸入與落點儀表板'!$B$8+S504*'114成績輸入與落點儀表板'!$B$9+T504*'114成績輸入與落點儀表板'!$B$10+U504*'114成績輸入與落點儀表板'!$B$11+V504*'114成績輸入與落點儀表板'!$B$12+W504*'114成績輸入與落點儀表板'!$B$13+X504*'114成績輸入與落點儀表板'!$B$14+Y504*'114成績輸入與落點儀表板'!$B$15+Z504*'114成績輸入與落點儀表板'!$B$16</f>
        <v>0</v>
      </c>
      <c r="I504" s="8">
        <f t="shared" si="14"/>
        <v>-79</v>
      </c>
      <c r="J504" s="2" t="str">
        <f t="shared" si="15"/>
        <v>FAIL</v>
      </c>
      <c r="K504" s="17" t="str">
        <f>IF(AND(IF('114成績輸入與落點儀表板'!$C$2="必須採計",L504&gt;0,IF('114成績輸入與落點儀表板'!$C$2="不可採計",L504=0,TRUE)),IF('114成績輸入與落點儀表板'!$C$3="必須採計",M504&gt;0,IF('114成績輸入與落點儀表板'!$C$3="不可採計",M504=0,TRUE)),IF('114成績輸入與落點儀表板'!$C$4="必須採計",N504&gt;0,IF('114成績輸入與落點儀表板'!$C$4="不可採計",N504=0,TRUE)),IF('114成績輸入與落點儀表板'!$C$5="必須採計",O504&gt;0,IF('114成績輸入與落點儀表板'!$C$5="不可採計",O504=0,TRUE)),IF('114成績輸入與落點儀表板'!$C$6="必須採計",P504&gt;0,IF('114成績輸入與落點儀表板'!$C$6="不可採計",P504=0,TRUE)),IF('114成績輸入與落點儀表板'!$C$7="必須採計",Q504&gt;0,IF('114成績輸入與落點儀表板'!$C$7="不可採計",Q504=0,TRUE)),IF('114成績輸入與落點儀表板'!$C$8="必須採計",R504&gt;0,IF('114成績輸入與落點儀表板'!$C$8="不可採計",R504=0,TRUE)),IF('114成績輸入與落點儀表板'!$C$9="必須採計",S504&gt;0,IF('114成績輸入與落點儀表板'!$C$9="不可採計",S504=0,TRUE)),IF('114成績輸入與落點儀表板'!$C$10="必須採計",T504&gt;0,IF('114成績輸入與落點儀表板'!$C$10="不可採計",T504=0,TRUE)),IF('114成績輸入與落點儀表板'!$C$11="必須採計",U504&gt;0,IF('114成績輸入與落點儀表板'!$C$11="不可採計",U504=0,TRUE)),IF('114成績輸入與落點儀表板'!$C$12="必須採計",V504&gt;0,IF('114成績輸入與落點儀表板'!$C$12="不可採計",V504=0,TRUE)),IF('114成績輸入與落點儀表板'!$C$13="必須採計",W504&gt;0,IF('114成績輸入與落點儀表板'!$C$13="不可採計",W504=0,TRUE)),IF('114成績輸入與落點儀表板'!$C$14="必須採計",X504&gt;0,IF('114成績輸入與落點儀表板'!$C$14="不可採計",X504=0,TRUE)),IF('114成績輸入與落點儀表板'!$C$15="必須採計",Y504&gt;0,IF('114成績輸入與落點儀表板'!$C$15="不可採計",Y504=0,TRUE)),IF('114成績輸入與落點儀表板'!$C$16="必須採計",Z504&gt;0,IF('114成績輸入與落點儀表板'!$C$16="不可採計",Z504=0,TRUE))),"✅ 符合","❌ 不符合")</f>
        <v>✅ 符合</v>
      </c>
      <c r="L504" s="15">
        <v>1</v>
      </c>
      <c r="M504" s="15">
        <v>2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1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</row>
    <row r="505" spans="1:26" ht="15.75" customHeight="1" x14ac:dyDescent="0.3">
      <c r="A505" s="2" t="s">
        <v>1320</v>
      </c>
      <c r="B505" s="6" t="s">
        <v>1275</v>
      </c>
      <c r="C505" s="6" t="s">
        <v>1502</v>
      </c>
      <c r="D505" s="12" t="s">
        <v>227</v>
      </c>
      <c r="E505" s="13" t="s">
        <v>1299</v>
      </c>
      <c r="F505" s="2">
        <v>39</v>
      </c>
      <c r="G505" s="15">
        <v>77</v>
      </c>
      <c r="H505" s="7">
        <f>L505*'114成績輸入與落點儀表板'!$B$2+M505*'114成績輸入與落點儀表板'!$B$3+N505*'114成績輸入與落點儀表板'!$B$4+O505*'114成績輸入與落點儀表板'!$B$5+P505*'114成績輸入與落點儀表板'!$B$6+Q505*'114成績輸入與落點儀表板'!$B$7+R505*'114成績輸入與落點儀表板'!$B$8+S505*'114成績輸入與落點儀表板'!$B$9+T505*'114成績輸入與落點儀表板'!$B$10+U505*'114成績輸入與落點儀表板'!$B$11+V505*'114成績輸入與落點儀表板'!$B$12+W505*'114成績輸入與落點儀表板'!$B$13+X505*'114成績輸入與落點儀表板'!$B$14+Y505*'114成績輸入與落點儀表板'!$B$15+Z505*'114成績輸入與落點儀表板'!$B$16</f>
        <v>0</v>
      </c>
      <c r="I505" s="8">
        <f t="shared" si="14"/>
        <v>-77</v>
      </c>
      <c r="J505" s="2" t="str">
        <f t="shared" si="15"/>
        <v>FAIL</v>
      </c>
      <c r="K505" s="17" t="str">
        <f>IF(AND(IF('114成績輸入與落點儀表板'!$C$2="必須採計",L505&gt;0,IF('114成績輸入與落點儀表板'!$C$2="不可採計",L505=0,TRUE)),IF('114成績輸入與落點儀表板'!$C$3="必須採計",M505&gt;0,IF('114成績輸入與落點儀表板'!$C$3="不可採計",M505=0,TRUE)),IF('114成績輸入與落點儀表板'!$C$4="必須採計",N505&gt;0,IF('114成績輸入與落點儀表板'!$C$4="不可採計",N505=0,TRUE)),IF('114成績輸入與落點儀表板'!$C$5="必須採計",O505&gt;0,IF('114成績輸入與落點儀表板'!$C$5="不可採計",O505=0,TRUE)),IF('114成績輸入與落點儀表板'!$C$6="必須採計",P505&gt;0,IF('114成績輸入與落點儀表板'!$C$6="不可採計",P505=0,TRUE)),IF('114成績輸入與落點儀表板'!$C$7="必須採計",Q505&gt;0,IF('114成績輸入與落點儀表板'!$C$7="不可採計",Q505=0,TRUE)),IF('114成績輸入與落點儀表板'!$C$8="必須採計",R505&gt;0,IF('114成績輸入與落點儀表板'!$C$8="不可採計",R505=0,TRUE)),IF('114成績輸入與落點儀表板'!$C$9="必須採計",S505&gt;0,IF('114成績輸入與落點儀表板'!$C$9="不可採計",S505=0,TRUE)),IF('114成績輸入與落點儀表板'!$C$10="必須採計",T505&gt;0,IF('114成績輸入與落點儀表板'!$C$10="不可採計",T505=0,TRUE)),IF('114成績輸入與落點儀表板'!$C$11="必須採計",U505&gt;0,IF('114成績輸入與落點儀表板'!$C$11="不可採計",U505=0,TRUE)),IF('114成績輸入與落點儀表板'!$C$12="必須採計",V505&gt;0,IF('114成績輸入與落點儀表板'!$C$12="不可採計",V505=0,TRUE)),IF('114成績輸入與落點儀表板'!$C$13="必須採計",W505&gt;0,IF('114成績輸入與落點儀表板'!$C$13="不可採計",W505=0,TRUE)),IF('114成績輸入與落點儀表板'!$C$14="必須採計",X505&gt;0,IF('114成績輸入與落點儀表板'!$C$14="不可採計",X505=0,TRUE)),IF('114成績輸入與落點儀表板'!$C$15="必須採計",Y505&gt;0,IF('114成績輸入與落點儀表板'!$C$15="不可採計",Y505=0,TRUE)),IF('114成績輸入與落點儀表板'!$C$16="必須採計",Z505&gt;0,IF('114成績輸入與落點儀表板'!$C$16="不可採計",Z505=0,TRUE))),"✅ 符合","❌ 不符合")</f>
        <v>✅ 符合</v>
      </c>
      <c r="L505" s="15">
        <v>1</v>
      </c>
      <c r="M505" s="15">
        <v>1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1</v>
      </c>
      <c r="V505" s="15">
        <v>0</v>
      </c>
      <c r="W505" s="15">
        <v>0</v>
      </c>
      <c r="X505" s="15">
        <v>0</v>
      </c>
      <c r="Y505" s="15">
        <v>0</v>
      </c>
      <c r="Z505" s="15">
        <v>0</v>
      </c>
    </row>
    <row r="506" spans="1:26" ht="15.75" customHeight="1" x14ac:dyDescent="0.3">
      <c r="A506" s="2" t="s">
        <v>1322</v>
      </c>
      <c r="B506" s="6" t="s">
        <v>1275</v>
      </c>
      <c r="C506" s="6" t="s">
        <v>4223</v>
      </c>
      <c r="D506" s="12" t="s">
        <v>227</v>
      </c>
      <c r="E506" s="13" t="s">
        <v>1301</v>
      </c>
      <c r="F506" s="2">
        <v>31</v>
      </c>
      <c r="G506" s="15">
        <v>73</v>
      </c>
      <c r="H506" s="7">
        <f>L506*'114成績輸入與落點儀表板'!$B$2+M506*'114成績輸入與落點儀表板'!$B$3+N506*'114成績輸入與落點儀表板'!$B$4+O506*'114成績輸入與落點儀表板'!$B$5+P506*'114成績輸入與落點儀表板'!$B$6+Q506*'114成績輸入與落點儀表板'!$B$7+R506*'114成績輸入與落點儀表板'!$B$8+S506*'114成績輸入與落點儀表板'!$B$9+T506*'114成績輸入與落點儀表板'!$B$10+U506*'114成績輸入與落點儀表板'!$B$11+V506*'114成績輸入與落點儀表板'!$B$12+W506*'114成績輸入與落點儀表板'!$B$13+X506*'114成績輸入與落點儀表板'!$B$14+Y506*'114成績輸入與落點儀表板'!$B$15+Z506*'114成績輸入與落點儀表板'!$B$16</f>
        <v>0</v>
      </c>
      <c r="I506" s="8">
        <f t="shared" si="14"/>
        <v>-73</v>
      </c>
      <c r="J506" s="2" t="str">
        <f t="shared" si="15"/>
        <v>FAIL</v>
      </c>
      <c r="K506" s="17" t="str">
        <f>IF(AND(IF('114成績輸入與落點儀表板'!$C$2="必須採計",L506&gt;0,IF('114成績輸入與落點儀表板'!$C$2="不可採計",L506=0,TRUE)),IF('114成績輸入與落點儀表板'!$C$3="必須採計",M506&gt;0,IF('114成績輸入與落點儀表板'!$C$3="不可採計",M506=0,TRUE)),IF('114成績輸入與落點儀表板'!$C$4="必須採計",N506&gt;0,IF('114成績輸入與落點儀表板'!$C$4="不可採計",N506=0,TRUE)),IF('114成績輸入與落點儀表板'!$C$5="必須採計",O506&gt;0,IF('114成績輸入與落點儀表板'!$C$5="不可採計",O506=0,TRUE)),IF('114成績輸入與落點儀表板'!$C$6="必須採計",P506&gt;0,IF('114成績輸入與落點儀表板'!$C$6="不可採計",P506=0,TRUE)),IF('114成績輸入與落點儀表板'!$C$7="必須採計",Q506&gt;0,IF('114成績輸入與落點儀表板'!$C$7="不可採計",Q506=0,TRUE)),IF('114成績輸入與落點儀表板'!$C$8="必須採計",R506&gt;0,IF('114成績輸入與落點儀表板'!$C$8="不可採計",R506=0,TRUE)),IF('114成績輸入與落點儀表板'!$C$9="必須採計",S506&gt;0,IF('114成績輸入與落點儀表板'!$C$9="不可採計",S506=0,TRUE)),IF('114成績輸入與落點儀表板'!$C$10="必須採計",T506&gt;0,IF('114成績輸入與落點儀表板'!$C$10="不可採計",T506=0,TRUE)),IF('114成績輸入與落點儀表板'!$C$11="必須採計",U506&gt;0,IF('114成績輸入與落點儀表板'!$C$11="不可採計",U506=0,TRUE)),IF('114成績輸入與落點儀表板'!$C$12="必須採計",V506&gt;0,IF('114成績輸入與落點儀表板'!$C$12="不可採計",V506=0,TRUE)),IF('114成績輸入與落點儀表板'!$C$13="必須採計",W506&gt;0,IF('114成績輸入與落點儀表板'!$C$13="不可採計",W506=0,TRUE)),IF('114成績輸入與落點儀表板'!$C$14="必須採計",X506&gt;0,IF('114成績輸入與落點儀表板'!$C$14="不可採計",X506=0,TRUE)),IF('114成績輸入與落點儀表板'!$C$15="必須採計",Y506&gt;0,IF('114成績輸入與落點儀表板'!$C$15="不可採計",Y506=0,TRUE)),IF('114成績輸入與落點儀表板'!$C$16="必須採計",Z506&gt;0,IF('114成績輸入與落點儀表板'!$C$16="不可採計",Z506=0,TRUE))),"✅ 符合","❌ 不符合")</f>
        <v>✅ 符合</v>
      </c>
      <c r="L506" s="15">
        <v>1</v>
      </c>
      <c r="M506" s="15">
        <v>1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0</v>
      </c>
      <c r="V506" s="15">
        <v>1</v>
      </c>
      <c r="W506" s="15">
        <v>0</v>
      </c>
      <c r="X506" s="15">
        <v>0</v>
      </c>
      <c r="Y506" s="15">
        <v>0</v>
      </c>
      <c r="Z506" s="15">
        <v>0</v>
      </c>
    </row>
    <row r="507" spans="1:26" ht="15.75" customHeight="1" x14ac:dyDescent="0.3">
      <c r="A507" s="2" t="s">
        <v>1324</v>
      </c>
      <c r="B507" s="6" t="s">
        <v>1275</v>
      </c>
      <c r="C507" s="6" t="s">
        <v>1729</v>
      </c>
      <c r="D507" s="12" t="s">
        <v>60</v>
      </c>
      <c r="E507" s="13" t="s">
        <v>1299</v>
      </c>
      <c r="F507" s="2">
        <v>26</v>
      </c>
      <c r="G507" s="15">
        <v>91</v>
      </c>
      <c r="H507" s="7">
        <f>L507*'114成績輸入與落點儀表板'!$B$2+M507*'114成績輸入與落點儀表板'!$B$3+N507*'114成績輸入與落點儀表板'!$B$4+O507*'114成績輸入與落點儀表板'!$B$5+P507*'114成績輸入與落點儀表板'!$B$6+Q507*'114成績輸入與落點儀表板'!$B$7+R507*'114成績輸入與落點儀表板'!$B$8+S507*'114成績輸入與落點儀表板'!$B$9+T507*'114成績輸入與落點儀表板'!$B$10+U507*'114成績輸入與落點儀表板'!$B$11+V507*'114成績輸入與落點儀表板'!$B$12+W507*'114成績輸入與落點儀表板'!$B$13+X507*'114成績輸入與落點儀表板'!$B$14+Y507*'114成績輸入與落點儀表板'!$B$15+Z507*'114成績輸入與落點儀表板'!$B$16</f>
        <v>0</v>
      </c>
      <c r="I507" s="8">
        <f t="shared" si="14"/>
        <v>-91</v>
      </c>
      <c r="J507" s="2" t="str">
        <f t="shared" si="15"/>
        <v>FAIL</v>
      </c>
      <c r="K507" s="17" t="str">
        <f>IF(AND(IF('114成績輸入與落點儀表板'!$C$2="必須採計",L507&gt;0,IF('114成績輸入與落點儀表板'!$C$2="不可採計",L507=0,TRUE)),IF('114成績輸入與落點儀表板'!$C$3="必須採計",M507&gt;0,IF('114成績輸入與落點儀表板'!$C$3="不可採計",M507=0,TRUE)),IF('114成績輸入與落點儀表板'!$C$4="必須採計",N507&gt;0,IF('114成績輸入與落點儀表板'!$C$4="不可採計",N507=0,TRUE)),IF('114成績輸入與落點儀表板'!$C$5="必須採計",O507&gt;0,IF('114成績輸入與落點儀表板'!$C$5="不可採計",O507=0,TRUE)),IF('114成績輸入與落點儀表板'!$C$6="必須採計",P507&gt;0,IF('114成績輸入與落點儀表板'!$C$6="不可採計",P507=0,TRUE)),IF('114成績輸入與落點儀表板'!$C$7="必須採計",Q507&gt;0,IF('114成績輸入與落點儀表板'!$C$7="不可採計",Q507=0,TRUE)),IF('114成績輸入與落點儀表板'!$C$8="必須採計",R507&gt;0,IF('114成績輸入與落點儀表板'!$C$8="不可採計",R507=0,TRUE)),IF('114成績輸入與落點儀表板'!$C$9="必須採計",S507&gt;0,IF('114成績輸入與落點儀表板'!$C$9="不可採計",S507=0,TRUE)),IF('114成績輸入與落點儀表板'!$C$10="必須採計",T507&gt;0,IF('114成績輸入與落點儀表板'!$C$10="不可採計",T507=0,TRUE)),IF('114成績輸入與落點儀表板'!$C$11="必須採計",U507&gt;0,IF('114成績輸入與落點儀表板'!$C$11="不可採計",U507=0,TRUE)),IF('114成績輸入與落點儀表板'!$C$12="必須採計",V507&gt;0,IF('114成績輸入與落點儀表板'!$C$12="不可採計",V507=0,TRUE)),IF('114成績輸入與落點儀表板'!$C$13="必須採計",W507&gt;0,IF('114成績輸入與落點儀表板'!$C$13="不可採計",W507=0,TRUE)),IF('114成績輸入與落點儀表板'!$C$14="必須採計",X507&gt;0,IF('114成績輸入與落點儀表板'!$C$14="不可採計",X507=0,TRUE)),IF('114成績輸入與落點儀表板'!$C$15="必須採計",Y507&gt;0,IF('114成績輸入與落點儀表板'!$C$15="不可採計",Y507=0,TRUE)),IF('114成績輸入與落點儀表板'!$C$16="必須採計",Z507&gt;0,IF('114成績輸入與落點儀表板'!$C$16="不可採計",Z507=0,TRUE))),"✅ 符合","❌ 不符合")</f>
        <v>✅ 符合</v>
      </c>
      <c r="L507" s="15">
        <v>1</v>
      </c>
      <c r="M507" s="15">
        <v>1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1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</row>
    <row r="508" spans="1:26" ht="15.75" customHeight="1" x14ac:dyDescent="0.3">
      <c r="A508" s="2" t="s">
        <v>1327</v>
      </c>
      <c r="B508" s="6" t="s">
        <v>1275</v>
      </c>
      <c r="C508" s="6" t="s">
        <v>76</v>
      </c>
      <c r="D508" s="12" t="s">
        <v>60</v>
      </c>
      <c r="E508" s="13" t="s">
        <v>598</v>
      </c>
      <c r="F508" s="2">
        <v>59</v>
      </c>
      <c r="G508" s="15">
        <v>138</v>
      </c>
      <c r="H508" s="7">
        <f>L508*'114成績輸入與落點儀表板'!$B$2+M508*'114成績輸入與落點儀表板'!$B$3+N508*'114成績輸入與落點儀表板'!$B$4+O508*'114成績輸入與落點儀表板'!$B$5+P508*'114成績輸入與落點儀表板'!$B$6+Q508*'114成績輸入與落點儀表板'!$B$7+R508*'114成績輸入與落點儀表板'!$B$8+S508*'114成績輸入與落點儀表板'!$B$9+T508*'114成績輸入與落點儀表板'!$B$10+U508*'114成績輸入與落點儀表板'!$B$11+V508*'114成績輸入與落點儀表板'!$B$12+W508*'114成績輸入與落點儀表板'!$B$13+X508*'114成績輸入與落點儀表板'!$B$14+Y508*'114成績輸入與落點儀表板'!$B$15+Z508*'114成績輸入與落點儀表板'!$B$16</f>
        <v>0</v>
      </c>
      <c r="I508" s="8">
        <f t="shared" si="14"/>
        <v>-138</v>
      </c>
      <c r="J508" s="2" t="str">
        <f t="shared" si="15"/>
        <v>FAIL</v>
      </c>
      <c r="K508" s="17" t="str">
        <f>IF(AND(IF('114成績輸入與落點儀表板'!$C$2="必須採計",L508&gt;0,IF('114成績輸入與落點儀表板'!$C$2="不可採計",L508=0,TRUE)),IF('114成績輸入與落點儀表板'!$C$3="必須採計",M508&gt;0,IF('114成績輸入與落點儀表板'!$C$3="不可採計",M508=0,TRUE)),IF('114成績輸入與落點儀表板'!$C$4="必須採計",N508&gt;0,IF('114成績輸入與落點儀表板'!$C$4="不可採計",N508=0,TRUE)),IF('114成績輸入與落點儀表板'!$C$5="必須採計",O508&gt;0,IF('114成績輸入與落點儀表板'!$C$5="不可採計",O508=0,TRUE)),IF('114成績輸入與落點儀表板'!$C$6="必須採計",P508&gt;0,IF('114成績輸入與落點儀表板'!$C$6="不可採計",P508=0,TRUE)),IF('114成績輸入與落點儀表板'!$C$7="必須採計",Q508&gt;0,IF('114成績輸入與落點儀表板'!$C$7="不可採計",Q508=0,TRUE)),IF('114成績輸入與落點儀表板'!$C$8="必須採計",R508&gt;0,IF('114成績輸入與落點儀表板'!$C$8="不可採計",R508=0,TRUE)),IF('114成績輸入與落點儀表板'!$C$9="必須採計",S508&gt;0,IF('114成績輸入與落點儀表板'!$C$9="不可採計",S508=0,TRUE)),IF('114成績輸入與落點儀表板'!$C$10="必須採計",T508&gt;0,IF('114成績輸入與落點儀表板'!$C$10="不可採計",T508=0,TRUE)),IF('114成績輸入與落點儀表板'!$C$11="必須採計",U508&gt;0,IF('114成績輸入與落點儀表板'!$C$11="不可採計",U508=0,TRUE)),IF('114成績輸入與落點儀表板'!$C$12="必須採計",V508&gt;0,IF('114成績輸入與落點儀表板'!$C$12="不可採計",V508=0,TRUE)),IF('114成績輸入與落點儀表板'!$C$13="必須採計",W508&gt;0,IF('114成績輸入與落點儀表板'!$C$13="不可採計",W508=0,TRUE)),IF('114成績輸入與落點儀表板'!$C$14="必須採計",X508&gt;0,IF('114成績輸入與落點儀表板'!$C$14="不可採計",X508=0,TRUE)),IF('114成績輸入與落點儀表板'!$C$15="必須採計",Y508&gt;0,IF('114成績輸入與落點儀表板'!$C$15="不可採計",Y508=0,TRUE)),IF('114成績輸入與落點儀表板'!$C$16="必須採計",Z508&gt;0,IF('114成績輸入與落點儀表板'!$C$16="不可採計",Z508=0,TRUE))),"✅ 符合","❌ 不符合")</f>
        <v>✅ 符合</v>
      </c>
      <c r="L508" s="15">
        <v>2</v>
      </c>
      <c r="M508" s="15">
        <v>1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1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</row>
    <row r="509" spans="1:26" ht="15.75" customHeight="1" x14ac:dyDescent="0.3">
      <c r="A509" s="2" t="s">
        <v>1328</v>
      </c>
      <c r="B509" s="6" t="s">
        <v>1275</v>
      </c>
      <c r="C509" s="6" t="s">
        <v>4224</v>
      </c>
      <c r="D509" s="12" t="s">
        <v>227</v>
      </c>
      <c r="E509" s="13" t="s">
        <v>1299</v>
      </c>
      <c r="F509" s="2">
        <v>17</v>
      </c>
      <c r="G509" s="15">
        <v>71</v>
      </c>
      <c r="H509" s="7">
        <f>L509*'114成績輸入與落點儀表板'!$B$2+M509*'114成績輸入與落點儀表板'!$B$3+N509*'114成績輸入與落點儀表板'!$B$4+O509*'114成績輸入與落點儀表板'!$B$5+P509*'114成績輸入與落點儀表板'!$B$6+Q509*'114成績輸入與落點儀表板'!$B$7+R509*'114成績輸入與落點儀表板'!$B$8+S509*'114成績輸入與落點儀表板'!$B$9+T509*'114成績輸入與落點儀表板'!$B$10+U509*'114成績輸入與落點儀表板'!$B$11+V509*'114成績輸入與落點儀表板'!$B$12+W509*'114成績輸入與落點儀表板'!$B$13+X509*'114成績輸入與落點儀表板'!$B$14+Y509*'114成績輸入與落點儀表板'!$B$15+Z509*'114成績輸入與落點儀表板'!$B$16</f>
        <v>0</v>
      </c>
      <c r="I509" s="8">
        <f t="shared" si="14"/>
        <v>-71</v>
      </c>
      <c r="J509" s="2" t="str">
        <f t="shared" si="15"/>
        <v>FAIL</v>
      </c>
      <c r="K509" s="17" t="str">
        <f>IF(AND(IF('114成績輸入與落點儀表板'!$C$2="必須採計",L509&gt;0,IF('114成績輸入與落點儀表板'!$C$2="不可採計",L509=0,TRUE)),IF('114成績輸入與落點儀表板'!$C$3="必須採計",M509&gt;0,IF('114成績輸入與落點儀表板'!$C$3="不可採計",M509=0,TRUE)),IF('114成績輸入與落點儀表板'!$C$4="必須採計",N509&gt;0,IF('114成績輸入與落點儀表板'!$C$4="不可採計",N509=0,TRUE)),IF('114成績輸入與落點儀表板'!$C$5="必須採計",O509&gt;0,IF('114成績輸入與落點儀表板'!$C$5="不可採計",O509=0,TRUE)),IF('114成績輸入與落點儀表板'!$C$6="必須採計",P509&gt;0,IF('114成績輸入與落點儀表板'!$C$6="不可採計",P509=0,TRUE)),IF('114成績輸入與落點儀表板'!$C$7="必須採計",Q509&gt;0,IF('114成績輸入與落點儀表板'!$C$7="不可採計",Q509=0,TRUE)),IF('114成績輸入與落點儀表板'!$C$8="必須採計",R509&gt;0,IF('114成績輸入與落點儀表板'!$C$8="不可採計",R509=0,TRUE)),IF('114成績輸入與落點儀表板'!$C$9="必須採計",S509&gt;0,IF('114成績輸入與落點儀表板'!$C$9="不可採計",S509=0,TRUE)),IF('114成績輸入與落點儀表板'!$C$10="必須採計",T509&gt;0,IF('114成績輸入與落點儀表板'!$C$10="不可採計",T509=0,TRUE)),IF('114成績輸入與落點儀表板'!$C$11="必須採計",U509&gt;0,IF('114成績輸入與落點儀表板'!$C$11="不可採計",U509=0,TRUE)),IF('114成績輸入與落點儀表板'!$C$12="必須採計",V509&gt;0,IF('114成績輸入與落點儀表板'!$C$12="不可採計",V509=0,TRUE)),IF('114成績輸入與落點儀表板'!$C$13="必須採計",W509&gt;0,IF('114成績輸入與落點儀表板'!$C$13="不可採計",W509=0,TRUE)),IF('114成績輸入與落點儀表板'!$C$14="必須採計",X509&gt;0,IF('114成績輸入與落點儀表板'!$C$14="不可採計",X509=0,TRUE)),IF('114成績輸入與落點儀表板'!$C$15="必須採計",Y509&gt;0,IF('114成績輸入與落點儀表板'!$C$15="不可採計",Y509=0,TRUE)),IF('114成績輸入與落點儀表板'!$C$16="必須採計",Z509&gt;0,IF('114成績輸入與落點儀表板'!$C$16="不可採計",Z509=0,TRUE))),"✅ 符合","❌ 不符合")</f>
        <v>✅ 符合</v>
      </c>
      <c r="L509" s="15">
        <v>1</v>
      </c>
      <c r="M509" s="15">
        <v>1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1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</row>
    <row r="510" spans="1:26" ht="15.75" customHeight="1" x14ac:dyDescent="0.3">
      <c r="A510" s="2" t="s">
        <v>1331</v>
      </c>
      <c r="B510" s="13" t="s">
        <v>1275</v>
      </c>
      <c r="C510" s="13" t="s">
        <v>223</v>
      </c>
      <c r="D510" s="12" t="s">
        <v>121</v>
      </c>
      <c r="E510" s="13" t="s">
        <v>1308</v>
      </c>
      <c r="F510" s="2">
        <v>67</v>
      </c>
      <c r="G510" s="15">
        <v>139</v>
      </c>
      <c r="H510" s="7">
        <f>L510*'114成績輸入與落點儀表板'!$B$2+M510*'114成績輸入與落點儀表板'!$B$3+N510*'114成績輸入與落點儀表板'!$B$4+O510*'114成績輸入與落點儀表板'!$B$5+P510*'114成績輸入與落點儀表板'!$B$6+Q510*'114成績輸入與落點儀表板'!$B$7+R510*'114成績輸入與落點儀表板'!$B$8+S510*'114成績輸入與落點儀表板'!$B$9+T510*'114成績輸入與落點儀表板'!$B$10+U510*'114成績輸入與落點儀表板'!$B$11+V510*'114成績輸入與落點儀表板'!$B$12+W510*'114成績輸入與落點儀表板'!$B$13+X510*'114成績輸入與落點儀表板'!$B$14+Y510*'114成績輸入與落點儀表板'!$B$15+Z510*'114成績輸入與落點儀表板'!$B$16</f>
        <v>0</v>
      </c>
      <c r="I510" s="8">
        <f t="shared" si="14"/>
        <v>-139</v>
      </c>
      <c r="J510" s="2" t="str">
        <f t="shared" si="15"/>
        <v>FAIL</v>
      </c>
      <c r="K510" s="17" t="str">
        <f>IF(AND(IF('114成績輸入與落點儀表板'!$C$2="必須採計",L510&gt;0,IF('114成績輸入與落點儀表板'!$C$2="不可採計",L510=0,TRUE)),IF('114成績輸入與落點儀表板'!$C$3="必須採計",M510&gt;0,IF('114成績輸入與落點儀表板'!$C$3="不可採計",M510=0,TRUE)),IF('114成績輸入與落點儀表板'!$C$4="必須採計",N510&gt;0,IF('114成績輸入與落點儀表板'!$C$4="不可採計",N510=0,TRUE)),IF('114成績輸入與落點儀表板'!$C$5="必須採計",O510&gt;0,IF('114成績輸入與落點儀表板'!$C$5="不可採計",O510=0,TRUE)),IF('114成績輸入與落點儀表板'!$C$6="必須採計",P510&gt;0,IF('114成績輸入與落點儀表板'!$C$6="不可採計",P510=0,TRUE)),IF('114成績輸入與落點儀表板'!$C$7="必須採計",Q510&gt;0,IF('114成績輸入與落點儀表板'!$C$7="不可採計",Q510=0,TRUE)),IF('114成績輸入與落點儀表板'!$C$8="必須採計",R510&gt;0,IF('114成績輸入與落點儀表板'!$C$8="不可採計",R510=0,TRUE)),IF('114成績輸入與落點儀表板'!$C$9="必須採計",S510&gt;0,IF('114成績輸入與落點儀表板'!$C$9="不可採計",S510=0,TRUE)),IF('114成績輸入與落點儀表板'!$C$10="必須採計",T510&gt;0,IF('114成績輸入與落點儀表板'!$C$10="不可採計",T510=0,TRUE)),IF('114成績輸入與落點儀表板'!$C$11="必須採計",U510&gt;0,IF('114成績輸入與落點儀表板'!$C$11="不可採計",U510=0,TRUE)),IF('114成績輸入與落點儀表板'!$C$12="必須採計",V510&gt;0,IF('114成績輸入與落點儀表板'!$C$12="不可採計",V510=0,TRUE)),IF('114成績輸入與落點儀表板'!$C$13="必須採計",W510&gt;0,IF('114成績輸入與落點儀表板'!$C$13="不可採計",W510=0,TRUE)),IF('114成績輸入與落點儀表板'!$C$14="必須採計",X510&gt;0,IF('114成績輸入與落點儀表板'!$C$14="不可採計",X510=0,TRUE)),IF('114成績輸入與落點儀表板'!$C$15="必須採計",Y510&gt;0,IF('114成績輸入與落點儀表板'!$C$15="不可採計",Y510=0,TRUE)),IF('114成績輸入與落點儀表板'!$C$16="必須採計",Z510&gt;0,IF('114成績輸入與落點儀表板'!$C$16="不可採計",Z510=0,TRUE))),"✅ 符合","❌ 不符合")</f>
        <v>✅ 符合</v>
      </c>
      <c r="L510" s="15">
        <v>1</v>
      </c>
      <c r="M510" s="15">
        <v>0</v>
      </c>
      <c r="N510" s="15">
        <v>0</v>
      </c>
      <c r="O510" s="15">
        <v>0</v>
      </c>
      <c r="P510" s="15">
        <v>0</v>
      </c>
      <c r="Q510" s="15">
        <v>2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1</v>
      </c>
      <c r="X510" s="15">
        <v>0</v>
      </c>
      <c r="Y510" s="15">
        <v>0</v>
      </c>
      <c r="Z510" s="15">
        <v>0</v>
      </c>
    </row>
    <row r="511" spans="1:26" ht="15.75" customHeight="1" x14ac:dyDescent="0.3">
      <c r="A511" s="2" t="s">
        <v>1333</v>
      </c>
      <c r="B511" s="13" t="s">
        <v>1275</v>
      </c>
      <c r="C511" s="13" t="s">
        <v>5095</v>
      </c>
      <c r="D511" s="12" t="s">
        <v>121</v>
      </c>
      <c r="E511" s="13" t="s">
        <v>2244</v>
      </c>
      <c r="F511" s="2">
        <v>11</v>
      </c>
      <c r="G511" s="15">
        <v>133.5</v>
      </c>
      <c r="H511" s="7">
        <f>L511*'114成績輸入與落點儀表板'!$B$2+M511*'114成績輸入與落點儀表板'!$B$3+N511*'114成績輸入與落點儀表板'!$B$4+O511*'114成績輸入與落點儀表板'!$B$5+P511*'114成績輸入與落點儀表板'!$B$6+Q511*'114成績輸入與落點儀表板'!$B$7+R511*'114成績輸入與落點儀表板'!$B$8+S511*'114成績輸入與落點儀表板'!$B$9+T511*'114成績輸入與落點儀表板'!$B$10+U511*'114成績輸入與落點儀表板'!$B$11+V511*'114成績輸入與落點儀表板'!$B$12+W511*'114成績輸入與落點儀表板'!$B$13+X511*'114成績輸入與落點儀表板'!$B$14+Y511*'114成績輸入與落點儀表板'!$B$15+Z511*'114成績輸入與落點儀表板'!$B$16</f>
        <v>0</v>
      </c>
      <c r="I511" s="8">
        <f t="shared" si="14"/>
        <v>-133.5</v>
      </c>
      <c r="J511" s="2" t="str">
        <f t="shared" si="15"/>
        <v>FAIL</v>
      </c>
      <c r="K511" s="17" t="str">
        <f>IF(AND(IF('114成績輸入與落點儀表板'!$C$2="必須採計",L511&gt;0,IF('114成績輸入與落點儀表板'!$C$2="不可採計",L511=0,TRUE)),IF('114成績輸入與落點儀表板'!$C$3="必須採計",M511&gt;0,IF('114成績輸入與落點儀表板'!$C$3="不可採計",M511=0,TRUE)),IF('114成績輸入與落點儀表板'!$C$4="必須採計",N511&gt;0,IF('114成績輸入與落點儀表板'!$C$4="不可採計",N511=0,TRUE)),IF('114成績輸入與落點儀表板'!$C$5="必須採計",O511&gt;0,IF('114成績輸入與落點儀表板'!$C$5="不可採計",O511=0,TRUE)),IF('114成績輸入與落點儀表板'!$C$6="必須採計",P511&gt;0,IF('114成績輸入與落點儀表板'!$C$6="不可採計",P511=0,TRUE)),IF('114成績輸入與落點儀表板'!$C$7="必須採計",Q511&gt;0,IF('114成績輸入與落點儀表板'!$C$7="不可採計",Q511=0,TRUE)),IF('114成績輸入與落點儀表板'!$C$8="必須採計",R511&gt;0,IF('114成績輸入與落點儀表板'!$C$8="不可採計",R511=0,TRUE)),IF('114成績輸入與落點儀表板'!$C$9="必須採計",S511&gt;0,IF('114成績輸入與落點儀表板'!$C$9="不可採計",S511=0,TRUE)),IF('114成績輸入與落點儀表板'!$C$10="必須採計",T511&gt;0,IF('114成績輸入與落點儀表板'!$C$10="不可採計",T511=0,TRUE)),IF('114成績輸入與落點儀表板'!$C$11="必須採計",U511&gt;0,IF('114成績輸入與落點儀表板'!$C$11="不可採計",U511=0,TRUE)),IF('114成績輸入與落點儀表板'!$C$12="必須採計",V511&gt;0,IF('114成績輸入與落點儀表板'!$C$12="不可採計",V511=0,TRUE)),IF('114成績輸入與落點儀表板'!$C$13="必須採計",W511&gt;0,IF('114成績輸入與落點儀表板'!$C$13="不可採計",W511=0,TRUE)),IF('114成績輸入與落點儀表板'!$C$14="必須採計",X511&gt;0,IF('114成績輸入與落點儀表板'!$C$14="不可採計",X511=0,TRUE)),IF('114成績輸入與落點儀表板'!$C$15="必須採計",Y511&gt;0,IF('114成績輸入與落點儀表板'!$C$15="不可採計",Y511=0,TRUE)),IF('114成績輸入與落點儀表板'!$C$16="必須採計",Z511&gt;0,IF('114成績輸入與落點儀表板'!$C$16="不可採計",Z511=0,TRUE))),"✅ 符合","❌ 不符合")</f>
        <v>❌ 不符合</v>
      </c>
      <c r="L511" s="15">
        <v>0</v>
      </c>
      <c r="M511" s="15">
        <v>2</v>
      </c>
      <c r="N511" s="15">
        <v>0</v>
      </c>
      <c r="O511" s="15">
        <v>0</v>
      </c>
      <c r="P511" s="15">
        <v>0</v>
      </c>
      <c r="Q511" s="15">
        <v>1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1.5</v>
      </c>
      <c r="X511" s="15">
        <v>0</v>
      </c>
      <c r="Y511" s="15">
        <v>0</v>
      </c>
      <c r="Z511" s="15">
        <v>0</v>
      </c>
    </row>
    <row r="512" spans="1:26" ht="15.75" customHeight="1" x14ac:dyDescent="0.3">
      <c r="A512" s="2" t="s">
        <v>1336</v>
      </c>
      <c r="B512" s="13" t="s">
        <v>1275</v>
      </c>
      <c r="C512" s="13" t="s">
        <v>4225</v>
      </c>
      <c r="D512" s="12" t="s">
        <v>121</v>
      </c>
      <c r="E512" s="13" t="s">
        <v>5823</v>
      </c>
      <c r="F512" s="2">
        <v>33</v>
      </c>
      <c r="G512" s="15">
        <v>129.5</v>
      </c>
      <c r="H512" s="7">
        <f>L512*'114成績輸入與落點儀表板'!$B$2+M512*'114成績輸入與落點儀表板'!$B$3+N512*'114成績輸入與落點儀表板'!$B$4+O512*'114成績輸入與落點儀表板'!$B$5+P512*'114成績輸入與落點儀表板'!$B$6+Q512*'114成績輸入與落點儀表板'!$B$7+R512*'114成績輸入與落點儀表板'!$B$8+S512*'114成績輸入與落點儀表板'!$B$9+T512*'114成績輸入與落點儀表板'!$B$10+U512*'114成績輸入與落點儀表板'!$B$11+V512*'114成績輸入與落點儀表板'!$B$12+W512*'114成績輸入與落點儀表板'!$B$13+X512*'114成績輸入與落點儀表板'!$B$14+Y512*'114成績輸入與落點儀表板'!$B$15+Z512*'114成績輸入與落點儀表板'!$B$16</f>
        <v>0</v>
      </c>
      <c r="I512" s="8">
        <f t="shared" si="14"/>
        <v>-129.5</v>
      </c>
      <c r="J512" s="2" t="str">
        <f t="shared" si="15"/>
        <v>FAIL</v>
      </c>
      <c r="K512" s="17" t="str">
        <f>IF(AND(IF('114成績輸入與落點儀表板'!$C$2="必須採計",L512&gt;0,IF('114成績輸入與落點儀表板'!$C$2="不可採計",L512=0,TRUE)),IF('114成績輸入與落點儀表板'!$C$3="必須採計",M512&gt;0,IF('114成績輸入與落點儀表板'!$C$3="不可採計",M512=0,TRUE)),IF('114成績輸入與落點儀表板'!$C$4="必須採計",N512&gt;0,IF('114成績輸入與落點儀表板'!$C$4="不可採計",N512=0,TRUE)),IF('114成績輸入與落點儀表板'!$C$5="必須採計",O512&gt;0,IF('114成績輸入與落點儀表板'!$C$5="不可採計",O512=0,TRUE)),IF('114成績輸入與落點儀表板'!$C$6="必須採計",P512&gt;0,IF('114成績輸入與落點儀表板'!$C$6="不可採計",P512=0,TRUE)),IF('114成績輸入與落點儀表板'!$C$7="必須採計",Q512&gt;0,IF('114成績輸入與落點儀表板'!$C$7="不可採計",Q512=0,TRUE)),IF('114成績輸入與落點儀表板'!$C$8="必須採計",R512&gt;0,IF('114成績輸入與落點儀表板'!$C$8="不可採計",R512=0,TRUE)),IF('114成績輸入與落點儀表板'!$C$9="必須採計",S512&gt;0,IF('114成績輸入與落點儀表板'!$C$9="不可採計",S512=0,TRUE)),IF('114成績輸入與落點儀表板'!$C$10="必須採計",T512&gt;0,IF('114成績輸入與落點儀表板'!$C$10="不可採計",T512=0,TRUE)),IF('114成績輸入與落點儀表板'!$C$11="必須採計",U512&gt;0,IF('114成績輸入與落點儀表板'!$C$11="不可採計",U512=0,TRUE)),IF('114成績輸入與落點儀表板'!$C$12="必須採計",V512&gt;0,IF('114成績輸入與落點儀表板'!$C$12="不可採計",V512=0,TRUE)),IF('114成績輸入與落點儀表板'!$C$13="必須採計",W512&gt;0,IF('114成績輸入與落點儀表板'!$C$13="不可採計",W512=0,TRUE)),IF('114成績輸入與落點儀表板'!$C$14="必須採計",X512&gt;0,IF('114成績輸入與落點儀表板'!$C$14="不可採計",X512=0,TRUE)),IF('114成績輸入與落點儀表板'!$C$15="必須採計",Y512&gt;0,IF('114成績輸入與落點儀表板'!$C$15="不可採計",Y512=0,TRUE)),IF('114成績輸入與落點儀表板'!$C$16="必須採計",Z512&gt;0,IF('114成績輸入與落點儀表板'!$C$16="不可採計",Z512=0,TRUE))),"✅ 符合","❌ 不符合")</f>
        <v>✅ 符合</v>
      </c>
      <c r="L512" s="15">
        <v>1</v>
      </c>
      <c r="M512" s="15">
        <v>0</v>
      </c>
      <c r="N512" s="15">
        <v>0</v>
      </c>
      <c r="O512" s="15">
        <v>0</v>
      </c>
      <c r="P512" s="15">
        <v>0</v>
      </c>
      <c r="Q512" s="15">
        <v>1.5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2</v>
      </c>
      <c r="X512" s="15">
        <v>0</v>
      </c>
      <c r="Y512" s="15">
        <v>0</v>
      </c>
      <c r="Z512" s="15">
        <v>0</v>
      </c>
    </row>
    <row r="513" spans="1:26" ht="15.75" customHeight="1" x14ac:dyDescent="0.3">
      <c r="A513" s="2" t="s">
        <v>1339</v>
      </c>
      <c r="B513" s="13" t="s">
        <v>1275</v>
      </c>
      <c r="C513" s="13" t="s">
        <v>1310</v>
      </c>
      <c r="D513" s="12" t="s">
        <v>121</v>
      </c>
      <c r="E513" s="13" t="s">
        <v>1311</v>
      </c>
      <c r="F513" s="2">
        <v>45</v>
      </c>
      <c r="G513" s="15">
        <v>110</v>
      </c>
      <c r="H513" s="7">
        <f>L513*'114成績輸入與落點儀表板'!$B$2+M513*'114成績輸入與落點儀表板'!$B$3+N513*'114成績輸入與落點儀表板'!$B$4+O513*'114成績輸入與落點儀表板'!$B$5+P513*'114成績輸入與落點儀表板'!$B$6+Q513*'114成績輸入與落點儀表板'!$B$7+R513*'114成績輸入與落點儀表板'!$B$8+S513*'114成績輸入與落點儀表板'!$B$9+T513*'114成績輸入與落點儀表板'!$B$10+U513*'114成績輸入與落點儀表板'!$B$11+V513*'114成績輸入與落點儀表板'!$B$12+W513*'114成績輸入與落點儀表板'!$B$13+X513*'114成績輸入與落點儀表板'!$B$14+Y513*'114成績輸入與落點儀表板'!$B$15+Z513*'114成績輸入與落點儀表板'!$B$16</f>
        <v>0</v>
      </c>
      <c r="I513" s="8">
        <f t="shared" si="14"/>
        <v>-110</v>
      </c>
      <c r="J513" s="2" t="str">
        <f t="shared" si="15"/>
        <v>FAIL</v>
      </c>
      <c r="K513" s="17" t="str">
        <f>IF(AND(IF('114成績輸入與落點儀表板'!$C$2="必須採計",L513&gt;0,IF('114成績輸入與落點儀表板'!$C$2="不可採計",L513=0,TRUE)),IF('114成績輸入與落點儀表板'!$C$3="必須採計",M513&gt;0,IF('114成績輸入與落點儀表板'!$C$3="不可採計",M513=0,TRUE)),IF('114成績輸入與落點儀表板'!$C$4="必須採計",N513&gt;0,IF('114成績輸入與落點儀表板'!$C$4="不可採計",N513=0,TRUE)),IF('114成績輸入與落點儀表板'!$C$5="必須採計",O513&gt;0,IF('114成績輸入與落點儀表板'!$C$5="不可採計",O513=0,TRUE)),IF('114成績輸入與落點儀表板'!$C$6="必須採計",P513&gt;0,IF('114成績輸入與落點儀表板'!$C$6="不可採計",P513=0,TRUE)),IF('114成績輸入與落點儀表板'!$C$7="必須採計",Q513&gt;0,IF('114成績輸入與落點儀表板'!$C$7="不可採計",Q513=0,TRUE)),IF('114成績輸入與落點儀表板'!$C$8="必須採計",R513&gt;0,IF('114成績輸入與落點儀表板'!$C$8="不可採計",R513=0,TRUE)),IF('114成績輸入與落點儀表板'!$C$9="必須採計",S513&gt;0,IF('114成績輸入與落點儀表板'!$C$9="不可採計",S513=0,TRUE)),IF('114成績輸入與落點儀表板'!$C$10="必須採計",T513&gt;0,IF('114成績輸入與落點儀表板'!$C$10="不可採計",T513=0,TRUE)),IF('114成績輸入與落點儀表板'!$C$11="必須採計",U513&gt;0,IF('114成績輸入與落點儀表板'!$C$11="不可採計",U513=0,TRUE)),IF('114成績輸入與落點儀表板'!$C$12="必須採計",V513&gt;0,IF('114成績輸入與落點儀表板'!$C$12="不可採計",V513=0,TRUE)),IF('114成績輸入與落點儀表板'!$C$13="必須採計",W513&gt;0,IF('114成績輸入與落點儀表板'!$C$13="不可採計",W513=0,TRUE)),IF('114成績輸入與落點儀表板'!$C$14="必須採計",X513&gt;0,IF('114成績輸入與落點儀表板'!$C$14="不可採計",X513=0,TRUE)),IF('114成績輸入與落點儀表板'!$C$15="必須採計",Y513&gt;0,IF('114成績輸入與落點儀表板'!$C$15="不可採計",Y513=0,TRUE)),IF('114成績輸入與落點儀表板'!$C$16="必須採計",Z513&gt;0,IF('114成績輸入與落點儀表板'!$C$16="不可採計",Z513=0,TRUE))),"✅ 符合","❌ 不符合")</f>
        <v>❌ 不符合</v>
      </c>
      <c r="L513" s="15">
        <v>0</v>
      </c>
      <c r="M513" s="15">
        <v>1.5</v>
      </c>
      <c r="N513" s="15">
        <v>0</v>
      </c>
      <c r="O513" s="15">
        <v>0</v>
      </c>
      <c r="P513" s="15">
        <v>0</v>
      </c>
      <c r="Q513" s="15">
        <v>1</v>
      </c>
      <c r="R513" s="15">
        <v>0</v>
      </c>
      <c r="S513" s="15">
        <v>0</v>
      </c>
      <c r="T513" s="15">
        <v>0</v>
      </c>
      <c r="U513" s="15">
        <v>1.5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</row>
    <row r="514" spans="1:26" ht="15.75" customHeight="1" x14ac:dyDescent="0.3">
      <c r="A514" s="2" t="s">
        <v>1342</v>
      </c>
      <c r="B514" s="13" t="s">
        <v>1275</v>
      </c>
      <c r="C514" s="13" t="s">
        <v>1313</v>
      </c>
      <c r="D514" s="12" t="s">
        <v>121</v>
      </c>
      <c r="E514" s="13" t="s">
        <v>1314</v>
      </c>
      <c r="F514" s="2">
        <v>14</v>
      </c>
      <c r="G514" s="15">
        <v>112.5</v>
      </c>
      <c r="H514" s="7">
        <f>L514*'114成績輸入與落點儀表板'!$B$2+M514*'114成績輸入與落點儀表板'!$B$3+N514*'114成績輸入與落點儀表板'!$B$4+O514*'114成績輸入與落點儀表板'!$B$5+P514*'114成績輸入與落點儀表板'!$B$6+Q514*'114成績輸入與落點儀表板'!$B$7+R514*'114成績輸入與落點儀表板'!$B$8+S514*'114成績輸入與落點儀表板'!$B$9+T514*'114成績輸入與落點儀表板'!$B$10+U514*'114成績輸入與落點儀表板'!$B$11+V514*'114成績輸入與落點儀表板'!$B$12+W514*'114成績輸入與落點儀表板'!$B$13+X514*'114成績輸入與落點儀表板'!$B$14+Y514*'114成績輸入與落點儀表板'!$B$15+Z514*'114成績輸入與落點儀表板'!$B$16</f>
        <v>0</v>
      </c>
      <c r="I514" s="8">
        <f t="shared" ref="I514:I577" si="16">IF(G514="","",H514-G514)</f>
        <v>-112.5</v>
      </c>
      <c r="J514" s="2" t="str">
        <f t="shared" ref="J514:J577" si="17">IF(G514="","無錄取資料",IF(I514&gt;=0,"PASS","FAIL"))</f>
        <v>FAIL</v>
      </c>
      <c r="K514" s="17" t="str">
        <f>IF(AND(IF('114成績輸入與落點儀表板'!$C$2="必須採計",L514&gt;0,IF('114成績輸入與落點儀表板'!$C$2="不可採計",L514=0,TRUE)),IF('114成績輸入與落點儀表板'!$C$3="必須採計",M514&gt;0,IF('114成績輸入與落點儀表板'!$C$3="不可採計",M514=0,TRUE)),IF('114成績輸入與落點儀表板'!$C$4="必須採計",N514&gt;0,IF('114成績輸入與落點儀表板'!$C$4="不可採計",N514=0,TRUE)),IF('114成績輸入與落點儀表板'!$C$5="必須採計",O514&gt;0,IF('114成績輸入與落點儀表板'!$C$5="不可採計",O514=0,TRUE)),IF('114成績輸入與落點儀表板'!$C$6="必須採計",P514&gt;0,IF('114成績輸入與落點儀表板'!$C$6="不可採計",P514=0,TRUE)),IF('114成績輸入與落點儀表板'!$C$7="必須採計",Q514&gt;0,IF('114成績輸入與落點儀表板'!$C$7="不可採計",Q514=0,TRUE)),IF('114成績輸入與落點儀表板'!$C$8="必須採計",R514&gt;0,IF('114成績輸入與落點儀表板'!$C$8="不可採計",R514=0,TRUE)),IF('114成績輸入與落點儀表板'!$C$9="必須採計",S514&gt;0,IF('114成績輸入與落點儀表板'!$C$9="不可採計",S514=0,TRUE)),IF('114成績輸入與落點儀表板'!$C$10="必須採計",T514&gt;0,IF('114成績輸入與落點儀表板'!$C$10="不可採計",T514=0,TRUE)),IF('114成績輸入與落點儀表板'!$C$11="必須採計",U514&gt;0,IF('114成績輸入與落點儀表板'!$C$11="不可採計",U514=0,TRUE)),IF('114成績輸入與落點儀表板'!$C$12="必須採計",V514&gt;0,IF('114成績輸入與落點儀表板'!$C$12="不可採計",V514=0,TRUE)),IF('114成績輸入與落點儀表板'!$C$13="必須採計",W514&gt;0,IF('114成績輸入與落點儀表板'!$C$13="不可採計",W514=0,TRUE)),IF('114成績輸入與落點儀表板'!$C$14="必須採計",X514&gt;0,IF('114成績輸入與落點儀表板'!$C$14="不可採計",X514=0,TRUE)),IF('114成績輸入與落點儀表板'!$C$15="必須採計",Y514&gt;0,IF('114成績輸入與落點儀表板'!$C$15="不可採計",Y514=0,TRUE)),IF('114成績輸入與落點儀表板'!$C$16="必須採計",Z514&gt;0,IF('114成績輸入與落點儀表板'!$C$16="不可採計",Z514=0,TRUE))),"✅ 符合","❌ 不符合")</f>
        <v>❌ 不符合</v>
      </c>
      <c r="L514" s="15">
        <v>0</v>
      </c>
      <c r="M514" s="15">
        <v>2</v>
      </c>
      <c r="N514" s="15">
        <v>0</v>
      </c>
      <c r="O514" s="15">
        <v>0</v>
      </c>
      <c r="P514" s="15">
        <v>0</v>
      </c>
      <c r="Q514" s="15">
        <v>1</v>
      </c>
      <c r="R514" s="15">
        <v>0</v>
      </c>
      <c r="S514" s="15">
        <v>0</v>
      </c>
      <c r="T514" s="15">
        <v>0</v>
      </c>
      <c r="U514" s="15">
        <v>1.5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</row>
    <row r="515" spans="1:26" ht="15.75" customHeight="1" x14ac:dyDescent="0.3">
      <c r="A515" s="2" t="s">
        <v>1345</v>
      </c>
      <c r="B515" s="13" t="s">
        <v>1275</v>
      </c>
      <c r="C515" s="13" t="s">
        <v>715</v>
      </c>
      <c r="D515" s="12" t="s">
        <v>121</v>
      </c>
      <c r="E515" s="13" t="s">
        <v>5824</v>
      </c>
      <c r="F515" s="2">
        <v>66</v>
      </c>
      <c r="G515" s="15">
        <v>81</v>
      </c>
      <c r="H515" s="7">
        <f>L515*'114成績輸入與落點儀表板'!$B$2+M515*'114成績輸入與落點儀表板'!$B$3+N515*'114成績輸入與落點儀表板'!$B$4+O515*'114成績輸入與落點儀表板'!$B$5+P515*'114成績輸入與落點儀表板'!$B$6+Q515*'114成績輸入與落點儀表板'!$B$7+R515*'114成績輸入與落點儀表板'!$B$8+S515*'114成績輸入與落點儀表板'!$B$9+T515*'114成績輸入與落點儀表板'!$B$10+U515*'114成績輸入與落點儀表板'!$B$11+V515*'114成績輸入與落點儀表板'!$B$12+W515*'114成績輸入與落點儀表板'!$B$13+X515*'114成績輸入與落點儀表板'!$B$14+Y515*'114成績輸入與落點儀表板'!$B$15+Z515*'114成績輸入與落點儀表板'!$B$16</f>
        <v>0</v>
      </c>
      <c r="I515" s="8">
        <f t="shared" si="16"/>
        <v>-81</v>
      </c>
      <c r="J515" s="2" t="str">
        <f t="shared" si="17"/>
        <v>FAIL</v>
      </c>
      <c r="K515" s="17" t="str">
        <f>IF(AND(IF('114成績輸入與落點儀表板'!$C$2="必須採計",L515&gt;0,IF('114成績輸入與落點儀表板'!$C$2="不可採計",L515=0,TRUE)),IF('114成績輸入與落點儀表板'!$C$3="必須採計",M515&gt;0,IF('114成績輸入與落點儀表板'!$C$3="不可採計",M515=0,TRUE)),IF('114成績輸入與落點儀表板'!$C$4="必須採計",N515&gt;0,IF('114成績輸入與落點儀表板'!$C$4="不可採計",N515=0,TRUE)),IF('114成績輸入與落點儀表板'!$C$5="必須採計",O515&gt;0,IF('114成績輸入與落點儀表板'!$C$5="不可採計",O515=0,TRUE)),IF('114成績輸入與落點儀表板'!$C$6="必須採計",P515&gt;0,IF('114成績輸入與落點儀表板'!$C$6="不可採計",P515=0,TRUE)),IF('114成績輸入與落點儀表板'!$C$7="必須採計",Q515&gt;0,IF('114成績輸入與落點儀表板'!$C$7="不可採計",Q515=0,TRUE)),IF('114成績輸入與落點儀表板'!$C$8="必須採計",R515&gt;0,IF('114成績輸入與落點儀表板'!$C$8="不可採計",R515=0,TRUE)),IF('114成績輸入與落點儀表板'!$C$9="必須採計",S515&gt;0,IF('114成績輸入與落點儀表板'!$C$9="不可採計",S515=0,TRUE)),IF('114成績輸入與落點儀表板'!$C$10="必須採計",T515&gt;0,IF('114成績輸入與落點儀表板'!$C$10="不可採計",T515=0,TRUE)),IF('114成績輸入與落點儀表板'!$C$11="必須採計",U515&gt;0,IF('114成績輸入與落點儀表板'!$C$11="不可採計",U515=0,TRUE)),IF('114成績輸入與落點儀表板'!$C$12="必須採計",V515&gt;0,IF('114成績輸入與落點儀表板'!$C$12="不可採計",V515=0,TRUE)),IF('114成績輸入與落點儀表板'!$C$13="必須採計",W515&gt;0,IF('114成績輸入與落點儀表板'!$C$13="不可採計",W515=0,TRUE)),IF('114成績輸入與落點儀表板'!$C$14="必須採計",X515&gt;0,IF('114成績輸入與落點儀表板'!$C$14="不可採計",X515=0,TRUE)),IF('114成績輸入與落點儀表板'!$C$15="必須採計",Y515&gt;0,IF('114成績輸入與落點儀表板'!$C$15="不可採計",Y515=0,TRUE)),IF('114成績輸入與落點儀表板'!$C$16="必須採計",Z515&gt;0,IF('114成績輸入與落點儀表板'!$C$16="不可採計",Z515=0,TRUE))),"✅ 符合","❌ 不符合")</f>
        <v>✅ 符合</v>
      </c>
      <c r="L515" s="15">
        <v>1</v>
      </c>
      <c r="M515" s="15">
        <v>0</v>
      </c>
      <c r="N515" s="15">
        <v>0</v>
      </c>
      <c r="O515" s="15">
        <v>0</v>
      </c>
      <c r="P515" s="15">
        <v>0</v>
      </c>
      <c r="Q515" s="15">
        <v>1</v>
      </c>
      <c r="R515" s="15">
        <v>0</v>
      </c>
      <c r="S515" s="15">
        <v>0</v>
      </c>
      <c r="T515" s="15">
        <v>0</v>
      </c>
      <c r="U515" s="15">
        <v>1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</row>
    <row r="516" spans="1:26" ht="15.75" customHeight="1" x14ac:dyDescent="0.3">
      <c r="A516" s="2" t="s">
        <v>1347</v>
      </c>
      <c r="B516" s="13" t="s">
        <v>1275</v>
      </c>
      <c r="C516" s="13" t="s">
        <v>563</v>
      </c>
      <c r="D516" s="12" t="s">
        <v>121</v>
      </c>
      <c r="E516" s="13" t="s">
        <v>1308</v>
      </c>
      <c r="F516" s="2">
        <v>81</v>
      </c>
      <c r="G516" s="15">
        <v>116</v>
      </c>
      <c r="H516" s="7">
        <f>L516*'114成績輸入與落點儀表板'!$B$2+M516*'114成績輸入與落點儀表板'!$B$3+N516*'114成績輸入與落點儀表板'!$B$4+O516*'114成績輸入與落點儀表板'!$B$5+P516*'114成績輸入與落點儀表板'!$B$6+Q516*'114成績輸入與落點儀表板'!$B$7+R516*'114成績輸入與落點儀表板'!$B$8+S516*'114成績輸入與落點儀表板'!$B$9+T516*'114成績輸入與落點儀表板'!$B$10+U516*'114成績輸入與落點儀表板'!$B$11+V516*'114成績輸入與落點儀表板'!$B$12+W516*'114成績輸入與落點儀表板'!$B$13+X516*'114成績輸入與落點儀表板'!$B$14+Y516*'114成績輸入與落點儀表板'!$B$15+Z516*'114成績輸入與落點儀表板'!$B$16</f>
        <v>0</v>
      </c>
      <c r="I516" s="8">
        <f t="shared" si="16"/>
        <v>-116</v>
      </c>
      <c r="J516" s="2" t="str">
        <f t="shared" si="17"/>
        <v>FAIL</v>
      </c>
      <c r="K516" s="17" t="str">
        <f>IF(AND(IF('114成績輸入與落點儀表板'!$C$2="必須採計",L516&gt;0,IF('114成績輸入與落點儀表板'!$C$2="不可採計",L516=0,TRUE)),IF('114成績輸入與落點儀表板'!$C$3="必須採計",M516&gt;0,IF('114成績輸入與落點儀表板'!$C$3="不可採計",M516=0,TRUE)),IF('114成績輸入與落點儀表板'!$C$4="必須採計",N516&gt;0,IF('114成績輸入與落點儀表板'!$C$4="不可採計",N516=0,TRUE)),IF('114成績輸入與落點儀表板'!$C$5="必須採計",O516&gt;0,IF('114成績輸入與落點儀表板'!$C$5="不可採計",O516=0,TRUE)),IF('114成績輸入與落點儀表板'!$C$6="必須採計",P516&gt;0,IF('114成績輸入與落點儀表板'!$C$6="不可採計",P516=0,TRUE)),IF('114成績輸入與落點儀表板'!$C$7="必須採計",Q516&gt;0,IF('114成績輸入與落點儀表板'!$C$7="不可採計",Q516=0,TRUE)),IF('114成績輸入與落點儀表板'!$C$8="必須採計",R516&gt;0,IF('114成績輸入與落點儀表板'!$C$8="不可採計",R516=0,TRUE)),IF('114成績輸入與落點儀表板'!$C$9="必須採計",S516&gt;0,IF('114成績輸入與落點儀表板'!$C$9="不可採計",S516=0,TRUE)),IF('114成績輸入與落點儀表板'!$C$10="必須採計",T516&gt;0,IF('114成績輸入與落點儀表板'!$C$10="不可採計",T516=0,TRUE)),IF('114成績輸入與落點儀表板'!$C$11="必須採計",U516&gt;0,IF('114成績輸入與落點儀表板'!$C$11="不可採計",U516=0,TRUE)),IF('114成績輸入與落點儀表板'!$C$12="必須採計",V516&gt;0,IF('114成績輸入與落點儀表板'!$C$12="不可採計",V516=0,TRUE)),IF('114成績輸入與落點儀表板'!$C$13="必須採計",W516&gt;0,IF('114成績輸入與落點儀表板'!$C$13="不可採計",W516=0,TRUE)),IF('114成績輸入與落點儀表板'!$C$14="必須採計",X516&gt;0,IF('114成績輸入與落點儀表板'!$C$14="不可採計",X516=0,TRUE)),IF('114成績輸入與落點儀表板'!$C$15="必須採計",Y516&gt;0,IF('114成績輸入與落點儀表板'!$C$15="不可採計",Y516=0,TRUE)),IF('114成績輸入與落點儀表板'!$C$16="必須採計",Z516&gt;0,IF('114成績輸入與落點儀表板'!$C$16="不可採計",Z516=0,TRUE))),"✅ 符合","❌ 不符合")</f>
        <v>✅ 符合</v>
      </c>
      <c r="L516" s="15">
        <v>1</v>
      </c>
      <c r="M516" s="15">
        <v>0</v>
      </c>
      <c r="N516" s="15">
        <v>0</v>
      </c>
      <c r="O516" s="15">
        <v>0</v>
      </c>
      <c r="P516" s="15">
        <v>0</v>
      </c>
      <c r="Q516" s="15">
        <v>2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1</v>
      </c>
      <c r="X516" s="15">
        <v>0</v>
      </c>
      <c r="Y516" s="15">
        <v>0</v>
      </c>
      <c r="Z516" s="15">
        <v>0</v>
      </c>
    </row>
    <row r="517" spans="1:26" ht="15.75" customHeight="1" x14ac:dyDescent="0.3">
      <c r="A517" s="2" t="s">
        <v>1350</v>
      </c>
      <c r="B517" s="6" t="s">
        <v>1275</v>
      </c>
      <c r="C517" s="6" t="s">
        <v>391</v>
      </c>
      <c r="D517" s="12" t="s">
        <v>121</v>
      </c>
      <c r="E517" s="13" t="s">
        <v>1319</v>
      </c>
      <c r="F517" s="2">
        <v>117</v>
      </c>
      <c r="G517" s="15">
        <v>130.5</v>
      </c>
      <c r="H517" s="7">
        <f>L517*'114成績輸入與落點儀表板'!$B$2+M517*'114成績輸入與落點儀表板'!$B$3+N517*'114成績輸入與落點儀表板'!$B$4+O517*'114成績輸入與落點儀表板'!$B$5+P517*'114成績輸入與落點儀表板'!$B$6+Q517*'114成績輸入與落點儀表板'!$B$7+R517*'114成績輸入與落點儀表板'!$B$8+S517*'114成績輸入與落點儀表板'!$B$9+T517*'114成績輸入與落點儀表板'!$B$10+U517*'114成績輸入與落點儀表板'!$B$11+V517*'114成績輸入與落點儀表板'!$B$12+W517*'114成績輸入與落點儀表板'!$B$13+X517*'114成績輸入與落點儀表板'!$B$14+Y517*'114成績輸入與落點儀表板'!$B$15+Z517*'114成績輸入與落點儀表板'!$B$16</f>
        <v>0</v>
      </c>
      <c r="I517" s="8">
        <f t="shared" si="16"/>
        <v>-130.5</v>
      </c>
      <c r="J517" s="2" t="str">
        <f t="shared" si="17"/>
        <v>FAIL</v>
      </c>
      <c r="K517" s="17" t="str">
        <f>IF(AND(IF('114成績輸入與落點儀表板'!$C$2="必須採計",L517&gt;0,IF('114成績輸入與落點儀表板'!$C$2="不可採計",L517=0,TRUE)),IF('114成績輸入與落點儀表板'!$C$3="必須採計",M517&gt;0,IF('114成績輸入與落點儀表板'!$C$3="不可採計",M517=0,TRUE)),IF('114成績輸入與落點儀表板'!$C$4="必須採計",N517&gt;0,IF('114成績輸入與落點儀表板'!$C$4="不可採計",N517=0,TRUE)),IF('114成績輸入與落點儀表板'!$C$5="必須採計",O517&gt;0,IF('114成績輸入與落點儀表板'!$C$5="不可採計",O517=0,TRUE)),IF('114成績輸入與落點儀表板'!$C$6="必須採計",P517&gt;0,IF('114成績輸入與落點儀表板'!$C$6="不可採計",P517=0,TRUE)),IF('114成績輸入與落點儀表板'!$C$7="必須採計",Q517&gt;0,IF('114成績輸入與落點儀表板'!$C$7="不可採計",Q517=0,TRUE)),IF('114成績輸入與落點儀表板'!$C$8="必須採計",R517&gt;0,IF('114成績輸入與落點儀表板'!$C$8="不可採計",R517=0,TRUE)),IF('114成績輸入與落點儀表板'!$C$9="必須採計",S517&gt;0,IF('114成績輸入與落點儀表板'!$C$9="不可採計",S517=0,TRUE)),IF('114成績輸入與落點儀表板'!$C$10="必須採計",T517&gt;0,IF('114成績輸入與落點儀表板'!$C$10="不可採計",T517=0,TRUE)),IF('114成績輸入與落點儀表板'!$C$11="必須採計",U517&gt;0,IF('114成績輸入與落點儀表板'!$C$11="不可採計",U517=0,TRUE)),IF('114成績輸入與落點儀表板'!$C$12="必須採計",V517&gt;0,IF('114成績輸入與落點儀表板'!$C$12="不可採計",V517=0,TRUE)),IF('114成績輸入與落點儀表板'!$C$13="必須採計",W517&gt;0,IF('114成績輸入與落點儀表板'!$C$13="不可採計",W517=0,TRUE)),IF('114成績輸入與落點儀表板'!$C$14="必須採計",X517&gt;0,IF('114成績輸入與落點儀表板'!$C$14="不可採計",X517=0,TRUE)),IF('114成績輸入與落點儀表板'!$C$15="必須採計",Y517&gt;0,IF('114成績輸入與落點儀表板'!$C$15="不可採計",Y517=0,TRUE)),IF('114成績輸入與落點儀表板'!$C$16="必須採計",Z517&gt;0,IF('114成績輸入與落點儀表板'!$C$16="不可採計",Z517=0,TRUE))),"✅ 符合","❌ 不符合")</f>
        <v>✅ 符合</v>
      </c>
      <c r="L517" s="15">
        <v>1.5</v>
      </c>
      <c r="M517" s="15">
        <v>0</v>
      </c>
      <c r="N517" s="15">
        <v>0</v>
      </c>
      <c r="O517" s="15">
        <v>0</v>
      </c>
      <c r="P517" s="15">
        <v>0</v>
      </c>
      <c r="Q517" s="15">
        <v>1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1.5</v>
      </c>
      <c r="X517" s="15">
        <v>0</v>
      </c>
      <c r="Y517" s="15">
        <v>0</v>
      </c>
      <c r="Z517" s="15">
        <v>0</v>
      </c>
    </row>
    <row r="518" spans="1:26" ht="15.75" customHeight="1" x14ac:dyDescent="0.3">
      <c r="A518" s="2" t="s">
        <v>1353</v>
      </c>
      <c r="B518" s="13" t="s">
        <v>1275</v>
      </c>
      <c r="C518" s="13" t="s">
        <v>352</v>
      </c>
      <c r="D518" s="12" t="s">
        <v>121</v>
      </c>
      <c r="E518" s="13" t="s">
        <v>1321</v>
      </c>
      <c r="F518" s="2">
        <v>84</v>
      </c>
      <c r="G518" s="15">
        <v>129</v>
      </c>
      <c r="H518" s="7">
        <f>L518*'114成績輸入與落點儀表板'!$B$2+M518*'114成績輸入與落點儀表板'!$B$3+N518*'114成績輸入與落點儀表板'!$B$4+O518*'114成績輸入與落點儀表板'!$B$5+P518*'114成績輸入與落點儀表板'!$B$6+Q518*'114成績輸入與落點儀表板'!$B$7+R518*'114成績輸入與落點儀表板'!$B$8+S518*'114成績輸入與落點儀表板'!$B$9+T518*'114成績輸入與落點儀表板'!$B$10+U518*'114成績輸入與落點儀表板'!$B$11+V518*'114成績輸入與落點儀表板'!$B$12+W518*'114成績輸入與落點儀表板'!$B$13+X518*'114成績輸入與落點儀表板'!$B$14+Y518*'114成績輸入與落點儀表板'!$B$15+Z518*'114成績輸入與落點儀表板'!$B$16</f>
        <v>0</v>
      </c>
      <c r="I518" s="8">
        <f t="shared" si="16"/>
        <v>-129</v>
      </c>
      <c r="J518" s="2" t="str">
        <f t="shared" si="17"/>
        <v>FAIL</v>
      </c>
      <c r="K518" s="17" t="str">
        <f>IF(AND(IF('114成績輸入與落點儀表板'!$C$2="必須採計",L518&gt;0,IF('114成績輸入與落點儀表板'!$C$2="不可採計",L518=0,TRUE)),IF('114成績輸入與落點儀表板'!$C$3="必須採計",M518&gt;0,IF('114成績輸入與落點儀表板'!$C$3="不可採計",M518=0,TRUE)),IF('114成績輸入與落點儀表板'!$C$4="必須採計",N518&gt;0,IF('114成績輸入與落點儀表板'!$C$4="不可採計",N518=0,TRUE)),IF('114成績輸入與落點儀表板'!$C$5="必須採計",O518&gt;0,IF('114成績輸入與落點儀表板'!$C$5="不可採計",O518=0,TRUE)),IF('114成績輸入與落點儀表板'!$C$6="必須採計",P518&gt;0,IF('114成績輸入與落點儀表板'!$C$6="不可採計",P518=0,TRUE)),IF('114成績輸入與落點儀表板'!$C$7="必須採計",Q518&gt;0,IF('114成績輸入與落點儀表板'!$C$7="不可採計",Q518=0,TRUE)),IF('114成績輸入與落點儀表板'!$C$8="必須採計",R518&gt;0,IF('114成績輸入與落點儀表板'!$C$8="不可採計",R518=0,TRUE)),IF('114成績輸入與落點儀表板'!$C$9="必須採計",S518&gt;0,IF('114成績輸入與落點儀表板'!$C$9="不可採計",S518=0,TRUE)),IF('114成績輸入與落點儀表板'!$C$10="必須採計",T518&gt;0,IF('114成績輸入與落點儀表板'!$C$10="不可採計",T518=0,TRUE)),IF('114成績輸入與落點儀表板'!$C$11="必須採計",U518&gt;0,IF('114成績輸入與落點儀表板'!$C$11="不可採計",U518=0,TRUE)),IF('114成績輸入與落點儀表板'!$C$12="必須採計",V518&gt;0,IF('114成績輸入與落點儀表板'!$C$12="不可採計",V518=0,TRUE)),IF('114成績輸入與落點儀表板'!$C$13="必須採計",W518&gt;0,IF('114成績輸入與落點儀表板'!$C$13="不可採計",W518=0,TRUE)),IF('114成績輸入與落點儀表板'!$C$14="必須採計",X518&gt;0,IF('114成績輸入與落點儀表板'!$C$14="不可採計",X518=0,TRUE)),IF('114成績輸入與落點儀表板'!$C$15="必須採計",Y518&gt;0,IF('114成績輸入與落點儀表板'!$C$15="不可採計",Y518=0,TRUE)),IF('114成績輸入與落點儀表板'!$C$16="必須採計",Z518&gt;0,IF('114成績輸入與落點儀表板'!$C$16="不可採計",Z518=0,TRUE))),"✅ 符合","❌ 不符合")</f>
        <v>✅ 符合</v>
      </c>
      <c r="L518" s="15">
        <v>1.5</v>
      </c>
      <c r="M518" s="15">
        <v>0</v>
      </c>
      <c r="N518" s="15">
        <v>0</v>
      </c>
      <c r="O518" s="15">
        <v>0</v>
      </c>
      <c r="P518" s="15">
        <v>0</v>
      </c>
      <c r="Q518" s="15">
        <v>1</v>
      </c>
      <c r="R518" s="15">
        <v>0</v>
      </c>
      <c r="S518" s="15">
        <v>0</v>
      </c>
      <c r="T518" s="15">
        <v>0</v>
      </c>
      <c r="U518" s="15">
        <v>1.5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</row>
    <row r="519" spans="1:26" ht="15.75" customHeight="1" x14ac:dyDescent="0.3">
      <c r="A519" s="2" t="s">
        <v>1356</v>
      </c>
      <c r="B519" s="13" t="s">
        <v>1275</v>
      </c>
      <c r="C519" s="13" t="s">
        <v>538</v>
      </c>
      <c r="D519" s="12" t="s">
        <v>86</v>
      </c>
      <c r="E519" s="13" t="s">
        <v>1326</v>
      </c>
      <c r="F519" s="2">
        <v>27</v>
      </c>
      <c r="G519" s="15">
        <v>122.5</v>
      </c>
      <c r="H519" s="7">
        <f>L519*'114成績輸入與落點儀表板'!$B$2+M519*'114成績輸入與落點儀表板'!$B$3+N519*'114成績輸入與落點儀表板'!$B$4+O519*'114成績輸入與落點儀表板'!$B$5+P519*'114成績輸入與落點儀表板'!$B$6+Q519*'114成績輸入與落點儀表板'!$B$7+R519*'114成績輸入與落點儀表板'!$B$8+S519*'114成績輸入與落點儀表板'!$B$9+T519*'114成績輸入與落點儀表板'!$B$10+U519*'114成績輸入與落點儀表板'!$B$11+V519*'114成績輸入與落點儀表板'!$B$12+W519*'114成績輸入與落點儀表板'!$B$13+X519*'114成績輸入與落點儀表板'!$B$14+Y519*'114成績輸入與落點儀表板'!$B$15+Z519*'114成績輸入與落點儀表板'!$B$16</f>
        <v>0</v>
      </c>
      <c r="I519" s="8">
        <f t="shared" si="16"/>
        <v>-122.5</v>
      </c>
      <c r="J519" s="2" t="str">
        <f t="shared" si="17"/>
        <v>FAIL</v>
      </c>
      <c r="K519" s="17" t="str">
        <f>IF(AND(IF('114成績輸入與落點儀表板'!$C$2="必須採計",L519&gt;0,IF('114成績輸入與落點儀表板'!$C$2="不可採計",L519=0,TRUE)),IF('114成績輸入與落點儀表板'!$C$3="必須採計",M519&gt;0,IF('114成績輸入與落點儀表板'!$C$3="不可採計",M519=0,TRUE)),IF('114成績輸入與落點儀表板'!$C$4="必須採計",N519&gt;0,IF('114成績輸入與落點儀表板'!$C$4="不可採計",N519=0,TRUE)),IF('114成績輸入與落點儀表板'!$C$5="必須採計",O519&gt;0,IF('114成績輸入與落點儀表板'!$C$5="不可採計",O519=0,TRUE)),IF('114成績輸入與落點儀表板'!$C$6="必須採計",P519&gt;0,IF('114成績輸入與落點儀表板'!$C$6="不可採計",P519=0,TRUE)),IF('114成績輸入與落點儀表板'!$C$7="必須採計",Q519&gt;0,IF('114成績輸入與落點儀表板'!$C$7="不可採計",Q519=0,TRUE)),IF('114成績輸入與落點儀表板'!$C$8="必須採計",R519&gt;0,IF('114成績輸入與落點儀表板'!$C$8="不可採計",R519=0,TRUE)),IF('114成績輸入與落點儀表板'!$C$9="必須採計",S519&gt;0,IF('114成績輸入與落點儀表板'!$C$9="不可採計",S519=0,TRUE)),IF('114成績輸入與落點儀表板'!$C$10="必須採計",T519&gt;0,IF('114成績輸入與落點儀表板'!$C$10="不可採計",T519=0,TRUE)),IF('114成績輸入與落點儀表板'!$C$11="必須採計",U519&gt;0,IF('114成績輸入與落點儀表板'!$C$11="不可採計",U519=0,TRUE)),IF('114成績輸入與落點儀表板'!$C$12="必須採計",V519&gt;0,IF('114成績輸入與落點儀表板'!$C$12="不可採計",V519=0,TRUE)),IF('114成績輸入與落點儀表板'!$C$13="必須採計",W519&gt;0,IF('114成績輸入與落點儀表板'!$C$13="不可採計",W519=0,TRUE)),IF('114成績輸入與落點儀表板'!$C$14="必須採計",X519&gt;0,IF('114成績輸入與落點儀表板'!$C$14="不可採計",X519=0,TRUE)),IF('114成績輸入與落點儀表板'!$C$15="必須採計",Y519&gt;0,IF('114成績輸入與落點儀表板'!$C$15="不可採計",Y519=0,TRUE)),IF('114成績輸入與落點儀表板'!$C$16="必須採計",Z519&gt;0,IF('114成績輸入與落點儀表板'!$C$16="不可採計",Z519=0,TRUE))),"✅ 符合","❌ 不符合")</f>
        <v>✅ 符合</v>
      </c>
      <c r="L519" s="15">
        <v>1</v>
      </c>
      <c r="M519" s="15">
        <v>0</v>
      </c>
      <c r="N519" s="15">
        <v>0</v>
      </c>
      <c r="O519" s="15">
        <v>0</v>
      </c>
      <c r="P519" s="15">
        <v>0</v>
      </c>
      <c r="Q519" s="15">
        <v>1.5</v>
      </c>
      <c r="R519" s="15">
        <v>0</v>
      </c>
      <c r="S519" s="15">
        <v>0</v>
      </c>
      <c r="T519" s="15">
        <v>0</v>
      </c>
      <c r="U519" s="15">
        <v>0</v>
      </c>
      <c r="V519" s="15">
        <v>1.5</v>
      </c>
      <c r="W519" s="15">
        <v>0</v>
      </c>
      <c r="X519" s="15">
        <v>0</v>
      </c>
      <c r="Y519" s="15">
        <v>0</v>
      </c>
      <c r="Z519" s="15">
        <v>0</v>
      </c>
    </row>
    <row r="520" spans="1:26" ht="15.75" customHeight="1" x14ac:dyDescent="0.3">
      <c r="A520" s="2" t="s">
        <v>1358</v>
      </c>
      <c r="B520" s="13" t="s">
        <v>1275</v>
      </c>
      <c r="C520" s="13" t="s">
        <v>233</v>
      </c>
      <c r="D520" s="12" t="s">
        <v>73</v>
      </c>
      <c r="E520" s="13" t="s">
        <v>4123</v>
      </c>
      <c r="F520" s="2">
        <v>92</v>
      </c>
      <c r="G520" s="15">
        <v>102</v>
      </c>
      <c r="H520" s="7">
        <f>L520*'114成績輸入與落點儀表板'!$B$2+M520*'114成績輸入與落點儀表板'!$B$3+N520*'114成績輸入與落點儀表板'!$B$4+O520*'114成績輸入與落點儀表板'!$B$5+P520*'114成績輸入與落點儀表板'!$B$6+Q520*'114成績輸入與落點儀表板'!$B$7+R520*'114成績輸入與落點儀表板'!$B$8+S520*'114成績輸入與落點儀表板'!$B$9+T520*'114成績輸入與落點儀表板'!$B$10+U520*'114成績輸入與落點儀表板'!$B$11+V520*'114成績輸入與落點儀表板'!$B$12+W520*'114成績輸入與落點儀表板'!$B$13+X520*'114成績輸入與落點儀表板'!$B$14+Y520*'114成績輸入與落點儀表板'!$B$15+Z520*'114成績輸入與落點儀表板'!$B$16</f>
        <v>0</v>
      </c>
      <c r="I520" s="8">
        <f t="shared" si="16"/>
        <v>-102</v>
      </c>
      <c r="J520" s="2" t="str">
        <f t="shared" si="17"/>
        <v>FAIL</v>
      </c>
      <c r="K520" s="17" t="str">
        <f>IF(AND(IF('114成績輸入與落點儀表板'!$C$2="必須採計",L520&gt;0,IF('114成績輸入與落點儀表板'!$C$2="不可採計",L520=0,TRUE)),IF('114成績輸入與落點儀表板'!$C$3="必須採計",M520&gt;0,IF('114成績輸入與落點儀表板'!$C$3="不可採計",M520=0,TRUE)),IF('114成績輸入與落點儀表板'!$C$4="必須採計",N520&gt;0,IF('114成績輸入與落點儀表板'!$C$4="不可採計",N520=0,TRUE)),IF('114成績輸入與落點儀表板'!$C$5="必須採計",O520&gt;0,IF('114成績輸入與落點儀表板'!$C$5="不可採計",O520=0,TRUE)),IF('114成績輸入與落點儀表板'!$C$6="必須採計",P520&gt;0,IF('114成績輸入與落點儀表板'!$C$6="不可採計",P520=0,TRUE)),IF('114成績輸入與落點儀表板'!$C$7="必須採計",Q520&gt;0,IF('114成績輸入與落點儀表板'!$C$7="不可採計",Q520=0,TRUE)),IF('114成績輸入與落點儀表板'!$C$8="必須採計",R520&gt;0,IF('114成績輸入與落點儀表板'!$C$8="不可採計",R520=0,TRUE)),IF('114成績輸入與落點儀表板'!$C$9="必須採計",S520&gt;0,IF('114成績輸入與落點儀表板'!$C$9="不可採計",S520=0,TRUE)),IF('114成績輸入與落點儀表板'!$C$10="必須採計",T520&gt;0,IF('114成績輸入與落點儀表板'!$C$10="不可採計",T520=0,TRUE)),IF('114成績輸入與落點儀表板'!$C$11="必須採計",U520&gt;0,IF('114成績輸入與落點儀表板'!$C$11="不可採計",U520=0,TRUE)),IF('114成績輸入與落點儀表板'!$C$12="必須採計",V520&gt;0,IF('114成績輸入與落點儀表板'!$C$12="不可採計",V520=0,TRUE)),IF('114成績輸入與落點儀表板'!$C$13="必須採計",W520&gt;0,IF('114成績輸入與落點儀表板'!$C$13="不可採計",W520=0,TRUE)),IF('114成績輸入與落點儀表板'!$C$14="必須採計",X520&gt;0,IF('114成績輸入與落點儀表板'!$C$14="不可採計",X520=0,TRUE)),IF('114成績輸入與落點儀表板'!$C$15="必須採計",Y520&gt;0,IF('114成績輸入與落點儀表板'!$C$15="不可採計",Y520=0,TRUE)),IF('114成績輸入與落點儀表板'!$C$16="必須採計",Z520&gt;0,IF('114成績輸入與落點儀表板'!$C$16="不可採計",Z520=0,TRUE))),"✅ 符合","❌ 不符合")</f>
        <v>❌ 不符合</v>
      </c>
      <c r="L520" s="15">
        <v>0</v>
      </c>
      <c r="M520" s="15">
        <v>1.5</v>
      </c>
      <c r="N520" s="15">
        <v>0</v>
      </c>
      <c r="O520" s="15">
        <v>0</v>
      </c>
      <c r="P520" s="15">
        <v>0</v>
      </c>
      <c r="Q520" s="15">
        <v>1.5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1</v>
      </c>
      <c r="X520" s="15">
        <v>0</v>
      </c>
      <c r="Y520" s="15">
        <v>0</v>
      </c>
      <c r="Z520" s="15">
        <v>0</v>
      </c>
    </row>
    <row r="521" spans="1:26" ht="15.75" customHeight="1" x14ac:dyDescent="0.3">
      <c r="A521" s="2" t="s">
        <v>1360</v>
      </c>
      <c r="B521" s="13" t="s">
        <v>1275</v>
      </c>
      <c r="C521" s="13" t="s">
        <v>1329</v>
      </c>
      <c r="D521" s="12" t="s">
        <v>121</v>
      </c>
      <c r="E521" s="13" t="s">
        <v>1330</v>
      </c>
      <c r="F521" s="2">
        <v>32</v>
      </c>
      <c r="G521" s="15">
        <v>150</v>
      </c>
      <c r="H521" s="7">
        <f>L521*'114成績輸入與落點儀表板'!$B$2+M521*'114成績輸入與落點儀表板'!$B$3+N521*'114成績輸入與落點儀表板'!$B$4+O521*'114成績輸入與落點儀表板'!$B$5+P521*'114成績輸入與落點儀表板'!$B$6+Q521*'114成績輸入與落點儀表板'!$B$7+R521*'114成績輸入與落點儀表板'!$B$8+S521*'114成績輸入與落點儀表板'!$B$9+T521*'114成績輸入與落點儀表板'!$B$10+U521*'114成績輸入與落點儀表板'!$B$11+V521*'114成績輸入與落點儀表板'!$B$12+W521*'114成績輸入與落點儀表板'!$B$13+X521*'114成績輸入與落點儀表板'!$B$14+Y521*'114成績輸入與落點儀表板'!$B$15+Z521*'114成績輸入與落點儀表板'!$B$16</f>
        <v>0</v>
      </c>
      <c r="I521" s="8">
        <f t="shared" si="16"/>
        <v>-150</v>
      </c>
      <c r="J521" s="2" t="str">
        <f t="shared" si="17"/>
        <v>FAIL</v>
      </c>
      <c r="K521" s="17" t="str">
        <f>IF(AND(IF('114成績輸入與落點儀表板'!$C$2="必須採計",L521&gt;0,IF('114成績輸入與落點儀表板'!$C$2="不可採計",L521=0,TRUE)),IF('114成績輸入與落點儀表板'!$C$3="必須採計",M521&gt;0,IF('114成績輸入與落點儀表板'!$C$3="不可採計",M521=0,TRUE)),IF('114成績輸入與落點儀表板'!$C$4="必須採計",N521&gt;0,IF('114成績輸入與落點儀表板'!$C$4="不可採計",N521=0,TRUE)),IF('114成績輸入與落點儀表板'!$C$5="必須採計",O521&gt;0,IF('114成績輸入與落點儀表板'!$C$5="不可採計",O521=0,TRUE)),IF('114成績輸入與落點儀表板'!$C$6="必須採計",P521&gt;0,IF('114成績輸入與落點儀表板'!$C$6="不可採計",P521=0,TRUE)),IF('114成績輸入與落點儀表板'!$C$7="必須採計",Q521&gt;0,IF('114成績輸入與落點儀表板'!$C$7="不可採計",Q521=0,TRUE)),IF('114成績輸入與落點儀表板'!$C$8="必須採計",R521&gt;0,IF('114成績輸入與落點儀表板'!$C$8="不可採計",R521=0,TRUE)),IF('114成績輸入與落點儀表板'!$C$9="必須採計",S521&gt;0,IF('114成績輸入與落點儀表板'!$C$9="不可採計",S521=0,TRUE)),IF('114成績輸入與落點儀表板'!$C$10="必須採計",T521&gt;0,IF('114成績輸入與落點儀表板'!$C$10="不可採計",T521=0,TRUE)),IF('114成績輸入與落點儀表板'!$C$11="必須採計",U521&gt;0,IF('114成績輸入與落點儀表板'!$C$11="不可採計",U521=0,TRUE)),IF('114成績輸入與落點儀表板'!$C$12="必須採計",V521&gt;0,IF('114成績輸入與落點儀表板'!$C$12="不可採計",V521=0,TRUE)),IF('114成績輸入與落點儀表板'!$C$13="必須採計",W521&gt;0,IF('114成績輸入與落點儀表板'!$C$13="不可採計",W521=0,TRUE)),IF('114成績輸入與落點儀表板'!$C$14="必須採計",X521&gt;0,IF('114成績輸入與落點儀表板'!$C$14="不可採計",X521=0,TRUE)),IF('114成績輸入與落點儀表板'!$C$15="必須採計",Y521&gt;0,IF('114成績輸入與落點儀表板'!$C$15="不可採計",Y521=0,TRUE)),IF('114成績輸入與落點儀表板'!$C$16="必須採計",Z521&gt;0,IF('114成績輸入與落點儀表板'!$C$16="不可採計",Z521=0,TRUE))),"✅ 符合","❌ 不符合")</f>
        <v>✅ 符合</v>
      </c>
      <c r="L521" s="15">
        <v>2</v>
      </c>
      <c r="M521" s="15">
        <v>0</v>
      </c>
      <c r="N521" s="15">
        <v>0</v>
      </c>
      <c r="O521" s="15">
        <v>0</v>
      </c>
      <c r="P521" s="15">
        <v>0</v>
      </c>
      <c r="Q521" s="15">
        <v>1</v>
      </c>
      <c r="R521" s="15">
        <v>0</v>
      </c>
      <c r="S521" s="15">
        <v>0</v>
      </c>
      <c r="T521" s="15">
        <v>0</v>
      </c>
      <c r="U521" s="15">
        <v>0</v>
      </c>
      <c r="V521" s="15">
        <v>1.5</v>
      </c>
      <c r="W521" s="15">
        <v>0</v>
      </c>
      <c r="X521" s="15">
        <v>0</v>
      </c>
      <c r="Y521" s="15">
        <v>0</v>
      </c>
      <c r="Z521" s="15">
        <v>0</v>
      </c>
    </row>
    <row r="522" spans="1:26" ht="15.75" customHeight="1" x14ac:dyDescent="0.3">
      <c r="A522" s="2" t="s">
        <v>1362</v>
      </c>
      <c r="B522" s="13" t="s">
        <v>1275</v>
      </c>
      <c r="C522" s="13" t="s">
        <v>670</v>
      </c>
      <c r="D522" s="12" t="s">
        <v>113</v>
      </c>
      <c r="E522" s="13" t="s">
        <v>1332</v>
      </c>
      <c r="F522" s="2">
        <v>56</v>
      </c>
      <c r="G522" s="15">
        <v>127</v>
      </c>
      <c r="H522" s="7">
        <f>L522*'114成績輸入與落點儀表板'!$B$2+M522*'114成績輸入與落點儀表板'!$B$3+N522*'114成績輸入與落點儀表板'!$B$4+O522*'114成績輸入與落點儀表板'!$B$5+P522*'114成績輸入與落點儀表板'!$B$6+Q522*'114成績輸入與落點儀表板'!$B$7+R522*'114成績輸入與落點儀表板'!$B$8+S522*'114成績輸入與落點儀表板'!$B$9+T522*'114成績輸入與落點儀表板'!$B$10+U522*'114成績輸入與落點儀表板'!$B$11+V522*'114成績輸入與落點儀表板'!$B$12+W522*'114成績輸入與落點儀表板'!$B$13+X522*'114成績輸入與落點儀表板'!$B$14+Y522*'114成績輸入與落點儀表板'!$B$15+Z522*'114成績輸入與落點儀表板'!$B$16</f>
        <v>0</v>
      </c>
      <c r="I522" s="8">
        <f t="shared" si="16"/>
        <v>-127</v>
      </c>
      <c r="J522" s="2" t="str">
        <f t="shared" si="17"/>
        <v>FAIL</v>
      </c>
      <c r="K522" s="17" t="str">
        <f>IF(AND(IF('114成績輸入與落點儀表板'!$C$2="必須採計",L522&gt;0,IF('114成績輸入與落點儀表板'!$C$2="不可採計",L522=0,TRUE)),IF('114成績輸入與落點儀表板'!$C$3="必須採計",M522&gt;0,IF('114成績輸入與落點儀表板'!$C$3="不可採計",M522=0,TRUE)),IF('114成績輸入與落點儀表板'!$C$4="必須採計",N522&gt;0,IF('114成績輸入與落點儀表板'!$C$4="不可採計",N522=0,TRUE)),IF('114成績輸入與落點儀表板'!$C$5="必須採計",O522&gt;0,IF('114成績輸入與落點儀表板'!$C$5="不可採計",O522=0,TRUE)),IF('114成績輸入與落點儀表板'!$C$6="必須採計",P522&gt;0,IF('114成績輸入與落點儀表板'!$C$6="不可採計",P522=0,TRUE)),IF('114成績輸入與落點儀表板'!$C$7="必須採計",Q522&gt;0,IF('114成績輸入與落點儀表板'!$C$7="不可採計",Q522=0,TRUE)),IF('114成績輸入與落點儀表板'!$C$8="必須採計",R522&gt;0,IF('114成績輸入與落點儀表板'!$C$8="不可採計",R522=0,TRUE)),IF('114成績輸入與落點儀表板'!$C$9="必須採計",S522&gt;0,IF('114成績輸入與落點儀表板'!$C$9="不可採計",S522=0,TRUE)),IF('114成績輸入與落點儀表板'!$C$10="必須採計",T522&gt;0,IF('114成績輸入與落點儀表板'!$C$10="不可採計",T522=0,TRUE)),IF('114成績輸入與落點儀表板'!$C$11="必須採計",U522&gt;0,IF('114成績輸入與落點儀表板'!$C$11="不可採計",U522=0,TRUE)),IF('114成績輸入與落點儀表板'!$C$12="必須採計",V522&gt;0,IF('114成績輸入與落點儀表板'!$C$12="不可採計",V522=0,TRUE)),IF('114成績輸入與落點儀表板'!$C$13="必須採計",W522&gt;0,IF('114成績輸入與落點儀表板'!$C$13="不可採計",W522=0,TRUE)),IF('114成績輸入與落點儀表板'!$C$14="必須採計",X522&gt;0,IF('114成績輸入與落點儀表板'!$C$14="不可採計",X522=0,TRUE)),IF('114成績輸入與落點儀表板'!$C$15="必須採計",Y522&gt;0,IF('114成績輸入與落點儀表板'!$C$15="不可採計",Y522=0,TRUE)),IF('114成績輸入與落點儀表板'!$C$16="必須採計",Z522&gt;0,IF('114成績輸入與落點儀表板'!$C$16="不可採計",Z522=0,TRUE))),"✅ 符合","❌ 不符合")</f>
        <v>✅ 符合</v>
      </c>
      <c r="L522" s="15">
        <v>1.5</v>
      </c>
      <c r="M522" s="15">
        <v>0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1</v>
      </c>
      <c r="V522" s="15">
        <v>0</v>
      </c>
      <c r="W522" s="15">
        <v>1</v>
      </c>
      <c r="X522" s="15">
        <v>0</v>
      </c>
      <c r="Y522" s="15">
        <v>0</v>
      </c>
      <c r="Z522" s="15">
        <v>0</v>
      </c>
    </row>
    <row r="523" spans="1:26" ht="15.75" customHeight="1" x14ac:dyDescent="0.3">
      <c r="A523" s="2" t="s">
        <v>1365</v>
      </c>
      <c r="B523" s="13" t="s">
        <v>1275</v>
      </c>
      <c r="C523" s="13" t="s">
        <v>1334</v>
      </c>
      <c r="D523" s="12" t="s">
        <v>121</v>
      </c>
      <c r="E523" s="13" t="s">
        <v>1335</v>
      </c>
      <c r="F523" s="2">
        <v>36</v>
      </c>
      <c r="G523" s="15">
        <v>81</v>
      </c>
      <c r="H523" s="7">
        <f>L523*'114成績輸入與落點儀表板'!$B$2+M523*'114成績輸入與落點儀表板'!$B$3+N523*'114成績輸入與落點儀表板'!$B$4+O523*'114成績輸入與落點儀表板'!$B$5+P523*'114成績輸入與落點儀表板'!$B$6+Q523*'114成績輸入與落點儀表板'!$B$7+R523*'114成績輸入與落點儀表板'!$B$8+S523*'114成績輸入與落點儀表板'!$B$9+T523*'114成績輸入與落點儀表板'!$B$10+U523*'114成績輸入與落點儀表板'!$B$11+V523*'114成績輸入與落點儀表板'!$B$12+W523*'114成績輸入與落點儀表板'!$B$13+X523*'114成績輸入與落點儀表板'!$B$14+Y523*'114成績輸入與落點儀表板'!$B$15+Z523*'114成績輸入與落點儀表板'!$B$16</f>
        <v>0</v>
      </c>
      <c r="I523" s="8">
        <f t="shared" si="16"/>
        <v>-81</v>
      </c>
      <c r="J523" s="2" t="str">
        <f t="shared" si="17"/>
        <v>FAIL</v>
      </c>
      <c r="K523" s="17" t="str">
        <f>IF(AND(IF('114成績輸入與落點儀表板'!$C$2="必須採計",L523&gt;0,IF('114成績輸入與落點儀表板'!$C$2="不可採計",L523=0,TRUE)),IF('114成績輸入與落點儀表板'!$C$3="必須採計",M523&gt;0,IF('114成績輸入與落點儀表板'!$C$3="不可採計",M523=0,TRUE)),IF('114成績輸入與落點儀表板'!$C$4="必須採計",N523&gt;0,IF('114成績輸入與落點儀表板'!$C$4="不可採計",N523=0,TRUE)),IF('114成績輸入與落點儀表板'!$C$5="必須採計",O523&gt;0,IF('114成績輸入與落點儀表板'!$C$5="不可採計",O523=0,TRUE)),IF('114成績輸入與落點儀表板'!$C$6="必須採計",P523&gt;0,IF('114成績輸入與落點儀表板'!$C$6="不可採計",P523=0,TRUE)),IF('114成績輸入與落點儀表板'!$C$7="必須採計",Q523&gt;0,IF('114成績輸入與落點儀表板'!$C$7="不可採計",Q523=0,TRUE)),IF('114成績輸入與落點儀表板'!$C$8="必須採計",R523&gt;0,IF('114成績輸入與落點儀表板'!$C$8="不可採計",R523=0,TRUE)),IF('114成績輸入與落點儀表板'!$C$9="必須採計",S523&gt;0,IF('114成績輸入與落點儀表板'!$C$9="不可採計",S523=0,TRUE)),IF('114成績輸入與落點儀表板'!$C$10="必須採計",T523&gt;0,IF('114成績輸入與落點儀表板'!$C$10="不可採計",T523=0,TRUE)),IF('114成績輸入與落點儀表板'!$C$11="必須採計",U523&gt;0,IF('114成績輸入與落點儀表板'!$C$11="不可採計",U523=0,TRUE)),IF('114成績輸入與落點儀表板'!$C$12="必須採計",V523&gt;0,IF('114成績輸入與落點儀表板'!$C$12="不可採計",V523=0,TRUE)),IF('114成績輸入與落點儀表板'!$C$13="必須採計",W523&gt;0,IF('114成績輸入與落點儀表板'!$C$13="不可採計",W523=0,TRUE)),IF('114成績輸入與落點儀表板'!$C$14="必須採計",X523&gt;0,IF('114成績輸入與落點儀表板'!$C$14="不可採計",X523=0,TRUE)),IF('114成績輸入與落點儀表板'!$C$15="必須採計",Y523&gt;0,IF('114成績輸入與落點儀表板'!$C$15="不可採計",Y523=0,TRUE)),IF('114成績輸入與落點儀表板'!$C$16="必須採計",Z523&gt;0,IF('114成績輸入與落點儀表板'!$C$16="不可採計",Z523=0,TRUE))),"✅ 符合","❌ 不符合")</f>
        <v>✅ 符合</v>
      </c>
      <c r="L523" s="15">
        <v>1</v>
      </c>
      <c r="M523" s="15">
        <v>0</v>
      </c>
      <c r="N523" s="15">
        <v>0</v>
      </c>
      <c r="O523" s="15">
        <v>0</v>
      </c>
      <c r="P523" s="15">
        <v>0</v>
      </c>
      <c r="Q523" s="15">
        <v>1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1</v>
      </c>
      <c r="X523" s="15">
        <v>0</v>
      </c>
      <c r="Y523" s="15">
        <v>0</v>
      </c>
      <c r="Z523" s="15">
        <v>0</v>
      </c>
    </row>
    <row r="524" spans="1:26" ht="15.75" customHeight="1" x14ac:dyDescent="0.3">
      <c r="A524" s="2" t="s">
        <v>1367</v>
      </c>
      <c r="B524" s="13" t="s">
        <v>1275</v>
      </c>
      <c r="C524" s="13" t="s">
        <v>1337</v>
      </c>
      <c r="D524" s="12" t="s">
        <v>113</v>
      </c>
      <c r="E524" s="13" t="s">
        <v>1338</v>
      </c>
      <c r="F524" s="2">
        <v>12</v>
      </c>
      <c r="G524" s="15">
        <v>96</v>
      </c>
      <c r="H524" s="7">
        <f>L524*'114成績輸入與落點儀表板'!$B$2+M524*'114成績輸入與落點儀表板'!$B$3+N524*'114成績輸入與落點儀表板'!$B$4+O524*'114成績輸入與落點儀表板'!$B$5+P524*'114成績輸入與落點儀表板'!$B$6+Q524*'114成績輸入與落點儀表板'!$B$7+R524*'114成績輸入與落點儀表板'!$B$8+S524*'114成績輸入與落點儀表板'!$B$9+T524*'114成績輸入與落點儀表板'!$B$10+U524*'114成績輸入與落點儀表板'!$B$11+V524*'114成績輸入與落點儀表板'!$B$12+W524*'114成績輸入與落點儀表板'!$B$13+X524*'114成績輸入與落點儀表板'!$B$14+Y524*'114成績輸入與落點儀表板'!$B$15+Z524*'114成績輸入與落點儀表板'!$B$16</f>
        <v>0</v>
      </c>
      <c r="I524" s="8">
        <f t="shared" si="16"/>
        <v>-96</v>
      </c>
      <c r="J524" s="2" t="str">
        <f t="shared" si="17"/>
        <v>FAIL</v>
      </c>
      <c r="K524" s="17" t="str">
        <f>IF(AND(IF('114成績輸入與落點儀表板'!$C$2="必須採計",L524&gt;0,IF('114成績輸入與落點儀表板'!$C$2="不可採計",L524=0,TRUE)),IF('114成績輸入與落點儀表板'!$C$3="必須採計",M524&gt;0,IF('114成績輸入與落點儀表板'!$C$3="不可採計",M524=0,TRUE)),IF('114成績輸入與落點儀表板'!$C$4="必須採計",N524&gt;0,IF('114成績輸入與落點儀表板'!$C$4="不可採計",N524=0,TRUE)),IF('114成績輸入與落點儀表板'!$C$5="必須採計",O524&gt;0,IF('114成績輸入與落點儀表板'!$C$5="不可採計",O524=0,TRUE)),IF('114成績輸入與落點儀表板'!$C$6="必須採計",P524&gt;0,IF('114成績輸入與落點儀表板'!$C$6="不可採計",P524=0,TRUE)),IF('114成績輸入與落點儀表板'!$C$7="必須採計",Q524&gt;0,IF('114成績輸入與落點儀表板'!$C$7="不可採計",Q524=0,TRUE)),IF('114成績輸入與落點儀表板'!$C$8="必須採計",R524&gt;0,IF('114成績輸入與落點儀表板'!$C$8="不可採計",R524=0,TRUE)),IF('114成績輸入與落點儀表板'!$C$9="必須採計",S524&gt;0,IF('114成績輸入與落點儀表板'!$C$9="不可採計",S524=0,TRUE)),IF('114成績輸入與落點儀表板'!$C$10="必須採計",T524&gt;0,IF('114成績輸入與落點儀表板'!$C$10="不可採計",T524=0,TRUE)),IF('114成績輸入與落點儀表板'!$C$11="必須採計",U524&gt;0,IF('114成績輸入與落點儀表板'!$C$11="不可採計",U524=0,TRUE)),IF('114成績輸入與落點儀表板'!$C$12="必須採計",V524&gt;0,IF('114成績輸入與落點儀表板'!$C$12="不可採計",V524=0,TRUE)),IF('114成績輸入與落點儀表板'!$C$13="必須採計",W524&gt;0,IF('114成績輸入與落點儀表板'!$C$13="不可採計",W524=0,TRUE)),IF('114成績輸入與落點儀表板'!$C$14="必須採計",X524&gt;0,IF('114成績輸入與落點儀表板'!$C$14="不可採計",X524=0,TRUE)),IF('114成績輸入與落點儀表板'!$C$15="必須採計",Y524&gt;0,IF('114成績輸入與落點儀表板'!$C$15="不可採計",Y524=0,TRUE)),IF('114成績輸入與落點儀表板'!$C$16="必須採計",Z524&gt;0,IF('114成績輸入與落點儀表板'!$C$16="不可採計",Z524=0,TRUE))),"✅ 符合","❌ 不符合")</f>
        <v>✅ 符合</v>
      </c>
      <c r="L524" s="15">
        <v>1</v>
      </c>
      <c r="M524" s="15">
        <v>1.5</v>
      </c>
      <c r="N524" s="15">
        <v>0</v>
      </c>
      <c r="O524" s="15">
        <v>0</v>
      </c>
      <c r="P524" s="15">
        <v>0</v>
      </c>
      <c r="Q524" s="15">
        <v>0</v>
      </c>
      <c r="R524" s="15">
        <v>0</v>
      </c>
      <c r="S524" s="15">
        <v>0</v>
      </c>
      <c r="T524" s="15">
        <v>0</v>
      </c>
      <c r="U524" s="15">
        <v>1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</row>
    <row r="525" spans="1:26" ht="15.75" customHeight="1" x14ac:dyDescent="0.3">
      <c r="A525" s="2" t="s">
        <v>1370</v>
      </c>
      <c r="B525" s="13" t="s">
        <v>1275</v>
      </c>
      <c r="C525" s="13" t="s">
        <v>1340</v>
      </c>
      <c r="D525" s="12" t="s">
        <v>121</v>
      </c>
      <c r="E525" s="13" t="s">
        <v>1341</v>
      </c>
      <c r="F525" s="2">
        <v>22</v>
      </c>
      <c r="G525" s="15">
        <v>63</v>
      </c>
      <c r="H525" s="7">
        <f>L525*'114成績輸入與落點儀表板'!$B$2+M525*'114成績輸入與落點儀表板'!$B$3+N525*'114成績輸入與落點儀表板'!$B$4+O525*'114成績輸入與落點儀表板'!$B$5+P525*'114成績輸入與落點儀表板'!$B$6+Q525*'114成績輸入與落點儀表板'!$B$7+R525*'114成績輸入與落點儀表板'!$B$8+S525*'114成績輸入與落點儀表板'!$B$9+T525*'114成績輸入與落點儀表板'!$B$10+U525*'114成績輸入與落點儀表板'!$B$11+V525*'114成績輸入與落點儀表板'!$B$12+W525*'114成績輸入與落點儀表板'!$B$13+X525*'114成績輸入與落點儀表板'!$B$14+Y525*'114成績輸入與落點儀表板'!$B$15+Z525*'114成績輸入與落點儀表板'!$B$16</f>
        <v>0</v>
      </c>
      <c r="I525" s="8">
        <f t="shared" si="16"/>
        <v>-63</v>
      </c>
      <c r="J525" s="2" t="str">
        <f t="shared" si="17"/>
        <v>FAIL</v>
      </c>
      <c r="K525" s="17" t="str">
        <f>IF(AND(IF('114成績輸入與落點儀表板'!$C$2="必須採計",L525&gt;0,IF('114成績輸入與落點儀表板'!$C$2="不可採計",L525=0,TRUE)),IF('114成績輸入與落點儀表板'!$C$3="必須採計",M525&gt;0,IF('114成績輸入與落點儀表板'!$C$3="不可採計",M525=0,TRUE)),IF('114成績輸入與落點儀表板'!$C$4="必須採計",N525&gt;0,IF('114成績輸入與落點儀表板'!$C$4="不可採計",N525=0,TRUE)),IF('114成績輸入與落點儀表板'!$C$5="必須採計",O525&gt;0,IF('114成績輸入與落點儀表板'!$C$5="不可採計",O525=0,TRUE)),IF('114成績輸入與落點儀表板'!$C$6="必須採計",P525&gt;0,IF('114成績輸入與落點儀表板'!$C$6="不可採計",P525=0,TRUE)),IF('114成績輸入與落點儀表板'!$C$7="必須採計",Q525&gt;0,IF('114成績輸入與落點儀表板'!$C$7="不可採計",Q525=0,TRUE)),IF('114成績輸入與落點儀表板'!$C$8="必須採計",R525&gt;0,IF('114成績輸入與落點儀表板'!$C$8="不可採計",R525=0,TRUE)),IF('114成績輸入與落點儀表板'!$C$9="必須採計",S525&gt;0,IF('114成績輸入與落點儀表板'!$C$9="不可採計",S525=0,TRUE)),IF('114成績輸入與落點儀表板'!$C$10="必須採計",T525&gt;0,IF('114成績輸入與落點儀表板'!$C$10="不可採計",T525=0,TRUE)),IF('114成績輸入與落點儀表板'!$C$11="必須採計",U525&gt;0,IF('114成績輸入與落點儀表板'!$C$11="不可採計",U525=0,TRUE)),IF('114成績輸入與落點儀表板'!$C$12="必須採計",V525&gt;0,IF('114成績輸入與落點儀表板'!$C$12="不可採計",V525=0,TRUE)),IF('114成績輸入與落點儀表板'!$C$13="必須採計",W525&gt;0,IF('114成績輸入與落點儀表板'!$C$13="不可採計",W525=0,TRUE)),IF('114成績輸入與落點儀表板'!$C$14="必須採計",X525&gt;0,IF('114成績輸入與落點儀表板'!$C$14="不可採計",X525=0,TRUE)),IF('114成績輸入與落點儀表板'!$C$15="必須採計",Y525&gt;0,IF('114成績輸入與落點儀表板'!$C$15="不可採計",Y525=0,TRUE)),IF('114成績輸入與落點儀表板'!$C$16="必須採計",Z525&gt;0,IF('114成績輸入與落點儀表板'!$C$16="不可採計",Z525=0,TRUE))),"✅ 符合","❌ 不符合")</f>
        <v>✅ 符合</v>
      </c>
      <c r="L525" s="15">
        <v>1</v>
      </c>
      <c r="M525" s="15">
        <v>1.25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>
        <v>0</v>
      </c>
      <c r="U525" s="15">
        <v>0</v>
      </c>
      <c r="V525" s="15">
        <v>1</v>
      </c>
      <c r="W525" s="15">
        <v>0</v>
      </c>
      <c r="X525" s="15">
        <v>0</v>
      </c>
      <c r="Y525" s="15">
        <v>0</v>
      </c>
      <c r="Z525" s="15">
        <v>0</v>
      </c>
    </row>
    <row r="526" spans="1:26" ht="15.75" customHeight="1" x14ac:dyDescent="0.3">
      <c r="A526" s="2" t="s">
        <v>1372</v>
      </c>
      <c r="B526" s="13" t="s">
        <v>1275</v>
      </c>
      <c r="C526" s="13" t="s">
        <v>1343</v>
      </c>
      <c r="D526" s="12" t="s">
        <v>113</v>
      </c>
      <c r="E526" s="13" t="s">
        <v>1344</v>
      </c>
      <c r="F526" s="2">
        <v>18</v>
      </c>
      <c r="G526" s="15">
        <v>67</v>
      </c>
      <c r="H526" s="7">
        <f>L526*'114成績輸入與落點儀表板'!$B$2+M526*'114成績輸入與落點儀表板'!$B$3+N526*'114成績輸入與落點儀表板'!$B$4+O526*'114成績輸入與落點儀表板'!$B$5+P526*'114成績輸入與落點儀表板'!$B$6+Q526*'114成績輸入與落點儀表板'!$B$7+R526*'114成績輸入與落點儀表板'!$B$8+S526*'114成績輸入與落點儀表板'!$B$9+T526*'114成績輸入與落點儀表板'!$B$10+U526*'114成績輸入與落點儀表板'!$B$11+V526*'114成績輸入與落點儀表板'!$B$12+W526*'114成績輸入與落點儀表板'!$B$13+X526*'114成績輸入與落點儀表板'!$B$14+Y526*'114成績輸入與落點儀表板'!$B$15+Z526*'114成績輸入與落點儀表板'!$B$16</f>
        <v>0</v>
      </c>
      <c r="I526" s="8">
        <f t="shared" si="16"/>
        <v>-67</v>
      </c>
      <c r="J526" s="2" t="str">
        <f t="shared" si="17"/>
        <v>FAIL</v>
      </c>
      <c r="K526" s="17" t="str">
        <f>IF(AND(IF('114成績輸入與落點儀表板'!$C$2="必須採計",L526&gt;0,IF('114成績輸入與落點儀表板'!$C$2="不可採計",L526=0,TRUE)),IF('114成績輸入與落點儀表板'!$C$3="必須採計",M526&gt;0,IF('114成績輸入與落點儀表板'!$C$3="不可採計",M526=0,TRUE)),IF('114成績輸入與落點儀表板'!$C$4="必須採計",N526&gt;0,IF('114成績輸入與落點儀表板'!$C$4="不可採計",N526=0,TRUE)),IF('114成績輸入與落點儀表板'!$C$5="必須採計",O526&gt;0,IF('114成績輸入與落點儀表板'!$C$5="不可採計",O526=0,TRUE)),IF('114成績輸入與落點儀表板'!$C$6="必須採計",P526&gt;0,IF('114成績輸入與落點儀表板'!$C$6="不可採計",P526=0,TRUE)),IF('114成績輸入與落點儀表板'!$C$7="必須採計",Q526&gt;0,IF('114成績輸入與落點儀表板'!$C$7="不可採計",Q526=0,TRUE)),IF('114成績輸入與落點儀表板'!$C$8="必須採計",R526&gt;0,IF('114成績輸入與落點儀表板'!$C$8="不可採計",R526=0,TRUE)),IF('114成績輸入與落點儀表板'!$C$9="必須採計",S526&gt;0,IF('114成績輸入與落點儀表板'!$C$9="不可採計",S526=0,TRUE)),IF('114成績輸入與落點儀表板'!$C$10="必須採計",T526&gt;0,IF('114成績輸入與落點儀表板'!$C$10="不可採計",T526=0,TRUE)),IF('114成績輸入與落點儀表板'!$C$11="必須採計",U526&gt;0,IF('114成績輸入與落點儀表板'!$C$11="不可採計",U526=0,TRUE)),IF('114成績輸入與落點儀表板'!$C$12="必須採計",V526&gt;0,IF('114成績輸入與落點儀表板'!$C$12="不可採計",V526=0,TRUE)),IF('114成績輸入與落點儀表板'!$C$13="必須採計",W526&gt;0,IF('114成績輸入與落點儀表板'!$C$13="不可採計",W526=0,TRUE)),IF('114成績輸入與落點儀表板'!$C$14="必須採計",X526&gt;0,IF('114成績輸入與落點儀表板'!$C$14="不可採計",X526=0,TRUE)),IF('114成績輸入與落點儀表板'!$C$15="必須採計",Y526&gt;0,IF('114成績輸入與落點儀表板'!$C$15="不可採計",Y526=0,TRUE)),IF('114成績輸入與落點儀表板'!$C$16="必須採計",Z526&gt;0,IF('114成績輸入與落點儀表板'!$C$16="不可採計",Z526=0,TRUE))),"✅ 符合","❌ 不符合")</f>
        <v>✅ 符合</v>
      </c>
      <c r="L526" s="15">
        <v>1</v>
      </c>
      <c r="M526" s="15">
        <v>2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1</v>
      </c>
      <c r="X526" s="15">
        <v>0</v>
      </c>
      <c r="Y526" s="15">
        <v>0</v>
      </c>
      <c r="Z526" s="15">
        <v>0</v>
      </c>
    </row>
    <row r="527" spans="1:26" ht="15.75" customHeight="1" x14ac:dyDescent="0.3">
      <c r="A527" s="2" t="s">
        <v>1374</v>
      </c>
      <c r="B527" s="13" t="s">
        <v>1275</v>
      </c>
      <c r="C527" s="13" t="s">
        <v>1346</v>
      </c>
      <c r="D527" s="12" t="s">
        <v>86</v>
      </c>
      <c r="E527" s="13" t="s">
        <v>2454</v>
      </c>
      <c r="F527" s="2">
        <v>21</v>
      </c>
      <c r="G527" s="15">
        <v>119</v>
      </c>
      <c r="H527" s="7">
        <f>L527*'114成績輸入與落點儀表板'!$B$2+M527*'114成績輸入與落點儀表板'!$B$3+N527*'114成績輸入與落點儀表板'!$B$4+O527*'114成績輸入與落點儀表板'!$B$5+P527*'114成績輸入與落點儀表板'!$B$6+Q527*'114成績輸入與落點儀表板'!$B$7+R527*'114成績輸入與落點儀表板'!$B$8+S527*'114成績輸入與落點儀表板'!$B$9+T527*'114成績輸入與落點儀表板'!$B$10+U527*'114成績輸入與落點儀表板'!$B$11+V527*'114成績輸入與落點儀表板'!$B$12+W527*'114成績輸入與落點儀表板'!$B$13+X527*'114成績輸入與落點儀表板'!$B$14+Y527*'114成績輸入與落點儀表板'!$B$15+Z527*'114成績輸入與落點儀表板'!$B$16</f>
        <v>0</v>
      </c>
      <c r="I527" s="8">
        <f t="shared" si="16"/>
        <v>-119</v>
      </c>
      <c r="J527" s="2" t="str">
        <f t="shared" si="17"/>
        <v>FAIL</v>
      </c>
      <c r="K527" s="17" t="str">
        <f>IF(AND(IF('114成績輸入與落點儀表板'!$C$2="必須採計",L527&gt;0,IF('114成績輸入與落點儀表板'!$C$2="不可採計",L527=0,TRUE)),IF('114成績輸入與落點儀表板'!$C$3="必須採計",M527&gt;0,IF('114成績輸入與落點儀表板'!$C$3="不可採計",M527=0,TRUE)),IF('114成績輸入與落點儀表板'!$C$4="必須採計",N527&gt;0,IF('114成績輸入與落點儀表板'!$C$4="不可採計",N527=0,TRUE)),IF('114成績輸入與落點儀表板'!$C$5="必須採計",O527&gt;0,IF('114成績輸入與落點儀表板'!$C$5="不可採計",O527=0,TRUE)),IF('114成績輸入與落點儀表板'!$C$6="必須採計",P527&gt;0,IF('114成績輸入與落點儀表板'!$C$6="不可採計",P527=0,TRUE)),IF('114成績輸入與落點儀表板'!$C$7="必須採計",Q527&gt;0,IF('114成績輸入與落點儀表板'!$C$7="不可採計",Q527=0,TRUE)),IF('114成績輸入與落點儀表板'!$C$8="必須採計",R527&gt;0,IF('114成績輸入與落點儀表板'!$C$8="不可採計",R527=0,TRUE)),IF('114成績輸入與落點儀表板'!$C$9="必須採計",S527&gt;0,IF('114成績輸入與落點儀表板'!$C$9="不可採計",S527=0,TRUE)),IF('114成績輸入與落點儀表板'!$C$10="必須採計",T527&gt;0,IF('114成績輸入與落點儀表板'!$C$10="不可採計",T527=0,TRUE)),IF('114成績輸入與落點儀表板'!$C$11="必須採計",U527&gt;0,IF('114成績輸入與落點儀表板'!$C$11="不可採計",U527=0,TRUE)),IF('114成績輸入與落點儀表板'!$C$12="必須採計",V527&gt;0,IF('114成績輸入與落點儀表板'!$C$12="不可採計",V527=0,TRUE)),IF('114成績輸入與落點儀表板'!$C$13="必須採計",W527&gt;0,IF('114成績輸入與落點儀表板'!$C$13="不可採計",W527=0,TRUE)),IF('114成績輸入與落點儀表板'!$C$14="必須採計",X527&gt;0,IF('114成績輸入與落點儀表板'!$C$14="不可採計",X527=0,TRUE)),IF('114成績輸入與落點儀表板'!$C$15="必須採計",Y527&gt;0,IF('114成績輸入與落點儀表板'!$C$15="不可採計",Y527=0,TRUE)),IF('114成績輸入與落點儀表板'!$C$16="必須採計",Z527&gt;0,IF('114成績輸入與落點儀表板'!$C$16="不可採計",Z527=0,TRUE))),"✅ 符合","❌ 不符合")</f>
        <v>✅ 符合</v>
      </c>
      <c r="L527" s="15">
        <v>1</v>
      </c>
      <c r="M527" s="15">
        <v>1</v>
      </c>
      <c r="N527" s="15">
        <v>2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</row>
    <row r="528" spans="1:26" ht="15.75" customHeight="1" x14ac:dyDescent="0.3">
      <c r="A528" s="2" t="s">
        <v>1376</v>
      </c>
      <c r="B528" s="13" t="s">
        <v>1275</v>
      </c>
      <c r="C528" s="13" t="s">
        <v>1348</v>
      </c>
      <c r="D528" s="12" t="s">
        <v>86</v>
      </c>
      <c r="E528" s="13" t="s">
        <v>5825</v>
      </c>
      <c r="F528" s="2">
        <v>24</v>
      </c>
      <c r="G528" s="15">
        <v>120</v>
      </c>
      <c r="H528" s="7">
        <f>L528*'114成績輸入與落點儀表板'!$B$2+M528*'114成績輸入與落點儀表板'!$B$3+N528*'114成績輸入與落點儀表板'!$B$4+O528*'114成績輸入與落點儀表板'!$B$5+P528*'114成績輸入與落點儀表板'!$B$6+Q528*'114成績輸入與落點儀表板'!$B$7+R528*'114成績輸入與落點儀表板'!$B$8+S528*'114成績輸入與落點儀表板'!$B$9+T528*'114成績輸入與落點儀表板'!$B$10+U528*'114成績輸入與落點儀表板'!$B$11+V528*'114成績輸入與落點儀表板'!$B$12+W528*'114成績輸入與落點儀表板'!$B$13+X528*'114成績輸入與落點儀表板'!$B$14+Y528*'114成績輸入與落點儀表板'!$B$15+Z528*'114成績輸入與落點儀表板'!$B$16</f>
        <v>0</v>
      </c>
      <c r="I528" s="8">
        <f t="shared" si="16"/>
        <v>-120</v>
      </c>
      <c r="J528" s="2" t="str">
        <f t="shared" si="17"/>
        <v>FAIL</v>
      </c>
      <c r="K528" s="17" t="str">
        <f>IF(AND(IF('114成績輸入與落點儀表板'!$C$2="必須採計",L528&gt;0,IF('114成績輸入與落點儀表板'!$C$2="不可採計",L528=0,TRUE)),IF('114成績輸入與落點儀表板'!$C$3="必須採計",M528&gt;0,IF('114成績輸入與落點儀表板'!$C$3="不可採計",M528=0,TRUE)),IF('114成績輸入與落點儀表板'!$C$4="必須採計",N528&gt;0,IF('114成績輸入與落點儀表板'!$C$4="不可採計",N528=0,TRUE)),IF('114成績輸入與落點儀表板'!$C$5="必須採計",O528&gt;0,IF('114成績輸入與落點儀表板'!$C$5="不可採計",O528=0,TRUE)),IF('114成績輸入與落點儀表板'!$C$6="必須採計",P528&gt;0,IF('114成績輸入與落點儀表板'!$C$6="不可採計",P528=0,TRUE)),IF('114成績輸入與落點儀表板'!$C$7="必須採計",Q528&gt;0,IF('114成績輸入與落點儀表板'!$C$7="不可採計",Q528=0,TRUE)),IF('114成績輸入與落點儀表板'!$C$8="必須採計",R528&gt;0,IF('114成績輸入與落點儀表板'!$C$8="不可採計",R528=0,TRUE)),IF('114成績輸入與落點儀表板'!$C$9="必須採計",S528&gt;0,IF('114成績輸入與落點儀表板'!$C$9="不可採計",S528=0,TRUE)),IF('114成績輸入與落點儀表板'!$C$10="必須採計",T528&gt;0,IF('114成績輸入與落點儀表板'!$C$10="不可採計",T528=0,TRUE)),IF('114成績輸入與落點儀表板'!$C$11="必須採計",U528&gt;0,IF('114成績輸入與落點儀表板'!$C$11="不可採計",U528=0,TRUE)),IF('114成績輸入與落點儀表板'!$C$12="必須採計",V528&gt;0,IF('114成績輸入與落點儀表板'!$C$12="不可採計",V528=0,TRUE)),IF('114成績輸入與落點儀表板'!$C$13="必須採計",W528&gt;0,IF('114成績輸入與落點儀表板'!$C$13="不可採計",W528=0,TRUE)),IF('114成績輸入與落點儀表板'!$C$14="必須採計",X528&gt;0,IF('114成績輸入與落點儀表板'!$C$14="不可採計",X528=0,TRUE)),IF('114成績輸入與落點儀表板'!$C$15="必須採計",Y528&gt;0,IF('114成績輸入與落點儀表板'!$C$15="不可採計",Y528=0,TRUE)),IF('114成績輸入與落點儀表板'!$C$16="必須採計",Z528&gt;0,IF('114成績輸入與落點儀表板'!$C$16="不可採計",Z528=0,TRUE))),"✅ 符合","❌ 不符合")</f>
        <v>❌ 不符合</v>
      </c>
      <c r="L528" s="15">
        <v>0</v>
      </c>
      <c r="M528" s="15">
        <v>1</v>
      </c>
      <c r="N528" s="15">
        <v>0</v>
      </c>
      <c r="O528" s="15">
        <v>0</v>
      </c>
      <c r="P528" s="15">
        <v>1</v>
      </c>
      <c r="Q528" s="15">
        <v>0</v>
      </c>
      <c r="R528" s="15">
        <v>0</v>
      </c>
      <c r="S528" s="15">
        <v>2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</row>
    <row r="529" spans="1:26" ht="15.75" customHeight="1" x14ac:dyDescent="0.3">
      <c r="A529" s="2" t="s">
        <v>1378</v>
      </c>
      <c r="B529" s="6" t="s">
        <v>1275</v>
      </c>
      <c r="C529" s="6" t="s">
        <v>1351</v>
      </c>
      <c r="D529" s="12" t="s">
        <v>103</v>
      </c>
      <c r="E529" s="13" t="s">
        <v>1352</v>
      </c>
      <c r="F529" s="2">
        <v>25</v>
      </c>
      <c r="G529" s="15">
        <v>123</v>
      </c>
      <c r="H529" s="7">
        <f>L529*'114成績輸入與落點儀表板'!$B$2+M529*'114成績輸入與落點儀表板'!$B$3+N529*'114成績輸入與落點儀表板'!$B$4+O529*'114成績輸入與落點儀表板'!$B$5+P529*'114成績輸入與落點儀表板'!$B$6+Q529*'114成績輸入與落點儀表板'!$B$7+R529*'114成績輸入與落點儀表板'!$B$8+S529*'114成績輸入與落點儀表板'!$B$9+T529*'114成績輸入與落點儀表板'!$B$10+U529*'114成績輸入與落點儀表板'!$B$11+V529*'114成績輸入與落點儀表板'!$B$12+W529*'114成績輸入與落點儀表板'!$B$13+X529*'114成績輸入與落點儀表板'!$B$14+Y529*'114成績輸入與落點儀表板'!$B$15+Z529*'114成績輸入與落點儀表板'!$B$16</f>
        <v>0</v>
      </c>
      <c r="I529" s="8">
        <f t="shared" si="16"/>
        <v>-123</v>
      </c>
      <c r="J529" s="2" t="str">
        <f t="shared" si="17"/>
        <v>FAIL</v>
      </c>
      <c r="K529" s="17" t="str">
        <f>IF(AND(IF('114成績輸入與落點儀表板'!$C$2="必須採計",L529&gt;0,IF('114成績輸入與落點儀表板'!$C$2="不可採計",L529=0,TRUE)),IF('114成績輸入與落點儀表板'!$C$3="必須採計",M529&gt;0,IF('114成績輸入與落點儀表板'!$C$3="不可採計",M529=0,TRUE)),IF('114成績輸入與落點儀表板'!$C$4="必須採計",N529&gt;0,IF('114成績輸入與落點儀表板'!$C$4="不可採計",N529=0,TRUE)),IF('114成績輸入與落點儀表板'!$C$5="必須採計",O529&gt;0,IF('114成績輸入與落點儀表板'!$C$5="不可採計",O529=0,TRUE)),IF('114成績輸入與落點儀表板'!$C$6="必須採計",P529&gt;0,IF('114成績輸入與落點儀表板'!$C$6="不可採計",P529=0,TRUE)),IF('114成績輸入與落點儀表板'!$C$7="必須採計",Q529&gt;0,IF('114成績輸入與落點儀表板'!$C$7="不可採計",Q529=0,TRUE)),IF('114成績輸入與落點儀表板'!$C$8="必須採計",R529&gt;0,IF('114成績輸入與落點儀表板'!$C$8="不可採計",R529=0,TRUE)),IF('114成績輸入與落點儀表板'!$C$9="必須採計",S529&gt;0,IF('114成績輸入與落點儀表板'!$C$9="不可採計",S529=0,TRUE)),IF('114成績輸入與落點儀表板'!$C$10="必須採計",T529&gt;0,IF('114成績輸入與落點儀表板'!$C$10="不可採計",T529=0,TRUE)),IF('114成績輸入與落點儀表板'!$C$11="必須採計",U529&gt;0,IF('114成績輸入與落點儀表板'!$C$11="不可採計",U529=0,TRUE)),IF('114成績輸入與落點儀表板'!$C$12="必須採計",V529&gt;0,IF('114成績輸入與落點儀表板'!$C$12="不可採計",V529=0,TRUE)),IF('114成績輸入與落點儀表板'!$C$13="必須採計",W529&gt;0,IF('114成績輸入與落點儀表板'!$C$13="不可採計",W529=0,TRUE)),IF('114成績輸入與落點儀表板'!$C$14="必須採計",X529&gt;0,IF('114成績輸入與落點儀表板'!$C$14="不可採計",X529=0,TRUE)),IF('114成績輸入與落點儀表板'!$C$15="必須採計",Y529&gt;0,IF('114成績輸入與落點儀表板'!$C$15="不可採計",Y529=0,TRUE)),IF('114成績輸入與落點儀表板'!$C$16="必須採計",Z529&gt;0,IF('114成績輸入與落點儀表板'!$C$16="不可採計",Z529=0,TRUE))),"✅ 符合","❌ 不符合")</f>
        <v>❌ 不符合</v>
      </c>
      <c r="L529" s="15">
        <v>0</v>
      </c>
      <c r="M529" s="15">
        <v>1</v>
      </c>
      <c r="N529" s="15">
        <v>0</v>
      </c>
      <c r="O529" s="15">
        <v>0</v>
      </c>
      <c r="P529" s="15">
        <v>1.5</v>
      </c>
      <c r="Q529" s="15">
        <v>0</v>
      </c>
      <c r="R529" s="15">
        <v>2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</row>
    <row r="530" spans="1:26" ht="15.75" customHeight="1" x14ac:dyDescent="0.3">
      <c r="A530" s="2" t="s">
        <v>1381</v>
      </c>
      <c r="B530" s="13" t="s">
        <v>1275</v>
      </c>
      <c r="C530" s="13" t="s">
        <v>1354</v>
      </c>
      <c r="D530" s="12" t="s">
        <v>86</v>
      </c>
      <c r="E530" s="13" t="s">
        <v>5826</v>
      </c>
      <c r="F530" s="2">
        <v>13</v>
      </c>
      <c r="G530" s="15">
        <v>156.5</v>
      </c>
      <c r="H530" s="7">
        <f>L530*'114成績輸入與落點儀表板'!$B$2+M530*'114成績輸入與落點儀表板'!$B$3+N530*'114成績輸入與落點儀表板'!$B$4+O530*'114成績輸入與落點儀表板'!$B$5+P530*'114成績輸入與落點儀表板'!$B$6+Q530*'114成績輸入與落點儀表板'!$B$7+R530*'114成績輸入與落點儀表板'!$B$8+S530*'114成績輸入與落點儀表板'!$B$9+T530*'114成績輸入與落點儀表板'!$B$10+U530*'114成績輸入與落點儀表板'!$B$11+V530*'114成績輸入與落點儀表板'!$B$12+W530*'114成績輸入與落點儀表板'!$B$13+X530*'114成績輸入與落點儀表板'!$B$14+Y530*'114成績輸入與落點儀表板'!$B$15+Z530*'114成績輸入與落點儀表板'!$B$16</f>
        <v>0</v>
      </c>
      <c r="I530" s="8">
        <f t="shared" si="16"/>
        <v>-156.5</v>
      </c>
      <c r="J530" s="2" t="str">
        <f t="shared" si="17"/>
        <v>FAIL</v>
      </c>
      <c r="K530" s="17" t="str">
        <f>IF(AND(IF('114成績輸入與落點儀表板'!$C$2="必須採計",L530&gt;0,IF('114成績輸入與落點儀表板'!$C$2="不可採計",L530=0,TRUE)),IF('114成績輸入與落點儀表板'!$C$3="必須採計",M530&gt;0,IF('114成績輸入與落點儀表板'!$C$3="不可採計",M530=0,TRUE)),IF('114成績輸入與落點儀表板'!$C$4="必須採計",N530&gt;0,IF('114成績輸入與落點儀表板'!$C$4="不可採計",N530=0,TRUE)),IF('114成績輸入與落點儀表板'!$C$5="必須採計",O530&gt;0,IF('114成績輸入與落點儀表板'!$C$5="不可採計",O530=0,TRUE)),IF('114成績輸入與落點儀表板'!$C$6="必須採計",P530&gt;0,IF('114成績輸入與落點儀表板'!$C$6="不可採計",P530=0,TRUE)),IF('114成績輸入與落點儀表板'!$C$7="必須採計",Q530&gt;0,IF('114成績輸入與落點儀表板'!$C$7="不可採計",Q530=0,TRUE)),IF('114成績輸入與落點儀表板'!$C$8="必須採計",R530&gt;0,IF('114成績輸入與落點儀表板'!$C$8="不可採計",R530=0,TRUE)),IF('114成績輸入與落點儀表板'!$C$9="必須採計",S530&gt;0,IF('114成績輸入與落點儀表板'!$C$9="不可採計",S530=0,TRUE)),IF('114成績輸入與落點儀表板'!$C$10="必須採計",T530&gt;0,IF('114成績輸入與落點儀表板'!$C$10="不可採計",T530=0,TRUE)),IF('114成績輸入與落點儀表板'!$C$11="必須採計",U530&gt;0,IF('114成績輸入與落點儀表板'!$C$11="不可採計",U530=0,TRUE)),IF('114成績輸入與落點儀表板'!$C$12="必須採計",V530&gt;0,IF('114成績輸入與落點儀表板'!$C$12="不可採計",V530=0,TRUE)),IF('114成績輸入與落點儀表板'!$C$13="必須採計",W530&gt;0,IF('114成績輸入與落點儀表板'!$C$13="不可採計",W530=0,TRUE)),IF('114成績輸入與落點儀表板'!$C$14="必須採計",X530&gt;0,IF('114成績輸入與落點儀表板'!$C$14="不可採計",X530=0,TRUE)),IF('114成績輸入與落點儀表板'!$C$15="必須採計",Y530&gt;0,IF('114成績輸入與落點儀表板'!$C$15="不可採計",Y530=0,TRUE)),IF('114成績輸入與落點儀表板'!$C$16="必須採計",Z530&gt;0,IF('114成績輸入與落點儀表板'!$C$16="不可採計",Z530=0,TRUE))),"✅ 符合","❌ 不符合")</f>
        <v>✅ 符合</v>
      </c>
      <c r="L530" s="15">
        <v>1</v>
      </c>
      <c r="M530" s="15">
        <v>1</v>
      </c>
      <c r="N530" s="15">
        <v>0</v>
      </c>
      <c r="O530" s="15">
        <v>0</v>
      </c>
      <c r="P530" s="15">
        <v>1.5</v>
      </c>
      <c r="Q530" s="15">
        <v>0</v>
      </c>
      <c r="R530" s="15">
        <v>2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</row>
    <row r="531" spans="1:26" ht="15.75" customHeight="1" x14ac:dyDescent="0.3">
      <c r="A531" s="2" t="s">
        <v>1384</v>
      </c>
      <c r="B531" s="13" t="s">
        <v>1275</v>
      </c>
      <c r="C531" s="13" t="s">
        <v>577</v>
      </c>
      <c r="D531" s="12" t="s">
        <v>80</v>
      </c>
      <c r="E531" s="13" t="s">
        <v>1357</v>
      </c>
      <c r="F531" s="2">
        <v>19</v>
      </c>
      <c r="G531" s="15">
        <v>197.5</v>
      </c>
      <c r="H531" s="7">
        <f>L531*'114成績輸入與落點儀表板'!$B$2+M531*'114成績輸入與落點儀表板'!$B$3+N531*'114成績輸入與落點儀表板'!$B$4+O531*'114成績輸入與落點儀表板'!$B$5+P531*'114成績輸入與落點儀表板'!$B$6+Q531*'114成績輸入與落點儀表板'!$B$7+R531*'114成績輸入與落點儀表板'!$B$8+S531*'114成績輸入與落點儀表板'!$B$9+T531*'114成績輸入與落點儀表板'!$B$10+U531*'114成績輸入與落點儀表板'!$B$11+V531*'114成績輸入與落點儀表板'!$B$12+W531*'114成績輸入與落點儀表板'!$B$13+X531*'114成績輸入與落點儀表板'!$B$14+Y531*'114成績輸入與落點儀表板'!$B$15+Z531*'114成績輸入與落點儀表板'!$B$16</f>
        <v>0</v>
      </c>
      <c r="I531" s="8">
        <f t="shared" si="16"/>
        <v>-197.5</v>
      </c>
      <c r="J531" s="2" t="str">
        <f t="shared" si="17"/>
        <v>FAIL</v>
      </c>
      <c r="K531" s="17" t="str">
        <f>IF(AND(IF('114成績輸入與落點儀表板'!$C$2="必須採計",L531&gt;0,IF('114成績輸入與落點儀表板'!$C$2="不可採計",L531=0,TRUE)),IF('114成績輸入與落點儀表板'!$C$3="必須採計",M531&gt;0,IF('114成績輸入與落點儀表板'!$C$3="不可採計",M531=0,TRUE)),IF('114成績輸入與落點儀表板'!$C$4="必須採計",N531&gt;0,IF('114成績輸入與落點儀表板'!$C$4="不可採計",N531=0,TRUE)),IF('114成績輸入與落點儀表板'!$C$5="必須採計",O531&gt;0,IF('114成績輸入與落點儀表板'!$C$5="不可採計",O531=0,TRUE)),IF('114成績輸入與落點儀表板'!$C$6="必須採計",P531&gt;0,IF('114成績輸入與落點儀表板'!$C$6="不可採計",P531=0,TRUE)),IF('114成績輸入與落點儀表板'!$C$7="必須採計",Q531&gt;0,IF('114成績輸入與落點儀表板'!$C$7="不可採計",Q531=0,TRUE)),IF('114成績輸入與落點儀表板'!$C$8="必須採計",R531&gt;0,IF('114成績輸入與落點儀表板'!$C$8="不可採計",R531=0,TRUE)),IF('114成績輸入與落點儀表板'!$C$9="必須採計",S531&gt;0,IF('114成績輸入與落點儀表板'!$C$9="不可採計",S531=0,TRUE)),IF('114成績輸入與落點儀表板'!$C$10="必須採計",T531&gt;0,IF('114成績輸入與落點儀表板'!$C$10="不可採計",T531=0,TRUE)),IF('114成績輸入與落點儀表板'!$C$11="必須採計",U531&gt;0,IF('114成績輸入與落點儀表板'!$C$11="不可採計",U531=0,TRUE)),IF('114成績輸入與落點儀表板'!$C$12="必須採計",V531&gt;0,IF('114成績輸入與落點儀表板'!$C$12="不可採計",V531=0,TRUE)),IF('114成績輸入與落點儀表板'!$C$13="必須採計",W531&gt;0,IF('114成績輸入與落點儀表板'!$C$13="不可採計",W531=0,TRUE)),IF('114成績輸入與落點儀表板'!$C$14="必須採計",X531&gt;0,IF('114成績輸入與落點儀表板'!$C$14="不可採計",X531=0,TRUE)),IF('114成績輸入與落點儀表板'!$C$15="必須採計",Y531&gt;0,IF('114成績輸入與落點儀表板'!$C$15="不可採計",Y531=0,TRUE)),IF('114成績輸入與落點儀表板'!$C$16="必須採計",Z531&gt;0,IF('114成績輸入與落點儀表板'!$C$16="不可採計",Z531=0,TRUE))),"✅ 符合","❌ 不符合")</f>
        <v>✅ 符合</v>
      </c>
      <c r="L531" s="15">
        <v>2</v>
      </c>
      <c r="M531" s="15">
        <v>2</v>
      </c>
      <c r="N531" s="15">
        <v>0</v>
      </c>
      <c r="O531" s="15">
        <v>0</v>
      </c>
      <c r="P531" s="15">
        <v>0</v>
      </c>
      <c r="Q531" s="15">
        <v>0</v>
      </c>
      <c r="R531" s="15">
        <v>1.5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</row>
    <row r="532" spans="1:26" ht="15.75" customHeight="1" x14ac:dyDescent="0.3">
      <c r="A532" s="2" t="s">
        <v>1388</v>
      </c>
      <c r="B532" s="13" t="s">
        <v>1275</v>
      </c>
      <c r="C532" s="13" t="s">
        <v>156</v>
      </c>
      <c r="D532" s="12" t="s">
        <v>103</v>
      </c>
      <c r="E532" s="13" t="s">
        <v>1359</v>
      </c>
      <c r="F532" s="2">
        <v>39</v>
      </c>
      <c r="G532" s="15">
        <v>136</v>
      </c>
      <c r="H532" s="7">
        <f>L532*'114成績輸入與落點儀表板'!$B$2+M532*'114成績輸入與落點儀表板'!$B$3+N532*'114成績輸入與落點儀表板'!$B$4+O532*'114成績輸入與落點儀表板'!$B$5+P532*'114成績輸入與落點儀表板'!$B$6+Q532*'114成績輸入與落點儀表板'!$B$7+R532*'114成績輸入與落點儀表板'!$B$8+S532*'114成績輸入與落點儀表板'!$B$9+T532*'114成績輸入與落點儀表板'!$B$10+U532*'114成績輸入與落點儀表板'!$B$11+V532*'114成績輸入與落點儀表板'!$B$12+W532*'114成績輸入與落點儀表板'!$B$13+X532*'114成績輸入與落點儀表板'!$B$14+Y532*'114成績輸入與落點儀表板'!$B$15+Z532*'114成績輸入與落點儀表板'!$B$16</f>
        <v>0</v>
      </c>
      <c r="I532" s="8">
        <f t="shared" si="16"/>
        <v>-136</v>
      </c>
      <c r="J532" s="2" t="str">
        <f t="shared" si="17"/>
        <v>FAIL</v>
      </c>
      <c r="K532" s="17" t="str">
        <f>IF(AND(IF('114成績輸入與落點儀表板'!$C$2="必須採計",L532&gt;0,IF('114成績輸入與落點儀表板'!$C$2="不可採計",L532=0,TRUE)),IF('114成績輸入與落點儀表板'!$C$3="必須採計",M532&gt;0,IF('114成績輸入與落點儀表板'!$C$3="不可採計",M532=0,TRUE)),IF('114成績輸入與落點儀表板'!$C$4="必須採計",N532&gt;0,IF('114成績輸入與落點儀表板'!$C$4="不可採計",N532=0,TRUE)),IF('114成績輸入與落點儀表板'!$C$5="必須採計",O532&gt;0,IF('114成績輸入與落點儀表板'!$C$5="不可採計",O532=0,TRUE)),IF('114成績輸入與落點儀表板'!$C$6="必須採計",P532&gt;0,IF('114成績輸入與落點儀表板'!$C$6="不可採計",P532=0,TRUE)),IF('114成績輸入與落點儀表板'!$C$7="必須採計",Q532&gt;0,IF('114成績輸入與落點儀表板'!$C$7="不可採計",Q532=0,TRUE)),IF('114成績輸入與落點儀表板'!$C$8="必須採計",R532&gt;0,IF('114成績輸入與落點儀表板'!$C$8="不可採計",R532=0,TRUE)),IF('114成績輸入與落點儀表板'!$C$9="必須採計",S532&gt;0,IF('114成績輸入與落點儀表板'!$C$9="不可採計",S532=0,TRUE)),IF('114成績輸入與落點儀表板'!$C$10="必須採計",T532&gt;0,IF('114成績輸入與落點儀表板'!$C$10="不可採計",T532=0,TRUE)),IF('114成績輸入與落點儀表板'!$C$11="必須採計",U532&gt;0,IF('114成績輸入與落點儀表板'!$C$11="不可採計",U532=0,TRUE)),IF('114成績輸入與落點儀表板'!$C$12="必須採計",V532&gt;0,IF('114成績輸入與落點儀表板'!$C$12="不可採計",V532=0,TRUE)),IF('114成績輸入與落點儀表板'!$C$13="必須採計",W532&gt;0,IF('114成績輸入與落點儀表板'!$C$13="不可採計",W532=0,TRUE)),IF('114成績輸入與落點儀表板'!$C$14="必須採計",X532&gt;0,IF('114成績輸入與落點儀表板'!$C$14="不可採計",X532=0,TRUE)),IF('114成績輸入與落點儀表板'!$C$15="必須採計",Y532&gt;0,IF('114成績輸入與落點儀表板'!$C$15="不可採計",Y532=0,TRUE)),IF('114成績輸入與落點儀表板'!$C$16="必須採計",Z532&gt;0,IF('114成績輸入與落點儀表板'!$C$16="不可採計",Z532=0,TRUE))),"✅ 符合","❌ 不符合")</f>
        <v>✅ 符合</v>
      </c>
      <c r="L532" s="15">
        <v>2</v>
      </c>
      <c r="M532" s="15">
        <v>0</v>
      </c>
      <c r="N532" s="15">
        <v>1</v>
      </c>
      <c r="O532" s="15">
        <v>0</v>
      </c>
      <c r="P532" s="15">
        <v>0</v>
      </c>
      <c r="Q532" s="15">
        <v>0</v>
      </c>
      <c r="R532" s="15">
        <v>1.25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</row>
    <row r="533" spans="1:26" ht="15.75" customHeight="1" x14ac:dyDescent="0.3">
      <c r="A533" s="2" t="s">
        <v>1391</v>
      </c>
      <c r="B533" s="13" t="s">
        <v>1275</v>
      </c>
      <c r="C533" s="13" t="s">
        <v>245</v>
      </c>
      <c r="D533" s="12" t="s">
        <v>73</v>
      </c>
      <c r="E533" s="13" t="s">
        <v>4244</v>
      </c>
      <c r="F533" s="2">
        <v>63</v>
      </c>
      <c r="G533" s="15">
        <v>181</v>
      </c>
      <c r="H533" s="7">
        <f>L533*'114成績輸入與落點儀表板'!$B$2+M533*'114成績輸入與落點儀表板'!$B$3+N533*'114成績輸入與落點儀表板'!$B$4+O533*'114成績輸入與落點儀表板'!$B$5+P533*'114成績輸入與落點儀表板'!$B$6+Q533*'114成績輸入與落點儀表板'!$B$7+R533*'114成績輸入與落點儀表板'!$B$8+S533*'114成績輸入與落點儀表板'!$B$9+T533*'114成績輸入與落點儀表板'!$B$10+U533*'114成績輸入與落點儀表板'!$B$11+V533*'114成績輸入與落點儀表板'!$B$12+W533*'114成績輸入與落點儀表板'!$B$13+X533*'114成績輸入與落點儀表板'!$B$14+Y533*'114成績輸入與落點儀表板'!$B$15+Z533*'114成績輸入與落點儀表板'!$B$16</f>
        <v>0</v>
      </c>
      <c r="I533" s="8">
        <f t="shared" si="16"/>
        <v>-181</v>
      </c>
      <c r="J533" s="2" t="str">
        <f t="shared" si="17"/>
        <v>FAIL</v>
      </c>
      <c r="K533" s="17" t="str">
        <f>IF(AND(IF('114成績輸入與落點儀表板'!$C$2="必須採計",L533&gt;0,IF('114成績輸入與落點儀表板'!$C$2="不可採計",L533=0,TRUE)),IF('114成績輸入與落點儀表板'!$C$3="必須採計",M533&gt;0,IF('114成績輸入與落點儀表板'!$C$3="不可採計",M533=0,TRUE)),IF('114成績輸入與落點儀表板'!$C$4="必須採計",N533&gt;0,IF('114成績輸入與落點儀表板'!$C$4="不可採計",N533=0,TRUE)),IF('114成績輸入與落點儀表板'!$C$5="必須採計",O533&gt;0,IF('114成績輸入與落點儀表板'!$C$5="不可採計",O533=0,TRUE)),IF('114成績輸入與落點儀表板'!$C$6="必須採計",P533&gt;0,IF('114成績輸入與落點儀表板'!$C$6="不可採計",P533=0,TRUE)),IF('114成績輸入與落點儀表板'!$C$7="必須採計",Q533&gt;0,IF('114成績輸入與落點儀表板'!$C$7="不可採計",Q533=0,TRUE)),IF('114成績輸入與落點儀表板'!$C$8="必須採計",R533&gt;0,IF('114成績輸入與落點儀表板'!$C$8="不可採計",R533=0,TRUE)),IF('114成績輸入與落點儀表板'!$C$9="必須採計",S533&gt;0,IF('114成績輸入與落點儀表板'!$C$9="不可採計",S533=0,TRUE)),IF('114成績輸入與落點儀表板'!$C$10="必須採計",T533&gt;0,IF('114成績輸入與落點儀表板'!$C$10="不可採計",T533=0,TRUE)),IF('114成績輸入與落點儀表板'!$C$11="必須採計",U533&gt;0,IF('114成績輸入與落點儀表板'!$C$11="不可採計",U533=0,TRUE)),IF('114成績輸入與落點儀表板'!$C$12="必須採計",V533&gt;0,IF('114成績輸入與落點儀表板'!$C$12="不可採計",V533=0,TRUE)),IF('114成績輸入與落點儀表板'!$C$13="必須採計",W533&gt;0,IF('114成績輸入與落點儀表板'!$C$13="不可採計",W533=0,TRUE)),IF('114成績輸入與落點儀表板'!$C$14="必須採計",X533&gt;0,IF('114成績輸入與落點儀表板'!$C$14="不可採計",X533=0,TRUE)),IF('114成績輸入與落點儀表板'!$C$15="必須採計",Y533&gt;0,IF('114成績輸入與落點儀表板'!$C$15="不可採計",Y533=0,TRUE)),IF('114成績輸入與落點儀表板'!$C$16="必須採計",Z533&gt;0,IF('114成績輸入與落點儀表板'!$C$16="不可採計",Z533=0,TRUE))),"✅ 符合","❌ 不符合")</f>
        <v>✅ 符合</v>
      </c>
      <c r="L533" s="15">
        <v>2</v>
      </c>
      <c r="M533" s="15">
        <v>1</v>
      </c>
      <c r="N533" s="15">
        <v>2</v>
      </c>
      <c r="O533" s="15">
        <v>0</v>
      </c>
      <c r="P533" s="15">
        <v>0</v>
      </c>
      <c r="Q533" s="15">
        <v>0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</row>
    <row r="534" spans="1:26" ht="15.75" customHeight="1" x14ac:dyDescent="0.3">
      <c r="A534" s="2" t="s">
        <v>1394</v>
      </c>
      <c r="B534" s="6" t="s">
        <v>1275</v>
      </c>
      <c r="C534" s="6" t="s">
        <v>1363</v>
      </c>
      <c r="D534" s="12" t="s">
        <v>73</v>
      </c>
      <c r="E534" s="13" t="s">
        <v>4245</v>
      </c>
      <c r="F534" s="2">
        <v>16</v>
      </c>
      <c r="G534" s="15">
        <v>113</v>
      </c>
      <c r="H534" s="7">
        <f>L534*'114成績輸入與落點儀表板'!$B$2+M534*'114成績輸入與落點儀表板'!$B$3+N534*'114成績輸入與落點儀表板'!$B$4+O534*'114成績輸入與落點儀表板'!$B$5+P534*'114成績輸入與落點儀表板'!$B$6+Q534*'114成績輸入與落點儀表板'!$B$7+R534*'114成績輸入與落點儀表板'!$B$8+S534*'114成績輸入與落點儀表板'!$B$9+T534*'114成績輸入與落點儀表板'!$B$10+U534*'114成績輸入與落點儀表板'!$B$11+V534*'114成績輸入與落點儀表板'!$B$12+W534*'114成績輸入與落點儀表板'!$B$13+X534*'114成績輸入與落點儀表板'!$B$14+Y534*'114成績輸入與落點儀表板'!$B$15+Z534*'114成績輸入與落點儀表板'!$B$16</f>
        <v>0</v>
      </c>
      <c r="I534" s="8">
        <f t="shared" si="16"/>
        <v>-113</v>
      </c>
      <c r="J534" s="2" t="str">
        <f t="shared" si="17"/>
        <v>FAIL</v>
      </c>
      <c r="K534" s="17" t="str">
        <f>IF(AND(IF('114成績輸入與落點儀表板'!$C$2="必須採計",L534&gt;0,IF('114成績輸入與落點儀表板'!$C$2="不可採計",L534=0,TRUE)),IF('114成績輸入與落點儀表板'!$C$3="必須採計",M534&gt;0,IF('114成績輸入與落點儀表板'!$C$3="不可採計",M534=0,TRUE)),IF('114成績輸入與落點儀表板'!$C$4="必須採計",N534&gt;0,IF('114成績輸入與落點儀表板'!$C$4="不可採計",N534=0,TRUE)),IF('114成績輸入與落點儀表板'!$C$5="必須採計",O534&gt;0,IF('114成績輸入與落點儀表板'!$C$5="不可採計",O534=0,TRUE)),IF('114成績輸入與落點儀表板'!$C$6="必須採計",P534&gt;0,IF('114成績輸入與落點儀表板'!$C$6="不可採計",P534=0,TRUE)),IF('114成績輸入與落點儀表板'!$C$7="必須採計",Q534&gt;0,IF('114成績輸入與落點儀表板'!$C$7="不可採計",Q534=0,TRUE)),IF('114成績輸入與落點儀表板'!$C$8="必須採計",R534&gt;0,IF('114成績輸入與落點儀表板'!$C$8="不可採計",R534=0,TRUE)),IF('114成績輸入與落點儀表板'!$C$9="必須採計",S534&gt;0,IF('114成績輸入與落點儀表板'!$C$9="不可採計",S534=0,TRUE)),IF('114成績輸入與落點儀表板'!$C$10="必須採計",T534&gt;0,IF('114成績輸入與落點儀表板'!$C$10="不可採計",T534=0,TRUE)),IF('114成績輸入與落點儀表板'!$C$11="必須採計",U534&gt;0,IF('114成績輸入與落點儀表板'!$C$11="不可採計",U534=0,TRUE)),IF('114成績輸入與落點儀表板'!$C$12="必須採計",V534&gt;0,IF('114成績輸入與落點儀表板'!$C$12="不可採計",V534=0,TRUE)),IF('114成績輸入與落點儀表板'!$C$13="必須採計",W534&gt;0,IF('114成績輸入與落點儀表板'!$C$13="不可採計",W534=0,TRUE)),IF('114成績輸入與落點儀表板'!$C$14="必須採計",X534&gt;0,IF('114成績輸入與落點儀表板'!$C$14="不可採計",X534=0,TRUE)),IF('114成績輸入與落點儀表板'!$C$15="必須採計",Y534&gt;0,IF('114成績輸入與落點儀表板'!$C$15="不可採計",Y534=0,TRUE)),IF('114成績輸入與落點儀表板'!$C$16="必須採計",Z534&gt;0,IF('114成績輸入與落點儀表板'!$C$16="不可採計",Z534=0,TRUE))),"✅ 符合","❌ 不符合")</f>
        <v>❌ 不符合</v>
      </c>
      <c r="L534" s="15">
        <v>0</v>
      </c>
      <c r="M534" s="15">
        <v>2</v>
      </c>
      <c r="N534" s="15">
        <v>0</v>
      </c>
      <c r="O534" s="15">
        <v>0</v>
      </c>
      <c r="P534" s="15">
        <v>0</v>
      </c>
      <c r="Q534" s="15">
        <v>2</v>
      </c>
      <c r="R534" s="15">
        <v>0</v>
      </c>
      <c r="S534" s="15">
        <v>0</v>
      </c>
      <c r="T534" s="15">
        <v>0</v>
      </c>
      <c r="U534" s="15">
        <v>1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</row>
    <row r="535" spans="1:26" ht="15.75" customHeight="1" x14ac:dyDescent="0.3">
      <c r="A535" s="2" t="s">
        <v>1397</v>
      </c>
      <c r="B535" s="13" t="s">
        <v>1275</v>
      </c>
      <c r="C535" s="13" t="s">
        <v>1366</v>
      </c>
      <c r="D535" s="12" t="s">
        <v>103</v>
      </c>
      <c r="E535" s="13" t="s">
        <v>3091</v>
      </c>
      <c r="F535" s="2">
        <v>36</v>
      </c>
      <c r="G535" s="15">
        <v>144</v>
      </c>
      <c r="H535" s="7">
        <f>L535*'114成績輸入與落點儀表板'!$B$2+M535*'114成績輸入與落點儀表板'!$B$3+N535*'114成績輸入與落點儀表板'!$B$4+O535*'114成績輸入與落點儀表板'!$B$5+P535*'114成績輸入與落點儀表板'!$B$6+Q535*'114成績輸入與落點儀表板'!$B$7+R535*'114成績輸入與落點儀表板'!$B$8+S535*'114成績輸入與落點儀表板'!$B$9+T535*'114成績輸入與落點儀表板'!$B$10+U535*'114成績輸入與落點儀表板'!$B$11+V535*'114成績輸入與落點儀表板'!$B$12+W535*'114成績輸入與落點儀表板'!$B$13+X535*'114成績輸入與落點儀表板'!$B$14+Y535*'114成績輸入與落點儀表板'!$B$15+Z535*'114成績輸入與落點儀表板'!$B$16</f>
        <v>0</v>
      </c>
      <c r="I535" s="8">
        <f t="shared" si="16"/>
        <v>-144</v>
      </c>
      <c r="J535" s="2" t="str">
        <f t="shared" si="17"/>
        <v>FAIL</v>
      </c>
      <c r="K535" s="17" t="str">
        <f>IF(AND(IF('114成績輸入與落點儀表板'!$C$2="必須採計",L535&gt;0,IF('114成績輸入與落點儀表板'!$C$2="不可採計",L535=0,TRUE)),IF('114成績輸入與落點儀表板'!$C$3="必須採計",M535&gt;0,IF('114成績輸入與落點儀表板'!$C$3="不可採計",M535=0,TRUE)),IF('114成績輸入與落點儀表板'!$C$4="必須採計",N535&gt;0,IF('114成績輸入與落點儀表板'!$C$4="不可採計",N535=0,TRUE)),IF('114成績輸入與落點儀表板'!$C$5="必須採計",O535&gt;0,IF('114成績輸入與落點儀表板'!$C$5="不可採計",O535=0,TRUE)),IF('114成績輸入與落點儀表板'!$C$6="必須採計",P535&gt;0,IF('114成績輸入與落點儀表板'!$C$6="不可採計",P535=0,TRUE)),IF('114成績輸入與落點儀表板'!$C$7="必須採計",Q535&gt;0,IF('114成績輸入與落點儀表板'!$C$7="不可採計",Q535=0,TRUE)),IF('114成績輸入與落點儀表板'!$C$8="必須採計",R535&gt;0,IF('114成績輸入與落點儀表板'!$C$8="不可採計",R535=0,TRUE)),IF('114成績輸入與落點儀表板'!$C$9="必須採計",S535&gt;0,IF('114成績輸入與落點儀表板'!$C$9="不可採計",S535=0,TRUE)),IF('114成績輸入與落點儀表板'!$C$10="必須採計",T535&gt;0,IF('114成績輸入與落點儀表板'!$C$10="不可採計",T535=0,TRUE)),IF('114成績輸入與落點儀表板'!$C$11="必須採計",U535&gt;0,IF('114成績輸入與落點儀表板'!$C$11="不可採計",U535=0,TRUE)),IF('114成績輸入與落點儀表板'!$C$12="必須採計",V535&gt;0,IF('114成績輸入與落點儀表板'!$C$12="不可採計",V535=0,TRUE)),IF('114成績輸入與落點儀表板'!$C$13="必須採計",W535&gt;0,IF('114成績輸入與落點儀表板'!$C$13="不可採計",W535=0,TRUE)),IF('114成績輸入與落點儀表板'!$C$14="必須採計",X535&gt;0,IF('114成績輸入與落點儀表板'!$C$14="不可採計",X535=0,TRUE)),IF('114成績輸入與落點儀表板'!$C$15="必須採計",Y535&gt;0,IF('114成績輸入與落點儀表板'!$C$15="不可採計",Y535=0,TRUE)),IF('114成績輸入與落點儀表板'!$C$16="必須採計",Z535&gt;0,IF('114成績輸入與落點儀表板'!$C$16="不可採計",Z535=0,TRUE))),"✅ 符合","❌ 不符合")</f>
        <v>✅ 符合</v>
      </c>
      <c r="L535" s="15">
        <v>2</v>
      </c>
      <c r="M535" s="15">
        <v>1</v>
      </c>
      <c r="N535" s="15">
        <v>0</v>
      </c>
      <c r="O535" s="15">
        <v>0</v>
      </c>
      <c r="P535" s="15">
        <v>0</v>
      </c>
      <c r="Q535" s="15">
        <v>0</v>
      </c>
      <c r="R535" s="15">
        <v>1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</row>
    <row r="536" spans="1:26" ht="15.75" customHeight="1" x14ac:dyDescent="0.3">
      <c r="A536" s="2" t="s">
        <v>1399</v>
      </c>
      <c r="B536" s="13" t="s">
        <v>1275</v>
      </c>
      <c r="C536" s="13" t="s">
        <v>1368</v>
      </c>
      <c r="D536" s="12" t="s">
        <v>103</v>
      </c>
      <c r="E536" s="13" t="s">
        <v>1369</v>
      </c>
      <c r="F536" s="2">
        <v>32</v>
      </c>
      <c r="G536" s="15">
        <v>129</v>
      </c>
      <c r="H536" s="7">
        <f>L536*'114成績輸入與落點儀表板'!$B$2+M536*'114成績輸入與落點儀表板'!$B$3+N536*'114成績輸入與落點儀表板'!$B$4+O536*'114成績輸入與落點儀表板'!$B$5+P536*'114成績輸入與落點儀表板'!$B$6+Q536*'114成績輸入與落點儀表板'!$B$7+R536*'114成績輸入與落點儀表板'!$B$8+S536*'114成績輸入與落點儀表板'!$B$9+T536*'114成績輸入與落點儀表板'!$B$10+U536*'114成績輸入與落點儀表板'!$B$11+V536*'114成績輸入與落點儀表板'!$B$12+W536*'114成績輸入與落點儀表板'!$B$13+X536*'114成績輸入與落點儀表板'!$B$14+Y536*'114成績輸入與落點儀表板'!$B$15+Z536*'114成績輸入與落點儀表板'!$B$16</f>
        <v>0</v>
      </c>
      <c r="I536" s="8">
        <f t="shared" si="16"/>
        <v>-129</v>
      </c>
      <c r="J536" s="2" t="str">
        <f t="shared" si="17"/>
        <v>FAIL</v>
      </c>
      <c r="K536" s="17" t="str">
        <f>IF(AND(IF('114成績輸入與落點儀表板'!$C$2="必須採計",L536&gt;0,IF('114成績輸入與落點儀表板'!$C$2="不可採計",L536=0,TRUE)),IF('114成績輸入與落點儀表板'!$C$3="必須採計",M536&gt;0,IF('114成績輸入與落點儀表板'!$C$3="不可採計",M536=0,TRUE)),IF('114成績輸入與落點儀表板'!$C$4="必須採計",N536&gt;0,IF('114成績輸入與落點儀表板'!$C$4="不可採計",N536=0,TRUE)),IF('114成績輸入與落點儀表板'!$C$5="必須採計",O536&gt;0,IF('114成績輸入與落點儀表板'!$C$5="不可採計",O536=0,TRUE)),IF('114成績輸入與落點儀表板'!$C$6="必須採計",P536&gt;0,IF('114成績輸入與落點儀表板'!$C$6="不可採計",P536=0,TRUE)),IF('114成績輸入與落點儀表板'!$C$7="必須採計",Q536&gt;0,IF('114成績輸入與落點儀表板'!$C$7="不可採計",Q536=0,TRUE)),IF('114成績輸入與落點儀表板'!$C$8="必須採計",R536&gt;0,IF('114成績輸入與落點儀表板'!$C$8="不可採計",R536=0,TRUE)),IF('114成績輸入與落點儀表板'!$C$9="必須採計",S536&gt;0,IF('114成績輸入與落點儀表板'!$C$9="不可採計",S536=0,TRUE)),IF('114成績輸入與落點儀表板'!$C$10="必須採計",T536&gt;0,IF('114成績輸入與落點儀表板'!$C$10="不可採計",T536=0,TRUE)),IF('114成績輸入與落點儀表板'!$C$11="必須採計",U536&gt;0,IF('114成績輸入與落點儀表板'!$C$11="不可採計",U536=0,TRUE)),IF('114成績輸入與落點儀表板'!$C$12="必須採計",V536&gt;0,IF('114成績輸入與落點儀表板'!$C$12="不可採計",V536=0,TRUE)),IF('114成績輸入與落點儀表板'!$C$13="必須採計",W536&gt;0,IF('114成績輸入與落點儀表板'!$C$13="不可採計",W536=0,TRUE)),IF('114成績輸入與落點儀表板'!$C$14="必須採計",X536&gt;0,IF('114成績輸入與落點儀表板'!$C$14="不可採計",X536=0,TRUE)),IF('114成績輸入與落點儀表板'!$C$15="必須採計",Y536&gt;0,IF('114成績輸入與落點儀表板'!$C$15="不可採計",Y536=0,TRUE)),IF('114成績輸入與落點儀表板'!$C$16="必須採計",Z536&gt;0,IF('114成績輸入與落點儀表板'!$C$16="不可採計",Z536=0,TRUE))),"✅ 符合","❌ 不符合")</f>
        <v>✅ 符合</v>
      </c>
      <c r="L536" s="15">
        <v>1</v>
      </c>
      <c r="M536" s="15">
        <v>1</v>
      </c>
      <c r="N536" s="15">
        <v>0</v>
      </c>
      <c r="O536" s="15">
        <v>0</v>
      </c>
      <c r="P536" s="15">
        <v>0</v>
      </c>
      <c r="Q536" s="15">
        <v>0</v>
      </c>
      <c r="R536" s="15">
        <v>1.5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</row>
    <row r="537" spans="1:26" ht="15.75" customHeight="1" x14ac:dyDescent="0.3">
      <c r="A537" s="2" t="s">
        <v>1402</v>
      </c>
      <c r="B537" s="13" t="s">
        <v>1275</v>
      </c>
      <c r="C537" s="13" t="s">
        <v>1371</v>
      </c>
      <c r="D537" s="12" t="s">
        <v>103</v>
      </c>
      <c r="E537" s="13" t="s">
        <v>1369</v>
      </c>
      <c r="F537" s="2">
        <v>15</v>
      </c>
      <c r="G537" s="15">
        <v>124</v>
      </c>
      <c r="H537" s="7">
        <f>L537*'114成績輸入與落點儀表板'!$B$2+M537*'114成績輸入與落點儀表板'!$B$3+N537*'114成績輸入與落點儀表板'!$B$4+O537*'114成績輸入與落點儀表板'!$B$5+P537*'114成績輸入與落點儀表板'!$B$6+Q537*'114成績輸入與落點儀表板'!$B$7+R537*'114成績輸入與落點儀表板'!$B$8+S537*'114成績輸入與落點儀表板'!$B$9+T537*'114成績輸入與落點儀表板'!$B$10+U537*'114成績輸入與落點儀表板'!$B$11+V537*'114成績輸入與落點儀表板'!$B$12+W537*'114成績輸入與落點儀表板'!$B$13+X537*'114成績輸入與落點儀表板'!$B$14+Y537*'114成績輸入與落點儀表板'!$B$15+Z537*'114成績輸入與落點儀表板'!$B$16</f>
        <v>0</v>
      </c>
      <c r="I537" s="8">
        <f t="shared" si="16"/>
        <v>-124</v>
      </c>
      <c r="J537" s="2" t="str">
        <f t="shared" si="17"/>
        <v>FAIL</v>
      </c>
      <c r="K537" s="17" t="str">
        <f>IF(AND(IF('114成績輸入與落點儀表板'!$C$2="必須採計",L537&gt;0,IF('114成績輸入與落點儀表板'!$C$2="不可採計",L537=0,TRUE)),IF('114成績輸入與落點儀表板'!$C$3="必須採計",M537&gt;0,IF('114成績輸入與落點儀表板'!$C$3="不可採計",M537=0,TRUE)),IF('114成績輸入與落點儀表板'!$C$4="必須採計",N537&gt;0,IF('114成績輸入與落點儀表板'!$C$4="不可採計",N537=0,TRUE)),IF('114成績輸入與落點儀表板'!$C$5="必須採計",O537&gt;0,IF('114成績輸入與落點儀表板'!$C$5="不可採計",O537=0,TRUE)),IF('114成績輸入與落點儀表板'!$C$6="必須採計",P537&gt;0,IF('114成績輸入與落點儀表板'!$C$6="不可採計",P537=0,TRUE)),IF('114成績輸入與落點儀表板'!$C$7="必須採計",Q537&gt;0,IF('114成績輸入與落點儀表板'!$C$7="不可採計",Q537=0,TRUE)),IF('114成績輸入與落點儀表板'!$C$8="必須採計",R537&gt;0,IF('114成績輸入與落點儀表板'!$C$8="不可採計",R537=0,TRUE)),IF('114成績輸入與落點儀表板'!$C$9="必須採計",S537&gt;0,IF('114成績輸入與落點儀表板'!$C$9="不可採計",S537=0,TRUE)),IF('114成績輸入與落點儀表板'!$C$10="必須採計",T537&gt;0,IF('114成績輸入與落點儀表板'!$C$10="不可採計",T537=0,TRUE)),IF('114成績輸入與落點儀表板'!$C$11="必須採計",U537&gt;0,IF('114成績輸入與落點儀表板'!$C$11="不可採計",U537=0,TRUE)),IF('114成績輸入與落點儀表板'!$C$12="必須採計",V537&gt;0,IF('114成績輸入與落點儀表板'!$C$12="不可採計",V537=0,TRUE)),IF('114成績輸入與落點儀表板'!$C$13="必須採計",W537&gt;0,IF('114成績輸入與落點儀表板'!$C$13="不可採計",W537=0,TRUE)),IF('114成績輸入與落點儀表板'!$C$14="必須採計",X537&gt;0,IF('114成績輸入與落點儀表板'!$C$14="不可採計",X537=0,TRUE)),IF('114成績輸入與落點儀表板'!$C$15="必須採計",Y537&gt;0,IF('114成績輸入與落點儀表板'!$C$15="不可採計",Y537=0,TRUE)),IF('114成績輸入與落點儀表板'!$C$16="必須採計",Z537&gt;0,IF('114成績輸入與落點儀表板'!$C$16="不可採計",Z537=0,TRUE))),"✅ 符合","❌ 不符合")</f>
        <v>✅ 符合</v>
      </c>
      <c r="L537" s="15">
        <v>1</v>
      </c>
      <c r="M537" s="15">
        <v>1</v>
      </c>
      <c r="N537" s="15">
        <v>0</v>
      </c>
      <c r="O537" s="15">
        <v>0</v>
      </c>
      <c r="P537" s="15">
        <v>0</v>
      </c>
      <c r="Q537" s="15">
        <v>0</v>
      </c>
      <c r="R537" s="15">
        <v>1.5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</row>
    <row r="538" spans="1:26" ht="15.75" customHeight="1" x14ac:dyDescent="0.3">
      <c r="A538" s="2" t="s">
        <v>1405</v>
      </c>
      <c r="B538" s="6" t="s">
        <v>1275</v>
      </c>
      <c r="C538" s="6" t="s">
        <v>1373</v>
      </c>
      <c r="D538" s="12" t="s">
        <v>103</v>
      </c>
      <c r="E538" s="13" t="s">
        <v>1369</v>
      </c>
      <c r="F538" s="2">
        <v>12</v>
      </c>
      <c r="G538" s="15">
        <v>128</v>
      </c>
      <c r="H538" s="7">
        <f>L538*'114成績輸入與落點儀表板'!$B$2+M538*'114成績輸入與落點儀表板'!$B$3+N538*'114成績輸入與落點儀表板'!$B$4+O538*'114成績輸入與落點儀表板'!$B$5+P538*'114成績輸入與落點儀表板'!$B$6+Q538*'114成績輸入與落點儀表板'!$B$7+R538*'114成績輸入與落點儀表板'!$B$8+S538*'114成績輸入與落點儀表板'!$B$9+T538*'114成績輸入與落點儀表板'!$B$10+U538*'114成績輸入與落點儀表板'!$B$11+V538*'114成績輸入與落點儀表板'!$B$12+W538*'114成績輸入與落點儀表板'!$B$13+X538*'114成績輸入與落點儀表板'!$B$14+Y538*'114成績輸入與落點儀表板'!$B$15+Z538*'114成績輸入與落點儀表板'!$B$16</f>
        <v>0</v>
      </c>
      <c r="I538" s="8">
        <f t="shared" si="16"/>
        <v>-128</v>
      </c>
      <c r="J538" s="2" t="str">
        <f t="shared" si="17"/>
        <v>FAIL</v>
      </c>
      <c r="K538" s="17" t="str">
        <f>IF(AND(IF('114成績輸入與落點儀表板'!$C$2="必須採計",L538&gt;0,IF('114成績輸入與落點儀表板'!$C$2="不可採計",L538=0,TRUE)),IF('114成績輸入與落點儀表板'!$C$3="必須採計",M538&gt;0,IF('114成績輸入與落點儀表板'!$C$3="不可採計",M538=0,TRUE)),IF('114成績輸入與落點儀表板'!$C$4="必須採計",N538&gt;0,IF('114成績輸入與落點儀表板'!$C$4="不可採計",N538=0,TRUE)),IF('114成績輸入與落點儀表板'!$C$5="必須採計",O538&gt;0,IF('114成績輸入與落點儀表板'!$C$5="不可採計",O538=0,TRUE)),IF('114成績輸入與落點儀表板'!$C$6="必須採計",P538&gt;0,IF('114成績輸入與落點儀表板'!$C$6="不可採計",P538=0,TRUE)),IF('114成績輸入與落點儀表板'!$C$7="必須採計",Q538&gt;0,IF('114成績輸入與落點儀表板'!$C$7="不可採計",Q538=0,TRUE)),IF('114成績輸入與落點儀表板'!$C$8="必須採計",R538&gt;0,IF('114成績輸入與落點儀表板'!$C$8="不可採計",R538=0,TRUE)),IF('114成績輸入與落點儀表板'!$C$9="必須採計",S538&gt;0,IF('114成績輸入與落點儀表板'!$C$9="不可採計",S538=0,TRUE)),IF('114成績輸入與落點儀表板'!$C$10="必須採計",T538&gt;0,IF('114成績輸入與落點儀表板'!$C$10="不可採計",T538=0,TRUE)),IF('114成績輸入與落點儀表板'!$C$11="必須採計",U538&gt;0,IF('114成績輸入與落點儀表板'!$C$11="不可採計",U538=0,TRUE)),IF('114成績輸入與落點儀表板'!$C$12="必須採計",V538&gt;0,IF('114成績輸入與落點儀表板'!$C$12="不可採計",V538=0,TRUE)),IF('114成績輸入與落點儀表板'!$C$13="必須採計",W538&gt;0,IF('114成績輸入與落點儀表板'!$C$13="不可採計",W538=0,TRUE)),IF('114成績輸入與落點儀表板'!$C$14="必須採計",X538&gt;0,IF('114成績輸入與落點儀表板'!$C$14="不可採計",X538=0,TRUE)),IF('114成績輸入與落點儀表板'!$C$15="必須採計",Y538&gt;0,IF('114成績輸入與落點儀表板'!$C$15="不可採計",Y538=0,TRUE)),IF('114成績輸入與落點儀表板'!$C$16="必須採計",Z538&gt;0,IF('114成績輸入與落點儀表板'!$C$16="不可採計",Z538=0,TRUE))),"✅ 符合","❌ 不符合")</f>
        <v>✅ 符合</v>
      </c>
      <c r="L538" s="15">
        <v>1</v>
      </c>
      <c r="M538" s="15">
        <v>1</v>
      </c>
      <c r="N538" s="15">
        <v>0</v>
      </c>
      <c r="O538" s="15">
        <v>0</v>
      </c>
      <c r="P538" s="15">
        <v>0</v>
      </c>
      <c r="Q538" s="15">
        <v>0</v>
      </c>
      <c r="R538" s="15">
        <v>1.5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</row>
    <row r="539" spans="1:26" ht="15.75" customHeight="1" x14ac:dyDescent="0.3">
      <c r="A539" s="2" t="s">
        <v>1407</v>
      </c>
      <c r="B539" s="6" t="s">
        <v>1275</v>
      </c>
      <c r="C539" s="6" t="s">
        <v>937</v>
      </c>
      <c r="D539" s="12" t="s">
        <v>103</v>
      </c>
      <c r="E539" s="13" t="s">
        <v>1375</v>
      </c>
      <c r="F539" s="2">
        <v>51</v>
      </c>
      <c r="G539" s="15">
        <v>115.5</v>
      </c>
      <c r="H539" s="7">
        <f>L539*'114成績輸入與落點儀表板'!$B$2+M539*'114成績輸入與落點儀表板'!$B$3+N539*'114成績輸入與落點儀表板'!$B$4+O539*'114成績輸入與落點儀表板'!$B$5+P539*'114成績輸入與落點儀表板'!$B$6+Q539*'114成績輸入與落點儀表板'!$B$7+R539*'114成績輸入與落點儀表板'!$B$8+S539*'114成績輸入與落點儀表板'!$B$9+T539*'114成績輸入與落點儀表板'!$B$10+U539*'114成績輸入與落點儀表板'!$B$11+V539*'114成績輸入與落點儀表板'!$B$12+W539*'114成績輸入與落點儀表板'!$B$13+X539*'114成績輸入與落點儀表板'!$B$14+Y539*'114成績輸入與落點儀表板'!$B$15+Z539*'114成績輸入與落點儀表板'!$B$16</f>
        <v>0</v>
      </c>
      <c r="I539" s="8">
        <f t="shared" si="16"/>
        <v>-115.5</v>
      </c>
      <c r="J539" s="2" t="str">
        <f t="shared" si="17"/>
        <v>FAIL</v>
      </c>
      <c r="K539" s="17" t="str">
        <f>IF(AND(IF('114成績輸入與落點儀表板'!$C$2="必須採計",L539&gt;0,IF('114成績輸入與落點儀表板'!$C$2="不可採計",L539=0,TRUE)),IF('114成績輸入與落點儀表板'!$C$3="必須採計",M539&gt;0,IF('114成績輸入與落點儀表板'!$C$3="不可採計",M539=0,TRUE)),IF('114成績輸入與落點儀表板'!$C$4="必須採計",N539&gt;0,IF('114成績輸入與落點儀表板'!$C$4="不可採計",N539=0,TRUE)),IF('114成績輸入與落點儀表板'!$C$5="必須採計",O539&gt;0,IF('114成績輸入與落點儀表板'!$C$5="不可採計",O539=0,TRUE)),IF('114成績輸入與落點儀表板'!$C$6="必須採計",P539&gt;0,IF('114成績輸入與落點儀表板'!$C$6="不可採計",P539=0,TRUE)),IF('114成績輸入與落點儀表板'!$C$7="必須採計",Q539&gt;0,IF('114成績輸入與落點儀表板'!$C$7="不可採計",Q539=0,TRUE)),IF('114成績輸入與落點儀表板'!$C$8="必須採計",R539&gt;0,IF('114成績輸入與落點儀表板'!$C$8="不可採計",R539=0,TRUE)),IF('114成績輸入與落點儀表板'!$C$9="必須採計",S539&gt;0,IF('114成績輸入與落點儀表板'!$C$9="不可採計",S539=0,TRUE)),IF('114成績輸入與落點儀表板'!$C$10="必須採計",T539&gt;0,IF('114成績輸入與落點儀表板'!$C$10="不可採計",T539=0,TRUE)),IF('114成績輸入與落點儀表板'!$C$11="必須採計",U539&gt;0,IF('114成績輸入與落點儀表板'!$C$11="不可採計",U539=0,TRUE)),IF('114成績輸入與落點儀表板'!$C$12="必須採計",V539&gt;0,IF('114成績輸入與落點儀表板'!$C$12="不可採計",V539=0,TRUE)),IF('114成績輸入與落點儀表板'!$C$13="必須採計",W539&gt;0,IF('114成績輸入與落點儀表板'!$C$13="不可採計",W539=0,TRUE)),IF('114成績輸入與落點儀表板'!$C$14="必須採計",X539&gt;0,IF('114成績輸入與落點儀表板'!$C$14="不可採計",X539=0,TRUE)),IF('114成績輸入與落點儀表板'!$C$15="必須採計",Y539&gt;0,IF('114成績輸入與落點儀表板'!$C$15="不可採計",Y539=0,TRUE)),IF('114成績輸入與落點儀表板'!$C$16="必須採計",Z539&gt;0,IF('114成績輸入與落點儀表板'!$C$16="不可採計",Z539=0,TRUE))),"✅ 符合","❌ 不符合")</f>
        <v>✅ 符合</v>
      </c>
      <c r="L539" s="15">
        <v>1</v>
      </c>
      <c r="M539" s="15">
        <v>0</v>
      </c>
      <c r="N539" s="15">
        <v>1</v>
      </c>
      <c r="O539" s="15">
        <v>0</v>
      </c>
      <c r="P539" s="15">
        <v>0</v>
      </c>
      <c r="Q539" s="15">
        <v>0</v>
      </c>
      <c r="R539" s="15">
        <v>0</v>
      </c>
      <c r="S539" s="15">
        <v>1.5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</row>
    <row r="540" spans="1:26" ht="15.75" customHeight="1" x14ac:dyDescent="0.3">
      <c r="A540" s="2" t="s">
        <v>1410</v>
      </c>
      <c r="B540" s="6" t="s">
        <v>1275</v>
      </c>
      <c r="C540" s="6" t="s">
        <v>523</v>
      </c>
      <c r="D540" s="12" t="s">
        <v>103</v>
      </c>
      <c r="E540" s="13" t="s">
        <v>4249</v>
      </c>
      <c r="F540" s="2">
        <v>35</v>
      </c>
      <c r="G540" s="15">
        <v>82</v>
      </c>
      <c r="H540" s="7">
        <f>L540*'114成績輸入與落點儀表板'!$B$2+M540*'114成績輸入與落點儀表板'!$B$3+N540*'114成績輸入與落點儀表板'!$B$4+O540*'114成績輸入與落點儀表板'!$B$5+P540*'114成績輸入與落點儀表板'!$B$6+Q540*'114成績輸入與落點儀表板'!$B$7+R540*'114成績輸入與落點儀表板'!$B$8+S540*'114成績輸入與落點儀表板'!$B$9+T540*'114成績輸入與落點儀表板'!$B$10+U540*'114成績輸入與落點儀表板'!$B$11+V540*'114成績輸入與落點儀表板'!$B$12+W540*'114成績輸入與落點儀表板'!$B$13+X540*'114成績輸入與落點儀表板'!$B$14+Y540*'114成績輸入與落點儀表板'!$B$15+Z540*'114成績輸入與落點儀表板'!$B$16</f>
        <v>0</v>
      </c>
      <c r="I540" s="8">
        <f t="shared" si="16"/>
        <v>-82</v>
      </c>
      <c r="J540" s="2" t="str">
        <f t="shared" si="17"/>
        <v>FAIL</v>
      </c>
      <c r="K540" s="17" t="str">
        <f>IF(AND(IF('114成績輸入與落點儀表板'!$C$2="必須採計",L540&gt;0,IF('114成績輸入與落點儀表板'!$C$2="不可採計",L540=0,TRUE)),IF('114成績輸入與落點儀表板'!$C$3="必須採計",M540&gt;0,IF('114成績輸入與落點儀表板'!$C$3="不可採計",M540=0,TRUE)),IF('114成績輸入與落點儀表板'!$C$4="必須採計",N540&gt;0,IF('114成績輸入與落點儀表板'!$C$4="不可採計",N540=0,TRUE)),IF('114成績輸入與落點儀表板'!$C$5="必須採計",O540&gt;0,IF('114成績輸入與落點儀表板'!$C$5="不可採計",O540=0,TRUE)),IF('114成績輸入與落點儀表板'!$C$6="必須採計",P540&gt;0,IF('114成績輸入與落點儀表板'!$C$6="不可採計",P540=0,TRUE)),IF('114成績輸入與落點儀表板'!$C$7="必須採計",Q540&gt;0,IF('114成績輸入與落點儀表板'!$C$7="不可採計",Q540=0,TRUE)),IF('114成績輸入與落點儀表板'!$C$8="必須採計",R540&gt;0,IF('114成績輸入與落點儀表板'!$C$8="不可採計",R540=0,TRUE)),IF('114成績輸入與落點儀表板'!$C$9="必須採計",S540&gt;0,IF('114成績輸入與落點儀表板'!$C$9="不可採計",S540=0,TRUE)),IF('114成績輸入與落點儀表板'!$C$10="必須採計",T540&gt;0,IF('114成績輸入與落點儀表板'!$C$10="不可採計",T540=0,TRUE)),IF('114成績輸入與落點儀表板'!$C$11="必須採計",U540&gt;0,IF('114成績輸入與落點儀表板'!$C$11="不可採計",U540=0,TRUE)),IF('114成績輸入與落點儀表板'!$C$12="必須採計",V540&gt;0,IF('114成績輸入與落點儀表板'!$C$12="不可採計",V540=0,TRUE)),IF('114成績輸入與落點儀表板'!$C$13="必須採計",W540&gt;0,IF('114成績輸入與落點儀表板'!$C$13="不可採計",W540=0,TRUE)),IF('114成績輸入與落點儀表板'!$C$14="必須採計",X540&gt;0,IF('114成績輸入與落點儀表板'!$C$14="不可採計",X540=0,TRUE)),IF('114成績輸入與落點儀表板'!$C$15="必須採計",Y540&gt;0,IF('114成績輸入與落點儀表板'!$C$15="不可採計",Y540=0,TRUE)),IF('114成績輸入與落點儀表板'!$C$16="必須採計",Z540&gt;0,IF('114成績輸入與落點儀表板'!$C$16="不可採計",Z540=0,TRUE))),"✅ 符合","❌ 不符合")</f>
        <v>❌ 不符合</v>
      </c>
      <c r="L540" s="15">
        <v>0</v>
      </c>
      <c r="M540" s="15">
        <v>1</v>
      </c>
      <c r="N540" s="15">
        <v>1</v>
      </c>
      <c r="O540" s="15">
        <v>0</v>
      </c>
      <c r="P540" s="15">
        <v>0</v>
      </c>
      <c r="Q540" s="15">
        <v>0</v>
      </c>
      <c r="R540" s="15">
        <v>1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</row>
    <row r="541" spans="1:26" ht="15.75" customHeight="1" x14ac:dyDescent="0.3">
      <c r="A541" s="2" t="s">
        <v>1412</v>
      </c>
      <c r="B541" s="6" t="s">
        <v>1275</v>
      </c>
      <c r="C541" s="6" t="s">
        <v>1379</v>
      </c>
      <c r="D541" s="12" t="s">
        <v>103</v>
      </c>
      <c r="E541" s="13" t="s">
        <v>1380</v>
      </c>
      <c r="F541" s="2">
        <v>12</v>
      </c>
      <c r="G541" s="15">
        <v>134</v>
      </c>
      <c r="H541" s="7">
        <f>L541*'114成績輸入與落點儀表板'!$B$2+M541*'114成績輸入與落點儀表板'!$B$3+N541*'114成績輸入與落點儀表板'!$B$4+O541*'114成績輸入與落點儀表板'!$B$5+P541*'114成績輸入與落點儀表板'!$B$6+Q541*'114成績輸入與落點儀表板'!$B$7+R541*'114成績輸入與落點儀表板'!$B$8+S541*'114成績輸入與落點儀表板'!$B$9+T541*'114成績輸入與落點儀表板'!$B$10+U541*'114成績輸入與落點儀表板'!$B$11+V541*'114成績輸入與落點儀表板'!$B$12+W541*'114成績輸入與落點儀表板'!$B$13+X541*'114成績輸入與落點儀表板'!$B$14+Y541*'114成績輸入與落點儀表板'!$B$15+Z541*'114成績輸入與落點儀表板'!$B$16</f>
        <v>0</v>
      </c>
      <c r="I541" s="8">
        <f t="shared" si="16"/>
        <v>-134</v>
      </c>
      <c r="J541" s="2" t="str">
        <f t="shared" si="17"/>
        <v>FAIL</v>
      </c>
      <c r="K541" s="17" t="str">
        <f>IF(AND(IF('114成績輸入與落點儀表板'!$C$2="必須採計",L541&gt;0,IF('114成績輸入與落點儀表板'!$C$2="不可採計",L541=0,TRUE)),IF('114成績輸入與落點儀表板'!$C$3="必須採計",M541&gt;0,IF('114成績輸入與落點儀表板'!$C$3="不可採計",M541=0,TRUE)),IF('114成績輸入與落點儀表板'!$C$4="必須採計",N541&gt;0,IF('114成績輸入與落點儀表板'!$C$4="不可採計",N541=0,TRUE)),IF('114成績輸入與落點儀表板'!$C$5="必須採計",O541&gt;0,IF('114成績輸入與落點儀表板'!$C$5="不可採計",O541=0,TRUE)),IF('114成績輸入與落點儀表板'!$C$6="必須採計",P541&gt;0,IF('114成績輸入與落點儀表板'!$C$6="不可採計",P541=0,TRUE)),IF('114成績輸入與落點儀表板'!$C$7="必須採計",Q541&gt;0,IF('114成績輸入與落點儀表板'!$C$7="不可採計",Q541=0,TRUE)),IF('114成績輸入與落點儀表板'!$C$8="必須採計",R541&gt;0,IF('114成績輸入與落點儀表板'!$C$8="不可採計",R541=0,TRUE)),IF('114成績輸入與落點儀表板'!$C$9="必須採計",S541&gt;0,IF('114成績輸入與落點儀表板'!$C$9="不可採計",S541=0,TRUE)),IF('114成績輸入與落點儀表板'!$C$10="必須採計",T541&gt;0,IF('114成績輸入與落點儀表板'!$C$10="不可採計",T541=0,TRUE)),IF('114成績輸入與落點儀表板'!$C$11="必須採計",U541&gt;0,IF('114成績輸入與落點儀表板'!$C$11="不可採計",U541=0,TRUE)),IF('114成績輸入與落點儀表板'!$C$12="必須採計",V541&gt;0,IF('114成績輸入與落點儀表板'!$C$12="不可採計",V541=0,TRUE)),IF('114成績輸入與落點儀表板'!$C$13="必須採計",W541&gt;0,IF('114成績輸入與落點儀表板'!$C$13="不可採計",W541=0,TRUE)),IF('114成績輸入與落點儀表板'!$C$14="必須採計",X541&gt;0,IF('114成績輸入與落點儀表板'!$C$14="不可採計",X541=0,TRUE)),IF('114成績輸入與落點儀表板'!$C$15="必須採計",Y541&gt;0,IF('114成績輸入與落點儀表板'!$C$15="不可採計",Y541=0,TRUE)),IF('114成績輸入與落點儀表板'!$C$16="必須採計",Z541&gt;0,IF('114成績輸入與落點儀表板'!$C$16="不可採計",Z541=0,TRUE))),"✅ 符合","❌ 不符合")</f>
        <v>✅ 符合</v>
      </c>
      <c r="L541" s="15">
        <v>2</v>
      </c>
      <c r="M541" s="15">
        <v>1</v>
      </c>
      <c r="N541" s="15">
        <v>1</v>
      </c>
      <c r="O541" s="15">
        <v>0</v>
      </c>
      <c r="P541" s="15">
        <v>0</v>
      </c>
      <c r="Q541" s="15">
        <v>0</v>
      </c>
      <c r="R541" s="15">
        <v>0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</row>
    <row r="542" spans="1:26" ht="15.75" customHeight="1" x14ac:dyDescent="0.3">
      <c r="A542" s="2" t="s">
        <v>1415</v>
      </c>
      <c r="B542" s="6" t="s">
        <v>1275</v>
      </c>
      <c r="C542" s="6" t="s">
        <v>1382</v>
      </c>
      <c r="D542" s="12" t="s">
        <v>73</v>
      </c>
      <c r="E542" s="13" t="s">
        <v>1383</v>
      </c>
      <c r="F542" s="2">
        <v>35</v>
      </c>
      <c r="G542" s="15">
        <v>100</v>
      </c>
      <c r="H542" s="7">
        <f>L542*'114成績輸入與落點儀表板'!$B$2+M542*'114成績輸入與落點儀表板'!$B$3+N542*'114成績輸入與落點儀表板'!$B$4+O542*'114成績輸入與落點儀表板'!$B$5+P542*'114成績輸入與落點儀表板'!$B$6+Q542*'114成績輸入與落點儀表板'!$B$7+R542*'114成績輸入與落點儀表板'!$B$8+S542*'114成績輸入與落點儀表板'!$B$9+T542*'114成績輸入與落點儀表板'!$B$10+U542*'114成績輸入與落點儀表板'!$B$11+V542*'114成績輸入與落點儀表板'!$B$12+W542*'114成績輸入與落點儀表板'!$B$13+X542*'114成績輸入與落點儀表板'!$B$14+Y542*'114成績輸入與落點儀表板'!$B$15+Z542*'114成績輸入與落點儀表板'!$B$16</f>
        <v>0</v>
      </c>
      <c r="I542" s="8">
        <f t="shared" si="16"/>
        <v>-100</v>
      </c>
      <c r="J542" s="2" t="str">
        <f t="shared" si="17"/>
        <v>FAIL</v>
      </c>
      <c r="K542" s="17" t="str">
        <f>IF(AND(IF('114成績輸入與落點儀表板'!$C$2="必須採計",L542&gt;0,IF('114成績輸入與落點儀表板'!$C$2="不可採計",L542=0,TRUE)),IF('114成績輸入與落點儀表板'!$C$3="必須採計",M542&gt;0,IF('114成績輸入與落點儀表板'!$C$3="不可採計",M542=0,TRUE)),IF('114成績輸入與落點儀表板'!$C$4="必須採計",N542&gt;0,IF('114成績輸入與落點儀表板'!$C$4="不可採計",N542=0,TRUE)),IF('114成績輸入與落點儀表板'!$C$5="必須採計",O542&gt;0,IF('114成績輸入與落點儀表板'!$C$5="不可採計",O542=0,TRUE)),IF('114成績輸入與落點儀表板'!$C$6="必須採計",P542&gt;0,IF('114成績輸入與落點儀表板'!$C$6="不可採計",P542=0,TRUE)),IF('114成績輸入與落點儀表板'!$C$7="必須採計",Q542&gt;0,IF('114成績輸入與落點儀表板'!$C$7="不可採計",Q542=0,TRUE)),IF('114成績輸入與落點儀表板'!$C$8="必須採計",R542&gt;0,IF('114成績輸入與落點儀表板'!$C$8="不可採計",R542=0,TRUE)),IF('114成績輸入與落點儀表板'!$C$9="必須採計",S542&gt;0,IF('114成績輸入與落點儀表板'!$C$9="不可採計",S542=0,TRUE)),IF('114成績輸入與落點儀表板'!$C$10="必須採計",T542&gt;0,IF('114成績輸入與落點儀表板'!$C$10="不可採計",T542=0,TRUE)),IF('114成績輸入與落點儀表板'!$C$11="必須採計",U542&gt;0,IF('114成績輸入與落點儀表板'!$C$11="不可採計",U542=0,TRUE)),IF('114成績輸入與落點儀表板'!$C$12="必須採計",V542&gt;0,IF('114成績輸入與落點儀表板'!$C$12="不可採計",V542=0,TRUE)),IF('114成績輸入與落點儀表板'!$C$13="必須採計",W542&gt;0,IF('114成績輸入與落點儀表板'!$C$13="不可採計",W542=0,TRUE)),IF('114成績輸入與落點儀表板'!$C$14="必須採計",X542&gt;0,IF('114成績輸入與落點儀表板'!$C$14="不可採計",X542=0,TRUE)),IF('114成績輸入與落點儀表板'!$C$15="必須採計",Y542&gt;0,IF('114成績輸入與落點儀表板'!$C$15="不可採計",Y542=0,TRUE)),IF('114成績輸入與落點儀表板'!$C$16="必須採計",Z542&gt;0,IF('114成績輸入與落點儀表板'!$C$16="不可採計",Z542=0,TRUE))),"✅ 符合","❌ 不符合")</f>
        <v>✅ 符合</v>
      </c>
      <c r="L542" s="15">
        <v>1</v>
      </c>
      <c r="M542" s="15">
        <v>1</v>
      </c>
      <c r="N542" s="15">
        <v>0</v>
      </c>
      <c r="O542" s="15">
        <v>0</v>
      </c>
      <c r="P542" s="15">
        <v>0</v>
      </c>
      <c r="Q542" s="15">
        <v>0</v>
      </c>
      <c r="R542" s="15">
        <v>1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</row>
    <row r="543" spans="1:26" ht="15.75" customHeight="1" x14ac:dyDescent="0.3">
      <c r="A543" s="2" t="s">
        <v>1417</v>
      </c>
      <c r="B543" s="6" t="s">
        <v>1385</v>
      </c>
      <c r="C543" s="6" t="s">
        <v>1386</v>
      </c>
      <c r="D543" s="12" t="s">
        <v>73</v>
      </c>
      <c r="E543" s="13" t="s">
        <v>1387</v>
      </c>
      <c r="F543" s="2">
        <v>23</v>
      </c>
      <c r="G543" s="15">
        <v>164.25</v>
      </c>
      <c r="H543" s="7">
        <f>L543*'114成績輸入與落點儀表板'!$B$2+M543*'114成績輸入與落點儀表板'!$B$3+N543*'114成績輸入與落點儀表板'!$B$4+O543*'114成績輸入與落點儀表板'!$B$5+P543*'114成績輸入與落點儀表板'!$B$6+Q543*'114成績輸入與落點儀表板'!$B$7+R543*'114成績輸入與落點儀表板'!$B$8+S543*'114成績輸入與落點儀表板'!$B$9+T543*'114成績輸入與落點儀表板'!$B$10+U543*'114成績輸入與落點儀表板'!$B$11+V543*'114成績輸入與落點儀表板'!$B$12+W543*'114成績輸入與落點儀表板'!$B$13+X543*'114成績輸入與落點儀表板'!$B$14+Y543*'114成績輸入與落點儀表板'!$B$15+Z543*'114成績輸入與落點儀表板'!$B$16</f>
        <v>0</v>
      </c>
      <c r="I543" s="8">
        <f t="shared" si="16"/>
        <v>-164.25</v>
      </c>
      <c r="J543" s="2" t="str">
        <f t="shared" si="17"/>
        <v>FAIL</v>
      </c>
      <c r="K543" s="17" t="str">
        <f>IF(AND(IF('114成績輸入與落點儀表板'!$C$2="必須採計",L543&gt;0,IF('114成績輸入與落點儀表板'!$C$2="不可採計",L543=0,TRUE)),IF('114成績輸入與落點儀表板'!$C$3="必須採計",M543&gt;0,IF('114成績輸入與落點儀表板'!$C$3="不可採計",M543=0,TRUE)),IF('114成績輸入與落點儀表板'!$C$4="必須採計",N543&gt;0,IF('114成績輸入與落點儀表板'!$C$4="不可採計",N543=0,TRUE)),IF('114成績輸入與落點儀表板'!$C$5="必須採計",O543&gt;0,IF('114成績輸入與落點儀表板'!$C$5="不可採計",O543=0,TRUE)),IF('114成績輸入與落點儀表板'!$C$6="必須採計",P543&gt;0,IF('114成績輸入與落點儀表板'!$C$6="不可採計",P543=0,TRUE)),IF('114成績輸入與落點儀表板'!$C$7="必須採計",Q543&gt;0,IF('114成績輸入與落點儀表板'!$C$7="不可採計",Q543=0,TRUE)),IF('114成績輸入與落點儀表板'!$C$8="必須採計",R543&gt;0,IF('114成績輸入與落點儀表板'!$C$8="不可採計",R543=0,TRUE)),IF('114成績輸入與落點儀表板'!$C$9="必須採計",S543&gt;0,IF('114成績輸入與落點儀表板'!$C$9="不可採計",S543=0,TRUE)),IF('114成績輸入與落點儀表板'!$C$10="必須採計",T543&gt;0,IF('114成績輸入與落點儀表板'!$C$10="不可採計",T543=0,TRUE)),IF('114成績輸入與落點儀表板'!$C$11="必須採計",U543&gt;0,IF('114成績輸入與落點儀表板'!$C$11="不可採計",U543=0,TRUE)),IF('114成績輸入與落點儀表板'!$C$12="必須採計",V543&gt;0,IF('114成績輸入與落點儀表板'!$C$12="不可採計",V543=0,TRUE)),IF('114成績輸入與落點儀表板'!$C$13="必須採計",W543&gt;0,IF('114成績輸入與落點儀表板'!$C$13="不可採計",W543=0,TRUE)),IF('114成績輸入與落點儀表板'!$C$14="必須採計",X543&gt;0,IF('114成績輸入與落點儀表板'!$C$14="不可採計",X543=0,TRUE)),IF('114成績輸入與落點儀表板'!$C$15="必須採計",Y543&gt;0,IF('114成績輸入與落點儀表板'!$C$15="不可採計",Y543=0,TRUE)),IF('114成績輸入與落點儀表板'!$C$16="必須採計",Z543&gt;0,IF('114成績輸入與落點儀表板'!$C$16="不可採計",Z543=0,TRUE))),"✅ 符合","❌ 不符合")</f>
        <v>✅ 符合</v>
      </c>
      <c r="L543" s="15">
        <v>2</v>
      </c>
      <c r="M543" s="15">
        <v>0</v>
      </c>
      <c r="N543" s="15">
        <v>1.5</v>
      </c>
      <c r="O543" s="15">
        <v>0</v>
      </c>
      <c r="P543" s="15">
        <v>0</v>
      </c>
      <c r="Q543" s="15">
        <v>0</v>
      </c>
      <c r="R543" s="15">
        <v>1.25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</row>
    <row r="544" spans="1:26" ht="15.75" customHeight="1" x14ac:dyDescent="0.3">
      <c r="A544" s="2" t="s">
        <v>1419</v>
      </c>
      <c r="B544" s="6" t="s">
        <v>1385</v>
      </c>
      <c r="C544" s="6" t="s">
        <v>1389</v>
      </c>
      <c r="D544" s="12" t="s">
        <v>103</v>
      </c>
      <c r="E544" s="13" t="s">
        <v>1390</v>
      </c>
      <c r="F544" s="2">
        <v>27</v>
      </c>
      <c r="G544" s="15">
        <v>225</v>
      </c>
      <c r="H544" s="7">
        <f>L544*'114成績輸入與落點儀表板'!$B$2+M544*'114成績輸入與落點儀表板'!$B$3+N544*'114成績輸入與落點儀表板'!$B$4+O544*'114成績輸入與落點儀表板'!$B$5+P544*'114成績輸入與落點儀表板'!$B$6+Q544*'114成績輸入與落點儀表板'!$B$7+R544*'114成績輸入與落點儀表板'!$B$8+S544*'114成績輸入與落點儀表板'!$B$9+T544*'114成績輸入與落點儀表板'!$B$10+U544*'114成績輸入與落點儀表板'!$B$11+V544*'114成績輸入與落點儀表板'!$B$12+W544*'114成績輸入與落點儀表板'!$B$13+X544*'114成績輸入與落點儀表板'!$B$14+Y544*'114成績輸入與落點儀表板'!$B$15+Z544*'114成績輸入與落點儀表板'!$B$16</f>
        <v>0</v>
      </c>
      <c r="I544" s="8">
        <f t="shared" si="16"/>
        <v>-225</v>
      </c>
      <c r="J544" s="2" t="str">
        <f t="shared" si="17"/>
        <v>FAIL</v>
      </c>
      <c r="K544" s="17" t="str">
        <f>IF(AND(IF('114成績輸入與落點儀表板'!$C$2="必須採計",L544&gt;0,IF('114成績輸入與落點儀表板'!$C$2="不可採計",L544=0,TRUE)),IF('114成績輸入與落點儀表板'!$C$3="必須採計",M544&gt;0,IF('114成績輸入與落點儀表板'!$C$3="不可採計",M544=0,TRUE)),IF('114成績輸入與落點儀表板'!$C$4="必須採計",N544&gt;0,IF('114成績輸入與落點儀表板'!$C$4="不可採計",N544=0,TRUE)),IF('114成績輸入與落點儀表板'!$C$5="必須採計",O544&gt;0,IF('114成績輸入與落點儀表板'!$C$5="不可採計",O544=0,TRUE)),IF('114成績輸入與落點儀表板'!$C$6="必須採計",P544&gt;0,IF('114成績輸入與落點儀表板'!$C$6="不可採計",P544=0,TRUE)),IF('114成績輸入與落點儀表板'!$C$7="必須採計",Q544&gt;0,IF('114成績輸入與落點儀表板'!$C$7="不可採計",Q544=0,TRUE)),IF('114成績輸入與落點儀表板'!$C$8="必須採計",R544&gt;0,IF('114成績輸入與落點儀表板'!$C$8="不可採計",R544=0,TRUE)),IF('114成績輸入與落點儀表板'!$C$9="必須採計",S544&gt;0,IF('114成績輸入與落點儀表板'!$C$9="不可採計",S544=0,TRUE)),IF('114成績輸入與落點儀表板'!$C$10="必須採計",T544&gt;0,IF('114成績輸入與落點儀表板'!$C$10="不可採計",T544=0,TRUE)),IF('114成績輸入與落點儀表板'!$C$11="必須採計",U544&gt;0,IF('114成績輸入與落點儀表板'!$C$11="不可採計",U544=0,TRUE)),IF('114成績輸入與落點儀表板'!$C$12="必須採計",V544&gt;0,IF('114成績輸入與落點儀表板'!$C$12="不可採計",V544=0,TRUE)),IF('114成績輸入與落點儀表板'!$C$13="必須採計",W544&gt;0,IF('114成績輸入與落點儀表板'!$C$13="不可採計",W544=0,TRUE)),IF('114成績輸入與落點儀表板'!$C$14="必須採計",X544&gt;0,IF('114成績輸入與落點儀表板'!$C$14="不可採計",X544=0,TRUE)),IF('114成績輸入與落點儀表板'!$C$15="必須採計",Y544&gt;0,IF('114成績輸入與落點儀表板'!$C$15="不可採計",Y544=0,TRUE)),IF('114成績輸入與落點儀表板'!$C$16="必須採計",Z544&gt;0,IF('114成績輸入與落點儀表板'!$C$16="不可採計",Z544=0,TRUE))),"✅ 符合","❌ 不符合")</f>
        <v>✅ 符合</v>
      </c>
      <c r="L544" s="15">
        <v>2</v>
      </c>
      <c r="M544" s="15">
        <v>1</v>
      </c>
      <c r="N544" s="15">
        <v>2</v>
      </c>
      <c r="O544" s="15">
        <v>0</v>
      </c>
      <c r="P544" s="15">
        <v>0</v>
      </c>
      <c r="Q544" s="15">
        <v>0</v>
      </c>
      <c r="R544" s="15">
        <v>0</v>
      </c>
      <c r="S544" s="15">
        <v>2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</row>
    <row r="545" spans="1:26" ht="15.75" customHeight="1" x14ac:dyDescent="0.3">
      <c r="A545" s="2" t="s">
        <v>1421</v>
      </c>
      <c r="B545" s="6" t="s">
        <v>1385</v>
      </c>
      <c r="C545" s="6" t="s">
        <v>1392</v>
      </c>
      <c r="D545" s="12" t="s">
        <v>103</v>
      </c>
      <c r="E545" s="13" t="s">
        <v>1393</v>
      </c>
      <c r="F545" s="2">
        <v>8</v>
      </c>
      <c r="G545" s="15">
        <v>185</v>
      </c>
      <c r="H545" s="7">
        <f>L545*'114成績輸入與落點儀表板'!$B$2+M545*'114成績輸入與落點儀表板'!$B$3+N545*'114成績輸入與落點儀表板'!$B$4+O545*'114成績輸入與落點儀表板'!$B$5+P545*'114成績輸入與落點儀表板'!$B$6+Q545*'114成績輸入與落點儀表板'!$B$7+R545*'114成績輸入與落點儀表板'!$B$8+S545*'114成績輸入與落點儀表板'!$B$9+T545*'114成績輸入與落點儀表板'!$B$10+U545*'114成績輸入與落點儀表板'!$B$11+V545*'114成績輸入與落點儀表板'!$B$12+W545*'114成績輸入與落點儀表板'!$B$13+X545*'114成績輸入與落點儀表板'!$B$14+Y545*'114成績輸入與落點儀表板'!$B$15+Z545*'114成績輸入與落點儀表板'!$B$16</f>
        <v>0</v>
      </c>
      <c r="I545" s="8">
        <f t="shared" si="16"/>
        <v>-185</v>
      </c>
      <c r="J545" s="2" t="str">
        <f t="shared" si="17"/>
        <v>FAIL</v>
      </c>
      <c r="K545" s="17" t="str">
        <f>IF(AND(IF('114成績輸入與落點儀表板'!$C$2="必須採計",L545&gt;0,IF('114成績輸入與落點儀表板'!$C$2="不可採計",L545=0,TRUE)),IF('114成績輸入與落點儀表板'!$C$3="必須採計",M545&gt;0,IF('114成績輸入與落點儀表板'!$C$3="不可採計",M545=0,TRUE)),IF('114成績輸入與落點儀表板'!$C$4="必須採計",N545&gt;0,IF('114成績輸入與落點儀表板'!$C$4="不可採計",N545=0,TRUE)),IF('114成績輸入與落點儀表板'!$C$5="必須採計",O545&gt;0,IF('114成績輸入與落點儀表板'!$C$5="不可採計",O545=0,TRUE)),IF('114成績輸入與落點儀表板'!$C$6="必須採計",P545&gt;0,IF('114成績輸入與落點儀表板'!$C$6="不可採計",P545=0,TRUE)),IF('114成績輸入與落點儀表板'!$C$7="必須採計",Q545&gt;0,IF('114成績輸入與落點儀表板'!$C$7="不可採計",Q545=0,TRUE)),IF('114成績輸入與落點儀表板'!$C$8="必須採計",R545&gt;0,IF('114成績輸入與落點儀表板'!$C$8="不可採計",R545=0,TRUE)),IF('114成績輸入與落點儀表板'!$C$9="必須採計",S545&gt;0,IF('114成績輸入與落點儀表板'!$C$9="不可採計",S545=0,TRUE)),IF('114成績輸入與落點儀表板'!$C$10="必須採計",T545&gt;0,IF('114成績輸入與落點儀表板'!$C$10="不可採計",T545=0,TRUE)),IF('114成績輸入與落點儀表板'!$C$11="必須採計",U545&gt;0,IF('114成績輸入與落點儀表板'!$C$11="不可採計",U545=0,TRUE)),IF('114成績輸入與落點儀表板'!$C$12="必須採計",V545&gt;0,IF('114成績輸入與落點儀表板'!$C$12="不可採計",V545=0,TRUE)),IF('114成績輸入與落點儀表板'!$C$13="必須採計",W545&gt;0,IF('114成績輸入與落點儀表板'!$C$13="不可採計",W545=0,TRUE)),IF('114成績輸入與落點儀表板'!$C$14="必須採計",X545&gt;0,IF('114成績輸入與落點儀表板'!$C$14="不可採計",X545=0,TRUE)),IF('114成績輸入與落點儀表板'!$C$15="必須採計",Y545&gt;0,IF('114成績輸入與落點儀表板'!$C$15="不可採計",Y545=0,TRUE)),IF('114成績輸入與落點儀表板'!$C$16="必須採計",Z545&gt;0,IF('114成績輸入與落點儀表板'!$C$16="不可採計",Z545=0,TRUE))),"✅ 符合","❌ 不符合")</f>
        <v>✅ 符合</v>
      </c>
      <c r="L545" s="15">
        <v>2</v>
      </c>
      <c r="M545" s="15">
        <v>2</v>
      </c>
      <c r="N545" s="15">
        <v>1</v>
      </c>
      <c r="O545" s="15">
        <v>0</v>
      </c>
      <c r="P545" s="15">
        <v>0</v>
      </c>
      <c r="Q545" s="15">
        <v>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</row>
    <row r="546" spans="1:26" ht="15.75" customHeight="1" x14ac:dyDescent="0.3">
      <c r="A546" s="2" t="s">
        <v>1424</v>
      </c>
      <c r="B546" s="6" t="s">
        <v>1385</v>
      </c>
      <c r="C546" s="6" t="s">
        <v>1395</v>
      </c>
      <c r="D546" s="12" t="s">
        <v>103</v>
      </c>
      <c r="E546" s="13" t="s">
        <v>4254</v>
      </c>
      <c r="F546" s="2">
        <v>9</v>
      </c>
      <c r="G546" s="15">
        <v>201</v>
      </c>
      <c r="H546" s="7">
        <f>L546*'114成績輸入與落點儀表板'!$B$2+M546*'114成績輸入與落點儀表板'!$B$3+N546*'114成績輸入與落點儀表板'!$B$4+O546*'114成績輸入與落點儀表板'!$B$5+P546*'114成績輸入與落點儀表板'!$B$6+Q546*'114成績輸入與落點儀表板'!$B$7+R546*'114成績輸入與落點儀表板'!$B$8+S546*'114成績輸入與落點儀表板'!$B$9+T546*'114成績輸入與落點儀表板'!$B$10+U546*'114成績輸入與落點儀表板'!$B$11+V546*'114成績輸入與落點儀表板'!$B$12+W546*'114成績輸入與落點儀表板'!$B$13+X546*'114成績輸入與落點儀表板'!$B$14+Y546*'114成績輸入與落點儀表板'!$B$15+Z546*'114成績輸入與落點儀表板'!$B$16</f>
        <v>0</v>
      </c>
      <c r="I546" s="8">
        <f t="shared" si="16"/>
        <v>-201</v>
      </c>
      <c r="J546" s="2" t="str">
        <f t="shared" si="17"/>
        <v>FAIL</v>
      </c>
      <c r="K546" s="17" t="str">
        <f>IF(AND(IF('114成績輸入與落點儀表板'!$C$2="必須採計",L546&gt;0,IF('114成績輸入與落點儀表板'!$C$2="不可採計",L546=0,TRUE)),IF('114成績輸入與落點儀表板'!$C$3="必須採計",M546&gt;0,IF('114成績輸入與落點儀表板'!$C$3="不可採計",M546=0,TRUE)),IF('114成績輸入與落點儀表板'!$C$4="必須採計",N546&gt;0,IF('114成績輸入與落點儀表板'!$C$4="不可採計",N546=0,TRUE)),IF('114成績輸入與落點儀表板'!$C$5="必須採計",O546&gt;0,IF('114成績輸入與落點儀表板'!$C$5="不可採計",O546=0,TRUE)),IF('114成績輸入與落點儀表板'!$C$6="必須採計",P546&gt;0,IF('114成績輸入與落點儀表板'!$C$6="不可採計",P546=0,TRUE)),IF('114成績輸入與落點儀表板'!$C$7="必須採計",Q546&gt;0,IF('114成績輸入與落點儀表板'!$C$7="不可採計",Q546=0,TRUE)),IF('114成績輸入與落點儀表板'!$C$8="必須採計",R546&gt;0,IF('114成績輸入與落點儀表板'!$C$8="不可採計",R546=0,TRUE)),IF('114成績輸入與落點儀表板'!$C$9="必須採計",S546&gt;0,IF('114成績輸入與落點儀表板'!$C$9="不可採計",S546=0,TRUE)),IF('114成績輸入與落點儀表板'!$C$10="必須採計",T546&gt;0,IF('114成績輸入與落點儀表板'!$C$10="不可採計",T546=0,TRUE)),IF('114成績輸入與落點儀表板'!$C$11="必須採計",U546&gt;0,IF('114成績輸入與落點儀表板'!$C$11="不可採計",U546=0,TRUE)),IF('114成績輸入與落點儀表板'!$C$12="必須採計",V546&gt;0,IF('114成績輸入與落點儀表板'!$C$12="不可採計",V546=0,TRUE)),IF('114成績輸入與落點儀表板'!$C$13="必須採計",W546&gt;0,IF('114成績輸入與落點儀表板'!$C$13="不可採計",W546=0,TRUE)),IF('114成績輸入與落點儀表板'!$C$14="必須採計",X546&gt;0,IF('114成績輸入與落點儀表板'!$C$14="不可採計",X546=0,TRUE)),IF('114成績輸入與落點儀表板'!$C$15="必須採計",Y546&gt;0,IF('114成績輸入與落點儀表板'!$C$15="不可採計",Y546=0,TRUE)),IF('114成績輸入與落點儀表板'!$C$16="必須採計",Z546&gt;0,IF('114成績輸入與落點儀表板'!$C$16="不可採計",Z546=0,TRUE))),"✅ 符合","❌ 不符合")</f>
        <v>✅ 符合</v>
      </c>
      <c r="L546" s="15">
        <v>2</v>
      </c>
      <c r="M546" s="15">
        <v>2</v>
      </c>
      <c r="N546" s="15">
        <v>0</v>
      </c>
      <c r="O546" s="15">
        <v>0</v>
      </c>
      <c r="P546" s="15">
        <v>0</v>
      </c>
      <c r="Q546" s="15">
        <v>1</v>
      </c>
      <c r="R546" s="15">
        <v>0</v>
      </c>
      <c r="S546" s="15">
        <v>0</v>
      </c>
      <c r="T546" s="15">
        <v>0</v>
      </c>
      <c r="U546" s="15">
        <v>0</v>
      </c>
      <c r="V546" s="15">
        <v>1</v>
      </c>
      <c r="W546" s="15">
        <v>0</v>
      </c>
      <c r="X546" s="15">
        <v>0</v>
      </c>
      <c r="Y546" s="15">
        <v>0</v>
      </c>
      <c r="Z546" s="15">
        <v>0</v>
      </c>
    </row>
    <row r="547" spans="1:26" ht="15.75" customHeight="1" x14ac:dyDescent="0.3">
      <c r="A547" s="2" t="s">
        <v>1427</v>
      </c>
      <c r="B547" s="6" t="s">
        <v>1385</v>
      </c>
      <c r="C547" s="6" t="s">
        <v>162</v>
      </c>
      <c r="D547" s="12" t="s">
        <v>103</v>
      </c>
      <c r="E547" s="13" t="s">
        <v>1398</v>
      </c>
      <c r="F547" s="2">
        <v>34</v>
      </c>
      <c r="G547" s="15">
        <v>273</v>
      </c>
      <c r="H547" s="7">
        <f>L547*'114成績輸入與落點儀表板'!$B$2+M547*'114成績輸入與落點儀表板'!$B$3+N547*'114成績輸入與落點儀表板'!$B$4+O547*'114成績輸入與落點儀表板'!$B$5+P547*'114成績輸入與落點儀表板'!$B$6+Q547*'114成績輸入與落點儀表板'!$B$7+R547*'114成績輸入與落點儀表板'!$B$8+S547*'114成績輸入與落點儀表板'!$B$9+T547*'114成績輸入與落點儀表板'!$B$10+U547*'114成績輸入與落點儀表板'!$B$11+V547*'114成績輸入與落點儀表板'!$B$12+W547*'114成績輸入與落點儀表板'!$B$13+X547*'114成績輸入與落點儀表板'!$B$14+Y547*'114成績輸入與落點儀表板'!$B$15+Z547*'114成績輸入與落點儀表板'!$B$16</f>
        <v>0</v>
      </c>
      <c r="I547" s="8">
        <f t="shared" si="16"/>
        <v>-273</v>
      </c>
      <c r="J547" s="2" t="str">
        <f t="shared" si="17"/>
        <v>FAIL</v>
      </c>
      <c r="K547" s="17" t="str">
        <f>IF(AND(IF('114成績輸入與落點儀表板'!$C$2="必須採計",L547&gt;0,IF('114成績輸入與落點儀表板'!$C$2="不可採計",L547=0,TRUE)),IF('114成績輸入與落點儀表板'!$C$3="必須採計",M547&gt;0,IF('114成績輸入與落點儀表板'!$C$3="不可採計",M547=0,TRUE)),IF('114成績輸入與落點儀表板'!$C$4="必須採計",N547&gt;0,IF('114成績輸入與落點儀表板'!$C$4="不可採計",N547=0,TRUE)),IF('114成績輸入與落點儀表板'!$C$5="必須採計",O547&gt;0,IF('114成績輸入與落點儀表板'!$C$5="不可採計",O547=0,TRUE)),IF('114成績輸入與落點儀表板'!$C$6="必須採計",P547&gt;0,IF('114成績輸入與落點儀表板'!$C$6="不可採計",P547=0,TRUE)),IF('114成績輸入與落點儀表板'!$C$7="必須採計",Q547&gt;0,IF('114成績輸入與落點儀表板'!$C$7="不可採計",Q547=0,TRUE)),IF('114成績輸入與落點儀表板'!$C$8="必須採計",R547&gt;0,IF('114成績輸入與落點儀表板'!$C$8="不可採計",R547=0,TRUE)),IF('114成績輸入與落點儀表板'!$C$9="必須採計",S547&gt;0,IF('114成績輸入與落點儀表板'!$C$9="不可採計",S547=0,TRUE)),IF('114成績輸入與落點儀表板'!$C$10="必須採計",T547&gt;0,IF('114成績輸入與落點儀表板'!$C$10="不可採計",T547=0,TRUE)),IF('114成績輸入與落點儀表板'!$C$11="必須採計",U547&gt;0,IF('114成績輸入與落點儀表板'!$C$11="不可採計",U547=0,TRUE)),IF('114成績輸入與落點儀表板'!$C$12="必須採計",V547&gt;0,IF('114成績輸入與落點儀表板'!$C$12="不可採計",V547=0,TRUE)),IF('114成績輸入與落點儀表板'!$C$13="必須採計",W547&gt;0,IF('114成績輸入與落點儀表板'!$C$13="不可採計",W547=0,TRUE)),IF('114成績輸入與落點儀表板'!$C$14="必須採計",X547&gt;0,IF('114成績輸入與落點儀表板'!$C$14="不可採計",X547=0,TRUE)),IF('114成績輸入與落點儀表板'!$C$15="必須採計",Y547&gt;0,IF('114成績輸入與落點儀表板'!$C$15="不可採計",Y547=0,TRUE)),IF('114成績輸入與落點儀表板'!$C$16="必須採計",Z547&gt;0,IF('114成績輸入與落點儀表板'!$C$16="不可採計",Z547=0,TRUE))),"✅ 符合","❌ 不符合")</f>
        <v>✅ 符合</v>
      </c>
      <c r="L547" s="15">
        <v>2</v>
      </c>
      <c r="M547" s="15">
        <v>1</v>
      </c>
      <c r="N547" s="15">
        <v>1</v>
      </c>
      <c r="O547" s="15">
        <v>0</v>
      </c>
      <c r="P547" s="15">
        <v>0</v>
      </c>
      <c r="Q547" s="15">
        <v>0</v>
      </c>
      <c r="R547" s="15">
        <v>2</v>
      </c>
      <c r="S547" s="15">
        <v>2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</row>
    <row r="548" spans="1:26" ht="15.75" customHeight="1" x14ac:dyDescent="0.3">
      <c r="A548" s="2" t="s">
        <v>1430</v>
      </c>
      <c r="B548" s="6" t="s">
        <v>1385</v>
      </c>
      <c r="C548" s="6" t="s">
        <v>1400</v>
      </c>
      <c r="D548" s="12" t="s">
        <v>103</v>
      </c>
      <c r="E548" s="13" t="s">
        <v>1401</v>
      </c>
      <c r="F548" s="2">
        <v>16</v>
      </c>
      <c r="G548" s="15">
        <v>233</v>
      </c>
      <c r="H548" s="7">
        <f>L548*'114成績輸入與落點儀表板'!$B$2+M548*'114成績輸入與落點儀表板'!$B$3+N548*'114成績輸入與落點儀表板'!$B$4+O548*'114成績輸入與落點儀表板'!$B$5+P548*'114成績輸入與落點儀表板'!$B$6+Q548*'114成績輸入與落點儀表板'!$B$7+R548*'114成績輸入與落點儀表板'!$B$8+S548*'114成績輸入與落點儀表板'!$B$9+T548*'114成績輸入與落點儀表板'!$B$10+U548*'114成績輸入與落點儀表板'!$B$11+V548*'114成績輸入與落點儀表板'!$B$12+W548*'114成績輸入與落點儀表板'!$B$13+X548*'114成績輸入與落點儀表板'!$B$14+Y548*'114成績輸入與落點儀表板'!$B$15+Z548*'114成績輸入與落點儀表板'!$B$16</f>
        <v>0</v>
      </c>
      <c r="I548" s="8">
        <f t="shared" si="16"/>
        <v>-233</v>
      </c>
      <c r="J548" s="2" t="str">
        <f t="shared" si="17"/>
        <v>FAIL</v>
      </c>
      <c r="K548" s="17" t="str">
        <f>IF(AND(IF('114成績輸入與落點儀表板'!$C$2="必須採計",L548&gt;0,IF('114成績輸入與落點儀表板'!$C$2="不可採計",L548=0,TRUE)),IF('114成績輸入與落點儀表板'!$C$3="必須採計",M548&gt;0,IF('114成績輸入與落點儀表板'!$C$3="不可採計",M548=0,TRUE)),IF('114成績輸入與落點儀表板'!$C$4="必須採計",N548&gt;0,IF('114成績輸入與落點儀表板'!$C$4="不可採計",N548=0,TRUE)),IF('114成績輸入與落點儀表板'!$C$5="必須採計",O548&gt;0,IF('114成績輸入與落點儀表板'!$C$5="不可採計",O548=0,TRUE)),IF('114成績輸入與落點儀表板'!$C$6="必須採計",P548&gt;0,IF('114成績輸入與落點儀表板'!$C$6="不可採計",P548=0,TRUE)),IF('114成績輸入與落點儀表板'!$C$7="必須採計",Q548&gt;0,IF('114成績輸入與落點儀表板'!$C$7="不可採計",Q548=0,TRUE)),IF('114成績輸入與落點儀表板'!$C$8="必須採計",R548&gt;0,IF('114成績輸入與落點儀表板'!$C$8="不可採計",R548=0,TRUE)),IF('114成績輸入與落點儀表板'!$C$9="必須採計",S548&gt;0,IF('114成績輸入與落點儀表板'!$C$9="不可採計",S548=0,TRUE)),IF('114成績輸入與落點儀表板'!$C$10="必須採計",T548&gt;0,IF('114成績輸入與落點儀表板'!$C$10="不可採計",T548=0,TRUE)),IF('114成績輸入與落點儀表板'!$C$11="必須採計",U548&gt;0,IF('114成績輸入與落點儀表板'!$C$11="不可採計",U548=0,TRUE)),IF('114成績輸入與落點儀表板'!$C$12="必須採計",V548&gt;0,IF('114成績輸入與落點儀表板'!$C$12="不可採計",V548=0,TRUE)),IF('114成績輸入與落點儀表板'!$C$13="必須採計",W548&gt;0,IF('114成績輸入與落點儀表板'!$C$13="不可採計",W548=0,TRUE)),IF('114成績輸入與落點儀表板'!$C$14="必須採計",X548&gt;0,IF('114成績輸入與落點儀表板'!$C$14="不可採計",X548=0,TRUE)),IF('114成績輸入與落點儀表板'!$C$15="必須採計",Y548&gt;0,IF('114成績輸入與落點儀表板'!$C$15="不可採計",Y548=0,TRUE)),IF('114成績輸入與落點儀表板'!$C$16="必須採計",Z548&gt;0,IF('114成績輸入與落點儀表板'!$C$16="不可採計",Z548=0,TRUE))),"✅ 符合","❌ 不符合")</f>
        <v>✅ 符合</v>
      </c>
      <c r="L548" s="15">
        <v>2</v>
      </c>
      <c r="M548" s="15">
        <v>1</v>
      </c>
      <c r="N548" s="15">
        <v>0</v>
      </c>
      <c r="O548" s="15">
        <v>0</v>
      </c>
      <c r="P548" s="15">
        <v>1.5</v>
      </c>
      <c r="Q548" s="15">
        <v>0</v>
      </c>
      <c r="R548" s="15">
        <v>1.75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</row>
    <row r="549" spans="1:26" ht="15.75" customHeight="1" x14ac:dyDescent="0.3">
      <c r="A549" s="2" t="s">
        <v>1433</v>
      </c>
      <c r="B549" s="6" t="s">
        <v>1385</v>
      </c>
      <c r="C549" s="6" t="s">
        <v>1403</v>
      </c>
      <c r="D549" s="12" t="s">
        <v>80</v>
      </c>
      <c r="E549" s="13" t="s">
        <v>1404</v>
      </c>
      <c r="F549" s="2">
        <v>12</v>
      </c>
      <c r="G549" s="15">
        <v>208.5</v>
      </c>
      <c r="H549" s="7">
        <f>L549*'114成績輸入與落點儀表板'!$B$2+M549*'114成績輸入與落點儀表板'!$B$3+N549*'114成績輸入與落點儀表板'!$B$4+O549*'114成績輸入與落點儀表板'!$B$5+P549*'114成績輸入與落點儀表板'!$B$6+Q549*'114成績輸入與落點儀表板'!$B$7+R549*'114成績輸入與落點儀表板'!$B$8+S549*'114成績輸入與落點儀表板'!$B$9+T549*'114成績輸入與落點儀表板'!$B$10+U549*'114成績輸入與落點儀表板'!$B$11+V549*'114成績輸入與落點儀表板'!$B$12+W549*'114成績輸入與落點儀表板'!$B$13+X549*'114成績輸入與落點儀表板'!$B$14+Y549*'114成績輸入與落點儀表板'!$B$15+Z549*'114成績輸入與落點儀表板'!$B$16</f>
        <v>0</v>
      </c>
      <c r="I549" s="8">
        <f t="shared" si="16"/>
        <v>-208.5</v>
      </c>
      <c r="J549" s="2" t="str">
        <f t="shared" si="17"/>
        <v>FAIL</v>
      </c>
      <c r="K549" s="17" t="str">
        <f>IF(AND(IF('114成績輸入與落點儀表板'!$C$2="必須採計",L549&gt;0,IF('114成績輸入與落點儀表板'!$C$2="不可採計",L549=0,TRUE)),IF('114成績輸入與落點儀表板'!$C$3="必須採計",M549&gt;0,IF('114成績輸入與落點儀表板'!$C$3="不可採計",M549=0,TRUE)),IF('114成績輸入與落點儀表板'!$C$4="必須採計",N549&gt;0,IF('114成績輸入與落點儀表板'!$C$4="不可採計",N549=0,TRUE)),IF('114成績輸入與落點儀表板'!$C$5="必須採計",O549&gt;0,IF('114成績輸入與落點儀表板'!$C$5="不可採計",O549=0,TRUE)),IF('114成績輸入與落點儀表板'!$C$6="必須採計",P549&gt;0,IF('114成績輸入與落點儀表板'!$C$6="不可採計",P549=0,TRUE)),IF('114成績輸入與落點儀表板'!$C$7="必須採計",Q549&gt;0,IF('114成績輸入與落點儀表板'!$C$7="不可採計",Q549=0,TRUE)),IF('114成績輸入與落點儀表板'!$C$8="必須採計",R549&gt;0,IF('114成績輸入與落點儀表板'!$C$8="不可採計",R549=0,TRUE)),IF('114成績輸入與落點儀表板'!$C$9="必須採計",S549&gt;0,IF('114成績輸入與落點儀表板'!$C$9="不可採計",S549=0,TRUE)),IF('114成績輸入與落點儀表板'!$C$10="必須採計",T549&gt;0,IF('114成績輸入與落點儀表板'!$C$10="不可採計",T549=0,TRUE)),IF('114成績輸入與落點儀表板'!$C$11="必須採計",U549&gt;0,IF('114成績輸入與落點儀表板'!$C$11="不可採計",U549=0,TRUE)),IF('114成績輸入與落點儀表板'!$C$12="必須採計",V549&gt;0,IF('114成績輸入與落點儀表板'!$C$12="不可採計",V549=0,TRUE)),IF('114成績輸入與落點儀表板'!$C$13="必須採計",W549&gt;0,IF('114成績輸入與落點儀表板'!$C$13="不可採計",W549=0,TRUE)),IF('114成績輸入與落點儀表板'!$C$14="必須採計",X549&gt;0,IF('114成績輸入與落點儀表板'!$C$14="不可採計",X549=0,TRUE)),IF('114成績輸入與落點儀表板'!$C$15="必須採計",Y549&gt;0,IF('114成績輸入與落點儀表板'!$C$15="不可採計",Y549=0,TRUE)),IF('114成績輸入與落點儀表板'!$C$16="必須採計",Z549&gt;0,IF('114成績輸入與落點儀表板'!$C$16="不可採計",Z549=0,TRUE))),"✅ 符合","❌ 不符合")</f>
        <v>✅ 符合</v>
      </c>
      <c r="L549" s="15">
        <v>2</v>
      </c>
      <c r="M549" s="15">
        <v>1</v>
      </c>
      <c r="N549" s="15">
        <v>2</v>
      </c>
      <c r="O549" s="15">
        <v>0</v>
      </c>
      <c r="P549" s="15">
        <v>0</v>
      </c>
      <c r="Q549" s="15">
        <v>0</v>
      </c>
      <c r="R549" s="15">
        <v>1.5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</row>
    <row r="550" spans="1:26" ht="15.75" customHeight="1" x14ac:dyDescent="0.3">
      <c r="A550" s="2" t="s">
        <v>1436</v>
      </c>
      <c r="B550" s="13" t="s">
        <v>1385</v>
      </c>
      <c r="C550" s="13" t="s">
        <v>1406</v>
      </c>
      <c r="D550" s="12" t="s">
        <v>86</v>
      </c>
      <c r="E550" s="13" t="s">
        <v>1361</v>
      </c>
      <c r="F550" s="2">
        <v>19</v>
      </c>
      <c r="G550" s="15">
        <v>183.5</v>
      </c>
      <c r="H550" s="7">
        <f>L550*'114成績輸入與落點儀表板'!$B$2+M550*'114成績輸入與落點儀表板'!$B$3+N550*'114成績輸入與落點儀表板'!$B$4+O550*'114成績輸入與落點儀表板'!$B$5+P550*'114成績輸入與落點儀表板'!$B$6+Q550*'114成績輸入與落點儀表板'!$B$7+R550*'114成績輸入與落點儀表板'!$B$8+S550*'114成績輸入與落點儀表板'!$B$9+T550*'114成績輸入與落點儀表板'!$B$10+U550*'114成績輸入與落點儀表板'!$B$11+V550*'114成績輸入與落點儀表板'!$B$12+W550*'114成績輸入與落點儀表板'!$B$13+X550*'114成績輸入與落點儀表板'!$B$14+Y550*'114成績輸入與落點儀表板'!$B$15+Z550*'114成績輸入與落點儀表板'!$B$16</f>
        <v>0</v>
      </c>
      <c r="I550" s="8">
        <f t="shared" si="16"/>
        <v>-183.5</v>
      </c>
      <c r="J550" s="2" t="str">
        <f t="shared" si="17"/>
        <v>FAIL</v>
      </c>
      <c r="K550" s="17" t="str">
        <f>IF(AND(IF('114成績輸入與落點儀表板'!$C$2="必須採計",L550&gt;0,IF('114成績輸入與落點儀表板'!$C$2="不可採計",L550=0,TRUE)),IF('114成績輸入與落點儀表板'!$C$3="必須採計",M550&gt;0,IF('114成績輸入與落點儀表板'!$C$3="不可採計",M550=0,TRUE)),IF('114成績輸入與落點儀表板'!$C$4="必須採計",N550&gt;0,IF('114成績輸入與落點儀表板'!$C$4="不可採計",N550=0,TRUE)),IF('114成績輸入與落點儀表板'!$C$5="必須採計",O550&gt;0,IF('114成績輸入與落點儀表板'!$C$5="不可採計",O550=0,TRUE)),IF('114成績輸入與落點儀表板'!$C$6="必須採計",P550&gt;0,IF('114成績輸入與落點儀表板'!$C$6="不可採計",P550=0,TRUE)),IF('114成績輸入與落點儀表板'!$C$7="必須採計",Q550&gt;0,IF('114成績輸入與落點儀表板'!$C$7="不可採計",Q550=0,TRUE)),IF('114成績輸入與落點儀表板'!$C$8="必須採計",R550&gt;0,IF('114成績輸入與落點儀表板'!$C$8="不可採計",R550=0,TRUE)),IF('114成績輸入與落點儀表板'!$C$9="必須採計",S550&gt;0,IF('114成績輸入與落點儀表板'!$C$9="不可採計",S550=0,TRUE)),IF('114成績輸入與落點儀表板'!$C$10="必須採計",T550&gt;0,IF('114成績輸入與落點儀表板'!$C$10="不可採計",T550=0,TRUE)),IF('114成績輸入與落點儀表板'!$C$11="必須採計",U550&gt;0,IF('114成績輸入與落點儀表板'!$C$11="不可採計",U550=0,TRUE)),IF('114成績輸入與落點儀表板'!$C$12="必須採計",V550&gt;0,IF('114成績輸入與落點儀表板'!$C$12="不可採計",V550=0,TRUE)),IF('114成績輸入與落點儀表板'!$C$13="必須採計",W550&gt;0,IF('114成績輸入與落點儀表板'!$C$13="不可採計",W550=0,TRUE)),IF('114成績輸入與落點儀表板'!$C$14="必須採計",X550&gt;0,IF('114成績輸入與落點儀表板'!$C$14="不可採計",X550=0,TRUE)),IF('114成績輸入與落點儀表板'!$C$15="必須採計",Y550&gt;0,IF('114成績輸入與落點儀表板'!$C$15="不可採計",Y550=0,TRUE)),IF('114成績輸入與落點儀表板'!$C$16="必須採計",Z550&gt;0,IF('114成績輸入與落點儀表板'!$C$16="不可採計",Z550=0,TRUE))),"✅ 符合","❌ 不符合")</f>
        <v>✅ 符合</v>
      </c>
      <c r="L550" s="15">
        <v>2</v>
      </c>
      <c r="M550" s="15">
        <v>1.5</v>
      </c>
      <c r="N550" s="15">
        <v>2</v>
      </c>
      <c r="O550" s="15">
        <v>0</v>
      </c>
      <c r="P550" s="15">
        <v>0</v>
      </c>
      <c r="Q550" s="15">
        <v>0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</row>
    <row r="551" spans="1:26" ht="15.75" customHeight="1" x14ac:dyDescent="0.3">
      <c r="A551" s="2" t="s">
        <v>1437</v>
      </c>
      <c r="B551" s="6" t="s">
        <v>1385</v>
      </c>
      <c r="C551" s="6" t="s">
        <v>1408</v>
      </c>
      <c r="D551" s="12" t="s">
        <v>86</v>
      </c>
      <c r="E551" s="13" t="s">
        <v>5827</v>
      </c>
      <c r="F551" s="2">
        <v>13</v>
      </c>
      <c r="G551" s="15">
        <v>199.5</v>
      </c>
      <c r="H551" s="7">
        <f>L551*'114成績輸入與落點儀表板'!$B$2+M551*'114成績輸入與落點儀表板'!$B$3+N551*'114成績輸入與落點儀表板'!$B$4+O551*'114成績輸入與落點儀表板'!$B$5+P551*'114成績輸入與落點儀表板'!$B$6+Q551*'114成績輸入與落點儀表板'!$B$7+R551*'114成績輸入與落點儀表板'!$B$8+S551*'114成績輸入與落點儀表板'!$B$9+T551*'114成績輸入與落點儀表板'!$B$10+U551*'114成績輸入與落點儀表板'!$B$11+V551*'114成績輸入與落點儀表板'!$B$12+W551*'114成績輸入與落點儀表板'!$B$13+X551*'114成績輸入與落點儀表板'!$B$14+Y551*'114成績輸入與落點儀表板'!$B$15+Z551*'114成績輸入與落點儀表板'!$B$16</f>
        <v>0</v>
      </c>
      <c r="I551" s="8">
        <f t="shared" si="16"/>
        <v>-199.5</v>
      </c>
      <c r="J551" s="2" t="str">
        <f t="shared" si="17"/>
        <v>FAIL</v>
      </c>
      <c r="K551" s="17" t="str">
        <f>IF(AND(IF('114成績輸入與落點儀表板'!$C$2="必須採計",L551&gt;0,IF('114成績輸入與落點儀表板'!$C$2="不可採計",L551=0,TRUE)),IF('114成績輸入與落點儀表板'!$C$3="必須採計",M551&gt;0,IF('114成績輸入與落點儀表板'!$C$3="不可採計",M551=0,TRUE)),IF('114成績輸入與落點儀表板'!$C$4="必須採計",N551&gt;0,IF('114成績輸入與落點儀表板'!$C$4="不可採計",N551=0,TRUE)),IF('114成績輸入與落點儀表板'!$C$5="必須採計",O551&gt;0,IF('114成績輸入與落點儀表板'!$C$5="不可採計",O551=0,TRUE)),IF('114成績輸入與落點儀表板'!$C$6="必須採計",P551&gt;0,IF('114成績輸入與落點儀表板'!$C$6="不可採計",P551=0,TRUE)),IF('114成績輸入與落點儀表板'!$C$7="必須採計",Q551&gt;0,IF('114成績輸入與落點儀表板'!$C$7="不可採計",Q551=0,TRUE)),IF('114成績輸入與落點儀表板'!$C$8="必須採計",R551&gt;0,IF('114成績輸入與落點儀表板'!$C$8="不可採計",R551=0,TRUE)),IF('114成績輸入與落點儀表板'!$C$9="必須採計",S551&gt;0,IF('114成績輸入與落點儀表板'!$C$9="不可採計",S551=0,TRUE)),IF('114成績輸入與落點儀表板'!$C$10="必須採計",T551&gt;0,IF('114成績輸入與落點儀表板'!$C$10="不可採計",T551=0,TRUE)),IF('114成績輸入與落點儀表板'!$C$11="必須採計",U551&gt;0,IF('114成績輸入與落點儀表板'!$C$11="不可採計",U551=0,TRUE)),IF('114成績輸入與落點儀表板'!$C$12="必須採計",V551&gt;0,IF('114成績輸入與落點儀表板'!$C$12="不可採計",V551=0,TRUE)),IF('114成績輸入與落點儀表板'!$C$13="必須採計",W551&gt;0,IF('114成績輸入與落點儀表板'!$C$13="不可採計",W551=0,TRUE)),IF('114成績輸入與落點儀表板'!$C$14="必須採計",X551&gt;0,IF('114成績輸入與落點儀表板'!$C$14="不可採計",X551=0,TRUE)),IF('114成績輸入與落點儀表板'!$C$15="必須採計",Y551&gt;0,IF('114成績輸入與落點儀表板'!$C$15="不可採計",Y551=0,TRUE)),IF('114成績輸入與落點儀表板'!$C$16="必須採計",Z551&gt;0,IF('114成績輸入與落點儀表板'!$C$16="不可採計",Z551=0,TRUE))),"✅ 符合","❌ 不符合")</f>
        <v>✅ 符合</v>
      </c>
      <c r="L551" s="15">
        <v>1.75</v>
      </c>
      <c r="M551" s="15">
        <v>1.25</v>
      </c>
      <c r="N551" s="15">
        <v>0</v>
      </c>
      <c r="O551" s="15">
        <v>0</v>
      </c>
      <c r="P551" s="15">
        <v>0</v>
      </c>
      <c r="Q551" s="15">
        <v>2</v>
      </c>
      <c r="R551" s="15">
        <v>1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</row>
    <row r="552" spans="1:26" ht="15.75" customHeight="1" x14ac:dyDescent="0.3">
      <c r="A552" s="2" t="s">
        <v>1439</v>
      </c>
      <c r="B552" s="13" t="s">
        <v>1385</v>
      </c>
      <c r="C552" s="13" t="s">
        <v>168</v>
      </c>
      <c r="D552" s="12" t="s">
        <v>103</v>
      </c>
      <c r="E552" s="13" t="s">
        <v>1411</v>
      </c>
      <c r="F552" s="2">
        <v>24</v>
      </c>
      <c r="G552" s="15">
        <v>265</v>
      </c>
      <c r="H552" s="7">
        <f>L552*'114成績輸入與落點儀表板'!$B$2+M552*'114成績輸入與落點儀表板'!$B$3+N552*'114成績輸入與落點儀表板'!$B$4+O552*'114成績輸入與落點儀表板'!$B$5+P552*'114成績輸入與落點儀表板'!$B$6+Q552*'114成績輸入與落點儀表板'!$B$7+R552*'114成績輸入與落點儀表板'!$B$8+S552*'114成績輸入與落點儀表板'!$B$9+T552*'114成績輸入與落點儀表板'!$B$10+U552*'114成績輸入與落點儀表板'!$B$11+V552*'114成績輸入與落點儀表板'!$B$12+W552*'114成績輸入與落點儀表板'!$B$13+X552*'114成績輸入與落點儀表板'!$B$14+Y552*'114成績輸入與落點儀表板'!$B$15+Z552*'114成績輸入與落點儀表板'!$B$16</f>
        <v>0</v>
      </c>
      <c r="I552" s="8">
        <f t="shared" si="16"/>
        <v>-265</v>
      </c>
      <c r="J552" s="2" t="str">
        <f t="shared" si="17"/>
        <v>FAIL</v>
      </c>
      <c r="K552" s="17" t="str">
        <f>IF(AND(IF('114成績輸入與落點儀表板'!$C$2="必須採計",L552&gt;0,IF('114成績輸入與落點儀表板'!$C$2="不可採計",L552=0,TRUE)),IF('114成績輸入與落點儀表板'!$C$3="必須採計",M552&gt;0,IF('114成績輸入與落點儀表板'!$C$3="不可採計",M552=0,TRUE)),IF('114成績輸入與落點儀表板'!$C$4="必須採計",N552&gt;0,IF('114成績輸入與落點儀表板'!$C$4="不可採計",N552=0,TRUE)),IF('114成績輸入與落點儀表板'!$C$5="必須採計",O552&gt;0,IF('114成績輸入與落點儀表板'!$C$5="不可採計",O552=0,TRUE)),IF('114成績輸入與落點儀表板'!$C$6="必須採計",P552&gt;0,IF('114成績輸入與落點儀表板'!$C$6="不可採計",P552=0,TRUE)),IF('114成績輸入與落點儀表板'!$C$7="必須採計",Q552&gt;0,IF('114成績輸入與落點儀表板'!$C$7="不可採計",Q552=0,TRUE)),IF('114成績輸入與落點儀表板'!$C$8="必須採計",R552&gt;0,IF('114成績輸入與落點儀表板'!$C$8="不可採計",R552=0,TRUE)),IF('114成績輸入與落點儀表板'!$C$9="必須採計",S552&gt;0,IF('114成績輸入與落點儀表板'!$C$9="不可採計",S552=0,TRUE)),IF('114成績輸入與落點儀表板'!$C$10="必須採計",T552&gt;0,IF('114成績輸入與落點儀表板'!$C$10="不可採計",T552=0,TRUE)),IF('114成績輸入與落點儀表板'!$C$11="必須採計",U552&gt;0,IF('114成績輸入與落點儀表板'!$C$11="不可採計",U552=0,TRUE)),IF('114成績輸入與落點儀表板'!$C$12="必須採計",V552&gt;0,IF('114成績輸入與落點儀表板'!$C$12="不可採計",V552=0,TRUE)),IF('114成績輸入與落點儀表板'!$C$13="必須採計",W552&gt;0,IF('114成績輸入與落點儀表板'!$C$13="不可採計",W552=0,TRUE)),IF('114成績輸入與落點儀表板'!$C$14="必須採計",X552&gt;0,IF('114成績輸入與落點儀表板'!$C$14="不可採計",X552=0,TRUE)),IF('114成績輸入與落點儀表板'!$C$15="必須採計",Y552&gt;0,IF('114成績輸入與落點儀表板'!$C$15="不可採計",Y552=0,TRUE)),IF('114成績輸入與落點儀表板'!$C$16="必須採計",Z552&gt;0,IF('114成績輸入與落點儀表板'!$C$16="不可採計",Z552=0,TRUE))),"✅ 符合","❌ 不符合")</f>
        <v>✅ 符合</v>
      </c>
      <c r="L552" s="15">
        <v>1</v>
      </c>
      <c r="M552" s="15">
        <v>2</v>
      </c>
      <c r="N552" s="15">
        <v>1</v>
      </c>
      <c r="O552" s="15">
        <v>0</v>
      </c>
      <c r="P552" s="15">
        <v>0</v>
      </c>
      <c r="Q552" s="15">
        <v>0</v>
      </c>
      <c r="R552" s="15">
        <v>1.5</v>
      </c>
      <c r="S552" s="15">
        <v>2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</row>
    <row r="553" spans="1:26" ht="15.75" customHeight="1" x14ac:dyDescent="0.3">
      <c r="A553" s="2" t="s">
        <v>1441</v>
      </c>
      <c r="B553" s="13" t="s">
        <v>1385</v>
      </c>
      <c r="C553" s="13" t="s">
        <v>1413</v>
      </c>
      <c r="D553" s="12" t="s">
        <v>103</v>
      </c>
      <c r="E553" s="13" t="s">
        <v>1414</v>
      </c>
      <c r="F553" s="2">
        <v>17</v>
      </c>
      <c r="G553" s="15">
        <v>216.5</v>
      </c>
      <c r="H553" s="7">
        <f>L553*'114成績輸入與落點儀表板'!$B$2+M553*'114成績輸入與落點儀表板'!$B$3+N553*'114成績輸入與落點儀表板'!$B$4+O553*'114成績輸入與落點儀表板'!$B$5+P553*'114成績輸入與落點儀表板'!$B$6+Q553*'114成績輸入與落點儀表板'!$B$7+R553*'114成績輸入與落點儀表板'!$B$8+S553*'114成績輸入與落點儀表板'!$B$9+T553*'114成績輸入與落點儀表板'!$B$10+U553*'114成績輸入與落點儀表板'!$B$11+V553*'114成績輸入與落點儀表板'!$B$12+W553*'114成績輸入與落點儀表板'!$B$13+X553*'114成績輸入與落點儀表板'!$B$14+Y553*'114成績輸入與落點儀表板'!$B$15+Z553*'114成績輸入與落點儀表板'!$B$16</f>
        <v>0</v>
      </c>
      <c r="I553" s="8">
        <f t="shared" si="16"/>
        <v>-216.5</v>
      </c>
      <c r="J553" s="2" t="str">
        <f t="shared" si="17"/>
        <v>FAIL</v>
      </c>
      <c r="K553" s="17" t="str">
        <f>IF(AND(IF('114成績輸入與落點儀表板'!$C$2="必須採計",L553&gt;0,IF('114成績輸入與落點儀表板'!$C$2="不可採計",L553=0,TRUE)),IF('114成績輸入與落點儀表板'!$C$3="必須採計",M553&gt;0,IF('114成績輸入與落點儀表板'!$C$3="不可採計",M553=0,TRUE)),IF('114成績輸入與落點儀表板'!$C$4="必須採計",N553&gt;0,IF('114成績輸入與落點儀表板'!$C$4="不可採計",N553=0,TRUE)),IF('114成績輸入與落點儀表板'!$C$5="必須採計",O553&gt;0,IF('114成績輸入與落點儀表板'!$C$5="不可採計",O553=0,TRUE)),IF('114成績輸入與落點儀表板'!$C$6="必須採計",P553&gt;0,IF('114成績輸入與落點儀表板'!$C$6="不可採計",P553=0,TRUE)),IF('114成績輸入與落點儀表板'!$C$7="必須採計",Q553&gt;0,IF('114成績輸入與落點儀表板'!$C$7="不可採計",Q553=0,TRUE)),IF('114成績輸入與落點儀表板'!$C$8="必須採計",R553&gt;0,IF('114成績輸入與落點儀表板'!$C$8="不可採計",R553=0,TRUE)),IF('114成績輸入與落點儀表板'!$C$9="必須採計",S553&gt;0,IF('114成績輸入與落點儀表板'!$C$9="不可採計",S553=0,TRUE)),IF('114成績輸入與落點儀表板'!$C$10="必須採計",T553&gt;0,IF('114成績輸入與落點儀表板'!$C$10="不可採計",T553=0,TRUE)),IF('114成績輸入與落點儀表板'!$C$11="必須採計",U553&gt;0,IF('114成績輸入與落點儀表板'!$C$11="不可採計",U553=0,TRUE)),IF('114成績輸入與落點儀表板'!$C$12="必須採計",V553&gt;0,IF('114成績輸入與落點儀表板'!$C$12="不可採計",V553=0,TRUE)),IF('114成績輸入與落點儀表板'!$C$13="必須採計",W553&gt;0,IF('114成績輸入與落點儀表板'!$C$13="不可採計",W553=0,TRUE)),IF('114成績輸入與落點儀表板'!$C$14="必須採計",X553&gt;0,IF('114成績輸入與落點儀表板'!$C$14="不可採計",X553=0,TRUE)),IF('114成績輸入與落點儀表板'!$C$15="必須採計",Y553&gt;0,IF('114成績輸入與落點儀表板'!$C$15="不可採計",Y553=0,TRUE)),IF('114成績輸入與落點儀表板'!$C$16="必須採計",Z553&gt;0,IF('114成績輸入與落點儀表板'!$C$16="不可採計",Z553=0,TRUE))),"✅ 符合","❌ 不符合")</f>
        <v>✅ 符合</v>
      </c>
      <c r="L553" s="15">
        <v>2</v>
      </c>
      <c r="M553" s="15">
        <v>1</v>
      </c>
      <c r="N553" s="15">
        <v>1.75</v>
      </c>
      <c r="O553" s="15">
        <v>0</v>
      </c>
      <c r="P553" s="15">
        <v>0</v>
      </c>
      <c r="Q553" s="15">
        <v>0</v>
      </c>
      <c r="R553" s="15">
        <v>0</v>
      </c>
      <c r="S553" s="15">
        <v>2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</row>
    <row r="554" spans="1:26" ht="15.75" customHeight="1" x14ac:dyDescent="0.3">
      <c r="A554" s="2" t="s">
        <v>1443</v>
      </c>
      <c r="B554" s="13" t="s">
        <v>1385</v>
      </c>
      <c r="C554" s="13" t="s">
        <v>499</v>
      </c>
      <c r="D554" s="12" t="s">
        <v>103</v>
      </c>
      <c r="E554" s="13" t="s">
        <v>1416</v>
      </c>
      <c r="F554" s="2">
        <v>33</v>
      </c>
      <c r="G554" s="15">
        <v>181.5</v>
      </c>
      <c r="H554" s="7">
        <f>L554*'114成績輸入與落點儀表板'!$B$2+M554*'114成績輸入與落點儀表板'!$B$3+N554*'114成績輸入與落點儀表板'!$B$4+O554*'114成績輸入與落點儀表板'!$B$5+P554*'114成績輸入與落點儀表板'!$B$6+Q554*'114成績輸入與落點儀表板'!$B$7+R554*'114成績輸入與落點儀表板'!$B$8+S554*'114成績輸入與落點儀表板'!$B$9+T554*'114成績輸入與落點儀表板'!$B$10+U554*'114成績輸入與落點儀表板'!$B$11+V554*'114成績輸入與落點儀表板'!$B$12+W554*'114成績輸入與落點儀表板'!$B$13+X554*'114成績輸入與落點儀表板'!$B$14+Y554*'114成績輸入與落點儀表板'!$B$15+Z554*'114成績輸入與落點儀表板'!$B$16</f>
        <v>0</v>
      </c>
      <c r="I554" s="8">
        <f t="shared" si="16"/>
        <v>-181.5</v>
      </c>
      <c r="J554" s="2" t="str">
        <f t="shared" si="17"/>
        <v>FAIL</v>
      </c>
      <c r="K554" s="17" t="str">
        <f>IF(AND(IF('114成績輸入與落點儀表板'!$C$2="必須採計",L554&gt;0,IF('114成績輸入與落點儀表板'!$C$2="不可採計",L554=0,TRUE)),IF('114成績輸入與落點儀表板'!$C$3="必須採計",M554&gt;0,IF('114成績輸入與落點儀表板'!$C$3="不可採計",M554=0,TRUE)),IF('114成績輸入與落點儀表板'!$C$4="必須採計",N554&gt;0,IF('114成績輸入與落點儀表板'!$C$4="不可採計",N554=0,TRUE)),IF('114成績輸入與落點儀表板'!$C$5="必須採計",O554&gt;0,IF('114成績輸入與落點儀表板'!$C$5="不可採計",O554=0,TRUE)),IF('114成績輸入與落點儀表板'!$C$6="必須採計",P554&gt;0,IF('114成績輸入與落點儀表板'!$C$6="不可採計",P554=0,TRUE)),IF('114成績輸入與落點儀表板'!$C$7="必須採計",Q554&gt;0,IF('114成績輸入與落點儀表板'!$C$7="不可採計",Q554=0,TRUE)),IF('114成績輸入與落點儀表板'!$C$8="必須採計",R554&gt;0,IF('114成績輸入與落點儀表板'!$C$8="不可採計",R554=0,TRUE)),IF('114成績輸入與落點儀表板'!$C$9="必須採計",S554&gt;0,IF('114成績輸入與落點儀表板'!$C$9="不可採計",S554=0,TRUE)),IF('114成績輸入與落點儀表板'!$C$10="必須採計",T554&gt;0,IF('114成績輸入與落點儀表板'!$C$10="不可採計",T554=0,TRUE)),IF('114成績輸入與落點儀表板'!$C$11="必須採計",U554&gt;0,IF('114成績輸入與落點儀表板'!$C$11="不可採計",U554=0,TRUE)),IF('114成績輸入與落點儀表板'!$C$12="必須採計",V554&gt;0,IF('114成績輸入與落點儀表板'!$C$12="不可採計",V554=0,TRUE)),IF('114成績輸入與落點儀表板'!$C$13="必須採計",W554&gt;0,IF('114成績輸入與落點儀表板'!$C$13="不可採計",W554=0,TRUE)),IF('114成績輸入與落點儀表板'!$C$14="必須採計",X554&gt;0,IF('114成績輸入與落點儀表板'!$C$14="不可採計",X554=0,TRUE)),IF('114成績輸入與落點儀表板'!$C$15="必須採計",Y554&gt;0,IF('114成績輸入與落點儀表板'!$C$15="不可採計",Y554=0,TRUE)),IF('114成績輸入與落點儀表板'!$C$16="必須採計",Z554&gt;0,IF('114成績輸入與落點儀表板'!$C$16="不可採計",Z554=0,TRUE))),"✅ 符合","❌ 不符合")</f>
        <v>✅ 符合</v>
      </c>
      <c r="L554" s="15">
        <v>2</v>
      </c>
      <c r="M554" s="15">
        <v>1.5</v>
      </c>
      <c r="N554" s="15">
        <v>1.5</v>
      </c>
      <c r="O554" s="15">
        <v>0</v>
      </c>
      <c r="P554" s="15">
        <v>0</v>
      </c>
      <c r="Q554" s="15">
        <v>0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</row>
    <row r="555" spans="1:26" ht="15.75" customHeight="1" x14ac:dyDescent="0.3">
      <c r="A555" s="2" t="s">
        <v>1445</v>
      </c>
      <c r="B555" s="13" t="s">
        <v>1385</v>
      </c>
      <c r="C555" s="13" t="s">
        <v>391</v>
      </c>
      <c r="D555" s="12" t="s">
        <v>121</v>
      </c>
      <c r="E555" s="13" t="s">
        <v>4258</v>
      </c>
      <c r="F555" s="2">
        <v>49</v>
      </c>
      <c r="G555" s="15">
        <v>192.75</v>
      </c>
      <c r="H555" s="7">
        <f>L555*'114成績輸入與落點儀表板'!$B$2+M555*'114成績輸入與落點儀表板'!$B$3+N555*'114成績輸入與落點儀表板'!$B$4+O555*'114成績輸入與落點儀表板'!$B$5+P555*'114成績輸入與落點儀表板'!$B$6+Q555*'114成績輸入與落點儀表板'!$B$7+R555*'114成績輸入與落點儀表板'!$B$8+S555*'114成績輸入與落點儀表板'!$B$9+T555*'114成績輸入與落點儀表板'!$B$10+U555*'114成績輸入與落點儀表板'!$B$11+V555*'114成績輸入與落點儀表板'!$B$12+W555*'114成績輸入與落點儀表板'!$B$13+X555*'114成績輸入與落點儀表板'!$B$14+Y555*'114成績輸入與落點儀表板'!$B$15+Z555*'114成績輸入與落點儀表板'!$B$16</f>
        <v>0</v>
      </c>
      <c r="I555" s="8">
        <f t="shared" si="16"/>
        <v>-192.75</v>
      </c>
      <c r="J555" s="2" t="str">
        <f t="shared" si="17"/>
        <v>FAIL</v>
      </c>
      <c r="K555" s="17" t="str">
        <f>IF(AND(IF('114成績輸入與落點儀表板'!$C$2="必須採計",L555&gt;0,IF('114成績輸入與落點儀表板'!$C$2="不可採計",L555=0,TRUE)),IF('114成績輸入與落點儀表板'!$C$3="必須採計",M555&gt;0,IF('114成績輸入與落點儀表板'!$C$3="不可採計",M555=0,TRUE)),IF('114成績輸入與落點儀表板'!$C$4="必須採計",N555&gt;0,IF('114成績輸入與落點儀表板'!$C$4="不可採計",N555=0,TRUE)),IF('114成績輸入與落點儀表板'!$C$5="必須採計",O555&gt;0,IF('114成績輸入與落點儀表板'!$C$5="不可採計",O555=0,TRUE)),IF('114成績輸入與落點儀表板'!$C$6="必須採計",P555&gt;0,IF('114成績輸入與落點儀表板'!$C$6="不可採計",P555=0,TRUE)),IF('114成績輸入與落點儀表板'!$C$7="必須採計",Q555&gt;0,IF('114成績輸入與落點儀表板'!$C$7="不可採計",Q555=0,TRUE)),IF('114成績輸入與落點儀表板'!$C$8="必須採計",R555&gt;0,IF('114成績輸入與落點儀表板'!$C$8="不可採計",R555=0,TRUE)),IF('114成績輸入與落點儀表板'!$C$9="必須採計",S555&gt;0,IF('114成績輸入與落點儀表板'!$C$9="不可採計",S555=0,TRUE)),IF('114成績輸入與落點儀表板'!$C$10="必須採計",T555&gt;0,IF('114成績輸入與落點儀表板'!$C$10="不可採計",T555=0,TRUE)),IF('114成績輸入與落點儀表板'!$C$11="必須採計",U555&gt;0,IF('114成績輸入與落點儀表板'!$C$11="不可採計",U555=0,TRUE)),IF('114成績輸入與落點儀表板'!$C$12="必須採計",V555&gt;0,IF('114成績輸入與落點儀表板'!$C$12="不可採計",V555=0,TRUE)),IF('114成績輸入與落點儀表板'!$C$13="必須採計",W555&gt;0,IF('114成績輸入與落點儀表板'!$C$13="不可採計",W555=0,TRUE)),IF('114成績輸入與落點儀表板'!$C$14="必須採計",X555&gt;0,IF('114成績輸入與落點儀表板'!$C$14="不可採計",X555=0,TRUE)),IF('114成績輸入與落點儀表板'!$C$15="必須採計",Y555&gt;0,IF('114成績輸入與落點儀表板'!$C$15="不可採計",Y555=0,TRUE)),IF('114成績輸入與落點儀表板'!$C$16="必須採計",Z555&gt;0,IF('114成績輸入與落點儀表板'!$C$16="不可採計",Z555=0,TRUE))),"✅ 符合","❌ 不符合")</f>
        <v>✅ 符合</v>
      </c>
      <c r="L555" s="15">
        <v>1.5</v>
      </c>
      <c r="M555" s="15">
        <v>1.5</v>
      </c>
      <c r="N555" s="15">
        <v>0</v>
      </c>
      <c r="O555" s="15">
        <v>0</v>
      </c>
      <c r="P555" s="15">
        <v>0</v>
      </c>
      <c r="Q555" s="15">
        <v>1.25</v>
      </c>
      <c r="R555" s="15">
        <v>0</v>
      </c>
      <c r="S555" s="15">
        <v>0</v>
      </c>
      <c r="T555" s="15">
        <v>0</v>
      </c>
      <c r="U555" s="15">
        <v>1</v>
      </c>
      <c r="V555" s="15">
        <v>1</v>
      </c>
      <c r="W555" s="15">
        <v>0</v>
      </c>
      <c r="X555" s="15">
        <v>0</v>
      </c>
      <c r="Y555" s="15">
        <v>0</v>
      </c>
      <c r="Z555" s="15">
        <v>0</v>
      </c>
    </row>
    <row r="556" spans="1:26" ht="15.75" customHeight="1" x14ac:dyDescent="0.3">
      <c r="A556" s="2" t="s">
        <v>1446</v>
      </c>
      <c r="B556" s="13" t="s">
        <v>1385</v>
      </c>
      <c r="C556" s="13" t="s">
        <v>645</v>
      </c>
      <c r="D556" s="12" t="s">
        <v>121</v>
      </c>
      <c r="E556" s="13" t="s">
        <v>5116</v>
      </c>
      <c r="F556" s="2">
        <v>36</v>
      </c>
      <c r="G556" s="15">
        <v>142</v>
      </c>
      <c r="H556" s="7">
        <f>L556*'114成績輸入與落點儀表板'!$B$2+M556*'114成績輸入與落點儀表板'!$B$3+N556*'114成績輸入與落點儀表板'!$B$4+O556*'114成績輸入與落點儀表板'!$B$5+P556*'114成績輸入與落點儀表板'!$B$6+Q556*'114成績輸入與落點儀表板'!$B$7+R556*'114成績輸入與落點儀表板'!$B$8+S556*'114成績輸入與落點儀表板'!$B$9+T556*'114成績輸入與落點儀表板'!$B$10+U556*'114成績輸入與落點儀表板'!$B$11+V556*'114成績輸入與落點儀表板'!$B$12+W556*'114成績輸入與落點儀表板'!$B$13+X556*'114成績輸入與落點儀表板'!$B$14+Y556*'114成績輸入與落點儀表板'!$B$15+Z556*'114成績輸入與落點儀表板'!$B$16</f>
        <v>0</v>
      </c>
      <c r="I556" s="8">
        <f t="shared" si="16"/>
        <v>-142</v>
      </c>
      <c r="J556" s="2" t="str">
        <f t="shared" si="17"/>
        <v>FAIL</v>
      </c>
      <c r="K556" s="17" t="str">
        <f>IF(AND(IF('114成績輸入與落點儀表板'!$C$2="必須採計",L556&gt;0,IF('114成績輸入與落點儀表板'!$C$2="不可採計",L556=0,TRUE)),IF('114成績輸入與落點儀表板'!$C$3="必須採計",M556&gt;0,IF('114成績輸入與落點儀表板'!$C$3="不可採計",M556=0,TRUE)),IF('114成績輸入與落點儀表板'!$C$4="必須採計",N556&gt;0,IF('114成績輸入與落點儀表板'!$C$4="不可採計",N556=0,TRUE)),IF('114成績輸入與落點儀表板'!$C$5="必須採計",O556&gt;0,IF('114成績輸入與落點儀表板'!$C$5="不可採計",O556=0,TRUE)),IF('114成績輸入與落點儀表板'!$C$6="必須採計",P556&gt;0,IF('114成績輸入與落點儀表板'!$C$6="不可採計",P556=0,TRUE)),IF('114成績輸入與落點儀表板'!$C$7="必須採計",Q556&gt;0,IF('114成績輸入與落點儀表板'!$C$7="不可採計",Q556=0,TRUE)),IF('114成績輸入與落點儀表板'!$C$8="必須採計",R556&gt;0,IF('114成績輸入與落點儀表板'!$C$8="不可採計",R556=0,TRUE)),IF('114成績輸入與落點儀表板'!$C$9="必須採計",S556&gt;0,IF('114成績輸入與落點儀表板'!$C$9="不可採計",S556=0,TRUE)),IF('114成績輸入與落點儀表板'!$C$10="必須採計",T556&gt;0,IF('114成績輸入與落點儀表板'!$C$10="不可採計",T556=0,TRUE)),IF('114成績輸入與落點儀表板'!$C$11="必須採計",U556&gt;0,IF('114成績輸入與落點儀表板'!$C$11="不可採計",U556=0,TRUE)),IF('114成績輸入與落點儀表板'!$C$12="必須採計",V556&gt;0,IF('114成績輸入與落點儀表板'!$C$12="不可採計",V556=0,TRUE)),IF('114成績輸入與落點儀表板'!$C$13="必須採計",W556&gt;0,IF('114成績輸入與落點儀表板'!$C$13="不可採計",W556=0,TRUE)),IF('114成績輸入與落點儀表板'!$C$14="必須採計",X556&gt;0,IF('114成績輸入與落點儀表板'!$C$14="不可採計",X556=0,TRUE)),IF('114成績輸入與落點儀表板'!$C$15="必須採計",Y556&gt;0,IF('114成績輸入與落點儀表板'!$C$15="不可採計",Y556=0,TRUE)),IF('114成績輸入與落點儀表板'!$C$16="必須採計",Z556&gt;0,IF('114成績輸入與落點儀表板'!$C$16="不可採計",Z556=0,TRUE))),"✅ 符合","❌ 不符合")</f>
        <v>✅ 符合</v>
      </c>
      <c r="L556" s="15">
        <v>1</v>
      </c>
      <c r="M556" s="15">
        <v>2</v>
      </c>
      <c r="N556" s="15">
        <v>0</v>
      </c>
      <c r="O556" s="15">
        <v>0</v>
      </c>
      <c r="P556" s="15">
        <v>0</v>
      </c>
      <c r="Q556" s="15">
        <v>1</v>
      </c>
      <c r="R556" s="15">
        <v>0</v>
      </c>
      <c r="S556" s="15">
        <v>0</v>
      </c>
      <c r="T556" s="15">
        <v>0</v>
      </c>
      <c r="U556" s="15">
        <v>0</v>
      </c>
      <c r="V556" s="15">
        <v>1</v>
      </c>
      <c r="W556" s="15">
        <v>0</v>
      </c>
      <c r="X556" s="15">
        <v>0</v>
      </c>
      <c r="Y556" s="15">
        <v>0</v>
      </c>
      <c r="Z556" s="15">
        <v>0</v>
      </c>
    </row>
    <row r="557" spans="1:26" ht="15.75" customHeight="1" x14ac:dyDescent="0.3">
      <c r="A557" s="2" t="s">
        <v>1447</v>
      </c>
      <c r="B557" s="6" t="s">
        <v>1385</v>
      </c>
      <c r="C557" s="6" t="s">
        <v>1422</v>
      </c>
      <c r="D557" s="12" t="s">
        <v>121</v>
      </c>
      <c r="E557" s="13" t="s">
        <v>4260</v>
      </c>
      <c r="F557" s="2">
        <v>4</v>
      </c>
      <c r="G557" s="15">
        <v>164</v>
      </c>
      <c r="H557" s="7">
        <f>L557*'114成績輸入與落點儀表板'!$B$2+M557*'114成績輸入與落點儀表板'!$B$3+N557*'114成績輸入與落點儀表板'!$B$4+O557*'114成績輸入與落點儀表板'!$B$5+P557*'114成績輸入與落點儀表板'!$B$6+Q557*'114成績輸入與落點儀表板'!$B$7+R557*'114成績輸入與落點儀表板'!$B$8+S557*'114成績輸入與落點儀表板'!$B$9+T557*'114成績輸入與落點儀表板'!$B$10+U557*'114成績輸入與落點儀表板'!$B$11+V557*'114成績輸入與落點儀表板'!$B$12+W557*'114成績輸入與落點儀表板'!$B$13+X557*'114成績輸入與落點儀表板'!$B$14+Y557*'114成績輸入與落點儀表板'!$B$15+Z557*'114成績輸入與落點儀表板'!$B$16</f>
        <v>0</v>
      </c>
      <c r="I557" s="8">
        <f t="shared" si="16"/>
        <v>-164</v>
      </c>
      <c r="J557" s="2" t="str">
        <f t="shared" si="17"/>
        <v>FAIL</v>
      </c>
      <c r="K557" s="17" t="str">
        <f>IF(AND(IF('114成績輸入與落點儀表板'!$C$2="必須採計",L557&gt;0,IF('114成績輸入與落點儀表板'!$C$2="不可採計",L557=0,TRUE)),IF('114成績輸入與落點儀表板'!$C$3="必須採計",M557&gt;0,IF('114成績輸入與落點儀表板'!$C$3="不可採計",M557=0,TRUE)),IF('114成績輸入與落點儀表板'!$C$4="必須採計",N557&gt;0,IF('114成績輸入與落點儀表板'!$C$4="不可採計",N557=0,TRUE)),IF('114成績輸入與落點儀表板'!$C$5="必須採計",O557&gt;0,IF('114成績輸入與落點儀表板'!$C$5="不可採計",O557=0,TRUE)),IF('114成績輸入與落點儀表板'!$C$6="必須採計",P557&gt;0,IF('114成績輸入與落點儀表板'!$C$6="不可採計",P557=0,TRUE)),IF('114成績輸入與落點儀表板'!$C$7="必須採計",Q557&gt;0,IF('114成績輸入與落點儀表板'!$C$7="不可採計",Q557=0,TRUE)),IF('114成績輸入與落點儀表板'!$C$8="必須採計",R557&gt;0,IF('114成績輸入與落點儀表板'!$C$8="不可採計",R557=0,TRUE)),IF('114成績輸入與落點儀表板'!$C$9="必須採計",S557&gt;0,IF('114成績輸入與落點儀表板'!$C$9="不可採計",S557=0,TRUE)),IF('114成績輸入與落點儀表板'!$C$10="必須採計",T557&gt;0,IF('114成績輸入與落點儀表板'!$C$10="不可採計",T557=0,TRUE)),IF('114成績輸入與落點儀表板'!$C$11="必須採計",U557&gt;0,IF('114成績輸入與落點儀表板'!$C$11="不可採計",U557=0,TRUE)),IF('114成績輸入與落點儀表板'!$C$12="必須採計",V557&gt;0,IF('114成績輸入與落點儀表板'!$C$12="不可採計",V557=0,TRUE)),IF('114成績輸入與落點儀表板'!$C$13="必須採計",W557&gt;0,IF('114成績輸入與落點儀表板'!$C$13="不可採計",W557=0,TRUE)),IF('114成績輸入與落點儀表板'!$C$14="必須採計",X557&gt;0,IF('114成績輸入與落點儀表板'!$C$14="不可採計",X557=0,TRUE)),IF('114成績輸入與落點儀表板'!$C$15="必須採計",Y557&gt;0,IF('114成績輸入與落點儀表板'!$C$15="不可採計",Y557=0,TRUE)),IF('114成績輸入與落點儀表板'!$C$16="必須採計",Z557&gt;0,IF('114成績輸入與落點儀表板'!$C$16="不可採計",Z557=0,TRUE))),"✅ 符合","❌ 不符合")</f>
        <v>✅ 符合</v>
      </c>
      <c r="L557" s="15">
        <v>1.5</v>
      </c>
      <c r="M557" s="15">
        <v>2</v>
      </c>
      <c r="N557" s="15">
        <v>0</v>
      </c>
      <c r="O557" s="15">
        <v>0</v>
      </c>
      <c r="P557" s="15">
        <v>0</v>
      </c>
      <c r="Q557" s="15">
        <v>1.5</v>
      </c>
      <c r="R557" s="15">
        <v>0</v>
      </c>
      <c r="S557" s="15">
        <v>0</v>
      </c>
      <c r="T557" s="15">
        <v>0</v>
      </c>
      <c r="U557" s="15">
        <v>0</v>
      </c>
      <c r="V557" s="15">
        <v>1</v>
      </c>
      <c r="W557" s="15">
        <v>0</v>
      </c>
      <c r="X557" s="15">
        <v>0</v>
      </c>
      <c r="Y557" s="15">
        <v>0</v>
      </c>
      <c r="Z557" s="15">
        <v>0</v>
      </c>
    </row>
    <row r="558" spans="1:26" ht="15.75" customHeight="1" x14ac:dyDescent="0.3">
      <c r="A558" s="2" t="s">
        <v>1449</v>
      </c>
      <c r="B558" s="13" t="s">
        <v>1385</v>
      </c>
      <c r="C558" s="13" t="s">
        <v>1425</v>
      </c>
      <c r="D558" s="12" t="s">
        <v>227</v>
      </c>
      <c r="E558" s="13" t="s">
        <v>5828</v>
      </c>
      <c r="F558" s="2">
        <v>12</v>
      </c>
      <c r="G558" s="15">
        <v>157</v>
      </c>
      <c r="H558" s="7">
        <f>L558*'114成績輸入與落點儀表板'!$B$2+M558*'114成績輸入與落點儀表板'!$B$3+N558*'114成績輸入與落點儀表板'!$B$4+O558*'114成績輸入與落點儀表板'!$B$5+P558*'114成績輸入與落點儀表板'!$B$6+Q558*'114成績輸入與落點儀表板'!$B$7+R558*'114成績輸入與落點儀表板'!$B$8+S558*'114成績輸入與落點儀表板'!$B$9+T558*'114成績輸入與落點儀表板'!$B$10+U558*'114成績輸入與落點儀表板'!$B$11+V558*'114成績輸入與落點儀表板'!$B$12+W558*'114成績輸入與落點儀表板'!$B$13+X558*'114成績輸入與落點儀表板'!$B$14+Y558*'114成績輸入與落點儀表板'!$B$15+Z558*'114成績輸入與落點儀表板'!$B$16</f>
        <v>0</v>
      </c>
      <c r="I558" s="8">
        <f t="shared" si="16"/>
        <v>-157</v>
      </c>
      <c r="J558" s="2" t="str">
        <f t="shared" si="17"/>
        <v>FAIL</v>
      </c>
      <c r="K558" s="17" t="str">
        <f>IF(AND(IF('114成績輸入與落點儀表板'!$C$2="必須採計",L558&gt;0,IF('114成績輸入與落點儀表板'!$C$2="不可採計",L558=0,TRUE)),IF('114成績輸入與落點儀表板'!$C$3="必須採計",M558&gt;0,IF('114成績輸入與落點儀表板'!$C$3="不可採計",M558=0,TRUE)),IF('114成績輸入與落點儀表板'!$C$4="必須採計",N558&gt;0,IF('114成績輸入與落點儀表板'!$C$4="不可採計",N558=0,TRUE)),IF('114成績輸入與落點儀表板'!$C$5="必須採計",O558&gt;0,IF('114成績輸入與落點儀表板'!$C$5="不可採計",O558=0,TRUE)),IF('114成績輸入與落點儀表板'!$C$6="必須採計",P558&gt;0,IF('114成績輸入與落點儀表板'!$C$6="不可採計",P558=0,TRUE)),IF('114成績輸入與落點儀表板'!$C$7="必須採計",Q558&gt;0,IF('114成績輸入與落點儀表板'!$C$7="不可採計",Q558=0,TRUE)),IF('114成績輸入與落點儀表板'!$C$8="必須採計",R558&gt;0,IF('114成績輸入與落點儀表板'!$C$8="不可採計",R558=0,TRUE)),IF('114成績輸入與落點儀表板'!$C$9="必須採計",S558&gt;0,IF('114成績輸入與落點儀表板'!$C$9="不可採計",S558=0,TRUE)),IF('114成績輸入與落點儀表板'!$C$10="必須採計",T558&gt;0,IF('114成績輸入與落點儀表板'!$C$10="不可採計",T558=0,TRUE)),IF('114成績輸入與落點儀表板'!$C$11="必須採計",U558&gt;0,IF('114成績輸入與落點儀表板'!$C$11="不可採計",U558=0,TRUE)),IF('114成績輸入與落點儀表板'!$C$12="必須採計",V558&gt;0,IF('114成績輸入與落點儀表板'!$C$12="不可採計",V558=0,TRUE)),IF('114成績輸入與落點儀表板'!$C$13="必須採計",W558&gt;0,IF('114成績輸入與落點儀表板'!$C$13="不可採計",W558=0,TRUE)),IF('114成績輸入與落點儀表板'!$C$14="必須採計",X558&gt;0,IF('114成績輸入與落點儀表板'!$C$14="不可採計",X558=0,TRUE)),IF('114成績輸入與落點儀表板'!$C$15="必須採計",Y558&gt;0,IF('114成績輸入與落點儀表板'!$C$15="不可採計",Y558=0,TRUE)),IF('114成績輸入與落點儀表板'!$C$16="必須採計",Z558&gt;0,IF('114成績輸入與落點儀表板'!$C$16="不可採計",Z558=0,TRUE))),"✅ 符合","❌ 不符合")</f>
        <v>✅ 符合</v>
      </c>
      <c r="L558" s="15">
        <v>1.25</v>
      </c>
      <c r="M558" s="15">
        <v>1.5</v>
      </c>
      <c r="N558" s="15">
        <v>0</v>
      </c>
      <c r="O558" s="15">
        <v>0</v>
      </c>
      <c r="P558" s="15">
        <v>0</v>
      </c>
      <c r="Q558" s="15">
        <v>1.5</v>
      </c>
      <c r="R558" s="15">
        <v>0</v>
      </c>
      <c r="S558" s="15">
        <v>0</v>
      </c>
      <c r="T558" s="15">
        <v>0</v>
      </c>
      <c r="U558" s="15">
        <v>1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</row>
    <row r="559" spans="1:26" ht="15.75" customHeight="1" x14ac:dyDescent="0.3">
      <c r="A559" s="2" t="s">
        <v>1451</v>
      </c>
      <c r="B559" s="13" t="s">
        <v>1385</v>
      </c>
      <c r="C559" s="13" t="s">
        <v>1428</v>
      </c>
      <c r="D559" s="12" t="s">
        <v>121</v>
      </c>
      <c r="E559" s="13" t="s">
        <v>4262</v>
      </c>
      <c r="F559" s="2">
        <v>5</v>
      </c>
      <c r="G559" s="15">
        <v>157</v>
      </c>
      <c r="H559" s="7">
        <f>L559*'114成績輸入與落點儀表板'!$B$2+M559*'114成績輸入與落點儀表板'!$B$3+N559*'114成績輸入與落點儀表板'!$B$4+O559*'114成績輸入與落點儀表板'!$B$5+P559*'114成績輸入與落點儀表板'!$B$6+Q559*'114成績輸入與落點儀表板'!$B$7+R559*'114成績輸入與落點儀表板'!$B$8+S559*'114成績輸入與落點儀表板'!$B$9+T559*'114成績輸入與落點儀表板'!$B$10+U559*'114成績輸入與落點儀表板'!$B$11+V559*'114成績輸入與落點儀表板'!$B$12+W559*'114成績輸入與落點儀表板'!$B$13+X559*'114成績輸入與落點儀表板'!$B$14+Y559*'114成績輸入與落點儀表板'!$B$15+Z559*'114成績輸入與落點儀表板'!$B$16</f>
        <v>0</v>
      </c>
      <c r="I559" s="8">
        <f t="shared" si="16"/>
        <v>-157</v>
      </c>
      <c r="J559" s="2" t="str">
        <f t="shared" si="17"/>
        <v>FAIL</v>
      </c>
      <c r="K559" s="17" t="str">
        <f>IF(AND(IF('114成績輸入與落點儀表板'!$C$2="必須採計",L559&gt;0,IF('114成績輸入與落點儀表板'!$C$2="不可採計",L559=0,TRUE)),IF('114成績輸入與落點儀表板'!$C$3="必須採計",M559&gt;0,IF('114成績輸入與落點儀表板'!$C$3="不可採計",M559=0,TRUE)),IF('114成績輸入與落點儀表板'!$C$4="必須採計",N559&gt;0,IF('114成績輸入與落點儀表板'!$C$4="不可採計",N559=0,TRUE)),IF('114成績輸入與落點儀表板'!$C$5="必須採計",O559&gt;0,IF('114成績輸入與落點儀表板'!$C$5="不可採計",O559=0,TRUE)),IF('114成績輸入與落點儀表板'!$C$6="必須採計",P559&gt;0,IF('114成績輸入與落點儀表板'!$C$6="不可採計",P559=0,TRUE)),IF('114成績輸入與落點儀表板'!$C$7="必須採計",Q559&gt;0,IF('114成績輸入與落點儀表板'!$C$7="不可採計",Q559=0,TRUE)),IF('114成績輸入與落點儀表板'!$C$8="必須採計",R559&gt;0,IF('114成績輸入與落點儀表板'!$C$8="不可採計",R559=0,TRUE)),IF('114成績輸入與落點儀表板'!$C$9="必須採計",S559&gt;0,IF('114成績輸入與落點儀表板'!$C$9="不可採計",S559=0,TRUE)),IF('114成績輸入與落點儀表板'!$C$10="必須採計",T559&gt;0,IF('114成績輸入與落點儀表板'!$C$10="不可採計",T559=0,TRUE)),IF('114成績輸入與落點儀表板'!$C$11="必須採計",U559&gt;0,IF('114成績輸入與落點儀表板'!$C$11="不可採計",U559=0,TRUE)),IF('114成績輸入與落點儀表板'!$C$12="必須採計",V559&gt;0,IF('114成績輸入與落點儀表板'!$C$12="不可採計",V559=0,TRUE)),IF('114成績輸入與落點儀表板'!$C$13="必須採計",W559&gt;0,IF('114成績輸入與落點儀表板'!$C$13="不可採計",W559=0,TRUE)),IF('114成績輸入與落點儀表板'!$C$14="必須採計",X559&gt;0,IF('114成績輸入與落點儀表板'!$C$14="不可採計",X559=0,TRUE)),IF('114成績輸入與落點儀表板'!$C$15="必須採計",Y559&gt;0,IF('114成績輸入與落點儀表板'!$C$15="不可採計",Y559=0,TRUE)),IF('114成績輸入與落點儀表板'!$C$16="必須採計",Z559&gt;0,IF('114成績輸入與落點儀表板'!$C$16="不可採計",Z559=0,TRUE))),"✅ 符合","❌ 不符合")</f>
        <v>✅ 符合</v>
      </c>
      <c r="L559" s="15">
        <v>1.5</v>
      </c>
      <c r="M559" s="15">
        <v>2</v>
      </c>
      <c r="N559" s="15">
        <v>0</v>
      </c>
      <c r="O559" s="15">
        <v>0</v>
      </c>
      <c r="P559" s="15">
        <v>0</v>
      </c>
      <c r="Q559" s="15">
        <v>1</v>
      </c>
      <c r="R559" s="15">
        <v>0</v>
      </c>
      <c r="S559" s="15">
        <v>0</v>
      </c>
      <c r="T559" s="15">
        <v>0</v>
      </c>
      <c r="U559" s="15">
        <v>1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</row>
    <row r="560" spans="1:26" ht="15.75" customHeight="1" x14ac:dyDescent="0.3">
      <c r="A560" s="2" t="s">
        <v>1454</v>
      </c>
      <c r="B560" s="6" t="s">
        <v>1385</v>
      </c>
      <c r="C560" s="6" t="s">
        <v>1431</v>
      </c>
      <c r="D560" s="12" t="s">
        <v>73</v>
      </c>
      <c r="E560" s="13" t="s">
        <v>4263</v>
      </c>
      <c r="F560" s="2">
        <v>11</v>
      </c>
      <c r="G560" s="15">
        <v>152.5</v>
      </c>
      <c r="H560" s="7">
        <f>L560*'114成績輸入與落點儀表板'!$B$2+M560*'114成績輸入與落點儀表板'!$B$3+N560*'114成績輸入與落點儀表板'!$B$4+O560*'114成績輸入與落點儀表板'!$B$5+P560*'114成績輸入與落點儀表板'!$B$6+Q560*'114成績輸入與落點儀表板'!$B$7+R560*'114成績輸入與落點儀表板'!$B$8+S560*'114成績輸入與落點儀表板'!$B$9+T560*'114成績輸入與落點儀表板'!$B$10+U560*'114成績輸入與落點儀表板'!$B$11+V560*'114成績輸入與落點儀表板'!$B$12+W560*'114成績輸入與落點儀表板'!$B$13+X560*'114成績輸入與落點儀表板'!$B$14+Y560*'114成績輸入與落點儀表板'!$B$15+Z560*'114成績輸入與落點儀表板'!$B$16</f>
        <v>0</v>
      </c>
      <c r="I560" s="8">
        <f t="shared" si="16"/>
        <v>-152.5</v>
      </c>
      <c r="J560" s="2" t="str">
        <f t="shared" si="17"/>
        <v>FAIL</v>
      </c>
      <c r="K560" s="17" t="str">
        <f>IF(AND(IF('114成績輸入與落點儀表板'!$C$2="必須採計",L560&gt;0,IF('114成績輸入與落點儀表板'!$C$2="不可採計",L560=0,TRUE)),IF('114成績輸入與落點儀表板'!$C$3="必須採計",M560&gt;0,IF('114成績輸入與落點儀表板'!$C$3="不可採計",M560=0,TRUE)),IF('114成績輸入與落點儀表板'!$C$4="必須採計",N560&gt;0,IF('114成績輸入與落點儀表板'!$C$4="不可採計",N560=0,TRUE)),IF('114成績輸入與落點儀表板'!$C$5="必須採計",O560&gt;0,IF('114成績輸入與落點儀表板'!$C$5="不可採計",O560=0,TRUE)),IF('114成績輸入與落點儀表板'!$C$6="必須採計",P560&gt;0,IF('114成績輸入與落點儀表板'!$C$6="不可採計",P560=0,TRUE)),IF('114成績輸入與落點儀表板'!$C$7="必須採計",Q560&gt;0,IF('114成績輸入與落點儀表板'!$C$7="不可採計",Q560=0,TRUE)),IF('114成績輸入與落點儀表板'!$C$8="必須採計",R560&gt;0,IF('114成績輸入與落點儀表板'!$C$8="不可採計",R560=0,TRUE)),IF('114成績輸入與落點儀表板'!$C$9="必須採計",S560&gt;0,IF('114成績輸入與落點儀表板'!$C$9="不可採計",S560=0,TRUE)),IF('114成績輸入與落點儀表板'!$C$10="必須採計",T560&gt;0,IF('114成績輸入與落點儀表板'!$C$10="不可採計",T560=0,TRUE)),IF('114成績輸入與落點儀表板'!$C$11="必須採計",U560&gt;0,IF('114成績輸入與落點儀表板'!$C$11="不可採計",U560=0,TRUE)),IF('114成績輸入與落點儀表板'!$C$12="必須採計",V560&gt;0,IF('114成績輸入與落點儀表板'!$C$12="不可採計",V560=0,TRUE)),IF('114成績輸入與落點儀表板'!$C$13="必須採計",W560&gt;0,IF('114成績輸入與落點儀表板'!$C$13="不可採計",W560=0,TRUE)),IF('114成績輸入與落點儀表板'!$C$14="必須採計",X560&gt;0,IF('114成績輸入與落點儀表板'!$C$14="不可採計",X560=0,TRUE)),IF('114成績輸入與落點儀表板'!$C$15="必須採計",Y560&gt;0,IF('114成績輸入與落點儀表板'!$C$15="不可採計",Y560=0,TRUE)),IF('114成績輸入與落點儀表板'!$C$16="必須採計",Z560&gt;0,IF('114成績輸入與落點儀表板'!$C$16="不可採計",Z560=0,TRUE))),"✅ 符合","❌ 不符合")</f>
        <v>✅ 符合</v>
      </c>
      <c r="L560" s="15">
        <v>1</v>
      </c>
      <c r="M560" s="15">
        <v>1.5</v>
      </c>
      <c r="N560" s="15">
        <v>0</v>
      </c>
      <c r="O560" s="15">
        <v>0</v>
      </c>
      <c r="P560" s="15">
        <v>0</v>
      </c>
      <c r="Q560" s="15">
        <v>2</v>
      </c>
      <c r="R560" s="15">
        <v>0</v>
      </c>
      <c r="S560" s="15">
        <v>0</v>
      </c>
      <c r="T560" s="15">
        <v>0</v>
      </c>
      <c r="U560" s="15">
        <v>0</v>
      </c>
      <c r="V560" s="15">
        <v>1</v>
      </c>
      <c r="W560" s="15">
        <v>0</v>
      </c>
      <c r="X560" s="15">
        <v>0</v>
      </c>
      <c r="Y560" s="15">
        <v>0</v>
      </c>
      <c r="Z560" s="15">
        <v>0</v>
      </c>
    </row>
    <row r="561" spans="1:26" ht="15.75" customHeight="1" x14ac:dyDescent="0.3">
      <c r="A561" s="2" t="s">
        <v>1457</v>
      </c>
      <c r="B561" s="6" t="s">
        <v>1385</v>
      </c>
      <c r="C561" s="6" t="s">
        <v>1434</v>
      </c>
      <c r="D561" s="12" t="s">
        <v>73</v>
      </c>
      <c r="E561" s="13" t="s">
        <v>4264</v>
      </c>
      <c r="F561" s="2">
        <v>12</v>
      </c>
      <c r="G561" s="15">
        <v>114.5</v>
      </c>
      <c r="H561" s="7">
        <f>L561*'114成績輸入與落點儀表板'!$B$2+M561*'114成績輸入與落點儀表板'!$B$3+N561*'114成績輸入與落點儀表板'!$B$4+O561*'114成績輸入與落點儀表板'!$B$5+P561*'114成績輸入與落點儀表板'!$B$6+Q561*'114成績輸入與落點儀表板'!$B$7+R561*'114成績輸入與落點儀表板'!$B$8+S561*'114成績輸入與落點儀表板'!$B$9+T561*'114成績輸入與落點儀表板'!$B$10+U561*'114成績輸入與落點儀表板'!$B$11+V561*'114成績輸入與落點儀表板'!$B$12+W561*'114成績輸入與落點儀表板'!$B$13+X561*'114成績輸入與落點儀表板'!$B$14+Y561*'114成績輸入與落點儀表板'!$B$15+Z561*'114成績輸入與落點儀表板'!$B$16</f>
        <v>0</v>
      </c>
      <c r="I561" s="8">
        <f t="shared" si="16"/>
        <v>-114.5</v>
      </c>
      <c r="J561" s="2" t="str">
        <f t="shared" si="17"/>
        <v>FAIL</v>
      </c>
      <c r="K561" s="17" t="str">
        <f>IF(AND(IF('114成績輸入與落點儀表板'!$C$2="必須採計",L561&gt;0,IF('114成績輸入與落點儀表板'!$C$2="不可採計",L561=0,TRUE)),IF('114成績輸入與落點儀表板'!$C$3="必須採計",M561&gt;0,IF('114成績輸入與落點儀表板'!$C$3="不可採計",M561=0,TRUE)),IF('114成績輸入與落點儀表板'!$C$4="必須採計",N561&gt;0,IF('114成績輸入與落點儀表板'!$C$4="不可採計",N561=0,TRUE)),IF('114成績輸入與落點儀表板'!$C$5="必須採計",O561&gt;0,IF('114成績輸入與落點儀表板'!$C$5="不可採計",O561=0,TRUE)),IF('114成績輸入與落點儀表板'!$C$6="必須採計",P561&gt;0,IF('114成績輸入與落點儀表板'!$C$6="不可採計",P561=0,TRUE)),IF('114成績輸入與落點儀表板'!$C$7="必須採計",Q561&gt;0,IF('114成績輸入與落點儀表板'!$C$7="不可採計",Q561=0,TRUE)),IF('114成績輸入與落點儀表板'!$C$8="必須採計",R561&gt;0,IF('114成績輸入與落點儀表板'!$C$8="不可採計",R561=0,TRUE)),IF('114成績輸入與落點儀表板'!$C$9="必須採計",S561&gt;0,IF('114成績輸入與落點儀表板'!$C$9="不可採計",S561=0,TRUE)),IF('114成績輸入與落點儀表板'!$C$10="必須採計",T561&gt;0,IF('114成績輸入與落點儀表板'!$C$10="不可採計",T561=0,TRUE)),IF('114成績輸入與落點儀表板'!$C$11="必須採計",U561&gt;0,IF('114成績輸入與落點儀表板'!$C$11="不可採計",U561=0,TRUE)),IF('114成績輸入與落點儀表板'!$C$12="必須採計",V561&gt;0,IF('114成績輸入與落點儀表板'!$C$12="不可採計",V561=0,TRUE)),IF('114成績輸入與落點儀表板'!$C$13="必須採計",W561&gt;0,IF('114成績輸入與落點儀表板'!$C$13="不可採計",W561=0,TRUE)),IF('114成績輸入與落點儀表板'!$C$14="必須採計",X561&gt;0,IF('114成績輸入與落點儀表板'!$C$14="不可採計",X561=0,TRUE)),IF('114成績輸入與落點儀表板'!$C$15="必須採計",Y561&gt;0,IF('114成績輸入與落點儀表板'!$C$15="不可採計",Y561=0,TRUE)),IF('114成績輸入與落點儀表板'!$C$16="必須採計",Z561&gt;0,IF('114成績輸入與落點儀表板'!$C$16="不可採計",Z561=0,TRUE))),"✅ 符合","❌ 不符合")</f>
        <v>❌ 不符合</v>
      </c>
      <c r="L561" s="15">
        <v>0</v>
      </c>
      <c r="M561" s="15">
        <v>1.5</v>
      </c>
      <c r="N561" s="15">
        <v>0</v>
      </c>
      <c r="O561" s="15">
        <v>0</v>
      </c>
      <c r="P561" s="15">
        <v>0</v>
      </c>
      <c r="Q561" s="15">
        <v>2</v>
      </c>
      <c r="R561" s="15">
        <v>0</v>
      </c>
      <c r="S561" s="15">
        <v>0</v>
      </c>
      <c r="T561" s="15">
        <v>0</v>
      </c>
      <c r="U561" s="15">
        <v>0</v>
      </c>
      <c r="V561" s="15">
        <v>1</v>
      </c>
      <c r="W561" s="15">
        <v>0</v>
      </c>
      <c r="X561" s="15">
        <v>0</v>
      </c>
      <c r="Y561" s="15">
        <v>0</v>
      </c>
      <c r="Z561" s="15">
        <v>0</v>
      </c>
    </row>
    <row r="562" spans="1:26" ht="15.75" customHeight="1" x14ac:dyDescent="0.3">
      <c r="A562" s="2" t="s">
        <v>1460</v>
      </c>
      <c r="B562" s="6" t="s">
        <v>1385</v>
      </c>
      <c r="C562" s="6" t="s">
        <v>563</v>
      </c>
      <c r="D562" s="12" t="s">
        <v>121</v>
      </c>
      <c r="E562" s="13" t="s">
        <v>4265</v>
      </c>
      <c r="F562" s="2">
        <v>24</v>
      </c>
      <c r="G562" s="15">
        <v>168</v>
      </c>
      <c r="H562" s="7">
        <f>L562*'114成績輸入與落點儀表板'!$B$2+M562*'114成績輸入與落點儀表板'!$B$3+N562*'114成績輸入與落點儀表板'!$B$4+O562*'114成績輸入與落點儀表板'!$B$5+P562*'114成績輸入與落點儀表板'!$B$6+Q562*'114成績輸入與落點儀表板'!$B$7+R562*'114成績輸入與落點儀表板'!$B$8+S562*'114成績輸入與落點儀表板'!$B$9+T562*'114成績輸入與落點儀表板'!$B$10+U562*'114成績輸入與落點儀表板'!$B$11+V562*'114成績輸入與落點儀表板'!$B$12+W562*'114成績輸入與落點儀表板'!$B$13+X562*'114成績輸入與落點儀表板'!$B$14+Y562*'114成績輸入與落點儀表板'!$B$15+Z562*'114成績輸入與落點儀表板'!$B$16</f>
        <v>0</v>
      </c>
      <c r="I562" s="8">
        <f t="shared" si="16"/>
        <v>-168</v>
      </c>
      <c r="J562" s="2" t="str">
        <f t="shared" si="17"/>
        <v>FAIL</v>
      </c>
      <c r="K562" s="17" t="str">
        <f>IF(AND(IF('114成績輸入與落點儀表板'!$C$2="必須採計",L562&gt;0,IF('114成績輸入與落點儀表板'!$C$2="不可採計",L562=0,TRUE)),IF('114成績輸入與落點儀表板'!$C$3="必須採計",M562&gt;0,IF('114成績輸入與落點儀表板'!$C$3="不可採計",M562=0,TRUE)),IF('114成績輸入與落點儀表板'!$C$4="必須採計",N562&gt;0,IF('114成績輸入與落點儀表板'!$C$4="不可採計",N562=0,TRUE)),IF('114成績輸入與落點儀表板'!$C$5="必須採計",O562&gt;0,IF('114成績輸入與落點儀表板'!$C$5="不可採計",O562=0,TRUE)),IF('114成績輸入與落點儀表板'!$C$6="必須採計",P562&gt;0,IF('114成績輸入與落點儀表板'!$C$6="不可採計",P562=0,TRUE)),IF('114成績輸入與落點儀表板'!$C$7="必須採計",Q562&gt;0,IF('114成績輸入與落點儀表板'!$C$7="不可採計",Q562=0,TRUE)),IF('114成績輸入與落點儀表板'!$C$8="必須採計",R562&gt;0,IF('114成績輸入與落點儀表板'!$C$8="不可採計",R562=0,TRUE)),IF('114成績輸入與落點儀表板'!$C$9="必須採計",S562&gt;0,IF('114成績輸入與落點儀表板'!$C$9="不可採計",S562=0,TRUE)),IF('114成績輸入與落點儀表板'!$C$10="必須採計",T562&gt;0,IF('114成績輸入與落點儀表板'!$C$10="不可採計",T562=0,TRUE)),IF('114成績輸入與落點儀表板'!$C$11="必須採計",U562&gt;0,IF('114成績輸入與落點儀表板'!$C$11="不可採計",U562=0,TRUE)),IF('114成績輸入與落點儀表板'!$C$12="必須採計",V562&gt;0,IF('114成績輸入與落點儀表板'!$C$12="不可採計",V562=0,TRUE)),IF('114成績輸入與落點儀表板'!$C$13="必須採計",W562&gt;0,IF('114成績輸入與落點儀表板'!$C$13="不可採計",W562=0,TRUE)),IF('114成績輸入與落點儀表板'!$C$14="必須採計",X562&gt;0,IF('114成績輸入與落點儀表板'!$C$14="不可採計",X562=0,TRUE)),IF('114成績輸入與落點儀表板'!$C$15="必須採計",Y562&gt;0,IF('114成績輸入與落點儀表板'!$C$15="不可採計",Y562=0,TRUE)),IF('114成績輸入與落點儀表板'!$C$16="必須採計",Z562&gt;0,IF('114成績輸入與落點儀表板'!$C$16="不可採計",Z562=0,TRUE))),"✅ 符合","❌ 不符合")</f>
        <v>✅ 符合</v>
      </c>
      <c r="L562" s="15">
        <v>1</v>
      </c>
      <c r="M562" s="15">
        <v>1.5</v>
      </c>
      <c r="N562" s="15">
        <v>0</v>
      </c>
      <c r="O562" s="15">
        <v>0</v>
      </c>
      <c r="P562" s="15">
        <v>0</v>
      </c>
      <c r="Q562" s="15">
        <v>1.5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1.5</v>
      </c>
      <c r="X562" s="15">
        <v>0</v>
      </c>
      <c r="Y562" s="15">
        <v>0</v>
      </c>
      <c r="Z562" s="15">
        <v>0</v>
      </c>
    </row>
    <row r="563" spans="1:26" ht="15.75" customHeight="1" x14ac:dyDescent="0.3">
      <c r="A563" s="2" t="s">
        <v>1463</v>
      </c>
      <c r="B563" s="6" t="s">
        <v>1385</v>
      </c>
      <c r="C563" s="6" t="s">
        <v>352</v>
      </c>
      <c r="D563" s="12" t="s">
        <v>121</v>
      </c>
      <c r="E563" s="13" t="s">
        <v>5829</v>
      </c>
      <c r="F563" s="2">
        <v>50</v>
      </c>
      <c r="G563" s="15">
        <v>176</v>
      </c>
      <c r="H563" s="7">
        <f>L563*'114成績輸入與落點儀表板'!$B$2+M563*'114成績輸入與落點儀表板'!$B$3+N563*'114成績輸入與落點儀表板'!$B$4+O563*'114成績輸入與落點儀表板'!$B$5+P563*'114成績輸入與落點儀表板'!$B$6+Q563*'114成績輸入與落點儀表板'!$B$7+R563*'114成績輸入與落點儀表板'!$B$8+S563*'114成績輸入與落點儀表板'!$B$9+T563*'114成績輸入與落點儀表板'!$B$10+U563*'114成績輸入與落點儀表板'!$B$11+V563*'114成績輸入與落點儀表板'!$B$12+W563*'114成績輸入與落點儀表板'!$B$13+X563*'114成績輸入與落點儀表板'!$B$14+Y563*'114成績輸入與落點儀表板'!$B$15+Z563*'114成績輸入與落點儀表板'!$B$16</f>
        <v>0</v>
      </c>
      <c r="I563" s="8">
        <f t="shared" si="16"/>
        <v>-176</v>
      </c>
      <c r="J563" s="2" t="str">
        <f t="shared" si="17"/>
        <v>FAIL</v>
      </c>
      <c r="K563" s="17" t="str">
        <f>IF(AND(IF('114成績輸入與落點儀表板'!$C$2="必須採計",L563&gt;0,IF('114成績輸入與落點儀表板'!$C$2="不可採計",L563=0,TRUE)),IF('114成績輸入與落點儀表板'!$C$3="必須採計",M563&gt;0,IF('114成績輸入與落點儀表板'!$C$3="不可採計",M563=0,TRUE)),IF('114成績輸入與落點儀表板'!$C$4="必須採計",N563&gt;0,IF('114成績輸入與落點儀表板'!$C$4="不可採計",N563=0,TRUE)),IF('114成績輸入與落點儀表板'!$C$5="必須採計",O563&gt;0,IF('114成績輸入與落點儀表板'!$C$5="不可採計",O563=0,TRUE)),IF('114成績輸入與落點儀表板'!$C$6="必須採計",P563&gt;0,IF('114成績輸入與落點儀表板'!$C$6="不可採計",P563=0,TRUE)),IF('114成績輸入與落點儀表板'!$C$7="必須採計",Q563&gt;0,IF('114成績輸入與落點儀表板'!$C$7="不可採計",Q563=0,TRUE)),IF('114成績輸入與落點儀表板'!$C$8="必須採計",R563&gt;0,IF('114成績輸入與落點儀表板'!$C$8="不可採計",R563=0,TRUE)),IF('114成績輸入與落點儀表板'!$C$9="必須採計",S563&gt;0,IF('114成績輸入與落點儀表板'!$C$9="不可採計",S563=0,TRUE)),IF('114成績輸入與落點儀表板'!$C$10="必須採計",T563&gt;0,IF('114成績輸入與落點儀表板'!$C$10="不可採計",T563=0,TRUE)),IF('114成績輸入與落點儀表板'!$C$11="必須採計",U563&gt;0,IF('114成績輸入與落點儀表板'!$C$11="不可採計",U563=0,TRUE)),IF('114成績輸入與落點儀表板'!$C$12="必須採計",V563&gt;0,IF('114成績輸入與落點儀表板'!$C$12="不可採計",V563=0,TRUE)),IF('114成績輸入與落點儀表板'!$C$13="必須採計",W563&gt;0,IF('114成績輸入與落點儀表板'!$C$13="不可採計",W563=0,TRUE)),IF('114成績輸入與落點儀表板'!$C$14="必須採計",X563&gt;0,IF('114成績輸入與落點儀表板'!$C$14="不可採計",X563=0,TRUE)),IF('114成績輸入與落點儀表板'!$C$15="必須採計",Y563&gt;0,IF('114成績輸入與落點儀表板'!$C$15="不可採計",Y563=0,TRUE)),IF('114成績輸入與落點儀表板'!$C$16="必須採計",Z563&gt;0,IF('114成績輸入與落點儀表板'!$C$16="不可採計",Z563=0,TRUE))),"✅ 符合","❌ 不符合")</f>
        <v>✅ 符合</v>
      </c>
      <c r="L563" s="15">
        <v>1.5</v>
      </c>
      <c r="M563" s="15">
        <v>2</v>
      </c>
      <c r="N563" s="15">
        <v>0</v>
      </c>
      <c r="O563" s="15">
        <v>0</v>
      </c>
      <c r="P563" s="15">
        <v>0</v>
      </c>
      <c r="Q563" s="15">
        <v>1</v>
      </c>
      <c r="R563" s="15">
        <v>0</v>
      </c>
      <c r="S563" s="15">
        <v>0</v>
      </c>
      <c r="T563" s="15">
        <v>0</v>
      </c>
      <c r="U563" s="15">
        <v>1.5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</row>
    <row r="564" spans="1:26" ht="15.75" customHeight="1" x14ac:dyDescent="0.3">
      <c r="A564" s="2" t="s">
        <v>1465</v>
      </c>
      <c r="B564" s="6" t="s">
        <v>1385</v>
      </c>
      <c r="C564" s="6" t="s">
        <v>394</v>
      </c>
      <c r="D564" s="12" t="s">
        <v>121</v>
      </c>
      <c r="E564" s="13" t="s">
        <v>4267</v>
      </c>
      <c r="F564" s="2">
        <v>23</v>
      </c>
      <c r="G564" s="15">
        <v>196.5</v>
      </c>
      <c r="H564" s="7">
        <f>L564*'114成績輸入與落點儀表板'!$B$2+M564*'114成績輸入與落點儀表板'!$B$3+N564*'114成績輸入與落點儀表板'!$B$4+O564*'114成績輸入與落點儀表板'!$B$5+P564*'114成績輸入與落點儀表板'!$B$6+Q564*'114成績輸入與落點儀表板'!$B$7+R564*'114成績輸入與落點儀表板'!$B$8+S564*'114成績輸入與落點儀表板'!$B$9+T564*'114成績輸入與落點儀表板'!$B$10+U564*'114成績輸入與落點儀表板'!$B$11+V564*'114成績輸入與落點儀表板'!$B$12+W564*'114成績輸入與落點儀表板'!$B$13+X564*'114成績輸入與落點儀表板'!$B$14+Y564*'114成績輸入與落點儀表板'!$B$15+Z564*'114成績輸入與落點儀表板'!$B$16</f>
        <v>0</v>
      </c>
      <c r="I564" s="8">
        <f t="shared" si="16"/>
        <v>-196.5</v>
      </c>
      <c r="J564" s="2" t="str">
        <f t="shared" si="17"/>
        <v>FAIL</v>
      </c>
      <c r="K564" s="17" t="str">
        <f>IF(AND(IF('114成績輸入與落點儀表板'!$C$2="必須採計",L564&gt;0,IF('114成績輸入與落點儀表板'!$C$2="不可採計",L564=0,TRUE)),IF('114成績輸入與落點儀表板'!$C$3="必須採計",M564&gt;0,IF('114成績輸入與落點儀表板'!$C$3="不可採計",M564=0,TRUE)),IF('114成績輸入與落點儀表板'!$C$4="必須採計",N564&gt;0,IF('114成績輸入與落點儀表板'!$C$4="不可採計",N564=0,TRUE)),IF('114成績輸入與落點儀表板'!$C$5="必須採計",O564&gt;0,IF('114成績輸入與落點儀表板'!$C$5="不可採計",O564=0,TRUE)),IF('114成績輸入與落點儀表板'!$C$6="必須採計",P564&gt;0,IF('114成績輸入與落點儀表板'!$C$6="不可採計",P564=0,TRUE)),IF('114成績輸入與落點儀表板'!$C$7="必須採計",Q564&gt;0,IF('114成績輸入與落點儀表板'!$C$7="不可採計",Q564=0,TRUE)),IF('114成績輸入與落點儀表板'!$C$8="必須採計",R564&gt;0,IF('114成績輸入與落點儀表板'!$C$8="不可採計",R564=0,TRUE)),IF('114成績輸入與落點儀表板'!$C$9="必須採計",S564&gt;0,IF('114成績輸入與落點儀表板'!$C$9="不可採計",S564=0,TRUE)),IF('114成績輸入與落點儀表板'!$C$10="必須採計",T564&gt;0,IF('114成績輸入與落點儀表板'!$C$10="不可採計",T564=0,TRUE)),IF('114成績輸入與落點儀表板'!$C$11="必須採計",U564&gt;0,IF('114成績輸入與落點儀表板'!$C$11="不可採計",U564=0,TRUE)),IF('114成績輸入與落點儀表板'!$C$12="必須採計",V564&gt;0,IF('114成績輸入與落點儀表板'!$C$12="不可採計",V564=0,TRUE)),IF('114成績輸入與落點儀表板'!$C$13="必須採計",W564&gt;0,IF('114成績輸入與落點儀表板'!$C$13="不可採計",W564=0,TRUE)),IF('114成績輸入與落點儀表板'!$C$14="必須採計",X564&gt;0,IF('114成績輸入與落點儀表板'!$C$14="不可採計",X564=0,TRUE)),IF('114成績輸入與落點儀表板'!$C$15="必須採計",Y564&gt;0,IF('114成績輸入與落點儀表板'!$C$15="不可採計",Y564=0,TRUE)),IF('114成績輸入與落點儀表板'!$C$16="必須採計",Z564&gt;0,IF('114成績輸入與落點儀表板'!$C$16="不可採計",Z564=0,TRUE))),"✅ 符合","❌ 不符合")</f>
        <v>✅ 符合</v>
      </c>
      <c r="L564" s="15">
        <v>2</v>
      </c>
      <c r="M564" s="15">
        <v>2</v>
      </c>
      <c r="N564" s="15">
        <v>0</v>
      </c>
      <c r="O564" s="15">
        <v>0</v>
      </c>
      <c r="P564" s="15">
        <v>0</v>
      </c>
      <c r="Q564" s="15">
        <v>1.75</v>
      </c>
      <c r="R564" s="15">
        <v>0</v>
      </c>
      <c r="S564" s="15">
        <v>0</v>
      </c>
      <c r="T564" s="15">
        <v>0</v>
      </c>
      <c r="U564" s="15">
        <v>1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</row>
    <row r="565" spans="1:26" ht="15.75" customHeight="1" x14ac:dyDescent="0.3">
      <c r="A565" s="2" t="s">
        <v>1467</v>
      </c>
      <c r="B565" s="6" t="s">
        <v>1385</v>
      </c>
      <c r="C565" s="6" t="s">
        <v>55</v>
      </c>
      <c r="D565" s="12" t="s">
        <v>56</v>
      </c>
      <c r="E565" s="13" t="s">
        <v>1442</v>
      </c>
      <c r="F565" s="2">
        <v>11</v>
      </c>
      <c r="G565" s="15">
        <v>179.25</v>
      </c>
      <c r="H565" s="7">
        <f>L565*'114成績輸入與落點儀表板'!$B$2+M565*'114成績輸入與落點儀表板'!$B$3+N565*'114成績輸入與落點儀表板'!$B$4+O565*'114成績輸入與落點儀表板'!$B$5+P565*'114成績輸入與落點儀表板'!$B$6+Q565*'114成績輸入與落點儀表板'!$B$7+R565*'114成績輸入與落點儀表板'!$B$8+S565*'114成績輸入與落點儀表板'!$B$9+T565*'114成績輸入與落點儀表板'!$B$10+U565*'114成績輸入與落點儀表板'!$B$11+V565*'114成績輸入與落點儀表板'!$B$12+W565*'114成績輸入與落點儀表板'!$B$13+X565*'114成績輸入與落點儀表板'!$B$14+Y565*'114成績輸入與落點儀表板'!$B$15+Z565*'114成績輸入與落點儀表板'!$B$16</f>
        <v>0</v>
      </c>
      <c r="I565" s="8">
        <f t="shared" si="16"/>
        <v>-179.25</v>
      </c>
      <c r="J565" s="2" t="str">
        <f t="shared" si="17"/>
        <v>FAIL</v>
      </c>
      <c r="K565" s="17" t="str">
        <f>IF(AND(IF('114成績輸入與落點儀表板'!$C$2="必須採計",L565&gt;0,IF('114成績輸入與落點儀表板'!$C$2="不可採計",L565=0,TRUE)),IF('114成績輸入與落點儀表板'!$C$3="必須採計",M565&gt;0,IF('114成績輸入與落點儀表板'!$C$3="不可採計",M565=0,TRUE)),IF('114成績輸入與落點儀表板'!$C$4="必須採計",N565&gt;0,IF('114成績輸入與落點儀表板'!$C$4="不可採計",N565=0,TRUE)),IF('114成績輸入與落點儀表板'!$C$5="必須採計",O565&gt;0,IF('114成績輸入與落點儀表板'!$C$5="不可採計",O565=0,TRUE)),IF('114成績輸入與落點儀表板'!$C$6="必須採計",P565&gt;0,IF('114成績輸入與落點儀表板'!$C$6="不可採計",P565=0,TRUE)),IF('114成績輸入與落點儀表板'!$C$7="必須採計",Q565&gt;0,IF('114成績輸入與落點儀表板'!$C$7="不可採計",Q565=0,TRUE)),IF('114成績輸入與落點儀表板'!$C$8="必須採計",R565&gt;0,IF('114成績輸入與落點儀表板'!$C$8="不可採計",R565=0,TRUE)),IF('114成績輸入與落點儀表板'!$C$9="必須採計",S565&gt;0,IF('114成績輸入與落點儀表板'!$C$9="不可採計",S565=0,TRUE)),IF('114成績輸入與落點儀表板'!$C$10="必須採計",T565&gt;0,IF('114成績輸入與落點儀表板'!$C$10="不可採計",T565=0,TRUE)),IF('114成績輸入與落點儀表板'!$C$11="必須採計",U565&gt;0,IF('114成績輸入與落點儀表板'!$C$11="不可採計",U565=0,TRUE)),IF('114成績輸入與落點儀表板'!$C$12="必須採計",V565&gt;0,IF('114成績輸入與落點儀表板'!$C$12="不可採計",V565=0,TRUE)),IF('114成績輸入與落點儀表板'!$C$13="必須採計",W565&gt;0,IF('114成績輸入與落點儀表板'!$C$13="不可採計",W565=0,TRUE)),IF('114成績輸入與落點儀表板'!$C$14="必須採計",X565&gt;0,IF('114成績輸入與落點儀表板'!$C$14="不可採計",X565=0,TRUE)),IF('114成績輸入與落點儀表板'!$C$15="必須採計",Y565&gt;0,IF('114成績輸入與落點儀表板'!$C$15="不可採計",Y565=0,TRUE)),IF('114成績輸入與落點儀表板'!$C$16="必須採計",Z565&gt;0,IF('114成績輸入與落點儀表板'!$C$16="不可採計",Z565=0,TRUE))),"✅ 符合","❌ 不符合")</f>
        <v>✅ 符合</v>
      </c>
      <c r="L565" s="15">
        <v>2</v>
      </c>
      <c r="M565" s="15">
        <v>1.25</v>
      </c>
      <c r="N565" s="15">
        <v>0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2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</row>
    <row r="566" spans="1:26" ht="15.75" customHeight="1" x14ac:dyDescent="0.3">
      <c r="A566" s="2" t="s">
        <v>1470</v>
      </c>
      <c r="B566" s="6" t="s">
        <v>1385</v>
      </c>
      <c r="C566" s="6" t="s">
        <v>59</v>
      </c>
      <c r="D566" s="12" t="s">
        <v>60</v>
      </c>
      <c r="E566" s="13" t="s">
        <v>1444</v>
      </c>
      <c r="F566" s="2">
        <v>40</v>
      </c>
      <c r="G566" s="15">
        <v>156.5</v>
      </c>
      <c r="H566" s="7">
        <f>L566*'114成績輸入與落點儀表板'!$B$2+M566*'114成績輸入與落點儀表板'!$B$3+N566*'114成績輸入與落點儀表板'!$B$4+O566*'114成績輸入與落點儀表板'!$B$5+P566*'114成績輸入與落點儀表板'!$B$6+Q566*'114成績輸入與落點儀表板'!$B$7+R566*'114成績輸入與落點儀表板'!$B$8+S566*'114成績輸入與落點儀表板'!$B$9+T566*'114成績輸入與落點儀表板'!$B$10+U566*'114成績輸入與落點儀表板'!$B$11+V566*'114成績輸入與落點儀表板'!$B$12+W566*'114成績輸入與落點儀表板'!$B$13+X566*'114成績輸入與落點儀表板'!$B$14+Y566*'114成績輸入與落點儀表板'!$B$15+Z566*'114成績輸入與落點儀表板'!$B$16</f>
        <v>0</v>
      </c>
      <c r="I566" s="8">
        <f t="shared" si="16"/>
        <v>-156.5</v>
      </c>
      <c r="J566" s="2" t="str">
        <f t="shared" si="17"/>
        <v>FAIL</v>
      </c>
      <c r="K566" s="17" t="str">
        <f>IF(AND(IF('114成績輸入與落點儀表板'!$C$2="必須採計",L566&gt;0,IF('114成績輸入與落點儀表板'!$C$2="不可採計",L566=0,TRUE)),IF('114成績輸入與落點儀表板'!$C$3="必須採計",M566&gt;0,IF('114成績輸入與落點儀表板'!$C$3="不可採計",M566=0,TRUE)),IF('114成績輸入與落點儀表板'!$C$4="必須採計",N566&gt;0,IF('114成績輸入與落點儀表板'!$C$4="不可採計",N566=0,TRUE)),IF('114成績輸入與落點儀表板'!$C$5="必須採計",O566&gt;0,IF('114成績輸入與落點儀表板'!$C$5="不可採計",O566=0,TRUE)),IF('114成績輸入與落點儀表板'!$C$6="必須採計",P566&gt;0,IF('114成績輸入與落點儀表板'!$C$6="不可採計",P566=0,TRUE)),IF('114成績輸入與落點儀表板'!$C$7="必須採計",Q566&gt;0,IF('114成績輸入與落點儀表板'!$C$7="不可採計",Q566=0,TRUE)),IF('114成績輸入與落點儀表板'!$C$8="必須採計",R566&gt;0,IF('114成績輸入與落點儀表板'!$C$8="不可採計",R566=0,TRUE)),IF('114成績輸入與落點儀表板'!$C$9="必須採計",S566&gt;0,IF('114成績輸入與落點儀表板'!$C$9="不可採計",S566=0,TRUE)),IF('114成績輸入與落點儀表板'!$C$10="必須採計",T566&gt;0,IF('114成績輸入與落點儀表板'!$C$10="不可採計",T566=0,TRUE)),IF('114成績輸入與落點儀表板'!$C$11="必須採計",U566&gt;0,IF('114成績輸入與落點儀表板'!$C$11="不可採計",U566=0,TRUE)),IF('114成績輸入與落點儀表板'!$C$12="必須採計",V566&gt;0,IF('114成績輸入與落點儀表板'!$C$12="不可採計",V566=0,TRUE)),IF('114成績輸入與落點儀表板'!$C$13="必須採計",W566&gt;0,IF('114成績輸入與落點儀表板'!$C$13="不可採計",W566=0,TRUE)),IF('114成績輸入與落點儀表板'!$C$14="必須採計",X566&gt;0,IF('114成績輸入與落點儀表板'!$C$14="不可採計",X566=0,TRUE)),IF('114成績輸入與落點儀表板'!$C$15="必須採計",Y566&gt;0,IF('114成績輸入與落點儀表板'!$C$15="不可採計",Y566=0,TRUE)),IF('114成績輸入與落點儀表板'!$C$16="必須採計",Z566&gt;0,IF('114成績輸入與落點儀表板'!$C$16="不可採計",Z566=0,TRUE))),"✅ 符合","❌ 不符合")</f>
        <v>✅ 符合</v>
      </c>
      <c r="L566" s="15">
        <v>1.75</v>
      </c>
      <c r="M566" s="15">
        <v>2</v>
      </c>
      <c r="N566" s="15">
        <v>0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>
        <v>0</v>
      </c>
      <c r="U566" s="15">
        <v>1.5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</row>
    <row r="567" spans="1:26" ht="15.75" customHeight="1" x14ac:dyDescent="0.3">
      <c r="A567" s="2" t="s">
        <v>1473</v>
      </c>
      <c r="B567" s="13" t="s">
        <v>1385</v>
      </c>
      <c r="C567" s="13" t="s">
        <v>245</v>
      </c>
      <c r="D567" s="12" t="s">
        <v>73</v>
      </c>
      <c r="E567" s="13" t="s">
        <v>539</v>
      </c>
      <c r="F567" s="2">
        <v>33</v>
      </c>
      <c r="G567" s="15">
        <v>154</v>
      </c>
      <c r="H567" s="7">
        <f>L567*'114成績輸入與落點儀表板'!$B$2+M567*'114成績輸入與落點儀表板'!$B$3+N567*'114成績輸入與落點儀表板'!$B$4+O567*'114成績輸入與落點儀表板'!$B$5+P567*'114成績輸入與落點儀表板'!$B$6+Q567*'114成績輸入與落點儀表板'!$B$7+R567*'114成績輸入與落點儀表板'!$B$8+S567*'114成績輸入與落點儀表板'!$B$9+T567*'114成績輸入與落點儀表板'!$B$10+U567*'114成績輸入與落點儀表板'!$B$11+V567*'114成績輸入與落點儀表板'!$B$12+W567*'114成績輸入與落點儀表板'!$B$13+X567*'114成績輸入與落點儀表板'!$B$14+Y567*'114成績輸入與落點儀表板'!$B$15+Z567*'114成績輸入與落點儀表板'!$B$16</f>
        <v>0</v>
      </c>
      <c r="I567" s="8">
        <f t="shared" si="16"/>
        <v>-154</v>
      </c>
      <c r="J567" s="2" t="str">
        <f t="shared" si="17"/>
        <v>FAIL</v>
      </c>
      <c r="K567" s="17" t="str">
        <f>IF(AND(IF('114成績輸入與落點儀表板'!$C$2="必須採計",L567&gt;0,IF('114成績輸入與落點儀表板'!$C$2="不可採計",L567=0,TRUE)),IF('114成績輸入與落點儀表板'!$C$3="必須採計",M567&gt;0,IF('114成績輸入與落點儀表板'!$C$3="不可採計",M567=0,TRUE)),IF('114成績輸入與落點儀表板'!$C$4="必須採計",N567&gt;0,IF('114成績輸入與落點儀表板'!$C$4="不可採計",N567=0,TRUE)),IF('114成績輸入與落點儀表板'!$C$5="必須採計",O567&gt;0,IF('114成績輸入與落點儀表板'!$C$5="不可採計",O567=0,TRUE)),IF('114成績輸入與落點儀表板'!$C$6="必須採計",P567&gt;0,IF('114成績輸入與落點儀表板'!$C$6="不可採計",P567=0,TRUE)),IF('114成績輸入與落點儀表板'!$C$7="必須採計",Q567&gt;0,IF('114成績輸入與落點儀表板'!$C$7="不可採計",Q567=0,TRUE)),IF('114成績輸入與落點儀表板'!$C$8="必須採計",R567&gt;0,IF('114成績輸入與落點儀表板'!$C$8="不可採計",R567=0,TRUE)),IF('114成績輸入與落點儀表板'!$C$9="必須採計",S567&gt;0,IF('114成績輸入與落點儀表板'!$C$9="不可採計",S567=0,TRUE)),IF('114成績輸入與落點儀表板'!$C$10="必須採計",T567&gt;0,IF('114成績輸入與落點儀表板'!$C$10="不可採計",T567=0,TRUE)),IF('114成績輸入與落點儀表板'!$C$11="必須採計",U567&gt;0,IF('114成績輸入與落點儀表板'!$C$11="不可採計",U567=0,TRUE)),IF('114成績輸入與落點儀表板'!$C$12="必須採計",V567&gt;0,IF('114成績輸入與落點儀表板'!$C$12="不可採計",V567=0,TRUE)),IF('114成績輸入與落點儀表板'!$C$13="必須採計",W567&gt;0,IF('114成績輸入與落點儀表板'!$C$13="不可採計",W567=0,TRUE)),IF('114成績輸入與落點儀表板'!$C$14="必須採計",X567&gt;0,IF('114成績輸入與落點儀表板'!$C$14="不可採計",X567=0,TRUE)),IF('114成績輸入與落點儀表板'!$C$15="必須採計",Y567&gt;0,IF('114成績輸入與落點儀表板'!$C$15="不可採計",Y567=0,TRUE)),IF('114成績輸入與落點儀表板'!$C$16="必須採計",Z567&gt;0,IF('114成績輸入與落點儀表板'!$C$16="不可採計",Z567=0,TRUE))),"✅ 符合","❌ 不符合")</f>
        <v>✅ 符合</v>
      </c>
      <c r="L567" s="15">
        <v>1</v>
      </c>
      <c r="M567" s="15">
        <v>1.5</v>
      </c>
      <c r="N567" s="15">
        <v>1.5</v>
      </c>
      <c r="O567" s="15">
        <v>0</v>
      </c>
      <c r="P567" s="15">
        <v>0</v>
      </c>
      <c r="Q567" s="15">
        <v>0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</row>
    <row r="568" spans="1:26" ht="15.75" customHeight="1" x14ac:dyDescent="0.3">
      <c r="A568" s="2" t="s">
        <v>1476</v>
      </c>
      <c r="B568" s="6" t="s">
        <v>1385</v>
      </c>
      <c r="C568" s="6" t="s">
        <v>859</v>
      </c>
      <c r="D568" s="12" t="s">
        <v>103</v>
      </c>
      <c r="E568" s="13" t="s">
        <v>1448</v>
      </c>
      <c r="F568" s="2">
        <v>23</v>
      </c>
      <c r="G568" s="15">
        <v>142.75</v>
      </c>
      <c r="H568" s="7">
        <f>L568*'114成績輸入與落點儀表板'!$B$2+M568*'114成績輸入與落點儀表板'!$B$3+N568*'114成績輸入與落點儀表板'!$B$4+O568*'114成績輸入與落點儀表板'!$B$5+P568*'114成績輸入與落點儀表板'!$B$6+Q568*'114成績輸入與落點儀表板'!$B$7+R568*'114成績輸入與落點儀表板'!$B$8+S568*'114成績輸入與落點儀表板'!$B$9+T568*'114成績輸入與落點儀表板'!$B$10+U568*'114成績輸入與落點儀表板'!$B$11+V568*'114成績輸入與落點儀表板'!$B$12+W568*'114成績輸入與落點儀表板'!$B$13+X568*'114成績輸入與落點儀表板'!$B$14+Y568*'114成績輸入與落點儀表板'!$B$15+Z568*'114成績輸入與落點儀表板'!$B$16</f>
        <v>0</v>
      </c>
      <c r="I568" s="8">
        <f t="shared" si="16"/>
        <v>-142.75</v>
      </c>
      <c r="J568" s="2" t="str">
        <f t="shared" si="17"/>
        <v>FAIL</v>
      </c>
      <c r="K568" s="17" t="str">
        <f>IF(AND(IF('114成績輸入與落點儀表板'!$C$2="必須採計",L568&gt;0,IF('114成績輸入與落點儀表板'!$C$2="不可採計",L568=0,TRUE)),IF('114成績輸入與落點儀表板'!$C$3="必須採計",M568&gt;0,IF('114成績輸入與落點儀表板'!$C$3="不可採計",M568=0,TRUE)),IF('114成績輸入與落點儀表板'!$C$4="必須採計",N568&gt;0,IF('114成績輸入與落點儀表板'!$C$4="不可採計",N568=0,TRUE)),IF('114成績輸入與落點儀表板'!$C$5="必須採計",O568&gt;0,IF('114成績輸入與落點儀表板'!$C$5="不可採計",O568=0,TRUE)),IF('114成績輸入與落點儀表板'!$C$6="必須採計",P568&gt;0,IF('114成績輸入與落點儀表板'!$C$6="不可採計",P568=0,TRUE)),IF('114成績輸入與落點儀表板'!$C$7="必須採計",Q568&gt;0,IF('114成績輸入與落點儀表板'!$C$7="不可採計",Q568=0,TRUE)),IF('114成績輸入與落點儀表板'!$C$8="必須採計",R568&gt;0,IF('114成績輸入與落點儀表板'!$C$8="不可採計",R568=0,TRUE)),IF('114成績輸入與落點儀表板'!$C$9="必須採計",S568&gt;0,IF('114成績輸入與落點儀表板'!$C$9="不可採計",S568=0,TRUE)),IF('114成績輸入與落點儀表板'!$C$10="必須採計",T568&gt;0,IF('114成績輸入與落點儀表板'!$C$10="不可採計",T568=0,TRUE)),IF('114成績輸入與落點儀表板'!$C$11="必須採計",U568&gt;0,IF('114成績輸入與落點儀表板'!$C$11="不可採計",U568=0,TRUE)),IF('114成績輸入與落點儀表板'!$C$12="必須採計",V568&gt;0,IF('114成績輸入與落點儀表板'!$C$12="不可採計",V568=0,TRUE)),IF('114成績輸入與落點儀表板'!$C$13="必須採計",W568&gt;0,IF('114成績輸入與落點儀表板'!$C$13="不可採計",W568=0,TRUE)),IF('114成績輸入與落點儀表板'!$C$14="必須採計",X568&gt;0,IF('114成績輸入與落點儀表板'!$C$14="不可採計",X568=0,TRUE)),IF('114成績輸入與落點儀表板'!$C$15="必須採計",Y568&gt;0,IF('114成績輸入與落點儀表板'!$C$15="不可採計",Y568=0,TRUE)),IF('114成績輸入與落點儀表板'!$C$16="必須採計",Z568&gt;0,IF('114成績輸入與落點儀表板'!$C$16="不可採計",Z568=0,TRUE))),"✅ 符合","❌ 不符合")</f>
        <v>✅ 符合</v>
      </c>
      <c r="L568" s="15">
        <v>1</v>
      </c>
      <c r="M568" s="15">
        <v>1</v>
      </c>
      <c r="N568" s="15">
        <v>1.75</v>
      </c>
      <c r="O568" s="15">
        <v>0</v>
      </c>
      <c r="P568" s="15">
        <v>0</v>
      </c>
      <c r="Q568" s="15">
        <v>0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</row>
    <row r="569" spans="1:26" ht="15.75" customHeight="1" x14ac:dyDescent="0.3">
      <c r="A569" s="2" t="s">
        <v>1478</v>
      </c>
      <c r="B569" s="13" t="s">
        <v>1385</v>
      </c>
      <c r="C569" s="13" t="s">
        <v>242</v>
      </c>
      <c r="D569" s="12" t="s">
        <v>103</v>
      </c>
      <c r="E569" s="13" t="s">
        <v>1450</v>
      </c>
      <c r="F569" s="2">
        <v>49</v>
      </c>
      <c r="G569" s="15">
        <v>192</v>
      </c>
      <c r="H569" s="7">
        <f>L569*'114成績輸入與落點儀表板'!$B$2+M569*'114成績輸入與落點儀表板'!$B$3+N569*'114成績輸入與落點儀表板'!$B$4+O569*'114成績輸入與落點儀表板'!$B$5+P569*'114成績輸入與落點儀表板'!$B$6+Q569*'114成績輸入與落點儀表板'!$B$7+R569*'114成績輸入與落點儀表板'!$B$8+S569*'114成績輸入與落點儀表板'!$B$9+T569*'114成績輸入與落點儀表板'!$B$10+U569*'114成績輸入與落點儀表板'!$B$11+V569*'114成績輸入與落點儀表板'!$B$12+W569*'114成績輸入與落點儀表板'!$B$13+X569*'114成績輸入與落點儀表板'!$B$14+Y569*'114成績輸入與落點儀表板'!$B$15+Z569*'114成績輸入與落點儀表板'!$B$16</f>
        <v>0</v>
      </c>
      <c r="I569" s="8">
        <f t="shared" si="16"/>
        <v>-192</v>
      </c>
      <c r="J569" s="2" t="str">
        <f t="shared" si="17"/>
        <v>FAIL</v>
      </c>
      <c r="K569" s="17" t="str">
        <f>IF(AND(IF('114成績輸入與落點儀表板'!$C$2="必須採計",L569&gt;0,IF('114成績輸入與落點儀表板'!$C$2="不可採計",L569=0,TRUE)),IF('114成績輸入與落點儀表板'!$C$3="必須採計",M569&gt;0,IF('114成績輸入與落點儀表板'!$C$3="不可採計",M569=0,TRUE)),IF('114成績輸入與落點儀表板'!$C$4="必須採計",N569&gt;0,IF('114成績輸入與落點儀表板'!$C$4="不可採計",N569=0,TRUE)),IF('114成績輸入與落點儀表板'!$C$5="必須採計",O569&gt;0,IF('114成績輸入與落點儀表板'!$C$5="不可採計",O569=0,TRUE)),IF('114成績輸入與落點儀表板'!$C$6="必須採計",P569&gt;0,IF('114成績輸入與落點儀表板'!$C$6="不可採計",P569=0,TRUE)),IF('114成績輸入與落點儀表板'!$C$7="必須採計",Q569&gt;0,IF('114成績輸入與落點儀表板'!$C$7="不可採計",Q569=0,TRUE)),IF('114成績輸入與落點儀表板'!$C$8="必須採計",R569&gt;0,IF('114成績輸入與落點儀表板'!$C$8="不可採計",R569=0,TRUE)),IF('114成績輸入與落點儀表板'!$C$9="必須採計",S569&gt;0,IF('114成績輸入與落點儀表板'!$C$9="不可採計",S569=0,TRUE)),IF('114成績輸入與落點儀表板'!$C$10="必須採計",T569&gt;0,IF('114成績輸入與落點儀表板'!$C$10="不可採計",T569=0,TRUE)),IF('114成績輸入與落點儀表板'!$C$11="必須採計",U569&gt;0,IF('114成績輸入與落點儀表板'!$C$11="不可採計",U569=0,TRUE)),IF('114成績輸入與落點儀表板'!$C$12="必須採計",V569&gt;0,IF('114成績輸入與落點儀表板'!$C$12="不可採計",V569=0,TRUE)),IF('114成績輸入與落點儀表板'!$C$13="必須採計",W569&gt;0,IF('114成績輸入與落點儀表板'!$C$13="不可採計",W569=0,TRUE)),IF('114成績輸入與落點儀表板'!$C$14="必須採計",X569&gt;0,IF('114成績輸入與落點儀表板'!$C$14="不可採計",X569=0,TRUE)),IF('114成績輸入與落點儀表板'!$C$15="必須採計",Y569&gt;0,IF('114成績輸入與落點儀表板'!$C$15="不可採計",Y569=0,TRUE)),IF('114成績輸入與落點儀表板'!$C$16="必須採計",Z569&gt;0,IF('114成績輸入與落點儀表板'!$C$16="不可採計",Z569=0,TRUE))),"✅ 符合","❌ 不符合")</f>
        <v>✅ 符合</v>
      </c>
      <c r="L569" s="15">
        <v>1.5</v>
      </c>
      <c r="M569" s="15">
        <v>1</v>
      </c>
      <c r="N569" s="15">
        <v>1.25</v>
      </c>
      <c r="O569" s="15">
        <v>0</v>
      </c>
      <c r="P569" s="15">
        <v>0</v>
      </c>
      <c r="Q569" s="15">
        <v>0</v>
      </c>
      <c r="R569" s="15">
        <v>1.25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</row>
    <row r="570" spans="1:26" ht="15.75" customHeight="1" x14ac:dyDescent="0.3">
      <c r="A570" s="2" t="s">
        <v>1480</v>
      </c>
      <c r="B570" s="6" t="s">
        <v>1385</v>
      </c>
      <c r="C570" s="6" t="s">
        <v>1452</v>
      </c>
      <c r="D570" s="12" t="s">
        <v>103</v>
      </c>
      <c r="E570" s="13" t="s">
        <v>5830</v>
      </c>
      <c r="F570" s="2">
        <v>21</v>
      </c>
      <c r="G570" s="15">
        <v>140.25</v>
      </c>
      <c r="H570" s="7">
        <f>L570*'114成績輸入與落點儀表板'!$B$2+M570*'114成績輸入與落點儀表板'!$B$3+N570*'114成績輸入與落點儀表板'!$B$4+O570*'114成績輸入與落點儀表板'!$B$5+P570*'114成績輸入與落點儀表板'!$B$6+Q570*'114成績輸入與落點儀表板'!$B$7+R570*'114成績輸入與落點儀表板'!$B$8+S570*'114成績輸入與落點儀表板'!$B$9+T570*'114成績輸入與落點儀表板'!$B$10+U570*'114成績輸入與落點儀表板'!$B$11+V570*'114成績輸入與落點儀表板'!$B$12+W570*'114成績輸入與落點儀表板'!$B$13+X570*'114成績輸入與落點儀表板'!$B$14+Y570*'114成績輸入與落點儀表板'!$B$15+Z570*'114成績輸入與落點儀表板'!$B$16</f>
        <v>0</v>
      </c>
      <c r="I570" s="8">
        <f t="shared" si="16"/>
        <v>-140.25</v>
      </c>
      <c r="J570" s="2" t="str">
        <f t="shared" si="17"/>
        <v>FAIL</v>
      </c>
      <c r="K570" s="17" t="str">
        <f>IF(AND(IF('114成績輸入與落點儀表板'!$C$2="必須採計",L570&gt;0,IF('114成績輸入與落點儀表板'!$C$2="不可採計",L570=0,TRUE)),IF('114成績輸入與落點儀表板'!$C$3="必須採計",M570&gt;0,IF('114成績輸入與落點儀表板'!$C$3="不可採計",M570=0,TRUE)),IF('114成績輸入與落點儀表板'!$C$4="必須採計",N570&gt;0,IF('114成績輸入與落點儀表板'!$C$4="不可採計",N570=0,TRUE)),IF('114成績輸入與落點儀表板'!$C$5="必須採計",O570&gt;0,IF('114成績輸入與落點儀表板'!$C$5="不可採計",O570=0,TRUE)),IF('114成績輸入與落點儀表板'!$C$6="必須採計",P570&gt;0,IF('114成績輸入與落點儀表板'!$C$6="不可採計",P570=0,TRUE)),IF('114成績輸入與落點儀表板'!$C$7="必須採計",Q570&gt;0,IF('114成績輸入與落點儀表板'!$C$7="不可採計",Q570=0,TRUE)),IF('114成績輸入與落點儀表板'!$C$8="必須採計",R570&gt;0,IF('114成績輸入與落點儀表板'!$C$8="不可採計",R570=0,TRUE)),IF('114成績輸入與落點儀表板'!$C$9="必須採計",S570&gt;0,IF('114成績輸入與落點儀表板'!$C$9="不可採計",S570=0,TRUE)),IF('114成績輸入與落點儀表板'!$C$10="必須採計",T570&gt;0,IF('114成績輸入與落點儀表板'!$C$10="不可採計",T570=0,TRUE)),IF('114成績輸入與落點儀表板'!$C$11="必須採計",U570&gt;0,IF('114成績輸入與落點儀表板'!$C$11="不可採計",U570=0,TRUE)),IF('114成績輸入與落點儀表板'!$C$12="必須採計",V570&gt;0,IF('114成績輸入與落點儀表板'!$C$12="不可採計",V570=0,TRUE)),IF('114成績輸入與落點儀表板'!$C$13="必須採計",W570&gt;0,IF('114成績輸入與落點儀表板'!$C$13="不可採計",W570=0,TRUE)),IF('114成績輸入與落點儀表板'!$C$14="必須採計",X570&gt;0,IF('114成績輸入與落點儀表板'!$C$14="不可採計",X570=0,TRUE)),IF('114成績輸入與落點儀表板'!$C$15="必須採計",Y570&gt;0,IF('114成績輸入與落點儀表板'!$C$15="不可採計",Y570=0,TRUE)),IF('114成績輸入與落點儀表板'!$C$16="必須採計",Z570&gt;0,IF('114成績輸入與落點儀表板'!$C$16="不可採計",Z570=0,TRUE))),"✅ 符合","❌ 不符合")</f>
        <v>✅ 符合</v>
      </c>
      <c r="L570" s="15">
        <v>1.25</v>
      </c>
      <c r="M570" s="15">
        <v>1</v>
      </c>
      <c r="N570" s="15">
        <v>1.75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</row>
    <row r="571" spans="1:26" ht="15.75" customHeight="1" x14ac:dyDescent="0.3">
      <c r="A571" s="2" t="s">
        <v>1483</v>
      </c>
      <c r="B571" s="6" t="s">
        <v>1385</v>
      </c>
      <c r="C571" s="6" t="s">
        <v>1455</v>
      </c>
      <c r="D571" s="12" t="s">
        <v>103</v>
      </c>
      <c r="E571" s="13" t="s">
        <v>1456</v>
      </c>
      <c r="F571" s="2">
        <v>24</v>
      </c>
      <c r="G571" s="15">
        <v>153</v>
      </c>
      <c r="H571" s="7">
        <f>L571*'114成績輸入與落點儀表板'!$B$2+M571*'114成績輸入與落點儀表板'!$B$3+N571*'114成績輸入與落點儀表板'!$B$4+O571*'114成績輸入與落點儀表板'!$B$5+P571*'114成績輸入與落點儀表板'!$B$6+Q571*'114成績輸入與落點儀表板'!$B$7+R571*'114成績輸入與落點儀表板'!$B$8+S571*'114成績輸入與落點儀表板'!$B$9+T571*'114成績輸入與落點儀表板'!$B$10+U571*'114成績輸入與落點儀表板'!$B$11+V571*'114成績輸入與落點儀表板'!$B$12+W571*'114成績輸入與落點儀表板'!$B$13+X571*'114成績輸入與落點儀表板'!$B$14+Y571*'114成績輸入與落點儀表板'!$B$15+Z571*'114成績輸入與落點儀表板'!$B$16</f>
        <v>0</v>
      </c>
      <c r="I571" s="8">
        <f t="shared" si="16"/>
        <v>-153</v>
      </c>
      <c r="J571" s="2" t="str">
        <f t="shared" si="17"/>
        <v>FAIL</v>
      </c>
      <c r="K571" s="17" t="str">
        <f>IF(AND(IF('114成績輸入與落點儀表板'!$C$2="必須採計",L571&gt;0,IF('114成績輸入與落點儀表板'!$C$2="不可採計",L571=0,TRUE)),IF('114成績輸入與落點儀表板'!$C$3="必須採計",M571&gt;0,IF('114成績輸入與落點儀表板'!$C$3="不可採計",M571=0,TRUE)),IF('114成績輸入與落點儀表板'!$C$4="必須採計",N571&gt;0,IF('114成績輸入與落點儀表板'!$C$4="不可採計",N571=0,TRUE)),IF('114成績輸入與落點儀表板'!$C$5="必須採計",O571&gt;0,IF('114成績輸入與落點儀表板'!$C$5="不可採計",O571=0,TRUE)),IF('114成績輸入與落點儀表板'!$C$6="必須採計",P571&gt;0,IF('114成績輸入與落點儀表板'!$C$6="不可採計",P571=0,TRUE)),IF('114成績輸入與落點儀表板'!$C$7="必須採計",Q571&gt;0,IF('114成績輸入與落點儀表板'!$C$7="不可採計",Q571=0,TRUE)),IF('114成績輸入與落點儀表板'!$C$8="必須採計",R571&gt;0,IF('114成績輸入與落點儀表板'!$C$8="不可採計",R571=0,TRUE)),IF('114成績輸入與落點儀表板'!$C$9="必須採計",S571&gt;0,IF('114成績輸入與落點儀表板'!$C$9="不可採計",S571=0,TRUE)),IF('114成績輸入與落點儀表板'!$C$10="必須採計",T571&gt;0,IF('114成績輸入與落點儀表板'!$C$10="不可採計",T571=0,TRUE)),IF('114成績輸入與落點儀表板'!$C$11="必須採計",U571&gt;0,IF('114成績輸入與落點儀表板'!$C$11="不可採計",U571=0,TRUE)),IF('114成績輸入與落點儀表板'!$C$12="必須採計",V571&gt;0,IF('114成績輸入與落點儀表板'!$C$12="不可採計",V571=0,TRUE)),IF('114成績輸入與落點儀表板'!$C$13="必須採計",W571&gt;0,IF('114成績輸入與落點儀表板'!$C$13="不可採計",W571=0,TRUE)),IF('114成績輸入與落點儀表板'!$C$14="必須採計",X571&gt;0,IF('114成績輸入與落點儀表板'!$C$14="不可採計",X571=0,TRUE)),IF('114成績輸入與落點儀表板'!$C$15="必須採計",Y571&gt;0,IF('114成績輸入與落點儀表板'!$C$15="不可採計",Y571=0,TRUE)),IF('114成績輸入與落點儀表板'!$C$16="必須採計",Z571&gt;0,IF('114成績輸入與落點儀表板'!$C$16="不可採計",Z571=0,TRUE))),"✅ 符合","❌ 不符合")</f>
        <v>✅ 符合</v>
      </c>
      <c r="L571" s="15">
        <v>1.5</v>
      </c>
      <c r="M571" s="15">
        <v>1</v>
      </c>
      <c r="N571" s="15">
        <v>1.5</v>
      </c>
      <c r="O571" s="15">
        <v>0</v>
      </c>
      <c r="P571" s="15">
        <v>0</v>
      </c>
      <c r="Q571" s="15">
        <v>0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</row>
    <row r="572" spans="1:26" ht="15.75" customHeight="1" x14ac:dyDescent="0.3">
      <c r="A572" s="2" t="s">
        <v>1486</v>
      </c>
      <c r="B572" s="6" t="s">
        <v>1385</v>
      </c>
      <c r="C572" s="6" t="s">
        <v>1539</v>
      </c>
      <c r="D572" s="12" t="s">
        <v>103</v>
      </c>
      <c r="E572" s="13" t="s">
        <v>1459</v>
      </c>
      <c r="F572" s="2">
        <v>22</v>
      </c>
      <c r="G572" s="15">
        <v>190.25</v>
      </c>
      <c r="H572" s="7">
        <f>L572*'114成績輸入與落點儀表板'!$B$2+M572*'114成績輸入與落點儀表板'!$B$3+N572*'114成績輸入與落點儀表板'!$B$4+O572*'114成績輸入與落點儀表板'!$B$5+P572*'114成績輸入與落點儀表板'!$B$6+Q572*'114成績輸入與落點儀表板'!$B$7+R572*'114成績輸入與落點儀表板'!$B$8+S572*'114成績輸入與落點儀表板'!$B$9+T572*'114成績輸入與落點儀表板'!$B$10+U572*'114成績輸入與落點儀表板'!$B$11+V572*'114成績輸入與落點儀表板'!$B$12+W572*'114成績輸入與落點儀表板'!$B$13+X572*'114成績輸入與落點儀表板'!$B$14+Y572*'114成績輸入與落點儀表板'!$B$15+Z572*'114成績輸入與落點儀表板'!$B$16</f>
        <v>0</v>
      </c>
      <c r="I572" s="8">
        <f t="shared" si="16"/>
        <v>-190.25</v>
      </c>
      <c r="J572" s="2" t="str">
        <f t="shared" si="17"/>
        <v>FAIL</v>
      </c>
      <c r="K572" s="17" t="str">
        <f>IF(AND(IF('114成績輸入與落點儀表板'!$C$2="必須採計",L572&gt;0,IF('114成績輸入與落點儀表板'!$C$2="不可採計",L572=0,TRUE)),IF('114成績輸入與落點儀表板'!$C$3="必須採計",M572&gt;0,IF('114成績輸入與落點儀表板'!$C$3="不可採計",M572=0,TRUE)),IF('114成績輸入與落點儀表板'!$C$4="必須採計",N572&gt;0,IF('114成績輸入與落點儀表板'!$C$4="不可採計",N572=0,TRUE)),IF('114成績輸入與落點儀表板'!$C$5="必須採計",O572&gt;0,IF('114成績輸入與落點儀表板'!$C$5="不可採計",O572=0,TRUE)),IF('114成績輸入與落點儀表板'!$C$6="必須採計",P572&gt;0,IF('114成績輸入與落點儀表板'!$C$6="不可採計",P572=0,TRUE)),IF('114成績輸入與落點儀表板'!$C$7="必須採計",Q572&gt;0,IF('114成績輸入與落點儀表板'!$C$7="不可採計",Q572=0,TRUE)),IF('114成績輸入與落點儀表板'!$C$8="必須採計",R572&gt;0,IF('114成績輸入與落點儀表板'!$C$8="不可採計",R572=0,TRUE)),IF('114成績輸入與落點儀表板'!$C$9="必須採計",S572&gt;0,IF('114成績輸入與落點儀表板'!$C$9="不可採計",S572=0,TRUE)),IF('114成績輸入與落點儀表板'!$C$10="必須採計",T572&gt;0,IF('114成績輸入與落點儀表板'!$C$10="不可採計",T572=0,TRUE)),IF('114成績輸入與落點儀表板'!$C$11="必須採計",U572&gt;0,IF('114成績輸入與落點儀表板'!$C$11="不可採計",U572=0,TRUE)),IF('114成績輸入與落點儀表板'!$C$12="必須採計",V572&gt;0,IF('114成績輸入與落點儀表板'!$C$12="不可採計",V572=0,TRUE)),IF('114成績輸入與落點儀表板'!$C$13="必須採計",W572&gt;0,IF('114成績輸入與落點儀表板'!$C$13="不可採計",W572=0,TRUE)),IF('114成績輸入與落點儀表板'!$C$14="必須採計",X572&gt;0,IF('114成績輸入與落點儀表板'!$C$14="不可採計",X572=0,TRUE)),IF('114成績輸入與落點儀表板'!$C$15="必須採計",Y572&gt;0,IF('114成績輸入與落點儀表板'!$C$15="不可採計",Y572=0,TRUE)),IF('114成績輸入與落點儀表板'!$C$16="必須採計",Z572&gt;0,IF('114成績輸入與落點儀表板'!$C$16="不可採計",Z572=0,TRUE))),"✅ 符合","❌ 不符合")</f>
        <v>✅ 符合</v>
      </c>
      <c r="L572" s="15">
        <v>1.75</v>
      </c>
      <c r="M572" s="15">
        <v>1.5</v>
      </c>
      <c r="N572" s="15">
        <v>2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</row>
    <row r="573" spans="1:26" ht="15.75" customHeight="1" x14ac:dyDescent="0.3">
      <c r="A573" s="2" t="s">
        <v>1489</v>
      </c>
      <c r="B573" s="6" t="s">
        <v>1385</v>
      </c>
      <c r="C573" s="6" t="s">
        <v>156</v>
      </c>
      <c r="D573" s="12" t="s">
        <v>103</v>
      </c>
      <c r="E573" s="13" t="s">
        <v>1464</v>
      </c>
      <c r="F573" s="2">
        <v>15</v>
      </c>
      <c r="G573" s="15">
        <v>208.5</v>
      </c>
      <c r="H573" s="7">
        <f>L573*'114成績輸入與落點儀表板'!$B$2+M573*'114成績輸入與落點儀表板'!$B$3+N573*'114成績輸入與落點儀表板'!$B$4+O573*'114成績輸入與落點儀表板'!$B$5+P573*'114成績輸入與落點儀表板'!$B$6+Q573*'114成績輸入與落點儀表板'!$B$7+R573*'114成績輸入與落點儀表板'!$B$8+S573*'114成績輸入與落點儀表板'!$B$9+T573*'114成績輸入與落點儀表板'!$B$10+U573*'114成績輸入與落點儀表板'!$B$11+V573*'114成績輸入與落點儀表板'!$B$12+W573*'114成績輸入與落點儀表板'!$B$13+X573*'114成績輸入與落點儀表板'!$B$14+Y573*'114成績輸入與落點儀表板'!$B$15+Z573*'114成績輸入與落點儀表板'!$B$16</f>
        <v>0</v>
      </c>
      <c r="I573" s="8">
        <f t="shared" si="16"/>
        <v>-208.5</v>
      </c>
      <c r="J573" s="2" t="str">
        <f t="shared" si="17"/>
        <v>FAIL</v>
      </c>
      <c r="K573" s="17" t="str">
        <f>IF(AND(IF('114成績輸入與落點儀表板'!$C$2="必須採計",L573&gt;0,IF('114成績輸入與落點儀表板'!$C$2="不可採計",L573=0,TRUE)),IF('114成績輸入與落點儀表板'!$C$3="必須採計",M573&gt;0,IF('114成績輸入與落點儀表板'!$C$3="不可採計",M573=0,TRUE)),IF('114成績輸入與落點儀表板'!$C$4="必須採計",N573&gt;0,IF('114成績輸入與落點儀表板'!$C$4="不可採計",N573=0,TRUE)),IF('114成績輸入與落點儀表板'!$C$5="必須採計",O573&gt;0,IF('114成績輸入與落點儀表板'!$C$5="不可採計",O573=0,TRUE)),IF('114成績輸入與落點儀表板'!$C$6="必須採計",P573&gt;0,IF('114成績輸入與落點儀表板'!$C$6="不可採計",P573=0,TRUE)),IF('114成績輸入與落點儀表板'!$C$7="必須採計",Q573&gt;0,IF('114成績輸入與落點儀表板'!$C$7="不可採計",Q573=0,TRUE)),IF('114成績輸入與落點儀表板'!$C$8="必須採計",R573&gt;0,IF('114成績輸入與落點儀表板'!$C$8="不可採計",R573=0,TRUE)),IF('114成績輸入與落點儀表板'!$C$9="必須採計",S573&gt;0,IF('114成績輸入與落點儀表板'!$C$9="不可採計",S573=0,TRUE)),IF('114成績輸入與落點儀表板'!$C$10="必須採計",T573&gt;0,IF('114成績輸入與落點儀表板'!$C$10="不可採計",T573=0,TRUE)),IF('114成績輸入與落點儀表板'!$C$11="必須採計",U573&gt;0,IF('114成績輸入與落點儀表板'!$C$11="不可採計",U573=0,TRUE)),IF('114成績輸入與落點儀表板'!$C$12="必須採計",V573&gt;0,IF('114成績輸入與落點儀表板'!$C$12="不可採計",V573=0,TRUE)),IF('114成績輸入與落點儀表板'!$C$13="必須採計",W573&gt;0,IF('114成績輸入與落點儀表板'!$C$13="不可採計",W573=0,TRUE)),IF('114成績輸入與落點儀表板'!$C$14="必須採計",X573&gt;0,IF('114成績輸入與落點儀表板'!$C$14="不可採計",X573=0,TRUE)),IF('114成績輸入與落點儀表板'!$C$15="必須採計",Y573&gt;0,IF('114成績輸入與落點儀表板'!$C$15="不可採計",Y573=0,TRUE)),IF('114成績輸入與落點儀表板'!$C$16="必須採計",Z573&gt;0,IF('114成績輸入與落點儀表板'!$C$16="不可採計",Z573=0,TRUE))),"✅ 符合","❌ 不符合")</f>
        <v>✅ 符合</v>
      </c>
      <c r="L573" s="15">
        <v>2</v>
      </c>
      <c r="M573" s="15">
        <v>1</v>
      </c>
      <c r="N573" s="15">
        <v>1.5</v>
      </c>
      <c r="O573" s="15">
        <v>0</v>
      </c>
      <c r="P573" s="15">
        <v>0</v>
      </c>
      <c r="Q573" s="15">
        <v>0</v>
      </c>
      <c r="R573" s="15">
        <v>2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</row>
    <row r="574" spans="1:26" ht="15.75" customHeight="1" x14ac:dyDescent="0.3">
      <c r="A574" s="2" t="s">
        <v>1492</v>
      </c>
      <c r="B574" s="13" t="s">
        <v>1385</v>
      </c>
      <c r="C574" s="13" t="s">
        <v>1466</v>
      </c>
      <c r="D574" s="12" t="s">
        <v>103</v>
      </c>
      <c r="E574" s="13" t="s">
        <v>852</v>
      </c>
      <c r="F574" s="2">
        <v>17</v>
      </c>
      <c r="G574" s="15">
        <v>172</v>
      </c>
      <c r="H574" s="7">
        <f>L574*'114成績輸入與落點儀表板'!$B$2+M574*'114成績輸入與落點儀表板'!$B$3+N574*'114成績輸入與落點儀表板'!$B$4+O574*'114成績輸入與落點儀表板'!$B$5+P574*'114成績輸入與落點儀表板'!$B$6+Q574*'114成績輸入與落點儀表板'!$B$7+R574*'114成績輸入與落點儀表板'!$B$8+S574*'114成績輸入與落點儀表板'!$B$9+T574*'114成績輸入與落點儀表板'!$B$10+U574*'114成績輸入與落點儀表板'!$B$11+V574*'114成績輸入與落點儀表板'!$B$12+W574*'114成績輸入與落點儀表板'!$B$13+X574*'114成績輸入與落點儀表板'!$B$14+Y574*'114成績輸入與落點儀表板'!$B$15+Z574*'114成績輸入與落點儀表板'!$B$16</f>
        <v>0</v>
      </c>
      <c r="I574" s="8">
        <f t="shared" si="16"/>
        <v>-172</v>
      </c>
      <c r="J574" s="2" t="str">
        <f t="shared" si="17"/>
        <v>FAIL</v>
      </c>
      <c r="K574" s="17" t="str">
        <f>IF(AND(IF('114成績輸入與落點儀表板'!$C$2="必須採計",L574&gt;0,IF('114成績輸入與落點儀表板'!$C$2="不可採計",L574=0,TRUE)),IF('114成績輸入與落點儀表板'!$C$3="必須採計",M574&gt;0,IF('114成績輸入與落點儀表板'!$C$3="不可採計",M574=0,TRUE)),IF('114成績輸入與落點儀表板'!$C$4="必須採計",N574&gt;0,IF('114成績輸入與落點儀表板'!$C$4="不可採計",N574=0,TRUE)),IF('114成績輸入與落點儀表板'!$C$5="必須採計",O574&gt;0,IF('114成績輸入與落點儀表板'!$C$5="不可採計",O574=0,TRUE)),IF('114成績輸入與落點儀表板'!$C$6="必須採計",P574&gt;0,IF('114成績輸入與落點儀表板'!$C$6="不可採計",P574=0,TRUE)),IF('114成績輸入與落點儀表板'!$C$7="必須採計",Q574&gt;0,IF('114成績輸入與落點儀表板'!$C$7="不可採計",Q574=0,TRUE)),IF('114成績輸入與落點儀表板'!$C$8="必須採計",R574&gt;0,IF('114成績輸入與落點儀表板'!$C$8="不可採計",R574=0,TRUE)),IF('114成績輸入與落點儀表板'!$C$9="必須採計",S574&gt;0,IF('114成績輸入與落點儀表板'!$C$9="不可採計",S574=0,TRUE)),IF('114成績輸入與落點儀表板'!$C$10="必須採計",T574&gt;0,IF('114成績輸入與落點儀表板'!$C$10="不可採計",T574=0,TRUE)),IF('114成績輸入與落點儀表板'!$C$11="必須採計",U574&gt;0,IF('114成績輸入與落點儀表板'!$C$11="不可採計",U574=0,TRUE)),IF('114成績輸入與落點儀表板'!$C$12="必須採計",V574&gt;0,IF('114成績輸入與落點儀表板'!$C$12="不可採計",V574=0,TRUE)),IF('114成績輸入與落點儀表板'!$C$13="必須採計",W574&gt;0,IF('114成績輸入與落點儀表板'!$C$13="不可採計",W574=0,TRUE)),IF('114成績輸入與落點儀表板'!$C$14="必須採計",X574&gt;0,IF('114成績輸入與落點儀表板'!$C$14="不可採計",X574=0,TRUE)),IF('114成績輸入與落點儀表板'!$C$15="必須採計",Y574&gt;0,IF('114成績輸入與落點儀表板'!$C$15="不可採計",Y574=0,TRUE)),IF('114成績輸入與落點儀表板'!$C$16="必須採計",Z574&gt;0,IF('114成績輸入與落點儀表板'!$C$16="不可採計",Z574=0,TRUE))),"✅ 符合","❌ 不符合")</f>
        <v>✅ 符合</v>
      </c>
      <c r="L574" s="15">
        <v>2</v>
      </c>
      <c r="M574" s="15">
        <v>2</v>
      </c>
      <c r="N574" s="15">
        <v>1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</row>
    <row r="575" spans="1:26" ht="15.75" customHeight="1" x14ac:dyDescent="0.3">
      <c r="A575" s="2" t="s">
        <v>1495</v>
      </c>
      <c r="B575" s="13" t="s">
        <v>1385</v>
      </c>
      <c r="C575" s="13" t="s">
        <v>1468</v>
      </c>
      <c r="D575" s="12" t="s">
        <v>227</v>
      </c>
      <c r="E575" s="13" t="s">
        <v>4270</v>
      </c>
      <c r="F575" s="2">
        <v>23</v>
      </c>
      <c r="G575" s="15">
        <v>201</v>
      </c>
      <c r="H575" s="7">
        <f>L575*'114成績輸入與落點儀表板'!$B$2+M575*'114成績輸入與落點儀表板'!$B$3+N575*'114成績輸入與落點儀表板'!$B$4+O575*'114成績輸入與落點儀表板'!$B$5+P575*'114成績輸入與落點儀表板'!$B$6+Q575*'114成績輸入與落點儀表板'!$B$7+R575*'114成績輸入與落點儀表板'!$B$8+S575*'114成績輸入與落點儀表板'!$B$9+T575*'114成績輸入與落點儀表板'!$B$10+U575*'114成績輸入與落點儀表板'!$B$11+V575*'114成績輸入與落點儀表板'!$B$12+W575*'114成績輸入與落點儀表板'!$B$13+X575*'114成績輸入與落點儀表板'!$B$14+Y575*'114成績輸入與落點儀表板'!$B$15+Z575*'114成績輸入與落點儀表板'!$B$16</f>
        <v>0</v>
      </c>
      <c r="I575" s="8">
        <f t="shared" si="16"/>
        <v>-201</v>
      </c>
      <c r="J575" s="2" t="str">
        <f t="shared" si="17"/>
        <v>FAIL</v>
      </c>
      <c r="K575" s="17" t="str">
        <f>IF(AND(IF('114成績輸入與落點儀表板'!$C$2="必須採計",L575&gt;0,IF('114成績輸入與落點儀表板'!$C$2="不可採計",L575=0,TRUE)),IF('114成績輸入與落點儀表板'!$C$3="必須採計",M575&gt;0,IF('114成績輸入與落點儀表板'!$C$3="不可採計",M575=0,TRUE)),IF('114成績輸入與落點儀表板'!$C$4="必須採計",N575&gt;0,IF('114成績輸入與落點儀表板'!$C$4="不可採計",N575=0,TRUE)),IF('114成績輸入與落點儀表板'!$C$5="必須採計",O575&gt;0,IF('114成績輸入與落點儀表板'!$C$5="不可採計",O575=0,TRUE)),IF('114成績輸入與落點儀表板'!$C$6="必須採計",P575&gt;0,IF('114成績輸入與落點儀表板'!$C$6="不可採計",P575=0,TRUE)),IF('114成績輸入與落點儀表板'!$C$7="必須採計",Q575&gt;0,IF('114成績輸入與落點儀表板'!$C$7="不可採計",Q575=0,TRUE)),IF('114成績輸入與落點儀表板'!$C$8="必須採計",R575&gt;0,IF('114成績輸入與落點儀表板'!$C$8="不可採計",R575=0,TRUE)),IF('114成績輸入與落點儀表板'!$C$9="必須採計",S575&gt;0,IF('114成績輸入與落點儀表板'!$C$9="不可採計",S575=0,TRUE)),IF('114成績輸入與落點儀表板'!$C$10="必須採計",T575&gt;0,IF('114成績輸入與落點儀表板'!$C$10="不可採計",T575=0,TRUE)),IF('114成績輸入與落點儀表板'!$C$11="必須採計",U575&gt;0,IF('114成績輸入與落點儀表板'!$C$11="不可採計",U575=0,TRUE)),IF('114成績輸入與落點儀表板'!$C$12="必須採計",V575&gt;0,IF('114成績輸入與落點儀表板'!$C$12="不可採計",V575=0,TRUE)),IF('114成績輸入與落點儀表板'!$C$13="必須採計",W575&gt;0,IF('114成績輸入與落點儀表板'!$C$13="不可採計",W575=0,TRUE)),IF('114成績輸入與落點儀表板'!$C$14="必須採計",X575&gt;0,IF('114成績輸入與落點儀表板'!$C$14="不可採計",X575=0,TRUE)),IF('114成績輸入與落點儀表板'!$C$15="必須採計",Y575&gt;0,IF('114成績輸入與落點儀表板'!$C$15="不可採計",Y575=0,TRUE)),IF('114成績輸入與落點儀表板'!$C$16="必須採計",Z575&gt;0,IF('114成績輸入與落點儀表板'!$C$16="不可採計",Z575=0,TRUE))),"✅ 符合","❌ 不符合")</f>
        <v>✅ 符合</v>
      </c>
      <c r="L575" s="15">
        <v>2</v>
      </c>
      <c r="M575" s="15">
        <v>1</v>
      </c>
      <c r="N575" s="15">
        <v>0</v>
      </c>
      <c r="O575" s="15">
        <v>0</v>
      </c>
      <c r="P575" s="15">
        <v>0</v>
      </c>
      <c r="Q575" s="15">
        <v>1</v>
      </c>
      <c r="R575" s="15">
        <v>0</v>
      </c>
      <c r="S575" s="15">
        <v>0</v>
      </c>
      <c r="T575" s="15">
        <v>0</v>
      </c>
      <c r="U575" s="15">
        <v>0</v>
      </c>
      <c r="V575" s="15">
        <v>2</v>
      </c>
      <c r="W575" s="15">
        <v>0</v>
      </c>
      <c r="X575" s="15">
        <v>0</v>
      </c>
      <c r="Y575" s="15">
        <v>0</v>
      </c>
      <c r="Z575" s="15">
        <v>0</v>
      </c>
    </row>
    <row r="576" spans="1:26" ht="15.75" customHeight="1" x14ac:dyDescent="0.3">
      <c r="A576" s="2" t="s">
        <v>1498</v>
      </c>
      <c r="B576" s="13" t="s">
        <v>1385</v>
      </c>
      <c r="C576" s="13" t="s">
        <v>1471</v>
      </c>
      <c r="D576" s="12" t="s">
        <v>121</v>
      </c>
      <c r="E576" s="13" t="s">
        <v>282</v>
      </c>
      <c r="F576" s="2">
        <v>14</v>
      </c>
      <c r="G576" s="15">
        <v>203.25</v>
      </c>
      <c r="H576" s="7">
        <f>L576*'114成績輸入與落點儀表板'!$B$2+M576*'114成績輸入與落點儀表板'!$B$3+N576*'114成績輸入與落點儀表板'!$B$4+O576*'114成績輸入與落點儀表板'!$B$5+P576*'114成績輸入與落點儀表板'!$B$6+Q576*'114成績輸入與落點儀表板'!$B$7+R576*'114成績輸入與落點儀表板'!$B$8+S576*'114成績輸入與落點儀表板'!$B$9+T576*'114成績輸入與落點儀表板'!$B$10+U576*'114成績輸入與落點儀表板'!$B$11+V576*'114成績輸入與落點儀表板'!$B$12+W576*'114成績輸入與落點儀表板'!$B$13+X576*'114成績輸入與落點儀表板'!$B$14+Y576*'114成績輸入與落點儀表板'!$B$15+Z576*'114成績輸入與落點儀表板'!$B$16</f>
        <v>0</v>
      </c>
      <c r="I576" s="8">
        <f t="shared" si="16"/>
        <v>-203.25</v>
      </c>
      <c r="J576" s="2" t="str">
        <f t="shared" si="17"/>
        <v>FAIL</v>
      </c>
      <c r="K576" s="17" t="str">
        <f>IF(AND(IF('114成績輸入與落點儀表板'!$C$2="必須採計",L576&gt;0,IF('114成績輸入與落點儀表板'!$C$2="不可採計",L576=0,TRUE)),IF('114成績輸入與落點儀表板'!$C$3="必須採計",M576&gt;0,IF('114成績輸入與落點儀表板'!$C$3="不可採計",M576=0,TRUE)),IF('114成績輸入與落點儀表板'!$C$4="必須採計",N576&gt;0,IF('114成績輸入與落點儀表板'!$C$4="不可採計",N576=0,TRUE)),IF('114成績輸入與落點儀表板'!$C$5="必須採計",O576&gt;0,IF('114成績輸入與落點儀表板'!$C$5="不可採計",O576=0,TRUE)),IF('114成績輸入與落點儀表板'!$C$6="必須採計",P576&gt;0,IF('114成績輸入與落點儀表板'!$C$6="不可採計",P576=0,TRUE)),IF('114成績輸入與落點儀表板'!$C$7="必須採計",Q576&gt;0,IF('114成績輸入與落點儀表板'!$C$7="不可採計",Q576=0,TRUE)),IF('114成績輸入與落點儀表板'!$C$8="必須採計",R576&gt;0,IF('114成績輸入與落點儀表板'!$C$8="不可採計",R576=0,TRUE)),IF('114成績輸入與落點儀表板'!$C$9="必須採計",S576&gt;0,IF('114成績輸入與落點儀表板'!$C$9="不可採計",S576=0,TRUE)),IF('114成績輸入與落點儀表板'!$C$10="必須採計",T576&gt;0,IF('114成績輸入與落點儀表板'!$C$10="不可採計",T576=0,TRUE)),IF('114成績輸入與落點儀表板'!$C$11="必須採計",U576&gt;0,IF('114成績輸入與落點儀表板'!$C$11="不可採計",U576=0,TRUE)),IF('114成績輸入與落點儀表板'!$C$12="必須採計",V576&gt;0,IF('114成績輸入與落點儀表板'!$C$12="不可採計",V576=0,TRUE)),IF('114成績輸入與落點儀表板'!$C$13="必須採計",W576&gt;0,IF('114成績輸入與落點儀表板'!$C$13="不可採計",W576=0,TRUE)),IF('114成績輸入與落點儀表板'!$C$14="必須採計",X576&gt;0,IF('114成績輸入與落點儀表板'!$C$14="不可採計",X576=0,TRUE)),IF('114成績輸入與落點儀表板'!$C$15="必須採計",Y576&gt;0,IF('114成績輸入與落點儀表板'!$C$15="不可採計",Y576=0,TRUE)),IF('114成績輸入與落點儀表板'!$C$16="必須採計",Z576&gt;0,IF('114成績輸入與落點儀表板'!$C$16="不可採計",Z576=0,TRUE))),"✅ 符合","❌ 不符合")</f>
        <v>✅ 符合</v>
      </c>
      <c r="L576" s="15">
        <v>2</v>
      </c>
      <c r="M576" s="15">
        <v>2</v>
      </c>
      <c r="N576" s="15">
        <v>0</v>
      </c>
      <c r="O576" s="15">
        <v>0</v>
      </c>
      <c r="P576" s="15">
        <v>0</v>
      </c>
      <c r="Q576" s="15">
        <v>1.75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1</v>
      </c>
      <c r="X576" s="15">
        <v>0</v>
      </c>
      <c r="Y576" s="15">
        <v>0</v>
      </c>
      <c r="Z576" s="15">
        <v>0</v>
      </c>
    </row>
    <row r="577" spans="1:26" ht="15.75" customHeight="1" x14ac:dyDescent="0.3">
      <c r="A577" s="2" t="s">
        <v>1501</v>
      </c>
      <c r="B577" s="13" t="s">
        <v>1385</v>
      </c>
      <c r="C577" s="13" t="s">
        <v>1474</v>
      </c>
      <c r="D577" s="12" t="s">
        <v>121</v>
      </c>
      <c r="E577" s="13" t="s">
        <v>4271</v>
      </c>
      <c r="F577" s="2">
        <v>13</v>
      </c>
      <c r="G577" s="15">
        <v>207.5</v>
      </c>
      <c r="H577" s="7">
        <f>L577*'114成績輸入與落點儀表板'!$B$2+M577*'114成績輸入與落點儀表板'!$B$3+N577*'114成績輸入與落點儀表板'!$B$4+O577*'114成績輸入與落點儀表板'!$B$5+P577*'114成績輸入與落點儀表板'!$B$6+Q577*'114成績輸入與落點儀表板'!$B$7+R577*'114成績輸入與落點儀表板'!$B$8+S577*'114成績輸入與落點儀表板'!$B$9+T577*'114成績輸入與落點儀表板'!$B$10+U577*'114成績輸入與落點儀表板'!$B$11+V577*'114成績輸入與落點儀表板'!$B$12+W577*'114成績輸入與落點儀表板'!$B$13+X577*'114成績輸入與落點儀表板'!$B$14+Y577*'114成績輸入與落點儀表板'!$B$15+Z577*'114成績輸入與落點儀表板'!$B$16</f>
        <v>0</v>
      </c>
      <c r="I577" s="8">
        <f t="shared" si="16"/>
        <v>-207.5</v>
      </c>
      <c r="J577" s="2" t="str">
        <f t="shared" si="17"/>
        <v>FAIL</v>
      </c>
      <c r="K577" s="17" t="str">
        <f>IF(AND(IF('114成績輸入與落點儀表板'!$C$2="必須採計",L577&gt;0,IF('114成績輸入與落點儀表板'!$C$2="不可採計",L577=0,TRUE)),IF('114成績輸入與落點儀表板'!$C$3="必須採計",M577&gt;0,IF('114成績輸入與落點儀表板'!$C$3="不可採計",M577=0,TRUE)),IF('114成績輸入與落點儀表板'!$C$4="必須採計",N577&gt;0,IF('114成績輸入與落點儀表板'!$C$4="不可採計",N577=0,TRUE)),IF('114成績輸入與落點儀表板'!$C$5="必須採計",O577&gt;0,IF('114成績輸入與落點儀表板'!$C$5="不可採計",O577=0,TRUE)),IF('114成績輸入與落點儀表板'!$C$6="必須採計",P577&gt;0,IF('114成績輸入與落點儀表板'!$C$6="不可採計",P577=0,TRUE)),IF('114成績輸入與落點儀表板'!$C$7="必須採計",Q577&gt;0,IF('114成績輸入與落點儀表板'!$C$7="不可採計",Q577=0,TRUE)),IF('114成績輸入與落點儀表板'!$C$8="必須採計",R577&gt;0,IF('114成績輸入與落點儀表板'!$C$8="不可採計",R577=0,TRUE)),IF('114成績輸入與落點儀表板'!$C$9="必須採計",S577&gt;0,IF('114成績輸入與落點儀表板'!$C$9="不可採計",S577=0,TRUE)),IF('114成績輸入與落點儀表板'!$C$10="必須採計",T577&gt;0,IF('114成績輸入與落點儀表板'!$C$10="不可採計",T577=0,TRUE)),IF('114成績輸入與落點儀表板'!$C$11="必須採計",U577&gt;0,IF('114成績輸入與落點儀表板'!$C$11="不可採計",U577=0,TRUE)),IF('114成績輸入與落點儀表板'!$C$12="必須採計",V577&gt;0,IF('114成績輸入與落點儀表板'!$C$12="不可採計",V577=0,TRUE)),IF('114成績輸入與落點儀表板'!$C$13="必須採計",W577&gt;0,IF('114成績輸入與落點儀表板'!$C$13="不可採計",W577=0,TRUE)),IF('114成績輸入與落點儀表板'!$C$14="必須採計",X577&gt;0,IF('114成績輸入與落點儀表板'!$C$14="不可採計",X577=0,TRUE)),IF('114成績輸入與落點儀表板'!$C$15="必須採計",Y577&gt;0,IF('114成績輸入與落點儀表板'!$C$15="不可採計",Y577=0,TRUE)),IF('114成績輸入與落點儀表板'!$C$16="必須採計",Z577&gt;0,IF('114成績輸入與落點儀表板'!$C$16="不可採計",Z577=0,TRUE))),"✅ 符合","❌ 不符合")</f>
        <v>✅ 符合</v>
      </c>
      <c r="L577" s="15">
        <v>1.5</v>
      </c>
      <c r="M577" s="15">
        <v>1</v>
      </c>
      <c r="N577" s="15">
        <v>0</v>
      </c>
      <c r="O577" s="15">
        <v>0</v>
      </c>
      <c r="P577" s="15">
        <v>0</v>
      </c>
      <c r="Q577" s="15">
        <v>1</v>
      </c>
      <c r="R577" s="15">
        <v>0</v>
      </c>
      <c r="S577" s="15">
        <v>0</v>
      </c>
      <c r="T577" s="15">
        <v>0</v>
      </c>
      <c r="U577" s="15">
        <v>1</v>
      </c>
      <c r="V577" s="15">
        <v>1.5</v>
      </c>
      <c r="W577" s="15">
        <v>0</v>
      </c>
      <c r="X577" s="15">
        <v>0</v>
      </c>
      <c r="Y577" s="15">
        <v>0</v>
      </c>
      <c r="Z577" s="15">
        <v>0</v>
      </c>
    </row>
    <row r="578" spans="1:26" ht="15.75" customHeight="1" x14ac:dyDescent="0.3">
      <c r="A578" s="2" t="s">
        <v>1504</v>
      </c>
      <c r="B578" s="13" t="s">
        <v>1385</v>
      </c>
      <c r="C578" s="13" t="s">
        <v>223</v>
      </c>
      <c r="D578" s="12" t="s">
        <v>121</v>
      </c>
      <c r="E578" s="13" t="s">
        <v>3561</v>
      </c>
      <c r="F578" s="2">
        <v>35</v>
      </c>
      <c r="G578" s="15">
        <v>152</v>
      </c>
      <c r="H578" s="7">
        <f>L578*'114成績輸入與落點儀表板'!$B$2+M578*'114成績輸入與落點儀表板'!$B$3+N578*'114成績輸入與落點儀表板'!$B$4+O578*'114成績輸入與落點儀表板'!$B$5+P578*'114成績輸入與落點儀表板'!$B$6+Q578*'114成績輸入與落點儀表板'!$B$7+R578*'114成績輸入與落點儀表板'!$B$8+S578*'114成績輸入與落點儀表板'!$B$9+T578*'114成績輸入與落點儀表板'!$B$10+U578*'114成績輸入與落點儀表板'!$B$11+V578*'114成績輸入與落點儀表板'!$B$12+W578*'114成績輸入與落點儀表板'!$B$13+X578*'114成績輸入與落點儀表板'!$B$14+Y578*'114成績輸入與落點儀表板'!$B$15+Z578*'114成績輸入與落點儀表板'!$B$16</f>
        <v>0</v>
      </c>
      <c r="I578" s="8">
        <f t="shared" ref="I578:I641" si="18">IF(G578="","",H578-G578)</f>
        <v>-152</v>
      </c>
      <c r="J578" s="2" t="str">
        <f t="shared" ref="J578:J641" si="19">IF(G578="","無錄取資料",IF(I578&gt;=0,"PASS","FAIL"))</f>
        <v>FAIL</v>
      </c>
      <c r="K578" s="17" t="str">
        <f>IF(AND(IF('114成績輸入與落點儀表板'!$C$2="必須採計",L578&gt;0,IF('114成績輸入與落點儀表板'!$C$2="不可採計",L578=0,TRUE)),IF('114成績輸入與落點儀表板'!$C$3="必須採計",M578&gt;0,IF('114成績輸入與落點儀表板'!$C$3="不可採計",M578=0,TRUE)),IF('114成績輸入與落點儀表板'!$C$4="必須採計",N578&gt;0,IF('114成績輸入與落點儀表板'!$C$4="不可採計",N578=0,TRUE)),IF('114成績輸入與落點儀表板'!$C$5="必須採計",O578&gt;0,IF('114成績輸入與落點儀表板'!$C$5="不可採計",O578=0,TRUE)),IF('114成績輸入與落點儀表板'!$C$6="必須採計",P578&gt;0,IF('114成績輸入與落點儀表板'!$C$6="不可採計",P578=0,TRUE)),IF('114成績輸入與落點儀表板'!$C$7="必須採計",Q578&gt;0,IF('114成績輸入與落點儀表板'!$C$7="不可採計",Q578=0,TRUE)),IF('114成績輸入與落點儀表板'!$C$8="必須採計",R578&gt;0,IF('114成績輸入與落點儀表板'!$C$8="不可採計",R578=0,TRUE)),IF('114成績輸入與落點儀表板'!$C$9="必須採計",S578&gt;0,IF('114成績輸入與落點儀表板'!$C$9="不可採計",S578=0,TRUE)),IF('114成績輸入與落點儀表板'!$C$10="必須採計",T578&gt;0,IF('114成績輸入與落點儀表板'!$C$10="不可採計",T578=0,TRUE)),IF('114成績輸入與落點儀表板'!$C$11="必須採計",U578&gt;0,IF('114成績輸入與落點儀表板'!$C$11="不可採計",U578=0,TRUE)),IF('114成績輸入與落點儀表板'!$C$12="必須採計",V578&gt;0,IF('114成績輸入與落點儀表板'!$C$12="不可採計",V578=0,TRUE)),IF('114成績輸入與落點儀表板'!$C$13="必須採計",W578&gt;0,IF('114成績輸入與落點儀表板'!$C$13="不可採計",W578=0,TRUE)),IF('114成績輸入與落點儀表板'!$C$14="必須採計",X578&gt;0,IF('114成績輸入與落點儀表板'!$C$14="不可採計",X578=0,TRUE)),IF('114成績輸入與落點儀表板'!$C$15="必須採計",Y578&gt;0,IF('114成績輸入與落點儀表板'!$C$15="不可採計",Y578=0,TRUE)),IF('114成績輸入與落點儀表板'!$C$16="必須採計",Z578&gt;0,IF('114成績輸入與落點儀表板'!$C$16="不可採計",Z578=0,TRUE))),"✅ 符合","❌ 不符合")</f>
        <v>✅ 符合</v>
      </c>
      <c r="L578" s="15">
        <v>1</v>
      </c>
      <c r="M578" s="15">
        <v>1.5</v>
      </c>
      <c r="N578" s="15">
        <v>0</v>
      </c>
      <c r="O578" s="15">
        <v>0</v>
      </c>
      <c r="P578" s="15">
        <v>0</v>
      </c>
      <c r="Q578" s="15">
        <v>1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1</v>
      </c>
      <c r="X578" s="15">
        <v>0</v>
      </c>
      <c r="Y578" s="15">
        <v>0</v>
      </c>
      <c r="Z578" s="15">
        <v>0</v>
      </c>
    </row>
    <row r="579" spans="1:26" ht="15.75" customHeight="1" x14ac:dyDescent="0.3">
      <c r="A579" s="2" t="s">
        <v>1507</v>
      </c>
      <c r="B579" s="13" t="s">
        <v>1385</v>
      </c>
      <c r="C579" s="13" t="s">
        <v>715</v>
      </c>
      <c r="D579" s="12" t="s">
        <v>121</v>
      </c>
      <c r="E579" s="13" t="s">
        <v>5831</v>
      </c>
      <c r="F579" s="2">
        <v>12</v>
      </c>
      <c r="G579" s="15">
        <v>159</v>
      </c>
      <c r="H579" s="7">
        <f>L579*'114成績輸入與落點儀表板'!$B$2+M579*'114成績輸入與落點儀表板'!$B$3+N579*'114成績輸入與落點儀表板'!$B$4+O579*'114成績輸入與落點儀表板'!$B$5+P579*'114成績輸入與落點儀表板'!$B$6+Q579*'114成績輸入與落點儀表板'!$B$7+R579*'114成績輸入與落點儀表板'!$B$8+S579*'114成績輸入與落點儀表板'!$B$9+T579*'114成績輸入與落點儀表板'!$B$10+U579*'114成績輸入與落點儀表板'!$B$11+V579*'114成績輸入與落點儀表板'!$B$12+W579*'114成績輸入與落點儀表板'!$B$13+X579*'114成績輸入與落點儀表板'!$B$14+Y579*'114成績輸入與落點儀表板'!$B$15+Z579*'114成績輸入與落點儀表板'!$B$16</f>
        <v>0</v>
      </c>
      <c r="I579" s="8">
        <f t="shared" si="18"/>
        <v>-159</v>
      </c>
      <c r="J579" s="2" t="str">
        <f t="shared" si="19"/>
        <v>FAIL</v>
      </c>
      <c r="K579" s="17" t="str">
        <f>IF(AND(IF('114成績輸入與落點儀表板'!$C$2="必須採計",L579&gt;0,IF('114成績輸入與落點儀表板'!$C$2="不可採計",L579=0,TRUE)),IF('114成績輸入與落點儀表板'!$C$3="必須採計",M579&gt;0,IF('114成績輸入與落點儀表板'!$C$3="不可採計",M579=0,TRUE)),IF('114成績輸入與落點儀表板'!$C$4="必須採計",N579&gt;0,IF('114成績輸入與落點儀表板'!$C$4="不可採計",N579=0,TRUE)),IF('114成績輸入與落點儀表板'!$C$5="必須採計",O579&gt;0,IF('114成績輸入與落點儀表板'!$C$5="不可採計",O579=0,TRUE)),IF('114成績輸入與落點儀表板'!$C$6="必須採計",P579&gt;0,IF('114成績輸入與落點儀表板'!$C$6="不可採計",P579=0,TRUE)),IF('114成績輸入與落點儀表板'!$C$7="必須採計",Q579&gt;0,IF('114成績輸入與落點儀表板'!$C$7="不可採計",Q579=0,TRUE)),IF('114成績輸入與落點儀表板'!$C$8="必須採計",R579&gt;0,IF('114成績輸入與落點儀表板'!$C$8="不可採計",R579=0,TRUE)),IF('114成績輸入與落點儀表板'!$C$9="必須採計",S579&gt;0,IF('114成績輸入與落點儀表板'!$C$9="不可採計",S579=0,TRUE)),IF('114成績輸入與落點儀表板'!$C$10="必須採計",T579&gt;0,IF('114成績輸入與落點儀表板'!$C$10="不可採計",T579=0,TRUE)),IF('114成績輸入與落點儀表板'!$C$11="必須採計",U579&gt;0,IF('114成績輸入與落點儀表板'!$C$11="不可採計",U579=0,TRUE)),IF('114成績輸入與落點儀表板'!$C$12="必須採計",V579&gt;0,IF('114成績輸入與落點儀表板'!$C$12="不可採計",V579=0,TRUE)),IF('114成績輸入與落點儀表板'!$C$13="必須採計",W579&gt;0,IF('114成績輸入與落點儀表板'!$C$13="不可採計",W579=0,TRUE)),IF('114成績輸入與落點儀表板'!$C$14="必須採計",X579&gt;0,IF('114成績輸入與落點儀表板'!$C$14="不可採計",X579=0,TRUE)),IF('114成績輸入與落點儀表板'!$C$15="必須採計",Y579&gt;0,IF('114成績輸入與落點儀表板'!$C$15="不可採計",Y579=0,TRUE)),IF('114成績輸入與落點儀表板'!$C$16="必須採計",Z579&gt;0,IF('114成績輸入與落點儀表板'!$C$16="不可採計",Z579=0,TRUE))),"✅ 符合","❌ 不符合")</f>
        <v>✅ 符合</v>
      </c>
      <c r="L579" s="15">
        <v>1.5</v>
      </c>
      <c r="M579" s="15">
        <v>1</v>
      </c>
      <c r="N579" s="15">
        <v>0</v>
      </c>
      <c r="O579" s="15">
        <v>0</v>
      </c>
      <c r="P579" s="15">
        <v>0</v>
      </c>
      <c r="Q579" s="15">
        <v>1</v>
      </c>
      <c r="R579" s="15">
        <v>0</v>
      </c>
      <c r="S579" s="15">
        <v>0</v>
      </c>
      <c r="T579" s="15">
        <v>0</v>
      </c>
      <c r="U579" s="15">
        <v>0</v>
      </c>
      <c r="V579" s="15">
        <v>1.5</v>
      </c>
      <c r="W579" s="15">
        <v>0</v>
      </c>
      <c r="X579" s="15">
        <v>0</v>
      </c>
      <c r="Y579" s="15">
        <v>0</v>
      </c>
      <c r="Z579" s="15">
        <v>0</v>
      </c>
    </row>
    <row r="580" spans="1:26" ht="15.75" customHeight="1" x14ac:dyDescent="0.3">
      <c r="A580" s="2" t="s">
        <v>1510</v>
      </c>
      <c r="B580" s="13" t="s">
        <v>1385</v>
      </c>
      <c r="C580" s="13" t="s">
        <v>1481</v>
      </c>
      <c r="D580" s="12" t="s">
        <v>103</v>
      </c>
      <c r="E580" s="13" t="s">
        <v>5832</v>
      </c>
      <c r="F580" s="2">
        <v>12</v>
      </c>
      <c r="G580" s="15">
        <v>164</v>
      </c>
      <c r="H580" s="7">
        <f>L580*'114成績輸入與落點儀表板'!$B$2+M580*'114成績輸入與落點儀表板'!$B$3+N580*'114成績輸入與落點儀表板'!$B$4+O580*'114成績輸入與落點儀表板'!$B$5+P580*'114成績輸入與落點儀表板'!$B$6+Q580*'114成績輸入與落點儀表板'!$B$7+R580*'114成績輸入與落點儀表板'!$B$8+S580*'114成績輸入與落點儀表板'!$B$9+T580*'114成績輸入與落點儀表板'!$B$10+U580*'114成績輸入與落點儀表板'!$B$11+V580*'114成績輸入與落點儀表板'!$B$12+W580*'114成績輸入與落點儀表板'!$B$13+X580*'114成績輸入與落點儀表板'!$B$14+Y580*'114成績輸入與落點儀表板'!$B$15+Z580*'114成績輸入與落點儀表板'!$B$16</f>
        <v>0</v>
      </c>
      <c r="I580" s="8">
        <f t="shared" si="18"/>
        <v>-164</v>
      </c>
      <c r="J580" s="2" t="str">
        <f t="shared" si="19"/>
        <v>FAIL</v>
      </c>
      <c r="K580" s="17" t="str">
        <f>IF(AND(IF('114成績輸入與落點儀表板'!$C$2="必須採計",L580&gt;0,IF('114成績輸入與落點儀表板'!$C$2="不可採計",L580=0,TRUE)),IF('114成績輸入與落點儀表板'!$C$3="必須採計",M580&gt;0,IF('114成績輸入與落點儀表板'!$C$3="不可採計",M580=0,TRUE)),IF('114成績輸入與落點儀表板'!$C$4="必須採計",N580&gt;0,IF('114成績輸入與落點儀表板'!$C$4="不可採計",N580=0,TRUE)),IF('114成績輸入與落點儀表板'!$C$5="必須採計",O580&gt;0,IF('114成績輸入與落點儀表板'!$C$5="不可採計",O580=0,TRUE)),IF('114成績輸入與落點儀表板'!$C$6="必須採計",P580&gt;0,IF('114成績輸入與落點儀表板'!$C$6="不可採計",P580=0,TRUE)),IF('114成績輸入與落點儀表板'!$C$7="必須採計",Q580&gt;0,IF('114成績輸入與落點儀表板'!$C$7="不可採計",Q580=0,TRUE)),IF('114成績輸入與落點儀表板'!$C$8="必須採計",R580&gt;0,IF('114成績輸入與落點儀表板'!$C$8="不可採計",R580=0,TRUE)),IF('114成績輸入與落點儀表板'!$C$9="必須採計",S580&gt;0,IF('114成績輸入與落點儀表板'!$C$9="不可採計",S580=0,TRUE)),IF('114成績輸入與落點儀表板'!$C$10="必須採計",T580&gt;0,IF('114成績輸入與落點儀表板'!$C$10="不可採計",T580=0,TRUE)),IF('114成績輸入與落點儀表板'!$C$11="必須採計",U580&gt;0,IF('114成績輸入與落點儀表板'!$C$11="不可採計",U580=0,TRUE)),IF('114成績輸入與落點儀表板'!$C$12="必須採計",V580&gt;0,IF('114成績輸入與落點儀表板'!$C$12="不可採計",V580=0,TRUE)),IF('114成績輸入與落點儀表板'!$C$13="必須採計",W580&gt;0,IF('114成績輸入與落點儀表板'!$C$13="不可採計",W580=0,TRUE)),IF('114成績輸入與落點儀表板'!$C$14="必須採計",X580&gt;0,IF('114成績輸入與落點儀表板'!$C$14="不可採計",X580=0,TRUE)),IF('114成績輸入與落點儀表板'!$C$15="必須採計",Y580&gt;0,IF('114成績輸入與落點儀表板'!$C$15="不可採計",Y580=0,TRUE)),IF('114成績輸入與落點儀表板'!$C$16="必須採計",Z580&gt;0,IF('114成績輸入與落點儀表板'!$C$16="不可採計",Z580=0,TRUE))),"✅ 符合","❌ 不符合")</f>
        <v>✅ 符合</v>
      </c>
      <c r="L580" s="15">
        <v>1</v>
      </c>
      <c r="M580" s="15">
        <v>1.5</v>
      </c>
      <c r="N580" s="15">
        <v>0</v>
      </c>
      <c r="O580" s="15">
        <v>0</v>
      </c>
      <c r="P580" s="15">
        <v>0</v>
      </c>
      <c r="Q580" s="15">
        <v>2</v>
      </c>
      <c r="R580" s="15">
        <v>0</v>
      </c>
      <c r="S580" s="15">
        <v>0</v>
      </c>
      <c r="T580" s="15">
        <v>0</v>
      </c>
      <c r="U580" s="15">
        <v>0</v>
      </c>
      <c r="V580" s="15">
        <v>1.25</v>
      </c>
      <c r="W580" s="15">
        <v>0</v>
      </c>
      <c r="X580" s="15">
        <v>0</v>
      </c>
      <c r="Y580" s="15">
        <v>0</v>
      </c>
      <c r="Z580" s="15">
        <v>0</v>
      </c>
    </row>
    <row r="581" spans="1:26" ht="15.75" customHeight="1" x14ac:dyDescent="0.3">
      <c r="A581" s="2" t="s">
        <v>1512</v>
      </c>
      <c r="B581" s="13" t="s">
        <v>1385</v>
      </c>
      <c r="C581" s="13" t="s">
        <v>1487</v>
      </c>
      <c r="D581" s="12" t="s">
        <v>80</v>
      </c>
      <c r="E581" s="13" t="s">
        <v>1488</v>
      </c>
      <c r="F581" s="2">
        <v>12</v>
      </c>
      <c r="G581" s="15">
        <v>241.75</v>
      </c>
      <c r="H581" s="7">
        <f>L581*'114成績輸入與落點儀表板'!$B$2+M581*'114成績輸入與落點儀表板'!$B$3+N581*'114成績輸入與落點儀表板'!$B$4+O581*'114成績輸入與落點儀表板'!$B$5+P581*'114成績輸入與落點儀表板'!$B$6+Q581*'114成績輸入與落點儀表板'!$B$7+R581*'114成績輸入與落點儀表板'!$B$8+S581*'114成績輸入與落點儀表板'!$B$9+T581*'114成績輸入與落點儀表板'!$B$10+U581*'114成績輸入與落點儀表板'!$B$11+V581*'114成績輸入與落點儀表板'!$B$12+W581*'114成績輸入與落點儀表板'!$B$13+X581*'114成績輸入與落點儀表板'!$B$14+Y581*'114成績輸入與落點儀表板'!$B$15+Z581*'114成績輸入與落點儀表板'!$B$16</f>
        <v>0</v>
      </c>
      <c r="I581" s="8">
        <f t="shared" si="18"/>
        <v>-241.75</v>
      </c>
      <c r="J581" s="2" t="str">
        <f t="shared" si="19"/>
        <v>FAIL</v>
      </c>
      <c r="K581" s="17" t="str">
        <f>IF(AND(IF('114成績輸入與落點儀表板'!$C$2="必須採計",L581&gt;0,IF('114成績輸入與落點儀表板'!$C$2="不可採計",L581=0,TRUE)),IF('114成績輸入與落點儀表板'!$C$3="必須採計",M581&gt;0,IF('114成績輸入與落點儀表板'!$C$3="不可採計",M581=0,TRUE)),IF('114成績輸入與落點儀表板'!$C$4="必須採計",N581&gt;0,IF('114成績輸入與落點儀表板'!$C$4="不可採計",N581=0,TRUE)),IF('114成績輸入與落點儀表板'!$C$5="必須採計",O581&gt;0,IF('114成績輸入與落點儀表板'!$C$5="不可採計",O581=0,TRUE)),IF('114成績輸入與落點儀表板'!$C$6="必須採計",P581&gt;0,IF('114成績輸入與落點儀表板'!$C$6="不可採計",P581=0,TRUE)),IF('114成績輸入與落點儀表板'!$C$7="必須採計",Q581&gt;0,IF('114成績輸入與落點儀表板'!$C$7="不可採計",Q581=0,TRUE)),IF('114成績輸入與落點儀表板'!$C$8="必須採計",R581&gt;0,IF('114成績輸入與落點儀表板'!$C$8="不可採計",R581=0,TRUE)),IF('114成績輸入與落點儀表板'!$C$9="必須採計",S581&gt;0,IF('114成績輸入與落點儀表板'!$C$9="不可採計",S581=0,TRUE)),IF('114成績輸入與落點儀表板'!$C$10="必須採計",T581&gt;0,IF('114成績輸入與落點儀表板'!$C$10="不可採計",T581=0,TRUE)),IF('114成績輸入與落點儀表板'!$C$11="必須採計",U581&gt;0,IF('114成績輸入與落點儀表板'!$C$11="不可採計",U581=0,TRUE)),IF('114成績輸入與落點儀表板'!$C$12="必須採計",V581&gt;0,IF('114成績輸入與落點儀表板'!$C$12="不可採計",V581=0,TRUE)),IF('114成績輸入與落點儀表板'!$C$13="必須採計",W581&gt;0,IF('114成績輸入與落點儀表板'!$C$13="不可採計",W581=0,TRUE)),IF('114成績輸入與落點儀表板'!$C$14="必須採計",X581&gt;0,IF('114成績輸入與落點儀表板'!$C$14="不可採計",X581=0,TRUE)),IF('114成績輸入與落點儀表板'!$C$15="必須採計",Y581&gt;0,IF('114成績輸入與落點儀表板'!$C$15="不可採計",Y581=0,TRUE)),IF('114成績輸入與落點儀表板'!$C$16="必須採計",Z581&gt;0,IF('114成績輸入與落點儀表板'!$C$16="不可採計",Z581=0,TRUE))),"✅ 符合","❌ 不符合")</f>
        <v>✅ 符合</v>
      </c>
      <c r="L581" s="15">
        <v>2</v>
      </c>
      <c r="M581" s="15">
        <v>2</v>
      </c>
      <c r="N581" s="15">
        <v>0</v>
      </c>
      <c r="O581" s="15">
        <v>0</v>
      </c>
      <c r="P581" s="15">
        <v>1.75</v>
      </c>
      <c r="Q581" s="15">
        <v>0</v>
      </c>
      <c r="R581" s="15">
        <v>1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</row>
    <row r="582" spans="1:26" ht="15.75" customHeight="1" x14ac:dyDescent="0.3">
      <c r="A582" s="2" t="s">
        <v>1514</v>
      </c>
      <c r="B582" s="13" t="s">
        <v>1385</v>
      </c>
      <c r="C582" s="13" t="s">
        <v>1490</v>
      </c>
      <c r="D582" s="12" t="s">
        <v>80</v>
      </c>
      <c r="E582" s="13" t="s">
        <v>5833</v>
      </c>
      <c r="F582" s="2">
        <v>9</v>
      </c>
      <c r="G582" s="15">
        <v>232.5</v>
      </c>
      <c r="H582" s="7">
        <f>L582*'114成績輸入與落點儀表板'!$B$2+M582*'114成績輸入與落點儀表板'!$B$3+N582*'114成績輸入與落點儀表板'!$B$4+O582*'114成績輸入與落點儀表板'!$B$5+P582*'114成績輸入與落點儀表板'!$B$6+Q582*'114成績輸入與落點儀表板'!$B$7+R582*'114成績輸入與落點儀表板'!$B$8+S582*'114成績輸入與落點儀表板'!$B$9+T582*'114成績輸入與落點儀表板'!$B$10+U582*'114成績輸入與落點儀表板'!$B$11+V582*'114成績輸入與落點儀表板'!$B$12+W582*'114成績輸入與落點儀表板'!$B$13+X582*'114成績輸入與落點儀表板'!$B$14+Y582*'114成績輸入與落點儀表板'!$B$15+Z582*'114成績輸入與落點儀表板'!$B$16</f>
        <v>0</v>
      </c>
      <c r="I582" s="8">
        <f t="shared" si="18"/>
        <v>-232.5</v>
      </c>
      <c r="J582" s="2" t="str">
        <f t="shared" si="19"/>
        <v>FAIL</v>
      </c>
      <c r="K582" s="17" t="str">
        <f>IF(AND(IF('114成績輸入與落點儀表板'!$C$2="必須採計",L582&gt;0,IF('114成績輸入與落點儀表板'!$C$2="不可採計",L582=0,TRUE)),IF('114成績輸入與落點儀表板'!$C$3="必須採計",M582&gt;0,IF('114成績輸入與落點儀表板'!$C$3="不可採計",M582=0,TRUE)),IF('114成績輸入與落點儀表板'!$C$4="必須採計",N582&gt;0,IF('114成績輸入與落點儀表板'!$C$4="不可採計",N582=0,TRUE)),IF('114成績輸入與落點儀表板'!$C$5="必須採計",O582&gt;0,IF('114成績輸入與落點儀表板'!$C$5="不可採計",O582=0,TRUE)),IF('114成績輸入與落點儀表板'!$C$6="必須採計",P582&gt;0,IF('114成績輸入與落點儀表板'!$C$6="不可採計",P582=0,TRUE)),IF('114成績輸入與落點儀表板'!$C$7="必須採計",Q582&gt;0,IF('114成績輸入與落點儀表板'!$C$7="不可採計",Q582=0,TRUE)),IF('114成績輸入與落點儀表板'!$C$8="必須採計",R582&gt;0,IF('114成績輸入與落點儀表板'!$C$8="不可採計",R582=0,TRUE)),IF('114成績輸入與落點儀表板'!$C$9="必須採計",S582&gt;0,IF('114成績輸入與落點儀表板'!$C$9="不可採計",S582=0,TRUE)),IF('114成績輸入與落點儀表板'!$C$10="必須採計",T582&gt;0,IF('114成績輸入與落點儀表板'!$C$10="不可採計",T582=0,TRUE)),IF('114成績輸入與落點儀表板'!$C$11="必須採計",U582&gt;0,IF('114成績輸入與落點儀表板'!$C$11="不可採計",U582=0,TRUE)),IF('114成績輸入與落點儀表板'!$C$12="必須採計",V582&gt;0,IF('114成績輸入與落點儀表板'!$C$12="不可採計",V582=0,TRUE)),IF('114成績輸入與落點儀表板'!$C$13="必須採計",W582&gt;0,IF('114成績輸入與落點儀表板'!$C$13="不可採計",W582=0,TRUE)),IF('114成績輸入與落點儀表板'!$C$14="必須採計",X582&gt;0,IF('114成績輸入與落點儀表板'!$C$14="不可採計",X582=0,TRUE)),IF('114成績輸入與落點儀表板'!$C$15="必須採計",Y582&gt;0,IF('114成績輸入與落點儀表板'!$C$15="不可採計",Y582=0,TRUE)),IF('114成績輸入與落點儀表板'!$C$16="必須採計",Z582&gt;0,IF('114成績輸入與落點儀表板'!$C$16="不可採計",Z582=0,TRUE))),"✅ 符合","❌ 不符合")</f>
        <v>✅ 符合</v>
      </c>
      <c r="L582" s="15">
        <v>2</v>
      </c>
      <c r="M582" s="15">
        <v>1</v>
      </c>
      <c r="N582" s="15">
        <v>0</v>
      </c>
      <c r="O582" s="15">
        <v>0</v>
      </c>
      <c r="P582" s="15">
        <v>0</v>
      </c>
      <c r="Q582" s="15">
        <v>1.75</v>
      </c>
      <c r="R582" s="15">
        <v>0</v>
      </c>
      <c r="S582" s="15">
        <v>0</v>
      </c>
      <c r="T582" s="15">
        <v>0</v>
      </c>
      <c r="U582" s="15">
        <v>2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</row>
    <row r="583" spans="1:26" ht="15.75" customHeight="1" x14ac:dyDescent="0.3">
      <c r="A583" s="2" t="s">
        <v>1515</v>
      </c>
      <c r="B583" s="13" t="s">
        <v>1385</v>
      </c>
      <c r="C583" s="13" t="s">
        <v>1493</v>
      </c>
      <c r="D583" s="12" t="s">
        <v>73</v>
      </c>
      <c r="E583" s="13" t="s">
        <v>1494</v>
      </c>
      <c r="F583" s="2">
        <v>8</v>
      </c>
      <c r="G583" s="15">
        <v>138</v>
      </c>
      <c r="H583" s="7">
        <f>L583*'114成績輸入與落點儀表板'!$B$2+M583*'114成績輸入與落點儀表板'!$B$3+N583*'114成績輸入與落點儀表板'!$B$4+O583*'114成績輸入與落點儀表板'!$B$5+P583*'114成績輸入與落點儀表板'!$B$6+Q583*'114成績輸入與落點儀表板'!$B$7+R583*'114成績輸入與落點儀表板'!$B$8+S583*'114成績輸入與落點儀表板'!$B$9+T583*'114成績輸入與落點儀表板'!$B$10+U583*'114成績輸入與落點儀表板'!$B$11+V583*'114成績輸入與落點儀表板'!$B$12+W583*'114成績輸入與落點儀表板'!$B$13+X583*'114成績輸入與落點儀表板'!$B$14+Y583*'114成績輸入與落點儀表板'!$B$15+Z583*'114成績輸入與落點儀表板'!$B$16</f>
        <v>0</v>
      </c>
      <c r="I583" s="8">
        <f t="shared" si="18"/>
        <v>-138</v>
      </c>
      <c r="J583" s="2" t="str">
        <f t="shared" si="19"/>
        <v>FAIL</v>
      </c>
      <c r="K583" s="17" t="str">
        <f>IF(AND(IF('114成績輸入與落點儀表板'!$C$2="必須採計",L583&gt;0,IF('114成績輸入與落點儀表板'!$C$2="不可採計",L583=0,TRUE)),IF('114成績輸入與落點儀表板'!$C$3="必須採計",M583&gt;0,IF('114成績輸入與落點儀表板'!$C$3="不可採計",M583=0,TRUE)),IF('114成績輸入與落點儀表板'!$C$4="必須採計",N583&gt;0,IF('114成績輸入與落點儀表板'!$C$4="不可採計",N583=0,TRUE)),IF('114成績輸入與落點儀表板'!$C$5="必須採計",O583&gt;0,IF('114成績輸入與落點儀表板'!$C$5="不可採計",O583=0,TRUE)),IF('114成績輸入與落點儀表板'!$C$6="必須採計",P583&gt;0,IF('114成績輸入與落點儀表板'!$C$6="不可採計",P583=0,TRUE)),IF('114成績輸入與落點儀表板'!$C$7="必須採計",Q583&gt;0,IF('114成績輸入與落點儀表板'!$C$7="不可採計",Q583=0,TRUE)),IF('114成績輸入與落點儀表板'!$C$8="必須採計",R583&gt;0,IF('114成績輸入與落點儀表板'!$C$8="不可採計",R583=0,TRUE)),IF('114成績輸入與落點儀表板'!$C$9="必須採計",S583&gt;0,IF('114成績輸入與落點儀表板'!$C$9="不可採計",S583=0,TRUE)),IF('114成績輸入與落點儀表板'!$C$10="必須採計",T583&gt;0,IF('114成績輸入與落點儀表板'!$C$10="不可採計",T583=0,TRUE)),IF('114成績輸入與落點儀表板'!$C$11="必須採計",U583&gt;0,IF('114成績輸入與落點儀表板'!$C$11="不可採計",U583=0,TRUE)),IF('114成績輸入與落點儀表板'!$C$12="必須採計",V583&gt;0,IF('114成績輸入與落點儀表板'!$C$12="不可採計",V583=0,TRUE)),IF('114成績輸入與落點儀表板'!$C$13="必須採計",W583&gt;0,IF('114成績輸入與落點儀表板'!$C$13="不可採計",W583=0,TRUE)),IF('114成績輸入與落點儀表板'!$C$14="必須採計",X583&gt;0,IF('114成績輸入與落點儀表板'!$C$14="不可採計",X583=0,TRUE)),IF('114成績輸入與落點儀表板'!$C$15="必須採計",Y583&gt;0,IF('114成績輸入與落點儀表板'!$C$15="不可採計",Y583=0,TRUE)),IF('114成績輸入與落點儀表板'!$C$16="必須採計",Z583&gt;0,IF('114成績輸入與落點儀表板'!$C$16="不可採計",Z583=0,TRUE))),"✅ 符合","❌ 不符合")</f>
        <v>✅ 符合</v>
      </c>
      <c r="L583" s="15">
        <v>1</v>
      </c>
      <c r="M583" s="15">
        <v>1.25</v>
      </c>
      <c r="N583" s="15">
        <v>1.5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</row>
    <row r="584" spans="1:26" ht="15.75" customHeight="1" x14ac:dyDescent="0.3">
      <c r="A584" s="2" t="s">
        <v>1516</v>
      </c>
      <c r="B584" s="13" t="s">
        <v>1496</v>
      </c>
      <c r="C584" s="13" t="s">
        <v>55</v>
      </c>
      <c r="D584" s="12" t="s">
        <v>56</v>
      </c>
      <c r="E584" s="13" t="s">
        <v>1497</v>
      </c>
      <c r="F584" s="2">
        <v>21</v>
      </c>
      <c r="G584" s="15">
        <v>276.5</v>
      </c>
      <c r="H584" s="7">
        <f>L584*'114成績輸入與落點儀表板'!$B$2+M584*'114成績輸入與落點儀表板'!$B$3+N584*'114成績輸入與落點儀表板'!$B$4+O584*'114成績輸入與落點儀表板'!$B$5+P584*'114成績輸入與落點儀表板'!$B$6+Q584*'114成績輸入與落點儀表板'!$B$7+R584*'114成績輸入與落點儀表板'!$B$8+S584*'114成績輸入與落點儀表板'!$B$9+T584*'114成績輸入與落點儀表板'!$B$10+U584*'114成績輸入與落點儀表板'!$B$11+V584*'114成績輸入與落點儀表板'!$B$12+W584*'114成績輸入與落點儀表板'!$B$13+X584*'114成績輸入與落點儀表板'!$B$14+Y584*'114成績輸入與落點儀表板'!$B$15+Z584*'114成績輸入與落點儀表板'!$B$16</f>
        <v>0</v>
      </c>
      <c r="I584" s="8">
        <f t="shared" si="18"/>
        <v>-276.5</v>
      </c>
      <c r="J584" s="2" t="str">
        <f t="shared" si="19"/>
        <v>FAIL</v>
      </c>
      <c r="K584" s="17" t="str">
        <f>IF(AND(IF('114成績輸入與落點儀表板'!$C$2="必須採計",L584&gt;0,IF('114成績輸入與落點儀表板'!$C$2="不可採計",L584=0,TRUE)),IF('114成績輸入與落點儀表板'!$C$3="必須採計",M584&gt;0,IF('114成績輸入與落點儀表板'!$C$3="不可採計",M584=0,TRUE)),IF('114成績輸入與落點儀表板'!$C$4="必須採計",N584&gt;0,IF('114成績輸入與落點儀表板'!$C$4="不可採計",N584=0,TRUE)),IF('114成績輸入與落點儀表板'!$C$5="必須採計",O584&gt;0,IF('114成績輸入與落點儀表板'!$C$5="不可採計",O584=0,TRUE)),IF('114成績輸入與落點儀表板'!$C$6="必須採計",P584&gt;0,IF('114成績輸入與落點儀表板'!$C$6="不可採計",P584=0,TRUE)),IF('114成績輸入與落點儀表板'!$C$7="必須採計",Q584&gt;0,IF('114成績輸入與落點儀表板'!$C$7="不可採計",Q584=0,TRUE)),IF('114成績輸入與落點儀表板'!$C$8="必須採計",R584&gt;0,IF('114成績輸入與落點儀表板'!$C$8="不可採計",R584=0,TRUE)),IF('114成績輸入與落點儀表板'!$C$9="必須採計",S584&gt;0,IF('114成績輸入與落點儀表板'!$C$9="不可採計",S584=0,TRUE)),IF('114成績輸入與落點儀表板'!$C$10="必須採計",T584&gt;0,IF('114成績輸入與落點儀表板'!$C$10="不可採計",T584=0,TRUE)),IF('114成績輸入與落點儀表板'!$C$11="必須採計",U584&gt;0,IF('114成績輸入與落點儀表板'!$C$11="不可採計",U584=0,TRUE)),IF('114成績輸入與落點儀表板'!$C$12="必須採計",V584&gt;0,IF('114成績輸入與落點儀表板'!$C$12="不可採計",V584=0,TRUE)),IF('114成績輸入與落點儀表板'!$C$13="必須採計",W584&gt;0,IF('114成績輸入與落點儀表板'!$C$13="不可採計",W584=0,TRUE)),IF('114成績輸入與落點儀表板'!$C$14="必須採計",X584&gt;0,IF('114成績輸入與落點儀表板'!$C$14="不可採計",X584=0,TRUE)),IF('114成績輸入與落點儀表板'!$C$15="必須採計",Y584&gt;0,IF('114成績輸入與落點儀表板'!$C$15="不可採計",Y584=0,TRUE)),IF('114成績輸入與落點儀表板'!$C$16="必須採計",Z584&gt;0,IF('114成績輸入與落點儀表板'!$C$16="不可採計",Z584=0,TRUE))),"✅ 符合","❌ 不符合")</f>
        <v>✅ 符合</v>
      </c>
      <c r="L584" s="15">
        <v>2</v>
      </c>
      <c r="M584" s="15">
        <v>1.5</v>
      </c>
      <c r="N584" s="15">
        <v>0</v>
      </c>
      <c r="O584" s="15">
        <v>0</v>
      </c>
      <c r="P584" s="15">
        <v>0</v>
      </c>
      <c r="Q584" s="15">
        <v>0</v>
      </c>
      <c r="R584" s="15">
        <v>0</v>
      </c>
      <c r="S584" s="15">
        <v>0</v>
      </c>
      <c r="T584" s="15">
        <v>0</v>
      </c>
      <c r="U584" s="15">
        <v>1.5</v>
      </c>
      <c r="V584" s="15">
        <v>1</v>
      </c>
      <c r="W584" s="15">
        <v>0</v>
      </c>
      <c r="X584" s="15">
        <v>0</v>
      </c>
      <c r="Y584" s="15">
        <v>0</v>
      </c>
      <c r="Z584" s="15">
        <v>0</v>
      </c>
    </row>
    <row r="585" spans="1:26" ht="15.75" customHeight="1" x14ac:dyDescent="0.3">
      <c r="A585" s="2" t="s">
        <v>1518</v>
      </c>
      <c r="B585" s="13" t="s">
        <v>1496</v>
      </c>
      <c r="C585" s="13" t="s">
        <v>1499</v>
      </c>
      <c r="D585" s="12" t="s">
        <v>227</v>
      </c>
      <c r="E585" s="13" t="s">
        <v>1500</v>
      </c>
      <c r="F585" s="2">
        <v>24</v>
      </c>
      <c r="G585" s="15">
        <v>270.25</v>
      </c>
      <c r="H585" s="7">
        <f>L585*'114成績輸入與落點儀表板'!$B$2+M585*'114成績輸入與落點儀表板'!$B$3+N585*'114成績輸入與落點儀表板'!$B$4+O585*'114成績輸入與落點儀表板'!$B$5+P585*'114成績輸入與落點儀表板'!$B$6+Q585*'114成績輸入與落點儀表板'!$B$7+R585*'114成績輸入與落點儀表板'!$B$8+S585*'114成績輸入與落點儀表板'!$B$9+T585*'114成績輸入與落點儀表板'!$B$10+U585*'114成績輸入與落點儀表板'!$B$11+V585*'114成績輸入與落點儀表板'!$B$12+W585*'114成績輸入與落點儀表板'!$B$13+X585*'114成績輸入與落點儀表板'!$B$14+Y585*'114成績輸入與落點儀表板'!$B$15+Z585*'114成績輸入與落點儀表板'!$B$16</f>
        <v>0</v>
      </c>
      <c r="I585" s="8">
        <f t="shared" si="18"/>
        <v>-270.25</v>
      </c>
      <c r="J585" s="2" t="str">
        <f t="shared" si="19"/>
        <v>FAIL</v>
      </c>
      <c r="K585" s="17" t="str">
        <f>IF(AND(IF('114成績輸入與落點儀表板'!$C$2="必須採計",L585&gt;0,IF('114成績輸入與落點儀表板'!$C$2="不可採計",L585=0,TRUE)),IF('114成績輸入與落點儀表板'!$C$3="必須採計",M585&gt;0,IF('114成績輸入與落點儀表板'!$C$3="不可採計",M585=0,TRUE)),IF('114成績輸入與落點儀表板'!$C$4="必須採計",N585&gt;0,IF('114成績輸入與落點儀表板'!$C$4="不可採計",N585=0,TRUE)),IF('114成績輸入與落點儀表板'!$C$5="必須採計",O585&gt;0,IF('114成績輸入與落點儀表板'!$C$5="不可採計",O585=0,TRUE)),IF('114成績輸入與落點儀表板'!$C$6="必須採計",P585&gt;0,IF('114成績輸入與落點儀表板'!$C$6="不可採計",P585=0,TRUE)),IF('114成績輸入與落點儀表板'!$C$7="必須採計",Q585&gt;0,IF('114成績輸入與落點儀表板'!$C$7="不可採計",Q585=0,TRUE)),IF('114成績輸入與落點儀表板'!$C$8="必須採計",R585&gt;0,IF('114成績輸入與落點儀表板'!$C$8="不可採計",R585=0,TRUE)),IF('114成績輸入與落點儀表板'!$C$9="必須採計",S585&gt;0,IF('114成績輸入與落點儀表板'!$C$9="不可採計",S585=0,TRUE)),IF('114成績輸入與落點儀表板'!$C$10="必須採計",T585&gt;0,IF('114成績輸入與落點儀表板'!$C$10="不可採計",T585=0,TRUE)),IF('114成績輸入與落點儀表板'!$C$11="必須採計",U585&gt;0,IF('114成績輸入與落點儀表板'!$C$11="不可採計",U585=0,TRUE)),IF('114成績輸入與落點儀表板'!$C$12="必須採計",V585&gt;0,IF('114成績輸入與落點儀表板'!$C$12="不可採計",V585=0,TRUE)),IF('114成績輸入與落點儀表板'!$C$13="必須採計",W585&gt;0,IF('114成績輸入與落點儀表板'!$C$13="不可採計",W585=0,TRUE)),IF('114成績輸入與落點儀表板'!$C$14="必須採計",X585&gt;0,IF('114成績輸入與落點儀表板'!$C$14="不可採計",X585=0,TRUE)),IF('114成績輸入與落點儀表板'!$C$15="必須採計",Y585&gt;0,IF('114成績輸入與落點儀表板'!$C$15="不可採計",Y585=0,TRUE)),IF('114成績輸入與落點儀表板'!$C$16="必須採計",Z585&gt;0,IF('114成績輸入與落點儀表板'!$C$16="不可採計",Z585=0,TRUE))),"✅ 符合","❌ 不符合")</f>
        <v>✅ 符合</v>
      </c>
      <c r="L585" s="15">
        <v>1.5</v>
      </c>
      <c r="M585" s="15">
        <v>2</v>
      </c>
      <c r="N585" s="15">
        <v>0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1.25</v>
      </c>
      <c r="V585" s="15">
        <v>1</v>
      </c>
      <c r="W585" s="15">
        <v>0</v>
      </c>
      <c r="X585" s="15">
        <v>0</v>
      </c>
      <c r="Y585" s="15">
        <v>0</v>
      </c>
      <c r="Z585" s="15">
        <v>0</v>
      </c>
    </row>
    <row r="586" spans="1:26" ht="15.75" customHeight="1" x14ac:dyDescent="0.3">
      <c r="A586" s="2" t="s">
        <v>1520</v>
      </c>
      <c r="B586" s="6" t="s">
        <v>1496</v>
      </c>
      <c r="C586" s="6" t="s">
        <v>1502</v>
      </c>
      <c r="D586" s="12" t="s">
        <v>227</v>
      </c>
      <c r="E586" s="13" t="s">
        <v>1503</v>
      </c>
      <c r="F586" s="2">
        <v>21</v>
      </c>
      <c r="G586" s="15">
        <v>316.25</v>
      </c>
      <c r="H586" s="7">
        <f>L586*'114成績輸入與落點儀表板'!$B$2+M586*'114成績輸入與落點儀表板'!$B$3+N586*'114成績輸入與落點儀表板'!$B$4+O586*'114成績輸入與落點儀表板'!$B$5+P586*'114成績輸入與落點儀表板'!$B$6+Q586*'114成績輸入與落點儀表板'!$B$7+R586*'114成績輸入與落點儀表板'!$B$8+S586*'114成績輸入與落點儀表板'!$B$9+T586*'114成績輸入與落點儀表板'!$B$10+U586*'114成績輸入與落點儀表板'!$B$11+V586*'114成績輸入與落點儀表板'!$B$12+W586*'114成績輸入與落點儀表板'!$B$13+X586*'114成績輸入與落點儀表板'!$B$14+Y586*'114成績輸入與落點儀表板'!$B$15+Z586*'114成績輸入與落點儀表板'!$B$16</f>
        <v>0</v>
      </c>
      <c r="I586" s="8">
        <f t="shared" si="18"/>
        <v>-316.25</v>
      </c>
      <c r="J586" s="2" t="str">
        <f t="shared" si="19"/>
        <v>FAIL</v>
      </c>
      <c r="K586" s="17" t="str">
        <f>IF(AND(IF('114成績輸入與落點儀表板'!$C$2="必須採計",L586&gt;0,IF('114成績輸入與落點儀表板'!$C$2="不可採計",L586=0,TRUE)),IF('114成績輸入與落點儀表板'!$C$3="必須採計",M586&gt;0,IF('114成績輸入與落點儀表板'!$C$3="不可採計",M586=0,TRUE)),IF('114成績輸入與落點儀表板'!$C$4="必須採計",N586&gt;0,IF('114成績輸入與落點儀表板'!$C$4="不可採計",N586=0,TRUE)),IF('114成績輸入與落點儀表板'!$C$5="必須採計",O586&gt;0,IF('114成績輸入與落點儀表板'!$C$5="不可採計",O586=0,TRUE)),IF('114成績輸入與落點儀表板'!$C$6="必須採計",P586&gt;0,IF('114成績輸入與落點儀表板'!$C$6="不可採計",P586=0,TRUE)),IF('114成績輸入與落點儀表板'!$C$7="必須採計",Q586&gt;0,IF('114成績輸入與落點儀表板'!$C$7="不可採計",Q586=0,TRUE)),IF('114成績輸入與落點儀表板'!$C$8="必須採計",R586&gt;0,IF('114成績輸入與落點儀表板'!$C$8="不可採計",R586=0,TRUE)),IF('114成績輸入與落點儀表板'!$C$9="必須採計",S586&gt;0,IF('114成績輸入與落點儀表板'!$C$9="不可採計",S586=0,TRUE)),IF('114成績輸入與落點儀表板'!$C$10="必須採計",T586&gt;0,IF('114成績輸入與落點儀表板'!$C$10="不可採計",T586=0,TRUE)),IF('114成績輸入與落點儀表板'!$C$11="必須採計",U586&gt;0,IF('114成績輸入與落點儀表板'!$C$11="不可採計",U586=0,TRUE)),IF('114成績輸入與落點儀表板'!$C$12="必須採計",V586&gt;0,IF('114成績輸入與落點儀表板'!$C$12="不可採計",V586=0,TRUE)),IF('114成績輸入與落點儀表板'!$C$13="必須採計",W586&gt;0,IF('114成績輸入與落點儀表板'!$C$13="不可採計",W586=0,TRUE)),IF('114成績輸入與落點儀表板'!$C$14="必須採計",X586&gt;0,IF('114成績輸入與落點儀表板'!$C$14="不可採計",X586=0,TRUE)),IF('114成績輸入與落點儀表板'!$C$15="必須採計",Y586&gt;0,IF('114成績輸入與落點儀表板'!$C$15="不可採計",Y586=0,TRUE)),IF('114成績輸入與落點儀表板'!$C$16="必須採計",Z586&gt;0,IF('114成績輸入與落點儀表板'!$C$16="不可採計",Z586=0,TRUE))),"✅ 符合","❌ 不符合")</f>
        <v>✅ 符合</v>
      </c>
      <c r="L586" s="15">
        <v>1.5</v>
      </c>
      <c r="M586" s="15">
        <v>2</v>
      </c>
      <c r="N586" s="15">
        <v>0</v>
      </c>
      <c r="O586" s="15">
        <v>0</v>
      </c>
      <c r="P586" s="15">
        <v>0</v>
      </c>
      <c r="Q586" s="15">
        <v>0</v>
      </c>
      <c r="R586" s="15">
        <v>0</v>
      </c>
      <c r="S586" s="15">
        <v>0</v>
      </c>
      <c r="T586" s="15">
        <v>0</v>
      </c>
      <c r="U586" s="15">
        <v>1.25</v>
      </c>
      <c r="V586" s="15">
        <v>1</v>
      </c>
      <c r="W586" s="15">
        <v>1</v>
      </c>
      <c r="X586" s="15">
        <v>0</v>
      </c>
      <c r="Y586" s="15">
        <v>0</v>
      </c>
      <c r="Z586" s="15">
        <v>0</v>
      </c>
    </row>
    <row r="587" spans="1:26" ht="15.75" customHeight="1" x14ac:dyDescent="0.3">
      <c r="A587" s="2" t="s">
        <v>1523</v>
      </c>
      <c r="B587" s="13" t="s">
        <v>1496</v>
      </c>
      <c r="C587" s="13" t="s">
        <v>1505</v>
      </c>
      <c r="D587" s="12" t="s">
        <v>227</v>
      </c>
      <c r="E587" s="13" t="s">
        <v>1506</v>
      </c>
      <c r="F587" s="2">
        <v>12</v>
      </c>
      <c r="G587" s="15">
        <v>239</v>
      </c>
      <c r="H587" s="7">
        <f>L587*'114成績輸入與落點儀表板'!$B$2+M587*'114成績輸入與落點儀表板'!$B$3+N587*'114成績輸入與落點儀表板'!$B$4+O587*'114成績輸入與落點儀表板'!$B$5+P587*'114成績輸入與落點儀表板'!$B$6+Q587*'114成績輸入與落點儀表板'!$B$7+R587*'114成績輸入與落點儀表板'!$B$8+S587*'114成績輸入與落點儀表板'!$B$9+T587*'114成績輸入與落點儀表板'!$B$10+U587*'114成績輸入與落點儀表板'!$B$11+V587*'114成績輸入與落點儀表板'!$B$12+W587*'114成績輸入與落點儀表板'!$B$13+X587*'114成績輸入與落點儀表板'!$B$14+Y587*'114成績輸入與落點儀表板'!$B$15+Z587*'114成績輸入與落點儀表板'!$B$16</f>
        <v>0</v>
      </c>
      <c r="I587" s="8">
        <f t="shared" si="18"/>
        <v>-239</v>
      </c>
      <c r="J587" s="2" t="str">
        <f t="shared" si="19"/>
        <v>FAIL</v>
      </c>
      <c r="K587" s="17" t="str">
        <f>IF(AND(IF('114成績輸入與落點儀表板'!$C$2="必須採計",L587&gt;0,IF('114成績輸入與落點儀表板'!$C$2="不可採計",L587=0,TRUE)),IF('114成績輸入與落點儀表板'!$C$3="必須採計",M587&gt;0,IF('114成績輸入與落點儀表板'!$C$3="不可採計",M587=0,TRUE)),IF('114成績輸入與落點儀表板'!$C$4="必須採計",N587&gt;0,IF('114成績輸入與落點儀表板'!$C$4="不可採計",N587=0,TRUE)),IF('114成績輸入與落點儀表板'!$C$5="必須採計",O587&gt;0,IF('114成績輸入與落點儀表板'!$C$5="不可採計",O587=0,TRUE)),IF('114成績輸入與落點儀表板'!$C$6="必須採計",P587&gt;0,IF('114成績輸入與落點儀表板'!$C$6="不可採計",P587=0,TRUE)),IF('114成績輸入與落點儀表板'!$C$7="必須採計",Q587&gt;0,IF('114成績輸入與落點儀表板'!$C$7="不可採計",Q587=0,TRUE)),IF('114成績輸入與落點儀表板'!$C$8="必須採計",R587&gt;0,IF('114成績輸入與落點儀表板'!$C$8="不可採計",R587=0,TRUE)),IF('114成績輸入與落點儀表板'!$C$9="必須採計",S587&gt;0,IF('114成績輸入與落點儀表板'!$C$9="不可採計",S587=0,TRUE)),IF('114成績輸入與落點儀表板'!$C$10="必須採計",T587&gt;0,IF('114成績輸入與落點儀表板'!$C$10="不可採計",T587=0,TRUE)),IF('114成績輸入與落點儀表板'!$C$11="必須採計",U587&gt;0,IF('114成績輸入與落點儀表板'!$C$11="不可採計",U587=0,TRUE)),IF('114成績輸入與落點儀表板'!$C$12="必須採計",V587&gt;0,IF('114成績輸入與落點儀表板'!$C$12="不可採計",V587=0,TRUE)),IF('114成績輸入與落點儀表板'!$C$13="必須採計",W587&gt;0,IF('114成績輸入與落點儀表板'!$C$13="不可採計",W587=0,TRUE)),IF('114成績輸入與落點儀表板'!$C$14="必須採計",X587&gt;0,IF('114成績輸入與落點儀表板'!$C$14="不可採計",X587=0,TRUE)),IF('114成績輸入與落點儀表板'!$C$15="必須採計",Y587&gt;0,IF('114成績輸入與落點儀表板'!$C$15="不可採計",Y587=0,TRUE)),IF('114成績輸入與落點儀表板'!$C$16="必須採計",Z587&gt;0,IF('114成績輸入與落點儀表板'!$C$16="不可採計",Z587=0,TRUE))),"✅ 符合","❌ 不符合")</f>
        <v>✅ 符合</v>
      </c>
      <c r="L587" s="15">
        <v>1</v>
      </c>
      <c r="M587" s="15">
        <v>1</v>
      </c>
      <c r="N587" s="15">
        <v>0</v>
      </c>
      <c r="O587" s="15">
        <v>0</v>
      </c>
      <c r="P587" s="15">
        <v>0</v>
      </c>
      <c r="Q587" s="15">
        <v>1</v>
      </c>
      <c r="R587" s="15">
        <v>0</v>
      </c>
      <c r="S587" s="15">
        <v>0</v>
      </c>
      <c r="T587" s="15">
        <v>0</v>
      </c>
      <c r="U587" s="15">
        <v>1.25</v>
      </c>
      <c r="V587" s="15">
        <v>0</v>
      </c>
      <c r="W587" s="15">
        <v>1.25</v>
      </c>
      <c r="X587" s="15">
        <v>0</v>
      </c>
      <c r="Y587" s="15">
        <v>0</v>
      </c>
      <c r="Z587" s="15">
        <v>0</v>
      </c>
    </row>
    <row r="588" spans="1:26" ht="15.75" customHeight="1" x14ac:dyDescent="0.3">
      <c r="A588" s="2" t="s">
        <v>1525</v>
      </c>
      <c r="B588" s="6" t="s">
        <v>1496</v>
      </c>
      <c r="C588" s="6" t="s">
        <v>1508</v>
      </c>
      <c r="D588" s="12" t="s">
        <v>73</v>
      </c>
      <c r="E588" s="13" t="s">
        <v>5289</v>
      </c>
      <c r="F588" s="2">
        <v>12</v>
      </c>
      <c r="G588" s="15">
        <v>211.5</v>
      </c>
      <c r="H588" s="7">
        <f>L588*'114成績輸入與落點儀表板'!$B$2+M588*'114成績輸入與落點儀表板'!$B$3+N588*'114成績輸入與落點儀表板'!$B$4+O588*'114成績輸入與落點儀表板'!$B$5+P588*'114成績輸入與落點儀表板'!$B$6+Q588*'114成績輸入與落點儀表板'!$B$7+R588*'114成績輸入與落點儀表板'!$B$8+S588*'114成績輸入與落點儀表板'!$B$9+T588*'114成績輸入與落點儀表板'!$B$10+U588*'114成績輸入與落點儀表板'!$B$11+V588*'114成績輸入與落點儀表板'!$B$12+W588*'114成績輸入與落點儀表板'!$B$13+X588*'114成績輸入與落點儀表板'!$B$14+Y588*'114成績輸入與落點儀表板'!$B$15+Z588*'114成績輸入與落點儀表板'!$B$16</f>
        <v>0</v>
      </c>
      <c r="I588" s="8">
        <f t="shared" si="18"/>
        <v>-211.5</v>
      </c>
      <c r="J588" s="2" t="str">
        <f t="shared" si="19"/>
        <v>FAIL</v>
      </c>
      <c r="K588" s="17" t="str">
        <f>IF(AND(IF('114成績輸入與落點儀表板'!$C$2="必須採計",L588&gt;0,IF('114成績輸入與落點儀表板'!$C$2="不可採計",L588=0,TRUE)),IF('114成績輸入與落點儀表板'!$C$3="必須採計",M588&gt;0,IF('114成績輸入與落點儀表板'!$C$3="不可採計",M588=0,TRUE)),IF('114成績輸入與落點儀表板'!$C$4="必須採計",N588&gt;0,IF('114成績輸入與落點儀表板'!$C$4="不可採計",N588=0,TRUE)),IF('114成績輸入與落點儀表板'!$C$5="必須採計",O588&gt;0,IF('114成績輸入與落點儀表板'!$C$5="不可採計",O588=0,TRUE)),IF('114成績輸入與落點儀表板'!$C$6="必須採計",P588&gt;0,IF('114成績輸入與落點儀表板'!$C$6="不可採計",P588=0,TRUE)),IF('114成績輸入與落點儀表板'!$C$7="必須採計",Q588&gt;0,IF('114成績輸入與落點儀表板'!$C$7="不可採計",Q588=0,TRUE)),IF('114成績輸入與落點儀表板'!$C$8="必須採計",R588&gt;0,IF('114成績輸入與落點儀表板'!$C$8="不可採計",R588=0,TRUE)),IF('114成績輸入與落點儀表板'!$C$9="必須採計",S588&gt;0,IF('114成績輸入與落點儀表板'!$C$9="不可採計",S588=0,TRUE)),IF('114成績輸入與落點儀表板'!$C$10="必須採計",T588&gt;0,IF('114成績輸入與落點儀表板'!$C$10="不可採計",T588=0,TRUE)),IF('114成績輸入與落點儀表板'!$C$11="必須採計",U588&gt;0,IF('114成績輸入與落點儀表板'!$C$11="不可採計",U588=0,TRUE)),IF('114成績輸入與落點儀表板'!$C$12="必須採計",V588&gt;0,IF('114成績輸入與落點儀表板'!$C$12="不可採計",V588=0,TRUE)),IF('114成績輸入與落點儀表板'!$C$13="必須採計",W588&gt;0,IF('114成績輸入與落點儀表板'!$C$13="不可採計",W588=0,TRUE)),IF('114成績輸入與落點儀表板'!$C$14="必須採計",X588&gt;0,IF('114成績輸入與落點儀表板'!$C$14="不可採計",X588=0,TRUE)),IF('114成績輸入與落點儀表板'!$C$15="必須採計",Y588&gt;0,IF('114成績輸入與落點儀表板'!$C$15="不可採計",Y588=0,TRUE)),IF('114成績輸入與落點儀表板'!$C$16="必須採計",Z588&gt;0,IF('114成績輸入與落點儀表板'!$C$16="不可採計",Z588=0,TRUE))),"✅ 符合","❌ 不符合")</f>
        <v>✅ 符合</v>
      </c>
      <c r="L588" s="15">
        <v>1</v>
      </c>
      <c r="M588" s="15">
        <v>1.25</v>
      </c>
      <c r="N588" s="15">
        <v>1.5</v>
      </c>
      <c r="O588" s="15">
        <v>0</v>
      </c>
      <c r="P588" s="15">
        <v>0</v>
      </c>
      <c r="Q588" s="15">
        <v>0</v>
      </c>
      <c r="R588" s="15">
        <v>1.25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</row>
    <row r="589" spans="1:26" ht="15.75" customHeight="1" x14ac:dyDescent="0.3">
      <c r="A589" s="2" t="s">
        <v>1527</v>
      </c>
      <c r="B589" s="6" t="s">
        <v>1496</v>
      </c>
      <c r="C589" s="6" t="s">
        <v>1511</v>
      </c>
      <c r="D589" s="12" t="s">
        <v>86</v>
      </c>
      <c r="E589" s="13" t="s">
        <v>5289</v>
      </c>
      <c r="F589" s="2">
        <v>18</v>
      </c>
      <c r="G589" s="15">
        <v>208.75</v>
      </c>
      <c r="H589" s="7">
        <f>L589*'114成績輸入與落點儀表板'!$B$2+M589*'114成績輸入與落點儀表板'!$B$3+N589*'114成績輸入與落點儀表板'!$B$4+O589*'114成績輸入與落點儀表板'!$B$5+P589*'114成績輸入與落點儀表板'!$B$6+Q589*'114成績輸入與落點儀表板'!$B$7+R589*'114成績輸入與落點儀表板'!$B$8+S589*'114成績輸入與落點儀表板'!$B$9+T589*'114成績輸入與落點儀表板'!$B$10+U589*'114成績輸入與落點儀表板'!$B$11+V589*'114成績輸入與落點儀表板'!$B$12+W589*'114成績輸入與落點儀表板'!$B$13+X589*'114成績輸入與落點儀表板'!$B$14+Y589*'114成績輸入與落點儀表板'!$B$15+Z589*'114成績輸入與落點儀表板'!$B$16</f>
        <v>0</v>
      </c>
      <c r="I589" s="8">
        <f t="shared" si="18"/>
        <v>-208.75</v>
      </c>
      <c r="J589" s="2" t="str">
        <f t="shared" si="19"/>
        <v>FAIL</v>
      </c>
      <c r="K589" s="17" t="str">
        <f>IF(AND(IF('114成績輸入與落點儀表板'!$C$2="必須採計",L589&gt;0,IF('114成績輸入與落點儀表板'!$C$2="不可採計",L589=0,TRUE)),IF('114成績輸入與落點儀表板'!$C$3="必須採計",M589&gt;0,IF('114成績輸入與落點儀表板'!$C$3="不可採計",M589=0,TRUE)),IF('114成績輸入與落點儀表板'!$C$4="必須採計",N589&gt;0,IF('114成績輸入與落點儀表板'!$C$4="不可採計",N589=0,TRUE)),IF('114成績輸入與落點儀表板'!$C$5="必須採計",O589&gt;0,IF('114成績輸入與落點儀表板'!$C$5="不可採計",O589=0,TRUE)),IF('114成績輸入與落點儀表板'!$C$6="必須採計",P589&gt;0,IF('114成績輸入與落點儀表板'!$C$6="不可採計",P589=0,TRUE)),IF('114成績輸入與落點儀表板'!$C$7="必須採計",Q589&gt;0,IF('114成績輸入與落點儀表板'!$C$7="不可採計",Q589=0,TRUE)),IF('114成績輸入與落點儀表板'!$C$8="必須採計",R589&gt;0,IF('114成績輸入與落點儀表板'!$C$8="不可採計",R589=0,TRUE)),IF('114成績輸入與落點儀表板'!$C$9="必須採計",S589&gt;0,IF('114成績輸入與落點儀表板'!$C$9="不可採計",S589=0,TRUE)),IF('114成績輸入與落點儀表板'!$C$10="必須採計",T589&gt;0,IF('114成績輸入與落點儀表板'!$C$10="不可採計",T589=0,TRUE)),IF('114成績輸入與落點儀表板'!$C$11="必須採計",U589&gt;0,IF('114成績輸入與落點儀表板'!$C$11="不可採計",U589=0,TRUE)),IF('114成績輸入與落點儀表板'!$C$12="必須採計",V589&gt;0,IF('114成績輸入與落點儀表板'!$C$12="不可採計",V589=0,TRUE)),IF('114成績輸入與落點儀表板'!$C$13="必須採計",W589&gt;0,IF('114成績輸入與落點儀表板'!$C$13="不可採計",W589=0,TRUE)),IF('114成績輸入與落點儀表板'!$C$14="必須採計",X589&gt;0,IF('114成績輸入與落點儀表板'!$C$14="不可採計",X589=0,TRUE)),IF('114成績輸入與落點儀表板'!$C$15="必須採計",Y589&gt;0,IF('114成績輸入與落點儀表板'!$C$15="不可採計",Y589=0,TRUE)),IF('114成績輸入與落點儀表板'!$C$16="必須採計",Z589&gt;0,IF('114成績輸入與落點儀表板'!$C$16="不可採計",Z589=0,TRUE))),"✅ 符合","❌ 不符合")</f>
        <v>✅ 符合</v>
      </c>
      <c r="L589" s="15">
        <v>1</v>
      </c>
      <c r="M589" s="15">
        <v>1.25</v>
      </c>
      <c r="N589" s="15">
        <v>1.5</v>
      </c>
      <c r="O589" s="15">
        <v>0</v>
      </c>
      <c r="P589" s="15">
        <v>0</v>
      </c>
      <c r="Q589" s="15">
        <v>0</v>
      </c>
      <c r="R589" s="15">
        <v>1.25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</row>
    <row r="590" spans="1:26" ht="15.75" customHeight="1" x14ac:dyDescent="0.3">
      <c r="A590" s="2" t="s">
        <v>1528</v>
      </c>
      <c r="B590" s="13" t="s">
        <v>1496</v>
      </c>
      <c r="C590" s="13" t="s">
        <v>89</v>
      </c>
      <c r="D590" s="12" t="s">
        <v>86</v>
      </c>
      <c r="E590" s="13" t="s">
        <v>1513</v>
      </c>
      <c r="F590" s="2">
        <v>18</v>
      </c>
      <c r="G590" s="15">
        <v>223</v>
      </c>
      <c r="H590" s="7">
        <f>L590*'114成績輸入與落點儀表板'!$B$2+M590*'114成績輸入與落點儀表板'!$B$3+N590*'114成績輸入與落點儀表板'!$B$4+O590*'114成績輸入與落點儀表板'!$B$5+P590*'114成績輸入與落點儀表板'!$B$6+Q590*'114成績輸入與落點儀表板'!$B$7+R590*'114成績輸入與落點儀表板'!$B$8+S590*'114成績輸入與落點儀表板'!$B$9+T590*'114成績輸入與落點儀表板'!$B$10+U590*'114成績輸入與落點儀表板'!$B$11+V590*'114成績輸入與落點儀表板'!$B$12+W590*'114成績輸入與落點儀表板'!$B$13+X590*'114成績輸入與落點儀表板'!$B$14+Y590*'114成績輸入與落點儀表板'!$B$15+Z590*'114成績輸入與落點儀表板'!$B$16</f>
        <v>0</v>
      </c>
      <c r="I590" s="8">
        <f t="shared" si="18"/>
        <v>-223</v>
      </c>
      <c r="J590" s="2" t="str">
        <f t="shared" si="19"/>
        <v>FAIL</v>
      </c>
      <c r="K590" s="17" t="str">
        <f>IF(AND(IF('114成績輸入與落點儀表板'!$C$2="必須採計",L590&gt;0,IF('114成績輸入與落點儀表板'!$C$2="不可採計",L590=0,TRUE)),IF('114成績輸入與落點儀表板'!$C$3="必須採計",M590&gt;0,IF('114成績輸入與落點儀表板'!$C$3="不可採計",M590=0,TRUE)),IF('114成績輸入與落點儀表板'!$C$4="必須採計",N590&gt;0,IF('114成績輸入與落點儀表板'!$C$4="不可採計",N590=0,TRUE)),IF('114成績輸入與落點儀表板'!$C$5="必須採計",O590&gt;0,IF('114成績輸入與落點儀表板'!$C$5="不可採計",O590=0,TRUE)),IF('114成績輸入與落點儀表板'!$C$6="必須採計",P590&gt;0,IF('114成績輸入與落點儀表板'!$C$6="不可採計",P590=0,TRUE)),IF('114成績輸入與落點儀表板'!$C$7="必須採計",Q590&gt;0,IF('114成績輸入與落點儀表板'!$C$7="不可採計",Q590=0,TRUE)),IF('114成績輸入與落點儀表板'!$C$8="必須採計",R590&gt;0,IF('114成績輸入與落點儀表板'!$C$8="不可採計",R590=0,TRUE)),IF('114成績輸入與落點儀表板'!$C$9="必須採計",S590&gt;0,IF('114成績輸入與落點儀表板'!$C$9="不可採計",S590=0,TRUE)),IF('114成績輸入與落點儀表板'!$C$10="必須採計",T590&gt;0,IF('114成績輸入與落點儀表板'!$C$10="不可採計",T590=0,TRUE)),IF('114成績輸入與落點儀表板'!$C$11="必須採計",U590&gt;0,IF('114成績輸入與落點儀表板'!$C$11="不可採計",U590=0,TRUE)),IF('114成績輸入與落點儀表板'!$C$12="必須採計",V590&gt;0,IF('114成績輸入與落點儀表板'!$C$12="不可採計",V590=0,TRUE)),IF('114成績輸入與落點儀表板'!$C$13="必須採計",W590&gt;0,IF('114成績輸入與落點儀表板'!$C$13="不可採計",W590=0,TRUE)),IF('114成績輸入與落點儀表板'!$C$14="必須採計",X590&gt;0,IF('114成績輸入與落點儀表板'!$C$14="不可採計",X590=0,TRUE)),IF('114成績輸入與落點儀表板'!$C$15="必須採計",Y590&gt;0,IF('114成績輸入與落點儀表板'!$C$15="不可採計",Y590=0,TRUE)),IF('114成績輸入與落點儀表板'!$C$16="必須採計",Z590&gt;0,IF('114成績輸入與落點儀表板'!$C$16="不可採計",Z590=0,TRUE))),"✅ 符合","❌ 不符合")</f>
        <v>✅ 符合</v>
      </c>
      <c r="L590" s="15">
        <v>1</v>
      </c>
      <c r="M590" s="15">
        <v>1</v>
      </c>
      <c r="N590" s="15">
        <v>1.5</v>
      </c>
      <c r="O590" s="15">
        <v>0</v>
      </c>
      <c r="P590" s="15">
        <v>0</v>
      </c>
      <c r="Q590" s="15">
        <v>0</v>
      </c>
      <c r="R590" s="15">
        <v>1.5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</row>
    <row r="591" spans="1:26" ht="15.75" customHeight="1" x14ac:dyDescent="0.3">
      <c r="A591" s="2" t="s">
        <v>1530</v>
      </c>
      <c r="B591" s="13" t="s">
        <v>1496</v>
      </c>
      <c r="C591" s="13" t="s">
        <v>1348</v>
      </c>
      <c r="D591" s="12" t="s">
        <v>86</v>
      </c>
      <c r="E591" s="13" t="s">
        <v>93</v>
      </c>
      <c r="F591" s="2">
        <v>25</v>
      </c>
      <c r="G591" s="15">
        <v>225</v>
      </c>
      <c r="H591" s="7">
        <f>L591*'114成績輸入與落點儀表板'!$B$2+M591*'114成績輸入與落點儀表板'!$B$3+N591*'114成績輸入與落點儀表板'!$B$4+O591*'114成績輸入與落點儀表板'!$B$5+P591*'114成績輸入與落點儀表板'!$B$6+Q591*'114成績輸入與落點儀表板'!$B$7+R591*'114成績輸入與落點儀表板'!$B$8+S591*'114成績輸入與落點儀表板'!$B$9+T591*'114成績輸入與落點儀表板'!$B$10+U591*'114成績輸入與落點儀表板'!$B$11+V591*'114成績輸入與落點儀表板'!$B$12+W591*'114成績輸入與落點儀表板'!$B$13+X591*'114成績輸入與落點儀表板'!$B$14+Y591*'114成績輸入與落點儀表板'!$B$15+Z591*'114成績輸入與落點儀表板'!$B$16</f>
        <v>0</v>
      </c>
      <c r="I591" s="8">
        <f t="shared" si="18"/>
        <v>-225</v>
      </c>
      <c r="J591" s="2" t="str">
        <f t="shared" si="19"/>
        <v>FAIL</v>
      </c>
      <c r="K591" s="17" t="str">
        <f>IF(AND(IF('114成績輸入與落點儀表板'!$C$2="必須採計",L591&gt;0,IF('114成績輸入與落點儀表板'!$C$2="不可採計",L591=0,TRUE)),IF('114成績輸入與落點儀表板'!$C$3="必須採計",M591&gt;0,IF('114成績輸入與落點儀表板'!$C$3="不可採計",M591=0,TRUE)),IF('114成績輸入與落點儀表板'!$C$4="必須採計",N591&gt;0,IF('114成績輸入與落點儀表板'!$C$4="不可採計",N591=0,TRUE)),IF('114成績輸入與落點儀表板'!$C$5="必須採計",O591&gt;0,IF('114成績輸入與落點儀表板'!$C$5="不可採計",O591=0,TRUE)),IF('114成績輸入與落點儀表板'!$C$6="必須採計",P591&gt;0,IF('114成績輸入與落點儀表板'!$C$6="不可採計",P591=0,TRUE)),IF('114成績輸入與落點儀表板'!$C$7="必須採計",Q591&gt;0,IF('114成績輸入與落點儀表板'!$C$7="不可採計",Q591=0,TRUE)),IF('114成績輸入與落點儀表板'!$C$8="必須採計",R591&gt;0,IF('114成績輸入與落點儀表板'!$C$8="不可採計",R591=0,TRUE)),IF('114成績輸入與落點儀表板'!$C$9="必須採計",S591&gt;0,IF('114成績輸入與落點儀表板'!$C$9="不可採計",S591=0,TRUE)),IF('114成績輸入與落點儀表板'!$C$10="必須採計",T591&gt;0,IF('114成績輸入與落點儀表板'!$C$10="不可採計",T591=0,TRUE)),IF('114成績輸入與落點儀表板'!$C$11="必須採計",U591&gt;0,IF('114成績輸入與落點儀表板'!$C$11="不可採計",U591=0,TRUE)),IF('114成績輸入與落點儀表板'!$C$12="必須採計",V591&gt;0,IF('114成績輸入與落點儀表板'!$C$12="不可採計",V591=0,TRUE)),IF('114成績輸入與落點儀表板'!$C$13="必須採計",W591&gt;0,IF('114成績輸入與落點儀表板'!$C$13="不可採計",W591=0,TRUE)),IF('114成績輸入與落點儀表板'!$C$14="必須採計",X591&gt;0,IF('114成績輸入與落點儀表板'!$C$14="不可採計",X591=0,TRUE)),IF('114成績輸入與落點儀表板'!$C$15="必須採計",Y591&gt;0,IF('114成績輸入與落點儀表板'!$C$15="不可採計",Y591=0,TRUE)),IF('114成績輸入與落點儀表板'!$C$16="必須採計",Z591&gt;0,IF('114成績輸入與落點儀表板'!$C$16="不可採計",Z591=0,TRUE))),"✅ 符合","❌ 不符合")</f>
        <v>✅ 符合</v>
      </c>
      <c r="L591" s="15">
        <v>1</v>
      </c>
      <c r="M591" s="15">
        <v>1</v>
      </c>
      <c r="N591" s="15">
        <v>1</v>
      </c>
      <c r="O591" s="15">
        <v>0</v>
      </c>
      <c r="P591" s="15">
        <v>0</v>
      </c>
      <c r="Q591" s="15">
        <v>0</v>
      </c>
      <c r="R591" s="15">
        <v>1</v>
      </c>
      <c r="S591" s="15">
        <v>1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</row>
    <row r="592" spans="1:26" ht="15.75" customHeight="1" x14ac:dyDescent="0.3">
      <c r="A592" s="2" t="s">
        <v>1531</v>
      </c>
      <c r="B592" s="13" t="s">
        <v>1496</v>
      </c>
      <c r="C592" s="13" t="s">
        <v>499</v>
      </c>
      <c r="D592" s="12" t="s">
        <v>103</v>
      </c>
      <c r="E592" s="13" t="s">
        <v>437</v>
      </c>
      <c r="F592" s="2">
        <v>20</v>
      </c>
      <c r="G592" s="15">
        <v>182</v>
      </c>
      <c r="H592" s="7">
        <f>L592*'114成績輸入與落點儀表板'!$B$2+M592*'114成績輸入與落點儀表板'!$B$3+N592*'114成績輸入與落點儀表板'!$B$4+O592*'114成績輸入與落點儀表板'!$B$5+P592*'114成績輸入與落點儀表板'!$B$6+Q592*'114成績輸入與落點儀表板'!$B$7+R592*'114成績輸入與落點儀表板'!$B$8+S592*'114成績輸入與落點儀表板'!$B$9+T592*'114成績輸入與落點儀表板'!$B$10+U592*'114成績輸入與落點儀表板'!$B$11+V592*'114成績輸入與落點儀表板'!$B$12+W592*'114成績輸入與落點儀表板'!$B$13+X592*'114成績輸入與落點儀表板'!$B$14+Y592*'114成績輸入與落點儀表板'!$B$15+Z592*'114成績輸入與落點儀表板'!$B$16</f>
        <v>0</v>
      </c>
      <c r="I592" s="8">
        <f t="shared" si="18"/>
        <v>-182</v>
      </c>
      <c r="J592" s="2" t="str">
        <f t="shared" si="19"/>
        <v>FAIL</v>
      </c>
      <c r="K592" s="17" t="str">
        <f>IF(AND(IF('114成績輸入與落點儀表板'!$C$2="必須採計",L592&gt;0,IF('114成績輸入與落點儀表板'!$C$2="不可採計",L592=0,TRUE)),IF('114成績輸入與落點儀表板'!$C$3="必須採計",M592&gt;0,IF('114成績輸入與落點儀表板'!$C$3="不可採計",M592=0,TRUE)),IF('114成績輸入與落點儀表板'!$C$4="必須採計",N592&gt;0,IF('114成績輸入與落點儀表板'!$C$4="不可採計",N592=0,TRUE)),IF('114成績輸入與落點儀表板'!$C$5="必須採計",O592&gt;0,IF('114成績輸入與落點儀表板'!$C$5="不可採計",O592=0,TRUE)),IF('114成績輸入與落點儀表板'!$C$6="必須採計",P592&gt;0,IF('114成績輸入與落點儀表板'!$C$6="不可採計",P592=0,TRUE)),IF('114成績輸入與落點儀表板'!$C$7="必須採計",Q592&gt;0,IF('114成績輸入與落點儀表板'!$C$7="不可採計",Q592=0,TRUE)),IF('114成績輸入與落點儀表板'!$C$8="必須採計",R592&gt;0,IF('114成績輸入與落點儀表板'!$C$8="不可採計",R592=0,TRUE)),IF('114成績輸入與落點儀表板'!$C$9="必須採計",S592&gt;0,IF('114成績輸入與落點儀表板'!$C$9="不可採計",S592=0,TRUE)),IF('114成績輸入與落點儀表板'!$C$10="必須採計",T592&gt;0,IF('114成績輸入與落點儀表板'!$C$10="不可採計",T592=0,TRUE)),IF('114成績輸入與落點儀表板'!$C$11="必須採計",U592&gt;0,IF('114成績輸入與落點儀表板'!$C$11="不可採計",U592=0,TRUE)),IF('114成績輸入與落點儀表板'!$C$12="必須採計",V592&gt;0,IF('114成績輸入與落點儀表板'!$C$12="不可採計",V592=0,TRUE)),IF('114成績輸入與落點儀表板'!$C$13="必須採計",W592&gt;0,IF('114成績輸入與落點儀表板'!$C$13="不可採計",W592=0,TRUE)),IF('114成績輸入與落點儀表板'!$C$14="必須採計",X592&gt;0,IF('114成績輸入與落點儀表板'!$C$14="不可採計",X592=0,TRUE)),IF('114成績輸入與落點儀表板'!$C$15="必須採計",Y592&gt;0,IF('114成績輸入與落點儀表板'!$C$15="不可採計",Y592=0,TRUE)),IF('114成績輸入與落點儀表板'!$C$16="必須採計",Z592&gt;0,IF('114成績輸入與落點儀表板'!$C$16="不可採計",Z592=0,TRUE))),"✅ 符合","❌ 不符合")</f>
        <v>❌ 不符合</v>
      </c>
      <c r="L592" s="15">
        <v>0</v>
      </c>
      <c r="M592" s="15">
        <v>1</v>
      </c>
      <c r="N592" s="15">
        <v>1</v>
      </c>
      <c r="O592" s="15">
        <v>0</v>
      </c>
      <c r="P592" s="15">
        <v>0</v>
      </c>
      <c r="Q592" s="15">
        <v>0</v>
      </c>
      <c r="R592" s="15">
        <v>1</v>
      </c>
      <c r="S592" s="15">
        <v>1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</row>
    <row r="593" spans="1:26" ht="15.75" customHeight="1" x14ac:dyDescent="0.3">
      <c r="A593" s="2" t="s">
        <v>1532</v>
      </c>
      <c r="B593" s="13" t="s">
        <v>1496</v>
      </c>
      <c r="C593" s="13" t="s">
        <v>1077</v>
      </c>
      <c r="D593" s="12" t="s">
        <v>227</v>
      </c>
      <c r="E593" s="13" t="s">
        <v>1517</v>
      </c>
      <c r="F593" s="2">
        <v>9</v>
      </c>
      <c r="G593" s="15">
        <v>290</v>
      </c>
      <c r="H593" s="7">
        <f>L593*'114成績輸入與落點儀表板'!$B$2+M593*'114成績輸入與落點儀表板'!$B$3+N593*'114成績輸入與落點儀表板'!$B$4+O593*'114成績輸入與落點儀表板'!$B$5+P593*'114成績輸入與落點儀表板'!$B$6+Q593*'114成績輸入與落點儀表板'!$B$7+R593*'114成績輸入與落點儀表板'!$B$8+S593*'114成績輸入與落點儀表板'!$B$9+T593*'114成績輸入與落點儀表板'!$B$10+U593*'114成績輸入與落點儀表板'!$B$11+V593*'114成績輸入與落點儀表板'!$B$12+W593*'114成績輸入與落點儀表板'!$B$13+X593*'114成績輸入與落點儀表板'!$B$14+Y593*'114成績輸入與落點儀表板'!$B$15+Z593*'114成績輸入與落點儀表板'!$B$16</f>
        <v>0</v>
      </c>
      <c r="I593" s="8">
        <f t="shared" si="18"/>
        <v>-290</v>
      </c>
      <c r="J593" s="2" t="str">
        <f t="shared" si="19"/>
        <v>FAIL</v>
      </c>
      <c r="K593" s="17" t="str">
        <f>IF(AND(IF('114成績輸入與落點儀表板'!$C$2="必須採計",L593&gt;0,IF('114成績輸入與落點儀表板'!$C$2="不可採計",L593=0,TRUE)),IF('114成績輸入與落點儀表板'!$C$3="必須採計",M593&gt;0,IF('114成績輸入與落點儀表板'!$C$3="不可採計",M593=0,TRUE)),IF('114成績輸入與落點儀表板'!$C$4="必須採計",N593&gt;0,IF('114成績輸入與落點儀表板'!$C$4="不可採計",N593=0,TRUE)),IF('114成績輸入與落點儀表板'!$C$5="必須採計",O593&gt;0,IF('114成績輸入與落點儀表板'!$C$5="不可採計",O593=0,TRUE)),IF('114成績輸入與落點儀表板'!$C$6="必須採計",P593&gt;0,IF('114成績輸入與落點儀表板'!$C$6="不可採計",P593=0,TRUE)),IF('114成績輸入與落點儀表板'!$C$7="必須採計",Q593&gt;0,IF('114成績輸入與落點儀表板'!$C$7="不可採計",Q593=0,TRUE)),IF('114成績輸入與落點儀表板'!$C$8="必須採計",R593&gt;0,IF('114成績輸入與落點儀表板'!$C$8="不可採計",R593=0,TRUE)),IF('114成績輸入與落點儀表板'!$C$9="必須採計",S593&gt;0,IF('114成績輸入與落點儀表板'!$C$9="不可採計",S593=0,TRUE)),IF('114成績輸入與落點儀表板'!$C$10="必須採計",T593&gt;0,IF('114成績輸入與落點儀表板'!$C$10="不可採計",T593=0,TRUE)),IF('114成績輸入與落點儀表板'!$C$11="必須採計",U593&gt;0,IF('114成績輸入與落點儀表板'!$C$11="不可採計",U593=0,TRUE)),IF('114成績輸入與落點儀表板'!$C$12="必須採計",V593&gt;0,IF('114成績輸入與落點儀表板'!$C$12="不可採計",V593=0,TRUE)),IF('114成績輸入與落點儀表板'!$C$13="必須採計",W593&gt;0,IF('114成績輸入與落點儀表板'!$C$13="不可採計",W593=0,TRUE)),IF('114成績輸入與落點儀表板'!$C$14="必須採計",X593&gt;0,IF('114成績輸入與落點儀表板'!$C$14="不可採計",X593=0,TRUE)),IF('114成績輸入與落點儀表板'!$C$15="必須採計",Y593&gt;0,IF('114成績輸入與落點儀表板'!$C$15="不可採計",Y593=0,TRUE)),IF('114成績輸入與落點儀表板'!$C$16="必須採計",Z593&gt;0,IF('114成績輸入與落點儀表板'!$C$16="不可採計",Z593=0,TRUE))),"✅ 符合","❌ 不符合")</f>
        <v>✅ 符合</v>
      </c>
      <c r="L593" s="15">
        <v>1</v>
      </c>
      <c r="M593" s="15">
        <v>1</v>
      </c>
      <c r="N593" s="15">
        <v>1.5</v>
      </c>
      <c r="O593" s="15">
        <v>0</v>
      </c>
      <c r="P593" s="15">
        <v>0</v>
      </c>
      <c r="Q593" s="15">
        <v>0</v>
      </c>
      <c r="R593" s="15">
        <v>1.5</v>
      </c>
      <c r="S593" s="15">
        <v>1.5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</row>
    <row r="594" spans="1:26" ht="15.75" customHeight="1" x14ac:dyDescent="0.3">
      <c r="A594" s="2" t="s">
        <v>1534</v>
      </c>
      <c r="B594" s="13" t="s">
        <v>1496</v>
      </c>
      <c r="C594" s="13" t="s">
        <v>156</v>
      </c>
      <c r="D594" s="12" t="s">
        <v>103</v>
      </c>
      <c r="E594" s="13" t="s">
        <v>1519</v>
      </c>
      <c r="F594" s="2">
        <v>69</v>
      </c>
      <c r="G594" s="15">
        <v>303</v>
      </c>
      <c r="H594" s="7">
        <f>L594*'114成績輸入與落點儀表板'!$B$2+M594*'114成績輸入與落點儀表板'!$B$3+N594*'114成績輸入與落點儀表板'!$B$4+O594*'114成績輸入與落點儀表板'!$B$5+P594*'114成績輸入與落點儀表板'!$B$6+Q594*'114成績輸入與落點儀表板'!$B$7+R594*'114成績輸入與落點儀表板'!$B$8+S594*'114成績輸入與落點儀表板'!$B$9+T594*'114成績輸入與落點儀表板'!$B$10+U594*'114成績輸入與落點儀表板'!$B$11+V594*'114成績輸入與落點儀表板'!$B$12+W594*'114成績輸入與落點儀表板'!$B$13+X594*'114成績輸入與落點儀表板'!$B$14+Y594*'114成績輸入與落點儀表板'!$B$15+Z594*'114成績輸入與落點儀表板'!$B$16</f>
        <v>0</v>
      </c>
      <c r="I594" s="8">
        <f t="shared" si="18"/>
        <v>-303</v>
      </c>
      <c r="J594" s="2" t="str">
        <f t="shared" si="19"/>
        <v>FAIL</v>
      </c>
      <c r="K594" s="17" t="str">
        <f>IF(AND(IF('114成績輸入與落點儀表板'!$C$2="必須採計",L594&gt;0,IF('114成績輸入與落點儀表板'!$C$2="不可採計",L594=0,TRUE)),IF('114成績輸入與落點儀表板'!$C$3="必須採計",M594&gt;0,IF('114成績輸入與落點儀表板'!$C$3="不可採計",M594=0,TRUE)),IF('114成績輸入與落點儀表板'!$C$4="必須採計",N594&gt;0,IF('114成績輸入與落點儀表板'!$C$4="不可採計",N594=0,TRUE)),IF('114成績輸入與落點儀表板'!$C$5="必須採計",O594&gt;0,IF('114成績輸入與落點儀表板'!$C$5="不可採計",O594=0,TRUE)),IF('114成績輸入與落點儀表板'!$C$6="必須採計",P594&gt;0,IF('114成績輸入與落點儀表板'!$C$6="不可採計",P594=0,TRUE)),IF('114成績輸入與落點儀表板'!$C$7="必須採計",Q594&gt;0,IF('114成績輸入與落點儀表板'!$C$7="不可採計",Q594=0,TRUE)),IF('114成績輸入與落點儀表板'!$C$8="必須採計",R594&gt;0,IF('114成績輸入與落點儀表板'!$C$8="不可採計",R594=0,TRUE)),IF('114成績輸入與落點儀表板'!$C$9="必須採計",S594&gt;0,IF('114成績輸入與落點儀表板'!$C$9="不可採計",S594=0,TRUE)),IF('114成績輸入與落點儀表板'!$C$10="必須採計",T594&gt;0,IF('114成績輸入與落點儀表板'!$C$10="不可採計",T594=0,TRUE)),IF('114成績輸入與落點儀表板'!$C$11="必須採計",U594&gt;0,IF('114成績輸入與落點儀表板'!$C$11="不可採計",U594=0,TRUE)),IF('114成績輸入與落點儀表板'!$C$12="必須採計",V594&gt;0,IF('114成績輸入與落點儀表板'!$C$12="不可採計",V594=0,TRUE)),IF('114成績輸入與落點儀表板'!$C$13="必須採計",W594&gt;0,IF('114成績輸入與落點儀表板'!$C$13="不可採計",W594=0,TRUE)),IF('114成績輸入與落點儀表板'!$C$14="必須採計",X594&gt;0,IF('114成績輸入與落點儀表板'!$C$14="不可採計",X594=0,TRUE)),IF('114成績輸入與落點儀表板'!$C$15="必須採計",Y594&gt;0,IF('114成績輸入與落點儀表板'!$C$15="不可採計",Y594=0,TRUE)),IF('114成績輸入與落點儀表板'!$C$16="必須採計",Z594&gt;0,IF('114成績輸入與落點儀表板'!$C$16="不可採計",Z594=0,TRUE))),"✅ 符合","❌ 不符合")</f>
        <v>✅ 符合</v>
      </c>
      <c r="L594" s="15">
        <v>1</v>
      </c>
      <c r="M594" s="15">
        <v>1.5</v>
      </c>
      <c r="N594" s="15">
        <v>2</v>
      </c>
      <c r="O594" s="15">
        <v>0</v>
      </c>
      <c r="P594" s="15">
        <v>0</v>
      </c>
      <c r="Q594" s="15">
        <v>0</v>
      </c>
      <c r="R594" s="15">
        <v>2</v>
      </c>
      <c r="S594" s="15">
        <v>1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</row>
    <row r="595" spans="1:26" ht="15.75" customHeight="1" x14ac:dyDescent="0.3">
      <c r="A595" s="2" t="s">
        <v>1536</v>
      </c>
      <c r="B595" s="13" t="s">
        <v>1496</v>
      </c>
      <c r="C595" s="13" t="s">
        <v>1521</v>
      </c>
      <c r="D595" s="12" t="s">
        <v>103</v>
      </c>
      <c r="E595" s="13" t="s">
        <v>1522</v>
      </c>
      <c r="F595" s="2">
        <v>16</v>
      </c>
      <c r="G595" s="15">
        <v>332</v>
      </c>
      <c r="H595" s="7">
        <f>L595*'114成績輸入與落點儀表板'!$B$2+M595*'114成績輸入與落點儀表板'!$B$3+N595*'114成績輸入與落點儀表板'!$B$4+O595*'114成績輸入與落點儀表板'!$B$5+P595*'114成績輸入與落點儀表板'!$B$6+Q595*'114成績輸入與落點儀表板'!$B$7+R595*'114成績輸入與落點儀表板'!$B$8+S595*'114成績輸入與落點儀表板'!$B$9+T595*'114成績輸入與落點儀表板'!$B$10+U595*'114成績輸入與落點儀表板'!$B$11+V595*'114成績輸入與落點儀表板'!$B$12+W595*'114成績輸入與落點儀表板'!$B$13+X595*'114成績輸入與落點儀表板'!$B$14+Y595*'114成績輸入與落點儀表板'!$B$15+Z595*'114成績輸入與落點儀表板'!$B$16</f>
        <v>0</v>
      </c>
      <c r="I595" s="8">
        <f t="shared" si="18"/>
        <v>-332</v>
      </c>
      <c r="J595" s="2" t="str">
        <f t="shared" si="19"/>
        <v>FAIL</v>
      </c>
      <c r="K595" s="17" t="str">
        <f>IF(AND(IF('114成績輸入與落點儀表板'!$C$2="必須採計",L595&gt;0,IF('114成績輸入與落點儀表板'!$C$2="不可採計",L595=0,TRUE)),IF('114成績輸入與落點儀表板'!$C$3="必須採計",M595&gt;0,IF('114成績輸入與落點儀表板'!$C$3="不可採計",M595=0,TRUE)),IF('114成績輸入與落點儀表板'!$C$4="必須採計",N595&gt;0,IF('114成績輸入與落點儀表板'!$C$4="不可採計",N595=0,TRUE)),IF('114成績輸入與落點儀表板'!$C$5="必須採計",O595&gt;0,IF('114成績輸入與落點儀表板'!$C$5="不可採計",O595=0,TRUE)),IF('114成績輸入與落點儀表板'!$C$6="必須採計",P595&gt;0,IF('114成績輸入與落點儀表板'!$C$6="不可採計",P595=0,TRUE)),IF('114成績輸入與落點儀表板'!$C$7="必須採計",Q595&gt;0,IF('114成績輸入與落點儀表板'!$C$7="不可採計",Q595=0,TRUE)),IF('114成績輸入與落點儀表板'!$C$8="必須採計",R595&gt;0,IF('114成績輸入與落點儀表板'!$C$8="不可採計",R595=0,TRUE)),IF('114成績輸入與落點儀表板'!$C$9="必須採計",S595&gt;0,IF('114成績輸入與落點儀表板'!$C$9="不可採計",S595=0,TRUE)),IF('114成績輸入與落點儀表板'!$C$10="必須採計",T595&gt;0,IF('114成績輸入與落點儀表板'!$C$10="不可採計",T595=0,TRUE)),IF('114成績輸入與落點儀表板'!$C$11="必須採計",U595&gt;0,IF('114成績輸入與落點儀表板'!$C$11="不可採計",U595=0,TRUE)),IF('114成績輸入與落點儀表板'!$C$12="必須採計",V595&gt;0,IF('114成績輸入與落點儀表板'!$C$12="不可採計",V595=0,TRUE)),IF('114成績輸入與落點儀表板'!$C$13="必須採計",W595&gt;0,IF('114成績輸入與落點儀表板'!$C$13="不可採計",W595=0,TRUE)),IF('114成績輸入與落點儀表板'!$C$14="必須採計",X595&gt;0,IF('114成績輸入與落點儀表板'!$C$14="不可採計",X595=0,TRUE)),IF('114成績輸入與落點儀表板'!$C$15="必須採計",Y595&gt;0,IF('114成績輸入與落點儀表板'!$C$15="不可採計",Y595=0,TRUE)),IF('114成績輸入與落點儀表板'!$C$16="必須採計",Z595&gt;0,IF('114成績輸入與落點儀表板'!$C$16="不可採計",Z595=0,TRUE))),"✅ 符合","❌ 不符合")</f>
        <v>✅ 符合</v>
      </c>
      <c r="L595" s="15">
        <v>1</v>
      </c>
      <c r="M595" s="15">
        <v>1.5</v>
      </c>
      <c r="N595" s="15">
        <v>2</v>
      </c>
      <c r="O595" s="15">
        <v>0</v>
      </c>
      <c r="P595" s="15">
        <v>0</v>
      </c>
      <c r="Q595" s="15">
        <v>0</v>
      </c>
      <c r="R595" s="15">
        <v>2</v>
      </c>
      <c r="S595" s="15">
        <v>1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</row>
    <row r="596" spans="1:26" ht="15.75" customHeight="1" x14ac:dyDescent="0.3">
      <c r="A596" s="2" t="s">
        <v>1537</v>
      </c>
      <c r="B596" s="13" t="s">
        <v>1496</v>
      </c>
      <c r="C596" s="13" t="s">
        <v>1524</v>
      </c>
      <c r="D596" s="12" t="s">
        <v>103</v>
      </c>
      <c r="E596" s="13" t="s">
        <v>1522</v>
      </c>
      <c r="F596" s="2">
        <v>15</v>
      </c>
      <c r="G596" s="15">
        <v>333</v>
      </c>
      <c r="H596" s="7">
        <f>L596*'114成績輸入與落點儀表板'!$B$2+M596*'114成績輸入與落點儀表板'!$B$3+N596*'114成績輸入與落點儀表板'!$B$4+O596*'114成績輸入與落點儀表板'!$B$5+P596*'114成績輸入與落點儀表板'!$B$6+Q596*'114成績輸入與落點儀表板'!$B$7+R596*'114成績輸入與落點儀表板'!$B$8+S596*'114成績輸入與落點儀表板'!$B$9+T596*'114成績輸入與落點儀表板'!$B$10+U596*'114成績輸入與落點儀表板'!$B$11+V596*'114成績輸入與落點儀表板'!$B$12+W596*'114成績輸入與落點儀表板'!$B$13+X596*'114成績輸入與落點儀表板'!$B$14+Y596*'114成績輸入與落點儀表板'!$B$15+Z596*'114成績輸入與落點儀表板'!$B$16</f>
        <v>0</v>
      </c>
      <c r="I596" s="8">
        <f t="shared" si="18"/>
        <v>-333</v>
      </c>
      <c r="J596" s="2" t="str">
        <f t="shared" si="19"/>
        <v>FAIL</v>
      </c>
      <c r="K596" s="17" t="str">
        <f>IF(AND(IF('114成績輸入與落點儀表板'!$C$2="必須採計",L596&gt;0,IF('114成績輸入與落點儀表板'!$C$2="不可採計",L596=0,TRUE)),IF('114成績輸入與落點儀表板'!$C$3="必須採計",M596&gt;0,IF('114成績輸入與落點儀表板'!$C$3="不可採計",M596=0,TRUE)),IF('114成績輸入與落點儀表板'!$C$4="必須採計",N596&gt;0,IF('114成績輸入與落點儀表板'!$C$4="不可採計",N596=0,TRUE)),IF('114成績輸入與落點儀表板'!$C$5="必須採計",O596&gt;0,IF('114成績輸入與落點儀表板'!$C$5="不可採計",O596=0,TRUE)),IF('114成績輸入與落點儀表板'!$C$6="必須採計",P596&gt;0,IF('114成績輸入與落點儀表板'!$C$6="不可採計",P596=0,TRUE)),IF('114成績輸入與落點儀表板'!$C$7="必須採計",Q596&gt;0,IF('114成績輸入與落點儀表板'!$C$7="不可採計",Q596=0,TRUE)),IF('114成績輸入與落點儀表板'!$C$8="必須採計",R596&gt;0,IF('114成績輸入與落點儀表板'!$C$8="不可採計",R596=0,TRUE)),IF('114成績輸入與落點儀表板'!$C$9="必須採計",S596&gt;0,IF('114成績輸入與落點儀表板'!$C$9="不可採計",S596=0,TRUE)),IF('114成績輸入與落點儀表板'!$C$10="必須採計",T596&gt;0,IF('114成績輸入與落點儀表板'!$C$10="不可採計",T596=0,TRUE)),IF('114成績輸入與落點儀表板'!$C$11="必須採計",U596&gt;0,IF('114成績輸入與落點儀表板'!$C$11="不可採計",U596=0,TRUE)),IF('114成績輸入與落點儀表板'!$C$12="必須採計",V596&gt;0,IF('114成績輸入與落點儀表板'!$C$12="不可採計",V596=0,TRUE)),IF('114成績輸入與落點儀表板'!$C$13="必須採計",W596&gt;0,IF('114成績輸入與落點儀表板'!$C$13="不可採計",W596=0,TRUE)),IF('114成績輸入與落點儀表板'!$C$14="必須採計",X596&gt;0,IF('114成績輸入與落點儀表板'!$C$14="不可採計",X596=0,TRUE)),IF('114成績輸入與落點儀表板'!$C$15="必須採計",Y596&gt;0,IF('114成績輸入與落點儀表板'!$C$15="不可採計",Y596=0,TRUE)),IF('114成績輸入與落點儀表板'!$C$16="必須採計",Z596&gt;0,IF('114成績輸入與落點儀表板'!$C$16="不可採計",Z596=0,TRUE))),"✅ 符合","❌ 不符合")</f>
        <v>✅ 符合</v>
      </c>
      <c r="L596" s="15">
        <v>1</v>
      </c>
      <c r="M596" s="15">
        <v>1.5</v>
      </c>
      <c r="N596" s="15">
        <v>2</v>
      </c>
      <c r="O596" s="15">
        <v>0</v>
      </c>
      <c r="P596" s="15">
        <v>0</v>
      </c>
      <c r="Q596" s="15">
        <v>0</v>
      </c>
      <c r="R596" s="15">
        <v>2</v>
      </c>
      <c r="S596" s="15">
        <v>1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</row>
    <row r="597" spans="1:26" ht="15.75" customHeight="1" x14ac:dyDescent="0.3">
      <c r="A597" s="2" t="s">
        <v>1538</v>
      </c>
      <c r="B597" s="13" t="s">
        <v>1496</v>
      </c>
      <c r="C597" s="13" t="s">
        <v>1526</v>
      </c>
      <c r="D597" s="12" t="s">
        <v>103</v>
      </c>
      <c r="E597" s="13" t="s">
        <v>1522</v>
      </c>
      <c r="F597" s="2">
        <v>18</v>
      </c>
      <c r="G597" s="15">
        <v>327.5</v>
      </c>
      <c r="H597" s="7">
        <f>L597*'114成績輸入與落點儀表板'!$B$2+M597*'114成績輸入與落點儀表板'!$B$3+N597*'114成績輸入與落點儀表板'!$B$4+O597*'114成績輸入與落點儀表板'!$B$5+P597*'114成績輸入與落點儀表板'!$B$6+Q597*'114成績輸入與落點儀表板'!$B$7+R597*'114成績輸入與落點儀表板'!$B$8+S597*'114成績輸入與落點儀表板'!$B$9+T597*'114成績輸入與落點儀表板'!$B$10+U597*'114成績輸入與落點儀表板'!$B$11+V597*'114成績輸入與落點儀表板'!$B$12+W597*'114成績輸入與落點儀表板'!$B$13+X597*'114成績輸入與落點儀表板'!$B$14+Y597*'114成績輸入與落點儀表板'!$B$15+Z597*'114成績輸入與落點儀表板'!$B$16</f>
        <v>0</v>
      </c>
      <c r="I597" s="8">
        <f t="shared" si="18"/>
        <v>-327.5</v>
      </c>
      <c r="J597" s="2" t="str">
        <f t="shared" si="19"/>
        <v>FAIL</v>
      </c>
      <c r="K597" s="17" t="str">
        <f>IF(AND(IF('114成績輸入與落點儀表板'!$C$2="必須採計",L597&gt;0,IF('114成績輸入與落點儀表板'!$C$2="不可採計",L597=0,TRUE)),IF('114成績輸入與落點儀表板'!$C$3="必須採計",M597&gt;0,IF('114成績輸入與落點儀表板'!$C$3="不可採計",M597=0,TRUE)),IF('114成績輸入與落點儀表板'!$C$4="必須採計",N597&gt;0,IF('114成績輸入與落點儀表板'!$C$4="不可採計",N597=0,TRUE)),IF('114成績輸入與落點儀表板'!$C$5="必須採計",O597&gt;0,IF('114成績輸入與落點儀表板'!$C$5="不可採計",O597=0,TRUE)),IF('114成績輸入與落點儀表板'!$C$6="必須採計",P597&gt;0,IF('114成績輸入與落點儀表板'!$C$6="不可採計",P597=0,TRUE)),IF('114成績輸入與落點儀表板'!$C$7="必須採計",Q597&gt;0,IF('114成績輸入與落點儀表板'!$C$7="不可採計",Q597=0,TRUE)),IF('114成績輸入與落點儀表板'!$C$8="必須採計",R597&gt;0,IF('114成績輸入與落點儀表板'!$C$8="不可採計",R597=0,TRUE)),IF('114成績輸入與落點儀表板'!$C$9="必須採計",S597&gt;0,IF('114成績輸入與落點儀表板'!$C$9="不可採計",S597=0,TRUE)),IF('114成績輸入與落點儀表板'!$C$10="必須採計",T597&gt;0,IF('114成績輸入與落點儀表板'!$C$10="不可採計",T597=0,TRUE)),IF('114成績輸入與落點儀表板'!$C$11="必須採計",U597&gt;0,IF('114成績輸入與落點儀表板'!$C$11="不可採計",U597=0,TRUE)),IF('114成績輸入與落點儀表板'!$C$12="必須採計",V597&gt;0,IF('114成績輸入與落點儀表板'!$C$12="不可採計",V597=0,TRUE)),IF('114成績輸入與落點儀表板'!$C$13="必須採計",W597&gt;0,IF('114成績輸入與落點儀表板'!$C$13="不可採計",W597=0,TRUE)),IF('114成績輸入與落點儀表板'!$C$14="必須採計",X597&gt;0,IF('114成績輸入與落點儀表板'!$C$14="不可採計",X597=0,TRUE)),IF('114成績輸入與落點儀表板'!$C$15="必須採計",Y597&gt;0,IF('114成績輸入與落點儀表板'!$C$15="不可採計",Y597=0,TRUE)),IF('114成績輸入與落點儀表板'!$C$16="必須採計",Z597&gt;0,IF('114成績輸入與落點儀表板'!$C$16="不可採計",Z597=0,TRUE))),"✅ 符合","❌ 不符合")</f>
        <v>✅ 符合</v>
      </c>
      <c r="L597" s="15">
        <v>1</v>
      </c>
      <c r="M597" s="15">
        <v>1.5</v>
      </c>
      <c r="N597" s="15">
        <v>2</v>
      </c>
      <c r="O597" s="15">
        <v>0</v>
      </c>
      <c r="P597" s="15">
        <v>0</v>
      </c>
      <c r="Q597" s="15">
        <v>0</v>
      </c>
      <c r="R597" s="15">
        <v>2</v>
      </c>
      <c r="S597" s="15">
        <v>1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</row>
    <row r="598" spans="1:26" ht="15.75" customHeight="1" x14ac:dyDescent="0.3">
      <c r="A598" s="2" t="s">
        <v>1541</v>
      </c>
      <c r="B598" s="13" t="s">
        <v>1496</v>
      </c>
      <c r="C598" s="13" t="s">
        <v>937</v>
      </c>
      <c r="D598" s="12" t="s">
        <v>103</v>
      </c>
      <c r="E598" s="13" t="s">
        <v>575</v>
      </c>
      <c r="F598" s="2">
        <v>20</v>
      </c>
      <c r="G598" s="15">
        <v>232</v>
      </c>
      <c r="H598" s="7">
        <f>L598*'114成績輸入與落點儀表板'!$B$2+M598*'114成績輸入與落點儀表板'!$B$3+N598*'114成績輸入與落點儀表板'!$B$4+O598*'114成績輸入與落點儀表板'!$B$5+P598*'114成績輸入與落點儀表板'!$B$6+Q598*'114成績輸入與落點儀表板'!$B$7+R598*'114成績輸入與落點儀表板'!$B$8+S598*'114成績輸入與落點儀表板'!$B$9+T598*'114成績輸入與落點儀表板'!$B$10+U598*'114成績輸入與落點儀表板'!$B$11+V598*'114成績輸入與落點儀表板'!$B$12+W598*'114成績輸入與落點儀表板'!$B$13+X598*'114成績輸入與落點儀表板'!$B$14+Y598*'114成績輸入與落點儀表板'!$B$15+Z598*'114成績輸入與落點儀表板'!$B$16</f>
        <v>0</v>
      </c>
      <c r="I598" s="8">
        <f t="shared" si="18"/>
        <v>-232</v>
      </c>
      <c r="J598" s="2" t="str">
        <f t="shared" si="19"/>
        <v>FAIL</v>
      </c>
      <c r="K598" s="17" t="str">
        <f>IF(AND(IF('114成績輸入與落點儀表板'!$C$2="必須採計",L598&gt;0,IF('114成績輸入與落點儀表板'!$C$2="不可採計",L598=0,TRUE)),IF('114成績輸入與落點儀表板'!$C$3="必須採計",M598&gt;0,IF('114成績輸入與落點儀表板'!$C$3="不可採計",M598=0,TRUE)),IF('114成績輸入與落點儀表板'!$C$4="必須採計",N598&gt;0,IF('114成績輸入與落點儀表板'!$C$4="不可採計",N598=0,TRUE)),IF('114成績輸入與落點儀表板'!$C$5="必須採計",O598&gt;0,IF('114成績輸入與落點儀表板'!$C$5="不可採計",O598=0,TRUE)),IF('114成績輸入與落點儀表板'!$C$6="必須採計",P598&gt;0,IF('114成績輸入與落點儀表板'!$C$6="不可採計",P598=0,TRUE)),IF('114成績輸入與落點儀表板'!$C$7="必須採計",Q598&gt;0,IF('114成績輸入與落點儀表板'!$C$7="不可採計",Q598=0,TRUE)),IF('114成績輸入與落點儀表板'!$C$8="必須採計",R598&gt;0,IF('114成績輸入與落點儀表板'!$C$8="不可採計",R598=0,TRUE)),IF('114成績輸入與落點儀表板'!$C$9="必須採計",S598&gt;0,IF('114成績輸入與落點儀表板'!$C$9="不可採計",S598=0,TRUE)),IF('114成績輸入與落點儀表板'!$C$10="必須採計",T598&gt;0,IF('114成績輸入與落點儀表板'!$C$10="不可採計",T598=0,TRUE)),IF('114成績輸入與落點儀表板'!$C$11="必須採計",U598&gt;0,IF('114成績輸入與落點儀表板'!$C$11="不可採計",U598=0,TRUE)),IF('114成績輸入與落點儀表板'!$C$12="必須採計",V598&gt;0,IF('114成績輸入與落點儀表板'!$C$12="不可採計",V598=0,TRUE)),IF('114成績輸入與落點儀表板'!$C$13="必須採計",W598&gt;0,IF('114成績輸入與落點儀表板'!$C$13="不可採計",W598=0,TRUE)),IF('114成績輸入與落點儀表板'!$C$14="必須採計",X598&gt;0,IF('114成績輸入與落點儀表板'!$C$14="不可採計",X598=0,TRUE)),IF('114成績輸入與落點儀表板'!$C$15="必須採計",Y598&gt;0,IF('114成績輸入與落點儀表板'!$C$15="不可採計",Y598=0,TRUE)),IF('114成績輸入與落點儀表板'!$C$16="必須採計",Z598&gt;0,IF('114成績輸入與落點儀表板'!$C$16="不可採計",Z598=0,TRUE))),"✅ 符合","❌ 不符合")</f>
        <v>✅ 符合</v>
      </c>
      <c r="L598" s="15">
        <v>1</v>
      </c>
      <c r="M598" s="15">
        <v>1</v>
      </c>
      <c r="N598" s="15">
        <v>1</v>
      </c>
      <c r="O598" s="15">
        <v>0</v>
      </c>
      <c r="P598" s="15">
        <v>0</v>
      </c>
      <c r="Q598" s="15">
        <v>0</v>
      </c>
      <c r="R598" s="15">
        <v>1</v>
      </c>
      <c r="S598" s="15">
        <v>1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</row>
    <row r="599" spans="1:26" ht="15.75" customHeight="1" x14ac:dyDescent="0.3">
      <c r="A599" s="2" t="s">
        <v>1542</v>
      </c>
      <c r="B599" s="13" t="s">
        <v>1496</v>
      </c>
      <c r="C599" s="13" t="s">
        <v>1101</v>
      </c>
      <c r="D599" s="12" t="s">
        <v>227</v>
      </c>
      <c r="E599" s="13" t="s">
        <v>1059</v>
      </c>
      <c r="F599" s="2">
        <v>17</v>
      </c>
      <c r="G599" s="15">
        <v>179</v>
      </c>
      <c r="H599" s="7">
        <f>L599*'114成績輸入與落點儀表板'!$B$2+M599*'114成績輸入與落點儀表板'!$B$3+N599*'114成績輸入與落點儀表板'!$B$4+O599*'114成績輸入與落點儀表板'!$B$5+P599*'114成績輸入與落點儀表板'!$B$6+Q599*'114成績輸入與落點儀表板'!$B$7+R599*'114成績輸入與落點儀表板'!$B$8+S599*'114成績輸入與落點儀表板'!$B$9+T599*'114成績輸入與落點儀表板'!$B$10+U599*'114成績輸入與落點儀表板'!$B$11+V599*'114成績輸入與落點儀表板'!$B$12+W599*'114成績輸入與落點儀表板'!$B$13+X599*'114成績輸入與落點儀表板'!$B$14+Y599*'114成績輸入與落點儀表板'!$B$15+Z599*'114成績輸入與落點儀表板'!$B$16</f>
        <v>0</v>
      </c>
      <c r="I599" s="8">
        <f t="shared" si="18"/>
        <v>-179</v>
      </c>
      <c r="J599" s="2" t="str">
        <f t="shared" si="19"/>
        <v>FAIL</v>
      </c>
      <c r="K599" s="17" t="str">
        <f>IF(AND(IF('114成績輸入與落點儀表板'!$C$2="必須採計",L599&gt;0,IF('114成績輸入與落點儀表板'!$C$2="不可採計",L599=0,TRUE)),IF('114成績輸入與落點儀表板'!$C$3="必須採計",M599&gt;0,IF('114成績輸入與落點儀表板'!$C$3="不可採計",M599=0,TRUE)),IF('114成績輸入與落點儀表板'!$C$4="必須採計",N599&gt;0,IF('114成績輸入與落點儀表板'!$C$4="不可採計",N599=0,TRUE)),IF('114成績輸入與落點儀表板'!$C$5="必須採計",O599&gt;0,IF('114成績輸入與落點儀表板'!$C$5="不可採計",O599=0,TRUE)),IF('114成績輸入與落點儀表板'!$C$6="必須採計",P599&gt;0,IF('114成績輸入與落點儀表板'!$C$6="不可採計",P599=0,TRUE)),IF('114成績輸入與落點儀表板'!$C$7="必須採計",Q599&gt;0,IF('114成績輸入與落點儀表板'!$C$7="不可採計",Q599=0,TRUE)),IF('114成績輸入與落點儀表板'!$C$8="必須採計",R599&gt;0,IF('114成績輸入與落點儀表板'!$C$8="不可採計",R599=0,TRUE)),IF('114成績輸入與落點儀表板'!$C$9="必須採計",S599&gt;0,IF('114成績輸入與落點儀表板'!$C$9="不可採計",S599=0,TRUE)),IF('114成績輸入與落點儀表板'!$C$10="必須採計",T599&gt;0,IF('114成績輸入與落點儀表板'!$C$10="不可採計",T599=0,TRUE)),IF('114成績輸入與落點儀表板'!$C$11="必須採計",U599&gt;0,IF('114成績輸入與落點儀表板'!$C$11="不可採計",U599=0,TRUE)),IF('114成績輸入與落點儀表板'!$C$12="必須採計",V599&gt;0,IF('114成績輸入與落點儀表板'!$C$12="不可採計",V599=0,TRUE)),IF('114成績輸入與落點儀表板'!$C$13="必須採計",W599&gt;0,IF('114成績輸入與落點儀表板'!$C$13="不可採計",W599=0,TRUE)),IF('114成績輸入與落點儀表板'!$C$14="必須採計",X599&gt;0,IF('114成績輸入與落點儀表板'!$C$14="不可採計",X599=0,TRUE)),IF('114成績輸入與落點儀表板'!$C$15="必須採計",Y599&gt;0,IF('114成績輸入與落點儀表板'!$C$15="不可採計",Y599=0,TRUE)),IF('114成績輸入與落點儀表板'!$C$16="必須採計",Z599&gt;0,IF('114成績輸入與落點儀表板'!$C$16="不可採計",Z599=0,TRUE))),"✅ 符合","❌ 不符合")</f>
        <v>❌ 不符合</v>
      </c>
      <c r="L599" s="15">
        <v>0</v>
      </c>
      <c r="M599" s="15">
        <v>1</v>
      </c>
      <c r="N599" s="15">
        <v>1</v>
      </c>
      <c r="O599" s="15">
        <v>0</v>
      </c>
      <c r="P599" s="15">
        <v>0</v>
      </c>
      <c r="Q599" s="15">
        <v>0</v>
      </c>
      <c r="R599" s="15">
        <v>1</v>
      </c>
      <c r="S599" s="15">
        <v>1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</row>
    <row r="600" spans="1:26" ht="15.75" customHeight="1" x14ac:dyDescent="0.3">
      <c r="A600" s="2" t="s">
        <v>1545</v>
      </c>
      <c r="B600" s="6" t="s">
        <v>1496</v>
      </c>
      <c r="C600" s="6" t="s">
        <v>352</v>
      </c>
      <c r="D600" s="12" t="s">
        <v>121</v>
      </c>
      <c r="E600" s="13" t="s">
        <v>2806</v>
      </c>
      <c r="F600" s="2">
        <v>52</v>
      </c>
      <c r="G600" s="15">
        <v>287</v>
      </c>
      <c r="H600" s="7">
        <f>L600*'114成績輸入與落點儀表板'!$B$2+M600*'114成績輸入與落點儀表板'!$B$3+N600*'114成績輸入與落點儀表板'!$B$4+O600*'114成績輸入與落點儀表板'!$B$5+P600*'114成績輸入與落點儀表板'!$B$6+Q600*'114成績輸入與落點儀表板'!$B$7+R600*'114成績輸入與落點儀表板'!$B$8+S600*'114成績輸入與落點儀表板'!$B$9+T600*'114成績輸入與落點儀表板'!$B$10+U600*'114成績輸入與落點儀表板'!$B$11+V600*'114成績輸入與落點儀表板'!$B$12+W600*'114成績輸入與落點儀表板'!$B$13+X600*'114成績輸入與落點儀表板'!$B$14+Y600*'114成績輸入與落點儀表板'!$B$15+Z600*'114成績輸入與落點儀表板'!$B$16</f>
        <v>0</v>
      </c>
      <c r="I600" s="8">
        <f t="shared" si="18"/>
        <v>-287</v>
      </c>
      <c r="J600" s="2" t="str">
        <f t="shared" si="19"/>
        <v>FAIL</v>
      </c>
      <c r="K600" s="17" t="str">
        <f>IF(AND(IF('114成績輸入與落點儀表板'!$C$2="必須採計",L600&gt;0,IF('114成績輸入與落點儀表板'!$C$2="不可採計",L600=0,TRUE)),IF('114成績輸入與落點儀表板'!$C$3="必須採計",M600&gt;0,IF('114成績輸入與落點儀表板'!$C$3="不可採計",M600=0,TRUE)),IF('114成績輸入與落點儀表板'!$C$4="必須採計",N600&gt;0,IF('114成績輸入與落點儀表板'!$C$4="不可採計",N600=0,TRUE)),IF('114成績輸入與落點儀表板'!$C$5="必須採計",O600&gt;0,IF('114成績輸入與落點儀表板'!$C$5="不可採計",O600=0,TRUE)),IF('114成績輸入與落點儀表板'!$C$6="必須採計",P600&gt;0,IF('114成績輸入與落點儀表板'!$C$6="不可採計",P600=0,TRUE)),IF('114成績輸入與落點儀表板'!$C$7="必須採計",Q600&gt;0,IF('114成績輸入與落點儀表板'!$C$7="不可採計",Q600=0,TRUE)),IF('114成績輸入與落點儀表板'!$C$8="必須採計",R600&gt;0,IF('114成績輸入與落點儀表板'!$C$8="不可採計",R600=0,TRUE)),IF('114成績輸入與落點儀表板'!$C$9="必須採計",S600&gt;0,IF('114成績輸入與落點儀表板'!$C$9="不可採計",S600=0,TRUE)),IF('114成績輸入與落點儀表板'!$C$10="必須採計",T600&gt;0,IF('114成績輸入與落點儀表板'!$C$10="不可採計",T600=0,TRUE)),IF('114成績輸入與落點儀表板'!$C$11="必須採計",U600&gt;0,IF('114成績輸入與落點儀表板'!$C$11="不可採計",U600=0,TRUE)),IF('114成績輸入與落點儀表板'!$C$12="必須採計",V600&gt;0,IF('114成績輸入與落點儀表板'!$C$12="不可採計",V600=0,TRUE)),IF('114成績輸入與落點儀表板'!$C$13="必須採計",W600&gt;0,IF('114成績輸入與落點儀表板'!$C$13="不可採計",W600=0,TRUE)),IF('114成績輸入與落點儀表板'!$C$14="必須採計",X600&gt;0,IF('114成績輸入與落點儀表板'!$C$14="不可採計",X600=0,TRUE)),IF('114成績輸入與落點儀表板'!$C$15="必須採計",Y600&gt;0,IF('114成績輸入與落點儀表板'!$C$15="不可採計",Y600=0,TRUE)),IF('114成績輸入與落點儀表板'!$C$16="必須採計",Z600&gt;0,IF('114成績輸入與落點儀表板'!$C$16="不可採計",Z600=0,TRUE))),"✅ 符合","❌ 不符合")</f>
        <v>✅ 符合</v>
      </c>
      <c r="L600" s="15">
        <v>1.5</v>
      </c>
      <c r="M600" s="15">
        <v>2</v>
      </c>
      <c r="N600" s="15">
        <v>0</v>
      </c>
      <c r="O600" s="15">
        <v>0</v>
      </c>
      <c r="P600" s="15">
        <v>0</v>
      </c>
      <c r="Q600" s="15">
        <v>2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1</v>
      </c>
      <c r="X600" s="15">
        <v>0</v>
      </c>
      <c r="Y600" s="15">
        <v>0</v>
      </c>
      <c r="Z600" s="15">
        <v>0</v>
      </c>
    </row>
    <row r="601" spans="1:26" ht="15.75" customHeight="1" x14ac:dyDescent="0.3">
      <c r="A601" s="2" t="s">
        <v>1547</v>
      </c>
      <c r="B601" s="6" t="s">
        <v>1496</v>
      </c>
      <c r="C601" s="6" t="s">
        <v>233</v>
      </c>
      <c r="D601" s="12" t="s">
        <v>73</v>
      </c>
      <c r="E601" s="13" t="s">
        <v>943</v>
      </c>
      <c r="F601" s="2">
        <v>60</v>
      </c>
      <c r="G601" s="15">
        <v>251</v>
      </c>
      <c r="H601" s="7">
        <f>L601*'114成績輸入與落點儀表板'!$B$2+M601*'114成績輸入與落點儀表板'!$B$3+N601*'114成績輸入與落點儀表板'!$B$4+O601*'114成績輸入與落點儀表板'!$B$5+P601*'114成績輸入與落點儀表板'!$B$6+Q601*'114成績輸入與落點儀表板'!$B$7+R601*'114成績輸入與落點儀表板'!$B$8+S601*'114成績輸入與落點儀表板'!$B$9+T601*'114成績輸入與落點儀表板'!$B$10+U601*'114成績輸入與落點儀表板'!$B$11+V601*'114成績輸入與落點儀表板'!$B$12+W601*'114成績輸入與落點儀表板'!$B$13+X601*'114成績輸入與落點儀表板'!$B$14+Y601*'114成績輸入與落點儀表板'!$B$15+Z601*'114成績輸入與落點儀表板'!$B$16</f>
        <v>0</v>
      </c>
      <c r="I601" s="8">
        <f t="shared" si="18"/>
        <v>-251</v>
      </c>
      <c r="J601" s="2" t="str">
        <f t="shared" si="19"/>
        <v>FAIL</v>
      </c>
      <c r="K601" s="17" t="str">
        <f>IF(AND(IF('114成績輸入與落點儀表板'!$C$2="必須採計",L601&gt;0,IF('114成績輸入與落點儀表板'!$C$2="不可採計",L601=0,TRUE)),IF('114成績輸入與落點儀表板'!$C$3="必須採計",M601&gt;0,IF('114成績輸入與落點儀表板'!$C$3="不可採計",M601=0,TRUE)),IF('114成績輸入與落點儀表板'!$C$4="必須採計",N601&gt;0,IF('114成績輸入與落點儀表板'!$C$4="不可採計",N601=0,TRUE)),IF('114成績輸入與落點儀表板'!$C$5="必須採計",O601&gt;0,IF('114成績輸入與落點儀表板'!$C$5="不可採計",O601=0,TRUE)),IF('114成績輸入與落點儀表板'!$C$6="必須採計",P601&gt;0,IF('114成績輸入與落點儀表板'!$C$6="不可採計",P601=0,TRUE)),IF('114成績輸入與落點儀表板'!$C$7="必須採計",Q601&gt;0,IF('114成績輸入與落點儀表板'!$C$7="不可採計",Q601=0,TRUE)),IF('114成績輸入與落點儀表板'!$C$8="必須採計",R601&gt;0,IF('114成績輸入與落點儀表板'!$C$8="不可採計",R601=0,TRUE)),IF('114成績輸入與落點儀表板'!$C$9="必須採計",S601&gt;0,IF('114成績輸入與落點儀表板'!$C$9="不可採計",S601=0,TRUE)),IF('114成績輸入與落點儀表板'!$C$10="必須採計",T601&gt;0,IF('114成績輸入與落點儀表板'!$C$10="不可採計",T601=0,TRUE)),IF('114成績輸入與落點儀表板'!$C$11="必須採計",U601&gt;0,IF('114成績輸入與落點儀表板'!$C$11="不可採計",U601=0,TRUE)),IF('114成績輸入與落點儀表板'!$C$12="必須採計",V601&gt;0,IF('114成績輸入與落點儀表板'!$C$12="不可採計",V601=0,TRUE)),IF('114成績輸入與落點儀表板'!$C$13="必須採計",W601&gt;0,IF('114成績輸入與落點儀表板'!$C$13="不可採計",W601=0,TRUE)),IF('114成績輸入與落點儀表板'!$C$14="必須採計",X601&gt;0,IF('114成績輸入與落點儀表板'!$C$14="不可採計",X601=0,TRUE)),IF('114成績輸入與落點儀表板'!$C$15="必須採計",Y601&gt;0,IF('114成績輸入與落點儀表板'!$C$15="不可採計",Y601=0,TRUE)),IF('114成績輸入與落點儀表板'!$C$16="必須採計",Z601&gt;0,IF('114成績輸入與落點儀表板'!$C$16="不可採計",Z601=0,TRUE))),"✅ 符合","❌ 不符合")</f>
        <v>✅ 符合</v>
      </c>
      <c r="L601" s="15">
        <v>1.5</v>
      </c>
      <c r="M601" s="15">
        <v>2</v>
      </c>
      <c r="N601" s="15">
        <v>2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</row>
    <row r="602" spans="1:26" ht="15.75" customHeight="1" x14ac:dyDescent="0.3">
      <c r="A602" s="2" t="s">
        <v>1550</v>
      </c>
      <c r="B602" s="6" t="s">
        <v>1496</v>
      </c>
      <c r="C602" s="6" t="s">
        <v>563</v>
      </c>
      <c r="D602" s="12" t="s">
        <v>121</v>
      </c>
      <c r="E602" s="13" t="s">
        <v>4278</v>
      </c>
      <c r="F602" s="2">
        <v>19</v>
      </c>
      <c r="G602" s="15">
        <v>286</v>
      </c>
      <c r="H602" s="7">
        <f>L602*'114成績輸入與落點儀表板'!$B$2+M602*'114成績輸入與落點儀表板'!$B$3+N602*'114成績輸入與落點儀表板'!$B$4+O602*'114成績輸入與落點儀表板'!$B$5+P602*'114成績輸入與落點儀表板'!$B$6+Q602*'114成績輸入與落點儀表板'!$B$7+R602*'114成績輸入與落點儀表板'!$B$8+S602*'114成績輸入與落點儀表板'!$B$9+T602*'114成績輸入與落點儀表板'!$B$10+U602*'114成績輸入與落點儀表板'!$B$11+V602*'114成績輸入與落點儀表板'!$B$12+W602*'114成績輸入與落點儀表板'!$B$13+X602*'114成績輸入與落點儀表板'!$B$14+Y602*'114成績輸入與落點儀表板'!$B$15+Z602*'114成績輸入與落點儀表板'!$B$16</f>
        <v>0</v>
      </c>
      <c r="I602" s="8">
        <f t="shared" si="18"/>
        <v>-286</v>
      </c>
      <c r="J602" s="2" t="str">
        <f t="shared" si="19"/>
        <v>FAIL</v>
      </c>
      <c r="K602" s="17" t="str">
        <f>IF(AND(IF('114成績輸入與落點儀表板'!$C$2="必須採計",L602&gt;0,IF('114成績輸入與落點儀表板'!$C$2="不可採計",L602=0,TRUE)),IF('114成績輸入與落點儀表板'!$C$3="必須採計",M602&gt;0,IF('114成績輸入與落點儀表板'!$C$3="不可採計",M602=0,TRUE)),IF('114成績輸入與落點儀表板'!$C$4="必須採計",N602&gt;0,IF('114成績輸入與落點儀表板'!$C$4="不可採計",N602=0,TRUE)),IF('114成績輸入與落點儀表板'!$C$5="必須採計",O602&gt;0,IF('114成績輸入與落點儀表板'!$C$5="不可採計",O602=0,TRUE)),IF('114成績輸入與落點儀表板'!$C$6="必須採計",P602&gt;0,IF('114成績輸入與落點儀表板'!$C$6="不可採計",P602=0,TRUE)),IF('114成績輸入與落點儀表板'!$C$7="必須採計",Q602&gt;0,IF('114成績輸入與落點儀表板'!$C$7="不可採計",Q602=0,TRUE)),IF('114成績輸入與落點儀表板'!$C$8="必須採計",R602&gt;0,IF('114成績輸入與落點儀表板'!$C$8="不可採計",R602=0,TRUE)),IF('114成績輸入與落點儀表板'!$C$9="必須採計",S602&gt;0,IF('114成績輸入與落點儀表板'!$C$9="不可採計",S602=0,TRUE)),IF('114成績輸入與落點儀表板'!$C$10="必須採計",T602&gt;0,IF('114成績輸入與落點儀表板'!$C$10="不可採計",T602=0,TRUE)),IF('114成績輸入與落點儀表板'!$C$11="必須採計",U602&gt;0,IF('114成績輸入與落點儀表板'!$C$11="不可採計",U602=0,TRUE)),IF('114成績輸入與落點儀表板'!$C$12="必須採計",V602&gt;0,IF('114成績輸入與落點儀表板'!$C$12="不可採計",V602=0,TRUE)),IF('114成績輸入與落點儀表板'!$C$13="必須採計",W602&gt;0,IF('114成績輸入與落點儀表板'!$C$13="不可採計",W602=0,TRUE)),IF('114成績輸入與落點儀表板'!$C$14="必須採計",X602&gt;0,IF('114成績輸入與落點儀表板'!$C$14="不可採計",X602=0,TRUE)),IF('114成績輸入與落點儀表板'!$C$15="必須採計",Y602&gt;0,IF('114成績輸入與落點儀表板'!$C$15="不可採計",Y602=0,TRUE)),IF('114成績輸入與落點儀表板'!$C$16="必須採計",Z602&gt;0,IF('114成績輸入與落點儀表板'!$C$16="不可採計",Z602=0,TRUE))),"✅ 符合","❌ 不符合")</f>
        <v>✅ 符合</v>
      </c>
      <c r="L602" s="15">
        <v>1.25</v>
      </c>
      <c r="M602" s="15">
        <v>2</v>
      </c>
      <c r="N602" s="15">
        <v>0</v>
      </c>
      <c r="O602" s="15">
        <v>0</v>
      </c>
      <c r="P602" s="15">
        <v>0</v>
      </c>
      <c r="Q602" s="15">
        <v>2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1</v>
      </c>
      <c r="X602" s="15">
        <v>0</v>
      </c>
      <c r="Y602" s="15">
        <v>0</v>
      </c>
      <c r="Z602" s="15">
        <v>0</v>
      </c>
    </row>
    <row r="603" spans="1:26" ht="15.75" customHeight="1" x14ac:dyDescent="0.3">
      <c r="A603" s="2" t="s">
        <v>4276</v>
      </c>
      <c r="B603" s="6" t="s">
        <v>1496</v>
      </c>
      <c r="C603" s="6" t="s">
        <v>223</v>
      </c>
      <c r="D603" s="12" t="s">
        <v>121</v>
      </c>
      <c r="E603" s="13" t="s">
        <v>1535</v>
      </c>
      <c r="F603" s="2">
        <v>24</v>
      </c>
      <c r="G603" s="15">
        <v>222</v>
      </c>
      <c r="H603" s="7">
        <f>L603*'114成績輸入與落點儀表板'!$B$2+M603*'114成績輸入與落點儀表板'!$B$3+N603*'114成績輸入與落點儀表板'!$B$4+O603*'114成績輸入與落點儀表板'!$B$5+P603*'114成績輸入與落點儀表板'!$B$6+Q603*'114成績輸入與落點儀表板'!$B$7+R603*'114成績輸入與落點儀表板'!$B$8+S603*'114成績輸入與落點儀表板'!$B$9+T603*'114成績輸入與落點儀表板'!$B$10+U603*'114成績輸入與落點儀表板'!$B$11+V603*'114成績輸入與落點儀表板'!$B$12+W603*'114成績輸入與落點儀表板'!$B$13+X603*'114成績輸入與落點儀表板'!$B$14+Y603*'114成績輸入與落點儀表板'!$B$15+Z603*'114成績輸入與落點儀表板'!$B$16</f>
        <v>0</v>
      </c>
      <c r="I603" s="8">
        <f t="shared" si="18"/>
        <v>-222</v>
      </c>
      <c r="J603" s="2" t="str">
        <f t="shared" si="19"/>
        <v>FAIL</v>
      </c>
      <c r="K603" s="17" t="str">
        <f>IF(AND(IF('114成績輸入與落點儀表板'!$C$2="必須採計",L603&gt;0,IF('114成績輸入與落點儀表板'!$C$2="不可採計",L603=0,TRUE)),IF('114成績輸入與落點儀表板'!$C$3="必須採計",M603&gt;0,IF('114成績輸入與落點儀表板'!$C$3="不可採計",M603=0,TRUE)),IF('114成績輸入與落點儀表板'!$C$4="必須採計",N603&gt;0,IF('114成績輸入與落點儀表板'!$C$4="不可採計",N603=0,TRUE)),IF('114成績輸入與落點儀表板'!$C$5="必須採計",O603&gt;0,IF('114成績輸入與落點儀表板'!$C$5="不可採計",O603=0,TRUE)),IF('114成績輸入與落點儀表板'!$C$6="必須採計",P603&gt;0,IF('114成績輸入與落點儀表板'!$C$6="不可採計",P603=0,TRUE)),IF('114成績輸入與落點儀表板'!$C$7="必須採計",Q603&gt;0,IF('114成績輸入與落點儀表板'!$C$7="不可採計",Q603=0,TRUE)),IF('114成績輸入與落點儀表板'!$C$8="必須採計",R603&gt;0,IF('114成績輸入與落點儀表板'!$C$8="不可採計",R603=0,TRUE)),IF('114成績輸入與落點儀表板'!$C$9="必須採計",S603&gt;0,IF('114成績輸入與落點儀表板'!$C$9="不可採計",S603=0,TRUE)),IF('114成績輸入與落點儀表板'!$C$10="必須採計",T603&gt;0,IF('114成績輸入與落點儀表板'!$C$10="不可採計",T603=0,TRUE)),IF('114成績輸入與落點儀表板'!$C$11="必須採計",U603&gt;0,IF('114成績輸入與落點儀表板'!$C$11="不可採計",U603=0,TRUE)),IF('114成績輸入與落點儀表板'!$C$12="必須採計",V603&gt;0,IF('114成績輸入與落點儀表板'!$C$12="不可採計",V603=0,TRUE)),IF('114成績輸入與落點儀表板'!$C$13="必須採計",W603&gt;0,IF('114成績輸入與落點儀表板'!$C$13="不可採計",W603=0,TRUE)),IF('114成績輸入與落點儀表板'!$C$14="必須採計",X603&gt;0,IF('114成績輸入與落點儀表板'!$C$14="不可採計",X603=0,TRUE)),IF('114成績輸入與落點儀表板'!$C$15="必須採計",Y603&gt;0,IF('114成績輸入與落點儀表板'!$C$15="不可採計",Y603=0,TRUE)),IF('114成績輸入與落點儀表板'!$C$16="必須採計",Z603&gt;0,IF('114成績輸入與落點儀表板'!$C$16="不可採計",Z603=0,TRUE))),"✅ 符合","❌ 不符合")</f>
        <v>✅ 符合</v>
      </c>
      <c r="L603" s="15">
        <v>1</v>
      </c>
      <c r="M603" s="15">
        <v>1.5</v>
      </c>
      <c r="N603" s="15">
        <v>0</v>
      </c>
      <c r="O603" s="15">
        <v>0</v>
      </c>
      <c r="P603" s="15">
        <v>0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1</v>
      </c>
      <c r="W603" s="15">
        <v>1</v>
      </c>
      <c r="X603" s="15">
        <v>0</v>
      </c>
      <c r="Y603" s="15">
        <v>0</v>
      </c>
      <c r="Z603" s="15">
        <v>0</v>
      </c>
    </row>
    <row r="604" spans="1:26" ht="15.75" customHeight="1" x14ac:dyDescent="0.3">
      <c r="A604" s="2" t="s">
        <v>4277</v>
      </c>
      <c r="B604" s="6" t="s">
        <v>1496</v>
      </c>
      <c r="C604" s="6" t="s">
        <v>242</v>
      </c>
      <c r="D604" s="12" t="s">
        <v>103</v>
      </c>
      <c r="E604" s="13" t="s">
        <v>437</v>
      </c>
      <c r="F604" s="2">
        <v>30</v>
      </c>
      <c r="G604" s="15">
        <v>199</v>
      </c>
      <c r="H604" s="7">
        <f>L604*'114成績輸入與落點儀表板'!$B$2+M604*'114成績輸入與落點儀表板'!$B$3+N604*'114成績輸入與落點儀表板'!$B$4+O604*'114成績輸入與落點儀表板'!$B$5+P604*'114成績輸入與落點儀表板'!$B$6+Q604*'114成績輸入與落點儀表板'!$B$7+R604*'114成績輸入與落點儀表板'!$B$8+S604*'114成績輸入與落點儀表板'!$B$9+T604*'114成績輸入與落點儀表板'!$B$10+U604*'114成績輸入與落點儀表板'!$B$11+V604*'114成績輸入與落點儀表板'!$B$12+W604*'114成績輸入與落點儀表板'!$B$13+X604*'114成績輸入與落點儀表板'!$B$14+Y604*'114成績輸入與落點儀表板'!$B$15+Z604*'114成績輸入與落點儀表板'!$B$16</f>
        <v>0</v>
      </c>
      <c r="I604" s="8">
        <f t="shared" si="18"/>
        <v>-199</v>
      </c>
      <c r="J604" s="2" t="str">
        <f t="shared" si="19"/>
        <v>FAIL</v>
      </c>
      <c r="K604" s="17" t="str">
        <f>IF(AND(IF('114成績輸入與落點儀表板'!$C$2="必須採計",L604&gt;0,IF('114成績輸入與落點儀表板'!$C$2="不可採計",L604=0,TRUE)),IF('114成績輸入與落點儀表板'!$C$3="必須採計",M604&gt;0,IF('114成績輸入與落點儀表板'!$C$3="不可採計",M604=0,TRUE)),IF('114成績輸入與落點儀表板'!$C$4="必須採計",N604&gt;0,IF('114成績輸入與落點儀表板'!$C$4="不可採計",N604=0,TRUE)),IF('114成績輸入與落點儀表板'!$C$5="必須採計",O604&gt;0,IF('114成績輸入與落點儀表板'!$C$5="不可採計",O604=0,TRUE)),IF('114成績輸入與落點儀表板'!$C$6="必須採計",P604&gt;0,IF('114成績輸入與落點儀表板'!$C$6="不可採計",P604=0,TRUE)),IF('114成績輸入與落點儀表板'!$C$7="必須採計",Q604&gt;0,IF('114成績輸入與落點儀表板'!$C$7="不可採計",Q604=0,TRUE)),IF('114成績輸入與落點儀表板'!$C$8="必須採計",R604&gt;0,IF('114成績輸入與落點儀表板'!$C$8="不可採計",R604=0,TRUE)),IF('114成績輸入與落點儀表板'!$C$9="必須採計",S604&gt;0,IF('114成績輸入與落點儀表板'!$C$9="不可採計",S604=0,TRUE)),IF('114成績輸入與落點儀表板'!$C$10="必須採計",T604&gt;0,IF('114成績輸入與落點儀表板'!$C$10="不可採計",T604=0,TRUE)),IF('114成績輸入與落點儀表板'!$C$11="必須採計",U604&gt;0,IF('114成績輸入與落點儀表板'!$C$11="不可採計",U604=0,TRUE)),IF('114成績輸入與落點儀表板'!$C$12="必須採計",V604&gt;0,IF('114成績輸入與落點儀表板'!$C$12="不可採計",V604=0,TRUE)),IF('114成績輸入與落點儀表板'!$C$13="必須採計",W604&gt;0,IF('114成績輸入與落點儀表板'!$C$13="不可採計",W604=0,TRUE)),IF('114成績輸入與落點儀表板'!$C$14="必須採計",X604&gt;0,IF('114成績輸入與落點儀表板'!$C$14="不可採計",X604=0,TRUE)),IF('114成績輸入與落點儀表板'!$C$15="必須採計",Y604&gt;0,IF('114成績輸入與落點儀表板'!$C$15="不可採計",Y604=0,TRUE)),IF('114成績輸入與落點儀表板'!$C$16="必須採計",Z604&gt;0,IF('114成績輸入與落點儀表板'!$C$16="不可採計",Z604=0,TRUE))),"✅ 符合","❌ 不符合")</f>
        <v>❌ 不符合</v>
      </c>
      <c r="L604" s="15">
        <v>0</v>
      </c>
      <c r="M604" s="15">
        <v>1</v>
      </c>
      <c r="N604" s="15">
        <v>1</v>
      </c>
      <c r="O604" s="15">
        <v>0</v>
      </c>
      <c r="P604" s="15">
        <v>0</v>
      </c>
      <c r="Q604" s="15">
        <v>0</v>
      </c>
      <c r="R604" s="15">
        <v>1</v>
      </c>
      <c r="S604" s="15">
        <v>1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</row>
    <row r="605" spans="1:26" ht="15.75" customHeight="1" x14ac:dyDescent="0.3">
      <c r="A605" s="2" t="s">
        <v>1553</v>
      </c>
      <c r="B605" s="6" t="s">
        <v>1496</v>
      </c>
      <c r="C605" s="6" t="s">
        <v>245</v>
      </c>
      <c r="D605" s="12" t="s">
        <v>73</v>
      </c>
      <c r="E605" s="13" t="s">
        <v>437</v>
      </c>
      <c r="F605" s="2">
        <v>29</v>
      </c>
      <c r="G605" s="15">
        <v>195</v>
      </c>
      <c r="H605" s="7">
        <f>L605*'114成績輸入與落點儀表板'!$B$2+M605*'114成績輸入與落點儀表板'!$B$3+N605*'114成績輸入與落點儀表板'!$B$4+O605*'114成績輸入與落點儀表板'!$B$5+P605*'114成績輸入與落點儀表板'!$B$6+Q605*'114成績輸入與落點儀表板'!$B$7+R605*'114成績輸入與落點儀表板'!$B$8+S605*'114成績輸入與落點儀表板'!$B$9+T605*'114成績輸入與落點儀表板'!$B$10+U605*'114成績輸入與落點儀表板'!$B$11+V605*'114成績輸入與落點儀表板'!$B$12+W605*'114成績輸入與落點儀表板'!$B$13+X605*'114成績輸入與落點儀表板'!$B$14+Y605*'114成績輸入與落點儀表板'!$B$15+Z605*'114成績輸入與落點儀表板'!$B$16</f>
        <v>0</v>
      </c>
      <c r="I605" s="8">
        <f t="shared" si="18"/>
        <v>-195</v>
      </c>
      <c r="J605" s="2" t="str">
        <f t="shared" si="19"/>
        <v>FAIL</v>
      </c>
      <c r="K605" s="17" t="str">
        <f>IF(AND(IF('114成績輸入與落點儀表板'!$C$2="必須採計",L605&gt;0,IF('114成績輸入與落點儀表板'!$C$2="不可採計",L605=0,TRUE)),IF('114成績輸入與落點儀表板'!$C$3="必須採計",M605&gt;0,IF('114成績輸入與落點儀表板'!$C$3="不可採計",M605=0,TRUE)),IF('114成績輸入與落點儀表板'!$C$4="必須採計",N605&gt;0,IF('114成績輸入與落點儀表板'!$C$4="不可採計",N605=0,TRUE)),IF('114成績輸入與落點儀表板'!$C$5="必須採計",O605&gt;0,IF('114成績輸入與落點儀表板'!$C$5="不可採計",O605=0,TRUE)),IF('114成績輸入與落點儀表板'!$C$6="必須採計",P605&gt;0,IF('114成績輸入與落點儀表板'!$C$6="不可採計",P605=0,TRUE)),IF('114成績輸入與落點儀表板'!$C$7="必須採計",Q605&gt;0,IF('114成績輸入與落點儀表板'!$C$7="不可採計",Q605=0,TRUE)),IF('114成績輸入與落點儀表板'!$C$8="必須採計",R605&gt;0,IF('114成績輸入與落點儀表板'!$C$8="不可採計",R605=0,TRUE)),IF('114成績輸入與落點儀表板'!$C$9="必須採計",S605&gt;0,IF('114成績輸入與落點儀表板'!$C$9="不可採計",S605=0,TRUE)),IF('114成績輸入與落點儀表板'!$C$10="必須採計",T605&gt;0,IF('114成績輸入與落點儀表板'!$C$10="不可採計",T605=0,TRUE)),IF('114成績輸入與落點儀表板'!$C$11="必須採計",U605&gt;0,IF('114成績輸入與落點儀表板'!$C$11="不可採計",U605=0,TRUE)),IF('114成績輸入與落點儀表板'!$C$12="必須採計",V605&gt;0,IF('114成績輸入與落點儀表板'!$C$12="不可採計",V605=0,TRUE)),IF('114成績輸入與落點儀表板'!$C$13="必須採計",W605&gt;0,IF('114成績輸入與落點儀表板'!$C$13="不可採計",W605=0,TRUE)),IF('114成績輸入與落點儀表板'!$C$14="必須採計",X605&gt;0,IF('114成績輸入與落點儀表板'!$C$14="不可採計",X605=0,TRUE)),IF('114成績輸入與落點儀表板'!$C$15="必須採計",Y605&gt;0,IF('114成績輸入與落點儀表板'!$C$15="不可採計",Y605=0,TRUE)),IF('114成績輸入與落點儀表板'!$C$16="必須採計",Z605&gt;0,IF('114成績輸入與落點儀表板'!$C$16="不可採計",Z605=0,TRUE))),"✅ 符合","❌ 不符合")</f>
        <v>❌ 不符合</v>
      </c>
      <c r="L605" s="15">
        <v>0</v>
      </c>
      <c r="M605" s="15">
        <v>1</v>
      </c>
      <c r="N605" s="15">
        <v>1</v>
      </c>
      <c r="O605" s="15">
        <v>0</v>
      </c>
      <c r="P605" s="15">
        <v>0</v>
      </c>
      <c r="Q605" s="15">
        <v>0</v>
      </c>
      <c r="R605" s="15">
        <v>1</v>
      </c>
      <c r="S605" s="15">
        <v>1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</row>
    <row r="606" spans="1:26" ht="15.75" customHeight="1" x14ac:dyDescent="0.3">
      <c r="A606" s="2" t="s">
        <v>1555</v>
      </c>
      <c r="B606" s="6" t="s">
        <v>1496</v>
      </c>
      <c r="C606" s="6" t="s">
        <v>1539</v>
      </c>
      <c r="D606" s="12" t="s">
        <v>103</v>
      </c>
      <c r="E606" s="13" t="s">
        <v>1540</v>
      </c>
      <c r="F606" s="2">
        <v>18</v>
      </c>
      <c r="G606" s="15">
        <v>229</v>
      </c>
      <c r="H606" s="7">
        <f>L606*'114成績輸入與落點儀表板'!$B$2+M606*'114成績輸入與落點儀表板'!$B$3+N606*'114成績輸入與落點儀表板'!$B$4+O606*'114成績輸入與落點儀表板'!$B$5+P606*'114成績輸入與落點儀表板'!$B$6+Q606*'114成績輸入與落點儀表板'!$B$7+R606*'114成績輸入與落點儀表板'!$B$8+S606*'114成績輸入與落點儀表板'!$B$9+T606*'114成績輸入與落點儀表板'!$B$10+U606*'114成績輸入與落點儀表板'!$B$11+V606*'114成績輸入與落點儀表板'!$B$12+W606*'114成績輸入與落點儀表板'!$B$13+X606*'114成績輸入與落點儀表板'!$B$14+Y606*'114成績輸入與落點儀表板'!$B$15+Z606*'114成績輸入與落點儀表板'!$B$16</f>
        <v>0</v>
      </c>
      <c r="I606" s="8">
        <f t="shared" si="18"/>
        <v>-229</v>
      </c>
      <c r="J606" s="2" t="str">
        <f t="shared" si="19"/>
        <v>FAIL</v>
      </c>
      <c r="K606" s="17" t="str">
        <f>IF(AND(IF('114成績輸入與落點儀表板'!$C$2="必須採計",L606&gt;0,IF('114成績輸入與落點儀表板'!$C$2="不可採計",L606=0,TRUE)),IF('114成績輸入與落點儀表板'!$C$3="必須採計",M606&gt;0,IF('114成績輸入與落點儀表板'!$C$3="不可採計",M606=0,TRUE)),IF('114成績輸入與落點儀表板'!$C$4="必須採計",N606&gt;0,IF('114成績輸入與落點儀表板'!$C$4="不可採計",N606=0,TRUE)),IF('114成績輸入與落點儀表板'!$C$5="必須採計",O606&gt;0,IF('114成績輸入與落點儀表板'!$C$5="不可採計",O606=0,TRUE)),IF('114成績輸入與落點儀表板'!$C$6="必須採計",P606&gt;0,IF('114成績輸入與落點儀表板'!$C$6="不可採計",P606=0,TRUE)),IF('114成績輸入與落點儀表板'!$C$7="必須採計",Q606&gt;0,IF('114成績輸入與落點儀表板'!$C$7="不可採計",Q606=0,TRUE)),IF('114成績輸入與落點儀表板'!$C$8="必須採計",R606&gt;0,IF('114成績輸入與落點儀表板'!$C$8="不可採計",R606=0,TRUE)),IF('114成績輸入與落點儀表板'!$C$9="必須採計",S606&gt;0,IF('114成績輸入與落點儀表板'!$C$9="不可採計",S606=0,TRUE)),IF('114成績輸入與落點儀表板'!$C$10="必須採計",T606&gt;0,IF('114成績輸入與落點儀表板'!$C$10="不可採計",T606=0,TRUE)),IF('114成績輸入與落點儀表板'!$C$11="必須採計",U606&gt;0,IF('114成績輸入與落點儀表板'!$C$11="不可採計",U606=0,TRUE)),IF('114成績輸入與落點儀表板'!$C$12="必須採計",V606&gt;0,IF('114成績輸入與落點儀表板'!$C$12="不可採計",V606=0,TRUE)),IF('114成績輸入與落點儀表板'!$C$13="必須採計",W606&gt;0,IF('114成績輸入與落點儀表板'!$C$13="不可採計",W606=0,TRUE)),IF('114成績輸入與落點儀表板'!$C$14="必須採計",X606&gt;0,IF('114成績輸入與落點儀表板'!$C$14="不可採計",X606=0,TRUE)),IF('114成績輸入與落點儀表板'!$C$15="必須採計",Y606&gt;0,IF('114成績輸入與落點儀表板'!$C$15="不可採計",Y606=0,TRUE)),IF('114成績輸入與落點儀表板'!$C$16="必須採計",Z606&gt;0,IF('114成績輸入與落點儀表板'!$C$16="不可採計",Z606=0,TRUE))),"✅ 符合","❌ 不符合")</f>
        <v>❌ 不符合</v>
      </c>
      <c r="L606" s="15">
        <v>0</v>
      </c>
      <c r="M606" s="15">
        <v>1</v>
      </c>
      <c r="N606" s="15">
        <v>1.5</v>
      </c>
      <c r="O606" s="15">
        <v>0</v>
      </c>
      <c r="P606" s="15">
        <v>0</v>
      </c>
      <c r="Q606" s="15">
        <v>0</v>
      </c>
      <c r="R606" s="15">
        <v>1.5</v>
      </c>
      <c r="S606" s="15">
        <v>1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</row>
    <row r="607" spans="1:26" ht="15.75" customHeight="1" x14ac:dyDescent="0.3">
      <c r="A607" s="2" t="s">
        <v>1558</v>
      </c>
      <c r="B607" s="13" t="s">
        <v>1496</v>
      </c>
      <c r="C607" s="13" t="s">
        <v>1455</v>
      </c>
      <c r="D607" s="12" t="s">
        <v>103</v>
      </c>
      <c r="E607" s="13" t="s">
        <v>1059</v>
      </c>
      <c r="F607" s="2">
        <v>8</v>
      </c>
      <c r="G607" s="15">
        <v>196</v>
      </c>
      <c r="H607" s="7">
        <f>L607*'114成績輸入與落點儀表板'!$B$2+M607*'114成績輸入與落點儀表板'!$B$3+N607*'114成績輸入與落點儀表板'!$B$4+O607*'114成績輸入與落點儀表板'!$B$5+P607*'114成績輸入與落點儀表板'!$B$6+Q607*'114成績輸入與落點儀表板'!$B$7+R607*'114成績輸入與落點儀表板'!$B$8+S607*'114成績輸入與落點儀表板'!$B$9+T607*'114成績輸入與落點儀表板'!$B$10+U607*'114成績輸入與落點儀表板'!$B$11+V607*'114成績輸入與落點儀表板'!$B$12+W607*'114成績輸入與落點儀表板'!$B$13+X607*'114成績輸入與落點儀表板'!$B$14+Y607*'114成績輸入與落點儀表板'!$B$15+Z607*'114成績輸入與落點儀表板'!$B$16</f>
        <v>0</v>
      </c>
      <c r="I607" s="8">
        <f t="shared" si="18"/>
        <v>-196</v>
      </c>
      <c r="J607" s="2" t="str">
        <f t="shared" si="19"/>
        <v>FAIL</v>
      </c>
      <c r="K607" s="17" t="str">
        <f>IF(AND(IF('114成績輸入與落點儀表板'!$C$2="必須採計",L607&gt;0,IF('114成績輸入與落點儀表板'!$C$2="不可採計",L607=0,TRUE)),IF('114成績輸入與落點儀表板'!$C$3="必須採計",M607&gt;0,IF('114成績輸入與落點儀表板'!$C$3="不可採計",M607=0,TRUE)),IF('114成績輸入與落點儀表板'!$C$4="必須採計",N607&gt;0,IF('114成績輸入與落點儀表板'!$C$4="不可採計",N607=0,TRUE)),IF('114成績輸入與落點儀表板'!$C$5="必須採計",O607&gt;0,IF('114成績輸入與落點儀表板'!$C$5="不可採計",O607=0,TRUE)),IF('114成績輸入與落點儀表板'!$C$6="必須採計",P607&gt;0,IF('114成績輸入與落點儀表板'!$C$6="不可採計",P607=0,TRUE)),IF('114成績輸入與落點儀表板'!$C$7="必須採計",Q607&gt;0,IF('114成績輸入與落點儀表板'!$C$7="不可採計",Q607=0,TRUE)),IF('114成績輸入與落點儀表板'!$C$8="必須採計",R607&gt;0,IF('114成績輸入與落點儀表板'!$C$8="不可採計",R607=0,TRUE)),IF('114成績輸入與落點儀表板'!$C$9="必須採計",S607&gt;0,IF('114成績輸入與落點儀表板'!$C$9="不可採計",S607=0,TRUE)),IF('114成績輸入與落點儀表板'!$C$10="必須採計",T607&gt;0,IF('114成績輸入與落點儀表板'!$C$10="不可採計",T607=0,TRUE)),IF('114成績輸入與落點儀表板'!$C$11="必須採計",U607&gt;0,IF('114成績輸入與落點儀表板'!$C$11="不可採計",U607=0,TRUE)),IF('114成績輸入與落點儀表板'!$C$12="必須採計",V607&gt;0,IF('114成績輸入與落點儀表板'!$C$12="不可採計",V607=0,TRUE)),IF('114成績輸入與落點儀表板'!$C$13="必須採計",W607&gt;0,IF('114成績輸入與落點儀表板'!$C$13="不可採計",W607=0,TRUE)),IF('114成績輸入與落點儀表板'!$C$14="必須採計",X607&gt;0,IF('114成績輸入與落點儀表板'!$C$14="不可採計",X607=0,TRUE)),IF('114成績輸入與落點儀表板'!$C$15="必須採計",Y607&gt;0,IF('114成績輸入與落點儀表板'!$C$15="不可採計",Y607=0,TRUE)),IF('114成績輸入與落點儀表板'!$C$16="必須採計",Z607&gt;0,IF('114成績輸入與落點儀表板'!$C$16="不可採計",Z607=0,TRUE))),"✅ 符合","❌ 不符合")</f>
        <v>❌ 不符合</v>
      </c>
      <c r="L607" s="15">
        <v>0</v>
      </c>
      <c r="M607" s="15">
        <v>1</v>
      </c>
      <c r="N607" s="15">
        <v>1</v>
      </c>
      <c r="O607" s="15">
        <v>0</v>
      </c>
      <c r="P607" s="15">
        <v>0</v>
      </c>
      <c r="Q607" s="15">
        <v>0</v>
      </c>
      <c r="R607" s="15">
        <v>1</v>
      </c>
      <c r="S607" s="15">
        <v>1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</row>
    <row r="608" spans="1:26" ht="15.75" customHeight="1" x14ac:dyDescent="0.3">
      <c r="A608" s="2" t="s">
        <v>1561</v>
      </c>
      <c r="B608" s="13" t="s">
        <v>1496</v>
      </c>
      <c r="C608" s="13" t="s">
        <v>1543</v>
      </c>
      <c r="D608" s="12" t="s">
        <v>86</v>
      </c>
      <c r="E608" s="13" t="s">
        <v>1544</v>
      </c>
      <c r="F608" s="2">
        <v>11</v>
      </c>
      <c r="G608" s="15">
        <v>290</v>
      </c>
      <c r="H608" s="7">
        <f>L608*'114成績輸入與落點儀表板'!$B$2+M608*'114成績輸入與落點儀表板'!$B$3+N608*'114成績輸入與落點儀表板'!$B$4+O608*'114成績輸入與落點儀表板'!$B$5+P608*'114成績輸入與落點儀表板'!$B$6+Q608*'114成績輸入與落點儀表板'!$B$7+R608*'114成績輸入與落點儀表板'!$B$8+S608*'114成績輸入與落點儀表板'!$B$9+T608*'114成績輸入與落點儀表板'!$B$10+U608*'114成績輸入與落點儀表板'!$B$11+V608*'114成績輸入與落點儀表板'!$B$12+W608*'114成績輸入與落點儀表板'!$B$13+X608*'114成績輸入與落點儀表板'!$B$14+Y608*'114成績輸入與落點儀表板'!$B$15+Z608*'114成績輸入與落點儀表板'!$B$16</f>
        <v>0</v>
      </c>
      <c r="I608" s="8">
        <f t="shared" si="18"/>
        <v>-290</v>
      </c>
      <c r="J608" s="2" t="str">
        <f t="shared" si="19"/>
        <v>FAIL</v>
      </c>
      <c r="K608" s="17" t="str">
        <f>IF(AND(IF('114成績輸入與落點儀表板'!$C$2="必須採計",L608&gt;0,IF('114成績輸入與落點儀表板'!$C$2="不可採計",L608=0,TRUE)),IF('114成績輸入與落點儀表板'!$C$3="必須採計",M608&gt;0,IF('114成績輸入與落點儀表板'!$C$3="不可採計",M608=0,TRUE)),IF('114成績輸入與落點儀表板'!$C$4="必須採計",N608&gt;0,IF('114成績輸入與落點儀表板'!$C$4="不可採計",N608=0,TRUE)),IF('114成績輸入與落點儀表板'!$C$5="必須採計",O608&gt;0,IF('114成績輸入與落點儀表板'!$C$5="不可採計",O608=0,TRUE)),IF('114成績輸入與落點儀表板'!$C$6="必須採計",P608&gt;0,IF('114成績輸入與落點儀表板'!$C$6="不可採計",P608=0,TRUE)),IF('114成績輸入與落點儀表板'!$C$7="必須採計",Q608&gt;0,IF('114成績輸入與落點儀表板'!$C$7="不可採計",Q608=0,TRUE)),IF('114成績輸入與落點儀表板'!$C$8="必須採計",R608&gt;0,IF('114成績輸入與落點儀表板'!$C$8="不可採計",R608=0,TRUE)),IF('114成績輸入與落點儀表板'!$C$9="必須採計",S608&gt;0,IF('114成績輸入與落點儀表板'!$C$9="不可採計",S608=0,TRUE)),IF('114成績輸入與落點儀表板'!$C$10="必須採計",T608&gt;0,IF('114成績輸入與落點儀表板'!$C$10="不可採計",T608=0,TRUE)),IF('114成績輸入與落點儀表板'!$C$11="必須採計",U608&gt;0,IF('114成績輸入與落點儀表板'!$C$11="不可採計",U608=0,TRUE)),IF('114成績輸入與落點儀表板'!$C$12="必須採計",V608&gt;0,IF('114成績輸入與落點儀表板'!$C$12="不可採計",V608=0,TRUE)),IF('114成績輸入與落點儀表板'!$C$13="必須採計",W608&gt;0,IF('114成績輸入與落點儀表板'!$C$13="不可採計",W608=0,TRUE)),IF('114成績輸入與落點儀表板'!$C$14="必須採計",X608&gt;0,IF('114成績輸入與落點儀表板'!$C$14="不可採計",X608=0,TRUE)),IF('114成績輸入與落點儀表板'!$C$15="必須採計",Y608&gt;0,IF('114成績輸入與落點儀表板'!$C$15="不可採計",Y608=0,TRUE)),IF('114成績輸入與落點儀表板'!$C$16="必須採計",Z608&gt;0,IF('114成績輸入與落點儀表板'!$C$16="不可採計",Z608=0,TRUE))),"✅ 符合","❌ 不符合")</f>
        <v>✅ 符合</v>
      </c>
      <c r="L608" s="15">
        <v>1</v>
      </c>
      <c r="M608" s="15">
        <v>1</v>
      </c>
      <c r="N608" s="15">
        <v>2</v>
      </c>
      <c r="O608" s="15">
        <v>0</v>
      </c>
      <c r="P608" s="15">
        <v>0</v>
      </c>
      <c r="Q608" s="15">
        <v>0</v>
      </c>
      <c r="R608" s="15">
        <v>2</v>
      </c>
      <c r="S608" s="15">
        <v>1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</row>
    <row r="609" spans="1:26" ht="15.75" customHeight="1" x14ac:dyDescent="0.3">
      <c r="A609" s="2" t="s">
        <v>1563</v>
      </c>
      <c r="B609" s="13" t="s">
        <v>1496</v>
      </c>
      <c r="C609" s="13" t="s">
        <v>1546</v>
      </c>
      <c r="D609" s="12" t="s">
        <v>103</v>
      </c>
      <c r="E609" s="13" t="s">
        <v>1544</v>
      </c>
      <c r="F609" s="2">
        <v>10</v>
      </c>
      <c r="G609" s="15">
        <v>303</v>
      </c>
      <c r="H609" s="7">
        <f>L609*'114成績輸入與落點儀表板'!$B$2+M609*'114成績輸入與落點儀表板'!$B$3+N609*'114成績輸入與落點儀表板'!$B$4+O609*'114成績輸入與落點儀表板'!$B$5+P609*'114成績輸入與落點儀表板'!$B$6+Q609*'114成績輸入與落點儀表板'!$B$7+R609*'114成績輸入與落點儀表板'!$B$8+S609*'114成績輸入與落點儀表板'!$B$9+T609*'114成績輸入與落點儀表板'!$B$10+U609*'114成績輸入與落點儀表板'!$B$11+V609*'114成績輸入與落點儀表板'!$B$12+W609*'114成績輸入與落點儀表板'!$B$13+X609*'114成績輸入與落點儀表板'!$B$14+Y609*'114成績輸入與落點儀表板'!$B$15+Z609*'114成績輸入與落點儀表板'!$B$16</f>
        <v>0</v>
      </c>
      <c r="I609" s="8">
        <f t="shared" si="18"/>
        <v>-303</v>
      </c>
      <c r="J609" s="2" t="str">
        <f t="shared" si="19"/>
        <v>FAIL</v>
      </c>
      <c r="K609" s="17" t="str">
        <f>IF(AND(IF('114成績輸入與落點儀表板'!$C$2="必須採計",L609&gt;0,IF('114成績輸入與落點儀表板'!$C$2="不可採計",L609=0,TRUE)),IF('114成績輸入與落點儀表板'!$C$3="必須採計",M609&gt;0,IF('114成績輸入與落點儀表板'!$C$3="不可採計",M609=0,TRUE)),IF('114成績輸入與落點儀表板'!$C$4="必須採計",N609&gt;0,IF('114成績輸入與落點儀表板'!$C$4="不可採計",N609=0,TRUE)),IF('114成績輸入與落點儀表板'!$C$5="必須採計",O609&gt;0,IF('114成績輸入與落點儀表板'!$C$5="不可採計",O609=0,TRUE)),IF('114成績輸入與落點儀表板'!$C$6="必須採計",P609&gt;0,IF('114成績輸入與落點儀表板'!$C$6="不可採計",P609=0,TRUE)),IF('114成績輸入與落點儀表板'!$C$7="必須採計",Q609&gt;0,IF('114成績輸入與落點儀表板'!$C$7="不可採計",Q609=0,TRUE)),IF('114成績輸入與落點儀表板'!$C$8="必須採計",R609&gt;0,IF('114成績輸入與落點儀表板'!$C$8="不可採計",R609=0,TRUE)),IF('114成績輸入與落點儀表板'!$C$9="必須採計",S609&gt;0,IF('114成績輸入與落點儀表板'!$C$9="不可採計",S609=0,TRUE)),IF('114成績輸入與落點儀表板'!$C$10="必須採計",T609&gt;0,IF('114成績輸入與落點儀表板'!$C$10="不可採計",T609=0,TRUE)),IF('114成績輸入與落點儀表板'!$C$11="必須採計",U609&gt;0,IF('114成績輸入與落點儀表板'!$C$11="不可採計",U609=0,TRUE)),IF('114成績輸入與落點儀表板'!$C$12="必須採計",V609&gt;0,IF('114成績輸入與落點儀表板'!$C$12="不可採計",V609=0,TRUE)),IF('114成績輸入與落點儀表板'!$C$13="必須採計",W609&gt;0,IF('114成績輸入與落點儀表板'!$C$13="不可採計",W609=0,TRUE)),IF('114成績輸入與落點儀表板'!$C$14="必須採計",X609&gt;0,IF('114成績輸入與落點儀表板'!$C$14="不可採計",X609=0,TRUE)),IF('114成績輸入與落點儀表板'!$C$15="必須採計",Y609&gt;0,IF('114成績輸入與落點儀表板'!$C$15="不可採計",Y609=0,TRUE)),IF('114成績輸入與落點儀表板'!$C$16="必須採計",Z609&gt;0,IF('114成績輸入與落點儀表板'!$C$16="不可採計",Z609=0,TRUE))),"✅ 符合","❌ 不符合")</f>
        <v>✅ 符合</v>
      </c>
      <c r="L609" s="15">
        <v>1</v>
      </c>
      <c r="M609" s="15">
        <v>1</v>
      </c>
      <c r="N609" s="15">
        <v>2</v>
      </c>
      <c r="O609" s="15">
        <v>0</v>
      </c>
      <c r="P609" s="15">
        <v>0</v>
      </c>
      <c r="Q609" s="15">
        <v>0</v>
      </c>
      <c r="R609" s="15">
        <v>2</v>
      </c>
      <c r="S609" s="15">
        <v>1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</row>
    <row r="610" spans="1:26" ht="15.75" customHeight="1" x14ac:dyDescent="0.3">
      <c r="A610" s="2" t="s">
        <v>1566</v>
      </c>
      <c r="B610" s="13" t="s">
        <v>1496</v>
      </c>
      <c r="C610" s="13" t="s">
        <v>1548</v>
      </c>
      <c r="D610" s="12" t="s">
        <v>86</v>
      </c>
      <c r="E610" s="13" t="s">
        <v>1549</v>
      </c>
      <c r="F610" s="2">
        <v>31</v>
      </c>
      <c r="G610" s="15">
        <v>250.5</v>
      </c>
      <c r="H610" s="7">
        <f>L610*'114成績輸入與落點儀表板'!$B$2+M610*'114成績輸入與落點儀表板'!$B$3+N610*'114成績輸入與落點儀表板'!$B$4+O610*'114成績輸入與落點儀表板'!$B$5+P610*'114成績輸入與落點儀表板'!$B$6+Q610*'114成績輸入與落點儀表板'!$B$7+R610*'114成績輸入與落點儀表板'!$B$8+S610*'114成績輸入與落點儀表板'!$B$9+T610*'114成績輸入與落點儀表板'!$B$10+U610*'114成績輸入與落點儀表板'!$B$11+V610*'114成績輸入與落點儀表板'!$B$12+W610*'114成績輸入與落點儀表板'!$B$13+X610*'114成績輸入與落點儀表板'!$B$14+Y610*'114成績輸入與落點儀表板'!$B$15+Z610*'114成績輸入與落點儀表板'!$B$16</f>
        <v>0</v>
      </c>
      <c r="I610" s="8">
        <f t="shared" si="18"/>
        <v>-250.5</v>
      </c>
      <c r="J610" s="2" t="str">
        <f t="shared" si="19"/>
        <v>FAIL</v>
      </c>
      <c r="K610" s="17" t="str">
        <f>IF(AND(IF('114成績輸入與落點儀表板'!$C$2="必須採計",L610&gt;0,IF('114成績輸入與落點儀表板'!$C$2="不可採計",L610=0,TRUE)),IF('114成績輸入與落點儀表板'!$C$3="必須採計",M610&gt;0,IF('114成績輸入與落點儀表板'!$C$3="不可採計",M610=0,TRUE)),IF('114成績輸入與落點儀表板'!$C$4="必須採計",N610&gt;0,IF('114成績輸入與落點儀表板'!$C$4="不可採計",N610=0,TRUE)),IF('114成績輸入與落點儀表板'!$C$5="必須採計",O610&gt;0,IF('114成績輸入與落點儀表板'!$C$5="不可採計",O610=0,TRUE)),IF('114成績輸入與落點儀表板'!$C$6="必須採計",P610&gt;0,IF('114成績輸入與落點儀表板'!$C$6="不可採計",P610=0,TRUE)),IF('114成績輸入與落點儀表板'!$C$7="必須採計",Q610&gt;0,IF('114成績輸入與落點儀表板'!$C$7="不可採計",Q610=0,TRUE)),IF('114成績輸入與落點儀表板'!$C$8="必須採計",R610&gt;0,IF('114成績輸入與落點儀表板'!$C$8="不可採計",R610=0,TRUE)),IF('114成績輸入與落點儀表板'!$C$9="必須採計",S610&gt;0,IF('114成績輸入與落點儀表板'!$C$9="不可採計",S610=0,TRUE)),IF('114成績輸入與落點儀表板'!$C$10="必須採計",T610&gt;0,IF('114成績輸入與落點儀表板'!$C$10="不可採計",T610=0,TRUE)),IF('114成績輸入與落點儀表板'!$C$11="必須採計",U610&gt;0,IF('114成績輸入與落點儀表板'!$C$11="不可採計",U610=0,TRUE)),IF('114成績輸入與落點儀表板'!$C$12="必須採計",V610&gt;0,IF('114成績輸入與落點儀表板'!$C$12="不可採計",V610=0,TRUE)),IF('114成績輸入與落點儀表板'!$C$13="必須採計",W610&gt;0,IF('114成績輸入與落點儀表板'!$C$13="不可採計",W610=0,TRUE)),IF('114成績輸入與落點儀表板'!$C$14="必須採計",X610&gt;0,IF('114成績輸入與落點儀表板'!$C$14="不可採計",X610=0,TRUE)),IF('114成績輸入與落點儀表板'!$C$15="必須採計",Y610&gt;0,IF('114成績輸入與落點儀表板'!$C$15="不可採計",Y610=0,TRUE)),IF('114成績輸入與落點儀表板'!$C$16="必須採計",Z610&gt;0,IF('114成績輸入與落點儀表板'!$C$16="不可採計",Z610=0,TRUE))),"✅ 符合","❌ 不符合")</f>
        <v>❌ 不符合</v>
      </c>
      <c r="L610" s="15">
        <v>0</v>
      </c>
      <c r="M610" s="15">
        <v>1.5</v>
      </c>
      <c r="N610" s="15">
        <v>2</v>
      </c>
      <c r="O610" s="15">
        <v>0</v>
      </c>
      <c r="P610" s="15">
        <v>0</v>
      </c>
      <c r="Q610" s="15">
        <v>0</v>
      </c>
      <c r="R610" s="15">
        <v>2</v>
      </c>
      <c r="S610" s="15">
        <v>1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</row>
    <row r="611" spans="1:26" ht="15.75" customHeight="1" x14ac:dyDescent="0.3">
      <c r="A611" s="2" t="s">
        <v>1568</v>
      </c>
      <c r="B611" s="6" t="s">
        <v>1496</v>
      </c>
      <c r="C611" s="6" t="s">
        <v>1551</v>
      </c>
      <c r="D611" s="12" t="s">
        <v>86</v>
      </c>
      <c r="E611" s="13" t="s">
        <v>1552</v>
      </c>
      <c r="F611" s="2">
        <v>9</v>
      </c>
      <c r="G611" s="15">
        <v>194</v>
      </c>
      <c r="H611" s="7">
        <f>L611*'114成績輸入與落點儀表板'!$B$2+M611*'114成績輸入與落點儀表板'!$B$3+N611*'114成績輸入與落點儀表板'!$B$4+O611*'114成績輸入與落點儀表板'!$B$5+P611*'114成績輸入與落點儀表板'!$B$6+Q611*'114成績輸入與落點儀表板'!$B$7+R611*'114成績輸入與落點儀表板'!$B$8+S611*'114成績輸入與落點儀表板'!$B$9+T611*'114成績輸入與落點儀表板'!$B$10+U611*'114成績輸入與落點儀表板'!$B$11+V611*'114成績輸入與落點儀表板'!$B$12+W611*'114成績輸入與落點儀表板'!$B$13+X611*'114成績輸入與落點儀表板'!$B$14+Y611*'114成績輸入與落點儀表板'!$B$15+Z611*'114成績輸入與落點儀表板'!$B$16</f>
        <v>0</v>
      </c>
      <c r="I611" s="8">
        <f t="shared" si="18"/>
        <v>-194</v>
      </c>
      <c r="J611" s="2" t="str">
        <f t="shared" si="19"/>
        <v>FAIL</v>
      </c>
      <c r="K611" s="17" t="str">
        <f>IF(AND(IF('114成績輸入與落點儀表板'!$C$2="必須採計",L611&gt;0,IF('114成績輸入與落點儀表板'!$C$2="不可採計",L611=0,TRUE)),IF('114成績輸入與落點儀表板'!$C$3="必須採計",M611&gt;0,IF('114成績輸入與落點儀表板'!$C$3="不可採計",M611=0,TRUE)),IF('114成績輸入與落點儀表板'!$C$4="必須採計",N611&gt;0,IF('114成績輸入與落點儀表板'!$C$4="不可採計",N611=0,TRUE)),IF('114成績輸入與落點儀表板'!$C$5="必須採計",O611&gt;0,IF('114成績輸入與落點儀表板'!$C$5="不可採計",O611=0,TRUE)),IF('114成績輸入與落點儀表板'!$C$6="必須採計",P611&gt;0,IF('114成績輸入與落點儀表板'!$C$6="不可採計",P611=0,TRUE)),IF('114成績輸入與落點儀表板'!$C$7="必須採計",Q611&gt;0,IF('114成績輸入與落點儀表板'!$C$7="不可採計",Q611=0,TRUE)),IF('114成績輸入與落點儀表板'!$C$8="必須採計",R611&gt;0,IF('114成績輸入與落點儀表板'!$C$8="不可採計",R611=0,TRUE)),IF('114成績輸入與落點儀表板'!$C$9="必須採計",S611&gt;0,IF('114成績輸入與落點儀表板'!$C$9="不可採計",S611=0,TRUE)),IF('114成績輸入與落點儀表板'!$C$10="必須採計",T611&gt;0,IF('114成績輸入與落點儀表板'!$C$10="不可採計",T611=0,TRUE)),IF('114成績輸入與落點儀表板'!$C$11="必須採計",U611&gt;0,IF('114成績輸入與落點儀表板'!$C$11="不可採計",U611=0,TRUE)),IF('114成績輸入與落點儀表板'!$C$12="必須採計",V611&gt;0,IF('114成績輸入與落點儀表板'!$C$12="不可採計",V611=0,TRUE)),IF('114成績輸入與落點儀表板'!$C$13="必須採計",W611&gt;0,IF('114成績輸入與落點儀表板'!$C$13="不可採計",W611=0,TRUE)),IF('114成績輸入與落點儀表板'!$C$14="必須採計",X611&gt;0,IF('114成績輸入與落點儀表板'!$C$14="不可採計",X611=0,TRUE)),IF('114成績輸入與落點儀表板'!$C$15="必須採計",Y611&gt;0,IF('114成績輸入與落點儀表板'!$C$15="不可採計",Y611=0,TRUE)),IF('114成績輸入與落點儀表板'!$C$16="必須採計",Z611&gt;0,IF('114成績輸入與落點儀表板'!$C$16="不可採計",Z611=0,TRUE))),"✅ 符合","❌ 不符合")</f>
        <v>❌ 不符合</v>
      </c>
      <c r="L611" s="15">
        <v>0</v>
      </c>
      <c r="M611" s="15">
        <v>0</v>
      </c>
      <c r="N611" s="15">
        <v>2</v>
      </c>
      <c r="O611" s="15">
        <v>0</v>
      </c>
      <c r="P611" s="15">
        <v>0</v>
      </c>
      <c r="Q611" s="15">
        <v>0</v>
      </c>
      <c r="R611" s="15">
        <v>2</v>
      </c>
      <c r="S611" s="15">
        <v>1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</row>
    <row r="612" spans="1:26" ht="15.75" customHeight="1" x14ac:dyDescent="0.3">
      <c r="A612" s="2" t="s">
        <v>1569</v>
      </c>
      <c r="B612" s="13" t="s">
        <v>1496</v>
      </c>
      <c r="C612" s="13" t="s">
        <v>5138</v>
      </c>
      <c r="D612" s="12" t="s">
        <v>80</v>
      </c>
      <c r="E612" s="13" t="s">
        <v>4279</v>
      </c>
      <c r="F612" s="2">
        <v>8</v>
      </c>
      <c r="G612" s="15">
        <v>248.5</v>
      </c>
      <c r="H612" s="7">
        <f>L612*'114成績輸入與落點儀表板'!$B$2+M612*'114成績輸入與落點儀表板'!$B$3+N612*'114成績輸入與落點儀表板'!$B$4+O612*'114成績輸入與落點儀表板'!$B$5+P612*'114成績輸入與落點儀表板'!$B$6+Q612*'114成績輸入與落點儀表板'!$B$7+R612*'114成績輸入與落點儀表板'!$B$8+S612*'114成績輸入與落點儀表板'!$B$9+T612*'114成績輸入與落點儀表板'!$B$10+U612*'114成績輸入與落點儀表板'!$B$11+V612*'114成績輸入與落點儀表板'!$B$12+W612*'114成績輸入與落點儀表板'!$B$13+X612*'114成績輸入與落點儀表板'!$B$14+Y612*'114成績輸入與落點儀表板'!$B$15+Z612*'114成績輸入與落點儀表板'!$B$16</f>
        <v>0</v>
      </c>
      <c r="I612" s="8">
        <f t="shared" si="18"/>
        <v>-248.5</v>
      </c>
      <c r="J612" s="2" t="str">
        <f t="shared" si="19"/>
        <v>FAIL</v>
      </c>
      <c r="K612" s="17" t="str">
        <f>IF(AND(IF('114成績輸入與落點儀表板'!$C$2="必須採計",L612&gt;0,IF('114成績輸入與落點儀表板'!$C$2="不可採計",L612=0,TRUE)),IF('114成績輸入與落點儀表板'!$C$3="必須採計",M612&gt;0,IF('114成績輸入與落點儀表板'!$C$3="不可採計",M612=0,TRUE)),IF('114成績輸入與落點儀表板'!$C$4="必須採計",N612&gt;0,IF('114成績輸入與落點儀表板'!$C$4="不可採計",N612=0,TRUE)),IF('114成績輸入與落點儀表板'!$C$5="必須採計",O612&gt;0,IF('114成績輸入與落點儀表板'!$C$5="不可採計",O612=0,TRUE)),IF('114成績輸入與落點儀表板'!$C$6="必須採計",P612&gt;0,IF('114成績輸入與落點儀表板'!$C$6="不可採計",P612=0,TRUE)),IF('114成績輸入與落點儀表板'!$C$7="必須採計",Q612&gt;0,IF('114成績輸入與落點儀表板'!$C$7="不可採計",Q612=0,TRUE)),IF('114成績輸入與落點儀表板'!$C$8="必須採計",R612&gt;0,IF('114成績輸入與落點儀表板'!$C$8="不可採計",R612=0,TRUE)),IF('114成績輸入與落點儀表板'!$C$9="必須採計",S612&gt;0,IF('114成績輸入與落點儀表板'!$C$9="不可採計",S612=0,TRUE)),IF('114成績輸入與落點儀表板'!$C$10="必須採計",T612&gt;0,IF('114成績輸入與落點儀表板'!$C$10="不可採計",T612=0,TRUE)),IF('114成績輸入與落點儀表板'!$C$11="必須採計",U612&gt;0,IF('114成績輸入與落點儀表板'!$C$11="不可採計",U612=0,TRUE)),IF('114成績輸入與落點儀表板'!$C$12="必須採計",V612&gt;0,IF('114成績輸入與落點儀表板'!$C$12="不可採計",V612=0,TRUE)),IF('114成績輸入與落點儀表板'!$C$13="必須採計",W612&gt;0,IF('114成績輸入與落點儀表板'!$C$13="不可採計",W612=0,TRUE)),IF('114成績輸入與落點儀表板'!$C$14="必須採計",X612&gt;0,IF('114成績輸入與落點儀表板'!$C$14="不可採計",X612=0,TRUE)),IF('114成績輸入與落點儀表板'!$C$15="必須採計",Y612&gt;0,IF('114成績輸入與落點儀表板'!$C$15="不可採計",Y612=0,TRUE)),IF('114成績輸入與落點儀表板'!$C$16="必須採計",Z612&gt;0,IF('114成績輸入與落點儀表板'!$C$16="不可採計",Z612=0,TRUE))),"✅ 符合","❌ 不符合")</f>
        <v>✅ 符合</v>
      </c>
      <c r="L612" s="15">
        <v>1.5</v>
      </c>
      <c r="M612" s="15">
        <v>1</v>
      </c>
      <c r="N612" s="15">
        <v>0</v>
      </c>
      <c r="O612" s="15">
        <v>0</v>
      </c>
      <c r="P612" s="15">
        <v>0</v>
      </c>
      <c r="Q612" s="15">
        <v>1</v>
      </c>
      <c r="R612" s="15">
        <v>0</v>
      </c>
      <c r="S612" s="15">
        <v>0</v>
      </c>
      <c r="T612" s="15">
        <v>0</v>
      </c>
      <c r="U612" s="15">
        <v>1</v>
      </c>
      <c r="V612" s="15">
        <v>0</v>
      </c>
      <c r="W612" s="15">
        <v>1.5</v>
      </c>
      <c r="X612" s="15">
        <v>0</v>
      </c>
      <c r="Y612" s="15">
        <v>0</v>
      </c>
      <c r="Z612" s="15">
        <v>0</v>
      </c>
    </row>
    <row r="613" spans="1:26" ht="15.75" customHeight="1" x14ac:dyDescent="0.3">
      <c r="A613" s="2" t="s">
        <v>1572</v>
      </c>
      <c r="B613" s="13" t="s">
        <v>1496</v>
      </c>
      <c r="C613" s="13" t="s">
        <v>5139</v>
      </c>
      <c r="D613" s="12" t="s">
        <v>227</v>
      </c>
      <c r="E613" s="13" t="s">
        <v>4279</v>
      </c>
      <c r="F613" s="2">
        <v>6</v>
      </c>
      <c r="G613" s="15">
        <v>250</v>
      </c>
      <c r="H613" s="7">
        <f>L613*'114成績輸入與落點儀表板'!$B$2+M613*'114成績輸入與落點儀表板'!$B$3+N613*'114成績輸入與落點儀表板'!$B$4+O613*'114成績輸入與落點儀表板'!$B$5+P613*'114成績輸入與落點儀表板'!$B$6+Q613*'114成績輸入與落點儀表板'!$B$7+R613*'114成績輸入與落點儀表板'!$B$8+S613*'114成績輸入與落點儀表板'!$B$9+T613*'114成績輸入與落點儀表板'!$B$10+U613*'114成績輸入與落點儀表板'!$B$11+V613*'114成績輸入與落點儀表板'!$B$12+W613*'114成績輸入與落點儀表板'!$B$13+X613*'114成績輸入與落點儀表板'!$B$14+Y613*'114成績輸入與落點儀表板'!$B$15+Z613*'114成績輸入與落點儀表板'!$B$16</f>
        <v>0</v>
      </c>
      <c r="I613" s="8">
        <f t="shared" si="18"/>
        <v>-250</v>
      </c>
      <c r="J613" s="2" t="str">
        <f t="shared" si="19"/>
        <v>FAIL</v>
      </c>
      <c r="K613" s="17" t="str">
        <f>IF(AND(IF('114成績輸入與落點儀表板'!$C$2="必須採計",L613&gt;0,IF('114成績輸入與落點儀表板'!$C$2="不可採計",L613=0,TRUE)),IF('114成績輸入與落點儀表板'!$C$3="必須採計",M613&gt;0,IF('114成績輸入與落點儀表板'!$C$3="不可採計",M613=0,TRUE)),IF('114成績輸入與落點儀表板'!$C$4="必須採計",N613&gt;0,IF('114成績輸入與落點儀表板'!$C$4="不可採計",N613=0,TRUE)),IF('114成績輸入與落點儀表板'!$C$5="必須採計",O613&gt;0,IF('114成績輸入與落點儀表板'!$C$5="不可採計",O613=0,TRUE)),IF('114成績輸入與落點儀表板'!$C$6="必須採計",P613&gt;0,IF('114成績輸入與落點儀表板'!$C$6="不可採計",P613=0,TRUE)),IF('114成績輸入與落點儀表板'!$C$7="必須採計",Q613&gt;0,IF('114成績輸入與落點儀表板'!$C$7="不可採計",Q613=0,TRUE)),IF('114成績輸入與落點儀表板'!$C$8="必須採計",R613&gt;0,IF('114成績輸入與落點儀表板'!$C$8="不可採計",R613=0,TRUE)),IF('114成績輸入與落點儀表板'!$C$9="必須採計",S613&gt;0,IF('114成績輸入與落點儀表板'!$C$9="不可採計",S613=0,TRUE)),IF('114成績輸入與落點儀表板'!$C$10="必須採計",T613&gt;0,IF('114成績輸入與落點儀表板'!$C$10="不可採計",T613=0,TRUE)),IF('114成績輸入與落點儀表板'!$C$11="必須採計",U613&gt;0,IF('114成績輸入與落點儀表板'!$C$11="不可採計",U613=0,TRUE)),IF('114成績輸入與落點儀表板'!$C$12="必須採計",V613&gt;0,IF('114成績輸入與落點儀表板'!$C$12="不可採計",V613=0,TRUE)),IF('114成績輸入與落點儀表板'!$C$13="必須採計",W613&gt;0,IF('114成績輸入與落點儀表板'!$C$13="不可採計",W613=0,TRUE)),IF('114成績輸入與落點儀表板'!$C$14="必須採計",X613&gt;0,IF('114成績輸入與落點儀表板'!$C$14="不可採計",X613=0,TRUE)),IF('114成績輸入與落點儀表板'!$C$15="必須採計",Y613&gt;0,IF('114成績輸入與落點儀表板'!$C$15="不可採計",Y613=0,TRUE)),IF('114成績輸入與落點儀表板'!$C$16="必須採計",Z613&gt;0,IF('114成績輸入與落點儀表板'!$C$16="不可採計",Z613=0,TRUE))),"✅ 符合","❌ 不符合")</f>
        <v>✅ 符合</v>
      </c>
      <c r="L613" s="15">
        <v>1.5</v>
      </c>
      <c r="M613" s="15">
        <v>1</v>
      </c>
      <c r="N613" s="15">
        <v>0</v>
      </c>
      <c r="O613" s="15">
        <v>0</v>
      </c>
      <c r="P613" s="15">
        <v>0</v>
      </c>
      <c r="Q613" s="15">
        <v>1</v>
      </c>
      <c r="R613" s="15">
        <v>0</v>
      </c>
      <c r="S613" s="15">
        <v>0</v>
      </c>
      <c r="T613" s="15">
        <v>0</v>
      </c>
      <c r="U613" s="15">
        <v>1</v>
      </c>
      <c r="V613" s="15">
        <v>0</v>
      </c>
      <c r="W613" s="15">
        <v>1.5</v>
      </c>
      <c r="X613" s="15">
        <v>0</v>
      </c>
      <c r="Y613" s="15">
        <v>0</v>
      </c>
      <c r="Z613" s="15">
        <v>0</v>
      </c>
    </row>
    <row r="614" spans="1:26" ht="15.75" customHeight="1" x14ac:dyDescent="0.3">
      <c r="A614" s="2" t="s">
        <v>1574</v>
      </c>
      <c r="B614" s="6" t="s">
        <v>1496</v>
      </c>
      <c r="C614" s="6" t="s">
        <v>255</v>
      </c>
      <c r="D614" s="12" t="s">
        <v>4062</v>
      </c>
      <c r="E614" s="13" t="s">
        <v>1554</v>
      </c>
      <c r="F614" s="2">
        <v>20</v>
      </c>
      <c r="G614" s="15">
        <v>251</v>
      </c>
      <c r="H614" s="7">
        <f>L614*'114成績輸入與落點儀表板'!$B$2+M614*'114成績輸入與落點儀表板'!$B$3+N614*'114成績輸入與落點儀表板'!$B$4+O614*'114成績輸入與落點儀表板'!$B$5+P614*'114成績輸入與落點儀表板'!$B$6+Q614*'114成績輸入與落點儀表板'!$B$7+R614*'114成績輸入與落點儀表板'!$B$8+S614*'114成績輸入與落點儀表板'!$B$9+T614*'114成績輸入與落點儀表板'!$B$10+U614*'114成績輸入與落點儀表板'!$B$11+V614*'114成績輸入與落點儀表板'!$B$12+W614*'114成績輸入與落點儀表板'!$B$13+X614*'114成績輸入與落點儀表板'!$B$14+Y614*'114成績輸入與落點儀表板'!$B$15+Z614*'114成績輸入與落點儀表板'!$B$16</f>
        <v>0</v>
      </c>
      <c r="I614" s="8">
        <f t="shared" si="18"/>
        <v>-251</v>
      </c>
      <c r="J614" s="2" t="str">
        <f t="shared" si="19"/>
        <v>FAIL</v>
      </c>
      <c r="K614" s="17" t="str">
        <f>IF(AND(IF('114成績輸入與落點儀表板'!$C$2="必須採計",L614&gt;0,IF('114成績輸入與落點儀表板'!$C$2="不可採計",L614=0,TRUE)),IF('114成績輸入與落點儀表板'!$C$3="必須採計",M614&gt;0,IF('114成績輸入與落點儀表板'!$C$3="不可採計",M614=0,TRUE)),IF('114成績輸入與落點儀表板'!$C$4="必須採計",N614&gt;0,IF('114成績輸入與落點儀表板'!$C$4="不可採計",N614=0,TRUE)),IF('114成績輸入與落點儀表板'!$C$5="必須採計",O614&gt;0,IF('114成績輸入與落點儀表板'!$C$5="不可採計",O614=0,TRUE)),IF('114成績輸入與落點儀表板'!$C$6="必須採計",P614&gt;0,IF('114成績輸入與落點儀表板'!$C$6="不可採計",P614=0,TRUE)),IF('114成績輸入與落點儀表板'!$C$7="必須採計",Q614&gt;0,IF('114成績輸入與落點儀表板'!$C$7="不可採計",Q614=0,TRUE)),IF('114成績輸入與落點儀表板'!$C$8="必須採計",R614&gt;0,IF('114成績輸入與落點儀表板'!$C$8="不可採計",R614=0,TRUE)),IF('114成績輸入與落點儀表板'!$C$9="必須採計",S614&gt;0,IF('114成績輸入與落點儀表板'!$C$9="不可採計",S614=0,TRUE)),IF('114成績輸入與落點儀表板'!$C$10="必須採計",T614&gt;0,IF('114成績輸入與落點儀表板'!$C$10="不可採計",T614=0,TRUE)),IF('114成績輸入與落點儀表板'!$C$11="必須採計",U614&gt;0,IF('114成績輸入與落點儀表板'!$C$11="不可採計",U614=0,TRUE)),IF('114成績輸入與落點儀表板'!$C$12="必須採計",V614&gt;0,IF('114成績輸入與落點儀表板'!$C$12="不可採計",V614=0,TRUE)),IF('114成績輸入與落點儀表板'!$C$13="必須採計",W614&gt;0,IF('114成績輸入與落點儀表板'!$C$13="不可採計",W614=0,TRUE)),IF('114成績輸入與落點儀表板'!$C$14="必須採計",X614&gt;0,IF('114成績輸入與落點儀表板'!$C$14="不可採計",X614=0,TRUE)),IF('114成績輸入與落點儀表板'!$C$15="必須採計",Y614&gt;0,IF('114成績輸入與落點儀表板'!$C$15="不可採計",Y614=0,TRUE)),IF('114成績輸入與落點儀表板'!$C$16="必須採計",Z614&gt;0,IF('114成績輸入與落點儀表板'!$C$16="不可採計",Z614=0,TRUE))),"✅ 符合","❌ 不符合")</f>
        <v>✅ 符合</v>
      </c>
      <c r="L614" s="15">
        <v>1</v>
      </c>
      <c r="M614" s="15">
        <v>1</v>
      </c>
      <c r="N614" s="15">
        <v>1</v>
      </c>
      <c r="O614" s="15">
        <v>0</v>
      </c>
      <c r="P614" s="15">
        <v>0</v>
      </c>
      <c r="Q614" s="15">
        <v>0</v>
      </c>
      <c r="R614" s="15">
        <v>0</v>
      </c>
      <c r="S614" s="15">
        <v>1.25</v>
      </c>
      <c r="T614" s="15">
        <v>1.5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</row>
    <row r="615" spans="1:26" ht="15.75" customHeight="1" x14ac:dyDescent="0.3">
      <c r="A615" s="2" t="s">
        <v>1576</v>
      </c>
      <c r="B615" s="6" t="s">
        <v>1496</v>
      </c>
      <c r="C615" s="6" t="s">
        <v>1556</v>
      </c>
      <c r="D615" s="12" t="s">
        <v>103</v>
      </c>
      <c r="E615" s="13" t="s">
        <v>1557</v>
      </c>
      <c r="F615" s="2">
        <v>9</v>
      </c>
      <c r="G615" s="15">
        <v>200.75</v>
      </c>
      <c r="H615" s="7">
        <f>L615*'114成績輸入與落點儀表板'!$B$2+M615*'114成績輸入與落點儀表板'!$B$3+N615*'114成績輸入與落點儀表板'!$B$4+O615*'114成績輸入與落點儀表板'!$B$5+P615*'114成績輸入與落點儀表板'!$B$6+Q615*'114成績輸入與落點儀表板'!$B$7+R615*'114成績輸入與落點儀表板'!$B$8+S615*'114成績輸入與落點儀表板'!$B$9+T615*'114成績輸入與落點儀表板'!$B$10+U615*'114成績輸入與落點儀表板'!$B$11+V615*'114成績輸入與落點儀表板'!$B$12+W615*'114成績輸入與落點儀表板'!$B$13+X615*'114成績輸入與落點儀表板'!$B$14+Y615*'114成績輸入與落點儀表板'!$B$15+Z615*'114成績輸入與落點儀表板'!$B$16</f>
        <v>0</v>
      </c>
      <c r="I615" s="8">
        <f t="shared" si="18"/>
        <v>-200.75</v>
      </c>
      <c r="J615" s="2" t="str">
        <f t="shared" si="19"/>
        <v>FAIL</v>
      </c>
      <c r="K615" s="17" t="str">
        <f>IF(AND(IF('114成績輸入與落點儀表板'!$C$2="必須採計",L615&gt;0,IF('114成績輸入與落點儀表板'!$C$2="不可採計",L615=0,TRUE)),IF('114成績輸入與落點儀表板'!$C$3="必須採計",M615&gt;0,IF('114成績輸入與落點儀表板'!$C$3="不可採計",M615=0,TRUE)),IF('114成績輸入與落點儀表板'!$C$4="必須採計",N615&gt;0,IF('114成績輸入與落點儀表板'!$C$4="不可採計",N615=0,TRUE)),IF('114成績輸入與落點儀表板'!$C$5="必須採計",O615&gt;0,IF('114成績輸入與落點儀表板'!$C$5="不可採計",O615=0,TRUE)),IF('114成績輸入與落點儀表板'!$C$6="必須採計",P615&gt;0,IF('114成績輸入與落點儀表板'!$C$6="不可採計",P615=0,TRUE)),IF('114成績輸入與落點儀表板'!$C$7="必須採計",Q615&gt;0,IF('114成績輸入與落點儀表板'!$C$7="不可採計",Q615=0,TRUE)),IF('114成績輸入與落點儀表板'!$C$8="必須採計",R615&gt;0,IF('114成績輸入與落點儀表板'!$C$8="不可採計",R615=0,TRUE)),IF('114成績輸入與落點儀表板'!$C$9="必須採計",S615&gt;0,IF('114成績輸入與落點儀表板'!$C$9="不可採計",S615=0,TRUE)),IF('114成績輸入與落點儀表板'!$C$10="必須採計",T615&gt;0,IF('114成績輸入與落點儀表板'!$C$10="不可採計",T615=0,TRUE)),IF('114成績輸入與落點儀表板'!$C$11="必須採計",U615&gt;0,IF('114成績輸入與落點儀表板'!$C$11="不可採計",U615=0,TRUE)),IF('114成績輸入與落點儀表板'!$C$12="必須採計",V615&gt;0,IF('114成績輸入與落點儀表板'!$C$12="不可採計",V615=0,TRUE)),IF('114成績輸入與落點儀表板'!$C$13="必須採計",W615&gt;0,IF('114成績輸入與落點儀表板'!$C$13="不可採計",W615=0,TRUE)),IF('114成績輸入與落點儀表板'!$C$14="必須採計",X615&gt;0,IF('114成績輸入與落點儀表板'!$C$14="不可採計",X615=0,TRUE)),IF('114成績輸入與落點儀表板'!$C$15="必須採計",Y615&gt;0,IF('114成績輸入與落點儀表板'!$C$15="不可採計",Y615=0,TRUE)),IF('114成績輸入與落點儀表板'!$C$16="必須採計",Z615&gt;0,IF('114成績輸入與落點儀表板'!$C$16="不可採計",Z615=0,TRUE))),"✅ 符合","❌ 不符合")</f>
        <v>❌ 不符合</v>
      </c>
      <c r="L615" s="15">
        <v>0</v>
      </c>
      <c r="M615" s="15">
        <v>1</v>
      </c>
      <c r="N615" s="15">
        <v>1</v>
      </c>
      <c r="O615" s="15">
        <v>0</v>
      </c>
      <c r="P615" s="15">
        <v>0</v>
      </c>
      <c r="Q615" s="15">
        <v>0</v>
      </c>
      <c r="R615" s="15">
        <v>1.25</v>
      </c>
      <c r="S615" s="15">
        <v>1.25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</row>
    <row r="616" spans="1:26" ht="15.75" customHeight="1" x14ac:dyDescent="0.3">
      <c r="A616" s="2" t="s">
        <v>1579</v>
      </c>
      <c r="B616" s="6" t="s">
        <v>1559</v>
      </c>
      <c r="C616" s="6" t="s">
        <v>66</v>
      </c>
      <c r="D616" s="12" t="s">
        <v>56</v>
      </c>
      <c r="E616" s="13" t="s">
        <v>1560</v>
      </c>
      <c r="F616" s="2">
        <v>14</v>
      </c>
      <c r="G616" s="15">
        <v>100</v>
      </c>
      <c r="H616" s="7">
        <f>L616*'114成績輸入與落點儀表板'!$B$2+M616*'114成績輸入與落點儀表板'!$B$3+N616*'114成績輸入與落點儀表板'!$B$4+O616*'114成績輸入與落點儀表板'!$B$5+P616*'114成績輸入與落點儀表板'!$B$6+Q616*'114成績輸入與落點儀表板'!$B$7+R616*'114成績輸入與落點儀表板'!$B$8+S616*'114成績輸入與落點儀表板'!$B$9+T616*'114成績輸入與落點儀表板'!$B$10+U616*'114成績輸入與落點儀表板'!$B$11+V616*'114成績輸入與落點儀表板'!$B$12+W616*'114成績輸入與落點儀表板'!$B$13+X616*'114成績輸入與落點儀表板'!$B$14+Y616*'114成績輸入與落點儀表板'!$B$15+Z616*'114成績輸入與落點儀表板'!$B$16</f>
        <v>0</v>
      </c>
      <c r="I616" s="8">
        <f t="shared" si="18"/>
        <v>-100</v>
      </c>
      <c r="J616" s="2" t="str">
        <f t="shared" si="19"/>
        <v>FAIL</v>
      </c>
      <c r="K616" s="17" t="str">
        <f>IF(AND(IF('114成績輸入與落點儀表板'!$C$2="必須採計",L616&gt;0,IF('114成績輸入與落點儀表板'!$C$2="不可採計",L616=0,TRUE)),IF('114成績輸入與落點儀表板'!$C$3="必須採計",M616&gt;0,IF('114成績輸入與落點儀表板'!$C$3="不可採計",M616=0,TRUE)),IF('114成績輸入與落點儀表板'!$C$4="必須採計",N616&gt;0,IF('114成績輸入與落點儀表板'!$C$4="不可採計",N616=0,TRUE)),IF('114成績輸入與落點儀表板'!$C$5="必須採計",O616&gt;0,IF('114成績輸入與落點儀表板'!$C$5="不可採計",O616=0,TRUE)),IF('114成績輸入與落點儀表板'!$C$6="必須採計",P616&gt;0,IF('114成績輸入與落點儀表板'!$C$6="不可採計",P616=0,TRUE)),IF('114成績輸入與落點儀表板'!$C$7="必須採計",Q616&gt;0,IF('114成績輸入與落點儀表板'!$C$7="不可採計",Q616=0,TRUE)),IF('114成績輸入與落點儀表板'!$C$8="必須採計",R616&gt;0,IF('114成績輸入與落點儀表板'!$C$8="不可採計",R616=0,TRUE)),IF('114成績輸入與落點儀表板'!$C$9="必須採計",S616&gt;0,IF('114成績輸入與落點儀表板'!$C$9="不可採計",S616=0,TRUE)),IF('114成績輸入與落點儀表板'!$C$10="必須採計",T616&gt;0,IF('114成績輸入與落點儀表板'!$C$10="不可採計",T616=0,TRUE)),IF('114成績輸入與落點儀表板'!$C$11="必須採計",U616&gt;0,IF('114成績輸入與落點儀表板'!$C$11="不可採計",U616=0,TRUE)),IF('114成績輸入與落點儀表板'!$C$12="必須採計",V616&gt;0,IF('114成績輸入與落點儀表板'!$C$12="不可採計",V616=0,TRUE)),IF('114成績輸入與落點儀表板'!$C$13="必須採計",W616&gt;0,IF('114成績輸入與落點儀表板'!$C$13="不可採計",W616=0,TRUE)),IF('114成績輸入與落點儀表板'!$C$14="必須採計",X616&gt;0,IF('114成績輸入與落點儀表板'!$C$14="不可採計",X616=0,TRUE)),IF('114成績輸入與落點儀表板'!$C$15="必須採計",Y616&gt;0,IF('114成績輸入與落點儀表板'!$C$15="不可採計",Y616=0,TRUE)),IF('114成績輸入與落點儀表板'!$C$16="必須採計",Z616&gt;0,IF('114成績輸入與落點儀表板'!$C$16="不可採計",Z616=0,TRUE))),"✅ 符合","❌ 不符合")</f>
        <v>✅ 符合</v>
      </c>
      <c r="L616" s="15">
        <v>2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1</v>
      </c>
      <c r="X616" s="15">
        <v>2</v>
      </c>
      <c r="Y616" s="15">
        <v>0</v>
      </c>
      <c r="Z616" s="15">
        <v>0</v>
      </c>
    </row>
    <row r="617" spans="1:26" ht="15.75" customHeight="1" x14ac:dyDescent="0.3">
      <c r="A617" s="2" t="s">
        <v>1581</v>
      </c>
      <c r="B617" s="6" t="s">
        <v>1559</v>
      </c>
      <c r="C617" s="6" t="s">
        <v>4281</v>
      </c>
      <c r="D617" s="12" t="s">
        <v>56</v>
      </c>
      <c r="E617" s="13" t="s">
        <v>1562</v>
      </c>
      <c r="F617" s="2">
        <v>6</v>
      </c>
      <c r="G617" s="15">
        <v>71.75</v>
      </c>
      <c r="H617" s="7">
        <f>L617*'114成績輸入與落點儀表板'!$B$2+M617*'114成績輸入與落點儀表板'!$B$3+N617*'114成績輸入與落點儀表板'!$B$4+O617*'114成績輸入與落點儀表板'!$B$5+P617*'114成績輸入與落點儀表板'!$B$6+Q617*'114成績輸入與落點儀表板'!$B$7+R617*'114成績輸入與落點儀表板'!$B$8+S617*'114成績輸入與落點儀表板'!$B$9+T617*'114成績輸入與落點儀表板'!$B$10+U617*'114成績輸入與落點儀表板'!$B$11+V617*'114成績輸入與落點儀表板'!$B$12+W617*'114成績輸入與落點儀表板'!$B$13+X617*'114成績輸入與落點儀表板'!$B$14+Y617*'114成績輸入與落點儀表板'!$B$15+Z617*'114成績輸入與落點儀表板'!$B$16</f>
        <v>0</v>
      </c>
      <c r="I617" s="8">
        <f t="shared" si="18"/>
        <v>-71.75</v>
      </c>
      <c r="J617" s="2" t="str">
        <f t="shared" si="19"/>
        <v>FAIL</v>
      </c>
      <c r="K617" s="17" t="str">
        <f>IF(AND(IF('114成績輸入與落點儀表板'!$C$2="必須採計",L617&gt;0,IF('114成績輸入與落點儀表板'!$C$2="不可採計",L617=0,TRUE)),IF('114成績輸入與落點儀表板'!$C$3="必須採計",M617&gt;0,IF('114成績輸入與落點儀表板'!$C$3="不可採計",M617=0,TRUE)),IF('114成績輸入與落點儀表板'!$C$4="必須採計",N617&gt;0,IF('114成績輸入與落點儀表板'!$C$4="不可採計",N617=0,TRUE)),IF('114成績輸入與落點儀表板'!$C$5="必須採計",O617&gt;0,IF('114成績輸入與落點儀表板'!$C$5="不可採計",O617=0,TRUE)),IF('114成績輸入與落點儀表板'!$C$6="必須採計",P617&gt;0,IF('114成績輸入與落點儀表板'!$C$6="不可採計",P617=0,TRUE)),IF('114成績輸入與落點儀表板'!$C$7="必須採計",Q617&gt;0,IF('114成績輸入與落點儀表板'!$C$7="不可採計",Q617=0,TRUE)),IF('114成績輸入與落點儀表板'!$C$8="必須採計",R617&gt;0,IF('114成績輸入與落點儀表板'!$C$8="不可採計",R617=0,TRUE)),IF('114成績輸入與落點儀表板'!$C$9="必須採計",S617&gt;0,IF('114成績輸入與落點儀表板'!$C$9="不可採計",S617=0,TRUE)),IF('114成績輸入與落點儀表板'!$C$10="必須採計",T617&gt;0,IF('114成績輸入與落點儀表板'!$C$10="不可採計",T617=0,TRUE)),IF('114成績輸入與落點儀表板'!$C$11="必須採計",U617&gt;0,IF('114成績輸入與落點儀表板'!$C$11="不可採計",U617=0,TRUE)),IF('114成績輸入與落點儀表板'!$C$12="必須採計",V617&gt;0,IF('114成績輸入與落點儀表板'!$C$12="不可採計",V617=0,TRUE)),IF('114成績輸入與落點儀表板'!$C$13="必須採計",W617&gt;0,IF('114成績輸入與落點儀表板'!$C$13="不可採計",W617=0,TRUE)),IF('114成績輸入與落點儀表板'!$C$14="必須採計",X617&gt;0,IF('114成績輸入與落點儀表板'!$C$14="不可採計",X617=0,TRUE)),IF('114成績輸入與落點儀表板'!$C$15="必須採計",Y617&gt;0,IF('114成績輸入與落點儀表板'!$C$15="不可採計",Y617=0,TRUE)),IF('114成績輸入與落點儀表板'!$C$16="必須採計",Z617&gt;0,IF('114成績輸入與落點儀表板'!$C$16="不可採計",Z617=0,TRUE))),"✅ 符合","❌ 不符合")</f>
        <v>✅ 符合</v>
      </c>
      <c r="L617" s="15">
        <v>1.25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1</v>
      </c>
      <c r="V617" s="15">
        <v>0</v>
      </c>
      <c r="W617" s="15">
        <v>0</v>
      </c>
      <c r="X617" s="15">
        <v>1</v>
      </c>
      <c r="Y617" s="15">
        <v>0</v>
      </c>
      <c r="Z617" s="15">
        <v>0</v>
      </c>
    </row>
    <row r="618" spans="1:26" ht="15.75" customHeight="1" x14ac:dyDescent="0.3">
      <c r="A618" s="2" t="s">
        <v>1584</v>
      </c>
      <c r="B618" s="6" t="s">
        <v>1559</v>
      </c>
      <c r="C618" s="6" t="s">
        <v>4282</v>
      </c>
      <c r="D618" s="12" t="s">
        <v>56</v>
      </c>
      <c r="E618" s="13" t="s">
        <v>1562</v>
      </c>
      <c r="F618" s="2">
        <v>3</v>
      </c>
      <c r="G618" s="15">
        <v>75.5</v>
      </c>
      <c r="H618" s="7">
        <f>L618*'114成績輸入與落點儀表板'!$B$2+M618*'114成績輸入與落點儀表板'!$B$3+N618*'114成績輸入與落點儀表板'!$B$4+O618*'114成績輸入與落點儀表板'!$B$5+P618*'114成績輸入與落點儀表板'!$B$6+Q618*'114成績輸入與落點儀表板'!$B$7+R618*'114成績輸入與落點儀表板'!$B$8+S618*'114成績輸入與落點儀表板'!$B$9+T618*'114成績輸入與落點儀表板'!$B$10+U618*'114成績輸入與落點儀表板'!$B$11+V618*'114成績輸入與落點儀表板'!$B$12+W618*'114成績輸入與落點儀表板'!$B$13+X618*'114成績輸入與落點儀表板'!$B$14+Y618*'114成績輸入與落點儀表板'!$B$15+Z618*'114成績輸入與落點儀表板'!$B$16</f>
        <v>0</v>
      </c>
      <c r="I618" s="8">
        <f t="shared" si="18"/>
        <v>-75.5</v>
      </c>
      <c r="J618" s="2" t="str">
        <f t="shared" si="19"/>
        <v>FAIL</v>
      </c>
      <c r="K618" s="17" t="str">
        <f>IF(AND(IF('114成績輸入與落點儀表板'!$C$2="必須採計",L618&gt;0,IF('114成績輸入與落點儀表板'!$C$2="不可採計",L618=0,TRUE)),IF('114成績輸入與落點儀表板'!$C$3="必須採計",M618&gt;0,IF('114成績輸入與落點儀表板'!$C$3="不可採計",M618=0,TRUE)),IF('114成績輸入與落點儀表板'!$C$4="必須採計",N618&gt;0,IF('114成績輸入與落點儀表板'!$C$4="不可採計",N618=0,TRUE)),IF('114成績輸入與落點儀表板'!$C$5="必須採計",O618&gt;0,IF('114成績輸入與落點儀表板'!$C$5="不可採計",O618=0,TRUE)),IF('114成績輸入與落點儀表板'!$C$6="必須採計",P618&gt;0,IF('114成績輸入與落點儀表板'!$C$6="不可採計",P618=0,TRUE)),IF('114成績輸入與落點儀表板'!$C$7="必須採計",Q618&gt;0,IF('114成績輸入與落點儀表板'!$C$7="不可採計",Q618=0,TRUE)),IF('114成績輸入與落點儀表板'!$C$8="必須採計",R618&gt;0,IF('114成績輸入與落點儀表板'!$C$8="不可採計",R618=0,TRUE)),IF('114成績輸入與落點儀表板'!$C$9="必須採計",S618&gt;0,IF('114成績輸入與落點儀表板'!$C$9="不可採計",S618=0,TRUE)),IF('114成績輸入與落點儀表板'!$C$10="必須採計",T618&gt;0,IF('114成績輸入與落點儀表板'!$C$10="不可採計",T618=0,TRUE)),IF('114成績輸入與落點儀表板'!$C$11="必須採計",U618&gt;0,IF('114成績輸入與落點儀表板'!$C$11="不可採計",U618=0,TRUE)),IF('114成績輸入與落點儀表板'!$C$12="必須採計",V618&gt;0,IF('114成績輸入與落點儀表板'!$C$12="不可採計",V618=0,TRUE)),IF('114成績輸入與落點儀表板'!$C$13="必須採計",W618&gt;0,IF('114成績輸入與落點儀表板'!$C$13="不可採計",W618=0,TRUE)),IF('114成績輸入與落點儀表板'!$C$14="必須採計",X618&gt;0,IF('114成績輸入與落點儀表板'!$C$14="不可採計",X618=0,TRUE)),IF('114成績輸入與落點儀表板'!$C$15="必須採計",Y618&gt;0,IF('114成績輸入與落點儀表板'!$C$15="不可採計",Y618=0,TRUE)),IF('114成績輸入與落點儀表板'!$C$16="必須採計",Z618&gt;0,IF('114成績輸入與落點儀表板'!$C$16="不可採計",Z618=0,TRUE))),"✅ 符合","❌ 不符合")</f>
        <v>✅ 符合</v>
      </c>
      <c r="L618" s="15">
        <v>1.25</v>
      </c>
      <c r="M618" s="15">
        <v>0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1</v>
      </c>
      <c r="V618" s="15">
        <v>0</v>
      </c>
      <c r="W618" s="15">
        <v>0</v>
      </c>
      <c r="X618" s="15">
        <v>1</v>
      </c>
      <c r="Y618" s="15">
        <v>0</v>
      </c>
      <c r="Z618" s="15">
        <v>0</v>
      </c>
    </row>
    <row r="619" spans="1:26" ht="15.75" customHeight="1" x14ac:dyDescent="0.3">
      <c r="A619" s="2" t="s">
        <v>1587</v>
      </c>
      <c r="B619" s="6" t="s">
        <v>1559</v>
      </c>
      <c r="C619" s="6" t="s">
        <v>1564</v>
      </c>
      <c r="D619" s="12" t="s">
        <v>227</v>
      </c>
      <c r="E619" s="13" t="s">
        <v>1565</v>
      </c>
      <c r="F619" s="2">
        <v>8</v>
      </c>
      <c r="G619" s="15">
        <v>98</v>
      </c>
      <c r="H619" s="7">
        <f>L619*'114成績輸入與落點儀表板'!$B$2+M619*'114成績輸入與落點儀表板'!$B$3+N619*'114成績輸入與落點儀表板'!$B$4+O619*'114成績輸入與落點儀表板'!$B$5+P619*'114成績輸入與落點儀表板'!$B$6+Q619*'114成績輸入與落點儀表板'!$B$7+R619*'114成績輸入與落點儀表板'!$B$8+S619*'114成績輸入與落點儀表板'!$B$9+T619*'114成績輸入與落點儀表板'!$B$10+U619*'114成績輸入與落點儀表板'!$B$11+V619*'114成績輸入與落點儀表板'!$B$12+W619*'114成績輸入與落點儀表板'!$B$13+X619*'114成績輸入與落點儀表板'!$B$14+Y619*'114成績輸入與落點儀表板'!$B$15+Z619*'114成績輸入與落點儀表板'!$B$16</f>
        <v>0</v>
      </c>
      <c r="I619" s="8">
        <f t="shared" si="18"/>
        <v>-98</v>
      </c>
      <c r="J619" s="2" t="str">
        <f t="shared" si="19"/>
        <v>FAIL</v>
      </c>
      <c r="K619" s="17" t="str">
        <f>IF(AND(IF('114成績輸入與落點儀表板'!$C$2="必須採計",L619&gt;0,IF('114成績輸入與落點儀表板'!$C$2="不可採計",L619=0,TRUE)),IF('114成績輸入與落點儀表板'!$C$3="必須採計",M619&gt;0,IF('114成績輸入與落點儀表板'!$C$3="不可採計",M619=0,TRUE)),IF('114成績輸入與落點儀表板'!$C$4="必須採計",N619&gt;0,IF('114成績輸入與落點儀表板'!$C$4="不可採計",N619=0,TRUE)),IF('114成績輸入與落點儀表板'!$C$5="必須採計",O619&gt;0,IF('114成績輸入與落點儀表板'!$C$5="不可採計",O619=0,TRUE)),IF('114成績輸入與落點儀表板'!$C$6="必須採計",P619&gt;0,IF('114成績輸入與落點儀表板'!$C$6="不可採計",P619=0,TRUE)),IF('114成績輸入與落點儀表板'!$C$7="必須採計",Q619&gt;0,IF('114成績輸入與落點儀表板'!$C$7="不可採計",Q619=0,TRUE)),IF('114成績輸入與落點儀表板'!$C$8="必須採計",R619&gt;0,IF('114成績輸入與落點儀表板'!$C$8="不可採計",R619=0,TRUE)),IF('114成績輸入與落點儀表板'!$C$9="必須採計",S619&gt;0,IF('114成績輸入與落點儀表板'!$C$9="不可採計",S619=0,TRUE)),IF('114成績輸入與落點儀表板'!$C$10="必須採計",T619&gt;0,IF('114成績輸入與落點儀表板'!$C$10="不可採計",T619=0,TRUE)),IF('114成績輸入與落點儀表板'!$C$11="必須採計",U619&gt;0,IF('114成績輸入與落點儀表板'!$C$11="不可採計",U619=0,TRUE)),IF('114成績輸入與落點儀表板'!$C$12="必須採計",V619&gt;0,IF('114成績輸入與落點儀表板'!$C$12="不可採計",V619=0,TRUE)),IF('114成績輸入與落點儀表板'!$C$13="必須採計",W619&gt;0,IF('114成績輸入與落點儀表板'!$C$13="不可採計",W619=0,TRUE)),IF('114成績輸入與落點儀表板'!$C$14="必須採計",X619&gt;0,IF('114成績輸入與落點儀表板'!$C$14="不可採計",X619=0,TRUE)),IF('114成績輸入與落點儀表板'!$C$15="必須採計",Y619&gt;0,IF('114成績輸入與落點儀表板'!$C$15="不可採計",Y619=0,TRUE)),IF('114成績輸入與落點儀表板'!$C$16="必須採計",Z619&gt;0,IF('114成績輸入與落點儀表板'!$C$16="不可採計",Z619=0,TRUE))),"✅ 符合","❌ 不符合")</f>
        <v>✅ 符合</v>
      </c>
      <c r="L619" s="15">
        <v>1</v>
      </c>
      <c r="M619" s="15">
        <v>0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>
        <v>0</v>
      </c>
      <c r="U619" s="15">
        <v>2</v>
      </c>
      <c r="V619" s="15">
        <v>0</v>
      </c>
      <c r="W619" s="15">
        <v>0</v>
      </c>
      <c r="X619" s="15">
        <v>1</v>
      </c>
      <c r="Y619" s="15">
        <v>0</v>
      </c>
      <c r="Z619" s="15">
        <v>0</v>
      </c>
    </row>
    <row r="620" spans="1:26" ht="15.75" customHeight="1" x14ac:dyDescent="0.3">
      <c r="A620" s="2" t="s">
        <v>1590</v>
      </c>
      <c r="B620" s="13" t="s">
        <v>1559</v>
      </c>
      <c r="C620" s="13" t="s">
        <v>76</v>
      </c>
      <c r="D620" s="12" t="s">
        <v>60</v>
      </c>
      <c r="E620" s="13" t="s">
        <v>1567</v>
      </c>
      <c r="F620" s="2">
        <v>40</v>
      </c>
      <c r="G620" s="15">
        <v>115.5</v>
      </c>
      <c r="H620" s="7">
        <f>L620*'114成績輸入與落點儀表板'!$B$2+M620*'114成績輸入與落點儀表板'!$B$3+N620*'114成績輸入與落點儀表板'!$B$4+O620*'114成績輸入與落點儀表板'!$B$5+P620*'114成績輸入與落點儀表板'!$B$6+Q620*'114成績輸入與落點儀表板'!$B$7+R620*'114成績輸入與落點儀表板'!$B$8+S620*'114成績輸入與落點儀表板'!$B$9+T620*'114成績輸入與落點儀表板'!$B$10+U620*'114成績輸入與落點儀表板'!$B$11+V620*'114成績輸入與落點儀表板'!$B$12+W620*'114成績輸入與落點儀表板'!$B$13+X620*'114成績輸入與落點儀表板'!$B$14+Y620*'114成績輸入與落點儀表板'!$B$15+Z620*'114成績輸入與落點儀表板'!$B$16</f>
        <v>0</v>
      </c>
      <c r="I620" s="8">
        <f t="shared" si="18"/>
        <v>-115.5</v>
      </c>
      <c r="J620" s="2" t="str">
        <f t="shared" si="19"/>
        <v>FAIL</v>
      </c>
      <c r="K620" s="17" t="str">
        <f>IF(AND(IF('114成績輸入與落點儀表板'!$C$2="必須採計",L620&gt;0,IF('114成績輸入與落點儀表板'!$C$2="不可採計",L620=0,TRUE)),IF('114成績輸入與落點儀表板'!$C$3="必須採計",M620&gt;0,IF('114成績輸入與落點儀表板'!$C$3="不可採計",M620=0,TRUE)),IF('114成績輸入與落點儀表板'!$C$4="必須採計",N620&gt;0,IF('114成績輸入與落點儀表板'!$C$4="不可採計",N620=0,TRUE)),IF('114成績輸入與落點儀表板'!$C$5="必須採計",O620&gt;0,IF('114成績輸入與落點儀表板'!$C$5="不可採計",O620=0,TRUE)),IF('114成績輸入與落點儀表板'!$C$6="必須採計",P620&gt;0,IF('114成績輸入與落點儀表板'!$C$6="不可採計",P620=0,TRUE)),IF('114成績輸入與落點儀表板'!$C$7="必須採計",Q620&gt;0,IF('114成績輸入與落點儀表板'!$C$7="不可採計",Q620=0,TRUE)),IF('114成績輸入與落點儀表板'!$C$8="必須採計",R620&gt;0,IF('114成績輸入與落點儀表板'!$C$8="不可採計",R620=0,TRUE)),IF('114成績輸入與落點儀表板'!$C$9="必須採計",S620&gt;0,IF('114成績輸入與落點儀表板'!$C$9="不可採計",S620=0,TRUE)),IF('114成績輸入與落點儀表板'!$C$10="必須採計",T620&gt;0,IF('114成績輸入與落點儀表板'!$C$10="不可採計",T620=0,TRUE)),IF('114成績輸入與落點儀表板'!$C$11="必須採計",U620&gt;0,IF('114成績輸入與落點儀表板'!$C$11="不可採計",U620=0,TRUE)),IF('114成績輸入與落點儀表板'!$C$12="必須採計",V620&gt;0,IF('114成績輸入與落點儀表板'!$C$12="不可採計",V620=0,TRUE)),IF('114成績輸入與落點儀表板'!$C$13="必須採計",W620&gt;0,IF('114成績輸入與落點儀表板'!$C$13="不可採計",W620=0,TRUE)),IF('114成績輸入與落點儀表板'!$C$14="必須採計",X620&gt;0,IF('114成績輸入與落點儀表板'!$C$14="不可採計",X620=0,TRUE)),IF('114成績輸入與落點儀表板'!$C$15="必須採計",Y620&gt;0,IF('114成績輸入與落點儀表板'!$C$15="不可採計",Y620=0,TRUE)),IF('114成績輸入與落點儀表板'!$C$16="必須採計",Z620&gt;0,IF('114成績輸入與落點儀表板'!$C$16="不可採計",Z620=0,TRUE))),"✅ 符合","❌ 不符合")</f>
        <v>✅ 符合</v>
      </c>
      <c r="L620" s="15">
        <v>2</v>
      </c>
      <c r="M620" s="15">
        <v>0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1.5</v>
      </c>
      <c r="X620" s="15">
        <v>1.5</v>
      </c>
      <c r="Y620" s="15">
        <v>0</v>
      </c>
      <c r="Z620" s="15">
        <v>0</v>
      </c>
    </row>
    <row r="621" spans="1:26" ht="15.75" customHeight="1" x14ac:dyDescent="0.3">
      <c r="A621" s="2" t="s">
        <v>1591</v>
      </c>
      <c r="B621" s="13" t="s">
        <v>1559</v>
      </c>
      <c r="C621" s="13" t="s">
        <v>733</v>
      </c>
      <c r="D621" s="12" t="s">
        <v>227</v>
      </c>
      <c r="E621" s="13" t="s">
        <v>5834</v>
      </c>
      <c r="F621" s="2">
        <v>36</v>
      </c>
      <c r="G621" s="15">
        <v>95.75</v>
      </c>
      <c r="H621" s="7">
        <f>L621*'114成績輸入與落點儀表板'!$B$2+M621*'114成績輸入與落點儀表板'!$B$3+N621*'114成績輸入與落點儀表板'!$B$4+O621*'114成績輸入與落點儀表板'!$B$5+P621*'114成績輸入與落點儀表板'!$B$6+Q621*'114成績輸入與落點儀表板'!$B$7+R621*'114成績輸入與落點儀表板'!$B$8+S621*'114成績輸入與落點儀表板'!$B$9+T621*'114成績輸入與落點儀表板'!$B$10+U621*'114成績輸入與落點儀表板'!$B$11+V621*'114成績輸入與落點儀表板'!$B$12+W621*'114成績輸入與落點儀表板'!$B$13+X621*'114成績輸入與落點儀表板'!$B$14+Y621*'114成績輸入與落點儀表板'!$B$15+Z621*'114成績輸入與落點儀表板'!$B$16</f>
        <v>0</v>
      </c>
      <c r="I621" s="8">
        <f t="shared" si="18"/>
        <v>-95.75</v>
      </c>
      <c r="J621" s="2" t="str">
        <f t="shared" si="19"/>
        <v>FAIL</v>
      </c>
      <c r="K621" s="17" t="str">
        <f>IF(AND(IF('114成績輸入與落點儀表板'!$C$2="必須採計",L621&gt;0,IF('114成績輸入與落點儀表板'!$C$2="不可採計",L621=0,TRUE)),IF('114成績輸入與落點儀表板'!$C$3="必須採計",M621&gt;0,IF('114成績輸入與落點儀表板'!$C$3="不可採計",M621=0,TRUE)),IF('114成績輸入與落點儀表板'!$C$4="必須採計",N621&gt;0,IF('114成績輸入與落點儀表板'!$C$4="不可採計",N621=0,TRUE)),IF('114成績輸入與落點儀表板'!$C$5="必須採計",O621&gt;0,IF('114成績輸入與落點儀表板'!$C$5="不可採計",O621=0,TRUE)),IF('114成績輸入與落點儀表板'!$C$6="必須採計",P621&gt;0,IF('114成績輸入與落點儀表板'!$C$6="不可採計",P621=0,TRUE)),IF('114成績輸入與落點儀表板'!$C$7="必須採計",Q621&gt;0,IF('114成績輸入與落點儀表板'!$C$7="不可採計",Q621=0,TRUE)),IF('114成績輸入與落點儀表板'!$C$8="必須採計",R621&gt;0,IF('114成績輸入與落點儀表板'!$C$8="不可採計",R621=0,TRUE)),IF('114成績輸入與落點儀表板'!$C$9="必須採計",S621&gt;0,IF('114成績輸入與落點儀表板'!$C$9="不可採計",S621=0,TRUE)),IF('114成績輸入與落點儀表板'!$C$10="必須採計",T621&gt;0,IF('114成績輸入與落點儀表板'!$C$10="不可採計",T621=0,TRUE)),IF('114成績輸入與落點儀表板'!$C$11="必須採計",U621&gt;0,IF('114成績輸入與落點儀表板'!$C$11="不可採計",U621=0,TRUE)),IF('114成績輸入與落點儀表板'!$C$12="必須採計",V621&gt;0,IF('114成績輸入與落點儀表板'!$C$12="不可採計",V621=0,TRUE)),IF('114成績輸入與落點儀表板'!$C$13="必須採計",W621&gt;0,IF('114成績輸入與落點儀表板'!$C$13="不可採計",W621=0,TRUE)),IF('114成績輸入與落點儀表板'!$C$14="必須採計",X621&gt;0,IF('114成績輸入與落點儀表板'!$C$14="不可採計",X621=0,TRUE)),IF('114成績輸入與落點儀表板'!$C$15="必須採計",Y621&gt;0,IF('114成績輸入與落點儀表板'!$C$15="不可採計",Y621=0,TRUE)),IF('114成績輸入與落點儀表板'!$C$16="必須採計",Z621&gt;0,IF('114成績輸入與落點儀表板'!$C$16="不可採計",Z621=0,TRUE))),"✅ 符合","❌ 不符合")</f>
        <v>✅ 符合</v>
      </c>
      <c r="L621" s="15">
        <v>1.25</v>
      </c>
      <c r="M621" s="15">
        <v>0</v>
      </c>
      <c r="N621" s="15">
        <v>0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>
        <v>0</v>
      </c>
      <c r="U621" s="15">
        <v>1</v>
      </c>
      <c r="V621" s="15">
        <v>0</v>
      </c>
      <c r="W621" s="15">
        <v>1</v>
      </c>
      <c r="X621" s="15">
        <v>0</v>
      </c>
      <c r="Y621" s="15">
        <v>0</v>
      </c>
      <c r="Z621" s="15">
        <v>0</v>
      </c>
    </row>
    <row r="622" spans="1:26" ht="15.75" customHeight="1" x14ac:dyDescent="0.3">
      <c r="A622" s="2" t="s">
        <v>1593</v>
      </c>
      <c r="B622" s="6" t="s">
        <v>1559</v>
      </c>
      <c r="C622" s="6" t="s">
        <v>724</v>
      </c>
      <c r="D622" s="12" t="s">
        <v>227</v>
      </c>
      <c r="E622" s="13" t="s">
        <v>1571</v>
      </c>
      <c r="F622" s="2">
        <v>7</v>
      </c>
      <c r="G622" s="15">
        <v>73</v>
      </c>
      <c r="H622" s="7">
        <f>L622*'114成績輸入與落點儀表板'!$B$2+M622*'114成績輸入與落點儀表板'!$B$3+N622*'114成績輸入與落點儀表板'!$B$4+O622*'114成績輸入與落點儀表板'!$B$5+P622*'114成績輸入與落點儀表板'!$B$6+Q622*'114成績輸入與落點儀表板'!$B$7+R622*'114成績輸入與落點儀表板'!$B$8+S622*'114成績輸入與落點儀表板'!$B$9+T622*'114成績輸入與落點儀表板'!$B$10+U622*'114成績輸入與落點儀表板'!$B$11+V622*'114成績輸入與落點儀表板'!$B$12+W622*'114成績輸入與落點儀表板'!$B$13+X622*'114成績輸入與落點儀表板'!$B$14+Y622*'114成績輸入與落點儀表板'!$B$15+Z622*'114成績輸入與落點儀表板'!$B$16</f>
        <v>0</v>
      </c>
      <c r="I622" s="8">
        <f t="shared" si="18"/>
        <v>-73</v>
      </c>
      <c r="J622" s="2" t="str">
        <f t="shared" si="19"/>
        <v>FAIL</v>
      </c>
      <c r="K622" s="17" t="str">
        <f>IF(AND(IF('114成績輸入與落點儀表板'!$C$2="必須採計",L622&gt;0,IF('114成績輸入與落點儀表板'!$C$2="不可採計",L622=0,TRUE)),IF('114成績輸入與落點儀表板'!$C$3="必須採計",M622&gt;0,IF('114成績輸入與落點儀表板'!$C$3="不可採計",M622=0,TRUE)),IF('114成績輸入與落點儀表板'!$C$4="必須採計",N622&gt;0,IF('114成績輸入與落點儀表板'!$C$4="不可採計",N622=0,TRUE)),IF('114成績輸入與落點儀表板'!$C$5="必須採計",O622&gt;0,IF('114成績輸入與落點儀表板'!$C$5="不可採計",O622=0,TRUE)),IF('114成績輸入與落點儀表板'!$C$6="必須採計",P622&gt;0,IF('114成績輸入與落點儀表板'!$C$6="不可採計",P622=0,TRUE)),IF('114成績輸入與落點儀表板'!$C$7="必須採計",Q622&gt;0,IF('114成績輸入與落點儀表板'!$C$7="不可採計",Q622=0,TRUE)),IF('114成績輸入與落點儀表板'!$C$8="必須採計",R622&gt;0,IF('114成績輸入與落點儀表板'!$C$8="不可採計",R622=0,TRUE)),IF('114成績輸入與落點儀表板'!$C$9="必須採計",S622&gt;0,IF('114成績輸入與落點儀表板'!$C$9="不可採計",S622=0,TRUE)),IF('114成績輸入與落點儀表板'!$C$10="必須採計",T622&gt;0,IF('114成績輸入與落點儀表板'!$C$10="不可採計",T622=0,TRUE)),IF('114成績輸入與落點儀表板'!$C$11="必須採計",U622&gt;0,IF('114成績輸入與落點儀表板'!$C$11="不可採計",U622=0,TRUE)),IF('114成績輸入與落點儀表板'!$C$12="必須採計",V622&gt;0,IF('114成績輸入與落點儀表板'!$C$12="不可採計",V622=0,TRUE)),IF('114成績輸入與落點儀表板'!$C$13="必須採計",W622&gt;0,IF('114成績輸入與落點儀表板'!$C$13="不可採計",W622=0,TRUE)),IF('114成績輸入與落點儀表板'!$C$14="必須採計",X622&gt;0,IF('114成績輸入與落點儀表板'!$C$14="不可採計",X622=0,TRUE)),IF('114成績輸入與落點儀表板'!$C$15="必須採計",Y622&gt;0,IF('114成績輸入與落點儀表板'!$C$15="不可採計",Y622=0,TRUE)),IF('114成績輸入與落點儀表板'!$C$16="必須採計",Z622&gt;0,IF('114成績輸入與落點儀表板'!$C$16="不可採計",Z622=0,TRUE))),"✅ 符合","❌ 不符合")</f>
        <v>✅ 符合</v>
      </c>
      <c r="L622" s="15">
        <v>1</v>
      </c>
      <c r="M622" s="15">
        <v>1.5</v>
      </c>
      <c r="N622" s="15">
        <v>0</v>
      </c>
      <c r="O622" s="15">
        <v>0</v>
      </c>
      <c r="P622" s="15">
        <v>0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1</v>
      </c>
      <c r="X622" s="15">
        <v>0</v>
      </c>
      <c r="Y622" s="15">
        <v>0</v>
      </c>
      <c r="Z622" s="15">
        <v>0</v>
      </c>
    </row>
    <row r="623" spans="1:26" ht="15.75" customHeight="1" x14ac:dyDescent="0.3">
      <c r="A623" s="2" t="s">
        <v>1595</v>
      </c>
      <c r="B623" s="13" t="s">
        <v>1559</v>
      </c>
      <c r="C623" s="13" t="s">
        <v>1502</v>
      </c>
      <c r="D623" s="12" t="s">
        <v>227</v>
      </c>
      <c r="E623" s="13" t="s">
        <v>971</v>
      </c>
      <c r="F623" s="2">
        <v>3</v>
      </c>
      <c r="G623" s="15">
        <v>102</v>
      </c>
      <c r="H623" s="7">
        <f>L623*'114成績輸入與落點儀表板'!$B$2+M623*'114成績輸入與落點儀表板'!$B$3+N623*'114成績輸入與落點儀表板'!$B$4+O623*'114成績輸入與落點儀表板'!$B$5+P623*'114成績輸入與落點儀表板'!$B$6+Q623*'114成績輸入與落點儀表板'!$B$7+R623*'114成績輸入與落點儀表板'!$B$8+S623*'114成績輸入與落點儀表板'!$B$9+T623*'114成績輸入與落點儀表板'!$B$10+U623*'114成績輸入與落點儀表板'!$B$11+V623*'114成績輸入與落點儀表板'!$B$12+W623*'114成績輸入與落點儀表板'!$B$13+X623*'114成績輸入與落點儀表板'!$B$14+Y623*'114成績輸入與落點儀表板'!$B$15+Z623*'114成績輸入與落點儀表板'!$B$16</f>
        <v>0</v>
      </c>
      <c r="I623" s="8">
        <f t="shared" si="18"/>
        <v>-102</v>
      </c>
      <c r="J623" s="2" t="str">
        <f t="shared" si="19"/>
        <v>FAIL</v>
      </c>
      <c r="K623" s="17" t="str">
        <f>IF(AND(IF('114成績輸入與落點儀表板'!$C$2="必須採計",L623&gt;0,IF('114成績輸入與落點儀表板'!$C$2="不可採計",L623=0,TRUE)),IF('114成績輸入與落點儀表板'!$C$3="必須採計",M623&gt;0,IF('114成績輸入與落點儀表板'!$C$3="不可採計",M623=0,TRUE)),IF('114成績輸入與落點儀表板'!$C$4="必須採計",N623&gt;0,IF('114成績輸入與落點儀表板'!$C$4="不可採計",N623=0,TRUE)),IF('114成績輸入與落點儀表板'!$C$5="必須採計",O623&gt;0,IF('114成績輸入與落點儀表板'!$C$5="不可採計",O623=0,TRUE)),IF('114成績輸入與落點儀表板'!$C$6="必須採計",P623&gt;0,IF('114成績輸入與落點儀表板'!$C$6="不可採計",P623=0,TRUE)),IF('114成績輸入與落點儀表板'!$C$7="必須採計",Q623&gt;0,IF('114成績輸入與落點儀表板'!$C$7="不可採計",Q623=0,TRUE)),IF('114成績輸入與落點儀表板'!$C$8="必須採計",R623&gt;0,IF('114成績輸入與落點儀表板'!$C$8="不可採計",R623=0,TRUE)),IF('114成績輸入與落點儀表板'!$C$9="必須採計",S623&gt;0,IF('114成績輸入與落點儀表板'!$C$9="不可採計",S623=0,TRUE)),IF('114成績輸入與落點儀表板'!$C$10="必須採計",T623&gt;0,IF('114成績輸入與落點儀表板'!$C$10="不可採計",T623=0,TRUE)),IF('114成績輸入與落點儀表板'!$C$11="必須採計",U623&gt;0,IF('114成績輸入與落點儀表板'!$C$11="不可採計",U623=0,TRUE)),IF('114成績輸入與落點儀表板'!$C$12="必須採計",V623&gt;0,IF('114成績輸入與落點儀表板'!$C$12="不可採計",V623=0,TRUE)),IF('114成績輸入與落點儀表板'!$C$13="必須採計",W623&gt;0,IF('114成績輸入與落點儀表板'!$C$13="不可採計",W623=0,TRUE)),IF('114成績輸入與落點儀表板'!$C$14="必須採計",X623&gt;0,IF('114成績輸入與落點儀表板'!$C$14="不可採計",X623=0,TRUE)),IF('114成績輸入與落點儀表板'!$C$15="必須採計",Y623&gt;0,IF('114成績輸入與落點儀表板'!$C$15="不可採計",Y623=0,TRUE)),IF('114成績輸入與落點儀表板'!$C$16="必須採計",Z623&gt;0,IF('114成績輸入與落點儀表板'!$C$16="不可採計",Z623=0,TRUE))),"✅ 符合","❌ 不符合")</f>
        <v>✅ 符合</v>
      </c>
      <c r="L623" s="15">
        <v>1.5</v>
      </c>
      <c r="M623" s="15">
        <v>0</v>
      </c>
      <c r="N623" s="15">
        <v>0</v>
      </c>
      <c r="O623" s="15">
        <v>0</v>
      </c>
      <c r="P623" s="15">
        <v>0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2</v>
      </c>
      <c r="X623" s="15">
        <v>1</v>
      </c>
      <c r="Y623" s="15">
        <v>0</v>
      </c>
      <c r="Z623" s="15">
        <v>0</v>
      </c>
    </row>
    <row r="624" spans="1:26" ht="15.75" customHeight="1" x14ac:dyDescent="0.3">
      <c r="A624" s="2" t="s">
        <v>1597</v>
      </c>
      <c r="B624" s="13" t="s">
        <v>1559</v>
      </c>
      <c r="C624" s="13" t="s">
        <v>1573</v>
      </c>
      <c r="D624" s="12" t="s">
        <v>227</v>
      </c>
      <c r="E624" s="13" t="s">
        <v>4195</v>
      </c>
      <c r="F624" s="2">
        <v>2</v>
      </c>
      <c r="G624" s="15">
        <v>73</v>
      </c>
      <c r="H624" s="7">
        <f>L624*'114成績輸入與落點儀表板'!$B$2+M624*'114成績輸入與落點儀表板'!$B$3+N624*'114成績輸入與落點儀表板'!$B$4+O624*'114成績輸入與落點儀表板'!$B$5+P624*'114成績輸入與落點儀表板'!$B$6+Q624*'114成績輸入與落點儀表板'!$B$7+R624*'114成績輸入與落點儀表板'!$B$8+S624*'114成績輸入與落點儀表板'!$B$9+T624*'114成績輸入與落點儀表板'!$B$10+U624*'114成績輸入與落點儀表板'!$B$11+V624*'114成績輸入與落點儀表板'!$B$12+W624*'114成績輸入與落點儀表板'!$B$13+X624*'114成績輸入與落點儀表板'!$B$14+Y624*'114成績輸入與落點儀表板'!$B$15+Z624*'114成績輸入與落點儀表板'!$B$16</f>
        <v>0</v>
      </c>
      <c r="I624" s="8">
        <f t="shared" si="18"/>
        <v>-73</v>
      </c>
      <c r="J624" s="2" t="str">
        <f t="shared" si="19"/>
        <v>FAIL</v>
      </c>
      <c r="K624" s="17" t="str">
        <f>IF(AND(IF('114成績輸入與落點儀表板'!$C$2="必須採計",L624&gt;0,IF('114成績輸入與落點儀表板'!$C$2="不可採計",L624=0,TRUE)),IF('114成績輸入與落點儀表板'!$C$3="必須採計",M624&gt;0,IF('114成績輸入與落點儀表板'!$C$3="不可採計",M624=0,TRUE)),IF('114成績輸入與落點儀表板'!$C$4="必須採計",N624&gt;0,IF('114成績輸入與落點儀表板'!$C$4="不可採計",N624=0,TRUE)),IF('114成績輸入與落點儀表板'!$C$5="必須採計",O624&gt;0,IF('114成績輸入與落點儀表板'!$C$5="不可採計",O624=0,TRUE)),IF('114成績輸入與落點儀表板'!$C$6="必須採計",P624&gt;0,IF('114成績輸入與落點儀表板'!$C$6="不可採計",P624=0,TRUE)),IF('114成績輸入與落點儀表板'!$C$7="必須採計",Q624&gt;0,IF('114成績輸入與落點儀表板'!$C$7="不可採計",Q624=0,TRUE)),IF('114成績輸入與落點儀表板'!$C$8="必須採計",R624&gt;0,IF('114成績輸入與落點儀表板'!$C$8="不可採計",R624=0,TRUE)),IF('114成績輸入與落點儀表板'!$C$9="必須採計",S624&gt;0,IF('114成績輸入與落點儀表板'!$C$9="不可採計",S624=0,TRUE)),IF('114成績輸入與落點儀表板'!$C$10="必須採計",T624&gt;0,IF('114成績輸入與落點儀表板'!$C$10="不可採計",T624=0,TRUE)),IF('114成績輸入與落點儀表板'!$C$11="必須採計",U624&gt;0,IF('114成績輸入與落點儀表板'!$C$11="不可採計",U624=0,TRUE)),IF('114成績輸入與落點儀表板'!$C$12="必須採計",V624&gt;0,IF('114成績輸入與落點儀表板'!$C$12="不可採計",V624=0,TRUE)),IF('114成績輸入與落點儀表板'!$C$13="必須採計",W624&gt;0,IF('114成績輸入與落點儀表板'!$C$13="不可採計",W624=0,TRUE)),IF('114成績輸入與落點儀表板'!$C$14="必須採計",X624&gt;0,IF('114成績輸入與落點儀表板'!$C$14="不可採計",X624=0,TRUE)),IF('114成績輸入與落點儀表板'!$C$15="必須採計",Y624&gt;0,IF('114成績輸入與落點儀表板'!$C$15="不可採計",Y624=0,TRUE)),IF('114成績輸入與落點儀表板'!$C$16="必須採計",Z624&gt;0,IF('114成績輸入與落點儀表板'!$C$16="不可採計",Z624=0,TRUE))),"✅ 符合","❌ 不符合")</f>
        <v>✅ 符合</v>
      </c>
      <c r="L624" s="15">
        <v>1</v>
      </c>
      <c r="M624" s="15">
        <v>2</v>
      </c>
      <c r="N624" s="15">
        <v>0</v>
      </c>
      <c r="O624" s="15">
        <v>0</v>
      </c>
      <c r="P624" s="15">
        <v>0</v>
      </c>
      <c r="Q624" s="15">
        <v>1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1</v>
      </c>
      <c r="X624" s="15">
        <v>0</v>
      </c>
      <c r="Y624" s="15">
        <v>0</v>
      </c>
      <c r="Z624" s="15">
        <v>0</v>
      </c>
    </row>
    <row r="625" spans="1:26" ht="15.75" customHeight="1" x14ac:dyDescent="0.3">
      <c r="A625" s="2" t="s">
        <v>1600</v>
      </c>
      <c r="B625" s="6" t="s">
        <v>1559</v>
      </c>
      <c r="C625" s="6" t="s">
        <v>754</v>
      </c>
      <c r="D625" s="12" t="s">
        <v>86</v>
      </c>
      <c r="E625" s="13" t="s">
        <v>1575</v>
      </c>
      <c r="F625" s="2">
        <v>33</v>
      </c>
      <c r="G625" s="15">
        <v>139</v>
      </c>
      <c r="H625" s="7">
        <f>L625*'114成績輸入與落點儀表板'!$B$2+M625*'114成績輸入與落點儀表板'!$B$3+N625*'114成績輸入與落點儀表板'!$B$4+O625*'114成績輸入與落點儀表板'!$B$5+P625*'114成績輸入與落點儀表板'!$B$6+Q625*'114成績輸入與落點儀表板'!$B$7+R625*'114成績輸入與落點儀表板'!$B$8+S625*'114成績輸入與落點儀表板'!$B$9+T625*'114成績輸入與落點儀表板'!$B$10+U625*'114成績輸入與落點儀表板'!$B$11+V625*'114成績輸入與落點儀表板'!$B$12+W625*'114成績輸入與落點儀表板'!$B$13+X625*'114成績輸入與落點儀表板'!$B$14+Y625*'114成績輸入與落點儀表板'!$B$15+Z625*'114成績輸入與落點儀表板'!$B$16</f>
        <v>0</v>
      </c>
      <c r="I625" s="8">
        <f t="shared" si="18"/>
        <v>-139</v>
      </c>
      <c r="J625" s="2" t="str">
        <f t="shared" si="19"/>
        <v>FAIL</v>
      </c>
      <c r="K625" s="17" t="str">
        <f>IF(AND(IF('114成績輸入與落點儀表板'!$C$2="必須採計",L625&gt;0,IF('114成績輸入與落點儀表板'!$C$2="不可採計",L625=0,TRUE)),IF('114成績輸入與落點儀表板'!$C$3="必須採計",M625&gt;0,IF('114成績輸入與落點儀表板'!$C$3="不可採計",M625=0,TRUE)),IF('114成績輸入與落點儀表板'!$C$4="必須採計",N625&gt;0,IF('114成績輸入與落點儀表板'!$C$4="不可採計",N625=0,TRUE)),IF('114成績輸入與落點儀表板'!$C$5="必須採計",O625&gt;0,IF('114成績輸入與落點儀表板'!$C$5="不可採計",O625=0,TRUE)),IF('114成績輸入與落點儀表板'!$C$6="必須採計",P625&gt;0,IF('114成績輸入與落點儀表板'!$C$6="不可採計",P625=0,TRUE)),IF('114成績輸入與落點儀表板'!$C$7="必須採計",Q625&gt;0,IF('114成績輸入與落點儀表板'!$C$7="不可採計",Q625=0,TRUE)),IF('114成績輸入與落點儀表板'!$C$8="必須採計",R625&gt;0,IF('114成績輸入與落點儀表板'!$C$8="不可採計",R625=0,TRUE)),IF('114成績輸入與落點儀表板'!$C$9="必須採計",S625&gt;0,IF('114成績輸入與落點儀表板'!$C$9="不可採計",S625=0,TRUE)),IF('114成績輸入與落點儀表板'!$C$10="必須採計",T625&gt;0,IF('114成績輸入與落點儀表板'!$C$10="不可採計",T625=0,TRUE)),IF('114成績輸入與落點儀表板'!$C$11="必須採計",U625&gt;0,IF('114成績輸入與落點儀表板'!$C$11="不可採計",U625=0,TRUE)),IF('114成績輸入與落點儀表板'!$C$12="必須採計",V625&gt;0,IF('114成績輸入與落點儀表板'!$C$12="不可採計",V625=0,TRUE)),IF('114成績輸入與落點儀表板'!$C$13="必須採計",W625&gt;0,IF('114成績輸入與落點儀表板'!$C$13="不可採計",W625=0,TRUE)),IF('114成績輸入與落點儀表板'!$C$14="必須採計",X625&gt;0,IF('114成績輸入與落點儀表板'!$C$14="不可採計",X625=0,TRUE)),IF('114成績輸入與落點儀表板'!$C$15="必須採計",Y625&gt;0,IF('114成績輸入與落點儀表板'!$C$15="不可採計",Y625=0,TRUE)),IF('114成績輸入與落點儀表板'!$C$16="必須採計",Z625&gt;0,IF('114成績輸入與落點儀表板'!$C$16="不可採計",Z625=0,TRUE))),"✅ 符合","❌ 不符合")</f>
        <v>✅ 符合</v>
      </c>
      <c r="L625" s="15">
        <v>2</v>
      </c>
      <c r="M625" s="15">
        <v>1.5</v>
      </c>
      <c r="N625" s="15">
        <v>2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</row>
    <row r="626" spans="1:26" ht="15.75" customHeight="1" x14ac:dyDescent="0.3">
      <c r="A626" s="2" t="s">
        <v>1603</v>
      </c>
      <c r="B626" s="6" t="s">
        <v>1559</v>
      </c>
      <c r="C626" s="6" t="s">
        <v>1577</v>
      </c>
      <c r="D626" s="12" t="s">
        <v>103</v>
      </c>
      <c r="E626" s="13" t="s">
        <v>1578</v>
      </c>
      <c r="F626" s="2">
        <v>32</v>
      </c>
      <c r="G626" s="15">
        <v>177.5</v>
      </c>
      <c r="H626" s="7">
        <f>L626*'114成績輸入與落點儀表板'!$B$2+M626*'114成績輸入與落點儀表板'!$B$3+N626*'114成績輸入與落點儀表板'!$B$4+O626*'114成績輸入與落點儀表板'!$B$5+P626*'114成績輸入與落點儀表板'!$B$6+Q626*'114成績輸入與落點儀表板'!$B$7+R626*'114成績輸入與落點儀表板'!$B$8+S626*'114成績輸入與落點儀表板'!$B$9+T626*'114成績輸入與落點儀表板'!$B$10+U626*'114成績輸入與落點儀表板'!$B$11+V626*'114成績輸入與落點儀表板'!$B$12+W626*'114成績輸入與落點儀表板'!$B$13+X626*'114成績輸入與落點儀表板'!$B$14+Y626*'114成績輸入與落點儀表板'!$B$15+Z626*'114成績輸入與落點儀表板'!$B$16</f>
        <v>0</v>
      </c>
      <c r="I626" s="8">
        <f t="shared" si="18"/>
        <v>-177.5</v>
      </c>
      <c r="J626" s="2" t="str">
        <f t="shared" si="19"/>
        <v>FAIL</v>
      </c>
      <c r="K626" s="17" t="str">
        <f>IF(AND(IF('114成績輸入與落點儀表板'!$C$2="必須採計",L626&gt;0,IF('114成績輸入與落點儀表板'!$C$2="不可採計",L626=0,TRUE)),IF('114成績輸入與落點儀表板'!$C$3="必須採計",M626&gt;0,IF('114成績輸入與落點儀表板'!$C$3="不可採計",M626=0,TRUE)),IF('114成績輸入與落點儀表板'!$C$4="必須採計",N626&gt;0,IF('114成績輸入與落點儀表板'!$C$4="不可採計",N626=0,TRUE)),IF('114成績輸入與落點儀表板'!$C$5="必須採計",O626&gt;0,IF('114成績輸入與落點儀表板'!$C$5="不可採計",O626=0,TRUE)),IF('114成績輸入與落點儀表板'!$C$6="必須採計",P626&gt;0,IF('114成績輸入與落點儀表板'!$C$6="不可採計",P626=0,TRUE)),IF('114成績輸入與落點儀表板'!$C$7="必須採計",Q626&gt;0,IF('114成績輸入與落點儀表板'!$C$7="不可採計",Q626=0,TRUE)),IF('114成績輸入與落點儀表板'!$C$8="必須採計",R626&gt;0,IF('114成績輸入與落點儀表板'!$C$8="不可採計",R626=0,TRUE)),IF('114成績輸入與落點儀表板'!$C$9="必須採計",S626&gt;0,IF('114成績輸入與落點儀表板'!$C$9="不可採計",S626=0,TRUE)),IF('114成績輸入與落點儀表板'!$C$10="必須採計",T626&gt;0,IF('114成績輸入與落點儀表板'!$C$10="不可採計",T626=0,TRUE)),IF('114成績輸入與落點儀表板'!$C$11="必須採計",U626&gt;0,IF('114成績輸入與落點儀表板'!$C$11="不可採計",U626=0,TRUE)),IF('114成績輸入與落點儀表板'!$C$12="必須採計",V626&gt;0,IF('114成績輸入與落點儀表板'!$C$12="不可採計",V626=0,TRUE)),IF('114成績輸入與落點儀表板'!$C$13="必須採計",W626&gt;0,IF('114成績輸入與落點儀表板'!$C$13="不可採計",W626=0,TRUE)),IF('114成績輸入與落點儀表板'!$C$14="必須採計",X626&gt;0,IF('114成績輸入與落點儀表板'!$C$14="不可採計",X626=0,TRUE)),IF('114成績輸入與落點儀表板'!$C$15="必須採計",Y626&gt;0,IF('114成績輸入與落點儀表板'!$C$15="不可採計",Y626=0,TRUE)),IF('114成績輸入與落點儀表板'!$C$16="必須採計",Z626&gt;0,IF('114成績輸入與落點儀表板'!$C$16="不可採計",Z626=0,TRUE))),"✅ 符合","❌ 不符合")</f>
        <v>✅ 符合</v>
      </c>
      <c r="L626" s="15">
        <v>1</v>
      </c>
      <c r="M626" s="15">
        <v>1</v>
      </c>
      <c r="N626" s="15">
        <v>0</v>
      </c>
      <c r="O626" s="15">
        <v>0</v>
      </c>
      <c r="P626" s="15">
        <v>1.5</v>
      </c>
      <c r="Q626" s="15">
        <v>0</v>
      </c>
      <c r="R626" s="15">
        <v>2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2</v>
      </c>
      <c r="Z626" s="15">
        <v>0</v>
      </c>
    </row>
    <row r="627" spans="1:26" ht="15.75" customHeight="1" x14ac:dyDescent="0.3">
      <c r="A627" s="2" t="s">
        <v>1606</v>
      </c>
      <c r="B627" s="13" t="s">
        <v>1559</v>
      </c>
      <c r="C627" s="13" t="s">
        <v>92</v>
      </c>
      <c r="D627" s="12" t="s">
        <v>86</v>
      </c>
      <c r="E627" s="13" t="s">
        <v>5835</v>
      </c>
      <c r="F627" s="2">
        <v>30</v>
      </c>
      <c r="G627" s="15">
        <v>162.5</v>
      </c>
      <c r="H627" s="7">
        <f>L627*'114成績輸入與落點儀表板'!$B$2+M627*'114成績輸入與落點儀表板'!$B$3+N627*'114成績輸入與落點儀表板'!$B$4+O627*'114成績輸入與落點儀表板'!$B$5+P627*'114成績輸入與落點儀表板'!$B$6+Q627*'114成績輸入與落點儀表板'!$B$7+R627*'114成績輸入與落點儀表板'!$B$8+S627*'114成績輸入與落點儀表板'!$B$9+T627*'114成績輸入與落點儀表板'!$B$10+U627*'114成績輸入與落點儀表板'!$B$11+V627*'114成績輸入與落點儀表板'!$B$12+W627*'114成績輸入與落點儀表板'!$B$13+X627*'114成績輸入與落點儀表板'!$B$14+Y627*'114成績輸入與落點儀表板'!$B$15+Z627*'114成績輸入與落點儀表板'!$B$16</f>
        <v>0</v>
      </c>
      <c r="I627" s="8">
        <f t="shared" si="18"/>
        <v>-162.5</v>
      </c>
      <c r="J627" s="2" t="str">
        <f t="shared" si="19"/>
        <v>FAIL</v>
      </c>
      <c r="K627" s="17" t="str">
        <f>IF(AND(IF('114成績輸入與落點儀表板'!$C$2="必須採計",L627&gt;0,IF('114成績輸入與落點儀表板'!$C$2="不可採計",L627=0,TRUE)),IF('114成績輸入與落點儀表板'!$C$3="必須採計",M627&gt;0,IF('114成績輸入與落點儀表板'!$C$3="不可採計",M627=0,TRUE)),IF('114成績輸入與落點儀表板'!$C$4="必須採計",N627&gt;0,IF('114成績輸入與落點儀表板'!$C$4="不可採計",N627=0,TRUE)),IF('114成績輸入與落點儀表板'!$C$5="必須採計",O627&gt;0,IF('114成績輸入與落點儀表板'!$C$5="不可採計",O627=0,TRUE)),IF('114成績輸入與落點儀表板'!$C$6="必須採計",P627&gt;0,IF('114成績輸入與落點儀表板'!$C$6="不可採計",P627=0,TRUE)),IF('114成績輸入與落點儀表板'!$C$7="必須採計",Q627&gt;0,IF('114成績輸入與落點儀表板'!$C$7="不可採計",Q627=0,TRUE)),IF('114成績輸入與落點儀表板'!$C$8="必須採計",R627&gt;0,IF('114成績輸入與落點儀表板'!$C$8="不可採計",R627=0,TRUE)),IF('114成績輸入與落點儀表板'!$C$9="必須採計",S627&gt;0,IF('114成績輸入與落點儀表板'!$C$9="不可採計",S627=0,TRUE)),IF('114成績輸入與落點儀表板'!$C$10="必須採計",T627&gt;0,IF('114成績輸入與落點儀表板'!$C$10="不可採計",T627=0,TRUE)),IF('114成績輸入與落點儀表板'!$C$11="必須採計",U627&gt;0,IF('114成績輸入與落點儀表板'!$C$11="不可採計",U627=0,TRUE)),IF('114成績輸入與落點儀表板'!$C$12="必須採計",V627&gt;0,IF('114成績輸入與落點儀表板'!$C$12="不可採計",V627=0,TRUE)),IF('114成績輸入與落點儀表板'!$C$13="必須採計",W627&gt;0,IF('114成績輸入與落點儀表板'!$C$13="不可採計",W627=0,TRUE)),IF('114成績輸入與落點儀表板'!$C$14="必須採計",X627&gt;0,IF('114成績輸入與落點儀表板'!$C$14="不可採計",X627=0,TRUE)),IF('114成績輸入與落點儀表板'!$C$15="必須採計",Y627&gt;0,IF('114成績輸入與落點儀表板'!$C$15="不可採計",Y627=0,TRUE)),IF('114成績輸入與落點儀表板'!$C$16="必須採計",Z627&gt;0,IF('114成績輸入與落點儀表板'!$C$16="不可採計",Z627=0,TRUE))),"✅ 符合","❌ 不符合")</f>
        <v>✅ 符合</v>
      </c>
      <c r="L627" s="15">
        <v>1.5</v>
      </c>
      <c r="M627" s="15">
        <v>0</v>
      </c>
      <c r="N627" s="15">
        <v>0</v>
      </c>
      <c r="O627" s="15">
        <v>0</v>
      </c>
      <c r="P627" s="15">
        <v>0</v>
      </c>
      <c r="Q627" s="15">
        <v>0</v>
      </c>
      <c r="R627" s="15">
        <v>0</v>
      </c>
      <c r="S627" s="15">
        <v>2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2</v>
      </c>
      <c r="Z627" s="15">
        <v>0</v>
      </c>
    </row>
    <row r="628" spans="1:26" ht="15.75" customHeight="1" x14ac:dyDescent="0.3">
      <c r="A628" s="2" t="s">
        <v>1609</v>
      </c>
      <c r="B628" s="13" t="s">
        <v>1559</v>
      </c>
      <c r="C628" s="13" t="s">
        <v>1582</v>
      </c>
      <c r="D628" s="12" t="s">
        <v>4057</v>
      </c>
      <c r="E628" s="13" t="s">
        <v>1583</v>
      </c>
      <c r="F628" s="2">
        <v>5</v>
      </c>
      <c r="G628" s="15">
        <v>106.5</v>
      </c>
      <c r="H628" s="7">
        <f>L628*'114成績輸入與落點儀表板'!$B$2+M628*'114成績輸入與落點儀表板'!$B$3+N628*'114成績輸入與落點儀表板'!$B$4+O628*'114成績輸入與落點儀表板'!$B$5+P628*'114成績輸入與落點儀表板'!$B$6+Q628*'114成績輸入與落點儀表板'!$B$7+R628*'114成績輸入與落點儀表板'!$B$8+S628*'114成績輸入與落點儀表板'!$B$9+T628*'114成績輸入與落點儀表板'!$B$10+U628*'114成績輸入與落點儀表板'!$B$11+V628*'114成績輸入與落點儀表板'!$B$12+W628*'114成績輸入與落點儀表板'!$B$13+X628*'114成績輸入與落點儀表板'!$B$14+Y628*'114成績輸入與落點儀表板'!$B$15+Z628*'114成績輸入與落點儀表板'!$B$16</f>
        <v>0</v>
      </c>
      <c r="I628" s="8">
        <f t="shared" si="18"/>
        <v>-106.5</v>
      </c>
      <c r="J628" s="2" t="str">
        <f t="shared" si="19"/>
        <v>FAIL</v>
      </c>
      <c r="K628" s="17" t="str">
        <f>IF(AND(IF('114成績輸入與落點儀表板'!$C$2="必須採計",L628&gt;0,IF('114成績輸入與落點儀表板'!$C$2="不可採計",L628=0,TRUE)),IF('114成績輸入與落點儀表板'!$C$3="必須採計",M628&gt;0,IF('114成績輸入與落點儀表板'!$C$3="不可採計",M628=0,TRUE)),IF('114成績輸入與落點儀表板'!$C$4="必須採計",N628&gt;0,IF('114成績輸入與落點儀表板'!$C$4="不可採計",N628=0,TRUE)),IF('114成績輸入與落點儀表板'!$C$5="必須採計",O628&gt;0,IF('114成績輸入與落點儀表板'!$C$5="不可採計",O628=0,TRUE)),IF('114成績輸入與落點儀表板'!$C$6="必須採計",P628&gt;0,IF('114成績輸入與落點儀表板'!$C$6="不可採計",P628=0,TRUE)),IF('114成績輸入與落點儀表板'!$C$7="必須採計",Q628&gt;0,IF('114成績輸入與落點儀表板'!$C$7="不可採計",Q628=0,TRUE)),IF('114成績輸入與落點儀表板'!$C$8="必須採計",R628&gt;0,IF('114成績輸入與落點儀表板'!$C$8="不可採計",R628=0,TRUE)),IF('114成績輸入與落點儀表板'!$C$9="必須採計",S628&gt;0,IF('114成績輸入與落點儀表板'!$C$9="不可採計",S628=0,TRUE)),IF('114成績輸入與落點儀表板'!$C$10="必須採計",T628&gt;0,IF('114成績輸入與落點儀表板'!$C$10="不可採計",T628=0,TRUE)),IF('114成績輸入與落點儀表板'!$C$11="必須採計",U628&gt;0,IF('114成績輸入與落點儀表板'!$C$11="不可採計",U628=0,TRUE)),IF('114成績輸入與落點儀表板'!$C$12="必須採計",V628&gt;0,IF('114成績輸入與落點儀表板'!$C$12="不可採計",V628=0,TRUE)),IF('114成績輸入與落點儀表板'!$C$13="必須採計",W628&gt;0,IF('114成績輸入與落點儀表板'!$C$13="不可採計",W628=0,TRUE)),IF('114成績輸入與落點儀表板'!$C$14="必須採計",X628&gt;0,IF('114成績輸入與落點儀表板'!$C$14="不可採計",X628=0,TRUE)),IF('114成績輸入與落點儀表板'!$C$15="必須採計",Y628&gt;0,IF('114成績輸入與落點儀表板'!$C$15="不可採計",Y628=0,TRUE)),IF('114成績輸入與落點儀表板'!$C$16="必須採計",Z628&gt;0,IF('114成績輸入與落點儀表板'!$C$16="不可採計",Z628=0,TRUE))),"✅ 符合","❌ 不符合")</f>
        <v>✅ 符合</v>
      </c>
      <c r="L628" s="15">
        <v>1</v>
      </c>
      <c r="M628" s="15">
        <v>0</v>
      </c>
      <c r="N628" s="15">
        <v>0</v>
      </c>
      <c r="O628" s="15">
        <v>0</v>
      </c>
      <c r="P628" s="15">
        <v>0</v>
      </c>
      <c r="Q628" s="15">
        <v>0</v>
      </c>
      <c r="R628" s="15">
        <v>2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1.5</v>
      </c>
      <c r="Z628" s="15">
        <v>0</v>
      </c>
    </row>
    <row r="629" spans="1:26" ht="15.75" customHeight="1" x14ac:dyDescent="0.3">
      <c r="A629" s="2" t="s">
        <v>1611</v>
      </c>
      <c r="B629" s="13" t="s">
        <v>1559</v>
      </c>
      <c r="C629" s="13" t="s">
        <v>1585</v>
      </c>
      <c r="D629" s="12" t="s">
        <v>4057</v>
      </c>
      <c r="E629" s="13" t="s">
        <v>1586</v>
      </c>
      <c r="F629" s="2">
        <v>5</v>
      </c>
      <c r="G629" s="15">
        <v>138</v>
      </c>
      <c r="H629" s="7">
        <f>L629*'114成績輸入與落點儀表板'!$B$2+M629*'114成績輸入與落點儀表板'!$B$3+N629*'114成績輸入與落點儀表板'!$B$4+O629*'114成績輸入與落點儀表板'!$B$5+P629*'114成績輸入與落點儀表板'!$B$6+Q629*'114成績輸入與落點儀表板'!$B$7+R629*'114成績輸入與落點儀表板'!$B$8+S629*'114成績輸入與落點儀表板'!$B$9+T629*'114成績輸入與落點儀表板'!$B$10+U629*'114成績輸入與落點儀表板'!$B$11+V629*'114成績輸入與落點儀表板'!$B$12+W629*'114成績輸入與落點儀表板'!$B$13+X629*'114成績輸入與落點儀表板'!$B$14+Y629*'114成績輸入與落點儀表板'!$B$15+Z629*'114成績輸入與落點儀表板'!$B$16</f>
        <v>0</v>
      </c>
      <c r="I629" s="8">
        <f t="shared" si="18"/>
        <v>-138</v>
      </c>
      <c r="J629" s="2" t="str">
        <f t="shared" si="19"/>
        <v>FAIL</v>
      </c>
      <c r="K629" s="17" t="str">
        <f>IF(AND(IF('114成績輸入與落點儀表板'!$C$2="必須採計",L629&gt;0,IF('114成績輸入與落點儀表板'!$C$2="不可採計",L629=0,TRUE)),IF('114成績輸入與落點儀表板'!$C$3="必須採計",M629&gt;0,IF('114成績輸入與落點儀表板'!$C$3="不可採計",M629=0,TRUE)),IF('114成績輸入與落點儀表板'!$C$4="必須採計",N629&gt;0,IF('114成績輸入與落點儀表板'!$C$4="不可採計",N629=0,TRUE)),IF('114成績輸入與落點儀表板'!$C$5="必須採計",O629&gt;0,IF('114成績輸入與落點儀表板'!$C$5="不可採計",O629=0,TRUE)),IF('114成績輸入與落點儀表板'!$C$6="必須採計",P629&gt;0,IF('114成績輸入與落點儀表板'!$C$6="不可採計",P629=0,TRUE)),IF('114成績輸入與落點儀表板'!$C$7="必須採計",Q629&gt;0,IF('114成績輸入與落點儀表板'!$C$7="不可採計",Q629=0,TRUE)),IF('114成績輸入與落點儀表板'!$C$8="必須採計",R629&gt;0,IF('114成績輸入與落點儀表板'!$C$8="不可採計",R629=0,TRUE)),IF('114成績輸入與落點儀表板'!$C$9="必須採計",S629&gt;0,IF('114成績輸入與落點儀表板'!$C$9="不可採計",S629=0,TRUE)),IF('114成績輸入與落點儀表板'!$C$10="必須採計",T629&gt;0,IF('114成績輸入與落點儀表板'!$C$10="不可採計",T629=0,TRUE)),IF('114成績輸入與落點儀表板'!$C$11="必須採計",U629&gt;0,IF('114成績輸入與落點儀表板'!$C$11="不可採計",U629=0,TRUE)),IF('114成績輸入與落點儀表板'!$C$12="必須採計",V629&gt;0,IF('114成績輸入與落點儀表板'!$C$12="不可採計",V629=0,TRUE)),IF('114成績輸入與落點儀表板'!$C$13="必須採計",W629&gt;0,IF('114成績輸入與落點儀表板'!$C$13="不可採計",W629=0,TRUE)),IF('114成績輸入與落點儀表板'!$C$14="必須採計",X629&gt;0,IF('114成績輸入與落點儀表板'!$C$14="不可採計",X629=0,TRUE)),IF('114成績輸入與落點儀表板'!$C$15="必須採計",Y629&gt;0,IF('114成績輸入與落點儀表板'!$C$15="不可採計",Y629=0,TRUE)),IF('114成績輸入與落點儀表板'!$C$16="必須採計",Z629&gt;0,IF('114成績輸入與落點儀表板'!$C$16="不可採計",Z629=0,TRUE))),"✅ 符合","❌ 不符合")</f>
        <v>✅ 符合</v>
      </c>
      <c r="L629" s="15">
        <v>1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>
        <v>0</v>
      </c>
      <c r="U629" s="15">
        <v>0</v>
      </c>
      <c r="V629" s="15">
        <v>2</v>
      </c>
      <c r="W629" s="15">
        <v>0</v>
      </c>
      <c r="X629" s="15">
        <v>1.5</v>
      </c>
      <c r="Y629" s="15">
        <v>0</v>
      </c>
      <c r="Z629" s="15">
        <v>0</v>
      </c>
    </row>
    <row r="630" spans="1:26" ht="15.75" customHeight="1" x14ac:dyDescent="0.3">
      <c r="A630" s="2" t="s">
        <v>1614</v>
      </c>
      <c r="B630" s="13" t="s">
        <v>1559</v>
      </c>
      <c r="C630" s="13" t="s">
        <v>109</v>
      </c>
      <c r="D630" s="12" t="s">
        <v>86</v>
      </c>
      <c r="E630" s="13" t="s">
        <v>5836</v>
      </c>
      <c r="F630" s="2">
        <v>21</v>
      </c>
      <c r="G630" s="15">
        <v>79.5</v>
      </c>
      <c r="H630" s="7">
        <f>L630*'114成績輸入與落點儀表板'!$B$2+M630*'114成績輸入與落點儀表板'!$B$3+N630*'114成績輸入與落點儀表板'!$B$4+O630*'114成績輸入與落點儀表板'!$B$5+P630*'114成績輸入與落點儀表板'!$B$6+Q630*'114成績輸入與落點儀表板'!$B$7+R630*'114成績輸入與落點儀表板'!$B$8+S630*'114成績輸入與落點儀表板'!$B$9+T630*'114成績輸入與落點儀表板'!$B$10+U630*'114成績輸入與落點儀表板'!$B$11+V630*'114成績輸入與落點儀表板'!$B$12+W630*'114成績輸入與落點儀表板'!$B$13+X630*'114成績輸入與落點儀表板'!$B$14+Y630*'114成績輸入與落點儀表板'!$B$15+Z630*'114成績輸入與落點儀表板'!$B$16</f>
        <v>0</v>
      </c>
      <c r="I630" s="8">
        <f t="shared" si="18"/>
        <v>-79.5</v>
      </c>
      <c r="J630" s="2" t="str">
        <f t="shared" si="19"/>
        <v>FAIL</v>
      </c>
      <c r="K630" s="17" t="str">
        <f>IF(AND(IF('114成績輸入與落點儀表板'!$C$2="必須採計",L630&gt;0,IF('114成績輸入與落點儀表板'!$C$2="不可採計",L630=0,TRUE)),IF('114成績輸入與落點儀表板'!$C$3="必須採計",M630&gt;0,IF('114成績輸入與落點儀表板'!$C$3="不可採計",M630=0,TRUE)),IF('114成績輸入與落點儀表板'!$C$4="必須採計",N630&gt;0,IF('114成績輸入與落點儀表板'!$C$4="不可採計",N630=0,TRUE)),IF('114成績輸入與落點儀表板'!$C$5="必須採計",O630&gt;0,IF('114成績輸入與落點儀表板'!$C$5="不可採計",O630=0,TRUE)),IF('114成績輸入與落點儀表板'!$C$6="必須採計",P630&gt;0,IF('114成績輸入與落點儀表板'!$C$6="不可採計",P630=0,TRUE)),IF('114成績輸入與落點儀表板'!$C$7="必須採計",Q630&gt;0,IF('114成績輸入與落點儀表板'!$C$7="不可採計",Q630=0,TRUE)),IF('114成績輸入與落點儀表板'!$C$8="必須採計",R630&gt;0,IF('114成績輸入與落點儀表板'!$C$8="不可採計",R630=0,TRUE)),IF('114成績輸入與落點儀表板'!$C$9="必須採計",S630&gt;0,IF('114成績輸入與落點儀表板'!$C$9="不可採計",S630=0,TRUE)),IF('114成績輸入與落點儀表板'!$C$10="必須採計",T630&gt;0,IF('114成績輸入與落點儀表板'!$C$10="不可採計",T630=0,TRUE)),IF('114成績輸入與落點儀表板'!$C$11="必須採計",U630&gt;0,IF('114成績輸入與落點儀表板'!$C$11="不可採計",U630=0,TRUE)),IF('114成績輸入與落點儀表板'!$C$12="必須採計",V630&gt;0,IF('114成績輸入與落點儀表板'!$C$12="不可採計",V630=0,TRUE)),IF('114成績輸入與落點儀表板'!$C$13="必須採計",W630&gt;0,IF('114成績輸入與落點儀表板'!$C$13="不可採計",W630=0,TRUE)),IF('114成績輸入與落點儀表板'!$C$14="必須採計",X630&gt;0,IF('114成績輸入與落點儀表板'!$C$14="不可採計",X630=0,TRUE)),IF('114成績輸入與落點儀表板'!$C$15="必須採計",Y630&gt;0,IF('114成績輸入與落點儀表板'!$C$15="不可採計",Y630=0,TRUE)),IF('114成績輸入與落點儀表板'!$C$16="必須採計",Z630&gt;0,IF('114成績輸入與落點儀表板'!$C$16="不可採計",Z630=0,TRUE))),"✅ 符合","❌ 不符合")</f>
        <v>✅ 符合</v>
      </c>
      <c r="L630" s="15">
        <v>1</v>
      </c>
      <c r="M630" s="15">
        <v>0</v>
      </c>
      <c r="N630" s="15">
        <v>1.5</v>
      </c>
      <c r="O630" s="15">
        <v>0</v>
      </c>
      <c r="P630" s="15">
        <v>0</v>
      </c>
      <c r="Q630" s="15">
        <v>0</v>
      </c>
      <c r="R630" s="15">
        <v>1.5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</row>
    <row r="631" spans="1:26" ht="15.75" customHeight="1" x14ac:dyDescent="0.3">
      <c r="A631" s="2" t="s">
        <v>1617</v>
      </c>
      <c r="B631" s="13" t="s">
        <v>1559</v>
      </c>
      <c r="C631" s="13" t="s">
        <v>4289</v>
      </c>
      <c r="D631" s="12" t="s">
        <v>4057</v>
      </c>
      <c r="E631" s="13" t="s">
        <v>5837</v>
      </c>
      <c r="F631" s="2">
        <v>13</v>
      </c>
      <c r="G631" s="15">
        <v>78.25</v>
      </c>
      <c r="H631" s="7">
        <f>L631*'114成績輸入與落點儀表板'!$B$2+M631*'114成績輸入與落點儀表板'!$B$3+N631*'114成績輸入與落點儀表板'!$B$4+O631*'114成績輸入與落點儀表板'!$B$5+P631*'114成績輸入與落點儀表板'!$B$6+Q631*'114成績輸入與落點儀表板'!$B$7+R631*'114成績輸入與落點儀表板'!$B$8+S631*'114成績輸入與落點儀表板'!$B$9+T631*'114成績輸入與落點儀表板'!$B$10+U631*'114成績輸入與落點儀表板'!$B$11+V631*'114成績輸入與落點儀表板'!$B$12+W631*'114成績輸入與落點儀表板'!$B$13+X631*'114成績輸入與落點儀表板'!$B$14+Y631*'114成績輸入與落點儀表板'!$B$15+Z631*'114成績輸入與落點儀表板'!$B$16</f>
        <v>0</v>
      </c>
      <c r="I631" s="8">
        <f t="shared" si="18"/>
        <v>-78.25</v>
      </c>
      <c r="J631" s="2" t="str">
        <f t="shared" si="19"/>
        <v>FAIL</v>
      </c>
      <c r="K631" s="17" t="str">
        <f>IF(AND(IF('114成績輸入與落點儀表板'!$C$2="必須採計",L631&gt;0,IF('114成績輸入與落點儀表板'!$C$2="不可採計",L631=0,TRUE)),IF('114成績輸入與落點儀表板'!$C$3="必須採計",M631&gt;0,IF('114成績輸入與落點儀表板'!$C$3="不可採計",M631=0,TRUE)),IF('114成績輸入與落點儀表板'!$C$4="必須採計",N631&gt;0,IF('114成績輸入與落點儀表板'!$C$4="不可採計",N631=0,TRUE)),IF('114成績輸入與落點儀表板'!$C$5="必須採計",O631&gt;0,IF('114成績輸入與落點儀表板'!$C$5="不可採計",O631=0,TRUE)),IF('114成績輸入與落點儀表板'!$C$6="必須採計",P631&gt;0,IF('114成績輸入與落點儀表板'!$C$6="不可採計",P631=0,TRUE)),IF('114成績輸入與落點儀表板'!$C$7="必須採計",Q631&gt;0,IF('114成績輸入與落點儀表板'!$C$7="不可採計",Q631=0,TRUE)),IF('114成績輸入與落點儀表板'!$C$8="必須採計",R631&gt;0,IF('114成績輸入與落點儀表板'!$C$8="不可採計",R631=0,TRUE)),IF('114成績輸入與落點儀表板'!$C$9="必須採計",S631&gt;0,IF('114成績輸入與落點儀表板'!$C$9="不可採計",S631=0,TRUE)),IF('114成績輸入與落點儀表板'!$C$10="必須採計",T631&gt;0,IF('114成績輸入與落點儀表板'!$C$10="不可採計",T631=0,TRUE)),IF('114成績輸入與落點儀表板'!$C$11="必須採計",U631&gt;0,IF('114成績輸入與落點儀表板'!$C$11="不可採計",U631=0,TRUE)),IF('114成績輸入與落點儀表板'!$C$12="必須採計",V631&gt;0,IF('114成績輸入與落點儀表板'!$C$12="不可採計",V631=0,TRUE)),IF('114成績輸入與落點儀表板'!$C$13="必須採計",W631&gt;0,IF('114成績輸入與落點儀表板'!$C$13="不可採計",W631=0,TRUE)),IF('114成績輸入與落點儀表板'!$C$14="必須採計",X631&gt;0,IF('114成績輸入與落點儀表板'!$C$14="不可採計",X631=0,TRUE)),IF('114成績輸入與落點儀表板'!$C$15="必須採計",Y631&gt;0,IF('114成績輸入與落點儀表板'!$C$15="不可採計",Y631=0,TRUE)),IF('114成績輸入與落點儀表板'!$C$16="必須採計",Z631&gt;0,IF('114成績輸入與落點儀表板'!$C$16="不可採計",Z631=0,TRUE))),"✅ 符合","❌ 不符合")</f>
        <v>✅ 符合</v>
      </c>
      <c r="L631" s="15">
        <v>1</v>
      </c>
      <c r="M631" s="15">
        <v>1.25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1.5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</row>
    <row r="632" spans="1:26" ht="15.75" customHeight="1" x14ac:dyDescent="0.3">
      <c r="A632" s="2" t="s">
        <v>1620</v>
      </c>
      <c r="B632" s="13" t="s">
        <v>1559</v>
      </c>
      <c r="C632" s="13" t="s">
        <v>255</v>
      </c>
      <c r="D632" s="12" t="s">
        <v>4062</v>
      </c>
      <c r="E632" s="13" t="s">
        <v>4291</v>
      </c>
      <c r="F632" s="2">
        <v>11</v>
      </c>
      <c r="G632" s="15">
        <v>92</v>
      </c>
      <c r="H632" s="7">
        <f>L632*'114成績輸入與落點儀表板'!$B$2+M632*'114成績輸入與落點儀表板'!$B$3+N632*'114成績輸入與落點儀表板'!$B$4+O632*'114成績輸入與落點儀表板'!$B$5+P632*'114成績輸入與落點儀表板'!$B$6+Q632*'114成績輸入與落點儀表板'!$B$7+R632*'114成績輸入與落點儀表板'!$B$8+S632*'114成績輸入與落點儀表板'!$B$9+T632*'114成績輸入與落點儀表板'!$B$10+U632*'114成績輸入與落點儀表板'!$B$11+V632*'114成績輸入與落點儀表板'!$B$12+W632*'114成績輸入與落點儀表板'!$B$13+X632*'114成績輸入與落點儀表板'!$B$14+Y632*'114成績輸入與落點儀表板'!$B$15+Z632*'114成績輸入與落點儀表板'!$B$16</f>
        <v>0</v>
      </c>
      <c r="I632" s="8">
        <f t="shared" si="18"/>
        <v>-92</v>
      </c>
      <c r="J632" s="2" t="str">
        <f t="shared" si="19"/>
        <v>FAIL</v>
      </c>
      <c r="K632" s="17" t="str">
        <f>IF(AND(IF('114成績輸入與落點儀表板'!$C$2="必須採計",L632&gt;0,IF('114成績輸入與落點儀表板'!$C$2="不可採計",L632=0,TRUE)),IF('114成績輸入與落點儀表板'!$C$3="必須採計",M632&gt;0,IF('114成績輸入與落點儀表板'!$C$3="不可採計",M632=0,TRUE)),IF('114成績輸入與落點儀表板'!$C$4="必須採計",N632&gt;0,IF('114成績輸入與落點儀表板'!$C$4="不可採計",N632=0,TRUE)),IF('114成績輸入與落點儀表板'!$C$5="必須採計",O632&gt;0,IF('114成績輸入與落點儀表板'!$C$5="不可採計",O632=0,TRUE)),IF('114成績輸入與落點儀表板'!$C$6="必須採計",P632&gt;0,IF('114成績輸入與落點儀表板'!$C$6="不可採計",P632=0,TRUE)),IF('114成績輸入與落點儀表板'!$C$7="必須採計",Q632&gt;0,IF('114成績輸入與落點儀表板'!$C$7="不可採計",Q632=0,TRUE)),IF('114成績輸入與落點儀表板'!$C$8="必須採計",R632&gt;0,IF('114成績輸入與落點儀表板'!$C$8="不可採計",R632=0,TRUE)),IF('114成績輸入與落點儀表板'!$C$9="必須採計",S632&gt;0,IF('114成績輸入與落點儀表板'!$C$9="不可採計",S632=0,TRUE)),IF('114成績輸入與落點儀表板'!$C$10="必須採計",T632&gt;0,IF('114成績輸入與落點儀表板'!$C$10="不可採計",T632=0,TRUE)),IF('114成績輸入與落點儀表板'!$C$11="必須採計",U632&gt;0,IF('114成績輸入與落點儀表板'!$C$11="不可採計",U632=0,TRUE)),IF('114成績輸入與落點儀表板'!$C$12="必須採計",V632&gt;0,IF('114成績輸入與落點儀表板'!$C$12="不可採計",V632=0,TRUE)),IF('114成績輸入與落點儀表板'!$C$13="必須採計",W632&gt;0,IF('114成績輸入與落點儀表板'!$C$13="不可採計",W632=0,TRUE)),IF('114成績輸入與落點儀表板'!$C$14="必須採計",X632&gt;0,IF('114成績輸入與落點儀表板'!$C$14="不可採計",X632=0,TRUE)),IF('114成績輸入與落點儀表板'!$C$15="必須採計",Y632&gt;0,IF('114成績輸入與落點儀表板'!$C$15="不可採計",Y632=0,TRUE)),IF('114成績輸入與落點儀表板'!$C$16="必須採計",Z632&gt;0,IF('114成績輸入與落點儀表板'!$C$16="不可採計",Z632=0,TRUE))),"✅ 符合","❌ 不符合")</f>
        <v>✅ 符合</v>
      </c>
      <c r="L632" s="15">
        <v>1</v>
      </c>
      <c r="M632" s="15">
        <v>1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>
        <v>1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</row>
    <row r="633" spans="1:26" ht="15.75" customHeight="1" x14ac:dyDescent="0.3">
      <c r="A633" s="2" t="s">
        <v>1623</v>
      </c>
      <c r="B633" s="13" t="s">
        <v>1559</v>
      </c>
      <c r="C633" s="13" t="s">
        <v>400</v>
      </c>
      <c r="D633" s="12" t="s">
        <v>113</v>
      </c>
      <c r="E633" s="13" t="s">
        <v>1592</v>
      </c>
      <c r="F633" s="2">
        <v>57</v>
      </c>
      <c r="G633" s="15">
        <v>137</v>
      </c>
      <c r="H633" s="7">
        <f>L633*'114成績輸入與落點儀表板'!$B$2+M633*'114成績輸入與落點儀表板'!$B$3+N633*'114成績輸入與落點儀表板'!$B$4+O633*'114成績輸入與落點儀表板'!$B$5+P633*'114成績輸入與落點儀表板'!$B$6+Q633*'114成績輸入與落點儀表板'!$B$7+R633*'114成績輸入與落點儀表板'!$B$8+S633*'114成績輸入與落點儀表板'!$B$9+T633*'114成績輸入與落點儀表板'!$B$10+U633*'114成績輸入與落點儀表板'!$B$11+V633*'114成績輸入與落點儀表板'!$B$12+W633*'114成績輸入與落點儀表板'!$B$13+X633*'114成績輸入與落點儀表板'!$B$14+Y633*'114成績輸入與落點儀表板'!$B$15+Z633*'114成績輸入與落點儀表板'!$B$16</f>
        <v>0</v>
      </c>
      <c r="I633" s="8">
        <f t="shared" si="18"/>
        <v>-137</v>
      </c>
      <c r="J633" s="2" t="str">
        <f t="shared" si="19"/>
        <v>FAIL</v>
      </c>
      <c r="K633" s="17" t="str">
        <f>IF(AND(IF('114成績輸入與落點儀表板'!$C$2="必須採計",L633&gt;0,IF('114成績輸入與落點儀表板'!$C$2="不可採計",L633=0,TRUE)),IF('114成績輸入與落點儀表板'!$C$3="必須採計",M633&gt;0,IF('114成績輸入與落點儀表板'!$C$3="不可採計",M633=0,TRUE)),IF('114成績輸入與落點儀表板'!$C$4="必須採計",N633&gt;0,IF('114成績輸入與落點儀表板'!$C$4="不可採計",N633=0,TRUE)),IF('114成績輸入與落點儀表板'!$C$5="必須採計",O633&gt;0,IF('114成績輸入與落點儀表板'!$C$5="不可採計",O633=0,TRUE)),IF('114成績輸入與落點儀表板'!$C$6="必須採計",P633&gt;0,IF('114成績輸入與落點儀表板'!$C$6="不可採計",P633=0,TRUE)),IF('114成績輸入與落點儀表板'!$C$7="必須採計",Q633&gt;0,IF('114成績輸入與落點儀表板'!$C$7="不可採計",Q633=0,TRUE)),IF('114成績輸入與落點儀表板'!$C$8="必須採計",R633&gt;0,IF('114成績輸入與落點儀表板'!$C$8="不可採計",R633=0,TRUE)),IF('114成績輸入與落點儀表板'!$C$9="必須採計",S633&gt;0,IF('114成績輸入與落點儀表板'!$C$9="不可採計",S633=0,TRUE)),IF('114成績輸入與落點儀表板'!$C$10="必須採計",T633&gt;0,IF('114成績輸入與落點儀表板'!$C$10="不可採計",T633=0,TRUE)),IF('114成績輸入與落點儀表板'!$C$11="必須採計",U633&gt;0,IF('114成績輸入與落點儀表板'!$C$11="不可採計",U633=0,TRUE)),IF('114成績輸入與落點儀表板'!$C$12="必須採計",V633&gt;0,IF('114成績輸入與落點儀表板'!$C$12="不可採計",V633=0,TRUE)),IF('114成績輸入與落點儀表板'!$C$13="必須採計",W633&gt;0,IF('114成績輸入與落點儀表板'!$C$13="不可採計",W633=0,TRUE)),IF('114成績輸入與落點儀表板'!$C$14="必須採計",X633&gt;0,IF('114成績輸入與落點儀表板'!$C$14="不可採計",X633=0,TRUE)),IF('114成績輸入與落點儀表板'!$C$15="必須採計",Y633&gt;0,IF('114成績輸入與落點儀表板'!$C$15="不可採計",Y633=0,TRUE)),IF('114成績輸入與落點儀表板'!$C$16="必須採計",Z633&gt;0,IF('114成績輸入與落點儀表板'!$C$16="不可採計",Z633=0,TRUE))),"✅ 符合","❌ 不符合")</f>
        <v>✅ 符合</v>
      </c>
      <c r="L633" s="15">
        <v>1</v>
      </c>
      <c r="M633" s="15">
        <v>0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1</v>
      </c>
      <c r="V633" s="15">
        <v>0</v>
      </c>
      <c r="W633" s="15">
        <v>2</v>
      </c>
      <c r="X633" s="15">
        <v>0</v>
      </c>
      <c r="Y633" s="15">
        <v>0</v>
      </c>
      <c r="Z633" s="15">
        <v>0</v>
      </c>
    </row>
    <row r="634" spans="1:26" ht="15.75" customHeight="1" x14ac:dyDescent="0.3">
      <c r="A634" s="2" t="s">
        <v>1626</v>
      </c>
      <c r="B634" s="13" t="s">
        <v>1559</v>
      </c>
      <c r="C634" s="13" t="s">
        <v>560</v>
      </c>
      <c r="D634" s="12" t="s">
        <v>113</v>
      </c>
      <c r="E634" s="13" t="s">
        <v>1594</v>
      </c>
      <c r="F634" s="2">
        <v>12</v>
      </c>
      <c r="G634" s="15">
        <v>105.5</v>
      </c>
      <c r="H634" s="7">
        <f>L634*'114成績輸入與落點儀表板'!$B$2+M634*'114成績輸入與落點儀表板'!$B$3+N634*'114成績輸入與落點儀表板'!$B$4+O634*'114成績輸入與落點儀表板'!$B$5+P634*'114成績輸入與落點儀表板'!$B$6+Q634*'114成績輸入與落點儀表板'!$B$7+R634*'114成績輸入與落點儀表板'!$B$8+S634*'114成績輸入與落點儀表板'!$B$9+T634*'114成績輸入與落點儀表板'!$B$10+U634*'114成績輸入與落點儀表板'!$B$11+V634*'114成績輸入與落點儀表板'!$B$12+W634*'114成績輸入與落點儀表板'!$B$13+X634*'114成績輸入與落點儀表板'!$B$14+Y634*'114成績輸入與落點儀表板'!$B$15+Z634*'114成績輸入與落點儀表板'!$B$16</f>
        <v>0</v>
      </c>
      <c r="I634" s="8">
        <f t="shared" si="18"/>
        <v>-105.5</v>
      </c>
      <c r="J634" s="2" t="str">
        <f t="shared" si="19"/>
        <v>FAIL</v>
      </c>
      <c r="K634" s="17" t="str">
        <f>IF(AND(IF('114成績輸入與落點儀表板'!$C$2="必須採計",L634&gt;0,IF('114成績輸入與落點儀表板'!$C$2="不可採計",L634=0,TRUE)),IF('114成績輸入與落點儀表板'!$C$3="必須採計",M634&gt;0,IF('114成績輸入與落點儀表板'!$C$3="不可採計",M634=0,TRUE)),IF('114成績輸入與落點儀表板'!$C$4="必須採計",N634&gt;0,IF('114成績輸入與落點儀表板'!$C$4="不可採計",N634=0,TRUE)),IF('114成績輸入與落點儀表板'!$C$5="必須採計",O634&gt;0,IF('114成績輸入與落點儀表板'!$C$5="不可採計",O634=0,TRUE)),IF('114成績輸入與落點儀表板'!$C$6="必須採計",P634&gt;0,IF('114成績輸入與落點儀表板'!$C$6="不可採計",P634=0,TRUE)),IF('114成績輸入與落點儀表板'!$C$7="必須採計",Q634&gt;0,IF('114成績輸入與落點儀表板'!$C$7="不可採計",Q634=0,TRUE)),IF('114成績輸入與落點儀表板'!$C$8="必須採計",R634&gt;0,IF('114成績輸入與落點儀表板'!$C$8="不可採計",R634=0,TRUE)),IF('114成績輸入與落點儀表板'!$C$9="必須採計",S634&gt;0,IF('114成績輸入與落點儀表板'!$C$9="不可採計",S634=0,TRUE)),IF('114成績輸入與落點儀表板'!$C$10="必須採計",T634&gt;0,IF('114成績輸入與落點儀表板'!$C$10="不可採計",T634=0,TRUE)),IF('114成績輸入與落點儀表板'!$C$11="必須採計",U634&gt;0,IF('114成績輸入與落點儀表板'!$C$11="不可採計",U634=0,TRUE)),IF('114成績輸入與落點儀表板'!$C$12="必須採計",V634&gt;0,IF('114成績輸入與落點儀表板'!$C$12="不可採計",V634=0,TRUE)),IF('114成績輸入與落點儀表板'!$C$13="必須採計",W634&gt;0,IF('114成績輸入與落點儀表板'!$C$13="不可採計",W634=0,TRUE)),IF('114成績輸入與落點儀表板'!$C$14="必須採計",X634&gt;0,IF('114成績輸入與落點儀表板'!$C$14="不可採計",X634=0,TRUE)),IF('114成績輸入與落點儀表板'!$C$15="必須採計",Y634&gt;0,IF('114成績輸入與落點儀表板'!$C$15="不可採計",Y634=0,TRUE)),IF('114成績輸入與落點儀表板'!$C$16="必須採計",Z634&gt;0,IF('114成績輸入與落點儀表板'!$C$16="不可採計",Z634=0,TRUE))),"✅ 符合","❌ 不符合")</f>
        <v>✅ 符合</v>
      </c>
      <c r="L634" s="15">
        <v>1</v>
      </c>
      <c r="M634" s="15">
        <v>0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2</v>
      </c>
      <c r="X634" s="15">
        <v>1.5</v>
      </c>
      <c r="Y634" s="15">
        <v>0</v>
      </c>
      <c r="Z634" s="15">
        <v>0</v>
      </c>
    </row>
    <row r="635" spans="1:26" ht="15.75" customHeight="1" x14ac:dyDescent="0.3">
      <c r="A635" s="2" t="s">
        <v>1629</v>
      </c>
      <c r="B635" s="13" t="s">
        <v>1559</v>
      </c>
      <c r="C635" s="13" t="s">
        <v>563</v>
      </c>
      <c r="D635" s="12" t="s">
        <v>121</v>
      </c>
      <c r="E635" s="13" t="s">
        <v>5838</v>
      </c>
      <c r="F635" s="2">
        <v>15</v>
      </c>
      <c r="G635" s="15">
        <v>57.5</v>
      </c>
      <c r="H635" s="7">
        <f>L635*'114成績輸入與落點儀表板'!$B$2+M635*'114成績輸入與落點儀表板'!$B$3+N635*'114成績輸入與落點儀表板'!$B$4+O635*'114成績輸入與落點儀表板'!$B$5+P635*'114成績輸入與落點儀表板'!$B$6+Q635*'114成績輸入與落點儀表板'!$B$7+R635*'114成績輸入與落點儀表板'!$B$8+S635*'114成績輸入與落點儀表板'!$B$9+T635*'114成績輸入與落點儀表板'!$B$10+U635*'114成績輸入與落點儀表板'!$B$11+V635*'114成績輸入與落點儀表板'!$B$12+W635*'114成績輸入與落點儀表板'!$B$13+X635*'114成績輸入與落點儀表板'!$B$14+Y635*'114成績輸入與落點儀表板'!$B$15+Z635*'114成績輸入與落點儀表板'!$B$16</f>
        <v>0</v>
      </c>
      <c r="I635" s="8">
        <f t="shared" si="18"/>
        <v>-57.5</v>
      </c>
      <c r="J635" s="2" t="str">
        <f t="shared" si="19"/>
        <v>FAIL</v>
      </c>
      <c r="K635" s="17" t="str">
        <f>IF(AND(IF('114成績輸入與落點儀表板'!$C$2="必須採計",L635&gt;0,IF('114成績輸入與落點儀表板'!$C$2="不可採計",L635=0,TRUE)),IF('114成績輸入與落點儀表板'!$C$3="必須採計",M635&gt;0,IF('114成績輸入與落點儀表板'!$C$3="不可採計",M635=0,TRUE)),IF('114成績輸入與落點儀表板'!$C$4="必須採計",N635&gt;0,IF('114成績輸入與落點儀表板'!$C$4="不可採計",N635=0,TRUE)),IF('114成績輸入與落點儀表板'!$C$5="必須採計",O635&gt;0,IF('114成績輸入與落點儀表板'!$C$5="不可採計",O635=0,TRUE)),IF('114成績輸入與落點儀表板'!$C$6="必須採計",P635&gt;0,IF('114成績輸入與落點儀表板'!$C$6="不可採計",P635=0,TRUE)),IF('114成績輸入與落點儀表板'!$C$7="必須採計",Q635&gt;0,IF('114成績輸入與落點儀表板'!$C$7="不可採計",Q635=0,TRUE)),IF('114成績輸入與落點儀表板'!$C$8="必須採計",R635&gt;0,IF('114成績輸入與落點儀表板'!$C$8="不可採計",R635=0,TRUE)),IF('114成績輸入與落點儀表板'!$C$9="必須採計",S635&gt;0,IF('114成績輸入與落點儀表板'!$C$9="不可採計",S635=0,TRUE)),IF('114成績輸入與落點儀表板'!$C$10="必須採計",T635&gt;0,IF('114成績輸入與落點儀表板'!$C$10="不可採計",T635=0,TRUE)),IF('114成績輸入與落點儀表板'!$C$11="必須採計",U635&gt;0,IF('114成績輸入與落點儀表板'!$C$11="不可採計",U635=0,TRUE)),IF('114成績輸入與落點儀表板'!$C$12="必須採計",V635&gt;0,IF('114成績輸入與落點儀表板'!$C$12="不可採計",V635=0,TRUE)),IF('114成績輸入與落點儀表板'!$C$13="必須採計",W635&gt;0,IF('114成績輸入與落點儀表板'!$C$13="不可採計",W635=0,TRUE)),IF('114成績輸入與落點儀表板'!$C$14="必須採計",X635&gt;0,IF('114成績輸入與落點儀表板'!$C$14="不可採計",X635=0,TRUE)),IF('114成績輸入與落點儀表板'!$C$15="必須採計",Y635&gt;0,IF('114成績輸入與落點儀表板'!$C$15="不可採計",Y635=0,TRUE)),IF('114成績輸入與落點儀表板'!$C$16="必須採計",Z635&gt;0,IF('114成績輸入與落點儀表板'!$C$16="不可採計",Z635=0,TRUE))),"✅ 符合","❌ 不符合")</f>
        <v>✅ 符合</v>
      </c>
      <c r="L635" s="15">
        <v>1</v>
      </c>
      <c r="M635" s="15">
        <v>0</v>
      </c>
      <c r="N635" s="15">
        <v>0</v>
      </c>
      <c r="O635" s="15">
        <v>0</v>
      </c>
      <c r="P635" s="15">
        <v>0</v>
      </c>
      <c r="Q635" s="15">
        <v>1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1.5</v>
      </c>
      <c r="X635" s="15">
        <v>0</v>
      </c>
      <c r="Y635" s="15">
        <v>0</v>
      </c>
      <c r="Z635" s="15">
        <v>0</v>
      </c>
    </row>
    <row r="636" spans="1:26" ht="15.75" customHeight="1" x14ac:dyDescent="0.3">
      <c r="A636" s="2" t="s">
        <v>1632</v>
      </c>
      <c r="B636" s="6" t="s">
        <v>1559</v>
      </c>
      <c r="C636" s="6" t="s">
        <v>1598</v>
      </c>
      <c r="D636" s="12" t="s">
        <v>227</v>
      </c>
      <c r="E636" s="13" t="s">
        <v>1586</v>
      </c>
      <c r="F636" s="2">
        <v>5</v>
      </c>
      <c r="G636" s="15">
        <v>112.5</v>
      </c>
      <c r="H636" s="7">
        <f>L636*'114成績輸入與落點儀表板'!$B$2+M636*'114成績輸入與落點儀表板'!$B$3+N636*'114成績輸入與落點儀表板'!$B$4+O636*'114成績輸入與落點儀表板'!$B$5+P636*'114成績輸入與落點儀表板'!$B$6+Q636*'114成績輸入與落點儀表板'!$B$7+R636*'114成績輸入與落點儀表板'!$B$8+S636*'114成績輸入與落點儀表板'!$B$9+T636*'114成績輸入與落點儀表板'!$B$10+U636*'114成績輸入與落點儀表板'!$B$11+V636*'114成績輸入與落點儀表板'!$B$12+W636*'114成績輸入與落點儀表板'!$B$13+X636*'114成績輸入與落點儀表板'!$B$14+Y636*'114成績輸入與落點儀表板'!$B$15+Z636*'114成績輸入與落點儀表板'!$B$16</f>
        <v>0</v>
      </c>
      <c r="I636" s="8">
        <f t="shared" si="18"/>
        <v>-112.5</v>
      </c>
      <c r="J636" s="2" t="str">
        <f t="shared" si="19"/>
        <v>FAIL</v>
      </c>
      <c r="K636" s="17" t="str">
        <f>IF(AND(IF('114成績輸入與落點儀表板'!$C$2="必須採計",L636&gt;0,IF('114成績輸入與落點儀表板'!$C$2="不可採計",L636=0,TRUE)),IF('114成績輸入與落點儀表板'!$C$3="必須採計",M636&gt;0,IF('114成績輸入與落點儀表板'!$C$3="不可採計",M636=0,TRUE)),IF('114成績輸入與落點儀表板'!$C$4="必須採計",N636&gt;0,IF('114成績輸入與落點儀表板'!$C$4="不可採計",N636=0,TRUE)),IF('114成績輸入與落點儀表板'!$C$5="必須採計",O636&gt;0,IF('114成績輸入與落點儀表板'!$C$5="不可採計",O636=0,TRUE)),IF('114成績輸入與落點儀表板'!$C$6="必須採計",P636&gt;0,IF('114成績輸入與落點儀表板'!$C$6="不可採計",P636=0,TRUE)),IF('114成績輸入與落點儀表板'!$C$7="必須採計",Q636&gt;0,IF('114成績輸入與落點儀表板'!$C$7="不可採計",Q636=0,TRUE)),IF('114成績輸入與落點儀表板'!$C$8="必須採計",R636&gt;0,IF('114成績輸入與落點儀表板'!$C$8="不可採計",R636=0,TRUE)),IF('114成績輸入與落點儀表板'!$C$9="必須採計",S636&gt;0,IF('114成績輸入與落點儀表板'!$C$9="不可採計",S636=0,TRUE)),IF('114成績輸入與落點儀表板'!$C$10="必須採計",T636&gt;0,IF('114成績輸入與落點儀表板'!$C$10="不可採計",T636=0,TRUE)),IF('114成績輸入與落點儀表板'!$C$11="必須採計",U636&gt;0,IF('114成績輸入與落點儀表板'!$C$11="不可採計",U636=0,TRUE)),IF('114成績輸入與落點儀表板'!$C$12="必須採計",V636&gt;0,IF('114成績輸入與落點儀表板'!$C$12="不可採計",V636=0,TRUE)),IF('114成績輸入與落點儀表板'!$C$13="必須採計",W636&gt;0,IF('114成績輸入與落點儀表板'!$C$13="不可採計",W636=0,TRUE)),IF('114成績輸入與落點儀表板'!$C$14="必須採計",X636&gt;0,IF('114成績輸入與落點儀表板'!$C$14="不可採計",X636=0,TRUE)),IF('114成績輸入與落點儀表板'!$C$15="必須採計",Y636&gt;0,IF('114成績輸入與落點儀表板'!$C$15="不可採計",Y636=0,TRUE)),IF('114成績輸入與落點儀表板'!$C$16="必須採計",Z636&gt;0,IF('114成績輸入與落點儀表板'!$C$16="不可採計",Z636=0,TRUE))),"✅ 符合","❌ 不符合")</f>
        <v>✅ 符合</v>
      </c>
      <c r="L636" s="15">
        <v>1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2</v>
      </c>
      <c r="W636" s="15">
        <v>0</v>
      </c>
      <c r="X636" s="15">
        <v>1.5</v>
      </c>
      <c r="Y636" s="15">
        <v>0</v>
      </c>
      <c r="Z636" s="15">
        <v>0</v>
      </c>
    </row>
    <row r="637" spans="1:26" ht="15.75" customHeight="1" x14ac:dyDescent="0.3">
      <c r="A637" s="2" t="s">
        <v>1635</v>
      </c>
      <c r="B637" s="6" t="s">
        <v>1559</v>
      </c>
      <c r="C637" s="6" t="s">
        <v>1601</v>
      </c>
      <c r="D637" s="12" t="s">
        <v>227</v>
      </c>
      <c r="E637" s="13" t="s">
        <v>5839</v>
      </c>
      <c r="F637" s="2">
        <v>11</v>
      </c>
      <c r="G637" s="15">
        <v>87</v>
      </c>
      <c r="H637" s="7">
        <f>L637*'114成績輸入與落點儀表板'!$B$2+M637*'114成績輸入與落點儀表板'!$B$3+N637*'114成績輸入與落點儀表板'!$B$4+O637*'114成績輸入與落點儀表板'!$B$5+P637*'114成績輸入與落點儀表板'!$B$6+Q637*'114成績輸入與落點儀表板'!$B$7+R637*'114成績輸入與落點儀表板'!$B$8+S637*'114成績輸入與落點儀表板'!$B$9+T637*'114成績輸入與落點儀表板'!$B$10+U637*'114成績輸入與落點儀表板'!$B$11+V637*'114成績輸入與落點儀表板'!$B$12+W637*'114成績輸入與落點儀表板'!$B$13+X637*'114成績輸入與落點儀表板'!$B$14+Y637*'114成績輸入與落點儀表板'!$B$15+Z637*'114成績輸入與落點儀表板'!$B$16</f>
        <v>0</v>
      </c>
      <c r="I637" s="8">
        <f t="shared" si="18"/>
        <v>-87</v>
      </c>
      <c r="J637" s="2" t="str">
        <f t="shared" si="19"/>
        <v>FAIL</v>
      </c>
      <c r="K637" s="17" t="str">
        <f>IF(AND(IF('114成績輸入與落點儀表板'!$C$2="必須採計",L637&gt;0,IF('114成績輸入與落點儀表板'!$C$2="不可採計",L637=0,TRUE)),IF('114成績輸入與落點儀表板'!$C$3="必須採計",M637&gt;0,IF('114成績輸入與落點儀表板'!$C$3="不可採計",M637=0,TRUE)),IF('114成績輸入與落點儀表板'!$C$4="必須採計",N637&gt;0,IF('114成績輸入與落點儀表板'!$C$4="不可採計",N637=0,TRUE)),IF('114成績輸入與落點儀表板'!$C$5="必須採計",O637&gt;0,IF('114成績輸入與落點儀表板'!$C$5="不可採計",O637=0,TRUE)),IF('114成績輸入與落點儀表板'!$C$6="必須採計",P637&gt;0,IF('114成績輸入與落點儀表板'!$C$6="不可採計",P637=0,TRUE)),IF('114成績輸入與落點儀表板'!$C$7="必須採計",Q637&gt;0,IF('114成績輸入與落點儀表板'!$C$7="不可採計",Q637=0,TRUE)),IF('114成績輸入與落點儀表板'!$C$8="必須採計",R637&gt;0,IF('114成績輸入與落點儀表板'!$C$8="不可採計",R637=0,TRUE)),IF('114成績輸入與落點儀表板'!$C$9="必須採計",S637&gt;0,IF('114成績輸入與落點儀表板'!$C$9="不可採計",S637=0,TRUE)),IF('114成績輸入與落點儀表板'!$C$10="必須採計",T637&gt;0,IF('114成績輸入與落點儀表板'!$C$10="不可採計",T637=0,TRUE)),IF('114成績輸入與落點儀表板'!$C$11="必須採計",U637&gt;0,IF('114成績輸入與落點儀表板'!$C$11="不可採計",U637=0,TRUE)),IF('114成績輸入與落點儀表板'!$C$12="必須採計",V637&gt;0,IF('114成績輸入與落點儀表板'!$C$12="不可採計",V637=0,TRUE)),IF('114成績輸入與落點儀表板'!$C$13="必須採計",W637&gt;0,IF('114成績輸入與落點儀表板'!$C$13="不可採計",W637=0,TRUE)),IF('114成績輸入與落點儀表板'!$C$14="必須採計",X637&gt;0,IF('114成績輸入與落點儀表板'!$C$14="不可採計",X637=0,TRUE)),IF('114成績輸入與落點儀表板'!$C$15="必須採計",Y637&gt;0,IF('114成績輸入與落點儀表板'!$C$15="不可採計",Y637=0,TRUE)),IF('114成績輸入與落點儀表板'!$C$16="必須採計",Z637&gt;0,IF('114成績輸入與落點儀表板'!$C$16="不可採計",Z637=0,TRUE))),"✅ 符合","❌ 不符合")</f>
        <v>✅ 符合</v>
      </c>
      <c r="L637" s="15">
        <v>1.5</v>
      </c>
      <c r="M637" s="15">
        <v>1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1</v>
      </c>
      <c r="V637" s="15">
        <v>0</v>
      </c>
      <c r="W637" s="15">
        <v>1</v>
      </c>
      <c r="X637" s="15">
        <v>0</v>
      </c>
      <c r="Y637" s="15">
        <v>0</v>
      </c>
      <c r="Z637" s="15">
        <v>0</v>
      </c>
    </row>
    <row r="638" spans="1:26" ht="15.75" customHeight="1" x14ac:dyDescent="0.3">
      <c r="A638" s="2" t="s">
        <v>1638</v>
      </c>
      <c r="B638" s="6" t="s">
        <v>1559</v>
      </c>
      <c r="C638" s="6" t="s">
        <v>1604</v>
      </c>
      <c r="D638" s="12" t="s">
        <v>121</v>
      </c>
      <c r="E638" s="13" t="s">
        <v>5840</v>
      </c>
      <c r="F638" s="2">
        <v>8</v>
      </c>
      <c r="G638" s="15">
        <v>105.5</v>
      </c>
      <c r="H638" s="7">
        <f>L638*'114成績輸入與落點儀表板'!$B$2+M638*'114成績輸入與落點儀表板'!$B$3+N638*'114成績輸入與落點儀表板'!$B$4+O638*'114成績輸入與落點儀表板'!$B$5+P638*'114成績輸入與落點儀表板'!$B$6+Q638*'114成績輸入與落點儀表板'!$B$7+R638*'114成績輸入與落點儀表板'!$B$8+S638*'114成績輸入與落點儀表板'!$B$9+T638*'114成績輸入與落點儀表板'!$B$10+U638*'114成績輸入與落點儀表板'!$B$11+V638*'114成績輸入與落點儀表板'!$B$12+W638*'114成績輸入與落點儀表板'!$B$13+X638*'114成績輸入與落點儀表板'!$B$14+Y638*'114成績輸入與落點儀表板'!$B$15+Z638*'114成績輸入與落點儀表板'!$B$16</f>
        <v>0</v>
      </c>
      <c r="I638" s="8">
        <f t="shared" si="18"/>
        <v>-105.5</v>
      </c>
      <c r="J638" s="2" t="str">
        <f t="shared" si="19"/>
        <v>FAIL</v>
      </c>
      <c r="K638" s="17" t="str">
        <f>IF(AND(IF('114成績輸入與落點儀表板'!$C$2="必須採計",L638&gt;0,IF('114成績輸入與落點儀表板'!$C$2="不可採計",L638=0,TRUE)),IF('114成績輸入與落點儀表板'!$C$3="必須採計",M638&gt;0,IF('114成績輸入與落點儀表板'!$C$3="不可採計",M638=0,TRUE)),IF('114成績輸入與落點儀表板'!$C$4="必須採計",N638&gt;0,IF('114成績輸入與落點儀表板'!$C$4="不可採計",N638=0,TRUE)),IF('114成績輸入與落點儀表板'!$C$5="必須採計",O638&gt;0,IF('114成績輸入與落點儀表板'!$C$5="不可採計",O638=0,TRUE)),IF('114成績輸入與落點儀表板'!$C$6="必須採計",P638&gt;0,IF('114成績輸入與落點儀表板'!$C$6="不可採計",P638=0,TRUE)),IF('114成績輸入與落點儀表板'!$C$7="必須採計",Q638&gt;0,IF('114成績輸入與落點儀表板'!$C$7="不可採計",Q638=0,TRUE)),IF('114成績輸入與落點儀表板'!$C$8="必須採計",R638&gt;0,IF('114成績輸入與落點儀表板'!$C$8="不可採計",R638=0,TRUE)),IF('114成績輸入與落點儀表板'!$C$9="必須採計",S638&gt;0,IF('114成績輸入與落點儀表板'!$C$9="不可採計",S638=0,TRUE)),IF('114成績輸入與落點儀表板'!$C$10="必須採計",T638&gt;0,IF('114成績輸入與落點儀表板'!$C$10="不可採計",T638=0,TRUE)),IF('114成績輸入與落點儀表板'!$C$11="必須採計",U638&gt;0,IF('114成績輸入與落點儀表板'!$C$11="不可採計",U638=0,TRUE)),IF('114成績輸入與落點儀表板'!$C$12="必須採計",V638&gt;0,IF('114成績輸入與落點儀表板'!$C$12="不可採計",V638=0,TRUE)),IF('114成績輸入與落點儀表板'!$C$13="必須採計",W638&gt;0,IF('114成績輸入與落點儀表板'!$C$13="不可採計",W638=0,TRUE)),IF('114成績輸入與落點儀表板'!$C$14="必須採計",X638&gt;0,IF('114成績輸入與落點儀表板'!$C$14="不可採計",X638=0,TRUE)),IF('114成績輸入與落點儀表板'!$C$15="必須採計",Y638&gt;0,IF('114成績輸入與落點儀表板'!$C$15="不可採計",Y638=0,TRUE)),IF('114成績輸入與落點儀表板'!$C$16="必須採計",Z638&gt;0,IF('114成績輸入與落點儀表板'!$C$16="不可採計",Z638=0,TRUE))),"✅ 符合","❌ 不符合")</f>
        <v>✅ 符合</v>
      </c>
      <c r="L638" s="15">
        <v>1.5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2</v>
      </c>
      <c r="X638" s="15">
        <v>1.5</v>
      </c>
      <c r="Y638" s="15">
        <v>0</v>
      </c>
      <c r="Z638" s="15">
        <v>0</v>
      </c>
    </row>
    <row r="639" spans="1:26" ht="15.75" customHeight="1" x14ac:dyDescent="0.3">
      <c r="A639" s="2" t="s">
        <v>1641</v>
      </c>
      <c r="B639" s="6" t="s">
        <v>1559</v>
      </c>
      <c r="C639" s="6" t="s">
        <v>1607</v>
      </c>
      <c r="D639" s="12" t="s">
        <v>4062</v>
      </c>
      <c r="E639" s="13" t="s">
        <v>1608</v>
      </c>
      <c r="F639" s="2">
        <v>8</v>
      </c>
      <c r="G639" s="15">
        <v>144</v>
      </c>
      <c r="H639" s="7">
        <f>L639*'114成績輸入與落點儀表板'!$B$2+M639*'114成績輸入與落點儀表板'!$B$3+N639*'114成績輸入與落點儀表板'!$B$4+O639*'114成績輸入與落點儀表板'!$B$5+P639*'114成績輸入與落點儀表板'!$B$6+Q639*'114成績輸入與落點儀表板'!$B$7+R639*'114成績輸入與落點儀表板'!$B$8+S639*'114成績輸入與落點儀表板'!$B$9+T639*'114成績輸入與落點儀表板'!$B$10+U639*'114成績輸入與落點儀表板'!$B$11+V639*'114成績輸入與落點儀表板'!$B$12+W639*'114成績輸入與落點儀表板'!$B$13+X639*'114成績輸入與落點儀表板'!$B$14+Y639*'114成績輸入與落點儀表板'!$B$15+Z639*'114成績輸入與落點儀表板'!$B$16</f>
        <v>0</v>
      </c>
      <c r="I639" s="8">
        <f t="shared" si="18"/>
        <v>-144</v>
      </c>
      <c r="J639" s="2" t="str">
        <f t="shared" si="19"/>
        <v>FAIL</v>
      </c>
      <c r="K639" s="17" t="str">
        <f>IF(AND(IF('114成績輸入與落點儀表板'!$C$2="必須採計",L639&gt;0,IF('114成績輸入與落點儀表板'!$C$2="不可採計",L639=0,TRUE)),IF('114成績輸入與落點儀表板'!$C$3="必須採計",M639&gt;0,IF('114成績輸入與落點儀表板'!$C$3="不可採計",M639=0,TRUE)),IF('114成績輸入與落點儀表板'!$C$4="必須採計",N639&gt;0,IF('114成績輸入與落點儀表板'!$C$4="不可採計",N639=0,TRUE)),IF('114成績輸入與落點儀表板'!$C$5="必須採計",O639&gt;0,IF('114成績輸入與落點儀表板'!$C$5="不可採計",O639=0,TRUE)),IF('114成績輸入與落點儀表板'!$C$6="必須採計",P639&gt;0,IF('114成績輸入與落點儀表板'!$C$6="不可採計",P639=0,TRUE)),IF('114成績輸入與落點儀表板'!$C$7="必須採計",Q639&gt;0,IF('114成績輸入與落點儀表板'!$C$7="不可採計",Q639=0,TRUE)),IF('114成績輸入與落點儀表板'!$C$8="必須採計",R639&gt;0,IF('114成績輸入與落點儀表板'!$C$8="不可採計",R639=0,TRUE)),IF('114成績輸入與落點儀表板'!$C$9="必須採計",S639&gt;0,IF('114成績輸入與落點儀表板'!$C$9="不可採計",S639=0,TRUE)),IF('114成績輸入與落點儀表板'!$C$10="必須採計",T639&gt;0,IF('114成績輸入與落點儀表板'!$C$10="不可採計",T639=0,TRUE)),IF('114成績輸入與落點儀表板'!$C$11="必須採計",U639&gt;0,IF('114成績輸入與落點儀表板'!$C$11="不可採計",U639=0,TRUE)),IF('114成績輸入與落點儀表板'!$C$12="必須採計",V639&gt;0,IF('114成績輸入與落點儀表板'!$C$12="不可採計",V639=0,TRUE)),IF('114成績輸入與落點儀表板'!$C$13="必須採計",W639&gt;0,IF('114成績輸入與落點儀表板'!$C$13="不可採計",W639=0,TRUE)),IF('114成績輸入與落點儀表板'!$C$14="必須採計",X639&gt;0,IF('114成績輸入與落點儀表板'!$C$14="不可採計",X639=0,TRUE)),IF('114成績輸入與落點儀表板'!$C$15="必須採計",Y639&gt;0,IF('114成績輸入與落點儀表板'!$C$15="不可採計",Y639=0,TRUE)),IF('114成績輸入與落點儀表板'!$C$16="必須採計",Z639&gt;0,IF('114成績輸入與落點儀表板'!$C$16="不可採計",Z639=0,TRUE))),"✅ 符合","❌ 不符合")</f>
        <v>✅ 符合</v>
      </c>
      <c r="L639" s="15">
        <v>2</v>
      </c>
      <c r="M639" s="15">
        <v>0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1.5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2</v>
      </c>
      <c r="Z639" s="15">
        <v>0</v>
      </c>
    </row>
    <row r="640" spans="1:26" ht="15.75" customHeight="1" x14ac:dyDescent="0.3">
      <c r="A640" s="2" t="s">
        <v>1644</v>
      </c>
      <c r="B640" s="6" t="s">
        <v>1559</v>
      </c>
      <c r="C640" s="6" t="s">
        <v>464</v>
      </c>
      <c r="D640" s="12" t="s">
        <v>4062</v>
      </c>
      <c r="E640" s="13" t="s">
        <v>1610</v>
      </c>
      <c r="F640" s="2">
        <v>27</v>
      </c>
      <c r="G640" s="15">
        <v>101</v>
      </c>
      <c r="H640" s="7">
        <f>L640*'114成績輸入與落點儀表板'!$B$2+M640*'114成績輸入與落點儀表板'!$B$3+N640*'114成績輸入與落點儀表板'!$B$4+O640*'114成績輸入與落點儀表板'!$B$5+P640*'114成績輸入與落點儀表板'!$B$6+Q640*'114成績輸入與落點儀表板'!$B$7+R640*'114成績輸入與落點儀表板'!$B$8+S640*'114成績輸入與落點儀表板'!$B$9+T640*'114成績輸入與落點儀表板'!$B$10+U640*'114成績輸入與落點儀表板'!$B$11+V640*'114成績輸入與落點儀表板'!$B$12+W640*'114成績輸入與落點儀表板'!$B$13+X640*'114成績輸入與落點儀表板'!$B$14+Y640*'114成績輸入與落點儀表板'!$B$15+Z640*'114成績輸入與落點儀表板'!$B$16</f>
        <v>0</v>
      </c>
      <c r="I640" s="8">
        <f t="shared" si="18"/>
        <v>-101</v>
      </c>
      <c r="J640" s="2" t="str">
        <f t="shared" si="19"/>
        <v>FAIL</v>
      </c>
      <c r="K640" s="17" t="str">
        <f>IF(AND(IF('114成績輸入與落點儀表板'!$C$2="必須採計",L640&gt;0,IF('114成績輸入與落點儀表板'!$C$2="不可採計",L640=0,TRUE)),IF('114成績輸入與落點儀表板'!$C$3="必須採計",M640&gt;0,IF('114成績輸入與落點儀表板'!$C$3="不可採計",M640=0,TRUE)),IF('114成績輸入與落點儀表板'!$C$4="必須採計",N640&gt;0,IF('114成績輸入與落點儀表板'!$C$4="不可採計",N640=0,TRUE)),IF('114成績輸入與落點儀表板'!$C$5="必須採計",O640&gt;0,IF('114成績輸入與落點儀表板'!$C$5="不可採計",O640=0,TRUE)),IF('114成績輸入與落點儀表板'!$C$6="必須採計",P640&gt;0,IF('114成績輸入與落點儀表板'!$C$6="不可採計",P640=0,TRUE)),IF('114成績輸入與落點儀表板'!$C$7="必須採計",Q640&gt;0,IF('114成績輸入與落點儀表板'!$C$7="不可採計",Q640=0,TRUE)),IF('114成績輸入與落點儀表板'!$C$8="必須採計",R640&gt;0,IF('114成績輸入與落點儀表板'!$C$8="不可採計",R640=0,TRUE)),IF('114成績輸入與落點儀表板'!$C$9="必須採計",S640&gt;0,IF('114成績輸入與落點儀表板'!$C$9="不可採計",S640=0,TRUE)),IF('114成績輸入與落點儀表板'!$C$10="必須採計",T640&gt;0,IF('114成績輸入與落點儀表板'!$C$10="不可採計",T640=0,TRUE)),IF('114成績輸入與落點儀表板'!$C$11="必須採計",U640&gt;0,IF('114成績輸入與落點儀表板'!$C$11="不可採計",U640=0,TRUE)),IF('114成績輸入與落點儀表板'!$C$12="必須採計",V640&gt;0,IF('114成績輸入與落點儀表板'!$C$12="不可採計",V640=0,TRUE)),IF('114成績輸入與落點儀表板'!$C$13="必須採計",W640&gt;0,IF('114成績輸入與落點儀表板'!$C$13="不可採計",W640=0,TRUE)),IF('114成績輸入與落點儀表板'!$C$14="必須採計",X640&gt;0,IF('114成績輸入與落點儀表板'!$C$14="不可採計",X640=0,TRUE)),IF('114成績輸入與落點儀表板'!$C$15="必須採計",Y640&gt;0,IF('114成績輸入與落點儀表板'!$C$15="不可採計",Y640=0,TRUE)),IF('114成績輸入與落點儀表板'!$C$16="必須採計",Z640&gt;0,IF('114成績輸入與落點儀表板'!$C$16="不可採計",Z640=0,TRUE))),"✅ 符合","❌ 不符合")</f>
        <v>✅ 符合</v>
      </c>
      <c r="L640" s="15">
        <v>1.5</v>
      </c>
      <c r="M640" s="15">
        <v>0</v>
      </c>
      <c r="N640" s="15">
        <v>0</v>
      </c>
      <c r="O640" s="15">
        <v>0</v>
      </c>
      <c r="P640" s="15">
        <v>0</v>
      </c>
      <c r="Q640" s="15">
        <v>0</v>
      </c>
      <c r="R640" s="15">
        <v>0</v>
      </c>
      <c r="S640" s="15">
        <v>0</v>
      </c>
      <c r="T640" s="15">
        <v>1</v>
      </c>
      <c r="U640" s="15">
        <v>0</v>
      </c>
      <c r="V640" s="15">
        <v>0</v>
      </c>
      <c r="W640" s="15">
        <v>0</v>
      </c>
      <c r="X640" s="15">
        <v>0</v>
      </c>
      <c r="Y640" s="15">
        <v>1</v>
      </c>
      <c r="Z640" s="15">
        <v>0</v>
      </c>
    </row>
    <row r="641" spans="1:26" ht="15.75" customHeight="1" x14ac:dyDescent="0.3">
      <c r="A641" s="2" t="s">
        <v>1646</v>
      </c>
      <c r="B641" s="6" t="s">
        <v>1559</v>
      </c>
      <c r="C641" s="6" t="s">
        <v>1612</v>
      </c>
      <c r="D641" s="12" t="s">
        <v>4062</v>
      </c>
      <c r="E641" s="13" t="s">
        <v>2528</v>
      </c>
      <c r="F641" s="2">
        <v>2</v>
      </c>
      <c r="G641" s="15">
        <v>101</v>
      </c>
      <c r="H641" s="7">
        <f>L641*'114成績輸入與落點儀表板'!$B$2+M641*'114成績輸入與落點儀表板'!$B$3+N641*'114成績輸入與落點儀表板'!$B$4+O641*'114成績輸入與落點儀表板'!$B$5+P641*'114成績輸入與落點儀表板'!$B$6+Q641*'114成績輸入與落點儀表板'!$B$7+R641*'114成績輸入與落點儀表板'!$B$8+S641*'114成績輸入與落點儀表板'!$B$9+T641*'114成績輸入與落點儀表板'!$B$10+U641*'114成績輸入與落點儀表板'!$B$11+V641*'114成績輸入與落點儀表板'!$B$12+W641*'114成績輸入與落點儀表板'!$B$13+X641*'114成績輸入與落點儀表板'!$B$14+Y641*'114成績輸入與落點儀表板'!$B$15+Z641*'114成績輸入與落點儀表板'!$B$16</f>
        <v>0</v>
      </c>
      <c r="I641" s="8">
        <f t="shared" si="18"/>
        <v>-101</v>
      </c>
      <c r="J641" s="2" t="str">
        <f t="shared" si="19"/>
        <v>FAIL</v>
      </c>
      <c r="K641" s="17" t="str">
        <f>IF(AND(IF('114成績輸入與落點儀表板'!$C$2="必須採計",L641&gt;0,IF('114成績輸入與落點儀表板'!$C$2="不可採計",L641=0,TRUE)),IF('114成績輸入與落點儀表板'!$C$3="必須採計",M641&gt;0,IF('114成績輸入與落點儀表板'!$C$3="不可採計",M641=0,TRUE)),IF('114成績輸入與落點儀表板'!$C$4="必須採計",N641&gt;0,IF('114成績輸入與落點儀表板'!$C$4="不可採計",N641=0,TRUE)),IF('114成績輸入與落點儀表板'!$C$5="必須採計",O641&gt;0,IF('114成績輸入與落點儀表板'!$C$5="不可採計",O641=0,TRUE)),IF('114成績輸入與落點儀表板'!$C$6="必須採計",P641&gt;0,IF('114成績輸入與落點儀表板'!$C$6="不可採計",P641=0,TRUE)),IF('114成績輸入與落點儀表板'!$C$7="必須採計",Q641&gt;0,IF('114成績輸入與落點儀表板'!$C$7="不可採計",Q641=0,TRUE)),IF('114成績輸入與落點儀表板'!$C$8="必須採計",R641&gt;0,IF('114成績輸入與落點儀表板'!$C$8="不可採計",R641=0,TRUE)),IF('114成績輸入與落點儀表板'!$C$9="必須採計",S641&gt;0,IF('114成績輸入與落點儀表板'!$C$9="不可採計",S641=0,TRUE)),IF('114成績輸入與落點儀表板'!$C$10="必須採計",T641&gt;0,IF('114成績輸入與落點儀表板'!$C$10="不可採計",T641=0,TRUE)),IF('114成績輸入與落點儀表板'!$C$11="必須採計",U641&gt;0,IF('114成績輸入與落點儀表板'!$C$11="不可採計",U641=0,TRUE)),IF('114成績輸入與落點儀表板'!$C$12="必須採計",V641&gt;0,IF('114成績輸入與落點儀表板'!$C$12="不可採計",V641=0,TRUE)),IF('114成績輸入與落點儀表板'!$C$13="必須採計",W641&gt;0,IF('114成績輸入與落點儀表板'!$C$13="不可採計",W641=0,TRUE)),IF('114成績輸入與落點儀表板'!$C$14="必須採計",X641&gt;0,IF('114成績輸入與落點儀表板'!$C$14="不可採計",X641=0,TRUE)),IF('114成績輸入與落點儀表板'!$C$15="必須採計",Y641&gt;0,IF('114成績輸入與落點儀表板'!$C$15="不可採計",Y641=0,TRUE)),IF('114成績輸入與落點儀表板'!$C$16="必須採計",Z641&gt;0,IF('114成績輸入與落點儀表板'!$C$16="不可採計",Z641=0,TRUE))),"✅ 符合","❌ 不符合")</f>
        <v>✅ 符合</v>
      </c>
      <c r="L641" s="15">
        <v>1</v>
      </c>
      <c r="M641" s="15">
        <v>0</v>
      </c>
      <c r="N641" s="15">
        <v>0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1</v>
      </c>
      <c r="X641" s="15">
        <v>1</v>
      </c>
      <c r="Y641" s="15">
        <v>0</v>
      </c>
      <c r="Z641" s="15">
        <v>0</v>
      </c>
    </row>
    <row r="642" spans="1:26" ht="15.75" customHeight="1" x14ac:dyDescent="0.3">
      <c r="A642" s="2" t="s">
        <v>1649</v>
      </c>
      <c r="B642" s="13" t="s">
        <v>1559</v>
      </c>
      <c r="C642" s="13" t="s">
        <v>1615</v>
      </c>
      <c r="D642" s="12" t="s">
        <v>4062</v>
      </c>
      <c r="E642" s="13" t="s">
        <v>5841</v>
      </c>
      <c r="F642" s="2">
        <v>8</v>
      </c>
      <c r="G642" s="15">
        <v>80</v>
      </c>
      <c r="H642" s="7">
        <f>L642*'114成績輸入與落點儀表板'!$B$2+M642*'114成績輸入與落點儀表板'!$B$3+N642*'114成績輸入與落點儀表板'!$B$4+O642*'114成績輸入與落點儀表板'!$B$5+P642*'114成績輸入與落點儀表板'!$B$6+Q642*'114成績輸入與落點儀表板'!$B$7+R642*'114成績輸入與落點儀表板'!$B$8+S642*'114成績輸入與落點儀表板'!$B$9+T642*'114成績輸入與落點儀表板'!$B$10+U642*'114成績輸入與落點儀表板'!$B$11+V642*'114成績輸入與落點儀表板'!$B$12+W642*'114成績輸入與落點儀表板'!$B$13+X642*'114成績輸入與落點儀表板'!$B$14+Y642*'114成績輸入與落點儀表板'!$B$15+Z642*'114成績輸入與落點儀表板'!$B$16</f>
        <v>0</v>
      </c>
      <c r="I642" s="8">
        <f t="shared" ref="I642:I705" si="20">IF(G642="","",H642-G642)</f>
        <v>-80</v>
      </c>
      <c r="J642" s="2" t="str">
        <f t="shared" ref="J642:J705" si="21">IF(G642="","無錄取資料",IF(I642&gt;=0,"PASS","FAIL"))</f>
        <v>FAIL</v>
      </c>
      <c r="K642" s="17" t="str">
        <f>IF(AND(IF('114成績輸入與落點儀表板'!$C$2="必須採計",L642&gt;0,IF('114成績輸入與落點儀表板'!$C$2="不可採計",L642=0,TRUE)),IF('114成績輸入與落點儀表板'!$C$3="必須採計",M642&gt;0,IF('114成績輸入與落點儀表板'!$C$3="不可採計",M642=0,TRUE)),IF('114成績輸入與落點儀表板'!$C$4="必須採計",N642&gt;0,IF('114成績輸入與落點儀表板'!$C$4="不可採計",N642=0,TRUE)),IF('114成績輸入與落點儀表板'!$C$5="必須採計",O642&gt;0,IF('114成績輸入與落點儀表板'!$C$5="不可採計",O642=0,TRUE)),IF('114成績輸入與落點儀表板'!$C$6="必須採計",P642&gt;0,IF('114成績輸入與落點儀表板'!$C$6="不可採計",P642=0,TRUE)),IF('114成績輸入與落點儀表板'!$C$7="必須採計",Q642&gt;0,IF('114成績輸入與落點儀表板'!$C$7="不可採計",Q642=0,TRUE)),IF('114成績輸入與落點儀表板'!$C$8="必須採計",R642&gt;0,IF('114成績輸入與落點儀表板'!$C$8="不可採計",R642=0,TRUE)),IF('114成績輸入與落點儀表板'!$C$9="必須採計",S642&gt;0,IF('114成績輸入與落點儀表板'!$C$9="不可採計",S642=0,TRUE)),IF('114成績輸入與落點儀表板'!$C$10="必須採計",T642&gt;0,IF('114成績輸入與落點儀表板'!$C$10="不可採計",T642=0,TRUE)),IF('114成績輸入與落點儀表板'!$C$11="必須採計",U642&gt;0,IF('114成績輸入與落點儀表板'!$C$11="不可採計",U642=0,TRUE)),IF('114成績輸入與落點儀表板'!$C$12="必須採計",V642&gt;0,IF('114成績輸入與落點儀表板'!$C$12="不可採計",V642=0,TRUE)),IF('114成績輸入與落點儀表板'!$C$13="必須採計",W642&gt;0,IF('114成績輸入與落點儀表板'!$C$13="不可採計",W642=0,TRUE)),IF('114成績輸入與落點儀表板'!$C$14="必須採計",X642&gt;0,IF('114成績輸入與落點儀表板'!$C$14="不可採計",X642=0,TRUE)),IF('114成績輸入與落點儀表板'!$C$15="必須採計",Y642&gt;0,IF('114成績輸入與落點儀表板'!$C$15="不可採計",Y642=0,TRUE)),IF('114成績輸入與落點儀表板'!$C$16="必須採計",Z642&gt;0,IF('114成績輸入與落點儀表板'!$C$16="不可採計",Z642=0,TRUE))),"✅ 符合","❌ 不符合")</f>
        <v>✅ 符合</v>
      </c>
      <c r="L642" s="15">
        <v>1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1</v>
      </c>
      <c r="U642" s="15">
        <v>0</v>
      </c>
      <c r="V642" s="15">
        <v>0</v>
      </c>
      <c r="W642" s="15">
        <v>0</v>
      </c>
      <c r="X642" s="15">
        <v>0</v>
      </c>
      <c r="Y642" s="15">
        <v>1</v>
      </c>
      <c r="Z642" s="15">
        <v>0</v>
      </c>
    </row>
    <row r="643" spans="1:26" ht="15.75" customHeight="1" x14ac:dyDescent="0.3">
      <c r="A643" s="2" t="s">
        <v>1652</v>
      </c>
      <c r="B643" s="6" t="s">
        <v>1559</v>
      </c>
      <c r="C643" s="6" t="s">
        <v>1618</v>
      </c>
      <c r="D643" s="12" t="s">
        <v>227</v>
      </c>
      <c r="E643" s="13" t="s">
        <v>4299</v>
      </c>
      <c r="F643" s="2">
        <v>10</v>
      </c>
      <c r="G643" s="15">
        <v>95.5</v>
      </c>
      <c r="H643" s="7">
        <f>L643*'114成績輸入與落點儀表板'!$B$2+M643*'114成績輸入與落點儀表板'!$B$3+N643*'114成績輸入與落點儀表板'!$B$4+O643*'114成績輸入與落點儀表板'!$B$5+P643*'114成績輸入與落點儀表板'!$B$6+Q643*'114成績輸入與落點儀表板'!$B$7+R643*'114成績輸入與落點儀表板'!$B$8+S643*'114成績輸入與落點儀表板'!$B$9+T643*'114成績輸入與落點儀表板'!$B$10+U643*'114成績輸入與落點儀表板'!$B$11+V643*'114成績輸入與落點儀表板'!$B$12+W643*'114成績輸入與落點儀表板'!$B$13+X643*'114成績輸入與落點儀表板'!$B$14+Y643*'114成績輸入與落點儀表板'!$B$15+Z643*'114成績輸入與落點儀表板'!$B$16</f>
        <v>0</v>
      </c>
      <c r="I643" s="8">
        <f t="shared" si="20"/>
        <v>-95.5</v>
      </c>
      <c r="J643" s="2" t="str">
        <f t="shared" si="21"/>
        <v>FAIL</v>
      </c>
      <c r="K643" s="17" t="str">
        <f>IF(AND(IF('114成績輸入與落點儀表板'!$C$2="必須採計",L643&gt;0,IF('114成績輸入與落點儀表板'!$C$2="不可採計",L643=0,TRUE)),IF('114成績輸入與落點儀表板'!$C$3="必須採計",M643&gt;0,IF('114成績輸入與落點儀表板'!$C$3="不可採計",M643=0,TRUE)),IF('114成績輸入與落點儀表板'!$C$4="必須採計",N643&gt;0,IF('114成績輸入與落點儀表板'!$C$4="不可採計",N643=0,TRUE)),IF('114成績輸入與落點儀表板'!$C$5="必須採計",O643&gt;0,IF('114成績輸入與落點儀表板'!$C$5="不可採計",O643=0,TRUE)),IF('114成績輸入與落點儀表板'!$C$6="必須採計",P643&gt;0,IF('114成績輸入與落點儀表板'!$C$6="不可採計",P643=0,TRUE)),IF('114成績輸入與落點儀表板'!$C$7="必須採計",Q643&gt;0,IF('114成績輸入與落點儀表板'!$C$7="不可採計",Q643=0,TRUE)),IF('114成績輸入與落點儀表板'!$C$8="必須採計",R643&gt;0,IF('114成績輸入與落點儀表板'!$C$8="不可採計",R643=0,TRUE)),IF('114成績輸入與落點儀表板'!$C$9="必須採計",S643&gt;0,IF('114成績輸入與落點儀表板'!$C$9="不可採計",S643=0,TRUE)),IF('114成績輸入與落點儀表板'!$C$10="必須採計",T643&gt;0,IF('114成績輸入與落點儀表板'!$C$10="不可採計",T643=0,TRUE)),IF('114成績輸入與落點儀表板'!$C$11="必須採計",U643&gt;0,IF('114成績輸入與落點儀表板'!$C$11="不可採計",U643=0,TRUE)),IF('114成績輸入與落點儀表板'!$C$12="必須採計",V643&gt;0,IF('114成績輸入與落點儀表板'!$C$12="不可採計",V643=0,TRUE)),IF('114成績輸入與落點儀表板'!$C$13="必須採計",W643&gt;0,IF('114成績輸入與落點儀表板'!$C$13="不可採計",W643=0,TRUE)),IF('114成績輸入與落點儀表板'!$C$14="必須採計",X643&gt;0,IF('114成績輸入與落點儀表板'!$C$14="不可採計",X643=0,TRUE)),IF('114成績輸入與落點儀表板'!$C$15="必須採計",Y643&gt;0,IF('114成績輸入與落點儀表板'!$C$15="不可採計",Y643=0,TRUE)),IF('114成績輸入與落點儀表板'!$C$16="必須採計",Z643&gt;0,IF('114成績輸入與落點儀表板'!$C$16="不可採計",Z643=0,TRUE))),"✅ 符合","❌ 不符合")</f>
        <v>✅ 符合</v>
      </c>
      <c r="L643" s="15">
        <v>1.25</v>
      </c>
      <c r="M643" s="15">
        <v>0</v>
      </c>
      <c r="N643" s="15">
        <v>0</v>
      </c>
      <c r="O643" s="15">
        <v>0</v>
      </c>
      <c r="P643" s="15">
        <v>0</v>
      </c>
      <c r="Q643" s="15">
        <v>1</v>
      </c>
      <c r="R643" s="15">
        <v>0</v>
      </c>
      <c r="S643" s="15">
        <v>2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</row>
    <row r="644" spans="1:26" ht="15.75" customHeight="1" x14ac:dyDescent="0.3">
      <c r="A644" s="2" t="s">
        <v>1655</v>
      </c>
      <c r="B644" s="6" t="s">
        <v>1559</v>
      </c>
      <c r="C644" s="6" t="s">
        <v>1621</v>
      </c>
      <c r="D644" s="12" t="s">
        <v>121</v>
      </c>
      <c r="E644" s="13" t="s">
        <v>4300</v>
      </c>
      <c r="F644" s="2">
        <v>7</v>
      </c>
      <c r="G644" s="15">
        <v>75.75</v>
      </c>
      <c r="H644" s="7">
        <f>L644*'114成績輸入與落點儀表板'!$B$2+M644*'114成績輸入與落點儀表板'!$B$3+N644*'114成績輸入與落點儀表板'!$B$4+O644*'114成績輸入與落點儀表板'!$B$5+P644*'114成績輸入與落點儀表板'!$B$6+Q644*'114成績輸入與落點儀表板'!$B$7+R644*'114成績輸入與落點儀表板'!$B$8+S644*'114成績輸入與落點儀表板'!$B$9+T644*'114成績輸入與落點儀表板'!$B$10+U644*'114成績輸入與落點儀表板'!$B$11+V644*'114成績輸入與落點儀表板'!$B$12+W644*'114成績輸入與落點儀表板'!$B$13+X644*'114成績輸入與落點儀表板'!$B$14+Y644*'114成績輸入與落點儀表板'!$B$15+Z644*'114成績輸入與落點儀表板'!$B$16</f>
        <v>0</v>
      </c>
      <c r="I644" s="8">
        <f t="shared" si="20"/>
        <v>-75.75</v>
      </c>
      <c r="J644" s="2" t="str">
        <f t="shared" si="21"/>
        <v>FAIL</v>
      </c>
      <c r="K644" s="17" t="str">
        <f>IF(AND(IF('114成績輸入與落點儀表板'!$C$2="必須採計",L644&gt;0,IF('114成績輸入與落點儀表板'!$C$2="不可採計",L644=0,TRUE)),IF('114成績輸入與落點儀表板'!$C$3="必須採計",M644&gt;0,IF('114成績輸入與落點儀表板'!$C$3="不可採計",M644=0,TRUE)),IF('114成績輸入與落點儀表板'!$C$4="必須採計",N644&gt;0,IF('114成績輸入與落點儀表板'!$C$4="不可採計",N644=0,TRUE)),IF('114成績輸入與落點儀表板'!$C$5="必須採計",O644&gt;0,IF('114成績輸入與落點儀表板'!$C$5="不可採計",O644=0,TRUE)),IF('114成績輸入與落點儀表板'!$C$6="必須採計",P644&gt;0,IF('114成績輸入與落點儀表板'!$C$6="不可採計",P644=0,TRUE)),IF('114成績輸入與落點儀表板'!$C$7="必須採計",Q644&gt;0,IF('114成績輸入與落點儀表板'!$C$7="不可採計",Q644=0,TRUE)),IF('114成績輸入與落點儀表板'!$C$8="必須採計",R644&gt;0,IF('114成績輸入與落點儀表板'!$C$8="不可採計",R644=0,TRUE)),IF('114成績輸入與落點儀表板'!$C$9="必須採計",S644&gt;0,IF('114成績輸入與落點儀表板'!$C$9="不可採計",S644=0,TRUE)),IF('114成績輸入與落點儀表板'!$C$10="必須採計",T644&gt;0,IF('114成績輸入與落點儀表板'!$C$10="不可採計",T644=0,TRUE)),IF('114成績輸入與落點儀表板'!$C$11="必須採計",U644&gt;0,IF('114成績輸入與落點儀表板'!$C$11="不可採計",U644=0,TRUE)),IF('114成績輸入與落點儀表板'!$C$12="必須採計",V644&gt;0,IF('114成績輸入與落點儀表板'!$C$12="不可採計",V644=0,TRUE)),IF('114成績輸入與落點儀表板'!$C$13="必須採計",W644&gt;0,IF('114成績輸入與落點儀表板'!$C$13="不可採計",W644=0,TRUE)),IF('114成績輸入與落點儀表板'!$C$14="必須採計",X644&gt;0,IF('114成績輸入與落點儀表板'!$C$14="不可採計",X644=0,TRUE)),IF('114成績輸入與落點儀表板'!$C$15="必須採計",Y644&gt;0,IF('114成績輸入與落點儀表板'!$C$15="不可採計",Y644=0,TRUE)),IF('114成績輸入與落點儀表板'!$C$16="必須採計",Z644&gt;0,IF('114成績輸入與落點儀表板'!$C$16="不可採計",Z644=0,TRUE))),"✅ 符合","❌ 不符合")</f>
        <v>✅ 符合</v>
      </c>
      <c r="L644" s="15">
        <v>1.25</v>
      </c>
      <c r="M644" s="15">
        <v>0</v>
      </c>
      <c r="N644" s="15">
        <v>0</v>
      </c>
      <c r="O644" s="15">
        <v>0</v>
      </c>
      <c r="P644" s="15">
        <v>0</v>
      </c>
      <c r="Q644" s="15">
        <v>1</v>
      </c>
      <c r="R644" s="15">
        <v>0</v>
      </c>
      <c r="S644" s="15">
        <v>0</v>
      </c>
      <c r="T644" s="15">
        <v>0</v>
      </c>
      <c r="U644" s="15">
        <v>0</v>
      </c>
      <c r="V644" s="15">
        <v>2</v>
      </c>
      <c r="W644" s="15">
        <v>0</v>
      </c>
      <c r="X644" s="15">
        <v>0</v>
      </c>
      <c r="Y644" s="15">
        <v>0</v>
      </c>
      <c r="Z644" s="15">
        <v>0</v>
      </c>
    </row>
    <row r="645" spans="1:26" ht="15.75" customHeight="1" x14ac:dyDescent="0.3">
      <c r="A645" s="2" t="s">
        <v>1658</v>
      </c>
      <c r="B645" s="6" t="s">
        <v>1559</v>
      </c>
      <c r="C645" s="6" t="s">
        <v>1624</v>
      </c>
      <c r="D645" s="12" t="s">
        <v>227</v>
      </c>
      <c r="E645" s="13" t="s">
        <v>3040</v>
      </c>
      <c r="F645" s="2">
        <v>10</v>
      </c>
      <c r="G645" s="15">
        <v>122</v>
      </c>
      <c r="H645" s="7">
        <f>L645*'114成績輸入與落點儀表板'!$B$2+M645*'114成績輸入與落點儀表板'!$B$3+N645*'114成績輸入與落點儀表板'!$B$4+O645*'114成績輸入與落點儀表板'!$B$5+P645*'114成績輸入與落點儀表板'!$B$6+Q645*'114成績輸入與落點儀表板'!$B$7+R645*'114成績輸入與落點儀表板'!$B$8+S645*'114成績輸入與落點儀表板'!$B$9+T645*'114成績輸入與落點儀表板'!$B$10+U645*'114成績輸入與落點儀表板'!$B$11+V645*'114成績輸入與落點儀表板'!$B$12+W645*'114成績輸入與落點儀表板'!$B$13+X645*'114成績輸入與落點儀表板'!$B$14+Y645*'114成績輸入與落點儀表板'!$B$15+Z645*'114成績輸入與落點儀表板'!$B$16</f>
        <v>0</v>
      </c>
      <c r="I645" s="8">
        <f t="shared" si="20"/>
        <v>-122</v>
      </c>
      <c r="J645" s="2" t="str">
        <f t="shared" si="21"/>
        <v>FAIL</v>
      </c>
      <c r="K645" s="17" t="str">
        <f>IF(AND(IF('114成績輸入與落點儀表板'!$C$2="必須採計",L645&gt;0,IF('114成績輸入與落點儀表板'!$C$2="不可採計",L645=0,TRUE)),IF('114成績輸入與落點儀表板'!$C$3="必須採計",M645&gt;0,IF('114成績輸入與落點儀表板'!$C$3="不可採計",M645=0,TRUE)),IF('114成績輸入與落點儀表板'!$C$4="必須採計",N645&gt;0,IF('114成績輸入與落點儀表板'!$C$4="不可採計",N645=0,TRUE)),IF('114成績輸入與落點儀表板'!$C$5="必須採計",O645&gt;0,IF('114成績輸入與落點儀表板'!$C$5="不可採計",O645=0,TRUE)),IF('114成績輸入與落點儀表板'!$C$6="必須採計",P645&gt;0,IF('114成績輸入與落點儀表板'!$C$6="不可採計",P645=0,TRUE)),IF('114成績輸入與落點儀表板'!$C$7="必須採計",Q645&gt;0,IF('114成績輸入與落點儀表板'!$C$7="不可採計",Q645=0,TRUE)),IF('114成績輸入與落點儀表板'!$C$8="必須採計",R645&gt;0,IF('114成績輸入與落點儀表板'!$C$8="不可採計",R645=0,TRUE)),IF('114成績輸入與落點儀表板'!$C$9="必須採計",S645&gt;0,IF('114成績輸入與落點儀表板'!$C$9="不可採計",S645=0,TRUE)),IF('114成績輸入與落點儀表板'!$C$10="必須採計",T645&gt;0,IF('114成績輸入與落點儀表板'!$C$10="不可採計",T645=0,TRUE)),IF('114成績輸入與落點儀表板'!$C$11="必須採計",U645&gt;0,IF('114成績輸入與落點儀表板'!$C$11="不可採計",U645=0,TRUE)),IF('114成績輸入與落點儀表板'!$C$12="必須採計",V645&gt;0,IF('114成績輸入與落點儀表板'!$C$12="不可採計",V645=0,TRUE)),IF('114成績輸入與落點儀表板'!$C$13="必須採計",W645&gt;0,IF('114成績輸入與落點儀表板'!$C$13="不可採計",W645=0,TRUE)),IF('114成績輸入與落點儀表板'!$C$14="必須採計",X645&gt;0,IF('114成績輸入與落點儀表板'!$C$14="不可採計",X645=0,TRUE)),IF('114成績輸入與落點儀表板'!$C$15="必須採計",Y645&gt;0,IF('114成績輸入與落點儀表板'!$C$15="不可採計",Y645=0,TRUE)),IF('114成績輸入與落點儀表板'!$C$16="必須採計",Z645&gt;0,IF('114成績輸入與落點儀表板'!$C$16="不可採計",Z645=0,TRUE))),"✅ 符合","❌ 不符合")</f>
        <v>✅ 符合</v>
      </c>
      <c r="L645" s="15">
        <v>2</v>
      </c>
      <c r="M645" s="15">
        <v>0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1.75</v>
      </c>
      <c r="X645" s="15">
        <v>2</v>
      </c>
      <c r="Y645" s="15">
        <v>0</v>
      </c>
      <c r="Z645" s="15">
        <v>0</v>
      </c>
    </row>
    <row r="646" spans="1:26" ht="15.75" customHeight="1" x14ac:dyDescent="0.3">
      <c r="A646" s="2" t="s">
        <v>1660</v>
      </c>
      <c r="B646" s="6" t="s">
        <v>1559</v>
      </c>
      <c r="C646" s="6" t="s">
        <v>1627</v>
      </c>
      <c r="D646" s="12" t="s">
        <v>227</v>
      </c>
      <c r="E646" s="13" t="s">
        <v>1628</v>
      </c>
      <c r="F646" s="2">
        <v>19</v>
      </c>
      <c r="G646" s="15">
        <v>133</v>
      </c>
      <c r="H646" s="7">
        <f>L646*'114成績輸入與落點儀表板'!$B$2+M646*'114成績輸入與落點儀表板'!$B$3+N646*'114成績輸入與落點儀表板'!$B$4+O646*'114成績輸入與落點儀表板'!$B$5+P646*'114成績輸入與落點儀表板'!$B$6+Q646*'114成績輸入與落點儀表板'!$B$7+R646*'114成績輸入與落點儀表板'!$B$8+S646*'114成績輸入與落點儀表板'!$B$9+T646*'114成績輸入與落點儀表板'!$B$10+U646*'114成績輸入與落點儀表板'!$B$11+V646*'114成績輸入與落點儀表板'!$B$12+W646*'114成績輸入與落點儀表板'!$B$13+X646*'114成績輸入與落點儀表板'!$B$14+Y646*'114成績輸入與落點儀表板'!$B$15+Z646*'114成績輸入與落點儀表板'!$B$16</f>
        <v>0</v>
      </c>
      <c r="I646" s="8">
        <f t="shared" si="20"/>
        <v>-133</v>
      </c>
      <c r="J646" s="2" t="str">
        <f t="shared" si="21"/>
        <v>FAIL</v>
      </c>
      <c r="K646" s="17" t="str">
        <f>IF(AND(IF('114成績輸入與落點儀表板'!$C$2="必須採計",L646&gt;0,IF('114成績輸入與落點儀表板'!$C$2="不可採計",L646=0,TRUE)),IF('114成績輸入與落點儀表板'!$C$3="必須採計",M646&gt;0,IF('114成績輸入與落點儀表板'!$C$3="不可採計",M646=0,TRUE)),IF('114成績輸入與落點儀表板'!$C$4="必須採計",N646&gt;0,IF('114成績輸入與落點儀表板'!$C$4="不可採計",N646=0,TRUE)),IF('114成績輸入與落點儀表板'!$C$5="必須採計",O646&gt;0,IF('114成績輸入與落點儀表板'!$C$5="不可採計",O646=0,TRUE)),IF('114成績輸入與落點儀表板'!$C$6="必須採計",P646&gt;0,IF('114成績輸入與落點儀表板'!$C$6="不可採計",P646=0,TRUE)),IF('114成績輸入與落點儀表板'!$C$7="必須採計",Q646&gt;0,IF('114成績輸入與落點儀表板'!$C$7="不可採計",Q646=0,TRUE)),IF('114成績輸入與落點儀表板'!$C$8="必須採計",R646&gt;0,IF('114成績輸入與落點儀表板'!$C$8="不可採計",R646=0,TRUE)),IF('114成績輸入與落點儀表板'!$C$9="必須採計",S646&gt;0,IF('114成績輸入與落點儀表板'!$C$9="不可採計",S646=0,TRUE)),IF('114成績輸入與落點儀表板'!$C$10="必須採計",T646&gt;0,IF('114成績輸入與落點儀表板'!$C$10="不可採計",T646=0,TRUE)),IF('114成績輸入與落點儀表板'!$C$11="必須採計",U646&gt;0,IF('114成績輸入與落點儀表板'!$C$11="不可採計",U646=0,TRUE)),IF('114成績輸入與落點儀表板'!$C$12="必須採計",V646&gt;0,IF('114成績輸入與落點儀表板'!$C$12="不可採計",V646=0,TRUE)),IF('114成績輸入與落點儀表板'!$C$13="必須採計",W646&gt;0,IF('114成績輸入與落點儀表板'!$C$13="不可採計",W646=0,TRUE)),IF('114成績輸入與落點儀表板'!$C$14="必須採計",X646&gt;0,IF('114成績輸入與落點儀表板'!$C$14="不可採計",X646=0,TRUE)),IF('114成績輸入與落點儀表板'!$C$15="必須採計",Y646&gt;0,IF('114成績輸入與落點儀表板'!$C$15="不可採計",Y646=0,TRUE)),IF('114成績輸入與落點儀表板'!$C$16="必須採計",Z646&gt;0,IF('114成績輸入與落點儀表板'!$C$16="不可採計",Z646=0,TRUE))),"✅ 符合","❌ 不符合")</f>
        <v>✅ 符合</v>
      </c>
      <c r="L646" s="15">
        <v>2</v>
      </c>
      <c r="M646" s="15">
        <v>0</v>
      </c>
      <c r="N646" s="15">
        <v>0</v>
      </c>
      <c r="O646" s="15">
        <v>0</v>
      </c>
      <c r="P646" s="15">
        <v>0</v>
      </c>
      <c r="Q646" s="15">
        <v>0</v>
      </c>
      <c r="R646" s="15">
        <v>0</v>
      </c>
      <c r="S646" s="15">
        <v>2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1</v>
      </c>
      <c r="Z646" s="15">
        <v>0</v>
      </c>
    </row>
    <row r="647" spans="1:26" ht="15.75" customHeight="1" x14ac:dyDescent="0.3">
      <c r="A647" s="2" t="s">
        <v>1662</v>
      </c>
      <c r="B647" s="6" t="s">
        <v>1559</v>
      </c>
      <c r="C647" s="6" t="s">
        <v>1630</v>
      </c>
      <c r="D647" s="12" t="s">
        <v>103</v>
      </c>
      <c r="E647" s="13" t="s">
        <v>2173</v>
      </c>
      <c r="F647" s="2">
        <v>10</v>
      </c>
      <c r="G647" s="15">
        <v>107</v>
      </c>
      <c r="H647" s="7">
        <f>L647*'114成績輸入與落點儀表板'!$B$2+M647*'114成績輸入與落點儀表板'!$B$3+N647*'114成績輸入與落點儀表板'!$B$4+O647*'114成績輸入與落點儀表板'!$B$5+P647*'114成績輸入與落點儀表板'!$B$6+Q647*'114成績輸入與落點儀表板'!$B$7+R647*'114成績輸入與落點儀表板'!$B$8+S647*'114成績輸入與落點儀表板'!$B$9+T647*'114成績輸入與落點儀表板'!$B$10+U647*'114成績輸入與落點儀表板'!$B$11+V647*'114成績輸入與落點儀表板'!$B$12+W647*'114成績輸入與落點儀表板'!$B$13+X647*'114成績輸入與落點儀表板'!$B$14+Y647*'114成績輸入與落點儀表板'!$B$15+Z647*'114成績輸入與落點儀表板'!$B$16</f>
        <v>0</v>
      </c>
      <c r="I647" s="8">
        <f t="shared" si="20"/>
        <v>-107</v>
      </c>
      <c r="J647" s="2" t="str">
        <f t="shared" si="21"/>
        <v>FAIL</v>
      </c>
      <c r="K647" s="17" t="str">
        <f>IF(AND(IF('114成績輸入與落點儀表板'!$C$2="必須採計",L647&gt;0,IF('114成績輸入與落點儀表板'!$C$2="不可採計",L647=0,TRUE)),IF('114成績輸入與落點儀表板'!$C$3="必須採計",M647&gt;0,IF('114成績輸入與落點儀表板'!$C$3="不可採計",M647=0,TRUE)),IF('114成績輸入與落點儀表板'!$C$4="必須採計",N647&gt;0,IF('114成績輸入與落點儀表板'!$C$4="不可採計",N647=0,TRUE)),IF('114成績輸入與落點儀表板'!$C$5="必須採計",O647&gt;0,IF('114成績輸入與落點儀表板'!$C$5="不可採計",O647=0,TRUE)),IF('114成績輸入與落點儀表板'!$C$6="必須採計",P647&gt;0,IF('114成績輸入與落點儀表板'!$C$6="不可採計",P647=0,TRUE)),IF('114成績輸入與落點儀表板'!$C$7="必須採計",Q647&gt;0,IF('114成績輸入與落點儀表板'!$C$7="不可採計",Q647=0,TRUE)),IF('114成績輸入與落點儀表板'!$C$8="必須採計",R647&gt;0,IF('114成績輸入與落點儀表板'!$C$8="不可採計",R647=0,TRUE)),IF('114成績輸入與落點儀表板'!$C$9="必須採計",S647&gt;0,IF('114成績輸入與落點儀表板'!$C$9="不可採計",S647=0,TRUE)),IF('114成績輸入與落點儀表板'!$C$10="必須採計",T647&gt;0,IF('114成績輸入與落點儀表板'!$C$10="不可採計",T647=0,TRUE)),IF('114成績輸入與落點儀表板'!$C$11="必須採計",U647&gt;0,IF('114成績輸入與落點儀表板'!$C$11="不可採計",U647=0,TRUE)),IF('114成績輸入與落點儀表板'!$C$12="必須採計",V647&gt;0,IF('114成績輸入與落點儀表板'!$C$12="不可採計",V647=0,TRUE)),IF('114成績輸入與落點儀表板'!$C$13="必須採計",W647&gt;0,IF('114成績輸入與落點儀表板'!$C$13="不可採計",W647=0,TRUE)),IF('114成績輸入與落點儀表板'!$C$14="必須採計",X647&gt;0,IF('114成績輸入與落點儀表板'!$C$14="不可採計",X647=0,TRUE)),IF('114成績輸入與落點儀表板'!$C$15="必須採計",Y647&gt;0,IF('114成績輸入與落點儀表板'!$C$15="不可採計",Y647=0,TRUE)),IF('114成績輸入與落點儀表板'!$C$16="必須採計",Z647&gt;0,IF('114成績輸入與落點儀表板'!$C$16="不可採計",Z647=0,TRUE))),"✅ 符合","❌ 不符合")</f>
        <v>✅ 符合</v>
      </c>
      <c r="L647" s="15">
        <v>1</v>
      </c>
      <c r="M647" s="15">
        <v>0</v>
      </c>
      <c r="N647" s="15">
        <v>1</v>
      </c>
      <c r="O647" s="15">
        <v>0</v>
      </c>
      <c r="P647" s="15">
        <v>0</v>
      </c>
      <c r="Q647" s="15">
        <v>0</v>
      </c>
      <c r="R647" s="15">
        <v>0</v>
      </c>
      <c r="S647" s="15">
        <v>2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</row>
    <row r="648" spans="1:26" ht="15.75" customHeight="1" x14ac:dyDescent="0.3">
      <c r="A648" s="2" t="s">
        <v>1665</v>
      </c>
      <c r="B648" s="6" t="s">
        <v>1559</v>
      </c>
      <c r="C648" s="6" t="s">
        <v>1633</v>
      </c>
      <c r="D648" s="12" t="s">
        <v>103</v>
      </c>
      <c r="E648" s="13" t="s">
        <v>4302</v>
      </c>
      <c r="F648" s="2">
        <v>13</v>
      </c>
      <c r="G648" s="15">
        <v>100</v>
      </c>
      <c r="H648" s="7">
        <f>L648*'114成績輸入與落點儀表板'!$B$2+M648*'114成績輸入與落點儀表板'!$B$3+N648*'114成績輸入與落點儀表板'!$B$4+O648*'114成績輸入與落點儀表板'!$B$5+P648*'114成績輸入與落點儀表板'!$B$6+Q648*'114成績輸入與落點儀表板'!$B$7+R648*'114成績輸入與落點儀表板'!$B$8+S648*'114成績輸入與落點儀表板'!$B$9+T648*'114成績輸入與落點儀表板'!$B$10+U648*'114成績輸入與落點儀表板'!$B$11+V648*'114成績輸入與落點儀表板'!$B$12+W648*'114成績輸入與落點儀表板'!$B$13+X648*'114成績輸入與落點儀表板'!$B$14+Y648*'114成績輸入與落點儀表板'!$B$15+Z648*'114成績輸入與落點儀表板'!$B$16</f>
        <v>0</v>
      </c>
      <c r="I648" s="8">
        <f t="shared" si="20"/>
        <v>-100</v>
      </c>
      <c r="J648" s="2" t="str">
        <f t="shared" si="21"/>
        <v>FAIL</v>
      </c>
      <c r="K648" s="17" t="str">
        <f>IF(AND(IF('114成績輸入與落點儀表板'!$C$2="必須採計",L648&gt;0,IF('114成績輸入與落點儀表板'!$C$2="不可採計",L648=0,TRUE)),IF('114成績輸入與落點儀表板'!$C$3="必須採計",M648&gt;0,IF('114成績輸入與落點儀表板'!$C$3="不可採計",M648=0,TRUE)),IF('114成績輸入與落點儀表板'!$C$4="必須採計",N648&gt;0,IF('114成績輸入與落點儀表板'!$C$4="不可採計",N648=0,TRUE)),IF('114成績輸入與落點儀表板'!$C$5="必須採計",O648&gt;0,IF('114成績輸入與落點儀表板'!$C$5="不可採計",O648=0,TRUE)),IF('114成績輸入與落點儀表板'!$C$6="必須採計",P648&gt;0,IF('114成績輸入與落點儀表板'!$C$6="不可採計",P648=0,TRUE)),IF('114成績輸入與落點儀表板'!$C$7="必須採計",Q648&gt;0,IF('114成績輸入與落點儀表板'!$C$7="不可採計",Q648=0,TRUE)),IF('114成績輸入與落點儀表板'!$C$8="必須採計",R648&gt;0,IF('114成績輸入與落點儀表板'!$C$8="不可採計",R648=0,TRUE)),IF('114成績輸入與落點儀表板'!$C$9="必須採計",S648&gt;0,IF('114成績輸入與落點儀表板'!$C$9="不可採計",S648=0,TRUE)),IF('114成績輸入與落點儀表板'!$C$10="必須採計",T648&gt;0,IF('114成績輸入與落點儀表板'!$C$10="不可採計",T648=0,TRUE)),IF('114成績輸入與落點儀表板'!$C$11="必須採計",U648&gt;0,IF('114成績輸入與落點儀表板'!$C$11="不可採計",U648=0,TRUE)),IF('114成績輸入與落點儀表板'!$C$12="必須採計",V648&gt;0,IF('114成績輸入與落點儀表板'!$C$12="不可採計",V648=0,TRUE)),IF('114成績輸入與落點儀表板'!$C$13="必須採計",W648&gt;0,IF('114成績輸入與落點儀表板'!$C$13="不可採計",W648=0,TRUE)),IF('114成績輸入與落點儀表板'!$C$14="必須採計",X648&gt;0,IF('114成績輸入與落點儀表板'!$C$14="不可採計",X648=0,TRUE)),IF('114成績輸入與落點儀表板'!$C$15="必須採計",Y648&gt;0,IF('114成績輸入與落點儀表板'!$C$15="不可採計",Y648=0,TRUE)),IF('114成績輸入與落點儀表板'!$C$16="必須採計",Z648&gt;0,IF('114成績輸入與落點儀表板'!$C$16="不可採計",Z648=0,TRUE))),"✅ 符合","❌ 不符合")</f>
        <v>✅ 符合</v>
      </c>
      <c r="L648" s="15">
        <v>1</v>
      </c>
      <c r="M648" s="15">
        <v>0</v>
      </c>
      <c r="N648" s="15">
        <v>1</v>
      </c>
      <c r="O648" s="15">
        <v>0</v>
      </c>
      <c r="P648" s="15">
        <v>0</v>
      </c>
      <c r="Q648" s="15">
        <v>0</v>
      </c>
      <c r="R648" s="15">
        <v>2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</row>
    <row r="649" spans="1:26" ht="15.75" customHeight="1" x14ac:dyDescent="0.3">
      <c r="A649" s="2" t="s">
        <v>1668</v>
      </c>
      <c r="B649" s="6" t="s">
        <v>1559</v>
      </c>
      <c r="C649" s="6" t="s">
        <v>1636</v>
      </c>
      <c r="D649" s="12" t="s">
        <v>103</v>
      </c>
      <c r="E649" s="13" t="s">
        <v>4303</v>
      </c>
      <c r="F649" s="2">
        <v>9</v>
      </c>
      <c r="G649" s="15">
        <v>113</v>
      </c>
      <c r="H649" s="7">
        <f>L649*'114成績輸入與落點儀表板'!$B$2+M649*'114成績輸入與落點儀表板'!$B$3+N649*'114成績輸入與落點儀表板'!$B$4+O649*'114成績輸入與落點儀表板'!$B$5+P649*'114成績輸入與落點儀表板'!$B$6+Q649*'114成績輸入與落點儀表板'!$B$7+R649*'114成績輸入與落點儀表板'!$B$8+S649*'114成績輸入與落點儀表板'!$B$9+T649*'114成績輸入與落點儀表板'!$B$10+U649*'114成績輸入與落點儀表板'!$B$11+V649*'114成績輸入與落點儀表板'!$B$12+W649*'114成績輸入與落點儀表板'!$B$13+X649*'114成績輸入與落點儀表板'!$B$14+Y649*'114成績輸入與落點儀表板'!$B$15+Z649*'114成績輸入與落點儀表板'!$B$16</f>
        <v>0</v>
      </c>
      <c r="I649" s="8">
        <f t="shared" si="20"/>
        <v>-113</v>
      </c>
      <c r="J649" s="2" t="str">
        <f t="shared" si="21"/>
        <v>FAIL</v>
      </c>
      <c r="K649" s="17" t="str">
        <f>IF(AND(IF('114成績輸入與落點儀表板'!$C$2="必須採計",L649&gt;0,IF('114成績輸入與落點儀表板'!$C$2="不可採計",L649=0,TRUE)),IF('114成績輸入與落點儀表板'!$C$3="必須採計",M649&gt;0,IF('114成績輸入與落點儀表板'!$C$3="不可採計",M649=0,TRUE)),IF('114成績輸入與落點儀表板'!$C$4="必須採計",N649&gt;0,IF('114成績輸入與落點儀表板'!$C$4="不可採計",N649=0,TRUE)),IF('114成績輸入與落點儀表板'!$C$5="必須採計",O649&gt;0,IF('114成績輸入與落點儀表板'!$C$5="不可採計",O649=0,TRUE)),IF('114成績輸入與落點儀表板'!$C$6="必須採計",P649&gt;0,IF('114成績輸入與落點儀表板'!$C$6="不可採計",P649=0,TRUE)),IF('114成績輸入與落點儀表板'!$C$7="必須採計",Q649&gt;0,IF('114成績輸入與落點儀表板'!$C$7="不可採計",Q649=0,TRUE)),IF('114成績輸入與落點儀表板'!$C$8="必須採計",R649&gt;0,IF('114成績輸入與落點儀表板'!$C$8="不可採計",R649=0,TRUE)),IF('114成績輸入與落點儀表板'!$C$9="必須採計",S649&gt;0,IF('114成績輸入與落點儀表板'!$C$9="不可採計",S649=0,TRUE)),IF('114成績輸入與落點儀表板'!$C$10="必須採計",T649&gt;0,IF('114成績輸入與落點儀表板'!$C$10="不可採計",T649=0,TRUE)),IF('114成績輸入與落點儀表板'!$C$11="必須採計",U649&gt;0,IF('114成績輸入與落點儀表板'!$C$11="不可採計",U649=0,TRUE)),IF('114成績輸入與落點儀表板'!$C$12="必須採計",V649&gt;0,IF('114成績輸入與落點儀表板'!$C$12="不可採計",V649=0,TRUE)),IF('114成績輸入與落點儀表板'!$C$13="必須採計",W649&gt;0,IF('114成績輸入與落點儀表板'!$C$13="不可採計",W649=0,TRUE)),IF('114成績輸入與落點儀表板'!$C$14="必須採計",X649&gt;0,IF('114成績輸入與落點儀表板'!$C$14="不可採計",X649=0,TRUE)),IF('114成績輸入與落點儀表板'!$C$15="必須採計",Y649&gt;0,IF('114成績輸入與落點儀表板'!$C$15="不可採計",Y649=0,TRUE)),IF('114成績輸入與落點儀表板'!$C$16="必須採計",Z649&gt;0,IF('114成績輸入與落點儀表板'!$C$16="不可採計",Z649=0,TRUE))),"✅ 符合","❌ 不符合")</f>
        <v>✅ 符合</v>
      </c>
      <c r="L649" s="15">
        <v>1</v>
      </c>
      <c r="M649" s="15">
        <v>0</v>
      </c>
      <c r="N649" s="15">
        <v>1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2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</row>
    <row r="650" spans="1:26" ht="15.75" customHeight="1" x14ac:dyDescent="0.3">
      <c r="A650" s="2" t="s">
        <v>1671</v>
      </c>
      <c r="B650" s="6" t="s">
        <v>1559</v>
      </c>
      <c r="C650" s="6" t="s">
        <v>1639</v>
      </c>
      <c r="D650" s="12" t="s">
        <v>103</v>
      </c>
      <c r="E650" s="13" t="s">
        <v>1640</v>
      </c>
      <c r="F650" s="2">
        <v>23</v>
      </c>
      <c r="G650" s="15">
        <v>154</v>
      </c>
      <c r="H650" s="7">
        <f>L650*'114成績輸入與落點儀表板'!$B$2+M650*'114成績輸入與落點儀表板'!$B$3+N650*'114成績輸入與落點儀表板'!$B$4+O650*'114成績輸入與落點儀表板'!$B$5+P650*'114成績輸入與落點儀表板'!$B$6+Q650*'114成績輸入與落點儀表板'!$B$7+R650*'114成績輸入與落點儀表板'!$B$8+S650*'114成績輸入與落點儀表板'!$B$9+T650*'114成績輸入與落點儀表板'!$B$10+U650*'114成績輸入與落點儀表板'!$B$11+V650*'114成績輸入與落點儀表板'!$B$12+W650*'114成績輸入與落點儀表板'!$B$13+X650*'114成績輸入與落點儀表板'!$B$14+Y650*'114成績輸入與落點儀表板'!$B$15+Z650*'114成績輸入與落點儀表板'!$B$16</f>
        <v>0</v>
      </c>
      <c r="I650" s="8">
        <f t="shared" si="20"/>
        <v>-154</v>
      </c>
      <c r="J650" s="2" t="str">
        <f t="shared" si="21"/>
        <v>FAIL</v>
      </c>
      <c r="K650" s="17" t="str">
        <f>IF(AND(IF('114成績輸入與落點儀表板'!$C$2="必須採計",L650&gt;0,IF('114成績輸入與落點儀表板'!$C$2="不可採計",L650=0,TRUE)),IF('114成績輸入與落點儀表板'!$C$3="必須採計",M650&gt;0,IF('114成績輸入與落點儀表板'!$C$3="不可採計",M650=0,TRUE)),IF('114成績輸入與落點儀表板'!$C$4="必須採計",N650&gt;0,IF('114成績輸入與落點儀表板'!$C$4="不可採計",N650=0,TRUE)),IF('114成績輸入與落點儀表板'!$C$5="必須採計",O650&gt;0,IF('114成績輸入與落點儀表板'!$C$5="不可採計",O650=0,TRUE)),IF('114成績輸入與落點儀表板'!$C$6="必須採計",P650&gt;0,IF('114成績輸入與落點儀表板'!$C$6="不可採計",P650=0,TRUE)),IF('114成績輸入與落點儀表板'!$C$7="必須採計",Q650&gt;0,IF('114成績輸入與落點儀表板'!$C$7="不可採計",Q650=0,TRUE)),IF('114成績輸入與落點儀表板'!$C$8="必須採計",R650&gt;0,IF('114成績輸入與落點儀表板'!$C$8="不可採計",R650=0,TRUE)),IF('114成績輸入與落點儀表板'!$C$9="必須採計",S650&gt;0,IF('114成績輸入與落點儀表板'!$C$9="不可採計",S650=0,TRUE)),IF('114成績輸入與落點儀表板'!$C$10="必須採計",T650&gt;0,IF('114成績輸入與落點儀表板'!$C$10="不可採計",T650=0,TRUE)),IF('114成績輸入與落點儀表板'!$C$11="必須採計",U650&gt;0,IF('114成績輸入與落點儀表板'!$C$11="不可採計",U650=0,TRUE)),IF('114成績輸入與落點儀表板'!$C$12="必須採計",V650&gt;0,IF('114成績輸入與落點儀表板'!$C$12="不可採計",V650=0,TRUE)),IF('114成績輸入與落點儀表板'!$C$13="必須採計",W650&gt;0,IF('114成績輸入與落點儀表板'!$C$13="不可採計",W650=0,TRUE)),IF('114成績輸入與落點儀表板'!$C$14="必須採計",X650&gt;0,IF('114成績輸入與落點儀表板'!$C$14="不可採計",X650=0,TRUE)),IF('114成績輸入與落點儀表板'!$C$15="必須採計",Y650&gt;0,IF('114成績輸入與落點儀表板'!$C$15="不可採計",Y650=0,TRUE)),IF('114成績輸入與落點儀表板'!$C$16="必須採計",Z650&gt;0,IF('114成績輸入與落點儀表板'!$C$16="不可採計",Z650=0,TRUE))),"✅ 符合","❌ 不符合")</f>
        <v>✅ 符合</v>
      </c>
      <c r="L650" s="15">
        <v>2</v>
      </c>
      <c r="M650" s="15">
        <v>0</v>
      </c>
      <c r="N650" s="15">
        <v>0</v>
      </c>
      <c r="O650" s="15">
        <v>0</v>
      </c>
      <c r="P650" s="15">
        <v>2</v>
      </c>
      <c r="Q650" s="15">
        <v>0</v>
      </c>
      <c r="R650" s="15">
        <v>1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</row>
    <row r="651" spans="1:26" ht="15.75" customHeight="1" x14ac:dyDescent="0.3">
      <c r="A651" s="2" t="s">
        <v>1674</v>
      </c>
      <c r="B651" s="6" t="s">
        <v>1559</v>
      </c>
      <c r="C651" s="6" t="s">
        <v>1642</v>
      </c>
      <c r="D651" s="12" t="s">
        <v>103</v>
      </c>
      <c r="E651" s="13" t="s">
        <v>1643</v>
      </c>
      <c r="F651" s="2">
        <v>24</v>
      </c>
      <c r="G651" s="15">
        <v>147</v>
      </c>
      <c r="H651" s="7">
        <f>L651*'114成績輸入與落點儀表板'!$B$2+M651*'114成績輸入與落點儀表板'!$B$3+N651*'114成績輸入與落點儀表板'!$B$4+O651*'114成績輸入與落點儀表板'!$B$5+P651*'114成績輸入與落點儀表板'!$B$6+Q651*'114成績輸入與落點儀表板'!$B$7+R651*'114成績輸入與落點儀表板'!$B$8+S651*'114成績輸入與落點儀表板'!$B$9+T651*'114成績輸入與落點儀表板'!$B$10+U651*'114成績輸入與落點儀表板'!$B$11+V651*'114成績輸入與落點儀表板'!$B$12+W651*'114成績輸入與落點儀表板'!$B$13+X651*'114成績輸入與落點儀表板'!$B$14+Y651*'114成績輸入與落點儀表板'!$B$15+Z651*'114成績輸入與落點儀表板'!$B$16</f>
        <v>0</v>
      </c>
      <c r="I651" s="8">
        <f t="shared" si="20"/>
        <v>-147</v>
      </c>
      <c r="J651" s="2" t="str">
        <f t="shared" si="21"/>
        <v>FAIL</v>
      </c>
      <c r="K651" s="17" t="str">
        <f>IF(AND(IF('114成績輸入與落點儀表板'!$C$2="必須採計",L651&gt;0,IF('114成績輸入與落點儀表板'!$C$2="不可採計",L651=0,TRUE)),IF('114成績輸入與落點儀表板'!$C$3="必須採計",M651&gt;0,IF('114成績輸入與落點儀表板'!$C$3="不可採計",M651=0,TRUE)),IF('114成績輸入與落點儀表板'!$C$4="必須採計",N651&gt;0,IF('114成績輸入與落點儀表板'!$C$4="不可採計",N651=0,TRUE)),IF('114成績輸入與落點儀表板'!$C$5="必須採計",O651&gt;0,IF('114成績輸入與落點儀表板'!$C$5="不可採計",O651=0,TRUE)),IF('114成績輸入與落點儀表板'!$C$6="必須採計",P651&gt;0,IF('114成績輸入與落點儀表板'!$C$6="不可採計",P651=0,TRUE)),IF('114成績輸入與落點儀表板'!$C$7="必須採計",Q651&gt;0,IF('114成績輸入與落點儀表板'!$C$7="不可採計",Q651=0,TRUE)),IF('114成績輸入與落點儀表板'!$C$8="必須採計",R651&gt;0,IF('114成績輸入與落點儀表板'!$C$8="不可採計",R651=0,TRUE)),IF('114成績輸入與落點儀表板'!$C$9="必須採計",S651&gt;0,IF('114成績輸入與落點儀表板'!$C$9="不可採計",S651=0,TRUE)),IF('114成績輸入與落點儀表板'!$C$10="必須採計",T651&gt;0,IF('114成績輸入與落點儀表板'!$C$10="不可採計",T651=0,TRUE)),IF('114成績輸入與落點儀表板'!$C$11="必須採計",U651&gt;0,IF('114成績輸入與落點儀表板'!$C$11="不可採計",U651=0,TRUE)),IF('114成績輸入與落點儀表板'!$C$12="必須採計",V651&gt;0,IF('114成績輸入與落點儀表板'!$C$12="不可採計",V651=0,TRUE)),IF('114成績輸入與落點儀表板'!$C$13="必須採計",W651&gt;0,IF('114成績輸入與落點儀表板'!$C$13="不可採計",W651=0,TRUE)),IF('114成績輸入與落點儀表板'!$C$14="必須採計",X651&gt;0,IF('114成績輸入與落點儀表板'!$C$14="不可採計",X651=0,TRUE)),IF('114成績輸入與落點儀表板'!$C$15="必須採計",Y651&gt;0,IF('114成績輸入與落點儀表板'!$C$15="不可採計",Y651=0,TRUE)),IF('114成績輸入與落點儀表板'!$C$16="必須採計",Z651&gt;0,IF('114成績輸入與落點儀表板'!$C$16="不可採計",Z651=0,TRUE))),"✅ 符合","❌ 不符合")</f>
        <v>✅ 符合</v>
      </c>
      <c r="L651" s="15">
        <v>2</v>
      </c>
      <c r="M651" s="15">
        <v>1</v>
      </c>
      <c r="N651" s="15">
        <v>0</v>
      </c>
      <c r="O651" s="15">
        <v>0</v>
      </c>
      <c r="P651" s="15">
        <v>1</v>
      </c>
      <c r="Q651" s="15">
        <v>0</v>
      </c>
      <c r="R651" s="15">
        <v>1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</row>
    <row r="652" spans="1:26" ht="15.75" customHeight="1" x14ac:dyDescent="0.3">
      <c r="A652" s="2" t="s">
        <v>1676</v>
      </c>
      <c r="B652" s="6" t="s">
        <v>1559</v>
      </c>
      <c r="C652" s="6" t="s">
        <v>159</v>
      </c>
      <c r="D652" s="12" t="s">
        <v>103</v>
      </c>
      <c r="E652" s="13" t="s">
        <v>3949</v>
      </c>
      <c r="F652" s="2">
        <v>66</v>
      </c>
      <c r="G652" s="15">
        <v>110</v>
      </c>
      <c r="H652" s="7">
        <f>L652*'114成績輸入與落點儀表板'!$B$2+M652*'114成績輸入與落點儀表板'!$B$3+N652*'114成績輸入與落點儀表板'!$B$4+O652*'114成績輸入與落點儀表板'!$B$5+P652*'114成績輸入與落點儀表板'!$B$6+Q652*'114成績輸入與落點儀表板'!$B$7+R652*'114成績輸入與落點儀表板'!$B$8+S652*'114成績輸入與落點儀表板'!$B$9+T652*'114成績輸入與落點儀表板'!$B$10+U652*'114成績輸入與落點儀表板'!$B$11+V652*'114成績輸入與落點儀表板'!$B$12+W652*'114成績輸入與落點儀表板'!$B$13+X652*'114成績輸入與落點儀表板'!$B$14+Y652*'114成績輸入與落點儀表板'!$B$15+Z652*'114成績輸入與落點儀表板'!$B$16</f>
        <v>0</v>
      </c>
      <c r="I652" s="8">
        <f t="shared" si="20"/>
        <v>-110</v>
      </c>
      <c r="J652" s="2" t="str">
        <f t="shared" si="21"/>
        <v>FAIL</v>
      </c>
      <c r="K652" s="17" t="str">
        <f>IF(AND(IF('114成績輸入與落點儀表板'!$C$2="必須採計",L652&gt;0,IF('114成績輸入與落點儀表板'!$C$2="不可採計",L652=0,TRUE)),IF('114成績輸入與落點儀表板'!$C$3="必須採計",M652&gt;0,IF('114成績輸入與落點儀表板'!$C$3="不可採計",M652=0,TRUE)),IF('114成績輸入與落點儀表板'!$C$4="必須採計",N652&gt;0,IF('114成績輸入與落點儀表板'!$C$4="不可採計",N652=0,TRUE)),IF('114成績輸入與落點儀表板'!$C$5="必須採計",O652&gt;0,IF('114成績輸入與落點儀表板'!$C$5="不可採計",O652=0,TRUE)),IF('114成績輸入與落點儀表板'!$C$6="必須採計",P652&gt;0,IF('114成績輸入與落點儀表板'!$C$6="不可採計",P652=0,TRUE)),IF('114成績輸入與落點儀表板'!$C$7="必須採計",Q652&gt;0,IF('114成績輸入與落點儀表板'!$C$7="不可採計",Q652=0,TRUE)),IF('114成績輸入與落點儀表板'!$C$8="必須採計",R652&gt;0,IF('114成績輸入與落點儀表板'!$C$8="不可採計",R652=0,TRUE)),IF('114成績輸入與落點儀表板'!$C$9="必須採計",S652&gt;0,IF('114成績輸入與落點儀表板'!$C$9="不可採計",S652=0,TRUE)),IF('114成績輸入與落點儀表板'!$C$10="必須採計",T652&gt;0,IF('114成績輸入與落點儀表板'!$C$10="不可採計",T652=0,TRUE)),IF('114成績輸入與落點儀表板'!$C$11="必須採計",U652&gt;0,IF('114成績輸入與落點儀表板'!$C$11="不可採計",U652=0,TRUE)),IF('114成績輸入與落點儀表板'!$C$12="必須採計",V652&gt;0,IF('114成績輸入與落點儀表板'!$C$12="不可採計",V652=0,TRUE)),IF('114成績輸入與落點儀表板'!$C$13="必須採計",W652&gt;0,IF('114成績輸入與落點儀表板'!$C$13="不可採計",W652=0,TRUE)),IF('114成績輸入與落點儀表板'!$C$14="必須採計",X652&gt;0,IF('114成績輸入與落點儀表板'!$C$14="不可採計",X652=0,TRUE)),IF('114成績輸入與落點儀表板'!$C$15="必須採計",Y652&gt;0,IF('114成績輸入與落點儀表板'!$C$15="不可採計",Y652=0,TRUE)),IF('114成績輸入與落點儀表板'!$C$16="必須採計",Z652&gt;0,IF('114成績輸入與落點儀表板'!$C$16="不可採計",Z652=0,TRUE))),"✅ 符合","❌ 不符合")</f>
        <v>✅ 符合</v>
      </c>
      <c r="L652" s="15">
        <v>1</v>
      </c>
      <c r="M652" s="15">
        <v>0</v>
      </c>
      <c r="N652" s="15">
        <v>0</v>
      </c>
      <c r="O652" s="15">
        <v>0</v>
      </c>
      <c r="P652" s="15">
        <v>2</v>
      </c>
      <c r="Q652" s="15">
        <v>0</v>
      </c>
      <c r="R652" s="15">
        <v>2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</row>
    <row r="653" spans="1:26" ht="15.75" customHeight="1" x14ac:dyDescent="0.3">
      <c r="A653" s="2" t="s">
        <v>1679</v>
      </c>
      <c r="B653" s="6" t="s">
        <v>1559</v>
      </c>
      <c r="C653" s="6" t="s">
        <v>4306</v>
      </c>
      <c r="D653" s="12" t="s">
        <v>103</v>
      </c>
      <c r="E653" s="13" t="s">
        <v>5842</v>
      </c>
      <c r="F653" s="2">
        <v>6</v>
      </c>
      <c r="G653" s="15">
        <v>98</v>
      </c>
      <c r="H653" s="7">
        <f>L653*'114成績輸入與落點儀表板'!$B$2+M653*'114成績輸入與落點儀表板'!$B$3+N653*'114成績輸入與落點儀表板'!$B$4+O653*'114成績輸入與落點儀表板'!$B$5+P653*'114成績輸入與落點儀表板'!$B$6+Q653*'114成績輸入與落點儀表板'!$B$7+R653*'114成績輸入與落點儀表板'!$B$8+S653*'114成績輸入與落點儀表板'!$B$9+T653*'114成績輸入與落點儀表板'!$B$10+U653*'114成績輸入與落點儀表板'!$B$11+V653*'114成績輸入與落點儀表板'!$B$12+W653*'114成績輸入與落點儀表板'!$B$13+X653*'114成績輸入與落點儀表板'!$B$14+Y653*'114成績輸入與落點儀表板'!$B$15+Z653*'114成績輸入與落點儀表板'!$B$16</f>
        <v>0</v>
      </c>
      <c r="I653" s="8">
        <f t="shared" si="20"/>
        <v>-98</v>
      </c>
      <c r="J653" s="2" t="str">
        <f t="shared" si="21"/>
        <v>FAIL</v>
      </c>
      <c r="K653" s="17" t="str">
        <f>IF(AND(IF('114成績輸入與落點儀表板'!$C$2="必須採計",L653&gt;0,IF('114成績輸入與落點儀表板'!$C$2="不可採計",L653=0,TRUE)),IF('114成績輸入與落點儀表板'!$C$3="必須採計",M653&gt;0,IF('114成績輸入與落點儀表板'!$C$3="不可採計",M653=0,TRUE)),IF('114成績輸入與落點儀表板'!$C$4="必須採計",N653&gt;0,IF('114成績輸入與落點儀表板'!$C$4="不可採計",N653=0,TRUE)),IF('114成績輸入與落點儀表板'!$C$5="必須採計",O653&gt;0,IF('114成績輸入與落點儀表板'!$C$5="不可採計",O653=0,TRUE)),IF('114成績輸入與落點儀表板'!$C$6="必須採計",P653&gt;0,IF('114成績輸入與落點儀表板'!$C$6="不可採計",P653=0,TRUE)),IF('114成績輸入與落點儀表板'!$C$7="必須採計",Q653&gt;0,IF('114成績輸入與落點儀表板'!$C$7="不可採計",Q653=0,TRUE)),IF('114成績輸入與落點儀表板'!$C$8="必須採計",R653&gt;0,IF('114成績輸入與落點儀表板'!$C$8="不可採計",R653=0,TRUE)),IF('114成績輸入與落點儀表板'!$C$9="必須採計",S653&gt;0,IF('114成績輸入與落點儀表板'!$C$9="不可採計",S653=0,TRUE)),IF('114成績輸入與落點儀表板'!$C$10="必須採計",T653&gt;0,IF('114成績輸入與落點儀表板'!$C$10="不可採計",T653=0,TRUE)),IF('114成績輸入與落點儀表板'!$C$11="必須採計",U653&gt;0,IF('114成績輸入與落點儀表板'!$C$11="不可採計",U653=0,TRUE)),IF('114成績輸入與落點儀表板'!$C$12="必須採計",V653&gt;0,IF('114成績輸入與落點儀表板'!$C$12="不可採計",V653=0,TRUE)),IF('114成績輸入與落點儀表板'!$C$13="必須採計",W653&gt;0,IF('114成績輸入與落點儀表板'!$C$13="不可採計",W653=0,TRUE)),IF('114成績輸入與落點儀表板'!$C$14="必須採計",X653&gt;0,IF('114成績輸入與落點儀表板'!$C$14="不可採計",X653=0,TRUE)),IF('114成績輸入與落點儀表板'!$C$15="必須採計",Y653&gt;0,IF('114成績輸入與落點儀表板'!$C$15="不可採計",Y653=0,TRUE)),IF('114成績輸入與落點儀表板'!$C$16="必須採計",Z653&gt;0,IF('114成績輸入與落點儀表板'!$C$16="不可採計",Z653=0,TRUE))),"✅ 符合","❌ 不符合")</f>
        <v>✅ 符合</v>
      </c>
      <c r="L653" s="15">
        <v>2</v>
      </c>
      <c r="M653" s="15">
        <v>0</v>
      </c>
      <c r="N653" s="15">
        <v>0</v>
      </c>
      <c r="O653" s="15">
        <v>0</v>
      </c>
      <c r="P653" s="15">
        <v>1</v>
      </c>
      <c r="Q653" s="15">
        <v>0</v>
      </c>
      <c r="R653" s="15">
        <v>0</v>
      </c>
      <c r="S653" s="15">
        <v>1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0</v>
      </c>
    </row>
    <row r="654" spans="1:26" ht="15.75" customHeight="1" x14ac:dyDescent="0.3">
      <c r="A654" s="2" t="s">
        <v>1682</v>
      </c>
      <c r="B654" s="6" t="s">
        <v>1559</v>
      </c>
      <c r="C654" s="6" t="s">
        <v>1650</v>
      </c>
      <c r="D654" s="12" t="s">
        <v>73</v>
      </c>
      <c r="E654" s="13" t="s">
        <v>1651</v>
      </c>
      <c r="F654" s="2">
        <v>76</v>
      </c>
      <c r="G654" s="15">
        <v>171</v>
      </c>
      <c r="H654" s="7">
        <f>L654*'114成績輸入與落點儀表板'!$B$2+M654*'114成績輸入與落點儀表板'!$B$3+N654*'114成績輸入與落點儀表板'!$B$4+O654*'114成績輸入與落點儀表板'!$B$5+P654*'114成績輸入與落點儀表板'!$B$6+Q654*'114成績輸入與落點儀表板'!$B$7+R654*'114成績輸入與落點儀表板'!$B$8+S654*'114成績輸入與落點儀表板'!$B$9+T654*'114成績輸入與落點儀表板'!$B$10+U654*'114成績輸入與落點儀表板'!$B$11+V654*'114成績輸入與落點儀表板'!$B$12+W654*'114成績輸入與落點儀表板'!$B$13+X654*'114成績輸入與落點儀表板'!$B$14+Y654*'114成績輸入與落點儀表板'!$B$15+Z654*'114成績輸入與落點儀表板'!$B$16</f>
        <v>0</v>
      </c>
      <c r="I654" s="8">
        <f t="shared" si="20"/>
        <v>-171</v>
      </c>
      <c r="J654" s="2" t="str">
        <f t="shared" si="21"/>
        <v>FAIL</v>
      </c>
      <c r="K654" s="17" t="str">
        <f>IF(AND(IF('114成績輸入與落點儀表板'!$C$2="必須採計",L654&gt;0,IF('114成績輸入與落點儀表板'!$C$2="不可採計",L654=0,TRUE)),IF('114成績輸入與落點儀表板'!$C$3="必須採計",M654&gt;0,IF('114成績輸入與落點儀表板'!$C$3="不可採計",M654=0,TRUE)),IF('114成績輸入與落點儀表板'!$C$4="必須採計",N654&gt;0,IF('114成績輸入與落點儀表板'!$C$4="不可採計",N654=0,TRUE)),IF('114成績輸入與落點儀表板'!$C$5="必須採計",O654&gt;0,IF('114成績輸入與落點儀表板'!$C$5="不可採計",O654=0,TRUE)),IF('114成績輸入與落點儀表板'!$C$6="必須採計",P654&gt;0,IF('114成績輸入與落點儀表板'!$C$6="不可採計",P654=0,TRUE)),IF('114成績輸入與落點儀表板'!$C$7="必須採計",Q654&gt;0,IF('114成績輸入與落點儀表板'!$C$7="不可採計",Q654=0,TRUE)),IF('114成績輸入與落點儀表板'!$C$8="必須採計",R654&gt;0,IF('114成績輸入與落點儀表板'!$C$8="不可採計",R654=0,TRUE)),IF('114成績輸入與落點儀表板'!$C$9="必須採計",S654&gt;0,IF('114成績輸入與落點儀表板'!$C$9="不可採計",S654=0,TRUE)),IF('114成績輸入與落點儀表板'!$C$10="必須採計",T654&gt;0,IF('114成績輸入與落點儀表板'!$C$10="不可採計",T654=0,TRUE)),IF('114成績輸入與落點儀表板'!$C$11="必須採計",U654&gt;0,IF('114成績輸入與落點儀表板'!$C$11="不可採計",U654=0,TRUE)),IF('114成績輸入與落點儀表板'!$C$12="必須採計",V654&gt;0,IF('114成績輸入與落點儀表板'!$C$12="不可採計",V654=0,TRUE)),IF('114成績輸入與落點儀表板'!$C$13="必須採計",W654&gt;0,IF('114成績輸入與落點儀表板'!$C$13="不可採計",W654=0,TRUE)),IF('114成績輸入與落點儀表板'!$C$14="必須採計",X654&gt;0,IF('114成績輸入與落點儀表板'!$C$14="不可採計",X654=0,TRUE)),IF('114成績輸入與落點儀表板'!$C$15="必須採計",Y654&gt;0,IF('114成績輸入與落點儀表板'!$C$15="不可採計",Y654=0,TRUE)),IF('114成績輸入與落點儀表板'!$C$16="必須採計",Z654&gt;0,IF('114成績輸入與落點儀表板'!$C$16="不可採計",Z654=0,TRUE))),"✅ 符合","❌ 不符合")</f>
        <v>✅ 符合</v>
      </c>
      <c r="L654" s="15">
        <v>2</v>
      </c>
      <c r="M654" s="15">
        <v>1</v>
      </c>
      <c r="N654" s="15">
        <v>0</v>
      </c>
      <c r="O654" s="15">
        <v>0</v>
      </c>
      <c r="P654" s="15">
        <v>2</v>
      </c>
      <c r="Q654" s="15">
        <v>0</v>
      </c>
      <c r="R654" s="15">
        <v>2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</row>
    <row r="655" spans="1:26" ht="15.75" customHeight="1" x14ac:dyDescent="0.3">
      <c r="A655" s="2" t="s">
        <v>1685</v>
      </c>
      <c r="B655" s="6" t="s">
        <v>1559</v>
      </c>
      <c r="C655" s="6" t="s">
        <v>1653</v>
      </c>
      <c r="D655" s="12" t="s">
        <v>73</v>
      </c>
      <c r="E655" s="13" t="s">
        <v>1654</v>
      </c>
      <c r="F655" s="2">
        <v>5</v>
      </c>
      <c r="G655" s="15">
        <v>185</v>
      </c>
      <c r="H655" s="7">
        <f>L655*'114成績輸入與落點儀表板'!$B$2+M655*'114成績輸入與落點儀表板'!$B$3+N655*'114成績輸入與落點儀表板'!$B$4+O655*'114成績輸入與落點儀表板'!$B$5+P655*'114成績輸入與落點儀表板'!$B$6+Q655*'114成績輸入與落點儀表板'!$B$7+R655*'114成績輸入與落點儀表板'!$B$8+S655*'114成績輸入與落點儀表板'!$B$9+T655*'114成績輸入與落點儀表板'!$B$10+U655*'114成績輸入與落點儀表板'!$B$11+V655*'114成績輸入與落點儀表板'!$B$12+W655*'114成績輸入與落點儀表板'!$B$13+X655*'114成績輸入與落點儀表板'!$B$14+Y655*'114成績輸入與落點儀表板'!$B$15+Z655*'114成績輸入與落點儀表板'!$B$16</f>
        <v>0</v>
      </c>
      <c r="I655" s="8">
        <f t="shared" si="20"/>
        <v>-185</v>
      </c>
      <c r="J655" s="2" t="str">
        <f t="shared" si="21"/>
        <v>FAIL</v>
      </c>
      <c r="K655" s="17" t="str">
        <f>IF(AND(IF('114成績輸入與落點儀表板'!$C$2="必須採計",L655&gt;0,IF('114成績輸入與落點儀表板'!$C$2="不可採計",L655=0,TRUE)),IF('114成績輸入與落點儀表板'!$C$3="必須採計",M655&gt;0,IF('114成績輸入與落點儀表板'!$C$3="不可採計",M655=0,TRUE)),IF('114成績輸入與落點儀表板'!$C$4="必須採計",N655&gt;0,IF('114成績輸入與落點儀表板'!$C$4="不可採計",N655=0,TRUE)),IF('114成績輸入與落點儀表板'!$C$5="必須採計",O655&gt;0,IF('114成績輸入與落點儀表板'!$C$5="不可採計",O655=0,TRUE)),IF('114成績輸入與落點儀表板'!$C$6="必須採計",P655&gt;0,IF('114成績輸入與落點儀表板'!$C$6="不可採計",P655=0,TRUE)),IF('114成績輸入與落點儀表板'!$C$7="必須採計",Q655&gt;0,IF('114成績輸入與落點儀表板'!$C$7="不可採計",Q655=0,TRUE)),IF('114成績輸入與落點儀表板'!$C$8="必須採計",R655&gt;0,IF('114成績輸入與落點儀表板'!$C$8="不可採計",R655=0,TRUE)),IF('114成績輸入與落點儀表板'!$C$9="必須採計",S655&gt;0,IF('114成績輸入與落點儀表板'!$C$9="不可採計",S655=0,TRUE)),IF('114成績輸入與落點儀表板'!$C$10="必須採計",T655&gt;0,IF('114成績輸入與落點儀表板'!$C$10="不可採計",T655=0,TRUE)),IF('114成績輸入與落點儀表板'!$C$11="必須採計",U655&gt;0,IF('114成績輸入與落點儀表板'!$C$11="不可採計",U655=0,TRUE)),IF('114成績輸入與落點儀表板'!$C$12="必須採計",V655&gt;0,IF('114成績輸入與落點儀表板'!$C$12="不可採計",V655=0,TRUE)),IF('114成績輸入與落點儀表板'!$C$13="必須採計",W655&gt;0,IF('114成績輸入與落點儀表板'!$C$13="不可採計",W655=0,TRUE)),IF('114成績輸入與落點儀表板'!$C$14="必須採計",X655&gt;0,IF('114成績輸入與落點儀表板'!$C$14="不可採計",X655=0,TRUE)),IF('114成績輸入與落點儀表板'!$C$15="必須採計",Y655&gt;0,IF('114成績輸入與落點儀表板'!$C$15="不可採計",Y655=0,TRUE)),IF('114成績輸入與落點儀表板'!$C$16="必須採計",Z655&gt;0,IF('114成績輸入與落點儀表板'!$C$16="不可採計",Z655=0,TRUE))),"✅ 符合","❌ 不符合")</f>
        <v>✅ 符合</v>
      </c>
      <c r="L655" s="15">
        <v>2</v>
      </c>
      <c r="M655" s="15">
        <v>1</v>
      </c>
      <c r="N655" s="15">
        <v>0</v>
      </c>
      <c r="O655" s="15">
        <v>0</v>
      </c>
      <c r="P655" s="15">
        <v>0</v>
      </c>
      <c r="Q655" s="15">
        <v>2</v>
      </c>
      <c r="R655" s="15">
        <v>0</v>
      </c>
      <c r="S655" s="15">
        <v>0</v>
      </c>
      <c r="T655" s="15">
        <v>0</v>
      </c>
      <c r="U655" s="15">
        <v>2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</row>
    <row r="656" spans="1:26" ht="15.75" customHeight="1" x14ac:dyDescent="0.3">
      <c r="A656" s="2" t="s">
        <v>1687</v>
      </c>
      <c r="B656" s="6" t="s">
        <v>1559</v>
      </c>
      <c r="C656" s="6" t="s">
        <v>1656</v>
      </c>
      <c r="D656" s="12" t="s">
        <v>121</v>
      </c>
      <c r="E656" s="13" t="s">
        <v>2528</v>
      </c>
      <c r="F656" s="2">
        <v>19</v>
      </c>
      <c r="G656" s="15">
        <v>64</v>
      </c>
      <c r="H656" s="7">
        <f>L656*'114成績輸入與落點儀表板'!$B$2+M656*'114成績輸入與落點儀表板'!$B$3+N656*'114成績輸入與落點儀表板'!$B$4+O656*'114成績輸入與落點儀表板'!$B$5+P656*'114成績輸入與落點儀表板'!$B$6+Q656*'114成績輸入與落點儀表板'!$B$7+R656*'114成績輸入與落點儀表板'!$B$8+S656*'114成績輸入與落點儀表板'!$B$9+T656*'114成績輸入與落點儀表板'!$B$10+U656*'114成績輸入與落點儀表板'!$B$11+V656*'114成績輸入與落點儀表板'!$B$12+W656*'114成績輸入與落點儀表板'!$B$13+X656*'114成績輸入與落點儀表板'!$B$14+Y656*'114成績輸入與落點儀表板'!$B$15+Z656*'114成績輸入與落點儀表板'!$B$16</f>
        <v>0</v>
      </c>
      <c r="I656" s="8">
        <f t="shared" si="20"/>
        <v>-64</v>
      </c>
      <c r="J656" s="2" t="str">
        <f t="shared" si="21"/>
        <v>FAIL</v>
      </c>
      <c r="K656" s="17" t="str">
        <f>IF(AND(IF('114成績輸入與落點儀表板'!$C$2="必須採計",L656&gt;0,IF('114成績輸入與落點儀表板'!$C$2="不可採計",L656=0,TRUE)),IF('114成績輸入與落點儀表板'!$C$3="必須採計",M656&gt;0,IF('114成績輸入與落點儀表板'!$C$3="不可採計",M656=0,TRUE)),IF('114成績輸入與落點儀表板'!$C$4="必須採計",N656&gt;0,IF('114成績輸入與落點儀表板'!$C$4="不可採計",N656=0,TRUE)),IF('114成績輸入與落點儀表板'!$C$5="必須採計",O656&gt;0,IF('114成績輸入與落點儀表板'!$C$5="不可採計",O656=0,TRUE)),IF('114成績輸入與落點儀表板'!$C$6="必須採計",P656&gt;0,IF('114成績輸入與落點儀表板'!$C$6="不可採計",P656=0,TRUE)),IF('114成績輸入與落點儀表板'!$C$7="必須採計",Q656&gt;0,IF('114成績輸入與落點儀表板'!$C$7="不可採計",Q656=0,TRUE)),IF('114成績輸入與落點儀表板'!$C$8="必須採計",R656&gt;0,IF('114成績輸入與落點儀表板'!$C$8="不可採計",R656=0,TRUE)),IF('114成績輸入與落點儀表板'!$C$9="必須採計",S656&gt;0,IF('114成績輸入與落點儀表板'!$C$9="不可採計",S656=0,TRUE)),IF('114成績輸入與落點儀表板'!$C$10="必須採計",T656&gt;0,IF('114成績輸入與落點儀表板'!$C$10="不可採計",T656=0,TRUE)),IF('114成績輸入與落點儀表板'!$C$11="必須採計",U656&gt;0,IF('114成績輸入與落點儀表板'!$C$11="不可採計",U656=0,TRUE)),IF('114成績輸入與落點儀表板'!$C$12="必須採計",V656&gt;0,IF('114成績輸入與落點儀表板'!$C$12="不可採計",V656=0,TRUE)),IF('114成績輸入與落點儀表板'!$C$13="必須採計",W656&gt;0,IF('114成績輸入與落點儀表板'!$C$13="不可採計",W656=0,TRUE)),IF('114成績輸入與落點儀表板'!$C$14="必須採計",X656&gt;0,IF('114成績輸入與落點儀表板'!$C$14="不可採計",X656=0,TRUE)),IF('114成績輸入與落點儀表板'!$C$15="必須採計",Y656&gt;0,IF('114成績輸入與落點儀表板'!$C$15="不可採計",Y656=0,TRUE)),IF('114成績輸入與落點儀表板'!$C$16="必須採計",Z656&gt;0,IF('114成績輸入與落點儀表板'!$C$16="不可採計",Z656=0,TRUE))),"✅ 符合","❌ 不符合")</f>
        <v>✅ 符合</v>
      </c>
      <c r="L656" s="15">
        <v>1</v>
      </c>
      <c r="M656" s="15">
        <v>0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1</v>
      </c>
      <c r="X656" s="15">
        <v>1</v>
      </c>
      <c r="Y656" s="15">
        <v>0</v>
      </c>
      <c r="Z656" s="15">
        <v>0</v>
      </c>
    </row>
    <row r="657" spans="1:26" ht="15.75" customHeight="1" x14ac:dyDescent="0.3">
      <c r="A657" s="2" t="s">
        <v>1690</v>
      </c>
      <c r="B657" s="6" t="s">
        <v>1559</v>
      </c>
      <c r="C657" s="6" t="s">
        <v>1659</v>
      </c>
      <c r="D657" s="12" t="s">
        <v>121</v>
      </c>
      <c r="E657" s="13" t="s">
        <v>1596</v>
      </c>
      <c r="F657" s="2">
        <v>12</v>
      </c>
      <c r="G657" s="15">
        <v>82</v>
      </c>
      <c r="H657" s="7">
        <f>L657*'114成績輸入與落點儀表板'!$B$2+M657*'114成績輸入與落點儀表板'!$B$3+N657*'114成績輸入與落點儀表板'!$B$4+O657*'114成績輸入與落點儀表板'!$B$5+P657*'114成績輸入與落點儀表板'!$B$6+Q657*'114成績輸入與落點儀表板'!$B$7+R657*'114成績輸入與落點儀表板'!$B$8+S657*'114成績輸入與落點儀表板'!$B$9+T657*'114成績輸入與落點儀表板'!$B$10+U657*'114成績輸入與落點儀表板'!$B$11+V657*'114成績輸入與落點儀表板'!$B$12+W657*'114成績輸入與落點儀表板'!$B$13+X657*'114成績輸入與落點儀表板'!$B$14+Y657*'114成績輸入與落點儀表板'!$B$15+Z657*'114成績輸入與落點儀表板'!$B$16</f>
        <v>0</v>
      </c>
      <c r="I657" s="8">
        <f t="shared" si="20"/>
        <v>-82</v>
      </c>
      <c r="J657" s="2" t="str">
        <f t="shared" si="21"/>
        <v>FAIL</v>
      </c>
      <c r="K657" s="17" t="str">
        <f>IF(AND(IF('114成績輸入與落點儀表板'!$C$2="必須採計",L657&gt;0,IF('114成績輸入與落點儀表板'!$C$2="不可採計",L657=0,TRUE)),IF('114成績輸入與落點儀表板'!$C$3="必須採計",M657&gt;0,IF('114成績輸入與落點儀表板'!$C$3="不可採計",M657=0,TRUE)),IF('114成績輸入與落點儀表板'!$C$4="必須採計",N657&gt;0,IF('114成績輸入與落點儀表板'!$C$4="不可採計",N657=0,TRUE)),IF('114成績輸入與落點儀表板'!$C$5="必須採計",O657&gt;0,IF('114成績輸入與落點儀表板'!$C$5="不可採計",O657=0,TRUE)),IF('114成績輸入與落點儀表板'!$C$6="必須採計",P657&gt;0,IF('114成績輸入與落點儀表板'!$C$6="不可採計",P657=0,TRUE)),IF('114成績輸入與落點儀表板'!$C$7="必須採計",Q657&gt;0,IF('114成績輸入與落點儀表板'!$C$7="不可採計",Q657=0,TRUE)),IF('114成績輸入與落點儀表板'!$C$8="必須採計",R657&gt;0,IF('114成績輸入與落點儀表板'!$C$8="不可採計",R657=0,TRUE)),IF('114成績輸入與落點儀表板'!$C$9="必須採計",S657&gt;0,IF('114成績輸入與落點儀表板'!$C$9="不可採計",S657=0,TRUE)),IF('114成績輸入與落點儀表板'!$C$10="必須採計",T657&gt;0,IF('114成績輸入與落點儀表板'!$C$10="不可採計",T657=0,TRUE)),IF('114成績輸入與落點儀表板'!$C$11="必須採計",U657&gt;0,IF('114成績輸入與落點儀表板'!$C$11="不可採計",U657=0,TRUE)),IF('114成績輸入與落點儀表板'!$C$12="必須採計",V657&gt;0,IF('114成績輸入與落點儀表板'!$C$12="不可採計",V657=0,TRUE)),IF('114成績輸入與落點儀表板'!$C$13="必須採計",W657&gt;0,IF('114成績輸入與落點儀表板'!$C$13="不可採計",W657=0,TRUE)),IF('114成績輸入與落點儀表板'!$C$14="必須採計",X657&gt;0,IF('114成績輸入與落點儀表板'!$C$14="不可採計",X657=0,TRUE)),IF('114成績輸入與落點儀表板'!$C$15="必須採計",Y657&gt;0,IF('114成績輸入與落點儀表板'!$C$15="不可採計",Y657=0,TRUE)),IF('114成績輸入與落點儀表板'!$C$16="必須採計",Z657&gt;0,IF('114成績輸入與落點儀表板'!$C$16="不可採計",Z657=0,TRUE))),"✅ 符合","❌ 不符合")</f>
        <v>✅ 符合</v>
      </c>
      <c r="L657" s="15">
        <v>1</v>
      </c>
      <c r="M657" s="15">
        <v>0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2</v>
      </c>
      <c r="X657" s="15">
        <v>1</v>
      </c>
      <c r="Y657" s="15">
        <v>0</v>
      </c>
      <c r="Z657" s="15">
        <v>0</v>
      </c>
    </row>
    <row r="658" spans="1:26" ht="15.75" customHeight="1" x14ac:dyDescent="0.3">
      <c r="A658" s="2" t="s">
        <v>1692</v>
      </c>
      <c r="B658" s="6" t="s">
        <v>1559</v>
      </c>
      <c r="C658" s="6" t="s">
        <v>391</v>
      </c>
      <c r="D658" s="12" t="s">
        <v>121</v>
      </c>
      <c r="E658" s="13" t="s">
        <v>5843</v>
      </c>
      <c r="F658" s="2">
        <v>13</v>
      </c>
      <c r="G658" s="15">
        <v>86.75</v>
      </c>
      <c r="H658" s="7">
        <f>L658*'114成績輸入與落點儀表板'!$B$2+M658*'114成績輸入與落點儀表板'!$B$3+N658*'114成績輸入與落點儀表板'!$B$4+O658*'114成績輸入與落點儀表板'!$B$5+P658*'114成績輸入與落點儀表板'!$B$6+Q658*'114成績輸入與落點儀表板'!$B$7+R658*'114成績輸入與落點儀表板'!$B$8+S658*'114成績輸入與落點儀表板'!$B$9+T658*'114成績輸入與落點儀表板'!$B$10+U658*'114成績輸入與落點儀表板'!$B$11+V658*'114成績輸入與落點儀表板'!$B$12+W658*'114成績輸入與落點儀表板'!$B$13+X658*'114成績輸入與落點儀表板'!$B$14+Y658*'114成績輸入與落點儀表板'!$B$15+Z658*'114成績輸入與落點儀表板'!$B$16</f>
        <v>0</v>
      </c>
      <c r="I658" s="8">
        <f t="shared" si="20"/>
        <v>-86.75</v>
      </c>
      <c r="J658" s="2" t="str">
        <f t="shared" si="21"/>
        <v>FAIL</v>
      </c>
      <c r="K658" s="17" t="str">
        <f>IF(AND(IF('114成績輸入與落點儀表板'!$C$2="必須採計",L658&gt;0,IF('114成績輸入與落點儀表板'!$C$2="不可採計",L658=0,TRUE)),IF('114成績輸入與落點儀表板'!$C$3="必須採計",M658&gt;0,IF('114成績輸入與落點儀表板'!$C$3="不可採計",M658=0,TRUE)),IF('114成績輸入與落點儀表板'!$C$4="必須採計",N658&gt;0,IF('114成績輸入與落點儀表板'!$C$4="不可採計",N658=0,TRUE)),IF('114成績輸入與落點儀表板'!$C$5="必須採計",O658&gt;0,IF('114成績輸入與落點儀表板'!$C$5="不可採計",O658=0,TRUE)),IF('114成績輸入與落點儀表板'!$C$6="必須採計",P658&gt;0,IF('114成績輸入與落點儀表板'!$C$6="不可採計",P658=0,TRUE)),IF('114成績輸入與落點儀表板'!$C$7="必須採計",Q658&gt;0,IF('114成績輸入與落點儀表板'!$C$7="不可採計",Q658=0,TRUE)),IF('114成績輸入與落點儀表板'!$C$8="必須採計",R658&gt;0,IF('114成績輸入與落點儀表板'!$C$8="不可採計",R658=0,TRUE)),IF('114成績輸入與落點儀表板'!$C$9="必須採計",S658&gt;0,IF('114成績輸入與落點儀表板'!$C$9="不可採計",S658=0,TRUE)),IF('114成績輸入與落點儀表板'!$C$10="必須採計",T658&gt;0,IF('114成績輸入與落點儀表板'!$C$10="不可採計",T658=0,TRUE)),IF('114成績輸入與落點儀表板'!$C$11="必須採計",U658&gt;0,IF('114成績輸入與落點儀表板'!$C$11="不可採計",U658=0,TRUE)),IF('114成績輸入與落點儀表板'!$C$12="必須採計",V658&gt;0,IF('114成績輸入與落點儀表板'!$C$12="不可採計",V658=0,TRUE)),IF('114成績輸入與落點儀表板'!$C$13="必須採計",W658&gt;0,IF('114成績輸入與落點儀表板'!$C$13="不可採計",W658=0,TRUE)),IF('114成績輸入與落點儀表板'!$C$14="必須採計",X658&gt;0,IF('114成績輸入與落點儀表板'!$C$14="不可採計",X658=0,TRUE)),IF('114成績輸入與落點儀表板'!$C$15="必須採計",Y658&gt;0,IF('114成績輸入與落點儀表板'!$C$15="不可採計",Y658=0,TRUE)),IF('114成績輸入與落點儀表板'!$C$16="必須採計",Z658&gt;0,IF('114成績輸入與落點儀表板'!$C$16="不可採計",Z658=0,TRUE))),"✅ 符合","❌ 不符合")</f>
        <v>✅ 符合</v>
      </c>
      <c r="L658" s="15">
        <v>2</v>
      </c>
      <c r="M658" s="15">
        <v>0</v>
      </c>
      <c r="N658" s="15">
        <v>0</v>
      </c>
      <c r="O658" s="15">
        <v>0</v>
      </c>
      <c r="P658" s="15">
        <v>0</v>
      </c>
      <c r="Q658" s="15">
        <v>1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1.75</v>
      </c>
      <c r="X658" s="15">
        <v>0</v>
      </c>
      <c r="Y658" s="15">
        <v>0</v>
      </c>
      <c r="Z658" s="15">
        <v>0</v>
      </c>
    </row>
    <row r="659" spans="1:26" ht="15.75" customHeight="1" x14ac:dyDescent="0.3">
      <c r="A659" s="2" t="s">
        <v>1694</v>
      </c>
      <c r="B659" s="13" t="s">
        <v>1559</v>
      </c>
      <c r="C659" s="13" t="s">
        <v>1663</v>
      </c>
      <c r="D659" s="12" t="s">
        <v>121</v>
      </c>
      <c r="E659" s="13" t="s">
        <v>5844</v>
      </c>
      <c r="F659" s="2">
        <v>10</v>
      </c>
      <c r="G659" s="15">
        <v>92.75</v>
      </c>
      <c r="H659" s="7">
        <f>L659*'114成績輸入與落點儀表板'!$B$2+M659*'114成績輸入與落點儀表板'!$B$3+N659*'114成績輸入與落點儀表板'!$B$4+O659*'114成績輸入與落點儀表板'!$B$5+P659*'114成績輸入與落點儀表板'!$B$6+Q659*'114成績輸入與落點儀表板'!$B$7+R659*'114成績輸入與落點儀表板'!$B$8+S659*'114成績輸入與落點儀表板'!$B$9+T659*'114成績輸入與落點儀表板'!$B$10+U659*'114成績輸入與落點儀表板'!$B$11+V659*'114成績輸入與落點儀表板'!$B$12+W659*'114成績輸入與落點儀表板'!$B$13+X659*'114成績輸入與落點儀表板'!$B$14+Y659*'114成績輸入與落點儀表板'!$B$15+Z659*'114成績輸入與落點儀表板'!$B$16</f>
        <v>0</v>
      </c>
      <c r="I659" s="8">
        <f t="shared" si="20"/>
        <v>-92.75</v>
      </c>
      <c r="J659" s="2" t="str">
        <f t="shared" si="21"/>
        <v>FAIL</v>
      </c>
      <c r="K659" s="17" t="str">
        <f>IF(AND(IF('114成績輸入與落點儀表板'!$C$2="必須採計",L659&gt;0,IF('114成績輸入與落點儀表板'!$C$2="不可採計",L659=0,TRUE)),IF('114成績輸入與落點儀表板'!$C$3="必須採計",M659&gt;0,IF('114成績輸入與落點儀表板'!$C$3="不可採計",M659=0,TRUE)),IF('114成績輸入與落點儀表板'!$C$4="必須採計",N659&gt;0,IF('114成績輸入與落點儀表板'!$C$4="不可採計",N659=0,TRUE)),IF('114成績輸入與落點儀表板'!$C$5="必須採計",O659&gt;0,IF('114成績輸入與落點儀表板'!$C$5="不可採計",O659=0,TRUE)),IF('114成績輸入與落點儀表板'!$C$6="必須採計",P659&gt;0,IF('114成績輸入與落點儀表板'!$C$6="不可採計",P659=0,TRUE)),IF('114成績輸入與落點儀表板'!$C$7="必須採計",Q659&gt;0,IF('114成績輸入與落點儀表板'!$C$7="不可採計",Q659=0,TRUE)),IF('114成績輸入與落點儀表板'!$C$8="必須採計",R659&gt;0,IF('114成績輸入與落點儀表板'!$C$8="不可採計",R659=0,TRUE)),IF('114成績輸入與落點儀表板'!$C$9="必須採計",S659&gt;0,IF('114成績輸入與落點儀表板'!$C$9="不可採計",S659=0,TRUE)),IF('114成績輸入與落點儀表板'!$C$10="必須採計",T659&gt;0,IF('114成績輸入與落點儀表板'!$C$10="不可採計",T659=0,TRUE)),IF('114成績輸入與落點儀表板'!$C$11="必須採計",U659&gt;0,IF('114成績輸入與落點儀表板'!$C$11="不可採計",U659=0,TRUE)),IF('114成績輸入與落點儀表板'!$C$12="必須採計",V659&gt;0,IF('114成績輸入與落點儀表板'!$C$12="不可採計",V659=0,TRUE)),IF('114成績輸入與落點儀表板'!$C$13="必須採計",W659&gt;0,IF('114成績輸入與落點儀表板'!$C$13="不可採計",W659=0,TRUE)),IF('114成績輸入與落點儀表板'!$C$14="必須採計",X659&gt;0,IF('114成績輸入與落點儀表板'!$C$14="不可採計",X659=0,TRUE)),IF('114成績輸入與落點儀表板'!$C$15="必須採計",Y659&gt;0,IF('114成績輸入與落點儀表板'!$C$15="不可採計",Y659=0,TRUE)),IF('114成績輸入與落點儀表板'!$C$16="必須採計",Z659&gt;0,IF('114成績輸入與落點儀表板'!$C$16="不可採計",Z659=0,TRUE))),"✅ 符合","❌ 不符合")</f>
        <v>✅ 符合</v>
      </c>
      <c r="L659" s="15">
        <v>1.75</v>
      </c>
      <c r="M659" s="15">
        <v>1.75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1.5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</row>
    <row r="660" spans="1:26" ht="15.75" customHeight="1" x14ac:dyDescent="0.3">
      <c r="A660" s="2" t="s">
        <v>1696</v>
      </c>
      <c r="B660" s="6" t="s">
        <v>1559</v>
      </c>
      <c r="C660" s="6" t="s">
        <v>1666</v>
      </c>
      <c r="D660" s="12" t="s">
        <v>73</v>
      </c>
      <c r="E660" s="13" t="s">
        <v>1667</v>
      </c>
      <c r="F660" s="2">
        <v>10</v>
      </c>
      <c r="G660" s="15">
        <v>73</v>
      </c>
      <c r="H660" s="7">
        <f>L660*'114成績輸入與落點儀表板'!$B$2+M660*'114成績輸入與落點儀表板'!$B$3+N660*'114成績輸入與落點儀表板'!$B$4+O660*'114成績輸入與落點儀表板'!$B$5+P660*'114成績輸入與落點儀表板'!$B$6+Q660*'114成績輸入與落點儀表板'!$B$7+R660*'114成績輸入與落點儀表板'!$B$8+S660*'114成績輸入與落點儀表板'!$B$9+T660*'114成績輸入與落點儀表板'!$B$10+U660*'114成績輸入與落點儀表板'!$B$11+V660*'114成績輸入與落點儀表板'!$B$12+W660*'114成績輸入與落點儀表板'!$B$13+X660*'114成績輸入與落點儀表板'!$B$14+Y660*'114成績輸入與落點儀表板'!$B$15+Z660*'114成績輸入與落點儀表板'!$B$16</f>
        <v>0</v>
      </c>
      <c r="I660" s="8">
        <f t="shared" si="20"/>
        <v>-73</v>
      </c>
      <c r="J660" s="2" t="str">
        <f t="shared" si="21"/>
        <v>FAIL</v>
      </c>
      <c r="K660" s="17" t="str">
        <f>IF(AND(IF('114成績輸入與落點儀表板'!$C$2="必須採計",L660&gt;0,IF('114成績輸入與落點儀表板'!$C$2="不可採計",L660=0,TRUE)),IF('114成績輸入與落點儀表板'!$C$3="必須採計",M660&gt;0,IF('114成績輸入與落點儀表板'!$C$3="不可採計",M660=0,TRUE)),IF('114成績輸入與落點儀表板'!$C$4="必須採計",N660&gt;0,IF('114成績輸入與落點儀表板'!$C$4="不可採計",N660=0,TRUE)),IF('114成績輸入與落點儀表板'!$C$5="必須採計",O660&gt;0,IF('114成績輸入與落點儀表板'!$C$5="不可採計",O660=0,TRUE)),IF('114成績輸入與落點儀表板'!$C$6="必須採計",P660&gt;0,IF('114成績輸入與落點儀表板'!$C$6="不可採計",P660=0,TRUE)),IF('114成績輸入與落點儀表板'!$C$7="必須採計",Q660&gt;0,IF('114成績輸入與落點儀表板'!$C$7="不可採計",Q660=0,TRUE)),IF('114成績輸入與落點儀表板'!$C$8="必須採計",R660&gt;0,IF('114成績輸入與落點儀表板'!$C$8="不可採計",R660=0,TRUE)),IF('114成績輸入與落點儀表板'!$C$9="必須採計",S660&gt;0,IF('114成績輸入與落點儀表板'!$C$9="不可採計",S660=0,TRUE)),IF('114成績輸入與落點儀表板'!$C$10="必須採計",T660&gt;0,IF('114成績輸入與落點儀表板'!$C$10="不可採計",T660=0,TRUE)),IF('114成績輸入與落點儀表板'!$C$11="必須採計",U660&gt;0,IF('114成績輸入與落點儀表板'!$C$11="不可採計",U660=0,TRUE)),IF('114成績輸入與落點儀表板'!$C$12="必須採計",V660&gt;0,IF('114成績輸入與落點儀表板'!$C$12="不可採計",V660=0,TRUE)),IF('114成績輸入與落點儀表板'!$C$13="必須採計",W660&gt;0,IF('114成績輸入與落點儀表板'!$C$13="不可採計",W660=0,TRUE)),IF('114成績輸入與落點儀表板'!$C$14="必須採計",X660&gt;0,IF('114成績輸入與落點儀表板'!$C$14="不可採計",X660=0,TRUE)),IF('114成績輸入與落點儀表板'!$C$15="必須採計",Y660&gt;0,IF('114成績輸入與落點儀表板'!$C$15="不可採計",Y660=0,TRUE)),IF('114成績輸入與落點儀表板'!$C$16="必須採計",Z660&gt;0,IF('114成績輸入與落點儀表板'!$C$16="不可採計",Z660=0,TRUE))),"✅ 符合","❌ 不符合")</f>
        <v>✅ 符合</v>
      </c>
      <c r="L660" s="15">
        <v>1</v>
      </c>
      <c r="M660" s="15">
        <v>1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2</v>
      </c>
      <c r="X660" s="15">
        <v>0</v>
      </c>
      <c r="Y660" s="15">
        <v>0</v>
      </c>
      <c r="Z660" s="15">
        <v>0</v>
      </c>
    </row>
    <row r="661" spans="1:26" ht="15.75" customHeight="1" x14ac:dyDescent="0.3">
      <c r="A661" s="2" t="s">
        <v>1699</v>
      </c>
      <c r="B661" s="13" t="s">
        <v>1559</v>
      </c>
      <c r="C661" s="13" t="s">
        <v>1669</v>
      </c>
      <c r="D661" s="12" t="s">
        <v>73</v>
      </c>
      <c r="E661" s="13" t="s">
        <v>5845</v>
      </c>
      <c r="F661" s="2">
        <v>21</v>
      </c>
      <c r="G661" s="15">
        <v>71</v>
      </c>
      <c r="H661" s="7">
        <f>L661*'114成績輸入與落點儀表板'!$B$2+M661*'114成績輸入與落點儀表板'!$B$3+N661*'114成績輸入與落點儀表板'!$B$4+O661*'114成績輸入與落點儀表板'!$B$5+P661*'114成績輸入與落點儀表板'!$B$6+Q661*'114成績輸入與落點儀表板'!$B$7+R661*'114成績輸入與落點儀表板'!$B$8+S661*'114成績輸入與落點儀表板'!$B$9+T661*'114成績輸入與落點儀表板'!$B$10+U661*'114成績輸入與落點儀表板'!$B$11+V661*'114成績輸入與落點儀表板'!$B$12+W661*'114成績輸入與落點儀表板'!$B$13+X661*'114成績輸入與落點儀表板'!$B$14+Y661*'114成績輸入與落點儀表板'!$B$15+Z661*'114成績輸入與落點儀表板'!$B$16</f>
        <v>0</v>
      </c>
      <c r="I661" s="8">
        <f t="shared" si="20"/>
        <v>-71</v>
      </c>
      <c r="J661" s="2" t="str">
        <f t="shared" si="21"/>
        <v>FAIL</v>
      </c>
      <c r="K661" s="17" t="str">
        <f>IF(AND(IF('114成績輸入與落點儀表板'!$C$2="必須採計",L661&gt;0,IF('114成績輸入與落點儀表板'!$C$2="不可採計",L661=0,TRUE)),IF('114成績輸入與落點儀表板'!$C$3="必須採計",M661&gt;0,IF('114成績輸入與落點儀表板'!$C$3="不可採計",M661=0,TRUE)),IF('114成績輸入與落點儀表板'!$C$4="必須採計",N661&gt;0,IF('114成績輸入與落點儀表板'!$C$4="不可採計",N661=0,TRUE)),IF('114成績輸入與落點儀表板'!$C$5="必須採計",O661&gt;0,IF('114成績輸入與落點儀表板'!$C$5="不可採計",O661=0,TRUE)),IF('114成績輸入與落點儀表板'!$C$6="必須採計",P661&gt;0,IF('114成績輸入與落點儀表板'!$C$6="不可採計",P661=0,TRUE)),IF('114成績輸入與落點儀表板'!$C$7="必須採計",Q661&gt;0,IF('114成績輸入與落點儀表板'!$C$7="不可採計",Q661=0,TRUE)),IF('114成績輸入與落點儀表板'!$C$8="必須採計",R661&gt;0,IF('114成績輸入與落點儀表板'!$C$8="不可採計",R661=0,TRUE)),IF('114成績輸入與落點儀表板'!$C$9="必須採計",S661&gt;0,IF('114成績輸入與落點儀表板'!$C$9="不可採計",S661=0,TRUE)),IF('114成績輸入與落點儀表板'!$C$10="必須採計",T661&gt;0,IF('114成績輸入與落點儀表板'!$C$10="不可採計",T661=0,TRUE)),IF('114成績輸入與落點儀表板'!$C$11="必須採計",U661&gt;0,IF('114成績輸入與落點儀表板'!$C$11="不可採計",U661=0,TRUE)),IF('114成績輸入與落點儀表板'!$C$12="必須採計",V661&gt;0,IF('114成績輸入與落點儀表板'!$C$12="不可採計",V661=0,TRUE)),IF('114成績輸入與落點儀表板'!$C$13="必須採計",W661&gt;0,IF('114成績輸入與落點儀表板'!$C$13="不可採計",W661=0,TRUE)),IF('114成績輸入與落點儀表板'!$C$14="必須採計",X661&gt;0,IF('114成績輸入與落點儀表板'!$C$14="不可採計",X661=0,TRUE)),IF('114成績輸入與落點儀表板'!$C$15="必須採計",Y661&gt;0,IF('114成績輸入與落點儀表板'!$C$15="不可採計",Y661=0,TRUE)),IF('114成績輸入與落點儀表板'!$C$16="必須採計",Z661&gt;0,IF('114成績輸入與落點儀表板'!$C$16="不可採計",Z661=0,TRUE))),"✅ 符合","❌ 不符合")</f>
        <v>✅ 符合</v>
      </c>
      <c r="L661" s="15">
        <v>1</v>
      </c>
      <c r="M661" s="15">
        <v>0</v>
      </c>
      <c r="N661" s="15">
        <v>0</v>
      </c>
      <c r="O661" s="15">
        <v>0</v>
      </c>
      <c r="P661" s="15">
        <v>0</v>
      </c>
      <c r="Q661" s="15">
        <v>1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2</v>
      </c>
      <c r="X661" s="15">
        <v>0</v>
      </c>
      <c r="Y661" s="15">
        <v>0</v>
      </c>
      <c r="Z661" s="15">
        <v>0</v>
      </c>
    </row>
    <row r="662" spans="1:26" ht="15.75" customHeight="1" x14ac:dyDescent="0.3">
      <c r="A662" s="2" t="s">
        <v>1702</v>
      </c>
      <c r="B662" s="6" t="s">
        <v>1559</v>
      </c>
      <c r="C662" s="6" t="s">
        <v>1672</v>
      </c>
      <c r="D662" s="12" t="s">
        <v>121</v>
      </c>
      <c r="E662" s="13" t="s">
        <v>1673</v>
      </c>
      <c r="F662" s="2">
        <v>8</v>
      </c>
      <c r="G662" s="15">
        <v>115</v>
      </c>
      <c r="H662" s="7">
        <f>L662*'114成績輸入與落點儀表板'!$B$2+M662*'114成績輸入與落點儀表板'!$B$3+N662*'114成績輸入與落點儀表板'!$B$4+O662*'114成績輸入與落點儀表板'!$B$5+P662*'114成績輸入與落點儀表板'!$B$6+Q662*'114成績輸入與落點儀表板'!$B$7+R662*'114成績輸入與落點儀表板'!$B$8+S662*'114成績輸入與落點儀表板'!$B$9+T662*'114成績輸入與落點儀表板'!$B$10+U662*'114成績輸入與落點儀表板'!$B$11+V662*'114成績輸入與落點儀表板'!$B$12+W662*'114成績輸入與落點儀表板'!$B$13+X662*'114成績輸入與落點儀表板'!$B$14+Y662*'114成績輸入與落點儀表板'!$B$15+Z662*'114成績輸入與落點儀表板'!$B$16</f>
        <v>0</v>
      </c>
      <c r="I662" s="8">
        <f t="shared" si="20"/>
        <v>-115</v>
      </c>
      <c r="J662" s="2" t="str">
        <f t="shared" si="21"/>
        <v>FAIL</v>
      </c>
      <c r="K662" s="17" t="str">
        <f>IF(AND(IF('114成績輸入與落點儀表板'!$C$2="必須採計",L662&gt;0,IF('114成績輸入與落點儀表板'!$C$2="不可採計",L662=0,TRUE)),IF('114成績輸入與落點儀表板'!$C$3="必須採計",M662&gt;0,IF('114成績輸入與落點儀表板'!$C$3="不可採計",M662=0,TRUE)),IF('114成績輸入與落點儀表板'!$C$4="必須採計",N662&gt;0,IF('114成績輸入與落點儀表板'!$C$4="不可採計",N662=0,TRUE)),IF('114成績輸入與落點儀表板'!$C$5="必須採計",O662&gt;0,IF('114成績輸入與落點儀表板'!$C$5="不可採計",O662=0,TRUE)),IF('114成績輸入與落點儀表板'!$C$6="必須採計",P662&gt;0,IF('114成績輸入與落點儀表板'!$C$6="不可採計",P662=0,TRUE)),IF('114成績輸入與落點儀表板'!$C$7="必須採計",Q662&gt;0,IF('114成績輸入與落點儀表板'!$C$7="不可採計",Q662=0,TRUE)),IF('114成績輸入與落點儀表板'!$C$8="必須採計",R662&gt;0,IF('114成績輸入與落點儀表板'!$C$8="不可採計",R662=0,TRUE)),IF('114成績輸入與落點儀表板'!$C$9="必須採計",S662&gt;0,IF('114成績輸入與落點儀表板'!$C$9="不可採計",S662=0,TRUE)),IF('114成績輸入與落點儀表板'!$C$10="必須採計",T662&gt;0,IF('114成績輸入與落點儀表板'!$C$10="不可採計",T662=0,TRUE)),IF('114成績輸入與落點儀表板'!$C$11="必須採計",U662&gt;0,IF('114成績輸入與落點儀表板'!$C$11="不可採計",U662=0,TRUE)),IF('114成績輸入與落點儀表板'!$C$12="必須採計",V662&gt;0,IF('114成績輸入與落點儀表板'!$C$12="不可採計",V662=0,TRUE)),IF('114成績輸入與落點儀表板'!$C$13="必須採計",W662&gt;0,IF('114成績輸入與落點儀表板'!$C$13="不可採計",W662=0,TRUE)),IF('114成績輸入與落點儀表板'!$C$14="必須採計",X662&gt;0,IF('114成績輸入與落點儀表板'!$C$14="不可採計",X662=0,TRUE)),IF('114成績輸入與落點儀表板'!$C$15="必須採計",Y662&gt;0,IF('114成績輸入與落點儀表板'!$C$15="不可採計",Y662=0,TRUE)),IF('114成績輸入與落點儀表板'!$C$16="必須採計",Z662&gt;0,IF('114成績輸入與落點儀表板'!$C$16="不可採計",Z662=0,TRUE))),"✅ 符合","❌ 不符合")</f>
        <v>✅ 符合</v>
      </c>
      <c r="L662" s="15">
        <v>1.5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2</v>
      </c>
      <c r="V662" s="15">
        <v>0</v>
      </c>
      <c r="W662" s="15">
        <v>2</v>
      </c>
      <c r="X662" s="15">
        <v>0</v>
      </c>
      <c r="Y662" s="15">
        <v>0</v>
      </c>
      <c r="Z662" s="15">
        <v>0</v>
      </c>
    </row>
    <row r="663" spans="1:26" ht="15.75" customHeight="1" x14ac:dyDescent="0.3">
      <c r="A663" s="2" t="s">
        <v>1704</v>
      </c>
      <c r="B663" s="6" t="s">
        <v>1559</v>
      </c>
      <c r="C663" s="6" t="s">
        <v>1675</v>
      </c>
      <c r="D663" s="12" t="s">
        <v>121</v>
      </c>
      <c r="E663" s="13" t="s">
        <v>5846</v>
      </c>
      <c r="F663" s="2">
        <v>33</v>
      </c>
      <c r="G663" s="15">
        <v>82</v>
      </c>
      <c r="H663" s="7">
        <f>L663*'114成績輸入與落點儀表板'!$B$2+M663*'114成績輸入與落點儀表板'!$B$3+N663*'114成績輸入與落點儀表板'!$B$4+O663*'114成績輸入與落點儀表板'!$B$5+P663*'114成績輸入與落點儀表板'!$B$6+Q663*'114成績輸入與落點儀表板'!$B$7+R663*'114成績輸入與落點儀表板'!$B$8+S663*'114成績輸入與落點儀表板'!$B$9+T663*'114成績輸入與落點儀表板'!$B$10+U663*'114成績輸入與落點儀表板'!$B$11+V663*'114成績輸入與落點儀表板'!$B$12+W663*'114成績輸入與落點儀表板'!$B$13+X663*'114成績輸入與落點儀表板'!$B$14+Y663*'114成績輸入與落點儀表板'!$B$15+Z663*'114成績輸入與落點儀表板'!$B$16</f>
        <v>0</v>
      </c>
      <c r="I663" s="8">
        <f t="shared" si="20"/>
        <v>-82</v>
      </c>
      <c r="J663" s="2" t="str">
        <f t="shared" si="21"/>
        <v>FAIL</v>
      </c>
      <c r="K663" s="17" t="str">
        <f>IF(AND(IF('114成績輸入與落點儀表板'!$C$2="必須採計",L663&gt;0,IF('114成績輸入與落點儀表板'!$C$2="不可採計",L663=0,TRUE)),IF('114成績輸入與落點儀表板'!$C$3="必須採計",M663&gt;0,IF('114成績輸入與落點儀表板'!$C$3="不可採計",M663=0,TRUE)),IF('114成績輸入與落點儀表板'!$C$4="必須採計",N663&gt;0,IF('114成績輸入與落點儀表板'!$C$4="不可採計",N663=0,TRUE)),IF('114成績輸入與落點儀表板'!$C$5="必須採計",O663&gt;0,IF('114成績輸入與落點儀表板'!$C$5="不可採計",O663=0,TRUE)),IF('114成績輸入與落點儀表板'!$C$6="必須採計",P663&gt;0,IF('114成績輸入與落點儀表板'!$C$6="不可採計",P663=0,TRUE)),IF('114成績輸入與落點儀表板'!$C$7="必須採計",Q663&gt;0,IF('114成績輸入與落點儀表板'!$C$7="不可採計",Q663=0,TRUE)),IF('114成績輸入與落點儀表板'!$C$8="必須採計",R663&gt;0,IF('114成績輸入與落點儀表板'!$C$8="不可採計",R663=0,TRUE)),IF('114成績輸入與落點儀表板'!$C$9="必須採計",S663&gt;0,IF('114成績輸入與落點儀表板'!$C$9="不可採計",S663=0,TRUE)),IF('114成績輸入與落點儀表板'!$C$10="必須採計",T663&gt;0,IF('114成績輸入與落點儀表板'!$C$10="不可採計",T663=0,TRUE)),IF('114成績輸入與落點儀表板'!$C$11="必須採計",U663&gt;0,IF('114成績輸入與落點儀表板'!$C$11="不可採計",U663=0,TRUE)),IF('114成績輸入與落點儀表板'!$C$12="必須採計",V663&gt;0,IF('114成績輸入與落點儀表板'!$C$12="不可採計",V663=0,TRUE)),IF('114成績輸入與落點儀表板'!$C$13="必須採計",W663&gt;0,IF('114成績輸入與落點儀表板'!$C$13="不可採計",W663=0,TRUE)),IF('114成績輸入與落點儀表板'!$C$14="必須採計",X663&gt;0,IF('114成績輸入與落點儀表板'!$C$14="不可採計",X663=0,TRUE)),IF('114成績輸入與落點儀表板'!$C$15="必須採計",Y663&gt;0,IF('114成績輸入與落點儀表板'!$C$15="不可採計",Y663=0,TRUE)),IF('114成績輸入與落點儀表板'!$C$16="必須採計",Z663&gt;0,IF('114成績輸入與落點儀表板'!$C$16="不可採計",Z663=0,TRUE))),"✅ 符合","❌ 不符合")</f>
        <v>✅ 符合</v>
      </c>
      <c r="L663" s="15">
        <v>1.5</v>
      </c>
      <c r="M663" s="15">
        <v>0</v>
      </c>
      <c r="N663" s="15">
        <v>0</v>
      </c>
      <c r="O663" s="15">
        <v>0</v>
      </c>
      <c r="P663" s="15">
        <v>0</v>
      </c>
      <c r="Q663" s="15">
        <v>1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2</v>
      </c>
      <c r="X663" s="15">
        <v>0</v>
      </c>
      <c r="Y663" s="15">
        <v>0</v>
      </c>
      <c r="Z663" s="15">
        <v>0</v>
      </c>
    </row>
    <row r="664" spans="1:26" ht="15.75" customHeight="1" x14ac:dyDescent="0.3">
      <c r="A664" s="2" t="s">
        <v>1707</v>
      </c>
      <c r="B664" s="6" t="s">
        <v>1559</v>
      </c>
      <c r="C664" s="6" t="s">
        <v>1677</v>
      </c>
      <c r="D664" s="12" t="s">
        <v>121</v>
      </c>
      <c r="E664" s="13" t="s">
        <v>1678</v>
      </c>
      <c r="F664" s="2">
        <v>5</v>
      </c>
      <c r="G664" s="15">
        <v>112.5</v>
      </c>
      <c r="H664" s="7">
        <f>L664*'114成績輸入與落點儀表板'!$B$2+M664*'114成績輸入與落點儀表板'!$B$3+N664*'114成績輸入與落點儀表板'!$B$4+O664*'114成績輸入與落點儀表板'!$B$5+P664*'114成績輸入與落點儀表板'!$B$6+Q664*'114成績輸入與落點儀表板'!$B$7+R664*'114成績輸入與落點儀表板'!$B$8+S664*'114成績輸入與落點儀表板'!$B$9+T664*'114成績輸入與落點儀表板'!$B$10+U664*'114成績輸入與落點儀表板'!$B$11+V664*'114成績輸入與落點儀表板'!$B$12+W664*'114成績輸入與落點儀表板'!$B$13+X664*'114成績輸入與落點儀表板'!$B$14+Y664*'114成績輸入與落點儀表板'!$B$15+Z664*'114成績輸入與落點儀表板'!$B$16</f>
        <v>0</v>
      </c>
      <c r="I664" s="8">
        <f t="shared" si="20"/>
        <v>-112.5</v>
      </c>
      <c r="J664" s="2" t="str">
        <f t="shared" si="21"/>
        <v>FAIL</v>
      </c>
      <c r="K664" s="17" t="str">
        <f>IF(AND(IF('114成績輸入與落點儀表板'!$C$2="必須採計",L664&gt;0,IF('114成績輸入與落點儀表板'!$C$2="不可採計",L664=0,TRUE)),IF('114成績輸入與落點儀表板'!$C$3="必須採計",M664&gt;0,IF('114成績輸入與落點儀表板'!$C$3="不可採計",M664=0,TRUE)),IF('114成績輸入與落點儀表板'!$C$4="必須採計",N664&gt;0,IF('114成績輸入與落點儀表板'!$C$4="不可採計",N664=0,TRUE)),IF('114成績輸入與落點儀表板'!$C$5="必須採計",O664&gt;0,IF('114成績輸入與落點儀表板'!$C$5="不可採計",O664=0,TRUE)),IF('114成績輸入與落點儀表板'!$C$6="必須採計",P664&gt;0,IF('114成績輸入與落點儀表板'!$C$6="不可採計",P664=0,TRUE)),IF('114成績輸入與落點儀表板'!$C$7="必須採計",Q664&gt;0,IF('114成績輸入與落點儀表板'!$C$7="不可採計",Q664=0,TRUE)),IF('114成績輸入與落點儀表板'!$C$8="必須採計",R664&gt;0,IF('114成績輸入與落點儀表板'!$C$8="不可採計",R664=0,TRUE)),IF('114成績輸入與落點儀表板'!$C$9="必須採計",S664&gt;0,IF('114成績輸入與落點儀表板'!$C$9="不可採計",S664=0,TRUE)),IF('114成績輸入與落點儀表板'!$C$10="必須採計",T664&gt;0,IF('114成績輸入與落點儀表板'!$C$10="不可採計",T664=0,TRUE)),IF('114成績輸入與落點儀表板'!$C$11="必須採計",U664&gt;0,IF('114成績輸入與落點儀表板'!$C$11="不可採計",U664=0,TRUE)),IF('114成績輸入與落點儀表板'!$C$12="必須採計",V664&gt;0,IF('114成績輸入與落點儀表板'!$C$12="不可採計",V664=0,TRUE)),IF('114成績輸入與落點儀表板'!$C$13="必須採計",W664&gt;0,IF('114成績輸入與落點儀表板'!$C$13="不可採計",W664=0,TRUE)),IF('114成績輸入與落點儀表板'!$C$14="必須採計",X664&gt;0,IF('114成績輸入與落點儀表板'!$C$14="不可採計",X664=0,TRUE)),IF('114成績輸入與落點儀表板'!$C$15="必須採計",Y664&gt;0,IF('114成績輸入與落點儀表板'!$C$15="不可採計",Y664=0,TRUE)),IF('114成績輸入與落點儀表板'!$C$16="必須採計",Z664&gt;0,IF('114成績輸入與落點儀表板'!$C$16="不可採計",Z664=0,TRUE))),"✅ 符合","❌ 不符合")</f>
        <v>✅ 符合</v>
      </c>
      <c r="L664" s="15">
        <v>1.5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1.75</v>
      </c>
      <c r="V664" s="15">
        <v>0</v>
      </c>
      <c r="W664" s="15">
        <v>2</v>
      </c>
      <c r="X664" s="15">
        <v>0</v>
      </c>
      <c r="Y664" s="15">
        <v>0</v>
      </c>
      <c r="Z664" s="15">
        <v>0</v>
      </c>
    </row>
    <row r="665" spans="1:26" ht="15.75" customHeight="1" x14ac:dyDescent="0.3">
      <c r="A665" s="2" t="s">
        <v>4312</v>
      </c>
      <c r="B665" s="6" t="s">
        <v>1559</v>
      </c>
      <c r="C665" s="6" t="s">
        <v>1680</v>
      </c>
      <c r="D665" s="12" t="s">
        <v>121</v>
      </c>
      <c r="E665" s="13" t="s">
        <v>1681</v>
      </c>
      <c r="F665" s="2">
        <v>5</v>
      </c>
      <c r="G665" s="15">
        <v>118</v>
      </c>
      <c r="H665" s="7">
        <f>L665*'114成績輸入與落點儀表板'!$B$2+M665*'114成績輸入與落點儀表板'!$B$3+N665*'114成績輸入與落點儀表板'!$B$4+O665*'114成績輸入與落點儀表板'!$B$5+P665*'114成績輸入與落點儀表板'!$B$6+Q665*'114成績輸入與落點儀表板'!$B$7+R665*'114成績輸入與落點儀表板'!$B$8+S665*'114成績輸入與落點儀表板'!$B$9+T665*'114成績輸入與落點儀表板'!$B$10+U665*'114成績輸入與落點儀表板'!$B$11+V665*'114成績輸入與落點儀表板'!$B$12+W665*'114成績輸入與落點儀表板'!$B$13+X665*'114成績輸入與落點儀表板'!$B$14+Y665*'114成績輸入與落點儀表板'!$B$15+Z665*'114成績輸入與落點儀表板'!$B$16</f>
        <v>0</v>
      </c>
      <c r="I665" s="8">
        <f t="shared" si="20"/>
        <v>-118</v>
      </c>
      <c r="J665" s="2" t="str">
        <f t="shared" si="21"/>
        <v>FAIL</v>
      </c>
      <c r="K665" s="17" t="str">
        <f>IF(AND(IF('114成績輸入與落點儀表板'!$C$2="必須採計",L665&gt;0,IF('114成績輸入與落點儀表板'!$C$2="不可採計",L665=0,TRUE)),IF('114成績輸入與落點儀表板'!$C$3="必須採計",M665&gt;0,IF('114成績輸入與落點儀表板'!$C$3="不可採計",M665=0,TRUE)),IF('114成績輸入與落點儀表板'!$C$4="必須採計",N665&gt;0,IF('114成績輸入與落點儀表板'!$C$4="不可採計",N665=0,TRUE)),IF('114成績輸入與落點儀表板'!$C$5="必須採計",O665&gt;0,IF('114成績輸入與落點儀表板'!$C$5="不可採計",O665=0,TRUE)),IF('114成績輸入與落點儀表板'!$C$6="必須採計",P665&gt;0,IF('114成績輸入與落點儀表板'!$C$6="不可採計",P665=0,TRUE)),IF('114成績輸入與落點儀表板'!$C$7="必須採計",Q665&gt;0,IF('114成績輸入與落點儀表板'!$C$7="不可採計",Q665=0,TRUE)),IF('114成績輸入與落點儀表板'!$C$8="必須採計",R665&gt;0,IF('114成績輸入與落點儀表板'!$C$8="不可採計",R665=0,TRUE)),IF('114成績輸入與落點儀表板'!$C$9="必須採計",S665&gt;0,IF('114成績輸入與落點儀表板'!$C$9="不可採計",S665=0,TRUE)),IF('114成績輸入與落點儀表板'!$C$10="必須採計",T665&gt;0,IF('114成績輸入與落點儀表板'!$C$10="不可採計",T665=0,TRUE)),IF('114成績輸入與落點儀表板'!$C$11="必須採計",U665&gt;0,IF('114成績輸入與落點儀表板'!$C$11="不可採計",U665=0,TRUE)),IF('114成績輸入與落點儀表板'!$C$12="必須採計",V665&gt;0,IF('114成績輸入與落點儀表板'!$C$12="不可採計",V665=0,TRUE)),IF('114成績輸入與落點儀表板'!$C$13="必須採計",W665&gt;0,IF('114成績輸入與落點儀表板'!$C$13="不可採計",W665=0,TRUE)),IF('114成績輸入與落點儀表板'!$C$14="必須採計",X665&gt;0,IF('114成績輸入與落點儀表板'!$C$14="不可採計",X665=0,TRUE)),IF('114成績輸入與落點儀表板'!$C$15="必須採計",Y665&gt;0,IF('114成績輸入與落點儀表板'!$C$15="不可採計",Y665=0,TRUE)),IF('114成績輸入與落點儀表板'!$C$16="必須採計",Z665&gt;0,IF('114成績輸入與落點儀表板'!$C$16="不可採計",Z665=0,TRUE))),"✅ 符合","❌ 不符合")</f>
        <v>✅ 符合</v>
      </c>
      <c r="L665" s="15">
        <v>1</v>
      </c>
      <c r="M665" s="15">
        <v>1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2</v>
      </c>
      <c r="V665" s="15">
        <v>0</v>
      </c>
      <c r="W665" s="15">
        <v>2</v>
      </c>
      <c r="X665" s="15">
        <v>0</v>
      </c>
      <c r="Y665" s="15">
        <v>0</v>
      </c>
      <c r="Z665" s="15">
        <v>0</v>
      </c>
    </row>
    <row r="666" spans="1:26" ht="15.75" customHeight="1" x14ac:dyDescent="0.3">
      <c r="A666" s="2" t="s">
        <v>1709</v>
      </c>
      <c r="B666" s="6" t="s">
        <v>1559</v>
      </c>
      <c r="C666" s="6" t="s">
        <v>1683</v>
      </c>
      <c r="D666" s="12" t="s">
        <v>227</v>
      </c>
      <c r="E666" s="13" t="s">
        <v>1684</v>
      </c>
      <c r="F666" s="2">
        <v>13</v>
      </c>
      <c r="G666" s="15">
        <v>105</v>
      </c>
      <c r="H666" s="7">
        <f>L666*'114成績輸入與落點儀表板'!$B$2+M666*'114成績輸入與落點儀表板'!$B$3+N666*'114成績輸入與落點儀表板'!$B$4+O666*'114成績輸入與落點儀表板'!$B$5+P666*'114成績輸入與落點儀表板'!$B$6+Q666*'114成績輸入與落點儀表板'!$B$7+R666*'114成績輸入與落點儀表板'!$B$8+S666*'114成績輸入與落點儀表板'!$B$9+T666*'114成績輸入與落點儀表板'!$B$10+U666*'114成績輸入與落點儀表板'!$B$11+V666*'114成績輸入與落點儀表板'!$B$12+W666*'114成績輸入與落點儀表板'!$B$13+X666*'114成績輸入與落點儀表板'!$B$14+Y666*'114成績輸入與落點儀表板'!$B$15+Z666*'114成績輸入與落點儀表板'!$B$16</f>
        <v>0</v>
      </c>
      <c r="I666" s="8">
        <f t="shared" si="20"/>
        <v>-105</v>
      </c>
      <c r="J666" s="2" t="str">
        <f t="shared" si="21"/>
        <v>FAIL</v>
      </c>
      <c r="K666" s="17" t="str">
        <f>IF(AND(IF('114成績輸入與落點儀表板'!$C$2="必須採計",L666&gt;0,IF('114成績輸入與落點儀表板'!$C$2="不可採計",L666=0,TRUE)),IF('114成績輸入與落點儀表板'!$C$3="必須採計",M666&gt;0,IF('114成績輸入與落點儀表板'!$C$3="不可採計",M666=0,TRUE)),IF('114成績輸入與落點儀表板'!$C$4="必須採計",N666&gt;0,IF('114成績輸入與落點儀表板'!$C$4="不可採計",N666=0,TRUE)),IF('114成績輸入與落點儀表板'!$C$5="必須採計",O666&gt;0,IF('114成績輸入與落點儀表板'!$C$5="不可採計",O666=0,TRUE)),IF('114成績輸入與落點儀表板'!$C$6="必須採計",P666&gt;0,IF('114成績輸入與落點儀表板'!$C$6="不可採計",P666=0,TRUE)),IF('114成績輸入與落點儀表板'!$C$7="必須採計",Q666&gt;0,IF('114成績輸入與落點儀表板'!$C$7="不可採計",Q666=0,TRUE)),IF('114成績輸入與落點儀表板'!$C$8="必須採計",R666&gt;0,IF('114成績輸入與落點儀表板'!$C$8="不可採計",R666=0,TRUE)),IF('114成績輸入與落點儀表板'!$C$9="必須採計",S666&gt;0,IF('114成績輸入與落點儀表板'!$C$9="不可採計",S666=0,TRUE)),IF('114成績輸入與落點儀表板'!$C$10="必須採計",T666&gt;0,IF('114成績輸入與落點儀表板'!$C$10="不可採計",T666=0,TRUE)),IF('114成績輸入與落點儀表板'!$C$11="必須採計",U666&gt;0,IF('114成績輸入與落點儀表板'!$C$11="不可採計",U666=0,TRUE)),IF('114成績輸入與落點儀表板'!$C$12="必須採計",V666&gt;0,IF('114成績輸入與落點儀表板'!$C$12="不可採計",V666=0,TRUE)),IF('114成績輸入與落點儀表板'!$C$13="必須採計",W666&gt;0,IF('114成績輸入與落點儀表板'!$C$13="不可採計",W666=0,TRUE)),IF('114成績輸入與落點儀表板'!$C$14="必須採計",X666&gt;0,IF('114成績輸入與落點儀表板'!$C$14="不可採計",X666=0,TRUE)),IF('114成績輸入與落點儀表板'!$C$15="必須採計",Y666&gt;0,IF('114成績輸入與落點儀表板'!$C$15="不可採計",Y666=0,TRUE)),IF('114成績輸入與落點儀表板'!$C$16="必須採計",Z666&gt;0,IF('114成績輸入與落點儀表板'!$C$16="不可採計",Z666=0,TRUE))),"✅ 符合","❌ 不符合")</f>
        <v>✅ 符合</v>
      </c>
      <c r="L666" s="15">
        <v>1.75</v>
      </c>
      <c r="M666" s="15">
        <v>1.75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2</v>
      </c>
      <c r="X666" s="15">
        <v>0</v>
      </c>
      <c r="Y666" s="15">
        <v>0</v>
      </c>
      <c r="Z666" s="15">
        <v>0</v>
      </c>
    </row>
    <row r="667" spans="1:26" ht="15.75" customHeight="1" x14ac:dyDescent="0.3">
      <c r="A667" s="2" t="s">
        <v>1712</v>
      </c>
      <c r="B667" s="6" t="s">
        <v>1559</v>
      </c>
      <c r="C667" s="6" t="s">
        <v>1686</v>
      </c>
      <c r="D667" s="12" t="s">
        <v>227</v>
      </c>
      <c r="E667" s="13" t="s">
        <v>1000</v>
      </c>
      <c r="F667" s="2">
        <v>12</v>
      </c>
      <c r="G667" s="15">
        <v>85</v>
      </c>
      <c r="H667" s="7">
        <f>L667*'114成績輸入與落點儀表板'!$B$2+M667*'114成績輸入與落點儀表板'!$B$3+N667*'114成績輸入與落點儀表板'!$B$4+O667*'114成績輸入與落點儀表板'!$B$5+P667*'114成績輸入與落點儀表板'!$B$6+Q667*'114成績輸入與落點儀表板'!$B$7+R667*'114成績輸入與落點儀表板'!$B$8+S667*'114成績輸入與落點儀表板'!$B$9+T667*'114成績輸入與落點儀表板'!$B$10+U667*'114成績輸入與落點儀表板'!$B$11+V667*'114成績輸入與落點儀表板'!$B$12+W667*'114成績輸入與落點儀表板'!$B$13+X667*'114成績輸入與落點儀表板'!$B$14+Y667*'114成績輸入與落點儀表板'!$B$15+Z667*'114成績輸入與落點儀表板'!$B$16</f>
        <v>0</v>
      </c>
      <c r="I667" s="8">
        <f t="shared" si="20"/>
        <v>-85</v>
      </c>
      <c r="J667" s="2" t="str">
        <f t="shared" si="21"/>
        <v>FAIL</v>
      </c>
      <c r="K667" s="17" t="str">
        <f>IF(AND(IF('114成績輸入與落點儀表板'!$C$2="必須採計",L667&gt;0,IF('114成績輸入與落點儀表板'!$C$2="不可採計",L667=0,TRUE)),IF('114成績輸入與落點儀表板'!$C$3="必須採計",M667&gt;0,IF('114成績輸入與落點儀表板'!$C$3="不可採計",M667=0,TRUE)),IF('114成績輸入與落點儀表板'!$C$4="必須採計",N667&gt;0,IF('114成績輸入與落點儀表板'!$C$4="不可採計",N667=0,TRUE)),IF('114成績輸入與落點儀表板'!$C$5="必須採計",O667&gt;0,IF('114成績輸入與落點儀表板'!$C$5="不可採計",O667=0,TRUE)),IF('114成績輸入與落點儀表板'!$C$6="必須採計",P667&gt;0,IF('114成績輸入與落點儀表板'!$C$6="不可採計",P667=0,TRUE)),IF('114成績輸入與落點儀表板'!$C$7="必須採計",Q667&gt;0,IF('114成績輸入與落點儀表板'!$C$7="不可採計",Q667=0,TRUE)),IF('114成績輸入與落點儀表板'!$C$8="必須採計",R667&gt;0,IF('114成績輸入與落點儀表板'!$C$8="不可採計",R667=0,TRUE)),IF('114成績輸入與落點儀表板'!$C$9="必須採計",S667&gt;0,IF('114成績輸入與落點儀表板'!$C$9="不可採計",S667=0,TRUE)),IF('114成績輸入與落點儀表板'!$C$10="必須採計",T667&gt;0,IF('114成績輸入與落點儀表板'!$C$10="不可採計",T667=0,TRUE)),IF('114成績輸入與落點儀表板'!$C$11="必須採計",U667&gt;0,IF('114成績輸入與落點儀表板'!$C$11="不可採計",U667=0,TRUE)),IF('114成績輸入與落點儀表板'!$C$12="必須採計",V667&gt;0,IF('114成績輸入與落點儀表板'!$C$12="不可採計",V667=0,TRUE)),IF('114成績輸入與落點儀表板'!$C$13="必須採計",W667&gt;0,IF('114成績輸入與落點儀表板'!$C$13="不可採計",W667=0,TRUE)),IF('114成績輸入與落點儀表板'!$C$14="必須採計",X667&gt;0,IF('114成績輸入與落點儀表板'!$C$14="不可採計",X667=0,TRUE)),IF('114成績輸入與落點儀表板'!$C$15="必須採計",Y667&gt;0,IF('114成績輸入與落點儀表板'!$C$15="不可採計",Y667=0,TRUE)),IF('114成績輸入與落點儀表板'!$C$16="必須採計",Z667&gt;0,IF('114成績輸入與落點儀表板'!$C$16="不可採計",Z667=0,TRUE))),"✅ 符合","❌ 不符合")</f>
        <v>✅ 符合</v>
      </c>
      <c r="L667" s="15">
        <v>2</v>
      </c>
      <c r="M667" s="15">
        <v>2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1</v>
      </c>
      <c r="X667" s="15">
        <v>0</v>
      </c>
      <c r="Y667" s="15">
        <v>0</v>
      </c>
      <c r="Z667" s="15">
        <v>0</v>
      </c>
    </row>
    <row r="668" spans="1:26" ht="15.75" customHeight="1" x14ac:dyDescent="0.3">
      <c r="A668" s="2" t="s">
        <v>1715</v>
      </c>
      <c r="B668" s="6" t="s">
        <v>1559</v>
      </c>
      <c r="C668" s="6" t="s">
        <v>1688</v>
      </c>
      <c r="D668" s="12" t="s">
        <v>227</v>
      </c>
      <c r="E668" s="13" t="s">
        <v>1689</v>
      </c>
      <c r="F668" s="2">
        <v>1</v>
      </c>
      <c r="G668" s="15">
        <v>55.6</v>
      </c>
      <c r="H668" s="7">
        <f>L668*'114成績輸入與落點儀表板'!$B$2+M668*'114成績輸入與落點儀表板'!$B$3+N668*'114成績輸入與落點儀表板'!$B$4+O668*'114成績輸入與落點儀表板'!$B$5+P668*'114成績輸入與落點儀表板'!$B$6+Q668*'114成績輸入與落點儀表板'!$B$7+R668*'114成績輸入與落點儀表板'!$B$8+S668*'114成績輸入與落點儀表板'!$B$9+T668*'114成績輸入與落點儀表板'!$B$10+U668*'114成績輸入與落點儀表板'!$B$11+V668*'114成績輸入與落點儀表板'!$B$12+W668*'114成績輸入與落點儀表板'!$B$13+X668*'114成績輸入與落點儀表板'!$B$14+Y668*'114成績輸入與落點儀表板'!$B$15+Z668*'114成績輸入與落點儀表板'!$B$16</f>
        <v>0</v>
      </c>
      <c r="I668" s="8">
        <f t="shared" si="20"/>
        <v>-55.6</v>
      </c>
      <c r="J668" s="2" t="str">
        <f t="shared" si="21"/>
        <v>FAIL</v>
      </c>
      <c r="K668" s="17" t="str">
        <f>IF(AND(IF('114成績輸入與落點儀表板'!$C$2="必須採計",L668&gt;0,IF('114成績輸入與落點儀表板'!$C$2="不可採計",L668=0,TRUE)),IF('114成績輸入與落點儀表板'!$C$3="必須採計",M668&gt;0,IF('114成績輸入與落點儀表板'!$C$3="不可採計",M668=0,TRUE)),IF('114成績輸入與落點儀表板'!$C$4="必須採計",N668&gt;0,IF('114成績輸入與落點儀表板'!$C$4="不可採計",N668=0,TRUE)),IF('114成績輸入與落點儀表板'!$C$5="必須採計",O668&gt;0,IF('114成績輸入與落點儀表板'!$C$5="不可採計",O668=0,TRUE)),IF('114成績輸入與落點儀表板'!$C$6="必須採計",P668&gt;0,IF('114成績輸入與落點儀表板'!$C$6="不可採計",P668=0,TRUE)),IF('114成績輸入與落點儀表板'!$C$7="必須採計",Q668&gt;0,IF('114成績輸入與落點儀表板'!$C$7="不可採計",Q668=0,TRUE)),IF('114成績輸入與落點儀表板'!$C$8="必須採計",R668&gt;0,IF('114成績輸入與落點儀表板'!$C$8="不可採計",R668=0,TRUE)),IF('114成績輸入與落點儀表板'!$C$9="必須採計",S668&gt;0,IF('114成績輸入與落點儀表板'!$C$9="不可採計",S668=0,TRUE)),IF('114成績輸入與落點儀表板'!$C$10="必須採計",T668&gt;0,IF('114成績輸入與落點儀表板'!$C$10="不可採計",T668=0,TRUE)),IF('114成績輸入與落點儀表板'!$C$11="必須採計",U668&gt;0,IF('114成績輸入與落點儀表板'!$C$11="不可採計",U668=0,TRUE)),IF('114成績輸入與落點儀表板'!$C$12="必須採計",V668&gt;0,IF('114成績輸入與落點儀表板'!$C$12="不可採計",V668=0,TRUE)),IF('114成績輸入與落點儀表板'!$C$13="必須採計",W668&gt;0,IF('114成績輸入與落點儀表板'!$C$13="不可採計",W668=0,TRUE)),IF('114成績輸入與落點儀表板'!$C$14="必須採計",X668&gt;0,IF('114成績輸入與落點儀表板'!$C$14="不可採計",X668=0,TRUE)),IF('114成績輸入與落點儀表板'!$C$15="必須採計",Y668&gt;0,IF('114成績輸入與落點儀表板'!$C$15="不可採計",Y668=0,TRUE)),IF('114成績輸入與落點儀表板'!$C$16="必須採計",Z668&gt;0,IF('114成績輸入與落點儀表板'!$C$16="不可採計",Z668=0,TRUE))),"✅ 符合","❌ 不符合")</f>
        <v>✅ 符合</v>
      </c>
      <c r="L668" s="15">
        <v>1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1</v>
      </c>
      <c r="X668" s="15">
        <v>0</v>
      </c>
      <c r="Y668" s="15">
        <v>0</v>
      </c>
      <c r="Z668" s="15">
        <v>1</v>
      </c>
    </row>
    <row r="669" spans="1:26" ht="15.75" customHeight="1" x14ac:dyDescent="0.3">
      <c r="A669" s="2" t="s">
        <v>1718</v>
      </c>
      <c r="B669" s="6" t="s">
        <v>1559</v>
      </c>
      <c r="C669" s="6" t="s">
        <v>1287</v>
      </c>
      <c r="D669" s="12" t="s">
        <v>80</v>
      </c>
      <c r="E669" s="13" t="s">
        <v>1691</v>
      </c>
      <c r="F669" s="2">
        <v>13</v>
      </c>
      <c r="G669" s="15">
        <v>90.75</v>
      </c>
      <c r="H669" s="7">
        <f>L669*'114成績輸入與落點儀表板'!$B$2+M669*'114成績輸入與落點儀表板'!$B$3+N669*'114成績輸入與落點儀表板'!$B$4+O669*'114成績輸入與落點儀表板'!$B$5+P669*'114成績輸入與落點儀表板'!$B$6+Q669*'114成績輸入與落點儀表板'!$B$7+R669*'114成績輸入與落點儀表板'!$B$8+S669*'114成績輸入與落點儀表板'!$B$9+T669*'114成績輸入與落點儀表板'!$B$10+U669*'114成績輸入與落點儀表板'!$B$11+V669*'114成績輸入與落點儀表板'!$B$12+W669*'114成績輸入與落點儀表板'!$B$13+X669*'114成績輸入與落點儀表板'!$B$14+Y669*'114成績輸入與落點儀表板'!$B$15+Z669*'114成績輸入與落點儀表板'!$B$16</f>
        <v>0</v>
      </c>
      <c r="I669" s="8">
        <f t="shared" si="20"/>
        <v>-90.75</v>
      </c>
      <c r="J669" s="2" t="str">
        <f t="shared" si="21"/>
        <v>FAIL</v>
      </c>
      <c r="K669" s="17" t="str">
        <f>IF(AND(IF('114成績輸入與落點儀表板'!$C$2="必須採計",L669&gt;0,IF('114成績輸入與落點儀表板'!$C$2="不可採計",L669=0,TRUE)),IF('114成績輸入與落點儀表板'!$C$3="必須採計",M669&gt;0,IF('114成績輸入與落點儀表板'!$C$3="不可採計",M669=0,TRUE)),IF('114成績輸入與落點儀表板'!$C$4="必須採計",N669&gt;0,IF('114成績輸入與落點儀表板'!$C$4="不可採計",N669=0,TRUE)),IF('114成績輸入與落點儀表板'!$C$5="必須採計",O669&gt;0,IF('114成績輸入與落點儀表板'!$C$5="不可採計",O669=0,TRUE)),IF('114成績輸入與落點儀表板'!$C$6="必須採計",P669&gt;0,IF('114成績輸入與落點儀表板'!$C$6="不可採計",P669=0,TRUE)),IF('114成績輸入與落點儀表板'!$C$7="必須採計",Q669&gt;0,IF('114成績輸入與落點儀表板'!$C$7="不可採計",Q669=0,TRUE)),IF('114成績輸入與落點儀表板'!$C$8="必須採計",R669&gt;0,IF('114成績輸入與落點儀表板'!$C$8="不可採計",R669=0,TRUE)),IF('114成績輸入與落點儀表板'!$C$9="必須採計",S669&gt;0,IF('114成績輸入與落點儀表板'!$C$9="不可採計",S669=0,TRUE)),IF('114成績輸入與落點儀表板'!$C$10="必須採計",T669&gt;0,IF('114成績輸入與落點儀表板'!$C$10="不可採計",T669=0,TRUE)),IF('114成績輸入與落點儀表板'!$C$11="必須採計",U669&gt;0,IF('114成績輸入與落點儀表板'!$C$11="不可採計",U669=0,TRUE)),IF('114成績輸入與落點儀表板'!$C$12="必須採計",V669&gt;0,IF('114成績輸入與落點儀表板'!$C$12="不可採計",V669=0,TRUE)),IF('114成績輸入與落點儀表板'!$C$13="必須採計",W669&gt;0,IF('114成績輸入與落點儀表板'!$C$13="不可採計",W669=0,TRUE)),IF('114成績輸入與落點儀表板'!$C$14="必須採計",X669&gt;0,IF('114成績輸入與落點儀表板'!$C$14="不可採計",X669=0,TRUE)),IF('114成績輸入與落點儀表板'!$C$15="必須採計",Y669&gt;0,IF('114成績輸入與落點儀表板'!$C$15="不可採計",Y669=0,TRUE)),IF('114成績輸入與落點儀表板'!$C$16="必須採計",Z669&gt;0,IF('114成績輸入與落點儀表板'!$C$16="不可採計",Z669=0,TRUE))),"✅ 符合","❌ 不符合")</f>
        <v>✅ 符合</v>
      </c>
      <c r="L669" s="15">
        <v>2</v>
      </c>
      <c r="M669" s="15">
        <v>1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1.75</v>
      </c>
      <c r="X669" s="15">
        <v>0</v>
      </c>
      <c r="Y669" s="15">
        <v>0</v>
      </c>
      <c r="Z669" s="15">
        <v>0</v>
      </c>
    </row>
    <row r="670" spans="1:26" ht="15.75" customHeight="1" x14ac:dyDescent="0.3">
      <c r="A670" s="2" t="s">
        <v>1721</v>
      </c>
      <c r="B670" s="6" t="s">
        <v>1559</v>
      </c>
      <c r="C670" s="6" t="s">
        <v>1284</v>
      </c>
      <c r="D670" s="12" t="s">
        <v>80</v>
      </c>
      <c r="E670" s="13" t="s">
        <v>5847</v>
      </c>
      <c r="F670" s="2">
        <v>57</v>
      </c>
      <c r="G670" s="15">
        <v>128.5</v>
      </c>
      <c r="H670" s="7">
        <f>L670*'114成績輸入與落點儀表板'!$B$2+M670*'114成績輸入與落點儀表板'!$B$3+N670*'114成績輸入與落點儀表板'!$B$4+O670*'114成績輸入與落點儀表板'!$B$5+P670*'114成績輸入與落點儀表板'!$B$6+Q670*'114成績輸入與落點儀表板'!$B$7+R670*'114成績輸入與落點儀表板'!$B$8+S670*'114成績輸入與落點儀表板'!$B$9+T670*'114成績輸入與落點儀表板'!$B$10+U670*'114成績輸入與落點儀表板'!$B$11+V670*'114成績輸入與落點儀表板'!$B$12+W670*'114成績輸入與落點儀表板'!$B$13+X670*'114成績輸入與落點儀表板'!$B$14+Y670*'114成績輸入與落點儀表板'!$B$15+Z670*'114成績輸入與落點儀表板'!$B$16</f>
        <v>0</v>
      </c>
      <c r="I670" s="8">
        <f t="shared" si="20"/>
        <v>-128.5</v>
      </c>
      <c r="J670" s="2" t="str">
        <f t="shared" si="21"/>
        <v>FAIL</v>
      </c>
      <c r="K670" s="17" t="str">
        <f>IF(AND(IF('114成績輸入與落點儀表板'!$C$2="必須採計",L670&gt;0,IF('114成績輸入與落點儀表板'!$C$2="不可採計",L670=0,TRUE)),IF('114成績輸入與落點儀表板'!$C$3="必須採計",M670&gt;0,IF('114成績輸入與落點儀表板'!$C$3="不可採計",M670=0,TRUE)),IF('114成績輸入與落點儀表板'!$C$4="必須採計",N670&gt;0,IF('114成績輸入與落點儀表板'!$C$4="不可採計",N670=0,TRUE)),IF('114成績輸入與落點儀表板'!$C$5="必須採計",O670&gt;0,IF('114成績輸入與落點儀表板'!$C$5="不可採計",O670=0,TRUE)),IF('114成績輸入與落點儀表板'!$C$6="必須採計",P670&gt;0,IF('114成績輸入與落點儀表板'!$C$6="不可採計",P670=0,TRUE)),IF('114成績輸入與落點儀表板'!$C$7="必須採計",Q670&gt;0,IF('114成績輸入與落點儀表板'!$C$7="不可採計",Q670=0,TRUE)),IF('114成績輸入與落點儀表板'!$C$8="必須採計",R670&gt;0,IF('114成績輸入與落點儀表板'!$C$8="不可採計",R670=0,TRUE)),IF('114成績輸入與落點儀表板'!$C$9="必須採計",S670&gt;0,IF('114成績輸入與落點儀表板'!$C$9="不可採計",S670=0,TRUE)),IF('114成績輸入與落點儀表板'!$C$10="必須採計",T670&gt;0,IF('114成績輸入與落點儀表板'!$C$10="不可採計",T670=0,TRUE)),IF('114成績輸入與落點儀表板'!$C$11="必須採計",U670&gt;0,IF('114成績輸入與落點儀表板'!$C$11="不可採計",U670=0,TRUE)),IF('114成績輸入與落點儀表板'!$C$12="必須採計",V670&gt;0,IF('114成績輸入與落點儀表板'!$C$12="不可採計",V670=0,TRUE)),IF('114成績輸入與落點儀表板'!$C$13="必須採計",W670&gt;0,IF('114成績輸入與落點儀表板'!$C$13="不可採計",W670=0,TRUE)),IF('114成績輸入與落點儀表板'!$C$14="必須採計",X670&gt;0,IF('114成績輸入與落點儀表板'!$C$14="不可採計",X670=0,TRUE)),IF('114成績輸入與落點儀表板'!$C$15="必須採計",Y670&gt;0,IF('114成績輸入與落點儀表板'!$C$15="不可採計",Y670=0,TRUE)),IF('114成績輸入與落點儀表板'!$C$16="必須採計",Z670&gt;0,IF('114成績輸入與落點儀表板'!$C$16="不可採計",Z670=0,TRUE))),"✅ 符合","❌ 不符合")</f>
        <v>✅ 符合</v>
      </c>
      <c r="L670" s="15">
        <v>2</v>
      </c>
      <c r="M670" s="15">
        <v>1.5</v>
      </c>
      <c r="N670" s="15">
        <v>0</v>
      </c>
      <c r="O670" s="15">
        <v>0</v>
      </c>
      <c r="P670" s="15">
        <v>0</v>
      </c>
      <c r="Q670" s="15">
        <v>1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1</v>
      </c>
      <c r="X670" s="15">
        <v>1.5</v>
      </c>
      <c r="Y670" s="15">
        <v>0</v>
      </c>
      <c r="Z670" s="15">
        <v>0</v>
      </c>
    </row>
    <row r="671" spans="1:26" ht="15.75" customHeight="1" x14ac:dyDescent="0.3">
      <c r="A671" s="2" t="s">
        <v>1723</v>
      </c>
      <c r="B671" s="13" t="s">
        <v>1559</v>
      </c>
      <c r="C671" s="13" t="s">
        <v>985</v>
      </c>
      <c r="D671" s="12" t="s">
        <v>80</v>
      </c>
      <c r="E671" s="13" t="s">
        <v>5848</v>
      </c>
      <c r="F671" s="2">
        <v>7</v>
      </c>
      <c r="G671" s="15">
        <v>198.92</v>
      </c>
      <c r="H671" s="7">
        <f>L671*'114成績輸入與落點儀表板'!$B$2+M671*'114成績輸入與落點儀表板'!$B$3+N671*'114成績輸入與落點儀表板'!$B$4+O671*'114成績輸入與落點儀表板'!$B$5+P671*'114成績輸入與落點儀表板'!$B$6+Q671*'114成績輸入與落點儀表板'!$B$7+R671*'114成績輸入與落點儀表板'!$B$8+S671*'114成績輸入與落點儀表板'!$B$9+T671*'114成績輸入與落點儀表板'!$B$10+U671*'114成績輸入與落點儀表板'!$B$11+V671*'114成績輸入與落點儀表板'!$B$12+W671*'114成績輸入與落點儀表板'!$B$13+X671*'114成績輸入與落點儀表板'!$B$14+Y671*'114成績輸入與落點儀表板'!$B$15+Z671*'114成績輸入與落點儀表板'!$B$16</f>
        <v>0</v>
      </c>
      <c r="I671" s="8">
        <f t="shared" si="20"/>
        <v>-198.92</v>
      </c>
      <c r="J671" s="2" t="str">
        <f t="shared" si="21"/>
        <v>FAIL</v>
      </c>
      <c r="K671" s="17" t="str">
        <f>IF(AND(IF('114成績輸入與落點儀表板'!$C$2="必須採計",L671&gt;0,IF('114成績輸入與落點儀表板'!$C$2="不可採計",L671=0,TRUE)),IF('114成績輸入與落點儀表板'!$C$3="必須採計",M671&gt;0,IF('114成績輸入與落點儀表板'!$C$3="不可採計",M671=0,TRUE)),IF('114成績輸入與落點儀表板'!$C$4="必須採計",N671&gt;0,IF('114成績輸入與落點儀表板'!$C$4="不可採計",N671=0,TRUE)),IF('114成績輸入與落點儀表板'!$C$5="必須採計",O671&gt;0,IF('114成績輸入與落點儀表板'!$C$5="不可採計",O671=0,TRUE)),IF('114成績輸入與落點儀表板'!$C$6="必須採計",P671&gt;0,IF('114成績輸入與落點儀表板'!$C$6="不可採計",P671=0,TRUE)),IF('114成績輸入與落點儀表板'!$C$7="必須採計",Q671&gt;0,IF('114成績輸入與落點儀表板'!$C$7="不可採計",Q671=0,TRUE)),IF('114成績輸入與落點儀表板'!$C$8="必須採計",R671&gt;0,IF('114成績輸入與落點儀表板'!$C$8="不可採計",R671=0,TRUE)),IF('114成績輸入與落點儀表板'!$C$9="必須採計",S671&gt;0,IF('114成績輸入與落點儀表板'!$C$9="不可採計",S671=0,TRUE)),IF('114成績輸入與落點儀表板'!$C$10="必須採計",T671&gt;0,IF('114成績輸入與落點儀表板'!$C$10="不可採計",T671=0,TRUE)),IF('114成績輸入與落點儀表板'!$C$11="必須採計",U671&gt;0,IF('114成績輸入與落點儀表板'!$C$11="不可採計",U671=0,TRUE)),IF('114成績輸入與落點儀表板'!$C$12="必須採計",V671&gt;0,IF('114成績輸入與落點儀表板'!$C$12="不可採計",V671=0,TRUE)),IF('114成績輸入與落點儀表板'!$C$13="必須採計",W671&gt;0,IF('114成績輸入與落點儀表板'!$C$13="不可採計",W671=0,TRUE)),IF('114成績輸入與落點儀表板'!$C$14="必須採計",X671&gt;0,IF('114成績輸入與落點儀表板'!$C$14="不可採計",X671=0,TRUE)),IF('114成績輸入與落點儀表板'!$C$15="必須採計",Y671&gt;0,IF('114成績輸入與落點儀表板'!$C$15="不可採計",Y671=0,TRUE)),IF('114成績輸入與落點儀表板'!$C$16="必須採計",Z671&gt;0,IF('114成績輸入與落點儀表板'!$C$16="不可採計",Z671=0,TRUE))),"✅ 符合","❌ 不符合")</f>
        <v>✅ 符合</v>
      </c>
      <c r="L671" s="15">
        <v>2</v>
      </c>
      <c r="M671" s="15">
        <v>1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1</v>
      </c>
      <c r="V671" s="15">
        <v>1</v>
      </c>
      <c r="W671" s="15">
        <v>0</v>
      </c>
      <c r="X671" s="15">
        <v>0</v>
      </c>
      <c r="Y671" s="15">
        <v>0</v>
      </c>
      <c r="Z671" s="15">
        <v>2</v>
      </c>
    </row>
    <row r="672" spans="1:26" ht="15.75" customHeight="1" x14ac:dyDescent="0.3">
      <c r="A672" s="2" t="s">
        <v>1725</v>
      </c>
      <c r="B672" s="6" t="s">
        <v>1559</v>
      </c>
      <c r="C672" s="6" t="s">
        <v>1697</v>
      </c>
      <c r="D672" s="12" t="s">
        <v>80</v>
      </c>
      <c r="E672" s="13" t="s">
        <v>611</v>
      </c>
      <c r="F672" s="2">
        <v>0</v>
      </c>
      <c r="G672" s="15"/>
      <c r="H672" s="7">
        <f>L672*'114成績輸入與落點儀表板'!$B$2+M672*'114成績輸入與落點儀表板'!$B$3+N672*'114成績輸入與落點儀表板'!$B$4+O672*'114成績輸入與落點儀表板'!$B$5+P672*'114成績輸入與落點儀表板'!$B$6+Q672*'114成績輸入與落點儀表板'!$B$7+R672*'114成績輸入與落點儀表板'!$B$8+S672*'114成績輸入與落點儀表板'!$B$9+T672*'114成績輸入與落點儀表板'!$B$10+U672*'114成績輸入與落點儀表板'!$B$11+V672*'114成績輸入與落點儀表板'!$B$12+W672*'114成績輸入與落點儀表板'!$B$13+X672*'114成績輸入與落點儀表板'!$B$14+Y672*'114成績輸入與落點儀表板'!$B$15+Z672*'114成績輸入與落點儀表板'!$B$16</f>
        <v>0</v>
      </c>
      <c r="I672" s="8" t="str">
        <f t="shared" si="20"/>
        <v/>
      </c>
      <c r="J672" s="2" t="str">
        <f t="shared" si="21"/>
        <v>無錄取資料</v>
      </c>
      <c r="K672" s="17" t="str">
        <f>IF(AND(IF('114成績輸入與落點儀表板'!$C$2="必須採計",L672&gt;0,IF('114成績輸入與落點儀表板'!$C$2="不可採計",L672=0,TRUE)),IF('114成績輸入與落點儀表板'!$C$3="必須採計",M672&gt;0,IF('114成績輸入與落點儀表板'!$C$3="不可採計",M672=0,TRUE)),IF('114成績輸入與落點儀表板'!$C$4="必須採計",N672&gt;0,IF('114成績輸入與落點儀表板'!$C$4="不可採計",N672=0,TRUE)),IF('114成績輸入與落點儀表板'!$C$5="必須採計",O672&gt;0,IF('114成績輸入與落點儀表板'!$C$5="不可採計",O672=0,TRUE)),IF('114成績輸入與落點儀表板'!$C$6="必須採計",P672&gt;0,IF('114成績輸入與落點儀表板'!$C$6="不可採計",P672=0,TRUE)),IF('114成績輸入與落點儀表板'!$C$7="必須採計",Q672&gt;0,IF('114成績輸入與落點儀表板'!$C$7="不可採計",Q672=0,TRUE)),IF('114成績輸入與落點儀表板'!$C$8="必須採計",R672&gt;0,IF('114成績輸入與落點儀表板'!$C$8="不可採計",R672=0,TRUE)),IF('114成績輸入與落點儀表板'!$C$9="必須採計",S672&gt;0,IF('114成績輸入與落點儀表板'!$C$9="不可採計",S672=0,TRUE)),IF('114成績輸入與落點儀表板'!$C$10="必須採計",T672&gt;0,IF('114成績輸入與落點儀表板'!$C$10="不可採計",T672=0,TRUE)),IF('114成績輸入與落點儀表板'!$C$11="必須採計",U672&gt;0,IF('114成績輸入與落點儀表板'!$C$11="不可採計",U672=0,TRUE)),IF('114成績輸入與落點儀表板'!$C$12="必須採計",V672&gt;0,IF('114成績輸入與落點儀表板'!$C$12="不可採計",V672=0,TRUE)),IF('114成績輸入與落點儀表板'!$C$13="必須採計",W672&gt;0,IF('114成績輸入與落點儀表板'!$C$13="不可採計",W672=0,TRUE)),IF('114成績輸入與落點儀表板'!$C$14="必須採計",X672&gt;0,IF('114成績輸入與落點儀表板'!$C$14="不可採計",X672=0,TRUE)),IF('114成績輸入與落點儀表板'!$C$15="必須採計",Y672&gt;0,IF('114成績輸入與落點儀表板'!$C$15="不可採計",Y672=0,TRUE)),IF('114成績輸入與落點儀表板'!$C$16="必須採計",Z672&gt;0,IF('114成績輸入與落點儀表板'!$C$16="不可採計",Z672=0,TRUE))),"✅ 符合","❌ 不符合")</f>
        <v>✅ 符合</v>
      </c>
      <c r="L672" s="15">
        <v>1</v>
      </c>
      <c r="M672" s="15">
        <v>1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1</v>
      </c>
      <c r="V672" s="15">
        <v>0</v>
      </c>
      <c r="W672" s="15">
        <v>0</v>
      </c>
      <c r="X672" s="15">
        <v>0</v>
      </c>
      <c r="Y672" s="15">
        <v>0</v>
      </c>
      <c r="Z672" s="15">
        <v>2</v>
      </c>
    </row>
    <row r="673" spans="1:26" ht="15.75" customHeight="1" x14ac:dyDescent="0.3">
      <c r="A673" s="2" t="s">
        <v>1728</v>
      </c>
      <c r="B673" s="6" t="s">
        <v>1559</v>
      </c>
      <c r="C673" s="6" t="s">
        <v>1700</v>
      </c>
      <c r="D673" s="12" t="s">
        <v>80</v>
      </c>
      <c r="E673" s="13" t="s">
        <v>1701</v>
      </c>
      <c r="F673" s="2">
        <v>2</v>
      </c>
      <c r="G673" s="15">
        <v>88</v>
      </c>
      <c r="H673" s="7">
        <f>L673*'114成績輸入與落點儀表板'!$B$2+M673*'114成績輸入與落點儀表板'!$B$3+N673*'114成績輸入與落點儀表板'!$B$4+O673*'114成績輸入與落點儀表板'!$B$5+P673*'114成績輸入與落點儀表板'!$B$6+Q673*'114成績輸入與落點儀表板'!$B$7+R673*'114成績輸入與落點儀表板'!$B$8+S673*'114成績輸入與落點儀表板'!$B$9+T673*'114成績輸入與落點儀表板'!$B$10+U673*'114成績輸入與落點儀表板'!$B$11+V673*'114成績輸入與落點儀表板'!$B$12+W673*'114成績輸入與落點儀表板'!$B$13+X673*'114成績輸入與落點儀表板'!$B$14+Y673*'114成績輸入與落點儀表板'!$B$15+Z673*'114成績輸入與落點儀表板'!$B$16</f>
        <v>0</v>
      </c>
      <c r="I673" s="8">
        <f t="shared" si="20"/>
        <v>-88</v>
      </c>
      <c r="J673" s="2" t="str">
        <f t="shared" si="21"/>
        <v>FAIL</v>
      </c>
      <c r="K673" s="17" t="str">
        <f>IF(AND(IF('114成績輸入與落點儀表板'!$C$2="必須採計",L673&gt;0,IF('114成績輸入與落點儀表板'!$C$2="不可採計",L673=0,TRUE)),IF('114成績輸入與落點儀表板'!$C$3="必須採計",M673&gt;0,IF('114成績輸入與落點儀表板'!$C$3="不可採計",M673=0,TRUE)),IF('114成績輸入與落點儀表板'!$C$4="必須採計",N673&gt;0,IF('114成績輸入與落點儀表板'!$C$4="不可採計",N673=0,TRUE)),IF('114成績輸入與落點儀表板'!$C$5="必須採計",O673&gt;0,IF('114成績輸入與落點儀表板'!$C$5="不可採計",O673=0,TRUE)),IF('114成績輸入與落點儀表板'!$C$6="必須採計",P673&gt;0,IF('114成績輸入與落點儀表板'!$C$6="不可採計",P673=0,TRUE)),IF('114成績輸入與落點儀表板'!$C$7="必須採計",Q673&gt;0,IF('114成績輸入與落點儀表板'!$C$7="不可採計",Q673=0,TRUE)),IF('114成績輸入與落點儀表板'!$C$8="必須採計",R673&gt;0,IF('114成績輸入與落點儀表板'!$C$8="不可採計",R673=0,TRUE)),IF('114成績輸入與落點儀表板'!$C$9="必須採計",S673&gt;0,IF('114成績輸入與落點儀表板'!$C$9="不可採計",S673=0,TRUE)),IF('114成績輸入與落點儀表板'!$C$10="必須採計",T673&gt;0,IF('114成績輸入與落點儀表板'!$C$10="不可採計",T673=0,TRUE)),IF('114成績輸入與落點儀表板'!$C$11="必須採計",U673&gt;0,IF('114成績輸入與落點儀表板'!$C$11="不可採計",U673=0,TRUE)),IF('114成績輸入與落點儀表板'!$C$12="必須採計",V673&gt;0,IF('114成績輸入與落點儀表板'!$C$12="不可採計",V673=0,TRUE)),IF('114成績輸入與落點儀表板'!$C$13="必須採計",W673&gt;0,IF('114成績輸入與落點儀表板'!$C$13="不可採計",W673=0,TRUE)),IF('114成績輸入與落點儀表板'!$C$14="必須採計",X673&gt;0,IF('114成績輸入與落點儀表板'!$C$14="不可採計",X673=0,TRUE)),IF('114成績輸入與落點儀表板'!$C$15="必須採計",Y673&gt;0,IF('114成績輸入與落點儀表板'!$C$15="不可採計",Y673=0,TRUE)),IF('114成績輸入與落點儀表板'!$C$16="必須採計",Z673&gt;0,IF('114成績輸入與落點儀表板'!$C$16="不可採計",Z673=0,TRUE))),"✅ 符合","❌ 不符合")</f>
        <v>✅ 符合</v>
      </c>
      <c r="L673" s="15">
        <v>2</v>
      </c>
      <c r="M673" s="15">
        <v>1.5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1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</row>
    <row r="674" spans="1:26" ht="15.75" customHeight="1" x14ac:dyDescent="0.3">
      <c r="A674" s="2" t="s">
        <v>1730</v>
      </c>
      <c r="B674" s="6" t="s">
        <v>1559</v>
      </c>
      <c r="C674" s="6" t="s">
        <v>1703</v>
      </c>
      <c r="D674" s="12" t="s">
        <v>80</v>
      </c>
      <c r="E674" s="13" t="s">
        <v>5849</v>
      </c>
      <c r="F674" s="2">
        <v>9</v>
      </c>
      <c r="G674" s="15">
        <v>91</v>
      </c>
      <c r="H674" s="7">
        <f>L674*'114成績輸入與落點儀表板'!$B$2+M674*'114成績輸入與落點儀表板'!$B$3+N674*'114成績輸入與落點儀表板'!$B$4+O674*'114成績輸入與落點儀表板'!$B$5+P674*'114成績輸入與落點儀表板'!$B$6+Q674*'114成績輸入與落點儀表板'!$B$7+R674*'114成績輸入與落點儀表板'!$B$8+S674*'114成績輸入與落點儀表板'!$B$9+T674*'114成績輸入與落點儀表板'!$B$10+U674*'114成績輸入與落點儀表板'!$B$11+V674*'114成績輸入與落點儀表板'!$B$12+W674*'114成績輸入與落點儀表板'!$B$13+X674*'114成績輸入與落點儀表板'!$B$14+Y674*'114成績輸入與落點儀表板'!$B$15+Z674*'114成績輸入與落點儀表板'!$B$16</f>
        <v>0</v>
      </c>
      <c r="I674" s="8">
        <f t="shared" si="20"/>
        <v>-91</v>
      </c>
      <c r="J674" s="2" t="str">
        <f t="shared" si="21"/>
        <v>FAIL</v>
      </c>
      <c r="K674" s="17" t="str">
        <f>IF(AND(IF('114成績輸入與落點儀表板'!$C$2="必須採計",L674&gt;0,IF('114成績輸入與落點儀表板'!$C$2="不可採計",L674=0,TRUE)),IF('114成績輸入與落點儀表板'!$C$3="必須採計",M674&gt;0,IF('114成績輸入與落點儀表板'!$C$3="不可採計",M674=0,TRUE)),IF('114成績輸入與落點儀表板'!$C$4="必須採計",N674&gt;0,IF('114成績輸入與落點儀表板'!$C$4="不可採計",N674=0,TRUE)),IF('114成績輸入與落點儀表板'!$C$5="必須採計",O674&gt;0,IF('114成績輸入與落點儀表板'!$C$5="不可採計",O674=0,TRUE)),IF('114成績輸入與落點儀表板'!$C$6="必須採計",P674&gt;0,IF('114成績輸入與落點儀表板'!$C$6="不可採計",P674=0,TRUE)),IF('114成績輸入與落點儀表板'!$C$7="必須採計",Q674&gt;0,IF('114成績輸入與落點儀表板'!$C$7="不可採計",Q674=0,TRUE)),IF('114成績輸入與落點儀表板'!$C$8="必須採計",R674&gt;0,IF('114成績輸入與落點儀表板'!$C$8="不可採計",R674=0,TRUE)),IF('114成績輸入與落點儀表板'!$C$9="必須採計",S674&gt;0,IF('114成績輸入與落點儀表板'!$C$9="不可採計",S674=0,TRUE)),IF('114成績輸入與落點儀表板'!$C$10="必須採計",T674&gt;0,IF('114成績輸入與落點儀表板'!$C$10="不可採計",T674=0,TRUE)),IF('114成績輸入與落點儀表板'!$C$11="必須採計",U674&gt;0,IF('114成績輸入與落點儀表板'!$C$11="不可採計",U674=0,TRUE)),IF('114成績輸入與落點儀表板'!$C$12="必須採計",V674&gt;0,IF('114成績輸入與落點儀表板'!$C$12="不可採計",V674=0,TRUE)),IF('114成績輸入與落點儀表板'!$C$13="必須採計",W674&gt;0,IF('114成績輸入與落點儀表板'!$C$13="不可採計",W674=0,TRUE)),IF('114成績輸入與落點儀表板'!$C$14="必須採計",X674&gt;0,IF('114成績輸入與落點儀表板'!$C$14="不可採計",X674=0,TRUE)),IF('114成績輸入與落點儀表板'!$C$15="必須採計",Y674&gt;0,IF('114成績輸入與落點儀表板'!$C$15="不可採計",Y674=0,TRUE)),IF('114成績輸入與落點儀表板'!$C$16="必須採計",Z674&gt;0,IF('114成績輸入與落點儀表板'!$C$16="不可採計",Z674=0,TRUE))),"✅ 符合","❌ 不符合")</f>
        <v>✅ 符合</v>
      </c>
      <c r="L674" s="15">
        <v>1.25</v>
      </c>
      <c r="M674" s="15">
        <v>1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1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</row>
    <row r="675" spans="1:26" ht="15.75" customHeight="1" x14ac:dyDescent="0.3">
      <c r="A675" s="2" t="s">
        <v>1732</v>
      </c>
      <c r="B675" s="13" t="s">
        <v>1559</v>
      </c>
      <c r="C675" s="13" t="s">
        <v>1705</v>
      </c>
      <c r="D675" s="12" t="s">
        <v>80</v>
      </c>
      <c r="E675" s="13" t="s">
        <v>5850</v>
      </c>
      <c r="F675" s="2">
        <v>3</v>
      </c>
      <c r="G675" s="15">
        <v>84</v>
      </c>
      <c r="H675" s="7">
        <f>L675*'114成績輸入與落點儀表板'!$B$2+M675*'114成績輸入與落點儀表板'!$B$3+N675*'114成績輸入與落點儀表板'!$B$4+O675*'114成績輸入與落點儀表板'!$B$5+P675*'114成績輸入與落點儀表板'!$B$6+Q675*'114成績輸入與落點儀表板'!$B$7+R675*'114成績輸入與落點儀表板'!$B$8+S675*'114成績輸入與落點儀表板'!$B$9+T675*'114成績輸入與落點儀表板'!$B$10+U675*'114成績輸入與落點儀表板'!$B$11+V675*'114成績輸入與落點儀表板'!$B$12+W675*'114成績輸入與落點儀表板'!$B$13+X675*'114成績輸入與落點儀表板'!$B$14+Y675*'114成績輸入與落點儀表板'!$B$15+Z675*'114成績輸入與落點儀表板'!$B$16</f>
        <v>0</v>
      </c>
      <c r="I675" s="8">
        <f t="shared" si="20"/>
        <v>-84</v>
      </c>
      <c r="J675" s="2" t="str">
        <f t="shared" si="21"/>
        <v>FAIL</v>
      </c>
      <c r="K675" s="17" t="str">
        <f>IF(AND(IF('114成績輸入與落點儀表板'!$C$2="必須採計",L675&gt;0,IF('114成績輸入與落點儀表板'!$C$2="不可採計",L675=0,TRUE)),IF('114成績輸入與落點儀表板'!$C$3="必須採計",M675&gt;0,IF('114成績輸入與落點儀表板'!$C$3="不可採計",M675=0,TRUE)),IF('114成績輸入與落點儀表板'!$C$4="必須採計",N675&gt;0,IF('114成績輸入與落點儀表板'!$C$4="不可採計",N675=0,TRUE)),IF('114成績輸入與落點儀表板'!$C$5="必須採計",O675&gt;0,IF('114成績輸入與落點儀表板'!$C$5="不可採計",O675=0,TRUE)),IF('114成績輸入與落點儀表板'!$C$6="必須採計",P675&gt;0,IF('114成績輸入與落點儀表板'!$C$6="不可採計",P675=0,TRUE)),IF('114成績輸入與落點儀表板'!$C$7="必須採計",Q675&gt;0,IF('114成績輸入與落點儀表板'!$C$7="不可採計",Q675=0,TRUE)),IF('114成績輸入與落點儀表板'!$C$8="必須採計",R675&gt;0,IF('114成績輸入與落點儀表板'!$C$8="不可採計",R675=0,TRUE)),IF('114成績輸入與落點儀表板'!$C$9="必須採計",S675&gt;0,IF('114成績輸入與落點儀表板'!$C$9="不可採計",S675=0,TRUE)),IF('114成績輸入與落點儀表板'!$C$10="必須採計",T675&gt;0,IF('114成績輸入與落點儀表板'!$C$10="不可採計",T675=0,TRUE)),IF('114成績輸入與落點儀表板'!$C$11="必須採計",U675&gt;0,IF('114成績輸入與落點儀表板'!$C$11="不可採計",U675=0,TRUE)),IF('114成績輸入與落點儀表板'!$C$12="必須採計",V675&gt;0,IF('114成績輸入與落點儀表板'!$C$12="不可採計",V675=0,TRUE)),IF('114成績輸入與落點儀表板'!$C$13="必須採計",W675&gt;0,IF('114成績輸入與落點儀表板'!$C$13="不可採計",W675=0,TRUE)),IF('114成績輸入與落點儀表板'!$C$14="必須採計",X675&gt;0,IF('114成績輸入與落點儀表板'!$C$14="不可採計",X675=0,TRUE)),IF('114成績輸入與落點儀表板'!$C$15="必須採計",Y675&gt;0,IF('114成績輸入與落點儀表板'!$C$15="不可採計",Y675=0,TRUE)),IF('114成績輸入與落點儀表板'!$C$16="必須採計",Z675&gt;0,IF('114成績輸入與落點儀表板'!$C$16="不可採計",Z675=0,TRUE))),"✅ 符合","❌ 不符合")</f>
        <v>✅ 符合</v>
      </c>
      <c r="L675" s="15">
        <v>1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1</v>
      </c>
      <c r="V675" s="15">
        <v>0</v>
      </c>
      <c r="W675" s="15">
        <v>1</v>
      </c>
      <c r="X675" s="15">
        <v>1</v>
      </c>
      <c r="Y675" s="15">
        <v>0</v>
      </c>
      <c r="Z675" s="15">
        <v>0</v>
      </c>
    </row>
    <row r="676" spans="1:26" ht="15.75" customHeight="1" x14ac:dyDescent="0.3">
      <c r="A676" s="2" t="s">
        <v>1733</v>
      </c>
      <c r="B676" s="13" t="s">
        <v>1559</v>
      </c>
      <c r="C676" s="13" t="s">
        <v>4323</v>
      </c>
      <c r="D676" s="12" t="s">
        <v>121</v>
      </c>
      <c r="E676" s="13" t="s">
        <v>5851</v>
      </c>
      <c r="F676" s="2">
        <v>4</v>
      </c>
      <c r="G676" s="15">
        <v>118</v>
      </c>
      <c r="H676" s="7">
        <f>L676*'114成績輸入與落點儀表板'!$B$2+M676*'114成績輸入與落點儀表板'!$B$3+N676*'114成績輸入與落點儀表板'!$B$4+O676*'114成績輸入與落點儀表板'!$B$5+P676*'114成績輸入與落點儀表板'!$B$6+Q676*'114成績輸入與落點儀表板'!$B$7+R676*'114成績輸入與落點儀表板'!$B$8+S676*'114成績輸入與落點儀表板'!$B$9+T676*'114成績輸入與落點儀表板'!$B$10+U676*'114成績輸入與落點儀表板'!$B$11+V676*'114成績輸入與落點儀表板'!$B$12+W676*'114成績輸入與落點儀表板'!$B$13+X676*'114成績輸入與落點儀表板'!$B$14+Y676*'114成績輸入與落點儀表板'!$B$15+Z676*'114成績輸入與落點儀表板'!$B$16</f>
        <v>0</v>
      </c>
      <c r="I676" s="8">
        <f t="shared" si="20"/>
        <v>-118</v>
      </c>
      <c r="J676" s="2" t="str">
        <f t="shared" si="21"/>
        <v>FAIL</v>
      </c>
      <c r="K676" s="17" t="str">
        <f>IF(AND(IF('114成績輸入與落點儀表板'!$C$2="必須採計",L676&gt;0,IF('114成績輸入與落點儀表板'!$C$2="不可採計",L676=0,TRUE)),IF('114成績輸入與落點儀表板'!$C$3="必須採計",M676&gt;0,IF('114成績輸入與落點儀表板'!$C$3="不可採計",M676=0,TRUE)),IF('114成績輸入與落點儀表板'!$C$4="必須採計",N676&gt;0,IF('114成績輸入與落點儀表板'!$C$4="不可採計",N676=0,TRUE)),IF('114成績輸入與落點儀表板'!$C$5="必須採計",O676&gt;0,IF('114成績輸入與落點儀表板'!$C$5="不可採計",O676=0,TRUE)),IF('114成績輸入與落點儀表板'!$C$6="必須採計",P676&gt;0,IF('114成績輸入與落點儀表板'!$C$6="不可採計",P676=0,TRUE)),IF('114成績輸入與落點儀表板'!$C$7="必須採計",Q676&gt;0,IF('114成績輸入與落點儀表板'!$C$7="不可採計",Q676=0,TRUE)),IF('114成績輸入與落點儀表板'!$C$8="必須採計",R676&gt;0,IF('114成績輸入與落點儀表板'!$C$8="不可採計",R676=0,TRUE)),IF('114成績輸入與落點儀表板'!$C$9="必須採計",S676&gt;0,IF('114成績輸入與落點儀表板'!$C$9="不可採計",S676=0,TRUE)),IF('114成績輸入與落點儀表板'!$C$10="必須採計",T676&gt;0,IF('114成績輸入與落點儀表板'!$C$10="不可採計",T676=0,TRUE)),IF('114成績輸入與落點儀表板'!$C$11="必須採計",U676&gt;0,IF('114成績輸入與落點儀表板'!$C$11="不可採計",U676=0,TRUE)),IF('114成績輸入與落點儀表板'!$C$12="必須採計",V676&gt;0,IF('114成績輸入與落點儀表板'!$C$12="不可採計",V676=0,TRUE)),IF('114成績輸入與落點儀表板'!$C$13="必須採計",W676&gt;0,IF('114成績輸入與落點儀表板'!$C$13="不可採計",W676=0,TRUE)),IF('114成績輸入與落點儀表板'!$C$14="必須採計",X676&gt;0,IF('114成績輸入與落點儀表板'!$C$14="不可採計",X676=0,TRUE)),IF('114成績輸入與落點儀表板'!$C$15="必須採計",Y676&gt;0,IF('114成績輸入與落點儀表板'!$C$15="不可採計",Y676=0,TRUE)),IF('114成績輸入與落點儀表板'!$C$16="必須採計",Z676&gt;0,IF('114成績輸入與落點儀表板'!$C$16="不可採計",Z676=0,TRUE))),"✅ 符合","❌ 不符合")</f>
        <v>✅ 符合</v>
      </c>
      <c r="L676" s="15">
        <v>2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2</v>
      </c>
      <c r="W676" s="15">
        <v>1</v>
      </c>
      <c r="X676" s="15">
        <v>0</v>
      </c>
      <c r="Y676" s="15">
        <v>0</v>
      </c>
      <c r="Z676" s="15">
        <v>0</v>
      </c>
    </row>
    <row r="677" spans="1:26" ht="15.75" customHeight="1" x14ac:dyDescent="0.3">
      <c r="A677" s="2" t="s">
        <v>1735</v>
      </c>
      <c r="B677" s="13" t="s">
        <v>1559</v>
      </c>
      <c r="C677" s="13" t="s">
        <v>1710</v>
      </c>
      <c r="D677" s="12" t="s">
        <v>80</v>
      </c>
      <c r="E677" s="13" t="s">
        <v>1711</v>
      </c>
      <c r="F677" s="2">
        <v>14</v>
      </c>
      <c r="G677" s="15">
        <v>116</v>
      </c>
      <c r="H677" s="7">
        <f>L677*'114成績輸入與落點儀表板'!$B$2+M677*'114成績輸入與落點儀表板'!$B$3+N677*'114成績輸入與落點儀表板'!$B$4+O677*'114成績輸入與落點儀表板'!$B$5+P677*'114成績輸入與落點儀表板'!$B$6+Q677*'114成績輸入與落點儀表板'!$B$7+R677*'114成績輸入與落點儀表板'!$B$8+S677*'114成績輸入與落點儀表板'!$B$9+T677*'114成績輸入與落點儀表板'!$B$10+U677*'114成績輸入與落點儀表板'!$B$11+V677*'114成績輸入與落點儀表板'!$B$12+W677*'114成績輸入與落點儀表板'!$B$13+X677*'114成績輸入與落點儀表板'!$B$14+Y677*'114成績輸入與落點儀表板'!$B$15+Z677*'114成績輸入與落點儀表板'!$B$16</f>
        <v>0</v>
      </c>
      <c r="I677" s="8">
        <f t="shared" si="20"/>
        <v>-116</v>
      </c>
      <c r="J677" s="2" t="str">
        <f t="shared" si="21"/>
        <v>FAIL</v>
      </c>
      <c r="K677" s="17" t="str">
        <f>IF(AND(IF('114成績輸入與落點儀表板'!$C$2="必須採計",L677&gt;0,IF('114成績輸入與落點儀表板'!$C$2="不可採計",L677=0,TRUE)),IF('114成績輸入與落點儀表板'!$C$3="必須採計",M677&gt;0,IF('114成績輸入與落點儀表板'!$C$3="不可採計",M677=0,TRUE)),IF('114成績輸入與落點儀表板'!$C$4="必須採計",N677&gt;0,IF('114成績輸入與落點儀表板'!$C$4="不可採計",N677=0,TRUE)),IF('114成績輸入與落點儀表板'!$C$5="必須採計",O677&gt;0,IF('114成績輸入與落點儀表板'!$C$5="不可採計",O677=0,TRUE)),IF('114成績輸入與落點儀表板'!$C$6="必須採計",P677&gt;0,IF('114成績輸入與落點儀表板'!$C$6="不可採計",P677=0,TRUE)),IF('114成績輸入與落點儀表板'!$C$7="必須採計",Q677&gt;0,IF('114成績輸入與落點儀表板'!$C$7="不可採計",Q677=0,TRUE)),IF('114成績輸入與落點儀表板'!$C$8="必須採計",R677&gt;0,IF('114成績輸入與落點儀表板'!$C$8="不可採計",R677=0,TRUE)),IF('114成績輸入與落點儀表板'!$C$9="必須採計",S677&gt;0,IF('114成績輸入與落點儀表板'!$C$9="不可採計",S677=0,TRUE)),IF('114成績輸入與落點儀表板'!$C$10="必須採計",T677&gt;0,IF('114成績輸入與落點儀表板'!$C$10="不可採計",T677=0,TRUE)),IF('114成績輸入與落點儀表板'!$C$11="必須採計",U677&gt;0,IF('114成績輸入與落點儀表板'!$C$11="不可採計",U677=0,TRUE)),IF('114成績輸入與落點儀表板'!$C$12="必須採計",V677&gt;0,IF('114成績輸入與落點儀表板'!$C$12="不可採計",V677=0,TRUE)),IF('114成績輸入與落點儀表板'!$C$13="必須採計",W677&gt;0,IF('114成績輸入與落點儀表板'!$C$13="不可採計",W677=0,TRUE)),IF('114成績輸入與落點儀表板'!$C$14="必須採計",X677&gt;0,IF('114成績輸入與落點儀表板'!$C$14="不可採計",X677=0,TRUE)),IF('114成績輸入與落點儀表板'!$C$15="必須採計",Y677&gt;0,IF('114成績輸入與落點儀表板'!$C$15="不可採計",Y677=0,TRUE)),IF('114成績輸入與落點儀表板'!$C$16="必須採計",Z677&gt;0,IF('114成績輸入與落點儀表板'!$C$16="不可採計",Z677=0,TRUE))),"✅ 符合","❌ 不符合")</f>
        <v>✅ 符合</v>
      </c>
      <c r="L677" s="15">
        <v>2</v>
      </c>
      <c r="M677" s="15">
        <v>1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1</v>
      </c>
      <c r="W677" s="15">
        <v>0</v>
      </c>
      <c r="X677" s="15">
        <v>0</v>
      </c>
      <c r="Y677" s="15">
        <v>0</v>
      </c>
      <c r="Z677" s="15">
        <v>0</v>
      </c>
    </row>
    <row r="678" spans="1:26" ht="15.75" customHeight="1" x14ac:dyDescent="0.3">
      <c r="A678" s="2" t="s">
        <v>1737</v>
      </c>
      <c r="B678" s="13" t="s">
        <v>1559</v>
      </c>
      <c r="C678" s="13" t="s">
        <v>1713</v>
      </c>
      <c r="D678" s="12" t="s">
        <v>80</v>
      </c>
      <c r="E678" s="13" t="s">
        <v>1714</v>
      </c>
      <c r="F678" s="2">
        <v>13</v>
      </c>
      <c r="G678" s="15">
        <v>114</v>
      </c>
      <c r="H678" s="7">
        <f>L678*'114成績輸入與落點儀表板'!$B$2+M678*'114成績輸入與落點儀表板'!$B$3+N678*'114成績輸入與落點儀表板'!$B$4+O678*'114成績輸入與落點儀表板'!$B$5+P678*'114成績輸入與落點儀表板'!$B$6+Q678*'114成績輸入與落點儀表板'!$B$7+R678*'114成績輸入與落點儀表板'!$B$8+S678*'114成績輸入與落點儀表板'!$B$9+T678*'114成績輸入與落點儀表板'!$B$10+U678*'114成績輸入與落點儀表板'!$B$11+V678*'114成績輸入與落點儀表板'!$B$12+W678*'114成績輸入與落點儀表板'!$B$13+X678*'114成績輸入與落點儀表板'!$B$14+Y678*'114成績輸入與落點儀表板'!$B$15+Z678*'114成績輸入與落點儀表板'!$B$16</f>
        <v>0</v>
      </c>
      <c r="I678" s="8">
        <f t="shared" si="20"/>
        <v>-114</v>
      </c>
      <c r="J678" s="2" t="str">
        <f t="shared" si="21"/>
        <v>FAIL</v>
      </c>
      <c r="K678" s="17" t="str">
        <f>IF(AND(IF('114成績輸入與落點儀表板'!$C$2="必須採計",L678&gt;0,IF('114成績輸入與落點儀表板'!$C$2="不可採計",L678=0,TRUE)),IF('114成績輸入與落點儀表板'!$C$3="必須採計",M678&gt;0,IF('114成績輸入與落點儀表板'!$C$3="不可採計",M678=0,TRUE)),IF('114成績輸入與落點儀表板'!$C$4="必須採計",N678&gt;0,IF('114成績輸入與落點儀表板'!$C$4="不可採計",N678=0,TRUE)),IF('114成績輸入與落點儀表板'!$C$5="必須採計",O678&gt;0,IF('114成績輸入與落點儀表板'!$C$5="不可採計",O678=0,TRUE)),IF('114成績輸入與落點儀表板'!$C$6="必須採計",P678&gt;0,IF('114成績輸入與落點儀表板'!$C$6="不可採計",P678=0,TRUE)),IF('114成績輸入與落點儀表板'!$C$7="必須採計",Q678&gt;0,IF('114成績輸入與落點儀表板'!$C$7="不可採計",Q678=0,TRUE)),IF('114成績輸入與落點儀表板'!$C$8="必須採計",R678&gt;0,IF('114成績輸入與落點儀表板'!$C$8="不可採計",R678=0,TRUE)),IF('114成績輸入與落點儀表板'!$C$9="必須採計",S678&gt;0,IF('114成績輸入與落點儀表板'!$C$9="不可採計",S678=0,TRUE)),IF('114成績輸入與落點儀表板'!$C$10="必須採計",T678&gt;0,IF('114成績輸入與落點儀表板'!$C$10="不可採計",T678=0,TRUE)),IF('114成績輸入與落點儀表板'!$C$11="必須採計",U678&gt;0,IF('114成績輸入與落點儀表板'!$C$11="不可採計",U678=0,TRUE)),IF('114成績輸入與落點儀表板'!$C$12="必須採計",V678&gt;0,IF('114成績輸入與落點儀表板'!$C$12="不可採計",V678=0,TRUE)),IF('114成績輸入與落點儀表板'!$C$13="必須採計",W678&gt;0,IF('114成績輸入與落點儀表板'!$C$13="不可採計",W678=0,TRUE)),IF('114成績輸入與落點儀表板'!$C$14="必須採計",X678&gt;0,IF('114成績輸入與落點儀表板'!$C$14="不可採計",X678=0,TRUE)),IF('114成績輸入與落點儀表板'!$C$15="必須採計",Y678&gt;0,IF('114成績輸入與落點儀表板'!$C$15="不可採計",Y678=0,TRUE)),IF('114成績輸入與落點儀表板'!$C$16="必須採計",Z678&gt;0,IF('114成績輸入與落點儀表板'!$C$16="不可採計",Z678=0,TRUE))),"✅ 符合","❌ 不符合")</f>
        <v>✅ 符合</v>
      </c>
      <c r="L678" s="15">
        <v>2</v>
      </c>
      <c r="M678" s="15">
        <v>1</v>
      </c>
      <c r="N678" s="15">
        <v>0</v>
      </c>
      <c r="O678" s="15">
        <v>0</v>
      </c>
      <c r="P678" s="15">
        <v>0</v>
      </c>
      <c r="Q678" s="15">
        <v>0</v>
      </c>
      <c r="R678" s="15">
        <v>1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</row>
    <row r="679" spans="1:26" ht="15.75" customHeight="1" x14ac:dyDescent="0.3">
      <c r="A679" s="2" t="s">
        <v>1739</v>
      </c>
      <c r="B679" s="13" t="s">
        <v>1559</v>
      </c>
      <c r="C679" s="13" t="s">
        <v>1716</v>
      </c>
      <c r="D679" s="12" t="s">
        <v>80</v>
      </c>
      <c r="E679" s="13" t="s">
        <v>1717</v>
      </c>
      <c r="F679" s="2">
        <v>11</v>
      </c>
      <c r="G679" s="15">
        <v>83</v>
      </c>
      <c r="H679" s="7">
        <f>L679*'114成績輸入與落點儀表板'!$B$2+M679*'114成績輸入與落點儀表板'!$B$3+N679*'114成績輸入與落點儀表板'!$B$4+O679*'114成績輸入與落點儀表板'!$B$5+P679*'114成績輸入與落點儀表板'!$B$6+Q679*'114成績輸入與落點儀表板'!$B$7+R679*'114成績輸入與落點儀表板'!$B$8+S679*'114成績輸入與落點儀表板'!$B$9+T679*'114成績輸入與落點儀表板'!$B$10+U679*'114成績輸入與落點儀表板'!$B$11+V679*'114成績輸入與落點儀表板'!$B$12+W679*'114成績輸入與落點儀表板'!$B$13+X679*'114成績輸入與落點儀表板'!$B$14+Y679*'114成績輸入與落點儀表板'!$B$15+Z679*'114成績輸入與落點儀表板'!$B$16</f>
        <v>0</v>
      </c>
      <c r="I679" s="8">
        <f t="shared" si="20"/>
        <v>-83</v>
      </c>
      <c r="J679" s="2" t="str">
        <f t="shared" si="21"/>
        <v>FAIL</v>
      </c>
      <c r="K679" s="17" t="str">
        <f>IF(AND(IF('114成績輸入與落點儀表板'!$C$2="必須採計",L679&gt;0,IF('114成績輸入與落點儀表板'!$C$2="不可採計",L679=0,TRUE)),IF('114成績輸入與落點儀表板'!$C$3="必須採計",M679&gt;0,IF('114成績輸入與落點儀表板'!$C$3="不可採計",M679=0,TRUE)),IF('114成績輸入與落點儀表板'!$C$4="必須採計",N679&gt;0,IF('114成績輸入與落點儀表板'!$C$4="不可採計",N679=0,TRUE)),IF('114成績輸入與落點儀表板'!$C$5="必須採計",O679&gt;0,IF('114成績輸入與落點儀表板'!$C$5="不可採計",O679=0,TRUE)),IF('114成績輸入與落點儀表板'!$C$6="必須採計",P679&gt;0,IF('114成績輸入與落點儀表板'!$C$6="不可採計",P679=0,TRUE)),IF('114成績輸入與落點儀表板'!$C$7="必須採計",Q679&gt;0,IF('114成績輸入與落點儀表板'!$C$7="不可採計",Q679=0,TRUE)),IF('114成績輸入與落點儀表板'!$C$8="必須採計",R679&gt;0,IF('114成績輸入與落點儀表板'!$C$8="不可採計",R679=0,TRUE)),IF('114成績輸入與落點儀表板'!$C$9="必須採計",S679&gt;0,IF('114成績輸入與落點儀表板'!$C$9="不可採計",S679=0,TRUE)),IF('114成績輸入與落點儀表板'!$C$10="必須採計",T679&gt;0,IF('114成績輸入與落點儀表板'!$C$10="不可採計",T679=0,TRUE)),IF('114成績輸入與落點儀表板'!$C$11="必須採計",U679&gt;0,IF('114成績輸入與落點儀表板'!$C$11="不可採計",U679=0,TRUE)),IF('114成績輸入與落點儀表板'!$C$12="必須採計",V679&gt;0,IF('114成績輸入與落點儀表板'!$C$12="不可採計",V679=0,TRUE)),IF('114成績輸入與落點儀表板'!$C$13="必須採計",W679&gt;0,IF('114成績輸入與落點儀表板'!$C$13="不可採計",W679=0,TRUE)),IF('114成績輸入與落點儀表板'!$C$14="必須採計",X679&gt;0,IF('114成績輸入與落點儀表板'!$C$14="不可採計",X679=0,TRUE)),IF('114成績輸入與落點儀表板'!$C$15="必須採計",Y679&gt;0,IF('114成績輸入與落點儀表板'!$C$15="不可採計",Y679=0,TRUE)),IF('114成績輸入與落點儀表板'!$C$16="必須採計",Z679&gt;0,IF('114成績輸入與落點儀表板'!$C$16="不可採計",Z679=0,TRUE))),"✅ 符合","❌ 不符合")</f>
        <v>✅ 符合</v>
      </c>
      <c r="L679" s="15">
        <v>2</v>
      </c>
      <c r="M679" s="15">
        <v>2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1</v>
      </c>
      <c r="W679" s="15">
        <v>0</v>
      </c>
      <c r="X679" s="15">
        <v>0</v>
      </c>
      <c r="Y679" s="15">
        <v>0</v>
      </c>
      <c r="Z679" s="15">
        <v>0</v>
      </c>
    </row>
    <row r="680" spans="1:26" ht="15.75" customHeight="1" x14ac:dyDescent="0.3">
      <c r="A680" s="2" t="s">
        <v>1742</v>
      </c>
      <c r="B680" s="13" t="s">
        <v>1559</v>
      </c>
      <c r="C680" s="13" t="s">
        <v>1719</v>
      </c>
      <c r="D680" s="12" t="s">
        <v>80</v>
      </c>
      <c r="E680" s="13" t="s">
        <v>3841</v>
      </c>
      <c r="F680" s="2">
        <v>12</v>
      </c>
      <c r="G680" s="15">
        <v>105</v>
      </c>
      <c r="H680" s="7">
        <f>L680*'114成績輸入與落點儀表板'!$B$2+M680*'114成績輸入與落點儀表板'!$B$3+N680*'114成績輸入與落點儀表板'!$B$4+O680*'114成績輸入與落點儀表板'!$B$5+P680*'114成績輸入與落點儀表板'!$B$6+Q680*'114成績輸入與落點儀表板'!$B$7+R680*'114成績輸入與落點儀表板'!$B$8+S680*'114成績輸入與落點儀表板'!$B$9+T680*'114成績輸入與落點儀表板'!$B$10+U680*'114成績輸入與落點儀表板'!$B$11+V680*'114成績輸入與落點儀表板'!$B$12+W680*'114成績輸入與落點儀表板'!$B$13+X680*'114成績輸入與落點儀表板'!$B$14+Y680*'114成績輸入與落點儀表板'!$B$15+Z680*'114成績輸入與落點儀表板'!$B$16</f>
        <v>0</v>
      </c>
      <c r="I680" s="8">
        <f t="shared" si="20"/>
        <v>-105</v>
      </c>
      <c r="J680" s="2" t="str">
        <f t="shared" si="21"/>
        <v>FAIL</v>
      </c>
      <c r="K680" s="17" t="str">
        <f>IF(AND(IF('114成績輸入與落點儀表板'!$C$2="必須採計",L680&gt;0,IF('114成績輸入與落點儀表板'!$C$2="不可採計",L680=0,TRUE)),IF('114成績輸入與落點儀表板'!$C$3="必須採計",M680&gt;0,IF('114成績輸入與落點儀表板'!$C$3="不可採計",M680=0,TRUE)),IF('114成績輸入與落點儀表板'!$C$4="必須採計",N680&gt;0,IF('114成績輸入與落點儀表板'!$C$4="不可採計",N680=0,TRUE)),IF('114成績輸入與落點儀表板'!$C$5="必須採計",O680&gt;0,IF('114成績輸入與落點儀表板'!$C$5="不可採計",O680=0,TRUE)),IF('114成績輸入與落點儀表板'!$C$6="必須採計",P680&gt;0,IF('114成績輸入與落點儀表板'!$C$6="不可採計",P680=0,TRUE)),IF('114成績輸入與落點儀表板'!$C$7="必須採計",Q680&gt;0,IF('114成績輸入與落點儀表板'!$C$7="不可採計",Q680=0,TRUE)),IF('114成績輸入與落點儀表板'!$C$8="必須採計",R680&gt;0,IF('114成績輸入與落點儀表板'!$C$8="不可採計",R680=0,TRUE)),IF('114成績輸入與落點儀表板'!$C$9="必須採計",S680&gt;0,IF('114成績輸入與落點儀表板'!$C$9="不可採計",S680=0,TRUE)),IF('114成績輸入與落點儀表板'!$C$10="必須採計",T680&gt;0,IF('114成績輸入與落點儀表板'!$C$10="不可採計",T680=0,TRUE)),IF('114成績輸入與落點儀表板'!$C$11="必須採計",U680&gt;0,IF('114成績輸入與落點儀表板'!$C$11="不可採計",U680=0,TRUE)),IF('114成績輸入與落點儀表板'!$C$12="必須採計",V680&gt;0,IF('114成績輸入與落點儀表板'!$C$12="不可採計",V680=0,TRUE)),IF('114成績輸入與落點儀表板'!$C$13="必須採計",W680&gt;0,IF('114成績輸入與落點儀表板'!$C$13="不可採計",W680=0,TRUE)),IF('114成績輸入與落點儀表板'!$C$14="必須採計",X680&gt;0,IF('114成績輸入與落點儀表板'!$C$14="不可採計",X680=0,TRUE)),IF('114成績輸入與落點儀表板'!$C$15="必須採計",Y680&gt;0,IF('114成績輸入與落點儀表板'!$C$15="不可採計",Y680=0,TRUE)),IF('114成績輸入與落點儀表板'!$C$16="必須採計",Z680&gt;0,IF('114成績輸入與落點儀表板'!$C$16="不可採計",Z680=0,TRUE))),"✅ 符合","❌ 不符合")</f>
        <v>✅ 符合</v>
      </c>
      <c r="L680" s="15">
        <v>2</v>
      </c>
      <c r="M680" s="15">
        <v>2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1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</row>
    <row r="681" spans="1:26" ht="15.75" customHeight="1" x14ac:dyDescent="0.3">
      <c r="A681" s="2" t="s">
        <v>1744</v>
      </c>
      <c r="B681" s="6" t="s">
        <v>1559</v>
      </c>
      <c r="C681" s="6" t="s">
        <v>265</v>
      </c>
      <c r="D681" s="12" t="s">
        <v>266</v>
      </c>
      <c r="E681" s="13" t="s">
        <v>1722</v>
      </c>
      <c r="F681" s="2">
        <v>8</v>
      </c>
      <c r="G681" s="15">
        <v>128.5</v>
      </c>
      <c r="H681" s="7">
        <f>L681*'114成績輸入與落點儀表板'!$B$2+M681*'114成績輸入與落點儀表板'!$B$3+N681*'114成績輸入與落點儀表板'!$B$4+O681*'114成績輸入與落點儀表板'!$B$5+P681*'114成績輸入與落點儀表板'!$B$6+Q681*'114成績輸入與落點儀表板'!$B$7+R681*'114成績輸入與落點儀表板'!$B$8+S681*'114成績輸入與落點儀表板'!$B$9+T681*'114成績輸入與落點儀表板'!$B$10+U681*'114成績輸入與落點儀表板'!$B$11+V681*'114成績輸入與落點儀表板'!$B$12+W681*'114成績輸入與落點儀表板'!$B$13+X681*'114成績輸入與落點儀表板'!$B$14+Y681*'114成績輸入與落點儀表板'!$B$15+Z681*'114成績輸入與落點儀表板'!$B$16</f>
        <v>0</v>
      </c>
      <c r="I681" s="8">
        <f t="shared" si="20"/>
        <v>-128.5</v>
      </c>
      <c r="J681" s="2" t="str">
        <f t="shared" si="21"/>
        <v>FAIL</v>
      </c>
      <c r="K681" s="17" t="str">
        <f>IF(AND(IF('114成績輸入與落點儀表板'!$C$2="必須採計",L681&gt;0,IF('114成績輸入與落點儀表板'!$C$2="不可採計",L681=0,TRUE)),IF('114成績輸入與落點儀表板'!$C$3="必須採計",M681&gt;0,IF('114成績輸入與落點儀表板'!$C$3="不可採計",M681=0,TRUE)),IF('114成績輸入與落點儀表板'!$C$4="必須採計",N681&gt;0,IF('114成績輸入與落點儀表板'!$C$4="不可採計",N681=0,TRUE)),IF('114成績輸入與落點儀表板'!$C$5="必須採計",O681&gt;0,IF('114成績輸入與落點儀表板'!$C$5="不可採計",O681=0,TRUE)),IF('114成績輸入與落點儀表板'!$C$6="必須採計",P681&gt;0,IF('114成績輸入與落點儀表板'!$C$6="不可採計",P681=0,TRUE)),IF('114成績輸入與落點儀表板'!$C$7="必須採計",Q681&gt;0,IF('114成績輸入與落點儀表板'!$C$7="不可採計",Q681=0,TRUE)),IF('114成績輸入與落點儀表板'!$C$8="必須採計",R681&gt;0,IF('114成績輸入與落點儀表板'!$C$8="不可採計",R681=0,TRUE)),IF('114成績輸入與落點儀表板'!$C$9="必須採計",S681&gt;0,IF('114成績輸入與落點儀表板'!$C$9="不可採計",S681=0,TRUE)),IF('114成績輸入與落點儀表板'!$C$10="必須採計",T681&gt;0,IF('114成績輸入與落點儀表板'!$C$10="不可採計",T681=0,TRUE)),IF('114成績輸入與落點儀表板'!$C$11="必須採計",U681&gt;0,IF('114成績輸入與落點儀表板'!$C$11="不可採計",U681=0,TRUE)),IF('114成績輸入與落點儀表板'!$C$12="必須採計",V681&gt;0,IF('114成績輸入與落點儀表板'!$C$12="不可採計",V681=0,TRUE)),IF('114成績輸入與落點儀表板'!$C$13="必須採計",W681&gt;0,IF('114成績輸入與落點儀表板'!$C$13="不可採計",W681=0,TRUE)),IF('114成績輸入與落點儀表板'!$C$14="必須採計",X681&gt;0,IF('114成績輸入與落點儀表板'!$C$14="不可採計",X681=0,TRUE)),IF('114成績輸入與落點儀表板'!$C$15="必須採計",Y681&gt;0,IF('114成績輸入與落點儀表板'!$C$15="不可採計",Y681=0,TRUE)),IF('114成績輸入與落點儀表板'!$C$16="必須採計",Z681&gt;0,IF('114成績輸入與落點儀表板'!$C$16="不可採計",Z681=0,TRUE))),"✅ 符合","❌ 不符合")</f>
        <v>✅ 符合</v>
      </c>
      <c r="L681" s="15">
        <v>1.5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2</v>
      </c>
      <c r="X681" s="15">
        <v>2</v>
      </c>
      <c r="Y681" s="15">
        <v>0</v>
      </c>
      <c r="Z681" s="15">
        <v>0</v>
      </c>
    </row>
    <row r="682" spans="1:26" ht="15.75" customHeight="1" x14ac:dyDescent="0.3">
      <c r="A682" s="2" t="s">
        <v>1746</v>
      </c>
      <c r="B682" s="6" t="s">
        <v>1559</v>
      </c>
      <c r="C682" s="6" t="s">
        <v>1724</v>
      </c>
      <c r="D682" s="12" t="s">
        <v>99</v>
      </c>
      <c r="E682" s="13" t="s">
        <v>608</v>
      </c>
      <c r="F682" s="2">
        <v>11</v>
      </c>
      <c r="G682" s="15">
        <v>142.5</v>
      </c>
      <c r="H682" s="7">
        <f>L682*'114成績輸入與落點儀表板'!$B$2+M682*'114成績輸入與落點儀表板'!$B$3+N682*'114成績輸入與落點儀表板'!$B$4+O682*'114成績輸入與落點儀表板'!$B$5+P682*'114成績輸入與落點儀表板'!$B$6+Q682*'114成績輸入與落點儀表板'!$B$7+R682*'114成績輸入與落點儀表板'!$B$8+S682*'114成績輸入與落點儀表板'!$B$9+T682*'114成績輸入與落點儀表板'!$B$10+U682*'114成績輸入與落點儀表板'!$B$11+V682*'114成績輸入與落點儀表板'!$B$12+W682*'114成績輸入與落點儀表板'!$B$13+X682*'114成績輸入與落點儀表板'!$B$14+Y682*'114成績輸入與落點儀表板'!$B$15+Z682*'114成績輸入與落點儀表板'!$B$16</f>
        <v>0</v>
      </c>
      <c r="I682" s="8">
        <f t="shared" si="20"/>
        <v>-142.5</v>
      </c>
      <c r="J682" s="2" t="str">
        <f t="shared" si="21"/>
        <v>FAIL</v>
      </c>
      <c r="K682" s="17" t="str">
        <f>IF(AND(IF('114成績輸入與落點儀表板'!$C$2="必須採計",L682&gt;0,IF('114成績輸入與落點儀表板'!$C$2="不可採計",L682=0,TRUE)),IF('114成績輸入與落點儀表板'!$C$3="必須採計",M682&gt;0,IF('114成績輸入與落點儀表板'!$C$3="不可採計",M682=0,TRUE)),IF('114成績輸入與落點儀表板'!$C$4="必須採計",N682&gt;0,IF('114成績輸入與落點儀表板'!$C$4="不可採計",N682=0,TRUE)),IF('114成績輸入與落點儀表板'!$C$5="必須採計",O682&gt;0,IF('114成績輸入與落點儀表板'!$C$5="不可採計",O682=0,TRUE)),IF('114成績輸入與落點儀表板'!$C$6="必須採計",P682&gt;0,IF('114成績輸入與落點儀表板'!$C$6="不可採計",P682=0,TRUE)),IF('114成績輸入與落點儀表板'!$C$7="必須採計",Q682&gt;0,IF('114成績輸入與落點儀表板'!$C$7="不可採計",Q682=0,TRUE)),IF('114成績輸入與落點儀表板'!$C$8="必須採計",R682&gt;0,IF('114成績輸入與落點儀表板'!$C$8="不可採計",R682=0,TRUE)),IF('114成績輸入與落點儀表板'!$C$9="必須採計",S682&gt;0,IF('114成績輸入與落點儀表板'!$C$9="不可採計",S682=0,TRUE)),IF('114成績輸入與落點儀表板'!$C$10="必須採計",T682&gt;0,IF('114成績輸入與落點儀表板'!$C$10="不可採計",T682=0,TRUE)),IF('114成績輸入與落點儀表板'!$C$11="必須採計",U682&gt;0,IF('114成績輸入與落點儀表板'!$C$11="不可採計",U682=0,TRUE)),IF('114成績輸入與落點儀表板'!$C$12="必須採計",V682&gt;0,IF('114成績輸入與落點儀表板'!$C$12="不可採計",V682=0,TRUE)),IF('114成績輸入與落點儀表板'!$C$13="必須採計",W682&gt;0,IF('114成績輸入與落點儀表板'!$C$13="不可採計",W682=0,TRUE)),IF('114成績輸入與落點儀表板'!$C$14="必須採計",X682&gt;0,IF('114成績輸入與落點儀表板'!$C$14="不可採計",X682=0,TRUE)),IF('114成績輸入與落點儀表板'!$C$15="必須採計",Y682&gt;0,IF('114成績輸入與落點儀表板'!$C$15="不可採計",Y682=0,TRUE)),IF('114成績輸入與落點儀表板'!$C$16="必須採計",Z682&gt;0,IF('114成績輸入與落點儀表板'!$C$16="不可採計",Z682=0,TRUE))),"✅ 符合","❌ 不符合")</f>
        <v>✅ 符合</v>
      </c>
      <c r="L682" s="15">
        <v>1.5</v>
      </c>
      <c r="M682" s="15">
        <v>1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2</v>
      </c>
      <c r="X682" s="15">
        <v>0</v>
      </c>
      <c r="Y682" s="15">
        <v>0</v>
      </c>
      <c r="Z682" s="15">
        <v>0</v>
      </c>
    </row>
    <row r="683" spans="1:26" ht="15.75" customHeight="1" x14ac:dyDescent="0.3">
      <c r="A683" s="2" t="s">
        <v>1749</v>
      </c>
      <c r="B683" s="6" t="s">
        <v>1726</v>
      </c>
      <c r="C683" s="6" t="s">
        <v>724</v>
      </c>
      <c r="D683" s="12" t="s">
        <v>227</v>
      </c>
      <c r="E683" s="13" t="s">
        <v>1727</v>
      </c>
      <c r="F683" s="2">
        <v>22</v>
      </c>
      <c r="G683" s="15">
        <v>91</v>
      </c>
      <c r="H683" s="7">
        <f>L683*'114成績輸入與落點儀表板'!$B$2+M683*'114成績輸入與落點儀表板'!$B$3+N683*'114成績輸入與落點儀表板'!$B$4+O683*'114成績輸入與落點儀表板'!$B$5+P683*'114成績輸入與落點儀表板'!$B$6+Q683*'114成績輸入與落點儀表板'!$B$7+R683*'114成績輸入與落點儀表板'!$B$8+S683*'114成績輸入與落點儀表板'!$B$9+T683*'114成績輸入與落點儀表板'!$B$10+U683*'114成績輸入與落點儀表板'!$B$11+V683*'114成績輸入與落點儀表板'!$B$12+W683*'114成績輸入與落點儀表板'!$B$13+X683*'114成績輸入與落點儀表板'!$B$14+Y683*'114成績輸入與落點儀表板'!$B$15+Z683*'114成績輸入與落點儀表板'!$B$16</f>
        <v>0</v>
      </c>
      <c r="I683" s="8">
        <f t="shared" si="20"/>
        <v>-91</v>
      </c>
      <c r="J683" s="2" t="str">
        <f t="shared" si="21"/>
        <v>FAIL</v>
      </c>
      <c r="K683" s="17" t="str">
        <f>IF(AND(IF('114成績輸入與落點儀表板'!$C$2="必須採計",L683&gt;0,IF('114成績輸入與落點儀表板'!$C$2="不可採計",L683=0,TRUE)),IF('114成績輸入與落點儀表板'!$C$3="必須採計",M683&gt;0,IF('114成績輸入與落點儀表板'!$C$3="不可採計",M683=0,TRUE)),IF('114成績輸入與落點儀表板'!$C$4="必須採計",N683&gt;0,IF('114成績輸入與落點儀表板'!$C$4="不可採計",N683=0,TRUE)),IF('114成績輸入與落點儀表板'!$C$5="必須採計",O683&gt;0,IF('114成績輸入與落點儀表板'!$C$5="不可採計",O683=0,TRUE)),IF('114成績輸入與落點儀表板'!$C$6="必須採計",P683&gt;0,IF('114成績輸入與落點儀表板'!$C$6="不可採計",P683=0,TRUE)),IF('114成績輸入與落點儀表板'!$C$7="必須採計",Q683&gt;0,IF('114成績輸入與落點儀表板'!$C$7="不可採計",Q683=0,TRUE)),IF('114成績輸入與落點儀表板'!$C$8="必須採計",R683&gt;0,IF('114成績輸入與落點儀表板'!$C$8="不可採計",R683=0,TRUE)),IF('114成績輸入與落點儀表板'!$C$9="必須採計",S683&gt;0,IF('114成績輸入與落點儀表板'!$C$9="不可採計",S683=0,TRUE)),IF('114成績輸入與落點儀表板'!$C$10="必須採計",T683&gt;0,IF('114成績輸入與落點儀表板'!$C$10="不可採計",T683=0,TRUE)),IF('114成績輸入與落點儀表板'!$C$11="必須採計",U683&gt;0,IF('114成績輸入與落點儀表板'!$C$11="不可採計",U683=0,TRUE)),IF('114成績輸入與落點儀表板'!$C$12="必須採計",V683&gt;0,IF('114成績輸入與落點儀表板'!$C$12="不可採計",V683=0,TRUE)),IF('114成績輸入與落點儀表板'!$C$13="必須採計",W683&gt;0,IF('114成績輸入與落點儀表板'!$C$13="不可採計",W683=0,TRUE)),IF('114成績輸入與落點儀表板'!$C$14="必須採計",X683&gt;0,IF('114成績輸入與落點儀表板'!$C$14="不可採計",X683=0,TRUE)),IF('114成績輸入與落點儀表板'!$C$15="必須採計",Y683&gt;0,IF('114成績輸入與落點儀表板'!$C$15="不可採計",Y683=0,TRUE)),IF('114成績輸入與落點儀表板'!$C$16="必須採計",Z683&gt;0,IF('114成績輸入與落點儀表板'!$C$16="不可採計",Z683=0,TRUE))),"✅ 符合","❌ 不符合")</f>
        <v>✅ 符合</v>
      </c>
      <c r="L683" s="15">
        <v>1.5</v>
      </c>
      <c r="M683" s="15">
        <v>2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1</v>
      </c>
      <c r="X683" s="15">
        <v>0</v>
      </c>
      <c r="Y683" s="15">
        <v>0</v>
      </c>
      <c r="Z683" s="15">
        <v>0</v>
      </c>
    </row>
    <row r="684" spans="1:26" ht="15.75" customHeight="1" x14ac:dyDescent="0.3">
      <c r="A684" s="2" t="s">
        <v>1752</v>
      </c>
      <c r="B684" s="6" t="s">
        <v>1726</v>
      </c>
      <c r="C684" s="6" t="s">
        <v>1729</v>
      </c>
      <c r="D684" s="12" t="s">
        <v>60</v>
      </c>
      <c r="E684" s="13" t="s">
        <v>1701</v>
      </c>
      <c r="F684" s="2">
        <v>11</v>
      </c>
      <c r="G684" s="15">
        <v>110</v>
      </c>
      <c r="H684" s="7">
        <f>L684*'114成績輸入與落點儀表板'!$B$2+M684*'114成績輸入與落點儀表板'!$B$3+N684*'114成績輸入與落點儀表板'!$B$4+O684*'114成績輸入與落點儀表板'!$B$5+P684*'114成績輸入與落點儀表板'!$B$6+Q684*'114成績輸入與落點儀表板'!$B$7+R684*'114成績輸入與落點儀表板'!$B$8+S684*'114成績輸入與落點儀表板'!$B$9+T684*'114成績輸入與落點儀表板'!$B$10+U684*'114成績輸入與落點儀表板'!$B$11+V684*'114成績輸入與落點儀表板'!$B$12+W684*'114成績輸入與落點儀表板'!$B$13+X684*'114成績輸入與落點儀表板'!$B$14+Y684*'114成績輸入與落點儀表板'!$B$15+Z684*'114成績輸入與落點儀表板'!$B$16</f>
        <v>0</v>
      </c>
      <c r="I684" s="8">
        <f t="shared" si="20"/>
        <v>-110</v>
      </c>
      <c r="J684" s="2" t="str">
        <f t="shared" si="21"/>
        <v>FAIL</v>
      </c>
      <c r="K684" s="17" t="str">
        <f>IF(AND(IF('114成績輸入與落點儀表板'!$C$2="必須採計",L684&gt;0,IF('114成績輸入與落點儀表板'!$C$2="不可採計",L684=0,TRUE)),IF('114成績輸入與落點儀表板'!$C$3="必須採計",M684&gt;0,IF('114成績輸入與落點儀表板'!$C$3="不可採計",M684=0,TRUE)),IF('114成績輸入與落點儀表板'!$C$4="必須採計",N684&gt;0,IF('114成績輸入與落點儀表板'!$C$4="不可採計",N684=0,TRUE)),IF('114成績輸入與落點儀表板'!$C$5="必須採計",O684&gt;0,IF('114成績輸入與落點儀表板'!$C$5="不可採計",O684=0,TRUE)),IF('114成績輸入與落點儀表板'!$C$6="必須採計",P684&gt;0,IF('114成績輸入與落點儀表板'!$C$6="不可採計",P684=0,TRUE)),IF('114成績輸入與落點儀表板'!$C$7="必須採計",Q684&gt;0,IF('114成績輸入與落點儀表板'!$C$7="不可採計",Q684=0,TRUE)),IF('114成績輸入與落點儀表板'!$C$8="必須採計",R684&gt;0,IF('114成績輸入與落點儀表板'!$C$8="不可採計",R684=0,TRUE)),IF('114成績輸入與落點儀表板'!$C$9="必須採計",S684&gt;0,IF('114成績輸入與落點儀表板'!$C$9="不可採計",S684=0,TRUE)),IF('114成績輸入與落點儀表板'!$C$10="必須採計",T684&gt;0,IF('114成績輸入與落點儀表板'!$C$10="不可採計",T684=0,TRUE)),IF('114成績輸入與落點儀表板'!$C$11="必須採計",U684&gt;0,IF('114成績輸入與落點儀表板'!$C$11="不可採計",U684=0,TRUE)),IF('114成績輸入與落點儀表板'!$C$12="必須採計",V684&gt;0,IF('114成績輸入與落點儀表板'!$C$12="不可採計",V684=0,TRUE)),IF('114成績輸入與落點儀表板'!$C$13="必須採計",W684&gt;0,IF('114成績輸入與落點儀表板'!$C$13="不可採計",W684=0,TRUE)),IF('114成績輸入與落點儀表板'!$C$14="必須採計",X684&gt;0,IF('114成績輸入與落點儀表板'!$C$14="不可採計",X684=0,TRUE)),IF('114成績輸入與落點儀表板'!$C$15="必須採計",Y684&gt;0,IF('114成績輸入與落點儀表板'!$C$15="不可採計",Y684=0,TRUE)),IF('114成績輸入與落點儀表板'!$C$16="必須採計",Z684&gt;0,IF('114成績輸入與落點儀表板'!$C$16="不可採計",Z684=0,TRUE))),"✅ 符合","❌ 不符合")</f>
        <v>✅ 符合</v>
      </c>
      <c r="L684" s="15">
        <v>2</v>
      </c>
      <c r="M684" s="15">
        <v>1.5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1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</row>
    <row r="685" spans="1:26" ht="15.75" customHeight="1" x14ac:dyDescent="0.3">
      <c r="A685" s="2" t="s">
        <v>1754</v>
      </c>
      <c r="B685" s="6" t="s">
        <v>1726</v>
      </c>
      <c r="C685" s="6" t="s">
        <v>76</v>
      </c>
      <c r="D685" s="12" t="s">
        <v>60</v>
      </c>
      <c r="E685" s="13" t="s">
        <v>1731</v>
      </c>
      <c r="F685" s="2">
        <v>50</v>
      </c>
      <c r="G685" s="15">
        <v>126.5</v>
      </c>
      <c r="H685" s="7">
        <f>L685*'114成績輸入與落點儀表板'!$B$2+M685*'114成績輸入與落點儀表板'!$B$3+N685*'114成績輸入與落點儀表板'!$B$4+O685*'114成績輸入與落點儀表板'!$B$5+P685*'114成績輸入與落點儀表板'!$B$6+Q685*'114成績輸入與落點儀表板'!$B$7+R685*'114成績輸入與落點儀表板'!$B$8+S685*'114成績輸入與落點儀表板'!$B$9+T685*'114成績輸入與落點儀表板'!$B$10+U685*'114成績輸入與落點儀表板'!$B$11+V685*'114成績輸入與落點儀表板'!$B$12+W685*'114成績輸入與落點儀表板'!$B$13+X685*'114成績輸入與落點儀表板'!$B$14+Y685*'114成績輸入與落點儀表板'!$B$15+Z685*'114成績輸入與落點儀表板'!$B$16</f>
        <v>0</v>
      </c>
      <c r="I685" s="8">
        <f t="shared" si="20"/>
        <v>-126.5</v>
      </c>
      <c r="J685" s="2" t="str">
        <f t="shared" si="21"/>
        <v>FAIL</v>
      </c>
      <c r="K685" s="17" t="str">
        <f>IF(AND(IF('114成績輸入與落點儀表板'!$C$2="必須採計",L685&gt;0,IF('114成績輸入與落點儀表板'!$C$2="不可採計",L685=0,TRUE)),IF('114成績輸入與落點儀表板'!$C$3="必須採計",M685&gt;0,IF('114成績輸入與落點儀表板'!$C$3="不可採計",M685=0,TRUE)),IF('114成績輸入與落點儀表板'!$C$4="必須採計",N685&gt;0,IF('114成績輸入與落點儀表板'!$C$4="不可採計",N685=0,TRUE)),IF('114成績輸入與落點儀表板'!$C$5="必須採計",O685&gt;0,IF('114成績輸入與落點儀表板'!$C$5="不可採計",O685=0,TRUE)),IF('114成績輸入與落點儀表板'!$C$6="必須採計",P685&gt;0,IF('114成績輸入與落點儀表板'!$C$6="不可採計",P685=0,TRUE)),IF('114成績輸入與落點儀表板'!$C$7="必須採計",Q685&gt;0,IF('114成績輸入與落點儀表板'!$C$7="不可採計",Q685=0,TRUE)),IF('114成績輸入與落點儀表板'!$C$8="必須採計",R685&gt;0,IF('114成績輸入與落點儀表板'!$C$8="不可採計",R685=0,TRUE)),IF('114成績輸入與落點儀表板'!$C$9="必須採計",S685&gt;0,IF('114成績輸入與落點儀表板'!$C$9="不可採計",S685=0,TRUE)),IF('114成績輸入與落點儀表板'!$C$10="必須採計",T685&gt;0,IF('114成績輸入與落點儀表板'!$C$10="不可採計",T685=0,TRUE)),IF('114成績輸入與落點儀表板'!$C$11="必須採計",U685&gt;0,IF('114成績輸入與落點儀表板'!$C$11="不可採計",U685=0,TRUE)),IF('114成績輸入與落點儀表板'!$C$12="必須採計",V685&gt;0,IF('114成績輸入與落點儀表板'!$C$12="不可採計",V685=0,TRUE)),IF('114成績輸入與落點儀表板'!$C$13="必須採計",W685&gt;0,IF('114成績輸入與落點儀表板'!$C$13="不可採計",W685=0,TRUE)),IF('114成績輸入與落點儀表板'!$C$14="必須採計",X685&gt;0,IF('114成績輸入與落點儀表板'!$C$14="不可採計",X685=0,TRUE)),IF('114成績輸入與落點儀表板'!$C$15="必須採計",Y685&gt;0,IF('114成績輸入與落點儀表板'!$C$15="不可採計",Y685=0,TRUE)),IF('114成績輸入與落點儀表板'!$C$16="必須採計",Z685&gt;0,IF('114成績輸入與落點儀表板'!$C$16="不可採計",Z685=0,TRUE))),"✅ 符合","❌ 不符合")</f>
        <v>✅ 符合</v>
      </c>
      <c r="L685" s="15">
        <v>2</v>
      </c>
      <c r="M685" s="15">
        <v>1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1.5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</row>
    <row r="686" spans="1:26" ht="15.75" customHeight="1" x14ac:dyDescent="0.3">
      <c r="A686" s="2" t="s">
        <v>1757</v>
      </c>
      <c r="B686" s="6" t="s">
        <v>1726</v>
      </c>
      <c r="C686" s="6" t="s">
        <v>55</v>
      </c>
      <c r="D686" s="12" t="s">
        <v>56</v>
      </c>
      <c r="E686" s="13" t="s">
        <v>4587</v>
      </c>
      <c r="F686" s="2">
        <v>13</v>
      </c>
      <c r="G686" s="15">
        <v>111</v>
      </c>
      <c r="H686" s="7">
        <f>L686*'114成績輸入與落點儀表板'!$B$2+M686*'114成績輸入與落點儀表板'!$B$3+N686*'114成績輸入與落點儀表板'!$B$4+O686*'114成績輸入與落點儀表板'!$B$5+P686*'114成績輸入與落點儀表板'!$B$6+Q686*'114成績輸入與落點儀表板'!$B$7+R686*'114成績輸入與落點儀表板'!$B$8+S686*'114成績輸入與落點儀表板'!$B$9+T686*'114成績輸入與落點儀表板'!$B$10+U686*'114成績輸入與落點儀表板'!$B$11+V686*'114成績輸入與落點儀表板'!$B$12+W686*'114成績輸入與落點儀表板'!$B$13+X686*'114成績輸入與落點儀表板'!$B$14+Y686*'114成績輸入與落點儀表板'!$B$15+Z686*'114成績輸入與落點儀表板'!$B$16</f>
        <v>0</v>
      </c>
      <c r="I686" s="8">
        <f t="shared" si="20"/>
        <v>-111</v>
      </c>
      <c r="J686" s="2" t="str">
        <f t="shared" si="21"/>
        <v>FAIL</v>
      </c>
      <c r="K686" s="17" t="str">
        <f>IF(AND(IF('114成績輸入與落點儀表板'!$C$2="必須採計",L686&gt;0,IF('114成績輸入與落點儀表板'!$C$2="不可採計",L686=0,TRUE)),IF('114成績輸入與落點儀表板'!$C$3="必須採計",M686&gt;0,IF('114成績輸入與落點儀表板'!$C$3="不可採計",M686=0,TRUE)),IF('114成績輸入與落點儀表板'!$C$4="必須採計",N686&gt;0,IF('114成績輸入與落點儀表板'!$C$4="不可採計",N686=0,TRUE)),IF('114成績輸入與落點儀表板'!$C$5="必須採計",O686&gt;0,IF('114成績輸入與落點儀表板'!$C$5="不可採計",O686=0,TRUE)),IF('114成績輸入與落點儀表板'!$C$6="必須採計",P686&gt;0,IF('114成績輸入與落點儀表板'!$C$6="不可採計",P686=0,TRUE)),IF('114成績輸入與落點儀表板'!$C$7="必須採計",Q686&gt;0,IF('114成績輸入與落點儀表板'!$C$7="不可採計",Q686=0,TRUE)),IF('114成績輸入與落點儀表板'!$C$8="必須採計",R686&gt;0,IF('114成績輸入與落點儀表板'!$C$8="不可採計",R686=0,TRUE)),IF('114成績輸入與落點儀表板'!$C$9="必須採計",S686&gt;0,IF('114成績輸入與落點儀表板'!$C$9="不可採計",S686=0,TRUE)),IF('114成績輸入與落點儀表板'!$C$10="必須採計",T686&gt;0,IF('114成績輸入與落點儀表板'!$C$10="不可採計",T686=0,TRUE)),IF('114成績輸入與落點儀表板'!$C$11="必須採計",U686&gt;0,IF('114成績輸入與落點儀表板'!$C$11="不可採計",U686=0,TRUE)),IF('114成績輸入與落點儀表板'!$C$12="必須採計",V686&gt;0,IF('114成績輸入與落點儀表板'!$C$12="不可採計",V686=0,TRUE)),IF('114成績輸入與落點儀表板'!$C$13="必須採計",W686&gt;0,IF('114成績輸入與落點儀表板'!$C$13="不可採計",W686=0,TRUE)),IF('114成績輸入與落點儀表板'!$C$14="必須採計",X686&gt;0,IF('114成績輸入與落點儀表板'!$C$14="不可採計",X686=0,TRUE)),IF('114成績輸入與落點儀表板'!$C$15="必須採計",Y686&gt;0,IF('114成績輸入與落點儀表板'!$C$15="不可採計",Y686=0,TRUE)),IF('114成績輸入與落點儀表板'!$C$16="必須採計",Z686&gt;0,IF('114成績輸入與落點儀表板'!$C$16="不可採計",Z686=0,TRUE))),"✅ 符合","❌ 不符合")</f>
        <v>✅ 符合</v>
      </c>
      <c r="L686" s="15">
        <v>2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2</v>
      </c>
      <c r="V686" s="15">
        <v>1</v>
      </c>
      <c r="W686" s="15">
        <v>0</v>
      </c>
      <c r="X686" s="15">
        <v>0</v>
      </c>
      <c r="Y686" s="15">
        <v>0</v>
      </c>
      <c r="Z686" s="15">
        <v>0</v>
      </c>
    </row>
    <row r="687" spans="1:26" ht="15.75" customHeight="1" x14ac:dyDescent="0.3">
      <c r="A687" s="2" t="s">
        <v>1759</v>
      </c>
      <c r="B687" s="6" t="s">
        <v>1726</v>
      </c>
      <c r="C687" s="6" t="s">
        <v>1734</v>
      </c>
      <c r="D687" s="12" t="s">
        <v>99</v>
      </c>
      <c r="E687" s="13" t="s">
        <v>873</v>
      </c>
      <c r="F687" s="2">
        <v>27</v>
      </c>
      <c r="G687" s="15">
        <v>137</v>
      </c>
      <c r="H687" s="7">
        <f>L687*'114成績輸入與落點儀表板'!$B$2+M687*'114成績輸入與落點儀表板'!$B$3+N687*'114成績輸入與落點儀表板'!$B$4+O687*'114成績輸入與落點儀表板'!$B$5+P687*'114成績輸入與落點儀表板'!$B$6+Q687*'114成績輸入與落點儀表板'!$B$7+R687*'114成績輸入與落點儀表板'!$B$8+S687*'114成績輸入與落點儀表板'!$B$9+T687*'114成績輸入與落點儀表板'!$B$10+U687*'114成績輸入與落點儀表板'!$B$11+V687*'114成績輸入與落點儀表板'!$B$12+W687*'114成績輸入與落點儀表板'!$B$13+X687*'114成績輸入與落點儀表板'!$B$14+Y687*'114成績輸入與落點儀表板'!$B$15+Z687*'114成績輸入與落點儀表板'!$B$16</f>
        <v>0</v>
      </c>
      <c r="I687" s="8">
        <f t="shared" si="20"/>
        <v>-137</v>
      </c>
      <c r="J687" s="2" t="str">
        <f t="shared" si="21"/>
        <v>FAIL</v>
      </c>
      <c r="K687" s="17" t="str">
        <f>IF(AND(IF('114成績輸入與落點儀表板'!$C$2="必須採計",L687&gt;0,IF('114成績輸入與落點儀表板'!$C$2="不可採計",L687=0,TRUE)),IF('114成績輸入與落點儀表板'!$C$3="必須採計",M687&gt;0,IF('114成績輸入與落點儀表板'!$C$3="不可採計",M687=0,TRUE)),IF('114成績輸入與落點儀表板'!$C$4="必須採計",N687&gt;0,IF('114成績輸入與落點儀表板'!$C$4="不可採計",N687=0,TRUE)),IF('114成績輸入與落點儀表板'!$C$5="必須採計",O687&gt;0,IF('114成績輸入與落點儀表板'!$C$5="不可採計",O687=0,TRUE)),IF('114成績輸入與落點儀表板'!$C$6="必須採計",P687&gt;0,IF('114成績輸入與落點儀表板'!$C$6="不可採計",P687=0,TRUE)),IF('114成績輸入與落點儀表板'!$C$7="必須採計",Q687&gt;0,IF('114成績輸入與落點儀表板'!$C$7="不可採計",Q687=0,TRUE)),IF('114成績輸入與落點儀表板'!$C$8="必須採計",R687&gt;0,IF('114成績輸入與落點儀表板'!$C$8="不可採計",R687=0,TRUE)),IF('114成績輸入與落點儀表板'!$C$9="必須採計",S687&gt;0,IF('114成績輸入與落點儀表板'!$C$9="不可採計",S687=0,TRUE)),IF('114成績輸入與落點儀表板'!$C$10="必須採計",T687&gt;0,IF('114成績輸入與落點儀表板'!$C$10="不可採計",T687=0,TRUE)),IF('114成績輸入與落點儀表板'!$C$11="必須採計",U687&gt;0,IF('114成績輸入與落點儀表板'!$C$11="不可採計",U687=0,TRUE)),IF('114成績輸入與落點儀表板'!$C$12="必須採計",V687&gt;0,IF('114成績輸入與落點儀表板'!$C$12="不可採計",V687=0,TRUE)),IF('114成績輸入與落點儀表板'!$C$13="必須採計",W687&gt;0,IF('114成績輸入與落點儀表板'!$C$13="不可採計",W687=0,TRUE)),IF('114成績輸入與落點儀表板'!$C$14="必須採計",X687&gt;0,IF('114成績輸入與落點儀表板'!$C$14="不可採計",X687=0,TRUE)),IF('114成績輸入與落點儀表板'!$C$15="必須採計",Y687&gt;0,IF('114成績輸入與落點儀表板'!$C$15="不可採計",Y687=0,TRUE)),IF('114成績輸入與落點儀表板'!$C$16="必須採計",Z687&gt;0,IF('114成績輸入與落點儀表板'!$C$16="不可採計",Z687=0,TRUE))),"✅ 符合","❌ 不符合")</f>
        <v>✅ 符合</v>
      </c>
      <c r="L687" s="15">
        <v>2</v>
      </c>
      <c r="M687" s="15">
        <v>1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2</v>
      </c>
      <c r="X687" s="15">
        <v>0</v>
      </c>
      <c r="Y687" s="15">
        <v>0</v>
      </c>
      <c r="Z687" s="15">
        <v>0</v>
      </c>
    </row>
    <row r="688" spans="1:26" ht="15.75" customHeight="1" x14ac:dyDescent="0.3">
      <c r="A688" s="2" t="s">
        <v>4327</v>
      </c>
      <c r="B688" s="13" t="s">
        <v>1726</v>
      </c>
      <c r="C688" s="13" t="s">
        <v>489</v>
      </c>
      <c r="D688" s="12" t="s">
        <v>56</v>
      </c>
      <c r="E688" s="13" t="s">
        <v>1736</v>
      </c>
      <c r="F688" s="2">
        <v>8</v>
      </c>
      <c r="G688" s="15">
        <v>128</v>
      </c>
      <c r="H688" s="7">
        <f>L688*'114成績輸入與落點儀表板'!$B$2+M688*'114成績輸入與落點儀表板'!$B$3+N688*'114成績輸入與落點儀表板'!$B$4+O688*'114成績輸入與落點儀表板'!$B$5+P688*'114成績輸入與落點儀表板'!$B$6+Q688*'114成績輸入與落點儀表板'!$B$7+R688*'114成績輸入與落點儀表板'!$B$8+S688*'114成績輸入與落點儀表板'!$B$9+T688*'114成績輸入與落點儀表板'!$B$10+U688*'114成績輸入與落點儀表板'!$B$11+V688*'114成績輸入與落點儀表板'!$B$12+W688*'114成績輸入與落點儀表板'!$B$13+X688*'114成績輸入與落點儀表板'!$B$14+Y688*'114成績輸入與落點儀表板'!$B$15+Z688*'114成績輸入與落點儀表板'!$B$16</f>
        <v>0</v>
      </c>
      <c r="I688" s="8">
        <f t="shared" si="20"/>
        <v>-128</v>
      </c>
      <c r="J688" s="2" t="str">
        <f t="shared" si="21"/>
        <v>FAIL</v>
      </c>
      <c r="K688" s="17" t="str">
        <f>IF(AND(IF('114成績輸入與落點儀表板'!$C$2="必須採計",L688&gt;0,IF('114成績輸入與落點儀表板'!$C$2="不可採計",L688=0,TRUE)),IF('114成績輸入與落點儀表板'!$C$3="必須採計",M688&gt;0,IF('114成績輸入與落點儀表板'!$C$3="不可採計",M688=0,TRUE)),IF('114成績輸入與落點儀表板'!$C$4="必須採計",N688&gt;0,IF('114成績輸入與落點儀表板'!$C$4="不可採計",N688=0,TRUE)),IF('114成績輸入與落點儀表板'!$C$5="必須採計",O688&gt;0,IF('114成績輸入與落點儀表板'!$C$5="不可採計",O688=0,TRUE)),IF('114成績輸入與落點儀表板'!$C$6="必須採計",P688&gt;0,IF('114成績輸入與落點儀表板'!$C$6="不可採計",P688=0,TRUE)),IF('114成績輸入與落點儀表板'!$C$7="必須採計",Q688&gt;0,IF('114成績輸入與落點儀表板'!$C$7="不可採計",Q688=0,TRUE)),IF('114成績輸入與落點儀表板'!$C$8="必須採計",R688&gt;0,IF('114成績輸入與落點儀表板'!$C$8="不可採計",R688=0,TRUE)),IF('114成績輸入與落點儀表板'!$C$9="必須採計",S688&gt;0,IF('114成績輸入與落點儀表板'!$C$9="不可採計",S688=0,TRUE)),IF('114成績輸入與落點儀表板'!$C$10="必須採計",T688&gt;0,IF('114成績輸入與落點儀表板'!$C$10="不可採計",T688=0,TRUE)),IF('114成績輸入與落點儀表板'!$C$11="必須採計",U688&gt;0,IF('114成績輸入與落點儀表板'!$C$11="不可採計",U688=0,TRUE)),IF('114成績輸入與落點儀表板'!$C$12="必須採計",V688&gt;0,IF('114成績輸入與落點儀表板'!$C$12="不可採計",V688=0,TRUE)),IF('114成績輸入與落點儀表板'!$C$13="必須採計",W688&gt;0,IF('114成績輸入與落點儀表板'!$C$13="不可採計",W688=0,TRUE)),IF('114成績輸入與落點儀表板'!$C$14="必須採計",X688&gt;0,IF('114成績輸入與落點儀表板'!$C$14="不可採計",X688=0,TRUE)),IF('114成績輸入與落點儀表板'!$C$15="必須採計",Y688&gt;0,IF('114成績輸入與落點儀表板'!$C$15="不可採計",Y688=0,TRUE)),IF('114成績輸入與落點儀表板'!$C$16="必須採計",Z688&gt;0,IF('114成績輸入與落點儀表板'!$C$16="不可採計",Z688=0,TRUE))),"✅ 符合","❌ 不符合")</f>
        <v>✅ 符合</v>
      </c>
      <c r="L688" s="15">
        <v>2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0</v>
      </c>
      <c r="U688" s="15">
        <v>1.25</v>
      </c>
      <c r="V688" s="15">
        <v>0</v>
      </c>
      <c r="W688" s="15">
        <v>0</v>
      </c>
      <c r="X688" s="15">
        <v>2</v>
      </c>
      <c r="Y688" s="15">
        <v>0</v>
      </c>
      <c r="Z688" s="15">
        <v>0</v>
      </c>
    </row>
    <row r="689" spans="1:26" ht="15.75" customHeight="1" x14ac:dyDescent="0.3">
      <c r="A689" s="2" t="s">
        <v>4328</v>
      </c>
      <c r="B689" s="6" t="s">
        <v>1726</v>
      </c>
      <c r="C689" s="6" t="s">
        <v>400</v>
      </c>
      <c r="D689" s="12" t="s">
        <v>113</v>
      </c>
      <c r="E689" s="13" t="s">
        <v>1738</v>
      </c>
      <c r="F689" s="2">
        <v>37</v>
      </c>
      <c r="G689" s="15">
        <v>181</v>
      </c>
      <c r="H689" s="7">
        <f>L689*'114成績輸入與落點儀表板'!$B$2+M689*'114成績輸入與落點儀表板'!$B$3+N689*'114成績輸入與落點儀表板'!$B$4+O689*'114成績輸入與落點儀表板'!$B$5+P689*'114成績輸入與落點儀表板'!$B$6+Q689*'114成績輸入與落點儀表板'!$B$7+R689*'114成績輸入與落點儀表板'!$B$8+S689*'114成績輸入與落點儀表板'!$B$9+T689*'114成績輸入與落點儀表板'!$B$10+U689*'114成績輸入與落點儀表板'!$B$11+V689*'114成績輸入與落點儀表板'!$B$12+W689*'114成績輸入與落點儀表板'!$B$13+X689*'114成績輸入與落點儀表板'!$B$14+Y689*'114成績輸入與落點儀表板'!$B$15+Z689*'114成績輸入與落點儀表板'!$B$16</f>
        <v>0</v>
      </c>
      <c r="I689" s="8">
        <f t="shared" si="20"/>
        <v>-181</v>
      </c>
      <c r="J689" s="2" t="str">
        <f t="shared" si="21"/>
        <v>FAIL</v>
      </c>
      <c r="K689" s="17" t="str">
        <f>IF(AND(IF('114成績輸入與落點儀表板'!$C$2="必須採計",L689&gt;0,IF('114成績輸入與落點儀表板'!$C$2="不可採計",L689=0,TRUE)),IF('114成績輸入與落點儀表板'!$C$3="必須採計",M689&gt;0,IF('114成績輸入與落點儀表板'!$C$3="不可採計",M689=0,TRUE)),IF('114成績輸入與落點儀表板'!$C$4="必須採計",N689&gt;0,IF('114成績輸入與落點儀表板'!$C$4="不可採計",N689=0,TRUE)),IF('114成績輸入與落點儀表板'!$C$5="必須採計",O689&gt;0,IF('114成績輸入與落點儀表板'!$C$5="不可採計",O689=0,TRUE)),IF('114成績輸入與落點儀表板'!$C$6="必須採計",P689&gt;0,IF('114成績輸入與落點儀表板'!$C$6="不可採計",P689=0,TRUE)),IF('114成績輸入與落點儀表板'!$C$7="必須採計",Q689&gt;0,IF('114成績輸入與落點儀表板'!$C$7="不可採計",Q689=0,TRUE)),IF('114成績輸入與落點儀表板'!$C$8="必須採計",R689&gt;0,IF('114成績輸入與落點儀表板'!$C$8="不可採計",R689=0,TRUE)),IF('114成績輸入與落點儀表板'!$C$9="必須採計",S689&gt;0,IF('114成績輸入與落點儀表板'!$C$9="不可採計",S689=0,TRUE)),IF('114成績輸入與落點儀表板'!$C$10="必須採計",T689&gt;0,IF('114成績輸入與落點儀表板'!$C$10="不可採計",T689=0,TRUE)),IF('114成績輸入與落點儀表板'!$C$11="必須採計",U689&gt;0,IF('114成績輸入與落點儀表板'!$C$11="不可採計",U689=0,TRUE)),IF('114成績輸入與落點儀表板'!$C$12="必須採計",V689&gt;0,IF('114成績輸入與落點儀表板'!$C$12="不可採計",V689=0,TRUE)),IF('114成績輸入與落點儀表板'!$C$13="必須採計",W689&gt;0,IF('114成績輸入與落點儀表板'!$C$13="不可採計",W689=0,TRUE)),IF('114成績輸入與落點儀表板'!$C$14="必須採計",X689&gt;0,IF('114成績輸入與落點儀表板'!$C$14="不可採計",X689=0,TRUE)),IF('114成績輸入與落點儀表板'!$C$15="必須採計",Y689&gt;0,IF('114成績輸入與落點儀表板'!$C$15="不可採計",Y689=0,TRUE)),IF('114成績輸入與落點儀表板'!$C$16="必須採計",Z689&gt;0,IF('114成績輸入與落點儀表板'!$C$16="不可採計",Z689=0,TRUE))),"✅ 符合","❌ 不符合")</f>
        <v>✅ 符合</v>
      </c>
      <c r="L689" s="15">
        <v>2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1</v>
      </c>
      <c r="V689" s="15">
        <v>0</v>
      </c>
      <c r="W689" s="15">
        <v>2</v>
      </c>
      <c r="X689" s="15">
        <v>0</v>
      </c>
      <c r="Y689" s="15">
        <v>0</v>
      </c>
      <c r="Z689" s="15">
        <v>0</v>
      </c>
    </row>
    <row r="690" spans="1:26" ht="15.75" customHeight="1" x14ac:dyDescent="0.3">
      <c r="A690" s="2" t="s">
        <v>1761</v>
      </c>
      <c r="B690" s="6" t="s">
        <v>1726</v>
      </c>
      <c r="C690" s="6" t="s">
        <v>1740</v>
      </c>
      <c r="D690" s="12" t="s">
        <v>56</v>
      </c>
      <c r="E690" s="13" t="s">
        <v>1741</v>
      </c>
      <c r="F690" s="2">
        <v>6</v>
      </c>
      <c r="G690" s="15">
        <v>118</v>
      </c>
      <c r="H690" s="7">
        <f>L690*'114成績輸入與落點儀表板'!$B$2+M690*'114成績輸入與落點儀表板'!$B$3+N690*'114成績輸入與落點儀表板'!$B$4+O690*'114成績輸入與落點儀表板'!$B$5+P690*'114成績輸入與落點儀表板'!$B$6+Q690*'114成績輸入與落點儀表板'!$B$7+R690*'114成績輸入與落點儀表板'!$B$8+S690*'114成績輸入與落點儀表板'!$B$9+T690*'114成績輸入與落點儀表板'!$B$10+U690*'114成績輸入與落點儀表板'!$B$11+V690*'114成績輸入與落點儀表板'!$B$12+W690*'114成績輸入與落點儀表板'!$B$13+X690*'114成績輸入與落點儀表板'!$B$14+Y690*'114成績輸入與落點儀表板'!$B$15+Z690*'114成績輸入與落點儀表板'!$B$16</f>
        <v>0</v>
      </c>
      <c r="I690" s="8">
        <f t="shared" si="20"/>
        <v>-118</v>
      </c>
      <c r="J690" s="2" t="str">
        <f t="shared" si="21"/>
        <v>FAIL</v>
      </c>
      <c r="K690" s="17" t="str">
        <f>IF(AND(IF('114成績輸入與落點儀表板'!$C$2="必須採計",L690&gt;0,IF('114成績輸入與落點儀表板'!$C$2="不可採計",L690=0,TRUE)),IF('114成績輸入與落點儀表板'!$C$3="必須採計",M690&gt;0,IF('114成績輸入與落點儀表板'!$C$3="不可採計",M690=0,TRUE)),IF('114成績輸入與落點儀表板'!$C$4="必須採計",N690&gt;0,IF('114成績輸入與落點儀表板'!$C$4="不可採計",N690=0,TRUE)),IF('114成績輸入與落點儀表板'!$C$5="必須採計",O690&gt;0,IF('114成績輸入與落點儀表板'!$C$5="不可採計",O690=0,TRUE)),IF('114成績輸入與落點儀表板'!$C$6="必須採計",P690&gt;0,IF('114成績輸入與落點儀表板'!$C$6="不可採計",P690=0,TRUE)),IF('114成績輸入與落點儀表板'!$C$7="必須採計",Q690&gt;0,IF('114成績輸入與落點儀表板'!$C$7="不可採計",Q690=0,TRUE)),IF('114成績輸入與落點儀表板'!$C$8="必須採計",R690&gt;0,IF('114成績輸入與落點儀表板'!$C$8="不可採計",R690=0,TRUE)),IF('114成績輸入與落點儀表板'!$C$9="必須採計",S690&gt;0,IF('114成績輸入與落點儀表板'!$C$9="不可採計",S690=0,TRUE)),IF('114成績輸入與落點儀表板'!$C$10="必須採計",T690&gt;0,IF('114成績輸入與落點儀表板'!$C$10="不可採計",T690=0,TRUE)),IF('114成績輸入與落點儀表板'!$C$11="必須採計",U690&gt;0,IF('114成績輸入與落點儀表板'!$C$11="不可採計",U690=0,TRUE)),IF('114成績輸入與落點儀表板'!$C$12="必須採計",V690&gt;0,IF('114成績輸入與落點儀表板'!$C$12="不可採計",V690=0,TRUE)),IF('114成績輸入與落點儀表板'!$C$13="必須採計",W690&gt;0,IF('114成績輸入與落點儀表板'!$C$13="不可採計",W690=0,TRUE)),IF('114成績輸入與落點儀表板'!$C$14="必須採計",X690&gt;0,IF('114成績輸入與落點儀表板'!$C$14="不可採計",X690=0,TRUE)),IF('114成績輸入與落點儀表板'!$C$15="必須採計",Y690&gt;0,IF('114成績輸入與落點儀表板'!$C$15="不可採計",Y690=0,TRUE)),IF('114成績輸入與落點儀表板'!$C$16="必須採計",Z690&gt;0,IF('114成績輸入與落點儀表板'!$C$16="不可採計",Z690=0,TRUE))),"✅ 符合","❌ 不符合")</f>
        <v>✅ 符合</v>
      </c>
      <c r="L690" s="15">
        <v>1</v>
      </c>
      <c r="M690" s="15">
        <v>1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2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</row>
    <row r="691" spans="1:26" ht="15.75" customHeight="1" x14ac:dyDescent="0.3">
      <c r="A691" s="2" t="s">
        <v>1763</v>
      </c>
      <c r="B691" s="13" t="s">
        <v>1726</v>
      </c>
      <c r="C691" s="13" t="s">
        <v>1743</v>
      </c>
      <c r="D691" s="12" t="s">
        <v>56</v>
      </c>
      <c r="E691" s="13" t="s">
        <v>4111</v>
      </c>
      <c r="F691" s="2">
        <v>8</v>
      </c>
      <c r="G691" s="15">
        <v>83</v>
      </c>
      <c r="H691" s="7">
        <f>L691*'114成績輸入與落點儀表板'!$B$2+M691*'114成績輸入與落點儀表板'!$B$3+N691*'114成績輸入與落點儀表板'!$B$4+O691*'114成績輸入與落點儀表板'!$B$5+P691*'114成績輸入與落點儀表板'!$B$6+Q691*'114成績輸入與落點儀表板'!$B$7+R691*'114成績輸入與落點儀表板'!$B$8+S691*'114成績輸入與落點儀表板'!$B$9+T691*'114成績輸入與落點儀表板'!$B$10+U691*'114成績輸入與落點儀表板'!$B$11+V691*'114成績輸入與落點儀表板'!$B$12+W691*'114成績輸入與落點儀表板'!$B$13+X691*'114成績輸入與落點儀表板'!$B$14+Y691*'114成績輸入與落點儀表板'!$B$15+Z691*'114成績輸入與落點儀表板'!$B$16</f>
        <v>0</v>
      </c>
      <c r="I691" s="8">
        <f t="shared" si="20"/>
        <v>-83</v>
      </c>
      <c r="J691" s="2" t="str">
        <f t="shared" si="21"/>
        <v>FAIL</v>
      </c>
      <c r="K691" s="17" t="str">
        <f>IF(AND(IF('114成績輸入與落點儀表板'!$C$2="必須採計",L691&gt;0,IF('114成績輸入與落點儀表板'!$C$2="不可採計",L691=0,TRUE)),IF('114成績輸入與落點儀表板'!$C$3="必須採計",M691&gt;0,IF('114成績輸入與落點儀表板'!$C$3="不可採計",M691=0,TRUE)),IF('114成績輸入與落點儀表板'!$C$4="必須採計",N691&gt;0,IF('114成績輸入與落點儀表板'!$C$4="不可採計",N691=0,TRUE)),IF('114成績輸入與落點儀表板'!$C$5="必須採計",O691&gt;0,IF('114成績輸入與落點儀表板'!$C$5="不可採計",O691=0,TRUE)),IF('114成績輸入與落點儀表板'!$C$6="必須採計",P691&gt;0,IF('114成績輸入與落點儀表板'!$C$6="不可採計",P691=0,TRUE)),IF('114成績輸入與落點儀表板'!$C$7="必須採計",Q691&gt;0,IF('114成績輸入與落點儀表板'!$C$7="不可採計",Q691=0,TRUE)),IF('114成績輸入與落點儀表板'!$C$8="必須採計",R691&gt;0,IF('114成績輸入與落點儀表板'!$C$8="不可採計",R691=0,TRUE)),IF('114成績輸入與落點儀表板'!$C$9="必須採計",S691&gt;0,IF('114成績輸入與落點儀表板'!$C$9="不可採計",S691=0,TRUE)),IF('114成績輸入與落點儀表板'!$C$10="必須採計",T691&gt;0,IF('114成績輸入與落點儀表板'!$C$10="不可採計",T691=0,TRUE)),IF('114成績輸入與落點儀表板'!$C$11="必須採計",U691&gt;0,IF('114成績輸入與落點儀表板'!$C$11="不可採計",U691=0,TRUE)),IF('114成績輸入與落點儀表板'!$C$12="必須採計",V691&gt;0,IF('114成績輸入與落點儀表板'!$C$12="不可採計",V691=0,TRUE)),IF('114成績輸入與落點儀表板'!$C$13="必須採計",W691&gt;0,IF('114成績輸入與落點儀表板'!$C$13="不可採計",W691=0,TRUE)),IF('114成績輸入與落點儀表板'!$C$14="必須採計",X691&gt;0,IF('114成績輸入與落點儀表板'!$C$14="不可採計",X691=0,TRUE)),IF('114成績輸入與落點儀表板'!$C$15="必須採計",Y691&gt;0,IF('114成績輸入與落點儀表板'!$C$15="不可採計",Y691=0,TRUE)),IF('114成績輸入與落點儀表板'!$C$16="必須採計",Z691&gt;0,IF('114成績輸入與落點儀表板'!$C$16="不可採計",Z691=0,TRUE))),"✅ 符合","❌ 不符合")</f>
        <v>✅ 符合</v>
      </c>
      <c r="L691" s="15">
        <v>1</v>
      </c>
      <c r="M691" s="15">
        <v>1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0</v>
      </c>
      <c r="T691" s="15">
        <v>0</v>
      </c>
      <c r="U691" s="15">
        <v>2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</row>
    <row r="692" spans="1:26" ht="15.75" customHeight="1" x14ac:dyDescent="0.3">
      <c r="A692" s="2" t="s">
        <v>1765</v>
      </c>
      <c r="B692" s="6" t="s">
        <v>1726</v>
      </c>
      <c r="C692" s="6" t="s">
        <v>1284</v>
      </c>
      <c r="D692" s="12" t="s">
        <v>80</v>
      </c>
      <c r="E692" s="13" t="s">
        <v>1745</v>
      </c>
      <c r="F692" s="2">
        <v>25</v>
      </c>
      <c r="G692" s="15">
        <v>150.5</v>
      </c>
      <c r="H692" s="7">
        <f>L692*'114成績輸入與落點儀表板'!$B$2+M692*'114成績輸入與落點儀表板'!$B$3+N692*'114成績輸入與落點儀表板'!$B$4+O692*'114成績輸入與落點儀表板'!$B$5+P692*'114成績輸入與落點儀表板'!$B$6+Q692*'114成績輸入與落點儀表板'!$B$7+R692*'114成績輸入與落點儀表板'!$B$8+S692*'114成績輸入與落點儀表板'!$B$9+T692*'114成績輸入與落點儀表板'!$B$10+U692*'114成績輸入與落點儀表板'!$B$11+V692*'114成績輸入與落點儀表板'!$B$12+W692*'114成績輸入與落點儀表板'!$B$13+X692*'114成績輸入與落點儀表板'!$B$14+Y692*'114成績輸入與落點儀表板'!$B$15+Z692*'114成績輸入與落點儀表板'!$B$16</f>
        <v>0</v>
      </c>
      <c r="I692" s="8">
        <f t="shared" si="20"/>
        <v>-150.5</v>
      </c>
      <c r="J692" s="2" t="str">
        <f t="shared" si="21"/>
        <v>FAIL</v>
      </c>
      <c r="K692" s="17" t="str">
        <f>IF(AND(IF('114成績輸入與落點儀表板'!$C$2="必須採計",L692&gt;0,IF('114成績輸入與落點儀表板'!$C$2="不可採計",L692=0,TRUE)),IF('114成績輸入與落點儀表板'!$C$3="必須採計",M692&gt;0,IF('114成績輸入與落點儀表板'!$C$3="不可採計",M692=0,TRUE)),IF('114成績輸入與落點儀表板'!$C$4="必須採計",N692&gt;0,IF('114成績輸入與落點儀表板'!$C$4="不可採計",N692=0,TRUE)),IF('114成績輸入與落點儀表板'!$C$5="必須採計",O692&gt;0,IF('114成績輸入與落點儀表板'!$C$5="不可採計",O692=0,TRUE)),IF('114成績輸入與落點儀表板'!$C$6="必須採計",P692&gt;0,IF('114成績輸入與落點儀表板'!$C$6="不可採計",P692=0,TRUE)),IF('114成績輸入與落點儀表板'!$C$7="必須採計",Q692&gt;0,IF('114成績輸入與落點儀表板'!$C$7="不可採計",Q692=0,TRUE)),IF('114成績輸入與落點儀表板'!$C$8="必須採計",R692&gt;0,IF('114成績輸入與落點儀表板'!$C$8="不可採計",R692=0,TRUE)),IF('114成績輸入與落點儀表板'!$C$9="必須採計",S692&gt;0,IF('114成績輸入與落點儀表板'!$C$9="不可採計",S692=0,TRUE)),IF('114成績輸入與落點儀表板'!$C$10="必須採計",T692&gt;0,IF('114成績輸入與落點儀表板'!$C$10="不可採計",T692=0,TRUE)),IF('114成績輸入與落點儀表板'!$C$11="必須採計",U692&gt;0,IF('114成績輸入與落點儀表板'!$C$11="不可採計",U692=0,TRUE)),IF('114成績輸入與落點儀表板'!$C$12="必須採計",V692&gt;0,IF('114成績輸入與落點儀表板'!$C$12="不可採計",V692=0,TRUE)),IF('114成績輸入與落點儀表板'!$C$13="必須採計",W692&gt;0,IF('114成績輸入與落點儀表板'!$C$13="不可採計",W692=0,TRUE)),IF('114成績輸入與落點儀表板'!$C$14="必須採計",X692&gt;0,IF('114成績輸入與落點儀表板'!$C$14="不可採計",X692=0,TRUE)),IF('114成績輸入與落點儀表板'!$C$15="必須採計",Y692&gt;0,IF('114成績輸入與落點儀表板'!$C$15="不可採計",Y692=0,TRUE)),IF('114成績輸入與落點儀表板'!$C$16="必須採計",Z692&gt;0,IF('114成績輸入與落點儀表板'!$C$16="不可採計",Z692=0,TRUE))),"✅ 符合","❌ 不符合")</f>
        <v>✅ 符合</v>
      </c>
      <c r="L692" s="15">
        <v>2</v>
      </c>
      <c r="M692" s="15">
        <v>2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1.75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</row>
    <row r="693" spans="1:26" ht="15.75" customHeight="1" x14ac:dyDescent="0.3">
      <c r="A693" s="2" t="s">
        <v>1768</v>
      </c>
      <c r="B693" s="13" t="s">
        <v>1726</v>
      </c>
      <c r="C693" s="13" t="s">
        <v>1747</v>
      </c>
      <c r="D693" s="12" t="s">
        <v>103</v>
      </c>
      <c r="E693" s="13" t="s">
        <v>1748</v>
      </c>
      <c r="F693" s="2">
        <v>9</v>
      </c>
      <c r="G693" s="15">
        <v>132</v>
      </c>
      <c r="H693" s="7">
        <f>L693*'114成績輸入與落點儀表板'!$B$2+M693*'114成績輸入與落點儀表板'!$B$3+N693*'114成績輸入與落點儀表板'!$B$4+O693*'114成績輸入與落點儀表板'!$B$5+P693*'114成績輸入與落點儀表板'!$B$6+Q693*'114成績輸入與落點儀表板'!$B$7+R693*'114成績輸入與落點儀表板'!$B$8+S693*'114成績輸入與落點儀表板'!$B$9+T693*'114成績輸入與落點儀表板'!$B$10+U693*'114成績輸入與落點儀表板'!$B$11+V693*'114成績輸入與落點儀表板'!$B$12+W693*'114成績輸入與落點儀表板'!$B$13+X693*'114成績輸入與落點儀表板'!$B$14+Y693*'114成績輸入與落點儀表板'!$B$15+Z693*'114成績輸入與落點儀表板'!$B$16</f>
        <v>0</v>
      </c>
      <c r="I693" s="8">
        <f t="shared" si="20"/>
        <v>-132</v>
      </c>
      <c r="J693" s="2" t="str">
        <f t="shared" si="21"/>
        <v>FAIL</v>
      </c>
      <c r="K693" s="17" t="str">
        <f>IF(AND(IF('114成績輸入與落點儀表板'!$C$2="必須採計",L693&gt;0,IF('114成績輸入與落點儀表板'!$C$2="不可採計",L693=0,TRUE)),IF('114成績輸入與落點儀表板'!$C$3="必須採計",M693&gt;0,IF('114成績輸入與落點儀表板'!$C$3="不可採計",M693=0,TRUE)),IF('114成績輸入與落點儀表板'!$C$4="必須採計",N693&gt;0,IF('114成績輸入與落點儀表板'!$C$4="不可採計",N693=0,TRUE)),IF('114成績輸入與落點儀表板'!$C$5="必須採計",O693&gt;0,IF('114成績輸入與落點儀表板'!$C$5="不可採計",O693=0,TRUE)),IF('114成績輸入與落點儀表板'!$C$6="必須採計",P693&gt;0,IF('114成績輸入與落點儀表板'!$C$6="不可採計",P693=0,TRUE)),IF('114成績輸入與落點儀表板'!$C$7="必須採計",Q693&gt;0,IF('114成績輸入與落點儀表板'!$C$7="不可採計",Q693=0,TRUE)),IF('114成績輸入與落點儀表板'!$C$8="必須採計",R693&gt;0,IF('114成績輸入與落點儀表板'!$C$8="不可採計",R693=0,TRUE)),IF('114成績輸入與落點儀表板'!$C$9="必須採計",S693&gt;0,IF('114成績輸入與落點儀表板'!$C$9="不可採計",S693=0,TRUE)),IF('114成績輸入與落點儀表板'!$C$10="必須採計",T693&gt;0,IF('114成績輸入與落點儀表板'!$C$10="不可採計",T693=0,TRUE)),IF('114成績輸入與落點儀表板'!$C$11="必須採計",U693&gt;0,IF('114成績輸入與落點儀表板'!$C$11="不可採計",U693=0,TRUE)),IF('114成績輸入與落點儀表板'!$C$12="必須採計",V693&gt;0,IF('114成績輸入與落點儀表板'!$C$12="不可採計",V693=0,TRUE)),IF('114成績輸入與落點儀表板'!$C$13="必須採計",W693&gt;0,IF('114成績輸入與落點儀表板'!$C$13="不可採計",W693=0,TRUE)),IF('114成績輸入與落點儀表板'!$C$14="必須採計",X693&gt;0,IF('114成績輸入與落點儀表板'!$C$14="不可採計",X693=0,TRUE)),IF('114成績輸入與落點儀表板'!$C$15="必須採計",Y693&gt;0,IF('114成績輸入與落點儀表板'!$C$15="不可採計",Y693=0,TRUE)),IF('114成績輸入與落點儀表板'!$C$16="必須採計",Z693&gt;0,IF('114成績輸入與落點儀表板'!$C$16="不可採計",Z693=0,TRUE))),"✅ 符合","❌ 不符合")</f>
        <v>✅ 符合</v>
      </c>
      <c r="L693" s="15">
        <v>2</v>
      </c>
      <c r="M693" s="15">
        <v>0</v>
      </c>
      <c r="N693" s="15">
        <v>0</v>
      </c>
      <c r="O693" s="15">
        <v>0</v>
      </c>
      <c r="P693" s="15">
        <v>0</v>
      </c>
      <c r="Q693" s="15">
        <v>2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1</v>
      </c>
      <c r="X693" s="15">
        <v>0</v>
      </c>
      <c r="Y693" s="15">
        <v>0</v>
      </c>
      <c r="Z693" s="15">
        <v>0</v>
      </c>
    </row>
    <row r="694" spans="1:26" ht="15.75" customHeight="1" x14ac:dyDescent="0.3">
      <c r="A694" s="2" t="s">
        <v>1770</v>
      </c>
      <c r="B694" s="6" t="s">
        <v>1726</v>
      </c>
      <c r="C694" s="6" t="s">
        <v>1750</v>
      </c>
      <c r="D694" s="12" t="s">
        <v>103</v>
      </c>
      <c r="E694" s="13" t="s">
        <v>1751</v>
      </c>
      <c r="F694" s="2">
        <v>9</v>
      </c>
      <c r="G694" s="15">
        <v>140</v>
      </c>
      <c r="H694" s="7">
        <f>L694*'114成績輸入與落點儀表板'!$B$2+M694*'114成績輸入與落點儀表板'!$B$3+N694*'114成績輸入與落點儀表板'!$B$4+O694*'114成績輸入與落點儀表板'!$B$5+P694*'114成績輸入與落點儀表板'!$B$6+Q694*'114成績輸入與落點儀表板'!$B$7+R694*'114成績輸入與落點儀表板'!$B$8+S694*'114成績輸入與落點儀表板'!$B$9+T694*'114成績輸入與落點儀表板'!$B$10+U694*'114成績輸入與落點儀表板'!$B$11+V694*'114成績輸入與落點儀表板'!$B$12+W694*'114成績輸入與落點儀表板'!$B$13+X694*'114成績輸入與落點儀表板'!$B$14+Y694*'114成績輸入與落點儀表板'!$B$15+Z694*'114成績輸入與落點儀表板'!$B$16</f>
        <v>0</v>
      </c>
      <c r="I694" s="8">
        <f t="shared" si="20"/>
        <v>-140</v>
      </c>
      <c r="J694" s="2" t="str">
        <f t="shared" si="21"/>
        <v>FAIL</v>
      </c>
      <c r="K694" s="17" t="str">
        <f>IF(AND(IF('114成績輸入與落點儀表板'!$C$2="必須採計",L694&gt;0,IF('114成績輸入與落點儀表板'!$C$2="不可採計",L694=0,TRUE)),IF('114成績輸入與落點儀表板'!$C$3="必須採計",M694&gt;0,IF('114成績輸入與落點儀表板'!$C$3="不可採計",M694=0,TRUE)),IF('114成績輸入與落點儀表板'!$C$4="必須採計",N694&gt;0,IF('114成績輸入與落點儀表板'!$C$4="不可採計",N694=0,TRUE)),IF('114成績輸入與落點儀表板'!$C$5="必須採計",O694&gt;0,IF('114成績輸入與落點儀表板'!$C$5="不可採計",O694=0,TRUE)),IF('114成績輸入與落點儀表板'!$C$6="必須採計",P694&gt;0,IF('114成績輸入與落點儀表板'!$C$6="不可採計",P694=0,TRUE)),IF('114成績輸入與落點儀表板'!$C$7="必須採計",Q694&gt;0,IF('114成績輸入與落點儀表板'!$C$7="不可採計",Q694=0,TRUE)),IF('114成績輸入與落點儀表板'!$C$8="必須採計",R694&gt;0,IF('114成績輸入與落點儀表板'!$C$8="不可採計",R694=0,TRUE)),IF('114成績輸入與落點儀表板'!$C$9="必須採計",S694&gt;0,IF('114成績輸入與落點儀表板'!$C$9="不可採計",S694=0,TRUE)),IF('114成績輸入與落點儀表板'!$C$10="必須採計",T694&gt;0,IF('114成績輸入與落點儀表板'!$C$10="不可採計",T694=0,TRUE)),IF('114成績輸入與落點儀表板'!$C$11="必須採計",U694&gt;0,IF('114成績輸入與落點儀表板'!$C$11="不可採計",U694=0,TRUE)),IF('114成績輸入與落點儀表板'!$C$12="必須採計",V694&gt;0,IF('114成績輸入與落點儀表板'!$C$12="不可採計",V694=0,TRUE)),IF('114成績輸入與落點儀表板'!$C$13="必須採計",W694&gt;0,IF('114成績輸入與落點儀表板'!$C$13="不可採計",W694=0,TRUE)),IF('114成績輸入與落點儀表板'!$C$14="必須採計",X694&gt;0,IF('114成績輸入與落點儀表板'!$C$14="不可採計",X694=0,TRUE)),IF('114成績輸入與落點儀表板'!$C$15="必須採計",Y694&gt;0,IF('114成績輸入與落點儀表板'!$C$15="不可採計",Y694=0,TRUE)),IF('114成績輸入與落點儀表板'!$C$16="必須採計",Z694&gt;0,IF('114成績輸入與落點儀表板'!$C$16="不可採計",Z694=0,TRUE))),"✅ 符合","❌ 不符合")</f>
        <v>✅ 符合</v>
      </c>
      <c r="L694" s="15">
        <v>2</v>
      </c>
      <c r="M694" s="15">
        <v>0</v>
      </c>
      <c r="N694" s="15">
        <v>0</v>
      </c>
      <c r="O694" s="15">
        <v>0</v>
      </c>
      <c r="P694" s="15">
        <v>0</v>
      </c>
      <c r="Q694" s="15">
        <v>2</v>
      </c>
      <c r="R694" s="15">
        <v>1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</row>
    <row r="695" spans="1:26" ht="15.75" customHeight="1" x14ac:dyDescent="0.3">
      <c r="A695" s="2" t="s">
        <v>1772</v>
      </c>
      <c r="B695" s="13" t="s">
        <v>1726</v>
      </c>
      <c r="C695" s="13" t="s">
        <v>1210</v>
      </c>
      <c r="D695" s="12" t="s">
        <v>86</v>
      </c>
      <c r="E695" s="13" t="s">
        <v>1753</v>
      </c>
      <c r="F695" s="2">
        <v>22</v>
      </c>
      <c r="G695" s="15">
        <v>185.25</v>
      </c>
      <c r="H695" s="7">
        <f>L695*'114成績輸入與落點儀表板'!$B$2+M695*'114成績輸入與落點儀表板'!$B$3+N695*'114成績輸入與落點儀表板'!$B$4+O695*'114成績輸入與落點儀表板'!$B$5+P695*'114成績輸入與落點儀表板'!$B$6+Q695*'114成績輸入與落點儀表板'!$B$7+R695*'114成績輸入與落點儀表板'!$B$8+S695*'114成績輸入與落點儀表板'!$B$9+T695*'114成績輸入與落點儀表板'!$B$10+U695*'114成績輸入與落點儀表板'!$B$11+V695*'114成績輸入與落點儀表板'!$B$12+W695*'114成績輸入與落點儀表板'!$B$13+X695*'114成績輸入與落點儀表板'!$B$14+Y695*'114成績輸入與落點儀表板'!$B$15+Z695*'114成績輸入與落點儀表板'!$B$16</f>
        <v>0</v>
      </c>
      <c r="I695" s="8">
        <f t="shared" si="20"/>
        <v>-185.25</v>
      </c>
      <c r="J695" s="2" t="str">
        <f t="shared" si="21"/>
        <v>FAIL</v>
      </c>
      <c r="K695" s="17" t="str">
        <f>IF(AND(IF('114成績輸入與落點儀表板'!$C$2="必須採計",L695&gt;0,IF('114成績輸入與落點儀表板'!$C$2="不可採計",L695=0,TRUE)),IF('114成績輸入與落點儀表板'!$C$3="必須採計",M695&gt;0,IF('114成績輸入與落點儀表板'!$C$3="不可採計",M695=0,TRUE)),IF('114成績輸入與落點儀表板'!$C$4="必須採計",N695&gt;0,IF('114成績輸入與落點儀表板'!$C$4="不可採計",N695=0,TRUE)),IF('114成績輸入與落點儀表板'!$C$5="必須採計",O695&gt;0,IF('114成績輸入與落點儀表板'!$C$5="不可採計",O695=0,TRUE)),IF('114成績輸入與落點儀表板'!$C$6="必須採計",P695&gt;0,IF('114成績輸入與落點儀表板'!$C$6="不可採計",P695=0,TRUE)),IF('114成績輸入與落點儀表板'!$C$7="必須採計",Q695&gt;0,IF('114成績輸入與落點儀表板'!$C$7="不可採計",Q695=0,TRUE)),IF('114成績輸入與落點儀表板'!$C$8="必須採計",R695&gt;0,IF('114成績輸入與落點儀表板'!$C$8="不可採計",R695=0,TRUE)),IF('114成績輸入與落點儀表板'!$C$9="必須採計",S695&gt;0,IF('114成績輸入與落點儀表板'!$C$9="不可採計",S695=0,TRUE)),IF('114成績輸入與落點儀表板'!$C$10="必須採計",T695&gt;0,IF('114成績輸入與落點儀表板'!$C$10="不可採計",T695=0,TRUE)),IF('114成績輸入與落點儀表板'!$C$11="必須採計",U695&gt;0,IF('114成績輸入與落點儀表板'!$C$11="不可採計",U695=0,TRUE)),IF('114成績輸入與落點儀表板'!$C$12="必須採計",V695&gt;0,IF('114成績輸入與落點儀表板'!$C$12="不可採計",V695=0,TRUE)),IF('114成績輸入與落點儀表板'!$C$13="必須採計",W695&gt;0,IF('114成績輸入與落點儀表板'!$C$13="不可採計",W695=0,TRUE)),IF('114成績輸入與落點儀表板'!$C$14="必須採計",X695&gt;0,IF('114成績輸入與落點儀表板'!$C$14="不可採計",X695=0,TRUE)),IF('114成績輸入與落點儀表板'!$C$15="必須採計",Y695&gt;0,IF('114成績輸入與落點儀表板'!$C$15="不可採計",Y695=0,TRUE)),IF('114成績輸入與落點儀表板'!$C$16="必須採計",Z695&gt;0,IF('114成績輸入與落點儀表板'!$C$16="不可採計",Z695=0,TRUE))),"✅ 符合","❌ 不符合")</f>
        <v>✅ 符合</v>
      </c>
      <c r="L695" s="15">
        <v>1.75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2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2</v>
      </c>
      <c r="Z695" s="15">
        <v>0</v>
      </c>
    </row>
    <row r="696" spans="1:26" ht="15.75" customHeight="1" x14ac:dyDescent="0.3">
      <c r="A696" s="2" t="s">
        <v>1774</v>
      </c>
      <c r="B696" s="6" t="s">
        <v>1726</v>
      </c>
      <c r="C696" s="6" t="s">
        <v>4333</v>
      </c>
      <c r="D696" s="12" t="s">
        <v>4062</v>
      </c>
      <c r="E696" s="13" t="s">
        <v>1756</v>
      </c>
      <c r="F696" s="2">
        <v>8</v>
      </c>
      <c r="G696" s="15">
        <v>160</v>
      </c>
      <c r="H696" s="7">
        <f>L696*'114成績輸入與落點儀表板'!$B$2+M696*'114成績輸入與落點儀表板'!$B$3+N696*'114成績輸入與落點儀表板'!$B$4+O696*'114成績輸入與落點儀表板'!$B$5+P696*'114成績輸入與落點儀表板'!$B$6+Q696*'114成績輸入與落點儀表板'!$B$7+R696*'114成績輸入與落點儀表板'!$B$8+S696*'114成績輸入與落點儀表板'!$B$9+T696*'114成績輸入與落點儀表板'!$B$10+U696*'114成績輸入與落點儀表板'!$B$11+V696*'114成績輸入與落點儀表板'!$B$12+W696*'114成績輸入與落點儀表板'!$B$13+X696*'114成績輸入與落點儀表板'!$B$14+Y696*'114成績輸入與落點儀表板'!$B$15+Z696*'114成績輸入與落點儀表板'!$B$16</f>
        <v>0</v>
      </c>
      <c r="I696" s="8">
        <f t="shared" si="20"/>
        <v>-160</v>
      </c>
      <c r="J696" s="2" t="str">
        <f t="shared" si="21"/>
        <v>FAIL</v>
      </c>
      <c r="K696" s="17" t="str">
        <f>IF(AND(IF('114成績輸入與落點儀表板'!$C$2="必須採計",L696&gt;0,IF('114成績輸入與落點儀表板'!$C$2="不可採計",L696=0,TRUE)),IF('114成績輸入與落點儀表板'!$C$3="必須採計",M696&gt;0,IF('114成績輸入與落點儀表板'!$C$3="不可採計",M696=0,TRUE)),IF('114成績輸入與落點儀表板'!$C$4="必須採計",N696&gt;0,IF('114成績輸入與落點儀表板'!$C$4="不可採計",N696=0,TRUE)),IF('114成績輸入與落點儀表板'!$C$5="必須採計",O696&gt;0,IF('114成績輸入與落點儀表板'!$C$5="不可採計",O696=0,TRUE)),IF('114成績輸入與落點儀表板'!$C$6="必須採計",P696&gt;0,IF('114成績輸入與落點儀表板'!$C$6="不可採計",P696=0,TRUE)),IF('114成績輸入與落點儀表板'!$C$7="必須採計",Q696&gt;0,IF('114成績輸入與落點儀表板'!$C$7="不可採計",Q696=0,TRUE)),IF('114成績輸入與落點儀表板'!$C$8="必須採計",R696&gt;0,IF('114成績輸入與落點儀表板'!$C$8="不可採計",R696=0,TRUE)),IF('114成績輸入與落點儀表板'!$C$9="必須採計",S696&gt;0,IF('114成績輸入與落點儀表板'!$C$9="不可採計",S696=0,TRUE)),IF('114成績輸入與落點儀表板'!$C$10="必須採計",T696&gt;0,IF('114成績輸入與落點儀表板'!$C$10="不可採計",T696=0,TRUE)),IF('114成績輸入與落點儀表板'!$C$11="必須採計",U696&gt;0,IF('114成績輸入與落點儀表板'!$C$11="不可採計",U696=0,TRUE)),IF('114成績輸入與落點儀表板'!$C$12="必須採計",V696&gt;0,IF('114成績輸入與落點儀表板'!$C$12="不可採計",V696=0,TRUE)),IF('114成績輸入與落點儀表板'!$C$13="必須採計",W696&gt;0,IF('114成績輸入與落點儀表板'!$C$13="不可採計",W696=0,TRUE)),IF('114成績輸入與落點儀表板'!$C$14="必須採計",X696&gt;0,IF('114成績輸入與落點儀表板'!$C$14="不可採計",X696=0,TRUE)),IF('114成績輸入與落點儀表板'!$C$15="必須採計",Y696&gt;0,IF('114成績輸入與落點儀表板'!$C$15="不可採計",Y696=0,TRUE)),IF('114成績輸入與落點儀表板'!$C$16="必須採計",Z696&gt;0,IF('114成績輸入與落點儀表板'!$C$16="不可採計",Z696=0,TRUE))),"✅ 符合","❌ 不符合")</f>
        <v>✅ 符合</v>
      </c>
      <c r="L696" s="15">
        <v>2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1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2</v>
      </c>
      <c r="Z696" s="15">
        <v>0</v>
      </c>
    </row>
    <row r="697" spans="1:26" ht="15.75" customHeight="1" x14ac:dyDescent="0.3">
      <c r="A697" s="2" t="s">
        <v>1777</v>
      </c>
      <c r="B697" s="6" t="s">
        <v>1726</v>
      </c>
      <c r="C697" s="6" t="s">
        <v>4334</v>
      </c>
      <c r="D697" s="12" t="s">
        <v>4062</v>
      </c>
      <c r="E697" s="13" t="s">
        <v>1756</v>
      </c>
      <c r="F697" s="2">
        <v>19</v>
      </c>
      <c r="G697" s="15">
        <v>154</v>
      </c>
      <c r="H697" s="7">
        <f>L697*'114成績輸入與落點儀表板'!$B$2+M697*'114成績輸入與落點儀表板'!$B$3+N697*'114成績輸入與落點儀表板'!$B$4+O697*'114成績輸入與落點儀表板'!$B$5+P697*'114成績輸入與落點儀表板'!$B$6+Q697*'114成績輸入與落點儀表板'!$B$7+R697*'114成績輸入與落點儀表板'!$B$8+S697*'114成績輸入與落點儀表板'!$B$9+T697*'114成績輸入與落點儀表板'!$B$10+U697*'114成績輸入與落點儀表板'!$B$11+V697*'114成績輸入與落點儀表板'!$B$12+W697*'114成績輸入與落點儀表板'!$B$13+X697*'114成績輸入與落點儀表板'!$B$14+Y697*'114成績輸入與落點儀表板'!$B$15+Z697*'114成績輸入與落點儀表板'!$B$16</f>
        <v>0</v>
      </c>
      <c r="I697" s="8">
        <f t="shared" si="20"/>
        <v>-154</v>
      </c>
      <c r="J697" s="2" t="str">
        <f t="shared" si="21"/>
        <v>FAIL</v>
      </c>
      <c r="K697" s="17" t="str">
        <f>IF(AND(IF('114成績輸入與落點儀表板'!$C$2="必須採計",L697&gt;0,IF('114成績輸入與落點儀表板'!$C$2="不可採計",L697=0,TRUE)),IF('114成績輸入與落點儀表板'!$C$3="必須採計",M697&gt;0,IF('114成績輸入與落點儀表板'!$C$3="不可採計",M697=0,TRUE)),IF('114成績輸入與落點儀表板'!$C$4="必須採計",N697&gt;0,IF('114成績輸入與落點儀表板'!$C$4="不可採計",N697=0,TRUE)),IF('114成績輸入與落點儀表板'!$C$5="必須採計",O697&gt;0,IF('114成績輸入與落點儀表板'!$C$5="不可採計",O697=0,TRUE)),IF('114成績輸入與落點儀表板'!$C$6="必須採計",P697&gt;0,IF('114成績輸入與落點儀表板'!$C$6="不可採計",P697=0,TRUE)),IF('114成績輸入與落點儀表板'!$C$7="必須採計",Q697&gt;0,IF('114成績輸入與落點儀表板'!$C$7="不可採計",Q697=0,TRUE)),IF('114成績輸入與落點儀表板'!$C$8="必須採計",R697&gt;0,IF('114成績輸入與落點儀表板'!$C$8="不可採計",R697=0,TRUE)),IF('114成績輸入與落點儀表板'!$C$9="必須採計",S697&gt;0,IF('114成績輸入與落點儀表板'!$C$9="不可採計",S697=0,TRUE)),IF('114成績輸入與落點儀表板'!$C$10="必須採計",T697&gt;0,IF('114成績輸入與落點儀表板'!$C$10="不可採計",T697=0,TRUE)),IF('114成績輸入與落點儀表板'!$C$11="必須採計",U697&gt;0,IF('114成績輸入與落點儀表板'!$C$11="不可採計",U697=0,TRUE)),IF('114成績輸入與落點儀表板'!$C$12="必須採計",V697&gt;0,IF('114成績輸入與落點儀表板'!$C$12="不可採計",V697=0,TRUE)),IF('114成績輸入與落點儀表板'!$C$13="必須採計",W697&gt;0,IF('114成績輸入與落點儀表板'!$C$13="不可採計",W697=0,TRUE)),IF('114成績輸入與落點儀表板'!$C$14="必須採計",X697&gt;0,IF('114成績輸入與落點儀表板'!$C$14="不可採計",X697=0,TRUE)),IF('114成績輸入與落點儀表板'!$C$15="必須採計",Y697&gt;0,IF('114成績輸入與落點儀表板'!$C$15="不可採計",Y697=0,TRUE)),IF('114成績輸入與落點儀表板'!$C$16="必須採計",Z697&gt;0,IF('114成績輸入與落點儀表板'!$C$16="不可採計",Z697=0,TRUE))),"✅ 符合","❌ 不符合")</f>
        <v>✅ 符合</v>
      </c>
      <c r="L697" s="15">
        <v>2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1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2</v>
      </c>
      <c r="Z697" s="15">
        <v>0</v>
      </c>
    </row>
    <row r="698" spans="1:26" ht="15.75" customHeight="1" x14ac:dyDescent="0.3">
      <c r="A698" s="2" t="s">
        <v>1780</v>
      </c>
      <c r="B698" s="6" t="s">
        <v>1726</v>
      </c>
      <c r="C698" s="6" t="s">
        <v>4335</v>
      </c>
      <c r="D698" s="12" t="s">
        <v>227</v>
      </c>
      <c r="E698" s="13" t="s">
        <v>850</v>
      </c>
      <c r="F698" s="2">
        <v>38</v>
      </c>
      <c r="G698" s="15">
        <v>129</v>
      </c>
      <c r="H698" s="7">
        <f>L698*'114成績輸入與落點儀表板'!$B$2+M698*'114成績輸入與落點儀表板'!$B$3+N698*'114成績輸入與落點儀表板'!$B$4+O698*'114成績輸入與落點儀表板'!$B$5+P698*'114成績輸入與落點儀表板'!$B$6+Q698*'114成績輸入與落點儀表板'!$B$7+R698*'114成績輸入與落點儀表板'!$B$8+S698*'114成績輸入與落點儀表板'!$B$9+T698*'114成績輸入與落點儀表板'!$B$10+U698*'114成績輸入與落點儀表板'!$B$11+V698*'114成績輸入與落點儀表板'!$B$12+W698*'114成績輸入與落點儀表板'!$B$13+X698*'114成績輸入與落點儀表板'!$B$14+Y698*'114成績輸入與落點儀表板'!$B$15+Z698*'114成績輸入與落點儀表板'!$B$16</f>
        <v>0</v>
      </c>
      <c r="I698" s="8">
        <f t="shared" si="20"/>
        <v>-129</v>
      </c>
      <c r="J698" s="2" t="str">
        <f t="shared" si="21"/>
        <v>FAIL</v>
      </c>
      <c r="K698" s="17" t="str">
        <f>IF(AND(IF('114成績輸入與落點儀表板'!$C$2="必須採計",L698&gt;0,IF('114成績輸入與落點儀表板'!$C$2="不可採計",L698=0,TRUE)),IF('114成績輸入與落點儀表板'!$C$3="必須採計",M698&gt;0,IF('114成績輸入與落點儀表板'!$C$3="不可採計",M698=0,TRUE)),IF('114成績輸入與落點儀表板'!$C$4="必須採計",N698&gt;0,IF('114成績輸入與落點儀表板'!$C$4="不可採計",N698=0,TRUE)),IF('114成績輸入與落點儀表板'!$C$5="必須採計",O698&gt;0,IF('114成績輸入與落點儀表板'!$C$5="不可採計",O698=0,TRUE)),IF('114成績輸入與落點儀表板'!$C$6="必須採計",P698&gt;0,IF('114成績輸入與落點儀表板'!$C$6="不可採計",P698=0,TRUE)),IF('114成績輸入與落點儀表板'!$C$7="必須採計",Q698&gt;0,IF('114成績輸入與落點儀表板'!$C$7="不可採計",Q698=0,TRUE)),IF('114成績輸入與落點儀表板'!$C$8="必須採計",R698&gt;0,IF('114成績輸入與落點儀表板'!$C$8="不可採計",R698=0,TRUE)),IF('114成績輸入與落點儀表板'!$C$9="必須採計",S698&gt;0,IF('114成績輸入與落點儀表板'!$C$9="不可採計",S698=0,TRUE)),IF('114成績輸入與落點儀表板'!$C$10="必須採計",T698&gt;0,IF('114成績輸入與落點儀表板'!$C$10="不可採計",T698=0,TRUE)),IF('114成績輸入與落點儀表板'!$C$11="必須採計",U698&gt;0,IF('114成績輸入與落點儀表板'!$C$11="不可採計",U698=0,TRUE)),IF('114成績輸入與落點儀表板'!$C$12="必須採計",V698&gt;0,IF('114成績輸入與落點儀表板'!$C$12="不可採計",V698=0,TRUE)),IF('114成績輸入與落點儀表板'!$C$13="必須採計",W698&gt;0,IF('114成績輸入與落點儀表板'!$C$13="不可採計",W698=0,TRUE)),IF('114成績輸入與落點儀表板'!$C$14="必須採計",X698&gt;0,IF('114成績輸入與落點儀表板'!$C$14="不可採計",X698=0,TRUE)),IF('114成績輸入與落點儀表板'!$C$15="必須採計",Y698&gt;0,IF('114成績輸入與落點儀表板'!$C$15="不可採計",Y698=0,TRUE)),IF('114成績輸入與落點儀表板'!$C$16="必須採計",Z698&gt;0,IF('114成績輸入與落點儀表板'!$C$16="不可採計",Z698=0,TRUE))),"✅ 符合","❌ 不符合")</f>
        <v>✅ 符合</v>
      </c>
      <c r="L698" s="15">
        <v>2</v>
      </c>
      <c r="M698" s="15">
        <v>1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2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</row>
    <row r="699" spans="1:26" ht="15.75" customHeight="1" x14ac:dyDescent="0.3">
      <c r="A699" s="2" t="s">
        <v>1783</v>
      </c>
      <c r="B699" s="13" t="s">
        <v>1726</v>
      </c>
      <c r="C699" s="13" t="s">
        <v>5852</v>
      </c>
      <c r="D699" s="12" t="s">
        <v>73</v>
      </c>
      <c r="E699" s="13" t="s">
        <v>1751</v>
      </c>
      <c r="F699" s="2">
        <v>21</v>
      </c>
      <c r="G699" s="15">
        <v>139</v>
      </c>
      <c r="H699" s="7">
        <f>L699*'114成績輸入與落點儀表板'!$B$2+M699*'114成績輸入與落點儀表板'!$B$3+N699*'114成績輸入與落點儀表板'!$B$4+O699*'114成績輸入與落點儀表板'!$B$5+P699*'114成績輸入與落點儀表板'!$B$6+Q699*'114成績輸入與落點儀表板'!$B$7+R699*'114成績輸入與落點儀表板'!$B$8+S699*'114成績輸入與落點儀表板'!$B$9+T699*'114成績輸入與落點儀表板'!$B$10+U699*'114成績輸入與落點儀表板'!$B$11+V699*'114成績輸入與落點儀表板'!$B$12+W699*'114成績輸入與落點儀表板'!$B$13+X699*'114成績輸入與落點儀表板'!$B$14+Y699*'114成績輸入與落點儀表板'!$B$15+Z699*'114成績輸入與落點儀表板'!$B$16</f>
        <v>0</v>
      </c>
      <c r="I699" s="8">
        <f t="shared" si="20"/>
        <v>-139</v>
      </c>
      <c r="J699" s="2" t="str">
        <f t="shared" si="21"/>
        <v>FAIL</v>
      </c>
      <c r="K699" s="17" t="str">
        <f>IF(AND(IF('114成績輸入與落點儀表板'!$C$2="必須採計",L699&gt;0,IF('114成績輸入與落點儀表板'!$C$2="不可採計",L699=0,TRUE)),IF('114成績輸入與落點儀表板'!$C$3="必須採計",M699&gt;0,IF('114成績輸入與落點儀表板'!$C$3="不可採計",M699=0,TRUE)),IF('114成績輸入與落點儀表板'!$C$4="必須採計",N699&gt;0,IF('114成績輸入與落點儀表板'!$C$4="不可採計",N699=0,TRUE)),IF('114成績輸入與落點儀表板'!$C$5="必須採計",O699&gt;0,IF('114成績輸入與落點儀表板'!$C$5="不可採計",O699=0,TRUE)),IF('114成績輸入與落點儀表板'!$C$6="必須採計",P699&gt;0,IF('114成績輸入與落點儀表板'!$C$6="不可採計",P699=0,TRUE)),IF('114成績輸入與落點儀表板'!$C$7="必須採計",Q699&gt;0,IF('114成績輸入與落點儀表板'!$C$7="不可採計",Q699=0,TRUE)),IF('114成績輸入與落點儀表板'!$C$8="必須採計",R699&gt;0,IF('114成績輸入與落點儀表板'!$C$8="不可採計",R699=0,TRUE)),IF('114成績輸入與落點儀表板'!$C$9="必須採計",S699&gt;0,IF('114成績輸入與落點儀表板'!$C$9="不可採計",S699=0,TRUE)),IF('114成績輸入與落點儀表板'!$C$10="必須採計",T699&gt;0,IF('114成績輸入與落點儀表板'!$C$10="不可採計",T699=0,TRUE)),IF('114成績輸入與落點儀表板'!$C$11="必須採計",U699&gt;0,IF('114成績輸入與落點儀表板'!$C$11="不可採計",U699=0,TRUE)),IF('114成績輸入與落點儀表板'!$C$12="必須採計",V699&gt;0,IF('114成績輸入與落點儀表板'!$C$12="不可採計",V699=0,TRUE)),IF('114成績輸入與落點儀表板'!$C$13="必須採計",W699&gt;0,IF('114成績輸入與落點儀表板'!$C$13="不可採計",W699=0,TRUE)),IF('114成績輸入與落點儀表板'!$C$14="必須採計",X699&gt;0,IF('114成績輸入與落點儀表板'!$C$14="不可採計",X699=0,TRUE)),IF('114成績輸入與落點儀表板'!$C$15="必須採計",Y699&gt;0,IF('114成績輸入與落點儀表板'!$C$15="不可採計",Y699=0,TRUE)),IF('114成績輸入與落點儀表板'!$C$16="必須採計",Z699&gt;0,IF('114成績輸入與落點儀表板'!$C$16="不可採計",Z699=0,TRUE))),"✅ 符合","❌ 不符合")</f>
        <v>✅ 符合</v>
      </c>
      <c r="L699" s="15">
        <v>2</v>
      </c>
      <c r="M699" s="15">
        <v>0</v>
      </c>
      <c r="N699" s="15">
        <v>0</v>
      </c>
      <c r="O699" s="15">
        <v>0</v>
      </c>
      <c r="P699" s="15">
        <v>0</v>
      </c>
      <c r="Q699" s="15">
        <v>2</v>
      </c>
      <c r="R699" s="15">
        <v>1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</row>
    <row r="700" spans="1:26" ht="15.75" customHeight="1" x14ac:dyDescent="0.3">
      <c r="A700" s="2" t="s">
        <v>1786</v>
      </c>
      <c r="B700" s="13" t="s">
        <v>1726</v>
      </c>
      <c r="C700" s="13" t="s">
        <v>5853</v>
      </c>
      <c r="D700" s="12" t="s">
        <v>73</v>
      </c>
      <c r="E700" s="13" t="s">
        <v>1748</v>
      </c>
      <c r="F700" s="2">
        <v>11</v>
      </c>
      <c r="G700" s="15">
        <v>119</v>
      </c>
      <c r="H700" s="7">
        <f>L700*'114成績輸入與落點儀表板'!$B$2+M700*'114成績輸入與落點儀表板'!$B$3+N700*'114成績輸入與落點儀表板'!$B$4+O700*'114成績輸入與落點儀表板'!$B$5+P700*'114成績輸入與落點儀表板'!$B$6+Q700*'114成績輸入與落點儀表板'!$B$7+R700*'114成績輸入與落點儀表板'!$B$8+S700*'114成績輸入與落點儀表板'!$B$9+T700*'114成績輸入與落點儀表板'!$B$10+U700*'114成績輸入與落點儀表板'!$B$11+V700*'114成績輸入與落點儀表板'!$B$12+W700*'114成績輸入與落點儀表板'!$B$13+X700*'114成績輸入與落點儀表板'!$B$14+Y700*'114成績輸入與落點儀表板'!$B$15+Z700*'114成績輸入與落點儀表板'!$B$16</f>
        <v>0</v>
      </c>
      <c r="I700" s="8">
        <f t="shared" si="20"/>
        <v>-119</v>
      </c>
      <c r="J700" s="2" t="str">
        <f t="shared" si="21"/>
        <v>FAIL</v>
      </c>
      <c r="K700" s="17" t="str">
        <f>IF(AND(IF('114成績輸入與落點儀表板'!$C$2="必須採計",L700&gt;0,IF('114成績輸入與落點儀表板'!$C$2="不可採計",L700=0,TRUE)),IF('114成績輸入與落點儀表板'!$C$3="必須採計",M700&gt;0,IF('114成績輸入與落點儀表板'!$C$3="不可採計",M700=0,TRUE)),IF('114成績輸入與落點儀表板'!$C$4="必須採計",N700&gt;0,IF('114成績輸入與落點儀表板'!$C$4="不可採計",N700=0,TRUE)),IF('114成績輸入與落點儀表板'!$C$5="必須採計",O700&gt;0,IF('114成績輸入與落點儀表板'!$C$5="不可採計",O700=0,TRUE)),IF('114成績輸入與落點儀表板'!$C$6="必須採計",P700&gt;0,IF('114成績輸入與落點儀表板'!$C$6="不可採計",P700=0,TRUE)),IF('114成績輸入與落點儀表板'!$C$7="必須採計",Q700&gt;0,IF('114成績輸入與落點儀表板'!$C$7="不可採計",Q700=0,TRUE)),IF('114成績輸入與落點儀表板'!$C$8="必須採計",R700&gt;0,IF('114成績輸入與落點儀表板'!$C$8="不可採計",R700=0,TRUE)),IF('114成績輸入與落點儀表板'!$C$9="必須採計",S700&gt;0,IF('114成績輸入與落點儀表板'!$C$9="不可採計",S700=0,TRUE)),IF('114成績輸入與落點儀表板'!$C$10="必須採計",T700&gt;0,IF('114成績輸入與落點儀表板'!$C$10="不可採計",T700=0,TRUE)),IF('114成績輸入與落點儀表板'!$C$11="必須採計",U700&gt;0,IF('114成績輸入與落點儀表板'!$C$11="不可採計",U700=0,TRUE)),IF('114成績輸入與落點儀表板'!$C$12="必須採計",V700&gt;0,IF('114成績輸入與落點儀表板'!$C$12="不可採計",V700=0,TRUE)),IF('114成績輸入與落點儀表板'!$C$13="必須採計",W700&gt;0,IF('114成績輸入與落點儀表板'!$C$13="不可採計",W700=0,TRUE)),IF('114成績輸入與落點儀表板'!$C$14="必須採計",X700&gt;0,IF('114成績輸入與落點儀表板'!$C$14="不可採計",X700=0,TRUE)),IF('114成績輸入與落點儀表板'!$C$15="必須採計",Y700&gt;0,IF('114成績輸入與落點儀表板'!$C$15="不可採計",Y700=0,TRUE)),IF('114成績輸入與落點儀表板'!$C$16="必須採計",Z700&gt;0,IF('114成績輸入與落點儀表板'!$C$16="不可採計",Z700=0,TRUE))),"✅ 符合","❌ 不符合")</f>
        <v>✅ 符合</v>
      </c>
      <c r="L700" s="15">
        <v>2</v>
      </c>
      <c r="M700" s="15">
        <v>0</v>
      </c>
      <c r="N700" s="15">
        <v>0</v>
      </c>
      <c r="O700" s="15">
        <v>0</v>
      </c>
      <c r="P700" s="15">
        <v>0</v>
      </c>
      <c r="Q700" s="15">
        <v>2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1</v>
      </c>
      <c r="X700" s="15">
        <v>0</v>
      </c>
      <c r="Y700" s="15">
        <v>0</v>
      </c>
      <c r="Z700" s="15">
        <v>0</v>
      </c>
    </row>
    <row r="701" spans="1:26" ht="15.75" customHeight="1" x14ac:dyDescent="0.3">
      <c r="A701" s="2" t="s">
        <v>1789</v>
      </c>
      <c r="B701" s="13" t="s">
        <v>1726</v>
      </c>
      <c r="C701" s="13" t="s">
        <v>352</v>
      </c>
      <c r="D701" s="12" t="s">
        <v>121</v>
      </c>
      <c r="E701" s="13" t="s">
        <v>2188</v>
      </c>
      <c r="F701" s="2">
        <v>44</v>
      </c>
      <c r="G701" s="15">
        <v>112</v>
      </c>
      <c r="H701" s="7">
        <f>L701*'114成績輸入與落點儀表板'!$B$2+M701*'114成績輸入與落點儀表板'!$B$3+N701*'114成績輸入與落點儀表板'!$B$4+O701*'114成績輸入與落點儀表板'!$B$5+P701*'114成績輸入與落點儀表板'!$B$6+Q701*'114成績輸入與落點儀表板'!$B$7+R701*'114成績輸入與落點儀表板'!$B$8+S701*'114成績輸入與落點儀表板'!$B$9+T701*'114成績輸入與落點儀表板'!$B$10+U701*'114成績輸入與落點儀表板'!$B$11+V701*'114成績輸入與落點儀表板'!$B$12+W701*'114成績輸入與落點儀表板'!$B$13+X701*'114成績輸入與落點儀表板'!$B$14+Y701*'114成績輸入與落點儀表板'!$B$15+Z701*'114成績輸入與落點儀表板'!$B$16</f>
        <v>0</v>
      </c>
      <c r="I701" s="8">
        <f t="shared" si="20"/>
        <v>-112</v>
      </c>
      <c r="J701" s="2" t="str">
        <f t="shared" si="21"/>
        <v>FAIL</v>
      </c>
      <c r="K701" s="17" t="str">
        <f>IF(AND(IF('114成績輸入與落點儀表板'!$C$2="必須採計",L701&gt;0,IF('114成績輸入與落點儀表板'!$C$2="不可採計",L701=0,TRUE)),IF('114成績輸入與落點儀表板'!$C$3="必須採計",M701&gt;0,IF('114成績輸入與落點儀表板'!$C$3="不可採計",M701=0,TRUE)),IF('114成績輸入與落點儀表板'!$C$4="必須採計",N701&gt;0,IF('114成績輸入與落點儀表板'!$C$4="不可採計",N701=0,TRUE)),IF('114成績輸入與落點儀表板'!$C$5="必須採計",O701&gt;0,IF('114成績輸入與落點儀表板'!$C$5="不可採計",O701=0,TRUE)),IF('114成績輸入與落點儀表板'!$C$6="必須採計",P701&gt;0,IF('114成績輸入與落點儀表板'!$C$6="不可採計",P701=0,TRUE)),IF('114成績輸入與落點儀表板'!$C$7="必須採計",Q701&gt;0,IF('114成績輸入與落點儀表板'!$C$7="不可採計",Q701=0,TRUE)),IF('114成績輸入與落點儀表板'!$C$8="必須採計",R701&gt;0,IF('114成績輸入與落點儀表板'!$C$8="不可採計",R701=0,TRUE)),IF('114成績輸入與落點儀表板'!$C$9="必須採計",S701&gt;0,IF('114成績輸入與落點儀表板'!$C$9="不可採計",S701=0,TRUE)),IF('114成績輸入與落點儀表板'!$C$10="必須採計",T701&gt;0,IF('114成績輸入與落點儀表板'!$C$10="不可採計",T701=0,TRUE)),IF('114成績輸入與落點儀表板'!$C$11="必須採計",U701&gt;0,IF('114成績輸入與落點儀表板'!$C$11="不可採計",U701=0,TRUE)),IF('114成績輸入與落點儀表板'!$C$12="必須採計",V701&gt;0,IF('114成績輸入與落點儀表板'!$C$12="不可採計",V701=0,TRUE)),IF('114成績輸入與落點儀表板'!$C$13="必須採計",W701&gt;0,IF('114成績輸入與落點儀表板'!$C$13="不可採計",W701=0,TRUE)),IF('114成績輸入與落點儀表板'!$C$14="必須採計",X701&gt;0,IF('114成績輸入與落點儀表板'!$C$14="不可採計",X701=0,TRUE)),IF('114成績輸入與落點儀表板'!$C$15="必須採計",Y701&gt;0,IF('114成績輸入與落點儀表板'!$C$15="不可採計",Y701=0,TRUE)),IF('114成績輸入與落點儀表板'!$C$16="必須採計",Z701&gt;0,IF('114成績輸入與落點儀表板'!$C$16="不可採計",Z701=0,TRUE))),"✅ 符合","❌ 不符合")</f>
        <v>✅ 符合</v>
      </c>
      <c r="L701" s="15">
        <v>2</v>
      </c>
      <c r="M701" s="15">
        <v>2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1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</row>
    <row r="702" spans="1:26" ht="15.75" customHeight="1" x14ac:dyDescent="0.3">
      <c r="A702" s="2" t="s">
        <v>1792</v>
      </c>
      <c r="B702" s="13" t="s">
        <v>1726</v>
      </c>
      <c r="C702" s="13" t="s">
        <v>1766</v>
      </c>
      <c r="D702" s="12" t="s">
        <v>121</v>
      </c>
      <c r="E702" s="13" t="s">
        <v>1767</v>
      </c>
      <c r="F702" s="2">
        <v>13</v>
      </c>
      <c r="G702" s="15">
        <v>100</v>
      </c>
      <c r="H702" s="7">
        <f>L702*'114成績輸入與落點儀表板'!$B$2+M702*'114成績輸入與落點儀表板'!$B$3+N702*'114成績輸入與落點儀表板'!$B$4+O702*'114成績輸入與落點儀表板'!$B$5+P702*'114成績輸入與落點儀表板'!$B$6+Q702*'114成績輸入與落點儀表板'!$B$7+R702*'114成績輸入與落點儀表板'!$B$8+S702*'114成績輸入與落點儀表板'!$B$9+T702*'114成績輸入與落點儀表板'!$B$10+U702*'114成績輸入與落點儀表板'!$B$11+V702*'114成績輸入與落點儀表板'!$B$12+W702*'114成績輸入與落點儀表板'!$B$13+X702*'114成績輸入與落點儀表板'!$B$14+Y702*'114成績輸入與落點儀表板'!$B$15+Z702*'114成績輸入與落點儀表板'!$B$16</f>
        <v>0</v>
      </c>
      <c r="I702" s="8">
        <f t="shared" si="20"/>
        <v>-100</v>
      </c>
      <c r="J702" s="2" t="str">
        <f t="shared" si="21"/>
        <v>FAIL</v>
      </c>
      <c r="K702" s="17" t="str">
        <f>IF(AND(IF('114成績輸入與落點儀表板'!$C$2="必須採計",L702&gt;0,IF('114成績輸入與落點儀表板'!$C$2="不可採計",L702=0,TRUE)),IF('114成績輸入與落點儀表板'!$C$3="必須採計",M702&gt;0,IF('114成績輸入與落點儀表板'!$C$3="不可採計",M702=0,TRUE)),IF('114成績輸入與落點儀表板'!$C$4="必須採計",N702&gt;0,IF('114成績輸入與落點儀表板'!$C$4="不可採計",N702=0,TRUE)),IF('114成績輸入與落點儀表板'!$C$5="必須採計",O702&gt;0,IF('114成績輸入與落點儀表板'!$C$5="不可採計",O702=0,TRUE)),IF('114成績輸入與落點儀表板'!$C$6="必須採計",P702&gt;0,IF('114成績輸入與落點儀表板'!$C$6="不可採計",P702=0,TRUE)),IF('114成績輸入與落點儀表板'!$C$7="必須採計",Q702&gt;0,IF('114成績輸入與落點儀表板'!$C$7="不可採計",Q702=0,TRUE)),IF('114成績輸入與落點儀表板'!$C$8="必須採計",R702&gt;0,IF('114成績輸入與落點儀表板'!$C$8="不可採計",R702=0,TRUE)),IF('114成績輸入與落點儀表板'!$C$9="必須採計",S702&gt;0,IF('114成績輸入與落點儀表板'!$C$9="不可採計",S702=0,TRUE)),IF('114成績輸入與落點儀表板'!$C$10="必須採計",T702&gt;0,IF('114成績輸入與落點儀表板'!$C$10="不可採計",T702=0,TRUE)),IF('114成績輸入與落點儀表板'!$C$11="必須採計",U702&gt;0,IF('114成績輸入與落點儀表板'!$C$11="不可採計",U702=0,TRUE)),IF('114成績輸入與落點儀表板'!$C$12="必須採計",V702&gt;0,IF('114成績輸入與落點儀表板'!$C$12="不可採計",V702=0,TRUE)),IF('114成績輸入與落點儀表板'!$C$13="必須採計",W702&gt;0,IF('114成績輸入與落點儀表板'!$C$13="不可採計",W702=0,TRUE)),IF('114成績輸入與落點儀表板'!$C$14="必須採計",X702&gt;0,IF('114成績輸入與落點儀表板'!$C$14="不可採計",X702=0,TRUE)),IF('114成績輸入與落點儀表板'!$C$15="必須採計",Y702&gt;0,IF('114成績輸入與落點儀表板'!$C$15="不可採計",Y702=0,TRUE)),IF('114成績輸入與落點儀表板'!$C$16="必須採計",Z702&gt;0,IF('114成績輸入與落點儀表板'!$C$16="不可採計",Z702=0,TRUE))),"✅ 符合","❌ 不符合")</f>
        <v>✅ 符合</v>
      </c>
      <c r="L702" s="15">
        <v>1.5</v>
      </c>
      <c r="M702" s="15">
        <v>1.5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1</v>
      </c>
      <c r="X702" s="15">
        <v>0</v>
      </c>
      <c r="Y702" s="15">
        <v>0</v>
      </c>
      <c r="Z702" s="15">
        <v>0</v>
      </c>
    </row>
    <row r="703" spans="1:26" ht="15.75" customHeight="1" x14ac:dyDescent="0.3">
      <c r="A703" s="2" t="s">
        <v>1795</v>
      </c>
      <c r="B703" s="13" t="s">
        <v>1726</v>
      </c>
      <c r="C703" s="13" t="s">
        <v>1769</v>
      </c>
      <c r="D703" s="12" t="s">
        <v>121</v>
      </c>
      <c r="E703" s="13" t="s">
        <v>988</v>
      </c>
      <c r="F703" s="2">
        <v>12</v>
      </c>
      <c r="G703" s="15">
        <v>95.5</v>
      </c>
      <c r="H703" s="7">
        <f>L703*'114成績輸入與落點儀表板'!$B$2+M703*'114成績輸入與落點儀表板'!$B$3+N703*'114成績輸入與落點儀表板'!$B$4+O703*'114成績輸入與落點儀表板'!$B$5+P703*'114成績輸入與落點儀表板'!$B$6+Q703*'114成績輸入與落點儀表板'!$B$7+R703*'114成績輸入與落點儀表板'!$B$8+S703*'114成績輸入與落點儀表板'!$B$9+T703*'114成績輸入與落點儀表板'!$B$10+U703*'114成績輸入與落點儀表板'!$B$11+V703*'114成績輸入與落點儀表板'!$B$12+W703*'114成績輸入與落點儀表板'!$B$13+X703*'114成績輸入與落點儀表板'!$B$14+Y703*'114成績輸入與落點儀表板'!$B$15+Z703*'114成績輸入與落點儀表板'!$B$16</f>
        <v>0</v>
      </c>
      <c r="I703" s="8">
        <f t="shared" si="20"/>
        <v>-95.5</v>
      </c>
      <c r="J703" s="2" t="str">
        <f t="shared" si="21"/>
        <v>FAIL</v>
      </c>
      <c r="K703" s="17" t="str">
        <f>IF(AND(IF('114成績輸入與落點儀表板'!$C$2="必須採計",L703&gt;0,IF('114成績輸入與落點儀表板'!$C$2="不可採計",L703=0,TRUE)),IF('114成績輸入與落點儀表板'!$C$3="必須採計",M703&gt;0,IF('114成績輸入與落點儀表板'!$C$3="不可採計",M703=0,TRUE)),IF('114成績輸入與落點儀表板'!$C$4="必須採計",N703&gt;0,IF('114成績輸入與落點儀表板'!$C$4="不可採計",N703=0,TRUE)),IF('114成績輸入與落點儀表板'!$C$5="必須採計",O703&gt;0,IF('114成績輸入與落點儀表板'!$C$5="不可採計",O703=0,TRUE)),IF('114成績輸入與落點儀表板'!$C$6="必須採計",P703&gt;0,IF('114成績輸入與落點儀表板'!$C$6="不可採計",P703=0,TRUE)),IF('114成績輸入與落點儀表板'!$C$7="必須採計",Q703&gt;0,IF('114成績輸入與落點儀表板'!$C$7="不可採計",Q703=0,TRUE)),IF('114成績輸入與落點儀表板'!$C$8="必須採計",R703&gt;0,IF('114成績輸入與落點儀表板'!$C$8="不可採計",R703=0,TRUE)),IF('114成績輸入與落點儀表板'!$C$9="必須採計",S703&gt;0,IF('114成績輸入與落點儀表板'!$C$9="不可採計",S703=0,TRUE)),IF('114成績輸入與落點儀表板'!$C$10="必須採計",T703&gt;0,IF('114成績輸入與落點儀表板'!$C$10="不可採計",T703=0,TRUE)),IF('114成績輸入與落點儀表板'!$C$11="必須採計",U703&gt;0,IF('114成績輸入與落點儀表板'!$C$11="不可採計",U703=0,TRUE)),IF('114成績輸入與落點儀表板'!$C$12="必須採計",V703&gt;0,IF('114成績輸入與落點儀表板'!$C$12="不可採計",V703=0,TRUE)),IF('114成績輸入與落點儀表板'!$C$13="必須採計",W703&gt;0,IF('114成績輸入與落點儀表板'!$C$13="不可採計",W703=0,TRUE)),IF('114成績輸入與落點儀表板'!$C$14="必須採計",X703&gt;0,IF('114成績輸入與落點儀表板'!$C$14="不可採計",X703=0,TRUE)),IF('114成績輸入與落點儀表板'!$C$15="必須採計",Y703&gt;0,IF('114成績輸入與落點儀表板'!$C$15="不可採計",Y703=0,TRUE)),IF('114成績輸入與落點儀表板'!$C$16="必須採計",Z703&gt;0,IF('114成績輸入與落點儀表板'!$C$16="不可採計",Z703=0,TRUE))),"✅ 符合","❌ 不符合")</f>
        <v>✅ 符合</v>
      </c>
      <c r="L703" s="15">
        <v>1.5</v>
      </c>
      <c r="M703" s="15">
        <v>1.5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1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</row>
    <row r="704" spans="1:26" ht="15.75" customHeight="1" x14ac:dyDescent="0.3">
      <c r="A704" s="2" t="s">
        <v>1798</v>
      </c>
      <c r="B704" s="13" t="s">
        <v>1726</v>
      </c>
      <c r="C704" s="13" t="s">
        <v>391</v>
      </c>
      <c r="D704" s="12" t="s">
        <v>121</v>
      </c>
      <c r="E704" s="13" t="s">
        <v>1771</v>
      </c>
      <c r="F704" s="2">
        <v>26</v>
      </c>
      <c r="G704" s="15">
        <v>130</v>
      </c>
      <c r="H704" s="7">
        <f>L704*'114成績輸入與落點儀表板'!$B$2+M704*'114成績輸入與落點儀表板'!$B$3+N704*'114成績輸入與落點儀表板'!$B$4+O704*'114成績輸入與落點儀表板'!$B$5+P704*'114成績輸入與落點儀表板'!$B$6+Q704*'114成績輸入與落點儀表板'!$B$7+R704*'114成績輸入與落點儀表板'!$B$8+S704*'114成績輸入與落點儀表板'!$B$9+T704*'114成績輸入與落點儀表板'!$B$10+U704*'114成績輸入與落點儀表板'!$B$11+V704*'114成績輸入與落點儀表板'!$B$12+W704*'114成績輸入與落點儀表板'!$B$13+X704*'114成績輸入與落點儀表板'!$B$14+Y704*'114成績輸入與落點儀表板'!$B$15+Z704*'114成績輸入與落點儀表板'!$B$16</f>
        <v>0</v>
      </c>
      <c r="I704" s="8">
        <f t="shared" si="20"/>
        <v>-130</v>
      </c>
      <c r="J704" s="2" t="str">
        <f t="shared" si="21"/>
        <v>FAIL</v>
      </c>
      <c r="K704" s="17" t="str">
        <f>IF(AND(IF('114成績輸入與落點儀表板'!$C$2="必須採計",L704&gt;0,IF('114成績輸入與落點儀表板'!$C$2="不可採計",L704=0,TRUE)),IF('114成績輸入與落點儀表板'!$C$3="必須採計",M704&gt;0,IF('114成績輸入與落點儀表板'!$C$3="不可採計",M704=0,TRUE)),IF('114成績輸入與落點儀表板'!$C$4="必須採計",N704&gt;0,IF('114成績輸入與落點儀表板'!$C$4="不可採計",N704=0,TRUE)),IF('114成績輸入與落點儀表板'!$C$5="必須採計",O704&gt;0,IF('114成績輸入與落點儀表板'!$C$5="不可採計",O704=0,TRUE)),IF('114成績輸入與落點儀表板'!$C$6="必須採計",P704&gt;0,IF('114成績輸入與落點儀表板'!$C$6="不可採計",P704=0,TRUE)),IF('114成績輸入與落點儀表板'!$C$7="必須採計",Q704&gt;0,IF('114成績輸入與落點儀表板'!$C$7="不可採計",Q704=0,TRUE)),IF('114成績輸入與落點儀表板'!$C$8="必須採計",R704&gt;0,IF('114成績輸入與落點儀表板'!$C$8="不可採計",R704=0,TRUE)),IF('114成績輸入與落點儀表板'!$C$9="必須採計",S704&gt;0,IF('114成績輸入與落點儀表板'!$C$9="不可採計",S704=0,TRUE)),IF('114成績輸入與落點儀表板'!$C$10="必須採計",T704&gt;0,IF('114成績輸入與落點儀表板'!$C$10="不可採計",T704=0,TRUE)),IF('114成績輸入與落點儀表板'!$C$11="必須採計",U704&gt;0,IF('114成績輸入與落點儀表板'!$C$11="不可採計",U704=0,TRUE)),IF('114成績輸入與落點儀表板'!$C$12="必須採計",V704&gt;0,IF('114成績輸入與落點儀表板'!$C$12="不可採計",V704=0,TRUE)),IF('114成績輸入與落點儀表板'!$C$13="必須採計",W704&gt;0,IF('114成績輸入與落點儀表板'!$C$13="不可採計",W704=0,TRUE)),IF('114成績輸入與落點儀表板'!$C$14="必須採計",X704&gt;0,IF('114成績輸入與落點儀表板'!$C$14="不可採計",X704=0,TRUE)),IF('114成績輸入與落點儀表板'!$C$15="必須採計",Y704&gt;0,IF('114成績輸入與落點儀表板'!$C$15="不可採計",Y704=0,TRUE)),IF('114成績輸入與落點儀表板'!$C$16="必須採計",Z704&gt;0,IF('114成績輸入與落點儀表板'!$C$16="不可採計",Z704=0,TRUE))),"✅ 符合","❌ 不符合")</f>
        <v>✅ 符合</v>
      </c>
      <c r="L704" s="15">
        <v>2</v>
      </c>
      <c r="M704" s="15">
        <v>1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>
        <v>0</v>
      </c>
      <c r="U704" s="15">
        <v>2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</row>
    <row r="705" spans="1:26" ht="15.75" customHeight="1" x14ac:dyDescent="0.3">
      <c r="A705" s="2" t="s">
        <v>4339</v>
      </c>
      <c r="B705" s="13" t="s">
        <v>1726</v>
      </c>
      <c r="C705" s="13" t="s">
        <v>1663</v>
      </c>
      <c r="D705" s="12" t="s">
        <v>121</v>
      </c>
      <c r="E705" s="13" t="s">
        <v>1773</v>
      </c>
      <c r="F705" s="2">
        <v>16</v>
      </c>
      <c r="G705" s="15">
        <v>78</v>
      </c>
      <c r="H705" s="7">
        <f>L705*'114成績輸入與落點儀表板'!$B$2+M705*'114成績輸入與落點儀表板'!$B$3+N705*'114成績輸入與落點儀表板'!$B$4+O705*'114成績輸入與落點儀表板'!$B$5+P705*'114成績輸入與落點儀表板'!$B$6+Q705*'114成績輸入與落點儀表板'!$B$7+R705*'114成績輸入與落點儀表板'!$B$8+S705*'114成績輸入與落點儀表板'!$B$9+T705*'114成績輸入與落點儀表板'!$B$10+U705*'114成績輸入與落點儀表板'!$B$11+V705*'114成績輸入與落點儀表板'!$B$12+W705*'114成績輸入與落點儀表板'!$B$13+X705*'114成績輸入與落點儀表板'!$B$14+Y705*'114成績輸入與落點儀表板'!$B$15+Z705*'114成績輸入與落點儀表板'!$B$16</f>
        <v>0</v>
      </c>
      <c r="I705" s="8">
        <f t="shared" si="20"/>
        <v>-78</v>
      </c>
      <c r="J705" s="2" t="str">
        <f t="shared" si="21"/>
        <v>FAIL</v>
      </c>
      <c r="K705" s="17" t="str">
        <f>IF(AND(IF('114成績輸入與落點儀表板'!$C$2="必須採計",L705&gt;0,IF('114成績輸入與落點儀表板'!$C$2="不可採計",L705=0,TRUE)),IF('114成績輸入與落點儀表板'!$C$3="必須採計",M705&gt;0,IF('114成績輸入與落點儀表板'!$C$3="不可採計",M705=0,TRUE)),IF('114成績輸入與落點儀表板'!$C$4="必須採計",N705&gt;0,IF('114成績輸入與落點儀表板'!$C$4="不可採計",N705=0,TRUE)),IF('114成績輸入與落點儀表板'!$C$5="必須採計",O705&gt;0,IF('114成績輸入與落點儀表板'!$C$5="不可採計",O705=0,TRUE)),IF('114成績輸入與落點儀表板'!$C$6="必須採計",P705&gt;0,IF('114成績輸入與落點儀表板'!$C$6="不可採計",P705=0,TRUE)),IF('114成績輸入與落點儀表板'!$C$7="必須採計",Q705&gt;0,IF('114成績輸入與落點儀表板'!$C$7="不可採計",Q705=0,TRUE)),IF('114成績輸入與落點儀表板'!$C$8="必須採計",R705&gt;0,IF('114成績輸入與落點儀表板'!$C$8="不可採計",R705=0,TRUE)),IF('114成績輸入與落點儀表板'!$C$9="必須採計",S705&gt;0,IF('114成績輸入與落點儀表板'!$C$9="不可採計",S705=0,TRUE)),IF('114成績輸入與落點儀表板'!$C$10="必須採計",T705&gt;0,IF('114成績輸入與落點儀表板'!$C$10="不可採計",T705=0,TRUE)),IF('114成績輸入與落點儀表板'!$C$11="必須採計",U705&gt;0,IF('114成績輸入與落點儀表板'!$C$11="不可採計",U705=0,TRUE)),IF('114成績輸入與落點儀表板'!$C$12="必須採計",V705&gt;0,IF('114成績輸入與落點儀表板'!$C$12="不可採計",V705=0,TRUE)),IF('114成績輸入與落點儀表板'!$C$13="必須採計",W705&gt;0,IF('114成績輸入與落點儀表板'!$C$13="不可採計",W705=0,TRUE)),IF('114成績輸入與落點儀表板'!$C$14="必須採計",X705&gt;0,IF('114成績輸入與落點儀表板'!$C$14="不可採計",X705=0,TRUE)),IF('114成績輸入與落點儀表板'!$C$15="必須採計",Y705&gt;0,IF('114成績輸入與落點儀表板'!$C$15="不可採計",Y705=0,TRUE)),IF('114成績輸入與落點儀表板'!$C$16="必須採計",Z705&gt;0,IF('114成績輸入與落點儀表板'!$C$16="不可採計",Z705=0,TRUE))),"✅ 符合","❌ 不符合")</f>
        <v>✅ 符合</v>
      </c>
      <c r="L705" s="15">
        <v>1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1</v>
      </c>
      <c r="V705" s="15">
        <v>1</v>
      </c>
      <c r="W705" s="15">
        <v>0</v>
      </c>
      <c r="X705" s="15">
        <v>0</v>
      </c>
      <c r="Y705" s="15">
        <v>0</v>
      </c>
      <c r="Z705" s="15">
        <v>0</v>
      </c>
    </row>
    <row r="706" spans="1:26" ht="15.75" customHeight="1" x14ac:dyDescent="0.3">
      <c r="A706" s="2" t="s">
        <v>1800</v>
      </c>
      <c r="B706" s="6" t="s">
        <v>1726</v>
      </c>
      <c r="C706" s="6" t="s">
        <v>1775</v>
      </c>
      <c r="D706" s="12" t="s">
        <v>121</v>
      </c>
      <c r="E706" s="13" t="s">
        <v>1776</v>
      </c>
      <c r="F706" s="2">
        <v>12</v>
      </c>
      <c r="G706" s="15">
        <v>167</v>
      </c>
      <c r="H706" s="7">
        <f>L706*'114成績輸入與落點儀表板'!$B$2+M706*'114成績輸入與落點儀表板'!$B$3+N706*'114成績輸入與落點儀表板'!$B$4+O706*'114成績輸入與落點儀表板'!$B$5+P706*'114成績輸入與落點儀表板'!$B$6+Q706*'114成績輸入與落點儀表板'!$B$7+R706*'114成績輸入與落點儀表板'!$B$8+S706*'114成績輸入與落點儀表板'!$B$9+T706*'114成績輸入與落點儀表板'!$B$10+U706*'114成績輸入與落點儀表板'!$B$11+V706*'114成績輸入與落點儀表板'!$B$12+W706*'114成績輸入與落點儀表板'!$B$13+X706*'114成績輸入與落點儀表板'!$B$14+Y706*'114成績輸入與落點儀表板'!$B$15+Z706*'114成績輸入與落點儀表板'!$B$16</f>
        <v>0</v>
      </c>
      <c r="I706" s="8">
        <f t="shared" ref="I706:I769" si="22">IF(G706="","",H706-G706)</f>
        <v>-167</v>
      </c>
      <c r="J706" s="2" t="str">
        <f t="shared" ref="J706:J769" si="23">IF(G706="","無錄取資料",IF(I706&gt;=0,"PASS","FAIL"))</f>
        <v>FAIL</v>
      </c>
      <c r="K706" s="17" t="str">
        <f>IF(AND(IF('114成績輸入與落點儀表板'!$C$2="必須採計",L706&gt;0,IF('114成績輸入與落點儀表板'!$C$2="不可採計",L706=0,TRUE)),IF('114成績輸入與落點儀表板'!$C$3="必須採計",M706&gt;0,IF('114成績輸入與落點儀表板'!$C$3="不可採計",M706=0,TRUE)),IF('114成績輸入與落點儀表板'!$C$4="必須採計",N706&gt;0,IF('114成績輸入與落點儀表板'!$C$4="不可採計",N706=0,TRUE)),IF('114成績輸入與落點儀表板'!$C$5="必須採計",O706&gt;0,IF('114成績輸入與落點儀表板'!$C$5="不可採計",O706=0,TRUE)),IF('114成績輸入與落點儀表板'!$C$6="必須採計",P706&gt;0,IF('114成績輸入與落點儀表板'!$C$6="不可採計",P706=0,TRUE)),IF('114成績輸入與落點儀表板'!$C$7="必須採計",Q706&gt;0,IF('114成績輸入與落點儀表板'!$C$7="不可採計",Q706=0,TRUE)),IF('114成績輸入與落點儀表板'!$C$8="必須採計",R706&gt;0,IF('114成績輸入與落點儀表板'!$C$8="不可採計",R706=0,TRUE)),IF('114成績輸入與落點儀表板'!$C$9="必須採計",S706&gt;0,IF('114成績輸入與落點儀表板'!$C$9="不可採計",S706=0,TRUE)),IF('114成績輸入與落點儀表板'!$C$10="必須採計",T706&gt;0,IF('114成績輸入與落點儀表板'!$C$10="不可採計",T706=0,TRUE)),IF('114成績輸入與落點儀表板'!$C$11="必須採計",U706&gt;0,IF('114成績輸入與落點儀表板'!$C$11="不可採計",U706=0,TRUE)),IF('114成績輸入與落點儀表板'!$C$12="必須採計",V706&gt;0,IF('114成績輸入與落點儀表板'!$C$12="不可採計",V706=0,TRUE)),IF('114成績輸入與落點儀表板'!$C$13="必須採計",W706&gt;0,IF('114成績輸入與落點儀表板'!$C$13="不可採計",W706=0,TRUE)),IF('114成績輸入與落點儀表板'!$C$14="必須採計",X706&gt;0,IF('114成績輸入與落點儀表板'!$C$14="不可採計",X706=0,TRUE)),IF('114成績輸入與落點儀表板'!$C$15="必須採計",Y706&gt;0,IF('114成績輸入與落點儀表板'!$C$15="不可採計",Y706=0,TRUE)),IF('114成績輸入與落點儀表板'!$C$16="必須採計",Z706&gt;0,IF('114成績輸入與落點儀表板'!$C$16="不可採計",Z706=0,TRUE))),"✅ 符合","❌ 不符合")</f>
        <v>✅ 符合</v>
      </c>
      <c r="L706" s="15">
        <v>2</v>
      </c>
      <c r="M706" s="15">
        <v>1.5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0</v>
      </c>
      <c r="U706" s="15">
        <v>2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</row>
    <row r="707" spans="1:26" ht="15.75" customHeight="1" x14ac:dyDescent="0.3">
      <c r="A707" s="2" t="s">
        <v>1803</v>
      </c>
      <c r="B707" s="6" t="s">
        <v>1726</v>
      </c>
      <c r="C707" s="6" t="s">
        <v>1778</v>
      </c>
      <c r="D707" s="12" t="s">
        <v>121</v>
      </c>
      <c r="E707" s="13" t="s">
        <v>1779</v>
      </c>
      <c r="F707" s="2">
        <v>7</v>
      </c>
      <c r="G707" s="15">
        <v>176.5</v>
      </c>
      <c r="H707" s="7">
        <f>L707*'114成績輸入與落點儀表板'!$B$2+M707*'114成績輸入與落點儀表板'!$B$3+N707*'114成績輸入與落點儀表板'!$B$4+O707*'114成績輸入與落點儀表板'!$B$5+P707*'114成績輸入與落點儀表板'!$B$6+Q707*'114成績輸入與落點儀表板'!$B$7+R707*'114成績輸入與落點儀表板'!$B$8+S707*'114成績輸入與落點儀表板'!$B$9+T707*'114成績輸入與落點儀表板'!$B$10+U707*'114成績輸入與落點儀表板'!$B$11+V707*'114成績輸入與落點儀表板'!$B$12+W707*'114成績輸入與落點儀表板'!$B$13+X707*'114成績輸入與落點儀表板'!$B$14+Y707*'114成績輸入與落點儀表板'!$B$15+Z707*'114成績輸入與落點儀表板'!$B$16</f>
        <v>0</v>
      </c>
      <c r="I707" s="8">
        <f t="shared" si="22"/>
        <v>-176.5</v>
      </c>
      <c r="J707" s="2" t="str">
        <f t="shared" si="23"/>
        <v>FAIL</v>
      </c>
      <c r="K707" s="17" t="str">
        <f>IF(AND(IF('114成績輸入與落點儀表板'!$C$2="必須採計",L707&gt;0,IF('114成績輸入與落點儀表板'!$C$2="不可採計",L707=0,TRUE)),IF('114成績輸入與落點儀表板'!$C$3="必須採計",M707&gt;0,IF('114成績輸入與落點儀表板'!$C$3="不可採計",M707=0,TRUE)),IF('114成績輸入與落點儀表板'!$C$4="必須採計",N707&gt;0,IF('114成績輸入與落點儀表板'!$C$4="不可採計",N707=0,TRUE)),IF('114成績輸入與落點儀表板'!$C$5="必須採計",O707&gt;0,IF('114成績輸入與落點儀表板'!$C$5="不可採計",O707=0,TRUE)),IF('114成績輸入與落點儀表板'!$C$6="必須採計",P707&gt;0,IF('114成績輸入與落點儀表板'!$C$6="不可採計",P707=0,TRUE)),IF('114成績輸入與落點儀表板'!$C$7="必須採計",Q707&gt;0,IF('114成績輸入與落點儀表板'!$C$7="不可採計",Q707=0,TRUE)),IF('114成績輸入與落點儀表板'!$C$8="必須採計",R707&gt;0,IF('114成績輸入與落點儀表板'!$C$8="不可採計",R707=0,TRUE)),IF('114成績輸入與落點儀表板'!$C$9="必須採計",S707&gt;0,IF('114成績輸入與落點儀表板'!$C$9="不可採計",S707=0,TRUE)),IF('114成績輸入與落點儀表板'!$C$10="必須採計",T707&gt;0,IF('114成績輸入與落點儀表板'!$C$10="不可採計",T707=0,TRUE)),IF('114成績輸入與落點儀表板'!$C$11="必須採計",U707&gt;0,IF('114成績輸入與落點儀表板'!$C$11="不可採計",U707=0,TRUE)),IF('114成績輸入與落點儀表板'!$C$12="必須採計",V707&gt;0,IF('114成績輸入與落點儀表板'!$C$12="不可採計",V707=0,TRUE)),IF('114成績輸入與落點儀表板'!$C$13="必須採計",W707&gt;0,IF('114成績輸入與落點儀表板'!$C$13="不可採計",W707=0,TRUE)),IF('114成績輸入與落點儀表板'!$C$14="必須採計",X707&gt;0,IF('114成績輸入與落點儀表板'!$C$14="不可採計",X707=0,TRUE)),IF('114成績輸入與落點儀表板'!$C$15="必須採計",Y707&gt;0,IF('114成績輸入與落點儀表板'!$C$15="不可採計",Y707=0,TRUE)),IF('114成績輸入與落點儀表板'!$C$16="必須採計",Z707&gt;0,IF('114成績輸入與落點儀表板'!$C$16="不可採計",Z707=0,TRUE))),"✅ 符合","❌ 不符合")</f>
        <v>✅ 符合</v>
      </c>
      <c r="L707" s="15">
        <v>2</v>
      </c>
      <c r="M707" s="15">
        <v>1.5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2</v>
      </c>
      <c r="W707" s="15">
        <v>0</v>
      </c>
      <c r="X707" s="15">
        <v>0</v>
      </c>
      <c r="Y707" s="15">
        <v>0</v>
      </c>
      <c r="Z707" s="15">
        <v>0</v>
      </c>
    </row>
    <row r="708" spans="1:26" ht="15.75" customHeight="1" x14ac:dyDescent="0.3">
      <c r="A708" s="2" t="s">
        <v>1805</v>
      </c>
      <c r="B708" s="13" t="s">
        <v>1726</v>
      </c>
      <c r="C708" s="13" t="s">
        <v>3894</v>
      </c>
      <c r="D708" s="12" t="s">
        <v>121</v>
      </c>
      <c r="E708" s="13" t="s">
        <v>4325</v>
      </c>
      <c r="F708" s="2">
        <v>2</v>
      </c>
      <c r="G708" s="15">
        <v>181.5</v>
      </c>
      <c r="H708" s="7">
        <f>L708*'114成績輸入與落點儀表板'!$B$2+M708*'114成績輸入與落點儀表板'!$B$3+N708*'114成績輸入與落點儀表板'!$B$4+O708*'114成績輸入與落點儀表板'!$B$5+P708*'114成績輸入與落點儀表板'!$B$6+Q708*'114成績輸入與落點儀表板'!$B$7+R708*'114成績輸入與落點儀表板'!$B$8+S708*'114成績輸入與落點儀表板'!$B$9+T708*'114成績輸入與落點儀表板'!$B$10+U708*'114成績輸入與落點儀表板'!$B$11+V708*'114成績輸入與落點儀表板'!$B$12+W708*'114成績輸入與落點儀表板'!$B$13+X708*'114成績輸入與落點儀表板'!$B$14+Y708*'114成績輸入與落點儀表板'!$B$15+Z708*'114成績輸入與落點儀表板'!$B$16</f>
        <v>0</v>
      </c>
      <c r="I708" s="8">
        <f t="shared" si="22"/>
        <v>-181.5</v>
      </c>
      <c r="J708" s="2" t="str">
        <f t="shared" si="23"/>
        <v>FAIL</v>
      </c>
      <c r="K708" s="17" t="str">
        <f>IF(AND(IF('114成績輸入與落點儀表板'!$C$2="必須採計",L708&gt;0,IF('114成績輸入與落點儀表板'!$C$2="不可採計",L708=0,TRUE)),IF('114成績輸入與落點儀表板'!$C$3="必須採計",M708&gt;0,IF('114成績輸入與落點儀表板'!$C$3="不可採計",M708=0,TRUE)),IF('114成績輸入與落點儀表板'!$C$4="必須採計",N708&gt;0,IF('114成績輸入與落點儀表板'!$C$4="不可採計",N708=0,TRUE)),IF('114成績輸入與落點儀表板'!$C$5="必須採計",O708&gt;0,IF('114成績輸入與落點儀表板'!$C$5="不可採計",O708=0,TRUE)),IF('114成績輸入與落點儀表板'!$C$6="必須採計",P708&gt;0,IF('114成績輸入與落點儀表板'!$C$6="不可採計",P708=0,TRUE)),IF('114成績輸入與落點儀表板'!$C$7="必須採計",Q708&gt;0,IF('114成績輸入與落點儀表板'!$C$7="不可採計",Q708=0,TRUE)),IF('114成績輸入與落點儀表板'!$C$8="必須採計",R708&gt;0,IF('114成績輸入與落點儀表板'!$C$8="不可採計",R708=0,TRUE)),IF('114成績輸入與落點儀表板'!$C$9="必須採計",S708&gt;0,IF('114成績輸入與落點儀表板'!$C$9="不可採計",S708=0,TRUE)),IF('114成績輸入與落點儀表板'!$C$10="必須採計",T708&gt;0,IF('114成績輸入與落點儀表板'!$C$10="不可採計",T708=0,TRUE)),IF('114成績輸入與落點儀表板'!$C$11="必須採計",U708&gt;0,IF('114成績輸入與落點儀表板'!$C$11="不可採計",U708=0,TRUE)),IF('114成績輸入與落點儀表板'!$C$12="必須採計",V708&gt;0,IF('114成績輸入與落點儀表板'!$C$12="不可採計",V708=0,TRUE)),IF('114成績輸入與落點儀表板'!$C$13="必須採計",W708&gt;0,IF('114成績輸入與落點儀表板'!$C$13="不可採計",W708=0,TRUE)),IF('114成績輸入與落點儀表板'!$C$14="必須採計",X708&gt;0,IF('114成績輸入與落點儀表板'!$C$14="不可採計",X708=0,TRUE)),IF('114成績輸入與落點儀表板'!$C$15="必須採計",Y708&gt;0,IF('114成績輸入與落點儀表板'!$C$15="不可採計",Y708=0,TRUE)),IF('114成績輸入與落點儀表板'!$C$16="必須採計",Z708&gt;0,IF('114成績輸入與落點儀表板'!$C$16="不可採計",Z708=0,TRUE))),"✅ 符合","❌ 不符合")</f>
        <v>✅ 符合</v>
      </c>
      <c r="L708" s="15">
        <v>2</v>
      </c>
      <c r="M708" s="15">
        <v>1.5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2</v>
      </c>
      <c r="X708" s="15">
        <v>0</v>
      </c>
      <c r="Y708" s="15">
        <v>0</v>
      </c>
      <c r="Z708" s="15">
        <v>0</v>
      </c>
    </row>
    <row r="709" spans="1:26" ht="15.75" customHeight="1" x14ac:dyDescent="0.3">
      <c r="A709" s="2" t="s">
        <v>1808</v>
      </c>
      <c r="B709" s="6" t="s">
        <v>1726</v>
      </c>
      <c r="C709" s="6" t="s">
        <v>1781</v>
      </c>
      <c r="D709" s="12" t="s">
        <v>73</v>
      </c>
      <c r="E709" s="13" t="s">
        <v>5854</v>
      </c>
      <c r="F709" s="2">
        <v>12</v>
      </c>
      <c r="G709" s="15">
        <v>144.5</v>
      </c>
      <c r="H709" s="7">
        <f>L709*'114成績輸入與落點儀表板'!$B$2+M709*'114成績輸入與落點儀表板'!$B$3+N709*'114成績輸入與落點儀表板'!$B$4+O709*'114成績輸入與落點儀表板'!$B$5+P709*'114成績輸入與落點儀表板'!$B$6+Q709*'114成績輸入與落點儀表板'!$B$7+R709*'114成績輸入與落點儀表板'!$B$8+S709*'114成績輸入與落點儀表板'!$B$9+T709*'114成績輸入與落點儀表板'!$B$10+U709*'114成績輸入與落點儀表板'!$B$11+V709*'114成績輸入與落點儀表板'!$B$12+W709*'114成績輸入與落點儀表板'!$B$13+X709*'114成績輸入與落點儀表板'!$B$14+Y709*'114成績輸入與落點儀表板'!$B$15+Z709*'114成績輸入與落點儀表板'!$B$16</f>
        <v>0</v>
      </c>
      <c r="I709" s="8">
        <f t="shared" si="22"/>
        <v>-144.5</v>
      </c>
      <c r="J709" s="2" t="str">
        <f t="shared" si="23"/>
        <v>FAIL</v>
      </c>
      <c r="K709" s="17" t="str">
        <f>IF(AND(IF('114成績輸入與落點儀表板'!$C$2="必須採計",L709&gt;0,IF('114成績輸入與落點儀表板'!$C$2="不可採計",L709=0,TRUE)),IF('114成績輸入與落點儀表板'!$C$3="必須採計",M709&gt;0,IF('114成績輸入與落點儀表板'!$C$3="不可採計",M709=0,TRUE)),IF('114成績輸入與落點儀表板'!$C$4="必須採計",N709&gt;0,IF('114成績輸入與落點儀表板'!$C$4="不可採計",N709=0,TRUE)),IF('114成績輸入與落點儀表板'!$C$5="必須採計",O709&gt;0,IF('114成績輸入與落點儀表板'!$C$5="不可採計",O709=0,TRUE)),IF('114成績輸入與落點儀表板'!$C$6="必須採計",P709&gt;0,IF('114成績輸入與落點儀表板'!$C$6="不可採計",P709=0,TRUE)),IF('114成績輸入與落點儀表板'!$C$7="必須採計",Q709&gt;0,IF('114成績輸入與落點儀表板'!$C$7="不可採計",Q709=0,TRUE)),IF('114成績輸入與落點儀表板'!$C$8="必須採計",R709&gt;0,IF('114成績輸入與落點儀表板'!$C$8="不可採計",R709=0,TRUE)),IF('114成績輸入與落點儀表板'!$C$9="必須採計",S709&gt;0,IF('114成績輸入與落點儀表板'!$C$9="不可採計",S709=0,TRUE)),IF('114成績輸入與落點儀表板'!$C$10="必須採計",T709&gt;0,IF('114成績輸入與落點儀表板'!$C$10="不可採計",T709=0,TRUE)),IF('114成績輸入與落點儀表板'!$C$11="必須採計",U709&gt;0,IF('114成績輸入與落點儀表板'!$C$11="不可採計",U709=0,TRUE)),IF('114成績輸入與落點儀表板'!$C$12="必須採計",V709&gt;0,IF('114成績輸入與落點儀表板'!$C$12="不可採計",V709=0,TRUE)),IF('114成績輸入與落點儀表板'!$C$13="必須採計",W709&gt;0,IF('114成績輸入與落點儀表板'!$C$13="不可採計",W709=0,TRUE)),IF('114成績輸入與落點儀表板'!$C$14="必須採計",X709&gt;0,IF('114成績輸入與落點儀表板'!$C$14="不可採計",X709=0,TRUE)),IF('114成績輸入與落點儀表板'!$C$15="必須採計",Y709&gt;0,IF('114成績輸入與落點儀表板'!$C$15="不可採計",Y709=0,TRUE)),IF('114成績輸入與落點儀表板'!$C$16="必須採計",Z709&gt;0,IF('114成績輸入與落點儀表板'!$C$16="不可採計",Z709=0,TRUE))),"✅ 符合","❌ 不符合")</f>
        <v>✅ 符合</v>
      </c>
      <c r="L709" s="15">
        <v>2</v>
      </c>
      <c r="M709" s="15">
        <v>0</v>
      </c>
      <c r="N709" s="15">
        <v>0</v>
      </c>
      <c r="O709" s="15">
        <v>0</v>
      </c>
      <c r="P709" s="15">
        <v>0</v>
      </c>
      <c r="Q709" s="15">
        <v>1.75</v>
      </c>
      <c r="R709" s="15">
        <v>1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</row>
    <row r="710" spans="1:26" ht="15.75" customHeight="1" x14ac:dyDescent="0.3">
      <c r="A710" s="2" t="s">
        <v>1810</v>
      </c>
      <c r="B710" s="13" t="s">
        <v>1726</v>
      </c>
      <c r="C710" s="13" t="s">
        <v>1784</v>
      </c>
      <c r="D710" s="12" t="s">
        <v>73</v>
      </c>
      <c r="E710" s="13" t="s">
        <v>5855</v>
      </c>
      <c r="F710" s="2">
        <v>6</v>
      </c>
      <c r="G710" s="15">
        <v>144</v>
      </c>
      <c r="H710" s="7">
        <f>L710*'114成績輸入與落點儀表板'!$B$2+M710*'114成績輸入與落點儀表板'!$B$3+N710*'114成績輸入與落點儀表板'!$B$4+O710*'114成績輸入與落點儀表板'!$B$5+P710*'114成績輸入與落點儀表板'!$B$6+Q710*'114成績輸入與落點儀表板'!$B$7+R710*'114成績輸入與落點儀表板'!$B$8+S710*'114成績輸入與落點儀表板'!$B$9+T710*'114成績輸入與落點儀表板'!$B$10+U710*'114成績輸入與落點儀表板'!$B$11+V710*'114成績輸入與落點儀表板'!$B$12+W710*'114成績輸入與落點儀表板'!$B$13+X710*'114成績輸入與落點儀表板'!$B$14+Y710*'114成績輸入與落點儀表板'!$B$15+Z710*'114成績輸入與落點儀表板'!$B$16</f>
        <v>0</v>
      </c>
      <c r="I710" s="8">
        <f t="shared" si="22"/>
        <v>-144</v>
      </c>
      <c r="J710" s="2" t="str">
        <f t="shared" si="23"/>
        <v>FAIL</v>
      </c>
      <c r="K710" s="17" t="str">
        <f>IF(AND(IF('114成績輸入與落點儀表板'!$C$2="必須採計",L710&gt;0,IF('114成績輸入與落點儀表板'!$C$2="不可採計",L710=0,TRUE)),IF('114成績輸入與落點儀表板'!$C$3="必須採計",M710&gt;0,IF('114成績輸入與落點儀表板'!$C$3="不可採計",M710=0,TRUE)),IF('114成績輸入與落點儀表板'!$C$4="必須採計",N710&gt;0,IF('114成績輸入與落點儀表板'!$C$4="不可採計",N710=0,TRUE)),IF('114成績輸入與落點儀表板'!$C$5="必須採計",O710&gt;0,IF('114成績輸入與落點儀表板'!$C$5="不可採計",O710=0,TRUE)),IF('114成績輸入與落點儀表板'!$C$6="必須採計",P710&gt;0,IF('114成績輸入與落點儀表板'!$C$6="不可採計",P710=0,TRUE)),IF('114成績輸入與落點儀表板'!$C$7="必須採計",Q710&gt;0,IF('114成績輸入與落點儀表板'!$C$7="不可採計",Q710=0,TRUE)),IF('114成績輸入與落點儀表板'!$C$8="必須採計",R710&gt;0,IF('114成績輸入與落點儀表板'!$C$8="不可採計",R710=0,TRUE)),IF('114成績輸入與落點儀表板'!$C$9="必須採計",S710&gt;0,IF('114成績輸入與落點儀表板'!$C$9="不可採計",S710=0,TRUE)),IF('114成績輸入與落點儀表板'!$C$10="必須採計",T710&gt;0,IF('114成績輸入與落點儀表板'!$C$10="不可採計",T710=0,TRUE)),IF('114成績輸入與落點儀表板'!$C$11="必須採計",U710&gt;0,IF('114成績輸入與落點儀表板'!$C$11="不可採計",U710=0,TRUE)),IF('114成績輸入與落點儀表板'!$C$12="必須採計",V710&gt;0,IF('114成績輸入與落點儀表板'!$C$12="不可採計",V710=0,TRUE)),IF('114成績輸入與落點儀表板'!$C$13="必須採計",W710&gt;0,IF('114成績輸入與落點儀表板'!$C$13="不可採計",W710=0,TRUE)),IF('114成績輸入與落點儀表板'!$C$14="必須採計",X710&gt;0,IF('114成績輸入與落點儀表板'!$C$14="不可採計",X710=0,TRUE)),IF('114成績輸入與落點儀表板'!$C$15="必須採計",Y710&gt;0,IF('114成績輸入與落點儀表板'!$C$15="不可採計",Y710=0,TRUE)),IF('114成績輸入與落點儀表板'!$C$16="必須採計",Z710&gt;0,IF('114成績輸入與落點儀表板'!$C$16="不可採計",Z710=0,TRUE))),"✅ 符合","❌ 不符合")</f>
        <v>✅ 符合</v>
      </c>
      <c r="L710" s="15">
        <v>2</v>
      </c>
      <c r="M710" s="15">
        <v>0</v>
      </c>
      <c r="N710" s="15">
        <v>0</v>
      </c>
      <c r="O710" s="15">
        <v>0</v>
      </c>
      <c r="P710" s="15">
        <v>0</v>
      </c>
      <c r="Q710" s="15">
        <v>1.5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1.75</v>
      </c>
      <c r="X710" s="15">
        <v>0</v>
      </c>
      <c r="Y710" s="15">
        <v>0</v>
      </c>
      <c r="Z710" s="15">
        <v>0</v>
      </c>
    </row>
    <row r="711" spans="1:26" ht="15.75" customHeight="1" x14ac:dyDescent="0.3">
      <c r="A711" s="2" t="s">
        <v>1814</v>
      </c>
      <c r="B711" s="13" t="s">
        <v>1726</v>
      </c>
      <c r="C711" s="13" t="s">
        <v>5856</v>
      </c>
      <c r="D711" s="12" t="s">
        <v>73</v>
      </c>
      <c r="E711" s="13" t="s">
        <v>5857</v>
      </c>
      <c r="F711" s="2">
        <v>5</v>
      </c>
      <c r="G711" s="15">
        <v>134.5</v>
      </c>
      <c r="H711" s="7">
        <f>L711*'114成績輸入與落點儀表板'!$B$2+M711*'114成績輸入與落點儀表板'!$B$3+N711*'114成績輸入與落點儀表板'!$B$4+O711*'114成績輸入與落點儀表板'!$B$5+P711*'114成績輸入與落點儀表板'!$B$6+Q711*'114成績輸入與落點儀表板'!$B$7+R711*'114成績輸入與落點儀表板'!$B$8+S711*'114成績輸入與落點儀表板'!$B$9+T711*'114成績輸入與落點儀表板'!$B$10+U711*'114成績輸入與落點儀表板'!$B$11+V711*'114成績輸入與落點儀表板'!$B$12+W711*'114成績輸入與落點儀表板'!$B$13+X711*'114成績輸入與落點儀表板'!$B$14+Y711*'114成績輸入與落點儀表板'!$B$15+Z711*'114成績輸入與落點儀表板'!$B$16</f>
        <v>0</v>
      </c>
      <c r="I711" s="8">
        <f t="shared" si="22"/>
        <v>-134.5</v>
      </c>
      <c r="J711" s="2" t="str">
        <f t="shared" si="23"/>
        <v>FAIL</v>
      </c>
      <c r="K711" s="17" t="str">
        <f>IF(AND(IF('114成績輸入與落點儀表板'!$C$2="必須採計",L711&gt;0,IF('114成績輸入與落點儀表板'!$C$2="不可採計",L711=0,TRUE)),IF('114成績輸入與落點儀表板'!$C$3="必須採計",M711&gt;0,IF('114成績輸入與落點儀表板'!$C$3="不可採計",M711=0,TRUE)),IF('114成績輸入與落點儀表板'!$C$4="必須採計",N711&gt;0,IF('114成績輸入與落點儀表板'!$C$4="不可採計",N711=0,TRUE)),IF('114成績輸入與落點儀表板'!$C$5="必須採計",O711&gt;0,IF('114成績輸入與落點儀表板'!$C$5="不可採計",O711=0,TRUE)),IF('114成績輸入與落點儀表板'!$C$6="必須採計",P711&gt;0,IF('114成績輸入與落點儀表板'!$C$6="不可採計",P711=0,TRUE)),IF('114成績輸入與落點儀表板'!$C$7="必須採計",Q711&gt;0,IF('114成績輸入與落點儀表板'!$C$7="不可採計",Q711=0,TRUE)),IF('114成績輸入與落點儀表板'!$C$8="必須採計",R711&gt;0,IF('114成績輸入與落點儀表板'!$C$8="不可採計",R711=0,TRUE)),IF('114成績輸入與落點儀表板'!$C$9="必須採計",S711&gt;0,IF('114成績輸入與落點儀表板'!$C$9="不可採計",S711=0,TRUE)),IF('114成績輸入與落點儀表板'!$C$10="必須採計",T711&gt;0,IF('114成績輸入與落點儀表板'!$C$10="不可採計",T711=0,TRUE)),IF('114成績輸入與落點儀表板'!$C$11="必須採計",U711&gt;0,IF('114成績輸入與落點儀表板'!$C$11="不可採計",U711=0,TRUE)),IF('114成績輸入與落點儀表板'!$C$12="必須採計",V711&gt;0,IF('114成績輸入與落點儀表板'!$C$12="不可採計",V711=0,TRUE)),IF('114成績輸入與落點儀表板'!$C$13="必須採計",W711&gt;0,IF('114成績輸入與落點儀表板'!$C$13="不可採計",W711=0,TRUE)),IF('114成績輸入與落點儀表板'!$C$14="必須採計",X711&gt;0,IF('114成績輸入與落點儀表板'!$C$14="不可採計",X711=0,TRUE)),IF('114成績輸入與落點儀表板'!$C$15="必須採計",Y711&gt;0,IF('114成績輸入與落點儀表板'!$C$15="不可採計",Y711=0,TRUE)),IF('114成績輸入與落點儀表板'!$C$16="必須採計",Z711&gt;0,IF('114成績輸入與落點儀表板'!$C$16="不可採計",Z711=0,TRUE))),"✅ 符合","❌ 不符合")</f>
        <v>✅ 符合</v>
      </c>
      <c r="L711" s="15">
        <v>2</v>
      </c>
      <c r="M711" s="15">
        <v>0</v>
      </c>
      <c r="N711" s="15">
        <v>0</v>
      </c>
      <c r="O711" s="15">
        <v>0</v>
      </c>
      <c r="P711" s="15">
        <v>0</v>
      </c>
      <c r="Q711" s="15">
        <v>1</v>
      </c>
      <c r="R711" s="15">
        <v>0</v>
      </c>
      <c r="S711" s="15">
        <v>0</v>
      </c>
      <c r="T711" s="15">
        <v>0</v>
      </c>
      <c r="U711" s="15">
        <v>1.75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</row>
    <row r="712" spans="1:26" ht="15.75" customHeight="1" x14ac:dyDescent="0.3">
      <c r="A712" s="2" t="s">
        <v>1817</v>
      </c>
      <c r="B712" s="6" t="s">
        <v>1726</v>
      </c>
      <c r="C712" s="6" t="s">
        <v>1790</v>
      </c>
      <c r="D712" s="12" t="s">
        <v>73</v>
      </c>
      <c r="E712" s="13" t="s">
        <v>1791</v>
      </c>
      <c r="F712" s="2">
        <v>6</v>
      </c>
      <c r="G712" s="15">
        <v>104</v>
      </c>
      <c r="H712" s="7">
        <f>L712*'114成績輸入與落點儀表板'!$B$2+M712*'114成績輸入與落點儀表板'!$B$3+N712*'114成績輸入與落點儀表板'!$B$4+O712*'114成績輸入與落點儀表板'!$B$5+P712*'114成績輸入與落點儀表板'!$B$6+Q712*'114成績輸入與落點儀表板'!$B$7+R712*'114成績輸入與落點儀表板'!$B$8+S712*'114成績輸入與落點儀表板'!$B$9+T712*'114成績輸入與落點儀表板'!$B$10+U712*'114成績輸入與落點儀表板'!$B$11+V712*'114成績輸入與落點儀表板'!$B$12+W712*'114成績輸入與落點儀表板'!$B$13+X712*'114成績輸入與落點儀表板'!$B$14+Y712*'114成績輸入與落點儀表板'!$B$15+Z712*'114成績輸入與落點儀表板'!$B$16</f>
        <v>0</v>
      </c>
      <c r="I712" s="8">
        <f t="shared" si="22"/>
        <v>-104</v>
      </c>
      <c r="J712" s="2" t="str">
        <f t="shared" si="23"/>
        <v>FAIL</v>
      </c>
      <c r="K712" s="17" t="str">
        <f>IF(AND(IF('114成績輸入與落點儀表板'!$C$2="必須採計",L712&gt;0,IF('114成績輸入與落點儀表板'!$C$2="不可採計",L712=0,TRUE)),IF('114成績輸入與落點儀表板'!$C$3="必須採計",M712&gt;0,IF('114成績輸入與落點儀表板'!$C$3="不可採計",M712=0,TRUE)),IF('114成績輸入與落點儀表板'!$C$4="必須採計",N712&gt;0,IF('114成績輸入與落點儀表板'!$C$4="不可採計",N712=0,TRUE)),IF('114成績輸入與落點儀表板'!$C$5="必須採計",O712&gt;0,IF('114成績輸入與落點儀表板'!$C$5="不可採計",O712=0,TRUE)),IF('114成績輸入與落點儀表板'!$C$6="必須採計",P712&gt;0,IF('114成績輸入與落點儀表板'!$C$6="不可採計",P712=0,TRUE)),IF('114成績輸入與落點儀表板'!$C$7="必須採計",Q712&gt;0,IF('114成績輸入與落點儀表板'!$C$7="不可採計",Q712=0,TRUE)),IF('114成績輸入與落點儀表板'!$C$8="必須採計",R712&gt;0,IF('114成績輸入與落點儀表板'!$C$8="不可採計",R712=0,TRUE)),IF('114成績輸入與落點儀表板'!$C$9="必須採計",S712&gt;0,IF('114成績輸入與落點儀表板'!$C$9="不可採計",S712=0,TRUE)),IF('114成績輸入與落點儀表板'!$C$10="必須採計",T712&gt;0,IF('114成績輸入與落點儀表板'!$C$10="不可採計",T712=0,TRUE)),IF('114成績輸入與落點儀表板'!$C$11="必須採計",U712&gt;0,IF('114成績輸入與落點儀表板'!$C$11="不可採計",U712=0,TRUE)),IF('114成績輸入與落點儀表板'!$C$12="必須採計",V712&gt;0,IF('114成績輸入與落點儀表板'!$C$12="不可採計",V712=0,TRUE)),IF('114成績輸入與落點儀表板'!$C$13="必須採計",W712&gt;0,IF('114成績輸入與落點儀表板'!$C$13="不可採計",W712=0,TRUE)),IF('114成績輸入與落點儀表板'!$C$14="必須採計",X712&gt;0,IF('114成績輸入與落點儀表板'!$C$14="不可採計",X712=0,TRUE)),IF('114成績輸入與落點儀表板'!$C$15="必須採計",Y712&gt;0,IF('114成績輸入與落點儀表板'!$C$15="不可採計",Y712=0,TRUE)),IF('114成績輸入與落點儀表板'!$C$16="必須採計",Z712&gt;0,IF('114成績輸入與落點儀表板'!$C$16="不可採計",Z712=0,TRUE))),"✅ 符合","❌ 不符合")</f>
        <v>❌ 不符合</v>
      </c>
      <c r="L712" s="15">
        <v>0</v>
      </c>
      <c r="M712" s="15">
        <v>1</v>
      </c>
      <c r="N712" s="15">
        <v>0</v>
      </c>
      <c r="O712" s="15">
        <v>0</v>
      </c>
      <c r="P712" s="15">
        <v>0</v>
      </c>
      <c r="Q712" s="15">
        <v>1</v>
      </c>
      <c r="R712" s="15">
        <v>2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</row>
    <row r="713" spans="1:26" ht="15.75" customHeight="1" x14ac:dyDescent="0.3">
      <c r="A713" s="2" t="s">
        <v>1820</v>
      </c>
      <c r="B713" s="6" t="s">
        <v>1726</v>
      </c>
      <c r="C713" s="6" t="s">
        <v>1793</v>
      </c>
      <c r="D713" s="12" t="s">
        <v>73</v>
      </c>
      <c r="E713" s="13" t="s">
        <v>1794</v>
      </c>
      <c r="F713" s="2">
        <v>6</v>
      </c>
      <c r="G713" s="15">
        <v>94</v>
      </c>
      <c r="H713" s="7">
        <f>L713*'114成績輸入與落點儀表板'!$B$2+M713*'114成績輸入與落點儀表板'!$B$3+N713*'114成績輸入與落點儀表板'!$B$4+O713*'114成績輸入與落點儀表板'!$B$5+P713*'114成績輸入與落點儀表板'!$B$6+Q713*'114成績輸入與落點儀表板'!$B$7+R713*'114成績輸入與落點儀表板'!$B$8+S713*'114成績輸入與落點儀表板'!$B$9+T713*'114成績輸入與落點儀表板'!$B$10+U713*'114成績輸入與落點儀表板'!$B$11+V713*'114成績輸入與落點儀表板'!$B$12+W713*'114成績輸入與落點儀表板'!$B$13+X713*'114成績輸入與落點儀表板'!$B$14+Y713*'114成績輸入與落點儀表板'!$B$15+Z713*'114成績輸入與落點儀表板'!$B$16</f>
        <v>0</v>
      </c>
      <c r="I713" s="8">
        <f t="shared" si="22"/>
        <v>-94</v>
      </c>
      <c r="J713" s="2" t="str">
        <f t="shared" si="23"/>
        <v>FAIL</v>
      </c>
      <c r="K713" s="17" t="str">
        <f>IF(AND(IF('114成績輸入與落點儀表板'!$C$2="必須採計",L713&gt;0,IF('114成績輸入與落點儀表板'!$C$2="不可採計",L713=0,TRUE)),IF('114成績輸入與落點儀表板'!$C$3="必須採計",M713&gt;0,IF('114成績輸入與落點儀表板'!$C$3="不可採計",M713=0,TRUE)),IF('114成績輸入與落點儀表板'!$C$4="必須採計",N713&gt;0,IF('114成績輸入與落點儀表板'!$C$4="不可採計",N713=0,TRUE)),IF('114成績輸入與落點儀表板'!$C$5="必須採計",O713&gt;0,IF('114成績輸入與落點儀表板'!$C$5="不可採計",O713=0,TRUE)),IF('114成績輸入與落點儀表板'!$C$6="必須採計",P713&gt;0,IF('114成績輸入與落點儀表板'!$C$6="不可採計",P713=0,TRUE)),IF('114成績輸入與落點儀表板'!$C$7="必須採計",Q713&gt;0,IF('114成績輸入與落點儀表板'!$C$7="不可採計",Q713=0,TRUE)),IF('114成績輸入與落點儀表板'!$C$8="必須採計",R713&gt;0,IF('114成績輸入與落點儀表板'!$C$8="不可採計",R713=0,TRUE)),IF('114成績輸入與落點儀表板'!$C$9="必須採計",S713&gt;0,IF('114成績輸入與落點儀表板'!$C$9="不可採計",S713=0,TRUE)),IF('114成績輸入與落點儀表板'!$C$10="必須採計",T713&gt;0,IF('114成績輸入與落點儀表板'!$C$10="不可採計",T713=0,TRUE)),IF('114成績輸入與落點儀表板'!$C$11="必須採計",U713&gt;0,IF('114成績輸入與落點儀表板'!$C$11="不可採計",U713=0,TRUE)),IF('114成績輸入與落點儀表板'!$C$12="必須採計",V713&gt;0,IF('114成績輸入與落點儀表板'!$C$12="不可採計",V713=0,TRUE)),IF('114成績輸入與落點儀表板'!$C$13="必須採計",W713&gt;0,IF('114成績輸入與落點儀表板'!$C$13="不可採計",W713=0,TRUE)),IF('114成績輸入與落點儀表板'!$C$14="必須採計",X713&gt;0,IF('114成績輸入與落點儀表板'!$C$14="不可採計",X713=0,TRUE)),IF('114成績輸入與落點儀表板'!$C$15="必須採計",Y713&gt;0,IF('114成績輸入與落點儀表板'!$C$15="不可採計",Y713=0,TRUE)),IF('114成績輸入與落點儀表板'!$C$16="必須採計",Z713&gt;0,IF('114成績輸入與落點儀表板'!$C$16="不可採計",Z713=0,TRUE))),"✅ 符合","❌ 不符合")</f>
        <v>❌ 不符合</v>
      </c>
      <c r="L713" s="15">
        <v>0</v>
      </c>
      <c r="M713" s="15">
        <v>1</v>
      </c>
      <c r="N713" s="15">
        <v>0</v>
      </c>
      <c r="O713" s="15">
        <v>0</v>
      </c>
      <c r="P713" s="15">
        <v>0</v>
      </c>
      <c r="Q713" s="15">
        <v>1.5</v>
      </c>
      <c r="R713" s="15">
        <v>0</v>
      </c>
      <c r="S713" s="15">
        <v>0</v>
      </c>
      <c r="T713" s="15">
        <v>0</v>
      </c>
      <c r="U713" s="15">
        <v>1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</row>
    <row r="714" spans="1:26" ht="15.75" customHeight="1" x14ac:dyDescent="0.3">
      <c r="A714" s="2" t="s">
        <v>1823</v>
      </c>
      <c r="B714" s="6" t="s">
        <v>1726</v>
      </c>
      <c r="C714" s="6" t="s">
        <v>1796</v>
      </c>
      <c r="D714" s="12" t="s">
        <v>73</v>
      </c>
      <c r="E714" s="13" t="s">
        <v>1797</v>
      </c>
      <c r="F714" s="2">
        <v>5</v>
      </c>
      <c r="G714" s="15">
        <v>160</v>
      </c>
      <c r="H714" s="7">
        <f>L714*'114成績輸入與落點儀表板'!$B$2+M714*'114成績輸入與落點儀表板'!$B$3+N714*'114成績輸入與落點儀表板'!$B$4+O714*'114成績輸入與落點儀表板'!$B$5+P714*'114成績輸入與落點儀表板'!$B$6+Q714*'114成績輸入與落點儀表板'!$B$7+R714*'114成績輸入與落點儀表板'!$B$8+S714*'114成績輸入與落點儀表板'!$B$9+T714*'114成績輸入與落點儀表板'!$B$10+U714*'114成績輸入與落點儀表板'!$B$11+V714*'114成績輸入與落點儀表板'!$B$12+W714*'114成績輸入與落點儀表板'!$B$13+X714*'114成績輸入與落點儀表板'!$B$14+Y714*'114成績輸入與落點儀表板'!$B$15+Z714*'114成績輸入與落點儀表板'!$B$16</f>
        <v>0</v>
      </c>
      <c r="I714" s="8">
        <f t="shared" si="22"/>
        <v>-160</v>
      </c>
      <c r="J714" s="2" t="str">
        <f t="shared" si="23"/>
        <v>FAIL</v>
      </c>
      <c r="K714" s="17" t="str">
        <f>IF(AND(IF('114成績輸入與落點儀表板'!$C$2="必須採計",L714&gt;0,IF('114成績輸入與落點儀表板'!$C$2="不可採計",L714=0,TRUE)),IF('114成績輸入與落點儀表板'!$C$3="必須採計",M714&gt;0,IF('114成績輸入與落點儀表板'!$C$3="不可採計",M714=0,TRUE)),IF('114成績輸入與落點儀表板'!$C$4="必須採計",N714&gt;0,IF('114成績輸入與落點儀表板'!$C$4="不可採計",N714=0,TRUE)),IF('114成績輸入與落點儀表板'!$C$5="必須採計",O714&gt;0,IF('114成績輸入與落點儀表板'!$C$5="不可採計",O714=0,TRUE)),IF('114成績輸入與落點儀表板'!$C$6="必須採計",P714&gt;0,IF('114成績輸入與落點儀表板'!$C$6="不可採計",P714=0,TRUE)),IF('114成績輸入與落點儀表板'!$C$7="必須採計",Q714&gt;0,IF('114成績輸入與落點儀表板'!$C$7="不可採計",Q714=0,TRUE)),IF('114成績輸入與落點儀表板'!$C$8="必須採計",R714&gt;0,IF('114成績輸入與落點儀表板'!$C$8="不可採計",R714=0,TRUE)),IF('114成績輸入與落點儀表板'!$C$9="必須採計",S714&gt;0,IF('114成績輸入與落點儀表板'!$C$9="不可採計",S714=0,TRUE)),IF('114成績輸入與落點儀表板'!$C$10="必須採計",T714&gt;0,IF('114成績輸入與落點儀表板'!$C$10="不可採計",T714=0,TRUE)),IF('114成績輸入與落點儀表板'!$C$11="必須採計",U714&gt;0,IF('114成績輸入與落點儀表板'!$C$11="不可採計",U714=0,TRUE)),IF('114成績輸入與落點儀表板'!$C$12="必須採計",V714&gt;0,IF('114成績輸入與落點儀表板'!$C$12="不可採計",V714=0,TRUE)),IF('114成績輸入與落點儀表板'!$C$13="必須採計",W714&gt;0,IF('114成績輸入與落點儀表板'!$C$13="不可採計",W714=0,TRUE)),IF('114成績輸入與落點儀表板'!$C$14="必須採計",X714&gt;0,IF('114成績輸入與落點儀表板'!$C$14="不可採計",X714=0,TRUE)),IF('114成績輸入與落點儀表板'!$C$15="必須採計",Y714&gt;0,IF('114成績輸入與落點儀表板'!$C$15="不可採計",Y714=0,TRUE)),IF('114成績輸入與落點儀表板'!$C$16="必須採計",Z714&gt;0,IF('114成績輸入與落點儀表板'!$C$16="不可採計",Z714=0,TRUE))),"✅ 符合","❌ 不符合")</f>
        <v>✅ 符合</v>
      </c>
      <c r="L714" s="15">
        <v>2</v>
      </c>
      <c r="M714" s="15">
        <v>0</v>
      </c>
      <c r="N714" s="15">
        <v>0</v>
      </c>
      <c r="O714" s="15">
        <v>0</v>
      </c>
      <c r="P714" s="15">
        <v>0</v>
      </c>
      <c r="Q714" s="15">
        <v>1.5</v>
      </c>
      <c r="R714" s="15">
        <v>0</v>
      </c>
      <c r="S714" s="15">
        <v>1.5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</row>
    <row r="715" spans="1:26" ht="15.75" customHeight="1" x14ac:dyDescent="0.3">
      <c r="A715" s="2" t="s">
        <v>1825</v>
      </c>
      <c r="B715" s="6" t="s">
        <v>1726</v>
      </c>
      <c r="C715" s="6" t="s">
        <v>5858</v>
      </c>
      <c r="D715" s="12" t="s">
        <v>103</v>
      </c>
      <c r="E715" s="13" t="s">
        <v>868</v>
      </c>
      <c r="F715" s="2">
        <v>10</v>
      </c>
      <c r="G715" s="15">
        <v>130</v>
      </c>
      <c r="H715" s="7">
        <f>L715*'114成績輸入與落點儀表板'!$B$2+M715*'114成績輸入與落點儀表板'!$B$3+N715*'114成績輸入與落點儀表板'!$B$4+O715*'114成績輸入與落點儀表板'!$B$5+P715*'114成績輸入與落點儀表板'!$B$6+Q715*'114成績輸入與落點儀表板'!$B$7+R715*'114成績輸入與落點儀表板'!$B$8+S715*'114成績輸入與落點儀表板'!$B$9+T715*'114成績輸入與落點儀表板'!$B$10+U715*'114成績輸入與落點儀表板'!$B$11+V715*'114成績輸入與落點儀表板'!$B$12+W715*'114成績輸入與落點儀表板'!$B$13+X715*'114成績輸入與落點儀表板'!$B$14+Y715*'114成績輸入與落點儀表板'!$B$15+Z715*'114成績輸入與落點儀表板'!$B$16</f>
        <v>0</v>
      </c>
      <c r="I715" s="8">
        <f t="shared" si="22"/>
        <v>-130</v>
      </c>
      <c r="J715" s="2" t="str">
        <f t="shared" si="23"/>
        <v>FAIL</v>
      </c>
      <c r="K715" s="17" t="str">
        <f>IF(AND(IF('114成績輸入與落點儀表板'!$C$2="必須採計",L715&gt;0,IF('114成績輸入與落點儀表板'!$C$2="不可採計",L715=0,TRUE)),IF('114成績輸入與落點儀表板'!$C$3="必須採計",M715&gt;0,IF('114成績輸入與落點儀表板'!$C$3="不可採計",M715=0,TRUE)),IF('114成績輸入與落點儀表板'!$C$4="必須採計",N715&gt;0,IF('114成績輸入與落點儀表板'!$C$4="不可採計",N715=0,TRUE)),IF('114成績輸入與落點儀表板'!$C$5="必須採計",O715&gt;0,IF('114成績輸入與落點儀表板'!$C$5="不可採計",O715=0,TRUE)),IF('114成績輸入與落點儀表板'!$C$6="必須採計",P715&gt;0,IF('114成績輸入與落點儀表板'!$C$6="不可採計",P715=0,TRUE)),IF('114成績輸入與落點儀表板'!$C$7="必須採計",Q715&gt;0,IF('114成績輸入與落點儀表板'!$C$7="不可採計",Q715=0,TRUE)),IF('114成績輸入與落點儀表板'!$C$8="必須採計",R715&gt;0,IF('114成績輸入與落點儀表板'!$C$8="不可採計",R715=0,TRUE)),IF('114成績輸入與落點儀表板'!$C$9="必須採計",S715&gt;0,IF('114成績輸入與落點儀表板'!$C$9="不可採計",S715=0,TRUE)),IF('114成績輸入與落點儀表板'!$C$10="必須採計",T715&gt;0,IF('114成績輸入與落點儀表板'!$C$10="不可採計",T715=0,TRUE)),IF('114成績輸入與落點儀表板'!$C$11="必須採計",U715&gt;0,IF('114成績輸入與落點儀表板'!$C$11="不可採計",U715=0,TRUE)),IF('114成績輸入與落點儀表板'!$C$12="必須採計",V715&gt;0,IF('114成績輸入與落點儀表板'!$C$12="不可採計",V715=0,TRUE)),IF('114成績輸入與落點儀表板'!$C$13="必須採計",W715&gt;0,IF('114成績輸入與落點儀表板'!$C$13="不可採計",W715=0,TRUE)),IF('114成績輸入與落點儀表板'!$C$14="必須採計",X715&gt;0,IF('114成績輸入與落點儀表板'!$C$14="不可採計",X715=0,TRUE)),IF('114成績輸入與落點儀表板'!$C$15="必須採計",Y715&gt;0,IF('114成績輸入與落點儀表板'!$C$15="不可採計",Y715=0,TRUE)),IF('114成績輸入與落點儀表板'!$C$16="必須採計",Z715&gt;0,IF('114成績輸入與落點儀表板'!$C$16="不可採計",Z715=0,TRUE))),"✅ 符合","❌ 不符合")</f>
        <v>✅ 符合</v>
      </c>
      <c r="L715" s="15">
        <v>2</v>
      </c>
      <c r="M715" s="15">
        <v>1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2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</row>
    <row r="716" spans="1:26" ht="15.75" customHeight="1" x14ac:dyDescent="0.3">
      <c r="A716" s="2" t="s">
        <v>1828</v>
      </c>
      <c r="B716" s="6" t="s">
        <v>1726</v>
      </c>
      <c r="C716" s="6" t="s">
        <v>5859</v>
      </c>
      <c r="D716" s="12" t="s">
        <v>73</v>
      </c>
      <c r="E716" s="13" t="s">
        <v>4590</v>
      </c>
      <c r="F716" s="2">
        <v>12</v>
      </c>
      <c r="G716" s="15">
        <v>140</v>
      </c>
      <c r="H716" s="7">
        <f>L716*'114成績輸入與落點儀表板'!$B$2+M716*'114成績輸入與落點儀表板'!$B$3+N716*'114成績輸入與落點儀表板'!$B$4+O716*'114成績輸入與落點儀表板'!$B$5+P716*'114成績輸入與落點儀表板'!$B$6+Q716*'114成績輸入與落點儀表板'!$B$7+R716*'114成績輸入與落點儀表板'!$B$8+S716*'114成績輸入與落點儀表板'!$B$9+T716*'114成績輸入與落點儀表板'!$B$10+U716*'114成績輸入與落點儀表板'!$B$11+V716*'114成績輸入與落點儀表板'!$B$12+W716*'114成績輸入與落點儀表板'!$B$13+X716*'114成績輸入與落點儀表板'!$B$14+Y716*'114成績輸入與落點儀表板'!$B$15+Z716*'114成績輸入與落點儀表板'!$B$16</f>
        <v>0</v>
      </c>
      <c r="I716" s="8">
        <f t="shared" si="22"/>
        <v>-140</v>
      </c>
      <c r="J716" s="2" t="str">
        <f t="shared" si="23"/>
        <v>FAIL</v>
      </c>
      <c r="K716" s="17" t="str">
        <f>IF(AND(IF('114成績輸入與落點儀表板'!$C$2="必須採計",L716&gt;0,IF('114成績輸入與落點儀表板'!$C$2="不可採計",L716=0,TRUE)),IF('114成績輸入與落點儀表板'!$C$3="必須採計",M716&gt;0,IF('114成績輸入與落點儀表板'!$C$3="不可採計",M716=0,TRUE)),IF('114成績輸入與落點儀表板'!$C$4="必須採計",N716&gt;0,IF('114成績輸入與落點儀表板'!$C$4="不可採計",N716=0,TRUE)),IF('114成績輸入與落點儀表板'!$C$5="必須採計",O716&gt;0,IF('114成績輸入與落點儀表板'!$C$5="不可採計",O716=0,TRUE)),IF('114成績輸入與落點儀表板'!$C$6="必須採計",P716&gt;0,IF('114成績輸入與落點儀表板'!$C$6="不可採計",P716=0,TRUE)),IF('114成績輸入與落點儀表板'!$C$7="必須採計",Q716&gt;0,IF('114成績輸入與落點儀表板'!$C$7="不可採計",Q716=0,TRUE)),IF('114成績輸入與落點儀表板'!$C$8="必須採計",R716&gt;0,IF('114成績輸入與落點儀表板'!$C$8="不可採計",R716=0,TRUE)),IF('114成績輸入與落點儀表板'!$C$9="必須採計",S716&gt;0,IF('114成績輸入與落點儀表板'!$C$9="不可採計",S716=0,TRUE)),IF('114成績輸入與落點儀表板'!$C$10="必須採計",T716&gt;0,IF('114成績輸入與落點儀表板'!$C$10="不可採計",T716=0,TRUE)),IF('114成績輸入與落點儀表板'!$C$11="必須採計",U716&gt;0,IF('114成績輸入與落點儀表板'!$C$11="不可採計",U716=0,TRUE)),IF('114成績輸入與落點儀表板'!$C$12="必須採計",V716&gt;0,IF('114成績輸入與落點儀表板'!$C$12="不可採計",V716=0,TRUE)),IF('114成績輸入與落點儀表板'!$C$13="必須採計",W716&gt;0,IF('114成績輸入與落點儀表板'!$C$13="不可採計",W716=0,TRUE)),IF('114成績輸入與落點儀表板'!$C$14="必須採計",X716&gt;0,IF('114成績輸入與落點儀表板'!$C$14="不可採計",X716=0,TRUE)),IF('114成績輸入與落點儀表板'!$C$15="必須採計",Y716&gt;0,IF('114成績輸入與落點儀表板'!$C$15="不可採計",Y716=0,TRUE)),IF('114成績輸入與落點儀表板'!$C$16="必須採計",Z716&gt;0,IF('114成績輸入與落點儀表板'!$C$16="不可採計",Z716=0,TRUE))),"✅ 符合","❌ 不符合")</f>
        <v>✅ 符合</v>
      </c>
      <c r="L716" s="15">
        <v>2</v>
      </c>
      <c r="M716" s="15">
        <v>1</v>
      </c>
      <c r="N716" s="15">
        <v>0</v>
      </c>
      <c r="O716" s="15">
        <v>0</v>
      </c>
      <c r="P716" s="15">
        <v>0</v>
      </c>
      <c r="Q716" s="15">
        <v>0</v>
      </c>
      <c r="R716" s="15">
        <v>2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</row>
    <row r="717" spans="1:26" ht="15.75" customHeight="1" x14ac:dyDescent="0.3">
      <c r="A717" s="2" t="s">
        <v>1830</v>
      </c>
      <c r="B717" s="6" t="s">
        <v>1726</v>
      </c>
      <c r="C717" s="6" t="s">
        <v>1804</v>
      </c>
      <c r="D717" s="12" t="s">
        <v>121</v>
      </c>
      <c r="E717" s="13" t="s">
        <v>1727</v>
      </c>
      <c r="F717" s="2">
        <v>7</v>
      </c>
      <c r="G717" s="15">
        <v>78.5</v>
      </c>
      <c r="H717" s="7">
        <f>L717*'114成績輸入與落點儀表板'!$B$2+M717*'114成績輸入與落點儀表板'!$B$3+N717*'114成績輸入與落點儀表板'!$B$4+O717*'114成績輸入與落點儀表板'!$B$5+P717*'114成績輸入與落點儀表板'!$B$6+Q717*'114成績輸入與落點儀表板'!$B$7+R717*'114成績輸入與落點儀表板'!$B$8+S717*'114成績輸入與落點儀表板'!$B$9+T717*'114成績輸入與落點儀表板'!$B$10+U717*'114成績輸入與落點儀表板'!$B$11+V717*'114成績輸入與落點儀表板'!$B$12+W717*'114成績輸入與落點儀表板'!$B$13+X717*'114成績輸入與落點儀表板'!$B$14+Y717*'114成績輸入與落點儀表板'!$B$15+Z717*'114成績輸入與落點儀表板'!$B$16</f>
        <v>0</v>
      </c>
      <c r="I717" s="8">
        <f t="shared" si="22"/>
        <v>-78.5</v>
      </c>
      <c r="J717" s="2" t="str">
        <f t="shared" si="23"/>
        <v>FAIL</v>
      </c>
      <c r="K717" s="17" t="str">
        <f>IF(AND(IF('114成績輸入與落點儀表板'!$C$2="必須採計",L717&gt;0,IF('114成績輸入與落點儀表板'!$C$2="不可採計",L717=0,TRUE)),IF('114成績輸入與落點儀表板'!$C$3="必須採計",M717&gt;0,IF('114成績輸入與落點儀表板'!$C$3="不可採計",M717=0,TRUE)),IF('114成績輸入與落點儀表板'!$C$4="必須採計",N717&gt;0,IF('114成績輸入與落點儀表板'!$C$4="不可採計",N717=0,TRUE)),IF('114成績輸入與落點儀表板'!$C$5="必須採計",O717&gt;0,IF('114成績輸入與落點儀表板'!$C$5="不可採計",O717=0,TRUE)),IF('114成績輸入與落點儀表板'!$C$6="必須採計",P717&gt;0,IF('114成績輸入與落點儀表板'!$C$6="不可採計",P717=0,TRUE)),IF('114成績輸入與落點儀表板'!$C$7="必須採計",Q717&gt;0,IF('114成績輸入與落點儀表板'!$C$7="不可採計",Q717=0,TRUE)),IF('114成績輸入與落點儀表板'!$C$8="必須採計",R717&gt;0,IF('114成績輸入與落點儀表板'!$C$8="不可採計",R717=0,TRUE)),IF('114成績輸入與落點儀表板'!$C$9="必須採計",S717&gt;0,IF('114成績輸入與落點儀表板'!$C$9="不可採計",S717=0,TRUE)),IF('114成績輸入與落點儀表板'!$C$10="必須採計",T717&gt;0,IF('114成績輸入與落點儀表板'!$C$10="不可採計",T717=0,TRUE)),IF('114成績輸入與落點儀表板'!$C$11="必須採計",U717&gt;0,IF('114成績輸入與落點儀表板'!$C$11="不可採計",U717=0,TRUE)),IF('114成績輸入與落點儀表板'!$C$12="必須採計",V717&gt;0,IF('114成績輸入與落點儀表板'!$C$12="不可採計",V717=0,TRUE)),IF('114成績輸入與落點儀表板'!$C$13="必須採計",W717&gt;0,IF('114成績輸入與落點儀表板'!$C$13="不可採計",W717=0,TRUE)),IF('114成績輸入與落點儀表板'!$C$14="必須採計",X717&gt;0,IF('114成績輸入與落點儀表板'!$C$14="不可採計",X717=0,TRUE)),IF('114成績輸入與落點儀表板'!$C$15="必須採計",Y717&gt;0,IF('114成績輸入與落點儀表板'!$C$15="不可採計",Y717=0,TRUE)),IF('114成績輸入與落點儀表板'!$C$16="必須採計",Z717&gt;0,IF('114成績輸入與落點儀表板'!$C$16="不可採計",Z717=0,TRUE))),"✅ 符合","❌ 不符合")</f>
        <v>✅ 符合</v>
      </c>
      <c r="L717" s="15">
        <v>1.5</v>
      </c>
      <c r="M717" s="15">
        <v>2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1</v>
      </c>
      <c r="X717" s="15">
        <v>0</v>
      </c>
      <c r="Y717" s="15">
        <v>0</v>
      </c>
      <c r="Z717" s="15">
        <v>0</v>
      </c>
    </row>
    <row r="718" spans="1:26" ht="15.75" customHeight="1" x14ac:dyDescent="0.3">
      <c r="A718" s="2" t="s">
        <v>1833</v>
      </c>
      <c r="B718" s="6" t="s">
        <v>1726</v>
      </c>
      <c r="C718" s="6" t="s">
        <v>1806</v>
      </c>
      <c r="D718" s="12" t="s">
        <v>266</v>
      </c>
      <c r="E718" s="13" t="s">
        <v>1444</v>
      </c>
      <c r="F718" s="2">
        <v>4</v>
      </c>
      <c r="G718" s="15">
        <v>107.5</v>
      </c>
      <c r="H718" s="7">
        <f>L718*'114成績輸入與落點儀表板'!$B$2+M718*'114成績輸入與落點儀表板'!$B$3+N718*'114成績輸入與落點儀表板'!$B$4+O718*'114成績輸入與落點儀表板'!$B$5+P718*'114成績輸入與落點儀表板'!$B$6+Q718*'114成績輸入與落點儀表板'!$B$7+R718*'114成績輸入與落點儀表板'!$B$8+S718*'114成績輸入與落點儀表板'!$B$9+T718*'114成績輸入與落點儀表板'!$B$10+U718*'114成績輸入與落點儀表板'!$B$11+V718*'114成績輸入與落點儀表板'!$B$12+W718*'114成績輸入與落點儀表板'!$B$13+X718*'114成績輸入與落點儀表板'!$B$14+Y718*'114成績輸入與落點儀表板'!$B$15+Z718*'114成績輸入與落點儀表板'!$B$16</f>
        <v>0</v>
      </c>
      <c r="I718" s="8">
        <f t="shared" si="22"/>
        <v>-107.5</v>
      </c>
      <c r="J718" s="2" t="str">
        <f t="shared" si="23"/>
        <v>FAIL</v>
      </c>
      <c r="K718" s="17" t="str">
        <f>IF(AND(IF('114成績輸入與落點儀表板'!$C$2="必須採計",L718&gt;0,IF('114成績輸入與落點儀表板'!$C$2="不可採計",L718=0,TRUE)),IF('114成績輸入與落點儀表板'!$C$3="必須採計",M718&gt;0,IF('114成績輸入與落點儀表板'!$C$3="不可採計",M718=0,TRUE)),IF('114成績輸入與落點儀表板'!$C$4="必須採計",N718&gt;0,IF('114成績輸入與落點儀表板'!$C$4="不可採計",N718=0,TRUE)),IF('114成績輸入與落點儀表板'!$C$5="必須採計",O718&gt;0,IF('114成績輸入與落點儀表板'!$C$5="不可採計",O718=0,TRUE)),IF('114成績輸入與落點儀表板'!$C$6="必須採計",P718&gt;0,IF('114成績輸入與落點儀表板'!$C$6="不可採計",P718=0,TRUE)),IF('114成績輸入與落點儀表板'!$C$7="必須採計",Q718&gt;0,IF('114成績輸入與落點儀表板'!$C$7="不可採計",Q718=0,TRUE)),IF('114成績輸入與落點儀表板'!$C$8="必須採計",R718&gt;0,IF('114成績輸入與落點儀表板'!$C$8="不可採計",R718=0,TRUE)),IF('114成績輸入與落點儀表板'!$C$9="必須採計",S718&gt;0,IF('114成績輸入與落點儀表板'!$C$9="不可採計",S718=0,TRUE)),IF('114成績輸入與落點儀表板'!$C$10="必須採計",T718&gt;0,IF('114成績輸入與落點儀表板'!$C$10="不可採計",T718=0,TRUE)),IF('114成績輸入與落點儀表板'!$C$11="必須採計",U718&gt;0,IF('114成績輸入與落點儀表板'!$C$11="不可採計",U718=0,TRUE)),IF('114成績輸入與落點儀表板'!$C$12="必須採計",V718&gt;0,IF('114成績輸入與落點儀表板'!$C$12="不可採計",V718=0,TRUE)),IF('114成績輸入與落點儀表板'!$C$13="必須採計",W718&gt;0,IF('114成績輸入與落點儀表板'!$C$13="不可採計",W718=0,TRUE)),IF('114成績輸入與落點儀表板'!$C$14="必須採計",X718&gt;0,IF('114成績輸入與落點儀表板'!$C$14="不可採計",X718=0,TRUE)),IF('114成績輸入與落點儀表板'!$C$15="必須採計",Y718&gt;0,IF('114成績輸入與落點儀表板'!$C$15="不可採計",Y718=0,TRUE)),IF('114成績輸入與落點儀表板'!$C$16="必須採計",Z718&gt;0,IF('114成績輸入與落點儀表板'!$C$16="不可採計",Z718=0,TRUE))),"✅ 符合","❌ 不符合")</f>
        <v>✅ 符合</v>
      </c>
      <c r="L718" s="15">
        <v>1.75</v>
      </c>
      <c r="M718" s="15">
        <v>2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1.5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</row>
    <row r="719" spans="1:26" ht="15.75" customHeight="1" x14ac:dyDescent="0.3">
      <c r="A719" s="2" t="s">
        <v>1836</v>
      </c>
      <c r="B719" s="6" t="s">
        <v>1811</v>
      </c>
      <c r="C719" s="6" t="s">
        <v>1812</v>
      </c>
      <c r="D719" s="12" t="s">
        <v>103</v>
      </c>
      <c r="E719" s="13" t="s">
        <v>1813</v>
      </c>
      <c r="F719" s="2">
        <v>37</v>
      </c>
      <c r="G719" s="15">
        <v>161.5</v>
      </c>
      <c r="H719" s="7">
        <f>L719*'114成績輸入與落點儀表板'!$B$2+M719*'114成績輸入與落點儀表板'!$B$3+N719*'114成績輸入與落點儀表板'!$B$4+O719*'114成績輸入與落點儀表板'!$B$5+P719*'114成績輸入與落點儀表板'!$B$6+Q719*'114成績輸入與落點儀表板'!$B$7+R719*'114成績輸入與落點儀表板'!$B$8+S719*'114成績輸入與落點儀表板'!$B$9+T719*'114成績輸入與落點儀表板'!$B$10+U719*'114成績輸入與落點儀表板'!$B$11+V719*'114成績輸入與落點儀表板'!$B$12+W719*'114成績輸入與落點儀表板'!$B$13+X719*'114成績輸入與落點儀表板'!$B$14+Y719*'114成績輸入與落點儀表板'!$B$15+Z719*'114成績輸入與落點儀表板'!$B$16</f>
        <v>0</v>
      </c>
      <c r="I719" s="8">
        <f t="shared" si="22"/>
        <v>-161.5</v>
      </c>
      <c r="J719" s="2" t="str">
        <f t="shared" si="23"/>
        <v>FAIL</v>
      </c>
      <c r="K719" s="17" t="str">
        <f>IF(AND(IF('114成績輸入與落點儀表板'!$C$2="必須採計",L719&gt;0,IF('114成績輸入與落點儀表板'!$C$2="不可採計",L719=0,TRUE)),IF('114成績輸入與落點儀表板'!$C$3="必須採計",M719&gt;0,IF('114成績輸入與落點儀表板'!$C$3="不可採計",M719=0,TRUE)),IF('114成績輸入與落點儀表板'!$C$4="必須採計",N719&gt;0,IF('114成績輸入與落點儀表板'!$C$4="不可採計",N719=0,TRUE)),IF('114成績輸入與落點儀表板'!$C$5="必須採計",O719&gt;0,IF('114成績輸入與落點儀表板'!$C$5="不可採計",O719=0,TRUE)),IF('114成績輸入與落點儀表板'!$C$6="必須採計",P719&gt;0,IF('114成績輸入與落點儀表板'!$C$6="不可採計",P719=0,TRUE)),IF('114成績輸入與落點儀表板'!$C$7="必須採計",Q719&gt;0,IF('114成績輸入與落點儀表板'!$C$7="不可採計",Q719=0,TRUE)),IF('114成績輸入與落點儀表板'!$C$8="必須採計",R719&gt;0,IF('114成績輸入與落點儀表板'!$C$8="不可採計",R719=0,TRUE)),IF('114成績輸入與落點儀表板'!$C$9="必須採計",S719&gt;0,IF('114成績輸入與落點儀表板'!$C$9="不可採計",S719=0,TRUE)),IF('114成績輸入與落點儀表板'!$C$10="必須採計",T719&gt;0,IF('114成績輸入與落點儀表板'!$C$10="不可採計",T719=0,TRUE)),IF('114成績輸入與落點儀表板'!$C$11="必須採計",U719&gt;0,IF('114成績輸入與落點儀表板'!$C$11="不可採計",U719=0,TRUE)),IF('114成績輸入與落點儀表板'!$C$12="必須採計",V719&gt;0,IF('114成績輸入與落點儀表板'!$C$12="不可採計",V719=0,TRUE)),IF('114成績輸入與落點儀表板'!$C$13="必須採計",W719&gt;0,IF('114成績輸入與落點儀表板'!$C$13="不可採計",W719=0,TRUE)),IF('114成績輸入與落點儀表板'!$C$14="必須採計",X719&gt;0,IF('114成績輸入與落點儀表板'!$C$14="不可採計",X719=0,TRUE)),IF('114成績輸入與落點儀表板'!$C$15="必須採計",Y719&gt;0,IF('114成績輸入與落點儀表板'!$C$15="不可採計",Y719=0,TRUE)),IF('114成績輸入與落點儀表板'!$C$16="必須採計",Z719&gt;0,IF('114成績輸入與落點儀表板'!$C$16="不可採計",Z719=0,TRUE))),"✅ 符合","❌ 不符合")</f>
        <v>✅ 符合</v>
      </c>
      <c r="L719" s="15">
        <v>2</v>
      </c>
      <c r="M719" s="15">
        <v>1.75</v>
      </c>
      <c r="N719" s="15">
        <v>2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</row>
    <row r="720" spans="1:26" ht="15.75" customHeight="1" x14ac:dyDescent="0.3">
      <c r="A720" s="2" t="s">
        <v>1839</v>
      </c>
      <c r="B720" s="6" t="s">
        <v>1811</v>
      </c>
      <c r="C720" s="6" t="s">
        <v>1815</v>
      </c>
      <c r="D720" s="12" t="s">
        <v>103</v>
      </c>
      <c r="E720" s="13" t="s">
        <v>1816</v>
      </c>
      <c r="F720" s="2">
        <v>13</v>
      </c>
      <c r="G720" s="15">
        <v>171.25</v>
      </c>
      <c r="H720" s="7">
        <f>L720*'114成績輸入與落點儀表板'!$B$2+M720*'114成績輸入與落點儀表板'!$B$3+N720*'114成績輸入與落點儀表板'!$B$4+O720*'114成績輸入與落點儀表板'!$B$5+P720*'114成績輸入與落點儀表板'!$B$6+Q720*'114成績輸入與落點儀表板'!$B$7+R720*'114成績輸入與落點儀表板'!$B$8+S720*'114成績輸入與落點儀表板'!$B$9+T720*'114成績輸入與落點儀表板'!$B$10+U720*'114成績輸入與落點儀表板'!$B$11+V720*'114成績輸入與落點儀表板'!$B$12+W720*'114成績輸入與落點儀表板'!$B$13+X720*'114成績輸入與落點儀表板'!$B$14+Y720*'114成績輸入與落點儀表板'!$B$15+Z720*'114成績輸入與落點儀表板'!$B$16</f>
        <v>0</v>
      </c>
      <c r="I720" s="8">
        <f t="shared" si="22"/>
        <v>-171.25</v>
      </c>
      <c r="J720" s="2" t="str">
        <f t="shared" si="23"/>
        <v>FAIL</v>
      </c>
      <c r="K720" s="17" t="str">
        <f>IF(AND(IF('114成績輸入與落點儀表板'!$C$2="必須採計",L720&gt;0,IF('114成績輸入與落點儀表板'!$C$2="不可採計",L720=0,TRUE)),IF('114成績輸入與落點儀表板'!$C$3="必須採計",M720&gt;0,IF('114成績輸入與落點儀表板'!$C$3="不可採計",M720=0,TRUE)),IF('114成績輸入與落點儀表板'!$C$4="必須採計",N720&gt;0,IF('114成績輸入與落點儀表板'!$C$4="不可採計",N720=0,TRUE)),IF('114成績輸入與落點儀表板'!$C$5="必須採計",O720&gt;0,IF('114成績輸入與落點儀表板'!$C$5="不可採計",O720=0,TRUE)),IF('114成績輸入與落點儀表板'!$C$6="必須採計",P720&gt;0,IF('114成績輸入與落點儀表板'!$C$6="不可採計",P720=0,TRUE)),IF('114成績輸入與落點儀表板'!$C$7="必須採計",Q720&gt;0,IF('114成績輸入與落點儀表板'!$C$7="不可採計",Q720=0,TRUE)),IF('114成績輸入與落點儀表板'!$C$8="必須採計",R720&gt;0,IF('114成績輸入與落點儀表板'!$C$8="不可採計",R720=0,TRUE)),IF('114成績輸入與落點儀表板'!$C$9="必須採計",S720&gt;0,IF('114成績輸入與落點儀表板'!$C$9="不可採計",S720=0,TRUE)),IF('114成績輸入與落點儀表板'!$C$10="必須採計",T720&gt;0,IF('114成績輸入與落點儀表板'!$C$10="不可採計",T720=0,TRUE)),IF('114成績輸入與落點儀表板'!$C$11="必須採計",U720&gt;0,IF('114成績輸入與落點儀表板'!$C$11="不可採計",U720=0,TRUE)),IF('114成績輸入與落點儀表板'!$C$12="必須採計",V720&gt;0,IF('114成績輸入與落點儀表板'!$C$12="不可採計",V720=0,TRUE)),IF('114成績輸入與落點儀表板'!$C$13="必須採計",W720&gt;0,IF('114成績輸入與落點儀表板'!$C$13="不可採計",W720=0,TRUE)),IF('114成績輸入與落點儀表板'!$C$14="必須採計",X720&gt;0,IF('114成績輸入與落點儀表板'!$C$14="不可採計",X720=0,TRUE)),IF('114成績輸入與落點儀表板'!$C$15="必須採計",Y720&gt;0,IF('114成績輸入與落點儀表板'!$C$15="不可採計",Y720=0,TRUE)),IF('114成績輸入與落點儀表板'!$C$16="必須採計",Z720&gt;0,IF('114成績輸入與落點儀表板'!$C$16="不可採計",Z720=0,TRUE))),"✅ 符合","❌ 不符合")</f>
        <v>✅ 符合</v>
      </c>
      <c r="L720" s="15">
        <v>2</v>
      </c>
      <c r="M720" s="15">
        <v>1.75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2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</row>
    <row r="721" spans="1:26" ht="15.75" customHeight="1" x14ac:dyDescent="0.3">
      <c r="A721" s="2" t="s">
        <v>1842</v>
      </c>
      <c r="B721" s="6" t="s">
        <v>1811</v>
      </c>
      <c r="C721" s="6" t="s">
        <v>1818</v>
      </c>
      <c r="D721" s="12" t="s">
        <v>103</v>
      </c>
      <c r="E721" s="13" t="s">
        <v>1819</v>
      </c>
      <c r="F721" s="2">
        <v>13</v>
      </c>
      <c r="G721" s="15">
        <v>178</v>
      </c>
      <c r="H721" s="7">
        <f>L721*'114成績輸入與落點儀表板'!$B$2+M721*'114成績輸入與落點儀表板'!$B$3+N721*'114成績輸入與落點儀表板'!$B$4+O721*'114成績輸入與落點儀表板'!$B$5+P721*'114成績輸入與落點儀表板'!$B$6+Q721*'114成績輸入與落點儀表板'!$B$7+R721*'114成績輸入與落點儀表板'!$B$8+S721*'114成績輸入與落點儀表板'!$B$9+T721*'114成績輸入與落點儀表板'!$B$10+U721*'114成績輸入與落點儀表板'!$B$11+V721*'114成績輸入與落點儀表板'!$B$12+W721*'114成績輸入與落點儀表板'!$B$13+X721*'114成績輸入與落點儀表板'!$B$14+Y721*'114成績輸入與落點儀表板'!$B$15+Z721*'114成績輸入與落點儀表板'!$B$16</f>
        <v>0</v>
      </c>
      <c r="I721" s="8">
        <f t="shared" si="22"/>
        <v>-178</v>
      </c>
      <c r="J721" s="2" t="str">
        <f t="shared" si="23"/>
        <v>FAIL</v>
      </c>
      <c r="K721" s="17" t="str">
        <f>IF(AND(IF('114成績輸入與落點儀表板'!$C$2="必須採計",L721&gt;0,IF('114成績輸入與落點儀表板'!$C$2="不可採計",L721=0,TRUE)),IF('114成績輸入與落點儀表板'!$C$3="必須採計",M721&gt;0,IF('114成績輸入與落點儀表板'!$C$3="不可採計",M721=0,TRUE)),IF('114成績輸入與落點儀表板'!$C$4="必須採計",N721&gt;0,IF('114成績輸入與落點儀表板'!$C$4="不可採計",N721=0,TRUE)),IF('114成績輸入與落點儀表板'!$C$5="必須採計",O721&gt;0,IF('114成績輸入與落點儀表板'!$C$5="不可採計",O721=0,TRUE)),IF('114成績輸入與落點儀表板'!$C$6="必須採計",P721&gt;0,IF('114成績輸入與落點儀表板'!$C$6="不可採計",P721=0,TRUE)),IF('114成績輸入與落點儀表板'!$C$7="必須採計",Q721&gt;0,IF('114成績輸入與落點儀表板'!$C$7="不可採計",Q721=0,TRUE)),IF('114成績輸入與落點儀表板'!$C$8="必須採計",R721&gt;0,IF('114成績輸入與落點儀表板'!$C$8="不可採計",R721=0,TRUE)),IF('114成績輸入與落點儀表板'!$C$9="必須採計",S721&gt;0,IF('114成績輸入與落點儀表板'!$C$9="不可採計",S721=0,TRUE)),IF('114成績輸入與落點儀表板'!$C$10="必須採計",T721&gt;0,IF('114成績輸入與落點儀表板'!$C$10="不可採計",T721=0,TRUE)),IF('114成績輸入與落點儀表板'!$C$11="必須採計",U721&gt;0,IF('114成績輸入與落點儀表板'!$C$11="不可採計",U721=0,TRUE)),IF('114成績輸入與落點儀表板'!$C$12="必須採計",V721&gt;0,IF('114成績輸入與落點儀表板'!$C$12="不可採計",V721=0,TRUE)),IF('114成績輸入與落點儀表板'!$C$13="必須採計",W721&gt;0,IF('114成績輸入與落點儀表板'!$C$13="不可採計",W721=0,TRUE)),IF('114成績輸入與落點儀表板'!$C$14="必須採計",X721&gt;0,IF('114成績輸入與落點儀表板'!$C$14="不可採計",X721=0,TRUE)),IF('114成績輸入與落點儀表板'!$C$15="必須採計",Y721&gt;0,IF('114成績輸入與落點儀表板'!$C$15="不可採計",Y721=0,TRUE)),IF('114成績輸入與落點儀表板'!$C$16="必須採計",Z721&gt;0,IF('114成績輸入與落點儀表板'!$C$16="不可採計",Z721=0,TRUE))),"✅ 符合","❌ 不符合")</f>
        <v>✅ 符合</v>
      </c>
      <c r="L721" s="15">
        <v>2</v>
      </c>
      <c r="M721" s="15">
        <v>1.75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2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</row>
    <row r="722" spans="1:26" ht="15.75" customHeight="1" x14ac:dyDescent="0.3">
      <c r="A722" s="2" t="s">
        <v>1845</v>
      </c>
      <c r="B722" s="13" t="s">
        <v>1811</v>
      </c>
      <c r="C722" s="13" t="s">
        <v>1821</v>
      </c>
      <c r="D722" s="12" t="s">
        <v>103</v>
      </c>
      <c r="E722" s="13" t="s">
        <v>4351</v>
      </c>
      <c r="F722" s="2">
        <v>13</v>
      </c>
      <c r="G722" s="15">
        <v>82</v>
      </c>
      <c r="H722" s="7">
        <f>L722*'114成績輸入與落點儀表板'!$B$2+M722*'114成績輸入與落點儀表板'!$B$3+N722*'114成績輸入與落點儀表板'!$B$4+O722*'114成績輸入與落點儀表板'!$B$5+P722*'114成績輸入與落點儀表板'!$B$6+Q722*'114成績輸入與落點儀表板'!$B$7+R722*'114成績輸入與落點儀表板'!$B$8+S722*'114成績輸入與落點儀表板'!$B$9+T722*'114成績輸入與落點儀表板'!$B$10+U722*'114成績輸入與落點儀表板'!$B$11+V722*'114成績輸入與落點儀表板'!$B$12+W722*'114成績輸入與落點儀表板'!$B$13+X722*'114成績輸入與落點儀表板'!$B$14+Y722*'114成績輸入與落點儀表板'!$B$15+Z722*'114成績輸入與落點儀表板'!$B$16</f>
        <v>0</v>
      </c>
      <c r="I722" s="8">
        <f t="shared" si="22"/>
        <v>-82</v>
      </c>
      <c r="J722" s="2" t="str">
        <f t="shared" si="23"/>
        <v>FAIL</v>
      </c>
      <c r="K722" s="17" t="str">
        <f>IF(AND(IF('114成績輸入與落點儀表板'!$C$2="必須採計",L722&gt;0,IF('114成績輸入與落點儀表板'!$C$2="不可採計",L722=0,TRUE)),IF('114成績輸入與落點儀表板'!$C$3="必須採計",M722&gt;0,IF('114成績輸入與落點儀表板'!$C$3="不可採計",M722=0,TRUE)),IF('114成績輸入與落點儀表板'!$C$4="必須採計",N722&gt;0,IF('114成績輸入與落點儀表板'!$C$4="不可採計",N722=0,TRUE)),IF('114成績輸入與落點儀表板'!$C$5="必須採計",O722&gt;0,IF('114成績輸入與落點儀表板'!$C$5="不可採計",O722=0,TRUE)),IF('114成績輸入與落點儀表板'!$C$6="必須採計",P722&gt;0,IF('114成績輸入與落點儀表板'!$C$6="不可採計",P722=0,TRUE)),IF('114成績輸入與落點儀表板'!$C$7="必須採計",Q722&gt;0,IF('114成績輸入與落點儀表板'!$C$7="不可採計",Q722=0,TRUE)),IF('114成績輸入與落點儀表板'!$C$8="必須採計",R722&gt;0,IF('114成績輸入與落點儀表板'!$C$8="不可採計",R722=0,TRUE)),IF('114成績輸入與落點儀表板'!$C$9="必須採計",S722&gt;0,IF('114成績輸入與落點儀表板'!$C$9="不可採計",S722=0,TRUE)),IF('114成績輸入與落點儀表板'!$C$10="必須採計",T722&gt;0,IF('114成績輸入與落點儀表板'!$C$10="不可採計",T722=0,TRUE)),IF('114成績輸入與落點儀表板'!$C$11="必須採計",U722&gt;0,IF('114成績輸入與落點儀表板'!$C$11="不可採計",U722=0,TRUE)),IF('114成績輸入與落點儀表板'!$C$12="必須採計",V722&gt;0,IF('114成績輸入與落點儀表板'!$C$12="不可採計",V722=0,TRUE)),IF('114成績輸入與落點儀表板'!$C$13="必須採計",W722&gt;0,IF('114成績輸入與落點儀表板'!$C$13="不可採計",W722=0,TRUE)),IF('114成績輸入與落點儀表板'!$C$14="必須採計",X722&gt;0,IF('114成績輸入與落點儀表板'!$C$14="不可採計",X722=0,TRUE)),IF('114成績輸入與落點儀表板'!$C$15="必須採計",Y722&gt;0,IF('114成績輸入與落點儀表板'!$C$15="不可採計",Y722=0,TRUE)),IF('114成績輸入與落點儀表板'!$C$16="必須採計",Z722&gt;0,IF('114成績輸入與落點儀表板'!$C$16="不可採計",Z722=0,TRUE))),"✅ 符合","❌ 不符合")</f>
        <v>✅ 符合</v>
      </c>
      <c r="L722" s="15">
        <v>1</v>
      </c>
      <c r="M722" s="15">
        <v>1</v>
      </c>
      <c r="N722" s="15">
        <v>0</v>
      </c>
      <c r="O722" s="15">
        <v>0</v>
      </c>
      <c r="P722" s="15">
        <v>0</v>
      </c>
      <c r="Q722" s="15">
        <v>0</v>
      </c>
      <c r="R722" s="15">
        <v>1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</row>
    <row r="723" spans="1:26" ht="15.75" customHeight="1" x14ac:dyDescent="0.3">
      <c r="A723" s="2" t="s">
        <v>1848</v>
      </c>
      <c r="B723" s="6" t="s">
        <v>1811</v>
      </c>
      <c r="C723" s="6" t="s">
        <v>1824</v>
      </c>
      <c r="D723" s="12" t="s">
        <v>103</v>
      </c>
      <c r="E723" s="13" t="s">
        <v>595</v>
      </c>
      <c r="F723" s="2">
        <v>13</v>
      </c>
      <c r="G723" s="15">
        <v>99</v>
      </c>
      <c r="H723" s="7">
        <f>L723*'114成績輸入與落點儀表板'!$B$2+M723*'114成績輸入與落點儀表板'!$B$3+N723*'114成績輸入與落點儀表板'!$B$4+O723*'114成績輸入與落點儀表板'!$B$5+P723*'114成績輸入與落點儀表板'!$B$6+Q723*'114成績輸入與落點儀表板'!$B$7+R723*'114成績輸入與落點儀表板'!$B$8+S723*'114成績輸入與落點儀表板'!$B$9+T723*'114成績輸入與落點儀表板'!$B$10+U723*'114成績輸入與落點儀表板'!$B$11+V723*'114成績輸入與落點儀表板'!$B$12+W723*'114成績輸入與落點儀表板'!$B$13+X723*'114成績輸入與落點儀表板'!$B$14+Y723*'114成績輸入與落點儀表板'!$B$15+Z723*'114成績輸入與落點儀表板'!$B$16</f>
        <v>0</v>
      </c>
      <c r="I723" s="8">
        <f t="shared" si="22"/>
        <v>-99</v>
      </c>
      <c r="J723" s="2" t="str">
        <f t="shared" si="23"/>
        <v>FAIL</v>
      </c>
      <c r="K723" s="17" t="str">
        <f>IF(AND(IF('114成績輸入與落點儀表板'!$C$2="必須採計",L723&gt;0,IF('114成績輸入與落點儀表板'!$C$2="不可採計",L723=0,TRUE)),IF('114成績輸入與落點儀表板'!$C$3="必須採計",M723&gt;0,IF('114成績輸入與落點儀表板'!$C$3="不可採計",M723=0,TRUE)),IF('114成績輸入與落點儀表板'!$C$4="必須採計",N723&gt;0,IF('114成績輸入與落點儀表板'!$C$4="不可採計",N723=0,TRUE)),IF('114成績輸入與落點儀表板'!$C$5="必須採計",O723&gt;0,IF('114成績輸入與落點儀表板'!$C$5="不可採計",O723=0,TRUE)),IF('114成績輸入與落點儀表板'!$C$6="必須採計",P723&gt;0,IF('114成績輸入與落點儀表板'!$C$6="不可採計",P723=0,TRUE)),IF('114成績輸入與落點儀表板'!$C$7="必須採計",Q723&gt;0,IF('114成績輸入與落點儀表板'!$C$7="不可採計",Q723=0,TRUE)),IF('114成績輸入與落點儀表板'!$C$8="必須採計",R723&gt;0,IF('114成績輸入與落點儀表板'!$C$8="不可採計",R723=0,TRUE)),IF('114成績輸入與落點儀表板'!$C$9="必須採計",S723&gt;0,IF('114成績輸入與落點儀表板'!$C$9="不可採計",S723=0,TRUE)),IF('114成績輸入與落點儀表板'!$C$10="必須採計",T723&gt;0,IF('114成績輸入與落點儀表板'!$C$10="不可採計",T723=0,TRUE)),IF('114成績輸入與落點儀表板'!$C$11="必須採計",U723&gt;0,IF('114成績輸入與落點儀表板'!$C$11="不可採計",U723=0,TRUE)),IF('114成績輸入與落點儀表板'!$C$12="必須採計",V723&gt;0,IF('114成績輸入與落點儀表板'!$C$12="不可採計",V723=0,TRUE)),IF('114成績輸入與落點儀表板'!$C$13="必須採計",W723&gt;0,IF('114成績輸入與落點儀表板'!$C$13="不可採計",W723=0,TRUE)),IF('114成績輸入與落點儀表板'!$C$14="必須採計",X723&gt;0,IF('114成績輸入與落點儀表板'!$C$14="不可採計",X723=0,TRUE)),IF('114成績輸入與落點儀表板'!$C$15="必須採計",Y723&gt;0,IF('114成績輸入與落點儀表板'!$C$15="不可採計",Y723=0,TRUE)),IF('114成績輸入與落點儀表板'!$C$16="必須採計",Z723&gt;0,IF('114成績輸入與落點儀表板'!$C$16="不可採計",Z723=0,TRUE))),"✅ 符合","❌ 不符合")</f>
        <v>✅ 符合</v>
      </c>
      <c r="L723" s="15">
        <v>1</v>
      </c>
      <c r="M723" s="15">
        <v>1</v>
      </c>
      <c r="N723" s="15">
        <v>1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</row>
    <row r="724" spans="1:26" ht="15.75" customHeight="1" x14ac:dyDescent="0.3">
      <c r="A724" s="2" t="s">
        <v>1851</v>
      </c>
      <c r="B724" s="6" t="s">
        <v>1811</v>
      </c>
      <c r="C724" s="6" t="s">
        <v>1826</v>
      </c>
      <c r="D724" s="12" t="s">
        <v>103</v>
      </c>
      <c r="E724" s="13" t="s">
        <v>1827</v>
      </c>
      <c r="F724" s="2">
        <v>16</v>
      </c>
      <c r="G724" s="15">
        <v>121</v>
      </c>
      <c r="H724" s="7">
        <f>L724*'114成績輸入與落點儀表板'!$B$2+M724*'114成績輸入與落點儀表板'!$B$3+N724*'114成績輸入與落點儀表板'!$B$4+O724*'114成績輸入與落點儀表板'!$B$5+P724*'114成績輸入與落點儀表板'!$B$6+Q724*'114成績輸入與落點儀表板'!$B$7+R724*'114成績輸入與落點儀表板'!$B$8+S724*'114成績輸入與落點儀表板'!$B$9+T724*'114成績輸入與落點儀表板'!$B$10+U724*'114成績輸入與落點儀表板'!$B$11+V724*'114成績輸入與落點儀表板'!$B$12+W724*'114成績輸入與落點儀表板'!$B$13+X724*'114成績輸入與落點儀表板'!$B$14+Y724*'114成績輸入與落點儀表板'!$B$15+Z724*'114成績輸入與落點儀表板'!$B$16</f>
        <v>0</v>
      </c>
      <c r="I724" s="8">
        <f t="shared" si="22"/>
        <v>-121</v>
      </c>
      <c r="J724" s="2" t="str">
        <f t="shared" si="23"/>
        <v>FAIL</v>
      </c>
      <c r="K724" s="17" t="str">
        <f>IF(AND(IF('114成績輸入與落點儀表板'!$C$2="必須採計",L724&gt;0,IF('114成績輸入與落點儀表板'!$C$2="不可採計",L724=0,TRUE)),IF('114成績輸入與落點儀表板'!$C$3="必須採計",M724&gt;0,IF('114成績輸入與落點儀表板'!$C$3="不可採計",M724=0,TRUE)),IF('114成績輸入與落點儀表板'!$C$4="必須採計",N724&gt;0,IF('114成績輸入與落點儀表板'!$C$4="不可採計",N724=0,TRUE)),IF('114成績輸入與落點儀表板'!$C$5="必須採計",O724&gt;0,IF('114成績輸入與落點儀表板'!$C$5="不可採計",O724=0,TRUE)),IF('114成績輸入與落點儀表板'!$C$6="必須採計",P724&gt;0,IF('114成績輸入與落點儀表板'!$C$6="不可採計",P724=0,TRUE)),IF('114成績輸入與落點儀表板'!$C$7="必須採計",Q724&gt;0,IF('114成績輸入與落點儀表板'!$C$7="不可採計",Q724=0,TRUE)),IF('114成績輸入與落點儀表板'!$C$8="必須採計",R724&gt;0,IF('114成績輸入與落點儀表板'!$C$8="不可採計",R724=0,TRUE)),IF('114成績輸入與落點儀表板'!$C$9="必須採計",S724&gt;0,IF('114成績輸入與落點儀表板'!$C$9="不可採計",S724=0,TRUE)),IF('114成績輸入與落點儀表板'!$C$10="必須採計",T724&gt;0,IF('114成績輸入與落點儀表板'!$C$10="不可採計",T724=0,TRUE)),IF('114成績輸入與落點儀表板'!$C$11="必須採計",U724&gt;0,IF('114成績輸入與落點儀表板'!$C$11="不可採計",U724=0,TRUE)),IF('114成績輸入與落點儀表板'!$C$12="必須採計",V724&gt;0,IF('114成績輸入與落點儀表板'!$C$12="不可採計",V724=0,TRUE)),IF('114成績輸入與落點儀表板'!$C$13="必須採計",W724&gt;0,IF('114成績輸入與落點儀表板'!$C$13="不可採計",W724=0,TRUE)),IF('114成績輸入與落點儀表板'!$C$14="必須採計",X724&gt;0,IF('114成績輸入與落點儀表板'!$C$14="不可採計",X724=0,TRUE)),IF('114成績輸入與落點儀表板'!$C$15="必須採計",Y724&gt;0,IF('114成績輸入與落點儀表板'!$C$15="不可採計",Y724=0,TRUE)),IF('114成績輸入與落點儀表板'!$C$16="必須採計",Z724&gt;0,IF('114成績輸入與落點儀表板'!$C$16="不可採計",Z724=0,TRUE))),"✅ 符合","❌ 不符合")</f>
        <v>✅ 符合</v>
      </c>
      <c r="L724" s="15">
        <v>1</v>
      </c>
      <c r="M724" s="15">
        <v>1</v>
      </c>
      <c r="N724" s="15">
        <v>0</v>
      </c>
      <c r="O724" s="15">
        <v>0</v>
      </c>
      <c r="P724" s="15">
        <v>1</v>
      </c>
      <c r="Q724" s="15">
        <v>0</v>
      </c>
      <c r="R724" s="15">
        <v>1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</row>
    <row r="725" spans="1:26" ht="15.75" customHeight="1" x14ac:dyDescent="0.3">
      <c r="A725" s="2" t="s">
        <v>4347</v>
      </c>
      <c r="B725" s="6" t="s">
        <v>1811</v>
      </c>
      <c r="C725" s="6" t="s">
        <v>1829</v>
      </c>
      <c r="D725" s="12" t="s">
        <v>73</v>
      </c>
      <c r="E725" s="13" t="s">
        <v>5860</v>
      </c>
      <c r="F725" s="2">
        <v>20</v>
      </c>
      <c r="G725" s="15">
        <v>187</v>
      </c>
      <c r="H725" s="7">
        <f>L725*'114成績輸入與落點儀表板'!$B$2+M725*'114成績輸入與落點儀表板'!$B$3+N725*'114成績輸入與落點儀表板'!$B$4+O725*'114成績輸入與落點儀表板'!$B$5+P725*'114成績輸入與落點儀表板'!$B$6+Q725*'114成績輸入與落點儀表板'!$B$7+R725*'114成績輸入與落點儀表板'!$B$8+S725*'114成績輸入與落點儀表板'!$B$9+T725*'114成績輸入與落點儀表板'!$B$10+U725*'114成績輸入與落點儀表板'!$B$11+V725*'114成績輸入與落點儀表板'!$B$12+W725*'114成績輸入與落點儀表板'!$B$13+X725*'114成績輸入與落點儀表板'!$B$14+Y725*'114成績輸入與落點儀表板'!$B$15+Z725*'114成績輸入與落點儀表板'!$B$16</f>
        <v>0</v>
      </c>
      <c r="I725" s="8">
        <f t="shared" si="22"/>
        <v>-187</v>
      </c>
      <c r="J725" s="2" t="str">
        <f t="shared" si="23"/>
        <v>FAIL</v>
      </c>
      <c r="K725" s="17" t="str">
        <f>IF(AND(IF('114成績輸入與落點儀表板'!$C$2="必須採計",L725&gt;0,IF('114成績輸入與落點儀表板'!$C$2="不可採計",L725=0,TRUE)),IF('114成績輸入與落點儀表板'!$C$3="必須採計",M725&gt;0,IF('114成績輸入與落點儀表板'!$C$3="不可採計",M725=0,TRUE)),IF('114成績輸入與落點儀表板'!$C$4="必須採計",N725&gt;0,IF('114成績輸入與落點儀表板'!$C$4="不可採計",N725=0,TRUE)),IF('114成績輸入與落點儀表板'!$C$5="必須採計",O725&gt;0,IF('114成績輸入與落點儀表板'!$C$5="不可採計",O725=0,TRUE)),IF('114成績輸入與落點儀表板'!$C$6="必須採計",P725&gt;0,IF('114成績輸入與落點儀表板'!$C$6="不可採計",P725=0,TRUE)),IF('114成績輸入與落點儀表板'!$C$7="必須採計",Q725&gt;0,IF('114成績輸入與落點儀表板'!$C$7="不可採計",Q725=0,TRUE)),IF('114成績輸入與落點儀表板'!$C$8="必須採計",R725&gt;0,IF('114成績輸入與落點儀表板'!$C$8="不可採計",R725=0,TRUE)),IF('114成績輸入與落點儀表板'!$C$9="必須採計",S725&gt;0,IF('114成績輸入與落點儀表板'!$C$9="不可採計",S725=0,TRUE)),IF('114成績輸入與落點儀表板'!$C$10="必須採計",T725&gt;0,IF('114成績輸入與落點儀表板'!$C$10="不可採計",T725=0,TRUE)),IF('114成績輸入與落點儀表板'!$C$11="必須採計",U725&gt;0,IF('114成績輸入與落點儀表板'!$C$11="不可採計",U725=0,TRUE)),IF('114成績輸入與落點儀表板'!$C$12="必須採計",V725&gt;0,IF('114成績輸入與落點儀表板'!$C$12="不可採計",V725=0,TRUE)),IF('114成績輸入與落點儀表板'!$C$13="必須採計",W725&gt;0,IF('114成績輸入與落點儀表板'!$C$13="不可採計",W725=0,TRUE)),IF('114成績輸入與落點儀表板'!$C$14="必須採計",X725&gt;0,IF('114成績輸入與落點儀表板'!$C$14="不可採計",X725=0,TRUE)),IF('114成績輸入與落點儀表板'!$C$15="必須採計",Y725&gt;0,IF('114成績輸入與落點儀表板'!$C$15="不可採計",Y725=0,TRUE)),IF('114成績輸入與落點儀表板'!$C$16="必須採計",Z725&gt;0,IF('114成績輸入與落點儀表板'!$C$16="不可採計",Z725=0,TRUE))),"✅ 符合","❌ 不符合")</f>
        <v>✅ 符合</v>
      </c>
      <c r="L725" s="15">
        <v>1</v>
      </c>
      <c r="M725" s="15">
        <v>1.5</v>
      </c>
      <c r="N725" s="15">
        <v>2</v>
      </c>
      <c r="O725" s="15">
        <v>0</v>
      </c>
      <c r="P725" s="15">
        <v>2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</row>
    <row r="726" spans="1:26" ht="15.75" customHeight="1" x14ac:dyDescent="0.3">
      <c r="A726" s="2" t="s">
        <v>4349</v>
      </c>
      <c r="B726" s="6" t="s">
        <v>1811</v>
      </c>
      <c r="C726" s="6" t="s">
        <v>1831</v>
      </c>
      <c r="D726" s="12" t="s">
        <v>73</v>
      </c>
      <c r="E726" s="13" t="s">
        <v>1832</v>
      </c>
      <c r="F726" s="2">
        <v>11</v>
      </c>
      <c r="G726" s="15">
        <v>148.5</v>
      </c>
      <c r="H726" s="7">
        <f>L726*'114成績輸入與落點儀表板'!$B$2+M726*'114成績輸入與落點儀表板'!$B$3+N726*'114成績輸入與落點儀表板'!$B$4+O726*'114成績輸入與落點儀表板'!$B$5+P726*'114成績輸入與落點儀表板'!$B$6+Q726*'114成績輸入與落點儀表板'!$B$7+R726*'114成績輸入與落點儀表板'!$B$8+S726*'114成績輸入與落點儀表板'!$B$9+T726*'114成績輸入與落點儀表板'!$B$10+U726*'114成績輸入與落點儀表板'!$B$11+V726*'114成績輸入與落點儀表板'!$B$12+W726*'114成績輸入與落點儀表板'!$B$13+X726*'114成績輸入與落點儀表板'!$B$14+Y726*'114成績輸入與落點儀表板'!$B$15+Z726*'114成績輸入與落點儀表板'!$B$16</f>
        <v>0</v>
      </c>
      <c r="I726" s="8">
        <f t="shared" si="22"/>
        <v>-148.5</v>
      </c>
      <c r="J726" s="2" t="str">
        <f t="shared" si="23"/>
        <v>FAIL</v>
      </c>
      <c r="K726" s="17" t="str">
        <f>IF(AND(IF('114成績輸入與落點儀表板'!$C$2="必須採計",L726&gt;0,IF('114成績輸入與落點儀表板'!$C$2="不可採計",L726=0,TRUE)),IF('114成績輸入與落點儀表板'!$C$3="必須採計",M726&gt;0,IF('114成績輸入與落點儀表板'!$C$3="不可採計",M726=0,TRUE)),IF('114成績輸入與落點儀表板'!$C$4="必須採計",N726&gt;0,IF('114成績輸入與落點儀表板'!$C$4="不可採計",N726=0,TRUE)),IF('114成績輸入與落點儀表板'!$C$5="必須採計",O726&gt;0,IF('114成績輸入與落點儀表板'!$C$5="不可採計",O726=0,TRUE)),IF('114成績輸入與落點儀表板'!$C$6="必須採計",P726&gt;0,IF('114成績輸入與落點儀表板'!$C$6="不可採計",P726=0,TRUE)),IF('114成績輸入與落點儀表板'!$C$7="必須採計",Q726&gt;0,IF('114成績輸入與落點儀表板'!$C$7="不可採計",Q726=0,TRUE)),IF('114成績輸入與落點儀表板'!$C$8="必須採計",R726&gt;0,IF('114成績輸入與落點儀表板'!$C$8="不可採計",R726=0,TRUE)),IF('114成績輸入與落點儀表板'!$C$9="必須採計",S726&gt;0,IF('114成績輸入與落點儀表板'!$C$9="不可採計",S726=0,TRUE)),IF('114成績輸入與落點儀表板'!$C$10="必須採計",T726&gt;0,IF('114成績輸入與落點儀表板'!$C$10="不可採計",T726=0,TRUE)),IF('114成績輸入與落點儀表板'!$C$11="必須採計",U726&gt;0,IF('114成績輸入與落點儀表板'!$C$11="不可採計",U726=0,TRUE)),IF('114成績輸入與落點儀表板'!$C$12="必須採計",V726&gt;0,IF('114成績輸入與落點儀表板'!$C$12="不可採計",V726=0,TRUE)),IF('114成績輸入與落點儀表板'!$C$13="必須採計",W726&gt;0,IF('114成績輸入與落點儀表板'!$C$13="不可採計",W726=0,TRUE)),IF('114成績輸入與落點儀表板'!$C$14="必須採計",X726&gt;0,IF('114成績輸入與落點儀表板'!$C$14="不可採計",X726=0,TRUE)),IF('114成績輸入與落點儀表板'!$C$15="必須採計",Y726&gt;0,IF('114成績輸入與落點儀表板'!$C$15="不可採計",Y726=0,TRUE)),IF('114成績輸入與落點儀表板'!$C$16="必須採計",Z726&gt;0,IF('114成績輸入與落點儀表板'!$C$16="不可採計",Z726=0,TRUE))),"✅ 符合","❌ 不符合")</f>
        <v>✅ 符合</v>
      </c>
      <c r="L726" s="15">
        <v>1</v>
      </c>
      <c r="M726" s="15">
        <v>1.5</v>
      </c>
      <c r="N726" s="15">
        <v>0</v>
      </c>
      <c r="O726" s="15">
        <v>0</v>
      </c>
      <c r="P726" s="15">
        <v>0</v>
      </c>
      <c r="Q726" s="15">
        <v>2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1</v>
      </c>
      <c r="X726" s="15">
        <v>0</v>
      </c>
      <c r="Y726" s="15">
        <v>0</v>
      </c>
      <c r="Z726" s="15">
        <v>0</v>
      </c>
    </row>
    <row r="727" spans="1:26" ht="15.75" customHeight="1" x14ac:dyDescent="0.3">
      <c r="A727" s="2" t="s">
        <v>4350</v>
      </c>
      <c r="B727" s="13" t="s">
        <v>1811</v>
      </c>
      <c r="C727" s="13" t="s">
        <v>4354</v>
      </c>
      <c r="D727" s="12" t="s">
        <v>227</v>
      </c>
      <c r="E727" s="13" t="s">
        <v>5861</v>
      </c>
      <c r="F727" s="2">
        <v>14</v>
      </c>
      <c r="G727" s="15">
        <v>99.5</v>
      </c>
      <c r="H727" s="7">
        <f>L727*'114成績輸入與落點儀表板'!$B$2+M727*'114成績輸入與落點儀表板'!$B$3+N727*'114成績輸入與落點儀表板'!$B$4+O727*'114成績輸入與落點儀表板'!$B$5+P727*'114成績輸入與落點儀表板'!$B$6+Q727*'114成績輸入與落點儀表板'!$B$7+R727*'114成績輸入與落點儀表板'!$B$8+S727*'114成績輸入與落點儀表板'!$B$9+T727*'114成績輸入與落點儀表板'!$B$10+U727*'114成績輸入與落點儀表板'!$B$11+V727*'114成績輸入與落點儀表板'!$B$12+W727*'114成績輸入與落點儀表板'!$B$13+X727*'114成績輸入與落點儀表板'!$B$14+Y727*'114成績輸入與落點儀表板'!$B$15+Z727*'114成績輸入與落點儀表板'!$B$16</f>
        <v>0</v>
      </c>
      <c r="I727" s="8">
        <f t="shared" si="22"/>
        <v>-99.5</v>
      </c>
      <c r="J727" s="2" t="str">
        <f t="shared" si="23"/>
        <v>FAIL</v>
      </c>
      <c r="K727" s="17" t="str">
        <f>IF(AND(IF('114成績輸入與落點儀表板'!$C$2="必須採計",L727&gt;0,IF('114成績輸入與落點儀表板'!$C$2="不可採計",L727=0,TRUE)),IF('114成績輸入與落點儀表板'!$C$3="必須採計",M727&gt;0,IF('114成績輸入與落點儀表板'!$C$3="不可採計",M727=0,TRUE)),IF('114成績輸入與落點儀表板'!$C$4="必須採計",N727&gt;0,IF('114成績輸入與落點儀表板'!$C$4="不可採計",N727=0,TRUE)),IF('114成績輸入與落點儀表板'!$C$5="必須採計",O727&gt;0,IF('114成績輸入與落點儀表板'!$C$5="不可採計",O727=0,TRUE)),IF('114成績輸入與落點儀表板'!$C$6="必須採計",P727&gt;0,IF('114成績輸入與落點儀表板'!$C$6="不可採計",P727=0,TRUE)),IF('114成績輸入與落點儀表板'!$C$7="必須採計",Q727&gt;0,IF('114成績輸入與落點儀表板'!$C$7="不可採計",Q727=0,TRUE)),IF('114成績輸入與落點儀表板'!$C$8="必須採計",R727&gt;0,IF('114成績輸入與落點儀表板'!$C$8="不可採計",R727=0,TRUE)),IF('114成績輸入與落點儀表板'!$C$9="必須採計",S727&gt;0,IF('114成績輸入與落點儀表板'!$C$9="不可採計",S727=0,TRUE)),IF('114成績輸入與落點儀表板'!$C$10="必須採計",T727&gt;0,IF('114成績輸入與落點儀表板'!$C$10="不可採計",T727=0,TRUE)),IF('114成績輸入與落點儀表板'!$C$11="必須採計",U727&gt;0,IF('114成績輸入與落點儀表板'!$C$11="不可採計",U727=0,TRUE)),IF('114成績輸入與落點儀表板'!$C$12="必須採計",V727&gt;0,IF('114成績輸入與落點儀表板'!$C$12="不可採計",V727=0,TRUE)),IF('114成績輸入與落點儀表板'!$C$13="必須採計",W727&gt;0,IF('114成績輸入與落點儀表板'!$C$13="不可採計",W727=0,TRUE)),IF('114成績輸入與落點儀表板'!$C$14="必須採計",X727&gt;0,IF('114成績輸入與落點儀表板'!$C$14="不可採計",X727=0,TRUE)),IF('114成績輸入與落點儀表板'!$C$15="必須採計",Y727&gt;0,IF('114成績輸入與落點儀表板'!$C$15="不可採計",Y727=0,TRUE)),IF('114成績輸入與落點儀表板'!$C$16="必須採計",Z727&gt;0,IF('114成績輸入與落點儀表板'!$C$16="不可採計",Z727=0,TRUE))),"✅ 符合","❌ 不符合")</f>
        <v>✅ 符合</v>
      </c>
      <c r="L727" s="15">
        <v>1.25</v>
      </c>
      <c r="M727" s="15">
        <v>1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2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</row>
    <row r="728" spans="1:26" ht="15.75" customHeight="1" x14ac:dyDescent="0.3">
      <c r="A728" s="2" t="s">
        <v>4352</v>
      </c>
      <c r="B728" s="13" t="s">
        <v>1811</v>
      </c>
      <c r="C728" s="13" t="s">
        <v>4356</v>
      </c>
      <c r="D728" s="12" t="s">
        <v>227</v>
      </c>
      <c r="E728" s="13" t="s">
        <v>5862</v>
      </c>
      <c r="F728" s="2">
        <v>14</v>
      </c>
      <c r="G728" s="15">
        <v>82.75</v>
      </c>
      <c r="H728" s="7">
        <f>L728*'114成績輸入與落點儀表板'!$B$2+M728*'114成績輸入與落點儀表板'!$B$3+N728*'114成績輸入與落點儀表板'!$B$4+O728*'114成績輸入與落點儀表板'!$B$5+P728*'114成績輸入與落點儀表板'!$B$6+Q728*'114成績輸入與落點儀表板'!$B$7+R728*'114成績輸入與落點儀表板'!$B$8+S728*'114成績輸入與落點儀表板'!$B$9+T728*'114成績輸入與落點儀表板'!$B$10+U728*'114成績輸入與落點儀表板'!$B$11+V728*'114成績輸入與落點儀表板'!$B$12+W728*'114成績輸入與落點儀表板'!$B$13+X728*'114成績輸入與落點儀表板'!$B$14+Y728*'114成績輸入與落點儀表板'!$B$15+Z728*'114成績輸入與落點儀表板'!$B$16</f>
        <v>0</v>
      </c>
      <c r="I728" s="8">
        <f t="shared" si="22"/>
        <v>-82.75</v>
      </c>
      <c r="J728" s="2" t="str">
        <f t="shared" si="23"/>
        <v>FAIL</v>
      </c>
      <c r="K728" s="17" t="str">
        <f>IF(AND(IF('114成績輸入與落點儀表板'!$C$2="必須採計",L728&gt;0,IF('114成績輸入與落點儀表板'!$C$2="不可採計",L728=0,TRUE)),IF('114成績輸入與落點儀表板'!$C$3="必須採計",M728&gt;0,IF('114成績輸入與落點儀表板'!$C$3="不可採計",M728=0,TRUE)),IF('114成績輸入與落點儀表板'!$C$4="必須採計",N728&gt;0,IF('114成績輸入與落點儀表板'!$C$4="不可採計",N728=0,TRUE)),IF('114成績輸入與落點儀表板'!$C$5="必須採計",O728&gt;0,IF('114成績輸入與落點儀表板'!$C$5="不可採計",O728=0,TRUE)),IF('114成績輸入與落點儀表板'!$C$6="必須採計",P728&gt;0,IF('114成績輸入與落點儀表板'!$C$6="不可採計",P728=0,TRUE)),IF('114成績輸入與落點儀表板'!$C$7="必須採計",Q728&gt;0,IF('114成績輸入與落點儀表板'!$C$7="不可採計",Q728=0,TRUE)),IF('114成績輸入與落點儀表板'!$C$8="必須採計",R728&gt;0,IF('114成績輸入與落點儀表板'!$C$8="不可採計",R728=0,TRUE)),IF('114成績輸入與落點儀表板'!$C$9="必須採計",S728&gt;0,IF('114成績輸入與落點儀表板'!$C$9="不可採計",S728=0,TRUE)),IF('114成績輸入與落點儀表板'!$C$10="必須採計",T728&gt;0,IF('114成績輸入與落點儀表板'!$C$10="不可採計",T728=0,TRUE)),IF('114成績輸入與落點儀表板'!$C$11="必須採計",U728&gt;0,IF('114成績輸入與落點儀表板'!$C$11="不可採計",U728=0,TRUE)),IF('114成績輸入與落點儀表板'!$C$12="必須採計",V728&gt;0,IF('114成績輸入與落點儀表板'!$C$12="不可採計",V728=0,TRUE)),IF('114成績輸入與落點儀表板'!$C$13="必須採計",W728&gt;0,IF('114成績輸入與落點儀表板'!$C$13="不可採計",W728=0,TRUE)),IF('114成績輸入與落點儀表板'!$C$14="必須採計",X728&gt;0,IF('114成績輸入與落點儀表板'!$C$14="不可採計",X728=0,TRUE)),IF('114成績輸入與落點儀表板'!$C$15="必須採計",Y728&gt;0,IF('114成績輸入與落點儀表板'!$C$15="不可採計",Y728=0,TRUE)),IF('114成績輸入與落點儀表板'!$C$16="必須採計",Z728&gt;0,IF('114成績輸入與落點儀表板'!$C$16="不可採計",Z728=0,TRUE))),"✅ 符合","❌ 不符合")</f>
        <v>✅ 符合</v>
      </c>
      <c r="L728" s="15">
        <v>1.25</v>
      </c>
      <c r="M728" s="15">
        <v>0</v>
      </c>
      <c r="N728" s="15">
        <v>0</v>
      </c>
      <c r="O728" s="15">
        <v>0</v>
      </c>
      <c r="P728" s="15">
        <v>0</v>
      </c>
      <c r="Q728" s="15">
        <v>1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2</v>
      </c>
      <c r="X728" s="15">
        <v>0</v>
      </c>
      <c r="Y728" s="15">
        <v>0</v>
      </c>
      <c r="Z728" s="15">
        <v>0</v>
      </c>
    </row>
    <row r="729" spans="1:26" ht="15.75" customHeight="1" x14ac:dyDescent="0.3">
      <c r="A729" s="2" t="s">
        <v>1854</v>
      </c>
      <c r="B729" s="6" t="s">
        <v>1811</v>
      </c>
      <c r="C729" s="6" t="s">
        <v>5863</v>
      </c>
      <c r="D729" s="12" t="s">
        <v>227</v>
      </c>
      <c r="E729" s="13" t="s">
        <v>1835</v>
      </c>
      <c r="F729" s="2">
        <v>6</v>
      </c>
      <c r="G729" s="15">
        <v>75</v>
      </c>
      <c r="H729" s="7">
        <f>L729*'114成績輸入與落點儀表板'!$B$2+M729*'114成績輸入與落點儀表板'!$B$3+N729*'114成績輸入與落點儀表板'!$B$4+O729*'114成績輸入與落點儀表板'!$B$5+P729*'114成績輸入與落點儀表板'!$B$6+Q729*'114成績輸入與落點儀表板'!$B$7+R729*'114成績輸入與落點儀表板'!$B$8+S729*'114成績輸入與落點儀表板'!$B$9+T729*'114成績輸入與落點儀表板'!$B$10+U729*'114成績輸入與落點儀表板'!$B$11+V729*'114成績輸入與落點儀表板'!$B$12+W729*'114成績輸入與落點儀表板'!$B$13+X729*'114成績輸入與落點儀表板'!$B$14+Y729*'114成績輸入與落點儀表板'!$B$15+Z729*'114成績輸入與落點儀表板'!$B$16</f>
        <v>0</v>
      </c>
      <c r="I729" s="8">
        <f t="shared" si="22"/>
        <v>-75</v>
      </c>
      <c r="J729" s="2" t="str">
        <f t="shared" si="23"/>
        <v>FAIL</v>
      </c>
      <c r="K729" s="17" t="str">
        <f>IF(AND(IF('114成績輸入與落點儀表板'!$C$2="必須採計",L729&gt;0,IF('114成績輸入與落點儀表板'!$C$2="不可採計",L729=0,TRUE)),IF('114成績輸入與落點儀表板'!$C$3="必須採計",M729&gt;0,IF('114成績輸入與落點儀表板'!$C$3="不可採計",M729=0,TRUE)),IF('114成績輸入與落點儀表板'!$C$4="必須採計",N729&gt;0,IF('114成績輸入與落點儀表板'!$C$4="不可採計",N729=0,TRUE)),IF('114成績輸入與落點儀表板'!$C$5="必須採計",O729&gt;0,IF('114成績輸入與落點儀表板'!$C$5="不可採計",O729=0,TRUE)),IF('114成績輸入與落點儀表板'!$C$6="必須採計",P729&gt;0,IF('114成績輸入與落點儀表板'!$C$6="不可採計",P729=0,TRUE)),IF('114成績輸入與落點儀表板'!$C$7="必須採計",Q729&gt;0,IF('114成績輸入與落點儀表板'!$C$7="不可採計",Q729=0,TRUE)),IF('114成績輸入與落點儀表板'!$C$8="必須採計",R729&gt;0,IF('114成績輸入與落點儀表板'!$C$8="不可採計",R729=0,TRUE)),IF('114成績輸入與落點儀表板'!$C$9="必須採計",S729&gt;0,IF('114成績輸入與落點儀表板'!$C$9="不可採計",S729=0,TRUE)),IF('114成績輸入與落點儀表板'!$C$10="必須採計",T729&gt;0,IF('114成績輸入與落點儀表板'!$C$10="不可採計",T729=0,TRUE)),IF('114成績輸入與落點儀表板'!$C$11="必須採計",U729&gt;0,IF('114成績輸入與落點儀表板'!$C$11="不可採計",U729=0,TRUE)),IF('114成績輸入與落點儀表板'!$C$12="必須採計",V729&gt;0,IF('114成績輸入與落點儀表板'!$C$12="不可採計",V729=0,TRUE)),IF('114成績輸入與落點儀表板'!$C$13="必須採計",W729&gt;0,IF('114成績輸入與落點儀表板'!$C$13="不可採計",W729=0,TRUE)),IF('114成績輸入與落點儀表板'!$C$14="必須採計",X729&gt;0,IF('114成績輸入與落點儀表板'!$C$14="不可採計",X729=0,TRUE)),IF('114成績輸入與落點儀表板'!$C$15="必須採計",Y729&gt;0,IF('114成績輸入與落點儀表板'!$C$15="不可採計",Y729=0,TRUE)),IF('114成績輸入與落點儀表板'!$C$16="必須採計",Z729&gt;0,IF('114成績輸入與落點儀表板'!$C$16="不可採計",Z729=0,TRUE))),"✅ 符合","❌ 不符合")</f>
        <v>✅ 符合</v>
      </c>
      <c r="L729" s="15">
        <v>1</v>
      </c>
      <c r="M729" s="15">
        <v>1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1</v>
      </c>
      <c r="X729" s="15">
        <v>0</v>
      </c>
      <c r="Y729" s="15">
        <v>0</v>
      </c>
      <c r="Z729" s="15">
        <v>0</v>
      </c>
    </row>
    <row r="730" spans="1:26" ht="15.75" customHeight="1" x14ac:dyDescent="0.3">
      <c r="A730" s="2" t="s">
        <v>1857</v>
      </c>
      <c r="B730" s="13" t="s">
        <v>1811</v>
      </c>
      <c r="C730" s="13" t="s">
        <v>5864</v>
      </c>
      <c r="D730" s="12" t="s">
        <v>227</v>
      </c>
      <c r="E730" s="13" t="s">
        <v>1838</v>
      </c>
      <c r="F730" s="2">
        <v>6</v>
      </c>
      <c r="G730" s="15">
        <v>84</v>
      </c>
      <c r="H730" s="7">
        <f>L730*'114成績輸入與落點儀表板'!$B$2+M730*'114成績輸入與落點儀表板'!$B$3+N730*'114成績輸入與落點儀表板'!$B$4+O730*'114成績輸入與落點儀表板'!$B$5+P730*'114成績輸入與落點儀表板'!$B$6+Q730*'114成績輸入與落點儀表板'!$B$7+R730*'114成績輸入與落點儀表板'!$B$8+S730*'114成績輸入與落點儀表板'!$B$9+T730*'114成績輸入與落點儀表板'!$B$10+U730*'114成績輸入與落點儀表板'!$B$11+V730*'114成績輸入與落點儀表板'!$B$12+W730*'114成績輸入與落點儀表板'!$B$13+X730*'114成績輸入與落點儀表板'!$B$14+Y730*'114成績輸入與落點儀表板'!$B$15+Z730*'114成績輸入與落點儀表板'!$B$16</f>
        <v>0</v>
      </c>
      <c r="I730" s="8">
        <f t="shared" si="22"/>
        <v>-84</v>
      </c>
      <c r="J730" s="2" t="str">
        <f t="shared" si="23"/>
        <v>FAIL</v>
      </c>
      <c r="K730" s="17" t="str">
        <f>IF(AND(IF('114成績輸入與落點儀表板'!$C$2="必須採計",L730&gt;0,IF('114成績輸入與落點儀表板'!$C$2="不可採計",L730=0,TRUE)),IF('114成績輸入與落點儀表板'!$C$3="必須採計",M730&gt;0,IF('114成績輸入與落點儀表板'!$C$3="不可採計",M730=0,TRUE)),IF('114成績輸入與落點儀表板'!$C$4="必須採計",N730&gt;0,IF('114成績輸入與落點儀表板'!$C$4="不可採計",N730=0,TRUE)),IF('114成績輸入與落點儀表板'!$C$5="必須採計",O730&gt;0,IF('114成績輸入與落點儀表板'!$C$5="不可採計",O730=0,TRUE)),IF('114成績輸入與落點儀表板'!$C$6="必須採計",P730&gt;0,IF('114成績輸入與落點儀表板'!$C$6="不可採計",P730=0,TRUE)),IF('114成績輸入與落點儀表板'!$C$7="必須採計",Q730&gt;0,IF('114成績輸入與落點儀表板'!$C$7="不可採計",Q730=0,TRUE)),IF('114成績輸入與落點儀表板'!$C$8="必須採計",R730&gt;0,IF('114成績輸入與落點儀表板'!$C$8="不可採計",R730=0,TRUE)),IF('114成績輸入與落點儀表板'!$C$9="必須採計",S730&gt;0,IF('114成績輸入與落點儀表板'!$C$9="不可採計",S730=0,TRUE)),IF('114成績輸入與落點儀表板'!$C$10="必須採計",T730&gt;0,IF('114成績輸入與落點儀表板'!$C$10="不可採計",T730=0,TRUE)),IF('114成績輸入與落點儀表板'!$C$11="必須採計",U730&gt;0,IF('114成績輸入與落點儀表板'!$C$11="不可採計",U730=0,TRUE)),IF('114成績輸入與落點儀表板'!$C$12="必須採計",V730&gt;0,IF('114成績輸入與落點儀表板'!$C$12="不可採計",V730=0,TRUE)),IF('114成績輸入與落點儀表板'!$C$13="必須採計",W730&gt;0,IF('114成績輸入與落點儀表板'!$C$13="不可採計",W730=0,TRUE)),IF('114成績輸入與落點儀表板'!$C$14="必須採計",X730&gt;0,IF('114成績輸入與落點儀表板'!$C$14="不可採計",X730=0,TRUE)),IF('114成績輸入與落點儀表板'!$C$15="必須採計",Y730&gt;0,IF('114成績輸入與落點儀表板'!$C$15="不可採計",Y730=0,TRUE)),IF('114成績輸入與落點儀表板'!$C$16="必須採計",Z730&gt;0,IF('114成績輸入與落點儀表板'!$C$16="不可採計",Z730=0,TRUE))),"✅ 符合","❌ 不符合")</f>
        <v>✅ 符合</v>
      </c>
      <c r="L730" s="15">
        <v>1</v>
      </c>
      <c r="M730" s="15">
        <v>1</v>
      </c>
      <c r="N730" s="15">
        <v>0</v>
      </c>
      <c r="O730" s="15">
        <v>0</v>
      </c>
      <c r="P730" s="15">
        <v>0</v>
      </c>
      <c r="Q730" s="15">
        <v>0</v>
      </c>
      <c r="R730" s="15">
        <v>1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</row>
    <row r="731" spans="1:26" ht="15.75" customHeight="1" x14ac:dyDescent="0.3">
      <c r="A731" s="2" t="s">
        <v>1860</v>
      </c>
      <c r="B731" s="13" t="s">
        <v>1811</v>
      </c>
      <c r="C731" s="13" t="s">
        <v>1843</v>
      </c>
      <c r="D731" s="12" t="s">
        <v>80</v>
      </c>
      <c r="E731" s="13" t="s">
        <v>1844</v>
      </c>
      <c r="F731" s="2">
        <v>4</v>
      </c>
      <c r="G731" s="15">
        <v>157</v>
      </c>
      <c r="H731" s="7">
        <f>L731*'114成績輸入與落點儀表板'!$B$2+M731*'114成績輸入與落點儀表板'!$B$3+N731*'114成績輸入與落點儀表板'!$B$4+O731*'114成績輸入與落點儀表板'!$B$5+P731*'114成績輸入與落點儀表板'!$B$6+Q731*'114成績輸入與落點儀表板'!$B$7+R731*'114成績輸入與落點儀表板'!$B$8+S731*'114成績輸入與落點儀表板'!$B$9+T731*'114成績輸入與落點儀表板'!$B$10+U731*'114成績輸入與落點儀表板'!$B$11+V731*'114成績輸入與落點儀表板'!$B$12+W731*'114成績輸入與落點儀表板'!$B$13+X731*'114成績輸入與落點儀表板'!$B$14+Y731*'114成績輸入與落點儀表板'!$B$15+Z731*'114成績輸入與落點儀表板'!$B$16</f>
        <v>0</v>
      </c>
      <c r="I731" s="8">
        <f t="shared" si="22"/>
        <v>-157</v>
      </c>
      <c r="J731" s="2" t="str">
        <f t="shared" si="23"/>
        <v>FAIL</v>
      </c>
      <c r="K731" s="17" t="str">
        <f>IF(AND(IF('114成績輸入與落點儀表板'!$C$2="必須採計",L731&gt;0,IF('114成績輸入與落點儀表板'!$C$2="不可採計",L731=0,TRUE)),IF('114成績輸入與落點儀表板'!$C$3="必須採計",M731&gt;0,IF('114成績輸入與落點儀表板'!$C$3="不可採計",M731=0,TRUE)),IF('114成績輸入與落點儀表板'!$C$4="必須採計",N731&gt;0,IF('114成績輸入與落點儀表板'!$C$4="不可採計",N731=0,TRUE)),IF('114成績輸入與落點儀表板'!$C$5="必須採計",O731&gt;0,IF('114成績輸入與落點儀表板'!$C$5="不可採計",O731=0,TRUE)),IF('114成績輸入與落點儀表板'!$C$6="必須採計",P731&gt;0,IF('114成績輸入與落點儀表板'!$C$6="不可採計",P731=0,TRUE)),IF('114成績輸入與落點儀表板'!$C$7="必須採計",Q731&gt;0,IF('114成績輸入與落點儀表板'!$C$7="不可採計",Q731=0,TRUE)),IF('114成績輸入與落點儀表板'!$C$8="必須採計",R731&gt;0,IF('114成績輸入與落點儀表板'!$C$8="不可採計",R731=0,TRUE)),IF('114成績輸入與落點儀表板'!$C$9="必須採計",S731&gt;0,IF('114成績輸入與落點儀表板'!$C$9="不可採計",S731=0,TRUE)),IF('114成績輸入與落點儀表板'!$C$10="必須採計",T731&gt;0,IF('114成績輸入與落點儀表板'!$C$10="不可採計",T731=0,TRUE)),IF('114成績輸入與落點儀表板'!$C$11="必須採計",U731&gt;0,IF('114成績輸入與落點儀表板'!$C$11="不可採計",U731=0,TRUE)),IF('114成績輸入與落點儀表板'!$C$12="必須採計",V731&gt;0,IF('114成績輸入與落點儀表板'!$C$12="不可採計",V731=0,TRUE)),IF('114成績輸入與落點儀表板'!$C$13="必須採計",W731&gt;0,IF('114成績輸入與落點儀表板'!$C$13="不可採計",W731=0,TRUE)),IF('114成績輸入與落點儀表板'!$C$14="必須採計",X731&gt;0,IF('114成績輸入與落點儀表板'!$C$14="不可採計",X731=0,TRUE)),IF('114成績輸入與落點儀表板'!$C$15="必須採計",Y731&gt;0,IF('114成績輸入與落點儀表板'!$C$15="不可採計",Y731=0,TRUE)),IF('114成績輸入與落點儀表板'!$C$16="必須採計",Z731&gt;0,IF('114成績輸入與落點儀表板'!$C$16="不可採計",Z731=0,TRUE))),"✅ 符合","❌ 不符合")</f>
        <v>✅ 符合</v>
      </c>
      <c r="L731" s="15">
        <v>2</v>
      </c>
      <c r="M731" s="15">
        <v>2</v>
      </c>
      <c r="N731" s="15">
        <v>1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</row>
    <row r="732" spans="1:26" ht="15.75" customHeight="1" x14ac:dyDescent="0.3">
      <c r="A732" s="2" t="s">
        <v>1862</v>
      </c>
      <c r="B732" s="13" t="s">
        <v>1811</v>
      </c>
      <c r="C732" s="13" t="s">
        <v>1846</v>
      </c>
      <c r="D732" s="12" t="s">
        <v>80</v>
      </c>
      <c r="E732" s="13" t="s">
        <v>1847</v>
      </c>
      <c r="F732" s="2">
        <v>5</v>
      </c>
      <c r="G732" s="15">
        <v>117.75</v>
      </c>
      <c r="H732" s="7">
        <f>L732*'114成績輸入與落點儀表板'!$B$2+M732*'114成績輸入與落點儀表板'!$B$3+N732*'114成績輸入與落點儀表板'!$B$4+O732*'114成績輸入與落點儀表板'!$B$5+P732*'114成績輸入與落點儀表板'!$B$6+Q732*'114成績輸入與落點儀表板'!$B$7+R732*'114成績輸入與落點儀表板'!$B$8+S732*'114成績輸入與落點儀表板'!$B$9+T732*'114成績輸入與落點儀表板'!$B$10+U732*'114成績輸入與落點儀表板'!$B$11+V732*'114成績輸入與落點儀表板'!$B$12+W732*'114成績輸入與落點儀表板'!$B$13+X732*'114成績輸入與落點儀表板'!$B$14+Y732*'114成績輸入與落點儀表板'!$B$15+Z732*'114成績輸入與落點儀表板'!$B$16</f>
        <v>0</v>
      </c>
      <c r="I732" s="8">
        <f t="shared" si="22"/>
        <v>-117.75</v>
      </c>
      <c r="J732" s="2" t="str">
        <f t="shared" si="23"/>
        <v>FAIL</v>
      </c>
      <c r="K732" s="17" t="str">
        <f>IF(AND(IF('114成績輸入與落點儀表板'!$C$2="必須採計",L732&gt;0,IF('114成績輸入與落點儀表板'!$C$2="不可採計",L732=0,TRUE)),IF('114成績輸入與落點儀表板'!$C$3="必須採計",M732&gt;0,IF('114成績輸入與落點儀表板'!$C$3="不可採計",M732=0,TRUE)),IF('114成績輸入與落點儀表板'!$C$4="必須採計",N732&gt;0,IF('114成績輸入與落點儀表板'!$C$4="不可採計",N732=0,TRUE)),IF('114成績輸入與落點儀表板'!$C$5="必須採計",O732&gt;0,IF('114成績輸入與落點儀表板'!$C$5="不可採計",O732=0,TRUE)),IF('114成績輸入與落點儀表板'!$C$6="必須採計",P732&gt;0,IF('114成績輸入與落點儀表板'!$C$6="不可採計",P732=0,TRUE)),IF('114成績輸入與落點儀表板'!$C$7="必須採計",Q732&gt;0,IF('114成績輸入與落點儀表板'!$C$7="不可採計",Q732=0,TRUE)),IF('114成績輸入與落點儀表板'!$C$8="必須採計",R732&gt;0,IF('114成績輸入與落點儀表板'!$C$8="不可採計",R732=0,TRUE)),IF('114成績輸入與落點儀表板'!$C$9="必須採計",S732&gt;0,IF('114成績輸入與落點儀表板'!$C$9="不可採計",S732=0,TRUE)),IF('114成績輸入與落點儀表板'!$C$10="必須採計",T732&gt;0,IF('114成績輸入與落點儀表板'!$C$10="不可採計",T732=0,TRUE)),IF('114成績輸入與落點儀表板'!$C$11="必須採計",U732&gt;0,IF('114成績輸入與落點儀表板'!$C$11="不可採計",U732=0,TRUE)),IF('114成績輸入與落點儀表板'!$C$12="必須採計",V732&gt;0,IF('114成績輸入與落點儀表板'!$C$12="不可採計",V732=0,TRUE)),IF('114成績輸入與落點儀表板'!$C$13="必須採計",W732&gt;0,IF('114成績輸入與落點儀表板'!$C$13="不可採計",W732=0,TRUE)),IF('114成績輸入與落點儀表板'!$C$14="必須採計",X732&gt;0,IF('114成績輸入與落點儀表板'!$C$14="不可採計",X732=0,TRUE)),IF('114成績輸入與落點儀表板'!$C$15="必須採計",Y732&gt;0,IF('114成績輸入與落點儀表板'!$C$15="不可採計",Y732=0,TRUE)),IF('114成績輸入與落點儀表板'!$C$16="必須採計",Z732&gt;0,IF('114成績輸入與落點儀表板'!$C$16="不可採計",Z732=0,TRUE))),"✅ 符合","❌ 不符合")</f>
        <v>✅ 符合</v>
      </c>
      <c r="L732" s="15">
        <v>1</v>
      </c>
      <c r="M732" s="15">
        <v>1.75</v>
      </c>
      <c r="N732" s="15">
        <v>0</v>
      </c>
      <c r="O732" s="15">
        <v>0</v>
      </c>
      <c r="P732" s="15">
        <v>0</v>
      </c>
      <c r="Q732" s="15">
        <v>0</v>
      </c>
      <c r="R732" s="15">
        <v>2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</row>
    <row r="733" spans="1:26" ht="15.75" customHeight="1" x14ac:dyDescent="0.3">
      <c r="A733" s="2" t="s">
        <v>1863</v>
      </c>
      <c r="B733" s="13" t="s">
        <v>1811</v>
      </c>
      <c r="C733" s="13" t="s">
        <v>1849</v>
      </c>
      <c r="D733" s="12" t="s">
        <v>80</v>
      </c>
      <c r="E733" s="13" t="s">
        <v>1850</v>
      </c>
      <c r="F733" s="2">
        <v>6</v>
      </c>
      <c r="G733" s="15">
        <v>115</v>
      </c>
      <c r="H733" s="7">
        <f>L733*'114成績輸入與落點儀表板'!$B$2+M733*'114成績輸入與落點儀表板'!$B$3+N733*'114成績輸入與落點儀表板'!$B$4+O733*'114成績輸入與落點儀表板'!$B$5+P733*'114成績輸入與落點儀表板'!$B$6+Q733*'114成績輸入與落點儀表板'!$B$7+R733*'114成績輸入與落點儀表板'!$B$8+S733*'114成績輸入與落點儀表板'!$B$9+T733*'114成績輸入與落點儀表板'!$B$10+U733*'114成績輸入與落點儀表板'!$B$11+V733*'114成績輸入與落點儀表板'!$B$12+W733*'114成績輸入與落點儀表板'!$B$13+X733*'114成績輸入與落點儀表板'!$B$14+Y733*'114成績輸入與落點儀表板'!$B$15+Z733*'114成績輸入與落點儀表板'!$B$16</f>
        <v>0</v>
      </c>
      <c r="I733" s="8">
        <f t="shared" si="22"/>
        <v>-115</v>
      </c>
      <c r="J733" s="2" t="str">
        <f t="shared" si="23"/>
        <v>FAIL</v>
      </c>
      <c r="K733" s="17" t="str">
        <f>IF(AND(IF('114成績輸入與落點儀表板'!$C$2="必須採計",L733&gt;0,IF('114成績輸入與落點儀表板'!$C$2="不可採計",L733=0,TRUE)),IF('114成績輸入與落點儀表板'!$C$3="必須採計",M733&gt;0,IF('114成績輸入與落點儀表板'!$C$3="不可採計",M733=0,TRUE)),IF('114成績輸入與落點儀表板'!$C$4="必須採計",N733&gt;0,IF('114成績輸入與落點儀表板'!$C$4="不可採計",N733=0,TRUE)),IF('114成績輸入與落點儀表板'!$C$5="必須採計",O733&gt;0,IF('114成績輸入與落點儀表板'!$C$5="不可採計",O733=0,TRUE)),IF('114成績輸入與落點儀表板'!$C$6="必須採計",P733&gt;0,IF('114成績輸入與落點儀表板'!$C$6="不可採計",P733=0,TRUE)),IF('114成績輸入與落點儀表板'!$C$7="必須採計",Q733&gt;0,IF('114成績輸入與落點儀表板'!$C$7="不可採計",Q733=0,TRUE)),IF('114成績輸入與落點儀表板'!$C$8="必須採計",R733&gt;0,IF('114成績輸入與落點儀表板'!$C$8="不可採計",R733=0,TRUE)),IF('114成績輸入與落點儀表板'!$C$9="必須採計",S733&gt;0,IF('114成績輸入與落點儀表板'!$C$9="不可採計",S733=0,TRUE)),IF('114成績輸入與落點儀表板'!$C$10="必須採計",T733&gt;0,IF('114成績輸入與落點儀表板'!$C$10="不可採計",T733=0,TRUE)),IF('114成績輸入與落點儀表板'!$C$11="必須採計",U733&gt;0,IF('114成績輸入與落點儀表板'!$C$11="不可採計",U733=0,TRUE)),IF('114成績輸入與落點儀表板'!$C$12="必須採計",V733&gt;0,IF('114成績輸入與落點儀表板'!$C$12="不可採計",V733=0,TRUE)),IF('114成績輸入與落點儀表板'!$C$13="必須採計",W733&gt;0,IF('114成績輸入與落點儀表板'!$C$13="不可採計",W733=0,TRUE)),IF('114成績輸入與落點儀表板'!$C$14="必須採計",X733&gt;0,IF('114成績輸入與落點儀表板'!$C$14="不可採計",X733=0,TRUE)),IF('114成績輸入與落點儀表板'!$C$15="必須採計",Y733&gt;0,IF('114成績輸入與落點儀表板'!$C$15="不可採計",Y733=0,TRUE)),IF('114成績輸入與落點儀表板'!$C$16="必須採計",Z733&gt;0,IF('114成績輸入與落點儀表板'!$C$16="不可採計",Z733=0,TRUE))),"✅ 符合","❌ 不符合")</f>
        <v>❌ 不符合</v>
      </c>
      <c r="L733" s="15">
        <v>0</v>
      </c>
      <c r="M733" s="15">
        <v>2</v>
      </c>
      <c r="N733" s="15">
        <v>0</v>
      </c>
      <c r="O733" s="15">
        <v>0</v>
      </c>
      <c r="P733" s="15">
        <v>0</v>
      </c>
      <c r="Q733" s="15">
        <v>1</v>
      </c>
      <c r="R733" s="15">
        <v>0</v>
      </c>
      <c r="S733" s="15">
        <v>0</v>
      </c>
      <c r="T733" s="15">
        <v>0</v>
      </c>
      <c r="U733" s="15">
        <v>2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</row>
    <row r="734" spans="1:26" ht="15.75" customHeight="1" x14ac:dyDescent="0.3">
      <c r="A734" s="2" t="s">
        <v>1866</v>
      </c>
      <c r="B734" s="13" t="s">
        <v>1811</v>
      </c>
      <c r="C734" s="13" t="s">
        <v>1852</v>
      </c>
      <c r="D734" s="12" t="s">
        <v>80</v>
      </c>
      <c r="E734" s="13" t="s">
        <v>1853</v>
      </c>
      <c r="F734" s="2">
        <v>6</v>
      </c>
      <c r="G734" s="15">
        <v>198.75</v>
      </c>
      <c r="H734" s="7">
        <f>L734*'114成績輸入與落點儀表板'!$B$2+M734*'114成績輸入與落點儀表板'!$B$3+N734*'114成績輸入與落點儀表板'!$B$4+O734*'114成績輸入與落點儀表板'!$B$5+P734*'114成績輸入與落點儀表板'!$B$6+Q734*'114成績輸入與落點儀表板'!$B$7+R734*'114成績輸入與落點儀表板'!$B$8+S734*'114成績輸入與落點儀表板'!$B$9+T734*'114成績輸入與落點儀表板'!$B$10+U734*'114成績輸入與落點儀表板'!$B$11+V734*'114成績輸入與落點儀表板'!$B$12+W734*'114成績輸入與落點儀表板'!$B$13+X734*'114成績輸入與落點儀表板'!$B$14+Y734*'114成績輸入與落點儀表板'!$B$15+Z734*'114成績輸入與落點儀表板'!$B$16</f>
        <v>0</v>
      </c>
      <c r="I734" s="8">
        <f t="shared" si="22"/>
        <v>-198.75</v>
      </c>
      <c r="J734" s="2" t="str">
        <f t="shared" si="23"/>
        <v>FAIL</v>
      </c>
      <c r="K734" s="17" t="str">
        <f>IF(AND(IF('114成績輸入與落點儀表板'!$C$2="必須採計",L734&gt;0,IF('114成績輸入與落點儀表板'!$C$2="不可採計",L734=0,TRUE)),IF('114成績輸入與落點儀表板'!$C$3="必須採計",M734&gt;0,IF('114成績輸入與落點儀表板'!$C$3="不可採計",M734=0,TRUE)),IF('114成績輸入與落點儀表板'!$C$4="必須採計",N734&gt;0,IF('114成績輸入與落點儀表板'!$C$4="不可採計",N734=0,TRUE)),IF('114成績輸入與落點儀表板'!$C$5="必須採計",O734&gt;0,IF('114成績輸入與落點儀表板'!$C$5="不可採計",O734=0,TRUE)),IF('114成績輸入與落點儀表板'!$C$6="必須採計",P734&gt;0,IF('114成績輸入與落點儀表板'!$C$6="不可採計",P734=0,TRUE)),IF('114成績輸入與落點儀表板'!$C$7="必須採計",Q734&gt;0,IF('114成績輸入與落點儀表板'!$C$7="不可採計",Q734=0,TRUE)),IF('114成績輸入與落點儀表板'!$C$8="必須採計",R734&gt;0,IF('114成績輸入與落點儀表板'!$C$8="不可採計",R734=0,TRUE)),IF('114成績輸入與落點儀表板'!$C$9="必須採計",S734&gt;0,IF('114成績輸入與落點儀表板'!$C$9="不可採計",S734=0,TRUE)),IF('114成績輸入與落點儀表板'!$C$10="必須採計",T734&gt;0,IF('114成績輸入與落點儀表板'!$C$10="不可採計",T734=0,TRUE)),IF('114成績輸入與落點儀表板'!$C$11="必須採計",U734&gt;0,IF('114成績輸入與落點儀表板'!$C$11="不可採計",U734=0,TRUE)),IF('114成績輸入與落點儀表板'!$C$12="必須採計",V734&gt;0,IF('114成績輸入與落點儀表板'!$C$12="不可採計",V734=0,TRUE)),IF('114成績輸入與落點儀表板'!$C$13="必須採計",W734&gt;0,IF('114成績輸入與落點儀表板'!$C$13="不可採計",W734=0,TRUE)),IF('114成績輸入與落點儀表板'!$C$14="必須採計",X734&gt;0,IF('114成績輸入與落點儀表板'!$C$14="不可採計",X734=0,TRUE)),IF('114成績輸入與落點儀表板'!$C$15="必須採計",Y734&gt;0,IF('114成績輸入與落點儀表板'!$C$15="不可採計",Y734=0,TRUE)),IF('114成績輸入與落點儀表板'!$C$16="必須採計",Z734&gt;0,IF('114成績輸入與落點儀表板'!$C$16="不可採計",Z734=0,TRUE))),"✅ 符合","❌ 不符合")</f>
        <v>✅ 符合</v>
      </c>
      <c r="L734" s="15">
        <v>2</v>
      </c>
      <c r="M734" s="15">
        <v>0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2</v>
      </c>
      <c r="V734" s="15">
        <v>1.75</v>
      </c>
      <c r="W734" s="15">
        <v>0</v>
      </c>
      <c r="X734" s="15">
        <v>0</v>
      </c>
      <c r="Y734" s="15">
        <v>0</v>
      </c>
      <c r="Z734" s="15">
        <v>0</v>
      </c>
    </row>
    <row r="735" spans="1:26" ht="15.75" customHeight="1" x14ac:dyDescent="0.3">
      <c r="A735" s="2" t="s">
        <v>1867</v>
      </c>
      <c r="B735" s="13" t="s">
        <v>1811</v>
      </c>
      <c r="C735" s="13" t="s">
        <v>4362</v>
      </c>
      <c r="D735" s="12" t="s">
        <v>80</v>
      </c>
      <c r="E735" s="13" t="s">
        <v>4363</v>
      </c>
      <c r="F735" s="2">
        <v>8</v>
      </c>
      <c r="G735" s="15">
        <v>100</v>
      </c>
      <c r="H735" s="7">
        <f>L735*'114成績輸入與落點儀表板'!$B$2+M735*'114成績輸入與落點儀表板'!$B$3+N735*'114成績輸入與落點儀表板'!$B$4+O735*'114成績輸入與落點儀表板'!$B$5+P735*'114成績輸入與落點儀表板'!$B$6+Q735*'114成績輸入與落點儀表板'!$B$7+R735*'114成績輸入與落點儀表板'!$B$8+S735*'114成績輸入與落點儀表板'!$B$9+T735*'114成績輸入與落點儀表板'!$B$10+U735*'114成績輸入與落點儀表板'!$B$11+V735*'114成績輸入與落點儀表板'!$B$12+W735*'114成績輸入與落點儀表板'!$B$13+X735*'114成績輸入與落點儀表板'!$B$14+Y735*'114成績輸入與落點儀表板'!$B$15+Z735*'114成績輸入與落點儀表板'!$B$16</f>
        <v>0</v>
      </c>
      <c r="I735" s="8">
        <f t="shared" si="22"/>
        <v>-100</v>
      </c>
      <c r="J735" s="2" t="str">
        <f t="shared" si="23"/>
        <v>FAIL</v>
      </c>
      <c r="K735" s="17" t="str">
        <f>IF(AND(IF('114成績輸入與落點儀表板'!$C$2="必須採計",L735&gt;0,IF('114成績輸入與落點儀表板'!$C$2="不可採計",L735=0,TRUE)),IF('114成績輸入與落點儀表板'!$C$3="必須採計",M735&gt;0,IF('114成績輸入與落點儀表板'!$C$3="不可採計",M735=0,TRUE)),IF('114成績輸入與落點儀表板'!$C$4="必須採計",N735&gt;0,IF('114成績輸入與落點儀表板'!$C$4="不可採計",N735=0,TRUE)),IF('114成績輸入與落點儀表板'!$C$5="必須採計",O735&gt;0,IF('114成績輸入與落點儀表板'!$C$5="不可採計",O735=0,TRUE)),IF('114成績輸入與落點儀表板'!$C$6="必須採計",P735&gt;0,IF('114成績輸入與落點儀表板'!$C$6="不可採計",P735=0,TRUE)),IF('114成績輸入與落點儀表板'!$C$7="必須採計",Q735&gt;0,IF('114成績輸入與落點儀表板'!$C$7="不可採計",Q735=0,TRUE)),IF('114成績輸入與落點儀表板'!$C$8="必須採計",R735&gt;0,IF('114成績輸入與落點儀表板'!$C$8="不可採計",R735=0,TRUE)),IF('114成績輸入與落點儀表板'!$C$9="必須採計",S735&gt;0,IF('114成績輸入與落點儀表板'!$C$9="不可採計",S735=0,TRUE)),IF('114成績輸入與落點儀表板'!$C$10="必須採計",T735&gt;0,IF('114成績輸入與落點儀表板'!$C$10="不可採計",T735=0,TRUE)),IF('114成績輸入與落點儀表板'!$C$11="必須採計",U735&gt;0,IF('114成績輸入與落點儀表板'!$C$11="不可採計",U735=0,TRUE)),IF('114成績輸入與落點儀表板'!$C$12="必須採計",V735&gt;0,IF('114成績輸入與落點儀表板'!$C$12="不可採計",V735=0,TRUE)),IF('114成績輸入與落點儀表板'!$C$13="必須採計",W735&gt;0,IF('114成績輸入與落點儀表板'!$C$13="不可採計",W735=0,TRUE)),IF('114成績輸入與落點儀表板'!$C$14="必須採計",X735&gt;0,IF('114成績輸入與落點儀表板'!$C$14="不可採計",X735=0,TRUE)),IF('114成績輸入與落點儀表板'!$C$15="必須採計",Y735&gt;0,IF('114成績輸入與落點儀表板'!$C$15="不可採計",Y735=0,TRUE)),IF('114成績輸入與落點儀表板'!$C$16="必須採計",Z735&gt;0,IF('114成績輸入與落點儀表板'!$C$16="不可採計",Z735=0,TRUE))),"✅ 符合","❌ 不符合")</f>
        <v>✅ 符合</v>
      </c>
      <c r="L735" s="15">
        <v>1</v>
      </c>
      <c r="M735" s="15">
        <v>1</v>
      </c>
      <c r="N735" s="15">
        <v>0</v>
      </c>
      <c r="O735" s="15">
        <v>0</v>
      </c>
      <c r="P735" s="15">
        <v>0</v>
      </c>
      <c r="Q735" s="15">
        <v>0</v>
      </c>
      <c r="R735" s="15">
        <v>2</v>
      </c>
      <c r="S735" s="15">
        <v>0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</row>
    <row r="736" spans="1:26" ht="15.75" customHeight="1" x14ac:dyDescent="0.3">
      <c r="A736" s="2" t="s">
        <v>1870</v>
      </c>
      <c r="B736" s="13" t="s">
        <v>1811</v>
      </c>
      <c r="C736" s="13" t="s">
        <v>4364</v>
      </c>
      <c r="D736" s="12" t="s">
        <v>80</v>
      </c>
      <c r="E736" s="13" t="s">
        <v>4365</v>
      </c>
      <c r="F736" s="2">
        <v>12</v>
      </c>
      <c r="G736" s="15">
        <v>104</v>
      </c>
      <c r="H736" s="7">
        <f>L736*'114成績輸入與落點儀表板'!$B$2+M736*'114成績輸入與落點儀表板'!$B$3+N736*'114成績輸入與落點儀表板'!$B$4+O736*'114成績輸入與落點儀表板'!$B$5+P736*'114成績輸入與落點儀表板'!$B$6+Q736*'114成績輸入與落點儀表板'!$B$7+R736*'114成績輸入與落點儀表板'!$B$8+S736*'114成績輸入與落點儀表板'!$B$9+T736*'114成績輸入與落點儀表板'!$B$10+U736*'114成績輸入與落點儀表板'!$B$11+V736*'114成績輸入與落點儀表板'!$B$12+W736*'114成績輸入與落點儀表板'!$B$13+X736*'114成績輸入與落點儀表板'!$B$14+Y736*'114成績輸入與落點儀表板'!$B$15+Z736*'114成績輸入與落點儀表板'!$B$16</f>
        <v>0</v>
      </c>
      <c r="I736" s="8">
        <f t="shared" si="22"/>
        <v>-104</v>
      </c>
      <c r="J736" s="2" t="str">
        <f t="shared" si="23"/>
        <v>FAIL</v>
      </c>
      <c r="K736" s="17" t="str">
        <f>IF(AND(IF('114成績輸入與落點儀表板'!$C$2="必須採計",L736&gt;0,IF('114成績輸入與落點儀表板'!$C$2="不可採計",L736=0,TRUE)),IF('114成績輸入與落點儀表板'!$C$3="必須採計",M736&gt;0,IF('114成績輸入與落點儀表板'!$C$3="不可採計",M736=0,TRUE)),IF('114成績輸入與落點儀表板'!$C$4="必須採計",N736&gt;0,IF('114成績輸入與落點儀表板'!$C$4="不可採計",N736=0,TRUE)),IF('114成績輸入與落點儀表板'!$C$5="必須採計",O736&gt;0,IF('114成績輸入與落點儀表板'!$C$5="不可採計",O736=0,TRUE)),IF('114成績輸入與落點儀表板'!$C$6="必須採計",P736&gt;0,IF('114成績輸入與落點儀表板'!$C$6="不可採計",P736=0,TRUE)),IF('114成績輸入與落點儀表板'!$C$7="必須採計",Q736&gt;0,IF('114成績輸入與落點儀表板'!$C$7="不可採計",Q736=0,TRUE)),IF('114成績輸入與落點儀表板'!$C$8="必須採計",R736&gt;0,IF('114成績輸入與落點儀表板'!$C$8="不可採計",R736=0,TRUE)),IF('114成績輸入與落點儀表板'!$C$9="必須採計",S736&gt;0,IF('114成績輸入與落點儀表板'!$C$9="不可採計",S736=0,TRUE)),IF('114成績輸入與落點儀表板'!$C$10="必須採計",T736&gt;0,IF('114成績輸入與落點儀表板'!$C$10="不可採計",T736=0,TRUE)),IF('114成績輸入與落點儀表板'!$C$11="必須採計",U736&gt;0,IF('114成績輸入與落點儀表板'!$C$11="不可採計",U736=0,TRUE)),IF('114成績輸入與落點儀表板'!$C$12="必須採計",V736&gt;0,IF('114成績輸入與落點儀表板'!$C$12="不可採計",V736=0,TRUE)),IF('114成績輸入與落點儀表板'!$C$13="必須採計",W736&gt;0,IF('114成績輸入與落點儀表板'!$C$13="不可採計",W736=0,TRUE)),IF('114成績輸入與落點儀表板'!$C$14="必須採計",X736&gt;0,IF('114成績輸入與落點儀表板'!$C$14="不可採計",X736=0,TRUE)),IF('114成績輸入與落點儀表板'!$C$15="必須採計",Y736&gt;0,IF('114成績輸入與落點儀表板'!$C$15="不可採計",Y736=0,TRUE)),IF('114成績輸入與落點儀表板'!$C$16="必須採計",Z736&gt;0,IF('114成績輸入與落點儀表板'!$C$16="不可採計",Z736=0,TRUE))),"✅ 符合","❌ 不符合")</f>
        <v>✅ 符合</v>
      </c>
      <c r="L736" s="15">
        <v>1</v>
      </c>
      <c r="M736" s="15">
        <v>1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2</v>
      </c>
      <c r="V736" s="15">
        <v>0</v>
      </c>
      <c r="W736" s="15">
        <v>0</v>
      </c>
      <c r="X736" s="15">
        <v>0</v>
      </c>
      <c r="Y736" s="15">
        <v>0</v>
      </c>
      <c r="Z736" s="15">
        <v>0</v>
      </c>
    </row>
    <row r="737" spans="1:26" ht="15.75" customHeight="1" x14ac:dyDescent="0.3">
      <c r="A737" s="2" t="s">
        <v>1873</v>
      </c>
      <c r="B737" s="13" t="s">
        <v>1811</v>
      </c>
      <c r="C737" s="13" t="s">
        <v>4366</v>
      </c>
      <c r="D737" s="12" t="s">
        <v>80</v>
      </c>
      <c r="E737" s="13" t="s">
        <v>4367</v>
      </c>
      <c r="F737" s="2">
        <v>5</v>
      </c>
      <c r="G737" s="15">
        <v>69</v>
      </c>
      <c r="H737" s="7">
        <f>L737*'114成績輸入與落點儀表板'!$B$2+M737*'114成績輸入與落點儀表板'!$B$3+N737*'114成績輸入與落點儀表板'!$B$4+O737*'114成績輸入與落點儀表板'!$B$5+P737*'114成績輸入與落點儀表板'!$B$6+Q737*'114成績輸入與落點儀表板'!$B$7+R737*'114成績輸入與落點儀表板'!$B$8+S737*'114成績輸入與落點儀表板'!$B$9+T737*'114成績輸入與落點儀表板'!$B$10+U737*'114成績輸入與落點儀表板'!$B$11+V737*'114成績輸入與落點儀表板'!$B$12+W737*'114成績輸入與落點儀表板'!$B$13+X737*'114成績輸入與落點儀表板'!$B$14+Y737*'114成績輸入與落點儀表板'!$B$15+Z737*'114成績輸入與落點儀表板'!$B$16</f>
        <v>0</v>
      </c>
      <c r="I737" s="8">
        <f t="shared" si="22"/>
        <v>-69</v>
      </c>
      <c r="J737" s="2" t="str">
        <f t="shared" si="23"/>
        <v>FAIL</v>
      </c>
      <c r="K737" s="17" t="str">
        <f>IF(AND(IF('114成績輸入與落點儀表板'!$C$2="必須採計",L737&gt;0,IF('114成績輸入與落點儀表板'!$C$2="不可採計",L737=0,TRUE)),IF('114成績輸入與落點儀表板'!$C$3="必須採計",M737&gt;0,IF('114成績輸入與落點儀表板'!$C$3="不可採計",M737=0,TRUE)),IF('114成績輸入與落點儀表板'!$C$4="必須採計",N737&gt;0,IF('114成績輸入與落點儀表板'!$C$4="不可採計",N737=0,TRUE)),IF('114成績輸入與落點儀表板'!$C$5="必須採計",O737&gt;0,IF('114成績輸入與落點儀表板'!$C$5="不可採計",O737=0,TRUE)),IF('114成績輸入與落點儀表板'!$C$6="必須採計",P737&gt;0,IF('114成績輸入與落點儀表板'!$C$6="不可採計",P737=0,TRUE)),IF('114成績輸入與落點儀表板'!$C$7="必須採計",Q737&gt;0,IF('114成績輸入與落點儀表板'!$C$7="不可採計",Q737=0,TRUE)),IF('114成績輸入與落點儀表板'!$C$8="必須採計",R737&gt;0,IF('114成績輸入與落點儀表板'!$C$8="不可採計",R737=0,TRUE)),IF('114成績輸入與落點儀表板'!$C$9="必須採計",S737&gt;0,IF('114成績輸入與落點儀表板'!$C$9="不可採計",S737=0,TRUE)),IF('114成績輸入與落點儀表板'!$C$10="必須採計",T737&gt;0,IF('114成績輸入與落點儀表板'!$C$10="不可採計",T737=0,TRUE)),IF('114成績輸入與落點儀表板'!$C$11="必須採計",U737&gt;0,IF('114成績輸入與落點儀表板'!$C$11="不可採計",U737=0,TRUE)),IF('114成績輸入與落點儀表板'!$C$12="必須採計",V737&gt;0,IF('114成績輸入與落點儀表板'!$C$12="不可採計",V737=0,TRUE)),IF('114成績輸入與落點儀表板'!$C$13="必須採計",W737&gt;0,IF('114成績輸入與落點儀表板'!$C$13="不可採計",W737=0,TRUE)),IF('114成績輸入與落點儀表板'!$C$14="必須採計",X737&gt;0,IF('114成績輸入與落點儀表板'!$C$14="不可採計",X737=0,TRUE)),IF('114成績輸入與落點儀表板'!$C$15="必須採計",Y737&gt;0,IF('114成績輸入與落點儀表板'!$C$15="不可採計",Y737=0,TRUE)),IF('114成績輸入與落點儀表板'!$C$16="必須採計",Z737&gt;0,IF('114成績輸入與落點儀表板'!$C$16="不可採計",Z737=0,TRUE))),"✅ 符合","❌ 不符合")</f>
        <v>✅ 符合</v>
      </c>
      <c r="L737" s="15">
        <v>1</v>
      </c>
      <c r="M737" s="15">
        <v>1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0</v>
      </c>
      <c r="V737" s="15">
        <v>0</v>
      </c>
      <c r="W737" s="15">
        <v>2</v>
      </c>
      <c r="X737" s="15">
        <v>0</v>
      </c>
      <c r="Y737" s="15">
        <v>0</v>
      </c>
      <c r="Z737" s="15">
        <v>0</v>
      </c>
    </row>
    <row r="738" spans="1:26" ht="15.75" customHeight="1" x14ac:dyDescent="0.3">
      <c r="A738" s="2" t="s">
        <v>1876</v>
      </c>
      <c r="B738" s="13" t="s">
        <v>1811</v>
      </c>
      <c r="C738" s="13" t="s">
        <v>4368</v>
      </c>
      <c r="D738" s="12" t="s">
        <v>80</v>
      </c>
      <c r="E738" s="13" t="s">
        <v>4369</v>
      </c>
      <c r="F738" s="2">
        <v>9</v>
      </c>
      <c r="G738" s="15">
        <v>108</v>
      </c>
      <c r="H738" s="7">
        <f>L738*'114成績輸入與落點儀表板'!$B$2+M738*'114成績輸入與落點儀表板'!$B$3+N738*'114成績輸入與落點儀表板'!$B$4+O738*'114成績輸入與落點儀表板'!$B$5+P738*'114成績輸入與落點儀表板'!$B$6+Q738*'114成績輸入與落點儀表板'!$B$7+R738*'114成績輸入與落點儀表板'!$B$8+S738*'114成績輸入與落點儀表板'!$B$9+T738*'114成績輸入與落點儀表板'!$B$10+U738*'114成績輸入與落點儀表板'!$B$11+V738*'114成績輸入與落點儀表板'!$B$12+W738*'114成績輸入與落點儀表板'!$B$13+X738*'114成績輸入與落點儀表板'!$B$14+Y738*'114成績輸入與落點儀表板'!$B$15+Z738*'114成績輸入與落點儀表板'!$B$16</f>
        <v>0</v>
      </c>
      <c r="I738" s="8">
        <f t="shared" si="22"/>
        <v>-108</v>
      </c>
      <c r="J738" s="2" t="str">
        <f t="shared" si="23"/>
        <v>FAIL</v>
      </c>
      <c r="K738" s="17" t="str">
        <f>IF(AND(IF('114成績輸入與落點儀表板'!$C$2="必須採計",L738&gt;0,IF('114成績輸入與落點儀表板'!$C$2="不可採計",L738=0,TRUE)),IF('114成績輸入與落點儀表板'!$C$3="必須採計",M738&gt;0,IF('114成績輸入與落點儀表板'!$C$3="不可採計",M738=0,TRUE)),IF('114成績輸入與落點儀表板'!$C$4="必須採計",N738&gt;0,IF('114成績輸入與落點儀表板'!$C$4="不可採計",N738=0,TRUE)),IF('114成績輸入與落點儀表板'!$C$5="必須採計",O738&gt;0,IF('114成績輸入與落點儀表板'!$C$5="不可採計",O738=0,TRUE)),IF('114成績輸入與落點儀表板'!$C$6="必須採計",P738&gt;0,IF('114成績輸入與落點儀表板'!$C$6="不可採計",P738=0,TRUE)),IF('114成績輸入與落點儀表板'!$C$7="必須採計",Q738&gt;0,IF('114成績輸入與落點儀表板'!$C$7="不可採計",Q738=0,TRUE)),IF('114成績輸入與落點儀表板'!$C$8="必須採計",R738&gt;0,IF('114成績輸入與落點儀表板'!$C$8="不可採計",R738=0,TRUE)),IF('114成績輸入與落點儀表板'!$C$9="必須採計",S738&gt;0,IF('114成績輸入與落點儀表板'!$C$9="不可採計",S738=0,TRUE)),IF('114成績輸入與落點儀表板'!$C$10="必須採計",T738&gt;0,IF('114成績輸入與落點儀表板'!$C$10="不可採計",T738=0,TRUE)),IF('114成績輸入與落點儀表板'!$C$11="必須採計",U738&gt;0,IF('114成績輸入與落點儀表板'!$C$11="不可採計",U738=0,TRUE)),IF('114成績輸入與落點儀表板'!$C$12="必須採計",V738&gt;0,IF('114成績輸入與落點儀表板'!$C$12="不可採計",V738=0,TRUE)),IF('114成績輸入與落點儀表板'!$C$13="必須採計",W738&gt;0,IF('114成績輸入與落點儀表板'!$C$13="不可採計",W738=0,TRUE)),IF('114成績輸入與落點儀表板'!$C$14="必須採計",X738&gt;0,IF('114成績輸入與落點儀表板'!$C$14="不可採計",X738=0,TRUE)),IF('114成績輸入與落點儀表板'!$C$15="必須採計",Y738&gt;0,IF('114成績輸入與落點儀表板'!$C$15="不可採計",Y738=0,TRUE)),IF('114成績輸入與落點儀表板'!$C$16="必須採計",Z738&gt;0,IF('114成績輸入與落點儀表板'!$C$16="不可採計",Z738=0,TRUE))),"✅ 符合","❌ 不符合")</f>
        <v>✅ 符合</v>
      </c>
      <c r="L738" s="15">
        <v>1</v>
      </c>
      <c r="M738" s="15">
        <v>0</v>
      </c>
      <c r="N738" s="15">
        <v>0</v>
      </c>
      <c r="O738" s="15">
        <v>0</v>
      </c>
      <c r="P738" s="15">
        <v>0</v>
      </c>
      <c r="Q738" s="15">
        <v>1</v>
      </c>
      <c r="R738" s="15">
        <v>2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</row>
    <row r="739" spans="1:26" ht="15.75" customHeight="1" x14ac:dyDescent="0.3">
      <c r="A739" s="2" t="s">
        <v>1878</v>
      </c>
      <c r="B739" s="13" t="s">
        <v>1811</v>
      </c>
      <c r="C739" s="13" t="s">
        <v>4370</v>
      </c>
      <c r="D739" s="12" t="s">
        <v>80</v>
      </c>
      <c r="E739" s="13" t="s">
        <v>4371</v>
      </c>
      <c r="F739" s="2">
        <v>10</v>
      </c>
      <c r="G739" s="15">
        <v>96</v>
      </c>
      <c r="H739" s="7">
        <f>L739*'114成績輸入與落點儀表板'!$B$2+M739*'114成績輸入與落點儀表板'!$B$3+N739*'114成績輸入與落點儀表板'!$B$4+O739*'114成績輸入與落點儀表板'!$B$5+P739*'114成績輸入與落點儀表板'!$B$6+Q739*'114成績輸入與落點儀表板'!$B$7+R739*'114成績輸入與落點儀表板'!$B$8+S739*'114成績輸入與落點儀表板'!$B$9+T739*'114成績輸入與落點儀表板'!$B$10+U739*'114成績輸入與落點儀表板'!$B$11+V739*'114成績輸入與落點儀表板'!$B$12+W739*'114成績輸入與落點儀表板'!$B$13+X739*'114成績輸入與落點儀表板'!$B$14+Y739*'114成績輸入與落點儀表板'!$B$15+Z739*'114成績輸入與落點儀表板'!$B$16</f>
        <v>0</v>
      </c>
      <c r="I739" s="8">
        <f t="shared" si="22"/>
        <v>-96</v>
      </c>
      <c r="J739" s="2" t="str">
        <f t="shared" si="23"/>
        <v>FAIL</v>
      </c>
      <c r="K739" s="17" t="str">
        <f>IF(AND(IF('114成績輸入與落點儀表板'!$C$2="必須採計",L739&gt;0,IF('114成績輸入與落點儀表板'!$C$2="不可採計",L739=0,TRUE)),IF('114成績輸入與落點儀表板'!$C$3="必須採計",M739&gt;0,IF('114成績輸入與落點儀表板'!$C$3="不可採計",M739=0,TRUE)),IF('114成績輸入與落點儀表板'!$C$4="必須採計",N739&gt;0,IF('114成績輸入與落點儀表板'!$C$4="不可採計",N739=0,TRUE)),IF('114成績輸入與落點儀表板'!$C$5="必須採計",O739&gt;0,IF('114成績輸入與落點儀表板'!$C$5="不可採計",O739=0,TRUE)),IF('114成績輸入與落點儀表板'!$C$6="必須採計",P739&gt;0,IF('114成績輸入與落點儀表板'!$C$6="不可採計",P739=0,TRUE)),IF('114成績輸入與落點儀表板'!$C$7="必須採計",Q739&gt;0,IF('114成績輸入與落點儀表板'!$C$7="不可採計",Q739=0,TRUE)),IF('114成績輸入與落點儀表板'!$C$8="必須採計",R739&gt;0,IF('114成績輸入與落點儀表板'!$C$8="不可採計",R739=0,TRUE)),IF('114成績輸入與落點儀表板'!$C$9="必須採計",S739&gt;0,IF('114成績輸入與落點儀表板'!$C$9="不可採計",S739=0,TRUE)),IF('114成績輸入與落點儀表板'!$C$10="必須採計",T739&gt;0,IF('114成績輸入與落點儀表板'!$C$10="不可採計",T739=0,TRUE)),IF('114成績輸入與落點儀表板'!$C$11="必須採計",U739&gt;0,IF('114成績輸入與落點儀表板'!$C$11="不可採計",U739=0,TRUE)),IF('114成績輸入與落點儀表板'!$C$12="必須採計",V739&gt;0,IF('114成績輸入與落點儀表板'!$C$12="不可採計",V739=0,TRUE)),IF('114成績輸入與落點儀表板'!$C$13="必須採計",W739&gt;0,IF('114成績輸入與落點儀表板'!$C$13="不可採計",W739=0,TRUE)),IF('114成績輸入與落點儀表板'!$C$14="必須採計",X739&gt;0,IF('114成績輸入與落點儀表板'!$C$14="不可採計",X739=0,TRUE)),IF('114成績輸入與落點儀表板'!$C$15="必須採計",Y739&gt;0,IF('114成績輸入與落點儀表板'!$C$15="不可採計",Y739=0,TRUE)),IF('114成績輸入與落點儀表板'!$C$16="必須採計",Z739&gt;0,IF('114成績輸入與落點儀表板'!$C$16="不可採計",Z739=0,TRUE))),"✅ 符合","❌ 不符合")</f>
        <v>✅ 符合</v>
      </c>
      <c r="L739" s="15">
        <v>1</v>
      </c>
      <c r="M739" s="15">
        <v>0</v>
      </c>
      <c r="N739" s="15">
        <v>0</v>
      </c>
      <c r="O739" s="15">
        <v>0</v>
      </c>
      <c r="P739" s="15">
        <v>0</v>
      </c>
      <c r="Q739" s="15">
        <v>1</v>
      </c>
      <c r="R739" s="15">
        <v>0</v>
      </c>
      <c r="S739" s="15">
        <v>0</v>
      </c>
      <c r="T739" s="15">
        <v>0</v>
      </c>
      <c r="U739" s="15">
        <v>2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</row>
    <row r="740" spans="1:26" ht="15.75" customHeight="1" x14ac:dyDescent="0.3">
      <c r="A740" s="2" t="s">
        <v>1880</v>
      </c>
      <c r="B740" s="13" t="s">
        <v>1811</v>
      </c>
      <c r="C740" s="13" t="s">
        <v>4372</v>
      </c>
      <c r="D740" s="12" t="s">
        <v>80</v>
      </c>
      <c r="E740" s="13" t="s">
        <v>4373</v>
      </c>
      <c r="F740" s="2">
        <v>5</v>
      </c>
      <c r="G740" s="15">
        <v>83</v>
      </c>
      <c r="H740" s="7">
        <f>L740*'114成績輸入與落點儀表板'!$B$2+M740*'114成績輸入與落點儀表板'!$B$3+N740*'114成績輸入與落點儀表板'!$B$4+O740*'114成績輸入與落點儀表板'!$B$5+P740*'114成績輸入與落點儀表板'!$B$6+Q740*'114成績輸入與落點儀表板'!$B$7+R740*'114成績輸入與落點儀表板'!$B$8+S740*'114成績輸入與落點儀表板'!$B$9+T740*'114成績輸入與落點儀表板'!$B$10+U740*'114成績輸入與落點儀表板'!$B$11+V740*'114成績輸入與落點儀表板'!$B$12+W740*'114成績輸入與落點儀表板'!$B$13+X740*'114成績輸入與落點儀表板'!$B$14+Y740*'114成績輸入與落點儀表板'!$B$15+Z740*'114成績輸入與落點儀表板'!$B$16</f>
        <v>0</v>
      </c>
      <c r="I740" s="8">
        <f t="shared" si="22"/>
        <v>-83</v>
      </c>
      <c r="J740" s="2" t="str">
        <f t="shared" si="23"/>
        <v>FAIL</v>
      </c>
      <c r="K740" s="17" t="str">
        <f>IF(AND(IF('114成績輸入與落點儀表板'!$C$2="必須採計",L740&gt;0,IF('114成績輸入與落點儀表板'!$C$2="不可採計",L740=0,TRUE)),IF('114成績輸入與落點儀表板'!$C$3="必須採計",M740&gt;0,IF('114成績輸入與落點儀表板'!$C$3="不可採計",M740=0,TRUE)),IF('114成績輸入與落點儀表板'!$C$4="必須採計",N740&gt;0,IF('114成績輸入與落點儀表板'!$C$4="不可採計",N740=0,TRUE)),IF('114成績輸入與落點儀表板'!$C$5="必須採計",O740&gt;0,IF('114成績輸入與落點儀表板'!$C$5="不可採計",O740=0,TRUE)),IF('114成績輸入與落點儀表板'!$C$6="必須採計",P740&gt;0,IF('114成績輸入與落點儀表板'!$C$6="不可採計",P740=0,TRUE)),IF('114成績輸入與落點儀表板'!$C$7="必須採計",Q740&gt;0,IF('114成績輸入與落點儀表板'!$C$7="不可採計",Q740=0,TRUE)),IF('114成績輸入與落點儀表板'!$C$8="必須採計",R740&gt;0,IF('114成績輸入與落點儀表板'!$C$8="不可採計",R740=0,TRUE)),IF('114成績輸入與落點儀表板'!$C$9="必須採計",S740&gt;0,IF('114成績輸入與落點儀表板'!$C$9="不可採計",S740=0,TRUE)),IF('114成績輸入與落點儀表板'!$C$10="必須採計",T740&gt;0,IF('114成績輸入與落點儀表板'!$C$10="不可採計",T740=0,TRUE)),IF('114成績輸入與落點儀表板'!$C$11="必須採計",U740&gt;0,IF('114成績輸入與落點儀表板'!$C$11="不可採計",U740=0,TRUE)),IF('114成績輸入與落點儀表板'!$C$12="必須採計",V740&gt;0,IF('114成績輸入與落點儀表板'!$C$12="不可採計",V740=0,TRUE)),IF('114成績輸入與落點儀表板'!$C$13="必須採計",W740&gt;0,IF('114成績輸入與落點儀表板'!$C$13="不可採計",W740=0,TRUE)),IF('114成績輸入與落點儀表板'!$C$14="必須採計",X740&gt;0,IF('114成績輸入與落點儀表板'!$C$14="不可採計",X740=0,TRUE)),IF('114成績輸入與落點儀表板'!$C$15="必須採計",Y740&gt;0,IF('114成績輸入與落點儀表板'!$C$15="不可採計",Y740=0,TRUE)),IF('114成績輸入與落點儀表板'!$C$16="必須採計",Z740&gt;0,IF('114成績輸入與落點儀表板'!$C$16="不可採計",Z740=0,TRUE))),"✅ 符合","❌ 不符合")</f>
        <v>✅ 符合</v>
      </c>
      <c r="L740" s="15">
        <v>1</v>
      </c>
      <c r="M740" s="15">
        <v>1</v>
      </c>
      <c r="N740" s="15">
        <v>0</v>
      </c>
      <c r="O740" s="15">
        <v>0</v>
      </c>
      <c r="P740" s="15">
        <v>0</v>
      </c>
      <c r="Q740" s="15">
        <v>1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2</v>
      </c>
      <c r="X740" s="15">
        <v>0</v>
      </c>
      <c r="Y740" s="15">
        <v>0</v>
      </c>
      <c r="Z740" s="15">
        <v>0</v>
      </c>
    </row>
    <row r="741" spans="1:26" ht="15.75" customHeight="1" x14ac:dyDescent="0.3">
      <c r="A741" s="2" t="s">
        <v>1883</v>
      </c>
      <c r="B741" s="13" t="s">
        <v>1811</v>
      </c>
      <c r="C741" s="13" t="s">
        <v>1855</v>
      </c>
      <c r="D741" s="12" t="s">
        <v>60</v>
      </c>
      <c r="E741" s="13" t="s">
        <v>1856</v>
      </c>
      <c r="F741" s="2">
        <v>16</v>
      </c>
      <c r="G741" s="15">
        <v>122.75</v>
      </c>
      <c r="H741" s="7">
        <f>L741*'114成績輸入與落點儀表板'!$B$2+M741*'114成績輸入與落點儀表板'!$B$3+N741*'114成績輸入與落點儀表板'!$B$4+O741*'114成績輸入與落點儀表板'!$B$5+P741*'114成績輸入與落點儀表板'!$B$6+Q741*'114成績輸入與落點儀表板'!$B$7+R741*'114成績輸入與落點儀表板'!$B$8+S741*'114成績輸入與落點儀表板'!$B$9+T741*'114成績輸入與落點儀表板'!$B$10+U741*'114成績輸入與落點儀表板'!$B$11+V741*'114成績輸入與落點儀表板'!$B$12+W741*'114成績輸入與落點儀表板'!$B$13+X741*'114成績輸入與落點儀表板'!$B$14+Y741*'114成績輸入與落點儀表板'!$B$15+Z741*'114成績輸入與落點儀表板'!$B$16</f>
        <v>0</v>
      </c>
      <c r="I741" s="8">
        <f t="shared" si="22"/>
        <v>-122.75</v>
      </c>
      <c r="J741" s="2" t="str">
        <f t="shared" si="23"/>
        <v>FAIL</v>
      </c>
      <c r="K741" s="17" t="str">
        <f>IF(AND(IF('114成績輸入與落點儀表板'!$C$2="必須採計",L741&gt;0,IF('114成績輸入與落點儀表板'!$C$2="不可採計",L741=0,TRUE)),IF('114成績輸入與落點儀表板'!$C$3="必須採計",M741&gt;0,IF('114成績輸入與落點儀表板'!$C$3="不可採計",M741=0,TRUE)),IF('114成績輸入與落點儀表板'!$C$4="必須採計",N741&gt;0,IF('114成績輸入與落點儀表板'!$C$4="不可採計",N741=0,TRUE)),IF('114成績輸入與落點儀表板'!$C$5="必須採計",O741&gt;0,IF('114成績輸入與落點儀表板'!$C$5="不可採計",O741=0,TRUE)),IF('114成績輸入與落點儀表板'!$C$6="必須採計",P741&gt;0,IF('114成績輸入與落點儀表板'!$C$6="不可採計",P741=0,TRUE)),IF('114成績輸入與落點儀表板'!$C$7="必須採計",Q741&gt;0,IF('114成績輸入與落點儀表板'!$C$7="不可採計",Q741=0,TRUE)),IF('114成績輸入與落點儀表板'!$C$8="必須採計",R741&gt;0,IF('114成績輸入與落點儀表板'!$C$8="不可採計",R741=0,TRUE)),IF('114成績輸入與落點儀表板'!$C$9="必須採計",S741&gt;0,IF('114成績輸入與落點儀表板'!$C$9="不可採計",S741=0,TRUE)),IF('114成績輸入與落點儀表板'!$C$10="必須採計",T741&gt;0,IF('114成績輸入與落點儀表板'!$C$10="不可採計",T741=0,TRUE)),IF('114成績輸入與落點儀表板'!$C$11="必須採計",U741&gt;0,IF('114成績輸入與落點儀表板'!$C$11="不可採計",U741=0,TRUE)),IF('114成績輸入與落點儀表板'!$C$12="必須採計",V741&gt;0,IF('114成績輸入與落點儀表板'!$C$12="不可採計",V741=0,TRUE)),IF('114成績輸入與落點儀表板'!$C$13="必須採計",W741&gt;0,IF('114成績輸入與落點儀表板'!$C$13="不可採計",W741=0,TRUE)),IF('114成績輸入與落點儀表板'!$C$14="必須採計",X741&gt;0,IF('114成績輸入與落點儀表板'!$C$14="不可採計",X741=0,TRUE)),IF('114成績輸入與落點儀表板'!$C$15="必須採計",Y741&gt;0,IF('114成績輸入與落點儀表板'!$C$15="不可採計",Y741=0,TRUE)),IF('114成績輸入與落點儀表板'!$C$16="必須採計",Z741&gt;0,IF('114成績輸入與落點儀表板'!$C$16="不可採計",Z741=0,TRUE))),"✅ 符合","❌ 不符合")</f>
        <v>✅ 符合</v>
      </c>
      <c r="L741" s="15">
        <v>2</v>
      </c>
      <c r="M741" s="15">
        <v>2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>
        <v>0</v>
      </c>
      <c r="U741" s="15">
        <v>1.75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</row>
    <row r="742" spans="1:26" ht="15.75" customHeight="1" x14ac:dyDescent="0.3">
      <c r="A742" s="2" t="s">
        <v>1885</v>
      </c>
      <c r="B742" s="13" t="s">
        <v>1858</v>
      </c>
      <c r="C742" s="13" t="s">
        <v>55</v>
      </c>
      <c r="D742" s="12" t="s">
        <v>56</v>
      </c>
      <c r="E742" s="13" t="s">
        <v>1859</v>
      </c>
      <c r="F742" s="2">
        <v>49</v>
      </c>
      <c r="G742" s="15">
        <v>143</v>
      </c>
      <c r="H742" s="7">
        <f>L742*'114成績輸入與落點儀表板'!$B$2+M742*'114成績輸入與落點儀表板'!$B$3+N742*'114成績輸入與落點儀表板'!$B$4+O742*'114成績輸入與落點儀表板'!$B$5+P742*'114成績輸入與落點儀表板'!$B$6+Q742*'114成績輸入與落點儀表板'!$B$7+R742*'114成績輸入與落點儀表板'!$B$8+S742*'114成績輸入與落點儀表板'!$B$9+T742*'114成績輸入與落點儀表板'!$B$10+U742*'114成績輸入與落點儀表板'!$B$11+V742*'114成績輸入與落點儀表板'!$B$12+W742*'114成績輸入與落點儀表板'!$B$13+X742*'114成績輸入與落點儀表板'!$B$14+Y742*'114成績輸入與落點儀表板'!$B$15+Z742*'114成績輸入與落點儀表板'!$B$16</f>
        <v>0</v>
      </c>
      <c r="I742" s="8">
        <f t="shared" si="22"/>
        <v>-143</v>
      </c>
      <c r="J742" s="2" t="str">
        <f t="shared" si="23"/>
        <v>FAIL</v>
      </c>
      <c r="K742" s="17" t="str">
        <f>IF(AND(IF('114成績輸入與落點儀表板'!$C$2="必須採計",L742&gt;0,IF('114成績輸入與落點儀表板'!$C$2="不可採計",L742=0,TRUE)),IF('114成績輸入與落點儀表板'!$C$3="必須採計",M742&gt;0,IF('114成績輸入與落點儀表板'!$C$3="不可採計",M742=0,TRUE)),IF('114成績輸入與落點儀表板'!$C$4="必須採計",N742&gt;0,IF('114成績輸入與落點儀表板'!$C$4="不可採計",N742=0,TRUE)),IF('114成績輸入與落點儀表板'!$C$5="必須採計",O742&gt;0,IF('114成績輸入與落點儀表板'!$C$5="不可採計",O742=0,TRUE)),IF('114成績輸入與落點儀表板'!$C$6="必須採計",P742&gt;0,IF('114成績輸入與落點儀表板'!$C$6="不可採計",P742=0,TRUE)),IF('114成績輸入與落點儀表板'!$C$7="必須採計",Q742&gt;0,IF('114成績輸入與落點儀表板'!$C$7="不可採計",Q742=0,TRUE)),IF('114成績輸入與落點儀表板'!$C$8="必須採計",R742&gt;0,IF('114成績輸入與落點儀表板'!$C$8="不可採計",R742=0,TRUE)),IF('114成績輸入與落點儀表板'!$C$9="必須採計",S742&gt;0,IF('114成績輸入與落點儀表板'!$C$9="不可採計",S742=0,TRUE)),IF('114成績輸入與落點儀表板'!$C$10="必須採計",T742&gt;0,IF('114成績輸入與落點儀表板'!$C$10="不可採計",T742=0,TRUE)),IF('114成績輸入與落點儀表板'!$C$11="必須採計",U742&gt;0,IF('114成績輸入與落點儀表板'!$C$11="不可採計",U742=0,TRUE)),IF('114成績輸入與落點儀表板'!$C$12="必須採計",V742&gt;0,IF('114成績輸入與落點儀表板'!$C$12="不可採計",V742=0,TRUE)),IF('114成績輸入與落點儀表板'!$C$13="必須採計",W742&gt;0,IF('114成績輸入與落點儀表板'!$C$13="不可採計",W742=0,TRUE)),IF('114成績輸入與落點儀表板'!$C$14="必須採計",X742&gt;0,IF('114成績輸入與落點儀表板'!$C$14="不可採計",X742=0,TRUE)),IF('114成績輸入與落點儀表板'!$C$15="必須採計",Y742&gt;0,IF('114成績輸入與落點儀表板'!$C$15="不可採計",Y742=0,TRUE)),IF('114成績輸入與落點儀表板'!$C$16="必須採計",Z742&gt;0,IF('114成績輸入與落點儀表板'!$C$16="不可採計",Z742=0,TRUE))),"✅ 符合","❌ 不符合")</f>
        <v>✅ 符合</v>
      </c>
      <c r="L742" s="15">
        <v>2</v>
      </c>
      <c r="M742" s="15">
        <v>1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>
        <v>0</v>
      </c>
      <c r="U742" s="15">
        <v>1</v>
      </c>
      <c r="V742" s="15">
        <v>0</v>
      </c>
      <c r="W742" s="15">
        <v>0</v>
      </c>
      <c r="X742" s="15">
        <v>0</v>
      </c>
      <c r="Y742" s="15">
        <v>0</v>
      </c>
      <c r="Z742" s="15">
        <v>0</v>
      </c>
    </row>
    <row r="743" spans="1:26" ht="15.75" customHeight="1" x14ac:dyDescent="0.3">
      <c r="A743" s="2" t="s">
        <v>1888</v>
      </c>
      <c r="B743" s="13" t="s">
        <v>1858</v>
      </c>
      <c r="C743" s="13" t="s">
        <v>63</v>
      </c>
      <c r="D743" s="12" t="s">
        <v>56</v>
      </c>
      <c r="E743" s="13" t="s">
        <v>1861</v>
      </c>
      <c r="F743" s="2">
        <v>64</v>
      </c>
      <c r="G743" s="15">
        <v>184</v>
      </c>
      <c r="H743" s="7">
        <f>L743*'114成績輸入與落點儀表板'!$B$2+M743*'114成績輸入與落點儀表板'!$B$3+N743*'114成績輸入與落點儀表板'!$B$4+O743*'114成績輸入與落點儀表板'!$B$5+P743*'114成績輸入與落點儀表板'!$B$6+Q743*'114成績輸入與落點儀表板'!$B$7+R743*'114成績輸入與落點儀表板'!$B$8+S743*'114成績輸入與落點儀表板'!$B$9+T743*'114成績輸入與落點儀表板'!$B$10+U743*'114成績輸入與落點儀表板'!$B$11+V743*'114成績輸入與落點儀表板'!$B$12+W743*'114成績輸入與落點儀表板'!$B$13+X743*'114成績輸入與落點儀表板'!$B$14+Y743*'114成績輸入與落點儀表板'!$B$15+Z743*'114成績輸入與落點儀表板'!$B$16</f>
        <v>0</v>
      </c>
      <c r="I743" s="8">
        <f t="shared" si="22"/>
        <v>-184</v>
      </c>
      <c r="J743" s="2" t="str">
        <f t="shared" si="23"/>
        <v>FAIL</v>
      </c>
      <c r="K743" s="17" t="str">
        <f>IF(AND(IF('114成績輸入與落點儀表板'!$C$2="必須採計",L743&gt;0,IF('114成績輸入與落點儀表板'!$C$2="不可採計",L743=0,TRUE)),IF('114成績輸入與落點儀表板'!$C$3="必須採計",M743&gt;0,IF('114成績輸入與落點儀表板'!$C$3="不可採計",M743=0,TRUE)),IF('114成績輸入與落點儀表板'!$C$4="必須採計",N743&gt;0,IF('114成績輸入與落點儀表板'!$C$4="不可採計",N743=0,TRUE)),IF('114成績輸入與落點儀表板'!$C$5="必須採計",O743&gt;0,IF('114成績輸入與落點儀表板'!$C$5="不可採計",O743=0,TRUE)),IF('114成績輸入與落點儀表板'!$C$6="必須採計",P743&gt;0,IF('114成績輸入與落點儀表板'!$C$6="不可採計",P743=0,TRUE)),IF('114成績輸入與落點儀表板'!$C$7="必須採計",Q743&gt;0,IF('114成績輸入與落點儀表板'!$C$7="不可採計",Q743=0,TRUE)),IF('114成績輸入與落點儀表板'!$C$8="必須採計",R743&gt;0,IF('114成績輸入與落點儀表板'!$C$8="不可採計",R743=0,TRUE)),IF('114成績輸入與落點儀表板'!$C$9="必須採計",S743&gt;0,IF('114成績輸入與落點儀表板'!$C$9="不可採計",S743=0,TRUE)),IF('114成績輸入與落點儀表板'!$C$10="必須採計",T743&gt;0,IF('114成績輸入與落點儀表板'!$C$10="不可採計",T743=0,TRUE)),IF('114成績輸入與落點儀表板'!$C$11="必須採計",U743&gt;0,IF('114成績輸入與落點儀表板'!$C$11="不可採計",U743=0,TRUE)),IF('114成績輸入與落點儀表板'!$C$12="必須採計",V743&gt;0,IF('114成績輸入與落點儀表板'!$C$12="不可採計",V743=0,TRUE)),IF('114成績輸入與落點儀表板'!$C$13="必須採計",W743&gt;0,IF('114成績輸入與落點儀表板'!$C$13="不可採計",W743=0,TRUE)),IF('114成績輸入與落點儀表板'!$C$14="必須採計",X743&gt;0,IF('114成績輸入與落點儀表板'!$C$14="不可採計",X743=0,TRUE)),IF('114成績輸入與落點儀表板'!$C$15="必須採計",Y743&gt;0,IF('114成績輸入與落點儀表板'!$C$15="不可採計",Y743=0,TRUE)),IF('114成績輸入與落點儀表板'!$C$16="必須採計",Z743&gt;0,IF('114成績輸入與落點儀表板'!$C$16="不可採計",Z743=0,TRUE))),"✅ 符合","❌ 不符合")</f>
        <v>✅ 符合</v>
      </c>
      <c r="L743" s="15">
        <v>2</v>
      </c>
      <c r="M743" s="15">
        <v>1</v>
      </c>
      <c r="N743" s="15">
        <v>0</v>
      </c>
      <c r="O743" s="15">
        <v>0</v>
      </c>
      <c r="P743" s="15">
        <v>0</v>
      </c>
      <c r="Q743" s="15">
        <v>0</v>
      </c>
      <c r="R743" s="15">
        <v>0</v>
      </c>
      <c r="S743" s="15">
        <v>0</v>
      </c>
      <c r="T743" s="15">
        <v>0</v>
      </c>
      <c r="U743" s="15">
        <v>2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</row>
    <row r="744" spans="1:26" ht="15.75" customHeight="1" x14ac:dyDescent="0.3">
      <c r="A744" s="2" t="s">
        <v>1890</v>
      </c>
      <c r="B744" s="13" t="s">
        <v>1858</v>
      </c>
      <c r="C744" s="13" t="s">
        <v>66</v>
      </c>
      <c r="D744" s="12" t="s">
        <v>56</v>
      </c>
      <c r="E744" s="13" t="s">
        <v>873</v>
      </c>
      <c r="F744" s="2">
        <v>58</v>
      </c>
      <c r="G744" s="15">
        <v>165</v>
      </c>
      <c r="H744" s="7">
        <f>L744*'114成績輸入與落點儀表板'!$B$2+M744*'114成績輸入與落點儀表板'!$B$3+N744*'114成績輸入與落點儀表板'!$B$4+O744*'114成績輸入與落點儀表板'!$B$5+P744*'114成績輸入與落點儀表板'!$B$6+Q744*'114成績輸入與落點儀表板'!$B$7+R744*'114成績輸入與落點儀表板'!$B$8+S744*'114成績輸入與落點儀表板'!$B$9+T744*'114成績輸入與落點儀表板'!$B$10+U744*'114成績輸入與落點儀表板'!$B$11+V744*'114成績輸入與落點儀表板'!$B$12+W744*'114成績輸入與落點儀表板'!$B$13+X744*'114成績輸入與落點儀表板'!$B$14+Y744*'114成績輸入與落點儀表板'!$B$15+Z744*'114成績輸入與落點儀表板'!$B$16</f>
        <v>0</v>
      </c>
      <c r="I744" s="8">
        <f t="shared" si="22"/>
        <v>-165</v>
      </c>
      <c r="J744" s="2" t="str">
        <f t="shared" si="23"/>
        <v>FAIL</v>
      </c>
      <c r="K744" s="17" t="str">
        <f>IF(AND(IF('114成績輸入與落點儀表板'!$C$2="必須採計",L744&gt;0,IF('114成績輸入與落點儀表板'!$C$2="不可採計",L744=0,TRUE)),IF('114成績輸入與落點儀表板'!$C$3="必須採計",M744&gt;0,IF('114成績輸入與落點儀表板'!$C$3="不可採計",M744=0,TRUE)),IF('114成績輸入與落點儀表板'!$C$4="必須採計",N744&gt;0,IF('114成績輸入與落點儀表板'!$C$4="不可採計",N744=0,TRUE)),IF('114成績輸入與落點儀表板'!$C$5="必須採計",O744&gt;0,IF('114成績輸入與落點儀表板'!$C$5="不可採計",O744=0,TRUE)),IF('114成績輸入與落點儀表板'!$C$6="必須採計",P744&gt;0,IF('114成績輸入與落點儀表板'!$C$6="不可採計",P744=0,TRUE)),IF('114成績輸入與落點儀表板'!$C$7="必須採計",Q744&gt;0,IF('114成績輸入與落點儀表板'!$C$7="不可採計",Q744=0,TRUE)),IF('114成績輸入與落點儀表板'!$C$8="必須採計",R744&gt;0,IF('114成績輸入與落點儀表板'!$C$8="不可採計",R744=0,TRUE)),IF('114成績輸入與落點儀表板'!$C$9="必須採計",S744&gt;0,IF('114成績輸入與落點儀表板'!$C$9="不可採計",S744=0,TRUE)),IF('114成績輸入與落點儀表板'!$C$10="必須採計",T744&gt;0,IF('114成績輸入與落點儀表板'!$C$10="不可採計",T744=0,TRUE)),IF('114成績輸入與落點儀表板'!$C$11="必須採計",U744&gt;0,IF('114成績輸入與落點儀表板'!$C$11="不可採計",U744=0,TRUE)),IF('114成績輸入與落點儀表板'!$C$12="必須採計",V744&gt;0,IF('114成績輸入與落點儀表板'!$C$12="不可採計",V744=0,TRUE)),IF('114成績輸入與落點儀表板'!$C$13="必須採計",W744&gt;0,IF('114成績輸入與落點儀表板'!$C$13="不可採計",W744=0,TRUE)),IF('114成績輸入與落點儀表板'!$C$14="必須採計",X744&gt;0,IF('114成績輸入與落點儀表板'!$C$14="不可採計",X744=0,TRUE)),IF('114成績輸入與落點儀表板'!$C$15="必須採計",Y744&gt;0,IF('114成績輸入與落點儀表板'!$C$15="不可採計",Y744=0,TRUE)),IF('114成績輸入與落點儀表板'!$C$16="必須採計",Z744&gt;0,IF('114成績輸入與落點儀表板'!$C$16="不可採計",Z744=0,TRUE))),"✅ 符合","❌ 不符合")</f>
        <v>✅ 符合</v>
      </c>
      <c r="L744" s="15">
        <v>2</v>
      </c>
      <c r="M744" s="15">
        <v>1</v>
      </c>
      <c r="N744" s="15">
        <v>0</v>
      </c>
      <c r="O744" s="15">
        <v>0</v>
      </c>
      <c r="P744" s="15">
        <v>0</v>
      </c>
      <c r="Q744" s="15">
        <v>0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2</v>
      </c>
      <c r="X744" s="15">
        <v>0</v>
      </c>
      <c r="Y744" s="15">
        <v>0</v>
      </c>
      <c r="Z744" s="15">
        <v>0</v>
      </c>
    </row>
    <row r="745" spans="1:26" ht="15.75" customHeight="1" x14ac:dyDescent="0.3">
      <c r="A745" s="2" t="s">
        <v>1893</v>
      </c>
      <c r="B745" s="13" t="s">
        <v>1858</v>
      </c>
      <c r="C745" s="13" t="s">
        <v>1864</v>
      </c>
      <c r="D745" s="12" t="s">
        <v>56</v>
      </c>
      <c r="E745" s="13" t="s">
        <v>1865</v>
      </c>
      <c r="F745" s="2">
        <v>17</v>
      </c>
      <c r="G745" s="15">
        <v>199</v>
      </c>
      <c r="H745" s="7">
        <f>L745*'114成績輸入與落點儀表板'!$B$2+M745*'114成績輸入與落點儀表板'!$B$3+N745*'114成績輸入與落點儀表板'!$B$4+O745*'114成績輸入與落點儀表板'!$B$5+P745*'114成績輸入與落點儀表板'!$B$6+Q745*'114成績輸入與落點儀表板'!$B$7+R745*'114成績輸入與落點儀表板'!$B$8+S745*'114成績輸入與落點儀表板'!$B$9+T745*'114成績輸入與落點儀表板'!$B$10+U745*'114成績輸入與落點儀表板'!$B$11+V745*'114成績輸入與落點儀表板'!$B$12+W745*'114成績輸入與落點儀表板'!$B$13+X745*'114成績輸入與落點儀表板'!$B$14+Y745*'114成績輸入與落點儀表板'!$B$15+Z745*'114成績輸入與落點儀表板'!$B$16</f>
        <v>0</v>
      </c>
      <c r="I745" s="8">
        <f t="shared" si="22"/>
        <v>-199</v>
      </c>
      <c r="J745" s="2" t="str">
        <f t="shared" si="23"/>
        <v>FAIL</v>
      </c>
      <c r="K745" s="17" t="str">
        <f>IF(AND(IF('114成績輸入與落點儀表板'!$C$2="必須採計",L745&gt;0,IF('114成績輸入與落點儀表板'!$C$2="不可採計",L745=0,TRUE)),IF('114成績輸入與落點儀表板'!$C$3="必須採計",M745&gt;0,IF('114成績輸入與落點儀表板'!$C$3="不可採計",M745=0,TRUE)),IF('114成績輸入與落點儀表板'!$C$4="必須採計",N745&gt;0,IF('114成績輸入與落點儀表板'!$C$4="不可採計",N745=0,TRUE)),IF('114成績輸入與落點儀表板'!$C$5="必須採計",O745&gt;0,IF('114成績輸入與落點儀表板'!$C$5="不可採計",O745=0,TRUE)),IF('114成績輸入與落點儀表板'!$C$6="必須採計",P745&gt;0,IF('114成績輸入與落點儀表板'!$C$6="不可採計",P745=0,TRUE)),IF('114成績輸入與落點儀表板'!$C$7="必須採計",Q745&gt;0,IF('114成績輸入與落點儀表板'!$C$7="不可採計",Q745=0,TRUE)),IF('114成績輸入與落點儀表板'!$C$8="必須採計",R745&gt;0,IF('114成績輸入與落點儀表板'!$C$8="不可採計",R745=0,TRUE)),IF('114成績輸入與落點儀表板'!$C$9="必須採計",S745&gt;0,IF('114成績輸入與落點儀表板'!$C$9="不可採計",S745=0,TRUE)),IF('114成績輸入與落點儀表板'!$C$10="必須採計",T745&gt;0,IF('114成績輸入與落點儀表板'!$C$10="不可採計",T745=0,TRUE)),IF('114成績輸入與落點儀表板'!$C$11="必須採計",U745&gt;0,IF('114成績輸入與落點儀表板'!$C$11="不可採計",U745=0,TRUE)),IF('114成績輸入與落點儀表板'!$C$12="必須採計",V745&gt;0,IF('114成績輸入與落點儀表板'!$C$12="不可採計",V745=0,TRUE)),IF('114成績輸入與落點儀表板'!$C$13="必須採計",W745&gt;0,IF('114成績輸入與落點儀表板'!$C$13="不可採計",W745=0,TRUE)),IF('114成績輸入與落點儀表板'!$C$14="必須採計",X745&gt;0,IF('114成績輸入與落點儀表板'!$C$14="不可採計",X745=0,TRUE)),IF('114成績輸入與落點儀表板'!$C$15="必須採計",Y745&gt;0,IF('114成績輸入與落點儀表板'!$C$15="不可採計",Y745=0,TRUE)),IF('114成績輸入與落點儀表板'!$C$16="必須採計",Z745&gt;0,IF('114成績輸入與落點儀表板'!$C$16="不可採計",Z745=0,TRUE))),"✅ 符合","❌ 不符合")</f>
        <v>✅ 符合</v>
      </c>
      <c r="L745" s="15">
        <v>1.5</v>
      </c>
      <c r="M745" s="15">
        <v>0</v>
      </c>
      <c r="N745" s="15">
        <v>0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2</v>
      </c>
      <c r="X745" s="15">
        <v>1.5</v>
      </c>
      <c r="Y745" s="15">
        <v>0</v>
      </c>
      <c r="Z745" s="15">
        <v>0</v>
      </c>
    </row>
    <row r="746" spans="1:26" ht="15.75" customHeight="1" x14ac:dyDescent="0.3">
      <c r="A746" s="2" t="s">
        <v>1895</v>
      </c>
      <c r="B746" s="13" t="s">
        <v>1858</v>
      </c>
      <c r="C746" s="13" t="s">
        <v>358</v>
      </c>
      <c r="D746" s="12" t="s">
        <v>80</v>
      </c>
      <c r="E746" s="13" t="s">
        <v>1695</v>
      </c>
      <c r="F746" s="2">
        <v>7</v>
      </c>
      <c r="G746" s="15">
        <v>188.1</v>
      </c>
      <c r="H746" s="7">
        <f>L746*'114成績輸入與落點儀表板'!$B$2+M746*'114成績輸入與落點儀表板'!$B$3+N746*'114成績輸入與落點儀表板'!$B$4+O746*'114成績輸入與落點儀表板'!$B$5+P746*'114成績輸入與落點儀表板'!$B$6+Q746*'114成績輸入與落點儀表板'!$B$7+R746*'114成績輸入與落點儀表板'!$B$8+S746*'114成績輸入與落點儀表板'!$B$9+T746*'114成績輸入與落點儀表板'!$B$10+U746*'114成績輸入與落點儀表板'!$B$11+V746*'114成績輸入與落點儀表板'!$B$12+W746*'114成績輸入與落點儀表板'!$B$13+X746*'114成績輸入與落點儀表板'!$B$14+Y746*'114成績輸入與落點儀表板'!$B$15+Z746*'114成績輸入與落點儀表板'!$B$16</f>
        <v>0</v>
      </c>
      <c r="I746" s="8">
        <f t="shared" si="22"/>
        <v>-188.1</v>
      </c>
      <c r="J746" s="2" t="str">
        <f t="shared" si="23"/>
        <v>FAIL</v>
      </c>
      <c r="K746" s="17" t="str">
        <f>IF(AND(IF('114成績輸入與落點儀表板'!$C$2="必須採計",L746&gt;0,IF('114成績輸入與落點儀表板'!$C$2="不可採計",L746=0,TRUE)),IF('114成績輸入與落點儀表板'!$C$3="必須採計",M746&gt;0,IF('114成績輸入與落點儀表板'!$C$3="不可採計",M746=0,TRUE)),IF('114成績輸入與落點儀表板'!$C$4="必須採計",N746&gt;0,IF('114成績輸入與落點儀表板'!$C$4="不可採計",N746=0,TRUE)),IF('114成績輸入與落點儀表板'!$C$5="必須採計",O746&gt;0,IF('114成績輸入與落點儀表板'!$C$5="不可採計",O746=0,TRUE)),IF('114成績輸入與落點儀表板'!$C$6="必須採計",P746&gt;0,IF('114成績輸入與落點儀表板'!$C$6="不可採計",P746=0,TRUE)),IF('114成績輸入與落點儀表板'!$C$7="必須採計",Q746&gt;0,IF('114成績輸入與落點儀表板'!$C$7="不可採計",Q746=0,TRUE)),IF('114成績輸入與落點儀表板'!$C$8="必須採計",R746&gt;0,IF('114成績輸入與落點儀表板'!$C$8="不可採計",R746=0,TRUE)),IF('114成績輸入與落點儀表板'!$C$9="必須採計",S746&gt;0,IF('114成績輸入與落點儀表板'!$C$9="不可採計",S746=0,TRUE)),IF('114成績輸入與落點儀表板'!$C$10="必須採計",T746&gt;0,IF('114成績輸入與落點儀表板'!$C$10="不可採計",T746=0,TRUE)),IF('114成績輸入與落點儀表板'!$C$11="必須採計",U746&gt;0,IF('114成績輸入與落點儀表板'!$C$11="不可採計",U746=0,TRUE)),IF('114成績輸入與落點儀表板'!$C$12="必須採計",V746&gt;0,IF('114成績輸入與落點儀表板'!$C$12="不可採計",V746=0,TRUE)),IF('114成績輸入與落點儀表板'!$C$13="必須採計",W746&gt;0,IF('114成績輸入與落點儀表板'!$C$13="不可採計",W746=0,TRUE)),IF('114成績輸入與落點儀表板'!$C$14="必須採計",X746&gt;0,IF('114成績輸入與落點儀表板'!$C$14="不可採計",X746=0,TRUE)),IF('114成績輸入與落點儀表板'!$C$15="必須採計",Y746&gt;0,IF('114成績輸入與落點儀表板'!$C$15="不可採計",Y746=0,TRUE)),IF('114成績輸入與落點儀表板'!$C$16="必須採計",Z746&gt;0,IF('114成績輸入與落點儀表板'!$C$16="不可採計",Z746=0,TRUE))),"✅ 符合","❌ 不符合")</f>
        <v>✅ 符合</v>
      </c>
      <c r="L746" s="15">
        <v>1</v>
      </c>
      <c r="M746" s="15">
        <v>0</v>
      </c>
      <c r="N746" s="15">
        <v>0</v>
      </c>
      <c r="O746" s="15">
        <v>0</v>
      </c>
      <c r="P746" s="15">
        <v>0</v>
      </c>
      <c r="Q746" s="15">
        <v>0</v>
      </c>
      <c r="R746" s="15">
        <v>0</v>
      </c>
      <c r="S746" s="15">
        <v>0</v>
      </c>
      <c r="T746" s="15">
        <v>0</v>
      </c>
      <c r="U746" s="15">
        <v>1</v>
      </c>
      <c r="V746" s="15">
        <v>0</v>
      </c>
      <c r="W746" s="15">
        <v>0</v>
      </c>
      <c r="X746" s="15">
        <v>0</v>
      </c>
      <c r="Y746" s="15">
        <v>0</v>
      </c>
      <c r="Z746" s="15">
        <v>2</v>
      </c>
    </row>
    <row r="747" spans="1:26" ht="15.75" customHeight="1" x14ac:dyDescent="0.3">
      <c r="A747" s="2" t="s">
        <v>1897</v>
      </c>
      <c r="B747" s="6" t="s">
        <v>1858</v>
      </c>
      <c r="C747" s="6" t="s">
        <v>1868</v>
      </c>
      <c r="D747" s="12" t="s">
        <v>80</v>
      </c>
      <c r="E747" s="13" t="s">
        <v>5865</v>
      </c>
      <c r="F747" s="2">
        <v>10</v>
      </c>
      <c r="G747" s="15">
        <v>163</v>
      </c>
      <c r="H747" s="7">
        <f>L747*'114成績輸入與落點儀表板'!$B$2+M747*'114成績輸入與落點儀表板'!$B$3+N747*'114成績輸入與落點儀表板'!$B$4+O747*'114成績輸入與落點儀表板'!$B$5+P747*'114成績輸入與落點儀表板'!$B$6+Q747*'114成績輸入與落點儀表板'!$B$7+R747*'114成績輸入與落點儀表板'!$B$8+S747*'114成績輸入與落點儀表板'!$B$9+T747*'114成績輸入與落點儀表板'!$B$10+U747*'114成績輸入與落點儀表板'!$B$11+V747*'114成績輸入與落點儀表板'!$B$12+W747*'114成績輸入與落點儀表板'!$B$13+X747*'114成績輸入與落點儀表板'!$B$14+Y747*'114成績輸入與落點儀表板'!$B$15+Z747*'114成績輸入與落點儀表板'!$B$16</f>
        <v>0</v>
      </c>
      <c r="I747" s="8">
        <f t="shared" si="22"/>
        <v>-163</v>
      </c>
      <c r="J747" s="2" t="str">
        <f t="shared" si="23"/>
        <v>FAIL</v>
      </c>
      <c r="K747" s="17" t="str">
        <f>IF(AND(IF('114成績輸入與落點儀表板'!$C$2="必須採計",L747&gt;0,IF('114成績輸入與落點儀表板'!$C$2="不可採計",L747=0,TRUE)),IF('114成績輸入與落點儀表板'!$C$3="必須採計",M747&gt;0,IF('114成績輸入與落點儀表板'!$C$3="不可採計",M747=0,TRUE)),IF('114成績輸入與落點儀表板'!$C$4="必須採計",N747&gt;0,IF('114成績輸入與落點儀表板'!$C$4="不可採計",N747=0,TRUE)),IF('114成績輸入與落點儀表板'!$C$5="必須採計",O747&gt;0,IF('114成績輸入與落點儀表板'!$C$5="不可採計",O747=0,TRUE)),IF('114成績輸入與落點儀表板'!$C$6="必須採計",P747&gt;0,IF('114成績輸入與落點儀表板'!$C$6="不可採計",P747=0,TRUE)),IF('114成績輸入與落點儀表板'!$C$7="必須採計",Q747&gt;0,IF('114成績輸入與落點儀表板'!$C$7="不可採計",Q747=0,TRUE)),IF('114成績輸入與落點儀表板'!$C$8="必須採計",R747&gt;0,IF('114成績輸入與落點儀表板'!$C$8="不可採計",R747=0,TRUE)),IF('114成績輸入與落點儀表板'!$C$9="必須採計",S747&gt;0,IF('114成績輸入與落點儀表板'!$C$9="不可採計",S747=0,TRUE)),IF('114成績輸入與落點儀表板'!$C$10="必須採計",T747&gt;0,IF('114成績輸入與落點儀表板'!$C$10="不可採計",T747=0,TRUE)),IF('114成績輸入與落點儀表板'!$C$11="必須採計",U747&gt;0,IF('114成績輸入與落點儀表板'!$C$11="不可採計",U747=0,TRUE)),IF('114成績輸入與落點儀表板'!$C$12="必須採計",V747&gt;0,IF('114成績輸入與落點儀表板'!$C$12="不可採計",V747=0,TRUE)),IF('114成績輸入與落點儀表板'!$C$13="必須採計",W747&gt;0,IF('114成績輸入與落點儀表板'!$C$13="不可採計",W747=0,TRUE)),IF('114成績輸入與落點儀表板'!$C$14="必須採計",X747&gt;0,IF('114成績輸入與落點儀表板'!$C$14="不可採計",X747=0,TRUE)),IF('114成績輸入與落點儀表板'!$C$15="必須採計",Y747&gt;0,IF('114成績輸入與落點儀表板'!$C$15="不可採計",Y747=0,TRUE)),IF('114成績輸入與落點儀表板'!$C$16="必須採計",Z747&gt;0,IF('114成績輸入與落點儀表板'!$C$16="不可採計",Z747=0,TRUE))),"✅ 符合","❌ 不符合")</f>
        <v>✅ 符合</v>
      </c>
      <c r="L747" s="15">
        <v>1</v>
      </c>
      <c r="M747" s="15">
        <v>1</v>
      </c>
      <c r="N747" s="15">
        <v>0</v>
      </c>
      <c r="O747" s="15">
        <v>0</v>
      </c>
      <c r="P747" s="15">
        <v>0</v>
      </c>
      <c r="Q747" s="15">
        <v>1</v>
      </c>
      <c r="R747" s="15">
        <v>0</v>
      </c>
      <c r="S747" s="15">
        <v>0</v>
      </c>
      <c r="T747" s="15">
        <v>0</v>
      </c>
      <c r="U747" s="15">
        <v>1.5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</row>
    <row r="748" spans="1:26" ht="15.75" customHeight="1" x14ac:dyDescent="0.3">
      <c r="A748" s="2" t="s">
        <v>1898</v>
      </c>
      <c r="B748" s="6" t="s">
        <v>1858</v>
      </c>
      <c r="C748" s="6" t="s">
        <v>1871</v>
      </c>
      <c r="D748" s="12" t="s">
        <v>80</v>
      </c>
      <c r="E748" s="13" t="s">
        <v>1872</v>
      </c>
      <c r="F748" s="2">
        <v>25</v>
      </c>
      <c r="G748" s="15">
        <v>180.5</v>
      </c>
      <c r="H748" s="7">
        <f>L748*'114成績輸入與落點儀表板'!$B$2+M748*'114成績輸入與落點儀表板'!$B$3+N748*'114成績輸入與落點儀表板'!$B$4+O748*'114成績輸入與落點儀表板'!$B$5+P748*'114成績輸入與落點儀表板'!$B$6+Q748*'114成績輸入與落點儀表板'!$B$7+R748*'114成績輸入與落點儀表板'!$B$8+S748*'114成績輸入與落點儀表板'!$B$9+T748*'114成績輸入與落點儀表板'!$B$10+U748*'114成績輸入與落點儀表板'!$B$11+V748*'114成績輸入與落點儀表板'!$B$12+W748*'114成績輸入與落點儀表板'!$B$13+X748*'114成績輸入與落點儀表板'!$B$14+Y748*'114成績輸入與落點儀表板'!$B$15+Z748*'114成績輸入與落點儀表板'!$B$16</f>
        <v>0</v>
      </c>
      <c r="I748" s="8">
        <f t="shared" si="22"/>
        <v>-180.5</v>
      </c>
      <c r="J748" s="2" t="str">
        <f t="shared" si="23"/>
        <v>FAIL</v>
      </c>
      <c r="K748" s="17" t="str">
        <f>IF(AND(IF('114成績輸入與落點儀表板'!$C$2="必須採計",L748&gt;0,IF('114成績輸入與落點儀表板'!$C$2="不可採計",L748=0,TRUE)),IF('114成績輸入與落點儀表板'!$C$3="必須採計",M748&gt;0,IF('114成績輸入與落點儀表板'!$C$3="不可採計",M748=0,TRUE)),IF('114成績輸入與落點儀表板'!$C$4="必須採計",N748&gt;0,IF('114成績輸入與落點儀表板'!$C$4="不可採計",N748=0,TRUE)),IF('114成績輸入與落點儀表板'!$C$5="必須採計",O748&gt;0,IF('114成績輸入與落點儀表板'!$C$5="不可採計",O748=0,TRUE)),IF('114成績輸入與落點儀表板'!$C$6="必須採計",P748&gt;0,IF('114成績輸入與落點儀表板'!$C$6="不可採計",P748=0,TRUE)),IF('114成績輸入與落點儀表板'!$C$7="必須採計",Q748&gt;0,IF('114成績輸入與落點儀表板'!$C$7="不可採計",Q748=0,TRUE)),IF('114成績輸入與落點儀表板'!$C$8="必須採計",R748&gt;0,IF('114成績輸入與落點儀表板'!$C$8="不可採計",R748=0,TRUE)),IF('114成績輸入與落點儀表板'!$C$9="必須採計",S748&gt;0,IF('114成績輸入與落點儀表板'!$C$9="不可採計",S748=0,TRUE)),IF('114成績輸入與落點儀表板'!$C$10="必須採計",T748&gt;0,IF('114成績輸入與落點儀表板'!$C$10="不可採計",T748=0,TRUE)),IF('114成績輸入與落點儀表板'!$C$11="必須採計",U748&gt;0,IF('114成績輸入與落點儀表板'!$C$11="不可採計",U748=0,TRUE)),IF('114成績輸入與落點儀表板'!$C$12="必須採計",V748&gt;0,IF('114成績輸入與落點儀表板'!$C$12="不可採計",V748=0,TRUE)),IF('114成績輸入與落點儀表板'!$C$13="必須採計",W748&gt;0,IF('114成績輸入與落點儀表板'!$C$13="不可採計",W748=0,TRUE)),IF('114成績輸入與落點儀表板'!$C$14="必須採計",X748&gt;0,IF('114成績輸入與落點儀表板'!$C$14="不可採計",X748=0,TRUE)),IF('114成績輸入與落點儀表板'!$C$15="必須採計",Y748&gt;0,IF('114成績輸入與落點儀表板'!$C$15="不可採計",Y748=0,TRUE)),IF('114成績輸入與落點儀表板'!$C$16="必須採計",Z748&gt;0,IF('114成績輸入與落點儀表板'!$C$16="不可採計",Z748=0,TRUE))),"✅ 符合","❌ 不符合")</f>
        <v>✅ 符合</v>
      </c>
      <c r="L748" s="15">
        <v>1.5</v>
      </c>
      <c r="M748" s="15">
        <v>1.5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1</v>
      </c>
      <c r="V748" s="15">
        <v>1</v>
      </c>
      <c r="W748" s="15">
        <v>0</v>
      </c>
      <c r="X748" s="15">
        <v>0</v>
      </c>
      <c r="Y748" s="15">
        <v>0</v>
      </c>
      <c r="Z748" s="15">
        <v>0</v>
      </c>
    </row>
    <row r="749" spans="1:26" ht="15.75" customHeight="1" x14ac:dyDescent="0.3">
      <c r="A749" s="2" t="s">
        <v>1900</v>
      </c>
      <c r="B749" s="6" t="s">
        <v>1858</v>
      </c>
      <c r="C749" s="6" t="s">
        <v>1874</v>
      </c>
      <c r="D749" s="12" t="s">
        <v>80</v>
      </c>
      <c r="E749" s="13" t="s">
        <v>1875</v>
      </c>
      <c r="F749" s="2">
        <v>10</v>
      </c>
      <c r="G749" s="15">
        <v>142.5</v>
      </c>
      <c r="H749" s="7">
        <f>L749*'114成績輸入與落點儀表板'!$B$2+M749*'114成績輸入與落點儀表板'!$B$3+N749*'114成績輸入與落點儀表板'!$B$4+O749*'114成績輸入與落點儀表板'!$B$5+P749*'114成績輸入與落點儀表板'!$B$6+Q749*'114成績輸入與落點儀表板'!$B$7+R749*'114成績輸入與落點儀表板'!$B$8+S749*'114成績輸入與落點儀表板'!$B$9+T749*'114成績輸入與落點儀表板'!$B$10+U749*'114成績輸入與落點儀表板'!$B$11+V749*'114成績輸入與落點儀表板'!$B$12+W749*'114成績輸入與落點儀表板'!$B$13+X749*'114成績輸入與落點儀表板'!$B$14+Y749*'114成績輸入與落點儀表板'!$B$15+Z749*'114成績輸入與落點儀表板'!$B$16</f>
        <v>0</v>
      </c>
      <c r="I749" s="8">
        <f t="shared" si="22"/>
        <v>-142.5</v>
      </c>
      <c r="J749" s="2" t="str">
        <f t="shared" si="23"/>
        <v>FAIL</v>
      </c>
      <c r="K749" s="17" t="str">
        <f>IF(AND(IF('114成績輸入與落點儀表板'!$C$2="必須採計",L749&gt;0,IF('114成績輸入與落點儀表板'!$C$2="不可採計",L749=0,TRUE)),IF('114成績輸入與落點儀表板'!$C$3="必須採計",M749&gt;0,IF('114成績輸入與落點儀表板'!$C$3="不可採計",M749=0,TRUE)),IF('114成績輸入與落點儀表板'!$C$4="必須採計",N749&gt;0,IF('114成績輸入與落點儀表板'!$C$4="不可採計",N749=0,TRUE)),IF('114成績輸入與落點儀表板'!$C$5="必須採計",O749&gt;0,IF('114成績輸入與落點儀表板'!$C$5="不可採計",O749=0,TRUE)),IF('114成績輸入與落點儀表板'!$C$6="必須採計",P749&gt;0,IF('114成績輸入與落點儀表板'!$C$6="不可採計",P749=0,TRUE)),IF('114成績輸入與落點儀表板'!$C$7="必須採計",Q749&gt;0,IF('114成績輸入與落點儀表板'!$C$7="不可採計",Q749=0,TRUE)),IF('114成績輸入與落點儀表板'!$C$8="必須採計",R749&gt;0,IF('114成績輸入與落點儀表板'!$C$8="不可採計",R749=0,TRUE)),IF('114成績輸入與落點儀表板'!$C$9="必須採計",S749&gt;0,IF('114成績輸入與落點儀表板'!$C$9="不可採計",S749=0,TRUE)),IF('114成績輸入與落點儀表板'!$C$10="必須採計",T749&gt;0,IF('114成績輸入與落點儀表板'!$C$10="不可採計",T749=0,TRUE)),IF('114成績輸入與落點儀表板'!$C$11="必須採計",U749&gt;0,IF('114成績輸入與落點儀表板'!$C$11="不可採計",U749=0,TRUE)),IF('114成績輸入與落點儀表板'!$C$12="必須採計",V749&gt;0,IF('114成績輸入與落點儀表板'!$C$12="不可採計",V749=0,TRUE)),IF('114成績輸入與落點儀表板'!$C$13="必須採計",W749&gt;0,IF('114成績輸入與落點儀表板'!$C$13="不可採計",W749=0,TRUE)),IF('114成績輸入與落點儀表板'!$C$14="必須採計",X749&gt;0,IF('114成績輸入與落點儀表板'!$C$14="不可採計",X749=0,TRUE)),IF('114成績輸入與落點儀表板'!$C$15="必須採計",Y749&gt;0,IF('114成績輸入與落點儀表板'!$C$15="不可採計",Y749=0,TRUE)),IF('114成績輸入與落點儀表板'!$C$16="必須採計",Z749&gt;0,IF('114成績輸入與落點儀表板'!$C$16="不可採計",Z749=0,TRUE))),"✅ 符合","❌ 不符合")</f>
        <v>✅ 符合</v>
      </c>
      <c r="L749" s="15">
        <v>1.5</v>
      </c>
      <c r="M749" s="15">
        <v>1.5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0</v>
      </c>
      <c r="T749" s="15">
        <v>1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</row>
    <row r="750" spans="1:26" ht="15.75" customHeight="1" x14ac:dyDescent="0.3">
      <c r="A750" s="2" t="s">
        <v>1903</v>
      </c>
      <c r="B750" s="6" t="s">
        <v>1858</v>
      </c>
      <c r="C750" s="6" t="s">
        <v>1877</v>
      </c>
      <c r="D750" s="12" t="s">
        <v>80</v>
      </c>
      <c r="E750" s="13" t="s">
        <v>602</v>
      </c>
      <c r="F750" s="2">
        <v>24</v>
      </c>
      <c r="G750" s="15">
        <v>208</v>
      </c>
      <c r="H750" s="7">
        <f>L750*'114成績輸入與落點儀表板'!$B$2+M750*'114成績輸入與落點儀表板'!$B$3+N750*'114成績輸入與落點儀表板'!$B$4+O750*'114成績輸入與落點儀表板'!$B$5+P750*'114成績輸入與落點儀表板'!$B$6+Q750*'114成績輸入與落點儀表板'!$B$7+R750*'114成績輸入與落點儀表板'!$B$8+S750*'114成績輸入與落點儀表板'!$B$9+T750*'114成績輸入與落點儀表板'!$B$10+U750*'114成績輸入與落點儀表板'!$B$11+V750*'114成績輸入與落點儀表板'!$B$12+W750*'114成績輸入與落點儀表板'!$B$13+X750*'114成績輸入與落點儀表板'!$B$14+Y750*'114成績輸入與落點儀表板'!$B$15+Z750*'114成績輸入與落點儀表板'!$B$16</f>
        <v>0</v>
      </c>
      <c r="I750" s="8">
        <f t="shared" si="22"/>
        <v>-208</v>
      </c>
      <c r="J750" s="2" t="str">
        <f t="shared" si="23"/>
        <v>FAIL</v>
      </c>
      <c r="K750" s="17" t="str">
        <f>IF(AND(IF('114成績輸入與落點儀表板'!$C$2="必須採計",L750&gt;0,IF('114成績輸入與落點儀表板'!$C$2="不可採計",L750=0,TRUE)),IF('114成績輸入與落點儀表板'!$C$3="必須採計",M750&gt;0,IF('114成績輸入與落點儀表板'!$C$3="不可採計",M750=0,TRUE)),IF('114成績輸入與落點儀表板'!$C$4="必須採計",N750&gt;0,IF('114成績輸入與落點儀表板'!$C$4="不可採計",N750=0,TRUE)),IF('114成績輸入與落點儀表板'!$C$5="必須採計",O750&gt;0,IF('114成績輸入與落點儀表板'!$C$5="不可採計",O750=0,TRUE)),IF('114成績輸入與落點儀表板'!$C$6="必須採計",P750&gt;0,IF('114成績輸入與落點儀表板'!$C$6="不可採計",P750=0,TRUE)),IF('114成績輸入與落點儀表板'!$C$7="必須採計",Q750&gt;0,IF('114成績輸入與落點儀表板'!$C$7="不可採計",Q750=0,TRUE)),IF('114成績輸入與落點儀表板'!$C$8="必須採計",R750&gt;0,IF('114成績輸入與落點儀表板'!$C$8="不可採計",R750=0,TRUE)),IF('114成績輸入與落點儀表板'!$C$9="必須採計",S750&gt;0,IF('114成績輸入與落點儀表板'!$C$9="不可採計",S750=0,TRUE)),IF('114成績輸入與落點儀表板'!$C$10="必須採計",T750&gt;0,IF('114成績輸入與落點儀表板'!$C$10="不可採計",T750=0,TRUE)),IF('114成績輸入與落點儀表板'!$C$11="必須採計",U750&gt;0,IF('114成績輸入與落點儀表板'!$C$11="不可採計",U750=0,TRUE)),IF('114成績輸入與落點儀表板'!$C$12="必須採計",V750&gt;0,IF('114成績輸入與落點儀表板'!$C$12="不可採計",V750=0,TRUE)),IF('114成績輸入與落點儀表板'!$C$13="必須採計",W750&gt;0,IF('114成績輸入與落點儀表板'!$C$13="不可採計",W750=0,TRUE)),IF('114成績輸入與落點儀表板'!$C$14="必須採計",X750&gt;0,IF('114成績輸入與落點儀表板'!$C$14="不可採計",X750=0,TRUE)),IF('114成績輸入與落點儀表板'!$C$15="必須採計",Y750&gt;0,IF('114成績輸入與落點儀表板'!$C$15="不可採計",Y750=0,TRUE)),IF('114成績輸入與落點儀表板'!$C$16="必須採計",Z750&gt;0,IF('114成績輸入與落點儀表板'!$C$16="不可採計",Z750=0,TRUE))),"✅ 符合","❌ 不符合")</f>
        <v>✅ 符合</v>
      </c>
      <c r="L750" s="15">
        <v>2</v>
      </c>
      <c r="M750" s="15">
        <v>2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0</v>
      </c>
      <c r="V750" s="15">
        <v>0</v>
      </c>
      <c r="W750" s="15">
        <v>1</v>
      </c>
      <c r="X750" s="15">
        <v>0</v>
      </c>
      <c r="Y750" s="15">
        <v>0</v>
      </c>
      <c r="Z750" s="15">
        <v>0</v>
      </c>
    </row>
    <row r="751" spans="1:26" ht="15.75" customHeight="1" x14ac:dyDescent="0.3">
      <c r="A751" s="2" t="s">
        <v>1905</v>
      </c>
      <c r="B751" s="6" t="s">
        <v>1858</v>
      </c>
      <c r="C751" s="6" t="s">
        <v>1879</v>
      </c>
      <c r="D751" s="12" t="s">
        <v>80</v>
      </c>
      <c r="E751" s="13" t="s">
        <v>4378</v>
      </c>
      <c r="F751" s="2">
        <v>19</v>
      </c>
      <c r="G751" s="15">
        <v>236</v>
      </c>
      <c r="H751" s="7">
        <f>L751*'114成績輸入與落點儀表板'!$B$2+M751*'114成績輸入與落點儀表板'!$B$3+N751*'114成績輸入與落點儀表板'!$B$4+O751*'114成績輸入與落點儀表板'!$B$5+P751*'114成績輸入與落點儀表板'!$B$6+Q751*'114成績輸入與落點儀表板'!$B$7+R751*'114成績輸入與落點儀表板'!$B$8+S751*'114成績輸入與落點儀表板'!$B$9+T751*'114成績輸入與落點儀表板'!$B$10+U751*'114成績輸入與落點儀表板'!$B$11+V751*'114成績輸入與落點儀表板'!$B$12+W751*'114成績輸入與落點儀表板'!$B$13+X751*'114成績輸入與落點儀表板'!$B$14+Y751*'114成績輸入與落點儀表板'!$B$15+Z751*'114成績輸入與落點儀表板'!$B$16</f>
        <v>0</v>
      </c>
      <c r="I751" s="8">
        <f t="shared" si="22"/>
        <v>-236</v>
      </c>
      <c r="J751" s="2" t="str">
        <f t="shared" si="23"/>
        <v>FAIL</v>
      </c>
      <c r="K751" s="17" t="str">
        <f>IF(AND(IF('114成績輸入與落點儀表板'!$C$2="必須採計",L751&gt;0,IF('114成績輸入與落點儀表板'!$C$2="不可採計",L751=0,TRUE)),IF('114成績輸入與落點儀表板'!$C$3="必須採計",M751&gt;0,IF('114成績輸入與落點儀表板'!$C$3="不可採計",M751=0,TRUE)),IF('114成績輸入與落點儀表板'!$C$4="必須採計",N751&gt;0,IF('114成績輸入與落點儀表板'!$C$4="不可採計",N751=0,TRUE)),IF('114成績輸入與落點儀表板'!$C$5="必須採計",O751&gt;0,IF('114成績輸入與落點儀表板'!$C$5="不可採計",O751=0,TRUE)),IF('114成績輸入與落點儀表板'!$C$6="必須採計",P751&gt;0,IF('114成績輸入與落點儀表板'!$C$6="不可採計",P751=0,TRUE)),IF('114成績輸入與落點儀表板'!$C$7="必須採計",Q751&gt;0,IF('114成績輸入與落點儀表板'!$C$7="不可採計",Q751=0,TRUE)),IF('114成績輸入與落點儀表板'!$C$8="必須採計",R751&gt;0,IF('114成績輸入與落點儀表板'!$C$8="不可採計",R751=0,TRUE)),IF('114成績輸入與落點儀表板'!$C$9="必須採計",S751&gt;0,IF('114成績輸入與落點儀表板'!$C$9="不可採計",S751=0,TRUE)),IF('114成績輸入與落點儀表板'!$C$10="必須採計",T751&gt;0,IF('114成績輸入與落點儀表板'!$C$10="不可採計",T751=0,TRUE)),IF('114成績輸入與落點儀表板'!$C$11="必須採計",U751&gt;0,IF('114成績輸入與落點儀表板'!$C$11="不可採計",U751=0,TRUE)),IF('114成績輸入與落點儀表板'!$C$12="必須採計",V751&gt;0,IF('114成績輸入與落點儀表板'!$C$12="不可採計",V751=0,TRUE)),IF('114成績輸入與落點儀表板'!$C$13="必須採計",W751&gt;0,IF('114成績輸入與落點儀表板'!$C$13="不可採計",W751=0,TRUE)),IF('114成績輸入與落點儀表板'!$C$14="必須採計",X751&gt;0,IF('114成績輸入與落點儀表板'!$C$14="不可採計",X751=0,TRUE)),IF('114成績輸入與落點儀表板'!$C$15="必須採計",Y751&gt;0,IF('114成績輸入與落點儀表板'!$C$15="不可採計",Y751=0,TRUE)),IF('114成績輸入與落點儀表板'!$C$16="必須採計",Z751&gt;0,IF('114成績輸入與落點儀表板'!$C$16="不可採計",Z751=0,TRUE))),"✅ 符合","❌ 不符合")</f>
        <v>✅ 符合</v>
      </c>
      <c r="L751" s="15">
        <v>2</v>
      </c>
      <c r="M751" s="15">
        <v>1</v>
      </c>
      <c r="N751" s="15">
        <v>0</v>
      </c>
      <c r="O751" s="15">
        <v>0</v>
      </c>
      <c r="P751" s="15">
        <v>0</v>
      </c>
      <c r="Q751" s="15">
        <v>1</v>
      </c>
      <c r="R751" s="15">
        <v>0</v>
      </c>
      <c r="S751" s="15">
        <v>0</v>
      </c>
      <c r="T751" s="15">
        <v>0</v>
      </c>
      <c r="U751" s="15">
        <v>0</v>
      </c>
      <c r="V751" s="15">
        <v>0</v>
      </c>
      <c r="W751" s="15">
        <v>2</v>
      </c>
      <c r="X751" s="15">
        <v>0</v>
      </c>
      <c r="Y751" s="15">
        <v>0</v>
      </c>
      <c r="Z751" s="15">
        <v>0</v>
      </c>
    </row>
    <row r="752" spans="1:26" ht="15.75" customHeight="1" x14ac:dyDescent="0.3">
      <c r="A752" s="2" t="s">
        <v>1907</v>
      </c>
      <c r="B752" s="6" t="s">
        <v>1858</v>
      </c>
      <c r="C752" s="6" t="s">
        <v>1881</v>
      </c>
      <c r="D752" s="12" t="s">
        <v>80</v>
      </c>
      <c r="E752" s="13" t="s">
        <v>1882</v>
      </c>
      <c r="F752" s="2">
        <v>30</v>
      </c>
      <c r="G752" s="15">
        <v>203</v>
      </c>
      <c r="H752" s="7">
        <f>L752*'114成績輸入與落點儀表板'!$B$2+M752*'114成績輸入與落點儀表板'!$B$3+N752*'114成績輸入與落點儀表板'!$B$4+O752*'114成績輸入與落點儀表板'!$B$5+P752*'114成績輸入與落點儀表板'!$B$6+Q752*'114成績輸入與落點儀表板'!$B$7+R752*'114成績輸入與落點儀表板'!$B$8+S752*'114成績輸入與落點儀表板'!$B$9+T752*'114成績輸入與落點儀表板'!$B$10+U752*'114成績輸入與落點儀表板'!$B$11+V752*'114成績輸入與落點儀表板'!$B$12+W752*'114成績輸入與落點儀表板'!$B$13+X752*'114成績輸入與落點儀表板'!$B$14+Y752*'114成績輸入與落點儀表板'!$B$15+Z752*'114成績輸入與落點儀表板'!$B$16</f>
        <v>0</v>
      </c>
      <c r="I752" s="8">
        <f t="shared" si="22"/>
        <v>-203</v>
      </c>
      <c r="J752" s="2" t="str">
        <f t="shared" si="23"/>
        <v>FAIL</v>
      </c>
      <c r="K752" s="17" t="str">
        <f>IF(AND(IF('114成績輸入與落點儀表板'!$C$2="必須採計",L752&gt;0,IF('114成績輸入與落點儀表板'!$C$2="不可採計",L752=0,TRUE)),IF('114成績輸入與落點儀表板'!$C$3="必須採計",M752&gt;0,IF('114成績輸入與落點儀表板'!$C$3="不可採計",M752=0,TRUE)),IF('114成績輸入與落點儀表板'!$C$4="必須採計",N752&gt;0,IF('114成績輸入與落點儀表板'!$C$4="不可採計",N752=0,TRUE)),IF('114成績輸入與落點儀表板'!$C$5="必須採計",O752&gt;0,IF('114成績輸入與落點儀表板'!$C$5="不可採計",O752=0,TRUE)),IF('114成績輸入與落點儀表板'!$C$6="必須採計",P752&gt;0,IF('114成績輸入與落點儀表板'!$C$6="不可採計",P752=0,TRUE)),IF('114成績輸入與落點儀表板'!$C$7="必須採計",Q752&gt;0,IF('114成績輸入與落點儀表板'!$C$7="不可採計",Q752=0,TRUE)),IF('114成績輸入與落點儀表板'!$C$8="必須採計",R752&gt;0,IF('114成績輸入與落點儀表板'!$C$8="不可採計",R752=0,TRUE)),IF('114成績輸入與落點儀表板'!$C$9="必須採計",S752&gt;0,IF('114成績輸入與落點儀表板'!$C$9="不可採計",S752=0,TRUE)),IF('114成績輸入與落點儀表板'!$C$10="必須採計",T752&gt;0,IF('114成績輸入與落點儀表板'!$C$10="不可採計",T752=0,TRUE)),IF('114成績輸入與落點儀表板'!$C$11="必須採計",U752&gt;0,IF('114成績輸入與落點儀表板'!$C$11="不可採計",U752=0,TRUE)),IF('114成績輸入與落點儀表板'!$C$12="必須採計",V752&gt;0,IF('114成績輸入與落點儀表板'!$C$12="不可採計",V752=0,TRUE)),IF('114成績輸入與落點儀表板'!$C$13="必須採計",W752&gt;0,IF('114成績輸入與落點儀表板'!$C$13="不可採計",W752=0,TRUE)),IF('114成績輸入與落點儀表板'!$C$14="必須採計",X752&gt;0,IF('114成績輸入與落點儀表板'!$C$14="不可採計",X752=0,TRUE)),IF('114成績輸入與落點儀表板'!$C$15="必須採計",Y752&gt;0,IF('114成績輸入與落點儀表板'!$C$15="不可採計",Y752=0,TRUE)),IF('114成績輸入與落點儀表板'!$C$16="必須採計",Z752&gt;0,IF('114成績輸入與落點儀表板'!$C$16="不可採計",Z752=0,TRUE))),"✅ 符合","❌ 不符合")</f>
        <v>✅ 符合</v>
      </c>
      <c r="L752" s="15">
        <v>1.5</v>
      </c>
      <c r="M752" s="15">
        <v>2</v>
      </c>
      <c r="N752" s="15">
        <v>0</v>
      </c>
      <c r="O752" s="15">
        <v>0</v>
      </c>
      <c r="P752" s="15">
        <v>0</v>
      </c>
      <c r="Q752" s="15">
        <v>1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1</v>
      </c>
      <c r="X752" s="15">
        <v>0</v>
      </c>
      <c r="Y752" s="15">
        <v>0</v>
      </c>
      <c r="Z752" s="15">
        <v>0</v>
      </c>
    </row>
    <row r="753" spans="1:26" ht="15.75" customHeight="1" x14ac:dyDescent="0.3">
      <c r="A753" s="2" t="s">
        <v>1910</v>
      </c>
      <c r="B753" s="6" t="s">
        <v>1858</v>
      </c>
      <c r="C753" s="6" t="s">
        <v>72</v>
      </c>
      <c r="D753" s="12" t="s">
        <v>56</v>
      </c>
      <c r="E753" s="13" t="s">
        <v>347</v>
      </c>
      <c r="F753" s="2">
        <v>30</v>
      </c>
      <c r="G753" s="15">
        <v>175</v>
      </c>
      <c r="H753" s="7">
        <f>L753*'114成績輸入與落點儀表板'!$B$2+M753*'114成績輸入與落點儀表板'!$B$3+N753*'114成績輸入與落點儀表板'!$B$4+O753*'114成績輸入與落點儀表板'!$B$5+P753*'114成績輸入與落點儀表板'!$B$6+Q753*'114成績輸入與落點儀表板'!$B$7+R753*'114成績輸入與落點儀表板'!$B$8+S753*'114成績輸入與落點儀表板'!$B$9+T753*'114成績輸入與落點儀表板'!$B$10+U753*'114成績輸入與落點儀表板'!$B$11+V753*'114成績輸入與落點儀表板'!$B$12+W753*'114成績輸入與落點儀表板'!$B$13+X753*'114成績輸入與落點儀表板'!$B$14+Y753*'114成績輸入與落點儀表板'!$B$15+Z753*'114成績輸入與落點儀表板'!$B$16</f>
        <v>0</v>
      </c>
      <c r="I753" s="8">
        <f t="shared" si="22"/>
        <v>-175</v>
      </c>
      <c r="J753" s="2" t="str">
        <f t="shared" si="23"/>
        <v>FAIL</v>
      </c>
      <c r="K753" s="17" t="str">
        <f>IF(AND(IF('114成績輸入與落點儀表板'!$C$2="必須採計",L753&gt;0,IF('114成績輸入與落點儀表板'!$C$2="不可採計",L753=0,TRUE)),IF('114成績輸入與落點儀表板'!$C$3="必須採計",M753&gt;0,IF('114成績輸入與落點儀表板'!$C$3="不可採計",M753=0,TRUE)),IF('114成績輸入與落點儀表板'!$C$4="必須採計",N753&gt;0,IF('114成績輸入與落點儀表板'!$C$4="不可採計",N753=0,TRUE)),IF('114成績輸入與落點儀表板'!$C$5="必須採計",O753&gt;0,IF('114成績輸入與落點儀表板'!$C$5="不可採計",O753=0,TRUE)),IF('114成績輸入與落點儀表板'!$C$6="必須採計",P753&gt;0,IF('114成績輸入與落點儀表板'!$C$6="不可採計",P753=0,TRUE)),IF('114成績輸入與落點儀表板'!$C$7="必須採計",Q753&gt;0,IF('114成績輸入與落點儀表板'!$C$7="不可採計",Q753=0,TRUE)),IF('114成績輸入與落點儀表板'!$C$8="必須採計",R753&gt;0,IF('114成績輸入與落點儀表板'!$C$8="不可採計",R753=0,TRUE)),IF('114成績輸入與落點儀表板'!$C$9="必須採計",S753&gt;0,IF('114成績輸入與落點儀表板'!$C$9="不可採計",S753=0,TRUE)),IF('114成績輸入與落點儀表板'!$C$10="必須採計",T753&gt;0,IF('114成績輸入與落點儀表板'!$C$10="不可採計",T753=0,TRUE)),IF('114成績輸入與落點儀表板'!$C$11="必須採計",U753&gt;0,IF('114成績輸入與落點儀表板'!$C$11="不可採計",U753=0,TRUE)),IF('114成績輸入與落點儀表板'!$C$12="必須採計",V753&gt;0,IF('114成績輸入與落點儀表板'!$C$12="不可採計",V753=0,TRUE)),IF('114成績輸入與落點儀表板'!$C$13="必須採計",W753&gt;0,IF('114成績輸入與落點儀表板'!$C$13="不可採計",W753=0,TRUE)),IF('114成績輸入與落點儀表板'!$C$14="必須採計",X753&gt;0,IF('114成績輸入與落點儀表板'!$C$14="不可採計",X753=0,TRUE)),IF('114成績輸入與落點儀表板'!$C$15="必須採計",Y753&gt;0,IF('114成績輸入與落點儀表板'!$C$15="不可採計",Y753=0,TRUE)),IF('114成績輸入與落點儀表板'!$C$16="必須採計",Z753&gt;0,IF('114成績輸入與落點儀表板'!$C$16="不可採計",Z753=0,TRUE))),"✅ 符合","❌ 不符合")</f>
        <v>✅ 符合</v>
      </c>
      <c r="L753" s="15">
        <v>2</v>
      </c>
      <c r="M753" s="15">
        <v>2</v>
      </c>
      <c r="N753" s="15">
        <v>0</v>
      </c>
      <c r="O753" s="15">
        <v>0</v>
      </c>
      <c r="P753" s="15">
        <v>0</v>
      </c>
      <c r="Q753" s="15">
        <v>0</v>
      </c>
      <c r="R753" s="15">
        <v>0</v>
      </c>
      <c r="S753" s="15">
        <v>0</v>
      </c>
      <c r="T753" s="15">
        <v>0</v>
      </c>
      <c r="U753" s="15">
        <v>1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</row>
    <row r="754" spans="1:26" ht="15.75" customHeight="1" x14ac:dyDescent="0.3">
      <c r="A754" s="2" t="s">
        <v>1912</v>
      </c>
      <c r="B754" s="6" t="s">
        <v>1858</v>
      </c>
      <c r="C754" s="6" t="s">
        <v>1886</v>
      </c>
      <c r="D754" s="12" t="s">
        <v>80</v>
      </c>
      <c r="E754" s="13" t="s">
        <v>5866</v>
      </c>
      <c r="F754" s="2">
        <v>4</v>
      </c>
      <c r="G754" s="15">
        <v>311.77999999999997</v>
      </c>
      <c r="H754" s="7">
        <f>L754*'114成績輸入與落點儀表板'!$B$2+M754*'114成績輸入與落點儀表板'!$B$3+N754*'114成績輸入與落點儀表板'!$B$4+O754*'114成績輸入與落點儀表板'!$B$5+P754*'114成績輸入與落點儀表板'!$B$6+Q754*'114成績輸入與落點儀表板'!$B$7+R754*'114成績輸入與落點儀表板'!$B$8+S754*'114成績輸入與落點儀表板'!$B$9+T754*'114成績輸入與落點儀表板'!$B$10+U754*'114成績輸入與落點儀表板'!$B$11+V754*'114成績輸入與落點儀表板'!$B$12+W754*'114成績輸入與落點儀表板'!$B$13+X754*'114成績輸入與落點儀表板'!$B$14+Y754*'114成績輸入與落點儀表板'!$B$15+Z754*'114成績輸入與落點儀表板'!$B$16</f>
        <v>0</v>
      </c>
      <c r="I754" s="8">
        <f t="shared" si="22"/>
        <v>-311.77999999999997</v>
      </c>
      <c r="J754" s="2" t="str">
        <f t="shared" si="23"/>
        <v>FAIL</v>
      </c>
      <c r="K754" s="17" t="str">
        <f>IF(AND(IF('114成績輸入與落點儀表板'!$C$2="必須採計",L754&gt;0,IF('114成績輸入與落點儀表板'!$C$2="不可採計",L754=0,TRUE)),IF('114成績輸入與落點儀表板'!$C$3="必須採計",M754&gt;0,IF('114成績輸入與落點儀表板'!$C$3="不可採計",M754=0,TRUE)),IF('114成績輸入與落點儀表板'!$C$4="必須採計",N754&gt;0,IF('114成績輸入與落點儀表板'!$C$4="不可採計",N754=0,TRUE)),IF('114成績輸入與落點儀表板'!$C$5="必須採計",O754&gt;0,IF('114成績輸入與落點儀表板'!$C$5="不可採計",O754=0,TRUE)),IF('114成績輸入與落點儀表板'!$C$6="必須採計",P754&gt;0,IF('114成績輸入與落點儀表板'!$C$6="不可採計",P754=0,TRUE)),IF('114成績輸入與落點儀表板'!$C$7="必須採計",Q754&gt;0,IF('114成績輸入與落點儀表板'!$C$7="不可採計",Q754=0,TRUE)),IF('114成績輸入與落點儀表板'!$C$8="必須採計",R754&gt;0,IF('114成績輸入與落點儀表板'!$C$8="不可採計",R754=0,TRUE)),IF('114成績輸入與落點儀表板'!$C$9="必須採計",S754&gt;0,IF('114成績輸入與落點儀表板'!$C$9="不可採計",S754=0,TRUE)),IF('114成績輸入與落點儀表板'!$C$10="必須採計",T754&gt;0,IF('114成績輸入與落點儀表板'!$C$10="不可採計",T754=0,TRUE)),IF('114成績輸入與落點儀表板'!$C$11="必須採計",U754&gt;0,IF('114成績輸入與落點儀表板'!$C$11="不可採計",U754=0,TRUE)),IF('114成績輸入與落點儀表板'!$C$12="必須採計",V754&gt;0,IF('114成績輸入與落點儀表板'!$C$12="不可採計",V754=0,TRUE)),IF('114成績輸入與落點儀表板'!$C$13="必須採計",W754&gt;0,IF('114成績輸入與落點儀表板'!$C$13="不可採計",W754=0,TRUE)),IF('114成績輸入與落點儀表板'!$C$14="必須採計",X754&gt;0,IF('114成績輸入與落點儀表板'!$C$14="不可採計",X754=0,TRUE)),IF('114成績輸入與落點儀表板'!$C$15="必須採計",Y754&gt;0,IF('114成績輸入與落點儀表板'!$C$15="不可採計",Y754=0,TRUE)),IF('114成績輸入與落點儀表板'!$C$16="必須採計",Z754&gt;0,IF('114成績輸入與落點儀表板'!$C$16="不可採計",Z754=0,TRUE))),"✅ 符合","❌ 不符合")</f>
        <v>✅ 符合</v>
      </c>
      <c r="L754" s="15">
        <v>2</v>
      </c>
      <c r="M754" s="15">
        <v>2</v>
      </c>
      <c r="N754" s="15">
        <v>0</v>
      </c>
      <c r="O754" s="15">
        <v>0</v>
      </c>
      <c r="P754" s="15">
        <v>0</v>
      </c>
      <c r="Q754" s="15">
        <v>1</v>
      </c>
      <c r="R754" s="15">
        <v>0</v>
      </c>
      <c r="S754" s="15">
        <v>0</v>
      </c>
      <c r="T754" s="15">
        <v>1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2</v>
      </c>
    </row>
    <row r="755" spans="1:26" ht="15.75" customHeight="1" x14ac:dyDescent="0.3">
      <c r="A755" s="2" t="s">
        <v>1914</v>
      </c>
      <c r="B755" s="6" t="s">
        <v>1858</v>
      </c>
      <c r="C755" s="6" t="s">
        <v>1889</v>
      </c>
      <c r="D755" s="12" t="s">
        <v>121</v>
      </c>
      <c r="E755" s="13" t="s">
        <v>5867</v>
      </c>
      <c r="F755" s="2">
        <v>1</v>
      </c>
      <c r="G755" s="15">
        <v>223</v>
      </c>
      <c r="H755" s="7">
        <f>L755*'114成績輸入與落點儀表板'!$B$2+M755*'114成績輸入與落點儀表板'!$B$3+N755*'114成績輸入與落點儀表板'!$B$4+O755*'114成績輸入與落點儀表板'!$B$5+P755*'114成績輸入與落點儀表板'!$B$6+Q755*'114成績輸入與落點儀表板'!$B$7+R755*'114成績輸入與落點儀表板'!$B$8+S755*'114成績輸入與落點儀表板'!$B$9+T755*'114成績輸入與落點儀表板'!$B$10+U755*'114成績輸入與落點儀表板'!$B$11+V755*'114成績輸入與落點儀表板'!$B$12+W755*'114成績輸入與落點儀表板'!$B$13+X755*'114成績輸入與落點儀表板'!$B$14+Y755*'114成績輸入與落點儀表板'!$B$15+Z755*'114成績輸入與落點儀表板'!$B$16</f>
        <v>0</v>
      </c>
      <c r="I755" s="8">
        <f t="shared" si="22"/>
        <v>-223</v>
      </c>
      <c r="J755" s="2" t="str">
        <f t="shared" si="23"/>
        <v>FAIL</v>
      </c>
      <c r="K755" s="17" t="str">
        <f>IF(AND(IF('114成績輸入與落點儀表板'!$C$2="必須採計",L755&gt;0,IF('114成績輸入與落點儀表板'!$C$2="不可採計",L755=0,TRUE)),IF('114成績輸入與落點儀表板'!$C$3="必須採計",M755&gt;0,IF('114成績輸入與落點儀表板'!$C$3="不可採計",M755=0,TRUE)),IF('114成績輸入與落點儀表板'!$C$4="必須採計",N755&gt;0,IF('114成績輸入與落點儀表板'!$C$4="不可採計",N755=0,TRUE)),IF('114成績輸入與落點儀表板'!$C$5="必須採計",O755&gt;0,IF('114成績輸入與落點儀表板'!$C$5="不可採計",O755=0,TRUE)),IF('114成績輸入與落點儀表板'!$C$6="必須採計",P755&gt;0,IF('114成績輸入與落點儀表板'!$C$6="不可採計",P755=0,TRUE)),IF('114成績輸入與落點儀表板'!$C$7="必須採計",Q755&gt;0,IF('114成績輸入與落點儀表板'!$C$7="不可採計",Q755=0,TRUE)),IF('114成績輸入與落點儀表板'!$C$8="必須採計",R755&gt;0,IF('114成績輸入與落點儀表板'!$C$8="不可採計",R755=0,TRUE)),IF('114成績輸入與落點儀表板'!$C$9="必須採計",S755&gt;0,IF('114成績輸入與落點儀表板'!$C$9="不可採計",S755=0,TRUE)),IF('114成績輸入與落點儀表板'!$C$10="必須採計",T755&gt;0,IF('114成績輸入與落點儀表板'!$C$10="不可採計",T755=0,TRUE)),IF('114成績輸入與落點儀表板'!$C$11="必須採計",U755&gt;0,IF('114成績輸入與落點儀表板'!$C$11="不可採計",U755=0,TRUE)),IF('114成績輸入與落點儀表板'!$C$12="必須採計",V755&gt;0,IF('114成績輸入與落點儀表板'!$C$12="不可採計",V755=0,TRUE)),IF('114成績輸入與落點儀表板'!$C$13="必須採計",W755&gt;0,IF('114成績輸入與落點儀表板'!$C$13="不可採計",W755=0,TRUE)),IF('114成績輸入與落點儀表板'!$C$14="必須採計",X755&gt;0,IF('114成績輸入與落點儀表板'!$C$14="不可採計",X755=0,TRUE)),IF('114成績輸入與落點儀表板'!$C$15="必須採計",Y755&gt;0,IF('114成績輸入與落點儀表板'!$C$15="不可採計",Y755=0,TRUE)),IF('114成績輸入與落點儀表板'!$C$16="必須採計",Z755&gt;0,IF('114成績輸入與落點儀表板'!$C$16="不可採計",Z755=0,TRUE))),"✅ 符合","❌ 不符合")</f>
        <v>✅ 符合</v>
      </c>
      <c r="L755" s="15">
        <v>2</v>
      </c>
      <c r="M755" s="15">
        <v>2</v>
      </c>
      <c r="N755" s="15">
        <v>0</v>
      </c>
      <c r="O755" s="15">
        <v>0</v>
      </c>
      <c r="P755" s="15">
        <v>0</v>
      </c>
      <c r="Q755" s="15">
        <v>1</v>
      </c>
      <c r="R755" s="15">
        <v>0</v>
      </c>
      <c r="S755" s="15">
        <v>0</v>
      </c>
      <c r="T755" s="15">
        <v>1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</row>
    <row r="756" spans="1:26" ht="15.75" customHeight="1" x14ac:dyDescent="0.3">
      <c r="A756" s="2" t="s">
        <v>1916</v>
      </c>
      <c r="B756" s="6" t="s">
        <v>1858</v>
      </c>
      <c r="C756" s="6" t="s">
        <v>1891</v>
      </c>
      <c r="D756" s="12" t="s">
        <v>266</v>
      </c>
      <c r="E756" s="13" t="s">
        <v>4381</v>
      </c>
      <c r="F756" s="2">
        <v>24</v>
      </c>
      <c r="G756" s="15">
        <v>176</v>
      </c>
      <c r="H756" s="7">
        <f>L756*'114成績輸入與落點儀表板'!$B$2+M756*'114成績輸入與落點儀表板'!$B$3+N756*'114成績輸入與落點儀表板'!$B$4+O756*'114成績輸入與落點儀表板'!$B$5+P756*'114成績輸入與落點儀表板'!$B$6+Q756*'114成績輸入與落點儀表板'!$B$7+R756*'114成績輸入與落點儀表板'!$B$8+S756*'114成績輸入與落點儀表板'!$B$9+T756*'114成績輸入與落點儀表板'!$B$10+U756*'114成績輸入與落點儀表板'!$B$11+V756*'114成績輸入與落點儀表板'!$B$12+W756*'114成績輸入與落點儀表板'!$B$13+X756*'114成績輸入與落點儀表板'!$B$14+Y756*'114成績輸入與落點儀表板'!$B$15+Z756*'114成績輸入與落點儀表板'!$B$16</f>
        <v>0</v>
      </c>
      <c r="I756" s="8">
        <f t="shared" si="22"/>
        <v>-176</v>
      </c>
      <c r="J756" s="2" t="str">
        <f t="shared" si="23"/>
        <v>FAIL</v>
      </c>
      <c r="K756" s="17" t="str">
        <f>IF(AND(IF('114成績輸入與落點儀表板'!$C$2="必須採計",L756&gt;0,IF('114成績輸入與落點儀表板'!$C$2="不可採計",L756=0,TRUE)),IF('114成績輸入與落點儀表板'!$C$3="必須採計",M756&gt;0,IF('114成績輸入與落點儀表板'!$C$3="不可採計",M756=0,TRUE)),IF('114成績輸入與落點儀表板'!$C$4="必須採計",N756&gt;0,IF('114成績輸入與落點儀表板'!$C$4="不可採計",N756=0,TRUE)),IF('114成績輸入與落點儀表板'!$C$5="必須採計",O756&gt;0,IF('114成績輸入與落點儀表板'!$C$5="不可採計",O756=0,TRUE)),IF('114成績輸入與落點儀表板'!$C$6="必須採計",P756&gt;0,IF('114成績輸入與落點儀表板'!$C$6="不可採計",P756=0,TRUE)),IF('114成績輸入與落點儀表板'!$C$7="必須採計",Q756&gt;0,IF('114成績輸入與落點儀表板'!$C$7="不可採計",Q756=0,TRUE)),IF('114成績輸入與落點儀表板'!$C$8="必須採計",R756&gt;0,IF('114成績輸入與落點儀表板'!$C$8="不可採計",R756=0,TRUE)),IF('114成績輸入與落點儀表板'!$C$9="必須採計",S756&gt;0,IF('114成績輸入與落點儀表板'!$C$9="不可採計",S756=0,TRUE)),IF('114成績輸入與落點儀表板'!$C$10="必須採計",T756&gt;0,IF('114成績輸入與落點儀表板'!$C$10="不可採計",T756=0,TRUE)),IF('114成績輸入與落點儀表板'!$C$11="必須採計",U756&gt;0,IF('114成績輸入與落點儀表板'!$C$11="不可採計",U756=0,TRUE)),IF('114成績輸入與落點儀表板'!$C$12="必須採計",V756&gt;0,IF('114成績輸入與落點儀表板'!$C$12="不可採計",V756=0,TRUE)),IF('114成績輸入與落點儀表板'!$C$13="必須採計",W756&gt;0,IF('114成績輸入與落點儀表板'!$C$13="不可採計",W756=0,TRUE)),IF('114成績輸入與落點儀表板'!$C$14="必須採計",X756&gt;0,IF('114成績輸入與落點儀表板'!$C$14="不可採計",X756=0,TRUE)),IF('114成績輸入與落點儀表板'!$C$15="必須採計",Y756&gt;0,IF('114成績輸入與落點儀表板'!$C$15="不可採計",Y756=0,TRUE)),IF('114成績輸入與落點儀表板'!$C$16="必須採計",Z756&gt;0,IF('114成績輸入與落點儀表板'!$C$16="不可採計",Z756=0,TRUE))),"✅ 符合","❌ 不符合")</f>
        <v>✅ 符合</v>
      </c>
      <c r="L756" s="15">
        <v>2</v>
      </c>
      <c r="M756" s="15">
        <v>2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1</v>
      </c>
      <c r="X756" s="15">
        <v>0</v>
      </c>
      <c r="Y756" s="15">
        <v>0</v>
      </c>
      <c r="Z756" s="15">
        <v>0</v>
      </c>
    </row>
    <row r="757" spans="1:26" ht="15.75" customHeight="1" x14ac:dyDescent="0.3">
      <c r="A757" s="2" t="s">
        <v>1918</v>
      </c>
      <c r="B757" s="6" t="s">
        <v>1858</v>
      </c>
      <c r="C757" s="6" t="s">
        <v>147</v>
      </c>
      <c r="D757" s="12" t="s">
        <v>134</v>
      </c>
      <c r="E757" s="13" t="s">
        <v>1894</v>
      </c>
      <c r="F757" s="2">
        <v>61</v>
      </c>
      <c r="G757" s="15">
        <v>140</v>
      </c>
      <c r="H757" s="7">
        <f>L757*'114成績輸入與落點儀表板'!$B$2+M757*'114成績輸入與落點儀表板'!$B$3+N757*'114成績輸入與落點儀表板'!$B$4+O757*'114成績輸入與落點儀表板'!$B$5+P757*'114成績輸入與落點儀表板'!$B$6+Q757*'114成績輸入與落點儀表板'!$B$7+R757*'114成績輸入與落點儀表板'!$B$8+S757*'114成績輸入與落點儀表板'!$B$9+T757*'114成績輸入與落點儀表板'!$B$10+U757*'114成績輸入與落點儀表板'!$B$11+V757*'114成績輸入與落點儀表板'!$B$12+W757*'114成績輸入與落點儀表板'!$B$13+X757*'114成績輸入與落點儀表板'!$B$14+Y757*'114成績輸入與落點儀表板'!$B$15+Z757*'114成績輸入與落點儀表板'!$B$16</f>
        <v>0</v>
      </c>
      <c r="I757" s="8">
        <f t="shared" si="22"/>
        <v>-140</v>
      </c>
      <c r="J757" s="2" t="str">
        <f t="shared" si="23"/>
        <v>FAIL</v>
      </c>
      <c r="K757" s="17" t="str">
        <f>IF(AND(IF('114成績輸入與落點儀表板'!$C$2="必須採計",L757&gt;0,IF('114成績輸入與落點儀表板'!$C$2="不可採計",L757=0,TRUE)),IF('114成績輸入與落點儀表板'!$C$3="必須採計",M757&gt;0,IF('114成績輸入與落點儀表板'!$C$3="不可採計",M757=0,TRUE)),IF('114成績輸入與落點儀表板'!$C$4="必須採計",N757&gt;0,IF('114成績輸入與落點儀表板'!$C$4="不可採計",N757=0,TRUE)),IF('114成績輸入與落點儀表板'!$C$5="必須採計",O757&gt;0,IF('114成績輸入與落點儀表板'!$C$5="不可採計",O757=0,TRUE)),IF('114成績輸入與落點儀表板'!$C$6="必須採計",P757&gt;0,IF('114成績輸入與落點儀表板'!$C$6="不可採計",P757=0,TRUE)),IF('114成績輸入與落點儀表板'!$C$7="必須採計",Q757&gt;0,IF('114成績輸入與落點儀表板'!$C$7="不可採計",Q757=0,TRUE)),IF('114成績輸入與落點儀表板'!$C$8="必須採計",R757&gt;0,IF('114成績輸入與落點儀表板'!$C$8="不可採計",R757=0,TRUE)),IF('114成績輸入與落點儀表板'!$C$9="必須採計",S757&gt;0,IF('114成績輸入與落點儀表板'!$C$9="不可採計",S757=0,TRUE)),IF('114成績輸入與落點儀表板'!$C$10="必須採計",T757&gt;0,IF('114成績輸入與落點儀表板'!$C$10="不可採計",T757=0,TRUE)),IF('114成績輸入與落點儀表板'!$C$11="必須採計",U757&gt;0,IF('114成績輸入與落點儀表板'!$C$11="不可採計",U757=0,TRUE)),IF('114成績輸入與落點儀表板'!$C$12="必須採計",V757&gt;0,IF('114成績輸入與落點儀表板'!$C$12="不可採計",V757=0,TRUE)),IF('114成績輸入與落點儀表板'!$C$13="必須採計",W757&gt;0,IF('114成績輸入與落點儀表板'!$C$13="不可採計",W757=0,TRUE)),IF('114成績輸入與落點儀表板'!$C$14="必須採計",X757&gt;0,IF('114成績輸入與落點儀表板'!$C$14="不可採計",X757=0,TRUE)),IF('114成績輸入與落點儀表板'!$C$15="必須採計",Y757&gt;0,IF('114成績輸入與落點儀表板'!$C$15="不可採計",Y757=0,TRUE)),IF('114成績輸入與落點儀表板'!$C$16="必須採計",Z757&gt;0,IF('114成績輸入與落點儀表板'!$C$16="不可採計",Z757=0,TRUE))),"✅ 符合","❌ 不符合")</f>
        <v>✅ 符合</v>
      </c>
      <c r="L757" s="15">
        <v>1</v>
      </c>
      <c r="M757" s="15">
        <v>1.5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1.5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</row>
    <row r="758" spans="1:26" ht="15.75" customHeight="1" x14ac:dyDescent="0.3">
      <c r="A758" s="2" t="s">
        <v>1921</v>
      </c>
      <c r="B758" s="6" t="s">
        <v>1858</v>
      </c>
      <c r="C758" s="6" t="s">
        <v>787</v>
      </c>
      <c r="D758" s="12" t="s">
        <v>134</v>
      </c>
      <c r="E758" s="13" t="s">
        <v>1896</v>
      </c>
      <c r="F758" s="2">
        <v>26</v>
      </c>
      <c r="G758" s="15">
        <v>140.5</v>
      </c>
      <c r="H758" s="7">
        <f>L758*'114成績輸入與落點儀表板'!$B$2+M758*'114成績輸入與落點儀表板'!$B$3+N758*'114成績輸入與落點儀表板'!$B$4+O758*'114成績輸入與落點儀表板'!$B$5+P758*'114成績輸入與落點儀表板'!$B$6+Q758*'114成績輸入與落點儀表板'!$B$7+R758*'114成績輸入與落點儀表板'!$B$8+S758*'114成績輸入與落點儀表板'!$B$9+T758*'114成績輸入與落點儀表板'!$B$10+U758*'114成績輸入與落點儀表板'!$B$11+V758*'114成績輸入與落點儀表板'!$B$12+W758*'114成績輸入與落點儀表板'!$B$13+X758*'114成績輸入與落點儀表板'!$B$14+Y758*'114成績輸入與落點儀表板'!$B$15+Z758*'114成績輸入與落點儀表板'!$B$16</f>
        <v>0</v>
      </c>
      <c r="I758" s="8">
        <f t="shared" si="22"/>
        <v>-140.5</v>
      </c>
      <c r="J758" s="2" t="str">
        <f t="shared" si="23"/>
        <v>FAIL</v>
      </c>
      <c r="K758" s="17" t="str">
        <f>IF(AND(IF('114成績輸入與落點儀表板'!$C$2="必須採計",L758&gt;0,IF('114成績輸入與落點儀表板'!$C$2="不可採計",L758=0,TRUE)),IF('114成績輸入與落點儀表板'!$C$3="必須採計",M758&gt;0,IF('114成績輸入與落點儀表板'!$C$3="不可採計",M758=0,TRUE)),IF('114成績輸入與落點儀表板'!$C$4="必須採計",N758&gt;0,IF('114成績輸入與落點儀表板'!$C$4="不可採計",N758=0,TRUE)),IF('114成績輸入與落點儀表板'!$C$5="必須採計",O758&gt;0,IF('114成績輸入與落點儀表板'!$C$5="不可採計",O758=0,TRUE)),IF('114成績輸入與落點儀表板'!$C$6="必須採計",P758&gt;0,IF('114成績輸入與落點儀表板'!$C$6="不可採計",P758=0,TRUE)),IF('114成績輸入與落點儀表板'!$C$7="必須採計",Q758&gt;0,IF('114成績輸入與落點儀表板'!$C$7="不可採計",Q758=0,TRUE)),IF('114成績輸入與落點儀表板'!$C$8="必須採計",R758&gt;0,IF('114成績輸入與落點儀表板'!$C$8="不可採計",R758=0,TRUE)),IF('114成績輸入與落點儀表板'!$C$9="必須採計",S758&gt;0,IF('114成績輸入與落點儀表板'!$C$9="不可採計",S758=0,TRUE)),IF('114成績輸入與落點儀表板'!$C$10="必須採計",T758&gt;0,IF('114成績輸入與落點儀表板'!$C$10="不可採計",T758=0,TRUE)),IF('114成績輸入與落點儀表板'!$C$11="必須採計",U758&gt;0,IF('114成績輸入與落點儀表板'!$C$11="不可採計",U758=0,TRUE)),IF('114成績輸入與落點儀表板'!$C$12="必須採計",V758&gt;0,IF('114成績輸入與落點儀表板'!$C$12="不可採計",V758=0,TRUE)),IF('114成績輸入與落點儀表板'!$C$13="必須採計",W758&gt;0,IF('114成績輸入與落點儀表板'!$C$13="不可採計",W758=0,TRUE)),IF('114成績輸入與落點儀表板'!$C$14="必須採計",X758&gt;0,IF('114成績輸入與落點儀表板'!$C$14="不可採計",X758=0,TRUE)),IF('114成績輸入與落點儀表板'!$C$15="必須採計",Y758&gt;0,IF('114成績輸入與落點儀表板'!$C$15="不可採計",Y758=0,TRUE)),IF('114成績輸入與落點儀表板'!$C$16="必須採計",Z758&gt;0,IF('114成績輸入與落點儀表板'!$C$16="不可採計",Z758=0,TRUE))),"✅ 符合","❌ 不符合")</f>
        <v>✅ 符合</v>
      </c>
      <c r="L758" s="15">
        <v>1.5</v>
      </c>
      <c r="M758" s="15">
        <v>1.5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1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</row>
    <row r="759" spans="1:26" ht="15.75" customHeight="1" x14ac:dyDescent="0.3">
      <c r="A759" s="2" t="s">
        <v>1922</v>
      </c>
      <c r="B759" s="13" t="s">
        <v>1858</v>
      </c>
      <c r="C759" s="13" t="s">
        <v>133</v>
      </c>
      <c r="D759" s="12" t="s">
        <v>134</v>
      </c>
      <c r="E759" s="13" t="s">
        <v>256</v>
      </c>
      <c r="F759" s="2">
        <v>29</v>
      </c>
      <c r="G759" s="15">
        <v>268</v>
      </c>
      <c r="H759" s="7">
        <f>L759*'114成績輸入與落點儀表板'!$B$2+M759*'114成績輸入與落點儀表板'!$B$3+N759*'114成績輸入與落點儀表板'!$B$4+O759*'114成績輸入與落點儀表板'!$B$5+P759*'114成績輸入與落點儀表板'!$B$6+Q759*'114成績輸入與落點儀表板'!$B$7+R759*'114成績輸入與落點儀表板'!$B$8+S759*'114成績輸入與落點儀表板'!$B$9+T759*'114成績輸入與落點儀表板'!$B$10+U759*'114成績輸入與落點儀表板'!$B$11+V759*'114成績輸入與落點儀表板'!$B$12+W759*'114成績輸入與落點儀表板'!$B$13+X759*'114成績輸入與落點儀表板'!$B$14+Y759*'114成績輸入與落點儀表板'!$B$15+Z759*'114成績輸入與落點儀表板'!$B$16</f>
        <v>0</v>
      </c>
      <c r="I759" s="8">
        <f t="shared" si="22"/>
        <v>-268</v>
      </c>
      <c r="J759" s="2" t="str">
        <f t="shared" si="23"/>
        <v>FAIL</v>
      </c>
      <c r="K759" s="17" t="str">
        <f>IF(AND(IF('114成績輸入與落點儀表板'!$C$2="必須採計",L759&gt;0,IF('114成績輸入與落點儀表板'!$C$2="不可採計",L759=0,TRUE)),IF('114成績輸入與落點儀表板'!$C$3="必須採計",M759&gt;0,IF('114成績輸入與落點儀表板'!$C$3="不可採計",M759=0,TRUE)),IF('114成績輸入與落點儀表板'!$C$4="必須採計",N759&gt;0,IF('114成績輸入與落點儀表板'!$C$4="不可採計",N759=0,TRUE)),IF('114成績輸入與落點儀表板'!$C$5="必須採計",O759&gt;0,IF('114成績輸入與落點儀表板'!$C$5="不可採計",O759=0,TRUE)),IF('114成績輸入與落點儀表板'!$C$6="必須採計",P759&gt;0,IF('114成績輸入與落點儀表板'!$C$6="不可採計",P759=0,TRUE)),IF('114成績輸入與落點儀表板'!$C$7="必須採計",Q759&gt;0,IF('114成績輸入與落點儀表板'!$C$7="不可採計",Q759=0,TRUE)),IF('114成績輸入與落點儀表板'!$C$8="必須採計",R759&gt;0,IF('114成績輸入與落點儀表板'!$C$8="不可採計",R759=0,TRUE)),IF('114成績輸入與落點儀表板'!$C$9="必須採計",S759&gt;0,IF('114成績輸入與落點儀表板'!$C$9="不可採計",S759=0,TRUE)),IF('114成績輸入與落點儀表板'!$C$10="必須採計",T759&gt;0,IF('114成績輸入與落點儀表板'!$C$10="不可採計",T759=0,TRUE)),IF('114成績輸入與落點儀表板'!$C$11="必須採計",U759&gt;0,IF('114成績輸入與落點儀表板'!$C$11="不可採計",U759=0,TRUE)),IF('114成績輸入與落點儀表板'!$C$12="必須採計",V759&gt;0,IF('114成績輸入與落點儀表板'!$C$12="不可採計",V759=0,TRUE)),IF('114成績輸入與落點儀表板'!$C$13="必須採計",W759&gt;0,IF('114成績輸入與落點儀表板'!$C$13="不可採計",W759=0,TRUE)),IF('114成績輸入與落點儀表板'!$C$14="必須採計",X759&gt;0,IF('114成績輸入與落點儀表板'!$C$14="不可採計",X759=0,TRUE)),IF('114成績輸入與落點儀表板'!$C$15="必須採計",Y759&gt;0,IF('114成績輸入與落點儀表板'!$C$15="不可採計",Y759=0,TRUE)),IF('114成績輸入與落點儀表板'!$C$16="必須採計",Z759&gt;0,IF('114成績輸入與落點儀表板'!$C$16="不可採計",Z759=0,TRUE))),"✅ 符合","❌ 不符合")</f>
        <v>❌ 不符合</v>
      </c>
      <c r="L759" s="15">
        <v>0</v>
      </c>
      <c r="M759" s="15">
        <v>1</v>
      </c>
      <c r="N759" s="15">
        <v>1</v>
      </c>
      <c r="O759" s="15">
        <v>0</v>
      </c>
      <c r="P759" s="15">
        <v>0</v>
      </c>
      <c r="Q759" s="15">
        <v>0</v>
      </c>
      <c r="R759" s="15">
        <v>1</v>
      </c>
      <c r="S759" s="15">
        <v>1</v>
      </c>
      <c r="T759" s="15">
        <v>1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</row>
    <row r="760" spans="1:26" ht="15.75" customHeight="1" x14ac:dyDescent="0.3">
      <c r="A760" s="2" t="s">
        <v>1923</v>
      </c>
      <c r="B760" s="13" t="s">
        <v>1858</v>
      </c>
      <c r="C760" s="13" t="s">
        <v>137</v>
      </c>
      <c r="D760" s="12" t="s">
        <v>134</v>
      </c>
      <c r="E760" s="13" t="s">
        <v>1899</v>
      </c>
      <c r="F760" s="2">
        <v>3</v>
      </c>
      <c r="G760" s="15">
        <v>288.5</v>
      </c>
      <c r="H760" s="7">
        <f>L760*'114成績輸入與落點儀表板'!$B$2+M760*'114成績輸入與落點儀表板'!$B$3+N760*'114成績輸入與落點儀表板'!$B$4+O760*'114成績輸入與落點儀表板'!$B$5+P760*'114成績輸入與落點儀表板'!$B$6+Q760*'114成績輸入與落點儀表板'!$B$7+R760*'114成績輸入與落點儀表板'!$B$8+S760*'114成績輸入與落點儀表板'!$B$9+T760*'114成績輸入與落點儀表板'!$B$10+U760*'114成績輸入與落點儀表板'!$B$11+V760*'114成績輸入與落點儀表板'!$B$12+W760*'114成績輸入與落點儀表板'!$B$13+X760*'114成績輸入與落點儀表板'!$B$14+Y760*'114成績輸入與落點儀表板'!$B$15+Z760*'114成績輸入與落點儀表板'!$B$16</f>
        <v>0</v>
      </c>
      <c r="I760" s="8">
        <f t="shared" si="22"/>
        <v>-288.5</v>
      </c>
      <c r="J760" s="2" t="str">
        <f t="shared" si="23"/>
        <v>FAIL</v>
      </c>
      <c r="K760" s="17" t="str">
        <f>IF(AND(IF('114成績輸入與落點儀表板'!$C$2="必須採計",L760&gt;0,IF('114成績輸入與落點儀表板'!$C$2="不可採計",L760=0,TRUE)),IF('114成績輸入與落點儀表板'!$C$3="必須採計",M760&gt;0,IF('114成績輸入與落點儀表板'!$C$3="不可採計",M760=0,TRUE)),IF('114成績輸入與落點儀表板'!$C$4="必須採計",N760&gt;0,IF('114成績輸入與落點儀表板'!$C$4="不可採計",N760=0,TRUE)),IF('114成績輸入與落點儀表板'!$C$5="必須採計",O760&gt;0,IF('114成績輸入與落點儀表板'!$C$5="不可採計",O760=0,TRUE)),IF('114成績輸入與落點儀表板'!$C$6="必須採計",P760&gt;0,IF('114成績輸入與落點儀表板'!$C$6="不可採計",P760=0,TRUE)),IF('114成績輸入與落點儀表板'!$C$7="必須採計",Q760&gt;0,IF('114成績輸入與落點儀表板'!$C$7="不可採計",Q760=0,TRUE)),IF('114成績輸入與落點儀表板'!$C$8="必須採計",R760&gt;0,IF('114成績輸入與落點儀表板'!$C$8="不可採計",R760=0,TRUE)),IF('114成績輸入與落點儀表板'!$C$9="必須採計",S760&gt;0,IF('114成績輸入與落點儀表板'!$C$9="不可採計",S760=0,TRUE)),IF('114成績輸入與落點儀表板'!$C$10="必須採計",T760&gt;0,IF('114成績輸入與落點儀表板'!$C$10="不可採計",T760=0,TRUE)),IF('114成績輸入與落點儀表板'!$C$11="必須採計",U760&gt;0,IF('114成績輸入與落點儀表板'!$C$11="不可採計",U760=0,TRUE)),IF('114成績輸入與落點儀表板'!$C$12="必須採計",V760&gt;0,IF('114成績輸入與落點儀表板'!$C$12="不可採計",V760=0,TRUE)),IF('114成績輸入與落點儀表板'!$C$13="必須採計",W760&gt;0,IF('114成績輸入與落點儀表板'!$C$13="不可採計",W760=0,TRUE)),IF('114成績輸入與落點儀表板'!$C$14="必須採計",X760&gt;0,IF('114成績輸入與落點儀表板'!$C$14="不可採計",X760=0,TRUE)),IF('114成績輸入與落點儀表板'!$C$15="必須採計",Y760&gt;0,IF('114成績輸入與落點儀表板'!$C$15="不可採計",Y760=0,TRUE)),IF('114成績輸入與落點儀表板'!$C$16="必須採計",Z760&gt;0,IF('114成績輸入與落點儀表板'!$C$16="不可採計",Z760=0,TRUE))),"✅ 符合","❌ 不符合")</f>
        <v>❌ 不符合</v>
      </c>
      <c r="L760" s="15">
        <v>0</v>
      </c>
      <c r="M760" s="15">
        <v>1.25</v>
      </c>
      <c r="N760" s="15">
        <v>1</v>
      </c>
      <c r="O760" s="15">
        <v>0</v>
      </c>
      <c r="P760" s="15">
        <v>0</v>
      </c>
      <c r="Q760" s="15">
        <v>0</v>
      </c>
      <c r="R760" s="15">
        <v>1</v>
      </c>
      <c r="S760" s="15">
        <v>1</v>
      </c>
      <c r="T760" s="15">
        <v>1.25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</row>
    <row r="761" spans="1:26" ht="15.75" customHeight="1" x14ac:dyDescent="0.3">
      <c r="A761" s="2" t="s">
        <v>1925</v>
      </c>
      <c r="B761" s="6" t="s">
        <v>1858</v>
      </c>
      <c r="C761" s="6" t="s">
        <v>1901</v>
      </c>
      <c r="D761" s="12" t="s">
        <v>99</v>
      </c>
      <c r="E761" s="13" t="s">
        <v>5868</v>
      </c>
      <c r="F761" s="2">
        <v>16</v>
      </c>
      <c r="G761" s="15">
        <v>238</v>
      </c>
      <c r="H761" s="7">
        <f>L761*'114成績輸入與落點儀表板'!$B$2+M761*'114成績輸入與落點儀表板'!$B$3+N761*'114成績輸入與落點儀表板'!$B$4+O761*'114成績輸入與落點儀表板'!$B$5+P761*'114成績輸入與落點儀表板'!$B$6+Q761*'114成績輸入與落點儀表板'!$B$7+R761*'114成績輸入與落點儀表板'!$B$8+S761*'114成績輸入與落點儀表板'!$B$9+T761*'114成績輸入與落點儀表板'!$B$10+U761*'114成績輸入與落點儀表板'!$B$11+V761*'114成績輸入與落點儀表板'!$B$12+W761*'114成績輸入與落點儀表板'!$B$13+X761*'114成績輸入與落點儀表板'!$B$14+Y761*'114成績輸入與落點儀表板'!$B$15+Z761*'114成績輸入與落點儀表板'!$B$16</f>
        <v>0</v>
      </c>
      <c r="I761" s="8">
        <f t="shared" si="22"/>
        <v>-238</v>
      </c>
      <c r="J761" s="2" t="str">
        <f t="shared" si="23"/>
        <v>FAIL</v>
      </c>
      <c r="K761" s="17" t="str">
        <f>IF(AND(IF('114成績輸入與落點儀表板'!$C$2="必須採計",L761&gt;0,IF('114成績輸入與落點儀表板'!$C$2="不可採計",L761=0,TRUE)),IF('114成績輸入與落點儀表板'!$C$3="必須採計",M761&gt;0,IF('114成績輸入與落點儀表板'!$C$3="不可採計",M761=0,TRUE)),IF('114成績輸入與落點儀表板'!$C$4="必須採計",N761&gt;0,IF('114成績輸入與落點儀表板'!$C$4="不可採計",N761=0,TRUE)),IF('114成績輸入與落點儀表板'!$C$5="必須採計",O761&gt;0,IF('114成績輸入與落點儀表板'!$C$5="不可採計",O761=0,TRUE)),IF('114成績輸入與落點儀表板'!$C$6="必須採計",P761&gt;0,IF('114成績輸入與落點儀表板'!$C$6="不可採計",P761=0,TRUE)),IF('114成績輸入與落點儀表板'!$C$7="必須採計",Q761&gt;0,IF('114成績輸入與落點儀表板'!$C$7="不可採計",Q761=0,TRUE)),IF('114成績輸入與落點儀表板'!$C$8="必須採計",R761&gt;0,IF('114成績輸入與落點儀表板'!$C$8="不可採計",R761=0,TRUE)),IF('114成績輸入與落點儀表板'!$C$9="必須採計",S761&gt;0,IF('114成績輸入與落點儀表板'!$C$9="不可採計",S761=0,TRUE)),IF('114成績輸入與落點儀表板'!$C$10="必須採計",T761&gt;0,IF('114成績輸入與落點儀表板'!$C$10="不可採計",T761=0,TRUE)),IF('114成績輸入與落點儀表板'!$C$11="必須採計",U761&gt;0,IF('114成績輸入與落點儀表板'!$C$11="不可採計",U761=0,TRUE)),IF('114成績輸入與落點儀表板'!$C$12="必須採計",V761&gt;0,IF('114成績輸入與落點儀表板'!$C$12="不可採計",V761=0,TRUE)),IF('114成績輸入與落點儀表板'!$C$13="必須採計",W761&gt;0,IF('114成績輸入與落點儀表板'!$C$13="不可採計",W761=0,TRUE)),IF('114成績輸入與落點儀表板'!$C$14="必須採計",X761&gt;0,IF('114成績輸入與落點儀表板'!$C$14="不可採計",X761=0,TRUE)),IF('114成績輸入與落點儀表板'!$C$15="必須採計",Y761&gt;0,IF('114成績輸入與落點儀表板'!$C$15="不可採計",Y761=0,TRUE)),IF('114成績輸入與落點儀表板'!$C$16="必須採計",Z761&gt;0,IF('114成績輸入與落點儀表板'!$C$16="不可採計",Z761=0,TRUE))),"✅ 符合","❌ 不符合")</f>
        <v>✅ 符合</v>
      </c>
      <c r="L761" s="15">
        <v>1.25</v>
      </c>
      <c r="M761" s="15">
        <v>2</v>
      </c>
      <c r="N761" s="15">
        <v>0</v>
      </c>
      <c r="O761" s="15">
        <v>0</v>
      </c>
      <c r="P761" s="15">
        <v>1</v>
      </c>
      <c r="Q761" s="15">
        <v>0</v>
      </c>
      <c r="R761" s="15">
        <v>0</v>
      </c>
      <c r="S761" s="15">
        <v>0</v>
      </c>
      <c r="T761" s="15">
        <v>1.25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</row>
    <row r="762" spans="1:26" ht="15.75" customHeight="1" x14ac:dyDescent="0.3">
      <c r="A762" s="2" t="s">
        <v>1927</v>
      </c>
      <c r="B762" s="6" t="s">
        <v>1858</v>
      </c>
      <c r="C762" s="6" t="s">
        <v>153</v>
      </c>
      <c r="D762" s="12" t="s">
        <v>134</v>
      </c>
      <c r="E762" s="13" t="s">
        <v>4383</v>
      </c>
      <c r="F762" s="2">
        <v>22</v>
      </c>
      <c r="G762" s="15">
        <v>269.75</v>
      </c>
      <c r="H762" s="7">
        <f>L762*'114成績輸入與落點儀表板'!$B$2+M762*'114成績輸入與落點儀表板'!$B$3+N762*'114成績輸入與落點儀表板'!$B$4+O762*'114成績輸入與落點儀表板'!$B$5+P762*'114成績輸入與落點儀表板'!$B$6+Q762*'114成績輸入與落點儀表板'!$B$7+R762*'114成績輸入與落點儀表板'!$B$8+S762*'114成績輸入與落點儀表板'!$B$9+T762*'114成績輸入與落點儀表板'!$B$10+U762*'114成績輸入與落點儀表板'!$B$11+V762*'114成績輸入與落點儀表板'!$B$12+W762*'114成績輸入與落點儀表板'!$B$13+X762*'114成績輸入與落點儀表板'!$B$14+Y762*'114成績輸入與落點儀表板'!$B$15+Z762*'114成績輸入與落點儀表板'!$B$16</f>
        <v>0</v>
      </c>
      <c r="I762" s="8">
        <f t="shared" si="22"/>
        <v>-269.75</v>
      </c>
      <c r="J762" s="2" t="str">
        <f t="shared" si="23"/>
        <v>FAIL</v>
      </c>
      <c r="K762" s="17" t="str">
        <f>IF(AND(IF('114成績輸入與落點儀表板'!$C$2="必須採計",L762&gt;0,IF('114成績輸入與落點儀表板'!$C$2="不可採計",L762=0,TRUE)),IF('114成績輸入與落點儀表板'!$C$3="必須採計",M762&gt;0,IF('114成績輸入與落點儀表板'!$C$3="不可採計",M762=0,TRUE)),IF('114成績輸入與落點儀表板'!$C$4="必須採計",N762&gt;0,IF('114成績輸入與落點儀表板'!$C$4="不可採計",N762=0,TRUE)),IF('114成績輸入與落點儀表板'!$C$5="必須採計",O762&gt;0,IF('114成績輸入與落點儀表板'!$C$5="不可採計",O762=0,TRUE)),IF('114成績輸入與落點儀表板'!$C$6="必須採計",P762&gt;0,IF('114成績輸入與落點儀表板'!$C$6="不可採計",P762=0,TRUE)),IF('114成績輸入與落點儀表板'!$C$7="必須採計",Q762&gt;0,IF('114成績輸入與落點儀表板'!$C$7="不可採計",Q762=0,TRUE)),IF('114成績輸入與落點儀表板'!$C$8="必須採計",R762&gt;0,IF('114成績輸入與落點儀表板'!$C$8="不可採計",R762=0,TRUE)),IF('114成績輸入與落點儀表板'!$C$9="必須採計",S762&gt;0,IF('114成績輸入與落點儀表板'!$C$9="不可採計",S762=0,TRUE)),IF('114成績輸入與落點儀表板'!$C$10="必須採計",T762&gt;0,IF('114成績輸入與落點儀表板'!$C$10="不可採計",T762=0,TRUE)),IF('114成績輸入與落點儀表板'!$C$11="必須採計",U762&gt;0,IF('114成績輸入與落點儀表板'!$C$11="不可採計",U762=0,TRUE)),IF('114成績輸入與落點儀表板'!$C$12="必須採計",V762&gt;0,IF('114成績輸入與落點儀表板'!$C$12="不可採計",V762=0,TRUE)),IF('114成績輸入與落點儀表板'!$C$13="必須採計",W762&gt;0,IF('114成績輸入與落點儀表板'!$C$13="不可採計",W762=0,TRUE)),IF('114成績輸入與落點儀表板'!$C$14="必須採計",X762&gt;0,IF('114成績輸入與落點儀表板'!$C$14="不可採計",X762=0,TRUE)),IF('114成績輸入與落點儀表板'!$C$15="必須採計",Y762&gt;0,IF('114成績輸入與落點儀表板'!$C$15="不可採計",Y762=0,TRUE)),IF('114成績輸入與落點儀表板'!$C$16="必須採計",Z762&gt;0,IF('114成績輸入與落點儀表板'!$C$16="不可採計",Z762=0,TRUE))),"✅ 符合","❌ 不符合")</f>
        <v>✅ 符合</v>
      </c>
      <c r="L762" s="15">
        <v>1.25</v>
      </c>
      <c r="M762" s="15">
        <v>2</v>
      </c>
      <c r="N762" s="15">
        <v>0</v>
      </c>
      <c r="O762" s="15">
        <v>0</v>
      </c>
      <c r="P762" s="15">
        <v>1</v>
      </c>
      <c r="Q762" s="15">
        <v>0</v>
      </c>
      <c r="R762" s="15">
        <v>0</v>
      </c>
      <c r="S762" s="15">
        <v>0</v>
      </c>
      <c r="T762" s="15">
        <v>2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</row>
    <row r="763" spans="1:26" ht="15.75" customHeight="1" x14ac:dyDescent="0.3">
      <c r="A763" s="2" t="s">
        <v>1928</v>
      </c>
      <c r="B763" s="6" t="s">
        <v>1858</v>
      </c>
      <c r="C763" s="6" t="s">
        <v>772</v>
      </c>
      <c r="D763" s="12" t="s">
        <v>134</v>
      </c>
      <c r="E763" s="13" t="s">
        <v>4384</v>
      </c>
      <c r="F763" s="2">
        <v>13</v>
      </c>
      <c r="G763" s="15">
        <v>135.75</v>
      </c>
      <c r="H763" s="7">
        <f>L763*'114成績輸入與落點儀表板'!$B$2+M763*'114成績輸入與落點儀表板'!$B$3+N763*'114成績輸入與落點儀表板'!$B$4+O763*'114成績輸入與落點儀表板'!$B$5+P763*'114成績輸入與落點儀表板'!$B$6+Q763*'114成績輸入與落點儀表板'!$B$7+R763*'114成績輸入與落點儀表板'!$B$8+S763*'114成績輸入與落點儀表板'!$B$9+T763*'114成績輸入與落點儀表板'!$B$10+U763*'114成績輸入與落點儀表板'!$B$11+V763*'114成績輸入與落點儀表板'!$B$12+W763*'114成績輸入與落點儀表板'!$B$13+X763*'114成績輸入與落點儀表板'!$B$14+Y763*'114成績輸入與落點儀表板'!$B$15+Z763*'114成績輸入與落點儀表板'!$B$16</f>
        <v>0</v>
      </c>
      <c r="I763" s="8">
        <f t="shared" si="22"/>
        <v>-135.75</v>
      </c>
      <c r="J763" s="2" t="str">
        <f t="shared" si="23"/>
        <v>FAIL</v>
      </c>
      <c r="K763" s="17" t="str">
        <f>IF(AND(IF('114成績輸入與落點儀表板'!$C$2="必須採計",L763&gt;0,IF('114成績輸入與落點儀表板'!$C$2="不可採計",L763=0,TRUE)),IF('114成績輸入與落點儀表板'!$C$3="必須採計",M763&gt;0,IF('114成績輸入與落點儀表板'!$C$3="不可採計",M763=0,TRUE)),IF('114成績輸入與落點儀表板'!$C$4="必須採計",N763&gt;0,IF('114成績輸入與落點儀表板'!$C$4="不可採計",N763=0,TRUE)),IF('114成績輸入與落點儀表板'!$C$5="必須採計",O763&gt;0,IF('114成績輸入與落點儀表板'!$C$5="不可採計",O763=0,TRUE)),IF('114成績輸入與落點儀表板'!$C$6="必須採計",P763&gt;0,IF('114成績輸入與落點儀表板'!$C$6="不可採計",P763=0,TRUE)),IF('114成績輸入與落點儀表板'!$C$7="必須採計",Q763&gt;0,IF('114成績輸入與落點儀表板'!$C$7="不可採計",Q763=0,TRUE)),IF('114成績輸入與落點儀表板'!$C$8="必須採計",R763&gt;0,IF('114成績輸入與落點儀表板'!$C$8="不可採計",R763=0,TRUE)),IF('114成績輸入與落點儀表板'!$C$9="必須採計",S763&gt;0,IF('114成績輸入與落點儀表板'!$C$9="不可採計",S763=0,TRUE)),IF('114成績輸入與落點儀表板'!$C$10="必須採計",T763&gt;0,IF('114成績輸入與落點儀表板'!$C$10="不可採計",T763=0,TRUE)),IF('114成績輸入與落點儀表板'!$C$11="必須採計",U763&gt;0,IF('114成績輸入與落點儀表板'!$C$11="不可採計",U763=0,TRUE)),IF('114成績輸入與落點儀表板'!$C$12="必須採計",V763&gt;0,IF('114成績輸入與落點儀表板'!$C$12="不可採計",V763=0,TRUE)),IF('114成績輸入與落點儀表板'!$C$13="必須採計",W763&gt;0,IF('114成績輸入與落點儀表板'!$C$13="不可採計",W763=0,TRUE)),IF('114成績輸入與落點儀表板'!$C$14="必須採計",X763&gt;0,IF('114成績輸入與落點儀表板'!$C$14="不可採計",X763=0,TRUE)),IF('114成績輸入與落點儀表板'!$C$15="必須採計",Y763&gt;0,IF('114成績輸入與落點儀表板'!$C$15="不可採計",Y763=0,TRUE)),IF('114成績輸入與落點儀表板'!$C$16="必須採計",Z763&gt;0,IF('114成績輸入與落點儀表板'!$C$16="不可採計",Z763=0,TRUE))),"✅ 符合","❌ 不符合")</f>
        <v>❌ 不符合</v>
      </c>
      <c r="L763" s="15">
        <v>0</v>
      </c>
      <c r="M763" s="15">
        <v>1.25</v>
      </c>
      <c r="N763" s="15">
        <v>0</v>
      </c>
      <c r="O763" s="15">
        <v>0</v>
      </c>
      <c r="P763" s="15">
        <v>1</v>
      </c>
      <c r="Q763" s="15">
        <v>0</v>
      </c>
      <c r="R763" s="15">
        <v>0</v>
      </c>
      <c r="S763" s="15">
        <v>0</v>
      </c>
      <c r="T763" s="15">
        <v>1.25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</row>
    <row r="764" spans="1:26" ht="15.75" customHeight="1" x14ac:dyDescent="0.3">
      <c r="A764" s="2" t="s">
        <v>1929</v>
      </c>
      <c r="B764" s="6" t="s">
        <v>1858</v>
      </c>
      <c r="C764" s="6" t="s">
        <v>1908</v>
      </c>
      <c r="D764" s="12" t="s">
        <v>86</v>
      </c>
      <c r="E764" s="13" t="s">
        <v>1909</v>
      </c>
      <c r="F764" s="2">
        <v>20</v>
      </c>
      <c r="G764" s="15">
        <v>143.5</v>
      </c>
      <c r="H764" s="7">
        <f>L764*'114成績輸入與落點儀表板'!$B$2+M764*'114成績輸入與落點儀表板'!$B$3+N764*'114成績輸入與落點儀表板'!$B$4+O764*'114成績輸入與落點儀表板'!$B$5+P764*'114成績輸入與落點儀表板'!$B$6+Q764*'114成績輸入與落點儀表板'!$B$7+R764*'114成績輸入與落點儀表板'!$B$8+S764*'114成績輸入與落點儀表板'!$B$9+T764*'114成績輸入與落點儀表板'!$B$10+U764*'114成績輸入與落點儀表板'!$B$11+V764*'114成績輸入與落點儀表板'!$B$12+W764*'114成績輸入與落點儀表板'!$B$13+X764*'114成績輸入與落點儀表板'!$B$14+Y764*'114成績輸入與落點儀表板'!$B$15+Z764*'114成績輸入與落點儀表板'!$B$16</f>
        <v>0</v>
      </c>
      <c r="I764" s="8">
        <f t="shared" si="22"/>
        <v>-143.5</v>
      </c>
      <c r="J764" s="2" t="str">
        <f t="shared" si="23"/>
        <v>FAIL</v>
      </c>
      <c r="K764" s="17" t="str">
        <f>IF(AND(IF('114成績輸入與落點儀表板'!$C$2="必須採計",L764&gt;0,IF('114成績輸入與落點儀表板'!$C$2="不可採計",L764=0,TRUE)),IF('114成績輸入與落點儀表板'!$C$3="必須採計",M764&gt;0,IF('114成績輸入與落點儀表板'!$C$3="不可採計",M764=0,TRUE)),IF('114成績輸入與落點儀表板'!$C$4="必須採計",N764&gt;0,IF('114成績輸入與落點儀表板'!$C$4="不可採計",N764=0,TRUE)),IF('114成績輸入與落點儀表板'!$C$5="必須採計",O764&gt;0,IF('114成績輸入與落點儀表板'!$C$5="不可採計",O764=0,TRUE)),IF('114成績輸入與落點儀表板'!$C$6="必須採計",P764&gt;0,IF('114成績輸入與落點儀表板'!$C$6="不可採計",P764=0,TRUE)),IF('114成績輸入與落點儀表板'!$C$7="必須採計",Q764&gt;0,IF('114成績輸入與落點儀表板'!$C$7="不可採計",Q764=0,TRUE)),IF('114成績輸入與落點儀表板'!$C$8="必須採計",R764&gt;0,IF('114成績輸入與落點儀表板'!$C$8="不可採計",R764=0,TRUE)),IF('114成績輸入與落點儀表板'!$C$9="必須採計",S764&gt;0,IF('114成績輸入與落點儀表板'!$C$9="不可採計",S764=0,TRUE)),IF('114成績輸入與落點儀表板'!$C$10="必須採計",T764&gt;0,IF('114成績輸入與落點儀表板'!$C$10="不可採計",T764=0,TRUE)),IF('114成績輸入與落點儀表板'!$C$11="必須採計",U764&gt;0,IF('114成績輸入與落點儀表板'!$C$11="不可採計",U764=0,TRUE)),IF('114成績輸入與落點儀表板'!$C$12="必須採計",V764&gt;0,IF('114成績輸入與落點儀表板'!$C$12="不可採計",V764=0,TRUE)),IF('114成績輸入與落點儀表板'!$C$13="必須採計",W764&gt;0,IF('114成績輸入與落點儀表板'!$C$13="不可採計",W764=0,TRUE)),IF('114成績輸入與落點儀表板'!$C$14="必須採計",X764&gt;0,IF('114成績輸入與落點儀表板'!$C$14="不可採計",X764=0,TRUE)),IF('114成績輸入與落點儀表板'!$C$15="必須採計",Y764&gt;0,IF('114成績輸入與落點儀表板'!$C$15="不可採計",Y764=0,TRUE)),IF('114成績輸入與落點儀表板'!$C$16="必須採計",Z764&gt;0,IF('114成績輸入與落點儀表板'!$C$16="不可採計",Z764=0,TRUE))),"✅ 符合","❌ 不符合")</f>
        <v>✅ 符合</v>
      </c>
      <c r="L764" s="15">
        <v>1.25</v>
      </c>
      <c r="M764" s="15">
        <v>1.25</v>
      </c>
      <c r="N764" s="15">
        <v>2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</row>
    <row r="765" spans="1:26" ht="15.75" customHeight="1" x14ac:dyDescent="0.3">
      <c r="A765" s="2" t="s">
        <v>1930</v>
      </c>
      <c r="B765" s="6" t="s">
        <v>1858</v>
      </c>
      <c r="C765" s="6" t="s">
        <v>1911</v>
      </c>
      <c r="D765" s="12" t="s">
        <v>86</v>
      </c>
      <c r="E765" s="13" t="s">
        <v>1909</v>
      </c>
      <c r="F765" s="2">
        <v>16</v>
      </c>
      <c r="G765" s="15">
        <v>138.5</v>
      </c>
      <c r="H765" s="7">
        <f>L765*'114成績輸入與落點儀表板'!$B$2+M765*'114成績輸入與落點儀表板'!$B$3+N765*'114成績輸入與落點儀表板'!$B$4+O765*'114成績輸入與落點儀表板'!$B$5+P765*'114成績輸入與落點儀表板'!$B$6+Q765*'114成績輸入與落點儀表板'!$B$7+R765*'114成績輸入與落點儀表板'!$B$8+S765*'114成績輸入與落點儀表板'!$B$9+T765*'114成績輸入與落點儀表板'!$B$10+U765*'114成績輸入與落點儀表板'!$B$11+V765*'114成績輸入與落點儀表板'!$B$12+W765*'114成績輸入與落點儀表板'!$B$13+X765*'114成績輸入與落點儀表板'!$B$14+Y765*'114成績輸入與落點儀表板'!$B$15+Z765*'114成績輸入與落點儀表板'!$B$16</f>
        <v>0</v>
      </c>
      <c r="I765" s="8">
        <f t="shared" si="22"/>
        <v>-138.5</v>
      </c>
      <c r="J765" s="2" t="str">
        <f t="shared" si="23"/>
        <v>FAIL</v>
      </c>
      <c r="K765" s="17" t="str">
        <f>IF(AND(IF('114成績輸入與落點儀表板'!$C$2="必須採計",L765&gt;0,IF('114成績輸入與落點儀表板'!$C$2="不可採計",L765=0,TRUE)),IF('114成績輸入與落點儀表板'!$C$3="必須採計",M765&gt;0,IF('114成績輸入與落點儀表板'!$C$3="不可採計",M765=0,TRUE)),IF('114成績輸入與落點儀表板'!$C$4="必須採計",N765&gt;0,IF('114成績輸入與落點儀表板'!$C$4="不可採計",N765=0,TRUE)),IF('114成績輸入與落點儀表板'!$C$5="必須採計",O765&gt;0,IF('114成績輸入與落點儀表板'!$C$5="不可採計",O765=0,TRUE)),IF('114成績輸入與落點儀表板'!$C$6="必須採計",P765&gt;0,IF('114成績輸入與落點儀表板'!$C$6="不可採計",P765=0,TRUE)),IF('114成績輸入與落點儀表板'!$C$7="必須採計",Q765&gt;0,IF('114成績輸入與落點儀表板'!$C$7="不可採計",Q765=0,TRUE)),IF('114成績輸入與落點儀表板'!$C$8="必須採計",R765&gt;0,IF('114成績輸入與落點儀表板'!$C$8="不可採計",R765=0,TRUE)),IF('114成績輸入與落點儀表板'!$C$9="必須採計",S765&gt;0,IF('114成績輸入與落點儀表板'!$C$9="不可採計",S765=0,TRUE)),IF('114成績輸入與落點儀表板'!$C$10="必須採計",T765&gt;0,IF('114成績輸入與落點儀表板'!$C$10="不可採計",T765=0,TRUE)),IF('114成績輸入與落點儀表板'!$C$11="必須採計",U765&gt;0,IF('114成績輸入與落點儀表板'!$C$11="不可採計",U765=0,TRUE)),IF('114成績輸入與落點儀表板'!$C$12="必須採計",V765&gt;0,IF('114成績輸入與落點儀表板'!$C$12="不可採計",V765=0,TRUE)),IF('114成績輸入與落點儀表板'!$C$13="必須採計",W765&gt;0,IF('114成績輸入與落點儀表板'!$C$13="不可採計",W765=0,TRUE)),IF('114成績輸入與落點儀表板'!$C$14="必須採計",X765&gt;0,IF('114成績輸入與落點儀表板'!$C$14="不可採計",X765=0,TRUE)),IF('114成績輸入與落點儀表板'!$C$15="必須採計",Y765&gt;0,IF('114成績輸入與落點儀表板'!$C$15="不可採計",Y765=0,TRUE)),IF('114成績輸入與落點儀表板'!$C$16="必須採計",Z765&gt;0,IF('114成績輸入與落點儀表板'!$C$16="不可採計",Z765=0,TRUE))),"✅ 符合","❌ 不符合")</f>
        <v>✅ 符合</v>
      </c>
      <c r="L765" s="15">
        <v>1.25</v>
      </c>
      <c r="M765" s="15">
        <v>1.25</v>
      </c>
      <c r="N765" s="15">
        <v>2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</row>
    <row r="766" spans="1:26" ht="15.75" customHeight="1" x14ac:dyDescent="0.3">
      <c r="A766" s="2" t="s">
        <v>1931</v>
      </c>
      <c r="B766" s="6" t="s">
        <v>1858</v>
      </c>
      <c r="C766" s="6" t="s">
        <v>92</v>
      </c>
      <c r="D766" s="12" t="s">
        <v>86</v>
      </c>
      <c r="E766" s="13" t="s">
        <v>5869</v>
      </c>
      <c r="F766" s="2">
        <v>41</v>
      </c>
      <c r="G766" s="15">
        <v>146.5</v>
      </c>
      <c r="H766" s="7">
        <f>L766*'114成績輸入與落點儀表板'!$B$2+M766*'114成績輸入與落點儀表板'!$B$3+N766*'114成績輸入與落點儀表板'!$B$4+O766*'114成績輸入與落點儀表板'!$B$5+P766*'114成績輸入與落點儀表板'!$B$6+Q766*'114成績輸入與落點儀表板'!$B$7+R766*'114成績輸入與落點儀表板'!$B$8+S766*'114成績輸入與落點儀表板'!$B$9+T766*'114成績輸入與落點儀表板'!$B$10+U766*'114成績輸入與落點儀表板'!$B$11+V766*'114成績輸入與落點儀表板'!$B$12+W766*'114成績輸入與落點儀表板'!$B$13+X766*'114成績輸入與落點儀表板'!$B$14+Y766*'114成績輸入與落點儀表板'!$B$15+Z766*'114成績輸入與落點儀表板'!$B$16</f>
        <v>0</v>
      </c>
      <c r="I766" s="8">
        <f t="shared" si="22"/>
        <v>-146.5</v>
      </c>
      <c r="J766" s="2" t="str">
        <f t="shared" si="23"/>
        <v>FAIL</v>
      </c>
      <c r="K766" s="17" t="str">
        <f>IF(AND(IF('114成績輸入與落點儀表板'!$C$2="必須採計",L766&gt;0,IF('114成績輸入與落點儀表板'!$C$2="不可採計",L766=0,TRUE)),IF('114成績輸入與落點儀表板'!$C$3="必須採計",M766&gt;0,IF('114成績輸入與落點儀表板'!$C$3="不可採計",M766=0,TRUE)),IF('114成績輸入與落點儀表板'!$C$4="必須採計",N766&gt;0,IF('114成績輸入與落點儀表板'!$C$4="不可採計",N766=0,TRUE)),IF('114成績輸入與落點儀表板'!$C$5="必須採計",O766&gt;0,IF('114成績輸入與落點儀表板'!$C$5="不可採計",O766=0,TRUE)),IF('114成績輸入與落點儀表板'!$C$6="必須採計",P766&gt;0,IF('114成績輸入與落點儀表板'!$C$6="不可採計",P766=0,TRUE)),IF('114成績輸入與落點儀表板'!$C$7="必須採計",Q766&gt;0,IF('114成績輸入與落點儀表板'!$C$7="不可採計",Q766=0,TRUE)),IF('114成績輸入與落點儀表板'!$C$8="必須採計",R766&gt;0,IF('114成績輸入與落點儀表板'!$C$8="不可採計",R766=0,TRUE)),IF('114成績輸入與落點儀表板'!$C$9="必須採計",S766&gt;0,IF('114成績輸入與落點儀表板'!$C$9="不可採計",S766=0,TRUE)),IF('114成績輸入與落點儀表板'!$C$10="必須採計",T766&gt;0,IF('114成績輸入與落點儀表板'!$C$10="不可採計",T766=0,TRUE)),IF('114成績輸入與落點儀表板'!$C$11="必須採計",U766&gt;0,IF('114成績輸入與落點儀表板'!$C$11="不可採計",U766=0,TRUE)),IF('114成績輸入與落點儀表板'!$C$12="必須採計",V766&gt;0,IF('114成績輸入與落點儀表板'!$C$12="不可採計",V766=0,TRUE)),IF('114成績輸入與落點儀表板'!$C$13="必須採計",W766&gt;0,IF('114成績輸入與落點儀表板'!$C$13="不可採計",W766=0,TRUE)),IF('114成績輸入與落點儀表板'!$C$14="必須採計",X766&gt;0,IF('114成績輸入與落點儀表板'!$C$14="不可採計",X766=0,TRUE)),IF('114成績輸入與落點儀表板'!$C$15="必須採計",Y766&gt;0,IF('114成績輸入與落點儀表板'!$C$15="不可採計",Y766=0,TRUE)),IF('114成績輸入與落點儀表板'!$C$16="必須採計",Z766&gt;0,IF('114成績輸入與落點儀表板'!$C$16="不可採計",Z766=0,TRUE))),"✅ 符合","❌ 不符合")</f>
        <v>❌ 不符合</v>
      </c>
      <c r="L766" s="15">
        <v>0</v>
      </c>
      <c r="M766" s="15">
        <v>1.5</v>
      </c>
      <c r="N766" s="15">
        <v>0</v>
      </c>
      <c r="O766" s="15">
        <v>0</v>
      </c>
      <c r="P766" s="15">
        <v>1.5</v>
      </c>
      <c r="Q766" s="15">
        <v>0</v>
      </c>
      <c r="R766" s="15">
        <v>0</v>
      </c>
      <c r="S766" s="15">
        <v>2</v>
      </c>
      <c r="T766" s="15">
        <v>0</v>
      </c>
      <c r="U766" s="15">
        <v>0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</row>
    <row r="767" spans="1:26" ht="15.75" customHeight="1" x14ac:dyDescent="0.3">
      <c r="A767" s="2" t="s">
        <v>1933</v>
      </c>
      <c r="B767" s="6" t="s">
        <v>1858</v>
      </c>
      <c r="C767" s="6" t="s">
        <v>245</v>
      </c>
      <c r="D767" s="12" t="s">
        <v>73</v>
      </c>
      <c r="E767" s="13" t="s">
        <v>1915</v>
      </c>
      <c r="F767" s="2">
        <v>67</v>
      </c>
      <c r="G767" s="15">
        <v>136</v>
      </c>
      <c r="H767" s="7">
        <f>L767*'114成績輸入與落點儀表板'!$B$2+M767*'114成績輸入與落點儀表板'!$B$3+N767*'114成績輸入與落點儀表板'!$B$4+O767*'114成績輸入與落點儀表板'!$B$5+P767*'114成績輸入與落點儀表板'!$B$6+Q767*'114成績輸入與落點儀表板'!$B$7+R767*'114成績輸入與落點儀表板'!$B$8+S767*'114成績輸入與落點儀表板'!$B$9+T767*'114成績輸入與落點儀表板'!$B$10+U767*'114成績輸入與落點儀表板'!$B$11+V767*'114成績輸入與落點儀表板'!$B$12+W767*'114成績輸入與落點儀表板'!$B$13+X767*'114成績輸入與落點儀表板'!$B$14+Y767*'114成績輸入與落點儀表板'!$B$15+Z767*'114成績輸入與落點儀表板'!$B$16</f>
        <v>0</v>
      </c>
      <c r="I767" s="8">
        <f t="shared" si="22"/>
        <v>-136</v>
      </c>
      <c r="J767" s="2" t="str">
        <f t="shared" si="23"/>
        <v>FAIL</v>
      </c>
      <c r="K767" s="17" t="str">
        <f>IF(AND(IF('114成績輸入與落點儀表板'!$C$2="必須採計",L767&gt;0,IF('114成績輸入與落點儀表板'!$C$2="不可採計",L767=0,TRUE)),IF('114成績輸入與落點儀表板'!$C$3="必須採計",M767&gt;0,IF('114成績輸入與落點儀表板'!$C$3="不可採計",M767=0,TRUE)),IF('114成績輸入與落點儀表板'!$C$4="必須採計",N767&gt;0,IF('114成績輸入與落點儀表板'!$C$4="不可採計",N767=0,TRUE)),IF('114成績輸入與落點儀表板'!$C$5="必須採計",O767&gt;0,IF('114成績輸入與落點儀表板'!$C$5="不可採計",O767=0,TRUE)),IF('114成績輸入與落點儀表板'!$C$6="必須採計",P767&gt;0,IF('114成績輸入與落點儀表板'!$C$6="不可採計",P767=0,TRUE)),IF('114成績輸入與落點儀表板'!$C$7="必須採計",Q767&gt;0,IF('114成績輸入與落點儀表板'!$C$7="不可採計",Q767=0,TRUE)),IF('114成績輸入與落點儀表板'!$C$8="必須採計",R767&gt;0,IF('114成績輸入與落點儀表板'!$C$8="不可採計",R767=0,TRUE)),IF('114成績輸入與落點儀表板'!$C$9="必須採計",S767&gt;0,IF('114成績輸入與落點儀表板'!$C$9="不可採計",S767=0,TRUE)),IF('114成績輸入與落點儀表板'!$C$10="必須採計",T767&gt;0,IF('114成績輸入與落點儀表板'!$C$10="不可採計",T767=0,TRUE)),IF('114成績輸入與落點儀表板'!$C$11="必須採計",U767&gt;0,IF('114成績輸入與落點儀表板'!$C$11="不可採計",U767=0,TRUE)),IF('114成績輸入與落點儀表板'!$C$12="必須採計",V767&gt;0,IF('114成績輸入與落點儀表板'!$C$12="不可採計",V767=0,TRUE)),IF('114成績輸入與落點儀表板'!$C$13="必須採計",W767&gt;0,IF('114成績輸入與落點儀表板'!$C$13="不可採計",W767=0,TRUE)),IF('114成績輸入與落點儀表板'!$C$14="必須採計",X767&gt;0,IF('114成績輸入與落點儀表板'!$C$14="不可採計",X767=0,TRUE)),IF('114成績輸入與落點儀表板'!$C$15="必須採計",Y767&gt;0,IF('114成績輸入與落點儀表板'!$C$15="不可採計",Y767=0,TRUE)),IF('114成績輸入與落點儀表板'!$C$16="必須採計",Z767&gt;0,IF('114成績輸入與落點儀表板'!$C$16="不可採計",Z767=0,TRUE))),"✅ 符合","❌ 不符合")</f>
        <v>✅ 符合</v>
      </c>
      <c r="L767" s="15">
        <v>1.5</v>
      </c>
      <c r="M767" s="15">
        <v>1</v>
      </c>
      <c r="N767" s="15">
        <v>1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5">
        <v>0</v>
      </c>
      <c r="U767" s="15">
        <v>0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</row>
    <row r="768" spans="1:26" ht="15.75" customHeight="1" x14ac:dyDescent="0.3">
      <c r="A768" s="2" t="s">
        <v>1936</v>
      </c>
      <c r="B768" s="6" t="s">
        <v>1858</v>
      </c>
      <c r="C768" s="6" t="s">
        <v>255</v>
      </c>
      <c r="D768" s="12" t="s">
        <v>4062</v>
      </c>
      <c r="E768" s="13" t="s">
        <v>1917</v>
      </c>
      <c r="F768" s="2">
        <v>25</v>
      </c>
      <c r="G768" s="15">
        <v>153.5</v>
      </c>
      <c r="H768" s="7">
        <f>L768*'114成績輸入與落點儀表板'!$B$2+M768*'114成績輸入與落點儀表板'!$B$3+N768*'114成績輸入與落點儀表板'!$B$4+O768*'114成績輸入與落點儀表板'!$B$5+P768*'114成績輸入與落點儀表板'!$B$6+Q768*'114成績輸入與落點儀表板'!$B$7+R768*'114成績輸入與落點儀表板'!$B$8+S768*'114成績輸入與落點儀表板'!$B$9+T768*'114成績輸入與落點儀表板'!$B$10+U768*'114成績輸入與落點儀表板'!$B$11+V768*'114成績輸入與落點儀表板'!$B$12+W768*'114成績輸入與落點儀表板'!$B$13+X768*'114成績輸入與落點儀表板'!$B$14+Y768*'114成績輸入與落點儀表板'!$B$15+Z768*'114成績輸入與落點儀表板'!$B$16</f>
        <v>0</v>
      </c>
      <c r="I768" s="8">
        <f t="shared" si="22"/>
        <v>-153.5</v>
      </c>
      <c r="J768" s="2" t="str">
        <f t="shared" si="23"/>
        <v>FAIL</v>
      </c>
      <c r="K768" s="17" t="str">
        <f>IF(AND(IF('114成績輸入與落點儀表板'!$C$2="必須採計",L768&gt;0,IF('114成績輸入與落點儀表板'!$C$2="不可採計",L768=0,TRUE)),IF('114成績輸入與落點儀表板'!$C$3="必須採計",M768&gt;0,IF('114成績輸入與落點儀表板'!$C$3="不可採計",M768=0,TRUE)),IF('114成績輸入與落點儀表板'!$C$4="必須採計",N768&gt;0,IF('114成績輸入與落點儀表板'!$C$4="不可採計",N768=0,TRUE)),IF('114成績輸入與落點儀表板'!$C$5="必須採計",O768&gt;0,IF('114成績輸入與落點儀表板'!$C$5="不可採計",O768=0,TRUE)),IF('114成績輸入與落點儀表板'!$C$6="必須採計",P768&gt;0,IF('114成績輸入與落點儀表板'!$C$6="不可採計",P768=0,TRUE)),IF('114成績輸入與落點儀表板'!$C$7="必須採計",Q768&gt;0,IF('114成績輸入與落點儀表板'!$C$7="不可採計",Q768=0,TRUE)),IF('114成績輸入與落點儀表板'!$C$8="必須採計",R768&gt;0,IF('114成績輸入與落點儀表板'!$C$8="不可採計",R768=0,TRUE)),IF('114成績輸入與落點儀表板'!$C$9="必須採計",S768&gt;0,IF('114成績輸入與落點儀表板'!$C$9="不可採計",S768=0,TRUE)),IF('114成績輸入與落點儀表板'!$C$10="必須採計",T768&gt;0,IF('114成績輸入與落點儀表板'!$C$10="不可採計",T768=0,TRUE)),IF('114成績輸入與落點儀表板'!$C$11="必須採計",U768&gt;0,IF('114成績輸入與落點儀表板'!$C$11="不可採計",U768=0,TRUE)),IF('114成績輸入與落點儀表板'!$C$12="必須採計",V768&gt;0,IF('114成績輸入與落點儀表板'!$C$12="不可採計",V768=0,TRUE)),IF('114成績輸入與落點儀表板'!$C$13="必須採計",W768&gt;0,IF('114成績輸入與落點儀表板'!$C$13="不可採計",W768=0,TRUE)),IF('114成績輸入與落點儀表板'!$C$14="必須採計",X768&gt;0,IF('114成績輸入與落點儀表板'!$C$14="不可採計",X768=0,TRUE)),IF('114成績輸入與落點儀表板'!$C$15="必須採計",Y768&gt;0,IF('114成績輸入與落點儀表板'!$C$15="不可採計",Y768=0,TRUE)),IF('114成績輸入與落點儀表板'!$C$16="必須採計",Z768&gt;0,IF('114成績輸入與落點儀表板'!$C$16="不可採計",Z768=0,TRUE))),"✅ 符合","❌ 不符合")</f>
        <v>❌ 不符合</v>
      </c>
      <c r="L768" s="15">
        <v>0</v>
      </c>
      <c r="M768" s="15">
        <v>1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1.5</v>
      </c>
      <c r="T768" s="15">
        <v>2</v>
      </c>
      <c r="U768" s="15">
        <v>0</v>
      </c>
      <c r="V768" s="15">
        <v>0</v>
      </c>
      <c r="W768" s="15">
        <v>0</v>
      </c>
      <c r="X768" s="15">
        <v>0</v>
      </c>
      <c r="Y768" s="15">
        <v>0</v>
      </c>
      <c r="Z768" s="15">
        <v>0</v>
      </c>
    </row>
    <row r="769" spans="1:26" ht="15.75" customHeight="1" x14ac:dyDescent="0.3">
      <c r="A769" s="2" t="s">
        <v>1938</v>
      </c>
      <c r="B769" s="6" t="s">
        <v>1858</v>
      </c>
      <c r="C769" s="6" t="s">
        <v>1919</v>
      </c>
      <c r="D769" s="12" t="s">
        <v>103</v>
      </c>
      <c r="E769" s="13" t="s">
        <v>4385</v>
      </c>
      <c r="F769" s="2">
        <v>24</v>
      </c>
      <c r="G769" s="15">
        <v>177</v>
      </c>
      <c r="H769" s="7">
        <f>L769*'114成績輸入與落點儀表板'!$B$2+M769*'114成績輸入與落點儀表板'!$B$3+N769*'114成績輸入與落點儀表板'!$B$4+O769*'114成績輸入與落點儀表板'!$B$5+P769*'114成績輸入與落點儀表板'!$B$6+Q769*'114成績輸入與落點儀表板'!$B$7+R769*'114成績輸入與落點儀表板'!$B$8+S769*'114成績輸入與落點儀表板'!$B$9+T769*'114成績輸入與落點儀表板'!$B$10+U769*'114成績輸入與落點儀表板'!$B$11+V769*'114成績輸入與落點儀表板'!$B$12+W769*'114成績輸入與落點儀表板'!$B$13+X769*'114成績輸入與落點儀表板'!$B$14+Y769*'114成績輸入與落點儀表板'!$B$15+Z769*'114成績輸入與落點儀表板'!$B$16</f>
        <v>0</v>
      </c>
      <c r="I769" s="8">
        <f t="shared" si="22"/>
        <v>-177</v>
      </c>
      <c r="J769" s="2" t="str">
        <f t="shared" si="23"/>
        <v>FAIL</v>
      </c>
      <c r="K769" s="17" t="str">
        <f>IF(AND(IF('114成績輸入與落點儀表板'!$C$2="必須採計",L769&gt;0,IF('114成績輸入與落點儀表板'!$C$2="不可採計",L769=0,TRUE)),IF('114成績輸入與落點儀表板'!$C$3="必須採計",M769&gt;0,IF('114成績輸入與落點儀表板'!$C$3="不可採計",M769=0,TRUE)),IF('114成績輸入與落點儀表板'!$C$4="必須採計",N769&gt;0,IF('114成績輸入與落點儀表板'!$C$4="不可採計",N769=0,TRUE)),IF('114成績輸入與落點儀表板'!$C$5="必須採計",O769&gt;0,IF('114成績輸入與落點儀表板'!$C$5="不可採計",O769=0,TRUE)),IF('114成績輸入與落點儀表板'!$C$6="必須採計",P769&gt;0,IF('114成績輸入與落點儀表板'!$C$6="不可採計",P769=0,TRUE)),IF('114成績輸入與落點儀表板'!$C$7="必須採計",Q769&gt;0,IF('114成績輸入與落點儀表板'!$C$7="不可採計",Q769=0,TRUE)),IF('114成績輸入與落點儀表板'!$C$8="必須採計",R769&gt;0,IF('114成績輸入與落點儀表板'!$C$8="不可採計",R769=0,TRUE)),IF('114成績輸入與落點儀表板'!$C$9="必須採計",S769&gt;0,IF('114成績輸入與落點儀表板'!$C$9="不可採計",S769=0,TRUE)),IF('114成績輸入與落點儀表板'!$C$10="必須採計",T769&gt;0,IF('114成績輸入與落點儀表板'!$C$10="不可採計",T769=0,TRUE)),IF('114成績輸入與落點儀表板'!$C$11="必須採計",U769&gt;0,IF('114成績輸入與落點儀表板'!$C$11="不可採計",U769=0,TRUE)),IF('114成績輸入與落點儀表板'!$C$12="必須採計",V769&gt;0,IF('114成績輸入與落點儀表板'!$C$12="不可採計",V769=0,TRUE)),IF('114成績輸入與落點儀表板'!$C$13="必須採計",W769&gt;0,IF('114成績輸入與落點儀表板'!$C$13="不可採計",W769=0,TRUE)),IF('114成績輸入與落點儀表板'!$C$14="必須採計",X769&gt;0,IF('114成績輸入與落點儀表板'!$C$14="不可採計",X769=0,TRUE)),IF('114成績輸入與落點儀表板'!$C$15="必須採計",Y769&gt;0,IF('114成績輸入與落點儀表板'!$C$15="不可採計",Y769=0,TRUE)),IF('114成績輸入與落點儀表板'!$C$16="必須採計",Z769&gt;0,IF('114成績輸入與落點儀表板'!$C$16="不可採計",Z769=0,TRUE))),"✅ 符合","❌ 不符合")</f>
        <v>✅ 符合</v>
      </c>
      <c r="L769" s="15">
        <v>1</v>
      </c>
      <c r="M769" s="15">
        <v>1</v>
      </c>
      <c r="N769" s="15">
        <v>0</v>
      </c>
      <c r="O769" s="15">
        <v>0</v>
      </c>
      <c r="P769" s="15">
        <v>1.5</v>
      </c>
      <c r="Q769" s="15">
        <v>0</v>
      </c>
      <c r="R769" s="15">
        <v>2</v>
      </c>
      <c r="S769" s="15">
        <v>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</row>
    <row r="770" spans="1:26" ht="15.75" customHeight="1" x14ac:dyDescent="0.3">
      <c r="A770" s="2" t="s">
        <v>1940</v>
      </c>
      <c r="B770" s="6" t="s">
        <v>1858</v>
      </c>
      <c r="C770" s="6" t="s">
        <v>408</v>
      </c>
      <c r="D770" s="12" t="s">
        <v>103</v>
      </c>
      <c r="E770" s="13" t="s">
        <v>4385</v>
      </c>
      <c r="F770" s="2">
        <v>31</v>
      </c>
      <c r="G770" s="15">
        <v>170.5</v>
      </c>
      <c r="H770" s="7">
        <f>L770*'114成績輸入與落點儀表板'!$B$2+M770*'114成績輸入與落點儀表板'!$B$3+N770*'114成績輸入與落點儀表板'!$B$4+O770*'114成績輸入與落點儀表板'!$B$5+P770*'114成績輸入與落點儀表板'!$B$6+Q770*'114成績輸入與落點儀表板'!$B$7+R770*'114成績輸入與落點儀表板'!$B$8+S770*'114成績輸入與落點儀表板'!$B$9+T770*'114成績輸入與落點儀表板'!$B$10+U770*'114成績輸入與落點儀表板'!$B$11+V770*'114成績輸入與落點儀表板'!$B$12+W770*'114成績輸入與落點儀表板'!$B$13+X770*'114成績輸入與落點儀表板'!$B$14+Y770*'114成績輸入與落點儀表板'!$B$15+Z770*'114成績輸入與落點儀表板'!$B$16</f>
        <v>0</v>
      </c>
      <c r="I770" s="8">
        <f t="shared" ref="I770:I833" si="24">IF(G770="","",H770-G770)</f>
        <v>-170.5</v>
      </c>
      <c r="J770" s="2" t="str">
        <f t="shared" ref="J770:J833" si="25">IF(G770="","無錄取資料",IF(I770&gt;=0,"PASS","FAIL"))</f>
        <v>FAIL</v>
      </c>
      <c r="K770" s="17" t="str">
        <f>IF(AND(IF('114成績輸入與落點儀表板'!$C$2="必須採計",L770&gt;0,IF('114成績輸入與落點儀表板'!$C$2="不可採計",L770=0,TRUE)),IF('114成績輸入與落點儀表板'!$C$3="必須採計",M770&gt;0,IF('114成績輸入與落點儀表板'!$C$3="不可採計",M770=0,TRUE)),IF('114成績輸入與落點儀表板'!$C$4="必須採計",N770&gt;0,IF('114成績輸入與落點儀表板'!$C$4="不可採計",N770=0,TRUE)),IF('114成績輸入與落點儀表板'!$C$5="必須採計",O770&gt;0,IF('114成績輸入與落點儀表板'!$C$5="不可採計",O770=0,TRUE)),IF('114成績輸入與落點儀表板'!$C$6="必須採計",P770&gt;0,IF('114成績輸入與落點儀表板'!$C$6="不可採計",P770=0,TRUE)),IF('114成績輸入與落點儀表板'!$C$7="必須採計",Q770&gt;0,IF('114成績輸入與落點儀表板'!$C$7="不可採計",Q770=0,TRUE)),IF('114成績輸入與落點儀表板'!$C$8="必須採計",R770&gt;0,IF('114成績輸入與落點儀表板'!$C$8="不可採計",R770=0,TRUE)),IF('114成績輸入與落點儀表板'!$C$9="必須採計",S770&gt;0,IF('114成績輸入與落點儀表板'!$C$9="不可採計",S770=0,TRUE)),IF('114成績輸入與落點儀表板'!$C$10="必須採計",T770&gt;0,IF('114成績輸入與落點儀表板'!$C$10="不可採計",T770=0,TRUE)),IF('114成績輸入與落點儀表板'!$C$11="必須採計",U770&gt;0,IF('114成績輸入與落點儀表板'!$C$11="不可採計",U770=0,TRUE)),IF('114成績輸入與落點儀表板'!$C$12="必須採計",V770&gt;0,IF('114成績輸入與落點儀表板'!$C$12="不可採計",V770=0,TRUE)),IF('114成績輸入與落點儀表板'!$C$13="必須採計",W770&gt;0,IF('114成績輸入與落點儀表板'!$C$13="不可採計",W770=0,TRUE)),IF('114成績輸入與落點儀表板'!$C$14="必須採計",X770&gt;0,IF('114成績輸入與落點儀表板'!$C$14="不可採計",X770=0,TRUE)),IF('114成績輸入與落點儀表板'!$C$15="必須採計",Y770&gt;0,IF('114成績輸入與落點儀表板'!$C$15="不可採計",Y770=0,TRUE)),IF('114成績輸入與落點儀表板'!$C$16="必須採計",Z770&gt;0,IF('114成績輸入與落點儀表板'!$C$16="不可採計",Z770=0,TRUE))),"✅ 符合","❌ 不符合")</f>
        <v>✅ 符合</v>
      </c>
      <c r="L770" s="15">
        <v>1</v>
      </c>
      <c r="M770" s="15">
        <v>1</v>
      </c>
      <c r="N770" s="15">
        <v>0</v>
      </c>
      <c r="O770" s="15">
        <v>0</v>
      </c>
      <c r="P770" s="15">
        <v>1.5</v>
      </c>
      <c r="Q770" s="15">
        <v>0</v>
      </c>
      <c r="R770" s="15">
        <v>2</v>
      </c>
      <c r="S770" s="15">
        <v>0</v>
      </c>
      <c r="T770" s="15">
        <v>0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0</v>
      </c>
    </row>
    <row r="771" spans="1:26" ht="15.75" customHeight="1" x14ac:dyDescent="0.3">
      <c r="A771" s="2" t="s">
        <v>1942</v>
      </c>
      <c r="B771" s="6" t="s">
        <v>1858</v>
      </c>
      <c r="C771" s="6" t="s">
        <v>242</v>
      </c>
      <c r="D771" s="12" t="s">
        <v>103</v>
      </c>
      <c r="E771" s="13" t="s">
        <v>4386</v>
      </c>
      <c r="F771" s="2">
        <v>53</v>
      </c>
      <c r="G771" s="15">
        <v>103</v>
      </c>
      <c r="H771" s="7">
        <f>L771*'114成績輸入與落點儀表板'!$B$2+M771*'114成績輸入與落點儀表板'!$B$3+N771*'114成績輸入與落點儀表板'!$B$4+O771*'114成績輸入與落點儀表板'!$B$5+P771*'114成績輸入與落點儀表板'!$B$6+Q771*'114成績輸入與落點儀表板'!$B$7+R771*'114成績輸入與落點儀表板'!$B$8+S771*'114成績輸入與落點儀表板'!$B$9+T771*'114成績輸入與落點儀表板'!$B$10+U771*'114成績輸入與落點儀表板'!$B$11+V771*'114成績輸入與落點儀表板'!$B$12+W771*'114成績輸入與落點儀表板'!$B$13+X771*'114成績輸入與落點儀表板'!$B$14+Y771*'114成績輸入與落點儀表板'!$B$15+Z771*'114成績輸入與落點儀表板'!$B$16</f>
        <v>0</v>
      </c>
      <c r="I771" s="8">
        <f t="shared" si="24"/>
        <v>-103</v>
      </c>
      <c r="J771" s="2" t="str">
        <f t="shared" si="25"/>
        <v>FAIL</v>
      </c>
      <c r="K771" s="17" t="str">
        <f>IF(AND(IF('114成績輸入與落點儀表板'!$C$2="必須採計",L771&gt;0,IF('114成績輸入與落點儀表板'!$C$2="不可採計",L771=0,TRUE)),IF('114成績輸入與落點儀表板'!$C$3="必須採計",M771&gt;0,IF('114成績輸入與落點儀表板'!$C$3="不可採計",M771=0,TRUE)),IF('114成績輸入與落點儀表板'!$C$4="必須採計",N771&gt;0,IF('114成績輸入與落點儀表板'!$C$4="不可採計",N771=0,TRUE)),IF('114成績輸入與落點儀表板'!$C$5="必須採計",O771&gt;0,IF('114成績輸入與落點儀表板'!$C$5="不可採計",O771=0,TRUE)),IF('114成績輸入與落點儀表板'!$C$6="必須採計",P771&gt;0,IF('114成績輸入與落點儀表板'!$C$6="不可採計",P771=0,TRUE)),IF('114成績輸入與落點儀表板'!$C$7="必須採計",Q771&gt;0,IF('114成績輸入與落點儀表板'!$C$7="不可採計",Q771=0,TRUE)),IF('114成績輸入與落點儀表板'!$C$8="必須採計",R771&gt;0,IF('114成績輸入與落點儀表板'!$C$8="不可採計",R771=0,TRUE)),IF('114成績輸入與落點儀表板'!$C$9="必須採計",S771&gt;0,IF('114成績輸入與落點儀表板'!$C$9="不可採計",S771=0,TRUE)),IF('114成績輸入與落點儀表板'!$C$10="必須採計",T771&gt;0,IF('114成績輸入與落點儀表板'!$C$10="不可採計",T771=0,TRUE)),IF('114成績輸入與落點儀表板'!$C$11="必須採計",U771&gt;0,IF('114成績輸入與落點儀表板'!$C$11="不可採計",U771=0,TRUE)),IF('114成績輸入與落點儀表板'!$C$12="必須採計",V771&gt;0,IF('114成績輸入與落點儀表板'!$C$12="不可採計",V771=0,TRUE)),IF('114成績輸入與落點儀表板'!$C$13="必須採計",W771&gt;0,IF('114成績輸入與落點儀表板'!$C$13="不可採計",W771=0,TRUE)),IF('114成績輸入與落點儀表板'!$C$14="必須採計",X771&gt;0,IF('114成績輸入與落點儀表板'!$C$14="不可採計",X771=0,TRUE)),IF('114成績輸入與落點儀表板'!$C$15="必須採計",Y771&gt;0,IF('114成績輸入與落點儀表板'!$C$15="不可採計",Y771=0,TRUE)),IF('114成績輸入與落點儀表板'!$C$16="必須採計",Z771&gt;0,IF('114成績輸入與落點儀表板'!$C$16="不可採計",Z771=0,TRUE))),"✅ 符合","❌ 不符合")</f>
        <v>❌ 不符合</v>
      </c>
      <c r="L771" s="15">
        <v>0</v>
      </c>
      <c r="M771" s="15">
        <v>1</v>
      </c>
      <c r="N771" s="15">
        <v>1</v>
      </c>
      <c r="O771" s="15">
        <v>0</v>
      </c>
      <c r="P771" s="15">
        <v>0</v>
      </c>
      <c r="Q771" s="15">
        <v>0</v>
      </c>
      <c r="R771" s="15">
        <v>1</v>
      </c>
      <c r="S771" s="15">
        <v>0</v>
      </c>
      <c r="T771" s="15">
        <v>0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</row>
    <row r="772" spans="1:26" ht="15.75" customHeight="1" x14ac:dyDescent="0.3">
      <c r="A772" s="2" t="s">
        <v>1944</v>
      </c>
      <c r="B772" s="6" t="s">
        <v>1858</v>
      </c>
      <c r="C772" s="6" t="s">
        <v>1924</v>
      </c>
      <c r="D772" s="12" t="s">
        <v>134</v>
      </c>
      <c r="E772" s="13" t="s">
        <v>595</v>
      </c>
      <c r="F772" s="2">
        <v>21</v>
      </c>
      <c r="G772" s="15">
        <v>100</v>
      </c>
      <c r="H772" s="7">
        <f>L772*'114成績輸入與落點儀表板'!$B$2+M772*'114成績輸入與落點儀表板'!$B$3+N772*'114成績輸入與落點儀表板'!$B$4+O772*'114成績輸入與落點儀表板'!$B$5+P772*'114成績輸入與落點儀表板'!$B$6+Q772*'114成績輸入與落點儀表板'!$B$7+R772*'114成績輸入與落點儀表板'!$B$8+S772*'114成績輸入與落點儀表板'!$B$9+T772*'114成績輸入與落點儀表板'!$B$10+U772*'114成績輸入與落點儀表板'!$B$11+V772*'114成績輸入與落點儀表板'!$B$12+W772*'114成績輸入與落點儀表板'!$B$13+X772*'114成績輸入與落點儀表板'!$B$14+Y772*'114成績輸入與落點儀表板'!$B$15+Z772*'114成績輸入與落點儀表板'!$B$16</f>
        <v>0</v>
      </c>
      <c r="I772" s="8">
        <f t="shared" si="24"/>
        <v>-100</v>
      </c>
      <c r="J772" s="2" t="str">
        <f t="shared" si="25"/>
        <v>FAIL</v>
      </c>
      <c r="K772" s="17" t="str">
        <f>IF(AND(IF('114成績輸入與落點儀表板'!$C$2="必須採計",L772&gt;0,IF('114成績輸入與落點儀表板'!$C$2="不可採計",L772=0,TRUE)),IF('114成績輸入與落點儀表板'!$C$3="必須採計",M772&gt;0,IF('114成績輸入與落點儀表板'!$C$3="不可採計",M772=0,TRUE)),IF('114成績輸入與落點儀表板'!$C$4="必須採計",N772&gt;0,IF('114成績輸入與落點儀表板'!$C$4="不可採計",N772=0,TRUE)),IF('114成績輸入與落點儀表板'!$C$5="必須採計",O772&gt;0,IF('114成績輸入與落點儀表板'!$C$5="不可採計",O772=0,TRUE)),IF('114成績輸入與落點儀表板'!$C$6="必須採計",P772&gt;0,IF('114成績輸入與落點儀表板'!$C$6="不可採計",P772=0,TRUE)),IF('114成績輸入與落點儀表板'!$C$7="必須採計",Q772&gt;0,IF('114成績輸入與落點儀表板'!$C$7="不可採計",Q772=0,TRUE)),IF('114成績輸入與落點儀表板'!$C$8="必須採計",R772&gt;0,IF('114成績輸入與落點儀表板'!$C$8="不可採計",R772=0,TRUE)),IF('114成績輸入與落點儀表板'!$C$9="必須採計",S772&gt;0,IF('114成績輸入與落點儀表板'!$C$9="不可採計",S772=0,TRUE)),IF('114成績輸入與落點儀表板'!$C$10="必須採計",T772&gt;0,IF('114成績輸入與落點儀表板'!$C$10="不可採計",T772=0,TRUE)),IF('114成績輸入與落點儀表板'!$C$11="必須採計",U772&gt;0,IF('114成績輸入與落點儀表板'!$C$11="不可採計",U772=0,TRUE)),IF('114成績輸入與落點儀表板'!$C$12="必須採計",V772&gt;0,IF('114成績輸入與落點儀表板'!$C$12="不可採計",V772=0,TRUE)),IF('114成績輸入與落點儀表板'!$C$13="必須採計",W772&gt;0,IF('114成績輸入與落點儀表板'!$C$13="不可採計",W772=0,TRUE)),IF('114成績輸入與落點儀表板'!$C$14="必須採計",X772&gt;0,IF('114成績輸入與落點儀表板'!$C$14="不可採計",X772=0,TRUE)),IF('114成績輸入與落點儀表板'!$C$15="必須採計",Y772&gt;0,IF('114成績輸入與落點儀表板'!$C$15="不可採計",Y772=0,TRUE)),IF('114成績輸入與落點儀表板'!$C$16="必須採計",Z772&gt;0,IF('114成績輸入與落點儀表板'!$C$16="不可採計",Z772=0,TRUE))),"✅ 符合","❌ 不符合")</f>
        <v>✅ 符合</v>
      </c>
      <c r="L772" s="15">
        <v>1</v>
      </c>
      <c r="M772" s="15">
        <v>1</v>
      </c>
      <c r="N772" s="15">
        <v>1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0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</row>
    <row r="773" spans="1:26" ht="15.75" customHeight="1" x14ac:dyDescent="0.3">
      <c r="A773" s="2" t="s">
        <v>1946</v>
      </c>
      <c r="B773" s="13" t="s">
        <v>1858</v>
      </c>
      <c r="C773" s="13" t="s">
        <v>1926</v>
      </c>
      <c r="D773" s="12" t="s">
        <v>73</v>
      </c>
      <c r="E773" s="13" t="s">
        <v>595</v>
      </c>
      <c r="F773" s="2">
        <v>24</v>
      </c>
      <c r="G773" s="15">
        <v>106</v>
      </c>
      <c r="H773" s="7">
        <f>L773*'114成績輸入與落點儀表板'!$B$2+M773*'114成績輸入與落點儀表板'!$B$3+N773*'114成績輸入與落點儀表板'!$B$4+O773*'114成績輸入與落點儀表板'!$B$5+P773*'114成績輸入與落點儀表板'!$B$6+Q773*'114成績輸入與落點儀表板'!$B$7+R773*'114成績輸入與落點儀表板'!$B$8+S773*'114成績輸入與落點儀表板'!$B$9+T773*'114成績輸入與落點儀表板'!$B$10+U773*'114成績輸入與落點儀表板'!$B$11+V773*'114成績輸入與落點儀表板'!$B$12+W773*'114成績輸入與落點儀表板'!$B$13+X773*'114成績輸入與落點儀表板'!$B$14+Y773*'114成績輸入與落點儀表板'!$B$15+Z773*'114成績輸入與落點儀表板'!$B$16</f>
        <v>0</v>
      </c>
      <c r="I773" s="8">
        <f t="shared" si="24"/>
        <v>-106</v>
      </c>
      <c r="J773" s="2" t="str">
        <f t="shared" si="25"/>
        <v>FAIL</v>
      </c>
      <c r="K773" s="17" t="str">
        <f>IF(AND(IF('114成績輸入與落點儀表板'!$C$2="必須採計",L773&gt;0,IF('114成績輸入與落點儀表板'!$C$2="不可採計",L773=0,TRUE)),IF('114成績輸入與落點儀表板'!$C$3="必須採計",M773&gt;0,IF('114成績輸入與落點儀表板'!$C$3="不可採計",M773=0,TRUE)),IF('114成績輸入與落點儀表板'!$C$4="必須採計",N773&gt;0,IF('114成績輸入與落點儀表板'!$C$4="不可採計",N773=0,TRUE)),IF('114成績輸入與落點儀表板'!$C$5="必須採計",O773&gt;0,IF('114成績輸入與落點儀表板'!$C$5="不可採計",O773=0,TRUE)),IF('114成績輸入與落點儀表板'!$C$6="必須採計",P773&gt;0,IF('114成績輸入與落點儀表板'!$C$6="不可採計",P773=0,TRUE)),IF('114成績輸入與落點儀表板'!$C$7="必須採計",Q773&gt;0,IF('114成績輸入與落點儀表板'!$C$7="不可採計",Q773=0,TRUE)),IF('114成績輸入與落點儀表板'!$C$8="必須採計",R773&gt;0,IF('114成績輸入與落點儀表板'!$C$8="不可採計",R773=0,TRUE)),IF('114成績輸入與落點儀表板'!$C$9="必須採計",S773&gt;0,IF('114成績輸入與落點儀表板'!$C$9="不可採計",S773=0,TRUE)),IF('114成績輸入與落點儀表板'!$C$10="必須採計",T773&gt;0,IF('114成績輸入與落點儀表板'!$C$10="不可採計",T773=0,TRUE)),IF('114成績輸入與落點儀表板'!$C$11="必須採計",U773&gt;0,IF('114成績輸入與落點儀表板'!$C$11="不可採計",U773=0,TRUE)),IF('114成績輸入與落點儀表板'!$C$12="必須採計",V773&gt;0,IF('114成績輸入與落點儀表板'!$C$12="不可採計",V773=0,TRUE)),IF('114成績輸入與落點儀表板'!$C$13="必須採計",W773&gt;0,IF('114成績輸入與落點儀表板'!$C$13="不可採計",W773=0,TRUE)),IF('114成績輸入與落點儀表板'!$C$14="必須採計",X773&gt;0,IF('114成績輸入與落點儀表板'!$C$14="不可採計",X773=0,TRUE)),IF('114成績輸入與落點儀表板'!$C$15="必須採計",Y773&gt;0,IF('114成績輸入與落點儀表板'!$C$15="不可採計",Y773=0,TRUE)),IF('114成績輸入與落點儀表板'!$C$16="必須採計",Z773&gt;0,IF('114成績輸入與落點儀表板'!$C$16="不可採計",Z773=0,TRUE))),"✅ 符合","❌ 不符合")</f>
        <v>✅ 符合</v>
      </c>
      <c r="L773" s="15">
        <v>1</v>
      </c>
      <c r="M773" s="15">
        <v>1</v>
      </c>
      <c r="N773" s="15">
        <v>1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</row>
    <row r="774" spans="1:26" ht="15.75" customHeight="1" x14ac:dyDescent="0.3">
      <c r="A774" s="2" t="s">
        <v>1949</v>
      </c>
      <c r="B774" s="6" t="s">
        <v>1858</v>
      </c>
      <c r="C774" s="6" t="s">
        <v>724</v>
      </c>
      <c r="D774" s="12" t="s">
        <v>227</v>
      </c>
      <c r="E774" s="13" t="s">
        <v>378</v>
      </c>
      <c r="F774" s="2">
        <v>20</v>
      </c>
      <c r="G774" s="15">
        <v>172</v>
      </c>
      <c r="H774" s="7">
        <f>L774*'114成績輸入與落點儀表板'!$B$2+M774*'114成績輸入與落點儀表板'!$B$3+N774*'114成績輸入與落點儀表板'!$B$4+O774*'114成績輸入與落點儀表板'!$B$5+P774*'114成績輸入與落點儀表板'!$B$6+Q774*'114成績輸入與落點儀表板'!$B$7+R774*'114成績輸入與落點儀表板'!$B$8+S774*'114成績輸入與落點儀表板'!$B$9+T774*'114成績輸入與落點儀表板'!$B$10+U774*'114成績輸入與落點儀表板'!$B$11+V774*'114成績輸入與落點儀表板'!$B$12+W774*'114成績輸入與落點儀表板'!$B$13+X774*'114成績輸入與落點儀表板'!$B$14+Y774*'114成績輸入與落點儀表板'!$B$15+Z774*'114成績輸入與落點儀表板'!$B$16</f>
        <v>0</v>
      </c>
      <c r="I774" s="8">
        <f t="shared" si="24"/>
        <v>-172</v>
      </c>
      <c r="J774" s="2" t="str">
        <f t="shared" si="25"/>
        <v>FAIL</v>
      </c>
      <c r="K774" s="17" t="str">
        <f>IF(AND(IF('114成績輸入與落點儀表板'!$C$2="必須採計",L774&gt;0,IF('114成績輸入與落點儀表板'!$C$2="不可採計",L774=0,TRUE)),IF('114成績輸入與落點儀表板'!$C$3="必須採計",M774&gt;0,IF('114成績輸入與落點儀表板'!$C$3="不可採計",M774=0,TRUE)),IF('114成績輸入與落點儀表板'!$C$4="必須採計",N774&gt;0,IF('114成績輸入與落點儀表板'!$C$4="不可採計",N774=0,TRUE)),IF('114成績輸入與落點儀表板'!$C$5="必須採計",O774&gt;0,IF('114成績輸入與落點儀表板'!$C$5="不可採計",O774=0,TRUE)),IF('114成績輸入與落點儀表板'!$C$6="必須採計",P774&gt;0,IF('114成績輸入與落點儀表板'!$C$6="不可採計",P774=0,TRUE)),IF('114成績輸入與落點儀表板'!$C$7="必須採計",Q774&gt;0,IF('114成績輸入與落點儀表板'!$C$7="不可採計",Q774=0,TRUE)),IF('114成績輸入與落點儀表板'!$C$8="必須採計",R774&gt;0,IF('114成績輸入與落點儀表板'!$C$8="不可採計",R774=0,TRUE)),IF('114成績輸入與落點儀表板'!$C$9="必須採計",S774&gt;0,IF('114成績輸入與落點儀表板'!$C$9="不可採計",S774=0,TRUE)),IF('114成績輸入與落點儀表板'!$C$10="必須採計",T774&gt;0,IF('114成績輸入與落點儀表板'!$C$10="不可採計",T774=0,TRUE)),IF('114成績輸入與落點儀表板'!$C$11="必須採計",U774&gt;0,IF('114成績輸入與落點儀表板'!$C$11="不可採計",U774=0,TRUE)),IF('114成績輸入與落點儀表板'!$C$12="必須採計",V774&gt;0,IF('114成績輸入與落點儀表板'!$C$12="不可採計",V774=0,TRUE)),IF('114成績輸入與落點儀表板'!$C$13="必須採計",W774&gt;0,IF('114成績輸入與落點儀表板'!$C$13="不可採計",W774=0,TRUE)),IF('114成績輸入與落點儀表板'!$C$14="必須採計",X774&gt;0,IF('114成績輸入與落點儀表板'!$C$14="不可採計",X774=0,TRUE)),IF('114成績輸入與落點儀表板'!$C$15="必須採計",Y774&gt;0,IF('114成績輸入與落點儀表板'!$C$15="不可採計",Y774=0,TRUE)),IF('114成績輸入與落點儀表板'!$C$16="必須採計",Z774&gt;0,IF('114成績輸入與落點儀表板'!$C$16="不可採計",Z774=0,TRUE))),"✅ 符合","❌ 不符合")</f>
        <v>✅ 符合</v>
      </c>
      <c r="L774" s="15">
        <v>1</v>
      </c>
      <c r="M774" s="15">
        <v>2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0</v>
      </c>
      <c r="T774" s="15">
        <v>0</v>
      </c>
      <c r="U774" s="15">
        <v>1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</row>
    <row r="775" spans="1:26" ht="15.75" customHeight="1" x14ac:dyDescent="0.3">
      <c r="A775" s="2" t="s">
        <v>1950</v>
      </c>
      <c r="B775" s="6" t="s">
        <v>1858</v>
      </c>
      <c r="C775" s="6" t="s">
        <v>1502</v>
      </c>
      <c r="D775" s="12" t="s">
        <v>227</v>
      </c>
      <c r="E775" s="13" t="s">
        <v>347</v>
      </c>
      <c r="F775" s="2">
        <v>20</v>
      </c>
      <c r="G775" s="15">
        <v>198</v>
      </c>
      <c r="H775" s="7">
        <f>L775*'114成績輸入與落點儀表板'!$B$2+M775*'114成績輸入與落點儀表板'!$B$3+N775*'114成績輸入與落點儀表板'!$B$4+O775*'114成績輸入與落點儀表板'!$B$5+P775*'114成績輸入與落點儀表板'!$B$6+Q775*'114成績輸入與落點儀表板'!$B$7+R775*'114成績輸入與落點儀表板'!$B$8+S775*'114成績輸入與落點儀表板'!$B$9+T775*'114成績輸入與落點儀表板'!$B$10+U775*'114成績輸入與落點儀表板'!$B$11+V775*'114成績輸入與落點儀表板'!$B$12+W775*'114成績輸入與落點儀表板'!$B$13+X775*'114成績輸入與落點儀表板'!$B$14+Y775*'114成績輸入與落點儀表板'!$B$15+Z775*'114成績輸入與落點儀表板'!$B$16</f>
        <v>0</v>
      </c>
      <c r="I775" s="8">
        <f t="shared" si="24"/>
        <v>-198</v>
      </c>
      <c r="J775" s="2" t="str">
        <f t="shared" si="25"/>
        <v>FAIL</v>
      </c>
      <c r="K775" s="17" t="str">
        <f>IF(AND(IF('114成績輸入與落點儀表板'!$C$2="必須採計",L775&gt;0,IF('114成績輸入與落點儀表板'!$C$2="不可採計",L775=0,TRUE)),IF('114成績輸入與落點儀表板'!$C$3="必須採計",M775&gt;0,IF('114成績輸入與落點儀表板'!$C$3="不可採計",M775=0,TRUE)),IF('114成績輸入與落點儀表板'!$C$4="必須採計",N775&gt;0,IF('114成績輸入與落點儀表板'!$C$4="不可採計",N775=0,TRUE)),IF('114成績輸入與落點儀表板'!$C$5="必須採計",O775&gt;0,IF('114成績輸入與落點儀表板'!$C$5="不可採計",O775=0,TRUE)),IF('114成績輸入與落點儀表板'!$C$6="必須採計",P775&gt;0,IF('114成績輸入與落點儀表板'!$C$6="不可採計",P775=0,TRUE)),IF('114成績輸入與落點儀表板'!$C$7="必須採計",Q775&gt;0,IF('114成績輸入與落點儀表板'!$C$7="不可採計",Q775=0,TRUE)),IF('114成績輸入與落點儀表板'!$C$8="必須採計",R775&gt;0,IF('114成績輸入與落點儀表板'!$C$8="不可採計",R775=0,TRUE)),IF('114成績輸入與落點儀表板'!$C$9="必須採計",S775&gt;0,IF('114成績輸入與落點儀表板'!$C$9="不可採計",S775=0,TRUE)),IF('114成績輸入與落點儀表板'!$C$10="必須採計",T775&gt;0,IF('114成績輸入與落點儀表板'!$C$10="不可採計",T775=0,TRUE)),IF('114成績輸入與落點儀表板'!$C$11="必須採計",U775&gt;0,IF('114成績輸入與落點儀表板'!$C$11="不可採計",U775=0,TRUE)),IF('114成績輸入與落點儀表板'!$C$12="必須採計",V775&gt;0,IF('114成績輸入與落點儀表板'!$C$12="不可採計",V775=0,TRUE)),IF('114成績輸入與落點儀表板'!$C$13="必須採計",W775&gt;0,IF('114成績輸入與落點儀表板'!$C$13="不可採計",W775=0,TRUE)),IF('114成績輸入與落點儀表板'!$C$14="必須採計",X775&gt;0,IF('114成績輸入與落點儀表板'!$C$14="不可採計",X775=0,TRUE)),IF('114成績輸入與落點儀表板'!$C$15="必須採計",Y775&gt;0,IF('114成績輸入與落點儀表板'!$C$15="不可採計",Y775=0,TRUE)),IF('114成績輸入與落點儀表板'!$C$16="必須採計",Z775&gt;0,IF('114成績輸入與落點儀表板'!$C$16="不可採計",Z775=0,TRUE))),"✅ 符合","❌ 不符合")</f>
        <v>✅ 符合</v>
      </c>
      <c r="L775" s="15">
        <v>2</v>
      </c>
      <c r="M775" s="15">
        <v>2</v>
      </c>
      <c r="N775" s="15">
        <v>0</v>
      </c>
      <c r="O775" s="15">
        <v>0</v>
      </c>
      <c r="P775" s="15">
        <v>0</v>
      </c>
      <c r="Q775" s="15">
        <v>0</v>
      </c>
      <c r="R775" s="15">
        <v>0</v>
      </c>
      <c r="S775" s="15">
        <v>0</v>
      </c>
      <c r="T775" s="15">
        <v>0</v>
      </c>
      <c r="U775" s="15">
        <v>1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</row>
    <row r="776" spans="1:26" ht="15.75" customHeight="1" x14ac:dyDescent="0.3">
      <c r="A776" s="2" t="s">
        <v>1953</v>
      </c>
      <c r="B776" s="13" t="s">
        <v>1858</v>
      </c>
      <c r="C776" s="13" t="s">
        <v>1729</v>
      </c>
      <c r="D776" s="12" t="s">
        <v>60</v>
      </c>
      <c r="E776" s="13" t="s">
        <v>347</v>
      </c>
      <c r="F776" s="2">
        <v>28</v>
      </c>
      <c r="G776" s="15">
        <v>197</v>
      </c>
      <c r="H776" s="7">
        <f>L776*'114成績輸入與落點儀表板'!$B$2+M776*'114成績輸入與落點儀表板'!$B$3+N776*'114成績輸入與落點儀表板'!$B$4+O776*'114成績輸入與落點儀表板'!$B$5+P776*'114成績輸入與落點儀表板'!$B$6+Q776*'114成績輸入與落點儀表板'!$B$7+R776*'114成績輸入與落點儀表板'!$B$8+S776*'114成績輸入與落點儀表板'!$B$9+T776*'114成績輸入與落點儀表板'!$B$10+U776*'114成績輸入與落點儀表板'!$B$11+V776*'114成績輸入與落點儀表板'!$B$12+W776*'114成績輸入與落點儀表板'!$B$13+X776*'114成績輸入與落點儀表板'!$B$14+Y776*'114成績輸入與落點儀表板'!$B$15+Z776*'114成績輸入與落點儀表板'!$B$16</f>
        <v>0</v>
      </c>
      <c r="I776" s="8">
        <f t="shared" si="24"/>
        <v>-197</v>
      </c>
      <c r="J776" s="2" t="str">
        <f t="shared" si="25"/>
        <v>FAIL</v>
      </c>
      <c r="K776" s="17" t="str">
        <f>IF(AND(IF('114成績輸入與落點儀表板'!$C$2="必須採計",L776&gt;0,IF('114成績輸入與落點儀表板'!$C$2="不可採計",L776=0,TRUE)),IF('114成績輸入與落點儀表板'!$C$3="必須採計",M776&gt;0,IF('114成績輸入與落點儀表板'!$C$3="不可採計",M776=0,TRUE)),IF('114成績輸入與落點儀表板'!$C$4="必須採計",N776&gt;0,IF('114成績輸入與落點儀表板'!$C$4="不可採計",N776=0,TRUE)),IF('114成績輸入與落點儀表板'!$C$5="必須採計",O776&gt;0,IF('114成績輸入與落點儀表板'!$C$5="不可採計",O776=0,TRUE)),IF('114成績輸入與落點儀表板'!$C$6="必須採計",P776&gt;0,IF('114成績輸入與落點儀表板'!$C$6="不可採計",P776=0,TRUE)),IF('114成績輸入與落點儀表板'!$C$7="必須採計",Q776&gt;0,IF('114成績輸入與落點儀表板'!$C$7="不可採計",Q776=0,TRUE)),IF('114成績輸入與落點儀表板'!$C$8="必須採計",R776&gt;0,IF('114成績輸入與落點儀表板'!$C$8="不可採計",R776=0,TRUE)),IF('114成績輸入與落點儀表板'!$C$9="必須採計",S776&gt;0,IF('114成績輸入與落點儀表板'!$C$9="不可採計",S776=0,TRUE)),IF('114成績輸入與落點儀表板'!$C$10="必須採計",T776&gt;0,IF('114成績輸入與落點儀表板'!$C$10="不可採計",T776=0,TRUE)),IF('114成績輸入與落點儀表板'!$C$11="必須採計",U776&gt;0,IF('114成績輸入與落點儀表板'!$C$11="不可採計",U776=0,TRUE)),IF('114成績輸入與落點儀表板'!$C$12="必須採計",V776&gt;0,IF('114成績輸入與落點儀表板'!$C$12="不可採計",V776=0,TRUE)),IF('114成績輸入與落點儀表板'!$C$13="必須採計",W776&gt;0,IF('114成績輸入與落點儀表板'!$C$13="不可採計",W776=0,TRUE)),IF('114成績輸入與落點儀表板'!$C$14="必須採計",X776&gt;0,IF('114成績輸入與落點儀表板'!$C$14="不可採計",X776=0,TRUE)),IF('114成績輸入與落點儀表板'!$C$15="必須採計",Y776&gt;0,IF('114成績輸入與落點儀表板'!$C$15="不可採計",Y776=0,TRUE)),IF('114成績輸入與落點儀表板'!$C$16="必須採計",Z776&gt;0,IF('114成績輸入與落點儀表板'!$C$16="不可採計",Z776=0,TRUE))),"✅ 符合","❌ 不符合")</f>
        <v>✅ 符合</v>
      </c>
      <c r="L776" s="15">
        <v>2</v>
      </c>
      <c r="M776" s="15">
        <v>2</v>
      </c>
      <c r="N776" s="15">
        <v>0</v>
      </c>
      <c r="O776" s="15">
        <v>0</v>
      </c>
      <c r="P776" s="15">
        <v>0</v>
      </c>
      <c r="Q776" s="15">
        <v>0</v>
      </c>
      <c r="R776" s="15">
        <v>0</v>
      </c>
      <c r="S776" s="15">
        <v>0</v>
      </c>
      <c r="T776" s="15">
        <v>0</v>
      </c>
      <c r="U776" s="15">
        <v>1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</row>
    <row r="777" spans="1:26" ht="15.75" customHeight="1" x14ac:dyDescent="0.3">
      <c r="A777" s="2" t="s">
        <v>1955</v>
      </c>
      <c r="B777" s="13" t="s">
        <v>1858</v>
      </c>
      <c r="C777" s="13" t="s">
        <v>76</v>
      </c>
      <c r="D777" s="12" t="s">
        <v>60</v>
      </c>
      <c r="E777" s="13" t="s">
        <v>731</v>
      </c>
      <c r="F777" s="2">
        <v>22</v>
      </c>
      <c r="G777" s="15">
        <v>211.5</v>
      </c>
      <c r="H777" s="7">
        <f>L777*'114成績輸入與落點儀表板'!$B$2+M777*'114成績輸入與落點儀表板'!$B$3+N777*'114成績輸入與落點儀表板'!$B$4+O777*'114成績輸入與落點儀表板'!$B$5+P777*'114成績輸入與落點儀表板'!$B$6+Q777*'114成績輸入與落點儀表板'!$B$7+R777*'114成績輸入與落點儀表板'!$B$8+S777*'114成績輸入與落點儀表板'!$B$9+T777*'114成績輸入與落點儀表板'!$B$10+U777*'114成績輸入與落點儀表板'!$B$11+V777*'114成績輸入與落點儀表板'!$B$12+W777*'114成績輸入與落點儀表板'!$B$13+X777*'114成績輸入與落點儀表板'!$B$14+Y777*'114成績輸入與落點儀表板'!$B$15+Z777*'114成績輸入與落點儀表板'!$B$16</f>
        <v>0</v>
      </c>
      <c r="I777" s="8">
        <f t="shared" si="24"/>
        <v>-211.5</v>
      </c>
      <c r="J777" s="2" t="str">
        <f t="shared" si="25"/>
        <v>FAIL</v>
      </c>
      <c r="K777" s="17" t="str">
        <f>IF(AND(IF('114成績輸入與落點儀表板'!$C$2="必須採計",L777&gt;0,IF('114成績輸入與落點儀表板'!$C$2="不可採計",L777=0,TRUE)),IF('114成績輸入與落點儀表板'!$C$3="必須採計",M777&gt;0,IF('114成績輸入與落點儀表板'!$C$3="不可採計",M777=0,TRUE)),IF('114成績輸入與落點儀表板'!$C$4="必須採計",N777&gt;0,IF('114成績輸入與落點儀表板'!$C$4="不可採計",N777=0,TRUE)),IF('114成績輸入與落點儀表板'!$C$5="必須採計",O777&gt;0,IF('114成績輸入與落點儀表板'!$C$5="不可採計",O777=0,TRUE)),IF('114成績輸入與落點儀表板'!$C$6="必須採計",P777&gt;0,IF('114成績輸入與落點儀表板'!$C$6="不可採計",P777=0,TRUE)),IF('114成績輸入與落點儀表板'!$C$7="必須採計",Q777&gt;0,IF('114成績輸入與落點儀表板'!$C$7="不可採計",Q777=0,TRUE)),IF('114成績輸入與落點儀表板'!$C$8="必須採計",R777&gt;0,IF('114成績輸入與落點儀表板'!$C$8="不可採計",R777=0,TRUE)),IF('114成績輸入與落點儀表板'!$C$9="必須採計",S777&gt;0,IF('114成績輸入與落點儀表板'!$C$9="不可採計",S777=0,TRUE)),IF('114成績輸入與落點儀表板'!$C$10="必須採計",T777&gt;0,IF('114成績輸入與落點儀表板'!$C$10="不可採計",T777=0,TRUE)),IF('114成績輸入與落點儀表板'!$C$11="必須採計",U777&gt;0,IF('114成績輸入與落點儀表板'!$C$11="不可採計",U777=0,TRUE)),IF('114成績輸入與落點儀表板'!$C$12="必須採計",V777&gt;0,IF('114成績輸入與落點儀表板'!$C$12="不可採計",V777=0,TRUE)),IF('114成績輸入與落點儀表板'!$C$13="必須採計",W777&gt;0,IF('114成績輸入與落點儀表板'!$C$13="不可採計",W777=0,TRUE)),IF('114成績輸入與落點儀表板'!$C$14="必須採計",X777&gt;0,IF('114成績輸入與落點儀表板'!$C$14="不可採計",X777=0,TRUE)),IF('114成績輸入與落點儀表板'!$C$15="必須採計",Y777&gt;0,IF('114成績輸入與落點儀表板'!$C$15="不可採計",Y777=0,TRUE)),IF('114成績輸入與落點儀表板'!$C$16="必須採計",Z777&gt;0,IF('114成績輸入與落點儀表板'!$C$16="不可採計",Z777=0,TRUE))),"✅ 符合","❌ 不符合")</f>
        <v>✅ 符合</v>
      </c>
      <c r="L777" s="15">
        <v>1.5</v>
      </c>
      <c r="M777" s="15">
        <v>1.5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0</v>
      </c>
      <c r="U777" s="15">
        <v>1</v>
      </c>
      <c r="V777" s="15">
        <v>0</v>
      </c>
      <c r="W777" s="15">
        <v>1</v>
      </c>
      <c r="X777" s="15">
        <v>0</v>
      </c>
      <c r="Y777" s="15">
        <v>0</v>
      </c>
      <c r="Z777" s="15">
        <v>0</v>
      </c>
    </row>
    <row r="778" spans="1:26" ht="15.75" customHeight="1" x14ac:dyDescent="0.3">
      <c r="A778" s="2" t="s">
        <v>1957</v>
      </c>
      <c r="B778" s="6" t="s">
        <v>1858</v>
      </c>
      <c r="C778" s="6" t="s">
        <v>1932</v>
      </c>
      <c r="D778" s="12" t="s">
        <v>227</v>
      </c>
      <c r="E778" s="13" t="s">
        <v>347</v>
      </c>
      <c r="F778" s="2">
        <v>18</v>
      </c>
      <c r="G778" s="15">
        <v>187</v>
      </c>
      <c r="H778" s="7">
        <f>L778*'114成績輸入與落點儀表板'!$B$2+M778*'114成績輸入與落點儀表板'!$B$3+N778*'114成績輸入與落點儀表板'!$B$4+O778*'114成績輸入與落點儀表板'!$B$5+P778*'114成績輸入與落點儀表板'!$B$6+Q778*'114成績輸入與落點儀表板'!$B$7+R778*'114成績輸入與落點儀表板'!$B$8+S778*'114成績輸入與落點儀表板'!$B$9+T778*'114成績輸入與落點儀表板'!$B$10+U778*'114成績輸入與落點儀表板'!$B$11+V778*'114成績輸入與落點儀表板'!$B$12+W778*'114成績輸入與落點儀表板'!$B$13+X778*'114成績輸入與落點儀表板'!$B$14+Y778*'114成績輸入與落點儀表板'!$B$15+Z778*'114成績輸入與落點儀表板'!$B$16</f>
        <v>0</v>
      </c>
      <c r="I778" s="8">
        <f t="shared" si="24"/>
        <v>-187</v>
      </c>
      <c r="J778" s="2" t="str">
        <f t="shared" si="25"/>
        <v>FAIL</v>
      </c>
      <c r="K778" s="17" t="str">
        <f>IF(AND(IF('114成績輸入與落點儀表板'!$C$2="必須採計",L778&gt;0,IF('114成績輸入與落點儀表板'!$C$2="不可採計",L778=0,TRUE)),IF('114成績輸入與落點儀表板'!$C$3="必須採計",M778&gt;0,IF('114成績輸入與落點儀表板'!$C$3="不可採計",M778=0,TRUE)),IF('114成績輸入與落點儀表板'!$C$4="必須採計",N778&gt;0,IF('114成績輸入與落點儀表板'!$C$4="不可採計",N778=0,TRUE)),IF('114成績輸入與落點儀表板'!$C$5="必須採計",O778&gt;0,IF('114成績輸入與落點儀表板'!$C$5="不可採計",O778=0,TRUE)),IF('114成績輸入與落點儀表板'!$C$6="必須採計",P778&gt;0,IF('114成績輸入與落點儀表板'!$C$6="不可採計",P778=0,TRUE)),IF('114成績輸入與落點儀表板'!$C$7="必須採計",Q778&gt;0,IF('114成績輸入與落點儀表板'!$C$7="不可採計",Q778=0,TRUE)),IF('114成績輸入與落點儀表板'!$C$8="必須採計",R778&gt;0,IF('114成績輸入與落點儀表板'!$C$8="不可採計",R778=0,TRUE)),IF('114成績輸入與落點儀表板'!$C$9="必須採計",S778&gt;0,IF('114成績輸入與落點儀表板'!$C$9="不可採計",S778=0,TRUE)),IF('114成績輸入與落點儀表板'!$C$10="必須採計",T778&gt;0,IF('114成績輸入與落點儀表板'!$C$10="不可採計",T778=0,TRUE)),IF('114成績輸入與落點儀表板'!$C$11="必須採計",U778&gt;0,IF('114成績輸入與落點儀表板'!$C$11="不可採計",U778=0,TRUE)),IF('114成績輸入與落點儀表板'!$C$12="必須採計",V778&gt;0,IF('114成績輸入與落點儀表板'!$C$12="不可採計",V778=0,TRUE)),IF('114成績輸入與落點儀表板'!$C$13="必須採計",W778&gt;0,IF('114成績輸入與落點儀表板'!$C$13="不可採計",W778=0,TRUE)),IF('114成績輸入與落點儀表板'!$C$14="必須採計",X778&gt;0,IF('114成績輸入與落點儀表板'!$C$14="不可採計",X778=0,TRUE)),IF('114成績輸入與落點儀表板'!$C$15="必須採計",Y778&gt;0,IF('114成績輸入與落點儀表板'!$C$15="不可採計",Y778=0,TRUE)),IF('114成績輸入與落點儀表板'!$C$16="必須採計",Z778&gt;0,IF('114成績輸入與落點儀表板'!$C$16="不可採計",Z778=0,TRUE))),"✅ 符合","❌ 不符合")</f>
        <v>✅ 符合</v>
      </c>
      <c r="L778" s="15">
        <v>2</v>
      </c>
      <c r="M778" s="15">
        <v>2</v>
      </c>
      <c r="N778" s="15">
        <v>0</v>
      </c>
      <c r="O778" s="15">
        <v>0</v>
      </c>
      <c r="P778" s="15">
        <v>0</v>
      </c>
      <c r="Q778" s="15">
        <v>0</v>
      </c>
      <c r="R778" s="15">
        <v>0</v>
      </c>
      <c r="S778" s="15">
        <v>0</v>
      </c>
      <c r="T778" s="15">
        <v>0</v>
      </c>
      <c r="U778" s="15">
        <v>1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</row>
    <row r="779" spans="1:26" ht="15.75" customHeight="1" x14ac:dyDescent="0.3">
      <c r="A779" s="2" t="s">
        <v>1959</v>
      </c>
      <c r="B779" s="6" t="s">
        <v>1858</v>
      </c>
      <c r="C779" s="6" t="s">
        <v>1934</v>
      </c>
      <c r="D779" s="12" t="s">
        <v>227</v>
      </c>
      <c r="E779" s="13" t="s">
        <v>1935</v>
      </c>
      <c r="F779" s="2">
        <v>20</v>
      </c>
      <c r="G779" s="15">
        <v>166.5</v>
      </c>
      <c r="H779" s="7">
        <f>L779*'114成績輸入與落點儀表板'!$B$2+M779*'114成績輸入與落點儀表板'!$B$3+N779*'114成績輸入與落點儀表板'!$B$4+O779*'114成績輸入與落點儀表板'!$B$5+P779*'114成績輸入與落點儀表板'!$B$6+Q779*'114成績輸入與落點儀表板'!$B$7+R779*'114成績輸入與落點儀表板'!$B$8+S779*'114成績輸入與落點儀表板'!$B$9+T779*'114成績輸入與落點儀表板'!$B$10+U779*'114成績輸入與落點儀表板'!$B$11+V779*'114成績輸入與落點儀表板'!$B$12+W779*'114成績輸入與落點儀表板'!$B$13+X779*'114成績輸入與落點儀表板'!$B$14+Y779*'114成績輸入與落點儀表板'!$B$15+Z779*'114成績輸入與落點儀表板'!$B$16</f>
        <v>0</v>
      </c>
      <c r="I779" s="8">
        <f t="shared" si="24"/>
        <v>-166.5</v>
      </c>
      <c r="J779" s="2" t="str">
        <f t="shared" si="25"/>
        <v>FAIL</v>
      </c>
      <c r="K779" s="17" t="str">
        <f>IF(AND(IF('114成績輸入與落點儀表板'!$C$2="必須採計",L779&gt;0,IF('114成績輸入與落點儀表板'!$C$2="不可採計",L779=0,TRUE)),IF('114成績輸入與落點儀表板'!$C$3="必須採計",M779&gt;0,IF('114成績輸入與落點儀表板'!$C$3="不可採計",M779=0,TRUE)),IF('114成績輸入與落點儀表板'!$C$4="必須採計",N779&gt;0,IF('114成績輸入與落點儀表板'!$C$4="不可採計",N779=0,TRUE)),IF('114成績輸入與落點儀表板'!$C$5="必須採計",O779&gt;0,IF('114成績輸入與落點儀表板'!$C$5="不可採計",O779=0,TRUE)),IF('114成績輸入與落點儀表板'!$C$6="必須採計",P779&gt;0,IF('114成績輸入與落點儀表板'!$C$6="不可採計",P779=0,TRUE)),IF('114成績輸入與落點儀表板'!$C$7="必須採計",Q779&gt;0,IF('114成績輸入與落點儀表板'!$C$7="不可採計",Q779=0,TRUE)),IF('114成績輸入與落點儀表板'!$C$8="必須採計",R779&gt;0,IF('114成績輸入與落點儀表板'!$C$8="不可採計",R779=0,TRUE)),IF('114成績輸入與落點儀表板'!$C$9="必須採計",S779&gt;0,IF('114成績輸入與落點儀表板'!$C$9="不可採計",S779=0,TRUE)),IF('114成績輸入與落點儀表板'!$C$10="必須採計",T779&gt;0,IF('114成績輸入與落點儀表板'!$C$10="不可採計",T779=0,TRUE)),IF('114成績輸入與落點儀表板'!$C$11="必須採計",U779&gt;0,IF('114成績輸入與落點儀表板'!$C$11="不可採計",U779=0,TRUE)),IF('114成績輸入與落點儀表板'!$C$12="必須採計",V779&gt;0,IF('114成績輸入與落點儀表板'!$C$12="不可採計",V779=0,TRUE)),IF('114成績輸入與落點儀表板'!$C$13="必須採計",W779&gt;0,IF('114成績輸入與落點儀表板'!$C$13="不可採計",W779=0,TRUE)),IF('114成績輸入與落點儀表板'!$C$14="必須採計",X779&gt;0,IF('114成績輸入與落點儀表板'!$C$14="不可採計",X779=0,TRUE)),IF('114成績輸入與落點儀表板'!$C$15="必須採計",Y779&gt;0,IF('114成績輸入與落點儀表板'!$C$15="不可採計",Y779=0,TRUE)),IF('114成績輸入與落點儀表板'!$C$16="必須採計",Z779&gt;0,IF('114成績輸入與落點儀表板'!$C$16="不可採計",Z779=0,TRUE))),"✅ 符合","❌ 不符合")</f>
        <v>✅ 符合</v>
      </c>
      <c r="L779" s="15">
        <v>1.5</v>
      </c>
      <c r="M779" s="15">
        <v>1.5</v>
      </c>
      <c r="N779" s="15">
        <v>0</v>
      </c>
      <c r="O779" s="15">
        <v>0</v>
      </c>
      <c r="P779" s="15">
        <v>0</v>
      </c>
      <c r="Q779" s="15">
        <v>0</v>
      </c>
      <c r="R779" s="15">
        <v>0</v>
      </c>
      <c r="S779" s="15">
        <v>0</v>
      </c>
      <c r="T779" s="15">
        <v>0</v>
      </c>
      <c r="U779" s="15">
        <v>1.25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</row>
    <row r="780" spans="1:26" ht="15.75" customHeight="1" x14ac:dyDescent="0.3">
      <c r="A780" s="2" t="s">
        <v>1961</v>
      </c>
      <c r="B780" s="13" t="s">
        <v>1858</v>
      </c>
      <c r="C780" s="13" t="s">
        <v>1937</v>
      </c>
      <c r="D780" s="12" t="s">
        <v>227</v>
      </c>
      <c r="E780" s="13" t="s">
        <v>347</v>
      </c>
      <c r="F780" s="2">
        <v>17</v>
      </c>
      <c r="G780" s="15">
        <v>199</v>
      </c>
      <c r="H780" s="7">
        <f>L780*'114成績輸入與落點儀表板'!$B$2+M780*'114成績輸入與落點儀表板'!$B$3+N780*'114成績輸入與落點儀表板'!$B$4+O780*'114成績輸入與落點儀表板'!$B$5+P780*'114成績輸入與落點儀表板'!$B$6+Q780*'114成績輸入與落點儀表板'!$B$7+R780*'114成績輸入與落點儀表板'!$B$8+S780*'114成績輸入與落點儀表板'!$B$9+T780*'114成績輸入與落點儀表板'!$B$10+U780*'114成績輸入與落點儀表板'!$B$11+V780*'114成績輸入與落點儀表板'!$B$12+W780*'114成績輸入與落點儀表板'!$B$13+X780*'114成績輸入與落點儀表板'!$B$14+Y780*'114成績輸入與落點儀表板'!$B$15+Z780*'114成績輸入與落點儀表板'!$B$16</f>
        <v>0</v>
      </c>
      <c r="I780" s="8">
        <f t="shared" si="24"/>
        <v>-199</v>
      </c>
      <c r="J780" s="2" t="str">
        <f t="shared" si="25"/>
        <v>FAIL</v>
      </c>
      <c r="K780" s="17" t="str">
        <f>IF(AND(IF('114成績輸入與落點儀表板'!$C$2="必須採計",L780&gt;0,IF('114成績輸入與落點儀表板'!$C$2="不可採計",L780=0,TRUE)),IF('114成績輸入與落點儀表板'!$C$3="必須採計",M780&gt;0,IF('114成績輸入與落點儀表板'!$C$3="不可採計",M780=0,TRUE)),IF('114成績輸入與落點儀表板'!$C$4="必須採計",N780&gt;0,IF('114成績輸入與落點儀表板'!$C$4="不可採計",N780=0,TRUE)),IF('114成績輸入與落點儀表板'!$C$5="必須採計",O780&gt;0,IF('114成績輸入與落點儀表板'!$C$5="不可採計",O780=0,TRUE)),IF('114成績輸入與落點儀表板'!$C$6="必須採計",P780&gt;0,IF('114成績輸入與落點儀表板'!$C$6="不可採計",P780=0,TRUE)),IF('114成績輸入與落點儀表板'!$C$7="必須採計",Q780&gt;0,IF('114成績輸入與落點儀表板'!$C$7="不可採計",Q780=0,TRUE)),IF('114成績輸入與落點儀表板'!$C$8="必須採計",R780&gt;0,IF('114成績輸入與落點儀表板'!$C$8="不可採計",R780=0,TRUE)),IF('114成績輸入與落點儀表板'!$C$9="必須採計",S780&gt;0,IF('114成績輸入與落點儀表板'!$C$9="不可採計",S780=0,TRUE)),IF('114成績輸入與落點儀表板'!$C$10="必須採計",T780&gt;0,IF('114成績輸入與落點儀表板'!$C$10="不可採計",T780=0,TRUE)),IF('114成績輸入與落點儀表板'!$C$11="必須採計",U780&gt;0,IF('114成績輸入與落點儀表板'!$C$11="不可採計",U780=0,TRUE)),IF('114成績輸入與落點儀表板'!$C$12="必須採計",V780&gt;0,IF('114成績輸入與落點儀表板'!$C$12="不可採計",V780=0,TRUE)),IF('114成績輸入與落點儀表板'!$C$13="必須採計",W780&gt;0,IF('114成績輸入與落點儀表板'!$C$13="不可採計",W780=0,TRUE)),IF('114成績輸入與落點儀表板'!$C$14="必須採計",X780&gt;0,IF('114成績輸入與落點儀表板'!$C$14="不可採計",X780=0,TRUE)),IF('114成績輸入與落點儀表板'!$C$15="必須採計",Y780&gt;0,IF('114成績輸入與落點儀表板'!$C$15="不可採計",Y780=0,TRUE)),IF('114成績輸入與落點儀表板'!$C$16="必須採計",Z780&gt;0,IF('114成績輸入與落點儀表板'!$C$16="不可採計",Z780=0,TRUE))),"✅ 符合","❌ 不符合")</f>
        <v>✅ 符合</v>
      </c>
      <c r="L780" s="15">
        <v>2</v>
      </c>
      <c r="M780" s="15">
        <v>2</v>
      </c>
      <c r="N780" s="15">
        <v>0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>
        <v>0</v>
      </c>
      <c r="U780" s="15">
        <v>1</v>
      </c>
      <c r="V780" s="15">
        <v>0</v>
      </c>
      <c r="W780" s="15">
        <v>0</v>
      </c>
      <c r="X780" s="15">
        <v>0</v>
      </c>
      <c r="Y780" s="15">
        <v>0</v>
      </c>
      <c r="Z780" s="15">
        <v>0</v>
      </c>
    </row>
    <row r="781" spans="1:26" ht="15.75" customHeight="1" x14ac:dyDescent="0.3">
      <c r="A781" s="2" t="s">
        <v>1962</v>
      </c>
      <c r="B781" s="13" t="s">
        <v>1858</v>
      </c>
      <c r="C781" s="13" t="s">
        <v>1939</v>
      </c>
      <c r="D781" s="12" t="s">
        <v>80</v>
      </c>
      <c r="E781" s="13" t="s">
        <v>616</v>
      </c>
      <c r="F781" s="2">
        <v>15</v>
      </c>
      <c r="G781" s="15">
        <v>151.5</v>
      </c>
      <c r="H781" s="7">
        <f>L781*'114成績輸入與落點儀表板'!$B$2+M781*'114成績輸入與落點儀表板'!$B$3+N781*'114成績輸入與落點儀表板'!$B$4+O781*'114成績輸入與落點儀表板'!$B$5+P781*'114成績輸入與落點儀表板'!$B$6+Q781*'114成績輸入與落點儀表板'!$B$7+R781*'114成績輸入與落點儀表板'!$B$8+S781*'114成績輸入與落點儀表板'!$B$9+T781*'114成績輸入與落點儀表板'!$B$10+U781*'114成績輸入與落點儀表板'!$B$11+V781*'114成績輸入與落點儀表板'!$B$12+W781*'114成績輸入與落點儀表板'!$B$13+X781*'114成績輸入與落點儀表板'!$B$14+Y781*'114成績輸入與落點儀表板'!$B$15+Z781*'114成績輸入與落點儀表板'!$B$16</f>
        <v>0</v>
      </c>
      <c r="I781" s="8">
        <f t="shared" si="24"/>
        <v>-151.5</v>
      </c>
      <c r="J781" s="2" t="str">
        <f t="shared" si="25"/>
        <v>FAIL</v>
      </c>
      <c r="K781" s="17" t="str">
        <f>IF(AND(IF('114成績輸入與落點儀表板'!$C$2="必須採計",L781&gt;0,IF('114成績輸入與落點儀表板'!$C$2="不可採計",L781=0,TRUE)),IF('114成績輸入與落點儀表板'!$C$3="必須採計",M781&gt;0,IF('114成績輸入與落點儀表板'!$C$3="不可採計",M781=0,TRUE)),IF('114成績輸入與落點儀表板'!$C$4="必須採計",N781&gt;0,IF('114成績輸入與落點儀表板'!$C$4="不可採計",N781=0,TRUE)),IF('114成績輸入與落點儀表板'!$C$5="必須採計",O781&gt;0,IF('114成績輸入與落點儀表板'!$C$5="不可採計",O781=0,TRUE)),IF('114成績輸入與落點儀表板'!$C$6="必須採計",P781&gt;0,IF('114成績輸入與落點儀表板'!$C$6="不可採計",P781=0,TRUE)),IF('114成績輸入與落點儀表板'!$C$7="必須採計",Q781&gt;0,IF('114成績輸入與落點儀表板'!$C$7="不可採計",Q781=0,TRUE)),IF('114成績輸入與落點儀表板'!$C$8="必須採計",R781&gt;0,IF('114成績輸入與落點儀表板'!$C$8="不可採計",R781=0,TRUE)),IF('114成績輸入與落點儀表板'!$C$9="必須採計",S781&gt;0,IF('114成績輸入與落點儀表板'!$C$9="不可採計",S781=0,TRUE)),IF('114成績輸入與落點儀表板'!$C$10="必須採計",T781&gt;0,IF('114成績輸入與落點儀表板'!$C$10="不可採計",T781=0,TRUE)),IF('114成績輸入與落點儀表板'!$C$11="必須採計",U781&gt;0,IF('114成績輸入與落點儀表板'!$C$11="不可採計",U781=0,TRUE)),IF('114成績輸入與落點儀表板'!$C$12="必須採計",V781&gt;0,IF('114成績輸入與落點儀表板'!$C$12="不可採計",V781=0,TRUE)),IF('114成績輸入與落點儀表板'!$C$13="必須採計",W781&gt;0,IF('114成績輸入與落點儀表板'!$C$13="不可採計",W781=0,TRUE)),IF('114成績輸入與落點儀表板'!$C$14="必須採計",X781&gt;0,IF('114成績輸入與落點儀表板'!$C$14="不可採計",X781=0,TRUE)),IF('114成績輸入與落點儀表板'!$C$15="必須採計",Y781&gt;0,IF('114成績輸入與落點儀表板'!$C$15="不可採計",Y781=0,TRUE)),IF('114成績輸入與落點儀表板'!$C$16="必須採計",Z781&gt;0,IF('114成績輸入與落點儀表板'!$C$16="不可採計",Z781=0,TRUE))),"✅ 符合","❌ 不符合")</f>
        <v>✅ 符合</v>
      </c>
      <c r="L781" s="15">
        <v>1.5</v>
      </c>
      <c r="M781" s="15">
        <v>2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1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</row>
    <row r="782" spans="1:26" ht="15.75" customHeight="1" x14ac:dyDescent="0.3">
      <c r="A782" s="2" t="s">
        <v>1964</v>
      </c>
      <c r="B782" s="13" t="s">
        <v>1858</v>
      </c>
      <c r="C782" s="13" t="s">
        <v>1941</v>
      </c>
      <c r="D782" s="12" t="s">
        <v>80</v>
      </c>
      <c r="E782" s="13" t="s">
        <v>616</v>
      </c>
      <c r="F782" s="2">
        <v>19</v>
      </c>
      <c r="G782" s="15">
        <v>156</v>
      </c>
      <c r="H782" s="7">
        <f>L782*'114成績輸入與落點儀表板'!$B$2+M782*'114成績輸入與落點儀表板'!$B$3+N782*'114成績輸入與落點儀表板'!$B$4+O782*'114成績輸入與落點儀表板'!$B$5+P782*'114成績輸入與落點儀表板'!$B$6+Q782*'114成績輸入與落點儀表板'!$B$7+R782*'114成績輸入與落點儀表板'!$B$8+S782*'114成績輸入與落點儀表板'!$B$9+T782*'114成績輸入與落點儀表板'!$B$10+U782*'114成績輸入與落點儀表板'!$B$11+V782*'114成績輸入與落點儀表板'!$B$12+W782*'114成績輸入與落點儀表板'!$B$13+X782*'114成績輸入與落點儀表板'!$B$14+Y782*'114成績輸入與落點儀表板'!$B$15+Z782*'114成績輸入與落點儀表板'!$B$16</f>
        <v>0</v>
      </c>
      <c r="I782" s="8">
        <f t="shared" si="24"/>
        <v>-156</v>
      </c>
      <c r="J782" s="2" t="str">
        <f t="shared" si="25"/>
        <v>FAIL</v>
      </c>
      <c r="K782" s="17" t="str">
        <f>IF(AND(IF('114成績輸入與落點儀表板'!$C$2="必須採計",L782&gt;0,IF('114成績輸入與落點儀表板'!$C$2="不可採計",L782=0,TRUE)),IF('114成績輸入與落點儀表板'!$C$3="必須採計",M782&gt;0,IF('114成績輸入與落點儀表板'!$C$3="不可採計",M782=0,TRUE)),IF('114成績輸入與落點儀表板'!$C$4="必須採計",N782&gt;0,IF('114成績輸入與落點儀表板'!$C$4="不可採計",N782=0,TRUE)),IF('114成績輸入與落點儀表板'!$C$5="必須採計",O782&gt;0,IF('114成績輸入與落點儀表板'!$C$5="不可採計",O782=0,TRUE)),IF('114成績輸入與落點儀表板'!$C$6="必須採計",P782&gt;0,IF('114成績輸入與落點儀表板'!$C$6="不可採計",P782=0,TRUE)),IF('114成績輸入與落點儀表板'!$C$7="必須採計",Q782&gt;0,IF('114成績輸入與落點儀表板'!$C$7="不可採計",Q782=0,TRUE)),IF('114成績輸入與落點儀表板'!$C$8="必須採計",R782&gt;0,IF('114成績輸入與落點儀表板'!$C$8="不可採計",R782=0,TRUE)),IF('114成績輸入與落點儀表板'!$C$9="必須採計",S782&gt;0,IF('114成績輸入與落點儀表板'!$C$9="不可採計",S782=0,TRUE)),IF('114成績輸入與落點儀表板'!$C$10="必須採計",T782&gt;0,IF('114成績輸入與落點儀表板'!$C$10="不可採計",T782=0,TRUE)),IF('114成績輸入與落點儀表板'!$C$11="必須採計",U782&gt;0,IF('114成績輸入與落點儀表板'!$C$11="不可採計",U782=0,TRUE)),IF('114成績輸入與落點儀表板'!$C$12="必須採計",V782&gt;0,IF('114成績輸入與落點儀表板'!$C$12="不可採計",V782=0,TRUE)),IF('114成績輸入與落點儀表板'!$C$13="必須採計",W782&gt;0,IF('114成績輸入與落點儀表板'!$C$13="不可採計",W782=0,TRUE)),IF('114成績輸入與落點儀表板'!$C$14="必須採計",X782&gt;0,IF('114成績輸入與落點儀表板'!$C$14="不可採計",X782=0,TRUE)),IF('114成績輸入與落點儀表板'!$C$15="必須採計",Y782&gt;0,IF('114成績輸入與落點儀表板'!$C$15="不可採計",Y782=0,TRUE)),IF('114成績輸入與落點儀表板'!$C$16="必須採計",Z782&gt;0,IF('114成績輸入與落點儀表板'!$C$16="不可採計",Z782=0,TRUE))),"✅ 符合","❌ 不符合")</f>
        <v>✅ 符合</v>
      </c>
      <c r="L782" s="15">
        <v>1.5</v>
      </c>
      <c r="M782" s="15">
        <v>2</v>
      </c>
      <c r="N782" s="15">
        <v>0</v>
      </c>
      <c r="O782" s="15">
        <v>0</v>
      </c>
      <c r="P782" s="15">
        <v>0</v>
      </c>
      <c r="Q782" s="15">
        <v>0</v>
      </c>
      <c r="R782" s="15">
        <v>0</v>
      </c>
      <c r="S782" s="15">
        <v>0</v>
      </c>
      <c r="T782" s="15">
        <v>0</v>
      </c>
      <c r="U782" s="15">
        <v>1</v>
      </c>
      <c r="V782" s="15">
        <v>0</v>
      </c>
      <c r="W782" s="15">
        <v>0</v>
      </c>
      <c r="X782" s="15">
        <v>0</v>
      </c>
      <c r="Y782" s="15">
        <v>0</v>
      </c>
      <c r="Z782" s="15">
        <v>0</v>
      </c>
    </row>
    <row r="783" spans="1:26" ht="15.75" customHeight="1" x14ac:dyDescent="0.3">
      <c r="A783" s="2" t="s">
        <v>1966</v>
      </c>
      <c r="B783" s="13" t="s">
        <v>1858</v>
      </c>
      <c r="C783" s="13" t="s">
        <v>1943</v>
      </c>
      <c r="D783" s="12" t="s">
        <v>121</v>
      </c>
      <c r="E783" s="13" t="s">
        <v>616</v>
      </c>
      <c r="F783" s="2">
        <v>18</v>
      </c>
      <c r="G783" s="15">
        <v>165</v>
      </c>
      <c r="H783" s="7">
        <f>L783*'114成績輸入與落點儀表板'!$B$2+M783*'114成績輸入與落點儀表板'!$B$3+N783*'114成績輸入與落點儀表板'!$B$4+O783*'114成績輸入與落點儀表板'!$B$5+P783*'114成績輸入與落點儀表板'!$B$6+Q783*'114成績輸入與落點儀表板'!$B$7+R783*'114成績輸入與落點儀表板'!$B$8+S783*'114成績輸入與落點儀表板'!$B$9+T783*'114成績輸入與落點儀表板'!$B$10+U783*'114成績輸入與落點儀表板'!$B$11+V783*'114成績輸入與落點儀表板'!$B$12+W783*'114成績輸入與落點儀表板'!$B$13+X783*'114成績輸入與落點儀表板'!$B$14+Y783*'114成績輸入與落點儀表板'!$B$15+Z783*'114成績輸入與落點儀表板'!$B$16</f>
        <v>0</v>
      </c>
      <c r="I783" s="8">
        <f t="shared" si="24"/>
        <v>-165</v>
      </c>
      <c r="J783" s="2" t="str">
        <f t="shared" si="25"/>
        <v>FAIL</v>
      </c>
      <c r="K783" s="17" t="str">
        <f>IF(AND(IF('114成績輸入與落點儀表板'!$C$2="必須採計",L783&gt;0,IF('114成績輸入與落點儀表板'!$C$2="不可採計",L783=0,TRUE)),IF('114成績輸入與落點儀表板'!$C$3="必須採計",M783&gt;0,IF('114成績輸入與落點儀表板'!$C$3="不可採計",M783=0,TRUE)),IF('114成績輸入與落點儀表板'!$C$4="必須採計",N783&gt;0,IF('114成績輸入與落點儀表板'!$C$4="不可採計",N783=0,TRUE)),IF('114成績輸入與落點儀表板'!$C$5="必須採計",O783&gt;0,IF('114成績輸入與落點儀表板'!$C$5="不可採計",O783=0,TRUE)),IF('114成績輸入與落點儀表板'!$C$6="必須採計",P783&gt;0,IF('114成績輸入與落點儀表板'!$C$6="不可採計",P783=0,TRUE)),IF('114成績輸入與落點儀表板'!$C$7="必須採計",Q783&gt;0,IF('114成績輸入與落點儀表板'!$C$7="不可採計",Q783=0,TRUE)),IF('114成績輸入與落點儀表板'!$C$8="必須採計",R783&gt;0,IF('114成績輸入與落點儀表板'!$C$8="不可採計",R783=0,TRUE)),IF('114成績輸入與落點儀表板'!$C$9="必須採計",S783&gt;0,IF('114成績輸入與落點儀表板'!$C$9="不可採計",S783=0,TRUE)),IF('114成績輸入與落點儀表板'!$C$10="必須採計",T783&gt;0,IF('114成績輸入與落點儀表板'!$C$10="不可採計",T783=0,TRUE)),IF('114成績輸入與落點儀表板'!$C$11="必須採計",U783&gt;0,IF('114成績輸入與落點儀表板'!$C$11="不可採計",U783=0,TRUE)),IF('114成績輸入與落點儀表板'!$C$12="必須採計",V783&gt;0,IF('114成績輸入與落點儀表板'!$C$12="不可採計",V783=0,TRUE)),IF('114成績輸入與落點儀表板'!$C$13="必須採計",W783&gt;0,IF('114成績輸入與落點儀表板'!$C$13="不可採計",W783=0,TRUE)),IF('114成績輸入與落點儀表板'!$C$14="必須採計",X783&gt;0,IF('114成績輸入與落點儀表板'!$C$14="不可採計",X783=0,TRUE)),IF('114成績輸入與落點儀表板'!$C$15="必須採計",Y783&gt;0,IF('114成績輸入與落點儀表板'!$C$15="不可採計",Y783=0,TRUE)),IF('114成績輸入與落點儀表板'!$C$16="必須採計",Z783&gt;0,IF('114成績輸入與落點儀表板'!$C$16="不可採計",Z783=0,TRUE))),"✅ 符合","❌ 不符合")</f>
        <v>✅ 符合</v>
      </c>
      <c r="L783" s="15">
        <v>1.5</v>
      </c>
      <c r="M783" s="15">
        <v>2</v>
      </c>
      <c r="N783" s="15">
        <v>0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>
        <v>0</v>
      </c>
      <c r="U783" s="15">
        <v>1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</row>
    <row r="784" spans="1:26" ht="15.75" customHeight="1" x14ac:dyDescent="0.3">
      <c r="A784" s="2" t="s">
        <v>1968</v>
      </c>
      <c r="B784" s="13" t="s">
        <v>1858</v>
      </c>
      <c r="C784" s="13" t="s">
        <v>979</v>
      </c>
      <c r="D784" s="12" t="s">
        <v>121</v>
      </c>
      <c r="E784" s="13" t="s">
        <v>5870</v>
      </c>
      <c r="F784" s="2">
        <v>32</v>
      </c>
      <c r="G784" s="15">
        <v>219</v>
      </c>
      <c r="H784" s="7">
        <f>L784*'114成績輸入與落點儀表板'!$B$2+M784*'114成績輸入與落點儀表板'!$B$3+N784*'114成績輸入與落點儀表板'!$B$4+O784*'114成績輸入與落點儀表板'!$B$5+P784*'114成績輸入與落點儀表板'!$B$6+Q784*'114成績輸入與落點儀表板'!$B$7+R784*'114成績輸入與落點儀表板'!$B$8+S784*'114成績輸入與落點儀表板'!$B$9+T784*'114成績輸入與落點儀表板'!$B$10+U784*'114成績輸入與落點儀表板'!$B$11+V784*'114成績輸入與落點儀表板'!$B$12+W784*'114成績輸入與落點儀表板'!$B$13+X784*'114成績輸入與落點儀表板'!$B$14+Y784*'114成績輸入與落點儀表板'!$B$15+Z784*'114成績輸入與落點儀表板'!$B$16</f>
        <v>0</v>
      </c>
      <c r="I784" s="8">
        <f t="shared" si="24"/>
        <v>-219</v>
      </c>
      <c r="J784" s="2" t="str">
        <f t="shared" si="25"/>
        <v>FAIL</v>
      </c>
      <c r="K784" s="17" t="str">
        <f>IF(AND(IF('114成績輸入與落點儀表板'!$C$2="必須採計",L784&gt;0,IF('114成績輸入與落點儀表板'!$C$2="不可採計",L784=0,TRUE)),IF('114成績輸入與落點儀表板'!$C$3="必須採計",M784&gt;0,IF('114成績輸入與落點儀表板'!$C$3="不可採計",M784=0,TRUE)),IF('114成績輸入與落點儀表板'!$C$4="必須採計",N784&gt;0,IF('114成績輸入與落點儀表板'!$C$4="不可採計",N784=0,TRUE)),IF('114成績輸入與落點儀表板'!$C$5="必須採計",O784&gt;0,IF('114成績輸入與落點儀表板'!$C$5="不可採計",O784=0,TRUE)),IF('114成績輸入與落點儀表板'!$C$6="必須採計",P784&gt;0,IF('114成績輸入與落點儀表板'!$C$6="不可採計",P784=0,TRUE)),IF('114成績輸入與落點儀表板'!$C$7="必須採計",Q784&gt;0,IF('114成績輸入與落點儀表板'!$C$7="不可採計",Q784=0,TRUE)),IF('114成績輸入與落點儀表板'!$C$8="必須採計",R784&gt;0,IF('114成績輸入與落點儀表板'!$C$8="不可採計",R784=0,TRUE)),IF('114成績輸入與落點儀表板'!$C$9="必須採計",S784&gt;0,IF('114成績輸入與落點儀表板'!$C$9="不可採計",S784=0,TRUE)),IF('114成績輸入與落點儀表板'!$C$10="必須採計",T784&gt;0,IF('114成績輸入與落點儀表板'!$C$10="不可採計",T784=0,TRUE)),IF('114成績輸入與落點儀表板'!$C$11="必須採計",U784&gt;0,IF('114成績輸入與落點儀表板'!$C$11="不可採計",U784=0,TRUE)),IF('114成績輸入與落點儀表板'!$C$12="必須採計",V784&gt;0,IF('114成績輸入與落點儀表板'!$C$12="不可採計",V784=0,TRUE)),IF('114成績輸入與落點儀表板'!$C$13="必須採計",W784&gt;0,IF('114成績輸入與落點儀表板'!$C$13="不可採計",W784=0,TRUE)),IF('114成績輸入與落點儀表板'!$C$14="必須採計",X784&gt;0,IF('114成績輸入與落點儀表板'!$C$14="不可採計",X784=0,TRUE)),IF('114成績輸入與落點儀表板'!$C$15="必須採計",Y784&gt;0,IF('114成績輸入與落點儀表板'!$C$15="不可採計",Y784=0,TRUE)),IF('114成績輸入與落點儀表板'!$C$16="必須採計",Z784&gt;0,IF('114成績輸入與落點儀表板'!$C$16="不可採計",Z784=0,TRUE))),"✅ 符合","❌ 不符合")</f>
        <v>✅ 符合</v>
      </c>
      <c r="L784" s="15">
        <v>2</v>
      </c>
      <c r="M784" s="15">
        <v>2</v>
      </c>
      <c r="N784" s="15">
        <v>0</v>
      </c>
      <c r="O784" s="15">
        <v>0</v>
      </c>
      <c r="P784" s="15">
        <v>0</v>
      </c>
      <c r="Q784" s="15">
        <v>1</v>
      </c>
      <c r="R784" s="15">
        <v>0</v>
      </c>
      <c r="S784" s="15">
        <v>0</v>
      </c>
      <c r="T784" s="15">
        <v>0</v>
      </c>
      <c r="U784" s="15">
        <v>2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</row>
    <row r="785" spans="1:26" ht="15.75" customHeight="1" x14ac:dyDescent="0.3">
      <c r="A785" s="2" t="s">
        <v>1970</v>
      </c>
      <c r="B785" s="13" t="s">
        <v>1858</v>
      </c>
      <c r="C785" s="13" t="s">
        <v>1947</v>
      </c>
      <c r="D785" s="12" t="s">
        <v>227</v>
      </c>
      <c r="E785" s="13" t="s">
        <v>5871</v>
      </c>
      <c r="F785" s="2">
        <v>27</v>
      </c>
      <c r="G785" s="15">
        <v>172</v>
      </c>
      <c r="H785" s="7">
        <f>L785*'114成績輸入與落點儀表板'!$B$2+M785*'114成績輸入與落點儀表板'!$B$3+N785*'114成績輸入與落點儀表板'!$B$4+O785*'114成績輸入與落點儀表板'!$B$5+P785*'114成績輸入與落點儀表板'!$B$6+Q785*'114成績輸入與落點儀表板'!$B$7+R785*'114成績輸入與落點儀表板'!$B$8+S785*'114成績輸入與落點儀表板'!$B$9+T785*'114成績輸入與落點儀表板'!$B$10+U785*'114成績輸入與落點儀表板'!$B$11+V785*'114成績輸入與落點儀表板'!$B$12+W785*'114成績輸入與落點儀表板'!$B$13+X785*'114成績輸入與落點儀表板'!$B$14+Y785*'114成績輸入與落點儀表板'!$B$15+Z785*'114成績輸入與落點儀表板'!$B$16</f>
        <v>0</v>
      </c>
      <c r="I785" s="8">
        <f t="shared" si="24"/>
        <v>-172</v>
      </c>
      <c r="J785" s="2" t="str">
        <f t="shared" si="25"/>
        <v>FAIL</v>
      </c>
      <c r="K785" s="17" t="str">
        <f>IF(AND(IF('114成績輸入與落點儀表板'!$C$2="必須採計",L785&gt;0,IF('114成績輸入與落點儀表板'!$C$2="不可採計",L785=0,TRUE)),IF('114成績輸入與落點儀表板'!$C$3="必須採計",M785&gt;0,IF('114成績輸入與落點儀表板'!$C$3="不可採計",M785=0,TRUE)),IF('114成績輸入與落點儀表板'!$C$4="必須採計",N785&gt;0,IF('114成績輸入與落點儀表板'!$C$4="不可採計",N785=0,TRUE)),IF('114成績輸入與落點儀表板'!$C$5="必須採計",O785&gt;0,IF('114成績輸入與落點儀表板'!$C$5="不可採計",O785=0,TRUE)),IF('114成績輸入與落點儀表板'!$C$6="必須採計",P785&gt;0,IF('114成績輸入與落點儀表板'!$C$6="不可採計",P785=0,TRUE)),IF('114成績輸入與落點儀表板'!$C$7="必須採計",Q785&gt;0,IF('114成績輸入與落點儀表板'!$C$7="不可採計",Q785=0,TRUE)),IF('114成績輸入與落點儀表板'!$C$8="必須採計",R785&gt;0,IF('114成績輸入與落點儀表板'!$C$8="不可採計",R785=0,TRUE)),IF('114成績輸入與落點儀表板'!$C$9="必須採計",S785&gt;0,IF('114成績輸入與落點儀表板'!$C$9="不可採計",S785=0,TRUE)),IF('114成績輸入與落點儀表板'!$C$10="必須採計",T785&gt;0,IF('114成績輸入與落點儀表板'!$C$10="不可採計",T785=0,TRUE)),IF('114成績輸入與落點儀表板'!$C$11="必須採計",U785&gt;0,IF('114成績輸入與落點儀表板'!$C$11="不可採計",U785=0,TRUE)),IF('114成績輸入與落點儀表板'!$C$12="必須採計",V785&gt;0,IF('114成績輸入與落點儀表板'!$C$12="不可採計",V785=0,TRUE)),IF('114成績輸入與落點儀表板'!$C$13="必須採計",W785&gt;0,IF('114成績輸入與落點儀表板'!$C$13="不可採計",W785=0,TRUE)),IF('114成績輸入與落點儀表板'!$C$14="必須採計",X785&gt;0,IF('114成績輸入與落點儀表板'!$C$14="不可採計",X785=0,TRUE)),IF('114成績輸入與落點儀表板'!$C$15="必須採計",Y785&gt;0,IF('114成績輸入與落點儀表板'!$C$15="不可採計",Y785=0,TRUE)),IF('114成績輸入與落點儀表板'!$C$16="必須採計",Z785&gt;0,IF('114成績輸入與落點儀表板'!$C$16="不可採計",Z785=0,TRUE))),"✅ 符合","❌ 不符合")</f>
        <v>✅ 符合</v>
      </c>
      <c r="L785" s="15">
        <v>1</v>
      </c>
      <c r="M785" s="15">
        <v>1</v>
      </c>
      <c r="N785" s="15">
        <v>0</v>
      </c>
      <c r="O785" s="15">
        <v>0</v>
      </c>
      <c r="P785" s="15">
        <v>0</v>
      </c>
      <c r="Q785" s="15">
        <v>1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2</v>
      </c>
      <c r="X785" s="15">
        <v>0</v>
      </c>
      <c r="Y785" s="15">
        <v>0</v>
      </c>
      <c r="Z785" s="15">
        <v>0</v>
      </c>
    </row>
    <row r="786" spans="1:26" ht="15.75" customHeight="1" x14ac:dyDescent="0.3">
      <c r="A786" s="2" t="s">
        <v>1972</v>
      </c>
      <c r="B786" s="13" t="s">
        <v>1858</v>
      </c>
      <c r="C786" s="13" t="s">
        <v>976</v>
      </c>
      <c r="D786" s="12" t="s">
        <v>4062</v>
      </c>
      <c r="E786" s="13" t="s">
        <v>5825</v>
      </c>
      <c r="F786" s="2">
        <v>19</v>
      </c>
      <c r="G786" s="15">
        <v>117</v>
      </c>
      <c r="H786" s="7">
        <f>L786*'114成績輸入與落點儀表板'!$B$2+M786*'114成績輸入與落點儀表板'!$B$3+N786*'114成績輸入與落點儀表板'!$B$4+O786*'114成績輸入與落點儀表板'!$B$5+P786*'114成績輸入與落點儀表板'!$B$6+Q786*'114成績輸入與落點儀表板'!$B$7+R786*'114成績輸入與落點儀表板'!$B$8+S786*'114成績輸入與落點儀表板'!$B$9+T786*'114成績輸入與落點儀表板'!$B$10+U786*'114成績輸入與落點儀表板'!$B$11+V786*'114成績輸入與落點儀表板'!$B$12+W786*'114成績輸入與落點儀表板'!$B$13+X786*'114成績輸入與落點儀表板'!$B$14+Y786*'114成績輸入與落點儀表板'!$B$15+Z786*'114成績輸入與落點儀表板'!$B$16</f>
        <v>0</v>
      </c>
      <c r="I786" s="8">
        <f t="shared" si="24"/>
        <v>-117</v>
      </c>
      <c r="J786" s="2" t="str">
        <f t="shared" si="25"/>
        <v>FAIL</v>
      </c>
      <c r="K786" s="17" t="str">
        <f>IF(AND(IF('114成績輸入與落點儀表板'!$C$2="必須採計",L786&gt;0,IF('114成績輸入與落點儀表板'!$C$2="不可採計",L786=0,TRUE)),IF('114成績輸入與落點儀表板'!$C$3="必須採計",M786&gt;0,IF('114成績輸入與落點儀表板'!$C$3="不可採計",M786=0,TRUE)),IF('114成績輸入與落點儀表板'!$C$4="必須採計",N786&gt;0,IF('114成績輸入與落點儀表板'!$C$4="不可採計",N786=0,TRUE)),IF('114成績輸入與落點儀表板'!$C$5="必須採計",O786&gt;0,IF('114成績輸入與落點儀表板'!$C$5="不可採計",O786=0,TRUE)),IF('114成績輸入與落點儀表板'!$C$6="必須採計",P786&gt;0,IF('114成績輸入與落點儀表板'!$C$6="不可採計",P786=0,TRUE)),IF('114成績輸入與落點儀表板'!$C$7="必須採計",Q786&gt;0,IF('114成績輸入與落點儀表板'!$C$7="不可採計",Q786=0,TRUE)),IF('114成績輸入與落點儀表板'!$C$8="必須採計",R786&gt;0,IF('114成績輸入與落點儀表板'!$C$8="不可採計",R786=0,TRUE)),IF('114成績輸入與落點儀表板'!$C$9="必須採計",S786&gt;0,IF('114成績輸入與落點儀表板'!$C$9="不可採計",S786=0,TRUE)),IF('114成績輸入與落點儀表板'!$C$10="必須採計",T786&gt;0,IF('114成績輸入與落點儀表板'!$C$10="不可採計",T786=0,TRUE)),IF('114成績輸入與落點儀表板'!$C$11="必須採計",U786&gt;0,IF('114成績輸入與落點儀表板'!$C$11="不可採計",U786=0,TRUE)),IF('114成績輸入與落點儀表板'!$C$12="必須採計",V786&gt;0,IF('114成績輸入與落點儀表板'!$C$12="不可採計",V786=0,TRUE)),IF('114成績輸入與落點儀表板'!$C$13="必須採計",W786&gt;0,IF('114成績輸入與落點儀表板'!$C$13="不可採計",W786=0,TRUE)),IF('114成績輸入與落點儀表板'!$C$14="必須採計",X786&gt;0,IF('114成績輸入與落點儀表板'!$C$14="不可採計",X786=0,TRUE)),IF('114成績輸入與落點儀表板'!$C$15="必須採計",Y786&gt;0,IF('114成績輸入與落點儀表板'!$C$15="不可採計",Y786=0,TRUE)),IF('114成績輸入與落點儀表板'!$C$16="必須採計",Z786&gt;0,IF('114成績輸入與落點儀表板'!$C$16="不可採計",Z786=0,TRUE))),"✅ 符合","❌ 不符合")</f>
        <v>❌ 不符合</v>
      </c>
      <c r="L786" s="15">
        <v>0</v>
      </c>
      <c r="M786" s="15">
        <v>1</v>
      </c>
      <c r="N786" s="15">
        <v>0</v>
      </c>
      <c r="O786" s="15">
        <v>0</v>
      </c>
      <c r="P786" s="15">
        <v>1</v>
      </c>
      <c r="Q786" s="15">
        <v>0</v>
      </c>
      <c r="R786" s="15">
        <v>0</v>
      </c>
      <c r="S786" s="15">
        <v>2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</row>
    <row r="787" spans="1:26" ht="15.75" customHeight="1" x14ac:dyDescent="0.3">
      <c r="A787" s="2" t="s">
        <v>1974</v>
      </c>
      <c r="B787" s="13" t="s">
        <v>1858</v>
      </c>
      <c r="C787" s="13" t="s">
        <v>1951</v>
      </c>
      <c r="D787" s="12" t="s">
        <v>227</v>
      </c>
      <c r="E787" s="13" t="s">
        <v>5872</v>
      </c>
      <c r="F787" s="2">
        <v>24</v>
      </c>
      <c r="G787" s="15">
        <v>289</v>
      </c>
      <c r="H787" s="7">
        <f>L787*'114成績輸入與落點儀表板'!$B$2+M787*'114成績輸入與落點儀表板'!$B$3+N787*'114成績輸入與落點儀表板'!$B$4+O787*'114成績輸入與落點儀表板'!$B$5+P787*'114成績輸入與落點儀表板'!$B$6+Q787*'114成績輸入與落點儀表板'!$B$7+R787*'114成績輸入與落點儀表板'!$B$8+S787*'114成績輸入與落點儀表板'!$B$9+T787*'114成績輸入與落點儀表板'!$B$10+U787*'114成績輸入與落點儀表板'!$B$11+V787*'114成績輸入與落點儀表板'!$B$12+W787*'114成績輸入與落點儀表板'!$B$13+X787*'114成績輸入與落點儀表板'!$B$14+Y787*'114成績輸入與落點儀表板'!$B$15+Z787*'114成績輸入與落點儀表板'!$B$16</f>
        <v>0</v>
      </c>
      <c r="I787" s="8">
        <f t="shared" si="24"/>
        <v>-289</v>
      </c>
      <c r="J787" s="2" t="str">
        <f t="shared" si="25"/>
        <v>FAIL</v>
      </c>
      <c r="K787" s="17" t="str">
        <f>IF(AND(IF('114成績輸入與落點儀表板'!$C$2="必須採計",L787&gt;0,IF('114成績輸入與落點儀表板'!$C$2="不可採計",L787=0,TRUE)),IF('114成績輸入與落點儀表板'!$C$3="必須採計",M787&gt;0,IF('114成績輸入與落點儀表板'!$C$3="不可採計",M787=0,TRUE)),IF('114成績輸入與落點儀表板'!$C$4="必須採計",N787&gt;0,IF('114成績輸入與落點儀表板'!$C$4="不可採計",N787=0,TRUE)),IF('114成績輸入與落點儀表板'!$C$5="必須採計",O787&gt;0,IF('114成績輸入與落點儀表板'!$C$5="不可採計",O787=0,TRUE)),IF('114成績輸入與落點儀表板'!$C$6="必須採計",P787&gt;0,IF('114成績輸入與落點儀表板'!$C$6="不可採計",P787=0,TRUE)),IF('114成績輸入與落點儀表板'!$C$7="必須採計",Q787&gt;0,IF('114成績輸入與落點儀表板'!$C$7="不可採計",Q787=0,TRUE)),IF('114成績輸入與落點儀表板'!$C$8="必須採計",R787&gt;0,IF('114成績輸入與落點儀表板'!$C$8="不可採計",R787=0,TRUE)),IF('114成績輸入與落點儀表板'!$C$9="必須採計",S787&gt;0,IF('114成績輸入與落點儀表板'!$C$9="不可採計",S787=0,TRUE)),IF('114成績輸入與落點儀表板'!$C$10="必須採計",T787&gt;0,IF('114成績輸入與落點儀表板'!$C$10="不可採計",T787=0,TRUE)),IF('114成績輸入與落點儀表板'!$C$11="必須採計",U787&gt;0,IF('114成績輸入與落點儀表板'!$C$11="不可採計",U787=0,TRUE)),IF('114成績輸入與落點儀表板'!$C$12="必須採計",V787&gt;0,IF('114成績輸入與落點儀表板'!$C$12="不可採計",V787=0,TRUE)),IF('114成績輸入與落點儀表板'!$C$13="必須採計",W787&gt;0,IF('114成績輸入與落點儀表板'!$C$13="不可採計",W787=0,TRUE)),IF('114成績輸入與落點儀表板'!$C$14="必須採計",X787&gt;0,IF('114成績輸入與落點儀表板'!$C$14="不可採計",X787=0,TRUE)),IF('114成績輸入與落點儀表板'!$C$15="必須採計",Y787&gt;0,IF('114成績輸入與落點儀表板'!$C$15="不可採計",Y787=0,TRUE)),IF('114成績輸入與落點儀表板'!$C$16="必須採計",Z787&gt;0,IF('114成績輸入與落點儀表板'!$C$16="不可採計",Z787=0,TRUE))),"✅ 符合","❌ 不符合")</f>
        <v>✅ 符合</v>
      </c>
      <c r="L787" s="15">
        <v>1</v>
      </c>
      <c r="M787" s="15">
        <v>2</v>
      </c>
      <c r="N787" s="15">
        <v>0</v>
      </c>
      <c r="O787" s="15">
        <v>0</v>
      </c>
      <c r="P787" s="15">
        <v>1</v>
      </c>
      <c r="Q787" s="15">
        <v>0</v>
      </c>
      <c r="R787" s="15">
        <v>0</v>
      </c>
      <c r="S787" s="15">
        <v>2</v>
      </c>
      <c r="T787" s="15">
        <v>2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</row>
    <row r="788" spans="1:26" ht="15.75" customHeight="1" x14ac:dyDescent="0.3">
      <c r="A788" s="2" t="s">
        <v>1976</v>
      </c>
      <c r="B788" s="13" t="s">
        <v>1858</v>
      </c>
      <c r="C788" s="13" t="s">
        <v>400</v>
      </c>
      <c r="D788" s="12" t="s">
        <v>113</v>
      </c>
      <c r="E788" s="13" t="s">
        <v>1954</v>
      </c>
      <c r="F788" s="2">
        <v>58</v>
      </c>
      <c r="G788" s="15">
        <v>186</v>
      </c>
      <c r="H788" s="7">
        <f>L788*'114成績輸入與落點儀表板'!$B$2+M788*'114成績輸入與落點儀表板'!$B$3+N788*'114成績輸入與落點儀表板'!$B$4+O788*'114成績輸入與落點儀表板'!$B$5+P788*'114成績輸入與落點儀表板'!$B$6+Q788*'114成績輸入與落點儀表板'!$B$7+R788*'114成績輸入與落點儀表板'!$B$8+S788*'114成績輸入與落點儀表板'!$B$9+T788*'114成績輸入與落點儀表板'!$B$10+U788*'114成績輸入與落點儀表板'!$B$11+V788*'114成績輸入與落點儀表板'!$B$12+W788*'114成績輸入與落點儀表板'!$B$13+X788*'114成績輸入與落點儀表板'!$B$14+Y788*'114成績輸入與落點儀表板'!$B$15+Z788*'114成績輸入與落點儀表板'!$B$16</f>
        <v>0</v>
      </c>
      <c r="I788" s="8">
        <f t="shared" si="24"/>
        <v>-186</v>
      </c>
      <c r="J788" s="2" t="str">
        <f t="shared" si="25"/>
        <v>FAIL</v>
      </c>
      <c r="K788" s="17" t="str">
        <f>IF(AND(IF('114成績輸入與落點儀表板'!$C$2="必須採計",L788&gt;0,IF('114成績輸入與落點儀表板'!$C$2="不可採計",L788=0,TRUE)),IF('114成績輸入與落點儀表板'!$C$3="必須採計",M788&gt;0,IF('114成績輸入與落點儀表板'!$C$3="不可採計",M788=0,TRUE)),IF('114成績輸入與落點儀表板'!$C$4="必須採計",N788&gt;0,IF('114成績輸入與落點儀表板'!$C$4="不可採計",N788=0,TRUE)),IF('114成績輸入與落點儀表板'!$C$5="必須採計",O788&gt;0,IF('114成績輸入與落點儀表板'!$C$5="不可採計",O788=0,TRUE)),IF('114成績輸入與落點儀表板'!$C$6="必須採計",P788&gt;0,IF('114成績輸入與落點儀表板'!$C$6="不可採計",P788=0,TRUE)),IF('114成績輸入與落點儀表板'!$C$7="必須採計",Q788&gt;0,IF('114成績輸入與落點儀表板'!$C$7="不可採計",Q788=0,TRUE)),IF('114成績輸入與落點儀表板'!$C$8="必須採計",R788&gt;0,IF('114成績輸入與落點儀表板'!$C$8="不可採計",R788=0,TRUE)),IF('114成績輸入與落點儀表板'!$C$9="必須採計",S788&gt;0,IF('114成績輸入與落點儀表板'!$C$9="不可採計",S788=0,TRUE)),IF('114成績輸入與落點儀表板'!$C$10="必須採計",T788&gt;0,IF('114成績輸入與落點儀表板'!$C$10="不可採計",T788=0,TRUE)),IF('114成績輸入與落點儀表板'!$C$11="必須採計",U788&gt;0,IF('114成績輸入與落點儀表板'!$C$11="不可採計",U788=0,TRUE)),IF('114成績輸入與落點儀表板'!$C$12="必須採計",V788&gt;0,IF('114成績輸入與落點儀表板'!$C$12="不可採計",V788=0,TRUE)),IF('114成績輸入與落點儀表板'!$C$13="必須採計",W788&gt;0,IF('114成績輸入與落點儀表板'!$C$13="不可採計",W788=0,TRUE)),IF('114成績輸入與落點儀表板'!$C$14="必須採計",X788&gt;0,IF('114成績輸入與落點儀表板'!$C$14="不可採計",X788=0,TRUE)),IF('114成績輸入與落點儀表板'!$C$15="必須採計",Y788&gt;0,IF('114成績輸入與落點儀表板'!$C$15="不可採計",Y788=0,TRUE)),IF('114成績輸入與落點儀表板'!$C$16="必須採計",Z788&gt;0,IF('114成績輸入與落點儀表板'!$C$16="不可採計",Z788=0,TRUE))),"✅ 符合","❌ 不符合")</f>
        <v>✅ 符合</v>
      </c>
      <c r="L788" s="15">
        <v>1</v>
      </c>
      <c r="M788" s="15">
        <v>1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1</v>
      </c>
      <c r="V788" s="15">
        <v>0</v>
      </c>
      <c r="W788" s="15">
        <v>1</v>
      </c>
      <c r="X788" s="15">
        <v>0</v>
      </c>
      <c r="Y788" s="15">
        <v>0</v>
      </c>
      <c r="Z788" s="15">
        <v>0</v>
      </c>
    </row>
    <row r="789" spans="1:26" ht="15.75" customHeight="1" x14ac:dyDescent="0.3">
      <c r="A789" s="2" t="s">
        <v>1980</v>
      </c>
      <c r="B789" s="13" t="s">
        <v>1858</v>
      </c>
      <c r="C789" s="13" t="s">
        <v>1956</v>
      </c>
      <c r="D789" s="12" t="s">
        <v>113</v>
      </c>
      <c r="E789" s="13" t="s">
        <v>1954</v>
      </c>
      <c r="F789" s="2">
        <v>23</v>
      </c>
      <c r="G789" s="15">
        <v>185</v>
      </c>
      <c r="H789" s="7">
        <f>L789*'114成績輸入與落點儀表板'!$B$2+M789*'114成績輸入與落點儀表板'!$B$3+N789*'114成績輸入與落點儀表板'!$B$4+O789*'114成績輸入與落點儀表板'!$B$5+P789*'114成績輸入與落點儀表板'!$B$6+Q789*'114成績輸入與落點儀表板'!$B$7+R789*'114成績輸入與落點儀表板'!$B$8+S789*'114成績輸入與落點儀表板'!$B$9+T789*'114成績輸入與落點儀表板'!$B$10+U789*'114成績輸入與落點儀表板'!$B$11+V789*'114成績輸入與落點儀表板'!$B$12+W789*'114成績輸入與落點儀表板'!$B$13+X789*'114成績輸入與落點儀表板'!$B$14+Y789*'114成績輸入與落點儀表板'!$B$15+Z789*'114成績輸入與落點儀表板'!$B$16</f>
        <v>0</v>
      </c>
      <c r="I789" s="8">
        <f t="shared" si="24"/>
        <v>-185</v>
      </c>
      <c r="J789" s="2" t="str">
        <f t="shared" si="25"/>
        <v>FAIL</v>
      </c>
      <c r="K789" s="17" t="str">
        <f>IF(AND(IF('114成績輸入與落點儀表板'!$C$2="必須採計",L789&gt;0,IF('114成績輸入與落點儀表板'!$C$2="不可採計",L789=0,TRUE)),IF('114成績輸入與落點儀表板'!$C$3="必須採計",M789&gt;0,IF('114成績輸入與落點儀表板'!$C$3="不可採計",M789=0,TRUE)),IF('114成績輸入與落點儀表板'!$C$4="必須採計",N789&gt;0,IF('114成績輸入與落點儀表板'!$C$4="不可採計",N789=0,TRUE)),IF('114成績輸入與落點儀表板'!$C$5="必須採計",O789&gt;0,IF('114成績輸入與落點儀表板'!$C$5="不可採計",O789=0,TRUE)),IF('114成績輸入與落點儀表板'!$C$6="必須採計",P789&gt;0,IF('114成績輸入與落點儀表板'!$C$6="不可採計",P789=0,TRUE)),IF('114成績輸入與落點儀表板'!$C$7="必須採計",Q789&gt;0,IF('114成績輸入與落點儀表板'!$C$7="不可採計",Q789=0,TRUE)),IF('114成績輸入與落點儀表板'!$C$8="必須採計",R789&gt;0,IF('114成績輸入與落點儀表板'!$C$8="不可採計",R789=0,TRUE)),IF('114成績輸入與落點儀表板'!$C$9="必須採計",S789&gt;0,IF('114成績輸入與落點儀表板'!$C$9="不可採計",S789=0,TRUE)),IF('114成績輸入與落點儀表板'!$C$10="必須採計",T789&gt;0,IF('114成績輸入與落點儀表板'!$C$10="不可採計",T789=0,TRUE)),IF('114成績輸入與落點儀表板'!$C$11="必須採計",U789&gt;0,IF('114成績輸入與落點儀表板'!$C$11="不可採計",U789=0,TRUE)),IF('114成績輸入與落點儀表板'!$C$12="必須採計",V789&gt;0,IF('114成績輸入與落點儀表板'!$C$12="不可採計",V789=0,TRUE)),IF('114成績輸入與落點儀表板'!$C$13="必須採計",W789&gt;0,IF('114成績輸入與落點儀表板'!$C$13="不可採計",W789=0,TRUE)),IF('114成績輸入與落點儀表板'!$C$14="必須採計",X789&gt;0,IF('114成績輸入與落點儀表板'!$C$14="不可採計",X789=0,TRUE)),IF('114成績輸入與落點儀表板'!$C$15="必須採計",Y789&gt;0,IF('114成績輸入與落點儀表板'!$C$15="不可採計",Y789=0,TRUE)),IF('114成績輸入與落點儀表板'!$C$16="必須採計",Z789&gt;0,IF('114成績輸入與落點儀表板'!$C$16="不可採計",Z789=0,TRUE))),"✅ 符合","❌ 不符合")</f>
        <v>✅ 符合</v>
      </c>
      <c r="L789" s="15">
        <v>1</v>
      </c>
      <c r="M789" s="15">
        <v>1</v>
      </c>
      <c r="N789" s="15">
        <v>0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15">
        <v>0</v>
      </c>
      <c r="U789" s="15">
        <v>1</v>
      </c>
      <c r="V789" s="15">
        <v>0</v>
      </c>
      <c r="W789" s="15">
        <v>1</v>
      </c>
      <c r="X789" s="15">
        <v>0</v>
      </c>
      <c r="Y789" s="15">
        <v>0</v>
      </c>
      <c r="Z789" s="15">
        <v>0</v>
      </c>
    </row>
    <row r="790" spans="1:26" ht="15.75" customHeight="1" x14ac:dyDescent="0.3">
      <c r="A790" s="2" t="s">
        <v>1983</v>
      </c>
      <c r="B790" s="13" t="s">
        <v>1858</v>
      </c>
      <c r="C790" s="13" t="s">
        <v>352</v>
      </c>
      <c r="D790" s="12" t="s">
        <v>121</v>
      </c>
      <c r="E790" s="13" t="s">
        <v>4391</v>
      </c>
      <c r="F790" s="2">
        <v>35</v>
      </c>
      <c r="G790" s="15">
        <v>187</v>
      </c>
      <c r="H790" s="7">
        <f>L790*'114成績輸入與落點儀表板'!$B$2+M790*'114成績輸入與落點儀表板'!$B$3+N790*'114成績輸入與落點儀表板'!$B$4+O790*'114成績輸入與落點儀表板'!$B$5+P790*'114成績輸入與落點儀表板'!$B$6+Q790*'114成績輸入與落點儀表板'!$B$7+R790*'114成績輸入與落點儀表板'!$B$8+S790*'114成績輸入與落點儀表板'!$B$9+T790*'114成績輸入與落點儀表板'!$B$10+U790*'114成績輸入與落點儀表板'!$B$11+V790*'114成績輸入與落點儀表板'!$B$12+W790*'114成績輸入與落點儀表板'!$B$13+X790*'114成績輸入與落點儀表板'!$B$14+Y790*'114成績輸入與落點儀表板'!$B$15+Z790*'114成績輸入與落點儀表板'!$B$16</f>
        <v>0</v>
      </c>
      <c r="I790" s="8">
        <f t="shared" si="24"/>
        <v>-187</v>
      </c>
      <c r="J790" s="2" t="str">
        <f t="shared" si="25"/>
        <v>FAIL</v>
      </c>
      <c r="K790" s="17" t="str">
        <f>IF(AND(IF('114成績輸入與落點儀表板'!$C$2="必須採計",L790&gt;0,IF('114成績輸入與落點儀表板'!$C$2="不可採計",L790=0,TRUE)),IF('114成績輸入與落點儀表板'!$C$3="必須採計",M790&gt;0,IF('114成績輸入與落點儀表板'!$C$3="不可採計",M790=0,TRUE)),IF('114成績輸入與落點儀表板'!$C$4="必須採計",N790&gt;0,IF('114成績輸入與落點儀表板'!$C$4="不可採計",N790=0,TRUE)),IF('114成績輸入與落點儀表板'!$C$5="必須採計",O790&gt;0,IF('114成績輸入與落點儀表板'!$C$5="不可採計",O790=0,TRUE)),IF('114成績輸入與落點儀表板'!$C$6="必須採計",P790&gt;0,IF('114成績輸入與落點儀表板'!$C$6="不可採計",P790=0,TRUE)),IF('114成績輸入與落點儀表板'!$C$7="必須採計",Q790&gt;0,IF('114成績輸入與落點儀表板'!$C$7="不可採計",Q790=0,TRUE)),IF('114成績輸入與落點儀表板'!$C$8="必須採計",R790&gt;0,IF('114成績輸入與落點儀表板'!$C$8="不可採計",R790=0,TRUE)),IF('114成績輸入與落點儀表板'!$C$9="必須採計",S790&gt;0,IF('114成績輸入與落點儀表板'!$C$9="不可採計",S790=0,TRUE)),IF('114成績輸入與落點儀表板'!$C$10="必須採計",T790&gt;0,IF('114成績輸入與落點儀表板'!$C$10="不可採計",T790=0,TRUE)),IF('114成績輸入與落點儀表板'!$C$11="必須採計",U790&gt;0,IF('114成績輸入與落點儀表板'!$C$11="不可採計",U790=0,TRUE)),IF('114成績輸入與落點儀表板'!$C$12="必須採計",V790&gt;0,IF('114成績輸入與落點儀表板'!$C$12="不可採計",V790=0,TRUE)),IF('114成績輸入與落點儀表板'!$C$13="必須採計",W790&gt;0,IF('114成績輸入與落點儀表板'!$C$13="不可採計",W790=0,TRUE)),IF('114成績輸入與落點儀表板'!$C$14="必須採計",X790&gt;0,IF('114成績輸入與落點儀表板'!$C$14="不可採計",X790=0,TRUE)),IF('114成績輸入與落點儀表板'!$C$15="必須採計",Y790&gt;0,IF('114成績輸入與落點儀表板'!$C$15="不可採計",Y790=0,TRUE)),IF('114成績輸入與落點儀表板'!$C$16="必須採計",Z790&gt;0,IF('114成績輸入與落點儀表板'!$C$16="不可採計",Z790=0,TRUE))),"✅ 符合","❌ 不符合")</f>
        <v>✅ 符合</v>
      </c>
      <c r="L790" s="15">
        <v>1</v>
      </c>
      <c r="M790" s="15">
        <v>2</v>
      </c>
      <c r="N790" s="15">
        <v>0</v>
      </c>
      <c r="O790" s="15">
        <v>0</v>
      </c>
      <c r="P790" s="15">
        <v>0</v>
      </c>
      <c r="Q790" s="15">
        <v>1</v>
      </c>
      <c r="R790" s="15">
        <v>0</v>
      </c>
      <c r="S790" s="15">
        <v>0</v>
      </c>
      <c r="T790" s="15">
        <v>0</v>
      </c>
      <c r="U790" s="15">
        <v>0</v>
      </c>
      <c r="V790" s="15">
        <v>0</v>
      </c>
      <c r="W790" s="15">
        <v>1</v>
      </c>
      <c r="X790" s="15">
        <v>0</v>
      </c>
      <c r="Y790" s="15">
        <v>0</v>
      </c>
      <c r="Z790" s="15">
        <v>0</v>
      </c>
    </row>
    <row r="791" spans="1:26" ht="15.75" customHeight="1" x14ac:dyDescent="0.3">
      <c r="A791" s="2" t="s">
        <v>1985</v>
      </c>
      <c r="B791" s="13" t="s">
        <v>1858</v>
      </c>
      <c r="C791" s="13" t="s">
        <v>391</v>
      </c>
      <c r="D791" s="12" t="s">
        <v>121</v>
      </c>
      <c r="E791" s="13" t="s">
        <v>2349</v>
      </c>
      <c r="F791" s="2">
        <v>63</v>
      </c>
      <c r="G791" s="15">
        <v>205</v>
      </c>
      <c r="H791" s="7">
        <f>L791*'114成績輸入與落點儀表板'!$B$2+M791*'114成績輸入與落點儀表板'!$B$3+N791*'114成績輸入與落點儀表板'!$B$4+O791*'114成績輸入與落點儀表板'!$B$5+P791*'114成績輸入與落點儀表板'!$B$6+Q791*'114成績輸入與落點儀表板'!$B$7+R791*'114成績輸入與落點儀表板'!$B$8+S791*'114成績輸入與落點儀表板'!$B$9+T791*'114成績輸入與落點儀表板'!$B$10+U791*'114成績輸入與落點儀表板'!$B$11+V791*'114成績輸入與落點儀表板'!$B$12+W791*'114成績輸入與落點儀表板'!$B$13+X791*'114成績輸入與落點儀表板'!$B$14+Y791*'114成績輸入與落點儀表板'!$B$15+Z791*'114成績輸入與落點儀表板'!$B$16</f>
        <v>0</v>
      </c>
      <c r="I791" s="8">
        <f t="shared" si="24"/>
        <v>-205</v>
      </c>
      <c r="J791" s="2" t="str">
        <f t="shared" si="25"/>
        <v>FAIL</v>
      </c>
      <c r="K791" s="17" t="str">
        <f>IF(AND(IF('114成績輸入與落點儀表板'!$C$2="必須採計",L791&gt;0,IF('114成績輸入與落點儀表板'!$C$2="不可採計",L791=0,TRUE)),IF('114成績輸入與落點儀表板'!$C$3="必須採計",M791&gt;0,IF('114成績輸入與落點儀表板'!$C$3="不可採計",M791=0,TRUE)),IF('114成績輸入與落點儀表板'!$C$4="必須採計",N791&gt;0,IF('114成績輸入與落點儀表板'!$C$4="不可採計",N791=0,TRUE)),IF('114成績輸入與落點儀表板'!$C$5="必須採計",O791&gt;0,IF('114成績輸入與落點儀表板'!$C$5="不可採計",O791=0,TRUE)),IF('114成績輸入與落點儀表板'!$C$6="必須採計",P791&gt;0,IF('114成績輸入與落點儀表板'!$C$6="不可採計",P791=0,TRUE)),IF('114成績輸入與落點儀表板'!$C$7="必須採計",Q791&gt;0,IF('114成績輸入與落點儀表板'!$C$7="不可採計",Q791=0,TRUE)),IF('114成績輸入與落點儀表板'!$C$8="必須採計",R791&gt;0,IF('114成績輸入與落點儀表板'!$C$8="不可採計",R791=0,TRUE)),IF('114成績輸入與落點儀表板'!$C$9="必須採計",S791&gt;0,IF('114成績輸入與落點儀表板'!$C$9="不可採計",S791=0,TRUE)),IF('114成績輸入與落點儀表板'!$C$10="必須採計",T791&gt;0,IF('114成績輸入與落點儀表板'!$C$10="不可採計",T791=0,TRUE)),IF('114成績輸入與落點儀表板'!$C$11="必須採計",U791&gt;0,IF('114成績輸入與落點儀表板'!$C$11="不可採計",U791=0,TRUE)),IF('114成績輸入與落點儀表板'!$C$12="必須採計",V791&gt;0,IF('114成績輸入與落點儀表板'!$C$12="不可採計",V791=0,TRUE)),IF('114成績輸入與落點儀表板'!$C$13="必須採計",W791&gt;0,IF('114成績輸入與落點儀表板'!$C$13="不可採計",W791=0,TRUE)),IF('114成績輸入與落點儀表板'!$C$14="必須採計",X791&gt;0,IF('114成績輸入與落點儀表板'!$C$14="不可採計",X791=0,TRUE)),IF('114成績輸入與落點儀表板'!$C$15="必須採計",Y791&gt;0,IF('114成績輸入與落點儀表板'!$C$15="不可採計",Y791=0,TRUE)),IF('114成績輸入與落點儀表板'!$C$16="必須採計",Z791&gt;0,IF('114成績輸入與落點儀表板'!$C$16="不可採計",Z791=0,TRUE))),"✅ 符合","❌ 不符合")</f>
        <v>✅ 符合</v>
      </c>
      <c r="L791" s="15">
        <v>1.5</v>
      </c>
      <c r="M791" s="15">
        <v>1.5</v>
      </c>
      <c r="N791" s="15">
        <v>0</v>
      </c>
      <c r="O791" s="15">
        <v>0</v>
      </c>
      <c r="P791" s="15">
        <v>0</v>
      </c>
      <c r="Q791" s="15">
        <v>1.5</v>
      </c>
      <c r="R791" s="15">
        <v>0</v>
      </c>
      <c r="S791" s="15">
        <v>0</v>
      </c>
      <c r="T791" s="15">
        <v>0</v>
      </c>
      <c r="U791" s="15">
        <v>0</v>
      </c>
      <c r="V791" s="15">
        <v>0</v>
      </c>
      <c r="W791" s="15">
        <v>1</v>
      </c>
      <c r="X791" s="15">
        <v>0</v>
      </c>
      <c r="Y791" s="15">
        <v>0</v>
      </c>
      <c r="Z791" s="15">
        <v>0</v>
      </c>
    </row>
    <row r="792" spans="1:26" ht="15.75" customHeight="1" x14ac:dyDescent="0.3">
      <c r="A792" s="2" t="s">
        <v>1987</v>
      </c>
      <c r="B792" s="13" t="s">
        <v>1858</v>
      </c>
      <c r="C792" s="13" t="s">
        <v>233</v>
      </c>
      <c r="D792" s="12" t="s">
        <v>73</v>
      </c>
      <c r="E792" s="13" t="s">
        <v>1971</v>
      </c>
      <c r="F792" s="2">
        <v>24</v>
      </c>
      <c r="G792" s="15">
        <v>185</v>
      </c>
      <c r="H792" s="7">
        <f>L792*'114成績輸入與落點儀表板'!$B$2+M792*'114成績輸入與落點儀表板'!$B$3+N792*'114成績輸入與落點儀表板'!$B$4+O792*'114成績輸入與落點儀表板'!$B$5+P792*'114成績輸入與落點儀表板'!$B$6+Q792*'114成績輸入與落點儀表板'!$B$7+R792*'114成績輸入與落點儀表板'!$B$8+S792*'114成績輸入與落點儀表板'!$B$9+T792*'114成績輸入與落點儀表板'!$B$10+U792*'114成績輸入與落點儀表板'!$B$11+V792*'114成績輸入與落點儀表板'!$B$12+W792*'114成績輸入與落點儀表板'!$B$13+X792*'114成績輸入與落點儀表板'!$B$14+Y792*'114成績輸入與落點儀表板'!$B$15+Z792*'114成績輸入與落點儀表板'!$B$16</f>
        <v>0</v>
      </c>
      <c r="I792" s="8">
        <f t="shared" si="24"/>
        <v>-185</v>
      </c>
      <c r="J792" s="2" t="str">
        <f t="shared" si="25"/>
        <v>FAIL</v>
      </c>
      <c r="K792" s="17" t="str">
        <f>IF(AND(IF('114成績輸入與落點儀表板'!$C$2="必須採計",L792&gt;0,IF('114成績輸入與落點儀表板'!$C$2="不可採計",L792=0,TRUE)),IF('114成績輸入與落點儀表板'!$C$3="必須採計",M792&gt;0,IF('114成績輸入與落點儀表板'!$C$3="不可採計",M792=0,TRUE)),IF('114成績輸入與落點儀表板'!$C$4="必須採計",N792&gt;0,IF('114成績輸入與落點儀表板'!$C$4="不可採計",N792=0,TRUE)),IF('114成績輸入與落點儀表板'!$C$5="必須採計",O792&gt;0,IF('114成績輸入與落點儀表板'!$C$5="不可採計",O792=0,TRUE)),IF('114成績輸入與落點儀表板'!$C$6="必須採計",P792&gt;0,IF('114成績輸入與落點儀表板'!$C$6="不可採計",P792=0,TRUE)),IF('114成績輸入與落點儀表板'!$C$7="必須採計",Q792&gt;0,IF('114成績輸入與落點儀表板'!$C$7="不可採計",Q792=0,TRUE)),IF('114成績輸入與落點儀表板'!$C$8="必須採計",R792&gt;0,IF('114成績輸入與落點儀表板'!$C$8="不可採計",R792=0,TRUE)),IF('114成績輸入與落點儀表板'!$C$9="必須採計",S792&gt;0,IF('114成績輸入與落點儀表板'!$C$9="不可採計",S792=0,TRUE)),IF('114成績輸入與落點儀表板'!$C$10="必須採計",T792&gt;0,IF('114成績輸入與落點儀表板'!$C$10="不可採計",T792=0,TRUE)),IF('114成績輸入與落點儀表板'!$C$11="必須採計",U792&gt;0,IF('114成績輸入與落點儀表板'!$C$11="不可採計",U792=0,TRUE)),IF('114成績輸入與落點儀表板'!$C$12="必須採計",V792&gt;0,IF('114成績輸入與落點儀表板'!$C$12="不可採計",V792=0,TRUE)),IF('114成績輸入與落點儀表板'!$C$13="必須採計",W792&gt;0,IF('114成績輸入與落點儀表板'!$C$13="不可採計",W792=0,TRUE)),IF('114成績輸入與落點儀表板'!$C$14="必須採計",X792&gt;0,IF('114成績輸入與落點儀表板'!$C$14="不可採計",X792=0,TRUE)),IF('114成績輸入與落點儀表板'!$C$15="必須採計",Y792&gt;0,IF('114成績輸入與落點儀表板'!$C$15="不可採計",Y792=0,TRUE)),IF('114成績輸入與落點儀表板'!$C$16="必須採計",Z792&gt;0,IF('114成績輸入與落點儀表板'!$C$16="不可採計",Z792=0,TRUE))),"✅ 符合","❌ 不符合")</f>
        <v>❌ 不符合</v>
      </c>
      <c r="L792" s="15">
        <v>0</v>
      </c>
      <c r="M792" s="15">
        <v>2</v>
      </c>
      <c r="N792" s="15">
        <v>0</v>
      </c>
      <c r="O792" s="15">
        <v>0</v>
      </c>
      <c r="P792" s="15">
        <v>0</v>
      </c>
      <c r="Q792" s="15">
        <v>2</v>
      </c>
      <c r="R792" s="15">
        <v>0</v>
      </c>
      <c r="S792" s="15">
        <v>0</v>
      </c>
      <c r="T792" s="15">
        <v>0</v>
      </c>
      <c r="U792" s="15">
        <v>0</v>
      </c>
      <c r="V792" s="15">
        <v>0</v>
      </c>
      <c r="W792" s="15">
        <v>1</v>
      </c>
      <c r="X792" s="15">
        <v>0</v>
      </c>
      <c r="Y792" s="15">
        <v>0</v>
      </c>
      <c r="Z792" s="15">
        <v>0</v>
      </c>
    </row>
    <row r="793" spans="1:26" ht="15.75" customHeight="1" x14ac:dyDescent="0.3">
      <c r="A793" s="2" t="s">
        <v>1990</v>
      </c>
      <c r="B793" s="13" t="s">
        <v>1858</v>
      </c>
      <c r="C793" s="13" t="s">
        <v>1963</v>
      </c>
      <c r="D793" s="12" t="s">
        <v>86</v>
      </c>
      <c r="E793" s="13" t="s">
        <v>3602</v>
      </c>
      <c r="F793" s="2">
        <v>33</v>
      </c>
      <c r="G793" s="15">
        <v>205</v>
      </c>
      <c r="H793" s="7">
        <f>L793*'114成績輸入與落點儀表板'!$B$2+M793*'114成績輸入與落點儀表板'!$B$3+N793*'114成績輸入與落點儀表板'!$B$4+O793*'114成績輸入與落點儀表板'!$B$5+P793*'114成績輸入與落點儀表板'!$B$6+Q793*'114成績輸入與落點儀表板'!$B$7+R793*'114成績輸入與落點儀表板'!$B$8+S793*'114成績輸入與落點儀表板'!$B$9+T793*'114成績輸入與落點儀表板'!$B$10+U793*'114成績輸入與落點儀表板'!$B$11+V793*'114成績輸入與落點儀表板'!$B$12+W793*'114成績輸入與落點儀表板'!$B$13+X793*'114成績輸入與落點儀表板'!$B$14+Y793*'114成績輸入與落點儀表板'!$B$15+Z793*'114成績輸入與落點儀表板'!$B$16</f>
        <v>0</v>
      </c>
      <c r="I793" s="8">
        <f t="shared" si="24"/>
        <v>-205</v>
      </c>
      <c r="J793" s="2" t="str">
        <f t="shared" si="25"/>
        <v>FAIL</v>
      </c>
      <c r="K793" s="17" t="str">
        <f>IF(AND(IF('114成績輸入與落點儀表板'!$C$2="必須採計",L793&gt;0,IF('114成績輸入與落點儀表板'!$C$2="不可採計",L793=0,TRUE)),IF('114成績輸入與落點儀表板'!$C$3="必須採計",M793&gt;0,IF('114成績輸入與落點儀表板'!$C$3="不可採計",M793=0,TRUE)),IF('114成績輸入與落點儀表板'!$C$4="必須採計",N793&gt;0,IF('114成績輸入與落點儀表板'!$C$4="不可採計",N793=0,TRUE)),IF('114成績輸入與落點儀表板'!$C$5="必須採計",O793&gt;0,IF('114成績輸入與落點儀表板'!$C$5="不可採計",O793=0,TRUE)),IF('114成績輸入與落點儀表板'!$C$6="必須採計",P793&gt;0,IF('114成績輸入與落點儀表板'!$C$6="不可採計",P793=0,TRUE)),IF('114成績輸入與落點儀表板'!$C$7="必須採計",Q793&gt;0,IF('114成績輸入與落點儀表板'!$C$7="不可採計",Q793=0,TRUE)),IF('114成績輸入與落點儀表板'!$C$8="必須採計",R793&gt;0,IF('114成績輸入與落點儀表板'!$C$8="不可採計",R793=0,TRUE)),IF('114成績輸入與落點儀表板'!$C$9="必須採計",S793&gt;0,IF('114成績輸入與落點儀表板'!$C$9="不可採計",S793=0,TRUE)),IF('114成績輸入與落點儀表板'!$C$10="必須採計",T793&gt;0,IF('114成績輸入與落點儀表板'!$C$10="不可採計",T793=0,TRUE)),IF('114成績輸入與落點儀表板'!$C$11="必須採計",U793&gt;0,IF('114成績輸入與落點儀表板'!$C$11="不可採計",U793=0,TRUE)),IF('114成績輸入與落點儀表板'!$C$12="必須採計",V793&gt;0,IF('114成績輸入與落點儀表板'!$C$12="不可採計",V793=0,TRUE)),IF('114成績輸入與落點儀表板'!$C$13="必須採計",W793&gt;0,IF('114成績輸入與落點儀表板'!$C$13="不可採計",W793=0,TRUE)),IF('114成績輸入與落點儀表板'!$C$14="必須採計",X793&gt;0,IF('114成績輸入與落點儀表板'!$C$14="不可採計",X793=0,TRUE)),IF('114成績輸入與落點儀表板'!$C$15="必須採計",Y793&gt;0,IF('114成績輸入與落點儀表板'!$C$15="不可採計",Y793=0,TRUE)),IF('114成績輸入與落點儀表板'!$C$16="必須採計",Z793&gt;0,IF('114成績輸入與落點儀表板'!$C$16="不可採計",Z793=0,TRUE))),"✅ 符合","❌ 不符合")</f>
        <v>✅ 符合</v>
      </c>
      <c r="L793" s="15">
        <v>1</v>
      </c>
      <c r="M793" s="15">
        <v>2</v>
      </c>
      <c r="N793" s="15">
        <v>0</v>
      </c>
      <c r="O793" s="15">
        <v>0</v>
      </c>
      <c r="P793" s="15">
        <v>0</v>
      </c>
      <c r="Q793" s="15">
        <v>2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1</v>
      </c>
      <c r="X793" s="15">
        <v>0</v>
      </c>
      <c r="Y793" s="15">
        <v>0</v>
      </c>
      <c r="Z793" s="15">
        <v>0</v>
      </c>
    </row>
    <row r="794" spans="1:26" ht="15.75" customHeight="1" x14ac:dyDescent="0.3">
      <c r="A794" s="2" t="s">
        <v>1993</v>
      </c>
      <c r="B794" s="6" t="s">
        <v>1858</v>
      </c>
      <c r="C794" s="6" t="s">
        <v>1965</v>
      </c>
      <c r="D794" s="12" t="s">
        <v>121</v>
      </c>
      <c r="E794" s="13" t="s">
        <v>2806</v>
      </c>
      <c r="F794" s="2">
        <v>26</v>
      </c>
      <c r="G794" s="15">
        <v>263.5</v>
      </c>
      <c r="H794" s="7">
        <f>L794*'114成績輸入與落點儀表板'!$B$2+M794*'114成績輸入與落點儀表板'!$B$3+N794*'114成績輸入與落點儀表板'!$B$4+O794*'114成績輸入與落點儀表板'!$B$5+P794*'114成績輸入與落點儀表板'!$B$6+Q794*'114成績輸入與落點儀表板'!$B$7+R794*'114成績輸入與落點儀表板'!$B$8+S794*'114成績輸入與落點儀表板'!$B$9+T794*'114成績輸入與落點儀表板'!$B$10+U794*'114成績輸入與落點儀表板'!$B$11+V794*'114成績輸入與落點儀表板'!$B$12+W794*'114成績輸入與落點儀表板'!$B$13+X794*'114成績輸入與落點儀表板'!$B$14+Y794*'114成績輸入與落點儀表板'!$B$15+Z794*'114成績輸入與落點儀表板'!$B$16</f>
        <v>0</v>
      </c>
      <c r="I794" s="8">
        <f t="shared" si="24"/>
        <v>-263.5</v>
      </c>
      <c r="J794" s="2" t="str">
        <f t="shared" si="25"/>
        <v>FAIL</v>
      </c>
      <c r="K794" s="17" t="str">
        <f>IF(AND(IF('114成績輸入與落點儀表板'!$C$2="必須採計",L794&gt;0,IF('114成績輸入與落點儀表板'!$C$2="不可採計",L794=0,TRUE)),IF('114成績輸入與落點儀表板'!$C$3="必須採計",M794&gt;0,IF('114成績輸入與落點儀表板'!$C$3="不可採計",M794=0,TRUE)),IF('114成績輸入與落點儀表板'!$C$4="必須採計",N794&gt;0,IF('114成績輸入與落點儀表板'!$C$4="不可採計",N794=0,TRUE)),IF('114成績輸入與落點儀表板'!$C$5="必須採計",O794&gt;0,IF('114成績輸入與落點儀表板'!$C$5="不可採計",O794=0,TRUE)),IF('114成績輸入與落點儀表板'!$C$6="必須採計",P794&gt;0,IF('114成績輸入與落點儀表板'!$C$6="不可採計",P794=0,TRUE)),IF('114成績輸入與落點儀表板'!$C$7="必須採計",Q794&gt;0,IF('114成績輸入與落點儀表板'!$C$7="不可採計",Q794=0,TRUE)),IF('114成績輸入與落點儀表板'!$C$8="必須採計",R794&gt;0,IF('114成績輸入與落點儀表板'!$C$8="不可採計",R794=0,TRUE)),IF('114成績輸入與落點儀表板'!$C$9="必須採計",S794&gt;0,IF('114成績輸入與落點儀表板'!$C$9="不可採計",S794=0,TRUE)),IF('114成績輸入與落點儀表板'!$C$10="必須採計",T794&gt;0,IF('114成績輸入與落點儀表板'!$C$10="不可採計",T794=0,TRUE)),IF('114成績輸入與落點儀表板'!$C$11="必須採計",U794&gt;0,IF('114成績輸入與落點儀表板'!$C$11="不可採計",U794=0,TRUE)),IF('114成績輸入與落點儀表板'!$C$12="必須採計",V794&gt;0,IF('114成績輸入與落點儀表板'!$C$12="不可採計",V794=0,TRUE)),IF('114成績輸入與落點儀表板'!$C$13="必須採計",W794&gt;0,IF('114成績輸入與落點儀表板'!$C$13="不可採計",W794=0,TRUE)),IF('114成績輸入與落點儀表板'!$C$14="必須採計",X794&gt;0,IF('114成績輸入與落點儀表板'!$C$14="不可採計",X794=0,TRUE)),IF('114成績輸入與落點儀表板'!$C$15="必須採計",Y794&gt;0,IF('114成績輸入與落點儀表板'!$C$15="不可採計",Y794=0,TRUE)),IF('114成績輸入與落點儀表板'!$C$16="必須採計",Z794&gt;0,IF('114成績輸入與落點儀表板'!$C$16="不可採計",Z794=0,TRUE))),"✅ 符合","❌ 不符合")</f>
        <v>✅ 符合</v>
      </c>
      <c r="L794" s="15">
        <v>1.5</v>
      </c>
      <c r="M794" s="15">
        <v>2</v>
      </c>
      <c r="N794" s="15">
        <v>0</v>
      </c>
      <c r="O794" s="15">
        <v>0</v>
      </c>
      <c r="P794" s="15">
        <v>0</v>
      </c>
      <c r="Q794" s="15">
        <v>2</v>
      </c>
      <c r="R794" s="15">
        <v>0</v>
      </c>
      <c r="S794" s="15">
        <v>0</v>
      </c>
      <c r="T794" s="15">
        <v>0</v>
      </c>
      <c r="U794" s="15">
        <v>0</v>
      </c>
      <c r="V794" s="15">
        <v>0</v>
      </c>
      <c r="W794" s="15">
        <v>1</v>
      </c>
      <c r="X794" s="15">
        <v>0</v>
      </c>
      <c r="Y794" s="15">
        <v>0</v>
      </c>
      <c r="Z794" s="15">
        <v>0</v>
      </c>
    </row>
    <row r="795" spans="1:26" ht="15.75" customHeight="1" x14ac:dyDescent="0.3">
      <c r="A795" s="2" t="s">
        <v>1996</v>
      </c>
      <c r="B795" s="6" t="s">
        <v>1858</v>
      </c>
      <c r="C795" s="6" t="s">
        <v>127</v>
      </c>
      <c r="D795" s="12" t="s">
        <v>99</v>
      </c>
      <c r="E795" s="13" t="s">
        <v>4392</v>
      </c>
      <c r="F795" s="2">
        <v>25</v>
      </c>
      <c r="G795" s="15">
        <v>216</v>
      </c>
      <c r="H795" s="7">
        <f>L795*'114成績輸入與落點儀表板'!$B$2+M795*'114成績輸入與落點儀表板'!$B$3+N795*'114成績輸入與落點儀表板'!$B$4+O795*'114成績輸入與落點儀表板'!$B$5+P795*'114成績輸入與落點儀表板'!$B$6+Q795*'114成績輸入與落點儀表板'!$B$7+R795*'114成績輸入與落點儀表板'!$B$8+S795*'114成績輸入與落點儀表板'!$B$9+T795*'114成績輸入與落點儀表板'!$B$10+U795*'114成績輸入與落點儀表板'!$B$11+V795*'114成績輸入與落點儀表板'!$B$12+W795*'114成績輸入與落點儀表板'!$B$13+X795*'114成績輸入與落點儀表板'!$B$14+Y795*'114成績輸入與落點儀表板'!$B$15+Z795*'114成績輸入與落點儀表板'!$B$16</f>
        <v>0</v>
      </c>
      <c r="I795" s="8">
        <f t="shared" si="24"/>
        <v>-216</v>
      </c>
      <c r="J795" s="2" t="str">
        <f t="shared" si="25"/>
        <v>FAIL</v>
      </c>
      <c r="K795" s="17" t="str">
        <f>IF(AND(IF('114成績輸入與落點儀表板'!$C$2="必須採計",L795&gt;0,IF('114成績輸入與落點儀表板'!$C$2="不可採計",L795=0,TRUE)),IF('114成績輸入與落點儀表板'!$C$3="必須採計",M795&gt;0,IF('114成績輸入與落點儀表板'!$C$3="不可採計",M795=0,TRUE)),IF('114成績輸入與落點儀表板'!$C$4="必須採計",N795&gt;0,IF('114成績輸入與落點儀表板'!$C$4="不可採計",N795=0,TRUE)),IF('114成績輸入與落點儀表板'!$C$5="必須採計",O795&gt;0,IF('114成績輸入與落點儀表板'!$C$5="不可採計",O795=0,TRUE)),IF('114成績輸入與落點儀表板'!$C$6="必須採計",P795&gt;0,IF('114成績輸入與落點儀表板'!$C$6="不可採計",P795=0,TRUE)),IF('114成績輸入與落點儀表板'!$C$7="必須採計",Q795&gt;0,IF('114成績輸入與落點儀表板'!$C$7="不可採計",Q795=0,TRUE)),IF('114成績輸入與落點儀表板'!$C$8="必須採計",R795&gt;0,IF('114成績輸入與落點儀表板'!$C$8="不可採計",R795=0,TRUE)),IF('114成績輸入與落點儀表板'!$C$9="必須採計",S795&gt;0,IF('114成績輸入與落點儀表板'!$C$9="不可採計",S795=0,TRUE)),IF('114成績輸入與落點儀表板'!$C$10="必須採計",T795&gt;0,IF('114成績輸入與落點儀表板'!$C$10="不可採計",T795=0,TRUE)),IF('114成績輸入與落點儀表板'!$C$11="必須採計",U795&gt;0,IF('114成績輸入與落點儀表板'!$C$11="不可採計",U795=0,TRUE)),IF('114成績輸入與落點儀表板'!$C$12="必須採計",V795&gt;0,IF('114成績輸入與落點儀表板'!$C$12="不可採計",V795=0,TRUE)),IF('114成績輸入與落點儀表板'!$C$13="必須採計",W795&gt;0,IF('114成績輸入與落點儀表板'!$C$13="不可採計",W795=0,TRUE)),IF('114成績輸入與落點儀表板'!$C$14="必須採計",X795&gt;0,IF('114成績輸入與落點儀表板'!$C$14="不可採計",X795=0,TRUE)),IF('114成績輸入與落點儀表板'!$C$15="必須採計",Y795&gt;0,IF('114成績輸入與落點儀表板'!$C$15="不可採計",Y795=0,TRUE)),IF('114成績輸入與落點儀表板'!$C$16="必須採計",Z795&gt;0,IF('114成績輸入與落點儀表板'!$C$16="不可採計",Z795=0,TRUE))),"✅ 符合","❌ 不符合")</f>
        <v>✅ 符合</v>
      </c>
      <c r="L795" s="15">
        <v>1</v>
      </c>
      <c r="M795" s="15">
        <v>2</v>
      </c>
      <c r="N795" s="15">
        <v>0</v>
      </c>
      <c r="O795" s="15">
        <v>0</v>
      </c>
      <c r="P795" s="15">
        <v>0</v>
      </c>
      <c r="Q795" s="15">
        <v>1</v>
      </c>
      <c r="R795" s="15">
        <v>0</v>
      </c>
      <c r="S795" s="15">
        <v>0</v>
      </c>
      <c r="T795" s="15">
        <v>0</v>
      </c>
      <c r="U795" s="15">
        <v>0</v>
      </c>
      <c r="V795" s="15">
        <v>0</v>
      </c>
      <c r="W795" s="15">
        <v>2</v>
      </c>
      <c r="X795" s="15">
        <v>0</v>
      </c>
      <c r="Y795" s="15">
        <v>0</v>
      </c>
      <c r="Z795" s="15">
        <v>0</v>
      </c>
    </row>
    <row r="796" spans="1:26" ht="15.75" customHeight="1" x14ac:dyDescent="0.3">
      <c r="A796" s="2" t="s">
        <v>1998</v>
      </c>
      <c r="B796" s="6" t="s">
        <v>1858</v>
      </c>
      <c r="C796" s="6" t="s">
        <v>130</v>
      </c>
      <c r="D796" s="12" t="s">
        <v>99</v>
      </c>
      <c r="E796" s="13" t="s">
        <v>1969</v>
      </c>
      <c r="F796" s="2">
        <v>39</v>
      </c>
      <c r="G796" s="15">
        <v>148.5</v>
      </c>
      <c r="H796" s="7">
        <f>L796*'114成績輸入與落點儀表板'!$B$2+M796*'114成績輸入與落點儀表板'!$B$3+N796*'114成績輸入與落點儀表板'!$B$4+O796*'114成績輸入與落點儀表板'!$B$5+P796*'114成績輸入與落點儀表板'!$B$6+Q796*'114成績輸入與落點儀表板'!$B$7+R796*'114成績輸入與落點儀表板'!$B$8+S796*'114成績輸入與落點儀表板'!$B$9+T796*'114成績輸入與落點儀表板'!$B$10+U796*'114成績輸入與落點儀表板'!$B$11+V796*'114成績輸入與落點儀表板'!$B$12+W796*'114成績輸入與落點儀表板'!$B$13+X796*'114成績輸入與落點儀表板'!$B$14+Y796*'114成績輸入與落點儀表板'!$B$15+Z796*'114成績輸入與落點儀表板'!$B$16</f>
        <v>0</v>
      </c>
      <c r="I796" s="8">
        <f t="shared" si="24"/>
        <v>-148.5</v>
      </c>
      <c r="J796" s="2" t="str">
        <f t="shared" si="25"/>
        <v>FAIL</v>
      </c>
      <c r="K796" s="17" t="str">
        <f>IF(AND(IF('114成績輸入與落點儀表板'!$C$2="必須採計",L796&gt;0,IF('114成績輸入與落點儀表板'!$C$2="不可採計",L796=0,TRUE)),IF('114成績輸入與落點儀表板'!$C$3="必須採計",M796&gt;0,IF('114成績輸入與落點儀表板'!$C$3="不可採計",M796=0,TRUE)),IF('114成績輸入與落點儀表板'!$C$4="必須採計",N796&gt;0,IF('114成績輸入與落點儀表板'!$C$4="不可採計",N796=0,TRUE)),IF('114成績輸入與落點儀表板'!$C$5="必須採計",O796&gt;0,IF('114成績輸入與落點儀表板'!$C$5="不可採計",O796=0,TRUE)),IF('114成績輸入與落點儀表板'!$C$6="必須採計",P796&gt;0,IF('114成績輸入與落點儀表板'!$C$6="不可採計",P796=0,TRUE)),IF('114成績輸入與落點儀表板'!$C$7="必須採計",Q796&gt;0,IF('114成績輸入與落點儀表板'!$C$7="不可採計",Q796=0,TRUE)),IF('114成績輸入與落點儀表板'!$C$8="必須採計",R796&gt;0,IF('114成績輸入與落點儀表板'!$C$8="不可採計",R796=0,TRUE)),IF('114成績輸入與落點儀表板'!$C$9="必須採計",S796&gt;0,IF('114成績輸入與落點儀表板'!$C$9="不可採計",S796=0,TRUE)),IF('114成績輸入與落點儀表板'!$C$10="必須採計",T796&gt;0,IF('114成績輸入與落點儀表板'!$C$10="不可採計",T796=0,TRUE)),IF('114成績輸入與落點儀表板'!$C$11="必須採計",U796&gt;0,IF('114成績輸入與落點儀表板'!$C$11="不可採計",U796=0,TRUE)),IF('114成績輸入與落點儀表板'!$C$12="必須採計",V796&gt;0,IF('114成績輸入與落點儀表板'!$C$12="不可採計",V796=0,TRUE)),IF('114成績輸入與落點儀表板'!$C$13="必須採計",W796&gt;0,IF('114成績輸入與落點儀表板'!$C$13="不可採計",W796=0,TRUE)),IF('114成績輸入與落點儀表板'!$C$14="必須採計",X796&gt;0,IF('114成績輸入與落點儀表板'!$C$14="不可採計",X796=0,TRUE)),IF('114成績輸入與落點儀表板'!$C$15="必須採計",Y796&gt;0,IF('114成績輸入與落點儀表板'!$C$15="不可採計",Y796=0,TRUE)),IF('114成績輸入與落點儀表板'!$C$16="必須採計",Z796&gt;0,IF('114成績輸入與落點儀表板'!$C$16="不可採計",Z796=0,TRUE))),"✅ 符合","❌ 不符合")</f>
        <v>✅ 符合</v>
      </c>
      <c r="L796" s="15">
        <v>1.5</v>
      </c>
      <c r="M796" s="15">
        <v>1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0</v>
      </c>
      <c r="V796" s="15">
        <v>1.5</v>
      </c>
      <c r="W796" s="15">
        <v>0</v>
      </c>
      <c r="X796" s="15">
        <v>0</v>
      </c>
      <c r="Y796" s="15">
        <v>0</v>
      </c>
      <c r="Z796" s="15">
        <v>0</v>
      </c>
    </row>
    <row r="797" spans="1:26" ht="15.75" customHeight="1" x14ac:dyDescent="0.3">
      <c r="A797" s="2" t="s">
        <v>2001</v>
      </c>
      <c r="B797" s="6" t="s">
        <v>1858</v>
      </c>
      <c r="C797" s="6" t="s">
        <v>563</v>
      </c>
      <c r="D797" s="12" t="s">
        <v>121</v>
      </c>
      <c r="E797" s="13" t="s">
        <v>1971</v>
      </c>
      <c r="F797" s="2">
        <v>77</v>
      </c>
      <c r="G797" s="15">
        <v>165</v>
      </c>
      <c r="H797" s="7">
        <f>L797*'114成績輸入與落點儀表板'!$B$2+M797*'114成績輸入與落點儀表板'!$B$3+N797*'114成績輸入與落點儀表板'!$B$4+O797*'114成績輸入與落點儀表板'!$B$5+P797*'114成績輸入與落點儀表板'!$B$6+Q797*'114成績輸入與落點儀表板'!$B$7+R797*'114成績輸入與落點儀表板'!$B$8+S797*'114成績輸入與落點儀表板'!$B$9+T797*'114成績輸入與落點儀表板'!$B$10+U797*'114成績輸入與落點儀表板'!$B$11+V797*'114成績輸入與落點儀表板'!$B$12+W797*'114成績輸入與落點儀表板'!$B$13+X797*'114成績輸入與落點儀表板'!$B$14+Y797*'114成績輸入與落點儀表板'!$B$15+Z797*'114成績輸入與落點儀表板'!$B$16</f>
        <v>0</v>
      </c>
      <c r="I797" s="8">
        <f t="shared" si="24"/>
        <v>-165</v>
      </c>
      <c r="J797" s="2" t="str">
        <f t="shared" si="25"/>
        <v>FAIL</v>
      </c>
      <c r="K797" s="17" t="str">
        <f>IF(AND(IF('114成績輸入與落點儀表板'!$C$2="必須採計",L797&gt;0,IF('114成績輸入與落點儀表板'!$C$2="不可採計",L797=0,TRUE)),IF('114成績輸入與落點儀表板'!$C$3="必須採計",M797&gt;0,IF('114成績輸入與落點儀表板'!$C$3="不可採計",M797=0,TRUE)),IF('114成績輸入與落點儀表板'!$C$4="必須採計",N797&gt;0,IF('114成績輸入與落點儀表板'!$C$4="不可採計",N797=0,TRUE)),IF('114成績輸入與落點儀表板'!$C$5="必須採計",O797&gt;0,IF('114成績輸入與落點儀表板'!$C$5="不可採計",O797=0,TRUE)),IF('114成績輸入與落點儀表板'!$C$6="必須採計",P797&gt;0,IF('114成績輸入與落點儀表板'!$C$6="不可採計",P797=0,TRUE)),IF('114成績輸入與落點儀表板'!$C$7="必須採計",Q797&gt;0,IF('114成績輸入與落點儀表板'!$C$7="不可採計",Q797=0,TRUE)),IF('114成績輸入與落點儀表板'!$C$8="必須採計",R797&gt;0,IF('114成績輸入與落點儀表板'!$C$8="不可採計",R797=0,TRUE)),IF('114成績輸入與落點儀表板'!$C$9="必須採計",S797&gt;0,IF('114成績輸入與落點儀表板'!$C$9="不可採計",S797=0,TRUE)),IF('114成績輸入與落點儀表板'!$C$10="必須採計",T797&gt;0,IF('114成績輸入與落點儀表板'!$C$10="不可採計",T797=0,TRUE)),IF('114成績輸入與落點儀表板'!$C$11="必須採計",U797&gt;0,IF('114成績輸入與落點儀表板'!$C$11="不可採計",U797=0,TRUE)),IF('114成績輸入與落點儀表板'!$C$12="必須採計",V797&gt;0,IF('114成績輸入與落點儀表板'!$C$12="不可採計",V797=0,TRUE)),IF('114成績輸入與落點儀表板'!$C$13="必須採計",W797&gt;0,IF('114成績輸入與落點儀表板'!$C$13="不可採計",W797=0,TRUE)),IF('114成績輸入與落點儀表板'!$C$14="必須採計",X797&gt;0,IF('114成績輸入與落點儀表板'!$C$14="不可採計",X797=0,TRUE)),IF('114成績輸入與落點儀表板'!$C$15="必須採計",Y797&gt;0,IF('114成績輸入與落點儀表板'!$C$15="不可採計",Y797=0,TRUE)),IF('114成績輸入與落點儀表板'!$C$16="必須採計",Z797&gt;0,IF('114成績輸入與落點儀表板'!$C$16="不可採計",Z797=0,TRUE))),"✅ 符合","❌ 不符合")</f>
        <v>❌ 不符合</v>
      </c>
      <c r="L797" s="15">
        <v>0</v>
      </c>
      <c r="M797" s="15">
        <v>2</v>
      </c>
      <c r="N797" s="15">
        <v>0</v>
      </c>
      <c r="O797" s="15">
        <v>0</v>
      </c>
      <c r="P797" s="15">
        <v>0</v>
      </c>
      <c r="Q797" s="15">
        <v>2</v>
      </c>
      <c r="R797" s="15">
        <v>0</v>
      </c>
      <c r="S797" s="15">
        <v>0</v>
      </c>
      <c r="T797" s="15">
        <v>0</v>
      </c>
      <c r="U797" s="15">
        <v>0</v>
      </c>
      <c r="V797" s="15">
        <v>0</v>
      </c>
      <c r="W797" s="15">
        <v>1</v>
      </c>
      <c r="X797" s="15">
        <v>0</v>
      </c>
      <c r="Y797" s="15">
        <v>0</v>
      </c>
      <c r="Z797" s="15">
        <v>0</v>
      </c>
    </row>
    <row r="798" spans="1:26" ht="15.75" customHeight="1" x14ac:dyDescent="0.3">
      <c r="A798" s="2" t="s">
        <v>2004</v>
      </c>
      <c r="B798" s="6" t="s">
        <v>1858</v>
      </c>
      <c r="C798" s="6" t="s">
        <v>1973</v>
      </c>
      <c r="D798" s="12" t="s">
        <v>227</v>
      </c>
      <c r="E798" s="13" t="s">
        <v>1859</v>
      </c>
      <c r="F798" s="2">
        <v>6</v>
      </c>
      <c r="G798" s="15">
        <v>135</v>
      </c>
      <c r="H798" s="7">
        <f>L798*'114成績輸入與落點儀表板'!$B$2+M798*'114成績輸入與落點儀表板'!$B$3+N798*'114成績輸入與落點儀表板'!$B$4+O798*'114成績輸入與落點儀表板'!$B$5+P798*'114成績輸入與落點儀表板'!$B$6+Q798*'114成績輸入與落點儀表板'!$B$7+R798*'114成績輸入與落點儀表板'!$B$8+S798*'114成績輸入與落點儀表板'!$B$9+T798*'114成績輸入與落點儀表板'!$B$10+U798*'114成績輸入與落點儀表板'!$B$11+V798*'114成績輸入與落點儀表板'!$B$12+W798*'114成績輸入與落點儀表板'!$B$13+X798*'114成績輸入與落點儀表板'!$B$14+Y798*'114成績輸入與落點儀表板'!$B$15+Z798*'114成績輸入與落點儀表板'!$B$16</f>
        <v>0</v>
      </c>
      <c r="I798" s="8">
        <f t="shared" si="24"/>
        <v>-135</v>
      </c>
      <c r="J798" s="2" t="str">
        <f t="shared" si="25"/>
        <v>FAIL</v>
      </c>
      <c r="K798" s="17" t="str">
        <f>IF(AND(IF('114成績輸入與落點儀表板'!$C$2="必須採計",L798&gt;0,IF('114成績輸入與落點儀表板'!$C$2="不可採計",L798=0,TRUE)),IF('114成績輸入與落點儀表板'!$C$3="必須採計",M798&gt;0,IF('114成績輸入與落點儀表板'!$C$3="不可採計",M798=0,TRUE)),IF('114成績輸入與落點儀表板'!$C$4="必須採計",N798&gt;0,IF('114成績輸入與落點儀表板'!$C$4="不可採計",N798=0,TRUE)),IF('114成績輸入與落點儀表板'!$C$5="必須採計",O798&gt;0,IF('114成績輸入與落點儀表板'!$C$5="不可採計",O798=0,TRUE)),IF('114成績輸入與落點儀表板'!$C$6="必須採計",P798&gt;0,IF('114成績輸入與落點儀表板'!$C$6="不可採計",P798=0,TRUE)),IF('114成績輸入與落點儀表板'!$C$7="必須採計",Q798&gt;0,IF('114成績輸入與落點儀表板'!$C$7="不可採計",Q798=0,TRUE)),IF('114成績輸入與落點儀表板'!$C$8="必須採計",R798&gt;0,IF('114成績輸入與落點儀表板'!$C$8="不可採計",R798=0,TRUE)),IF('114成績輸入與落點儀表板'!$C$9="必須採計",S798&gt;0,IF('114成績輸入與落點儀表板'!$C$9="不可採計",S798=0,TRUE)),IF('114成績輸入與落點儀表板'!$C$10="必須採計",T798&gt;0,IF('114成績輸入與落點儀表板'!$C$10="不可採計",T798=0,TRUE)),IF('114成績輸入與落點儀表板'!$C$11="必須採計",U798&gt;0,IF('114成績輸入與落點儀表板'!$C$11="不可採計",U798=0,TRUE)),IF('114成績輸入與落點儀表板'!$C$12="必須採計",V798&gt;0,IF('114成績輸入與落點儀表板'!$C$12="不可採計",V798=0,TRUE)),IF('114成績輸入與落點儀表板'!$C$13="必須採計",W798&gt;0,IF('114成績輸入與落點儀表板'!$C$13="不可採計",W798=0,TRUE)),IF('114成績輸入與落點儀表板'!$C$14="必須採計",X798&gt;0,IF('114成績輸入與落點儀表板'!$C$14="不可採計",X798=0,TRUE)),IF('114成績輸入與落點儀表板'!$C$15="必須採計",Y798&gt;0,IF('114成績輸入與落點儀表板'!$C$15="不可採計",Y798=0,TRUE)),IF('114成績輸入與落點儀表板'!$C$16="必須採計",Z798&gt;0,IF('114成績輸入與落點儀表板'!$C$16="不可採計",Z798=0,TRUE))),"✅ 符合","❌ 不符合")</f>
        <v>✅ 符合</v>
      </c>
      <c r="L798" s="15">
        <v>2</v>
      </c>
      <c r="M798" s="15">
        <v>1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1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</row>
    <row r="799" spans="1:26" ht="15.75" customHeight="1" x14ac:dyDescent="0.3">
      <c r="A799" s="2" t="s">
        <v>2007</v>
      </c>
      <c r="B799" s="13" t="s">
        <v>1858</v>
      </c>
      <c r="C799" s="13" t="s">
        <v>98</v>
      </c>
      <c r="D799" s="12" t="s">
        <v>99</v>
      </c>
      <c r="E799" s="13" t="s">
        <v>1975</v>
      </c>
      <c r="F799" s="2">
        <v>13</v>
      </c>
      <c r="G799" s="15">
        <v>215</v>
      </c>
      <c r="H799" s="7">
        <f>L799*'114成績輸入與落點儀表板'!$B$2+M799*'114成績輸入與落點儀表板'!$B$3+N799*'114成績輸入與落點儀表板'!$B$4+O799*'114成績輸入與落點儀表板'!$B$5+P799*'114成績輸入與落點儀表板'!$B$6+Q799*'114成績輸入與落點儀表板'!$B$7+R799*'114成績輸入與落點儀表板'!$B$8+S799*'114成績輸入與落點儀表板'!$B$9+T799*'114成績輸入與落點儀表板'!$B$10+U799*'114成績輸入與落點儀表板'!$B$11+V799*'114成績輸入與落點儀表板'!$B$12+W799*'114成績輸入與落點儀表板'!$B$13+X799*'114成績輸入與落點儀表板'!$B$14+Y799*'114成績輸入與落點儀表板'!$B$15+Z799*'114成績輸入與落點儀表板'!$B$16</f>
        <v>0</v>
      </c>
      <c r="I799" s="8">
        <f t="shared" si="24"/>
        <v>-215</v>
      </c>
      <c r="J799" s="2" t="str">
        <f t="shared" si="25"/>
        <v>FAIL</v>
      </c>
      <c r="K799" s="17" t="str">
        <f>IF(AND(IF('114成績輸入與落點儀表板'!$C$2="必須採計",L799&gt;0,IF('114成績輸入與落點儀表板'!$C$2="不可採計",L799=0,TRUE)),IF('114成績輸入與落點儀表板'!$C$3="必須採計",M799&gt;0,IF('114成績輸入與落點儀表板'!$C$3="不可採計",M799=0,TRUE)),IF('114成績輸入與落點儀表板'!$C$4="必須採計",N799&gt;0,IF('114成績輸入與落點儀表板'!$C$4="不可採計",N799=0,TRUE)),IF('114成績輸入與落點儀表板'!$C$5="必須採計",O799&gt;0,IF('114成績輸入與落點儀表板'!$C$5="不可採計",O799=0,TRUE)),IF('114成績輸入與落點儀表板'!$C$6="必須採計",P799&gt;0,IF('114成績輸入與落點儀表板'!$C$6="不可採計",P799=0,TRUE)),IF('114成績輸入與落點儀表板'!$C$7="必須採計",Q799&gt;0,IF('114成績輸入與落點儀表板'!$C$7="不可採計",Q799=0,TRUE)),IF('114成績輸入與落點儀表板'!$C$8="必須採計",R799&gt;0,IF('114成績輸入與落點儀表板'!$C$8="不可採計",R799=0,TRUE)),IF('114成績輸入與落點儀表板'!$C$9="必須採計",S799&gt;0,IF('114成績輸入與落點儀表板'!$C$9="不可採計",S799=0,TRUE)),IF('114成績輸入與落點儀表板'!$C$10="必須採計",T799&gt;0,IF('114成績輸入與落點儀表板'!$C$10="不可採計",T799=0,TRUE)),IF('114成績輸入與落點儀表板'!$C$11="必須採計",U799&gt;0,IF('114成績輸入與落點儀表板'!$C$11="不可採計",U799=0,TRUE)),IF('114成績輸入與落點儀表板'!$C$12="必須採計",V799&gt;0,IF('114成績輸入與落點儀表板'!$C$12="不可採計",V799=0,TRUE)),IF('114成績輸入與落點儀表板'!$C$13="必須採計",W799&gt;0,IF('114成績輸入與落點儀表板'!$C$13="不可採計",W799=0,TRUE)),IF('114成績輸入與落點儀表板'!$C$14="必須採計",X799&gt;0,IF('114成績輸入與落點儀表板'!$C$14="不可採計",X799=0,TRUE)),IF('114成績輸入與落點儀表板'!$C$15="必須採計",Y799&gt;0,IF('114成績輸入與落點儀表板'!$C$15="不可採計",Y799=0,TRUE)),IF('114成績輸入與落點儀表板'!$C$16="必須採計",Z799&gt;0,IF('114成績輸入與落點儀表板'!$C$16="不可採計",Z799=0,TRUE))),"✅ 符合","❌ 不符合")</f>
        <v>✅ 符合</v>
      </c>
      <c r="L799" s="15">
        <v>1</v>
      </c>
      <c r="M799" s="15">
        <v>1</v>
      </c>
      <c r="N799" s="15">
        <v>0</v>
      </c>
      <c r="O799" s="15">
        <v>0</v>
      </c>
      <c r="P799" s="15">
        <v>0</v>
      </c>
      <c r="Q799" s="15">
        <v>1</v>
      </c>
      <c r="R799" s="15">
        <v>0</v>
      </c>
      <c r="S799" s="15">
        <v>0</v>
      </c>
      <c r="T799" s="15">
        <v>0</v>
      </c>
      <c r="U799" s="15">
        <v>0</v>
      </c>
      <c r="V799" s="15">
        <v>0</v>
      </c>
      <c r="W799" s="15">
        <v>2</v>
      </c>
      <c r="X799" s="15">
        <v>0</v>
      </c>
      <c r="Y799" s="15">
        <v>0</v>
      </c>
      <c r="Z799" s="15">
        <v>0</v>
      </c>
    </row>
    <row r="800" spans="1:26" ht="15.75" customHeight="1" x14ac:dyDescent="0.3">
      <c r="A800" s="2" t="s">
        <v>2009</v>
      </c>
      <c r="B800" s="13" t="s">
        <v>1977</v>
      </c>
      <c r="C800" s="13" t="s">
        <v>1978</v>
      </c>
      <c r="D800" s="12" t="s">
        <v>227</v>
      </c>
      <c r="E800" s="13" t="s">
        <v>4393</v>
      </c>
      <c r="F800" s="2">
        <v>15</v>
      </c>
      <c r="G800" s="15">
        <v>200</v>
      </c>
      <c r="H800" s="7">
        <f>L800*'114成績輸入與落點儀表板'!$B$2+M800*'114成績輸入與落點儀表板'!$B$3+N800*'114成績輸入與落點儀表板'!$B$4+O800*'114成績輸入與落點儀表板'!$B$5+P800*'114成績輸入與落點儀表板'!$B$6+Q800*'114成績輸入與落點儀表板'!$B$7+R800*'114成績輸入與落點儀表板'!$B$8+S800*'114成績輸入與落點儀表板'!$B$9+T800*'114成績輸入與落點儀表板'!$B$10+U800*'114成績輸入與落點儀表板'!$B$11+V800*'114成績輸入與落點儀表板'!$B$12+W800*'114成績輸入與落點儀表板'!$B$13+X800*'114成績輸入與落點儀表板'!$B$14+Y800*'114成績輸入與落點儀表板'!$B$15+Z800*'114成績輸入與落點儀表板'!$B$16</f>
        <v>0</v>
      </c>
      <c r="I800" s="8">
        <f t="shared" si="24"/>
        <v>-200</v>
      </c>
      <c r="J800" s="2" t="str">
        <f t="shared" si="25"/>
        <v>FAIL</v>
      </c>
      <c r="K800" s="17" t="str">
        <f>IF(AND(IF('114成績輸入與落點儀表板'!$C$2="必須採計",L800&gt;0,IF('114成績輸入與落點儀表板'!$C$2="不可採計",L800=0,TRUE)),IF('114成績輸入與落點儀表板'!$C$3="必須採計",M800&gt;0,IF('114成績輸入與落點儀表板'!$C$3="不可採計",M800=0,TRUE)),IF('114成績輸入與落點儀表板'!$C$4="必須採計",N800&gt;0,IF('114成績輸入與落點儀表板'!$C$4="不可採計",N800=0,TRUE)),IF('114成績輸入與落點儀表板'!$C$5="必須採計",O800&gt;0,IF('114成績輸入與落點儀表板'!$C$5="不可採計",O800=0,TRUE)),IF('114成績輸入與落點儀表板'!$C$6="必須採計",P800&gt;0,IF('114成績輸入與落點儀表板'!$C$6="不可採計",P800=0,TRUE)),IF('114成績輸入與落點儀表板'!$C$7="必須採計",Q800&gt;0,IF('114成績輸入與落點儀表板'!$C$7="不可採計",Q800=0,TRUE)),IF('114成績輸入與落點儀表板'!$C$8="必須採計",R800&gt;0,IF('114成績輸入與落點儀表板'!$C$8="不可採計",R800=0,TRUE)),IF('114成績輸入與落點儀表板'!$C$9="必須採計",S800&gt;0,IF('114成績輸入與落點儀表板'!$C$9="不可採計",S800=0,TRUE)),IF('114成績輸入與落點儀表板'!$C$10="必須採計",T800&gt;0,IF('114成績輸入與落點儀表板'!$C$10="不可採計",T800=0,TRUE)),IF('114成績輸入與落點儀表板'!$C$11="必須採計",U800&gt;0,IF('114成績輸入與落點儀表板'!$C$11="不可採計",U800=0,TRUE)),IF('114成績輸入與落點儀表板'!$C$12="必須採計",V800&gt;0,IF('114成績輸入與落點儀表板'!$C$12="不可採計",V800=0,TRUE)),IF('114成績輸入與落點儀表板'!$C$13="必須採計",W800&gt;0,IF('114成績輸入與落點儀表板'!$C$13="不可採計",W800=0,TRUE)),IF('114成績輸入與落點儀表板'!$C$14="必須採計",X800&gt;0,IF('114成績輸入與落點儀表板'!$C$14="不可採計",X800=0,TRUE)),IF('114成績輸入與落點儀表板'!$C$15="必須採計",Y800&gt;0,IF('114成績輸入與落點儀表板'!$C$15="不可採計",Y800=0,TRUE)),IF('114成績輸入與落點儀表板'!$C$16="必須採計",Z800&gt;0,IF('114成績輸入與落點儀表板'!$C$16="不可採計",Z800=0,TRUE))),"✅ 符合","❌ 不符合")</f>
        <v>✅ 符合</v>
      </c>
      <c r="L800" s="15">
        <v>1</v>
      </c>
      <c r="M800" s="15">
        <v>1.5</v>
      </c>
      <c r="N800" s="15">
        <v>0</v>
      </c>
      <c r="O800" s="15">
        <v>0</v>
      </c>
      <c r="P800" s="15">
        <v>1.5</v>
      </c>
      <c r="Q800" s="15">
        <v>0</v>
      </c>
      <c r="R800" s="15">
        <v>1.5</v>
      </c>
      <c r="S800" s="15">
        <v>0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</row>
    <row r="801" spans="1:26" ht="15.75" customHeight="1" x14ac:dyDescent="0.3">
      <c r="A801" s="2" t="s">
        <v>2012</v>
      </c>
      <c r="B801" s="13" t="s">
        <v>1977</v>
      </c>
      <c r="C801" s="13" t="s">
        <v>1981</v>
      </c>
      <c r="D801" s="12" t="s">
        <v>121</v>
      </c>
      <c r="E801" s="13" t="s">
        <v>4394</v>
      </c>
      <c r="F801" s="2">
        <v>29</v>
      </c>
      <c r="G801" s="15">
        <v>210</v>
      </c>
      <c r="H801" s="7">
        <f>L801*'114成績輸入與落點儀表板'!$B$2+M801*'114成績輸入與落點儀表板'!$B$3+N801*'114成績輸入與落點儀表板'!$B$4+O801*'114成績輸入與落點儀表板'!$B$5+P801*'114成績輸入與落點儀表板'!$B$6+Q801*'114成績輸入與落點儀表板'!$B$7+R801*'114成績輸入與落點儀表板'!$B$8+S801*'114成績輸入與落點儀表板'!$B$9+T801*'114成績輸入與落點儀表板'!$B$10+U801*'114成績輸入與落點儀表板'!$B$11+V801*'114成績輸入與落點儀表板'!$B$12+W801*'114成績輸入與落點儀表板'!$B$13+X801*'114成績輸入與落點儀表板'!$B$14+Y801*'114成績輸入與落點儀表板'!$B$15+Z801*'114成績輸入與落點儀表板'!$B$16</f>
        <v>0</v>
      </c>
      <c r="I801" s="8">
        <f t="shared" si="24"/>
        <v>-210</v>
      </c>
      <c r="J801" s="2" t="str">
        <f t="shared" si="25"/>
        <v>FAIL</v>
      </c>
      <c r="K801" s="17" t="str">
        <f>IF(AND(IF('114成績輸入與落點儀表板'!$C$2="必須採計",L801&gt;0,IF('114成績輸入與落點儀表板'!$C$2="不可採計",L801=0,TRUE)),IF('114成績輸入與落點儀表板'!$C$3="必須採計",M801&gt;0,IF('114成績輸入與落點儀表板'!$C$3="不可採計",M801=0,TRUE)),IF('114成績輸入與落點儀表板'!$C$4="必須採計",N801&gt;0,IF('114成績輸入與落點儀表板'!$C$4="不可採計",N801=0,TRUE)),IF('114成績輸入與落點儀表板'!$C$5="必須採計",O801&gt;0,IF('114成績輸入與落點儀表板'!$C$5="不可採計",O801=0,TRUE)),IF('114成績輸入與落點儀表板'!$C$6="必須採計",P801&gt;0,IF('114成績輸入與落點儀表板'!$C$6="不可採計",P801=0,TRUE)),IF('114成績輸入與落點儀表板'!$C$7="必須採計",Q801&gt;0,IF('114成績輸入與落點儀表板'!$C$7="不可採計",Q801=0,TRUE)),IF('114成績輸入與落點儀表板'!$C$8="必須採計",R801&gt;0,IF('114成績輸入與落點儀表板'!$C$8="不可採計",R801=0,TRUE)),IF('114成績輸入與落點儀表板'!$C$9="必須採計",S801&gt;0,IF('114成績輸入與落點儀表板'!$C$9="不可採計",S801=0,TRUE)),IF('114成績輸入與落點儀表板'!$C$10="必須採計",T801&gt;0,IF('114成績輸入與落點儀表板'!$C$10="不可採計",T801=0,TRUE)),IF('114成績輸入與落點儀表板'!$C$11="必須採計",U801&gt;0,IF('114成績輸入與落點儀表板'!$C$11="不可採計",U801=0,TRUE)),IF('114成績輸入與落點儀表板'!$C$12="必須採計",V801&gt;0,IF('114成績輸入與落點儀表板'!$C$12="不可採計",V801=0,TRUE)),IF('114成績輸入與落點儀表板'!$C$13="必須採計",W801&gt;0,IF('114成績輸入與落點儀表板'!$C$13="不可採計",W801=0,TRUE)),IF('114成績輸入與落點儀表板'!$C$14="必須採計",X801&gt;0,IF('114成績輸入與落點儀表板'!$C$14="不可採計",X801=0,TRUE)),IF('114成績輸入與落點儀表板'!$C$15="必須採計",Y801&gt;0,IF('114成績輸入與落點儀表板'!$C$15="不可採計",Y801=0,TRUE)),IF('114成績輸入與落點儀表板'!$C$16="必須採計",Z801&gt;0,IF('114成績輸入與落點儀表板'!$C$16="不可採計",Z801=0,TRUE))),"✅ 符合","❌ 不符合")</f>
        <v>✅ 符合</v>
      </c>
      <c r="L801" s="15">
        <v>1</v>
      </c>
      <c r="M801" s="15">
        <v>2</v>
      </c>
      <c r="N801" s="15">
        <v>0</v>
      </c>
      <c r="O801" s="15">
        <v>0</v>
      </c>
      <c r="P801" s="15">
        <v>0</v>
      </c>
      <c r="Q801" s="15">
        <v>1.5</v>
      </c>
      <c r="R801" s="15">
        <v>0</v>
      </c>
      <c r="S801" s="15">
        <v>0</v>
      </c>
      <c r="T801" s="15">
        <v>0</v>
      </c>
      <c r="U801" s="15">
        <v>0</v>
      </c>
      <c r="V801" s="15">
        <v>1</v>
      </c>
      <c r="W801" s="15">
        <v>0</v>
      </c>
      <c r="X801" s="15">
        <v>0</v>
      </c>
      <c r="Y801" s="15">
        <v>0</v>
      </c>
      <c r="Z801" s="15">
        <v>0</v>
      </c>
    </row>
    <row r="802" spans="1:26" ht="15.75" customHeight="1" x14ac:dyDescent="0.3">
      <c r="A802" s="2" t="s">
        <v>2014</v>
      </c>
      <c r="B802" s="13" t="s">
        <v>1977</v>
      </c>
      <c r="C802" s="13" t="s">
        <v>1984</v>
      </c>
      <c r="D802" s="12" t="s">
        <v>121</v>
      </c>
      <c r="E802" s="13" t="s">
        <v>4395</v>
      </c>
      <c r="F802" s="2">
        <v>16</v>
      </c>
      <c r="G802" s="15">
        <v>205</v>
      </c>
      <c r="H802" s="7">
        <f>L802*'114成績輸入與落點儀表板'!$B$2+M802*'114成績輸入與落點儀表板'!$B$3+N802*'114成績輸入與落點儀表板'!$B$4+O802*'114成績輸入與落點儀表板'!$B$5+P802*'114成績輸入與落點儀表板'!$B$6+Q802*'114成績輸入與落點儀表板'!$B$7+R802*'114成績輸入與落點儀表板'!$B$8+S802*'114成績輸入與落點儀表板'!$B$9+T802*'114成績輸入與落點儀表板'!$B$10+U802*'114成績輸入與落點儀表板'!$B$11+V802*'114成績輸入與落點儀表板'!$B$12+W802*'114成績輸入與落點儀表板'!$B$13+X802*'114成績輸入與落點儀表板'!$B$14+Y802*'114成績輸入與落點儀表板'!$B$15+Z802*'114成績輸入與落點儀表板'!$B$16</f>
        <v>0</v>
      </c>
      <c r="I802" s="8">
        <f t="shared" si="24"/>
        <v>-205</v>
      </c>
      <c r="J802" s="2" t="str">
        <f t="shared" si="25"/>
        <v>FAIL</v>
      </c>
      <c r="K802" s="17" t="str">
        <f>IF(AND(IF('114成績輸入與落點儀表板'!$C$2="必須採計",L802&gt;0,IF('114成績輸入與落點儀表板'!$C$2="不可採計",L802=0,TRUE)),IF('114成績輸入與落點儀表板'!$C$3="必須採計",M802&gt;0,IF('114成績輸入與落點儀表板'!$C$3="不可採計",M802=0,TRUE)),IF('114成績輸入與落點儀表板'!$C$4="必須採計",N802&gt;0,IF('114成績輸入與落點儀表板'!$C$4="不可採計",N802=0,TRUE)),IF('114成績輸入與落點儀表板'!$C$5="必須採計",O802&gt;0,IF('114成績輸入與落點儀表板'!$C$5="不可採計",O802=0,TRUE)),IF('114成績輸入與落點儀表板'!$C$6="必須採計",P802&gt;0,IF('114成績輸入與落點儀表板'!$C$6="不可採計",P802=0,TRUE)),IF('114成績輸入與落點儀表板'!$C$7="必須採計",Q802&gt;0,IF('114成績輸入與落點儀表板'!$C$7="不可採計",Q802=0,TRUE)),IF('114成績輸入與落點儀表板'!$C$8="必須採計",R802&gt;0,IF('114成績輸入與落點儀表板'!$C$8="不可採計",R802=0,TRUE)),IF('114成績輸入與落點儀表板'!$C$9="必須採計",S802&gt;0,IF('114成績輸入與落點儀表板'!$C$9="不可採計",S802=0,TRUE)),IF('114成績輸入與落點儀表板'!$C$10="必須採計",T802&gt;0,IF('114成績輸入與落點儀表板'!$C$10="不可採計",T802=0,TRUE)),IF('114成績輸入與落點儀表板'!$C$11="必須採計",U802&gt;0,IF('114成績輸入與落點儀表板'!$C$11="不可採計",U802=0,TRUE)),IF('114成績輸入與落點儀表板'!$C$12="必須採計",V802&gt;0,IF('114成績輸入與落點儀表板'!$C$12="不可採計",V802=0,TRUE)),IF('114成績輸入與落點儀表板'!$C$13="必須採計",W802&gt;0,IF('114成績輸入與落點儀表板'!$C$13="不可採計",W802=0,TRUE)),IF('114成績輸入與落點儀表板'!$C$14="必須採計",X802&gt;0,IF('114成績輸入與落點儀表板'!$C$14="不可採計",X802=0,TRUE)),IF('114成績輸入與落點儀表板'!$C$15="必須採計",Y802&gt;0,IF('114成績輸入與落點儀表板'!$C$15="不可採計",Y802=0,TRUE)),IF('114成績輸入與落點儀表板'!$C$16="必須採計",Z802&gt;0,IF('114成績輸入與落點儀表板'!$C$16="不可採計",Z802=0,TRUE))),"✅ 符合","❌ 不符合")</f>
        <v>✅ 符合</v>
      </c>
      <c r="L802" s="15">
        <v>1</v>
      </c>
      <c r="M802" s="15">
        <v>2</v>
      </c>
      <c r="N802" s="15">
        <v>0</v>
      </c>
      <c r="O802" s="15">
        <v>0</v>
      </c>
      <c r="P802" s="15">
        <v>0</v>
      </c>
      <c r="Q802" s="15">
        <v>2</v>
      </c>
      <c r="R802" s="15">
        <v>0</v>
      </c>
      <c r="S802" s="15">
        <v>0</v>
      </c>
      <c r="T802" s="15">
        <v>0</v>
      </c>
      <c r="U802" s="15">
        <v>0</v>
      </c>
      <c r="V802" s="15">
        <v>1</v>
      </c>
      <c r="W802" s="15">
        <v>0</v>
      </c>
      <c r="X802" s="15">
        <v>0</v>
      </c>
      <c r="Y802" s="15">
        <v>0</v>
      </c>
      <c r="Z802" s="15">
        <v>0</v>
      </c>
    </row>
    <row r="803" spans="1:26" ht="15.75" customHeight="1" x14ac:dyDescent="0.3">
      <c r="A803" s="2" t="s">
        <v>2017</v>
      </c>
      <c r="B803" s="13" t="s">
        <v>1977</v>
      </c>
      <c r="C803" s="13" t="s">
        <v>1986</v>
      </c>
      <c r="D803" s="12" t="s">
        <v>121</v>
      </c>
      <c r="E803" s="13" t="s">
        <v>1053</v>
      </c>
      <c r="F803" s="2">
        <v>15</v>
      </c>
      <c r="G803" s="15">
        <v>185</v>
      </c>
      <c r="H803" s="7">
        <f>L803*'114成績輸入與落點儀表板'!$B$2+M803*'114成績輸入與落點儀表板'!$B$3+N803*'114成績輸入與落點儀表板'!$B$4+O803*'114成績輸入與落點儀表板'!$B$5+P803*'114成績輸入與落點儀表板'!$B$6+Q803*'114成績輸入與落點儀表板'!$B$7+R803*'114成績輸入與落點儀表板'!$B$8+S803*'114成績輸入與落點儀表板'!$B$9+T803*'114成績輸入與落點儀表板'!$B$10+U803*'114成績輸入與落點儀表板'!$B$11+V803*'114成績輸入與落點儀表板'!$B$12+W803*'114成績輸入與落點儀表板'!$B$13+X803*'114成績輸入與落點儀表板'!$B$14+Y803*'114成績輸入與落點儀表板'!$B$15+Z803*'114成績輸入與落點儀表板'!$B$16</f>
        <v>0</v>
      </c>
      <c r="I803" s="8">
        <f t="shared" si="24"/>
        <v>-185</v>
      </c>
      <c r="J803" s="2" t="str">
        <f t="shared" si="25"/>
        <v>FAIL</v>
      </c>
      <c r="K803" s="17" t="str">
        <f>IF(AND(IF('114成績輸入與落點儀表板'!$C$2="必須採計",L803&gt;0,IF('114成績輸入與落點儀表板'!$C$2="不可採計",L803=0,TRUE)),IF('114成績輸入與落點儀表板'!$C$3="必須採計",M803&gt;0,IF('114成績輸入與落點儀表板'!$C$3="不可採計",M803=0,TRUE)),IF('114成績輸入與落點儀表板'!$C$4="必須採計",N803&gt;0,IF('114成績輸入與落點儀表板'!$C$4="不可採計",N803=0,TRUE)),IF('114成績輸入與落點儀表板'!$C$5="必須採計",O803&gt;0,IF('114成績輸入與落點儀表板'!$C$5="不可採計",O803=0,TRUE)),IF('114成績輸入與落點儀表板'!$C$6="必須採計",P803&gt;0,IF('114成績輸入與落點儀表板'!$C$6="不可採計",P803=0,TRUE)),IF('114成績輸入與落點儀表板'!$C$7="必須採計",Q803&gt;0,IF('114成績輸入與落點儀表板'!$C$7="不可採計",Q803=0,TRUE)),IF('114成績輸入與落點儀表板'!$C$8="必須採計",R803&gt;0,IF('114成績輸入與落點儀表板'!$C$8="不可採計",R803=0,TRUE)),IF('114成績輸入與落點儀表板'!$C$9="必須採計",S803&gt;0,IF('114成績輸入與落點儀表板'!$C$9="不可採計",S803=0,TRUE)),IF('114成績輸入與落點儀表板'!$C$10="必須採計",T803&gt;0,IF('114成績輸入與落點儀表板'!$C$10="不可採計",T803=0,TRUE)),IF('114成績輸入與落點儀表板'!$C$11="必須採計",U803&gt;0,IF('114成績輸入與落點儀表板'!$C$11="不可採計",U803=0,TRUE)),IF('114成績輸入與落點儀表板'!$C$12="必須採計",V803&gt;0,IF('114成績輸入與落點儀表板'!$C$12="不可採計",V803=0,TRUE)),IF('114成績輸入與落點儀表板'!$C$13="必須採計",W803&gt;0,IF('114成績輸入與落點儀表板'!$C$13="不可採計",W803=0,TRUE)),IF('114成績輸入與落點儀表板'!$C$14="必須採計",X803&gt;0,IF('114成績輸入與落點儀表板'!$C$14="不可採計",X803=0,TRUE)),IF('114成績輸入與落點儀表板'!$C$15="必須採計",Y803&gt;0,IF('114成績輸入與落點儀表板'!$C$15="不可採計",Y803=0,TRUE)),IF('114成績輸入與落點儀表板'!$C$16="必須採計",Z803&gt;0,IF('114成績輸入與落點儀表板'!$C$16="不可採計",Z803=0,TRUE))),"✅ 符合","❌ 不符合")</f>
        <v>✅ 符合</v>
      </c>
      <c r="L803" s="15">
        <v>1</v>
      </c>
      <c r="M803" s="15">
        <v>2</v>
      </c>
      <c r="N803" s="15">
        <v>2</v>
      </c>
      <c r="O803" s="15">
        <v>0</v>
      </c>
      <c r="P803" s="15">
        <v>0</v>
      </c>
      <c r="Q803" s="15">
        <v>0</v>
      </c>
      <c r="R803" s="15">
        <v>0</v>
      </c>
      <c r="S803" s="15">
        <v>0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0</v>
      </c>
    </row>
    <row r="804" spans="1:26" ht="15.75" customHeight="1" x14ac:dyDescent="0.3">
      <c r="A804" s="2" t="s">
        <v>2020</v>
      </c>
      <c r="B804" s="6" t="s">
        <v>1977</v>
      </c>
      <c r="C804" s="6" t="s">
        <v>1988</v>
      </c>
      <c r="D804" s="12" t="s">
        <v>103</v>
      </c>
      <c r="E804" s="13" t="s">
        <v>1989</v>
      </c>
      <c r="F804" s="2">
        <v>29</v>
      </c>
      <c r="G804" s="15">
        <v>225.5</v>
      </c>
      <c r="H804" s="7">
        <f>L804*'114成績輸入與落點儀表板'!$B$2+M804*'114成績輸入與落點儀表板'!$B$3+N804*'114成績輸入與落點儀表板'!$B$4+O804*'114成績輸入與落點儀表板'!$B$5+P804*'114成績輸入與落點儀表板'!$B$6+Q804*'114成績輸入與落點儀表板'!$B$7+R804*'114成績輸入與落點儀表板'!$B$8+S804*'114成績輸入與落點儀表板'!$B$9+T804*'114成績輸入與落點儀表板'!$B$10+U804*'114成績輸入與落點儀表板'!$B$11+V804*'114成績輸入與落點儀表板'!$B$12+W804*'114成績輸入與落點儀表板'!$B$13+X804*'114成績輸入與落點儀表板'!$B$14+Y804*'114成績輸入與落點儀表板'!$B$15+Z804*'114成績輸入與落點儀表板'!$B$16</f>
        <v>0</v>
      </c>
      <c r="I804" s="8">
        <f t="shared" si="24"/>
        <v>-225.5</v>
      </c>
      <c r="J804" s="2" t="str">
        <f t="shared" si="25"/>
        <v>FAIL</v>
      </c>
      <c r="K804" s="17" t="str">
        <f>IF(AND(IF('114成績輸入與落點儀表板'!$C$2="必須採計",L804&gt;0,IF('114成績輸入與落點儀表板'!$C$2="不可採計",L804=0,TRUE)),IF('114成績輸入與落點儀表板'!$C$3="必須採計",M804&gt;0,IF('114成績輸入與落點儀表板'!$C$3="不可採計",M804=0,TRUE)),IF('114成績輸入與落點儀表板'!$C$4="必須採計",N804&gt;0,IF('114成績輸入與落點儀表板'!$C$4="不可採計",N804=0,TRUE)),IF('114成績輸入與落點儀表板'!$C$5="必須採計",O804&gt;0,IF('114成績輸入與落點儀表板'!$C$5="不可採計",O804=0,TRUE)),IF('114成績輸入與落點儀表板'!$C$6="必須採計",P804&gt;0,IF('114成績輸入與落點儀表板'!$C$6="不可採計",P804=0,TRUE)),IF('114成績輸入與落點儀表板'!$C$7="必須採計",Q804&gt;0,IF('114成績輸入與落點儀表板'!$C$7="不可採計",Q804=0,TRUE)),IF('114成績輸入與落點儀表板'!$C$8="必須採計",R804&gt;0,IF('114成績輸入與落點儀表板'!$C$8="不可採計",R804=0,TRUE)),IF('114成績輸入與落點儀表板'!$C$9="必須採計",S804&gt;0,IF('114成績輸入與落點儀表板'!$C$9="不可採計",S804=0,TRUE)),IF('114成績輸入與落點儀表板'!$C$10="必須採計",T804&gt;0,IF('114成績輸入與落點儀表板'!$C$10="不可採計",T804=0,TRUE)),IF('114成績輸入與落點儀表板'!$C$11="必須採計",U804&gt;0,IF('114成績輸入與落點儀表板'!$C$11="不可採計",U804=0,TRUE)),IF('114成績輸入與落點儀表板'!$C$12="必須採計",V804&gt;0,IF('114成績輸入與落點儀表板'!$C$12="不可採計",V804=0,TRUE)),IF('114成績輸入與落點儀表板'!$C$13="必須採計",W804&gt;0,IF('114成績輸入與落點儀表板'!$C$13="不可採計",W804=0,TRUE)),IF('114成績輸入與落點儀表板'!$C$14="必須採計",X804&gt;0,IF('114成績輸入與落點儀表板'!$C$14="不可採計",X804=0,TRUE)),IF('114成績輸入與落點儀表板'!$C$15="必須採計",Y804&gt;0,IF('114成績輸入與落點儀表板'!$C$15="不可採計",Y804=0,TRUE)),IF('114成績輸入與落點儀表板'!$C$16="必須採計",Z804&gt;0,IF('114成績輸入與落點儀表板'!$C$16="不可採計",Z804=0,TRUE))),"✅ 符合","❌ 不符合")</f>
        <v>✅ 符合</v>
      </c>
      <c r="L804" s="15">
        <v>1</v>
      </c>
      <c r="M804" s="15">
        <v>1.5</v>
      </c>
      <c r="N804" s="15">
        <v>1.5</v>
      </c>
      <c r="O804" s="15">
        <v>0</v>
      </c>
      <c r="P804" s="15">
        <v>0</v>
      </c>
      <c r="Q804" s="15">
        <v>0</v>
      </c>
      <c r="R804" s="15">
        <v>1.5</v>
      </c>
      <c r="S804" s="15">
        <v>1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0</v>
      </c>
    </row>
    <row r="805" spans="1:26" ht="15.75" customHeight="1" x14ac:dyDescent="0.3">
      <c r="A805" s="2" t="s">
        <v>2023</v>
      </c>
      <c r="B805" s="6" t="s">
        <v>1977</v>
      </c>
      <c r="C805" s="6" t="s">
        <v>1991</v>
      </c>
      <c r="D805" s="12" t="s">
        <v>121</v>
      </c>
      <c r="E805" s="13" t="s">
        <v>4399</v>
      </c>
      <c r="F805" s="2">
        <v>14</v>
      </c>
      <c r="G805" s="15">
        <v>182.5</v>
      </c>
      <c r="H805" s="7">
        <f>L805*'114成績輸入與落點儀表板'!$B$2+M805*'114成績輸入與落點儀表板'!$B$3+N805*'114成績輸入與落點儀表板'!$B$4+O805*'114成績輸入與落點儀表板'!$B$5+P805*'114成績輸入與落點儀表板'!$B$6+Q805*'114成績輸入與落點儀表板'!$B$7+R805*'114成績輸入與落點儀表板'!$B$8+S805*'114成績輸入與落點儀表板'!$B$9+T805*'114成績輸入與落點儀表板'!$B$10+U805*'114成績輸入與落點儀表板'!$B$11+V805*'114成績輸入與落點儀表板'!$B$12+W805*'114成績輸入與落點儀表板'!$B$13+X805*'114成績輸入與落點儀表板'!$B$14+Y805*'114成績輸入與落點儀表板'!$B$15+Z805*'114成績輸入與落點儀表板'!$B$16</f>
        <v>0</v>
      </c>
      <c r="I805" s="8">
        <f t="shared" si="24"/>
        <v>-182.5</v>
      </c>
      <c r="J805" s="2" t="str">
        <f t="shared" si="25"/>
        <v>FAIL</v>
      </c>
      <c r="K805" s="17" t="str">
        <f>IF(AND(IF('114成績輸入與落點儀表板'!$C$2="必須採計",L805&gt;0,IF('114成績輸入與落點儀表板'!$C$2="不可採計",L805=0,TRUE)),IF('114成績輸入與落點儀表板'!$C$3="必須採計",M805&gt;0,IF('114成績輸入與落點儀表板'!$C$3="不可採計",M805=0,TRUE)),IF('114成績輸入與落點儀表板'!$C$4="必須採計",N805&gt;0,IF('114成績輸入與落點儀表板'!$C$4="不可採計",N805=0,TRUE)),IF('114成績輸入與落點儀表板'!$C$5="必須採計",O805&gt;0,IF('114成績輸入與落點儀表板'!$C$5="不可採計",O805=0,TRUE)),IF('114成績輸入與落點儀表板'!$C$6="必須採計",P805&gt;0,IF('114成績輸入與落點儀表板'!$C$6="不可採計",P805=0,TRUE)),IF('114成績輸入與落點儀表板'!$C$7="必須採計",Q805&gt;0,IF('114成績輸入與落點儀表板'!$C$7="不可採計",Q805=0,TRUE)),IF('114成績輸入與落點儀表板'!$C$8="必須採計",R805&gt;0,IF('114成績輸入與落點儀表板'!$C$8="不可採計",R805=0,TRUE)),IF('114成績輸入與落點儀表板'!$C$9="必須採計",S805&gt;0,IF('114成績輸入與落點儀表板'!$C$9="不可採計",S805=0,TRUE)),IF('114成績輸入與落點儀表板'!$C$10="必須採計",T805&gt;0,IF('114成績輸入與落點儀表板'!$C$10="不可採計",T805=0,TRUE)),IF('114成績輸入與落點儀表板'!$C$11="必須採計",U805&gt;0,IF('114成績輸入與落點儀表板'!$C$11="不可採計",U805=0,TRUE)),IF('114成績輸入與落點儀表板'!$C$12="必須採計",V805&gt;0,IF('114成績輸入與落點儀表板'!$C$12="不可採計",V805=0,TRUE)),IF('114成績輸入與落點儀表板'!$C$13="必須採計",W805&gt;0,IF('114成績輸入與落點儀表板'!$C$13="不可採計",W805=0,TRUE)),IF('114成績輸入與落點儀表板'!$C$14="必須採計",X805&gt;0,IF('114成績輸入與落點儀表板'!$C$14="不可採計",X805=0,TRUE)),IF('114成績輸入與落點儀表板'!$C$15="必須採計",Y805&gt;0,IF('114成績輸入與落點儀表板'!$C$15="不可採計",Y805=0,TRUE)),IF('114成績輸入與落點儀表板'!$C$16="必須採計",Z805&gt;0,IF('114成績輸入與落點儀表板'!$C$16="不可採計",Z805=0,TRUE))),"✅ 符合","❌ 不符合")</f>
        <v>✅ 符合</v>
      </c>
      <c r="L805" s="15">
        <v>1.5</v>
      </c>
      <c r="M805" s="15">
        <v>2</v>
      </c>
      <c r="N805" s="15">
        <v>0</v>
      </c>
      <c r="O805" s="15">
        <v>0</v>
      </c>
      <c r="P805" s="15">
        <v>0</v>
      </c>
      <c r="Q805" s="15">
        <v>1</v>
      </c>
      <c r="R805" s="15">
        <v>0</v>
      </c>
      <c r="S805" s="15">
        <v>0</v>
      </c>
      <c r="T805" s="15">
        <v>0</v>
      </c>
      <c r="U805" s="15">
        <v>0</v>
      </c>
      <c r="V805" s="15">
        <v>1</v>
      </c>
      <c r="W805" s="15">
        <v>0</v>
      </c>
      <c r="X805" s="15">
        <v>0</v>
      </c>
      <c r="Y805" s="15">
        <v>0</v>
      </c>
      <c r="Z805" s="15">
        <v>0</v>
      </c>
    </row>
    <row r="806" spans="1:26" ht="15.75" customHeight="1" x14ac:dyDescent="0.3">
      <c r="A806" s="2" t="s">
        <v>2024</v>
      </c>
      <c r="B806" s="6" t="s">
        <v>1977</v>
      </c>
      <c r="C806" s="6" t="s">
        <v>1994</v>
      </c>
      <c r="D806" s="12" t="s">
        <v>121</v>
      </c>
      <c r="E806" s="13" t="s">
        <v>4403</v>
      </c>
      <c r="F806" s="2">
        <v>7</v>
      </c>
      <c r="G806" s="15">
        <v>183</v>
      </c>
      <c r="H806" s="7">
        <f>L806*'114成績輸入與落點儀表板'!$B$2+M806*'114成績輸入與落點儀表板'!$B$3+N806*'114成績輸入與落點儀表板'!$B$4+O806*'114成績輸入與落點儀表板'!$B$5+P806*'114成績輸入與落點儀表板'!$B$6+Q806*'114成績輸入與落點儀表板'!$B$7+R806*'114成績輸入與落點儀表板'!$B$8+S806*'114成績輸入與落點儀表板'!$B$9+T806*'114成績輸入與落點儀表板'!$B$10+U806*'114成績輸入與落點儀表板'!$B$11+V806*'114成績輸入與落點儀表板'!$B$12+W806*'114成績輸入與落點儀表板'!$B$13+X806*'114成績輸入與落點儀表板'!$B$14+Y806*'114成績輸入與落點儀表板'!$B$15+Z806*'114成績輸入與落點儀表板'!$B$16</f>
        <v>0</v>
      </c>
      <c r="I806" s="8">
        <f t="shared" si="24"/>
        <v>-183</v>
      </c>
      <c r="J806" s="2" t="str">
        <f t="shared" si="25"/>
        <v>FAIL</v>
      </c>
      <c r="K806" s="17" t="str">
        <f>IF(AND(IF('114成績輸入與落點儀表板'!$C$2="必須採計",L806&gt;0,IF('114成績輸入與落點儀表板'!$C$2="不可採計",L806=0,TRUE)),IF('114成績輸入與落點儀表板'!$C$3="必須採計",M806&gt;0,IF('114成績輸入與落點儀表板'!$C$3="不可採計",M806=0,TRUE)),IF('114成績輸入與落點儀表板'!$C$4="必須採計",N806&gt;0,IF('114成績輸入與落點儀表板'!$C$4="不可採計",N806=0,TRUE)),IF('114成績輸入與落點儀表板'!$C$5="必須採計",O806&gt;0,IF('114成績輸入與落點儀表板'!$C$5="不可採計",O806=0,TRUE)),IF('114成績輸入與落點儀表板'!$C$6="必須採計",P806&gt;0,IF('114成績輸入與落點儀表板'!$C$6="不可採計",P806=0,TRUE)),IF('114成績輸入與落點儀表板'!$C$7="必須採計",Q806&gt;0,IF('114成績輸入與落點儀表板'!$C$7="不可採計",Q806=0,TRUE)),IF('114成績輸入與落點儀表板'!$C$8="必須採計",R806&gt;0,IF('114成績輸入與落點儀表板'!$C$8="不可採計",R806=0,TRUE)),IF('114成績輸入與落點儀表板'!$C$9="必須採計",S806&gt;0,IF('114成績輸入與落點儀表板'!$C$9="不可採計",S806=0,TRUE)),IF('114成績輸入與落點儀表板'!$C$10="必須採計",T806&gt;0,IF('114成績輸入與落點儀表板'!$C$10="不可採計",T806=0,TRUE)),IF('114成績輸入與落點儀表板'!$C$11="必須採計",U806&gt;0,IF('114成績輸入與落點儀表板'!$C$11="不可採計",U806=0,TRUE)),IF('114成績輸入與落點儀表板'!$C$12="必須採計",V806&gt;0,IF('114成績輸入與落點儀表板'!$C$12="不可採計",V806=0,TRUE)),IF('114成績輸入與落點儀表板'!$C$13="必須採計",W806&gt;0,IF('114成績輸入與落點儀表板'!$C$13="不可採計",W806=0,TRUE)),IF('114成績輸入與落點儀表板'!$C$14="必須採計",X806&gt;0,IF('114成績輸入與落點儀表板'!$C$14="不可採計",X806=0,TRUE)),IF('114成績輸入與落點儀表板'!$C$15="必須採計",Y806&gt;0,IF('114成績輸入與落點儀表板'!$C$15="不可採計",Y806=0,TRUE)),IF('114成績輸入與落點儀表板'!$C$16="必須採計",Z806&gt;0,IF('114成績輸入與落點儀表板'!$C$16="不可採計",Z806=0,TRUE))),"✅ 符合","❌ 不符合")</f>
        <v>✅ 符合</v>
      </c>
      <c r="L806" s="15">
        <v>1</v>
      </c>
      <c r="M806" s="15">
        <v>2</v>
      </c>
      <c r="N806" s="15">
        <v>0</v>
      </c>
      <c r="O806" s="15">
        <v>0</v>
      </c>
      <c r="P806" s="15">
        <v>0</v>
      </c>
      <c r="Q806" s="15">
        <v>1</v>
      </c>
      <c r="R806" s="15">
        <v>0</v>
      </c>
      <c r="S806" s="15">
        <v>0</v>
      </c>
      <c r="T806" s="15">
        <v>0</v>
      </c>
      <c r="U806" s="15">
        <v>1</v>
      </c>
      <c r="V806" s="15">
        <v>0</v>
      </c>
      <c r="W806" s="15">
        <v>0</v>
      </c>
      <c r="X806" s="15">
        <v>0</v>
      </c>
      <c r="Y806" s="15">
        <v>0</v>
      </c>
      <c r="Z806" s="15">
        <v>0</v>
      </c>
    </row>
    <row r="807" spans="1:26" ht="15.75" customHeight="1" x14ac:dyDescent="0.3">
      <c r="A807" s="2" t="s">
        <v>2025</v>
      </c>
      <c r="B807" s="6" t="s">
        <v>1977</v>
      </c>
      <c r="C807" s="6" t="s">
        <v>976</v>
      </c>
      <c r="D807" s="12" t="s">
        <v>4062</v>
      </c>
      <c r="E807" s="13" t="s">
        <v>4396</v>
      </c>
      <c r="F807" s="2">
        <v>37</v>
      </c>
      <c r="G807" s="15">
        <v>241</v>
      </c>
      <c r="H807" s="7">
        <f>L807*'114成績輸入與落點儀表板'!$B$2+M807*'114成績輸入與落點儀表板'!$B$3+N807*'114成績輸入與落點儀表板'!$B$4+O807*'114成績輸入與落點儀表板'!$B$5+P807*'114成績輸入與落點儀表板'!$B$6+Q807*'114成績輸入與落點儀表板'!$B$7+R807*'114成績輸入與落點儀表板'!$B$8+S807*'114成績輸入與落點儀表板'!$B$9+T807*'114成績輸入與落點儀表板'!$B$10+U807*'114成績輸入與落點儀表板'!$B$11+V807*'114成績輸入與落點儀表板'!$B$12+W807*'114成績輸入與落點儀表板'!$B$13+X807*'114成績輸入與落點儀表板'!$B$14+Y807*'114成績輸入與落點儀表板'!$B$15+Z807*'114成績輸入與落點儀表板'!$B$16</f>
        <v>0</v>
      </c>
      <c r="I807" s="8">
        <f t="shared" si="24"/>
        <v>-241</v>
      </c>
      <c r="J807" s="2" t="str">
        <f t="shared" si="25"/>
        <v>FAIL</v>
      </c>
      <c r="K807" s="17" t="str">
        <f>IF(AND(IF('114成績輸入與落點儀表板'!$C$2="必須採計",L807&gt;0,IF('114成績輸入與落點儀表板'!$C$2="不可採計",L807=0,TRUE)),IF('114成績輸入與落點儀表板'!$C$3="必須採計",M807&gt;0,IF('114成績輸入與落點儀表板'!$C$3="不可採計",M807=0,TRUE)),IF('114成績輸入與落點儀表板'!$C$4="必須採計",N807&gt;0,IF('114成績輸入與落點儀表板'!$C$4="不可採計",N807=0,TRUE)),IF('114成績輸入與落點儀表板'!$C$5="必須採計",O807&gt;0,IF('114成績輸入與落點儀表板'!$C$5="不可採計",O807=0,TRUE)),IF('114成績輸入與落點儀表板'!$C$6="必須採計",P807&gt;0,IF('114成績輸入與落點儀表板'!$C$6="不可採計",P807=0,TRUE)),IF('114成績輸入與落點儀表板'!$C$7="必須採計",Q807&gt;0,IF('114成績輸入與落點儀表板'!$C$7="不可採計",Q807=0,TRUE)),IF('114成績輸入與落點儀表板'!$C$8="必須採計",R807&gt;0,IF('114成績輸入與落點儀表板'!$C$8="不可採計",R807=0,TRUE)),IF('114成績輸入與落點儀表板'!$C$9="必須採計",S807&gt;0,IF('114成績輸入與落點儀表板'!$C$9="不可採計",S807=0,TRUE)),IF('114成績輸入與落點儀表板'!$C$10="必須採計",T807&gt;0,IF('114成績輸入與落點儀表板'!$C$10="不可採計",T807=0,TRUE)),IF('114成績輸入與落點儀表板'!$C$11="必須採計",U807&gt;0,IF('114成績輸入與落點儀表板'!$C$11="不可採計",U807=0,TRUE)),IF('114成績輸入與落點儀表板'!$C$12="必須採計",V807&gt;0,IF('114成績輸入與落點儀表板'!$C$12="不可採計",V807=0,TRUE)),IF('114成績輸入與落點儀表板'!$C$13="必須採計",W807&gt;0,IF('114成績輸入與落點儀表板'!$C$13="不可採計",W807=0,TRUE)),IF('114成績輸入與落點儀表板'!$C$14="必須採計",X807&gt;0,IF('114成績輸入與落點儀表板'!$C$14="不可採計",X807=0,TRUE)),IF('114成績輸入與落點儀表板'!$C$15="必須採計",Y807&gt;0,IF('114成績輸入與落點儀表板'!$C$15="不可採計",Y807=0,TRUE)),IF('114成績輸入與落點儀表板'!$C$16="必須採計",Z807&gt;0,IF('114成績輸入與落點儀表板'!$C$16="不可採計",Z807=0,TRUE))),"✅ 符合","❌ 不符合")</f>
        <v>✅ 符合</v>
      </c>
      <c r="L807" s="15">
        <v>1</v>
      </c>
      <c r="M807" s="15">
        <v>2</v>
      </c>
      <c r="N807" s="15">
        <v>0</v>
      </c>
      <c r="O807" s="15">
        <v>0</v>
      </c>
      <c r="P807" s="15">
        <v>1</v>
      </c>
      <c r="Q807" s="15">
        <v>0</v>
      </c>
      <c r="R807" s="15">
        <v>0</v>
      </c>
      <c r="S807" s="15">
        <v>2</v>
      </c>
      <c r="T807" s="15">
        <v>2</v>
      </c>
      <c r="U807" s="15">
        <v>0</v>
      </c>
      <c r="V807" s="15">
        <v>0</v>
      </c>
      <c r="W807" s="15">
        <v>0</v>
      </c>
      <c r="X807" s="15">
        <v>0</v>
      </c>
      <c r="Y807" s="15">
        <v>0</v>
      </c>
      <c r="Z807" s="15">
        <v>0</v>
      </c>
    </row>
    <row r="808" spans="1:26" ht="15.75" customHeight="1" x14ac:dyDescent="0.3">
      <c r="A808" s="2" t="s">
        <v>2028</v>
      </c>
      <c r="B808" s="13" t="s">
        <v>1977</v>
      </c>
      <c r="C808" s="13" t="s">
        <v>1999</v>
      </c>
      <c r="D808" s="12" t="s">
        <v>4062</v>
      </c>
      <c r="E808" s="13" t="s">
        <v>4397</v>
      </c>
      <c r="F808" s="2">
        <v>22</v>
      </c>
      <c r="G808" s="15">
        <v>209</v>
      </c>
      <c r="H808" s="7">
        <f>L808*'114成績輸入與落點儀表板'!$B$2+M808*'114成績輸入與落點儀表板'!$B$3+N808*'114成績輸入與落點儀表板'!$B$4+O808*'114成績輸入與落點儀表板'!$B$5+P808*'114成績輸入與落點儀表板'!$B$6+Q808*'114成績輸入與落點儀表板'!$B$7+R808*'114成績輸入與落點儀表板'!$B$8+S808*'114成績輸入與落點儀表板'!$B$9+T808*'114成績輸入與落點儀表板'!$B$10+U808*'114成績輸入與落點儀表板'!$B$11+V808*'114成績輸入與落點儀表板'!$B$12+W808*'114成績輸入與落點儀表板'!$B$13+X808*'114成績輸入與落點儀表板'!$B$14+Y808*'114成績輸入與落點儀表板'!$B$15+Z808*'114成績輸入與落點儀表板'!$B$16</f>
        <v>0</v>
      </c>
      <c r="I808" s="8">
        <f t="shared" si="24"/>
        <v>-209</v>
      </c>
      <c r="J808" s="2" t="str">
        <f t="shared" si="25"/>
        <v>FAIL</v>
      </c>
      <c r="K808" s="17" t="str">
        <f>IF(AND(IF('114成績輸入與落點儀表板'!$C$2="必須採計",L808&gt;0,IF('114成績輸入與落點儀表板'!$C$2="不可採計",L808=0,TRUE)),IF('114成績輸入與落點儀表板'!$C$3="必須採計",M808&gt;0,IF('114成績輸入與落點儀表板'!$C$3="不可採計",M808=0,TRUE)),IF('114成績輸入與落點儀表板'!$C$4="必須採計",N808&gt;0,IF('114成績輸入與落點儀表板'!$C$4="不可採計",N808=0,TRUE)),IF('114成績輸入與落點儀表板'!$C$5="必須採計",O808&gt;0,IF('114成績輸入與落點儀表板'!$C$5="不可採計",O808=0,TRUE)),IF('114成績輸入與落點儀表板'!$C$6="必須採計",P808&gt;0,IF('114成績輸入與落點儀表板'!$C$6="不可採計",P808=0,TRUE)),IF('114成績輸入與落點儀表板'!$C$7="必須採計",Q808&gt;0,IF('114成績輸入與落點儀表板'!$C$7="不可採計",Q808=0,TRUE)),IF('114成績輸入與落點儀表板'!$C$8="必須採計",R808&gt;0,IF('114成績輸入與落點儀表板'!$C$8="不可採計",R808=0,TRUE)),IF('114成績輸入與落點儀表板'!$C$9="必須採計",S808&gt;0,IF('114成績輸入與落點儀表板'!$C$9="不可採計",S808=0,TRUE)),IF('114成績輸入與落點儀表板'!$C$10="必須採計",T808&gt;0,IF('114成績輸入與落點儀表板'!$C$10="不可採計",T808=0,TRUE)),IF('114成績輸入與落點儀表板'!$C$11="必須採計",U808&gt;0,IF('114成績輸入與落點儀表板'!$C$11="不可採計",U808=0,TRUE)),IF('114成績輸入與落點儀表板'!$C$12="必須採計",V808&gt;0,IF('114成績輸入與落點儀表板'!$C$12="不可採計",V808=0,TRUE)),IF('114成績輸入與落點儀表板'!$C$13="必須採計",W808&gt;0,IF('114成績輸入與落點儀表板'!$C$13="不可採計",W808=0,TRUE)),IF('114成績輸入與落點儀表板'!$C$14="必須採計",X808&gt;0,IF('114成績輸入與落點儀表板'!$C$14="不可採計",X808=0,TRUE)),IF('114成績輸入與落點儀表板'!$C$15="必須採計",Y808&gt;0,IF('114成績輸入與落點儀表板'!$C$15="不可採計",Y808=0,TRUE)),IF('114成績輸入與落點儀表板'!$C$16="必須採計",Z808&gt;0,IF('114成績輸入與落點儀表板'!$C$16="不可採計",Z808=0,TRUE))),"✅ 符合","❌ 不符合")</f>
        <v>✅ 符合</v>
      </c>
      <c r="L808" s="15">
        <v>1</v>
      </c>
      <c r="M808" s="15">
        <v>2</v>
      </c>
      <c r="N808" s="15">
        <v>0</v>
      </c>
      <c r="O808" s="15">
        <v>0</v>
      </c>
      <c r="P808" s="15">
        <v>1</v>
      </c>
      <c r="Q808" s="15">
        <v>0</v>
      </c>
      <c r="R808" s="15">
        <v>0</v>
      </c>
      <c r="S808" s="15">
        <v>1.5</v>
      </c>
      <c r="T808" s="15">
        <v>2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</row>
    <row r="809" spans="1:26" ht="15.75" customHeight="1" x14ac:dyDescent="0.3">
      <c r="A809" s="2" t="s">
        <v>2031</v>
      </c>
      <c r="B809" s="13" t="s">
        <v>1977</v>
      </c>
      <c r="C809" s="13" t="s">
        <v>2002</v>
      </c>
      <c r="D809" s="12" t="s">
        <v>4062</v>
      </c>
      <c r="E809" s="13" t="s">
        <v>2003</v>
      </c>
      <c r="F809" s="2">
        <v>28</v>
      </c>
      <c r="G809" s="15">
        <v>215</v>
      </c>
      <c r="H809" s="7">
        <f>L809*'114成績輸入與落點儀表板'!$B$2+M809*'114成績輸入與落點儀表板'!$B$3+N809*'114成績輸入與落點儀表板'!$B$4+O809*'114成績輸入與落點儀表板'!$B$5+P809*'114成績輸入與落點儀表板'!$B$6+Q809*'114成績輸入與落點儀表板'!$B$7+R809*'114成績輸入與落點儀表板'!$B$8+S809*'114成績輸入與落點儀表板'!$B$9+T809*'114成績輸入與落點儀表板'!$B$10+U809*'114成績輸入與落點儀表板'!$B$11+V809*'114成績輸入與落點儀表板'!$B$12+W809*'114成績輸入與落點儀表板'!$B$13+X809*'114成績輸入與落點儀表板'!$B$14+Y809*'114成績輸入與落點儀表板'!$B$15+Z809*'114成績輸入與落點儀表板'!$B$16</f>
        <v>0</v>
      </c>
      <c r="I809" s="8">
        <f t="shared" si="24"/>
        <v>-215</v>
      </c>
      <c r="J809" s="2" t="str">
        <f t="shared" si="25"/>
        <v>FAIL</v>
      </c>
      <c r="K809" s="17" t="str">
        <f>IF(AND(IF('114成績輸入與落點儀表板'!$C$2="必須採計",L809&gt;0,IF('114成績輸入與落點儀表板'!$C$2="不可採計",L809=0,TRUE)),IF('114成績輸入與落點儀表板'!$C$3="必須採計",M809&gt;0,IF('114成績輸入與落點儀表板'!$C$3="不可採計",M809=0,TRUE)),IF('114成績輸入與落點儀表板'!$C$4="必須採計",N809&gt;0,IF('114成績輸入與落點儀表板'!$C$4="不可採計",N809=0,TRUE)),IF('114成績輸入與落點儀表板'!$C$5="必須採計",O809&gt;0,IF('114成績輸入與落點儀表板'!$C$5="不可採計",O809=0,TRUE)),IF('114成績輸入與落點儀表板'!$C$6="必須採計",P809&gt;0,IF('114成績輸入與落點儀表板'!$C$6="不可採計",P809=0,TRUE)),IF('114成績輸入與落點儀表板'!$C$7="必須採計",Q809&gt;0,IF('114成績輸入與落點儀表板'!$C$7="不可採計",Q809=0,TRUE)),IF('114成績輸入與落點儀表板'!$C$8="必須採計",R809&gt;0,IF('114成績輸入與落點儀表板'!$C$8="不可採計",R809=0,TRUE)),IF('114成績輸入與落點儀表板'!$C$9="必須採計",S809&gt;0,IF('114成績輸入與落點儀表板'!$C$9="不可採計",S809=0,TRUE)),IF('114成績輸入與落點儀表板'!$C$10="必須採計",T809&gt;0,IF('114成績輸入與落點儀表板'!$C$10="不可採計",T809=0,TRUE)),IF('114成績輸入與落點儀表板'!$C$11="必須採計",U809&gt;0,IF('114成績輸入與落點儀表板'!$C$11="不可採計",U809=0,TRUE)),IF('114成績輸入與落點儀表板'!$C$12="必須採計",V809&gt;0,IF('114成績輸入與落點儀表板'!$C$12="不可採計",V809=0,TRUE)),IF('114成績輸入與落點儀表板'!$C$13="必須採計",W809&gt;0,IF('114成績輸入與落點儀表板'!$C$13="不可採計",W809=0,TRUE)),IF('114成績輸入與落點儀表板'!$C$14="必須採計",X809&gt;0,IF('114成績輸入與落點儀表板'!$C$14="不可採計",X809=0,TRUE)),IF('114成績輸入與落點儀表板'!$C$15="必須採計",Y809&gt;0,IF('114成績輸入與落點儀表板'!$C$15="不可採計",Y809=0,TRUE)),IF('114成績輸入與落點儀表板'!$C$16="必須採計",Z809&gt;0,IF('114成績輸入與落點儀表板'!$C$16="不可採計",Z809=0,TRUE))),"✅ 符合","❌ 不符合")</f>
        <v>✅ 符合</v>
      </c>
      <c r="L809" s="15">
        <v>1.5</v>
      </c>
      <c r="M809" s="15">
        <v>1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1</v>
      </c>
      <c r="T809" s="15">
        <v>2</v>
      </c>
      <c r="U809" s="15">
        <v>0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</row>
    <row r="810" spans="1:26" ht="15.75" customHeight="1" x14ac:dyDescent="0.3">
      <c r="A810" s="2" t="s">
        <v>2033</v>
      </c>
      <c r="B810" s="6" t="s">
        <v>1977</v>
      </c>
      <c r="C810" s="6" t="s">
        <v>2005</v>
      </c>
      <c r="D810" s="12" t="s">
        <v>4062</v>
      </c>
      <c r="E810" s="13" t="s">
        <v>4402</v>
      </c>
      <c r="F810" s="2">
        <v>13</v>
      </c>
      <c r="G810" s="15">
        <v>213.5</v>
      </c>
      <c r="H810" s="7">
        <f>L810*'114成績輸入與落點儀表板'!$B$2+M810*'114成績輸入與落點儀表板'!$B$3+N810*'114成績輸入與落點儀表板'!$B$4+O810*'114成績輸入與落點儀表板'!$B$5+P810*'114成績輸入與落點儀表板'!$B$6+Q810*'114成績輸入與落點儀表板'!$B$7+R810*'114成績輸入與落點儀表板'!$B$8+S810*'114成績輸入與落點儀表板'!$B$9+T810*'114成績輸入與落點儀表板'!$B$10+U810*'114成績輸入與落點儀表板'!$B$11+V810*'114成績輸入與落點儀表板'!$B$12+W810*'114成績輸入與落點儀表板'!$B$13+X810*'114成績輸入與落點儀表板'!$B$14+Y810*'114成績輸入與落點儀表板'!$B$15+Z810*'114成績輸入與落點儀表板'!$B$16</f>
        <v>0</v>
      </c>
      <c r="I810" s="8">
        <f t="shared" si="24"/>
        <v>-213.5</v>
      </c>
      <c r="J810" s="2" t="str">
        <f t="shared" si="25"/>
        <v>FAIL</v>
      </c>
      <c r="K810" s="17" t="str">
        <f>IF(AND(IF('114成績輸入與落點儀表板'!$C$2="必須採計",L810&gt;0,IF('114成績輸入與落點儀表板'!$C$2="不可採計",L810=0,TRUE)),IF('114成績輸入與落點儀表板'!$C$3="必須採計",M810&gt;0,IF('114成績輸入與落點儀表板'!$C$3="不可採計",M810=0,TRUE)),IF('114成績輸入與落點儀表板'!$C$4="必須採計",N810&gt;0,IF('114成績輸入與落點儀表板'!$C$4="不可採計",N810=0,TRUE)),IF('114成績輸入與落點儀表板'!$C$5="必須採計",O810&gt;0,IF('114成績輸入與落點儀表板'!$C$5="不可採計",O810=0,TRUE)),IF('114成績輸入與落點儀表板'!$C$6="必須採計",P810&gt;0,IF('114成績輸入與落點儀表板'!$C$6="不可採計",P810=0,TRUE)),IF('114成績輸入與落點儀表板'!$C$7="必須採計",Q810&gt;0,IF('114成績輸入與落點儀表板'!$C$7="不可採計",Q810=0,TRUE)),IF('114成績輸入與落點儀表板'!$C$8="必須採計",R810&gt;0,IF('114成績輸入與落點儀表板'!$C$8="不可採計",R810=0,TRUE)),IF('114成績輸入與落點儀表板'!$C$9="必須採計",S810&gt;0,IF('114成績輸入與落點儀表板'!$C$9="不可採計",S810=0,TRUE)),IF('114成績輸入與落點儀表板'!$C$10="必須採計",T810&gt;0,IF('114成績輸入與落點儀表板'!$C$10="不可採計",T810=0,TRUE)),IF('114成績輸入與落點儀表板'!$C$11="必須採計",U810&gt;0,IF('114成績輸入與落點儀表板'!$C$11="不可採計",U810=0,TRUE)),IF('114成績輸入與落點儀表板'!$C$12="必須採計",V810&gt;0,IF('114成績輸入與落點儀表板'!$C$12="不可採計",V810=0,TRUE)),IF('114成績輸入與落點儀表板'!$C$13="必須採計",W810&gt;0,IF('114成績輸入與落點儀表板'!$C$13="不可採計",W810=0,TRUE)),IF('114成績輸入與落點儀表板'!$C$14="必須採計",X810&gt;0,IF('114成績輸入與落點儀表板'!$C$14="不可採計",X810=0,TRUE)),IF('114成績輸入與落點儀表板'!$C$15="必須採計",Y810&gt;0,IF('114成績輸入與落點儀表板'!$C$15="不可採計",Y810=0,TRUE)),IF('114成績輸入與落點儀表板'!$C$16="必須採計",Z810&gt;0,IF('114成績輸入與落點儀表板'!$C$16="不可採計",Z810=0,TRUE))),"✅ 符合","❌ 不符合")</f>
        <v>✅ 符合</v>
      </c>
      <c r="L810" s="15">
        <v>1</v>
      </c>
      <c r="M810" s="15">
        <v>1.5</v>
      </c>
      <c r="N810" s="15">
        <v>0</v>
      </c>
      <c r="O810" s="15">
        <v>0</v>
      </c>
      <c r="P810" s="15">
        <v>1</v>
      </c>
      <c r="Q810" s="15">
        <v>0</v>
      </c>
      <c r="R810" s="15">
        <v>0</v>
      </c>
      <c r="S810" s="15">
        <v>1.5</v>
      </c>
      <c r="T810" s="15">
        <v>1.5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</row>
    <row r="811" spans="1:26" ht="15.75" customHeight="1" x14ac:dyDescent="0.3">
      <c r="A811" s="2" t="s">
        <v>2036</v>
      </c>
      <c r="B811" s="13" t="s">
        <v>1977</v>
      </c>
      <c r="C811" s="13" t="s">
        <v>2008</v>
      </c>
      <c r="D811" s="12" t="s">
        <v>4062</v>
      </c>
      <c r="E811" s="13" t="s">
        <v>476</v>
      </c>
      <c r="F811" s="2">
        <v>17</v>
      </c>
      <c r="G811" s="15">
        <v>153.5</v>
      </c>
      <c r="H811" s="7">
        <f>L811*'114成績輸入與落點儀表板'!$B$2+M811*'114成績輸入與落點儀表板'!$B$3+N811*'114成績輸入與落點儀表板'!$B$4+O811*'114成績輸入與落點儀表板'!$B$5+P811*'114成績輸入與落點儀表板'!$B$6+Q811*'114成績輸入與落點儀表板'!$B$7+R811*'114成績輸入與落點儀表板'!$B$8+S811*'114成績輸入與落點儀表板'!$B$9+T811*'114成績輸入與落點儀表板'!$B$10+U811*'114成績輸入與落點儀表板'!$B$11+V811*'114成績輸入與落點儀表板'!$B$12+W811*'114成績輸入與落點儀表板'!$B$13+X811*'114成績輸入與落點儀表板'!$B$14+Y811*'114成績輸入與落點儀表板'!$B$15+Z811*'114成績輸入與落點儀表板'!$B$16</f>
        <v>0</v>
      </c>
      <c r="I811" s="8">
        <f t="shared" si="24"/>
        <v>-153.5</v>
      </c>
      <c r="J811" s="2" t="str">
        <f t="shared" si="25"/>
        <v>FAIL</v>
      </c>
      <c r="K811" s="17" t="str">
        <f>IF(AND(IF('114成績輸入與落點儀表板'!$C$2="必須採計",L811&gt;0,IF('114成績輸入與落點儀表板'!$C$2="不可採計",L811=0,TRUE)),IF('114成績輸入與落點儀表板'!$C$3="必須採計",M811&gt;0,IF('114成績輸入與落點儀表板'!$C$3="不可採計",M811=0,TRUE)),IF('114成績輸入與落點儀表板'!$C$4="必須採計",N811&gt;0,IF('114成績輸入與落點儀表板'!$C$4="不可採計",N811=0,TRUE)),IF('114成績輸入與落點儀表板'!$C$5="必須採計",O811&gt;0,IF('114成績輸入與落點儀表板'!$C$5="不可採計",O811=0,TRUE)),IF('114成績輸入與落點儀表板'!$C$6="必須採計",P811&gt;0,IF('114成績輸入與落點儀表板'!$C$6="不可採計",P811=0,TRUE)),IF('114成績輸入與落點儀表板'!$C$7="必須採計",Q811&gt;0,IF('114成績輸入與落點儀表板'!$C$7="不可採計",Q811=0,TRUE)),IF('114成績輸入與落點儀表板'!$C$8="必須採計",R811&gt;0,IF('114成績輸入與落點儀表板'!$C$8="不可採計",R811=0,TRUE)),IF('114成績輸入與落點儀表板'!$C$9="必須採計",S811&gt;0,IF('114成績輸入與落點儀表板'!$C$9="不可採計",S811=0,TRUE)),IF('114成績輸入與落點儀表板'!$C$10="必須採計",T811&gt;0,IF('114成績輸入與落點儀表板'!$C$10="不可採計",T811=0,TRUE)),IF('114成績輸入與落點儀表板'!$C$11="必須採計",U811&gt;0,IF('114成績輸入與落點儀表板'!$C$11="不可採計",U811=0,TRUE)),IF('114成績輸入與落點儀表板'!$C$12="必須採計",V811&gt;0,IF('114成績輸入與落點儀表板'!$C$12="不可採計",V811=0,TRUE)),IF('114成績輸入與落點儀表板'!$C$13="必須採計",W811&gt;0,IF('114成績輸入與落點儀表板'!$C$13="不可採計",W811=0,TRUE)),IF('114成績輸入與落點儀表板'!$C$14="必須採計",X811&gt;0,IF('114成績輸入與落點儀表板'!$C$14="不可採計",X811=0,TRUE)),IF('114成績輸入與落點儀表板'!$C$15="必須採計",Y811&gt;0,IF('114成績輸入與落點儀表板'!$C$15="不可採計",Y811=0,TRUE)),IF('114成績輸入與落點儀表板'!$C$16="必須採計",Z811&gt;0,IF('114成績輸入與落點儀表板'!$C$16="不可採計",Z811=0,TRUE))),"✅ 符合","❌ 不符合")</f>
        <v>✅ 符合</v>
      </c>
      <c r="L811" s="15">
        <v>1</v>
      </c>
      <c r="M811" s="15">
        <v>2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1.5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</row>
    <row r="812" spans="1:26" ht="15.75" customHeight="1" x14ac:dyDescent="0.3">
      <c r="A812" s="2" t="s">
        <v>2039</v>
      </c>
      <c r="B812" s="13" t="s">
        <v>1977</v>
      </c>
      <c r="C812" s="13" t="s">
        <v>2010</v>
      </c>
      <c r="D812" s="12" t="s">
        <v>4057</v>
      </c>
      <c r="E812" s="13" t="s">
        <v>2011</v>
      </c>
      <c r="F812" s="2">
        <v>25</v>
      </c>
      <c r="G812" s="15">
        <v>206.5</v>
      </c>
      <c r="H812" s="7">
        <f>L812*'114成績輸入與落點儀表板'!$B$2+M812*'114成績輸入與落點儀表板'!$B$3+N812*'114成績輸入與落點儀表板'!$B$4+O812*'114成績輸入與落點儀表板'!$B$5+P812*'114成績輸入與落點儀表板'!$B$6+Q812*'114成績輸入與落點儀表板'!$B$7+R812*'114成績輸入與落點儀表板'!$B$8+S812*'114成績輸入與落點儀表板'!$B$9+T812*'114成績輸入與落點儀表板'!$B$10+U812*'114成績輸入與落點儀表板'!$B$11+V812*'114成績輸入與落點儀表板'!$B$12+W812*'114成績輸入與落點儀表板'!$B$13+X812*'114成績輸入與落點儀表板'!$B$14+Y812*'114成績輸入與落點儀表板'!$B$15+Z812*'114成績輸入與落點儀表板'!$B$16</f>
        <v>0</v>
      </c>
      <c r="I812" s="8">
        <f t="shared" si="24"/>
        <v>-206.5</v>
      </c>
      <c r="J812" s="2" t="str">
        <f t="shared" si="25"/>
        <v>FAIL</v>
      </c>
      <c r="K812" s="17" t="str">
        <f>IF(AND(IF('114成績輸入與落點儀表板'!$C$2="必須採計",L812&gt;0,IF('114成績輸入與落點儀表板'!$C$2="不可採計",L812=0,TRUE)),IF('114成績輸入與落點儀表板'!$C$3="必須採計",M812&gt;0,IF('114成績輸入與落點儀表板'!$C$3="不可採計",M812=0,TRUE)),IF('114成績輸入與落點儀表板'!$C$4="必須採計",N812&gt;0,IF('114成績輸入與落點儀表板'!$C$4="不可採計",N812=0,TRUE)),IF('114成績輸入與落點儀表板'!$C$5="必須採計",O812&gt;0,IF('114成績輸入與落點儀表板'!$C$5="不可採計",O812=0,TRUE)),IF('114成績輸入與落點儀表板'!$C$6="必須採計",P812&gt;0,IF('114成績輸入與落點儀表板'!$C$6="不可採計",P812=0,TRUE)),IF('114成績輸入與落點儀表板'!$C$7="必須採計",Q812&gt;0,IF('114成績輸入與落點儀表板'!$C$7="不可採計",Q812=0,TRUE)),IF('114成績輸入與落點儀表板'!$C$8="必須採計",R812&gt;0,IF('114成績輸入與落點儀表板'!$C$8="不可採計",R812=0,TRUE)),IF('114成績輸入與落點儀表板'!$C$9="必須採計",S812&gt;0,IF('114成績輸入與落點儀表板'!$C$9="不可採計",S812=0,TRUE)),IF('114成績輸入與落點儀表板'!$C$10="必須採計",T812&gt;0,IF('114成績輸入與落點儀表板'!$C$10="不可採計",T812=0,TRUE)),IF('114成績輸入與落點儀表板'!$C$11="必須採計",U812&gt;0,IF('114成績輸入與落點儀表板'!$C$11="不可採計",U812=0,TRUE)),IF('114成績輸入與落點儀表板'!$C$12="必須採計",V812&gt;0,IF('114成績輸入與落點儀表板'!$C$12="不可採計",V812=0,TRUE)),IF('114成績輸入與落點儀表板'!$C$13="必須採計",W812&gt;0,IF('114成績輸入與落點儀表板'!$C$13="不可採計",W812=0,TRUE)),IF('114成績輸入與落點儀表板'!$C$14="必須採計",X812&gt;0,IF('114成績輸入與落點儀表板'!$C$14="不可採計",X812=0,TRUE)),IF('114成績輸入與落點儀表板'!$C$15="必須採計",Y812&gt;0,IF('114成績輸入與落點儀表板'!$C$15="不可採計",Y812=0,TRUE)),IF('114成績輸入與落點儀表板'!$C$16="必須採計",Z812&gt;0,IF('114成績輸入與落點儀表板'!$C$16="不可採計",Z812=0,TRUE))),"✅ 符合","❌ 不符合")</f>
        <v>✅ 符合</v>
      </c>
      <c r="L812" s="15">
        <v>1</v>
      </c>
      <c r="M812" s="15">
        <v>1.5</v>
      </c>
      <c r="N812" s="15">
        <v>1.5</v>
      </c>
      <c r="O812" s="15">
        <v>0</v>
      </c>
      <c r="P812" s="15">
        <v>0</v>
      </c>
      <c r="Q812" s="15">
        <v>0</v>
      </c>
      <c r="R812" s="15">
        <v>1.5</v>
      </c>
      <c r="S812" s="15">
        <v>1</v>
      </c>
      <c r="T812" s="15">
        <v>0</v>
      </c>
      <c r="U812" s="15">
        <v>0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</row>
    <row r="813" spans="1:26" ht="15.75" customHeight="1" x14ac:dyDescent="0.3">
      <c r="A813" s="2" t="s">
        <v>2040</v>
      </c>
      <c r="B813" s="13" t="s">
        <v>1977</v>
      </c>
      <c r="C813" s="13" t="s">
        <v>1366</v>
      </c>
      <c r="D813" s="12" t="s">
        <v>103</v>
      </c>
      <c r="E813" s="13" t="s">
        <v>2013</v>
      </c>
      <c r="F813" s="2">
        <v>44</v>
      </c>
      <c r="G813" s="15">
        <v>252</v>
      </c>
      <c r="H813" s="7">
        <f>L813*'114成績輸入與落點儀表板'!$B$2+M813*'114成績輸入與落點儀表板'!$B$3+N813*'114成績輸入與落點儀表板'!$B$4+O813*'114成績輸入與落點儀表板'!$B$5+P813*'114成績輸入與落點儀表板'!$B$6+Q813*'114成績輸入與落點儀表板'!$B$7+R813*'114成績輸入與落點儀表板'!$B$8+S813*'114成績輸入與落點儀表板'!$B$9+T813*'114成績輸入與落點儀表板'!$B$10+U813*'114成績輸入與落點儀表板'!$B$11+V813*'114成績輸入與落點儀表板'!$B$12+W813*'114成績輸入與落點儀表板'!$B$13+X813*'114成績輸入與落點儀表板'!$B$14+Y813*'114成績輸入與落點儀表板'!$B$15+Z813*'114成績輸入與落點儀表板'!$B$16</f>
        <v>0</v>
      </c>
      <c r="I813" s="8">
        <f t="shared" si="24"/>
        <v>-252</v>
      </c>
      <c r="J813" s="2" t="str">
        <f t="shared" si="25"/>
        <v>FAIL</v>
      </c>
      <c r="K813" s="17" t="str">
        <f>IF(AND(IF('114成績輸入與落點儀表板'!$C$2="必須採計",L813&gt;0,IF('114成績輸入與落點儀表板'!$C$2="不可採計",L813=0,TRUE)),IF('114成績輸入與落點儀表板'!$C$3="必須採計",M813&gt;0,IF('114成績輸入與落點儀表板'!$C$3="不可採計",M813=0,TRUE)),IF('114成績輸入與落點儀表板'!$C$4="必須採計",N813&gt;0,IF('114成績輸入與落點儀表板'!$C$4="不可採計",N813=0,TRUE)),IF('114成績輸入與落點儀表板'!$C$5="必須採計",O813&gt;0,IF('114成績輸入與落點儀表板'!$C$5="不可採計",O813=0,TRUE)),IF('114成績輸入與落點儀表板'!$C$6="必須採計",P813&gt;0,IF('114成績輸入與落點儀表板'!$C$6="不可採計",P813=0,TRUE)),IF('114成績輸入與落點儀表板'!$C$7="必須採計",Q813&gt;0,IF('114成績輸入與落點儀表板'!$C$7="不可採計",Q813=0,TRUE)),IF('114成績輸入與落點儀表板'!$C$8="必須採計",R813&gt;0,IF('114成績輸入與落點儀表板'!$C$8="不可採計",R813=0,TRUE)),IF('114成績輸入與落點儀表板'!$C$9="必須採計",S813&gt;0,IF('114成績輸入與落點儀表板'!$C$9="不可採計",S813=0,TRUE)),IF('114成績輸入與落點儀表板'!$C$10="必須採計",T813&gt;0,IF('114成績輸入與落點儀表板'!$C$10="不可採計",T813=0,TRUE)),IF('114成績輸入與落點儀表板'!$C$11="必須採計",U813&gt;0,IF('114成績輸入與落點儀表板'!$C$11="不可採計",U813=0,TRUE)),IF('114成績輸入與落點儀表板'!$C$12="必須採計",V813&gt;0,IF('114成績輸入與落點儀表板'!$C$12="不可採計",V813=0,TRUE)),IF('114成績輸入與落點儀表板'!$C$13="必須採計",W813&gt;0,IF('114成績輸入與落點儀表板'!$C$13="不可採計",W813=0,TRUE)),IF('114成績輸入與落點儀表板'!$C$14="必須採計",X813&gt;0,IF('114成績輸入與落點儀表板'!$C$14="不可採計",X813=0,TRUE)),IF('114成績輸入與落點儀表板'!$C$15="必須採計",Y813&gt;0,IF('114成績輸入與落點儀表板'!$C$15="不可採計",Y813=0,TRUE)),IF('114成績輸入與落點儀表板'!$C$16="必須採計",Z813&gt;0,IF('114成績輸入與落點儀表板'!$C$16="不可採計",Z813=0,TRUE))),"✅ 符合","❌ 不符合")</f>
        <v>✅ 符合</v>
      </c>
      <c r="L813" s="15">
        <v>1</v>
      </c>
      <c r="M813" s="15">
        <v>1.5</v>
      </c>
      <c r="N813" s="15">
        <v>1.5</v>
      </c>
      <c r="O813" s="15">
        <v>0</v>
      </c>
      <c r="P813" s="15">
        <v>0</v>
      </c>
      <c r="Q813" s="15">
        <v>0</v>
      </c>
      <c r="R813" s="15">
        <v>1.5</v>
      </c>
      <c r="S813" s="15">
        <v>1</v>
      </c>
      <c r="T813" s="15">
        <v>0</v>
      </c>
      <c r="U813" s="15">
        <v>0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</row>
    <row r="814" spans="1:26" ht="15.75" customHeight="1" x14ac:dyDescent="0.3">
      <c r="A814" s="2" t="s">
        <v>2042</v>
      </c>
      <c r="B814" s="6" t="s">
        <v>1977</v>
      </c>
      <c r="C814" s="6" t="s">
        <v>2015</v>
      </c>
      <c r="D814" s="12" t="s">
        <v>103</v>
      </c>
      <c r="E814" s="13" t="s">
        <v>4398</v>
      </c>
      <c r="F814" s="2">
        <v>28</v>
      </c>
      <c r="G814" s="15">
        <v>105.75</v>
      </c>
      <c r="H814" s="7">
        <f>L814*'114成績輸入與落點儀表板'!$B$2+M814*'114成績輸入與落點儀表板'!$B$3+N814*'114成績輸入與落點儀表板'!$B$4+O814*'114成績輸入與落點儀表板'!$B$5+P814*'114成績輸入與落點儀表板'!$B$6+Q814*'114成績輸入與落點儀表板'!$B$7+R814*'114成績輸入與落點儀表板'!$B$8+S814*'114成績輸入與落點儀表板'!$B$9+T814*'114成績輸入與落點儀表板'!$B$10+U814*'114成績輸入與落點儀表板'!$B$11+V814*'114成績輸入與落點儀表板'!$B$12+W814*'114成績輸入與落點儀表板'!$B$13+X814*'114成績輸入與落點儀表板'!$B$14+Y814*'114成績輸入與落點儀表板'!$B$15+Z814*'114成績輸入與落點儀表板'!$B$16</f>
        <v>0</v>
      </c>
      <c r="I814" s="8">
        <f t="shared" si="24"/>
        <v>-105.75</v>
      </c>
      <c r="J814" s="2" t="str">
        <f t="shared" si="25"/>
        <v>FAIL</v>
      </c>
      <c r="K814" s="17" t="str">
        <f>IF(AND(IF('114成績輸入與落點儀表板'!$C$2="必須採計",L814&gt;0,IF('114成績輸入與落點儀表板'!$C$2="不可採計",L814=0,TRUE)),IF('114成績輸入與落點儀表板'!$C$3="必須採計",M814&gt;0,IF('114成績輸入與落點儀表板'!$C$3="不可採計",M814=0,TRUE)),IF('114成績輸入與落點儀表板'!$C$4="必須採計",N814&gt;0,IF('114成績輸入與落點儀表板'!$C$4="不可採計",N814=0,TRUE)),IF('114成績輸入與落點儀表板'!$C$5="必須採計",O814&gt;0,IF('114成績輸入與落點儀表板'!$C$5="不可採計",O814=0,TRUE)),IF('114成績輸入與落點儀表板'!$C$6="必須採計",P814&gt;0,IF('114成績輸入與落點儀表板'!$C$6="不可採計",P814=0,TRUE)),IF('114成績輸入與落點儀表板'!$C$7="必須採計",Q814&gt;0,IF('114成績輸入與落點儀表板'!$C$7="不可採計",Q814=0,TRUE)),IF('114成績輸入與落點儀表板'!$C$8="必須採計",R814&gt;0,IF('114成績輸入與落點儀表板'!$C$8="不可採計",R814=0,TRUE)),IF('114成績輸入與落點儀表板'!$C$9="必須採計",S814&gt;0,IF('114成績輸入與落點儀表板'!$C$9="不可採計",S814=0,TRUE)),IF('114成績輸入與落點儀表板'!$C$10="必須採計",T814&gt;0,IF('114成績輸入與落點儀表板'!$C$10="不可採計",T814=0,TRUE)),IF('114成績輸入與落點儀表板'!$C$11="必須採計",U814&gt;0,IF('114成績輸入與落點儀表板'!$C$11="不可採計",U814=0,TRUE)),IF('114成績輸入與落點儀表板'!$C$12="必須採計",V814&gt;0,IF('114成績輸入與落點儀表板'!$C$12="不可採計",V814=0,TRUE)),IF('114成績輸入與落點儀表板'!$C$13="必須採計",W814&gt;0,IF('114成績輸入與落點儀表板'!$C$13="不可採計",W814=0,TRUE)),IF('114成績輸入與落點儀表板'!$C$14="必須採計",X814&gt;0,IF('114成績輸入與落點儀表板'!$C$14="不可採計",X814=0,TRUE)),IF('114成績輸入與落點儀表板'!$C$15="必須採計",Y814&gt;0,IF('114成績輸入與落點儀表板'!$C$15="不可採計",Y814=0,TRUE)),IF('114成績輸入與落點儀表板'!$C$16="必須採計",Z814&gt;0,IF('114成績輸入與落點儀表板'!$C$16="不可採計",Z814=0,TRUE))),"✅ 符合","❌ 不符合")</f>
        <v>❌ 不符合</v>
      </c>
      <c r="L814" s="15">
        <v>0</v>
      </c>
      <c r="M814" s="15">
        <v>1</v>
      </c>
      <c r="N814" s="15">
        <v>1.25</v>
      </c>
      <c r="O814" s="15">
        <v>0</v>
      </c>
      <c r="P814" s="15">
        <v>0</v>
      </c>
      <c r="Q814" s="15">
        <v>0</v>
      </c>
      <c r="R814" s="15">
        <v>1</v>
      </c>
      <c r="S814" s="15">
        <v>0</v>
      </c>
      <c r="T814" s="15">
        <v>0</v>
      </c>
      <c r="U814" s="15">
        <v>0</v>
      </c>
      <c r="V814" s="15">
        <v>0</v>
      </c>
      <c r="W814" s="15">
        <v>0</v>
      </c>
      <c r="X814" s="15">
        <v>0</v>
      </c>
      <c r="Y814" s="15">
        <v>0</v>
      </c>
      <c r="Z814" s="15">
        <v>0</v>
      </c>
    </row>
    <row r="815" spans="1:26" ht="15.75" customHeight="1" x14ac:dyDescent="0.3">
      <c r="A815" s="2" t="s">
        <v>2045</v>
      </c>
      <c r="B815" s="6" t="s">
        <v>1977</v>
      </c>
      <c r="C815" s="6" t="s">
        <v>2018</v>
      </c>
      <c r="D815" s="12" t="s">
        <v>103</v>
      </c>
      <c r="E815" s="13" t="s">
        <v>2019</v>
      </c>
      <c r="F815" s="2">
        <v>32</v>
      </c>
      <c r="G815" s="15">
        <v>182.75</v>
      </c>
      <c r="H815" s="7">
        <f>L815*'114成績輸入與落點儀表板'!$B$2+M815*'114成績輸入與落點儀表板'!$B$3+N815*'114成績輸入與落點儀表板'!$B$4+O815*'114成績輸入與落點儀表板'!$B$5+P815*'114成績輸入與落點儀表板'!$B$6+Q815*'114成績輸入與落點儀表板'!$B$7+R815*'114成績輸入與落點儀表板'!$B$8+S815*'114成績輸入與落點儀表板'!$B$9+T815*'114成績輸入與落點儀表板'!$B$10+U815*'114成績輸入與落點儀表板'!$B$11+V815*'114成績輸入與落點儀表板'!$B$12+W815*'114成績輸入與落點儀表板'!$B$13+X815*'114成績輸入與落點儀表板'!$B$14+Y815*'114成績輸入與落點儀表板'!$B$15+Z815*'114成績輸入與落點儀表板'!$B$16</f>
        <v>0</v>
      </c>
      <c r="I815" s="8">
        <f t="shared" si="24"/>
        <v>-182.75</v>
      </c>
      <c r="J815" s="2" t="str">
        <f t="shared" si="25"/>
        <v>FAIL</v>
      </c>
      <c r="K815" s="17" t="str">
        <f>IF(AND(IF('114成績輸入與落點儀表板'!$C$2="必須採計",L815&gt;0,IF('114成績輸入與落點儀表板'!$C$2="不可採計",L815=0,TRUE)),IF('114成績輸入與落點儀表板'!$C$3="必須採計",M815&gt;0,IF('114成績輸入與落點儀表板'!$C$3="不可採計",M815=0,TRUE)),IF('114成績輸入與落點儀表板'!$C$4="必須採計",N815&gt;0,IF('114成績輸入與落點儀表板'!$C$4="不可採計",N815=0,TRUE)),IF('114成績輸入與落點儀表板'!$C$5="必須採計",O815&gt;0,IF('114成績輸入與落點儀表板'!$C$5="不可採計",O815=0,TRUE)),IF('114成績輸入與落點儀表板'!$C$6="必須採計",P815&gt;0,IF('114成績輸入與落點儀表板'!$C$6="不可採計",P815=0,TRUE)),IF('114成績輸入與落點儀表板'!$C$7="必須採計",Q815&gt;0,IF('114成績輸入與落點儀表板'!$C$7="不可採計",Q815=0,TRUE)),IF('114成績輸入與落點儀表板'!$C$8="必須採計",R815&gt;0,IF('114成績輸入與落點儀表板'!$C$8="不可採計",R815=0,TRUE)),IF('114成績輸入與落點儀表板'!$C$9="必須採計",S815&gt;0,IF('114成績輸入與落點儀表板'!$C$9="不可採計",S815=0,TRUE)),IF('114成績輸入與落點儀表板'!$C$10="必須採計",T815&gt;0,IF('114成績輸入與落點儀表板'!$C$10="不可採計",T815=0,TRUE)),IF('114成績輸入與落點儀表板'!$C$11="必須採計",U815&gt;0,IF('114成績輸入與落點儀表板'!$C$11="不可採計",U815=0,TRUE)),IF('114成績輸入與落點儀表板'!$C$12="必須採計",V815&gt;0,IF('114成績輸入與落點儀表板'!$C$12="不可採計",V815=0,TRUE)),IF('114成績輸入與落點儀表板'!$C$13="必須採計",W815&gt;0,IF('114成績輸入與落點儀表板'!$C$13="不可採計",W815=0,TRUE)),IF('114成績輸入與落點儀表板'!$C$14="必須採計",X815&gt;0,IF('114成績輸入與落點儀表板'!$C$14="不可採計",X815=0,TRUE)),IF('114成績輸入與落點儀表板'!$C$15="必須採計",Y815&gt;0,IF('114成績輸入與落點儀表板'!$C$15="不可採計",Y815=0,TRUE)),IF('114成績輸入與落點儀表板'!$C$16="必須採計",Z815&gt;0,IF('114成績輸入與落點儀表板'!$C$16="不可採計",Z815=0,TRUE))),"✅ 符合","❌ 不符合")</f>
        <v>✅ 符合</v>
      </c>
      <c r="L815" s="15">
        <v>1</v>
      </c>
      <c r="M815" s="15">
        <v>1</v>
      </c>
      <c r="N815" s="15">
        <v>1.5</v>
      </c>
      <c r="O815" s="15">
        <v>0</v>
      </c>
      <c r="P815" s="15">
        <v>0</v>
      </c>
      <c r="Q815" s="15">
        <v>0</v>
      </c>
      <c r="R815" s="15">
        <v>1.25</v>
      </c>
      <c r="S815" s="15">
        <v>1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0</v>
      </c>
    </row>
    <row r="816" spans="1:26" ht="15.75" customHeight="1" x14ac:dyDescent="0.3">
      <c r="A816" s="2" t="s">
        <v>2046</v>
      </c>
      <c r="B816" s="6" t="s">
        <v>1977</v>
      </c>
      <c r="C816" s="6" t="s">
        <v>2021</v>
      </c>
      <c r="D816" s="12" t="s">
        <v>103</v>
      </c>
      <c r="E816" s="13" t="s">
        <v>2022</v>
      </c>
      <c r="F816" s="2">
        <v>6</v>
      </c>
      <c r="G816" s="15">
        <v>197</v>
      </c>
      <c r="H816" s="7">
        <f>L816*'114成績輸入與落點儀表板'!$B$2+M816*'114成績輸入與落點儀表板'!$B$3+N816*'114成績輸入與落點儀表板'!$B$4+O816*'114成績輸入與落點儀表板'!$B$5+P816*'114成績輸入與落點儀表板'!$B$6+Q816*'114成績輸入與落點儀表板'!$B$7+R816*'114成績輸入與落點儀表板'!$B$8+S816*'114成績輸入與落點儀表板'!$B$9+T816*'114成績輸入與落點儀表板'!$B$10+U816*'114成績輸入與落點儀表板'!$B$11+V816*'114成績輸入與落點儀表板'!$B$12+W816*'114成績輸入與落點儀表板'!$B$13+X816*'114成績輸入與落點儀表板'!$B$14+Y816*'114成績輸入與落點儀表板'!$B$15+Z816*'114成績輸入與落點儀表板'!$B$16</f>
        <v>0</v>
      </c>
      <c r="I816" s="8">
        <f t="shared" si="24"/>
        <v>-197</v>
      </c>
      <c r="J816" s="2" t="str">
        <f t="shared" si="25"/>
        <v>FAIL</v>
      </c>
      <c r="K816" s="17" t="str">
        <f>IF(AND(IF('114成績輸入與落點儀表板'!$C$2="必須採計",L816&gt;0,IF('114成績輸入與落點儀表板'!$C$2="不可採計",L816=0,TRUE)),IF('114成績輸入與落點儀表板'!$C$3="必須採計",M816&gt;0,IF('114成績輸入與落點儀表板'!$C$3="不可採計",M816=0,TRUE)),IF('114成績輸入與落點儀表板'!$C$4="必須採計",N816&gt;0,IF('114成績輸入與落點儀表板'!$C$4="不可採計",N816=0,TRUE)),IF('114成績輸入與落點儀表板'!$C$5="必須採計",O816&gt;0,IF('114成績輸入與落點儀表板'!$C$5="不可採計",O816=0,TRUE)),IF('114成績輸入與落點儀表板'!$C$6="必須採計",P816&gt;0,IF('114成績輸入與落點儀表板'!$C$6="不可採計",P816=0,TRUE)),IF('114成績輸入與落點儀表板'!$C$7="必須採計",Q816&gt;0,IF('114成績輸入與落點儀表板'!$C$7="不可採計",Q816=0,TRUE)),IF('114成績輸入與落點儀表板'!$C$8="必須採計",R816&gt;0,IF('114成績輸入與落點儀表板'!$C$8="不可採計",R816=0,TRUE)),IF('114成績輸入與落點儀表板'!$C$9="必須採計",S816&gt;0,IF('114成績輸入與落點儀表板'!$C$9="不可採計",S816=0,TRUE)),IF('114成績輸入與落點儀表板'!$C$10="必須採計",T816&gt;0,IF('114成績輸入與落點儀表板'!$C$10="不可採計",T816=0,TRUE)),IF('114成績輸入與落點儀表板'!$C$11="必須採計",U816&gt;0,IF('114成績輸入與落點儀表板'!$C$11="不可採計",U816=0,TRUE)),IF('114成績輸入與落點儀表板'!$C$12="必須採計",V816&gt;0,IF('114成績輸入與落點儀表板'!$C$12="不可採計",V816=0,TRUE)),IF('114成績輸入與落點儀表板'!$C$13="必須採計",W816&gt;0,IF('114成績輸入與落點儀表板'!$C$13="不可採計",W816=0,TRUE)),IF('114成績輸入與落點儀表板'!$C$14="必須採計",X816&gt;0,IF('114成績輸入與落點儀表板'!$C$14="不可採計",X816=0,TRUE)),IF('114成績輸入與落點儀表板'!$C$15="必須採計",Y816&gt;0,IF('114成績輸入與落點儀表板'!$C$15="不可採計",Y816=0,TRUE)),IF('114成績輸入與落點儀表板'!$C$16="必須採計",Z816&gt;0,IF('114成績輸入與落點儀表板'!$C$16="不可採計",Z816=0,TRUE))),"✅ 符合","❌ 不符合")</f>
        <v>✅ 符合</v>
      </c>
      <c r="L816" s="15">
        <v>1</v>
      </c>
      <c r="M816" s="15">
        <v>1.5</v>
      </c>
      <c r="N816" s="15">
        <v>1.5</v>
      </c>
      <c r="O816" s="15">
        <v>0</v>
      </c>
      <c r="P816" s="15">
        <v>0</v>
      </c>
      <c r="Q816" s="15">
        <v>0</v>
      </c>
      <c r="R816" s="15">
        <v>1.5</v>
      </c>
      <c r="S816" s="15">
        <v>0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</row>
    <row r="817" spans="1:26" ht="15.75" customHeight="1" x14ac:dyDescent="0.3">
      <c r="A817" s="2" t="s">
        <v>2048</v>
      </c>
      <c r="B817" s="6" t="s">
        <v>1977</v>
      </c>
      <c r="C817" s="6" t="s">
        <v>242</v>
      </c>
      <c r="D817" s="12" t="s">
        <v>103</v>
      </c>
      <c r="E817" s="13" t="s">
        <v>1107</v>
      </c>
      <c r="F817" s="2">
        <v>36</v>
      </c>
      <c r="G817" s="15">
        <v>216</v>
      </c>
      <c r="H817" s="7">
        <f>L817*'114成績輸入與落點儀表板'!$B$2+M817*'114成績輸入與落點儀表板'!$B$3+N817*'114成績輸入與落點儀表板'!$B$4+O817*'114成績輸入與落點儀表板'!$B$5+P817*'114成績輸入與落點儀表板'!$B$6+Q817*'114成績輸入與落點儀表板'!$B$7+R817*'114成績輸入與落點儀表板'!$B$8+S817*'114成績輸入與落點儀表板'!$B$9+T817*'114成績輸入與落點儀表板'!$B$10+U817*'114成績輸入與落點儀表板'!$B$11+V817*'114成績輸入與落點儀表板'!$B$12+W817*'114成績輸入與落點儀表板'!$B$13+X817*'114成績輸入與落點儀表板'!$B$14+Y817*'114成績輸入與落點儀表板'!$B$15+Z817*'114成績輸入與落點儀表板'!$B$16</f>
        <v>0</v>
      </c>
      <c r="I817" s="8">
        <f t="shared" si="24"/>
        <v>-216</v>
      </c>
      <c r="J817" s="2" t="str">
        <f t="shared" si="25"/>
        <v>FAIL</v>
      </c>
      <c r="K817" s="17" t="str">
        <f>IF(AND(IF('114成績輸入與落點儀表板'!$C$2="必須採計",L817&gt;0,IF('114成績輸入與落點儀表板'!$C$2="不可採計",L817=0,TRUE)),IF('114成績輸入與落點儀表板'!$C$3="必須採計",M817&gt;0,IF('114成績輸入與落點儀表板'!$C$3="不可採計",M817=0,TRUE)),IF('114成績輸入與落點儀表板'!$C$4="必須採計",N817&gt;0,IF('114成績輸入與落點儀表板'!$C$4="不可採計",N817=0,TRUE)),IF('114成績輸入與落點儀表板'!$C$5="必須採計",O817&gt;0,IF('114成績輸入與落點儀表板'!$C$5="不可採計",O817=0,TRUE)),IF('114成績輸入與落點儀表板'!$C$6="必須採計",P817&gt;0,IF('114成績輸入與落點儀表板'!$C$6="不可採計",P817=0,TRUE)),IF('114成績輸入與落點儀表板'!$C$7="必須採計",Q817&gt;0,IF('114成績輸入與落點儀表板'!$C$7="不可採計",Q817=0,TRUE)),IF('114成績輸入與落點儀表板'!$C$8="必須採計",R817&gt;0,IF('114成績輸入與落點儀表板'!$C$8="不可採計",R817=0,TRUE)),IF('114成績輸入與落點儀表板'!$C$9="必須採計",S817&gt;0,IF('114成績輸入與落點儀表板'!$C$9="不可採計",S817=0,TRUE)),IF('114成績輸入與落點儀表板'!$C$10="必須採計",T817&gt;0,IF('114成績輸入與落點儀表板'!$C$10="不可採計",T817=0,TRUE)),IF('114成績輸入與落點儀表板'!$C$11="必須採計",U817&gt;0,IF('114成績輸入與落點儀表板'!$C$11="不可採計",U817=0,TRUE)),IF('114成績輸入與落點儀表板'!$C$12="必須採計",V817&gt;0,IF('114成績輸入與落點儀表板'!$C$12="不可採計",V817=0,TRUE)),IF('114成績輸入與落點儀表板'!$C$13="必須採計",W817&gt;0,IF('114成績輸入與落點儀表板'!$C$13="不可採計",W817=0,TRUE)),IF('114成績輸入與落點儀表板'!$C$14="必須採計",X817&gt;0,IF('114成績輸入與落點儀表板'!$C$14="不可採計",X817=0,TRUE)),IF('114成績輸入與落點儀表板'!$C$15="必須採計",Y817&gt;0,IF('114成績輸入與落點儀表板'!$C$15="不可採計",Y817=0,TRUE)),IF('114成績輸入與落點儀表板'!$C$16="必須採計",Z817&gt;0,IF('114成績輸入與落點儀表板'!$C$16="不可採計",Z817=0,TRUE))),"✅ 符合","❌ 不符合")</f>
        <v>✅ 符合</v>
      </c>
      <c r="L817" s="15">
        <v>1</v>
      </c>
      <c r="M817" s="15">
        <v>1</v>
      </c>
      <c r="N817" s="15">
        <v>1</v>
      </c>
      <c r="O817" s="15">
        <v>0</v>
      </c>
      <c r="P817" s="15">
        <v>0</v>
      </c>
      <c r="Q817" s="15">
        <v>0</v>
      </c>
      <c r="R817" s="15">
        <v>1</v>
      </c>
      <c r="S817" s="15">
        <v>1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</row>
    <row r="818" spans="1:26" ht="15.75" customHeight="1" x14ac:dyDescent="0.3">
      <c r="A818" s="2" t="s">
        <v>2049</v>
      </c>
      <c r="B818" s="6" t="s">
        <v>1977</v>
      </c>
      <c r="C818" s="6" t="s">
        <v>245</v>
      </c>
      <c r="D818" s="12" t="s">
        <v>73</v>
      </c>
      <c r="E818" s="13" t="s">
        <v>863</v>
      </c>
      <c r="F818" s="2">
        <v>44</v>
      </c>
      <c r="G818" s="15">
        <v>168</v>
      </c>
      <c r="H818" s="7">
        <f>L818*'114成績輸入與落點儀表板'!$B$2+M818*'114成績輸入與落點儀表板'!$B$3+N818*'114成績輸入與落點儀表板'!$B$4+O818*'114成績輸入與落點儀表板'!$B$5+P818*'114成績輸入與落點儀表板'!$B$6+Q818*'114成績輸入與落點儀表板'!$B$7+R818*'114成績輸入與落點儀表板'!$B$8+S818*'114成績輸入與落點儀表板'!$B$9+T818*'114成績輸入與落點儀表板'!$B$10+U818*'114成績輸入與落點儀表板'!$B$11+V818*'114成績輸入與落點儀表板'!$B$12+W818*'114成績輸入與落點儀表板'!$B$13+X818*'114成績輸入與落點儀表板'!$B$14+Y818*'114成績輸入與落點儀表板'!$B$15+Z818*'114成績輸入與落點儀表板'!$B$16</f>
        <v>0</v>
      </c>
      <c r="I818" s="8">
        <f t="shared" si="24"/>
        <v>-168</v>
      </c>
      <c r="J818" s="2" t="str">
        <f t="shared" si="25"/>
        <v>FAIL</v>
      </c>
      <c r="K818" s="17" t="str">
        <f>IF(AND(IF('114成績輸入與落點儀表板'!$C$2="必須採計",L818&gt;0,IF('114成績輸入與落點儀表板'!$C$2="不可採計",L818=0,TRUE)),IF('114成績輸入與落點儀表板'!$C$3="必須採計",M818&gt;0,IF('114成績輸入與落點儀表板'!$C$3="不可採計",M818=0,TRUE)),IF('114成績輸入與落點儀表板'!$C$4="必須採計",N818&gt;0,IF('114成績輸入與落點儀表板'!$C$4="不可採計",N818=0,TRUE)),IF('114成績輸入與落點儀表板'!$C$5="必須採計",O818&gt;0,IF('114成績輸入與落點儀表板'!$C$5="不可採計",O818=0,TRUE)),IF('114成績輸入與落點儀表板'!$C$6="必須採計",P818&gt;0,IF('114成績輸入與落點儀表板'!$C$6="不可採計",P818=0,TRUE)),IF('114成績輸入與落點儀表板'!$C$7="必須採計",Q818&gt;0,IF('114成績輸入與落點儀表板'!$C$7="不可採計",Q818=0,TRUE)),IF('114成績輸入與落點儀表板'!$C$8="必須採計",R818&gt;0,IF('114成績輸入與落點儀表板'!$C$8="不可採計",R818=0,TRUE)),IF('114成績輸入與落點儀表板'!$C$9="必須採計",S818&gt;0,IF('114成績輸入與落點儀表板'!$C$9="不可採計",S818=0,TRUE)),IF('114成績輸入與落點儀表板'!$C$10="必須採計",T818&gt;0,IF('114成績輸入與落點儀表板'!$C$10="不可採計",T818=0,TRUE)),IF('114成績輸入與落點儀表板'!$C$11="必須採計",U818&gt;0,IF('114成績輸入與落點儀表板'!$C$11="不可採計",U818=0,TRUE)),IF('114成績輸入與落點儀表板'!$C$12="必須採計",V818&gt;0,IF('114成績輸入與落點儀表板'!$C$12="不可採計",V818=0,TRUE)),IF('114成績輸入與落點儀表板'!$C$13="必須採計",W818&gt;0,IF('114成績輸入與落點儀表板'!$C$13="不可採計",W818=0,TRUE)),IF('114成績輸入與落點儀表板'!$C$14="必須採計",X818&gt;0,IF('114成績輸入與落點儀表板'!$C$14="不可採計",X818=0,TRUE)),IF('114成績輸入與落點儀表板'!$C$15="必須採計",Y818&gt;0,IF('114成績輸入與落點儀表板'!$C$15="不可採計",Y818=0,TRUE)),IF('114成績輸入與落點儀表板'!$C$16="必須採計",Z818&gt;0,IF('114成績輸入與落點儀表板'!$C$16="不可採計",Z818=0,TRUE))),"✅ 符合","❌ 不符合")</f>
        <v>✅ 符合</v>
      </c>
      <c r="L818" s="15">
        <v>1</v>
      </c>
      <c r="M818" s="15">
        <v>1</v>
      </c>
      <c r="N818" s="15">
        <v>1</v>
      </c>
      <c r="O818" s="15">
        <v>0</v>
      </c>
      <c r="P818" s="15">
        <v>0</v>
      </c>
      <c r="Q818" s="15">
        <v>0</v>
      </c>
      <c r="R818" s="15">
        <v>1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</row>
    <row r="819" spans="1:26" ht="15.75" customHeight="1" x14ac:dyDescent="0.3">
      <c r="A819" s="2" t="s">
        <v>2052</v>
      </c>
      <c r="B819" s="6" t="s">
        <v>1977</v>
      </c>
      <c r="C819" s="6" t="s">
        <v>2026</v>
      </c>
      <c r="D819" s="12" t="s">
        <v>103</v>
      </c>
      <c r="E819" s="13" t="s">
        <v>2434</v>
      </c>
      <c r="F819" s="2">
        <v>20</v>
      </c>
      <c r="G819" s="15">
        <v>154</v>
      </c>
      <c r="H819" s="7">
        <f>L819*'114成績輸入與落點儀表板'!$B$2+M819*'114成績輸入與落點儀表板'!$B$3+N819*'114成績輸入與落點儀表板'!$B$4+O819*'114成績輸入與落點儀表板'!$B$5+P819*'114成績輸入與落點儀表板'!$B$6+Q819*'114成績輸入與落點儀表板'!$B$7+R819*'114成績輸入與落點儀表板'!$B$8+S819*'114成績輸入與落點儀表板'!$B$9+T819*'114成績輸入與落點儀表板'!$B$10+U819*'114成績輸入與落點儀表板'!$B$11+V819*'114成績輸入與落點儀表板'!$B$12+W819*'114成績輸入與落點儀表板'!$B$13+X819*'114成績輸入與落點儀表板'!$B$14+Y819*'114成績輸入與落點儀表板'!$B$15+Z819*'114成績輸入與落點儀表板'!$B$16</f>
        <v>0</v>
      </c>
      <c r="I819" s="8">
        <f t="shared" si="24"/>
        <v>-154</v>
      </c>
      <c r="J819" s="2" t="str">
        <f t="shared" si="25"/>
        <v>FAIL</v>
      </c>
      <c r="K819" s="17" t="str">
        <f>IF(AND(IF('114成績輸入與落點儀表板'!$C$2="必須採計",L819&gt;0,IF('114成績輸入與落點儀表板'!$C$2="不可採計",L819=0,TRUE)),IF('114成績輸入與落點儀表板'!$C$3="必須採計",M819&gt;0,IF('114成績輸入與落點儀表板'!$C$3="不可採計",M819=0,TRUE)),IF('114成績輸入與落點儀表板'!$C$4="必須採計",N819&gt;0,IF('114成績輸入與落點儀表板'!$C$4="不可採計",N819=0,TRUE)),IF('114成績輸入與落點儀表板'!$C$5="必須採計",O819&gt;0,IF('114成績輸入與落點儀表板'!$C$5="不可採計",O819=0,TRUE)),IF('114成績輸入與落點儀表板'!$C$6="必須採計",P819&gt;0,IF('114成績輸入與落點儀表板'!$C$6="不可採計",P819=0,TRUE)),IF('114成績輸入與落點儀表板'!$C$7="必須採計",Q819&gt;0,IF('114成績輸入與落點儀表板'!$C$7="不可採計",Q819=0,TRUE)),IF('114成績輸入與落點儀表板'!$C$8="必須採計",R819&gt;0,IF('114成績輸入與落點儀表板'!$C$8="不可採計",R819=0,TRUE)),IF('114成績輸入與落點儀表板'!$C$9="必須採計",S819&gt;0,IF('114成績輸入與落點儀表板'!$C$9="不可採計",S819=0,TRUE)),IF('114成績輸入與落點儀表板'!$C$10="必須採計",T819&gt;0,IF('114成績輸入與落點儀表板'!$C$10="不可採計",T819=0,TRUE)),IF('114成績輸入與落點儀表板'!$C$11="必須採計",U819&gt;0,IF('114成績輸入與落點儀表板'!$C$11="不可採計",U819=0,TRUE)),IF('114成績輸入與落點儀表板'!$C$12="必須採計",V819&gt;0,IF('114成績輸入與落點儀表板'!$C$12="不可採計",V819=0,TRUE)),IF('114成績輸入與落點儀表板'!$C$13="必須採計",W819&gt;0,IF('114成績輸入與落點儀表板'!$C$13="不可採計",W819=0,TRUE)),IF('114成績輸入與落點儀表板'!$C$14="必須採計",X819&gt;0,IF('114成績輸入與落點儀表板'!$C$14="不可採計",X819=0,TRUE)),IF('114成績輸入與落點儀表板'!$C$15="必須採計",Y819&gt;0,IF('114成績輸入與落點儀表板'!$C$15="不可採計",Y819=0,TRUE)),IF('114成績輸入與落點儀表板'!$C$16="必須採計",Z819&gt;0,IF('114成績輸入與落點儀表板'!$C$16="不可採計",Z819=0,TRUE))),"✅ 符合","❌ 不符合")</f>
        <v>❌ 不符合</v>
      </c>
      <c r="L819" s="15">
        <v>0</v>
      </c>
      <c r="M819" s="15">
        <v>1</v>
      </c>
      <c r="N819" s="15">
        <v>1.5</v>
      </c>
      <c r="O819" s="15">
        <v>0</v>
      </c>
      <c r="P819" s="15">
        <v>0</v>
      </c>
      <c r="Q819" s="15">
        <v>0</v>
      </c>
      <c r="R819" s="15">
        <v>1.5</v>
      </c>
      <c r="S819" s="15">
        <v>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</row>
    <row r="820" spans="1:26" ht="15.75" customHeight="1" x14ac:dyDescent="0.3">
      <c r="A820" s="2" t="s">
        <v>2054</v>
      </c>
      <c r="B820" s="13" t="s">
        <v>1977</v>
      </c>
      <c r="C820" s="13" t="s">
        <v>2029</v>
      </c>
      <c r="D820" s="12" t="s">
        <v>103</v>
      </c>
      <c r="E820" s="13" t="s">
        <v>4400</v>
      </c>
      <c r="F820" s="2">
        <v>24</v>
      </c>
      <c r="G820" s="15">
        <v>248.75</v>
      </c>
      <c r="H820" s="7">
        <f>L820*'114成績輸入與落點儀表板'!$B$2+M820*'114成績輸入與落點儀表板'!$B$3+N820*'114成績輸入與落點儀表板'!$B$4+O820*'114成績輸入與落點儀表板'!$B$5+P820*'114成績輸入與落點儀表板'!$B$6+Q820*'114成績輸入與落點儀表板'!$B$7+R820*'114成績輸入與落點儀表板'!$B$8+S820*'114成績輸入與落點儀表板'!$B$9+T820*'114成績輸入與落點儀表板'!$B$10+U820*'114成績輸入與落點儀表板'!$B$11+V820*'114成績輸入與落點儀表板'!$B$12+W820*'114成績輸入與落點儀表板'!$B$13+X820*'114成績輸入與落點儀表板'!$B$14+Y820*'114成績輸入與落點儀表板'!$B$15+Z820*'114成績輸入與落點儀表板'!$B$16</f>
        <v>0</v>
      </c>
      <c r="I820" s="8">
        <f t="shared" si="24"/>
        <v>-248.75</v>
      </c>
      <c r="J820" s="2" t="str">
        <f t="shared" si="25"/>
        <v>FAIL</v>
      </c>
      <c r="K820" s="17" t="str">
        <f>IF(AND(IF('114成績輸入與落點儀表板'!$C$2="必須採計",L820&gt;0,IF('114成績輸入與落點儀表板'!$C$2="不可採計",L820=0,TRUE)),IF('114成績輸入與落點儀表板'!$C$3="必須採計",M820&gt;0,IF('114成績輸入與落點儀表板'!$C$3="不可採計",M820=0,TRUE)),IF('114成績輸入與落點儀表板'!$C$4="必須採計",N820&gt;0,IF('114成績輸入與落點儀表板'!$C$4="不可採計",N820=0,TRUE)),IF('114成績輸入與落點儀表板'!$C$5="必須採計",O820&gt;0,IF('114成績輸入與落點儀表板'!$C$5="不可採計",O820=0,TRUE)),IF('114成績輸入與落點儀表板'!$C$6="必須採計",P820&gt;0,IF('114成績輸入與落點儀表板'!$C$6="不可採計",P820=0,TRUE)),IF('114成績輸入與落點儀表板'!$C$7="必須採計",Q820&gt;0,IF('114成績輸入與落點儀表板'!$C$7="不可採計",Q820=0,TRUE)),IF('114成績輸入與落點儀表板'!$C$8="必須採計",R820&gt;0,IF('114成績輸入與落點儀表板'!$C$8="不可採計",R820=0,TRUE)),IF('114成績輸入與落點儀表板'!$C$9="必須採計",S820&gt;0,IF('114成績輸入與落點儀表板'!$C$9="不可採計",S820=0,TRUE)),IF('114成績輸入與落點儀表板'!$C$10="必須採計",T820&gt;0,IF('114成績輸入與落點儀表板'!$C$10="不可採計",T820=0,TRUE)),IF('114成績輸入與落點儀表板'!$C$11="必須採計",U820&gt;0,IF('114成績輸入與落點儀表板'!$C$11="不可採計",U820=0,TRUE)),IF('114成績輸入與落點儀表板'!$C$12="必須採計",V820&gt;0,IF('114成績輸入與落點儀表板'!$C$12="不可採計",V820=0,TRUE)),IF('114成績輸入與落點儀表板'!$C$13="必須採計",W820&gt;0,IF('114成績輸入與落點儀表板'!$C$13="不可採計",W820=0,TRUE)),IF('114成績輸入與落點儀表板'!$C$14="必須採計",X820&gt;0,IF('114成績輸入與落點儀表板'!$C$14="不可採計",X820=0,TRUE)),IF('114成績輸入與落點儀表板'!$C$15="必須採計",Y820&gt;0,IF('114成績輸入與落點儀表板'!$C$15="不可採計",Y820=0,TRUE)),IF('114成績輸入與落點儀表板'!$C$16="必須採計",Z820&gt;0,IF('114成績輸入與落點儀表板'!$C$16="不可採計",Z820=0,TRUE))),"✅ 符合","❌ 不符合")</f>
        <v>✅ 符合</v>
      </c>
      <c r="L820" s="15">
        <v>1</v>
      </c>
      <c r="M820" s="15">
        <v>1.25</v>
      </c>
      <c r="N820" s="15">
        <v>1.5</v>
      </c>
      <c r="O820" s="15">
        <v>0</v>
      </c>
      <c r="P820" s="15">
        <v>0</v>
      </c>
      <c r="Q820" s="15">
        <v>0</v>
      </c>
      <c r="R820" s="15">
        <v>1.5</v>
      </c>
      <c r="S820" s="15">
        <v>1</v>
      </c>
      <c r="T820" s="15">
        <v>0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</row>
    <row r="821" spans="1:26" ht="15.75" customHeight="1" x14ac:dyDescent="0.3">
      <c r="A821" s="2" t="s">
        <v>2055</v>
      </c>
      <c r="B821" s="13" t="s">
        <v>1977</v>
      </c>
      <c r="C821" s="13" t="s">
        <v>2032</v>
      </c>
      <c r="D821" s="12" t="s">
        <v>4057</v>
      </c>
      <c r="E821" s="13" t="s">
        <v>1727</v>
      </c>
      <c r="F821" s="2">
        <v>16</v>
      </c>
      <c r="G821" s="15">
        <v>184.5</v>
      </c>
      <c r="H821" s="7">
        <f>L821*'114成績輸入與落點儀表板'!$B$2+M821*'114成績輸入與落點儀表板'!$B$3+N821*'114成績輸入與落點儀表板'!$B$4+O821*'114成績輸入與落點儀表板'!$B$5+P821*'114成績輸入與落點儀表板'!$B$6+Q821*'114成績輸入與落點儀表板'!$B$7+R821*'114成績輸入與落點儀表板'!$B$8+S821*'114成績輸入與落點儀表板'!$B$9+T821*'114成績輸入與落點儀表板'!$B$10+U821*'114成績輸入與落點儀表板'!$B$11+V821*'114成績輸入與落點儀表板'!$B$12+W821*'114成績輸入與落點儀表板'!$B$13+X821*'114成績輸入與落點儀表板'!$B$14+Y821*'114成績輸入與落點儀表板'!$B$15+Z821*'114成績輸入與落點儀表板'!$B$16</f>
        <v>0</v>
      </c>
      <c r="I821" s="8">
        <f t="shared" si="24"/>
        <v>-184.5</v>
      </c>
      <c r="J821" s="2" t="str">
        <f t="shared" si="25"/>
        <v>FAIL</v>
      </c>
      <c r="K821" s="17" t="str">
        <f>IF(AND(IF('114成績輸入與落點儀表板'!$C$2="必須採計",L821&gt;0,IF('114成績輸入與落點儀表板'!$C$2="不可採計",L821=0,TRUE)),IF('114成績輸入與落點儀表板'!$C$3="必須採計",M821&gt;0,IF('114成績輸入與落點儀表板'!$C$3="不可採計",M821=0,TRUE)),IF('114成績輸入與落點儀表板'!$C$4="必須採計",N821&gt;0,IF('114成績輸入與落點儀表板'!$C$4="不可採計",N821=0,TRUE)),IF('114成績輸入與落點儀表板'!$C$5="必須採計",O821&gt;0,IF('114成績輸入與落點儀表板'!$C$5="不可採計",O821=0,TRUE)),IF('114成績輸入與落點儀表板'!$C$6="必須採計",P821&gt;0,IF('114成績輸入與落點儀表板'!$C$6="不可採計",P821=0,TRUE)),IF('114成績輸入與落點儀表板'!$C$7="必須採計",Q821&gt;0,IF('114成績輸入與落點儀表板'!$C$7="不可採計",Q821=0,TRUE)),IF('114成績輸入與落點儀表板'!$C$8="必須採計",R821&gt;0,IF('114成績輸入與落點儀表板'!$C$8="不可採計",R821=0,TRUE)),IF('114成績輸入與落點儀表板'!$C$9="必須採計",S821&gt;0,IF('114成績輸入與落點儀表板'!$C$9="不可採計",S821=0,TRUE)),IF('114成績輸入與落點儀表板'!$C$10="必須採計",T821&gt;0,IF('114成績輸入與落點儀表板'!$C$10="不可採計",T821=0,TRUE)),IF('114成績輸入與落點儀表板'!$C$11="必須採計",U821&gt;0,IF('114成績輸入與落點儀表板'!$C$11="不可採計",U821=0,TRUE)),IF('114成績輸入與落點儀表板'!$C$12="必須採計",V821&gt;0,IF('114成績輸入與落點儀表板'!$C$12="不可採計",V821=0,TRUE)),IF('114成績輸入與落點儀表板'!$C$13="必須採計",W821&gt;0,IF('114成績輸入與落點儀表板'!$C$13="不可採計",W821=0,TRUE)),IF('114成績輸入與落點儀表板'!$C$14="必須採計",X821&gt;0,IF('114成績輸入與落點儀表板'!$C$14="不可採計",X821=0,TRUE)),IF('114成績輸入與落點儀表板'!$C$15="必須採計",Y821&gt;0,IF('114成績輸入與落點儀表板'!$C$15="不可採計",Y821=0,TRUE)),IF('114成績輸入與落點儀表板'!$C$16="必須採計",Z821&gt;0,IF('114成績輸入與落點儀表板'!$C$16="不可採計",Z821=0,TRUE))),"✅ 符合","❌ 不符合")</f>
        <v>✅ 符合</v>
      </c>
      <c r="L821" s="15">
        <v>1.5</v>
      </c>
      <c r="M821" s="15">
        <v>2</v>
      </c>
      <c r="N821" s="15">
        <v>0</v>
      </c>
      <c r="O821" s="15">
        <v>0</v>
      </c>
      <c r="P821" s="15">
        <v>0</v>
      </c>
      <c r="Q821" s="15">
        <v>0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1</v>
      </c>
      <c r="X821" s="15">
        <v>0</v>
      </c>
      <c r="Y821" s="15">
        <v>0</v>
      </c>
      <c r="Z821" s="15">
        <v>0</v>
      </c>
    </row>
    <row r="822" spans="1:26" ht="15.75" customHeight="1" x14ac:dyDescent="0.3">
      <c r="A822" s="2" t="s">
        <v>2058</v>
      </c>
      <c r="B822" s="13" t="s">
        <v>1977</v>
      </c>
      <c r="C822" s="13" t="s">
        <v>2034</v>
      </c>
      <c r="D822" s="12" t="s">
        <v>80</v>
      </c>
      <c r="E822" s="13" t="s">
        <v>4401</v>
      </c>
      <c r="F822" s="2">
        <v>8</v>
      </c>
      <c r="G822" s="15">
        <v>113</v>
      </c>
      <c r="H822" s="7">
        <f>L822*'114成績輸入與落點儀表板'!$B$2+M822*'114成績輸入與落點儀表板'!$B$3+N822*'114成績輸入與落點儀表板'!$B$4+O822*'114成績輸入與落點儀表板'!$B$5+P822*'114成績輸入與落點儀表板'!$B$6+Q822*'114成績輸入與落點儀表板'!$B$7+R822*'114成績輸入與落點儀表板'!$B$8+S822*'114成績輸入與落點儀表板'!$B$9+T822*'114成績輸入與落點儀表板'!$B$10+U822*'114成績輸入與落點儀表板'!$B$11+V822*'114成績輸入與落點儀表板'!$B$12+W822*'114成績輸入與落點儀表板'!$B$13+X822*'114成績輸入與落點儀表板'!$B$14+Y822*'114成績輸入與落點儀表板'!$B$15+Z822*'114成績輸入與落點儀表板'!$B$16</f>
        <v>0</v>
      </c>
      <c r="I822" s="8">
        <f t="shared" si="24"/>
        <v>-113</v>
      </c>
      <c r="J822" s="2" t="str">
        <f t="shared" si="25"/>
        <v>FAIL</v>
      </c>
      <c r="K822" s="17" t="str">
        <f>IF(AND(IF('114成績輸入與落點儀表板'!$C$2="必須採計",L822&gt;0,IF('114成績輸入與落點儀表板'!$C$2="不可採計",L822=0,TRUE)),IF('114成績輸入與落點儀表板'!$C$3="必須採計",M822&gt;0,IF('114成績輸入與落點儀表板'!$C$3="不可採計",M822=0,TRUE)),IF('114成績輸入與落點儀表板'!$C$4="必須採計",N822&gt;0,IF('114成績輸入與落點儀表板'!$C$4="不可採計",N822=0,TRUE)),IF('114成績輸入與落點儀表板'!$C$5="必須採計",O822&gt;0,IF('114成績輸入與落點儀表板'!$C$5="不可採計",O822=0,TRUE)),IF('114成績輸入與落點儀表板'!$C$6="必須採計",P822&gt;0,IF('114成績輸入與落點儀表板'!$C$6="不可採計",P822=0,TRUE)),IF('114成績輸入與落點儀表板'!$C$7="必須採計",Q822&gt;0,IF('114成績輸入與落點儀表板'!$C$7="不可採計",Q822=0,TRUE)),IF('114成績輸入與落點儀表板'!$C$8="必須採計",R822&gt;0,IF('114成績輸入與落點儀表板'!$C$8="不可採計",R822=0,TRUE)),IF('114成績輸入與落點儀表板'!$C$9="必須採計",S822&gt;0,IF('114成績輸入與落點儀表板'!$C$9="不可採計",S822=0,TRUE)),IF('114成績輸入與落點儀表板'!$C$10="必須採計",T822&gt;0,IF('114成績輸入與落點儀表板'!$C$10="不可採計",T822=0,TRUE)),IF('114成績輸入與落點儀表板'!$C$11="必須採計",U822&gt;0,IF('114成績輸入與落點儀表板'!$C$11="不可採計",U822=0,TRUE)),IF('114成績輸入與落點儀表板'!$C$12="必須採計",V822&gt;0,IF('114成績輸入與落點儀表板'!$C$12="不可採計",V822=0,TRUE)),IF('114成績輸入與落點儀表板'!$C$13="必須採計",W822&gt;0,IF('114成績輸入與落點儀表板'!$C$13="不可採計",W822=0,TRUE)),IF('114成績輸入與落點儀表板'!$C$14="必須採計",X822&gt;0,IF('114成績輸入與落點儀表板'!$C$14="不可採計",X822=0,TRUE)),IF('114成績輸入與落點儀表板'!$C$15="必須採計",Y822&gt;0,IF('114成績輸入與落點儀表板'!$C$15="不可採計",Y822=0,TRUE)),IF('114成績輸入與落點儀表板'!$C$16="必須採計",Z822&gt;0,IF('114成績輸入與落點儀表板'!$C$16="不可採計",Z822=0,TRUE))),"✅ 符合","❌ 不符合")</f>
        <v>✅ 符合</v>
      </c>
      <c r="L822" s="15">
        <v>1</v>
      </c>
      <c r="M822" s="15">
        <v>1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0</v>
      </c>
      <c r="T822" s="15">
        <v>0</v>
      </c>
      <c r="U822" s="15">
        <v>1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</row>
    <row r="823" spans="1:26" ht="15.75" customHeight="1" x14ac:dyDescent="0.3">
      <c r="A823" s="2" t="s">
        <v>2061</v>
      </c>
      <c r="B823" s="13" t="s">
        <v>2037</v>
      </c>
      <c r="C823" s="13" t="s">
        <v>296</v>
      </c>
      <c r="D823" s="12" t="s">
        <v>56</v>
      </c>
      <c r="E823" s="13" t="s">
        <v>2038</v>
      </c>
      <c r="F823" s="2">
        <v>37</v>
      </c>
      <c r="G823" s="15">
        <v>186.75</v>
      </c>
      <c r="H823" s="7">
        <f>L823*'114成績輸入與落點儀表板'!$B$2+M823*'114成績輸入與落點儀表板'!$B$3+N823*'114成績輸入與落點儀表板'!$B$4+O823*'114成績輸入與落點儀表板'!$B$5+P823*'114成績輸入與落點儀表板'!$B$6+Q823*'114成績輸入與落點儀表板'!$B$7+R823*'114成績輸入與落點儀表板'!$B$8+S823*'114成績輸入與落點儀表板'!$B$9+T823*'114成績輸入與落點儀表板'!$B$10+U823*'114成績輸入與落點儀表板'!$B$11+V823*'114成績輸入與落點儀表板'!$B$12+W823*'114成績輸入與落點儀表板'!$B$13+X823*'114成績輸入與落點儀表板'!$B$14+Y823*'114成績輸入與落點儀表板'!$B$15+Z823*'114成績輸入與落點儀表板'!$B$16</f>
        <v>0</v>
      </c>
      <c r="I823" s="8">
        <f t="shared" si="24"/>
        <v>-186.75</v>
      </c>
      <c r="J823" s="2" t="str">
        <f t="shared" si="25"/>
        <v>FAIL</v>
      </c>
      <c r="K823" s="17" t="str">
        <f>IF(AND(IF('114成績輸入與落點儀表板'!$C$2="必須採計",L823&gt;0,IF('114成績輸入與落點儀表板'!$C$2="不可採計",L823=0,TRUE)),IF('114成績輸入與落點儀表板'!$C$3="必須採計",M823&gt;0,IF('114成績輸入與落點儀表板'!$C$3="不可採計",M823=0,TRUE)),IF('114成績輸入與落點儀表板'!$C$4="必須採計",N823&gt;0,IF('114成績輸入與落點儀表板'!$C$4="不可採計",N823=0,TRUE)),IF('114成績輸入與落點儀表板'!$C$5="必須採計",O823&gt;0,IF('114成績輸入與落點儀表板'!$C$5="不可採計",O823=0,TRUE)),IF('114成績輸入與落點儀表板'!$C$6="必須採計",P823&gt;0,IF('114成績輸入與落點儀表板'!$C$6="不可採計",P823=0,TRUE)),IF('114成績輸入與落點儀表板'!$C$7="必須採計",Q823&gt;0,IF('114成績輸入與落點儀表板'!$C$7="不可採計",Q823=0,TRUE)),IF('114成績輸入與落點儀表板'!$C$8="必須採計",R823&gt;0,IF('114成績輸入與落點儀表板'!$C$8="不可採計",R823=0,TRUE)),IF('114成績輸入與落點儀表板'!$C$9="必須採計",S823&gt;0,IF('114成績輸入與落點儀表板'!$C$9="不可採計",S823=0,TRUE)),IF('114成績輸入與落點儀表板'!$C$10="必須採計",T823&gt;0,IF('114成績輸入與落點儀表板'!$C$10="不可採計",T823=0,TRUE)),IF('114成績輸入與落點儀表板'!$C$11="必須採計",U823&gt;0,IF('114成績輸入與落點儀表板'!$C$11="不可採計",U823=0,TRUE)),IF('114成績輸入與落點儀表板'!$C$12="必須採計",V823&gt;0,IF('114成績輸入與落點儀表板'!$C$12="不可採計",V823=0,TRUE)),IF('114成績輸入與落點儀表板'!$C$13="必須採計",W823&gt;0,IF('114成績輸入與落點儀表板'!$C$13="不可採計",W823=0,TRUE)),IF('114成績輸入與落點儀表板'!$C$14="必須採計",X823&gt;0,IF('114成績輸入與落點儀表板'!$C$14="不可採計",X823=0,TRUE)),IF('114成績輸入與落點儀表板'!$C$15="必須採計",Y823&gt;0,IF('114成績輸入與落點儀表板'!$C$15="不可採計",Y823=0,TRUE)),IF('114成績輸入與落點儀表板'!$C$16="必須採計",Z823&gt;0,IF('114成績輸入與落點儀表板'!$C$16="不可採計",Z823=0,TRUE))),"✅ 符合","❌ 不符合")</f>
        <v>✅ 符合</v>
      </c>
      <c r="L823" s="15">
        <v>2</v>
      </c>
      <c r="M823" s="15">
        <v>1.25</v>
      </c>
      <c r="N823" s="15">
        <v>0</v>
      </c>
      <c r="O823" s="15">
        <v>0</v>
      </c>
      <c r="P823" s="15">
        <v>0</v>
      </c>
      <c r="Q823" s="15">
        <v>0</v>
      </c>
      <c r="R823" s="15">
        <v>0</v>
      </c>
      <c r="S823" s="15">
        <v>0</v>
      </c>
      <c r="T823" s="15">
        <v>0</v>
      </c>
      <c r="U823" s="15">
        <v>1.25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</row>
    <row r="824" spans="1:26" ht="15.75" customHeight="1" x14ac:dyDescent="0.3">
      <c r="A824" s="2" t="s">
        <v>2064</v>
      </c>
      <c r="B824" s="13" t="s">
        <v>2037</v>
      </c>
      <c r="C824" s="13" t="s">
        <v>299</v>
      </c>
      <c r="D824" s="12" t="s">
        <v>60</v>
      </c>
      <c r="E824" s="13" t="s">
        <v>1444</v>
      </c>
      <c r="F824" s="2">
        <v>49</v>
      </c>
      <c r="G824" s="15">
        <v>212.5</v>
      </c>
      <c r="H824" s="7">
        <f>L824*'114成績輸入與落點儀表板'!$B$2+M824*'114成績輸入與落點儀表板'!$B$3+N824*'114成績輸入與落點儀表板'!$B$4+O824*'114成績輸入與落點儀表板'!$B$5+P824*'114成績輸入與落點儀表板'!$B$6+Q824*'114成績輸入與落點儀表板'!$B$7+R824*'114成績輸入與落點儀表板'!$B$8+S824*'114成績輸入與落點儀表板'!$B$9+T824*'114成績輸入與落點儀表板'!$B$10+U824*'114成績輸入與落點儀表板'!$B$11+V824*'114成績輸入與落點儀表板'!$B$12+W824*'114成績輸入與落點儀表板'!$B$13+X824*'114成績輸入與落點儀表板'!$B$14+Y824*'114成績輸入與落點儀表板'!$B$15+Z824*'114成績輸入與落點儀表板'!$B$16</f>
        <v>0</v>
      </c>
      <c r="I824" s="8">
        <f t="shared" si="24"/>
        <v>-212.5</v>
      </c>
      <c r="J824" s="2" t="str">
        <f t="shared" si="25"/>
        <v>FAIL</v>
      </c>
      <c r="K824" s="17" t="str">
        <f>IF(AND(IF('114成績輸入與落點儀表板'!$C$2="必須採計",L824&gt;0,IF('114成績輸入與落點儀表板'!$C$2="不可採計",L824=0,TRUE)),IF('114成績輸入與落點儀表板'!$C$3="必須採計",M824&gt;0,IF('114成績輸入與落點儀表板'!$C$3="不可採計",M824=0,TRUE)),IF('114成績輸入與落點儀表板'!$C$4="必須採計",N824&gt;0,IF('114成績輸入與落點儀表板'!$C$4="不可採計",N824=0,TRUE)),IF('114成績輸入與落點儀表板'!$C$5="必須採計",O824&gt;0,IF('114成績輸入與落點儀表板'!$C$5="不可採計",O824=0,TRUE)),IF('114成績輸入與落點儀表板'!$C$6="必須採計",P824&gt;0,IF('114成績輸入與落點儀表板'!$C$6="不可採計",P824=0,TRUE)),IF('114成績輸入與落點儀表板'!$C$7="必須採計",Q824&gt;0,IF('114成績輸入與落點儀表板'!$C$7="不可採計",Q824=0,TRUE)),IF('114成績輸入與落點儀表板'!$C$8="必須採計",R824&gt;0,IF('114成績輸入與落點儀表板'!$C$8="不可採計",R824=0,TRUE)),IF('114成績輸入與落點儀表板'!$C$9="必須採計",S824&gt;0,IF('114成績輸入與落點儀表板'!$C$9="不可採計",S824=0,TRUE)),IF('114成績輸入與落點儀表板'!$C$10="必須採計",T824&gt;0,IF('114成績輸入與落點儀表板'!$C$10="不可採計",T824=0,TRUE)),IF('114成績輸入與落點儀表板'!$C$11="必須採計",U824&gt;0,IF('114成績輸入與落點儀表板'!$C$11="不可採計",U824=0,TRUE)),IF('114成績輸入與落點儀表板'!$C$12="必須採計",V824&gt;0,IF('114成績輸入與落點儀表板'!$C$12="不可採計",V824=0,TRUE)),IF('114成績輸入與落點儀表板'!$C$13="必須採計",W824&gt;0,IF('114成績輸入與落點儀表板'!$C$13="不可採計",W824=0,TRUE)),IF('114成績輸入與落點儀表板'!$C$14="必須採計",X824&gt;0,IF('114成績輸入與落點儀表板'!$C$14="不可採計",X824=0,TRUE)),IF('114成績輸入與落點儀表板'!$C$15="必須採計",Y824&gt;0,IF('114成績輸入與落點儀表板'!$C$15="不可採計",Y824=0,TRUE)),IF('114成績輸入與落點儀表板'!$C$16="必須採計",Z824&gt;0,IF('114成績輸入與落點儀表板'!$C$16="不可採計",Z824=0,TRUE))),"✅ 符合","❌ 不符合")</f>
        <v>✅ 符合</v>
      </c>
      <c r="L824" s="15">
        <v>1.75</v>
      </c>
      <c r="M824" s="15">
        <v>2</v>
      </c>
      <c r="N824" s="15">
        <v>0</v>
      </c>
      <c r="O824" s="15">
        <v>0</v>
      </c>
      <c r="P824" s="15">
        <v>0</v>
      </c>
      <c r="Q824" s="15">
        <v>0</v>
      </c>
      <c r="R824" s="15">
        <v>0</v>
      </c>
      <c r="S824" s="15">
        <v>0</v>
      </c>
      <c r="T824" s="15">
        <v>0</v>
      </c>
      <c r="U824" s="15">
        <v>1.5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</row>
    <row r="825" spans="1:26" ht="15.75" customHeight="1" x14ac:dyDescent="0.3">
      <c r="A825" s="2" t="s">
        <v>2066</v>
      </c>
      <c r="B825" s="6" t="s">
        <v>2037</v>
      </c>
      <c r="C825" s="6" t="s">
        <v>304</v>
      </c>
      <c r="D825" s="12" t="s">
        <v>4057</v>
      </c>
      <c r="E825" s="13" t="s">
        <v>4406</v>
      </c>
      <c r="F825" s="2">
        <v>26</v>
      </c>
      <c r="G825" s="15">
        <v>191.5</v>
      </c>
      <c r="H825" s="7">
        <f>L825*'114成績輸入與落點儀表板'!$B$2+M825*'114成績輸入與落點儀表板'!$B$3+N825*'114成績輸入與落點儀表板'!$B$4+O825*'114成績輸入與落點儀表板'!$B$5+P825*'114成績輸入與落點儀表板'!$B$6+Q825*'114成績輸入與落點儀表板'!$B$7+R825*'114成績輸入與落點儀表板'!$B$8+S825*'114成績輸入與落點儀表板'!$B$9+T825*'114成績輸入與落點儀表板'!$B$10+U825*'114成績輸入與落點儀表板'!$B$11+V825*'114成績輸入與落點儀表板'!$B$12+W825*'114成績輸入與落點儀表板'!$B$13+X825*'114成績輸入與落點儀表板'!$B$14+Y825*'114成績輸入與落點儀表板'!$B$15+Z825*'114成績輸入與落點儀表板'!$B$16</f>
        <v>0</v>
      </c>
      <c r="I825" s="8">
        <f t="shared" si="24"/>
        <v>-191.5</v>
      </c>
      <c r="J825" s="2" t="str">
        <f t="shared" si="25"/>
        <v>FAIL</v>
      </c>
      <c r="K825" s="17" t="str">
        <f>IF(AND(IF('114成績輸入與落點儀表板'!$C$2="必須採計",L825&gt;0,IF('114成績輸入與落點儀表板'!$C$2="不可採計",L825=0,TRUE)),IF('114成績輸入與落點儀表板'!$C$3="必須採計",M825&gt;0,IF('114成績輸入與落點儀表板'!$C$3="不可採計",M825=0,TRUE)),IF('114成績輸入與落點儀表板'!$C$4="必須採計",N825&gt;0,IF('114成績輸入與落點儀表板'!$C$4="不可採計",N825=0,TRUE)),IF('114成績輸入與落點儀表板'!$C$5="必須採計",O825&gt;0,IF('114成績輸入與落點儀表板'!$C$5="不可採計",O825=0,TRUE)),IF('114成績輸入與落點儀表板'!$C$6="必須採計",P825&gt;0,IF('114成績輸入與落點儀表板'!$C$6="不可採計",P825=0,TRUE)),IF('114成績輸入與落點儀表板'!$C$7="必須採計",Q825&gt;0,IF('114成績輸入與落點儀表板'!$C$7="不可採計",Q825=0,TRUE)),IF('114成績輸入與落點儀表板'!$C$8="必須採計",R825&gt;0,IF('114成績輸入與落點儀表板'!$C$8="不可採計",R825=0,TRUE)),IF('114成績輸入與落點儀表板'!$C$9="必須採計",S825&gt;0,IF('114成績輸入與落點儀表板'!$C$9="不可採計",S825=0,TRUE)),IF('114成績輸入與落點儀表板'!$C$10="必須採計",T825&gt;0,IF('114成績輸入與落點儀表板'!$C$10="不可採計",T825=0,TRUE)),IF('114成績輸入與落點儀表板'!$C$11="必須採計",U825&gt;0,IF('114成績輸入與落點儀表板'!$C$11="不可採計",U825=0,TRUE)),IF('114成績輸入與落點儀表板'!$C$12="必須採計",V825&gt;0,IF('114成績輸入與落點儀表板'!$C$12="不可採計",V825=0,TRUE)),IF('114成績輸入與落點儀表板'!$C$13="必須採計",W825&gt;0,IF('114成績輸入與落點儀表板'!$C$13="不可採計",W825=0,TRUE)),IF('114成績輸入與落點儀表板'!$C$14="必須採計",X825&gt;0,IF('114成績輸入與落點儀表板'!$C$14="不可採計",X825=0,TRUE)),IF('114成績輸入與落點儀表板'!$C$15="必須採計",Y825&gt;0,IF('114成績輸入與落點儀表板'!$C$15="不可採計",Y825=0,TRUE)),IF('114成績輸入與落點儀表板'!$C$16="必須採計",Z825&gt;0,IF('114成績輸入與落點儀表板'!$C$16="不可採計",Z825=0,TRUE))),"✅ 符合","❌ 不符合")</f>
        <v>❌ 不符合</v>
      </c>
      <c r="L825" s="15">
        <v>0</v>
      </c>
      <c r="M825" s="15">
        <v>1.5</v>
      </c>
      <c r="N825" s="15">
        <v>0</v>
      </c>
      <c r="O825" s="15">
        <v>0</v>
      </c>
      <c r="P825" s="15">
        <v>0</v>
      </c>
      <c r="Q825" s="15">
        <v>1</v>
      </c>
      <c r="R825" s="15">
        <v>0</v>
      </c>
      <c r="S825" s="15">
        <v>0</v>
      </c>
      <c r="T825" s="15">
        <v>0</v>
      </c>
      <c r="U825" s="15">
        <v>0</v>
      </c>
      <c r="V825" s="15">
        <v>1.5</v>
      </c>
      <c r="W825" s="15">
        <v>0</v>
      </c>
      <c r="X825" s="15">
        <v>1</v>
      </c>
      <c r="Y825" s="15">
        <v>0</v>
      </c>
      <c r="Z825" s="15">
        <v>0</v>
      </c>
    </row>
    <row r="826" spans="1:26" ht="15.75" customHeight="1" x14ac:dyDescent="0.3">
      <c r="A826" s="2" t="s">
        <v>2067</v>
      </c>
      <c r="B826" s="13" t="s">
        <v>2037</v>
      </c>
      <c r="C826" s="13" t="s">
        <v>2043</v>
      </c>
      <c r="D826" s="12" t="s">
        <v>86</v>
      </c>
      <c r="E826" s="13" t="s">
        <v>2044</v>
      </c>
      <c r="F826" s="2">
        <v>26</v>
      </c>
      <c r="G826" s="15">
        <v>211.25</v>
      </c>
      <c r="H826" s="7">
        <f>L826*'114成績輸入與落點儀表板'!$B$2+M826*'114成績輸入與落點儀表板'!$B$3+N826*'114成績輸入與落點儀表板'!$B$4+O826*'114成績輸入與落點儀表板'!$B$5+P826*'114成績輸入與落點儀表板'!$B$6+Q826*'114成績輸入與落點儀表板'!$B$7+R826*'114成績輸入與落點儀表板'!$B$8+S826*'114成績輸入與落點儀表板'!$B$9+T826*'114成績輸入與落點儀表板'!$B$10+U826*'114成績輸入與落點儀表板'!$B$11+V826*'114成績輸入與落點儀表板'!$B$12+W826*'114成績輸入與落點儀表板'!$B$13+X826*'114成績輸入與落點儀表板'!$B$14+Y826*'114成績輸入與落點儀表板'!$B$15+Z826*'114成績輸入與落點儀表板'!$B$16</f>
        <v>0</v>
      </c>
      <c r="I826" s="8">
        <f t="shared" si="24"/>
        <v>-211.25</v>
      </c>
      <c r="J826" s="2" t="str">
        <f t="shared" si="25"/>
        <v>FAIL</v>
      </c>
      <c r="K826" s="17" t="str">
        <f>IF(AND(IF('114成績輸入與落點儀表板'!$C$2="必須採計",L826&gt;0,IF('114成績輸入與落點儀表板'!$C$2="不可採計",L826=0,TRUE)),IF('114成績輸入與落點儀表板'!$C$3="必須採計",M826&gt;0,IF('114成績輸入與落點儀表板'!$C$3="不可採計",M826=0,TRUE)),IF('114成績輸入與落點儀表板'!$C$4="必須採計",N826&gt;0,IF('114成績輸入與落點儀表板'!$C$4="不可採計",N826=0,TRUE)),IF('114成績輸入與落點儀表板'!$C$5="必須採計",O826&gt;0,IF('114成績輸入與落點儀表板'!$C$5="不可採計",O826=0,TRUE)),IF('114成績輸入與落點儀表板'!$C$6="必須採計",P826&gt;0,IF('114成績輸入與落點儀表板'!$C$6="不可採計",P826=0,TRUE)),IF('114成績輸入與落點儀表板'!$C$7="必須採計",Q826&gt;0,IF('114成績輸入與落點儀表板'!$C$7="不可採計",Q826=0,TRUE)),IF('114成績輸入與落點儀表板'!$C$8="必須採計",R826&gt;0,IF('114成績輸入與落點儀表板'!$C$8="不可採計",R826=0,TRUE)),IF('114成績輸入與落點儀表板'!$C$9="必須採計",S826&gt;0,IF('114成績輸入與落點儀表板'!$C$9="不可採計",S826=0,TRUE)),IF('114成績輸入與落點儀表板'!$C$10="必須採計",T826&gt;0,IF('114成績輸入與落點儀表板'!$C$10="不可採計",T826=0,TRUE)),IF('114成績輸入與落點儀表板'!$C$11="必須採計",U826&gt;0,IF('114成績輸入與落點儀表板'!$C$11="不可採計",U826=0,TRUE)),IF('114成績輸入與落點儀表板'!$C$12="必須採計",V826&gt;0,IF('114成績輸入與落點儀表板'!$C$12="不可採計",V826=0,TRUE)),IF('114成績輸入與落點儀表板'!$C$13="必須採計",W826&gt;0,IF('114成績輸入與落點儀表板'!$C$13="不可採計",W826=0,TRUE)),IF('114成績輸入與落點儀表板'!$C$14="必須採計",X826&gt;0,IF('114成績輸入與落點儀表板'!$C$14="不可採計",X826=0,TRUE)),IF('114成績輸入與落點儀表板'!$C$15="必須採計",Y826&gt;0,IF('114成績輸入與落點儀表板'!$C$15="不可採計",Y826=0,TRUE)),IF('114成績輸入與落點儀表板'!$C$16="必須採計",Z826&gt;0,IF('114成績輸入與落點儀表板'!$C$16="不可採計",Z826=0,TRUE))),"✅ 符合","❌ 不符合")</f>
        <v>❌ 不符合</v>
      </c>
      <c r="L826" s="15">
        <v>0</v>
      </c>
      <c r="M826" s="15">
        <v>1.25</v>
      </c>
      <c r="N826" s="15">
        <v>2</v>
      </c>
      <c r="O826" s="15">
        <v>0</v>
      </c>
      <c r="P826" s="15">
        <v>2</v>
      </c>
      <c r="Q826" s="15">
        <v>0</v>
      </c>
      <c r="R826" s="15">
        <v>1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</row>
    <row r="827" spans="1:26" ht="15.75" customHeight="1" x14ac:dyDescent="0.3">
      <c r="A827" s="2" t="s">
        <v>2069</v>
      </c>
      <c r="B827" s="6" t="s">
        <v>2037</v>
      </c>
      <c r="C827" s="6" t="s">
        <v>1911</v>
      </c>
      <c r="D827" s="12" t="s">
        <v>86</v>
      </c>
      <c r="E827" s="13" t="s">
        <v>2044</v>
      </c>
      <c r="F827" s="2">
        <v>25</v>
      </c>
      <c r="G827" s="15">
        <v>216.75</v>
      </c>
      <c r="H827" s="7">
        <f>L827*'114成績輸入與落點儀表板'!$B$2+M827*'114成績輸入與落點儀表板'!$B$3+N827*'114成績輸入與落點儀表板'!$B$4+O827*'114成績輸入與落點儀表板'!$B$5+P827*'114成績輸入與落點儀表板'!$B$6+Q827*'114成績輸入與落點儀表板'!$B$7+R827*'114成績輸入與落點儀表板'!$B$8+S827*'114成績輸入與落點儀表板'!$B$9+T827*'114成績輸入與落點儀表板'!$B$10+U827*'114成績輸入與落點儀表板'!$B$11+V827*'114成績輸入與落點儀表板'!$B$12+W827*'114成績輸入與落點儀表板'!$B$13+X827*'114成績輸入與落點儀表板'!$B$14+Y827*'114成績輸入與落點儀表板'!$B$15+Z827*'114成績輸入與落點儀表板'!$B$16</f>
        <v>0</v>
      </c>
      <c r="I827" s="8">
        <f t="shared" si="24"/>
        <v>-216.75</v>
      </c>
      <c r="J827" s="2" t="str">
        <f t="shared" si="25"/>
        <v>FAIL</v>
      </c>
      <c r="K827" s="17" t="str">
        <f>IF(AND(IF('114成績輸入與落點儀表板'!$C$2="必須採計",L827&gt;0,IF('114成績輸入與落點儀表板'!$C$2="不可採計",L827=0,TRUE)),IF('114成績輸入與落點儀表板'!$C$3="必須採計",M827&gt;0,IF('114成績輸入與落點儀表板'!$C$3="不可採計",M827=0,TRUE)),IF('114成績輸入與落點儀表板'!$C$4="必須採計",N827&gt;0,IF('114成績輸入與落點儀表板'!$C$4="不可採計",N827=0,TRUE)),IF('114成績輸入與落點儀表板'!$C$5="必須採計",O827&gt;0,IF('114成績輸入與落點儀表板'!$C$5="不可採計",O827=0,TRUE)),IF('114成績輸入與落點儀表板'!$C$6="必須採計",P827&gt;0,IF('114成績輸入與落點儀表板'!$C$6="不可採計",P827=0,TRUE)),IF('114成績輸入與落點儀表板'!$C$7="必須採計",Q827&gt;0,IF('114成績輸入與落點儀表板'!$C$7="不可採計",Q827=0,TRUE)),IF('114成績輸入與落點儀表板'!$C$8="必須採計",R827&gt;0,IF('114成績輸入與落點儀表板'!$C$8="不可採計",R827=0,TRUE)),IF('114成績輸入與落點儀表板'!$C$9="必須採計",S827&gt;0,IF('114成績輸入與落點儀表板'!$C$9="不可採計",S827=0,TRUE)),IF('114成績輸入與落點儀表板'!$C$10="必須採計",T827&gt;0,IF('114成績輸入與落點儀表板'!$C$10="不可採計",T827=0,TRUE)),IF('114成績輸入與落點儀表板'!$C$11="必須採計",U827&gt;0,IF('114成績輸入與落點儀表板'!$C$11="不可採計",U827=0,TRUE)),IF('114成績輸入與落點儀表板'!$C$12="必須採計",V827&gt;0,IF('114成績輸入與落點儀表板'!$C$12="不可採計",V827=0,TRUE)),IF('114成績輸入與落點儀表板'!$C$13="必須採計",W827&gt;0,IF('114成績輸入與落點儀表板'!$C$13="不可採計",W827=0,TRUE)),IF('114成績輸入與落點儀表板'!$C$14="必須採計",X827&gt;0,IF('114成績輸入與落點儀表板'!$C$14="不可採計",X827=0,TRUE)),IF('114成績輸入與落點儀表板'!$C$15="必須採計",Y827&gt;0,IF('114成績輸入與落點儀表板'!$C$15="不可採計",Y827=0,TRUE)),IF('114成績輸入與落點儀表板'!$C$16="必須採計",Z827&gt;0,IF('114成績輸入與落點儀表板'!$C$16="不可採計",Z827=0,TRUE))),"✅ 符合","❌ 不符合")</f>
        <v>❌ 不符合</v>
      </c>
      <c r="L827" s="15">
        <v>0</v>
      </c>
      <c r="M827" s="15">
        <v>1.25</v>
      </c>
      <c r="N827" s="15">
        <v>2</v>
      </c>
      <c r="O827" s="15">
        <v>0</v>
      </c>
      <c r="P827" s="15">
        <v>2</v>
      </c>
      <c r="Q827" s="15">
        <v>0</v>
      </c>
      <c r="R827" s="15">
        <v>1</v>
      </c>
      <c r="S827" s="15">
        <v>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</row>
    <row r="828" spans="1:26" ht="15.75" customHeight="1" x14ac:dyDescent="0.3">
      <c r="A828" s="2" t="s">
        <v>2071</v>
      </c>
      <c r="B828" s="6" t="s">
        <v>2037</v>
      </c>
      <c r="C828" s="6" t="s">
        <v>92</v>
      </c>
      <c r="D828" s="12" t="s">
        <v>86</v>
      </c>
      <c r="E828" s="13" t="s">
        <v>2047</v>
      </c>
      <c r="F828" s="2">
        <v>25</v>
      </c>
      <c r="G828" s="15">
        <v>119</v>
      </c>
      <c r="H828" s="7">
        <f>L828*'114成績輸入與落點儀表板'!$B$2+M828*'114成績輸入與落點儀表板'!$B$3+N828*'114成績輸入與落點儀表板'!$B$4+O828*'114成績輸入與落點儀表板'!$B$5+P828*'114成績輸入與落點儀表板'!$B$6+Q828*'114成績輸入與落點儀表板'!$B$7+R828*'114成績輸入與落點儀表板'!$B$8+S828*'114成績輸入與落點儀表板'!$B$9+T828*'114成績輸入與落點儀表板'!$B$10+U828*'114成績輸入與落點儀表板'!$B$11+V828*'114成績輸入與落點儀表板'!$B$12+W828*'114成績輸入與落點儀表板'!$B$13+X828*'114成績輸入與落點儀表板'!$B$14+Y828*'114成績輸入與落點儀表板'!$B$15+Z828*'114成績輸入與落點儀表板'!$B$16</f>
        <v>0</v>
      </c>
      <c r="I828" s="8">
        <f t="shared" si="24"/>
        <v>-119</v>
      </c>
      <c r="J828" s="2" t="str">
        <f t="shared" si="25"/>
        <v>FAIL</v>
      </c>
      <c r="K828" s="17" t="str">
        <f>IF(AND(IF('114成績輸入與落點儀表板'!$C$2="必須採計",L828&gt;0,IF('114成績輸入與落點儀表板'!$C$2="不可採計",L828=0,TRUE)),IF('114成績輸入與落點儀表板'!$C$3="必須採計",M828&gt;0,IF('114成績輸入與落點儀表板'!$C$3="不可採計",M828=0,TRUE)),IF('114成績輸入與落點儀表板'!$C$4="必須採計",N828&gt;0,IF('114成績輸入與落點儀表板'!$C$4="不可採計",N828=0,TRUE)),IF('114成績輸入與落點儀表板'!$C$5="必須採計",O828&gt;0,IF('114成績輸入與落點儀表板'!$C$5="不可採計",O828=0,TRUE)),IF('114成績輸入與落點儀表板'!$C$6="必須採計",P828&gt;0,IF('114成績輸入與落點儀表板'!$C$6="不可採計",P828=0,TRUE)),IF('114成績輸入與落點儀表板'!$C$7="必須採計",Q828&gt;0,IF('114成績輸入與落點儀表板'!$C$7="不可採計",Q828=0,TRUE)),IF('114成績輸入與落點儀表板'!$C$8="必須採計",R828&gt;0,IF('114成績輸入與落點儀表板'!$C$8="不可採計",R828=0,TRUE)),IF('114成績輸入與落點儀表板'!$C$9="必須採計",S828&gt;0,IF('114成績輸入與落點儀表板'!$C$9="不可採計",S828=0,TRUE)),IF('114成績輸入與落點儀表板'!$C$10="必須採計",T828&gt;0,IF('114成績輸入與落點儀表板'!$C$10="不可採計",T828=0,TRUE)),IF('114成績輸入與落點儀表板'!$C$11="必須採計",U828&gt;0,IF('114成績輸入與落點儀表板'!$C$11="不可採計",U828=0,TRUE)),IF('114成績輸入與落點儀表板'!$C$12="必須採計",V828&gt;0,IF('114成績輸入與落點儀表板'!$C$12="不可採計",V828=0,TRUE)),IF('114成績輸入與落點儀表板'!$C$13="必須採計",W828&gt;0,IF('114成績輸入與落點儀表板'!$C$13="不可採計",W828=0,TRUE)),IF('114成績輸入與落點儀表板'!$C$14="必須採計",X828&gt;0,IF('114成績輸入與落點儀表板'!$C$14="不可採計",X828=0,TRUE)),IF('114成績輸入與落點儀表板'!$C$15="必須採計",Y828&gt;0,IF('114成績輸入與落點儀表板'!$C$15="不可採計",Y828=0,TRUE)),IF('114成績輸入與落點儀表板'!$C$16="必須採計",Z828&gt;0,IF('114成績輸入與落點儀表板'!$C$16="不可採計",Z828=0,TRUE))),"✅ 符合","❌ 不符合")</f>
        <v>❌ 不符合</v>
      </c>
      <c r="L828" s="15">
        <v>0</v>
      </c>
      <c r="M828" s="15">
        <v>1</v>
      </c>
      <c r="N828" s="15">
        <v>1</v>
      </c>
      <c r="O828" s="15">
        <v>0</v>
      </c>
      <c r="P828" s="15">
        <v>0</v>
      </c>
      <c r="Q828" s="15">
        <v>0</v>
      </c>
      <c r="R828" s="15">
        <v>0</v>
      </c>
      <c r="S828" s="15">
        <v>1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0</v>
      </c>
    </row>
    <row r="829" spans="1:26" ht="15.75" customHeight="1" x14ac:dyDescent="0.3">
      <c r="A829" s="2" t="s">
        <v>2072</v>
      </c>
      <c r="B829" s="6" t="s">
        <v>2037</v>
      </c>
      <c r="C829" s="6" t="s">
        <v>89</v>
      </c>
      <c r="D829" s="12" t="s">
        <v>86</v>
      </c>
      <c r="E829" s="13" t="s">
        <v>500</v>
      </c>
      <c r="F829" s="2">
        <v>28</v>
      </c>
      <c r="G829" s="15">
        <v>192</v>
      </c>
      <c r="H829" s="7">
        <f>L829*'114成績輸入與落點儀表板'!$B$2+M829*'114成績輸入與落點儀表板'!$B$3+N829*'114成績輸入與落點儀表板'!$B$4+O829*'114成績輸入與落點儀表板'!$B$5+P829*'114成績輸入與落點儀表板'!$B$6+Q829*'114成績輸入與落點儀表板'!$B$7+R829*'114成績輸入與落點儀表板'!$B$8+S829*'114成績輸入與落點儀表板'!$B$9+T829*'114成績輸入與落點儀表板'!$B$10+U829*'114成績輸入與落點儀表板'!$B$11+V829*'114成績輸入與落點儀表板'!$B$12+W829*'114成績輸入與落點儀表板'!$B$13+X829*'114成績輸入與落點儀表板'!$B$14+Y829*'114成績輸入與落點儀表板'!$B$15+Z829*'114成績輸入與落點儀表板'!$B$16</f>
        <v>0</v>
      </c>
      <c r="I829" s="8">
        <f t="shared" si="24"/>
        <v>-192</v>
      </c>
      <c r="J829" s="2" t="str">
        <f t="shared" si="25"/>
        <v>FAIL</v>
      </c>
      <c r="K829" s="17" t="str">
        <f>IF(AND(IF('114成績輸入與落點儀表板'!$C$2="必須採計",L829&gt;0,IF('114成績輸入與落點儀表板'!$C$2="不可採計",L829=0,TRUE)),IF('114成績輸入與落點儀表板'!$C$3="必須採計",M829&gt;0,IF('114成績輸入與落點儀表板'!$C$3="不可採計",M829=0,TRUE)),IF('114成績輸入與落點儀表板'!$C$4="必須採計",N829&gt;0,IF('114成績輸入與落點儀表板'!$C$4="不可採計",N829=0,TRUE)),IF('114成績輸入與落點儀表板'!$C$5="必須採計",O829&gt;0,IF('114成績輸入與落點儀表板'!$C$5="不可採計",O829=0,TRUE)),IF('114成績輸入與落點儀表板'!$C$6="必須採計",P829&gt;0,IF('114成績輸入與落點儀表板'!$C$6="不可採計",P829=0,TRUE)),IF('114成績輸入與落點儀表板'!$C$7="必須採計",Q829&gt;0,IF('114成績輸入與落點儀表板'!$C$7="不可採計",Q829=0,TRUE)),IF('114成績輸入與落點儀表板'!$C$8="必須採計",R829&gt;0,IF('114成績輸入與落點儀表板'!$C$8="不可採計",R829=0,TRUE)),IF('114成績輸入與落點儀表板'!$C$9="必須採計",S829&gt;0,IF('114成績輸入與落點儀表板'!$C$9="不可採計",S829=0,TRUE)),IF('114成績輸入與落點儀表板'!$C$10="必須採計",T829&gt;0,IF('114成績輸入與落點儀表板'!$C$10="不可採計",T829=0,TRUE)),IF('114成績輸入與落點儀表板'!$C$11="必須採計",U829&gt;0,IF('114成績輸入與落點儀表板'!$C$11="不可採計",U829=0,TRUE)),IF('114成績輸入與落點儀表板'!$C$12="必須採計",V829&gt;0,IF('114成績輸入與落點儀表板'!$C$12="不可採計",V829=0,TRUE)),IF('114成績輸入與落點儀表板'!$C$13="必須採計",W829&gt;0,IF('114成績輸入與落點儀表板'!$C$13="不可採計",W829=0,TRUE)),IF('114成績輸入與落點儀表板'!$C$14="必須採計",X829&gt;0,IF('114成績輸入與落點儀表板'!$C$14="不可採計",X829=0,TRUE)),IF('114成績輸入與落點儀表板'!$C$15="必須採計",Y829&gt;0,IF('114成績輸入與落點儀表板'!$C$15="不可採計",Y829=0,TRUE)),IF('114成績輸入與落點儀表板'!$C$16="必須採計",Z829&gt;0,IF('114成績輸入與落點儀表板'!$C$16="不可採計",Z829=0,TRUE))),"✅ 符合","❌ 不符合")</f>
        <v>✅ 符合</v>
      </c>
      <c r="L829" s="15">
        <v>1</v>
      </c>
      <c r="M829" s="15">
        <v>1</v>
      </c>
      <c r="N829" s="15">
        <v>1</v>
      </c>
      <c r="O829" s="15">
        <v>0</v>
      </c>
      <c r="P829" s="15">
        <v>0</v>
      </c>
      <c r="Q829" s="15">
        <v>0</v>
      </c>
      <c r="R829" s="15">
        <v>1</v>
      </c>
      <c r="S829" s="15">
        <v>1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</row>
    <row r="830" spans="1:26" ht="15.75" customHeight="1" x14ac:dyDescent="0.3">
      <c r="A830" s="2" t="s">
        <v>2073</v>
      </c>
      <c r="B830" s="13" t="s">
        <v>2037</v>
      </c>
      <c r="C830" s="13" t="s">
        <v>2050</v>
      </c>
      <c r="D830" s="12" t="s">
        <v>4062</v>
      </c>
      <c r="E830" s="13" t="s">
        <v>5873</v>
      </c>
      <c r="F830" s="2">
        <v>27</v>
      </c>
      <c r="G830" s="15">
        <v>222.25</v>
      </c>
      <c r="H830" s="7">
        <f>L830*'114成績輸入與落點儀表板'!$B$2+M830*'114成績輸入與落點儀表板'!$B$3+N830*'114成績輸入與落點儀表板'!$B$4+O830*'114成績輸入與落點儀表板'!$B$5+P830*'114成績輸入與落點儀表板'!$B$6+Q830*'114成績輸入與落點儀表板'!$B$7+R830*'114成績輸入與落點儀表板'!$B$8+S830*'114成績輸入與落點儀表板'!$B$9+T830*'114成績輸入與落點儀表板'!$B$10+U830*'114成績輸入與落點儀表板'!$B$11+V830*'114成績輸入與落點儀表板'!$B$12+W830*'114成績輸入與落點儀表板'!$B$13+X830*'114成績輸入與落點儀表板'!$B$14+Y830*'114成績輸入與落點儀表板'!$B$15+Z830*'114成績輸入與落點儀表板'!$B$16</f>
        <v>0</v>
      </c>
      <c r="I830" s="8">
        <f t="shared" si="24"/>
        <v>-222.25</v>
      </c>
      <c r="J830" s="2" t="str">
        <f t="shared" si="25"/>
        <v>FAIL</v>
      </c>
      <c r="K830" s="17" t="str">
        <f>IF(AND(IF('114成績輸入與落點儀表板'!$C$2="必須採計",L830&gt;0,IF('114成績輸入與落點儀表板'!$C$2="不可採計",L830=0,TRUE)),IF('114成績輸入與落點儀表板'!$C$3="必須採計",M830&gt;0,IF('114成績輸入與落點儀表板'!$C$3="不可採計",M830=0,TRUE)),IF('114成績輸入與落點儀表板'!$C$4="必須採計",N830&gt;0,IF('114成績輸入與落點儀表板'!$C$4="不可採計",N830=0,TRUE)),IF('114成績輸入與落點儀表板'!$C$5="必須採計",O830&gt;0,IF('114成績輸入與落點儀表板'!$C$5="不可採計",O830=0,TRUE)),IF('114成績輸入與落點儀表板'!$C$6="必須採計",P830&gt;0,IF('114成績輸入與落點儀表板'!$C$6="不可採計",P830=0,TRUE)),IF('114成績輸入與落點儀表板'!$C$7="必須採計",Q830&gt;0,IF('114成績輸入與落點儀表板'!$C$7="不可採計",Q830=0,TRUE)),IF('114成績輸入與落點儀表板'!$C$8="必須採計",R830&gt;0,IF('114成績輸入與落點儀表板'!$C$8="不可採計",R830=0,TRUE)),IF('114成績輸入與落點儀表板'!$C$9="必須採計",S830&gt;0,IF('114成績輸入與落點儀表板'!$C$9="不可採計",S830=0,TRUE)),IF('114成績輸入與落點儀表板'!$C$10="必須採計",T830&gt;0,IF('114成績輸入與落點儀表板'!$C$10="不可採計",T830=0,TRUE)),IF('114成績輸入與落點儀表板'!$C$11="必須採計",U830&gt;0,IF('114成績輸入與落點儀表板'!$C$11="不可採計",U830=0,TRUE)),IF('114成績輸入與落點儀表板'!$C$12="必須採計",V830&gt;0,IF('114成績輸入與落點儀表板'!$C$12="不可採計",V830=0,TRUE)),IF('114成績輸入與落點儀表板'!$C$13="必須採計",W830&gt;0,IF('114成績輸入與落點儀表板'!$C$13="不可採計",W830=0,TRUE)),IF('114成績輸入與落點儀表板'!$C$14="必須採計",X830&gt;0,IF('114成績輸入與落點儀表板'!$C$14="不可採計",X830=0,TRUE)),IF('114成績輸入與落點儀表板'!$C$15="必須採計",Y830&gt;0,IF('114成績輸入與落點儀表板'!$C$15="不可採計",Y830=0,TRUE)),IF('114成績輸入與落點儀表板'!$C$16="必須採計",Z830&gt;0,IF('114成績輸入與落點儀表板'!$C$16="不可採計",Z830=0,TRUE))),"✅ 符合","❌ 不符合")</f>
        <v>✅ 符合</v>
      </c>
      <c r="L830" s="15">
        <v>1.25</v>
      </c>
      <c r="M830" s="15">
        <v>1.25</v>
      </c>
      <c r="N830" s="15">
        <v>1</v>
      </c>
      <c r="O830" s="15">
        <v>0</v>
      </c>
      <c r="P830" s="15">
        <v>0</v>
      </c>
      <c r="Q830" s="15">
        <v>0</v>
      </c>
      <c r="R830" s="15">
        <v>0</v>
      </c>
      <c r="S830" s="15">
        <v>1</v>
      </c>
      <c r="T830" s="15">
        <v>1.5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</row>
    <row r="831" spans="1:26" ht="15.75" customHeight="1" x14ac:dyDescent="0.3">
      <c r="A831" s="2" t="s">
        <v>2074</v>
      </c>
      <c r="B831" s="13" t="s">
        <v>2037</v>
      </c>
      <c r="C831" s="13" t="s">
        <v>265</v>
      </c>
      <c r="D831" s="12" t="s">
        <v>266</v>
      </c>
      <c r="E831" s="13" t="s">
        <v>2053</v>
      </c>
      <c r="F831" s="2">
        <v>15</v>
      </c>
      <c r="G831" s="15">
        <v>223.25</v>
      </c>
      <c r="H831" s="7">
        <f>L831*'114成績輸入與落點儀表板'!$B$2+M831*'114成績輸入與落點儀表板'!$B$3+N831*'114成績輸入與落點儀表板'!$B$4+O831*'114成績輸入與落點儀表板'!$B$5+P831*'114成績輸入與落點儀表板'!$B$6+Q831*'114成績輸入與落點儀表板'!$B$7+R831*'114成績輸入與落點儀表板'!$B$8+S831*'114成績輸入與落點儀表板'!$B$9+T831*'114成績輸入與落點儀表板'!$B$10+U831*'114成績輸入與落點儀表板'!$B$11+V831*'114成績輸入與落點儀表板'!$B$12+W831*'114成績輸入與落點儀表板'!$B$13+X831*'114成績輸入與落點儀表板'!$B$14+Y831*'114成績輸入與落點儀表板'!$B$15+Z831*'114成績輸入與落點儀表板'!$B$16</f>
        <v>0</v>
      </c>
      <c r="I831" s="8">
        <f t="shared" si="24"/>
        <v>-223.25</v>
      </c>
      <c r="J831" s="2" t="str">
        <f t="shared" si="25"/>
        <v>FAIL</v>
      </c>
      <c r="K831" s="17" t="str">
        <f>IF(AND(IF('114成績輸入與落點儀表板'!$C$2="必須採計",L831&gt;0,IF('114成績輸入與落點儀表板'!$C$2="不可採計",L831=0,TRUE)),IF('114成績輸入與落點儀表板'!$C$3="必須採計",M831&gt;0,IF('114成績輸入與落點儀表板'!$C$3="不可採計",M831=0,TRUE)),IF('114成績輸入與落點儀表板'!$C$4="必須採計",N831&gt;0,IF('114成績輸入與落點儀表板'!$C$4="不可採計",N831=0,TRUE)),IF('114成績輸入與落點儀表板'!$C$5="必須採計",O831&gt;0,IF('114成績輸入與落點儀表板'!$C$5="不可採計",O831=0,TRUE)),IF('114成績輸入與落點儀表板'!$C$6="必須採計",P831&gt;0,IF('114成績輸入與落點儀表板'!$C$6="不可採計",P831=0,TRUE)),IF('114成績輸入與落點儀表板'!$C$7="必須採計",Q831&gt;0,IF('114成績輸入與落點儀表板'!$C$7="不可採計",Q831=0,TRUE)),IF('114成績輸入與落點儀表板'!$C$8="必須採計",R831&gt;0,IF('114成績輸入與落點儀表板'!$C$8="不可採計",R831=0,TRUE)),IF('114成績輸入與落點儀表板'!$C$9="必須採計",S831&gt;0,IF('114成績輸入與落點儀表板'!$C$9="不可採計",S831=0,TRUE)),IF('114成績輸入與落點儀表板'!$C$10="必須採計",T831&gt;0,IF('114成績輸入與落點儀表板'!$C$10="不可採計",T831=0,TRUE)),IF('114成績輸入與落點儀表板'!$C$11="必須採計",U831&gt;0,IF('114成績輸入與落點儀表板'!$C$11="不可採計",U831=0,TRUE)),IF('114成績輸入與落點儀表板'!$C$12="必須採計",V831&gt;0,IF('114成績輸入與落點儀表板'!$C$12="不可採計",V831=0,TRUE)),IF('114成績輸入與落點儀表板'!$C$13="必須採計",W831&gt;0,IF('114成績輸入與落點儀表板'!$C$13="不可採計",W831=0,TRUE)),IF('114成績輸入與落點儀表板'!$C$14="必須採計",X831&gt;0,IF('114成績輸入與落點儀表板'!$C$14="不可採計",X831=0,TRUE)),IF('114成績輸入與落點儀表板'!$C$15="必須採計",Y831&gt;0,IF('114成績輸入與落點儀表板'!$C$15="不可採計",Y831=0,TRUE)),IF('114成績輸入與落點儀表板'!$C$16="必須採計",Z831&gt;0,IF('114成績輸入與落點儀表板'!$C$16="不可採計",Z831=0,TRUE))),"✅ 符合","❌ 不符合")</f>
        <v>✅ 符合</v>
      </c>
      <c r="L831" s="15">
        <v>1.5</v>
      </c>
      <c r="M831" s="15">
        <v>1.75</v>
      </c>
      <c r="N831" s="15">
        <v>0</v>
      </c>
      <c r="O831" s="15">
        <v>0</v>
      </c>
      <c r="P831" s="15">
        <v>0</v>
      </c>
      <c r="Q831" s="15">
        <v>1.75</v>
      </c>
      <c r="R831" s="15">
        <v>0</v>
      </c>
      <c r="S831" s="15">
        <v>0</v>
      </c>
      <c r="T831" s="15">
        <v>0</v>
      </c>
      <c r="U831" s="15">
        <v>0</v>
      </c>
      <c r="V831" s="15">
        <v>0</v>
      </c>
      <c r="W831" s="15">
        <v>1</v>
      </c>
      <c r="X831" s="15">
        <v>0</v>
      </c>
      <c r="Y831" s="15">
        <v>0</v>
      </c>
      <c r="Z831" s="15">
        <v>0</v>
      </c>
    </row>
    <row r="832" spans="1:26" ht="15.75" customHeight="1" x14ac:dyDescent="0.3">
      <c r="A832" s="2" t="s">
        <v>2076</v>
      </c>
      <c r="B832" s="13" t="s">
        <v>2037</v>
      </c>
      <c r="C832" s="13" t="s">
        <v>287</v>
      </c>
      <c r="D832" s="12" t="s">
        <v>266</v>
      </c>
      <c r="E832" s="13" t="s">
        <v>288</v>
      </c>
      <c r="F832" s="2">
        <v>15</v>
      </c>
      <c r="G832" s="15">
        <v>141.25</v>
      </c>
      <c r="H832" s="7">
        <f>L832*'114成績輸入與落點儀表板'!$B$2+M832*'114成績輸入與落點儀表板'!$B$3+N832*'114成績輸入與落點儀表板'!$B$4+O832*'114成績輸入與落點儀表板'!$B$5+P832*'114成績輸入與落點儀表板'!$B$6+Q832*'114成績輸入與落點儀表板'!$B$7+R832*'114成績輸入與落點儀表板'!$B$8+S832*'114成績輸入與落點儀表板'!$B$9+T832*'114成績輸入與落點儀表板'!$B$10+U832*'114成績輸入與落點儀表板'!$B$11+V832*'114成績輸入與落點儀表板'!$B$12+W832*'114成績輸入與落點儀表板'!$B$13+X832*'114成績輸入與落點儀表板'!$B$14+Y832*'114成績輸入與落點儀表板'!$B$15+Z832*'114成績輸入與落點儀表板'!$B$16</f>
        <v>0</v>
      </c>
      <c r="I832" s="8">
        <f t="shared" si="24"/>
        <v>-141.25</v>
      </c>
      <c r="J832" s="2" t="str">
        <f t="shared" si="25"/>
        <v>FAIL</v>
      </c>
      <c r="K832" s="17" t="str">
        <f>IF(AND(IF('114成績輸入與落點儀表板'!$C$2="必須採計",L832&gt;0,IF('114成績輸入與落點儀表板'!$C$2="不可採計",L832=0,TRUE)),IF('114成績輸入與落點儀表板'!$C$3="必須採計",M832&gt;0,IF('114成績輸入與落點儀表板'!$C$3="不可採計",M832=0,TRUE)),IF('114成績輸入與落點儀表板'!$C$4="必須採計",N832&gt;0,IF('114成績輸入與落點儀表板'!$C$4="不可採計",N832=0,TRUE)),IF('114成績輸入與落點儀表板'!$C$5="必須採計",O832&gt;0,IF('114成績輸入與落點儀表板'!$C$5="不可採計",O832=0,TRUE)),IF('114成績輸入與落點儀表板'!$C$6="必須採計",P832&gt;0,IF('114成績輸入與落點儀表板'!$C$6="不可採計",P832=0,TRUE)),IF('114成績輸入與落點儀表板'!$C$7="必須採計",Q832&gt;0,IF('114成績輸入與落點儀表板'!$C$7="不可採計",Q832=0,TRUE)),IF('114成績輸入與落點儀表板'!$C$8="必須採計",R832&gt;0,IF('114成績輸入與落點儀表板'!$C$8="不可採計",R832=0,TRUE)),IF('114成績輸入與落點儀表板'!$C$9="必須採計",S832&gt;0,IF('114成績輸入與落點儀表板'!$C$9="不可採計",S832=0,TRUE)),IF('114成績輸入與落點儀表板'!$C$10="必須採計",T832&gt;0,IF('114成績輸入與落點儀表板'!$C$10="不可採計",T832=0,TRUE)),IF('114成績輸入與落點儀表板'!$C$11="必須採計",U832&gt;0,IF('114成績輸入與落點儀表板'!$C$11="不可採計",U832=0,TRUE)),IF('114成績輸入與落點儀表板'!$C$12="必須採計",V832&gt;0,IF('114成績輸入與落點儀表板'!$C$12="不可採計",V832=0,TRUE)),IF('114成績輸入與落點儀表板'!$C$13="必須採計",W832&gt;0,IF('114成績輸入與落點儀表板'!$C$13="不可採計",W832=0,TRUE)),IF('114成績輸入與落點儀表板'!$C$14="必須採計",X832&gt;0,IF('114成績輸入與落點儀表板'!$C$14="不可採計",X832=0,TRUE)),IF('114成績輸入與落點儀表板'!$C$15="必須採計",Y832&gt;0,IF('114成績輸入與落點儀表板'!$C$15="不可採計",Y832=0,TRUE)),IF('114成績輸入與落點儀表板'!$C$16="必須採計",Z832&gt;0,IF('114成績輸入與落點儀表板'!$C$16="不可採計",Z832=0,TRUE))),"✅ 符合","❌ 不符合")</f>
        <v>✅ 符合</v>
      </c>
      <c r="L832" s="15">
        <v>1.25</v>
      </c>
      <c r="M832" s="15">
        <v>1.25</v>
      </c>
      <c r="N832" s="15">
        <v>0</v>
      </c>
      <c r="O832" s="15">
        <v>0</v>
      </c>
      <c r="P832" s="15">
        <v>0</v>
      </c>
      <c r="Q832" s="15">
        <v>0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1</v>
      </c>
      <c r="X832" s="15">
        <v>0</v>
      </c>
      <c r="Y832" s="15">
        <v>0</v>
      </c>
      <c r="Z832" s="15">
        <v>0</v>
      </c>
    </row>
    <row r="833" spans="1:26" ht="15.75" customHeight="1" x14ac:dyDescent="0.3">
      <c r="A833" s="2" t="s">
        <v>2080</v>
      </c>
      <c r="B833" s="13" t="s">
        <v>2037</v>
      </c>
      <c r="C833" s="13" t="s">
        <v>2056</v>
      </c>
      <c r="D833" s="12" t="s">
        <v>80</v>
      </c>
      <c r="E833" s="13" t="s">
        <v>2057</v>
      </c>
      <c r="F833" s="2">
        <v>9</v>
      </c>
      <c r="G833" s="15">
        <v>249.31</v>
      </c>
      <c r="H833" s="7">
        <f>L833*'114成績輸入與落點儀表板'!$B$2+M833*'114成績輸入與落點儀表板'!$B$3+N833*'114成績輸入與落點儀表板'!$B$4+O833*'114成績輸入與落點儀表板'!$B$5+P833*'114成績輸入與落點儀表板'!$B$6+Q833*'114成績輸入與落點儀表板'!$B$7+R833*'114成績輸入與落點儀表板'!$B$8+S833*'114成績輸入與落點儀表板'!$B$9+T833*'114成績輸入與落點儀表板'!$B$10+U833*'114成績輸入與落點儀表板'!$B$11+V833*'114成績輸入與落點儀表板'!$B$12+W833*'114成績輸入與落點儀表板'!$B$13+X833*'114成績輸入與落點儀表板'!$B$14+Y833*'114成績輸入與落點儀表板'!$B$15+Z833*'114成績輸入與落點儀表板'!$B$16</f>
        <v>0</v>
      </c>
      <c r="I833" s="8">
        <f t="shared" si="24"/>
        <v>-249.31</v>
      </c>
      <c r="J833" s="2" t="str">
        <f t="shared" si="25"/>
        <v>FAIL</v>
      </c>
      <c r="K833" s="17" t="str">
        <f>IF(AND(IF('114成績輸入與落點儀表板'!$C$2="必須採計",L833&gt;0,IF('114成績輸入與落點儀表板'!$C$2="不可採計",L833=0,TRUE)),IF('114成績輸入與落點儀表板'!$C$3="必須採計",M833&gt;0,IF('114成績輸入與落點儀表板'!$C$3="不可採計",M833=0,TRUE)),IF('114成績輸入與落點儀表板'!$C$4="必須採計",N833&gt;0,IF('114成績輸入與落點儀表板'!$C$4="不可採計",N833=0,TRUE)),IF('114成績輸入與落點儀表板'!$C$5="必須採計",O833&gt;0,IF('114成績輸入與落點儀表板'!$C$5="不可採計",O833=0,TRUE)),IF('114成績輸入與落點儀表板'!$C$6="必須採計",P833&gt;0,IF('114成績輸入與落點儀表板'!$C$6="不可採計",P833=0,TRUE)),IF('114成績輸入與落點儀表板'!$C$7="必須採計",Q833&gt;0,IF('114成績輸入與落點儀表板'!$C$7="不可採計",Q833=0,TRUE)),IF('114成績輸入與落點儀表板'!$C$8="必須採計",R833&gt;0,IF('114成績輸入與落點儀表板'!$C$8="不可採計",R833=0,TRUE)),IF('114成績輸入與落點儀表板'!$C$9="必須採計",S833&gt;0,IF('114成績輸入與落點儀表板'!$C$9="不可採計",S833=0,TRUE)),IF('114成績輸入與落點儀表板'!$C$10="必須採計",T833&gt;0,IF('114成績輸入與落點儀表板'!$C$10="不可採計",T833=0,TRUE)),IF('114成績輸入與落點儀表板'!$C$11="必須採計",U833&gt;0,IF('114成績輸入與落點儀表板'!$C$11="不可採計",U833=0,TRUE)),IF('114成績輸入與落點儀表板'!$C$12="必須採計",V833&gt;0,IF('114成績輸入與落點儀表板'!$C$12="不可採計",V833=0,TRUE)),IF('114成績輸入與落點儀表板'!$C$13="必須採計",W833&gt;0,IF('114成績輸入與落點儀表板'!$C$13="不可採計",W833=0,TRUE)),IF('114成績輸入與落點儀表板'!$C$14="必須採計",X833&gt;0,IF('114成績輸入與落點儀表板'!$C$14="不可採計",X833=0,TRUE)),IF('114成績輸入與落點儀表板'!$C$15="必須採計",Y833&gt;0,IF('114成績輸入與落點儀表板'!$C$15="不可採計",Y833=0,TRUE)),IF('114成績輸入與落點儀表板'!$C$16="必須採計",Z833&gt;0,IF('114成績輸入與落點儀表板'!$C$16="不可採計",Z833=0,TRUE))),"✅ 符合","❌ 不符合")</f>
        <v>✅ 符合</v>
      </c>
      <c r="L833" s="15">
        <v>2</v>
      </c>
      <c r="M833" s="15">
        <v>2</v>
      </c>
      <c r="N833" s="15">
        <v>0</v>
      </c>
      <c r="O833" s="15">
        <v>0</v>
      </c>
      <c r="P833" s="15">
        <v>0</v>
      </c>
      <c r="Q833" s="15">
        <v>1</v>
      </c>
      <c r="R833" s="15">
        <v>0</v>
      </c>
      <c r="S833" s="15">
        <v>0</v>
      </c>
      <c r="T833" s="15">
        <v>2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1</v>
      </c>
    </row>
    <row r="834" spans="1:26" ht="15.75" customHeight="1" x14ac:dyDescent="0.3">
      <c r="A834" s="2" t="s">
        <v>2083</v>
      </c>
      <c r="B834" s="6" t="s">
        <v>2037</v>
      </c>
      <c r="C834" s="6" t="s">
        <v>2059</v>
      </c>
      <c r="D834" s="12" t="s">
        <v>227</v>
      </c>
      <c r="E834" s="13" t="s">
        <v>2060</v>
      </c>
      <c r="F834" s="2">
        <v>10</v>
      </c>
      <c r="G834" s="15">
        <v>238</v>
      </c>
      <c r="H834" s="7">
        <f>L834*'114成績輸入與落點儀表板'!$B$2+M834*'114成績輸入與落點儀表板'!$B$3+N834*'114成績輸入與落點儀表板'!$B$4+O834*'114成績輸入與落點儀表板'!$B$5+P834*'114成績輸入與落點儀表板'!$B$6+Q834*'114成績輸入與落點儀表板'!$B$7+R834*'114成績輸入與落點儀表板'!$B$8+S834*'114成績輸入與落點儀表板'!$B$9+T834*'114成績輸入與落點儀表板'!$B$10+U834*'114成績輸入與落點儀表板'!$B$11+V834*'114成績輸入與落點儀表板'!$B$12+W834*'114成績輸入與落點儀表板'!$B$13+X834*'114成績輸入與落點儀表板'!$B$14+Y834*'114成績輸入與落點儀表板'!$B$15+Z834*'114成績輸入與落點儀表板'!$B$16</f>
        <v>0</v>
      </c>
      <c r="I834" s="8">
        <f t="shared" ref="I834:I897" si="26">IF(G834="","",H834-G834)</f>
        <v>-238</v>
      </c>
      <c r="J834" s="2" t="str">
        <f t="shared" ref="J834:J897" si="27">IF(G834="","無錄取資料",IF(I834&gt;=0,"PASS","FAIL"))</f>
        <v>FAIL</v>
      </c>
      <c r="K834" s="17" t="str">
        <f>IF(AND(IF('114成績輸入與落點儀表板'!$C$2="必須採計",L834&gt;0,IF('114成績輸入與落點儀表板'!$C$2="不可採計",L834=0,TRUE)),IF('114成績輸入與落點儀表板'!$C$3="必須採計",M834&gt;0,IF('114成績輸入與落點儀表板'!$C$3="不可採計",M834=0,TRUE)),IF('114成績輸入與落點儀表板'!$C$4="必須採計",N834&gt;0,IF('114成績輸入與落點儀表板'!$C$4="不可採計",N834=0,TRUE)),IF('114成績輸入與落點儀表板'!$C$5="必須採計",O834&gt;0,IF('114成績輸入與落點儀表板'!$C$5="不可採計",O834=0,TRUE)),IF('114成績輸入與落點儀表板'!$C$6="必須採計",P834&gt;0,IF('114成績輸入與落點儀表板'!$C$6="不可採計",P834=0,TRUE)),IF('114成績輸入與落點儀表板'!$C$7="必須採計",Q834&gt;0,IF('114成績輸入與落點儀表板'!$C$7="不可採計",Q834=0,TRUE)),IF('114成績輸入與落點儀表板'!$C$8="必須採計",R834&gt;0,IF('114成績輸入與落點儀表板'!$C$8="不可採計",R834=0,TRUE)),IF('114成績輸入與落點儀表板'!$C$9="必須採計",S834&gt;0,IF('114成績輸入與落點儀表板'!$C$9="不可採計",S834=0,TRUE)),IF('114成績輸入與落點儀表板'!$C$10="必須採計",T834&gt;0,IF('114成績輸入與落點儀表板'!$C$10="不可採計",T834=0,TRUE)),IF('114成績輸入與落點儀表板'!$C$11="必須採計",U834&gt;0,IF('114成績輸入與落點儀表板'!$C$11="不可採計",U834=0,TRUE)),IF('114成績輸入與落點儀表板'!$C$12="必須採計",V834&gt;0,IF('114成績輸入與落點儀表板'!$C$12="不可採計",V834=0,TRUE)),IF('114成績輸入與落點儀表板'!$C$13="必須採計",W834&gt;0,IF('114成績輸入與落點儀表板'!$C$13="不可採計",W834=0,TRUE)),IF('114成績輸入與落點儀表板'!$C$14="必須採計",X834&gt;0,IF('114成績輸入與落點儀表板'!$C$14="不可採計",X834=0,TRUE)),IF('114成績輸入與落點儀表板'!$C$15="必須採計",Y834&gt;0,IF('114成績輸入與落點儀表板'!$C$15="不可採計",Y834=0,TRUE)),IF('114成績輸入與落點儀表板'!$C$16="必須採計",Z834&gt;0,IF('114成績輸入與落點儀表板'!$C$16="不可採計",Z834=0,TRUE))),"✅ 符合","❌ 不符合")</f>
        <v>✅ 符合</v>
      </c>
      <c r="L834" s="15">
        <v>1.5</v>
      </c>
      <c r="M834" s="15">
        <v>2</v>
      </c>
      <c r="N834" s="15">
        <v>0</v>
      </c>
      <c r="O834" s="15">
        <v>0</v>
      </c>
      <c r="P834" s="15">
        <v>0</v>
      </c>
      <c r="Q834" s="15">
        <v>1.75</v>
      </c>
      <c r="R834" s="15">
        <v>0</v>
      </c>
      <c r="S834" s="15">
        <v>0</v>
      </c>
      <c r="T834" s="15">
        <v>0</v>
      </c>
      <c r="U834" s="15">
        <v>0</v>
      </c>
      <c r="V834" s="15">
        <v>0</v>
      </c>
      <c r="W834" s="15">
        <v>1</v>
      </c>
      <c r="X834" s="15">
        <v>0</v>
      </c>
      <c r="Y834" s="15">
        <v>0</v>
      </c>
      <c r="Z834" s="15">
        <v>0</v>
      </c>
    </row>
    <row r="835" spans="1:26" ht="15.75" customHeight="1" x14ac:dyDescent="0.3">
      <c r="A835" s="2" t="s">
        <v>2084</v>
      </c>
      <c r="B835" s="6" t="s">
        <v>2037</v>
      </c>
      <c r="C835" s="6" t="s">
        <v>2062</v>
      </c>
      <c r="D835" s="12" t="s">
        <v>266</v>
      </c>
      <c r="E835" s="13" t="s">
        <v>4410</v>
      </c>
      <c r="F835" s="2">
        <v>8</v>
      </c>
      <c r="G835" s="15">
        <v>199.25</v>
      </c>
      <c r="H835" s="7">
        <f>L835*'114成績輸入與落點儀表板'!$B$2+M835*'114成績輸入與落點儀表板'!$B$3+N835*'114成績輸入與落點儀表板'!$B$4+O835*'114成績輸入與落點儀表板'!$B$5+P835*'114成績輸入與落點儀表板'!$B$6+Q835*'114成績輸入與落點儀表板'!$B$7+R835*'114成績輸入與落點儀表板'!$B$8+S835*'114成績輸入與落點儀表板'!$B$9+T835*'114成績輸入與落點儀表板'!$B$10+U835*'114成績輸入與落點儀表板'!$B$11+V835*'114成績輸入與落點儀表板'!$B$12+W835*'114成績輸入與落點儀表板'!$B$13+X835*'114成績輸入與落點儀表板'!$B$14+Y835*'114成績輸入與落點儀表板'!$B$15+Z835*'114成績輸入與落點儀表板'!$B$16</f>
        <v>0</v>
      </c>
      <c r="I835" s="8">
        <f t="shared" si="26"/>
        <v>-199.25</v>
      </c>
      <c r="J835" s="2" t="str">
        <f t="shared" si="27"/>
        <v>FAIL</v>
      </c>
      <c r="K835" s="17" t="str">
        <f>IF(AND(IF('114成績輸入與落點儀表板'!$C$2="必須採計",L835&gt;0,IF('114成績輸入與落點儀表板'!$C$2="不可採計",L835=0,TRUE)),IF('114成績輸入與落點儀表板'!$C$3="必須採計",M835&gt;0,IF('114成績輸入與落點儀表板'!$C$3="不可採計",M835=0,TRUE)),IF('114成績輸入與落點儀表板'!$C$4="必須採計",N835&gt;0,IF('114成績輸入與落點儀表板'!$C$4="不可採計",N835=0,TRUE)),IF('114成績輸入與落點儀表板'!$C$5="必須採計",O835&gt;0,IF('114成績輸入與落點儀表板'!$C$5="不可採計",O835=0,TRUE)),IF('114成績輸入與落點儀表板'!$C$6="必須採計",P835&gt;0,IF('114成績輸入與落點儀表板'!$C$6="不可採計",P835=0,TRUE)),IF('114成績輸入與落點儀表板'!$C$7="必須採計",Q835&gt;0,IF('114成績輸入與落點儀表板'!$C$7="不可採計",Q835=0,TRUE)),IF('114成績輸入與落點儀表板'!$C$8="必須採計",R835&gt;0,IF('114成績輸入與落點儀表板'!$C$8="不可採計",R835=0,TRUE)),IF('114成績輸入與落點儀表板'!$C$9="必須採計",S835&gt;0,IF('114成績輸入與落點儀表板'!$C$9="不可採計",S835=0,TRUE)),IF('114成績輸入與落點儀表板'!$C$10="必須採計",T835&gt;0,IF('114成績輸入與落點儀表板'!$C$10="不可採計",T835=0,TRUE)),IF('114成績輸入與落點儀表板'!$C$11="必須採計",U835&gt;0,IF('114成績輸入與落點儀表板'!$C$11="不可採計",U835=0,TRUE)),IF('114成績輸入與落點儀表板'!$C$12="必須採計",V835&gt;0,IF('114成績輸入與落點儀表板'!$C$12="不可採計",V835=0,TRUE)),IF('114成績輸入與落點儀表板'!$C$13="必須採計",W835&gt;0,IF('114成績輸入與落點儀表板'!$C$13="不可採計",W835=0,TRUE)),IF('114成績輸入與落點儀表板'!$C$14="必須採計",X835&gt;0,IF('114成績輸入與落點儀表板'!$C$14="不可採計",X835=0,TRUE)),IF('114成績輸入與落點儀表板'!$C$15="必須採計",Y835&gt;0,IF('114成績輸入與落點儀表板'!$C$15="不可採計",Y835=0,TRUE)),IF('114成績輸入與落點儀表板'!$C$16="必須採計",Z835&gt;0,IF('114成績輸入與落點儀表板'!$C$16="不可採計",Z835=0,TRUE))),"✅ 符合","❌ 不符合")</f>
        <v>✅ 符合</v>
      </c>
      <c r="L835" s="15">
        <v>1</v>
      </c>
      <c r="M835" s="15">
        <v>1.25</v>
      </c>
      <c r="N835" s="15">
        <v>1.25</v>
      </c>
      <c r="O835" s="15">
        <v>0</v>
      </c>
      <c r="P835" s="15">
        <v>0</v>
      </c>
      <c r="Q835" s="15">
        <v>0</v>
      </c>
      <c r="R835" s="15">
        <v>1.25</v>
      </c>
      <c r="S835" s="15">
        <v>1</v>
      </c>
      <c r="T835" s="15">
        <v>0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</row>
    <row r="836" spans="1:26" ht="15.75" customHeight="1" x14ac:dyDescent="0.3">
      <c r="A836" s="2" t="s">
        <v>2086</v>
      </c>
      <c r="B836" s="6" t="s">
        <v>2037</v>
      </c>
      <c r="C836" s="6" t="s">
        <v>2065</v>
      </c>
      <c r="D836" s="12" t="s">
        <v>103</v>
      </c>
      <c r="E836" s="13" t="s">
        <v>4410</v>
      </c>
      <c r="F836" s="2">
        <v>6</v>
      </c>
      <c r="G836" s="15">
        <v>202.25</v>
      </c>
      <c r="H836" s="7">
        <f>L836*'114成績輸入與落點儀表板'!$B$2+M836*'114成績輸入與落點儀表板'!$B$3+N836*'114成績輸入與落點儀表板'!$B$4+O836*'114成績輸入與落點儀表板'!$B$5+P836*'114成績輸入與落點儀表板'!$B$6+Q836*'114成績輸入與落點儀表板'!$B$7+R836*'114成績輸入與落點儀表板'!$B$8+S836*'114成績輸入與落點儀表板'!$B$9+T836*'114成績輸入與落點儀表板'!$B$10+U836*'114成績輸入與落點儀表板'!$B$11+V836*'114成績輸入與落點儀表板'!$B$12+W836*'114成績輸入與落點儀表板'!$B$13+X836*'114成績輸入與落點儀表板'!$B$14+Y836*'114成績輸入與落點儀表板'!$B$15+Z836*'114成績輸入與落點儀表板'!$B$16</f>
        <v>0</v>
      </c>
      <c r="I836" s="8">
        <f t="shared" si="26"/>
        <v>-202.25</v>
      </c>
      <c r="J836" s="2" t="str">
        <f t="shared" si="27"/>
        <v>FAIL</v>
      </c>
      <c r="K836" s="17" t="str">
        <f>IF(AND(IF('114成績輸入與落點儀表板'!$C$2="必須採計",L836&gt;0,IF('114成績輸入與落點儀表板'!$C$2="不可採計",L836=0,TRUE)),IF('114成績輸入與落點儀表板'!$C$3="必須採計",M836&gt;0,IF('114成績輸入與落點儀表板'!$C$3="不可採計",M836=0,TRUE)),IF('114成績輸入與落點儀表板'!$C$4="必須採計",N836&gt;0,IF('114成績輸入與落點儀表板'!$C$4="不可採計",N836=0,TRUE)),IF('114成績輸入與落點儀表板'!$C$5="必須採計",O836&gt;0,IF('114成績輸入與落點儀表板'!$C$5="不可採計",O836=0,TRUE)),IF('114成績輸入與落點儀表板'!$C$6="必須採計",P836&gt;0,IF('114成績輸入與落點儀表板'!$C$6="不可採計",P836=0,TRUE)),IF('114成績輸入與落點儀表板'!$C$7="必須採計",Q836&gt;0,IF('114成績輸入與落點儀表板'!$C$7="不可採計",Q836=0,TRUE)),IF('114成績輸入與落點儀表板'!$C$8="必須採計",R836&gt;0,IF('114成績輸入與落點儀表板'!$C$8="不可採計",R836=0,TRUE)),IF('114成績輸入與落點儀表板'!$C$9="必須採計",S836&gt;0,IF('114成績輸入與落點儀表板'!$C$9="不可採計",S836=0,TRUE)),IF('114成績輸入與落點儀表板'!$C$10="必須採計",T836&gt;0,IF('114成績輸入與落點儀表板'!$C$10="不可採計",T836=0,TRUE)),IF('114成績輸入與落點儀表板'!$C$11="必須採計",U836&gt;0,IF('114成績輸入與落點儀表板'!$C$11="不可採計",U836=0,TRUE)),IF('114成績輸入與落點儀表板'!$C$12="必須採計",V836&gt;0,IF('114成績輸入與落點儀表板'!$C$12="不可採計",V836=0,TRUE)),IF('114成績輸入與落點儀表板'!$C$13="必須採計",W836&gt;0,IF('114成績輸入與落點儀表板'!$C$13="不可採計",W836=0,TRUE)),IF('114成績輸入與落點儀表板'!$C$14="必須採計",X836&gt;0,IF('114成績輸入與落點儀表板'!$C$14="不可採計",X836=0,TRUE)),IF('114成績輸入與落點儀表板'!$C$15="必須採計",Y836&gt;0,IF('114成績輸入與落點儀表板'!$C$15="不可採計",Y836=0,TRUE)),IF('114成績輸入與落點儀表板'!$C$16="必須採計",Z836&gt;0,IF('114成績輸入與落點儀表板'!$C$16="不可採計",Z836=0,TRUE))),"✅ 符合","❌ 不符合")</f>
        <v>✅ 符合</v>
      </c>
      <c r="L836" s="15">
        <v>1</v>
      </c>
      <c r="M836" s="15">
        <v>1.25</v>
      </c>
      <c r="N836" s="15">
        <v>1.25</v>
      </c>
      <c r="O836" s="15">
        <v>0</v>
      </c>
      <c r="P836" s="15">
        <v>0</v>
      </c>
      <c r="Q836" s="15">
        <v>0</v>
      </c>
      <c r="R836" s="15">
        <v>1.25</v>
      </c>
      <c r="S836" s="15">
        <v>1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</row>
    <row r="837" spans="1:26" ht="15.75" customHeight="1" x14ac:dyDescent="0.3">
      <c r="A837" s="2" t="s">
        <v>2087</v>
      </c>
      <c r="B837" s="13" t="s">
        <v>2037</v>
      </c>
      <c r="C837" s="13" t="s">
        <v>586</v>
      </c>
      <c r="D837" s="12" t="s">
        <v>80</v>
      </c>
      <c r="E837" s="13" t="s">
        <v>4457</v>
      </c>
      <c r="F837" s="2">
        <v>21</v>
      </c>
      <c r="G837" s="15">
        <v>127</v>
      </c>
      <c r="H837" s="7">
        <f>L837*'114成績輸入與落點儀表板'!$B$2+M837*'114成績輸入與落點儀表板'!$B$3+N837*'114成績輸入與落點儀表板'!$B$4+O837*'114成績輸入與落點儀表板'!$B$5+P837*'114成績輸入與落點儀表板'!$B$6+Q837*'114成績輸入與落點儀表板'!$B$7+R837*'114成績輸入與落點儀表板'!$B$8+S837*'114成績輸入與落點儀表板'!$B$9+T837*'114成績輸入與落點儀表板'!$B$10+U837*'114成績輸入與落點儀表板'!$B$11+V837*'114成績輸入與落點儀表板'!$B$12+W837*'114成績輸入與落點儀表板'!$B$13+X837*'114成績輸入與落點儀表板'!$B$14+Y837*'114成績輸入與落點儀表板'!$B$15+Z837*'114成績輸入與落點儀表板'!$B$16</f>
        <v>0</v>
      </c>
      <c r="I837" s="8">
        <f t="shared" si="26"/>
        <v>-127</v>
      </c>
      <c r="J837" s="2" t="str">
        <f t="shared" si="27"/>
        <v>FAIL</v>
      </c>
      <c r="K837" s="17" t="str">
        <f>IF(AND(IF('114成績輸入與落點儀表板'!$C$2="必須採計",L837&gt;0,IF('114成績輸入與落點儀表板'!$C$2="不可採計",L837=0,TRUE)),IF('114成績輸入與落點儀表板'!$C$3="必須採計",M837&gt;0,IF('114成績輸入與落點儀表板'!$C$3="不可採計",M837=0,TRUE)),IF('114成績輸入與落點儀表板'!$C$4="必須採計",N837&gt;0,IF('114成績輸入與落點儀表板'!$C$4="不可採計",N837=0,TRUE)),IF('114成績輸入與落點儀表板'!$C$5="必須採計",O837&gt;0,IF('114成績輸入與落點儀表板'!$C$5="不可採計",O837=0,TRUE)),IF('114成績輸入與落點儀表板'!$C$6="必須採計",P837&gt;0,IF('114成績輸入與落點儀表板'!$C$6="不可採計",P837=0,TRUE)),IF('114成績輸入與落點儀表板'!$C$7="必須採計",Q837&gt;0,IF('114成績輸入與落點儀表板'!$C$7="不可採計",Q837=0,TRUE)),IF('114成績輸入與落點儀表板'!$C$8="必須採計",R837&gt;0,IF('114成績輸入與落點儀表板'!$C$8="不可採計",R837=0,TRUE)),IF('114成績輸入與落點儀表板'!$C$9="必須採計",S837&gt;0,IF('114成績輸入與落點儀表板'!$C$9="不可採計",S837=0,TRUE)),IF('114成績輸入與落點儀表板'!$C$10="必須採計",T837&gt;0,IF('114成績輸入與落點儀表板'!$C$10="不可採計",T837=0,TRUE)),IF('114成績輸入與落點儀表板'!$C$11="必須採計",U837&gt;0,IF('114成績輸入與落點儀表板'!$C$11="不可採計",U837=0,TRUE)),IF('114成績輸入與落點儀表板'!$C$12="必須採計",V837&gt;0,IF('114成績輸入與落點儀表板'!$C$12="不可採計",V837=0,TRUE)),IF('114成績輸入與落點儀表板'!$C$13="必須採計",W837&gt;0,IF('114成績輸入與落點儀表板'!$C$13="不可採計",W837=0,TRUE)),IF('114成績輸入與落點儀表板'!$C$14="必須採計",X837&gt;0,IF('114成績輸入與落點儀表板'!$C$14="不可採計",X837=0,TRUE)),IF('114成績輸入與落點儀表板'!$C$15="必須採計",Y837&gt;0,IF('114成績輸入與落點儀表板'!$C$15="不可採計",Y837=0,TRUE)),IF('114成績輸入與落點儀表板'!$C$16="必須採計",Z837&gt;0,IF('114成績輸入與落點儀表板'!$C$16="不可採計",Z837=0,TRUE))),"✅ 符合","❌ 不符合")</f>
        <v>❌ 不符合</v>
      </c>
      <c r="L837" s="15">
        <v>0</v>
      </c>
      <c r="M837" s="15">
        <v>2</v>
      </c>
      <c r="N837" s="15">
        <v>0</v>
      </c>
      <c r="O837" s="15">
        <v>0</v>
      </c>
      <c r="P837" s="15">
        <v>0</v>
      </c>
      <c r="Q837" s="15">
        <v>1</v>
      </c>
      <c r="R837" s="15">
        <v>0</v>
      </c>
      <c r="S837" s="15">
        <v>0</v>
      </c>
      <c r="T837" s="15">
        <v>0</v>
      </c>
      <c r="U837" s="15">
        <v>1</v>
      </c>
      <c r="V837" s="15">
        <v>0</v>
      </c>
      <c r="W837" s="15">
        <v>0</v>
      </c>
      <c r="X837" s="15">
        <v>0</v>
      </c>
      <c r="Y837" s="15">
        <v>0</v>
      </c>
      <c r="Z837" s="15">
        <v>0</v>
      </c>
    </row>
    <row r="838" spans="1:26" ht="15.75" customHeight="1" x14ac:dyDescent="0.3">
      <c r="A838" s="2" t="s">
        <v>2089</v>
      </c>
      <c r="B838" s="6" t="s">
        <v>2037</v>
      </c>
      <c r="C838" s="6" t="s">
        <v>859</v>
      </c>
      <c r="D838" s="12" t="s">
        <v>103</v>
      </c>
      <c r="E838" s="13" t="s">
        <v>2068</v>
      </c>
      <c r="F838" s="2">
        <v>30</v>
      </c>
      <c r="G838" s="15">
        <v>186.75</v>
      </c>
      <c r="H838" s="7">
        <f>L838*'114成績輸入與落點儀表板'!$B$2+M838*'114成績輸入與落點儀表板'!$B$3+N838*'114成績輸入與落點儀表板'!$B$4+O838*'114成績輸入與落點儀表板'!$B$5+P838*'114成績輸入與落點儀表板'!$B$6+Q838*'114成績輸入與落點儀表板'!$B$7+R838*'114成績輸入與落點儀表板'!$B$8+S838*'114成績輸入與落點儀表板'!$B$9+T838*'114成績輸入與落點儀表板'!$B$10+U838*'114成績輸入與落點儀表板'!$B$11+V838*'114成績輸入與落點儀表板'!$B$12+W838*'114成績輸入與落點儀表板'!$B$13+X838*'114成績輸入與落點儀表板'!$B$14+Y838*'114成績輸入與落點儀表板'!$B$15+Z838*'114成績輸入與落點儀表板'!$B$16</f>
        <v>0</v>
      </c>
      <c r="I838" s="8">
        <f t="shared" si="26"/>
        <v>-186.75</v>
      </c>
      <c r="J838" s="2" t="str">
        <f t="shared" si="27"/>
        <v>FAIL</v>
      </c>
      <c r="K838" s="17" t="str">
        <f>IF(AND(IF('114成績輸入與落點儀表板'!$C$2="必須採計",L838&gt;0,IF('114成績輸入與落點儀表板'!$C$2="不可採計",L838=0,TRUE)),IF('114成績輸入與落點儀表板'!$C$3="必須採計",M838&gt;0,IF('114成績輸入與落點儀表板'!$C$3="不可採計",M838=0,TRUE)),IF('114成績輸入與落點儀表板'!$C$4="必須採計",N838&gt;0,IF('114成績輸入與落點儀表板'!$C$4="不可採計",N838=0,TRUE)),IF('114成績輸入與落點儀表板'!$C$5="必須採計",O838&gt;0,IF('114成績輸入與落點儀表板'!$C$5="不可採計",O838=0,TRUE)),IF('114成績輸入與落點儀表板'!$C$6="必須採計",P838&gt;0,IF('114成績輸入與落點儀表板'!$C$6="不可採計",P838=0,TRUE)),IF('114成績輸入與落點儀表板'!$C$7="必須採計",Q838&gt;0,IF('114成績輸入與落點儀表板'!$C$7="不可採計",Q838=0,TRUE)),IF('114成績輸入與落點儀表板'!$C$8="必須採計",R838&gt;0,IF('114成績輸入與落點儀表板'!$C$8="不可採計",R838=0,TRUE)),IF('114成績輸入與落點儀表板'!$C$9="必須採計",S838&gt;0,IF('114成績輸入與落點儀表板'!$C$9="不可採計",S838=0,TRUE)),IF('114成績輸入與落點儀表板'!$C$10="必須採計",T838&gt;0,IF('114成績輸入與落點儀表板'!$C$10="不可採計",T838=0,TRUE)),IF('114成績輸入與落點儀表板'!$C$11="必須採計",U838&gt;0,IF('114成績輸入與落點儀表板'!$C$11="不可採計",U838=0,TRUE)),IF('114成績輸入與落點儀表板'!$C$12="必須採計",V838&gt;0,IF('114成績輸入與落點儀表板'!$C$12="不可採計",V838=0,TRUE)),IF('114成績輸入與落點儀表板'!$C$13="必須採計",W838&gt;0,IF('114成績輸入與落點儀表板'!$C$13="不可採計",W838=0,TRUE)),IF('114成績輸入與落點儀表板'!$C$14="必須採計",X838&gt;0,IF('114成績輸入與落點儀表板'!$C$14="不可採計",X838=0,TRUE)),IF('114成績輸入與落點儀表板'!$C$15="必須採計",Y838&gt;0,IF('114成績輸入與落點儀表板'!$C$15="不可採計",Y838=0,TRUE)),IF('114成績輸入與落點儀表板'!$C$16="必須採計",Z838&gt;0,IF('114成績輸入與落點儀表板'!$C$16="不可採計",Z838=0,TRUE))),"✅ 符合","❌ 不符合")</f>
        <v>✅ 符合</v>
      </c>
      <c r="L838" s="15">
        <v>1</v>
      </c>
      <c r="M838" s="15">
        <v>1</v>
      </c>
      <c r="N838" s="15">
        <v>1.25</v>
      </c>
      <c r="O838" s="15">
        <v>0</v>
      </c>
      <c r="P838" s="15">
        <v>0</v>
      </c>
      <c r="Q838" s="15">
        <v>0</v>
      </c>
      <c r="R838" s="15">
        <v>1.5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</row>
    <row r="839" spans="1:26" ht="15.75" customHeight="1" x14ac:dyDescent="0.3">
      <c r="A839" s="2" t="s">
        <v>2092</v>
      </c>
      <c r="B839" s="6" t="s">
        <v>2037</v>
      </c>
      <c r="C839" s="6" t="s">
        <v>2070</v>
      </c>
      <c r="D839" s="12" t="s">
        <v>103</v>
      </c>
      <c r="E839" s="13" t="s">
        <v>595</v>
      </c>
      <c r="F839" s="2">
        <v>18</v>
      </c>
      <c r="G839" s="15">
        <v>127</v>
      </c>
      <c r="H839" s="7">
        <f>L839*'114成績輸入與落點儀表板'!$B$2+M839*'114成績輸入與落點儀表板'!$B$3+N839*'114成績輸入與落點儀表板'!$B$4+O839*'114成績輸入與落點儀表板'!$B$5+P839*'114成績輸入與落點儀表板'!$B$6+Q839*'114成績輸入與落點儀表板'!$B$7+R839*'114成績輸入與落點儀表板'!$B$8+S839*'114成績輸入與落點儀表板'!$B$9+T839*'114成績輸入與落點儀表板'!$B$10+U839*'114成績輸入與落點儀表板'!$B$11+V839*'114成績輸入與落點儀表板'!$B$12+W839*'114成績輸入與落點儀表板'!$B$13+X839*'114成績輸入與落點儀表板'!$B$14+Y839*'114成績輸入與落點儀表板'!$B$15+Z839*'114成績輸入與落點儀表板'!$B$16</f>
        <v>0</v>
      </c>
      <c r="I839" s="8">
        <f t="shared" si="26"/>
        <v>-127</v>
      </c>
      <c r="J839" s="2" t="str">
        <f t="shared" si="27"/>
        <v>FAIL</v>
      </c>
      <c r="K839" s="17" t="str">
        <f>IF(AND(IF('114成績輸入與落點儀表板'!$C$2="必須採計",L839&gt;0,IF('114成績輸入與落點儀表板'!$C$2="不可採計",L839=0,TRUE)),IF('114成績輸入與落點儀表板'!$C$3="必須採計",M839&gt;0,IF('114成績輸入與落點儀表板'!$C$3="不可採計",M839=0,TRUE)),IF('114成績輸入與落點儀表板'!$C$4="必須採計",N839&gt;0,IF('114成績輸入與落點儀表板'!$C$4="不可採計",N839=0,TRUE)),IF('114成績輸入與落點儀表板'!$C$5="必須採計",O839&gt;0,IF('114成績輸入與落點儀表板'!$C$5="不可採計",O839=0,TRUE)),IF('114成績輸入與落點儀表板'!$C$6="必須採計",P839&gt;0,IF('114成績輸入與落點儀表板'!$C$6="不可採計",P839=0,TRUE)),IF('114成績輸入與落點儀表板'!$C$7="必須採計",Q839&gt;0,IF('114成績輸入與落點儀表板'!$C$7="不可採計",Q839=0,TRUE)),IF('114成績輸入與落點儀表板'!$C$8="必須採計",R839&gt;0,IF('114成績輸入與落點儀表板'!$C$8="不可採計",R839=0,TRUE)),IF('114成績輸入與落點儀表板'!$C$9="必須採計",S839&gt;0,IF('114成績輸入與落點儀表板'!$C$9="不可採計",S839=0,TRUE)),IF('114成績輸入與落點儀表板'!$C$10="必須採計",T839&gt;0,IF('114成績輸入與落點儀表板'!$C$10="不可採計",T839=0,TRUE)),IF('114成績輸入與落點儀表板'!$C$11="必須採計",U839&gt;0,IF('114成績輸入與落點儀表板'!$C$11="不可採計",U839=0,TRUE)),IF('114成績輸入與落點儀表板'!$C$12="必須採計",V839&gt;0,IF('114成績輸入與落點儀表板'!$C$12="不可採計",V839=0,TRUE)),IF('114成績輸入與落點儀表板'!$C$13="必須採計",W839&gt;0,IF('114成績輸入與落點儀表板'!$C$13="不可採計",W839=0,TRUE)),IF('114成績輸入與落點儀表板'!$C$14="必須採計",X839&gt;0,IF('114成績輸入與落點儀表板'!$C$14="不可採計",X839=0,TRUE)),IF('114成績輸入與落點儀表板'!$C$15="必須採計",Y839&gt;0,IF('114成績輸入與落點儀表板'!$C$15="不可採計",Y839=0,TRUE)),IF('114成績輸入與落點儀表板'!$C$16="必須採計",Z839&gt;0,IF('114成績輸入與落點儀表板'!$C$16="不可採計",Z839=0,TRUE))),"✅ 符合","❌ 不符合")</f>
        <v>✅ 符合</v>
      </c>
      <c r="L839" s="15">
        <v>1</v>
      </c>
      <c r="M839" s="15">
        <v>1</v>
      </c>
      <c r="N839" s="15">
        <v>1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15">
        <v>0</v>
      </c>
    </row>
    <row r="840" spans="1:26" ht="15.75" customHeight="1" x14ac:dyDescent="0.3">
      <c r="A840" s="2" t="s">
        <v>2094</v>
      </c>
      <c r="B840" s="6" t="s">
        <v>2037</v>
      </c>
      <c r="C840" s="6" t="s">
        <v>242</v>
      </c>
      <c r="D840" s="12" t="s">
        <v>103</v>
      </c>
      <c r="E840" s="13" t="s">
        <v>338</v>
      </c>
      <c r="F840" s="2">
        <v>29</v>
      </c>
      <c r="G840" s="15">
        <v>202</v>
      </c>
      <c r="H840" s="7">
        <f>L840*'114成績輸入與落點儀表板'!$B$2+M840*'114成績輸入與落點儀表板'!$B$3+N840*'114成績輸入與落點儀表板'!$B$4+O840*'114成績輸入與落點儀表板'!$B$5+P840*'114成績輸入與落點儀表板'!$B$6+Q840*'114成績輸入與落點儀表板'!$B$7+R840*'114成績輸入與落點儀表板'!$B$8+S840*'114成績輸入與落點儀表板'!$B$9+T840*'114成績輸入與落點儀表板'!$B$10+U840*'114成績輸入與落點儀表板'!$B$11+V840*'114成績輸入與落點儀表板'!$B$12+W840*'114成績輸入與落點儀表板'!$B$13+X840*'114成績輸入與落點儀表板'!$B$14+Y840*'114成績輸入與落點儀表板'!$B$15+Z840*'114成績輸入與落點儀表板'!$B$16</f>
        <v>0</v>
      </c>
      <c r="I840" s="8">
        <f t="shared" si="26"/>
        <v>-202</v>
      </c>
      <c r="J840" s="2" t="str">
        <f t="shared" si="27"/>
        <v>FAIL</v>
      </c>
      <c r="K840" s="17" t="str">
        <f>IF(AND(IF('114成績輸入與落點儀表板'!$C$2="必須採計",L840&gt;0,IF('114成績輸入與落點儀表板'!$C$2="不可採計",L840=0,TRUE)),IF('114成績輸入與落點儀表板'!$C$3="必須採計",M840&gt;0,IF('114成績輸入與落點儀表板'!$C$3="不可採計",M840=0,TRUE)),IF('114成績輸入與落點儀表板'!$C$4="必須採計",N840&gt;0,IF('114成績輸入與落點儀表板'!$C$4="不可採計",N840=0,TRUE)),IF('114成績輸入與落點儀表板'!$C$5="必須採計",O840&gt;0,IF('114成績輸入與落點儀表板'!$C$5="不可採計",O840=0,TRUE)),IF('114成績輸入與落點儀表板'!$C$6="必須採計",P840&gt;0,IF('114成績輸入與落點儀表板'!$C$6="不可採計",P840=0,TRUE)),IF('114成績輸入與落點儀表板'!$C$7="必須採計",Q840&gt;0,IF('114成績輸入與落點儀表板'!$C$7="不可採計",Q840=0,TRUE)),IF('114成績輸入與落點儀表板'!$C$8="必須採計",R840&gt;0,IF('114成績輸入與落點儀表板'!$C$8="不可採計",R840=0,TRUE)),IF('114成績輸入與落點儀表板'!$C$9="必須採計",S840&gt;0,IF('114成績輸入與落點儀表板'!$C$9="不可採計",S840=0,TRUE)),IF('114成績輸入與落點儀表板'!$C$10="必須採計",T840&gt;0,IF('114成績輸入與落點儀表板'!$C$10="不可採計",T840=0,TRUE)),IF('114成績輸入與落點儀表板'!$C$11="必須採計",U840&gt;0,IF('114成績輸入與落點儀表板'!$C$11="不可採計",U840=0,TRUE)),IF('114成績輸入與落點儀表板'!$C$12="必須採計",V840&gt;0,IF('114成績輸入與落點儀表板'!$C$12="不可採計",V840=0,TRUE)),IF('114成績輸入與落點儀表板'!$C$13="必須採計",W840&gt;0,IF('114成績輸入與落點儀表板'!$C$13="不可採計",W840=0,TRUE)),IF('114成績輸入與落點儀表板'!$C$14="必須採計",X840&gt;0,IF('114成績輸入與落點儀表板'!$C$14="不可採計",X840=0,TRUE)),IF('114成績輸入與落點儀表板'!$C$15="必須採計",Y840&gt;0,IF('114成績輸入與落點儀表板'!$C$15="不可採計",Y840=0,TRUE)),IF('114成績輸入與落點儀表板'!$C$16="必須採計",Z840&gt;0,IF('114成績輸入與落點儀表板'!$C$16="不可採計",Z840=0,TRUE))),"✅ 符合","❌ 不符合")</f>
        <v>✅ 符合</v>
      </c>
      <c r="L840" s="15">
        <v>1</v>
      </c>
      <c r="M840" s="15">
        <v>1</v>
      </c>
      <c r="N840" s="15">
        <v>1</v>
      </c>
      <c r="O840" s="15">
        <v>0</v>
      </c>
      <c r="P840" s="15">
        <v>0</v>
      </c>
      <c r="Q840" s="15">
        <v>0</v>
      </c>
      <c r="R840" s="15">
        <v>1</v>
      </c>
      <c r="S840" s="15">
        <v>1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</row>
    <row r="841" spans="1:26" ht="15.75" customHeight="1" x14ac:dyDescent="0.3">
      <c r="A841" s="2" t="s">
        <v>2097</v>
      </c>
      <c r="B841" s="13" t="s">
        <v>2037</v>
      </c>
      <c r="C841" s="13" t="s">
        <v>985</v>
      </c>
      <c r="D841" s="12" t="s">
        <v>80</v>
      </c>
      <c r="E841" s="13" t="s">
        <v>611</v>
      </c>
      <c r="F841" s="2">
        <v>16</v>
      </c>
      <c r="G841" s="15">
        <v>223.34</v>
      </c>
      <c r="H841" s="7">
        <f>L841*'114成績輸入與落點儀表板'!$B$2+M841*'114成績輸入與落點儀表板'!$B$3+N841*'114成績輸入與落點儀表板'!$B$4+O841*'114成績輸入與落點儀表板'!$B$5+P841*'114成績輸入與落點儀表板'!$B$6+Q841*'114成績輸入與落點儀表板'!$B$7+R841*'114成績輸入與落點儀表板'!$B$8+S841*'114成績輸入與落點儀表板'!$B$9+T841*'114成績輸入與落點儀表板'!$B$10+U841*'114成績輸入與落點儀表板'!$B$11+V841*'114成績輸入與落點儀表板'!$B$12+W841*'114成績輸入與落點儀表板'!$B$13+X841*'114成績輸入與落點儀表板'!$B$14+Y841*'114成績輸入與落點儀表板'!$B$15+Z841*'114成績輸入與落點儀表板'!$B$16</f>
        <v>0</v>
      </c>
      <c r="I841" s="8">
        <f t="shared" si="26"/>
        <v>-223.34</v>
      </c>
      <c r="J841" s="2" t="str">
        <f t="shared" si="27"/>
        <v>FAIL</v>
      </c>
      <c r="K841" s="17" t="str">
        <f>IF(AND(IF('114成績輸入與落點儀表板'!$C$2="必須採計",L841&gt;0,IF('114成績輸入與落點儀表板'!$C$2="不可採計",L841=0,TRUE)),IF('114成績輸入與落點儀表板'!$C$3="必須採計",M841&gt;0,IF('114成績輸入與落點儀表板'!$C$3="不可採計",M841=0,TRUE)),IF('114成績輸入與落點儀表板'!$C$4="必須採計",N841&gt;0,IF('114成績輸入與落點儀表板'!$C$4="不可採計",N841=0,TRUE)),IF('114成績輸入與落點儀表板'!$C$5="必須採計",O841&gt;0,IF('114成績輸入與落點儀表板'!$C$5="不可採計",O841=0,TRUE)),IF('114成績輸入與落點儀表板'!$C$6="必須採計",P841&gt;0,IF('114成績輸入與落點儀表板'!$C$6="不可採計",P841=0,TRUE)),IF('114成績輸入與落點儀表板'!$C$7="必須採計",Q841&gt;0,IF('114成績輸入與落點儀表板'!$C$7="不可採計",Q841=0,TRUE)),IF('114成績輸入與落點儀表板'!$C$8="必須採計",R841&gt;0,IF('114成績輸入與落點儀表板'!$C$8="不可採計",R841=0,TRUE)),IF('114成績輸入與落點儀表板'!$C$9="必須採計",S841&gt;0,IF('114成績輸入與落點儀表板'!$C$9="不可採計",S841=0,TRUE)),IF('114成績輸入與落點儀表板'!$C$10="必須採計",T841&gt;0,IF('114成績輸入與落點儀表板'!$C$10="不可採計",T841=0,TRUE)),IF('114成績輸入與落點儀表板'!$C$11="必須採計",U841&gt;0,IF('114成績輸入與落點儀表板'!$C$11="不可採計",U841=0,TRUE)),IF('114成績輸入與落點儀表板'!$C$12="必須採計",V841&gt;0,IF('114成績輸入與落點儀表板'!$C$12="不可採計",V841=0,TRUE)),IF('114成績輸入與落點儀表板'!$C$13="必須採計",W841&gt;0,IF('114成績輸入與落點儀表板'!$C$13="不可採計",W841=0,TRUE)),IF('114成績輸入與落點儀表板'!$C$14="必須採計",X841&gt;0,IF('114成績輸入與落點儀表板'!$C$14="不可採計",X841=0,TRUE)),IF('114成績輸入與落點儀表板'!$C$15="必須採計",Y841&gt;0,IF('114成績輸入與落點儀表板'!$C$15="不可採計",Y841=0,TRUE)),IF('114成績輸入與落點儀表板'!$C$16="必須採計",Z841&gt;0,IF('114成績輸入與落點儀表板'!$C$16="不可採計",Z841=0,TRUE))),"✅ 符合","❌ 不符合")</f>
        <v>✅ 符合</v>
      </c>
      <c r="L841" s="15">
        <v>1</v>
      </c>
      <c r="M841" s="15">
        <v>1</v>
      </c>
      <c r="N841" s="15">
        <v>0</v>
      </c>
      <c r="O841" s="15">
        <v>0</v>
      </c>
      <c r="P841" s="15">
        <v>0</v>
      </c>
      <c r="Q841" s="15">
        <v>0</v>
      </c>
      <c r="R841" s="15">
        <v>0</v>
      </c>
      <c r="S841" s="15">
        <v>0</v>
      </c>
      <c r="T841" s="15">
        <v>0</v>
      </c>
      <c r="U841" s="15">
        <v>1</v>
      </c>
      <c r="V841" s="15">
        <v>0</v>
      </c>
      <c r="W841" s="15">
        <v>0</v>
      </c>
      <c r="X841" s="15">
        <v>0</v>
      </c>
      <c r="Y841" s="15">
        <v>0</v>
      </c>
      <c r="Z841" s="15">
        <v>2</v>
      </c>
    </row>
    <row r="842" spans="1:26" ht="15.75" customHeight="1" x14ac:dyDescent="0.3">
      <c r="A842" s="2" t="s">
        <v>2100</v>
      </c>
      <c r="B842" s="6" t="s">
        <v>2037</v>
      </c>
      <c r="C842" s="6" t="s">
        <v>358</v>
      </c>
      <c r="D842" s="12" t="s">
        <v>80</v>
      </c>
      <c r="E842" s="13" t="s">
        <v>5874</v>
      </c>
      <c r="F842" s="2">
        <v>5</v>
      </c>
      <c r="G842" s="15">
        <v>230.56</v>
      </c>
      <c r="H842" s="7">
        <f>L842*'114成績輸入與落點儀表板'!$B$2+M842*'114成績輸入與落點儀表板'!$B$3+N842*'114成績輸入與落點儀表板'!$B$4+O842*'114成績輸入與落點儀表板'!$B$5+P842*'114成績輸入與落點儀表板'!$B$6+Q842*'114成績輸入與落點儀表板'!$B$7+R842*'114成績輸入與落點儀表板'!$B$8+S842*'114成績輸入與落點儀表板'!$B$9+T842*'114成績輸入與落點儀表板'!$B$10+U842*'114成績輸入與落點儀表板'!$B$11+V842*'114成績輸入與落點儀表板'!$B$12+W842*'114成績輸入與落點儀表板'!$B$13+X842*'114成績輸入與落點儀表板'!$B$14+Y842*'114成績輸入與落點儀表板'!$B$15+Z842*'114成績輸入與落點儀表板'!$B$16</f>
        <v>0</v>
      </c>
      <c r="I842" s="8">
        <f t="shared" si="26"/>
        <v>-230.56</v>
      </c>
      <c r="J842" s="2" t="str">
        <f t="shared" si="27"/>
        <v>FAIL</v>
      </c>
      <c r="K842" s="17" t="str">
        <f>IF(AND(IF('114成績輸入與落點儀表板'!$C$2="必須採計",L842&gt;0,IF('114成績輸入與落點儀表板'!$C$2="不可採計",L842=0,TRUE)),IF('114成績輸入與落點儀表板'!$C$3="必須採計",M842&gt;0,IF('114成績輸入與落點儀表板'!$C$3="不可採計",M842=0,TRUE)),IF('114成績輸入與落點儀表板'!$C$4="必須採計",N842&gt;0,IF('114成績輸入與落點儀表板'!$C$4="不可採計",N842=0,TRUE)),IF('114成績輸入與落點儀表板'!$C$5="必須採計",O842&gt;0,IF('114成績輸入與落點儀表板'!$C$5="不可採計",O842=0,TRUE)),IF('114成績輸入與落點儀表板'!$C$6="必須採計",P842&gt;0,IF('114成績輸入與落點儀表板'!$C$6="不可採計",P842=0,TRUE)),IF('114成績輸入與落點儀表板'!$C$7="必須採計",Q842&gt;0,IF('114成績輸入與落點儀表板'!$C$7="不可採計",Q842=0,TRUE)),IF('114成績輸入與落點儀表板'!$C$8="必須採計",R842&gt;0,IF('114成績輸入與落點儀表板'!$C$8="不可採計",R842=0,TRUE)),IF('114成績輸入與落點儀表板'!$C$9="必須採計",S842&gt;0,IF('114成績輸入與落點儀表板'!$C$9="不可採計",S842=0,TRUE)),IF('114成績輸入與落點儀表板'!$C$10="必須採計",T842&gt;0,IF('114成績輸入與落點儀表板'!$C$10="不可採計",T842=0,TRUE)),IF('114成績輸入與落點儀表板'!$C$11="必須採計",U842&gt;0,IF('114成績輸入與落點儀表板'!$C$11="不可採計",U842=0,TRUE)),IF('114成績輸入與落點儀表板'!$C$12="必須採計",V842&gt;0,IF('114成績輸入與落點儀表板'!$C$12="不可採計",V842=0,TRUE)),IF('114成績輸入與落點儀表板'!$C$13="必須採計",W842&gt;0,IF('114成績輸入與落點儀表板'!$C$13="不可採計",W842=0,TRUE)),IF('114成績輸入與落點儀表板'!$C$14="必須採計",X842&gt;0,IF('114成績輸入與落點儀表板'!$C$14="不可採計",X842=0,TRUE)),IF('114成績輸入與落點儀表板'!$C$15="必須採計",Y842&gt;0,IF('114成績輸入與落點儀表板'!$C$15="不可採計",Y842=0,TRUE)),IF('114成績輸入與落點儀表板'!$C$16="必須採計",Z842&gt;0,IF('114成績輸入與落點儀表板'!$C$16="不可採計",Z842=0,TRUE))),"✅ 符合","❌ 不符合")</f>
        <v>✅ 符合</v>
      </c>
      <c r="L842" s="15">
        <v>1</v>
      </c>
      <c r="M842" s="15">
        <v>1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>
        <v>0</v>
      </c>
      <c r="U842" s="15">
        <v>1</v>
      </c>
      <c r="V842" s="15">
        <v>0</v>
      </c>
      <c r="W842" s="15">
        <v>0</v>
      </c>
      <c r="X842" s="15">
        <v>0</v>
      </c>
      <c r="Y842" s="15">
        <v>0</v>
      </c>
      <c r="Z842" s="15">
        <v>2</v>
      </c>
    </row>
    <row r="843" spans="1:26" ht="15.75" customHeight="1" x14ac:dyDescent="0.3">
      <c r="A843" s="2" t="s">
        <v>2102</v>
      </c>
      <c r="B843" s="13" t="s">
        <v>2037</v>
      </c>
      <c r="C843" s="13" t="s">
        <v>2075</v>
      </c>
      <c r="D843" s="12" t="s">
        <v>80</v>
      </c>
      <c r="E843" s="13" t="s">
        <v>611</v>
      </c>
      <c r="F843" s="2">
        <v>21</v>
      </c>
      <c r="G843" s="15">
        <v>232</v>
      </c>
      <c r="H843" s="7">
        <f>L843*'114成績輸入與落點儀表板'!$B$2+M843*'114成績輸入與落點儀表板'!$B$3+N843*'114成績輸入與落點儀表板'!$B$4+O843*'114成績輸入與落點儀表板'!$B$5+P843*'114成績輸入與落點儀表板'!$B$6+Q843*'114成績輸入與落點儀表板'!$B$7+R843*'114成績輸入與落點儀表板'!$B$8+S843*'114成績輸入與落點儀表板'!$B$9+T843*'114成績輸入與落點儀表板'!$B$10+U843*'114成績輸入與落點儀表板'!$B$11+V843*'114成績輸入與落點儀表板'!$B$12+W843*'114成績輸入與落點儀表板'!$B$13+X843*'114成績輸入與落點儀表板'!$B$14+Y843*'114成績輸入與落點儀表板'!$B$15+Z843*'114成績輸入與落點儀表板'!$B$16</f>
        <v>0</v>
      </c>
      <c r="I843" s="8">
        <f t="shared" si="26"/>
        <v>-232</v>
      </c>
      <c r="J843" s="2" t="str">
        <f t="shared" si="27"/>
        <v>FAIL</v>
      </c>
      <c r="K843" s="17" t="str">
        <f>IF(AND(IF('114成績輸入與落點儀表板'!$C$2="必須採計",L843&gt;0,IF('114成績輸入與落點儀表板'!$C$2="不可採計",L843=0,TRUE)),IF('114成績輸入與落點儀表板'!$C$3="必須採計",M843&gt;0,IF('114成績輸入與落點儀表板'!$C$3="不可採計",M843=0,TRUE)),IF('114成績輸入與落點儀表板'!$C$4="必須採計",N843&gt;0,IF('114成績輸入與落點儀表板'!$C$4="不可採計",N843=0,TRUE)),IF('114成績輸入與落點儀表板'!$C$5="必須採計",O843&gt;0,IF('114成績輸入與落點儀表板'!$C$5="不可採計",O843=0,TRUE)),IF('114成績輸入與落點儀表板'!$C$6="必須採計",P843&gt;0,IF('114成績輸入與落點儀表板'!$C$6="不可採計",P843=0,TRUE)),IF('114成績輸入與落點儀表板'!$C$7="必須採計",Q843&gt;0,IF('114成績輸入與落點儀表板'!$C$7="不可採計",Q843=0,TRUE)),IF('114成績輸入與落點儀表板'!$C$8="必須採計",R843&gt;0,IF('114成績輸入與落點儀表板'!$C$8="不可採計",R843=0,TRUE)),IF('114成績輸入與落點儀表板'!$C$9="必須採計",S843&gt;0,IF('114成績輸入與落點儀表板'!$C$9="不可採計",S843=0,TRUE)),IF('114成績輸入與落點儀表板'!$C$10="必須採計",T843&gt;0,IF('114成績輸入與落點儀表板'!$C$10="不可採計",T843=0,TRUE)),IF('114成績輸入與落點儀表板'!$C$11="必須採計",U843&gt;0,IF('114成績輸入與落點儀表板'!$C$11="不可採計",U843=0,TRUE)),IF('114成績輸入與落點儀表板'!$C$12="必須採計",V843&gt;0,IF('114成績輸入與落點儀表板'!$C$12="不可採計",V843=0,TRUE)),IF('114成績輸入與落點儀表板'!$C$13="必須採計",W843&gt;0,IF('114成績輸入與落點儀表板'!$C$13="不可採計",W843=0,TRUE)),IF('114成績輸入與落點儀表板'!$C$14="必須採計",X843&gt;0,IF('114成績輸入與落點儀表板'!$C$14="不可採計",X843=0,TRUE)),IF('114成績輸入與落點儀表板'!$C$15="必須採計",Y843&gt;0,IF('114成績輸入與落點儀表板'!$C$15="不可採計",Y843=0,TRUE)),IF('114成績輸入與落點儀表板'!$C$16="必須採計",Z843&gt;0,IF('114成績輸入與落點儀表板'!$C$16="不可採計",Z843=0,TRUE))),"✅ 符合","❌ 不符合")</f>
        <v>✅ 符合</v>
      </c>
      <c r="L843" s="15">
        <v>1</v>
      </c>
      <c r="M843" s="15">
        <v>1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0</v>
      </c>
      <c r="T843" s="15">
        <v>0</v>
      </c>
      <c r="U843" s="15">
        <v>1</v>
      </c>
      <c r="V843" s="15">
        <v>0</v>
      </c>
      <c r="W843" s="15">
        <v>0</v>
      </c>
      <c r="X843" s="15">
        <v>0</v>
      </c>
      <c r="Y843" s="15">
        <v>0</v>
      </c>
      <c r="Z843" s="15">
        <v>2</v>
      </c>
    </row>
    <row r="844" spans="1:26" ht="15.75" customHeight="1" x14ac:dyDescent="0.3">
      <c r="A844" s="2" t="s">
        <v>2104</v>
      </c>
      <c r="B844" s="13" t="s">
        <v>2077</v>
      </c>
      <c r="C844" s="13" t="s">
        <v>2078</v>
      </c>
      <c r="D844" s="12" t="s">
        <v>99</v>
      </c>
      <c r="E844" s="13" t="s">
        <v>2079</v>
      </c>
      <c r="F844" s="2">
        <v>12</v>
      </c>
      <c r="G844" s="15">
        <v>343</v>
      </c>
      <c r="H844" s="7">
        <f>L844*'114成績輸入與落點儀表板'!$B$2+M844*'114成績輸入與落點儀表板'!$B$3+N844*'114成績輸入與落點儀表板'!$B$4+O844*'114成績輸入與落點儀表板'!$B$5+P844*'114成績輸入與落點儀表板'!$B$6+Q844*'114成績輸入與落點儀表板'!$B$7+R844*'114成績輸入與落點儀表板'!$B$8+S844*'114成績輸入與落點儀表板'!$B$9+T844*'114成績輸入與落點儀表板'!$B$10+U844*'114成績輸入與落點儀表板'!$B$11+V844*'114成績輸入與落點儀表板'!$B$12+W844*'114成績輸入與落點儀表板'!$B$13+X844*'114成績輸入與落點儀表板'!$B$14+Y844*'114成績輸入與落點儀表板'!$B$15+Z844*'114成績輸入與落點儀表板'!$B$16</f>
        <v>0</v>
      </c>
      <c r="I844" s="8">
        <f t="shared" si="26"/>
        <v>-343</v>
      </c>
      <c r="J844" s="2" t="str">
        <f t="shared" si="27"/>
        <v>FAIL</v>
      </c>
      <c r="K844" s="17" t="str">
        <f>IF(AND(IF('114成績輸入與落點儀表板'!$C$2="必須採計",L844&gt;0,IF('114成績輸入與落點儀表板'!$C$2="不可採計",L844=0,TRUE)),IF('114成績輸入與落點儀表板'!$C$3="必須採計",M844&gt;0,IF('114成績輸入與落點儀表板'!$C$3="不可採計",M844=0,TRUE)),IF('114成績輸入與落點儀表板'!$C$4="必須採計",N844&gt;0,IF('114成績輸入與落點儀表板'!$C$4="不可採計",N844=0,TRUE)),IF('114成績輸入與落點儀表板'!$C$5="必須採計",O844&gt;0,IF('114成績輸入與落點儀表板'!$C$5="不可採計",O844=0,TRUE)),IF('114成績輸入與落點儀表板'!$C$6="必須採計",P844&gt;0,IF('114成績輸入與落點儀表板'!$C$6="不可採計",P844=0,TRUE)),IF('114成績輸入與落點儀表板'!$C$7="必須採計",Q844&gt;0,IF('114成績輸入與落點儀表板'!$C$7="不可採計",Q844=0,TRUE)),IF('114成績輸入與落點儀表板'!$C$8="必須採計",R844&gt;0,IF('114成績輸入與落點儀表板'!$C$8="不可採計",R844=0,TRUE)),IF('114成績輸入與落點儀表板'!$C$9="必須採計",S844&gt;0,IF('114成績輸入與落點儀表板'!$C$9="不可採計",S844=0,TRUE)),IF('114成績輸入與落點儀表板'!$C$10="必須採計",T844&gt;0,IF('114成績輸入與落點儀表板'!$C$10="不可採計",T844=0,TRUE)),IF('114成績輸入與落點儀表板'!$C$11="必須採計",U844&gt;0,IF('114成績輸入與落點儀表板'!$C$11="不可採計",U844=0,TRUE)),IF('114成績輸入與落點儀表板'!$C$12="必須採計",V844&gt;0,IF('114成績輸入與落點儀表板'!$C$12="不可採計",V844=0,TRUE)),IF('114成績輸入與落點儀表板'!$C$13="必須採計",W844&gt;0,IF('114成績輸入與落點儀表板'!$C$13="不可採計",W844=0,TRUE)),IF('114成績輸入與落點儀表板'!$C$14="必須採計",X844&gt;0,IF('114成績輸入與落點儀表板'!$C$14="不可採計",X844=0,TRUE)),IF('114成績輸入與落點儀表板'!$C$15="必須採計",Y844&gt;0,IF('114成績輸入與落點儀表板'!$C$15="不可採計",Y844=0,TRUE)),IF('114成績輸入與落點儀表板'!$C$16="必須採計",Z844&gt;0,IF('114成績輸入與落點儀表板'!$C$16="不可採計",Z844=0,TRUE))),"✅ 符合","❌ 不符合")</f>
        <v>✅ 符合</v>
      </c>
      <c r="L844" s="15">
        <v>2</v>
      </c>
      <c r="M844" s="15">
        <v>2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1</v>
      </c>
      <c r="V844" s="15">
        <v>0</v>
      </c>
      <c r="W844" s="15">
        <v>1</v>
      </c>
      <c r="X844" s="15">
        <v>1</v>
      </c>
      <c r="Y844" s="15">
        <v>0</v>
      </c>
      <c r="Z844" s="15">
        <v>0</v>
      </c>
    </row>
    <row r="845" spans="1:26" ht="15.75" customHeight="1" x14ac:dyDescent="0.3">
      <c r="A845" s="2" t="s">
        <v>2105</v>
      </c>
      <c r="B845" s="13" t="s">
        <v>2077</v>
      </c>
      <c r="C845" s="13" t="s">
        <v>2081</v>
      </c>
      <c r="D845" s="12" t="s">
        <v>99</v>
      </c>
      <c r="E845" s="13" t="s">
        <v>2082</v>
      </c>
      <c r="F845" s="2">
        <v>17</v>
      </c>
      <c r="G845" s="15">
        <v>350.5</v>
      </c>
      <c r="H845" s="7">
        <f>L845*'114成績輸入與落點儀表板'!$B$2+M845*'114成績輸入與落點儀表板'!$B$3+N845*'114成績輸入與落點儀表板'!$B$4+O845*'114成績輸入與落點儀表板'!$B$5+P845*'114成績輸入與落點儀表板'!$B$6+Q845*'114成績輸入與落點儀表板'!$B$7+R845*'114成績輸入與落點儀表板'!$B$8+S845*'114成績輸入與落點儀表板'!$B$9+T845*'114成績輸入與落點儀表板'!$B$10+U845*'114成績輸入與落點儀表板'!$B$11+V845*'114成績輸入與落點儀表板'!$B$12+W845*'114成績輸入與落點儀表板'!$B$13+X845*'114成績輸入與落點儀表板'!$B$14+Y845*'114成績輸入與落點儀表板'!$B$15+Z845*'114成績輸入與落點儀表板'!$B$16</f>
        <v>0</v>
      </c>
      <c r="I845" s="8">
        <f t="shared" si="26"/>
        <v>-350.5</v>
      </c>
      <c r="J845" s="2" t="str">
        <f t="shared" si="27"/>
        <v>FAIL</v>
      </c>
      <c r="K845" s="17" t="str">
        <f>IF(AND(IF('114成績輸入與落點儀表板'!$C$2="必須採計",L845&gt;0,IF('114成績輸入與落點儀表板'!$C$2="不可採計",L845=0,TRUE)),IF('114成績輸入與落點儀表板'!$C$3="必須採計",M845&gt;0,IF('114成績輸入與落點儀表板'!$C$3="不可採計",M845=0,TRUE)),IF('114成績輸入與落點儀表板'!$C$4="必須採計",N845&gt;0,IF('114成績輸入與落點儀表板'!$C$4="不可採計",N845=0,TRUE)),IF('114成績輸入與落點儀表板'!$C$5="必須採計",O845&gt;0,IF('114成績輸入與落點儀表板'!$C$5="不可採計",O845=0,TRUE)),IF('114成績輸入與落點儀表板'!$C$6="必須採計",P845&gt;0,IF('114成績輸入與落點儀表板'!$C$6="不可採計",P845=0,TRUE)),IF('114成績輸入與落點儀表板'!$C$7="必須採計",Q845&gt;0,IF('114成績輸入與落點儀表板'!$C$7="不可採計",Q845=0,TRUE)),IF('114成績輸入與落點儀表板'!$C$8="必須採計",R845&gt;0,IF('114成績輸入與落點儀表板'!$C$8="不可採計",R845=0,TRUE)),IF('114成績輸入與落點儀表板'!$C$9="必須採計",S845&gt;0,IF('114成績輸入與落點儀表板'!$C$9="不可採計",S845=0,TRUE)),IF('114成績輸入與落點儀表板'!$C$10="必須採計",T845&gt;0,IF('114成績輸入與落點儀表板'!$C$10="不可採計",T845=0,TRUE)),IF('114成績輸入與落點儀表板'!$C$11="必須採計",U845&gt;0,IF('114成績輸入與落點儀表板'!$C$11="不可採計",U845=0,TRUE)),IF('114成績輸入與落點儀表板'!$C$12="必須採計",V845&gt;0,IF('114成績輸入與落點儀表板'!$C$12="不可採計",V845=0,TRUE)),IF('114成績輸入與落點儀表板'!$C$13="必須採計",W845&gt;0,IF('114成績輸入與落點儀表板'!$C$13="不可採計",W845=0,TRUE)),IF('114成績輸入與落點儀表板'!$C$14="必須採計",X845&gt;0,IF('114成績輸入與落點儀表板'!$C$14="不可採計",X845=0,TRUE)),IF('114成績輸入與落點儀表板'!$C$15="必須採計",Y845&gt;0,IF('114成績輸入與落點儀表板'!$C$15="不可採計",Y845=0,TRUE)),IF('114成績輸入與落點儀表板'!$C$16="必須採計",Z845&gt;0,IF('114成績輸入與落點儀表板'!$C$16="不可採計",Z845=0,TRUE))),"✅ 符合","❌ 不符合")</f>
        <v>✅ 符合</v>
      </c>
      <c r="L845" s="15">
        <v>2</v>
      </c>
      <c r="M845" s="15">
        <v>2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0</v>
      </c>
      <c r="T845" s="15">
        <v>0</v>
      </c>
      <c r="U845" s="15">
        <v>1</v>
      </c>
      <c r="V845" s="15">
        <v>0</v>
      </c>
      <c r="W845" s="15">
        <v>1.5</v>
      </c>
      <c r="X845" s="15">
        <v>1</v>
      </c>
      <c r="Y845" s="15">
        <v>0</v>
      </c>
      <c r="Z845" s="15">
        <v>0</v>
      </c>
    </row>
    <row r="846" spans="1:26" ht="15.75" customHeight="1" x14ac:dyDescent="0.3">
      <c r="A846" s="2" t="s">
        <v>2107</v>
      </c>
      <c r="B846" s="13" t="s">
        <v>2077</v>
      </c>
      <c r="C846" s="13" t="s">
        <v>287</v>
      </c>
      <c r="D846" s="12" t="s">
        <v>266</v>
      </c>
      <c r="E846" s="13" t="s">
        <v>288</v>
      </c>
      <c r="F846" s="2">
        <v>22</v>
      </c>
      <c r="G846" s="15">
        <v>145.25</v>
      </c>
      <c r="H846" s="7">
        <f>L846*'114成績輸入與落點儀表板'!$B$2+M846*'114成績輸入與落點儀表板'!$B$3+N846*'114成績輸入與落點儀表板'!$B$4+O846*'114成績輸入與落點儀表板'!$B$5+P846*'114成績輸入與落點儀表板'!$B$6+Q846*'114成績輸入與落點儀表板'!$B$7+R846*'114成績輸入與落點儀表板'!$B$8+S846*'114成績輸入與落點儀表板'!$B$9+T846*'114成績輸入與落點儀表板'!$B$10+U846*'114成績輸入與落點儀表板'!$B$11+V846*'114成績輸入與落點儀表板'!$B$12+W846*'114成績輸入與落點儀表板'!$B$13+X846*'114成績輸入與落點儀表板'!$B$14+Y846*'114成績輸入與落點儀表板'!$B$15+Z846*'114成績輸入與落點儀表板'!$B$16</f>
        <v>0</v>
      </c>
      <c r="I846" s="8">
        <f t="shared" si="26"/>
        <v>-145.25</v>
      </c>
      <c r="J846" s="2" t="str">
        <f t="shared" si="27"/>
        <v>FAIL</v>
      </c>
      <c r="K846" s="17" t="str">
        <f>IF(AND(IF('114成績輸入與落點儀表板'!$C$2="必須採計",L846&gt;0,IF('114成績輸入與落點儀表板'!$C$2="不可採計",L846=0,TRUE)),IF('114成績輸入與落點儀表板'!$C$3="必須採計",M846&gt;0,IF('114成績輸入與落點儀表板'!$C$3="不可採計",M846=0,TRUE)),IF('114成績輸入與落點儀表板'!$C$4="必須採計",N846&gt;0,IF('114成績輸入與落點儀表板'!$C$4="不可採計",N846=0,TRUE)),IF('114成績輸入與落點儀表板'!$C$5="必須採計",O846&gt;0,IF('114成績輸入與落點儀表板'!$C$5="不可採計",O846=0,TRUE)),IF('114成績輸入與落點儀表板'!$C$6="必須採計",P846&gt;0,IF('114成績輸入與落點儀表板'!$C$6="不可採計",P846=0,TRUE)),IF('114成績輸入與落點儀表板'!$C$7="必須採計",Q846&gt;0,IF('114成績輸入與落點儀表板'!$C$7="不可採計",Q846=0,TRUE)),IF('114成績輸入與落點儀表板'!$C$8="必須採計",R846&gt;0,IF('114成績輸入與落點儀表板'!$C$8="不可採計",R846=0,TRUE)),IF('114成績輸入與落點儀表板'!$C$9="必須採計",S846&gt;0,IF('114成績輸入與落點儀表板'!$C$9="不可採計",S846=0,TRUE)),IF('114成績輸入與落點儀表板'!$C$10="必須採計",T846&gt;0,IF('114成績輸入與落點儀表板'!$C$10="不可採計",T846=0,TRUE)),IF('114成績輸入與落點儀表板'!$C$11="必須採計",U846&gt;0,IF('114成績輸入與落點儀表板'!$C$11="不可採計",U846=0,TRUE)),IF('114成績輸入與落點儀表板'!$C$12="必須採計",V846&gt;0,IF('114成績輸入與落點儀表板'!$C$12="不可採計",V846=0,TRUE)),IF('114成績輸入與落點儀表板'!$C$13="必須採計",W846&gt;0,IF('114成績輸入與落點儀表板'!$C$13="不可採計",W846=0,TRUE)),IF('114成績輸入與落點儀表板'!$C$14="必須採計",X846&gt;0,IF('114成績輸入與落點儀表板'!$C$14="不可採計",X846=0,TRUE)),IF('114成績輸入與落點儀表板'!$C$15="必須採計",Y846&gt;0,IF('114成績輸入與落點儀表板'!$C$15="不可採計",Y846=0,TRUE)),IF('114成績輸入與落點儀表板'!$C$16="必須採計",Z846&gt;0,IF('114成績輸入與落點儀表板'!$C$16="不可採計",Z846=0,TRUE))),"✅ 符合","❌ 不符合")</f>
        <v>✅ 符合</v>
      </c>
      <c r="L846" s="15">
        <v>1.25</v>
      </c>
      <c r="M846" s="15">
        <v>1.25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1</v>
      </c>
      <c r="X846" s="15">
        <v>0</v>
      </c>
      <c r="Y846" s="15">
        <v>0</v>
      </c>
      <c r="Z846" s="15">
        <v>0</v>
      </c>
    </row>
    <row r="847" spans="1:26" ht="15.75" customHeight="1" x14ac:dyDescent="0.3">
      <c r="A847" s="2" t="s">
        <v>2108</v>
      </c>
      <c r="B847" s="13" t="s">
        <v>2077</v>
      </c>
      <c r="C847" s="13" t="s">
        <v>85</v>
      </c>
      <c r="D847" s="12" t="s">
        <v>86</v>
      </c>
      <c r="E847" s="13" t="s">
        <v>2085</v>
      </c>
      <c r="F847" s="2">
        <v>37</v>
      </c>
      <c r="G847" s="15">
        <v>149</v>
      </c>
      <c r="H847" s="7">
        <f>L847*'114成績輸入與落點儀表板'!$B$2+M847*'114成績輸入與落點儀表板'!$B$3+N847*'114成績輸入與落點儀表板'!$B$4+O847*'114成績輸入與落點儀表板'!$B$5+P847*'114成績輸入與落點儀表板'!$B$6+Q847*'114成績輸入與落點儀表板'!$B$7+R847*'114成績輸入與落點儀表板'!$B$8+S847*'114成績輸入與落點儀表板'!$B$9+T847*'114成績輸入與落點儀表板'!$B$10+U847*'114成績輸入與落點儀表板'!$B$11+V847*'114成績輸入與落點儀表板'!$B$12+W847*'114成績輸入與落點儀表板'!$B$13+X847*'114成績輸入與落點儀表板'!$B$14+Y847*'114成績輸入與落點儀表板'!$B$15+Z847*'114成績輸入與落點儀表板'!$B$16</f>
        <v>0</v>
      </c>
      <c r="I847" s="8">
        <f t="shared" si="26"/>
        <v>-149</v>
      </c>
      <c r="J847" s="2" t="str">
        <f t="shared" si="27"/>
        <v>FAIL</v>
      </c>
      <c r="K847" s="17" t="str">
        <f>IF(AND(IF('114成績輸入與落點儀表板'!$C$2="必須採計",L847&gt;0,IF('114成績輸入與落點儀表板'!$C$2="不可採計",L847=0,TRUE)),IF('114成績輸入與落點儀表板'!$C$3="必須採計",M847&gt;0,IF('114成績輸入與落點儀表板'!$C$3="不可採計",M847=0,TRUE)),IF('114成績輸入與落點儀表板'!$C$4="必須採計",N847&gt;0,IF('114成績輸入與落點儀表板'!$C$4="不可採計",N847=0,TRUE)),IF('114成績輸入與落點儀表板'!$C$5="必須採計",O847&gt;0,IF('114成績輸入與落點儀表板'!$C$5="不可採計",O847=0,TRUE)),IF('114成績輸入與落點儀表板'!$C$6="必須採計",P847&gt;0,IF('114成績輸入與落點儀表板'!$C$6="不可採計",P847=0,TRUE)),IF('114成績輸入與落點儀表板'!$C$7="必須採計",Q847&gt;0,IF('114成績輸入與落點儀表板'!$C$7="不可採計",Q847=0,TRUE)),IF('114成績輸入與落點儀表板'!$C$8="必須採計",R847&gt;0,IF('114成績輸入與落點儀表板'!$C$8="不可採計",R847=0,TRUE)),IF('114成績輸入與落點儀表板'!$C$9="必須採計",S847&gt;0,IF('114成績輸入與落點儀表板'!$C$9="不可採計",S847=0,TRUE)),IF('114成績輸入與落點儀表板'!$C$10="必須採計",T847&gt;0,IF('114成績輸入與落點儀表板'!$C$10="不可採計",T847=0,TRUE)),IF('114成績輸入與落點儀表板'!$C$11="必須採計",U847&gt;0,IF('114成績輸入與落點儀表板'!$C$11="不可採計",U847=0,TRUE)),IF('114成績輸入與落點儀表板'!$C$12="必須採計",V847&gt;0,IF('114成績輸入與落點儀表板'!$C$12="不可採計",V847=0,TRUE)),IF('114成績輸入與落點儀表板'!$C$13="必須採計",W847&gt;0,IF('114成績輸入與落點儀表板'!$C$13="不可採計",W847=0,TRUE)),IF('114成績輸入與落點儀表板'!$C$14="必須採計",X847&gt;0,IF('114成績輸入與落點儀表板'!$C$14="不可採計",X847=0,TRUE)),IF('114成績輸入與落點儀表板'!$C$15="必須採計",Y847&gt;0,IF('114成績輸入與落點儀表板'!$C$15="不可採計",Y847=0,TRUE)),IF('114成績輸入與落點儀表板'!$C$16="必須採計",Z847&gt;0,IF('114成績輸入與落點儀表板'!$C$16="不可採計",Z847=0,TRUE))),"✅ 符合","❌ 不符合")</f>
        <v>❌ 不符合</v>
      </c>
      <c r="L847" s="15">
        <v>0</v>
      </c>
      <c r="M847" s="15">
        <v>1</v>
      </c>
      <c r="N847" s="15">
        <v>2</v>
      </c>
      <c r="O847" s="15">
        <v>0</v>
      </c>
      <c r="P847" s="15">
        <v>0</v>
      </c>
      <c r="Q847" s="15">
        <v>0</v>
      </c>
      <c r="R847" s="15">
        <v>0</v>
      </c>
      <c r="S847" s="15">
        <v>0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1</v>
      </c>
      <c r="Z847" s="15">
        <v>0</v>
      </c>
    </row>
    <row r="848" spans="1:26" ht="15.75" customHeight="1" x14ac:dyDescent="0.3">
      <c r="A848" s="2" t="s">
        <v>2110</v>
      </c>
      <c r="B848" s="13" t="s">
        <v>2077</v>
      </c>
      <c r="C848" s="13" t="s">
        <v>824</v>
      </c>
      <c r="D848" s="12" t="s">
        <v>86</v>
      </c>
      <c r="E848" s="13" t="s">
        <v>1352</v>
      </c>
      <c r="F848" s="2">
        <v>20</v>
      </c>
      <c r="G848" s="15">
        <v>175.5</v>
      </c>
      <c r="H848" s="7">
        <f>L848*'114成績輸入與落點儀表板'!$B$2+M848*'114成績輸入與落點儀表板'!$B$3+N848*'114成績輸入與落點儀表板'!$B$4+O848*'114成績輸入與落點儀表板'!$B$5+P848*'114成績輸入與落點儀表板'!$B$6+Q848*'114成績輸入與落點儀表板'!$B$7+R848*'114成績輸入與落點儀表板'!$B$8+S848*'114成績輸入與落點儀表板'!$B$9+T848*'114成績輸入與落點儀表板'!$B$10+U848*'114成績輸入與落點儀表板'!$B$11+V848*'114成績輸入與落點儀表板'!$B$12+W848*'114成績輸入與落點儀表板'!$B$13+X848*'114成績輸入與落點儀表板'!$B$14+Y848*'114成績輸入與落點儀表板'!$B$15+Z848*'114成績輸入與落點儀表板'!$B$16</f>
        <v>0</v>
      </c>
      <c r="I848" s="8">
        <f t="shared" si="26"/>
        <v>-175.5</v>
      </c>
      <c r="J848" s="2" t="str">
        <f t="shared" si="27"/>
        <v>FAIL</v>
      </c>
      <c r="K848" s="17" t="str">
        <f>IF(AND(IF('114成績輸入與落點儀表板'!$C$2="必須採計",L848&gt;0,IF('114成績輸入與落點儀表板'!$C$2="不可採計",L848=0,TRUE)),IF('114成績輸入與落點儀表板'!$C$3="必須採計",M848&gt;0,IF('114成績輸入與落點儀表板'!$C$3="不可採計",M848=0,TRUE)),IF('114成績輸入與落點儀表板'!$C$4="必須採計",N848&gt;0,IF('114成績輸入與落點儀表板'!$C$4="不可採計",N848=0,TRUE)),IF('114成績輸入與落點儀表板'!$C$5="必須採計",O848&gt;0,IF('114成績輸入與落點儀表板'!$C$5="不可採計",O848=0,TRUE)),IF('114成績輸入與落點儀表板'!$C$6="必須採計",P848&gt;0,IF('114成績輸入與落點儀表板'!$C$6="不可採計",P848=0,TRUE)),IF('114成績輸入與落點儀表板'!$C$7="必須採計",Q848&gt;0,IF('114成績輸入與落點儀表板'!$C$7="不可採計",Q848=0,TRUE)),IF('114成績輸入與落點儀表板'!$C$8="必須採計",R848&gt;0,IF('114成績輸入與落點儀表板'!$C$8="不可採計",R848=0,TRUE)),IF('114成績輸入與落點儀表板'!$C$9="必須採計",S848&gt;0,IF('114成績輸入與落點儀表板'!$C$9="不可採計",S848=0,TRUE)),IF('114成績輸入與落點儀表板'!$C$10="必須採計",T848&gt;0,IF('114成績輸入與落點儀表板'!$C$10="不可採計",T848=0,TRUE)),IF('114成績輸入與落點儀表板'!$C$11="必須採計",U848&gt;0,IF('114成績輸入與落點儀表板'!$C$11="不可採計",U848=0,TRUE)),IF('114成績輸入與落點儀表板'!$C$12="必須採計",V848&gt;0,IF('114成績輸入與落點儀表板'!$C$12="不可採計",V848=0,TRUE)),IF('114成績輸入與落點儀表板'!$C$13="必須採計",W848&gt;0,IF('114成績輸入與落點儀表板'!$C$13="不可採計",W848=0,TRUE)),IF('114成績輸入與落點儀表板'!$C$14="必須採計",X848&gt;0,IF('114成績輸入與落點儀表板'!$C$14="不可採計",X848=0,TRUE)),IF('114成績輸入與落點儀表板'!$C$15="必須採計",Y848&gt;0,IF('114成績輸入與落點儀表板'!$C$15="不可採計",Y848=0,TRUE)),IF('114成績輸入與落點儀表板'!$C$16="必須採計",Z848&gt;0,IF('114成績輸入與落點儀表板'!$C$16="不可採計",Z848=0,TRUE))),"✅ 符合","❌ 不符合")</f>
        <v>❌ 不符合</v>
      </c>
      <c r="L848" s="15">
        <v>0</v>
      </c>
      <c r="M848" s="15">
        <v>1</v>
      </c>
      <c r="N848" s="15">
        <v>0</v>
      </c>
      <c r="O848" s="15">
        <v>0</v>
      </c>
      <c r="P848" s="15">
        <v>1.5</v>
      </c>
      <c r="Q848" s="15">
        <v>0</v>
      </c>
      <c r="R848" s="15">
        <v>2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</row>
    <row r="849" spans="1:26" ht="15.75" customHeight="1" x14ac:dyDescent="0.3">
      <c r="A849" s="2" t="s">
        <v>2112</v>
      </c>
      <c r="B849" s="13" t="s">
        <v>2077</v>
      </c>
      <c r="C849" s="13" t="s">
        <v>2088</v>
      </c>
      <c r="D849" s="12" t="s">
        <v>103</v>
      </c>
      <c r="E849" s="13" t="s">
        <v>1352</v>
      </c>
      <c r="F849" s="2">
        <v>25</v>
      </c>
      <c r="G849" s="15">
        <v>177.5</v>
      </c>
      <c r="H849" s="7">
        <f>L849*'114成績輸入與落點儀表板'!$B$2+M849*'114成績輸入與落點儀表板'!$B$3+N849*'114成績輸入與落點儀表板'!$B$4+O849*'114成績輸入與落點儀表板'!$B$5+P849*'114成績輸入與落點儀表板'!$B$6+Q849*'114成績輸入與落點儀表板'!$B$7+R849*'114成績輸入與落點儀表板'!$B$8+S849*'114成績輸入與落點儀表板'!$B$9+T849*'114成績輸入與落點儀表板'!$B$10+U849*'114成績輸入與落點儀表板'!$B$11+V849*'114成績輸入與落點儀表板'!$B$12+W849*'114成績輸入與落點儀表板'!$B$13+X849*'114成績輸入與落點儀表板'!$B$14+Y849*'114成績輸入與落點儀表板'!$B$15+Z849*'114成績輸入與落點儀表板'!$B$16</f>
        <v>0</v>
      </c>
      <c r="I849" s="8">
        <f t="shared" si="26"/>
        <v>-177.5</v>
      </c>
      <c r="J849" s="2" t="str">
        <f t="shared" si="27"/>
        <v>FAIL</v>
      </c>
      <c r="K849" s="17" t="str">
        <f>IF(AND(IF('114成績輸入與落點儀表板'!$C$2="必須採計",L849&gt;0,IF('114成績輸入與落點儀表板'!$C$2="不可採計",L849=0,TRUE)),IF('114成績輸入與落點儀表板'!$C$3="必須採計",M849&gt;0,IF('114成績輸入與落點儀表板'!$C$3="不可採計",M849=0,TRUE)),IF('114成績輸入與落點儀表板'!$C$4="必須採計",N849&gt;0,IF('114成績輸入與落點儀表板'!$C$4="不可採計",N849=0,TRUE)),IF('114成績輸入與落點儀表板'!$C$5="必須採計",O849&gt;0,IF('114成績輸入與落點儀表板'!$C$5="不可採計",O849=0,TRUE)),IF('114成績輸入與落點儀表板'!$C$6="必須採計",P849&gt;0,IF('114成績輸入與落點儀表板'!$C$6="不可採計",P849=0,TRUE)),IF('114成績輸入與落點儀表板'!$C$7="必須採計",Q849&gt;0,IF('114成績輸入與落點儀表板'!$C$7="不可採計",Q849=0,TRUE)),IF('114成績輸入與落點儀表板'!$C$8="必須採計",R849&gt;0,IF('114成績輸入與落點儀表板'!$C$8="不可採計",R849=0,TRUE)),IF('114成績輸入與落點儀表板'!$C$9="必須採計",S849&gt;0,IF('114成績輸入與落點儀表板'!$C$9="不可採計",S849=0,TRUE)),IF('114成績輸入與落點儀表板'!$C$10="必須採計",T849&gt;0,IF('114成績輸入與落點儀表板'!$C$10="不可採計",T849=0,TRUE)),IF('114成績輸入與落點儀表板'!$C$11="必須採計",U849&gt;0,IF('114成績輸入與落點儀表板'!$C$11="不可採計",U849=0,TRUE)),IF('114成績輸入與落點儀表板'!$C$12="必須採計",V849&gt;0,IF('114成績輸入與落點儀表板'!$C$12="不可採計",V849=0,TRUE)),IF('114成績輸入與落點儀表板'!$C$13="必須採計",W849&gt;0,IF('114成績輸入與落點儀表板'!$C$13="不可採計",W849=0,TRUE)),IF('114成績輸入與落點儀表板'!$C$14="必須採計",X849&gt;0,IF('114成績輸入與落點儀表板'!$C$14="不可採計",X849=0,TRUE)),IF('114成績輸入與落點儀表板'!$C$15="必須採計",Y849&gt;0,IF('114成績輸入與落點儀表板'!$C$15="不可採計",Y849=0,TRUE)),IF('114成績輸入與落點儀表板'!$C$16="必須採計",Z849&gt;0,IF('114成績輸入與落點儀表板'!$C$16="不可採計",Z849=0,TRUE))),"✅ 符合","❌ 不符合")</f>
        <v>❌ 不符合</v>
      </c>
      <c r="L849" s="15">
        <v>0</v>
      </c>
      <c r="M849" s="15">
        <v>1</v>
      </c>
      <c r="N849" s="15">
        <v>0</v>
      </c>
      <c r="O849" s="15">
        <v>0</v>
      </c>
      <c r="P849" s="15">
        <v>1.5</v>
      </c>
      <c r="Q849" s="15">
        <v>0</v>
      </c>
      <c r="R849" s="15">
        <v>2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</row>
    <row r="850" spans="1:26" ht="15.75" customHeight="1" x14ac:dyDescent="0.3">
      <c r="A850" s="2" t="s">
        <v>2113</v>
      </c>
      <c r="B850" s="13" t="s">
        <v>2077</v>
      </c>
      <c r="C850" s="13" t="s">
        <v>2090</v>
      </c>
      <c r="D850" s="12" t="s">
        <v>4062</v>
      </c>
      <c r="E850" s="13" t="s">
        <v>2091</v>
      </c>
      <c r="F850" s="2">
        <v>22</v>
      </c>
      <c r="G850" s="15">
        <v>256</v>
      </c>
      <c r="H850" s="7">
        <f>L850*'114成績輸入與落點儀表板'!$B$2+M850*'114成績輸入與落點儀表板'!$B$3+N850*'114成績輸入與落點儀表板'!$B$4+O850*'114成績輸入與落點儀表板'!$B$5+P850*'114成績輸入與落點儀表板'!$B$6+Q850*'114成績輸入與落點儀表板'!$B$7+R850*'114成績輸入與落點儀表板'!$B$8+S850*'114成績輸入與落點儀表板'!$B$9+T850*'114成績輸入與落點儀表板'!$B$10+U850*'114成績輸入與落點儀表板'!$B$11+V850*'114成績輸入與落點儀表板'!$B$12+W850*'114成績輸入與落點儀表板'!$B$13+X850*'114成績輸入與落點儀表板'!$B$14+Y850*'114成績輸入與落點儀表板'!$B$15+Z850*'114成績輸入與落點儀表板'!$B$16</f>
        <v>0</v>
      </c>
      <c r="I850" s="8">
        <f t="shared" si="26"/>
        <v>-256</v>
      </c>
      <c r="J850" s="2" t="str">
        <f t="shared" si="27"/>
        <v>FAIL</v>
      </c>
      <c r="K850" s="17" t="str">
        <f>IF(AND(IF('114成績輸入與落點儀表板'!$C$2="必須採計",L850&gt;0,IF('114成績輸入與落點儀表板'!$C$2="不可採計",L850=0,TRUE)),IF('114成績輸入與落點儀表板'!$C$3="必須採計",M850&gt;0,IF('114成績輸入與落點儀表板'!$C$3="不可採計",M850=0,TRUE)),IF('114成績輸入與落點儀表板'!$C$4="必須採計",N850&gt;0,IF('114成績輸入與落點儀表板'!$C$4="不可採計",N850=0,TRUE)),IF('114成績輸入與落點儀表板'!$C$5="必須採計",O850&gt;0,IF('114成績輸入與落點儀表板'!$C$5="不可採計",O850=0,TRUE)),IF('114成績輸入與落點儀表板'!$C$6="必須採計",P850&gt;0,IF('114成績輸入與落點儀表板'!$C$6="不可採計",P850=0,TRUE)),IF('114成績輸入與落點儀表板'!$C$7="必須採計",Q850&gt;0,IF('114成績輸入與落點儀表板'!$C$7="不可採計",Q850=0,TRUE)),IF('114成績輸入與落點儀表板'!$C$8="必須採計",R850&gt;0,IF('114成績輸入與落點儀表板'!$C$8="不可採計",R850=0,TRUE)),IF('114成績輸入與落點儀表板'!$C$9="必須採計",S850&gt;0,IF('114成績輸入與落點儀表板'!$C$9="不可採計",S850=0,TRUE)),IF('114成績輸入與落點儀表板'!$C$10="必須採計",T850&gt;0,IF('114成績輸入與落點儀表板'!$C$10="不可採計",T850=0,TRUE)),IF('114成績輸入與落點儀表板'!$C$11="必須採計",U850&gt;0,IF('114成績輸入與落點儀表板'!$C$11="不可採計",U850=0,TRUE)),IF('114成績輸入與落點儀表板'!$C$12="必須採計",V850&gt;0,IF('114成績輸入與落點儀表板'!$C$12="不可採計",V850=0,TRUE)),IF('114成績輸入與落點儀表板'!$C$13="必須採計",W850&gt;0,IF('114成績輸入與落點儀表板'!$C$13="不可採計",W850=0,TRUE)),IF('114成績輸入與落點儀表板'!$C$14="必須採計",X850&gt;0,IF('114成績輸入與落點儀表板'!$C$14="不可採計",X850=0,TRUE)),IF('114成績輸入與落點儀表板'!$C$15="必須採計",Y850&gt;0,IF('114成績輸入與落點儀表板'!$C$15="不可採計",Y850=0,TRUE)),IF('114成績輸入與落點儀表板'!$C$16="必須採計",Z850&gt;0,IF('114成績輸入與落點儀表板'!$C$16="不可採計",Z850=0,TRUE))),"✅ 符合","❌ 不符合")</f>
        <v>✅ 符合</v>
      </c>
      <c r="L850" s="15">
        <v>1</v>
      </c>
      <c r="M850" s="15">
        <v>1.75</v>
      </c>
      <c r="N850" s="15">
        <v>0</v>
      </c>
      <c r="O850" s="15">
        <v>0</v>
      </c>
      <c r="P850" s="15">
        <v>0</v>
      </c>
      <c r="Q850" s="15">
        <v>0</v>
      </c>
      <c r="R850" s="15">
        <v>0</v>
      </c>
      <c r="S850" s="15">
        <v>1.5</v>
      </c>
      <c r="T850" s="15">
        <v>2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</row>
    <row r="851" spans="1:26" ht="15.75" customHeight="1" x14ac:dyDescent="0.3">
      <c r="A851" s="2" t="s">
        <v>2114</v>
      </c>
      <c r="B851" s="13" t="s">
        <v>2077</v>
      </c>
      <c r="C851" s="13" t="s">
        <v>92</v>
      </c>
      <c r="D851" s="12" t="s">
        <v>86</v>
      </c>
      <c r="E851" s="13" t="s">
        <v>2093</v>
      </c>
      <c r="F851" s="2">
        <v>28</v>
      </c>
      <c r="G851" s="15">
        <v>219.25</v>
      </c>
      <c r="H851" s="7">
        <f>L851*'114成績輸入與落點儀表板'!$B$2+M851*'114成績輸入與落點儀表板'!$B$3+N851*'114成績輸入與落點儀表板'!$B$4+O851*'114成績輸入與落點儀表板'!$B$5+P851*'114成績輸入與落點儀表板'!$B$6+Q851*'114成績輸入與落點儀表板'!$B$7+R851*'114成績輸入與落點儀表板'!$B$8+S851*'114成績輸入與落點儀表板'!$B$9+T851*'114成績輸入與落點儀表板'!$B$10+U851*'114成績輸入與落點儀表板'!$B$11+V851*'114成績輸入與落點儀表板'!$B$12+W851*'114成績輸入與落點儀表板'!$B$13+X851*'114成績輸入與落點儀表板'!$B$14+Y851*'114成績輸入與落點儀表板'!$B$15+Z851*'114成績輸入與落點儀表板'!$B$16</f>
        <v>0</v>
      </c>
      <c r="I851" s="8">
        <f t="shared" si="26"/>
        <v>-219.25</v>
      </c>
      <c r="J851" s="2" t="str">
        <f t="shared" si="27"/>
        <v>FAIL</v>
      </c>
      <c r="K851" s="17" t="str">
        <f>IF(AND(IF('114成績輸入與落點儀表板'!$C$2="必須採計",L851&gt;0,IF('114成績輸入與落點儀表板'!$C$2="不可採計",L851=0,TRUE)),IF('114成績輸入與落點儀表板'!$C$3="必須採計",M851&gt;0,IF('114成績輸入與落點儀表板'!$C$3="不可採計",M851=0,TRUE)),IF('114成績輸入與落點儀表板'!$C$4="必須採計",N851&gt;0,IF('114成績輸入與落點儀表板'!$C$4="不可採計",N851=0,TRUE)),IF('114成績輸入與落點儀表板'!$C$5="必須採計",O851&gt;0,IF('114成績輸入與落點儀表板'!$C$5="不可採計",O851=0,TRUE)),IF('114成績輸入與落點儀表板'!$C$6="必須採計",P851&gt;0,IF('114成績輸入與落點儀表板'!$C$6="不可採計",P851=0,TRUE)),IF('114成績輸入與落點儀表板'!$C$7="必須採計",Q851&gt;0,IF('114成績輸入與落點儀表板'!$C$7="不可採計",Q851=0,TRUE)),IF('114成績輸入與落點儀表板'!$C$8="必須採計",R851&gt;0,IF('114成績輸入與落點儀表板'!$C$8="不可採計",R851=0,TRUE)),IF('114成績輸入與落點儀表板'!$C$9="必須採計",S851&gt;0,IF('114成績輸入與落點儀表板'!$C$9="不可採計",S851=0,TRUE)),IF('114成績輸入與落點儀表板'!$C$10="必須採計",T851&gt;0,IF('114成績輸入與落點儀表板'!$C$10="不可採計",T851=0,TRUE)),IF('114成績輸入與落點儀表板'!$C$11="必須採計",U851&gt;0,IF('114成績輸入與落點儀表板'!$C$11="不可採計",U851=0,TRUE)),IF('114成績輸入與落點儀表板'!$C$12="必須採計",V851&gt;0,IF('114成績輸入與落點儀表板'!$C$12="不可採計",V851=0,TRUE)),IF('114成績輸入與落點儀表板'!$C$13="必須採計",W851&gt;0,IF('114成績輸入與落點儀表板'!$C$13="不可採計",W851=0,TRUE)),IF('114成績輸入與落點儀表板'!$C$14="必須採計",X851&gt;0,IF('114成績輸入與落點儀表板'!$C$14="不可採計",X851=0,TRUE)),IF('114成績輸入與落點儀表板'!$C$15="必須採計",Y851&gt;0,IF('114成績輸入與落點儀表板'!$C$15="不可採計",Y851=0,TRUE)),IF('114成績輸入與落點儀表板'!$C$16="必須採計",Z851&gt;0,IF('114成績輸入與落點儀表板'!$C$16="不可採計",Z851=0,TRUE))),"✅ 符合","❌ 不符合")</f>
        <v>❌ 不符合</v>
      </c>
      <c r="L851" s="15">
        <v>0</v>
      </c>
      <c r="M851" s="15">
        <v>1</v>
      </c>
      <c r="N851" s="15">
        <v>0</v>
      </c>
      <c r="O851" s="15">
        <v>0</v>
      </c>
      <c r="P851" s="15">
        <v>1.25</v>
      </c>
      <c r="Q851" s="15">
        <v>0</v>
      </c>
      <c r="R851" s="15">
        <v>1.25</v>
      </c>
      <c r="S851" s="15">
        <v>2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</row>
    <row r="852" spans="1:26" ht="15.75" customHeight="1" x14ac:dyDescent="0.3">
      <c r="A852" s="2" t="s">
        <v>2117</v>
      </c>
      <c r="B852" s="13" t="s">
        <v>2077</v>
      </c>
      <c r="C852" s="13" t="s">
        <v>2095</v>
      </c>
      <c r="D852" s="12" t="s">
        <v>60</v>
      </c>
      <c r="E852" s="13" t="s">
        <v>2096</v>
      </c>
      <c r="F852" s="2">
        <v>33</v>
      </c>
      <c r="G852" s="15">
        <v>148</v>
      </c>
      <c r="H852" s="7">
        <f>L852*'114成績輸入與落點儀表板'!$B$2+M852*'114成績輸入與落點儀表板'!$B$3+N852*'114成績輸入與落點儀表板'!$B$4+O852*'114成績輸入與落點儀表板'!$B$5+P852*'114成績輸入與落點儀表板'!$B$6+Q852*'114成績輸入與落點儀表板'!$B$7+R852*'114成績輸入與落點儀表板'!$B$8+S852*'114成績輸入與落點儀表板'!$B$9+T852*'114成績輸入與落點儀表板'!$B$10+U852*'114成績輸入與落點儀表板'!$B$11+V852*'114成績輸入與落點儀表板'!$B$12+W852*'114成績輸入與落點儀表板'!$B$13+X852*'114成績輸入與落點儀表板'!$B$14+Y852*'114成績輸入與落點儀表板'!$B$15+Z852*'114成績輸入與落點儀表板'!$B$16</f>
        <v>0</v>
      </c>
      <c r="I852" s="8">
        <f t="shared" si="26"/>
        <v>-148</v>
      </c>
      <c r="J852" s="2" t="str">
        <f t="shared" si="27"/>
        <v>FAIL</v>
      </c>
      <c r="K852" s="17" t="str">
        <f>IF(AND(IF('114成績輸入與落點儀表板'!$C$2="必須採計",L852&gt;0,IF('114成績輸入與落點儀表板'!$C$2="不可採計",L852=0,TRUE)),IF('114成績輸入與落點儀表板'!$C$3="必須採計",M852&gt;0,IF('114成績輸入與落點儀表板'!$C$3="不可採計",M852=0,TRUE)),IF('114成績輸入與落點儀表板'!$C$4="必須採計",N852&gt;0,IF('114成績輸入與落點儀表板'!$C$4="不可採計",N852=0,TRUE)),IF('114成績輸入與落點儀表板'!$C$5="必須採計",O852&gt;0,IF('114成績輸入與落點儀表板'!$C$5="不可採計",O852=0,TRUE)),IF('114成績輸入與落點儀表板'!$C$6="必須採計",P852&gt;0,IF('114成績輸入與落點儀表板'!$C$6="不可採計",P852=0,TRUE)),IF('114成績輸入與落點儀表板'!$C$7="必須採計",Q852&gt;0,IF('114成績輸入與落點儀表板'!$C$7="不可採計",Q852=0,TRUE)),IF('114成績輸入與落點儀表板'!$C$8="必須採計",R852&gt;0,IF('114成績輸入與落點儀表板'!$C$8="不可採計",R852=0,TRUE)),IF('114成績輸入與落點儀表板'!$C$9="必須採計",S852&gt;0,IF('114成績輸入與落點儀表板'!$C$9="不可採計",S852=0,TRUE)),IF('114成績輸入與落點儀表板'!$C$10="必須採計",T852&gt;0,IF('114成績輸入與落點儀表板'!$C$10="不可採計",T852=0,TRUE)),IF('114成績輸入與落點儀表板'!$C$11="必須採計",U852&gt;0,IF('114成績輸入與落點儀表板'!$C$11="不可採計",U852=0,TRUE)),IF('114成績輸入與落點儀表板'!$C$12="必須採計",V852&gt;0,IF('114成績輸入與落點儀表板'!$C$12="不可採計",V852=0,TRUE)),IF('114成績輸入與落點儀表板'!$C$13="必須採計",W852&gt;0,IF('114成績輸入與落點儀表板'!$C$13="不可採計",W852=0,TRUE)),IF('114成績輸入與落點儀表板'!$C$14="必須採計",X852&gt;0,IF('114成績輸入與落點儀表板'!$C$14="不可採計",X852=0,TRUE)),IF('114成績輸入與落點儀表板'!$C$15="必須採計",Y852&gt;0,IF('114成績輸入與落點儀表板'!$C$15="不可採計",Y852=0,TRUE)),IF('114成績輸入與落點儀表板'!$C$16="必須採計",Z852&gt;0,IF('114成績輸入與落點儀表板'!$C$16="不可採計",Z852=0,TRUE))),"✅ 符合","❌ 不符合")</f>
        <v>✅ 符合</v>
      </c>
      <c r="L852" s="15">
        <v>1</v>
      </c>
      <c r="M852" s="15">
        <v>1.5</v>
      </c>
      <c r="N852" s="15">
        <v>0</v>
      </c>
      <c r="O852" s="15">
        <v>0</v>
      </c>
      <c r="P852" s="15">
        <v>0</v>
      </c>
      <c r="Q852" s="15">
        <v>0</v>
      </c>
      <c r="R852" s="15">
        <v>0</v>
      </c>
      <c r="S852" s="15">
        <v>0</v>
      </c>
      <c r="T852" s="15">
        <v>0</v>
      </c>
      <c r="U852" s="15">
        <v>1</v>
      </c>
      <c r="V852" s="15">
        <v>0</v>
      </c>
      <c r="W852" s="15">
        <v>0</v>
      </c>
      <c r="X852" s="15">
        <v>0</v>
      </c>
      <c r="Y852" s="15">
        <v>0</v>
      </c>
      <c r="Z852" s="15">
        <v>0</v>
      </c>
    </row>
    <row r="853" spans="1:26" ht="15.75" customHeight="1" x14ac:dyDescent="0.3">
      <c r="A853" s="2" t="s">
        <v>2120</v>
      </c>
      <c r="B853" s="13" t="s">
        <v>2077</v>
      </c>
      <c r="C853" s="13" t="s">
        <v>2098</v>
      </c>
      <c r="D853" s="12" t="s">
        <v>60</v>
      </c>
      <c r="E853" s="13" t="s">
        <v>2099</v>
      </c>
      <c r="F853" s="2">
        <v>3</v>
      </c>
      <c r="G853" s="15">
        <v>154.5</v>
      </c>
      <c r="H853" s="7">
        <f>L853*'114成績輸入與落點儀表板'!$B$2+M853*'114成績輸入與落點儀表板'!$B$3+N853*'114成績輸入與落點儀表板'!$B$4+O853*'114成績輸入與落點儀表板'!$B$5+P853*'114成績輸入與落點儀表板'!$B$6+Q853*'114成績輸入與落點儀表板'!$B$7+R853*'114成績輸入與落點儀表板'!$B$8+S853*'114成績輸入與落點儀表板'!$B$9+T853*'114成績輸入與落點儀表板'!$B$10+U853*'114成績輸入與落點儀表板'!$B$11+V853*'114成績輸入與落點儀表板'!$B$12+W853*'114成績輸入與落點儀表板'!$B$13+X853*'114成績輸入與落點儀表板'!$B$14+Y853*'114成績輸入與落點儀表板'!$B$15+Z853*'114成績輸入與落點儀表板'!$B$16</f>
        <v>0</v>
      </c>
      <c r="I853" s="8">
        <f t="shared" si="26"/>
        <v>-154.5</v>
      </c>
      <c r="J853" s="2" t="str">
        <f t="shared" si="27"/>
        <v>FAIL</v>
      </c>
      <c r="K853" s="17" t="str">
        <f>IF(AND(IF('114成績輸入與落點儀表板'!$C$2="必須採計",L853&gt;0,IF('114成績輸入與落點儀表板'!$C$2="不可採計",L853=0,TRUE)),IF('114成績輸入與落點儀表板'!$C$3="必須採計",M853&gt;0,IF('114成績輸入與落點儀表板'!$C$3="不可採計",M853=0,TRUE)),IF('114成績輸入與落點儀表板'!$C$4="必須採計",N853&gt;0,IF('114成績輸入與落點儀表板'!$C$4="不可採計",N853=0,TRUE)),IF('114成績輸入與落點儀表板'!$C$5="必須採計",O853&gt;0,IF('114成績輸入與落點儀表板'!$C$5="不可採計",O853=0,TRUE)),IF('114成績輸入與落點儀表板'!$C$6="必須採計",P853&gt;0,IF('114成績輸入與落點儀表板'!$C$6="不可採計",P853=0,TRUE)),IF('114成績輸入與落點儀表板'!$C$7="必須採計",Q853&gt;0,IF('114成績輸入與落點儀表板'!$C$7="不可採計",Q853=0,TRUE)),IF('114成績輸入與落點儀表板'!$C$8="必須採計",R853&gt;0,IF('114成績輸入與落點儀表板'!$C$8="不可採計",R853=0,TRUE)),IF('114成績輸入與落點儀表板'!$C$9="必須採計",S853&gt;0,IF('114成績輸入與落點儀表板'!$C$9="不可採計",S853=0,TRUE)),IF('114成績輸入與落點儀表板'!$C$10="必須採計",T853&gt;0,IF('114成績輸入與落點儀表板'!$C$10="不可採計",T853=0,TRUE)),IF('114成績輸入與落點儀表板'!$C$11="必須採計",U853&gt;0,IF('114成績輸入與落點儀表板'!$C$11="不可採計",U853=0,TRUE)),IF('114成績輸入與落點儀表板'!$C$12="必須採計",V853&gt;0,IF('114成績輸入與落點儀表板'!$C$12="不可採計",V853=0,TRUE)),IF('114成績輸入與落點儀表板'!$C$13="必須採計",W853&gt;0,IF('114成績輸入與落點儀表板'!$C$13="不可採計",W853=0,TRUE)),IF('114成績輸入與落點儀表板'!$C$14="必須採計",X853&gt;0,IF('114成績輸入與落點儀表板'!$C$14="不可採計",X853=0,TRUE)),IF('114成績輸入與落點儀表板'!$C$15="必須採計",Y853&gt;0,IF('114成績輸入與落點儀表板'!$C$15="不可採計",Y853=0,TRUE)),IF('114成績輸入與落點儀表板'!$C$16="必須採計",Z853&gt;0,IF('114成績輸入與落點儀表板'!$C$16="不可採計",Z853=0,TRUE))),"✅ 符合","❌ 不符合")</f>
        <v>✅ 符合</v>
      </c>
      <c r="L853" s="15">
        <v>1</v>
      </c>
      <c r="M853" s="15">
        <v>1.5</v>
      </c>
      <c r="N853" s="15">
        <v>0</v>
      </c>
      <c r="O853" s="15">
        <v>0</v>
      </c>
      <c r="P853" s="15">
        <v>0</v>
      </c>
      <c r="Q853" s="15">
        <v>0</v>
      </c>
      <c r="R853" s="15">
        <v>0</v>
      </c>
      <c r="S853" s="15">
        <v>1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</row>
    <row r="854" spans="1:26" ht="15.75" customHeight="1" x14ac:dyDescent="0.3">
      <c r="A854" s="2" t="s">
        <v>2123</v>
      </c>
      <c r="B854" s="13" t="s">
        <v>2077</v>
      </c>
      <c r="C854" s="13" t="s">
        <v>296</v>
      </c>
      <c r="D854" s="12" t="s">
        <v>56</v>
      </c>
      <c r="E854" s="13" t="s">
        <v>483</v>
      </c>
      <c r="F854" s="2">
        <v>49</v>
      </c>
      <c r="G854" s="15">
        <v>146</v>
      </c>
      <c r="H854" s="7">
        <f>L854*'114成績輸入與落點儀表板'!$B$2+M854*'114成績輸入與落點儀表板'!$B$3+N854*'114成績輸入與落點儀表板'!$B$4+O854*'114成績輸入與落點儀表板'!$B$5+P854*'114成績輸入與落點儀表板'!$B$6+Q854*'114成績輸入與落點儀表板'!$B$7+R854*'114成績輸入與落點儀表板'!$B$8+S854*'114成績輸入與落點儀表板'!$B$9+T854*'114成績輸入與落點儀表板'!$B$10+U854*'114成績輸入與落點儀表板'!$B$11+V854*'114成績輸入與落點儀表板'!$B$12+W854*'114成績輸入與落點儀表板'!$B$13+X854*'114成績輸入與落點儀表板'!$B$14+Y854*'114成績輸入與落點儀表板'!$B$15+Z854*'114成績輸入與落點儀表板'!$B$16</f>
        <v>0</v>
      </c>
      <c r="I854" s="8">
        <f t="shared" si="26"/>
        <v>-146</v>
      </c>
      <c r="J854" s="2" t="str">
        <f t="shared" si="27"/>
        <v>FAIL</v>
      </c>
      <c r="K854" s="17" t="str">
        <f>IF(AND(IF('114成績輸入與落點儀表板'!$C$2="必須採計",L854&gt;0,IF('114成績輸入與落點儀表板'!$C$2="不可採計",L854=0,TRUE)),IF('114成績輸入與落點儀表板'!$C$3="必須採計",M854&gt;0,IF('114成績輸入與落點儀表板'!$C$3="不可採計",M854=0,TRUE)),IF('114成績輸入與落點儀表板'!$C$4="必須採計",N854&gt;0,IF('114成績輸入與落點儀表板'!$C$4="不可採計",N854=0,TRUE)),IF('114成績輸入與落點儀表板'!$C$5="必須採計",O854&gt;0,IF('114成績輸入與落點儀表板'!$C$5="不可採計",O854=0,TRUE)),IF('114成績輸入與落點儀表板'!$C$6="必須採計",P854&gt;0,IF('114成績輸入與落點儀表板'!$C$6="不可採計",P854=0,TRUE)),IF('114成績輸入與落點儀表板'!$C$7="必須採計",Q854&gt;0,IF('114成績輸入與落點儀表板'!$C$7="不可採計",Q854=0,TRUE)),IF('114成績輸入與落點儀表板'!$C$8="必須採計",R854&gt;0,IF('114成績輸入與落點儀表板'!$C$8="不可採計",R854=0,TRUE)),IF('114成績輸入與落點儀表板'!$C$9="必須採計",S854&gt;0,IF('114成績輸入與落點儀表板'!$C$9="不可採計",S854=0,TRUE)),IF('114成績輸入與落點儀表板'!$C$10="必須採計",T854&gt;0,IF('114成績輸入與落點儀表板'!$C$10="不可採計",T854=0,TRUE)),IF('114成績輸入與落點儀表板'!$C$11="必須採計",U854&gt;0,IF('114成績輸入與落點儀表板'!$C$11="不可採計",U854=0,TRUE)),IF('114成績輸入與落點儀表板'!$C$12="必須採計",V854&gt;0,IF('114成績輸入與落點儀表板'!$C$12="不可採計",V854=0,TRUE)),IF('114成績輸入與落點儀表板'!$C$13="必須採計",W854&gt;0,IF('114成績輸入與落點儀表板'!$C$13="不可採計",W854=0,TRUE)),IF('114成績輸入與落點儀表板'!$C$14="必須採計",X854&gt;0,IF('114成績輸入與落點儀表板'!$C$14="不可採計",X854=0,TRUE)),IF('114成績輸入與落點儀表板'!$C$15="必須採計",Y854&gt;0,IF('114成績輸入與落點儀表板'!$C$15="不可採計",Y854=0,TRUE)),IF('114成績輸入與落點儀表板'!$C$16="必須採計",Z854&gt;0,IF('114成績輸入與落點儀表板'!$C$16="不可採計",Z854=0,TRUE))),"✅ 符合","❌ 不符合")</f>
        <v>✅ 符合</v>
      </c>
      <c r="L854" s="15">
        <v>1.5</v>
      </c>
      <c r="M854" s="15">
        <v>1</v>
      </c>
      <c r="N854" s="15">
        <v>0</v>
      </c>
      <c r="O854" s="15">
        <v>0</v>
      </c>
      <c r="P854" s="15">
        <v>0</v>
      </c>
      <c r="Q854" s="15">
        <v>0</v>
      </c>
      <c r="R854" s="15">
        <v>0</v>
      </c>
      <c r="S854" s="15">
        <v>0</v>
      </c>
      <c r="T854" s="15">
        <v>0</v>
      </c>
      <c r="U854" s="15">
        <v>1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</row>
    <row r="855" spans="1:26" ht="15.75" customHeight="1" x14ac:dyDescent="0.3">
      <c r="A855" s="2" t="s">
        <v>2126</v>
      </c>
      <c r="B855" s="13" t="s">
        <v>2077</v>
      </c>
      <c r="C855" s="13" t="s">
        <v>304</v>
      </c>
      <c r="D855" s="12" t="s">
        <v>4057</v>
      </c>
      <c r="E855" s="13" t="s">
        <v>4415</v>
      </c>
      <c r="F855" s="2">
        <v>20</v>
      </c>
      <c r="G855" s="15">
        <v>185.75</v>
      </c>
      <c r="H855" s="7">
        <f>L855*'114成績輸入與落點儀表板'!$B$2+M855*'114成績輸入與落點儀表板'!$B$3+N855*'114成績輸入與落點儀表板'!$B$4+O855*'114成績輸入與落點儀表板'!$B$5+P855*'114成績輸入與落點儀表板'!$B$6+Q855*'114成績輸入與落點儀表板'!$B$7+R855*'114成績輸入與落點儀表板'!$B$8+S855*'114成績輸入與落點儀表板'!$B$9+T855*'114成績輸入與落點儀表板'!$B$10+U855*'114成績輸入與落點儀表板'!$B$11+V855*'114成績輸入與落點儀表板'!$B$12+W855*'114成績輸入與落點儀表板'!$B$13+X855*'114成績輸入與落點儀表板'!$B$14+Y855*'114成績輸入與落點儀表板'!$B$15+Z855*'114成績輸入與落點儀表板'!$B$16</f>
        <v>0</v>
      </c>
      <c r="I855" s="8">
        <f t="shared" si="26"/>
        <v>-185.75</v>
      </c>
      <c r="J855" s="2" t="str">
        <f t="shared" si="27"/>
        <v>FAIL</v>
      </c>
      <c r="K855" s="17" t="str">
        <f>IF(AND(IF('114成績輸入與落點儀表板'!$C$2="必須採計",L855&gt;0,IF('114成績輸入與落點儀表板'!$C$2="不可採計",L855=0,TRUE)),IF('114成績輸入與落點儀表板'!$C$3="必須採計",M855&gt;0,IF('114成績輸入與落點儀表板'!$C$3="不可採計",M855=0,TRUE)),IF('114成績輸入與落點儀表板'!$C$4="必須採計",N855&gt;0,IF('114成績輸入與落點儀表板'!$C$4="不可採計",N855=0,TRUE)),IF('114成績輸入與落點儀表板'!$C$5="必須採計",O855&gt;0,IF('114成績輸入與落點儀表板'!$C$5="不可採計",O855=0,TRUE)),IF('114成績輸入與落點儀表板'!$C$6="必須採計",P855&gt;0,IF('114成績輸入與落點儀表板'!$C$6="不可採計",P855=0,TRUE)),IF('114成績輸入與落點儀表板'!$C$7="必須採計",Q855&gt;0,IF('114成績輸入與落點儀表板'!$C$7="不可採計",Q855=0,TRUE)),IF('114成績輸入與落點儀表板'!$C$8="必須採計",R855&gt;0,IF('114成績輸入與落點儀表板'!$C$8="不可採計",R855=0,TRUE)),IF('114成績輸入與落點儀表板'!$C$9="必須採計",S855&gt;0,IF('114成績輸入與落點儀表板'!$C$9="不可採計",S855=0,TRUE)),IF('114成績輸入與落點儀表板'!$C$10="必須採計",T855&gt;0,IF('114成績輸入與落點儀表板'!$C$10="不可採計",T855=0,TRUE)),IF('114成績輸入與落點儀表板'!$C$11="必須採計",U855&gt;0,IF('114成績輸入與落點儀表板'!$C$11="不可採計",U855=0,TRUE)),IF('114成績輸入與落點儀表板'!$C$12="必須採計",V855&gt;0,IF('114成績輸入與落點儀表板'!$C$12="不可採計",V855=0,TRUE)),IF('114成績輸入與落點儀表板'!$C$13="必須採計",W855&gt;0,IF('114成績輸入與落點儀表板'!$C$13="不可採計",W855=0,TRUE)),IF('114成績輸入與落點儀表板'!$C$14="必須採計",X855&gt;0,IF('114成績輸入與落點儀表板'!$C$14="不可採計",X855=0,TRUE)),IF('114成績輸入與落點儀表板'!$C$15="必須採計",Y855&gt;0,IF('114成績輸入與落點儀表板'!$C$15="不可採計",Y855=0,TRUE)),IF('114成績輸入與落點儀表板'!$C$16="必須採計",Z855&gt;0,IF('114成績輸入與落點儀表板'!$C$16="不可採計",Z855=0,TRUE))),"✅ 符合","❌ 不符合")</f>
        <v>❌ 不符合</v>
      </c>
      <c r="L855" s="15">
        <v>0</v>
      </c>
      <c r="M855" s="15">
        <v>1.25</v>
      </c>
      <c r="N855" s="15">
        <v>0</v>
      </c>
      <c r="O855" s="15">
        <v>0</v>
      </c>
      <c r="P855" s="15">
        <v>0</v>
      </c>
      <c r="Q855" s="15">
        <v>1</v>
      </c>
      <c r="R855" s="15">
        <v>0</v>
      </c>
      <c r="S855" s="15">
        <v>0</v>
      </c>
      <c r="T855" s="15">
        <v>0</v>
      </c>
      <c r="U855" s="15">
        <v>0</v>
      </c>
      <c r="V855" s="15">
        <v>1.5</v>
      </c>
      <c r="W855" s="15">
        <v>1</v>
      </c>
      <c r="X855" s="15">
        <v>0</v>
      </c>
      <c r="Y855" s="15">
        <v>0</v>
      </c>
      <c r="Z855" s="15">
        <v>0</v>
      </c>
    </row>
    <row r="856" spans="1:26" ht="15.75" customHeight="1" x14ac:dyDescent="0.3">
      <c r="A856" s="2" t="s">
        <v>2128</v>
      </c>
      <c r="B856" s="6" t="s">
        <v>2077</v>
      </c>
      <c r="C856" s="6" t="s">
        <v>985</v>
      </c>
      <c r="D856" s="12" t="s">
        <v>80</v>
      </c>
      <c r="E856" s="13" t="s">
        <v>611</v>
      </c>
      <c r="F856" s="2">
        <v>17</v>
      </c>
      <c r="G856" s="15">
        <v>218.36</v>
      </c>
      <c r="H856" s="7">
        <f>L856*'114成績輸入與落點儀表板'!$B$2+M856*'114成績輸入與落點儀表板'!$B$3+N856*'114成績輸入與落點儀表板'!$B$4+O856*'114成績輸入與落點儀表板'!$B$5+P856*'114成績輸入與落點儀表板'!$B$6+Q856*'114成績輸入與落點儀表板'!$B$7+R856*'114成績輸入與落點儀表板'!$B$8+S856*'114成績輸入與落點儀表板'!$B$9+T856*'114成績輸入與落點儀表板'!$B$10+U856*'114成績輸入與落點儀表板'!$B$11+V856*'114成績輸入與落點儀表板'!$B$12+W856*'114成績輸入與落點儀表板'!$B$13+X856*'114成績輸入與落點儀表板'!$B$14+Y856*'114成績輸入與落點儀表板'!$B$15+Z856*'114成績輸入與落點儀表板'!$B$16</f>
        <v>0</v>
      </c>
      <c r="I856" s="8">
        <f t="shared" si="26"/>
        <v>-218.36</v>
      </c>
      <c r="J856" s="2" t="str">
        <f t="shared" si="27"/>
        <v>FAIL</v>
      </c>
      <c r="K856" s="17" t="str">
        <f>IF(AND(IF('114成績輸入與落點儀表板'!$C$2="必須採計",L856&gt;0,IF('114成績輸入與落點儀表板'!$C$2="不可採計",L856=0,TRUE)),IF('114成績輸入與落點儀表板'!$C$3="必須採計",M856&gt;0,IF('114成績輸入與落點儀表板'!$C$3="不可採計",M856=0,TRUE)),IF('114成績輸入與落點儀表板'!$C$4="必須採計",N856&gt;0,IF('114成績輸入與落點儀表板'!$C$4="不可採計",N856=0,TRUE)),IF('114成績輸入與落點儀表板'!$C$5="必須採計",O856&gt;0,IF('114成績輸入與落點儀表板'!$C$5="不可採計",O856=0,TRUE)),IF('114成績輸入與落點儀表板'!$C$6="必須採計",P856&gt;0,IF('114成績輸入與落點儀表板'!$C$6="不可採計",P856=0,TRUE)),IF('114成績輸入與落點儀表板'!$C$7="必須採計",Q856&gt;0,IF('114成績輸入與落點儀表板'!$C$7="不可採計",Q856=0,TRUE)),IF('114成績輸入與落點儀表板'!$C$8="必須採計",R856&gt;0,IF('114成績輸入與落點儀表板'!$C$8="不可採計",R856=0,TRUE)),IF('114成績輸入與落點儀表板'!$C$9="必須採計",S856&gt;0,IF('114成績輸入與落點儀表板'!$C$9="不可採計",S856=0,TRUE)),IF('114成績輸入與落點儀表板'!$C$10="必須採計",T856&gt;0,IF('114成績輸入與落點儀表板'!$C$10="不可採計",T856=0,TRUE)),IF('114成績輸入與落點儀表板'!$C$11="必須採計",U856&gt;0,IF('114成績輸入與落點儀表板'!$C$11="不可採計",U856=0,TRUE)),IF('114成績輸入與落點儀表板'!$C$12="必須採計",V856&gt;0,IF('114成績輸入與落點儀表板'!$C$12="不可採計",V856=0,TRUE)),IF('114成績輸入與落點儀表板'!$C$13="必須採計",W856&gt;0,IF('114成績輸入與落點儀表板'!$C$13="不可採計",W856=0,TRUE)),IF('114成績輸入與落點儀表板'!$C$14="必須採計",X856&gt;0,IF('114成績輸入與落點儀表板'!$C$14="不可採計",X856=0,TRUE)),IF('114成績輸入與落點儀表板'!$C$15="必須採計",Y856&gt;0,IF('114成績輸入與落點儀表板'!$C$15="不可採計",Y856=0,TRUE)),IF('114成績輸入與落點儀表板'!$C$16="必須採計",Z856&gt;0,IF('114成績輸入與落點儀表板'!$C$16="不可採計",Z856=0,TRUE))),"✅ 符合","❌ 不符合")</f>
        <v>✅ 符合</v>
      </c>
      <c r="L856" s="15">
        <v>1</v>
      </c>
      <c r="M856" s="15">
        <v>1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1</v>
      </c>
      <c r="V856" s="15">
        <v>0</v>
      </c>
      <c r="W856" s="15">
        <v>0</v>
      </c>
      <c r="X856" s="15">
        <v>0</v>
      </c>
      <c r="Y856" s="15">
        <v>0</v>
      </c>
      <c r="Z856" s="15">
        <v>2</v>
      </c>
    </row>
    <row r="857" spans="1:26" ht="15.75" customHeight="1" x14ac:dyDescent="0.3">
      <c r="A857" s="2" t="s">
        <v>2130</v>
      </c>
      <c r="B857" s="6" t="s">
        <v>2077</v>
      </c>
      <c r="C857" s="6" t="s">
        <v>335</v>
      </c>
      <c r="D857" s="12" t="s">
        <v>103</v>
      </c>
      <c r="E857" s="13" t="s">
        <v>2106</v>
      </c>
      <c r="F857" s="2">
        <v>26</v>
      </c>
      <c r="G857" s="15">
        <v>309</v>
      </c>
      <c r="H857" s="7">
        <f>L857*'114成績輸入與落點儀表板'!$B$2+M857*'114成績輸入與落點儀表板'!$B$3+N857*'114成績輸入與落點儀表板'!$B$4+O857*'114成績輸入與落點儀表板'!$B$5+P857*'114成績輸入與落點儀表板'!$B$6+Q857*'114成績輸入與落點儀表板'!$B$7+R857*'114成績輸入與落點儀表板'!$B$8+S857*'114成績輸入與落點儀表板'!$B$9+T857*'114成績輸入與落點儀表板'!$B$10+U857*'114成績輸入與落點儀表板'!$B$11+V857*'114成績輸入與落點儀表板'!$B$12+W857*'114成績輸入與落點儀表板'!$B$13+X857*'114成績輸入與落點儀表板'!$B$14+Y857*'114成績輸入與落點儀表板'!$B$15+Z857*'114成績輸入與落點儀表板'!$B$16</f>
        <v>0</v>
      </c>
      <c r="I857" s="8">
        <f t="shared" si="26"/>
        <v>-309</v>
      </c>
      <c r="J857" s="2" t="str">
        <f t="shared" si="27"/>
        <v>FAIL</v>
      </c>
      <c r="K857" s="17" t="str">
        <f>IF(AND(IF('114成績輸入與落點儀表板'!$C$2="必須採計",L857&gt;0,IF('114成績輸入與落點儀表板'!$C$2="不可採計",L857=0,TRUE)),IF('114成績輸入與落點儀表板'!$C$3="必須採計",M857&gt;0,IF('114成績輸入與落點儀表板'!$C$3="不可採計",M857=0,TRUE)),IF('114成績輸入與落點儀表板'!$C$4="必須採計",N857&gt;0,IF('114成績輸入與落點儀表板'!$C$4="不可採計",N857=0,TRUE)),IF('114成績輸入與落點儀表板'!$C$5="必須採計",O857&gt;0,IF('114成績輸入與落點儀表板'!$C$5="不可採計",O857=0,TRUE)),IF('114成績輸入與落點儀表板'!$C$6="必須採計",P857&gt;0,IF('114成績輸入與落點儀表板'!$C$6="不可採計",P857=0,TRUE)),IF('114成績輸入與落點儀表板'!$C$7="必須採計",Q857&gt;0,IF('114成績輸入與落點儀表板'!$C$7="不可採計",Q857=0,TRUE)),IF('114成績輸入與落點儀表板'!$C$8="必須採計",R857&gt;0,IF('114成績輸入與落點儀表板'!$C$8="不可採計",R857=0,TRUE)),IF('114成績輸入與落點儀表板'!$C$9="必須採計",S857&gt;0,IF('114成績輸入與落點儀表板'!$C$9="不可採計",S857=0,TRUE)),IF('114成績輸入與落點儀表板'!$C$10="必須採計",T857&gt;0,IF('114成績輸入與落點儀表板'!$C$10="不可採計",T857=0,TRUE)),IF('114成績輸入與落點儀表板'!$C$11="必須採計",U857&gt;0,IF('114成績輸入與落點儀表板'!$C$11="不可採計",U857=0,TRUE)),IF('114成績輸入與落點儀表板'!$C$12="必須採計",V857&gt;0,IF('114成績輸入與落點儀表板'!$C$12="不可採計",V857=0,TRUE)),IF('114成績輸入與落點儀表板'!$C$13="必須採計",W857&gt;0,IF('114成績輸入與落點儀表板'!$C$13="不可採計",W857=0,TRUE)),IF('114成績輸入與落點儀表板'!$C$14="必須採計",X857&gt;0,IF('114成績輸入與落點儀表板'!$C$14="不可採計",X857=0,TRUE)),IF('114成績輸入與落點儀表板'!$C$15="必須採計",Y857&gt;0,IF('114成績輸入與落點儀表板'!$C$15="不可採計",Y857=0,TRUE)),IF('114成績輸入與落點儀表板'!$C$16="必須採計",Z857&gt;0,IF('114成績輸入與落點儀表板'!$C$16="不可採計",Z857=0,TRUE))),"✅ 符合","❌ 不符合")</f>
        <v>✅ 符合</v>
      </c>
      <c r="L857" s="15">
        <v>1</v>
      </c>
      <c r="M857" s="15">
        <v>2</v>
      </c>
      <c r="N857" s="15">
        <v>2</v>
      </c>
      <c r="O857" s="15">
        <v>0</v>
      </c>
      <c r="P857" s="15">
        <v>0</v>
      </c>
      <c r="Q857" s="15">
        <v>0</v>
      </c>
      <c r="R857" s="15">
        <v>2</v>
      </c>
      <c r="S857" s="15">
        <v>1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</row>
    <row r="858" spans="1:26" ht="15.75" customHeight="1" x14ac:dyDescent="0.3">
      <c r="A858" s="2" t="s">
        <v>2132</v>
      </c>
      <c r="B858" s="13" t="s">
        <v>2077</v>
      </c>
      <c r="C858" s="13" t="s">
        <v>242</v>
      </c>
      <c r="D858" s="12" t="s">
        <v>103</v>
      </c>
      <c r="E858" s="13" t="s">
        <v>2106</v>
      </c>
      <c r="F858" s="2">
        <v>34</v>
      </c>
      <c r="G858" s="15">
        <v>326</v>
      </c>
      <c r="H858" s="7">
        <f>L858*'114成績輸入與落點儀表板'!$B$2+M858*'114成績輸入與落點儀表板'!$B$3+N858*'114成績輸入與落點儀表板'!$B$4+O858*'114成績輸入與落點儀表板'!$B$5+P858*'114成績輸入與落點儀表板'!$B$6+Q858*'114成績輸入與落點儀表板'!$B$7+R858*'114成績輸入與落點儀表板'!$B$8+S858*'114成績輸入與落點儀表板'!$B$9+T858*'114成績輸入與落點儀表板'!$B$10+U858*'114成績輸入與落點儀表板'!$B$11+V858*'114成績輸入與落點儀表板'!$B$12+W858*'114成績輸入與落點儀表板'!$B$13+X858*'114成績輸入與落點儀表板'!$B$14+Y858*'114成績輸入與落點儀表板'!$B$15+Z858*'114成績輸入與落點儀表板'!$B$16</f>
        <v>0</v>
      </c>
      <c r="I858" s="8">
        <f t="shared" si="26"/>
        <v>-326</v>
      </c>
      <c r="J858" s="2" t="str">
        <f t="shared" si="27"/>
        <v>FAIL</v>
      </c>
      <c r="K858" s="17" t="str">
        <f>IF(AND(IF('114成績輸入與落點儀表板'!$C$2="必須採計",L858&gt;0,IF('114成績輸入與落點儀表板'!$C$2="不可採計",L858=0,TRUE)),IF('114成績輸入與落點儀表板'!$C$3="必須採計",M858&gt;0,IF('114成績輸入與落點儀表板'!$C$3="不可採計",M858=0,TRUE)),IF('114成績輸入與落點儀表板'!$C$4="必須採計",N858&gt;0,IF('114成績輸入與落點儀表板'!$C$4="不可採計",N858=0,TRUE)),IF('114成績輸入與落點儀表板'!$C$5="必須採計",O858&gt;0,IF('114成績輸入與落點儀表板'!$C$5="不可採計",O858=0,TRUE)),IF('114成績輸入與落點儀表板'!$C$6="必須採計",P858&gt;0,IF('114成績輸入與落點儀表板'!$C$6="不可採計",P858=0,TRUE)),IF('114成績輸入與落點儀表板'!$C$7="必須採計",Q858&gt;0,IF('114成績輸入與落點儀表板'!$C$7="不可採計",Q858=0,TRUE)),IF('114成績輸入與落點儀表板'!$C$8="必須採計",R858&gt;0,IF('114成績輸入與落點儀表板'!$C$8="不可採計",R858=0,TRUE)),IF('114成績輸入與落點儀表板'!$C$9="必須採計",S858&gt;0,IF('114成績輸入與落點儀表板'!$C$9="不可採計",S858=0,TRUE)),IF('114成績輸入與落點儀表板'!$C$10="必須採計",T858&gt;0,IF('114成績輸入與落點儀表板'!$C$10="不可採計",T858=0,TRUE)),IF('114成績輸入與落點儀表板'!$C$11="必須採計",U858&gt;0,IF('114成績輸入與落點儀表板'!$C$11="不可採計",U858=0,TRUE)),IF('114成績輸入與落點儀表板'!$C$12="必須採計",V858&gt;0,IF('114成績輸入與落點儀表板'!$C$12="不可採計",V858=0,TRUE)),IF('114成績輸入與落點儀表板'!$C$13="必須採計",W858&gt;0,IF('114成績輸入與落點儀表板'!$C$13="不可採計",W858=0,TRUE)),IF('114成績輸入與落點儀表板'!$C$14="必須採計",X858&gt;0,IF('114成績輸入與落點儀表板'!$C$14="不可採計",X858=0,TRUE)),IF('114成績輸入與落點儀表板'!$C$15="必須採計",Y858&gt;0,IF('114成績輸入與落點儀表板'!$C$15="不可採計",Y858=0,TRUE)),IF('114成績輸入與落點儀表板'!$C$16="必須採計",Z858&gt;0,IF('114成績輸入與落點儀表板'!$C$16="不可採計",Z858=0,TRUE))),"✅ 符合","❌ 不符合")</f>
        <v>✅ 符合</v>
      </c>
      <c r="L858" s="15">
        <v>1</v>
      </c>
      <c r="M858" s="15">
        <v>2</v>
      </c>
      <c r="N858" s="15">
        <v>2</v>
      </c>
      <c r="O858" s="15">
        <v>0</v>
      </c>
      <c r="P858" s="15">
        <v>0</v>
      </c>
      <c r="Q858" s="15">
        <v>0</v>
      </c>
      <c r="R858" s="15">
        <v>2</v>
      </c>
      <c r="S858" s="15">
        <v>1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</row>
    <row r="859" spans="1:26" ht="15.75" customHeight="1" x14ac:dyDescent="0.3">
      <c r="A859" s="2" t="s">
        <v>2134</v>
      </c>
      <c r="B859" s="13" t="s">
        <v>2077</v>
      </c>
      <c r="C859" s="13" t="s">
        <v>859</v>
      </c>
      <c r="D859" s="12" t="s">
        <v>103</v>
      </c>
      <c r="E859" s="13" t="s">
        <v>2109</v>
      </c>
      <c r="F859" s="2">
        <v>27</v>
      </c>
      <c r="G859" s="15">
        <v>321</v>
      </c>
      <c r="H859" s="7">
        <f>L859*'114成績輸入與落點儀表板'!$B$2+M859*'114成績輸入與落點儀表板'!$B$3+N859*'114成績輸入與落點儀表板'!$B$4+O859*'114成績輸入與落點儀表板'!$B$5+P859*'114成績輸入與落點儀表板'!$B$6+Q859*'114成績輸入與落點儀表板'!$B$7+R859*'114成績輸入與落點儀表板'!$B$8+S859*'114成績輸入與落點儀表板'!$B$9+T859*'114成績輸入與落點儀表板'!$B$10+U859*'114成績輸入與落點儀表板'!$B$11+V859*'114成績輸入與落點儀表板'!$B$12+W859*'114成績輸入與落點儀表板'!$B$13+X859*'114成績輸入與落點儀表板'!$B$14+Y859*'114成績輸入與落點儀表板'!$B$15+Z859*'114成績輸入與落點儀表板'!$B$16</f>
        <v>0</v>
      </c>
      <c r="I859" s="8">
        <f t="shared" si="26"/>
        <v>-321</v>
      </c>
      <c r="J859" s="2" t="str">
        <f t="shared" si="27"/>
        <v>FAIL</v>
      </c>
      <c r="K859" s="17" t="str">
        <f>IF(AND(IF('114成績輸入與落點儀表板'!$C$2="必須採計",L859&gt;0,IF('114成績輸入與落點儀表板'!$C$2="不可採計",L859=0,TRUE)),IF('114成績輸入與落點儀表板'!$C$3="必須採計",M859&gt;0,IF('114成績輸入與落點儀表板'!$C$3="不可採計",M859=0,TRUE)),IF('114成績輸入與落點儀表板'!$C$4="必須採計",N859&gt;0,IF('114成績輸入與落點儀表板'!$C$4="不可採計",N859=0,TRUE)),IF('114成績輸入與落點儀表板'!$C$5="必須採計",O859&gt;0,IF('114成績輸入與落點儀表板'!$C$5="不可採計",O859=0,TRUE)),IF('114成績輸入與落點儀表板'!$C$6="必須採計",P859&gt;0,IF('114成績輸入與落點儀表板'!$C$6="不可採計",P859=0,TRUE)),IF('114成績輸入與落點儀表板'!$C$7="必須採計",Q859&gt;0,IF('114成績輸入與落點儀表板'!$C$7="不可採計",Q859=0,TRUE)),IF('114成績輸入與落點儀表板'!$C$8="必須採計",R859&gt;0,IF('114成績輸入與落點儀表板'!$C$8="不可採計",R859=0,TRUE)),IF('114成績輸入與落點儀表板'!$C$9="必須採計",S859&gt;0,IF('114成績輸入與落點儀表板'!$C$9="不可採計",S859=0,TRUE)),IF('114成績輸入與落點儀表板'!$C$10="必須採計",T859&gt;0,IF('114成績輸入與落點儀表板'!$C$10="不可採計",T859=0,TRUE)),IF('114成績輸入與落點儀表板'!$C$11="必須採計",U859&gt;0,IF('114成績輸入與落點儀表板'!$C$11="不可採計",U859=0,TRUE)),IF('114成績輸入與落點儀表板'!$C$12="必須採計",V859&gt;0,IF('114成績輸入與落點儀表板'!$C$12="不可採計",V859=0,TRUE)),IF('114成績輸入與落點儀表板'!$C$13="必須採計",W859&gt;0,IF('114成績輸入與落點儀表板'!$C$13="不可採計",W859=0,TRUE)),IF('114成績輸入與落點儀表板'!$C$14="必須採計",X859&gt;0,IF('114成績輸入與落點儀表板'!$C$14="不可採計",X859=0,TRUE)),IF('114成績輸入與落點儀表板'!$C$15="必須採計",Y859&gt;0,IF('114成績輸入與落點儀表板'!$C$15="不可採計",Y859=0,TRUE)),IF('114成績輸入與落點儀表板'!$C$16="必須採計",Z859&gt;0,IF('114成績輸入與落點儀表板'!$C$16="不可採計",Z859=0,TRUE))),"✅ 符合","❌ 不符合")</f>
        <v>✅ 符合</v>
      </c>
      <c r="L859" s="15">
        <v>1</v>
      </c>
      <c r="M859" s="15">
        <v>2</v>
      </c>
      <c r="N859" s="15">
        <v>2</v>
      </c>
      <c r="O859" s="15">
        <v>0</v>
      </c>
      <c r="P859" s="15">
        <v>0</v>
      </c>
      <c r="Q859" s="15">
        <v>0</v>
      </c>
      <c r="R859" s="15">
        <v>2</v>
      </c>
      <c r="S859" s="15">
        <v>1</v>
      </c>
      <c r="T859" s="15">
        <v>0</v>
      </c>
      <c r="U859" s="15">
        <v>0</v>
      </c>
      <c r="V859" s="15">
        <v>0</v>
      </c>
      <c r="W859" s="15">
        <v>0</v>
      </c>
      <c r="X859" s="15">
        <v>0</v>
      </c>
      <c r="Y859" s="15">
        <v>0</v>
      </c>
      <c r="Z859" s="15">
        <v>0</v>
      </c>
    </row>
    <row r="860" spans="1:26" ht="15.75" customHeight="1" x14ac:dyDescent="0.3">
      <c r="A860" s="2" t="s">
        <v>2136</v>
      </c>
      <c r="B860" s="13" t="s">
        <v>2077</v>
      </c>
      <c r="C860" s="13" t="s">
        <v>245</v>
      </c>
      <c r="D860" s="12" t="s">
        <v>73</v>
      </c>
      <c r="E860" s="13" t="s">
        <v>2111</v>
      </c>
      <c r="F860" s="2">
        <v>36</v>
      </c>
      <c r="G860" s="15">
        <v>194</v>
      </c>
      <c r="H860" s="7">
        <f>L860*'114成績輸入與落點儀表板'!$B$2+M860*'114成績輸入與落點儀表板'!$B$3+N860*'114成績輸入與落點儀表板'!$B$4+O860*'114成績輸入與落點儀表板'!$B$5+P860*'114成績輸入與落點儀表板'!$B$6+Q860*'114成績輸入與落點儀表板'!$B$7+R860*'114成績輸入與落點儀表板'!$B$8+S860*'114成績輸入與落點儀表板'!$B$9+T860*'114成績輸入與落點儀表板'!$B$10+U860*'114成績輸入與落點儀表板'!$B$11+V860*'114成績輸入與落點儀表板'!$B$12+W860*'114成績輸入與落點儀表板'!$B$13+X860*'114成績輸入與落點儀表板'!$B$14+Y860*'114成績輸入與落點儀表板'!$B$15+Z860*'114成績輸入與落點儀表板'!$B$16</f>
        <v>0</v>
      </c>
      <c r="I860" s="8">
        <f t="shared" si="26"/>
        <v>-194</v>
      </c>
      <c r="J860" s="2" t="str">
        <f t="shared" si="27"/>
        <v>FAIL</v>
      </c>
      <c r="K860" s="17" t="str">
        <f>IF(AND(IF('114成績輸入與落點儀表板'!$C$2="必須採計",L860&gt;0,IF('114成績輸入與落點儀表板'!$C$2="不可採計",L860=0,TRUE)),IF('114成績輸入與落點儀表板'!$C$3="必須採計",M860&gt;0,IF('114成績輸入與落點儀表板'!$C$3="不可採計",M860=0,TRUE)),IF('114成績輸入與落點儀表板'!$C$4="必須採計",N860&gt;0,IF('114成績輸入與落點儀表板'!$C$4="不可採計",N860=0,TRUE)),IF('114成績輸入與落點儀表板'!$C$5="必須採計",O860&gt;0,IF('114成績輸入與落點儀表板'!$C$5="不可採計",O860=0,TRUE)),IF('114成績輸入與落點儀表板'!$C$6="必須採計",P860&gt;0,IF('114成績輸入與落點儀表板'!$C$6="不可採計",P860=0,TRUE)),IF('114成績輸入與落點儀表板'!$C$7="必須採計",Q860&gt;0,IF('114成績輸入與落點儀表板'!$C$7="不可採計",Q860=0,TRUE)),IF('114成績輸入與落點儀表板'!$C$8="必須採計",R860&gt;0,IF('114成績輸入與落點儀表板'!$C$8="不可採計",R860=0,TRUE)),IF('114成績輸入與落點儀表板'!$C$9="必須採計",S860&gt;0,IF('114成績輸入與落點儀表板'!$C$9="不可採計",S860=0,TRUE)),IF('114成績輸入與落點儀表板'!$C$10="必須採計",T860&gt;0,IF('114成績輸入與落點儀表板'!$C$10="不可採計",T860=0,TRUE)),IF('114成績輸入與落點儀表板'!$C$11="必須採計",U860&gt;0,IF('114成績輸入與落點儀表板'!$C$11="不可採計",U860=0,TRUE)),IF('114成績輸入與落點儀表板'!$C$12="必須採計",V860&gt;0,IF('114成績輸入與落點儀表板'!$C$12="不可採計",V860=0,TRUE)),IF('114成績輸入與落點儀表板'!$C$13="必須採計",W860&gt;0,IF('114成績輸入與落點儀表板'!$C$13="不可採計",W860=0,TRUE)),IF('114成績輸入與落點儀表板'!$C$14="必須採計",X860&gt;0,IF('114成績輸入與落點儀表板'!$C$14="不可採計",X860=0,TRUE)),IF('114成績輸入與落點儀表板'!$C$15="必須採計",Y860&gt;0,IF('114成績輸入與落點儀表板'!$C$15="不可採計",Y860=0,TRUE)),IF('114成績輸入與落點儀表板'!$C$16="必須採計",Z860&gt;0,IF('114成績輸入與落點儀表板'!$C$16="不可採計",Z860=0,TRUE))),"✅ 符合","❌ 不符合")</f>
        <v>❌ 不符合</v>
      </c>
      <c r="L860" s="15">
        <v>0</v>
      </c>
      <c r="M860" s="15">
        <v>1.5</v>
      </c>
      <c r="N860" s="15">
        <v>2</v>
      </c>
      <c r="O860" s="15">
        <v>0</v>
      </c>
      <c r="P860" s="15">
        <v>0</v>
      </c>
      <c r="Q860" s="15">
        <v>0</v>
      </c>
      <c r="R860" s="15">
        <v>1.5</v>
      </c>
      <c r="S860" s="15">
        <v>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</row>
    <row r="861" spans="1:26" ht="15.75" customHeight="1" x14ac:dyDescent="0.3">
      <c r="A861" s="2" t="s">
        <v>2137</v>
      </c>
      <c r="B861" s="13" t="s">
        <v>2077</v>
      </c>
      <c r="C861" s="13" t="s">
        <v>352</v>
      </c>
      <c r="D861" s="12" t="s">
        <v>121</v>
      </c>
      <c r="E861" s="13" t="s">
        <v>1344</v>
      </c>
      <c r="F861" s="2">
        <v>25</v>
      </c>
      <c r="G861" s="15">
        <v>166</v>
      </c>
      <c r="H861" s="7">
        <f>L861*'114成績輸入與落點儀表板'!$B$2+M861*'114成績輸入與落點儀表板'!$B$3+N861*'114成績輸入與落點儀表板'!$B$4+O861*'114成績輸入與落點儀表板'!$B$5+P861*'114成績輸入與落點儀表板'!$B$6+Q861*'114成績輸入與落點儀表板'!$B$7+R861*'114成績輸入與落點儀表板'!$B$8+S861*'114成績輸入與落點儀表板'!$B$9+T861*'114成績輸入與落點儀表板'!$B$10+U861*'114成績輸入與落點儀表板'!$B$11+V861*'114成績輸入與落點儀表板'!$B$12+W861*'114成績輸入與落點儀表板'!$B$13+X861*'114成績輸入與落點儀表板'!$B$14+Y861*'114成績輸入與落點儀表板'!$B$15+Z861*'114成績輸入與落點儀表板'!$B$16</f>
        <v>0</v>
      </c>
      <c r="I861" s="8">
        <f t="shared" si="26"/>
        <v>-166</v>
      </c>
      <c r="J861" s="2" t="str">
        <f t="shared" si="27"/>
        <v>FAIL</v>
      </c>
      <c r="K861" s="17" t="str">
        <f>IF(AND(IF('114成績輸入與落點儀表板'!$C$2="必須採計",L861&gt;0,IF('114成績輸入與落點儀表板'!$C$2="不可採計",L861=0,TRUE)),IF('114成績輸入與落點儀表板'!$C$3="必須採計",M861&gt;0,IF('114成績輸入與落點儀表板'!$C$3="不可採計",M861=0,TRUE)),IF('114成績輸入與落點儀表板'!$C$4="必須採計",N861&gt;0,IF('114成績輸入與落點儀表板'!$C$4="不可採計",N861=0,TRUE)),IF('114成績輸入與落點儀表板'!$C$5="必須採計",O861&gt;0,IF('114成績輸入與落點儀表板'!$C$5="不可採計",O861=0,TRUE)),IF('114成績輸入與落點儀表板'!$C$6="必須採計",P861&gt;0,IF('114成績輸入與落點儀表板'!$C$6="不可採計",P861=0,TRUE)),IF('114成績輸入與落點儀表板'!$C$7="必須採計",Q861&gt;0,IF('114成績輸入與落點儀表板'!$C$7="不可採計",Q861=0,TRUE)),IF('114成績輸入與落點儀表板'!$C$8="必須採計",R861&gt;0,IF('114成績輸入與落點儀表板'!$C$8="不可採計",R861=0,TRUE)),IF('114成績輸入與落點儀表板'!$C$9="必須採計",S861&gt;0,IF('114成績輸入與落點儀表板'!$C$9="不可採計",S861=0,TRUE)),IF('114成績輸入與落點儀表板'!$C$10="必須採計",T861&gt;0,IF('114成績輸入與落點儀表板'!$C$10="不可採計",T861=0,TRUE)),IF('114成績輸入與落點儀表板'!$C$11="必須採計",U861&gt;0,IF('114成績輸入與落點儀表板'!$C$11="不可採計",U861=0,TRUE)),IF('114成績輸入與落點儀表板'!$C$12="必須採計",V861&gt;0,IF('114成績輸入與落點儀表板'!$C$12="不可採計",V861=0,TRUE)),IF('114成績輸入與落點儀表板'!$C$13="必須採計",W861&gt;0,IF('114成績輸入與落點儀表板'!$C$13="不可採計",W861=0,TRUE)),IF('114成績輸入與落點儀表板'!$C$14="必須採計",X861&gt;0,IF('114成績輸入與落點儀表板'!$C$14="不可採計",X861=0,TRUE)),IF('114成績輸入與落點儀表板'!$C$15="必須採計",Y861&gt;0,IF('114成績輸入與落點儀表板'!$C$15="不可採計",Y861=0,TRUE)),IF('114成績輸入與落點儀表板'!$C$16="必須採計",Z861&gt;0,IF('114成績輸入與落點儀表板'!$C$16="不可採計",Z861=0,TRUE))),"✅ 符合","❌ 不符合")</f>
        <v>✅ 符合</v>
      </c>
      <c r="L861" s="15">
        <v>1</v>
      </c>
      <c r="M861" s="15">
        <v>2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1</v>
      </c>
      <c r="X861" s="15">
        <v>0</v>
      </c>
      <c r="Y861" s="15">
        <v>0</v>
      </c>
      <c r="Z861" s="15">
        <v>0</v>
      </c>
    </row>
    <row r="862" spans="1:26" ht="15.75" customHeight="1" x14ac:dyDescent="0.3">
      <c r="A862" s="2" t="s">
        <v>2139</v>
      </c>
      <c r="B862" s="6" t="s">
        <v>2077</v>
      </c>
      <c r="C862" s="6" t="s">
        <v>391</v>
      </c>
      <c r="D862" s="12" t="s">
        <v>121</v>
      </c>
      <c r="E862" s="13" t="s">
        <v>4416</v>
      </c>
      <c r="F862" s="2">
        <v>50</v>
      </c>
      <c r="G862" s="15">
        <v>175.5</v>
      </c>
      <c r="H862" s="7">
        <f>L862*'114成績輸入與落點儀表板'!$B$2+M862*'114成績輸入與落點儀表板'!$B$3+N862*'114成績輸入與落點儀表板'!$B$4+O862*'114成績輸入與落點儀表板'!$B$5+P862*'114成績輸入與落點儀表板'!$B$6+Q862*'114成績輸入與落點儀表板'!$B$7+R862*'114成績輸入與落點儀表板'!$B$8+S862*'114成績輸入與落點儀表板'!$B$9+T862*'114成績輸入與落點儀表板'!$B$10+U862*'114成績輸入與落點儀表板'!$B$11+V862*'114成績輸入與落點儀表板'!$B$12+W862*'114成績輸入與落點儀表板'!$B$13+X862*'114成績輸入與落點儀表板'!$B$14+Y862*'114成績輸入與落點儀表板'!$B$15+Z862*'114成績輸入與落點儀表板'!$B$16</f>
        <v>0</v>
      </c>
      <c r="I862" s="8">
        <f t="shared" si="26"/>
        <v>-175.5</v>
      </c>
      <c r="J862" s="2" t="str">
        <f t="shared" si="27"/>
        <v>FAIL</v>
      </c>
      <c r="K862" s="17" t="str">
        <f>IF(AND(IF('114成績輸入與落點儀表板'!$C$2="必須採計",L862&gt;0,IF('114成績輸入與落點儀表板'!$C$2="不可採計",L862=0,TRUE)),IF('114成績輸入與落點儀表板'!$C$3="必須採計",M862&gt;0,IF('114成績輸入與落點儀表板'!$C$3="不可採計",M862=0,TRUE)),IF('114成績輸入與落點儀表板'!$C$4="必須採計",N862&gt;0,IF('114成績輸入與落點儀表板'!$C$4="不可採計",N862=0,TRUE)),IF('114成績輸入與落點儀表板'!$C$5="必須採計",O862&gt;0,IF('114成績輸入與落點儀表板'!$C$5="不可採計",O862=0,TRUE)),IF('114成績輸入與落點儀表板'!$C$6="必須採計",P862&gt;0,IF('114成績輸入與落點儀表板'!$C$6="不可採計",P862=0,TRUE)),IF('114成績輸入與落點儀表板'!$C$7="必須採計",Q862&gt;0,IF('114成績輸入與落點儀表板'!$C$7="不可採計",Q862=0,TRUE)),IF('114成績輸入與落點儀表板'!$C$8="必須採計",R862&gt;0,IF('114成績輸入與落點儀表板'!$C$8="不可採計",R862=0,TRUE)),IF('114成績輸入與落點儀表板'!$C$9="必須採計",S862&gt;0,IF('114成績輸入與落點儀表板'!$C$9="不可採計",S862=0,TRUE)),IF('114成績輸入與落點儀表板'!$C$10="必須採計",T862&gt;0,IF('114成績輸入與落點儀表板'!$C$10="不可採計",T862=0,TRUE)),IF('114成績輸入與落點儀表板'!$C$11="必須採計",U862&gt;0,IF('114成績輸入與落點儀表板'!$C$11="不可採計",U862=0,TRUE)),IF('114成績輸入與落點儀表板'!$C$12="必須採計",V862&gt;0,IF('114成績輸入與落點儀表板'!$C$12="不可採計",V862=0,TRUE)),IF('114成績輸入與落點儀表板'!$C$13="必須採計",W862&gt;0,IF('114成績輸入與落點儀表板'!$C$13="不可採計",W862=0,TRUE)),IF('114成績輸入與落點儀表板'!$C$14="必須採計",X862&gt;0,IF('114成績輸入與落點儀表板'!$C$14="不可採計",X862=0,TRUE)),IF('114成績輸入與落點儀表板'!$C$15="必須採計",Y862&gt;0,IF('114成績輸入與落點儀表板'!$C$15="不可採計",Y862=0,TRUE)),IF('114成績輸入與落點儀表板'!$C$16="必須採計",Z862&gt;0,IF('114成績輸入與落點儀表板'!$C$16="不可採計",Z862=0,TRUE))),"✅ 符合","❌ 不符合")</f>
        <v>✅ 符合</v>
      </c>
      <c r="L862" s="15">
        <v>1</v>
      </c>
      <c r="M862" s="15">
        <v>1.5</v>
      </c>
      <c r="N862" s="15">
        <v>0</v>
      </c>
      <c r="O862" s="15">
        <v>0</v>
      </c>
      <c r="P862" s="15">
        <v>0</v>
      </c>
      <c r="Q862" s="15">
        <v>1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1</v>
      </c>
      <c r="X862" s="15">
        <v>0</v>
      </c>
      <c r="Y862" s="15">
        <v>0</v>
      </c>
      <c r="Z862" s="15">
        <v>0</v>
      </c>
    </row>
    <row r="863" spans="1:26" ht="15.75" customHeight="1" x14ac:dyDescent="0.3">
      <c r="A863" s="2" t="s">
        <v>2141</v>
      </c>
      <c r="B863" s="6" t="s">
        <v>2077</v>
      </c>
      <c r="C863" s="6" t="s">
        <v>2115</v>
      </c>
      <c r="D863" s="12" t="s">
        <v>73</v>
      </c>
      <c r="E863" s="13" t="s">
        <v>2116</v>
      </c>
      <c r="F863" s="2">
        <v>10</v>
      </c>
      <c r="G863" s="15">
        <v>239</v>
      </c>
      <c r="H863" s="7">
        <f>L863*'114成績輸入與落點儀表板'!$B$2+M863*'114成績輸入與落點儀表板'!$B$3+N863*'114成績輸入與落點儀表板'!$B$4+O863*'114成績輸入與落點儀表板'!$B$5+P863*'114成績輸入與落點儀表板'!$B$6+Q863*'114成績輸入與落點儀表板'!$B$7+R863*'114成績輸入與落點儀表板'!$B$8+S863*'114成績輸入與落點儀表板'!$B$9+T863*'114成績輸入與落點儀表板'!$B$10+U863*'114成績輸入與落點儀表板'!$B$11+V863*'114成績輸入與落點儀表板'!$B$12+W863*'114成績輸入與落點儀表板'!$B$13+X863*'114成績輸入與落點儀表板'!$B$14+Y863*'114成績輸入與落點儀表板'!$B$15+Z863*'114成績輸入與落點儀表板'!$B$16</f>
        <v>0</v>
      </c>
      <c r="I863" s="8">
        <f t="shared" si="26"/>
        <v>-239</v>
      </c>
      <c r="J863" s="2" t="str">
        <f t="shared" si="27"/>
        <v>FAIL</v>
      </c>
      <c r="K863" s="17" t="str">
        <f>IF(AND(IF('114成績輸入與落點儀表板'!$C$2="必須採計",L863&gt;0,IF('114成績輸入與落點儀表板'!$C$2="不可採計",L863=0,TRUE)),IF('114成績輸入與落點儀表板'!$C$3="必須採計",M863&gt;0,IF('114成績輸入與落點儀表板'!$C$3="不可採計",M863=0,TRUE)),IF('114成績輸入與落點儀表板'!$C$4="必須採計",N863&gt;0,IF('114成績輸入與落點儀表板'!$C$4="不可採計",N863=0,TRUE)),IF('114成績輸入與落點儀表板'!$C$5="必須採計",O863&gt;0,IF('114成績輸入與落點儀表板'!$C$5="不可採計",O863=0,TRUE)),IF('114成績輸入與落點儀表板'!$C$6="必須採計",P863&gt;0,IF('114成績輸入與落點儀表板'!$C$6="不可採計",P863=0,TRUE)),IF('114成績輸入與落點儀表板'!$C$7="必須採計",Q863&gt;0,IF('114成績輸入與落點儀表板'!$C$7="不可採計",Q863=0,TRUE)),IF('114成績輸入與落點儀表板'!$C$8="必須採計",R863&gt;0,IF('114成績輸入與落點儀表板'!$C$8="不可採計",R863=0,TRUE)),IF('114成績輸入與落點儀表板'!$C$9="必須採計",S863&gt;0,IF('114成績輸入與落點儀表板'!$C$9="不可採計",S863=0,TRUE)),IF('114成績輸入與落點儀表板'!$C$10="必須採計",T863&gt;0,IF('114成績輸入與落點儀表板'!$C$10="不可採計",T863=0,TRUE)),IF('114成績輸入與落點儀表板'!$C$11="必須採計",U863&gt;0,IF('114成績輸入與落點儀表板'!$C$11="不可採計",U863=0,TRUE)),IF('114成績輸入與落點儀表板'!$C$12="必須採計",V863&gt;0,IF('114成績輸入與落點儀表板'!$C$12="不可採計",V863=0,TRUE)),IF('114成績輸入與落點儀表板'!$C$13="必須採計",W863&gt;0,IF('114成績輸入與落點儀表板'!$C$13="不可採計",W863=0,TRUE)),IF('114成績輸入與落點儀表板'!$C$14="必須採計",X863&gt;0,IF('114成績輸入與落點儀表板'!$C$14="不可採計",X863=0,TRUE)),IF('114成績輸入與落點儀表板'!$C$15="必須採計",Y863&gt;0,IF('114成績輸入與落點儀表板'!$C$15="不可採計",Y863=0,TRUE)),IF('114成績輸入與落點儀表板'!$C$16="必須採計",Z863&gt;0,IF('114成績輸入與落點儀表板'!$C$16="不可採計",Z863=0,TRUE))),"✅ 符合","❌ 不符合")</f>
        <v>✅ 符合</v>
      </c>
      <c r="L863" s="15">
        <v>1</v>
      </c>
      <c r="M863" s="15">
        <v>2</v>
      </c>
      <c r="N863" s="15">
        <v>0</v>
      </c>
      <c r="O863" s="15">
        <v>0</v>
      </c>
      <c r="P863" s="15">
        <v>0</v>
      </c>
      <c r="Q863" s="15">
        <v>2</v>
      </c>
      <c r="R863" s="15">
        <v>0</v>
      </c>
      <c r="S863" s="15">
        <v>0</v>
      </c>
      <c r="T863" s="15">
        <v>0</v>
      </c>
      <c r="U863" s="15">
        <v>1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</row>
    <row r="864" spans="1:26" ht="15.75" customHeight="1" x14ac:dyDescent="0.3">
      <c r="A864" s="2" t="s">
        <v>2144</v>
      </c>
      <c r="B864" s="6" t="s">
        <v>2077</v>
      </c>
      <c r="C864" s="6" t="s">
        <v>2118</v>
      </c>
      <c r="D864" s="12" t="s">
        <v>73</v>
      </c>
      <c r="E864" s="13" t="s">
        <v>2119</v>
      </c>
      <c r="F864" s="2">
        <v>17</v>
      </c>
      <c r="G864" s="15">
        <v>243</v>
      </c>
      <c r="H864" s="7">
        <f>L864*'114成績輸入與落點儀表板'!$B$2+M864*'114成績輸入與落點儀表板'!$B$3+N864*'114成績輸入與落點儀表板'!$B$4+O864*'114成績輸入與落點儀表板'!$B$5+P864*'114成績輸入與落點儀表板'!$B$6+Q864*'114成績輸入與落點儀表板'!$B$7+R864*'114成績輸入與落點儀表板'!$B$8+S864*'114成績輸入與落點儀表板'!$B$9+T864*'114成績輸入與落點儀表板'!$B$10+U864*'114成績輸入與落點儀表板'!$B$11+V864*'114成績輸入與落點儀表板'!$B$12+W864*'114成績輸入與落點儀表板'!$B$13+X864*'114成績輸入與落點儀表板'!$B$14+Y864*'114成績輸入與落點儀表板'!$B$15+Z864*'114成績輸入與落點儀表板'!$B$16</f>
        <v>0</v>
      </c>
      <c r="I864" s="8">
        <f t="shared" si="26"/>
        <v>-243</v>
      </c>
      <c r="J864" s="2" t="str">
        <f t="shared" si="27"/>
        <v>FAIL</v>
      </c>
      <c r="K864" s="17" t="str">
        <f>IF(AND(IF('114成績輸入與落點儀表板'!$C$2="必須採計",L864&gt;0,IF('114成績輸入與落點儀表板'!$C$2="不可採計",L864=0,TRUE)),IF('114成績輸入與落點儀表板'!$C$3="必須採計",M864&gt;0,IF('114成績輸入與落點儀表板'!$C$3="不可採計",M864=0,TRUE)),IF('114成績輸入與落點儀表板'!$C$4="必須採計",N864&gt;0,IF('114成績輸入與落點儀表板'!$C$4="不可採計",N864=0,TRUE)),IF('114成績輸入與落點儀表板'!$C$5="必須採計",O864&gt;0,IF('114成績輸入與落點儀表板'!$C$5="不可採計",O864=0,TRUE)),IF('114成績輸入與落點儀表板'!$C$6="必須採計",P864&gt;0,IF('114成績輸入與落點儀表板'!$C$6="不可採計",P864=0,TRUE)),IF('114成績輸入與落點儀表板'!$C$7="必須採計",Q864&gt;0,IF('114成績輸入與落點儀表板'!$C$7="不可採計",Q864=0,TRUE)),IF('114成績輸入與落點儀表板'!$C$8="必須採計",R864&gt;0,IF('114成績輸入與落點儀表板'!$C$8="不可採計",R864=0,TRUE)),IF('114成績輸入與落點儀表板'!$C$9="必須採計",S864&gt;0,IF('114成績輸入與落點儀表板'!$C$9="不可採計",S864=0,TRUE)),IF('114成績輸入與落點儀表板'!$C$10="必須採計",T864&gt;0,IF('114成績輸入與落點儀表板'!$C$10="不可採計",T864=0,TRUE)),IF('114成績輸入與落點儀表板'!$C$11="必須採計",U864&gt;0,IF('114成績輸入與落點儀表板'!$C$11="不可採計",U864=0,TRUE)),IF('114成績輸入與落點儀表板'!$C$12="必須採計",V864&gt;0,IF('114成績輸入與落點儀表板'!$C$12="不可採計",V864=0,TRUE)),IF('114成績輸入與落點儀表板'!$C$13="必須採計",W864&gt;0,IF('114成績輸入與落點儀表板'!$C$13="不可採計",W864=0,TRUE)),IF('114成績輸入與落點儀表板'!$C$14="必須採計",X864&gt;0,IF('114成績輸入與落點儀表板'!$C$14="不可採計",X864=0,TRUE)),IF('114成績輸入與落點儀表板'!$C$15="必須採計",Y864&gt;0,IF('114成績輸入與落點儀表板'!$C$15="不可採計",Y864=0,TRUE)),IF('114成績輸入與落點儀表板'!$C$16="必須採計",Z864&gt;0,IF('114成績輸入與落點儀表板'!$C$16="不可採計",Z864=0,TRUE))),"✅ 符合","❌ 不符合")</f>
        <v>✅ 符合</v>
      </c>
      <c r="L864" s="15">
        <v>1</v>
      </c>
      <c r="M864" s="15">
        <v>2</v>
      </c>
      <c r="N864" s="15">
        <v>0</v>
      </c>
      <c r="O864" s="15">
        <v>0</v>
      </c>
      <c r="P864" s="15">
        <v>2</v>
      </c>
      <c r="Q864" s="15">
        <v>0</v>
      </c>
      <c r="R864" s="15">
        <v>1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</row>
    <row r="865" spans="1:26" ht="15.75" customHeight="1" x14ac:dyDescent="0.3">
      <c r="A865" s="2" t="s">
        <v>2147</v>
      </c>
      <c r="B865" s="6" t="s">
        <v>2077</v>
      </c>
      <c r="C865" s="6" t="s">
        <v>2121</v>
      </c>
      <c r="D865" s="12" t="s">
        <v>80</v>
      </c>
      <c r="E865" s="13" t="s">
        <v>2122</v>
      </c>
      <c r="F865" s="2">
        <v>9</v>
      </c>
      <c r="G865" s="15">
        <v>216.21</v>
      </c>
      <c r="H865" s="7">
        <f>L865*'114成績輸入與落點儀表板'!$B$2+M865*'114成績輸入與落點儀表板'!$B$3+N865*'114成績輸入與落點儀表板'!$B$4+O865*'114成績輸入與落點儀表板'!$B$5+P865*'114成績輸入與落點儀表板'!$B$6+Q865*'114成績輸入與落點儀表板'!$B$7+R865*'114成績輸入與落點儀表板'!$B$8+S865*'114成績輸入與落點儀表板'!$B$9+T865*'114成績輸入與落點儀表板'!$B$10+U865*'114成績輸入與落點儀表板'!$B$11+V865*'114成績輸入與落點儀表板'!$B$12+W865*'114成績輸入與落點儀表板'!$B$13+X865*'114成績輸入與落點儀表板'!$B$14+Y865*'114成績輸入與落點儀表板'!$B$15+Z865*'114成績輸入與落點儀表板'!$B$16</f>
        <v>0</v>
      </c>
      <c r="I865" s="8">
        <f t="shared" si="26"/>
        <v>-216.21</v>
      </c>
      <c r="J865" s="2" t="str">
        <f t="shared" si="27"/>
        <v>FAIL</v>
      </c>
      <c r="K865" s="17" t="str">
        <f>IF(AND(IF('114成績輸入與落點儀表板'!$C$2="必須採計",L865&gt;0,IF('114成績輸入與落點儀表板'!$C$2="不可採計",L865=0,TRUE)),IF('114成績輸入與落點儀表板'!$C$3="必須採計",M865&gt;0,IF('114成績輸入與落點儀表板'!$C$3="不可採計",M865=0,TRUE)),IF('114成績輸入與落點儀表板'!$C$4="必須採計",N865&gt;0,IF('114成績輸入與落點儀表板'!$C$4="不可採計",N865=0,TRUE)),IF('114成績輸入與落點儀表板'!$C$5="必須採計",O865&gt;0,IF('114成績輸入與落點儀表板'!$C$5="不可採計",O865=0,TRUE)),IF('114成績輸入與落點儀表板'!$C$6="必須採計",P865&gt;0,IF('114成績輸入與落點儀表板'!$C$6="不可採計",P865=0,TRUE)),IF('114成績輸入與落點儀表板'!$C$7="必須採計",Q865&gt;0,IF('114成績輸入與落點儀表板'!$C$7="不可採計",Q865=0,TRUE)),IF('114成績輸入與落點儀表板'!$C$8="必須採計",R865&gt;0,IF('114成績輸入與落點儀表板'!$C$8="不可採計",R865=0,TRUE)),IF('114成績輸入與落點儀表板'!$C$9="必須採計",S865&gt;0,IF('114成績輸入與落點儀表板'!$C$9="不可採計",S865=0,TRUE)),IF('114成績輸入與落點儀表板'!$C$10="必須採計",T865&gt;0,IF('114成績輸入與落點儀表板'!$C$10="不可採計",T865=0,TRUE)),IF('114成績輸入與落點儀表板'!$C$11="必須採計",U865&gt;0,IF('114成績輸入與落點儀表板'!$C$11="不可採計",U865=0,TRUE)),IF('114成績輸入與落點儀表板'!$C$12="必須採計",V865&gt;0,IF('114成績輸入與落點儀表板'!$C$12="不可採計",V865=0,TRUE)),IF('114成績輸入與落點儀表板'!$C$13="必須採計",W865&gt;0,IF('114成績輸入與落點儀表板'!$C$13="不可採計",W865=0,TRUE)),IF('114成績輸入與落點儀表板'!$C$14="必須採計",X865&gt;0,IF('114成績輸入與落點儀表板'!$C$14="不可採計",X865=0,TRUE)),IF('114成績輸入與落點儀表板'!$C$15="必須採計",Y865&gt;0,IF('114成績輸入與落點儀表板'!$C$15="不可採計",Y865=0,TRUE)),IF('114成績輸入與落點儀表板'!$C$16="必須採計",Z865&gt;0,IF('114成績輸入與落點儀表板'!$C$16="不可採計",Z865=0,TRUE))),"✅ 符合","❌ 不符合")</f>
        <v>✅ 符合</v>
      </c>
      <c r="L865" s="15">
        <v>2</v>
      </c>
      <c r="M865" s="15">
        <v>2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0</v>
      </c>
      <c r="T865" s="15">
        <v>1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1</v>
      </c>
    </row>
    <row r="866" spans="1:26" ht="15.75" customHeight="1" x14ac:dyDescent="0.3">
      <c r="A866" s="2" t="s">
        <v>2150</v>
      </c>
      <c r="B866" s="6" t="s">
        <v>2077</v>
      </c>
      <c r="C866" s="6" t="s">
        <v>2124</v>
      </c>
      <c r="D866" s="12" t="s">
        <v>266</v>
      </c>
      <c r="E866" s="13" t="s">
        <v>4418</v>
      </c>
      <c r="F866" s="2">
        <v>9</v>
      </c>
      <c r="G866" s="15">
        <v>277.75</v>
      </c>
      <c r="H866" s="7">
        <f>L866*'114成績輸入與落點儀表板'!$B$2+M866*'114成績輸入與落點儀表板'!$B$3+N866*'114成績輸入與落點儀表板'!$B$4+O866*'114成績輸入與落點儀表板'!$B$5+P866*'114成績輸入與落點儀表板'!$B$6+Q866*'114成績輸入與落點儀表板'!$B$7+R866*'114成績輸入與落點儀表板'!$B$8+S866*'114成績輸入與落點儀表板'!$B$9+T866*'114成績輸入與落點儀表板'!$B$10+U866*'114成績輸入與落點儀表板'!$B$11+V866*'114成績輸入與落點儀表板'!$B$12+W866*'114成績輸入與落點儀表板'!$B$13+X866*'114成績輸入與落點儀表板'!$B$14+Y866*'114成績輸入與落點儀表板'!$B$15+Z866*'114成績輸入與落點儀表板'!$B$16</f>
        <v>0</v>
      </c>
      <c r="I866" s="8">
        <f t="shared" si="26"/>
        <v>-277.75</v>
      </c>
      <c r="J866" s="2" t="str">
        <f t="shared" si="27"/>
        <v>FAIL</v>
      </c>
      <c r="K866" s="17" t="str">
        <f>IF(AND(IF('114成績輸入與落點儀表板'!$C$2="必須採計",L866&gt;0,IF('114成績輸入與落點儀表板'!$C$2="不可採計",L866=0,TRUE)),IF('114成績輸入與落點儀表板'!$C$3="必須採計",M866&gt;0,IF('114成績輸入與落點儀表板'!$C$3="不可採計",M866=0,TRUE)),IF('114成績輸入與落點儀表板'!$C$4="必須採計",N866&gt;0,IF('114成績輸入與落點儀表板'!$C$4="不可採計",N866=0,TRUE)),IF('114成績輸入與落點儀表板'!$C$5="必須採計",O866&gt;0,IF('114成績輸入與落點儀表板'!$C$5="不可採計",O866=0,TRUE)),IF('114成績輸入與落點儀表板'!$C$6="必須採計",P866&gt;0,IF('114成績輸入與落點儀表板'!$C$6="不可採計",P866=0,TRUE)),IF('114成績輸入與落點儀表板'!$C$7="必須採計",Q866&gt;0,IF('114成績輸入與落點儀表板'!$C$7="不可採計",Q866=0,TRUE)),IF('114成績輸入與落點儀表板'!$C$8="必須採計",R866&gt;0,IF('114成績輸入與落點儀表板'!$C$8="不可採計",R866=0,TRUE)),IF('114成績輸入與落點儀表板'!$C$9="必須採計",S866&gt;0,IF('114成績輸入與落點儀表板'!$C$9="不可採計",S866=0,TRUE)),IF('114成績輸入與落點儀表板'!$C$10="必須採計",T866&gt;0,IF('114成績輸入與落點儀表板'!$C$10="不可採計",T866=0,TRUE)),IF('114成績輸入與落點儀表板'!$C$11="必須採計",U866&gt;0,IF('114成績輸入與落點儀表板'!$C$11="不可採計",U866=0,TRUE)),IF('114成績輸入與落點儀表板'!$C$12="必須採計",V866&gt;0,IF('114成績輸入與落點儀表板'!$C$12="不可採計",V866=0,TRUE)),IF('114成績輸入與落點儀表板'!$C$13="必須採計",W866&gt;0,IF('114成績輸入與落點儀表板'!$C$13="不可採計",W866=0,TRUE)),IF('114成績輸入與落點儀表板'!$C$14="必須採計",X866&gt;0,IF('114成績輸入與落點儀表板'!$C$14="不可採計",X866=0,TRUE)),IF('114成績輸入與落點儀表板'!$C$15="必須採計",Y866&gt;0,IF('114成績輸入與落點儀表板'!$C$15="不可採計",Y866=0,TRUE)),IF('114成績輸入與落點儀表板'!$C$16="必須採計",Z866&gt;0,IF('114成績輸入與落點儀表板'!$C$16="不可採計",Z866=0,TRUE))),"✅ 符合","❌ 不符合")</f>
        <v>✅ 符合</v>
      </c>
      <c r="L866" s="15">
        <v>1.25</v>
      </c>
      <c r="M866" s="15">
        <v>1.25</v>
      </c>
      <c r="N866" s="15">
        <v>0</v>
      </c>
      <c r="O866" s="15">
        <v>0</v>
      </c>
      <c r="P866" s="15">
        <v>0</v>
      </c>
      <c r="Q866" s="15">
        <v>1</v>
      </c>
      <c r="R866" s="15">
        <v>0</v>
      </c>
      <c r="S866" s="15">
        <v>0</v>
      </c>
      <c r="T866" s="15">
        <v>0</v>
      </c>
      <c r="U866" s="15">
        <v>1</v>
      </c>
      <c r="V866" s="15">
        <v>0</v>
      </c>
      <c r="W866" s="15">
        <v>2</v>
      </c>
      <c r="X866" s="15">
        <v>0</v>
      </c>
      <c r="Y866" s="15">
        <v>0</v>
      </c>
      <c r="Z866" s="15">
        <v>0</v>
      </c>
    </row>
    <row r="867" spans="1:26" ht="15.75" customHeight="1" x14ac:dyDescent="0.3">
      <c r="A867" s="2" t="s">
        <v>2153</v>
      </c>
      <c r="B867" s="6" t="s">
        <v>2077</v>
      </c>
      <c r="C867" s="6" t="s">
        <v>2127</v>
      </c>
      <c r="D867" s="12" t="s">
        <v>266</v>
      </c>
      <c r="E867" s="13" t="s">
        <v>4418</v>
      </c>
      <c r="F867" s="2">
        <v>10</v>
      </c>
      <c r="G867" s="15">
        <v>277.5</v>
      </c>
      <c r="H867" s="7">
        <f>L867*'114成績輸入與落點儀表板'!$B$2+M867*'114成績輸入與落點儀表板'!$B$3+N867*'114成績輸入與落點儀表板'!$B$4+O867*'114成績輸入與落點儀表板'!$B$5+P867*'114成績輸入與落點儀表板'!$B$6+Q867*'114成績輸入與落點儀表板'!$B$7+R867*'114成績輸入與落點儀表板'!$B$8+S867*'114成績輸入與落點儀表板'!$B$9+T867*'114成績輸入與落點儀表板'!$B$10+U867*'114成績輸入與落點儀表板'!$B$11+V867*'114成績輸入與落點儀表板'!$B$12+W867*'114成績輸入與落點儀表板'!$B$13+X867*'114成績輸入與落點儀表板'!$B$14+Y867*'114成績輸入與落點儀表板'!$B$15+Z867*'114成績輸入與落點儀表板'!$B$16</f>
        <v>0</v>
      </c>
      <c r="I867" s="8">
        <f t="shared" si="26"/>
        <v>-277.5</v>
      </c>
      <c r="J867" s="2" t="str">
        <f t="shared" si="27"/>
        <v>FAIL</v>
      </c>
      <c r="K867" s="17" t="str">
        <f>IF(AND(IF('114成績輸入與落點儀表板'!$C$2="必須採計",L867&gt;0,IF('114成績輸入與落點儀表板'!$C$2="不可採計",L867=0,TRUE)),IF('114成績輸入與落點儀表板'!$C$3="必須採計",M867&gt;0,IF('114成績輸入與落點儀表板'!$C$3="不可採計",M867=0,TRUE)),IF('114成績輸入與落點儀表板'!$C$4="必須採計",N867&gt;0,IF('114成績輸入與落點儀表板'!$C$4="不可採計",N867=0,TRUE)),IF('114成績輸入與落點儀表板'!$C$5="必須採計",O867&gt;0,IF('114成績輸入與落點儀表板'!$C$5="不可採計",O867=0,TRUE)),IF('114成績輸入與落點儀表板'!$C$6="必須採計",P867&gt;0,IF('114成績輸入與落點儀表板'!$C$6="不可採計",P867=0,TRUE)),IF('114成績輸入與落點儀表板'!$C$7="必須採計",Q867&gt;0,IF('114成績輸入與落點儀表板'!$C$7="不可採計",Q867=0,TRUE)),IF('114成績輸入與落點儀表板'!$C$8="必須採計",R867&gt;0,IF('114成績輸入與落點儀表板'!$C$8="不可採計",R867=0,TRUE)),IF('114成績輸入與落點儀表板'!$C$9="必須採計",S867&gt;0,IF('114成績輸入與落點儀表板'!$C$9="不可採計",S867=0,TRUE)),IF('114成績輸入與落點儀表板'!$C$10="必須採計",T867&gt;0,IF('114成績輸入與落點儀表板'!$C$10="不可採計",T867=0,TRUE)),IF('114成績輸入與落點儀表板'!$C$11="必須採計",U867&gt;0,IF('114成績輸入與落點儀表板'!$C$11="不可採計",U867=0,TRUE)),IF('114成績輸入與落點儀表板'!$C$12="必須採計",V867&gt;0,IF('114成績輸入與落點儀表板'!$C$12="不可採計",V867=0,TRUE)),IF('114成績輸入與落點儀表板'!$C$13="必須採計",W867&gt;0,IF('114成績輸入與落點儀表板'!$C$13="不可採計",W867=0,TRUE)),IF('114成績輸入與落點儀表板'!$C$14="必須採計",X867&gt;0,IF('114成績輸入與落點儀表板'!$C$14="不可採計",X867=0,TRUE)),IF('114成績輸入與落點儀表板'!$C$15="必須採計",Y867&gt;0,IF('114成績輸入與落點儀表板'!$C$15="不可採計",Y867=0,TRUE)),IF('114成績輸入與落點儀表板'!$C$16="必須採計",Z867&gt;0,IF('114成績輸入與落點儀表板'!$C$16="不可採計",Z867=0,TRUE))),"✅ 符合","❌ 不符合")</f>
        <v>✅ 符合</v>
      </c>
      <c r="L867" s="15">
        <v>1.25</v>
      </c>
      <c r="M867" s="15">
        <v>1.25</v>
      </c>
      <c r="N867" s="15">
        <v>0</v>
      </c>
      <c r="O867" s="15">
        <v>0</v>
      </c>
      <c r="P867" s="15">
        <v>0</v>
      </c>
      <c r="Q867" s="15">
        <v>1</v>
      </c>
      <c r="R867" s="15">
        <v>0</v>
      </c>
      <c r="S867" s="15">
        <v>0</v>
      </c>
      <c r="T867" s="15">
        <v>0</v>
      </c>
      <c r="U867" s="15">
        <v>1</v>
      </c>
      <c r="V867" s="15">
        <v>0</v>
      </c>
      <c r="W867" s="15">
        <v>2</v>
      </c>
      <c r="X867" s="15">
        <v>0</v>
      </c>
      <c r="Y867" s="15">
        <v>0</v>
      </c>
      <c r="Z867" s="15">
        <v>0</v>
      </c>
    </row>
    <row r="868" spans="1:26" ht="15.75" customHeight="1" x14ac:dyDescent="0.3">
      <c r="A868" s="2" t="s">
        <v>2155</v>
      </c>
      <c r="B868" s="13" t="s">
        <v>2129</v>
      </c>
      <c r="C868" s="13" t="s">
        <v>1137</v>
      </c>
      <c r="D868" s="12" t="s">
        <v>134</v>
      </c>
      <c r="E868" s="13" t="s">
        <v>1250</v>
      </c>
      <c r="F868" s="2">
        <v>66</v>
      </c>
      <c r="G868" s="15">
        <v>264</v>
      </c>
      <c r="H868" s="7">
        <f>L868*'114成績輸入與落點儀表板'!$B$2+M868*'114成績輸入與落點儀表板'!$B$3+N868*'114成績輸入與落點儀表板'!$B$4+O868*'114成績輸入與落點儀表板'!$B$5+P868*'114成績輸入與落點儀表板'!$B$6+Q868*'114成績輸入與落點儀表板'!$B$7+R868*'114成績輸入與落點儀表板'!$B$8+S868*'114成績輸入與落點儀表板'!$B$9+T868*'114成績輸入與落點儀表板'!$B$10+U868*'114成績輸入與落點儀表板'!$B$11+V868*'114成績輸入與落點儀表板'!$B$12+W868*'114成績輸入與落點儀表板'!$B$13+X868*'114成績輸入與落點儀表板'!$B$14+Y868*'114成績輸入與落點儀表板'!$B$15+Z868*'114成績輸入與落點儀表板'!$B$16</f>
        <v>0</v>
      </c>
      <c r="I868" s="8">
        <f t="shared" si="26"/>
        <v>-264</v>
      </c>
      <c r="J868" s="2" t="str">
        <f t="shared" si="27"/>
        <v>FAIL</v>
      </c>
      <c r="K868" s="17" t="str">
        <f>IF(AND(IF('114成績輸入與落點儀表板'!$C$2="必須採計",L868&gt;0,IF('114成績輸入與落點儀表板'!$C$2="不可採計",L868=0,TRUE)),IF('114成績輸入與落點儀表板'!$C$3="必須採計",M868&gt;0,IF('114成績輸入與落點儀表板'!$C$3="不可採計",M868=0,TRUE)),IF('114成績輸入與落點儀表板'!$C$4="必須採計",N868&gt;0,IF('114成績輸入與落點儀表板'!$C$4="不可採計",N868=0,TRUE)),IF('114成績輸入與落點儀表板'!$C$5="必須採計",O868&gt;0,IF('114成績輸入與落點儀表板'!$C$5="不可採計",O868=0,TRUE)),IF('114成績輸入與落點儀表板'!$C$6="必須採計",P868&gt;0,IF('114成績輸入與落點儀表板'!$C$6="不可採計",P868=0,TRUE)),IF('114成績輸入與落點儀表板'!$C$7="必須採計",Q868&gt;0,IF('114成績輸入與落點儀表板'!$C$7="不可採計",Q868=0,TRUE)),IF('114成績輸入與落點儀表板'!$C$8="必須採計",R868&gt;0,IF('114成績輸入與落點儀表板'!$C$8="不可採計",R868=0,TRUE)),IF('114成績輸入與落點儀表板'!$C$9="必須採計",S868&gt;0,IF('114成績輸入與落點儀表板'!$C$9="不可採計",S868=0,TRUE)),IF('114成績輸入與落點儀表板'!$C$10="必須採計",T868&gt;0,IF('114成績輸入與落點儀表板'!$C$10="不可採計",T868=0,TRUE)),IF('114成績輸入與落點儀表板'!$C$11="必須採計",U868&gt;0,IF('114成績輸入與落點儀表板'!$C$11="不可採計",U868=0,TRUE)),IF('114成績輸入與落點儀表板'!$C$12="必須採計",V868&gt;0,IF('114成績輸入與落點儀表板'!$C$12="不可採計",V868=0,TRUE)),IF('114成績輸入與落點儀表板'!$C$13="必須採計",W868&gt;0,IF('114成績輸入與落點儀表板'!$C$13="不可採計",W868=0,TRUE)),IF('114成績輸入與落點儀表板'!$C$14="必須採計",X868&gt;0,IF('114成績輸入與落點儀表板'!$C$14="不可採計",X868=0,TRUE)),IF('114成績輸入與落點儀表板'!$C$15="必須採計",Y868&gt;0,IF('114成績輸入與落點儀表板'!$C$15="不可採計",Y868=0,TRUE)),IF('114成績輸入與落點儀表板'!$C$16="必須採計",Z868&gt;0,IF('114成績輸入與落點儀表板'!$C$16="不可採計",Z868=0,TRUE))),"✅ 符合","❌ 不符合")</f>
        <v>❌ 不符合</v>
      </c>
      <c r="L868" s="15">
        <v>0</v>
      </c>
      <c r="M868" s="15">
        <v>1</v>
      </c>
      <c r="N868" s="15">
        <v>1</v>
      </c>
      <c r="O868" s="15">
        <v>0</v>
      </c>
      <c r="P868" s="15">
        <v>0</v>
      </c>
      <c r="Q868" s="15">
        <v>0</v>
      </c>
      <c r="R868" s="15">
        <v>1</v>
      </c>
      <c r="S868" s="15">
        <v>1</v>
      </c>
      <c r="T868" s="15">
        <v>1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15">
        <v>0</v>
      </c>
    </row>
    <row r="869" spans="1:26" ht="15.75" customHeight="1" x14ac:dyDescent="0.3">
      <c r="A869" s="2" t="s">
        <v>2157</v>
      </c>
      <c r="B869" s="13" t="s">
        <v>2129</v>
      </c>
      <c r="C869" s="13" t="s">
        <v>2131</v>
      </c>
      <c r="D869" s="12" t="s">
        <v>134</v>
      </c>
      <c r="E869" s="13" t="s">
        <v>3071</v>
      </c>
      <c r="F869" s="2">
        <v>65</v>
      </c>
      <c r="G869" s="15">
        <v>172</v>
      </c>
      <c r="H869" s="7">
        <f>L869*'114成績輸入與落點儀表板'!$B$2+M869*'114成績輸入與落點儀表板'!$B$3+N869*'114成績輸入與落點儀表板'!$B$4+O869*'114成績輸入與落點儀表板'!$B$5+P869*'114成績輸入與落點儀表板'!$B$6+Q869*'114成績輸入與落點儀表板'!$B$7+R869*'114成績輸入與落點儀表板'!$B$8+S869*'114成績輸入與落點儀表板'!$B$9+T869*'114成績輸入與落點儀表板'!$B$10+U869*'114成績輸入與落點儀表板'!$B$11+V869*'114成績輸入與落點儀表板'!$B$12+W869*'114成績輸入與落點儀表板'!$B$13+X869*'114成績輸入與落點儀表板'!$B$14+Y869*'114成績輸入與落點儀表板'!$B$15+Z869*'114成績輸入與落點儀表板'!$B$16</f>
        <v>0</v>
      </c>
      <c r="I869" s="8">
        <f t="shared" si="26"/>
        <v>-172</v>
      </c>
      <c r="J869" s="2" t="str">
        <f t="shared" si="27"/>
        <v>FAIL</v>
      </c>
      <c r="K869" s="17" t="str">
        <f>IF(AND(IF('114成績輸入與落點儀表板'!$C$2="必須採計",L869&gt;0,IF('114成績輸入與落點儀表板'!$C$2="不可採計",L869=0,TRUE)),IF('114成績輸入與落點儀表板'!$C$3="必須採計",M869&gt;0,IF('114成績輸入與落點儀表板'!$C$3="不可採計",M869=0,TRUE)),IF('114成績輸入與落點儀表板'!$C$4="必須採計",N869&gt;0,IF('114成績輸入與落點儀表板'!$C$4="不可採計",N869=0,TRUE)),IF('114成績輸入與落點儀表板'!$C$5="必須採計",O869&gt;0,IF('114成績輸入與落點儀表板'!$C$5="不可採計",O869=0,TRUE)),IF('114成績輸入與落點儀表板'!$C$6="必須採計",P869&gt;0,IF('114成績輸入與落點儀表板'!$C$6="不可採計",P869=0,TRUE)),IF('114成績輸入與落點儀表板'!$C$7="必須採計",Q869&gt;0,IF('114成績輸入與落點儀表板'!$C$7="不可採計",Q869=0,TRUE)),IF('114成績輸入與落點儀表板'!$C$8="必須採計",R869&gt;0,IF('114成績輸入與落點儀表板'!$C$8="不可採計",R869=0,TRUE)),IF('114成績輸入與落點儀表板'!$C$9="必須採計",S869&gt;0,IF('114成績輸入與落點儀表板'!$C$9="不可採計",S869=0,TRUE)),IF('114成績輸入與落點儀表板'!$C$10="必須採計",T869&gt;0,IF('114成績輸入與落點儀表板'!$C$10="不可採計",T869=0,TRUE)),IF('114成績輸入與落點儀表板'!$C$11="必須採計",U869&gt;0,IF('114成績輸入與落點儀表板'!$C$11="不可採計",U869=0,TRUE)),IF('114成績輸入與落點儀表板'!$C$12="必須採計",V869&gt;0,IF('114成績輸入與落點儀表板'!$C$12="不可採計",V869=0,TRUE)),IF('114成績輸入與落點儀表板'!$C$13="必須採計",W869&gt;0,IF('114成績輸入與落點儀表板'!$C$13="不可採計",W869=0,TRUE)),IF('114成績輸入與落點儀表板'!$C$14="必須採計",X869&gt;0,IF('114成績輸入與落點儀表板'!$C$14="不可採計",X869=0,TRUE)),IF('114成績輸入與落點儀表板'!$C$15="必須採計",Y869&gt;0,IF('114成績輸入與落點儀表板'!$C$15="不可採計",Y869=0,TRUE)),IF('114成績輸入與落點儀表板'!$C$16="必須採計",Z869&gt;0,IF('114成績輸入與落點儀表板'!$C$16="不可採計",Z869=0,TRUE))),"✅ 符合","❌ 不符合")</f>
        <v>✅ 符合</v>
      </c>
      <c r="L869" s="15">
        <v>2</v>
      </c>
      <c r="M869" s="15">
        <v>1</v>
      </c>
      <c r="N869" s="15">
        <v>0</v>
      </c>
      <c r="O869" s="15">
        <v>0</v>
      </c>
      <c r="P869" s="15">
        <v>0</v>
      </c>
      <c r="Q869" s="15">
        <v>0</v>
      </c>
      <c r="R869" s="15">
        <v>0</v>
      </c>
      <c r="S869" s="15">
        <v>0</v>
      </c>
      <c r="T869" s="15">
        <v>0</v>
      </c>
      <c r="U869" s="15">
        <v>0</v>
      </c>
      <c r="V869" s="15">
        <v>0</v>
      </c>
      <c r="W869" s="15">
        <v>2</v>
      </c>
      <c r="X869" s="15">
        <v>0</v>
      </c>
      <c r="Y869" s="15">
        <v>0</v>
      </c>
      <c r="Z869" s="15">
        <v>0</v>
      </c>
    </row>
    <row r="870" spans="1:26" ht="15.75" customHeight="1" x14ac:dyDescent="0.3">
      <c r="A870" s="2" t="s">
        <v>2159</v>
      </c>
      <c r="B870" s="13" t="s">
        <v>2129</v>
      </c>
      <c r="C870" s="13" t="s">
        <v>147</v>
      </c>
      <c r="D870" s="12" t="s">
        <v>134</v>
      </c>
      <c r="E870" s="13" t="s">
        <v>2133</v>
      </c>
      <c r="F870" s="2">
        <v>86</v>
      </c>
      <c r="G870" s="15">
        <v>133</v>
      </c>
      <c r="H870" s="7">
        <f>L870*'114成績輸入與落點儀表板'!$B$2+M870*'114成績輸入與落點儀表板'!$B$3+N870*'114成績輸入與落點儀表板'!$B$4+O870*'114成績輸入與落點儀表板'!$B$5+P870*'114成績輸入與落點儀表板'!$B$6+Q870*'114成績輸入與落點儀表板'!$B$7+R870*'114成績輸入與落點儀表板'!$B$8+S870*'114成績輸入與落點儀表板'!$B$9+T870*'114成績輸入與落點儀表板'!$B$10+U870*'114成績輸入與落點儀表板'!$B$11+V870*'114成績輸入與落點儀表板'!$B$12+W870*'114成績輸入與落點儀表板'!$B$13+X870*'114成績輸入與落點儀表板'!$B$14+Y870*'114成績輸入與落點儀表板'!$B$15+Z870*'114成績輸入與落點儀表板'!$B$16</f>
        <v>0</v>
      </c>
      <c r="I870" s="8">
        <f t="shared" si="26"/>
        <v>-133</v>
      </c>
      <c r="J870" s="2" t="str">
        <f t="shared" si="27"/>
        <v>FAIL</v>
      </c>
      <c r="K870" s="17" t="str">
        <f>IF(AND(IF('114成績輸入與落點儀表板'!$C$2="必須採計",L870&gt;0,IF('114成績輸入與落點儀表板'!$C$2="不可採計",L870=0,TRUE)),IF('114成績輸入與落點儀表板'!$C$3="必須採計",M870&gt;0,IF('114成績輸入與落點儀表板'!$C$3="不可採計",M870=0,TRUE)),IF('114成績輸入與落點儀表板'!$C$4="必須採計",N870&gt;0,IF('114成績輸入與落點儀表板'!$C$4="不可採計",N870=0,TRUE)),IF('114成績輸入與落點儀表板'!$C$5="必須採計",O870&gt;0,IF('114成績輸入與落點儀表板'!$C$5="不可採計",O870=0,TRUE)),IF('114成績輸入與落點儀表板'!$C$6="必須採計",P870&gt;0,IF('114成績輸入與落點儀表板'!$C$6="不可採計",P870=0,TRUE)),IF('114成績輸入與落點儀表板'!$C$7="必須採計",Q870&gt;0,IF('114成績輸入與落點儀表板'!$C$7="不可採計",Q870=0,TRUE)),IF('114成績輸入與落點儀表板'!$C$8="必須採計",R870&gt;0,IF('114成績輸入與落點儀表板'!$C$8="不可採計",R870=0,TRUE)),IF('114成績輸入與落點儀表板'!$C$9="必須採計",S870&gt;0,IF('114成績輸入與落點儀表板'!$C$9="不可採計",S870=0,TRUE)),IF('114成績輸入與落點儀表板'!$C$10="必須採計",T870&gt;0,IF('114成績輸入與落點儀表板'!$C$10="不可採計",T870=0,TRUE)),IF('114成績輸入與落點儀表板'!$C$11="必須採計",U870&gt;0,IF('114成績輸入與落點儀表板'!$C$11="不可採計",U870=0,TRUE)),IF('114成績輸入與落點儀表板'!$C$12="必須採計",V870&gt;0,IF('114成績輸入與落點儀表板'!$C$12="不可採計",V870=0,TRUE)),IF('114成績輸入與落點儀表板'!$C$13="必須採計",W870&gt;0,IF('114成績輸入與落點儀表板'!$C$13="不可採計",W870=0,TRUE)),IF('114成績輸入與落點儀表板'!$C$14="必須採計",X870&gt;0,IF('114成績輸入與落點儀表板'!$C$14="不可採計",X870=0,TRUE)),IF('114成績輸入與落點儀表板'!$C$15="必須採計",Y870&gt;0,IF('114成績輸入與落點儀表板'!$C$15="不可採計",Y870=0,TRUE)),IF('114成績輸入與落點儀表板'!$C$16="必須採計",Z870&gt;0,IF('114成績輸入與落點儀表板'!$C$16="不可採計",Z870=0,TRUE))),"✅ 符合","❌ 不符合")</f>
        <v>✅ 符合</v>
      </c>
      <c r="L870" s="15">
        <v>1</v>
      </c>
      <c r="M870" s="15">
        <v>1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1</v>
      </c>
      <c r="T870" s="15">
        <v>1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</row>
    <row r="871" spans="1:26" ht="15.75" customHeight="1" x14ac:dyDescent="0.3">
      <c r="A871" s="2" t="s">
        <v>2162</v>
      </c>
      <c r="B871" s="13" t="s">
        <v>2129</v>
      </c>
      <c r="C871" s="13" t="s">
        <v>139</v>
      </c>
      <c r="D871" s="12" t="s">
        <v>134</v>
      </c>
      <c r="E871" s="13" t="s">
        <v>2135</v>
      </c>
      <c r="F871" s="2">
        <v>65</v>
      </c>
      <c r="G871" s="15">
        <v>275.25</v>
      </c>
      <c r="H871" s="7">
        <f>L871*'114成績輸入與落點儀表板'!$B$2+M871*'114成績輸入與落點儀表板'!$B$3+N871*'114成績輸入與落點儀表板'!$B$4+O871*'114成績輸入與落點儀表板'!$B$5+P871*'114成績輸入與落點儀表板'!$B$6+Q871*'114成績輸入與落點儀表板'!$B$7+R871*'114成績輸入與落點儀表板'!$B$8+S871*'114成績輸入與落點儀表板'!$B$9+T871*'114成績輸入與落點儀表板'!$B$10+U871*'114成績輸入與落點儀表板'!$B$11+V871*'114成績輸入與落點儀表板'!$B$12+W871*'114成績輸入與落點儀表板'!$B$13+X871*'114成績輸入與落點儀表板'!$B$14+Y871*'114成績輸入與落點儀表板'!$B$15+Z871*'114成績輸入與落點儀表板'!$B$16</f>
        <v>0</v>
      </c>
      <c r="I871" s="8">
        <f t="shared" si="26"/>
        <v>-275.25</v>
      </c>
      <c r="J871" s="2" t="str">
        <f t="shared" si="27"/>
        <v>FAIL</v>
      </c>
      <c r="K871" s="17" t="str">
        <f>IF(AND(IF('114成績輸入與落點儀表板'!$C$2="必須採計",L871&gt;0,IF('114成績輸入與落點儀表板'!$C$2="不可採計",L871=0,TRUE)),IF('114成績輸入與落點儀表板'!$C$3="必須採計",M871&gt;0,IF('114成績輸入與落點儀表板'!$C$3="不可採計",M871=0,TRUE)),IF('114成績輸入與落點儀表板'!$C$4="必須採計",N871&gt;0,IF('114成績輸入與落點儀表板'!$C$4="不可採計",N871=0,TRUE)),IF('114成績輸入與落點儀表板'!$C$5="必須採計",O871&gt;0,IF('114成績輸入與落點儀表板'!$C$5="不可採計",O871=0,TRUE)),IF('114成績輸入與落點儀表板'!$C$6="必須採計",P871&gt;0,IF('114成績輸入與落點儀表板'!$C$6="不可採計",P871=0,TRUE)),IF('114成績輸入與落點儀表板'!$C$7="必須採計",Q871&gt;0,IF('114成績輸入與落點儀表板'!$C$7="不可採計",Q871=0,TRUE)),IF('114成績輸入與落點儀表板'!$C$8="必須採計",R871&gt;0,IF('114成績輸入與落點儀表板'!$C$8="不可採計",R871=0,TRUE)),IF('114成績輸入與落點儀表板'!$C$9="必須採計",S871&gt;0,IF('114成績輸入與落點儀表板'!$C$9="不可採計",S871=0,TRUE)),IF('114成績輸入與落點儀表板'!$C$10="必須採計",T871&gt;0,IF('114成績輸入與落點儀表板'!$C$10="不可採計",T871=0,TRUE)),IF('114成績輸入與落點儀表板'!$C$11="必須採計",U871&gt;0,IF('114成績輸入與落點儀表板'!$C$11="不可採計",U871=0,TRUE)),IF('114成績輸入與落點儀表板'!$C$12="必須採計",V871&gt;0,IF('114成績輸入與落點儀表板'!$C$12="不可採計",V871=0,TRUE)),IF('114成績輸入與落點儀表板'!$C$13="必須採計",W871&gt;0,IF('114成績輸入與落點儀表板'!$C$13="不可採計",W871=0,TRUE)),IF('114成績輸入與落點儀表板'!$C$14="必須採計",X871&gt;0,IF('114成績輸入與落點儀表板'!$C$14="不可採計",X871=0,TRUE)),IF('114成績輸入與落點儀表板'!$C$15="必須採計",Y871&gt;0,IF('114成績輸入與落點儀表板'!$C$15="不可採計",Y871=0,TRUE)),IF('114成績輸入與落點儀表板'!$C$16="必須採計",Z871&gt;0,IF('114成績輸入與落點儀表板'!$C$16="不可採計",Z871=0,TRUE))),"✅ 符合","❌ 不符合")</f>
        <v>❌ 不符合</v>
      </c>
      <c r="L871" s="15">
        <v>0</v>
      </c>
      <c r="M871" s="15">
        <v>1</v>
      </c>
      <c r="N871" s="15">
        <v>1</v>
      </c>
      <c r="O871" s="15">
        <v>0</v>
      </c>
      <c r="P871" s="15">
        <v>0</v>
      </c>
      <c r="Q871" s="15">
        <v>0</v>
      </c>
      <c r="R871" s="15">
        <v>1</v>
      </c>
      <c r="S871" s="15">
        <v>1</v>
      </c>
      <c r="T871" s="15">
        <v>1.25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</row>
    <row r="872" spans="1:26" ht="15.75" customHeight="1" x14ac:dyDescent="0.3">
      <c r="A872" s="2" t="s">
        <v>2165</v>
      </c>
      <c r="B872" s="13" t="s">
        <v>2129</v>
      </c>
      <c r="C872" s="13" t="s">
        <v>144</v>
      </c>
      <c r="D872" s="12" t="s">
        <v>134</v>
      </c>
      <c r="E872" s="13" t="s">
        <v>2133</v>
      </c>
      <c r="F872" s="2">
        <v>35</v>
      </c>
      <c r="G872" s="15">
        <v>176</v>
      </c>
      <c r="H872" s="7">
        <f>L872*'114成績輸入與落點儀表板'!$B$2+M872*'114成績輸入與落點儀表板'!$B$3+N872*'114成績輸入與落點儀表板'!$B$4+O872*'114成績輸入與落點儀表板'!$B$5+P872*'114成績輸入與落點儀表板'!$B$6+Q872*'114成績輸入與落點儀表板'!$B$7+R872*'114成績輸入與落點儀表板'!$B$8+S872*'114成績輸入與落點儀表板'!$B$9+T872*'114成績輸入與落點儀表板'!$B$10+U872*'114成績輸入與落點儀表板'!$B$11+V872*'114成績輸入與落點儀表板'!$B$12+W872*'114成績輸入與落點儀表板'!$B$13+X872*'114成績輸入與落點儀表板'!$B$14+Y872*'114成績輸入與落點儀表板'!$B$15+Z872*'114成績輸入與落點儀表板'!$B$16</f>
        <v>0</v>
      </c>
      <c r="I872" s="8">
        <f t="shared" si="26"/>
        <v>-176</v>
      </c>
      <c r="J872" s="2" t="str">
        <f t="shared" si="27"/>
        <v>FAIL</v>
      </c>
      <c r="K872" s="17" t="str">
        <f>IF(AND(IF('114成績輸入與落點儀表板'!$C$2="必須採計",L872&gt;0,IF('114成績輸入與落點儀表板'!$C$2="不可採計",L872=0,TRUE)),IF('114成績輸入與落點儀表板'!$C$3="必須採計",M872&gt;0,IF('114成績輸入與落點儀表板'!$C$3="不可採計",M872=0,TRUE)),IF('114成績輸入與落點儀表板'!$C$4="必須採計",N872&gt;0,IF('114成績輸入與落點儀表板'!$C$4="不可採計",N872=0,TRUE)),IF('114成績輸入與落點儀表板'!$C$5="必須採計",O872&gt;0,IF('114成績輸入與落點儀表板'!$C$5="不可採計",O872=0,TRUE)),IF('114成績輸入與落點儀表板'!$C$6="必須採計",P872&gt;0,IF('114成績輸入與落點儀表板'!$C$6="不可採計",P872=0,TRUE)),IF('114成績輸入與落點儀表板'!$C$7="必須採計",Q872&gt;0,IF('114成績輸入與落點儀表板'!$C$7="不可採計",Q872=0,TRUE)),IF('114成績輸入與落點儀表板'!$C$8="必須採計",R872&gt;0,IF('114成績輸入與落點儀表板'!$C$8="不可採計",R872=0,TRUE)),IF('114成績輸入與落點儀表板'!$C$9="必須採計",S872&gt;0,IF('114成績輸入與落點儀表板'!$C$9="不可採計",S872=0,TRUE)),IF('114成績輸入與落點儀表板'!$C$10="必須採計",T872&gt;0,IF('114成績輸入與落點儀表板'!$C$10="不可採計",T872=0,TRUE)),IF('114成績輸入與落點儀表板'!$C$11="必須採計",U872&gt;0,IF('114成績輸入與落點儀表板'!$C$11="不可採計",U872=0,TRUE)),IF('114成績輸入與落點儀表板'!$C$12="必須採計",V872&gt;0,IF('114成績輸入與落點儀表板'!$C$12="不可採計",V872=0,TRUE)),IF('114成績輸入與落點儀表板'!$C$13="必須採計",W872&gt;0,IF('114成績輸入與落點儀表板'!$C$13="不可採計",W872=0,TRUE)),IF('114成績輸入與落點儀表板'!$C$14="必須採計",X872&gt;0,IF('114成績輸入與落點儀表板'!$C$14="不可採計",X872=0,TRUE)),IF('114成績輸入與落點儀表板'!$C$15="必須採計",Y872&gt;0,IF('114成績輸入與落點儀表板'!$C$15="不可採計",Y872=0,TRUE)),IF('114成績輸入與落點儀表板'!$C$16="必須採計",Z872&gt;0,IF('114成績輸入與落點儀表板'!$C$16="不可採計",Z872=0,TRUE))),"✅ 符合","❌ 不符合")</f>
        <v>✅ 符合</v>
      </c>
      <c r="L872" s="15">
        <v>1</v>
      </c>
      <c r="M872" s="15">
        <v>1</v>
      </c>
      <c r="N872" s="15">
        <v>0</v>
      </c>
      <c r="O872" s="15">
        <v>0</v>
      </c>
      <c r="P872" s="15">
        <v>0</v>
      </c>
      <c r="Q872" s="15">
        <v>0</v>
      </c>
      <c r="R872" s="15">
        <v>0</v>
      </c>
      <c r="S872" s="15">
        <v>1</v>
      </c>
      <c r="T872" s="15">
        <v>1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</row>
    <row r="873" spans="1:26" ht="15.75" customHeight="1" x14ac:dyDescent="0.3">
      <c r="A873" s="2" t="s">
        <v>2168</v>
      </c>
      <c r="B873" s="13" t="s">
        <v>2129</v>
      </c>
      <c r="C873" s="13" t="s">
        <v>150</v>
      </c>
      <c r="D873" s="12" t="s">
        <v>134</v>
      </c>
      <c r="E873" s="13" t="s">
        <v>2138</v>
      </c>
      <c r="F873" s="2">
        <v>28</v>
      </c>
      <c r="G873" s="15">
        <v>258</v>
      </c>
      <c r="H873" s="7">
        <f>L873*'114成績輸入與落點儀表板'!$B$2+M873*'114成績輸入與落點儀表板'!$B$3+N873*'114成績輸入與落點儀表板'!$B$4+O873*'114成績輸入與落點儀表板'!$B$5+P873*'114成績輸入與落點儀表板'!$B$6+Q873*'114成績輸入與落點儀表板'!$B$7+R873*'114成績輸入與落點儀表板'!$B$8+S873*'114成績輸入與落點儀表板'!$B$9+T873*'114成績輸入與落點儀表板'!$B$10+U873*'114成績輸入與落點儀表板'!$B$11+V873*'114成績輸入與落點儀表板'!$B$12+W873*'114成績輸入與落點儀表板'!$B$13+X873*'114成績輸入與落點儀表板'!$B$14+Y873*'114成績輸入與落點儀表板'!$B$15+Z873*'114成績輸入與落點儀表板'!$B$16</f>
        <v>0</v>
      </c>
      <c r="I873" s="8">
        <f t="shared" si="26"/>
        <v>-258</v>
      </c>
      <c r="J873" s="2" t="str">
        <f t="shared" si="27"/>
        <v>FAIL</v>
      </c>
      <c r="K873" s="17" t="str">
        <f>IF(AND(IF('114成績輸入與落點儀表板'!$C$2="必須採計",L873&gt;0,IF('114成績輸入與落點儀表板'!$C$2="不可採計",L873=0,TRUE)),IF('114成績輸入與落點儀表板'!$C$3="必須採計",M873&gt;0,IF('114成績輸入與落點儀表板'!$C$3="不可採計",M873=0,TRUE)),IF('114成績輸入與落點儀表板'!$C$4="必須採計",N873&gt;0,IF('114成績輸入與落點儀表板'!$C$4="不可採計",N873=0,TRUE)),IF('114成績輸入與落點儀表板'!$C$5="必須採計",O873&gt;0,IF('114成績輸入與落點儀表板'!$C$5="不可採計",O873=0,TRUE)),IF('114成績輸入與落點儀表板'!$C$6="必須採計",P873&gt;0,IF('114成績輸入與落點儀表板'!$C$6="不可採計",P873=0,TRUE)),IF('114成績輸入與落點儀表板'!$C$7="必須採計",Q873&gt;0,IF('114成績輸入與落點儀表板'!$C$7="不可採計",Q873=0,TRUE)),IF('114成績輸入與落點儀表板'!$C$8="必須採計",R873&gt;0,IF('114成績輸入與落點儀表板'!$C$8="不可採計",R873=0,TRUE)),IF('114成績輸入與落點儀表板'!$C$9="必須採計",S873&gt;0,IF('114成績輸入與落點儀表板'!$C$9="不可採計",S873=0,TRUE)),IF('114成績輸入與落點儀表板'!$C$10="必須採計",T873&gt;0,IF('114成績輸入與落點儀表板'!$C$10="不可採計",T873=0,TRUE)),IF('114成績輸入與落點儀表板'!$C$11="必須採計",U873&gt;0,IF('114成績輸入與落點儀表板'!$C$11="不可採計",U873=0,TRUE)),IF('114成績輸入與落點儀表板'!$C$12="必須採計",V873&gt;0,IF('114成績輸入與落點儀表板'!$C$12="不可採計",V873=0,TRUE)),IF('114成績輸入與落點儀表板'!$C$13="必須採計",W873&gt;0,IF('114成績輸入與落點儀表板'!$C$13="不可採計",W873=0,TRUE)),IF('114成績輸入與落點儀表板'!$C$14="必須採計",X873&gt;0,IF('114成績輸入與落點儀表板'!$C$14="不可採計",X873=0,TRUE)),IF('114成績輸入與落點儀表板'!$C$15="必須採計",Y873&gt;0,IF('114成績輸入與落點儀表板'!$C$15="不可採計",Y873=0,TRUE)),IF('114成績輸入與落點儀表板'!$C$16="必須採計",Z873&gt;0,IF('114成績輸入與落點儀表板'!$C$16="不可採計",Z873=0,TRUE))),"✅ 符合","❌ 不符合")</f>
        <v>✅ 符合</v>
      </c>
      <c r="L873" s="15">
        <v>1.5</v>
      </c>
      <c r="M873" s="15">
        <v>1.5</v>
      </c>
      <c r="N873" s="15">
        <v>0</v>
      </c>
      <c r="O873" s="15">
        <v>0</v>
      </c>
      <c r="P873" s="15">
        <v>0</v>
      </c>
      <c r="Q873" s="15">
        <v>0</v>
      </c>
      <c r="R873" s="15">
        <v>1</v>
      </c>
      <c r="S873" s="15">
        <v>0</v>
      </c>
      <c r="T873" s="15">
        <v>1.5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</row>
    <row r="874" spans="1:26" ht="15.75" customHeight="1" x14ac:dyDescent="0.3">
      <c r="A874" s="2" t="s">
        <v>2171</v>
      </c>
      <c r="B874" s="13" t="s">
        <v>2129</v>
      </c>
      <c r="C874" s="13" t="s">
        <v>153</v>
      </c>
      <c r="D874" s="12" t="s">
        <v>134</v>
      </c>
      <c r="E874" s="13" t="s">
        <v>2140</v>
      </c>
      <c r="F874" s="2">
        <v>31</v>
      </c>
      <c r="G874" s="15">
        <v>177.75</v>
      </c>
      <c r="H874" s="7">
        <f>L874*'114成績輸入與落點儀表板'!$B$2+M874*'114成績輸入與落點儀表板'!$B$3+N874*'114成績輸入與落點儀表板'!$B$4+O874*'114成績輸入與落點儀表板'!$B$5+P874*'114成績輸入與落點儀表板'!$B$6+Q874*'114成績輸入與落點儀表板'!$B$7+R874*'114成績輸入與落點儀表板'!$B$8+S874*'114成績輸入與落點儀表板'!$B$9+T874*'114成績輸入與落點儀表板'!$B$10+U874*'114成績輸入與落點儀表板'!$B$11+V874*'114成績輸入與落點儀表板'!$B$12+W874*'114成績輸入與落點儀表板'!$B$13+X874*'114成績輸入與落點儀表板'!$B$14+Y874*'114成績輸入與落點儀表板'!$B$15+Z874*'114成績輸入與落點儀表板'!$B$16</f>
        <v>0</v>
      </c>
      <c r="I874" s="8">
        <f t="shared" si="26"/>
        <v>-177.75</v>
      </c>
      <c r="J874" s="2" t="str">
        <f t="shared" si="27"/>
        <v>FAIL</v>
      </c>
      <c r="K874" s="17" t="str">
        <f>IF(AND(IF('114成績輸入與落點儀表板'!$C$2="必須採計",L874&gt;0,IF('114成績輸入與落點儀表板'!$C$2="不可採計",L874=0,TRUE)),IF('114成績輸入與落點儀表板'!$C$3="必須採計",M874&gt;0,IF('114成績輸入與落點儀表板'!$C$3="不可採計",M874=0,TRUE)),IF('114成績輸入與落點儀表板'!$C$4="必須採計",N874&gt;0,IF('114成績輸入與落點儀表板'!$C$4="不可採計",N874=0,TRUE)),IF('114成績輸入與落點儀表板'!$C$5="必須採計",O874&gt;0,IF('114成績輸入與落點儀表板'!$C$5="不可採計",O874=0,TRUE)),IF('114成績輸入與落點儀表板'!$C$6="必須採計",P874&gt;0,IF('114成績輸入與落點儀表板'!$C$6="不可採計",P874=0,TRUE)),IF('114成績輸入與落點儀表板'!$C$7="必須採計",Q874&gt;0,IF('114成績輸入與落點儀表板'!$C$7="不可採計",Q874=0,TRUE)),IF('114成績輸入與落點儀表板'!$C$8="必須採計",R874&gt;0,IF('114成績輸入與落點儀表板'!$C$8="不可採計",R874=0,TRUE)),IF('114成績輸入與落點儀表板'!$C$9="必須採計",S874&gt;0,IF('114成績輸入與落點儀表板'!$C$9="不可採計",S874=0,TRUE)),IF('114成績輸入與落點儀表板'!$C$10="必須採計",T874&gt;0,IF('114成績輸入與落點儀表板'!$C$10="不可採計",T874=0,TRUE)),IF('114成績輸入與落點儀表板'!$C$11="必須採計",U874&gt;0,IF('114成績輸入與落點儀表板'!$C$11="不可採計",U874=0,TRUE)),IF('114成績輸入與落點儀表板'!$C$12="必須採計",V874&gt;0,IF('114成績輸入與落點儀表板'!$C$12="不可採計",V874=0,TRUE)),IF('114成績輸入與落點儀表板'!$C$13="必須採計",W874&gt;0,IF('114成績輸入與落點儀表板'!$C$13="不可採計",W874=0,TRUE)),IF('114成績輸入與落點儀表板'!$C$14="必須採計",X874&gt;0,IF('114成績輸入與落點儀表板'!$C$14="不可採計",X874=0,TRUE)),IF('114成績輸入與落點儀表板'!$C$15="必須採計",Y874&gt;0,IF('114成績輸入與落點儀表板'!$C$15="不可採計",Y874=0,TRUE)),IF('114成績輸入與落點儀表板'!$C$16="必須採計",Z874&gt;0,IF('114成績輸入與落點儀表板'!$C$16="不可採計",Z874=0,TRUE))),"✅ 符合","❌ 不符合")</f>
        <v>✅ 符合</v>
      </c>
      <c r="L874" s="15">
        <v>1.25</v>
      </c>
      <c r="M874" s="15">
        <v>1.5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>
        <v>1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</row>
    <row r="875" spans="1:26" ht="15.75" customHeight="1" x14ac:dyDescent="0.3">
      <c r="A875" s="2" t="s">
        <v>2174</v>
      </c>
      <c r="B875" s="13" t="s">
        <v>2129</v>
      </c>
      <c r="C875" s="13" t="s">
        <v>2142</v>
      </c>
      <c r="D875" s="12" t="s">
        <v>134</v>
      </c>
      <c r="E875" s="13" t="s">
        <v>2143</v>
      </c>
      <c r="F875" s="2">
        <v>30</v>
      </c>
      <c r="G875" s="15">
        <v>262</v>
      </c>
      <c r="H875" s="7">
        <f>L875*'114成績輸入與落點儀表板'!$B$2+M875*'114成績輸入與落點儀表板'!$B$3+N875*'114成績輸入與落點儀表板'!$B$4+O875*'114成績輸入與落點儀表板'!$B$5+P875*'114成績輸入與落點儀表板'!$B$6+Q875*'114成績輸入與落點儀表板'!$B$7+R875*'114成績輸入與落點儀表板'!$B$8+S875*'114成績輸入與落點儀表板'!$B$9+T875*'114成績輸入與落點儀表板'!$B$10+U875*'114成績輸入與落點儀表板'!$B$11+V875*'114成績輸入與落點儀表板'!$B$12+W875*'114成績輸入與落點儀表板'!$B$13+X875*'114成績輸入與落點儀表板'!$B$14+Y875*'114成績輸入與落點儀表板'!$B$15+Z875*'114成績輸入與落點儀表板'!$B$16</f>
        <v>0</v>
      </c>
      <c r="I875" s="8">
        <f t="shared" si="26"/>
        <v>-262</v>
      </c>
      <c r="J875" s="2" t="str">
        <f t="shared" si="27"/>
        <v>FAIL</v>
      </c>
      <c r="K875" s="17" t="str">
        <f>IF(AND(IF('114成績輸入與落點儀表板'!$C$2="必須採計",L875&gt;0,IF('114成績輸入與落點儀表板'!$C$2="不可採計",L875=0,TRUE)),IF('114成績輸入與落點儀表板'!$C$3="必須採計",M875&gt;0,IF('114成績輸入與落點儀表板'!$C$3="不可採計",M875=0,TRUE)),IF('114成績輸入與落點儀表板'!$C$4="必須採計",N875&gt;0,IF('114成績輸入與落點儀表板'!$C$4="不可採計",N875=0,TRUE)),IF('114成績輸入與落點儀表板'!$C$5="必須採計",O875&gt;0,IF('114成績輸入與落點儀表板'!$C$5="不可採計",O875=0,TRUE)),IF('114成績輸入與落點儀表板'!$C$6="必須採計",P875&gt;0,IF('114成績輸入與落點儀表板'!$C$6="不可採計",P875=0,TRUE)),IF('114成績輸入與落點儀表板'!$C$7="必須採計",Q875&gt;0,IF('114成績輸入與落點儀表板'!$C$7="不可採計",Q875=0,TRUE)),IF('114成績輸入與落點儀表板'!$C$8="必須採計",R875&gt;0,IF('114成績輸入與落點儀表板'!$C$8="不可採計",R875=0,TRUE)),IF('114成績輸入與落點儀表板'!$C$9="必須採計",S875&gt;0,IF('114成績輸入與落點儀表板'!$C$9="不可採計",S875=0,TRUE)),IF('114成績輸入與落點儀表板'!$C$10="必須採計",T875&gt;0,IF('114成績輸入與落點儀表板'!$C$10="不可採計",T875=0,TRUE)),IF('114成績輸入與落點儀表板'!$C$11="必須採計",U875&gt;0,IF('114成績輸入與落點儀表板'!$C$11="不可採計",U875=0,TRUE)),IF('114成績輸入與落點儀表板'!$C$12="必須採計",V875&gt;0,IF('114成績輸入與落點儀表板'!$C$12="不可採計",V875=0,TRUE)),IF('114成績輸入與落點儀表板'!$C$13="必須採計",W875&gt;0,IF('114成績輸入與落點儀表板'!$C$13="不可採計",W875=0,TRUE)),IF('114成績輸入與落點儀表板'!$C$14="必須採計",X875&gt;0,IF('114成績輸入與落點儀表板'!$C$14="不可採計",X875=0,TRUE)),IF('114成績輸入與落點儀表板'!$C$15="必須採計",Y875&gt;0,IF('114成績輸入與落點儀表板'!$C$15="不可採計",Y875=0,TRUE)),IF('114成績輸入與落點儀表板'!$C$16="必須採計",Z875&gt;0,IF('114成績輸入與落點儀表板'!$C$16="不可採計",Z875=0,TRUE))),"✅ 符合","❌ 不符合")</f>
        <v>✅ 符合</v>
      </c>
      <c r="L875" s="15">
        <v>1.5</v>
      </c>
      <c r="M875" s="15">
        <v>2</v>
      </c>
      <c r="N875" s="15">
        <v>0</v>
      </c>
      <c r="O875" s="15">
        <v>0</v>
      </c>
      <c r="P875" s="15">
        <v>0</v>
      </c>
      <c r="Q875" s="15">
        <v>0</v>
      </c>
      <c r="R875" s="15">
        <v>1</v>
      </c>
      <c r="S875" s="15">
        <v>0</v>
      </c>
      <c r="T875" s="15">
        <v>1.5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</row>
    <row r="876" spans="1:26" ht="15.75" customHeight="1" x14ac:dyDescent="0.3">
      <c r="A876" s="2" t="s">
        <v>2176</v>
      </c>
      <c r="B876" s="13" t="s">
        <v>2129</v>
      </c>
      <c r="C876" s="13" t="s">
        <v>2145</v>
      </c>
      <c r="D876" s="12" t="s">
        <v>134</v>
      </c>
      <c r="E876" s="13" t="s">
        <v>2146</v>
      </c>
      <c r="F876" s="2">
        <v>26</v>
      </c>
      <c r="G876" s="15">
        <v>236</v>
      </c>
      <c r="H876" s="7">
        <f>L876*'114成績輸入與落點儀表板'!$B$2+M876*'114成績輸入與落點儀表板'!$B$3+N876*'114成績輸入與落點儀表板'!$B$4+O876*'114成績輸入與落點儀表板'!$B$5+P876*'114成績輸入與落點儀表板'!$B$6+Q876*'114成績輸入與落點儀表板'!$B$7+R876*'114成績輸入與落點儀表板'!$B$8+S876*'114成績輸入與落點儀表板'!$B$9+T876*'114成績輸入與落點儀表板'!$B$10+U876*'114成績輸入與落點儀表板'!$B$11+V876*'114成績輸入與落點儀表板'!$B$12+W876*'114成績輸入與落點儀表板'!$B$13+X876*'114成績輸入與落點儀表板'!$B$14+Y876*'114成績輸入與落點儀表板'!$B$15+Z876*'114成績輸入與落點儀表板'!$B$16</f>
        <v>0</v>
      </c>
      <c r="I876" s="8">
        <f t="shared" si="26"/>
        <v>-236</v>
      </c>
      <c r="J876" s="2" t="str">
        <f t="shared" si="27"/>
        <v>FAIL</v>
      </c>
      <c r="K876" s="17" t="str">
        <f>IF(AND(IF('114成績輸入與落點儀表板'!$C$2="必須採計",L876&gt;0,IF('114成績輸入與落點儀表板'!$C$2="不可採計",L876=0,TRUE)),IF('114成績輸入與落點儀表板'!$C$3="必須採計",M876&gt;0,IF('114成績輸入與落點儀表板'!$C$3="不可採計",M876=0,TRUE)),IF('114成績輸入與落點儀表板'!$C$4="必須採計",N876&gt;0,IF('114成績輸入與落點儀表板'!$C$4="不可採計",N876=0,TRUE)),IF('114成績輸入與落點儀表板'!$C$5="必須採計",O876&gt;0,IF('114成績輸入與落點儀表板'!$C$5="不可採計",O876=0,TRUE)),IF('114成績輸入與落點儀表板'!$C$6="必須採計",P876&gt;0,IF('114成績輸入與落點儀表板'!$C$6="不可採計",P876=0,TRUE)),IF('114成績輸入與落點儀表板'!$C$7="必須採計",Q876&gt;0,IF('114成績輸入與落點儀表板'!$C$7="不可採計",Q876=0,TRUE)),IF('114成績輸入與落點儀表板'!$C$8="必須採計",R876&gt;0,IF('114成績輸入與落點儀表板'!$C$8="不可採計",R876=0,TRUE)),IF('114成績輸入與落點儀表板'!$C$9="必須採計",S876&gt;0,IF('114成績輸入與落點儀表板'!$C$9="不可採計",S876=0,TRUE)),IF('114成績輸入與落點儀表板'!$C$10="必須採計",T876&gt;0,IF('114成績輸入與落點儀表板'!$C$10="不可採計",T876=0,TRUE)),IF('114成績輸入與落點儀表板'!$C$11="必須採計",U876&gt;0,IF('114成績輸入與落點儀表板'!$C$11="不可採計",U876=0,TRUE)),IF('114成績輸入與落點儀表板'!$C$12="必須採計",V876&gt;0,IF('114成績輸入與落點儀表板'!$C$12="不可採計",V876=0,TRUE)),IF('114成績輸入與落點儀表板'!$C$13="必須採計",W876&gt;0,IF('114成績輸入與落點儀表板'!$C$13="不可採計",W876=0,TRUE)),IF('114成績輸入與落點儀表板'!$C$14="必須採計",X876&gt;0,IF('114成績輸入與落點儀表板'!$C$14="不可採計",X876=0,TRUE)),IF('114成績輸入與落點儀表板'!$C$15="必須採計",Y876&gt;0,IF('114成績輸入與落點儀表板'!$C$15="不可採計",Y876=0,TRUE)),IF('114成績輸入與落點儀表板'!$C$16="必須採計",Z876&gt;0,IF('114成績輸入與落點儀表板'!$C$16="不可採計",Z876=0,TRUE))),"✅ 符合","❌ 不符合")</f>
        <v>✅ 符合</v>
      </c>
      <c r="L876" s="15">
        <v>1.5</v>
      </c>
      <c r="M876" s="15">
        <v>2</v>
      </c>
      <c r="N876" s="15">
        <v>0</v>
      </c>
      <c r="O876" s="15">
        <v>0</v>
      </c>
      <c r="P876" s="15">
        <v>0</v>
      </c>
      <c r="Q876" s="15">
        <v>0</v>
      </c>
      <c r="R876" s="15">
        <v>1.5</v>
      </c>
      <c r="S876" s="15">
        <v>0</v>
      </c>
      <c r="T876" s="15">
        <v>1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</row>
    <row r="877" spans="1:26" ht="15.75" customHeight="1" x14ac:dyDescent="0.3">
      <c r="A877" s="2" t="s">
        <v>2178</v>
      </c>
      <c r="B877" s="13" t="s">
        <v>2129</v>
      </c>
      <c r="C877" s="13" t="s">
        <v>2148</v>
      </c>
      <c r="D877" s="12" t="s">
        <v>134</v>
      </c>
      <c r="E877" s="13" t="s">
        <v>2149</v>
      </c>
      <c r="F877" s="2">
        <v>35</v>
      </c>
      <c r="G877" s="15">
        <v>182</v>
      </c>
      <c r="H877" s="7">
        <f>L877*'114成績輸入與落點儀表板'!$B$2+M877*'114成績輸入與落點儀表板'!$B$3+N877*'114成績輸入與落點儀表板'!$B$4+O877*'114成績輸入與落點儀表板'!$B$5+P877*'114成績輸入與落點儀表板'!$B$6+Q877*'114成績輸入與落點儀表板'!$B$7+R877*'114成績輸入與落點儀表板'!$B$8+S877*'114成績輸入與落點儀表板'!$B$9+T877*'114成績輸入與落點儀表板'!$B$10+U877*'114成績輸入與落點儀表板'!$B$11+V877*'114成績輸入與落點儀表板'!$B$12+W877*'114成績輸入與落點儀表板'!$B$13+X877*'114成績輸入與落點儀表板'!$B$14+Y877*'114成績輸入與落點儀表板'!$B$15+Z877*'114成績輸入與落點儀表板'!$B$16</f>
        <v>0</v>
      </c>
      <c r="I877" s="8">
        <f t="shared" si="26"/>
        <v>-182</v>
      </c>
      <c r="J877" s="2" t="str">
        <f t="shared" si="27"/>
        <v>FAIL</v>
      </c>
      <c r="K877" s="17" t="str">
        <f>IF(AND(IF('114成績輸入與落點儀表板'!$C$2="必須採計",L877&gt;0,IF('114成績輸入與落點儀表板'!$C$2="不可採計",L877=0,TRUE)),IF('114成績輸入與落點儀表板'!$C$3="必須採計",M877&gt;0,IF('114成績輸入與落點儀表板'!$C$3="不可採計",M877=0,TRUE)),IF('114成績輸入與落點儀表板'!$C$4="必須採計",N877&gt;0,IF('114成績輸入與落點儀表板'!$C$4="不可採計",N877=0,TRUE)),IF('114成績輸入與落點儀表板'!$C$5="必須採計",O877&gt;0,IF('114成績輸入與落點儀表板'!$C$5="不可採計",O877=0,TRUE)),IF('114成績輸入與落點儀表板'!$C$6="必須採計",P877&gt;0,IF('114成績輸入與落點儀表板'!$C$6="不可採計",P877=0,TRUE)),IF('114成績輸入與落點儀表板'!$C$7="必須採計",Q877&gt;0,IF('114成績輸入與落點儀表板'!$C$7="不可採計",Q877=0,TRUE)),IF('114成績輸入與落點儀表板'!$C$8="必須採計",R877&gt;0,IF('114成績輸入與落點儀表板'!$C$8="不可採計",R877=0,TRUE)),IF('114成績輸入與落點儀表板'!$C$9="必須採計",S877&gt;0,IF('114成績輸入與落點儀表板'!$C$9="不可採計",S877=0,TRUE)),IF('114成績輸入與落點儀表板'!$C$10="必須採計",T877&gt;0,IF('114成績輸入與落點儀表板'!$C$10="不可採計",T877=0,TRUE)),IF('114成績輸入與落點儀表板'!$C$11="必須採計",U877&gt;0,IF('114成績輸入與落點儀表板'!$C$11="不可採計",U877=0,TRUE)),IF('114成績輸入與落點儀表板'!$C$12="必須採計",V877&gt;0,IF('114成績輸入與落點儀表板'!$C$12="不可採計",V877=0,TRUE)),IF('114成績輸入與落點儀表板'!$C$13="必須採計",W877&gt;0,IF('114成績輸入與落點儀表板'!$C$13="不可採計",W877=0,TRUE)),IF('114成績輸入與落點儀表板'!$C$14="必須採計",X877&gt;0,IF('114成績輸入與落點儀表板'!$C$14="不可採計",X877=0,TRUE)),IF('114成績輸入與落點儀表板'!$C$15="必須採計",Y877&gt;0,IF('114成績輸入與落點儀表板'!$C$15="不可採計",Y877=0,TRUE)),IF('114成績輸入與落點儀表板'!$C$16="必須採計",Z877&gt;0,IF('114成績輸入與落點儀表板'!$C$16="不可採計",Z877=0,TRUE))),"✅ 符合","❌ 不符合")</f>
        <v>❌ 不符合</v>
      </c>
      <c r="L877" s="15">
        <v>0</v>
      </c>
      <c r="M877" s="15">
        <v>1</v>
      </c>
      <c r="N877" s="15">
        <v>1</v>
      </c>
      <c r="O877" s="15">
        <v>0</v>
      </c>
      <c r="P877" s="15">
        <v>0</v>
      </c>
      <c r="Q877" s="15">
        <v>0</v>
      </c>
      <c r="R877" s="15">
        <v>0</v>
      </c>
      <c r="S877" s="15">
        <v>1</v>
      </c>
      <c r="T877" s="15">
        <v>2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</row>
    <row r="878" spans="1:26" ht="15.75" customHeight="1" x14ac:dyDescent="0.3">
      <c r="A878" s="2" t="s">
        <v>2180</v>
      </c>
      <c r="B878" s="13" t="s">
        <v>2129</v>
      </c>
      <c r="C878" s="13" t="s">
        <v>2151</v>
      </c>
      <c r="D878" s="12" t="s">
        <v>227</v>
      </c>
      <c r="E878" s="13" t="s">
        <v>2152</v>
      </c>
      <c r="F878" s="2">
        <v>21</v>
      </c>
      <c r="G878" s="15">
        <v>167</v>
      </c>
      <c r="H878" s="7">
        <f>L878*'114成績輸入與落點儀表板'!$B$2+M878*'114成績輸入與落點儀表板'!$B$3+N878*'114成績輸入與落點儀表板'!$B$4+O878*'114成績輸入與落點儀表板'!$B$5+P878*'114成績輸入與落點儀表板'!$B$6+Q878*'114成績輸入與落點儀表板'!$B$7+R878*'114成績輸入與落點儀表板'!$B$8+S878*'114成績輸入與落點儀表板'!$B$9+T878*'114成績輸入與落點儀表板'!$B$10+U878*'114成績輸入與落點儀表板'!$B$11+V878*'114成績輸入與落點儀表板'!$B$12+W878*'114成績輸入與落點儀表板'!$B$13+X878*'114成績輸入與落點儀表板'!$B$14+Y878*'114成績輸入與落點儀表板'!$B$15+Z878*'114成績輸入與落點儀表板'!$B$16</f>
        <v>0</v>
      </c>
      <c r="I878" s="8">
        <f t="shared" si="26"/>
        <v>-167</v>
      </c>
      <c r="J878" s="2" t="str">
        <f t="shared" si="27"/>
        <v>FAIL</v>
      </c>
      <c r="K878" s="17" t="str">
        <f>IF(AND(IF('114成績輸入與落點儀表板'!$C$2="必須採計",L878&gt;0,IF('114成績輸入與落點儀表板'!$C$2="不可採計",L878=0,TRUE)),IF('114成績輸入與落點儀表板'!$C$3="必須採計",M878&gt;0,IF('114成績輸入與落點儀表板'!$C$3="不可採計",M878=0,TRUE)),IF('114成績輸入與落點儀表板'!$C$4="必須採計",N878&gt;0,IF('114成績輸入與落點儀表板'!$C$4="不可採計",N878=0,TRUE)),IF('114成績輸入與落點儀表板'!$C$5="必須採計",O878&gt;0,IF('114成績輸入與落點儀表板'!$C$5="不可採計",O878=0,TRUE)),IF('114成績輸入與落點儀表板'!$C$6="必須採計",P878&gt;0,IF('114成績輸入與落點儀表板'!$C$6="不可採計",P878=0,TRUE)),IF('114成績輸入與落點儀表板'!$C$7="必須採計",Q878&gt;0,IF('114成績輸入與落點儀表板'!$C$7="不可採計",Q878=0,TRUE)),IF('114成績輸入與落點儀表板'!$C$8="必須採計",R878&gt;0,IF('114成績輸入與落點儀表板'!$C$8="不可採計",R878=0,TRUE)),IF('114成績輸入與落點儀表板'!$C$9="必須採計",S878&gt;0,IF('114成績輸入與落點儀表板'!$C$9="不可採計",S878=0,TRUE)),IF('114成績輸入與落點儀表板'!$C$10="必須採計",T878&gt;0,IF('114成績輸入與落點儀表板'!$C$10="不可採計",T878=0,TRUE)),IF('114成績輸入與落點儀表板'!$C$11="必須採計",U878&gt;0,IF('114成績輸入與落點儀表板'!$C$11="不可採計",U878=0,TRUE)),IF('114成績輸入與落點儀表板'!$C$12="必須採計",V878&gt;0,IF('114成績輸入與落點儀表板'!$C$12="不可採計",V878=0,TRUE)),IF('114成績輸入與落點儀表板'!$C$13="必須採計",W878&gt;0,IF('114成績輸入與落點儀表板'!$C$13="不可採計",W878=0,TRUE)),IF('114成績輸入與落點儀表板'!$C$14="必須採計",X878&gt;0,IF('114成績輸入與落點儀表板'!$C$14="不可採計",X878=0,TRUE)),IF('114成績輸入與落點儀表板'!$C$15="必須採計",Y878&gt;0,IF('114成績輸入與落點儀表板'!$C$15="不可採計",Y878=0,TRUE)),IF('114成績輸入與落點儀表板'!$C$16="必須採計",Z878&gt;0,IF('114成績輸入與落點儀表板'!$C$16="不可採計",Z878=0,TRUE))),"✅ 符合","❌ 不符合")</f>
        <v>✅ 符合</v>
      </c>
      <c r="L878" s="15">
        <v>1</v>
      </c>
      <c r="M878" s="15">
        <v>1</v>
      </c>
      <c r="N878" s="15">
        <v>0</v>
      </c>
      <c r="O878" s="15">
        <v>0</v>
      </c>
      <c r="P878" s="15">
        <v>0</v>
      </c>
      <c r="Q878" s="15">
        <v>0</v>
      </c>
      <c r="R878" s="15">
        <v>1</v>
      </c>
      <c r="S878" s="15">
        <v>0</v>
      </c>
      <c r="T878" s="15">
        <v>1.5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</row>
    <row r="879" spans="1:26" ht="15.75" customHeight="1" x14ac:dyDescent="0.3">
      <c r="A879" s="2" t="s">
        <v>2183</v>
      </c>
      <c r="B879" s="13" t="s">
        <v>2129</v>
      </c>
      <c r="C879" s="13" t="s">
        <v>791</v>
      </c>
      <c r="D879" s="12" t="s">
        <v>134</v>
      </c>
      <c r="E879" s="13" t="s">
        <v>2154</v>
      </c>
      <c r="F879" s="2">
        <v>41</v>
      </c>
      <c r="G879" s="15">
        <v>161.5</v>
      </c>
      <c r="H879" s="7">
        <f>L879*'114成績輸入與落點儀表板'!$B$2+M879*'114成績輸入與落點儀表板'!$B$3+N879*'114成績輸入與落點儀表板'!$B$4+O879*'114成績輸入與落點儀表板'!$B$5+P879*'114成績輸入與落點儀表板'!$B$6+Q879*'114成績輸入與落點儀表板'!$B$7+R879*'114成績輸入與落點儀表板'!$B$8+S879*'114成績輸入與落點儀表板'!$B$9+T879*'114成績輸入與落點儀表板'!$B$10+U879*'114成績輸入與落點儀表板'!$B$11+V879*'114成績輸入與落點儀表板'!$B$12+W879*'114成績輸入與落點儀表板'!$B$13+X879*'114成績輸入與落點儀表板'!$B$14+Y879*'114成績輸入與落點儀表板'!$B$15+Z879*'114成績輸入與落點儀表板'!$B$16</f>
        <v>0</v>
      </c>
      <c r="I879" s="8">
        <f t="shared" si="26"/>
        <v>-161.5</v>
      </c>
      <c r="J879" s="2" t="str">
        <f t="shared" si="27"/>
        <v>FAIL</v>
      </c>
      <c r="K879" s="17" t="str">
        <f>IF(AND(IF('114成績輸入與落點儀表板'!$C$2="必須採計",L879&gt;0,IF('114成績輸入與落點儀表板'!$C$2="不可採計",L879=0,TRUE)),IF('114成績輸入與落點儀表板'!$C$3="必須採計",M879&gt;0,IF('114成績輸入與落點儀表板'!$C$3="不可採計",M879=0,TRUE)),IF('114成績輸入與落點儀表板'!$C$4="必須採計",N879&gt;0,IF('114成績輸入與落點儀表板'!$C$4="不可採計",N879=0,TRUE)),IF('114成績輸入與落點儀表板'!$C$5="必須採計",O879&gt;0,IF('114成績輸入與落點儀表板'!$C$5="不可採計",O879=0,TRUE)),IF('114成績輸入與落點儀表板'!$C$6="必須採計",P879&gt;0,IF('114成績輸入與落點儀表板'!$C$6="不可採計",P879=0,TRUE)),IF('114成績輸入與落點儀表板'!$C$7="必須採計",Q879&gt;0,IF('114成績輸入與落點儀表板'!$C$7="不可採計",Q879=0,TRUE)),IF('114成績輸入與落點儀表板'!$C$8="必須採計",R879&gt;0,IF('114成績輸入與落點儀表板'!$C$8="不可採計",R879=0,TRUE)),IF('114成績輸入與落點儀表板'!$C$9="必須採計",S879&gt;0,IF('114成績輸入與落點儀表板'!$C$9="不可採計",S879=0,TRUE)),IF('114成績輸入與落點儀表板'!$C$10="必須採計",T879&gt;0,IF('114成績輸入與落點儀表板'!$C$10="不可採計",T879=0,TRUE)),IF('114成績輸入與落點儀表板'!$C$11="必須採計",U879&gt;0,IF('114成績輸入與落點儀表板'!$C$11="不可採計",U879=0,TRUE)),IF('114成績輸入與落點儀表板'!$C$12="必須採計",V879&gt;0,IF('114成績輸入與落點儀表板'!$C$12="不可採計",V879=0,TRUE)),IF('114成績輸入與落點儀表板'!$C$13="必須採計",W879&gt;0,IF('114成績輸入與落點儀表板'!$C$13="不可採計",W879=0,TRUE)),IF('114成績輸入與落點儀表板'!$C$14="必須採計",X879&gt;0,IF('114成績輸入與落點儀表板'!$C$14="不可採計",X879=0,TRUE)),IF('114成績輸入與落點儀表板'!$C$15="必須採計",Y879&gt;0,IF('114成績輸入與落點儀表板'!$C$15="不可採計",Y879=0,TRUE)),IF('114成績輸入與落點儀表板'!$C$16="必須採計",Z879&gt;0,IF('114成績輸入與落點儀表板'!$C$16="不可採計",Z879=0,TRUE))),"✅ 符合","❌ 不符合")</f>
        <v>❌ 不符合</v>
      </c>
      <c r="L879" s="15">
        <v>0</v>
      </c>
      <c r="M879" s="15">
        <v>0</v>
      </c>
      <c r="N879" s="15">
        <v>1.25</v>
      </c>
      <c r="O879" s="15">
        <v>0</v>
      </c>
      <c r="P879" s="15">
        <v>0</v>
      </c>
      <c r="Q879" s="15">
        <v>0</v>
      </c>
      <c r="R879" s="15">
        <v>2</v>
      </c>
      <c r="S879" s="15">
        <v>0</v>
      </c>
      <c r="T879" s="15">
        <v>1.5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</row>
    <row r="880" spans="1:26" ht="15.75" customHeight="1" x14ac:dyDescent="0.3">
      <c r="A880" s="2" t="s">
        <v>2185</v>
      </c>
      <c r="B880" s="13" t="s">
        <v>2129</v>
      </c>
      <c r="C880" s="13" t="s">
        <v>98</v>
      </c>
      <c r="D880" s="12" t="s">
        <v>99</v>
      </c>
      <c r="E880" s="13" t="s">
        <v>2156</v>
      </c>
      <c r="F880" s="2">
        <v>35</v>
      </c>
      <c r="G880" s="15">
        <v>192</v>
      </c>
      <c r="H880" s="7">
        <f>L880*'114成績輸入與落點儀表板'!$B$2+M880*'114成績輸入與落點儀表板'!$B$3+N880*'114成績輸入與落點儀表板'!$B$4+O880*'114成績輸入與落點儀表板'!$B$5+P880*'114成績輸入與落點儀表板'!$B$6+Q880*'114成績輸入與落點儀表板'!$B$7+R880*'114成績輸入與落點儀表板'!$B$8+S880*'114成績輸入與落點儀表板'!$B$9+T880*'114成績輸入與落點儀表板'!$B$10+U880*'114成績輸入與落點儀表板'!$B$11+V880*'114成績輸入與落點儀表板'!$B$12+W880*'114成績輸入與落點儀表板'!$B$13+X880*'114成績輸入與落點儀表板'!$B$14+Y880*'114成績輸入與落點儀表板'!$B$15+Z880*'114成績輸入與落點儀表板'!$B$16</f>
        <v>0</v>
      </c>
      <c r="I880" s="8">
        <f t="shared" si="26"/>
        <v>-192</v>
      </c>
      <c r="J880" s="2" t="str">
        <f t="shared" si="27"/>
        <v>FAIL</v>
      </c>
      <c r="K880" s="17" t="str">
        <f>IF(AND(IF('114成績輸入與落點儀表板'!$C$2="必須採計",L880&gt;0,IF('114成績輸入與落點儀表板'!$C$2="不可採計",L880=0,TRUE)),IF('114成績輸入與落點儀表板'!$C$3="必須採計",M880&gt;0,IF('114成績輸入與落點儀表板'!$C$3="不可採計",M880=0,TRUE)),IF('114成績輸入與落點儀表板'!$C$4="必須採計",N880&gt;0,IF('114成績輸入與落點儀表板'!$C$4="不可採計",N880=0,TRUE)),IF('114成績輸入與落點儀表板'!$C$5="必須採計",O880&gt;0,IF('114成績輸入與落點儀表板'!$C$5="不可採計",O880=0,TRUE)),IF('114成績輸入與落點儀表板'!$C$6="必須採計",P880&gt;0,IF('114成績輸入與落點儀表板'!$C$6="不可採計",P880=0,TRUE)),IF('114成績輸入與落點儀表板'!$C$7="必須採計",Q880&gt;0,IF('114成績輸入與落點儀表板'!$C$7="不可採計",Q880=0,TRUE)),IF('114成績輸入與落點儀表板'!$C$8="必須採計",R880&gt;0,IF('114成績輸入與落點儀表板'!$C$8="不可採計",R880=0,TRUE)),IF('114成績輸入與落點儀表板'!$C$9="必須採計",S880&gt;0,IF('114成績輸入與落點儀表板'!$C$9="不可採計",S880=0,TRUE)),IF('114成績輸入與落點儀表板'!$C$10="必須採計",T880&gt;0,IF('114成績輸入與落點儀表板'!$C$10="不可採計",T880=0,TRUE)),IF('114成績輸入與落點儀表板'!$C$11="必須採計",U880&gt;0,IF('114成績輸入與落點儀表板'!$C$11="不可採計",U880=0,TRUE)),IF('114成績輸入與落點儀表板'!$C$12="必須採計",V880&gt;0,IF('114成績輸入與落點儀表板'!$C$12="不可採計",V880=0,TRUE)),IF('114成績輸入與落點儀表板'!$C$13="必須採計",W880&gt;0,IF('114成績輸入與落點儀表板'!$C$13="不可採計",W880=0,TRUE)),IF('114成績輸入與落點儀表板'!$C$14="必須採計",X880&gt;0,IF('114成績輸入與落點儀表板'!$C$14="不可採計",X880=0,TRUE)),IF('114成績輸入與落點儀表板'!$C$15="必須採計",Y880&gt;0,IF('114成績輸入與落點儀表板'!$C$15="不可採計",Y880=0,TRUE)),IF('114成績輸入與落點儀表板'!$C$16="必須採計",Z880&gt;0,IF('114成績輸入與落點儀表板'!$C$16="不可採計",Z880=0,TRUE))),"✅ 符合","❌ 不符合")</f>
        <v>✅ 符合</v>
      </c>
      <c r="L880" s="15">
        <v>1.5</v>
      </c>
      <c r="M880" s="15">
        <v>2</v>
      </c>
      <c r="N880" s="15">
        <v>1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0</v>
      </c>
      <c r="V880" s="15">
        <v>0</v>
      </c>
      <c r="W880" s="15">
        <v>0</v>
      </c>
      <c r="X880" s="15">
        <v>0</v>
      </c>
      <c r="Y880" s="15">
        <v>0</v>
      </c>
      <c r="Z880" s="15">
        <v>0</v>
      </c>
    </row>
    <row r="881" spans="1:26" ht="15.75" customHeight="1" x14ac:dyDescent="0.3">
      <c r="A881" s="2" t="s">
        <v>2186</v>
      </c>
      <c r="B881" s="13" t="s">
        <v>2129</v>
      </c>
      <c r="C881" s="13" t="s">
        <v>1151</v>
      </c>
      <c r="D881" s="12" t="s">
        <v>227</v>
      </c>
      <c r="E881" s="13" t="s">
        <v>2158</v>
      </c>
      <c r="F881" s="2">
        <v>41</v>
      </c>
      <c r="G881" s="15">
        <v>230</v>
      </c>
      <c r="H881" s="7">
        <f>L881*'114成績輸入與落點儀表板'!$B$2+M881*'114成績輸入與落點儀表板'!$B$3+N881*'114成績輸入與落點儀表板'!$B$4+O881*'114成績輸入與落點儀表板'!$B$5+P881*'114成績輸入與落點儀表板'!$B$6+Q881*'114成績輸入與落點儀表板'!$B$7+R881*'114成績輸入與落點儀表板'!$B$8+S881*'114成績輸入與落點儀表板'!$B$9+T881*'114成績輸入與落點儀表板'!$B$10+U881*'114成績輸入與落點儀表板'!$B$11+V881*'114成績輸入與落點儀表板'!$B$12+W881*'114成績輸入與落點儀表板'!$B$13+X881*'114成績輸入與落點儀表板'!$B$14+Y881*'114成績輸入與落點儀表板'!$B$15+Z881*'114成績輸入與落點儀表板'!$B$16</f>
        <v>0</v>
      </c>
      <c r="I881" s="8">
        <f t="shared" si="26"/>
        <v>-230</v>
      </c>
      <c r="J881" s="2" t="str">
        <f t="shared" si="27"/>
        <v>FAIL</v>
      </c>
      <c r="K881" s="17" t="str">
        <f>IF(AND(IF('114成績輸入與落點儀表板'!$C$2="必須採計",L881&gt;0,IF('114成績輸入與落點儀表板'!$C$2="不可採計",L881=0,TRUE)),IF('114成績輸入與落點儀表板'!$C$3="必須採計",M881&gt;0,IF('114成績輸入與落點儀表板'!$C$3="不可採計",M881=0,TRUE)),IF('114成績輸入與落點儀表板'!$C$4="必須採計",N881&gt;0,IF('114成績輸入與落點儀表板'!$C$4="不可採計",N881=0,TRUE)),IF('114成績輸入與落點儀表板'!$C$5="必須採計",O881&gt;0,IF('114成績輸入與落點儀表板'!$C$5="不可採計",O881=0,TRUE)),IF('114成績輸入與落點儀表板'!$C$6="必須採計",P881&gt;0,IF('114成績輸入與落點儀表板'!$C$6="不可採計",P881=0,TRUE)),IF('114成績輸入與落點儀表板'!$C$7="必須採計",Q881&gt;0,IF('114成績輸入與落點儀表板'!$C$7="不可採計",Q881=0,TRUE)),IF('114成績輸入與落點儀表板'!$C$8="必須採計",R881&gt;0,IF('114成績輸入與落點儀表板'!$C$8="不可採計",R881=0,TRUE)),IF('114成績輸入與落點儀表板'!$C$9="必須採計",S881&gt;0,IF('114成績輸入與落點儀表板'!$C$9="不可採計",S881=0,TRUE)),IF('114成績輸入與落點儀表板'!$C$10="必須採計",T881&gt;0,IF('114成績輸入與落點儀表板'!$C$10="不可採計",T881=0,TRUE)),IF('114成績輸入與落點儀表板'!$C$11="必須採計",U881&gt;0,IF('114成績輸入與落點儀表板'!$C$11="不可採計",U881=0,TRUE)),IF('114成績輸入與落點儀表板'!$C$12="必須採計",V881&gt;0,IF('114成績輸入與落點儀表板'!$C$12="不可採計",V881=0,TRUE)),IF('114成績輸入與落點儀表板'!$C$13="必須採計",W881&gt;0,IF('114成績輸入與落點儀表板'!$C$13="不可採計",W881=0,TRUE)),IF('114成績輸入與落點儀表板'!$C$14="必須採計",X881&gt;0,IF('114成績輸入與落點儀表板'!$C$14="不可採計",X881=0,TRUE)),IF('114成績輸入與落點儀表板'!$C$15="必須採計",Y881&gt;0,IF('114成績輸入與落點儀表板'!$C$15="不可採計",Y881=0,TRUE)),IF('114成績輸入與落點儀表板'!$C$16="必須採計",Z881&gt;0,IF('114成績輸入與落點儀表板'!$C$16="不可採計",Z881=0,TRUE))),"✅ 符合","❌ 不符合")</f>
        <v>✅ 符合</v>
      </c>
      <c r="L881" s="15">
        <v>1.75</v>
      </c>
      <c r="M881" s="15">
        <v>0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2</v>
      </c>
      <c r="T881" s="15">
        <v>2</v>
      </c>
      <c r="U881" s="15">
        <v>0</v>
      </c>
      <c r="V881" s="15">
        <v>0</v>
      </c>
      <c r="W881" s="15">
        <v>0</v>
      </c>
      <c r="X881" s="15">
        <v>0</v>
      </c>
      <c r="Y881" s="15">
        <v>0</v>
      </c>
      <c r="Z881" s="15">
        <v>0</v>
      </c>
    </row>
    <row r="882" spans="1:26" ht="15.75" customHeight="1" x14ac:dyDescent="0.3">
      <c r="A882" s="2" t="s">
        <v>2189</v>
      </c>
      <c r="B882" s="13" t="s">
        <v>2129</v>
      </c>
      <c r="C882" s="13" t="s">
        <v>2160</v>
      </c>
      <c r="D882" s="12" t="s">
        <v>134</v>
      </c>
      <c r="E882" s="13" t="s">
        <v>4420</v>
      </c>
      <c r="F882" s="2">
        <v>19</v>
      </c>
      <c r="G882" s="15">
        <v>218</v>
      </c>
      <c r="H882" s="7">
        <f>L882*'114成績輸入與落點儀表板'!$B$2+M882*'114成績輸入與落點儀表板'!$B$3+N882*'114成績輸入與落點儀表板'!$B$4+O882*'114成績輸入與落點儀表板'!$B$5+P882*'114成績輸入與落點儀表板'!$B$6+Q882*'114成績輸入與落點儀表板'!$B$7+R882*'114成績輸入與落點儀表板'!$B$8+S882*'114成績輸入與落點儀表板'!$B$9+T882*'114成績輸入與落點儀表板'!$B$10+U882*'114成績輸入與落點儀表板'!$B$11+V882*'114成績輸入與落點儀表板'!$B$12+W882*'114成績輸入與落點儀表板'!$B$13+X882*'114成績輸入與落點儀表板'!$B$14+Y882*'114成績輸入與落點儀表板'!$B$15+Z882*'114成績輸入與落點儀表板'!$B$16</f>
        <v>0</v>
      </c>
      <c r="I882" s="8">
        <f t="shared" si="26"/>
        <v>-218</v>
      </c>
      <c r="J882" s="2" t="str">
        <f t="shared" si="27"/>
        <v>FAIL</v>
      </c>
      <c r="K882" s="17" t="str">
        <f>IF(AND(IF('114成績輸入與落點儀表板'!$C$2="必須採計",L882&gt;0,IF('114成績輸入與落點儀表板'!$C$2="不可採計",L882=0,TRUE)),IF('114成績輸入與落點儀表板'!$C$3="必須採計",M882&gt;0,IF('114成績輸入與落點儀表板'!$C$3="不可採計",M882=0,TRUE)),IF('114成績輸入與落點儀表板'!$C$4="必須採計",N882&gt;0,IF('114成績輸入與落點儀表板'!$C$4="不可採計",N882=0,TRUE)),IF('114成績輸入與落點儀表板'!$C$5="必須採計",O882&gt;0,IF('114成績輸入與落點儀表板'!$C$5="不可採計",O882=0,TRUE)),IF('114成績輸入與落點儀表板'!$C$6="必須採計",P882&gt;0,IF('114成績輸入與落點儀表板'!$C$6="不可採計",P882=0,TRUE)),IF('114成績輸入與落點儀表板'!$C$7="必須採計",Q882&gt;0,IF('114成績輸入與落點儀表板'!$C$7="不可採計",Q882=0,TRUE)),IF('114成績輸入與落點儀表板'!$C$8="必須採計",R882&gt;0,IF('114成績輸入與落點儀表板'!$C$8="不可採計",R882=0,TRUE)),IF('114成績輸入與落點儀表板'!$C$9="必須採計",S882&gt;0,IF('114成績輸入與落點儀表板'!$C$9="不可採計",S882=0,TRUE)),IF('114成績輸入與落點儀表板'!$C$10="必須採計",T882&gt;0,IF('114成績輸入與落點儀表板'!$C$10="不可採計",T882=0,TRUE)),IF('114成績輸入與落點儀表板'!$C$11="必須採計",U882&gt;0,IF('114成績輸入與落點儀表板'!$C$11="不可採計",U882=0,TRUE)),IF('114成績輸入與落點儀表板'!$C$12="必須採計",V882&gt;0,IF('114成績輸入與落點儀表板'!$C$12="不可採計",V882=0,TRUE)),IF('114成績輸入與落點儀表板'!$C$13="必須採計",W882&gt;0,IF('114成績輸入與落點儀表板'!$C$13="不可採計",W882=0,TRUE)),IF('114成績輸入與落點儀表板'!$C$14="必須採計",X882&gt;0,IF('114成績輸入與落點儀表板'!$C$14="不可採計",X882=0,TRUE)),IF('114成績輸入與落點儀表板'!$C$15="必須採計",Y882&gt;0,IF('114成績輸入與落點儀表板'!$C$15="不可採計",Y882=0,TRUE)),IF('114成績輸入與落點儀表板'!$C$16="必須採計",Z882&gt;0,IF('114成績輸入與落點儀表板'!$C$16="不可採計",Z882=0,TRUE))),"✅ 符合","❌ 不符合")</f>
        <v>✅ 符合</v>
      </c>
      <c r="L882" s="15">
        <v>2</v>
      </c>
      <c r="M882" s="15">
        <v>2</v>
      </c>
      <c r="N882" s="15">
        <v>1</v>
      </c>
      <c r="O882" s="15">
        <v>0</v>
      </c>
      <c r="P882" s="15">
        <v>0</v>
      </c>
      <c r="Q882" s="15">
        <v>0</v>
      </c>
      <c r="R882" s="15">
        <v>0</v>
      </c>
      <c r="S882" s="15">
        <v>1</v>
      </c>
      <c r="T882" s="15">
        <v>0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</row>
    <row r="883" spans="1:26" ht="15.75" customHeight="1" x14ac:dyDescent="0.3">
      <c r="A883" s="2" t="s">
        <v>2191</v>
      </c>
      <c r="B883" s="13" t="s">
        <v>2129</v>
      </c>
      <c r="C883" s="13" t="s">
        <v>2163</v>
      </c>
      <c r="D883" s="12" t="s">
        <v>134</v>
      </c>
      <c r="E883" s="13" t="s">
        <v>4421</v>
      </c>
      <c r="F883" s="2">
        <v>10</v>
      </c>
      <c r="G883" s="15">
        <v>200</v>
      </c>
      <c r="H883" s="7">
        <f>L883*'114成績輸入與落點儀表板'!$B$2+M883*'114成績輸入與落點儀表板'!$B$3+N883*'114成績輸入與落點儀表板'!$B$4+O883*'114成績輸入與落點儀表板'!$B$5+P883*'114成績輸入與落點儀表板'!$B$6+Q883*'114成績輸入與落點儀表板'!$B$7+R883*'114成績輸入與落點儀表板'!$B$8+S883*'114成績輸入與落點儀表板'!$B$9+T883*'114成績輸入與落點儀表板'!$B$10+U883*'114成績輸入與落點儀表板'!$B$11+V883*'114成績輸入與落點儀表板'!$B$12+W883*'114成績輸入與落點儀表板'!$B$13+X883*'114成績輸入與落點儀表板'!$B$14+Y883*'114成績輸入與落點儀表板'!$B$15+Z883*'114成績輸入與落點儀表板'!$B$16</f>
        <v>0</v>
      </c>
      <c r="I883" s="8">
        <f t="shared" si="26"/>
        <v>-200</v>
      </c>
      <c r="J883" s="2" t="str">
        <f t="shared" si="27"/>
        <v>FAIL</v>
      </c>
      <c r="K883" s="17" t="str">
        <f>IF(AND(IF('114成績輸入與落點儀表板'!$C$2="必須採計",L883&gt;0,IF('114成績輸入與落點儀表板'!$C$2="不可採計",L883=0,TRUE)),IF('114成績輸入與落點儀表板'!$C$3="必須採計",M883&gt;0,IF('114成績輸入與落點儀表板'!$C$3="不可採計",M883=0,TRUE)),IF('114成績輸入與落點儀表板'!$C$4="必須採計",N883&gt;0,IF('114成績輸入與落點儀表板'!$C$4="不可採計",N883=0,TRUE)),IF('114成績輸入與落點儀表板'!$C$5="必須採計",O883&gt;0,IF('114成績輸入與落點儀表板'!$C$5="不可採計",O883=0,TRUE)),IF('114成績輸入與落點儀表板'!$C$6="必須採計",P883&gt;0,IF('114成績輸入與落點儀表板'!$C$6="不可採計",P883=0,TRUE)),IF('114成績輸入與落點儀表板'!$C$7="必須採計",Q883&gt;0,IF('114成績輸入與落點儀表板'!$C$7="不可採計",Q883=0,TRUE)),IF('114成績輸入與落點儀表板'!$C$8="必須採計",R883&gt;0,IF('114成績輸入與落點儀表板'!$C$8="不可採計",R883=0,TRUE)),IF('114成績輸入與落點儀表板'!$C$9="必須採計",S883&gt;0,IF('114成績輸入與落點儀表板'!$C$9="不可採計",S883=0,TRUE)),IF('114成績輸入與落點儀表板'!$C$10="必須採計",T883&gt;0,IF('114成績輸入與落點儀表板'!$C$10="不可採計",T883=0,TRUE)),IF('114成績輸入與落點儀表板'!$C$11="必須採計",U883&gt;0,IF('114成績輸入與落點儀表板'!$C$11="不可採計",U883=0,TRUE)),IF('114成績輸入與落點儀表板'!$C$12="必須採計",V883&gt;0,IF('114成績輸入與落點儀表板'!$C$12="不可採計",V883=0,TRUE)),IF('114成績輸入與落點儀表板'!$C$13="必須採計",W883&gt;0,IF('114成績輸入與落點儀表板'!$C$13="不可採計",W883=0,TRUE)),IF('114成績輸入與落點儀表板'!$C$14="必須採計",X883&gt;0,IF('114成績輸入與落點儀表板'!$C$14="不可採計",X883=0,TRUE)),IF('114成績輸入與落點儀表板'!$C$15="必須採計",Y883&gt;0,IF('114成績輸入與落點儀表板'!$C$15="不可採計",Y883=0,TRUE)),IF('114成績輸入與落點儀表板'!$C$16="必須採計",Z883&gt;0,IF('114成績輸入與落點儀表板'!$C$16="不可採計",Z883=0,TRUE))),"✅ 符合","❌ 不符合")</f>
        <v>✅ 符合</v>
      </c>
      <c r="L883" s="15">
        <v>2</v>
      </c>
      <c r="M883" s="15">
        <v>2</v>
      </c>
      <c r="N883" s="15">
        <v>1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1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</row>
    <row r="884" spans="1:26" ht="15.75" customHeight="1" x14ac:dyDescent="0.3">
      <c r="A884" s="2" t="s">
        <v>2194</v>
      </c>
      <c r="B884" s="13" t="s">
        <v>2129</v>
      </c>
      <c r="C884" s="13" t="s">
        <v>2166</v>
      </c>
      <c r="D884" s="12" t="s">
        <v>121</v>
      </c>
      <c r="E884" s="13" t="s">
        <v>5875</v>
      </c>
      <c r="F884" s="2">
        <v>32</v>
      </c>
      <c r="G884" s="15">
        <v>134.5</v>
      </c>
      <c r="H884" s="7">
        <f>L884*'114成績輸入與落點儀表板'!$B$2+M884*'114成績輸入與落點儀表板'!$B$3+N884*'114成績輸入與落點儀表板'!$B$4+O884*'114成績輸入與落點儀表板'!$B$5+P884*'114成績輸入與落點儀表板'!$B$6+Q884*'114成績輸入與落點儀表板'!$B$7+R884*'114成績輸入與落點儀表板'!$B$8+S884*'114成績輸入與落點儀表板'!$B$9+T884*'114成績輸入與落點儀表板'!$B$10+U884*'114成績輸入與落點儀表板'!$B$11+V884*'114成績輸入與落點儀表板'!$B$12+W884*'114成績輸入與落點儀表板'!$B$13+X884*'114成績輸入與落點儀表板'!$B$14+Y884*'114成績輸入與落點儀表板'!$B$15+Z884*'114成績輸入與落點儀表板'!$B$16</f>
        <v>0</v>
      </c>
      <c r="I884" s="8">
        <f t="shared" si="26"/>
        <v>-134.5</v>
      </c>
      <c r="J884" s="2" t="str">
        <f t="shared" si="27"/>
        <v>FAIL</v>
      </c>
      <c r="K884" s="17" t="str">
        <f>IF(AND(IF('114成績輸入與落點儀表板'!$C$2="必須採計",L884&gt;0,IF('114成績輸入與落點儀表板'!$C$2="不可採計",L884=0,TRUE)),IF('114成績輸入與落點儀表板'!$C$3="必須採計",M884&gt;0,IF('114成績輸入與落點儀表板'!$C$3="不可採計",M884=0,TRUE)),IF('114成績輸入與落點儀表板'!$C$4="必須採計",N884&gt;0,IF('114成績輸入與落點儀表板'!$C$4="不可採計",N884=0,TRUE)),IF('114成績輸入與落點儀表板'!$C$5="必須採計",O884&gt;0,IF('114成績輸入與落點儀表板'!$C$5="不可採計",O884=0,TRUE)),IF('114成績輸入與落點儀表板'!$C$6="必須採計",P884&gt;0,IF('114成績輸入與落點儀表板'!$C$6="不可採計",P884=0,TRUE)),IF('114成績輸入與落點儀表板'!$C$7="必須採計",Q884&gt;0,IF('114成績輸入與落點儀表板'!$C$7="不可採計",Q884=0,TRUE)),IF('114成績輸入與落點儀表板'!$C$8="必須採計",R884&gt;0,IF('114成績輸入與落點儀表板'!$C$8="不可採計",R884=0,TRUE)),IF('114成績輸入與落點儀表板'!$C$9="必須採計",S884&gt;0,IF('114成績輸入與落點儀表板'!$C$9="不可採計",S884=0,TRUE)),IF('114成績輸入與落點儀表板'!$C$10="必須採計",T884&gt;0,IF('114成績輸入與落點儀表板'!$C$10="不可採計",T884=0,TRUE)),IF('114成績輸入與落點儀表板'!$C$11="必須採計",U884&gt;0,IF('114成績輸入與落點儀表板'!$C$11="不可採計",U884=0,TRUE)),IF('114成績輸入與落點儀表板'!$C$12="必須採計",V884&gt;0,IF('114成績輸入與落點儀表板'!$C$12="不可採計",V884=0,TRUE)),IF('114成績輸入與落點儀表板'!$C$13="必須採計",W884&gt;0,IF('114成績輸入與落點儀表板'!$C$13="不可採計",W884=0,TRUE)),IF('114成績輸入與落點儀表板'!$C$14="必須採計",X884&gt;0,IF('114成績輸入與落點儀表板'!$C$14="不可採計",X884=0,TRUE)),IF('114成績輸入與落點儀表板'!$C$15="必須採計",Y884&gt;0,IF('114成績輸入與落點儀表板'!$C$15="不可採計",Y884=0,TRUE)),IF('114成績輸入與落點儀表板'!$C$16="必須採計",Z884&gt;0,IF('114成績輸入與落點儀表板'!$C$16="不可採計",Z884=0,TRUE))),"✅ 符合","❌ 不符合")</f>
        <v>✅ 符合</v>
      </c>
      <c r="L884" s="15">
        <v>1</v>
      </c>
      <c r="M884" s="15">
        <v>1.5</v>
      </c>
      <c r="N884" s="15">
        <v>0</v>
      </c>
      <c r="O884" s="15">
        <v>0</v>
      </c>
      <c r="P884" s="15">
        <v>0</v>
      </c>
      <c r="Q884" s="15">
        <v>1</v>
      </c>
      <c r="R884" s="15">
        <v>0</v>
      </c>
      <c r="S884" s="15">
        <v>0</v>
      </c>
      <c r="T884" s="15">
        <v>0</v>
      </c>
      <c r="U884" s="15">
        <v>0</v>
      </c>
      <c r="V884" s="15">
        <v>1</v>
      </c>
      <c r="W884" s="15">
        <v>0</v>
      </c>
      <c r="X884" s="15">
        <v>0</v>
      </c>
      <c r="Y884" s="15">
        <v>0</v>
      </c>
      <c r="Z884" s="15">
        <v>0</v>
      </c>
    </row>
    <row r="885" spans="1:26" ht="15.75" customHeight="1" x14ac:dyDescent="0.3">
      <c r="A885" s="2" t="s">
        <v>2197</v>
      </c>
      <c r="B885" s="13" t="s">
        <v>2129</v>
      </c>
      <c r="C885" s="13" t="s">
        <v>2169</v>
      </c>
      <c r="D885" s="12" t="s">
        <v>227</v>
      </c>
      <c r="E885" s="13" t="s">
        <v>2170</v>
      </c>
      <c r="F885" s="2">
        <v>24</v>
      </c>
      <c r="G885" s="15">
        <v>102</v>
      </c>
      <c r="H885" s="7">
        <f>L885*'114成績輸入與落點儀表板'!$B$2+M885*'114成績輸入與落點儀表板'!$B$3+N885*'114成績輸入與落點儀表板'!$B$4+O885*'114成績輸入與落點儀表板'!$B$5+P885*'114成績輸入與落點儀表板'!$B$6+Q885*'114成績輸入與落點儀表板'!$B$7+R885*'114成績輸入與落點儀表板'!$B$8+S885*'114成績輸入與落點儀表板'!$B$9+T885*'114成績輸入與落點儀表板'!$B$10+U885*'114成績輸入與落點儀表板'!$B$11+V885*'114成績輸入與落點儀表板'!$B$12+W885*'114成績輸入與落點儀表板'!$B$13+X885*'114成績輸入與落點儀表板'!$B$14+Y885*'114成績輸入與落點儀表板'!$B$15+Z885*'114成績輸入與落點儀表板'!$B$16</f>
        <v>0</v>
      </c>
      <c r="I885" s="8">
        <f t="shared" si="26"/>
        <v>-102</v>
      </c>
      <c r="J885" s="2" t="str">
        <f t="shared" si="27"/>
        <v>FAIL</v>
      </c>
      <c r="K885" s="17" t="str">
        <f>IF(AND(IF('114成績輸入與落點儀表板'!$C$2="必須採計",L885&gt;0,IF('114成績輸入與落點儀表板'!$C$2="不可採計",L885=0,TRUE)),IF('114成績輸入與落點儀表板'!$C$3="必須採計",M885&gt;0,IF('114成績輸入與落點儀表板'!$C$3="不可採計",M885=0,TRUE)),IF('114成績輸入與落點儀表板'!$C$4="必須採計",N885&gt;0,IF('114成績輸入與落點儀表板'!$C$4="不可採計",N885=0,TRUE)),IF('114成績輸入與落點儀表板'!$C$5="必須採計",O885&gt;0,IF('114成績輸入與落點儀表板'!$C$5="不可採計",O885=0,TRUE)),IF('114成績輸入與落點儀表板'!$C$6="必須採計",P885&gt;0,IF('114成績輸入與落點儀表板'!$C$6="不可採計",P885=0,TRUE)),IF('114成績輸入與落點儀表板'!$C$7="必須採計",Q885&gt;0,IF('114成績輸入與落點儀表板'!$C$7="不可採計",Q885=0,TRUE)),IF('114成績輸入與落點儀表板'!$C$8="必須採計",R885&gt;0,IF('114成績輸入與落點儀表板'!$C$8="不可採計",R885=0,TRUE)),IF('114成績輸入與落點儀表板'!$C$9="必須採計",S885&gt;0,IF('114成績輸入與落點儀表板'!$C$9="不可採計",S885=0,TRUE)),IF('114成績輸入與落點儀表板'!$C$10="必須採計",T885&gt;0,IF('114成績輸入與落點儀表板'!$C$10="不可採計",T885=0,TRUE)),IF('114成績輸入與落點儀表板'!$C$11="必須採計",U885&gt;0,IF('114成績輸入與落點儀表板'!$C$11="不可採計",U885=0,TRUE)),IF('114成績輸入與落點儀表板'!$C$12="必須採計",V885&gt;0,IF('114成績輸入與落點儀表板'!$C$12="不可採計",V885=0,TRUE)),IF('114成績輸入與落點儀表板'!$C$13="必須採計",W885&gt;0,IF('114成績輸入與落點儀表板'!$C$13="不可採計",W885=0,TRUE)),IF('114成績輸入與落點儀表板'!$C$14="必須採計",X885&gt;0,IF('114成績輸入與落點儀表板'!$C$14="不可採計",X885=0,TRUE)),IF('114成績輸入與落點儀表板'!$C$15="必須採計",Y885&gt;0,IF('114成績輸入與落點儀表板'!$C$15="不可採計",Y885=0,TRUE)),IF('114成績輸入與落點儀表板'!$C$16="必須採計",Z885&gt;0,IF('114成績輸入與落點儀表板'!$C$16="不可採計",Z885=0,TRUE))),"✅ 符合","❌ 不符合")</f>
        <v>✅ 符合</v>
      </c>
      <c r="L885" s="15">
        <v>1</v>
      </c>
      <c r="M885" s="15">
        <v>1</v>
      </c>
      <c r="N885" s="15">
        <v>0</v>
      </c>
      <c r="O885" s="15">
        <v>0</v>
      </c>
      <c r="P885" s="15">
        <v>0</v>
      </c>
      <c r="Q885" s="15">
        <v>0</v>
      </c>
      <c r="R885" s="15">
        <v>0</v>
      </c>
      <c r="S885" s="15">
        <v>1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</row>
    <row r="886" spans="1:26" ht="15.75" customHeight="1" x14ac:dyDescent="0.3">
      <c r="A886" s="2" t="s">
        <v>2199</v>
      </c>
      <c r="B886" s="13" t="s">
        <v>2129</v>
      </c>
      <c r="C886" s="13" t="s">
        <v>2172</v>
      </c>
      <c r="D886" s="12" t="s">
        <v>134</v>
      </c>
      <c r="E886" s="13" t="s">
        <v>2173</v>
      </c>
      <c r="F886" s="2">
        <v>21</v>
      </c>
      <c r="G886" s="15">
        <v>155</v>
      </c>
      <c r="H886" s="7">
        <f>L886*'114成績輸入與落點儀表板'!$B$2+M886*'114成績輸入與落點儀表板'!$B$3+N886*'114成績輸入與落點儀表板'!$B$4+O886*'114成績輸入與落點儀表板'!$B$5+P886*'114成績輸入與落點儀表板'!$B$6+Q886*'114成績輸入與落點儀表板'!$B$7+R886*'114成績輸入與落點儀表板'!$B$8+S886*'114成績輸入與落點儀表板'!$B$9+T886*'114成績輸入與落點儀表板'!$B$10+U886*'114成績輸入與落點儀表板'!$B$11+V886*'114成績輸入與落點儀表板'!$B$12+W886*'114成績輸入與落點儀表板'!$B$13+X886*'114成績輸入與落點儀表板'!$B$14+Y886*'114成績輸入與落點儀表板'!$B$15+Z886*'114成績輸入與落點儀表板'!$B$16</f>
        <v>0</v>
      </c>
      <c r="I886" s="8">
        <f t="shared" si="26"/>
        <v>-155</v>
      </c>
      <c r="J886" s="2" t="str">
        <f t="shared" si="27"/>
        <v>FAIL</v>
      </c>
      <c r="K886" s="17" t="str">
        <f>IF(AND(IF('114成績輸入與落點儀表板'!$C$2="必須採計",L886&gt;0,IF('114成績輸入與落點儀表板'!$C$2="不可採計",L886=0,TRUE)),IF('114成績輸入與落點儀表板'!$C$3="必須採計",M886&gt;0,IF('114成績輸入與落點儀表板'!$C$3="不可採計",M886=0,TRUE)),IF('114成績輸入與落點儀表板'!$C$4="必須採計",N886&gt;0,IF('114成績輸入與落點儀表板'!$C$4="不可採計",N886=0,TRUE)),IF('114成績輸入與落點儀表板'!$C$5="必須採計",O886&gt;0,IF('114成績輸入與落點儀表板'!$C$5="不可採計",O886=0,TRUE)),IF('114成績輸入與落點儀表板'!$C$6="必須採計",P886&gt;0,IF('114成績輸入與落點儀表板'!$C$6="不可採計",P886=0,TRUE)),IF('114成績輸入與落點儀表板'!$C$7="必須採計",Q886&gt;0,IF('114成績輸入與落點儀表板'!$C$7="不可採計",Q886=0,TRUE)),IF('114成績輸入與落點儀表板'!$C$8="必須採計",R886&gt;0,IF('114成績輸入與落點儀表板'!$C$8="不可採計",R886=0,TRUE)),IF('114成績輸入與落點儀表板'!$C$9="必須採計",S886&gt;0,IF('114成績輸入與落點儀表板'!$C$9="不可採計",S886=0,TRUE)),IF('114成績輸入與落點儀表板'!$C$10="必須採計",T886&gt;0,IF('114成績輸入與落點儀表板'!$C$10="不可採計",T886=0,TRUE)),IF('114成績輸入與落點儀表板'!$C$11="必須採計",U886&gt;0,IF('114成績輸入與落點儀表板'!$C$11="不可採計",U886=0,TRUE)),IF('114成績輸入與落點儀表板'!$C$12="必須採計",V886&gt;0,IF('114成績輸入與落點儀表板'!$C$12="不可採計",V886=0,TRUE)),IF('114成績輸入與落點儀表板'!$C$13="必須採計",W886&gt;0,IF('114成績輸入與落點儀表板'!$C$13="不可採計",W886=0,TRUE)),IF('114成績輸入與落點儀表板'!$C$14="必須採計",X886&gt;0,IF('114成績輸入與落點儀表板'!$C$14="不可採計",X886=0,TRUE)),IF('114成績輸入與落點儀表板'!$C$15="必須採計",Y886&gt;0,IF('114成績輸入與落點儀表板'!$C$15="不可採計",Y886=0,TRUE)),IF('114成績輸入與落點儀表板'!$C$16="必須採計",Z886&gt;0,IF('114成績輸入與落點儀表板'!$C$16="不可採計",Z886=0,TRUE))),"✅ 符合","❌ 不符合")</f>
        <v>✅ 符合</v>
      </c>
      <c r="L886" s="15">
        <v>1</v>
      </c>
      <c r="M886" s="15">
        <v>0</v>
      </c>
      <c r="N886" s="15">
        <v>1</v>
      </c>
      <c r="O886" s="15">
        <v>0</v>
      </c>
      <c r="P886" s="15">
        <v>0</v>
      </c>
      <c r="Q886" s="15">
        <v>0</v>
      </c>
      <c r="R886" s="15">
        <v>0</v>
      </c>
      <c r="S886" s="15">
        <v>2</v>
      </c>
      <c r="T886" s="15">
        <v>0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0</v>
      </c>
    </row>
    <row r="887" spans="1:26" ht="15.75" customHeight="1" x14ac:dyDescent="0.3">
      <c r="A887" s="2" t="s">
        <v>2202</v>
      </c>
      <c r="B887" s="6" t="s">
        <v>2129</v>
      </c>
      <c r="C887" s="6" t="s">
        <v>2175</v>
      </c>
      <c r="D887" s="12" t="s">
        <v>121</v>
      </c>
      <c r="E887" s="13" t="s">
        <v>4423</v>
      </c>
      <c r="F887" s="2">
        <v>17</v>
      </c>
      <c r="G887" s="15">
        <v>94</v>
      </c>
      <c r="H887" s="7">
        <f>L887*'114成績輸入與落點儀表板'!$B$2+M887*'114成績輸入與落點儀表板'!$B$3+N887*'114成績輸入與落點儀表板'!$B$4+O887*'114成績輸入與落點儀表板'!$B$5+P887*'114成績輸入與落點儀表板'!$B$6+Q887*'114成績輸入與落點儀表板'!$B$7+R887*'114成績輸入與落點儀表板'!$B$8+S887*'114成績輸入與落點儀表板'!$B$9+T887*'114成績輸入與落點儀表板'!$B$10+U887*'114成績輸入與落點儀表板'!$B$11+V887*'114成績輸入與落點儀表板'!$B$12+W887*'114成績輸入與落點儀表板'!$B$13+X887*'114成績輸入與落點儀表板'!$B$14+Y887*'114成績輸入與落點儀表板'!$B$15+Z887*'114成績輸入與落點儀表板'!$B$16</f>
        <v>0</v>
      </c>
      <c r="I887" s="8">
        <f t="shared" si="26"/>
        <v>-94</v>
      </c>
      <c r="J887" s="2" t="str">
        <f t="shared" si="27"/>
        <v>FAIL</v>
      </c>
      <c r="K887" s="17" t="str">
        <f>IF(AND(IF('114成績輸入與落點儀表板'!$C$2="必須採計",L887&gt;0,IF('114成績輸入與落點儀表板'!$C$2="不可採計",L887=0,TRUE)),IF('114成績輸入與落點儀表板'!$C$3="必須採計",M887&gt;0,IF('114成績輸入與落點儀表板'!$C$3="不可採計",M887=0,TRUE)),IF('114成績輸入與落點儀表板'!$C$4="必須採計",N887&gt;0,IF('114成績輸入與落點儀表板'!$C$4="不可採計",N887=0,TRUE)),IF('114成績輸入與落點儀表板'!$C$5="必須採計",O887&gt;0,IF('114成績輸入與落點儀表板'!$C$5="不可採計",O887=0,TRUE)),IF('114成績輸入與落點儀表板'!$C$6="必須採計",P887&gt;0,IF('114成績輸入與落點儀表板'!$C$6="不可採計",P887=0,TRUE)),IF('114成績輸入與落點儀表板'!$C$7="必須採計",Q887&gt;0,IF('114成績輸入與落點儀表板'!$C$7="不可採計",Q887=0,TRUE)),IF('114成績輸入與落點儀表板'!$C$8="必須採計",R887&gt;0,IF('114成績輸入與落點儀表板'!$C$8="不可採計",R887=0,TRUE)),IF('114成績輸入與落點儀表板'!$C$9="必須採計",S887&gt;0,IF('114成績輸入與落點儀表板'!$C$9="不可採計",S887=0,TRUE)),IF('114成績輸入與落點儀表板'!$C$10="必須採計",T887&gt;0,IF('114成績輸入與落點儀表板'!$C$10="不可採計",T887=0,TRUE)),IF('114成績輸入與落點儀表板'!$C$11="必須採計",U887&gt;0,IF('114成績輸入與落點儀表板'!$C$11="不可採計",U887=0,TRUE)),IF('114成績輸入與落點儀表板'!$C$12="必須採計",V887&gt;0,IF('114成績輸入與落點儀表板'!$C$12="不可採計",V887=0,TRUE)),IF('114成績輸入與落點儀表板'!$C$13="必須採計",W887&gt;0,IF('114成績輸入與落點儀表板'!$C$13="不可採計",W887=0,TRUE)),IF('114成績輸入與落點儀表板'!$C$14="必須採計",X887&gt;0,IF('114成績輸入與落點儀表板'!$C$14="不可採計",X887=0,TRUE)),IF('114成績輸入與落點儀表板'!$C$15="必須採計",Y887&gt;0,IF('114成績輸入與落點儀表板'!$C$15="不可採計",Y887=0,TRUE)),IF('114成績輸入與落點儀表板'!$C$16="必須採計",Z887&gt;0,IF('114成績輸入與落點儀表板'!$C$16="不可採計",Z887=0,TRUE))),"✅ 符合","❌ 不符合")</f>
        <v>✅ 符合</v>
      </c>
      <c r="L887" s="15">
        <v>1</v>
      </c>
      <c r="M887" s="15">
        <v>0</v>
      </c>
      <c r="N887" s="15">
        <v>1</v>
      </c>
      <c r="O887" s="15">
        <v>0</v>
      </c>
      <c r="P887" s="15">
        <v>0</v>
      </c>
      <c r="Q887" s="15">
        <v>0</v>
      </c>
      <c r="R887" s="15">
        <v>0</v>
      </c>
      <c r="S887" s="15">
        <v>1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</row>
    <row r="888" spans="1:26" ht="15.75" customHeight="1" x14ac:dyDescent="0.3">
      <c r="A888" s="2" t="s">
        <v>2204</v>
      </c>
      <c r="B888" s="6" t="s">
        <v>2129</v>
      </c>
      <c r="C888" s="6" t="s">
        <v>2177</v>
      </c>
      <c r="D888" s="12" t="s">
        <v>134</v>
      </c>
      <c r="E888" s="13" t="s">
        <v>389</v>
      </c>
      <c r="F888" s="2">
        <v>27</v>
      </c>
      <c r="G888" s="15">
        <v>173</v>
      </c>
      <c r="H888" s="7">
        <f>L888*'114成績輸入與落點儀表板'!$B$2+M888*'114成績輸入與落點儀表板'!$B$3+N888*'114成績輸入與落點儀表板'!$B$4+O888*'114成績輸入與落點儀表板'!$B$5+P888*'114成績輸入與落點儀表板'!$B$6+Q888*'114成績輸入與落點儀表板'!$B$7+R888*'114成績輸入與落點儀表板'!$B$8+S888*'114成績輸入與落點儀表板'!$B$9+T888*'114成績輸入與落點儀表板'!$B$10+U888*'114成績輸入與落點儀表板'!$B$11+V888*'114成績輸入與落點儀表板'!$B$12+W888*'114成績輸入與落點儀表板'!$B$13+X888*'114成績輸入與落點儀表板'!$B$14+Y888*'114成績輸入與落點儀表板'!$B$15+Z888*'114成績輸入與落點儀表板'!$B$16</f>
        <v>0</v>
      </c>
      <c r="I888" s="8">
        <f t="shared" si="26"/>
        <v>-173</v>
      </c>
      <c r="J888" s="2" t="str">
        <f t="shared" si="27"/>
        <v>FAIL</v>
      </c>
      <c r="K888" s="17" t="str">
        <f>IF(AND(IF('114成績輸入與落點儀表板'!$C$2="必須採計",L888&gt;0,IF('114成績輸入與落點儀表板'!$C$2="不可採計",L888=0,TRUE)),IF('114成績輸入與落點儀表板'!$C$3="必須採計",M888&gt;0,IF('114成績輸入與落點儀表板'!$C$3="不可採計",M888=0,TRUE)),IF('114成績輸入與落點儀表板'!$C$4="必須採計",N888&gt;0,IF('114成績輸入與落點儀表板'!$C$4="不可採計",N888=0,TRUE)),IF('114成績輸入與落點儀表板'!$C$5="必須採計",O888&gt;0,IF('114成績輸入與落點儀表板'!$C$5="不可採計",O888=0,TRUE)),IF('114成績輸入與落點儀表板'!$C$6="必須採計",P888&gt;0,IF('114成績輸入與落點儀表板'!$C$6="不可採計",P888=0,TRUE)),IF('114成績輸入與落點儀表板'!$C$7="必須採計",Q888&gt;0,IF('114成績輸入與落點儀表板'!$C$7="不可採計",Q888=0,TRUE)),IF('114成績輸入與落點儀表板'!$C$8="必須採計",R888&gt;0,IF('114成績輸入與落點儀表板'!$C$8="不可採計",R888=0,TRUE)),IF('114成績輸入與落點儀表板'!$C$9="必須採計",S888&gt;0,IF('114成績輸入與落點儀表板'!$C$9="不可採計",S888=0,TRUE)),IF('114成績輸入與落點儀表板'!$C$10="必須採計",T888&gt;0,IF('114成績輸入與落點儀表板'!$C$10="不可採計",T888=0,TRUE)),IF('114成績輸入與落點儀表板'!$C$11="必須採計",U888&gt;0,IF('114成績輸入與落點儀表板'!$C$11="不可採計",U888=0,TRUE)),IF('114成績輸入與落點儀表板'!$C$12="必須採計",V888&gt;0,IF('114成績輸入與落點儀表板'!$C$12="不可採計",V888=0,TRUE)),IF('114成績輸入與落點儀表板'!$C$13="必須採計",W888&gt;0,IF('114成績輸入與落點儀表板'!$C$13="不可採計",W888=0,TRUE)),IF('114成績輸入與落點儀表板'!$C$14="必須採計",X888&gt;0,IF('114成績輸入與落點儀表板'!$C$14="不可採計",X888=0,TRUE)),IF('114成績輸入與落點儀表板'!$C$15="必須採計",Y888&gt;0,IF('114成績輸入與落點儀表板'!$C$15="不可採計",Y888=0,TRUE)),IF('114成績輸入與落點儀表板'!$C$16="必須採計",Z888&gt;0,IF('114成績輸入與落點儀表板'!$C$16="不可採計",Z888=0,TRUE))),"✅ 符合","❌ 不符合")</f>
        <v>✅ 符合</v>
      </c>
      <c r="L888" s="15">
        <v>1</v>
      </c>
      <c r="M888" s="15">
        <v>2</v>
      </c>
      <c r="N888" s="15">
        <v>2</v>
      </c>
      <c r="O888" s="15">
        <v>0</v>
      </c>
      <c r="P888" s="15">
        <v>0</v>
      </c>
      <c r="Q888" s="15">
        <v>0</v>
      </c>
      <c r="R888" s="15">
        <v>0</v>
      </c>
      <c r="S888" s="15">
        <v>0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</row>
    <row r="889" spans="1:26" ht="15.75" customHeight="1" x14ac:dyDescent="0.3">
      <c r="A889" s="2" t="s">
        <v>2207</v>
      </c>
      <c r="B889" s="13" t="s">
        <v>2129</v>
      </c>
      <c r="C889" s="13" t="s">
        <v>2179</v>
      </c>
      <c r="D889" s="12" t="s">
        <v>227</v>
      </c>
      <c r="E889" s="13" t="s">
        <v>2096</v>
      </c>
      <c r="F889" s="2">
        <v>33</v>
      </c>
      <c r="G889" s="15">
        <v>107</v>
      </c>
      <c r="H889" s="7">
        <f>L889*'114成績輸入與落點儀表板'!$B$2+M889*'114成績輸入與落點儀表板'!$B$3+N889*'114成績輸入與落點儀表板'!$B$4+O889*'114成績輸入與落點儀表板'!$B$5+P889*'114成績輸入與落點儀表板'!$B$6+Q889*'114成績輸入與落點儀表板'!$B$7+R889*'114成績輸入與落點儀表板'!$B$8+S889*'114成績輸入與落點儀表板'!$B$9+T889*'114成績輸入與落點儀表板'!$B$10+U889*'114成績輸入與落點儀表板'!$B$11+V889*'114成績輸入與落點儀表板'!$B$12+W889*'114成績輸入與落點儀表板'!$B$13+X889*'114成績輸入與落點儀表板'!$B$14+Y889*'114成績輸入與落點儀表板'!$B$15+Z889*'114成績輸入與落點儀表板'!$B$16</f>
        <v>0</v>
      </c>
      <c r="I889" s="8">
        <f t="shared" si="26"/>
        <v>-107</v>
      </c>
      <c r="J889" s="2" t="str">
        <f t="shared" si="27"/>
        <v>FAIL</v>
      </c>
      <c r="K889" s="17" t="str">
        <f>IF(AND(IF('114成績輸入與落點儀表板'!$C$2="必須採計",L889&gt;0,IF('114成績輸入與落點儀表板'!$C$2="不可採計",L889=0,TRUE)),IF('114成績輸入與落點儀表板'!$C$3="必須採計",M889&gt;0,IF('114成績輸入與落點儀表板'!$C$3="不可採計",M889=0,TRUE)),IF('114成績輸入與落點儀表板'!$C$4="必須採計",N889&gt;0,IF('114成績輸入與落點儀表板'!$C$4="不可採計",N889=0,TRUE)),IF('114成績輸入與落點儀表板'!$C$5="必須採計",O889&gt;0,IF('114成績輸入與落點儀表板'!$C$5="不可採計",O889=0,TRUE)),IF('114成績輸入與落點儀表板'!$C$6="必須採計",P889&gt;0,IF('114成績輸入與落點儀表板'!$C$6="不可採計",P889=0,TRUE)),IF('114成績輸入與落點儀表板'!$C$7="必須採計",Q889&gt;0,IF('114成績輸入與落點儀表板'!$C$7="不可採計",Q889=0,TRUE)),IF('114成績輸入與落點儀表板'!$C$8="必須採計",R889&gt;0,IF('114成績輸入與落點儀表板'!$C$8="不可採計",R889=0,TRUE)),IF('114成績輸入與落點儀表板'!$C$9="必須採計",S889&gt;0,IF('114成績輸入與落點儀表板'!$C$9="不可採計",S889=0,TRUE)),IF('114成績輸入與落點儀表板'!$C$10="必須採計",T889&gt;0,IF('114成績輸入與落點儀表板'!$C$10="不可採計",T889=0,TRUE)),IF('114成績輸入與落點儀表板'!$C$11="必須採計",U889&gt;0,IF('114成績輸入與落點儀表板'!$C$11="不可採計",U889=0,TRUE)),IF('114成績輸入與落點儀表板'!$C$12="必須採計",V889&gt;0,IF('114成績輸入與落點儀表板'!$C$12="不可採計",V889=0,TRUE)),IF('114成績輸入與落點儀表板'!$C$13="必須採計",W889&gt;0,IF('114成績輸入與落點儀表板'!$C$13="不可採計",W889=0,TRUE)),IF('114成績輸入與落點儀表板'!$C$14="必須採計",X889&gt;0,IF('114成績輸入與落點儀表板'!$C$14="不可採計",X889=0,TRUE)),IF('114成績輸入與落點儀表板'!$C$15="必須採計",Y889&gt;0,IF('114成績輸入與落點儀表板'!$C$15="不可採計",Y889=0,TRUE)),IF('114成績輸入與落點儀表板'!$C$16="必須採計",Z889&gt;0,IF('114成績輸入與落點儀表板'!$C$16="不可採計",Z889=0,TRUE))),"✅ 符合","❌ 不符合")</f>
        <v>✅ 符合</v>
      </c>
      <c r="L889" s="15">
        <v>1</v>
      </c>
      <c r="M889" s="15">
        <v>1.5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0</v>
      </c>
      <c r="T889" s="15">
        <v>0</v>
      </c>
      <c r="U889" s="15">
        <v>1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</row>
    <row r="890" spans="1:26" ht="15.75" customHeight="1" x14ac:dyDescent="0.3">
      <c r="A890" s="2" t="s">
        <v>2209</v>
      </c>
      <c r="B890" s="6" t="s">
        <v>2181</v>
      </c>
      <c r="C890" s="6" t="s">
        <v>55</v>
      </c>
      <c r="D890" s="12" t="s">
        <v>56</v>
      </c>
      <c r="E890" s="13" t="s">
        <v>2182</v>
      </c>
      <c r="F890" s="2">
        <v>16</v>
      </c>
      <c r="G890" s="15">
        <v>229</v>
      </c>
      <c r="H890" s="7">
        <f>L890*'114成績輸入與落點儀表板'!$B$2+M890*'114成績輸入與落點儀表板'!$B$3+N890*'114成績輸入與落點儀表板'!$B$4+O890*'114成績輸入與落點儀表板'!$B$5+P890*'114成績輸入與落點儀表板'!$B$6+Q890*'114成績輸入與落點儀表板'!$B$7+R890*'114成績輸入與落點儀表板'!$B$8+S890*'114成績輸入與落點儀表板'!$B$9+T890*'114成績輸入與落點儀表板'!$B$10+U890*'114成績輸入與落點儀表板'!$B$11+V890*'114成績輸入與落點儀表板'!$B$12+W890*'114成績輸入與落點儀表板'!$B$13+X890*'114成績輸入與落點儀表板'!$B$14+Y890*'114成績輸入與落點儀表板'!$B$15+Z890*'114成績輸入與落點儀表板'!$B$16</f>
        <v>0</v>
      </c>
      <c r="I890" s="8">
        <f t="shared" si="26"/>
        <v>-229</v>
      </c>
      <c r="J890" s="2" t="str">
        <f t="shared" si="27"/>
        <v>FAIL</v>
      </c>
      <c r="K890" s="17" t="str">
        <f>IF(AND(IF('114成績輸入與落點儀表板'!$C$2="必須採計",L890&gt;0,IF('114成績輸入與落點儀表板'!$C$2="不可採計",L890=0,TRUE)),IF('114成績輸入與落點儀表板'!$C$3="必須採計",M890&gt;0,IF('114成績輸入與落點儀表板'!$C$3="不可採計",M890=0,TRUE)),IF('114成績輸入與落點儀表板'!$C$4="必須採計",N890&gt;0,IF('114成績輸入與落點儀表板'!$C$4="不可採計",N890=0,TRUE)),IF('114成績輸入與落點儀表板'!$C$5="必須採計",O890&gt;0,IF('114成績輸入與落點儀表板'!$C$5="不可採計",O890=0,TRUE)),IF('114成績輸入與落點儀表板'!$C$6="必須採計",P890&gt;0,IF('114成績輸入與落點儀表板'!$C$6="不可採計",P890=0,TRUE)),IF('114成績輸入與落點儀表板'!$C$7="必須採計",Q890&gt;0,IF('114成績輸入與落點儀表板'!$C$7="不可採計",Q890=0,TRUE)),IF('114成績輸入與落點儀表板'!$C$8="必須採計",R890&gt;0,IF('114成績輸入與落點儀表板'!$C$8="不可採計",R890=0,TRUE)),IF('114成績輸入與落點儀表板'!$C$9="必須採計",S890&gt;0,IF('114成績輸入與落點儀表板'!$C$9="不可採計",S890=0,TRUE)),IF('114成績輸入與落點儀表板'!$C$10="必須採計",T890&gt;0,IF('114成績輸入與落點儀表板'!$C$10="不可採計",T890=0,TRUE)),IF('114成績輸入與落點儀表板'!$C$11="必須採計",U890&gt;0,IF('114成績輸入與落點儀表板'!$C$11="不可採計",U890=0,TRUE)),IF('114成績輸入與落點儀表板'!$C$12="必須採計",V890&gt;0,IF('114成績輸入與落點儀表板'!$C$12="不可採計",V890=0,TRUE)),IF('114成績輸入與落點儀表板'!$C$13="必須採計",W890&gt;0,IF('114成績輸入與落點儀表板'!$C$13="不可採計",W890=0,TRUE)),IF('114成績輸入與落點儀表板'!$C$14="必須採計",X890&gt;0,IF('114成績輸入與落點儀表板'!$C$14="不可採計",X890=0,TRUE)),IF('114成績輸入與落點儀表板'!$C$15="必須採計",Y890&gt;0,IF('114成績輸入與落點儀表板'!$C$15="不可採計",Y890=0,TRUE)),IF('114成績輸入與落點儀表板'!$C$16="必須採計",Z890&gt;0,IF('114成績輸入與落點儀表板'!$C$16="不可採計",Z890=0,TRUE))),"✅ 符合","❌ 不符合")</f>
        <v>✅ 符合</v>
      </c>
      <c r="L890" s="15">
        <v>2</v>
      </c>
      <c r="M890" s="15">
        <v>1</v>
      </c>
      <c r="N890" s="15">
        <v>0</v>
      </c>
      <c r="O890" s="15">
        <v>0</v>
      </c>
      <c r="P890" s="15">
        <v>0</v>
      </c>
      <c r="Q890" s="15">
        <v>0</v>
      </c>
      <c r="R890" s="15">
        <v>0</v>
      </c>
      <c r="S890" s="15">
        <v>0</v>
      </c>
      <c r="T890" s="15">
        <v>0</v>
      </c>
      <c r="U890" s="15">
        <v>1</v>
      </c>
      <c r="V890" s="15">
        <v>1</v>
      </c>
      <c r="W890" s="15">
        <v>0</v>
      </c>
      <c r="X890" s="15">
        <v>0</v>
      </c>
      <c r="Y890" s="15">
        <v>0</v>
      </c>
      <c r="Z890" s="15">
        <v>0</v>
      </c>
    </row>
    <row r="891" spans="1:26" ht="15.75" customHeight="1" x14ac:dyDescent="0.3">
      <c r="A891" s="2" t="s">
        <v>2211</v>
      </c>
      <c r="B891" s="6" t="s">
        <v>2181</v>
      </c>
      <c r="C891" s="6" t="s">
        <v>59</v>
      </c>
      <c r="D891" s="12" t="s">
        <v>60</v>
      </c>
      <c r="E891" s="13" t="s">
        <v>2184</v>
      </c>
      <c r="F891" s="2">
        <v>15</v>
      </c>
      <c r="G891" s="15">
        <v>258.5</v>
      </c>
      <c r="H891" s="7">
        <f>L891*'114成績輸入與落點儀表板'!$B$2+M891*'114成績輸入與落點儀表板'!$B$3+N891*'114成績輸入與落點儀表板'!$B$4+O891*'114成績輸入與落點儀表板'!$B$5+P891*'114成績輸入與落點儀表板'!$B$6+Q891*'114成績輸入與落點儀表板'!$B$7+R891*'114成績輸入與落點儀表板'!$B$8+S891*'114成績輸入與落點儀表板'!$B$9+T891*'114成績輸入與落點儀表板'!$B$10+U891*'114成績輸入與落點儀表板'!$B$11+V891*'114成績輸入與落點儀表板'!$B$12+W891*'114成績輸入與落點儀表板'!$B$13+X891*'114成績輸入與落點儀表板'!$B$14+Y891*'114成績輸入與落點儀表板'!$B$15+Z891*'114成績輸入與落點儀表板'!$B$16</f>
        <v>0</v>
      </c>
      <c r="I891" s="8">
        <f t="shared" si="26"/>
        <v>-258.5</v>
      </c>
      <c r="J891" s="2" t="str">
        <f t="shared" si="27"/>
        <v>FAIL</v>
      </c>
      <c r="K891" s="17" t="str">
        <f>IF(AND(IF('114成績輸入與落點儀表板'!$C$2="必須採計",L891&gt;0,IF('114成績輸入與落點儀表板'!$C$2="不可採計",L891=0,TRUE)),IF('114成績輸入與落點儀表板'!$C$3="必須採計",M891&gt;0,IF('114成績輸入與落點儀表板'!$C$3="不可採計",M891=0,TRUE)),IF('114成績輸入與落點儀表板'!$C$4="必須採計",N891&gt;0,IF('114成績輸入與落點儀表板'!$C$4="不可採計",N891=0,TRUE)),IF('114成績輸入與落點儀表板'!$C$5="必須採計",O891&gt;0,IF('114成績輸入與落點儀表板'!$C$5="不可採計",O891=0,TRUE)),IF('114成績輸入與落點儀表板'!$C$6="必須採計",P891&gt;0,IF('114成績輸入與落點儀表板'!$C$6="不可採計",P891=0,TRUE)),IF('114成績輸入與落點儀表板'!$C$7="必須採計",Q891&gt;0,IF('114成績輸入與落點儀表板'!$C$7="不可採計",Q891=0,TRUE)),IF('114成績輸入與落點儀表板'!$C$8="必須採計",R891&gt;0,IF('114成績輸入與落點儀表板'!$C$8="不可採計",R891=0,TRUE)),IF('114成績輸入與落點儀表板'!$C$9="必須採計",S891&gt;0,IF('114成績輸入與落點儀表板'!$C$9="不可採計",S891=0,TRUE)),IF('114成績輸入與落點儀表板'!$C$10="必須採計",T891&gt;0,IF('114成績輸入與落點儀表板'!$C$10="不可採計",T891=0,TRUE)),IF('114成績輸入與落點儀表板'!$C$11="必須採計",U891&gt;0,IF('114成績輸入與落點儀表板'!$C$11="不可採計",U891=0,TRUE)),IF('114成績輸入與落點儀表板'!$C$12="必須採計",V891&gt;0,IF('114成績輸入與落點儀表板'!$C$12="不可採計",V891=0,TRUE)),IF('114成績輸入與落點儀表板'!$C$13="必須採計",W891&gt;0,IF('114成績輸入與落點儀表板'!$C$13="不可採計",W891=0,TRUE)),IF('114成績輸入與落點儀表板'!$C$14="必須採計",X891&gt;0,IF('114成績輸入與落點儀表板'!$C$14="不可採計",X891=0,TRUE)),IF('114成績輸入與落點儀表板'!$C$15="必須採計",Y891&gt;0,IF('114成績輸入與落點儀表板'!$C$15="不可採計",Y891=0,TRUE)),IF('114成績輸入與落點儀表板'!$C$16="必須採計",Z891&gt;0,IF('114成績輸入與落點儀表板'!$C$16="不可採計",Z891=0,TRUE))),"✅ 符合","❌ 不符合")</f>
        <v>✅ 符合</v>
      </c>
      <c r="L891" s="15">
        <v>1.5</v>
      </c>
      <c r="M891" s="15">
        <v>2</v>
      </c>
      <c r="N891" s="15">
        <v>0</v>
      </c>
      <c r="O891" s="15">
        <v>0</v>
      </c>
      <c r="P891" s="15">
        <v>0</v>
      </c>
      <c r="Q891" s="15">
        <v>0</v>
      </c>
      <c r="R891" s="15">
        <v>0</v>
      </c>
      <c r="S891" s="15">
        <v>0</v>
      </c>
      <c r="T891" s="15">
        <v>0</v>
      </c>
      <c r="U891" s="15">
        <v>1</v>
      </c>
      <c r="V891" s="15">
        <v>1</v>
      </c>
      <c r="W891" s="15">
        <v>0</v>
      </c>
      <c r="X891" s="15">
        <v>0</v>
      </c>
      <c r="Y891" s="15">
        <v>0</v>
      </c>
      <c r="Z891" s="15">
        <v>0</v>
      </c>
    </row>
    <row r="892" spans="1:26" ht="15.75" customHeight="1" x14ac:dyDescent="0.3">
      <c r="A892" s="2" t="s">
        <v>2212</v>
      </c>
      <c r="B892" s="13" t="s">
        <v>2181</v>
      </c>
      <c r="C892" s="13" t="s">
        <v>358</v>
      </c>
      <c r="D892" s="12" t="s">
        <v>80</v>
      </c>
      <c r="E892" s="13" t="s">
        <v>359</v>
      </c>
      <c r="F892" s="2">
        <v>8</v>
      </c>
      <c r="G892" s="15">
        <v>202.7</v>
      </c>
      <c r="H892" s="7">
        <f>L892*'114成績輸入與落點儀表板'!$B$2+M892*'114成績輸入與落點儀表板'!$B$3+N892*'114成績輸入與落點儀表板'!$B$4+O892*'114成績輸入與落點儀表板'!$B$5+P892*'114成績輸入與落點儀表板'!$B$6+Q892*'114成績輸入與落點儀表板'!$B$7+R892*'114成績輸入與落點儀表板'!$B$8+S892*'114成績輸入與落點儀表板'!$B$9+T892*'114成績輸入與落點儀表板'!$B$10+U892*'114成績輸入與落點儀表板'!$B$11+V892*'114成績輸入與落點儀表板'!$B$12+W892*'114成績輸入與落點儀表板'!$B$13+X892*'114成績輸入與落點儀表板'!$B$14+Y892*'114成績輸入與落點儀表板'!$B$15+Z892*'114成績輸入與落點儀表板'!$B$16</f>
        <v>0</v>
      </c>
      <c r="I892" s="8">
        <f t="shared" si="26"/>
        <v>-202.7</v>
      </c>
      <c r="J892" s="2" t="str">
        <f t="shared" si="27"/>
        <v>FAIL</v>
      </c>
      <c r="K892" s="17" t="str">
        <f>IF(AND(IF('114成績輸入與落點儀表板'!$C$2="必須採計",L892&gt;0,IF('114成績輸入與落點儀表板'!$C$2="不可採計",L892=0,TRUE)),IF('114成績輸入與落點儀表板'!$C$3="必須採計",M892&gt;0,IF('114成績輸入與落點儀表板'!$C$3="不可採計",M892=0,TRUE)),IF('114成績輸入與落點儀表板'!$C$4="必須採計",N892&gt;0,IF('114成績輸入與落點儀表板'!$C$4="不可採計",N892=0,TRUE)),IF('114成績輸入與落點儀表板'!$C$5="必須採計",O892&gt;0,IF('114成績輸入與落點儀表板'!$C$5="不可採計",O892=0,TRUE)),IF('114成績輸入與落點儀表板'!$C$6="必須採計",P892&gt;0,IF('114成績輸入與落點儀表板'!$C$6="不可採計",P892=0,TRUE)),IF('114成績輸入與落點儀表板'!$C$7="必須採計",Q892&gt;0,IF('114成績輸入與落點儀表板'!$C$7="不可採計",Q892=0,TRUE)),IF('114成績輸入與落點儀表板'!$C$8="必須採計",R892&gt;0,IF('114成績輸入與落點儀表板'!$C$8="不可採計",R892=0,TRUE)),IF('114成績輸入與落點儀表板'!$C$9="必須採計",S892&gt;0,IF('114成績輸入與落點儀表板'!$C$9="不可採計",S892=0,TRUE)),IF('114成績輸入與落點儀表板'!$C$10="必須採計",T892&gt;0,IF('114成績輸入與落點儀表板'!$C$10="不可採計",T892=0,TRUE)),IF('114成績輸入與落點儀表板'!$C$11="必須採計",U892&gt;0,IF('114成績輸入與落點儀表板'!$C$11="不可採計",U892=0,TRUE)),IF('114成績輸入與落點儀表板'!$C$12="必須採計",V892&gt;0,IF('114成績輸入與落點儀表板'!$C$12="不可採計",V892=0,TRUE)),IF('114成績輸入與落點儀表板'!$C$13="必須採計",W892&gt;0,IF('114成績輸入與落點儀表板'!$C$13="不可採計",W892=0,TRUE)),IF('114成績輸入與落點儀表板'!$C$14="必須採計",X892&gt;0,IF('114成績輸入與落點儀表板'!$C$14="不可採計",X892=0,TRUE)),IF('114成績輸入與落點儀表板'!$C$15="必須採計",Y892&gt;0,IF('114成績輸入與落點儀表板'!$C$15="不可採計",Y892=0,TRUE)),IF('114成績輸入與落點儀表板'!$C$16="必須採計",Z892&gt;0,IF('114成績輸入與落點儀表板'!$C$16="不可採計",Z892=0,TRUE))),"✅ 符合","❌ 不符合")</f>
        <v>✅ 符合</v>
      </c>
      <c r="L892" s="15">
        <v>1</v>
      </c>
      <c r="M892" s="15">
        <v>1</v>
      </c>
      <c r="N892" s="15">
        <v>0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1</v>
      </c>
      <c r="V892" s="15">
        <v>0</v>
      </c>
      <c r="W892" s="15">
        <v>0</v>
      </c>
      <c r="X892" s="15">
        <v>0</v>
      </c>
      <c r="Y892" s="15">
        <v>0</v>
      </c>
      <c r="Z892" s="15">
        <v>2</v>
      </c>
    </row>
    <row r="893" spans="1:26" ht="15.75" customHeight="1" x14ac:dyDescent="0.3">
      <c r="A893" s="2" t="s">
        <v>2214</v>
      </c>
      <c r="B893" s="13" t="s">
        <v>2181</v>
      </c>
      <c r="C893" s="13" t="s">
        <v>2187</v>
      </c>
      <c r="D893" s="12" t="s">
        <v>80</v>
      </c>
      <c r="E893" s="13" t="s">
        <v>2188</v>
      </c>
      <c r="F893" s="2">
        <v>4</v>
      </c>
      <c r="G893" s="15">
        <v>207</v>
      </c>
      <c r="H893" s="7">
        <f>L893*'114成績輸入與落點儀表板'!$B$2+M893*'114成績輸入與落點儀表板'!$B$3+N893*'114成績輸入與落點儀表板'!$B$4+O893*'114成績輸入與落點儀表板'!$B$5+P893*'114成績輸入與落點儀表板'!$B$6+Q893*'114成績輸入與落點儀表板'!$B$7+R893*'114成績輸入與落點儀表板'!$B$8+S893*'114成績輸入與落點儀表板'!$B$9+T893*'114成績輸入與落點儀表板'!$B$10+U893*'114成績輸入與落點儀表板'!$B$11+V893*'114成績輸入與落點儀表板'!$B$12+W893*'114成績輸入與落點儀表板'!$B$13+X893*'114成績輸入與落點儀表板'!$B$14+Y893*'114成績輸入與落點儀表板'!$B$15+Z893*'114成績輸入與落點儀表板'!$B$16</f>
        <v>0</v>
      </c>
      <c r="I893" s="8">
        <f t="shared" si="26"/>
        <v>-207</v>
      </c>
      <c r="J893" s="2" t="str">
        <f t="shared" si="27"/>
        <v>FAIL</v>
      </c>
      <c r="K893" s="17" t="str">
        <f>IF(AND(IF('114成績輸入與落點儀表板'!$C$2="必須採計",L893&gt;0,IF('114成績輸入與落點儀表板'!$C$2="不可採計",L893=0,TRUE)),IF('114成績輸入與落點儀表板'!$C$3="必須採計",M893&gt;0,IF('114成績輸入與落點儀表板'!$C$3="不可採計",M893=0,TRUE)),IF('114成績輸入與落點儀表板'!$C$4="必須採計",N893&gt;0,IF('114成績輸入與落點儀表板'!$C$4="不可採計",N893=0,TRUE)),IF('114成績輸入與落點儀表板'!$C$5="必須採計",O893&gt;0,IF('114成績輸入與落點儀表板'!$C$5="不可採計",O893=0,TRUE)),IF('114成績輸入與落點儀表板'!$C$6="必須採計",P893&gt;0,IF('114成績輸入與落點儀表板'!$C$6="不可採計",P893=0,TRUE)),IF('114成績輸入與落點儀表板'!$C$7="必須採計",Q893&gt;0,IF('114成績輸入與落點儀表板'!$C$7="不可採計",Q893=0,TRUE)),IF('114成績輸入與落點儀表板'!$C$8="必須採計",R893&gt;0,IF('114成績輸入與落點儀表板'!$C$8="不可採計",R893=0,TRUE)),IF('114成績輸入與落點儀表板'!$C$9="必須採計",S893&gt;0,IF('114成績輸入與落點儀表板'!$C$9="不可採計",S893=0,TRUE)),IF('114成績輸入與落點儀表板'!$C$10="必須採計",T893&gt;0,IF('114成績輸入與落點儀表板'!$C$10="不可採計",T893=0,TRUE)),IF('114成績輸入與落點儀表板'!$C$11="必須採計",U893&gt;0,IF('114成績輸入與落點儀表板'!$C$11="不可採計",U893=0,TRUE)),IF('114成績輸入與落點儀表板'!$C$12="必須採計",V893&gt;0,IF('114成績輸入與落點儀表板'!$C$12="不可採計",V893=0,TRUE)),IF('114成績輸入與落點儀表板'!$C$13="必須採計",W893&gt;0,IF('114成績輸入與落點儀表板'!$C$13="不可採計",W893=0,TRUE)),IF('114成績輸入與落點儀表板'!$C$14="必須採計",X893&gt;0,IF('114成績輸入與落點儀表板'!$C$14="不可採計",X893=0,TRUE)),IF('114成績輸入與落點儀表板'!$C$15="必須採計",Y893&gt;0,IF('114成績輸入與落點儀表板'!$C$15="不可採計",Y893=0,TRUE)),IF('114成績輸入與落點儀表板'!$C$16="必須採計",Z893&gt;0,IF('114成績輸入與落點儀表板'!$C$16="不可採計",Z893=0,TRUE))),"✅ 符合","❌ 不符合")</f>
        <v>✅ 符合</v>
      </c>
      <c r="L893" s="15">
        <v>2</v>
      </c>
      <c r="M893" s="15">
        <v>2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0</v>
      </c>
      <c r="T893" s="15">
        <v>0</v>
      </c>
      <c r="U893" s="15">
        <v>1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</row>
    <row r="894" spans="1:26" ht="15.75" customHeight="1" x14ac:dyDescent="0.3">
      <c r="A894" s="2" t="s">
        <v>2216</v>
      </c>
      <c r="B894" s="13" t="s">
        <v>2181</v>
      </c>
      <c r="C894" s="13" t="s">
        <v>2190</v>
      </c>
      <c r="D894" s="12" t="s">
        <v>80</v>
      </c>
      <c r="E894" s="13" t="s">
        <v>2188</v>
      </c>
      <c r="F894" s="2">
        <v>7</v>
      </c>
      <c r="G894" s="15">
        <v>220</v>
      </c>
      <c r="H894" s="7">
        <f>L894*'114成績輸入與落點儀表板'!$B$2+M894*'114成績輸入與落點儀表板'!$B$3+N894*'114成績輸入與落點儀表板'!$B$4+O894*'114成績輸入與落點儀表板'!$B$5+P894*'114成績輸入與落點儀表板'!$B$6+Q894*'114成績輸入與落點儀表板'!$B$7+R894*'114成績輸入與落點儀表板'!$B$8+S894*'114成績輸入與落點儀表板'!$B$9+T894*'114成績輸入與落點儀表板'!$B$10+U894*'114成績輸入與落點儀表板'!$B$11+V894*'114成績輸入與落點儀表板'!$B$12+W894*'114成績輸入與落點儀表板'!$B$13+X894*'114成績輸入與落點儀表板'!$B$14+Y894*'114成績輸入與落點儀表板'!$B$15+Z894*'114成績輸入與落點儀表板'!$B$16</f>
        <v>0</v>
      </c>
      <c r="I894" s="8">
        <f t="shared" si="26"/>
        <v>-220</v>
      </c>
      <c r="J894" s="2" t="str">
        <f t="shared" si="27"/>
        <v>FAIL</v>
      </c>
      <c r="K894" s="17" t="str">
        <f>IF(AND(IF('114成績輸入與落點儀表板'!$C$2="必須採計",L894&gt;0,IF('114成績輸入與落點儀表板'!$C$2="不可採計",L894=0,TRUE)),IF('114成績輸入與落點儀表板'!$C$3="必須採計",M894&gt;0,IF('114成績輸入與落點儀表板'!$C$3="不可採計",M894=0,TRUE)),IF('114成績輸入與落點儀表板'!$C$4="必須採計",N894&gt;0,IF('114成績輸入與落點儀表板'!$C$4="不可採計",N894=0,TRUE)),IF('114成績輸入與落點儀表板'!$C$5="必須採計",O894&gt;0,IF('114成績輸入與落點儀表板'!$C$5="不可採計",O894=0,TRUE)),IF('114成績輸入與落點儀表板'!$C$6="必須採計",P894&gt;0,IF('114成績輸入與落點儀表板'!$C$6="不可採計",P894=0,TRUE)),IF('114成績輸入與落點儀表板'!$C$7="必須採計",Q894&gt;0,IF('114成績輸入與落點儀表板'!$C$7="不可採計",Q894=0,TRUE)),IF('114成績輸入與落點儀表板'!$C$8="必須採計",R894&gt;0,IF('114成績輸入與落點儀表板'!$C$8="不可採計",R894=0,TRUE)),IF('114成績輸入與落點儀表板'!$C$9="必須採計",S894&gt;0,IF('114成績輸入與落點儀表板'!$C$9="不可採計",S894=0,TRUE)),IF('114成績輸入與落點儀表板'!$C$10="必須採計",T894&gt;0,IF('114成績輸入與落點儀表板'!$C$10="不可採計",T894=0,TRUE)),IF('114成績輸入與落點儀表板'!$C$11="必須採計",U894&gt;0,IF('114成績輸入與落點儀表板'!$C$11="不可採計",U894=0,TRUE)),IF('114成績輸入與落點儀表板'!$C$12="必須採計",V894&gt;0,IF('114成績輸入與落點儀表板'!$C$12="不可採計",V894=0,TRUE)),IF('114成績輸入與落點儀表板'!$C$13="必須採計",W894&gt;0,IF('114成績輸入與落點儀表板'!$C$13="不可採計",W894=0,TRUE)),IF('114成績輸入與落點儀表板'!$C$14="必須採計",X894&gt;0,IF('114成績輸入與落點儀表板'!$C$14="不可採計",X894=0,TRUE)),IF('114成績輸入與落點儀表板'!$C$15="必須採計",Y894&gt;0,IF('114成績輸入與落點儀表板'!$C$15="不可採計",Y894=0,TRUE)),IF('114成績輸入與落點儀表板'!$C$16="必須採計",Z894&gt;0,IF('114成績輸入與落點儀表板'!$C$16="不可採計",Z894=0,TRUE))),"✅ 符合","❌ 不符合")</f>
        <v>✅ 符合</v>
      </c>
      <c r="L894" s="15">
        <v>2</v>
      </c>
      <c r="M894" s="15">
        <v>2</v>
      </c>
      <c r="N894" s="15">
        <v>0</v>
      </c>
      <c r="O894" s="15">
        <v>0</v>
      </c>
      <c r="P894" s="15">
        <v>0</v>
      </c>
      <c r="Q894" s="15">
        <v>0</v>
      </c>
      <c r="R894" s="15">
        <v>0</v>
      </c>
      <c r="S894" s="15">
        <v>0</v>
      </c>
      <c r="T894" s="15">
        <v>0</v>
      </c>
      <c r="U894" s="15">
        <v>1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</row>
    <row r="895" spans="1:26" ht="15.75" customHeight="1" x14ac:dyDescent="0.3">
      <c r="A895" s="2" t="s">
        <v>2219</v>
      </c>
      <c r="B895" s="6" t="s">
        <v>2181</v>
      </c>
      <c r="C895" s="6" t="s">
        <v>2192</v>
      </c>
      <c r="D895" s="12" t="s">
        <v>4062</v>
      </c>
      <c r="E895" s="13" t="s">
        <v>2193</v>
      </c>
      <c r="F895" s="2">
        <v>6</v>
      </c>
      <c r="G895" s="15">
        <v>257.75</v>
      </c>
      <c r="H895" s="7">
        <f>L895*'114成績輸入與落點儀表板'!$B$2+M895*'114成績輸入與落點儀表板'!$B$3+N895*'114成績輸入與落點儀表板'!$B$4+O895*'114成績輸入與落點儀表板'!$B$5+P895*'114成績輸入與落點儀表板'!$B$6+Q895*'114成績輸入與落點儀表板'!$B$7+R895*'114成績輸入與落點儀表板'!$B$8+S895*'114成績輸入與落點儀表板'!$B$9+T895*'114成績輸入與落點儀表板'!$B$10+U895*'114成績輸入與落點儀表板'!$B$11+V895*'114成績輸入與落點儀表板'!$B$12+W895*'114成績輸入與落點儀表板'!$B$13+X895*'114成績輸入與落點儀表板'!$B$14+Y895*'114成績輸入與落點儀表板'!$B$15+Z895*'114成績輸入與落點儀表板'!$B$16</f>
        <v>0</v>
      </c>
      <c r="I895" s="8">
        <f t="shared" si="26"/>
        <v>-257.75</v>
      </c>
      <c r="J895" s="2" t="str">
        <f t="shared" si="27"/>
        <v>FAIL</v>
      </c>
      <c r="K895" s="17" t="str">
        <f>IF(AND(IF('114成績輸入與落點儀表板'!$C$2="必須採計",L895&gt;0,IF('114成績輸入與落點儀表板'!$C$2="不可採計",L895=0,TRUE)),IF('114成績輸入與落點儀表板'!$C$3="必須採計",M895&gt;0,IF('114成績輸入與落點儀表板'!$C$3="不可採計",M895=0,TRUE)),IF('114成績輸入與落點儀表板'!$C$4="必須採計",N895&gt;0,IF('114成績輸入與落點儀表板'!$C$4="不可採計",N895=0,TRUE)),IF('114成績輸入與落點儀表板'!$C$5="必須採計",O895&gt;0,IF('114成績輸入與落點儀表板'!$C$5="不可採計",O895=0,TRUE)),IF('114成績輸入與落點儀表板'!$C$6="必須採計",P895&gt;0,IF('114成績輸入與落點儀表板'!$C$6="不可採計",P895=0,TRUE)),IF('114成績輸入與落點儀表板'!$C$7="必須採計",Q895&gt;0,IF('114成績輸入與落點儀表板'!$C$7="不可採計",Q895=0,TRUE)),IF('114成績輸入與落點儀表板'!$C$8="必須採計",R895&gt;0,IF('114成績輸入與落點儀表板'!$C$8="不可採計",R895=0,TRUE)),IF('114成績輸入與落點儀表板'!$C$9="必須採計",S895&gt;0,IF('114成績輸入與落點儀表板'!$C$9="不可採計",S895=0,TRUE)),IF('114成績輸入與落點儀表板'!$C$10="必須採計",T895&gt;0,IF('114成績輸入與落點儀表板'!$C$10="不可採計",T895=0,TRUE)),IF('114成績輸入與落點儀表板'!$C$11="必須採計",U895&gt;0,IF('114成績輸入與落點儀表板'!$C$11="不可採計",U895=0,TRUE)),IF('114成績輸入與落點儀表板'!$C$12="必須採計",V895&gt;0,IF('114成績輸入與落點儀表板'!$C$12="不可採計",V895=0,TRUE)),IF('114成績輸入與落點儀表板'!$C$13="必須採計",W895&gt;0,IF('114成績輸入與落點儀表板'!$C$13="不可採計",W895=0,TRUE)),IF('114成績輸入與落點儀表板'!$C$14="必須採計",X895&gt;0,IF('114成績輸入與落點儀表板'!$C$14="不可採計",X895=0,TRUE)),IF('114成績輸入與落點儀表板'!$C$15="必須採計",Y895&gt;0,IF('114成績輸入與落點儀表板'!$C$15="不可採計",Y895=0,TRUE)),IF('114成績輸入與落點儀表板'!$C$16="必須採計",Z895&gt;0,IF('114成績輸入與落點儀表板'!$C$16="不可採計",Z895=0,TRUE))),"✅ 符合","❌ 不符合")</f>
        <v>✅ 符合</v>
      </c>
      <c r="L895" s="15">
        <v>1</v>
      </c>
      <c r="M895" s="15">
        <v>1.25</v>
      </c>
      <c r="N895" s="15">
        <v>1</v>
      </c>
      <c r="O895" s="15">
        <v>0</v>
      </c>
      <c r="P895" s="15">
        <v>0</v>
      </c>
      <c r="Q895" s="15">
        <v>0</v>
      </c>
      <c r="R895" s="15">
        <v>0</v>
      </c>
      <c r="S895" s="15">
        <v>1.25</v>
      </c>
      <c r="T895" s="15">
        <v>1.5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0</v>
      </c>
    </row>
    <row r="896" spans="1:26" ht="15.75" customHeight="1" x14ac:dyDescent="0.3">
      <c r="A896" s="2" t="s">
        <v>2221</v>
      </c>
      <c r="B896" s="6" t="s">
        <v>2181</v>
      </c>
      <c r="C896" s="6" t="s">
        <v>2195</v>
      </c>
      <c r="D896" s="12" t="s">
        <v>4062</v>
      </c>
      <c r="E896" s="13" t="s">
        <v>2196</v>
      </c>
      <c r="F896" s="2">
        <v>11</v>
      </c>
      <c r="G896" s="15">
        <v>261.25</v>
      </c>
      <c r="H896" s="7">
        <f>L896*'114成績輸入與落點儀表板'!$B$2+M896*'114成績輸入與落點儀表板'!$B$3+N896*'114成績輸入與落點儀表板'!$B$4+O896*'114成績輸入與落點儀表板'!$B$5+P896*'114成績輸入與落點儀表板'!$B$6+Q896*'114成績輸入與落點儀表板'!$B$7+R896*'114成績輸入與落點儀表板'!$B$8+S896*'114成績輸入與落點儀表板'!$B$9+T896*'114成績輸入與落點儀表板'!$B$10+U896*'114成績輸入與落點儀表板'!$B$11+V896*'114成績輸入與落點儀表板'!$B$12+W896*'114成績輸入與落點儀表板'!$B$13+X896*'114成績輸入與落點儀表板'!$B$14+Y896*'114成績輸入與落點儀表板'!$B$15+Z896*'114成績輸入與落點儀表板'!$B$16</f>
        <v>0</v>
      </c>
      <c r="I896" s="8">
        <f t="shared" si="26"/>
        <v>-261.25</v>
      </c>
      <c r="J896" s="2" t="str">
        <f t="shared" si="27"/>
        <v>FAIL</v>
      </c>
      <c r="K896" s="17" t="str">
        <f>IF(AND(IF('114成績輸入與落點儀表板'!$C$2="必須採計",L896&gt;0,IF('114成績輸入與落點儀表板'!$C$2="不可採計",L896=0,TRUE)),IF('114成績輸入與落點儀表板'!$C$3="必須採計",M896&gt;0,IF('114成績輸入與落點儀表板'!$C$3="不可採計",M896=0,TRUE)),IF('114成績輸入與落點儀表板'!$C$4="必須採計",N896&gt;0,IF('114成績輸入與落點儀表板'!$C$4="不可採計",N896=0,TRUE)),IF('114成績輸入與落點儀表板'!$C$5="必須採計",O896&gt;0,IF('114成績輸入與落點儀表板'!$C$5="不可採計",O896=0,TRUE)),IF('114成績輸入與落點儀表板'!$C$6="必須採計",P896&gt;0,IF('114成績輸入與落點儀表板'!$C$6="不可採計",P896=0,TRUE)),IF('114成績輸入與落點儀表板'!$C$7="必須採計",Q896&gt;0,IF('114成績輸入與落點儀表板'!$C$7="不可採計",Q896=0,TRUE)),IF('114成績輸入與落點儀表板'!$C$8="必須採計",R896&gt;0,IF('114成績輸入與落點儀表板'!$C$8="不可採計",R896=0,TRUE)),IF('114成績輸入與落點儀表板'!$C$9="必須採計",S896&gt;0,IF('114成績輸入與落點儀表板'!$C$9="不可採計",S896=0,TRUE)),IF('114成績輸入與落點儀表板'!$C$10="必須採計",T896&gt;0,IF('114成績輸入與落點儀表板'!$C$10="不可採計",T896=0,TRUE)),IF('114成績輸入與落點儀表板'!$C$11="必須採計",U896&gt;0,IF('114成績輸入與落點儀表板'!$C$11="不可採計",U896=0,TRUE)),IF('114成績輸入與落點儀表板'!$C$12="必須採計",V896&gt;0,IF('114成績輸入與落點儀表板'!$C$12="不可採計",V896=0,TRUE)),IF('114成績輸入與落點儀表板'!$C$13="必須採計",W896&gt;0,IF('114成績輸入與落點儀表板'!$C$13="不可採計",W896=0,TRUE)),IF('114成績輸入與落點儀表板'!$C$14="必須採計",X896&gt;0,IF('114成績輸入與落點儀表板'!$C$14="不可採計",X896=0,TRUE)),IF('114成績輸入與落點儀表板'!$C$15="必須採計",Y896&gt;0,IF('114成績輸入與落點儀表板'!$C$15="不可採計",Y896=0,TRUE)),IF('114成績輸入與落點儀表板'!$C$16="必須採計",Z896&gt;0,IF('114成績輸入與落點儀表板'!$C$16="不可採計",Z896=0,TRUE))),"✅ 符合","❌ 不符合")</f>
        <v>✅ 符合</v>
      </c>
      <c r="L896" s="15">
        <v>1</v>
      </c>
      <c r="M896" s="15">
        <v>1.5</v>
      </c>
      <c r="N896" s="15">
        <v>1</v>
      </c>
      <c r="O896" s="15">
        <v>0</v>
      </c>
      <c r="P896" s="15">
        <v>0</v>
      </c>
      <c r="Q896" s="15">
        <v>0</v>
      </c>
      <c r="R896" s="15">
        <v>0</v>
      </c>
      <c r="S896" s="15">
        <v>1.25</v>
      </c>
      <c r="T896" s="15">
        <v>1.5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</row>
    <row r="897" spans="1:26" ht="15.75" customHeight="1" x14ac:dyDescent="0.3">
      <c r="A897" s="2" t="s">
        <v>2223</v>
      </c>
      <c r="B897" s="13" t="s">
        <v>2181</v>
      </c>
      <c r="C897" s="13" t="s">
        <v>92</v>
      </c>
      <c r="D897" s="12" t="s">
        <v>86</v>
      </c>
      <c r="E897" s="13" t="s">
        <v>2198</v>
      </c>
      <c r="F897" s="2">
        <v>17</v>
      </c>
      <c r="G897" s="15">
        <v>266</v>
      </c>
      <c r="H897" s="7">
        <f>L897*'114成績輸入與落點儀表板'!$B$2+M897*'114成績輸入與落點儀表板'!$B$3+N897*'114成績輸入與落點儀表板'!$B$4+O897*'114成績輸入與落點儀表板'!$B$5+P897*'114成績輸入與落點儀表板'!$B$6+Q897*'114成績輸入與落點儀表板'!$B$7+R897*'114成績輸入與落點儀表板'!$B$8+S897*'114成績輸入與落點儀表板'!$B$9+T897*'114成績輸入與落點儀表板'!$B$10+U897*'114成績輸入與落點儀表板'!$B$11+V897*'114成績輸入與落點儀表板'!$B$12+W897*'114成績輸入與落點儀表板'!$B$13+X897*'114成績輸入與落點儀表板'!$B$14+Y897*'114成績輸入與落點儀表板'!$B$15+Z897*'114成績輸入與落點儀表板'!$B$16</f>
        <v>0</v>
      </c>
      <c r="I897" s="8">
        <f t="shared" si="26"/>
        <v>-266</v>
      </c>
      <c r="J897" s="2" t="str">
        <f t="shared" si="27"/>
        <v>FAIL</v>
      </c>
      <c r="K897" s="17" t="str">
        <f>IF(AND(IF('114成績輸入與落點儀表板'!$C$2="必須採計",L897&gt;0,IF('114成績輸入與落點儀表板'!$C$2="不可採計",L897=0,TRUE)),IF('114成績輸入與落點儀表板'!$C$3="必須採計",M897&gt;0,IF('114成績輸入與落點儀表板'!$C$3="不可採計",M897=0,TRUE)),IF('114成績輸入與落點儀表板'!$C$4="必須採計",N897&gt;0,IF('114成績輸入與落點儀表板'!$C$4="不可採計",N897=0,TRUE)),IF('114成績輸入與落點儀表板'!$C$5="必須採計",O897&gt;0,IF('114成績輸入與落點儀表板'!$C$5="不可採計",O897=0,TRUE)),IF('114成績輸入與落點儀表板'!$C$6="必須採計",P897&gt;0,IF('114成績輸入與落點儀表板'!$C$6="不可採計",P897=0,TRUE)),IF('114成績輸入與落點儀表板'!$C$7="必須採計",Q897&gt;0,IF('114成績輸入與落點儀表板'!$C$7="不可採計",Q897=0,TRUE)),IF('114成績輸入與落點儀表板'!$C$8="必須採計",R897&gt;0,IF('114成績輸入與落點儀表板'!$C$8="不可採計",R897=0,TRUE)),IF('114成績輸入與落點儀表板'!$C$9="必須採計",S897&gt;0,IF('114成績輸入與落點儀表板'!$C$9="不可採計",S897=0,TRUE)),IF('114成績輸入與落點儀表板'!$C$10="必須採計",T897&gt;0,IF('114成績輸入與落點儀表板'!$C$10="不可採計",T897=0,TRUE)),IF('114成績輸入與落點儀表板'!$C$11="必須採計",U897&gt;0,IF('114成績輸入與落點儀表板'!$C$11="不可採計",U897=0,TRUE)),IF('114成績輸入與落點儀表板'!$C$12="必須採計",V897&gt;0,IF('114成績輸入與落點儀表板'!$C$12="不可採計",V897=0,TRUE)),IF('114成績輸入與落點儀表板'!$C$13="必須採計",W897&gt;0,IF('114成績輸入與落點儀表板'!$C$13="不可採計",W897=0,TRUE)),IF('114成績輸入與落點儀表板'!$C$14="必須採計",X897&gt;0,IF('114成績輸入與落點儀表板'!$C$14="不可採計",X897=0,TRUE)),IF('114成績輸入與落點儀表板'!$C$15="必須採計",Y897&gt;0,IF('114成績輸入與落點儀表板'!$C$15="不可採計",Y897=0,TRUE)),IF('114成績輸入與落點儀表板'!$C$16="必須採計",Z897&gt;0,IF('114成績輸入與落點儀表板'!$C$16="不可採計",Z897=0,TRUE))),"✅ 符合","❌ 不符合")</f>
        <v>✅ 符合</v>
      </c>
      <c r="L897" s="15">
        <v>1</v>
      </c>
      <c r="M897" s="15">
        <v>1</v>
      </c>
      <c r="N897" s="15">
        <v>1</v>
      </c>
      <c r="O897" s="15">
        <v>0</v>
      </c>
      <c r="P897" s="15">
        <v>0</v>
      </c>
      <c r="Q897" s="15">
        <v>0</v>
      </c>
      <c r="R897" s="15">
        <v>1</v>
      </c>
      <c r="S897" s="15">
        <v>2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</row>
    <row r="898" spans="1:26" ht="15.75" customHeight="1" x14ac:dyDescent="0.3">
      <c r="A898" s="2" t="s">
        <v>2224</v>
      </c>
      <c r="B898" s="13" t="s">
        <v>2181</v>
      </c>
      <c r="C898" s="13" t="s">
        <v>2200</v>
      </c>
      <c r="D898" s="12" t="s">
        <v>86</v>
      </c>
      <c r="E898" s="13" t="s">
        <v>2201</v>
      </c>
      <c r="F898" s="2">
        <v>9</v>
      </c>
      <c r="G898" s="15">
        <v>264</v>
      </c>
      <c r="H898" s="7">
        <f>L898*'114成績輸入與落點儀表板'!$B$2+M898*'114成績輸入與落點儀表板'!$B$3+N898*'114成績輸入與落點儀表板'!$B$4+O898*'114成績輸入與落點儀表板'!$B$5+P898*'114成績輸入與落點儀表板'!$B$6+Q898*'114成績輸入與落點儀表板'!$B$7+R898*'114成績輸入與落點儀表板'!$B$8+S898*'114成績輸入與落點儀表板'!$B$9+T898*'114成績輸入與落點儀表板'!$B$10+U898*'114成績輸入與落點儀表板'!$B$11+V898*'114成績輸入與落點儀表板'!$B$12+W898*'114成績輸入與落點儀表板'!$B$13+X898*'114成績輸入與落點儀表板'!$B$14+Y898*'114成績輸入與落點儀表板'!$B$15+Z898*'114成績輸入與落點儀表板'!$B$16</f>
        <v>0</v>
      </c>
      <c r="I898" s="8">
        <f t="shared" ref="I898:I961" si="28">IF(G898="","",H898-G898)</f>
        <v>-264</v>
      </c>
      <c r="J898" s="2" t="str">
        <f t="shared" ref="J898:J961" si="29">IF(G898="","無錄取資料",IF(I898&gt;=0,"PASS","FAIL"))</f>
        <v>FAIL</v>
      </c>
      <c r="K898" s="17" t="str">
        <f>IF(AND(IF('114成績輸入與落點儀表板'!$C$2="必須採計",L898&gt;0,IF('114成績輸入與落點儀表板'!$C$2="不可採計",L898=0,TRUE)),IF('114成績輸入與落點儀表板'!$C$3="必須採計",M898&gt;0,IF('114成績輸入與落點儀表板'!$C$3="不可採計",M898=0,TRUE)),IF('114成績輸入與落點儀表板'!$C$4="必須採計",N898&gt;0,IF('114成績輸入與落點儀表板'!$C$4="不可採計",N898=0,TRUE)),IF('114成績輸入與落點儀表板'!$C$5="必須採計",O898&gt;0,IF('114成績輸入與落點儀表板'!$C$5="不可採計",O898=0,TRUE)),IF('114成績輸入與落點儀表板'!$C$6="必須採計",P898&gt;0,IF('114成績輸入與落點儀表板'!$C$6="不可採計",P898=0,TRUE)),IF('114成績輸入與落點儀表板'!$C$7="必須採計",Q898&gt;0,IF('114成績輸入與落點儀表板'!$C$7="不可採計",Q898=0,TRUE)),IF('114成績輸入與落點儀表板'!$C$8="必須採計",R898&gt;0,IF('114成績輸入與落點儀表板'!$C$8="不可採計",R898=0,TRUE)),IF('114成績輸入與落點儀表板'!$C$9="必須採計",S898&gt;0,IF('114成績輸入與落點儀表板'!$C$9="不可採計",S898=0,TRUE)),IF('114成績輸入與落點儀表板'!$C$10="必須採計",T898&gt;0,IF('114成績輸入與落點儀表板'!$C$10="不可採計",T898=0,TRUE)),IF('114成績輸入與落點儀表板'!$C$11="必須採計",U898&gt;0,IF('114成績輸入與落點儀表板'!$C$11="不可採計",U898=0,TRUE)),IF('114成績輸入與落點儀表板'!$C$12="必須採計",V898&gt;0,IF('114成績輸入與落點儀表板'!$C$12="不可採計",V898=0,TRUE)),IF('114成績輸入與落點儀表板'!$C$13="必須採計",W898&gt;0,IF('114成績輸入與落點儀表板'!$C$13="不可採計",W898=0,TRUE)),IF('114成績輸入與落點儀表板'!$C$14="必須採計",X898&gt;0,IF('114成績輸入與落點儀表板'!$C$14="不可採計",X898=0,TRUE)),IF('114成績輸入與落點儀表板'!$C$15="必須採計",Y898&gt;0,IF('114成績輸入與落點儀表板'!$C$15="不可採計",Y898=0,TRUE)),IF('114成績輸入與落點儀表板'!$C$16="必須採計",Z898&gt;0,IF('114成績輸入與落點儀表板'!$C$16="不可採計",Z898=0,TRUE))),"✅ 符合","❌ 不符合")</f>
        <v>✅ 符合</v>
      </c>
      <c r="L898" s="15">
        <v>1</v>
      </c>
      <c r="M898" s="15">
        <v>2</v>
      </c>
      <c r="N898" s="15">
        <v>1</v>
      </c>
      <c r="O898" s="15">
        <v>0</v>
      </c>
      <c r="P898" s="15">
        <v>0</v>
      </c>
      <c r="Q898" s="15">
        <v>0</v>
      </c>
      <c r="R898" s="15">
        <v>1</v>
      </c>
      <c r="S898" s="15">
        <v>1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</row>
    <row r="899" spans="1:26" ht="15.75" customHeight="1" x14ac:dyDescent="0.3">
      <c r="A899" s="2" t="s">
        <v>2227</v>
      </c>
      <c r="B899" s="13" t="s">
        <v>2181</v>
      </c>
      <c r="C899" s="13" t="s">
        <v>89</v>
      </c>
      <c r="D899" s="12" t="s">
        <v>86</v>
      </c>
      <c r="E899" s="13" t="s">
        <v>2203</v>
      </c>
      <c r="F899" s="2">
        <v>12</v>
      </c>
      <c r="G899" s="15">
        <v>301.25</v>
      </c>
      <c r="H899" s="7">
        <f>L899*'114成績輸入與落點儀表板'!$B$2+M899*'114成績輸入與落點儀表板'!$B$3+N899*'114成績輸入與落點儀表板'!$B$4+O899*'114成績輸入與落點儀表板'!$B$5+P899*'114成績輸入與落點儀表板'!$B$6+Q899*'114成績輸入與落點儀表板'!$B$7+R899*'114成績輸入與落點儀表板'!$B$8+S899*'114成績輸入與落點儀表板'!$B$9+T899*'114成績輸入與落點儀表板'!$B$10+U899*'114成績輸入與落點儀表板'!$B$11+V899*'114成績輸入與落點儀表板'!$B$12+W899*'114成績輸入與落點儀表板'!$B$13+X899*'114成績輸入與落點儀表板'!$B$14+Y899*'114成績輸入與落點儀表板'!$B$15+Z899*'114成績輸入與落點儀表板'!$B$16</f>
        <v>0</v>
      </c>
      <c r="I899" s="8">
        <f t="shared" si="28"/>
        <v>-301.25</v>
      </c>
      <c r="J899" s="2" t="str">
        <f t="shared" si="29"/>
        <v>FAIL</v>
      </c>
      <c r="K899" s="17" t="str">
        <f>IF(AND(IF('114成績輸入與落點儀表板'!$C$2="必須採計",L899&gt;0,IF('114成績輸入與落點儀表板'!$C$2="不可採計",L899=0,TRUE)),IF('114成績輸入與落點儀表板'!$C$3="必須採計",M899&gt;0,IF('114成績輸入與落點儀表板'!$C$3="不可採計",M899=0,TRUE)),IF('114成績輸入與落點儀表板'!$C$4="必須採計",N899&gt;0,IF('114成績輸入與落點儀表板'!$C$4="不可採計",N899=0,TRUE)),IF('114成績輸入與落點儀表板'!$C$5="必須採計",O899&gt;0,IF('114成績輸入與落點儀表板'!$C$5="不可採計",O899=0,TRUE)),IF('114成績輸入與落點儀表板'!$C$6="必須採計",P899&gt;0,IF('114成績輸入與落點儀表板'!$C$6="不可採計",P899=0,TRUE)),IF('114成績輸入與落點儀表板'!$C$7="必須採計",Q899&gt;0,IF('114成績輸入與落點儀表板'!$C$7="不可採計",Q899=0,TRUE)),IF('114成績輸入與落點儀表板'!$C$8="必須採計",R899&gt;0,IF('114成績輸入與落點儀表板'!$C$8="不可採計",R899=0,TRUE)),IF('114成績輸入與落點儀表板'!$C$9="必須採計",S899&gt;0,IF('114成績輸入與落點儀表板'!$C$9="不可採計",S899=0,TRUE)),IF('114成績輸入與落點儀表板'!$C$10="必須採計",T899&gt;0,IF('114成績輸入與落點儀表板'!$C$10="不可採計",T899=0,TRUE)),IF('114成績輸入與落點儀表板'!$C$11="必須採計",U899&gt;0,IF('114成績輸入與落點儀表板'!$C$11="不可採計",U899=0,TRUE)),IF('114成績輸入與落點儀表板'!$C$12="必須採計",V899&gt;0,IF('114成績輸入與落點儀表板'!$C$12="不可採計",V899=0,TRUE)),IF('114成績輸入與落點儀表板'!$C$13="必須採計",W899&gt;0,IF('114成績輸入與落點儀表板'!$C$13="不可採計",W899=0,TRUE)),IF('114成績輸入與落點儀表板'!$C$14="必須採計",X899&gt;0,IF('114成績輸入與落點儀表板'!$C$14="不可採計",X899=0,TRUE)),IF('114成績輸入與落點儀表板'!$C$15="必須採計",Y899&gt;0,IF('114成績輸入與落點儀表板'!$C$15="不可採計",Y899=0,TRUE)),IF('114成績輸入與落點儀表板'!$C$16="必須採計",Z899&gt;0,IF('114成績輸入與落點儀表板'!$C$16="不可採計",Z899=0,TRUE))),"✅ 符合","❌ 不符合")</f>
        <v>✅ 符合</v>
      </c>
      <c r="L899" s="15">
        <v>1</v>
      </c>
      <c r="M899" s="15">
        <v>1.75</v>
      </c>
      <c r="N899" s="15">
        <v>1.75</v>
      </c>
      <c r="O899" s="15">
        <v>0</v>
      </c>
      <c r="P899" s="15">
        <v>0</v>
      </c>
      <c r="Q899" s="15">
        <v>0</v>
      </c>
      <c r="R899" s="15">
        <v>1.5</v>
      </c>
      <c r="S899" s="15">
        <v>1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</row>
    <row r="900" spans="1:26" ht="15.75" customHeight="1" x14ac:dyDescent="0.3">
      <c r="A900" s="2" t="s">
        <v>2229</v>
      </c>
      <c r="B900" s="13" t="s">
        <v>2181</v>
      </c>
      <c r="C900" s="13" t="s">
        <v>2205</v>
      </c>
      <c r="D900" s="12" t="s">
        <v>86</v>
      </c>
      <c r="E900" s="13" t="s">
        <v>2206</v>
      </c>
      <c r="F900" s="2">
        <v>6</v>
      </c>
      <c r="G900" s="15">
        <v>313.25</v>
      </c>
      <c r="H900" s="7">
        <f>L900*'114成績輸入與落點儀表板'!$B$2+M900*'114成績輸入與落點儀表板'!$B$3+N900*'114成績輸入與落點儀表板'!$B$4+O900*'114成績輸入與落點儀表板'!$B$5+P900*'114成績輸入與落點儀表板'!$B$6+Q900*'114成績輸入與落點儀表板'!$B$7+R900*'114成績輸入與落點儀表板'!$B$8+S900*'114成績輸入與落點儀表板'!$B$9+T900*'114成績輸入與落點儀表板'!$B$10+U900*'114成績輸入與落點儀表板'!$B$11+V900*'114成績輸入與落點儀表板'!$B$12+W900*'114成績輸入與落點儀表板'!$B$13+X900*'114成績輸入與落點儀表板'!$B$14+Y900*'114成績輸入與落點儀表板'!$B$15+Z900*'114成績輸入與落點儀表板'!$B$16</f>
        <v>0</v>
      </c>
      <c r="I900" s="8">
        <f t="shared" si="28"/>
        <v>-313.25</v>
      </c>
      <c r="J900" s="2" t="str">
        <f t="shared" si="29"/>
        <v>FAIL</v>
      </c>
      <c r="K900" s="17" t="str">
        <f>IF(AND(IF('114成績輸入與落點儀表板'!$C$2="必須採計",L900&gt;0,IF('114成績輸入與落點儀表板'!$C$2="不可採計",L900=0,TRUE)),IF('114成績輸入與落點儀表板'!$C$3="必須採計",M900&gt;0,IF('114成績輸入與落點儀表板'!$C$3="不可採計",M900=0,TRUE)),IF('114成績輸入與落點儀表板'!$C$4="必須採計",N900&gt;0,IF('114成績輸入與落點儀表板'!$C$4="不可採計",N900=0,TRUE)),IF('114成績輸入與落點儀表板'!$C$5="必須採計",O900&gt;0,IF('114成績輸入與落點儀表板'!$C$5="不可採計",O900=0,TRUE)),IF('114成績輸入與落點儀表板'!$C$6="必須採計",P900&gt;0,IF('114成績輸入與落點儀表板'!$C$6="不可採計",P900=0,TRUE)),IF('114成績輸入與落點儀表板'!$C$7="必須採計",Q900&gt;0,IF('114成績輸入與落點儀表板'!$C$7="不可採計",Q900=0,TRUE)),IF('114成績輸入與落點儀表板'!$C$8="必須採計",R900&gt;0,IF('114成績輸入與落點儀表板'!$C$8="不可採計",R900=0,TRUE)),IF('114成績輸入與落點儀表板'!$C$9="必須採計",S900&gt;0,IF('114成績輸入與落點儀表板'!$C$9="不可採計",S900=0,TRUE)),IF('114成績輸入與落點儀表板'!$C$10="必須採計",T900&gt;0,IF('114成績輸入與落點儀表板'!$C$10="不可採計",T900=0,TRUE)),IF('114成績輸入與落點儀表板'!$C$11="必須採計",U900&gt;0,IF('114成績輸入與落點儀表板'!$C$11="不可採計",U900=0,TRUE)),IF('114成績輸入與落點儀表板'!$C$12="必須採計",V900&gt;0,IF('114成績輸入與落點儀表板'!$C$12="不可採計",V900=0,TRUE)),IF('114成績輸入與落點儀表板'!$C$13="必須採計",W900&gt;0,IF('114成績輸入與落點儀表板'!$C$13="不可採計",W900=0,TRUE)),IF('114成績輸入與落點儀表板'!$C$14="必須採計",X900&gt;0,IF('114成績輸入與落點儀表板'!$C$14="不可採計",X900=0,TRUE)),IF('114成績輸入與落點儀表板'!$C$15="必須採計",Y900&gt;0,IF('114成績輸入與落點儀表板'!$C$15="不可採計",Y900=0,TRUE)),IF('114成績輸入與落點儀表板'!$C$16="必須採計",Z900&gt;0,IF('114成績輸入與落點儀表板'!$C$16="不可採計",Z900=0,TRUE))),"✅ 符合","❌ 不符合")</f>
        <v>✅ 符合</v>
      </c>
      <c r="L900" s="15">
        <v>1</v>
      </c>
      <c r="M900" s="15">
        <v>2</v>
      </c>
      <c r="N900" s="15">
        <v>1.75</v>
      </c>
      <c r="O900" s="15">
        <v>0</v>
      </c>
      <c r="P900" s="15">
        <v>0</v>
      </c>
      <c r="Q900" s="15">
        <v>0</v>
      </c>
      <c r="R900" s="15">
        <v>1.5</v>
      </c>
      <c r="S900" s="15">
        <v>1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</row>
    <row r="901" spans="1:26" ht="15.75" customHeight="1" x14ac:dyDescent="0.3">
      <c r="A901" s="2" t="s">
        <v>2232</v>
      </c>
      <c r="B901" s="13" t="s">
        <v>2181</v>
      </c>
      <c r="C901" s="13" t="s">
        <v>754</v>
      </c>
      <c r="D901" s="12" t="s">
        <v>86</v>
      </c>
      <c r="E901" s="13" t="s">
        <v>2208</v>
      </c>
      <c r="F901" s="2">
        <v>12</v>
      </c>
      <c r="G901" s="15">
        <v>185</v>
      </c>
      <c r="H901" s="7">
        <f>L901*'114成績輸入與落點儀表板'!$B$2+M901*'114成績輸入與落點儀表板'!$B$3+N901*'114成績輸入與落點儀表板'!$B$4+O901*'114成績輸入與落點儀表板'!$B$5+P901*'114成績輸入與落點儀表板'!$B$6+Q901*'114成績輸入與落點儀表板'!$B$7+R901*'114成績輸入與落點儀表板'!$B$8+S901*'114成績輸入與落點儀表板'!$B$9+T901*'114成績輸入與落點儀表板'!$B$10+U901*'114成績輸入與落點儀表板'!$B$11+V901*'114成績輸入與落點儀表板'!$B$12+W901*'114成績輸入與落點儀表板'!$B$13+X901*'114成績輸入與落點儀表板'!$B$14+Y901*'114成績輸入與落點儀表板'!$B$15+Z901*'114成績輸入與落點儀表板'!$B$16</f>
        <v>0</v>
      </c>
      <c r="I901" s="8">
        <f t="shared" si="28"/>
        <v>-185</v>
      </c>
      <c r="J901" s="2" t="str">
        <f t="shared" si="29"/>
        <v>FAIL</v>
      </c>
      <c r="K901" s="17" t="str">
        <f>IF(AND(IF('114成績輸入與落點儀表板'!$C$2="必須採計",L901&gt;0,IF('114成績輸入與落點儀表板'!$C$2="不可採計",L901=0,TRUE)),IF('114成績輸入與落點儀表板'!$C$3="必須採計",M901&gt;0,IF('114成績輸入與落點儀表板'!$C$3="不可採計",M901=0,TRUE)),IF('114成績輸入與落點儀表板'!$C$4="必須採計",N901&gt;0,IF('114成績輸入與落點儀表板'!$C$4="不可採計",N901=0,TRUE)),IF('114成績輸入與落點儀表板'!$C$5="必須採計",O901&gt;0,IF('114成績輸入與落點儀表板'!$C$5="不可採計",O901=0,TRUE)),IF('114成績輸入與落點儀表板'!$C$6="必須採計",P901&gt;0,IF('114成績輸入與落點儀表板'!$C$6="不可採計",P901=0,TRUE)),IF('114成績輸入與落點儀表板'!$C$7="必須採計",Q901&gt;0,IF('114成績輸入與落點儀表板'!$C$7="不可採計",Q901=0,TRUE)),IF('114成績輸入與落點儀表板'!$C$8="必須採計",R901&gt;0,IF('114成績輸入與落點儀表板'!$C$8="不可採計",R901=0,TRUE)),IF('114成績輸入與落點儀表板'!$C$9="必須採計",S901&gt;0,IF('114成績輸入與落點儀表板'!$C$9="不可採計",S901=0,TRUE)),IF('114成績輸入與落點儀表板'!$C$10="必須採計",T901&gt;0,IF('114成績輸入與落點儀表板'!$C$10="不可採計",T901=0,TRUE)),IF('114成績輸入與落點儀表板'!$C$11="必須採計",U901&gt;0,IF('114成績輸入與落點儀表板'!$C$11="不可採計",U901=0,TRUE)),IF('114成績輸入與落點儀表板'!$C$12="必須採計",V901&gt;0,IF('114成績輸入與落點儀表板'!$C$12="不可採計",V901=0,TRUE)),IF('114成績輸入與落點儀表板'!$C$13="必須採計",W901&gt;0,IF('114成績輸入與落點儀表板'!$C$13="不可採計",W901=0,TRUE)),IF('114成績輸入與落點儀表板'!$C$14="必須採計",X901&gt;0,IF('114成績輸入與落點儀表板'!$C$14="不可採計",X901=0,TRUE)),IF('114成績輸入與落點儀表板'!$C$15="必須採計",Y901&gt;0,IF('114成績輸入與落點儀表板'!$C$15="不可採計",Y901=0,TRUE)),IF('114成績輸入與落點儀表板'!$C$16="必須採計",Z901&gt;0,IF('114成績輸入與落點儀表板'!$C$16="不可採計",Z901=0,TRUE))),"✅ 符合","❌ 不符合")</f>
        <v>❌ 不符合</v>
      </c>
      <c r="L901" s="15">
        <v>0</v>
      </c>
      <c r="M901" s="15">
        <v>1</v>
      </c>
      <c r="N901" s="15">
        <v>2</v>
      </c>
      <c r="O901" s="15">
        <v>0</v>
      </c>
      <c r="P901" s="15">
        <v>0</v>
      </c>
      <c r="Q901" s="15">
        <v>0</v>
      </c>
      <c r="R901" s="15">
        <v>1.5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</row>
    <row r="902" spans="1:26" ht="15.75" customHeight="1" x14ac:dyDescent="0.3">
      <c r="A902" s="2" t="s">
        <v>2235</v>
      </c>
      <c r="B902" s="13" t="s">
        <v>2181</v>
      </c>
      <c r="C902" s="13" t="s">
        <v>2210</v>
      </c>
      <c r="D902" s="12" t="s">
        <v>86</v>
      </c>
      <c r="E902" s="13" t="s">
        <v>122</v>
      </c>
      <c r="F902" s="2">
        <v>12</v>
      </c>
      <c r="G902" s="15">
        <v>181</v>
      </c>
      <c r="H902" s="7">
        <f>L902*'114成績輸入與落點儀表板'!$B$2+M902*'114成績輸入與落點儀表板'!$B$3+N902*'114成績輸入與落點儀表板'!$B$4+O902*'114成績輸入與落點儀表板'!$B$5+P902*'114成績輸入與落點儀表板'!$B$6+Q902*'114成績輸入與落點儀表板'!$B$7+R902*'114成績輸入與落點儀表板'!$B$8+S902*'114成績輸入與落點儀表板'!$B$9+T902*'114成績輸入與落點儀表板'!$B$10+U902*'114成績輸入與落點儀表板'!$B$11+V902*'114成績輸入與落點儀表板'!$B$12+W902*'114成績輸入與落點儀表板'!$B$13+X902*'114成績輸入與落點儀表板'!$B$14+Y902*'114成績輸入與落點儀表板'!$B$15+Z902*'114成績輸入與落點儀表板'!$B$16</f>
        <v>0</v>
      </c>
      <c r="I902" s="8">
        <f t="shared" si="28"/>
        <v>-181</v>
      </c>
      <c r="J902" s="2" t="str">
        <f t="shared" si="29"/>
        <v>FAIL</v>
      </c>
      <c r="K902" s="17" t="str">
        <f>IF(AND(IF('114成績輸入與落點儀表板'!$C$2="必須採計",L902&gt;0,IF('114成績輸入與落點儀表板'!$C$2="不可採計",L902=0,TRUE)),IF('114成績輸入與落點儀表板'!$C$3="必須採計",M902&gt;0,IF('114成績輸入與落點儀表板'!$C$3="不可採計",M902=0,TRUE)),IF('114成績輸入與落點儀表板'!$C$4="必須採計",N902&gt;0,IF('114成績輸入與落點儀表板'!$C$4="不可採計",N902=0,TRUE)),IF('114成績輸入與落點儀表板'!$C$5="必須採計",O902&gt;0,IF('114成績輸入與落點儀表板'!$C$5="不可採計",O902=0,TRUE)),IF('114成績輸入與落點儀表板'!$C$6="必須採計",P902&gt;0,IF('114成績輸入與落點儀表板'!$C$6="不可採計",P902=0,TRUE)),IF('114成績輸入與落點儀表板'!$C$7="必須採計",Q902&gt;0,IF('114成績輸入與落點儀表板'!$C$7="不可採計",Q902=0,TRUE)),IF('114成績輸入與落點儀表板'!$C$8="必須採計",R902&gt;0,IF('114成績輸入與落點儀表板'!$C$8="不可採計",R902=0,TRUE)),IF('114成績輸入與落點儀表板'!$C$9="必須採計",S902&gt;0,IF('114成績輸入與落點儀表板'!$C$9="不可採計",S902=0,TRUE)),IF('114成績輸入與落點儀表板'!$C$10="必須採計",T902&gt;0,IF('114成績輸入與落點儀表板'!$C$10="不可採計",T902=0,TRUE)),IF('114成績輸入與落點儀表板'!$C$11="必須採計",U902&gt;0,IF('114成績輸入與落點儀表板'!$C$11="不可採計",U902=0,TRUE)),IF('114成績輸入與落點儀表板'!$C$12="必須採計",V902&gt;0,IF('114成績輸入與落點儀表板'!$C$12="不可採計",V902=0,TRUE)),IF('114成績輸入與落點儀表板'!$C$13="必須採計",W902&gt;0,IF('114成績輸入與落點儀表板'!$C$13="不可採計",W902=0,TRUE)),IF('114成績輸入與落點儀表板'!$C$14="必須採計",X902&gt;0,IF('114成績輸入與落點儀表板'!$C$14="不可採計",X902=0,TRUE)),IF('114成績輸入與落點儀表板'!$C$15="必須採計",Y902&gt;0,IF('114成績輸入與落點儀表板'!$C$15="不可採計",Y902=0,TRUE)),IF('114成績輸入與落點儀表板'!$C$16="必須採計",Z902&gt;0,IF('114成績輸入與落點儀表板'!$C$16="不可採計",Z902=0,TRUE))),"✅ 符合","❌ 不符合")</f>
        <v>❌ 不符合</v>
      </c>
      <c r="L902" s="15">
        <v>0</v>
      </c>
      <c r="M902" s="15">
        <v>1.5</v>
      </c>
      <c r="N902" s="15">
        <v>2</v>
      </c>
      <c r="O902" s="15">
        <v>0</v>
      </c>
      <c r="P902" s="15">
        <v>0</v>
      </c>
      <c r="Q902" s="15">
        <v>0</v>
      </c>
      <c r="R902" s="15">
        <v>1</v>
      </c>
      <c r="S902" s="15">
        <v>0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</row>
    <row r="903" spans="1:26" ht="15.75" customHeight="1" x14ac:dyDescent="0.3">
      <c r="A903" s="2" t="s">
        <v>2237</v>
      </c>
      <c r="B903" s="13" t="s">
        <v>2181</v>
      </c>
      <c r="C903" s="13" t="s">
        <v>242</v>
      </c>
      <c r="D903" s="12" t="s">
        <v>103</v>
      </c>
      <c r="E903" s="13" t="s">
        <v>1059</v>
      </c>
      <c r="F903" s="2">
        <v>4</v>
      </c>
      <c r="G903" s="15">
        <v>198</v>
      </c>
      <c r="H903" s="7">
        <f>L903*'114成績輸入與落點儀表板'!$B$2+M903*'114成績輸入與落點儀表板'!$B$3+N903*'114成績輸入與落點儀表板'!$B$4+O903*'114成績輸入與落點儀表板'!$B$5+P903*'114成績輸入與落點儀表板'!$B$6+Q903*'114成績輸入與落點儀表板'!$B$7+R903*'114成績輸入與落點儀表板'!$B$8+S903*'114成績輸入與落點儀表板'!$B$9+T903*'114成績輸入與落點儀表板'!$B$10+U903*'114成績輸入與落點儀表板'!$B$11+V903*'114成績輸入與落點儀表板'!$B$12+W903*'114成績輸入與落點儀表板'!$B$13+X903*'114成績輸入與落點儀表板'!$B$14+Y903*'114成績輸入與落點儀表板'!$B$15+Z903*'114成績輸入與落點儀表板'!$B$16</f>
        <v>0</v>
      </c>
      <c r="I903" s="8">
        <f t="shared" si="28"/>
        <v>-198</v>
      </c>
      <c r="J903" s="2" t="str">
        <f t="shared" si="29"/>
        <v>FAIL</v>
      </c>
      <c r="K903" s="17" t="str">
        <f>IF(AND(IF('114成績輸入與落點儀表板'!$C$2="必須採計",L903&gt;0,IF('114成績輸入與落點儀表板'!$C$2="不可採計",L903=0,TRUE)),IF('114成績輸入與落點儀表板'!$C$3="必須採計",M903&gt;0,IF('114成績輸入與落點儀表板'!$C$3="不可採計",M903=0,TRUE)),IF('114成績輸入與落點儀表板'!$C$4="必須採計",N903&gt;0,IF('114成績輸入與落點儀表板'!$C$4="不可採計",N903=0,TRUE)),IF('114成績輸入與落點儀表板'!$C$5="必須採計",O903&gt;0,IF('114成績輸入與落點儀表板'!$C$5="不可採計",O903=0,TRUE)),IF('114成績輸入與落點儀表板'!$C$6="必須採計",P903&gt;0,IF('114成績輸入與落點儀表板'!$C$6="不可採計",P903=0,TRUE)),IF('114成績輸入與落點儀表板'!$C$7="必須採計",Q903&gt;0,IF('114成績輸入與落點儀表板'!$C$7="不可採計",Q903=0,TRUE)),IF('114成績輸入與落點儀表板'!$C$8="必須採計",R903&gt;0,IF('114成績輸入與落點儀表板'!$C$8="不可採計",R903=0,TRUE)),IF('114成績輸入與落點儀表板'!$C$9="必須採計",S903&gt;0,IF('114成績輸入與落點儀表板'!$C$9="不可採計",S903=0,TRUE)),IF('114成績輸入與落點儀表板'!$C$10="必須採計",T903&gt;0,IF('114成績輸入與落點儀表板'!$C$10="不可採計",T903=0,TRUE)),IF('114成績輸入與落點儀表板'!$C$11="必須採計",U903&gt;0,IF('114成績輸入與落點儀表板'!$C$11="不可採計",U903=0,TRUE)),IF('114成績輸入與落點儀表板'!$C$12="必須採計",V903&gt;0,IF('114成績輸入與落點儀表板'!$C$12="不可採計",V903=0,TRUE)),IF('114成績輸入與落點儀表板'!$C$13="必須採計",W903&gt;0,IF('114成績輸入與落點儀表板'!$C$13="不可採計",W903=0,TRUE)),IF('114成績輸入與落點儀表板'!$C$14="必須採計",X903&gt;0,IF('114成績輸入與落點儀表板'!$C$14="不可採計",X903=0,TRUE)),IF('114成績輸入與落點儀表板'!$C$15="必須採計",Y903&gt;0,IF('114成績輸入與落點儀表板'!$C$15="不可採計",Y903=0,TRUE)),IF('114成績輸入與落點儀表板'!$C$16="必須採計",Z903&gt;0,IF('114成績輸入與落點儀表板'!$C$16="不可採計",Z903=0,TRUE))),"✅ 符合","❌ 不符合")</f>
        <v>❌ 不符合</v>
      </c>
      <c r="L903" s="15">
        <v>0</v>
      </c>
      <c r="M903" s="15">
        <v>1</v>
      </c>
      <c r="N903" s="15">
        <v>1</v>
      </c>
      <c r="O903" s="15">
        <v>0</v>
      </c>
      <c r="P903" s="15">
        <v>0</v>
      </c>
      <c r="Q903" s="15">
        <v>0</v>
      </c>
      <c r="R903" s="15">
        <v>1</v>
      </c>
      <c r="S903" s="15">
        <v>1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</row>
    <row r="904" spans="1:26" ht="15.75" customHeight="1" x14ac:dyDescent="0.3">
      <c r="A904" s="2" t="s">
        <v>2240</v>
      </c>
      <c r="B904" s="13" t="s">
        <v>2181</v>
      </c>
      <c r="C904" s="13" t="s">
        <v>2213</v>
      </c>
      <c r="D904" s="12" t="s">
        <v>103</v>
      </c>
      <c r="E904" s="13" t="s">
        <v>1059</v>
      </c>
      <c r="F904" s="2">
        <v>32</v>
      </c>
      <c r="G904" s="15">
        <v>186</v>
      </c>
      <c r="H904" s="7">
        <f>L904*'114成績輸入與落點儀表板'!$B$2+M904*'114成績輸入與落點儀表板'!$B$3+N904*'114成績輸入與落點儀表板'!$B$4+O904*'114成績輸入與落點儀表板'!$B$5+P904*'114成績輸入與落點儀表板'!$B$6+Q904*'114成績輸入與落點儀表板'!$B$7+R904*'114成績輸入與落點儀表板'!$B$8+S904*'114成績輸入與落點儀表板'!$B$9+T904*'114成績輸入與落點儀表板'!$B$10+U904*'114成績輸入與落點儀表板'!$B$11+V904*'114成績輸入與落點儀表板'!$B$12+W904*'114成績輸入與落點儀表板'!$B$13+X904*'114成績輸入與落點儀表板'!$B$14+Y904*'114成績輸入與落點儀表板'!$B$15+Z904*'114成績輸入與落點儀表板'!$B$16</f>
        <v>0</v>
      </c>
      <c r="I904" s="8">
        <f t="shared" si="28"/>
        <v>-186</v>
      </c>
      <c r="J904" s="2" t="str">
        <f t="shared" si="29"/>
        <v>FAIL</v>
      </c>
      <c r="K904" s="17" t="str">
        <f>IF(AND(IF('114成績輸入與落點儀表板'!$C$2="必須採計",L904&gt;0,IF('114成績輸入與落點儀表板'!$C$2="不可採計",L904=0,TRUE)),IF('114成績輸入與落點儀表板'!$C$3="必須採計",M904&gt;0,IF('114成績輸入與落點儀表板'!$C$3="不可採計",M904=0,TRUE)),IF('114成績輸入與落點儀表板'!$C$4="必須採計",N904&gt;0,IF('114成績輸入與落點儀表板'!$C$4="不可採計",N904=0,TRUE)),IF('114成績輸入與落點儀表板'!$C$5="必須採計",O904&gt;0,IF('114成績輸入與落點儀表板'!$C$5="不可採計",O904=0,TRUE)),IF('114成績輸入與落點儀表板'!$C$6="必須採計",P904&gt;0,IF('114成績輸入與落點儀表板'!$C$6="不可採計",P904=0,TRUE)),IF('114成績輸入與落點儀表板'!$C$7="必須採計",Q904&gt;0,IF('114成績輸入與落點儀表板'!$C$7="不可採計",Q904=0,TRUE)),IF('114成績輸入與落點儀表板'!$C$8="必須採計",R904&gt;0,IF('114成績輸入與落點儀表板'!$C$8="不可採計",R904=0,TRUE)),IF('114成績輸入與落點儀表板'!$C$9="必須採計",S904&gt;0,IF('114成績輸入與落點儀表板'!$C$9="不可採計",S904=0,TRUE)),IF('114成績輸入與落點儀表板'!$C$10="必須採計",T904&gt;0,IF('114成績輸入與落點儀表板'!$C$10="不可採計",T904=0,TRUE)),IF('114成績輸入與落點儀表板'!$C$11="必須採計",U904&gt;0,IF('114成績輸入與落點儀表板'!$C$11="不可採計",U904=0,TRUE)),IF('114成績輸入與落點儀表板'!$C$12="必須採計",V904&gt;0,IF('114成績輸入與落點儀表板'!$C$12="不可採計",V904=0,TRUE)),IF('114成績輸入與落點儀表板'!$C$13="必須採計",W904&gt;0,IF('114成績輸入與落點儀表板'!$C$13="不可採計",W904=0,TRUE)),IF('114成績輸入與落點儀表板'!$C$14="必須採計",X904&gt;0,IF('114成績輸入與落點儀表板'!$C$14="不可採計",X904=0,TRUE)),IF('114成績輸入與落點儀表板'!$C$15="必須採計",Y904&gt;0,IF('114成績輸入與落點儀表板'!$C$15="不可採計",Y904=0,TRUE)),IF('114成績輸入與落點儀表板'!$C$16="必須採計",Z904&gt;0,IF('114成績輸入與落點儀表板'!$C$16="不可採計",Z904=0,TRUE))),"✅ 符合","❌ 不符合")</f>
        <v>❌ 不符合</v>
      </c>
      <c r="L904" s="15">
        <v>0</v>
      </c>
      <c r="M904" s="15">
        <v>1</v>
      </c>
      <c r="N904" s="15">
        <v>1</v>
      </c>
      <c r="O904" s="15">
        <v>0</v>
      </c>
      <c r="P904" s="15">
        <v>0</v>
      </c>
      <c r="Q904" s="15">
        <v>0</v>
      </c>
      <c r="R904" s="15">
        <v>1</v>
      </c>
      <c r="S904" s="15">
        <v>1</v>
      </c>
      <c r="T904" s="15">
        <v>0</v>
      </c>
      <c r="U904" s="15">
        <v>0</v>
      </c>
      <c r="V904" s="15">
        <v>0</v>
      </c>
      <c r="W904" s="15">
        <v>0</v>
      </c>
      <c r="X904" s="15">
        <v>0</v>
      </c>
      <c r="Y904" s="15">
        <v>0</v>
      </c>
      <c r="Z904" s="15">
        <v>0</v>
      </c>
    </row>
    <row r="905" spans="1:26" ht="15.75" customHeight="1" x14ac:dyDescent="0.3">
      <c r="A905" s="2" t="s">
        <v>2241</v>
      </c>
      <c r="B905" s="13" t="s">
        <v>2181</v>
      </c>
      <c r="C905" s="13" t="s">
        <v>1366</v>
      </c>
      <c r="D905" s="12" t="s">
        <v>103</v>
      </c>
      <c r="E905" s="13" t="s">
        <v>2215</v>
      </c>
      <c r="F905" s="2">
        <v>17</v>
      </c>
      <c r="G905" s="15">
        <v>201.5</v>
      </c>
      <c r="H905" s="7">
        <f>L905*'114成績輸入與落點儀表板'!$B$2+M905*'114成績輸入與落點儀表板'!$B$3+N905*'114成績輸入與落點儀表板'!$B$4+O905*'114成績輸入與落點儀表板'!$B$5+P905*'114成績輸入與落點儀表板'!$B$6+Q905*'114成績輸入與落點儀表板'!$B$7+R905*'114成績輸入與落點儀表板'!$B$8+S905*'114成績輸入與落點儀表板'!$B$9+T905*'114成績輸入與落點儀表板'!$B$10+U905*'114成績輸入與落點儀表板'!$B$11+V905*'114成績輸入與落點儀表板'!$B$12+W905*'114成績輸入與落點儀表板'!$B$13+X905*'114成績輸入與落點儀表板'!$B$14+Y905*'114成績輸入與落點儀表板'!$B$15+Z905*'114成績輸入與落點儀表板'!$B$16</f>
        <v>0</v>
      </c>
      <c r="I905" s="8">
        <f t="shared" si="28"/>
        <v>-201.5</v>
      </c>
      <c r="J905" s="2" t="str">
        <f t="shared" si="29"/>
        <v>FAIL</v>
      </c>
      <c r="K905" s="17" t="str">
        <f>IF(AND(IF('114成績輸入與落點儀表板'!$C$2="必須採計",L905&gt;0,IF('114成績輸入與落點儀表板'!$C$2="不可採計",L905=0,TRUE)),IF('114成績輸入與落點儀表板'!$C$3="必須採計",M905&gt;0,IF('114成績輸入與落點儀表板'!$C$3="不可採計",M905=0,TRUE)),IF('114成績輸入與落點儀表板'!$C$4="必須採計",N905&gt;0,IF('114成績輸入與落點儀表板'!$C$4="不可採計",N905=0,TRUE)),IF('114成績輸入與落點儀表板'!$C$5="必須採計",O905&gt;0,IF('114成績輸入與落點儀表板'!$C$5="不可採計",O905=0,TRUE)),IF('114成績輸入與落點儀表板'!$C$6="必須採計",P905&gt;0,IF('114成績輸入與落點儀表板'!$C$6="不可採計",P905=0,TRUE)),IF('114成績輸入與落點儀表板'!$C$7="必須採計",Q905&gt;0,IF('114成績輸入與落點儀表板'!$C$7="不可採計",Q905=0,TRUE)),IF('114成績輸入與落點儀表板'!$C$8="必須採計",R905&gt;0,IF('114成績輸入與落點儀表板'!$C$8="不可採計",R905=0,TRUE)),IF('114成績輸入與落點儀表板'!$C$9="必須採計",S905&gt;0,IF('114成績輸入與落點儀表板'!$C$9="不可採計",S905=0,TRUE)),IF('114成績輸入與落點儀表板'!$C$10="必須採計",T905&gt;0,IF('114成績輸入與落點儀表板'!$C$10="不可採計",T905=0,TRUE)),IF('114成績輸入與落點儀表板'!$C$11="必須採計",U905&gt;0,IF('114成績輸入與落點儀表板'!$C$11="不可採計",U905=0,TRUE)),IF('114成績輸入與落點儀表板'!$C$12="必須採計",V905&gt;0,IF('114成績輸入與落點儀表板'!$C$12="不可採計",V905=0,TRUE)),IF('114成績輸入與落點儀表板'!$C$13="必須採計",W905&gt;0,IF('114成績輸入與落點儀表板'!$C$13="不可採計",W905=0,TRUE)),IF('114成績輸入與落點儀表板'!$C$14="必須採計",X905&gt;0,IF('114成績輸入與落點儀表板'!$C$14="不可採計",X905=0,TRUE)),IF('114成績輸入與落點儀表板'!$C$15="必須採計",Y905&gt;0,IF('114成績輸入與落點儀表板'!$C$15="不可採計",Y905=0,TRUE)),IF('114成績輸入與落點儀表板'!$C$16="必須採計",Z905&gt;0,IF('114成績輸入與落點儀表板'!$C$16="不可採計",Z905=0,TRUE))),"✅ 符合","❌ 不符合")</f>
        <v>✅ 符合</v>
      </c>
      <c r="L905" s="15">
        <v>1</v>
      </c>
      <c r="M905" s="15">
        <v>0</v>
      </c>
      <c r="N905" s="15">
        <v>1.5</v>
      </c>
      <c r="O905" s="15">
        <v>0</v>
      </c>
      <c r="P905" s="15">
        <v>0</v>
      </c>
      <c r="Q905" s="15">
        <v>0</v>
      </c>
      <c r="R905" s="15">
        <v>2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</row>
    <row r="906" spans="1:26" ht="15.75" customHeight="1" x14ac:dyDescent="0.3">
      <c r="A906" s="2" t="s">
        <v>2242</v>
      </c>
      <c r="B906" s="13" t="s">
        <v>2181</v>
      </c>
      <c r="C906" s="13" t="s">
        <v>2217</v>
      </c>
      <c r="D906" s="12" t="s">
        <v>103</v>
      </c>
      <c r="E906" s="13" t="s">
        <v>2218</v>
      </c>
      <c r="F906" s="2">
        <v>10</v>
      </c>
      <c r="G906" s="15">
        <v>239</v>
      </c>
      <c r="H906" s="7">
        <f>L906*'114成績輸入與落點儀表板'!$B$2+M906*'114成績輸入與落點儀表板'!$B$3+N906*'114成績輸入與落點儀表板'!$B$4+O906*'114成績輸入與落點儀表板'!$B$5+P906*'114成績輸入與落點儀表板'!$B$6+Q906*'114成績輸入與落點儀表板'!$B$7+R906*'114成績輸入與落點儀表板'!$B$8+S906*'114成績輸入與落點儀表板'!$B$9+T906*'114成績輸入與落點儀表板'!$B$10+U906*'114成績輸入與落點儀表板'!$B$11+V906*'114成績輸入與落點儀表板'!$B$12+W906*'114成績輸入與落點儀表板'!$B$13+X906*'114成績輸入與落點儀表板'!$B$14+Y906*'114成績輸入與落點儀表板'!$B$15+Z906*'114成績輸入與落點儀表板'!$B$16</f>
        <v>0</v>
      </c>
      <c r="I906" s="8">
        <f t="shared" si="28"/>
        <v>-239</v>
      </c>
      <c r="J906" s="2" t="str">
        <f t="shared" si="29"/>
        <v>FAIL</v>
      </c>
      <c r="K906" s="17" t="str">
        <f>IF(AND(IF('114成績輸入與落點儀表板'!$C$2="必須採計",L906&gt;0,IF('114成績輸入與落點儀表板'!$C$2="不可採計",L906=0,TRUE)),IF('114成績輸入與落點儀表板'!$C$3="必須採計",M906&gt;0,IF('114成績輸入與落點儀表板'!$C$3="不可採計",M906=0,TRUE)),IF('114成績輸入與落點儀表板'!$C$4="必須採計",N906&gt;0,IF('114成績輸入與落點儀表板'!$C$4="不可採計",N906=0,TRUE)),IF('114成績輸入與落點儀表板'!$C$5="必須採計",O906&gt;0,IF('114成績輸入與落點儀表板'!$C$5="不可採計",O906=0,TRUE)),IF('114成績輸入與落點儀表板'!$C$6="必須採計",P906&gt;0,IF('114成績輸入與落點儀表板'!$C$6="不可採計",P906=0,TRUE)),IF('114成績輸入與落點儀表板'!$C$7="必須採計",Q906&gt;0,IF('114成績輸入與落點儀表板'!$C$7="不可採計",Q906=0,TRUE)),IF('114成績輸入與落點儀表板'!$C$8="必須採計",R906&gt;0,IF('114成績輸入與落點儀表板'!$C$8="不可採計",R906=0,TRUE)),IF('114成績輸入與落點儀表板'!$C$9="必須採計",S906&gt;0,IF('114成績輸入與落點儀表板'!$C$9="不可採計",S906=0,TRUE)),IF('114成績輸入與落點儀表板'!$C$10="必須採計",T906&gt;0,IF('114成績輸入與落點儀表板'!$C$10="不可採計",T906=0,TRUE)),IF('114成績輸入與落點儀表板'!$C$11="必須採計",U906&gt;0,IF('114成績輸入與落點儀表板'!$C$11="不可採計",U906=0,TRUE)),IF('114成績輸入與落點儀表板'!$C$12="必須採計",V906&gt;0,IF('114成績輸入與落點儀表板'!$C$12="不可採計",V906=0,TRUE)),IF('114成績輸入與落點儀表板'!$C$13="必須採計",W906&gt;0,IF('114成績輸入與落點儀表板'!$C$13="不可採計",W906=0,TRUE)),IF('114成績輸入與落點儀表板'!$C$14="必須採計",X906&gt;0,IF('114成績輸入與落點儀表板'!$C$14="不可採計",X906=0,TRUE)),IF('114成績輸入與落點儀表板'!$C$15="必須採計",Y906&gt;0,IF('114成績輸入與落點儀表板'!$C$15="不可採計",Y906=0,TRUE)),IF('114成績輸入與落點儀表板'!$C$16="必須採計",Z906&gt;0,IF('114成績輸入與落點儀表板'!$C$16="不可採計",Z906=0,TRUE))),"✅ 符合","❌ 不符合")</f>
        <v>❌ 不符合</v>
      </c>
      <c r="L906" s="15">
        <v>0</v>
      </c>
      <c r="M906" s="15">
        <v>2</v>
      </c>
      <c r="N906" s="15">
        <v>1.5</v>
      </c>
      <c r="O906" s="15">
        <v>0</v>
      </c>
      <c r="P906" s="15">
        <v>0</v>
      </c>
      <c r="Q906" s="15">
        <v>0</v>
      </c>
      <c r="R906" s="15">
        <v>2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</row>
    <row r="907" spans="1:26" ht="15.75" customHeight="1" x14ac:dyDescent="0.3">
      <c r="A907" s="2" t="s">
        <v>2245</v>
      </c>
      <c r="B907" s="13" t="s">
        <v>2181</v>
      </c>
      <c r="C907" s="13" t="s">
        <v>245</v>
      </c>
      <c r="D907" s="12" t="s">
        <v>73</v>
      </c>
      <c r="E907" s="13" t="s">
        <v>2220</v>
      </c>
      <c r="F907" s="2">
        <v>23</v>
      </c>
      <c r="G907" s="15">
        <v>258.5</v>
      </c>
      <c r="H907" s="7">
        <f>L907*'114成績輸入與落點儀表板'!$B$2+M907*'114成績輸入與落點儀表板'!$B$3+N907*'114成績輸入與落點儀表板'!$B$4+O907*'114成績輸入與落點儀表板'!$B$5+P907*'114成績輸入與落點儀表板'!$B$6+Q907*'114成績輸入與落點儀表板'!$B$7+R907*'114成績輸入與落點儀表板'!$B$8+S907*'114成績輸入與落點儀表板'!$B$9+T907*'114成績輸入與落點儀表板'!$B$10+U907*'114成績輸入與落點儀表板'!$B$11+V907*'114成績輸入與落點儀表板'!$B$12+W907*'114成績輸入與落點儀表板'!$B$13+X907*'114成績輸入與落點儀表板'!$B$14+Y907*'114成績輸入與落點儀表板'!$B$15+Z907*'114成績輸入與落點儀表板'!$B$16</f>
        <v>0</v>
      </c>
      <c r="I907" s="8">
        <f t="shared" si="28"/>
        <v>-258.5</v>
      </c>
      <c r="J907" s="2" t="str">
        <f t="shared" si="29"/>
        <v>FAIL</v>
      </c>
      <c r="K907" s="17" t="str">
        <f>IF(AND(IF('114成績輸入與落點儀表板'!$C$2="必須採計",L907&gt;0,IF('114成績輸入與落點儀表板'!$C$2="不可採計",L907=0,TRUE)),IF('114成績輸入與落點儀表板'!$C$3="必須採計",M907&gt;0,IF('114成績輸入與落點儀表板'!$C$3="不可採計",M907=0,TRUE)),IF('114成績輸入與落點儀表板'!$C$4="必須採計",N907&gt;0,IF('114成績輸入與落點儀表板'!$C$4="不可採計",N907=0,TRUE)),IF('114成績輸入與落點儀表板'!$C$5="必須採計",O907&gt;0,IF('114成績輸入與落點儀表板'!$C$5="不可採計",O907=0,TRUE)),IF('114成績輸入與落點儀表板'!$C$6="必須採計",P907&gt;0,IF('114成績輸入與落點儀表板'!$C$6="不可採計",P907=0,TRUE)),IF('114成績輸入與落點儀表板'!$C$7="必須採計",Q907&gt;0,IF('114成績輸入與落點儀表板'!$C$7="不可採計",Q907=0,TRUE)),IF('114成績輸入與落點儀表板'!$C$8="必須採計",R907&gt;0,IF('114成績輸入與落點儀表板'!$C$8="不可採計",R907=0,TRUE)),IF('114成績輸入與落點儀表板'!$C$9="必須採計",S907&gt;0,IF('114成績輸入與落點儀表板'!$C$9="不可採計",S907=0,TRUE)),IF('114成績輸入與落點儀表板'!$C$10="必須採計",T907&gt;0,IF('114成績輸入與落點儀表板'!$C$10="不可採計",T907=0,TRUE)),IF('114成績輸入與落點儀表板'!$C$11="必須採計",U907&gt;0,IF('114成績輸入與落點儀表板'!$C$11="不可採計",U907=0,TRUE)),IF('114成績輸入與落點儀表板'!$C$12="必須採計",V907&gt;0,IF('114成績輸入與落點儀表板'!$C$12="不可採計",V907=0,TRUE)),IF('114成績輸入與落點儀表板'!$C$13="必須採計",W907&gt;0,IF('114成績輸入與落點儀表板'!$C$13="不可採計",W907=0,TRUE)),IF('114成績輸入與落點儀表板'!$C$14="必須採計",X907&gt;0,IF('114成績輸入與落點儀表板'!$C$14="不可採計",X907=0,TRUE)),IF('114成績輸入與落點儀表板'!$C$15="必須採計",Y907&gt;0,IF('114成績輸入與落點儀表板'!$C$15="不可採計",Y907=0,TRUE)),IF('114成績輸入與落點儀表板'!$C$16="必須採計",Z907&gt;0,IF('114成績輸入與落點儀表板'!$C$16="不可採計",Z907=0,TRUE))),"✅ 符合","❌ 不符合")</f>
        <v>✅ 符合</v>
      </c>
      <c r="L907" s="15">
        <v>1</v>
      </c>
      <c r="M907" s="15">
        <v>1</v>
      </c>
      <c r="N907" s="15">
        <v>2</v>
      </c>
      <c r="O907" s="15">
        <v>0</v>
      </c>
      <c r="P907" s="15">
        <v>0</v>
      </c>
      <c r="Q907" s="15">
        <v>0</v>
      </c>
      <c r="R907" s="15">
        <v>1.5</v>
      </c>
      <c r="S907" s="15">
        <v>0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</row>
    <row r="908" spans="1:26" ht="15.75" customHeight="1" x14ac:dyDescent="0.3">
      <c r="A908" s="2" t="s">
        <v>2248</v>
      </c>
      <c r="B908" s="13" t="s">
        <v>2181</v>
      </c>
      <c r="C908" s="13" t="s">
        <v>1363</v>
      </c>
      <c r="D908" s="12" t="s">
        <v>73</v>
      </c>
      <c r="E908" s="13" t="s">
        <v>2222</v>
      </c>
      <c r="F908" s="2">
        <v>13</v>
      </c>
      <c r="G908" s="15">
        <v>255</v>
      </c>
      <c r="H908" s="7">
        <f>L908*'114成績輸入與落點儀表板'!$B$2+M908*'114成績輸入與落點儀表板'!$B$3+N908*'114成績輸入與落點儀表板'!$B$4+O908*'114成績輸入與落點儀表板'!$B$5+P908*'114成績輸入與落點儀表板'!$B$6+Q908*'114成績輸入與落點儀表板'!$B$7+R908*'114成績輸入與落點儀表板'!$B$8+S908*'114成績輸入與落點儀表板'!$B$9+T908*'114成績輸入與落點儀表板'!$B$10+U908*'114成績輸入與落點儀表板'!$B$11+V908*'114成績輸入與落點儀表板'!$B$12+W908*'114成績輸入與落點儀表板'!$B$13+X908*'114成績輸入與落點儀表板'!$B$14+Y908*'114成績輸入與落點儀表板'!$B$15+Z908*'114成績輸入與落點儀表板'!$B$16</f>
        <v>0</v>
      </c>
      <c r="I908" s="8">
        <f t="shared" si="28"/>
        <v>-255</v>
      </c>
      <c r="J908" s="2" t="str">
        <f t="shared" si="29"/>
        <v>FAIL</v>
      </c>
      <c r="K908" s="17" t="str">
        <f>IF(AND(IF('114成績輸入與落點儀表板'!$C$2="必須採計",L908&gt;0,IF('114成績輸入與落點儀表板'!$C$2="不可採計",L908=0,TRUE)),IF('114成績輸入與落點儀表板'!$C$3="必須採計",M908&gt;0,IF('114成績輸入與落點儀表板'!$C$3="不可採計",M908=0,TRUE)),IF('114成績輸入與落點儀表板'!$C$4="必須採計",N908&gt;0,IF('114成績輸入與落點儀表板'!$C$4="不可採計",N908=0,TRUE)),IF('114成績輸入與落點儀表板'!$C$5="必須採計",O908&gt;0,IF('114成績輸入與落點儀表板'!$C$5="不可採計",O908=0,TRUE)),IF('114成績輸入與落點儀表板'!$C$6="必須採計",P908&gt;0,IF('114成績輸入與落點儀表板'!$C$6="不可採計",P908=0,TRUE)),IF('114成績輸入與落點儀表板'!$C$7="必須採計",Q908&gt;0,IF('114成績輸入與落點儀表板'!$C$7="不可採計",Q908=0,TRUE)),IF('114成績輸入與落點儀表板'!$C$8="必須採計",R908&gt;0,IF('114成績輸入與落點儀表板'!$C$8="不可採計",R908=0,TRUE)),IF('114成績輸入與落點儀表板'!$C$9="必須採計",S908&gt;0,IF('114成績輸入與落點儀表板'!$C$9="不可採計",S908=0,TRUE)),IF('114成績輸入與落點儀表板'!$C$10="必須採計",T908&gt;0,IF('114成績輸入與落點儀表板'!$C$10="不可採計",T908=0,TRUE)),IF('114成績輸入與落點儀表板'!$C$11="必須採計",U908&gt;0,IF('114成績輸入與落點儀表板'!$C$11="不可採計",U908=0,TRUE)),IF('114成績輸入與落點儀表板'!$C$12="必須採計",V908&gt;0,IF('114成績輸入與落點儀表板'!$C$12="不可採計",V908=0,TRUE)),IF('114成績輸入與落點儀表板'!$C$13="必須採計",W908&gt;0,IF('114成績輸入與落點儀表板'!$C$13="不可採計",W908=0,TRUE)),IF('114成績輸入與落點儀表板'!$C$14="必須採計",X908&gt;0,IF('114成績輸入與落點儀表板'!$C$14="不可採計",X908=0,TRUE)),IF('114成績輸入與落點儀表板'!$C$15="必須採計",Y908&gt;0,IF('114成績輸入與落點儀表板'!$C$15="不可採計",Y908=0,TRUE)),IF('114成績輸入與落點儀表板'!$C$16="必須採計",Z908&gt;0,IF('114成績輸入與落點儀表板'!$C$16="不可採計",Z908=0,TRUE))),"✅ 符合","❌ 不符合")</f>
        <v>❌ 不符合</v>
      </c>
      <c r="L908" s="15">
        <v>0</v>
      </c>
      <c r="M908" s="15">
        <v>2</v>
      </c>
      <c r="N908" s="15">
        <v>2</v>
      </c>
      <c r="O908" s="15">
        <v>0</v>
      </c>
      <c r="P908" s="15">
        <v>0</v>
      </c>
      <c r="Q908" s="15">
        <v>0</v>
      </c>
      <c r="R908" s="15">
        <v>1.5</v>
      </c>
      <c r="S908" s="15">
        <v>0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</row>
    <row r="909" spans="1:26" ht="15.75" customHeight="1" x14ac:dyDescent="0.3">
      <c r="A909" s="2" t="s">
        <v>2251</v>
      </c>
      <c r="B909" s="13" t="s">
        <v>2181</v>
      </c>
      <c r="C909" s="13" t="s">
        <v>1185</v>
      </c>
      <c r="D909" s="12" t="s">
        <v>103</v>
      </c>
      <c r="E909" s="13" t="s">
        <v>166</v>
      </c>
      <c r="F909" s="2">
        <v>15</v>
      </c>
      <c r="G909" s="15">
        <v>265</v>
      </c>
      <c r="H909" s="7">
        <f>L909*'114成績輸入與落點儀表板'!$B$2+M909*'114成績輸入與落點儀表板'!$B$3+N909*'114成績輸入與落點儀表板'!$B$4+O909*'114成績輸入與落點儀表板'!$B$5+P909*'114成績輸入與落點儀表板'!$B$6+Q909*'114成績輸入與落點儀表板'!$B$7+R909*'114成績輸入與落點儀表板'!$B$8+S909*'114成績輸入與落點儀表板'!$B$9+T909*'114成績輸入與落點儀表板'!$B$10+U909*'114成績輸入與落點儀表板'!$B$11+V909*'114成績輸入與落點儀表板'!$B$12+W909*'114成績輸入與落點儀表板'!$B$13+X909*'114成績輸入與落點儀表板'!$B$14+Y909*'114成績輸入與落點儀表板'!$B$15+Z909*'114成績輸入與落點儀表板'!$B$16</f>
        <v>0</v>
      </c>
      <c r="I909" s="8">
        <f t="shared" si="28"/>
        <v>-265</v>
      </c>
      <c r="J909" s="2" t="str">
        <f t="shared" si="29"/>
        <v>FAIL</v>
      </c>
      <c r="K909" s="17" t="str">
        <f>IF(AND(IF('114成績輸入與落點儀表板'!$C$2="必須採計",L909&gt;0,IF('114成績輸入與落點儀表板'!$C$2="不可採計",L909=0,TRUE)),IF('114成績輸入與落點儀表板'!$C$3="必須採計",M909&gt;0,IF('114成績輸入與落點儀表板'!$C$3="不可採計",M909=0,TRUE)),IF('114成績輸入與落點儀表板'!$C$4="必須採計",N909&gt;0,IF('114成績輸入與落點儀表板'!$C$4="不可採計",N909=0,TRUE)),IF('114成績輸入與落點儀表板'!$C$5="必須採計",O909&gt;0,IF('114成績輸入與落點儀表板'!$C$5="不可採計",O909=0,TRUE)),IF('114成績輸入與落點儀表板'!$C$6="必須採計",P909&gt;0,IF('114成績輸入與落點儀表板'!$C$6="不可採計",P909=0,TRUE)),IF('114成績輸入與落點儀表板'!$C$7="必須採計",Q909&gt;0,IF('114成績輸入與落點儀表板'!$C$7="不可採計",Q909=0,TRUE)),IF('114成績輸入與落點儀表板'!$C$8="必須採計",R909&gt;0,IF('114成績輸入與落點儀表板'!$C$8="不可採計",R909=0,TRUE)),IF('114成績輸入與落點儀表板'!$C$9="必須採計",S909&gt;0,IF('114成績輸入與落點儀表板'!$C$9="不可採計",S909=0,TRUE)),IF('114成績輸入與落點儀表板'!$C$10="必須採計",T909&gt;0,IF('114成績輸入與落點儀表板'!$C$10="不可採計",T909=0,TRUE)),IF('114成績輸入與落點儀表板'!$C$11="必須採計",U909&gt;0,IF('114成績輸入與落點儀表板'!$C$11="不可採計",U909=0,TRUE)),IF('114成績輸入與落點儀表板'!$C$12="必須採計",V909&gt;0,IF('114成績輸入與落點儀表板'!$C$12="不可採計",V909=0,TRUE)),IF('114成績輸入與落點儀表板'!$C$13="必須採計",W909&gt;0,IF('114成績輸入與落點儀表板'!$C$13="不可採計",W909=0,TRUE)),IF('114成績輸入與落點儀表板'!$C$14="必須採計",X909&gt;0,IF('114成績輸入與落點儀表板'!$C$14="不可採計",X909=0,TRUE)),IF('114成績輸入與落點儀表板'!$C$15="必須採計",Y909&gt;0,IF('114成績輸入與落點儀表板'!$C$15="不可採計",Y909=0,TRUE)),IF('114成績輸入與落點儀表板'!$C$16="必須採計",Z909&gt;0,IF('114成績輸入與落點儀表板'!$C$16="不可採計",Z909=0,TRUE))),"✅ 符合","❌ 不符合")</f>
        <v>❌ 不符合</v>
      </c>
      <c r="L909" s="15">
        <v>0</v>
      </c>
      <c r="M909" s="15">
        <v>1</v>
      </c>
      <c r="N909" s="15">
        <v>2</v>
      </c>
      <c r="O909" s="15">
        <v>0</v>
      </c>
      <c r="P909" s="15">
        <v>0</v>
      </c>
      <c r="Q909" s="15">
        <v>0</v>
      </c>
      <c r="R909" s="15">
        <v>2</v>
      </c>
      <c r="S909" s="15">
        <v>1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</row>
    <row r="910" spans="1:26" ht="15.75" customHeight="1" x14ac:dyDescent="0.3">
      <c r="A910" s="2" t="s">
        <v>2254</v>
      </c>
      <c r="B910" s="13" t="s">
        <v>2181</v>
      </c>
      <c r="C910" s="13" t="s">
        <v>2225</v>
      </c>
      <c r="D910" s="12" t="s">
        <v>103</v>
      </c>
      <c r="E910" s="13" t="s">
        <v>2226</v>
      </c>
      <c r="F910" s="2">
        <v>7</v>
      </c>
      <c r="G910" s="15">
        <v>283.5</v>
      </c>
      <c r="H910" s="7">
        <f>L910*'114成績輸入與落點儀表板'!$B$2+M910*'114成績輸入與落點儀表板'!$B$3+N910*'114成績輸入與落點儀表板'!$B$4+O910*'114成績輸入與落點儀表板'!$B$5+P910*'114成績輸入與落點儀表板'!$B$6+Q910*'114成績輸入與落點儀表板'!$B$7+R910*'114成績輸入與落點儀表板'!$B$8+S910*'114成績輸入與落點儀表板'!$B$9+T910*'114成績輸入與落點儀表板'!$B$10+U910*'114成績輸入與落點儀表板'!$B$11+V910*'114成績輸入與落點儀表板'!$B$12+W910*'114成績輸入與落點儀表板'!$B$13+X910*'114成績輸入與落點儀表板'!$B$14+Y910*'114成績輸入與落點儀表板'!$B$15+Z910*'114成績輸入與落點儀表板'!$B$16</f>
        <v>0</v>
      </c>
      <c r="I910" s="8">
        <f t="shared" si="28"/>
        <v>-283.5</v>
      </c>
      <c r="J910" s="2" t="str">
        <f t="shared" si="29"/>
        <v>FAIL</v>
      </c>
      <c r="K910" s="17" t="str">
        <f>IF(AND(IF('114成績輸入與落點儀表板'!$C$2="必須採計",L910&gt;0,IF('114成績輸入與落點儀表板'!$C$2="不可採計",L910=0,TRUE)),IF('114成績輸入與落點儀表板'!$C$3="必須採計",M910&gt;0,IF('114成績輸入與落點儀表板'!$C$3="不可採計",M910=0,TRUE)),IF('114成績輸入與落點儀表板'!$C$4="必須採計",N910&gt;0,IF('114成績輸入與落點儀表板'!$C$4="不可採計",N910=0,TRUE)),IF('114成績輸入與落點儀表板'!$C$5="必須採計",O910&gt;0,IF('114成績輸入與落點儀表板'!$C$5="不可採計",O910=0,TRUE)),IF('114成績輸入與落點儀表板'!$C$6="必須採計",P910&gt;0,IF('114成績輸入與落點儀表板'!$C$6="不可採計",P910=0,TRUE)),IF('114成績輸入與落點儀表板'!$C$7="必須採計",Q910&gt;0,IF('114成績輸入與落點儀表板'!$C$7="不可採計",Q910=0,TRUE)),IF('114成績輸入與落點儀表板'!$C$8="必須採計",R910&gt;0,IF('114成績輸入與落點儀表板'!$C$8="不可採計",R910=0,TRUE)),IF('114成績輸入與落點儀表板'!$C$9="必須採計",S910&gt;0,IF('114成績輸入與落點儀表板'!$C$9="不可採計",S910=0,TRUE)),IF('114成績輸入與落點儀表板'!$C$10="必須採計",T910&gt;0,IF('114成績輸入與落點儀表板'!$C$10="不可採計",T910=0,TRUE)),IF('114成績輸入與落點儀表板'!$C$11="必須採計",U910&gt;0,IF('114成績輸入與落點儀表板'!$C$11="不可採計",U910=0,TRUE)),IF('114成績輸入與落點儀表板'!$C$12="必須採計",V910&gt;0,IF('114成績輸入與落點儀表板'!$C$12="不可採計",V910=0,TRUE)),IF('114成績輸入與落點儀表板'!$C$13="必須採計",W910&gt;0,IF('114成績輸入與落點儀表板'!$C$13="不可採計",W910=0,TRUE)),IF('114成績輸入與落點儀表板'!$C$14="必須採計",X910&gt;0,IF('114成績輸入與落點儀表板'!$C$14="不可採計",X910=0,TRUE)),IF('114成績輸入與落點儀表板'!$C$15="必須採計",Y910&gt;0,IF('114成績輸入與落點儀表板'!$C$15="不可採計",Y910=0,TRUE)),IF('114成績輸入與落點儀表板'!$C$16="必須採計",Z910&gt;0,IF('114成績輸入與落點儀表板'!$C$16="不可採計",Z910=0,TRUE))),"✅ 符合","❌ 不符合")</f>
        <v>❌ 不符合</v>
      </c>
      <c r="L910" s="15">
        <v>0</v>
      </c>
      <c r="M910" s="15">
        <v>1.5</v>
      </c>
      <c r="N910" s="15">
        <v>2</v>
      </c>
      <c r="O910" s="15">
        <v>0</v>
      </c>
      <c r="P910" s="15">
        <v>0</v>
      </c>
      <c r="Q910" s="15">
        <v>0</v>
      </c>
      <c r="R910" s="15">
        <v>2</v>
      </c>
      <c r="S910" s="15">
        <v>1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</row>
    <row r="911" spans="1:26" ht="15.75" customHeight="1" x14ac:dyDescent="0.3">
      <c r="A911" s="2" t="s">
        <v>2257</v>
      </c>
      <c r="B911" s="13" t="s">
        <v>2181</v>
      </c>
      <c r="C911" s="13" t="s">
        <v>2228</v>
      </c>
      <c r="D911" s="12" t="s">
        <v>103</v>
      </c>
      <c r="E911" s="13" t="s">
        <v>502</v>
      </c>
      <c r="F911" s="2">
        <v>6</v>
      </c>
      <c r="G911" s="15">
        <v>230</v>
      </c>
      <c r="H911" s="7">
        <f>L911*'114成績輸入與落點儀表板'!$B$2+M911*'114成績輸入與落點儀表板'!$B$3+N911*'114成績輸入與落點儀表板'!$B$4+O911*'114成績輸入與落點儀表板'!$B$5+P911*'114成績輸入與落點儀表板'!$B$6+Q911*'114成績輸入與落點儀表板'!$B$7+R911*'114成績輸入與落點儀表板'!$B$8+S911*'114成績輸入與落點儀表板'!$B$9+T911*'114成績輸入與落點儀表板'!$B$10+U911*'114成績輸入與落點儀表板'!$B$11+V911*'114成績輸入與落點儀表板'!$B$12+W911*'114成績輸入與落點儀表板'!$B$13+X911*'114成績輸入與落點儀表板'!$B$14+Y911*'114成績輸入與落點儀表板'!$B$15+Z911*'114成績輸入與落點儀表板'!$B$16</f>
        <v>0</v>
      </c>
      <c r="I911" s="8">
        <f t="shared" si="28"/>
        <v>-230</v>
      </c>
      <c r="J911" s="2" t="str">
        <f t="shared" si="29"/>
        <v>FAIL</v>
      </c>
      <c r="K911" s="17" t="str">
        <f>IF(AND(IF('114成績輸入與落點儀表板'!$C$2="必須採計",L911&gt;0,IF('114成績輸入與落點儀表板'!$C$2="不可採計",L911=0,TRUE)),IF('114成績輸入與落點儀表板'!$C$3="必須採計",M911&gt;0,IF('114成績輸入與落點儀表板'!$C$3="不可採計",M911=0,TRUE)),IF('114成績輸入與落點儀表板'!$C$4="必須採計",N911&gt;0,IF('114成績輸入與落點儀表板'!$C$4="不可採計",N911=0,TRUE)),IF('114成績輸入與落點儀表板'!$C$5="必須採計",O911&gt;0,IF('114成績輸入與落點儀表板'!$C$5="不可採計",O911=0,TRUE)),IF('114成績輸入與落點儀表板'!$C$6="必須採計",P911&gt;0,IF('114成績輸入與落點儀表板'!$C$6="不可採計",P911=0,TRUE)),IF('114成績輸入與落點儀表板'!$C$7="必須採計",Q911&gt;0,IF('114成績輸入與落點儀表板'!$C$7="不可採計",Q911=0,TRUE)),IF('114成績輸入與落點儀表板'!$C$8="必須採計",R911&gt;0,IF('114成績輸入與落點儀表板'!$C$8="不可採計",R911=0,TRUE)),IF('114成績輸入與落點儀表板'!$C$9="必須採計",S911&gt;0,IF('114成績輸入與落點儀表板'!$C$9="不可採計",S911=0,TRUE)),IF('114成績輸入與落點儀表板'!$C$10="必須採計",T911&gt;0,IF('114成績輸入與落點儀表板'!$C$10="不可採計",T911=0,TRUE)),IF('114成績輸入與落點儀表板'!$C$11="必須採計",U911&gt;0,IF('114成績輸入與落點儀表板'!$C$11="不可採計",U911=0,TRUE)),IF('114成績輸入與落點儀表板'!$C$12="必須採計",V911&gt;0,IF('114成績輸入與落點儀表板'!$C$12="不可採計",V911=0,TRUE)),IF('114成績輸入與落點儀表板'!$C$13="必須採計",W911&gt;0,IF('114成績輸入與落點儀表板'!$C$13="不可採計",W911=0,TRUE)),IF('114成績輸入與落點儀表板'!$C$14="必須採計",X911&gt;0,IF('114成績輸入與落點儀表板'!$C$14="不可採計",X911=0,TRUE)),IF('114成績輸入與落點儀表板'!$C$15="必須採計",Y911&gt;0,IF('114成績輸入與落點儀表板'!$C$15="不可採計",Y911=0,TRUE)),IF('114成績輸入與落點儀表板'!$C$16="必須採計",Z911&gt;0,IF('114成績輸入與落點儀表板'!$C$16="不可採計",Z911=0,TRUE))),"✅ 符合","❌ 不符合")</f>
        <v>❌ 不符合</v>
      </c>
      <c r="L911" s="15">
        <v>0</v>
      </c>
      <c r="M911" s="15">
        <v>1</v>
      </c>
      <c r="N911" s="15">
        <v>2</v>
      </c>
      <c r="O911" s="15">
        <v>0</v>
      </c>
      <c r="P911" s="15">
        <v>0</v>
      </c>
      <c r="Q911" s="15">
        <v>0</v>
      </c>
      <c r="R911" s="15">
        <v>2</v>
      </c>
      <c r="S911" s="15">
        <v>0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</row>
    <row r="912" spans="1:26" ht="15.75" customHeight="1" x14ac:dyDescent="0.3">
      <c r="A912" s="2" t="s">
        <v>2259</v>
      </c>
      <c r="B912" s="13" t="s">
        <v>2181</v>
      </c>
      <c r="C912" s="13" t="s">
        <v>2230</v>
      </c>
      <c r="D912" s="12" t="s">
        <v>103</v>
      </c>
      <c r="E912" s="13" t="s">
        <v>2231</v>
      </c>
      <c r="F912" s="2">
        <v>6</v>
      </c>
      <c r="G912" s="15">
        <v>245</v>
      </c>
      <c r="H912" s="7">
        <f>L912*'114成績輸入與落點儀表板'!$B$2+M912*'114成績輸入與落點儀表板'!$B$3+N912*'114成績輸入與落點儀表板'!$B$4+O912*'114成績輸入與落點儀表板'!$B$5+P912*'114成績輸入與落點儀表板'!$B$6+Q912*'114成績輸入與落點儀表板'!$B$7+R912*'114成績輸入與落點儀表板'!$B$8+S912*'114成績輸入與落點儀表板'!$B$9+T912*'114成績輸入與落點儀表板'!$B$10+U912*'114成績輸入與落點儀表板'!$B$11+V912*'114成績輸入與落點儀表板'!$B$12+W912*'114成績輸入與落點儀表板'!$B$13+X912*'114成績輸入與落點儀表板'!$B$14+Y912*'114成績輸入與落點儀表板'!$B$15+Z912*'114成績輸入與落點儀表板'!$B$16</f>
        <v>0</v>
      </c>
      <c r="I912" s="8">
        <f t="shared" si="28"/>
        <v>-245</v>
      </c>
      <c r="J912" s="2" t="str">
        <f t="shared" si="29"/>
        <v>FAIL</v>
      </c>
      <c r="K912" s="17" t="str">
        <f>IF(AND(IF('114成績輸入與落點儀表板'!$C$2="必須採計",L912&gt;0,IF('114成績輸入與落點儀表板'!$C$2="不可採計",L912=0,TRUE)),IF('114成績輸入與落點儀表板'!$C$3="必須採計",M912&gt;0,IF('114成績輸入與落點儀表板'!$C$3="不可採計",M912=0,TRUE)),IF('114成績輸入與落點儀表板'!$C$4="必須採計",N912&gt;0,IF('114成績輸入與落點儀表板'!$C$4="不可採計",N912=0,TRUE)),IF('114成績輸入與落點儀表板'!$C$5="必須採計",O912&gt;0,IF('114成績輸入與落點儀表板'!$C$5="不可採計",O912=0,TRUE)),IF('114成績輸入與落點儀表板'!$C$6="必須採計",P912&gt;0,IF('114成績輸入與落點儀表板'!$C$6="不可採計",P912=0,TRUE)),IF('114成績輸入與落點儀表板'!$C$7="必須採計",Q912&gt;0,IF('114成績輸入與落點儀表板'!$C$7="不可採計",Q912=0,TRUE)),IF('114成績輸入與落點儀表板'!$C$8="必須採計",R912&gt;0,IF('114成績輸入與落點儀表板'!$C$8="不可採計",R912=0,TRUE)),IF('114成績輸入與落點儀表板'!$C$9="必須採計",S912&gt;0,IF('114成績輸入與落點儀表板'!$C$9="不可採計",S912=0,TRUE)),IF('114成績輸入與落點儀表板'!$C$10="必須採計",T912&gt;0,IF('114成績輸入與落點儀表板'!$C$10="不可採計",T912=0,TRUE)),IF('114成績輸入與落點儀表板'!$C$11="必須採計",U912&gt;0,IF('114成績輸入與落點儀表板'!$C$11="不可採計",U912=0,TRUE)),IF('114成績輸入與落點儀表板'!$C$12="必須採計",V912&gt;0,IF('114成績輸入與落點儀表板'!$C$12="不可採計",V912=0,TRUE)),IF('114成績輸入與落點儀表板'!$C$13="必須採計",W912&gt;0,IF('114成績輸入與落點儀表板'!$C$13="不可採計",W912=0,TRUE)),IF('114成績輸入與落點儀表板'!$C$14="必須採計",X912&gt;0,IF('114成績輸入與落點儀表板'!$C$14="不可採計",X912=0,TRUE)),IF('114成績輸入與落點儀表板'!$C$15="必須採計",Y912&gt;0,IF('114成績輸入與落點儀表板'!$C$15="不可採計",Y912=0,TRUE)),IF('114成績輸入與落點儀表板'!$C$16="必須採計",Z912&gt;0,IF('114成績輸入與落點儀表板'!$C$16="不可採計",Z912=0,TRUE))),"✅ 符合","❌ 不符合")</f>
        <v>❌ 不符合</v>
      </c>
      <c r="L912" s="15">
        <v>0</v>
      </c>
      <c r="M912" s="15">
        <v>0</v>
      </c>
      <c r="N912" s="15">
        <v>1</v>
      </c>
      <c r="O912" s="15">
        <v>0</v>
      </c>
      <c r="P912" s="15">
        <v>0</v>
      </c>
      <c r="Q912" s="15">
        <v>0</v>
      </c>
      <c r="R912" s="15">
        <v>2</v>
      </c>
      <c r="S912" s="15">
        <v>2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</row>
    <row r="913" spans="1:26" ht="15.75" customHeight="1" x14ac:dyDescent="0.3">
      <c r="A913" s="2" t="s">
        <v>4428</v>
      </c>
      <c r="B913" s="13" t="s">
        <v>2181</v>
      </c>
      <c r="C913" s="13" t="s">
        <v>2233</v>
      </c>
      <c r="D913" s="12" t="s">
        <v>103</v>
      </c>
      <c r="E913" s="13" t="s">
        <v>2234</v>
      </c>
      <c r="F913" s="2">
        <v>12</v>
      </c>
      <c r="G913" s="15">
        <v>271</v>
      </c>
      <c r="H913" s="7">
        <f>L913*'114成績輸入與落點儀表板'!$B$2+M913*'114成績輸入與落點儀表板'!$B$3+N913*'114成績輸入與落點儀表板'!$B$4+O913*'114成績輸入與落點儀表板'!$B$5+P913*'114成績輸入與落點儀表板'!$B$6+Q913*'114成績輸入與落點儀表板'!$B$7+R913*'114成績輸入與落點儀表板'!$B$8+S913*'114成績輸入與落點儀表板'!$B$9+T913*'114成績輸入與落點儀表板'!$B$10+U913*'114成績輸入與落點儀表板'!$B$11+V913*'114成績輸入與落點儀表板'!$B$12+W913*'114成績輸入與落點儀表板'!$B$13+X913*'114成績輸入與落點儀表板'!$B$14+Y913*'114成績輸入與落點儀表板'!$B$15+Z913*'114成績輸入與落點儀表板'!$B$16</f>
        <v>0</v>
      </c>
      <c r="I913" s="8">
        <f t="shared" si="28"/>
        <v>-271</v>
      </c>
      <c r="J913" s="2" t="str">
        <f t="shared" si="29"/>
        <v>FAIL</v>
      </c>
      <c r="K913" s="17" t="str">
        <f>IF(AND(IF('114成績輸入與落點儀表板'!$C$2="必須採計",L913&gt;0,IF('114成績輸入與落點儀表板'!$C$2="不可採計",L913=0,TRUE)),IF('114成績輸入與落點儀表板'!$C$3="必須採計",M913&gt;0,IF('114成績輸入與落點儀表板'!$C$3="不可採計",M913=0,TRUE)),IF('114成績輸入與落點儀表板'!$C$4="必須採計",N913&gt;0,IF('114成績輸入與落點儀表板'!$C$4="不可採計",N913=0,TRUE)),IF('114成績輸入與落點儀表板'!$C$5="必須採計",O913&gt;0,IF('114成績輸入與落點儀表板'!$C$5="不可採計",O913=0,TRUE)),IF('114成績輸入與落點儀表板'!$C$6="必須採計",P913&gt;0,IF('114成績輸入與落點儀表板'!$C$6="不可採計",P913=0,TRUE)),IF('114成績輸入與落點儀表板'!$C$7="必須採計",Q913&gt;0,IF('114成績輸入與落點儀表板'!$C$7="不可採計",Q913=0,TRUE)),IF('114成績輸入與落點儀表板'!$C$8="必須採計",R913&gt;0,IF('114成績輸入與落點儀表板'!$C$8="不可採計",R913=0,TRUE)),IF('114成績輸入與落點儀表板'!$C$9="必須採計",S913&gt;0,IF('114成績輸入與落點儀表板'!$C$9="不可採計",S913=0,TRUE)),IF('114成績輸入與落點儀表板'!$C$10="必須採計",T913&gt;0,IF('114成績輸入與落點儀表板'!$C$10="不可採計",T913=0,TRUE)),IF('114成績輸入與落點儀表板'!$C$11="必須採計",U913&gt;0,IF('114成績輸入與落點儀表板'!$C$11="不可採計",U913=0,TRUE)),IF('114成績輸入與落點儀表板'!$C$12="必須採計",V913&gt;0,IF('114成績輸入與落點儀表板'!$C$12="不可採計",V913=0,TRUE)),IF('114成績輸入與落點儀表板'!$C$13="必須採計",W913&gt;0,IF('114成績輸入與落點儀表板'!$C$13="不可採計",W913=0,TRUE)),IF('114成績輸入與落點儀表板'!$C$14="必須採計",X913&gt;0,IF('114成績輸入與落點儀表板'!$C$14="不可採計",X913=0,TRUE)),IF('114成績輸入與落點儀表板'!$C$15="必須採計",Y913&gt;0,IF('114成績輸入與落點儀表板'!$C$15="不可採計",Y913=0,TRUE)),IF('114成績輸入與落點儀表板'!$C$16="必須採計",Z913&gt;0,IF('114成績輸入與落點儀表板'!$C$16="不可採計",Z913=0,TRUE))),"✅ 符合","❌ 不符合")</f>
        <v>❌ 不符合</v>
      </c>
      <c r="L913" s="15">
        <v>0</v>
      </c>
      <c r="M913" s="15">
        <v>1</v>
      </c>
      <c r="N913" s="15">
        <v>1</v>
      </c>
      <c r="O913" s="15">
        <v>0</v>
      </c>
      <c r="P913" s="15">
        <v>0</v>
      </c>
      <c r="Q913" s="15">
        <v>0</v>
      </c>
      <c r="R913" s="15">
        <v>2</v>
      </c>
      <c r="S913" s="15">
        <v>2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</row>
    <row r="914" spans="1:26" ht="15.75" customHeight="1" x14ac:dyDescent="0.3">
      <c r="A914" s="2" t="s">
        <v>4429</v>
      </c>
      <c r="B914" s="13" t="s">
        <v>2181</v>
      </c>
      <c r="C914" s="13" t="s">
        <v>4430</v>
      </c>
      <c r="D914" s="12" t="s">
        <v>121</v>
      </c>
      <c r="E914" s="13" t="s">
        <v>4431</v>
      </c>
      <c r="F914" s="2">
        <v>16</v>
      </c>
      <c r="G914" s="15">
        <v>220</v>
      </c>
      <c r="H914" s="7">
        <f>L914*'114成績輸入與落點儀表板'!$B$2+M914*'114成績輸入與落點儀表板'!$B$3+N914*'114成績輸入與落點儀表板'!$B$4+O914*'114成績輸入與落點儀表板'!$B$5+P914*'114成績輸入與落點儀表板'!$B$6+Q914*'114成績輸入與落點儀表板'!$B$7+R914*'114成績輸入與落點儀表板'!$B$8+S914*'114成績輸入與落點儀表板'!$B$9+T914*'114成績輸入與落點儀表板'!$B$10+U914*'114成績輸入與落點儀表板'!$B$11+V914*'114成績輸入與落點儀表板'!$B$12+W914*'114成績輸入與落點儀表板'!$B$13+X914*'114成績輸入與落點儀表板'!$B$14+Y914*'114成績輸入與落點儀表板'!$B$15+Z914*'114成績輸入與落點儀表板'!$B$16</f>
        <v>0</v>
      </c>
      <c r="I914" s="8">
        <f t="shared" si="28"/>
        <v>-220</v>
      </c>
      <c r="J914" s="2" t="str">
        <f t="shared" si="29"/>
        <v>FAIL</v>
      </c>
      <c r="K914" s="17" t="str">
        <f>IF(AND(IF('114成績輸入與落點儀表板'!$C$2="必須採計",L914&gt;0,IF('114成績輸入與落點儀表板'!$C$2="不可採計",L914=0,TRUE)),IF('114成績輸入與落點儀表板'!$C$3="必須採計",M914&gt;0,IF('114成績輸入與落點儀表板'!$C$3="不可採計",M914=0,TRUE)),IF('114成績輸入與落點儀表板'!$C$4="必須採計",N914&gt;0,IF('114成績輸入與落點儀表板'!$C$4="不可採計",N914=0,TRUE)),IF('114成績輸入與落點儀表板'!$C$5="必須採計",O914&gt;0,IF('114成績輸入與落點儀表板'!$C$5="不可採計",O914=0,TRUE)),IF('114成績輸入與落點儀表板'!$C$6="必須採計",P914&gt;0,IF('114成績輸入與落點儀表板'!$C$6="不可採計",P914=0,TRUE)),IF('114成績輸入與落點儀表板'!$C$7="必須採計",Q914&gt;0,IF('114成績輸入與落點儀表板'!$C$7="不可採計",Q914=0,TRUE)),IF('114成績輸入與落點儀表板'!$C$8="必須採計",R914&gt;0,IF('114成績輸入與落點儀表板'!$C$8="不可採計",R914=0,TRUE)),IF('114成績輸入與落點儀表板'!$C$9="必須採計",S914&gt;0,IF('114成績輸入與落點儀表板'!$C$9="不可採計",S914=0,TRUE)),IF('114成績輸入與落點儀表板'!$C$10="必須採計",T914&gt;0,IF('114成績輸入與落點儀表板'!$C$10="不可採計",T914=0,TRUE)),IF('114成績輸入與落點儀表板'!$C$11="必須採計",U914&gt;0,IF('114成績輸入與落點儀表板'!$C$11="不可採計",U914=0,TRUE)),IF('114成績輸入與落點儀表板'!$C$12="必須採計",V914&gt;0,IF('114成績輸入與落點儀表板'!$C$12="不可採計",V914=0,TRUE)),IF('114成績輸入與落點儀表板'!$C$13="必須採計",W914&gt;0,IF('114成績輸入與落點儀表板'!$C$13="不可採計",W914=0,TRUE)),IF('114成績輸入與落點儀表板'!$C$14="必須採計",X914&gt;0,IF('114成績輸入與落點儀表板'!$C$14="不可採計",X914=0,TRUE)),IF('114成績輸入與落點儀表板'!$C$15="必須採計",Y914&gt;0,IF('114成績輸入與落點儀表板'!$C$15="不可採計",Y914=0,TRUE)),IF('114成績輸入與落點儀表板'!$C$16="必須採計",Z914&gt;0,IF('114成績輸入與落點儀表板'!$C$16="不可採計",Z914=0,TRUE))),"✅ 符合","❌ 不符合")</f>
        <v>❌ 不符合</v>
      </c>
      <c r="L914" s="15">
        <v>0</v>
      </c>
      <c r="M914" s="15">
        <v>2</v>
      </c>
      <c r="N914" s="15">
        <v>0</v>
      </c>
      <c r="O914" s="15">
        <v>0</v>
      </c>
      <c r="P914" s="15">
        <v>0</v>
      </c>
      <c r="Q914" s="15">
        <v>2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1</v>
      </c>
      <c r="X914" s="15">
        <v>0</v>
      </c>
      <c r="Y914" s="15">
        <v>0</v>
      </c>
      <c r="Z914" s="15">
        <v>0</v>
      </c>
    </row>
    <row r="915" spans="1:26" ht="15.75" customHeight="1" x14ac:dyDescent="0.3">
      <c r="A915" s="2" t="s">
        <v>2261</v>
      </c>
      <c r="B915" s="13" t="s">
        <v>2181</v>
      </c>
      <c r="C915" s="13" t="s">
        <v>4432</v>
      </c>
      <c r="D915" s="12" t="s">
        <v>121</v>
      </c>
      <c r="E915" s="13" t="s">
        <v>1053</v>
      </c>
      <c r="F915" s="2">
        <v>12</v>
      </c>
      <c r="G915" s="15">
        <v>217</v>
      </c>
      <c r="H915" s="7">
        <f>L915*'114成績輸入與落點儀表板'!$B$2+M915*'114成績輸入與落點儀表板'!$B$3+N915*'114成績輸入與落點儀表板'!$B$4+O915*'114成績輸入與落點儀表板'!$B$5+P915*'114成績輸入與落點儀表板'!$B$6+Q915*'114成績輸入與落點儀表板'!$B$7+R915*'114成績輸入與落點儀表板'!$B$8+S915*'114成績輸入與落點儀表板'!$B$9+T915*'114成績輸入與落點儀表板'!$B$10+U915*'114成績輸入與落點儀表板'!$B$11+V915*'114成績輸入與落點儀表板'!$B$12+W915*'114成績輸入與落點儀表板'!$B$13+X915*'114成績輸入與落點儀表板'!$B$14+Y915*'114成績輸入與落點儀表板'!$B$15+Z915*'114成績輸入與落點儀表板'!$B$16</f>
        <v>0</v>
      </c>
      <c r="I915" s="8">
        <f t="shared" si="28"/>
        <v>-217</v>
      </c>
      <c r="J915" s="2" t="str">
        <f t="shared" si="29"/>
        <v>FAIL</v>
      </c>
      <c r="K915" s="17" t="str">
        <f>IF(AND(IF('114成績輸入與落點儀表板'!$C$2="必須採計",L915&gt;0,IF('114成績輸入與落點儀表板'!$C$2="不可採計",L915=0,TRUE)),IF('114成績輸入與落點儀表板'!$C$3="必須採計",M915&gt;0,IF('114成績輸入與落點儀表板'!$C$3="不可採計",M915=0,TRUE)),IF('114成績輸入與落點儀表板'!$C$4="必須採計",N915&gt;0,IF('114成績輸入與落點儀表板'!$C$4="不可採計",N915=0,TRUE)),IF('114成績輸入與落點儀表板'!$C$5="必須採計",O915&gt;0,IF('114成績輸入與落點儀表板'!$C$5="不可採計",O915=0,TRUE)),IF('114成績輸入與落點儀表板'!$C$6="必須採計",P915&gt;0,IF('114成績輸入與落點儀表板'!$C$6="不可採計",P915=0,TRUE)),IF('114成績輸入與落點儀表板'!$C$7="必須採計",Q915&gt;0,IF('114成績輸入與落點儀表板'!$C$7="不可採計",Q915=0,TRUE)),IF('114成績輸入與落點儀表板'!$C$8="必須採計",R915&gt;0,IF('114成績輸入與落點儀表板'!$C$8="不可採計",R915=0,TRUE)),IF('114成績輸入與落點儀表板'!$C$9="必須採計",S915&gt;0,IF('114成績輸入與落點儀表板'!$C$9="不可採計",S915=0,TRUE)),IF('114成績輸入與落點儀表板'!$C$10="必須採計",T915&gt;0,IF('114成績輸入與落點儀表板'!$C$10="不可採計",T915=0,TRUE)),IF('114成績輸入與落點儀表板'!$C$11="必須採計",U915&gt;0,IF('114成績輸入與落點儀表板'!$C$11="不可採計",U915=0,TRUE)),IF('114成績輸入與落點儀表板'!$C$12="必須採計",V915&gt;0,IF('114成績輸入與落點儀表板'!$C$12="不可採計",V915=0,TRUE)),IF('114成績輸入與落點儀表板'!$C$13="必須採計",W915&gt;0,IF('114成績輸入與落點儀表板'!$C$13="不可採計",W915=0,TRUE)),IF('114成績輸入與落點儀表板'!$C$14="必須採計",X915&gt;0,IF('114成績輸入與落點儀表板'!$C$14="不可採計",X915=0,TRUE)),IF('114成績輸入與落點儀表板'!$C$15="必須採計",Y915&gt;0,IF('114成績輸入與落點儀表板'!$C$15="不可採計",Y915=0,TRUE)),IF('114成績輸入與落點儀表板'!$C$16="必須採計",Z915&gt;0,IF('114成績輸入與落點儀表板'!$C$16="不可採計",Z915=0,TRUE))),"✅ 符合","❌ 不符合")</f>
        <v>✅ 符合</v>
      </c>
      <c r="L915" s="15">
        <v>1</v>
      </c>
      <c r="M915" s="15">
        <v>2</v>
      </c>
      <c r="N915" s="15">
        <v>2</v>
      </c>
      <c r="O915" s="15">
        <v>0</v>
      </c>
      <c r="P915" s="15">
        <v>0</v>
      </c>
      <c r="Q915" s="15">
        <v>0</v>
      </c>
      <c r="R915" s="15">
        <v>0</v>
      </c>
      <c r="S915" s="15">
        <v>0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</row>
    <row r="916" spans="1:26" ht="15.75" customHeight="1" x14ac:dyDescent="0.3">
      <c r="A916" s="2" t="s">
        <v>2263</v>
      </c>
      <c r="B916" s="13" t="s">
        <v>2181</v>
      </c>
      <c r="C916" s="13" t="s">
        <v>233</v>
      </c>
      <c r="D916" s="12" t="s">
        <v>73</v>
      </c>
      <c r="E916" s="13" t="s">
        <v>943</v>
      </c>
      <c r="F916" s="2">
        <v>16</v>
      </c>
      <c r="G916" s="15">
        <v>249</v>
      </c>
      <c r="H916" s="7">
        <f>L916*'114成績輸入與落點儀表板'!$B$2+M916*'114成績輸入與落點儀表板'!$B$3+N916*'114成績輸入與落點儀表板'!$B$4+O916*'114成績輸入與落點儀表板'!$B$5+P916*'114成績輸入與落點儀表板'!$B$6+Q916*'114成績輸入與落點儀表板'!$B$7+R916*'114成績輸入與落點儀表板'!$B$8+S916*'114成績輸入與落點儀表板'!$B$9+T916*'114成績輸入與落點儀表板'!$B$10+U916*'114成績輸入與落點儀表板'!$B$11+V916*'114成績輸入與落點儀表板'!$B$12+W916*'114成績輸入與落點儀表板'!$B$13+X916*'114成績輸入與落點儀表板'!$B$14+Y916*'114成績輸入與落點儀表板'!$B$15+Z916*'114成績輸入與落點儀表板'!$B$16</f>
        <v>0</v>
      </c>
      <c r="I916" s="8">
        <f t="shared" si="28"/>
        <v>-249</v>
      </c>
      <c r="J916" s="2" t="str">
        <f t="shared" si="29"/>
        <v>FAIL</v>
      </c>
      <c r="K916" s="17" t="str">
        <f>IF(AND(IF('114成績輸入與落點儀表板'!$C$2="必須採計",L916&gt;0,IF('114成績輸入與落點儀表板'!$C$2="不可採計",L916=0,TRUE)),IF('114成績輸入與落點儀表板'!$C$3="必須採計",M916&gt;0,IF('114成績輸入與落點儀表板'!$C$3="不可採計",M916=0,TRUE)),IF('114成績輸入與落點儀表板'!$C$4="必須採計",N916&gt;0,IF('114成績輸入與落點儀表板'!$C$4="不可採計",N916=0,TRUE)),IF('114成績輸入與落點儀表板'!$C$5="必須採計",O916&gt;0,IF('114成績輸入與落點儀表板'!$C$5="不可採計",O916=0,TRUE)),IF('114成績輸入與落點儀表板'!$C$6="必須採計",P916&gt;0,IF('114成績輸入與落點儀表板'!$C$6="不可採計",P916=0,TRUE)),IF('114成績輸入與落點儀表板'!$C$7="必須採計",Q916&gt;0,IF('114成績輸入與落點儀表板'!$C$7="不可採計",Q916=0,TRUE)),IF('114成績輸入與落點儀表板'!$C$8="必須採計",R916&gt;0,IF('114成績輸入與落點儀表板'!$C$8="不可採計",R916=0,TRUE)),IF('114成績輸入與落點儀表板'!$C$9="必須採計",S916&gt;0,IF('114成績輸入與落點儀表板'!$C$9="不可採計",S916=0,TRUE)),IF('114成績輸入與落點儀表板'!$C$10="必須採計",T916&gt;0,IF('114成績輸入與落點儀表板'!$C$10="不可採計",T916=0,TRUE)),IF('114成績輸入與落點儀表板'!$C$11="必須採計",U916&gt;0,IF('114成績輸入與落點儀表板'!$C$11="不可採計",U916=0,TRUE)),IF('114成績輸入與落點儀表板'!$C$12="必須採計",V916&gt;0,IF('114成績輸入與落點儀表板'!$C$12="不可採計",V916=0,TRUE)),IF('114成績輸入與落點儀表板'!$C$13="必須採計",W916&gt;0,IF('114成績輸入與落點儀表板'!$C$13="不可採計",W916=0,TRUE)),IF('114成績輸入與落點儀表板'!$C$14="必須採計",X916&gt;0,IF('114成績輸入與落點儀表板'!$C$14="不可採計",X916=0,TRUE)),IF('114成績輸入與落點儀表板'!$C$15="必須採計",Y916&gt;0,IF('114成績輸入與落點儀表板'!$C$15="不可採計",Y916=0,TRUE)),IF('114成績輸入與落點儀表板'!$C$16="必須採計",Z916&gt;0,IF('114成績輸入與落點儀表板'!$C$16="不可採計",Z916=0,TRUE))),"✅ 符合","❌ 不符合")</f>
        <v>✅ 符合</v>
      </c>
      <c r="L916" s="15">
        <v>1.5</v>
      </c>
      <c r="M916" s="15">
        <v>2</v>
      </c>
      <c r="N916" s="15">
        <v>2</v>
      </c>
      <c r="O916" s="15">
        <v>0</v>
      </c>
      <c r="P916" s="15">
        <v>0</v>
      </c>
      <c r="Q916" s="15">
        <v>0</v>
      </c>
      <c r="R916" s="15">
        <v>0</v>
      </c>
      <c r="S916" s="15">
        <v>0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</row>
    <row r="917" spans="1:26" ht="15.75" customHeight="1" x14ac:dyDescent="0.3">
      <c r="A917" s="2" t="s">
        <v>2265</v>
      </c>
      <c r="B917" s="6" t="s">
        <v>2181</v>
      </c>
      <c r="C917" s="6" t="s">
        <v>713</v>
      </c>
      <c r="D917" s="12" t="s">
        <v>121</v>
      </c>
      <c r="E917" s="13" t="s">
        <v>4313</v>
      </c>
      <c r="F917" s="2">
        <v>13</v>
      </c>
      <c r="G917" s="15">
        <v>206</v>
      </c>
      <c r="H917" s="7">
        <f>L917*'114成績輸入與落點儀表板'!$B$2+M917*'114成績輸入與落點儀表板'!$B$3+N917*'114成績輸入與落點儀表板'!$B$4+O917*'114成績輸入與落點儀表板'!$B$5+P917*'114成績輸入與落點儀表板'!$B$6+Q917*'114成績輸入與落點儀表板'!$B$7+R917*'114成績輸入與落點儀表板'!$B$8+S917*'114成績輸入與落點儀表板'!$B$9+T917*'114成績輸入與落點儀表板'!$B$10+U917*'114成績輸入與落點儀表板'!$B$11+V917*'114成績輸入與落點儀表板'!$B$12+W917*'114成績輸入與落點儀表板'!$B$13+X917*'114成績輸入與落點儀表板'!$B$14+Y917*'114成績輸入與落點儀表板'!$B$15+Z917*'114成績輸入與落點儀表板'!$B$16</f>
        <v>0</v>
      </c>
      <c r="I917" s="8">
        <f t="shared" si="28"/>
        <v>-206</v>
      </c>
      <c r="J917" s="2" t="str">
        <f t="shared" si="29"/>
        <v>FAIL</v>
      </c>
      <c r="K917" s="17" t="str">
        <f>IF(AND(IF('114成績輸入與落點儀表板'!$C$2="必須採計",L917&gt;0,IF('114成績輸入與落點儀表板'!$C$2="不可採計",L917=0,TRUE)),IF('114成績輸入與落點儀表板'!$C$3="必須採計",M917&gt;0,IF('114成績輸入與落點儀表板'!$C$3="不可採計",M917=0,TRUE)),IF('114成績輸入與落點儀表板'!$C$4="必須採計",N917&gt;0,IF('114成績輸入與落點儀表板'!$C$4="不可採計",N917=0,TRUE)),IF('114成績輸入與落點儀表板'!$C$5="必須採計",O917&gt;0,IF('114成績輸入與落點儀表板'!$C$5="不可採計",O917=0,TRUE)),IF('114成績輸入與落點儀表板'!$C$6="必須採計",P917&gt;0,IF('114成績輸入與落點儀表板'!$C$6="不可採計",P917=0,TRUE)),IF('114成績輸入與落點儀表板'!$C$7="必須採計",Q917&gt;0,IF('114成績輸入與落點儀表板'!$C$7="不可採計",Q917=0,TRUE)),IF('114成績輸入與落點儀表板'!$C$8="必須採計",R917&gt;0,IF('114成績輸入與落點儀表板'!$C$8="不可採計",R917=0,TRUE)),IF('114成績輸入與落點儀表板'!$C$9="必須採計",S917&gt;0,IF('114成績輸入與落點儀表板'!$C$9="不可採計",S917=0,TRUE)),IF('114成績輸入與落點儀表板'!$C$10="必須採計",T917&gt;0,IF('114成績輸入與落點儀表板'!$C$10="不可採計",T917=0,TRUE)),IF('114成績輸入與落點儀表板'!$C$11="必須採計",U917&gt;0,IF('114成績輸入與落點儀表板'!$C$11="不可採計",U917=0,TRUE)),IF('114成績輸入與落點儀表板'!$C$12="必須採計",V917&gt;0,IF('114成績輸入與落點儀表板'!$C$12="不可採計",V917=0,TRUE)),IF('114成績輸入與落點儀表板'!$C$13="必須採計",W917&gt;0,IF('114成績輸入與落點儀表板'!$C$13="不可採計",W917=0,TRUE)),IF('114成績輸入與落點儀表板'!$C$14="必須採計",X917&gt;0,IF('114成績輸入與落點儀表板'!$C$14="不可採計",X917=0,TRUE)),IF('114成績輸入與落點儀表板'!$C$15="必須採計",Y917&gt;0,IF('114成績輸入與落點儀表板'!$C$15="不可採計",Y917=0,TRUE)),IF('114成績輸入與落點儀表板'!$C$16="必須採計",Z917&gt;0,IF('114成績輸入與落點儀表板'!$C$16="不可採計",Z917=0,TRUE))),"✅ 符合","❌ 不符合")</f>
        <v>✅ 符合</v>
      </c>
      <c r="L917" s="15">
        <v>1</v>
      </c>
      <c r="M917" s="15">
        <v>1</v>
      </c>
      <c r="N917" s="15">
        <v>0</v>
      </c>
      <c r="O917" s="15">
        <v>0</v>
      </c>
      <c r="P917" s="15">
        <v>0</v>
      </c>
      <c r="Q917" s="15">
        <v>0</v>
      </c>
      <c r="R917" s="15">
        <v>0</v>
      </c>
      <c r="S917" s="15">
        <v>0</v>
      </c>
      <c r="T917" s="15">
        <v>0</v>
      </c>
      <c r="U917" s="15">
        <v>0</v>
      </c>
      <c r="V917" s="15">
        <v>0</v>
      </c>
      <c r="W917" s="15">
        <v>2</v>
      </c>
      <c r="X917" s="15">
        <v>0</v>
      </c>
      <c r="Y917" s="15">
        <v>0</v>
      </c>
      <c r="Z917" s="15">
        <v>0</v>
      </c>
    </row>
    <row r="918" spans="1:26" ht="15.75" customHeight="1" x14ac:dyDescent="0.3">
      <c r="A918" s="2" t="s">
        <v>2266</v>
      </c>
      <c r="B918" s="6" t="s">
        <v>2181</v>
      </c>
      <c r="C918" s="6" t="s">
        <v>2243</v>
      </c>
      <c r="D918" s="12" t="s">
        <v>121</v>
      </c>
      <c r="E918" s="13" t="s">
        <v>2244</v>
      </c>
      <c r="F918" s="2">
        <v>7</v>
      </c>
      <c r="G918" s="15">
        <v>209.5</v>
      </c>
      <c r="H918" s="7">
        <f>L918*'114成績輸入與落點儀表板'!$B$2+M918*'114成績輸入與落點儀表板'!$B$3+N918*'114成績輸入與落點儀表板'!$B$4+O918*'114成績輸入與落點儀表板'!$B$5+P918*'114成績輸入與落點儀表板'!$B$6+Q918*'114成績輸入與落點儀表板'!$B$7+R918*'114成績輸入與落點儀表板'!$B$8+S918*'114成績輸入與落點儀表板'!$B$9+T918*'114成績輸入與落點儀表板'!$B$10+U918*'114成績輸入與落點儀表板'!$B$11+V918*'114成績輸入與落點儀表板'!$B$12+W918*'114成績輸入與落點儀表板'!$B$13+X918*'114成績輸入與落點儀表板'!$B$14+Y918*'114成績輸入與落點儀表板'!$B$15+Z918*'114成績輸入與落點儀表板'!$B$16</f>
        <v>0</v>
      </c>
      <c r="I918" s="8">
        <f t="shared" si="28"/>
        <v>-209.5</v>
      </c>
      <c r="J918" s="2" t="str">
        <f t="shared" si="29"/>
        <v>FAIL</v>
      </c>
      <c r="K918" s="17" t="str">
        <f>IF(AND(IF('114成績輸入與落點儀表板'!$C$2="必須採計",L918&gt;0,IF('114成績輸入與落點儀表板'!$C$2="不可採計",L918=0,TRUE)),IF('114成績輸入與落點儀表板'!$C$3="必須採計",M918&gt;0,IF('114成績輸入與落點儀表板'!$C$3="不可採計",M918=0,TRUE)),IF('114成績輸入與落點儀表板'!$C$4="必須採計",N918&gt;0,IF('114成績輸入與落點儀表板'!$C$4="不可採計",N918=0,TRUE)),IF('114成績輸入與落點儀表板'!$C$5="必須採計",O918&gt;0,IF('114成績輸入與落點儀表板'!$C$5="不可採計",O918=0,TRUE)),IF('114成績輸入與落點儀表板'!$C$6="必須採計",P918&gt;0,IF('114成績輸入與落點儀表板'!$C$6="不可採計",P918=0,TRUE)),IF('114成績輸入與落點儀表板'!$C$7="必須採計",Q918&gt;0,IF('114成績輸入與落點儀表板'!$C$7="不可採計",Q918=0,TRUE)),IF('114成績輸入與落點儀表板'!$C$8="必須採計",R918&gt;0,IF('114成績輸入與落點儀表板'!$C$8="不可採計",R918=0,TRUE)),IF('114成績輸入與落點儀表板'!$C$9="必須採計",S918&gt;0,IF('114成績輸入與落點儀表板'!$C$9="不可採計",S918=0,TRUE)),IF('114成績輸入與落點儀表板'!$C$10="必須採計",T918&gt;0,IF('114成績輸入與落點儀表板'!$C$10="不可採計",T918=0,TRUE)),IF('114成績輸入與落點儀表板'!$C$11="必須採計",U918&gt;0,IF('114成績輸入與落點儀表板'!$C$11="不可採計",U918=0,TRUE)),IF('114成績輸入與落點儀表板'!$C$12="必須採計",V918&gt;0,IF('114成績輸入與落點儀表板'!$C$12="不可採計",V918=0,TRUE)),IF('114成績輸入與落點儀表板'!$C$13="必須採計",W918&gt;0,IF('114成績輸入與落點儀表板'!$C$13="不可採計",W918=0,TRUE)),IF('114成績輸入與落點儀表板'!$C$14="必須採計",X918&gt;0,IF('114成績輸入與落點儀表板'!$C$14="不可採計",X918=0,TRUE)),IF('114成績輸入與落點儀表板'!$C$15="必須採計",Y918&gt;0,IF('114成績輸入與落點儀表板'!$C$15="不可採計",Y918=0,TRUE)),IF('114成績輸入與落點儀表板'!$C$16="必須採計",Z918&gt;0,IF('114成績輸入與落點儀表板'!$C$16="不可採計",Z918=0,TRUE))),"✅ 符合","❌ 不符合")</f>
        <v>❌ 不符合</v>
      </c>
      <c r="L918" s="15">
        <v>0</v>
      </c>
      <c r="M918" s="15">
        <v>2</v>
      </c>
      <c r="N918" s="15">
        <v>0</v>
      </c>
      <c r="O918" s="15">
        <v>0</v>
      </c>
      <c r="P918" s="15">
        <v>0</v>
      </c>
      <c r="Q918" s="15">
        <v>1</v>
      </c>
      <c r="R918" s="15">
        <v>0</v>
      </c>
      <c r="S918" s="15">
        <v>0</v>
      </c>
      <c r="T918" s="15">
        <v>0</v>
      </c>
      <c r="U918" s="15">
        <v>0</v>
      </c>
      <c r="V918" s="15">
        <v>0</v>
      </c>
      <c r="W918" s="15">
        <v>1.5</v>
      </c>
      <c r="X918" s="15">
        <v>0</v>
      </c>
      <c r="Y918" s="15">
        <v>0</v>
      </c>
      <c r="Z918" s="15">
        <v>0</v>
      </c>
    </row>
    <row r="919" spans="1:26" ht="15.75" customHeight="1" x14ac:dyDescent="0.3">
      <c r="A919" s="2" t="s">
        <v>2267</v>
      </c>
      <c r="B919" s="6" t="s">
        <v>2181</v>
      </c>
      <c r="C919" s="6" t="s">
        <v>2246</v>
      </c>
      <c r="D919" s="12" t="s">
        <v>4062</v>
      </c>
      <c r="E919" s="13" t="s">
        <v>4434</v>
      </c>
      <c r="F919" s="2">
        <v>15</v>
      </c>
      <c r="G919" s="15">
        <v>213.5</v>
      </c>
      <c r="H919" s="7">
        <f>L919*'114成績輸入與落點儀表板'!$B$2+M919*'114成績輸入與落點儀表板'!$B$3+N919*'114成績輸入與落點儀表板'!$B$4+O919*'114成績輸入與落點儀表板'!$B$5+P919*'114成績輸入與落點儀表板'!$B$6+Q919*'114成績輸入與落點儀表板'!$B$7+R919*'114成績輸入與落點儀表板'!$B$8+S919*'114成績輸入與落點儀表板'!$B$9+T919*'114成績輸入與落點儀表板'!$B$10+U919*'114成績輸入與落點儀表板'!$B$11+V919*'114成績輸入與落點儀表板'!$B$12+W919*'114成績輸入與落點儀表板'!$B$13+X919*'114成績輸入與落點儀表板'!$B$14+Y919*'114成績輸入與落點儀表板'!$B$15+Z919*'114成績輸入與落點儀表板'!$B$16</f>
        <v>0</v>
      </c>
      <c r="I919" s="8">
        <f t="shared" si="28"/>
        <v>-213.5</v>
      </c>
      <c r="J919" s="2" t="str">
        <f t="shared" si="29"/>
        <v>FAIL</v>
      </c>
      <c r="K919" s="17" t="str">
        <f>IF(AND(IF('114成績輸入與落點儀表板'!$C$2="必須採計",L919&gt;0,IF('114成績輸入與落點儀表板'!$C$2="不可採計",L919=0,TRUE)),IF('114成績輸入與落點儀表板'!$C$3="必須採計",M919&gt;0,IF('114成績輸入與落點儀表板'!$C$3="不可採計",M919=0,TRUE)),IF('114成績輸入與落點儀表板'!$C$4="必須採計",N919&gt;0,IF('114成績輸入與落點儀表板'!$C$4="不可採計",N919=0,TRUE)),IF('114成績輸入與落點儀表板'!$C$5="必須採計",O919&gt;0,IF('114成績輸入與落點儀表板'!$C$5="不可採計",O919=0,TRUE)),IF('114成績輸入與落點儀表板'!$C$6="必須採計",P919&gt;0,IF('114成績輸入與落點儀表板'!$C$6="不可採計",P919=0,TRUE)),IF('114成績輸入與落點儀表板'!$C$7="必須採計",Q919&gt;0,IF('114成績輸入與落點儀表板'!$C$7="不可採計",Q919=0,TRUE)),IF('114成績輸入與落點儀表板'!$C$8="必須採計",R919&gt;0,IF('114成績輸入與落點儀表板'!$C$8="不可採計",R919=0,TRUE)),IF('114成績輸入與落點儀表板'!$C$9="必須採計",S919&gt;0,IF('114成績輸入與落點儀表板'!$C$9="不可採計",S919=0,TRUE)),IF('114成績輸入與落點儀表板'!$C$10="必須採計",T919&gt;0,IF('114成績輸入與落點儀表板'!$C$10="不可採計",T919=0,TRUE)),IF('114成績輸入與落點儀表板'!$C$11="必須採計",U919&gt;0,IF('114成績輸入與落點儀表板'!$C$11="不可採計",U919=0,TRUE)),IF('114成績輸入與落點儀表板'!$C$12="必須採計",V919&gt;0,IF('114成績輸入與落點儀表板'!$C$12="不可採計",V919=0,TRUE)),IF('114成績輸入與落點儀表板'!$C$13="必須採計",W919&gt;0,IF('114成績輸入與落點儀表板'!$C$13="不可採計",W919=0,TRUE)),IF('114成績輸入與落點儀表板'!$C$14="必須採計",X919&gt;0,IF('114成績輸入與落點儀表板'!$C$14="不可採計",X919=0,TRUE)),IF('114成績輸入與落點儀表板'!$C$15="必須採計",Y919&gt;0,IF('114成績輸入與落點儀表板'!$C$15="不可採計",Y919=0,TRUE)),IF('114成績輸入與落點儀表板'!$C$16="必須採計",Z919&gt;0,IF('114成績輸入與落點儀表板'!$C$16="不可採計",Z919=0,TRUE))),"✅ 符合","❌ 不符合")</f>
        <v>❌ 不符合</v>
      </c>
      <c r="L919" s="15">
        <v>0</v>
      </c>
      <c r="M919" s="15">
        <v>1.5</v>
      </c>
      <c r="N919" s="15">
        <v>1</v>
      </c>
      <c r="O919" s="15">
        <v>0</v>
      </c>
      <c r="P919" s="15">
        <v>0</v>
      </c>
      <c r="Q919" s="15">
        <v>0</v>
      </c>
      <c r="R919" s="15">
        <v>0</v>
      </c>
      <c r="S919" s="15">
        <v>1.5</v>
      </c>
      <c r="T919" s="15">
        <v>1.5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</row>
    <row r="920" spans="1:26" ht="15.75" customHeight="1" x14ac:dyDescent="0.3">
      <c r="A920" s="2" t="s">
        <v>2268</v>
      </c>
      <c r="B920" s="6" t="s">
        <v>2181</v>
      </c>
      <c r="C920" s="6" t="s">
        <v>2249</v>
      </c>
      <c r="D920" s="12" t="s">
        <v>103</v>
      </c>
      <c r="E920" s="13" t="s">
        <v>4435</v>
      </c>
      <c r="F920" s="2">
        <v>16</v>
      </c>
      <c r="G920" s="15">
        <v>205.25</v>
      </c>
      <c r="H920" s="7">
        <f>L920*'114成績輸入與落點儀表板'!$B$2+M920*'114成績輸入與落點儀表板'!$B$3+N920*'114成績輸入與落點儀表板'!$B$4+O920*'114成績輸入與落點儀表板'!$B$5+P920*'114成績輸入與落點儀表板'!$B$6+Q920*'114成績輸入與落點儀表板'!$B$7+R920*'114成績輸入與落點儀表板'!$B$8+S920*'114成績輸入與落點儀表板'!$B$9+T920*'114成績輸入與落點儀表板'!$B$10+U920*'114成績輸入與落點儀表板'!$B$11+V920*'114成績輸入與落點儀表板'!$B$12+W920*'114成績輸入與落點儀表板'!$B$13+X920*'114成績輸入與落點儀表板'!$B$14+Y920*'114成績輸入與落點儀表板'!$B$15+Z920*'114成績輸入與落點儀表板'!$B$16</f>
        <v>0</v>
      </c>
      <c r="I920" s="8">
        <f t="shared" si="28"/>
        <v>-205.25</v>
      </c>
      <c r="J920" s="2" t="str">
        <f t="shared" si="29"/>
        <v>FAIL</v>
      </c>
      <c r="K920" s="17" t="str">
        <f>IF(AND(IF('114成績輸入與落點儀表板'!$C$2="必須採計",L920&gt;0,IF('114成績輸入與落點儀表板'!$C$2="不可採計",L920=0,TRUE)),IF('114成績輸入與落點儀表板'!$C$3="必須採計",M920&gt;0,IF('114成績輸入與落點儀表板'!$C$3="不可採計",M920=0,TRUE)),IF('114成績輸入與落點儀表板'!$C$4="必須採計",N920&gt;0,IF('114成績輸入與落點儀表板'!$C$4="不可採計",N920=0,TRUE)),IF('114成績輸入與落點儀表板'!$C$5="必須採計",O920&gt;0,IF('114成績輸入與落點儀表板'!$C$5="不可採計",O920=0,TRUE)),IF('114成績輸入與落點儀表板'!$C$6="必須採計",P920&gt;0,IF('114成績輸入與落點儀表板'!$C$6="不可採計",P920=0,TRUE)),IF('114成績輸入與落點儀表板'!$C$7="必須採計",Q920&gt;0,IF('114成績輸入與落點儀表板'!$C$7="不可採計",Q920=0,TRUE)),IF('114成績輸入與落點儀表板'!$C$8="必須採計",R920&gt;0,IF('114成績輸入與落點儀表板'!$C$8="不可採計",R920=0,TRUE)),IF('114成績輸入與落點儀表板'!$C$9="必須採計",S920&gt;0,IF('114成績輸入與落點儀表板'!$C$9="不可採計",S920=0,TRUE)),IF('114成績輸入與落點儀表板'!$C$10="必須採計",T920&gt;0,IF('114成績輸入與落點儀表板'!$C$10="不可採計",T920=0,TRUE)),IF('114成績輸入與落點儀表板'!$C$11="必須採計",U920&gt;0,IF('114成績輸入與落點儀表板'!$C$11="不可採計",U920=0,TRUE)),IF('114成績輸入與落點儀表板'!$C$12="必須採計",V920&gt;0,IF('114成績輸入與落點儀表板'!$C$12="不可採計",V920=0,TRUE)),IF('114成績輸入與落點儀表板'!$C$13="必須採計",W920&gt;0,IF('114成績輸入與落點儀表板'!$C$13="不可採計",W920=0,TRUE)),IF('114成績輸入與落點儀表板'!$C$14="必須採計",X920&gt;0,IF('114成績輸入與落點儀表板'!$C$14="不可採計",X920=0,TRUE)),IF('114成績輸入與落點儀表板'!$C$15="必須採計",Y920&gt;0,IF('114成績輸入與落點儀表板'!$C$15="不可採計",Y920=0,TRUE)),IF('114成績輸入與落點儀表板'!$C$16="必須採計",Z920&gt;0,IF('114成績輸入與落點儀表板'!$C$16="不可採計",Z920=0,TRUE))),"✅ 符合","❌ 不符合")</f>
        <v>❌ 不符合</v>
      </c>
      <c r="L920" s="15">
        <v>0</v>
      </c>
      <c r="M920" s="15">
        <v>1.25</v>
      </c>
      <c r="N920" s="15">
        <v>1.5</v>
      </c>
      <c r="O920" s="15">
        <v>0</v>
      </c>
      <c r="P920" s="15">
        <v>0</v>
      </c>
      <c r="Q920" s="15">
        <v>0</v>
      </c>
      <c r="R920" s="15">
        <v>1.5</v>
      </c>
      <c r="S920" s="15">
        <v>1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</row>
    <row r="921" spans="1:26" ht="15.75" customHeight="1" x14ac:dyDescent="0.3">
      <c r="A921" s="2" t="s">
        <v>2270</v>
      </c>
      <c r="B921" s="6" t="s">
        <v>2181</v>
      </c>
      <c r="C921" s="6" t="s">
        <v>2252</v>
      </c>
      <c r="D921" s="12" t="s">
        <v>4057</v>
      </c>
      <c r="E921" s="13" t="s">
        <v>4436</v>
      </c>
      <c r="F921" s="2">
        <v>10</v>
      </c>
      <c r="G921" s="15">
        <v>177.25</v>
      </c>
      <c r="H921" s="7">
        <f>L921*'114成績輸入與落點儀表板'!$B$2+M921*'114成績輸入與落點儀表板'!$B$3+N921*'114成績輸入與落點儀表板'!$B$4+O921*'114成績輸入與落點儀表板'!$B$5+P921*'114成績輸入與落點儀表板'!$B$6+Q921*'114成績輸入與落點儀表板'!$B$7+R921*'114成績輸入與落點儀表板'!$B$8+S921*'114成績輸入與落點儀表板'!$B$9+T921*'114成績輸入與落點儀表板'!$B$10+U921*'114成績輸入與落點儀表板'!$B$11+V921*'114成績輸入與落點儀表板'!$B$12+W921*'114成績輸入與落點儀表板'!$B$13+X921*'114成績輸入與落點儀表板'!$B$14+Y921*'114成績輸入與落點儀表板'!$B$15+Z921*'114成績輸入與落點儀表板'!$B$16</f>
        <v>0</v>
      </c>
      <c r="I921" s="8">
        <f t="shared" si="28"/>
        <v>-177.25</v>
      </c>
      <c r="J921" s="2" t="str">
        <f t="shared" si="29"/>
        <v>FAIL</v>
      </c>
      <c r="K921" s="17" t="str">
        <f>IF(AND(IF('114成績輸入與落點儀表板'!$C$2="必須採計",L921&gt;0,IF('114成績輸入與落點儀表板'!$C$2="不可採計",L921=0,TRUE)),IF('114成績輸入與落點儀表板'!$C$3="必須採計",M921&gt;0,IF('114成績輸入與落點儀表板'!$C$3="不可採計",M921=0,TRUE)),IF('114成績輸入與落點儀表板'!$C$4="必須採計",N921&gt;0,IF('114成績輸入與落點儀表板'!$C$4="不可採計",N921=0,TRUE)),IF('114成績輸入與落點儀表板'!$C$5="必須採計",O921&gt;0,IF('114成績輸入與落點儀表板'!$C$5="不可採計",O921=0,TRUE)),IF('114成績輸入與落點儀表板'!$C$6="必須採計",P921&gt;0,IF('114成績輸入與落點儀表板'!$C$6="不可採計",P921=0,TRUE)),IF('114成績輸入與落點儀表板'!$C$7="必須採計",Q921&gt;0,IF('114成績輸入與落點儀表板'!$C$7="不可採計",Q921=0,TRUE)),IF('114成績輸入與落點儀表板'!$C$8="必須採計",R921&gt;0,IF('114成績輸入與落點儀表板'!$C$8="不可採計",R921=0,TRUE)),IF('114成績輸入與落點儀表板'!$C$9="必須採計",S921&gt;0,IF('114成績輸入與落點儀表板'!$C$9="不可採計",S921=0,TRUE)),IF('114成績輸入與落點儀表板'!$C$10="必須採計",T921&gt;0,IF('114成績輸入與落點儀表板'!$C$10="不可採計",T921=0,TRUE)),IF('114成績輸入與落點儀表板'!$C$11="必須採計",U921&gt;0,IF('114成績輸入與落點儀表板'!$C$11="不可採計",U921=0,TRUE)),IF('114成績輸入與落點儀表板'!$C$12="必須採計",V921&gt;0,IF('114成績輸入與落點儀表板'!$C$12="不可採計",V921=0,TRUE)),IF('114成績輸入與落點儀表板'!$C$13="必須採計",W921&gt;0,IF('114成績輸入與落點儀表板'!$C$13="不可採計",W921=0,TRUE)),IF('114成績輸入與落點儀表板'!$C$14="必須採計",X921&gt;0,IF('114成績輸入與落點儀表板'!$C$14="不可採計",X921=0,TRUE)),IF('114成績輸入與落點儀表板'!$C$15="必須採計",Y921&gt;0,IF('114成績輸入與落點儀表板'!$C$15="不可採計",Y921=0,TRUE)),IF('114成績輸入與落點儀表板'!$C$16="必須採計",Z921&gt;0,IF('114成績輸入與落點儀表板'!$C$16="不可採計",Z921=0,TRUE))),"✅ 符合","❌ 不符合")</f>
        <v>✅ 符合</v>
      </c>
      <c r="L921" s="15">
        <v>1</v>
      </c>
      <c r="M921" s="15">
        <v>1.25</v>
      </c>
      <c r="N921" s="15">
        <v>1</v>
      </c>
      <c r="O921" s="15">
        <v>0</v>
      </c>
      <c r="P921" s="15">
        <v>0</v>
      </c>
      <c r="Q921" s="15">
        <v>0</v>
      </c>
      <c r="R921" s="15">
        <v>0</v>
      </c>
      <c r="S921" s="15">
        <v>1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</row>
    <row r="922" spans="1:26" ht="15.75" customHeight="1" x14ac:dyDescent="0.3">
      <c r="A922" s="2" t="s">
        <v>2272</v>
      </c>
      <c r="B922" s="6" t="s">
        <v>2181</v>
      </c>
      <c r="C922" s="6" t="s">
        <v>2255</v>
      </c>
      <c r="D922" s="12" t="s">
        <v>113</v>
      </c>
      <c r="E922" s="13" t="s">
        <v>4437</v>
      </c>
      <c r="F922" s="2">
        <v>20</v>
      </c>
      <c r="G922" s="15">
        <v>208</v>
      </c>
      <c r="H922" s="7">
        <f>L922*'114成績輸入與落點儀表板'!$B$2+M922*'114成績輸入與落點儀表板'!$B$3+N922*'114成績輸入與落點儀表板'!$B$4+O922*'114成績輸入與落點儀表板'!$B$5+P922*'114成績輸入與落點儀表板'!$B$6+Q922*'114成績輸入與落點儀表板'!$B$7+R922*'114成績輸入與落點儀表板'!$B$8+S922*'114成績輸入與落點儀表板'!$B$9+T922*'114成績輸入與落點儀表板'!$B$10+U922*'114成績輸入與落點儀表板'!$B$11+V922*'114成績輸入與落點儀表板'!$B$12+W922*'114成績輸入與落點儀表板'!$B$13+X922*'114成績輸入與落點儀表板'!$B$14+Y922*'114成績輸入與落點儀表板'!$B$15+Z922*'114成績輸入與落點儀表板'!$B$16</f>
        <v>0</v>
      </c>
      <c r="I922" s="8">
        <f t="shared" si="28"/>
        <v>-208</v>
      </c>
      <c r="J922" s="2" t="str">
        <f t="shared" si="29"/>
        <v>FAIL</v>
      </c>
      <c r="K922" s="17" t="str">
        <f>IF(AND(IF('114成績輸入與落點儀表板'!$C$2="必須採計",L922&gt;0,IF('114成績輸入與落點儀表板'!$C$2="不可採計",L922=0,TRUE)),IF('114成績輸入與落點儀表板'!$C$3="必須採計",M922&gt;0,IF('114成績輸入與落點儀表板'!$C$3="不可採計",M922=0,TRUE)),IF('114成績輸入與落點儀表板'!$C$4="必須採計",N922&gt;0,IF('114成績輸入與落點儀表板'!$C$4="不可採計",N922=0,TRUE)),IF('114成績輸入與落點儀表板'!$C$5="必須採計",O922&gt;0,IF('114成績輸入與落點儀表板'!$C$5="不可採計",O922=0,TRUE)),IF('114成績輸入與落點儀表板'!$C$6="必須採計",P922&gt;0,IF('114成績輸入與落點儀表板'!$C$6="不可採計",P922=0,TRUE)),IF('114成績輸入與落點儀表板'!$C$7="必須採計",Q922&gt;0,IF('114成績輸入與落點儀表板'!$C$7="不可採計",Q922=0,TRUE)),IF('114成績輸入與落點儀表板'!$C$8="必須採計",R922&gt;0,IF('114成績輸入與落點儀表板'!$C$8="不可採計",R922=0,TRUE)),IF('114成績輸入與落點儀表板'!$C$9="必須採計",S922&gt;0,IF('114成績輸入與落點儀表板'!$C$9="不可採計",S922=0,TRUE)),IF('114成績輸入與落點儀表板'!$C$10="必須採計",T922&gt;0,IF('114成績輸入與落點儀表板'!$C$10="不可採計",T922=0,TRUE)),IF('114成績輸入與落點儀表板'!$C$11="必須採計",U922&gt;0,IF('114成績輸入與落點儀表板'!$C$11="不可採計",U922=0,TRUE)),IF('114成績輸入與落點儀表板'!$C$12="必須採計",V922&gt;0,IF('114成績輸入與落點儀表板'!$C$12="不可採計",V922=0,TRUE)),IF('114成績輸入與落點儀表板'!$C$13="必須採計",W922&gt;0,IF('114成績輸入與落點儀表板'!$C$13="不可採計",W922=0,TRUE)),IF('114成績輸入與落點儀表板'!$C$14="必須採計",X922&gt;0,IF('114成績輸入與落點儀表板'!$C$14="不可採計",X922=0,TRUE)),IF('114成績輸入與落點儀表板'!$C$15="必須採計",Y922&gt;0,IF('114成績輸入與落點儀表板'!$C$15="不可採計",Y922=0,TRUE)),IF('114成績輸入與落點儀表板'!$C$16="必須採計",Z922&gt;0,IF('114成績輸入與落點儀表板'!$C$16="不可採計",Z922=0,TRUE))),"✅ 符合","❌ 不符合")</f>
        <v>✅ 符合</v>
      </c>
      <c r="L922" s="15">
        <v>1</v>
      </c>
      <c r="M922" s="15">
        <v>1.5</v>
      </c>
      <c r="N922" s="15">
        <v>0</v>
      </c>
      <c r="O922" s="15">
        <v>0</v>
      </c>
      <c r="P922" s="15">
        <v>1.5</v>
      </c>
      <c r="Q922" s="15">
        <v>0</v>
      </c>
      <c r="R922" s="15">
        <v>0</v>
      </c>
      <c r="S922" s="15">
        <v>0</v>
      </c>
      <c r="T922" s="15">
        <v>0</v>
      </c>
      <c r="U922" s="15">
        <v>0</v>
      </c>
      <c r="V922" s="15">
        <v>0</v>
      </c>
      <c r="W922" s="15">
        <v>1</v>
      </c>
      <c r="X922" s="15">
        <v>0</v>
      </c>
      <c r="Y922" s="15">
        <v>0</v>
      </c>
      <c r="Z922" s="15">
        <v>0</v>
      </c>
    </row>
    <row r="923" spans="1:26" ht="15.75" customHeight="1" x14ac:dyDescent="0.3">
      <c r="A923" s="2" t="s">
        <v>2274</v>
      </c>
      <c r="B923" s="6" t="s">
        <v>2181</v>
      </c>
      <c r="C923" s="6" t="s">
        <v>127</v>
      </c>
      <c r="D923" s="12" t="s">
        <v>99</v>
      </c>
      <c r="E923" s="13" t="s">
        <v>2258</v>
      </c>
      <c r="F923" s="2">
        <v>23</v>
      </c>
      <c r="G923" s="15">
        <v>225</v>
      </c>
      <c r="H923" s="7">
        <f>L923*'114成績輸入與落點儀表板'!$B$2+M923*'114成績輸入與落點儀表板'!$B$3+N923*'114成績輸入與落點儀表板'!$B$4+O923*'114成績輸入與落點儀表板'!$B$5+P923*'114成績輸入與落點儀表板'!$B$6+Q923*'114成績輸入與落點儀表板'!$B$7+R923*'114成績輸入與落點儀表板'!$B$8+S923*'114成績輸入與落點儀表板'!$B$9+T923*'114成績輸入與落點儀表板'!$B$10+U923*'114成績輸入與落點儀表板'!$B$11+V923*'114成績輸入與落點儀表板'!$B$12+W923*'114成績輸入與落點儀表板'!$B$13+X923*'114成績輸入與落點儀表板'!$B$14+Y923*'114成績輸入與落點儀表板'!$B$15+Z923*'114成績輸入與落點儀表板'!$B$16</f>
        <v>0</v>
      </c>
      <c r="I923" s="8">
        <f t="shared" si="28"/>
        <v>-225</v>
      </c>
      <c r="J923" s="2" t="str">
        <f t="shared" si="29"/>
        <v>FAIL</v>
      </c>
      <c r="K923" s="17" t="str">
        <f>IF(AND(IF('114成績輸入與落點儀表板'!$C$2="必須採計",L923&gt;0,IF('114成績輸入與落點儀表板'!$C$2="不可採計",L923=0,TRUE)),IF('114成績輸入與落點儀表板'!$C$3="必須採計",M923&gt;0,IF('114成績輸入與落點儀表板'!$C$3="不可採計",M923=0,TRUE)),IF('114成績輸入與落點儀表板'!$C$4="必須採計",N923&gt;0,IF('114成績輸入與落點儀表板'!$C$4="不可採計",N923=0,TRUE)),IF('114成績輸入與落點儀表板'!$C$5="必須採計",O923&gt;0,IF('114成績輸入與落點儀表板'!$C$5="不可採計",O923=0,TRUE)),IF('114成績輸入與落點儀表板'!$C$6="必須採計",P923&gt;0,IF('114成績輸入與落點儀表板'!$C$6="不可採計",P923=0,TRUE)),IF('114成績輸入與落點儀表板'!$C$7="必須採計",Q923&gt;0,IF('114成績輸入與落點儀表板'!$C$7="不可採計",Q923=0,TRUE)),IF('114成績輸入與落點儀表板'!$C$8="必須採計",R923&gt;0,IF('114成績輸入與落點儀表板'!$C$8="不可採計",R923=0,TRUE)),IF('114成績輸入與落點儀表板'!$C$9="必須採計",S923&gt;0,IF('114成績輸入與落點儀表板'!$C$9="不可採計",S923=0,TRUE)),IF('114成績輸入與落點儀表板'!$C$10="必須採計",T923&gt;0,IF('114成績輸入與落點儀表板'!$C$10="不可採計",T923=0,TRUE)),IF('114成績輸入與落點儀表板'!$C$11="必須採計",U923&gt;0,IF('114成績輸入與落點儀表板'!$C$11="不可採計",U923=0,TRUE)),IF('114成績輸入與落點儀表板'!$C$12="必須採計",V923&gt;0,IF('114成績輸入與落點儀表板'!$C$12="不可採計",V923=0,TRUE)),IF('114成績輸入與落點儀表板'!$C$13="必須採計",W923&gt;0,IF('114成績輸入與落點儀表板'!$C$13="不可採計",W923=0,TRUE)),IF('114成績輸入與落點儀表板'!$C$14="必須採計",X923&gt;0,IF('114成績輸入與落點儀表板'!$C$14="不可採計",X923=0,TRUE)),IF('114成績輸入與落點儀表板'!$C$15="必須採計",Y923&gt;0,IF('114成績輸入與落點儀表板'!$C$15="不可採計",Y923=0,TRUE)),IF('114成績輸入與落點儀表板'!$C$16="必須採計",Z923&gt;0,IF('114成績輸入與落點儀表板'!$C$16="不可採計",Z923=0,TRUE))),"✅ 符合","❌ 不符合")</f>
        <v>❌ 不符合</v>
      </c>
      <c r="L923" s="15">
        <v>0</v>
      </c>
      <c r="M923" s="15">
        <v>2</v>
      </c>
      <c r="N923" s="15">
        <v>0</v>
      </c>
      <c r="O923" s="15">
        <v>0</v>
      </c>
      <c r="P923" s="15">
        <v>0</v>
      </c>
      <c r="Q923" s="15">
        <v>0</v>
      </c>
      <c r="R923" s="15">
        <v>0</v>
      </c>
      <c r="S923" s="15">
        <v>0</v>
      </c>
      <c r="T923" s="15">
        <v>0</v>
      </c>
      <c r="U923" s="15">
        <v>0</v>
      </c>
      <c r="V923" s="15">
        <v>1</v>
      </c>
      <c r="W923" s="15">
        <v>2</v>
      </c>
      <c r="X923" s="15">
        <v>0</v>
      </c>
      <c r="Y923" s="15">
        <v>0</v>
      </c>
      <c r="Z923" s="15">
        <v>0</v>
      </c>
    </row>
    <row r="924" spans="1:26" ht="15.75" customHeight="1" x14ac:dyDescent="0.3">
      <c r="A924" s="2" t="s">
        <v>2276</v>
      </c>
      <c r="B924" s="6" t="s">
        <v>2181</v>
      </c>
      <c r="C924" s="6" t="s">
        <v>2260</v>
      </c>
      <c r="D924" s="12" t="s">
        <v>56</v>
      </c>
      <c r="E924" s="13" t="s">
        <v>1383</v>
      </c>
      <c r="F924" s="2">
        <v>17</v>
      </c>
      <c r="G924" s="15">
        <v>128</v>
      </c>
      <c r="H924" s="7">
        <f>L924*'114成績輸入與落點儀表板'!$B$2+M924*'114成績輸入與落點儀表板'!$B$3+N924*'114成績輸入與落點儀表板'!$B$4+O924*'114成績輸入與落點儀表板'!$B$5+P924*'114成績輸入與落點儀表板'!$B$6+Q924*'114成績輸入與落點儀表板'!$B$7+R924*'114成績輸入與落點儀表板'!$B$8+S924*'114成績輸入與落點儀表板'!$B$9+T924*'114成績輸入與落點儀表板'!$B$10+U924*'114成績輸入與落點儀表板'!$B$11+V924*'114成績輸入與落點儀表板'!$B$12+W924*'114成績輸入與落點儀表板'!$B$13+X924*'114成績輸入與落點儀表板'!$B$14+Y924*'114成績輸入與落點儀表板'!$B$15+Z924*'114成績輸入與落點儀表板'!$B$16</f>
        <v>0</v>
      </c>
      <c r="I924" s="8">
        <f t="shared" si="28"/>
        <v>-128</v>
      </c>
      <c r="J924" s="2" t="str">
        <f t="shared" si="29"/>
        <v>FAIL</v>
      </c>
      <c r="K924" s="17" t="str">
        <f>IF(AND(IF('114成績輸入與落點儀表板'!$C$2="必須採計",L924&gt;0,IF('114成績輸入與落點儀表板'!$C$2="不可採計",L924=0,TRUE)),IF('114成績輸入與落點儀表板'!$C$3="必須採計",M924&gt;0,IF('114成績輸入與落點儀表板'!$C$3="不可採計",M924=0,TRUE)),IF('114成績輸入與落點儀表板'!$C$4="必須採計",N924&gt;0,IF('114成績輸入與落點儀表板'!$C$4="不可採計",N924=0,TRUE)),IF('114成績輸入與落點儀表板'!$C$5="必須採計",O924&gt;0,IF('114成績輸入與落點儀表板'!$C$5="不可採計",O924=0,TRUE)),IF('114成績輸入與落點儀表板'!$C$6="必須採計",P924&gt;0,IF('114成績輸入與落點儀表板'!$C$6="不可採計",P924=0,TRUE)),IF('114成績輸入與落點儀表板'!$C$7="必須採計",Q924&gt;0,IF('114成績輸入與落點儀表板'!$C$7="不可採計",Q924=0,TRUE)),IF('114成績輸入與落點儀表板'!$C$8="必須採計",R924&gt;0,IF('114成績輸入與落點儀表板'!$C$8="不可採計",R924=0,TRUE)),IF('114成績輸入與落點儀表板'!$C$9="必須採計",S924&gt;0,IF('114成績輸入與落點儀表板'!$C$9="不可採計",S924=0,TRUE)),IF('114成績輸入與落點儀表板'!$C$10="必須採計",T924&gt;0,IF('114成績輸入與落點儀表板'!$C$10="不可採計",T924=0,TRUE)),IF('114成績輸入與落點儀表板'!$C$11="必須採計",U924&gt;0,IF('114成績輸入與落點儀表板'!$C$11="不可採計",U924=0,TRUE)),IF('114成績輸入與落點儀表板'!$C$12="必須採計",V924&gt;0,IF('114成績輸入與落點儀表板'!$C$12="不可採計",V924=0,TRUE)),IF('114成績輸入與落點儀表板'!$C$13="必須採計",W924&gt;0,IF('114成績輸入與落點儀表板'!$C$13="不可採計",W924=0,TRUE)),IF('114成績輸入與落點儀表板'!$C$14="必須採計",X924&gt;0,IF('114成績輸入與落點儀表板'!$C$14="不可採計",X924=0,TRUE)),IF('114成績輸入與落點儀表板'!$C$15="必須採計",Y924&gt;0,IF('114成績輸入與落點儀表板'!$C$15="不可採計",Y924=0,TRUE)),IF('114成績輸入與落點儀表板'!$C$16="必須採計",Z924&gt;0,IF('114成績輸入與落點儀表板'!$C$16="不可採計",Z924=0,TRUE))),"✅ 符合","❌ 不符合")</f>
        <v>✅ 符合</v>
      </c>
      <c r="L924" s="15">
        <v>1</v>
      </c>
      <c r="M924" s="15">
        <v>1</v>
      </c>
      <c r="N924" s="15">
        <v>0</v>
      </c>
      <c r="O924" s="15">
        <v>0</v>
      </c>
      <c r="P924" s="15">
        <v>0</v>
      </c>
      <c r="Q924" s="15">
        <v>0</v>
      </c>
      <c r="R924" s="15">
        <v>1</v>
      </c>
      <c r="S924" s="15">
        <v>0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</row>
    <row r="925" spans="1:26" ht="15.75" customHeight="1" x14ac:dyDescent="0.3">
      <c r="A925" s="2" t="s">
        <v>2279</v>
      </c>
      <c r="B925" s="6" t="s">
        <v>2181</v>
      </c>
      <c r="C925" s="6" t="s">
        <v>5876</v>
      </c>
      <c r="D925" s="12" t="s">
        <v>134</v>
      </c>
      <c r="E925" s="13" t="s">
        <v>5877</v>
      </c>
      <c r="F925" s="2">
        <v>9</v>
      </c>
      <c r="G925" s="15">
        <v>257</v>
      </c>
      <c r="H925" s="7">
        <f>L925*'114成績輸入與落點儀表板'!$B$2+M925*'114成績輸入與落點儀表板'!$B$3+N925*'114成績輸入與落點儀表板'!$B$4+O925*'114成績輸入與落點儀表板'!$B$5+P925*'114成績輸入與落點儀表板'!$B$6+Q925*'114成績輸入與落點儀表板'!$B$7+R925*'114成績輸入與落點儀表板'!$B$8+S925*'114成績輸入與落點儀表板'!$B$9+T925*'114成績輸入與落點儀表板'!$B$10+U925*'114成績輸入與落點儀表板'!$B$11+V925*'114成績輸入與落點儀表板'!$B$12+W925*'114成績輸入與落點儀表板'!$B$13+X925*'114成績輸入與落點儀表板'!$B$14+Y925*'114成績輸入與落點儀表板'!$B$15+Z925*'114成績輸入與落點儀表板'!$B$16</f>
        <v>0</v>
      </c>
      <c r="I925" s="8">
        <f t="shared" si="28"/>
        <v>-257</v>
      </c>
      <c r="J925" s="2" t="str">
        <f t="shared" si="29"/>
        <v>FAIL</v>
      </c>
      <c r="K925" s="17" t="str">
        <f>IF(AND(IF('114成績輸入與落點儀表板'!$C$2="必須採計",L925&gt;0,IF('114成績輸入與落點儀表板'!$C$2="不可採計",L925=0,TRUE)),IF('114成績輸入與落點儀表板'!$C$3="必須採計",M925&gt;0,IF('114成績輸入與落點儀表板'!$C$3="不可採計",M925=0,TRUE)),IF('114成績輸入與落點儀表板'!$C$4="必須採計",N925&gt;0,IF('114成績輸入與落點儀表板'!$C$4="不可採計",N925=0,TRUE)),IF('114成績輸入與落點儀表板'!$C$5="必須採計",O925&gt;0,IF('114成績輸入與落點儀表板'!$C$5="不可採計",O925=0,TRUE)),IF('114成績輸入與落點儀表板'!$C$6="必須採計",P925&gt;0,IF('114成績輸入與落點儀表板'!$C$6="不可採計",P925=0,TRUE)),IF('114成績輸入與落點儀表板'!$C$7="必須採計",Q925&gt;0,IF('114成績輸入與落點儀表板'!$C$7="不可採計",Q925=0,TRUE)),IF('114成績輸入與落點儀表板'!$C$8="必須採計",R925&gt;0,IF('114成績輸入與落點儀表板'!$C$8="不可採計",R925=0,TRUE)),IF('114成績輸入與落點儀表板'!$C$9="必須採計",S925&gt;0,IF('114成績輸入與落點儀表板'!$C$9="不可採計",S925=0,TRUE)),IF('114成績輸入與落點儀表板'!$C$10="必須採計",T925&gt;0,IF('114成績輸入與落點儀表板'!$C$10="不可採計",T925=0,TRUE)),IF('114成績輸入與落點儀表板'!$C$11="必須採計",U925&gt;0,IF('114成績輸入與落點儀表板'!$C$11="不可採計",U925=0,TRUE)),IF('114成績輸入與落點儀表板'!$C$12="必須採計",V925&gt;0,IF('114成績輸入與落點儀表板'!$C$12="不可採計",V925=0,TRUE)),IF('114成績輸入與落點儀表板'!$C$13="必須採計",W925&gt;0,IF('114成績輸入與落點儀表板'!$C$13="不可採計",W925=0,TRUE)),IF('114成績輸入與落點儀表板'!$C$14="必須採計",X925&gt;0,IF('114成績輸入與落點儀表板'!$C$14="不可採計",X925=0,TRUE)),IF('114成績輸入與落點儀表板'!$C$15="必須採計",Y925&gt;0,IF('114成績輸入與落點儀表板'!$C$15="不可採計",Y925=0,TRUE)),IF('114成績輸入與落點儀表板'!$C$16="必須採計",Z925&gt;0,IF('114成績輸入與落點儀表板'!$C$16="不可採計",Z925=0,TRUE))),"✅ 符合","❌ 不符合")</f>
        <v>❌ 不符合</v>
      </c>
      <c r="L925" s="15">
        <v>0</v>
      </c>
      <c r="M925" s="15">
        <v>1.5</v>
      </c>
      <c r="N925" s="15">
        <v>1</v>
      </c>
      <c r="O925" s="15">
        <v>0</v>
      </c>
      <c r="P925" s="15">
        <v>0</v>
      </c>
      <c r="Q925" s="15">
        <v>0</v>
      </c>
      <c r="R925" s="15">
        <v>0</v>
      </c>
      <c r="S925" s="15">
        <v>1.5</v>
      </c>
      <c r="T925" s="15">
        <v>2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</row>
    <row r="926" spans="1:26" ht="15.75" customHeight="1" x14ac:dyDescent="0.3">
      <c r="A926" s="2" t="s">
        <v>2281</v>
      </c>
      <c r="B926" s="6" t="s">
        <v>2181</v>
      </c>
      <c r="C926" s="6" t="s">
        <v>5878</v>
      </c>
      <c r="D926" s="12" t="s">
        <v>134</v>
      </c>
      <c r="E926" s="13" t="s">
        <v>5879</v>
      </c>
      <c r="F926" s="2">
        <v>8</v>
      </c>
      <c r="G926" s="15">
        <v>264.5</v>
      </c>
      <c r="H926" s="7">
        <f>L926*'114成績輸入與落點儀表板'!$B$2+M926*'114成績輸入與落點儀表板'!$B$3+N926*'114成績輸入與落點儀表板'!$B$4+O926*'114成績輸入與落點儀表板'!$B$5+P926*'114成績輸入與落點儀表板'!$B$6+Q926*'114成績輸入與落點儀表板'!$B$7+R926*'114成績輸入與落點儀表板'!$B$8+S926*'114成績輸入與落點儀表板'!$B$9+T926*'114成績輸入與落點儀表板'!$B$10+U926*'114成績輸入與落點儀表板'!$B$11+V926*'114成績輸入與落點儀表板'!$B$12+W926*'114成績輸入與落點儀表板'!$B$13+X926*'114成績輸入與落點儀表板'!$B$14+Y926*'114成績輸入與落點儀表板'!$B$15+Z926*'114成績輸入與落點儀表板'!$B$16</f>
        <v>0</v>
      </c>
      <c r="I926" s="8">
        <f t="shared" si="28"/>
        <v>-264.5</v>
      </c>
      <c r="J926" s="2" t="str">
        <f t="shared" si="29"/>
        <v>FAIL</v>
      </c>
      <c r="K926" s="17" t="str">
        <f>IF(AND(IF('114成績輸入與落點儀表板'!$C$2="必須採計",L926&gt;0,IF('114成績輸入與落點儀表板'!$C$2="不可採計",L926=0,TRUE)),IF('114成績輸入與落點儀表板'!$C$3="必須採計",M926&gt;0,IF('114成績輸入與落點儀表板'!$C$3="不可採計",M926=0,TRUE)),IF('114成績輸入與落點儀表板'!$C$4="必須採計",N926&gt;0,IF('114成績輸入與落點儀表板'!$C$4="不可採計",N926=0,TRUE)),IF('114成績輸入與落點儀表板'!$C$5="必須採計",O926&gt;0,IF('114成績輸入與落點儀表板'!$C$5="不可採計",O926=0,TRUE)),IF('114成績輸入與落點儀表板'!$C$6="必須採計",P926&gt;0,IF('114成績輸入與落點儀表板'!$C$6="不可採計",P926=0,TRUE)),IF('114成績輸入與落點儀表板'!$C$7="必須採計",Q926&gt;0,IF('114成績輸入與落點儀表板'!$C$7="不可採計",Q926=0,TRUE)),IF('114成績輸入與落點儀表板'!$C$8="必須採計",R926&gt;0,IF('114成績輸入與落點儀表板'!$C$8="不可採計",R926=0,TRUE)),IF('114成績輸入與落點儀表板'!$C$9="必須採計",S926&gt;0,IF('114成績輸入與落點儀表板'!$C$9="不可採計",S926=0,TRUE)),IF('114成績輸入與落點儀表板'!$C$10="必須採計",T926&gt;0,IF('114成績輸入與落點儀表板'!$C$10="不可採計",T926=0,TRUE)),IF('114成績輸入與落點儀表板'!$C$11="必須採計",U926&gt;0,IF('114成績輸入與落點儀表板'!$C$11="不可採計",U926=0,TRUE)),IF('114成績輸入與落點儀表板'!$C$12="必須採計",V926&gt;0,IF('114成績輸入與落點儀表板'!$C$12="不可採計",V926=0,TRUE)),IF('114成績輸入與落點儀表板'!$C$13="必須採計",W926&gt;0,IF('114成績輸入與落點儀表板'!$C$13="不可採計",W926=0,TRUE)),IF('114成績輸入與落點儀表板'!$C$14="必須採計",X926&gt;0,IF('114成績輸入與落點儀表板'!$C$14="不可採計",X926=0,TRUE)),IF('114成績輸入與落點儀表板'!$C$15="必須採計",Y926&gt;0,IF('114成績輸入與落點儀表板'!$C$15="不可採計",Y926=0,TRUE)),IF('114成績輸入與落點儀表板'!$C$16="必須採計",Z926&gt;0,IF('114成績輸入與落點儀表板'!$C$16="不可採計",Z926=0,TRUE))),"✅ 符合","❌ 不符合")</f>
        <v>❌ 不符合</v>
      </c>
      <c r="L926" s="15">
        <v>0</v>
      </c>
      <c r="M926" s="15">
        <v>1.5</v>
      </c>
      <c r="N926" s="15">
        <v>1.5</v>
      </c>
      <c r="O926" s="15">
        <v>0</v>
      </c>
      <c r="P926" s="15">
        <v>0</v>
      </c>
      <c r="Q926" s="15">
        <v>0</v>
      </c>
      <c r="R926" s="15">
        <v>1.5</v>
      </c>
      <c r="S926" s="15">
        <v>1</v>
      </c>
      <c r="T926" s="15">
        <v>1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</row>
    <row r="927" spans="1:26" ht="15.75" customHeight="1" x14ac:dyDescent="0.3">
      <c r="A927" s="2" t="s">
        <v>2282</v>
      </c>
      <c r="B927" s="6" t="s">
        <v>2264</v>
      </c>
      <c r="C927" s="6" t="s">
        <v>133</v>
      </c>
      <c r="D927" s="12" t="s">
        <v>134</v>
      </c>
      <c r="E927" s="13" t="s">
        <v>256</v>
      </c>
      <c r="F927" s="2">
        <v>46</v>
      </c>
      <c r="G927" s="15">
        <v>273</v>
      </c>
      <c r="H927" s="7">
        <f>L927*'114成績輸入與落點儀表板'!$B$2+M927*'114成績輸入與落點儀表板'!$B$3+N927*'114成績輸入與落點儀表板'!$B$4+O927*'114成績輸入與落點儀表板'!$B$5+P927*'114成績輸入與落點儀表板'!$B$6+Q927*'114成績輸入與落點儀表板'!$B$7+R927*'114成績輸入與落點儀表板'!$B$8+S927*'114成績輸入與落點儀表板'!$B$9+T927*'114成績輸入與落點儀表板'!$B$10+U927*'114成績輸入與落點儀表板'!$B$11+V927*'114成績輸入與落點儀表板'!$B$12+W927*'114成績輸入與落點儀表板'!$B$13+X927*'114成績輸入與落點儀表板'!$B$14+Y927*'114成績輸入與落點儀表板'!$B$15+Z927*'114成績輸入與落點儀表板'!$B$16</f>
        <v>0</v>
      </c>
      <c r="I927" s="8">
        <f t="shared" si="28"/>
        <v>-273</v>
      </c>
      <c r="J927" s="2" t="str">
        <f t="shared" si="29"/>
        <v>FAIL</v>
      </c>
      <c r="K927" s="17" t="str">
        <f>IF(AND(IF('114成績輸入與落點儀表板'!$C$2="必須採計",L927&gt;0,IF('114成績輸入與落點儀表板'!$C$2="不可採計",L927=0,TRUE)),IF('114成績輸入與落點儀表板'!$C$3="必須採計",M927&gt;0,IF('114成績輸入與落點儀表板'!$C$3="不可採計",M927=0,TRUE)),IF('114成績輸入與落點儀表板'!$C$4="必須採計",N927&gt;0,IF('114成績輸入與落點儀表板'!$C$4="不可採計",N927=0,TRUE)),IF('114成績輸入與落點儀表板'!$C$5="必須採計",O927&gt;0,IF('114成績輸入與落點儀表板'!$C$5="不可採計",O927=0,TRUE)),IF('114成績輸入與落點儀表板'!$C$6="必須採計",P927&gt;0,IF('114成績輸入與落點儀表板'!$C$6="不可採計",P927=0,TRUE)),IF('114成績輸入與落點儀表板'!$C$7="必須採計",Q927&gt;0,IF('114成績輸入與落點儀表板'!$C$7="不可採計",Q927=0,TRUE)),IF('114成績輸入與落點儀表板'!$C$8="必須採計",R927&gt;0,IF('114成績輸入與落點儀表板'!$C$8="不可採計",R927=0,TRUE)),IF('114成績輸入與落點儀表板'!$C$9="必須採計",S927&gt;0,IF('114成績輸入與落點儀表板'!$C$9="不可採計",S927=0,TRUE)),IF('114成績輸入與落點儀表板'!$C$10="必須採計",T927&gt;0,IF('114成績輸入與落點儀表板'!$C$10="不可採計",T927=0,TRUE)),IF('114成績輸入與落點儀表板'!$C$11="必須採計",U927&gt;0,IF('114成績輸入與落點儀表板'!$C$11="不可採計",U927=0,TRUE)),IF('114成績輸入與落點儀表板'!$C$12="必須採計",V927&gt;0,IF('114成績輸入與落點儀表板'!$C$12="不可採計",V927=0,TRUE)),IF('114成績輸入與落點儀表板'!$C$13="必須採計",W927&gt;0,IF('114成績輸入與落點儀表板'!$C$13="不可採計",W927=0,TRUE)),IF('114成績輸入與落點儀表板'!$C$14="必須採計",X927&gt;0,IF('114成績輸入與落點儀表板'!$C$14="不可採計",X927=0,TRUE)),IF('114成績輸入與落點儀表板'!$C$15="必須採計",Y927&gt;0,IF('114成績輸入與落點儀表板'!$C$15="不可採計",Y927=0,TRUE)),IF('114成績輸入與落點儀表板'!$C$16="必須採計",Z927&gt;0,IF('114成績輸入與落點儀表板'!$C$16="不可採計",Z927=0,TRUE))),"✅ 符合","❌ 不符合")</f>
        <v>❌ 不符合</v>
      </c>
      <c r="L927" s="15">
        <v>0</v>
      </c>
      <c r="M927" s="15">
        <v>1</v>
      </c>
      <c r="N927" s="15">
        <v>1</v>
      </c>
      <c r="O927" s="15">
        <v>0</v>
      </c>
      <c r="P927" s="15">
        <v>0</v>
      </c>
      <c r="Q927" s="15">
        <v>0</v>
      </c>
      <c r="R927" s="15">
        <v>1</v>
      </c>
      <c r="S927" s="15">
        <v>1</v>
      </c>
      <c r="T927" s="15">
        <v>1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</row>
    <row r="928" spans="1:26" ht="15.75" customHeight="1" x14ac:dyDescent="0.3">
      <c r="A928" s="2" t="s">
        <v>2284</v>
      </c>
      <c r="B928" s="6" t="s">
        <v>2264</v>
      </c>
      <c r="C928" s="6" t="s">
        <v>137</v>
      </c>
      <c r="D928" s="12" t="s">
        <v>134</v>
      </c>
      <c r="E928" s="13" t="s">
        <v>256</v>
      </c>
      <c r="F928" s="2">
        <v>4</v>
      </c>
      <c r="G928" s="15">
        <v>260</v>
      </c>
      <c r="H928" s="7">
        <f>L928*'114成績輸入與落點儀表板'!$B$2+M928*'114成績輸入與落點儀表板'!$B$3+N928*'114成績輸入與落點儀表板'!$B$4+O928*'114成績輸入與落點儀表板'!$B$5+P928*'114成績輸入與落點儀表板'!$B$6+Q928*'114成績輸入與落點儀表板'!$B$7+R928*'114成績輸入與落點儀表板'!$B$8+S928*'114成績輸入與落點儀表板'!$B$9+T928*'114成績輸入與落點儀表板'!$B$10+U928*'114成績輸入與落點儀表板'!$B$11+V928*'114成績輸入與落點儀表板'!$B$12+W928*'114成績輸入與落點儀表板'!$B$13+X928*'114成績輸入與落點儀表板'!$B$14+Y928*'114成績輸入與落點儀表板'!$B$15+Z928*'114成績輸入與落點儀表板'!$B$16</f>
        <v>0</v>
      </c>
      <c r="I928" s="8">
        <f t="shared" si="28"/>
        <v>-260</v>
      </c>
      <c r="J928" s="2" t="str">
        <f t="shared" si="29"/>
        <v>FAIL</v>
      </c>
      <c r="K928" s="17" t="str">
        <f>IF(AND(IF('114成績輸入與落點儀表板'!$C$2="必須採計",L928&gt;0,IF('114成績輸入與落點儀表板'!$C$2="不可採計",L928=0,TRUE)),IF('114成績輸入與落點儀表板'!$C$3="必須採計",M928&gt;0,IF('114成績輸入與落點儀表板'!$C$3="不可採計",M928=0,TRUE)),IF('114成績輸入與落點儀表板'!$C$4="必須採計",N928&gt;0,IF('114成績輸入與落點儀表板'!$C$4="不可採計",N928=0,TRUE)),IF('114成績輸入與落點儀表板'!$C$5="必須採計",O928&gt;0,IF('114成績輸入與落點儀表板'!$C$5="不可採計",O928=0,TRUE)),IF('114成績輸入與落點儀表板'!$C$6="必須採計",P928&gt;0,IF('114成績輸入與落點儀表板'!$C$6="不可採計",P928=0,TRUE)),IF('114成績輸入與落點儀表板'!$C$7="必須採計",Q928&gt;0,IF('114成績輸入與落點儀表板'!$C$7="不可採計",Q928=0,TRUE)),IF('114成績輸入與落點儀表板'!$C$8="必須採計",R928&gt;0,IF('114成績輸入與落點儀表板'!$C$8="不可採計",R928=0,TRUE)),IF('114成績輸入與落點儀表板'!$C$9="必須採計",S928&gt;0,IF('114成績輸入與落點儀表板'!$C$9="不可採計",S928=0,TRUE)),IF('114成績輸入與落點儀表板'!$C$10="必須採計",T928&gt;0,IF('114成績輸入與落點儀表板'!$C$10="不可採計",T928=0,TRUE)),IF('114成績輸入與落點儀表板'!$C$11="必須採計",U928&gt;0,IF('114成績輸入與落點儀表板'!$C$11="不可採計",U928=0,TRUE)),IF('114成績輸入與落點儀表板'!$C$12="必須採計",V928&gt;0,IF('114成績輸入與落點儀表板'!$C$12="不可採計",V928=0,TRUE)),IF('114成績輸入與落點儀表板'!$C$13="必須採計",W928&gt;0,IF('114成績輸入與落點儀表板'!$C$13="不可採計",W928=0,TRUE)),IF('114成績輸入與落點儀表板'!$C$14="必須採計",X928&gt;0,IF('114成績輸入與落點儀表板'!$C$14="不可採計",X928=0,TRUE)),IF('114成績輸入與落點儀表板'!$C$15="必須採計",Y928&gt;0,IF('114成績輸入與落點儀表板'!$C$15="不可採計",Y928=0,TRUE)),IF('114成績輸入與落點儀表板'!$C$16="必須採計",Z928&gt;0,IF('114成績輸入與落點儀表板'!$C$16="不可採計",Z928=0,TRUE))),"✅ 符合","❌ 不符合")</f>
        <v>❌ 不符合</v>
      </c>
      <c r="L928" s="15">
        <v>0</v>
      </c>
      <c r="M928" s="15">
        <v>1</v>
      </c>
      <c r="N928" s="15">
        <v>1</v>
      </c>
      <c r="O928" s="15">
        <v>0</v>
      </c>
      <c r="P928" s="15">
        <v>0</v>
      </c>
      <c r="Q928" s="15">
        <v>0</v>
      </c>
      <c r="R928" s="15">
        <v>1</v>
      </c>
      <c r="S928" s="15">
        <v>1</v>
      </c>
      <c r="T928" s="15">
        <v>1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</row>
    <row r="929" spans="1:26" ht="15.75" customHeight="1" x14ac:dyDescent="0.3">
      <c r="A929" s="2" t="s">
        <v>2286</v>
      </c>
      <c r="B929" s="6" t="s">
        <v>2264</v>
      </c>
      <c r="C929" s="6" t="s">
        <v>1272</v>
      </c>
      <c r="D929" s="12" t="s">
        <v>134</v>
      </c>
      <c r="E929" s="13" t="s">
        <v>1273</v>
      </c>
      <c r="F929" s="2">
        <v>12</v>
      </c>
      <c r="G929" s="15">
        <v>272</v>
      </c>
      <c r="H929" s="7">
        <f>L929*'114成績輸入與落點儀表板'!$B$2+M929*'114成績輸入與落點儀表板'!$B$3+N929*'114成績輸入與落點儀表板'!$B$4+O929*'114成績輸入與落點儀表板'!$B$5+P929*'114成績輸入與落點儀表板'!$B$6+Q929*'114成績輸入與落點儀表板'!$B$7+R929*'114成績輸入與落點儀表板'!$B$8+S929*'114成績輸入與落點儀表板'!$B$9+T929*'114成績輸入與落點儀表板'!$B$10+U929*'114成績輸入與落點儀表板'!$B$11+V929*'114成績輸入與落點儀表板'!$B$12+W929*'114成績輸入與落點儀表板'!$B$13+X929*'114成績輸入與落點儀表板'!$B$14+Y929*'114成績輸入與落點儀表板'!$B$15+Z929*'114成績輸入與落點儀表板'!$B$16</f>
        <v>0</v>
      </c>
      <c r="I929" s="8">
        <f t="shared" si="28"/>
        <v>-272</v>
      </c>
      <c r="J929" s="2" t="str">
        <f t="shared" si="29"/>
        <v>FAIL</v>
      </c>
      <c r="K929" s="17" t="str">
        <f>IF(AND(IF('114成績輸入與落點儀表板'!$C$2="必須採計",L929&gt;0,IF('114成績輸入與落點儀表板'!$C$2="不可採計",L929=0,TRUE)),IF('114成績輸入與落點儀表板'!$C$3="必須採計",M929&gt;0,IF('114成績輸入與落點儀表板'!$C$3="不可採計",M929=0,TRUE)),IF('114成績輸入與落點儀表板'!$C$4="必須採計",N929&gt;0,IF('114成績輸入與落點儀表板'!$C$4="不可採計",N929=0,TRUE)),IF('114成績輸入與落點儀表板'!$C$5="必須採計",O929&gt;0,IF('114成績輸入與落點儀表板'!$C$5="不可採計",O929=0,TRUE)),IF('114成績輸入與落點儀表板'!$C$6="必須採計",P929&gt;0,IF('114成績輸入與落點儀表板'!$C$6="不可採計",P929=0,TRUE)),IF('114成績輸入與落點儀表板'!$C$7="必須採計",Q929&gt;0,IF('114成績輸入與落點儀表板'!$C$7="不可採計",Q929=0,TRUE)),IF('114成績輸入與落點儀表板'!$C$8="必須採計",R929&gt;0,IF('114成績輸入與落點儀表板'!$C$8="不可採計",R929=0,TRUE)),IF('114成績輸入與落點儀表板'!$C$9="必須採計",S929&gt;0,IF('114成績輸入與落點儀表板'!$C$9="不可採計",S929=0,TRUE)),IF('114成績輸入與落點儀表板'!$C$10="必須採計",T929&gt;0,IF('114成績輸入與落點儀表板'!$C$10="不可採計",T929=0,TRUE)),IF('114成績輸入與落點儀表板'!$C$11="必須採計",U929&gt;0,IF('114成績輸入與落點儀表板'!$C$11="不可採計",U929=0,TRUE)),IF('114成績輸入與落點儀表板'!$C$12="必須採計",V929&gt;0,IF('114成績輸入與落點儀表板'!$C$12="不可採計",V929=0,TRUE)),IF('114成績輸入與落點儀表板'!$C$13="必須採計",W929&gt;0,IF('114成績輸入與落點儀表板'!$C$13="不可採計",W929=0,TRUE)),IF('114成績輸入與落點儀表板'!$C$14="必須採計",X929&gt;0,IF('114成績輸入與落點儀表板'!$C$14="不可採計",X929=0,TRUE)),IF('114成績輸入與落點儀表板'!$C$15="必須採計",Y929&gt;0,IF('114成績輸入與落點儀表板'!$C$15="不可採計",Y929=0,TRUE)),IF('114成績輸入與落點儀表板'!$C$16="必須採計",Z929&gt;0,IF('114成績輸入與落點儀表板'!$C$16="不可採計",Z929=0,TRUE))),"✅ 符合","❌ 不符合")</f>
        <v>✅ 符合</v>
      </c>
      <c r="L929" s="15">
        <v>1</v>
      </c>
      <c r="M929" s="15">
        <v>1</v>
      </c>
      <c r="N929" s="15">
        <v>1</v>
      </c>
      <c r="O929" s="15">
        <v>0</v>
      </c>
      <c r="P929" s="15">
        <v>0</v>
      </c>
      <c r="Q929" s="15">
        <v>0</v>
      </c>
      <c r="R929" s="15">
        <v>0</v>
      </c>
      <c r="S929" s="15">
        <v>1</v>
      </c>
      <c r="T929" s="15">
        <v>1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</row>
    <row r="930" spans="1:26" ht="15.75" customHeight="1" x14ac:dyDescent="0.3">
      <c r="A930" s="2" t="s">
        <v>2288</v>
      </c>
      <c r="B930" s="6" t="s">
        <v>2264</v>
      </c>
      <c r="C930" s="6" t="s">
        <v>147</v>
      </c>
      <c r="D930" s="12" t="s">
        <v>134</v>
      </c>
      <c r="E930" s="13" t="s">
        <v>4439</v>
      </c>
      <c r="F930" s="2">
        <v>34</v>
      </c>
      <c r="G930" s="15">
        <v>200</v>
      </c>
      <c r="H930" s="7">
        <f>L930*'114成績輸入與落點儀表板'!$B$2+M930*'114成績輸入與落點儀表板'!$B$3+N930*'114成績輸入與落點儀表板'!$B$4+O930*'114成績輸入與落點儀表板'!$B$5+P930*'114成績輸入與落點儀表板'!$B$6+Q930*'114成績輸入與落點儀表板'!$B$7+R930*'114成績輸入與落點儀表板'!$B$8+S930*'114成績輸入與落點儀表板'!$B$9+T930*'114成績輸入與落點儀表板'!$B$10+U930*'114成績輸入與落點儀表板'!$B$11+V930*'114成績輸入與落點儀表板'!$B$12+W930*'114成績輸入與落點儀表板'!$B$13+X930*'114成績輸入與落點儀表板'!$B$14+Y930*'114成績輸入與落點儀表板'!$B$15+Z930*'114成績輸入與落點儀表板'!$B$16</f>
        <v>0</v>
      </c>
      <c r="I930" s="8">
        <f t="shared" si="28"/>
        <v>-200</v>
      </c>
      <c r="J930" s="2" t="str">
        <f t="shared" si="29"/>
        <v>FAIL</v>
      </c>
      <c r="K930" s="17" t="str">
        <f>IF(AND(IF('114成績輸入與落點儀表板'!$C$2="必須採計",L930&gt;0,IF('114成績輸入與落點儀表板'!$C$2="不可採計",L930=0,TRUE)),IF('114成績輸入與落點儀表板'!$C$3="必須採計",M930&gt;0,IF('114成績輸入與落點儀表板'!$C$3="不可採計",M930=0,TRUE)),IF('114成績輸入與落點儀表板'!$C$4="必須採計",N930&gt;0,IF('114成績輸入與落點儀表板'!$C$4="不可採計",N930=0,TRUE)),IF('114成績輸入與落點儀表板'!$C$5="必須採計",O930&gt;0,IF('114成績輸入與落點儀表板'!$C$5="不可採計",O930=0,TRUE)),IF('114成績輸入與落點儀表板'!$C$6="必須採計",P930&gt;0,IF('114成績輸入與落點儀表板'!$C$6="不可採計",P930=0,TRUE)),IF('114成績輸入與落點儀表板'!$C$7="必須採計",Q930&gt;0,IF('114成績輸入與落點儀表板'!$C$7="不可採計",Q930=0,TRUE)),IF('114成績輸入與落點儀表板'!$C$8="必須採計",R930&gt;0,IF('114成績輸入與落點儀表板'!$C$8="不可採計",R930=0,TRUE)),IF('114成績輸入與落點儀表板'!$C$9="必須採計",S930&gt;0,IF('114成績輸入與落點儀表板'!$C$9="不可採計",S930=0,TRUE)),IF('114成績輸入與落點儀表板'!$C$10="必須採計",T930&gt;0,IF('114成績輸入與落點儀表板'!$C$10="不可採計",T930=0,TRUE)),IF('114成績輸入與落點儀表板'!$C$11="必須採計",U930&gt;0,IF('114成績輸入與落點儀表板'!$C$11="不可採計",U930=0,TRUE)),IF('114成績輸入與落點儀表板'!$C$12="必須採計",V930&gt;0,IF('114成績輸入與落點儀表板'!$C$12="不可採計",V930=0,TRUE)),IF('114成績輸入與落點儀表板'!$C$13="必須採計",W930&gt;0,IF('114成績輸入與落點儀表板'!$C$13="不可採計",W930=0,TRUE)),IF('114成績輸入與落點儀表板'!$C$14="必須採計",X930&gt;0,IF('114成績輸入與落點儀表板'!$C$14="不可採計",X930=0,TRUE)),IF('114成績輸入與落點儀表板'!$C$15="必須採計",Y930&gt;0,IF('114成績輸入與落點儀表板'!$C$15="不可採計",Y930=0,TRUE)),IF('114成績輸入與落點儀表板'!$C$16="必須採計",Z930&gt;0,IF('114成績輸入與落點儀表板'!$C$16="不可採計",Z930=0,TRUE))),"✅ 符合","❌ 不符合")</f>
        <v>✅ 符合</v>
      </c>
      <c r="L930" s="15">
        <v>1</v>
      </c>
      <c r="M930" s="15">
        <v>1.5</v>
      </c>
      <c r="N930" s="15">
        <v>0</v>
      </c>
      <c r="O930" s="15">
        <v>0</v>
      </c>
      <c r="P930" s="15">
        <v>0</v>
      </c>
      <c r="Q930" s="15">
        <v>0</v>
      </c>
      <c r="R930" s="15">
        <v>0</v>
      </c>
      <c r="S930" s="15">
        <v>1</v>
      </c>
      <c r="T930" s="15">
        <v>1.5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</row>
    <row r="931" spans="1:26" ht="15.75" customHeight="1" x14ac:dyDescent="0.3">
      <c r="A931" s="2" t="s">
        <v>2289</v>
      </c>
      <c r="B931" s="6" t="s">
        <v>2264</v>
      </c>
      <c r="C931" s="6" t="s">
        <v>1252</v>
      </c>
      <c r="D931" s="12" t="s">
        <v>134</v>
      </c>
      <c r="E931" s="13" t="s">
        <v>4440</v>
      </c>
      <c r="F931" s="2">
        <v>20</v>
      </c>
      <c r="G931" s="15">
        <v>220.5</v>
      </c>
      <c r="H931" s="7">
        <f>L931*'114成績輸入與落點儀表板'!$B$2+M931*'114成績輸入與落點儀表板'!$B$3+N931*'114成績輸入與落點儀表板'!$B$4+O931*'114成績輸入與落點儀表板'!$B$5+P931*'114成績輸入與落點儀表板'!$B$6+Q931*'114成績輸入與落點儀表板'!$B$7+R931*'114成績輸入與落點儀表板'!$B$8+S931*'114成績輸入與落點儀表板'!$B$9+T931*'114成績輸入與落點儀表板'!$B$10+U931*'114成績輸入與落點儀表板'!$B$11+V931*'114成績輸入與落點儀表板'!$B$12+W931*'114成績輸入與落點儀表板'!$B$13+X931*'114成績輸入與落點儀表板'!$B$14+Y931*'114成績輸入與落點儀表板'!$B$15+Z931*'114成績輸入與落點儀表板'!$B$16</f>
        <v>0</v>
      </c>
      <c r="I931" s="8">
        <f t="shared" si="28"/>
        <v>-220.5</v>
      </c>
      <c r="J931" s="2" t="str">
        <f t="shared" si="29"/>
        <v>FAIL</v>
      </c>
      <c r="K931" s="17" t="str">
        <f>IF(AND(IF('114成績輸入與落點儀表板'!$C$2="必須採計",L931&gt;0,IF('114成績輸入與落點儀表板'!$C$2="不可採計",L931=0,TRUE)),IF('114成績輸入與落點儀表板'!$C$3="必須採計",M931&gt;0,IF('114成績輸入與落點儀表板'!$C$3="不可採計",M931=0,TRUE)),IF('114成績輸入與落點儀表板'!$C$4="必須採計",N931&gt;0,IF('114成績輸入與落點儀表板'!$C$4="不可採計",N931=0,TRUE)),IF('114成績輸入與落點儀表板'!$C$5="必須採計",O931&gt;0,IF('114成績輸入與落點儀表板'!$C$5="不可採計",O931=0,TRUE)),IF('114成績輸入與落點儀表板'!$C$6="必須採計",P931&gt;0,IF('114成績輸入與落點儀表板'!$C$6="不可採計",P931=0,TRUE)),IF('114成績輸入與落點儀表板'!$C$7="必須採計",Q931&gt;0,IF('114成績輸入與落點儀表板'!$C$7="不可採計",Q931=0,TRUE)),IF('114成績輸入與落點儀表板'!$C$8="必須採計",R931&gt;0,IF('114成績輸入與落點儀表板'!$C$8="不可採計",R931=0,TRUE)),IF('114成績輸入與落點儀表板'!$C$9="必須採計",S931&gt;0,IF('114成績輸入與落點儀表板'!$C$9="不可採計",S931=0,TRUE)),IF('114成績輸入與落點儀表板'!$C$10="必須採計",T931&gt;0,IF('114成績輸入與落點儀表板'!$C$10="不可採計",T931=0,TRUE)),IF('114成績輸入與落點儀表板'!$C$11="必須採計",U931&gt;0,IF('114成績輸入與落點儀表板'!$C$11="不可採計",U931=0,TRUE)),IF('114成績輸入與落點儀表板'!$C$12="必須採計",V931&gt;0,IF('114成績輸入與落點儀表板'!$C$12="不可採計",V931=0,TRUE)),IF('114成績輸入與落點儀表板'!$C$13="必須採計",W931&gt;0,IF('114成績輸入與落點儀表板'!$C$13="不可採計",W931=0,TRUE)),IF('114成績輸入與落點儀表板'!$C$14="必須採計",X931&gt;0,IF('114成績輸入與落點儀表板'!$C$14="不可採計",X931=0,TRUE)),IF('114成績輸入與落點儀表板'!$C$15="必須採計",Y931&gt;0,IF('114成績輸入與落點儀表板'!$C$15="不可採計",Y931=0,TRUE)),IF('114成績輸入與落點儀表板'!$C$16="必須採計",Z931&gt;0,IF('114成績輸入與落點儀表板'!$C$16="不可採計",Z931=0,TRUE))),"✅ 符合","❌ 不符合")</f>
        <v>❌ 不符合</v>
      </c>
      <c r="L931" s="15">
        <v>0</v>
      </c>
      <c r="M931" s="15">
        <v>1</v>
      </c>
      <c r="N931" s="15">
        <v>0</v>
      </c>
      <c r="O931" s="15">
        <v>0</v>
      </c>
      <c r="P931" s="15">
        <v>1</v>
      </c>
      <c r="Q931" s="15">
        <v>0</v>
      </c>
      <c r="R931" s="15">
        <v>0</v>
      </c>
      <c r="S931" s="15">
        <v>1.5</v>
      </c>
      <c r="T931" s="15">
        <v>1.5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</row>
    <row r="932" spans="1:26" ht="15.75" customHeight="1" x14ac:dyDescent="0.3">
      <c r="A932" s="2" t="s">
        <v>2290</v>
      </c>
      <c r="B932" s="6" t="s">
        <v>2264</v>
      </c>
      <c r="C932" s="6" t="s">
        <v>791</v>
      </c>
      <c r="D932" s="12" t="s">
        <v>134</v>
      </c>
      <c r="E932" s="13" t="s">
        <v>2271</v>
      </c>
      <c r="F932" s="2">
        <v>14</v>
      </c>
      <c r="G932" s="15">
        <v>219.75</v>
      </c>
      <c r="H932" s="7">
        <f>L932*'114成績輸入與落點儀表板'!$B$2+M932*'114成績輸入與落點儀表板'!$B$3+N932*'114成績輸入與落點儀表板'!$B$4+O932*'114成績輸入與落點儀表板'!$B$5+P932*'114成績輸入與落點儀表板'!$B$6+Q932*'114成績輸入與落點儀表板'!$B$7+R932*'114成績輸入與落點儀表板'!$B$8+S932*'114成績輸入與落點儀表板'!$B$9+T932*'114成績輸入與落點儀表板'!$B$10+U932*'114成績輸入與落點儀表板'!$B$11+V932*'114成績輸入與落點儀表板'!$B$12+W932*'114成績輸入與落點儀表板'!$B$13+X932*'114成績輸入與落點儀表板'!$B$14+Y932*'114成績輸入與落點儀表板'!$B$15+Z932*'114成績輸入與落點儀表板'!$B$16</f>
        <v>0</v>
      </c>
      <c r="I932" s="8">
        <f t="shared" si="28"/>
        <v>-219.75</v>
      </c>
      <c r="J932" s="2" t="str">
        <f t="shared" si="29"/>
        <v>FAIL</v>
      </c>
      <c r="K932" s="17" t="str">
        <f>IF(AND(IF('114成績輸入與落點儀表板'!$C$2="必須採計",L932&gt;0,IF('114成績輸入與落點儀表板'!$C$2="不可採計",L932=0,TRUE)),IF('114成績輸入與落點儀表板'!$C$3="必須採計",M932&gt;0,IF('114成績輸入與落點儀表板'!$C$3="不可採計",M932=0,TRUE)),IF('114成績輸入與落點儀表板'!$C$4="必須採計",N932&gt;0,IF('114成績輸入與落點儀表板'!$C$4="不可採計",N932=0,TRUE)),IF('114成績輸入與落點儀表板'!$C$5="必須採計",O932&gt;0,IF('114成績輸入與落點儀表板'!$C$5="不可採計",O932=0,TRUE)),IF('114成績輸入與落點儀表板'!$C$6="必須採計",P932&gt;0,IF('114成績輸入與落點儀表板'!$C$6="不可採計",P932=0,TRUE)),IF('114成績輸入與落點儀表板'!$C$7="必須採計",Q932&gt;0,IF('114成績輸入與落點儀表板'!$C$7="不可採計",Q932=0,TRUE)),IF('114成績輸入與落點儀表板'!$C$8="必須採計",R932&gt;0,IF('114成績輸入與落點儀表板'!$C$8="不可採計",R932=0,TRUE)),IF('114成績輸入與落點儀表板'!$C$9="必須採計",S932&gt;0,IF('114成績輸入與落點儀表板'!$C$9="不可採計",S932=0,TRUE)),IF('114成績輸入與落點儀表板'!$C$10="必須採計",T932&gt;0,IF('114成績輸入與落點儀表板'!$C$10="不可採計",T932=0,TRUE)),IF('114成績輸入與落點儀表板'!$C$11="必須採計",U932&gt;0,IF('114成績輸入與落點儀表板'!$C$11="不可採計",U932=0,TRUE)),IF('114成績輸入與落點儀表板'!$C$12="必須採計",V932&gt;0,IF('114成績輸入與落點儀表板'!$C$12="不可採計",V932=0,TRUE)),IF('114成績輸入與落點儀表板'!$C$13="必須採計",W932&gt;0,IF('114成績輸入與落點儀表板'!$C$13="不可採計",W932=0,TRUE)),IF('114成績輸入與落點儀表板'!$C$14="必須採計",X932&gt;0,IF('114成績輸入與落點儀表板'!$C$14="不可採計",X932=0,TRUE)),IF('114成績輸入與落點儀表板'!$C$15="必須採計",Y932&gt;0,IF('114成績輸入與落點儀表板'!$C$15="不可採計",Y932=0,TRUE)),IF('114成績輸入與落點儀表板'!$C$16="必須採計",Z932&gt;0,IF('114成績輸入與落點儀表板'!$C$16="不可採計",Z932=0,TRUE))),"✅ 符合","❌ 不符合")</f>
        <v>❌ 不符合</v>
      </c>
      <c r="L932" s="15">
        <v>0</v>
      </c>
      <c r="M932" s="15">
        <v>1.25</v>
      </c>
      <c r="N932" s="15">
        <v>1.25</v>
      </c>
      <c r="O932" s="15">
        <v>0</v>
      </c>
      <c r="P932" s="15">
        <v>0</v>
      </c>
      <c r="Q932" s="15">
        <v>0</v>
      </c>
      <c r="R932" s="15">
        <v>1.25</v>
      </c>
      <c r="S932" s="15">
        <v>1</v>
      </c>
      <c r="T932" s="15">
        <v>1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</row>
    <row r="933" spans="1:26" ht="15.75" customHeight="1" x14ac:dyDescent="0.3">
      <c r="A933" s="2" t="s">
        <v>2291</v>
      </c>
      <c r="B933" s="6" t="s">
        <v>2264</v>
      </c>
      <c r="C933" s="6" t="s">
        <v>150</v>
      </c>
      <c r="D933" s="12" t="s">
        <v>134</v>
      </c>
      <c r="E933" s="13" t="s">
        <v>4441</v>
      </c>
      <c r="F933" s="2">
        <v>19</v>
      </c>
      <c r="G933" s="15">
        <v>245.25</v>
      </c>
      <c r="H933" s="7">
        <f>L933*'114成績輸入與落點儀表板'!$B$2+M933*'114成績輸入與落點儀表板'!$B$3+N933*'114成績輸入與落點儀表板'!$B$4+O933*'114成績輸入與落點儀表板'!$B$5+P933*'114成績輸入與落點儀表板'!$B$6+Q933*'114成績輸入與落點儀表板'!$B$7+R933*'114成績輸入與落點儀表板'!$B$8+S933*'114成績輸入與落點儀表板'!$B$9+T933*'114成績輸入與落點儀表板'!$B$10+U933*'114成績輸入與落點儀表板'!$B$11+V933*'114成績輸入與落點儀表板'!$B$12+W933*'114成績輸入與落點儀表板'!$B$13+X933*'114成績輸入與落點儀表板'!$B$14+Y933*'114成績輸入與落點儀表板'!$B$15+Z933*'114成績輸入與落點儀表板'!$B$16</f>
        <v>0</v>
      </c>
      <c r="I933" s="8">
        <f t="shared" si="28"/>
        <v>-245.25</v>
      </c>
      <c r="J933" s="2" t="str">
        <f t="shared" si="29"/>
        <v>FAIL</v>
      </c>
      <c r="K933" s="17" t="str">
        <f>IF(AND(IF('114成績輸入與落點儀表板'!$C$2="必須採計",L933&gt;0,IF('114成績輸入與落點儀表板'!$C$2="不可採計",L933=0,TRUE)),IF('114成績輸入與落點儀表板'!$C$3="必須採計",M933&gt;0,IF('114成績輸入與落點儀表板'!$C$3="不可採計",M933=0,TRUE)),IF('114成績輸入與落點儀表板'!$C$4="必須採計",N933&gt;0,IF('114成績輸入與落點儀表板'!$C$4="不可採計",N933=0,TRUE)),IF('114成績輸入與落點儀表板'!$C$5="必須採計",O933&gt;0,IF('114成績輸入與落點儀表板'!$C$5="不可採計",O933=0,TRUE)),IF('114成績輸入與落點儀表板'!$C$6="必須採計",P933&gt;0,IF('114成績輸入與落點儀表板'!$C$6="不可採計",P933=0,TRUE)),IF('114成績輸入與落點儀表板'!$C$7="必須採計",Q933&gt;0,IF('114成績輸入與落點儀表板'!$C$7="不可採計",Q933=0,TRUE)),IF('114成績輸入與落點儀表板'!$C$8="必須採計",R933&gt;0,IF('114成績輸入與落點儀表板'!$C$8="不可採計",R933=0,TRUE)),IF('114成績輸入與落點儀表板'!$C$9="必須採計",S933&gt;0,IF('114成績輸入與落點儀表板'!$C$9="不可採計",S933=0,TRUE)),IF('114成績輸入與落點儀表板'!$C$10="必須採計",T933&gt;0,IF('114成績輸入與落點儀表板'!$C$10="不可採計",T933=0,TRUE)),IF('114成績輸入與落點儀表板'!$C$11="必須採計",U933&gt;0,IF('114成績輸入與落點儀表板'!$C$11="不可採計",U933=0,TRUE)),IF('114成績輸入與落點儀表板'!$C$12="必須採計",V933&gt;0,IF('114成績輸入與落點儀表板'!$C$12="不可採計",V933=0,TRUE)),IF('114成績輸入與落點儀表板'!$C$13="必須採計",W933&gt;0,IF('114成績輸入與落點儀表板'!$C$13="不可採計",W933=0,TRUE)),IF('114成績輸入與落點儀表板'!$C$14="必須採計",X933&gt;0,IF('114成績輸入與落點儀表板'!$C$14="不可採計",X933=0,TRUE)),IF('114成績輸入與落點儀表板'!$C$15="必須採計",Y933&gt;0,IF('114成績輸入與落點儀表板'!$C$15="不可採計",Y933=0,TRUE)),IF('114成績輸入與落點儀表板'!$C$16="必須採計",Z933&gt;0,IF('114成績輸入與落點儀表板'!$C$16="不可採計",Z933=0,TRUE))),"✅ 符合","❌ 不符合")</f>
        <v>❌ 不符合</v>
      </c>
      <c r="L933" s="15">
        <v>0</v>
      </c>
      <c r="M933" s="15">
        <v>1.5</v>
      </c>
      <c r="N933" s="15">
        <v>0</v>
      </c>
      <c r="O933" s="15">
        <v>0</v>
      </c>
      <c r="P933" s="15">
        <v>0</v>
      </c>
      <c r="Q933" s="15">
        <v>0</v>
      </c>
      <c r="R933" s="15">
        <v>1.25</v>
      </c>
      <c r="S933" s="15">
        <v>1</v>
      </c>
      <c r="T933" s="15">
        <v>1.5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</row>
    <row r="934" spans="1:26" ht="15.75" customHeight="1" x14ac:dyDescent="0.3">
      <c r="A934" s="2" t="s">
        <v>2293</v>
      </c>
      <c r="B934" s="6" t="s">
        <v>2264</v>
      </c>
      <c r="C934" s="6" t="s">
        <v>153</v>
      </c>
      <c r="D934" s="12" t="s">
        <v>134</v>
      </c>
      <c r="E934" s="13" t="s">
        <v>5880</v>
      </c>
      <c r="F934" s="2">
        <v>19</v>
      </c>
      <c r="G934" s="15">
        <v>189</v>
      </c>
      <c r="H934" s="7">
        <f>L934*'114成績輸入與落點儀表板'!$B$2+M934*'114成績輸入與落點儀表板'!$B$3+N934*'114成績輸入與落點儀表板'!$B$4+O934*'114成績輸入與落點儀表板'!$B$5+P934*'114成績輸入與落點儀表板'!$B$6+Q934*'114成績輸入與落點儀表板'!$B$7+R934*'114成績輸入與落點儀表板'!$B$8+S934*'114成績輸入與落點儀表板'!$B$9+T934*'114成績輸入與落點儀表板'!$B$10+U934*'114成績輸入與落點儀表板'!$B$11+V934*'114成績輸入與落點儀表板'!$B$12+W934*'114成績輸入與落點儀表板'!$B$13+X934*'114成績輸入與落點儀表板'!$B$14+Y934*'114成績輸入與落點儀表板'!$B$15+Z934*'114成績輸入與落點儀表板'!$B$16</f>
        <v>0</v>
      </c>
      <c r="I934" s="8">
        <f t="shared" si="28"/>
        <v>-189</v>
      </c>
      <c r="J934" s="2" t="str">
        <f t="shared" si="29"/>
        <v>FAIL</v>
      </c>
      <c r="K934" s="17" t="str">
        <f>IF(AND(IF('114成績輸入與落點儀表板'!$C$2="必須採計",L934&gt;0,IF('114成績輸入與落點儀表板'!$C$2="不可採計",L934=0,TRUE)),IF('114成績輸入與落點儀表板'!$C$3="必須採計",M934&gt;0,IF('114成績輸入與落點儀表板'!$C$3="不可採計",M934=0,TRUE)),IF('114成績輸入與落點儀表板'!$C$4="必須採計",N934&gt;0,IF('114成績輸入與落點儀表板'!$C$4="不可採計",N934=0,TRUE)),IF('114成績輸入與落點儀表板'!$C$5="必須採計",O934&gt;0,IF('114成績輸入與落點儀表板'!$C$5="不可採計",O934=0,TRUE)),IF('114成績輸入與落點儀表板'!$C$6="必須採計",P934&gt;0,IF('114成績輸入與落點儀表板'!$C$6="不可採計",P934=0,TRUE)),IF('114成績輸入與落點儀表板'!$C$7="必須採計",Q934&gt;0,IF('114成績輸入與落點儀表板'!$C$7="不可採計",Q934=0,TRUE)),IF('114成績輸入與落點儀表板'!$C$8="必須採計",R934&gt;0,IF('114成績輸入與落點儀表板'!$C$8="不可採計",R934=0,TRUE)),IF('114成績輸入與落點儀表板'!$C$9="必須採計",S934&gt;0,IF('114成績輸入與落點儀表板'!$C$9="不可採計",S934=0,TRUE)),IF('114成績輸入與落點儀表板'!$C$10="必須採計",T934&gt;0,IF('114成績輸入與落點儀表板'!$C$10="不可採計",T934=0,TRUE)),IF('114成績輸入與落點儀表板'!$C$11="必須採計",U934&gt;0,IF('114成績輸入與落點儀表板'!$C$11="不可採計",U934=0,TRUE)),IF('114成績輸入與落點儀表板'!$C$12="必須採計",V934&gt;0,IF('114成績輸入與落點儀表板'!$C$12="不可採計",V934=0,TRUE)),IF('114成績輸入與落點儀表板'!$C$13="必須採計",W934&gt;0,IF('114成績輸入與落點儀表板'!$C$13="不可採計",W934=0,TRUE)),IF('114成績輸入與落點儀表板'!$C$14="必須採計",X934&gt;0,IF('114成績輸入與落點儀表板'!$C$14="不可採計",X934=0,TRUE)),IF('114成績輸入與落點儀表板'!$C$15="必須採計",Y934&gt;0,IF('114成績輸入與落點儀表板'!$C$15="不可採計",Y934=0,TRUE)),IF('114成績輸入與落點儀表板'!$C$16="必須採計",Z934&gt;0,IF('114成績輸入與落點儀表板'!$C$16="不可採計",Z934=0,TRUE))),"✅ 符合","❌ 不符合")</f>
        <v>✅ 符合</v>
      </c>
      <c r="L934" s="15">
        <v>1.25</v>
      </c>
      <c r="M934" s="15">
        <v>1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1.5</v>
      </c>
      <c r="U934" s="15">
        <v>0</v>
      </c>
      <c r="V934" s="15">
        <v>0</v>
      </c>
      <c r="W934" s="15">
        <v>0</v>
      </c>
      <c r="X934" s="15">
        <v>0</v>
      </c>
      <c r="Y934" s="15">
        <v>0</v>
      </c>
      <c r="Z934" s="15">
        <v>0</v>
      </c>
    </row>
    <row r="935" spans="1:26" ht="15.75" customHeight="1" x14ac:dyDescent="0.3">
      <c r="A935" s="2" t="s">
        <v>2295</v>
      </c>
      <c r="B935" s="13" t="s">
        <v>2264</v>
      </c>
      <c r="C935" s="13" t="s">
        <v>2277</v>
      </c>
      <c r="D935" s="12" t="s">
        <v>134</v>
      </c>
      <c r="E935" s="13" t="s">
        <v>2278</v>
      </c>
      <c r="F935" s="2">
        <v>26</v>
      </c>
      <c r="G935" s="15">
        <v>289</v>
      </c>
      <c r="H935" s="7">
        <f>L935*'114成績輸入與落點儀表板'!$B$2+M935*'114成績輸入與落點儀表板'!$B$3+N935*'114成績輸入與落點儀表板'!$B$4+O935*'114成績輸入與落點儀表板'!$B$5+P935*'114成績輸入與落點儀表板'!$B$6+Q935*'114成績輸入與落點儀表板'!$B$7+R935*'114成績輸入與落點儀表板'!$B$8+S935*'114成績輸入與落點儀表板'!$B$9+T935*'114成績輸入與落點儀表板'!$B$10+U935*'114成績輸入與落點儀表板'!$B$11+V935*'114成績輸入與落點儀表板'!$B$12+W935*'114成績輸入與落點儀表板'!$B$13+X935*'114成績輸入與落點儀表板'!$B$14+Y935*'114成績輸入與落點儀表板'!$B$15+Z935*'114成績輸入與落點儀表板'!$B$16</f>
        <v>0</v>
      </c>
      <c r="I935" s="8">
        <f t="shared" si="28"/>
        <v>-289</v>
      </c>
      <c r="J935" s="2" t="str">
        <f t="shared" si="29"/>
        <v>FAIL</v>
      </c>
      <c r="K935" s="17" t="str">
        <f>IF(AND(IF('114成績輸入與落點儀表板'!$C$2="必須採計",L935&gt;0,IF('114成績輸入與落點儀表板'!$C$2="不可採計",L935=0,TRUE)),IF('114成績輸入與落點儀表板'!$C$3="必須採計",M935&gt;0,IF('114成績輸入與落點儀表板'!$C$3="不可採計",M935=0,TRUE)),IF('114成績輸入與落點儀表板'!$C$4="必須採計",N935&gt;0,IF('114成績輸入與落點儀表板'!$C$4="不可採計",N935=0,TRUE)),IF('114成績輸入與落點儀表板'!$C$5="必須採計",O935&gt;0,IF('114成績輸入與落點儀表板'!$C$5="不可採計",O935=0,TRUE)),IF('114成績輸入與落點儀表板'!$C$6="必須採計",P935&gt;0,IF('114成績輸入與落點儀表板'!$C$6="不可採計",P935=0,TRUE)),IF('114成績輸入與落點儀表板'!$C$7="必須採計",Q935&gt;0,IF('114成績輸入與落點儀表板'!$C$7="不可採計",Q935=0,TRUE)),IF('114成績輸入與落點儀表板'!$C$8="必須採計",R935&gt;0,IF('114成績輸入與落點儀表板'!$C$8="不可採計",R935=0,TRUE)),IF('114成績輸入與落點儀表板'!$C$9="必須採計",S935&gt;0,IF('114成績輸入與落點儀表板'!$C$9="不可採計",S935=0,TRUE)),IF('114成績輸入與落點儀表板'!$C$10="必須採計",T935&gt;0,IF('114成績輸入與落點儀表板'!$C$10="不可採計",T935=0,TRUE)),IF('114成績輸入與落點儀表板'!$C$11="必須採計",U935&gt;0,IF('114成績輸入與落點儀表板'!$C$11="不可採計",U935=0,TRUE)),IF('114成績輸入與落點儀表板'!$C$12="必須採計",V935&gt;0,IF('114成績輸入與落點儀表板'!$C$12="不可採計",V935=0,TRUE)),IF('114成績輸入與落點儀表板'!$C$13="必須採計",W935&gt;0,IF('114成績輸入與落點儀表板'!$C$13="不可採計",W935=0,TRUE)),IF('114成績輸入與落點儀表板'!$C$14="必須採計",X935&gt;0,IF('114成績輸入與落點儀表板'!$C$14="不可採計",X935=0,TRUE)),IF('114成績輸入與落點儀表板'!$C$15="必須採計",Y935&gt;0,IF('114成績輸入與落點儀表板'!$C$15="不可採計",Y935=0,TRUE)),IF('114成績輸入與落點儀表板'!$C$16="必須採計",Z935&gt;0,IF('114成績輸入與落點儀表板'!$C$16="不可採計",Z935=0,TRUE))),"✅ 符合","❌ 不符合")</f>
        <v>❌ 不符合</v>
      </c>
      <c r="L935" s="15">
        <v>0</v>
      </c>
      <c r="M935" s="15">
        <v>2</v>
      </c>
      <c r="N935" s="15">
        <v>1</v>
      </c>
      <c r="O935" s="15">
        <v>0</v>
      </c>
      <c r="P935" s="15">
        <v>0</v>
      </c>
      <c r="Q935" s="15">
        <v>0</v>
      </c>
      <c r="R935" s="15">
        <v>1</v>
      </c>
      <c r="S935" s="15">
        <v>2</v>
      </c>
      <c r="T935" s="15">
        <v>2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</row>
    <row r="936" spans="1:26" ht="15.75" customHeight="1" x14ac:dyDescent="0.3">
      <c r="A936" s="2" t="s">
        <v>2298</v>
      </c>
      <c r="B936" s="13" t="s">
        <v>2264</v>
      </c>
      <c r="C936" s="13" t="s">
        <v>772</v>
      </c>
      <c r="D936" s="12" t="s">
        <v>134</v>
      </c>
      <c r="E936" s="13" t="s">
        <v>2280</v>
      </c>
      <c r="F936" s="2">
        <v>20</v>
      </c>
      <c r="G936" s="15">
        <v>152</v>
      </c>
      <c r="H936" s="7">
        <f>L936*'114成績輸入與落點儀表板'!$B$2+M936*'114成績輸入與落點儀表板'!$B$3+N936*'114成績輸入與落點儀表板'!$B$4+O936*'114成績輸入與落點儀表板'!$B$5+P936*'114成績輸入與落點儀表板'!$B$6+Q936*'114成績輸入與落點儀表板'!$B$7+R936*'114成績輸入與落點儀表板'!$B$8+S936*'114成績輸入與落點儀表板'!$B$9+T936*'114成績輸入與落點儀表板'!$B$10+U936*'114成績輸入與落點儀表板'!$B$11+V936*'114成績輸入與落點儀表板'!$B$12+W936*'114成績輸入與落點儀表板'!$B$13+X936*'114成績輸入與落點儀表板'!$B$14+Y936*'114成績輸入與落點儀表板'!$B$15+Z936*'114成績輸入與落點儀表板'!$B$16</f>
        <v>0</v>
      </c>
      <c r="I936" s="8">
        <f t="shared" si="28"/>
        <v>-152</v>
      </c>
      <c r="J936" s="2" t="str">
        <f t="shared" si="29"/>
        <v>FAIL</v>
      </c>
      <c r="K936" s="17" t="str">
        <f>IF(AND(IF('114成績輸入與落點儀表板'!$C$2="必須採計",L936&gt;0,IF('114成績輸入與落點儀表板'!$C$2="不可採計",L936=0,TRUE)),IF('114成績輸入與落點儀表板'!$C$3="必須採計",M936&gt;0,IF('114成績輸入與落點儀表板'!$C$3="不可採計",M936=0,TRUE)),IF('114成績輸入與落點儀表板'!$C$4="必須採計",N936&gt;0,IF('114成績輸入與落點儀表板'!$C$4="不可採計",N936=0,TRUE)),IF('114成績輸入與落點儀表板'!$C$5="必須採計",O936&gt;0,IF('114成績輸入與落點儀表板'!$C$5="不可採計",O936=0,TRUE)),IF('114成績輸入與落點儀表板'!$C$6="必須採計",P936&gt;0,IF('114成績輸入與落點儀表板'!$C$6="不可採計",P936=0,TRUE)),IF('114成績輸入與落點儀表板'!$C$7="必須採計",Q936&gt;0,IF('114成績輸入與落點儀表板'!$C$7="不可採計",Q936=0,TRUE)),IF('114成績輸入與落點儀表板'!$C$8="必須採計",R936&gt;0,IF('114成績輸入與落點儀表板'!$C$8="不可採計",R936=0,TRUE)),IF('114成績輸入與落點儀表板'!$C$9="必須採計",S936&gt;0,IF('114成績輸入與落點儀表板'!$C$9="不可採計",S936=0,TRUE)),IF('114成績輸入與落點儀表板'!$C$10="必須採計",T936&gt;0,IF('114成績輸入與落點儀表板'!$C$10="不可採計",T936=0,TRUE)),IF('114成績輸入與落點儀表板'!$C$11="必須採計",U936&gt;0,IF('114成績輸入與落點儀表板'!$C$11="不可採計",U936=0,TRUE)),IF('114成績輸入與落點儀表板'!$C$12="必須採計",V936&gt;0,IF('114成績輸入與落點儀表板'!$C$12="不可採計",V936=0,TRUE)),IF('114成績輸入與落點儀表板'!$C$13="必須採計",W936&gt;0,IF('114成績輸入與落點儀表板'!$C$13="不可採計",W936=0,TRUE)),IF('114成績輸入與落點儀表板'!$C$14="必須採計",X936&gt;0,IF('114成績輸入與落點儀表板'!$C$14="不可採計",X936=0,TRUE)),IF('114成績輸入與落點儀表板'!$C$15="必須採計",Y936&gt;0,IF('114成績輸入與落點儀表板'!$C$15="不可採計",Y936=0,TRUE)),IF('114成績輸入與落點儀表板'!$C$16="必須採計",Z936&gt;0,IF('114成績輸入與落點儀表板'!$C$16="不可採計",Z936=0,TRUE))),"✅ 符合","❌ 不符合")</f>
        <v>❌ 不符合</v>
      </c>
      <c r="L936" s="15">
        <v>0</v>
      </c>
      <c r="M936" s="15">
        <v>1</v>
      </c>
      <c r="N936" s="15">
        <v>0</v>
      </c>
      <c r="O936" s="15">
        <v>0</v>
      </c>
      <c r="P936" s="15">
        <v>0</v>
      </c>
      <c r="Q936" s="15">
        <v>0</v>
      </c>
      <c r="R936" s="15">
        <v>0</v>
      </c>
      <c r="S936" s="15">
        <v>1</v>
      </c>
      <c r="T936" s="15">
        <v>1.5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0</v>
      </c>
    </row>
    <row r="937" spans="1:26" ht="15.75" customHeight="1" x14ac:dyDescent="0.3">
      <c r="A937" s="2" t="s">
        <v>2299</v>
      </c>
      <c r="B937" s="13" t="s">
        <v>2264</v>
      </c>
      <c r="C937" s="13" t="s">
        <v>242</v>
      </c>
      <c r="D937" s="12" t="s">
        <v>103</v>
      </c>
      <c r="E937" s="13" t="s">
        <v>4444</v>
      </c>
      <c r="F937" s="2">
        <v>32</v>
      </c>
      <c r="G937" s="15">
        <v>208.5</v>
      </c>
      <c r="H937" s="7">
        <f>L937*'114成績輸入與落點儀表板'!$B$2+M937*'114成績輸入與落點儀表板'!$B$3+N937*'114成績輸入與落點儀表板'!$B$4+O937*'114成績輸入與落點儀表板'!$B$5+P937*'114成績輸入與落點儀表板'!$B$6+Q937*'114成績輸入與落點儀表板'!$B$7+R937*'114成績輸入與落點儀表板'!$B$8+S937*'114成績輸入與落點儀表板'!$B$9+T937*'114成績輸入與落點儀表板'!$B$10+U937*'114成績輸入與落點儀表板'!$B$11+V937*'114成績輸入與落點儀表板'!$B$12+W937*'114成績輸入與落點儀表板'!$B$13+X937*'114成績輸入與落點儀表板'!$B$14+Y937*'114成績輸入與落點儀表板'!$B$15+Z937*'114成績輸入與落點儀表板'!$B$16</f>
        <v>0</v>
      </c>
      <c r="I937" s="8">
        <f t="shared" si="28"/>
        <v>-208.5</v>
      </c>
      <c r="J937" s="2" t="str">
        <f t="shared" si="29"/>
        <v>FAIL</v>
      </c>
      <c r="K937" s="17" t="str">
        <f>IF(AND(IF('114成績輸入與落點儀表板'!$C$2="必須採計",L937&gt;0,IF('114成績輸入與落點儀表板'!$C$2="不可採計",L937=0,TRUE)),IF('114成績輸入與落點儀表板'!$C$3="必須採計",M937&gt;0,IF('114成績輸入與落點儀表板'!$C$3="不可採計",M937=0,TRUE)),IF('114成績輸入與落點儀表板'!$C$4="必須採計",N937&gt;0,IF('114成績輸入與落點儀表板'!$C$4="不可採計",N937=0,TRUE)),IF('114成績輸入與落點儀表板'!$C$5="必須採計",O937&gt;0,IF('114成績輸入與落點儀表板'!$C$5="不可採計",O937=0,TRUE)),IF('114成績輸入與落點儀表板'!$C$6="必須採計",P937&gt;0,IF('114成績輸入與落點儀表板'!$C$6="不可採計",P937=0,TRUE)),IF('114成績輸入與落點儀表板'!$C$7="必須採計",Q937&gt;0,IF('114成績輸入與落點儀表板'!$C$7="不可採計",Q937=0,TRUE)),IF('114成績輸入與落點儀表板'!$C$8="必須採計",R937&gt;0,IF('114成績輸入與落點儀表板'!$C$8="不可採計",R937=0,TRUE)),IF('114成績輸入與落點儀表板'!$C$9="必須採計",S937&gt;0,IF('114成績輸入與落點儀表板'!$C$9="不可採計",S937=0,TRUE)),IF('114成績輸入與落點儀表板'!$C$10="必須採計",T937&gt;0,IF('114成績輸入與落點儀表板'!$C$10="不可採計",T937=0,TRUE)),IF('114成績輸入與落點儀表板'!$C$11="必須採計",U937&gt;0,IF('114成績輸入與落點儀表板'!$C$11="不可採計",U937=0,TRUE)),IF('114成績輸入與落點儀表板'!$C$12="必須採計",V937&gt;0,IF('114成績輸入與落點儀表板'!$C$12="不可採計",V937=0,TRUE)),IF('114成績輸入與落點儀表板'!$C$13="必須採計",W937&gt;0,IF('114成績輸入與落點儀表板'!$C$13="不可採計",W937=0,TRUE)),IF('114成績輸入與落點儀表板'!$C$14="必須採計",X937&gt;0,IF('114成績輸入與落點儀表板'!$C$14="不可採計",X937=0,TRUE)),IF('114成績輸入與落點儀表板'!$C$15="必須採計",Y937&gt;0,IF('114成績輸入與落點儀表板'!$C$15="不可採計",Y937=0,TRUE)),IF('114成績輸入與落點儀表板'!$C$16="必須採計",Z937&gt;0,IF('114成績輸入與落點儀表板'!$C$16="不可採計",Z937=0,TRUE))),"✅ 符合","❌ 不符合")</f>
        <v>✅ 符合</v>
      </c>
      <c r="L937" s="15">
        <v>1</v>
      </c>
      <c r="M937" s="15">
        <v>1.25</v>
      </c>
      <c r="N937" s="15">
        <v>1.5</v>
      </c>
      <c r="O937" s="15">
        <v>0</v>
      </c>
      <c r="P937" s="15">
        <v>0</v>
      </c>
      <c r="Q937" s="15">
        <v>0</v>
      </c>
      <c r="R937" s="15">
        <v>1.5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</row>
    <row r="938" spans="1:26" ht="15.75" customHeight="1" x14ac:dyDescent="0.3">
      <c r="A938" s="2" t="s">
        <v>2300</v>
      </c>
      <c r="B938" s="13" t="s">
        <v>2264</v>
      </c>
      <c r="C938" s="13" t="s">
        <v>159</v>
      </c>
      <c r="D938" s="12" t="s">
        <v>103</v>
      </c>
      <c r="E938" s="13" t="s">
        <v>2283</v>
      </c>
      <c r="F938" s="2">
        <v>19</v>
      </c>
      <c r="G938" s="15">
        <v>109.25</v>
      </c>
      <c r="H938" s="7">
        <f>L938*'114成績輸入與落點儀表板'!$B$2+M938*'114成績輸入與落點儀表板'!$B$3+N938*'114成績輸入與落點儀表板'!$B$4+O938*'114成績輸入與落點儀表板'!$B$5+P938*'114成績輸入與落點儀表板'!$B$6+Q938*'114成績輸入與落點儀表板'!$B$7+R938*'114成績輸入與落點儀表板'!$B$8+S938*'114成績輸入與落點儀表板'!$B$9+T938*'114成績輸入與落點儀表板'!$B$10+U938*'114成績輸入與落點儀表板'!$B$11+V938*'114成績輸入與落點儀表板'!$B$12+W938*'114成績輸入與落點儀表板'!$B$13+X938*'114成績輸入與落點儀表板'!$B$14+Y938*'114成績輸入與落點儀表板'!$B$15+Z938*'114成績輸入與落點儀表板'!$B$16</f>
        <v>0</v>
      </c>
      <c r="I938" s="8">
        <f t="shared" si="28"/>
        <v>-109.25</v>
      </c>
      <c r="J938" s="2" t="str">
        <f t="shared" si="29"/>
        <v>FAIL</v>
      </c>
      <c r="K938" s="17" t="str">
        <f>IF(AND(IF('114成績輸入與落點儀表板'!$C$2="必須採計",L938&gt;0,IF('114成績輸入與落點儀表板'!$C$2="不可採計",L938=0,TRUE)),IF('114成績輸入與落點儀表板'!$C$3="必須採計",M938&gt;0,IF('114成績輸入與落點儀表板'!$C$3="不可採計",M938=0,TRUE)),IF('114成績輸入與落點儀表板'!$C$4="必須採計",N938&gt;0,IF('114成績輸入與落點儀表板'!$C$4="不可採計",N938=0,TRUE)),IF('114成績輸入與落點儀表板'!$C$5="必須採計",O938&gt;0,IF('114成績輸入與落點儀表板'!$C$5="不可採計",O938=0,TRUE)),IF('114成績輸入與落點儀表板'!$C$6="必須採計",P938&gt;0,IF('114成績輸入與落點儀表板'!$C$6="不可採計",P938=0,TRUE)),IF('114成績輸入與落點儀表板'!$C$7="必須採計",Q938&gt;0,IF('114成績輸入與落點儀表板'!$C$7="不可採計",Q938=0,TRUE)),IF('114成績輸入與落點儀表板'!$C$8="必須採計",R938&gt;0,IF('114成績輸入與落點儀表板'!$C$8="不可採計",R938=0,TRUE)),IF('114成績輸入與落點儀表板'!$C$9="必須採計",S938&gt;0,IF('114成績輸入與落點儀表板'!$C$9="不可採計",S938=0,TRUE)),IF('114成績輸入與落點儀表板'!$C$10="必須採計",T938&gt;0,IF('114成績輸入與落點儀表板'!$C$10="不可採計",T938=0,TRUE)),IF('114成績輸入與落點儀表板'!$C$11="必須採計",U938&gt;0,IF('114成績輸入與落點儀表板'!$C$11="不可採計",U938=0,TRUE)),IF('114成績輸入與落點儀表板'!$C$12="必須採計",V938&gt;0,IF('114成績輸入與落點儀表板'!$C$12="不可採計",V938=0,TRUE)),IF('114成績輸入與落點儀表板'!$C$13="必須採計",W938&gt;0,IF('114成績輸入與落點儀表板'!$C$13="不可採計",W938=0,TRUE)),IF('114成績輸入與落點儀表板'!$C$14="必須採計",X938&gt;0,IF('114成績輸入與落點儀表板'!$C$14="不可採計",X938=0,TRUE)),IF('114成績輸入與落點儀表板'!$C$15="必須採計",Y938&gt;0,IF('114成績輸入與落點儀表板'!$C$15="不可採計",Y938=0,TRUE)),IF('114成績輸入與落點儀表板'!$C$16="必須採計",Z938&gt;0,IF('114成績輸入與落點儀表板'!$C$16="不可採計",Z938=0,TRUE))),"✅ 符合","❌ 不符合")</f>
        <v>❌ 不符合</v>
      </c>
      <c r="L938" s="15">
        <v>0</v>
      </c>
      <c r="M938" s="15">
        <v>1</v>
      </c>
      <c r="N938" s="15">
        <v>1</v>
      </c>
      <c r="O938" s="15">
        <v>0</v>
      </c>
      <c r="P938" s="15">
        <v>0</v>
      </c>
      <c r="Q938" s="15">
        <v>0</v>
      </c>
      <c r="R938" s="15">
        <v>1.25</v>
      </c>
      <c r="S938" s="15">
        <v>0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</row>
    <row r="939" spans="1:26" ht="15.75" customHeight="1" x14ac:dyDescent="0.3">
      <c r="A939" s="2" t="s">
        <v>2303</v>
      </c>
      <c r="B939" s="6" t="s">
        <v>2264</v>
      </c>
      <c r="C939" s="6" t="s">
        <v>4445</v>
      </c>
      <c r="D939" s="12" t="s">
        <v>103</v>
      </c>
      <c r="E939" s="13" t="s">
        <v>4446</v>
      </c>
      <c r="F939" s="2">
        <v>23</v>
      </c>
      <c r="G939" s="15">
        <v>148</v>
      </c>
      <c r="H939" s="7">
        <f>L939*'114成績輸入與落點儀表板'!$B$2+M939*'114成績輸入與落點儀表板'!$B$3+N939*'114成績輸入與落點儀表板'!$B$4+O939*'114成績輸入與落點儀表板'!$B$5+P939*'114成績輸入與落點儀表板'!$B$6+Q939*'114成績輸入與落點儀表板'!$B$7+R939*'114成績輸入與落點儀表板'!$B$8+S939*'114成績輸入與落點儀表板'!$B$9+T939*'114成績輸入與落點儀表板'!$B$10+U939*'114成績輸入與落點儀表板'!$B$11+V939*'114成績輸入與落點儀表板'!$B$12+W939*'114成績輸入與落點儀表板'!$B$13+X939*'114成績輸入與落點儀表板'!$B$14+Y939*'114成績輸入與落點儀表板'!$B$15+Z939*'114成績輸入與落點儀表板'!$B$16</f>
        <v>0</v>
      </c>
      <c r="I939" s="8">
        <f t="shared" si="28"/>
        <v>-148</v>
      </c>
      <c r="J939" s="2" t="str">
        <f t="shared" si="29"/>
        <v>FAIL</v>
      </c>
      <c r="K939" s="17" t="str">
        <f>IF(AND(IF('114成績輸入與落點儀表板'!$C$2="必須採計",L939&gt;0,IF('114成績輸入與落點儀表板'!$C$2="不可採計",L939=0,TRUE)),IF('114成績輸入與落點儀表板'!$C$3="必須採計",M939&gt;0,IF('114成績輸入與落點儀表板'!$C$3="不可採計",M939=0,TRUE)),IF('114成績輸入與落點儀表板'!$C$4="必須採計",N939&gt;0,IF('114成績輸入與落點儀表板'!$C$4="不可採計",N939=0,TRUE)),IF('114成績輸入與落點儀表板'!$C$5="必須採計",O939&gt;0,IF('114成績輸入與落點儀表板'!$C$5="不可採計",O939=0,TRUE)),IF('114成績輸入與落點儀表板'!$C$6="必須採計",P939&gt;0,IF('114成績輸入與落點儀表板'!$C$6="不可採計",P939=0,TRUE)),IF('114成績輸入與落點儀表板'!$C$7="必須採計",Q939&gt;0,IF('114成績輸入與落點儀表板'!$C$7="不可採計",Q939=0,TRUE)),IF('114成績輸入與落點儀表板'!$C$8="必須採計",R939&gt;0,IF('114成績輸入與落點儀表板'!$C$8="不可採計",R939=0,TRUE)),IF('114成績輸入與落點儀表板'!$C$9="必須採計",S939&gt;0,IF('114成績輸入與落點儀表板'!$C$9="不可採計",S939=0,TRUE)),IF('114成績輸入與落點儀表板'!$C$10="必須採計",T939&gt;0,IF('114成績輸入與落點儀表板'!$C$10="不可採計",T939=0,TRUE)),IF('114成績輸入與落點儀表板'!$C$11="必須採計",U939&gt;0,IF('114成績輸入與落點儀表板'!$C$11="不可採計",U939=0,TRUE)),IF('114成績輸入與落點儀表板'!$C$12="必須採計",V939&gt;0,IF('114成績輸入與落點儀表板'!$C$12="不可採計",V939=0,TRUE)),IF('114成績輸入與落點儀表板'!$C$13="必須採計",W939&gt;0,IF('114成績輸入與落點儀表板'!$C$13="不可採計",W939=0,TRUE)),IF('114成績輸入與落點儀表板'!$C$14="必須採計",X939&gt;0,IF('114成績輸入與落點儀表板'!$C$14="不可採計",X939=0,TRUE)),IF('114成績輸入與落點儀表板'!$C$15="必須採計",Y939&gt;0,IF('114成績輸入與落點儀表板'!$C$15="不可採計",Y939=0,TRUE)),IF('114成績輸入與落點儀表板'!$C$16="必須採計",Z939&gt;0,IF('114成績輸入與落點儀表板'!$C$16="不可採計",Z939=0,TRUE))),"✅ 符合","❌ 不符合")</f>
        <v>❌ 不符合</v>
      </c>
      <c r="L939" s="15">
        <v>0</v>
      </c>
      <c r="M939" s="15">
        <v>1</v>
      </c>
      <c r="N939" s="15">
        <v>1</v>
      </c>
      <c r="O939" s="15">
        <v>0</v>
      </c>
      <c r="P939" s="15">
        <v>0</v>
      </c>
      <c r="Q939" s="15">
        <v>0</v>
      </c>
      <c r="R939" s="15">
        <v>1</v>
      </c>
      <c r="S939" s="15">
        <v>1</v>
      </c>
      <c r="T939" s="15">
        <v>0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</row>
    <row r="940" spans="1:26" ht="15.75" customHeight="1" x14ac:dyDescent="0.3">
      <c r="A940" s="2" t="s">
        <v>2306</v>
      </c>
      <c r="B940" s="6" t="s">
        <v>2264</v>
      </c>
      <c r="C940" s="6" t="s">
        <v>859</v>
      </c>
      <c r="D940" s="12" t="s">
        <v>103</v>
      </c>
      <c r="E940" s="13" t="s">
        <v>1203</v>
      </c>
      <c r="F940" s="2">
        <v>36</v>
      </c>
      <c r="G940" s="15">
        <v>143</v>
      </c>
      <c r="H940" s="7">
        <f>L940*'114成績輸入與落點儀表板'!$B$2+M940*'114成績輸入與落點儀表板'!$B$3+N940*'114成績輸入與落點儀表板'!$B$4+O940*'114成績輸入與落點儀表板'!$B$5+P940*'114成績輸入與落點儀表板'!$B$6+Q940*'114成績輸入與落點儀表板'!$B$7+R940*'114成績輸入與落點儀表板'!$B$8+S940*'114成績輸入與落點儀表板'!$B$9+T940*'114成績輸入與落點儀表板'!$B$10+U940*'114成績輸入與落點儀表板'!$B$11+V940*'114成績輸入與落點儀表板'!$B$12+W940*'114成績輸入與落點儀表板'!$B$13+X940*'114成績輸入與落點儀表板'!$B$14+Y940*'114成績輸入與落點儀表板'!$B$15+Z940*'114成績輸入與落點儀表板'!$B$16</f>
        <v>0</v>
      </c>
      <c r="I940" s="8">
        <f t="shared" si="28"/>
        <v>-143</v>
      </c>
      <c r="J940" s="2" t="str">
        <f t="shared" si="29"/>
        <v>FAIL</v>
      </c>
      <c r="K940" s="17" t="str">
        <f>IF(AND(IF('114成績輸入與落點儀表板'!$C$2="必須採計",L940&gt;0,IF('114成績輸入與落點儀表板'!$C$2="不可採計",L940=0,TRUE)),IF('114成績輸入與落點儀表板'!$C$3="必須採計",M940&gt;0,IF('114成績輸入與落點儀表板'!$C$3="不可採計",M940=0,TRUE)),IF('114成績輸入與落點儀表板'!$C$4="必須採計",N940&gt;0,IF('114成績輸入與落點儀表板'!$C$4="不可採計",N940=0,TRUE)),IF('114成績輸入與落點儀表板'!$C$5="必須採計",O940&gt;0,IF('114成績輸入與落點儀表板'!$C$5="不可採計",O940=0,TRUE)),IF('114成績輸入與落點儀表板'!$C$6="必須採計",P940&gt;0,IF('114成績輸入與落點儀表板'!$C$6="不可採計",P940=0,TRUE)),IF('114成績輸入與落點儀表板'!$C$7="必須採計",Q940&gt;0,IF('114成績輸入與落點儀表板'!$C$7="不可採計",Q940=0,TRUE)),IF('114成績輸入與落點儀表板'!$C$8="必須採計",R940&gt;0,IF('114成績輸入與落點儀表板'!$C$8="不可採計",R940=0,TRUE)),IF('114成績輸入與落點儀表板'!$C$9="必須採計",S940&gt;0,IF('114成績輸入與落點儀表板'!$C$9="不可採計",S940=0,TRUE)),IF('114成績輸入與落點儀表板'!$C$10="必須採計",T940&gt;0,IF('114成績輸入與落點儀表板'!$C$10="不可採計",T940=0,TRUE)),IF('114成績輸入與落點儀表板'!$C$11="必須採計",U940&gt;0,IF('114成績輸入與落點儀表板'!$C$11="不可採計",U940=0,TRUE)),IF('114成績輸入與落點儀表板'!$C$12="必須採計",V940&gt;0,IF('114成績輸入與落點儀表板'!$C$12="不可採計",V940=0,TRUE)),IF('114成績輸入與落點儀表板'!$C$13="必須採計",W940&gt;0,IF('114成績輸入與落點儀表板'!$C$13="不可採計",W940=0,TRUE)),IF('114成績輸入與落點儀表板'!$C$14="必須採計",X940&gt;0,IF('114成績輸入與落點儀表板'!$C$14="不可採計",X940=0,TRUE)),IF('114成績輸入與落點儀表板'!$C$15="必須採計",Y940&gt;0,IF('114成績輸入與落點儀表板'!$C$15="不可採計",Y940=0,TRUE)),IF('114成績輸入與落點儀表板'!$C$16="必須採計",Z940&gt;0,IF('114成績輸入與落點儀表板'!$C$16="不可採計",Z940=0,TRUE))),"✅ 符合","❌ 不符合")</f>
        <v>❌ 不符合</v>
      </c>
      <c r="L940" s="15">
        <v>0</v>
      </c>
      <c r="M940" s="15">
        <v>1</v>
      </c>
      <c r="N940" s="15">
        <v>1</v>
      </c>
      <c r="O940" s="15">
        <v>0</v>
      </c>
      <c r="P940" s="15">
        <v>0</v>
      </c>
      <c r="Q940" s="15">
        <v>0</v>
      </c>
      <c r="R940" s="15">
        <v>1</v>
      </c>
      <c r="S940" s="15">
        <v>1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</row>
    <row r="941" spans="1:26" ht="15.75" customHeight="1" x14ac:dyDescent="0.3">
      <c r="A941" s="2" t="s">
        <v>2309</v>
      </c>
      <c r="B941" s="6" t="s">
        <v>2264</v>
      </c>
      <c r="C941" s="6" t="s">
        <v>245</v>
      </c>
      <c r="D941" s="12" t="s">
        <v>73</v>
      </c>
      <c r="E941" s="13" t="s">
        <v>524</v>
      </c>
      <c r="F941" s="2">
        <v>22</v>
      </c>
      <c r="G941" s="15">
        <v>158</v>
      </c>
      <c r="H941" s="7">
        <f>L941*'114成績輸入與落點儀表板'!$B$2+M941*'114成績輸入與落點儀表板'!$B$3+N941*'114成績輸入與落點儀表板'!$B$4+O941*'114成績輸入與落點儀表板'!$B$5+P941*'114成績輸入與落點儀表板'!$B$6+Q941*'114成績輸入與落點儀表板'!$B$7+R941*'114成績輸入與落點儀表板'!$B$8+S941*'114成績輸入與落點儀表板'!$B$9+T941*'114成績輸入與落點儀表板'!$B$10+U941*'114成績輸入與落點儀表板'!$B$11+V941*'114成績輸入與落點儀表板'!$B$12+W941*'114成績輸入與落點儀表板'!$B$13+X941*'114成績輸入與落點儀表板'!$B$14+Y941*'114成績輸入與落點儀表板'!$B$15+Z941*'114成績輸入與落點儀表板'!$B$16</f>
        <v>0</v>
      </c>
      <c r="I941" s="8">
        <f t="shared" si="28"/>
        <v>-158</v>
      </c>
      <c r="J941" s="2" t="str">
        <f t="shared" si="29"/>
        <v>FAIL</v>
      </c>
      <c r="K941" s="17" t="str">
        <f>IF(AND(IF('114成績輸入與落點儀表板'!$C$2="必須採計",L941&gt;0,IF('114成績輸入與落點儀表板'!$C$2="不可採計",L941=0,TRUE)),IF('114成績輸入與落點儀表板'!$C$3="必須採計",M941&gt;0,IF('114成績輸入與落點儀表板'!$C$3="不可採計",M941=0,TRUE)),IF('114成績輸入與落點儀表板'!$C$4="必須採計",N941&gt;0,IF('114成績輸入與落點儀表板'!$C$4="不可採計",N941=0,TRUE)),IF('114成績輸入與落點儀表板'!$C$5="必須採計",O941&gt;0,IF('114成績輸入與落點儀表板'!$C$5="不可採計",O941=0,TRUE)),IF('114成績輸入與落點儀表板'!$C$6="必須採計",P941&gt;0,IF('114成績輸入與落點儀表板'!$C$6="不可採計",P941=0,TRUE)),IF('114成績輸入與落點儀表板'!$C$7="必須採計",Q941&gt;0,IF('114成績輸入與落點儀表板'!$C$7="不可採計",Q941=0,TRUE)),IF('114成績輸入與落點儀表板'!$C$8="必須採計",R941&gt;0,IF('114成績輸入與落點儀表板'!$C$8="不可採計",R941=0,TRUE)),IF('114成績輸入與落點儀表板'!$C$9="必須採計",S941&gt;0,IF('114成績輸入與落點儀表板'!$C$9="不可採計",S941=0,TRUE)),IF('114成績輸入與落點儀表板'!$C$10="必須採計",T941&gt;0,IF('114成績輸入與落點儀表板'!$C$10="不可採計",T941=0,TRUE)),IF('114成績輸入與落點儀表板'!$C$11="必須採計",U941&gt;0,IF('114成績輸入與落點儀表板'!$C$11="不可採計",U941=0,TRUE)),IF('114成績輸入與落點儀表板'!$C$12="必須採計",V941&gt;0,IF('114成績輸入與落點儀表板'!$C$12="不可採計",V941=0,TRUE)),IF('114成績輸入與落點儀表板'!$C$13="必須採計",W941&gt;0,IF('114成績輸入與落點儀表板'!$C$13="不可採計",W941=0,TRUE)),IF('114成績輸入與落點儀表板'!$C$14="必須採計",X941&gt;0,IF('114成績輸入與落點儀表板'!$C$14="不可採計",X941=0,TRUE)),IF('114成績輸入與落點儀表板'!$C$15="必須採計",Y941&gt;0,IF('114成績輸入與落點儀表板'!$C$15="不可採計",Y941=0,TRUE)),IF('114成績輸入與落點儀表板'!$C$16="必須採計",Z941&gt;0,IF('114成績輸入與落點儀表板'!$C$16="不可採計",Z941=0,TRUE))),"✅ 符合","❌ 不符合")</f>
        <v>✅ 符合</v>
      </c>
      <c r="L941" s="15">
        <v>1</v>
      </c>
      <c r="M941" s="15">
        <v>1</v>
      </c>
      <c r="N941" s="15">
        <v>1</v>
      </c>
      <c r="O941" s="15">
        <v>0</v>
      </c>
      <c r="P941" s="15">
        <v>0</v>
      </c>
      <c r="Q941" s="15">
        <v>0</v>
      </c>
      <c r="R941" s="15">
        <v>1</v>
      </c>
      <c r="S941" s="15">
        <v>0</v>
      </c>
      <c r="T941" s="15">
        <v>0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0</v>
      </c>
    </row>
    <row r="942" spans="1:26" ht="15.75" customHeight="1" x14ac:dyDescent="0.3">
      <c r="A942" s="2" t="s">
        <v>2311</v>
      </c>
      <c r="B942" s="6" t="s">
        <v>2264</v>
      </c>
      <c r="C942" s="6" t="s">
        <v>530</v>
      </c>
      <c r="D942" s="12" t="s">
        <v>134</v>
      </c>
      <c r="E942" s="13" t="s">
        <v>246</v>
      </c>
      <c r="F942" s="2">
        <v>17</v>
      </c>
      <c r="G942" s="15">
        <v>161</v>
      </c>
      <c r="H942" s="7">
        <f>L942*'114成績輸入與落點儀表板'!$B$2+M942*'114成績輸入與落點儀表板'!$B$3+N942*'114成績輸入與落點儀表板'!$B$4+O942*'114成績輸入與落點儀表板'!$B$5+P942*'114成績輸入與落點儀表板'!$B$6+Q942*'114成績輸入與落點儀表板'!$B$7+R942*'114成績輸入與落點儀表板'!$B$8+S942*'114成績輸入與落點儀表板'!$B$9+T942*'114成績輸入與落點儀表板'!$B$10+U942*'114成績輸入與落點儀表板'!$B$11+V942*'114成績輸入與落點儀表板'!$B$12+W942*'114成績輸入與落點儀表板'!$B$13+X942*'114成績輸入與落點儀表板'!$B$14+Y942*'114成績輸入與落點儀表板'!$B$15+Z942*'114成績輸入與落點儀表板'!$B$16</f>
        <v>0</v>
      </c>
      <c r="I942" s="8">
        <f t="shared" si="28"/>
        <v>-161</v>
      </c>
      <c r="J942" s="2" t="str">
        <f t="shared" si="29"/>
        <v>FAIL</v>
      </c>
      <c r="K942" s="17" t="str">
        <f>IF(AND(IF('114成績輸入與落點儀表板'!$C$2="必須採計",L942&gt;0,IF('114成績輸入與落點儀表板'!$C$2="不可採計",L942=0,TRUE)),IF('114成績輸入與落點儀表板'!$C$3="必須採計",M942&gt;0,IF('114成績輸入與落點儀表板'!$C$3="不可採計",M942=0,TRUE)),IF('114成績輸入與落點儀表板'!$C$4="必須採計",N942&gt;0,IF('114成績輸入與落點儀表板'!$C$4="不可採計",N942=0,TRUE)),IF('114成績輸入與落點儀表板'!$C$5="必須採計",O942&gt;0,IF('114成績輸入與落點儀表板'!$C$5="不可採計",O942=0,TRUE)),IF('114成績輸入與落點儀表板'!$C$6="必須採計",P942&gt;0,IF('114成績輸入與落點儀表板'!$C$6="不可採計",P942=0,TRUE)),IF('114成績輸入與落點儀表板'!$C$7="必須採計",Q942&gt;0,IF('114成績輸入與落點儀表板'!$C$7="不可採計",Q942=0,TRUE)),IF('114成績輸入與落點儀表板'!$C$8="必須採計",R942&gt;0,IF('114成績輸入與落點儀表板'!$C$8="不可採計",R942=0,TRUE)),IF('114成績輸入與落點儀表板'!$C$9="必須採計",S942&gt;0,IF('114成績輸入與落點儀表板'!$C$9="不可採計",S942=0,TRUE)),IF('114成績輸入與落點儀表板'!$C$10="必須採計",T942&gt;0,IF('114成績輸入與落點儀表板'!$C$10="不可採計",T942=0,TRUE)),IF('114成績輸入與落點儀表板'!$C$11="必須採計",U942&gt;0,IF('114成績輸入與落點儀表板'!$C$11="不可採計",U942=0,TRUE)),IF('114成績輸入與落點儀表板'!$C$12="必須採計",V942&gt;0,IF('114成績輸入與落點儀表板'!$C$12="不可採計",V942=0,TRUE)),IF('114成績輸入與落點儀表板'!$C$13="必須採計",W942&gt;0,IF('114成績輸入與落點儀表板'!$C$13="不可採計",W942=0,TRUE)),IF('114成績輸入與落點儀表板'!$C$14="必須採計",X942&gt;0,IF('114成績輸入與落點儀表板'!$C$14="不可採計",X942=0,TRUE)),IF('114成績輸入與落點儀表板'!$C$15="必須採計",Y942&gt;0,IF('114成績輸入與落點儀表板'!$C$15="不可採計",Y942=0,TRUE)),IF('114成績輸入與落點儀表板'!$C$16="必須採計",Z942&gt;0,IF('114成績輸入與落點儀表板'!$C$16="不可採計",Z942=0,TRUE))),"✅ 符合","❌ 不符合")</f>
        <v>❌ 不符合</v>
      </c>
      <c r="L942" s="15">
        <v>0</v>
      </c>
      <c r="M942" s="15">
        <v>1</v>
      </c>
      <c r="N942" s="15">
        <v>1.25</v>
      </c>
      <c r="O942" s="15">
        <v>0</v>
      </c>
      <c r="P942" s="15">
        <v>0</v>
      </c>
      <c r="Q942" s="15">
        <v>0</v>
      </c>
      <c r="R942" s="15">
        <v>1</v>
      </c>
      <c r="S942" s="15">
        <v>1</v>
      </c>
      <c r="T942" s="15">
        <v>0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0</v>
      </c>
    </row>
    <row r="943" spans="1:26" ht="15.75" customHeight="1" x14ac:dyDescent="0.3">
      <c r="A943" s="2" t="s">
        <v>2312</v>
      </c>
      <c r="B943" s="6" t="s">
        <v>2264</v>
      </c>
      <c r="C943" s="6" t="s">
        <v>1382</v>
      </c>
      <c r="D943" s="12" t="s">
        <v>73</v>
      </c>
      <c r="E943" s="13" t="s">
        <v>2292</v>
      </c>
      <c r="F943" s="2">
        <v>12</v>
      </c>
      <c r="G943" s="15">
        <v>133.5</v>
      </c>
      <c r="H943" s="7">
        <f>L943*'114成績輸入與落點儀表板'!$B$2+M943*'114成績輸入與落點儀表板'!$B$3+N943*'114成績輸入與落點儀表板'!$B$4+O943*'114成績輸入與落點儀表板'!$B$5+P943*'114成績輸入與落點儀表板'!$B$6+Q943*'114成績輸入與落點儀表板'!$B$7+R943*'114成績輸入與落點儀表板'!$B$8+S943*'114成績輸入與落點儀表板'!$B$9+T943*'114成績輸入與落點儀表板'!$B$10+U943*'114成績輸入與落點儀表板'!$B$11+V943*'114成績輸入與落點儀表板'!$B$12+W943*'114成績輸入與落點儀表板'!$B$13+X943*'114成績輸入與落點儀表板'!$B$14+Y943*'114成績輸入與落點儀表板'!$B$15+Z943*'114成績輸入與落點儀表板'!$B$16</f>
        <v>0</v>
      </c>
      <c r="I943" s="8">
        <f t="shared" si="28"/>
        <v>-133.5</v>
      </c>
      <c r="J943" s="2" t="str">
        <f t="shared" si="29"/>
        <v>FAIL</v>
      </c>
      <c r="K943" s="17" t="str">
        <f>IF(AND(IF('114成績輸入與落點儀表板'!$C$2="必須採計",L943&gt;0,IF('114成績輸入與落點儀表板'!$C$2="不可採計",L943=0,TRUE)),IF('114成績輸入與落點儀表板'!$C$3="必須採計",M943&gt;0,IF('114成績輸入與落點儀表板'!$C$3="不可採計",M943=0,TRUE)),IF('114成績輸入與落點儀表板'!$C$4="必須採計",N943&gt;0,IF('114成績輸入與落點儀表板'!$C$4="不可採計",N943=0,TRUE)),IF('114成績輸入與落點儀表板'!$C$5="必須採計",O943&gt;0,IF('114成績輸入與落點儀表板'!$C$5="不可採計",O943=0,TRUE)),IF('114成績輸入與落點儀表板'!$C$6="必須採計",P943&gt;0,IF('114成績輸入與落點儀表板'!$C$6="不可採計",P943=0,TRUE)),IF('114成績輸入與落點儀表板'!$C$7="必須採計",Q943&gt;0,IF('114成績輸入與落點儀表板'!$C$7="不可採計",Q943=0,TRUE)),IF('114成績輸入與落點儀表板'!$C$8="必須採計",R943&gt;0,IF('114成績輸入與落點儀表板'!$C$8="不可採計",R943=0,TRUE)),IF('114成績輸入與落點儀表板'!$C$9="必須採計",S943&gt;0,IF('114成績輸入與落點儀表板'!$C$9="不可採計",S943=0,TRUE)),IF('114成績輸入與落點儀表板'!$C$10="必須採計",T943&gt;0,IF('114成績輸入與落點儀表板'!$C$10="不可採計",T943=0,TRUE)),IF('114成績輸入與落點儀表板'!$C$11="必須採計",U943&gt;0,IF('114成績輸入與落點儀表板'!$C$11="不可採計",U943=0,TRUE)),IF('114成績輸入與落點儀表板'!$C$12="必須採計",V943&gt;0,IF('114成績輸入與落點儀表板'!$C$12="不可採計",V943=0,TRUE)),IF('114成績輸入與落點儀表板'!$C$13="必須採計",W943&gt;0,IF('114成績輸入與落點儀表板'!$C$13="不可採計",W943=0,TRUE)),IF('114成績輸入與落點儀表板'!$C$14="必須採計",X943&gt;0,IF('114成績輸入與落點儀表板'!$C$14="不可採計",X943=0,TRUE)),IF('114成績輸入與落點儀表板'!$C$15="必須採計",Y943&gt;0,IF('114成績輸入與落點儀表板'!$C$15="不可採計",Y943=0,TRUE)),IF('114成績輸入與落點儀表板'!$C$16="必須採計",Z943&gt;0,IF('114成績輸入與落點儀表板'!$C$16="不可採計",Z943=0,TRUE))),"✅ 符合","❌ 不符合")</f>
        <v>✅ 符合</v>
      </c>
      <c r="L943" s="15">
        <v>1</v>
      </c>
      <c r="M943" s="15">
        <v>1</v>
      </c>
      <c r="N943" s="15">
        <v>1.5</v>
      </c>
      <c r="O943" s="15">
        <v>0</v>
      </c>
      <c r="P943" s="15">
        <v>0</v>
      </c>
      <c r="Q943" s="15">
        <v>0</v>
      </c>
      <c r="R943" s="15">
        <v>0</v>
      </c>
      <c r="S943" s="15">
        <v>0</v>
      </c>
      <c r="T943" s="15">
        <v>0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</row>
    <row r="944" spans="1:26" ht="15.75" customHeight="1" x14ac:dyDescent="0.3">
      <c r="A944" s="2" t="s">
        <v>2314</v>
      </c>
      <c r="B944" s="6" t="s">
        <v>2264</v>
      </c>
      <c r="C944" s="6" t="s">
        <v>2294</v>
      </c>
      <c r="D944" s="12" t="s">
        <v>121</v>
      </c>
      <c r="E944" s="13" t="s">
        <v>294</v>
      </c>
      <c r="F944" s="2">
        <v>25</v>
      </c>
      <c r="G944" s="15">
        <v>127.5</v>
      </c>
      <c r="H944" s="7">
        <f>L944*'114成績輸入與落點儀表板'!$B$2+M944*'114成績輸入與落點儀表板'!$B$3+N944*'114成績輸入與落點儀表板'!$B$4+O944*'114成績輸入與落點儀表板'!$B$5+P944*'114成績輸入與落點儀表板'!$B$6+Q944*'114成績輸入與落點儀表板'!$B$7+R944*'114成績輸入與落點儀表板'!$B$8+S944*'114成績輸入與落點儀表板'!$B$9+T944*'114成績輸入與落點儀表板'!$B$10+U944*'114成績輸入與落點儀表板'!$B$11+V944*'114成績輸入與落點儀表板'!$B$12+W944*'114成績輸入與落點儀表板'!$B$13+X944*'114成績輸入與落點儀表板'!$B$14+Y944*'114成績輸入與落點儀表板'!$B$15+Z944*'114成績輸入與落點儀表板'!$B$16</f>
        <v>0</v>
      </c>
      <c r="I944" s="8">
        <f t="shared" si="28"/>
        <v>-127.5</v>
      </c>
      <c r="J944" s="2" t="str">
        <f t="shared" si="29"/>
        <v>FAIL</v>
      </c>
      <c r="K944" s="17" t="str">
        <f>IF(AND(IF('114成績輸入與落點儀表板'!$C$2="必須採計",L944&gt;0,IF('114成績輸入與落點儀表板'!$C$2="不可採計",L944=0,TRUE)),IF('114成績輸入與落點儀表板'!$C$3="必須採計",M944&gt;0,IF('114成績輸入與落點儀表板'!$C$3="不可採計",M944=0,TRUE)),IF('114成績輸入與落點儀表板'!$C$4="必須採計",N944&gt;0,IF('114成績輸入與落點儀表板'!$C$4="不可採計",N944=0,TRUE)),IF('114成績輸入與落點儀表板'!$C$5="必須採計",O944&gt;0,IF('114成績輸入與落點儀表板'!$C$5="不可採計",O944=0,TRUE)),IF('114成績輸入與落點儀表板'!$C$6="必須採計",P944&gt;0,IF('114成績輸入與落點儀表板'!$C$6="不可採計",P944=0,TRUE)),IF('114成績輸入與落點儀表板'!$C$7="必須採計",Q944&gt;0,IF('114成績輸入與落點儀表板'!$C$7="不可採計",Q944=0,TRUE)),IF('114成績輸入與落點儀表板'!$C$8="必須採計",R944&gt;0,IF('114成績輸入與落點儀表板'!$C$8="不可採計",R944=0,TRUE)),IF('114成績輸入與落點儀表板'!$C$9="必須採計",S944&gt;0,IF('114成績輸入與落點儀表板'!$C$9="不可採計",S944=0,TRUE)),IF('114成績輸入與落點儀表板'!$C$10="必須採計",T944&gt;0,IF('114成績輸入與落點儀表板'!$C$10="不可採計",T944=0,TRUE)),IF('114成績輸入與落點儀表板'!$C$11="必須採計",U944&gt;0,IF('114成績輸入與落點儀表板'!$C$11="不可採計",U944=0,TRUE)),IF('114成績輸入與落點儀表板'!$C$12="必須採計",V944&gt;0,IF('114成績輸入與落點儀表板'!$C$12="不可採計",V944=0,TRUE)),IF('114成績輸入與落點儀表板'!$C$13="必須採計",W944&gt;0,IF('114成績輸入與落點儀表板'!$C$13="不可採計",W944=0,TRUE)),IF('114成績輸入與落點儀表板'!$C$14="必須採計",X944&gt;0,IF('114成績輸入與落點儀表板'!$C$14="不可採計",X944=0,TRUE)),IF('114成績輸入與落點儀表板'!$C$15="必須採計",Y944&gt;0,IF('114成績輸入與落點儀表板'!$C$15="不可採計",Y944=0,TRUE)),IF('114成績輸入與落點儀表板'!$C$16="必須採計",Z944&gt;0,IF('114成績輸入與落點儀表板'!$C$16="不可採計",Z944=0,TRUE))),"✅ 符合","❌ 不符合")</f>
        <v>✅ 符合</v>
      </c>
      <c r="L944" s="15">
        <v>1</v>
      </c>
      <c r="M944" s="15">
        <v>1.5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0</v>
      </c>
      <c r="T944" s="15">
        <v>0</v>
      </c>
      <c r="U944" s="15">
        <v>0</v>
      </c>
      <c r="V944" s="15">
        <v>0</v>
      </c>
      <c r="W944" s="15">
        <v>1</v>
      </c>
      <c r="X944" s="15">
        <v>0</v>
      </c>
      <c r="Y944" s="15">
        <v>0</v>
      </c>
      <c r="Z944" s="15">
        <v>0</v>
      </c>
    </row>
    <row r="945" spans="1:26" ht="15.75" customHeight="1" x14ac:dyDescent="0.3">
      <c r="A945" s="2" t="s">
        <v>2316</v>
      </c>
      <c r="B945" s="13" t="s">
        <v>2264</v>
      </c>
      <c r="C945" s="13" t="s">
        <v>4448</v>
      </c>
      <c r="D945" s="12" t="s">
        <v>121</v>
      </c>
      <c r="E945" s="13" t="s">
        <v>1344</v>
      </c>
      <c r="F945" s="2">
        <v>15</v>
      </c>
      <c r="G945" s="15">
        <v>108</v>
      </c>
      <c r="H945" s="7">
        <f>L945*'114成績輸入與落點儀表板'!$B$2+M945*'114成績輸入與落點儀表板'!$B$3+N945*'114成績輸入與落點儀表板'!$B$4+O945*'114成績輸入與落點儀表板'!$B$5+P945*'114成績輸入與落點儀表板'!$B$6+Q945*'114成績輸入與落點儀表板'!$B$7+R945*'114成績輸入與落點儀表板'!$B$8+S945*'114成績輸入與落點儀表板'!$B$9+T945*'114成績輸入與落點儀表板'!$B$10+U945*'114成績輸入與落點儀表板'!$B$11+V945*'114成績輸入與落點儀表板'!$B$12+W945*'114成績輸入與落點儀表板'!$B$13+X945*'114成績輸入與落點儀表板'!$B$14+Y945*'114成績輸入與落點儀表板'!$B$15+Z945*'114成績輸入與落點儀表板'!$B$16</f>
        <v>0</v>
      </c>
      <c r="I945" s="8">
        <f t="shared" si="28"/>
        <v>-108</v>
      </c>
      <c r="J945" s="2" t="str">
        <f t="shared" si="29"/>
        <v>FAIL</v>
      </c>
      <c r="K945" s="17" t="str">
        <f>IF(AND(IF('114成績輸入與落點儀表板'!$C$2="必須採計",L945&gt;0,IF('114成績輸入與落點儀表板'!$C$2="不可採計",L945=0,TRUE)),IF('114成績輸入與落點儀表板'!$C$3="必須採計",M945&gt;0,IF('114成績輸入與落點儀表板'!$C$3="不可採計",M945=0,TRUE)),IF('114成績輸入與落點儀表板'!$C$4="必須採計",N945&gt;0,IF('114成績輸入與落點儀表板'!$C$4="不可採計",N945=0,TRUE)),IF('114成績輸入與落點儀表板'!$C$5="必須採計",O945&gt;0,IF('114成績輸入與落點儀表板'!$C$5="不可採計",O945=0,TRUE)),IF('114成績輸入與落點儀表板'!$C$6="必須採計",P945&gt;0,IF('114成績輸入與落點儀表板'!$C$6="不可採計",P945=0,TRUE)),IF('114成績輸入與落點儀表板'!$C$7="必須採計",Q945&gt;0,IF('114成績輸入與落點儀表板'!$C$7="不可採計",Q945=0,TRUE)),IF('114成績輸入與落點儀表板'!$C$8="必須採計",R945&gt;0,IF('114成績輸入與落點儀表板'!$C$8="不可採計",R945=0,TRUE)),IF('114成績輸入與落點儀表板'!$C$9="必須採計",S945&gt;0,IF('114成績輸入與落點儀表板'!$C$9="不可採計",S945=0,TRUE)),IF('114成績輸入與落點儀表板'!$C$10="必須採計",T945&gt;0,IF('114成績輸入與落點儀表板'!$C$10="不可採計",T945=0,TRUE)),IF('114成績輸入與落點儀表板'!$C$11="必須採計",U945&gt;0,IF('114成績輸入與落點儀表板'!$C$11="不可採計",U945=0,TRUE)),IF('114成績輸入與落點儀表板'!$C$12="必須採計",V945&gt;0,IF('114成績輸入與落點儀表板'!$C$12="不可採計",V945=0,TRUE)),IF('114成績輸入與落點儀表板'!$C$13="必須採計",W945&gt;0,IF('114成績輸入與落點儀表板'!$C$13="不可採計",W945=0,TRUE)),IF('114成績輸入與落點儀表板'!$C$14="必須採計",X945&gt;0,IF('114成績輸入與落點儀表板'!$C$14="不可採計",X945=0,TRUE)),IF('114成績輸入與落點儀表板'!$C$15="必須採計",Y945&gt;0,IF('114成績輸入與落點儀表板'!$C$15="不可採計",Y945=0,TRUE)),IF('114成績輸入與落點儀表板'!$C$16="必須採計",Z945&gt;0,IF('114成績輸入與落點儀表板'!$C$16="不可採計",Z945=0,TRUE))),"✅ 符合","❌ 不符合")</f>
        <v>✅ 符合</v>
      </c>
      <c r="L945" s="15">
        <v>1</v>
      </c>
      <c r="M945" s="15">
        <v>2</v>
      </c>
      <c r="N945" s="15">
        <v>0</v>
      </c>
      <c r="O945" s="15">
        <v>0</v>
      </c>
      <c r="P945" s="15">
        <v>0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1</v>
      </c>
      <c r="X945" s="15">
        <v>0</v>
      </c>
      <c r="Y945" s="15">
        <v>0</v>
      </c>
      <c r="Z945" s="15">
        <v>0</v>
      </c>
    </row>
    <row r="946" spans="1:26" ht="15.75" customHeight="1" x14ac:dyDescent="0.3">
      <c r="A946" s="2" t="s">
        <v>2318</v>
      </c>
      <c r="B946" s="6" t="s">
        <v>2264</v>
      </c>
      <c r="C946" s="6" t="s">
        <v>4449</v>
      </c>
      <c r="D946" s="12" t="s">
        <v>121</v>
      </c>
      <c r="E946" s="13" t="s">
        <v>378</v>
      </c>
      <c r="F946" s="2">
        <v>12</v>
      </c>
      <c r="G946" s="15">
        <v>101</v>
      </c>
      <c r="H946" s="7">
        <f>L946*'114成績輸入與落點儀表板'!$B$2+M946*'114成績輸入與落點儀表板'!$B$3+N946*'114成績輸入與落點儀表板'!$B$4+O946*'114成績輸入與落點儀表板'!$B$5+P946*'114成績輸入與落點儀表板'!$B$6+Q946*'114成績輸入與落點儀表板'!$B$7+R946*'114成績輸入與落點儀表板'!$B$8+S946*'114成績輸入與落點儀表板'!$B$9+T946*'114成績輸入與落點儀表板'!$B$10+U946*'114成績輸入與落點儀表板'!$B$11+V946*'114成績輸入與落點儀表板'!$B$12+W946*'114成績輸入與落點儀表板'!$B$13+X946*'114成績輸入與落點儀表板'!$B$14+Y946*'114成績輸入與落點儀表板'!$B$15+Z946*'114成績輸入與落點儀表板'!$B$16</f>
        <v>0</v>
      </c>
      <c r="I946" s="8">
        <f t="shared" si="28"/>
        <v>-101</v>
      </c>
      <c r="J946" s="2" t="str">
        <f t="shared" si="29"/>
        <v>FAIL</v>
      </c>
      <c r="K946" s="17" t="str">
        <f>IF(AND(IF('114成績輸入與落點儀表板'!$C$2="必須採計",L946&gt;0,IF('114成績輸入與落點儀表板'!$C$2="不可採計",L946=0,TRUE)),IF('114成績輸入與落點儀表板'!$C$3="必須採計",M946&gt;0,IF('114成績輸入與落點儀表板'!$C$3="不可採計",M946=0,TRUE)),IF('114成績輸入與落點儀表板'!$C$4="必須採計",N946&gt;0,IF('114成績輸入與落點儀表板'!$C$4="不可採計",N946=0,TRUE)),IF('114成績輸入與落點儀表板'!$C$5="必須採計",O946&gt;0,IF('114成績輸入與落點儀表板'!$C$5="不可採計",O946=0,TRUE)),IF('114成績輸入與落點儀表板'!$C$6="必須採計",P946&gt;0,IF('114成績輸入與落點儀表板'!$C$6="不可採計",P946=0,TRUE)),IF('114成績輸入與落點儀表板'!$C$7="必須採計",Q946&gt;0,IF('114成績輸入與落點儀表板'!$C$7="不可採計",Q946=0,TRUE)),IF('114成績輸入與落點儀表板'!$C$8="必須採計",R946&gt;0,IF('114成績輸入與落點儀表板'!$C$8="不可採計",R946=0,TRUE)),IF('114成績輸入與落點儀表板'!$C$9="必須採計",S946&gt;0,IF('114成績輸入與落點儀表板'!$C$9="不可採計",S946=0,TRUE)),IF('114成績輸入與落點儀表板'!$C$10="必須採計",T946&gt;0,IF('114成績輸入與落點儀表板'!$C$10="不可採計",T946=0,TRUE)),IF('114成績輸入與落點儀表板'!$C$11="必須採計",U946&gt;0,IF('114成績輸入與落點儀表板'!$C$11="不可採計",U946=0,TRUE)),IF('114成績輸入與落點儀表板'!$C$12="必須採計",V946&gt;0,IF('114成績輸入與落點儀表板'!$C$12="不可採計",V946=0,TRUE)),IF('114成績輸入與落點儀表板'!$C$13="必須採計",W946&gt;0,IF('114成績輸入與落點儀表板'!$C$13="不可採計",W946=0,TRUE)),IF('114成績輸入與落點儀表板'!$C$14="必須採計",X946&gt;0,IF('114成績輸入與落點儀表板'!$C$14="不可採計",X946=0,TRUE)),IF('114成績輸入與落點儀表板'!$C$15="必須採計",Y946&gt;0,IF('114成績輸入與落點儀表板'!$C$15="不可採計",Y946=0,TRUE)),IF('114成績輸入與落點儀表板'!$C$16="必須採計",Z946&gt;0,IF('114成績輸入與落點儀表板'!$C$16="不可採計",Z946=0,TRUE))),"✅ 符合","❌ 不符合")</f>
        <v>✅ 符合</v>
      </c>
      <c r="L946" s="15">
        <v>1</v>
      </c>
      <c r="M946" s="15">
        <v>2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1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</row>
    <row r="947" spans="1:26" ht="15.75" customHeight="1" x14ac:dyDescent="0.3">
      <c r="A947" s="2" t="s">
        <v>2321</v>
      </c>
      <c r="B947" s="6" t="s">
        <v>2264</v>
      </c>
      <c r="C947" s="6" t="s">
        <v>586</v>
      </c>
      <c r="D947" s="12" t="s">
        <v>80</v>
      </c>
      <c r="E947" s="13" t="s">
        <v>1344</v>
      </c>
      <c r="F947" s="2">
        <v>14</v>
      </c>
      <c r="G947" s="15">
        <v>116</v>
      </c>
      <c r="H947" s="7">
        <f>L947*'114成績輸入與落點儀表板'!$B$2+M947*'114成績輸入與落點儀表板'!$B$3+N947*'114成績輸入與落點儀表板'!$B$4+O947*'114成績輸入與落點儀表板'!$B$5+P947*'114成績輸入與落點儀表板'!$B$6+Q947*'114成績輸入與落點儀表板'!$B$7+R947*'114成績輸入與落點儀表板'!$B$8+S947*'114成績輸入與落點儀表板'!$B$9+T947*'114成績輸入與落點儀表板'!$B$10+U947*'114成績輸入與落點儀表板'!$B$11+V947*'114成績輸入與落點儀表板'!$B$12+W947*'114成績輸入與落點儀表板'!$B$13+X947*'114成績輸入與落點儀表板'!$B$14+Y947*'114成績輸入與落點儀表板'!$B$15+Z947*'114成績輸入與落點儀表板'!$B$16</f>
        <v>0</v>
      </c>
      <c r="I947" s="8">
        <f t="shared" si="28"/>
        <v>-116</v>
      </c>
      <c r="J947" s="2" t="str">
        <f t="shared" si="29"/>
        <v>FAIL</v>
      </c>
      <c r="K947" s="17" t="str">
        <f>IF(AND(IF('114成績輸入與落點儀表板'!$C$2="必須採計",L947&gt;0,IF('114成績輸入與落點儀表板'!$C$2="不可採計",L947=0,TRUE)),IF('114成績輸入與落點儀表板'!$C$3="必須採計",M947&gt;0,IF('114成績輸入與落點儀表板'!$C$3="不可採計",M947=0,TRUE)),IF('114成績輸入與落點儀表板'!$C$4="必須採計",N947&gt;0,IF('114成績輸入與落點儀表板'!$C$4="不可採計",N947=0,TRUE)),IF('114成績輸入與落點儀表板'!$C$5="必須採計",O947&gt;0,IF('114成績輸入與落點儀表板'!$C$5="不可採計",O947=0,TRUE)),IF('114成績輸入與落點儀表板'!$C$6="必須採計",P947&gt;0,IF('114成績輸入與落點儀表板'!$C$6="不可採計",P947=0,TRUE)),IF('114成績輸入與落點儀表板'!$C$7="必須採計",Q947&gt;0,IF('114成績輸入與落點儀表板'!$C$7="不可採計",Q947=0,TRUE)),IF('114成績輸入與落點儀表板'!$C$8="必須採計",R947&gt;0,IF('114成績輸入與落點儀表板'!$C$8="不可採計",R947=0,TRUE)),IF('114成績輸入與落點儀表板'!$C$9="必須採計",S947&gt;0,IF('114成績輸入與落點儀表板'!$C$9="不可採計",S947=0,TRUE)),IF('114成績輸入與落點儀表板'!$C$10="必須採計",T947&gt;0,IF('114成績輸入與落點儀表板'!$C$10="不可採計",T947=0,TRUE)),IF('114成績輸入與落點儀表板'!$C$11="必須採計",U947&gt;0,IF('114成績輸入與落點儀表板'!$C$11="不可採計",U947=0,TRUE)),IF('114成績輸入與落點儀表板'!$C$12="必須採計",V947&gt;0,IF('114成績輸入與落點儀表板'!$C$12="不可採計",V947=0,TRUE)),IF('114成績輸入與落點儀表板'!$C$13="必須採計",W947&gt;0,IF('114成績輸入與落點儀表板'!$C$13="不可採計",W947=0,TRUE)),IF('114成績輸入與落點儀表板'!$C$14="必須採計",X947&gt;0,IF('114成績輸入與落點儀表板'!$C$14="不可採計",X947=0,TRUE)),IF('114成績輸入與落點儀表板'!$C$15="必須採計",Y947&gt;0,IF('114成績輸入與落點儀表板'!$C$15="不可採計",Y947=0,TRUE)),IF('114成績輸入與落點儀表板'!$C$16="必須採計",Z947&gt;0,IF('114成績輸入與落點儀表板'!$C$16="不可採計",Z947=0,TRUE))),"✅ 符合","❌ 不符合")</f>
        <v>✅ 符合</v>
      </c>
      <c r="L947" s="15">
        <v>1</v>
      </c>
      <c r="M947" s="15">
        <v>2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0</v>
      </c>
      <c r="V947" s="15">
        <v>0</v>
      </c>
      <c r="W947" s="15">
        <v>1</v>
      </c>
      <c r="X947" s="15">
        <v>0</v>
      </c>
      <c r="Y947" s="15">
        <v>0</v>
      </c>
      <c r="Z947" s="15">
        <v>0</v>
      </c>
    </row>
    <row r="948" spans="1:26" ht="15.75" customHeight="1" x14ac:dyDescent="0.3">
      <c r="A948" s="2" t="s">
        <v>2323</v>
      </c>
      <c r="B948" s="6" t="s">
        <v>2264</v>
      </c>
      <c r="C948" s="6" t="s">
        <v>233</v>
      </c>
      <c r="D948" s="12" t="s">
        <v>73</v>
      </c>
      <c r="E948" s="13" t="s">
        <v>2495</v>
      </c>
      <c r="F948" s="2">
        <v>27</v>
      </c>
      <c r="G948" s="15">
        <v>146.75</v>
      </c>
      <c r="H948" s="7">
        <f>L948*'114成績輸入與落點儀表板'!$B$2+M948*'114成績輸入與落點儀表板'!$B$3+N948*'114成績輸入與落點儀表板'!$B$4+O948*'114成績輸入與落點儀表板'!$B$5+P948*'114成績輸入與落點儀表板'!$B$6+Q948*'114成績輸入與落點儀表板'!$B$7+R948*'114成績輸入與落點儀表板'!$B$8+S948*'114成績輸入與落點儀表板'!$B$9+T948*'114成績輸入與落點儀表板'!$B$10+U948*'114成績輸入與落點儀表板'!$B$11+V948*'114成績輸入與落點儀表板'!$B$12+W948*'114成績輸入與落點儀表板'!$B$13+X948*'114成績輸入與落點儀表板'!$B$14+Y948*'114成績輸入與落點儀表板'!$B$15+Z948*'114成績輸入與落點儀表板'!$B$16</f>
        <v>0</v>
      </c>
      <c r="I948" s="8">
        <f t="shared" si="28"/>
        <v>-146.75</v>
      </c>
      <c r="J948" s="2" t="str">
        <f t="shared" si="29"/>
        <v>FAIL</v>
      </c>
      <c r="K948" s="17" t="str">
        <f>IF(AND(IF('114成績輸入與落點儀表板'!$C$2="必須採計",L948&gt;0,IF('114成績輸入與落點儀表板'!$C$2="不可採計",L948=0,TRUE)),IF('114成績輸入與落點儀表板'!$C$3="必須採計",M948&gt;0,IF('114成績輸入與落點儀表板'!$C$3="不可採計",M948=0,TRUE)),IF('114成績輸入與落點儀表板'!$C$4="必須採計",N948&gt;0,IF('114成績輸入與落點儀表板'!$C$4="不可採計",N948=0,TRUE)),IF('114成績輸入與落點儀表板'!$C$5="必須採計",O948&gt;0,IF('114成績輸入與落點儀表板'!$C$5="不可採計",O948=0,TRUE)),IF('114成績輸入與落點儀表板'!$C$6="必須採計",P948&gt;0,IF('114成績輸入與落點儀表板'!$C$6="不可採計",P948=0,TRUE)),IF('114成績輸入與落點儀表板'!$C$7="必須採計",Q948&gt;0,IF('114成績輸入與落點儀表板'!$C$7="不可採計",Q948=0,TRUE)),IF('114成績輸入與落點儀表板'!$C$8="必須採計",R948&gt;0,IF('114成績輸入與落點儀表板'!$C$8="不可採計",R948=0,TRUE)),IF('114成績輸入與落點儀表板'!$C$9="必須採計",S948&gt;0,IF('114成績輸入與落點儀表板'!$C$9="不可採計",S948=0,TRUE)),IF('114成績輸入與落點儀表板'!$C$10="必須採計",T948&gt;0,IF('114成績輸入與落點儀表板'!$C$10="不可採計",T948=0,TRUE)),IF('114成績輸入與落點儀表板'!$C$11="必須採計",U948&gt;0,IF('114成績輸入與落點儀表板'!$C$11="不可採計",U948=0,TRUE)),IF('114成績輸入與落點儀表板'!$C$12="必須採計",V948&gt;0,IF('114成績輸入與落點儀表板'!$C$12="不可採計",V948=0,TRUE)),IF('114成績輸入與落點儀表板'!$C$13="必須採計",W948&gt;0,IF('114成績輸入與落點儀表板'!$C$13="不可採計",W948=0,TRUE)),IF('114成績輸入與落點儀表板'!$C$14="必須採計",X948&gt;0,IF('114成績輸入與落點儀表板'!$C$14="不可採計",X948=0,TRUE)),IF('114成績輸入與落點儀表板'!$C$15="必須採計",Y948&gt;0,IF('114成績輸入與落點儀表板'!$C$15="不可採計",Y948=0,TRUE)),IF('114成績輸入與落點儀表板'!$C$16="必須採計",Z948&gt;0,IF('114成績輸入與落點儀表板'!$C$16="不可採計",Z948=0,TRUE))),"✅ 符合","❌ 不符合")</f>
        <v>✅ 符合</v>
      </c>
      <c r="L948" s="15">
        <v>1.25</v>
      </c>
      <c r="M948" s="15">
        <v>2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5">
        <v>0</v>
      </c>
      <c r="T948" s="15">
        <v>0</v>
      </c>
      <c r="U948" s="15">
        <v>0</v>
      </c>
      <c r="V948" s="15">
        <v>0</v>
      </c>
      <c r="W948" s="15">
        <v>1</v>
      </c>
      <c r="X948" s="15">
        <v>0</v>
      </c>
      <c r="Y948" s="15">
        <v>0</v>
      </c>
      <c r="Z948" s="15">
        <v>0</v>
      </c>
    </row>
    <row r="949" spans="1:26" ht="15.75" customHeight="1" x14ac:dyDescent="0.3">
      <c r="A949" s="2" t="s">
        <v>2324</v>
      </c>
      <c r="B949" s="6" t="s">
        <v>2264</v>
      </c>
      <c r="C949" s="6" t="s">
        <v>2301</v>
      </c>
      <c r="D949" s="12" t="s">
        <v>121</v>
      </c>
      <c r="E949" s="13" t="s">
        <v>389</v>
      </c>
      <c r="F949" s="2">
        <v>8</v>
      </c>
      <c r="G949" s="15">
        <v>191</v>
      </c>
      <c r="H949" s="7">
        <f>L949*'114成績輸入與落點儀表板'!$B$2+M949*'114成績輸入與落點儀表板'!$B$3+N949*'114成績輸入與落點儀表板'!$B$4+O949*'114成績輸入與落點儀表板'!$B$5+P949*'114成績輸入與落點儀表板'!$B$6+Q949*'114成績輸入與落點儀表板'!$B$7+R949*'114成績輸入與落點儀表板'!$B$8+S949*'114成績輸入與落點儀表板'!$B$9+T949*'114成績輸入與落點儀表板'!$B$10+U949*'114成績輸入與落點儀表板'!$B$11+V949*'114成績輸入與落點儀表板'!$B$12+W949*'114成績輸入與落點儀表板'!$B$13+X949*'114成績輸入與落點儀表板'!$B$14+Y949*'114成績輸入與落點儀表板'!$B$15+Z949*'114成績輸入與落點儀表板'!$B$16</f>
        <v>0</v>
      </c>
      <c r="I949" s="8">
        <f t="shared" si="28"/>
        <v>-191</v>
      </c>
      <c r="J949" s="2" t="str">
        <f t="shared" si="29"/>
        <v>FAIL</v>
      </c>
      <c r="K949" s="17" t="str">
        <f>IF(AND(IF('114成績輸入與落點儀表板'!$C$2="必須採計",L949&gt;0,IF('114成績輸入與落點儀表板'!$C$2="不可採計",L949=0,TRUE)),IF('114成績輸入與落點儀表板'!$C$3="必須採計",M949&gt;0,IF('114成績輸入與落點儀表板'!$C$3="不可採計",M949=0,TRUE)),IF('114成績輸入與落點儀表板'!$C$4="必須採計",N949&gt;0,IF('114成績輸入與落點儀表板'!$C$4="不可採計",N949=0,TRUE)),IF('114成績輸入與落點儀表板'!$C$5="必須採計",O949&gt;0,IF('114成績輸入與落點儀表板'!$C$5="不可採計",O949=0,TRUE)),IF('114成績輸入與落點儀表板'!$C$6="必須採計",P949&gt;0,IF('114成績輸入與落點儀表板'!$C$6="不可採計",P949=0,TRUE)),IF('114成績輸入與落點儀表板'!$C$7="必須採計",Q949&gt;0,IF('114成績輸入與落點儀表板'!$C$7="不可採計",Q949=0,TRUE)),IF('114成績輸入與落點儀表板'!$C$8="必須採計",R949&gt;0,IF('114成績輸入與落點儀表板'!$C$8="不可採計",R949=0,TRUE)),IF('114成績輸入與落點儀表板'!$C$9="必須採計",S949&gt;0,IF('114成績輸入與落點儀表板'!$C$9="不可採計",S949=0,TRUE)),IF('114成績輸入與落點儀表板'!$C$10="必須採計",T949&gt;0,IF('114成績輸入與落點儀表板'!$C$10="不可採計",T949=0,TRUE)),IF('114成績輸入與落點儀表板'!$C$11="必須採計",U949&gt;0,IF('114成績輸入與落點儀表板'!$C$11="不可採計",U949=0,TRUE)),IF('114成績輸入與落點儀表板'!$C$12="必須採計",V949&gt;0,IF('114成績輸入與落點儀表板'!$C$12="不可採計",V949=0,TRUE)),IF('114成績輸入與落點儀表板'!$C$13="必須採計",W949&gt;0,IF('114成績輸入與落點儀表板'!$C$13="不可採計",W949=0,TRUE)),IF('114成績輸入與落點儀表板'!$C$14="必須採計",X949&gt;0,IF('114成績輸入與落點儀表板'!$C$14="不可採計",X949=0,TRUE)),IF('114成績輸入與落點儀表板'!$C$15="必須採計",Y949&gt;0,IF('114成績輸入與落點儀表板'!$C$15="不可採計",Y949=0,TRUE)),IF('114成績輸入與落點儀表板'!$C$16="必須採計",Z949&gt;0,IF('114成績輸入與落點儀表板'!$C$16="不可採計",Z949=0,TRUE))),"✅ 符合","❌ 不符合")</f>
        <v>✅ 符合</v>
      </c>
      <c r="L949" s="15">
        <v>1</v>
      </c>
      <c r="M949" s="15">
        <v>2</v>
      </c>
      <c r="N949" s="15">
        <v>2</v>
      </c>
      <c r="O949" s="15">
        <v>0</v>
      </c>
      <c r="P949" s="15">
        <v>0</v>
      </c>
      <c r="Q949" s="15">
        <v>0</v>
      </c>
      <c r="R949" s="15">
        <v>0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</row>
    <row r="950" spans="1:26" ht="15.75" customHeight="1" x14ac:dyDescent="0.3">
      <c r="A950" s="2" t="s">
        <v>2325</v>
      </c>
      <c r="B950" s="6" t="s">
        <v>2264</v>
      </c>
      <c r="C950" s="6" t="s">
        <v>2304</v>
      </c>
      <c r="D950" s="12" t="s">
        <v>121</v>
      </c>
      <c r="E950" s="13" t="s">
        <v>1344</v>
      </c>
      <c r="F950" s="2">
        <v>8</v>
      </c>
      <c r="G950" s="15">
        <v>122</v>
      </c>
      <c r="H950" s="7">
        <f>L950*'114成績輸入與落點儀表板'!$B$2+M950*'114成績輸入與落點儀表板'!$B$3+N950*'114成績輸入與落點儀表板'!$B$4+O950*'114成績輸入與落點儀表板'!$B$5+P950*'114成績輸入與落點儀表板'!$B$6+Q950*'114成績輸入與落點儀表板'!$B$7+R950*'114成績輸入與落點儀表板'!$B$8+S950*'114成績輸入與落點儀表板'!$B$9+T950*'114成績輸入與落點儀表板'!$B$10+U950*'114成績輸入與落點儀表板'!$B$11+V950*'114成績輸入與落點儀表板'!$B$12+W950*'114成績輸入與落點儀表板'!$B$13+X950*'114成績輸入與落點儀表板'!$B$14+Y950*'114成績輸入與落點儀表板'!$B$15+Z950*'114成績輸入與落點儀表板'!$B$16</f>
        <v>0</v>
      </c>
      <c r="I950" s="8">
        <f t="shared" si="28"/>
        <v>-122</v>
      </c>
      <c r="J950" s="2" t="str">
        <f t="shared" si="29"/>
        <v>FAIL</v>
      </c>
      <c r="K950" s="17" t="str">
        <f>IF(AND(IF('114成績輸入與落點儀表板'!$C$2="必須採計",L950&gt;0,IF('114成績輸入與落點儀表板'!$C$2="不可採計",L950=0,TRUE)),IF('114成績輸入與落點儀表板'!$C$3="必須採計",M950&gt;0,IF('114成績輸入與落點儀表板'!$C$3="不可採計",M950=0,TRUE)),IF('114成績輸入與落點儀表板'!$C$4="必須採計",N950&gt;0,IF('114成績輸入與落點儀表板'!$C$4="不可採計",N950=0,TRUE)),IF('114成績輸入與落點儀表板'!$C$5="必須採計",O950&gt;0,IF('114成績輸入與落點儀表板'!$C$5="不可採計",O950=0,TRUE)),IF('114成績輸入與落點儀表板'!$C$6="必須採計",P950&gt;0,IF('114成績輸入與落點儀表板'!$C$6="不可採計",P950=0,TRUE)),IF('114成績輸入與落點儀表板'!$C$7="必須採計",Q950&gt;0,IF('114成績輸入與落點儀表板'!$C$7="不可採計",Q950=0,TRUE)),IF('114成績輸入與落點儀表板'!$C$8="必須採計",R950&gt;0,IF('114成績輸入與落點儀表板'!$C$8="不可採計",R950=0,TRUE)),IF('114成績輸入與落點儀表板'!$C$9="必須採計",S950&gt;0,IF('114成績輸入與落點儀表板'!$C$9="不可採計",S950=0,TRUE)),IF('114成績輸入與落點儀表板'!$C$10="必須採計",T950&gt;0,IF('114成績輸入與落點儀表板'!$C$10="不可採計",T950=0,TRUE)),IF('114成績輸入與落點儀表板'!$C$11="必須採計",U950&gt;0,IF('114成績輸入與落點儀表板'!$C$11="不可採計",U950=0,TRUE)),IF('114成績輸入與落點儀表板'!$C$12="必須採計",V950&gt;0,IF('114成績輸入與落點儀表板'!$C$12="不可採計",V950=0,TRUE)),IF('114成績輸入與落點儀表板'!$C$13="必須採計",W950&gt;0,IF('114成績輸入與落點儀表板'!$C$13="不可採計",W950=0,TRUE)),IF('114成績輸入與落點儀表板'!$C$14="必須採計",X950&gt;0,IF('114成績輸入與落點儀表板'!$C$14="不可採計",X950=0,TRUE)),IF('114成績輸入與落點儀表板'!$C$15="必須採計",Y950&gt;0,IF('114成績輸入與落點儀表板'!$C$15="不可採計",Y950=0,TRUE)),IF('114成績輸入與落點儀表板'!$C$16="必須採計",Z950&gt;0,IF('114成績輸入與落點儀表板'!$C$16="不可採計",Z950=0,TRUE))),"✅ 符合","❌ 不符合")</f>
        <v>✅ 符合</v>
      </c>
      <c r="L950" s="15">
        <v>1</v>
      </c>
      <c r="M950" s="15">
        <v>2</v>
      </c>
      <c r="N950" s="15">
        <v>0</v>
      </c>
      <c r="O950" s="15">
        <v>0</v>
      </c>
      <c r="P950" s="15">
        <v>0</v>
      </c>
      <c r="Q950" s="15">
        <v>0</v>
      </c>
      <c r="R950" s="15">
        <v>0</v>
      </c>
      <c r="S950" s="15">
        <v>0</v>
      </c>
      <c r="T950" s="15">
        <v>0</v>
      </c>
      <c r="U950" s="15">
        <v>0</v>
      </c>
      <c r="V950" s="15">
        <v>0</v>
      </c>
      <c r="W950" s="15">
        <v>1</v>
      </c>
      <c r="X950" s="15">
        <v>0</v>
      </c>
      <c r="Y950" s="15">
        <v>0</v>
      </c>
      <c r="Z950" s="15">
        <v>0</v>
      </c>
    </row>
    <row r="951" spans="1:26" ht="15.75" customHeight="1" x14ac:dyDescent="0.3">
      <c r="A951" s="2" t="s">
        <v>2327</v>
      </c>
      <c r="B951" s="6" t="s">
        <v>2307</v>
      </c>
      <c r="C951" s="6" t="s">
        <v>265</v>
      </c>
      <c r="D951" s="12" t="s">
        <v>266</v>
      </c>
      <c r="E951" s="13" t="s">
        <v>2310</v>
      </c>
      <c r="F951" s="2">
        <v>27</v>
      </c>
      <c r="G951" s="15">
        <v>179</v>
      </c>
      <c r="H951" s="7">
        <f>L951*'114成績輸入與落點儀表板'!$B$2+M951*'114成績輸入與落點儀表板'!$B$3+N951*'114成績輸入與落點儀表板'!$B$4+O951*'114成績輸入與落點儀表板'!$B$5+P951*'114成績輸入與落點儀表板'!$B$6+Q951*'114成績輸入與落點儀表板'!$B$7+R951*'114成績輸入與落點儀表板'!$B$8+S951*'114成績輸入與落點儀表板'!$B$9+T951*'114成績輸入與落點儀表板'!$B$10+U951*'114成績輸入與落點儀表板'!$B$11+V951*'114成績輸入與落點儀表板'!$B$12+W951*'114成績輸入與落點儀表板'!$B$13+X951*'114成績輸入與落點儀表板'!$B$14+Y951*'114成績輸入與落點儀表板'!$B$15+Z951*'114成績輸入與落點儀表板'!$B$16</f>
        <v>0</v>
      </c>
      <c r="I951" s="8">
        <f t="shared" si="28"/>
        <v>-179</v>
      </c>
      <c r="J951" s="2" t="str">
        <f t="shared" si="29"/>
        <v>FAIL</v>
      </c>
      <c r="K951" s="17" t="str">
        <f>IF(AND(IF('114成績輸入與落點儀表板'!$C$2="必須採計",L951&gt;0,IF('114成績輸入與落點儀表板'!$C$2="不可採計",L951=0,TRUE)),IF('114成績輸入與落點儀表板'!$C$3="必須採計",M951&gt;0,IF('114成績輸入與落點儀表板'!$C$3="不可採計",M951=0,TRUE)),IF('114成績輸入與落點儀表板'!$C$4="必須採計",N951&gt;0,IF('114成績輸入與落點儀表板'!$C$4="不可採計",N951=0,TRUE)),IF('114成績輸入與落點儀表板'!$C$5="必須採計",O951&gt;0,IF('114成績輸入與落點儀表板'!$C$5="不可採計",O951=0,TRUE)),IF('114成績輸入與落點儀表板'!$C$6="必須採計",P951&gt;0,IF('114成績輸入與落點儀表板'!$C$6="不可採計",P951=0,TRUE)),IF('114成績輸入與落點儀表板'!$C$7="必須採計",Q951&gt;0,IF('114成績輸入與落點儀表板'!$C$7="不可採計",Q951=0,TRUE)),IF('114成績輸入與落點儀表板'!$C$8="必須採計",R951&gt;0,IF('114成績輸入與落點儀表板'!$C$8="不可採計",R951=0,TRUE)),IF('114成績輸入與落點儀表板'!$C$9="必須採計",S951&gt;0,IF('114成績輸入與落點儀表板'!$C$9="不可採計",S951=0,TRUE)),IF('114成績輸入與落點儀表板'!$C$10="必須採計",T951&gt;0,IF('114成績輸入與落點儀表板'!$C$10="不可採計",T951=0,TRUE)),IF('114成績輸入與落點儀表板'!$C$11="必須採計",U951&gt;0,IF('114成績輸入與落點儀表板'!$C$11="不可採計",U951=0,TRUE)),IF('114成績輸入與落點儀表板'!$C$12="必須採計",V951&gt;0,IF('114成績輸入與落點儀表板'!$C$12="不可採計",V951=0,TRUE)),IF('114成績輸入與落點儀表板'!$C$13="必須採計",W951&gt;0,IF('114成績輸入與落點儀表板'!$C$13="不可採計",W951=0,TRUE)),IF('114成績輸入與落點儀表板'!$C$14="必須採計",X951&gt;0,IF('114成績輸入與落點儀表板'!$C$14="不可採計",X951=0,TRUE)),IF('114成績輸入與落點儀表板'!$C$15="必須採計",Y951&gt;0,IF('114成績輸入與落點儀表板'!$C$15="不可採計",Y951=0,TRUE)),IF('114成績輸入與落點儀表板'!$C$16="必須採計",Z951&gt;0,IF('114成績輸入與落點儀表板'!$C$16="不可採計",Z951=0,TRUE))),"✅ 符合","❌ 不符合")</f>
        <v>✅ 符合</v>
      </c>
      <c r="L951" s="15">
        <v>1.5</v>
      </c>
      <c r="M951" s="15">
        <v>1</v>
      </c>
      <c r="N951" s="15">
        <v>0</v>
      </c>
      <c r="O951" s="15">
        <v>0</v>
      </c>
      <c r="P951" s="15">
        <v>0</v>
      </c>
      <c r="Q951" s="15">
        <v>1.5</v>
      </c>
      <c r="R951" s="15">
        <v>0</v>
      </c>
      <c r="S951" s="15">
        <v>0</v>
      </c>
      <c r="T951" s="15">
        <v>0</v>
      </c>
      <c r="U951" s="15">
        <v>1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</row>
    <row r="952" spans="1:26" ht="15.75" customHeight="1" x14ac:dyDescent="0.3">
      <c r="A952" s="2" t="s">
        <v>2328</v>
      </c>
      <c r="B952" s="6" t="s">
        <v>2307</v>
      </c>
      <c r="C952" s="6" t="s">
        <v>287</v>
      </c>
      <c r="D952" s="12" t="s">
        <v>266</v>
      </c>
      <c r="E952" s="13" t="s">
        <v>4451</v>
      </c>
      <c r="F952" s="2">
        <v>20</v>
      </c>
      <c r="G952" s="15">
        <v>137</v>
      </c>
      <c r="H952" s="7">
        <f>L952*'114成績輸入與落點儀表板'!$B$2+M952*'114成績輸入與落點儀表板'!$B$3+N952*'114成績輸入與落點儀表板'!$B$4+O952*'114成績輸入與落點儀表板'!$B$5+P952*'114成績輸入與落點儀表板'!$B$6+Q952*'114成績輸入與落點儀表板'!$B$7+R952*'114成績輸入與落點儀表板'!$B$8+S952*'114成績輸入與落點儀表板'!$B$9+T952*'114成績輸入與落點儀表板'!$B$10+U952*'114成績輸入與落點儀表板'!$B$11+V952*'114成績輸入與落點儀表板'!$B$12+W952*'114成績輸入與落點儀表板'!$B$13+X952*'114成績輸入與落點儀表板'!$B$14+Y952*'114成績輸入與落點儀表板'!$B$15+Z952*'114成績輸入與落點儀表板'!$B$16</f>
        <v>0</v>
      </c>
      <c r="I952" s="8">
        <f t="shared" si="28"/>
        <v>-137</v>
      </c>
      <c r="J952" s="2" t="str">
        <f t="shared" si="29"/>
        <v>FAIL</v>
      </c>
      <c r="K952" s="17" t="str">
        <f>IF(AND(IF('114成績輸入與落點儀表板'!$C$2="必須採計",L952&gt;0,IF('114成績輸入與落點儀表板'!$C$2="不可採計",L952=0,TRUE)),IF('114成績輸入與落點儀表板'!$C$3="必須採計",M952&gt;0,IF('114成績輸入與落點儀表板'!$C$3="不可採計",M952=0,TRUE)),IF('114成績輸入與落點儀表板'!$C$4="必須採計",N952&gt;0,IF('114成績輸入與落點儀表板'!$C$4="不可採計",N952=0,TRUE)),IF('114成績輸入與落點儀表板'!$C$5="必須採計",O952&gt;0,IF('114成績輸入與落點儀表板'!$C$5="不可採計",O952=0,TRUE)),IF('114成績輸入與落點儀表板'!$C$6="必須採計",P952&gt;0,IF('114成績輸入與落點儀表板'!$C$6="不可採計",P952=0,TRUE)),IF('114成績輸入與落點儀表板'!$C$7="必須採計",Q952&gt;0,IF('114成績輸入與落點儀表板'!$C$7="不可採計",Q952=0,TRUE)),IF('114成績輸入與落點儀表板'!$C$8="必須採計",R952&gt;0,IF('114成績輸入與落點儀表板'!$C$8="不可採計",R952=0,TRUE)),IF('114成績輸入與落點儀表板'!$C$9="必須採計",S952&gt;0,IF('114成績輸入與落點儀表板'!$C$9="不可採計",S952=0,TRUE)),IF('114成績輸入與落點儀表板'!$C$10="必須採計",T952&gt;0,IF('114成績輸入與落點儀表板'!$C$10="不可採計",T952=0,TRUE)),IF('114成績輸入與落點儀表板'!$C$11="必須採計",U952&gt;0,IF('114成績輸入與落點儀表板'!$C$11="不可採計",U952=0,TRUE)),IF('114成績輸入與落點儀表板'!$C$12="必須採計",V952&gt;0,IF('114成績輸入與落點儀表板'!$C$12="不可採計",V952=0,TRUE)),IF('114成績輸入與落點儀表板'!$C$13="必須採計",W952&gt;0,IF('114成績輸入與落點儀表板'!$C$13="不可採計",W952=0,TRUE)),IF('114成績輸入與落點儀表板'!$C$14="必須採計",X952&gt;0,IF('114成績輸入與落點儀表板'!$C$14="不可採計",X952=0,TRUE)),IF('114成績輸入與落點儀表板'!$C$15="必須採計",Y952&gt;0,IF('114成績輸入與落點儀表板'!$C$15="不可採計",Y952=0,TRUE)),IF('114成績輸入與落點儀表板'!$C$16="必須採計",Z952&gt;0,IF('114成績輸入與落點儀表板'!$C$16="不可採計",Z952=0,TRUE))),"✅ 符合","❌ 不符合")</f>
        <v>✅ 符合</v>
      </c>
      <c r="L952" s="15">
        <v>1</v>
      </c>
      <c r="M952" s="15">
        <v>1</v>
      </c>
      <c r="N952" s="15">
        <v>0</v>
      </c>
      <c r="O952" s="15">
        <v>0</v>
      </c>
      <c r="P952" s="15">
        <v>0</v>
      </c>
      <c r="Q952" s="15">
        <v>1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1</v>
      </c>
      <c r="X952" s="15">
        <v>0</v>
      </c>
      <c r="Y952" s="15">
        <v>0</v>
      </c>
      <c r="Z952" s="15">
        <v>0</v>
      </c>
    </row>
    <row r="953" spans="1:26" ht="15.75" customHeight="1" x14ac:dyDescent="0.3">
      <c r="A953" s="2" t="s">
        <v>2331</v>
      </c>
      <c r="B953" s="6" t="s">
        <v>2307</v>
      </c>
      <c r="C953" s="6" t="s">
        <v>1029</v>
      </c>
      <c r="D953" s="12" t="s">
        <v>266</v>
      </c>
      <c r="E953" s="13" t="s">
        <v>2313</v>
      </c>
      <c r="F953" s="2">
        <v>21</v>
      </c>
      <c r="G953" s="15">
        <v>172</v>
      </c>
      <c r="H953" s="7">
        <f>L953*'114成績輸入與落點儀表板'!$B$2+M953*'114成績輸入與落點儀表板'!$B$3+N953*'114成績輸入與落點儀表板'!$B$4+O953*'114成績輸入與落點儀表板'!$B$5+P953*'114成績輸入與落點儀表板'!$B$6+Q953*'114成績輸入與落點儀表板'!$B$7+R953*'114成績輸入與落點儀表板'!$B$8+S953*'114成績輸入與落點儀表板'!$B$9+T953*'114成績輸入與落點儀表板'!$B$10+U953*'114成績輸入與落點儀表板'!$B$11+V953*'114成績輸入與落點儀表板'!$B$12+W953*'114成績輸入與落點儀表板'!$B$13+X953*'114成績輸入與落點儀表板'!$B$14+Y953*'114成績輸入與落點儀表板'!$B$15+Z953*'114成績輸入與落點儀表板'!$B$16</f>
        <v>0</v>
      </c>
      <c r="I953" s="8">
        <f t="shared" si="28"/>
        <v>-172</v>
      </c>
      <c r="J953" s="2" t="str">
        <f t="shared" si="29"/>
        <v>FAIL</v>
      </c>
      <c r="K953" s="17" t="str">
        <f>IF(AND(IF('114成績輸入與落點儀表板'!$C$2="必須採計",L953&gt;0,IF('114成績輸入與落點儀表板'!$C$2="不可採計",L953=0,TRUE)),IF('114成績輸入與落點儀表板'!$C$3="必須採計",M953&gt;0,IF('114成績輸入與落點儀表板'!$C$3="不可採計",M953=0,TRUE)),IF('114成績輸入與落點儀表板'!$C$4="必須採計",N953&gt;0,IF('114成績輸入與落點儀表板'!$C$4="不可採計",N953=0,TRUE)),IF('114成績輸入與落點儀表板'!$C$5="必須採計",O953&gt;0,IF('114成績輸入與落點儀表板'!$C$5="不可採計",O953=0,TRUE)),IF('114成績輸入與落點儀表板'!$C$6="必須採計",P953&gt;0,IF('114成績輸入與落點儀表板'!$C$6="不可採計",P953=0,TRUE)),IF('114成績輸入與落點儀表板'!$C$7="必須採計",Q953&gt;0,IF('114成績輸入與落點儀表板'!$C$7="不可採計",Q953=0,TRUE)),IF('114成績輸入與落點儀表板'!$C$8="必須採計",R953&gt;0,IF('114成績輸入與落點儀表板'!$C$8="不可採計",R953=0,TRUE)),IF('114成績輸入與落點儀表板'!$C$9="必須採計",S953&gt;0,IF('114成績輸入與落點儀表板'!$C$9="不可採計",S953=0,TRUE)),IF('114成績輸入與落點儀表板'!$C$10="必須採計",T953&gt;0,IF('114成績輸入與落點儀表板'!$C$10="不可採計",T953=0,TRUE)),IF('114成績輸入與落點儀表板'!$C$11="必須採計",U953&gt;0,IF('114成績輸入與落點儀表板'!$C$11="不可採計",U953=0,TRUE)),IF('114成績輸入與落點儀表板'!$C$12="必須採計",V953&gt;0,IF('114成績輸入與落點儀表板'!$C$12="不可採計",V953=0,TRUE)),IF('114成績輸入與落點儀表板'!$C$13="必須採計",W953&gt;0,IF('114成績輸入與落點儀表板'!$C$13="不可採計",W953=0,TRUE)),IF('114成績輸入與落點儀表板'!$C$14="必須採計",X953&gt;0,IF('114成績輸入與落點儀表板'!$C$14="不可採計",X953=0,TRUE)),IF('114成績輸入與落點儀表板'!$C$15="必須採計",Y953&gt;0,IF('114成績輸入與落點儀表板'!$C$15="不可採計",Y953=0,TRUE)),IF('114成績輸入與落點儀表板'!$C$16="必須採計",Z953&gt;0,IF('114成績輸入與落點儀表板'!$C$16="不可採計",Z953=0,TRUE))),"✅ 符合","❌ 不符合")</f>
        <v>✅ 符合</v>
      </c>
      <c r="L953" s="15">
        <v>2</v>
      </c>
      <c r="M953" s="15">
        <v>1.5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1</v>
      </c>
      <c r="X953" s="15">
        <v>0</v>
      </c>
      <c r="Y953" s="15">
        <v>0</v>
      </c>
      <c r="Z953" s="15">
        <v>0</v>
      </c>
    </row>
    <row r="954" spans="1:26" ht="15.75" customHeight="1" x14ac:dyDescent="0.3">
      <c r="A954" s="2" t="s">
        <v>2334</v>
      </c>
      <c r="B954" s="13" t="s">
        <v>2307</v>
      </c>
      <c r="C954" s="13" t="s">
        <v>2056</v>
      </c>
      <c r="D954" s="12" t="s">
        <v>80</v>
      </c>
      <c r="E954" s="13" t="s">
        <v>5881</v>
      </c>
      <c r="F954" s="2">
        <v>12</v>
      </c>
      <c r="G954" s="15">
        <v>216.68</v>
      </c>
      <c r="H954" s="7">
        <f>L954*'114成績輸入與落點儀表板'!$B$2+M954*'114成績輸入與落點儀表板'!$B$3+N954*'114成績輸入與落點儀表板'!$B$4+O954*'114成績輸入與落點儀表板'!$B$5+P954*'114成績輸入與落點儀表板'!$B$6+Q954*'114成績輸入與落點儀表板'!$B$7+R954*'114成績輸入與落點儀表板'!$B$8+S954*'114成績輸入與落點儀表板'!$B$9+T954*'114成績輸入與落點儀表板'!$B$10+U954*'114成績輸入與落點儀表板'!$B$11+V954*'114成績輸入與落點儀表板'!$B$12+W954*'114成績輸入與落點儀表板'!$B$13+X954*'114成績輸入與落點儀表板'!$B$14+Y954*'114成績輸入與落點儀表板'!$B$15+Z954*'114成績輸入與落點儀表板'!$B$16</f>
        <v>0</v>
      </c>
      <c r="I954" s="8">
        <f t="shared" si="28"/>
        <v>-216.68</v>
      </c>
      <c r="J954" s="2" t="str">
        <f t="shared" si="29"/>
        <v>FAIL</v>
      </c>
      <c r="K954" s="17" t="str">
        <f>IF(AND(IF('114成績輸入與落點儀表板'!$C$2="必須採計",L954&gt;0,IF('114成績輸入與落點儀表板'!$C$2="不可採計",L954=0,TRUE)),IF('114成績輸入與落點儀表板'!$C$3="必須採計",M954&gt;0,IF('114成績輸入與落點儀表板'!$C$3="不可採計",M954=0,TRUE)),IF('114成績輸入與落點儀表板'!$C$4="必須採計",N954&gt;0,IF('114成績輸入與落點儀表板'!$C$4="不可採計",N954=0,TRUE)),IF('114成績輸入與落點儀表板'!$C$5="必須採計",O954&gt;0,IF('114成績輸入與落點儀表板'!$C$5="不可採計",O954=0,TRUE)),IF('114成績輸入與落點儀表板'!$C$6="必須採計",P954&gt;0,IF('114成績輸入與落點儀表板'!$C$6="不可採計",P954=0,TRUE)),IF('114成績輸入與落點儀表板'!$C$7="必須採計",Q954&gt;0,IF('114成績輸入與落點儀表板'!$C$7="不可採計",Q954=0,TRUE)),IF('114成績輸入與落點儀表板'!$C$8="必須採計",R954&gt;0,IF('114成績輸入與落點儀表板'!$C$8="不可採計",R954=0,TRUE)),IF('114成績輸入與落點儀表板'!$C$9="必須採計",S954&gt;0,IF('114成績輸入與落點儀表板'!$C$9="不可採計",S954=0,TRUE)),IF('114成績輸入與落點儀表板'!$C$10="必須採計",T954&gt;0,IF('114成績輸入與落點儀表板'!$C$10="不可採計",T954=0,TRUE)),IF('114成績輸入與落點儀表板'!$C$11="必須採計",U954&gt;0,IF('114成績輸入與落點儀表板'!$C$11="不可採計",U954=0,TRUE)),IF('114成績輸入與落點儀表板'!$C$12="必須採計",V954&gt;0,IF('114成績輸入與落點儀表板'!$C$12="不可採計",V954=0,TRUE)),IF('114成績輸入與落點儀表板'!$C$13="必須採計",W954&gt;0,IF('114成績輸入與落點儀表板'!$C$13="不可採計",W954=0,TRUE)),IF('114成績輸入與落點儀表板'!$C$14="必須採計",X954&gt;0,IF('114成績輸入與落點儀表板'!$C$14="不可採計",X954=0,TRUE)),IF('114成績輸入與落點儀表板'!$C$15="必須採計",Y954&gt;0,IF('114成績輸入與落點儀表板'!$C$15="不可採計",Y954=0,TRUE)),IF('114成績輸入與落點儀表板'!$C$16="必須採計",Z954&gt;0,IF('114成績輸入與落點儀表板'!$C$16="不可採計",Z954=0,TRUE))),"✅ 符合","❌ 不符合")</f>
        <v>✅ 符合</v>
      </c>
      <c r="L954" s="15">
        <v>2</v>
      </c>
      <c r="M954" s="15">
        <v>2</v>
      </c>
      <c r="N954" s="15">
        <v>0</v>
      </c>
      <c r="O954" s="15">
        <v>0</v>
      </c>
      <c r="P954" s="15">
        <v>0</v>
      </c>
      <c r="Q954" s="15">
        <v>2</v>
      </c>
      <c r="R954" s="15">
        <v>0</v>
      </c>
      <c r="S954" s="15">
        <v>0</v>
      </c>
      <c r="T954" s="15">
        <v>1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1</v>
      </c>
    </row>
    <row r="955" spans="1:26" ht="15.75" customHeight="1" x14ac:dyDescent="0.3">
      <c r="A955" s="2" t="s">
        <v>2336</v>
      </c>
      <c r="B955" s="13" t="s">
        <v>2307</v>
      </c>
      <c r="C955" s="13" t="s">
        <v>2317</v>
      </c>
      <c r="D955" s="12" t="s">
        <v>266</v>
      </c>
      <c r="E955" s="13" t="s">
        <v>4454</v>
      </c>
      <c r="F955" s="2">
        <v>16</v>
      </c>
      <c r="G955" s="15">
        <v>241</v>
      </c>
      <c r="H955" s="7">
        <f>L955*'114成績輸入與落點儀表板'!$B$2+M955*'114成績輸入與落點儀表板'!$B$3+N955*'114成績輸入與落點儀表板'!$B$4+O955*'114成績輸入與落點儀表板'!$B$5+P955*'114成績輸入與落點儀表板'!$B$6+Q955*'114成績輸入與落點儀表板'!$B$7+R955*'114成績輸入與落點儀表板'!$B$8+S955*'114成績輸入與落點儀表板'!$B$9+T955*'114成績輸入與落點儀表板'!$B$10+U955*'114成績輸入與落點儀表板'!$B$11+V955*'114成績輸入與落點儀表板'!$B$12+W955*'114成績輸入與落點儀表板'!$B$13+X955*'114成績輸入與落點儀表板'!$B$14+Y955*'114成績輸入與落點儀表板'!$B$15+Z955*'114成績輸入與落點儀表板'!$B$16</f>
        <v>0</v>
      </c>
      <c r="I955" s="8">
        <f t="shared" si="28"/>
        <v>-241</v>
      </c>
      <c r="J955" s="2" t="str">
        <f t="shared" si="29"/>
        <v>FAIL</v>
      </c>
      <c r="K955" s="17" t="str">
        <f>IF(AND(IF('114成績輸入與落點儀表板'!$C$2="必須採計",L955&gt;0,IF('114成績輸入與落點儀表板'!$C$2="不可採計",L955=0,TRUE)),IF('114成績輸入與落點儀表板'!$C$3="必須採計",M955&gt;0,IF('114成績輸入與落點儀表板'!$C$3="不可採計",M955=0,TRUE)),IF('114成績輸入與落點儀表板'!$C$4="必須採計",N955&gt;0,IF('114成績輸入與落點儀表板'!$C$4="不可採計",N955=0,TRUE)),IF('114成績輸入與落點儀表板'!$C$5="必須採計",O955&gt;0,IF('114成績輸入與落點儀表板'!$C$5="不可採計",O955=0,TRUE)),IF('114成績輸入與落點儀表板'!$C$6="必須採計",P955&gt;0,IF('114成績輸入與落點儀表板'!$C$6="不可採計",P955=0,TRUE)),IF('114成績輸入與落點儀表板'!$C$7="必須採計",Q955&gt;0,IF('114成績輸入與落點儀表板'!$C$7="不可採計",Q955=0,TRUE)),IF('114成績輸入與落點儀表板'!$C$8="必須採計",R955&gt;0,IF('114成績輸入與落點儀表板'!$C$8="不可採計",R955=0,TRUE)),IF('114成績輸入與落點儀表板'!$C$9="必須採計",S955&gt;0,IF('114成績輸入與落點儀表板'!$C$9="不可採計",S955=0,TRUE)),IF('114成績輸入與落點儀表板'!$C$10="必須採計",T955&gt;0,IF('114成績輸入與落點儀表板'!$C$10="不可採計",T955=0,TRUE)),IF('114成績輸入與落點儀表板'!$C$11="必須採計",U955&gt;0,IF('114成績輸入與落點儀表板'!$C$11="不可採計",U955=0,TRUE)),IF('114成績輸入與落點儀表板'!$C$12="必須採計",V955&gt;0,IF('114成績輸入與落點儀表板'!$C$12="不可採計",V955=0,TRUE)),IF('114成績輸入與落點儀表板'!$C$13="必須採計",W955&gt;0,IF('114成績輸入與落點儀表板'!$C$13="不可採計",W955=0,TRUE)),IF('114成績輸入與落點儀表板'!$C$14="必須採計",X955&gt;0,IF('114成績輸入與落點儀表板'!$C$14="不可採計",X955=0,TRUE)),IF('114成績輸入與落點儀表板'!$C$15="必須採計",Y955&gt;0,IF('114成績輸入與落點儀表板'!$C$15="不可採計",Y955=0,TRUE)),IF('114成績輸入與落點儀表板'!$C$16="必須採計",Z955&gt;0,IF('114成績輸入與落點儀表板'!$C$16="不可採計",Z955=0,TRUE))),"✅ 符合","❌ 不符合")</f>
        <v>✅ 符合</v>
      </c>
      <c r="L955" s="15">
        <v>2</v>
      </c>
      <c r="M955" s="15">
        <v>1.25</v>
      </c>
      <c r="N955" s="15">
        <v>0</v>
      </c>
      <c r="O955" s="15">
        <v>0</v>
      </c>
      <c r="P955" s="15">
        <v>0</v>
      </c>
      <c r="Q955" s="15">
        <v>1</v>
      </c>
      <c r="R955" s="15">
        <v>0</v>
      </c>
      <c r="S955" s="15">
        <v>0</v>
      </c>
      <c r="T955" s="15">
        <v>0</v>
      </c>
      <c r="U955" s="15">
        <v>1.25</v>
      </c>
      <c r="V955" s="15">
        <v>1</v>
      </c>
      <c r="W955" s="15">
        <v>0</v>
      </c>
      <c r="X955" s="15">
        <v>0</v>
      </c>
      <c r="Y955" s="15">
        <v>0</v>
      </c>
      <c r="Z955" s="15">
        <v>0</v>
      </c>
    </row>
    <row r="956" spans="1:26" ht="15.75" customHeight="1" x14ac:dyDescent="0.3">
      <c r="A956" s="2" t="s">
        <v>2339</v>
      </c>
      <c r="B956" s="6" t="s">
        <v>2307</v>
      </c>
      <c r="C956" s="6" t="s">
        <v>2319</v>
      </c>
      <c r="D956" s="12" t="s">
        <v>227</v>
      </c>
      <c r="E956" s="13" t="s">
        <v>4455</v>
      </c>
      <c r="F956" s="2">
        <v>34</v>
      </c>
      <c r="G956" s="15">
        <v>341</v>
      </c>
      <c r="H956" s="7">
        <f>L956*'114成績輸入與落點儀表板'!$B$2+M956*'114成績輸入與落點儀表板'!$B$3+N956*'114成績輸入與落點儀表板'!$B$4+O956*'114成績輸入與落點儀表板'!$B$5+P956*'114成績輸入與落點儀表板'!$B$6+Q956*'114成績輸入與落點儀表板'!$B$7+R956*'114成績輸入與落點儀表板'!$B$8+S956*'114成績輸入與落點儀表板'!$B$9+T956*'114成績輸入與落點儀表板'!$B$10+U956*'114成績輸入與落點儀表板'!$B$11+V956*'114成績輸入與落點儀表板'!$B$12+W956*'114成績輸入與落點儀表板'!$B$13+X956*'114成績輸入與落點儀表板'!$B$14+Y956*'114成績輸入與落點儀表板'!$B$15+Z956*'114成績輸入與落點儀表板'!$B$16</f>
        <v>0</v>
      </c>
      <c r="I956" s="8">
        <f t="shared" si="28"/>
        <v>-341</v>
      </c>
      <c r="J956" s="2" t="str">
        <f t="shared" si="29"/>
        <v>FAIL</v>
      </c>
      <c r="K956" s="17" t="str">
        <f>IF(AND(IF('114成績輸入與落點儀表板'!$C$2="必須採計",L956&gt;0,IF('114成績輸入與落點儀表板'!$C$2="不可採計",L956=0,TRUE)),IF('114成績輸入與落點儀表板'!$C$3="必須採計",M956&gt;0,IF('114成績輸入與落點儀表板'!$C$3="不可採計",M956=0,TRUE)),IF('114成績輸入與落點儀表板'!$C$4="必須採計",N956&gt;0,IF('114成績輸入與落點儀表板'!$C$4="不可採計",N956=0,TRUE)),IF('114成績輸入與落點儀表板'!$C$5="必須採計",O956&gt;0,IF('114成績輸入與落點儀表板'!$C$5="不可採計",O956=0,TRUE)),IF('114成績輸入與落點儀表板'!$C$6="必須採計",P956&gt;0,IF('114成績輸入與落點儀表板'!$C$6="不可採計",P956=0,TRUE)),IF('114成績輸入與落點儀表板'!$C$7="必須採計",Q956&gt;0,IF('114成績輸入與落點儀表板'!$C$7="不可採計",Q956=0,TRUE)),IF('114成績輸入與落點儀表板'!$C$8="必須採計",R956&gt;0,IF('114成績輸入與落點儀表板'!$C$8="不可採計",R956=0,TRUE)),IF('114成績輸入與落點儀表板'!$C$9="必須採計",S956&gt;0,IF('114成績輸入與落點儀表板'!$C$9="不可採計",S956=0,TRUE)),IF('114成績輸入與落點儀表板'!$C$10="必須採計",T956&gt;0,IF('114成績輸入與落點儀表板'!$C$10="不可採計",T956=0,TRUE)),IF('114成績輸入與落點儀表板'!$C$11="必須採計",U956&gt;0,IF('114成績輸入與落點儀表板'!$C$11="不可採計",U956=0,TRUE)),IF('114成績輸入與落點儀表板'!$C$12="必須採計",V956&gt;0,IF('114成績輸入與落點儀表板'!$C$12="不可採計",V956=0,TRUE)),IF('114成績輸入與落點儀表板'!$C$13="必須採計",W956&gt;0,IF('114成績輸入與落點儀表板'!$C$13="不可採計",W956=0,TRUE)),IF('114成績輸入與落點儀表板'!$C$14="必須採計",X956&gt;0,IF('114成績輸入與落點儀表板'!$C$14="不可採計",X956=0,TRUE)),IF('114成績輸入與落點儀表板'!$C$15="必須採計",Y956&gt;0,IF('114成績輸入與落點儀表板'!$C$15="不可採計",Y956=0,TRUE)),IF('114成績輸入與落點儀表板'!$C$16="必須採計",Z956&gt;0,IF('114成績輸入與落點儀表板'!$C$16="不可採計",Z956=0,TRUE))),"✅ 符合","❌ 不符合")</f>
        <v>✅ 符合</v>
      </c>
      <c r="L956" s="15">
        <v>1</v>
      </c>
      <c r="M956" s="15">
        <v>1</v>
      </c>
      <c r="N956" s="15">
        <v>0</v>
      </c>
      <c r="O956" s="15">
        <v>0</v>
      </c>
      <c r="P956" s="15">
        <v>0</v>
      </c>
      <c r="Q956" s="15">
        <v>0</v>
      </c>
      <c r="R956" s="15">
        <v>0</v>
      </c>
      <c r="S956" s="15">
        <v>0</v>
      </c>
      <c r="T956" s="15">
        <v>0</v>
      </c>
      <c r="U956" s="15">
        <v>2</v>
      </c>
      <c r="V956" s="15">
        <v>2</v>
      </c>
      <c r="W956" s="15">
        <v>2</v>
      </c>
      <c r="X956" s="15">
        <v>0</v>
      </c>
      <c r="Y956" s="15">
        <v>0</v>
      </c>
      <c r="Z956" s="15">
        <v>0</v>
      </c>
    </row>
    <row r="957" spans="1:26" ht="15.75" customHeight="1" x14ac:dyDescent="0.3">
      <c r="A957" s="2" t="s">
        <v>2342</v>
      </c>
      <c r="B957" s="13" t="s">
        <v>2307</v>
      </c>
      <c r="C957" s="13" t="s">
        <v>2322</v>
      </c>
      <c r="D957" s="12" t="s">
        <v>99</v>
      </c>
      <c r="E957" s="13" t="s">
        <v>1000</v>
      </c>
      <c r="F957" s="2">
        <v>34</v>
      </c>
      <c r="G957" s="15">
        <v>217</v>
      </c>
      <c r="H957" s="7">
        <f>L957*'114成績輸入與落點儀表板'!$B$2+M957*'114成績輸入與落點儀表板'!$B$3+N957*'114成績輸入與落點儀表板'!$B$4+O957*'114成績輸入與落點儀表板'!$B$5+P957*'114成績輸入與落點儀表板'!$B$6+Q957*'114成績輸入與落點儀表板'!$B$7+R957*'114成績輸入與落點儀表板'!$B$8+S957*'114成績輸入與落點儀表板'!$B$9+T957*'114成績輸入與落點儀表板'!$B$10+U957*'114成績輸入與落點儀表板'!$B$11+V957*'114成績輸入與落點儀表板'!$B$12+W957*'114成績輸入與落點儀表板'!$B$13+X957*'114成績輸入與落點儀表板'!$B$14+Y957*'114成績輸入與落點儀表板'!$B$15+Z957*'114成績輸入與落點儀表板'!$B$16</f>
        <v>0</v>
      </c>
      <c r="I957" s="8">
        <f t="shared" si="28"/>
        <v>-217</v>
      </c>
      <c r="J957" s="2" t="str">
        <f t="shared" si="29"/>
        <v>FAIL</v>
      </c>
      <c r="K957" s="17" t="str">
        <f>IF(AND(IF('114成績輸入與落點儀表板'!$C$2="必須採計",L957&gt;0,IF('114成績輸入與落點儀表板'!$C$2="不可採計",L957=0,TRUE)),IF('114成績輸入與落點儀表板'!$C$3="必須採計",M957&gt;0,IF('114成績輸入與落點儀表板'!$C$3="不可採計",M957=0,TRUE)),IF('114成績輸入與落點儀表板'!$C$4="必須採計",N957&gt;0,IF('114成績輸入與落點儀表板'!$C$4="不可採計",N957=0,TRUE)),IF('114成績輸入與落點儀表板'!$C$5="必須採計",O957&gt;0,IF('114成績輸入與落點儀表板'!$C$5="不可採計",O957=0,TRUE)),IF('114成績輸入與落點儀表板'!$C$6="必須採計",P957&gt;0,IF('114成績輸入與落點儀表板'!$C$6="不可採計",P957=0,TRUE)),IF('114成績輸入與落點儀表板'!$C$7="必須採計",Q957&gt;0,IF('114成績輸入與落點儀表板'!$C$7="不可採計",Q957=0,TRUE)),IF('114成績輸入與落點儀表板'!$C$8="必須採計",R957&gt;0,IF('114成績輸入與落點儀表板'!$C$8="不可採計",R957=0,TRUE)),IF('114成績輸入與落點儀表板'!$C$9="必須採計",S957&gt;0,IF('114成績輸入與落點儀表板'!$C$9="不可採計",S957=0,TRUE)),IF('114成績輸入與落點儀表板'!$C$10="必須採計",T957&gt;0,IF('114成績輸入與落點儀表板'!$C$10="不可採計",T957=0,TRUE)),IF('114成績輸入與落點儀表板'!$C$11="必須採計",U957&gt;0,IF('114成績輸入與落點儀表板'!$C$11="不可採計",U957=0,TRUE)),IF('114成績輸入與落點儀表板'!$C$12="必須採計",V957&gt;0,IF('114成績輸入與落點儀表板'!$C$12="不可採計",V957=0,TRUE)),IF('114成績輸入與落點儀表板'!$C$13="必須採計",W957&gt;0,IF('114成績輸入與落點儀表板'!$C$13="不可採計",W957=0,TRUE)),IF('114成績輸入與落點儀表板'!$C$14="必須採計",X957&gt;0,IF('114成績輸入與落點儀表板'!$C$14="不可採計",X957=0,TRUE)),IF('114成績輸入與落點儀表板'!$C$15="必須採計",Y957&gt;0,IF('114成績輸入與落點儀表板'!$C$15="不可採計",Y957=0,TRUE)),IF('114成績輸入與落點儀表板'!$C$16="必須採計",Z957&gt;0,IF('114成績輸入與落點儀表板'!$C$16="不可採計",Z957=0,TRUE))),"✅ 符合","❌ 不符合")</f>
        <v>✅ 符合</v>
      </c>
      <c r="L957" s="15">
        <v>2</v>
      </c>
      <c r="M957" s="15">
        <v>2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1</v>
      </c>
      <c r="X957" s="15">
        <v>0</v>
      </c>
      <c r="Y957" s="15">
        <v>0</v>
      </c>
      <c r="Z957" s="15">
        <v>0</v>
      </c>
    </row>
    <row r="958" spans="1:26" ht="15.75" customHeight="1" x14ac:dyDescent="0.3">
      <c r="A958" s="2" t="s">
        <v>2344</v>
      </c>
      <c r="B958" s="13" t="s">
        <v>2307</v>
      </c>
      <c r="C958" s="13" t="s">
        <v>985</v>
      </c>
      <c r="D958" s="12" t="s">
        <v>80</v>
      </c>
      <c r="E958" s="13" t="s">
        <v>5882</v>
      </c>
      <c r="F958" s="2">
        <v>11</v>
      </c>
      <c r="G958" s="15">
        <v>228.74</v>
      </c>
      <c r="H958" s="7">
        <f>L958*'114成績輸入與落點儀表板'!$B$2+M958*'114成績輸入與落點儀表板'!$B$3+N958*'114成績輸入與落點儀表板'!$B$4+O958*'114成績輸入與落點儀表板'!$B$5+P958*'114成績輸入與落點儀表板'!$B$6+Q958*'114成績輸入與落點儀表板'!$B$7+R958*'114成績輸入與落點儀表板'!$B$8+S958*'114成績輸入與落點儀表板'!$B$9+T958*'114成績輸入與落點儀表板'!$B$10+U958*'114成績輸入與落點儀表板'!$B$11+V958*'114成績輸入與落點儀表板'!$B$12+W958*'114成績輸入與落點儀表板'!$B$13+X958*'114成績輸入與落點儀表板'!$B$14+Y958*'114成績輸入與落點儀表板'!$B$15+Z958*'114成績輸入與落點儀表板'!$B$16</f>
        <v>0</v>
      </c>
      <c r="I958" s="8">
        <f t="shared" si="28"/>
        <v>-228.74</v>
      </c>
      <c r="J958" s="2" t="str">
        <f t="shared" si="29"/>
        <v>FAIL</v>
      </c>
      <c r="K958" s="17" t="str">
        <f>IF(AND(IF('114成績輸入與落點儀表板'!$C$2="必須採計",L958&gt;0,IF('114成績輸入與落點儀表板'!$C$2="不可採計",L958=0,TRUE)),IF('114成績輸入與落點儀表板'!$C$3="必須採計",M958&gt;0,IF('114成績輸入與落點儀表板'!$C$3="不可採計",M958=0,TRUE)),IF('114成績輸入與落點儀表板'!$C$4="必須採計",N958&gt;0,IF('114成績輸入與落點儀表板'!$C$4="不可採計",N958=0,TRUE)),IF('114成績輸入與落點儀表板'!$C$5="必須採計",O958&gt;0,IF('114成績輸入與落點儀表板'!$C$5="不可採計",O958=0,TRUE)),IF('114成績輸入與落點儀表板'!$C$6="必須採計",P958&gt;0,IF('114成績輸入與落點儀表板'!$C$6="不可採計",P958=0,TRUE)),IF('114成績輸入與落點儀表板'!$C$7="必須採計",Q958&gt;0,IF('114成績輸入與落點儀表板'!$C$7="不可採計",Q958=0,TRUE)),IF('114成績輸入與落點儀表板'!$C$8="必須採計",R958&gt;0,IF('114成績輸入與落點儀表板'!$C$8="不可採計",R958=0,TRUE)),IF('114成績輸入與落點儀表板'!$C$9="必須採計",S958&gt;0,IF('114成績輸入與落點儀表板'!$C$9="不可採計",S958=0,TRUE)),IF('114成績輸入與落點儀表板'!$C$10="必須採計",T958&gt;0,IF('114成績輸入與落點儀表板'!$C$10="不可採計",T958=0,TRUE)),IF('114成績輸入與落點儀表板'!$C$11="必須採計",U958&gt;0,IF('114成績輸入與落點儀表板'!$C$11="不可採計",U958=0,TRUE)),IF('114成績輸入與落點儀表板'!$C$12="必須採計",V958&gt;0,IF('114成績輸入與落點儀表板'!$C$12="不可採計",V958=0,TRUE)),IF('114成績輸入與落點儀表板'!$C$13="必須採計",W958&gt;0,IF('114成績輸入與落點儀表板'!$C$13="不可採計",W958=0,TRUE)),IF('114成績輸入與落點儀表板'!$C$14="必須採計",X958&gt;0,IF('114成績輸入與落點儀表板'!$C$14="不可採計",X958=0,TRUE)),IF('114成績輸入與落點儀表板'!$C$15="必須採計",Y958&gt;0,IF('114成績輸入與落點儀表板'!$C$15="不可採計",Y958=0,TRUE)),IF('114成績輸入與落點儀表板'!$C$16="必須採計",Z958&gt;0,IF('114成績輸入與落點儀表板'!$C$16="不可採計",Z958=0,TRUE))),"✅ 符合","❌ 不符合")</f>
        <v>✅ 符合</v>
      </c>
      <c r="L958" s="15">
        <v>1</v>
      </c>
      <c r="M958" s="15">
        <v>1</v>
      </c>
      <c r="N958" s="15">
        <v>0</v>
      </c>
      <c r="O958" s="15">
        <v>0</v>
      </c>
      <c r="P958" s="15">
        <v>0</v>
      </c>
      <c r="Q958" s="15">
        <v>1</v>
      </c>
      <c r="R958" s="15">
        <v>0</v>
      </c>
      <c r="S958" s="15">
        <v>0</v>
      </c>
      <c r="T958" s="15">
        <v>0</v>
      </c>
      <c r="U958" s="15">
        <v>1</v>
      </c>
      <c r="V958" s="15">
        <v>0</v>
      </c>
      <c r="W958" s="15">
        <v>0</v>
      </c>
      <c r="X958" s="15">
        <v>0</v>
      </c>
      <c r="Y958" s="15">
        <v>0</v>
      </c>
      <c r="Z958" s="15">
        <v>2</v>
      </c>
    </row>
    <row r="959" spans="1:26" ht="15.75" customHeight="1" x14ac:dyDescent="0.3">
      <c r="A959" s="2" t="s">
        <v>2347</v>
      </c>
      <c r="B959" s="6" t="s">
        <v>2307</v>
      </c>
      <c r="C959" s="6" t="s">
        <v>358</v>
      </c>
      <c r="D959" s="12" t="s">
        <v>80</v>
      </c>
      <c r="E959" s="13" t="s">
        <v>359</v>
      </c>
      <c r="F959" s="2">
        <v>7</v>
      </c>
      <c r="G959" s="15">
        <v>209.2</v>
      </c>
      <c r="H959" s="7">
        <f>L959*'114成績輸入與落點儀表板'!$B$2+M959*'114成績輸入與落點儀表板'!$B$3+N959*'114成績輸入與落點儀表板'!$B$4+O959*'114成績輸入與落點儀表板'!$B$5+P959*'114成績輸入與落點儀表板'!$B$6+Q959*'114成績輸入與落點儀表板'!$B$7+R959*'114成績輸入與落點儀表板'!$B$8+S959*'114成績輸入與落點儀表板'!$B$9+T959*'114成績輸入與落點儀表板'!$B$10+U959*'114成績輸入與落點儀表板'!$B$11+V959*'114成績輸入與落點儀表板'!$B$12+W959*'114成績輸入與落點儀表板'!$B$13+X959*'114成績輸入與落點儀表板'!$B$14+Y959*'114成績輸入與落點儀表板'!$B$15+Z959*'114成績輸入與落點儀表板'!$B$16</f>
        <v>0</v>
      </c>
      <c r="I959" s="8">
        <f t="shared" si="28"/>
        <v>-209.2</v>
      </c>
      <c r="J959" s="2" t="str">
        <f t="shared" si="29"/>
        <v>FAIL</v>
      </c>
      <c r="K959" s="17" t="str">
        <f>IF(AND(IF('114成績輸入與落點儀表板'!$C$2="必須採計",L959&gt;0,IF('114成績輸入與落點儀表板'!$C$2="不可採計",L959=0,TRUE)),IF('114成績輸入與落點儀表板'!$C$3="必須採計",M959&gt;0,IF('114成績輸入與落點儀表板'!$C$3="不可採計",M959=0,TRUE)),IF('114成績輸入與落點儀表板'!$C$4="必須採計",N959&gt;0,IF('114成績輸入與落點儀表板'!$C$4="不可採計",N959=0,TRUE)),IF('114成績輸入與落點儀表板'!$C$5="必須採計",O959&gt;0,IF('114成績輸入與落點儀表板'!$C$5="不可採計",O959=0,TRUE)),IF('114成績輸入與落點儀表板'!$C$6="必須採計",P959&gt;0,IF('114成績輸入與落點儀表板'!$C$6="不可採計",P959=0,TRUE)),IF('114成績輸入與落點儀表板'!$C$7="必須採計",Q959&gt;0,IF('114成績輸入與落點儀表板'!$C$7="不可採計",Q959=0,TRUE)),IF('114成績輸入與落點儀表板'!$C$8="必須採計",R959&gt;0,IF('114成績輸入與落點儀表板'!$C$8="不可採計",R959=0,TRUE)),IF('114成績輸入與落點儀表板'!$C$9="必須採計",S959&gt;0,IF('114成績輸入與落點儀表板'!$C$9="不可採計",S959=0,TRUE)),IF('114成績輸入與落點儀表板'!$C$10="必須採計",T959&gt;0,IF('114成績輸入與落點儀表板'!$C$10="不可採計",T959=0,TRUE)),IF('114成績輸入與落點儀表板'!$C$11="必須採計",U959&gt;0,IF('114成績輸入與落點儀表板'!$C$11="不可採計",U959=0,TRUE)),IF('114成績輸入與落點儀表板'!$C$12="必須採計",V959&gt;0,IF('114成績輸入與落點儀表板'!$C$12="不可採計",V959=0,TRUE)),IF('114成績輸入與落點儀表板'!$C$13="必須採計",W959&gt;0,IF('114成績輸入與落點儀表板'!$C$13="不可採計",W959=0,TRUE)),IF('114成績輸入與落點儀表板'!$C$14="必須採計",X959&gt;0,IF('114成績輸入與落點儀表板'!$C$14="不可採計",X959=0,TRUE)),IF('114成績輸入與落點儀表板'!$C$15="必須採計",Y959&gt;0,IF('114成績輸入與落點儀表板'!$C$15="不可採計",Y959=0,TRUE)),IF('114成績輸入與落點儀表板'!$C$16="必須採計",Z959&gt;0,IF('114成績輸入與落點儀表板'!$C$16="不可採計",Z959=0,TRUE))),"✅ 符合","❌ 不符合")</f>
        <v>✅ 符合</v>
      </c>
      <c r="L959" s="15">
        <v>1</v>
      </c>
      <c r="M959" s="15">
        <v>1</v>
      </c>
      <c r="N959" s="15">
        <v>0</v>
      </c>
      <c r="O959" s="15">
        <v>0</v>
      </c>
      <c r="P959" s="15">
        <v>0</v>
      </c>
      <c r="Q959" s="15">
        <v>0</v>
      </c>
      <c r="R959" s="15">
        <v>0</v>
      </c>
      <c r="S959" s="15">
        <v>0</v>
      </c>
      <c r="T959" s="15">
        <v>0</v>
      </c>
      <c r="U959" s="15">
        <v>1</v>
      </c>
      <c r="V959" s="15">
        <v>0</v>
      </c>
      <c r="W959" s="15">
        <v>0</v>
      </c>
      <c r="X959" s="15">
        <v>0</v>
      </c>
      <c r="Y959" s="15">
        <v>0</v>
      </c>
      <c r="Z959" s="15">
        <v>2</v>
      </c>
    </row>
    <row r="960" spans="1:26" ht="15.75" customHeight="1" x14ac:dyDescent="0.3">
      <c r="A960" s="2" t="s">
        <v>2350</v>
      </c>
      <c r="B960" s="6" t="s">
        <v>2307</v>
      </c>
      <c r="C960" s="6" t="s">
        <v>2326</v>
      </c>
      <c r="D960" s="12" t="s">
        <v>227</v>
      </c>
      <c r="E960" s="13" t="s">
        <v>4456</v>
      </c>
      <c r="F960" s="2">
        <v>26</v>
      </c>
      <c r="G960" s="15">
        <v>147</v>
      </c>
      <c r="H960" s="7">
        <f>L960*'114成績輸入與落點儀表板'!$B$2+M960*'114成績輸入與落點儀表板'!$B$3+N960*'114成績輸入與落點儀表板'!$B$4+O960*'114成績輸入與落點儀表板'!$B$5+P960*'114成績輸入與落點儀表板'!$B$6+Q960*'114成績輸入與落點儀表板'!$B$7+R960*'114成績輸入與落點儀表板'!$B$8+S960*'114成績輸入與落點儀表板'!$B$9+T960*'114成績輸入與落點儀表板'!$B$10+U960*'114成績輸入與落點儀表板'!$B$11+V960*'114成績輸入與落點儀表板'!$B$12+W960*'114成績輸入與落點儀表板'!$B$13+X960*'114成績輸入與落點儀表板'!$B$14+Y960*'114成績輸入與落點儀表板'!$B$15+Z960*'114成績輸入與落點儀表板'!$B$16</f>
        <v>0</v>
      </c>
      <c r="I960" s="8">
        <f t="shared" si="28"/>
        <v>-147</v>
      </c>
      <c r="J960" s="2" t="str">
        <f t="shared" si="29"/>
        <v>FAIL</v>
      </c>
      <c r="K960" s="17" t="str">
        <f>IF(AND(IF('114成績輸入與落點儀表板'!$C$2="必須採計",L960&gt;0,IF('114成績輸入與落點儀表板'!$C$2="不可採計",L960=0,TRUE)),IF('114成績輸入與落點儀表板'!$C$3="必須採計",M960&gt;0,IF('114成績輸入與落點儀表板'!$C$3="不可採計",M960=0,TRUE)),IF('114成績輸入與落點儀表板'!$C$4="必須採計",N960&gt;0,IF('114成績輸入與落點儀表板'!$C$4="不可採計",N960=0,TRUE)),IF('114成績輸入與落點儀表板'!$C$5="必須採計",O960&gt;0,IF('114成績輸入與落點儀表板'!$C$5="不可採計",O960=0,TRUE)),IF('114成績輸入與落點儀表板'!$C$6="必須採計",P960&gt;0,IF('114成績輸入與落點儀表板'!$C$6="不可採計",P960=0,TRUE)),IF('114成績輸入與落點儀表板'!$C$7="必須採計",Q960&gt;0,IF('114成績輸入與落點儀表板'!$C$7="不可採計",Q960=0,TRUE)),IF('114成績輸入與落點儀表板'!$C$8="必須採計",R960&gt;0,IF('114成績輸入與落點儀表板'!$C$8="不可採計",R960=0,TRUE)),IF('114成績輸入與落點儀表板'!$C$9="必須採計",S960&gt;0,IF('114成績輸入與落點儀表板'!$C$9="不可採計",S960=0,TRUE)),IF('114成績輸入與落點儀表板'!$C$10="必須採計",T960&gt;0,IF('114成績輸入與落點儀表板'!$C$10="不可採計",T960=0,TRUE)),IF('114成績輸入與落點儀表板'!$C$11="必須採計",U960&gt;0,IF('114成績輸入與落點儀表板'!$C$11="不可採計",U960=0,TRUE)),IF('114成績輸入與落點儀表板'!$C$12="必須採計",V960&gt;0,IF('114成績輸入與落點儀表板'!$C$12="不可採計",V960=0,TRUE)),IF('114成績輸入與落點儀表板'!$C$13="必須採計",W960&gt;0,IF('114成績輸入與落點儀表板'!$C$13="不可採計",W960=0,TRUE)),IF('114成績輸入與落點儀表板'!$C$14="必須採計",X960&gt;0,IF('114成績輸入與落點儀表板'!$C$14="不可採計",X960=0,TRUE)),IF('114成績輸入與落點儀表板'!$C$15="必須採計",Y960&gt;0,IF('114成績輸入與落點儀表板'!$C$15="不可採計",Y960=0,TRUE)),IF('114成績輸入與落點儀表板'!$C$16="必須採計",Z960&gt;0,IF('114成績輸入與落點儀表板'!$C$16="不可採計",Z960=0,TRUE))),"✅ 符合","❌ 不符合")</f>
        <v>✅ 符合</v>
      </c>
      <c r="L960" s="15">
        <v>1</v>
      </c>
      <c r="M960" s="15">
        <v>1</v>
      </c>
      <c r="N960" s="15">
        <v>0</v>
      </c>
      <c r="O960" s="15">
        <v>0</v>
      </c>
      <c r="P960" s="15">
        <v>0</v>
      </c>
      <c r="Q960" s="15">
        <v>0</v>
      </c>
      <c r="R960" s="15">
        <v>0</v>
      </c>
      <c r="S960" s="15">
        <v>0</v>
      </c>
      <c r="T960" s="15">
        <v>0</v>
      </c>
      <c r="U960" s="15">
        <v>1</v>
      </c>
      <c r="V960" s="15">
        <v>1</v>
      </c>
      <c r="W960" s="15">
        <v>0</v>
      </c>
      <c r="X960" s="15">
        <v>0</v>
      </c>
      <c r="Y960" s="15">
        <v>0</v>
      </c>
      <c r="Z960" s="15">
        <v>0</v>
      </c>
    </row>
    <row r="961" spans="1:26" ht="15.75" customHeight="1" x14ac:dyDescent="0.3">
      <c r="A961" s="2" t="s">
        <v>2353</v>
      </c>
      <c r="B961" s="6" t="s">
        <v>2307</v>
      </c>
      <c r="C961" s="6" t="s">
        <v>299</v>
      </c>
      <c r="D961" s="12" t="s">
        <v>60</v>
      </c>
      <c r="E961" s="13" t="s">
        <v>4457</v>
      </c>
      <c r="F961" s="2">
        <v>27</v>
      </c>
      <c r="G961" s="15">
        <v>123</v>
      </c>
      <c r="H961" s="7">
        <f>L961*'114成績輸入與落點儀表板'!$B$2+M961*'114成績輸入與落點儀表板'!$B$3+N961*'114成績輸入與落點儀表板'!$B$4+O961*'114成績輸入與落點儀表板'!$B$5+P961*'114成績輸入與落點儀表板'!$B$6+Q961*'114成績輸入與落點儀表板'!$B$7+R961*'114成績輸入與落點儀表板'!$B$8+S961*'114成績輸入與落點儀表板'!$B$9+T961*'114成績輸入與落點儀表板'!$B$10+U961*'114成績輸入與落點儀表板'!$B$11+V961*'114成績輸入與落點儀表板'!$B$12+W961*'114成績輸入與落點儀表板'!$B$13+X961*'114成績輸入與落點儀表板'!$B$14+Y961*'114成績輸入與落點儀表板'!$B$15+Z961*'114成績輸入與落點儀表板'!$B$16</f>
        <v>0</v>
      </c>
      <c r="I961" s="8">
        <f t="shared" si="28"/>
        <v>-123</v>
      </c>
      <c r="J961" s="2" t="str">
        <f t="shared" si="29"/>
        <v>FAIL</v>
      </c>
      <c r="K961" s="17" t="str">
        <f>IF(AND(IF('114成績輸入與落點儀表板'!$C$2="必須採計",L961&gt;0,IF('114成績輸入與落點儀表板'!$C$2="不可採計",L961=0,TRUE)),IF('114成績輸入與落點儀表板'!$C$3="必須採計",M961&gt;0,IF('114成績輸入與落點儀表板'!$C$3="不可採計",M961=0,TRUE)),IF('114成績輸入與落點儀表板'!$C$4="必須採計",N961&gt;0,IF('114成績輸入與落點儀表板'!$C$4="不可採計",N961=0,TRUE)),IF('114成績輸入與落點儀表板'!$C$5="必須採計",O961&gt;0,IF('114成績輸入與落點儀表板'!$C$5="不可採計",O961=0,TRUE)),IF('114成績輸入與落點儀表板'!$C$6="必須採計",P961&gt;0,IF('114成績輸入與落點儀表板'!$C$6="不可採計",P961=0,TRUE)),IF('114成績輸入與落點儀表板'!$C$7="必須採計",Q961&gt;0,IF('114成績輸入與落點儀表板'!$C$7="不可採計",Q961=0,TRUE)),IF('114成績輸入與落點儀表板'!$C$8="必須採計",R961&gt;0,IF('114成績輸入與落點儀表板'!$C$8="不可採計",R961=0,TRUE)),IF('114成績輸入與落點儀表板'!$C$9="必須採計",S961&gt;0,IF('114成績輸入與落點儀表板'!$C$9="不可採計",S961=0,TRUE)),IF('114成績輸入與落點儀表板'!$C$10="必須採計",T961&gt;0,IF('114成績輸入與落點儀表板'!$C$10="不可採計",T961=0,TRUE)),IF('114成績輸入與落點儀表板'!$C$11="必須採計",U961&gt;0,IF('114成績輸入與落點儀表板'!$C$11="不可採計",U961=0,TRUE)),IF('114成績輸入與落點儀表板'!$C$12="必須採計",V961&gt;0,IF('114成績輸入與落點儀表板'!$C$12="不可採計",V961=0,TRUE)),IF('114成績輸入與落點儀表板'!$C$13="必須採計",W961&gt;0,IF('114成績輸入與落點儀表板'!$C$13="不可採計",W961=0,TRUE)),IF('114成績輸入與落點儀表板'!$C$14="必須採計",X961&gt;0,IF('114成績輸入與落點儀表板'!$C$14="不可採計",X961=0,TRUE)),IF('114成績輸入與落點儀表板'!$C$15="必須採計",Y961&gt;0,IF('114成績輸入與落點儀表板'!$C$15="不可採計",Y961=0,TRUE)),IF('114成績輸入與落點儀表板'!$C$16="必須採計",Z961&gt;0,IF('114成績輸入與落點儀表板'!$C$16="不可採計",Z961=0,TRUE))),"✅ 符合","❌ 不符合")</f>
        <v>❌ 不符合</v>
      </c>
      <c r="L961" s="15">
        <v>0</v>
      </c>
      <c r="M961" s="15">
        <v>2</v>
      </c>
      <c r="N961" s="15">
        <v>0</v>
      </c>
      <c r="O961" s="15">
        <v>0</v>
      </c>
      <c r="P961" s="15">
        <v>0</v>
      </c>
      <c r="Q961" s="15">
        <v>1</v>
      </c>
      <c r="R961" s="15">
        <v>0</v>
      </c>
      <c r="S961" s="15">
        <v>0</v>
      </c>
      <c r="T961" s="15">
        <v>0</v>
      </c>
      <c r="U961" s="15">
        <v>1</v>
      </c>
      <c r="V961" s="15">
        <v>0</v>
      </c>
      <c r="W961" s="15">
        <v>0</v>
      </c>
      <c r="X961" s="15">
        <v>0</v>
      </c>
      <c r="Y961" s="15">
        <v>0</v>
      </c>
      <c r="Z961" s="15">
        <v>0</v>
      </c>
    </row>
    <row r="962" spans="1:26" ht="15.75" customHeight="1" x14ac:dyDescent="0.3">
      <c r="A962" s="2" t="s">
        <v>2356</v>
      </c>
      <c r="B962" s="6" t="s">
        <v>2307</v>
      </c>
      <c r="C962" s="6" t="s">
        <v>2329</v>
      </c>
      <c r="D962" s="12" t="s">
        <v>86</v>
      </c>
      <c r="E962" s="13" t="s">
        <v>2330</v>
      </c>
      <c r="F962" s="2">
        <v>14</v>
      </c>
      <c r="G962" s="15">
        <v>150</v>
      </c>
      <c r="H962" s="7">
        <f>L962*'114成績輸入與落點儀表板'!$B$2+M962*'114成績輸入與落點儀表板'!$B$3+N962*'114成績輸入與落點儀表板'!$B$4+O962*'114成績輸入與落點儀表板'!$B$5+P962*'114成績輸入與落點儀表板'!$B$6+Q962*'114成績輸入與落點儀表板'!$B$7+R962*'114成績輸入與落點儀表板'!$B$8+S962*'114成績輸入與落點儀表板'!$B$9+T962*'114成績輸入與落點儀表板'!$B$10+U962*'114成績輸入與落點儀表板'!$B$11+V962*'114成績輸入與落點儀表板'!$B$12+W962*'114成績輸入與落點儀表板'!$B$13+X962*'114成績輸入與落點儀表板'!$B$14+Y962*'114成績輸入與落點儀表板'!$B$15+Z962*'114成績輸入與落點儀表板'!$B$16</f>
        <v>0</v>
      </c>
      <c r="I962" s="8">
        <f t="shared" ref="I962:I1025" si="30">IF(G962="","",H962-G962)</f>
        <v>-150</v>
      </c>
      <c r="J962" s="2" t="str">
        <f t="shared" ref="J962:J1025" si="31">IF(G962="","無錄取資料",IF(I962&gt;=0,"PASS","FAIL"))</f>
        <v>FAIL</v>
      </c>
      <c r="K962" s="17" t="str">
        <f>IF(AND(IF('114成績輸入與落點儀表板'!$C$2="必須採計",L962&gt;0,IF('114成績輸入與落點儀表板'!$C$2="不可採計",L962=0,TRUE)),IF('114成績輸入與落點儀表板'!$C$3="必須採計",M962&gt;0,IF('114成績輸入與落點儀表板'!$C$3="不可採計",M962=0,TRUE)),IF('114成績輸入與落點儀表板'!$C$4="必須採計",N962&gt;0,IF('114成績輸入與落點儀表板'!$C$4="不可採計",N962=0,TRUE)),IF('114成績輸入與落點儀表板'!$C$5="必須採計",O962&gt;0,IF('114成績輸入與落點儀表板'!$C$5="不可採計",O962=0,TRUE)),IF('114成績輸入與落點儀表板'!$C$6="必須採計",P962&gt;0,IF('114成績輸入與落點儀表板'!$C$6="不可採計",P962=0,TRUE)),IF('114成績輸入與落點儀表板'!$C$7="必須採計",Q962&gt;0,IF('114成績輸入與落點儀表板'!$C$7="不可採計",Q962=0,TRUE)),IF('114成績輸入與落點儀表板'!$C$8="必須採計",R962&gt;0,IF('114成績輸入與落點儀表板'!$C$8="不可採計",R962=0,TRUE)),IF('114成績輸入與落點儀表板'!$C$9="必須採計",S962&gt;0,IF('114成績輸入與落點儀表板'!$C$9="不可採計",S962=0,TRUE)),IF('114成績輸入與落點儀表板'!$C$10="必須採計",T962&gt;0,IF('114成績輸入與落點儀表板'!$C$10="不可採計",T962=0,TRUE)),IF('114成績輸入與落點儀表板'!$C$11="必須採計",U962&gt;0,IF('114成績輸入與落點儀表板'!$C$11="不可採計",U962=0,TRUE)),IF('114成績輸入與落點儀表板'!$C$12="必須採計",V962&gt;0,IF('114成績輸入與落點儀表板'!$C$12="不可採計",V962=0,TRUE)),IF('114成績輸入與落點儀表板'!$C$13="必須採計",W962&gt;0,IF('114成績輸入與落點儀表板'!$C$13="不可採計",W962=0,TRUE)),IF('114成績輸入與落點儀表板'!$C$14="必須採計",X962&gt;0,IF('114成績輸入與落點儀表板'!$C$14="不可採計",X962=0,TRUE)),IF('114成績輸入與落點儀表板'!$C$15="必須採計",Y962&gt;0,IF('114成績輸入與落點儀表板'!$C$15="不可採計",Y962=0,TRUE)),IF('114成績輸入與落點儀表板'!$C$16="必須採計",Z962&gt;0,IF('114成績輸入與落點儀表板'!$C$16="不可採計",Z962=0,TRUE))),"✅ 符合","❌ 不符合")</f>
        <v>✅ 符合</v>
      </c>
      <c r="L962" s="15">
        <v>1</v>
      </c>
      <c r="M962" s="15">
        <v>1</v>
      </c>
      <c r="N962" s="15">
        <v>0</v>
      </c>
      <c r="O962" s="15">
        <v>0</v>
      </c>
      <c r="P962" s="15">
        <v>1.5</v>
      </c>
      <c r="Q962" s="15">
        <v>0</v>
      </c>
      <c r="R962" s="15">
        <v>1</v>
      </c>
      <c r="S962" s="15">
        <v>0</v>
      </c>
      <c r="T962" s="15">
        <v>0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15">
        <v>0</v>
      </c>
    </row>
    <row r="963" spans="1:26" ht="15.75" customHeight="1" x14ac:dyDescent="0.3">
      <c r="A963" s="2" t="s">
        <v>2359</v>
      </c>
      <c r="B963" s="6" t="s">
        <v>2307</v>
      </c>
      <c r="C963" s="6" t="s">
        <v>2332</v>
      </c>
      <c r="D963" s="12" t="s">
        <v>266</v>
      </c>
      <c r="E963" s="13" t="s">
        <v>4458</v>
      </c>
      <c r="F963" s="2">
        <v>28</v>
      </c>
      <c r="G963" s="15">
        <v>209</v>
      </c>
      <c r="H963" s="7">
        <f>L963*'114成績輸入與落點儀表板'!$B$2+M963*'114成績輸入與落點儀表板'!$B$3+N963*'114成績輸入與落點儀表板'!$B$4+O963*'114成績輸入與落點儀表板'!$B$5+P963*'114成績輸入與落點儀表板'!$B$6+Q963*'114成績輸入與落點儀表板'!$B$7+R963*'114成績輸入與落點儀表板'!$B$8+S963*'114成績輸入與落點儀表板'!$B$9+T963*'114成績輸入與落點儀表板'!$B$10+U963*'114成績輸入與落點儀表板'!$B$11+V963*'114成績輸入與落點儀表板'!$B$12+W963*'114成績輸入與落點儀表板'!$B$13+X963*'114成績輸入與落點儀表板'!$B$14+Y963*'114成績輸入與落點儀表板'!$B$15+Z963*'114成績輸入與落點儀表板'!$B$16</f>
        <v>0</v>
      </c>
      <c r="I963" s="8">
        <f t="shared" si="30"/>
        <v>-209</v>
      </c>
      <c r="J963" s="2" t="str">
        <f t="shared" si="31"/>
        <v>FAIL</v>
      </c>
      <c r="K963" s="17" t="str">
        <f>IF(AND(IF('114成績輸入與落點儀表板'!$C$2="必須採計",L963&gt;0,IF('114成績輸入與落點儀表板'!$C$2="不可採計",L963=0,TRUE)),IF('114成績輸入與落點儀表板'!$C$3="必須採計",M963&gt;0,IF('114成績輸入與落點儀表板'!$C$3="不可採計",M963=0,TRUE)),IF('114成績輸入與落點儀表板'!$C$4="必須採計",N963&gt;0,IF('114成績輸入與落點儀表板'!$C$4="不可採計",N963=0,TRUE)),IF('114成績輸入與落點儀表板'!$C$5="必須採計",O963&gt;0,IF('114成績輸入與落點儀表板'!$C$5="不可採計",O963=0,TRUE)),IF('114成績輸入與落點儀表板'!$C$6="必須採計",P963&gt;0,IF('114成績輸入與落點儀表板'!$C$6="不可採計",P963=0,TRUE)),IF('114成績輸入與落點儀表板'!$C$7="必須採計",Q963&gt;0,IF('114成績輸入與落點儀表板'!$C$7="不可採計",Q963=0,TRUE)),IF('114成績輸入與落點儀表板'!$C$8="必須採計",R963&gt;0,IF('114成績輸入與落點儀表板'!$C$8="不可採計",R963=0,TRUE)),IF('114成績輸入與落點儀表板'!$C$9="必須採計",S963&gt;0,IF('114成績輸入與落點儀表板'!$C$9="不可採計",S963=0,TRUE)),IF('114成績輸入與落點儀表板'!$C$10="必須採計",T963&gt;0,IF('114成績輸入與落點儀表板'!$C$10="不可採計",T963=0,TRUE)),IF('114成績輸入與落點儀表板'!$C$11="必須採計",U963&gt;0,IF('114成績輸入與落點儀表板'!$C$11="不可採計",U963=0,TRUE)),IF('114成績輸入與落點儀表板'!$C$12="必須採計",V963&gt;0,IF('114成績輸入與落點儀表板'!$C$12="不可採計",V963=0,TRUE)),IF('114成績輸入與落點儀表板'!$C$13="必須採計",W963&gt;0,IF('114成績輸入與落點儀表板'!$C$13="不可採計",W963=0,TRUE)),IF('114成績輸入與落點儀表板'!$C$14="必須採計",X963&gt;0,IF('114成績輸入與落點儀表板'!$C$14="不可採計",X963=0,TRUE)),IF('114成績輸入與落點儀表板'!$C$15="必須採計",Y963&gt;0,IF('114成績輸入與落點儀表板'!$C$15="不可採計",Y963=0,TRUE)),IF('114成績輸入與落點儀表板'!$C$16="必須採計",Z963&gt;0,IF('114成績輸入與落點儀表板'!$C$16="不可採計",Z963=0,TRUE))),"✅ 符合","❌ 不符合")</f>
        <v>✅ 符合</v>
      </c>
      <c r="L963" s="15">
        <v>1</v>
      </c>
      <c r="M963" s="15">
        <v>1</v>
      </c>
      <c r="N963" s="15">
        <v>1</v>
      </c>
      <c r="O963" s="15">
        <v>0</v>
      </c>
      <c r="P963" s="15">
        <v>0</v>
      </c>
      <c r="Q963" s="15">
        <v>0</v>
      </c>
      <c r="R963" s="15">
        <v>2</v>
      </c>
      <c r="S963" s="15">
        <v>2</v>
      </c>
      <c r="T963" s="15">
        <v>0</v>
      </c>
      <c r="U963" s="15">
        <v>0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</row>
    <row r="964" spans="1:26" ht="15.75" customHeight="1" x14ac:dyDescent="0.3">
      <c r="A964" s="2" t="s">
        <v>2362</v>
      </c>
      <c r="B964" s="6" t="s">
        <v>2307</v>
      </c>
      <c r="C964" s="6" t="s">
        <v>245</v>
      </c>
      <c r="D964" s="12" t="s">
        <v>73</v>
      </c>
      <c r="E964" s="13" t="s">
        <v>2335</v>
      </c>
      <c r="F964" s="2">
        <v>27</v>
      </c>
      <c r="G964" s="15">
        <v>139.5</v>
      </c>
      <c r="H964" s="7">
        <f>L964*'114成績輸入與落點儀表板'!$B$2+M964*'114成績輸入與落點儀表板'!$B$3+N964*'114成績輸入與落點儀表板'!$B$4+O964*'114成績輸入與落點儀表板'!$B$5+P964*'114成績輸入與落點儀表板'!$B$6+Q964*'114成績輸入與落點儀表板'!$B$7+R964*'114成績輸入與落點儀表板'!$B$8+S964*'114成績輸入與落點儀表板'!$B$9+T964*'114成績輸入與落點儀表板'!$B$10+U964*'114成績輸入與落點儀表板'!$B$11+V964*'114成績輸入與落點儀表板'!$B$12+W964*'114成績輸入與落點儀表板'!$B$13+X964*'114成績輸入與落點儀表板'!$B$14+Y964*'114成績輸入與落點儀表板'!$B$15+Z964*'114成績輸入與落點儀表板'!$B$16</f>
        <v>0</v>
      </c>
      <c r="I964" s="8">
        <f t="shared" si="30"/>
        <v>-139.5</v>
      </c>
      <c r="J964" s="2" t="str">
        <f t="shared" si="31"/>
        <v>FAIL</v>
      </c>
      <c r="K964" s="17" t="str">
        <f>IF(AND(IF('114成績輸入與落點儀表板'!$C$2="必須採計",L964&gt;0,IF('114成績輸入與落點儀表板'!$C$2="不可採計",L964=0,TRUE)),IF('114成績輸入與落點儀表板'!$C$3="必須採計",M964&gt;0,IF('114成績輸入與落點儀表板'!$C$3="不可採計",M964=0,TRUE)),IF('114成績輸入與落點儀表板'!$C$4="必須採計",N964&gt;0,IF('114成績輸入與落點儀表板'!$C$4="不可採計",N964=0,TRUE)),IF('114成績輸入與落點儀表板'!$C$5="必須採計",O964&gt;0,IF('114成績輸入與落點儀表板'!$C$5="不可採計",O964=0,TRUE)),IF('114成績輸入與落點儀表板'!$C$6="必須採計",P964&gt;0,IF('114成績輸入與落點儀表板'!$C$6="不可採計",P964=0,TRUE)),IF('114成績輸入與落點儀表板'!$C$7="必須採計",Q964&gt;0,IF('114成績輸入與落點儀表板'!$C$7="不可採計",Q964=0,TRUE)),IF('114成績輸入與落點儀表板'!$C$8="必須採計",R964&gt;0,IF('114成績輸入與落點儀表板'!$C$8="不可採計",R964=0,TRUE)),IF('114成績輸入與落點儀表板'!$C$9="必須採計",S964&gt;0,IF('114成績輸入與落點儀表板'!$C$9="不可採計",S964=0,TRUE)),IF('114成績輸入與落點儀表板'!$C$10="必須採計",T964&gt;0,IF('114成績輸入與落點儀表板'!$C$10="不可採計",T964=0,TRUE)),IF('114成績輸入與落點儀表板'!$C$11="必須採計",U964&gt;0,IF('114成績輸入與落點儀表板'!$C$11="不可採計",U964=0,TRUE)),IF('114成績輸入與落點儀表板'!$C$12="必須採計",V964&gt;0,IF('114成績輸入與落點儀表板'!$C$12="不可採計",V964=0,TRUE)),IF('114成績輸入與落點儀表板'!$C$13="必須採計",W964&gt;0,IF('114成績輸入與落點儀表板'!$C$13="不可採計",W964=0,TRUE)),IF('114成績輸入與落點儀表板'!$C$14="必須採計",X964&gt;0,IF('114成績輸入與落點儀表板'!$C$14="不可採計",X964=0,TRUE)),IF('114成績輸入與落點儀表板'!$C$15="必須採計",Y964&gt;0,IF('114成績輸入與落點儀表板'!$C$15="不可採計",Y964=0,TRUE)),IF('114成績輸入與落點儀表板'!$C$16="必須採計",Z964&gt;0,IF('114成績輸入與落點儀表板'!$C$16="不可採計",Z964=0,TRUE))),"✅ 符合","❌ 不符合")</f>
        <v>✅ 符合</v>
      </c>
      <c r="L964" s="15">
        <v>1</v>
      </c>
      <c r="M964" s="15">
        <v>1.25</v>
      </c>
      <c r="N964" s="15">
        <v>1.25</v>
      </c>
      <c r="O964" s="15">
        <v>0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0</v>
      </c>
      <c r="V964" s="15">
        <v>0</v>
      </c>
      <c r="W964" s="15">
        <v>0</v>
      </c>
      <c r="X964" s="15">
        <v>0</v>
      </c>
      <c r="Y964" s="15">
        <v>0</v>
      </c>
      <c r="Z964" s="15">
        <v>0</v>
      </c>
    </row>
    <row r="965" spans="1:26" ht="15.75" customHeight="1" x14ac:dyDescent="0.3">
      <c r="A965" s="2" t="s">
        <v>2365</v>
      </c>
      <c r="B965" s="6" t="s">
        <v>2307</v>
      </c>
      <c r="C965" s="6" t="s">
        <v>2337</v>
      </c>
      <c r="D965" s="12" t="s">
        <v>227</v>
      </c>
      <c r="E965" s="13" t="s">
        <v>2338</v>
      </c>
      <c r="F965" s="2">
        <v>22</v>
      </c>
      <c r="G965" s="15">
        <v>162</v>
      </c>
      <c r="H965" s="7">
        <f>L965*'114成績輸入與落點儀表板'!$B$2+M965*'114成績輸入與落點儀表板'!$B$3+N965*'114成績輸入與落點儀表板'!$B$4+O965*'114成績輸入與落點儀表板'!$B$5+P965*'114成績輸入與落點儀表板'!$B$6+Q965*'114成績輸入與落點儀表板'!$B$7+R965*'114成績輸入與落點儀表板'!$B$8+S965*'114成績輸入與落點儀表板'!$B$9+T965*'114成績輸入與落點儀表板'!$B$10+U965*'114成績輸入與落點儀表板'!$B$11+V965*'114成績輸入與落點儀表板'!$B$12+W965*'114成績輸入與落點儀表板'!$B$13+X965*'114成績輸入與落點儀表板'!$B$14+Y965*'114成績輸入與落點儀表板'!$B$15+Z965*'114成績輸入與落點儀表板'!$B$16</f>
        <v>0</v>
      </c>
      <c r="I965" s="8">
        <f t="shared" si="30"/>
        <v>-162</v>
      </c>
      <c r="J965" s="2" t="str">
        <f t="shared" si="31"/>
        <v>FAIL</v>
      </c>
      <c r="K965" s="17" t="str">
        <f>IF(AND(IF('114成績輸入與落點儀表板'!$C$2="必須採計",L965&gt;0,IF('114成績輸入與落點儀表板'!$C$2="不可採計",L965=0,TRUE)),IF('114成績輸入與落點儀表板'!$C$3="必須採計",M965&gt;0,IF('114成績輸入與落點儀表板'!$C$3="不可採計",M965=0,TRUE)),IF('114成績輸入與落點儀表板'!$C$4="必須採計",N965&gt;0,IF('114成績輸入與落點儀表板'!$C$4="不可採計",N965=0,TRUE)),IF('114成績輸入與落點儀表板'!$C$5="必須採計",O965&gt;0,IF('114成績輸入與落點儀表板'!$C$5="不可採計",O965=0,TRUE)),IF('114成績輸入與落點儀表板'!$C$6="必須採計",P965&gt;0,IF('114成績輸入與落點儀表板'!$C$6="不可採計",P965=0,TRUE)),IF('114成績輸入與落點儀表板'!$C$7="必須採計",Q965&gt;0,IF('114成績輸入與落點儀表板'!$C$7="不可採計",Q965=0,TRUE)),IF('114成績輸入與落點儀表板'!$C$8="必須採計",R965&gt;0,IF('114成績輸入與落點儀表板'!$C$8="不可採計",R965=0,TRUE)),IF('114成績輸入與落點儀表板'!$C$9="必須採計",S965&gt;0,IF('114成績輸入與落點儀表板'!$C$9="不可採計",S965=0,TRUE)),IF('114成績輸入與落點儀表板'!$C$10="必須採計",T965&gt;0,IF('114成績輸入與落點儀表板'!$C$10="不可採計",T965=0,TRUE)),IF('114成績輸入與落點儀表板'!$C$11="必須採計",U965&gt;0,IF('114成績輸入與落點儀表板'!$C$11="不可採計",U965=0,TRUE)),IF('114成績輸入與落點儀表板'!$C$12="必須採計",V965&gt;0,IF('114成績輸入與落點儀表板'!$C$12="不可採計",V965=0,TRUE)),IF('114成績輸入與落點儀表板'!$C$13="必須採計",W965&gt;0,IF('114成績輸入與落點儀表板'!$C$13="不可採計",W965=0,TRUE)),IF('114成績輸入與落點儀表板'!$C$14="必須採計",X965&gt;0,IF('114成績輸入與落點儀表板'!$C$14="不可採計",X965=0,TRUE)),IF('114成績輸入與落點儀表板'!$C$15="必須採計",Y965&gt;0,IF('114成績輸入與落點儀表板'!$C$15="不可採計",Y965=0,TRUE)),IF('114成績輸入與落點儀表板'!$C$16="必須採計",Z965&gt;0,IF('114成績輸入與落點儀表板'!$C$16="不可採計",Z965=0,TRUE))),"✅ 符合","❌ 不符合")</f>
        <v>✅ 符合</v>
      </c>
      <c r="L965" s="15">
        <v>1</v>
      </c>
      <c r="M965" s="15">
        <v>1</v>
      </c>
      <c r="N965" s="15">
        <v>0</v>
      </c>
      <c r="O965" s="15">
        <v>0</v>
      </c>
      <c r="P965" s="15">
        <v>0</v>
      </c>
      <c r="Q965" s="15">
        <v>1.5</v>
      </c>
      <c r="R965" s="15">
        <v>1</v>
      </c>
      <c r="S965" s="15">
        <v>0</v>
      </c>
      <c r="T965" s="15">
        <v>0</v>
      </c>
      <c r="U965" s="15">
        <v>0</v>
      </c>
      <c r="V965" s="15">
        <v>0</v>
      </c>
      <c r="W965" s="15">
        <v>0</v>
      </c>
      <c r="X965" s="15">
        <v>0</v>
      </c>
      <c r="Y965" s="15">
        <v>0</v>
      </c>
      <c r="Z965" s="15">
        <v>0</v>
      </c>
    </row>
    <row r="966" spans="1:26" ht="15.75" customHeight="1" x14ac:dyDescent="0.3">
      <c r="A966" s="2" t="s">
        <v>2368</v>
      </c>
      <c r="B966" s="6" t="s">
        <v>2307</v>
      </c>
      <c r="C966" s="6" t="s">
        <v>2340</v>
      </c>
      <c r="D966" s="12" t="s">
        <v>121</v>
      </c>
      <c r="E966" s="13" t="s">
        <v>2341</v>
      </c>
      <c r="F966" s="2">
        <v>34</v>
      </c>
      <c r="G966" s="15">
        <v>147.5</v>
      </c>
      <c r="H966" s="7">
        <f>L966*'114成績輸入與落點儀表板'!$B$2+M966*'114成績輸入與落點儀表板'!$B$3+N966*'114成績輸入與落點儀表板'!$B$4+O966*'114成績輸入與落點儀表板'!$B$5+P966*'114成績輸入與落點儀表板'!$B$6+Q966*'114成績輸入與落點儀表板'!$B$7+R966*'114成績輸入與落點儀表板'!$B$8+S966*'114成績輸入與落點儀表板'!$B$9+T966*'114成績輸入與落點儀表板'!$B$10+U966*'114成績輸入與落點儀表板'!$B$11+V966*'114成績輸入與落點儀表板'!$B$12+W966*'114成績輸入與落點儀表板'!$B$13+X966*'114成績輸入與落點儀表板'!$B$14+Y966*'114成績輸入與落點儀表板'!$B$15+Z966*'114成績輸入與落點儀表板'!$B$16</f>
        <v>0</v>
      </c>
      <c r="I966" s="8">
        <f t="shared" si="30"/>
        <v>-147.5</v>
      </c>
      <c r="J966" s="2" t="str">
        <f t="shared" si="31"/>
        <v>FAIL</v>
      </c>
      <c r="K966" s="17" t="str">
        <f>IF(AND(IF('114成績輸入與落點儀表板'!$C$2="必須採計",L966&gt;0,IF('114成績輸入與落點儀表板'!$C$2="不可採計",L966=0,TRUE)),IF('114成績輸入與落點儀表板'!$C$3="必須採計",M966&gt;0,IF('114成績輸入與落點儀表板'!$C$3="不可採計",M966=0,TRUE)),IF('114成績輸入與落點儀表板'!$C$4="必須採計",N966&gt;0,IF('114成績輸入與落點儀表板'!$C$4="不可採計",N966=0,TRUE)),IF('114成績輸入與落點儀表板'!$C$5="必須採計",O966&gt;0,IF('114成績輸入與落點儀表板'!$C$5="不可採計",O966=0,TRUE)),IF('114成績輸入與落點儀表板'!$C$6="必須採計",P966&gt;0,IF('114成績輸入與落點儀表板'!$C$6="不可採計",P966=0,TRUE)),IF('114成績輸入與落點儀表板'!$C$7="必須採計",Q966&gt;0,IF('114成績輸入與落點儀表板'!$C$7="不可採計",Q966=0,TRUE)),IF('114成績輸入與落點儀表板'!$C$8="必須採計",R966&gt;0,IF('114成績輸入與落點儀表板'!$C$8="不可採計",R966=0,TRUE)),IF('114成績輸入與落點儀表板'!$C$9="必須採計",S966&gt;0,IF('114成績輸入與落點儀表板'!$C$9="不可採計",S966=0,TRUE)),IF('114成績輸入與落點儀表板'!$C$10="必須採計",T966&gt;0,IF('114成績輸入與落點儀表板'!$C$10="不可採計",T966=0,TRUE)),IF('114成績輸入與落點儀表板'!$C$11="必須採計",U966&gt;0,IF('114成績輸入與落點儀表板'!$C$11="不可採計",U966=0,TRUE)),IF('114成績輸入與落點儀表板'!$C$12="必須採計",V966&gt;0,IF('114成績輸入與落點儀表板'!$C$12="不可採計",V966=0,TRUE)),IF('114成績輸入與落點儀表板'!$C$13="必須採計",W966&gt;0,IF('114成績輸入與落點儀表板'!$C$13="不可採計",W966=0,TRUE)),IF('114成績輸入與落點儀表板'!$C$14="必須採計",X966&gt;0,IF('114成績輸入與落點儀表板'!$C$14="不可採計",X966=0,TRUE)),IF('114成績輸入與落點儀表板'!$C$15="必須採計",Y966&gt;0,IF('114成績輸入與落點儀表板'!$C$15="不可採計",Y966=0,TRUE)),IF('114成績輸入與落點儀表板'!$C$16="必須採計",Z966&gt;0,IF('114成績輸入與落點儀表板'!$C$16="不可採計",Z966=0,TRUE))),"✅ 符合","❌ 不符合")</f>
        <v>✅ 符合</v>
      </c>
      <c r="L966" s="15">
        <v>1.25</v>
      </c>
      <c r="M966" s="15">
        <v>1.5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0</v>
      </c>
      <c r="V966" s="15">
        <v>0</v>
      </c>
      <c r="W966" s="15">
        <v>1</v>
      </c>
      <c r="X966" s="15">
        <v>0</v>
      </c>
      <c r="Y966" s="15">
        <v>0</v>
      </c>
      <c r="Z966" s="15">
        <v>0</v>
      </c>
    </row>
    <row r="967" spans="1:26" ht="15.75" customHeight="1" x14ac:dyDescent="0.3">
      <c r="A967" s="2" t="s">
        <v>2371</v>
      </c>
      <c r="B967" s="6" t="s">
        <v>2307</v>
      </c>
      <c r="C967" s="6" t="s">
        <v>2343</v>
      </c>
      <c r="D967" s="12" t="s">
        <v>80</v>
      </c>
      <c r="E967" s="13" t="s">
        <v>666</v>
      </c>
      <c r="F967" s="2">
        <v>33</v>
      </c>
      <c r="G967" s="15">
        <v>176</v>
      </c>
      <c r="H967" s="7">
        <f>L967*'114成績輸入與落點儀表板'!$B$2+M967*'114成績輸入與落點儀表板'!$B$3+N967*'114成績輸入與落點儀表板'!$B$4+O967*'114成績輸入與落點儀表板'!$B$5+P967*'114成績輸入與落點儀表板'!$B$6+Q967*'114成績輸入與落點儀表板'!$B$7+R967*'114成績輸入與落點儀表板'!$B$8+S967*'114成績輸入與落點儀表板'!$B$9+T967*'114成績輸入與落點儀表板'!$B$10+U967*'114成績輸入與落點儀表板'!$B$11+V967*'114成績輸入與落點儀表板'!$B$12+W967*'114成績輸入與落點儀表板'!$B$13+X967*'114成績輸入與落點儀表板'!$B$14+Y967*'114成績輸入與落點儀表板'!$B$15+Z967*'114成績輸入與落點儀表板'!$B$16</f>
        <v>0</v>
      </c>
      <c r="I967" s="8">
        <f t="shared" si="30"/>
        <v>-176</v>
      </c>
      <c r="J967" s="2" t="str">
        <f t="shared" si="31"/>
        <v>FAIL</v>
      </c>
      <c r="K967" s="17" t="str">
        <f>IF(AND(IF('114成績輸入與落點儀表板'!$C$2="必須採計",L967&gt;0,IF('114成績輸入與落點儀表板'!$C$2="不可採計",L967=0,TRUE)),IF('114成績輸入與落點儀表板'!$C$3="必須採計",M967&gt;0,IF('114成績輸入與落點儀表板'!$C$3="不可採計",M967=0,TRUE)),IF('114成績輸入與落點儀表板'!$C$4="必須採計",N967&gt;0,IF('114成績輸入與落點儀表板'!$C$4="不可採計",N967=0,TRUE)),IF('114成績輸入與落點儀表板'!$C$5="必須採計",O967&gt;0,IF('114成績輸入與落點儀表板'!$C$5="不可採計",O967=0,TRUE)),IF('114成績輸入與落點儀表板'!$C$6="必須採計",P967&gt;0,IF('114成績輸入與落點儀表板'!$C$6="不可採計",P967=0,TRUE)),IF('114成績輸入與落點儀表板'!$C$7="必須採計",Q967&gt;0,IF('114成績輸入與落點儀表板'!$C$7="不可採計",Q967=0,TRUE)),IF('114成績輸入與落點儀表板'!$C$8="必須採計",R967&gt;0,IF('114成績輸入與落點儀表板'!$C$8="不可採計",R967=0,TRUE)),IF('114成績輸入與落點儀表板'!$C$9="必須採計",S967&gt;0,IF('114成績輸入與落點儀表板'!$C$9="不可採計",S967=0,TRUE)),IF('114成績輸入與落點儀表板'!$C$10="必須採計",T967&gt;0,IF('114成績輸入與落點儀表板'!$C$10="不可採計",T967=0,TRUE)),IF('114成績輸入與落點儀表板'!$C$11="必須採計",U967&gt;0,IF('114成績輸入與落點儀表板'!$C$11="不可採計",U967=0,TRUE)),IF('114成績輸入與落點儀表板'!$C$12="必須採計",V967&gt;0,IF('114成績輸入與落點儀表板'!$C$12="不可採計",V967=0,TRUE)),IF('114成績輸入與落點儀表板'!$C$13="必須採計",W967&gt;0,IF('114成績輸入與落點儀表板'!$C$13="不可採計",W967=0,TRUE)),IF('114成績輸入與落點儀表板'!$C$14="必須採計",X967&gt;0,IF('114成績輸入與落點儀表板'!$C$14="不可採計",X967=0,TRUE)),IF('114成績輸入與落點儀表板'!$C$15="必須採計",Y967&gt;0,IF('114成績輸入與落點儀表板'!$C$15="不可採計",Y967=0,TRUE)),IF('114成績輸入與落點儀表板'!$C$16="必須採計",Z967&gt;0,IF('114成績輸入與落點儀表板'!$C$16="不可採計",Z967=0,TRUE))),"✅ 符合","❌ 不符合")</f>
        <v>✅ 符合</v>
      </c>
      <c r="L967" s="15">
        <v>1</v>
      </c>
      <c r="M967" s="15">
        <v>2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2</v>
      </c>
      <c r="X967" s="15">
        <v>0</v>
      </c>
      <c r="Y967" s="15">
        <v>0</v>
      </c>
      <c r="Z967" s="15">
        <v>0</v>
      </c>
    </row>
    <row r="968" spans="1:26" ht="15.75" customHeight="1" x14ac:dyDescent="0.3">
      <c r="A968" s="2" t="s">
        <v>2374</v>
      </c>
      <c r="B968" s="6" t="s">
        <v>2345</v>
      </c>
      <c r="C968" s="6" t="s">
        <v>265</v>
      </c>
      <c r="D968" s="12" t="s">
        <v>266</v>
      </c>
      <c r="E968" s="13" t="s">
        <v>2346</v>
      </c>
      <c r="F968" s="2">
        <v>21</v>
      </c>
      <c r="G968" s="15">
        <v>257.75</v>
      </c>
      <c r="H968" s="7">
        <f>L968*'114成績輸入與落點儀表板'!$B$2+M968*'114成績輸入與落點儀表板'!$B$3+N968*'114成績輸入與落點儀表板'!$B$4+O968*'114成績輸入與落點儀表板'!$B$5+P968*'114成績輸入與落點儀表板'!$B$6+Q968*'114成績輸入與落點儀表板'!$B$7+R968*'114成績輸入與落點儀表板'!$B$8+S968*'114成績輸入與落點儀表板'!$B$9+T968*'114成績輸入與落點儀表板'!$B$10+U968*'114成績輸入與落點儀表板'!$B$11+V968*'114成績輸入與落點儀表板'!$B$12+W968*'114成績輸入與落點儀表板'!$B$13+X968*'114成績輸入與落點儀表板'!$B$14+Y968*'114成績輸入與落點儀表板'!$B$15+Z968*'114成績輸入與落點儀表板'!$B$16</f>
        <v>0</v>
      </c>
      <c r="I968" s="8">
        <f t="shared" si="30"/>
        <v>-257.75</v>
      </c>
      <c r="J968" s="2" t="str">
        <f t="shared" si="31"/>
        <v>FAIL</v>
      </c>
      <c r="K968" s="17" t="str">
        <f>IF(AND(IF('114成績輸入與落點儀表板'!$C$2="必須採計",L968&gt;0,IF('114成績輸入與落點儀表板'!$C$2="不可採計",L968=0,TRUE)),IF('114成績輸入與落點儀表板'!$C$3="必須採計",M968&gt;0,IF('114成績輸入與落點儀表板'!$C$3="不可採計",M968=0,TRUE)),IF('114成績輸入與落點儀表板'!$C$4="必須採計",N968&gt;0,IF('114成績輸入與落點儀表板'!$C$4="不可採計",N968=0,TRUE)),IF('114成績輸入與落點儀表板'!$C$5="必須採計",O968&gt;0,IF('114成績輸入與落點儀表板'!$C$5="不可採計",O968=0,TRUE)),IF('114成績輸入與落點儀表板'!$C$6="必須採計",P968&gt;0,IF('114成績輸入與落點儀表板'!$C$6="不可採計",P968=0,TRUE)),IF('114成績輸入與落點儀表板'!$C$7="必須採計",Q968&gt;0,IF('114成績輸入與落點儀表板'!$C$7="不可採計",Q968=0,TRUE)),IF('114成績輸入與落點儀表板'!$C$8="必須採計",R968&gt;0,IF('114成績輸入與落點儀表板'!$C$8="不可採計",R968=0,TRUE)),IF('114成績輸入與落點儀表板'!$C$9="必須採計",S968&gt;0,IF('114成績輸入與落點儀表板'!$C$9="不可採計",S968=0,TRUE)),IF('114成績輸入與落點儀表板'!$C$10="必須採計",T968&gt;0,IF('114成績輸入與落點儀表板'!$C$10="不可採計",T968=0,TRUE)),IF('114成績輸入與落點儀表板'!$C$11="必須採計",U968&gt;0,IF('114成績輸入與落點儀表板'!$C$11="不可採計",U968=0,TRUE)),IF('114成績輸入與落點儀表板'!$C$12="必須採計",V968&gt;0,IF('114成績輸入與落點儀表板'!$C$12="不可採計",V968=0,TRUE)),IF('114成績輸入與落點儀表板'!$C$13="必須採計",W968&gt;0,IF('114成績輸入與落點儀表板'!$C$13="不可採計",W968=0,TRUE)),IF('114成績輸入與落點儀表板'!$C$14="必須採計",X968&gt;0,IF('114成績輸入與落點儀表板'!$C$14="不可採計",X968=0,TRUE)),IF('114成績輸入與落點儀表板'!$C$15="必須採計",Y968&gt;0,IF('114成績輸入與落點儀表板'!$C$15="不可採計",Y968=0,TRUE)),IF('114成績輸入與落點儀表板'!$C$16="必須採計",Z968&gt;0,IF('114成績輸入與落點儀表板'!$C$16="不可採計",Z968=0,TRUE))),"✅ 符合","❌ 不符合")</f>
        <v>✅ 符合</v>
      </c>
      <c r="L968" s="15">
        <v>1.5</v>
      </c>
      <c r="M968" s="15">
        <v>1.5</v>
      </c>
      <c r="N968" s="15">
        <v>0</v>
      </c>
      <c r="O968" s="15">
        <v>0</v>
      </c>
      <c r="P968" s="15">
        <v>0</v>
      </c>
      <c r="Q968" s="15">
        <v>1.25</v>
      </c>
      <c r="R968" s="15">
        <v>0</v>
      </c>
      <c r="S968" s="15">
        <v>0</v>
      </c>
      <c r="T968" s="15">
        <v>0</v>
      </c>
      <c r="U968" s="15">
        <v>1</v>
      </c>
      <c r="V968" s="15">
        <v>0</v>
      </c>
      <c r="W968" s="15">
        <v>1</v>
      </c>
      <c r="X968" s="15">
        <v>0</v>
      </c>
      <c r="Y968" s="15">
        <v>0</v>
      </c>
      <c r="Z968" s="15">
        <v>0</v>
      </c>
    </row>
    <row r="969" spans="1:26" ht="15.75" customHeight="1" x14ac:dyDescent="0.3">
      <c r="A969" s="2" t="s">
        <v>2377</v>
      </c>
      <c r="B969" s="13" t="s">
        <v>2345</v>
      </c>
      <c r="C969" s="13" t="s">
        <v>2348</v>
      </c>
      <c r="D969" s="12" t="s">
        <v>121</v>
      </c>
      <c r="E969" s="13" t="s">
        <v>3578</v>
      </c>
      <c r="F969" s="2">
        <v>18</v>
      </c>
      <c r="G969" s="15">
        <v>217</v>
      </c>
      <c r="H969" s="7">
        <f>L969*'114成績輸入與落點儀表板'!$B$2+M969*'114成績輸入與落點儀表板'!$B$3+N969*'114成績輸入與落點儀表板'!$B$4+O969*'114成績輸入與落點儀表板'!$B$5+P969*'114成績輸入與落點儀表板'!$B$6+Q969*'114成績輸入與落點儀表板'!$B$7+R969*'114成績輸入與落點儀表板'!$B$8+S969*'114成績輸入與落點儀表板'!$B$9+T969*'114成績輸入與落點儀表板'!$B$10+U969*'114成績輸入與落點儀表板'!$B$11+V969*'114成績輸入與落點儀表板'!$B$12+W969*'114成績輸入與落點儀表板'!$B$13+X969*'114成績輸入與落點儀表板'!$B$14+Y969*'114成績輸入與落點儀表板'!$B$15+Z969*'114成績輸入與落點儀表板'!$B$16</f>
        <v>0</v>
      </c>
      <c r="I969" s="8">
        <f t="shared" si="30"/>
        <v>-217</v>
      </c>
      <c r="J969" s="2" t="str">
        <f t="shared" si="31"/>
        <v>FAIL</v>
      </c>
      <c r="K969" s="17" t="str">
        <f>IF(AND(IF('114成績輸入與落點儀表板'!$C$2="必須採計",L969&gt;0,IF('114成績輸入與落點儀表板'!$C$2="不可採計",L969=0,TRUE)),IF('114成績輸入與落點儀表板'!$C$3="必須採計",M969&gt;0,IF('114成績輸入與落點儀表板'!$C$3="不可採計",M969=0,TRUE)),IF('114成績輸入與落點儀表板'!$C$4="必須採計",N969&gt;0,IF('114成績輸入與落點儀表板'!$C$4="不可採計",N969=0,TRUE)),IF('114成績輸入與落點儀表板'!$C$5="必須採計",O969&gt;0,IF('114成績輸入與落點儀表板'!$C$5="不可採計",O969=0,TRUE)),IF('114成績輸入與落點儀表板'!$C$6="必須採計",P969&gt;0,IF('114成績輸入與落點儀表板'!$C$6="不可採計",P969=0,TRUE)),IF('114成績輸入與落點儀表板'!$C$7="必須採計",Q969&gt;0,IF('114成績輸入與落點儀表板'!$C$7="不可採計",Q969=0,TRUE)),IF('114成績輸入與落點儀表板'!$C$8="必須採計",R969&gt;0,IF('114成績輸入與落點儀表板'!$C$8="不可採計",R969=0,TRUE)),IF('114成績輸入與落點儀表板'!$C$9="必須採計",S969&gt;0,IF('114成績輸入與落點儀表板'!$C$9="不可採計",S969=0,TRUE)),IF('114成績輸入與落點儀表板'!$C$10="必須採計",T969&gt;0,IF('114成績輸入與落點儀表板'!$C$10="不可採計",T969=0,TRUE)),IF('114成績輸入與落點儀表板'!$C$11="必須採計",U969&gt;0,IF('114成績輸入與落點儀表板'!$C$11="不可採計",U969=0,TRUE)),IF('114成績輸入與落點儀表板'!$C$12="必須採計",V969&gt;0,IF('114成績輸入與落點儀表板'!$C$12="不可採計",V969=0,TRUE)),IF('114成績輸入與落點儀表板'!$C$13="必須採計",W969&gt;0,IF('114成績輸入與落點儀表板'!$C$13="不可採計",W969=0,TRUE)),IF('114成績輸入與落點儀表板'!$C$14="必須採計",X969&gt;0,IF('114成績輸入與落點儀表板'!$C$14="不可採計",X969=0,TRUE)),IF('114成績輸入與落點儀表板'!$C$15="必須採計",Y969&gt;0,IF('114成績輸入與落點儀表板'!$C$15="不可採計",Y969=0,TRUE)),IF('114成績輸入與落點儀表板'!$C$16="必須採計",Z969&gt;0,IF('114成績輸入與落點儀表板'!$C$16="不可採計",Z969=0,TRUE))),"✅ 符合","❌ 不符合")</f>
        <v>✅ 符合</v>
      </c>
      <c r="L969" s="15">
        <v>1.5</v>
      </c>
      <c r="M969" s="15">
        <v>1.5</v>
      </c>
      <c r="N969" s="15">
        <v>0</v>
      </c>
      <c r="O969" s="15">
        <v>0</v>
      </c>
      <c r="P969" s="15">
        <v>0</v>
      </c>
      <c r="Q969" s="15">
        <v>1.5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1</v>
      </c>
      <c r="X969" s="15">
        <v>0</v>
      </c>
      <c r="Y969" s="15">
        <v>0</v>
      </c>
      <c r="Z969" s="15">
        <v>0</v>
      </c>
    </row>
    <row r="970" spans="1:26" ht="15.75" customHeight="1" x14ac:dyDescent="0.3">
      <c r="A970" s="2" t="s">
        <v>2380</v>
      </c>
      <c r="B970" s="13" t="s">
        <v>2345</v>
      </c>
      <c r="C970" s="13" t="s">
        <v>2351</v>
      </c>
      <c r="D970" s="12" t="s">
        <v>266</v>
      </c>
      <c r="E970" s="13" t="s">
        <v>1020</v>
      </c>
      <c r="F970" s="2">
        <v>24</v>
      </c>
      <c r="G970" s="15">
        <v>233.5</v>
      </c>
      <c r="H970" s="7">
        <f>L970*'114成績輸入與落點儀表板'!$B$2+M970*'114成績輸入與落點儀表板'!$B$3+N970*'114成績輸入與落點儀表板'!$B$4+O970*'114成績輸入與落點儀表板'!$B$5+P970*'114成績輸入與落點儀表板'!$B$6+Q970*'114成績輸入與落點儀表板'!$B$7+R970*'114成績輸入與落點儀表板'!$B$8+S970*'114成績輸入與落點儀表板'!$B$9+T970*'114成績輸入與落點儀表板'!$B$10+U970*'114成績輸入與落點儀表板'!$B$11+V970*'114成績輸入與落點儀表板'!$B$12+W970*'114成績輸入與落點儀表板'!$B$13+X970*'114成績輸入與落點儀表板'!$B$14+Y970*'114成績輸入與落點儀表板'!$B$15+Z970*'114成績輸入與落點儀表板'!$B$16</f>
        <v>0</v>
      </c>
      <c r="I970" s="8">
        <f t="shared" si="30"/>
        <v>-233.5</v>
      </c>
      <c r="J970" s="2" t="str">
        <f t="shared" si="31"/>
        <v>FAIL</v>
      </c>
      <c r="K970" s="17" t="str">
        <f>IF(AND(IF('114成績輸入與落點儀表板'!$C$2="必須採計",L970&gt;0,IF('114成績輸入與落點儀表板'!$C$2="不可採計",L970=0,TRUE)),IF('114成績輸入與落點儀表板'!$C$3="必須採計",M970&gt;0,IF('114成績輸入與落點儀表板'!$C$3="不可採計",M970=0,TRUE)),IF('114成績輸入與落點儀表板'!$C$4="必須採計",N970&gt;0,IF('114成績輸入與落點儀表板'!$C$4="不可採計",N970=0,TRUE)),IF('114成績輸入與落點儀表板'!$C$5="必須採計",O970&gt;0,IF('114成績輸入與落點儀表板'!$C$5="不可採計",O970=0,TRUE)),IF('114成績輸入與落點儀表板'!$C$6="必須採計",P970&gt;0,IF('114成績輸入與落點儀表板'!$C$6="不可採計",P970=0,TRUE)),IF('114成績輸入與落點儀表板'!$C$7="必須採計",Q970&gt;0,IF('114成績輸入與落點儀表板'!$C$7="不可採計",Q970=0,TRUE)),IF('114成績輸入與落點儀表板'!$C$8="必須採計",R970&gt;0,IF('114成績輸入與落點儀表板'!$C$8="不可採計",R970=0,TRUE)),IF('114成績輸入與落點儀表板'!$C$9="必須採計",S970&gt;0,IF('114成績輸入與落點儀表板'!$C$9="不可採計",S970=0,TRUE)),IF('114成績輸入與落點儀表板'!$C$10="必須採計",T970&gt;0,IF('114成績輸入與落點儀表板'!$C$10="不可採計",T970=0,TRUE)),IF('114成績輸入與落點儀表板'!$C$11="必須採計",U970&gt;0,IF('114成績輸入與落點儀表板'!$C$11="不可採計",U970=0,TRUE)),IF('114成績輸入與落點儀表板'!$C$12="必須採計",V970&gt;0,IF('114成績輸入與落點儀表板'!$C$12="不可採計",V970=0,TRUE)),IF('114成績輸入與落點儀表板'!$C$13="必須採計",W970&gt;0,IF('114成績輸入與落點儀表板'!$C$13="不可採計",W970=0,TRUE)),IF('114成績輸入與落點儀表板'!$C$14="必須採計",X970&gt;0,IF('114成績輸入與落點儀表板'!$C$14="不可採計",X970=0,TRUE)),IF('114成績輸入與落點儀表板'!$C$15="必須採計",Y970&gt;0,IF('114成績輸入與落點儀表板'!$C$15="不可採計",Y970=0,TRUE)),IF('114成績輸入與落點儀表板'!$C$16="必須採計",Z970&gt;0,IF('114成績輸入與落點儀表板'!$C$16="不可採計",Z970=0,TRUE))),"✅ 符合","❌ 不符合")</f>
        <v>✅ 符合</v>
      </c>
      <c r="L970" s="15">
        <v>1.5</v>
      </c>
      <c r="M970" s="15">
        <v>1.5</v>
      </c>
      <c r="N970" s="15">
        <v>0</v>
      </c>
      <c r="O970" s="15">
        <v>0</v>
      </c>
      <c r="P970" s="15">
        <v>0</v>
      </c>
      <c r="Q970" s="15">
        <v>1</v>
      </c>
      <c r="R970" s="15">
        <v>0</v>
      </c>
      <c r="S970" s="15">
        <v>0</v>
      </c>
      <c r="T970" s="15">
        <v>0</v>
      </c>
      <c r="U970" s="15">
        <v>1</v>
      </c>
      <c r="V970" s="15">
        <v>1</v>
      </c>
      <c r="W970" s="15">
        <v>0</v>
      </c>
      <c r="X970" s="15">
        <v>0</v>
      </c>
      <c r="Y970" s="15">
        <v>0</v>
      </c>
      <c r="Z970" s="15">
        <v>0</v>
      </c>
    </row>
    <row r="971" spans="1:26" ht="15.75" customHeight="1" x14ac:dyDescent="0.3">
      <c r="A971" s="2" t="s">
        <v>2383</v>
      </c>
      <c r="B971" s="6" t="s">
        <v>2345</v>
      </c>
      <c r="C971" s="6" t="s">
        <v>2354</v>
      </c>
      <c r="D971" s="12" t="s">
        <v>266</v>
      </c>
      <c r="E971" s="13" t="s">
        <v>2355</v>
      </c>
      <c r="F971" s="2">
        <v>12</v>
      </c>
      <c r="G971" s="15">
        <v>241.5</v>
      </c>
      <c r="H971" s="7">
        <f>L971*'114成績輸入與落點儀表板'!$B$2+M971*'114成績輸入與落點儀表板'!$B$3+N971*'114成績輸入與落點儀表板'!$B$4+O971*'114成績輸入與落點儀表板'!$B$5+P971*'114成績輸入與落點儀表板'!$B$6+Q971*'114成績輸入與落點儀表板'!$B$7+R971*'114成績輸入與落點儀表板'!$B$8+S971*'114成績輸入與落點儀表板'!$B$9+T971*'114成績輸入與落點儀表板'!$B$10+U971*'114成績輸入與落點儀表板'!$B$11+V971*'114成績輸入與落點儀表板'!$B$12+W971*'114成績輸入與落點儀表板'!$B$13+X971*'114成績輸入與落點儀表板'!$B$14+Y971*'114成績輸入與落點儀表板'!$B$15+Z971*'114成績輸入與落點儀表板'!$B$16</f>
        <v>0</v>
      </c>
      <c r="I971" s="8">
        <f t="shared" si="30"/>
        <v>-241.5</v>
      </c>
      <c r="J971" s="2" t="str">
        <f t="shared" si="31"/>
        <v>FAIL</v>
      </c>
      <c r="K971" s="17" t="str">
        <f>IF(AND(IF('114成績輸入與落點儀表板'!$C$2="必須採計",L971&gt;0,IF('114成績輸入與落點儀表板'!$C$2="不可採計",L971=0,TRUE)),IF('114成績輸入與落點儀表板'!$C$3="必須採計",M971&gt;0,IF('114成績輸入與落點儀表板'!$C$3="不可採計",M971=0,TRUE)),IF('114成績輸入與落點儀表板'!$C$4="必須採計",N971&gt;0,IF('114成績輸入與落點儀表板'!$C$4="不可採計",N971=0,TRUE)),IF('114成績輸入與落點儀表板'!$C$5="必須採計",O971&gt;0,IF('114成績輸入與落點儀表板'!$C$5="不可採計",O971=0,TRUE)),IF('114成績輸入與落點儀表板'!$C$6="必須採計",P971&gt;0,IF('114成績輸入與落點儀表板'!$C$6="不可採計",P971=0,TRUE)),IF('114成績輸入與落點儀表板'!$C$7="必須採計",Q971&gt;0,IF('114成績輸入與落點儀表板'!$C$7="不可採計",Q971=0,TRUE)),IF('114成績輸入與落點儀表板'!$C$8="必須採計",R971&gt;0,IF('114成績輸入與落點儀表板'!$C$8="不可採計",R971=0,TRUE)),IF('114成績輸入與落點儀表板'!$C$9="必須採計",S971&gt;0,IF('114成績輸入與落點儀表板'!$C$9="不可採計",S971=0,TRUE)),IF('114成績輸入與落點儀表板'!$C$10="必須採計",T971&gt;0,IF('114成績輸入與落點儀表板'!$C$10="不可採計",T971=0,TRUE)),IF('114成績輸入與落點儀表板'!$C$11="必須採計",U971&gt;0,IF('114成績輸入與落點儀表板'!$C$11="不可採計",U971=0,TRUE)),IF('114成績輸入與落點儀表板'!$C$12="必須採計",V971&gt;0,IF('114成績輸入與落點儀表板'!$C$12="不可採計",V971=0,TRUE)),IF('114成績輸入與落點儀表板'!$C$13="必須採計",W971&gt;0,IF('114成績輸入與落點儀表板'!$C$13="不可採計",W971=0,TRUE)),IF('114成績輸入與落點儀表板'!$C$14="必須採計",X971&gt;0,IF('114成績輸入與落點儀表板'!$C$14="不可採計",X971=0,TRUE)),IF('114成績輸入與落點儀表板'!$C$15="必須採計",Y971&gt;0,IF('114成績輸入與落點儀表板'!$C$15="不可採計",Y971=0,TRUE)),IF('114成績輸入與落點儀表板'!$C$16="必須採計",Z971&gt;0,IF('114成績輸入與落點儀表板'!$C$16="不可採計",Z971=0,TRUE))),"✅ 符合","❌ 不符合")</f>
        <v>✅ 符合</v>
      </c>
      <c r="L971" s="15">
        <v>1.5</v>
      </c>
      <c r="M971" s="15">
        <v>2</v>
      </c>
      <c r="N971" s="15">
        <v>0</v>
      </c>
      <c r="O971" s="15">
        <v>0</v>
      </c>
      <c r="P971" s="15">
        <v>0</v>
      </c>
      <c r="Q971" s="15">
        <v>1</v>
      </c>
      <c r="R971" s="15">
        <v>0</v>
      </c>
      <c r="S971" s="15">
        <v>0</v>
      </c>
      <c r="T971" s="15">
        <v>0</v>
      </c>
      <c r="U971" s="15">
        <v>0</v>
      </c>
      <c r="V971" s="15">
        <v>1.5</v>
      </c>
      <c r="W971" s="15">
        <v>0</v>
      </c>
      <c r="X971" s="15">
        <v>0</v>
      </c>
      <c r="Y971" s="15">
        <v>0</v>
      </c>
      <c r="Z971" s="15">
        <v>0</v>
      </c>
    </row>
    <row r="972" spans="1:26" ht="15.75" customHeight="1" x14ac:dyDescent="0.3">
      <c r="A972" s="2" t="s">
        <v>4460</v>
      </c>
      <c r="B972" s="13" t="s">
        <v>2345</v>
      </c>
      <c r="C972" s="13" t="s">
        <v>2357</v>
      </c>
      <c r="D972" s="12" t="s">
        <v>266</v>
      </c>
      <c r="E972" s="13" t="s">
        <v>5883</v>
      </c>
      <c r="F972" s="2">
        <v>11</v>
      </c>
      <c r="G972" s="15">
        <v>220</v>
      </c>
      <c r="H972" s="7">
        <f>L972*'114成績輸入與落點儀表板'!$B$2+M972*'114成績輸入與落點儀表板'!$B$3+N972*'114成績輸入與落點儀表板'!$B$4+O972*'114成績輸入與落點儀表板'!$B$5+P972*'114成績輸入與落點儀表板'!$B$6+Q972*'114成績輸入與落點儀表板'!$B$7+R972*'114成績輸入與落點儀表板'!$B$8+S972*'114成績輸入與落點儀表板'!$B$9+T972*'114成績輸入與落點儀表板'!$B$10+U972*'114成績輸入與落點儀表板'!$B$11+V972*'114成績輸入與落點儀表板'!$B$12+W972*'114成績輸入與落點儀表板'!$B$13+X972*'114成績輸入與落點儀表板'!$B$14+Y972*'114成績輸入與落點儀表板'!$B$15+Z972*'114成績輸入與落點儀表板'!$B$16</f>
        <v>0</v>
      </c>
      <c r="I972" s="8">
        <f t="shared" si="30"/>
        <v>-220</v>
      </c>
      <c r="J972" s="2" t="str">
        <f t="shared" si="31"/>
        <v>FAIL</v>
      </c>
      <c r="K972" s="17" t="str">
        <f>IF(AND(IF('114成績輸入與落點儀表板'!$C$2="必須採計",L972&gt;0,IF('114成績輸入與落點儀表板'!$C$2="不可採計",L972=0,TRUE)),IF('114成績輸入與落點儀表板'!$C$3="必須採計",M972&gt;0,IF('114成績輸入與落點儀表板'!$C$3="不可採計",M972=0,TRUE)),IF('114成績輸入與落點儀表板'!$C$4="必須採計",N972&gt;0,IF('114成績輸入與落點儀表板'!$C$4="不可採計",N972=0,TRUE)),IF('114成績輸入與落點儀表板'!$C$5="必須採計",O972&gt;0,IF('114成績輸入與落點儀表板'!$C$5="不可採計",O972=0,TRUE)),IF('114成績輸入與落點儀表板'!$C$6="必須採計",P972&gt;0,IF('114成績輸入與落點儀表板'!$C$6="不可採計",P972=0,TRUE)),IF('114成績輸入與落點儀表板'!$C$7="必須採計",Q972&gt;0,IF('114成績輸入與落點儀表板'!$C$7="不可採計",Q972=0,TRUE)),IF('114成績輸入與落點儀表板'!$C$8="必須採計",R972&gt;0,IF('114成績輸入與落點儀表板'!$C$8="不可採計",R972=0,TRUE)),IF('114成績輸入與落點儀表板'!$C$9="必須採計",S972&gt;0,IF('114成績輸入與落點儀表板'!$C$9="不可採計",S972=0,TRUE)),IF('114成績輸入與落點儀表板'!$C$10="必須採計",T972&gt;0,IF('114成績輸入與落點儀表板'!$C$10="不可採計",T972=0,TRUE)),IF('114成績輸入與落點儀表板'!$C$11="必須採計",U972&gt;0,IF('114成績輸入與落點儀表板'!$C$11="不可採計",U972=0,TRUE)),IF('114成績輸入與落點儀表板'!$C$12="必須採計",V972&gt;0,IF('114成績輸入與落點儀表板'!$C$12="不可採計",V972=0,TRUE)),IF('114成績輸入與落點儀表板'!$C$13="必須採計",W972&gt;0,IF('114成績輸入與落點儀表板'!$C$13="不可採計",W972=0,TRUE)),IF('114成績輸入與落點儀表板'!$C$14="必須採計",X972&gt;0,IF('114成績輸入與落點儀表板'!$C$14="不可採計",X972=0,TRUE)),IF('114成績輸入與落點儀表板'!$C$15="必須採計",Y972&gt;0,IF('114成績輸入與落點儀表板'!$C$15="不可採計",Y972=0,TRUE)),IF('114成績輸入與落點儀表板'!$C$16="必須採計",Z972&gt;0,IF('114成績輸入與落點儀表板'!$C$16="不可採計",Z972=0,TRUE))),"✅ 符合","❌ 不符合")</f>
        <v>✅ 符合</v>
      </c>
      <c r="L972" s="15">
        <v>1.5</v>
      </c>
      <c r="M972" s="15">
        <v>2</v>
      </c>
      <c r="N972" s="15">
        <v>0</v>
      </c>
      <c r="O972" s="15">
        <v>0</v>
      </c>
      <c r="P972" s="15">
        <v>1</v>
      </c>
      <c r="Q972" s="15">
        <v>0</v>
      </c>
      <c r="R972" s="15">
        <v>1.5</v>
      </c>
      <c r="S972" s="15">
        <v>0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</row>
    <row r="973" spans="1:26" ht="15.75" customHeight="1" x14ac:dyDescent="0.3">
      <c r="A973" s="2" t="s">
        <v>2386</v>
      </c>
      <c r="B973" s="13" t="s">
        <v>2345</v>
      </c>
      <c r="C973" s="13" t="s">
        <v>2360</v>
      </c>
      <c r="D973" s="12" t="s">
        <v>99</v>
      </c>
      <c r="E973" s="13" t="s">
        <v>2361</v>
      </c>
      <c r="F973" s="2">
        <v>25</v>
      </c>
      <c r="G973" s="15">
        <v>260.5</v>
      </c>
      <c r="H973" s="7">
        <f>L973*'114成績輸入與落點儀表板'!$B$2+M973*'114成績輸入與落點儀表板'!$B$3+N973*'114成績輸入與落點儀表板'!$B$4+O973*'114成績輸入與落點儀表板'!$B$5+P973*'114成績輸入與落點儀表板'!$B$6+Q973*'114成績輸入與落點儀表板'!$B$7+R973*'114成績輸入與落點儀表板'!$B$8+S973*'114成績輸入與落點儀表板'!$B$9+T973*'114成績輸入與落點儀表板'!$B$10+U973*'114成績輸入與落點儀表板'!$B$11+V973*'114成績輸入與落點儀表板'!$B$12+W973*'114成績輸入與落點儀表板'!$B$13+X973*'114成績輸入與落點儀表板'!$B$14+Y973*'114成績輸入與落點儀表板'!$B$15+Z973*'114成績輸入與落點儀表板'!$B$16</f>
        <v>0</v>
      </c>
      <c r="I973" s="8">
        <f t="shared" si="30"/>
        <v>-260.5</v>
      </c>
      <c r="J973" s="2" t="str">
        <f t="shared" si="31"/>
        <v>FAIL</v>
      </c>
      <c r="K973" s="17" t="str">
        <f>IF(AND(IF('114成績輸入與落點儀表板'!$C$2="必須採計",L973&gt;0,IF('114成績輸入與落點儀表板'!$C$2="不可採計",L973=0,TRUE)),IF('114成績輸入與落點儀表板'!$C$3="必須採計",M973&gt;0,IF('114成績輸入與落點儀表板'!$C$3="不可採計",M973=0,TRUE)),IF('114成績輸入與落點儀表板'!$C$4="必須採計",N973&gt;0,IF('114成績輸入與落點儀表板'!$C$4="不可採計",N973=0,TRUE)),IF('114成績輸入與落點儀表板'!$C$5="必須採計",O973&gt;0,IF('114成績輸入與落點儀表板'!$C$5="不可採計",O973=0,TRUE)),IF('114成績輸入與落點儀表板'!$C$6="必須採計",P973&gt;0,IF('114成績輸入與落點儀表板'!$C$6="不可採計",P973=0,TRUE)),IF('114成績輸入與落點儀表板'!$C$7="必須採計",Q973&gt;0,IF('114成績輸入與落點儀表板'!$C$7="不可採計",Q973=0,TRUE)),IF('114成績輸入與落點儀表板'!$C$8="必須採計",R973&gt;0,IF('114成績輸入與落點儀表板'!$C$8="不可採計",R973=0,TRUE)),IF('114成績輸入與落點儀表板'!$C$9="必須採計",S973&gt;0,IF('114成績輸入與落點儀表板'!$C$9="不可採計",S973=0,TRUE)),IF('114成績輸入與落點儀表板'!$C$10="必須採計",T973&gt;0,IF('114成績輸入與落點儀表板'!$C$10="不可採計",T973=0,TRUE)),IF('114成績輸入與落點儀表板'!$C$11="必須採計",U973&gt;0,IF('114成績輸入與落點儀表板'!$C$11="不可採計",U973=0,TRUE)),IF('114成績輸入與落點儀表板'!$C$12="必須採計",V973&gt;0,IF('114成績輸入與落點儀表板'!$C$12="不可採計",V973=0,TRUE)),IF('114成績輸入與落點儀表板'!$C$13="必須採計",W973&gt;0,IF('114成績輸入與落點儀表板'!$C$13="不可採計",W973=0,TRUE)),IF('114成績輸入與落點儀表板'!$C$14="必須採計",X973&gt;0,IF('114成績輸入與落點儀表板'!$C$14="不可採計",X973=0,TRUE)),IF('114成績輸入與落點儀表板'!$C$15="必須採計",Y973&gt;0,IF('114成績輸入與落點儀表板'!$C$15="不可採計",Y973=0,TRUE)),IF('114成績輸入與落點儀表板'!$C$16="必須採計",Z973&gt;0,IF('114成績輸入與落點儀表板'!$C$16="不可採計",Z973=0,TRUE))),"✅ 符合","❌ 不符合")</f>
        <v>✅ 符合</v>
      </c>
      <c r="L973" s="15">
        <v>1.25</v>
      </c>
      <c r="M973" s="15">
        <v>1.25</v>
      </c>
      <c r="N973" s="15">
        <v>0</v>
      </c>
      <c r="O973" s="15">
        <v>0</v>
      </c>
      <c r="P973" s="15">
        <v>0</v>
      </c>
      <c r="Q973" s="15">
        <v>1.5</v>
      </c>
      <c r="R973" s="15">
        <v>0</v>
      </c>
      <c r="S973" s="15">
        <v>0</v>
      </c>
      <c r="T973" s="15">
        <v>0</v>
      </c>
      <c r="U973" s="15">
        <v>1</v>
      </c>
      <c r="V973" s="15">
        <v>0</v>
      </c>
      <c r="W973" s="15">
        <v>1</v>
      </c>
      <c r="X973" s="15">
        <v>0</v>
      </c>
      <c r="Y973" s="15">
        <v>0</v>
      </c>
      <c r="Z973" s="15">
        <v>0</v>
      </c>
    </row>
    <row r="974" spans="1:26" ht="15.75" customHeight="1" x14ac:dyDescent="0.3">
      <c r="A974" s="2" t="s">
        <v>2389</v>
      </c>
      <c r="B974" s="13" t="s">
        <v>2345</v>
      </c>
      <c r="C974" s="13" t="s">
        <v>2363</v>
      </c>
      <c r="D974" s="12" t="s">
        <v>227</v>
      </c>
      <c r="E974" s="13" t="s">
        <v>4461</v>
      </c>
      <c r="F974" s="2">
        <v>30</v>
      </c>
      <c r="G974" s="15">
        <v>280</v>
      </c>
      <c r="H974" s="7">
        <f>L974*'114成績輸入與落點儀表板'!$B$2+M974*'114成績輸入與落點儀表板'!$B$3+N974*'114成績輸入與落點儀表板'!$B$4+O974*'114成績輸入與落點儀表板'!$B$5+P974*'114成績輸入與落點儀表板'!$B$6+Q974*'114成績輸入與落點儀表板'!$B$7+R974*'114成績輸入與落點儀表板'!$B$8+S974*'114成績輸入與落點儀表板'!$B$9+T974*'114成績輸入與落點儀表板'!$B$10+U974*'114成績輸入與落點儀表板'!$B$11+V974*'114成績輸入與落點儀表板'!$B$12+W974*'114成績輸入與落點儀表板'!$B$13+X974*'114成績輸入與落點儀表板'!$B$14+Y974*'114成績輸入與落點儀表板'!$B$15+Z974*'114成績輸入與落點儀表板'!$B$16</f>
        <v>0</v>
      </c>
      <c r="I974" s="8">
        <f t="shared" si="30"/>
        <v>-280</v>
      </c>
      <c r="J974" s="2" t="str">
        <f t="shared" si="31"/>
        <v>FAIL</v>
      </c>
      <c r="K974" s="17" t="str">
        <f>IF(AND(IF('114成績輸入與落點儀表板'!$C$2="必須採計",L974&gt;0,IF('114成績輸入與落點儀表板'!$C$2="不可採計",L974=0,TRUE)),IF('114成績輸入與落點儀表板'!$C$3="必須採計",M974&gt;0,IF('114成績輸入與落點儀表板'!$C$3="不可採計",M974=0,TRUE)),IF('114成績輸入與落點儀表板'!$C$4="必須採計",N974&gt;0,IF('114成績輸入與落點儀表板'!$C$4="不可採計",N974=0,TRUE)),IF('114成績輸入與落點儀表板'!$C$5="必須採計",O974&gt;0,IF('114成績輸入與落點儀表板'!$C$5="不可採計",O974=0,TRUE)),IF('114成績輸入與落點儀表板'!$C$6="必須採計",P974&gt;0,IF('114成績輸入與落點儀表板'!$C$6="不可採計",P974=0,TRUE)),IF('114成績輸入與落點儀表板'!$C$7="必須採計",Q974&gt;0,IF('114成績輸入與落點儀表板'!$C$7="不可採計",Q974=0,TRUE)),IF('114成績輸入與落點儀表板'!$C$8="必須採計",R974&gt;0,IF('114成績輸入與落點儀表板'!$C$8="不可採計",R974=0,TRUE)),IF('114成績輸入與落點儀表板'!$C$9="必須採計",S974&gt;0,IF('114成績輸入與落點儀表板'!$C$9="不可採計",S974=0,TRUE)),IF('114成績輸入與落點儀表板'!$C$10="必須採計",T974&gt;0,IF('114成績輸入與落點儀表板'!$C$10="不可採計",T974=0,TRUE)),IF('114成績輸入與落點儀表板'!$C$11="必須採計",U974&gt;0,IF('114成績輸入與落點儀表板'!$C$11="不可採計",U974=0,TRUE)),IF('114成績輸入與落點儀表板'!$C$12="必須採計",V974&gt;0,IF('114成績輸入與落點儀表板'!$C$12="不可採計",V974=0,TRUE)),IF('114成績輸入與落點儀表板'!$C$13="必須採計",W974&gt;0,IF('114成績輸入與落點儀表板'!$C$13="不可採計",W974=0,TRUE)),IF('114成績輸入與落點儀表板'!$C$14="必須採計",X974&gt;0,IF('114成績輸入與落點儀表板'!$C$14="不可採計",X974=0,TRUE)),IF('114成績輸入與落點儀表板'!$C$15="必須採計",Y974&gt;0,IF('114成績輸入與落點儀表板'!$C$15="不可採計",Y974=0,TRUE)),IF('114成績輸入與落點儀表板'!$C$16="必須採計",Z974&gt;0,IF('114成績輸入與落點儀表板'!$C$16="不可採計",Z974=0,TRUE))),"✅ 符合","❌ 不符合")</f>
        <v>✅ 符合</v>
      </c>
      <c r="L974" s="15">
        <v>1</v>
      </c>
      <c r="M974" s="15">
        <v>2</v>
      </c>
      <c r="N974" s="15">
        <v>0</v>
      </c>
      <c r="O974" s="15">
        <v>0</v>
      </c>
      <c r="P974" s="15">
        <v>0</v>
      </c>
      <c r="Q974" s="15">
        <v>1</v>
      </c>
      <c r="R974" s="15">
        <v>0</v>
      </c>
      <c r="S974" s="15">
        <v>0</v>
      </c>
      <c r="T974" s="15">
        <v>0</v>
      </c>
      <c r="U974" s="15">
        <v>1.5</v>
      </c>
      <c r="V974" s="15">
        <v>1.5</v>
      </c>
      <c r="W974" s="15">
        <v>0</v>
      </c>
      <c r="X974" s="15">
        <v>0</v>
      </c>
      <c r="Y974" s="15">
        <v>0</v>
      </c>
      <c r="Z974" s="15">
        <v>0</v>
      </c>
    </row>
    <row r="975" spans="1:26" ht="15.75" customHeight="1" x14ac:dyDescent="0.3">
      <c r="A975" s="2" t="s">
        <v>2391</v>
      </c>
      <c r="B975" s="13" t="s">
        <v>2345</v>
      </c>
      <c r="C975" s="13" t="s">
        <v>2366</v>
      </c>
      <c r="D975" s="12" t="s">
        <v>266</v>
      </c>
      <c r="E975" s="13" t="s">
        <v>2367</v>
      </c>
      <c r="F975" s="2">
        <v>16</v>
      </c>
      <c r="G975" s="15">
        <v>200</v>
      </c>
      <c r="H975" s="7">
        <f>L975*'114成績輸入與落點儀表板'!$B$2+M975*'114成績輸入與落點儀表板'!$B$3+N975*'114成績輸入與落點儀表板'!$B$4+O975*'114成績輸入與落點儀表板'!$B$5+P975*'114成績輸入與落點儀表板'!$B$6+Q975*'114成績輸入與落點儀表板'!$B$7+R975*'114成績輸入與落點儀表板'!$B$8+S975*'114成績輸入與落點儀表板'!$B$9+T975*'114成績輸入與落點儀表板'!$B$10+U975*'114成績輸入與落點儀表板'!$B$11+V975*'114成績輸入與落點儀表板'!$B$12+W975*'114成績輸入與落點儀表板'!$B$13+X975*'114成績輸入與落點儀表板'!$B$14+Y975*'114成績輸入與落點儀表板'!$B$15+Z975*'114成績輸入與落點儀表板'!$B$16</f>
        <v>0</v>
      </c>
      <c r="I975" s="8">
        <f t="shared" si="30"/>
        <v>-200</v>
      </c>
      <c r="J975" s="2" t="str">
        <f t="shared" si="31"/>
        <v>FAIL</v>
      </c>
      <c r="K975" s="17" t="str">
        <f>IF(AND(IF('114成績輸入與落點儀表板'!$C$2="必須採計",L975&gt;0,IF('114成績輸入與落點儀表板'!$C$2="不可採計",L975=0,TRUE)),IF('114成績輸入與落點儀表板'!$C$3="必須採計",M975&gt;0,IF('114成績輸入與落點儀表板'!$C$3="不可採計",M975=0,TRUE)),IF('114成績輸入與落點儀表板'!$C$4="必須採計",N975&gt;0,IF('114成績輸入與落點儀表板'!$C$4="不可採計",N975=0,TRUE)),IF('114成績輸入與落點儀表板'!$C$5="必須採計",O975&gt;0,IF('114成績輸入與落點儀表板'!$C$5="不可採計",O975=0,TRUE)),IF('114成績輸入與落點儀表板'!$C$6="必須採計",P975&gt;0,IF('114成績輸入與落點儀表板'!$C$6="不可採計",P975=0,TRUE)),IF('114成績輸入與落點儀表板'!$C$7="必須採計",Q975&gt;0,IF('114成績輸入與落點儀表板'!$C$7="不可採計",Q975=0,TRUE)),IF('114成績輸入與落點儀表板'!$C$8="必須採計",R975&gt;0,IF('114成績輸入與落點儀表板'!$C$8="不可採計",R975=0,TRUE)),IF('114成績輸入與落點儀表板'!$C$9="必須採計",S975&gt;0,IF('114成績輸入與落點儀表板'!$C$9="不可採計",S975=0,TRUE)),IF('114成績輸入與落點儀表板'!$C$10="必須採計",T975&gt;0,IF('114成績輸入與落點儀表板'!$C$10="不可採計",T975=0,TRUE)),IF('114成績輸入與落點儀表板'!$C$11="必須採計",U975&gt;0,IF('114成績輸入與落點儀表板'!$C$11="不可採計",U975=0,TRUE)),IF('114成績輸入與落點儀表板'!$C$12="必須採計",V975&gt;0,IF('114成績輸入與落點儀表板'!$C$12="不可採計",V975=0,TRUE)),IF('114成績輸入與落點儀表板'!$C$13="必須採計",W975&gt;0,IF('114成績輸入與落點儀表板'!$C$13="不可採計",W975=0,TRUE)),IF('114成績輸入與落點儀表板'!$C$14="必須採計",X975&gt;0,IF('114成績輸入與落點儀表板'!$C$14="不可採計",X975=0,TRUE)),IF('114成績輸入與落點儀表板'!$C$15="必須採計",Y975&gt;0,IF('114成績輸入與落點儀表板'!$C$15="不可採計",Y975=0,TRUE)),IF('114成績輸入與落點儀表板'!$C$16="必須採計",Z975&gt;0,IF('114成績輸入與落點儀表板'!$C$16="不可採計",Z975=0,TRUE))),"✅ 符合","❌ 不符合")</f>
        <v>✅ 符合</v>
      </c>
      <c r="L975" s="15">
        <v>1</v>
      </c>
      <c r="M975" s="15">
        <v>2</v>
      </c>
      <c r="N975" s="15">
        <v>0</v>
      </c>
      <c r="O975" s="15">
        <v>0</v>
      </c>
      <c r="P975" s="15">
        <v>0</v>
      </c>
      <c r="Q975" s="15">
        <v>1</v>
      </c>
      <c r="R975" s="15">
        <v>0</v>
      </c>
      <c r="S975" s="15">
        <v>0</v>
      </c>
      <c r="T975" s="15">
        <v>0</v>
      </c>
      <c r="U975" s="15">
        <v>1</v>
      </c>
      <c r="V975" s="15">
        <v>0</v>
      </c>
      <c r="W975" s="15">
        <v>0</v>
      </c>
      <c r="X975" s="15">
        <v>0</v>
      </c>
      <c r="Y975" s="15">
        <v>0</v>
      </c>
      <c r="Z975" s="15">
        <v>0</v>
      </c>
    </row>
    <row r="976" spans="1:26" ht="15.75" customHeight="1" x14ac:dyDescent="0.3">
      <c r="A976" s="2" t="s">
        <v>2393</v>
      </c>
      <c r="B976" s="13" t="s">
        <v>2345</v>
      </c>
      <c r="C976" s="13" t="s">
        <v>2369</v>
      </c>
      <c r="D976" s="12" t="s">
        <v>266</v>
      </c>
      <c r="E976" s="13" t="s">
        <v>2370</v>
      </c>
      <c r="F976" s="2">
        <v>22</v>
      </c>
      <c r="G976" s="15">
        <v>208.5</v>
      </c>
      <c r="H976" s="7">
        <f>L976*'114成績輸入與落點儀表板'!$B$2+M976*'114成績輸入與落點儀表板'!$B$3+N976*'114成績輸入與落點儀表板'!$B$4+O976*'114成績輸入與落點儀表板'!$B$5+P976*'114成績輸入與落點儀表板'!$B$6+Q976*'114成績輸入與落點儀表板'!$B$7+R976*'114成績輸入與落點儀表板'!$B$8+S976*'114成績輸入與落點儀表板'!$B$9+T976*'114成績輸入與落點儀表板'!$B$10+U976*'114成績輸入與落點儀表板'!$B$11+V976*'114成績輸入與落點儀表板'!$B$12+W976*'114成績輸入與落點儀表板'!$B$13+X976*'114成績輸入與落點儀表板'!$B$14+Y976*'114成績輸入與落點儀表板'!$B$15+Z976*'114成績輸入與落點儀表板'!$B$16</f>
        <v>0</v>
      </c>
      <c r="I976" s="8">
        <f t="shared" si="30"/>
        <v>-208.5</v>
      </c>
      <c r="J976" s="2" t="str">
        <f t="shared" si="31"/>
        <v>FAIL</v>
      </c>
      <c r="K976" s="17" t="str">
        <f>IF(AND(IF('114成績輸入與落點儀表板'!$C$2="必須採計",L976&gt;0,IF('114成績輸入與落點儀表板'!$C$2="不可採計",L976=0,TRUE)),IF('114成績輸入與落點儀表板'!$C$3="必須採計",M976&gt;0,IF('114成績輸入與落點儀表板'!$C$3="不可採計",M976=0,TRUE)),IF('114成績輸入與落點儀表板'!$C$4="必須採計",N976&gt;0,IF('114成績輸入與落點儀表板'!$C$4="不可採計",N976=0,TRUE)),IF('114成績輸入與落點儀表板'!$C$5="必須採計",O976&gt;0,IF('114成績輸入與落點儀表板'!$C$5="不可採計",O976=0,TRUE)),IF('114成績輸入與落點儀表板'!$C$6="必須採計",P976&gt;0,IF('114成績輸入與落點儀表板'!$C$6="不可採計",P976=0,TRUE)),IF('114成績輸入與落點儀表板'!$C$7="必須採計",Q976&gt;0,IF('114成績輸入與落點儀表板'!$C$7="不可採計",Q976=0,TRUE)),IF('114成績輸入與落點儀表板'!$C$8="必須採計",R976&gt;0,IF('114成績輸入與落點儀表板'!$C$8="不可採計",R976=0,TRUE)),IF('114成績輸入與落點儀表板'!$C$9="必須採計",S976&gt;0,IF('114成績輸入與落點儀表板'!$C$9="不可採計",S976=0,TRUE)),IF('114成績輸入與落點儀表板'!$C$10="必須採計",T976&gt;0,IF('114成績輸入與落點儀表板'!$C$10="不可採計",T976=0,TRUE)),IF('114成績輸入與落點儀表板'!$C$11="必須採計",U976&gt;0,IF('114成績輸入與落點儀表板'!$C$11="不可採計",U976=0,TRUE)),IF('114成績輸入與落點儀表板'!$C$12="必須採計",V976&gt;0,IF('114成績輸入與落點儀表板'!$C$12="不可採計",V976=0,TRUE)),IF('114成績輸入與落點儀表板'!$C$13="必須採計",W976&gt;0,IF('114成績輸入與落點儀表板'!$C$13="不可採計",W976=0,TRUE)),IF('114成績輸入與落點儀表板'!$C$14="必須採計",X976&gt;0,IF('114成績輸入與落點儀表板'!$C$14="不可採計",X976=0,TRUE)),IF('114成績輸入與落點儀表板'!$C$15="必須採計",Y976&gt;0,IF('114成績輸入與落點儀表板'!$C$15="不可採計",Y976=0,TRUE)),IF('114成績輸入與落點儀表板'!$C$16="必須採計",Z976&gt;0,IF('114成績輸入與落點儀表板'!$C$16="不可採計",Z976=0,TRUE))),"✅ 符合","❌ 不符合")</f>
        <v>✅ 符合</v>
      </c>
      <c r="L976" s="15">
        <v>2</v>
      </c>
      <c r="M976" s="15">
        <v>1.25</v>
      </c>
      <c r="N976" s="15">
        <v>0</v>
      </c>
      <c r="O976" s="15">
        <v>0</v>
      </c>
      <c r="P976" s="15">
        <v>0</v>
      </c>
      <c r="Q976" s="15">
        <v>1</v>
      </c>
      <c r="R976" s="15">
        <v>0</v>
      </c>
      <c r="S976" s="15">
        <v>0</v>
      </c>
      <c r="T976" s="15">
        <v>0</v>
      </c>
      <c r="U976" s="15">
        <v>1</v>
      </c>
      <c r="V976" s="15">
        <v>0</v>
      </c>
      <c r="W976" s="15">
        <v>0</v>
      </c>
      <c r="X976" s="15">
        <v>0</v>
      </c>
      <c r="Y976" s="15">
        <v>0</v>
      </c>
      <c r="Z976" s="15">
        <v>0</v>
      </c>
    </row>
    <row r="977" spans="1:26" ht="15.75" customHeight="1" x14ac:dyDescent="0.3">
      <c r="A977" s="2" t="s">
        <v>2395</v>
      </c>
      <c r="B977" s="6" t="s">
        <v>2345</v>
      </c>
      <c r="C977" s="6" t="s">
        <v>2372</v>
      </c>
      <c r="D977" s="12" t="s">
        <v>227</v>
      </c>
      <c r="E977" s="13" t="s">
        <v>2373</v>
      </c>
      <c r="F977" s="2">
        <v>26</v>
      </c>
      <c r="G977" s="15">
        <v>183.75</v>
      </c>
      <c r="H977" s="7">
        <f>L977*'114成績輸入與落點儀表板'!$B$2+M977*'114成績輸入與落點儀表板'!$B$3+N977*'114成績輸入與落點儀表板'!$B$4+O977*'114成績輸入與落點儀表板'!$B$5+P977*'114成績輸入與落點儀表板'!$B$6+Q977*'114成績輸入與落點儀表板'!$B$7+R977*'114成績輸入與落點儀表板'!$B$8+S977*'114成績輸入與落點儀表板'!$B$9+T977*'114成績輸入與落點儀表板'!$B$10+U977*'114成績輸入與落點儀表板'!$B$11+V977*'114成績輸入與落點儀表板'!$B$12+W977*'114成績輸入與落點儀表板'!$B$13+X977*'114成績輸入與落點儀表板'!$B$14+Y977*'114成績輸入與落點儀表板'!$B$15+Z977*'114成績輸入與落點儀表板'!$B$16</f>
        <v>0</v>
      </c>
      <c r="I977" s="8">
        <f t="shared" si="30"/>
        <v>-183.75</v>
      </c>
      <c r="J977" s="2" t="str">
        <f t="shared" si="31"/>
        <v>FAIL</v>
      </c>
      <c r="K977" s="17" t="str">
        <f>IF(AND(IF('114成績輸入與落點儀表板'!$C$2="必須採計",L977&gt;0,IF('114成績輸入與落點儀表板'!$C$2="不可採計",L977=0,TRUE)),IF('114成績輸入與落點儀表板'!$C$3="必須採計",M977&gt;0,IF('114成績輸入與落點儀表板'!$C$3="不可採計",M977=0,TRUE)),IF('114成績輸入與落點儀表板'!$C$4="必須採計",N977&gt;0,IF('114成績輸入與落點儀表板'!$C$4="不可採計",N977=0,TRUE)),IF('114成績輸入與落點儀表板'!$C$5="必須採計",O977&gt;0,IF('114成績輸入與落點儀表板'!$C$5="不可採計",O977=0,TRUE)),IF('114成績輸入與落點儀表板'!$C$6="必須採計",P977&gt;0,IF('114成績輸入與落點儀表板'!$C$6="不可採計",P977=0,TRUE)),IF('114成績輸入與落點儀表板'!$C$7="必須採計",Q977&gt;0,IF('114成績輸入與落點儀表板'!$C$7="不可採計",Q977=0,TRUE)),IF('114成績輸入與落點儀表板'!$C$8="必須採計",R977&gt;0,IF('114成績輸入與落點儀表板'!$C$8="不可採計",R977=0,TRUE)),IF('114成績輸入與落點儀表板'!$C$9="必須採計",S977&gt;0,IF('114成績輸入與落點儀表板'!$C$9="不可採計",S977=0,TRUE)),IF('114成績輸入與落點儀表板'!$C$10="必須採計",T977&gt;0,IF('114成績輸入與落點儀表板'!$C$10="不可採計",T977=0,TRUE)),IF('114成績輸入與落點儀表板'!$C$11="必須採計",U977&gt;0,IF('114成績輸入與落點儀表板'!$C$11="不可採計",U977=0,TRUE)),IF('114成績輸入與落點儀表板'!$C$12="必須採計",V977&gt;0,IF('114成績輸入與落點儀表板'!$C$12="不可採計",V977=0,TRUE)),IF('114成績輸入與落點儀表板'!$C$13="必須採計",W977&gt;0,IF('114成績輸入與落點儀表板'!$C$13="不可採計",W977=0,TRUE)),IF('114成績輸入與落點儀表板'!$C$14="必須採計",X977&gt;0,IF('114成績輸入與落點儀表板'!$C$14="不可採計",X977=0,TRUE)),IF('114成績輸入與落點儀表板'!$C$15="必須採計",Y977&gt;0,IF('114成績輸入與落點儀表板'!$C$15="不可採計",Y977=0,TRUE)),IF('114成績輸入與落點儀表板'!$C$16="必須採計",Z977&gt;0,IF('114成績輸入與落點儀表板'!$C$16="不可採計",Z977=0,TRUE))),"✅ 符合","❌ 不符合")</f>
        <v>✅ 符合</v>
      </c>
      <c r="L977" s="15">
        <v>2</v>
      </c>
      <c r="M977" s="15">
        <v>1.25</v>
      </c>
      <c r="N977" s="15">
        <v>0</v>
      </c>
      <c r="O977" s="15">
        <v>0</v>
      </c>
      <c r="P977" s="15">
        <v>0</v>
      </c>
      <c r="Q977" s="15">
        <v>0</v>
      </c>
      <c r="R977" s="15">
        <v>0</v>
      </c>
      <c r="S977" s="15">
        <v>0</v>
      </c>
      <c r="T977" s="15">
        <v>0</v>
      </c>
      <c r="U977" s="15">
        <v>1</v>
      </c>
      <c r="V977" s="15">
        <v>0</v>
      </c>
      <c r="W977" s="15">
        <v>0</v>
      </c>
      <c r="X977" s="15">
        <v>0</v>
      </c>
      <c r="Y977" s="15">
        <v>0</v>
      </c>
      <c r="Z977" s="15">
        <v>0</v>
      </c>
    </row>
    <row r="978" spans="1:26" ht="15.75" customHeight="1" x14ac:dyDescent="0.3">
      <c r="A978" s="2" t="s">
        <v>2398</v>
      </c>
      <c r="B978" s="6" t="s">
        <v>2345</v>
      </c>
      <c r="C978" s="6" t="s">
        <v>2375</v>
      </c>
      <c r="D978" s="12" t="s">
        <v>227</v>
      </c>
      <c r="E978" s="13" t="s">
        <v>2376</v>
      </c>
      <c r="F978" s="2">
        <v>22</v>
      </c>
      <c r="G978" s="15">
        <v>278.5</v>
      </c>
      <c r="H978" s="7">
        <f>L978*'114成績輸入與落點儀表板'!$B$2+M978*'114成績輸入與落點儀表板'!$B$3+N978*'114成績輸入與落點儀表板'!$B$4+O978*'114成績輸入與落點儀表板'!$B$5+P978*'114成績輸入與落點儀表板'!$B$6+Q978*'114成績輸入與落點儀表板'!$B$7+R978*'114成績輸入與落點儀表板'!$B$8+S978*'114成績輸入與落點儀表板'!$B$9+T978*'114成績輸入與落點儀表板'!$B$10+U978*'114成績輸入與落點儀表板'!$B$11+V978*'114成績輸入與落點儀表板'!$B$12+W978*'114成績輸入與落點儀表板'!$B$13+X978*'114成績輸入與落點儀表板'!$B$14+Y978*'114成績輸入與落點儀表板'!$B$15+Z978*'114成績輸入與落點儀表板'!$B$16</f>
        <v>0</v>
      </c>
      <c r="I978" s="8">
        <f t="shared" si="30"/>
        <v>-278.5</v>
      </c>
      <c r="J978" s="2" t="str">
        <f t="shared" si="31"/>
        <v>FAIL</v>
      </c>
      <c r="K978" s="17" t="str">
        <f>IF(AND(IF('114成績輸入與落點儀表板'!$C$2="必須採計",L978&gt;0,IF('114成績輸入與落點儀表板'!$C$2="不可採計",L978=0,TRUE)),IF('114成績輸入與落點儀表板'!$C$3="必須採計",M978&gt;0,IF('114成績輸入與落點儀表板'!$C$3="不可採計",M978=0,TRUE)),IF('114成績輸入與落點儀表板'!$C$4="必須採計",N978&gt;0,IF('114成績輸入與落點儀表板'!$C$4="不可採計",N978=0,TRUE)),IF('114成績輸入與落點儀表板'!$C$5="必須採計",O978&gt;0,IF('114成績輸入與落點儀表板'!$C$5="不可採計",O978=0,TRUE)),IF('114成績輸入與落點儀表板'!$C$6="必須採計",P978&gt;0,IF('114成績輸入與落點儀表板'!$C$6="不可採計",P978=0,TRUE)),IF('114成績輸入與落點儀表板'!$C$7="必須採計",Q978&gt;0,IF('114成績輸入與落點儀表板'!$C$7="不可採計",Q978=0,TRUE)),IF('114成績輸入與落點儀表板'!$C$8="必須採計",R978&gt;0,IF('114成績輸入與落點儀表板'!$C$8="不可採計",R978=0,TRUE)),IF('114成績輸入與落點儀表板'!$C$9="必須採計",S978&gt;0,IF('114成績輸入與落點儀表板'!$C$9="不可採計",S978=0,TRUE)),IF('114成績輸入與落點儀表板'!$C$10="必須採計",T978&gt;0,IF('114成績輸入與落點儀表板'!$C$10="不可採計",T978=0,TRUE)),IF('114成績輸入與落點儀表板'!$C$11="必須採計",U978&gt;0,IF('114成績輸入與落點儀表板'!$C$11="不可採計",U978=0,TRUE)),IF('114成績輸入與落點儀表板'!$C$12="必須採計",V978&gt;0,IF('114成績輸入與落點儀表板'!$C$12="不可採計",V978=0,TRUE)),IF('114成績輸入與落點儀表板'!$C$13="必須採計",W978&gt;0,IF('114成績輸入與落點儀表板'!$C$13="不可採計",W978=0,TRUE)),IF('114成績輸入與落點儀表板'!$C$14="必須採計",X978&gt;0,IF('114成績輸入與落點儀表板'!$C$14="不可採計",X978=0,TRUE)),IF('114成績輸入與落點儀表板'!$C$15="必須採計",Y978&gt;0,IF('114成績輸入與落點儀表板'!$C$15="不可採計",Y978=0,TRUE)),IF('114成績輸入與落點儀表板'!$C$16="必須採計",Z978&gt;0,IF('114成績輸入與落點儀表板'!$C$16="不可採計",Z978=0,TRUE))),"✅ 符合","❌ 不符合")</f>
        <v>✅ 符合</v>
      </c>
      <c r="L978" s="15">
        <v>1.5</v>
      </c>
      <c r="M978" s="15">
        <v>1.5</v>
      </c>
      <c r="N978" s="15">
        <v>0</v>
      </c>
      <c r="O978" s="15">
        <v>0</v>
      </c>
      <c r="P978" s="15">
        <v>0</v>
      </c>
      <c r="Q978" s="15">
        <v>0</v>
      </c>
      <c r="R978" s="15">
        <v>0</v>
      </c>
      <c r="S978" s="15">
        <v>0</v>
      </c>
      <c r="T978" s="15">
        <v>0</v>
      </c>
      <c r="U978" s="15">
        <v>1</v>
      </c>
      <c r="V978" s="15">
        <v>1</v>
      </c>
      <c r="W978" s="15">
        <v>0</v>
      </c>
      <c r="X978" s="15">
        <v>1.5</v>
      </c>
      <c r="Y978" s="15">
        <v>0</v>
      </c>
      <c r="Z978" s="15">
        <v>0</v>
      </c>
    </row>
    <row r="979" spans="1:26" ht="15.75" customHeight="1" x14ac:dyDescent="0.3">
      <c r="A979" s="2" t="s">
        <v>2400</v>
      </c>
      <c r="B979" s="6" t="s">
        <v>2345</v>
      </c>
      <c r="C979" s="6" t="s">
        <v>2378</v>
      </c>
      <c r="D979" s="12" t="s">
        <v>80</v>
      </c>
      <c r="E979" s="13" t="s">
        <v>2379</v>
      </c>
      <c r="F979" s="2">
        <v>27</v>
      </c>
      <c r="G979" s="15">
        <v>204.75</v>
      </c>
      <c r="H979" s="7">
        <f>L979*'114成績輸入與落點儀表板'!$B$2+M979*'114成績輸入與落點儀表板'!$B$3+N979*'114成績輸入與落點儀表板'!$B$4+O979*'114成績輸入與落點儀表板'!$B$5+P979*'114成績輸入與落點儀表板'!$B$6+Q979*'114成績輸入與落點儀表板'!$B$7+R979*'114成績輸入與落點儀表板'!$B$8+S979*'114成績輸入與落點儀表板'!$B$9+T979*'114成績輸入與落點儀表板'!$B$10+U979*'114成績輸入與落點儀表板'!$B$11+V979*'114成績輸入與落點儀表板'!$B$12+W979*'114成績輸入與落點儀表板'!$B$13+X979*'114成績輸入與落點儀表板'!$B$14+Y979*'114成績輸入與落點儀表板'!$B$15+Z979*'114成績輸入與落點儀表板'!$B$16</f>
        <v>0</v>
      </c>
      <c r="I979" s="8">
        <f t="shared" si="30"/>
        <v>-204.75</v>
      </c>
      <c r="J979" s="2" t="str">
        <f t="shared" si="31"/>
        <v>FAIL</v>
      </c>
      <c r="K979" s="17" t="str">
        <f>IF(AND(IF('114成績輸入與落點儀表板'!$C$2="必須採計",L979&gt;0,IF('114成績輸入與落點儀表板'!$C$2="不可採計",L979=0,TRUE)),IF('114成績輸入與落點儀表板'!$C$3="必須採計",M979&gt;0,IF('114成績輸入與落點儀表板'!$C$3="不可採計",M979=0,TRUE)),IF('114成績輸入與落點儀表板'!$C$4="必須採計",N979&gt;0,IF('114成績輸入與落點儀表板'!$C$4="不可採計",N979=0,TRUE)),IF('114成績輸入與落點儀表板'!$C$5="必須採計",O979&gt;0,IF('114成績輸入與落點儀表板'!$C$5="不可採計",O979=0,TRUE)),IF('114成績輸入與落點儀表板'!$C$6="必須採計",P979&gt;0,IF('114成績輸入與落點儀表板'!$C$6="不可採計",P979=0,TRUE)),IF('114成績輸入與落點儀表板'!$C$7="必須採計",Q979&gt;0,IF('114成績輸入與落點儀表板'!$C$7="不可採計",Q979=0,TRUE)),IF('114成績輸入與落點儀表板'!$C$8="必須採計",R979&gt;0,IF('114成績輸入與落點儀表板'!$C$8="不可採計",R979=0,TRUE)),IF('114成績輸入與落點儀表板'!$C$9="必須採計",S979&gt;0,IF('114成績輸入與落點儀表板'!$C$9="不可採計",S979=0,TRUE)),IF('114成績輸入與落點儀表板'!$C$10="必須採計",T979&gt;0,IF('114成績輸入與落點儀表板'!$C$10="不可採計",T979=0,TRUE)),IF('114成績輸入與落點儀表板'!$C$11="必須採計",U979&gt;0,IF('114成績輸入與落點儀表板'!$C$11="不可採計",U979=0,TRUE)),IF('114成績輸入與落點儀表板'!$C$12="必須採計",V979&gt;0,IF('114成績輸入與落點儀表板'!$C$12="不可採計",V979=0,TRUE)),IF('114成績輸入與落點儀表板'!$C$13="必須採計",W979&gt;0,IF('114成績輸入與落點儀表板'!$C$13="不可採計",W979=0,TRUE)),IF('114成績輸入與落點儀表板'!$C$14="必須採計",X979&gt;0,IF('114成績輸入與落點儀表板'!$C$14="不可採計",X979=0,TRUE)),IF('114成績輸入與落點儀表板'!$C$15="必須採計",Y979&gt;0,IF('114成績輸入與落點儀表板'!$C$15="不可採計",Y979=0,TRUE)),IF('114成績輸入與落點儀表板'!$C$16="必須採計",Z979&gt;0,IF('114成績輸入與落點儀表板'!$C$16="不可採計",Z979=0,TRUE))),"✅ 符合","❌ 不符合")</f>
        <v>✅ 符合</v>
      </c>
      <c r="L979" s="15">
        <v>1.25</v>
      </c>
      <c r="M979" s="15">
        <v>1.5</v>
      </c>
      <c r="N979" s="15">
        <v>0</v>
      </c>
      <c r="O979" s="15">
        <v>0</v>
      </c>
      <c r="P979" s="15">
        <v>0</v>
      </c>
      <c r="Q979" s="15">
        <v>2</v>
      </c>
      <c r="R979" s="15">
        <v>0</v>
      </c>
      <c r="S979" s="15">
        <v>0</v>
      </c>
      <c r="T979" s="15">
        <v>0</v>
      </c>
      <c r="U979" s="15">
        <v>1</v>
      </c>
      <c r="V979" s="15">
        <v>0</v>
      </c>
      <c r="W979" s="15">
        <v>0</v>
      </c>
      <c r="X979" s="15">
        <v>0</v>
      </c>
      <c r="Y979" s="15">
        <v>0</v>
      </c>
      <c r="Z979" s="15">
        <v>0</v>
      </c>
    </row>
    <row r="980" spans="1:26" ht="15.75" customHeight="1" x14ac:dyDescent="0.3">
      <c r="A980" s="2" t="s">
        <v>2403</v>
      </c>
      <c r="B980" s="6" t="s">
        <v>2345</v>
      </c>
      <c r="C980" s="6" t="s">
        <v>2381</v>
      </c>
      <c r="D980" s="12" t="s">
        <v>80</v>
      </c>
      <c r="E980" s="13" t="s">
        <v>2382</v>
      </c>
      <c r="F980" s="2">
        <v>16</v>
      </c>
      <c r="G980" s="15">
        <v>181.5</v>
      </c>
      <c r="H980" s="7">
        <f>L980*'114成績輸入與落點儀表板'!$B$2+M980*'114成績輸入與落點儀表板'!$B$3+N980*'114成績輸入與落點儀表板'!$B$4+O980*'114成績輸入與落點儀表板'!$B$5+P980*'114成績輸入與落點儀表板'!$B$6+Q980*'114成績輸入與落點儀表板'!$B$7+R980*'114成績輸入與落點儀表板'!$B$8+S980*'114成績輸入與落點儀表板'!$B$9+T980*'114成績輸入與落點儀表板'!$B$10+U980*'114成績輸入與落點儀表板'!$B$11+V980*'114成績輸入與落點儀表板'!$B$12+W980*'114成績輸入與落點儀表板'!$B$13+X980*'114成績輸入與落點儀表板'!$B$14+Y980*'114成績輸入與落點儀表板'!$B$15+Z980*'114成績輸入與落點儀表板'!$B$16</f>
        <v>0</v>
      </c>
      <c r="I980" s="8">
        <f t="shared" si="30"/>
        <v>-181.5</v>
      </c>
      <c r="J980" s="2" t="str">
        <f t="shared" si="31"/>
        <v>FAIL</v>
      </c>
      <c r="K980" s="17" t="str">
        <f>IF(AND(IF('114成績輸入與落點儀表板'!$C$2="必須採計",L980&gt;0,IF('114成績輸入與落點儀表板'!$C$2="不可採計",L980=0,TRUE)),IF('114成績輸入與落點儀表板'!$C$3="必須採計",M980&gt;0,IF('114成績輸入與落點儀表板'!$C$3="不可採計",M980=0,TRUE)),IF('114成績輸入與落點儀表板'!$C$4="必須採計",N980&gt;0,IF('114成績輸入與落點儀表板'!$C$4="不可採計",N980=0,TRUE)),IF('114成績輸入與落點儀表板'!$C$5="必須採計",O980&gt;0,IF('114成績輸入與落點儀表板'!$C$5="不可採計",O980=0,TRUE)),IF('114成績輸入與落點儀表板'!$C$6="必須採計",P980&gt;0,IF('114成績輸入與落點儀表板'!$C$6="不可採計",P980=0,TRUE)),IF('114成績輸入與落點儀表板'!$C$7="必須採計",Q980&gt;0,IF('114成績輸入與落點儀表板'!$C$7="不可採計",Q980=0,TRUE)),IF('114成績輸入與落點儀表板'!$C$8="必須採計",R980&gt;0,IF('114成績輸入與落點儀表板'!$C$8="不可採計",R980=0,TRUE)),IF('114成績輸入與落點儀表板'!$C$9="必須採計",S980&gt;0,IF('114成績輸入與落點儀表板'!$C$9="不可採計",S980=0,TRUE)),IF('114成績輸入與落點儀表板'!$C$10="必須採計",T980&gt;0,IF('114成績輸入與落點儀表板'!$C$10="不可採計",T980=0,TRUE)),IF('114成績輸入與落點儀表板'!$C$11="必須採計",U980&gt;0,IF('114成績輸入與落點儀表板'!$C$11="不可採計",U980=0,TRUE)),IF('114成績輸入與落點儀表板'!$C$12="必須採計",V980&gt;0,IF('114成績輸入與落點儀表板'!$C$12="不可採計",V980=0,TRUE)),IF('114成績輸入與落點儀表板'!$C$13="必須採計",W980&gt;0,IF('114成績輸入與落點儀表板'!$C$13="不可採計",W980=0,TRUE)),IF('114成績輸入與落點儀表板'!$C$14="必須採計",X980&gt;0,IF('114成績輸入與落點儀表板'!$C$14="不可採計",X980=0,TRUE)),IF('114成績輸入與落點儀表板'!$C$15="必須採計",Y980&gt;0,IF('114成績輸入與落點儀表板'!$C$15="不可採計",Y980=0,TRUE)),IF('114成績輸入與落點儀表板'!$C$16="必須採計",Z980&gt;0,IF('114成績輸入與落點儀表板'!$C$16="不可採計",Z980=0,TRUE))),"✅ 符合","❌ 不符合")</f>
        <v>✅ 符合</v>
      </c>
      <c r="L980" s="15">
        <v>1.5</v>
      </c>
      <c r="M980" s="15">
        <v>1.5</v>
      </c>
      <c r="N980" s="15">
        <v>0</v>
      </c>
      <c r="O980" s="15">
        <v>0</v>
      </c>
      <c r="P980" s="15">
        <v>0</v>
      </c>
      <c r="Q980" s="15">
        <v>1</v>
      </c>
      <c r="R980" s="15">
        <v>0</v>
      </c>
      <c r="S980" s="15">
        <v>0</v>
      </c>
      <c r="T980" s="15">
        <v>0</v>
      </c>
      <c r="U980" s="15">
        <v>1</v>
      </c>
      <c r="V980" s="15">
        <v>0</v>
      </c>
      <c r="W980" s="15">
        <v>0</v>
      </c>
      <c r="X980" s="15">
        <v>0</v>
      </c>
      <c r="Y980" s="15">
        <v>0</v>
      </c>
      <c r="Z980" s="15">
        <v>0</v>
      </c>
    </row>
    <row r="981" spans="1:26" ht="15.75" customHeight="1" x14ac:dyDescent="0.3">
      <c r="A981" s="2" t="s">
        <v>2406</v>
      </c>
      <c r="B981" s="6" t="s">
        <v>2345</v>
      </c>
      <c r="C981" s="6" t="s">
        <v>2384</v>
      </c>
      <c r="D981" s="12" t="s">
        <v>86</v>
      </c>
      <c r="E981" s="13" t="s">
        <v>2385</v>
      </c>
      <c r="F981" s="2">
        <v>9</v>
      </c>
      <c r="G981" s="15">
        <v>181.5</v>
      </c>
      <c r="H981" s="7">
        <f>L981*'114成績輸入與落點儀表板'!$B$2+M981*'114成績輸入與落點儀表板'!$B$3+N981*'114成績輸入與落點儀表板'!$B$4+O981*'114成績輸入與落點儀表板'!$B$5+P981*'114成績輸入與落點儀表板'!$B$6+Q981*'114成績輸入與落點儀表板'!$B$7+R981*'114成績輸入與落點儀表板'!$B$8+S981*'114成績輸入與落點儀表板'!$B$9+T981*'114成績輸入與落點儀表板'!$B$10+U981*'114成績輸入與落點儀表板'!$B$11+V981*'114成績輸入與落點儀表板'!$B$12+W981*'114成績輸入與落點儀表板'!$B$13+X981*'114成績輸入與落點儀表板'!$B$14+Y981*'114成績輸入與落點儀表板'!$B$15+Z981*'114成績輸入與落點儀表板'!$B$16</f>
        <v>0</v>
      </c>
      <c r="I981" s="8">
        <f t="shared" si="30"/>
        <v>-181.5</v>
      </c>
      <c r="J981" s="2" t="str">
        <f t="shared" si="31"/>
        <v>FAIL</v>
      </c>
      <c r="K981" s="17" t="str">
        <f>IF(AND(IF('114成績輸入與落點儀表板'!$C$2="必須採計",L981&gt;0,IF('114成績輸入與落點儀表板'!$C$2="不可採計",L981=0,TRUE)),IF('114成績輸入與落點儀表板'!$C$3="必須採計",M981&gt;0,IF('114成績輸入與落點儀表板'!$C$3="不可採計",M981=0,TRUE)),IF('114成績輸入與落點儀表板'!$C$4="必須採計",N981&gt;0,IF('114成績輸入與落點儀表板'!$C$4="不可採計",N981=0,TRUE)),IF('114成績輸入與落點儀表板'!$C$5="必須採計",O981&gt;0,IF('114成績輸入與落點儀表板'!$C$5="不可採計",O981=0,TRUE)),IF('114成績輸入與落點儀表板'!$C$6="必須採計",P981&gt;0,IF('114成績輸入與落點儀表板'!$C$6="不可採計",P981=0,TRUE)),IF('114成績輸入與落點儀表板'!$C$7="必須採計",Q981&gt;0,IF('114成績輸入與落點儀表板'!$C$7="不可採計",Q981=0,TRUE)),IF('114成績輸入與落點儀表板'!$C$8="必須採計",R981&gt;0,IF('114成績輸入與落點儀表板'!$C$8="不可採計",R981=0,TRUE)),IF('114成績輸入與落點儀表板'!$C$9="必須採計",S981&gt;0,IF('114成績輸入與落點儀表板'!$C$9="不可採計",S981=0,TRUE)),IF('114成績輸入與落點儀表板'!$C$10="必須採計",T981&gt;0,IF('114成績輸入與落點儀表板'!$C$10="不可採計",T981=0,TRUE)),IF('114成績輸入與落點儀表板'!$C$11="必須採計",U981&gt;0,IF('114成績輸入與落點儀表板'!$C$11="不可採計",U981=0,TRUE)),IF('114成績輸入與落點儀表板'!$C$12="必須採計",V981&gt;0,IF('114成績輸入與落點儀表板'!$C$12="不可採計",V981=0,TRUE)),IF('114成績輸入與落點儀表板'!$C$13="必須採計",W981&gt;0,IF('114成績輸入與落點儀表板'!$C$13="不可採計",W981=0,TRUE)),IF('114成績輸入與落點儀表板'!$C$14="必須採計",X981&gt;0,IF('114成績輸入與落點儀表板'!$C$14="不可採計",X981=0,TRUE)),IF('114成績輸入與落點儀表板'!$C$15="必須採計",Y981&gt;0,IF('114成績輸入與落點儀表板'!$C$15="不可採計",Y981=0,TRUE)),IF('114成績輸入與落點儀表板'!$C$16="必須採計",Z981&gt;0,IF('114成績輸入與落點儀表板'!$C$16="不可採計",Z981=0,TRUE))),"✅ 符合","❌ 不符合")</f>
        <v>✅ 符合</v>
      </c>
      <c r="L981" s="15">
        <v>1.5</v>
      </c>
      <c r="M981" s="15">
        <v>1</v>
      </c>
      <c r="N981" s="15">
        <v>2</v>
      </c>
      <c r="O981" s="15">
        <v>0</v>
      </c>
      <c r="P981" s="15">
        <v>0</v>
      </c>
      <c r="Q981" s="15">
        <v>0</v>
      </c>
      <c r="R981" s="15">
        <v>0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</row>
    <row r="982" spans="1:26" ht="15.75" customHeight="1" x14ac:dyDescent="0.3">
      <c r="A982" s="2" t="s">
        <v>2407</v>
      </c>
      <c r="B982" s="6" t="s">
        <v>2345</v>
      </c>
      <c r="C982" s="6" t="s">
        <v>5274</v>
      </c>
      <c r="D982" s="12" t="s">
        <v>73</v>
      </c>
      <c r="E982" s="13" t="s">
        <v>4463</v>
      </c>
      <c r="F982" s="2">
        <v>11</v>
      </c>
      <c r="G982" s="15">
        <v>192.75</v>
      </c>
      <c r="H982" s="7">
        <f>L982*'114成績輸入與落點儀表板'!$B$2+M982*'114成績輸入與落點儀表板'!$B$3+N982*'114成績輸入與落點儀表板'!$B$4+O982*'114成績輸入與落點儀表板'!$B$5+P982*'114成績輸入與落點儀表板'!$B$6+Q982*'114成績輸入與落點儀表板'!$B$7+R982*'114成績輸入與落點儀表板'!$B$8+S982*'114成績輸入與落點儀表板'!$B$9+T982*'114成績輸入與落點儀表板'!$B$10+U982*'114成績輸入與落點儀表板'!$B$11+V982*'114成績輸入與落點儀表板'!$B$12+W982*'114成績輸入與落點儀表板'!$B$13+X982*'114成績輸入與落點儀表板'!$B$14+Y982*'114成績輸入與落點儀表板'!$B$15+Z982*'114成績輸入與落點儀表板'!$B$16</f>
        <v>0</v>
      </c>
      <c r="I982" s="8">
        <f t="shared" si="30"/>
        <v>-192.75</v>
      </c>
      <c r="J982" s="2" t="str">
        <f t="shared" si="31"/>
        <v>FAIL</v>
      </c>
      <c r="K982" s="17" t="str">
        <f>IF(AND(IF('114成績輸入與落點儀表板'!$C$2="必須採計",L982&gt;0,IF('114成績輸入與落點儀表板'!$C$2="不可採計",L982=0,TRUE)),IF('114成績輸入與落點儀表板'!$C$3="必須採計",M982&gt;0,IF('114成績輸入與落點儀表板'!$C$3="不可採計",M982=0,TRUE)),IF('114成績輸入與落點儀表板'!$C$4="必須採計",N982&gt;0,IF('114成績輸入與落點儀表板'!$C$4="不可採計",N982=0,TRUE)),IF('114成績輸入與落點儀表板'!$C$5="必須採計",O982&gt;0,IF('114成績輸入與落點儀表板'!$C$5="不可採計",O982=0,TRUE)),IF('114成績輸入與落點儀表板'!$C$6="必須採計",P982&gt;0,IF('114成績輸入與落點儀表板'!$C$6="不可採計",P982=0,TRUE)),IF('114成績輸入與落點儀表板'!$C$7="必須採計",Q982&gt;0,IF('114成績輸入與落點儀表板'!$C$7="不可採計",Q982=0,TRUE)),IF('114成績輸入與落點儀表板'!$C$8="必須採計",R982&gt;0,IF('114成績輸入與落點儀表板'!$C$8="不可採計",R982=0,TRUE)),IF('114成績輸入與落點儀表板'!$C$9="必須採計",S982&gt;0,IF('114成績輸入與落點儀表板'!$C$9="不可採計",S982=0,TRUE)),IF('114成績輸入與落點儀表板'!$C$10="必須採計",T982&gt;0,IF('114成績輸入與落點儀表板'!$C$10="不可採計",T982=0,TRUE)),IF('114成績輸入與落點儀表板'!$C$11="必須採計",U982&gt;0,IF('114成績輸入與落點儀表板'!$C$11="不可採計",U982=0,TRUE)),IF('114成績輸入與落點儀表板'!$C$12="必須採計",V982&gt;0,IF('114成績輸入與落點儀表板'!$C$12="不可採計",V982=0,TRUE)),IF('114成績輸入與落點儀表板'!$C$13="必須採計",W982&gt;0,IF('114成績輸入與落點儀表板'!$C$13="不可採計",W982=0,TRUE)),IF('114成績輸入與落點儀表板'!$C$14="必須採計",X982&gt;0,IF('114成績輸入與落點儀表板'!$C$14="不可採計",X982=0,TRUE)),IF('114成績輸入與落點儀表板'!$C$15="必須採計",Y982&gt;0,IF('114成績輸入與落點儀表板'!$C$15="不可採計",Y982=0,TRUE)),IF('114成績輸入與落點儀表板'!$C$16="必須採計",Z982&gt;0,IF('114成績輸入與落點儀表板'!$C$16="不可採計",Z982=0,TRUE))),"✅ 符合","❌ 不符合")</f>
        <v>✅ 符合</v>
      </c>
      <c r="L982" s="15">
        <v>1.25</v>
      </c>
      <c r="M982" s="15">
        <v>1.5</v>
      </c>
      <c r="N982" s="15">
        <v>2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0</v>
      </c>
      <c r="V982" s="15">
        <v>0</v>
      </c>
      <c r="W982" s="15">
        <v>0</v>
      </c>
      <c r="X982" s="15">
        <v>0</v>
      </c>
      <c r="Y982" s="15">
        <v>0</v>
      </c>
      <c r="Z982" s="15">
        <v>0</v>
      </c>
    </row>
    <row r="983" spans="1:26" ht="15.75" customHeight="1" x14ac:dyDescent="0.3">
      <c r="A983" s="2" t="s">
        <v>2409</v>
      </c>
      <c r="B983" s="6" t="s">
        <v>2345</v>
      </c>
      <c r="C983" s="6" t="s">
        <v>2387</v>
      </c>
      <c r="D983" s="12" t="s">
        <v>266</v>
      </c>
      <c r="E983" s="13" t="s">
        <v>4464</v>
      </c>
      <c r="F983" s="2">
        <v>10</v>
      </c>
      <c r="G983" s="15">
        <v>250</v>
      </c>
      <c r="H983" s="7">
        <f>L983*'114成績輸入與落點儀表板'!$B$2+M983*'114成績輸入與落點儀表板'!$B$3+N983*'114成績輸入與落點儀表板'!$B$4+O983*'114成績輸入與落點儀表板'!$B$5+P983*'114成績輸入與落點儀表板'!$B$6+Q983*'114成績輸入與落點儀表板'!$B$7+R983*'114成績輸入與落點儀表板'!$B$8+S983*'114成績輸入與落點儀表板'!$B$9+T983*'114成績輸入與落點儀表板'!$B$10+U983*'114成績輸入與落點儀表板'!$B$11+V983*'114成績輸入與落點儀表板'!$B$12+W983*'114成績輸入與落點儀表板'!$B$13+X983*'114成績輸入與落點儀表板'!$B$14+Y983*'114成績輸入與落點儀表板'!$B$15+Z983*'114成績輸入與落點儀表板'!$B$16</f>
        <v>0</v>
      </c>
      <c r="I983" s="8">
        <f t="shared" si="30"/>
        <v>-250</v>
      </c>
      <c r="J983" s="2" t="str">
        <f t="shared" si="31"/>
        <v>FAIL</v>
      </c>
      <c r="K983" s="17" t="str">
        <f>IF(AND(IF('114成績輸入與落點儀表板'!$C$2="必須採計",L983&gt;0,IF('114成績輸入與落點儀表板'!$C$2="不可採計",L983=0,TRUE)),IF('114成績輸入與落點儀表板'!$C$3="必須採計",M983&gt;0,IF('114成績輸入與落點儀表板'!$C$3="不可採計",M983=0,TRUE)),IF('114成績輸入與落點儀表板'!$C$4="必須採計",N983&gt;0,IF('114成績輸入與落點儀表板'!$C$4="不可採計",N983=0,TRUE)),IF('114成績輸入與落點儀表板'!$C$5="必須採計",O983&gt;0,IF('114成績輸入與落點儀表板'!$C$5="不可採計",O983=0,TRUE)),IF('114成績輸入與落點儀表板'!$C$6="必須採計",P983&gt;0,IF('114成績輸入與落點儀表板'!$C$6="不可採計",P983=0,TRUE)),IF('114成績輸入與落點儀表板'!$C$7="必須採計",Q983&gt;0,IF('114成績輸入與落點儀表板'!$C$7="不可採計",Q983=0,TRUE)),IF('114成績輸入與落點儀表板'!$C$8="必須採計",R983&gt;0,IF('114成績輸入與落點儀表板'!$C$8="不可採計",R983=0,TRUE)),IF('114成績輸入與落點儀表板'!$C$9="必須採計",S983&gt;0,IF('114成績輸入與落點儀表板'!$C$9="不可採計",S983=0,TRUE)),IF('114成績輸入與落點儀表板'!$C$10="必須採計",T983&gt;0,IF('114成績輸入與落點儀表板'!$C$10="不可採計",T983=0,TRUE)),IF('114成績輸入與落點儀表板'!$C$11="必須採計",U983&gt;0,IF('114成績輸入與落點儀表板'!$C$11="不可採計",U983=0,TRUE)),IF('114成績輸入與落點儀表板'!$C$12="必須採計",V983&gt;0,IF('114成績輸入與落點儀表板'!$C$12="不可採計",V983=0,TRUE)),IF('114成績輸入與落點儀表板'!$C$13="必須採計",W983&gt;0,IF('114成績輸入與落點儀表板'!$C$13="不可採計",W983=0,TRUE)),IF('114成績輸入與落點儀表板'!$C$14="必須採計",X983&gt;0,IF('114成績輸入與落點儀表板'!$C$14="不可採計",X983=0,TRUE)),IF('114成績輸入與落點儀表板'!$C$15="必須採計",Y983&gt;0,IF('114成績輸入與落點儀表板'!$C$15="不可採計",Y983=0,TRUE)),IF('114成績輸入與落點儀表板'!$C$16="必須採計",Z983&gt;0,IF('114成績輸入與落點儀表板'!$C$16="不可採計",Z983=0,TRUE))),"✅ 符合","❌ 不符合")</f>
        <v>❌ 不符合</v>
      </c>
      <c r="L983" s="15">
        <v>0</v>
      </c>
      <c r="M983" s="15">
        <v>2</v>
      </c>
      <c r="N983" s="15">
        <v>1</v>
      </c>
      <c r="O983" s="15">
        <v>0</v>
      </c>
      <c r="P983" s="15">
        <v>0</v>
      </c>
      <c r="Q983" s="15">
        <v>0</v>
      </c>
      <c r="R983" s="15">
        <v>2</v>
      </c>
      <c r="S983" s="15">
        <v>2</v>
      </c>
      <c r="T983" s="15">
        <v>0</v>
      </c>
      <c r="U983" s="15">
        <v>0</v>
      </c>
      <c r="V983" s="15">
        <v>0</v>
      </c>
      <c r="W983" s="15">
        <v>0</v>
      </c>
      <c r="X983" s="15">
        <v>0</v>
      </c>
      <c r="Y983" s="15">
        <v>0</v>
      </c>
      <c r="Z983" s="15">
        <v>0</v>
      </c>
    </row>
    <row r="984" spans="1:26" ht="15.75" customHeight="1" x14ac:dyDescent="0.3">
      <c r="A984" s="2" t="s">
        <v>2411</v>
      </c>
      <c r="B984" s="13" t="s">
        <v>2345</v>
      </c>
      <c r="C984" s="13" t="s">
        <v>2390</v>
      </c>
      <c r="D984" s="12" t="s">
        <v>73</v>
      </c>
      <c r="E984" s="13" t="s">
        <v>1285</v>
      </c>
      <c r="F984" s="2">
        <v>9</v>
      </c>
      <c r="G984" s="15">
        <v>140</v>
      </c>
      <c r="H984" s="7">
        <f>L984*'114成績輸入與落點儀表板'!$B$2+M984*'114成績輸入與落點儀表板'!$B$3+N984*'114成績輸入與落點儀表板'!$B$4+O984*'114成績輸入與落點儀表板'!$B$5+P984*'114成績輸入與落點儀表板'!$B$6+Q984*'114成績輸入與落點儀表板'!$B$7+R984*'114成績輸入與落點儀表板'!$B$8+S984*'114成績輸入與落點儀表板'!$B$9+T984*'114成績輸入與落點儀表板'!$B$10+U984*'114成績輸入與落點儀表板'!$B$11+V984*'114成績輸入與落點儀表板'!$B$12+W984*'114成績輸入與落點儀表板'!$B$13+X984*'114成績輸入與落點儀表板'!$B$14+Y984*'114成績輸入與落點儀表板'!$B$15+Z984*'114成績輸入與落點儀表板'!$B$16</f>
        <v>0</v>
      </c>
      <c r="I984" s="8">
        <f t="shared" si="30"/>
        <v>-140</v>
      </c>
      <c r="J984" s="2" t="str">
        <f t="shared" si="31"/>
        <v>FAIL</v>
      </c>
      <c r="K984" s="17" t="str">
        <f>IF(AND(IF('114成績輸入與落點儀表板'!$C$2="必須採計",L984&gt;0,IF('114成績輸入與落點儀表板'!$C$2="不可採計",L984=0,TRUE)),IF('114成績輸入與落點儀表板'!$C$3="必須採計",M984&gt;0,IF('114成績輸入與落點儀表板'!$C$3="不可採計",M984=0,TRUE)),IF('114成績輸入與落點儀表板'!$C$4="必須採計",N984&gt;0,IF('114成績輸入與落點儀表板'!$C$4="不可採計",N984=0,TRUE)),IF('114成績輸入與落點儀表板'!$C$5="必須採計",O984&gt;0,IF('114成績輸入與落點儀表板'!$C$5="不可採計",O984=0,TRUE)),IF('114成績輸入與落點儀表板'!$C$6="必須採計",P984&gt;0,IF('114成績輸入與落點儀表板'!$C$6="不可採計",P984=0,TRUE)),IF('114成績輸入與落點儀表板'!$C$7="必須採計",Q984&gt;0,IF('114成績輸入與落點儀表板'!$C$7="不可採計",Q984=0,TRUE)),IF('114成績輸入與落點儀表板'!$C$8="必須採計",R984&gt;0,IF('114成績輸入與落點儀表板'!$C$8="不可採計",R984=0,TRUE)),IF('114成績輸入與落點儀表板'!$C$9="必須採計",S984&gt;0,IF('114成績輸入與落點儀表板'!$C$9="不可採計",S984=0,TRUE)),IF('114成績輸入與落點儀表板'!$C$10="必須採計",T984&gt;0,IF('114成績輸入與落點儀表板'!$C$10="不可採計",T984=0,TRUE)),IF('114成績輸入與落點儀表板'!$C$11="必須採計",U984&gt;0,IF('114成績輸入與落點儀表板'!$C$11="不可採計",U984=0,TRUE)),IF('114成績輸入與落點儀表板'!$C$12="必須採計",V984&gt;0,IF('114成績輸入與落點儀表板'!$C$12="不可採計",V984=0,TRUE)),IF('114成績輸入與落點儀表板'!$C$13="必須採計",W984&gt;0,IF('114成績輸入與落點儀表板'!$C$13="不可採計",W984=0,TRUE)),IF('114成績輸入與落點儀表板'!$C$14="必須採計",X984&gt;0,IF('114成績輸入與落點儀表板'!$C$14="不可採計",X984=0,TRUE)),IF('114成績輸入與落點儀表板'!$C$15="必須採計",Y984&gt;0,IF('114成績輸入與落點儀表板'!$C$15="不可採計",Y984=0,TRUE)),IF('114成績輸入與落點儀表板'!$C$16="必須採計",Z984&gt;0,IF('114成績輸入與落點儀表板'!$C$16="不可採計",Z984=0,TRUE))),"✅ 符合","❌ 不符合")</f>
        <v>✅ 符合</v>
      </c>
      <c r="L984" s="15">
        <v>1</v>
      </c>
      <c r="M984" s="15">
        <v>1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0</v>
      </c>
      <c r="V984" s="15">
        <v>0</v>
      </c>
      <c r="W984" s="15">
        <v>1</v>
      </c>
      <c r="X984" s="15">
        <v>0</v>
      </c>
      <c r="Y984" s="15">
        <v>0</v>
      </c>
      <c r="Z984" s="15">
        <v>0</v>
      </c>
    </row>
    <row r="985" spans="1:26" ht="15.75" customHeight="1" x14ac:dyDescent="0.3">
      <c r="A985" s="2" t="s">
        <v>2414</v>
      </c>
      <c r="B985" s="13" t="s">
        <v>2345</v>
      </c>
      <c r="C985" s="13" t="s">
        <v>2392</v>
      </c>
      <c r="D985" s="12" t="s">
        <v>73</v>
      </c>
      <c r="E985" s="13" t="s">
        <v>539</v>
      </c>
      <c r="F985" s="2">
        <v>8</v>
      </c>
      <c r="G985" s="15">
        <v>165.5</v>
      </c>
      <c r="H985" s="7">
        <f>L985*'114成績輸入與落點儀表板'!$B$2+M985*'114成績輸入與落點儀表板'!$B$3+N985*'114成績輸入與落點儀表板'!$B$4+O985*'114成績輸入與落點儀表板'!$B$5+P985*'114成績輸入與落點儀表板'!$B$6+Q985*'114成績輸入與落點儀表板'!$B$7+R985*'114成績輸入與落點儀表板'!$B$8+S985*'114成績輸入與落點儀表板'!$B$9+T985*'114成績輸入與落點儀表板'!$B$10+U985*'114成績輸入與落點儀表板'!$B$11+V985*'114成績輸入與落點儀表板'!$B$12+W985*'114成績輸入與落點儀表板'!$B$13+X985*'114成績輸入與落點儀表板'!$B$14+Y985*'114成績輸入與落點儀表板'!$B$15+Z985*'114成績輸入與落點儀表板'!$B$16</f>
        <v>0</v>
      </c>
      <c r="I985" s="8">
        <f t="shared" si="30"/>
        <v>-165.5</v>
      </c>
      <c r="J985" s="2" t="str">
        <f t="shared" si="31"/>
        <v>FAIL</v>
      </c>
      <c r="K985" s="17" t="str">
        <f>IF(AND(IF('114成績輸入與落點儀表板'!$C$2="必須採計",L985&gt;0,IF('114成績輸入與落點儀表板'!$C$2="不可採計",L985=0,TRUE)),IF('114成績輸入與落點儀表板'!$C$3="必須採計",M985&gt;0,IF('114成績輸入與落點儀表板'!$C$3="不可採計",M985=0,TRUE)),IF('114成績輸入與落點儀表板'!$C$4="必須採計",N985&gt;0,IF('114成績輸入與落點儀表板'!$C$4="不可採計",N985=0,TRUE)),IF('114成績輸入與落點儀表板'!$C$5="必須採計",O985&gt;0,IF('114成績輸入與落點儀表板'!$C$5="不可採計",O985=0,TRUE)),IF('114成績輸入與落點儀表板'!$C$6="必須採計",P985&gt;0,IF('114成績輸入與落點儀表板'!$C$6="不可採計",P985=0,TRUE)),IF('114成績輸入與落點儀表板'!$C$7="必須採計",Q985&gt;0,IF('114成績輸入與落點儀表板'!$C$7="不可採計",Q985=0,TRUE)),IF('114成績輸入與落點儀表板'!$C$8="必須採計",R985&gt;0,IF('114成績輸入與落點儀表板'!$C$8="不可採計",R985=0,TRUE)),IF('114成績輸入與落點儀表板'!$C$9="必須採計",S985&gt;0,IF('114成績輸入與落點儀表板'!$C$9="不可採計",S985=0,TRUE)),IF('114成績輸入與落點儀表板'!$C$10="必須採計",T985&gt;0,IF('114成績輸入與落點儀表板'!$C$10="不可採計",T985=0,TRUE)),IF('114成績輸入與落點儀表板'!$C$11="必須採計",U985&gt;0,IF('114成績輸入與落點儀表板'!$C$11="不可採計",U985=0,TRUE)),IF('114成績輸入與落點儀表板'!$C$12="必須採計",V985&gt;0,IF('114成績輸入與落點儀表板'!$C$12="不可採計",V985=0,TRUE)),IF('114成績輸入與落點儀表板'!$C$13="必須採計",W985&gt;0,IF('114成績輸入與落點儀表板'!$C$13="不可採計",W985=0,TRUE)),IF('114成績輸入與落點儀表板'!$C$14="必須採計",X985&gt;0,IF('114成績輸入與落點儀表板'!$C$14="不可採計",X985=0,TRUE)),IF('114成績輸入與落點儀表板'!$C$15="必須採計",Y985&gt;0,IF('114成績輸入與落點儀表板'!$C$15="不可採計",Y985=0,TRUE)),IF('114成績輸入與落點儀表板'!$C$16="必須採計",Z985&gt;0,IF('114成績輸入與落點儀表板'!$C$16="不可採計",Z985=0,TRUE))),"✅ 符合","❌ 不符合")</f>
        <v>✅ 符合</v>
      </c>
      <c r="L985" s="15">
        <v>1</v>
      </c>
      <c r="M985" s="15">
        <v>1.5</v>
      </c>
      <c r="N985" s="15">
        <v>1.5</v>
      </c>
      <c r="O985" s="15">
        <v>0</v>
      </c>
      <c r="P985" s="15">
        <v>0</v>
      </c>
      <c r="Q985" s="15">
        <v>0</v>
      </c>
      <c r="R985" s="15">
        <v>0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</row>
    <row r="986" spans="1:26" ht="15.75" customHeight="1" x14ac:dyDescent="0.3">
      <c r="A986" s="2" t="s">
        <v>2416</v>
      </c>
      <c r="B986" s="13" t="s">
        <v>2345</v>
      </c>
      <c r="C986" s="13" t="s">
        <v>759</v>
      </c>
      <c r="D986" s="12" t="s">
        <v>73</v>
      </c>
      <c r="E986" s="13" t="s">
        <v>4465</v>
      </c>
      <c r="F986" s="2">
        <v>20</v>
      </c>
      <c r="G986" s="15">
        <v>272</v>
      </c>
      <c r="H986" s="7">
        <f>L986*'114成績輸入與落點儀表板'!$B$2+M986*'114成績輸入與落點儀表板'!$B$3+N986*'114成績輸入與落點儀表板'!$B$4+O986*'114成績輸入與落點儀表板'!$B$5+P986*'114成績輸入與落點儀表板'!$B$6+Q986*'114成績輸入與落點儀表板'!$B$7+R986*'114成績輸入與落點儀表板'!$B$8+S986*'114成績輸入與落點儀表板'!$B$9+T986*'114成績輸入與落點儀表板'!$B$10+U986*'114成績輸入與落點儀表板'!$B$11+V986*'114成績輸入與落點儀表板'!$B$12+W986*'114成績輸入與落點儀表板'!$B$13+X986*'114成績輸入與落點儀表板'!$B$14+Y986*'114成績輸入與落點儀表板'!$B$15+Z986*'114成績輸入與落點儀表板'!$B$16</f>
        <v>0</v>
      </c>
      <c r="I986" s="8">
        <f t="shared" si="30"/>
        <v>-272</v>
      </c>
      <c r="J986" s="2" t="str">
        <f t="shared" si="31"/>
        <v>FAIL</v>
      </c>
      <c r="K986" s="17" t="str">
        <f>IF(AND(IF('114成績輸入與落點儀表板'!$C$2="必須採計",L986&gt;0,IF('114成績輸入與落點儀表板'!$C$2="不可採計",L986=0,TRUE)),IF('114成績輸入與落點儀表板'!$C$3="必須採計",M986&gt;0,IF('114成績輸入與落點儀表板'!$C$3="不可採計",M986=0,TRUE)),IF('114成績輸入與落點儀表板'!$C$4="必須採計",N986&gt;0,IF('114成績輸入與落點儀表板'!$C$4="不可採計",N986=0,TRUE)),IF('114成績輸入與落點儀表板'!$C$5="必須採計",O986&gt;0,IF('114成績輸入與落點儀表板'!$C$5="不可採計",O986=0,TRUE)),IF('114成績輸入與落點儀表板'!$C$6="必須採計",P986&gt;0,IF('114成績輸入與落點儀表板'!$C$6="不可採計",P986=0,TRUE)),IF('114成績輸入與落點儀表板'!$C$7="必須採計",Q986&gt;0,IF('114成績輸入與落點儀表板'!$C$7="不可採計",Q986=0,TRUE)),IF('114成績輸入與落點儀表板'!$C$8="必須採計",R986&gt;0,IF('114成績輸入與落點儀表板'!$C$8="不可採計",R986=0,TRUE)),IF('114成績輸入與落點儀表板'!$C$9="必須採計",S986&gt;0,IF('114成績輸入與落點儀表板'!$C$9="不可採計",S986=0,TRUE)),IF('114成績輸入與落點儀表板'!$C$10="必須採計",T986&gt;0,IF('114成績輸入與落點儀表板'!$C$10="不可採計",T986=0,TRUE)),IF('114成績輸入與落點儀表板'!$C$11="必須採計",U986&gt;0,IF('114成績輸入與落點儀表板'!$C$11="不可採計",U986=0,TRUE)),IF('114成績輸入與落點儀表板'!$C$12="必須採計",V986&gt;0,IF('114成績輸入與落點儀表板'!$C$12="不可採計",V986=0,TRUE)),IF('114成績輸入與落點儀表板'!$C$13="必須採計",W986&gt;0,IF('114成績輸入與落點儀表板'!$C$13="不可採計",W986=0,TRUE)),IF('114成績輸入與落點儀表板'!$C$14="必須採計",X986&gt;0,IF('114成績輸入與落點儀表板'!$C$14="不可採計",X986=0,TRUE)),IF('114成績輸入與落點儀表板'!$C$15="必須採計",Y986&gt;0,IF('114成績輸入與落點儀表板'!$C$15="不可採計",Y986=0,TRUE)),IF('114成績輸入與落點儀表板'!$C$16="必須採計",Z986&gt;0,IF('114成績輸入與落點儀表板'!$C$16="不可採計",Z986=0,TRUE))),"✅ 符合","❌ 不符合")</f>
        <v>✅ 符合</v>
      </c>
      <c r="L986" s="15">
        <v>1</v>
      </c>
      <c r="M986" s="15">
        <v>2</v>
      </c>
      <c r="N986" s="15">
        <v>2</v>
      </c>
      <c r="O986" s="15">
        <v>0</v>
      </c>
      <c r="P986" s="15">
        <v>0</v>
      </c>
      <c r="Q986" s="15">
        <v>0</v>
      </c>
      <c r="R986" s="15">
        <v>2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0</v>
      </c>
    </row>
    <row r="987" spans="1:26" ht="15.75" customHeight="1" x14ac:dyDescent="0.3">
      <c r="A987" s="2" t="s">
        <v>2418</v>
      </c>
      <c r="B987" s="13" t="s">
        <v>2345</v>
      </c>
      <c r="C987" s="13" t="s">
        <v>2396</v>
      </c>
      <c r="D987" s="12" t="s">
        <v>80</v>
      </c>
      <c r="E987" s="13" t="s">
        <v>5884</v>
      </c>
      <c r="F987" s="2">
        <v>10</v>
      </c>
      <c r="G987" s="15">
        <v>199.07</v>
      </c>
      <c r="H987" s="7">
        <f>L987*'114成績輸入與落點儀表板'!$B$2+M987*'114成績輸入與落點儀表板'!$B$3+N987*'114成績輸入與落點儀表板'!$B$4+O987*'114成績輸入與落點儀表板'!$B$5+P987*'114成績輸入與落點儀表板'!$B$6+Q987*'114成績輸入與落點儀表板'!$B$7+R987*'114成績輸入與落點儀表板'!$B$8+S987*'114成績輸入與落點儀表板'!$B$9+T987*'114成績輸入與落點儀表板'!$B$10+U987*'114成績輸入與落點儀表板'!$B$11+V987*'114成績輸入與落點儀表板'!$B$12+W987*'114成績輸入與落點儀表板'!$B$13+X987*'114成績輸入與落點儀表板'!$B$14+Y987*'114成績輸入與落點儀表板'!$B$15+Z987*'114成績輸入與落點儀表板'!$B$16</f>
        <v>0</v>
      </c>
      <c r="I987" s="8">
        <f t="shared" si="30"/>
        <v>-199.07</v>
      </c>
      <c r="J987" s="2" t="str">
        <f t="shared" si="31"/>
        <v>FAIL</v>
      </c>
      <c r="K987" s="17" t="str">
        <f>IF(AND(IF('114成績輸入與落點儀表板'!$C$2="必須採計",L987&gt;0,IF('114成績輸入與落點儀表板'!$C$2="不可採計",L987=0,TRUE)),IF('114成績輸入與落點儀表板'!$C$3="必須採計",M987&gt;0,IF('114成績輸入與落點儀表板'!$C$3="不可採計",M987=0,TRUE)),IF('114成績輸入與落點儀表板'!$C$4="必須採計",N987&gt;0,IF('114成績輸入與落點儀表板'!$C$4="不可採計",N987=0,TRUE)),IF('114成績輸入與落點儀表板'!$C$5="必須採計",O987&gt;0,IF('114成績輸入與落點儀表板'!$C$5="不可採計",O987=0,TRUE)),IF('114成績輸入與落點儀表板'!$C$6="必須採計",P987&gt;0,IF('114成績輸入與落點儀表板'!$C$6="不可採計",P987=0,TRUE)),IF('114成績輸入與落點儀表板'!$C$7="必須採計",Q987&gt;0,IF('114成績輸入與落點儀表板'!$C$7="不可採計",Q987=0,TRUE)),IF('114成績輸入與落點儀表板'!$C$8="必須採計",R987&gt;0,IF('114成績輸入與落點儀表板'!$C$8="不可採計",R987=0,TRUE)),IF('114成績輸入與落點儀表板'!$C$9="必須採計",S987&gt;0,IF('114成績輸入與落點儀表板'!$C$9="不可採計",S987=0,TRUE)),IF('114成績輸入與落點儀表板'!$C$10="必須採計",T987&gt;0,IF('114成績輸入與落點儀表板'!$C$10="不可採計",T987=0,TRUE)),IF('114成績輸入與落點儀表板'!$C$11="必須採計",U987&gt;0,IF('114成績輸入與落點儀表板'!$C$11="不可採計",U987=0,TRUE)),IF('114成績輸入與落點儀表板'!$C$12="必須採計",V987&gt;0,IF('114成績輸入與落點儀表板'!$C$12="不可採計",V987=0,TRUE)),IF('114成績輸入與落點儀表板'!$C$13="必須採計",W987&gt;0,IF('114成績輸入與落點儀表板'!$C$13="不可採計",W987=0,TRUE)),IF('114成績輸入與落點儀表板'!$C$14="必須採計",X987&gt;0,IF('114成績輸入與落點儀表板'!$C$14="不可採計",X987=0,TRUE)),IF('114成績輸入與落點儀表板'!$C$15="必須採計",Y987&gt;0,IF('114成績輸入與落點儀表板'!$C$15="不可採計",Y987=0,TRUE)),IF('114成績輸入與落點儀表板'!$C$16="必須採計",Z987&gt;0,IF('114成績輸入與落點儀表板'!$C$16="不可採計",Z987=0,TRUE))),"✅ 符合","❌ 不符合")</f>
        <v>✅ 符合</v>
      </c>
      <c r="L987" s="15">
        <v>1</v>
      </c>
      <c r="M987" s="15">
        <v>1</v>
      </c>
      <c r="N987" s="15">
        <v>0</v>
      </c>
      <c r="O987" s="15">
        <v>0</v>
      </c>
      <c r="P987" s="15">
        <v>0</v>
      </c>
      <c r="Q987" s="15">
        <v>1.5</v>
      </c>
      <c r="R987" s="15">
        <v>0</v>
      </c>
      <c r="S987" s="15">
        <v>0</v>
      </c>
      <c r="T987" s="15">
        <v>2</v>
      </c>
      <c r="U987" s="15">
        <v>0</v>
      </c>
      <c r="V987" s="15">
        <v>0</v>
      </c>
      <c r="W987" s="15">
        <v>0</v>
      </c>
      <c r="X987" s="15">
        <v>0</v>
      </c>
      <c r="Y987" s="15">
        <v>0</v>
      </c>
      <c r="Z987" s="15">
        <v>1</v>
      </c>
    </row>
    <row r="988" spans="1:26" ht="15.75" customHeight="1" x14ac:dyDescent="0.3">
      <c r="A988" s="2" t="s">
        <v>2420</v>
      </c>
      <c r="B988" s="13" t="s">
        <v>2345</v>
      </c>
      <c r="C988" s="13" t="s">
        <v>2399</v>
      </c>
      <c r="D988" s="12" t="s">
        <v>80</v>
      </c>
      <c r="E988" s="13" t="s">
        <v>5884</v>
      </c>
      <c r="F988" s="2">
        <v>7</v>
      </c>
      <c r="G988" s="15">
        <v>152.16999999999999</v>
      </c>
      <c r="H988" s="7">
        <f>L988*'114成績輸入與落點儀表板'!$B$2+M988*'114成績輸入與落點儀表板'!$B$3+N988*'114成績輸入與落點儀表板'!$B$4+O988*'114成績輸入與落點儀表板'!$B$5+P988*'114成績輸入與落點儀表板'!$B$6+Q988*'114成績輸入與落點儀表板'!$B$7+R988*'114成績輸入與落點儀表板'!$B$8+S988*'114成績輸入與落點儀表板'!$B$9+T988*'114成績輸入與落點儀表板'!$B$10+U988*'114成績輸入與落點儀表板'!$B$11+V988*'114成績輸入與落點儀表板'!$B$12+W988*'114成績輸入與落點儀表板'!$B$13+X988*'114成績輸入與落點儀表板'!$B$14+Y988*'114成績輸入與落點儀表板'!$B$15+Z988*'114成績輸入與落點儀表板'!$B$16</f>
        <v>0</v>
      </c>
      <c r="I988" s="8">
        <f t="shared" si="30"/>
        <v>-152.16999999999999</v>
      </c>
      <c r="J988" s="2" t="str">
        <f t="shared" si="31"/>
        <v>FAIL</v>
      </c>
      <c r="K988" s="17" t="str">
        <f>IF(AND(IF('114成績輸入與落點儀表板'!$C$2="必須採計",L988&gt;0,IF('114成績輸入與落點儀表板'!$C$2="不可採計",L988=0,TRUE)),IF('114成績輸入與落點儀表板'!$C$3="必須採計",M988&gt;0,IF('114成績輸入與落點儀表板'!$C$3="不可採計",M988=0,TRUE)),IF('114成績輸入與落點儀表板'!$C$4="必須採計",N988&gt;0,IF('114成績輸入與落點儀表板'!$C$4="不可採計",N988=0,TRUE)),IF('114成績輸入與落點儀表板'!$C$5="必須採計",O988&gt;0,IF('114成績輸入與落點儀表板'!$C$5="不可採計",O988=0,TRUE)),IF('114成績輸入與落點儀表板'!$C$6="必須採計",P988&gt;0,IF('114成績輸入與落點儀表板'!$C$6="不可採計",P988=0,TRUE)),IF('114成績輸入與落點儀表板'!$C$7="必須採計",Q988&gt;0,IF('114成績輸入與落點儀表板'!$C$7="不可採計",Q988=0,TRUE)),IF('114成績輸入與落點儀表板'!$C$8="必須採計",R988&gt;0,IF('114成績輸入與落點儀表板'!$C$8="不可採計",R988=0,TRUE)),IF('114成績輸入與落點儀表板'!$C$9="必須採計",S988&gt;0,IF('114成績輸入與落點儀表板'!$C$9="不可採計",S988=0,TRUE)),IF('114成績輸入與落點儀表板'!$C$10="必須採計",T988&gt;0,IF('114成績輸入與落點儀表板'!$C$10="不可採計",T988=0,TRUE)),IF('114成績輸入與落點儀表板'!$C$11="必須採計",U988&gt;0,IF('114成績輸入與落點儀表板'!$C$11="不可採計",U988=0,TRUE)),IF('114成績輸入與落點儀表板'!$C$12="必須採計",V988&gt;0,IF('114成績輸入與落點儀表板'!$C$12="不可採計",V988=0,TRUE)),IF('114成績輸入與落點儀表板'!$C$13="必須採計",W988&gt;0,IF('114成績輸入與落點儀表板'!$C$13="不可採計",W988=0,TRUE)),IF('114成績輸入與落點儀表板'!$C$14="必須採計",X988&gt;0,IF('114成績輸入與落點儀表板'!$C$14="不可採計",X988=0,TRUE)),IF('114成績輸入與落點儀表板'!$C$15="必須採計",Y988&gt;0,IF('114成績輸入與落點儀表板'!$C$15="不可採計",Y988=0,TRUE)),IF('114成績輸入與落點儀表板'!$C$16="必須採計",Z988&gt;0,IF('114成績輸入與落點儀表板'!$C$16="不可採計",Z988=0,TRUE))),"✅ 符合","❌ 不符合")</f>
        <v>✅ 符合</v>
      </c>
      <c r="L988" s="15">
        <v>1</v>
      </c>
      <c r="M988" s="15">
        <v>1</v>
      </c>
      <c r="N988" s="15">
        <v>0</v>
      </c>
      <c r="O988" s="15">
        <v>0</v>
      </c>
      <c r="P988" s="15">
        <v>0</v>
      </c>
      <c r="Q988" s="15">
        <v>1.5</v>
      </c>
      <c r="R988" s="15">
        <v>0</v>
      </c>
      <c r="S988" s="15">
        <v>0</v>
      </c>
      <c r="T988" s="15">
        <v>2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1</v>
      </c>
    </row>
    <row r="989" spans="1:26" ht="15.75" customHeight="1" x14ac:dyDescent="0.3">
      <c r="A989" s="2" t="s">
        <v>2422</v>
      </c>
      <c r="B989" s="13" t="s">
        <v>2401</v>
      </c>
      <c r="C989" s="13" t="s">
        <v>265</v>
      </c>
      <c r="D989" s="12" t="s">
        <v>266</v>
      </c>
      <c r="E989" s="13" t="s">
        <v>2402</v>
      </c>
      <c r="F989" s="2">
        <v>42</v>
      </c>
      <c r="G989" s="15">
        <v>201</v>
      </c>
      <c r="H989" s="7">
        <f>L989*'114成績輸入與落點儀表板'!$B$2+M989*'114成績輸入與落點儀表板'!$B$3+N989*'114成績輸入與落點儀表板'!$B$4+O989*'114成績輸入與落點儀表板'!$B$5+P989*'114成績輸入與落點儀表板'!$B$6+Q989*'114成績輸入與落點儀表板'!$B$7+R989*'114成績輸入與落點儀表板'!$B$8+S989*'114成績輸入與落點儀表板'!$B$9+T989*'114成績輸入與落點儀表板'!$B$10+U989*'114成績輸入與落點儀表板'!$B$11+V989*'114成績輸入與落點儀表板'!$B$12+W989*'114成績輸入與落點儀表板'!$B$13+X989*'114成績輸入與落點儀表板'!$B$14+Y989*'114成績輸入與落點儀表板'!$B$15+Z989*'114成績輸入與落點儀表板'!$B$16</f>
        <v>0</v>
      </c>
      <c r="I989" s="8">
        <f t="shared" si="30"/>
        <v>-201</v>
      </c>
      <c r="J989" s="2" t="str">
        <f t="shared" si="31"/>
        <v>FAIL</v>
      </c>
      <c r="K989" s="17" t="str">
        <f>IF(AND(IF('114成績輸入與落點儀表板'!$C$2="必須採計",L989&gt;0,IF('114成績輸入與落點儀表板'!$C$2="不可採計",L989=0,TRUE)),IF('114成績輸入與落點儀表板'!$C$3="必須採計",M989&gt;0,IF('114成績輸入與落點儀表板'!$C$3="不可採計",M989=0,TRUE)),IF('114成績輸入與落點儀表板'!$C$4="必須採計",N989&gt;0,IF('114成績輸入與落點儀表板'!$C$4="不可採計",N989=0,TRUE)),IF('114成績輸入與落點儀表板'!$C$5="必須採計",O989&gt;0,IF('114成績輸入與落點儀表板'!$C$5="不可採計",O989=0,TRUE)),IF('114成績輸入與落點儀表板'!$C$6="必須採計",P989&gt;0,IF('114成績輸入與落點儀表板'!$C$6="不可採計",P989=0,TRUE)),IF('114成績輸入與落點儀表板'!$C$7="必須採計",Q989&gt;0,IF('114成績輸入與落點儀表板'!$C$7="不可採計",Q989=0,TRUE)),IF('114成績輸入與落點儀表板'!$C$8="必須採計",R989&gt;0,IF('114成績輸入與落點儀表板'!$C$8="不可採計",R989=0,TRUE)),IF('114成績輸入與落點儀表板'!$C$9="必須採計",S989&gt;0,IF('114成績輸入與落點儀表板'!$C$9="不可採計",S989=0,TRUE)),IF('114成績輸入與落點儀表板'!$C$10="必須採計",T989&gt;0,IF('114成績輸入與落點儀表板'!$C$10="不可採計",T989=0,TRUE)),IF('114成績輸入與落點儀表板'!$C$11="必須採計",U989&gt;0,IF('114成績輸入與落點儀表板'!$C$11="不可採計",U989=0,TRUE)),IF('114成績輸入與落點儀表板'!$C$12="必須採計",V989&gt;0,IF('114成績輸入與落點儀表板'!$C$12="不可採計",V989=0,TRUE)),IF('114成績輸入與落點儀表板'!$C$13="必須採計",W989&gt;0,IF('114成績輸入與落點儀表板'!$C$13="不可採計",W989=0,TRUE)),IF('114成績輸入與落點儀表板'!$C$14="必須採計",X989&gt;0,IF('114成績輸入與落點儀表板'!$C$14="不可採計",X989=0,TRUE)),IF('114成績輸入與落點儀表板'!$C$15="必須採計",Y989&gt;0,IF('114成績輸入與落點儀表板'!$C$15="不可採計",Y989=0,TRUE)),IF('114成績輸入與落點儀表板'!$C$16="必須採計",Z989&gt;0,IF('114成績輸入與落點儀表板'!$C$16="不可採計",Z989=0,TRUE))),"✅ 符合","❌ 不符合")</f>
        <v>✅ 符合</v>
      </c>
      <c r="L989" s="15">
        <v>1.5</v>
      </c>
      <c r="M989" s="15">
        <v>1</v>
      </c>
      <c r="N989" s="15">
        <v>0</v>
      </c>
      <c r="O989" s="15">
        <v>0</v>
      </c>
      <c r="P989" s="15">
        <v>0</v>
      </c>
      <c r="Q989" s="15">
        <v>1</v>
      </c>
      <c r="R989" s="15">
        <v>0</v>
      </c>
      <c r="S989" s="15">
        <v>0</v>
      </c>
      <c r="T989" s="15">
        <v>0</v>
      </c>
      <c r="U989" s="15">
        <v>0</v>
      </c>
      <c r="V989" s="15">
        <v>0</v>
      </c>
      <c r="W989" s="15">
        <v>2</v>
      </c>
      <c r="X989" s="15">
        <v>0</v>
      </c>
      <c r="Y989" s="15">
        <v>0</v>
      </c>
      <c r="Z989" s="15">
        <v>0</v>
      </c>
    </row>
    <row r="990" spans="1:26" ht="15.75" customHeight="1" x14ac:dyDescent="0.3">
      <c r="A990" s="2" t="s">
        <v>2425</v>
      </c>
      <c r="B990" s="13" t="s">
        <v>2401</v>
      </c>
      <c r="C990" s="13" t="s">
        <v>2404</v>
      </c>
      <c r="D990" s="12" t="s">
        <v>99</v>
      </c>
      <c r="E990" s="13" t="s">
        <v>2405</v>
      </c>
      <c r="F990" s="2">
        <v>26</v>
      </c>
      <c r="G990" s="15">
        <v>211</v>
      </c>
      <c r="H990" s="7">
        <f>L990*'114成績輸入與落點儀表板'!$B$2+M990*'114成績輸入與落點儀表板'!$B$3+N990*'114成績輸入與落點儀表板'!$B$4+O990*'114成績輸入與落點儀表板'!$B$5+P990*'114成績輸入與落點儀表板'!$B$6+Q990*'114成績輸入與落點儀表板'!$B$7+R990*'114成績輸入與落點儀表板'!$B$8+S990*'114成績輸入與落點儀表板'!$B$9+T990*'114成績輸入與落點儀表板'!$B$10+U990*'114成績輸入與落點儀表板'!$B$11+V990*'114成績輸入與落點儀表板'!$B$12+W990*'114成績輸入與落點儀表板'!$B$13+X990*'114成績輸入與落點儀表板'!$B$14+Y990*'114成績輸入與落點儀表板'!$B$15+Z990*'114成績輸入與落點儀表板'!$B$16</f>
        <v>0</v>
      </c>
      <c r="I990" s="8">
        <f t="shared" si="30"/>
        <v>-211</v>
      </c>
      <c r="J990" s="2" t="str">
        <f t="shared" si="31"/>
        <v>FAIL</v>
      </c>
      <c r="K990" s="17" t="str">
        <f>IF(AND(IF('114成績輸入與落點儀表板'!$C$2="必須採計",L990&gt;0,IF('114成績輸入與落點儀表板'!$C$2="不可採計",L990=0,TRUE)),IF('114成績輸入與落點儀表板'!$C$3="必須採計",M990&gt;0,IF('114成績輸入與落點儀表板'!$C$3="不可採計",M990=0,TRUE)),IF('114成績輸入與落點儀表板'!$C$4="必須採計",N990&gt;0,IF('114成績輸入與落點儀表板'!$C$4="不可採計",N990=0,TRUE)),IF('114成績輸入與落點儀表板'!$C$5="必須採計",O990&gt;0,IF('114成績輸入與落點儀表板'!$C$5="不可採計",O990=0,TRUE)),IF('114成績輸入與落點儀表板'!$C$6="必須採計",P990&gt;0,IF('114成績輸入與落點儀表板'!$C$6="不可採計",P990=0,TRUE)),IF('114成績輸入與落點儀表板'!$C$7="必須採計",Q990&gt;0,IF('114成績輸入與落點儀表板'!$C$7="不可採計",Q990=0,TRUE)),IF('114成績輸入與落點儀表板'!$C$8="必須採計",R990&gt;0,IF('114成績輸入與落點儀表板'!$C$8="不可採計",R990=0,TRUE)),IF('114成績輸入與落點儀表板'!$C$9="必須採計",S990&gt;0,IF('114成績輸入與落點儀表板'!$C$9="不可採計",S990=0,TRUE)),IF('114成績輸入與落點儀表板'!$C$10="必須採計",T990&gt;0,IF('114成績輸入與落點儀表板'!$C$10="不可採計",T990=0,TRUE)),IF('114成績輸入與落點儀表板'!$C$11="必須採計",U990&gt;0,IF('114成績輸入與落點儀表板'!$C$11="不可採計",U990=0,TRUE)),IF('114成績輸入與落點儀表板'!$C$12="必須採計",V990&gt;0,IF('114成績輸入與落點儀表板'!$C$12="不可採計",V990=0,TRUE)),IF('114成績輸入與落點儀表板'!$C$13="必須採計",W990&gt;0,IF('114成績輸入與落點儀表板'!$C$13="不可採計",W990=0,TRUE)),IF('114成績輸入與落點儀表板'!$C$14="必須採計",X990&gt;0,IF('114成績輸入與落點儀表板'!$C$14="不可採計",X990=0,TRUE)),IF('114成績輸入與落點儀表板'!$C$15="必須採計",Y990&gt;0,IF('114成績輸入與落點儀表板'!$C$15="不可採計",Y990=0,TRUE)),IF('114成績輸入與落點儀表板'!$C$16="必須採計",Z990&gt;0,IF('114成績輸入與落點儀表板'!$C$16="不可採計",Z990=0,TRUE))),"✅ 符合","❌ 不符合")</f>
        <v>✅ 符合</v>
      </c>
      <c r="L990" s="15">
        <v>1.5</v>
      </c>
      <c r="M990" s="15">
        <v>1.5</v>
      </c>
      <c r="N990" s="15">
        <v>0</v>
      </c>
      <c r="O990" s="15">
        <v>0</v>
      </c>
      <c r="P990" s="15">
        <v>0</v>
      </c>
      <c r="Q990" s="15">
        <v>1.5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1</v>
      </c>
      <c r="X990" s="15">
        <v>0</v>
      </c>
      <c r="Y990" s="15">
        <v>0</v>
      </c>
      <c r="Z990" s="15">
        <v>0</v>
      </c>
    </row>
    <row r="991" spans="1:26" ht="15.75" customHeight="1" x14ac:dyDescent="0.3">
      <c r="A991" s="2" t="s">
        <v>2428</v>
      </c>
      <c r="B991" s="13" t="s">
        <v>2401</v>
      </c>
      <c r="C991" s="13" t="s">
        <v>287</v>
      </c>
      <c r="D991" s="12" t="s">
        <v>266</v>
      </c>
      <c r="E991" s="13" t="s">
        <v>4467</v>
      </c>
      <c r="F991" s="2">
        <v>26</v>
      </c>
      <c r="G991" s="15">
        <v>101.5</v>
      </c>
      <c r="H991" s="7">
        <f>L991*'114成績輸入與落點儀表板'!$B$2+M991*'114成績輸入與落點儀表板'!$B$3+N991*'114成績輸入與落點儀表板'!$B$4+O991*'114成績輸入與落點儀表板'!$B$5+P991*'114成績輸入與落點儀表板'!$B$6+Q991*'114成績輸入與落點儀表板'!$B$7+R991*'114成績輸入與落點儀表板'!$B$8+S991*'114成績輸入與落點儀表板'!$B$9+T991*'114成績輸入與落點儀表板'!$B$10+U991*'114成績輸入與落點儀表板'!$B$11+V991*'114成績輸入與落點儀表板'!$B$12+W991*'114成績輸入與落點儀表板'!$B$13+X991*'114成績輸入與落點儀表板'!$B$14+Y991*'114成績輸入與落點儀表板'!$B$15+Z991*'114成績輸入與落點儀表板'!$B$16</f>
        <v>0</v>
      </c>
      <c r="I991" s="8">
        <f t="shared" si="30"/>
        <v>-101.5</v>
      </c>
      <c r="J991" s="2" t="str">
        <f t="shared" si="31"/>
        <v>FAIL</v>
      </c>
      <c r="K991" s="17" t="str">
        <f>IF(AND(IF('114成績輸入與落點儀表板'!$C$2="必須採計",L991&gt;0,IF('114成績輸入與落點儀表板'!$C$2="不可採計",L991=0,TRUE)),IF('114成績輸入與落點儀表板'!$C$3="必須採計",M991&gt;0,IF('114成績輸入與落點儀表板'!$C$3="不可採計",M991=0,TRUE)),IF('114成績輸入與落點儀表板'!$C$4="必須採計",N991&gt;0,IF('114成績輸入與落點儀表板'!$C$4="不可採計",N991=0,TRUE)),IF('114成績輸入與落點儀表板'!$C$5="必須採計",O991&gt;0,IF('114成績輸入與落點儀表板'!$C$5="不可採計",O991=0,TRUE)),IF('114成績輸入與落點儀表板'!$C$6="必須採計",P991&gt;0,IF('114成績輸入與落點儀表板'!$C$6="不可採計",P991=0,TRUE)),IF('114成績輸入與落點儀表板'!$C$7="必須採計",Q991&gt;0,IF('114成績輸入與落點儀表板'!$C$7="不可採計",Q991=0,TRUE)),IF('114成績輸入與落點儀表板'!$C$8="必須採計",R991&gt;0,IF('114成績輸入與落點儀表板'!$C$8="不可採計",R991=0,TRUE)),IF('114成績輸入與落點儀表板'!$C$9="必須採計",S991&gt;0,IF('114成績輸入與落點儀表板'!$C$9="不可採計",S991=0,TRUE)),IF('114成績輸入與落點儀表板'!$C$10="必須採計",T991&gt;0,IF('114成績輸入與落點儀表板'!$C$10="不可採計",T991=0,TRUE)),IF('114成績輸入與落點儀表板'!$C$11="必須採計",U991&gt;0,IF('114成績輸入與落點儀表板'!$C$11="不可採計",U991=0,TRUE)),IF('114成績輸入與落點儀表板'!$C$12="必須採計",V991&gt;0,IF('114成績輸入與落點儀表板'!$C$12="不可採計",V991=0,TRUE)),IF('114成績輸入與落點儀表板'!$C$13="必須採計",W991&gt;0,IF('114成績輸入與落點儀表板'!$C$13="不可採計",W991=0,TRUE)),IF('114成績輸入與落點儀表板'!$C$14="必須採計",X991&gt;0,IF('114成績輸入與落點儀表板'!$C$14="不可採計",X991=0,TRUE)),IF('114成績輸入與落點儀表板'!$C$15="必須採計",Y991&gt;0,IF('114成績輸入與落點儀表板'!$C$15="不可採計",Y991=0,TRUE)),IF('114成績輸入與落點儀表板'!$C$16="必須採計",Z991&gt;0,IF('114成績輸入與落點儀表板'!$C$16="不可採計",Z991=0,TRUE))),"✅ 符合","❌ 不符合")</f>
        <v>❌ 不符合</v>
      </c>
      <c r="L991" s="15">
        <v>0</v>
      </c>
      <c r="M991" s="15">
        <v>1.5</v>
      </c>
      <c r="N991" s="15">
        <v>0</v>
      </c>
      <c r="O991" s="15">
        <v>0</v>
      </c>
      <c r="P991" s="15">
        <v>0</v>
      </c>
      <c r="Q991" s="15">
        <v>1.5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1</v>
      </c>
      <c r="X991" s="15">
        <v>0</v>
      </c>
      <c r="Y991" s="15">
        <v>0</v>
      </c>
      <c r="Z991" s="15">
        <v>0</v>
      </c>
    </row>
    <row r="992" spans="1:26" ht="15.75" customHeight="1" x14ac:dyDescent="0.3">
      <c r="A992" s="2" t="s">
        <v>2430</v>
      </c>
      <c r="B992" s="13" t="s">
        <v>2401</v>
      </c>
      <c r="C992" s="13" t="s">
        <v>1029</v>
      </c>
      <c r="D992" s="12" t="s">
        <v>266</v>
      </c>
      <c r="E992" s="13" t="s">
        <v>2408</v>
      </c>
      <c r="F992" s="2">
        <v>23</v>
      </c>
      <c r="G992" s="15">
        <v>178.5</v>
      </c>
      <c r="H992" s="7">
        <f>L992*'114成績輸入與落點儀表板'!$B$2+M992*'114成績輸入與落點儀表板'!$B$3+N992*'114成績輸入與落點儀表板'!$B$4+O992*'114成績輸入與落點儀表板'!$B$5+P992*'114成績輸入與落點儀表板'!$B$6+Q992*'114成績輸入與落點儀表板'!$B$7+R992*'114成績輸入與落點儀表板'!$B$8+S992*'114成績輸入與落點儀表板'!$B$9+T992*'114成績輸入與落點儀表板'!$B$10+U992*'114成績輸入與落點儀表板'!$B$11+V992*'114成績輸入與落點儀表板'!$B$12+W992*'114成績輸入與落點儀表板'!$B$13+X992*'114成績輸入與落點儀表板'!$B$14+Y992*'114成績輸入與落點儀表板'!$B$15+Z992*'114成績輸入與落點儀表板'!$B$16</f>
        <v>0</v>
      </c>
      <c r="I992" s="8">
        <f t="shared" si="30"/>
        <v>-178.5</v>
      </c>
      <c r="J992" s="2" t="str">
        <f t="shared" si="31"/>
        <v>FAIL</v>
      </c>
      <c r="K992" s="17" t="str">
        <f>IF(AND(IF('114成績輸入與落點儀表板'!$C$2="必須採計",L992&gt;0,IF('114成績輸入與落點儀表板'!$C$2="不可採計",L992=0,TRUE)),IF('114成績輸入與落點儀表板'!$C$3="必須採計",M992&gt;0,IF('114成績輸入與落點儀表板'!$C$3="不可採計",M992=0,TRUE)),IF('114成績輸入與落點儀表板'!$C$4="必須採計",N992&gt;0,IF('114成績輸入與落點儀表板'!$C$4="不可採計",N992=0,TRUE)),IF('114成績輸入與落點儀表板'!$C$5="必須採計",O992&gt;0,IF('114成績輸入與落點儀表板'!$C$5="不可採計",O992=0,TRUE)),IF('114成績輸入與落點儀表板'!$C$6="必須採計",P992&gt;0,IF('114成績輸入與落點儀表板'!$C$6="不可採計",P992=0,TRUE)),IF('114成績輸入與落點儀表板'!$C$7="必須採計",Q992&gt;0,IF('114成績輸入與落點儀表板'!$C$7="不可採計",Q992=0,TRUE)),IF('114成績輸入與落點儀表板'!$C$8="必須採計",R992&gt;0,IF('114成績輸入與落點儀表板'!$C$8="不可採計",R992=0,TRUE)),IF('114成績輸入與落點儀表板'!$C$9="必須採計",S992&gt;0,IF('114成績輸入與落點儀表板'!$C$9="不可採計",S992=0,TRUE)),IF('114成績輸入與落點儀表板'!$C$10="必須採計",T992&gt;0,IF('114成績輸入與落點儀表板'!$C$10="不可採計",T992=0,TRUE)),IF('114成績輸入與落點儀表板'!$C$11="必須採計",U992&gt;0,IF('114成績輸入與落點儀表板'!$C$11="不可採計",U992=0,TRUE)),IF('114成績輸入與落點儀表板'!$C$12="必須採計",V992&gt;0,IF('114成績輸入與落點儀表板'!$C$12="不可採計",V992=0,TRUE)),IF('114成績輸入與落點儀表板'!$C$13="必須採計",W992&gt;0,IF('114成績輸入與落點儀表板'!$C$13="不可採計",W992=0,TRUE)),IF('114成績輸入與落點儀表板'!$C$14="必須採計",X992&gt;0,IF('114成績輸入與落點儀表板'!$C$14="不可採計",X992=0,TRUE)),IF('114成績輸入與落點儀表板'!$C$15="必須採計",Y992&gt;0,IF('114成績輸入與落點儀表板'!$C$15="不可採計",Y992=0,TRUE)),IF('114成績輸入與落點儀表板'!$C$16="必須採計",Z992&gt;0,IF('114成績輸入與落點儀表板'!$C$16="不可採計",Z992=0,TRUE))),"✅ 符合","❌ 不符合")</f>
        <v>✅ 符合</v>
      </c>
      <c r="L992" s="15">
        <v>2</v>
      </c>
      <c r="M992" s="15">
        <v>1.5</v>
      </c>
      <c r="N992" s="15">
        <v>0</v>
      </c>
      <c r="O992" s="15">
        <v>0</v>
      </c>
      <c r="P992" s="15">
        <v>0</v>
      </c>
      <c r="Q992" s="15">
        <v>1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1</v>
      </c>
      <c r="X992" s="15">
        <v>0</v>
      </c>
      <c r="Y992" s="15">
        <v>0</v>
      </c>
      <c r="Z992" s="15">
        <v>0</v>
      </c>
    </row>
    <row r="993" spans="1:26" ht="15.75" customHeight="1" x14ac:dyDescent="0.3">
      <c r="A993" s="2" t="s">
        <v>2432</v>
      </c>
      <c r="B993" s="13" t="s">
        <v>2401</v>
      </c>
      <c r="C993" s="13" t="s">
        <v>2056</v>
      </c>
      <c r="D993" s="12" t="s">
        <v>80</v>
      </c>
      <c r="E993" s="13" t="s">
        <v>5885</v>
      </c>
      <c r="F993" s="2">
        <v>4</v>
      </c>
      <c r="G993" s="15">
        <v>198.87</v>
      </c>
      <c r="H993" s="7">
        <f>L993*'114成績輸入與落點儀表板'!$B$2+M993*'114成績輸入與落點儀表板'!$B$3+N993*'114成績輸入與落點儀表板'!$B$4+O993*'114成績輸入與落點儀表板'!$B$5+P993*'114成績輸入與落點儀表板'!$B$6+Q993*'114成績輸入與落點儀表板'!$B$7+R993*'114成績輸入與落點儀表板'!$B$8+S993*'114成績輸入與落點儀表板'!$B$9+T993*'114成績輸入與落點儀表板'!$B$10+U993*'114成績輸入與落點儀表板'!$B$11+V993*'114成績輸入與落點儀表板'!$B$12+W993*'114成績輸入與落點儀表板'!$B$13+X993*'114成績輸入與落點儀表板'!$B$14+Y993*'114成績輸入與落點儀表板'!$B$15+Z993*'114成績輸入與落點儀表板'!$B$16</f>
        <v>0</v>
      </c>
      <c r="I993" s="8">
        <f t="shared" si="30"/>
        <v>-198.87</v>
      </c>
      <c r="J993" s="2" t="str">
        <f t="shared" si="31"/>
        <v>FAIL</v>
      </c>
      <c r="K993" s="17" t="str">
        <f>IF(AND(IF('114成績輸入與落點儀表板'!$C$2="必須採計",L993&gt;0,IF('114成績輸入與落點儀表板'!$C$2="不可採計",L993=0,TRUE)),IF('114成績輸入與落點儀表板'!$C$3="必須採計",M993&gt;0,IF('114成績輸入與落點儀表板'!$C$3="不可採計",M993=0,TRUE)),IF('114成績輸入與落點儀表板'!$C$4="必須採計",N993&gt;0,IF('114成績輸入與落點儀表板'!$C$4="不可採計",N993=0,TRUE)),IF('114成績輸入與落點儀表板'!$C$5="必須採計",O993&gt;0,IF('114成績輸入與落點儀表板'!$C$5="不可採計",O993=0,TRUE)),IF('114成績輸入與落點儀表板'!$C$6="必須採計",P993&gt;0,IF('114成績輸入與落點儀表板'!$C$6="不可採計",P993=0,TRUE)),IF('114成績輸入與落點儀表板'!$C$7="必須採計",Q993&gt;0,IF('114成績輸入與落點儀表板'!$C$7="不可採計",Q993=0,TRUE)),IF('114成績輸入與落點儀表板'!$C$8="必須採計",R993&gt;0,IF('114成績輸入與落點儀表板'!$C$8="不可採計",R993=0,TRUE)),IF('114成績輸入與落點儀表板'!$C$9="必須採計",S993&gt;0,IF('114成績輸入與落點儀表板'!$C$9="不可採計",S993=0,TRUE)),IF('114成績輸入與落點儀表板'!$C$10="必須採計",T993&gt;0,IF('114成績輸入與落點儀表板'!$C$10="不可採計",T993=0,TRUE)),IF('114成績輸入與落點儀表板'!$C$11="必須採計",U993&gt;0,IF('114成績輸入與落點儀表板'!$C$11="不可採計",U993=0,TRUE)),IF('114成績輸入與落點儀表板'!$C$12="必須採計",V993&gt;0,IF('114成績輸入與落點儀表板'!$C$12="不可採計",V993=0,TRUE)),IF('114成績輸入與落點儀表板'!$C$13="必須採計",W993&gt;0,IF('114成績輸入與落點儀表板'!$C$13="不可採計",W993=0,TRUE)),IF('114成績輸入與落點儀表板'!$C$14="必須採計",X993&gt;0,IF('114成績輸入與落點儀表板'!$C$14="不可採計",X993=0,TRUE)),IF('114成績輸入與落點儀表板'!$C$15="必須採計",Y993&gt;0,IF('114成績輸入與落點儀表板'!$C$15="不可採計",Y993=0,TRUE)),IF('114成績輸入與落點儀表板'!$C$16="必須採計",Z993&gt;0,IF('114成績輸入與落點儀表板'!$C$16="不可採計",Z993=0,TRUE))),"✅ 符合","❌ 不符合")</f>
        <v>✅ 符合</v>
      </c>
      <c r="L993" s="15">
        <v>2</v>
      </c>
      <c r="M993" s="15">
        <v>1</v>
      </c>
      <c r="N993" s="15">
        <v>0</v>
      </c>
      <c r="O993" s="15">
        <v>0</v>
      </c>
      <c r="P993" s="15">
        <v>0</v>
      </c>
      <c r="Q993" s="15">
        <v>2</v>
      </c>
      <c r="R993" s="15">
        <v>0</v>
      </c>
      <c r="S993" s="15">
        <v>0</v>
      </c>
      <c r="T993" s="15">
        <v>1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1</v>
      </c>
    </row>
    <row r="994" spans="1:26" ht="15.75" customHeight="1" x14ac:dyDescent="0.3">
      <c r="A994" s="2" t="s">
        <v>2435</v>
      </c>
      <c r="B994" s="13" t="s">
        <v>2401</v>
      </c>
      <c r="C994" s="13" t="s">
        <v>2412</v>
      </c>
      <c r="D994" s="12" t="s">
        <v>227</v>
      </c>
      <c r="E994" s="13" t="s">
        <v>2413</v>
      </c>
      <c r="F994" s="2">
        <v>25</v>
      </c>
      <c r="G994" s="15">
        <v>206</v>
      </c>
      <c r="H994" s="7">
        <f>L994*'114成績輸入與落點儀表板'!$B$2+M994*'114成績輸入與落點儀表板'!$B$3+N994*'114成績輸入與落點儀表板'!$B$4+O994*'114成績輸入與落點儀表板'!$B$5+P994*'114成績輸入與落點儀表板'!$B$6+Q994*'114成績輸入與落點儀表板'!$B$7+R994*'114成績輸入與落點儀表板'!$B$8+S994*'114成績輸入與落點儀表板'!$B$9+T994*'114成績輸入與落點儀表板'!$B$10+U994*'114成績輸入與落點儀表板'!$B$11+V994*'114成績輸入與落點儀表板'!$B$12+W994*'114成績輸入與落點儀表板'!$B$13+X994*'114成績輸入與落點儀表板'!$B$14+Y994*'114成績輸入與落點儀表板'!$B$15+Z994*'114成績輸入與落點儀表板'!$B$16</f>
        <v>0</v>
      </c>
      <c r="I994" s="8">
        <f t="shared" si="30"/>
        <v>-206</v>
      </c>
      <c r="J994" s="2" t="str">
        <f t="shared" si="31"/>
        <v>FAIL</v>
      </c>
      <c r="K994" s="17" t="str">
        <f>IF(AND(IF('114成績輸入與落點儀表板'!$C$2="必須採計",L994&gt;0,IF('114成績輸入與落點儀表板'!$C$2="不可採計",L994=0,TRUE)),IF('114成績輸入與落點儀表板'!$C$3="必須採計",M994&gt;0,IF('114成績輸入與落點儀表板'!$C$3="不可採計",M994=0,TRUE)),IF('114成績輸入與落點儀表板'!$C$4="必須採計",N994&gt;0,IF('114成績輸入與落點儀表板'!$C$4="不可採計",N994=0,TRUE)),IF('114成績輸入與落點儀表板'!$C$5="必須採計",O994&gt;0,IF('114成績輸入與落點儀表板'!$C$5="不可採計",O994=0,TRUE)),IF('114成績輸入與落點儀表板'!$C$6="必須採計",P994&gt;0,IF('114成績輸入與落點儀表板'!$C$6="不可採計",P994=0,TRUE)),IF('114成績輸入與落點儀表板'!$C$7="必須採計",Q994&gt;0,IF('114成績輸入與落點儀表板'!$C$7="不可採計",Q994=0,TRUE)),IF('114成績輸入與落點儀表板'!$C$8="必須採計",R994&gt;0,IF('114成績輸入與落點儀表板'!$C$8="不可採計",R994=0,TRUE)),IF('114成績輸入與落點儀表板'!$C$9="必須採計",S994&gt;0,IF('114成績輸入與落點儀表板'!$C$9="不可採計",S994=0,TRUE)),IF('114成績輸入與落點儀表板'!$C$10="必須採計",T994&gt;0,IF('114成績輸入與落點儀表板'!$C$10="不可採計",T994=0,TRUE)),IF('114成績輸入與落點儀表板'!$C$11="必須採計",U994&gt;0,IF('114成績輸入與落點儀表板'!$C$11="不可採計",U994=0,TRUE)),IF('114成績輸入與落點儀表板'!$C$12="必須採計",V994&gt;0,IF('114成績輸入與落點儀表板'!$C$12="不可採計",V994=0,TRUE)),IF('114成績輸入與落點儀表板'!$C$13="必須採計",W994&gt;0,IF('114成績輸入與落點儀表板'!$C$13="不可採計",W994=0,TRUE)),IF('114成績輸入與落點儀表板'!$C$14="必須採計",X994&gt;0,IF('114成績輸入與落點儀表板'!$C$14="不可採計",X994=0,TRUE)),IF('114成績輸入與落點儀表板'!$C$15="必須採計",Y994&gt;0,IF('114成績輸入與落點儀表板'!$C$15="不可採計",Y994=0,TRUE)),IF('114成績輸入與落點儀表板'!$C$16="必須採計",Z994&gt;0,IF('114成績輸入與落點儀表板'!$C$16="不可採計",Z994=0,TRUE))),"✅ 符合","❌ 不符合")</f>
        <v>✅ 符合</v>
      </c>
      <c r="L994" s="15">
        <v>1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2</v>
      </c>
      <c r="V994" s="15">
        <v>2</v>
      </c>
      <c r="W994" s="15">
        <v>0</v>
      </c>
      <c r="X994" s="15">
        <v>0</v>
      </c>
      <c r="Y994" s="15">
        <v>0</v>
      </c>
      <c r="Z994" s="15">
        <v>0</v>
      </c>
    </row>
    <row r="995" spans="1:26" ht="15.75" customHeight="1" x14ac:dyDescent="0.3">
      <c r="A995" s="2" t="s">
        <v>2437</v>
      </c>
      <c r="B995" s="13" t="s">
        <v>2401</v>
      </c>
      <c r="C995" s="13" t="s">
        <v>2415</v>
      </c>
      <c r="D995" s="12" t="s">
        <v>227</v>
      </c>
      <c r="E995" s="13" t="s">
        <v>4469</v>
      </c>
      <c r="F995" s="2">
        <v>44</v>
      </c>
      <c r="G995" s="15">
        <v>145</v>
      </c>
      <c r="H995" s="7">
        <f>L995*'114成績輸入與落點儀表板'!$B$2+M995*'114成績輸入與落點儀表板'!$B$3+N995*'114成績輸入與落點儀表板'!$B$4+O995*'114成績輸入與落點儀表板'!$B$5+P995*'114成績輸入與落點儀表板'!$B$6+Q995*'114成績輸入與落點儀表板'!$B$7+R995*'114成績輸入與落點儀表板'!$B$8+S995*'114成績輸入與落點儀表板'!$B$9+T995*'114成績輸入與落點儀表板'!$B$10+U995*'114成績輸入與落點儀表板'!$B$11+V995*'114成績輸入與落點儀表板'!$B$12+W995*'114成績輸入與落點儀表板'!$B$13+X995*'114成績輸入與落點儀表板'!$B$14+Y995*'114成績輸入與落點儀表板'!$B$15+Z995*'114成績輸入與落點儀表板'!$B$16</f>
        <v>0</v>
      </c>
      <c r="I995" s="8">
        <f t="shared" si="30"/>
        <v>-145</v>
      </c>
      <c r="J995" s="2" t="str">
        <f t="shared" si="31"/>
        <v>FAIL</v>
      </c>
      <c r="K995" s="17" t="str">
        <f>IF(AND(IF('114成績輸入與落點儀表板'!$C$2="必須採計",L995&gt;0,IF('114成績輸入與落點儀表板'!$C$2="不可採計",L995=0,TRUE)),IF('114成績輸入與落點儀表板'!$C$3="必須採計",M995&gt;0,IF('114成績輸入與落點儀表板'!$C$3="不可採計",M995=0,TRUE)),IF('114成績輸入與落點儀表板'!$C$4="必須採計",N995&gt;0,IF('114成績輸入與落點儀表板'!$C$4="不可採計",N995=0,TRUE)),IF('114成績輸入與落點儀表板'!$C$5="必須採計",O995&gt;0,IF('114成績輸入與落點儀表板'!$C$5="不可採計",O995=0,TRUE)),IF('114成績輸入與落點儀表板'!$C$6="必須採計",P995&gt;0,IF('114成績輸入與落點儀表板'!$C$6="不可採計",P995=0,TRUE)),IF('114成績輸入與落點儀表板'!$C$7="必須採計",Q995&gt;0,IF('114成績輸入與落點儀表板'!$C$7="不可採計",Q995=0,TRUE)),IF('114成績輸入與落點儀表板'!$C$8="必須採計",R995&gt;0,IF('114成績輸入與落點儀表板'!$C$8="不可採計",R995=0,TRUE)),IF('114成績輸入與落點儀表板'!$C$9="必須採計",S995&gt;0,IF('114成績輸入與落點儀表板'!$C$9="不可採計",S995=0,TRUE)),IF('114成績輸入與落點儀表板'!$C$10="必須採計",T995&gt;0,IF('114成績輸入與落點儀表板'!$C$10="不可採計",T995=0,TRUE)),IF('114成績輸入與落點儀表板'!$C$11="必須採計",U995&gt;0,IF('114成績輸入與落點儀表板'!$C$11="不可採計",U995=0,TRUE)),IF('114成績輸入與落點儀表板'!$C$12="必須採計",V995&gt;0,IF('114成績輸入與落點儀表板'!$C$12="不可採計",V995=0,TRUE)),IF('114成績輸入與落點儀表板'!$C$13="必須採計",W995&gt;0,IF('114成績輸入與落點儀表板'!$C$13="不可採計",W995=0,TRUE)),IF('114成績輸入與落點儀表板'!$C$14="必須採計",X995&gt;0,IF('114成績輸入與落點儀表板'!$C$14="不可採計",X995=0,TRUE)),IF('114成績輸入與落點儀表板'!$C$15="必須採計",Y995&gt;0,IF('114成績輸入與落點儀表板'!$C$15="不可採計",Y995=0,TRUE)),IF('114成績輸入與落點儀表板'!$C$16="必須採計",Z995&gt;0,IF('114成績輸入與落點儀表板'!$C$16="不可採計",Z995=0,TRUE))),"✅ 符合","❌ 不符合")</f>
        <v>✅ 符合</v>
      </c>
      <c r="L995" s="15">
        <v>2</v>
      </c>
      <c r="M995" s="15">
        <v>0</v>
      </c>
      <c r="N995" s="15">
        <v>0</v>
      </c>
      <c r="O995" s="15">
        <v>0</v>
      </c>
      <c r="P995" s="15">
        <v>0</v>
      </c>
      <c r="Q995" s="15">
        <v>1</v>
      </c>
      <c r="R995" s="15">
        <v>0</v>
      </c>
      <c r="S995" s="15">
        <v>0</v>
      </c>
      <c r="T995" s="15">
        <v>0</v>
      </c>
      <c r="U995" s="15">
        <v>1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</row>
    <row r="996" spans="1:26" ht="15.75" customHeight="1" x14ac:dyDescent="0.3">
      <c r="A996" s="2" t="s">
        <v>2440</v>
      </c>
      <c r="B996" s="13" t="s">
        <v>2401</v>
      </c>
      <c r="C996" s="13" t="s">
        <v>299</v>
      </c>
      <c r="D996" s="12" t="s">
        <v>60</v>
      </c>
      <c r="E996" s="13" t="s">
        <v>4056</v>
      </c>
      <c r="F996" s="2">
        <v>32</v>
      </c>
      <c r="G996" s="15">
        <v>184.5</v>
      </c>
      <c r="H996" s="7">
        <f>L996*'114成績輸入與落點儀表板'!$B$2+M996*'114成績輸入與落點儀表板'!$B$3+N996*'114成績輸入與落點儀表板'!$B$4+O996*'114成績輸入與落點儀表板'!$B$5+P996*'114成績輸入與落點儀表板'!$B$6+Q996*'114成績輸入與落點儀表板'!$B$7+R996*'114成績輸入與落點儀表板'!$B$8+S996*'114成績輸入與落點儀表板'!$B$9+T996*'114成績輸入與落點儀表板'!$B$10+U996*'114成績輸入與落點儀表板'!$B$11+V996*'114成績輸入與落點儀表板'!$B$12+W996*'114成績輸入與落點儀表板'!$B$13+X996*'114成績輸入與落點儀表板'!$B$14+Y996*'114成績輸入與落點儀表板'!$B$15+Z996*'114成績輸入與落點儀表板'!$B$16</f>
        <v>0</v>
      </c>
      <c r="I996" s="8">
        <f t="shared" si="30"/>
        <v>-184.5</v>
      </c>
      <c r="J996" s="2" t="str">
        <f t="shared" si="31"/>
        <v>FAIL</v>
      </c>
      <c r="K996" s="17" t="str">
        <f>IF(AND(IF('114成績輸入與落點儀表板'!$C$2="必須採計",L996&gt;0,IF('114成績輸入與落點儀表板'!$C$2="不可採計",L996=0,TRUE)),IF('114成績輸入與落點儀表板'!$C$3="必須採計",M996&gt;0,IF('114成績輸入與落點儀表板'!$C$3="不可採計",M996=0,TRUE)),IF('114成績輸入與落點儀表板'!$C$4="必須採計",N996&gt;0,IF('114成績輸入與落點儀表板'!$C$4="不可採計",N996=0,TRUE)),IF('114成績輸入與落點儀表板'!$C$5="必須採計",O996&gt;0,IF('114成績輸入與落點儀表板'!$C$5="不可採計",O996=0,TRUE)),IF('114成績輸入與落點儀表板'!$C$6="必須採計",P996&gt;0,IF('114成績輸入與落點儀表板'!$C$6="不可採計",P996=0,TRUE)),IF('114成績輸入與落點儀表板'!$C$7="必須採計",Q996&gt;0,IF('114成績輸入與落點儀表板'!$C$7="不可採計",Q996=0,TRUE)),IF('114成績輸入與落點儀表板'!$C$8="必須採計",R996&gt;0,IF('114成績輸入與落點儀表板'!$C$8="不可採計",R996=0,TRUE)),IF('114成績輸入與落點儀表板'!$C$9="必須採計",S996&gt;0,IF('114成績輸入與落點儀表板'!$C$9="不可採計",S996=0,TRUE)),IF('114成績輸入與落點儀表板'!$C$10="必須採計",T996&gt;0,IF('114成績輸入與落點儀表板'!$C$10="不可採計",T996=0,TRUE)),IF('114成績輸入與落點儀表板'!$C$11="必須採計",U996&gt;0,IF('114成績輸入與落點儀表板'!$C$11="不可採計",U996=0,TRUE)),IF('114成績輸入與落點儀表板'!$C$12="必須採計",V996&gt;0,IF('114成績輸入與落點儀表板'!$C$12="不可採計",V996=0,TRUE)),IF('114成績輸入與落點儀表板'!$C$13="必須採計",W996&gt;0,IF('114成績輸入與落點儀表板'!$C$13="不可採計",W996=0,TRUE)),IF('114成績輸入與落點儀表板'!$C$14="必須採計",X996&gt;0,IF('114成績輸入與落點儀表板'!$C$14="不可採計",X996=0,TRUE)),IF('114成績輸入與落點儀表板'!$C$15="必須採計",Y996&gt;0,IF('114成績輸入與落點儀表板'!$C$15="不可採計",Y996=0,TRUE)),IF('114成績輸入與落點儀表板'!$C$16="必須採計",Z996&gt;0,IF('114成績輸入與落點儀表板'!$C$16="不可採計",Z996=0,TRUE))),"✅ 符合","❌ 不符合")</f>
        <v>✅ 符合</v>
      </c>
      <c r="L996" s="15">
        <v>1.25</v>
      </c>
      <c r="M996" s="15">
        <v>2</v>
      </c>
      <c r="N996" s="15">
        <v>0</v>
      </c>
      <c r="O996" s="15">
        <v>0</v>
      </c>
      <c r="P996" s="15">
        <v>0</v>
      </c>
      <c r="Q996" s="15">
        <v>0</v>
      </c>
      <c r="R996" s="15">
        <v>0</v>
      </c>
      <c r="S996" s="15">
        <v>0</v>
      </c>
      <c r="T996" s="15">
        <v>0</v>
      </c>
      <c r="U996" s="15">
        <v>1</v>
      </c>
      <c r="V996" s="15">
        <v>1</v>
      </c>
      <c r="W996" s="15">
        <v>0</v>
      </c>
      <c r="X996" s="15">
        <v>0</v>
      </c>
      <c r="Y996" s="15">
        <v>0</v>
      </c>
      <c r="Z996" s="15">
        <v>0</v>
      </c>
    </row>
    <row r="997" spans="1:26" ht="15.75" customHeight="1" x14ac:dyDescent="0.3">
      <c r="A997" s="2" t="s">
        <v>2441</v>
      </c>
      <c r="B997" s="6" t="s">
        <v>2401</v>
      </c>
      <c r="C997" s="6" t="s">
        <v>754</v>
      </c>
      <c r="D997" s="12" t="s">
        <v>86</v>
      </c>
      <c r="E997" s="13" t="s">
        <v>2419</v>
      </c>
      <c r="F997" s="2">
        <v>24</v>
      </c>
      <c r="G997" s="15">
        <v>154.5</v>
      </c>
      <c r="H997" s="7">
        <f>L997*'114成績輸入與落點儀表板'!$B$2+M997*'114成績輸入與落點儀表板'!$B$3+N997*'114成績輸入與落點儀表板'!$B$4+O997*'114成績輸入與落點儀表板'!$B$5+P997*'114成績輸入與落點儀表板'!$B$6+Q997*'114成績輸入與落點儀表板'!$B$7+R997*'114成績輸入與落點儀表板'!$B$8+S997*'114成績輸入與落點儀表板'!$B$9+T997*'114成績輸入與落點儀表板'!$B$10+U997*'114成績輸入與落點儀表板'!$B$11+V997*'114成績輸入與落點儀表板'!$B$12+W997*'114成績輸入與落點儀表板'!$B$13+X997*'114成績輸入與落點儀表板'!$B$14+Y997*'114成績輸入與落點儀表板'!$B$15+Z997*'114成績輸入與落點儀表板'!$B$16</f>
        <v>0</v>
      </c>
      <c r="I997" s="8">
        <f t="shared" si="30"/>
        <v>-154.5</v>
      </c>
      <c r="J997" s="2" t="str">
        <f t="shared" si="31"/>
        <v>FAIL</v>
      </c>
      <c r="K997" s="17" t="str">
        <f>IF(AND(IF('114成績輸入與落點儀表板'!$C$2="必須採計",L997&gt;0,IF('114成績輸入與落點儀表板'!$C$2="不可採計",L997=0,TRUE)),IF('114成績輸入與落點儀表板'!$C$3="必須採計",M997&gt;0,IF('114成績輸入與落點儀表板'!$C$3="不可採計",M997=0,TRUE)),IF('114成績輸入與落點儀表板'!$C$4="必須採計",N997&gt;0,IF('114成績輸入與落點儀表板'!$C$4="不可採計",N997=0,TRUE)),IF('114成績輸入與落點儀表板'!$C$5="必須採計",O997&gt;0,IF('114成績輸入與落點儀表板'!$C$5="不可採計",O997=0,TRUE)),IF('114成績輸入與落點儀表板'!$C$6="必須採計",P997&gt;0,IF('114成績輸入與落點儀表板'!$C$6="不可採計",P997=0,TRUE)),IF('114成績輸入與落點儀表板'!$C$7="必須採計",Q997&gt;0,IF('114成績輸入與落點儀表板'!$C$7="不可採計",Q997=0,TRUE)),IF('114成績輸入與落點儀表板'!$C$8="必須採計",R997&gt;0,IF('114成績輸入與落點儀表板'!$C$8="不可採計",R997=0,TRUE)),IF('114成績輸入與落點儀表板'!$C$9="必須採計",S997&gt;0,IF('114成績輸入與落點儀表板'!$C$9="不可採計",S997=0,TRUE)),IF('114成績輸入與落點儀表板'!$C$10="必須採計",T997&gt;0,IF('114成績輸入與落點儀表板'!$C$10="不可採計",T997=0,TRUE)),IF('114成績輸入與落點儀表板'!$C$11="必須採計",U997&gt;0,IF('114成績輸入與落點儀表板'!$C$11="不可採計",U997=0,TRUE)),IF('114成績輸入與落點儀表板'!$C$12="必須採計",V997&gt;0,IF('114成績輸入與落點儀表板'!$C$12="不可採計",V997=0,TRUE)),IF('114成績輸入與落點儀表板'!$C$13="必須採計",W997&gt;0,IF('114成績輸入與落點儀表板'!$C$13="不可採計",W997=0,TRUE)),IF('114成績輸入與落點儀表板'!$C$14="必須採計",X997&gt;0,IF('114成績輸入與落點儀表板'!$C$14="不可採計",X997=0,TRUE)),IF('114成績輸入與落點儀表板'!$C$15="必須採計",Y997&gt;0,IF('114成績輸入與落點儀表板'!$C$15="不可採計",Y997=0,TRUE)),IF('114成績輸入與落點儀表板'!$C$16="必須採計",Z997&gt;0,IF('114成績輸入與落點儀表板'!$C$16="不可採計",Z997=0,TRUE))),"✅ 符合","❌ 不符合")</f>
        <v>❌ 不符合</v>
      </c>
      <c r="L997" s="15">
        <v>0</v>
      </c>
      <c r="M997" s="15">
        <v>1</v>
      </c>
      <c r="N997" s="15">
        <v>2</v>
      </c>
      <c r="O997" s="15">
        <v>0</v>
      </c>
      <c r="P997" s="15">
        <v>0</v>
      </c>
      <c r="Q997" s="15">
        <v>0</v>
      </c>
      <c r="R997" s="15">
        <v>0</v>
      </c>
      <c r="S997" s="15">
        <v>0</v>
      </c>
      <c r="T997" s="15">
        <v>0</v>
      </c>
      <c r="U997" s="15">
        <v>0</v>
      </c>
      <c r="V997" s="15">
        <v>0</v>
      </c>
      <c r="W997" s="15">
        <v>0</v>
      </c>
      <c r="X997" s="15">
        <v>0</v>
      </c>
      <c r="Y997" s="15">
        <v>1.5</v>
      </c>
      <c r="Z997" s="15">
        <v>0</v>
      </c>
    </row>
    <row r="998" spans="1:26" ht="15.75" customHeight="1" x14ac:dyDescent="0.3">
      <c r="A998" s="2" t="s">
        <v>2443</v>
      </c>
      <c r="B998" s="6" t="s">
        <v>2401</v>
      </c>
      <c r="C998" s="6" t="s">
        <v>2421</v>
      </c>
      <c r="D998" s="12" t="s">
        <v>227</v>
      </c>
      <c r="E998" s="13" t="s">
        <v>4471</v>
      </c>
      <c r="F998" s="2">
        <v>11</v>
      </c>
      <c r="G998" s="15">
        <v>221.75</v>
      </c>
      <c r="H998" s="7">
        <f>L998*'114成績輸入與落點儀表板'!$B$2+M998*'114成績輸入與落點儀表板'!$B$3+N998*'114成績輸入與落點儀表板'!$B$4+O998*'114成績輸入與落點儀表板'!$B$5+P998*'114成績輸入與落點儀表板'!$B$6+Q998*'114成績輸入與落點儀表板'!$B$7+R998*'114成績輸入與落點儀表板'!$B$8+S998*'114成績輸入與落點儀表板'!$B$9+T998*'114成績輸入與落點儀表板'!$B$10+U998*'114成績輸入與落點儀表板'!$B$11+V998*'114成績輸入與落點儀表板'!$B$12+W998*'114成績輸入與落點儀表板'!$B$13+X998*'114成績輸入與落點儀表板'!$B$14+Y998*'114成績輸入與落點儀表板'!$B$15+Z998*'114成績輸入與落點儀表板'!$B$16</f>
        <v>0</v>
      </c>
      <c r="I998" s="8">
        <f t="shared" si="30"/>
        <v>-221.75</v>
      </c>
      <c r="J998" s="2" t="str">
        <f t="shared" si="31"/>
        <v>FAIL</v>
      </c>
      <c r="K998" s="17" t="str">
        <f>IF(AND(IF('114成績輸入與落點儀表板'!$C$2="必須採計",L998&gt;0,IF('114成績輸入與落點儀表板'!$C$2="不可採計",L998=0,TRUE)),IF('114成績輸入與落點儀表板'!$C$3="必須採計",M998&gt;0,IF('114成績輸入與落點儀表板'!$C$3="不可採計",M998=0,TRUE)),IF('114成績輸入與落點儀表板'!$C$4="必須採計",N998&gt;0,IF('114成績輸入與落點儀表板'!$C$4="不可採計",N998=0,TRUE)),IF('114成績輸入與落點儀表板'!$C$5="必須採計",O998&gt;0,IF('114成績輸入與落點儀表板'!$C$5="不可採計",O998=0,TRUE)),IF('114成績輸入與落點儀表板'!$C$6="必須採計",P998&gt;0,IF('114成績輸入與落點儀表板'!$C$6="不可採計",P998=0,TRUE)),IF('114成績輸入與落點儀表板'!$C$7="必須採計",Q998&gt;0,IF('114成績輸入與落點儀表板'!$C$7="不可採計",Q998=0,TRUE)),IF('114成績輸入與落點儀表板'!$C$8="必須採計",R998&gt;0,IF('114成績輸入與落點儀表板'!$C$8="不可採計",R998=0,TRUE)),IF('114成績輸入與落點儀表板'!$C$9="必須採計",S998&gt;0,IF('114成績輸入與落點儀表板'!$C$9="不可採計",S998=0,TRUE)),IF('114成績輸入與落點儀表板'!$C$10="必須採計",T998&gt;0,IF('114成績輸入與落點儀表板'!$C$10="不可採計",T998=0,TRUE)),IF('114成績輸入與落點儀表板'!$C$11="必須採計",U998&gt;0,IF('114成績輸入與落點儀表板'!$C$11="不可採計",U998=0,TRUE)),IF('114成績輸入與落點儀表板'!$C$12="必須採計",V998&gt;0,IF('114成績輸入與落點儀表板'!$C$12="不可採計",V998=0,TRUE)),IF('114成績輸入與落點儀表板'!$C$13="必須採計",W998&gt;0,IF('114成績輸入與落點儀表板'!$C$13="不可採計",W998=0,TRUE)),IF('114成績輸入與落點儀表板'!$C$14="必須採計",X998&gt;0,IF('114成績輸入與落點儀表板'!$C$14="不可採計",X998=0,TRUE)),IF('114成績輸入與落點儀表板'!$C$15="必須採計",Y998&gt;0,IF('114成績輸入與落點儀表板'!$C$15="不可採計",Y998=0,TRUE)),IF('114成績輸入與落點儀表板'!$C$16="必須採計",Z998&gt;0,IF('114成績輸入與落點儀表板'!$C$16="不可採計",Z998=0,TRUE))),"✅ 符合","❌ 不符合")</f>
        <v>✅ 符合</v>
      </c>
      <c r="L998" s="15">
        <v>1.5</v>
      </c>
      <c r="M998" s="15">
        <v>1.75</v>
      </c>
      <c r="N998" s="15">
        <v>2</v>
      </c>
      <c r="O998" s="15">
        <v>0</v>
      </c>
      <c r="P998" s="15">
        <v>0</v>
      </c>
      <c r="Q998" s="15">
        <v>0</v>
      </c>
      <c r="R998" s="15">
        <v>1</v>
      </c>
      <c r="S998" s="15">
        <v>0</v>
      </c>
      <c r="T998" s="15">
        <v>0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15">
        <v>0</v>
      </c>
    </row>
    <row r="999" spans="1:26" ht="15.75" customHeight="1" x14ac:dyDescent="0.3">
      <c r="A999" s="2" t="s">
        <v>2445</v>
      </c>
      <c r="B999" s="6" t="s">
        <v>2401</v>
      </c>
      <c r="C999" s="6" t="s">
        <v>2423</v>
      </c>
      <c r="D999" s="12" t="s">
        <v>227</v>
      </c>
      <c r="E999" s="13" t="s">
        <v>5886</v>
      </c>
      <c r="F999" s="2">
        <v>10</v>
      </c>
      <c r="G999" s="15">
        <v>178.5</v>
      </c>
      <c r="H999" s="7">
        <f>L999*'114成績輸入與落點儀表板'!$B$2+M999*'114成績輸入與落點儀表板'!$B$3+N999*'114成績輸入與落點儀表板'!$B$4+O999*'114成績輸入與落點儀表板'!$B$5+P999*'114成績輸入與落點儀表板'!$B$6+Q999*'114成績輸入與落點儀表板'!$B$7+R999*'114成績輸入與落點儀表板'!$B$8+S999*'114成績輸入與落點儀表板'!$B$9+T999*'114成績輸入與落點儀表板'!$B$10+U999*'114成績輸入與落點儀表板'!$B$11+V999*'114成績輸入與落點儀表板'!$B$12+W999*'114成績輸入與落點儀表板'!$B$13+X999*'114成績輸入與落點儀表板'!$B$14+Y999*'114成績輸入與落點儀表板'!$B$15+Z999*'114成績輸入與落點儀表板'!$B$16</f>
        <v>0</v>
      </c>
      <c r="I999" s="8">
        <f t="shared" si="30"/>
        <v>-178.5</v>
      </c>
      <c r="J999" s="2" t="str">
        <f t="shared" si="31"/>
        <v>FAIL</v>
      </c>
      <c r="K999" s="17" t="str">
        <f>IF(AND(IF('114成績輸入與落點儀表板'!$C$2="必須採計",L999&gt;0,IF('114成績輸入與落點儀表板'!$C$2="不可採計",L999=0,TRUE)),IF('114成績輸入與落點儀表板'!$C$3="必須採計",M999&gt;0,IF('114成績輸入與落點儀表板'!$C$3="不可採計",M999=0,TRUE)),IF('114成績輸入與落點儀表板'!$C$4="必須採計",N999&gt;0,IF('114成績輸入與落點儀表板'!$C$4="不可採計",N999=0,TRUE)),IF('114成績輸入與落點儀表板'!$C$5="必須採計",O999&gt;0,IF('114成績輸入與落點儀表板'!$C$5="不可採計",O999=0,TRUE)),IF('114成績輸入與落點儀表板'!$C$6="必須採計",P999&gt;0,IF('114成績輸入與落點儀表板'!$C$6="不可採計",P999=0,TRUE)),IF('114成績輸入與落點儀表板'!$C$7="必須採計",Q999&gt;0,IF('114成績輸入與落點儀表板'!$C$7="不可採計",Q999=0,TRUE)),IF('114成績輸入與落點儀表板'!$C$8="必須採計",R999&gt;0,IF('114成績輸入與落點儀表板'!$C$8="不可採計",R999=0,TRUE)),IF('114成績輸入與落點儀表板'!$C$9="必須採計",S999&gt;0,IF('114成績輸入與落點儀表板'!$C$9="不可採計",S999=0,TRUE)),IF('114成績輸入與落點儀表板'!$C$10="必須採計",T999&gt;0,IF('114成績輸入與落點儀表板'!$C$10="不可採計",T999=0,TRUE)),IF('114成績輸入與落點儀表板'!$C$11="必須採計",U999&gt;0,IF('114成績輸入與落點儀表板'!$C$11="不可採計",U999=0,TRUE)),IF('114成績輸入與落點儀表板'!$C$12="必須採計",V999&gt;0,IF('114成績輸入與落點儀表板'!$C$12="不可採計",V999=0,TRUE)),IF('114成績輸入與落點儀表板'!$C$13="必須採計",W999&gt;0,IF('114成績輸入與落點儀表板'!$C$13="不可採計",W999=0,TRUE)),IF('114成績輸入與落點儀表板'!$C$14="必須採計",X999&gt;0,IF('114成績輸入與落點儀表板'!$C$14="不可採計",X999=0,TRUE)),IF('114成績輸入與落點儀表板'!$C$15="必須採計",Y999&gt;0,IF('114成績輸入與落點儀表板'!$C$15="不可採計",Y999=0,TRUE)),IF('114成績輸入與落點儀表板'!$C$16="必須採計",Z999&gt;0,IF('114成績輸入與落點儀表板'!$C$16="不可採計",Z999=0,TRUE))),"✅ 符合","❌ 不符合")</f>
        <v>✅ 符合</v>
      </c>
      <c r="L999" s="15">
        <v>1.5</v>
      </c>
      <c r="M999" s="15">
        <v>1.75</v>
      </c>
      <c r="N999" s="15">
        <v>0</v>
      </c>
      <c r="O999" s="15">
        <v>0</v>
      </c>
      <c r="P999" s="15">
        <v>0</v>
      </c>
      <c r="Q999" s="15">
        <v>1</v>
      </c>
      <c r="R999" s="15">
        <v>0</v>
      </c>
      <c r="S999" s="15">
        <v>0</v>
      </c>
      <c r="T999" s="15">
        <v>0</v>
      </c>
      <c r="U999" s="15">
        <v>0</v>
      </c>
      <c r="V999" s="15">
        <v>1</v>
      </c>
      <c r="W999" s="15">
        <v>0</v>
      </c>
      <c r="X999" s="15">
        <v>0</v>
      </c>
      <c r="Y999" s="15">
        <v>0</v>
      </c>
      <c r="Z999" s="15">
        <v>0</v>
      </c>
    </row>
    <row r="1000" spans="1:26" ht="15.75" customHeight="1" x14ac:dyDescent="0.3">
      <c r="A1000" s="2" t="s">
        <v>2447</v>
      </c>
      <c r="B1000" s="6" t="s">
        <v>2401</v>
      </c>
      <c r="C1000" s="6" t="s">
        <v>2426</v>
      </c>
      <c r="D1000" s="12" t="s">
        <v>103</v>
      </c>
      <c r="E1000" s="13" t="s">
        <v>2427</v>
      </c>
      <c r="F1000" s="2">
        <v>28</v>
      </c>
      <c r="G1000" s="15">
        <v>227</v>
      </c>
      <c r="H1000" s="7">
        <f>L1000*'114成績輸入與落點儀表板'!$B$2+M1000*'114成績輸入與落點儀表板'!$B$3+N1000*'114成績輸入與落點儀表板'!$B$4+O1000*'114成績輸入與落點儀表板'!$B$5+P1000*'114成績輸入與落點儀表板'!$B$6+Q1000*'114成績輸入與落點儀表板'!$B$7+R1000*'114成績輸入與落點儀表板'!$B$8+S1000*'114成績輸入與落點儀表板'!$B$9+T1000*'114成績輸入與落點儀表板'!$B$10+U1000*'114成績輸入與落點儀表板'!$B$11+V1000*'114成績輸入與落點儀表板'!$B$12+W1000*'114成績輸入與落點儀表板'!$B$13+X1000*'114成績輸入與落點儀表板'!$B$14+Y1000*'114成績輸入與落點儀表板'!$B$15+Z1000*'114成績輸入與落點儀表板'!$B$16</f>
        <v>0</v>
      </c>
      <c r="I1000" s="8">
        <f t="shared" si="30"/>
        <v>-227</v>
      </c>
      <c r="J1000" s="2" t="str">
        <f t="shared" si="31"/>
        <v>FAIL</v>
      </c>
      <c r="K1000" s="17" t="str">
        <f>IF(AND(IF('114成績輸入與落點儀表板'!$C$2="必須採計",L1000&gt;0,IF('114成績輸入與落點儀表板'!$C$2="不可採計",L1000=0,TRUE)),IF('114成績輸入與落點儀表板'!$C$3="必須採計",M1000&gt;0,IF('114成績輸入與落點儀表板'!$C$3="不可採計",M1000=0,TRUE)),IF('114成績輸入與落點儀表板'!$C$4="必須採計",N1000&gt;0,IF('114成績輸入與落點儀表板'!$C$4="不可採計",N1000=0,TRUE)),IF('114成績輸入與落點儀表板'!$C$5="必須採計",O1000&gt;0,IF('114成績輸入與落點儀表板'!$C$5="不可採計",O1000=0,TRUE)),IF('114成績輸入與落點儀表板'!$C$6="必須採計",P1000&gt;0,IF('114成績輸入與落點儀表板'!$C$6="不可採計",P1000=0,TRUE)),IF('114成績輸入與落點儀表板'!$C$7="必須採計",Q1000&gt;0,IF('114成績輸入與落點儀表板'!$C$7="不可採計",Q1000=0,TRUE)),IF('114成績輸入與落點儀表板'!$C$8="必須採計",R1000&gt;0,IF('114成績輸入與落點儀表板'!$C$8="不可採計",R1000=0,TRUE)),IF('114成績輸入與落點儀表板'!$C$9="必須採計",S1000&gt;0,IF('114成績輸入與落點儀表板'!$C$9="不可採計",S1000=0,TRUE)),IF('114成績輸入與落點儀表板'!$C$10="必須採計",T1000&gt;0,IF('114成績輸入與落點儀表板'!$C$10="不可採計",T1000=0,TRUE)),IF('114成績輸入與落點儀表板'!$C$11="必須採計",U1000&gt;0,IF('114成績輸入與落點儀表板'!$C$11="不可採計",U1000=0,TRUE)),IF('114成績輸入與落點儀表板'!$C$12="必須採計",V1000&gt;0,IF('114成績輸入與落點儀表板'!$C$12="不可採計",V1000=0,TRUE)),IF('114成績輸入與落點儀表板'!$C$13="必須採計",W1000&gt;0,IF('114成績輸入與落點儀表板'!$C$13="不可採計",W1000=0,TRUE)),IF('114成績輸入與落點儀表板'!$C$14="必須採計",X1000&gt;0,IF('114成績輸入與落點儀表板'!$C$14="不可採計",X1000=0,TRUE)),IF('114成績輸入與落點儀表板'!$C$15="必須採計",Y1000&gt;0,IF('114成績輸入與落點儀表板'!$C$15="不可採計",Y1000=0,TRUE)),IF('114成績輸入與落點儀表板'!$C$16="必須採計",Z1000&gt;0,IF('114成績輸入與落點儀表板'!$C$16="不可採計",Z1000=0,TRUE))),"✅ 符合","❌ 不符合")</f>
        <v>✅ 符合</v>
      </c>
      <c r="L1000" s="15">
        <v>1</v>
      </c>
      <c r="M1000" s="15">
        <v>1</v>
      </c>
      <c r="N1000" s="15">
        <v>1</v>
      </c>
      <c r="O1000" s="15">
        <v>0</v>
      </c>
      <c r="P1000" s="15">
        <v>0</v>
      </c>
      <c r="Q1000" s="15">
        <v>0</v>
      </c>
      <c r="R1000" s="15">
        <v>1.5</v>
      </c>
      <c r="S1000" s="15">
        <v>1.5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0</v>
      </c>
    </row>
    <row r="1001" spans="1:26" ht="15.75" customHeight="1" x14ac:dyDescent="0.3">
      <c r="A1001" s="2" t="s">
        <v>2449</v>
      </c>
      <c r="B1001" s="6" t="s">
        <v>2401</v>
      </c>
      <c r="C1001" s="6" t="s">
        <v>245</v>
      </c>
      <c r="D1001" s="12" t="s">
        <v>73</v>
      </c>
      <c r="E1001" s="13" t="s">
        <v>4473</v>
      </c>
      <c r="F1001" s="2">
        <v>26</v>
      </c>
      <c r="G1001" s="15">
        <v>171.5</v>
      </c>
      <c r="H1001" s="7">
        <f>L1001*'114成績輸入與落點儀表板'!$B$2+M1001*'114成績輸入與落點儀表板'!$B$3+N1001*'114成績輸入與落點儀表板'!$B$4+O1001*'114成績輸入與落點儀表板'!$B$5+P1001*'114成績輸入與落點儀表板'!$B$6+Q1001*'114成績輸入與落點儀表板'!$B$7+R1001*'114成績輸入與落點儀表板'!$B$8+S1001*'114成績輸入與落點儀表板'!$B$9+T1001*'114成績輸入與落點儀表板'!$B$10+U1001*'114成績輸入與落點儀表板'!$B$11+V1001*'114成績輸入與落點儀表板'!$B$12+W1001*'114成績輸入與落點儀表板'!$B$13+X1001*'114成績輸入與落點儀表板'!$B$14+Y1001*'114成績輸入與落點儀表板'!$B$15+Z1001*'114成績輸入與落點儀表板'!$B$16</f>
        <v>0</v>
      </c>
      <c r="I1001" s="8">
        <f t="shared" si="30"/>
        <v>-171.5</v>
      </c>
      <c r="J1001" s="2" t="str">
        <f t="shared" si="31"/>
        <v>FAIL</v>
      </c>
      <c r="K1001" s="17" t="str">
        <f>IF(AND(IF('114成績輸入與落點儀表板'!$C$2="必須採計",L1001&gt;0,IF('114成績輸入與落點儀表板'!$C$2="不可採計",L1001=0,TRUE)),IF('114成績輸入與落點儀表板'!$C$3="必須採計",M1001&gt;0,IF('114成績輸入與落點儀表板'!$C$3="不可採計",M1001=0,TRUE)),IF('114成績輸入與落點儀表板'!$C$4="必須採計",N1001&gt;0,IF('114成績輸入與落點儀表板'!$C$4="不可採計",N1001=0,TRUE)),IF('114成績輸入與落點儀表板'!$C$5="必須採計",O1001&gt;0,IF('114成績輸入與落點儀表板'!$C$5="不可採計",O1001=0,TRUE)),IF('114成績輸入與落點儀表板'!$C$6="必須採計",P1001&gt;0,IF('114成績輸入與落點儀表板'!$C$6="不可採計",P1001=0,TRUE)),IF('114成績輸入與落點儀表板'!$C$7="必須採計",Q1001&gt;0,IF('114成績輸入與落點儀表板'!$C$7="不可採計",Q1001=0,TRUE)),IF('114成績輸入與落點儀表板'!$C$8="必須採計",R1001&gt;0,IF('114成績輸入與落點儀表板'!$C$8="不可採計",R1001=0,TRUE)),IF('114成績輸入與落點儀表板'!$C$9="必須採計",S1001&gt;0,IF('114成績輸入與落點儀表板'!$C$9="不可採計",S1001=0,TRUE)),IF('114成績輸入與落點儀表板'!$C$10="必須採計",T1001&gt;0,IF('114成績輸入與落點儀表板'!$C$10="不可採計",T1001=0,TRUE)),IF('114成績輸入與落點儀表板'!$C$11="必須採計",U1001&gt;0,IF('114成績輸入與落點儀表板'!$C$11="不可採計",U1001=0,TRUE)),IF('114成績輸入與落點儀表板'!$C$12="必須採計",V1001&gt;0,IF('114成績輸入與落點儀表板'!$C$12="不可採計",V1001=0,TRUE)),IF('114成績輸入與落點儀表板'!$C$13="必須採計",W1001&gt;0,IF('114成績輸入與落點儀表板'!$C$13="不可採計",W1001=0,TRUE)),IF('114成績輸入與落點儀表板'!$C$14="必須採計",X1001&gt;0,IF('114成績輸入與落點儀表板'!$C$14="不可採計",X1001=0,TRUE)),IF('114成績輸入與落點儀表板'!$C$15="必須採計",Y1001&gt;0,IF('114成績輸入與落點儀表板'!$C$15="不可採計",Y1001=0,TRUE)),IF('114成績輸入與落點儀表板'!$C$16="必須採計",Z1001&gt;0,IF('114成績輸入與落點儀表板'!$C$16="不可採計",Z1001=0,TRUE))),"✅ 符合","❌ 不符合")</f>
        <v>❌ 不符合</v>
      </c>
      <c r="L1001" s="15">
        <v>0</v>
      </c>
      <c r="M1001" s="15">
        <v>2</v>
      </c>
      <c r="N1001" s="15">
        <v>1</v>
      </c>
      <c r="O1001" s="15">
        <v>0</v>
      </c>
      <c r="P1001" s="15">
        <v>0</v>
      </c>
      <c r="Q1001" s="15">
        <v>0</v>
      </c>
      <c r="R1001" s="15">
        <v>1.5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</row>
    <row r="1002" spans="1:26" ht="15.75" customHeight="1" x14ac:dyDescent="0.3">
      <c r="A1002" s="2" t="s">
        <v>2451</v>
      </c>
      <c r="B1002" s="6" t="s">
        <v>2401</v>
      </c>
      <c r="C1002" s="6" t="s">
        <v>242</v>
      </c>
      <c r="D1002" s="12" t="s">
        <v>103</v>
      </c>
      <c r="E1002" s="13" t="s">
        <v>2431</v>
      </c>
      <c r="F1002" s="2">
        <v>26</v>
      </c>
      <c r="G1002" s="15">
        <v>181</v>
      </c>
      <c r="H1002" s="7">
        <f>L1002*'114成績輸入與落點儀表板'!$B$2+M1002*'114成績輸入與落點儀表板'!$B$3+N1002*'114成績輸入與落點儀表板'!$B$4+O1002*'114成績輸入與落點儀表板'!$B$5+P1002*'114成績輸入與落點儀表板'!$B$6+Q1002*'114成績輸入與落點儀表板'!$B$7+R1002*'114成績輸入與落點儀表板'!$B$8+S1002*'114成績輸入與落點儀表板'!$B$9+T1002*'114成績輸入與落點儀表板'!$B$10+U1002*'114成績輸入與落點儀表板'!$B$11+V1002*'114成績輸入與落點儀表板'!$B$12+W1002*'114成績輸入與落點儀表板'!$B$13+X1002*'114成績輸入與落點儀表板'!$B$14+Y1002*'114成績輸入與落點儀表板'!$B$15+Z1002*'114成績輸入與落點儀表板'!$B$16</f>
        <v>0</v>
      </c>
      <c r="I1002" s="8">
        <f t="shared" si="30"/>
        <v>-181</v>
      </c>
      <c r="J1002" s="2" t="str">
        <f t="shared" si="31"/>
        <v>FAIL</v>
      </c>
      <c r="K1002" s="17" t="str">
        <f>IF(AND(IF('114成績輸入與落點儀表板'!$C$2="必須採計",L1002&gt;0,IF('114成績輸入與落點儀表板'!$C$2="不可採計",L1002=0,TRUE)),IF('114成績輸入與落點儀表板'!$C$3="必須採計",M1002&gt;0,IF('114成績輸入與落點儀表板'!$C$3="不可採計",M1002=0,TRUE)),IF('114成績輸入與落點儀表板'!$C$4="必須採計",N1002&gt;0,IF('114成績輸入與落點儀表板'!$C$4="不可採計",N1002=0,TRUE)),IF('114成績輸入與落點儀表板'!$C$5="必須採計",O1002&gt;0,IF('114成績輸入與落點儀表板'!$C$5="不可採計",O1002=0,TRUE)),IF('114成績輸入與落點儀表板'!$C$6="必須採計",P1002&gt;0,IF('114成績輸入與落點儀表板'!$C$6="不可採計",P1002=0,TRUE)),IF('114成績輸入與落點儀表板'!$C$7="必須採計",Q1002&gt;0,IF('114成績輸入與落點儀表板'!$C$7="不可採計",Q1002=0,TRUE)),IF('114成績輸入與落點儀表板'!$C$8="必須採計",R1002&gt;0,IF('114成績輸入與落點儀表板'!$C$8="不可採計",R1002=0,TRUE)),IF('114成績輸入與落點儀表板'!$C$9="必須採計",S1002&gt;0,IF('114成績輸入與落點儀表板'!$C$9="不可採計",S1002=0,TRUE)),IF('114成績輸入與落點儀表板'!$C$10="必須採計",T1002&gt;0,IF('114成績輸入與落點儀表板'!$C$10="不可採計",T1002=0,TRUE)),IF('114成績輸入與落點儀表板'!$C$11="必須採計",U1002&gt;0,IF('114成績輸入與落點儀表板'!$C$11="不可採計",U1002=0,TRUE)),IF('114成績輸入與落點儀表板'!$C$12="必須採計",V1002&gt;0,IF('114成績輸入與落點儀表板'!$C$12="不可採計",V1002=0,TRUE)),IF('114成績輸入與落點儀表板'!$C$13="必須採計",W1002&gt;0,IF('114成績輸入與落點儀表板'!$C$13="不可採計",W1002=0,TRUE)),IF('114成績輸入與落點儀表板'!$C$14="必須採計",X1002&gt;0,IF('114成績輸入與落點儀表板'!$C$14="不可採計",X1002=0,TRUE)),IF('114成績輸入與落點儀表板'!$C$15="必須採計",Y1002&gt;0,IF('114成績輸入與落點儀表板'!$C$15="不可採計",Y1002=0,TRUE)),IF('114成績輸入與落點儀表板'!$C$16="必須採計",Z1002&gt;0,IF('114成績輸入與落點儀表板'!$C$16="不可採計",Z1002=0,TRUE))),"✅ 符合","❌ 不符合")</f>
        <v>✅ 符合</v>
      </c>
      <c r="L1002" s="15">
        <v>1</v>
      </c>
      <c r="M1002" s="15">
        <v>1.5</v>
      </c>
      <c r="N1002" s="15">
        <v>1</v>
      </c>
      <c r="O1002" s="15">
        <v>0</v>
      </c>
      <c r="P1002" s="15">
        <v>0</v>
      </c>
      <c r="Q1002" s="15">
        <v>0</v>
      </c>
      <c r="R1002" s="15">
        <v>1</v>
      </c>
      <c r="S1002" s="15">
        <v>0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</row>
    <row r="1003" spans="1:26" ht="15.75" customHeight="1" x14ac:dyDescent="0.3">
      <c r="A1003" s="2" t="s">
        <v>2455</v>
      </c>
      <c r="B1003" s="6" t="s">
        <v>2401</v>
      </c>
      <c r="C1003" s="6" t="s">
        <v>2433</v>
      </c>
      <c r="D1003" s="12" t="s">
        <v>103</v>
      </c>
      <c r="E1003" s="13" t="s">
        <v>2434</v>
      </c>
      <c r="F1003" s="2">
        <v>10</v>
      </c>
      <c r="G1003" s="15">
        <v>127.5</v>
      </c>
      <c r="H1003" s="7">
        <f>L1003*'114成績輸入與落點儀表板'!$B$2+M1003*'114成績輸入與落點儀表板'!$B$3+N1003*'114成績輸入與落點儀表板'!$B$4+O1003*'114成績輸入與落點儀表板'!$B$5+P1003*'114成績輸入與落點儀表板'!$B$6+Q1003*'114成績輸入與落點儀表板'!$B$7+R1003*'114成績輸入與落點儀表板'!$B$8+S1003*'114成績輸入與落點儀表板'!$B$9+T1003*'114成績輸入與落點儀表板'!$B$10+U1003*'114成績輸入與落點儀表板'!$B$11+V1003*'114成績輸入與落點儀表板'!$B$12+W1003*'114成績輸入與落點儀表板'!$B$13+X1003*'114成績輸入與落點儀表板'!$B$14+Y1003*'114成績輸入與落點儀表板'!$B$15+Z1003*'114成績輸入與落點儀表板'!$B$16</f>
        <v>0</v>
      </c>
      <c r="I1003" s="8">
        <f t="shared" si="30"/>
        <v>-127.5</v>
      </c>
      <c r="J1003" s="2" t="str">
        <f t="shared" si="31"/>
        <v>FAIL</v>
      </c>
      <c r="K1003" s="17" t="str">
        <f>IF(AND(IF('114成績輸入與落點儀表板'!$C$2="必須採計",L1003&gt;0,IF('114成績輸入與落點儀表板'!$C$2="不可採計",L1003=0,TRUE)),IF('114成績輸入與落點儀表板'!$C$3="必須採計",M1003&gt;0,IF('114成績輸入與落點儀表板'!$C$3="不可採計",M1003=0,TRUE)),IF('114成績輸入與落點儀表板'!$C$4="必須採計",N1003&gt;0,IF('114成績輸入與落點儀表板'!$C$4="不可採計",N1003=0,TRUE)),IF('114成績輸入與落點儀表板'!$C$5="必須採計",O1003&gt;0,IF('114成績輸入與落點儀表板'!$C$5="不可採計",O1003=0,TRUE)),IF('114成績輸入與落點儀表板'!$C$6="必須採計",P1003&gt;0,IF('114成績輸入與落點儀表板'!$C$6="不可採計",P1003=0,TRUE)),IF('114成績輸入與落點儀表板'!$C$7="必須採計",Q1003&gt;0,IF('114成績輸入與落點儀表板'!$C$7="不可採計",Q1003=0,TRUE)),IF('114成績輸入與落點儀表板'!$C$8="必須採計",R1003&gt;0,IF('114成績輸入與落點儀表板'!$C$8="不可採計",R1003=0,TRUE)),IF('114成績輸入與落點儀表板'!$C$9="必須採計",S1003&gt;0,IF('114成績輸入與落點儀表板'!$C$9="不可採計",S1003=0,TRUE)),IF('114成績輸入與落點儀表板'!$C$10="必須採計",T1003&gt;0,IF('114成績輸入與落點儀表板'!$C$10="不可採計",T1003=0,TRUE)),IF('114成績輸入與落點儀表板'!$C$11="必須採計",U1003&gt;0,IF('114成績輸入與落點儀表板'!$C$11="不可採計",U1003=0,TRUE)),IF('114成績輸入與落點儀表板'!$C$12="必須採計",V1003&gt;0,IF('114成績輸入與落點儀表板'!$C$12="不可採計",V1003=0,TRUE)),IF('114成績輸入與落點儀表板'!$C$13="必須採計",W1003&gt;0,IF('114成績輸入與落點儀表板'!$C$13="不可採計",W1003=0,TRUE)),IF('114成績輸入與落點儀表板'!$C$14="必須採計",X1003&gt;0,IF('114成績輸入與落點儀表板'!$C$14="不可採計",X1003=0,TRUE)),IF('114成績輸入與落點儀表板'!$C$15="必須採計",Y1003&gt;0,IF('114成績輸入與落點儀表板'!$C$15="不可採計",Y1003=0,TRUE)),IF('114成績輸入與落點儀表板'!$C$16="必須採計",Z1003&gt;0,IF('114成績輸入與落點儀表板'!$C$16="不可採計",Z1003=0,TRUE))),"✅ 符合","❌ 不符合")</f>
        <v>❌ 不符合</v>
      </c>
      <c r="L1003" s="15">
        <v>0</v>
      </c>
      <c r="M1003" s="15">
        <v>1</v>
      </c>
      <c r="N1003" s="15">
        <v>1.5</v>
      </c>
      <c r="O1003" s="15">
        <v>0</v>
      </c>
      <c r="P1003" s="15">
        <v>0</v>
      </c>
      <c r="Q1003" s="15">
        <v>0</v>
      </c>
      <c r="R1003" s="15">
        <v>1.5</v>
      </c>
      <c r="S1003" s="15">
        <v>0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</row>
    <row r="1004" spans="1:26" ht="15.75" customHeight="1" x14ac:dyDescent="0.3">
      <c r="A1004" s="2" t="s">
        <v>2457</v>
      </c>
      <c r="B1004" s="6" t="s">
        <v>2401</v>
      </c>
      <c r="C1004" s="6" t="s">
        <v>810</v>
      </c>
      <c r="D1004" s="12" t="s">
        <v>4062</v>
      </c>
      <c r="E1004" s="13" t="s">
        <v>2436</v>
      </c>
      <c r="F1004" s="2">
        <v>19</v>
      </c>
      <c r="G1004" s="15">
        <v>200</v>
      </c>
      <c r="H1004" s="7">
        <f>L1004*'114成績輸入與落點儀表板'!$B$2+M1004*'114成績輸入與落點儀表板'!$B$3+N1004*'114成績輸入與落點儀表板'!$B$4+O1004*'114成績輸入與落點儀表板'!$B$5+P1004*'114成績輸入與落點儀表板'!$B$6+Q1004*'114成績輸入與落點儀表板'!$B$7+R1004*'114成績輸入與落點儀表板'!$B$8+S1004*'114成績輸入與落點儀表板'!$B$9+T1004*'114成績輸入與落點儀表板'!$B$10+U1004*'114成績輸入與落點儀表板'!$B$11+V1004*'114成績輸入與落點儀表板'!$B$12+W1004*'114成績輸入與落點儀表板'!$B$13+X1004*'114成績輸入與落點儀表板'!$B$14+Y1004*'114成績輸入與落點儀表板'!$B$15+Z1004*'114成績輸入與落點儀表板'!$B$16</f>
        <v>0</v>
      </c>
      <c r="I1004" s="8">
        <f t="shared" si="30"/>
        <v>-200</v>
      </c>
      <c r="J1004" s="2" t="str">
        <f t="shared" si="31"/>
        <v>FAIL</v>
      </c>
      <c r="K1004" s="17" t="str">
        <f>IF(AND(IF('114成績輸入與落點儀表板'!$C$2="必須採計",L1004&gt;0,IF('114成績輸入與落點儀表板'!$C$2="不可採計",L1004=0,TRUE)),IF('114成績輸入與落點儀表板'!$C$3="必須採計",M1004&gt;0,IF('114成績輸入與落點儀表板'!$C$3="不可採計",M1004=0,TRUE)),IF('114成績輸入與落點儀表板'!$C$4="必須採計",N1004&gt;0,IF('114成績輸入與落點儀表板'!$C$4="不可採計",N1004=0,TRUE)),IF('114成績輸入與落點儀表板'!$C$5="必須採計",O1004&gt;0,IF('114成績輸入與落點儀表板'!$C$5="不可採計",O1004=0,TRUE)),IF('114成績輸入與落點儀表板'!$C$6="必須採計",P1004&gt;0,IF('114成績輸入與落點儀表板'!$C$6="不可採計",P1004=0,TRUE)),IF('114成績輸入與落點儀表板'!$C$7="必須採計",Q1004&gt;0,IF('114成績輸入與落點儀表板'!$C$7="不可採計",Q1004=0,TRUE)),IF('114成績輸入與落點儀表板'!$C$8="必須採計",R1004&gt;0,IF('114成績輸入與落點儀表板'!$C$8="不可採計",R1004=0,TRUE)),IF('114成績輸入與落點儀表板'!$C$9="必須採計",S1004&gt;0,IF('114成績輸入與落點儀表板'!$C$9="不可採計",S1004=0,TRUE)),IF('114成績輸入與落點儀表板'!$C$10="必須採計",T1004&gt;0,IF('114成績輸入與落點儀表板'!$C$10="不可採計",T1004=0,TRUE)),IF('114成績輸入與落點儀表板'!$C$11="必須採計",U1004&gt;0,IF('114成績輸入與落點儀表板'!$C$11="不可採計",U1004=0,TRUE)),IF('114成績輸入與落點儀表板'!$C$12="必須採計",V1004&gt;0,IF('114成績輸入與落點儀表板'!$C$12="不可採計",V1004=0,TRUE)),IF('114成績輸入與落點儀表板'!$C$13="必須採計",W1004&gt;0,IF('114成績輸入與落點儀表板'!$C$13="不可採計",W1004=0,TRUE)),IF('114成績輸入與落點儀表板'!$C$14="必須採計",X1004&gt;0,IF('114成績輸入與落點儀表板'!$C$14="不可採計",X1004=0,TRUE)),IF('114成績輸入與落點儀表板'!$C$15="必須採計",Y1004&gt;0,IF('114成績輸入與落點儀表板'!$C$15="不可採計",Y1004=0,TRUE)),IF('114成績輸入與落點儀表板'!$C$16="必須採計",Z1004&gt;0,IF('114成績輸入與落點儀表板'!$C$16="不可採計",Z1004=0,TRUE))),"✅ 符合","❌ 不符合")</f>
        <v>✅ 符合</v>
      </c>
      <c r="L1004" s="15">
        <v>2</v>
      </c>
      <c r="M1004" s="15">
        <v>0</v>
      </c>
      <c r="N1004" s="15">
        <v>0</v>
      </c>
      <c r="O1004" s="15">
        <v>0</v>
      </c>
      <c r="P1004" s="15">
        <v>0</v>
      </c>
      <c r="Q1004" s="15">
        <v>0</v>
      </c>
      <c r="R1004" s="15">
        <v>0</v>
      </c>
      <c r="S1004" s="15">
        <v>1</v>
      </c>
      <c r="T1004" s="15">
        <v>2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</row>
    <row r="1005" spans="1:26" ht="15.75" customHeight="1" x14ac:dyDescent="0.3">
      <c r="A1005" s="2" t="s">
        <v>2458</v>
      </c>
      <c r="B1005" s="6" t="s">
        <v>2401</v>
      </c>
      <c r="C1005" s="6" t="s">
        <v>2438</v>
      </c>
      <c r="D1005" s="12" t="s">
        <v>4057</v>
      </c>
      <c r="E1005" s="13" t="s">
        <v>4477</v>
      </c>
      <c r="F1005" s="2">
        <v>23</v>
      </c>
      <c r="G1005" s="15">
        <v>103</v>
      </c>
      <c r="H1005" s="7">
        <f>L1005*'114成績輸入與落點儀表板'!$B$2+M1005*'114成績輸入與落點儀表板'!$B$3+N1005*'114成績輸入與落點儀表板'!$B$4+O1005*'114成績輸入與落點儀表板'!$B$5+P1005*'114成績輸入與落點儀表板'!$B$6+Q1005*'114成績輸入與落點儀表板'!$B$7+R1005*'114成績輸入與落點儀表板'!$B$8+S1005*'114成績輸入與落點儀表板'!$B$9+T1005*'114成績輸入與落點儀表板'!$B$10+U1005*'114成績輸入與落點儀表板'!$B$11+V1005*'114成績輸入與落點儀表板'!$B$12+W1005*'114成績輸入與落點儀表板'!$B$13+X1005*'114成績輸入與落點儀表板'!$B$14+Y1005*'114成績輸入與落點儀表板'!$B$15+Z1005*'114成績輸入與落點儀表板'!$B$16</f>
        <v>0</v>
      </c>
      <c r="I1005" s="8">
        <f t="shared" si="30"/>
        <v>-103</v>
      </c>
      <c r="J1005" s="2" t="str">
        <f t="shared" si="31"/>
        <v>FAIL</v>
      </c>
      <c r="K1005" s="17" t="str">
        <f>IF(AND(IF('114成績輸入與落點儀表板'!$C$2="必須採計",L1005&gt;0,IF('114成績輸入與落點儀表板'!$C$2="不可採計",L1005=0,TRUE)),IF('114成績輸入與落點儀表板'!$C$3="必須採計",M1005&gt;0,IF('114成績輸入與落點儀表板'!$C$3="不可採計",M1005=0,TRUE)),IF('114成績輸入與落點儀表板'!$C$4="必須採計",N1005&gt;0,IF('114成績輸入與落點儀表板'!$C$4="不可採計",N1005=0,TRUE)),IF('114成績輸入與落點儀表板'!$C$5="必須採計",O1005&gt;0,IF('114成績輸入與落點儀表板'!$C$5="不可採計",O1005=0,TRUE)),IF('114成績輸入與落點儀表板'!$C$6="必須採計",P1005&gt;0,IF('114成績輸入與落點儀表板'!$C$6="不可採計",P1005=0,TRUE)),IF('114成績輸入與落點儀表板'!$C$7="必須採計",Q1005&gt;0,IF('114成績輸入與落點儀表板'!$C$7="不可採計",Q1005=0,TRUE)),IF('114成績輸入與落點儀表板'!$C$8="必須採計",R1005&gt;0,IF('114成績輸入與落點儀表板'!$C$8="不可採計",R1005=0,TRUE)),IF('114成績輸入與落點儀表板'!$C$9="必須採計",S1005&gt;0,IF('114成績輸入與落點儀表板'!$C$9="不可採計",S1005=0,TRUE)),IF('114成績輸入與落點儀表板'!$C$10="必須採計",T1005&gt;0,IF('114成績輸入與落點儀表板'!$C$10="不可採計",T1005=0,TRUE)),IF('114成績輸入與落點儀表板'!$C$11="必須採計",U1005&gt;0,IF('114成績輸入與落點儀表板'!$C$11="不可採計",U1005=0,TRUE)),IF('114成績輸入與落點儀表板'!$C$12="必須採計",V1005&gt;0,IF('114成績輸入與落點儀表板'!$C$12="不可採計",V1005=0,TRUE)),IF('114成績輸入與落點儀表板'!$C$13="必須採計",W1005&gt;0,IF('114成績輸入與落點儀表板'!$C$13="不可採計",W1005=0,TRUE)),IF('114成績輸入與落點儀表板'!$C$14="必須採計",X1005&gt;0,IF('114成績輸入與落點儀表板'!$C$14="不可採計",X1005=0,TRUE)),IF('114成績輸入與落點儀表板'!$C$15="必須採計",Y1005&gt;0,IF('114成績輸入與落點儀表板'!$C$15="不可採計",Y1005=0,TRUE)),IF('114成績輸入與落點儀表板'!$C$16="必須採計",Z1005&gt;0,IF('114成績輸入與落點儀表板'!$C$16="不可採計",Z1005=0,TRUE))),"✅ 符合","❌ 不符合")</f>
        <v>✅ 符合</v>
      </c>
      <c r="L1005" s="15">
        <v>1</v>
      </c>
      <c r="M1005" s="15">
        <v>1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0</v>
      </c>
      <c r="V1005" s="15">
        <v>1</v>
      </c>
      <c r="W1005" s="15">
        <v>0</v>
      </c>
      <c r="X1005" s="15">
        <v>0</v>
      </c>
      <c r="Y1005" s="15">
        <v>0</v>
      </c>
      <c r="Z1005" s="15">
        <v>0</v>
      </c>
    </row>
    <row r="1006" spans="1:26" ht="15.75" customHeight="1" x14ac:dyDescent="0.3">
      <c r="A1006" s="2" t="s">
        <v>2460</v>
      </c>
      <c r="B1006" s="6" t="s">
        <v>2401</v>
      </c>
      <c r="C1006" s="6" t="s">
        <v>358</v>
      </c>
      <c r="D1006" s="12" t="s">
        <v>80</v>
      </c>
      <c r="E1006" s="13" t="s">
        <v>5819</v>
      </c>
      <c r="F1006" s="2">
        <v>1</v>
      </c>
      <c r="G1006" s="15">
        <v>179.44</v>
      </c>
      <c r="H1006" s="7">
        <f>L1006*'114成績輸入與落點儀表板'!$B$2+M1006*'114成績輸入與落點儀表板'!$B$3+N1006*'114成績輸入與落點儀表板'!$B$4+O1006*'114成績輸入與落點儀表板'!$B$5+P1006*'114成績輸入與落點儀表板'!$B$6+Q1006*'114成績輸入與落點儀表板'!$B$7+R1006*'114成績輸入與落點儀表板'!$B$8+S1006*'114成績輸入與落點儀表板'!$B$9+T1006*'114成績輸入與落點儀表板'!$B$10+U1006*'114成績輸入與落點儀表板'!$B$11+V1006*'114成績輸入與落點儀表板'!$B$12+W1006*'114成績輸入與落點儀表板'!$B$13+X1006*'114成績輸入與落點儀表板'!$B$14+Y1006*'114成績輸入與落點儀表板'!$B$15+Z1006*'114成績輸入與落點儀表板'!$B$16</f>
        <v>0</v>
      </c>
      <c r="I1006" s="8">
        <f t="shared" si="30"/>
        <v>-179.44</v>
      </c>
      <c r="J1006" s="2" t="str">
        <f t="shared" si="31"/>
        <v>FAIL</v>
      </c>
      <c r="K1006" s="17" t="str">
        <f>IF(AND(IF('114成績輸入與落點儀表板'!$C$2="必須採計",L1006&gt;0,IF('114成績輸入與落點儀表板'!$C$2="不可採計",L1006=0,TRUE)),IF('114成績輸入與落點儀表板'!$C$3="必須採計",M1006&gt;0,IF('114成績輸入與落點儀表板'!$C$3="不可採計",M1006=0,TRUE)),IF('114成績輸入與落點儀表板'!$C$4="必須採計",N1006&gt;0,IF('114成績輸入與落點儀表板'!$C$4="不可採計",N1006=0,TRUE)),IF('114成績輸入與落點儀表板'!$C$5="必須採計",O1006&gt;0,IF('114成績輸入與落點儀表板'!$C$5="不可採計",O1006=0,TRUE)),IF('114成績輸入與落點儀表板'!$C$6="必須採計",P1006&gt;0,IF('114成績輸入與落點儀表板'!$C$6="不可採計",P1006=0,TRUE)),IF('114成績輸入與落點儀表板'!$C$7="必須採計",Q1006&gt;0,IF('114成績輸入與落點儀表板'!$C$7="不可採計",Q1006=0,TRUE)),IF('114成績輸入與落點儀表板'!$C$8="必須採計",R1006&gt;0,IF('114成績輸入與落點儀表板'!$C$8="不可採計",R1006=0,TRUE)),IF('114成績輸入與落點儀表板'!$C$9="必須採計",S1006&gt;0,IF('114成績輸入與落點儀表板'!$C$9="不可採計",S1006=0,TRUE)),IF('114成績輸入與落點儀表板'!$C$10="必須採計",T1006&gt;0,IF('114成績輸入與落點儀表板'!$C$10="不可採計",T1006=0,TRUE)),IF('114成績輸入與落點儀表板'!$C$11="必須採計",U1006&gt;0,IF('114成績輸入與落點儀表板'!$C$11="不可採計",U1006=0,TRUE)),IF('114成績輸入與落點儀表板'!$C$12="必須採計",V1006&gt;0,IF('114成績輸入與落點儀表板'!$C$12="不可採計",V1006=0,TRUE)),IF('114成績輸入與落點儀表板'!$C$13="必須採計",W1006&gt;0,IF('114成績輸入與落點儀表板'!$C$13="不可採計",W1006=0,TRUE)),IF('114成績輸入與落點儀表板'!$C$14="必須採計",X1006&gt;0,IF('114成績輸入與落點儀表板'!$C$14="不可採計",X1006=0,TRUE)),IF('114成績輸入與落點儀表板'!$C$15="必須採計",Y1006&gt;0,IF('114成績輸入與落點儀表板'!$C$15="不可採計",Y1006=0,TRUE)),IF('114成績輸入與落點儀表板'!$C$16="必須採計",Z1006&gt;0,IF('114成績輸入與落點儀表板'!$C$16="不可採計",Z1006=0,TRUE))),"✅ 符合","❌ 不符合")</f>
        <v>❌ 不符合</v>
      </c>
      <c r="L1006" s="15">
        <v>0</v>
      </c>
      <c r="M1006" s="15">
        <v>1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1</v>
      </c>
      <c r="V1006" s="15">
        <v>0</v>
      </c>
      <c r="W1006" s="15">
        <v>0</v>
      </c>
      <c r="X1006" s="15">
        <v>0</v>
      </c>
      <c r="Y1006" s="15">
        <v>0</v>
      </c>
      <c r="Z1006" s="15">
        <v>2</v>
      </c>
    </row>
    <row r="1007" spans="1:26" ht="15.75" customHeight="1" x14ac:dyDescent="0.3">
      <c r="A1007" s="2" t="s">
        <v>2461</v>
      </c>
      <c r="B1007" s="6" t="s">
        <v>2401</v>
      </c>
      <c r="C1007" s="6" t="s">
        <v>2442</v>
      </c>
      <c r="D1007" s="12" t="s">
        <v>80</v>
      </c>
      <c r="E1007" s="13" t="s">
        <v>986</v>
      </c>
      <c r="F1007" s="2">
        <v>11</v>
      </c>
      <c r="G1007" s="15">
        <v>247.2</v>
      </c>
      <c r="H1007" s="7">
        <f>L1007*'114成績輸入與落點儀表板'!$B$2+M1007*'114成績輸入與落點儀表板'!$B$3+N1007*'114成績輸入與落點儀表板'!$B$4+O1007*'114成績輸入與落點儀表板'!$B$5+P1007*'114成績輸入與落點儀表板'!$B$6+Q1007*'114成績輸入與落點儀表板'!$B$7+R1007*'114成績輸入與落點儀表板'!$B$8+S1007*'114成績輸入與落點儀表板'!$B$9+T1007*'114成績輸入與落點儀表板'!$B$10+U1007*'114成績輸入與落點儀表板'!$B$11+V1007*'114成績輸入與落點儀表板'!$B$12+W1007*'114成績輸入與落點儀表板'!$B$13+X1007*'114成績輸入與落點儀表板'!$B$14+Y1007*'114成績輸入與落點儀表板'!$B$15+Z1007*'114成績輸入與落點儀表板'!$B$16</f>
        <v>0</v>
      </c>
      <c r="I1007" s="8">
        <f t="shared" si="30"/>
        <v>-247.2</v>
      </c>
      <c r="J1007" s="2" t="str">
        <f t="shared" si="31"/>
        <v>FAIL</v>
      </c>
      <c r="K1007" s="17" t="str">
        <f>IF(AND(IF('114成績輸入與落點儀表板'!$C$2="必須採計",L1007&gt;0,IF('114成績輸入與落點儀表板'!$C$2="不可採計",L1007=0,TRUE)),IF('114成績輸入與落點儀表板'!$C$3="必須採計",M1007&gt;0,IF('114成績輸入與落點儀表板'!$C$3="不可採計",M1007=0,TRUE)),IF('114成績輸入與落點儀表板'!$C$4="必須採計",N1007&gt;0,IF('114成績輸入與落點儀表板'!$C$4="不可採計",N1007=0,TRUE)),IF('114成績輸入與落點儀表板'!$C$5="必須採計",O1007&gt;0,IF('114成績輸入與落點儀表板'!$C$5="不可採計",O1007=0,TRUE)),IF('114成績輸入與落點儀表板'!$C$6="必須採計",P1007&gt;0,IF('114成績輸入與落點儀表板'!$C$6="不可採計",P1007=0,TRUE)),IF('114成績輸入與落點儀表板'!$C$7="必須採計",Q1007&gt;0,IF('114成績輸入與落點儀表板'!$C$7="不可採計",Q1007=0,TRUE)),IF('114成績輸入與落點儀表板'!$C$8="必須採計",R1007&gt;0,IF('114成績輸入與落點儀表板'!$C$8="不可採計",R1007=0,TRUE)),IF('114成績輸入與落點儀表板'!$C$9="必須採計",S1007&gt;0,IF('114成績輸入與落點儀表板'!$C$9="不可採計",S1007=0,TRUE)),IF('114成績輸入與落點儀表板'!$C$10="必須採計",T1007&gt;0,IF('114成績輸入與落點儀表板'!$C$10="不可採計",T1007=0,TRUE)),IF('114成績輸入與落點儀表板'!$C$11="必須採計",U1007&gt;0,IF('114成績輸入與落點儀表板'!$C$11="不可採計",U1007=0,TRUE)),IF('114成績輸入與落點儀表板'!$C$12="必須採計",V1007&gt;0,IF('114成績輸入與落點儀表板'!$C$12="不可採計",V1007=0,TRUE)),IF('114成績輸入與落點儀表板'!$C$13="必須採計",W1007&gt;0,IF('114成績輸入與落點儀表板'!$C$13="不可採計",W1007=0,TRUE)),IF('114成績輸入與落點儀表板'!$C$14="必須採計",X1007&gt;0,IF('114成績輸入與落點儀表板'!$C$14="不可採計",X1007=0,TRUE)),IF('114成績輸入與落點儀表板'!$C$15="必須採計",Y1007&gt;0,IF('114成績輸入與落點儀表板'!$C$15="不可採計",Y1007=0,TRUE)),IF('114成績輸入與落點儀表板'!$C$16="必須採計",Z1007&gt;0,IF('114成績輸入與落點儀表板'!$C$16="不可採計",Z1007=0,TRUE))),"✅ 符合","❌ 不符合")</f>
        <v>✅ 符合</v>
      </c>
      <c r="L1007" s="15">
        <v>2</v>
      </c>
      <c r="M1007" s="15">
        <v>1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1</v>
      </c>
      <c r="V1007" s="15">
        <v>0</v>
      </c>
      <c r="W1007" s="15">
        <v>0</v>
      </c>
      <c r="X1007" s="15">
        <v>0</v>
      </c>
      <c r="Y1007" s="15">
        <v>0</v>
      </c>
      <c r="Z1007" s="15">
        <v>2</v>
      </c>
    </row>
    <row r="1008" spans="1:26" ht="15.75" customHeight="1" x14ac:dyDescent="0.3">
      <c r="A1008" s="2" t="s">
        <v>2464</v>
      </c>
      <c r="B1008" s="6" t="s">
        <v>2401</v>
      </c>
      <c r="C1008" s="6" t="s">
        <v>2444</v>
      </c>
      <c r="D1008" s="12" t="s">
        <v>80</v>
      </c>
      <c r="E1008" s="13" t="s">
        <v>2188</v>
      </c>
      <c r="F1008" s="2">
        <v>6</v>
      </c>
      <c r="G1008" s="15">
        <v>138</v>
      </c>
      <c r="H1008" s="7">
        <f>L1008*'114成績輸入與落點儀表板'!$B$2+M1008*'114成績輸入與落點儀表板'!$B$3+N1008*'114成績輸入與落點儀表板'!$B$4+O1008*'114成績輸入與落點儀表板'!$B$5+P1008*'114成績輸入與落點儀表板'!$B$6+Q1008*'114成績輸入與落點儀表板'!$B$7+R1008*'114成績輸入與落點儀表板'!$B$8+S1008*'114成績輸入與落點儀表板'!$B$9+T1008*'114成績輸入與落點儀表板'!$B$10+U1008*'114成績輸入與落點儀表板'!$B$11+V1008*'114成績輸入與落點儀表板'!$B$12+W1008*'114成績輸入與落點儀表板'!$B$13+X1008*'114成績輸入與落點儀表板'!$B$14+Y1008*'114成績輸入與落點儀表板'!$B$15+Z1008*'114成績輸入與落點儀表板'!$B$16</f>
        <v>0</v>
      </c>
      <c r="I1008" s="8">
        <f t="shared" si="30"/>
        <v>-138</v>
      </c>
      <c r="J1008" s="2" t="str">
        <f t="shared" si="31"/>
        <v>FAIL</v>
      </c>
      <c r="K1008" s="17" t="str">
        <f>IF(AND(IF('114成績輸入與落點儀表板'!$C$2="必須採計",L1008&gt;0,IF('114成績輸入與落點儀表板'!$C$2="不可採計",L1008=0,TRUE)),IF('114成績輸入與落點儀表板'!$C$3="必須採計",M1008&gt;0,IF('114成績輸入與落點儀表板'!$C$3="不可採計",M1008=0,TRUE)),IF('114成績輸入與落點儀表板'!$C$4="必須採計",N1008&gt;0,IF('114成績輸入與落點儀表板'!$C$4="不可採計",N1008=0,TRUE)),IF('114成績輸入與落點儀表板'!$C$5="必須採計",O1008&gt;0,IF('114成績輸入與落點儀表板'!$C$5="不可採計",O1008=0,TRUE)),IF('114成績輸入與落點儀表板'!$C$6="必須採計",P1008&gt;0,IF('114成績輸入與落點儀表板'!$C$6="不可採計",P1008=0,TRUE)),IF('114成績輸入與落點儀表板'!$C$7="必須採計",Q1008&gt;0,IF('114成績輸入與落點儀表板'!$C$7="不可採計",Q1008=0,TRUE)),IF('114成績輸入與落點儀表板'!$C$8="必須採計",R1008&gt;0,IF('114成績輸入與落點儀表板'!$C$8="不可採計",R1008=0,TRUE)),IF('114成績輸入與落點儀表板'!$C$9="必須採計",S1008&gt;0,IF('114成績輸入與落點儀表板'!$C$9="不可採計",S1008=0,TRUE)),IF('114成績輸入與落點儀表板'!$C$10="必須採計",T1008&gt;0,IF('114成績輸入與落點儀表板'!$C$10="不可採計",T1008=0,TRUE)),IF('114成績輸入與落點儀表板'!$C$11="必須採計",U1008&gt;0,IF('114成績輸入與落點儀表板'!$C$11="不可採計",U1008=0,TRUE)),IF('114成績輸入與落點儀表板'!$C$12="必須採計",V1008&gt;0,IF('114成績輸入與落點儀表板'!$C$12="不可採計",V1008=0,TRUE)),IF('114成績輸入與落點儀表板'!$C$13="必須採計",W1008&gt;0,IF('114成績輸入與落點儀表板'!$C$13="不可採計",W1008=0,TRUE)),IF('114成績輸入與落點儀表板'!$C$14="必須採計",X1008&gt;0,IF('114成績輸入與落點儀表板'!$C$14="不可採計",X1008=0,TRUE)),IF('114成績輸入與落點儀表板'!$C$15="必須採計",Y1008&gt;0,IF('114成績輸入與落點儀表板'!$C$15="不可採計",Y1008=0,TRUE)),IF('114成績輸入與落點儀表板'!$C$16="必須採計",Z1008&gt;0,IF('114成績輸入與落點儀表板'!$C$16="不可採計",Z1008=0,TRUE))),"✅ 符合","❌ 不符合")</f>
        <v>✅ 符合</v>
      </c>
      <c r="L1008" s="15">
        <v>2</v>
      </c>
      <c r="M1008" s="15">
        <v>2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1</v>
      </c>
      <c r="V1008" s="15">
        <v>0</v>
      </c>
      <c r="W1008" s="15">
        <v>0</v>
      </c>
      <c r="X1008" s="15">
        <v>0</v>
      </c>
      <c r="Y1008" s="15">
        <v>0</v>
      </c>
      <c r="Z1008" s="15">
        <v>0</v>
      </c>
    </row>
    <row r="1009" spans="1:26" ht="15.75" customHeight="1" x14ac:dyDescent="0.3">
      <c r="A1009" s="2" t="s">
        <v>2466</v>
      </c>
      <c r="B1009" s="13" t="s">
        <v>2401</v>
      </c>
      <c r="C1009" s="13" t="s">
        <v>2446</v>
      </c>
      <c r="D1009" s="12" t="s">
        <v>80</v>
      </c>
      <c r="E1009" s="13" t="s">
        <v>2188</v>
      </c>
      <c r="F1009" s="2">
        <v>16</v>
      </c>
      <c r="G1009" s="15">
        <v>154</v>
      </c>
      <c r="H1009" s="7">
        <f>L1009*'114成績輸入與落點儀表板'!$B$2+M1009*'114成績輸入與落點儀表板'!$B$3+N1009*'114成績輸入與落點儀表板'!$B$4+O1009*'114成績輸入與落點儀表板'!$B$5+P1009*'114成績輸入與落點儀表板'!$B$6+Q1009*'114成績輸入與落點儀表板'!$B$7+R1009*'114成績輸入與落點儀表板'!$B$8+S1009*'114成績輸入與落點儀表板'!$B$9+T1009*'114成績輸入與落點儀表板'!$B$10+U1009*'114成績輸入與落點儀表板'!$B$11+V1009*'114成績輸入與落點儀表板'!$B$12+W1009*'114成績輸入與落點儀表板'!$B$13+X1009*'114成績輸入與落點儀表板'!$B$14+Y1009*'114成績輸入與落點儀表板'!$B$15+Z1009*'114成績輸入與落點儀表板'!$B$16</f>
        <v>0</v>
      </c>
      <c r="I1009" s="8">
        <f t="shared" si="30"/>
        <v>-154</v>
      </c>
      <c r="J1009" s="2" t="str">
        <f t="shared" si="31"/>
        <v>FAIL</v>
      </c>
      <c r="K1009" s="17" t="str">
        <f>IF(AND(IF('114成績輸入與落點儀表板'!$C$2="必須採計",L1009&gt;0,IF('114成績輸入與落點儀表板'!$C$2="不可採計",L1009=0,TRUE)),IF('114成績輸入與落點儀表板'!$C$3="必須採計",M1009&gt;0,IF('114成績輸入與落點儀表板'!$C$3="不可採計",M1009=0,TRUE)),IF('114成績輸入與落點儀表板'!$C$4="必須採計",N1009&gt;0,IF('114成績輸入與落點儀表板'!$C$4="不可採計",N1009=0,TRUE)),IF('114成績輸入與落點儀表板'!$C$5="必須採計",O1009&gt;0,IF('114成績輸入與落點儀表板'!$C$5="不可採計",O1009=0,TRUE)),IF('114成績輸入與落點儀表板'!$C$6="必須採計",P1009&gt;0,IF('114成績輸入與落點儀表板'!$C$6="不可採計",P1009=0,TRUE)),IF('114成績輸入與落點儀表板'!$C$7="必須採計",Q1009&gt;0,IF('114成績輸入與落點儀表板'!$C$7="不可採計",Q1009=0,TRUE)),IF('114成績輸入與落點儀表板'!$C$8="必須採計",R1009&gt;0,IF('114成績輸入與落點儀表板'!$C$8="不可採計",R1009=0,TRUE)),IF('114成績輸入與落點儀表板'!$C$9="必須採計",S1009&gt;0,IF('114成績輸入與落點儀表板'!$C$9="不可採計",S1009=0,TRUE)),IF('114成績輸入與落點儀表板'!$C$10="必須採計",T1009&gt;0,IF('114成績輸入與落點儀表板'!$C$10="不可採計",T1009=0,TRUE)),IF('114成績輸入與落點儀表板'!$C$11="必須採計",U1009&gt;0,IF('114成績輸入與落點儀表板'!$C$11="不可採計",U1009=0,TRUE)),IF('114成績輸入與落點儀表板'!$C$12="必須採計",V1009&gt;0,IF('114成績輸入與落點儀表板'!$C$12="不可採計",V1009=0,TRUE)),IF('114成績輸入與落點儀表板'!$C$13="必須採計",W1009&gt;0,IF('114成績輸入與落點儀表板'!$C$13="不可採計",W1009=0,TRUE)),IF('114成績輸入與落點儀表板'!$C$14="必須採計",X1009&gt;0,IF('114成績輸入與落點儀表板'!$C$14="不可採計",X1009=0,TRUE)),IF('114成績輸入與落點儀表板'!$C$15="必須採計",Y1009&gt;0,IF('114成績輸入與落點儀表板'!$C$15="不可採計",Y1009=0,TRUE)),IF('114成績輸入與落點儀表板'!$C$16="必須採計",Z1009&gt;0,IF('114成績輸入與落點儀表板'!$C$16="不可採計",Z1009=0,TRUE))),"✅ 符合","❌ 不符合")</f>
        <v>✅ 符合</v>
      </c>
      <c r="L1009" s="15">
        <v>2</v>
      </c>
      <c r="M1009" s="15">
        <v>2</v>
      </c>
      <c r="N1009" s="15">
        <v>0</v>
      </c>
      <c r="O1009" s="15">
        <v>0</v>
      </c>
      <c r="P1009" s="15">
        <v>0</v>
      </c>
      <c r="Q1009" s="15">
        <v>0</v>
      </c>
      <c r="R1009" s="15">
        <v>0</v>
      </c>
      <c r="S1009" s="15">
        <v>0</v>
      </c>
      <c r="T1009" s="15">
        <v>0</v>
      </c>
      <c r="U1009" s="15">
        <v>1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</row>
    <row r="1010" spans="1:26" ht="15.75" customHeight="1" x14ac:dyDescent="0.3">
      <c r="A1010" s="2" t="s">
        <v>2469</v>
      </c>
      <c r="B1010" s="6" t="s">
        <v>2401</v>
      </c>
      <c r="C1010" s="6" t="s">
        <v>1604</v>
      </c>
      <c r="D1010" s="12" t="s">
        <v>121</v>
      </c>
      <c r="E1010" s="13" t="s">
        <v>4479</v>
      </c>
      <c r="F1010" s="2">
        <v>20</v>
      </c>
      <c r="G1010" s="15">
        <v>222.5</v>
      </c>
      <c r="H1010" s="7">
        <f>L1010*'114成績輸入與落點儀表板'!$B$2+M1010*'114成績輸入與落點儀表板'!$B$3+N1010*'114成績輸入與落點儀表板'!$B$4+O1010*'114成績輸入與落點儀表板'!$B$5+P1010*'114成績輸入與落點儀表板'!$B$6+Q1010*'114成績輸入與落點儀表板'!$B$7+R1010*'114成績輸入與落點儀表板'!$B$8+S1010*'114成績輸入與落點儀表板'!$B$9+T1010*'114成績輸入與落點儀表板'!$B$10+U1010*'114成績輸入與落點儀表板'!$B$11+V1010*'114成績輸入與落點儀表板'!$B$12+W1010*'114成績輸入與落點儀表板'!$B$13+X1010*'114成績輸入與落點儀表板'!$B$14+Y1010*'114成績輸入與落點儀表板'!$B$15+Z1010*'114成績輸入與落點儀表板'!$B$16</f>
        <v>0</v>
      </c>
      <c r="I1010" s="8">
        <f t="shared" si="30"/>
        <v>-222.5</v>
      </c>
      <c r="J1010" s="2" t="str">
        <f t="shared" si="31"/>
        <v>FAIL</v>
      </c>
      <c r="K1010" s="17" t="str">
        <f>IF(AND(IF('114成績輸入與落點儀表板'!$C$2="必須採計",L1010&gt;0,IF('114成績輸入與落點儀表板'!$C$2="不可採計",L1010=0,TRUE)),IF('114成績輸入與落點儀表板'!$C$3="必須採計",M1010&gt;0,IF('114成績輸入與落點儀表板'!$C$3="不可採計",M1010=0,TRUE)),IF('114成績輸入與落點儀表板'!$C$4="必須採計",N1010&gt;0,IF('114成績輸入與落點儀表板'!$C$4="不可採計",N1010=0,TRUE)),IF('114成績輸入與落點儀表板'!$C$5="必須採計",O1010&gt;0,IF('114成績輸入與落點儀表板'!$C$5="不可採計",O1010=0,TRUE)),IF('114成績輸入與落點儀表板'!$C$6="必須採計",P1010&gt;0,IF('114成績輸入與落點儀表板'!$C$6="不可採計",P1010=0,TRUE)),IF('114成績輸入與落點儀表板'!$C$7="必須採計",Q1010&gt;0,IF('114成績輸入與落點儀表板'!$C$7="不可採計",Q1010=0,TRUE)),IF('114成績輸入與落點儀表板'!$C$8="必須採計",R1010&gt;0,IF('114成績輸入與落點儀表板'!$C$8="不可採計",R1010=0,TRUE)),IF('114成績輸入與落點儀表板'!$C$9="必須採計",S1010&gt;0,IF('114成績輸入與落點儀表板'!$C$9="不可採計",S1010=0,TRUE)),IF('114成績輸入與落點儀表板'!$C$10="必須採計",T1010&gt;0,IF('114成績輸入與落點儀表板'!$C$10="不可採計",T1010=0,TRUE)),IF('114成績輸入與落點儀表板'!$C$11="必須採計",U1010&gt;0,IF('114成績輸入與落點儀表板'!$C$11="不可採計",U1010=0,TRUE)),IF('114成績輸入與落點儀表板'!$C$12="必須採計",V1010&gt;0,IF('114成績輸入與落點儀表板'!$C$12="不可採計",V1010=0,TRUE)),IF('114成績輸入與落點儀表板'!$C$13="必須採計",W1010&gt;0,IF('114成績輸入與落點儀表板'!$C$13="不可採計",W1010=0,TRUE)),IF('114成績輸入與落點儀表板'!$C$14="必須採計",X1010&gt;0,IF('114成績輸入與落點儀表板'!$C$14="不可採計",X1010=0,TRUE)),IF('114成績輸入與落點儀表板'!$C$15="必須採計",Y1010&gt;0,IF('114成績輸入與落點儀表板'!$C$15="不可採計",Y1010=0,TRUE)),IF('114成績輸入與落點儀表板'!$C$16="必須採計",Z1010&gt;0,IF('114成績輸入與落點儀表板'!$C$16="不可採計",Z1010=0,TRUE))),"✅ 符合","❌ 不符合")</f>
        <v>✅ 符合</v>
      </c>
      <c r="L1010" s="15">
        <v>1.5</v>
      </c>
      <c r="M1010" s="15">
        <v>1.5</v>
      </c>
      <c r="N1010" s="15">
        <v>0</v>
      </c>
      <c r="O1010" s="15">
        <v>0</v>
      </c>
      <c r="P1010" s="15">
        <v>0</v>
      </c>
      <c r="Q1010" s="15">
        <v>1</v>
      </c>
      <c r="R1010" s="15">
        <v>0</v>
      </c>
      <c r="S1010" s="15">
        <v>0</v>
      </c>
      <c r="T1010" s="15">
        <v>0</v>
      </c>
      <c r="U1010" s="15">
        <v>1</v>
      </c>
      <c r="V1010" s="15">
        <v>0</v>
      </c>
      <c r="W1010" s="15">
        <v>1</v>
      </c>
      <c r="X1010" s="15">
        <v>0</v>
      </c>
      <c r="Y1010" s="15">
        <v>0</v>
      </c>
      <c r="Z1010" s="15">
        <v>0</v>
      </c>
    </row>
    <row r="1011" spans="1:26" ht="15.75" customHeight="1" x14ac:dyDescent="0.3">
      <c r="A1011" s="2" t="s">
        <v>2471</v>
      </c>
      <c r="B1011" s="6" t="s">
        <v>2401</v>
      </c>
      <c r="C1011" s="6" t="s">
        <v>2450</v>
      </c>
      <c r="D1011" s="12" t="s">
        <v>121</v>
      </c>
      <c r="E1011" s="13" t="s">
        <v>763</v>
      </c>
      <c r="F1011" s="2">
        <v>26</v>
      </c>
      <c r="G1011" s="15">
        <v>201.5</v>
      </c>
      <c r="H1011" s="7">
        <f>L1011*'114成績輸入與落點儀表板'!$B$2+M1011*'114成績輸入與落點儀表板'!$B$3+N1011*'114成績輸入與落點儀表板'!$B$4+O1011*'114成績輸入與落點儀表板'!$B$5+P1011*'114成績輸入與落點儀表板'!$B$6+Q1011*'114成績輸入與落點儀表板'!$B$7+R1011*'114成績輸入與落點儀表板'!$B$8+S1011*'114成績輸入與落點儀表板'!$B$9+T1011*'114成績輸入與落點儀表板'!$B$10+U1011*'114成績輸入與落點儀表板'!$B$11+V1011*'114成績輸入與落點儀表板'!$B$12+W1011*'114成績輸入與落點儀表板'!$B$13+X1011*'114成績輸入與落點儀表板'!$B$14+Y1011*'114成績輸入與落點儀表板'!$B$15+Z1011*'114成績輸入與落點儀表板'!$B$16</f>
        <v>0</v>
      </c>
      <c r="I1011" s="8">
        <f t="shared" si="30"/>
        <v>-201.5</v>
      </c>
      <c r="J1011" s="2" t="str">
        <f t="shared" si="31"/>
        <v>FAIL</v>
      </c>
      <c r="K1011" s="17" t="str">
        <f>IF(AND(IF('114成績輸入與落點儀表板'!$C$2="必須採計",L1011&gt;0,IF('114成績輸入與落點儀表板'!$C$2="不可採計",L1011=0,TRUE)),IF('114成績輸入與落點儀表板'!$C$3="必須採計",M1011&gt;0,IF('114成績輸入與落點儀表板'!$C$3="不可採計",M1011=0,TRUE)),IF('114成績輸入與落點儀表板'!$C$4="必須採計",N1011&gt;0,IF('114成績輸入與落點儀表板'!$C$4="不可採計",N1011=0,TRUE)),IF('114成績輸入與落點儀表板'!$C$5="必須採計",O1011&gt;0,IF('114成績輸入與落點儀表板'!$C$5="不可採計",O1011=0,TRUE)),IF('114成績輸入與落點儀表板'!$C$6="必須採計",P1011&gt;0,IF('114成績輸入與落點儀表板'!$C$6="不可採計",P1011=0,TRUE)),IF('114成績輸入與落點儀表板'!$C$7="必須採計",Q1011&gt;0,IF('114成績輸入與落點儀表板'!$C$7="不可採計",Q1011=0,TRUE)),IF('114成績輸入與落點儀表板'!$C$8="必須採計",R1011&gt;0,IF('114成績輸入與落點儀表板'!$C$8="不可採計",R1011=0,TRUE)),IF('114成績輸入與落點儀表板'!$C$9="必須採計",S1011&gt;0,IF('114成績輸入與落點儀表板'!$C$9="不可採計",S1011=0,TRUE)),IF('114成績輸入與落點儀表板'!$C$10="必須採計",T1011&gt;0,IF('114成績輸入與落點儀表板'!$C$10="不可採計",T1011=0,TRUE)),IF('114成績輸入與落點儀表板'!$C$11="必須採計",U1011&gt;0,IF('114成績輸入與落點儀表板'!$C$11="不可採計",U1011=0,TRUE)),IF('114成績輸入與落點儀表板'!$C$12="必須採計",V1011&gt;0,IF('114成績輸入與落點儀表板'!$C$12="不可採計",V1011=0,TRUE)),IF('114成績輸入與落點儀表板'!$C$13="必須採計",W1011&gt;0,IF('114成績輸入與落點儀表板'!$C$13="不可採計",W1011=0,TRUE)),IF('114成績輸入與落點儀表板'!$C$14="必須採計",X1011&gt;0,IF('114成績輸入與落點儀表板'!$C$14="不可採計",X1011=0,TRUE)),IF('114成績輸入與落點儀表板'!$C$15="必須採計",Y1011&gt;0,IF('114成績輸入與落點儀表板'!$C$15="不可採計",Y1011=0,TRUE)),IF('114成績輸入與落點儀表板'!$C$16="必須採計",Z1011&gt;0,IF('114成績輸入與落點儀表板'!$C$16="不可採計",Z1011=0,TRUE))),"✅ 符合","❌ 不符合")</f>
        <v>✅ 符合</v>
      </c>
      <c r="L1011" s="15">
        <v>1</v>
      </c>
      <c r="M1011" s="15">
        <v>2</v>
      </c>
      <c r="N1011" s="15">
        <v>0</v>
      </c>
      <c r="O1011" s="15">
        <v>0</v>
      </c>
      <c r="P1011" s="15">
        <v>0</v>
      </c>
      <c r="Q1011" s="15">
        <v>1.5</v>
      </c>
      <c r="R1011" s="15">
        <v>0</v>
      </c>
      <c r="S1011" s="15">
        <v>0</v>
      </c>
      <c r="T1011" s="15">
        <v>0</v>
      </c>
      <c r="U1011" s="15">
        <v>0</v>
      </c>
      <c r="V1011" s="15">
        <v>0</v>
      </c>
      <c r="W1011" s="15">
        <v>1.5</v>
      </c>
      <c r="X1011" s="15">
        <v>0</v>
      </c>
      <c r="Y1011" s="15">
        <v>0</v>
      </c>
      <c r="Z1011" s="15">
        <v>0</v>
      </c>
    </row>
    <row r="1012" spans="1:26" ht="15.75" customHeight="1" x14ac:dyDescent="0.3">
      <c r="A1012" s="2" t="s">
        <v>2473</v>
      </c>
      <c r="B1012" s="6" t="s">
        <v>2452</v>
      </c>
      <c r="C1012" s="6" t="s">
        <v>2453</v>
      </c>
      <c r="D1012" s="12" t="s">
        <v>86</v>
      </c>
      <c r="E1012" s="13" t="s">
        <v>2292</v>
      </c>
      <c r="F1012" s="2">
        <v>15</v>
      </c>
      <c r="G1012" s="15">
        <v>102</v>
      </c>
      <c r="H1012" s="7">
        <f>L1012*'114成績輸入與落點儀表板'!$B$2+M1012*'114成績輸入與落點儀表板'!$B$3+N1012*'114成績輸入與落點儀表板'!$B$4+O1012*'114成績輸入與落點儀表板'!$B$5+P1012*'114成績輸入與落點儀表板'!$B$6+Q1012*'114成績輸入與落點儀表板'!$B$7+R1012*'114成績輸入與落點儀表板'!$B$8+S1012*'114成績輸入與落點儀表板'!$B$9+T1012*'114成績輸入與落點儀表板'!$B$10+U1012*'114成績輸入與落點儀表板'!$B$11+V1012*'114成績輸入與落點儀表板'!$B$12+W1012*'114成績輸入與落點儀表板'!$B$13+X1012*'114成績輸入與落點儀表板'!$B$14+Y1012*'114成績輸入與落點儀表板'!$B$15+Z1012*'114成績輸入與落點儀表板'!$B$16</f>
        <v>0</v>
      </c>
      <c r="I1012" s="8">
        <f t="shared" si="30"/>
        <v>-102</v>
      </c>
      <c r="J1012" s="2" t="str">
        <f t="shared" si="31"/>
        <v>FAIL</v>
      </c>
      <c r="K1012" s="17" t="str">
        <f>IF(AND(IF('114成績輸入與落點儀表板'!$C$2="必須採計",L1012&gt;0,IF('114成績輸入與落點儀表板'!$C$2="不可採計",L1012=0,TRUE)),IF('114成績輸入與落點儀表板'!$C$3="必須採計",M1012&gt;0,IF('114成績輸入與落點儀表板'!$C$3="不可採計",M1012=0,TRUE)),IF('114成績輸入與落點儀表板'!$C$4="必須採計",N1012&gt;0,IF('114成績輸入與落點儀表板'!$C$4="不可採計",N1012=0,TRUE)),IF('114成績輸入與落點儀表板'!$C$5="必須採計",O1012&gt;0,IF('114成績輸入與落點儀表板'!$C$5="不可採計",O1012=0,TRUE)),IF('114成績輸入與落點儀表板'!$C$6="必須採計",P1012&gt;0,IF('114成績輸入與落點儀表板'!$C$6="不可採計",P1012=0,TRUE)),IF('114成績輸入與落點儀表板'!$C$7="必須採計",Q1012&gt;0,IF('114成績輸入與落點儀表板'!$C$7="不可採計",Q1012=0,TRUE)),IF('114成績輸入與落點儀表板'!$C$8="必須採計",R1012&gt;0,IF('114成績輸入與落點儀表板'!$C$8="不可採計",R1012=0,TRUE)),IF('114成績輸入與落點儀表板'!$C$9="必須採計",S1012&gt;0,IF('114成績輸入與落點儀表板'!$C$9="不可採計",S1012=0,TRUE)),IF('114成績輸入與落點儀表板'!$C$10="必須採計",T1012&gt;0,IF('114成績輸入與落點儀表板'!$C$10="不可採計",T1012=0,TRUE)),IF('114成績輸入與落點儀表板'!$C$11="必須採計",U1012&gt;0,IF('114成績輸入與落點儀表板'!$C$11="不可採計",U1012=0,TRUE)),IF('114成績輸入與落點儀表板'!$C$12="必須採計",V1012&gt;0,IF('114成績輸入與落點儀表板'!$C$12="不可採計",V1012=0,TRUE)),IF('114成績輸入與落點儀表板'!$C$13="必須採計",W1012&gt;0,IF('114成績輸入與落點儀表板'!$C$13="不可採計",W1012=0,TRUE)),IF('114成績輸入與落點儀表板'!$C$14="必須採計",X1012&gt;0,IF('114成績輸入與落點儀表板'!$C$14="不可採計",X1012=0,TRUE)),IF('114成績輸入與落點儀表板'!$C$15="必須採計",Y1012&gt;0,IF('114成績輸入與落點儀表板'!$C$15="不可採計",Y1012=0,TRUE)),IF('114成績輸入與落點儀表板'!$C$16="必須採計",Z1012&gt;0,IF('114成績輸入與落點儀表板'!$C$16="不可採計",Z1012=0,TRUE))),"✅ 符合","❌ 不符合")</f>
        <v>✅ 符合</v>
      </c>
      <c r="L1012" s="15">
        <v>1</v>
      </c>
      <c r="M1012" s="15">
        <v>1</v>
      </c>
      <c r="N1012" s="15">
        <v>1.5</v>
      </c>
      <c r="O1012" s="15">
        <v>0</v>
      </c>
      <c r="P1012" s="15">
        <v>0</v>
      </c>
      <c r="Q1012" s="15">
        <v>0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0</v>
      </c>
      <c r="X1012" s="15">
        <v>0</v>
      </c>
      <c r="Y1012" s="15">
        <v>0</v>
      </c>
      <c r="Z1012" s="15">
        <v>0</v>
      </c>
    </row>
    <row r="1013" spans="1:26" ht="15.75" customHeight="1" x14ac:dyDescent="0.3">
      <c r="A1013" s="2" t="s">
        <v>2474</v>
      </c>
      <c r="B1013" s="6" t="s">
        <v>2452</v>
      </c>
      <c r="C1013" s="6" t="s">
        <v>2456</v>
      </c>
      <c r="D1013" s="12" t="s">
        <v>86</v>
      </c>
      <c r="E1013" s="13" t="s">
        <v>2292</v>
      </c>
      <c r="F1013" s="2">
        <v>23</v>
      </c>
      <c r="G1013" s="15">
        <v>101</v>
      </c>
      <c r="H1013" s="7">
        <f>L1013*'114成績輸入與落點儀表板'!$B$2+M1013*'114成績輸入與落點儀表板'!$B$3+N1013*'114成績輸入與落點儀表板'!$B$4+O1013*'114成績輸入與落點儀表板'!$B$5+P1013*'114成績輸入與落點儀表板'!$B$6+Q1013*'114成績輸入與落點儀表板'!$B$7+R1013*'114成績輸入與落點儀表板'!$B$8+S1013*'114成績輸入與落點儀表板'!$B$9+T1013*'114成績輸入與落點儀表板'!$B$10+U1013*'114成績輸入與落點儀表板'!$B$11+V1013*'114成績輸入與落點儀表板'!$B$12+W1013*'114成績輸入與落點儀表板'!$B$13+X1013*'114成績輸入與落點儀表板'!$B$14+Y1013*'114成績輸入與落點儀表板'!$B$15+Z1013*'114成績輸入與落點儀表板'!$B$16</f>
        <v>0</v>
      </c>
      <c r="I1013" s="8">
        <f t="shared" si="30"/>
        <v>-101</v>
      </c>
      <c r="J1013" s="2" t="str">
        <f t="shared" si="31"/>
        <v>FAIL</v>
      </c>
      <c r="K1013" s="17" t="str">
        <f>IF(AND(IF('114成績輸入與落點儀表板'!$C$2="必須採計",L1013&gt;0,IF('114成績輸入與落點儀表板'!$C$2="不可採計",L1013=0,TRUE)),IF('114成績輸入與落點儀表板'!$C$3="必須採計",M1013&gt;0,IF('114成績輸入與落點儀表板'!$C$3="不可採計",M1013=0,TRUE)),IF('114成績輸入與落點儀表板'!$C$4="必須採計",N1013&gt;0,IF('114成績輸入與落點儀表板'!$C$4="不可採計",N1013=0,TRUE)),IF('114成績輸入與落點儀表板'!$C$5="必須採計",O1013&gt;0,IF('114成績輸入與落點儀表板'!$C$5="不可採計",O1013=0,TRUE)),IF('114成績輸入與落點儀表板'!$C$6="必須採計",P1013&gt;0,IF('114成績輸入與落點儀表板'!$C$6="不可採計",P1013=0,TRUE)),IF('114成績輸入與落點儀表板'!$C$7="必須採計",Q1013&gt;0,IF('114成績輸入與落點儀表板'!$C$7="不可採計",Q1013=0,TRUE)),IF('114成績輸入與落點儀表板'!$C$8="必須採計",R1013&gt;0,IF('114成績輸入與落點儀表板'!$C$8="不可採計",R1013=0,TRUE)),IF('114成績輸入與落點儀表板'!$C$9="必須採計",S1013&gt;0,IF('114成績輸入與落點儀表板'!$C$9="不可採計",S1013=0,TRUE)),IF('114成績輸入與落點儀表板'!$C$10="必須採計",T1013&gt;0,IF('114成績輸入與落點儀表板'!$C$10="不可採計",T1013=0,TRUE)),IF('114成績輸入與落點儀表板'!$C$11="必須採計",U1013&gt;0,IF('114成績輸入與落點儀表板'!$C$11="不可採計",U1013=0,TRUE)),IF('114成績輸入與落點儀表板'!$C$12="必須採計",V1013&gt;0,IF('114成績輸入與落點儀表板'!$C$12="不可採計",V1013=0,TRUE)),IF('114成績輸入與落點儀表板'!$C$13="必須採計",W1013&gt;0,IF('114成績輸入與落點儀表板'!$C$13="不可採計",W1013=0,TRUE)),IF('114成績輸入與落點儀表板'!$C$14="必須採計",X1013&gt;0,IF('114成績輸入與落點儀表板'!$C$14="不可採計",X1013=0,TRUE)),IF('114成績輸入與落點儀表板'!$C$15="必須採計",Y1013&gt;0,IF('114成績輸入與落點儀表板'!$C$15="不可採計",Y1013=0,TRUE)),IF('114成績輸入與落點儀表板'!$C$16="必須採計",Z1013&gt;0,IF('114成績輸入與落點儀表板'!$C$16="不可採計",Z1013=0,TRUE))),"✅ 符合","❌ 不符合")</f>
        <v>✅ 符合</v>
      </c>
      <c r="L1013" s="15">
        <v>1</v>
      </c>
      <c r="M1013" s="15">
        <v>1</v>
      </c>
      <c r="N1013" s="15">
        <v>1.5</v>
      </c>
      <c r="O1013" s="15">
        <v>0</v>
      </c>
      <c r="P1013" s="15">
        <v>0</v>
      </c>
      <c r="Q1013" s="15">
        <v>0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</row>
    <row r="1014" spans="1:26" ht="15.75" customHeight="1" x14ac:dyDescent="0.3">
      <c r="A1014" s="2" t="s">
        <v>2476</v>
      </c>
      <c r="B1014" s="13" t="s">
        <v>2452</v>
      </c>
      <c r="C1014" s="13" t="s">
        <v>824</v>
      </c>
      <c r="D1014" s="12" t="s">
        <v>86</v>
      </c>
      <c r="E1014" s="13" t="s">
        <v>500</v>
      </c>
      <c r="F1014" s="2">
        <v>26</v>
      </c>
      <c r="G1014" s="15">
        <v>143</v>
      </c>
      <c r="H1014" s="7">
        <f>L1014*'114成績輸入與落點儀表板'!$B$2+M1014*'114成績輸入與落點儀表板'!$B$3+N1014*'114成績輸入與落點儀表板'!$B$4+O1014*'114成績輸入與落點儀表板'!$B$5+P1014*'114成績輸入與落點儀表板'!$B$6+Q1014*'114成績輸入與落點儀表板'!$B$7+R1014*'114成績輸入與落點儀表板'!$B$8+S1014*'114成績輸入與落點儀表板'!$B$9+T1014*'114成績輸入與落點儀表板'!$B$10+U1014*'114成績輸入與落點儀表板'!$B$11+V1014*'114成績輸入與落點儀表板'!$B$12+W1014*'114成績輸入與落點儀表板'!$B$13+X1014*'114成績輸入與落點儀表板'!$B$14+Y1014*'114成績輸入與落點儀表板'!$B$15+Z1014*'114成績輸入與落點儀表板'!$B$16</f>
        <v>0</v>
      </c>
      <c r="I1014" s="8">
        <f t="shared" si="30"/>
        <v>-143</v>
      </c>
      <c r="J1014" s="2" t="str">
        <f t="shared" si="31"/>
        <v>FAIL</v>
      </c>
      <c r="K1014" s="17" t="str">
        <f>IF(AND(IF('114成績輸入與落點儀表板'!$C$2="必須採計",L1014&gt;0,IF('114成績輸入與落點儀表板'!$C$2="不可採計",L1014=0,TRUE)),IF('114成績輸入與落點儀表板'!$C$3="必須採計",M1014&gt;0,IF('114成績輸入與落點儀表板'!$C$3="不可採計",M1014=0,TRUE)),IF('114成績輸入與落點儀表板'!$C$4="必須採計",N1014&gt;0,IF('114成績輸入與落點儀表板'!$C$4="不可採計",N1014=0,TRUE)),IF('114成績輸入與落點儀表板'!$C$5="必須採計",O1014&gt;0,IF('114成績輸入與落點儀表板'!$C$5="不可採計",O1014=0,TRUE)),IF('114成績輸入與落點儀表板'!$C$6="必須採計",P1014&gt;0,IF('114成績輸入與落點儀表板'!$C$6="不可採計",P1014=0,TRUE)),IF('114成績輸入與落點儀表板'!$C$7="必須採計",Q1014&gt;0,IF('114成績輸入與落點儀表板'!$C$7="不可採計",Q1014=0,TRUE)),IF('114成績輸入與落點儀表板'!$C$8="必須採計",R1014&gt;0,IF('114成績輸入與落點儀表板'!$C$8="不可採計",R1014=0,TRUE)),IF('114成績輸入與落點儀表板'!$C$9="必須採計",S1014&gt;0,IF('114成績輸入與落點儀表板'!$C$9="不可採計",S1014=0,TRUE)),IF('114成績輸入與落點儀表板'!$C$10="必須採計",T1014&gt;0,IF('114成績輸入與落點儀表板'!$C$10="不可採計",T1014=0,TRUE)),IF('114成績輸入與落點儀表板'!$C$11="必須採計",U1014&gt;0,IF('114成績輸入與落點儀表板'!$C$11="不可採計",U1014=0,TRUE)),IF('114成績輸入與落點儀表板'!$C$12="必須採計",V1014&gt;0,IF('114成績輸入與落點儀表板'!$C$12="不可採計",V1014=0,TRUE)),IF('114成績輸入與落點儀表板'!$C$13="必須採計",W1014&gt;0,IF('114成績輸入與落點儀表板'!$C$13="不可採計",W1014=0,TRUE)),IF('114成績輸入與落點儀表板'!$C$14="必須採計",X1014&gt;0,IF('114成績輸入與落點儀表板'!$C$14="不可採計",X1014=0,TRUE)),IF('114成績輸入與落點儀表板'!$C$15="必須採計",Y1014&gt;0,IF('114成績輸入與落點儀表板'!$C$15="不可採計",Y1014=0,TRUE)),IF('114成績輸入與落點儀表板'!$C$16="必須採計",Z1014&gt;0,IF('114成績輸入與落點儀表板'!$C$16="不可採計",Z1014=0,TRUE))),"✅ 符合","❌ 不符合")</f>
        <v>✅ 符合</v>
      </c>
      <c r="L1014" s="15">
        <v>1</v>
      </c>
      <c r="M1014" s="15">
        <v>1</v>
      </c>
      <c r="N1014" s="15">
        <v>1</v>
      </c>
      <c r="O1014" s="15">
        <v>0</v>
      </c>
      <c r="P1014" s="15">
        <v>0</v>
      </c>
      <c r="Q1014" s="15">
        <v>0</v>
      </c>
      <c r="R1014" s="15">
        <v>1</v>
      </c>
      <c r="S1014" s="15">
        <v>1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</row>
    <row r="1015" spans="1:26" ht="15.75" customHeight="1" x14ac:dyDescent="0.3">
      <c r="A1015" s="2" t="s">
        <v>2478</v>
      </c>
      <c r="B1015" s="6" t="s">
        <v>2452</v>
      </c>
      <c r="C1015" s="6" t="s">
        <v>2459</v>
      </c>
      <c r="D1015" s="12" t="s">
        <v>103</v>
      </c>
      <c r="E1015" s="13" t="s">
        <v>500</v>
      </c>
      <c r="F1015" s="2">
        <v>16</v>
      </c>
      <c r="G1015" s="15">
        <v>154</v>
      </c>
      <c r="H1015" s="7">
        <f>L1015*'114成績輸入與落點儀表板'!$B$2+M1015*'114成績輸入與落點儀表板'!$B$3+N1015*'114成績輸入與落點儀表板'!$B$4+O1015*'114成績輸入與落點儀表板'!$B$5+P1015*'114成績輸入與落點儀表板'!$B$6+Q1015*'114成績輸入與落點儀表板'!$B$7+R1015*'114成績輸入與落點儀表板'!$B$8+S1015*'114成績輸入與落點儀表板'!$B$9+T1015*'114成績輸入與落點儀表板'!$B$10+U1015*'114成績輸入與落點儀表板'!$B$11+V1015*'114成績輸入與落點儀表板'!$B$12+W1015*'114成績輸入與落點儀表板'!$B$13+X1015*'114成績輸入與落點儀表板'!$B$14+Y1015*'114成績輸入與落點儀表板'!$B$15+Z1015*'114成績輸入與落點儀表板'!$B$16</f>
        <v>0</v>
      </c>
      <c r="I1015" s="8">
        <f t="shared" si="30"/>
        <v>-154</v>
      </c>
      <c r="J1015" s="2" t="str">
        <f t="shared" si="31"/>
        <v>FAIL</v>
      </c>
      <c r="K1015" s="17" t="str">
        <f>IF(AND(IF('114成績輸入與落點儀表板'!$C$2="必須採計",L1015&gt;0,IF('114成績輸入與落點儀表板'!$C$2="不可採計",L1015=0,TRUE)),IF('114成績輸入與落點儀表板'!$C$3="必須採計",M1015&gt;0,IF('114成績輸入與落點儀表板'!$C$3="不可採計",M1015=0,TRUE)),IF('114成績輸入與落點儀表板'!$C$4="必須採計",N1015&gt;0,IF('114成績輸入與落點儀表板'!$C$4="不可採計",N1015=0,TRUE)),IF('114成績輸入與落點儀表板'!$C$5="必須採計",O1015&gt;0,IF('114成績輸入與落點儀表板'!$C$5="不可採計",O1015=0,TRUE)),IF('114成績輸入與落點儀表板'!$C$6="必須採計",P1015&gt;0,IF('114成績輸入與落點儀表板'!$C$6="不可採計",P1015=0,TRUE)),IF('114成績輸入與落點儀表板'!$C$7="必須採計",Q1015&gt;0,IF('114成績輸入與落點儀表板'!$C$7="不可採計",Q1015=0,TRUE)),IF('114成績輸入與落點儀表板'!$C$8="必須採計",R1015&gt;0,IF('114成績輸入與落點儀表板'!$C$8="不可採計",R1015=0,TRUE)),IF('114成績輸入與落點儀表板'!$C$9="必須採計",S1015&gt;0,IF('114成績輸入與落點儀表板'!$C$9="不可採計",S1015=0,TRUE)),IF('114成績輸入與落點儀表板'!$C$10="必須採計",T1015&gt;0,IF('114成績輸入與落點儀表板'!$C$10="不可採計",T1015=0,TRUE)),IF('114成績輸入與落點儀表板'!$C$11="必須採計",U1015&gt;0,IF('114成績輸入與落點儀表板'!$C$11="不可採計",U1015=0,TRUE)),IF('114成績輸入與落點儀表板'!$C$12="必須採計",V1015&gt;0,IF('114成績輸入與落點儀表板'!$C$12="不可採計",V1015=0,TRUE)),IF('114成績輸入與落點儀表板'!$C$13="必須採計",W1015&gt;0,IF('114成績輸入與落點儀表板'!$C$13="不可採計",W1015=0,TRUE)),IF('114成績輸入與落點儀表板'!$C$14="必須採計",X1015&gt;0,IF('114成績輸入與落點儀表板'!$C$14="不可採計",X1015=0,TRUE)),IF('114成績輸入與落點儀表板'!$C$15="必須採計",Y1015&gt;0,IF('114成績輸入與落點儀表板'!$C$15="不可採計",Y1015=0,TRUE)),IF('114成績輸入與落點儀表板'!$C$16="必須採計",Z1015&gt;0,IF('114成績輸入與落點儀表板'!$C$16="不可採計",Z1015=0,TRUE))),"✅ 符合","❌ 不符合")</f>
        <v>✅ 符合</v>
      </c>
      <c r="L1015" s="15">
        <v>1</v>
      </c>
      <c r="M1015" s="15">
        <v>1</v>
      </c>
      <c r="N1015" s="15">
        <v>1</v>
      </c>
      <c r="O1015" s="15">
        <v>0</v>
      </c>
      <c r="P1015" s="15">
        <v>0</v>
      </c>
      <c r="Q1015" s="15">
        <v>0</v>
      </c>
      <c r="R1015" s="15">
        <v>1</v>
      </c>
      <c r="S1015" s="15">
        <v>1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</row>
    <row r="1016" spans="1:26" ht="15.75" customHeight="1" x14ac:dyDescent="0.3">
      <c r="A1016" s="2" t="s">
        <v>2479</v>
      </c>
      <c r="B1016" s="6" t="s">
        <v>2452</v>
      </c>
      <c r="C1016" s="6" t="s">
        <v>92</v>
      </c>
      <c r="D1016" s="12" t="s">
        <v>86</v>
      </c>
      <c r="E1016" s="13" t="s">
        <v>832</v>
      </c>
      <c r="F1016" s="2">
        <v>36</v>
      </c>
      <c r="G1016" s="15">
        <v>128</v>
      </c>
      <c r="H1016" s="7">
        <f>L1016*'114成績輸入與落點儀表板'!$B$2+M1016*'114成績輸入與落點儀表板'!$B$3+N1016*'114成績輸入與落點儀表板'!$B$4+O1016*'114成績輸入與落點儀表板'!$B$5+P1016*'114成績輸入與落點儀表板'!$B$6+Q1016*'114成績輸入與落點儀表板'!$B$7+R1016*'114成績輸入與落點儀表板'!$B$8+S1016*'114成績輸入與落點儀表板'!$B$9+T1016*'114成績輸入與落點儀表板'!$B$10+U1016*'114成績輸入與落點儀表板'!$B$11+V1016*'114成績輸入與落點儀表板'!$B$12+W1016*'114成績輸入與落點儀表板'!$B$13+X1016*'114成績輸入與落點儀表板'!$B$14+Y1016*'114成績輸入與落點儀表板'!$B$15+Z1016*'114成績輸入與落點儀表板'!$B$16</f>
        <v>0</v>
      </c>
      <c r="I1016" s="8">
        <f t="shared" si="30"/>
        <v>-128</v>
      </c>
      <c r="J1016" s="2" t="str">
        <f t="shared" si="31"/>
        <v>FAIL</v>
      </c>
      <c r="K1016" s="17" t="str">
        <f>IF(AND(IF('114成績輸入與落點儀表板'!$C$2="必須採計",L1016&gt;0,IF('114成績輸入與落點儀表板'!$C$2="不可採計",L1016=0,TRUE)),IF('114成績輸入與落點儀表板'!$C$3="必須採計",M1016&gt;0,IF('114成績輸入與落點儀表板'!$C$3="不可採計",M1016=0,TRUE)),IF('114成績輸入與落點儀表板'!$C$4="必須採計",N1016&gt;0,IF('114成績輸入與落點儀表板'!$C$4="不可採計",N1016=0,TRUE)),IF('114成績輸入與落點儀表板'!$C$5="必須採計",O1016&gt;0,IF('114成績輸入與落點儀表板'!$C$5="不可採計",O1016=0,TRUE)),IF('114成績輸入與落點儀表板'!$C$6="必須採計",P1016&gt;0,IF('114成績輸入與落點儀表板'!$C$6="不可採計",P1016=0,TRUE)),IF('114成績輸入與落點儀表板'!$C$7="必須採計",Q1016&gt;0,IF('114成績輸入與落點儀表板'!$C$7="不可採計",Q1016=0,TRUE)),IF('114成績輸入與落點儀表板'!$C$8="必須採計",R1016&gt;0,IF('114成績輸入與落點儀表板'!$C$8="不可採計",R1016=0,TRUE)),IF('114成績輸入與落點儀表板'!$C$9="必須採計",S1016&gt;0,IF('114成績輸入與落點儀表板'!$C$9="不可採計",S1016=0,TRUE)),IF('114成績輸入與落點儀表板'!$C$10="必須採計",T1016&gt;0,IF('114成績輸入與落點儀表板'!$C$10="不可採計",T1016=0,TRUE)),IF('114成績輸入與落點儀表板'!$C$11="必須採計",U1016&gt;0,IF('114成績輸入與落點儀表板'!$C$11="不可採計",U1016=0,TRUE)),IF('114成績輸入與落點儀表板'!$C$12="必須採計",V1016&gt;0,IF('114成績輸入與落點儀表板'!$C$12="不可採計",V1016=0,TRUE)),IF('114成績輸入與落點儀表板'!$C$13="必須採計",W1016&gt;0,IF('114成績輸入與落點儀表板'!$C$13="不可採計",W1016=0,TRUE)),IF('114成績輸入與落點儀表板'!$C$14="必須採計",X1016&gt;0,IF('114成績輸入與落點儀表板'!$C$14="不可採計",X1016=0,TRUE)),IF('114成績輸入與落點儀表板'!$C$15="必須採計",Y1016&gt;0,IF('114成績輸入與落點儀表板'!$C$15="不可採計",Y1016=0,TRUE)),IF('114成績輸入與落點儀表板'!$C$16="必須採計",Z1016&gt;0,IF('114成績輸入與落點儀表板'!$C$16="不可採計",Z1016=0,TRUE))),"✅ 符合","❌ 不符合")</f>
        <v>❌ 不符合</v>
      </c>
      <c r="L1016" s="15">
        <v>0</v>
      </c>
      <c r="M1016" s="15">
        <v>1</v>
      </c>
      <c r="N1016" s="15">
        <v>1</v>
      </c>
      <c r="O1016" s="15">
        <v>0</v>
      </c>
      <c r="P1016" s="15">
        <v>0</v>
      </c>
      <c r="Q1016" s="15">
        <v>0</v>
      </c>
      <c r="R1016" s="15">
        <v>1</v>
      </c>
      <c r="S1016" s="15">
        <v>2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0</v>
      </c>
    </row>
    <row r="1017" spans="1:26" ht="15.75" customHeight="1" x14ac:dyDescent="0.3">
      <c r="A1017" s="2" t="s">
        <v>2481</v>
      </c>
      <c r="B1017" s="6" t="s">
        <v>2452</v>
      </c>
      <c r="C1017" s="6" t="s">
        <v>2462</v>
      </c>
      <c r="D1017" s="12" t="s">
        <v>134</v>
      </c>
      <c r="E1017" s="13" t="s">
        <v>2463</v>
      </c>
      <c r="F1017" s="2">
        <v>28</v>
      </c>
      <c r="G1017" s="15">
        <v>177.75</v>
      </c>
      <c r="H1017" s="7">
        <f>L1017*'114成績輸入與落點儀表板'!$B$2+M1017*'114成績輸入與落點儀表板'!$B$3+N1017*'114成績輸入與落點儀表板'!$B$4+O1017*'114成績輸入與落點儀表板'!$B$5+P1017*'114成績輸入與落點儀表板'!$B$6+Q1017*'114成績輸入與落點儀表板'!$B$7+R1017*'114成績輸入與落點儀表板'!$B$8+S1017*'114成績輸入與落點儀表板'!$B$9+T1017*'114成績輸入與落點儀表板'!$B$10+U1017*'114成績輸入與落點儀表板'!$B$11+V1017*'114成績輸入與落點儀表板'!$B$12+W1017*'114成績輸入與落點儀表板'!$B$13+X1017*'114成績輸入與落點儀表板'!$B$14+Y1017*'114成績輸入與落點儀表板'!$B$15+Z1017*'114成績輸入與落點儀表板'!$B$16</f>
        <v>0</v>
      </c>
      <c r="I1017" s="8">
        <f t="shared" si="30"/>
        <v>-177.75</v>
      </c>
      <c r="J1017" s="2" t="str">
        <f t="shared" si="31"/>
        <v>FAIL</v>
      </c>
      <c r="K1017" s="17" t="str">
        <f>IF(AND(IF('114成績輸入與落點儀表板'!$C$2="必須採計",L1017&gt;0,IF('114成績輸入與落點儀表板'!$C$2="不可採計",L1017=0,TRUE)),IF('114成績輸入與落點儀表板'!$C$3="必須採計",M1017&gt;0,IF('114成績輸入與落點儀表板'!$C$3="不可採計",M1017=0,TRUE)),IF('114成績輸入與落點儀表板'!$C$4="必須採計",N1017&gt;0,IF('114成績輸入與落點儀表板'!$C$4="不可採計",N1017=0,TRUE)),IF('114成績輸入與落點儀表板'!$C$5="必須採計",O1017&gt;0,IF('114成績輸入與落點儀表板'!$C$5="不可採計",O1017=0,TRUE)),IF('114成績輸入與落點儀表板'!$C$6="必須採計",P1017&gt;0,IF('114成績輸入與落點儀表板'!$C$6="不可採計",P1017=0,TRUE)),IF('114成績輸入與落點儀表板'!$C$7="必須採計",Q1017&gt;0,IF('114成績輸入與落點儀表板'!$C$7="不可採計",Q1017=0,TRUE)),IF('114成績輸入與落點儀表板'!$C$8="必須採計",R1017&gt;0,IF('114成績輸入與落點儀表板'!$C$8="不可採計",R1017=0,TRUE)),IF('114成績輸入與落點儀表板'!$C$9="必須採計",S1017&gt;0,IF('114成績輸入與落點儀表板'!$C$9="不可採計",S1017=0,TRUE)),IF('114成績輸入與落點儀表板'!$C$10="必須採計",T1017&gt;0,IF('114成績輸入與落點儀表板'!$C$10="不可採計",T1017=0,TRUE)),IF('114成績輸入與落點儀表板'!$C$11="必須採計",U1017&gt;0,IF('114成績輸入與落點儀表板'!$C$11="不可採計",U1017=0,TRUE)),IF('114成績輸入與落點儀表板'!$C$12="必須採計",V1017&gt;0,IF('114成績輸入與落點儀表板'!$C$12="不可採計",V1017=0,TRUE)),IF('114成績輸入與落點儀表板'!$C$13="必須採計",W1017&gt;0,IF('114成績輸入與落點儀表板'!$C$13="不可採計",W1017=0,TRUE)),IF('114成績輸入與落點儀表板'!$C$14="必須採計",X1017&gt;0,IF('114成績輸入與落點儀表板'!$C$14="不可採計",X1017=0,TRUE)),IF('114成績輸入與落點儀表板'!$C$15="必須採計",Y1017&gt;0,IF('114成績輸入與落點儀表板'!$C$15="不可採計",Y1017=0,TRUE)),IF('114成績輸入與落點儀表板'!$C$16="必須採計",Z1017&gt;0,IF('114成績輸入與落點儀表板'!$C$16="不可採計",Z1017=0,TRUE))),"✅ 符合","❌ 不符合")</f>
        <v>✅ 符合</v>
      </c>
      <c r="L1017" s="15">
        <v>1</v>
      </c>
      <c r="M1017" s="15">
        <v>1.75</v>
      </c>
      <c r="N1017" s="15">
        <v>0</v>
      </c>
      <c r="O1017" s="15">
        <v>0</v>
      </c>
      <c r="P1017" s="15">
        <v>0</v>
      </c>
      <c r="Q1017" s="15">
        <v>0</v>
      </c>
      <c r="R1017" s="15">
        <v>0</v>
      </c>
      <c r="S1017" s="15">
        <v>1.5</v>
      </c>
      <c r="T1017" s="15">
        <v>1.75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</row>
    <row r="1018" spans="1:26" ht="15.75" customHeight="1" x14ac:dyDescent="0.3">
      <c r="A1018" s="2" t="s">
        <v>2482</v>
      </c>
      <c r="B1018" s="6" t="s">
        <v>2452</v>
      </c>
      <c r="C1018" s="6" t="s">
        <v>2465</v>
      </c>
      <c r="D1018" s="12" t="s">
        <v>73</v>
      </c>
      <c r="E1018" s="13" t="s">
        <v>1494</v>
      </c>
      <c r="F1018" s="2">
        <v>28</v>
      </c>
      <c r="G1018" s="15">
        <v>142.5</v>
      </c>
      <c r="H1018" s="7">
        <f>L1018*'114成績輸入與落點儀表板'!$B$2+M1018*'114成績輸入與落點儀表板'!$B$3+N1018*'114成績輸入與落點儀表板'!$B$4+O1018*'114成績輸入與落點儀表板'!$B$5+P1018*'114成績輸入與落點儀表板'!$B$6+Q1018*'114成績輸入與落點儀表板'!$B$7+R1018*'114成績輸入與落點儀表板'!$B$8+S1018*'114成績輸入與落點儀表板'!$B$9+T1018*'114成績輸入與落點儀表板'!$B$10+U1018*'114成績輸入與落點儀表板'!$B$11+V1018*'114成績輸入與落點儀表板'!$B$12+W1018*'114成績輸入與落點儀表板'!$B$13+X1018*'114成績輸入與落點儀表板'!$B$14+Y1018*'114成績輸入與落點儀表板'!$B$15+Z1018*'114成績輸入與落點儀表板'!$B$16</f>
        <v>0</v>
      </c>
      <c r="I1018" s="8">
        <f t="shared" si="30"/>
        <v>-142.5</v>
      </c>
      <c r="J1018" s="2" t="str">
        <f t="shared" si="31"/>
        <v>FAIL</v>
      </c>
      <c r="K1018" s="17" t="str">
        <f>IF(AND(IF('114成績輸入與落點儀表板'!$C$2="必須採計",L1018&gt;0,IF('114成績輸入與落點儀表板'!$C$2="不可採計",L1018=0,TRUE)),IF('114成績輸入與落點儀表板'!$C$3="必須採計",M1018&gt;0,IF('114成績輸入與落點儀表板'!$C$3="不可採計",M1018=0,TRUE)),IF('114成績輸入與落點儀表板'!$C$4="必須採計",N1018&gt;0,IF('114成績輸入與落點儀表板'!$C$4="不可採計",N1018=0,TRUE)),IF('114成績輸入與落點儀表板'!$C$5="必須採計",O1018&gt;0,IF('114成績輸入與落點儀表板'!$C$5="不可採計",O1018=0,TRUE)),IF('114成績輸入與落點儀表板'!$C$6="必須採計",P1018&gt;0,IF('114成績輸入與落點儀表板'!$C$6="不可採計",P1018=0,TRUE)),IF('114成績輸入與落點儀表板'!$C$7="必須採計",Q1018&gt;0,IF('114成績輸入與落點儀表板'!$C$7="不可採計",Q1018=0,TRUE)),IF('114成績輸入與落點儀表板'!$C$8="必須採計",R1018&gt;0,IF('114成績輸入與落點儀表板'!$C$8="不可採計",R1018=0,TRUE)),IF('114成績輸入與落點儀表板'!$C$9="必須採計",S1018&gt;0,IF('114成績輸入與落點儀表板'!$C$9="不可採計",S1018=0,TRUE)),IF('114成績輸入與落點儀表板'!$C$10="必須採計",T1018&gt;0,IF('114成績輸入與落點儀表板'!$C$10="不可採計",T1018=0,TRUE)),IF('114成績輸入與落點儀表板'!$C$11="必須採計",U1018&gt;0,IF('114成績輸入與落點儀表板'!$C$11="不可採計",U1018=0,TRUE)),IF('114成績輸入與落點儀表板'!$C$12="必須採計",V1018&gt;0,IF('114成績輸入與落點儀表板'!$C$12="不可採計",V1018=0,TRUE)),IF('114成績輸入與落點儀表板'!$C$13="必須採計",W1018&gt;0,IF('114成績輸入與落點儀表板'!$C$13="不可採計",W1018=0,TRUE)),IF('114成績輸入與落點儀表板'!$C$14="必須採計",X1018&gt;0,IF('114成績輸入與落點儀表板'!$C$14="不可採計",X1018=0,TRUE)),IF('114成績輸入與落點儀表板'!$C$15="必須採計",Y1018&gt;0,IF('114成績輸入與落點儀表板'!$C$15="不可採計",Y1018=0,TRUE)),IF('114成績輸入與落點儀表板'!$C$16="必須採計",Z1018&gt;0,IF('114成績輸入與落點儀表板'!$C$16="不可採計",Z1018=0,TRUE))),"✅ 符合","❌ 不符合")</f>
        <v>✅ 符合</v>
      </c>
      <c r="L1018" s="15">
        <v>1</v>
      </c>
      <c r="M1018" s="15">
        <v>1.25</v>
      </c>
      <c r="N1018" s="15">
        <v>1.5</v>
      </c>
      <c r="O1018" s="15">
        <v>0</v>
      </c>
      <c r="P1018" s="15">
        <v>0</v>
      </c>
      <c r="Q1018" s="15">
        <v>0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0</v>
      </c>
      <c r="X1018" s="15">
        <v>0</v>
      </c>
      <c r="Y1018" s="15">
        <v>0</v>
      </c>
      <c r="Z1018" s="15">
        <v>0</v>
      </c>
    </row>
    <row r="1019" spans="1:26" ht="15.75" customHeight="1" x14ac:dyDescent="0.3">
      <c r="A1019" s="2" t="s">
        <v>2484</v>
      </c>
      <c r="B1019" s="6" t="s">
        <v>2452</v>
      </c>
      <c r="C1019" s="6" t="s">
        <v>2467</v>
      </c>
      <c r="D1019" s="12" t="s">
        <v>73</v>
      </c>
      <c r="E1019" s="13" t="s">
        <v>2468</v>
      </c>
      <c r="F1019" s="2">
        <v>9</v>
      </c>
      <c r="G1019" s="15">
        <v>145.75</v>
      </c>
      <c r="H1019" s="7">
        <f>L1019*'114成績輸入與落點儀表板'!$B$2+M1019*'114成績輸入與落點儀表板'!$B$3+N1019*'114成績輸入與落點儀表板'!$B$4+O1019*'114成績輸入與落點儀表板'!$B$5+P1019*'114成績輸入與落點儀表板'!$B$6+Q1019*'114成績輸入與落點儀表板'!$B$7+R1019*'114成績輸入與落點儀表板'!$B$8+S1019*'114成績輸入與落點儀表板'!$B$9+T1019*'114成績輸入與落點儀表板'!$B$10+U1019*'114成績輸入與落點儀表板'!$B$11+V1019*'114成績輸入與落點儀表板'!$B$12+W1019*'114成績輸入與落點儀表板'!$B$13+X1019*'114成績輸入與落點儀表板'!$B$14+Y1019*'114成績輸入與落點儀表板'!$B$15+Z1019*'114成績輸入與落點儀表板'!$B$16</f>
        <v>0</v>
      </c>
      <c r="I1019" s="8">
        <f t="shared" si="30"/>
        <v>-145.75</v>
      </c>
      <c r="J1019" s="2" t="str">
        <f t="shared" si="31"/>
        <v>FAIL</v>
      </c>
      <c r="K1019" s="17" t="str">
        <f>IF(AND(IF('114成績輸入與落點儀表板'!$C$2="必須採計",L1019&gt;0,IF('114成績輸入與落點儀表板'!$C$2="不可採計",L1019=0,TRUE)),IF('114成績輸入與落點儀表板'!$C$3="必須採計",M1019&gt;0,IF('114成績輸入與落點儀表板'!$C$3="不可採計",M1019=0,TRUE)),IF('114成績輸入與落點儀表板'!$C$4="必須採計",N1019&gt;0,IF('114成績輸入與落點儀表板'!$C$4="不可採計",N1019=0,TRUE)),IF('114成績輸入與落點儀表板'!$C$5="必須採計",O1019&gt;0,IF('114成績輸入與落點儀表板'!$C$5="不可採計",O1019=0,TRUE)),IF('114成績輸入與落點儀表板'!$C$6="必須採計",P1019&gt;0,IF('114成績輸入與落點儀表板'!$C$6="不可採計",P1019=0,TRUE)),IF('114成績輸入與落點儀表板'!$C$7="必須採計",Q1019&gt;0,IF('114成績輸入與落點儀表板'!$C$7="不可採計",Q1019=0,TRUE)),IF('114成績輸入與落點儀表板'!$C$8="必須採計",R1019&gt;0,IF('114成績輸入與落點儀表板'!$C$8="不可採計",R1019=0,TRUE)),IF('114成績輸入與落點儀表板'!$C$9="必須採計",S1019&gt;0,IF('114成績輸入與落點儀表板'!$C$9="不可採計",S1019=0,TRUE)),IF('114成績輸入與落點儀表板'!$C$10="必須採計",T1019&gt;0,IF('114成績輸入與落點儀表板'!$C$10="不可採計",T1019=0,TRUE)),IF('114成績輸入與落點儀表板'!$C$11="必須採計",U1019&gt;0,IF('114成績輸入與落點儀表板'!$C$11="不可採計",U1019=0,TRUE)),IF('114成績輸入與落點儀表板'!$C$12="必須採計",V1019&gt;0,IF('114成績輸入與落點儀表板'!$C$12="不可採計",V1019=0,TRUE)),IF('114成績輸入與落點儀表板'!$C$13="必須採計",W1019&gt;0,IF('114成績輸入與落點儀表板'!$C$13="不可採計",W1019=0,TRUE)),IF('114成績輸入與落點儀表板'!$C$14="必須採計",X1019&gt;0,IF('114成績輸入與落點儀表板'!$C$14="不可採計",X1019=0,TRUE)),IF('114成績輸入與落點儀表板'!$C$15="必須採計",Y1019&gt;0,IF('114成績輸入與落點儀表板'!$C$15="不可採計",Y1019=0,TRUE)),IF('114成績輸入與落點儀表板'!$C$16="必須採計",Z1019&gt;0,IF('114成績輸入與落點儀表板'!$C$16="不可採計",Z1019=0,TRUE))),"✅ 符合","❌ 不符合")</f>
        <v>✅ 符合</v>
      </c>
      <c r="L1019" s="15">
        <v>1</v>
      </c>
      <c r="M1019" s="15">
        <v>1.5</v>
      </c>
      <c r="N1019" s="15">
        <v>1.25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0</v>
      </c>
      <c r="X1019" s="15">
        <v>0</v>
      </c>
      <c r="Y1019" s="15">
        <v>0</v>
      </c>
      <c r="Z1019" s="15">
        <v>0</v>
      </c>
    </row>
    <row r="1020" spans="1:26" ht="15.75" customHeight="1" x14ac:dyDescent="0.3">
      <c r="A1020" s="2" t="s">
        <v>2486</v>
      </c>
      <c r="B1020" s="6" t="s">
        <v>2452</v>
      </c>
      <c r="C1020" s="6" t="s">
        <v>2470</v>
      </c>
      <c r="D1020" s="12" t="s">
        <v>103</v>
      </c>
      <c r="E1020" s="13" t="s">
        <v>595</v>
      </c>
      <c r="F1020" s="2">
        <v>14</v>
      </c>
      <c r="G1020" s="15">
        <v>117</v>
      </c>
      <c r="H1020" s="7">
        <f>L1020*'114成績輸入與落點儀表板'!$B$2+M1020*'114成績輸入與落點儀表板'!$B$3+N1020*'114成績輸入與落點儀表板'!$B$4+O1020*'114成績輸入與落點儀表板'!$B$5+P1020*'114成績輸入與落點儀表板'!$B$6+Q1020*'114成績輸入與落點儀表板'!$B$7+R1020*'114成績輸入與落點儀表板'!$B$8+S1020*'114成績輸入與落點儀表板'!$B$9+T1020*'114成績輸入與落點儀表板'!$B$10+U1020*'114成績輸入與落點儀表板'!$B$11+V1020*'114成績輸入與落點儀表板'!$B$12+W1020*'114成績輸入與落點儀表板'!$B$13+X1020*'114成績輸入與落點儀表板'!$B$14+Y1020*'114成績輸入與落點儀表板'!$B$15+Z1020*'114成績輸入與落點儀表板'!$B$16</f>
        <v>0</v>
      </c>
      <c r="I1020" s="8">
        <f t="shared" si="30"/>
        <v>-117</v>
      </c>
      <c r="J1020" s="2" t="str">
        <f t="shared" si="31"/>
        <v>FAIL</v>
      </c>
      <c r="K1020" s="17" t="str">
        <f>IF(AND(IF('114成績輸入與落點儀表板'!$C$2="必須採計",L1020&gt;0,IF('114成績輸入與落點儀表板'!$C$2="不可採計",L1020=0,TRUE)),IF('114成績輸入與落點儀表板'!$C$3="必須採計",M1020&gt;0,IF('114成績輸入與落點儀表板'!$C$3="不可採計",M1020=0,TRUE)),IF('114成績輸入與落點儀表板'!$C$4="必須採計",N1020&gt;0,IF('114成績輸入與落點儀表板'!$C$4="不可採計",N1020=0,TRUE)),IF('114成績輸入與落點儀表板'!$C$5="必須採計",O1020&gt;0,IF('114成績輸入與落點儀表板'!$C$5="不可採計",O1020=0,TRUE)),IF('114成績輸入與落點儀表板'!$C$6="必須採計",P1020&gt;0,IF('114成績輸入與落點儀表板'!$C$6="不可採計",P1020=0,TRUE)),IF('114成績輸入與落點儀表板'!$C$7="必須採計",Q1020&gt;0,IF('114成績輸入與落點儀表板'!$C$7="不可採計",Q1020=0,TRUE)),IF('114成績輸入與落點儀表板'!$C$8="必須採計",R1020&gt;0,IF('114成績輸入與落點儀表板'!$C$8="不可採計",R1020=0,TRUE)),IF('114成績輸入與落點儀表板'!$C$9="必須採計",S1020&gt;0,IF('114成績輸入與落點儀表板'!$C$9="不可採計",S1020=0,TRUE)),IF('114成績輸入與落點儀表板'!$C$10="必須採計",T1020&gt;0,IF('114成績輸入與落點儀表板'!$C$10="不可採計",T1020=0,TRUE)),IF('114成績輸入與落點儀表板'!$C$11="必須採計",U1020&gt;0,IF('114成績輸入與落點儀表板'!$C$11="不可採計",U1020=0,TRUE)),IF('114成績輸入與落點儀表板'!$C$12="必須採計",V1020&gt;0,IF('114成績輸入與落點儀表板'!$C$12="不可採計",V1020=0,TRUE)),IF('114成績輸入與落點儀表板'!$C$13="必須採計",W1020&gt;0,IF('114成績輸入與落點儀表板'!$C$13="不可採計",W1020=0,TRUE)),IF('114成績輸入與落點儀表板'!$C$14="必須採計",X1020&gt;0,IF('114成績輸入與落點儀表板'!$C$14="不可採計",X1020=0,TRUE)),IF('114成績輸入與落點儀表板'!$C$15="必須採計",Y1020&gt;0,IF('114成績輸入與落點儀表板'!$C$15="不可採計",Y1020=0,TRUE)),IF('114成績輸入與落點儀表板'!$C$16="必須採計",Z1020&gt;0,IF('114成績輸入與落點儀表板'!$C$16="不可採計",Z1020=0,TRUE))),"✅ 符合","❌ 不符合")</f>
        <v>✅ 符合</v>
      </c>
      <c r="L1020" s="15">
        <v>1</v>
      </c>
      <c r="M1020" s="15">
        <v>1</v>
      </c>
      <c r="N1020" s="15">
        <v>1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0</v>
      </c>
      <c r="U1020" s="15">
        <v>0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</row>
    <row r="1021" spans="1:26" ht="15.75" customHeight="1" x14ac:dyDescent="0.3">
      <c r="A1021" s="2" t="s">
        <v>4480</v>
      </c>
      <c r="B1021" s="6" t="s">
        <v>2452</v>
      </c>
      <c r="C1021" s="6" t="s">
        <v>2472</v>
      </c>
      <c r="D1021" s="12" t="s">
        <v>103</v>
      </c>
      <c r="E1021" s="13" t="s">
        <v>860</v>
      </c>
      <c r="F1021" s="2">
        <v>16</v>
      </c>
      <c r="G1021" s="15">
        <v>150</v>
      </c>
      <c r="H1021" s="7">
        <f>L1021*'114成績輸入與落點儀表板'!$B$2+M1021*'114成績輸入與落點儀表板'!$B$3+N1021*'114成績輸入與落點儀表板'!$B$4+O1021*'114成績輸入與落點儀表板'!$B$5+P1021*'114成績輸入與落點儀表板'!$B$6+Q1021*'114成績輸入與落點儀表板'!$B$7+R1021*'114成績輸入與落點儀表板'!$B$8+S1021*'114成績輸入與落點儀表板'!$B$9+T1021*'114成績輸入與落點儀表板'!$B$10+U1021*'114成績輸入與落點儀表板'!$B$11+V1021*'114成績輸入與落點儀表板'!$B$12+W1021*'114成績輸入與落點儀表板'!$B$13+X1021*'114成績輸入與落點儀表板'!$B$14+Y1021*'114成績輸入與落點儀表板'!$B$15+Z1021*'114成績輸入與落點儀表板'!$B$16</f>
        <v>0</v>
      </c>
      <c r="I1021" s="8">
        <f t="shared" si="30"/>
        <v>-150</v>
      </c>
      <c r="J1021" s="2" t="str">
        <f t="shared" si="31"/>
        <v>FAIL</v>
      </c>
      <c r="K1021" s="17" t="str">
        <f>IF(AND(IF('114成績輸入與落點儀表板'!$C$2="必須採計",L1021&gt;0,IF('114成績輸入與落點儀表板'!$C$2="不可採計",L1021=0,TRUE)),IF('114成績輸入與落點儀表板'!$C$3="必須採計",M1021&gt;0,IF('114成績輸入與落點儀表板'!$C$3="不可採計",M1021=0,TRUE)),IF('114成績輸入與落點儀表板'!$C$4="必須採計",N1021&gt;0,IF('114成績輸入與落點儀表板'!$C$4="不可採計",N1021=0,TRUE)),IF('114成績輸入與落點儀表板'!$C$5="必須採計",O1021&gt;0,IF('114成績輸入與落點儀表板'!$C$5="不可採計",O1021=0,TRUE)),IF('114成績輸入與落點儀表板'!$C$6="必須採計",P1021&gt;0,IF('114成績輸入與落點儀表板'!$C$6="不可採計",P1021=0,TRUE)),IF('114成績輸入與落點儀表板'!$C$7="必須採計",Q1021&gt;0,IF('114成績輸入與落點儀表板'!$C$7="不可採計",Q1021=0,TRUE)),IF('114成績輸入與落點儀表板'!$C$8="必須採計",R1021&gt;0,IF('114成績輸入與落點儀表板'!$C$8="不可採計",R1021=0,TRUE)),IF('114成績輸入與落點儀表板'!$C$9="必須採計",S1021&gt;0,IF('114成績輸入與落點儀表板'!$C$9="不可採計",S1021=0,TRUE)),IF('114成績輸入與落點儀表板'!$C$10="必須採計",T1021&gt;0,IF('114成績輸入與落點儀表板'!$C$10="不可採計",T1021=0,TRUE)),IF('114成績輸入與落點儀表板'!$C$11="必須採計",U1021&gt;0,IF('114成績輸入與落點儀表板'!$C$11="不可採計",U1021=0,TRUE)),IF('114成績輸入與落點儀表板'!$C$12="必須採計",V1021&gt;0,IF('114成績輸入與落點儀表板'!$C$12="不可採計",V1021=0,TRUE)),IF('114成績輸入與落點儀表板'!$C$13="必須採計",W1021&gt;0,IF('114成績輸入與落點儀表板'!$C$13="不可採計",W1021=0,TRUE)),IF('114成績輸入與落點儀表板'!$C$14="必須採計",X1021&gt;0,IF('114成績輸入與落點儀表板'!$C$14="不可採計",X1021=0,TRUE)),IF('114成績輸入與落點儀表板'!$C$15="必須採計",Y1021&gt;0,IF('114成績輸入與落點儀表板'!$C$15="不可採計",Y1021=0,TRUE)),IF('114成績輸入與落點儀表板'!$C$16="必須採計",Z1021&gt;0,IF('114成績輸入與落點儀表板'!$C$16="不可採計",Z1021=0,TRUE))),"✅ 符合","❌ 不符合")</f>
        <v>✅ 符合</v>
      </c>
      <c r="L1021" s="15">
        <v>1</v>
      </c>
      <c r="M1021" s="15">
        <v>1</v>
      </c>
      <c r="N1021" s="15">
        <v>1</v>
      </c>
      <c r="O1021" s="15">
        <v>0</v>
      </c>
      <c r="P1021" s="15">
        <v>0</v>
      </c>
      <c r="Q1021" s="15">
        <v>0</v>
      </c>
      <c r="R1021" s="15">
        <v>1</v>
      </c>
      <c r="S1021" s="15">
        <v>0</v>
      </c>
      <c r="T1021" s="15">
        <v>0</v>
      </c>
      <c r="U1021" s="15">
        <v>0</v>
      </c>
      <c r="V1021" s="15">
        <v>0</v>
      </c>
      <c r="W1021" s="15">
        <v>0</v>
      </c>
      <c r="X1021" s="15">
        <v>0</v>
      </c>
      <c r="Y1021" s="15">
        <v>0</v>
      </c>
      <c r="Z1021" s="15">
        <v>0</v>
      </c>
    </row>
    <row r="1022" spans="1:26" ht="15.75" customHeight="1" x14ac:dyDescent="0.3">
      <c r="A1022" s="2" t="s">
        <v>4481</v>
      </c>
      <c r="B1022" s="6" t="s">
        <v>2452</v>
      </c>
      <c r="C1022" s="6" t="s">
        <v>168</v>
      </c>
      <c r="D1022" s="12" t="s">
        <v>103</v>
      </c>
      <c r="E1022" s="13" t="s">
        <v>1094</v>
      </c>
      <c r="F1022" s="2">
        <v>42</v>
      </c>
      <c r="G1022" s="15">
        <v>112</v>
      </c>
      <c r="H1022" s="7">
        <f>L1022*'114成績輸入與落點儀表板'!$B$2+M1022*'114成績輸入與落點儀表板'!$B$3+N1022*'114成績輸入與落點儀表板'!$B$4+O1022*'114成績輸入與落點儀表板'!$B$5+P1022*'114成績輸入與落點儀表板'!$B$6+Q1022*'114成績輸入與落點儀表板'!$B$7+R1022*'114成績輸入與落點儀表板'!$B$8+S1022*'114成績輸入與落點儀表板'!$B$9+T1022*'114成績輸入與落點儀表板'!$B$10+U1022*'114成績輸入與落點儀表板'!$B$11+V1022*'114成績輸入與落點儀表板'!$B$12+W1022*'114成績輸入與落點儀表板'!$B$13+X1022*'114成績輸入與落點儀表板'!$B$14+Y1022*'114成績輸入與落點儀表板'!$B$15+Z1022*'114成績輸入與落點儀表板'!$B$16</f>
        <v>0</v>
      </c>
      <c r="I1022" s="8">
        <f t="shared" si="30"/>
        <v>-112</v>
      </c>
      <c r="J1022" s="2" t="str">
        <f t="shared" si="31"/>
        <v>FAIL</v>
      </c>
      <c r="K1022" s="17" t="str">
        <f>IF(AND(IF('114成績輸入與落點儀表板'!$C$2="必須採計",L1022&gt;0,IF('114成績輸入與落點儀表板'!$C$2="不可採計",L1022=0,TRUE)),IF('114成績輸入與落點儀表板'!$C$3="必須採計",M1022&gt;0,IF('114成績輸入與落點儀表板'!$C$3="不可採計",M1022=0,TRUE)),IF('114成績輸入與落點儀表板'!$C$4="必須採計",N1022&gt;0,IF('114成績輸入與落點儀表板'!$C$4="不可採計",N1022=0,TRUE)),IF('114成績輸入與落點儀表板'!$C$5="必須採計",O1022&gt;0,IF('114成績輸入與落點儀表板'!$C$5="不可採計",O1022=0,TRUE)),IF('114成績輸入與落點儀表板'!$C$6="必須採計",P1022&gt;0,IF('114成績輸入與落點儀表板'!$C$6="不可採計",P1022=0,TRUE)),IF('114成績輸入與落點儀表板'!$C$7="必須採計",Q1022&gt;0,IF('114成績輸入與落點儀表板'!$C$7="不可採計",Q1022=0,TRUE)),IF('114成績輸入與落點儀表板'!$C$8="必須採計",R1022&gt;0,IF('114成績輸入與落點儀表板'!$C$8="不可採計",R1022=0,TRUE)),IF('114成績輸入與落點儀表板'!$C$9="必須採計",S1022&gt;0,IF('114成績輸入與落點儀表板'!$C$9="不可採計",S1022=0,TRUE)),IF('114成績輸入與落點儀表板'!$C$10="必須採計",T1022&gt;0,IF('114成績輸入與落點儀表板'!$C$10="不可採計",T1022=0,TRUE)),IF('114成績輸入與落點儀表板'!$C$11="必須採計",U1022&gt;0,IF('114成績輸入與落點儀表板'!$C$11="不可採計",U1022=0,TRUE)),IF('114成績輸入與落點儀表板'!$C$12="必須採計",V1022&gt;0,IF('114成績輸入與落點儀表板'!$C$12="不可採計",V1022=0,TRUE)),IF('114成績輸入與落點儀表板'!$C$13="必須採計",W1022&gt;0,IF('114成績輸入與落點儀表板'!$C$13="不可採計",W1022=0,TRUE)),IF('114成績輸入與落點儀表板'!$C$14="必須採計",X1022&gt;0,IF('114成績輸入與落點儀表板'!$C$14="不可採計",X1022=0,TRUE)),IF('114成績輸入與落點儀表板'!$C$15="必須採計",Y1022&gt;0,IF('114成績輸入與落點儀表板'!$C$15="不可採計",Y1022=0,TRUE)),IF('114成績輸入與落點儀表板'!$C$16="必須採計",Z1022&gt;0,IF('114成績輸入與落點儀表板'!$C$16="不可採計",Z1022=0,TRUE))),"✅ 符合","❌ 不符合")</f>
        <v>❌ 不符合</v>
      </c>
      <c r="L1022" s="15">
        <v>0</v>
      </c>
      <c r="M1022" s="15">
        <v>1</v>
      </c>
      <c r="N1022" s="15">
        <v>1</v>
      </c>
      <c r="O1022" s="15">
        <v>0</v>
      </c>
      <c r="P1022" s="15">
        <v>0</v>
      </c>
      <c r="Q1022" s="15">
        <v>0</v>
      </c>
      <c r="R1022" s="15">
        <v>1</v>
      </c>
      <c r="S1022" s="15">
        <v>1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>
        <v>0</v>
      </c>
      <c r="Z1022" s="15">
        <v>0</v>
      </c>
    </row>
    <row r="1023" spans="1:26" ht="15.75" customHeight="1" x14ac:dyDescent="0.3">
      <c r="A1023" s="2" t="s">
        <v>4482</v>
      </c>
      <c r="B1023" s="6" t="s">
        <v>2452</v>
      </c>
      <c r="C1023" s="6" t="s">
        <v>1185</v>
      </c>
      <c r="D1023" s="12" t="s">
        <v>103</v>
      </c>
      <c r="E1023" s="13" t="s">
        <v>2475</v>
      </c>
      <c r="F1023" s="2">
        <v>33</v>
      </c>
      <c r="G1023" s="15">
        <v>165.5</v>
      </c>
      <c r="H1023" s="7">
        <f>L1023*'114成績輸入與落點儀表板'!$B$2+M1023*'114成績輸入與落點儀表板'!$B$3+N1023*'114成績輸入與落點儀表板'!$B$4+O1023*'114成績輸入與落點儀表板'!$B$5+P1023*'114成績輸入與落點儀表板'!$B$6+Q1023*'114成績輸入與落點儀表板'!$B$7+R1023*'114成績輸入與落點儀表板'!$B$8+S1023*'114成績輸入與落點儀表板'!$B$9+T1023*'114成績輸入與落點儀表板'!$B$10+U1023*'114成績輸入與落點儀表板'!$B$11+V1023*'114成績輸入與落點儀表板'!$B$12+W1023*'114成績輸入與落點儀表板'!$B$13+X1023*'114成績輸入與落點儀表板'!$B$14+Y1023*'114成績輸入與落點儀表板'!$B$15+Z1023*'114成績輸入與落點儀表板'!$B$16</f>
        <v>0</v>
      </c>
      <c r="I1023" s="8">
        <f t="shared" si="30"/>
        <v>-165.5</v>
      </c>
      <c r="J1023" s="2" t="str">
        <f t="shared" si="31"/>
        <v>FAIL</v>
      </c>
      <c r="K1023" s="17" t="str">
        <f>IF(AND(IF('114成績輸入與落點儀表板'!$C$2="必須採計",L1023&gt;0,IF('114成績輸入與落點儀表板'!$C$2="不可採計",L1023=0,TRUE)),IF('114成績輸入與落點儀表板'!$C$3="必須採計",M1023&gt;0,IF('114成績輸入與落點儀表板'!$C$3="不可採計",M1023=0,TRUE)),IF('114成績輸入與落點儀表板'!$C$4="必須採計",N1023&gt;0,IF('114成績輸入與落點儀表板'!$C$4="不可採計",N1023=0,TRUE)),IF('114成績輸入與落點儀表板'!$C$5="必須採計",O1023&gt;0,IF('114成績輸入與落點儀表板'!$C$5="不可採計",O1023=0,TRUE)),IF('114成績輸入與落點儀表板'!$C$6="必須採計",P1023&gt;0,IF('114成績輸入與落點儀表板'!$C$6="不可採計",P1023=0,TRUE)),IF('114成績輸入與落點儀表板'!$C$7="必須採計",Q1023&gt;0,IF('114成績輸入與落點儀表板'!$C$7="不可採計",Q1023=0,TRUE)),IF('114成績輸入與落點儀表板'!$C$8="必須採計",R1023&gt;0,IF('114成績輸入與落點儀表板'!$C$8="不可採計",R1023=0,TRUE)),IF('114成績輸入與落點儀表板'!$C$9="必須採計",S1023&gt;0,IF('114成績輸入與落點儀表板'!$C$9="不可採計",S1023=0,TRUE)),IF('114成績輸入與落點儀表板'!$C$10="必須採計",T1023&gt;0,IF('114成績輸入與落點儀表板'!$C$10="不可採計",T1023=0,TRUE)),IF('114成績輸入與落點儀表板'!$C$11="必須採計",U1023&gt;0,IF('114成績輸入與落點儀表板'!$C$11="不可採計",U1023=0,TRUE)),IF('114成績輸入與落點儀表板'!$C$12="必須採計",V1023&gt;0,IF('114成績輸入與落點儀表板'!$C$12="不可採計",V1023=0,TRUE)),IF('114成績輸入與落點儀表板'!$C$13="必須採計",W1023&gt;0,IF('114成績輸入與落點儀表板'!$C$13="不可採計",W1023=0,TRUE)),IF('114成績輸入與落點儀表板'!$C$14="必須採計",X1023&gt;0,IF('114成績輸入與落點儀表板'!$C$14="不可採計",X1023=0,TRUE)),IF('114成績輸入與落點儀表板'!$C$15="必須採計",Y1023&gt;0,IF('114成績輸入與落點儀表板'!$C$15="不可採計",Y1023=0,TRUE)),IF('114成績輸入與落點儀表板'!$C$16="必須採計",Z1023&gt;0,IF('114成績輸入與落點儀表板'!$C$16="不可採計",Z1023=0,TRUE))),"✅ 符合","❌ 不符合")</f>
        <v>✅ 符合</v>
      </c>
      <c r="L1023" s="15">
        <v>1</v>
      </c>
      <c r="M1023" s="15">
        <v>1</v>
      </c>
      <c r="N1023" s="15">
        <v>1</v>
      </c>
      <c r="O1023" s="15">
        <v>0</v>
      </c>
      <c r="P1023" s="15">
        <v>0</v>
      </c>
      <c r="Q1023" s="15">
        <v>0</v>
      </c>
      <c r="R1023" s="15">
        <v>1.5</v>
      </c>
      <c r="S1023" s="15">
        <v>1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</row>
    <row r="1024" spans="1:26" ht="15.75" customHeight="1" x14ac:dyDescent="0.3">
      <c r="A1024" s="2" t="s">
        <v>2489</v>
      </c>
      <c r="B1024" s="13" t="s">
        <v>2452</v>
      </c>
      <c r="C1024" s="13" t="s">
        <v>2477</v>
      </c>
      <c r="D1024" s="12" t="s">
        <v>73</v>
      </c>
      <c r="E1024" s="13" t="s">
        <v>539</v>
      </c>
      <c r="F1024" s="2">
        <v>16</v>
      </c>
      <c r="G1024" s="15">
        <v>115.5</v>
      </c>
      <c r="H1024" s="7">
        <f>L1024*'114成績輸入與落點儀表板'!$B$2+M1024*'114成績輸入與落點儀表板'!$B$3+N1024*'114成績輸入與落點儀表板'!$B$4+O1024*'114成績輸入與落點儀表板'!$B$5+P1024*'114成績輸入與落點儀表板'!$B$6+Q1024*'114成績輸入與落點儀表板'!$B$7+R1024*'114成績輸入與落點儀表板'!$B$8+S1024*'114成績輸入與落點儀表板'!$B$9+T1024*'114成績輸入與落點儀表板'!$B$10+U1024*'114成績輸入與落點儀表板'!$B$11+V1024*'114成績輸入與落點儀表板'!$B$12+W1024*'114成績輸入與落點儀表板'!$B$13+X1024*'114成績輸入與落點儀表板'!$B$14+Y1024*'114成績輸入與落點儀表板'!$B$15+Z1024*'114成績輸入與落點儀表板'!$B$16</f>
        <v>0</v>
      </c>
      <c r="I1024" s="8">
        <f t="shared" si="30"/>
        <v>-115.5</v>
      </c>
      <c r="J1024" s="2" t="str">
        <f t="shared" si="31"/>
        <v>FAIL</v>
      </c>
      <c r="K1024" s="17" t="str">
        <f>IF(AND(IF('114成績輸入與落點儀表板'!$C$2="必須採計",L1024&gt;0,IF('114成績輸入與落點儀表板'!$C$2="不可採計",L1024=0,TRUE)),IF('114成績輸入與落點儀表板'!$C$3="必須採計",M1024&gt;0,IF('114成績輸入與落點儀表板'!$C$3="不可採計",M1024=0,TRUE)),IF('114成績輸入與落點儀表板'!$C$4="必須採計",N1024&gt;0,IF('114成績輸入與落點儀表板'!$C$4="不可採計",N1024=0,TRUE)),IF('114成績輸入與落點儀表板'!$C$5="必須採計",O1024&gt;0,IF('114成績輸入與落點儀表板'!$C$5="不可採計",O1024=0,TRUE)),IF('114成績輸入與落點儀表板'!$C$6="必須採計",P1024&gt;0,IF('114成績輸入與落點儀表板'!$C$6="不可採計",P1024=0,TRUE)),IF('114成績輸入與落點儀表板'!$C$7="必須採計",Q1024&gt;0,IF('114成績輸入與落點儀表板'!$C$7="不可採計",Q1024=0,TRUE)),IF('114成績輸入與落點儀表板'!$C$8="必須採計",R1024&gt;0,IF('114成績輸入與落點儀表板'!$C$8="不可採計",R1024=0,TRUE)),IF('114成績輸入與落點儀表板'!$C$9="必須採計",S1024&gt;0,IF('114成績輸入與落點儀表板'!$C$9="不可採計",S1024=0,TRUE)),IF('114成績輸入與落點儀表板'!$C$10="必須採計",T1024&gt;0,IF('114成績輸入與落點儀表板'!$C$10="不可採計",T1024=0,TRUE)),IF('114成績輸入與落點儀表板'!$C$11="必須採計",U1024&gt;0,IF('114成績輸入與落點儀表板'!$C$11="不可採計",U1024=0,TRUE)),IF('114成績輸入與落點儀表板'!$C$12="必須採計",V1024&gt;0,IF('114成績輸入與落點儀表板'!$C$12="不可採計",V1024=0,TRUE)),IF('114成績輸入與落點儀表板'!$C$13="必須採計",W1024&gt;0,IF('114成績輸入與落點儀表板'!$C$13="不可採計",W1024=0,TRUE)),IF('114成績輸入與落點儀表板'!$C$14="必須採計",X1024&gt;0,IF('114成績輸入與落點儀表板'!$C$14="不可採計",X1024=0,TRUE)),IF('114成績輸入與落點儀表板'!$C$15="必須採計",Y1024&gt;0,IF('114成績輸入與落點儀表板'!$C$15="不可採計",Y1024=0,TRUE)),IF('114成績輸入與落點儀表板'!$C$16="必須採計",Z1024&gt;0,IF('114成績輸入與落點儀表板'!$C$16="不可採計",Z1024=0,TRUE))),"✅ 符合","❌ 不符合")</f>
        <v>✅ 符合</v>
      </c>
      <c r="L1024" s="15">
        <v>1</v>
      </c>
      <c r="M1024" s="15">
        <v>1.5</v>
      </c>
      <c r="N1024" s="15">
        <v>1.5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</row>
    <row r="1025" spans="1:26" ht="15.75" customHeight="1" x14ac:dyDescent="0.3">
      <c r="A1025" s="2" t="s">
        <v>2491</v>
      </c>
      <c r="B1025" s="13" t="s">
        <v>2452</v>
      </c>
      <c r="C1025" s="13" t="s">
        <v>352</v>
      </c>
      <c r="D1025" s="12" t="s">
        <v>121</v>
      </c>
      <c r="E1025" s="13" t="s">
        <v>1485</v>
      </c>
      <c r="F1025" s="2">
        <v>36</v>
      </c>
      <c r="G1025" s="15">
        <v>116</v>
      </c>
      <c r="H1025" s="7">
        <f>L1025*'114成績輸入與落點儀表板'!$B$2+M1025*'114成績輸入與落點儀表板'!$B$3+N1025*'114成績輸入與落點儀表板'!$B$4+O1025*'114成績輸入與落點儀表板'!$B$5+P1025*'114成績輸入與落點儀表板'!$B$6+Q1025*'114成績輸入與落點儀表板'!$B$7+R1025*'114成績輸入與落點儀表板'!$B$8+S1025*'114成績輸入與落點儀表板'!$B$9+T1025*'114成績輸入與落點儀表板'!$B$10+U1025*'114成績輸入與落點儀表板'!$B$11+V1025*'114成績輸入與落點儀表板'!$B$12+W1025*'114成績輸入與落點儀表板'!$B$13+X1025*'114成績輸入與落點儀表板'!$B$14+Y1025*'114成績輸入與落點儀表板'!$B$15+Z1025*'114成績輸入與落點儀表板'!$B$16</f>
        <v>0</v>
      </c>
      <c r="I1025" s="8">
        <f t="shared" si="30"/>
        <v>-116</v>
      </c>
      <c r="J1025" s="2" t="str">
        <f t="shared" si="31"/>
        <v>FAIL</v>
      </c>
      <c r="K1025" s="17" t="str">
        <f>IF(AND(IF('114成績輸入與落點儀表板'!$C$2="必須採計",L1025&gt;0,IF('114成績輸入與落點儀表板'!$C$2="不可採計",L1025=0,TRUE)),IF('114成績輸入與落點儀表板'!$C$3="必須採計",M1025&gt;0,IF('114成績輸入與落點儀表板'!$C$3="不可採計",M1025=0,TRUE)),IF('114成績輸入與落點儀表板'!$C$4="必須採計",N1025&gt;0,IF('114成績輸入與落點儀表板'!$C$4="不可採計",N1025=0,TRUE)),IF('114成績輸入與落點儀表板'!$C$5="必須採計",O1025&gt;0,IF('114成績輸入與落點儀表板'!$C$5="不可採計",O1025=0,TRUE)),IF('114成績輸入與落點儀表板'!$C$6="必須採計",P1025&gt;0,IF('114成績輸入與落點儀表板'!$C$6="不可採計",P1025=0,TRUE)),IF('114成績輸入與落點儀表板'!$C$7="必須採計",Q1025&gt;0,IF('114成績輸入與落點儀表板'!$C$7="不可採計",Q1025=0,TRUE)),IF('114成績輸入與落點儀表板'!$C$8="必須採計",R1025&gt;0,IF('114成績輸入與落點儀表板'!$C$8="不可採計",R1025=0,TRUE)),IF('114成績輸入與落點儀表板'!$C$9="必須採計",S1025&gt;0,IF('114成績輸入與落點儀表板'!$C$9="不可採計",S1025=0,TRUE)),IF('114成績輸入與落點儀表板'!$C$10="必須採計",T1025&gt;0,IF('114成績輸入與落點儀表板'!$C$10="不可採計",T1025=0,TRUE)),IF('114成績輸入與落點儀表板'!$C$11="必須採計",U1025&gt;0,IF('114成績輸入與落點儀表板'!$C$11="不可採計",U1025=0,TRUE)),IF('114成績輸入與落點儀表板'!$C$12="必須採計",V1025&gt;0,IF('114成績輸入與落點儀表板'!$C$12="不可採計",V1025=0,TRUE)),IF('114成績輸入與落點儀表板'!$C$13="必須採計",W1025&gt;0,IF('114成績輸入與落點儀表板'!$C$13="不可採計",W1025=0,TRUE)),IF('114成績輸入與落點儀表板'!$C$14="必須採計",X1025&gt;0,IF('114成績輸入與落點儀表板'!$C$14="不可採計",X1025=0,TRUE)),IF('114成績輸入與落點儀表板'!$C$15="必須採計",Y1025&gt;0,IF('114成績輸入與落點儀表板'!$C$15="不可採計",Y1025=0,TRUE)),IF('114成績輸入與落點儀表板'!$C$16="必須採計",Z1025&gt;0,IF('114成績輸入與落點儀表板'!$C$16="不可採計",Z1025=0,TRUE))),"✅ 符合","❌ 不符合")</f>
        <v>✅ 符合</v>
      </c>
      <c r="L1025" s="15">
        <v>1</v>
      </c>
      <c r="M1025" s="15">
        <v>1.5</v>
      </c>
      <c r="N1025" s="15">
        <v>0</v>
      </c>
      <c r="O1025" s="15">
        <v>0</v>
      </c>
      <c r="P1025" s="15">
        <v>0</v>
      </c>
      <c r="Q1025" s="15">
        <v>1.5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1</v>
      </c>
      <c r="X1025" s="15">
        <v>0</v>
      </c>
      <c r="Y1025" s="15">
        <v>0</v>
      </c>
      <c r="Z1025" s="15">
        <v>0</v>
      </c>
    </row>
    <row r="1026" spans="1:26" ht="15.75" customHeight="1" x14ac:dyDescent="0.3">
      <c r="A1026" s="2" t="s">
        <v>2494</v>
      </c>
      <c r="B1026" s="6" t="s">
        <v>2452</v>
      </c>
      <c r="C1026" s="6" t="s">
        <v>391</v>
      </c>
      <c r="D1026" s="12" t="s">
        <v>121</v>
      </c>
      <c r="E1026" s="13" t="s">
        <v>2480</v>
      </c>
      <c r="F1026" s="2">
        <v>40</v>
      </c>
      <c r="G1026" s="15">
        <v>133.5</v>
      </c>
      <c r="H1026" s="7">
        <f>L1026*'114成績輸入與落點儀表板'!$B$2+M1026*'114成績輸入與落點儀表板'!$B$3+N1026*'114成績輸入與落點儀表板'!$B$4+O1026*'114成績輸入與落點儀表板'!$B$5+P1026*'114成績輸入與落點儀表板'!$B$6+Q1026*'114成績輸入與落點儀表板'!$B$7+R1026*'114成績輸入與落點儀表板'!$B$8+S1026*'114成績輸入與落點儀表板'!$B$9+T1026*'114成績輸入與落點儀表板'!$B$10+U1026*'114成績輸入與落點儀表板'!$B$11+V1026*'114成績輸入與落點儀表板'!$B$12+W1026*'114成績輸入與落點儀表板'!$B$13+X1026*'114成績輸入與落點儀表板'!$B$14+Y1026*'114成績輸入與落點儀表板'!$B$15+Z1026*'114成績輸入與落點儀表板'!$B$16</f>
        <v>0</v>
      </c>
      <c r="I1026" s="8">
        <f t="shared" ref="I1026:I1089" si="32">IF(G1026="","",H1026-G1026)</f>
        <v>-133.5</v>
      </c>
      <c r="J1026" s="2" t="str">
        <f t="shared" ref="J1026:J1089" si="33">IF(G1026="","無錄取資料",IF(I1026&gt;=0,"PASS","FAIL"))</f>
        <v>FAIL</v>
      </c>
      <c r="K1026" s="17" t="str">
        <f>IF(AND(IF('114成績輸入與落點儀表板'!$C$2="必須採計",L1026&gt;0,IF('114成績輸入與落點儀表板'!$C$2="不可採計",L1026=0,TRUE)),IF('114成績輸入與落點儀表板'!$C$3="必須採計",M1026&gt;0,IF('114成績輸入與落點儀表板'!$C$3="不可採計",M1026=0,TRUE)),IF('114成績輸入與落點儀表板'!$C$4="必須採計",N1026&gt;0,IF('114成績輸入與落點儀表板'!$C$4="不可採計",N1026=0,TRUE)),IF('114成績輸入與落點儀表板'!$C$5="必須採計",O1026&gt;0,IF('114成績輸入與落點儀表板'!$C$5="不可採計",O1026=0,TRUE)),IF('114成績輸入與落點儀表板'!$C$6="必須採計",P1026&gt;0,IF('114成績輸入與落點儀表板'!$C$6="不可採計",P1026=0,TRUE)),IF('114成績輸入與落點儀表板'!$C$7="必須採計",Q1026&gt;0,IF('114成績輸入與落點儀表板'!$C$7="不可採計",Q1026=0,TRUE)),IF('114成績輸入與落點儀表板'!$C$8="必須採計",R1026&gt;0,IF('114成績輸入與落點儀表板'!$C$8="不可採計",R1026=0,TRUE)),IF('114成績輸入與落點儀表板'!$C$9="必須採計",S1026&gt;0,IF('114成績輸入與落點儀表板'!$C$9="不可採計",S1026=0,TRUE)),IF('114成績輸入與落點儀表板'!$C$10="必須採計",T1026&gt;0,IF('114成績輸入與落點儀表板'!$C$10="不可採計",T1026=0,TRUE)),IF('114成績輸入與落點儀表板'!$C$11="必須採計",U1026&gt;0,IF('114成績輸入與落點儀表板'!$C$11="不可採計",U1026=0,TRUE)),IF('114成績輸入與落點儀表板'!$C$12="必須採計",V1026&gt;0,IF('114成績輸入與落點儀表板'!$C$12="不可採計",V1026=0,TRUE)),IF('114成績輸入與落點儀表板'!$C$13="必須採計",W1026&gt;0,IF('114成績輸入與落點儀表板'!$C$13="不可採計",W1026=0,TRUE)),IF('114成績輸入與落點儀表板'!$C$14="必須採計",X1026&gt;0,IF('114成績輸入與落點儀表板'!$C$14="不可採計",X1026=0,TRUE)),IF('114成績輸入與落點儀表板'!$C$15="必須採計",Y1026&gt;0,IF('114成績輸入與落點儀表板'!$C$15="不可採計",Y1026=0,TRUE)),IF('114成績輸入與落點儀表板'!$C$16="必須採計",Z1026&gt;0,IF('114成績輸入與落點儀表板'!$C$16="不可採計",Z1026=0,TRUE))),"✅ 符合","❌ 不符合")</f>
        <v>✅ 符合</v>
      </c>
      <c r="L1026" s="15">
        <v>1</v>
      </c>
      <c r="M1026" s="15">
        <v>2</v>
      </c>
      <c r="N1026" s="15">
        <v>0</v>
      </c>
      <c r="O1026" s="15">
        <v>0</v>
      </c>
      <c r="P1026" s="15">
        <v>0</v>
      </c>
      <c r="Q1026" s="15">
        <v>1.5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1</v>
      </c>
      <c r="X1026" s="15">
        <v>0</v>
      </c>
      <c r="Y1026" s="15">
        <v>0</v>
      </c>
      <c r="Z1026" s="15">
        <v>0</v>
      </c>
    </row>
    <row r="1027" spans="1:26" ht="15.75" customHeight="1" x14ac:dyDescent="0.3">
      <c r="A1027" s="2" t="s">
        <v>2496</v>
      </c>
      <c r="B1027" s="6" t="s">
        <v>2452</v>
      </c>
      <c r="C1027" s="6" t="s">
        <v>233</v>
      </c>
      <c r="D1027" s="12" t="s">
        <v>73</v>
      </c>
      <c r="E1027" s="13" t="s">
        <v>602</v>
      </c>
      <c r="F1027" s="2">
        <v>30</v>
      </c>
      <c r="G1027" s="15">
        <v>162</v>
      </c>
      <c r="H1027" s="7">
        <f>L1027*'114成績輸入與落點儀表板'!$B$2+M1027*'114成績輸入與落點儀表板'!$B$3+N1027*'114成績輸入與落點儀表板'!$B$4+O1027*'114成績輸入與落點儀表板'!$B$5+P1027*'114成績輸入與落點儀表板'!$B$6+Q1027*'114成績輸入與落點儀表板'!$B$7+R1027*'114成績輸入與落點儀表板'!$B$8+S1027*'114成績輸入與落點儀表板'!$B$9+T1027*'114成績輸入與落點儀表板'!$B$10+U1027*'114成績輸入與落點儀表板'!$B$11+V1027*'114成績輸入與落點儀表板'!$B$12+W1027*'114成績輸入與落點儀表板'!$B$13+X1027*'114成績輸入與落點儀表板'!$B$14+Y1027*'114成績輸入與落點儀表板'!$B$15+Z1027*'114成績輸入與落點儀表板'!$B$16</f>
        <v>0</v>
      </c>
      <c r="I1027" s="8">
        <f t="shared" si="32"/>
        <v>-162</v>
      </c>
      <c r="J1027" s="2" t="str">
        <f t="shared" si="33"/>
        <v>FAIL</v>
      </c>
      <c r="K1027" s="17" t="str">
        <f>IF(AND(IF('114成績輸入與落點儀表板'!$C$2="必須採計",L1027&gt;0,IF('114成績輸入與落點儀表板'!$C$2="不可採計",L1027=0,TRUE)),IF('114成績輸入與落點儀表板'!$C$3="必須採計",M1027&gt;0,IF('114成績輸入與落點儀表板'!$C$3="不可採計",M1027=0,TRUE)),IF('114成績輸入與落點儀表板'!$C$4="必須採計",N1027&gt;0,IF('114成績輸入與落點儀表板'!$C$4="不可採計",N1027=0,TRUE)),IF('114成績輸入與落點儀表板'!$C$5="必須採計",O1027&gt;0,IF('114成績輸入與落點儀表板'!$C$5="不可採計",O1027=0,TRUE)),IF('114成績輸入與落點儀表板'!$C$6="必須採計",P1027&gt;0,IF('114成績輸入與落點儀表板'!$C$6="不可採計",P1027=0,TRUE)),IF('114成績輸入與落點儀表板'!$C$7="必須採計",Q1027&gt;0,IF('114成績輸入與落點儀表板'!$C$7="不可採計",Q1027=0,TRUE)),IF('114成績輸入與落點儀表板'!$C$8="必須採計",R1027&gt;0,IF('114成績輸入與落點儀表板'!$C$8="不可採計",R1027=0,TRUE)),IF('114成績輸入與落點儀表板'!$C$9="必須採計",S1027&gt;0,IF('114成績輸入與落點儀表板'!$C$9="不可採計",S1027=0,TRUE)),IF('114成績輸入與落點儀表板'!$C$10="必須採計",T1027&gt;0,IF('114成績輸入與落點儀表板'!$C$10="不可採計",T1027=0,TRUE)),IF('114成績輸入與落點儀表板'!$C$11="必須採計",U1027&gt;0,IF('114成績輸入與落點儀表板'!$C$11="不可採計",U1027=0,TRUE)),IF('114成績輸入與落點儀表板'!$C$12="必須採計",V1027&gt;0,IF('114成績輸入與落點儀表板'!$C$12="不可採計",V1027=0,TRUE)),IF('114成績輸入與落點儀表板'!$C$13="必須採計",W1027&gt;0,IF('114成績輸入與落點儀表板'!$C$13="不可採計",W1027=0,TRUE)),IF('114成績輸入與落點儀表板'!$C$14="必須採計",X1027&gt;0,IF('114成績輸入與落點儀表板'!$C$14="不可採計",X1027=0,TRUE)),IF('114成績輸入與落點儀表板'!$C$15="必須採計",Y1027&gt;0,IF('114成績輸入與落點儀表板'!$C$15="不可採計",Y1027=0,TRUE)),IF('114成績輸入與落點儀表板'!$C$16="必須採計",Z1027&gt;0,IF('114成績輸入與落點儀表板'!$C$16="不可採計",Z1027=0,TRUE))),"✅ 符合","❌ 不符合")</f>
        <v>✅ 符合</v>
      </c>
      <c r="L1027" s="15">
        <v>2</v>
      </c>
      <c r="M1027" s="15">
        <v>2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1</v>
      </c>
      <c r="X1027" s="15">
        <v>0</v>
      </c>
      <c r="Y1027" s="15">
        <v>0</v>
      </c>
      <c r="Z1027" s="15">
        <v>0</v>
      </c>
    </row>
    <row r="1028" spans="1:26" ht="15.75" customHeight="1" x14ac:dyDescent="0.3">
      <c r="A1028" s="2" t="s">
        <v>2499</v>
      </c>
      <c r="B1028" s="6" t="s">
        <v>2452</v>
      </c>
      <c r="C1028" s="6" t="s">
        <v>2340</v>
      </c>
      <c r="D1028" s="12" t="s">
        <v>121</v>
      </c>
      <c r="E1028" s="13" t="s">
        <v>4483</v>
      </c>
      <c r="F1028" s="2">
        <v>28</v>
      </c>
      <c r="G1028" s="15">
        <v>121.5</v>
      </c>
      <c r="H1028" s="7">
        <f>L1028*'114成績輸入與落點儀表板'!$B$2+M1028*'114成績輸入與落點儀表板'!$B$3+N1028*'114成績輸入與落點儀表板'!$B$4+O1028*'114成績輸入與落點儀表板'!$B$5+P1028*'114成績輸入與落點儀表板'!$B$6+Q1028*'114成績輸入與落點儀表板'!$B$7+R1028*'114成績輸入與落點儀表板'!$B$8+S1028*'114成績輸入與落點儀表板'!$B$9+T1028*'114成績輸入與落點儀表板'!$B$10+U1028*'114成績輸入與落點儀表板'!$B$11+V1028*'114成績輸入與落點儀表板'!$B$12+W1028*'114成績輸入與落點儀表板'!$B$13+X1028*'114成績輸入與落點儀表板'!$B$14+Y1028*'114成績輸入與落點儀表板'!$B$15+Z1028*'114成績輸入與落點儀表板'!$B$16</f>
        <v>0</v>
      </c>
      <c r="I1028" s="8">
        <f t="shared" si="32"/>
        <v>-121.5</v>
      </c>
      <c r="J1028" s="2" t="str">
        <f t="shared" si="33"/>
        <v>FAIL</v>
      </c>
      <c r="K1028" s="17" t="str">
        <f>IF(AND(IF('114成績輸入與落點儀表板'!$C$2="必須採計",L1028&gt;0,IF('114成績輸入與落點儀表板'!$C$2="不可採計",L1028=0,TRUE)),IF('114成績輸入與落點儀表板'!$C$3="必須採計",M1028&gt;0,IF('114成績輸入與落點儀表板'!$C$3="不可採計",M1028=0,TRUE)),IF('114成績輸入與落點儀表板'!$C$4="必須採計",N1028&gt;0,IF('114成績輸入與落點儀表板'!$C$4="不可採計",N1028=0,TRUE)),IF('114成績輸入與落點儀表板'!$C$5="必須採計",O1028&gt;0,IF('114成績輸入與落點儀表板'!$C$5="不可採計",O1028=0,TRUE)),IF('114成績輸入與落點儀表板'!$C$6="必須採計",P1028&gt;0,IF('114成績輸入與落點儀表板'!$C$6="不可採計",P1028=0,TRUE)),IF('114成績輸入與落點儀表板'!$C$7="必須採計",Q1028&gt;0,IF('114成績輸入與落點儀表板'!$C$7="不可採計",Q1028=0,TRUE)),IF('114成績輸入與落點儀表板'!$C$8="必須採計",R1028&gt;0,IF('114成績輸入與落點儀表板'!$C$8="不可採計",R1028=0,TRUE)),IF('114成績輸入與落點儀表板'!$C$9="必須採計",S1028&gt;0,IF('114成績輸入與落點儀表板'!$C$9="不可採計",S1028=0,TRUE)),IF('114成績輸入與落點儀表板'!$C$10="必須採計",T1028&gt;0,IF('114成績輸入與落點儀表板'!$C$10="不可採計",T1028=0,TRUE)),IF('114成績輸入與落點儀表板'!$C$11="必須採計",U1028&gt;0,IF('114成績輸入與落點儀表板'!$C$11="不可採計",U1028=0,TRUE)),IF('114成績輸入與落點儀表板'!$C$12="必須採計",V1028&gt;0,IF('114成績輸入與落點儀表板'!$C$12="不可採計",V1028=0,TRUE)),IF('114成績輸入與落點儀表板'!$C$13="必須採計",W1028&gt;0,IF('114成績輸入與落點儀表板'!$C$13="不可採計",W1028=0,TRUE)),IF('114成績輸入與落點儀表板'!$C$14="必須採計",X1028&gt;0,IF('114成績輸入與落點儀表板'!$C$14="不可採計",X1028=0,TRUE)),IF('114成績輸入與落點儀表板'!$C$15="必須採計",Y1028&gt;0,IF('114成績輸入與落點儀表板'!$C$15="不可採計",Y1028=0,TRUE)),IF('114成績輸入與落點儀表板'!$C$16="必須採計",Z1028&gt;0,IF('114成績輸入與落點儀表板'!$C$16="不可採計",Z1028=0,TRUE))),"✅ 符合","❌ 不符合")</f>
        <v>✅ 符合</v>
      </c>
      <c r="L1028" s="15">
        <v>1</v>
      </c>
      <c r="M1028" s="15">
        <v>2</v>
      </c>
      <c r="N1028" s="15">
        <v>0</v>
      </c>
      <c r="O1028" s="15">
        <v>0</v>
      </c>
      <c r="P1028" s="15">
        <v>0</v>
      </c>
      <c r="Q1028" s="15">
        <v>1.75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1</v>
      </c>
      <c r="X1028" s="15">
        <v>0</v>
      </c>
      <c r="Y1028" s="15">
        <v>0</v>
      </c>
      <c r="Z1028" s="15">
        <v>0</v>
      </c>
    </row>
    <row r="1029" spans="1:26" ht="15.75" customHeight="1" x14ac:dyDescent="0.3">
      <c r="A1029" s="2" t="s">
        <v>2500</v>
      </c>
      <c r="B1029" s="6" t="s">
        <v>2452</v>
      </c>
      <c r="C1029" s="6" t="s">
        <v>223</v>
      </c>
      <c r="D1029" s="12" t="s">
        <v>121</v>
      </c>
      <c r="E1029" s="13" t="s">
        <v>4484</v>
      </c>
      <c r="F1029" s="2">
        <v>32</v>
      </c>
      <c r="G1029" s="15">
        <v>171.5</v>
      </c>
      <c r="H1029" s="7">
        <f>L1029*'114成績輸入與落點儀表板'!$B$2+M1029*'114成績輸入與落點儀表板'!$B$3+N1029*'114成績輸入與落點儀表板'!$B$4+O1029*'114成績輸入與落點儀表板'!$B$5+P1029*'114成績輸入與落點儀表板'!$B$6+Q1029*'114成績輸入與落點儀表板'!$B$7+R1029*'114成績輸入與落點儀表板'!$B$8+S1029*'114成績輸入與落點儀表板'!$B$9+T1029*'114成績輸入與落點儀表板'!$B$10+U1029*'114成績輸入與落點儀表板'!$B$11+V1029*'114成績輸入與落點儀表板'!$B$12+W1029*'114成績輸入與落點儀表板'!$B$13+X1029*'114成績輸入與落點儀表板'!$B$14+Y1029*'114成績輸入與落點儀表板'!$B$15+Z1029*'114成績輸入與落點儀表板'!$B$16</f>
        <v>0</v>
      </c>
      <c r="I1029" s="8">
        <f t="shared" si="32"/>
        <v>-171.5</v>
      </c>
      <c r="J1029" s="2" t="str">
        <f t="shared" si="33"/>
        <v>FAIL</v>
      </c>
      <c r="K1029" s="17" t="str">
        <f>IF(AND(IF('114成績輸入與落點儀表板'!$C$2="必須採計",L1029&gt;0,IF('114成績輸入與落點儀表板'!$C$2="不可採計",L1029=0,TRUE)),IF('114成績輸入與落點儀表板'!$C$3="必須採計",M1029&gt;0,IF('114成績輸入與落點儀表板'!$C$3="不可採計",M1029=0,TRUE)),IF('114成績輸入與落點儀表板'!$C$4="必須採計",N1029&gt;0,IF('114成績輸入與落點儀表板'!$C$4="不可採計",N1029=0,TRUE)),IF('114成績輸入與落點儀表板'!$C$5="必須採計",O1029&gt;0,IF('114成績輸入與落點儀表板'!$C$5="不可採計",O1029=0,TRUE)),IF('114成績輸入與落點儀表板'!$C$6="必須採計",P1029&gt;0,IF('114成績輸入與落點儀表板'!$C$6="不可採計",P1029=0,TRUE)),IF('114成績輸入與落點儀表板'!$C$7="必須採計",Q1029&gt;0,IF('114成績輸入與落點儀表板'!$C$7="不可採計",Q1029=0,TRUE)),IF('114成績輸入與落點儀表板'!$C$8="必須採計",R1029&gt;0,IF('114成績輸入與落點儀表板'!$C$8="不可採計",R1029=0,TRUE)),IF('114成績輸入與落點儀表板'!$C$9="必須採計",S1029&gt;0,IF('114成績輸入與落點儀表板'!$C$9="不可採計",S1029=0,TRUE)),IF('114成績輸入與落點儀表板'!$C$10="必須採計",T1029&gt;0,IF('114成績輸入與落點儀表板'!$C$10="不可採計",T1029=0,TRUE)),IF('114成績輸入與落點儀表板'!$C$11="必須採計",U1029&gt;0,IF('114成績輸入與落點儀表板'!$C$11="不可採計",U1029=0,TRUE)),IF('114成績輸入與落點儀表板'!$C$12="必須採計",V1029&gt;0,IF('114成績輸入與落點儀表板'!$C$12="不可採計",V1029=0,TRUE)),IF('114成績輸入與落點儀表板'!$C$13="必須採計",W1029&gt;0,IF('114成績輸入與落點儀表板'!$C$13="不可採計",W1029=0,TRUE)),IF('114成績輸入與落點儀表板'!$C$14="必須採計",X1029&gt;0,IF('114成績輸入與落點儀表板'!$C$14="不可採計",X1029=0,TRUE)),IF('114成績輸入與落點儀表板'!$C$15="必須採計",Y1029&gt;0,IF('114成績輸入與落點儀表板'!$C$15="不可採計",Y1029=0,TRUE)),IF('114成績輸入與落點儀表板'!$C$16="必須採計",Z1029&gt;0,IF('114成績輸入與落點儀表板'!$C$16="不可採計",Z1029=0,TRUE))),"✅ 符合","❌ 不符合")</f>
        <v>✅ 符合</v>
      </c>
      <c r="L1029" s="15">
        <v>1</v>
      </c>
      <c r="M1029" s="15">
        <v>1.5</v>
      </c>
      <c r="N1029" s="15">
        <v>0</v>
      </c>
      <c r="O1029" s="15">
        <v>0</v>
      </c>
      <c r="P1029" s="15">
        <v>0</v>
      </c>
      <c r="Q1029" s="15">
        <v>1.5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1.5</v>
      </c>
      <c r="X1029" s="15">
        <v>0</v>
      </c>
      <c r="Y1029" s="15">
        <v>0</v>
      </c>
      <c r="Z1029" s="15">
        <v>0</v>
      </c>
    </row>
    <row r="1030" spans="1:26" ht="15.75" customHeight="1" x14ac:dyDescent="0.3">
      <c r="A1030" s="2" t="s">
        <v>2502</v>
      </c>
      <c r="B1030" s="6" t="s">
        <v>2452</v>
      </c>
      <c r="C1030" s="6" t="s">
        <v>2487</v>
      </c>
      <c r="D1030" s="12" t="s">
        <v>121</v>
      </c>
      <c r="E1030" s="13" t="s">
        <v>2355</v>
      </c>
      <c r="F1030" s="2">
        <v>31</v>
      </c>
      <c r="G1030" s="15">
        <v>94.5</v>
      </c>
      <c r="H1030" s="7">
        <f>L1030*'114成績輸入與落點儀表板'!$B$2+M1030*'114成績輸入與落點儀表板'!$B$3+N1030*'114成績輸入與落點儀表板'!$B$4+O1030*'114成績輸入與落點儀表板'!$B$5+P1030*'114成績輸入與落點儀表板'!$B$6+Q1030*'114成績輸入與落點儀表板'!$B$7+R1030*'114成績輸入與落點儀表板'!$B$8+S1030*'114成績輸入與落點儀表板'!$B$9+T1030*'114成績輸入與落點儀表板'!$B$10+U1030*'114成績輸入與落點儀表板'!$B$11+V1030*'114成績輸入與落點儀表板'!$B$12+W1030*'114成績輸入與落點儀表板'!$B$13+X1030*'114成績輸入與落點儀表板'!$B$14+Y1030*'114成績輸入與落點儀表板'!$B$15+Z1030*'114成績輸入與落點儀表板'!$B$16</f>
        <v>0</v>
      </c>
      <c r="I1030" s="8">
        <f t="shared" si="32"/>
        <v>-94.5</v>
      </c>
      <c r="J1030" s="2" t="str">
        <f t="shared" si="33"/>
        <v>FAIL</v>
      </c>
      <c r="K1030" s="17" t="str">
        <f>IF(AND(IF('114成績輸入與落點儀表板'!$C$2="必須採計",L1030&gt;0,IF('114成績輸入與落點儀表板'!$C$2="不可採計",L1030=0,TRUE)),IF('114成績輸入與落點儀表板'!$C$3="必須採計",M1030&gt;0,IF('114成績輸入與落點儀表板'!$C$3="不可採計",M1030=0,TRUE)),IF('114成績輸入與落點儀表板'!$C$4="必須採計",N1030&gt;0,IF('114成績輸入與落點儀表板'!$C$4="不可採計",N1030=0,TRUE)),IF('114成績輸入與落點儀表板'!$C$5="必須採計",O1030&gt;0,IF('114成績輸入與落點儀表板'!$C$5="不可採計",O1030=0,TRUE)),IF('114成績輸入與落點儀表板'!$C$6="必須採計",P1030&gt;0,IF('114成績輸入與落點儀表板'!$C$6="不可採計",P1030=0,TRUE)),IF('114成績輸入與落點儀表板'!$C$7="必須採計",Q1030&gt;0,IF('114成績輸入與落點儀表板'!$C$7="不可採計",Q1030=0,TRUE)),IF('114成績輸入與落點儀表板'!$C$8="必須採計",R1030&gt;0,IF('114成績輸入與落點儀表板'!$C$8="不可採計",R1030=0,TRUE)),IF('114成績輸入與落點儀表板'!$C$9="必須採計",S1030&gt;0,IF('114成績輸入與落點儀表板'!$C$9="不可採計",S1030=0,TRUE)),IF('114成績輸入與落點儀表板'!$C$10="必須採計",T1030&gt;0,IF('114成績輸入與落點儀表板'!$C$10="不可採計",T1030=0,TRUE)),IF('114成績輸入與落點儀表板'!$C$11="必須採計",U1030&gt;0,IF('114成績輸入與落點儀表板'!$C$11="不可採計",U1030=0,TRUE)),IF('114成績輸入與落點儀表板'!$C$12="必須採計",V1030&gt;0,IF('114成績輸入與落點儀表板'!$C$12="不可採計",V1030=0,TRUE)),IF('114成績輸入與落點儀表板'!$C$13="必須採計",W1030&gt;0,IF('114成績輸入與落點儀表板'!$C$13="不可採計",W1030=0,TRUE)),IF('114成績輸入與落點儀表板'!$C$14="必須採計",X1030&gt;0,IF('114成績輸入與落點儀表板'!$C$14="不可採計",X1030=0,TRUE)),IF('114成績輸入與落點儀表板'!$C$15="必須採計",Y1030&gt;0,IF('114成績輸入與落點儀表板'!$C$15="不可採計",Y1030=0,TRUE)),IF('114成績輸入與落點儀表板'!$C$16="必須採計",Z1030&gt;0,IF('114成績輸入與落點儀表板'!$C$16="不可採計",Z1030=0,TRUE))),"✅ 符合","❌ 不符合")</f>
        <v>✅ 符合</v>
      </c>
      <c r="L1030" s="15">
        <v>1.5</v>
      </c>
      <c r="M1030" s="15">
        <v>2</v>
      </c>
      <c r="N1030" s="15">
        <v>0</v>
      </c>
      <c r="O1030" s="15">
        <v>0</v>
      </c>
      <c r="P1030" s="15">
        <v>0</v>
      </c>
      <c r="Q1030" s="15">
        <v>1</v>
      </c>
      <c r="R1030" s="15">
        <v>0</v>
      </c>
      <c r="S1030" s="15">
        <v>0</v>
      </c>
      <c r="T1030" s="15">
        <v>0</v>
      </c>
      <c r="U1030" s="15">
        <v>0</v>
      </c>
      <c r="V1030" s="15">
        <v>1.5</v>
      </c>
      <c r="W1030" s="15">
        <v>0</v>
      </c>
      <c r="X1030" s="15">
        <v>0</v>
      </c>
      <c r="Y1030" s="15">
        <v>0</v>
      </c>
      <c r="Z1030" s="15">
        <v>0</v>
      </c>
    </row>
    <row r="1031" spans="1:26" ht="15.75" customHeight="1" x14ac:dyDescent="0.3">
      <c r="A1031" s="2" t="s">
        <v>2505</v>
      </c>
      <c r="B1031" s="6" t="s">
        <v>2452</v>
      </c>
      <c r="C1031" s="6" t="s">
        <v>5290</v>
      </c>
      <c r="D1031" s="12" t="s">
        <v>121</v>
      </c>
      <c r="E1031" s="13" t="s">
        <v>4195</v>
      </c>
      <c r="F1031" s="2">
        <v>8</v>
      </c>
      <c r="G1031" s="15">
        <v>138</v>
      </c>
      <c r="H1031" s="7">
        <f>L1031*'114成績輸入與落點儀表板'!$B$2+M1031*'114成績輸入與落點儀表板'!$B$3+N1031*'114成績輸入與落點儀表板'!$B$4+O1031*'114成績輸入與落點儀表板'!$B$5+P1031*'114成績輸入與落點儀表板'!$B$6+Q1031*'114成績輸入與落點儀表板'!$B$7+R1031*'114成績輸入與落點儀表板'!$B$8+S1031*'114成績輸入與落點儀表板'!$B$9+T1031*'114成績輸入與落點儀表板'!$B$10+U1031*'114成績輸入與落點儀表板'!$B$11+V1031*'114成績輸入與落點儀表板'!$B$12+W1031*'114成績輸入與落點儀表板'!$B$13+X1031*'114成績輸入與落點儀表板'!$B$14+Y1031*'114成績輸入與落點儀表板'!$B$15+Z1031*'114成績輸入與落點儀表板'!$B$16</f>
        <v>0</v>
      </c>
      <c r="I1031" s="8">
        <f t="shared" si="32"/>
        <v>-138</v>
      </c>
      <c r="J1031" s="2" t="str">
        <f t="shared" si="33"/>
        <v>FAIL</v>
      </c>
      <c r="K1031" s="17" t="str">
        <f>IF(AND(IF('114成績輸入與落點儀表板'!$C$2="必須採計",L1031&gt;0,IF('114成績輸入與落點儀表板'!$C$2="不可採計",L1031=0,TRUE)),IF('114成績輸入與落點儀表板'!$C$3="必須採計",M1031&gt;0,IF('114成績輸入與落點儀表板'!$C$3="不可採計",M1031=0,TRUE)),IF('114成績輸入與落點儀表板'!$C$4="必須採計",N1031&gt;0,IF('114成績輸入與落點儀表板'!$C$4="不可採計",N1031=0,TRUE)),IF('114成績輸入與落點儀表板'!$C$5="必須採計",O1031&gt;0,IF('114成績輸入與落點儀表板'!$C$5="不可採計",O1031=0,TRUE)),IF('114成績輸入與落點儀表板'!$C$6="必須採計",P1031&gt;0,IF('114成績輸入與落點儀表板'!$C$6="不可採計",P1031=0,TRUE)),IF('114成績輸入與落點儀表板'!$C$7="必須採計",Q1031&gt;0,IF('114成績輸入與落點儀表板'!$C$7="不可採計",Q1031=0,TRUE)),IF('114成績輸入與落點儀表板'!$C$8="必須採計",R1031&gt;0,IF('114成績輸入與落點儀表板'!$C$8="不可採計",R1031=0,TRUE)),IF('114成績輸入與落點儀表板'!$C$9="必須採計",S1031&gt;0,IF('114成績輸入與落點儀表板'!$C$9="不可採計",S1031=0,TRUE)),IF('114成績輸入與落點儀表板'!$C$10="必須採計",T1031&gt;0,IF('114成績輸入與落點儀表板'!$C$10="不可採計",T1031=0,TRUE)),IF('114成績輸入與落點儀表板'!$C$11="必須採計",U1031&gt;0,IF('114成績輸入與落點儀表板'!$C$11="不可採計",U1031=0,TRUE)),IF('114成績輸入與落點儀表板'!$C$12="必須採計",V1031&gt;0,IF('114成績輸入與落點儀表板'!$C$12="不可採計",V1031=0,TRUE)),IF('114成績輸入與落點儀表板'!$C$13="必須採計",W1031&gt;0,IF('114成績輸入與落點儀表板'!$C$13="不可採計",W1031=0,TRUE)),IF('114成績輸入與落點儀表板'!$C$14="必須採計",X1031&gt;0,IF('114成績輸入與落點儀表板'!$C$14="不可採計",X1031=0,TRUE)),IF('114成績輸入與落點儀表板'!$C$15="必須採計",Y1031&gt;0,IF('114成績輸入與落點儀表板'!$C$15="不可採計",Y1031=0,TRUE)),IF('114成績輸入與落點儀表板'!$C$16="必須採計",Z1031&gt;0,IF('114成績輸入與落點儀表板'!$C$16="不可採計",Z1031=0,TRUE))),"✅ 符合","❌ 不符合")</f>
        <v>✅ 符合</v>
      </c>
      <c r="L1031" s="15">
        <v>1</v>
      </c>
      <c r="M1031" s="15">
        <v>2</v>
      </c>
      <c r="N1031" s="15">
        <v>0</v>
      </c>
      <c r="O1031" s="15">
        <v>0</v>
      </c>
      <c r="P1031" s="15">
        <v>0</v>
      </c>
      <c r="Q1031" s="15">
        <v>1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1</v>
      </c>
      <c r="X1031" s="15">
        <v>0</v>
      </c>
      <c r="Y1031" s="15">
        <v>0</v>
      </c>
      <c r="Z1031" s="15">
        <v>0</v>
      </c>
    </row>
    <row r="1032" spans="1:26" ht="15.75" customHeight="1" x14ac:dyDescent="0.3">
      <c r="A1032" s="2" t="s">
        <v>2507</v>
      </c>
      <c r="B1032" s="6" t="s">
        <v>2452</v>
      </c>
      <c r="C1032" s="6" t="s">
        <v>4485</v>
      </c>
      <c r="D1032" s="12" t="s">
        <v>73</v>
      </c>
      <c r="E1032" s="13" t="s">
        <v>1727</v>
      </c>
      <c r="F1032" s="2">
        <v>7</v>
      </c>
      <c r="G1032" s="15">
        <v>101</v>
      </c>
      <c r="H1032" s="7">
        <f>L1032*'114成績輸入與落點儀表板'!$B$2+M1032*'114成績輸入與落點儀表板'!$B$3+N1032*'114成績輸入與落點儀表板'!$B$4+O1032*'114成績輸入與落點儀表板'!$B$5+P1032*'114成績輸入與落點儀表板'!$B$6+Q1032*'114成績輸入與落點儀表板'!$B$7+R1032*'114成績輸入與落點儀表板'!$B$8+S1032*'114成績輸入與落點儀表板'!$B$9+T1032*'114成績輸入與落點儀表板'!$B$10+U1032*'114成績輸入與落點儀表板'!$B$11+V1032*'114成績輸入與落點儀表板'!$B$12+W1032*'114成績輸入與落點儀表板'!$B$13+X1032*'114成績輸入與落點儀表板'!$B$14+Y1032*'114成績輸入與落點儀表板'!$B$15+Z1032*'114成績輸入與落點儀表板'!$B$16</f>
        <v>0</v>
      </c>
      <c r="I1032" s="8">
        <f t="shared" si="32"/>
        <v>-101</v>
      </c>
      <c r="J1032" s="2" t="str">
        <f t="shared" si="33"/>
        <v>FAIL</v>
      </c>
      <c r="K1032" s="17" t="str">
        <f>IF(AND(IF('114成績輸入與落點儀表板'!$C$2="必須採計",L1032&gt;0,IF('114成績輸入與落點儀表板'!$C$2="不可採計",L1032=0,TRUE)),IF('114成績輸入與落點儀表板'!$C$3="必須採計",M1032&gt;0,IF('114成績輸入與落點儀表板'!$C$3="不可採計",M1032=0,TRUE)),IF('114成績輸入與落點儀表板'!$C$4="必須採計",N1032&gt;0,IF('114成績輸入與落點儀表板'!$C$4="不可採計",N1032=0,TRUE)),IF('114成績輸入與落點儀表板'!$C$5="必須採計",O1032&gt;0,IF('114成績輸入與落點儀表板'!$C$5="不可採計",O1032=0,TRUE)),IF('114成績輸入與落點儀表板'!$C$6="必須採計",P1032&gt;0,IF('114成績輸入與落點儀表板'!$C$6="不可採計",P1032=0,TRUE)),IF('114成績輸入與落點儀表板'!$C$7="必須採計",Q1032&gt;0,IF('114成績輸入與落點儀表板'!$C$7="不可採計",Q1032=0,TRUE)),IF('114成績輸入與落點儀表板'!$C$8="必須採計",R1032&gt;0,IF('114成績輸入與落點儀表板'!$C$8="不可採計",R1032=0,TRUE)),IF('114成績輸入與落點儀表板'!$C$9="必須採計",S1032&gt;0,IF('114成績輸入與落點儀表板'!$C$9="不可採計",S1032=0,TRUE)),IF('114成績輸入與落點儀表板'!$C$10="必須採計",T1032&gt;0,IF('114成績輸入與落點儀表板'!$C$10="不可採計",T1032=0,TRUE)),IF('114成績輸入與落點儀表板'!$C$11="必須採計",U1032&gt;0,IF('114成績輸入與落點儀表板'!$C$11="不可採計",U1032=0,TRUE)),IF('114成績輸入與落點儀表板'!$C$12="必須採計",V1032&gt;0,IF('114成績輸入與落點儀表板'!$C$12="不可採計",V1032=0,TRUE)),IF('114成績輸入與落點儀表板'!$C$13="必須採計",W1032&gt;0,IF('114成績輸入與落點儀表板'!$C$13="不可採計",W1032=0,TRUE)),IF('114成績輸入與落點儀表板'!$C$14="必須採計",X1032&gt;0,IF('114成績輸入與落點儀表板'!$C$14="不可採計",X1032=0,TRUE)),IF('114成績輸入與落點儀表板'!$C$15="必須採計",Y1032&gt;0,IF('114成績輸入與落點儀表板'!$C$15="不可採計",Y1032=0,TRUE)),IF('114成績輸入與落點儀表板'!$C$16="必須採計",Z1032&gt;0,IF('114成績輸入與落點儀表板'!$C$16="不可採計",Z1032=0,TRUE))),"✅ 符合","❌ 不符合")</f>
        <v>✅ 符合</v>
      </c>
      <c r="L1032" s="15">
        <v>1.5</v>
      </c>
      <c r="M1032" s="15">
        <v>2</v>
      </c>
      <c r="N1032" s="15">
        <v>0</v>
      </c>
      <c r="O1032" s="15">
        <v>0</v>
      </c>
      <c r="P1032" s="15">
        <v>0</v>
      </c>
      <c r="Q1032" s="15">
        <v>0</v>
      </c>
      <c r="R1032" s="15">
        <v>0</v>
      </c>
      <c r="S1032" s="15">
        <v>0</v>
      </c>
      <c r="T1032" s="15">
        <v>0</v>
      </c>
      <c r="U1032" s="15">
        <v>0</v>
      </c>
      <c r="V1032" s="15">
        <v>0</v>
      </c>
      <c r="W1032" s="15">
        <v>1</v>
      </c>
      <c r="X1032" s="15">
        <v>0</v>
      </c>
      <c r="Y1032" s="15">
        <v>0</v>
      </c>
      <c r="Z1032" s="15">
        <v>0</v>
      </c>
    </row>
    <row r="1033" spans="1:26" ht="15.75" customHeight="1" x14ac:dyDescent="0.3">
      <c r="A1033" s="2" t="s">
        <v>2509</v>
      </c>
      <c r="B1033" s="6" t="s">
        <v>2452</v>
      </c>
      <c r="C1033" s="6" t="s">
        <v>5887</v>
      </c>
      <c r="D1033" s="12" t="s">
        <v>121</v>
      </c>
      <c r="E1033" s="13" t="s">
        <v>4548</v>
      </c>
      <c r="F1033" s="2">
        <v>9</v>
      </c>
      <c r="G1033" s="15">
        <v>59.5</v>
      </c>
      <c r="H1033" s="7">
        <f>L1033*'114成績輸入與落點儀表板'!$B$2+M1033*'114成績輸入與落點儀表板'!$B$3+N1033*'114成績輸入與落點儀表板'!$B$4+O1033*'114成績輸入與落點儀表板'!$B$5+P1033*'114成績輸入與落點儀表板'!$B$6+Q1033*'114成績輸入與落點儀表板'!$B$7+R1033*'114成績輸入與落點儀表板'!$B$8+S1033*'114成績輸入與落點儀表板'!$B$9+T1033*'114成績輸入與落點儀表板'!$B$10+U1033*'114成績輸入與落點儀表板'!$B$11+V1033*'114成績輸入與落點儀表板'!$B$12+W1033*'114成績輸入與落點儀表板'!$B$13+X1033*'114成績輸入與落點儀表板'!$B$14+Y1033*'114成績輸入與落點儀表板'!$B$15+Z1033*'114成績輸入與落點儀表板'!$B$16</f>
        <v>0</v>
      </c>
      <c r="I1033" s="8">
        <f t="shared" si="32"/>
        <v>-59.5</v>
      </c>
      <c r="J1033" s="2" t="str">
        <f t="shared" si="33"/>
        <v>FAIL</v>
      </c>
      <c r="K1033" s="17" t="str">
        <f>IF(AND(IF('114成績輸入與落點儀表板'!$C$2="必須採計",L1033&gt;0,IF('114成績輸入與落點儀表板'!$C$2="不可採計",L1033=0,TRUE)),IF('114成績輸入與落點儀表板'!$C$3="必須採計",M1033&gt;0,IF('114成績輸入與落點儀表板'!$C$3="不可採計",M1033=0,TRUE)),IF('114成績輸入與落點儀表板'!$C$4="必須採計",N1033&gt;0,IF('114成績輸入與落點儀表板'!$C$4="不可採計",N1033=0,TRUE)),IF('114成績輸入與落點儀表板'!$C$5="必須採計",O1033&gt;0,IF('114成績輸入與落點儀表板'!$C$5="不可採計",O1033=0,TRUE)),IF('114成績輸入與落點儀表板'!$C$6="必須採計",P1033&gt;0,IF('114成績輸入與落點儀表板'!$C$6="不可採計",P1033=0,TRUE)),IF('114成績輸入與落點儀表板'!$C$7="必須採計",Q1033&gt;0,IF('114成績輸入與落點儀表板'!$C$7="不可採計",Q1033=0,TRUE)),IF('114成績輸入與落點儀表板'!$C$8="必須採計",R1033&gt;0,IF('114成績輸入與落點儀表板'!$C$8="不可採計",R1033=0,TRUE)),IF('114成績輸入與落點儀表板'!$C$9="必須採計",S1033&gt;0,IF('114成績輸入與落點儀表板'!$C$9="不可採計",S1033=0,TRUE)),IF('114成績輸入與落點儀表板'!$C$10="必須採計",T1033&gt;0,IF('114成績輸入與落點儀表板'!$C$10="不可採計",T1033=0,TRUE)),IF('114成績輸入與落點儀表板'!$C$11="必須採計",U1033&gt;0,IF('114成績輸入與落點儀表板'!$C$11="不可採計",U1033=0,TRUE)),IF('114成績輸入與落點儀表板'!$C$12="必須採計",V1033&gt;0,IF('114成績輸入與落點儀表板'!$C$12="不可採計",V1033=0,TRUE)),IF('114成績輸入與落點儀表板'!$C$13="必須採計",W1033&gt;0,IF('114成績輸入與落點儀表板'!$C$13="不可採計",W1033=0,TRUE)),IF('114成績輸入與落點儀表板'!$C$14="必須採計",X1033&gt;0,IF('114成績輸入與落點儀表板'!$C$14="不可採計",X1033=0,TRUE)),IF('114成績輸入與落點儀表板'!$C$15="必須採計",Y1033&gt;0,IF('114成績輸入與落點儀表板'!$C$15="不可採計",Y1033=0,TRUE)),IF('114成績輸入與落點儀表板'!$C$16="必須採計",Z1033&gt;0,IF('114成績輸入與落點儀表板'!$C$16="不可採計",Z1033=0,TRUE))),"✅ 符合","❌ 不符合")</f>
        <v>❌ 不符合</v>
      </c>
      <c r="L1033" s="15">
        <v>0</v>
      </c>
      <c r="M1033" s="15">
        <v>2</v>
      </c>
      <c r="N1033" s="15">
        <v>0</v>
      </c>
      <c r="O1033" s="15">
        <v>0</v>
      </c>
      <c r="P1033" s="15">
        <v>0</v>
      </c>
      <c r="Q1033" s="15">
        <v>1.75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1</v>
      </c>
      <c r="X1033" s="15">
        <v>0</v>
      </c>
      <c r="Y1033" s="15">
        <v>0</v>
      </c>
      <c r="Z1033" s="15">
        <v>0</v>
      </c>
    </row>
    <row r="1034" spans="1:26" ht="15.75" customHeight="1" x14ac:dyDescent="0.3">
      <c r="A1034" s="2" t="s">
        <v>2510</v>
      </c>
      <c r="B1034" s="6" t="s">
        <v>2452</v>
      </c>
      <c r="C1034" s="6" t="s">
        <v>2490</v>
      </c>
      <c r="D1034" s="12" t="s">
        <v>227</v>
      </c>
      <c r="E1034" s="13" t="s">
        <v>868</v>
      </c>
      <c r="F1034" s="2">
        <v>16</v>
      </c>
      <c r="G1034" s="15">
        <v>105</v>
      </c>
      <c r="H1034" s="7">
        <f>L1034*'114成績輸入與落點儀表板'!$B$2+M1034*'114成績輸入與落點儀表板'!$B$3+N1034*'114成績輸入與落點儀表板'!$B$4+O1034*'114成績輸入與落點儀表板'!$B$5+P1034*'114成績輸入與落點儀表板'!$B$6+Q1034*'114成績輸入與落點儀表板'!$B$7+R1034*'114成績輸入與落點儀表板'!$B$8+S1034*'114成績輸入與落點儀表板'!$B$9+T1034*'114成績輸入與落點儀表板'!$B$10+U1034*'114成績輸入與落點儀表板'!$B$11+V1034*'114成績輸入與落點儀表板'!$B$12+W1034*'114成績輸入與落點儀表板'!$B$13+X1034*'114成績輸入與落點儀表板'!$B$14+Y1034*'114成績輸入與落點儀表板'!$B$15+Z1034*'114成績輸入與落點儀表板'!$B$16</f>
        <v>0</v>
      </c>
      <c r="I1034" s="8">
        <f t="shared" si="32"/>
        <v>-105</v>
      </c>
      <c r="J1034" s="2" t="str">
        <f t="shared" si="33"/>
        <v>FAIL</v>
      </c>
      <c r="K1034" s="17" t="str">
        <f>IF(AND(IF('114成績輸入與落點儀表板'!$C$2="必須採計",L1034&gt;0,IF('114成績輸入與落點儀表板'!$C$2="不可採計",L1034=0,TRUE)),IF('114成績輸入與落點儀表板'!$C$3="必須採計",M1034&gt;0,IF('114成績輸入與落點儀表板'!$C$3="不可採計",M1034=0,TRUE)),IF('114成績輸入與落點儀表板'!$C$4="必須採計",N1034&gt;0,IF('114成績輸入與落點儀表板'!$C$4="不可採計",N1034=0,TRUE)),IF('114成績輸入與落點儀表板'!$C$5="必須採計",O1034&gt;0,IF('114成績輸入與落點儀表板'!$C$5="不可採計",O1034=0,TRUE)),IF('114成績輸入與落點儀表板'!$C$6="必須採計",P1034&gt;0,IF('114成績輸入與落點儀表板'!$C$6="不可採計",P1034=0,TRUE)),IF('114成績輸入與落點儀表板'!$C$7="必須採計",Q1034&gt;0,IF('114成績輸入與落點儀表板'!$C$7="不可採計",Q1034=0,TRUE)),IF('114成績輸入與落點儀表板'!$C$8="必須採計",R1034&gt;0,IF('114成績輸入與落點儀表板'!$C$8="不可採計",R1034=0,TRUE)),IF('114成績輸入與落點儀表板'!$C$9="必須採計",S1034&gt;0,IF('114成績輸入與落點儀表板'!$C$9="不可採計",S1034=0,TRUE)),IF('114成績輸入與落點儀表板'!$C$10="必須採計",T1034&gt;0,IF('114成績輸入與落點儀表板'!$C$10="不可採計",T1034=0,TRUE)),IF('114成績輸入與落點儀表板'!$C$11="必須採計",U1034&gt;0,IF('114成績輸入與落點儀表板'!$C$11="不可採計",U1034=0,TRUE)),IF('114成績輸入與落點儀表板'!$C$12="必須採計",V1034&gt;0,IF('114成績輸入與落點儀表板'!$C$12="不可採計",V1034=0,TRUE)),IF('114成績輸入與落點儀表板'!$C$13="必須採計",W1034&gt;0,IF('114成績輸入與落點儀表板'!$C$13="不可採計",W1034=0,TRUE)),IF('114成績輸入與落點儀表板'!$C$14="必須採計",X1034&gt;0,IF('114成績輸入與落點儀表板'!$C$14="不可採計",X1034=0,TRUE)),IF('114成績輸入與落點儀表板'!$C$15="必須採計",Y1034&gt;0,IF('114成績輸入與落點儀表板'!$C$15="不可採計",Y1034=0,TRUE)),IF('114成績輸入與落點儀表板'!$C$16="必須採計",Z1034&gt;0,IF('114成績輸入與落點儀表板'!$C$16="不可採計",Z1034=0,TRUE))),"✅ 符合","❌ 不符合")</f>
        <v>✅ 符合</v>
      </c>
      <c r="L1034" s="15">
        <v>2</v>
      </c>
      <c r="M1034" s="15">
        <v>1</v>
      </c>
      <c r="N1034" s="15">
        <v>0</v>
      </c>
      <c r="O1034" s="15">
        <v>0</v>
      </c>
      <c r="P1034" s="15">
        <v>0</v>
      </c>
      <c r="Q1034" s="15">
        <v>0</v>
      </c>
      <c r="R1034" s="15">
        <v>0</v>
      </c>
      <c r="S1034" s="15">
        <v>0</v>
      </c>
      <c r="T1034" s="15">
        <v>0</v>
      </c>
      <c r="U1034" s="15">
        <v>2</v>
      </c>
      <c r="V1034" s="15">
        <v>0</v>
      </c>
      <c r="W1034" s="15">
        <v>0</v>
      </c>
      <c r="X1034" s="15">
        <v>0</v>
      </c>
      <c r="Y1034" s="15">
        <v>0</v>
      </c>
      <c r="Z1034" s="15">
        <v>0</v>
      </c>
    </row>
    <row r="1035" spans="1:26" ht="15.75" customHeight="1" x14ac:dyDescent="0.3">
      <c r="A1035" s="2" t="s">
        <v>2512</v>
      </c>
      <c r="B1035" s="6" t="s">
        <v>2452</v>
      </c>
      <c r="C1035" s="6" t="s">
        <v>2492</v>
      </c>
      <c r="D1035" s="12" t="s">
        <v>227</v>
      </c>
      <c r="E1035" s="13" t="s">
        <v>3585</v>
      </c>
      <c r="F1035" s="2">
        <v>15</v>
      </c>
      <c r="G1035" s="15">
        <v>125.5</v>
      </c>
      <c r="H1035" s="7">
        <f>L1035*'114成績輸入與落點儀表板'!$B$2+M1035*'114成績輸入與落點儀表板'!$B$3+N1035*'114成績輸入與落點儀表板'!$B$4+O1035*'114成績輸入與落點儀表板'!$B$5+P1035*'114成績輸入與落點儀表板'!$B$6+Q1035*'114成績輸入與落點儀表板'!$B$7+R1035*'114成績輸入與落點儀表板'!$B$8+S1035*'114成績輸入與落點儀表板'!$B$9+T1035*'114成績輸入與落點儀表板'!$B$10+U1035*'114成績輸入與落點儀表板'!$B$11+V1035*'114成績輸入與落點儀表板'!$B$12+W1035*'114成績輸入與落點儀表板'!$B$13+X1035*'114成績輸入與落點儀表板'!$B$14+Y1035*'114成績輸入與落點儀表板'!$B$15+Z1035*'114成績輸入與落點儀表板'!$B$16</f>
        <v>0</v>
      </c>
      <c r="I1035" s="8">
        <f t="shared" si="32"/>
        <v>-125.5</v>
      </c>
      <c r="J1035" s="2" t="str">
        <f t="shared" si="33"/>
        <v>FAIL</v>
      </c>
      <c r="K1035" s="17" t="str">
        <f>IF(AND(IF('114成績輸入與落點儀表板'!$C$2="必須採計",L1035&gt;0,IF('114成績輸入與落點儀表板'!$C$2="不可採計",L1035=0,TRUE)),IF('114成績輸入與落點儀表板'!$C$3="必須採計",M1035&gt;0,IF('114成績輸入與落點儀表板'!$C$3="不可採計",M1035=0,TRUE)),IF('114成績輸入與落點儀表板'!$C$4="必須採計",N1035&gt;0,IF('114成績輸入與落點儀表板'!$C$4="不可採計",N1035=0,TRUE)),IF('114成績輸入與落點儀表板'!$C$5="必須採計",O1035&gt;0,IF('114成績輸入與落點儀表板'!$C$5="不可採計",O1035=0,TRUE)),IF('114成績輸入與落點儀表板'!$C$6="必須採計",P1035&gt;0,IF('114成績輸入與落點儀表板'!$C$6="不可採計",P1035=0,TRUE)),IF('114成績輸入與落點儀表板'!$C$7="必須採計",Q1035&gt;0,IF('114成績輸入與落點儀表板'!$C$7="不可採計",Q1035=0,TRUE)),IF('114成績輸入與落點儀表板'!$C$8="必須採計",R1035&gt;0,IF('114成績輸入與落點儀表板'!$C$8="不可採計",R1035=0,TRUE)),IF('114成績輸入與落點儀表板'!$C$9="必須採計",S1035&gt;0,IF('114成績輸入與落點儀表板'!$C$9="不可採計",S1035=0,TRUE)),IF('114成績輸入與落點儀表板'!$C$10="必須採計",T1035&gt;0,IF('114成績輸入與落點儀表板'!$C$10="不可採計",T1035=0,TRUE)),IF('114成績輸入與落點儀表板'!$C$11="必須採計",U1035&gt;0,IF('114成績輸入與落點儀表板'!$C$11="不可採計",U1035=0,TRUE)),IF('114成績輸入與落點儀表板'!$C$12="必須採計",V1035&gt;0,IF('114成績輸入與落點儀表板'!$C$12="不可採計",V1035=0,TRUE)),IF('114成績輸入與落點儀表板'!$C$13="必須採計",W1035&gt;0,IF('114成績輸入與落點儀表板'!$C$13="不可採計",W1035=0,TRUE)),IF('114成績輸入與落點儀表板'!$C$14="必須採計",X1035&gt;0,IF('114成績輸入與落點儀表板'!$C$14="不可採計",X1035=0,TRUE)),IF('114成績輸入與落點儀表板'!$C$15="必須採計",Y1035&gt;0,IF('114成績輸入與落點儀表板'!$C$15="不可採計",Y1035=0,TRUE)),IF('114成績輸入與落點儀表板'!$C$16="必須採計",Z1035&gt;0,IF('114成績輸入與落點儀表板'!$C$16="不可採計",Z1035=0,TRUE))),"✅ 符合","❌ 不符合")</f>
        <v>✅ 符合</v>
      </c>
      <c r="L1035" s="15">
        <v>2</v>
      </c>
      <c r="M1035" s="15">
        <v>0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1.5</v>
      </c>
      <c r="V1035" s="15">
        <v>1</v>
      </c>
      <c r="W1035" s="15">
        <v>0</v>
      </c>
      <c r="X1035" s="15">
        <v>0</v>
      </c>
      <c r="Y1035" s="15">
        <v>0</v>
      </c>
      <c r="Z1035" s="15">
        <v>0</v>
      </c>
    </row>
    <row r="1036" spans="1:26" ht="15.75" customHeight="1" x14ac:dyDescent="0.3">
      <c r="A1036" s="2" t="s">
        <v>2514</v>
      </c>
      <c r="B1036" s="6" t="s">
        <v>2452</v>
      </c>
      <c r="C1036" s="6" t="s">
        <v>1499</v>
      </c>
      <c r="D1036" s="12" t="s">
        <v>227</v>
      </c>
      <c r="E1036" s="13" t="s">
        <v>2495</v>
      </c>
      <c r="F1036" s="2">
        <v>23</v>
      </c>
      <c r="G1036" s="15">
        <v>70</v>
      </c>
      <c r="H1036" s="7">
        <f>L1036*'114成績輸入與落點儀表板'!$B$2+M1036*'114成績輸入與落點儀表板'!$B$3+N1036*'114成績輸入與落點儀表板'!$B$4+O1036*'114成績輸入與落點儀表板'!$B$5+P1036*'114成績輸入與落點儀表板'!$B$6+Q1036*'114成績輸入與落點儀表板'!$B$7+R1036*'114成績輸入與落點儀表板'!$B$8+S1036*'114成績輸入與落點儀表板'!$B$9+T1036*'114成績輸入與落點儀表板'!$B$10+U1036*'114成績輸入與落點儀表板'!$B$11+V1036*'114成績輸入與落點儀表板'!$B$12+W1036*'114成績輸入與落點儀表板'!$B$13+X1036*'114成績輸入與落點儀表板'!$B$14+Y1036*'114成績輸入與落點儀表板'!$B$15+Z1036*'114成績輸入與落點儀表板'!$B$16</f>
        <v>0</v>
      </c>
      <c r="I1036" s="8">
        <f t="shared" si="32"/>
        <v>-70</v>
      </c>
      <c r="J1036" s="2" t="str">
        <f t="shared" si="33"/>
        <v>FAIL</v>
      </c>
      <c r="K1036" s="17" t="str">
        <f>IF(AND(IF('114成績輸入與落點儀表板'!$C$2="必須採計",L1036&gt;0,IF('114成績輸入與落點儀表板'!$C$2="不可採計",L1036=0,TRUE)),IF('114成績輸入與落點儀表板'!$C$3="必須採計",M1036&gt;0,IF('114成績輸入與落點儀表板'!$C$3="不可採計",M1036=0,TRUE)),IF('114成績輸入與落點儀表板'!$C$4="必須採計",N1036&gt;0,IF('114成績輸入與落點儀表板'!$C$4="不可採計",N1036=0,TRUE)),IF('114成績輸入與落點儀表板'!$C$5="必須採計",O1036&gt;0,IF('114成績輸入與落點儀表板'!$C$5="不可採計",O1036=0,TRUE)),IF('114成績輸入與落點儀表板'!$C$6="必須採計",P1036&gt;0,IF('114成績輸入與落點儀表板'!$C$6="不可採計",P1036=0,TRUE)),IF('114成績輸入與落點儀表板'!$C$7="必須採計",Q1036&gt;0,IF('114成績輸入與落點儀表板'!$C$7="不可採計",Q1036=0,TRUE)),IF('114成績輸入與落點儀表板'!$C$8="必須採計",R1036&gt;0,IF('114成績輸入與落點儀表板'!$C$8="不可採計",R1036=0,TRUE)),IF('114成績輸入與落點儀表板'!$C$9="必須採計",S1036&gt;0,IF('114成績輸入與落點儀表板'!$C$9="不可採計",S1036=0,TRUE)),IF('114成績輸入與落點儀表板'!$C$10="必須採計",T1036&gt;0,IF('114成績輸入與落點儀表板'!$C$10="不可採計",T1036=0,TRUE)),IF('114成績輸入與落點儀表板'!$C$11="必須採計",U1036&gt;0,IF('114成績輸入與落點儀表板'!$C$11="不可採計",U1036=0,TRUE)),IF('114成績輸入與落點儀表板'!$C$12="必須採計",V1036&gt;0,IF('114成績輸入與落點儀表板'!$C$12="不可採計",V1036=0,TRUE)),IF('114成績輸入與落點儀表板'!$C$13="必須採計",W1036&gt;0,IF('114成績輸入與落點儀表板'!$C$13="不可採計",W1036=0,TRUE)),IF('114成績輸入與落點儀表板'!$C$14="必須採計",X1036&gt;0,IF('114成績輸入與落點儀表板'!$C$14="不可採計",X1036=0,TRUE)),IF('114成績輸入與落點儀表板'!$C$15="必須採計",Y1036&gt;0,IF('114成績輸入與落點儀表板'!$C$15="不可採計",Y1036=0,TRUE)),IF('114成績輸入與落點儀表板'!$C$16="必須採計",Z1036&gt;0,IF('114成績輸入與落點儀表板'!$C$16="不可採計",Z1036=0,TRUE))),"✅ 符合","❌ 不符合")</f>
        <v>✅ 符合</v>
      </c>
      <c r="L1036" s="15">
        <v>1.25</v>
      </c>
      <c r="M1036" s="15">
        <v>2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1</v>
      </c>
      <c r="X1036" s="15">
        <v>0</v>
      </c>
      <c r="Y1036" s="15">
        <v>0</v>
      </c>
      <c r="Z1036" s="15">
        <v>0</v>
      </c>
    </row>
    <row r="1037" spans="1:26" ht="15.75" customHeight="1" x14ac:dyDescent="0.3">
      <c r="A1037" s="2" t="s">
        <v>2517</v>
      </c>
      <c r="B1037" s="6" t="s">
        <v>2452</v>
      </c>
      <c r="C1037" s="6" t="s">
        <v>2497</v>
      </c>
      <c r="D1037" s="12" t="s">
        <v>86</v>
      </c>
      <c r="E1037" s="13" t="s">
        <v>5888</v>
      </c>
      <c r="F1037" s="2">
        <v>0</v>
      </c>
      <c r="G1037" s="15"/>
      <c r="H1037" s="7">
        <f>L1037*'114成績輸入與落點儀表板'!$B$2+M1037*'114成績輸入與落點儀表板'!$B$3+N1037*'114成績輸入與落點儀表板'!$B$4+O1037*'114成績輸入與落點儀表板'!$B$5+P1037*'114成績輸入與落點儀表板'!$B$6+Q1037*'114成績輸入與落點儀表板'!$B$7+R1037*'114成績輸入與落點儀表板'!$B$8+S1037*'114成績輸入與落點儀表板'!$B$9+T1037*'114成績輸入與落點儀表板'!$B$10+U1037*'114成績輸入與落點儀表板'!$B$11+V1037*'114成績輸入與落點儀表板'!$B$12+W1037*'114成績輸入與落點儀表板'!$B$13+X1037*'114成績輸入與落點儀表板'!$B$14+Y1037*'114成績輸入與落點儀表板'!$B$15+Z1037*'114成績輸入與落點儀表板'!$B$16</f>
        <v>0</v>
      </c>
      <c r="I1037" s="8" t="str">
        <f t="shared" si="32"/>
        <v/>
      </c>
      <c r="J1037" s="2" t="str">
        <f t="shared" si="33"/>
        <v>無錄取資料</v>
      </c>
      <c r="K1037" s="17" t="str">
        <f>IF(AND(IF('114成績輸入與落點儀表板'!$C$2="必須採計",L1037&gt;0,IF('114成績輸入與落點儀表板'!$C$2="不可採計",L1037=0,TRUE)),IF('114成績輸入與落點儀表板'!$C$3="必須採計",M1037&gt;0,IF('114成績輸入與落點儀表板'!$C$3="不可採計",M1037=0,TRUE)),IF('114成績輸入與落點儀表板'!$C$4="必須採計",N1037&gt;0,IF('114成績輸入與落點儀表板'!$C$4="不可採計",N1037=0,TRUE)),IF('114成績輸入與落點儀表板'!$C$5="必須採計",O1037&gt;0,IF('114成績輸入與落點儀表板'!$C$5="不可採計",O1037=0,TRUE)),IF('114成績輸入與落點儀表板'!$C$6="必須採計",P1037&gt;0,IF('114成績輸入與落點儀表板'!$C$6="不可採計",P1037=0,TRUE)),IF('114成績輸入與落點儀表板'!$C$7="必須採計",Q1037&gt;0,IF('114成績輸入與落點儀表板'!$C$7="不可採計",Q1037=0,TRUE)),IF('114成績輸入與落點儀表板'!$C$8="必須採計",R1037&gt;0,IF('114成績輸入與落點儀表板'!$C$8="不可採計",R1037=0,TRUE)),IF('114成績輸入與落點儀表板'!$C$9="必須採計",S1037&gt;0,IF('114成績輸入與落點儀表板'!$C$9="不可採計",S1037=0,TRUE)),IF('114成績輸入與落點儀表板'!$C$10="必須採計",T1037&gt;0,IF('114成績輸入與落點儀表板'!$C$10="不可採計",T1037=0,TRUE)),IF('114成績輸入與落點儀表板'!$C$11="必須採計",U1037&gt;0,IF('114成績輸入與落點儀表板'!$C$11="不可採計",U1037=0,TRUE)),IF('114成績輸入與落點儀表板'!$C$12="必須採計",V1037&gt;0,IF('114成績輸入與落點儀表板'!$C$12="不可採計",V1037=0,TRUE)),IF('114成績輸入與落點儀表板'!$C$13="必須採計",W1037&gt;0,IF('114成績輸入與落點儀表板'!$C$13="不可採計",W1037=0,TRUE)),IF('114成績輸入與落點儀表板'!$C$14="必須採計",X1037&gt;0,IF('114成績輸入與落點儀表板'!$C$14="不可採計",X1037=0,TRUE)),IF('114成績輸入與落點儀表板'!$C$15="必須採計",Y1037&gt;0,IF('114成績輸入與落點儀表板'!$C$15="不可採計",Y1037=0,TRUE)),IF('114成績輸入與落點儀表板'!$C$16="必須採計",Z1037&gt;0,IF('114成績輸入與落點儀表板'!$C$16="不可採計",Z1037=0,TRUE))),"✅ 符合","❌ 不符合")</f>
        <v>✅ 符合</v>
      </c>
      <c r="L1037" s="15">
        <v>1.5</v>
      </c>
      <c r="M1037" s="15">
        <v>1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>
        <v>0</v>
      </c>
      <c r="U1037" s="15">
        <v>2</v>
      </c>
      <c r="V1037" s="15">
        <v>2</v>
      </c>
      <c r="W1037" s="15">
        <v>0</v>
      </c>
      <c r="X1037" s="15">
        <v>0</v>
      </c>
      <c r="Y1037" s="15">
        <v>0</v>
      </c>
      <c r="Z1037" s="15">
        <v>0</v>
      </c>
    </row>
    <row r="1038" spans="1:26" ht="15.75" customHeight="1" x14ac:dyDescent="0.3">
      <c r="A1038" s="2" t="s">
        <v>2520</v>
      </c>
      <c r="B1038" s="6" t="s">
        <v>2452</v>
      </c>
      <c r="C1038" s="6" t="s">
        <v>63</v>
      </c>
      <c r="D1038" s="12" t="s">
        <v>56</v>
      </c>
      <c r="E1038" s="13" t="s">
        <v>5889</v>
      </c>
      <c r="F1038" s="2">
        <v>21</v>
      </c>
      <c r="G1038" s="15">
        <v>177</v>
      </c>
      <c r="H1038" s="7">
        <f>L1038*'114成績輸入與落點儀表板'!$B$2+M1038*'114成績輸入與落點儀表板'!$B$3+N1038*'114成績輸入與落點儀表板'!$B$4+O1038*'114成績輸入與落點儀表板'!$B$5+P1038*'114成績輸入與落點儀表板'!$B$6+Q1038*'114成績輸入與落點儀表板'!$B$7+R1038*'114成績輸入與落點儀表板'!$B$8+S1038*'114成績輸入與落點儀表板'!$B$9+T1038*'114成績輸入與落點儀表板'!$B$10+U1038*'114成績輸入與落點儀表板'!$B$11+V1038*'114成績輸入與落點儀表板'!$B$12+W1038*'114成績輸入與落點儀表板'!$B$13+X1038*'114成績輸入與落點儀表板'!$B$14+Y1038*'114成績輸入與落點儀表板'!$B$15+Z1038*'114成績輸入與落點儀表板'!$B$16</f>
        <v>0</v>
      </c>
      <c r="I1038" s="8">
        <f t="shared" si="32"/>
        <v>-177</v>
      </c>
      <c r="J1038" s="2" t="str">
        <f t="shared" si="33"/>
        <v>FAIL</v>
      </c>
      <c r="K1038" s="17" t="str">
        <f>IF(AND(IF('114成績輸入與落點儀表板'!$C$2="必須採計",L1038&gt;0,IF('114成績輸入與落點儀表板'!$C$2="不可採計",L1038=0,TRUE)),IF('114成績輸入與落點儀表板'!$C$3="必須採計",M1038&gt;0,IF('114成績輸入與落點儀表板'!$C$3="不可採計",M1038=0,TRUE)),IF('114成績輸入與落點儀表板'!$C$4="必須採計",N1038&gt;0,IF('114成績輸入與落點儀表板'!$C$4="不可採計",N1038=0,TRUE)),IF('114成績輸入與落點儀表板'!$C$5="必須採計",O1038&gt;0,IF('114成績輸入與落點儀表板'!$C$5="不可採計",O1038=0,TRUE)),IF('114成績輸入與落點儀表板'!$C$6="必須採計",P1038&gt;0,IF('114成績輸入與落點儀表板'!$C$6="不可採計",P1038=0,TRUE)),IF('114成績輸入與落點儀表板'!$C$7="必須採計",Q1038&gt;0,IF('114成績輸入與落點儀表板'!$C$7="不可採計",Q1038=0,TRUE)),IF('114成績輸入與落點儀表板'!$C$8="必須採計",R1038&gt;0,IF('114成績輸入與落點儀表板'!$C$8="不可採計",R1038=0,TRUE)),IF('114成績輸入與落點儀表板'!$C$9="必須採計",S1038&gt;0,IF('114成績輸入與落點儀表板'!$C$9="不可採計",S1038=0,TRUE)),IF('114成績輸入與落點儀表板'!$C$10="必須採計",T1038&gt;0,IF('114成績輸入與落點儀表板'!$C$10="不可採計",T1038=0,TRUE)),IF('114成績輸入與落點儀表板'!$C$11="必須採計",U1038&gt;0,IF('114成績輸入與落點儀表板'!$C$11="不可採計",U1038=0,TRUE)),IF('114成績輸入與落點儀表板'!$C$12="必須採計",V1038&gt;0,IF('114成績輸入與落點儀表板'!$C$12="不可採計",V1038=0,TRUE)),IF('114成績輸入與落點儀表板'!$C$13="必須採計",W1038&gt;0,IF('114成績輸入與落點儀表板'!$C$13="不可採計",W1038=0,TRUE)),IF('114成績輸入與落點儀表板'!$C$14="必須採計",X1038&gt;0,IF('114成績輸入與落點儀表板'!$C$14="不可採計",X1038=0,TRUE)),IF('114成績輸入與落點儀表板'!$C$15="必須採計",Y1038&gt;0,IF('114成績輸入與落點儀表板'!$C$15="不可採計",Y1038=0,TRUE)),IF('114成績輸入與落點儀表板'!$C$16="必須採計",Z1038&gt;0,IF('114成績輸入與落點儀表板'!$C$16="不可採計",Z1038=0,TRUE))),"✅ 符合","❌ 不符合")</f>
        <v>❌ 不符合</v>
      </c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>
        <v>0</v>
      </c>
      <c r="U1038" s="15">
        <v>2</v>
      </c>
      <c r="V1038" s="15">
        <v>0</v>
      </c>
      <c r="W1038" s="15">
        <v>2</v>
      </c>
      <c r="X1038" s="15">
        <v>1</v>
      </c>
      <c r="Y1038" s="15">
        <v>0</v>
      </c>
      <c r="Z1038" s="15">
        <v>0</v>
      </c>
    </row>
    <row r="1039" spans="1:26" ht="15.75" customHeight="1" x14ac:dyDescent="0.3">
      <c r="A1039" s="2" t="s">
        <v>2522</v>
      </c>
      <c r="B1039" s="6" t="s">
        <v>2452</v>
      </c>
      <c r="C1039" s="6" t="s">
        <v>563</v>
      </c>
      <c r="D1039" s="12" t="s">
        <v>121</v>
      </c>
      <c r="E1039" s="13" t="s">
        <v>2501</v>
      </c>
      <c r="F1039" s="2">
        <v>36</v>
      </c>
      <c r="G1039" s="15">
        <v>100</v>
      </c>
      <c r="H1039" s="7">
        <f>L1039*'114成績輸入與落點儀表板'!$B$2+M1039*'114成績輸入與落點儀表板'!$B$3+N1039*'114成績輸入與落點儀表板'!$B$4+O1039*'114成績輸入與落點儀表板'!$B$5+P1039*'114成績輸入與落點儀表板'!$B$6+Q1039*'114成績輸入與落點儀表板'!$B$7+R1039*'114成績輸入與落點儀表板'!$B$8+S1039*'114成績輸入與落點儀表板'!$B$9+T1039*'114成績輸入與落點儀表板'!$B$10+U1039*'114成績輸入與落點儀表板'!$B$11+V1039*'114成績輸入與落點儀表板'!$B$12+W1039*'114成績輸入與落點儀表板'!$B$13+X1039*'114成績輸入與落點儀表板'!$B$14+Y1039*'114成績輸入與落點儀表板'!$B$15+Z1039*'114成績輸入與落點儀表板'!$B$16</f>
        <v>0</v>
      </c>
      <c r="I1039" s="8">
        <f t="shared" si="32"/>
        <v>-100</v>
      </c>
      <c r="J1039" s="2" t="str">
        <f t="shared" si="33"/>
        <v>FAIL</v>
      </c>
      <c r="K1039" s="17" t="str">
        <f>IF(AND(IF('114成績輸入與落點儀表板'!$C$2="必須採計",L1039&gt;0,IF('114成績輸入與落點儀表板'!$C$2="不可採計",L1039=0,TRUE)),IF('114成績輸入與落點儀表板'!$C$3="必須採計",M1039&gt;0,IF('114成績輸入與落點儀表板'!$C$3="不可採計",M1039=0,TRUE)),IF('114成績輸入與落點儀表板'!$C$4="必須採計",N1039&gt;0,IF('114成績輸入與落點儀表板'!$C$4="不可採計",N1039=0,TRUE)),IF('114成績輸入與落點儀表板'!$C$5="必須採計",O1039&gt;0,IF('114成績輸入與落點儀表板'!$C$5="不可採計",O1039=0,TRUE)),IF('114成績輸入與落點儀表板'!$C$6="必須採計",P1039&gt;0,IF('114成績輸入與落點儀表板'!$C$6="不可採計",P1039=0,TRUE)),IF('114成績輸入與落點儀表板'!$C$7="必須採計",Q1039&gt;0,IF('114成績輸入與落點儀表板'!$C$7="不可採計",Q1039=0,TRUE)),IF('114成績輸入與落點儀表板'!$C$8="必須採計",R1039&gt;0,IF('114成績輸入與落點儀表板'!$C$8="不可採計",R1039=0,TRUE)),IF('114成績輸入與落點儀表板'!$C$9="必須採計",S1039&gt;0,IF('114成績輸入與落點儀表板'!$C$9="不可採計",S1039=0,TRUE)),IF('114成績輸入與落點儀表板'!$C$10="必須採計",T1039&gt;0,IF('114成績輸入與落點儀表板'!$C$10="不可採計",T1039=0,TRUE)),IF('114成績輸入與落點儀表板'!$C$11="必須採計",U1039&gt;0,IF('114成績輸入與落點儀表板'!$C$11="不可採計",U1039=0,TRUE)),IF('114成績輸入與落點儀表板'!$C$12="必須採計",V1039&gt;0,IF('114成績輸入與落點儀表板'!$C$12="不可採計",V1039=0,TRUE)),IF('114成績輸入與落點儀表板'!$C$13="必須採計",W1039&gt;0,IF('114成績輸入與落點儀表板'!$C$13="不可採計",W1039=0,TRUE)),IF('114成績輸入與落點儀表板'!$C$14="必須採計",X1039&gt;0,IF('114成績輸入與落點儀表板'!$C$14="不可採計",X1039=0,TRUE)),IF('114成績輸入與落點儀表板'!$C$15="必須採計",Y1039&gt;0,IF('114成績輸入與落點儀表板'!$C$15="不可採計",Y1039=0,TRUE)),IF('114成績輸入與落點儀表板'!$C$16="必須採計",Z1039&gt;0,IF('114成績輸入與落點儀表板'!$C$16="不可採計",Z1039=0,TRUE))),"✅ 符合","❌ 不符合")</f>
        <v>✅ 符合</v>
      </c>
      <c r="L1039" s="15">
        <v>1</v>
      </c>
      <c r="M1039" s="15">
        <v>1</v>
      </c>
      <c r="N1039" s="15">
        <v>0</v>
      </c>
      <c r="O1039" s="15">
        <v>0</v>
      </c>
      <c r="P1039" s="15">
        <v>0</v>
      </c>
      <c r="Q1039" s="15">
        <v>1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1</v>
      </c>
      <c r="X1039" s="15">
        <v>0</v>
      </c>
      <c r="Y1039" s="15">
        <v>0</v>
      </c>
      <c r="Z1039" s="15">
        <v>0</v>
      </c>
    </row>
    <row r="1040" spans="1:26" ht="15.75" customHeight="1" x14ac:dyDescent="0.3">
      <c r="A1040" s="2" t="s">
        <v>2524</v>
      </c>
      <c r="B1040" s="6" t="s">
        <v>2452</v>
      </c>
      <c r="C1040" s="6" t="s">
        <v>2503</v>
      </c>
      <c r="D1040" s="12" t="s">
        <v>99</v>
      </c>
      <c r="E1040" s="13" t="s">
        <v>2504</v>
      </c>
      <c r="F1040" s="2">
        <v>22</v>
      </c>
      <c r="G1040" s="15">
        <v>127.5</v>
      </c>
      <c r="H1040" s="7">
        <f>L1040*'114成績輸入與落點儀表板'!$B$2+M1040*'114成績輸入與落點儀表板'!$B$3+N1040*'114成績輸入與落點儀表板'!$B$4+O1040*'114成績輸入與落點儀表板'!$B$5+P1040*'114成績輸入與落點儀表板'!$B$6+Q1040*'114成績輸入與落點儀表板'!$B$7+R1040*'114成績輸入與落點儀表板'!$B$8+S1040*'114成績輸入與落點儀表板'!$B$9+T1040*'114成績輸入與落點儀表板'!$B$10+U1040*'114成績輸入與落點儀表板'!$B$11+V1040*'114成績輸入與落點儀表板'!$B$12+W1040*'114成績輸入與落點儀表板'!$B$13+X1040*'114成績輸入與落點儀表板'!$B$14+Y1040*'114成績輸入與落點儀表板'!$B$15+Z1040*'114成績輸入與落點儀表板'!$B$16</f>
        <v>0</v>
      </c>
      <c r="I1040" s="8">
        <f t="shared" si="32"/>
        <v>-127.5</v>
      </c>
      <c r="J1040" s="2" t="str">
        <f t="shared" si="33"/>
        <v>FAIL</v>
      </c>
      <c r="K1040" s="17" t="str">
        <f>IF(AND(IF('114成績輸入與落點儀表板'!$C$2="必須採計",L1040&gt;0,IF('114成績輸入與落點儀表板'!$C$2="不可採計",L1040=0,TRUE)),IF('114成績輸入與落點儀表板'!$C$3="必須採計",M1040&gt;0,IF('114成績輸入與落點儀表板'!$C$3="不可採計",M1040=0,TRUE)),IF('114成績輸入與落點儀表板'!$C$4="必須採計",N1040&gt;0,IF('114成績輸入與落點儀表板'!$C$4="不可採計",N1040=0,TRUE)),IF('114成績輸入與落點儀表板'!$C$5="必須採計",O1040&gt;0,IF('114成績輸入與落點儀表板'!$C$5="不可採計",O1040=0,TRUE)),IF('114成績輸入與落點儀表板'!$C$6="必須採計",P1040&gt;0,IF('114成績輸入與落點儀表板'!$C$6="不可採計",P1040=0,TRUE)),IF('114成績輸入與落點儀表板'!$C$7="必須採計",Q1040&gt;0,IF('114成績輸入與落點儀表板'!$C$7="不可採計",Q1040=0,TRUE)),IF('114成績輸入與落點儀表板'!$C$8="必須採計",R1040&gt;0,IF('114成績輸入與落點儀表板'!$C$8="不可採計",R1040=0,TRUE)),IF('114成績輸入與落點儀表板'!$C$9="必須採計",S1040&gt;0,IF('114成績輸入與落點儀表板'!$C$9="不可採計",S1040=0,TRUE)),IF('114成績輸入與落點儀表板'!$C$10="必須採計",T1040&gt;0,IF('114成績輸入與落點儀表板'!$C$10="不可採計",T1040=0,TRUE)),IF('114成績輸入與落點儀表板'!$C$11="必須採計",U1040&gt;0,IF('114成績輸入與落點儀表板'!$C$11="不可採計",U1040=0,TRUE)),IF('114成績輸入與落點儀表板'!$C$12="必須採計",V1040&gt;0,IF('114成績輸入與落點儀表板'!$C$12="不可採計",V1040=0,TRUE)),IF('114成績輸入與落點儀表板'!$C$13="必須採計",W1040&gt;0,IF('114成績輸入與落點儀表板'!$C$13="不可採計",W1040=0,TRUE)),IF('114成績輸入與落點儀表板'!$C$14="必須採計",X1040&gt;0,IF('114成績輸入與落點儀表板'!$C$14="不可採計",X1040=0,TRUE)),IF('114成績輸入與落點儀表板'!$C$15="必須採計",Y1040&gt;0,IF('114成績輸入與落點儀表板'!$C$15="不可採計",Y1040=0,TRUE)),IF('114成績輸入與落點儀表板'!$C$16="必須採計",Z1040&gt;0,IF('114成績輸入與落點儀表板'!$C$16="不可採計",Z1040=0,TRUE))),"✅ 符合","❌ 不符合")</f>
        <v>✅ 符合</v>
      </c>
      <c r="L1040" s="15">
        <v>1</v>
      </c>
      <c r="M1040" s="15">
        <v>1.5</v>
      </c>
      <c r="N1040" s="15">
        <v>1.5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0</v>
      </c>
      <c r="W1040" s="15">
        <v>0</v>
      </c>
      <c r="X1040" s="15">
        <v>0</v>
      </c>
      <c r="Y1040" s="15">
        <v>0</v>
      </c>
      <c r="Z1040" s="15">
        <v>0</v>
      </c>
    </row>
    <row r="1041" spans="1:26" ht="15.75" customHeight="1" x14ac:dyDescent="0.3">
      <c r="A1041" s="2" t="s">
        <v>2526</v>
      </c>
      <c r="B1041" s="13" t="s">
        <v>2452</v>
      </c>
      <c r="C1041" s="13" t="s">
        <v>2506</v>
      </c>
      <c r="D1041" s="12" t="s">
        <v>99</v>
      </c>
      <c r="E1041" s="13" t="s">
        <v>1485</v>
      </c>
      <c r="F1041" s="2">
        <v>12</v>
      </c>
      <c r="G1041" s="15">
        <v>170</v>
      </c>
      <c r="H1041" s="7">
        <f>L1041*'114成績輸入與落點儀表板'!$B$2+M1041*'114成績輸入與落點儀表板'!$B$3+N1041*'114成績輸入與落點儀表板'!$B$4+O1041*'114成績輸入與落點儀表板'!$B$5+P1041*'114成績輸入與落點儀表板'!$B$6+Q1041*'114成績輸入與落點儀表板'!$B$7+R1041*'114成績輸入與落點儀表板'!$B$8+S1041*'114成績輸入與落點儀表板'!$B$9+T1041*'114成績輸入與落點儀表板'!$B$10+U1041*'114成績輸入與落點儀表板'!$B$11+V1041*'114成績輸入與落點儀表板'!$B$12+W1041*'114成績輸入與落點儀表板'!$B$13+X1041*'114成績輸入與落點儀表板'!$B$14+Y1041*'114成績輸入與落點儀表板'!$B$15+Z1041*'114成績輸入與落點儀表板'!$B$16</f>
        <v>0</v>
      </c>
      <c r="I1041" s="8">
        <f t="shared" si="32"/>
        <v>-170</v>
      </c>
      <c r="J1041" s="2" t="str">
        <f t="shared" si="33"/>
        <v>FAIL</v>
      </c>
      <c r="K1041" s="17" t="str">
        <f>IF(AND(IF('114成績輸入與落點儀表板'!$C$2="必須採計",L1041&gt;0,IF('114成績輸入與落點儀表板'!$C$2="不可採計",L1041=0,TRUE)),IF('114成績輸入與落點儀表板'!$C$3="必須採計",M1041&gt;0,IF('114成績輸入與落點儀表板'!$C$3="不可採計",M1041=0,TRUE)),IF('114成績輸入與落點儀表板'!$C$4="必須採計",N1041&gt;0,IF('114成績輸入與落點儀表板'!$C$4="不可採計",N1041=0,TRUE)),IF('114成績輸入與落點儀表板'!$C$5="必須採計",O1041&gt;0,IF('114成績輸入與落點儀表板'!$C$5="不可採計",O1041=0,TRUE)),IF('114成績輸入與落點儀表板'!$C$6="必須採計",P1041&gt;0,IF('114成績輸入與落點儀表板'!$C$6="不可採計",P1041=0,TRUE)),IF('114成績輸入與落點儀表板'!$C$7="必須採計",Q1041&gt;0,IF('114成績輸入與落點儀表板'!$C$7="不可採計",Q1041=0,TRUE)),IF('114成績輸入與落點儀表板'!$C$8="必須採計",R1041&gt;0,IF('114成績輸入與落點儀表板'!$C$8="不可採計",R1041=0,TRUE)),IF('114成績輸入與落點儀表板'!$C$9="必須採計",S1041&gt;0,IF('114成績輸入與落點儀表板'!$C$9="不可採計",S1041=0,TRUE)),IF('114成績輸入與落點儀表板'!$C$10="必須採計",T1041&gt;0,IF('114成績輸入與落點儀表板'!$C$10="不可採計",T1041=0,TRUE)),IF('114成績輸入與落點儀表板'!$C$11="必須採計",U1041&gt;0,IF('114成績輸入與落點儀表板'!$C$11="不可採計",U1041=0,TRUE)),IF('114成績輸入與落點儀表板'!$C$12="必須採計",V1041&gt;0,IF('114成績輸入與落點儀表板'!$C$12="不可採計",V1041=0,TRUE)),IF('114成績輸入與落點儀表板'!$C$13="必須採計",W1041&gt;0,IF('114成績輸入與落點儀表板'!$C$13="不可採計",W1041=0,TRUE)),IF('114成績輸入與落點儀表板'!$C$14="必須採計",X1041&gt;0,IF('114成績輸入與落點儀表板'!$C$14="不可採計",X1041=0,TRUE)),IF('114成績輸入與落點儀表板'!$C$15="必須採計",Y1041&gt;0,IF('114成績輸入與落點儀表板'!$C$15="不可採計",Y1041=0,TRUE)),IF('114成績輸入與落點儀表板'!$C$16="必須採計",Z1041&gt;0,IF('114成績輸入與落點儀表板'!$C$16="不可採計",Z1041=0,TRUE))),"✅ 符合","❌ 不符合")</f>
        <v>✅ 符合</v>
      </c>
      <c r="L1041" s="15">
        <v>1</v>
      </c>
      <c r="M1041" s="15">
        <v>1.5</v>
      </c>
      <c r="N1041" s="15">
        <v>0</v>
      </c>
      <c r="O1041" s="15">
        <v>0</v>
      </c>
      <c r="P1041" s="15">
        <v>0</v>
      </c>
      <c r="Q1041" s="15">
        <v>1.5</v>
      </c>
      <c r="R1041" s="15">
        <v>0</v>
      </c>
      <c r="S1041" s="15">
        <v>0</v>
      </c>
      <c r="T1041" s="15">
        <v>0</v>
      </c>
      <c r="U1041" s="15">
        <v>0</v>
      </c>
      <c r="V1041" s="15">
        <v>0</v>
      </c>
      <c r="W1041" s="15">
        <v>1</v>
      </c>
      <c r="X1041" s="15">
        <v>0</v>
      </c>
      <c r="Y1041" s="15">
        <v>0</v>
      </c>
      <c r="Z1041" s="15">
        <v>0</v>
      </c>
    </row>
    <row r="1042" spans="1:26" ht="15.75" customHeight="1" x14ac:dyDescent="0.3">
      <c r="A1042" s="2" t="s">
        <v>2529</v>
      </c>
      <c r="B1042" s="13" t="s">
        <v>2452</v>
      </c>
      <c r="C1042" s="13" t="s">
        <v>127</v>
      </c>
      <c r="D1042" s="12" t="s">
        <v>99</v>
      </c>
      <c r="E1042" s="13" t="s">
        <v>2508</v>
      </c>
      <c r="F1042" s="2">
        <v>22</v>
      </c>
      <c r="G1042" s="15">
        <v>160.5</v>
      </c>
      <c r="H1042" s="7">
        <f>L1042*'114成績輸入與落點儀表板'!$B$2+M1042*'114成績輸入與落點儀表板'!$B$3+N1042*'114成績輸入與落點儀表板'!$B$4+O1042*'114成績輸入與落點儀表板'!$B$5+P1042*'114成績輸入與落點儀表板'!$B$6+Q1042*'114成績輸入與落點儀表板'!$B$7+R1042*'114成績輸入與落點儀表板'!$B$8+S1042*'114成績輸入與落點儀表板'!$B$9+T1042*'114成績輸入與落點儀表板'!$B$10+U1042*'114成績輸入與落點儀表板'!$B$11+V1042*'114成績輸入與落點儀表板'!$B$12+W1042*'114成績輸入與落點儀表板'!$B$13+X1042*'114成績輸入與落點儀表板'!$B$14+Y1042*'114成績輸入與落點儀表板'!$B$15+Z1042*'114成績輸入與落點儀表板'!$B$16</f>
        <v>0</v>
      </c>
      <c r="I1042" s="8">
        <f t="shared" si="32"/>
        <v>-160.5</v>
      </c>
      <c r="J1042" s="2" t="str">
        <f t="shared" si="33"/>
        <v>FAIL</v>
      </c>
      <c r="K1042" s="17" t="str">
        <f>IF(AND(IF('114成績輸入與落點儀表板'!$C$2="必須採計",L1042&gt;0,IF('114成績輸入與落點儀表板'!$C$2="不可採計",L1042=0,TRUE)),IF('114成績輸入與落點儀表板'!$C$3="必須採計",M1042&gt;0,IF('114成績輸入與落點儀表板'!$C$3="不可採計",M1042=0,TRUE)),IF('114成績輸入與落點儀表板'!$C$4="必須採計",N1042&gt;0,IF('114成績輸入與落點儀表板'!$C$4="不可採計",N1042=0,TRUE)),IF('114成績輸入與落點儀表板'!$C$5="必須採計",O1042&gt;0,IF('114成績輸入與落點儀表板'!$C$5="不可採計",O1042=0,TRUE)),IF('114成績輸入與落點儀表板'!$C$6="必須採計",P1042&gt;0,IF('114成績輸入與落點儀表板'!$C$6="不可採計",P1042=0,TRUE)),IF('114成績輸入與落點儀表板'!$C$7="必須採計",Q1042&gt;0,IF('114成績輸入與落點儀表板'!$C$7="不可採計",Q1042=0,TRUE)),IF('114成績輸入與落點儀表板'!$C$8="必須採計",R1042&gt;0,IF('114成績輸入與落點儀表板'!$C$8="不可採計",R1042=0,TRUE)),IF('114成績輸入與落點儀表板'!$C$9="必須採計",S1042&gt;0,IF('114成績輸入與落點儀表板'!$C$9="不可採計",S1042=0,TRUE)),IF('114成績輸入與落點儀表板'!$C$10="必須採計",T1042&gt;0,IF('114成績輸入與落點儀表板'!$C$10="不可採計",T1042=0,TRUE)),IF('114成績輸入與落點儀表板'!$C$11="必須採計",U1042&gt;0,IF('114成績輸入與落點儀表板'!$C$11="不可採計",U1042=0,TRUE)),IF('114成績輸入與落點儀表板'!$C$12="必須採計",V1042&gt;0,IF('114成績輸入與落點儀表板'!$C$12="不可採計",V1042=0,TRUE)),IF('114成績輸入與落點儀表板'!$C$13="必須採計",W1042&gt;0,IF('114成績輸入與落點儀表板'!$C$13="不可採計",W1042=0,TRUE)),IF('114成績輸入與落點儀表板'!$C$14="必須採計",X1042&gt;0,IF('114成績輸入與落點儀表板'!$C$14="不可採計",X1042=0,TRUE)),IF('114成績輸入與落點儀表板'!$C$15="必須採計",Y1042&gt;0,IF('114成績輸入與落點儀表板'!$C$15="不可採計",Y1042=0,TRUE)),IF('114成績輸入與落點儀表板'!$C$16="必須採計",Z1042&gt;0,IF('114成績輸入與落點儀表板'!$C$16="不可採計",Z1042=0,TRUE))),"✅ 符合","❌ 不符合")</f>
        <v>✅ 符合</v>
      </c>
      <c r="L1042" s="15">
        <v>1.5</v>
      </c>
      <c r="M1042" s="15">
        <v>2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0</v>
      </c>
      <c r="T1042" s="15">
        <v>0</v>
      </c>
      <c r="U1042" s="15">
        <v>0</v>
      </c>
      <c r="V1042" s="15">
        <v>0</v>
      </c>
      <c r="W1042" s="15">
        <v>2</v>
      </c>
      <c r="X1042" s="15">
        <v>0</v>
      </c>
      <c r="Y1042" s="15">
        <v>0</v>
      </c>
      <c r="Z1042" s="15">
        <v>0</v>
      </c>
    </row>
    <row r="1043" spans="1:26" ht="15.75" customHeight="1" x14ac:dyDescent="0.3">
      <c r="A1043" s="2" t="s">
        <v>2532</v>
      </c>
      <c r="B1043" s="13" t="s">
        <v>2452</v>
      </c>
      <c r="C1043" s="13" t="s">
        <v>670</v>
      </c>
      <c r="D1043" s="12" t="s">
        <v>113</v>
      </c>
      <c r="E1043" s="13" t="s">
        <v>2986</v>
      </c>
      <c r="F1043" s="2">
        <v>15</v>
      </c>
      <c r="G1043" s="15">
        <v>201</v>
      </c>
      <c r="H1043" s="7">
        <f>L1043*'114成績輸入與落點儀表板'!$B$2+M1043*'114成績輸入與落點儀表板'!$B$3+N1043*'114成績輸入與落點儀表板'!$B$4+O1043*'114成績輸入與落點儀表板'!$B$5+P1043*'114成績輸入與落點儀表板'!$B$6+Q1043*'114成績輸入與落點儀表板'!$B$7+R1043*'114成績輸入與落點儀表板'!$B$8+S1043*'114成績輸入與落點儀表板'!$B$9+T1043*'114成績輸入與落點儀表板'!$B$10+U1043*'114成績輸入與落點儀表板'!$B$11+V1043*'114成績輸入與落點儀表板'!$B$12+W1043*'114成績輸入與落點儀表板'!$B$13+X1043*'114成績輸入與落點儀表板'!$B$14+Y1043*'114成績輸入與落點儀表板'!$B$15+Z1043*'114成績輸入與落點儀表板'!$B$16</f>
        <v>0</v>
      </c>
      <c r="I1043" s="8">
        <f t="shared" si="32"/>
        <v>-201</v>
      </c>
      <c r="J1043" s="2" t="str">
        <f t="shared" si="33"/>
        <v>FAIL</v>
      </c>
      <c r="K1043" s="17" t="str">
        <f>IF(AND(IF('114成績輸入與落點儀表板'!$C$2="必須採計",L1043&gt;0,IF('114成績輸入與落點儀表板'!$C$2="不可採計",L1043=0,TRUE)),IF('114成績輸入與落點儀表板'!$C$3="必須採計",M1043&gt;0,IF('114成績輸入與落點儀表板'!$C$3="不可採計",M1043=0,TRUE)),IF('114成績輸入與落點儀表板'!$C$4="必須採計",N1043&gt;0,IF('114成績輸入與落點儀表板'!$C$4="不可採計",N1043=0,TRUE)),IF('114成績輸入與落點儀表板'!$C$5="必須採計",O1043&gt;0,IF('114成績輸入與落點儀表板'!$C$5="不可採計",O1043=0,TRUE)),IF('114成績輸入與落點儀表板'!$C$6="必須採計",P1043&gt;0,IF('114成績輸入與落點儀表板'!$C$6="不可採計",P1043=0,TRUE)),IF('114成績輸入與落點儀表板'!$C$7="必須採計",Q1043&gt;0,IF('114成績輸入與落點儀表板'!$C$7="不可採計",Q1043=0,TRUE)),IF('114成績輸入與落點儀表板'!$C$8="必須採計",R1043&gt;0,IF('114成績輸入與落點儀表板'!$C$8="不可採計",R1043=0,TRUE)),IF('114成績輸入與落點儀表板'!$C$9="必須採計",S1043&gt;0,IF('114成績輸入與落點儀表板'!$C$9="不可採計",S1043=0,TRUE)),IF('114成績輸入與落點儀表板'!$C$10="必須採計",T1043&gt;0,IF('114成績輸入與落點儀表板'!$C$10="不可採計",T1043=0,TRUE)),IF('114成績輸入與落點儀表板'!$C$11="必須採計",U1043&gt;0,IF('114成績輸入與落點儀表板'!$C$11="不可採計",U1043=0,TRUE)),IF('114成績輸入與落點儀表板'!$C$12="必須採計",V1043&gt;0,IF('114成績輸入與落點儀表板'!$C$12="不可採計",V1043=0,TRUE)),IF('114成績輸入與落點儀表板'!$C$13="必須採計",W1043&gt;0,IF('114成績輸入與落點儀表板'!$C$13="不可採計",W1043=0,TRUE)),IF('114成績輸入與落點儀表板'!$C$14="必須採計",X1043&gt;0,IF('114成績輸入與落點儀表板'!$C$14="不可採計",X1043=0,TRUE)),IF('114成績輸入與落點儀表板'!$C$15="必須採計",Y1043&gt;0,IF('114成績輸入與落點儀表板'!$C$15="不可採計",Y1043=0,TRUE)),IF('114成績輸入與落點儀表板'!$C$16="必須採計",Z1043&gt;0,IF('114成績輸入與落點儀表板'!$C$16="不可採計",Z1043=0,TRUE))),"✅ 符合","❌ 不符合")</f>
        <v>✅ 符合</v>
      </c>
      <c r="L1043" s="15">
        <v>2</v>
      </c>
      <c r="M1043" s="15">
        <v>1.5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2</v>
      </c>
      <c r="X1043" s="15">
        <v>0</v>
      </c>
      <c r="Y1043" s="15">
        <v>0</v>
      </c>
      <c r="Z1043" s="15">
        <v>0</v>
      </c>
    </row>
    <row r="1044" spans="1:26" ht="15.75" customHeight="1" x14ac:dyDescent="0.3">
      <c r="A1044" s="2" t="s">
        <v>2534</v>
      </c>
      <c r="B1044" s="13" t="s">
        <v>2452</v>
      </c>
      <c r="C1044" s="13" t="s">
        <v>400</v>
      </c>
      <c r="D1044" s="12" t="s">
        <v>113</v>
      </c>
      <c r="E1044" s="13" t="s">
        <v>2511</v>
      </c>
      <c r="F1044" s="2">
        <v>20</v>
      </c>
      <c r="G1044" s="15">
        <v>194.5</v>
      </c>
      <c r="H1044" s="7">
        <f>L1044*'114成績輸入與落點儀表板'!$B$2+M1044*'114成績輸入與落點儀表板'!$B$3+N1044*'114成績輸入與落點儀表板'!$B$4+O1044*'114成績輸入與落點儀表板'!$B$5+P1044*'114成績輸入與落點儀表板'!$B$6+Q1044*'114成績輸入與落點儀表板'!$B$7+R1044*'114成績輸入與落點儀表板'!$B$8+S1044*'114成績輸入與落點儀表板'!$B$9+T1044*'114成績輸入與落點儀表板'!$B$10+U1044*'114成績輸入與落點儀表板'!$B$11+V1044*'114成績輸入與落點儀表板'!$B$12+W1044*'114成績輸入與落點儀表板'!$B$13+X1044*'114成績輸入與落點儀表板'!$B$14+Y1044*'114成績輸入與落點儀表板'!$B$15+Z1044*'114成績輸入與落點儀表板'!$B$16</f>
        <v>0</v>
      </c>
      <c r="I1044" s="8">
        <f t="shared" si="32"/>
        <v>-194.5</v>
      </c>
      <c r="J1044" s="2" t="str">
        <f t="shared" si="33"/>
        <v>FAIL</v>
      </c>
      <c r="K1044" s="17" t="str">
        <f>IF(AND(IF('114成績輸入與落點儀表板'!$C$2="必須採計",L1044&gt;0,IF('114成績輸入與落點儀表板'!$C$2="不可採計",L1044=0,TRUE)),IF('114成績輸入與落點儀表板'!$C$3="必須採計",M1044&gt;0,IF('114成績輸入與落點儀表板'!$C$3="不可採計",M1044=0,TRUE)),IF('114成績輸入與落點儀表板'!$C$4="必須採計",N1044&gt;0,IF('114成績輸入與落點儀表板'!$C$4="不可採計",N1044=0,TRUE)),IF('114成績輸入與落點儀表板'!$C$5="必須採計",O1044&gt;0,IF('114成績輸入與落點儀表板'!$C$5="不可採計",O1044=0,TRUE)),IF('114成績輸入與落點儀表板'!$C$6="必須採計",P1044&gt;0,IF('114成績輸入與落點儀表板'!$C$6="不可採計",P1044=0,TRUE)),IF('114成績輸入與落點儀表板'!$C$7="必須採計",Q1044&gt;0,IF('114成績輸入與落點儀表板'!$C$7="不可採計",Q1044=0,TRUE)),IF('114成績輸入與落點儀表板'!$C$8="必須採計",R1044&gt;0,IF('114成績輸入與落點儀表板'!$C$8="不可採計",R1044=0,TRUE)),IF('114成績輸入與落點儀表板'!$C$9="必須採計",S1044&gt;0,IF('114成績輸入與落點儀表板'!$C$9="不可採計",S1044=0,TRUE)),IF('114成績輸入與落點儀表板'!$C$10="必須採計",T1044&gt;0,IF('114成績輸入與落點儀表板'!$C$10="不可採計",T1044=0,TRUE)),IF('114成績輸入與落點儀表板'!$C$11="必須採計",U1044&gt;0,IF('114成績輸入與落點儀表板'!$C$11="不可採計",U1044=0,TRUE)),IF('114成績輸入與落點儀表板'!$C$12="必須採計",V1044&gt;0,IF('114成績輸入與落點儀表板'!$C$12="不可採計",V1044=0,TRUE)),IF('114成績輸入與落點儀表板'!$C$13="必須採計",W1044&gt;0,IF('114成績輸入與落點儀表板'!$C$13="不可採計",W1044=0,TRUE)),IF('114成績輸入與落點儀表板'!$C$14="必須採計",X1044&gt;0,IF('114成績輸入與落點儀表板'!$C$14="不可採計",X1044=0,TRUE)),IF('114成績輸入與落點儀表板'!$C$15="必須採計",Y1044&gt;0,IF('114成績輸入與落點儀表板'!$C$15="不可採計",Y1044=0,TRUE)),IF('114成績輸入與落點儀表板'!$C$16="必須採計",Z1044&gt;0,IF('114成績輸入與落點儀表板'!$C$16="不可採計",Z1044=0,TRUE))),"✅ 符合","❌ 不符合")</f>
        <v>✅ 符合</v>
      </c>
      <c r="L1044" s="15">
        <v>2</v>
      </c>
      <c r="M1044" s="15">
        <v>1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0</v>
      </c>
      <c r="T1044" s="15">
        <v>0</v>
      </c>
      <c r="U1044" s="15">
        <v>0</v>
      </c>
      <c r="V1044" s="15">
        <v>0</v>
      </c>
      <c r="W1044" s="15">
        <v>1.5</v>
      </c>
      <c r="X1044" s="15">
        <v>0</v>
      </c>
      <c r="Y1044" s="15">
        <v>0</v>
      </c>
      <c r="Z1044" s="15">
        <v>0</v>
      </c>
    </row>
    <row r="1045" spans="1:26" ht="15.75" customHeight="1" x14ac:dyDescent="0.3">
      <c r="A1045" s="2" t="s">
        <v>4490</v>
      </c>
      <c r="B1045" s="13" t="s">
        <v>2452</v>
      </c>
      <c r="C1045" s="13" t="s">
        <v>372</v>
      </c>
      <c r="D1045" s="12" t="s">
        <v>80</v>
      </c>
      <c r="E1045" s="13" t="s">
        <v>5890</v>
      </c>
      <c r="F1045" s="2">
        <v>6</v>
      </c>
      <c r="G1045" s="15">
        <v>106</v>
      </c>
      <c r="H1045" s="7">
        <f>L1045*'114成績輸入與落點儀表板'!$B$2+M1045*'114成績輸入與落點儀表板'!$B$3+N1045*'114成績輸入與落點儀表板'!$B$4+O1045*'114成績輸入與落點儀表板'!$B$5+P1045*'114成績輸入與落點儀表板'!$B$6+Q1045*'114成績輸入與落點儀表板'!$B$7+R1045*'114成績輸入與落點儀表板'!$B$8+S1045*'114成績輸入與落點儀表板'!$B$9+T1045*'114成績輸入與落點儀表板'!$B$10+U1045*'114成績輸入與落點儀表板'!$B$11+V1045*'114成績輸入與落點儀表板'!$B$12+W1045*'114成績輸入與落點儀表板'!$B$13+X1045*'114成績輸入與落點儀表板'!$B$14+Y1045*'114成績輸入與落點儀表板'!$B$15+Z1045*'114成績輸入與落點儀表板'!$B$16</f>
        <v>0</v>
      </c>
      <c r="I1045" s="8">
        <f t="shared" si="32"/>
        <v>-106</v>
      </c>
      <c r="J1045" s="2" t="str">
        <f t="shared" si="33"/>
        <v>FAIL</v>
      </c>
      <c r="K1045" s="17" t="str">
        <f>IF(AND(IF('114成績輸入與落點儀表板'!$C$2="必須採計",L1045&gt;0,IF('114成績輸入與落點儀表板'!$C$2="不可採計",L1045=0,TRUE)),IF('114成績輸入與落點儀表板'!$C$3="必須採計",M1045&gt;0,IF('114成績輸入與落點儀表板'!$C$3="不可採計",M1045=0,TRUE)),IF('114成績輸入與落點儀表板'!$C$4="必須採計",N1045&gt;0,IF('114成績輸入與落點儀表板'!$C$4="不可採計",N1045=0,TRUE)),IF('114成績輸入與落點儀表板'!$C$5="必須採計",O1045&gt;0,IF('114成績輸入與落點儀表板'!$C$5="不可採計",O1045=0,TRUE)),IF('114成績輸入與落點儀表板'!$C$6="必須採計",P1045&gt;0,IF('114成績輸入與落點儀表板'!$C$6="不可採計",P1045=0,TRUE)),IF('114成績輸入與落點儀表板'!$C$7="必須採計",Q1045&gt;0,IF('114成績輸入與落點儀表板'!$C$7="不可採計",Q1045=0,TRUE)),IF('114成績輸入與落點儀表板'!$C$8="必須採計",R1045&gt;0,IF('114成績輸入與落點儀表板'!$C$8="不可採計",R1045=0,TRUE)),IF('114成績輸入與落點儀表板'!$C$9="必須採計",S1045&gt;0,IF('114成績輸入與落點儀表板'!$C$9="不可採計",S1045=0,TRUE)),IF('114成績輸入與落點儀表板'!$C$10="必須採計",T1045&gt;0,IF('114成績輸入與落點儀表板'!$C$10="不可採計",T1045=0,TRUE)),IF('114成績輸入與落點儀表板'!$C$11="必須採計",U1045&gt;0,IF('114成績輸入與落點儀表板'!$C$11="不可採計",U1045=0,TRUE)),IF('114成績輸入與落點儀表板'!$C$12="必須採計",V1045&gt;0,IF('114成績輸入與落點儀表板'!$C$12="不可採計",V1045=0,TRUE)),IF('114成績輸入與落點儀表板'!$C$13="必須採計",W1045&gt;0,IF('114成績輸入與落點儀表板'!$C$13="不可採計",W1045=0,TRUE)),IF('114成績輸入與落點儀表板'!$C$14="必須採計",X1045&gt;0,IF('114成績輸入與落點儀表板'!$C$14="不可採計",X1045=0,TRUE)),IF('114成績輸入與落點儀表板'!$C$15="必須採計",Y1045&gt;0,IF('114成績輸入與落點儀表板'!$C$15="不可採計",Y1045=0,TRUE)),IF('114成績輸入與落點儀表板'!$C$16="必須採計",Z1045&gt;0,IF('114成績輸入與落點儀表板'!$C$16="不可採計",Z1045=0,TRUE))),"✅ 符合","❌ 不符合")</f>
        <v>✅ 符合</v>
      </c>
      <c r="L1045" s="15">
        <v>1</v>
      </c>
      <c r="M1045" s="15">
        <v>1</v>
      </c>
      <c r="N1045" s="15">
        <v>0</v>
      </c>
      <c r="O1045" s="15">
        <v>0</v>
      </c>
      <c r="P1045" s="15">
        <v>0</v>
      </c>
      <c r="Q1045" s="15">
        <v>1</v>
      </c>
      <c r="R1045" s="15">
        <v>0</v>
      </c>
      <c r="S1045" s="15">
        <v>0</v>
      </c>
      <c r="T1045" s="15">
        <v>1</v>
      </c>
      <c r="U1045" s="15">
        <v>0</v>
      </c>
      <c r="V1045" s="15">
        <v>0</v>
      </c>
      <c r="W1045" s="15">
        <v>0</v>
      </c>
      <c r="X1045" s="15">
        <v>0</v>
      </c>
      <c r="Y1045" s="15">
        <v>0</v>
      </c>
      <c r="Z1045" s="15">
        <v>0</v>
      </c>
    </row>
    <row r="1046" spans="1:26" ht="15.75" customHeight="1" x14ac:dyDescent="0.3">
      <c r="A1046" s="2" t="s">
        <v>2537</v>
      </c>
      <c r="B1046" s="6" t="s">
        <v>2452</v>
      </c>
      <c r="C1046" s="6" t="s">
        <v>2515</v>
      </c>
      <c r="D1046" s="12" t="s">
        <v>266</v>
      </c>
      <c r="E1046" s="13" t="s">
        <v>4488</v>
      </c>
      <c r="F1046" s="2">
        <v>14</v>
      </c>
      <c r="G1046" s="15">
        <v>75</v>
      </c>
      <c r="H1046" s="7">
        <f>L1046*'114成績輸入與落點儀表板'!$B$2+M1046*'114成績輸入與落點儀表板'!$B$3+N1046*'114成績輸入與落點儀表板'!$B$4+O1046*'114成績輸入與落點儀表板'!$B$5+P1046*'114成績輸入與落點儀表板'!$B$6+Q1046*'114成績輸入與落點儀表板'!$B$7+R1046*'114成績輸入與落點儀表板'!$B$8+S1046*'114成績輸入與落點儀表板'!$B$9+T1046*'114成績輸入與落點儀表板'!$B$10+U1046*'114成績輸入與落點儀表板'!$B$11+V1046*'114成績輸入與落點儀表板'!$B$12+W1046*'114成績輸入與落點儀表板'!$B$13+X1046*'114成績輸入與落點儀表板'!$B$14+Y1046*'114成績輸入與落點儀表板'!$B$15+Z1046*'114成績輸入與落點儀表板'!$B$16</f>
        <v>0</v>
      </c>
      <c r="I1046" s="8">
        <f t="shared" si="32"/>
        <v>-75</v>
      </c>
      <c r="J1046" s="2" t="str">
        <f t="shared" si="33"/>
        <v>FAIL</v>
      </c>
      <c r="K1046" s="17" t="str">
        <f>IF(AND(IF('114成績輸入與落點儀表板'!$C$2="必須採計",L1046&gt;0,IF('114成績輸入與落點儀表板'!$C$2="不可採計",L1046=0,TRUE)),IF('114成績輸入與落點儀表板'!$C$3="必須採計",M1046&gt;0,IF('114成績輸入與落點儀表板'!$C$3="不可採計",M1046=0,TRUE)),IF('114成績輸入與落點儀表板'!$C$4="必須採計",N1046&gt;0,IF('114成績輸入與落點儀表板'!$C$4="不可採計",N1046=0,TRUE)),IF('114成績輸入與落點儀表板'!$C$5="必須採計",O1046&gt;0,IF('114成績輸入與落點儀表板'!$C$5="不可採計",O1046=0,TRUE)),IF('114成績輸入與落點儀表板'!$C$6="必須採計",P1046&gt;0,IF('114成績輸入與落點儀表板'!$C$6="不可採計",P1046=0,TRUE)),IF('114成績輸入與落點儀表板'!$C$7="必須採計",Q1046&gt;0,IF('114成績輸入與落點儀表板'!$C$7="不可採計",Q1046=0,TRUE)),IF('114成績輸入與落點儀表板'!$C$8="必須採計",R1046&gt;0,IF('114成績輸入與落點儀表板'!$C$8="不可採計",R1046=0,TRUE)),IF('114成績輸入與落點儀表板'!$C$9="必須採計",S1046&gt;0,IF('114成績輸入與落點儀表板'!$C$9="不可採計",S1046=0,TRUE)),IF('114成績輸入與落點儀表板'!$C$10="必須採計",T1046&gt;0,IF('114成績輸入與落點儀表板'!$C$10="不可採計",T1046=0,TRUE)),IF('114成績輸入與落點儀表板'!$C$11="必須採計",U1046&gt;0,IF('114成績輸入與落點儀表板'!$C$11="不可採計",U1046=0,TRUE)),IF('114成績輸入與落點儀表板'!$C$12="必須採計",V1046&gt;0,IF('114成績輸入與落點儀表板'!$C$12="不可採計",V1046=0,TRUE)),IF('114成績輸入與落點儀表板'!$C$13="必須採計",W1046&gt;0,IF('114成績輸入與落點儀表板'!$C$13="不可採計",W1046=0,TRUE)),IF('114成績輸入與落點儀表板'!$C$14="必須採計",X1046&gt;0,IF('114成績輸入與落點儀表板'!$C$14="不可採計",X1046=0,TRUE)),IF('114成績輸入與落點儀表板'!$C$15="必須採計",Y1046&gt;0,IF('114成績輸入與落點儀表板'!$C$15="不可採計",Y1046=0,TRUE)),IF('114成績輸入與落點儀表板'!$C$16="必須採計",Z1046&gt;0,IF('114成績輸入與落點儀表板'!$C$16="不可採計",Z1046=0,TRUE))),"✅ 符合","❌ 不符合")</f>
        <v>✅ 符合</v>
      </c>
      <c r="L1046" s="15">
        <v>2</v>
      </c>
      <c r="M1046" s="15">
        <v>0</v>
      </c>
      <c r="N1046" s="15">
        <v>0</v>
      </c>
      <c r="O1046" s="15">
        <v>0</v>
      </c>
      <c r="P1046" s="15">
        <v>0</v>
      </c>
      <c r="Q1046" s="15">
        <v>1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1</v>
      </c>
      <c r="X1046" s="15">
        <v>0</v>
      </c>
      <c r="Y1046" s="15">
        <v>0</v>
      </c>
      <c r="Z1046" s="15">
        <v>0</v>
      </c>
    </row>
    <row r="1047" spans="1:26" ht="15.75" customHeight="1" x14ac:dyDescent="0.3">
      <c r="A1047" s="2" t="s">
        <v>2539</v>
      </c>
      <c r="B1047" s="6" t="s">
        <v>2452</v>
      </c>
      <c r="C1047" s="6" t="s">
        <v>2518</v>
      </c>
      <c r="D1047" s="12" t="s">
        <v>121</v>
      </c>
      <c r="E1047" s="13" t="s">
        <v>2519</v>
      </c>
      <c r="F1047" s="2">
        <v>15</v>
      </c>
      <c r="G1047" s="15">
        <v>116</v>
      </c>
      <c r="H1047" s="7">
        <f>L1047*'114成績輸入與落點儀表板'!$B$2+M1047*'114成績輸入與落點儀表板'!$B$3+N1047*'114成績輸入與落點儀表板'!$B$4+O1047*'114成績輸入與落點儀表板'!$B$5+P1047*'114成績輸入與落點儀表板'!$B$6+Q1047*'114成績輸入與落點儀表板'!$B$7+R1047*'114成績輸入與落點儀表板'!$B$8+S1047*'114成績輸入與落點儀表板'!$B$9+T1047*'114成績輸入與落點儀表板'!$B$10+U1047*'114成績輸入與落點儀表板'!$B$11+V1047*'114成績輸入與落點儀表板'!$B$12+W1047*'114成績輸入與落點儀表板'!$B$13+X1047*'114成績輸入與落點儀表板'!$B$14+Y1047*'114成績輸入與落點儀表板'!$B$15+Z1047*'114成績輸入與落點儀表板'!$B$16</f>
        <v>0</v>
      </c>
      <c r="I1047" s="8">
        <f t="shared" si="32"/>
        <v>-116</v>
      </c>
      <c r="J1047" s="2" t="str">
        <f t="shared" si="33"/>
        <v>FAIL</v>
      </c>
      <c r="K1047" s="17" t="str">
        <f>IF(AND(IF('114成績輸入與落點儀表板'!$C$2="必須採計",L1047&gt;0,IF('114成績輸入與落點儀表板'!$C$2="不可採計",L1047=0,TRUE)),IF('114成績輸入與落點儀表板'!$C$3="必須採計",M1047&gt;0,IF('114成績輸入與落點儀表板'!$C$3="不可採計",M1047=0,TRUE)),IF('114成績輸入與落點儀表板'!$C$4="必須採計",N1047&gt;0,IF('114成績輸入與落點儀表板'!$C$4="不可採計",N1047=0,TRUE)),IF('114成績輸入與落點儀表板'!$C$5="必須採計",O1047&gt;0,IF('114成績輸入與落點儀表板'!$C$5="不可採計",O1047=0,TRUE)),IF('114成績輸入與落點儀表板'!$C$6="必須採計",P1047&gt;0,IF('114成績輸入與落點儀表板'!$C$6="不可採計",P1047=0,TRUE)),IF('114成績輸入與落點儀表板'!$C$7="必須採計",Q1047&gt;0,IF('114成績輸入與落點儀表板'!$C$7="不可採計",Q1047=0,TRUE)),IF('114成績輸入與落點儀表板'!$C$8="必須採計",R1047&gt;0,IF('114成績輸入與落點儀表板'!$C$8="不可採計",R1047=0,TRUE)),IF('114成績輸入與落點儀表板'!$C$9="必須採計",S1047&gt;0,IF('114成績輸入與落點儀表板'!$C$9="不可採計",S1047=0,TRUE)),IF('114成績輸入與落點儀表板'!$C$10="必須採計",T1047&gt;0,IF('114成績輸入與落點儀表板'!$C$10="不可採計",T1047=0,TRUE)),IF('114成績輸入與落點儀表板'!$C$11="必須採計",U1047&gt;0,IF('114成績輸入與落點儀表板'!$C$11="不可採計",U1047=0,TRUE)),IF('114成績輸入與落點儀表板'!$C$12="必須採計",V1047&gt;0,IF('114成績輸入與落點儀表板'!$C$12="不可採計",V1047=0,TRUE)),IF('114成績輸入與落點儀表板'!$C$13="必須採計",W1047&gt;0,IF('114成績輸入與落點儀表板'!$C$13="不可採計",W1047=0,TRUE)),IF('114成績輸入與落點儀表板'!$C$14="必須採計",X1047&gt;0,IF('114成績輸入與落點儀表板'!$C$14="不可採計",X1047=0,TRUE)),IF('114成績輸入與落點儀表板'!$C$15="必須採計",Y1047&gt;0,IF('114成績輸入與落點儀表板'!$C$15="不可採計",Y1047=0,TRUE)),IF('114成績輸入與落點儀表板'!$C$16="必須採計",Z1047&gt;0,IF('114成績輸入與落點儀表板'!$C$16="不可採計",Z1047=0,TRUE))),"✅ 符合","❌ 不符合")</f>
        <v>✅ 符合</v>
      </c>
      <c r="L1047" s="15">
        <v>2</v>
      </c>
      <c r="M1047" s="15">
        <v>2</v>
      </c>
      <c r="N1047" s="15">
        <v>0</v>
      </c>
      <c r="O1047" s="15">
        <v>0</v>
      </c>
      <c r="P1047" s="15">
        <v>0</v>
      </c>
      <c r="Q1047" s="15">
        <v>1.5</v>
      </c>
      <c r="R1047" s="15">
        <v>0</v>
      </c>
      <c r="S1047" s="15">
        <v>0</v>
      </c>
      <c r="T1047" s="15">
        <v>0</v>
      </c>
      <c r="U1047" s="15">
        <v>1</v>
      </c>
      <c r="V1047" s="15">
        <v>0</v>
      </c>
      <c r="W1047" s="15">
        <v>1</v>
      </c>
      <c r="X1047" s="15">
        <v>0</v>
      </c>
      <c r="Y1047" s="15">
        <v>0</v>
      </c>
      <c r="Z1047" s="15">
        <v>0</v>
      </c>
    </row>
    <row r="1048" spans="1:26" ht="15.75" customHeight="1" x14ac:dyDescent="0.3">
      <c r="A1048" s="2" t="s">
        <v>2541</v>
      </c>
      <c r="B1048" s="13" t="s">
        <v>2452</v>
      </c>
      <c r="C1048" s="13" t="s">
        <v>287</v>
      </c>
      <c r="D1048" s="12" t="s">
        <v>266</v>
      </c>
      <c r="E1048" s="13" t="s">
        <v>2521</v>
      </c>
      <c r="F1048" s="2">
        <v>15</v>
      </c>
      <c r="G1048" s="15">
        <v>128</v>
      </c>
      <c r="H1048" s="7">
        <f>L1048*'114成績輸入與落點儀表板'!$B$2+M1048*'114成績輸入與落點儀表板'!$B$3+N1048*'114成績輸入與落點儀表板'!$B$4+O1048*'114成績輸入與落點儀表板'!$B$5+P1048*'114成績輸入與落點儀表板'!$B$6+Q1048*'114成績輸入與落點儀表板'!$B$7+R1048*'114成績輸入與落點儀表板'!$B$8+S1048*'114成績輸入與落點儀表板'!$B$9+T1048*'114成績輸入與落點儀表板'!$B$10+U1048*'114成績輸入與落點儀表板'!$B$11+V1048*'114成績輸入與落點儀表板'!$B$12+W1048*'114成績輸入與落點儀表板'!$B$13+X1048*'114成績輸入與落點儀表板'!$B$14+Y1048*'114成績輸入與落點儀表板'!$B$15+Z1048*'114成績輸入與落點儀表板'!$B$16</f>
        <v>0</v>
      </c>
      <c r="I1048" s="8">
        <f t="shared" si="32"/>
        <v>-128</v>
      </c>
      <c r="J1048" s="2" t="str">
        <f t="shared" si="33"/>
        <v>FAIL</v>
      </c>
      <c r="K1048" s="17" t="str">
        <f>IF(AND(IF('114成績輸入與落點儀表板'!$C$2="必須採計",L1048&gt;0,IF('114成績輸入與落點儀表板'!$C$2="不可採計",L1048=0,TRUE)),IF('114成績輸入與落點儀表板'!$C$3="必須採計",M1048&gt;0,IF('114成績輸入與落點儀表板'!$C$3="不可採計",M1048=0,TRUE)),IF('114成績輸入與落點儀表板'!$C$4="必須採計",N1048&gt;0,IF('114成績輸入與落點儀表板'!$C$4="不可採計",N1048=0,TRUE)),IF('114成績輸入與落點儀表板'!$C$5="必須採計",O1048&gt;0,IF('114成績輸入與落點儀表板'!$C$5="不可採計",O1048=0,TRUE)),IF('114成績輸入與落點儀表板'!$C$6="必須採計",P1048&gt;0,IF('114成績輸入與落點儀表板'!$C$6="不可採計",P1048=0,TRUE)),IF('114成績輸入與落點儀表板'!$C$7="必須採計",Q1048&gt;0,IF('114成績輸入與落點儀表板'!$C$7="不可採計",Q1048=0,TRUE)),IF('114成績輸入與落點儀表板'!$C$8="必須採計",R1048&gt;0,IF('114成績輸入與落點儀表板'!$C$8="不可採計",R1048=0,TRUE)),IF('114成績輸入與落點儀表板'!$C$9="必須採計",S1048&gt;0,IF('114成績輸入與落點儀表板'!$C$9="不可採計",S1048=0,TRUE)),IF('114成績輸入與落點儀表板'!$C$10="必須採計",T1048&gt;0,IF('114成績輸入與落點儀表板'!$C$10="不可採計",T1048=0,TRUE)),IF('114成績輸入與落點儀表板'!$C$11="必須採計",U1048&gt;0,IF('114成績輸入與落點儀表板'!$C$11="不可採計",U1048=0,TRUE)),IF('114成績輸入與落點儀表板'!$C$12="必須採計",V1048&gt;0,IF('114成績輸入與落點儀表板'!$C$12="不可採計",V1048=0,TRUE)),IF('114成績輸入與落點儀表板'!$C$13="必須採計",W1048&gt;0,IF('114成績輸入與落點儀表板'!$C$13="不可採計",W1048=0,TRUE)),IF('114成績輸入與落點儀表板'!$C$14="必須採計",X1048&gt;0,IF('114成績輸入與落點儀表板'!$C$14="不可採計",X1048=0,TRUE)),IF('114成績輸入與落點儀表板'!$C$15="必須採計",Y1048&gt;0,IF('114成績輸入與落點儀表板'!$C$15="不可採計",Y1048=0,TRUE)),IF('114成績輸入與落點儀表板'!$C$16="必須採計",Z1048&gt;0,IF('114成績輸入與落點儀表板'!$C$16="不可採計",Z1048=0,TRUE))),"✅ 符合","❌ 不符合")</f>
        <v>✅ 符合</v>
      </c>
      <c r="L1048" s="15">
        <v>1</v>
      </c>
      <c r="M1048" s="15">
        <v>0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0</v>
      </c>
      <c r="U1048" s="15">
        <v>1</v>
      </c>
      <c r="V1048" s="15">
        <v>0</v>
      </c>
      <c r="W1048" s="15">
        <v>2</v>
      </c>
      <c r="X1048" s="15">
        <v>0</v>
      </c>
      <c r="Y1048" s="15">
        <v>0</v>
      </c>
      <c r="Z1048" s="15">
        <v>0</v>
      </c>
    </row>
    <row r="1049" spans="1:26" ht="15.75" customHeight="1" x14ac:dyDescent="0.3">
      <c r="A1049" s="2" t="s">
        <v>2544</v>
      </c>
      <c r="B1049" s="6" t="s">
        <v>2452</v>
      </c>
      <c r="C1049" s="6" t="s">
        <v>1029</v>
      </c>
      <c r="D1049" s="12" t="s">
        <v>266</v>
      </c>
      <c r="E1049" s="13" t="s">
        <v>2523</v>
      </c>
      <c r="F1049" s="2">
        <v>13</v>
      </c>
      <c r="G1049" s="15">
        <v>193.5</v>
      </c>
      <c r="H1049" s="7">
        <f>L1049*'114成績輸入與落點儀表板'!$B$2+M1049*'114成績輸入與落點儀表板'!$B$3+N1049*'114成績輸入與落點儀表板'!$B$4+O1049*'114成績輸入與落點儀表板'!$B$5+P1049*'114成績輸入與落點儀表板'!$B$6+Q1049*'114成績輸入與落點儀表板'!$B$7+R1049*'114成績輸入與落點儀表板'!$B$8+S1049*'114成績輸入與落點儀表板'!$B$9+T1049*'114成績輸入與落點儀表板'!$B$10+U1049*'114成績輸入與落點儀表板'!$B$11+V1049*'114成績輸入與落點儀表板'!$B$12+W1049*'114成績輸入與落點儀表板'!$B$13+X1049*'114成績輸入與落點儀表板'!$B$14+Y1049*'114成績輸入與落點儀表板'!$B$15+Z1049*'114成績輸入與落點儀表板'!$B$16</f>
        <v>0</v>
      </c>
      <c r="I1049" s="8">
        <f t="shared" si="32"/>
        <v>-193.5</v>
      </c>
      <c r="J1049" s="2" t="str">
        <f t="shared" si="33"/>
        <v>FAIL</v>
      </c>
      <c r="K1049" s="17" t="str">
        <f>IF(AND(IF('114成績輸入與落點儀表板'!$C$2="必須採計",L1049&gt;0,IF('114成績輸入與落點儀表板'!$C$2="不可採計",L1049=0,TRUE)),IF('114成績輸入與落點儀表板'!$C$3="必須採計",M1049&gt;0,IF('114成績輸入與落點儀表板'!$C$3="不可採計",M1049=0,TRUE)),IF('114成績輸入與落點儀表板'!$C$4="必須採計",N1049&gt;0,IF('114成績輸入與落點儀表板'!$C$4="不可採計",N1049=0,TRUE)),IF('114成績輸入與落點儀表板'!$C$5="必須採計",O1049&gt;0,IF('114成績輸入與落點儀表板'!$C$5="不可採計",O1049=0,TRUE)),IF('114成績輸入與落點儀表板'!$C$6="必須採計",P1049&gt;0,IF('114成績輸入與落點儀表板'!$C$6="不可採計",P1049=0,TRUE)),IF('114成績輸入與落點儀表板'!$C$7="必須採計",Q1049&gt;0,IF('114成績輸入與落點儀表板'!$C$7="不可採計",Q1049=0,TRUE)),IF('114成績輸入與落點儀表板'!$C$8="必須採計",R1049&gt;0,IF('114成績輸入與落點儀表板'!$C$8="不可採計",R1049=0,TRUE)),IF('114成績輸入與落點儀表板'!$C$9="必須採計",S1049&gt;0,IF('114成績輸入與落點儀表板'!$C$9="不可採計",S1049=0,TRUE)),IF('114成績輸入與落點儀表板'!$C$10="必須採計",T1049&gt;0,IF('114成績輸入與落點儀表板'!$C$10="不可採計",T1049=0,TRUE)),IF('114成績輸入與落點儀表板'!$C$11="必須採計",U1049&gt;0,IF('114成績輸入與落點儀表板'!$C$11="不可採計",U1049=0,TRUE)),IF('114成績輸入與落點儀表板'!$C$12="必須採計",V1049&gt;0,IF('114成績輸入與落點儀表板'!$C$12="不可採計",V1049=0,TRUE)),IF('114成績輸入與落點儀表板'!$C$13="必須採計",W1049&gt;0,IF('114成績輸入與落點儀表板'!$C$13="不可採計",W1049=0,TRUE)),IF('114成績輸入與落點儀表板'!$C$14="必須採計",X1049&gt;0,IF('114成績輸入與落點儀表板'!$C$14="不可採計",X1049=0,TRUE)),IF('114成績輸入與落點儀表板'!$C$15="必須採計",Y1049&gt;0,IF('114成績輸入與落點儀表板'!$C$15="不可採計",Y1049=0,TRUE)),IF('114成績輸入與落點儀表板'!$C$16="必須採計",Z1049&gt;0,IF('114成績輸入與落點儀表板'!$C$16="不可採計",Z1049=0,TRUE))),"✅ 符合","❌ 不符合")</f>
        <v>✅ 符合</v>
      </c>
      <c r="L1049" s="15">
        <v>2</v>
      </c>
      <c r="M1049" s="15">
        <v>0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1.75</v>
      </c>
      <c r="V1049" s="15">
        <v>0</v>
      </c>
      <c r="W1049" s="15">
        <v>1.75</v>
      </c>
      <c r="X1049" s="15">
        <v>0</v>
      </c>
      <c r="Y1049" s="15">
        <v>0</v>
      </c>
      <c r="Z1049" s="15">
        <v>0</v>
      </c>
    </row>
    <row r="1050" spans="1:26" ht="15.75" customHeight="1" x14ac:dyDescent="0.3">
      <c r="A1050" s="2" t="s">
        <v>2545</v>
      </c>
      <c r="B1050" s="6" t="s">
        <v>2452</v>
      </c>
      <c r="C1050" s="6" t="s">
        <v>2525</v>
      </c>
      <c r="D1050" s="12" t="s">
        <v>86</v>
      </c>
      <c r="E1050" s="13" t="s">
        <v>947</v>
      </c>
      <c r="F1050" s="2">
        <v>6</v>
      </c>
      <c r="G1050" s="15">
        <v>90</v>
      </c>
      <c r="H1050" s="7">
        <f>L1050*'114成績輸入與落點儀表板'!$B$2+M1050*'114成績輸入與落點儀表板'!$B$3+N1050*'114成績輸入與落點儀表板'!$B$4+O1050*'114成績輸入與落點儀表板'!$B$5+P1050*'114成績輸入與落點儀表板'!$B$6+Q1050*'114成績輸入與落點儀表板'!$B$7+R1050*'114成績輸入與落點儀表板'!$B$8+S1050*'114成績輸入與落點儀表板'!$B$9+T1050*'114成績輸入與落點儀表板'!$B$10+U1050*'114成績輸入與落點儀表板'!$B$11+V1050*'114成績輸入與落點儀表板'!$B$12+W1050*'114成績輸入與落點儀表板'!$B$13+X1050*'114成績輸入與落點儀表板'!$B$14+Y1050*'114成績輸入與落點儀表板'!$B$15+Z1050*'114成績輸入與落點儀表板'!$B$16</f>
        <v>0</v>
      </c>
      <c r="I1050" s="8">
        <f t="shared" si="32"/>
        <v>-90</v>
      </c>
      <c r="J1050" s="2" t="str">
        <f t="shared" si="33"/>
        <v>FAIL</v>
      </c>
      <c r="K1050" s="17" t="str">
        <f>IF(AND(IF('114成績輸入與落點儀表板'!$C$2="必須採計",L1050&gt;0,IF('114成績輸入與落點儀表板'!$C$2="不可採計",L1050=0,TRUE)),IF('114成績輸入與落點儀表板'!$C$3="必須採計",M1050&gt;0,IF('114成績輸入與落點儀表板'!$C$3="不可採計",M1050=0,TRUE)),IF('114成績輸入與落點儀表板'!$C$4="必須採計",N1050&gt;0,IF('114成績輸入與落點儀表板'!$C$4="不可採計",N1050=0,TRUE)),IF('114成績輸入與落點儀表板'!$C$5="必須採計",O1050&gt;0,IF('114成績輸入與落點儀表板'!$C$5="不可採計",O1050=0,TRUE)),IF('114成績輸入與落點儀表板'!$C$6="必須採計",P1050&gt;0,IF('114成績輸入與落點儀表板'!$C$6="不可採計",P1050=0,TRUE)),IF('114成績輸入與落點儀表板'!$C$7="必須採計",Q1050&gt;0,IF('114成績輸入與落點儀表板'!$C$7="不可採計",Q1050=0,TRUE)),IF('114成績輸入與落點儀表板'!$C$8="必須採計",R1050&gt;0,IF('114成績輸入與落點儀表板'!$C$8="不可採計",R1050=0,TRUE)),IF('114成績輸入與落點儀表板'!$C$9="必須採計",S1050&gt;0,IF('114成績輸入與落點儀表板'!$C$9="不可採計",S1050=0,TRUE)),IF('114成績輸入與落點儀表板'!$C$10="必須採計",T1050&gt;0,IF('114成績輸入與落點儀表板'!$C$10="不可採計",T1050=0,TRUE)),IF('114成績輸入與落點儀表板'!$C$11="必須採計",U1050&gt;0,IF('114成績輸入與落點儀表板'!$C$11="不可採計",U1050=0,TRUE)),IF('114成績輸入與落點儀表板'!$C$12="必須採計",V1050&gt;0,IF('114成績輸入與落點儀表板'!$C$12="不可採計",V1050=0,TRUE)),IF('114成績輸入與落點儀表板'!$C$13="必須採計",W1050&gt;0,IF('114成績輸入與落點儀表板'!$C$13="不可採計",W1050=0,TRUE)),IF('114成績輸入與落點儀表板'!$C$14="必須採計",X1050&gt;0,IF('114成績輸入與落點儀表板'!$C$14="不可採計",X1050=0,TRUE)),IF('114成績輸入與落點儀表板'!$C$15="必須採計",Y1050&gt;0,IF('114成績輸入與落點儀表板'!$C$15="不可採計",Y1050=0,TRUE)),IF('114成績輸入與落點儀表板'!$C$16="必須採計",Z1050&gt;0,IF('114成績輸入與落點儀表板'!$C$16="不可採計",Z1050=0,TRUE))),"✅ 符合","❌ 不符合")</f>
        <v>✅ 符合</v>
      </c>
      <c r="L1050" s="15">
        <v>1.5</v>
      </c>
      <c r="M1050" s="15">
        <v>1</v>
      </c>
      <c r="N1050" s="15">
        <v>0</v>
      </c>
      <c r="O1050" s="15">
        <v>0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2</v>
      </c>
      <c r="X1050" s="15">
        <v>0</v>
      </c>
      <c r="Y1050" s="15">
        <v>0</v>
      </c>
      <c r="Z1050" s="15">
        <v>0</v>
      </c>
    </row>
    <row r="1051" spans="1:26" ht="15.75" customHeight="1" x14ac:dyDescent="0.3">
      <c r="A1051" s="2" t="s">
        <v>2547</v>
      </c>
      <c r="B1051" s="13" t="s">
        <v>2452</v>
      </c>
      <c r="C1051" s="13" t="s">
        <v>2527</v>
      </c>
      <c r="D1051" s="12" t="s">
        <v>80</v>
      </c>
      <c r="E1051" s="13" t="s">
        <v>2528</v>
      </c>
      <c r="F1051" s="2">
        <v>6</v>
      </c>
      <c r="G1051" s="15">
        <v>63</v>
      </c>
      <c r="H1051" s="7">
        <f>L1051*'114成績輸入與落點儀表板'!$B$2+M1051*'114成績輸入與落點儀表板'!$B$3+N1051*'114成績輸入與落點儀表板'!$B$4+O1051*'114成績輸入與落點儀表板'!$B$5+P1051*'114成績輸入與落點儀表板'!$B$6+Q1051*'114成績輸入與落點儀表板'!$B$7+R1051*'114成績輸入與落點儀表板'!$B$8+S1051*'114成績輸入與落點儀表板'!$B$9+T1051*'114成績輸入與落點儀表板'!$B$10+U1051*'114成績輸入與落點儀表板'!$B$11+V1051*'114成績輸入與落點儀表板'!$B$12+W1051*'114成績輸入與落點儀表板'!$B$13+X1051*'114成績輸入與落點儀表板'!$B$14+Y1051*'114成績輸入與落點儀表板'!$B$15+Z1051*'114成績輸入與落點儀表板'!$B$16</f>
        <v>0</v>
      </c>
      <c r="I1051" s="8">
        <f t="shared" si="32"/>
        <v>-63</v>
      </c>
      <c r="J1051" s="2" t="str">
        <f t="shared" si="33"/>
        <v>FAIL</v>
      </c>
      <c r="K1051" s="17" t="str">
        <f>IF(AND(IF('114成績輸入與落點儀表板'!$C$2="必須採計",L1051&gt;0,IF('114成績輸入與落點儀表板'!$C$2="不可採計",L1051=0,TRUE)),IF('114成績輸入與落點儀表板'!$C$3="必須採計",M1051&gt;0,IF('114成績輸入與落點儀表板'!$C$3="不可採計",M1051=0,TRUE)),IF('114成績輸入與落點儀表板'!$C$4="必須採計",N1051&gt;0,IF('114成績輸入與落點儀表板'!$C$4="不可採計",N1051=0,TRUE)),IF('114成績輸入與落點儀表板'!$C$5="必須採計",O1051&gt;0,IF('114成績輸入與落點儀表板'!$C$5="不可採計",O1051=0,TRUE)),IF('114成績輸入與落點儀表板'!$C$6="必須採計",P1051&gt;0,IF('114成績輸入與落點儀表板'!$C$6="不可採計",P1051=0,TRUE)),IF('114成績輸入與落點儀表板'!$C$7="必須採計",Q1051&gt;0,IF('114成績輸入與落點儀表板'!$C$7="不可採計",Q1051=0,TRUE)),IF('114成績輸入與落點儀表板'!$C$8="必須採計",R1051&gt;0,IF('114成績輸入與落點儀表板'!$C$8="不可採計",R1051=0,TRUE)),IF('114成績輸入與落點儀表板'!$C$9="必須採計",S1051&gt;0,IF('114成績輸入與落點儀表板'!$C$9="不可採計",S1051=0,TRUE)),IF('114成績輸入與落點儀表板'!$C$10="必須採計",T1051&gt;0,IF('114成績輸入與落點儀表板'!$C$10="不可採計",T1051=0,TRUE)),IF('114成績輸入與落點儀表板'!$C$11="必須採計",U1051&gt;0,IF('114成績輸入與落點儀表板'!$C$11="不可採計",U1051=0,TRUE)),IF('114成績輸入與落點儀表板'!$C$12="必須採計",V1051&gt;0,IF('114成績輸入與落點儀表板'!$C$12="不可採計",V1051=0,TRUE)),IF('114成績輸入與落點儀表板'!$C$13="必須採計",W1051&gt;0,IF('114成績輸入與落點儀表板'!$C$13="不可採計",W1051=0,TRUE)),IF('114成績輸入與落點儀表板'!$C$14="必須採計",X1051&gt;0,IF('114成績輸入與落點儀表板'!$C$14="不可採計",X1051=0,TRUE)),IF('114成績輸入與落點儀表板'!$C$15="必須採計",Y1051&gt;0,IF('114成績輸入與落點儀表板'!$C$15="不可採計",Y1051=0,TRUE)),IF('114成績輸入與落點儀表板'!$C$16="必須採計",Z1051&gt;0,IF('114成績輸入與落點儀表板'!$C$16="不可採計",Z1051=0,TRUE))),"✅ 符合","❌ 不符合")</f>
        <v>✅ 符合</v>
      </c>
      <c r="L1051" s="15">
        <v>1</v>
      </c>
      <c r="M1051" s="15">
        <v>0</v>
      </c>
      <c r="N1051" s="15">
        <v>0</v>
      </c>
      <c r="O1051" s="15">
        <v>0</v>
      </c>
      <c r="P1051" s="15">
        <v>0</v>
      </c>
      <c r="Q1051" s="15">
        <v>0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1</v>
      </c>
      <c r="X1051" s="15">
        <v>1</v>
      </c>
      <c r="Y1051" s="15">
        <v>0</v>
      </c>
      <c r="Z1051" s="15">
        <v>0</v>
      </c>
    </row>
    <row r="1052" spans="1:26" ht="15.75" customHeight="1" x14ac:dyDescent="0.3">
      <c r="A1052" s="2" t="s">
        <v>4495</v>
      </c>
      <c r="B1052" s="6" t="s">
        <v>2452</v>
      </c>
      <c r="C1052" s="6" t="s">
        <v>2530</v>
      </c>
      <c r="D1052" s="12" t="s">
        <v>99</v>
      </c>
      <c r="E1052" s="13" t="s">
        <v>2531</v>
      </c>
      <c r="F1052" s="2">
        <v>3</v>
      </c>
      <c r="G1052" s="15">
        <v>101.5</v>
      </c>
      <c r="H1052" s="7">
        <f>L1052*'114成績輸入與落點儀表板'!$B$2+M1052*'114成績輸入與落點儀表板'!$B$3+N1052*'114成績輸入與落點儀表板'!$B$4+O1052*'114成績輸入與落點儀表板'!$B$5+P1052*'114成績輸入與落點儀表板'!$B$6+Q1052*'114成績輸入與落點儀表板'!$B$7+R1052*'114成績輸入與落點儀表板'!$B$8+S1052*'114成績輸入與落點儀表板'!$B$9+T1052*'114成績輸入與落點儀表板'!$B$10+U1052*'114成績輸入與落點儀表板'!$B$11+V1052*'114成績輸入與落點儀表板'!$B$12+W1052*'114成績輸入與落點儀表板'!$B$13+X1052*'114成績輸入與落點儀表板'!$B$14+Y1052*'114成績輸入與落點儀表板'!$B$15+Z1052*'114成績輸入與落點儀表板'!$B$16</f>
        <v>0</v>
      </c>
      <c r="I1052" s="8">
        <f t="shared" si="32"/>
        <v>-101.5</v>
      </c>
      <c r="J1052" s="2" t="str">
        <f t="shared" si="33"/>
        <v>FAIL</v>
      </c>
      <c r="K1052" s="17" t="str">
        <f>IF(AND(IF('114成績輸入與落點儀表板'!$C$2="必須採計",L1052&gt;0,IF('114成績輸入與落點儀表板'!$C$2="不可採計",L1052=0,TRUE)),IF('114成績輸入與落點儀表板'!$C$3="必須採計",M1052&gt;0,IF('114成績輸入與落點儀表板'!$C$3="不可採計",M1052=0,TRUE)),IF('114成績輸入與落點儀表板'!$C$4="必須採計",N1052&gt;0,IF('114成績輸入與落點儀表板'!$C$4="不可採計",N1052=0,TRUE)),IF('114成績輸入與落點儀表板'!$C$5="必須採計",O1052&gt;0,IF('114成績輸入與落點儀表板'!$C$5="不可採計",O1052=0,TRUE)),IF('114成績輸入與落點儀表板'!$C$6="必須採計",P1052&gt;0,IF('114成績輸入與落點儀表板'!$C$6="不可採計",P1052=0,TRUE)),IF('114成績輸入與落點儀表板'!$C$7="必須採計",Q1052&gt;0,IF('114成績輸入與落點儀表板'!$C$7="不可採計",Q1052=0,TRUE)),IF('114成績輸入與落點儀表板'!$C$8="必須採計",R1052&gt;0,IF('114成績輸入與落點儀表板'!$C$8="不可採計",R1052=0,TRUE)),IF('114成績輸入與落點儀表板'!$C$9="必須採計",S1052&gt;0,IF('114成績輸入與落點儀表板'!$C$9="不可採計",S1052=0,TRUE)),IF('114成績輸入與落點儀表板'!$C$10="必須採計",T1052&gt;0,IF('114成績輸入與落點儀表板'!$C$10="不可採計",T1052=0,TRUE)),IF('114成績輸入與落點儀表板'!$C$11="必須採計",U1052&gt;0,IF('114成績輸入與落點儀表板'!$C$11="不可採計",U1052=0,TRUE)),IF('114成績輸入與落點儀表板'!$C$12="必須採計",V1052&gt;0,IF('114成績輸入與落點儀表板'!$C$12="不可採計",V1052=0,TRUE)),IF('114成績輸入與落點儀表板'!$C$13="必須採計",W1052&gt;0,IF('114成績輸入與落點儀表板'!$C$13="不可採計",W1052=0,TRUE)),IF('114成績輸入與落點儀表板'!$C$14="必須採計",X1052&gt;0,IF('114成績輸入與落點儀表板'!$C$14="不可採計",X1052=0,TRUE)),IF('114成績輸入與落點儀表板'!$C$15="必須採計",Y1052&gt;0,IF('114成績輸入與落點儀表板'!$C$15="不可採計",Y1052=0,TRUE)),IF('114成績輸入與落點儀表板'!$C$16="必須採計",Z1052&gt;0,IF('114成績輸入與落點儀表板'!$C$16="不可採計",Z1052=0,TRUE))),"✅ 符合","❌ 不符合")</f>
        <v>✅ 符合</v>
      </c>
      <c r="L1052" s="15">
        <v>1</v>
      </c>
      <c r="M1052" s="15">
        <v>0</v>
      </c>
      <c r="N1052" s="15">
        <v>0</v>
      </c>
      <c r="O1052" s="15">
        <v>0</v>
      </c>
      <c r="P1052" s="15">
        <v>0</v>
      </c>
      <c r="Q1052" s="15">
        <v>0</v>
      </c>
      <c r="R1052" s="15">
        <v>0</v>
      </c>
      <c r="S1052" s="15">
        <v>0</v>
      </c>
      <c r="T1052" s="15">
        <v>0</v>
      </c>
      <c r="U1052" s="15">
        <v>0</v>
      </c>
      <c r="V1052" s="15">
        <v>0</v>
      </c>
      <c r="W1052" s="15">
        <v>1.5</v>
      </c>
      <c r="X1052" s="15">
        <v>2</v>
      </c>
      <c r="Y1052" s="15">
        <v>0</v>
      </c>
      <c r="Z1052" s="15">
        <v>0</v>
      </c>
    </row>
    <row r="1053" spans="1:26" ht="15.75" customHeight="1" x14ac:dyDescent="0.3">
      <c r="A1053" s="2" t="s">
        <v>2550</v>
      </c>
      <c r="B1053" s="6" t="s">
        <v>2452</v>
      </c>
      <c r="C1053" s="6" t="s">
        <v>2533</v>
      </c>
      <c r="D1053" s="12" t="s">
        <v>99</v>
      </c>
      <c r="E1053" s="13" t="s">
        <v>1594</v>
      </c>
      <c r="F1053" s="2">
        <v>7</v>
      </c>
      <c r="G1053" s="15">
        <v>150</v>
      </c>
      <c r="H1053" s="7">
        <f>L1053*'114成績輸入與落點儀表板'!$B$2+M1053*'114成績輸入與落點儀表板'!$B$3+N1053*'114成績輸入與落點儀表板'!$B$4+O1053*'114成績輸入與落點儀表板'!$B$5+P1053*'114成績輸入與落點儀表板'!$B$6+Q1053*'114成績輸入與落點儀表板'!$B$7+R1053*'114成績輸入與落點儀表板'!$B$8+S1053*'114成績輸入與落點儀表板'!$B$9+T1053*'114成績輸入與落點儀表板'!$B$10+U1053*'114成績輸入與落點儀表板'!$B$11+V1053*'114成績輸入與落點儀表板'!$B$12+W1053*'114成績輸入與落點儀表板'!$B$13+X1053*'114成績輸入與落點儀表板'!$B$14+Y1053*'114成績輸入與落點儀表板'!$B$15+Z1053*'114成績輸入與落點儀表板'!$B$16</f>
        <v>0</v>
      </c>
      <c r="I1053" s="8">
        <f t="shared" si="32"/>
        <v>-150</v>
      </c>
      <c r="J1053" s="2" t="str">
        <f t="shared" si="33"/>
        <v>FAIL</v>
      </c>
      <c r="K1053" s="17" t="str">
        <f>IF(AND(IF('114成績輸入與落點儀表板'!$C$2="必須採計",L1053&gt;0,IF('114成績輸入與落點儀表板'!$C$2="不可採計",L1053=0,TRUE)),IF('114成績輸入與落點儀表板'!$C$3="必須採計",M1053&gt;0,IF('114成績輸入與落點儀表板'!$C$3="不可採計",M1053=0,TRUE)),IF('114成績輸入與落點儀表板'!$C$4="必須採計",N1053&gt;0,IF('114成績輸入與落點儀表板'!$C$4="不可採計",N1053=0,TRUE)),IF('114成績輸入與落點儀表板'!$C$5="必須採計",O1053&gt;0,IF('114成績輸入與落點儀表板'!$C$5="不可採計",O1053=0,TRUE)),IF('114成績輸入與落點儀表板'!$C$6="必須採計",P1053&gt;0,IF('114成績輸入與落點儀表板'!$C$6="不可採計",P1053=0,TRUE)),IF('114成績輸入與落點儀表板'!$C$7="必須採計",Q1053&gt;0,IF('114成績輸入與落點儀表板'!$C$7="不可採計",Q1053=0,TRUE)),IF('114成績輸入與落點儀表板'!$C$8="必須採計",R1053&gt;0,IF('114成績輸入與落點儀表板'!$C$8="不可採計",R1053=0,TRUE)),IF('114成績輸入與落點儀表板'!$C$9="必須採計",S1053&gt;0,IF('114成績輸入與落點儀表板'!$C$9="不可採計",S1053=0,TRUE)),IF('114成績輸入與落點儀表板'!$C$10="必須採計",T1053&gt;0,IF('114成績輸入與落點儀表板'!$C$10="不可採計",T1053=0,TRUE)),IF('114成績輸入與落點儀表板'!$C$11="必須採計",U1053&gt;0,IF('114成績輸入與落點儀表板'!$C$11="不可採計",U1053=0,TRUE)),IF('114成績輸入與落點儀表板'!$C$12="必須採計",V1053&gt;0,IF('114成績輸入與落點儀表板'!$C$12="不可採計",V1053=0,TRUE)),IF('114成績輸入與落點儀表板'!$C$13="必須採計",W1053&gt;0,IF('114成績輸入與落點儀表板'!$C$13="不可採計",W1053=0,TRUE)),IF('114成績輸入與落點儀表板'!$C$14="必須採計",X1053&gt;0,IF('114成績輸入與落點儀表板'!$C$14="不可採計",X1053=0,TRUE)),IF('114成績輸入與落點儀表板'!$C$15="必須採計",Y1053&gt;0,IF('114成績輸入與落點儀表板'!$C$15="不可採計",Y1053=0,TRUE)),IF('114成績輸入與落點儀表板'!$C$16="必須採計",Z1053&gt;0,IF('114成績輸入與落點儀表板'!$C$16="不可採計",Z1053=0,TRUE))),"✅ 符合","❌ 不符合")</f>
        <v>✅ 符合</v>
      </c>
      <c r="L1053" s="15">
        <v>1</v>
      </c>
      <c r="M1053" s="15">
        <v>0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>
        <v>0</v>
      </c>
      <c r="U1053" s="15">
        <v>0</v>
      </c>
      <c r="V1053" s="15">
        <v>0</v>
      </c>
      <c r="W1053" s="15">
        <v>2</v>
      </c>
      <c r="X1053" s="15">
        <v>1.5</v>
      </c>
      <c r="Y1053" s="15">
        <v>0</v>
      </c>
      <c r="Z1053" s="15">
        <v>0</v>
      </c>
    </row>
    <row r="1054" spans="1:26" ht="15.75" customHeight="1" x14ac:dyDescent="0.3">
      <c r="A1054" s="2" t="s">
        <v>2553</v>
      </c>
      <c r="B1054" s="6" t="s">
        <v>2452</v>
      </c>
      <c r="C1054" s="6" t="s">
        <v>2535</v>
      </c>
      <c r="D1054" s="12" t="s">
        <v>80</v>
      </c>
      <c r="E1054" s="13" t="s">
        <v>1738</v>
      </c>
      <c r="F1054" s="2">
        <v>0</v>
      </c>
      <c r="G1054" s="15"/>
      <c r="H1054" s="7">
        <f>L1054*'114成績輸入與落點儀表板'!$B$2+M1054*'114成績輸入與落點儀表板'!$B$3+N1054*'114成績輸入與落點儀表板'!$B$4+O1054*'114成績輸入與落點儀表板'!$B$5+P1054*'114成績輸入與落點儀表板'!$B$6+Q1054*'114成績輸入與落點儀表板'!$B$7+R1054*'114成績輸入與落點儀表板'!$B$8+S1054*'114成績輸入與落點儀表板'!$B$9+T1054*'114成績輸入與落點儀表板'!$B$10+U1054*'114成績輸入與落點儀表板'!$B$11+V1054*'114成績輸入與落點儀表板'!$B$12+W1054*'114成績輸入與落點儀表板'!$B$13+X1054*'114成績輸入與落點儀表板'!$B$14+Y1054*'114成績輸入與落點儀表板'!$B$15+Z1054*'114成績輸入與落點儀表板'!$B$16</f>
        <v>0</v>
      </c>
      <c r="I1054" s="8" t="str">
        <f t="shared" si="32"/>
        <v/>
      </c>
      <c r="J1054" s="2" t="str">
        <f t="shared" si="33"/>
        <v>無錄取資料</v>
      </c>
      <c r="K1054" s="17" t="str">
        <f>IF(AND(IF('114成績輸入與落點儀表板'!$C$2="必須採計",L1054&gt;0,IF('114成績輸入與落點儀表板'!$C$2="不可採計",L1054=0,TRUE)),IF('114成績輸入與落點儀表板'!$C$3="必須採計",M1054&gt;0,IF('114成績輸入與落點儀表板'!$C$3="不可採計",M1054=0,TRUE)),IF('114成績輸入與落點儀表板'!$C$4="必須採計",N1054&gt;0,IF('114成績輸入與落點儀表板'!$C$4="不可採計",N1054=0,TRUE)),IF('114成績輸入與落點儀表板'!$C$5="必須採計",O1054&gt;0,IF('114成績輸入與落點儀表板'!$C$5="不可採計",O1054=0,TRUE)),IF('114成績輸入與落點儀表板'!$C$6="必須採計",P1054&gt;0,IF('114成績輸入與落點儀表板'!$C$6="不可採計",P1054=0,TRUE)),IF('114成績輸入與落點儀表板'!$C$7="必須採計",Q1054&gt;0,IF('114成績輸入與落點儀表板'!$C$7="不可採計",Q1054=0,TRUE)),IF('114成績輸入與落點儀表板'!$C$8="必須採計",R1054&gt;0,IF('114成績輸入與落點儀表板'!$C$8="不可採計",R1054=0,TRUE)),IF('114成績輸入與落點儀表板'!$C$9="必須採計",S1054&gt;0,IF('114成績輸入與落點儀表板'!$C$9="不可採計",S1054=0,TRUE)),IF('114成績輸入與落點儀表板'!$C$10="必須採計",T1054&gt;0,IF('114成績輸入與落點儀表板'!$C$10="不可採計",T1054=0,TRUE)),IF('114成績輸入與落點儀表板'!$C$11="必須採計",U1054&gt;0,IF('114成績輸入與落點儀表板'!$C$11="不可採計",U1054=0,TRUE)),IF('114成績輸入與落點儀表板'!$C$12="必須採計",V1054&gt;0,IF('114成績輸入與落點儀表板'!$C$12="不可採計",V1054=0,TRUE)),IF('114成績輸入與落點儀表板'!$C$13="必須採計",W1054&gt;0,IF('114成績輸入與落點儀表板'!$C$13="不可採計",W1054=0,TRUE)),IF('114成績輸入與落點儀表板'!$C$14="必須採計",X1054&gt;0,IF('114成績輸入與落點儀表板'!$C$14="不可採計",X1054=0,TRUE)),IF('114成績輸入與落點儀表板'!$C$15="必須採計",Y1054&gt;0,IF('114成績輸入與落點儀表板'!$C$15="不可採計",Y1054=0,TRUE)),IF('114成績輸入與落點儀表板'!$C$16="必須採計",Z1054&gt;0,IF('114成績輸入與落點儀表板'!$C$16="不可採計",Z1054=0,TRUE))),"✅ 符合","❌ 不符合")</f>
        <v>✅ 符合</v>
      </c>
      <c r="L1054" s="15">
        <v>2</v>
      </c>
      <c r="M1054" s="15">
        <v>0</v>
      </c>
      <c r="N1054" s="15">
        <v>0</v>
      </c>
      <c r="O1054" s="15">
        <v>0</v>
      </c>
      <c r="P1054" s="15">
        <v>0</v>
      </c>
      <c r="Q1054" s="15">
        <v>0</v>
      </c>
      <c r="R1054" s="15">
        <v>0</v>
      </c>
      <c r="S1054" s="15">
        <v>0</v>
      </c>
      <c r="T1054" s="15">
        <v>0</v>
      </c>
      <c r="U1054" s="15">
        <v>1</v>
      </c>
      <c r="V1054" s="15">
        <v>0</v>
      </c>
      <c r="W1054" s="15">
        <v>2</v>
      </c>
      <c r="X1054" s="15">
        <v>0</v>
      </c>
      <c r="Y1054" s="15">
        <v>0</v>
      </c>
      <c r="Z1054" s="15">
        <v>0</v>
      </c>
    </row>
    <row r="1055" spans="1:26" ht="15.75" customHeight="1" x14ac:dyDescent="0.3">
      <c r="A1055" s="2" t="s">
        <v>2555</v>
      </c>
      <c r="B1055" s="6" t="s">
        <v>2452</v>
      </c>
      <c r="C1055" s="6" t="s">
        <v>5891</v>
      </c>
      <c r="D1055" s="12" t="s">
        <v>121</v>
      </c>
      <c r="E1055" s="13" t="s">
        <v>4494</v>
      </c>
      <c r="F1055" s="2">
        <v>7</v>
      </c>
      <c r="G1055" s="15">
        <v>174</v>
      </c>
      <c r="H1055" s="7">
        <f>L1055*'114成績輸入與落點儀表板'!$B$2+M1055*'114成績輸入與落點儀表板'!$B$3+N1055*'114成績輸入與落點儀表板'!$B$4+O1055*'114成績輸入與落點儀表板'!$B$5+P1055*'114成績輸入與落點儀表板'!$B$6+Q1055*'114成績輸入與落點儀表板'!$B$7+R1055*'114成績輸入與落點儀表板'!$B$8+S1055*'114成績輸入與落點儀表板'!$B$9+T1055*'114成績輸入與落點儀表板'!$B$10+U1055*'114成績輸入與落點儀表板'!$B$11+V1055*'114成績輸入與落點儀表板'!$B$12+W1055*'114成績輸入與落點儀表板'!$B$13+X1055*'114成績輸入與落點儀表板'!$B$14+Y1055*'114成績輸入與落點儀表板'!$B$15+Z1055*'114成績輸入與落點儀表板'!$B$16</f>
        <v>0</v>
      </c>
      <c r="I1055" s="8">
        <f t="shared" si="32"/>
        <v>-174</v>
      </c>
      <c r="J1055" s="2" t="str">
        <f t="shared" si="33"/>
        <v>FAIL</v>
      </c>
      <c r="K1055" s="17" t="str">
        <f>IF(AND(IF('114成績輸入與落點儀表板'!$C$2="必須採計",L1055&gt;0,IF('114成績輸入與落點儀表板'!$C$2="不可採計",L1055=0,TRUE)),IF('114成績輸入與落點儀表板'!$C$3="必須採計",M1055&gt;0,IF('114成績輸入與落點儀表板'!$C$3="不可採計",M1055=0,TRUE)),IF('114成績輸入與落點儀表板'!$C$4="必須採計",N1055&gt;0,IF('114成績輸入與落點儀表板'!$C$4="不可採計",N1055=0,TRUE)),IF('114成績輸入與落點儀表板'!$C$5="必須採計",O1055&gt;0,IF('114成績輸入與落點儀表板'!$C$5="不可採計",O1055=0,TRUE)),IF('114成績輸入與落點儀表板'!$C$6="必須採計",P1055&gt;0,IF('114成績輸入與落點儀表板'!$C$6="不可採計",P1055=0,TRUE)),IF('114成績輸入與落點儀表板'!$C$7="必須採計",Q1055&gt;0,IF('114成績輸入與落點儀表板'!$C$7="不可採計",Q1055=0,TRUE)),IF('114成績輸入與落點儀表板'!$C$8="必須採計",R1055&gt;0,IF('114成績輸入與落點儀表板'!$C$8="不可採計",R1055=0,TRUE)),IF('114成績輸入與落點儀表板'!$C$9="必須採計",S1055&gt;0,IF('114成績輸入與落點儀表板'!$C$9="不可採計",S1055=0,TRUE)),IF('114成績輸入與落點儀表板'!$C$10="必須採計",T1055&gt;0,IF('114成績輸入與落點儀表板'!$C$10="不可採計",T1055=0,TRUE)),IF('114成績輸入與落點儀表板'!$C$11="必須採計",U1055&gt;0,IF('114成績輸入與落點儀表板'!$C$11="不可採計",U1055=0,TRUE)),IF('114成績輸入與落點儀表板'!$C$12="必須採計",V1055&gt;0,IF('114成績輸入與落點儀表板'!$C$12="不可採計",V1055=0,TRUE)),IF('114成績輸入與落點儀表板'!$C$13="必須採計",W1055&gt;0,IF('114成績輸入與落點儀表板'!$C$13="不可採計",W1055=0,TRUE)),IF('114成績輸入與落點儀表板'!$C$14="必須採計",X1055&gt;0,IF('114成績輸入與落點儀表板'!$C$14="不可採計",X1055=0,TRUE)),IF('114成績輸入與落點儀表板'!$C$15="必須採計",Y1055&gt;0,IF('114成績輸入與落點儀表板'!$C$15="不可採計",Y1055=0,TRUE)),IF('114成績輸入與落點儀表板'!$C$16="必須採計",Z1055&gt;0,IF('114成績輸入與落點儀表板'!$C$16="不可採計",Z1055=0,TRUE))),"✅ 符合","❌ 不符合")</f>
        <v>✅ 符合</v>
      </c>
      <c r="L1055" s="15">
        <v>2</v>
      </c>
      <c r="M1055" s="15">
        <v>1</v>
      </c>
      <c r="N1055" s="15">
        <v>0</v>
      </c>
      <c r="O1055" s="15">
        <v>0</v>
      </c>
      <c r="P1055" s="15">
        <v>0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2</v>
      </c>
      <c r="W1055" s="15">
        <v>0</v>
      </c>
      <c r="X1055" s="15">
        <v>0</v>
      </c>
      <c r="Y1055" s="15">
        <v>0</v>
      </c>
      <c r="Z1055" s="15">
        <v>0</v>
      </c>
    </row>
    <row r="1056" spans="1:26" ht="15.75" customHeight="1" x14ac:dyDescent="0.3">
      <c r="A1056" s="2" t="s">
        <v>2557</v>
      </c>
      <c r="B1056" s="6" t="s">
        <v>2452</v>
      </c>
      <c r="C1056" s="6" t="s">
        <v>2538</v>
      </c>
      <c r="D1056" s="12" t="s">
        <v>227</v>
      </c>
      <c r="E1056" s="13" t="s">
        <v>1637</v>
      </c>
      <c r="F1056" s="2">
        <v>8</v>
      </c>
      <c r="G1056" s="15">
        <v>168</v>
      </c>
      <c r="H1056" s="7">
        <f>L1056*'114成績輸入與落點儀表板'!$B$2+M1056*'114成績輸入與落點儀表板'!$B$3+N1056*'114成績輸入與落點儀表板'!$B$4+O1056*'114成績輸入與落點儀表板'!$B$5+P1056*'114成績輸入與落點儀表板'!$B$6+Q1056*'114成績輸入與落點儀表板'!$B$7+R1056*'114成績輸入與落點儀表板'!$B$8+S1056*'114成績輸入與落點儀表板'!$B$9+T1056*'114成績輸入與落點儀表板'!$B$10+U1056*'114成績輸入與落點儀表板'!$B$11+V1056*'114成績輸入與落點儀表板'!$B$12+W1056*'114成績輸入與落點儀表板'!$B$13+X1056*'114成績輸入與落點儀表板'!$B$14+Y1056*'114成績輸入與落點儀表板'!$B$15+Z1056*'114成績輸入與落點儀表板'!$B$16</f>
        <v>0</v>
      </c>
      <c r="I1056" s="8">
        <f t="shared" si="32"/>
        <v>-168</v>
      </c>
      <c r="J1056" s="2" t="str">
        <f t="shared" si="33"/>
        <v>FAIL</v>
      </c>
      <c r="K1056" s="17" t="str">
        <f>IF(AND(IF('114成績輸入與落點儀表板'!$C$2="必須採計",L1056&gt;0,IF('114成績輸入與落點儀表板'!$C$2="不可採計",L1056=0,TRUE)),IF('114成績輸入與落點儀表板'!$C$3="必須採計",M1056&gt;0,IF('114成績輸入與落點儀表板'!$C$3="不可採計",M1056=0,TRUE)),IF('114成績輸入與落點儀表板'!$C$4="必須採計",N1056&gt;0,IF('114成績輸入與落點儀表板'!$C$4="不可採計",N1056=0,TRUE)),IF('114成績輸入與落點儀表板'!$C$5="必須採計",O1056&gt;0,IF('114成績輸入與落點儀表板'!$C$5="不可採計",O1056=0,TRUE)),IF('114成績輸入與落點儀表板'!$C$6="必須採計",P1056&gt;0,IF('114成績輸入與落點儀表板'!$C$6="不可採計",P1056=0,TRUE)),IF('114成績輸入與落點儀表板'!$C$7="必須採計",Q1056&gt;0,IF('114成績輸入與落點儀表板'!$C$7="不可採計",Q1056=0,TRUE)),IF('114成績輸入與落點儀表板'!$C$8="必須採計",R1056&gt;0,IF('114成績輸入與落點儀表板'!$C$8="不可採計",R1056=0,TRUE)),IF('114成績輸入與落點儀表板'!$C$9="必須採計",S1056&gt;0,IF('114成績輸入與落點儀表板'!$C$9="不可採計",S1056=0,TRUE)),IF('114成績輸入與落點儀表板'!$C$10="必須採計",T1056&gt;0,IF('114成績輸入與落點儀表板'!$C$10="不可採計",T1056=0,TRUE)),IF('114成績輸入與落點儀表板'!$C$11="必須採計",U1056&gt;0,IF('114成績輸入與落點儀表板'!$C$11="不可採計",U1056=0,TRUE)),IF('114成績輸入與落點儀表板'!$C$12="必須採計",V1056&gt;0,IF('114成績輸入與落點儀表板'!$C$12="不可採計",V1056=0,TRUE)),IF('114成績輸入與落點儀表板'!$C$13="必須採計",W1056&gt;0,IF('114成績輸入與落點儀表板'!$C$13="不可採計",W1056=0,TRUE)),IF('114成績輸入與落點儀表板'!$C$14="必須採計",X1056&gt;0,IF('114成績輸入與落點儀表板'!$C$14="不可採計",X1056=0,TRUE)),IF('114成績輸入與落點儀表板'!$C$15="必須採計",Y1056&gt;0,IF('114成績輸入與落點儀表板'!$C$15="不可採計",Y1056=0,TRUE)),IF('114成績輸入與落點儀表板'!$C$16="必須採計",Z1056&gt;0,IF('114成績輸入與落點儀表板'!$C$16="不可採計",Z1056=0,TRUE))),"✅ 符合","❌ 不符合")</f>
        <v>✅ 符合</v>
      </c>
      <c r="L1056" s="15">
        <v>2</v>
      </c>
      <c r="M1056" s="15">
        <v>1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2</v>
      </c>
      <c r="U1056" s="15">
        <v>0</v>
      </c>
      <c r="V1056" s="15">
        <v>0</v>
      </c>
      <c r="W1056" s="15">
        <v>0</v>
      </c>
      <c r="X1056" s="15">
        <v>0</v>
      </c>
      <c r="Y1056" s="15">
        <v>0</v>
      </c>
      <c r="Z1056" s="15">
        <v>0</v>
      </c>
    </row>
    <row r="1057" spans="1:26" ht="15.75" customHeight="1" x14ac:dyDescent="0.3">
      <c r="A1057" s="2" t="s">
        <v>2558</v>
      </c>
      <c r="B1057" s="6" t="s">
        <v>2452</v>
      </c>
      <c r="C1057" s="6" t="s">
        <v>2540</v>
      </c>
      <c r="D1057" s="12" t="s">
        <v>86</v>
      </c>
      <c r="E1057" s="13" t="s">
        <v>850</v>
      </c>
      <c r="F1057" s="2">
        <v>7</v>
      </c>
      <c r="G1057" s="15">
        <v>166</v>
      </c>
      <c r="H1057" s="7">
        <f>L1057*'114成績輸入與落點儀表板'!$B$2+M1057*'114成績輸入與落點儀表板'!$B$3+N1057*'114成績輸入與落點儀表板'!$B$4+O1057*'114成績輸入與落點儀表板'!$B$5+P1057*'114成績輸入與落點儀表板'!$B$6+Q1057*'114成績輸入與落點儀表板'!$B$7+R1057*'114成績輸入與落點儀表板'!$B$8+S1057*'114成績輸入與落點儀表板'!$B$9+T1057*'114成績輸入與落點儀表板'!$B$10+U1057*'114成績輸入與落點儀表板'!$B$11+V1057*'114成績輸入與落點儀表板'!$B$12+W1057*'114成績輸入與落點儀表板'!$B$13+X1057*'114成績輸入與落點儀表板'!$B$14+Y1057*'114成績輸入與落點儀表板'!$B$15+Z1057*'114成績輸入與落點儀表板'!$B$16</f>
        <v>0</v>
      </c>
      <c r="I1057" s="8">
        <f t="shared" si="32"/>
        <v>-166</v>
      </c>
      <c r="J1057" s="2" t="str">
        <f t="shared" si="33"/>
        <v>FAIL</v>
      </c>
      <c r="K1057" s="17" t="str">
        <f>IF(AND(IF('114成績輸入與落點儀表板'!$C$2="必須採計",L1057&gt;0,IF('114成績輸入與落點儀表板'!$C$2="不可採計",L1057=0,TRUE)),IF('114成績輸入與落點儀表板'!$C$3="必須採計",M1057&gt;0,IF('114成績輸入與落點儀表板'!$C$3="不可採計",M1057=0,TRUE)),IF('114成績輸入與落點儀表板'!$C$4="必須採計",N1057&gt;0,IF('114成績輸入與落點儀表板'!$C$4="不可採計",N1057=0,TRUE)),IF('114成績輸入與落點儀表板'!$C$5="必須採計",O1057&gt;0,IF('114成績輸入與落點儀表板'!$C$5="不可採計",O1057=0,TRUE)),IF('114成績輸入與落點儀表板'!$C$6="必須採計",P1057&gt;0,IF('114成績輸入與落點儀表板'!$C$6="不可採計",P1057=0,TRUE)),IF('114成績輸入與落點儀表板'!$C$7="必須採計",Q1057&gt;0,IF('114成績輸入與落點儀表板'!$C$7="不可採計",Q1057=0,TRUE)),IF('114成績輸入與落點儀表板'!$C$8="必須採計",R1057&gt;0,IF('114成績輸入與落點儀表板'!$C$8="不可採計",R1057=0,TRUE)),IF('114成績輸入與落點儀表板'!$C$9="必須採計",S1057&gt;0,IF('114成績輸入與落點儀表板'!$C$9="不可採計",S1057=0,TRUE)),IF('114成績輸入與落點儀表板'!$C$10="必須採計",T1057&gt;0,IF('114成績輸入與落點儀表板'!$C$10="不可採計",T1057=0,TRUE)),IF('114成績輸入與落點儀表板'!$C$11="必須採計",U1057&gt;0,IF('114成績輸入與落點儀表板'!$C$11="不可採計",U1057=0,TRUE)),IF('114成績輸入與落點儀表板'!$C$12="必須採計",V1057&gt;0,IF('114成績輸入與落點儀表板'!$C$12="不可採計",V1057=0,TRUE)),IF('114成績輸入與落點儀表板'!$C$13="必須採計",W1057&gt;0,IF('114成績輸入與落點儀表板'!$C$13="不可採計",W1057=0,TRUE)),IF('114成績輸入與落點儀表板'!$C$14="必須採計",X1057&gt;0,IF('114成績輸入與落點儀表板'!$C$14="不可採計",X1057=0,TRUE)),IF('114成績輸入與落點儀表板'!$C$15="必須採計",Y1057&gt;0,IF('114成績輸入與落點儀表板'!$C$15="不可採計",Y1057=0,TRUE)),IF('114成績輸入與落點儀表板'!$C$16="必須採計",Z1057&gt;0,IF('114成績輸入與落點儀表板'!$C$16="不可採計",Z1057=0,TRUE))),"✅ 符合","❌ 不符合")</f>
        <v>✅ 符合</v>
      </c>
      <c r="L1057" s="15">
        <v>2</v>
      </c>
      <c r="M1057" s="15">
        <v>1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2</v>
      </c>
      <c r="T1057" s="15">
        <v>0</v>
      </c>
      <c r="U1057" s="15">
        <v>0</v>
      </c>
      <c r="V1057" s="15">
        <v>0</v>
      </c>
      <c r="W1057" s="15">
        <v>0</v>
      </c>
      <c r="X1057" s="15">
        <v>0</v>
      </c>
      <c r="Y1057" s="15">
        <v>0</v>
      </c>
      <c r="Z1057" s="15">
        <v>0</v>
      </c>
    </row>
    <row r="1058" spans="1:26" ht="15.75" customHeight="1" x14ac:dyDescent="0.3">
      <c r="A1058" s="2" t="s">
        <v>2561</v>
      </c>
      <c r="B1058" s="6" t="s">
        <v>2452</v>
      </c>
      <c r="C1058" s="6" t="s">
        <v>2542</v>
      </c>
      <c r="D1058" s="12" t="s">
        <v>227</v>
      </c>
      <c r="E1058" s="13" t="s">
        <v>2543</v>
      </c>
      <c r="F1058" s="2">
        <v>8</v>
      </c>
      <c r="G1058" s="15">
        <v>139.75</v>
      </c>
      <c r="H1058" s="7">
        <f>L1058*'114成績輸入與落點儀表板'!$B$2+M1058*'114成績輸入與落點儀表板'!$B$3+N1058*'114成績輸入與落點儀表板'!$B$4+O1058*'114成績輸入與落點儀表板'!$B$5+P1058*'114成績輸入與落點儀表板'!$B$6+Q1058*'114成績輸入與落點儀表板'!$B$7+R1058*'114成績輸入與落點儀表板'!$B$8+S1058*'114成績輸入與落點儀表板'!$B$9+T1058*'114成績輸入與落點儀表板'!$B$10+U1058*'114成績輸入與落點儀表板'!$B$11+V1058*'114成績輸入與落點儀表板'!$B$12+W1058*'114成績輸入與落點儀表板'!$B$13+X1058*'114成績輸入與落點儀表板'!$B$14+Y1058*'114成績輸入與落點儀表板'!$B$15+Z1058*'114成績輸入與落點儀表板'!$B$16</f>
        <v>0</v>
      </c>
      <c r="I1058" s="8">
        <f t="shared" si="32"/>
        <v>-139.75</v>
      </c>
      <c r="J1058" s="2" t="str">
        <f t="shared" si="33"/>
        <v>FAIL</v>
      </c>
      <c r="K1058" s="17" t="str">
        <f>IF(AND(IF('114成績輸入與落點儀表板'!$C$2="必須採計",L1058&gt;0,IF('114成績輸入與落點儀表板'!$C$2="不可採計",L1058=0,TRUE)),IF('114成績輸入與落點儀表板'!$C$3="必須採計",M1058&gt;0,IF('114成績輸入與落點儀表板'!$C$3="不可採計",M1058=0,TRUE)),IF('114成績輸入與落點儀表板'!$C$4="必須採計",N1058&gt;0,IF('114成績輸入與落點儀表板'!$C$4="不可採計",N1058=0,TRUE)),IF('114成績輸入與落點儀表板'!$C$5="必須採計",O1058&gt;0,IF('114成績輸入與落點儀表板'!$C$5="不可採計",O1058=0,TRUE)),IF('114成績輸入與落點儀表板'!$C$6="必須採計",P1058&gt;0,IF('114成績輸入與落點儀表板'!$C$6="不可採計",P1058=0,TRUE)),IF('114成績輸入與落點儀表板'!$C$7="必須採計",Q1058&gt;0,IF('114成績輸入與落點儀表板'!$C$7="不可採計",Q1058=0,TRUE)),IF('114成績輸入與落點儀表板'!$C$8="必須採計",R1058&gt;0,IF('114成績輸入與落點儀表板'!$C$8="不可採計",R1058=0,TRUE)),IF('114成績輸入與落點儀表板'!$C$9="必須採計",S1058&gt;0,IF('114成績輸入與落點儀表板'!$C$9="不可採計",S1058=0,TRUE)),IF('114成績輸入與落點儀表板'!$C$10="必須採計",T1058&gt;0,IF('114成績輸入與落點儀表板'!$C$10="不可採計",T1058=0,TRUE)),IF('114成績輸入與落點儀表板'!$C$11="必須採計",U1058&gt;0,IF('114成績輸入與落點儀表板'!$C$11="不可採計",U1058=0,TRUE)),IF('114成績輸入與落點儀表板'!$C$12="必須採計",V1058&gt;0,IF('114成績輸入與落點儀表板'!$C$12="不可採計",V1058=0,TRUE)),IF('114成績輸入與落點儀表板'!$C$13="必須採計",W1058&gt;0,IF('114成績輸入與落點儀表板'!$C$13="不可採計",W1058=0,TRUE)),IF('114成績輸入與落點儀表板'!$C$14="必須採計",X1058&gt;0,IF('114成績輸入與落點儀表板'!$C$14="不可採計",X1058=0,TRUE)),IF('114成績輸入與落點儀表板'!$C$15="必須採計",Y1058&gt;0,IF('114成績輸入與落點儀表板'!$C$15="不可採計",Y1058=0,TRUE)),IF('114成績輸入與落點儀表板'!$C$16="必須採計",Z1058&gt;0,IF('114成績輸入與落點儀表板'!$C$16="不可採計",Z1058=0,TRUE))),"✅ 符合","❌ 不符合")</f>
        <v>✅ 符合</v>
      </c>
      <c r="L1058" s="15">
        <v>2</v>
      </c>
      <c r="M1058" s="15">
        <v>0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1.5</v>
      </c>
      <c r="V1058" s="15">
        <v>0</v>
      </c>
      <c r="W1058" s="15">
        <v>1.75</v>
      </c>
      <c r="X1058" s="15">
        <v>0</v>
      </c>
      <c r="Y1058" s="15">
        <v>0</v>
      </c>
      <c r="Z1058" s="15">
        <v>0</v>
      </c>
    </row>
    <row r="1059" spans="1:26" ht="15.75" customHeight="1" x14ac:dyDescent="0.3">
      <c r="A1059" s="2" t="s">
        <v>2562</v>
      </c>
      <c r="B1059" s="6" t="s">
        <v>2452</v>
      </c>
      <c r="C1059" s="6" t="s">
        <v>358</v>
      </c>
      <c r="D1059" s="12" t="s">
        <v>80</v>
      </c>
      <c r="E1059" s="13" t="s">
        <v>611</v>
      </c>
      <c r="F1059" s="2">
        <v>0</v>
      </c>
      <c r="G1059" s="15"/>
      <c r="H1059" s="7">
        <f>L1059*'114成績輸入與落點儀表板'!$B$2+M1059*'114成績輸入與落點儀表板'!$B$3+N1059*'114成績輸入與落點儀表板'!$B$4+O1059*'114成績輸入與落點儀表板'!$B$5+P1059*'114成績輸入與落點儀表板'!$B$6+Q1059*'114成績輸入與落點儀表板'!$B$7+R1059*'114成績輸入與落點儀表板'!$B$8+S1059*'114成績輸入與落點儀表板'!$B$9+T1059*'114成績輸入與落點儀表板'!$B$10+U1059*'114成績輸入與落點儀表板'!$B$11+V1059*'114成績輸入與落點儀表板'!$B$12+W1059*'114成績輸入與落點儀表板'!$B$13+X1059*'114成績輸入與落點儀表板'!$B$14+Y1059*'114成績輸入與落點儀表板'!$B$15+Z1059*'114成績輸入與落點儀表板'!$B$16</f>
        <v>0</v>
      </c>
      <c r="I1059" s="8" t="str">
        <f t="shared" si="32"/>
        <v/>
      </c>
      <c r="J1059" s="2" t="str">
        <f t="shared" si="33"/>
        <v>無錄取資料</v>
      </c>
      <c r="K1059" s="17" t="str">
        <f>IF(AND(IF('114成績輸入與落點儀表板'!$C$2="必須採計",L1059&gt;0,IF('114成績輸入與落點儀表板'!$C$2="不可採計",L1059=0,TRUE)),IF('114成績輸入與落點儀表板'!$C$3="必須採計",M1059&gt;0,IF('114成績輸入與落點儀表板'!$C$3="不可採計",M1059=0,TRUE)),IF('114成績輸入與落點儀表板'!$C$4="必須採計",N1059&gt;0,IF('114成績輸入與落點儀表板'!$C$4="不可採計",N1059=0,TRUE)),IF('114成績輸入與落點儀表板'!$C$5="必須採計",O1059&gt;0,IF('114成績輸入與落點儀表板'!$C$5="不可採計",O1059=0,TRUE)),IF('114成績輸入與落點儀表板'!$C$6="必須採計",P1059&gt;0,IF('114成績輸入與落點儀表板'!$C$6="不可採計",P1059=0,TRUE)),IF('114成績輸入與落點儀表板'!$C$7="必須採計",Q1059&gt;0,IF('114成績輸入與落點儀表板'!$C$7="不可採計",Q1059=0,TRUE)),IF('114成績輸入與落點儀表板'!$C$8="必須採計",R1059&gt;0,IF('114成績輸入與落點儀表板'!$C$8="不可採計",R1059=0,TRUE)),IF('114成績輸入與落點儀表板'!$C$9="必須採計",S1059&gt;0,IF('114成績輸入與落點儀表板'!$C$9="不可採計",S1059=0,TRUE)),IF('114成績輸入與落點儀表板'!$C$10="必須採計",T1059&gt;0,IF('114成績輸入與落點儀表板'!$C$10="不可採計",T1059=0,TRUE)),IF('114成績輸入與落點儀表板'!$C$11="必須採計",U1059&gt;0,IF('114成績輸入與落點儀表板'!$C$11="不可採計",U1059=0,TRUE)),IF('114成績輸入與落點儀表板'!$C$12="必須採計",V1059&gt;0,IF('114成績輸入與落點儀表板'!$C$12="不可採計",V1059=0,TRUE)),IF('114成績輸入與落點儀表板'!$C$13="必須採計",W1059&gt;0,IF('114成績輸入與落點儀表板'!$C$13="不可採計",W1059=0,TRUE)),IF('114成績輸入與落點儀表板'!$C$14="必須採計",X1059&gt;0,IF('114成績輸入與落點儀表板'!$C$14="不可採計",X1059=0,TRUE)),IF('114成績輸入與落點儀表板'!$C$15="必須採計",Y1059&gt;0,IF('114成績輸入與落點儀表板'!$C$15="不可採計",Y1059=0,TRUE)),IF('114成績輸入與落點儀表板'!$C$16="必須採計",Z1059&gt;0,IF('114成績輸入與落點儀表板'!$C$16="不可採計",Z1059=0,TRUE))),"✅ 符合","❌ 不符合")</f>
        <v>✅ 符合</v>
      </c>
      <c r="L1059" s="15">
        <v>1</v>
      </c>
      <c r="M1059" s="15">
        <v>1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1</v>
      </c>
      <c r="V1059" s="15">
        <v>0</v>
      </c>
      <c r="W1059" s="15">
        <v>0</v>
      </c>
      <c r="X1059" s="15">
        <v>0</v>
      </c>
      <c r="Y1059" s="15">
        <v>0</v>
      </c>
      <c r="Z1059" s="15">
        <v>2</v>
      </c>
    </row>
    <row r="1060" spans="1:26" ht="15.75" customHeight="1" x14ac:dyDescent="0.3">
      <c r="A1060" s="2" t="s">
        <v>2565</v>
      </c>
      <c r="B1060" s="6" t="s">
        <v>2452</v>
      </c>
      <c r="C1060" s="6" t="s">
        <v>2546</v>
      </c>
      <c r="D1060" s="12" t="s">
        <v>80</v>
      </c>
      <c r="E1060" s="13" t="s">
        <v>598</v>
      </c>
      <c r="F1060" s="2">
        <v>18</v>
      </c>
      <c r="G1060" s="15">
        <v>119</v>
      </c>
      <c r="H1060" s="7">
        <f>L1060*'114成績輸入與落點儀表板'!$B$2+M1060*'114成績輸入與落點儀表板'!$B$3+N1060*'114成績輸入與落點儀表板'!$B$4+O1060*'114成績輸入與落點儀表板'!$B$5+P1060*'114成績輸入與落點儀表板'!$B$6+Q1060*'114成績輸入與落點儀表板'!$B$7+R1060*'114成績輸入與落點儀表板'!$B$8+S1060*'114成績輸入與落點儀表板'!$B$9+T1060*'114成績輸入與落點儀表板'!$B$10+U1060*'114成績輸入與落點儀表板'!$B$11+V1060*'114成績輸入與落點儀表板'!$B$12+W1060*'114成績輸入與落點儀表板'!$B$13+X1060*'114成績輸入與落點儀表板'!$B$14+Y1060*'114成績輸入與落點儀表板'!$B$15+Z1060*'114成績輸入與落點儀表板'!$B$16</f>
        <v>0</v>
      </c>
      <c r="I1060" s="8">
        <f t="shared" si="32"/>
        <v>-119</v>
      </c>
      <c r="J1060" s="2" t="str">
        <f t="shared" si="33"/>
        <v>FAIL</v>
      </c>
      <c r="K1060" s="17" t="str">
        <f>IF(AND(IF('114成績輸入與落點儀表板'!$C$2="必須採計",L1060&gt;0,IF('114成績輸入與落點儀表板'!$C$2="不可採計",L1060=0,TRUE)),IF('114成績輸入與落點儀表板'!$C$3="必須採計",M1060&gt;0,IF('114成績輸入與落點儀表板'!$C$3="不可採計",M1060=0,TRUE)),IF('114成績輸入與落點儀表板'!$C$4="必須採計",N1060&gt;0,IF('114成績輸入與落點儀表板'!$C$4="不可採計",N1060=0,TRUE)),IF('114成績輸入與落點儀表板'!$C$5="必須採計",O1060&gt;0,IF('114成績輸入與落點儀表板'!$C$5="不可採計",O1060=0,TRUE)),IF('114成績輸入與落點儀表板'!$C$6="必須採計",P1060&gt;0,IF('114成績輸入與落點儀表板'!$C$6="不可採計",P1060=0,TRUE)),IF('114成績輸入與落點儀表板'!$C$7="必須採計",Q1060&gt;0,IF('114成績輸入與落點儀表板'!$C$7="不可採計",Q1060=0,TRUE)),IF('114成績輸入與落點儀表板'!$C$8="必須採計",R1060&gt;0,IF('114成績輸入與落點儀表板'!$C$8="不可採計",R1060=0,TRUE)),IF('114成績輸入與落點儀表板'!$C$9="必須採計",S1060&gt;0,IF('114成績輸入與落點儀表板'!$C$9="不可採計",S1060=0,TRUE)),IF('114成績輸入與落點儀表板'!$C$10="必須採計",T1060&gt;0,IF('114成績輸入與落點儀表板'!$C$10="不可採計",T1060=0,TRUE)),IF('114成績輸入與落點儀表板'!$C$11="必須採計",U1060&gt;0,IF('114成績輸入與落點儀表板'!$C$11="不可採計",U1060=0,TRUE)),IF('114成績輸入與落點儀表板'!$C$12="必須採計",V1060&gt;0,IF('114成績輸入與落點儀表板'!$C$12="不可採計",V1060=0,TRUE)),IF('114成績輸入與落點儀表板'!$C$13="必須採計",W1060&gt;0,IF('114成績輸入與落點儀表板'!$C$13="不可採計",W1060=0,TRUE)),IF('114成績輸入與落點儀表板'!$C$14="必須採計",X1060&gt;0,IF('114成績輸入與落點儀表板'!$C$14="不可採計",X1060=0,TRUE)),IF('114成績輸入與落點儀表板'!$C$15="必須採計",Y1060&gt;0,IF('114成績輸入與落點儀表板'!$C$15="不可採計",Y1060=0,TRUE)),IF('114成績輸入與落點儀表板'!$C$16="必須採計",Z1060&gt;0,IF('114成績輸入與落點儀表板'!$C$16="不可採計",Z1060=0,TRUE))),"✅ 符合","❌ 不符合")</f>
        <v>✅ 符合</v>
      </c>
      <c r="L1060" s="15">
        <v>2</v>
      </c>
      <c r="M1060" s="15">
        <v>1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0</v>
      </c>
      <c r="T1060" s="15">
        <v>0</v>
      </c>
      <c r="U1060" s="15">
        <v>1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</row>
    <row r="1061" spans="1:26" ht="15.75" customHeight="1" x14ac:dyDescent="0.3">
      <c r="A1061" s="2" t="s">
        <v>2566</v>
      </c>
      <c r="B1061" s="6" t="s">
        <v>2452</v>
      </c>
      <c r="C1061" s="6" t="s">
        <v>2548</v>
      </c>
      <c r="D1061" s="12" t="s">
        <v>80</v>
      </c>
      <c r="E1061" s="13" t="s">
        <v>2549</v>
      </c>
      <c r="F1061" s="2">
        <v>19</v>
      </c>
      <c r="G1061" s="15">
        <v>130</v>
      </c>
      <c r="H1061" s="7">
        <f>L1061*'114成績輸入與落點儀表板'!$B$2+M1061*'114成績輸入與落點儀表板'!$B$3+N1061*'114成績輸入與落點儀表板'!$B$4+O1061*'114成績輸入與落點儀表板'!$B$5+P1061*'114成績輸入與落點儀表板'!$B$6+Q1061*'114成績輸入與落點儀表板'!$B$7+R1061*'114成績輸入與落點儀表板'!$B$8+S1061*'114成績輸入與落點儀表板'!$B$9+T1061*'114成績輸入與落點儀表板'!$B$10+U1061*'114成績輸入與落點儀表板'!$B$11+V1061*'114成績輸入與落點儀表板'!$B$12+W1061*'114成績輸入與落點儀表板'!$B$13+X1061*'114成績輸入與落點儀表板'!$B$14+Y1061*'114成績輸入與落點儀表板'!$B$15+Z1061*'114成績輸入與落點儀表板'!$B$16</f>
        <v>0</v>
      </c>
      <c r="I1061" s="8">
        <f t="shared" si="32"/>
        <v>-130</v>
      </c>
      <c r="J1061" s="2" t="str">
        <f t="shared" si="33"/>
        <v>FAIL</v>
      </c>
      <c r="K1061" s="17" t="str">
        <f>IF(AND(IF('114成績輸入與落點儀表板'!$C$2="必須採計",L1061&gt;0,IF('114成績輸入與落點儀表板'!$C$2="不可採計",L1061=0,TRUE)),IF('114成績輸入與落點儀表板'!$C$3="必須採計",M1061&gt;0,IF('114成績輸入與落點儀表板'!$C$3="不可採計",M1061=0,TRUE)),IF('114成績輸入與落點儀表板'!$C$4="必須採計",N1061&gt;0,IF('114成績輸入與落點儀表板'!$C$4="不可採計",N1061=0,TRUE)),IF('114成績輸入與落點儀表板'!$C$5="必須採計",O1061&gt;0,IF('114成績輸入與落點儀表板'!$C$5="不可採計",O1061=0,TRUE)),IF('114成績輸入與落點儀表板'!$C$6="必須採計",P1061&gt;0,IF('114成績輸入與落點儀表板'!$C$6="不可採計",P1061=0,TRUE)),IF('114成績輸入與落點儀表板'!$C$7="必須採計",Q1061&gt;0,IF('114成績輸入與落點儀表板'!$C$7="不可採計",Q1061=0,TRUE)),IF('114成績輸入與落點儀表板'!$C$8="必須採計",R1061&gt;0,IF('114成績輸入與落點儀表板'!$C$8="不可採計",R1061=0,TRUE)),IF('114成績輸入與落點儀表板'!$C$9="必須採計",S1061&gt;0,IF('114成績輸入與落點儀表板'!$C$9="不可採計",S1061=0,TRUE)),IF('114成績輸入與落點儀表板'!$C$10="必須採計",T1061&gt;0,IF('114成績輸入與落點儀表板'!$C$10="不可採計",T1061=0,TRUE)),IF('114成績輸入與落點儀表板'!$C$11="必須採計",U1061&gt;0,IF('114成績輸入與落點儀表板'!$C$11="不可採計",U1061=0,TRUE)),IF('114成績輸入與落點儀表板'!$C$12="必須採計",V1061&gt;0,IF('114成績輸入與落點儀表板'!$C$12="不可採計",V1061=0,TRUE)),IF('114成績輸入與落點儀表板'!$C$13="必須採計",W1061&gt;0,IF('114成績輸入與落點儀表板'!$C$13="不可採計",W1061=0,TRUE)),IF('114成績輸入與落點儀表板'!$C$14="必須採計",X1061&gt;0,IF('114成績輸入與落點儀表板'!$C$14="不可採計",X1061=0,TRUE)),IF('114成績輸入與落點儀表板'!$C$15="必須採計",Y1061&gt;0,IF('114成績輸入與落點儀表板'!$C$15="不可採計",Y1061=0,TRUE)),IF('114成績輸入與落點儀表板'!$C$16="必須採計",Z1061&gt;0,IF('114成績輸入與落點儀表板'!$C$16="不可採計",Z1061=0,TRUE))),"✅ 符合","❌ 不符合")</f>
        <v>✅ 符合</v>
      </c>
      <c r="L1061" s="15">
        <v>2</v>
      </c>
      <c r="M1061" s="15">
        <v>0</v>
      </c>
      <c r="N1061" s="15">
        <v>0</v>
      </c>
      <c r="O1061" s="15">
        <v>0</v>
      </c>
      <c r="P1061" s="15">
        <v>0</v>
      </c>
      <c r="Q1061" s="15">
        <v>0</v>
      </c>
      <c r="R1061" s="15">
        <v>0</v>
      </c>
      <c r="S1061" s="15">
        <v>0</v>
      </c>
      <c r="T1061" s="15">
        <v>0</v>
      </c>
      <c r="U1061" s="15">
        <v>2</v>
      </c>
      <c r="V1061" s="15">
        <v>0</v>
      </c>
      <c r="W1061" s="15">
        <v>1</v>
      </c>
      <c r="X1061" s="15">
        <v>0</v>
      </c>
      <c r="Y1061" s="15">
        <v>0</v>
      </c>
      <c r="Z1061" s="15">
        <v>0</v>
      </c>
    </row>
    <row r="1062" spans="1:26" ht="15.75" customHeight="1" x14ac:dyDescent="0.3">
      <c r="A1062" s="2" t="s">
        <v>2569</v>
      </c>
      <c r="B1062" s="6" t="s">
        <v>2551</v>
      </c>
      <c r="C1062" s="6" t="s">
        <v>265</v>
      </c>
      <c r="D1062" s="12" t="s">
        <v>266</v>
      </c>
      <c r="E1062" s="13" t="s">
        <v>2552</v>
      </c>
      <c r="F1062" s="2">
        <v>21</v>
      </c>
      <c r="G1062" s="15">
        <v>294</v>
      </c>
      <c r="H1062" s="7">
        <f>L1062*'114成績輸入與落點儀表板'!$B$2+M1062*'114成績輸入與落點儀表板'!$B$3+N1062*'114成績輸入與落點儀表板'!$B$4+O1062*'114成績輸入與落點儀表板'!$B$5+P1062*'114成績輸入與落點儀表板'!$B$6+Q1062*'114成績輸入與落點儀表板'!$B$7+R1062*'114成績輸入與落點儀表板'!$B$8+S1062*'114成績輸入與落點儀表板'!$B$9+T1062*'114成績輸入與落點儀表板'!$B$10+U1062*'114成績輸入與落點儀表板'!$B$11+V1062*'114成績輸入與落點儀表板'!$B$12+W1062*'114成績輸入與落點儀表板'!$B$13+X1062*'114成績輸入與落點儀表板'!$B$14+Y1062*'114成績輸入與落點儀表板'!$B$15+Z1062*'114成績輸入與落點儀表板'!$B$16</f>
        <v>0</v>
      </c>
      <c r="I1062" s="8">
        <f t="shared" si="32"/>
        <v>-294</v>
      </c>
      <c r="J1062" s="2" t="str">
        <f t="shared" si="33"/>
        <v>FAIL</v>
      </c>
      <c r="K1062" s="17" t="str">
        <f>IF(AND(IF('114成績輸入與落點儀表板'!$C$2="必須採計",L1062&gt;0,IF('114成績輸入與落點儀表板'!$C$2="不可採計",L1062=0,TRUE)),IF('114成績輸入與落點儀表板'!$C$3="必須採計",M1062&gt;0,IF('114成績輸入與落點儀表板'!$C$3="不可採計",M1062=0,TRUE)),IF('114成績輸入與落點儀表板'!$C$4="必須採計",N1062&gt;0,IF('114成績輸入與落點儀表板'!$C$4="不可採計",N1062=0,TRUE)),IF('114成績輸入與落點儀表板'!$C$5="必須採計",O1062&gt;0,IF('114成績輸入與落點儀表板'!$C$5="不可採計",O1062=0,TRUE)),IF('114成績輸入與落點儀表板'!$C$6="必須採計",P1062&gt;0,IF('114成績輸入與落點儀表板'!$C$6="不可採計",P1062=0,TRUE)),IF('114成績輸入與落點儀表板'!$C$7="必須採計",Q1062&gt;0,IF('114成績輸入與落點儀表板'!$C$7="不可採計",Q1062=0,TRUE)),IF('114成績輸入與落點儀表板'!$C$8="必須採計",R1062&gt;0,IF('114成績輸入與落點儀表板'!$C$8="不可採計",R1062=0,TRUE)),IF('114成績輸入與落點儀表板'!$C$9="必須採計",S1062&gt;0,IF('114成績輸入與落點儀表板'!$C$9="不可採計",S1062=0,TRUE)),IF('114成績輸入與落點儀表板'!$C$10="必須採計",T1062&gt;0,IF('114成績輸入與落點儀表板'!$C$10="不可採計",T1062=0,TRUE)),IF('114成績輸入與落點儀表板'!$C$11="必須採計",U1062&gt;0,IF('114成績輸入與落點儀表板'!$C$11="不可採計",U1062=0,TRUE)),IF('114成績輸入與落點儀表板'!$C$12="必須採計",V1062&gt;0,IF('114成績輸入與落點儀表板'!$C$12="不可採計",V1062=0,TRUE)),IF('114成績輸入與落點儀表板'!$C$13="必須採計",W1062&gt;0,IF('114成績輸入與落點儀表板'!$C$13="不可採計",W1062=0,TRUE)),IF('114成績輸入與落點儀表板'!$C$14="必須採計",X1062&gt;0,IF('114成績輸入與落點儀表板'!$C$14="不可採計",X1062=0,TRUE)),IF('114成績輸入與落點儀表板'!$C$15="必須採計",Y1062&gt;0,IF('114成績輸入與落點儀表板'!$C$15="不可採計",Y1062=0,TRUE)),IF('114成績輸入與落點儀表板'!$C$16="必須採計",Z1062&gt;0,IF('114成績輸入與落點儀表板'!$C$16="不可採計",Z1062=0,TRUE))),"✅ 符合","❌ 不符合")</f>
        <v>✅ 符合</v>
      </c>
      <c r="L1062" s="15">
        <v>2</v>
      </c>
      <c r="M1062" s="15">
        <v>2</v>
      </c>
      <c r="N1062" s="15">
        <v>0</v>
      </c>
      <c r="O1062" s="15">
        <v>0</v>
      </c>
      <c r="P1062" s="15">
        <v>0</v>
      </c>
      <c r="Q1062" s="15">
        <v>2</v>
      </c>
      <c r="R1062" s="15">
        <v>0</v>
      </c>
      <c r="S1062" s="15">
        <v>0</v>
      </c>
      <c r="T1062" s="15">
        <v>0</v>
      </c>
      <c r="U1062" s="15">
        <v>1</v>
      </c>
      <c r="V1062" s="15">
        <v>1</v>
      </c>
      <c r="W1062" s="15">
        <v>0</v>
      </c>
      <c r="X1062" s="15">
        <v>0</v>
      </c>
      <c r="Y1062" s="15">
        <v>0</v>
      </c>
      <c r="Z1062" s="15">
        <v>0</v>
      </c>
    </row>
    <row r="1063" spans="1:26" ht="15.75" customHeight="1" x14ac:dyDescent="0.3">
      <c r="A1063" s="2" t="s">
        <v>2570</v>
      </c>
      <c r="B1063" s="6" t="s">
        <v>2551</v>
      </c>
      <c r="C1063" s="6" t="s">
        <v>287</v>
      </c>
      <c r="D1063" s="12" t="s">
        <v>266</v>
      </c>
      <c r="E1063" s="13" t="s">
        <v>2554</v>
      </c>
      <c r="F1063" s="2">
        <v>18</v>
      </c>
      <c r="G1063" s="15">
        <v>212.5</v>
      </c>
      <c r="H1063" s="7">
        <f>L1063*'114成績輸入與落點儀表板'!$B$2+M1063*'114成績輸入與落點儀表板'!$B$3+N1063*'114成績輸入與落點儀表板'!$B$4+O1063*'114成績輸入與落點儀表板'!$B$5+P1063*'114成績輸入與落點儀表板'!$B$6+Q1063*'114成績輸入與落點儀表板'!$B$7+R1063*'114成績輸入與落點儀表板'!$B$8+S1063*'114成績輸入與落點儀表板'!$B$9+T1063*'114成績輸入與落點儀表板'!$B$10+U1063*'114成績輸入與落點儀表板'!$B$11+V1063*'114成績輸入與落點儀表板'!$B$12+W1063*'114成績輸入與落點儀表板'!$B$13+X1063*'114成績輸入與落點儀表板'!$B$14+Y1063*'114成績輸入與落點儀表板'!$B$15+Z1063*'114成績輸入與落點儀表板'!$B$16</f>
        <v>0</v>
      </c>
      <c r="I1063" s="8">
        <f t="shared" si="32"/>
        <v>-212.5</v>
      </c>
      <c r="J1063" s="2" t="str">
        <f t="shared" si="33"/>
        <v>FAIL</v>
      </c>
      <c r="K1063" s="17" t="str">
        <f>IF(AND(IF('114成績輸入與落點儀表板'!$C$2="必須採計",L1063&gt;0,IF('114成績輸入與落點儀表板'!$C$2="不可採計",L1063=0,TRUE)),IF('114成績輸入與落點儀表板'!$C$3="必須採計",M1063&gt;0,IF('114成績輸入與落點儀表板'!$C$3="不可採計",M1063=0,TRUE)),IF('114成績輸入與落點儀表板'!$C$4="必須採計",N1063&gt;0,IF('114成績輸入與落點儀表板'!$C$4="不可採計",N1063=0,TRUE)),IF('114成績輸入與落點儀表板'!$C$5="必須採計",O1063&gt;0,IF('114成績輸入與落點儀表板'!$C$5="不可採計",O1063=0,TRUE)),IF('114成績輸入與落點儀表板'!$C$6="必須採計",P1063&gt;0,IF('114成績輸入與落點儀表板'!$C$6="不可採計",P1063=0,TRUE)),IF('114成績輸入與落點儀表板'!$C$7="必須採計",Q1063&gt;0,IF('114成績輸入與落點儀表板'!$C$7="不可採計",Q1063=0,TRUE)),IF('114成績輸入與落點儀表板'!$C$8="必須採計",R1063&gt;0,IF('114成績輸入與落點儀表板'!$C$8="不可採計",R1063=0,TRUE)),IF('114成績輸入與落點儀表板'!$C$9="必須採計",S1063&gt;0,IF('114成績輸入與落點儀表板'!$C$9="不可採計",S1063=0,TRUE)),IF('114成績輸入與落點儀表板'!$C$10="必須採計",T1063&gt;0,IF('114成績輸入與落點儀表板'!$C$10="不可採計",T1063=0,TRUE)),IF('114成績輸入與落點儀表板'!$C$11="必須採計",U1063&gt;0,IF('114成績輸入與落點儀表板'!$C$11="不可採計",U1063=0,TRUE)),IF('114成績輸入與落點儀表板'!$C$12="必須採計",V1063&gt;0,IF('114成績輸入與落點儀表板'!$C$12="不可採計",V1063=0,TRUE)),IF('114成績輸入與落點儀表板'!$C$13="必須採計",W1063&gt;0,IF('114成績輸入與落點儀表板'!$C$13="不可採計",W1063=0,TRUE)),IF('114成績輸入與落點儀表板'!$C$14="必須採計",X1063&gt;0,IF('114成績輸入與落點儀表板'!$C$14="不可採計",X1063=0,TRUE)),IF('114成績輸入與落點儀表板'!$C$15="必須採計",Y1063&gt;0,IF('114成績輸入與落點儀表板'!$C$15="不可採計",Y1063=0,TRUE)),IF('114成績輸入與落點儀表板'!$C$16="必須採計",Z1063&gt;0,IF('114成績輸入與落點儀表板'!$C$16="不可採計",Z1063=0,TRUE))),"✅ 符合","❌ 不符合")</f>
        <v>✅ 符合</v>
      </c>
      <c r="L1063" s="15">
        <v>2</v>
      </c>
      <c r="M1063" s="15">
        <v>1.5</v>
      </c>
      <c r="N1063" s="15">
        <v>0</v>
      </c>
      <c r="O1063" s="15">
        <v>0</v>
      </c>
      <c r="P1063" s="15">
        <v>0</v>
      </c>
      <c r="Q1063" s="15">
        <v>1.5</v>
      </c>
      <c r="R1063" s="15">
        <v>0</v>
      </c>
      <c r="S1063" s="15">
        <v>0</v>
      </c>
      <c r="T1063" s="15">
        <v>0</v>
      </c>
      <c r="U1063" s="15">
        <v>0</v>
      </c>
      <c r="V1063" s="15">
        <v>0</v>
      </c>
      <c r="W1063" s="15">
        <v>1</v>
      </c>
      <c r="X1063" s="15">
        <v>0</v>
      </c>
      <c r="Y1063" s="15">
        <v>0</v>
      </c>
      <c r="Z1063" s="15">
        <v>0</v>
      </c>
    </row>
    <row r="1064" spans="1:26" ht="15.75" customHeight="1" x14ac:dyDescent="0.3">
      <c r="A1064" s="2" t="s">
        <v>2572</v>
      </c>
      <c r="B1064" s="6" t="s">
        <v>2551</v>
      </c>
      <c r="C1064" s="6" t="s">
        <v>1029</v>
      </c>
      <c r="D1064" s="12" t="s">
        <v>266</v>
      </c>
      <c r="E1064" s="13" t="s">
        <v>2556</v>
      </c>
      <c r="F1064" s="2">
        <v>22</v>
      </c>
      <c r="G1064" s="15">
        <v>237</v>
      </c>
      <c r="H1064" s="7">
        <f>L1064*'114成績輸入與落點儀表板'!$B$2+M1064*'114成績輸入與落點儀表板'!$B$3+N1064*'114成績輸入與落點儀表板'!$B$4+O1064*'114成績輸入與落點儀表板'!$B$5+P1064*'114成績輸入與落點儀表板'!$B$6+Q1064*'114成績輸入與落點儀表板'!$B$7+R1064*'114成績輸入與落點儀表板'!$B$8+S1064*'114成績輸入與落點儀表板'!$B$9+T1064*'114成績輸入與落點儀表板'!$B$10+U1064*'114成績輸入與落點儀表板'!$B$11+V1064*'114成績輸入與落點儀表板'!$B$12+W1064*'114成績輸入與落點儀表板'!$B$13+X1064*'114成績輸入與落點儀表板'!$B$14+Y1064*'114成績輸入與落點儀表板'!$B$15+Z1064*'114成績輸入與落點儀表板'!$B$16</f>
        <v>0</v>
      </c>
      <c r="I1064" s="8">
        <f t="shared" si="32"/>
        <v>-237</v>
      </c>
      <c r="J1064" s="2" t="str">
        <f t="shared" si="33"/>
        <v>FAIL</v>
      </c>
      <c r="K1064" s="17" t="str">
        <f>IF(AND(IF('114成績輸入與落點儀表板'!$C$2="必須採計",L1064&gt;0,IF('114成績輸入與落點儀表板'!$C$2="不可採計",L1064=0,TRUE)),IF('114成績輸入與落點儀表板'!$C$3="必須採計",M1064&gt;0,IF('114成績輸入與落點儀表板'!$C$3="不可採計",M1064=0,TRUE)),IF('114成績輸入與落點儀表板'!$C$4="必須採計",N1064&gt;0,IF('114成績輸入與落點儀表板'!$C$4="不可採計",N1064=0,TRUE)),IF('114成績輸入與落點儀表板'!$C$5="必須採計",O1064&gt;0,IF('114成績輸入與落點儀表板'!$C$5="不可採計",O1064=0,TRUE)),IF('114成績輸入與落點儀表板'!$C$6="必須採計",P1064&gt;0,IF('114成績輸入與落點儀表板'!$C$6="不可採計",P1064=0,TRUE)),IF('114成績輸入與落點儀表板'!$C$7="必須採計",Q1064&gt;0,IF('114成績輸入與落點儀表板'!$C$7="不可採計",Q1064=0,TRUE)),IF('114成績輸入與落點儀表板'!$C$8="必須採計",R1064&gt;0,IF('114成績輸入與落點儀表板'!$C$8="不可採計",R1064=0,TRUE)),IF('114成績輸入與落點儀表板'!$C$9="必須採計",S1064&gt;0,IF('114成績輸入與落點儀表板'!$C$9="不可採計",S1064=0,TRUE)),IF('114成績輸入與落點儀表板'!$C$10="必須採計",T1064&gt;0,IF('114成績輸入與落點儀表板'!$C$10="不可採計",T1064=0,TRUE)),IF('114成績輸入與落點儀表板'!$C$11="必須採計",U1064&gt;0,IF('114成績輸入與落點儀表板'!$C$11="不可採計",U1064=0,TRUE)),IF('114成績輸入與落點儀表板'!$C$12="必須採計",V1064&gt;0,IF('114成績輸入與落點儀表板'!$C$12="不可採計",V1064=0,TRUE)),IF('114成績輸入與落點儀表板'!$C$13="必須採計",W1064&gt;0,IF('114成績輸入與落點儀表板'!$C$13="不可採計",W1064=0,TRUE)),IF('114成績輸入與落點儀表板'!$C$14="必須採計",X1064&gt;0,IF('114成績輸入與落點儀表板'!$C$14="不可採計",X1064=0,TRUE)),IF('114成績輸入與落點儀表板'!$C$15="必須採計",Y1064&gt;0,IF('114成績輸入與落點儀表板'!$C$15="不可採計",Y1064=0,TRUE)),IF('114成績輸入與落點儀表板'!$C$16="必須採計",Z1064&gt;0,IF('114成績輸入與落點儀表板'!$C$16="不可採計",Z1064=0,TRUE))),"✅ 符合","❌ 不符合")</f>
        <v>✅ 符合</v>
      </c>
      <c r="L1064" s="15">
        <v>2</v>
      </c>
      <c r="M1064" s="15">
        <v>2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0</v>
      </c>
      <c r="T1064" s="15">
        <v>0</v>
      </c>
      <c r="U1064" s="15">
        <v>1</v>
      </c>
      <c r="V1064" s="15">
        <v>1</v>
      </c>
      <c r="W1064" s="15">
        <v>0</v>
      </c>
      <c r="X1064" s="15">
        <v>0</v>
      </c>
      <c r="Y1064" s="15">
        <v>0</v>
      </c>
      <c r="Z1064" s="15">
        <v>0</v>
      </c>
    </row>
    <row r="1065" spans="1:26" ht="15.75" customHeight="1" x14ac:dyDescent="0.3">
      <c r="A1065" s="2" t="s">
        <v>2575</v>
      </c>
      <c r="B1065" s="6" t="s">
        <v>2551</v>
      </c>
      <c r="C1065" s="6" t="s">
        <v>2360</v>
      </c>
      <c r="D1065" s="12" t="s">
        <v>99</v>
      </c>
      <c r="E1065" s="13" t="s">
        <v>1035</v>
      </c>
      <c r="F1065" s="2">
        <v>17</v>
      </c>
      <c r="G1065" s="15">
        <v>250</v>
      </c>
      <c r="H1065" s="7">
        <f>L1065*'114成績輸入與落點儀表板'!$B$2+M1065*'114成績輸入與落點儀表板'!$B$3+N1065*'114成績輸入與落點儀表板'!$B$4+O1065*'114成績輸入與落點儀表板'!$B$5+P1065*'114成績輸入與落點儀表板'!$B$6+Q1065*'114成績輸入與落點儀表板'!$B$7+R1065*'114成績輸入與落點儀表板'!$B$8+S1065*'114成績輸入與落點儀表板'!$B$9+T1065*'114成績輸入與落點儀表板'!$B$10+U1065*'114成績輸入與落點儀表板'!$B$11+V1065*'114成績輸入與落點儀表板'!$B$12+W1065*'114成績輸入與落點儀表板'!$B$13+X1065*'114成績輸入與落點儀表板'!$B$14+Y1065*'114成績輸入與落點儀表板'!$B$15+Z1065*'114成績輸入與落點儀表板'!$B$16</f>
        <v>0</v>
      </c>
      <c r="I1065" s="8">
        <f t="shared" si="32"/>
        <v>-250</v>
      </c>
      <c r="J1065" s="2" t="str">
        <f t="shared" si="33"/>
        <v>FAIL</v>
      </c>
      <c r="K1065" s="17" t="str">
        <f>IF(AND(IF('114成績輸入與落點儀表板'!$C$2="必須採計",L1065&gt;0,IF('114成績輸入與落點儀表板'!$C$2="不可採計",L1065=0,TRUE)),IF('114成績輸入與落點儀表板'!$C$3="必須採計",M1065&gt;0,IF('114成績輸入與落點儀表板'!$C$3="不可採計",M1065=0,TRUE)),IF('114成績輸入與落點儀表板'!$C$4="必須採計",N1065&gt;0,IF('114成績輸入與落點儀表板'!$C$4="不可採計",N1065=0,TRUE)),IF('114成績輸入與落點儀表板'!$C$5="必須採計",O1065&gt;0,IF('114成績輸入與落點儀表板'!$C$5="不可採計",O1065=0,TRUE)),IF('114成績輸入與落點儀表板'!$C$6="必須採計",P1065&gt;0,IF('114成績輸入與落點儀表板'!$C$6="不可採計",P1065=0,TRUE)),IF('114成績輸入與落點儀表板'!$C$7="必須採計",Q1065&gt;0,IF('114成績輸入與落點儀表板'!$C$7="不可採計",Q1065=0,TRUE)),IF('114成績輸入與落點儀表板'!$C$8="必須採計",R1065&gt;0,IF('114成績輸入與落點儀表板'!$C$8="不可採計",R1065=0,TRUE)),IF('114成績輸入與落點儀表板'!$C$9="必須採計",S1065&gt;0,IF('114成績輸入與落點儀表板'!$C$9="不可採計",S1065=0,TRUE)),IF('114成績輸入與落點儀表板'!$C$10="必須採計",T1065&gt;0,IF('114成績輸入與落點儀表板'!$C$10="不可採計",T1065=0,TRUE)),IF('114成績輸入與落點儀表板'!$C$11="必須採計",U1065&gt;0,IF('114成績輸入與落點儀表板'!$C$11="不可採計",U1065=0,TRUE)),IF('114成績輸入與落點儀表板'!$C$12="必須採計",V1065&gt;0,IF('114成績輸入與落點儀表板'!$C$12="不可採計",V1065=0,TRUE)),IF('114成績輸入與落點儀表板'!$C$13="必須採計",W1065&gt;0,IF('114成績輸入與落點儀表板'!$C$13="不可採計",W1065=0,TRUE)),IF('114成績輸入與落點儀表板'!$C$14="必須採計",X1065&gt;0,IF('114成績輸入與落點儀表板'!$C$14="不可採計",X1065=0,TRUE)),IF('114成績輸入與落點儀表板'!$C$15="必須採計",Y1065&gt;0,IF('114成績輸入與落點儀表板'!$C$15="不可採計",Y1065=0,TRUE)),IF('114成績輸入與落點儀表板'!$C$16="必須採計",Z1065&gt;0,IF('114成績輸入與落點儀表板'!$C$16="不可採計",Z1065=0,TRUE))),"✅ 符合","❌ 不符合")</f>
        <v>✅ 符合</v>
      </c>
      <c r="L1065" s="15">
        <v>1.5</v>
      </c>
      <c r="M1065" s="15">
        <v>2</v>
      </c>
      <c r="N1065" s="15">
        <v>0</v>
      </c>
      <c r="O1065" s="15">
        <v>0</v>
      </c>
      <c r="P1065" s="15">
        <v>0</v>
      </c>
      <c r="Q1065" s="15">
        <v>1.5</v>
      </c>
      <c r="R1065" s="15">
        <v>0</v>
      </c>
      <c r="S1065" s="15">
        <v>0</v>
      </c>
      <c r="T1065" s="15">
        <v>0</v>
      </c>
      <c r="U1065" s="15">
        <v>0</v>
      </c>
      <c r="V1065" s="15">
        <v>0</v>
      </c>
      <c r="W1065" s="15">
        <v>1</v>
      </c>
      <c r="X1065" s="15">
        <v>0</v>
      </c>
      <c r="Y1065" s="15">
        <v>0</v>
      </c>
      <c r="Z1065" s="15">
        <v>0</v>
      </c>
    </row>
    <row r="1066" spans="1:26" ht="15.75" customHeight="1" x14ac:dyDescent="0.3">
      <c r="A1066" s="2" t="s">
        <v>2578</v>
      </c>
      <c r="B1066" s="6" t="s">
        <v>2551</v>
      </c>
      <c r="C1066" s="6" t="s">
        <v>2559</v>
      </c>
      <c r="D1066" s="12" t="s">
        <v>80</v>
      </c>
      <c r="E1066" s="13" t="s">
        <v>2560</v>
      </c>
      <c r="F1066" s="2">
        <v>16</v>
      </c>
      <c r="G1066" s="15">
        <v>273.5</v>
      </c>
      <c r="H1066" s="7">
        <f>L1066*'114成績輸入與落點儀表板'!$B$2+M1066*'114成績輸入與落點儀表板'!$B$3+N1066*'114成績輸入與落點儀表板'!$B$4+O1066*'114成績輸入與落點儀表板'!$B$5+P1066*'114成績輸入與落點儀表板'!$B$6+Q1066*'114成績輸入與落點儀表板'!$B$7+R1066*'114成績輸入與落點儀表板'!$B$8+S1066*'114成績輸入與落點儀表板'!$B$9+T1066*'114成績輸入與落點儀表板'!$B$10+U1066*'114成績輸入與落點儀表板'!$B$11+V1066*'114成績輸入與落點儀表板'!$B$12+W1066*'114成績輸入與落點儀表板'!$B$13+X1066*'114成績輸入與落點儀表板'!$B$14+Y1066*'114成績輸入與落點儀表板'!$B$15+Z1066*'114成績輸入與落點儀表板'!$B$16</f>
        <v>0</v>
      </c>
      <c r="I1066" s="8">
        <f t="shared" si="32"/>
        <v>-273.5</v>
      </c>
      <c r="J1066" s="2" t="str">
        <f t="shared" si="33"/>
        <v>FAIL</v>
      </c>
      <c r="K1066" s="17" t="str">
        <f>IF(AND(IF('114成績輸入與落點儀表板'!$C$2="必須採計",L1066&gt;0,IF('114成績輸入與落點儀表板'!$C$2="不可採計",L1066=0,TRUE)),IF('114成績輸入與落點儀表板'!$C$3="必須採計",M1066&gt;0,IF('114成績輸入與落點儀表板'!$C$3="不可採計",M1066=0,TRUE)),IF('114成績輸入與落點儀表板'!$C$4="必須採計",N1066&gt;0,IF('114成績輸入與落點儀表板'!$C$4="不可採計",N1066=0,TRUE)),IF('114成績輸入與落點儀表板'!$C$5="必須採計",O1066&gt;0,IF('114成績輸入與落點儀表板'!$C$5="不可採計",O1066=0,TRUE)),IF('114成績輸入與落點儀表板'!$C$6="必須採計",P1066&gt;0,IF('114成績輸入與落點儀表板'!$C$6="不可採計",P1066=0,TRUE)),IF('114成績輸入與落點儀表板'!$C$7="必須採計",Q1066&gt;0,IF('114成績輸入與落點儀表板'!$C$7="不可採計",Q1066=0,TRUE)),IF('114成績輸入與落點儀表板'!$C$8="必須採計",R1066&gt;0,IF('114成績輸入與落點儀表板'!$C$8="不可採計",R1066=0,TRUE)),IF('114成績輸入與落點儀表板'!$C$9="必須採計",S1066&gt;0,IF('114成績輸入與落點儀表板'!$C$9="不可採計",S1066=0,TRUE)),IF('114成績輸入與落點儀表板'!$C$10="必須採計",T1066&gt;0,IF('114成績輸入與落點儀表板'!$C$10="不可採計",T1066=0,TRUE)),IF('114成績輸入與落點儀表板'!$C$11="必須採計",U1066&gt;0,IF('114成績輸入與落點儀表板'!$C$11="不可採計",U1066=0,TRUE)),IF('114成績輸入與落點儀表板'!$C$12="必須採計",V1066&gt;0,IF('114成績輸入與落點儀表板'!$C$12="不可採計",V1066=0,TRUE)),IF('114成績輸入與落點儀表板'!$C$13="必須採計",W1066&gt;0,IF('114成績輸入與落點儀表板'!$C$13="不可採計",W1066=0,TRUE)),IF('114成績輸入與落點儀表板'!$C$14="必須採計",X1066&gt;0,IF('114成績輸入與落點儀表板'!$C$14="不可採計",X1066=0,TRUE)),IF('114成績輸入與落點儀表板'!$C$15="必須採計",Y1066&gt;0,IF('114成績輸入與落點儀表板'!$C$15="不可採計",Y1066=0,TRUE)),IF('114成績輸入與落點儀表板'!$C$16="必須採計",Z1066&gt;0,IF('114成績輸入與落點儀表板'!$C$16="不可採計",Z1066=0,TRUE))),"✅ 符合","❌ 不符合")</f>
        <v>✅ 符合</v>
      </c>
      <c r="L1066" s="15">
        <v>2</v>
      </c>
      <c r="M1066" s="15">
        <v>2</v>
      </c>
      <c r="N1066" s="15">
        <v>0</v>
      </c>
      <c r="O1066" s="15">
        <v>0</v>
      </c>
      <c r="P1066" s="15">
        <v>0</v>
      </c>
      <c r="Q1066" s="15">
        <v>1.5</v>
      </c>
      <c r="R1066" s="15">
        <v>0</v>
      </c>
      <c r="S1066" s="15">
        <v>0</v>
      </c>
      <c r="T1066" s="15">
        <v>0</v>
      </c>
      <c r="U1066" s="15">
        <v>1</v>
      </c>
      <c r="V1066" s="15">
        <v>1</v>
      </c>
      <c r="W1066" s="15">
        <v>0</v>
      </c>
      <c r="X1066" s="15">
        <v>0</v>
      </c>
      <c r="Y1066" s="15">
        <v>0</v>
      </c>
      <c r="Z1066" s="15">
        <v>0</v>
      </c>
    </row>
    <row r="1067" spans="1:26" ht="15.75" customHeight="1" x14ac:dyDescent="0.3">
      <c r="A1067" s="2" t="s">
        <v>2581</v>
      </c>
      <c r="B1067" s="6" t="s">
        <v>2551</v>
      </c>
      <c r="C1067" s="6" t="s">
        <v>2492</v>
      </c>
      <c r="D1067" s="12" t="s">
        <v>227</v>
      </c>
      <c r="E1067" s="13" t="s">
        <v>1859</v>
      </c>
      <c r="F1067" s="2">
        <v>27</v>
      </c>
      <c r="G1067" s="15">
        <v>166</v>
      </c>
      <c r="H1067" s="7">
        <f>L1067*'114成績輸入與落點儀表板'!$B$2+M1067*'114成績輸入與落點儀表板'!$B$3+N1067*'114成績輸入與落點儀表板'!$B$4+O1067*'114成績輸入與落點儀表板'!$B$5+P1067*'114成績輸入與落點儀表板'!$B$6+Q1067*'114成績輸入與落點儀表板'!$B$7+R1067*'114成績輸入與落點儀表板'!$B$8+S1067*'114成績輸入與落點儀表板'!$B$9+T1067*'114成績輸入與落點儀表板'!$B$10+U1067*'114成績輸入與落點儀表板'!$B$11+V1067*'114成績輸入與落點儀表板'!$B$12+W1067*'114成績輸入與落點儀表板'!$B$13+X1067*'114成績輸入與落點儀表板'!$B$14+Y1067*'114成績輸入與落點儀表板'!$B$15+Z1067*'114成績輸入與落點儀表板'!$B$16</f>
        <v>0</v>
      </c>
      <c r="I1067" s="8">
        <f t="shared" si="32"/>
        <v>-166</v>
      </c>
      <c r="J1067" s="2" t="str">
        <f t="shared" si="33"/>
        <v>FAIL</v>
      </c>
      <c r="K1067" s="17" t="str">
        <f>IF(AND(IF('114成績輸入與落點儀表板'!$C$2="必須採計",L1067&gt;0,IF('114成績輸入與落點儀表板'!$C$2="不可採計",L1067=0,TRUE)),IF('114成績輸入與落點儀表板'!$C$3="必須採計",M1067&gt;0,IF('114成績輸入與落點儀表板'!$C$3="不可採計",M1067=0,TRUE)),IF('114成績輸入與落點儀表板'!$C$4="必須採計",N1067&gt;0,IF('114成績輸入與落點儀表板'!$C$4="不可採計",N1067=0,TRUE)),IF('114成績輸入與落點儀表板'!$C$5="必須採計",O1067&gt;0,IF('114成績輸入與落點儀表板'!$C$5="不可採計",O1067=0,TRUE)),IF('114成績輸入與落點儀表板'!$C$6="必須採計",P1067&gt;0,IF('114成績輸入與落點儀表板'!$C$6="不可採計",P1067=0,TRUE)),IF('114成績輸入與落點儀表板'!$C$7="必須採計",Q1067&gt;0,IF('114成績輸入與落點儀表板'!$C$7="不可採計",Q1067=0,TRUE)),IF('114成績輸入與落點儀表板'!$C$8="必須採計",R1067&gt;0,IF('114成績輸入與落點儀表板'!$C$8="不可採計",R1067=0,TRUE)),IF('114成績輸入與落點儀表板'!$C$9="必須採計",S1067&gt;0,IF('114成績輸入與落點儀表板'!$C$9="不可採計",S1067=0,TRUE)),IF('114成績輸入與落點儀表板'!$C$10="必須採計",T1067&gt;0,IF('114成績輸入與落點儀表板'!$C$10="不可採計",T1067=0,TRUE)),IF('114成績輸入與落點儀表板'!$C$11="必須採計",U1067&gt;0,IF('114成績輸入與落點儀表板'!$C$11="不可採計",U1067=0,TRUE)),IF('114成績輸入與落點儀表板'!$C$12="必須採計",V1067&gt;0,IF('114成績輸入與落點儀表板'!$C$12="不可採計",V1067=0,TRUE)),IF('114成績輸入與落點儀表板'!$C$13="必須採計",W1067&gt;0,IF('114成績輸入與落點儀表板'!$C$13="不可採計",W1067=0,TRUE)),IF('114成績輸入與落點儀表板'!$C$14="必須採計",X1067&gt;0,IF('114成績輸入與落點儀表板'!$C$14="不可採計",X1067=0,TRUE)),IF('114成績輸入與落點儀表板'!$C$15="必須採計",Y1067&gt;0,IF('114成績輸入與落點儀表板'!$C$15="不可採計",Y1067=0,TRUE)),IF('114成績輸入與落點儀表板'!$C$16="必須採計",Z1067&gt;0,IF('114成績輸入與落點儀表板'!$C$16="不可採計",Z1067=0,TRUE))),"✅ 符合","❌ 不符合")</f>
        <v>✅ 符合</v>
      </c>
      <c r="L1067" s="15">
        <v>2</v>
      </c>
      <c r="M1067" s="15">
        <v>1</v>
      </c>
      <c r="N1067" s="15">
        <v>0</v>
      </c>
      <c r="O1067" s="15">
        <v>0</v>
      </c>
      <c r="P1067" s="15">
        <v>0</v>
      </c>
      <c r="Q1067" s="15">
        <v>0</v>
      </c>
      <c r="R1067" s="15">
        <v>0</v>
      </c>
      <c r="S1067" s="15">
        <v>0</v>
      </c>
      <c r="T1067" s="15">
        <v>0</v>
      </c>
      <c r="U1067" s="15">
        <v>1</v>
      </c>
      <c r="V1067" s="15">
        <v>0</v>
      </c>
      <c r="W1067" s="15">
        <v>0</v>
      </c>
      <c r="X1067" s="15">
        <v>0</v>
      </c>
      <c r="Y1067" s="15">
        <v>0</v>
      </c>
      <c r="Z1067" s="15">
        <v>0</v>
      </c>
    </row>
    <row r="1068" spans="1:26" ht="15.75" customHeight="1" x14ac:dyDescent="0.3">
      <c r="A1068" s="2" t="s">
        <v>2583</v>
      </c>
      <c r="B1068" s="6" t="s">
        <v>2551</v>
      </c>
      <c r="C1068" s="6" t="s">
        <v>2563</v>
      </c>
      <c r="D1068" s="12" t="s">
        <v>56</v>
      </c>
      <c r="E1068" s="13" t="s">
        <v>2564</v>
      </c>
      <c r="F1068" s="2">
        <v>22</v>
      </c>
      <c r="G1068" s="15">
        <v>257.5</v>
      </c>
      <c r="H1068" s="7">
        <f>L1068*'114成績輸入與落點儀表板'!$B$2+M1068*'114成績輸入與落點儀表板'!$B$3+N1068*'114成績輸入與落點儀表板'!$B$4+O1068*'114成績輸入與落點儀表板'!$B$5+P1068*'114成績輸入與落點儀表板'!$B$6+Q1068*'114成績輸入與落點儀表板'!$B$7+R1068*'114成績輸入與落點儀表板'!$B$8+S1068*'114成績輸入與落點儀表板'!$B$9+T1068*'114成績輸入與落點儀表板'!$B$10+U1068*'114成績輸入與落點儀表板'!$B$11+V1068*'114成績輸入與落點儀表板'!$B$12+W1068*'114成績輸入與落點儀表板'!$B$13+X1068*'114成績輸入與落點儀表板'!$B$14+Y1068*'114成績輸入與落點儀表板'!$B$15+Z1068*'114成績輸入與落點儀表板'!$B$16</f>
        <v>0</v>
      </c>
      <c r="I1068" s="8">
        <f t="shared" si="32"/>
        <v>-257.5</v>
      </c>
      <c r="J1068" s="2" t="str">
        <f t="shared" si="33"/>
        <v>FAIL</v>
      </c>
      <c r="K1068" s="17" t="str">
        <f>IF(AND(IF('114成績輸入與落點儀表板'!$C$2="必須採計",L1068&gt;0,IF('114成績輸入與落點儀表板'!$C$2="不可採計",L1068=0,TRUE)),IF('114成績輸入與落點儀表板'!$C$3="必須採計",M1068&gt;0,IF('114成績輸入與落點儀表板'!$C$3="不可採計",M1068=0,TRUE)),IF('114成績輸入與落點儀表板'!$C$4="必須採計",N1068&gt;0,IF('114成績輸入與落點儀表板'!$C$4="不可採計",N1068=0,TRUE)),IF('114成績輸入與落點儀表板'!$C$5="必須採計",O1068&gt;0,IF('114成績輸入與落點儀表板'!$C$5="不可採計",O1068=0,TRUE)),IF('114成績輸入與落點儀表板'!$C$6="必須採計",P1068&gt;0,IF('114成績輸入與落點儀表板'!$C$6="不可採計",P1068=0,TRUE)),IF('114成績輸入與落點儀表板'!$C$7="必須採計",Q1068&gt;0,IF('114成績輸入與落點儀表板'!$C$7="不可採計",Q1068=0,TRUE)),IF('114成績輸入與落點儀表板'!$C$8="必須採計",R1068&gt;0,IF('114成績輸入與落點儀表板'!$C$8="不可採計",R1068=0,TRUE)),IF('114成績輸入與落點儀表板'!$C$9="必須採計",S1068&gt;0,IF('114成績輸入與落點儀表板'!$C$9="不可採計",S1068=0,TRUE)),IF('114成績輸入與落點儀表板'!$C$10="必須採計",T1068&gt;0,IF('114成績輸入與落點儀表板'!$C$10="不可採計",T1068=0,TRUE)),IF('114成績輸入與落點儀表板'!$C$11="必須採計",U1068&gt;0,IF('114成績輸入與落點儀表板'!$C$11="不可採計",U1068=0,TRUE)),IF('114成績輸入與落點儀表板'!$C$12="必須採計",V1068&gt;0,IF('114成績輸入與落點儀表板'!$C$12="不可採計",V1068=0,TRUE)),IF('114成績輸入與落點儀表板'!$C$13="必須採計",W1068&gt;0,IF('114成績輸入與落點儀表板'!$C$13="不可採計",W1068=0,TRUE)),IF('114成績輸入與落點儀表板'!$C$14="必須採計",X1068&gt;0,IF('114成績輸入與落點儀表板'!$C$14="不可採計",X1068=0,TRUE)),IF('114成績輸入與落點儀表板'!$C$15="必須採計",Y1068&gt;0,IF('114成績輸入與落點儀表板'!$C$15="不可採計",Y1068=0,TRUE)),IF('114成績輸入與落點儀表板'!$C$16="必須採計",Z1068&gt;0,IF('114成績輸入與落點儀表板'!$C$16="不可採計",Z1068=0,TRUE))),"✅ 符合","❌ 不符合")</f>
        <v>✅ 符合</v>
      </c>
      <c r="L1068" s="15">
        <v>1.5</v>
      </c>
      <c r="M1068" s="15">
        <v>1</v>
      </c>
      <c r="N1068" s="15">
        <v>0</v>
      </c>
      <c r="O1068" s="15">
        <v>0</v>
      </c>
      <c r="P1068" s="15">
        <v>0</v>
      </c>
      <c r="Q1068" s="15">
        <v>1</v>
      </c>
      <c r="R1068" s="15">
        <v>0</v>
      </c>
      <c r="S1068" s="15">
        <v>0</v>
      </c>
      <c r="T1068" s="15">
        <v>0</v>
      </c>
      <c r="U1068" s="15">
        <v>1.5</v>
      </c>
      <c r="V1068" s="15">
        <v>1.5</v>
      </c>
      <c r="W1068" s="15">
        <v>0</v>
      </c>
      <c r="X1068" s="15">
        <v>0</v>
      </c>
      <c r="Y1068" s="15">
        <v>0</v>
      </c>
      <c r="Z1068" s="15">
        <v>0</v>
      </c>
    </row>
    <row r="1069" spans="1:26" ht="15.75" customHeight="1" x14ac:dyDescent="0.3">
      <c r="A1069" s="2" t="s">
        <v>2585</v>
      </c>
      <c r="B1069" s="6" t="s">
        <v>2551</v>
      </c>
      <c r="C1069" s="6" t="s">
        <v>1040</v>
      </c>
      <c r="D1069" s="12" t="s">
        <v>60</v>
      </c>
      <c r="E1069" s="13" t="s">
        <v>4498</v>
      </c>
      <c r="F1069" s="2">
        <v>15</v>
      </c>
      <c r="G1069" s="15">
        <v>193</v>
      </c>
      <c r="H1069" s="7">
        <f>L1069*'114成績輸入與落點儀表板'!$B$2+M1069*'114成績輸入與落點儀表板'!$B$3+N1069*'114成績輸入與落點儀表板'!$B$4+O1069*'114成績輸入與落點儀表板'!$B$5+P1069*'114成績輸入與落點儀表板'!$B$6+Q1069*'114成績輸入與落點儀表板'!$B$7+R1069*'114成績輸入與落點儀表板'!$B$8+S1069*'114成績輸入與落點儀表板'!$B$9+T1069*'114成績輸入與落點儀表板'!$B$10+U1069*'114成績輸入與落點儀表板'!$B$11+V1069*'114成績輸入與落點儀表板'!$B$12+W1069*'114成績輸入與落點儀表板'!$B$13+X1069*'114成績輸入與落點儀表板'!$B$14+Y1069*'114成績輸入與落點儀表板'!$B$15+Z1069*'114成績輸入與落點儀表板'!$B$16</f>
        <v>0</v>
      </c>
      <c r="I1069" s="8">
        <f t="shared" si="32"/>
        <v>-193</v>
      </c>
      <c r="J1069" s="2" t="str">
        <f t="shared" si="33"/>
        <v>FAIL</v>
      </c>
      <c r="K1069" s="17" t="str">
        <f>IF(AND(IF('114成績輸入與落點儀表板'!$C$2="必須採計",L1069&gt;0,IF('114成績輸入與落點儀表板'!$C$2="不可採計",L1069=0,TRUE)),IF('114成績輸入與落點儀表板'!$C$3="必須採計",M1069&gt;0,IF('114成績輸入與落點儀表板'!$C$3="不可採計",M1069=0,TRUE)),IF('114成績輸入與落點儀表板'!$C$4="必須採計",N1069&gt;0,IF('114成績輸入與落點儀表板'!$C$4="不可採計",N1069=0,TRUE)),IF('114成績輸入與落點儀表板'!$C$5="必須採計",O1069&gt;0,IF('114成績輸入與落點儀表板'!$C$5="不可採計",O1069=0,TRUE)),IF('114成績輸入與落點儀表板'!$C$6="必須採計",P1069&gt;0,IF('114成績輸入與落點儀表板'!$C$6="不可採計",P1069=0,TRUE)),IF('114成績輸入與落點儀表板'!$C$7="必須採計",Q1069&gt;0,IF('114成績輸入與落點儀表板'!$C$7="不可採計",Q1069=0,TRUE)),IF('114成績輸入與落點儀表板'!$C$8="必須採計",R1069&gt;0,IF('114成績輸入與落點儀表板'!$C$8="不可採計",R1069=0,TRUE)),IF('114成績輸入與落點儀表板'!$C$9="必須採計",S1069&gt;0,IF('114成績輸入與落點儀表板'!$C$9="不可採計",S1069=0,TRUE)),IF('114成績輸入與落點儀表板'!$C$10="必須採計",T1069&gt;0,IF('114成績輸入與落點儀表板'!$C$10="不可採計",T1069=0,TRUE)),IF('114成績輸入與落點儀表板'!$C$11="必須採計",U1069&gt;0,IF('114成績輸入與落點儀表板'!$C$11="不可採計",U1069=0,TRUE)),IF('114成績輸入與落點儀表板'!$C$12="必須採計",V1069&gt;0,IF('114成績輸入與落點儀表板'!$C$12="不可採計",V1069=0,TRUE)),IF('114成績輸入與落點儀表板'!$C$13="必須採計",W1069&gt;0,IF('114成績輸入與落點儀表板'!$C$13="不可採計",W1069=0,TRUE)),IF('114成績輸入與落點儀表板'!$C$14="必須採計",X1069&gt;0,IF('114成績輸入與落點儀表板'!$C$14="不可採計",X1069=0,TRUE)),IF('114成績輸入與落點儀表板'!$C$15="必須採計",Y1069&gt;0,IF('114成績輸入與落點儀表板'!$C$15="不可採計",Y1069=0,TRUE)),IF('114成績輸入與落點儀表板'!$C$16="必須採計",Z1069&gt;0,IF('114成績輸入與落點儀表板'!$C$16="不可採計",Z1069=0,TRUE))),"✅ 符合","❌ 不符合")</f>
        <v>✅ 符合</v>
      </c>
      <c r="L1069" s="15">
        <v>1.25</v>
      </c>
      <c r="M1069" s="15">
        <v>2</v>
      </c>
      <c r="N1069" s="15">
        <v>0</v>
      </c>
      <c r="O1069" s="15">
        <v>0</v>
      </c>
      <c r="P1069" s="15">
        <v>0</v>
      </c>
      <c r="Q1069" s="15">
        <v>1</v>
      </c>
      <c r="R1069" s="15">
        <v>0</v>
      </c>
      <c r="S1069" s="15">
        <v>0</v>
      </c>
      <c r="T1069" s="15">
        <v>0</v>
      </c>
      <c r="U1069" s="15">
        <v>0</v>
      </c>
      <c r="V1069" s="15">
        <v>1</v>
      </c>
      <c r="W1069" s="15">
        <v>0</v>
      </c>
      <c r="X1069" s="15">
        <v>0</v>
      </c>
      <c r="Y1069" s="15">
        <v>0</v>
      </c>
      <c r="Z1069" s="15">
        <v>0</v>
      </c>
    </row>
    <row r="1070" spans="1:26" ht="15.75" customHeight="1" x14ac:dyDescent="0.3">
      <c r="A1070" s="2" t="s">
        <v>2587</v>
      </c>
      <c r="B1070" s="6" t="s">
        <v>2551</v>
      </c>
      <c r="C1070" s="6" t="s">
        <v>2567</v>
      </c>
      <c r="D1070" s="12" t="s">
        <v>227</v>
      </c>
      <c r="E1070" s="13" t="s">
        <v>2568</v>
      </c>
      <c r="F1070" s="2">
        <v>18</v>
      </c>
      <c r="G1070" s="15">
        <v>268</v>
      </c>
      <c r="H1070" s="7">
        <f>L1070*'114成績輸入與落點儀表板'!$B$2+M1070*'114成績輸入與落點儀表板'!$B$3+N1070*'114成績輸入與落點儀表板'!$B$4+O1070*'114成績輸入與落點儀表板'!$B$5+P1070*'114成績輸入與落點儀表板'!$B$6+Q1070*'114成績輸入與落點儀表板'!$B$7+R1070*'114成績輸入與落點儀表板'!$B$8+S1070*'114成績輸入與落點儀表板'!$B$9+T1070*'114成績輸入與落點儀表板'!$B$10+U1070*'114成績輸入與落點儀表板'!$B$11+V1070*'114成績輸入與落點儀表板'!$B$12+W1070*'114成績輸入與落點儀表板'!$B$13+X1070*'114成績輸入與落點儀表板'!$B$14+Y1070*'114成績輸入與落點儀表板'!$B$15+Z1070*'114成績輸入與落點儀表板'!$B$16</f>
        <v>0</v>
      </c>
      <c r="I1070" s="8">
        <f t="shared" si="32"/>
        <v>-268</v>
      </c>
      <c r="J1070" s="2" t="str">
        <f t="shared" si="33"/>
        <v>FAIL</v>
      </c>
      <c r="K1070" s="17" t="str">
        <f>IF(AND(IF('114成績輸入與落點儀表板'!$C$2="必須採計",L1070&gt;0,IF('114成績輸入與落點儀表板'!$C$2="不可採計",L1070=0,TRUE)),IF('114成績輸入與落點儀表板'!$C$3="必須採計",M1070&gt;0,IF('114成績輸入與落點儀表板'!$C$3="不可採計",M1070=0,TRUE)),IF('114成績輸入與落點儀表板'!$C$4="必須採計",N1070&gt;0,IF('114成績輸入與落點儀表板'!$C$4="不可採計",N1070=0,TRUE)),IF('114成績輸入與落點儀表板'!$C$5="必須採計",O1070&gt;0,IF('114成績輸入與落點儀表板'!$C$5="不可採計",O1070=0,TRUE)),IF('114成績輸入與落點儀表板'!$C$6="必須採計",P1070&gt;0,IF('114成績輸入與落點儀表板'!$C$6="不可採計",P1070=0,TRUE)),IF('114成績輸入與落點儀表板'!$C$7="必須採計",Q1070&gt;0,IF('114成績輸入與落點儀表板'!$C$7="不可採計",Q1070=0,TRUE)),IF('114成績輸入與落點儀表板'!$C$8="必須採計",R1070&gt;0,IF('114成績輸入與落點儀表板'!$C$8="不可採計",R1070=0,TRUE)),IF('114成績輸入與落點儀表板'!$C$9="必須採計",S1070&gt;0,IF('114成績輸入與落點儀表板'!$C$9="不可採計",S1070=0,TRUE)),IF('114成績輸入與落點儀表板'!$C$10="必須採計",T1070&gt;0,IF('114成績輸入與落點儀表板'!$C$10="不可採計",T1070=0,TRUE)),IF('114成績輸入與落點儀表板'!$C$11="必須採計",U1070&gt;0,IF('114成績輸入與落點儀表板'!$C$11="不可採計",U1070=0,TRUE)),IF('114成績輸入與落點儀表板'!$C$12="必須採計",V1070&gt;0,IF('114成績輸入與落點儀表板'!$C$12="不可採計",V1070=0,TRUE)),IF('114成績輸入與落點儀表板'!$C$13="必須採計",W1070&gt;0,IF('114成績輸入與落點儀表板'!$C$13="不可採計",W1070=0,TRUE)),IF('114成績輸入與落點儀表板'!$C$14="必須採計",X1070&gt;0,IF('114成績輸入與落點儀表板'!$C$14="不可採計",X1070=0,TRUE)),IF('114成績輸入與落點儀表板'!$C$15="必須採計",Y1070&gt;0,IF('114成績輸入與落點儀表板'!$C$15="不可採計",Y1070=0,TRUE)),IF('114成績輸入與落點儀表板'!$C$16="必須採計",Z1070&gt;0,IF('114成績輸入與落點儀表板'!$C$16="不可採計",Z1070=0,TRUE))),"✅ 符合","❌ 不符合")</f>
        <v>✅ 符合</v>
      </c>
      <c r="L1070" s="15">
        <v>1.5</v>
      </c>
      <c r="M1070" s="15">
        <v>1.5</v>
      </c>
      <c r="N1070" s="15">
        <v>0</v>
      </c>
      <c r="O1070" s="15">
        <v>0</v>
      </c>
      <c r="P1070" s="15">
        <v>0</v>
      </c>
      <c r="Q1070" s="15">
        <v>0</v>
      </c>
      <c r="R1070" s="15">
        <v>0</v>
      </c>
      <c r="S1070" s="15">
        <v>0</v>
      </c>
      <c r="T1070" s="15">
        <v>0</v>
      </c>
      <c r="U1070" s="15">
        <v>1</v>
      </c>
      <c r="V1070" s="15">
        <v>0</v>
      </c>
      <c r="W1070" s="15">
        <v>2</v>
      </c>
      <c r="X1070" s="15">
        <v>0</v>
      </c>
      <c r="Y1070" s="15">
        <v>0</v>
      </c>
      <c r="Z1070" s="15">
        <v>0</v>
      </c>
    </row>
    <row r="1071" spans="1:26" ht="15.75" customHeight="1" x14ac:dyDescent="0.3">
      <c r="A1071" s="2" t="s">
        <v>2590</v>
      </c>
      <c r="B1071" s="13" t="s">
        <v>2551</v>
      </c>
      <c r="C1071" s="13" t="s">
        <v>358</v>
      </c>
      <c r="D1071" s="12" t="s">
        <v>80</v>
      </c>
      <c r="E1071" s="13" t="s">
        <v>359</v>
      </c>
      <c r="F1071" s="2">
        <v>2</v>
      </c>
      <c r="G1071" s="15">
        <v>279.33999999999997</v>
      </c>
      <c r="H1071" s="7">
        <f>L1071*'114成績輸入與落點儀表板'!$B$2+M1071*'114成績輸入與落點儀表板'!$B$3+N1071*'114成績輸入與落點儀表板'!$B$4+O1071*'114成績輸入與落點儀表板'!$B$5+P1071*'114成績輸入與落點儀表板'!$B$6+Q1071*'114成績輸入與落點儀表板'!$B$7+R1071*'114成績輸入與落點儀表板'!$B$8+S1071*'114成績輸入與落點儀表板'!$B$9+T1071*'114成績輸入與落點儀表板'!$B$10+U1071*'114成績輸入與落點儀表板'!$B$11+V1071*'114成績輸入與落點儀表板'!$B$12+W1071*'114成績輸入與落點儀表板'!$B$13+X1071*'114成績輸入與落點儀表板'!$B$14+Y1071*'114成績輸入與落點儀表板'!$B$15+Z1071*'114成績輸入與落點儀表板'!$B$16</f>
        <v>0</v>
      </c>
      <c r="I1071" s="8">
        <f t="shared" si="32"/>
        <v>-279.33999999999997</v>
      </c>
      <c r="J1071" s="2" t="str">
        <f t="shared" si="33"/>
        <v>FAIL</v>
      </c>
      <c r="K1071" s="17" t="str">
        <f>IF(AND(IF('114成績輸入與落點儀表板'!$C$2="必須採計",L1071&gt;0,IF('114成績輸入與落點儀表板'!$C$2="不可採計",L1071=0,TRUE)),IF('114成績輸入與落點儀表板'!$C$3="必須採計",M1071&gt;0,IF('114成績輸入與落點儀表板'!$C$3="不可採計",M1071=0,TRUE)),IF('114成績輸入與落點儀表板'!$C$4="必須採計",N1071&gt;0,IF('114成績輸入與落點儀表板'!$C$4="不可採計",N1071=0,TRUE)),IF('114成績輸入與落點儀表板'!$C$5="必須採計",O1071&gt;0,IF('114成績輸入與落點儀表板'!$C$5="不可採計",O1071=0,TRUE)),IF('114成績輸入與落點儀表板'!$C$6="必須採計",P1071&gt;0,IF('114成績輸入與落點儀表板'!$C$6="不可採計",P1071=0,TRUE)),IF('114成績輸入與落點儀表板'!$C$7="必須採計",Q1071&gt;0,IF('114成績輸入與落點儀表板'!$C$7="不可採計",Q1071=0,TRUE)),IF('114成績輸入與落點儀表板'!$C$8="必須採計",R1071&gt;0,IF('114成績輸入與落點儀表板'!$C$8="不可採計",R1071=0,TRUE)),IF('114成績輸入與落點儀表板'!$C$9="必須採計",S1071&gt;0,IF('114成績輸入與落點儀表板'!$C$9="不可採計",S1071=0,TRUE)),IF('114成績輸入與落點儀表板'!$C$10="必須採計",T1071&gt;0,IF('114成績輸入與落點儀表板'!$C$10="不可採計",T1071=0,TRUE)),IF('114成績輸入與落點儀表板'!$C$11="必須採計",U1071&gt;0,IF('114成績輸入與落點儀表板'!$C$11="不可採計",U1071=0,TRUE)),IF('114成績輸入與落點儀表板'!$C$12="必須採計",V1071&gt;0,IF('114成績輸入與落點儀表板'!$C$12="不可採計",V1071=0,TRUE)),IF('114成績輸入與落點儀表板'!$C$13="必須採計",W1071&gt;0,IF('114成績輸入與落點儀表板'!$C$13="不可採計",W1071=0,TRUE)),IF('114成績輸入與落點儀表板'!$C$14="必須採計",X1071&gt;0,IF('114成績輸入與落點儀表板'!$C$14="不可採計",X1071=0,TRUE)),IF('114成績輸入與落點儀表板'!$C$15="必須採計",Y1071&gt;0,IF('114成績輸入與落點儀表板'!$C$15="不可採計",Y1071=0,TRUE)),IF('114成績輸入與落點儀表板'!$C$16="必須採計",Z1071&gt;0,IF('114成績輸入與落點儀表板'!$C$16="不可採計",Z1071=0,TRUE))),"✅ 符合","❌ 不符合")</f>
        <v>✅ 符合</v>
      </c>
      <c r="L1071" s="15">
        <v>1</v>
      </c>
      <c r="M1071" s="15">
        <v>1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0</v>
      </c>
      <c r="T1071" s="15">
        <v>0</v>
      </c>
      <c r="U1071" s="15">
        <v>1</v>
      </c>
      <c r="V1071" s="15">
        <v>0</v>
      </c>
      <c r="W1071" s="15">
        <v>0</v>
      </c>
      <c r="X1071" s="15">
        <v>0</v>
      </c>
      <c r="Y1071" s="15">
        <v>0</v>
      </c>
      <c r="Z1071" s="15">
        <v>2</v>
      </c>
    </row>
    <row r="1072" spans="1:26" ht="15.75" customHeight="1" x14ac:dyDescent="0.3">
      <c r="A1072" s="2" t="s">
        <v>2593</v>
      </c>
      <c r="B1072" s="13" t="s">
        <v>2551</v>
      </c>
      <c r="C1072" s="13" t="s">
        <v>2571</v>
      </c>
      <c r="D1072" s="12" t="s">
        <v>80</v>
      </c>
      <c r="E1072" s="13" t="s">
        <v>5892</v>
      </c>
      <c r="F1072" s="2">
        <v>22</v>
      </c>
      <c r="G1072" s="15">
        <v>234</v>
      </c>
      <c r="H1072" s="7">
        <f>L1072*'114成績輸入與落點儀表板'!$B$2+M1072*'114成績輸入與落點儀表板'!$B$3+N1072*'114成績輸入與落點儀表板'!$B$4+O1072*'114成績輸入與落點儀表板'!$B$5+P1072*'114成績輸入與落點儀表板'!$B$6+Q1072*'114成績輸入與落點儀表板'!$B$7+R1072*'114成績輸入與落點儀表板'!$B$8+S1072*'114成績輸入與落點儀表板'!$B$9+T1072*'114成績輸入與落點儀表板'!$B$10+U1072*'114成績輸入與落點儀表板'!$B$11+V1072*'114成績輸入與落點儀表板'!$B$12+W1072*'114成績輸入與落點儀表板'!$B$13+X1072*'114成績輸入與落點儀表板'!$B$14+Y1072*'114成績輸入與落點儀表板'!$B$15+Z1072*'114成績輸入與落點儀表板'!$B$16</f>
        <v>0</v>
      </c>
      <c r="I1072" s="8">
        <f t="shared" si="32"/>
        <v>-234</v>
      </c>
      <c r="J1072" s="2" t="str">
        <f t="shared" si="33"/>
        <v>FAIL</v>
      </c>
      <c r="K1072" s="17" t="str">
        <f>IF(AND(IF('114成績輸入與落點儀表板'!$C$2="必須採計",L1072&gt;0,IF('114成績輸入與落點儀表板'!$C$2="不可採計",L1072=0,TRUE)),IF('114成績輸入與落點儀表板'!$C$3="必須採計",M1072&gt;0,IF('114成績輸入與落點儀表板'!$C$3="不可採計",M1072=0,TRUE)),IF('114成績輸入與落點儀表板'!$C$4="必須採計",N1072&gt;0,IF('114成績輸入與落點儀表板'!$C$4="不可採計",N1072=0,TRUE)),IF('114成績輸入與落點儀表板'!$C$5="必須採計",O1072&gt;0,IF('114成績輸入與落點儀表板'!$C$5="不可採計",O1072=0,TRUE)),IF('114成績輸入與落點儀表板'!$C$6="必須採計",P1072&gt;0,IF('114成績輸入與落點儀表板'!$C$6="不可採計",P1072=0,TRUE)),IF('114成績輸入與落點儀表板'!$C$7="必須採計",Q1072&gt;0,IF('114成績輸入與落點儀表板'!$C$7="不可採計",Q1072=0,TRUE)),IF('114成績輸入與落點儀表板'!$C$8="必須採計",R1072&gt;0,IF('114成績輸入與落點儀表板'!$C$8="不可採計",R1072=0,TRUE)),IF('114成績輸入與落點儀表板'!$C$9="必須採計",S1072&gt;0,IF('114成績輸入與落點儀表板'!$C$9="不可採計",S1072=0,TRUE)),IF('114成績輸入與落點儀表板'!$C$10="必須採計",T1072&gt;0,IF('114成績輸入與落點儀表板'!$C$10="不可採計",T1072=0,TRUE)),IF('114成績輸入與落點儀表板'!$C$11="必須採計",U1072&gt;0,IF('114成績輸入與落點儀表板'!$C$11="不可採計",U1072=0,TRUE)),IF('114成績輸入與落點儀表板'!$C$12="必須採計",V1072&gt;0,IF('114成績輸入與落點儀表板'!$C$12="不可採計",V1072=0,TRUE)),IF('114成績輸入與落點儀表板'!$C$13="必須採計",W1072&gt;0,IF('114成績輸入與落點儀表板'!$C$13="不可採計",W1072=0,TRUE)),IF('114成績輸入與落點儀表板'!$C$14="必須採計",X1072&gt;0,IF('114成績輸入與落點儀表板'!$C$14="不可採計",X1072=0,TRUE)),IF('114成績輸入與落點儀表板'!$C$15="必須採計",Y1072&gt;0,IF('114成績輸入與落點儀表板'!$C$15="不可採計",Y1072=0,TRUE)),IF('114成績輸入與落點儀表板'!$C$16="必須採計",Z1072&gt;0,IF('114成績輸入與落點儀表板'!$C$16="不可採計",Z1072=0,TRUE))),"✅ 符合","❌ 不符合")</f>
        <v>✅ 符合</v>
      </c>
      <c r="L1072" s="15">
        <v>2</v>
      </c>
      <c r="M1072" s="15">
        <v>1</v>
      </c>
      <c r="N1072" s="15">
        <v>0</v>
      </c>
      <c r="O1072" s="15">
        <v>0</v>
      </c>
      <c r="P1072" s="15">
        <v>0</v>
      </c>
      <c r="Q1072" s="15">
        <v>1</v>
      </c>
      <c r="R1072" s="15">
        <v>0</v>
      </c>
      <c r="S1072" s="15">
        <v>0</v>
      </c>
      <c r="T1072" s="15">
        <v>0</v>
      </c>
      <c r="U1072" s="15">
        <v>1</v>
      </c>
      <c r="V1072" s="15">
        <v>0</v>
      </c>
      <c r="W1072" s="15">
        <v>0</v>
      </c>
      <c r="X1072" s="15">
        <v>0</v>
      </c>
      <c r="Y1072" s="15">
        <v>0</v>
      </c>
      <c r="Z1072" s="15">
        <v>2</v>
      </c>
    </row>
    <row r="1073" spans="1:26" ht="15.75" customHeight="1" x14ac:dyDescent="0.3">
      <c r="A1073" s="2" t="s">
        <v>2596</v>
      </c>
      <c r="B1073" s="13" t="s">
        <v>2551</v>
      </c>
      <c r="C1073" s="13" t="s">
        <v>2573</v>
      </c>
      <c r="D1073" s="12" t="s">
        <v>103</v>
      </c>
      <c r="E1073" s="13" t="s">
        <v>2574</v>
      </c>
      <c r="F1073" s="2">
        <v>8</v>
      </c>
      <c r="G1073" s="15">
        <v>248.25</v>
      </c>
      <c r="H1073" s="7">
        <f>L1073*'114成績輸入與落點儀表板'!$B$2+M1073*'114成績輸入與落點儀表板'!$B$3+N1073*'114成績輸入與落點儀表板'!$B$4+O1073*'114成績輸入與落點儀表板'!$B$5+P1073*'114成績輸入與落點儀表板'!$B$6+Q1073*'114成績輸入與落點儀表板'!$B$7+R1073*'114成績輸入與落點儀表板'!$B$8+S1073*'114成績輸入與落點儀表板'!$B$9+T1073*'114成績輸入與落點儀表板'!$B$10+U1073*'114成績輸入與落點儀表板'!$B$11+V1073*'114成績輸入與落點儀表板'!$B$12+W1073*'114成績輸入與落點儀表板'!$B$13+X1073*'114成績輸入與落點儀表板'!$B$14+Y1073*'114成績輸入與落點儀表板'!$B$15+Z1073*'114成績輸入與落點儀表板'!$B$16</f>
        <v>0</v>
      </c>
      <c r="I1073" s="8">
        <f t="shared" si="32"/>
        <v>-248.25</v>
      </c>
      <c r="J1073" s="2" t="str">
        <f t="shared" si="33"/>
        <v>FAIL</v>
      </c>
      <c r="K1073" s="17" t="str">
        <f>IF(AND(IF('114成績輸入與落點儀表板'!$C$2="必須採計",L1073&gt;0,IF('114成績輸入與落點儀表板'!$C$2="不可採計",L1073=0,TRUE)),IF('114成績輸入與落點儀表板'!$C$3="必須採計",M1073&gt;0,IF('114成績輸入與落點儀表板'!$C$3="不可採計",M1073=0,TRUE)),IF('114成績輸入與落點儀表板'!$C$4="必須採計",N1073&gt;0,IF('114成績輸入與落點儀表板'!$C$4="不可採計",N1073=0,TRUE)),IF('114成績輸入與落點儀表板'!$C$5="必須採計",O1073&gt;0,IF('114成績輸入與落點儀表板'!$C$5="不可採計",O1073=0,TRUE)),IF('114成績輸入與落點儀表板'!$C$6="必須採計",P1073&gt;0,IF('114成績輸入與落點儀表板'!$C$6="不可採計",P1073=0,TRUE)),IF('114成績輸入與落點儀表板'!$C$7="必須採計",Q1073&gt;0,IF('114成績輸入與落點儀表板'!$C$7="不可採計",Q1073=0,TRUE)),IF('114成績輸入與落點儀表板'!$C$8="必須採計",R1073&gt;0,IF('114成績輸入與落點儀表板'!$C$8="不可採計",R1073=0,TRUE)),IF('114成績輸入與落點儀表板'!$C$9="必須採計",S1073&gt;0,IF('114成績輸入與落點儀表板'!$C$9="不可採計",S1073=0,TRUE)),IF('114成績輸入與落點儀表板'!$C$10="必須採計",T1073&gt;0,IF('114成績輸入與落點儀表板'!$C$10="不可採計",T1073=0,TRUE)),IF('114成績輸入與落點儀表板'!$C$11="必須採計",U1073&gt;0,IF('114成績輸入與落點儀表板'!$C$11="不可採計",U1073=0,TRUE)),IF('114成績輸入與落點儀表板'!$C$12="必須採計",V1073&gt;0,IF('114成績輸入與落點儀表板'!$C$12="不可採計",V1073=0,TRUE)),IF('114成績輸入與落點儀表板'!$C$13="必須採計",W1073&gt;0,IF('114成績輸入與落點儀表板'!$C$13="不可採計",W1073=0,TRUE)),IF('114成績輸入與落點儀表板'!$C$14="必須採計",X1073&gt;0,IF('114成績輸入與落點儀表板'!$C$14="不可採計",X1073=0,TRUE)),IF('114成績輸入與落點儀表板'!$C$15="必須採計",Y1073&gt;0,IF('114成績輸入與落點儀表板'!$C$15="不可採計",Y1073=0,TRUE)),IF('114成績輸入與落點儀表板'!$C$16="必須採計",Z1073&gt;0,IF('114成績輸入與落點儀表板'!$C$16="不可採計",Z1073=0,TRUE))),"✅ 符合","❌ 不符合")</f>
        <v>✅ 符合</v>
      </c>
      <c r="L1073" s="15">
        <v>1</v>
      </c>
      <c r="M1073" s="15">
        <v>1.25</v>
      </c>
      <c r="N1073" s="15">
        <v>1</v>
      </c>
      <c r="O1073" s="15">
        <v>0</v>
      </c>
      <c r="P1073" s="15">
        <v>0</v>
      </c>
      <c r="Q1073" s="15">
        <v>0</v>
      </c>
      <c r="R1073" s="15">
        <v>1.5</v>
      </c>
      <c r="S1073" s="15">
        <v>1.5</v>
      </c>
      <c r="T1073" s="15">
        <v>0</v>
      </c>
      <c r="U1073" s="15">
        <v>0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</row>
    <row r="1074" spans="1:26" ht="15.75" customHeight="1" x14ac:dyDescent="0.3">
      <c r="A1074" s="2" t="s">
        <v>2598</v>
      </c>
      <c r="B1074" s="13" t="s">
        <v>2551</v>
      </c>
      <c r="C1074" s="13" t="s">
        <v>2576</v>
      </c>
      <c r="D1074" s="12" t="s">
        <v>86</v>
      </c>
      <c r="E1074" s="13" t="s">
        <v>2577</v>
      </c>
      <c r="F1074" s="2">
        <v>10</v>
      </c>
      <c r="G1074" s="15">
        <v>243</v>
      </c>
      <c r="H1074" s="7">
        <f>L1074*'114成績輸入與落點儀表板'!$B$2+M1074*'114成績輸入與落點儀表板'!$B$3+N1074*'114成績輸入與落點儀表板'!$B$4+O1074*'114成績輸入與落點儀表板'!$B$5+P1074*'114成績輸入與落點儀表板'!$B$6+Q1074*'114成績輸入與落點儀表板'!$B$7+R1074*'114成績輸入與落點儀表板'!$B$8+S1074*'114成績輸入與落點儀表板'!$B$9+T1074*'114成績輸入與落點儀表板'!$B$10+U1074*'114成績輸入與落點儀表板'!$B$11+V1074*'114成績輸入與落點儀表板'!$B$12+W1074*'114成績輸入與落點儀表板'!$B$13+X1074*'114成績輸入與落點儀表板'!$B$14+Y1074*'114成績輸入與落點儀表板'!$B$15+Z1074*'114成績輸入與落點儀表板'!$B$16</f>
        <v>0</v>
      </c>
      <c r="I1074" s="8">
        <f t="shared" si="32"/>
        <v>-243</v>
      </c>
      <c r="J1074" s="2" t="str">
        <f t="shared" si="33"/>
        <v>FAIL</v>
      </c>
      <c r="K1074" s="17" t="str">
        <f>IF(AND(IF('114成績輸入與落點儀表板'!$C$2="必須採計",L1074&gt;0,IF('114成績輸入與落點儀表板'!$C$2="不可採計",L1074=0,TRUE)),IF('114成績輸入與落點儀表板'!$C$3="必須採計",M1074&gt;0,IF('114成績輸入與落點儀表板'!$C$3="不可採計",M1074=0,TRUE)),IF('114成績輸入與落點儀表板'!$C$4="必須採計",N1074&gt;0,IF('114成績輸入與落點儀表板'!$C$4="不可採計",N1074=0,TRUE)),IF('114成績輸入與落點儀表板'!$C$5="必須採計",O1074&gt;0,IF('114成績輸入與落點儀表板'!$C$5="不可採計",O1074=0,TRUE)),IF('114成績輸入與落點儀表板'!$C$6="必須採計",P1074&gt;0,IF('114成績輸入與落點儀表板'!$C$6="不可採計",P1074=0,TRUE)),IF('114成績輸入與落點儀表板'!$C$7="必須採計",Q1074&gt;0,IF('114成績輸入與落點儀表板'!$C$7="不可採計",Q1074=0,TRUE)),IF('114成績輸入與落點儀表板'!$C$8="必須採計",R1074&gt;0,IF('114成績輸入與落點儀表板'!$C$8="不可採計",R1074=0,TRUE)),IF('114成績輸入與落點儀表板'!$C$9="必須採計",S1074&gt;0,IF('114成績輸入與落點儀表板'!$C$9="不可採計",S1074=0,TRUE)),IF('114成績輸入與落點儀表板'!$C$10="必須採計",T1074&gt;0,IF('114成績輸入與落點儀表板'!$C$10="不可採計",T1074=0,TRUE)),IF('114成績輸入與落點儀表板'!$C$11="必須採計",U1074&gt;0,IF('114成績輸入與落點儀表板'!$C$11="不可採計",U1074=0,TRUE)),IF('114成績輸入與落點儀表板'!$C$12="必須採計",V1074&gt;0,IF('114成績輸入與落點儀表板'!$C$12="不可採計",V1074=0,TRUE)),IF('114成績輸入與落點儀表板'!$C$13="必須採計",W1074&gt;0,IF('114成績輸入與落點儀表板'!$C$13="不可採計",W1074=0,TRUE)),IF('114成績輸入與落點儀表板'!$C$14="必須採計",X1074&gt;0,IF('114成績輸入與落點儀表板'!$C$14="不可採計",X1074=0,TRUE)),IF('114成績輸入與落點儀表板'!$C$15="必須採計",Y1074&gt;0,IF('114成績輸入與落點儀表板'!$C$15="不可採計",Y1074=0,TRUE)),IF('114成績輸入與落點儀表板'!$C$16="必須採計",Z1074&gt;0,IF('114成績輸入與落點儀表板'!$C$16="不可採計",Z1074=0,TRUE))),"✅ 符合","❌ 不符合")</f>
        <v>✅ 符合</v>
      </c>
      <c r="L1074" s="15">
        <v>1</v>
      </c>
      <c r="M1074" s="15">
        <v>1.25</v>
      </c>
      <c r="N1074" s="15">
        <v>1</v>
      </c>
      <c r="O1074" s="15">
        <v>0</v>
      </c>
      <c r="P1074" s="15">
        <v>0</v>
      </c>
      <c r="Q1074" s="15">
        <v>0</v>
      </c>
      <c r="R1074" s="15">
        <v>1.5</v>
      </c>
      <c r="S1074" s="15">
        <v>1.5</v>
      </c>
      <c r="T1074" s="15">
        <v>0</v>
      </c>
      <c r="U1074" s="15">
        <v>0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</row>
    <row r="1075" spans="1:26" ht="15.75" customHeight="1" x14ac:dyDescent="0.3">
      <c r="A1075" s="2" t="s">
        <v>2601</v>
      </c>
      <c r="B1075" s="13" t="s">
        <v>2551</v>
      </c>
      <c r="C1075" s="13" t="s">
        <v>2579</v>
      </c>
      <c r="D1075" s="12" t="s">
        <v>4062</v>
      </c>
      <c r="E1075" s="13" t="s">
        <v>2580</v>
      </c>
      <c r="F1075" s="2">
        <v>14</v>
      </c>
      <c r="G1075" s="15">
        <v>237</v>
      </c>
      <c r="H1075" s="7">
        <f>L1075*'114成績輸入與落點儀表板'!$B$2+M1075*'114成績輸入與落點儀表板'!$B$3+N1075*'114成績輸入與落點儀表板'!$B$4+O1075*'114成績輸入與落點儀表板'!$B$5+P1075*'114成績輸入與落點儀表板'!$B$6+Q1075*'114成績輸入與落點儀表板'!$B$7+R1075*'114成績輸入與落點儀表板'!$B$8+S1075*'114成績輸入與落點儀表板'!$B$9+T1075*'114成績輸入與落點儀表板'!$B$10+U1075*'114成績輸入與落點儀表板'!$B$11+V1075*'114成績輸入與落點儀表板'!$B$12+W1075*'114成績輸入與落點儀表板'!$B$13+X1075*'114成績輸入與落點儀表板'!$B$14+Y1075*'114成績輸入與落點儀表板'!$B$15+Z1075*'114成績輸入與落點儀表板'!$B$16</f>
        <v>0</v>
      </c>
      <c r="I1075" s="8">
        <f t="shared" si="32"/>
        <v>-237</v>
      </c>
      <c r="J1075" s="2" t="str">
        <f t="shared" si="33"/>
        <v>FAIL</v>
      </c>
      <c r="K1075" s="17" t="str">
        <f>IF(AND(IF('114成績輸入與落點儀表板'!$C$2="必須採計",L1075&gt;0,IF('114成績輸入與落點儀表板'!$C$2="不可採計",L1075=0,TRUE)),IF('114成績輸入與落點儀表板'!$C$3="必須採計",M1075&gt;0,IF('114成績輸入與落點儀表板'!$C$3="不可採計",M1075=0,TRUE)),IF('114成績輸入與落點儀表板'!$C$4="必須採計",N1075&gt;0,IF('114成績輸入與落點儀表板'!$C$4="不可採計",N1075=0,TRUE)),IF('114成績輸入與落點儀表板'!$C$5="必須採計",O1075&gt;0,IF('114成績輸入與落點儀表板'!$C$5="不可採計",O1075=0,TRUE)),IF('114成績輸入與落點儀表板'!$C$6="必須採計",P1075&gt;0,IF('114成績輸入與落點儀表板'!$C$6="不可採計",P1075=0,TRUE)),IF('114成績輸入與落點儀表板'!$C$7="必須採計",Q1075&gt;0,IF('114成績輸入與落點儀表板'!$C$7="不可採計",Q1075=0,TRUE)),IF('114成績輸入與落點儀表板'!$C$8="必須採計",R1075&gt;0,IF('114成績輸入與落點儀表板'!$C$8="不可採計",R1075=0,TRUE)),IF('114成績輸入與落點儀表板'!$C$9="必須採計",S1075&gt;0,IF('114成績輸入與落點儀表板'!$C$9="不可採計",S1075=0,TRUE)),IF('114成績輸入與落點儀表板'!$C$10="必須採計",T1075&gt;0,IF('114成績輸入與落點儀表板'!$C$10="不可採計",T1075=0,TRUE)),IF('114成績輸入與落點儀表板'!$C$11="必須採計",U1075&gt;0,IF('114成績輸入與落點儀表板'!$C$11="不可採計",U1075=0,TRUE)),IF('114成績輸入與落點儀表板'!$C$12="必須採計",V1075&gt;0,IF('114成績輸入與落點儀表板'!$C$12="不可採計",V1075=0,TRUE)),IF('114成績輸入與落點儀表板'!$C$13="必須採計",W1075&gt;0,IF('114成績輸入與落點儀表板'!$C$13="不可採計",W1075=0,TRUE)),IF('114成績輸入與落點儀表板'!$C$14="必須採計",X1075&gt;0,IF('114成績輸入與落點儀表板'!$C$14="不可採計",X1075=0,TRUE)),IF('114成績輸入與落點儀表板'!$C$15="必須採計",Y1075&gt;0,IF('114成績輸入與落點儀表板'!$C$15="不可採計",Y1075=0,TRUE)),IF('114成績輸入與落點儀表板'!$C$16="必須採計",Z1075&gt;0,IF('114成績輸入與落點儀表板'!$C$16="不可採計",Z1075=0,TRUE))),"✅ 符合","❌ 不符合")</f>
        <v>✅ 符合</v>
      </c>
      <c r="L1075" s="15">
        <v>1.5</v>
      </c>
      <c r="M1075" s="15">
        <v>1.5</v>
      </c>
      <c r="N1075" s="15">
        <v>1</v>
      </c>
      <c r="O1075" s="15">
        <v>0</v>
      </c>
      <c r="P1075" s="15">
        <v>0</v>
      </c>
      <c r="Q1075" s="15">
        <v>0</v>
      </c>
      <c r="R1075" s="15">
        <v>1</v>
      </c>
      <c r="S1075" s="15">
        <v>1.5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</row>
    <row r="1076" spans="1:26" ht="15.75" customHeight="1" x14ac:dyDescent="0.3">
      <c r="A1076" s="2" t="s">
        <v>2604</v>
      </c>
      <c r="B1076" s="13" t="s">
        <v>2551</v>
      </c>
      <c r="C1076" s="13" t="s">
        <v>85</v>
      </c>
      <c r="D1076" s="12" t="s">
        <v>86</v>
      </c>
      <c r="E1076" s="13" t="s">
        <v>2582</v>
      </c>
      <c r="F1076" s="2">
        <v>23</v>
      </c>
      <c r="G1076" s="15">
        <v>138</v>
      </c>
      <c r="H1076" s="7">
        <f>L1076*'114成績輸入與落點儀表板'!$B$2+M1076*'114成績輸入與落點儀表板'!$B$3+N1076*'114成績輸入與落點儀表板'!$B$4+O1076*'114成績輸入與落點儀表板'!$B$5+P1076*'114成績輸入與落點儀表板'!$B$6+Q1076*'114成績輸入與落點儀表板'!$B$7+R1076*'114成績輸入與落點儀表板'!$B$8+S1076*'114成績輸入與落點儀表板'!$B$9+T1076*'114成績輸入與落點儀表板'!$B$10+U1076*'114成績輸入與落點儀表板'!$B$11+V1076*'114成績輸入與落點儀表板'!$B$12+W1076*'114成績輸入與落點儀表板'!$B$13+X1076*'114成績輸入與落點儀表板'!$B$14+Y1076*'114成績輸入與落點儀表板'!$B$15+Z1076*'114成績輸入與落點儀表板'!$B$16</f>
        <v>0</v>
      </c>
      <c r="I1076" s="8">
        <f t="shared" si="32"/>
        <v>-138</v>
      </c>
      <c r="J1076" s="2" t="str">
        <f t="shared" si="33"/>
        <v>FAIL</v>
      </c>
      <c r="K1076" s="17" t="str">
        <f>IF(AND(IF('114成績輸入與落點儀表板'!$C$2="必須採計",L1076&gt;0,IF('114成績輸入與落點儀表板'!$C$2="不可採計",L1076=0,TRUE)),IF('114成績輸入與落點儀表板'!$C$3="必須採計",M1076&gt;0,IF('114成績輸入與落點儀表板'!$C$3="不可採計",M1076=0,TRUE)),IF('114成績輸入與落點儀表板'!$C$4="必須採計",N1076&gt;0,IF('114成績輸入與落點儀表板'!$C$4="不可採計",N1076=0,TRUE)),IF('114成績輸入與落點儀表板'!$C$5="必須採計",O1076&gt;0,IF('114成績輸入與落點儀表板'!$C$5="不可採計",O1076=0,TRUE)),IF('114成績輸入與落點儀表板'!$C$6="必須採計",P1076&gt;0,IF('114成績輸入與落點儀表板'!$C$6="不可採計",P1076=0,TRUE)),IF('114成績輸入與落點儀表板'!$C$7="必須採計",Q1076&gt;0,IF('114成績輸入與落點儀表板'!$C$7="不可採計",Q1076=0,TRUE)),IF('114成績輸入與落點儀表板'!$C$8="必須採計",R1076&gt;0,IF('114成績輸入與落點儀表板'!$C$8="不可採計",R1076=0,TRUE)),IF('114成績輸入與落點儀表板'!$C$9="必須採計",S1076&gt;0,IF('114成績輸入與落點儀表板'!$C$9="不可採計",S1076=0,TRUE)),IF('114成績輸入與落點儀表板'!$C$10="必須採計",T1076&gt;0,IF('114成績輸入與落點儀表板'!$C$10="不可採計",T1076=0,TRUE)),IF('114成績輸入與落點儀表板'!$C$11="必須採計",U1076&gt;0,IF('114成績輸入與落點儀表板'!$C$11="不可採計",U1076=0,TRUE)),IF('114成績輸入與落點儀表板'!$C$12="必須採計",V1076&gt;0,IF('114成績輸入與落點儀表板'!$C$12="不可採計",V1076=0,TRUE)),IF('114成績輸入與落點儀表板'!$C$13="必須採計",W1076&gt;0,IF('114成績輸入與落點儀表板'!$C$13="不可採計",W1076=0,TRUE)),IF('114成績輸入與落點儀表板'!$C$14="必須採計",X1076&gt;0,IF('114成績輸入與落點儀表板'!$C$14="不可採計",X1076=0,TRUE)),IF('114成績輸入與落點儀表板'!$C$15="必須採計",Y1076&gt;0,IF('114成績輸入與落點儀表板'!$C$15="不可採計",Y1076=0,TRUE)),IF('114成績輸入與落點儀表板'!$C$16="必須採計",Z1076&gt;0,IF('114成績輸入與落點儀表板'!$C$16="不可採計",Z1076=0,TRUE))),"✅ 符合","❌ 不符合")</f>
        <v>❌ 不符合</v>
      </c>
      <c r="L1076" s="15">
        <v>0</v>
      </c>
      <c r="M1076" s="15">
        <v>1</v>
      </c>
      <c r="N1076" s="15">
        <v>2</v>
      </c>
      <c r="O1076" s="15">
        <v>0</v>
      </c>
      <c r="P1076" s="15">
        <v>0</v>
      </c>
      <c r="Q1076" s="15">
        <v>0</v>
      </c>
      <c r="R1076" s="15">
        <v>1</v>
      </c>
      <c r="S1076" s="15">
        <v>0</v>
      </c>
      <c r="T1076" s="15">
        <v>0</v>
      </c>
      <c r="U1076" s="15">
        <v>0</v>
      </c>
      <c r="V1076" s="15">
        <v>0</v>
      </c>
      <c r="W1076" s="15">
        <v>0</v>
      </c>
      <c r="X1076" s="15">
        <v>0</v>
      </c>
      <c r="Y1076" s="15">
        <v>0</v>
      </c>
      <c r="Z1076" s="15">
        <v>0</v>
      </c>
    </row>
    <row r="1077" spans="1:26" ht="15.75" customHeight="1" x14ac:dyDescent="0.3">
      <c r="A1077" s="2" t="s">
        <v>2605</v>
      </c>
      <c r="B1077" s="13" t="s">
        <v>2551</v>
      </c>
      <c r="C1077" s="13" t="s">
        <v>759</v>
      </c>
      <c r="D1077" s="12" t="s">
        <v>73</v>
      </c>
      <c r="E1077" s="13" t="s">
        <v>2584</v>
      </c>
      <c r="F1077" s="2">
        <v>22</v>
      </c>
      <c r="G1077" s="15">
        <v>242</v>
      </c>
      <c r="H1077" s="7">
        <f>L1077*'114成績輸入與落點儀表板'!$B$2+M1077*'114成績輸入與落點儀表板'!$B$3+N1077*'114成績輸入與落點儀表板'!$B$4+O1077*'114成績輸入與落點儀表板'!$B$5+P1077*'114成績輸入與落點儀表板'!$B$6+Q1077*'114成績輸入與落點儀表板'!$B$7+R1077*'114成績輸入與落點儀表板'!$B$8+S1077*'114成績輸入與落點儀表板'!$B$9+T1077*'114成績輸入與落點儀表板'!$B$10+U1077*'114成績輸入與落點儀表板'!$B$11+V1077*'114成績輸入與落點儀表板'!$B$12+W1077*'114成績輸入與落點儀表板'!$B$13+X1077*'114成績輸入與落點儀表板'!$B$14+Y1077*'114成績輸入與落點儀表板'!$B$15+Z1077*'114成績輸入與落點儀表板'!$B$16</f>
        <v>0</v>
      </c>
      <c r="I1077" s="8">
        <f t="shared" si="32"/>
        <v>-242</v>
      </c>
      <c r="J1077" s="2" t="str">
        <f t="shared" si="33"/>
        <v>FAIL</v>
      </c>
      <c r="K1077" s="17" t="str">
        <f>IF(AND(IF('114成績輸入與落點儀表板'!$C$2="必須採計",L1077&gt;0,IF('114成績輸入與落點儀表板'!$C$2="不可採計",L1077=0,TRUE)),IF('114成績輸入與落點儀表板'!$C$3="必須採計",M1077&gt;0,IF('114成績輸入與落點儀表板'!$C$3="不可採計",M1077=0,TRUE)),IF('114成績輸入與落點儀表板'!$C$4="必須採計",N1077&gt;0,IF('114成績輸入與落點儀表板'!$C$4="不可採計",N1077=0,TRUE)),IF('114成績輸入與落點儀表板'!$C$5="必須採計",O1077&gt;0,IF('114成績輸入與落點儀表板'!$C$5="不可採計",O1077=0,TRUE)),IF('114成績輸入與落點儀表板'!$C$6="必須採計",P1077&gt;0,IF('114成績輸入與落點儀表板'!$C$6="不可採計",P1077=0,TRUE)),IF('114成績輸入與落點儀表板'!$C$7="必須採計",Q1077&gt;0,IF('114成績輸入與落點儀表板'!$C$7="不可採計",Q1077=0,TRUE)),IF('114成績輸入與落點儀表板'!$C$8="必須採計",R1077&gt;0,IF('114成績輸入與落點儀表板'!$C$8="不可採計",R1077=0,TRUE)),IF('114成績輸入與落點儀表板'!$C$9="必須採計",S1077&gt;0,IF('114成績輸入與落點儀表板'!$C$9="不可採計",S1077=0,TRUE)),IF('114成績輸入與落點儀表板'!$C$10="必須採計",T1077&gt;0,IF('114成績輸入與落點儀表板'!$C$10="不可採計",T1077=0,TRUE)),IF('114成績輸入與落點儀表板'!$C$11="必須採計",U1077&gt;0,IF('114成績輸入與落點儀表板'!$C$11="不可採計",U1077=0,TRUE)),IF('114成績輸入與落點儀表板'!$C$12="必須採計",V1077&gt;0,IF('114成績輸入與落點儀表板'!$C$12="不可採計",V1077=0,TRUE)),IF('114成績輸入與落點儀表板'!$C$13="必須採計",W1077&gt;0,IF('114成績輸入與落點儀表板'!$C$13="不可採計",W1077=0,TRUE)),IF('114成績輸入與落點儀表板'!$C$14="必須採計",X1077&gt;0,IF('114成績輸入與落點儀表板'!$C$14="不可採計",X1077=0,TRUE)),IF('114成績輸入與落點儀表板'!$C$15="必須採計",Y1077&gt;0,IF('114成績輸入與落點儀表板'!$C$15="不可採計",Y1077=0,TRUE)),IF('114成績輸入與落點儀表板'!$C$16="必須採計",Z1077&gt;0,IF('114成績輸入與落點儀表板'!$C$16="不可採計",Z1077=0,TRUE))),"✅ 符合","❌ 不符合")</f>
        <v>✅ 符合</v>
      </c>
      <c r="L1077" s="15">
        <v>1.25</v>
      </c>
      <c r="M1077" s="15">
        <v>2</v>
      </c>
      <c r="N1077" s="15">
        <v>2</v>
      </c>
      <c r="O1077" s="15">
        <v>0</v>
      </c>
      <c r="P1077" s="15">
        <v>0</v>
      </c>
      <c r="Q1077" s="15">
        <v>0</v>
      </c>
      <c r="R1077" s="15">
        <v>1</v>
      </c>
      <c r="S1077" s="15">
        <v>0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</row>
    <row r="1078" spans="1:26" ht="15.75" customHeight="1" x14ac:dyDescent="0.3">
      <c r="A1078" s="2" t="s">
        <v>2606</v>
      </c>
      <c r="B1078" s="13" t="s">
        <v>2551</v>
      </c>
      <c r="C1078" s="13" t="s">
        <v>2056</v>
      </c>
      <c r="D1078" s="12" t="s">
        <v>80</v>
      </c>
      <c r="E1078" s="13" t="s">
        <v>2586</v>
      </c>
      <c r="F1078" s="2">
        <v>6</v>
      </c>
      <c r="G1078" s="15">
        <v>214.36</v>
      </c>
      <c r="H1078" s="7">
        <f>L1078*'114成績輸入與落點儀表板'!$B$2+M1078*'114成績輸入與落點儀表板'!$B$3+N1078*'114成績輸入與落點儀表板'!$B$4+O1078*'114成績輸入與落點儀表板'!$B$5+P1078*'114成績輸入與落點儀表板'!$B$6+Q1078*'114成績輸入與落點儀表板'!$B$7+R1078*'114成績輸入與落點儀表板'!$B$8+S1078*'114成績輸入與落點儀表板'!$B$9+T1078*'114成績輸入與落點儀表板'!$B$10+U1078*'114成績輸入與落點儀表板'!$B$11+V1078*'114成績輸入與落點儀表板'!$B$12+W1078*'114成績輸入與落點儀表板'!$B$13+X1078*'114成績輸入與落點儀表板'!$B$14+Y1078*'114成績輸入與落點儀表板'!$B$15+Z1078*'114成績輸入與落點儀表板'!$B$16</f>
        <v>0</v>
      </c>
      <c r="I1078" s="8">
        <f t="shared" si="32"/>
        <v>-214.36</v>
      </c>
      <c r="J1078" s="2" t="str">
        <f t="shared" si="33"/>
        <v>FAIL</v>
      </c>
      <c r="K1078" s="17" t="str">
        <f>IF(AND(IF('114成績輸入與落點儀表板'!$C$2="必須採計",L1078&gt;0,IF('114成績輸入與落點儀表板'!$C$2="不可採計",L1078=0,TRUE)),IF('114成績輸入與落點儀表板'!$C$3="必須採計",M1078&gt;0,IF('114成績輸入與落點儀表板'!$C$3="不可採計",M1078=0,TRUE)),IF('114成績輸入與落點儀表板'!$C$4="必須採計",N1078&gt;0,IF('114成績輸入與落點儀表板'!$C$4="不可採計",N1078=0,TRUE)),IF('114成績輸入與落點儀表板'!$C$5="必須採計",O1078&gt;0,IF('114成績輸入與落點儀表板'!$C$5="不可採計",O1078=0,TRUE)),IF('114成績輸入與落點儀表板'!$C$6="必須採計",P1078&gt;0,IF('114成績輸入與落點儀表板'!$C$6="不可採計",P1078=0,TRUE)),IF('114成績輸入與落點儀表板'!$C$7="必須採計",Q1078&gt;0,IF('114成績輸入與落點儀表板'!$C$7="不可採計",Q1078=0,TRUE)),IF('114成績輸入與落點儀表板'!$C$8="必須採計",R1078&gt;0,IF('114成績輸入與落點儀表板'!$C$8="不可採計",R1078=0,TRUE)),IF('114成績輸入與落點儀表板'!$C$9="必須採計",S1078&gt;0,IF('114成績輸入與落點儀表板'!$C$9="不可採計",S1078=0,TRUE)),IF('114成績輸入與落點儀表板'!$C$10="必須採計",T1078&gt;0,IF('114成績輸入與落點儀表板'!$C$10="不可採計",T1078=0,TRUE)),IF('114成績輸入與落點儀表板'!$C$11="必須採計",U1078&gt;0,IF('114成績輸入與落點儀表板'!$C$11="不可採計",U1078=0,TRUE)),IF('114成績輸入與落點儀表板'!$C$12="必須採計",V1078&gt;0,IF('114成績輸入與落點儀表板'!$C$12="不可採計",V1078=0,TRUE)),IF('114成績輸入與落點儀表板'!$C$13="必須採計",W1078&gt;0,IF('114成績輸入與落點儀表板'!$C$13="不可採計",W1078=0,TRUE)),IF('114成績輸入與落點儀表板'!$C$14="必須採計",X1078&gt;0,IF('114成績輸入與落點儀表板'!$C$14="不可採計",X1078=0,TRUE)),IF('114成績輸入與落點儀表板'!$C$15="必須採計",Y1078&gt;0,IF('114成績輸入與落點儀表板'!$C$15="不可採計",Y1078=0,TRUE)),IF('114成績輸入與落點儀表板'!$C$16="必須採計",Z1078&gt;0,IF('114成績輸入與落點儀表板'!$C$16="不可採計",Z1078=0,TRUE))),"✅ 符合","❌ 不符合")</f>
        <v>✅ 符合</v>
      </c>
      <c r="L1078" s="15">
        <v>1</v>
      </c>
      <c r="M1078" s="15">
        <v>2</v>
      </c>
      <c r="N1078" s="15">
        <v>0</v>
      </c>
      <c r="O1078" s="15">
        <v>0</v>
      </c>
      <c r="P1078" s="15">
        <v>0</v>
      </c>
      <c r="Q1078" s="15">
        <v>0</v>
      </c>
      <c r="R1078" s="15">
        <v>0</v>
      </c>
      <c r="S1078" s="15">
        <v>0</v>
      </c>
      <c r="T1078" s="15">
        <v>1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1.5</v>
      </c>
    </row>
    <row r="1079" spans="1:26" ht="15.75" customHeight="1" x14ac:dyDescent="0.3">
      <c r="A1079" s="2" t="s">
        <v>2608</v>
      </c>
      <c r="B1079" s="13" t="s">
        <v>2551</v>
      </c>
      <c r="C1079" s="13" t="s">
        <v>2588</v>
      </c>
      <c r="D1079" s="12" t="s">
        <v>121</v>
      </c>
      <c r="E1079" s="13" t="s">
        <v>2615</v>
      </c>
      <c r="F1079" s="2">
        <v>7</v>
      </c>
      <c r="G1079" s="15">
        <v>124</v>
      </c>
      <c r="H1079" s="7">
        <f>L1079*'114成績輸入與落點儀表板'!$B$2+M1079*'114成績輸入與落點儀表板'!$B$3+N1079*'114成績輸入與落點儀表板'!$B$4+O1079*'114成績輸入與落點儀表板'!$B$5+P1079*'114成績輸入與落點儀表板'!$B$6+Q1079*'114成績輸入與落點儀表板'!$B$7+R1079*'114成績輸入與落點儀表板'!$B$8+S1079*'114成績輸入與落點儀表板'!$B$9+T1079*'114成績輸入與落點儀表板'!$B$10+U1079*'114成績輸入與落點儀表板'!$B$11+V1079*'114成績輸入與落點儀表板'!$B$12+W1079*'114成績輸入與落點儀表板'!$B$13+X1079*'114成績輸入與落點儀表板'!$B$14+Y1079*'114成績輸入與落點儀表板'!$B$15+Z1079*'114成績輸入與落點儀表板'!$B$16</f>
        <v>0</v>
      </c>
      <c r="I1079" s="8">
        <f t="shared" si="32"/>
        <v>-124</v>
      </c>
      <c r="J1079" s="2" t="str">
        <f t="shared" si="33"/>
        <v>FAIL</v>
      </c>
      <c r="K1079" s="17" t="str">
        <f>IF(AND(IF('114成績輸入與落點儀表板'!$C$2="必須採計",L1079&gt;0,IF('114成績輸入與落點儀表板'!$C$2="不可採計",L1079=0,TRUE)),IF('114成績輸入與落點儀表板'!$C$3="必須採計",M1079&gt;0,IF('114成績輸入與落點儀表板'!$C$3="不可採計",M1079=0,TRUE)),IF('114成績輸入與落點儀表板'!$C$4="必須採計",N1079&gt;0,IF('114成績輸入與落點儀表板'!$C$4="不可採計",N1079=0,TRUE)),IF('114成績輸入與落點儀表板'!$C$5="必須採計",O1079&gt;0,IF('114成績輸入與落點儀表板'!$C$5="不可採計",O1079=0,TRUE)),IF('114成績輸入與落點儀表板'!$C$6="必須採計",P1079&gt;0,IF('114成績輸入與落點儀表板'!$C$6="不可採計",P1079=0,TRUE)),IF('114成績輸入與落點儀表板'!$C$7="必須採計",Q1079&gt;0,IF('114成績輸入與落點儀表板'!$C$7="不可採計",Q1079=0,TRUE)),IF('114成績輸入與落點儀表板'!$C$8="必須採計",R1079&gt;0,IF('114成績輸入與落點儀表板'!$C$8="不可採計",R1079=0,TRUE)),IF('114成績輸入與落點儀表板'!$C$9="必須採計",S1079&gt;0,IF('114成績輸入與落點儀表板'!$C$9="不可採計",S1079=0,TRUE)),IF('114成績輸入與落點儀表板'!$C$10="必須採計",T1079&gt;0,IF('114成績輸入與落點儀表板'!$C$10="不可採計",T1079=0,TRUE)),IF('114成績輸入與落點儀表板'!$C$11="必須採計",U1079&gt;0,IF('114成績輸入與落點儀表板'!$C$11="不可採計",U1079=0,TRUE)),IF('114成績輸入與落點儀表板'!$C$12="必須採計",V1079&gt;0,IF('114成績輸入與落點儀表板'!$C$12="不可採計",V1079=0,TRUE)),IF('114成績輸入與落點儀表板'!$C$13="必須採計",W1079&gt;0,IF('114成績輸入與落點儀表板'!$C$13="不可採計",W1079=0,TRUE)),IF('114成績輸入與落點儀表板'!$C$14="必須採計",X1079&gt;0,IF('114成績輸入與落點儀表板'!$C$14="不可採計",X1079=0,TRUE)),IF('114成績輸入與落點儀表板'!$C$15="必須採計",Y1079&gt;0,IF('114成績輸入與落點儀表板'!$C$15="不可採計",Y1079=0,TRUE)),IF('114成績輸入與落點儀表板'!$C$16="必須採計",Z1079&gt;0,IF('114成績輸入與落點儀表板'!$C$16="不可採計",Z1079=0,TRUE))),"✅ 符合","❌ 不符合")</f>
        <v>✅ 符合</v>
      </c>
      <c r="L1079" s="15">
        <v>1</v>
      </c>
      <c r="M1079" s="15">
        <v>1</v>
      </c>
      <c r="N1079" s="15">
        <v>0</v>
      </c>
      <c r="O1079" s="15">
        <v>0</v>
      </c>
      <c r="P1079" s="15">
        <v>0</v>
      </c>
      <c r="Q1079" s="15">
        <v>0</v>
      </c>
      <c r="R1079" s="15">
        <v>0</v>
      </c>
      <c r="S1079" s="15">
        <v>0</v>
      </c>
      <c r="T1079" s="15">
        <v>0</v>
      </c>
      <c r="U1079" s="15">
        <v>0</v>
      </c>
      <c r="V1079" s="15">
        <v>0</v>
      </c>
      <c r="W1079" s="15">
        <v>1</v>
      </c>
      <c r="X1079" s="15">
        <v>0</v>
      </c>
      <c r="Y1079" s="15">
        <v>0</v>
      </c>
      <c r="Z1079" s="15">
        <v>0</v>
      </c>
    </row>
    <row r="1080" spans="1:26" ht="15.75" customHeight="1" x14ac:dyDescent="0.3">
      <c r="A1080" s="2" t="s">
        <v>2610</v>
      </c>
      <c r="B1080" s="6" t="s">
        <v>2551</v>
      </c>
      <c r="C1080" s="6" t="s">
        <v>2591</v>
      </c>
      <c r="D1080" s="12" t="s">
        <v>80</v>
      </c>
      <c r="E1080" s="13" t="s">
        <v>2592</v>
      </c>
      <c r="F1080" s="2">
        <v>6</v>
      </c>
      <c r="G1080" s="15">
        <v>142</v>
      </c>
      <c r="H1080" s="7">
        <f>L1080*'114成績輸入與落點儀表板'!$B$2+M1080*'114成績輸入與落點儀表板'!$B$3+N1080*'114成績輸入與落點儀表板'!$B$4+O1080*'114成績輸入與落點儀表板'!$B$5+P1080*'114成績輸入與落點儀表板'!$B$6+Q1080*'114成績輸入與落點儀表板'!$B$7+R1080*'114成績輸入與落點儀表板'!$B$8+S1080*'114成績輸入與落點儀表板'!$B$9+T1080*'114成績輸入與落點儀表板'!$B$10+U1080*'114成績輸入與落點儀表板'!$B$11+V1080*'114成績輸入與落點儀表板'!$B$12+W1080*'114成績輸入與落點儀表板'!$B$13+X1080*'114成績輸入與落點儀表板'!$B$14+Y1080*'114成績輸入與落點儀表板'!$B$15+Z1080*'114成績輸入與落點儀表板'!$B$16</f>
        <v>0</v>
      </c>
      <c r="I1080" s="8">
        <f t="shared" si="32"/>
        <v>-142</v>
      </c>
      <c r="J1080" s="2" t="str">
        <f t="shared" si="33"/>
        <v>FAIL</v>
      </c>
      <c r="K1080" s="17" t="str">
        <f>IF(AND(IF('114成績輸入與落點儀表板'!$C$2="必須採計",L1080&gt;0,IF('114成績輸入與落點儀表板'!$C$2="不可採計",L1080=0,TRUE)),IF('114成績輸入與落點儀表板'!$C$3="必須採計",M1080&gt;0,IF('114成績輸入與落點儀表板'!$C$3="不可採計",M1080=0,TRUE)),IF('114成績輸入與落點儀表板'!$C$4="必須採計",N1080&gt;0,IF('114成績輸入與落點儀表板'!$C$4="不可採計",N1080=0,TRUE)),IF('114成績輸入與落點儀表板'!$C$5="必須採計",O1080&gt;0,IF('114成績輸入與落點儀表板'!$C$5="不可採計",O1080=0,TRUE)),IF('114成績輸入與落點儀表板'!$C$6="必須採計",P1080&gt;0,IF('114成績輸入與落點儀表板'!$C$6="不可採計",P1080=0,TRUE)),IF('114成績輸入與落點儀表板'!$C$7="必須採計",Q1080&gt;0,IF('114成績輸入與落點儀表板'!$C$7="不可採計",Q1080=0,TRUE)),IF('114成績輸入與落點儀表板'!$C$8="必須採計",R1080&gt;0,IF('114成績輸入與落點儀表板'!$C$8="不可採計",R1080=0,TRUE)),IF('114成績輸入與落點儀表板'!$C$9="必須採計",S1080&gt;0,IF('114成績輸入與落點儀表板'!$C$9="不可採計",S1080=0,TRUE)),IF('114成績輸入與落點儀表板'!$C$10="必須採計",T1080&gt;0,IF('114成績輸入與落點儀表板'!$C$10="不可採計",T1080=0,TRUE)),IF('114成績輸入與落點儀表板'!$C$11="必須採計",U1080&gt;0,IF('114成績輸入與落點儀表板'!$C$11="不可採計",U1080=0,TRUE)),IF('114成績輸入與落點儀表板'!$C$12="必須採計",V1080&gt;0,IF('114成績輸入與落點儀表板'!$C$12="不可採計",V1080=0,TRUE)),IF('114成績輸入與落點儀表板'!$C$13="必須採計",W1080&gt;0,IF('114成績輸入與落點儀表板'!$C$13="不可採計",W1080=0,TRUE)),IF('114成績輸入與落點儀表板'!$C$14="必須採計",X1080&gt;0,IF('114成績輸入與落點儀表板'!$C$14="不可採計",X1080=0,TRUE)),IF('114成績輸入與落點儀表板'!$C$15="必須採計",Y1080&gt;0,IF('114成績輸入與落點儀表板'!$C$15="不可採計",Y1080=0,TRUE)),IF('114成績輸入與落點儀表板'!$C$16="必須採計",Z1080&gt;0,IF('114成績輸入與落點儀表板'!$C$16="不可採計",Z1080=0,TRUE))),"✅ 符合","❌ 不符合")</f>
        <v>✅ 符合</v>
      </c>
      <c r="L1080" s="15">
        <v>1</v>
      </c>
      <c r="M1080" s="15">
        <v>1.5</v>
      </c>
      <c r="N1080" s="15">
        <v>0</v>
      </c>
      <c r="O1080" s="15">
        <v>0</v>
      </c>
      <c r="P1080" s="15">
        <v>0</v>
      </c>
      <c r="Q1080" s="15">
        <v>0</v>
      </c>
      <c r="R1080" s="15">
        <v>0</v>
      </c>
      <c r="S1080" s="15">
        <v>0</v>
      </c>
      <c r="T1080" s="15">
        <v>1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0</v>
      </c>
    </row>
    <row r="1081" spans="1:26" ht="15.75" customHeight="1" x14ac:dyDescent="0.3">
      <c r="A1081" s="2" t="s">
        <v>2611</v>
      </c>
      <c r="B1081" s="6" t="s">
        <v>2551</v>
      </c>
      <c r="C1081" s="6" t="s">
        <v>2594</v>
      </c>
      <c r="D1081" s="12" t="s">
        <v>227</v>
      </c>
      <c r="E1081" s="13" t="s">
        <v>2595</v>
      </c>
      <c r="F1081" s="2">
        <v>14</v>
      </c>
      <c r="G1081" s="15">
        <v>211</v>
      </c>
      <c r="H1081" s="7">
        <f>L1081*'114成績輸入與落點儀表板'!$B$2+M1081*'114成績輸入與落點儀表板'!$B$3+N1081*'114成績輸入與落點儀表板'!$B$4+O1081*'114成績輸入與落點儀表板'!$B$5+P1081*'114成績輸入與落點儀表板'!$B$6+Q1081*'114成績輸入與落點儀表板'!$B$7+R1081*'114成績輸入與落點儀表板'!$B$8+S1081*'114成績輸入與落點儀表板'!$B$9+T1081*'114成績輸入與落點儀表板'!$B$10+U1081*'114成績輸入與落點儀表板'!$B$11+V1081*'114成績輸入與落點儀表板'!$B$12+W1081*'114成績輸入與落點儀表板'!$B$13+X1081*'114成績輸入與落點儀表板'!$B$14+Y1081*'114成績輸入與落點儀表板'!$B$15+Z1081*'114成績輸入與落點儀表板'!$B$16</f>
        <v>0</v>
      </c>
      <c r="I1081" s="8">
        <f t="shared" si="32"/>
        <v>-211</v>
      </c>
      <c r="J1081" s="2" t="str">
        <f t="shared" si="33"/>
        <v>FAIL</v>
      </c>
      <c r="K1081" s="17" t="str">
        <f>IF(AND(IF('114成績輸入與落點儀表板'!$C$2="必須採計",L1081&gt;0,IF('114成績輸入與落點儀表板'!$C$2="不可採計",L1081=0,TRUE)),IF('114成績輸入與落點儀表板'!$C$3="必須採計",M1081&gt;0,IF('114成績輸入與落點儀表板'!$C$3="不可採計",M1081=0,TRUE)),IF('114成績輸入與落點儀表板'!$C$4="必須採計",N1081&gt;0,IF('114成績輸入與落點儀表板'!$C$4="不可採計",N1081=0,TRUE)),IF('114成績輸入與落點儀表板'!$C$5="必須採計",O1081&gt;0,IF('114成績輸入與落點儀表板'!$C$5="不可採計",O1081=0,TRUE)),IF('114成績輸入與落點儀表板'!$C$6="必須採計",P1081&gt;0,IF('114成績輸入與落點儀表板'!$C$6="不可採計",P1081=0,TRUE)),IF('114成績輸入與落點儀表板'!$C$7="必須採計",Q1081&gt;0,IF('114成績輸入與落點儀表板'!$C$7="不可採計",Q1081=0,TRUE)),IF('114成績輸入與落點儀表板'!$C$8="必須採計",R1081&gt;0,IF('114成績輸入與落點儀表板'!$C$8="不可採計",R1081=0,TRUE)),IF('114成績輸入與落點儀表板'!$C$9="必須採計",S1081&gt;0,IF('114成績輸入與落點儀表板'!$C$9="不可採計",S1081=0,TRUE)),IF('114成績輸入與落點儀表板'!$C$10="必須採計",T1081&gt;0,IF('114成績輸入與落點儀表板'!$C$10="不可採計",T1081=0,TRUE)),IF('114成績輸入與落點儀表板'!$C$11="必須採計",U1081&gt;0,IF('114成績輸入與落點儀表板'!$C$11="不可採計",U1081=0,TRUE)),IF('114成績輸入與落點儀表板'!$C$12="必須採計",V1081&gt;0,IF('114成績輸入與落點儀表板'!$C$12="不可採計",V1081=0,TRUE)),IF('114成績輸入與落點儀表板'!$C$13="必須採計",W1081&gt;0,IF('114成績輸入與落點儀表板'!$C$13="不可採計",W1081=0,TRUE)),IF('114成績輸入與落點儀表板'!$C$14="必須採計",X1081&gt;0,IF('114成績輸入與落點儀表板'!$C$14="不可採計",X1081=0,TRUE)),IF('114成績輸入與落點儀表板'!$C$15="必須採計",Y1081&gt;0,IF('114成績輸入與落點儀表板'!$C$15="不可採計",Y1081=0,TRUE)),IF('114成績輸入與落點儀表板'!$C$16="必須採計",Z1081&gt;0,IF('114成績輸入與落點儀表板'!$C$16="不可採計",Z1081=0,TRUE))),"✅ 符合","❌ 不符合")</f>
        <v>✅ 符合</v>
      </c>
      <c r="L1081" s="15">
        <v>1</v>
      </c>
      <c r="M1081" s="15">
        <v>2</v>
      </c>
      <c r="N1081" s="15">
        <v>0</v>
      </c>
      <c r="O1081" s="15">
        <v>0</v>
      </c>
      <c r="P1081" s="15">
        <v>0</v>
      </c>
      <c r="Q1081" s="15">
        <v>0</v>
      </c>
      <c r="R1081" s="15">
        <v>0</v>
      </c>
      <c r="S1081" s="15">
        <v>0</v>
      </c>
      <c r="T1081" s="15">
        <v>0</v>
      </c>
      <c r="U1081" s="15">
        <v>0</v>
      </c>
      <c r="V1081" s="15">
        <v>2</v>
      </c>
      <c r="W1081" s="15">
        <v>0</v>
      </c>
      <c r="X1081" s="15">
        <v>0</v>
      </c>
      <c r="Y1081" s="15">
        <v>0</v>
      </c>
      <c r="Z1081" s="15">
        <v>0</v>
      </c>
    </row>
    <row r="1082" spans="1:26" ht="15.75" customHeight="1" x14ac:dyDescent="0.3">
      <c r="A1082" s="2" t="s">
        <v>2613</v>
      </c>
      <c r="B1082" s="6" t="s">
        <v>2551</v>
      </c>
      <c r="C1082" s="6" t="s">
        <v>4504</v>
      </c>
      <c r="D1082" s="12" t="s">
        <v>121</v>
      </c>
      <c r="E1082" s="13" t="s">
        <v>2628</v>
      </c>
      <c r="F1082" s="2">
        <v>8</v>
      </c>
      <c r="G1082" s="15">
        <v>229</v>
      </c>
      <c r="H1082" s="7">
        <f>L1082*'114成績輸入與落點儀表板'!$B$2+M1082*'114成績輸入與落點儀表板'!$B$3+N1082*'114成績輸入與落點儀表板'!$B$4+O1082*'114成績輸入與落點儀表板'!$B$5+P1082*'114成績輸入與落點儀表板'!$B$6+Q1082*'114成績輸入與落點儀表板'!$B$7+R1082*'114成績輸入與落點儀表板'!$B$8+S1082*'114成績輸入與落點儀表板'!$B$9+T1082*'114成績輸入與落點儀表板'!$B$10+U1082*'114成績輸入與落點儀表板'!$B$11+V1082*'114成績輸入與落點儀表板'!$B$12+W1082*'114成績輸入與落點儀表板'!$B$13+X1082*'114成績輸入與落點儀表板'!$B$14+Y1082*'114成績輸入與落點儀表板'!$B$15+Z1082*'114成績輸入與落點儀表板'!$B$16</f>
        <v>0</v>
      </c>
      <c r="I1082" s="8">
        <f t="shared" si="32"/>
        <v>-229</v>
      </c>
      <c r="J1082" s="2" t="str">
        <f t="shared" si="33"/>
        <v>FAIL</v>
      </c>
      <c r="K1082" s="17" t="str">
        <f>IF(AND(IF('114成績輸入與落點儀表板'!$C$2="必須採計",L1082&gt;0,IF('114成績輸入與落點儀表板'!$C$2="不可採計",L1082=0,TRUE)),IF('114成績輸入與落點儀表板'!$C$3="必須採計",M1082&gt;0,IF('114成績輸入與落點儀表板'!$C$3="不可採計",M1082=0,TRUE)),IF('114成績輸入與落點儀表板'!$C$4="必須採計",N1082&gt;0,IF('114成績輸入與落點儀表板'!$C$4="不可採計",N1082=0,TRUE)),IF('114成績輸入與落點儀表板'!$C$5="必須採計",O1082&gt;0,IF('114成績輸入與落點儀表板'!$C$5="不可採計",O1082=0,TRUE)),IF('114成績輸入與落點儀表板'!$C$6="必須採計",P1082&gt;0,IF('114成績輸入與落點儀表板'!$C$6="不可採計",P1082=0,TRUE)),IF('114成績輸入與落點儀表板'!$C$7="必須採計",Q1082&gt;0,IF('114成績輸入與落點儀表板'!$C$7="不可採計",Q1082=0,TRUE)),IF('114成績輸入與落點儀表板'!$C$8="必須採計",R1082&gt;0,IF('114成績輸入與落點儀表板'!$C$8="不可採計",R1082=0,TRUE)),IF('114成績輸入與落點儀表板'!$C$9="必須採計",S1082&gt;0,IF('114成績輸入與落點儀表板'!$C$9="不可採計",S1082=0,TRUE)),IF('114成績輸入與落點儀表板'!$C$10="必須採計",T1082&gt;0,IF('114成績輸入與落點儀表板'!$C$10="不可採計",T1082=0,TRUE)),IF('114成績輸入與落點儀表板'!$C$11="必須採計",U1082&gt;0,IF('114成績輸入與落點儀表板'!$C$11="不可採計",U1082=0,TRUE)),IF('114成績輸入與落點儀表板'!$C$12="必須採計",V1082&gt;0,IF('114成績輸入與落點儀表板'!$C$12="不可採計",V1082=0,TRUE)),IF('114成績輸入與落點儀表板'!$C$13="必須採計",W1082&gt;0,IF('114成績輸入與落點儀表板'!$C$13="不可採計",W1082=0,TRUE)),IF('114成績輸入與落點儀表板'!$C$14="必須採計",X1082&gt;0,IF('114成績輸入與落點儀表板'!$C$14="不可採計",X1082=0,TRUE)),IF('114成績輸入與落點儀表板'!$C$15="必須採計",Y1082&gt;0,IF('114成績輸入與落點儀表板'!$C$15="不可採計",Y1082=0,TRUE)),IF('114成績輸入與落點儀表板'!$C$16="必須採計",Z1082&gt;0,IF('114成績輸入與落點儀表板'!$C$16="不可採計",Z1082=0,TRUE))),"✅ 符合","❌ 不符合")</f>
        <v>✅ 符合</v>
      </c>
      <c r="L1082" s="15">
        <v>1</v>
      </c>
      <c r="M1082" s="15">
        <v>2</v>
      </c>
      <c r="N1082" s="15">
        <v>0</v>
      </c>
      <c r="O1082" s="15">
        <v>0</v>
      </c>
      <c r="P1082" s="15">
        <v>0</v>
      </c>
      <c r="Q1082" s="15">
        <v>2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1</v>
      </c>
      <c r="X1082" s="15">
        <v>0</v>
      </c>
      <c r="Y1082" s="15">
        <v>0</v>
      </c>
      <c r="Z1082" s="15">
        <v>0</v>
      </c>
    </row>
    <row r="1083" spans="1:26" ht="15.75" customHeight="1" x14ac:dyDescent="0.3">
      <c r="A1083" s="2" t="s">
        <v>2616</v>
      </c>
      <c r="B1083" s="6" t="s">
        <v>2551</v>
      </c>
      <c r="C1083" s="6" t="s">
        <v>2599</v>
      </c>
      <c r="D1083" s="12" t="s">
        <v>227</v>
      </c>
      <c r="E1083" s="13" t="s">
        <v>4505</v>
      </c>
      <c r="F1083" s="2">
        <v>26</v>
      </c>
      <c r="G1083" s="15">
        <v>225.5</v>
      </c>
      <c r="H1083" s="7">
        <f>L1083*'114成績輸入與落點儀表板'!$B$2+M1083*'114成績輸入與落點儀表板'!$B$3+N1083*'114成績輸入與落點儀表板'!$B$4+O1083*'114成績輸入與落點儀表板'!$B$5+P1083*'114成績輸入與落點儀表板'!$B$6+Q1083*'114成績輸入與落點儀表板'!$B$7+R1083*'114成績輸入與落點儀表板'!$B$8+S1083*'114成績輸入與落點儀表板'!$B$9+T1083*'114成績輸入與落點儀表板'!$B$10+U1083*'114成績輸入與落點儀表板'!$B$11+V1083*'114成績輸入與落點儀表板'!$B$12+W1083*'114成績輸入與落點儀表板'!$B$13+X1083*'114成績輸入與落點儀表板'!$B$14+Y1083*'114成績輸入與落點儀表板'!$B$15+Z1083*'114成績輸入與落點儀表板'!$B$16</f>
        <v>0</v>
      </c>
      <c r="I1083" s="8">
        <f t="shared" si="32"/>
        <v>-225.5</v>
      </c>
      <c r="J1083" s="2" t="str">
        <f t="shared" si="33"/>
        <v>FAIL</v>
      </c>
      <c r="K1083" s="17" t="str">
        <f>IF(AND(IF('114成績輸入與落點儀表板'!$C$2="必須採計",L1083&gt;0,IF('114成績輸入與落點儀表板'!$C$2="不可採計",L1083=0,TRUE)),IF('114成績輸入與落點儀表板'!$C$3="必須採計",M1083&gt;0,IF('114成績輸入與落點儀表板'!$C$3="不可採計",M1083=0,TRUE)),IF('114成績輸入與落點儀表板'!$C$4="必須採計",N1083&gt;0,IF('114成績輸入與落點儀表板'!$C$4="不可採計",N1083=0,TRUE)),IF('114成績輸入與落點儀表板'!$C$5="必須採計",O1083&gt;0,IF('114成績輸入與落點儀表板'!$C$5="不可採計",O1083=0,TRUE)),IF('114成績輸入與落點儀表板'!$C$6="必須採計",P1083&gt;0,IF('114成績輸入與落點儀表板'!$C$6="不可採計",P1083=0,TRUE)),IF('114成績輸入與落點儀表板'!$C$7="必須採計",Q1083&gt;0,IF('114成績輸入與落點儀表板'!$C$7="不可採計",Q1083=0,TRUE)),IF('114成績輸入與落點儀表板'!$C$8="必須採計",R1083&gt;0,IF('114成績輸入與落點儀表板'!$C$8="不可採計",R1083=0,TRUE)),IF('114成績輸入與落點儀表板'!$C$9="必須採計",S1083&gt;0,IF('114成績輸入與落點儀表板'!$C$9="不可採計",S1083=0,TRUE)),IF('114成績輸入與落點儀表板'!$C$10="必須採計",T1083&gt;0,IF('114成績輸入與落點儀表板'!$C$10="不可採計",T1083=0,TRUE)),IF('114成績輸入與落點儀表板'!$C$11="必須採計",U1083&gt;0,IF('114成績輸入與落點儀表板'!$C$11="不可採計",U1083=0,TRUE)),IF('114成績輸入與落點儀表板'!$C$12="必須採計",V1083&gt;0,IF('114成績輸入與落點儀表板'!$C$12="不可採計",V1083=0,TRUE)),IF('114成績輸入與落點儀表板'!$C$13="必須採計",W1083&gt;0,IF('114成績輸入與落點儀表板'!$C$13="不可採計",W1083=0,TRUE)),IF('114成績輸入與落點儀表板'!$C$14="必須採計",X1083&gt;0,IF('114成績輸入與落點儀表板'!$C$14="不可採計",X1083=0,TRUE)),IF('114成績輸入與落點儀表板'!$C$15="必須採計",Y1083&gt;0,IF('114成績輸入與落點儀表板'!$C$15="不可採計",Y1083=0,TRUE)),IF('114成績輸入與落點儀表板'!$C$16="必須採計",Z1083&gt;0,IF('114成績輸入與落點儀表板'!$C$16="不可採計",Z1083=0,TRUE))),"✅ 符合","❌ 不符合")</f>
        <v>✅ 符合</v>
      </c>
      <c r="L1083" s="15">
        <v>1.5</v>
      </c>
      <c r="M1083" s="15">
        <v>2</v>
      </c>
      <c r="N1083" s="15">
        <v>1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2</v>
      </c>
      <c r="U1083" s="15">
        <v>0</v>
      </c>
      <c r="V1083" s="15">
        <v>0</v>
      </c>
      <c r="W1083" s="15">
        <v>0</v>
      </c>
      <c r="X1083" s="15">
        <v>0</v>
      </c>
      <c r="Y1083" s="15">
        <v>0</v>
      </c>
      <c r="Z1083" s="15">
        <v>0</v>
      </c>
    </row>
    <row r="1084" spans="1:26" ht="15.75" customHeight="1" x14ac:dyDescent="0.3">
      <c r="A1084" s="2" t="s">
        <v>2618</v>
      </c>
      <c r="B1084" s="6" t="s">
        <v>2602</v>
      </c>
      <c r="C1084" s="6" t="s">
        <v>265</v>
      </c>
      <c r="D1084" s="12" t="s">
        <v>266</v>
      </c>
      <c r="E1084" s="13" t="s">
        <v>2639</v>
      </c>
      <c r="F1084" s="2">
        <v>25</v>
      </c>
      <c r="G1084" s="15">
        <v>187</v>
      </c>
      <c r="H1084" s="7">
        <f>L1084*'114成績輸入與落點儀表板'!$B$2+M1084*'114成績輸入與落點儀表板'!$B$3+N1084*'114成績輸入與落點儀表板'!$B$4+O1084*'114成績輸入與落點儀表板'!$B$5+P1084*'114成績輸入與落點儀表板'!$B$6+Q1084*'114成績輸入與落點儀表板'!$B$7+R1084*'114成績輸入與落點儀表板'!$B$8+S1084*'114成績輸入與落點儀表板'!$B$9+T1084*'114成績輸入與落點儀表板'!$B$10+U1084*'114成績輸入與落點儀表板'!$B$11+V1084*'114成績輸入與落點儀表板'!$B$12+W1084*'114成績輸入與落點儀表板'!$B$13+X1084*'114成績輸入與落點儀表板'!$B$14+Y1084*'114成績輸入與落點儀表板'!$B$15+Z1084*'114成績輸入與落點儀表板'!$B$16</f>
        <v>0</v>
      </c>
      <c r="I1084" s="8">
        <f t="shared" si="32"/>
        <v>-187</v>
      </c>
      <c r="J1084" s="2" t="str">
        <f t="shared" si="33"/>
        <v>FAIL</v>
      </c>
      <c r="K1084" s="17" t="str">
        <f>IF(AND(IF('114成績輸入與落點儀表板'!$C$2="必須採計",L1084&gt;0,IF('114成績輸入與落點儀表板'!$C$2="不可採計",L1084=0,TRUE)),IF('114成績輸入與落點儀表板'!$C$3="必須採計",M1084&gt;0,IF('114成績輸入與落點儀表板'!$C$3="不可採計",M1084=0,TRUE)),IF('114成績輸入與落點儀表板'!$C$4="必須採計",N1084&gt;0,IF('114成績輸入與落點儀表板'!$C$4="不可採計",N1084=0,TRUE)),IF('114成績輸入與落點儀表板'!$C$5="必須採計",O1084&gt;0,IF('114成績輸入與落點儀表板'!$C$5="不可採計",O1084=0,TRUE)),IF('114成績輸入與落點儀表板'!$C$6="必須採計",P1084&gt;0,IF('114成績輸入與落點儀表板'!$C$6="不可採計",P1084=0,TRUE)),IF('114成績輸入與落點儀表板'!$C$7="必須採計",Q1084&gt;0,IF('114成績輸入與落點儀表板'!$C$7="不可採計",Q1084=0,TRUE)),IF('114成績輸入與落點儀表板'!$C$8="必須採計",R1084&gt;0,IF('114成績輸入與落點儀表板'!$C$8="不可採計",R1084=0,TRUE)),IF('114成績輸入與落點儀表板'!$C$9="必須採計",S1084&gt;0,IF('114成績輸入與落點儀表板'!$C$9="不可採計",S1084=0,TRUE)),IF('114成績輸入與落點儀表板'!$C$10="必須採計",T1084&gt;0,IF('114成績輸入與落點儀表板'!$C$10="不可採計",T1084=0,TRUE)),IF('114成績輸入與落點儀表板'!$C$11="必須採計",U1084&gt;0,IF('114成績輸入與落點儀表板'!$C$11="不可採計",U1084=0,TRUE)),IF('114成績輸入與落點儀表板'!$C$12="必須採計",V1084&gt;0,IF('114成績輸入與落點儀表板'!$C$12="不可採計",V1084=0,TRUE)),IF('114成績輸入與落點儀表板'!$C$13="必須採計",W1084&gt;0,IF('114成績輸入與落點儀表板'!$C$13="不可採計",W1084=0,TRUE)),IF('114成績輸入與落點儀表板'!$C$14="必須採計",X1084&gt;0,IF('114成績輸入與落點儀表板'!$C$14="不可採計",X1084=0,TRUE)),IF('114成績輸入與落點儀表板'!$C$15="必須採計",Y1084&gt;0,IF('114成績輸入與落點儀表板'!$C$15="不可採計",Y1084=0,TRUE)),IF('114成績輸入與落點儀表板'!$C$16="必須採計",Z1084&gt;0,IF('114成績輸入與落點儀表板'!$C$16="不可採計",Z1084=0,TRUE))),"✅ 符合","❌ 不符合")</f>
        <v>✅ 符合</v>
      </c>
      <c r="L1084" s="15">
        <v>2</v>
      </c>
      <c r="M1084" s="15">
        <v>2</v>
      </c>
      <c r="N1084" s="15">
        <v>0</v>
      </c>
      <c r="O1084" s="15">
        <v>0</v>
      </c>
      <c r="P1084" s="15">
        <v>0</v>
      </c>
      <c r="Q1084" s="15">
        <v>1.5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1</v>
      </c>
      <c r="X1084" s="15">
        <v>0</v>
      </c>
      <c r="Y1084" s="15">
        <v>0</v>
      </c>
      <c r="Z1084" s="15">
        <v>0</v>
      </c>
    </row>
    <row r="1085" spans="1:26" ht="15.75" customHeight="1" x14ac:dyDescent="0.3">
      <c r="A1085" s="2" t="s">
        <v>2620</v>
      </c>
      <c r="B1085" s="6" t="s">
        <v>2602</v>
      </c>
      <c r="C1085" s="6" t="s">
        <v>1029</v>
      </c>
      <c r="D1085" s="12" t="s">
        <v>266</v>
      </c>
      <c r="E1085" s="13" t="s">
        <v>4331</v>
      </c>
      <c r="F1085" s="2">
        <v>22</v>
      </c>
      <c r="G1085" s="15">
        <v>165</v>
      </c>
      <c r="H1085" s="7">
        <f>L1085*'114成績輸入與落點儀表板'!$B$2+M1085*'114成績輸入與落點儀表板'!$B$3+N1085*'114成績輸入與落點儀表板'!$B$4+O1085*'114成績輸入與落點儀表板'!$B$5+P1085*'114成績輸入與落點儀表板'!$B$6+Q1085*'114成績輸入與落點儀表板'!$B$7+R1085*'114成績輸入與落點儀表板'!$B$8+S1085*'114成績輸入與落點儀表板'!$B$9+T1085*'114成績輸入與落點儀表板'!$B$10+U1085*'114成績輸入與落點儀表板'!$B$11+V1085*'114成績輸入與落點儀表板'!$B$12+W1085*'114成績輸入與落點儀表板'!$B$13+X1085*'114成績輸入與落點儀表板'!$B$14+Y1085*'114成績輸入與落點儀表板'!$B$15+Z1085*'114成績輸入與落點儀表板'!$B$16</f>
        <v>0</v>
      </c>
      <c r="I1085" s="8">
        <f t="shared" si="32"/>
        <v>-165</v>
      </c>
      <c r="J1085" s="2" t="str">
        <f t="shared" si="33"/>
        <v>FAIL</v>
      </c>
      <c r="K1085" s="17" t="str">
        <f>IF(AND(IF('114成績輸入與落點儀表板'!$C$2="必須採計",L1085&gt;0,IF('114成績輸入與落點儀表板'!$C$2="不可採計",L1085=0,TRUE)),IF('114成績輸入與落點儀表板'!$C$3="必須採計",M1085&gt;0,IF('114成績輸入與落點儀表板'!$C$3="不可採計",M1085=0,TRUE)),IF('114成績輸入與落點儀表板'!$C$4="必須採計",N1085&gt;0,IF('114成績輸入與落點儀表板'!$C$4="不可採計",N1085=0,TRUE)),IF('114成績輸入與落點儀表板'!$C$5="必須採計",O1085&gt;0,IF('114成績輸入與落點儀表板'!$C$5="不可採計",O1085=0,TRUE)),IF('114成績輸入與落點儀表板'!$C$6="必須採計",P1085&gt;0,IF('114成績輸入與落點儀表板'!$C$6="不可採計",P1085=0,TRUE)),IF('114成績輸入與落點儀表板'!$C$7="必須採計",Q1085&gt;0,IF('114成績輸入與落點儀表板'!$C$7="不可採計",Q1085=0,TRUE)),IF('114成績輸入與落點儀表板'!$C$8="必須採計",R1085&gt;0,IF('114成績輸入與落點儀表板'!$C$8="不可採計",R1085=0,TRUE)),IF('114成績輸入與落點儀表板'!$C$9="必須採計",S1085&gt;0,IF('114成績輸入與落點儀表板'!$C$9="不可採計",S1085=0,TRUE)),IF('114成績輸入與落點儀表板'!$C$10="必須採計",T1085&gt;0,IF('114成績輸入與落點儀表板'!$C$10="不可採計",T1085=0,TRUE)),IF('114成績輸入與落點儀表板'!$C$11="必須採計",U1085&gt;0,IF('114成績輸入與落點儀表板'!$C$11="不可採計",U1085=0,TRUE)),IF('114成績輸入與落點儀表板'!$C$12="必須採計",V1085&gt;0,IF('114成績輸入與落點儀表板'!$C$12="不可採計",V1085=0,TRUE)),IF('114成績輸入與落點儀表板'!$C$13="必須採計",W1085&gt;0,IF('114成績輸入與落點儀表板'!$C$13="不可採計",W1085=0,TRUE)),IF('114成績輸入與落點儀表板'!$C$14="必須採計",X1085&gt;0,IF('114成績輸入與落點儀表板'!$C$14="不可採計",X1085=0,TRUE)),IF('114成績輸入與落點儀表板'!$C$15="必須採計",Y1085&gt;0,IF('114成績輸入與落點儀表板'!$C$15="不可採計",Y1085=0,TRUE)),IF('114成績輸入與落點儀表板'!$C$16="必須採計",Z1085&gt;0,IF('114成績輸入與落點儀表板'!$C$16="不可採計",Z1085=0,TRUE))),"✅ 符合","❌ 不符合")</f>
        <v>✅ 符合</v>
      </c>
      <c r="L1085" s="15">
        <v>2</v>
      </c>
      <c r="M1085" s="15">
        <v>0</v>
      </c>
      <c r="N1085" s="15">
        <v>0</v>
      </c>
      <c r="O1085" s="15">
        <v>0</v>
      </c>
      <c r="P1085" s="15">
        <v>0</v>
      </c>
      <c r="Q1085" s="15">
        <v>1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2</v>
      </c>
      <c r="X1085" s="15">
        <v>0</v>
      </c>
      <c r="Y1085" s="15">
        <v>0</v>
      </c>
      <c r="Z1085" s="15">
        <v>0</v>
      </c>
    </row>
    <row r="1086" spans="1:26" ht="15.75" customHeight="1" x14ac:dyDescent="0.3">
      <c r="A1086" s="2" t="s">
        <v>2623</v>
      </c>
      <c r="B1086" s="6" t="s">
        <v>2602</v>
      </c>
      <c r="C1086" s="6" t="s">
        <v>287</v>
      </c>
      <c r="D1086" s="12" t="s">
        <v>266</v>
      </c>
      <c r="E1086" s="13" t="s">
        <v>1288</v>
      </c>
      <c r="F1086" s="2">
        <v>4</v>
      </c>
      <c r="G1086" s="15">
        <v>146</v>
      </c>
      <c r="H1086" s="7">
        <f>L1086*'114成績輸入與落點儀表板'!$B$2+M1086*'114成績輸入與落點儀表板'!$B$3+N1086*'114成績輸入與落點儀表板'!$B$4+O1086*'114成績輸入與落點儀表板'!$B$5+P1086*'114成績輸入與落點儀表板'!$B$6+Q1086*'114成績輸入與落點儀表板'!$B$7+R1086*'114成績輸入與落點儀表板'!$B$8+S1086*'114成績輸入與落點儀表板'!$B$9+T1086*'114成績輸入與落點儀表板'!$B$10+U1086*'114成績輸入與落點儀表板'!$B$11+V1086*'114成績輸入與落點儀表板'!$B$12+W1086*'114成績輸入與落點儀表板'!$B$13+X1086*'114成績輸入與落點儀表板'!$B$14+Y1086*'114成績輸入與落點儀表板'!$B$15+Z1086*'114成績輸入與落點儀表板'!$B$16</f>
        <v>0</v>
      </c>
      <c r="I1086" s="8">
        <f t="shared" si="32"/>
        <v>-146</v>
      </c>
      <c r="J1086" s="2" t="str">
        <f t="shared" si="33"/>
        <v>FAIL</v>
      </c>
      <c r="K1086" s="17" t="str">
        <f>IF(AND(IF('114成績輸入與落點儀表板'!$C$2="必須採計",L1086&gt;0,IF('114成績輸入與落點儀表板'!$C$2="不可採計",L1086=0,TRUE)),IF('114成績輸入與落點儀表板'!$C$3="必須採計",M1086&gt;0,IF('114成績輸入與落點儀表板'!$C$3="不可採計",M1086=0,TRUE)),IF('114成績輸入與落點儀表板'!$C$4="必須採計",N1086&gt;0,IF('114成績輸入與落點儀表板'!$C$4="不可採計",N1086=0,TRUE)),IF('114成績輸入與落點儀表板'!$C$5="必須採計",O1086&gt;0,IF('114成績輸入與落點儀表板'!$C$5="不可採計",O1086=0,TRUE)),IF('114成績輸入與落點儀表板'!$C$6="必須採計",P1086&gt;0,IF('114成績輸入與落點儀表板'!$C$6="不可採計",P1086=0,TRUE)),IF('114成績輸入與落點儀表板'!$C$7="必須採計",Q1086&gt;0,IF('114成績輸入與落點儀表板'!$C$7="不可採計",Q1086=0,TRUE)),IF('114成績輸入與落點儀表板'!$C$8="必須採計",R1086&gt;0,IF('114成績輸入與落點儀表板'!$C$8="不可採計",R1086=0,TRUE)),IF('114成績輸入與落點儀表板'!$C$9="必須採計",S1086&gt;0,IF('114成績輸入與落點儀表板'!$C$9="不可採計",S1086=0,TRUE)),IF('114成績輸入與落點儀表板'!$C$10="必須採計",T1086&gt;0,IF('114成績輸入與落點儀表板'!$C$10="不可採計",T1086=0,TRUE)),IF('114成績輸入與落點儀表板'!$C$11="必須採計",U1086&gt;0,IF('114成績輸入與落點儀表板'!$C$11="不可採計",U1086=0,TRUE)),IF('114成績輸入與落點儀表板'!$C$12="必須採計",V1086&gt;0,IF('114成績輸入與落點儀表板'!$C$12="不可採計",V1086=0,TRUE)),IF('114成績輸入與落點儀表板'!$C$13="必須採計",W1086&gt;0,IF('114成績輸入與落點儀表板'!$C$13="不可採計",W1086=0,TRUE)),IF('114成績輸入與落點儀表板'!$C$14="必須採計",X1086&gt;0,IF('114成績輸入與落點儀表板'!$C$14="不可採計",X1086=0,TRUE)),IF('114成績輸入與落點儀表板'!$C$15="必須採計",Y1086&gt;0,IF('114成績輸入與落點儀表板'!$C$15="不可採計",Y1086=0,TRUE)),IF('114成績輸入與落點儀表板'!$C$16="必須採計",Z1086&gt;0,IF('114成績輸入與落點儀表板'!$C$16="不可採計",Z1086=0,TRUE))),"✅ 符合","❌ 不符合")</f>
        <v>✅ 符合</v>
      </c>
      <c r="L1086" s="15">
        <v>2</v>
      </c>
      <c r="M1086" s="15">
        <v>1</v>
      </c>
      <c r="N1086" s="15">
        <v>0</v>
      </c>
      <c r="O1086" s="15">
        <v>0</v>
      </c>
      <c r="P1086" s="15">
        <v>0</v>
      </c>
      <c r="Q1086" s="15">
        <v>0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1</v>
      </c>
      <c r="X1086" s="15">
        <v>0</v>
      </c>
      <c r="Y1086" s="15">
        <v>0</v>
      </c>
      <c r="Z1086" s="15">
        <v>0</v>
      </c>
    </row>
    <row r="1087" spans="1:26" ht="15.75" customHeight="1" x14ac:dyDescent="0.3">
      <c r="A1087" s="2" t="s">
        <v>2626</v>
      </c>
      <c r="B1087" s="6" t="s">
        <v>2602</v>
      </c>
      <c r="C1087" s="6" t="s">
        <v>269</v>
      </c>
      <c r="D1087" s="12" t="s">
        <v>99</v>
      </c>
      <c r="E1087" s="13" t="s">
        <v>2607</v>
      </c>
      <c r="F1087" s="2">
        <v>18</v>
      </c>
      <c r="G1087" s="15">
        <v>151.75</v>
      </c>
      <c r="H1087" s="7">
        <f>L1087*'114成績輸入與落點儀表板'!$B$2+M1087*'114成績輸入與落點儀表板'!$B$3+N1087*'114成績輸入與落點儀表板'!$B$4+O1087*'114成績輸入與落點儀表板'!$B$5+P1087*'114成績輸入與落點儀表板'!$B$6+Q1087*'114成績輸入與落點儀表板'!$B$7+R1087*'114成績輸入與落點儀表板'!$B$8+S1087*'114成績輸入與落點儀表板'!$B$9+T1087*'114成績輸入與落點儀表板'!$B$10+U1087*'114成績輸入與落點儀表板'!$B$11+V1087*'114成績輸入與落點儀表板'!$B$12+W1087*'114成績輸入與落點儀表板'!$B$13+X1087*'114成績輸入與落點儀表板'!$B$14+Y1087*'114成績輸入與落點儀表板'!$B$15+Z1087*'114成績輸入與落點儀表板'!$B$16</f>
        <v>0</v>
      </c>
      <c r="I1087" s="8">
        <f t="shared" si="32"/>
        <v>-151.75</v>
      </c>
      <c r="J1087" s="2" t="str">
        <f t="shared" si="33"/>
        <v>FAIL</v>
      </c>
      <c r="K1087" s="17" t="str">
        <f>IF(AND(IF('114成績輸入與落點儀表板'!$C$2="必須採計",L1087&gt;0,IF('114成績輸入與落點儀表板'!$C$2="不可採計",L1087=0,TRUE)),IF('114成績輸入與落點儀表板'!$C$3="必須採計",M1087&gt;0,IF('114成績輸入與落點儀表板'!$C$3="不可採計",M1087=0,TRUE)),IF('114成績輸入與落點儀表板'!$C$4="必須採計",N1087&gt;0,IF('114成績輸入與落點儀表板'!$C$4="不可採計",N1087=0,TRUE)),IF('114成績輸入與落點儀表板'!$C$5="必須採計",O1087&gt;0,IF('114成績輸入與落點儀表板'!$C$5="不可採計",O1087=0,TRUE)),IF('114成績輸入與落點儀表板'!$C$6="必須採計",P1087&gt;0,IF('114成績輸入與落點儀表板'!$C$6="不可採計",P1087=0,TRUE)),IF('114成績輸入與落點儀表板'!$C$7="必須採計",Q1087&gt;0,IF('114成績輸入與落點儀表板'!$C$7="不可採計",Q1087=0,TRUE)),IF('114成績輸入與落點儀表板'!$C$8="必須採計",R1087&gt;0,IF('114成績輸入與落點儀表板'!$C$8="不可採計",R1087=0,TRUE)),IF('114成績輸入與落點儀表板'!$C$9="必須採計",S1087&gt;0,IF('114成績輸入與落點儀表板'!$C$9="不可採計",S1087=0,TRUE)),IF('114成績輸入與落點儀表板'!$C$10="必須採計",T1087&gt;0,IF('114成績輸入與落點儀表板'!$C$10="不可採計",T1087=0,TRUE)),IF('114成績輸入與落點儀表板'!$C$11="必須採計",U1087&gt;0,IF('114成績輸入與落點儀表板'!$C$11="不可採計",U1087=0,TRUE)),IF('114成績輸入與落點儀表板'!$C$12="必須採計",V1087&gt;0,IF('114成績輸入與落點儀表板'!$C$12="不可採計",V1087=0,TRUE)),IF('114成績輸入與落點儀表板'!$C$13="必須採計",W1087&gt;0,IF('114成績輸入與落點儀表板'!$C$13="不可採計",W1087=0,TRUE)),IF('114成績輸入與落點儀表板'!$C$14="必須採計",X1087&gt;0,IF('114成績輸入與落點儀表板'!$C$14="不可採計",X1087=0,TRUE)),IF('114成績輸入與落點儀表板'!$C$15="必須採計",Y1087&gt;0,IF('114成績輸入與落點儀表板'!$C$15="不可採計",Y1087=0,TRUE)),IF('114成績輸入與落點儀表板'!$C$16="必須採計",Z1087&gt;0,IF('114成績輸入與落點儀表板'!$C$16="不可採計",Z1087=0,TRUE))),"✅ 符合","❌ 不符合")</f>
        <v>✅ 符合</v>
      </c>
      <c r="L1087" s="15">
        <v>1.25</v>
      </c>
      <c r="M1087" s="15">
        <v>1.25</v>
      </c>
      <c r="N1087" s="15">
        <v>0</v>
      </c>
      <c r="O1087" s="15">
        <v>0</v>
      </c>
      <c r="P1087" s="15">
        <v>0</v>
      </c>
      <c r="Q1087" s="15">
        <v>1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1</v>
      </c>
      <c r="X1087" s="15">
        <v>0</v>
      </c>
      <c r="Y1087" s="15">
        <v>0</v>
      </c>
      <c r="Z1087" s="15">
        <v>0</v>
      </c>
    </row>
    <row r="1088" spans="1:26" ht="15.75" customHeight="1" x14ac:dyDescent="0.3">
      <c r="A1088" s="2" t="s">
        <v>2629</v>
      </c>
      <c r="B1088" s="6" t="s">
        <v>2602</v>
      </c>
      <c r="C1088" s="6" t="s">
        <v>2492</v>
      </c>
      <c r="D1088" s="12" t="s">
        <v>227</v>
      </c>
      <c r="E1088" s="13" t="s">
        <v>2609</v>
      </c>
      <c r="F1088" s="2">
        <v>16</v>
      </c>
      <c r="G1088" s="15">
        <v>142.75</v>
      </c>
      <c r="H1088" s="7">
        <f>L1088*'114成績輸入與落點儀表板'!$B$2+M1088*'114成績輸入與落點儀表板'!$B$3+N1088*'114成績輸入與落點儀表板'!$B$4+O1088*'114成績輸入與落點儀表板'!$B$5+P1088*'114成績輸入與落點儀表板'!$B$6+Q1088*'114成績輸入與落點儀表板'!$B$7+R1088*'114成績輸入與落點儀表板'!$B$8+S1088*'114成績輸入與落點儀表板'!$B$9+T1088*'114成績輸入與落點儀表板'!$B$10+U1088*'114成績輸入與落點儀表板'!$B$11+V1088*'114成績輸入與落點儀表板'!$B$12+W1088*'114成績輸入與落點儀表板'!$B$13+X1088*'114成績輸入與落點儀表板'!$B$14+Y1088*'114成績輸入與落點儀表板'!$B$15+Z1088*'114成績輸入與落點儀表板'!$B$16</f>
        <v>0</v>
      </c>
      <c r="I1088" s="8">
        <f t="shared" si="32"/>
        <v>-142.75</v>
      </c>
      <c r="J1088" s="2" t="str">
        <f t="shared" si="33"/>
        <v>FAIL</v>
      </c>
      <c r="K1088" s="17" t="str">
        <f>IF(AND(IF('114成績輸入與落點儀表板'!$C$2="必須採計",L1088&gt;0,IF('114成績輸入與落點儀表板'!$C$2="不可採計",L1088=0,TRUE)),IF('114成績輸入與落點儀表板'!$C$3="必須採計",M1088&gt;0,IF('114成績輸入與落點儀表板'!$C$3="不可採計",M1088=0,TRUE)),IF('114成績輸入與落點儀表板'!$C$4="必須採計",N1088&gt;0,IF('114成績輸入與落點儀表板'!$C$4="不可採計",N1088=0,TRUE)),IF('114成績輸入與落點儀表板'!$C$5="必須採計",O1088&gt;0,IF('114成績輸入與落點儀表板'!$C$5="不可採計",O1088=0,TRUE)),IF('114成績輸入與落點儀表板'!$C$6="必須採計",P1088&gt;0,IF('114成績輸入與落點儀表板'!$C$6="不可採計",P1088=0,TRUE)),IF('114成績輸入與落點儀表板'!$C$7="必須採計",Q1088&gt;0,IF('114成績輸入與落點儀表板'!$C$7="不可採計",Q1088=0,TRUE)),IF('114成績輸入與落點儀表板'!$C$8="必須採計",R1088&gt;0,IF('114成績輸入與落點儀表板'!$C$8="不可採計",R1088=0,TRUE)),IF('114成績輸入與落點儀表板'!$C$9="必須採計",S1088&gt;0,IF('114成績輸入與落點儀表板'!$C$9="不可採計",S1088=0,TRUE)),IF('114成績輸入與落點儀表板'!$C$10="必須採計",T1088&gt;0,IF('114成績輸入與落點儀表板'!$C$10="不可採計",T1088=0,TRUE)),IF('114成績輸入與落點儀表板'!$C$11="必須採計",U1088&gt;0,IF('114成績輸入與落點儀表板'!$C$11="不可採計",U1088=0,TRUE)),IF('114成績輸入與落點儀表板'!$C$12="必須採計",V1088&gt;0,IF('114成績輸入與落點儀表板'!$C$12="不可採計",V1088=0,TRUE)),IF('114成績輸入與落點儀表板'!$C$13="必須採計",W1088&gt;0,IF('114成績輸入與落點儀表板'!$C$13="不可採計",W1088=0,TRUE)),IF('114成績輸入與落點儀表板'!$C$14="必須採計",X1088&gt;0,IF('114成績輸入與落點儀表板'!$C$14="不可採計",X1088=0,TRUE)),IF('114成績輸入與落點儀表板'!$C$15="必須採計",Y1088&gt;0,IF('114成績輸入與落點儀表板'!$C$15="不可採計",Y1088=0,TRUE)),IF('114成績輸入與落點儀表板'!$C$16="必須採計",Z1088&gt;0,IF('114成績輸入與落點儀表板'!$C$16="不可採計",Z1088=0,TRUE))),"✅ 符合","❌ 不符合")</f>
        <v>✅ 符合</v>
      </c>
      <c r="L1088" s="15">
        <v>2</v>
      </c>
      <c r="M1088" s="15">
        <v>1</v>
      </c>
      <c r="N1088" s="15">
        <v>0</v>
      </c>
      <c r="O1088" s="15">
        <v>0</v>
      </c>
      <c r="P1088" s="15">
        <v>0</v>
      </c>
      <c r="Q1088" s="15">
        <v>0</v>
      </c>
      <c r="R1088" s="15">
        <v>0</v>
      </c>
      <c r="S1088" s="15">
        <v>0</v>
      </c>
      <c r="T1088" s="15">
        <v>0</v>
      </c>
      <c r="U1088" s="15">
        <v>1.25</v>
      </c>
      <c r="V1088" s="15">
        <v>0</v>
      </c>
      <c r="W1088" s="15">
        <v>0</v>
      </c>
      <c r="X1088" s="15">
        <v>0</v>
      </c>
      <c r="Y1088" s="15">
        <v>0</v>
      </c>
      <c r="Z1088" s="15">
        <v>0</v>
      </c>
    </row>
    <row r="1089" spans="1:26" ht="15.75" customHeight="1" x14ac:dyDescent="0.3">
      <c r="A1089" s="2" t="s">
        <v>2632</v>
      </c>
      <c r="B1089" s="6" t="s">
        <v>2602</v>
      </c>
      <c r="C1089" s="6" t="s">
        <v>299</v>
      </c>
      <c r="D1089" s="12" t="s">
        <v>60</v>
      </c>
      <c r="E1089" s="13" t="s">
        <v>378</v>
      </c>
      <c r="F1089" s="2">
        <v>10</v>
      </c>
      <c r="G1089" s="15">
        <v>127</v>
      </c>
      <c r="H1089" s="7">
        <f>L1089*'114成績輸入與落點儀表板'!$B$2+M1089*'114成績輸入與落點儀表板'!$B$3+N1089*'114成績輸入與落點儀表板'!$B$4+O1089*'114成績輸入與落點儀表板'!$B$5+P1089*'114成績輸入與落點儀表板'!$B$6+Q1089*'114成績輸入與落點儀表板'!$B$7+R1089*'114成績輸入與落點儀表板'!$B$8+S1089*'114成績輸入與落點儀表板'!$B$9+T1089*'114成績輸入與落點儀表板'!$B$10+U1089*'114成績輸入與落點儀表板'!$B$11+V1089*'114成績輸入與落點儀表板'!$B$12+W1089*'114成績輸入與落點儀表板'!$B$13+X1089*'114成績輸入與落點儀表板'!$B$14+Y1089*'114成績輸入與落點儀表板'!$B$15+Z1089*'114成績輸入與落點儀表板'!$B$16</f>
        <v>0</v>
      </c>
      <c r="I1089" s="8">
        <f t="shared" si="32"/>
        <v>-127</v>
      </c>
      <c r="J1089" s="2" t="str">
        <f t="shared" si="33"/>
        <v>FAIL</v>
      </c>
      <c r="K1089" s="17" t="str">
        <f>IF(AND(IF('114成績輸入與落點儀表板'!$C$2="必須採計",L1089&gt;0,IF('114成績輸入與落點儀表板'!$C$2="不可採計",L1089=0,TRUE)),IF('114成績輸入與落點儀表板'!$C$3="必須採計",M1089&gt;0,IF('114成績輸入與落點儀表板'!$C$3="不可採計",M1089=0,TRUE)),IF('114成績輸入與落點儀表板'!$C$4="必須採計",N1089&gt;0,IF('114成績輸入與落點儀表板'!$C$4="不可採計",N1089=0,TRUE)),IF('114成績輸入與落點儀表板'!$C$5="必須採計",O1089&gt;0,IF('114成績輸入與落點儀表板'!$C$5="不可採計",O1089=0,TRUE)),IF('114成績輸入與落點儀表板'!$C$6="必須採計",P1089&gt;0,IF('114成績輸入與落點儀表板'!$C$6="不可採計",P1089=0,TRUE)),IF('114成績輸入與落點儀表板'!$C$7="必須採計",Q1089&gt;0,IF('114成績輸入與落點儀表板'!$C$7="不可採計",Q1089=0,TRUE)),IF('114成績輸入與落點儀表板'!$C$8="必須採計",R1089&gt;0,IF('114成績輸入與落點儀表板'!$C$8="不可採計",R1089=0,TRUE)),IF('114成績輸入與落點儀表板'!$C$9="必須採計",S1089&gt;0,IF('114成績輸入與落點儀表板'!$C$9="不可採計",S1089=0,TRUE)),IF('114成績輸入與落點儀表板'!$C$10="必須採計",T1089&gt;0,IF('114成績輸入與落點儀表板'!$C$10="不可採計",T1089=0,TRUE)),IF('114成績輸入與落點儀表板'!$C$11="必須採計",U1089&gt;0,IF('114成績輸入與落點儀表板'!$C$11="不可採計",U1089=0,TRUE)),IF('114成績輸入與落點儀表板'!$C$12="必須採計",V1089&gt;0,IF('114成績輸入與落點儀表板'!$C$12="不可採計",V1089=0,TRUE)),IF('114成績輸入與落點儀表板'!$C$13="必須採計",W1089&gt;0,IF('114成績輸入與落點儀表板'!$C$13="不可採計",W1089=0,TRUE)),IF('114成績輸入與落點儀表板'!$C$14="必須採計",X1089&gt;0,IF('114成績輸入與落點儀表板'!$C$14="不可採計",X1089=0,TRUE)),IF('114成績輸入與落點儀表板'!$C$15="必須採計",Y1089&gt;0,IF('114成績輸入與落點儀表板'!$C$15="不可採計",Y1089=0,TRUE)),IF('114成績輸入與落點儀表板'!$C$16="必須採計",Z1089&gt;0,IF('114成績輸入與落點儀表板'!$C$16="不可採計",Z1089=0,TRUE))),"✅ 符合","❌ 不符合")</f>
        <v>✅ 符合</v>
      </c>
      <c r="L1089" s="15">
        <v>1</v>
      </c>
      <c r="M1089" s="15">
        <v>2</v>
      </c>
      <c r="N1089" s="15">
        <v>0</v>
      </c>
      <c r="O1089" s="15">
        <v>0</v>
      </c>
      <c r="P1089" s="15">
        <v>0</v>
      </c>
      <c r="Q1089" s="15">
        <v>0</v>
      </c>
      <c r="R1089" s="15">
        <v>0</v>
      </c>
      <c r="S1089" s="15">
        <v>0</v>
      </c>
      <c r="T1089" s="15">
        <v>0</v>
      </c>
      <c r="U1089" s="15">
        <v>1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</row>
    <row r="1090" spans="1:26" ht="15.75" customHeight="1" x14ac:dyDescent="0.3">
      <c r="A1090" s="2" t="s">
        <v>2634</v>
      </c>
      <c r="B1090" s="6" t="s">
        <v>2602</v>
      </c>
      <c r="C1090" s="6" t="s">
        <v>2612</v>
      </c>
      <c r="D1090" s="12" t="s">
        <v>227</v>
      </c>
      <c r="E1090" s="13" t="s">
        <v>598</v>
      </c>
      <c r="F1090" s="2">
        <v>13</v>
      </c>
      <c r="G1090" s="15">
        <v>134</v>
      </c>
      <c r="H1090" s="7">
        <f>L1090*'114成績輸入與落點儀表板'!$B$2+M1090*'114成績輸入與落點儀表板'!$B$3+N1090*'114成績輸入與落點儀表板'!$B$4+O1090*'114成績輸入與落點儀表板'!$B$5+P1090*'114成績輸入與落點儀表板'!$B$6+Q1090*'114成績輸入與落點儀表板'!$B$7+R1090*'114成績輸入與落點儀表板'!$B$8+S1090*'114成績輸入與落點儀表板'!$B$9+T1090*'114成績輸入與落點儀表板'!$B$10+U1090*'114成績輸入與落點儀表板'!$B$11+V1090*'114成績輸入與落點儀表板'!$B$12+W1090*'114成績輸入與落點儀表板'!$B$13+X1090*'114成績輸入與落點儀表板'!$B$14+Y1090*'114成績輸入與落點儀表板'!$B$15+Z1090*'114成績輸入與落點儀表板'!$B$16</f>
        <v>0</v>
      </c>
      <c r="I1090" s="8">
        <f t="shared" ref="I1090:I1153" si="34">IF(G1090="","",H1090-G1090)</f>
        <v>-134</v>
      </c>
      <c r="J1090" s="2" t="str">
        <f t="shared" ref="J1090:J1153" si="35">IF(G1090="","無錄取資料",IF(I1090&gt;=0,"PASS","FAIL"))</f>
        <v>FAIL</v>
      </c>
      <c r="K1090" s="17" t="str">
        <f>IF(AND(IF('114成績輸入與落點儀表板'!$C$2="必須採計",L1090&gt;0,IF('114成績輸入與落點儀表板'!$C$2="不可採計",L1090=0,TRUE)),IF('114成績輸入與落點儀表板'!$C$3="必須採計",M1090&gt;0,IF('114成績輸入與落點儀表板'!$C$3="不可採計",M1090=0,TRUE)),IF('114成績輸入與落點儀表板'!$C$4="必須採計",N1090&gt;0,IF('114成績輸入與落點儀表板'!$C$4="不可採計",N1090=0,TRUE)),IF('114成績輸入與落點儀表板'!$C$5="必須採計",O1090&gt;0,IF('114成績輸入與落點儀表板'!$C$5="不可採計",O1090=0,TRUE)),IF('114成績輸入與落點儀表板'!$C$6="必須採計",P1090&gt;0,IF('114成績輸入與落點儀表板'!$C$6="不可採計",P1090=0,TRUE)),IF('114成績輸入與落點儀表板'!$C$7="必須採計",Q1090&gt;0,IF('114成績輸入與落點儀表板'!$C$7="不可採計",Q1090=0,TRUE)),IF('114成績輸入與落點儀表板'!$C$8="必須採計",R1090&gt;0,IF('114成績輸入與落點儀表板'!$C$8="不可採計",R1090=0,TRUE)),IF('114成績輸入與落點儀表板'!$C$9="必須採計",S1090&gt;0,IF('114成績輸入與落點儀表板'!$C$9="不可採計",S1090=0,TRUE)),IF('114成績輸入與落點儀表板'!$C$10="必須採計",T1090&gt;0,IF('114成績輸入與落點儀表板'!$C$10="不可採計",T1090=0,TRUE)),IF('114成績輸入與落點儀表板'!$C$11="必須採計",U1090&gt;0,IF('114成績輸入與落點儀表板'!$C$11="不可採計",U1090=0,TRUE)),IF('114成績輸入與落點儀表板'!$C$12="必須採計",V1090&gt;0,IF('114成績輸入與落點儀表板'!$C$12="不可採計",V1090=0,TRUE)),IF('114成績輸入與落點儀表板'!$C$13="必須採計",W1090&gt;0,IF('114成績輸入與落點儀表板'!$C$13="不可採計",W1090=0,TRUE)),IF('114成績輸入與落點儀表板'!$C$14="必須採計",X1090&gt;0,IF('114成績輸入與落點儀表板'!$C$14="不可採計",X1090=0,TRUE)),IF('114成績輸入與落點儀表板'!$C$15="必須採計",Y1090&gt;0,IF('114成績輸入與落點儀表板'!$C$15="不可採計",Y1090=0,TRUE)),IF('114成績輸入與落點儀表板'!$C$16="必須採計",Z1090&gt;0,IF('114成績輸入與落點儀表板'!$C$16="不可採計",Z1090=0,TRUE))),"✅ 符合","❌ 不符合")</f>
        <v>✅ 符合</v>
      </c>
      <c r="L1090" s="15">
        <v>2</v>
      </c>
      <c r="M1090" s="15">
        <v>1</v>
      </c>
      <c r="N1090" s="15">
        <v>0</v>
      </c>
      <c r="O1090" s="15">
        <v>0</v>
      </c>
      <c r="P1090" s="15">
        <v>0</v>
      </c>
      <c r="Q1090" s="15">
        <v>0</v>
      </c>
      <c r="R1090" s="15">
        <v>0</v>
      </c>
      <c r="S1090" s="15">
        <v>0</v>
      </c>
      <c r="T1090" s="15">
        <v>0</v>
      </c>
      <c r="U1090" s="15">
        <v>1</v>
      </c>
      <c r="V1090" s="15">
        <v>0</v>
      </c>
      <c r="W1090" s="15">
        <v>0</v>
      </c>
      <c r="X1090" s="15">
        <v>0</v>
      </c>
      <c r="Y1090" s="15">
        <v>0</v>
      </c>
      <c r="Z1090" s="15">
        <v>0</v>
      </c>
    </row>
    <row r="1091" spans="1:26" ht="15.75" customHeight="1" x14ac:dyDescent="0.3">
      <c r="A1091" s="2" t="s">
        <v>2635</v>
      </c>
      <c r="B1091" s="6" t="s">
        <v>2602</v>
      </c>
      <c r="C1091" s="6" t="s">
        <v>2614</v>
      </c>
      <c r="D1091" s="12" t="s">
        <v>227</v>
      </c>
      <c r="E1091" s="13" t="s">
        <v>2615</v>
      </c>
      <c r="F1091" s="2">
        <v>20</v>
      </c>
      <c r="G1091" s="15">
        <v>95</v>
      </c>
      <c r="H1091" s="7">
        <f>L1091*'114成績輸入與落點儀表板'!$B$2+M1091*'114成績輸入與落點儀表板'!$B$3+N1091*'114成績輸入與落點儀表板'!$B$4+O1091*'114成績輸入與落點儀表板'!$B$5+P1091*'114成績輸入與落點儀表板'!$B$6+Q1091*'114成績輸入與落點儀表板'!$B$7+R1091*'114成績輸入與落點儀表板'!$B$8+S1091*'114成績輸入與落點儀表板'!$B$9+T1091*'114成績輸入與落點儀表板'!$B$10+U1091*'114成績輸入與落點儀表板'!$B$11+V1091*'114成績輸入與落點儀表板'!$B$12+W1091*'114成績輸入與落點儀表板'!$B$13+X1091*'114成績輸入與落點儀表板'!$B$14+Y1091*'114成績輸入與落點儀表板'!$B$15+Z1091*'114成績輸入與落點儀表板'!$B$16</f>
        <v>0</v>
      </c>
      <c r="I1091" s="8">
        <f t="shared" si="34"/>
        <v>-95</v>
      </c>
      <c r="J1091" s="2" t="str">
        <f t="shared" si="35"/>
        <v>FAIL</v>
      </c>
      <c r="K1091" s="17" t="str">
        <f>IF(AND(IF('114成績輸入與落點儀表板'!$C$2="必須採計",L1091&gt;0,IF('114成績輸入與落點儀表板'!$C$2="不可採計",L1091=0,TRUE)),IF('114成績輸入與落點儀表板'!$C$3="必須採計",M1091&gt;0,IF('114成績輸入與落點儀表板'!$C$3="不可採計",M1091=0,TRUE)),IF('114成績輸入與落點儀表板'!$C$4="必須採計",N1091&gt;0,IF('114成績輸入與落點儀表板'!$C$4="不可採計",N1091=0,TRUE)),IF('114成績輸入與落點儀表板'!$C$5="必須採計",O1091&gt;0,IF('114成績輸入與落點儀表板'!$C$5="不可採計",O1091=0,TRUE)),IF('114成績輸入與落點儀表板'!$C$6="必須採計",P1091&gt;0,IF('114成績輸入與落點儀表板'!$C$6="不可採計",P1091=0,TRUE)),IF('114成績輸入與落點儀表板'!$C$7="必須採計",Q1091&gt;0,IF('114成績輸入與落點儀表板'!$C$7="不可採計",Q1091=0,TRUE)),IF('114成績輸入與落點儀表板'!$C$8="必須採計",R1091&gt;0,IF('114成績輸入與落點儀表板'!$C$8="不可採計",R1091=0,TRUE)),IF('114成績輸入與落點儀表板'!$C$9="必須採計",S1091&gt;0,IF('114成績輸入與落點儀表板'!$C$9="不可採計",S1091=0,TRUE)),IF('114成績輸入與落點儀表板'!$C$10="必須採計",T1091&gt;0,IF('114成績輸入與落點儀表板'!$C$10="不可採計",T1091=0,TRUE)),IF('114成績輸入與落點儀表板'!$C$11="必須採計",U1091&gt;0,IF('114成績輸入與落點儀表板'!$C$11="不可採計",U1091=0,TRUE)),IF('114成績輸入與落點儀表板'!$C$12="必須採計",V1091&gt;0,IF('114成績輸入與落點儀表板'!$C$12="不可採計",V1091=0,TRUE)),IF('114成績輸入與落點儀表板'!$C$13="必須採計",W1091&gt;0,IF('114成績輸入與落點儀表板'!$C$13="不可採計",W1091=0,TRUE)),IF('114成績輸入與落點儀表板'!$C$14="必須採計",X1091&gt;0,IF('114成績輸入與落點儀表板'!$C$14="不可採計",X1091=0,TRUE)),IF('114成績輸入與落點儀表板'!$C$15="必須採計",Y1091&gt;0,IF('114成績輸入與落點儀表板'!$C$15="不可採計",Y1091=0,TRUE)),IF('114成績輸入與落點儀表板'!$C$16="必須採計",Z1091&gt;0,IF('114成績輸入與落點儀表板'!$C$16="不可採計",Z1091=0,TRUE))),"✅ 符合","❌ 不符合")</f>
        <v>✅ 符合</v>
      </c>
      <c r="L1091" s="15">
        <v>1</v>
      </c>
      <c r="M1091" s="15">
        <v>1</v>
      </c>
      <c r="N1091" s="15">
        <v>0</v>
      </c>
      <c r="O1091" s="15">
        <v>0</v>
      </c>
      <c r="P1091" s="15">
        <v>0</v>
      </c>
      <c r="Q1091" s="15">
        <v>0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0</v>
      </c>
      <c r="Y1091" s="15">
        <v>0</v>
      </c>
      <c r="Z1091" s="15">
        <v>0</v>
      </c>
    </row>
    <row r="1092" spans="1:26" ht="15.75" customHeight="1" x14ac:dyDescent="0.3">
      <c r="A1092" s="2" t="s">
        <v>2636</v>
      </c>
      <c r="B1092" s="6" t="s">
        <v>2602</v>
      </c>
      <c r="C1092" s="6" t="s">
        <v>2617</v>
      </c>
      <c r="D1092" s="12" t="s">
        <v>60</v>
      </c>
      <c r="E1092" s="13" t="s">
        <v>602</v>
      </c>
      <c r="F1092" s="2">
        <v>1</v>
      </c>
      <c r="G1092" s="15">
        <v>221</v>
      </c>
      <c r="H1092" s="7">
        <f>L1092*'114成績輸入與落點儀表板'!$B$2+M1092*'114成績輸入與落點儀表板'!$B$3+N1092*'114成績輸入與落點儀表板'!$B$4+O1092*'114成績輸入與落點儀表板'!$B$5+P1092*'114成績輸入與落點儀表板'!$B$6+Q1092*'114成績輸入與落點儀表板'!$B$7+R1092*'114成績輸入與落點儀表板'!$B$8+S1092*'114成績輸入與落點儀表板'!$B$9+T1092*'114成績輸入與落點儀表板'!$B$10+U1092*'114成績輸入與落點儀表板'!$B$11+V1092*'114成績輸入與落點儀表板'!$B$12+W1092*'114成績輸入與落點儀表板'!$B$13+X1092*'114成績輸入與落點儀表板'!$B$14+Y1092*'114成績輸入與落點儀表板'!$B$15+Z1092*'114成績輸入與落點儀表板'!$B$16</f>
        <v>0</v>
      </c>
      <c r="I1092" s="8">
        <f t="shared" si="34"/>
        <v>-221</v>
      </c>
      <c r="J1092" s="2" t="str">
        <f t="shared" si="35"/>
        <v>FAIL</v>
      </c>
      <c r="K1092" s="17" t="str">
        <f>IF(AND(IF('114成績輸入與落點儀表板'!$C$2="必須採計",L1092&gt;0,IF('114成績輸入與落點儀表板'!$C$2="不可採計",L1092=0,TRUE)),IF('114成績輸入與落點儀表板'!$C$3="必須採計",M1092&gt;0,IF('114成績輸入與落點儀表板'!$C$3="不可採計",M1092=0,TRUE)),IF('114成績輸入與落點儀表板'!$C$4="必須採計",N1092&gt;0,IF('114成績輸入與落點儀表板'!$C$4="不可採計",N1092=0,TRUE)),IF('114成績輸入與落點儀表板'!$C$5="必須採計",O1092&gt;0,IF('114成績輸入與落點儀表板'!$C$5="不可採計",O1092=0,TRUE)),IF('114成績輸入與落點儀表板'!$C$6="必須採計",P1092&gt;0,IF('114成績輸入與落點儀表板'!$C$6="不可採計",P1092=0,TRUE)),IF('114成績輸入與落點儀表板'!$C$7="必須採計",Q1092&gt;0,IF('114成績輸入與落點儀表板'!$C$7="不可採計",Q1092=0,TRUE)),IF('114成績輸入與落點儀表板'!$C$8="必須採計",R1092&gt;0,IF('114成績輸入與落點儀表板'!$C$8="不可採計",R1092=0,TRUE)),IF('114成績輸入與落點儀表板'!$C$9="必須採計",S1092&gt;0,IF('114成績輸入與落點儀表板'!$C$9="不可採計",S1092=0,TRUE)),IF('114成績輸入與落點儀表板'!$C$10="必須採計",T1092&gt;0,IF('114成績輸入與落點儀表板'!$C$10="不可採計",T1092=0,TRUE)),IF('114成績輸入與落點儀表板'!$C$11="必須採計",U1092&gt;0,IF('114成績輸入與落點儀表板'!$C$11="不可採計",U1092=0,TRUE)),IF('114成績輸入與落點儀表板'!$C$12="必須採計",V1092&gt;0,IF('114成績輸入與落點儀表板'!$C$12="不可採計",V1092=0,TRUE)),IF('114成績輸入與落點儀表板'!$C$13="必須採計",W1092&gt;0,IF('114成績輸入與落點儀表板'!$C$13="不可採計",W1092=0,TRUE)),IF('114成績輸入與落點儀表板'!$C$14="必須採計",X1092&gt;0,IF('114成績輸入與落點儀表板'!$C$14="不可採計",X1092=0,TRUE)),IF('114成績輸入與落點儀表板'!$C$15="必須採計",Y1092&gt;0,IF('114成績輸入與落點儀表板'!$C$15="不可採計",Y1092=0,TRUE)),IF('114成績輸入與落點儀表板'!$C$16="必須採計",Z1092&gt;0,IF('114成績輸入與落點儀表板'!$C$16="不可採計",Z1092=0,TRUE))),"✅ 符合","❌ 不符合")</f>
        <v>✅ 符合</v>
      </c>
      <c r="L1092" s="15">
        <v>2</v>
      </c>
      <c r="M1092" s="15">
        <v>2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0</v>
      </c>
      <c r="V1092" s="15">
        <v>0</v>
      </c>
      <c r="W1092" s="15">
        <v>1</v>
      </c>
      <c r="X1092" s="15">
        <v>0</v>
      </c>
      <c r="Y1092" s="15">
        <v>0</v>
      </c>
      <c r="Z1092" s="15">
        <v>0</v>
      </c>
    </row>
    <row r="1093" spans="1:26" ht="15.75" customHeight="1" x14ac:dyDescent="0.3">
      <c r="A1093" s="2" t="s">
        <v>2638</v>
      </c>
      <c r="B1093" s="6" t="s">
        <v>2602</v>
      </c>
      <c r="C1093" s="6" t="s">
        <v>2619</v>
      </c>
      <c r="D1093" s="12" t="s">
        <v>227</v>
      </c>
      <c r="E1093" s="13" t="s">
        <v>602</v>
      </c>
      <c r="F1093" s="2">
        <v>2</v>
      </c>
      <c r="G1093" s="15">
        <v>201</v>
      </c>
      <c r="H1093" s="7">
        <f>L1093*'114成績輸入與落點儀表板'!$B$2+M1093*'114成績輸入與落點儀表板'!$B$3+N1093*'114成績輸入與落點儀表板'!$B$4+O1093*'114成績輸入與落點儀表板'!$B$5+P1093*'114成績輸入與落點儀表板'!$B$6+Q1093*'114成績輸入與落點儀表板'!$B$7+R1093*'114成績輸入與落點儀表板'!$B$8+S1093*'114成績輸入與落點儀表板'!$B$9+T1093*'114成績輸入與落點儀表板'!$B$10+U1093*'114成績輸入與落點儀表板'!$B$11+V1093*'114成績輸入與落點儀表板'!$B$12+W1093*'114成績輸入與落點儀表板'!$B$13+X1093*'114成績輸入與落點儀表板'!$B$14+Y1093*'114成績輸入與落點儀表板'!$B$15+Z1093*'114成績輸入與落點儀表板'!$B$16</f>
        <v>0</v>
      </c>
      <c r="I1093" s="8">
        <f t="shared" si="34"/>
        <v>-201</v>
      </c>
      <c r="J1093" s="2" t="str">
        <f t="shared" si="35"/>
        <v>FAIL</v>
      </c>
      <c r="K1093" s="17" t="str">
        <f>IF(AND(IF('114成績輸入與落點儀表板'!$C$2="必須採計",L1093&gt;0,IF('114成績輸入與落點儀表板'!$C$2="不可採計",L1093=0,TRUE)),IF('114成績輸入與落點儀表板'!$C$3="必須採計",M1093&gt;0,IF('114成績輸入與落點儀表板'!$C$3="不可採計",M1093=0,TRUE)),IF('114成績輸入與落點儀表板'!$C$4="必須採計",N1093&gt;0,IF('114成績輸入與落點儀表板'!$C$4="不可採計",N1093=0,TRUE)),IF('114成績輸入與落點儀表板'!$C$5="必須採計",O1093&gt;0,IF('114成績輸入與落點儀表板'!$C$5="不可採計",O1093=0,TRUE)),IF('114成績輸入與落點儀表板'!$C$6="必須採計",P1093&gt;0,IF('114成績輸入與落點儀表板'!$C$6="不可採計",P1093=0,TRUE)),IF('114成績輸入與落點儀表板'!$C$7="必須採計",Q1093&gt;0,IF('114成績輸入與落點儀表板'!$C$7="不可採計",Q1093=0,TRUE)),IF('114成績輸入與落點儀表板'!$C$8="必須採計",R1093&gt;0,IF('114成績輸入與落點儀表板'!$C$8="不可採計",R1093=0,TRUE)),IF('114成績輸入與落點儀表板'!$C$9="必須採計",S1093&gt;0,IF('114成績輸入與落點儀表板'!$C$9="不可採計",S1093=0,TRUE)),IF('114成績輸入與落點儀表板'!$C$10="必須採計",T1093&gt;0,IF('114成績輸入與落點儀表板'!$C$10="不可採計",T1093=0,TRUE)),IF('114成績輸入與落點儀表板'!$C$11="必須採計",U1093&gt;0,IF('114成績輸入與落點儀表板'!$C$11="不可採計",U1093=0,TRUE)),IF('114成績輸入與落點儀表板'!$C$12="必須採計",V1093&gt;0,IF('114成績輸入與落點儀表板'!$C$12="不可採計",V1093=0,TRUE)),IF('114成績輸入與落點儀表板'!$C$13="必須採計",W1093&gt;0,IF('114成績輸入與落點儀表板'!$C$13="不可採計",W1093=0,TRUE)),IF('114成績輸入與落點儀表板'!$C$14="必須採計",X1093&gt;0,IF('114成績輸入與落點儀表板'!$C$14="不可採計",X1093=0,TRUE)),IF('114成績輸入與落點儀表板'!$C$15="必須採計",Y1093&gt;0,IF('114成績輸入與落點儀表板'!$C$15="不可採計",Y1093=0,TRUE)),IF('114成績輸入與落點儀表板'!$C$16="必須採計",Z1093&gt;0,IF('114成績輸入與落點儀表板'!$C$16="不可採計",Z1093=0,TRUE))),"✅ 符合","❌ 不符合")</f>
        <v>✅ 符合</v>
      </c>
      <c r="L1093" s="15">
        <v>2</v>
      </c>
      <c r="M1093" s="15">
        <v>2</v>
      </c>
      <c r="N1093" s="15">
        <v>0</v>
      </c>
      <c r="O1093" s="15">
        <v>0</v>
      </c>
      <c r="P1093" s="15">
        <v>0</v>
      </c>
      <c r="Q1093" s="15">
        <v>0</v>
      </c>
      <c r="R1093" s="15">
        <v>0</v>
      </c>
      <c r="S1093" s="15">
        <v>0</v>
      </c>
      <c r="T1093" s="15">
        <v>0</v>
      </c>
      <c r="U1093" s="15">
        <v>0</v>
      </c>
      <c r="V1093" s="15">
        <v>0</v>
      </c>
      <c r="W1093" s="15">
        <v>1</v>
      </c>
      <c r="X1093" s="15">
        <v>0</v>
      </c>
      <c r="Y1093" s="15">
        <v>0</v>
      </c>
      <c r="Z1093" s="15">
        <v>0</v>
      </c>
    </row>
    <row r="1094" spans="1:26" ht="15.75" customHeight="1" x14ac:dyDescent="0.3">
      <c r="A1094" s="2" t="s">
        <v>2640</v>
      </c>
      <c r="B1094" s="6" t="s">
        <v>2602</v>
      </c>
      <c r="C1094" s="6" t="s">
        <v>2621</v>
      </c>
      <c r="D1094" s="12" t="s">
        <v>80</v>
      </c>
      <c r="E1094" s="13" t="s">
        <v>2622</v>
      </c>
      <c r="F1094" s="2">
        <v>4</v>
      </c>
      <c r="G1094" s="15">
        <v>186.5</v>
      </c>
      <c r="H1094" s="7">
        <f>L1094*'114成績輸入與落點儀表板'!$B$2+M1094*'114成績輸入與落點儀表板'!$B$3+N1094*'114成績輸入與落點儀表板'!$B$4+O1094*'114成績輸入與落點儀表板'!$B$5+P1094*'114成績輸入與落點儀表板'!$B$6+Q1094*'114成績輸入與落點儀表板'!$B$7+R1094*'114成績輸入與落點儀表板'!$B$8+S1094*'114成績輸入與落點儀表板'!$B$9+T1094*'114成績輸入與落點儀表板'!$B$10+U1094*'114成績輸入與落點儀表板'!$B$11+V1094*'114成績輸入與落點儀表板'!$B$12+W1094*'114成績輸入與落點儀表板'!$B$13+X1094*'114成績輸入與落點儀表板'!$B$14+Y1094*'114成績輸入與落點儀表板'!$B$15+Z1094*'114成績輸入與落點儀表板'!$B$16</f>
        <v>0</v>
      </c>
      <c r="I1094" s="8">
        <f t="shared" si="34"/>
        <v>-186.5</v>
      </c>
      <c r="J1094" s="2" t="str">
        <f t="shared" si="35"/>
        <v>FAIL</v>
      </c>
      <c r="K1094" s="17" t="str">
        <f>IF(AND(IF('114成績輸入與落點儀表板'!$C$2="必須採計",L1094&gt;0,IF('114成績輸入與落點儀表板'!$C$2="不可採計",L1094=0,TRUE)),IF('114成績輸入與落點儀表板'!$C$3="必須採計",M1094&gt;0,IF('114成績輸入與落點儀表板'!$C$3="不可採計",M1094=0,TRUE)),IF('114成績輸入與落點儀表板'!$C$4="必須採計",N1094&gt;0,IF('114成績輸入與落點儀表板'!$C$4="不可採計",N1094=0,TRUE)),IF('114成績輸入與落點儀表板'!$C$5="必須採計",O1094&gt;0,IF('114成績輸入與落點儀表板'!$C$5="不可採計",O1094=0,TRUE)),IF('114成績輸入與落點儀表板'!$C$6="必須採計",P1094&gt;0,IF('114成績輸入與落點儀表板'!$C$6="不可採計",P1094=0,TRUE)),IF('114成績輸入與落點儀表板'!$C$7="必須採計",Q1094&gt;0,IF('114成績輸入與落點儀表板'!$C$7="不可採計",Q1094=0,TRUE)),IF('114成績輸入與落點儀表板'!$C$8="必須採計",R1094&gt;0,IF('114成績輸入與落點儀表板'!$C$8="不可採計",R1094=0,TRUE)),IF('114成績輸入與落點儀表板'!$C$9="必須採計",S1094&gt;0,IF('114成績輸入與落點儀表板'!$C$9="不可採計",S1094=0,TRUE)),IF('114成績輸入與落點儀表板'!$C$10="必須採計",T1094&gt;0,IF('114成績輸入與落點儀表板'!$C$10="不可採計",T1094=0,TRUE)),IF('114成績輸入與落點儀表板'!$C$11="必須採計",U1094&gt;0,IF('114成績輸入與落點儀表板'!$C$11="不可採計",U1094=0,TRUE)),IF('114成績輸入與落點儀表板'!$C$12="必須採計",V1094&gt;0,IF('114成績輸入與落點儀表板'!$C$12="不可採計",V1094=0,TRUE)),IF('114成績輸入與落點儀表板'!$C$13="必須採計",W1094&gt;0,IF('114成績輸入與落點儀表板'!$C$13="不可採計",W1094=0,TRUE)),IF('114成績輸入與落點儀表板'!$C$14="必須採計",X1094&gt;0,IF('114成績輸入與落點儀表板'!$C$14="不可採計",X1094=0,TRUE)),IF('114成績輸入與落點儀表板'!$C$15="必須採計",Y1094&gt;0,IF('114成績輸入與落點儀表板'!$C$15="不可採計",Y1094=0,TRUE)),IF('114成績輸入與落點儀表板'!$C$16="必須採計",Z1094&gt;0,IF('114成績輸入與落點儀表板'!$C$16="不可採計",Z1094=0,TRUE))),"✅ 符合","❌ 不符合")</f>
        <v>✅ 符合</v>
      </c>
      <c r="L1094" s="15">
        <v>2</v>
      </c>
      <c r="M1094" s="15">
        <v>1.5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>
        <v>0</v>
      </c>
      <c r="U1094" s="15">
        <v>1.5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</row>
    <row r="1095" spans="1:26" ht="15.75" customHeight="1" x14ac:dyDescent="0.3">
      <c r="A1095" s="2" t="s">
        <v>2641</v>
      </c>
      <c r="B1095" s="6" t="s">
        <v>2602</v>
      </c>
      <c r="C1095" s="6" t="s">
        <v>2624</v>
      </c>
      <c r="D1095" s="12" t="s">
        <v>73</v>
      </c>
      <c r="E1095" s="13" t="s">
        <v>2625</v>
      </c>
      <c r="F1095" s="2">
        <v>11</v>
      </c>
      <c r="G1095" s="15">
        <v>120</v>
      </c>
      <c r="H1095" s="7">
        <f>L1095*'114成績輸入與落點儀表板'!$B$2+M1095*'114成績輸入與落點儀表板'!$B$3+N1095*'114成績輸入與落點儀表板'!$B$4+O1095*'114成績輸入與落點儀表板'!$B$5+P1095*'114成績輸入與落點儀表板'!$B$6+Q1095*'114成績輸入與落點儀表板'!$B$7+R1095*'114成績輸入與落點儀表板'!$B$8+S1095*'114成績輸入與落點儀表板'!$B$9+T1095*'114成績輸入與落點儀表板'!$B$10+U1095*'114成績輸入與落點儀表板'!$B$11+V1095*'114成績輸入與落點儀表板'!$B$12+W1095*'114成績輸入與落點儀表板'!$B$13+X1095*'114成績輸入與落點儀表板'!$B$14+Y1095*'114成績輸入與落點儀表板'!$B$15+Z1095*'114成績輸入與落點儀表板'!$B$16</f>
        <v>0</v>
      </c>
      <c r="I1095" s="8">
        <f t="shared" si="34"/>
        <v>-120</v>
      </c>
      <c r="J1095" s="2" t="str">
        <f t="shared" si="35"/>
        <v>FAIL</v>
      </c>
      <c r="K1095" s="17" t="str">
        <f>IF(AND(IF('114成績輸入與落點儀表板'!$C$2="必須採計",L1095&gt;0,IF('114成績輸入與落點儀表板'!$C$2="不可採計",L1095=0,TRUE)),IF('114成績輸入與落點儀表板'!$C$3="必須採計",M1095&gt;0,IF('114成績輸入與落點儀表板'!$C$3="不可採計",M1095=0,TRUE)),IF('114成績輸入與落點儀表板'!$C$4="必須採計",N1095&gt;0,IF('114成績輸入與落點儀表板'!$C$4="不可採計",N1095=0,TRUE)),IF('114成績輸入與落點儀表板'!$C$5="必須採計",O1095&gt;0,IF('114成績輸入與落點儀表板'!$C$5="不可採計",O1095=0,TRUE)),IF('114成績輸入與落點儀表板'!$C$6="必須採計",P1095&gt;0,IF('114成績輸入與落點儀表板'!$C$6="不可採計",P1095=0,TRUE)),IF('114成績輸入與落點儀表板'!$C$7="必須採計",Q1095&gt;0,IF('114成績輸入與落點儀表板'!$C$7="不可採計",Q1095=0,TRUE)),IF('114成績輸入與落點儀表板'!$C$8="必須採計",R1095&gt;0,IF('114成績輸入與落點儀表板'!$C$8="不可採計",R1095=0,TRUE)),IF('114成績輸入與落點儀表板'!$C$9="必須採計",S1095&gt;0,IF('114成績輸入與落點儀表板'!$C$9="不可採計",S1095=0,TRUE)),IF('114成績輸入與落點儀表板'!$C$10="必須採計",T1095&gt;0,IF('114成績輸入與落點儀表板'!$C$10="不可採計",T1095=0,TRUE)),IF('114成績輸入與落點儀表板'!$C$11="必須採計",U1095&gt;0,IF('114成績輸入與落點儀表板'!$C$11="不可採計",U1095=0,TRUE)),IF('114成績輸入與落點儀表板'!$C$12="必須採計",V1095&gt;0,IF('114成績輸入與落點儀表板'!$C$12="不可採計",V1095=0,TRUE)),IF('114成績輸入與落點儀表板'!$C$13="必須採計",W1095&gt;0,IF('114成績輸入與落點儀表板'!$C$13="不可採計",W1095=0,TRUE)),IF('114成績輸入與落點儀表板'!$C$14="必須採計",X1095&gt;0,IF('114成績輸入與落點儀表板'!$C$14="不可採計",X1095=0,TRUE)),IF('114成績輸入與落點儀表板'!$C$15="必須採計",Y1095&gt;0,IF('114成績輸入與落點儀表板'!$C$15="不可採計",Y1095=0,TRUE)),IF('114成績輸入與落點儀表板'!$C$16="必須採計",Z1095&gt;0,IF('114成績輸入與落點儀表板'!$C$16="不可採計",Z1095=0,TRUE))),"✅ 符合","❌ 不符合")</f>
        <v>✅ 符合</v>
      </c>
      <c r="L1095" s="15">
        <v>1</v>
      </c>
      <c r="M1095" s="15">
        <v>1</v>
      </c>
      <c r="N1095" s="15">
        <v>0</v>
      </c>
      <c r="O1095" s="15">
        <v>0</v>
      </c>
      <c r="P1095" s="15">
        <v>0</v>
      </c>
      <c r="Q1095" s="15">
        <v>1</v>
      </c>
      <c r="R1095" s="15">
        <v>0</v>
      </c>
      <c r="S1095" s="15">
        <v>0</v>
      </c>
      <c r="T1095" s="15">
        <v>0</v>
      </c>
      <c r="U1095" s="15">
        <v>0</v>
      </c>
      <c r="V1095" s="15">
        <v>0</v>
      </c>
      <c r="W1095" s="15">
        <v>1</v>
      </c>
      <c r="X1095" s="15">
        <v>0</v>
      </c>
      <c r="Y1095" s="15">
        <v>0</v>
      </c>
      <c r="Z1095" s="15">
        <v>0</v>
      </c>
    </row>
    <row r="1096" spans="1:26" ht="15.75" customHeight="1" x14ac:dyDescent="0.3">
      <c r="A1096" s="2" t="s">
        <v>2643</v>
      </c>
      <c r="B1096" s="13" t="s">
        <v>2602</v>
      </c>
      <c r="C1096" s="13" t="s">
        <v>2627</v>
      </c>
      <c r="D1096" s="12" t="s">
        <v>121</v>
      </c>
      <c r="E1096" s="13" t="s">
        <v>2628</v>
      </c>
      <c r="F1096" s="2">
        <v>14</v>
      </c>
      <c r="G1096" s="15">
        <v>159</v>
      </c>
      <c r="H1096" s="7">
        <f>L1096*'114成績輸入與落點儀表板'!$B$2+M1096*'114成績輸入與落點儀表板'!$B$3+N1096*'114成績輸入與落點儀表板'!$B$4+O1096*'114成績輸入與落點儀表板'!$B$5+P1096*'114成績輸入與落點儀表板'!$B$6+Q1096*'114成績輸入與落點儀表板'!$B$7+R1096*'114成績輸入與落點儀表板'!$B$8+S1096*'114成績輸入與落點儀表板'!$B$9+T1096*'114成績輸入與落點儀表板'!$B$10+U1096*'114成績輸入與落點儀表板'!$B$11+V1096*'114成績輸入與落點儀表板'!$B$12+W1096*'114成績輸入與落點儀表板'!$B$13+X1096*'114成績輸入與落點儀表板'!$B$14+Y1096*'114成績輸入與落點儀表板'!$B$15+Z1096*'114成績輸入與落點儀表板'!$B$16</f>
        <v>0</v>
      </c>
      <c r="I1096" s="8">
        <f t="shared" si="34"/>
        <v>-159</v>
      </c>
      <c r="J1096" s="2" t="str">
        <f t="shared" si="35"/>
        <v>FAIL</v>
      </c>
      <c r="K1096" s="17" t="str">
        <f>IF(AND(IF('114成績輸入與落點儀表板'!$C$2="必須採計",L1096&gt;0,IF('114成績輸入與落點儀表板'!$C$2="不可採計",L1096=0,TRUE)),IF('114成績輸入與落點儀表板'!$C$3="必須採計",M1096&gt;0,IF('114成績輸入與落點儀表板'!$C$3="不可採計",M1096=0,TRUE)),IF('114成績輸入與落點儀表板'!$C$4="必須採計",N1096&gt;0,IF('114成績輸入與落點儀表板'!$C$4="不可採計",N1096=0,TRUE)),IF('114成績輸入與落點儀表板'!$C$5="必須採計",O1096&gt;0,IF('114成績輸入與落點儀表板'!$C$5="不可採計",O1096=0,TRUE)),IF('114成績輸入與落點儀表板'!$C$6="必須採計",P1096&gt;0,IF('114成績輸入與落點儀表板'!$C$6="不可採計",P1096=0,TRUE)),IF('114成績輸入與落點儀表板'!$C$7="必須採計",Q1096&gt;0,IF('114成績輸入與落點儀表板'!$C$7="不可採計",Q1096=0,TRUE)),IF('114成績輸入與落點儀表板'!$C$8="必須採計",R1096&gt;0,IF('114成績輸入與落點儀表板'!$C$8="不可採計",R1096=0,TRUE)),IF('114成績輸入與落點儀表板'!$C$9="必須採計",S1096&gt;0,IF('114成績輸入與落點儀表板'!$C$9="不可採計",S1096=0,TRUE)),IF('114成績輸入與落點儀表板'!$C$10="必須採計",T1096&gt;0,IF('114成績輸入與落點儀表板'!$C$10="不可採計",T1096=0,TRUE)),IF('114成績輸入與落點儀表板'!$C$11="必須採計",U1096&gt;0,IF('114成績輸入與落點儀表板'!$C$11="不可採計",U1096=0,TRUE)),IF('114成績輸入與落點儀表板'!$C$12="必須採計",V1096&gt;0,IF('114成績輸入與落點儀表板'!$C$12="不可採計",V1096=0,TRUE)),IF('114成績輸入與落點儀表板'!$C$13="必須採計",W1096&gt;0,IF('114成績輸入與落點儀表板'!$C$13="不可採計",W1096=0,TRUE)),IF('114成績輸入與落點儀表板'!$C$14="必須採計",X1096&gt;0,IF('114成績輸入與落點儀表板'!$C$14="不可採計",X1096=0,TRUE)),IF('114成績輸入與落點儀表板'!$C$15="必須採計",Y1096&gt;0,IF('114成績輸入與落點儀表板'!$C$15="不可採計",Y1096=0,TRUE)),IF('114成績輸入與落點儀表板'!$C$16="必須採計",Z1096&gt;0,IF('114成績輸入與落點儀表板'!$C$16="不可採計",Z1096=0,TRUE))),"✅ 符合","❌ 不符合")</f>
        <v>✅ 符合</v>
      </c>
      <c r="L1096" s="15">
        <v>1</v>
      </c>
      <c r="M1096" s="15">
        <v>2</v>
      </c>
      <c r="N1096" s="15">
        <v>0</v>
      </c>
      <c r="O1096" s="15">
        <v>0</v>
      </c>
      <c r="P1096" s="15">
        <v>0</v>
      </c>
      <c r="Q1096" s="15">
        <v>2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1</v>
      </c>
      <c r="X1096" s="15">
        <v>0</v>
      </c>
      <c r="Y1096" s="15">
        <v>0</v>
      </c>
      <c r="Z1096" s="15">
        <v>0</v>
      </c>
    </row>
    <row r="1097" spans="1:26" ht="15.75" customHeight="1" x14ac:dyDescent="0.3">
      <c r="A1097" s="2" t="s">
        <v>2646</v>
      </c>
      <c r="B1097" s="13" t="s">
        <v>2602</v>
      </c>
      <c r="C1097" s="13" t="s">
        <v>2630</v>
      </c>
      <c r="D1097" s="12" t="s">
        <v>121</v>
      </c>
      <c r="E1097" s="13" t="s">
        <v>2631</v>
      </c>
      <c r="F1097" s="2">
        <v>2</v>
      </c>
      <c r="G1097" s="15">
        <v>152.5</v>
      </c>
      <c r="H1097" s="7">
        <f>L1097*'114成績輸入與落點儀表板'!$B$2+M1097*'114成績輸入與落點儀表板'!$B$3+N1097*'114成績輸入與落點儀表板'!$B$4+O1097*'114成績輸入與落點儀表板'!$B$5+P1097*'114成績輸入與落點儀表板'!$B$6+Q1097*'114成績輸入與落點儀表板'!$B$7+R1097*'114成績輸入與落點儀表板'!$B$8+S1097*'114成績輸入與落點儀表板'!$B$9+T1097*'114成績輸入與落點儀表板'!$B$10+U1097*'114成績輸入與落點儀表板'!$B$11+V1097*'114成績輸入與落點儀表板'!$B$12+W1097*'114成績輸入與落點儀表板'!$B$13+X1097*'114成績輸入與落點儀表板'!$B$14+Y1097*'114成績輸入與落點儀表板'!$B$15+Z1097*'114成績輸入與落點儀表板'!$B$16</f>
        <v>0</v>
      </c>
      <c r="I1097" s="8">
        <f t="shared" si="34"/>
        <v>-152.5</v>
      </c>
      <c r="J1097" s="2" t="str">
        <f t="shared" si="35"/>
        <v>FAIL</v>
      </c>
      <c r="K1097" s="17" t="str">
        <f>IF(AND(IF('114成績輸入與落點儀表板'!$C$2="必須採計",L1097&gt;0,IF('114成績輸入與落點儀表板'!$C$2="不可採計",L1097=0,TRUE)),IF('114成績輸入與落點儀表板'!$C$3="必須採計",M1097&gt;0,IF('114成績輸入與落點儀表板'!$C$3="不可採計",M1097=0,TRUE)),IF('114成績輸入與落點儀表板'!$C$4="必須採計",N1097&gt;0,IF('114成績輸入與落點儀表板'!$C$4="不可採計",N1097=0,TRUE)),IF('114成績輸入與落點儀表板'!$C$5="必須採計",O1097&gt;0,IF('114成績輸入與落點儀表板'!$C$5="不可採計",O1097=0,TRUE)),IF('114成績輸入與落點儀表板'!$C$6="必須採計",P1097&gt;0,IF('114成績輸入與落點儀表板'!$C$6="不可採計",P1097=0,TRUE)),IF('114成績輸入與落點儀表板'!$C$7="必須採計",Q1097&gt;0,IF('114成績輸入與落點儀表板'!$C$7="不可採計",Q1097=0,TRUE)),IF('114成績輸入與落點儀表板'!$C$8="必須採計",R1097&gt;0,IF('114成績輸入與落點儀表板'!$C$8="不可採計",R1097=0,TRUE)),IF('114成績輸入與落點儀表板'!$C$9="必須採計",S1097&gt;0,IF('114成績輸入與落點儀表板'!$C$9="不可採計",S1097=0,TRUE)),IF('114成績輸入與落點儀表板'!$C$10="必須採計",T1097&gt;0,IF('114成績輸入與落點儀表板'!$C$10="不可採計",T1097=0,TRUE)),IF('114成績輸入與落點儀表板'!$C$11="必須採計",U1097&gt;0,IF('114成績輸入與落點儀表板'!$C$11="不可採計",U1097=0,TRUE)),IF('114成績輸入與落點儀表板'!$C$12="必須採計",V1097&gt;0,IF('114成績輸入與落點儀表板'!$C$12="不可採計",V1097=0,TRUE)),IF('114成績輸入與落點儀表板'!$C$13="必須採計",W1097&gt;0,IF('114成績輸入與落點儀表板'!$C$13="不可採計",W1097=0,TRUE)),IF('114成績輸入與落點儀表板'!$C$14="必須採計",X1097&gt;0,IF('114成績輸入與落點儀表板'!$C$14="不可採計",X1097=0,TRUE)),IF('114成績輸入與落點儀表板'!$C$15="必須採計",Y1097&gt;0,IF('114成績輸入與落點儀表板'!$C$15="不可採計",Y1097=0,TRUE)),IF('114成績輸入與落點儀表板'!$C$16="必須採計",Z1097&gt;0,IF('114成績輸入與落點儀表板'!$C$16="不可採計",Z1097=0,TRUE))),"✅ 符合","❌ 不符合")</f>
        <v>✅ 符合</v>
      </c>
      <c r="L1097" s="15">
        <v>1.5</v>
      </c>
      <c r="M1097" s="15">
        <v>1.5</v>
      </c>
      <c r="N1097" s="15">
        <v>0</v>
      </c>
      <c r="O1097" s="15">
        <v>0</v>
      </c>
      <c r="P1097" s="15">
        <v>0</v>
      </c>
      <c r="Q1097" s="15">
        <v>1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1</v>
      </c>
      <c r="X1097" s="15">
        <v>0</v>
      </c>
      <c r="Y1097" s="15">
        <v>0</v>
      </c>
      <c r="Z1097" s="15">
        <v>0</v>
      </c>
    </row>
    <row r="1098" spans="1:26" ht="15.75" customHeight="1" x14ac:dyDescent="0.3">
      <c r="A1098" s="2" t="s">
        <v>2649</v>
      </c>
      <c r="B1098" s="6" t="s">
        <v>2602</v>
      </c>
      <c r="C1098" s="6" t="s">
        <v>2633</v>
      </c>
      <c r="D1098" s="12" t="s">
        <v>227</v>
      </c>
      <c r="E1098" s="13" t="s">
        <v>1285</v>
      </c>
      <c r="F1098" s="2">
        <v>6</v>
      </c>
      <c r="G1098" s="15">
        <v>112</v>
      </c>
      <c r="H1098" s="7">
        <f>L1098*'114成績輸入與落點儀表板'!$B$2+M1098*'114成績輸入與落點儀表板'!$B$3+N1098*'114成績輸入與落點儀表板'!$B$4+O1098*'114成績輸入與落點儀表板'!$B$5+P1098*'114成績輸入與落點儀表板'!$B$6+Q1098*'114成績輸入與落點儀表板'!$B$7+R1098*'114成績輸入與落點儀表板'!$B$8+S1098*'114成績輸入與落點儀表板'!$B$9+T1098*'114成績輸入與落點儀表板'!$B$10+U1098*'114成績輸入與落點儀表板'!$B$11+V1098*'114成績輸入與落點儀表板'!$B$12+W1098*'114成績輸入與落點儀表板'!$B$13+X1098*'114成績輸入與落點儀表板'!$B$14+Y1098*'114成績輸入與落點儀表板'!$B$15+Z1098*'114成績輸入與落點儀表板'!$B$16</f>
        <v>0</v>
      </c>
      <c r="I1098" s="8">
        <f t="shared" si="34"/>
        <v>-112</v>
      </c>
      <c r="J1098" s="2" t="str">
        <f t="shared" si="35"/>
        <v>FAIL</v>
      </c>
      <c r="K1098" s="17" t="str">
        <f>IF(AND(IF('114成績輸入與落點儀表板'!$C$2="必須採計",L1098&gt;0,IF('114成績輸入與落點儀表板'!$C$2="不可採計",L1098=0,TRUE)),IF('114成績輸入與落點儀表板'!$C$3="必須採計",M1098&gt;0,IF('114成績輸入與落點儀表板'!$C$3="不可採計",M1098=0,TRUE)),IF('114成績輸入與落點儀表板'!$C$4="必須採計",N1098&gt;0,IF('114成績輸入與落點儀表板'!$C$4="不可採計",N1098=0,TRUE)),IF('114成績輸入與落點儀表板'!$C$5="必須採計",O1098&gt;0,IF('114成績輸入與落點儀表板'!$C$5="不可採計",O1098=0,TRUE)),IF('114成績輸入與落點儀表板'!$C$6="必須採計",P1098&gt;0,IF('114成績輸入與落點儀表板'!$C$6="不可採計",P1098=0,TRUE)),IF('114成績輸入與落點儀表板'!$C$7="必須採計",Q1098&gt;0,IF('114成績輸入與落點儀表板'!$C$7="不可採計",Q1098=0,TRUE)),IF('114成績輸入與落點儀表板'!$C$8="必須採計",R1098&gt;0,IF('114成績輸入與落點儀表板'!$C$8="不可採計",R1098=0,TRUE)),IF('114成績輸入與落點儀表板'!$C$9="必須採計",S1098&gt;0,IF('114成績輸入與落點儀表板'!$C$9="不可採計",S1098=0,TRUE)),IF('114成績輸入與落點儀表板'!$C$10="必須採計",T1098&gt;0,IF('114成績輸入與落點儀表板'!$C$10="不可採計",T1098=0,TRUE)),IF('114成績輸入與落點儀表板'!$C$11="必須採計",U1098&gt;0,IF('114成績輸入與落點儀表板'!$C$11="不可採計",U1098=0,TRUE)),IF('114成績輸入與落點儀表板'!$C$12="必須採計",V1098&gt;0,IF('114成績輸入與落點儀表板'!$C$12="不可採計",V1098=0,TRUE)),IF('114成績輸入與落點儀表板'!$C$13="必須採計",W1098&gt;0,IF('114成績輸入與落點儀表板'!$C$13="不可採計",W1098=0,TRUE)),IF('114成績輸入與落點儀表板'!$C$14="必須採計",X1098&gt;0,IF('114成績輸入與落點儀表板'!$C$14="不可採計",X1098=0,TRUE)),IF('114成績輸入與落點儀表板'!$C$15="必須採計",Y1098&gt;0,IF('114成績輸入與落點儀表板'!$C$15="不可採計",Y1098=0,TRUE)),IF('114成績輸入與落點儀表板'!$C$16="必須採計",Z1098&gt;0,IF('114成績輸入與落點儀表板'!$C$16="不可採計",Z1098=0,TRUE))),"✅ 符合","❌ 不符合")</f>
        <v>✅ 符合</v>
      </c>
      <c r="L1098" s="15">
        <v>1</v>
      </c>
      <c r="M1098" s="15">
        <v>1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1</v>
      </c>
      <c r="X1098" s="15">
        <v>0</v>
      </c>
      <c r="Y1098" s="15">
        <v>0</v>
      </c>
      <c r="Z1098" s="15">
        <v>0</v>
      </c>
    </row>
    <row r="1099" spans="1:26" ht="15.75" customHeight="1" x14ac:dyDescent="0.3">
      <c r="A1099" s="2" t="s">
        <v>2652</v>
      </c>
      <c r="B1099" s="13" t="s">
        <v>2602</v>
      </c>
      <c r="C1099" s="13" t="s">
        <v>352</v>
      </c>
      <c r="D1099" s="12" t="s">
        <v>121</v>
      </c>
      <c r="E1099" s="13" t="s">
        <v>1485</v>
      </c>
      <c r="F1099" s="2">
        <v>11</v>
      </c>
      <c r="G1099" s="15">
        <v>148</v>
      </c>
      <c r="H1099" s="7">
        <f>L1099*'114成績輸入與落點儀表板'!$B$2+M1099*'114成績輸入與落點儀表板'!$B$3+N1099*'114成績輸入與落點儀表板'!$B$4+O1099*'114成績輸入與落點儀表板'!$B$5+P1099*'114成績輸入與落點儀表板'!$B$6+Q1099*'114成績輸入與落點儀表板'!$B$7+R1099*'114成績輸入與落點儀表板'!$B$8+S1099*'114成績輸入與落點儀表板'!$B$9+T1099*'114成績輸入與落點儀表板'!$B$10+U1099*'114成績輸入與落點儀表板'!$B$11+V1099*'114成績輸入與落點儀表板'!$B$12+W1099*'114成績輸入與落點儀表板'!$B$13+X1099*'114成績輸入與落點儀表板'!$B$14+Y1099*'114成績輸入與落點儀表板'!$B$15+Z1099*'114成績輸入與落點儀表板'!$B$16</f>
        <v>0</v>
      </c>
      <c r="I1099" s="8">
        <f t="shared" si="34"/>
        <v>-148</v>
      </c>
      <c r="J1099" s="2" t="str">
        <f t="shared" si="35"/>
        <v>FAIL</v>
      </c>
      <c r="K1099" s="17" t="str">
        <f>IF(AND(IF('114成績輸入與落點儀表板'!$C$2="必須採計",L1099&gt;0,IF('114成績輸入與落點儀表板'!$C$2="不可採計",L1099=0,TRUE)),IF('114成績輸入與落點儀表板'!$C$3="必須採計",M1099&gt;0,IF('114成績輸入與落點儀表板'!$C$3="不可採計",M1099=0,TRUE)),IF('114成績輸入與落點儀表板'!$C$4="必須採計",N1099&gt;0,IF('114成績輸入與落點儀表板'!$C$4="不可採計",N1099=0,TRUE)),IF('114成績輸入與落點儀表板'!$C$5="必須採計",O1099&gt;0,IF('114成績輸入與落點儀表板'!$C$5="不可採計",O1099=0,TRUE)),IF('114成績輸入與落點儀表板'!$C$6="必須採計",P1099&gt;0,IF('114成績輸入與落點儀表板'!$C$6="不可採計",P1099=0,TRUE)),IF('114成績輸入與落點儀表板'!$C$7="必須採計",Q1099&gt;0,IF('114成績輸入與落點儀表板'!$C$7="不可採計",Q1099=0,TRUE)),IF('114成績輸入與落點儀表板'!$C$8="必須採計",R1099&gt;0,IF('114成績輸入與落點儀表板'!$C$8="不可採計",R1099=0,TRUE)),IF('114成績輸入與落點儀表板'!$C$9="必須採計",S1099&gt;0,IF('114成績輸入與落點儀表板'!$C$9="不可採計",S1099=0,TRUE)),IF('114成績輸入與落點儀表板'!$C$10="必須採計",T1099&gt;0,IF('114成績輸入與落點儀表板'!$C$10="不可採計",T1099=0,TRUE)),IF('114成績輸入與落點儀表板'!$C$11="必須採計",U1099&gt;0,IF('114成績輸入與落點儀表板'!$C$11="不可採計",U1099=0,TRUE)),IF('114成績輸入與落點儀表板'!$C$12="必須採計",V1099&gt;0,IF('114成績輸入與落點儀表板'!$C$12="不可採計",V1099=0,TRUE)),IF('114成績輸入與落點儀表板'!$C$13="必須採計",W1099&gt;0,IF('114成績輸入與落點儀表板'!$C$13="不可採計",W1099=0,TRUE)),IF('114成績輸入與落點儀表板'!$C$14="必須採計",X1099&gt;0,IF('114成績輸入與落點儀表板'!$C$14="不可採計",X1099=0,TRUE)),IF('114成績輸入與落點儀表板'!$C$15="必須採計",Y1099&gt;0,IF('114成績輸入與落點儀表板'!$C$15="不可採計",Y1099=0,TRUE)),IF('114成績輸入與落點儀表板'!$C$16="必須採計",Z1099&gt;0,IF('114成績輸入與落點儀表板'!$C$16="不可採計",Z1099=0,TRUE))),"✅ 符合","❌ 不符合")</f>
        <v>✅ 符合</v>
      </c>
      <c r="L1099" s="15">
        <v>1</v>
      </c>
      <c r="M1099" s="15">
        <v>1.5</v>
      </c>
      <c r="N1099" s="15">
        <v>0</v>
      </c>
      <c r="O1099" s="15">
        <v>0</v>
      </c>
      <c r="P1099" s="15">
        <v>0</v>
      </c>
      <c r="Q1099" s="15">
        <v>1.5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1</v>
      </c>
      <c r="X1099" s="15">
        <v>0</v>
      </c>
      <c r="Y1099" s="15">
        <v>0</v>
      </c>
      <c r="Z1099" s="15">
        <v>0</v>
      </c>
    </row>
    <row r="1100" spans="1:26" ht="15.75" customHeight="1" x14ac:dyDescent="0.3">
      <c r="A1100" s="2" t="s">
        <v>2655</v>
      </c>
      <c r="B1100" s="13" t="s">
        <v>2602</v>
      </c>
      <c r="C1100" s="13" t="s">
        <v>645</v>
      </c>
      <c r="D1100" s="12" t="s">
        <v>121</v>
      </c>
      <c r="E1100" s="13" t="s">
        <v>2625</v>
      </c>
      <c r="F1100" s="2">
        <v>3</v>
      </c>
      <c r="G1100" s="15">
        <v>130</v>
      </c>
      <c r="H1100" s="7">
        <f>L1100*'114成績輸入與落點儀表板'!$B$2+M1100*'114成績輸入與落點儀表板'!$B$3+N1100*'114成績輸入與落點儀表板'!$B$4+O1100*'114成績輸入與落點儀表板'!$B$5+P1100*'114成績輸入與落點儀表板'!$B$6+Q1100*'114成績輸入與落點儀表板'!$B$7+R1100*'114成績輸入與落點儀表板'!$B$8+S1100*'114成績輸入與落點儀表板'!$B$9+T1100*'114成績輸入與落點儀表板'!$B$10+U1100*'114成績輸入與落點儀表板'!$B$11+V1100*'114成績輸入與落點儀表板'!$B$12+W1100*'114成績輸入與落點儀表板'!$B$13+X1100*'114成績輸入與落點儀表板'!$B$14+Y1100*'114成績輸入與落點儀表板'!$B$15+Z1100*'114成績輸入與落點儀表板'!$B$16</f>
        <v>0</v>
      </c>
      <c r="I1100" s="8">
        <f t="shared" si="34"/>
        <v>-130</v>
      </c>
      <c r="J1100" s="2" t="str">
        <f t="shared" si="35"/>
        <v>FAIL</v>
      </c>
      <c r="K1100" s="17" t="str">
        <f>IF(AND(IF('114成績輸入與落點儀表板'!$C$2="必須採計",L1100&gt;0,IF('114成績輸入與落點儀表板'!$C$2="不可採計",L1100=0,TRUE)),IF('114成績輸入與落點儀表板'!$C$3="必須採計",M1100&gt;0,IF('114成績輸入與落點儀表板'!$C$3="不可採計",M1100=0,TRUE)),IF('114成績輸入與落點儀表板'!$C$4="必須採計",N1100&gt;0,IF('114成績輸入與落點儀表板'!$C$4="不可採計",N1100=0,TRUE)),IF('114成績輸入與落點儀表板'!$C$5="必須採計",O1100&gt;0,IF('114成績輸入與落點儀表板'!$C$5="不可採計",O1100=0,TRUE)),IF('114成績輸入與落點儀表板'!$C$6="必須採計",P1100&gt;0,IF('114成績輸入與落點儀表板'!$C$6="不可採計",P1100=0,TRUE)),IF('114成績輸入與落點儀表板'!$C$7="必須採計",Q1100&gt;0,IF('114成績輸入與落點儀表板'!$C$7="不可採計",Q1100=0,TRUE)),IF('114成績輸入與落點儀表板'!$C$8="必須採計",R1100&gt;0,IF('114成績輸入與落點儀表板'!$C$8="不可採計",R1100=0,TRUE)),IF('114成績輸入與落點儀表板'!$C$9="必須採計",S1100&gt;0,IF('114成績輸入與落點儀表板'!$C$9="不可採計",S1100=0,TRUE)),IF('114成績輸入與落點儀表板'!$C$10="必須採計",T1100&gt;0,IF('114成績輸入與落點儀表板'!$C$10="不可採計",T1100=0,TRUE)),IF('114成績輸入與落點儀表板'!$C$11="必須採計",U1100&gt;0,IF('114成績輸入與落點儀表板'!$C$11="不可採計",U1100=0,TRUE)),IF('114成績輸入與落點儀表板'!$C$12="必須採計",V1100&gt;0,IF('114成績輸入與落點儀表板'!$C$12="不可採計",V1100=0,TRUE)),IF('114成績輸入與落點儀表板'!$C$13="必須採計",W1100&gt;0,IF('114成績輸入與落點儀表板'!$C$13="不可採計",W1100=0,TRUE)),IF('114成績輸入與落點儀表板'!$C$14="必須採計",X1100&gt;0,IF('114成績輸入與落點儀表板'!$C$14="不可採計",X1100=0,TRUE)),IF('114成績輸入與落點儀表板'!$C$15="必須採計",Y1100&gt;0,IF('114成績輸入與落點儀表板'!$C$15="不可採計",Y1100=0,TRUE)),IF('114成績輸入與落點儀表板'!$C$16="必須採計",Z1100&gt;0,IF('114成績輸入與落點儀表板'!$C$16="不可採計",Z1100=0,TRUE))),"✅ 符合","❌ 不符合")</f>
        <v>✅ 符合</v>
      </c>
      <c r="L1100" s="15">
        <v>1</v>
      </c>
      <c r="M1100" s="15">
        <v>1</v>
      </c>
      <c r="N1100" s="15">
        <v>0</v>
      </c>
      <c r="O1100" s="15">
        <v>0</v>
      </c>
      <c r="P1100" s="15">
        <v>0</v>
      </c>
      <c r="Q1100" s="15">
        <v>1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1</v>
      </c>
      <c r="X1100" s="15">
        <v>0</v>
      </c>
      <c r="Y1100" s="15">
        <v>0</v>
      </c>
      <c r="Z1100" s="15">
        <v>0</v>
      </c>
    </row>
    <row r="1101" spans="1:26" ht="15.75" customHeight="1" x14ac:dyDescent="0.3">
      <c r="A1101" s="2" t="s">
        <v>2658</v>
      </c>
      <c r="B1101" s="13" t="s">
        <v>2602</v>
      </c>
      <c r="C1101" s="13" t="s">
        <v>223</v>
      </c>
      <c r="D1101" s="12" t="s">
        <v>121</v>
      </c>
      <c r="E1101" s="13" t="s">
        <v>2501</v>
      </c>
      <c r="F1101" s="2">
        <v>18</v>
      </c>
      <c r="G1101" s="15">
        <v>137</v>
      </c>
      <c r="H1101" s="7">
        <f>L1101*'114成績輸入與落點儀表板'!$B$2+M1101*'114成績輸入與落點儀表板'!$B$3+N1101*'114成績輸入與落點儀表板'!$B$4+O1101*'114成績輸入與落點儀表板'!$B$5+P1101*'114成績輸入與落點儀表板'!$B$6+Q1101*'114成績輸入與落點儀表板'!$B$7+R1101*'114成績輸入與落點儀表板'!$B$8+S1101*'114成績輸入與落點儀表板'!$B$9+T1101*'114成績輸入與落點儀表板'!$B$10+U1101*'114成績輸入與落點儀表板'!$B$11+V1101*'114成績輸入與落點儀表板'!$B$12+W1101*'114成績輸入與落點儀表板'!$B$13+X1101*'114成績輸入與落點儀表板'!$B$14+Y1101*'114成績輸入與落點儀表板'!$B$15+Z1101*'114成績輸入與落點儀表板'!$B$16</f>
        <v>0</v>
      </c>
      <c r="I1101" s="8">
        <f t="shared" si="34"/>
        <v>-137</v>
      </c>
      <c r="J1101" s="2" t="str">
        <f t="shared" si="35"/>
        <v>FAIL</v>
      </c>
      <c r="K1101" s="17" t="str">
        <f>IF(AND(IF('114成績輸入與落點儀表板'!$C$2="必須採計",L1101&gt;0,IF('114成績輸入與落點儀表板'!$C$2="不可採計",L1101=0,TRUE)),IF('114成績輸入與落點儀表板'!$C$3="必須採計",M1101&gt;0,IF('114成績輸入與落點儀表板'!$C$3="不可採計",M1101=0,TRUE)),IF('114成績輸入與落點儀表板'!$C$4="必須採計",N1101&gt;0,IF('114成績輸入與落點儀表板'!$C$4="不可採計",N1101=0,TRUE)),IF('114成績輸入與落點儀表板'!$C$5="必須採計",O1101&gt;0,IF('114成績輸入與落點儀表板'!$C$5="不可採計",O1101=0,TRUE)),IF('114成績輸入與落點儀表板'!$C$6="必須採計",P1101&gt;0,IF('114成績輸入與落點儀表板'!$C$6="不可採計",P1101=0,TRUE)),IF('114成績輸入與落點儀表板'!$C$7="必須採計",Q1101&gt;0,IF('114成績輸入與落點儀表板'!$C$7="不可採計",Q1101=0,TRUE)),IF('114成績輸入與落點儀表板'!$C$8="必須採計",R1101&gt;0,IF('114成績輸入與落點儀表板'!$C$8="不可採計",R1101=0,TRUE)),IF('114成績輸入與落點儀表板'!$C$9="必須採計",S1101&gt;0,IF('114成績輸入與落點儀表板'!$C$9="不可採計",S1101=0,TRUE)),IF('114成績輸入與落點儀表板'!$C$10="必須採計",T1101&gt;0,IF('114成績輸入與落點儀表板'!$C$10="不可採計",T1101=0,TRUE)),IF('114成績輸入與落點儀表板'!$C$11="必須採計",U1101&gt;0,IF('114成績輸入與落點儀表板'!$C$11="不可採計",U1101=0,TRUE)),IF('114成績輸入與落點儀表板'!$C$12="必須採計",V1101&gt;0,IF('114成績輸入與落點儀表板'!$C$12="不可採計",V1101=0,TRUE)),IF('114成績輸入與落點儀表板'!$C$13="必須採計",W1101&gt;0,IF('114成績輸入與落點儀表板'!$C$13="不可採計",W1101=0,TRUE)),IF('114成績輸入與落點儀表板'!$C$14="必須採計",X1101&gt;0,IF('114成績輸入與落點儀表板'!$C$14="不可採計",X1101=0,TRUE)),IF('114成績輸入與落點儀表板'!$C$15="必須採計",Y1101&gt;0,IF('114成績輸入與落點儀表板'!$C$15="不可採計",Y1101=0,TRUE)),IF('114成績輸入與落點儀表板'!$C$16="必須採計",Z1101&gt;0,IF('114成績輸入與落點儀表板'!$C$16="不可採計",Z1101=0,TRUE))),"✅ 符合","❌ 不符合")</f>
        <v>✅ 符合</v>
      </c>
      <c r="L1101" s="15">
        <v>1</v>
      </c>
      <c r="M1101" s="15">
        <v>1</v>
      </c>
      <c r="N1101" s="15">
        <v>0</v>
      </c>
      <c r="O1101" s="15">
        <v>0</v>
      </c>
      <c r="P1101" s="15">
        <v>0</v>
      </c>
      <c r="Q1101" s="15">
        <v>1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1</v>
      </c>
      <c r="X1101" s="15">
        <v>0</v>
      </c>
      <c r="Y1101" s="15">
        <v>0</v>
      </c>
      <c r="Z1101" s="15">
        <v>0</v>
      </c>
    </row>
    <row r="1102" spans="1:26" ht="15.75" customHeight="1" x14ac:dyDescent="0.3">
      <c r="A1102" s="2" t="s">
        <v>2659</v>
      </c>
      <c r="B1102" s="6" t="s">
        <v>2602</v>
      </c>
      <c r="C1102" s="6" t="s">
        <v>391</v>
      </c>
      <c r="D1102" s="12" t="s">
        <v>121</v>
      </c>
      <c r="E1102" s="13" t="s">
        <v>2639</v>
      </c>
      <c r="F1102" s="2">
        <v>16</v>
      </c>
      <c r="G1102" s="15">
        <v>207</v>
      </c>
      <c r="H1102" s="7">
        <f>L1102*'114成績輸入與落點儀表板'!$B$2+M1102*'114成績輸入與落點儀表板'!$B$3+N1102*'114成績輸入與落點儀表板'!$B$4+O1102*'114成績輸入與落點儀表板'!$B$5+P1102*'114成績輸入與落點儀表板'!$B$6+Q1102*'114成績輸入與落點儀表板'!$B$7+R1102*'114成績輸入與落點儀表板'!$B$8+S1102*'114成績輸入與落點儀表板'!$B$9+T1102*'114成績輸入與落點儀表板'!$B$10+U1102*'114成績輸入與落點儀表板'!$B$11+V1102*'114成績輸入與落點儀表板'!$B$12+W1102*'114成績輸入與落點儀表板'!$B$13+X1102*'114成績輸入與落點儀表板'!$B$14+Y1102*'114成績輸入與落點儀表板'!$B$15+Z1102*'114成績輸入與落點儀表板'!$B$16</f>
        <v>0</v>
      </c>
      <c r="I1102" s="8">
        <f t="shared" si="34"/>
        <v>-207</v>
      </c>
      <c r="J1102" s="2" t="str">
        <f t="shared" si="35"/>
        <v>FAIL</v>
      </c>
      <c r="K1102" s="17" t="str">
        <f>IF(AND(IF('114成績輸入與落點儀表板'!$C$2="必須採計",L1102&gt;0,IF('114成績輸入與落點儀表板'!$C$2="不可採計",L1102=0,TRUE)),IF('114成績輸入與落點儀表板'!$C$3="必須採計",M1102&gt;0,IF('114成績輸入與落點儀表板'!$C$3="不可採計",M1102=0,TRUE)),IF('114成績輸入與落點儀表板'!$C$4="必須採計",N1102&gt;0,IF('114成績輸入與落點儀表板'!$C$4="不可採計",N1102=0,TRUE)),IF('114成績輸入與落點儀表板'!$C$5="必須採計",O1102&gt;0,IF('114成績輸入與落點儀表板'!$C$5="不可採計",O1102=0,TRUE)),IF('114成績輸入與落點儀表板'!$C$6="必須採計",P1102&gt;0,IF('114成績輸入與落點儀表板'!$C$6="不可採計",P1102=0,TRUE)),IF('114成績輸入與落點儀表板'!$C$7="必須採計",Q1102&gt;0,IF('114成績輸入與落點儀表板'!$C$7="不可採計",Q1102=0,TRUE)),IF('114成績輸入與落點儀表板'!$C$8="必須採計",R1102&gt;0,IF('114成績輸入與落點儀表板'!$C$8="不可採計",R1102=0,TRUE)),IF('114成績輸入與落點儀表板'!$C$9="必須採計",S1102&gt;0,IF('114成績輸入與落點儀表板'!$C$9="不可採計",S1102=0,TRUE)),IF('114成績輸入與落點儀表板'!$C$10="必須採計",T1102&gt;0,IF('114成績輸入與落點儀表板'!$C$10="不可採計",T1102=0,TRUE)),IF('114成績輸入與落點儀表板'!$C$11="必須採計",U1102&gt;0,IF('114成績輸入與落點儀表板'!$C$11="不可採計",U1102=0,TRUE)),IF('114成績輸入與落點儀表板'!$C$12="必須採計",V1102&gt;0,IF('114成績輸入與落點儀表板'!$C$12="不可採計",V1102=0,TRUE)),IF('114成績輸入與落點儀表板'!$C$13="必須採計",W1102&gt;0,IF('114成績輸入與落點儀表板'!$C$13="不可採計",W1102=0,TRUE)),IF('114成績輸入與落點儀表板'!$C$14="必須採計",X1102&gt;0,IF('114成績輸入與落點儀表板'!$C$14="不可採計",X1102=0,TRUE)),IF('114成績輸入與落點儀表板'!$C$15="必須採計",Y1102&gt;0,IF('114成績輸入與落點儀表板'!$C$15="不可採計",Y1102=0,TRUE)),IF('114成績輸入與落點儀表板'!$C$16="必須採計",Z1102&gt;0,IF('114成績輸入與落點儀表板'!$C$16="不可採計",Z1102=0,TRUE))),"✅ 符合","❌ 不符合")</f>
        <v>✅ 符合</v>
      </c>
      <c r="L1102" s="15">
        <v>2</v>
      </c>
      <c r="M1102" s="15">
        <v>2</v>
      </c>
      <c r="N1102" s="15">
        <v>0</v>
      </c>
      <c r="O1102" s="15">
        <v>0</v>
      </c>
      <c r="P1102" s="15">
        <v>0</v>
      </c>
      <c r="Q1102" s="15">
        <v>1.5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1</v>
      </c>
      <c r="X1102" s="15">
        <v>0</v>
      </c>
      <c r="Y1102" s="15">
        <v>0</v>
      </c>
      <c r="Z1102" s="15">
        <v>0</v>
      </c>
    </row>
    <row r="1103" spans="1:26" ht="15.75" customHeight="1" x14ac:dyDescent="0.3">
      <c r="A1103" s="2" t="s">
        <v>2661</v>
      </c>
      <c r="B1103" s="6" t="s">
        <v>2602</v>
      </c>
      <c r="C1103" s="6" t="s">
        <v>1210</v>
      </c>
      <c r="D1103" s="12" t="s">
        <v>86</v>
      </c>
      <c r="E1103" s="13" t="s">
        <v>1913</v>
      </c>
      <c r="F1103" s="2">
        <v>19</v>
      </c>
      <c r="G1103" s="15">
        <v>154</v>
      </c>
      <c r="H1103" s="7">
        <f>L1103*'114成績輸入與落點儀表板'!$B$2+M1103*'114成績輸入與落點儀表板'!$B$3+N1103*'114成績輸入與落點儀表板'!$B$4+O1103*'114成績輸入與落點儀表板'!$B$5+P1103*'114成績輸入與落點儀表板'!$B$6+Q1103*'114成績輸入與落點儀表板'!$B$7+R1103*'114成績輸入與落點儀表板'!$B$8+S1103*'114成績輸入與落點儀表板'!$B$9+T1103*'114成績輸入與落點儀表板'!$B$10+U1103*'114成績輸入與落點儀表板'!$B$11+V1103*'114成績輸入與落點儀表板'!$B$12+W1103*'114成績輸入與落點儀表板'!$B$13+X1103*'114成績輸入與落點儀表板'!$B$14+Y1103*'114成績輸入與落點儀表板'!$B$15+Z1103*'114成績輸入與落點儀表板'!$B$16</f>
        <v>0</v>
      </c>
      <c r="I1103" s="8">
        <f t="shared" si="34"/>
        <v>-154</v>
      </c>
      <c r="J1103" s="2" t="str">
        <f t="shared" si="35"/>
        <v>FAIL</v>
      </c>
      <c r="K1103" s="17" t="str">
        <f>IF(AND(IF('114成績輸入與落點儀表板'!$C$2="必須採計",L1103&gt;0,IF('114成績輸入與落點儀表板'!$C$2="不可採計",L1103=0,TRUE)),IF('114成績輸入與落點儀表板'!$C$3="必須採計",M1103&gt;0,IF('114成績輸入與落點儀表板'!$C$3="不可採計",M1103=0,TRUE)),IF('114成績輸入與落點儀表板'!$C$4="必須採計",N1103&gt;0,IF('114成績輸入與落點儀表板'!$C$4="不可採計",N1103=0,TRUE)),IF('114成績輸入與落點儀表板'!$C$5="必須採計",O1103&gt;0,IF('114成績輸入與落點儀表板'!$C$5="不可採計",O1103=0,TRUE)),IF('114成績輸入與落點儀表板'!$C$6="必須採計",P1103&gt;0,IF('114成績輸入與落點儀表板'!$C$6="不可採計",P1103=0,TRUE)),IF('114成績輸入與落點儀表板'!$C$7="必須採計",Q1103&gt;0,IF('114成績輸入與落點儀表板'!$C$7="不可採計",Q1103=0,TRUE)),IF('114成績輸入與落點儀表板'!$C$8="必須採計",R1103&gt;0,IF('114成績輸入與落點儀表板'!$C$8="不可採計",R1103=0,TRUE)),IF('114成績輸入與落點儀表板'!$C$9="必須採計",S1103&gt;0,IF('114成績輸入與落點儀表板'!$C$9="不可採計",S1103=0,TRUE)),IF('114成績輸入與落點儀表板'!$C$10="必須採計",T1103&gt;0,IF('114成績輸入與落點儀表板'!$C$10="不可採計",T1103=0,TRUE)),IF('114成績輸入與落點儀表板'!$C$11="必須採計",U1103&gt;0,IF('114成績輸入與落點儀表板'!$C$11="不可採計",U1103=0,TRUE)),IF('114成績輸入與落點儀表板'!$C$12="必須採計",V1103&gt;0,IF('114成績輸入與落點儀表板'!$C$12="不可採計",V1103=0,TRUE)),IF('114成績輸入與落點儀表板'!$C$13="必須採計",W1103&gt;0,IF('114成績輸入與落點儀表板'!$C$13="不可採計",W1103=0,TRUE)),IF('114成績輸入與落點儀表板'!$C$14="必須採計",X1103&gt;0,IF('114成績輸入與落點儀表板'!$C$14="不可採計",X1103=0,TRUE)),IF('114成績輸入與落點儀表板'!$C$15="必須採計",Y1103&gt;0,IF('114成績輸入與落點儀表板'!$C$15="不可採計",Y1103=0,TRUE)),IF('114成績輸入與落點儀表板'!$C$16="必須採計",Z1103&gt;0,IF('114成績輸入與落點儀表板'!$C$16="不可採計",Z1103=0,TRUE))),"✅ 符合","❌ 不符合")</f>
        <v>❌ 不符合</v>
      </c>
      <c r="L1103" s="15">
        <v>0</v>
      </c>
      <c r="M1103" s="15">
        <v>1.5</v>
      </c>
      <c r="N1103" s="15">
        <v>1.5</v>
      </c>
      <c r="O1103" s="15">
        <v>0</v>
      </c>
      <c r="P1103" s="15">
        <v>0</v>
      </c>
      <c r="Q1103" s="15">
        <v>0</v>
      </c>
      <c r="R1103" s="15">
        <v>0</v>
      </c>
      <c r="S1103" s="15">
        <v>2</v>
      </c>
      <c r="T1103" s="15">
        <v>0</v>
      </c>
      <c r="U1103" s="15">
        <v>0</v>
      </c>
      <c r="V1103" s="15">
        <v>0</v>
      </c>
      <c r="W1103" s="15">
        <v>0</v>
      </c>
      <c r="X1103" s="15">
        <v>0</v>
      </c>
      <c r="Y1103" s="15">
        <v>0</v>
      </c>
      <c r="Z1103" s="15">
        <v>0</v>
      </c>
    </row>
    <row r="1104" spans="1:26" ht="15.75" customHeight="1" x14ac:dyDescent="0.3">
      <c r="A1104" s="2" t="s">
        <v>2662</v>
      </c>
      <c r="B1104" s="6" t="s">
        <v>2602</v>
      </c>
      <c r="C1104" s="6" t="s">
        <v>754</v>
      </c>
      <c r="D1104" s="12" t="s">
        <v>86</v>
      </c>
      <c r="E1104" s="13" t="s">
        <v>2454</v>
      </c>
      <c r="F1104" s="2">
        <v>16</v>
      </c>
      <c r="G1104" s="15">
        <v>125</v>
      </c>
      <c r="H1104" s="7">
        <f>L1104*'114成績輸入與落點儀表板'!$B$2+M1104*'114成績輸入與落點儀表板'!$B$3+N1104*'114成績輸入與落點儀表板'!$B$4+O1104*'114成績輸入與落點儀表板'!$B$5+P1104*'114成績輸入與落點儀表板'!$B$6+Q1104*'114成績輸入與落點儀表板'!$B$7+R1104*'114成績輸入與落點儀表板'!$B$8+S1104*'114成績輸入與落點儀表板'!$B$9+T1104*'114成績輸入與落點儀表板'!$B$10+U1104*'114成績輸入與落點儀表板'!$B$11+V1104*'114成績輸入與落點儀表板'!$B$12+W1104*'114成績輸入與落點儀表板'!$B$13+X1104*'114成績輸入與落點儀表板'!$B$14+Y1104*'114成績輸入與落點儀表板'!$B$15+Z1104*'114成績輸入與落點儀表板'!$B$16</f>
        <v>0</v>
      </c>
      <c r="I1104" s="8">
        <f t="shared" si="34"/>
        <v>-125</v>
      </c>
      <c r="J1104" s="2" t="str">
        <f t="shared" si="35"/>
        <v>FAIL</v>
      </c>
      <c r="K1104" s="17" t="str">
        <f>IF(AND(IF('114成績輸入與落點儀表板'!$C$2="必須採計",L1104&gt;0,IF('114成績輸入與落點儀表板'!$C$2="不可採計",L1104=0,TRUE)),IF('114成績輸入與落點儀表板'!$C$3="必須採計",M1104&gt;0,IF('114成績輸入與落點儀表板'!$C$3="不可採計",M1104=0,TRUE)),IF('114成績輸入與落點儀表板'!$C$4="必須採計",N1104&gt;0,IF('114成績輸入與落點儀表板'!$C$4="不可採計",N1104=0,TRUE)),IF('114成績輸入與落點儀表板'!$C$5="必須採計",O1104&gt;0,IF('114成績輸入與落點儀表板'!$C$5="不可採計",O1104=0,TRUE)),IF('114成績輸入與落點儀表板'!$C$6="必須採計",P1104&gt;0,IF('114成績輸入與落點儀表板'!$C$6="不可採計",P1104=0,TRUE)),IF('114成績輸入與落點儀表板'!$C$7="必須採計",Q1104&gt;0,IF('114成績輸入與落點儀表板'!$C$7="不可採計",Q1104=0,TRUE)),IF('114成績輸入與落點儀表板'!$C$8="必須採計",R1104&gt;0,IF('114成績輸入與落點儀表板'!$C$8="不可採計",R1104=0,TRUE)),IF('114成績輸入與落點儀表板'!$C$9="必須採計",S1104&gt;0,IF('114成績輸入與落點儀表板'!$C$9="不可採計",S1104=0,TRUE)),IF('114成績輸入與落點儀表板'!$C$10="必須採計",T1104&gt;0,IF('114成績輸入與落點儀表板'!$C$10="不可採計",T1104=0,TRUE)),IF('114成績輸入與落點儀表板'!$C$11="必須採計",U1104&gt;0,IF('114成績輸入與落點儀表板'!$C$11="不可採計",U1104=0,TRUE)),IF('114成績輸入與落點儀表板'!$C$12="必須採計",V1104&gt;0,IF('114成績輸入與落點儀表板'!$C$12="不可採計",V1104=0,TRUE)),IF('114成績輸入與落點儀表板'!$C$13="必須採計",W1104&gt;0,IF('114成績輸入與落點儀表板'!$C$13="不可採計",W1104=0,TRUE)),IF('114成績輸入與落點儀表板'!$C$14="必須採計",X1104&gt;0,IF('114成績輸入與落點儀表板'!$C$14="不可採計",X1104=0,TRUE)),IF('114成績輸入與落點儀表板'!$C$15="必須採計",Y1104&gt;0,IF('114成績輸入與落點儀表板'!$C$15="不可採計",Y1104=0,TRUE)),IF('114成績輸入與落點儀表板'!$C$16="必須採計",Z1104&gt;0,IF('114成績輸入與落點儀表板'!$C$16="不可採計",Z1104=0,TRUE))),"✅ 符合","❌ 不符合")</f>
        <v>✅ 符合</v>
      </c>
      <c r="L1104" s="15">
        <v>1</v>
      </c>
      <c r="M1104" s="15">
        <v>1</v>
      </c>
      <c r="N1104" s="15">
        <v>2</v>
      </c>
      <c r="O1104" s="15">
        <v>0</v>
      </c>
      <c r="P1104" s="15">
        <v>0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0</v>
      </c>
      <c r="X1104" s="15">
        <v>0</v>
      </c>
      <c r="Y1104" s="15">
        <v>0</v>
      </c>
      <c r="Z1104" s="15">
        <v>0</v>
      </c>
    </row>
    <row r="1105" spans="1:26" ht="15.75" customHeight="1" x14ac:dyDescent="0.3">
      <c r="A1105" s="2" t="s">
        <v>2663</v>
      </c>
      <c r="B1105" s="13" t="s">
        <v>2602</v>
      </c>
      <c r="C1105" s="13" t="s">
        <v>2644</v>
      </c>
      <c r="D1105" s="12" t="s">
        <v>86</v>
      </c>
      <c r="E1105" s="13" t="s">
        <v>5893</v>
      </c>
      <c r="F1105" s="2">
        <v>14</v>
      </c>
      <c r="G1105" s="15">
        <v>185.5</v>
      </c>
      <c r="H1105" s="7">
        <f>L1105*'114成績輸入與落點儀表板'!$B$2+M1105*'114成績輸入與落點儀表板'!$B$3+N1105*'114成績輸入與落點儀表板'!$B$4+O1105*'114成績輸入與落點儀表板'!$B$5+P1105*'114成績輸入與落點儀表板'!$B$6+Q1105*'114成績輸入與落點儀表板'!$B$7+R1105*'114成績輸入與落點儀表板'!$B$8+S1105*'114成績輸入與落點儀表板'!$B$9+T1105*'114成績輸入與落點儀表板'!$B$10+U1105*'114成績輸入與落點儀表板'!$B$11+V1105*'114成績輸入與落點儀表板'!$B$12+W1105*'114成績輸入與落點儀表板'!$B$13+X1105*'114成績輸入與落點儀表板'!$B$14+Y1105*'114成績輸入與落點儀表板'!$B$15+Z1105*'114成績輸入與落點儀表板'!$B$16</f>
        <v>0</v>
      </c>
      <c r="I1105" s="8">
        <f t="shared" si="34"/>
        <v>-185.5</v>
      </c>
      <c r="J1105" s="2" t="str">
        <f t="shared" si="35"/>
        <v>FAIL</v>
      </c>
      <c r="K1105" s="17" t="str">
        <f>IF(AND(IF('114成績輸入與落點儀表板'!$C$2="必須採計",L1105&gt;0,IF('114成績輸入與落點儀表板'!$C$2="不可採計",L1105=0,TRUE)),IF('114成績輸入與落點儀表板'!$C$3="必須採計",M1105&gt;0,IF('114成績輸入與落點儀表板'!$C$3="不可採計",M1105=0,TRUE)),IF('114成績輸入與落點儀表板'!$C$4="必須採計",N1105&gt;0,IF('114成績輸入與落點儀表板'!$C$4="不可採計",N1105=0,TRUE)),IF('114成績輸入與落點儀表板'!$C$5="必須採計",O1105&gt;0,IF('114成績輸入與落點儀表板'!$C$5="不可採計",O1105=0,TRUE)),IF('114成績輸入與落點儀表板'!$C$6="必須採計",P1105&gt;0,IF('114成績輸入與落點儀表板'!$C$6="不可採計",P1105=0,TRUE)),IF('114成績輸入與落點儀表板'!$C$7="必須採計",Q1105&gt;0,IF('114成績輸入與落點儀表板'!$C$7="不可採計",Q1105=0,TRUE)),IF('114成績輸入與落點儀表板'!$C$8="必須採計",R1105&gt;0,IF('114成績輸入與落點儀表板'!$C$8="不可採計",R1105=0,TRUE)),IF('114成績輸入與落點儀表板'!$C$9="必須採計",S1105&gt;0,IF('114成績輸入與落點儀表板'!$C$9="不可採計",S1105=0,TRUE)),IF('114成績輸入與落點儀表板'!$C$10="必須採計",T1105&gt;0,IF('114成績輸入與落點儀表板'!$C$10="不可採計",T1105=0,TRUE)),IF('114成績輸入與落點儀表板'!$C$11="必須採計",U1105&gt;0,IF('114成績輸入與落點儀表板'!$C$11="不可採計",U1105=0,TRUE)),IF('114成績輸入與落點儀表板'!$C$12="必須採計",V1105&gt;0,IF('114成績輸入與落點儀表板'!$C$12="不可採計",V1105=0,TRUE)),IF('114成績輸入與落點儀表板'!$C$13="必須採計",W1105&gt;0,IF('114成績輸入與落點儀表板'!$C$13="不可採計",W1105=0,TRUE)),IF('114成績輸入與落點儀表板'!$C$14="必須採計",X1105&gt;0,IF('114成績輸入與落點儀表板'!$C$14="不可採計",X1105=0,TRUE)),IF('114成績輸入與落點儀表板'!$C$15="必須採計",Y1105&gt;0,IF('114成績輸入與落點儀表板'!$C$15="不可採計",Y1105=0,TRUE)),IF('114成績輸入與落點儀表板'!$C$16="必須採計",Z1105&gt;0,IF('114成績輸入與落點儀表板'!$C$16="不可採計",Z1105=0,TRUE))),"✅ 符合","❌ 不符合")</f>
        <v>✅ 符合</v>
      </c>
      <c r="L1105" s="15">
        <v>1</v>
      </c>
      <c r="M1105" s="15">
        <v>1</v>
      </c>
      <c r="N1105" s="15">
        <v>1.75</v>
      </c>
      <c r="O1105" s="15">
        <v>0</v>
      </c>
      <c r="P1105" s="15">
        <v>0</v>
      </c>
      <c r="Q1105" s="15">
        <v>0</v>
      </c>
      <c r="R1105" s="15">
        <v>2</v>
      </c>
      <c r="S1105" s="15">
        <v>0</v>
      </c>
      <c r="T1105" s="15">
        <v>0</v>
      </c>
      <c r="U1105" s="15">
        <v>0</v>
      </c>
      <c r="V1105" s="15">
        <v>0</v>
      </c>
      <c r="W1105" s="15">
        <v>0</v>
      </c>
      <c r="X1105" s="15">
        <v>0</v>
      </c>
      <c r="Y1105" s="15">
        <v>0</v>
      </c>
      <c r="Z1105" s="15">
        <v>0</v>
      </c>
    </row>
    <row r="1106" spans="1:26" ht="15.75" customHeight="1" x14ac:dyDescent="0.3">
      <c r="A1106" s="2" t="s">
        <v>2665</v>
      </c>
      <c r="B1106" s="6" t="s">
        <v>2602</v>
      </c>
      <c r="C1106" s="6" t="s">
        <v>2647</v>
      </c>
      <c r="D1106" s="12" t="s">
        <v>103</v>
      </c>
      <c r="E1106" s="13" t="s">
        <v>5894</v>
      </c>
      <c r="F1106" s="2">
        <v>14</v>
      </c>
      <c r="G1106" s="15">
        <v>206.25</v>
      </c>
      <c r="H1106" s="7">
        <f>L1106*'114成績輸入與落點儀表板'!$B$2+M1106*'114成績輸入與落點儀表板'!$B$3+N1106*'114成績輸入與落點儀表板'!$B$4+O1106*'114成績輸入與落點儀表板'!$B$5+P1106*'114成績輸入與落點儀表板'!$B$6+Q1106*'114成績輸入與落點儀表板'!$B$7+R1106*'114成績輸入與落點儀表板'!$B$8+S1106*'114成績輸入與落點儀表板'!$B$9+T1106*'114成績輸入與落點儀表板'!$B$10+U1106*'114成績輸入與落點儀表板'!$B$11+V1106*'114成績輸入與落點儀表板'!$B$12+W1106*'114成績輸入與落點儀表板'!$B$13+X1106*'114成績輸入與落點儀表板'!$B$14+Y1106*'114成績輸入與落點儀表板'!$B$15+Z1106*'114成績輸入與落點儀表板'!$B$16</f>
        <v>0</v>
      </c>
      <c r="I1106" s="8">
        <f t="shared" si="34"/>
        <v>-206.25</v>
      </c>
      <c r="J1106" s="2" t="str">
        <f t="shared" si="35"/>
        <v>FAIL</v>
      </c>
      <c r="K1106" s="17" t="str">
        <f>IF(AND(IF('114成績輸入與落點儀表板'!$C$2="必須採計",L1106&gt;0,IF('114成績輸入與落點儀表板'!$C$2="不可採計",L1106=0,TRUE)),IF('114成績輸入與落點儀表板'!$C$3="必須採計",M1106&gt;0,IF('114成績輸入與落點儀表板'!$C$3="不可採計",M1106=0,TRUE)),IF('114成績輸入與落點儀表板'!$C$4="必須採計",N1106&gt;0,IF('114成績輸入與落點儀表板'!$C$4="不可採計",N1106=0,TRUE)),IF('114成績輸入與落點儀表板'!$C$5="必須採計",O1106&gt;0,IF('114成績輸入與落點儀表板'!$C$5="不可採計",O1106=0,TRUE)),IF('114成績輸入與落點儀表板'!$C$6="必須採計",P1106&gt;0,IF('114成績輸入與落點儀表板'!$C$6="不可採計",P1106=0,TRUE)),IF('114成績輸入與落點儀表板'!$C$7="必須採計",Q1106&gt;0,IF('114成績輸入與落點儀表板'!$C$7="不可採計",Q1106=0,TRUE)),IF('114成績輸入與落點儀表板'!$C$8="必須採計",R1106&gt;0,IF('114成績輸入與落點儀表板'!$C$8="不可採計",R1106=0,TRUE)),IF('114成績輸入與落點儀表板'!$C$9="必須採計",S1106&gt;0,IF('114成績輸入與落點儀表板'!$C$9="不可採計",S1106=0,TRUE)),IF('114成績輸入與落點儀表板'!$C$10="必須採計",T1106&gt;0,IF('114成績輸入與落點儀表板'!$C$10="不可採計",T1106=0,TRUE)),IF('114成績輸入與落點儀表板'!$C$11="必須採計",U1106&gt;0,IF('114成績輸入與落點儀表板'!$C$11="不可採計",U1106=0,TRUE)),IF('114成績輸入與落點儀表板'!$C$12="必須採計",V1106&gt;0,IF('114成績輸入與落點儀表板'!$C$12="不可採計",V1106=0,TRUE)),IF('114成績輸入與落點儀表板'!$C$13="必須採計",W1106&gt;0,IF('114成績輸入與落點儀表板'!$C$13="不可採計",W1106=0,TRUE)),IF('114成績輸入與落點儀表板'!$C$14="必須採計",X1106&gt;0,IF('114成績輸入與落點儀表板'!$C$14="不可採計",X1106=0,TRUE)),IF('114成績輸入與落點儀表板'!$C$15="必須採計",Y1106&gt;0,IF('114成績輸入與落點儀表板'!$C$15="不可採計",Y1106=0,TRUE)),IF('114成績輸入與落點儀表板'!$C$16="必須採計",Z1106&gt;0,IF('114成績輸入與落點儀表板'!$C$16="不可採計",Z1106=0,TRUE))),"✅ 符合","❌ 不符合")</f>
        <v>✅ 符合</v>
      </c>
      <c r="L1106" s="15">
        <v>1</v>
      </c>
      <c r="M1106" s="15">
        <v>1</v>
      </c>
      <c r="N1106" s="15">
        <v>1.75</v>
      </c>
      <c r="O1106" s="15">
        <v>0</v>
      </c>
      <c r="P1106" s="15">
        <v>0</v>
      </c>
      <c r="Q1106" s="15">
        <v>0</v>
      </c>
      <c r="R1106" s="15">
        <v>2</v>
      </c>
      <c r="S1106" s="15">
        <v>1</v>
      </c>
      <c r="T1106" s="15">
        <v>0</v>
      </c>
      <c r="U1106" s="15">
        <v>0</v>
      </c>
      <c r="V1106" s="15">
        <v>0</v>
      </c>
      <c r="W1106" s="15">
        <v>0</v>
      </c>
      <c r="X1106" s="15">
        <v>0</v>
      </c>
      <c r="Y1106" s="15">
        <v>0</v>
      </c>
      <c r="Z1106" s="15">
        <v>0</v>
      </c>
    </row>
    <row r="1107" spans="1:26" ht="15.75" customHeight="1" x14ac:dyDescent="0.3">
      <c r="A1107" s="2" t="s">
        <v>2668</v>
      </c>
      <c r="B1107" s="6" t="s">
        <v>2602</v>
      </c>
      <c r="C1107" s="6" t="s">
        <v>2650</v>
      </c>
      <c r="D1107" s="12" t="s">
        <v>80</v>
      </c>
      <c r="E1107" s="13" t="s">
        <v>4513</v>
      </c>
      <c r="F1107" s="2">
        <v>15</v>
      </c>
      <c r="G1107" s="15">
        <v>151.25</v>
      </c>
      <c r="H1107" s="7">
        <f>L1107*'114成績輸入與落點儀表板'!$B$2+M1107*'114成績輸入與落點儀表板'!$B$3+N1107*'114成績輸入與落點儀表板'!$B$4+O1107*'114成績輸入與落點儀表板'!$B$5+P1107*'114成績輸入與落點儀表板'!$B$6+Q1107*'114成績輸入與落點儀表板'!$B$7+R1107*'114成績輸入與落點儀表板'!$B$8+S1107*'114成績輸入與落點儀表板'!$B$9+T1107*'114成績輸入與落點儀表板'!$B$10+U1107*'114成績輸入與落點儀表板'!$B$11+V1107*'114成績輸入與落點儀表板'!$B$12+W1107*'114成績輸入與落點儀表板'!$B$13+X1107*'114成績輸入與落點儀表板'!$B$14+Y1107*'114成績輸入與落點儀表板'!$B$15+Z1107*'114成績輸入與落點儀表板'!$B$16</f>
        <v>0</v>
      </c>
      <c r="I1107" s="8">
        <f t="shared" si="34"/>
        <v>-151.25</v>
      </c>
      <c r="J1107" s="2" t="str">
        <f t="shared" si="35"/>
        <v>FAIL</v>
      </c>
      <c r="K1107" s="17" t="str">
        <f>IF(AND(IF('114成績輸入與落點儀表板'!$C$2="必須採計",L1107&gt;0,IF('114成績輸入與落點儀表板'!$C$2="不可採計",L1107=0,TRUE)),IF('114成績輸入與落點儀表板'!$C$3="必須採計",M1107&gt;0,IF('114成績輸入與落點儀表板'!$C$3="不可採計",M1107=0,TRUE)),IF('114成績輸入與落點儀表板'!$C$4="必須採計",N1107&gt;0,IF('114成績輸入與落點儀表板'!$C$4="不可採計",N1107=0,TRUE)),IF('114成績輸入與落點儀表板'!$C$5="必須採計",O1107&gt;0,IF('114成績輸入與落點儀表板'!$C$5="不可採計",O1107=0,TRUE)),IF('114成績輸入與落點儀表板'!$C$6="必須採計",P1107&gt;0,IF('114成績輸入與落點儀表板'!$C$6="不可採計",P1107=0,TRUE)),IF('114成績輸入與落點儀表板'!$C$7="必須採計",Q1107&gt;0,IF('114成績輸入與落點儀表板'!$C$7="不可採計",Q1107=0,TRUE)),IF('114成績輸入與落點儀表板'!$C$8="必須採計",R1107&gt;0,IF('114成績輸入與落點儀表板'!$C$8="不可採計",R1107=0,TRUE)),IF('114成績輸入與落點儀表板'!$C$9="必須採計",S1107&gt;0,IF('114成績輸入與落點儀表板'!$C$9="不可採計",S1107=0,TRUE)),IF('114成績輸入與落點儀表板'!$C$10="必須採計",T1107&gt;0,IF('114成績輸入與落點儀表板'!$C$10="不可採計",T1107=0,TRUE)),IF('114成績輸入與落點儀表板'!$C$11="必須採計",U1107&gt;0,IF('114成績輸入與落點儀表板'!$C$11="不可採計",U1107=0,TRUE)),IF('114成績輸入與落點儀表板'!$C$12="必須採計",V1107&gt;0,IF('114成績輸入與落點儀表板'!$C$12="不可採計",V1107=0,TRUE)),IF('114成績輸入與落點儀表板'!$C$13="必須採計",W1107&gt;0,IF('114成績輸入與落點儀表板'!$C$13="不可採計",W1107=0,TRUE)),IF('114成績輸入與落點儀表板'!$C$14="必須採計",X1107&gt;0,IF('114成績輸入與落點儀表板'!$C$14="不可採計",X1107=0,TRUE)),IF('114成績輸入與落點儀表板'!$C$15="必須採計",Y1107&gt;0,IF('114成績輸入與落點儀表板'!$C$15="不可採計",Y1107=0,TRUE)),IF('114成績輸入與落點儀表板'!$C$16="必須採計",Z1107&gt;0,IF('114成績輸入與落點儀表板'!$C$16="不可採計",Z1107=0,TRUE))),"✅ 符合","❌ 不符合")</f>
        <v>✅ 符合</v>
      </c>
      <c r="L1107" s="15">
        <v>1.5</v>
      </c>
      <c r="M1107" s="15">
        <v>1</v>
      </c>
      <c r="N1107" s="15">
        <v>0</v>
      </c>
      <c r="O1107" s="15">
        <v>0</v>
      </c>
      <c r="P1107" s="15">
        <v>0</v>
      </c>
      <c r="Q1107" s="15">
        <v>0</v>
      </c>
      <c r="R1107" s="15">
        <v>1</v>
      </c>
      <c r="S1107" s="15">
        <v>0</v>
      </c>
      <c r="T1107" s="15">
        <v>0</v>
      </c>
      <c r="U1107" s="15">
        <v>0</v>
      </c>
      <c r="V1107" s="15">
        <v>0</v>
      </c>
      <c r="W1107" s="15">
        <v>0</v>
      </c>
      <c r="X1107" s="15">
        <v>0</v>
      </c>
      <c r="Y1107" s="15">
        <v>1.25</v>
      </c>
      <c r="Z1107" s="15">
        <v>0</v>
      </c>
    </row>
    <row r="1108" spans="1:26" ht="15.75" customHeight="1" x14ac:dyDescent="0.3">
      <c r="A1108" s="2" t="s">
        <v>2669</v>
      </c>
      <c r="B1108" s="13" t="s">
        <v>2602</v>
      </c>
      <c r="C1108" s="13" t="s">
        <v>2653</v>
      </c>
      <c r="D1108" s="12" t="s">
        <v>227</v>
      </c>
      <c r="E1108" s="13" t="s">
        <v>2654</v>
      </c>
      <c r="F1108" s="2">
        <v>9</v>
      </c>
      <c r="G1108" s="15">
        <v>152</v>
      </c>
      <c r="H1108" s="7">
        <f>L1108*'114成績輸入與落點儀表板'!$B$2+M1108*'114成績輸入與落點儀表板'!$B$3+N1108*'114成績輸入與落點儀表板'!$B$4+O1108*'114成績輸入與落點儀表板'!$B$5+P1108*'114成績輸入與落點儀表板'!$B$6+Q1108*'114成績輸入與落點儀表板'!$B$7+R1108*'114成績輸入與落點儀表板'!$B$8+S1108*'114成績輸入與落點儀表板'!$B$9+T1108*'114成績輸入與落點儀表板'!$B$10+U1108*'114成績輸入與落點儀表板'!$B$11+V1108*'114成績輸入與落點儀表板'!$B$12+W1108*'114成績輸入與落點儀表板'!$B$13+X1108*'114成績輸入與落點儀表板'!$B$14+Y1108*'114成績輸入與落點儀表板'!$B$15+Z1108*'114成績輸入與落點儀表板'!$B$16</f>
        <v>0</v>
      </c>
      <c r="I1108" s="8">
        <f t="shared" si="34"/>
        <v>-152</v>
      </c>
      <c r="J1108" s="2" t="str">
        <f t="shared" si="35"/>
        <v>FAIL</v>
      </c>
      <c r="K1108" s="17" t="str">
        <f>IF(AND(IF('114成績輸入與落點儀表板'!$C$2="必須採計",L1108&gt;0,IF('114成績輸入與落點儀表板'!$C$2="不可採計",L1108=0,TRUE)),IF('114成績輸入與落點儀表板'!$C$3="必須採計",M1108&gt;0,IF('114成績輸入與落點儀表板'!$C$3="不可採計",M1108=0,TRUE)),IF('114成績輸入與落點儀表板'!$C$4="必須採計",N1108&gt;0,IF('114成績輸入與落點儀表板'!$C$4="不可採計",N1108=0,TRUE)),IF('114成績輸入與落點儀表板'!$C$5="必須採計",O1108&gt;0,IF('114成績輸入與落點儀表板'!$C$5="不可採計",O1108=0,TRUE)),IF('114成績輸入與落點儀表板'!$C$6="必須採計",P1108&gt;0,IF('114成績輸入與落點儀表板'!$C$6="不可採計",P1108=0,TRUE)),IF('114成績輸入與落點儀表板'!$C$7="必須採計",Q1108&gt;0,IF('114成績輸入與落點儀表板'!$C$7="不可採計",Q1108=0,TRUE)),IF('114成績輸入與落點儀表板'!$C$8="必須採計",R1108&gt;0,IF('114成績輸入與落點儀表板'!$C$8="不可採計",R1108=0,TRUE)),IF('114成績輸入與落點儀表板'!$C$9="必須採計",S1108&gt;0,IF('114成績輸入與落點儀表板'!$C$9="不可採計",S1108=0,TRUE)),IF('114成績輸入與落點儀表板'!$C$10="必須採計",T1108&gt;0,IF('114成績輸入與落點儀表板'!$C$10="不可採計",T1108=0,TRUE)),IF('114成績輸入與落點儀表板'!$C$11="必須採計",U1108&gt;0,IF('114成績輸入與落點儀表板'!$C$11="不可採計",U1108=0,TRUE)),IF('114成績輸入與落點儀表板'!$C$12="必須採計",V1108&gt;0,IF('114成績輸入與落點儀表板'!$C$12="不可採計",V1108=0,TRUE)),IF('114成績輸入與落點儀表板'!$C$13="必須採計",W1108&gt;0,IF('114成績輸入與落點儀表板'!$C$13="不可採計",W1108=0,TRUE)),IF('114成績輸入與落點儀表板'!$C$14="必須採計",X1108&gt;0,IF('114成績輸入與落點儀表板'!$C$14="不可採計",X1108=0,TRUE)),IF('114成績輸入與落點儀表板'!$C$15="必須採計",Y1108&gt;0,IF('114成績輸入與落點儀表板'!$C$15="不可採計",Y1108=0,TRUE)),IF('114成績輸入與落點儀表板'!$C$16="必須採計",Z1108&gt;0,IF('114成績輸入與落點儀表板'!$C$16="不可採計",Z1108=0,TRUE))),"✅ 符合","❌ 不符合")</f>
        <v>❌ 不符合</v>
      </c>
      <c r="L1108" s="15">
        <v>0</v>
      </c>
      <c r="M1108" s="15">
        <v>1</v>
      </c>
      <c r="N1108" s="15">
        <v>0</v>
      </c>
      <c r="O1108" s="15">
        <v>0</v>
      </c>
      <c r="P1108" s="15">
        <v>2</v>
      </c>
      <c r="Q1108" s="15">
        <v>0</v>
      </c>
      <c r="R1108" s="15">
        <v>2</v>
      </c>
      <c r="S1108" s="15">
        <v>0</v>
      </c>
      <c r="T1108" s="15">
        <v>0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</row>
    <row r="1109" spans="1:26" ht="15.75" customHeight="1" x14ac:dyDescent="0.3">
      <c r="A1109" s="2" t="s">
        <v>2670</v>
      </c>
      <c r="B1109" s="6" t="s">
        <v>2602</v>
      </c>
      <c r="C1109" s="6" t="s">
        <v>2656</v>
      </c>
      <c r="D1109" s="12" t="s">
        <v>73</v>
      </c>
      <c r="E1109" s="13" t="s">
        <v>2657</v>
      </c>
      <c r="F1109" s="2">
        <v>1</v>
      </c>
      <c r="G1109" s="15">
        <v>212</v>
      </c>
      <c r="H1109" s="7">
        <f>L1109*'114成績輸入與落點儀表板'!$B$2+M1109*'114成績輸入與落點儀表板'!$B$3+N1109*'114成績輸入與落點儀表板'!$B$4+O1109*'114成績輸入與落點儀表板'!$B$5+P1109*'114成績輸入與落點儀表板'!$B$6+Q1109*'114成績輸入與落點儀表板'!$B$7+R1109*'114成績輸入與落點儀表板'!$B$8+S1109*'114成績輸入與落點儀表板'!$B$9+T1109*'114成績輸入與落點儀表板'!$B$10+U1109*'114成績輸入與落點儀表板'!$B$11+V1109*'114成績輸入與落點儀表板'!$B$12+W1109*'114成績輸入與落點儀表板'!$B$13+X1109*'114成績輸入與落點儀表板'!$B$14+Y1109*'114成績輸入與落點儀表板'!$B$15+Z1109*'114成績輸入與落點儀表板'!$B$16</f>
        <v>0</v>
      </c>
      <c r="I1109" s="8">
        <f t="shared" si="34"/>
        <v>-212</v>
      </c>
      <c r="J1109" s="2" t="str">
        <f t="shared" si="35"/>
        <v>FAIL</v>
      </c>
      <c r="K1109" s="17" t="str">
        <f>IF(AND(IF('114成績輸入與落點儀表板'!$C$2="必須採計",L1109&gt;0,IF('114成績輸入與落點儀表板'!$C$2="不可採計",L1109=0,TRUE)),IF('114成績輸入與落點儀表板'!$C$3="必須採計",M1109&gt;0,IF('114成績輸入與落點儀表板'!$C$3="不可採計",M1109=0,TRUE)),IF('114成績輸入與落點儀表板'!$C$4="必須採計",N1109&gt;0,IF('114成績輸入與落點儀表板'!$C$4="不可採計",N1109=0,TRUE)),IF('114成績輸入與落點儀表板'!$C$5="必須採計",O1109&gt;0,IF('114成績輸入與落點儀表板'!$C$5="不可採計",O1109=0,TRUE)),IF('114成績輸入與落點儀表板'!$C$6="必須採計",P1109&gt;0,IF('114成績輸入與落點儀表板'!$C$6="不可採計",P1109=0,TRUE)),IF('114成績輸入與落點儀表板'!$C$7="必須採計",Q1109&gt;0,IF('114成績輸入與落點儀表板'!$C$7="不可採計",Q1109=0,TRUE)),IF('114成績輸入與落點儀表板'!$C$8="必須採計",R1109&gt;0,IF('114成績輸入與落點儀表板'!$C$8="不可採計",R1109=0,TRUE)),IF('114成績輸入與落點儀表板'!$C$9="必須採計",S1109&gt;0,IF('114成績輸入與落點儀表板'!$C$9="不可採計",S1109=0,TRUE)),IF('114成績輸入與落點儀表板'!$C$10="必須採計",T1109&gt;0,IF('114成績輸入與落點儀表板'!$C$10="不可採計",T1109=0,TRUE)),IF('114成績輸入與落點儀表板'!$C$11="必須採計",U1109&gt;0,IF('114成績輸入與落點儀表板'!$C$11="不可採計",U1109=0,TRUE)),IF('114成績輸入與落點儀表板'!$C$12="必須採計",V1109&gt;0,IF('114成績輸入與落點儀表板'!$C$12="不可採計",V1109=0,TRUE)),IF('114成績輸入與落點儀表板'!$C$13="必須採計",W1109&gt;0,IF('114成績輸入與落點儀表板'!$C$13="不可採計",W1109=0,TRUE)),IF('114成績輸入與落點儀表板'!$C$14="必須採計",X1109&gt;0,IF('114成績輸入與落點儀表板'!$C$14="不可採計",X1109=0,TRUE)),IF('114成績輸入與落點儀表板'!$C$15="必須採計",Y1109&gt;0,IF('114成績輸入與落點儀表板'!$C$15="不可採計",Y1109=0,TRUE)),IF('114成績輸入與落點儀表板'!$C$16="必須採計",Z1109&gt;0,IF('114成績輸入與落點儀表板'!$C$16="不可採計",Z1109=0,TRUE))),"✅ 符合","❌ 不符合")</f>
        <v>✅ 符合</v>
      </c>
      <c r="L1109" s="15">
        <v>1</v>
      </c>
      <c r="M1109" s="15">
        <v>2</v>
      </c>
      <c r="N1109" s="15">
        <v>0</v>
      </c>
      <c r="O1109" s="15">
        <v>0</v>
      </c>
      <c r="P1109" s="15">
        <v>2</v>
      </c>
      <c r="Q1109" s="15">
        <v>0</v>
      </c>
      <c r="R1109" s="15">
        <v>1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</row>
    <row r="1110" spans="1:26" ht="15.75" customHeight="1" x14ac:dyDescent="0.3">
      <c r="A1110" s="2" t="s">
        <v>2671</v>
      </c>
      <c r="B1110" s="13" t="s">
        <v>2602</v>
      </c>
      <c r="C1110" s="13" t="s">
        <v>245</v>
      </c>
      <c r="D1110" s="12" t="s">
        <v>73</v>
      </c>
      <c r="E1110" s="13" t="s">
        <v>2657</v>
      </c>
      <c r="F1110" s="2">
        <v>27</v>
      </c>
      <c r="G1110" s="15">
        <v>210</v>
      </c>
      <c r="H1110" s="7">
        <f>L1110*'114成績輸入與落點儀表板'!$B$2+M1110*'114成績輸入與落點儀表板'!$B$3+N1110*'114成績輸入與落點儀表板'!$B$4+O1110*'114成績輸入與落點儀表板'!$B$5+P1110*'114成績輸入與落點儀表板'!$B$6+Q1110*'114成績輸入與落點儀表板'!$B$7+R1110*'114成績輸入與落點儀表板'!$B$8+S1110*'114成績輸入與落點儀表板'!$B$9+T1110*'114成績輸入與落點儀表板'!$B$10+U1110*'114成績輸入與落點儀表板'!$B$11+V1110*'114成績輸入與落點儀表板'!$B$12+W1110*'114成績輸入與落點儀表板'!$B$13+X1110*'114成績輸入與落點儀表板'!$B$14+Y1110*'114成績輸入與落點儀表板'!$B$15+Z1110*'114成績輸入與落點儀表板'!$B$16</f>
        <v>0</v>
      </c>
      <c r="I1110" s="8">
        <f t="shared" si="34"/>
        <v>-210</v>
      </c>
      <c r="J1110" s="2" t="str">
        <f t="shared" si="35"/>
        <v>FAIL</v>
      </c>
      <c r="K1110" s="17" t="str">
        <f>IF(AND(IF('114成績輸入與落點儀表板'!$C$2="必須採計",L1110&gt;0,IF('114成績輸入與落點儀表板'!$C$2="不可採計",L1110=0,TRUE)),IF('114成績輸入與落點儀表板'!$C$3="必須採計",M1110&gt;0,IF('114成績輸入與落點儀表板'!$C$3="不可採計",M1110=0,TRUE)),IF('114成績輸入與落點儀表板'!$C$4="必須採計",N1110&gt;0,IF('114成績輸入與落點儀表板'!$C$4="不可採計",N1110=0,TRUE)),IF('114成績輸入與落點儀表板'!$C$5="必須採計",O1110&gt;0,IF('114成績輸入與落點儀表板'!$C$5="不可採計",O1110=0,TRUE)),IF('114成績輸入與落點儀表板'!$C$6="必須採計",P1110&gt;0,IF('114成績輸入與落點儀表板'!$C$6="不可採計",P1110=0,TRUE)),IF('114成績輸入與落點儀表板'!$C$7="必須採計",Q1110&gt;0,IF('114成績輸入與落點儀表板'!$C$7="不可採計",Q1110=0,TRUE)),IF('114成績輸入與落點儀表板'!$C$8="必須採計",R1110&gt;0,IF('114成績輸入與落點儀表板'!$C$8="不可採計",R1110=0,TRUE)),IF('114成績輸入與落點儀表板'!$C$9="必須採計",S1110&gt;0,IF('114成績輸入與落點儀表板'!$C$9="不可採計",S1110=0,TRUE)),IF('114成績輸入與落點儀表板'!$C$10="必須採計",T1110&gt;0,IF('114成績輸入與落點儀表板'!$C$10="不可採計",T1110=0,TRUE)),IF('114成績輸入與落點儀表板'!$C$11="必須採計",U1110&gt;0,IF('114成績輸入與落點儀表板'!$C$11="不可採計",U1110=0,TRUE)),IF('114成績輸入與落點儀表板'!$C$12="必須採計",V1110&gt;0,IF('114成績輸入與落點儀表板'!$C$12="不可採計",V1110=0,TRUE)),IF('114成績輸入與落點儀表板'!$C$13="必須採計",W1110&gt;0,IF('114成績輸入與落點儀表板'!$C$13="不可採計",W1110=0,TRUE)),IF('114成績輸入與落點儀表板'!$C$14="必須採計",X1110&gt;0,IF('114成績輸入與落點儀表板'!$C$14="不可採計",X1110=0,TRUE)),IF('114成績輸入與落點儀表板'!$C$15="必須採計",Y1110&gt;0,IF('114成績輸入與落點儀表板'!$C$15="不可採計",Y1110=0,TRUE)),IF('114成績輸入與落點儀表板'!$C$16="必須採計",Z1110&gt;0,IF('114成績輸入與落點儀表板'!$C$16="不可採計",Z1110=0,TRUE))),"✅ 符合","❌ 不符合")</f>
        <v>✅ 符合</v>
      </c>
      <c r="L1110" s="15">
        <v>1</v>
      </c>
      <c r="M1110" s="15">
        <v>2</v>
      </c>
      <c r="N1110" s="15">
        <v>0</v>
      </c>
      <c r="O1110" s="15">
        <v>0</v>
      </c>
      <c r="P1110" s="15">
        <v>2</v>
      </c>
      <c r="Q1110" s="15">
        <v>0</v>
      </c>
      <c r="R1110" s="15">
        <v>1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</row>
    <row r="1111" spans="1:26" ht="15.75" customHeight="1" x14ac:dyDescent="0.3">
      <c r="A1111" s="2" t="s">
        <v>2672</v>
      </c>
      <c r="B1111" s="6" t="s">
        <v>2602</v>
      </c>
      <c r="C1111" s="6" t="s">
        <v>2660</v>
      </c>
      <c r="D1111" s="12" t="s">
        <v>73</v>
      </c>
      <c r="E1111" s="13" t="s">
        <v>389</v>
      </c>
      <c r="F1111" s="2">
        <v>18</v>
      </c>
      <c r="G1111" s="15">
        <v>167</v>
      </c>
      <c r="H1111" s="7">
        <f>L1111*'114成績輸入與落點儀表板'!$B$2+M1111*'114成績輸入與落點儀表板'!$B$3+N1111*'114成績輸入與落點儀表板'!$B$4+O1111*'114成績輸入與落點儀表板'!$B$5+P1111*'114成績輸入與落點儀表板'!$B$6+Q1111*'114成績輸入與落點儀表板'!$B$7+R1111*'114成績輸入與落點儀表板'!$B$8+S1111*'114成績輸入與落點儀表板'!$B$9+T1111*'114成績輸入與落點儀表板'!$B$10+U1111*'114成績輸入與落點儀表板'!$B$11+V1111*'114成績輸入與落點儀表板'!$B$12+W1111*'114成績輸入與落點儀表板'!$B$13+X1111*'114成績輸入與落點儀表板'!$B$14+Y1111*'114成績輸入與落點儀表板'!$B$15+Z1111*'114成績輸入與落點儀表板'!$B$16</f>
        <v>0</v>
      </c>
      <c r="I1111" s="8">
        <f t="shared" si="34"/>
        <v>-167</v>
      </c>
      <c r="J1111" s="2" t="str">
        <f t="shared" si="35"/>
        <v>FAIL</v>
      </c>
      <c r="K1111" s="17" t="str">
        <f>IF(AND(IF('114成績輸入與落點儀表板'!$C$2="必須採計",L1111&gt;0,IF('114成績輸入與落點儀表板'!$C$2="不可採計",L1111=0,TRUE)),IF('114成績輸入與落點儀表板'!$C$3="必須採計",M1111&gt;0,IF('114成績輸入與落點儀表板'!$C$3="不可採計",M1111=0,TRUE)),IF('114成績輸入與落點儀表板'!$C$4="必須採計",N1111&gt;0,IF('114成績輸入與落點儀表板'!$C$4="不可採計",N1111=0,TRUE)),IF('114成績輸入與落點儀表板'!$C$5="必須採計",O1111&gt;0,IF('114成績輸入與落點儀表板'!$C$5="不可採計",O1111=0,TRUE)),IF('114成績輸入與落點儀表板'!$C$6="必須採計",P1111&gt;0,IF('114成績輸入與落點儀表板'!$C$6="不可採計",P1111=0,TRUE)),IF('114成績輸入與落點儀表板'!$C$7="必須採計",Q1111&gt;0,IF('114成績輸入與落點儀表板'!$C$7="不可採計",Q1111=0,TRUE)),IF('114成績輸入與落點儀表板'!$C$8="必須採計",R1111&gt;0,IF('114成績輸入與落點儀表板'!$C$8="不可採計",R1111=0,TRUE)),IF('114成績輸入與落點儀表板'!$C$9="必須採計",S1111&gt;0,IF('114成績輸入與落點儀表板'!$C$9="不可採計",S1111=0,TRUE)),IF('114成績輸入與落點儀表板'!$C$10="必須採計",T1111&gt;0,IF('114成績輸入與落點儀表板'!$C$10="不可採計",T1111=0,TRUE)),IF('114成績輸入與落點儀表板'!$C$11="必須採計",U1111&gt;0,IF('114成績輸入與落點儀表板'!$C$11="不可採計",U1111=0,TRUE)),IF('114成績輸入與落點儀表板'!$C$12="必須採計",V1111&gt;0,IF('114成績輸入與落點儀表板'!$C$12="不可採計",V1111=0,TRUE)),IF('114成績輸入與落點儀表板'!$C$13="必須採計",W1111&gt;0,IF('114成績輸入與落點儀表板'!$C$13="不可採計",W1111=0,TRUE)),IF('114成績輸入與落點儀表板'!$C$14="必須採計",X1111&gt;0,IF('114成績輸入與落點儀表板'!$C$14="不可採計",X1111=0,TRUE)),IF('114成績輸入與落點儀表板'!$C$15="必須採計",Y1111&gt;0,IF('114成績輸入與落點儀表板'!$C$15="不可採計",Y1111=0,TRUE)),IF('114成績輸入與落點儀表板'!$C$16="必須採計",Z1111&gt;0,IF('114成績輸入與落點儀表板'!$C$16="不可採計",Z1111=0,TRUE))),"✅ 符合","❌ 不符合")</f>
        <v>✅ 符合</v>
      </c>
      <c r="L1111" s="15">
        <v>1</v>
      </c>
      <c r="M1111" s="15">
        <v>2</v>
      </c>
      <c r="N1111" s="15">
        <v>2</v>
      </c>
      <c r="O1111" s="15">
        <v>0</v>
      </c>
      <c r="P1111" s="15">
        <v>0</v>
      </c>
      <c r="Q1111" s="15">
        <v>0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</row>
    <row r="1112" spans="1:26" ht="15.75" customHeight="1" x14ac:dyDescent="0.3">
      <c r="A1112" s="2" t="s">
        <v>2675</v>
      </c>
      <c r="B1112" s="6" t="s">
        <v>2602</v>
      </c>
      <c r="C1112" s="6" t="s">
        <v>233</v>
      </c>
      <c r="D1112" s="12" t="s">
        <v>73</v>
      </c>
      <c r="E1112" s="13" t="s">
        <v>2628</v>
      </c>
      <c r="F1112" s="2">
        <v>2</v>
      </c>
      <c r="G1112" s="15">
        <v>202</v>
      </c>
      <c r="H1112" s="7">
        <f>L1112*'114成績輸入與落點儀表板'!$B$2+M1112*'114成績輸入與落點儀表板'!$B$3+N1112*'114成績輸入與落點儀表板'!$B$4+O1112*'114成績輸入與落點儀表板'!$B$5+P1112*'114成績輸入與落點儀表板'!$B$6+Q1112*'114成績輸入與落點儀表板'!$B$7+R1112*'114成績輸入與落點儀表板'!$B$8+S1112*'114成績輸入與落點儀表板'!$B$9+T1112*'114成績輸入與落點儀表板'!$B$10+U1112*'114成績輸入與落點儀表板'!$B$11+V1112*'114成績輸入與落點儀表板'!$B$12+W1112*'114成績輸入與落點儀表板'!$B$13+X1112*'114成績輸入與落點儀表板'!$B$14+Y1112*'114成績輸入與落點儀表板'!$B$15+Z1112*'114成績輸入與落點儀表板'!$B$16</f>
        <v>0</v>
      </c>
      <c r="I1112" s="8">
        <f t="shared" si="34"/>
        <v>-202</v>
      </c>
      <c r="J1112" s="2" t="str">
        <f t="shared" si="35"/>
        <v>FAIL</v>
      </c>
      <c r="K1112" s="17" t="str">
        <f>IF(AND(IF('114成績輸入與落點儀表板'!$C$2="必須採計",L1112&gt;0,IF('114成績輸入與落點儀表板'!$C$2="不可採計",L1112=0,TRUE)),IF('114成績輸入與落點儀表板'!$C$3="必須採計",M1112&gt;0,IF('114成績輸入與落點儀表板'!$C$3="不可採計",M1112=0,TRUE)),IF('114成績輸入與落點儀表板'!$C$4="必須採計",N1112&gt;0,IF('114成績輸入與落點儀表板'!$C$4="不可採計",N1112=0,TRUE)),IF('114成績輸入與落點儀表板'!$C$5="必須採計",O1112&gt;0,IF('114成績輸入與落點儀表板'!$C$5="不可採計",O1112=0,TRUE)),IF('114成績輸入與落點儀表板'!$C$6="必須採計",P1112&gt;0,IF('114成績輸入與落點儀表板'!$C$6="不可採計",P1112=0,TRUE)),IF('114成績輸入與落點儀表板'!$C$7="必須採計",Q1112&gt;0,IF('114成績輸入與落點儀表板'!$C$7="不可採計",Q1112=0,TRUE)),IF('114成績輸入與落點儀表板'!$C$8="必須採計",R1112&gt;0,IF('114成績輸入與落點儀表板'!$C$8="不可採計",R1112=0,TRUE)),IF('114成績輸入與落點儀表板'!$C$9="必須採計",S1112&gt;0,IF('114成績輸入與落點儀表板'!$C$9="不可採計",S1112=0,TRUE)),IF('114成績輸入與落點儀表板'!$C$10="必須採計",T1112&gt;0,IF('114成績輸入與落點儀表板'!$C$10="不可採計",T1112=0,TRUE)),IF('114成績輸入與落點儀表板'!$C$11="必須採計",U1112&gt;0,IF('114成績輸入與落點儀表板'!$C$11="不可採計",U1112=0,TRUE)),IF('114成績輸入與落點儀表板'!$C$12="必須採計",V1112&gt;0,IF('114成績輸入與落點儀表板'!$C$12="不可採計",V1112=0,TRUE)),IF('114成績輸入與落點儀表板'!$C$13="必須採計",W1112&gt;0,IF('114成績輸入與落點儀表板'!$C$13="不可採計",W1112=0,TRUE)),IF('114成績輸入與落點儀表板'!$C$14="必須採計",X1112&gt;0,IF('114成績輸入與落點儀表板'!$C$14="不可採計",X1112=0,TRUE)),IF('114成績輸入與落點儀表板'!$C$15="必須採計",Y1112&gt;0,IF('114成績輸入與落點儀表板'!$C$15="不可採計",Y1112=0,TRUE)),IF('114成績輸入與落點儀表板'!$C$16="必須採計",Z1112&gt;0,IF('114成績輸入與落點儀表板'!$C$16="不可採計",Z1112=0,TRUE))),"✅ 符合","❌ 不符合")</f>
        <v>✅ 符合</v>
      </c>
      <c r="L1112" s="15">
        <v>1</v>
      </c>
      <c r="M1112" s="15">
        <v>2</v>
      </c>
      <c r="N1112" s="15">
        <v>0</v>
      </c>
      <c r="O1112" s="15">
        <v>0</v>
      </c>
      <c r="P1112" s="15">
        <v>0</v>
      </c>
      <c r="Q1112" s="15">
        <v>2</v>
      </c>
      <c r="R1112" s="15">
        <v>0</v>
      </c>
      <c r="S1112" s="15">
        <v>0</v>
      </c>
      <c r="T1112" s="15">
        <v>0</v>
      </c>
      <c r="U1112" s="15">
        <v>0</v>
      </c>
      <c r="V1112" s="15">
        <v>0</v>
      </c>
      <c r="W1112" s="15">
        <v>1</v>
      </c>
      <c r="X1112" s="15">
        <v>0</v>
      </c>
      <c r="Y1112" s="15">
        <v>0</v>
      </c>
      <c r="Z1112" s="15">
        <v>0</v>
      </c>
    </row>
    <row r="1113" spans="1:26" ht="15.75" customHeight="1" x14ac:dyDescent="0.3">
      <c r="A1113" s="2" t="s">
        <v>2677</v>
      </c>
      <c r="B1113" s="6" t="s">
        <v>2602</v>
      </c>
      <c r="C1113" s="6" t="s">
        <v>358</v>
      </c>
      <c r="D1113" s="12" t="s">
        <v>80</v>
      </c>
      <c r="E1113" s="13" t="s">
        <v>359</v>
      </c>
      <c r="F1113" s="2">
        <v>1</v>
      </c>
      <c r="G1113" s="15">
        <v>226.2</v>
      </c>
      <c r="H1113" s="7">
        <f>L1113*'114成績輸入與落點儀表板'!$B$2+M1113*'114成績輸入與落點儀表板'!$B$3+N1113*'114成績輸入與落點儀表板'!$B$4+O1113*'114成績輸入與落點儀表板'!$B$5+P1113*'114成績輸入與落點儀表板'!$B$6+Q1113*'114成績輸入與落點儀表板'!$B$7+R1113*'114成績輸入與落點儀表板'!$B$8+S1113*'114成績輸入與落點儀表板'!$B$9+T1113*'114成績輸入與落點儀表板'!$B$10+U1113*'114成績輸入與落點儀表板'!$B$11+V1113*'114成績輸入與落點儀表板'!$B$12+W1113*'114成績輸入與落點儀表板'!$B$13+X1113*'114成績輸入與落點儀表板'!$B$14+Y1113*'114成績輸入與落點儀表板'!$B$15+Z1113*'114成績輸入與落點儀表板'!$B$16</f>
        <v>0</v>
      </c>
      <c r="I1113" s="8">
        <f t="shared" si="34"/>
        <v>-226.2</v>
      </c>
      <c r="J1113" s="2" t="str">
        <f t="shared" si="35"/>
        <v>FAIL</v>
      </c>
      <c r="K1113" s="17" t="str">
        <f>IF(AND(IF('114成績輸入與落點儀表板'!$C$2="必須採計",L1113&gt;0,IF('114成績輸入與落點儀表板'!$C$2="不可採計",L1113=0,TRUE)),IF('114成績輸入與落點儀表板'!$C$3="必須採計",M1113&gt;0,IF('114成績輸入與落點儀表板'!$C$3="不可採計",M1113=0,TRUE)),IF('114成績輸入與落點儀表板'!$C$4="必須採計",N1113&gt;0,IF('114成績輸入與落點儀表板'!$C$4="不可採計",N1113=0,TRUE)),IF('114成績輸入與落點儀表板'!$C$5="必須採計",O1113&gt;0,IF('114成績輸入與落點儀表板'!$C$5="不可採計",O1113=0,TRUE)),IF('114成績輸入與落點儀表板'!$C$6="必須採計",P1113&gt;0,IF('114成績輸入與落點儀表板'!$C$6="不可採計",P1113=0,TRUE)),IF('114成績輸入與落點儀表板'!$C$7="必須採計",Q1113&gt;0,IF('114成績輸入與落點儀表板'!$C$7="不可採計",Q1113=0,TRUE)),IF('114成績輸入與落點儀表板'!$C$8="必須採計",R1113&gt;0,IF('114成績輸入與落點儀表板'!$C$8="不可採計",R1113=0,TRUE)),IF('114成績輸入與落點儀表板'!$C$9="必須採計",S1113&gt;0,IF('114成績輸入與落點儀表板'!$C$9="不可採計",S1113=0,TRUE)),IF('114成績輸入與落點儀表板'!$C$10="必須採計",T1113&gt;0,IF('114成績輸入與落點儀表板'!$C$10="不可採計",T1113=0,TRUE)),IF('114成績輸入與落點儀表板'!$C$11="必須採計",U1113&gt;0,IF('114成績輸入與落點儀表板'!$C$11="不可採計",U1113=0,TRUE)),IF('114成績輸入與落點儀表板'!$C$12="必須採計",V1113&gt;0,IF('114成績輸入與落點儀表板'!$C$12="不可採計",V1113=0,TRUE)),IF('114成績輸入與落點儀表板'!$C$13="必須採計",W1113&gt;0,IF('114成績輸入與落點儀表板'!$C$13="不可採計",W1113=0,TRUE)),IF('114成績輸入與落點儀表板'!$C$14="必須採計",X1113&gt;0,IF('114成績輸入與落點儀表板'!$C$14="不可採計",X1113=0,TRUE)),IF('114成績輸入與落點儀表板'!$C$15="必須採計",Y1113&gt;0,IF('114成績輸入與落點儀表板'!$C$15="不可採計",Y1113=0,TRUE)),IF('114成績輸入與落點儀表板'!$C$16="必須採計",Z1113&gt;0,IF('114成績輸入與落點儀表板'!$C$16="不可採計",Z1113=0,TRUE))),"✅ 符合","❌ 不符合")</f>
        <v>✅ 符合</v>
      </c>
      <c r="L1113" s="15">
        <v>1</v>
      </c>
      <c r="M1113" s="15">
        <v>1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1</v>
      </c>
      <c r="V1113" s="15">
        <v>0</v>
      </c>
      <c r="W1113" s="15">
        <v>0</v>
      </c>
      <c r="X1113" s="15">
        <v>0</v>
      </c>
      <c r="Y1113" s="15">
        <v>0</v>
      </c>
      <c r="Z1113" s="15">
        <v>2</v>
      </c>
    </row>
    <row r="1114" spans="1:26" ht="15.75" customHeight="1" x14ac:dyDescent="0.3">
      <c r="A1114" s="2" t="s">
        <v>2680</v>
      </c>
      <c r="B1114" s="6" t="s">
        <v>2602</v>
      </c>
      <c r="C1114" s="6" t="s">
        <v>4514</v>
      </c>
      <c r="D1114" s="12" t="s">
        <v>80</v>
      </c>
      <c r="E1114" s="13" t="s">
        <v>5895</v>
      </c>
      <c r="F1114" s="2">
        <v>4</v>
      </c>
      <c r="G1114" s="15">
        <v>180.6</v>
      </c>
      <c r="H1114" s="7">
        <f>L1114*'114成績輸入與落點儀表板'!$B$2+M1114*'114成績輸入與落點儀表板'!$B$3+N1114*'114成績輸入與落點儀表板'!$B$4+O1114*'114成績輸入與落點儀表板'!$B$5+P1114*'114成績輸入與落點儀表板'!$B$6+Q1114*'114成績輸入與落點儀表板'!$B$7+R1114*'114成績輸入與落點儀表板'!$B$8+S1114*'114成績輸入與落點儀表板'!$B$9+T1114*'114成績輸入與落點儀表板'!$B$10+U1114*'114成績輸入與落點儀表板'!$B$11+V1114*'114成績輸入與落點儀表板'!$B$12+W1114*'114成績輸入與落點儀表板'!$B$13+X1114*'114成績輸入與落點儀表板'!$B$14+Y1114*'114成績輸入與落點儀表板'!$B$15+Z1114*'114成績輸入與落點儀表板'!$B$16</f>
        <v>0</v>
      </c>
      <c r="I1114" s="8">
        <f t="shared" si="34"/>
        <v>-180.6</v>
      </c>
      <c r="J1114" s="2" t="str">
        <f t="shared" si="35"/>
        <v>FAIL</v>
      </c>
      <c r="K1114" s="17" t="str">
        <f>IF(AND(IF('114成績輸入與落點儀表板'!$C$2="必須採計",L1114&gt;0,IF('114成績輸入與落點儀表板'!$C$2="不可採計",L1114=0,TRUE)),IF('114成績輸入與落點儀表板'!$C$3="必須採計",M1114&gt;0,IF('114成績輸入與落點儀表板'!$C$3="不可採計",M1114=0,TRUE)),IF('114成績輸入與落點儀表板'!$C$4="必須採計",N1114&gt;0,IF('114成績輸入與落點儀表板'!$C$4="不可採計",N1114=0,TRUE)),IF('114成績輸入與落點儀表板'!$C$5="必須採計",O1114&gt;0,IF('114成績輸入與落點儀表板'!$C$5="不可採計",O1114=0,TRUE)),IF('114成績輸入與落點儀表板'!$C$6="必須採計",P1114&gt;0,IF('114成績輸入與落點儀表板'!$C$6="不可採計",P1114=0,TRUE)),IF('114成績輸入與落點儀表板'!$C$7="必須採計",Q1114&gt;0,IF('114成績輸入與落點儀表板'!$C$7="不可採計",Q1114=0,TRUE)),IF('114成績輸入與落點儀表板'!$C$8="必須採計",R1114&gt;0,IF('114成績輸入與落點儀表板'!$C$8="不可採計",R1114=0,TRUE)),IF('114成績輸入與落點儀表板'!$C$9="必須採計",S1114&gt;0,IF('114成績輸入與落點儀表板'!$C$9="不可採計",S1114=0,TRUE)),IF('114成績輸入與落點儀表板'!$C$10="必須採計",T1114&gt;0,IF('114成績輸入與落點儀表板'!$C$10="不可採計",T1114=0,TRUE)),IF('114成績輸入與落點儀表板'!$C$11="必須採計",U1114&gt;0,IF('114成績輸入與落點儀表板'!$C$11="不可採計",U1114=0,TRUE)),IF('114成績輸入與落點儀表板'!$C$12="必須採計",V1114&gt;0,IF('114成績輸入與落點儀表板'!$C$12="不可採計",V1114=0,TRUE)),IF('114成績輸入與落點儀表板'!$C$13="必須採計",W1114&gt;0,IF('114成績輸入與落點儀表板'!$C$13="不可採計",W1114=0,TRUE)),IF('114成績輸入與落點儀表板'!$C$14="必須採計",X1114&gt;0,IF('114成績輸入與落點儀表板'!$C$14="不可採計",X1114=0,TRUE)),IF('114成績輸入與落點儀表板'!$C$15="必須採計",Y1114&gt;0,IF('114成績輸入與落點儀表板'!$C$15="不可採計",Y1114=0,TRUE)),IF('114成績輸入與落點儀表板'!$C$16="必須採計",Z1114&gt;0,IF('114成績輸入與落點儀表板'!$C$16="不可採計",Z1114=0,TRUE))),"✅ 符合","❌ 不符合")</f>
        <v>✅ 符合</v>
      </c>
      <c r="L1114" s="15">
        <v>1.5</v>
      </c>
      <c r="M1114" s="15">
        <v>1.5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>
        <v>0</v>
      </c>
      <c r="U1114" s="15">
        <v>1</v>
      </c>
      <c r="V1114" s="15">
        <v>0</v>
      </c>
      <c r="W1114" s="15">
        <v>0</v>
      </c>
      <c r="X1114" s="15">
        <v>0</v>
      </c>
      <c r="Y1114" s="15">
        <v>0</v>
      </c>
      <c r="Z1114" s="15">
        <v>2</v>
      </c>
    </row>
    <row r="1115" spans="1:26" ht="15.75" customHeight="1" x14ac:dyDescent="0.3">
      <c r="A1115" s="2" t="s">
        <v>2682</v>
      </c>
      <c r="B1115" s="6" t="s">
        <v>2602</v>
      </c>
      <c r="C1115" s="6" t="s">
        <v>2056</v>
      </c>
      <c r="D1115" s="12" t="s">
        <v>80</v>
      </c>
      <c r="E1115" s="13" t="s">
        <v>2664</v>
      </c>
      <c r="F1115" s="2">
        <v>9</v>
      </c>
      <c r="G1115" s="15">
        <v>196.94</v>
      </c>
      <c r="H1115" s="7">
        <f>L1115*'114成績輸入與落點儀表板'!$B$2+M1115*'114成績輸入與落點儀表板'!$B$3+N1115*'114成績輸入與落點儀表板'!$B$4+O1115*'114成績輸入與落點儀表板'!$B$5+P1115*'114成績輸入與落點儀表板'!$B$6+Q1115*'114成績輸入與落點儀表板'!$B$7+R1115*'114成績輸入與落點儀表板'!$B$8+S1115*'114成績輸入與落點儀表板'!$B$9+T1115*'114成績輸入與落點儀表板'!$B$10+U1115*'114成績輸入與落點儀表板'!$B$11+V1115*'114成績輸入與落點儀表板'!$B$12+W1115*'114成績輸入與落點儀表板'!$B$13+X1115*'114成績輸入與落點儀表板'!$B$14+Y1115*'114成績輸入與落點儀表板'!$B$15+Z1115*'114成績輸入與落點儀表板'!$B$16</f>
        <v>0</v>
      </c>
      <c r="I1115" s="8">
        <f t="shared" si="34"/>
        <v>-196.94</v>
      </c>
      <c r="J1115" s="2" t="str">
        <f t="shared" si="35"/>
        <v>FAIL</v>
      </c>
      <c r="K1115" s="17" t="str">
        <f>IF(AND(IF('114成績輸入與落點儀表板'!$C$2="必須採計",L1115&gt;0,IF('114成績輸入與落點儀表板'!$C$2="不可採計",L1115=0,TRUE)),IF('114成績輸入與落點儀表板'!$C$3="必須採計",M1115&gt;0,IF('114成績輸入與落點儀表板'!$C$3="不可採計",M1115=0,TRUE)),IF('114成績輸入與落點儀表板'!$C$4="必須採計",N1115&gt;0,IF('114成績輸入與落點儀表板'!$C$4="不可採計",N1115=0,TRUE)),IF('114成績輸入與落點儀表板'!$C$5="必須採計",O1115&gt;0,IF('114成績輸入與落點儀表板'!$C$5="不可採計",O1115=0,TRUE)),IF('114成績輸入與落點儀表板'!$C$6="必須採計",P1115&gt;0,IF('114成績輸入與落點儀表板'!$C$6="不可採計",P1115=0,TRUE)),IF('114成績輸入與落點儀表板'!$C$7="必須採計",Q1115&gt;0,IF('114成績輸入與落點儀表板'!$C$7="不可採計",Q1115=0,TRUE)),IF('114成績輸入與落點儀表板'!$C$8="必須採計",R1115&gt;0,IF('114成績輸入與落點儀表板'!$C$8="不可採計",R1115=0,TRUE)),IF('114成績輸入與落點儀表板'!$C$9="必須採計",S1115&gt;0,IF('114成績輸入與落點儀表板'!$C$9="不可採計",S1115=0,TRUE)),IF('114成績輸入與落點儀表板'!$C$10="必須採計",T1115&gt;0,IF('114成績輸入與落點儀表板'!$C$10="不可採計",T1115=0,TRUE)),IF('114成績輸入與落點儀表板'!$C$11="必須採計",U1115&gt;0,IF('114成績輸入與落點儀表板'!$C$11="不可採計",U1115=0,TRUE)),IF('114成績輸入與落點儀表板'!$C$12="必須採計",V1115&gt;0,IF('114成績輸入與落點儀表板'!$C$12="不可採計",V1115=0,TRUE)),IF('114成績輸入與落點儀表板'!$C$13="必須採計",W1115&gt;0,IF('114成績輸入與落點儀表板'!$C$13="不可採計",W1115=0,TRUE)),IF('114成績輸入與落點儀表板'!$C$14="必須採計",X1115&gt;0,IF('114成績輸入與落點儀表板'!$C$14="不可採計",X1115=0,TRUE)),IF('114成績輸入與落點儀表板'!$C$15="必須採計",Y1115&gt;0,IF('114成績輸入與落點儀表板'!$C$15="不可採計",Y1115=0,TRUE)),IF('114成績輸入與落點儀表板'!$C$16="必須採計",Z1115&gt;0,IF('114成績輸入與落點儀表板'!$C$16="不可採計",Z1115=0,TRUE))),"✅ 符合","❌ 不符合")</f>
        <v>❌ 不符合</v>
      </c>
      <c r="L1115" s="15">
        <v>0</v>
      </c>
      <c r="M1115" s="15">
        <v>0</v>
      </c>
      <c r="N1115" s="15">
        <v>0</v>
      </c>
      <c r="O1115" s="15">
        <v>0</v>
      </c>
      <c r="P1115" s="15">
        <v>0</v>
      </c>
      <c r="Q1115" s="15">
        <v>1</v>
      </c>
      <c r="R1115" s="15">
        <v>0</v>
      </c>
      <c r="S1115" s="15">
        <v>0</v>
      </c>
      <c r="T1115" s="15">
        <v>1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2</v>
      </c>
    </row>
    <row r="1116" spans="1:26" ht="15.75" customHeight="1" x14ac:dyDescent="0.3">
      <c r="A1116" s="2" t="s">
        <v>2683</v>
      </c>
      <c r="B1116" s="6" t="s">
        <v>2666</v>
      </c>
      <c r="C1116" s="6" t="s">
        <v>594</v>
      </c>
      <c r="D1116" s="12" t="s">
        <v>227</v>
      </c>
      <c r="E1116" s="13" t="s">
        <v>2667</v>
      </c>
      <c r="F1116" s="2">
        <v>6</v>
      </c>
      <c r="G1116" s="15">
        <v>103.5</v>
      </c>
      <c r="H1116" s="7">
        <f>L1116*'114成績輸入與落點儀表板'!$B$2+M1116*'114成績輸入與落點儀表板'!$B$3+N1116*'114成績輸入與落點儀表板'!$B$4+O1116*'114成績輸入與落點儀表板'!$B$5+P1116*'114成績輸入與落點儀表板'!$B$6+Q1116*'114成績輸入與落點儀表板'!$B$7+R1116*'114成績輸入與落點儀表板'!$B$8+S1116*'114成績輸入與落點儀表板'!$B$9+T1116*'114成績輸入與落點儀表板'!$B$10+U1116*'114成績輸入與落點儀表板'!$B$11+V1116*'114成績輸入與落點儀表板'!$B$12+W1116*'114成績輸入與落點儀表板'!$B$13+X1116*'114成績輸入與落點儀表板'!$B$14+Y1116*'114成績輸入與落點儀表板'!$B$15+Z1116*'114成績輸入與落點儀表板'!$B$16</f>
        <v>0</v>
      </c>
      <c r="I1116" s="8">
        <f t="shared" si="34"/>
        <v>-103.5</v>
      </c>
      <c r="J1116" s="2" t="str">
        <f t="shared" si="35"/>
        <v>FAIL</v>
      </c>
      <c r="K1116" s="17" t="str">
        <f>IF(AND(IF('114成績輸入與落點儀表板'!$C$2="必須採計",L1116&gt;0,IF('114成績輸入與落點儀表板'!$C$2="不可採計",L1116=0,TRUE)),IF('114成績輸入與落點儀表板'!$C$3="必須採計",M1116&gt;0,IF('114成績輸入與落點儀表板'!$C$3="不可採計",M1116=0,TRUE)),IF('114成績輸入與落點儀表板'!$C$4="必須採計",N1116&gt;0,IF('114成績輸入與落點儀表板'!$C$4="不可採計",N1116=0,TRUE)),IF('114成績輸入與落點儀表板'!$C$5="必須採計",O1116&gt;0,IF('114成績輸入與落點儀表板'!$C$5="不可採計",O1116=0,TRUE)),IF('114成績輸入與落點儀表板'!$C$6="必須採計",P1116&gt;0,IF('114成績輸入與落點儀表板'!$C$6="不可採計",P1116=0,TRUE)),IF('114成績輸入與落點儀表板'!$C$7="必須採計",Q1116&gt;0,IF('114成績輸入與落點儀表板'!$C$7="不可採計",Q1116=0,TRUE)),IF('114成績輸入與落點儀表板'!$C$8="必須採計",R1116&gt;0,IF('114成績輸入與落點儀表板'!$C$8="不可採計",R1116=0,TRUE)),IF('114成績輸入與落點儀表板'!$C$9="必須採計",S1116&gt;0,IF('114成績輸入與落點儀表板'!$C$9="不可採計",S1116=0,TRUE)),IF('114成績輸入與落點儀表板'!$C$10="必須採計",T1116&gt;0,IF('114成績輸入與落點儀表板'!$C$10="不可採計",T1116=0,TRUE)),IF('114成績輸入與落點儀表板'!$C$11="必須採計",U1116&gt;0,IF('114成績輸入與落點儀表板'!$C$11="不可採計",U1116=0,TRUE)),IF('114成績輸入與落點儀表板'!$C$12="必須採計",V1116&gt;0,IF('114成績輸入與落點儀表板'!$C$12="不可採計",V1116=0,TRUE)),IF('114成績輸入與落點儀表板'!$C$13="必須採計",W1116&gt;0,IF('114成績輸入與落點儀表板'!$C$13="不可採計",W1116=0,TRUE)),IF('114成績輸入與落點儀表板'!$C$14="必須採計",X1116&gt;0,IF('114成績輸入與落點儀表板'!$C$14="不可採計",X1116=0,TRUE)),IF('114成績輸入與落點儀表板'!$C$15="必須採計",Y1116&gt;0,IF('114成績輸入與落點儀表板'!$C$15="不可採計",Y1116=0,TRUE)),IF('114成績輸入與落點儀表板'!$C$16="必須採計",Z1116&gt;0,IF('114成績輸入與落點儀表板'!$C$16="不可採計",Z1116=0,TRUE))),"✅ 符合","❌ 不符合")</f>
        <v>✅ 符合</v>
      </c>
      <c r="L1116" s="15">
        <v>1.5</v>
      </c>
      <c r="M1116" s="15">
        <v>1</v>
      </c>
      <c r="N1116" s="15">
        <v>0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1</v>
      </c>
      <c r="X1116" s="15">
        <v>0</v>
      </c>
      <c r="Y1116" s="15">
        <v>0</v>
      </c>
      <c r="Z1116" s="15">
        <v>0</v>
      </c>
    </row>
    <row r="1117" spans="1:26" ht="15.75" customHeight="1" x14ac:dyDescent="0.3">
      <c r="A1117" s="2" t="s">
        <v>2686</v>
      </c>
      <c r="B1117" s="6" t="s">
        <v>2666</v>
      </c>
      <c r="C1117" s="6" t="s">
        <v>265</v>
      </c>
      <c r="D1117" s="12" t="s">
        <v>266</v>
      </c>
      <c r="E1117" s="13" t="s">
        <v>4517</v>
      </c>
      <c r="F1117" s="2">
        <v>17</v>
      </c>
      <c r="G1117" s="15">
        <v>77</v>
      </c>
      <c r="H1117" s="7">
        <f>L1117*'114成績輸入與落點儀表板'!$B$2+M1117*'114成績輸入與落點儀表板'!$B$3+N1117*'114成績輸入與落點儀表板'!$B$4+O1117*'114成績輸入與落點儀表板'!$B$5+P1117*'114成績輸入與落點儀表板'!$B$6+Q1117*'114成績輸入與落點儀表板'!$B$7+R1117*'114成績輸入與落點儀表板'!$B$8+S1117*'114成績輸入與落點儀表板'!$B$9+T1117*'114成績輸入與落點儀表板'!$B$10+U1117*'114成績輸入與落點儀表板'!$B$11+V1117*'114成績輸入與落點儀表板'!$B$12+W1117*'114成績輸入與落點儀表板'!$B$13+X1117*'114成績輸入與落點儀表板'!$B$14+Y1117*'114成績輸入與落點儀表板'!$B$15+Z1117*'114成績輸入與落點儀表板'!$B$16</f>
        <v>0</v>
      </c>
      <c r="I1117" s="8">
        <f t="shared" si="34"/>
        <v>-77</v>
      </c>
      <c r="J1117" s="2" t="str">
        <f t="shared" si="35"/>
        <v>FAIL</v>
      </c>
      <c r="K1117" s="17" t="str">
        <f>IF(AND(IF('114成績輸入與落點儀表板'!$C$2="必須採計",L1117&gt;0,IF('114成績輸入與落點儀表板'!$C$2="不可採計",L1117=0,TRUE)),IF('114成績輸入與落點儀表板'!$C$3="必須採計",M1117&gt;0,IF('114成績輸入與落點儀表板'!$C$3="不可採計",M1117=0,TRUE)),IF('114成績輸入與落點儀表板'!$C$4="必須採計",N1117&gt;0,IF('114成績輸入與落點儀表板'!$C$4="不可採計",N1117=0,TRUE)),IF('114成績輸入與落點儀表板'!$C$5="必須採計",O1117&gt;0,IF('114成績輸入與落點儀表板'!$C$5="不可採計",O1117=0,TRUE)),IF('114成績輸入與落點儀表板'!$C$6="必須採計",P1117&gt;0,IF('114成績輸入與落點儀表板'!$C$6="不可採計",P1117=0,TRUE)),IF('114成績輸入與落點儀表板'!$C$7="必須採計",Q1117&gt;0,IF('114成績輸入與落點儀表板'!$C$7="不可採計",Q1117=0,TRUE)),IF('114成績輸入與落點儀表板'!$C$8="必須採計",R1117&gt;0,IF('114成績輸入與落點儀表板'!$C$8="不可採計",R1117=0,TRUE)),IF('114成績輸入與落點儀表板'!$C$9="必須採計",S1117&gt;0,IF('114成績輸入與落點儀表板'!$C$9="不可採計",S1117=0,TRUE)),IF('114成績輸入與落點儀表板'!$C$10="必須採計",T1117&gt;0,IF('114成績輸入與落點儀表板'!$C$10="不可採計",T1117=0,TRUE)),IF('114成績輸入與落點儀表板'!$C$11="必須採計",U1117&gt;0,IF('114成績輸入與落點儀表板'!$C$11="不可採計",U1117=0,TRUE)),IF('114成績輸入與落點儀表板'!$C$12="必須採計",V1117&gt;0,IF('114成績輸入與落點儀表板'!$C$12="不可採計",V1117=0,TRUE)),IF('114成績輸入與落點儀表板'!$C$13="必須採計",W1117&gt;0,IF('114成績輸入與落點儀表板'!$C$13="不可採計",W1117=0,TRUE)),IF('114成績輸入與落點儀表板'!$C$14="必須採計",X1117&gt;0,IF('114成績輸入與落點儀表板'!$C$14="不可採計",X1117=0,TRUE)),IF('114成績輸入與落點儀表板'!$C$15="必須採計",Y1117&gt;0,IF('114成績輸入與落點儀表板'!$C$15="不可採計",Y1117=0,TRUE)),IF('114成績輸入與落點儀表板'!$C$16="必須採計",Z1117&gt;0,IF('114成績輸入與落點儀表板'!$C$16="不可採計",Z1117=0,TRUE))),"✅ 符合","❌ 不符合")</f>
        <v>✅ 符合</v>
      </c>
      <c r="L1117" s="15">
        <v>1.5</v>
      </c>
      <c r="M1117" s="15">
        <v>0</v>
      </c>
      <c r="N1117" s="15">
        <v>0</v>
      </c>
      <c r="O1117" s="15">
        <v>0</v>
      </c>
      <c r="P1117" s="15">
        <v>0</v>
      </c>
      <c r="Q1117" s="15">
        <v>1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1</v>
      </c>
      <c r="X1117" s="15">
        <v>0</v>
      </c>
      <c r="Y1117" s="15">
        <v>0</v>
      </c>
      <c r="Z1117" s="15">
        <v>0</v>
      </c>
    </row>
    <row r="1118" spans="1:26" ht="15.75" customHeight="1" x14ac:dyDescent="0.3">
      <c r="A1118" s="2" t="s">
        <v>2689</v>
      </c>
      <c r="B1118" s="6" t="s">
        <v>2666</v>
      </c>
      <c r="C1118" s="6" t="s">
        <v>2056</v>
      </c>
      <c r="D1118" s="12" t="s">
        <v>80</v>
      </c>
      <c r="E1118" s="13" t="s">
        <v>5896</v>
      </c>
      <c r="F1118" s="2">
        <v>4</v>
      </c>
      <c r="G1118" s="15">
        <v>138.5</v>
      </c>
      <c r="H1118" s="7">
        <f>L1118*'114成績輸入與落點儀表板'!$B$2+M1118*'114成績輸入與落點儀表板'!$B$3+N1118*'114成績輸入與落點儀表板'!$B$4+O1118*'114成績輸入與落點儀表板'!$B$5+P1118*'114成績輸入與落點儀表板'!$B$6+Q1118*'114成績輸入與落點儀表板'!$B$7+R1118*'114成績輸入與落點儀表板'!$B$8+S1118*'114成績輸入與落點儀表板'!$B$9+T1118*'114成績輸入與落點儀表板'!$B$10+U1118*'114成績輸入與落點儀表板'!$B$11+V1118*'114成績輸入與落點儀表板'!$B$12+W1118*'114成績輸入與落點儀表板'!$B$13+X1118*'114成績輸入與落點儀表板'!$B$14+Y1118*'114成績輸入與落點儀表板'!$B$15+Z1118*'114成績輸入與落點儀表板'!$B$16</f>
        <v>0</v>
      </c>
      <c r="I1118" s="8">
        <f t="shared" si="34"/>
        <v>-138.5</v>
      </c>
      <c r="J1118" s="2" t="str">
        <f t="shared" si="35"/>
        <v>FAIL</v>
      </c>
      <c r="K1118" s="17" t="str">
        <f>IF(AND(IF('114成績輸入與落點儀表板'!$C$2="必須採計",L1118&gt;0,IF('114成績輸入與落點儀表板'!$C$2="不可採計",L1118=0,TRUE)),IF('114成績輸入與落點儀表板'!$C$3="必須採計",M1118&gt;0,IF('114成績輸入與落點儀表板'!$C$3="不可採計",M1118=0,TRUE)),IF('114成績輸入與落點儀表板'!$C$4="必須採計",N1118&gt;0,IF('114成績輸入與落點儀表板'!$C$4="不可採計",N1118=0,TRUE)),IF('114成績輸入與落點儀表板'!$C$5="必須採計",O1118&gt;0,IF('114成績輸入與落點儀表板'!$C$5="不可採計",O1118=0,TRUE)),IF('114成績輸入與落點儀表板'!$C$6="必須採計",P1118&gt;0,IF('114成績輸入與落點儀表板'!$C$6="不可採計",P1118=0,TRUE)),IF('114成績輸入與落點儀表板'!$C$7="必須採計",Q1118&gt;0,IF('114成績輸入與落點儀表板'!$C$7="不可採計",Q1118=0,TRUE)),IF('114成績輸入與落點儀表板'!$C$8="必須採計",R1118&gt;0,IF('114成績輸入與落點儀表板'!$C$8="不可採計",R1118=0,TRUE)),IF('114成績輸入與落點儀表板'!$C$9="必須採計",S1118&gt;0,IF('114成績輸入與落點儀表板'!$C$9="不可採計",S1118=0,TRUE)),IF('114成績輸入與落點儀表板'!$C$10="必須採計",T1118&gt;0,IF('114成績輸入與落點儀表板'!$C$10="不可採計",T1118=0,TRUE)),IF('114成績輸入與落點儀表板'!$C$11="必須採計",U1118&gt;0,IF('114成績輸入與落點儀表板'!$C$11="不可採計",U1118=0,TRUE)),IF('114成績輸入與落點儀表板'!$C$12="必須採計",V1118&gt;0,IF('114成績輸入與落點儀表板'!$C$12="不可採計",V1118=0,TRUE)),IF('114成績輸入與落點儀表板'!$C$13="必須採計",W1118&gt;0,IF('114成績輸入與落點儀表板'!$C$13="不可採計",W1118=0,TRUE)),IF('114成績輸入與落點儀表板'!$C$14="必須採計",X1118&gt;0,IF('114成績輸入與落點儀表板'!$C$14="不可採計",X1118=0,TRUE)),IF('114成績輸入與落點儀表板'!$C$15="必須採計",Y1118&gt;0,IF('114成績輸入與落點儀表板'!$C$15="不可採計",Y1118=0,TRUE)),IF('114成績輸入與落點儀表板'!$C$16="必須採計",Z1118&gt;0,IF('114成績輸入與落點儀表板'!$C$16="不可採計",Z1118=0,TRUE))),"✅ 符合","❌ 不符合")</f>
        <v>✅ 符合</v>
      </c>
      <c r="L1118" s="15">
        <v>2</v>
      </c>
      <c r="M1118" s="15">
        <v>1.5</v>
      </c>
      <c r="N1118" s="15">
        <v>0</v>
      </c>
      <c r="O1118" s="15">
        <v>0</v>
      </c>
      <c r="P1118" s="15">
        <v>0</v>
      </c>
      <c r="Q1118" s="15">
        <v>1</v>
      </c>
      <c r="R1118" s="15">
        <v>0</v>
      </c>
      <c r="S1118" s="15">
        <v>0</v>
      </c>
      <c r="T1118" s="15">
        <v>0</v>
      </c>
      <c r="U1118" s="15">
        <v>0</v>
      </c>
      <c r="V1118" s="15">
        <v>0</v>
      </c>
      <c r="W1118" s="15">
        <v>1</v>
      </c>
      <c r="X1118" s="15">
        <v>0</v>
      </c>
      <c r="Y1118" s="15">
        <v>0</v>
      </c>
      <c r="Z1118" s="15">
        <v>0</v>
      </c>
    </row>
    <row r="1119" spans="1:26" ht="15.75" customHeight="1" x14ac:dyDescent="0.3">
      <c r="A1119" s="2" t="s">
        <v>2690</v>
      </c>
      <c r="B1119" s="6" t="s">
        <v>2666</v>
      </c>
      <c r="C1119" s="6" t="s">
        <v>1029</v>
      </c>
      <c r="D1119" s="12" t="s">
        <v>266</v>
      </c>
      <c r="E1119" s="13" t="s">
        <v>4518</v>
      </c>
      <c r="F1119" s="2">
        <v>13</v>
      </c>
      <c r="G1119" s="15">
        <v>96.25</v>
      </c>
      <c r="H1119" s="7">
        <f>L1119*'114成績輸入與落點儀表板'!$B$2+M1119*'114成績輸入與落點儀表板'!$B$3+N1119*'114成績輸入與落點儀表板'!$B$4+O1119*'114成績輸入與落點儀表板'!$B$5+P1119*'114成績輸入與落點儀表板'!$B$6+Q1119*'114成績輸入與落點儀表板'!$B$7+R1119*'114成績輸入與落點儀表板'!$B$8+S1119*'114成績輸入與落點儀表板'!$B$9+T1119*'114成績輸入與落點儀表板'!$B$10+U1119*'114成績輸入與落點儀表板'!$B$11+V1119*'114成績輸入與落點儀表板'!$B$12+W1119*'114成績輸入與落點儀表板'!$B$13+X1119*'114成績輸入與落點儀表板'!$B$14+Y1119*'114成績輸入與落點儀表板'!$B$15+Z1119*'114成績輸入與落點儀表板'!$B$16</f>
        <v>0</v>
      </c>
      <c r="I1119" s="8">
        <f t="shared" si="34"/>
        <v>-96.25</v>
      </c>
      <c r="J1119" s="2" t="str">
        <f t="shared" si="35"/>
        <v>FAIL</v>
      </c>
      <c r="K1119" s="17" t="str">
        <f>IF(AND(IF('114成績輸入與落點儀表板'!$C$2="必須採計",L1119&gt;0,IF('114成績輸入與落點儀表板'!$C$2="不可採計",L1119=0,TRUE)),IF('114成績輸入與落點儀表板'!$C$3="必須採計",M1119&gt;0,IF('114成績輸入與落點儀表板'!$C$3="不可採計",M1119=0,TRUE)),IF('114成績輸入與落點儀表板'!$C$4="必須採計",N1119&gt;0,IF('114成績輸入與落點儀表板'!$C$4="不可採計",N1119=0,TRUE)),IF('114成績輸入與落點儀表板'!$C$5="必須採計",O1119&gt;0,IF('114成績輸入與落點儀表板'!$C$5="不可採計",O1119=0,TRUE)),IF('114成績輸入與落點儀表板'!$C$6="必須採計",P1119&gt;0,IF('114成績輸入與落點儀表板'!$C$6="不可採計",P1119=0,TRUE)),IF('114成績輸入與落點儀表板'!$C$7="必須採計",Q1119&gt;0,IF('114成績輸入與落點儀表板'!$C$7="不可採計",Q1119=0,TRUE)),IF('114成績輸入與落點儀表板'!$C$8="必須採計",R1119&gt;0,IF('114成績輸入與落點儀表板'!$C$8="不可採計",R1119=0,TRUE)),IF('114成績輸入與落點儀表板'!$C$9="必須採計",S1119&gt;0,IF('114成績輸入與落點儀表板'!$C$9="不可採計",S1119=0,TRUE)),IF('114成績輸入與落點儀表板'!$C$10="必須採計",T1119&gt;0,IF('114成績輸入與落點儀表板'!$C$10="不可採計",T1119=0,TRUE)),IF('114成績輸入與落點儀表板'!$C$11="必須採計",U1119&gt;0,IF('114成績輸入與落點儀表板'!$C$11="不可採計",U1119=0,TRUE)),IF('114成績輸入與落點儀表板'!$C$12="必須採計",V1119&gt;0,IF('114成績輸入與落點儀表板'!$C$12="不可採計",V1119=0,TRUE)),IF('114成績輸入與落點儀表板'!$C$13="必須採計",W1119&gt;0,IF('114成績輸入與落點儀表板'!$C$13="不可採計",W1119=0,TRUE)),IF('114成績輸入與落點儀表板'!$C$14="必須採計",X1119&gt;0,IF('114成績輸入與落點儀表板'!$C$14="不可採計",X1119=0,TRUE)),IF('114成績輸入與落點儀表板'!$C$15="必須採計",Y1119&gt;0,IF('114成績輸入與落點儀表板'!$C$15="不可採計",Y1119=0,TRUE)),IF('114成績輸入與落點儀表板'!$C$16="必須採計",Z1119&gt;0,IF('114成績輸入與落點儀表板'!$C$16="不可採計",Z1119=0,TRUE))),"✅ 符合","❌ 不符合")</f>
        <v>✅ 符合</v>
      </c>
      <c r="L1119" s="15">
        <v>2</v>
      </c>
      <c r="M1119" s="15">
        <v>2</v>
      </c>
      <c r="N1119" s="15">
        <v>0</v>
      </c>
      <c r="O1119" s="15">
        <v>0</v>
      </c>
      <c r="P1119" s="15">
        <v>0</v>
      </c>
      <c r="Q1119" s="15">
        <v>1.75</v>
      </c>
      <c r="R1119" s="15">
        <v>0</v>
      </c>
      <c r="S1119" s="15">
        <v>0</v>
      </c>
      <c r="T1119" s="15">
        <v>0</v>
      </c>
      <c r="U1119" s="15">
        <v>0</v>
      </c>
      <c r="V1119" s="15">
        <v>0</v>
      </c>
      <c r="W1119" s="15">
        <v>1</v>
      </c>
      <c r="X1119" s="15">
        <v>0</v>
      </c>
      <c r="Y1119" s="15">
        <v>0</v>
      </c>
      <c r="Z1119" s="15">
        <v>0</v>
      </c>
    </row>
    <row r="1120" spans="1:26" ht="15.75" customHeight="1" x14ac:dyDescent="0.3">
      <c r="A1120" s="2" t="s">
        <v>2692</v>
      </c>
      <c r="B1120" s="6" t="s">
        <v>2666</v>
      </c>
      <c r="C1120" s="6" t="s">
        <v>287</v>
      </c>
      <c r="D1120" s="12" t="s">
        <v>266</v>
      </c>
      <c r="E1120" s="13" t="s">
        <v>5897</v>
      </c>
      <c r="F1120" s="2">
        <v>7</v>
      </c>
      <c r="G1120" s="15">
        <v>105</v>
      </c>
      <c r="H1120" s="7">
        <f>L1120*'114成績輸入與落點儀表板'!$B$2+M1120*'114成績輸入與落點儀表板'!$B$3+N1120*'114成績輸入與落點儀表板'!$B$4+O1120*'114成績輸入與落點儀表板'!$B$5+P1120*'114成績輸入與落點儀表板'!$B$6+Q1120*'114成績輸入與落點儀表板'!$B$7+R1120*'114成績輸入與落點儀表板'!$B$8+S1120*'114成績輸入與落點儀表板'!$B$9+T1120*'114成績輸入與落點儀表板'!$B$10+U1120*'114成績輸入與落點儀表板'!$B$11+V1120*'114成績輸入與落點儀表板'!$B$12+W1120*'114成績輸入與落點儀表板'!$B$13+X1120*'114成績輸入與落點儀表板'!$B$14+Y1120*'114成績輸入與落點儀表板'!$B$15+Z1120*'114成績輸入與落點儀表板'!$B$16</f>
        <v>0</v>
      </c>
      <c r="I1120" s="8">
        <f t="shared" si="34"/>
        <v>-105</v>
      </c>
      <c r="J1120" s="2" t="str">
        <f t="shared" si="35"/>
        <v>FAIL</v>
      </c>
      <c r="K1120" s="17" t="str">
        <f>IF(AND(IF('114成績輸入與落點儀表板'!$C$2="必須採計",L1120&gt;0,IF('114成績輸入與落點儀表板'!$C$2="不可採計",L1120=0,TRUE)),IF('114成績輸入與落點儀表板'!$C$3="必須採計",M1120&gt;0,IF('114成績輸入與落點儀表板'!$C$3="不可採計",M1120=0,TRUE)),IF('114成績輸入與落點儀表板'!$C$4="必須採計",N1120&gt;0,IF('114成績輸入與落點儀表板'!$C$4="不可採計",N1120=0,TRUE)),IF('114成績輸入與落點儀表板'!$C$5="必須採計",O1120&gt;0,IF('114成績輸入與落點儀表板'!$C$5="不可採計",O1120=0,TRUE)),IF('114成績輸入與落點儀表板'!$C$6="必須採計",P1120&gt;0,IF('114成績輸入與落點儀表板'!$C$6="不可採計",P1120=0,TRUE)),IF('114成績輸入與落點儀表板'!$C$7="必須採計",Q1120&gt;0,IF('114成績輸入與落點儀表板'!$C$7="不可採計",Q1120=0,TRUE)),IF('114成績輸入與落點儀表板'!$C$8="必須採計",R1120&gt;0,IF('114成績輸入與落點儀表板'!$C$8="不可採計",R1120=0,TRUE)),IF('114成績輸入與落點儀表板'!$C$9="必須採計",S1120&gt;0,IF('114成績輸入與落點儀表板'!$C$9="不可採計",S1120=0,TRUE)),IF('114成績輸入與落點儀表板'!$C$10="必須採計",T1120&gt;0,IF('114成績輸入與落點儀表板'!$C$10="不可採計",T1120=0,TRUE)),IF('114成績輸入與落點儀表板'!$C$11="必須採計",U1120&gt;0,IF('114成績輸入與落點儀表板'!$C$11="不可採計",U1120=0,TRUE)),IF('114成績輸入與落點儀表板'!$C$12="必須採計",V1120&gt;0,IF('114成績輸入與落點儀表板'!$C$12="不可採計",V1120=0,TRUE)),IF('114成績輸入與落點儀表板'!$C$13="必須採計",W1120&gt;0,IF('114成績輸入與落點儀表板'!$C$13="不可採計",W1120=0,TRUE)),IF('114成績輸入與落點儀表板'!$C$14="必須採計",X1120&gt;0,IF('114成績輸入與落點儀表板'!$C$14="不可採計",X1120=0,TRUE)),IF('114成績輸入與落點儀表板'!$C$15="必須採計",Y1120&gt;0,IF('114成績輸入與落點儀表板'!$C$15="不可採計",Y1120=0,TRUE)),IF('114成績輸入與落點儀表板'!$C$16="必須採計",Z1120&gt;0,IF('114成績輸入與落點儀表板'!$C$16="不可採計",Z1120=0,TRUE))),"✅ 符合","❌ 不符合")</f>
        <v>✅ 符合</v>
      </c>
      <c r="L1120" s="15">
        <v>2</v>
      </c>
      <c r="M1120" s="15">
        <v>1</v>
      </c>
      <c r="N1120" s="15">
        <v>0</v>
      </c>
      <c r="O1120" s="15">
        <v>0</v>
      </c>
      <c r="P1120" s="15">
        <v>0</v>
      </c>
      <c r="Q1120" s="15">
        <v>1</v>
      </c>
      <c r="R1120" s="15">
        <v>0</v>
      </c>
      <c r="S1120" s="15">
        <v>0</v>
      </c>
      <c r="T1120" s="15">
        <v>0</v>
      </c>
      <c r="U1120" s="15">
        <v>0</v>
      </c>
      <c r="V1120" s="15">
        <v>0</v>
      </c>
      <c r="W1120" s="15">
        <v>1</v>
      </c>
      <c r="X1120" s="15">
        <v>0</v>
      </c>
      <c r="Y1120" s="15">
        <v>0</v>
      </c>
      <c r="Z1120" s="15">
        <v>0</v>
      </c>
    </row>
    <row r="1121" spans="1:26" ht="15.75" customHeight="1" x14ac:dyDescent="0.3">
      <c r="A1121" s="2" t="s">
        <v>2693</v>
      </c>
      <c r="B1121" s="6" t="s">
        <v>2666</v>
      </c>
      <c r="C1121" s="6" t="s">
        <v>2673</v>
      </c>
      <c r="D1121" s="12" t="s">
        <v>121</v>
      </c>
      <c r="E1121" s="13" t="s">
        <v>2674</v>
      </c>
      <c r="F1121" s="2">
        <v>10</v>
      </c>
      <c r="G1121" s="15">
        <v>98.75</v>
      </c>
      <c r="H1121" s="7">
        <f>L1121*'114成績輸入與落點儀表板'!$B$2+M1121*'114成績輸入與落點儀表板'!$B$3+N1121*'114成績輸入與落點儀表板'!$B$4+O1121*'114成績輸入與落點儀表板'!$B$5+P1121*'114成績輸入與落點儀表板'!$B$6+Q1121*'114成績輸入與落點儀表板'!$B$7+R1121*'114成績輸入與落點儀表板'!$B$8+S1121*'114成績輸入與落點儀表板'!$B$9+T1121*'114成績輸入與落點儀表板'!$B$10+U1121*'114成績輸入與落點儀表板'!$B$11+V1121*'114成績輸入與落點儀表板'!$B$12+W1121*'114成績輸入與落點儀表板'!$B$13+X1121*'114成績輸入與落點儀表板'!$B$14+Y1121*'114成績輸入與落點儀表板'!$B$15+Z1121*'114成績輸入與落點儀表板'!$B$16</f>
        <v>0</v>
      </c>
      <c r="I1121" s="8">
        <f t="shared" si="34"/>
        <v>-98.75</v>
      </c>
      <c r="J1121" s="2" t="str">
        <f t="shared" si="35"/>
        <v>FAIL</v>
      </c>
      <c r="K1121" s="17" t="str">
        <f>IF(AND(IF('114成績輸入與落點儀表板'!$C$2="必須採計",L1121&gt;0,IF('114成績輸入與落點儀表板'!$C$2="不可採計",L1121=0,TRUE)),IF('114成績輸入與落點儀表板'!$C$3="必須採計",M1121&gt;0,IF('114成績輸入與落點儀表板'!$C$3="不可採計",M1121=0,TRUE)),IF('114成績輸入與落點儀表板'!$C$4="必須採計",N1121&gt;0,IF('114成績輸入與落點儀表板'!$C$4="不可採計",N1121=0,TRUE)),IF('114成績輸入與落點儀表板'!$C$5="必須採計",O1121&gt;0,IF('114成績輸入與落點儀表板'!$C$5="不可採計",O1121=0,TRUE)),IF('114成績輸入與落點儀表板'!$C$6="必須採計",P1121&gt;0,IF('114成績輸入與落點儀表板'!$C$6="不可採計",P1121=0,TRUE)),IF('114成績輸入與落點儀表板'!$C$7="必須採計",Q1121&gt;0,IF('114成績輸入與落點儀表板'!$C$7="不可採計",Q1121=0,TRUE)),IF('114成績輸入與落點儀表板'!$C$8="必須採計",R1121&gt;0,IF('114成績輸入與落點儀表板'!$C$8="不可採計",R1121=0,TRUE)),IF('114成績輸入與落點儀表板'!$C$9="必須採計",S1121&gt;0,IF('114成績輸入與落點儀表板'!$C$9="不可採計",S1121=0,TRUE)),IF('114成績輸入與落點儀表板'!$C$10="必須採計",T1121&gt;0,IF('114成績輸入與落點儀表板'!$C$10="不可採計",T1121=0,TRUE)),IF('114成績輸入與落點儀表板'!$C$11="必須採計",U1121&gt;0,IF('114成績輸入與落點儀表板'!$C$11="不可採計",U1121=0,TRUE)),IF('114成績輸入與落點儀表板'!$C$12="必須採計",V1121&gt;0,IF('114成績輸入與落點儀表板'!$C$12="不可採計",V1121=0,TRUE)),IF('114成績輸入與落點儀表板'!$C$13="必須採計",W1121&gt;0,IF('114成績輸入與落點儀表板'!$C$13="不可採計",W1121=0,TRUE)),IF('114成績輸入與落點儀表板'!$C$14="必須採計",X1121&gt;0,IF('114成績輸入與落點儀表板'!$C$14="不可採計",X1121=0,TRUE)),IF('114成績輸入與落點儀表板'!$C$15="必須採計",Y1121&gt;0,IF('114成績輸入與落點儀表板'!$C$15="不可採計",Y1121=0,TRUE)),IF('114成績輸入與落點儀表板'!$C$16="必須採計",Z1121&gt;0,IF('114成績輸入與落點儀表板'!$C$16="不可採計",Z1121=0,TRUE))),"✅ 符合","❌ 不符合")</f>
        <v>✅ 符合</v>
      </c>
      <c r="L1121" s="15">
        <v>1.5</v>
      </c>
      <c r="M1121" s="15">
        <v>0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15">
        <v>0</v>
      </c>
      <c r="T1121" s="15">
        <v>0</v>
      </c>
      <c r="U1121" s="15">
        <v>1.25</v>
      </c>
      <c r="V1121" s="15">
        <v>0</v>
      </c>
      <c r="W1121" s="15">
        <v>1</v>
      </c>
      <c r="X1121" s="15">
        <v>0</v>
      </c>
      <c r="Y1121" s="15">
        <v>0</v>
      </c>
      <c r="Z1121" s="15">
        <v>0</v>
      </c>
    </row>
    <row r="1122" spans="1:26" ht="15.75" customHeight="1" x14ac:dyDescent="0.3">
      <c r="A1122" s="2" t="s">
        <v>2695</v>
      </c>
      <c r="B1122" s="6" t="s">
        <v>2666</v>
      </c>
      <c r="C1122" s="6" t="s">
        <v>2676</v>
      </c>
      <c r="D1122" s="12" t="s">
        <v>227</v>
      </c>
      <c r="E1122" s="13" t="s">
        <v>1288</v>
      </c>
      <c r="F1122" s="2">
        <v>10</v>
      </c>
      <c r="G1122" s="15">
        <v>86</v>
      </c>
      <c r="H1122" s="7">
        <f>L1122*'114成績輸入與落點儀表板'!$B$2+M1122*'114成績輸入與落點儀表板'!$B$3+N1122*'114成績輸入與落點儀表板'!$B$4+O1122*'114成績輸入與落點儀表板'!$B$5+P1122*'114成績輸入與落點儀表板'!$B$6+Q1122*'114成績輸入與落點儀表板'!$B$7+R1122*'114成績輸入與落點儀表板'!$B$8+S1122*'114成績輸入與落點儀表板'!$B$9+T1122*'114成績輸入與落點儀表板'!$B$10+U1122*'114成績輸入與落點儀表板'!$B$11+V1122*'114成績輸入與落點儀表板'!$B$12+W1122*'114成績輸入與落點儀表板'!$B$13+X1122*'114成績輸入與落點儀表板'!$B$14+Y1122*'114成績輸入與落點儀表板'!$B$15+Z1122*'114成績輸入與落點儀表板'!$B$16</f>
        <v>0</v>
      </c>
      <c r="I1122" s="8">
        <f t="shared" si="34"/>
        <v>-86</v>
      </c>
      <c r="J1122" s="2" t="str">
        <f t="shared" si="35"/>
        <v>FAIL</v>
      </c>
      <c r="K1122" s="17" t="str">
        <f>IF(AND(IF('114成績輸入與落點儀表板'!$C$2="必須採計",L1122&gt;0,IF('114成績輸入與落點儀表板'!$C$2="不可採計",L1122=0,TRUE)),IF('114成績輸入與落點儀表板'!$C$3="必須採計",M1122&gt;0,IF('114成績輸入與落點儀表板'!$C$3="不可採計",M1122=0,TRUE)),IF('114成績輸入與落點儀表板'!$C$4="必須採計",N1122&gt;0,IF('114成績輸入與落點儀表板'!$C$4="不可採計",N1122=0,TRUE)),IF('114成績輸入與落點儀表板'!$C$5="必須採計",O1122&gt;0,IF('114成績輸入與落點儀表板'!$C$5="不可採計",O1122=0,TRUE)),IF('114成績輸入與落點儀表板'!$C$6="必須採計",P1122&gt;0,IF('114成績輸入與落點儀表板'!$C$6="不可採計",P1122=0,TRUE)),IF('114成績輸入與落點儀表板'!$C$7="必須採計",Q1122&gt;0,IF('114成績輸入與落點儀表板'!$C$7="不可採計",Q1122=0,TRUE)),IF('114成績輸入與落點儀表板'!$C$8="必須採計",R1122&gt;0,IF('114成績輸入與落點儀表板'!$C$8="不可採計",R1122=0,TRUE)),IF('114成績輸入與落點儀表板'!$C$9="必須採計",S1122&gt;0,IF('114成績輸入與落點儀表板'!$C$9="不可採計",S1122=0,TRUE)),IF('114成績輸入與落點儀表板'!$C$10="必須採計",T1122&gt;0,IF('114成績輸入與落點儀表板'!$C$10="不可採計",T1122=0,TRUE)),IF('114成績輸入與落點儀表板'!$C$11="必須採計",U1122&gt;0,IF('114成績輸入與落點儀表板'!$C$11="不可採計",U1122=0,TRUE)),IF('114成績輸入與落點儀表板'!$C$12="必須採計",V1122&gt;0,IF('114成績輸入與落點儀表板'!$C$12="不可採計",V1122=0,TRUE)),IF('114成績輸入與落點儀表板'!$C$13="必須採計",W1122&gt;0,IF('114成績輸入與落點儀表板'!$C$13="不可採計",W1122=0,TRUE)),IF('114成績輸入與落點儀表板'!$C$14="必須採計",X1122&gt;0,IF('114成績輸入與落點儀表板'!$C$14="不可採計",X1122=0,TRUE)),IF('114成績輸入與落點儀表板'!$C$15="必須採計",Y1122&gt;0,IF('114成績輸入與落點儀表板'!$C$15="不可採計",Y1122=0,TRUE)),IF('114成績輸入與落點儀表板'!$C$16="必須採計",Z1122&gt;0,IF('114成績輸入與落點儀表板'!$C$16="不可採計",Z1122=0,TRUE))),"✅ 符合","❌ 不符合")</f>
        <v>✅ 符合</v>
      </c>
      <c r="L1122" s="15">
        <v>2</v>
      </c>
      <c r="M1122" s="15">
        <v>1</v>
      </c>
      <c r="N1122" s="15">
        <v>0</v>
      </c>
      <c r="O1122" s="15">
        <v>0</v>
      </c>
      <c r="P1122" s="15">
        <v>0</v>
      </c>
      <c r="Q1122" s="15">
        <v>0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1</v>
      </c>
      <c r="X1122" s="15">
        <v>0</v>
      </c>
      <c r="Y1122" s="15">
        <v>0</v>
      </c>
      <c r="Z1122" s="15">
        <v>0</v>
      </c>
    </row>
    <row r="1123" spans="1:26" ht="15.75" customHeight="1" x14ac:dyDescent="0.3">
      <c r="A1123" s="2" t="s">
        <v>2696</v>
      </c>
      <c r="B1123" s="13" t="s">
        <v>2666</v>
      </c>
      <c r="C1123" s="13" t="s">
        <v>5898</v>
      </c>
      <c r="D1123" s="12" t="s">
        <v>80</v>
      </c>
      <c r="E1123" s="13" t="s">
        <v>3623</v>
      </c>
      <c r="F1123" s="2">
        <v>4</v>
      </c>
      <c r="G1123" s="15">
        <v>101.5</v>
      </c>
      <c r="H1123" s="7">
        <f>L1123*'114成績輸入與落點儀表板'!$B$2+M1123*'114成績輸入與落點儀表板'!$B$3+N1123*'114成績輸入與落點儀表板'!$B$4+O1123*'114成績輸入與落點儀表板'!$B$5+P1123*'114成績輸入與落點儀表板'!$B$6+Q1123*'114成績輸入與落點儀表板'!$B$7+R1123*'114成績輸入與落點儀表板'!$B$8+S1123*'114成績輸入與落點儀表板'!$B$9+T1123*'114成績輸入與落點儀表板'!$B$10+U1123*'114成績輸入與落點儀表板'!$B$11+V1123*'114成績輸入與落點儀表板'!$B$12+W1123*'114成績輸入與落點儀表板'!$B$13+X1123*'114成績輸入與落點儀表板'!$B$14+Y1123*'114成績輸入與落點儀表板'!$B$15+Z1123*'114成績輸入與落點儀表板'!$B$16</f>
        <v>0</v>
      </c>
      <c r="I1123" s="8">
        <f t="shared" si="34"/>
        <v>-101.5</v>
      </c>
      <c r="J1123" s="2" t="str">
        <f t="shared" si="35"/>
        <v>FAIL</v>
      </c>
      <c r="K1123" s="17" t="str">
        <f>IF(AND(IF('114成績輸入與落點儀表板'!$C$2="必須採計",L1123&gt;0,IF('114成績輸入與落點儀表板'!$C$2="不可採計",L1123=0,TRUE)),IF('114成績輸入與落點儀表板'!$C$3="必須採計",M1123&gt;0,IF('114成績輸入與落點儀表板'!$C$3="不可採計",M1123=0,TRUE)),IF('114成績輸入與落點儀表板'!$C$4="必須採計",N1123&gt;0,IF('114成績輸入與落點儀表板'!$C$4="不可採計",N1123=0,TRUE)),IF('114成績輸入與落點儀表板'!$C$5="必須採計",O1123&gt;0,IF('114成績輸入與落點儀表板'!$C$5="不可採計",O1123=0,TRUE)),IF('114成績輸入與落點儀表板'!$C$6="必須採計",P1123&gt;0,IF('114成績輸入與落點儀表板'!$C$6="不可採計",P1123=0,TRUE)),IF('114成績輸入與落點儀表板'!$C$7="必須採計",Q1123&gt;0,IF('114成績輸入與落點儀表板'!$C$7="不可採計",Q1123=0,TRUE)),IF('114成績輸入與落點儀表板'!$C$8="必須採計",R1123&gt;0,IF('114成績輸入與落點儀表板'!$C$8="不可採計",R1123=0,TRUE)),IF('114成績輸入與落點儀表板'!$C$9="必須採計",S1123&gt;0,IF('114成績輸入與落點儀表板'!$C$9="不可採計",S1123=0,TRUE)),IF('114成績輸入與落點儀表板'!$C$10="必須採計",T1123&gt;0,IF('114成績輸入與落點儀表板'!$C$10="不可採計",T1123=0,TRUE)),IF('114成績輸入與落點儀表板'!$C$11="必須採計",U1123&gt;0,IF('114成績輸入與落點儀表板'!$C$11="不可採計",U1123=0,TRUE)),IF('114成績輸入與落點儀表板'!$C$12="必須採計",V1123&gt;0,IF('114成績輸入與落點儀表板'!$C$12="不可採計",V1123=0,TRUE)),IF('114成績輸入與落點儀表板'!$C$13="必須採計",W1123&gt;0,IF('114成績輸入與落點儀表板'!$C$13="不可採計",W1123=0,TRUE)),IF('114成績輸入與落點儀表板'!$C$14="必須採計",X1123&gt;0,IF('114成績輸入與落點儀表板'!$C$14="不可採計",X1123=0,TRUE)),IF('114成績輸入與落點儀表板'!$C$15="必須採計",Y1123&gt;0,IF('114成績輸入與落點儀表板'!$C$15="不可採計",Y1123=0,TRUE)),IF('114成績輸入與落點儀表板'!$C$16="必須採計",Z1123&gt;0,IF('114成績輸入與落點儀表板'!$C$16="不可採計",Z1123=0,TRUE))),"✅ 符合","❌ 不符合")</f>
        <v>✅ 符合</v>
      </c>
      <c r="L1123" s="15">
        <v>1</v>
      </c>
      <c r="M1123" s="15">
        <v>1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1.5</v>
      </c>
      <c r="U1123" s="15">
        <v>0</v>
      </c>
      <c r="V1123" s="15">
        <v>0</v>
      </c>
      <c r="W1123" s="15">
        <v>0</v>
      </c>
      <c r="X1123" s="15">
        <v>0</v>
      </c>
      <c r="Y1123" s="15">
        <v>0</v>
      </c>
      <c r="Z1123" s="15">
        <v>0</v>
      </c>
    </row>
    <row r="1124" spans="1:26" ht="15.75" customHeight="1" x14ac:dyDescent="0.3">
      <c r="A1124" s="2" t="s">
        <v>2699</v>
      </c>
      <c r="B1124" s="6" t="s">
        <v>2666</v>
      </c>
      <c r="C1124" s="6" t="s">
        <v>2678</v>
      </c>
      <c r="D1124" s="12" t="s">
        <v>227</v>
      </c>
      <c r="E1124" s="13" t="s">
        <v>2679</v>
      </c>
      <c r="F1124" s="2">
        <v>22</v>
      </c>
      <c r="G1124" s="15">
        <v>123</v>
      </c>
      <c r="H1124" s="7">
        <f>L1124*'114成績輸入與落點儀表板'!$B$2+M1124*'114成績輸入與落點儀表板'!$B$3+N1124*'114成績輸入與落點儀表板'!$B$4+O1124*'114成績輸入與落點儀表板'!$B$5+P1124*'114成績輸入與落點儀表板'!$B$6+Q1124*'114成績輸入與落點儀表板'!$B$7+R1124*'114成績輸入與落點儀表板'!$B$8+S1124*'114成績輸入與落點儀表板'!$B$9+T1124*'114成績輸入與落點儀表板'!$B$10+U1124*'114成績輸入與落點儀表板'!$B$11+V1124*'114成績輸入與落點儀表板'!$B$12+W1124*'114成績輸入與落點儀表板'!$B$13+X1124*'114成績輸入與落點儀表板'!$B$14+Y1124*'114成績輸入與落點儀表板'!$B$15+Z1124*'114成績輸入與落點儀表板'!$B$16</f>
        <v>0</v>
      </c>
      <c r="I1124" s="8">
        <f t="shared" si="34"/>
        <v>-123</v>
      </c>
      <c r="J1124" s="2" t="str">
        <f t="shared" si="35"/>
        <v>FAIL</v>
      </c>
      <c r="K1124" s="17" t="str">
        <f>IF(AND(IF('114成績輸入與落點儀表板'!$C$2="必須採計",L1124&gt;0,IF('114成績輸入與落點儀表板'!$C$2="不可採計",L1124=0,TRUE)),IF('114成績輸入與落點儀表板'!$C$3="必須採計",M1124&gt;0,IF('114成績輸入與落點儀表板'!$C$3="不可採計",M1124=0,TRUE)),IF('114成績輸入與落點儀表板'!$C$4="必須採計",N1124&gt;0,IF('114成績輸入與落點儀表板'!$C$4="不可採計",N1124=0,TRUE)),IF('114成績輸入與落點儀表板'!$C$5="必須採計",O1124&gt;0,IF('114成績輸入與落點儀表板'!$C$5="不可採計",O1124=0,TRUE)),IF('114成績輸入與落點儀表板'!$C$6="必須採計",P1124&gt;0,IF('114成績輸入與落點儀表板'!$C$6="不可採計",P1124=0,TRUE)),IF('114成績輸入與落點儀表板'!$C$7="必須採計",Q1124&gt;0,IF('114成績輸入與落點儀表板'!$C$7="不可採計",Q1124=0,TRUE)),IF('114成績輸入與落點儀表板'!$C$8="必須採計",R1124&gt;0,IF('114成績輸入與落點儀表板'!$C$8="不可採計",R1124=0,TRUE)),IF('114成績輸入與落點儀表板'!$C$9="必須採計",S1124&gt;0,IF('114成績輸入與落點儀表板'!$C$9="不可採計",S1124=0,TRUE)),IF('114成績輸入與落點儀表板'!$C$10="必須採計",T1124&gt;0,IF('114成績輸入與落點儀表板'!$C$10="不可採計",T1124=0,TRUE)),IF('114成績輸入與落點儀表板'!$C$11="必須採計",U1124&gt;0,IF('114成績輸入與落點儀表板'!$C$11="不可採計",U1124=0,TRUE)),IF('114成績輸入與落點儀表板'!$C$12="必須採計",V1124&gt;0,IF('114成績輸入與落點儀表板'!$C$12="不可採計",V1124=0,TRUE)),IF('114成績輸入與落點儀表板'!$C$13="必須採計",W1124&gt;0,IF('114成績輸入與落點儀表板'!$C$13="不可採計",W1124=0,TRUE)),IF('114成績輸入與落點儀表板'!$C$14="必須採計",X1124&gt;0,IF('114成績輸入與落點儀表板'!$C$14="不可採計",X1124=0,TRUE)),IF('114成績輸入與落點儀表板'!$C$15="必須採計",Y1124&gt;0,IF('114成績輸入與落點儀表板'!$C$15="不可採計",Y1124=0,TRUE)),IF('114成績輸入與落點儀表板'!$C$16="必須採計",Z1124&gt;0,IF('114成績輸入與落點儀表板'!$C$16="不可採計",Z1124=0,TRUE))),"✅ 符合","❌ 不符合")</f>
        <v>❌ 不符合</v>
      </c>
      <c r="L1124" s="15">
        <v>0</v>
      </c>
      <c r="M1124" s="15">
        <v>0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0</v>
      </c>
      <c r="U1124" s="15">
        <v>1</v>
      </c>
      <c r="V1124" s="15">
        <v>0</v>
      </c>
      <c r="W1124" s="15">
        <v>1.5</v>
      </c>
      <c r="X1124" s="15">
        <v>2</v>
      </c>
      <c r="Y1124" s="15">
        <v>0</v>
      </c>
      <c r="Z1124" s="15">
        <v>0</v>
      </c>
    </row>
    <row r="1125" spans="1:26" ht="15.75" customHeight="1" x14ac:dyDescent="0.3">
      <c r="A1125" s="2" t="s">
        <v>2702</v>
      </c>
      <c r="B1125" s="6" t="s">
        <v>2666</v>
      </c>
      <c r="C1125" s="6" t="s">
        <v>2681</v>
      </c>
      <c r="D1125" s="12" t="s">
        <v>121</v>
      </c>
      <c r="E1125" s="13" t="s">
        <v>2667</v>
      </c>
      <c r="F1125" s="2">
        <v>7</v>
      </c>
      <c r="G1125" s="15">
        <v>79</v>
      </c>
      <c r="H1125" s="7">
        <f>L1125*'114成績輸入與落點儀表板'!$B$2+M1125*'114成績輸入與落點儀表板'!$B$3+N1125*'114成績輸入與落點儀表板'!$B$4+O1125*'114成績輸入與落點儀表板'!$B$5+P1125*'114成績輸入與落點儀表板'!$B$6+Q1125*'114成績輸入與落點儀表板'!$B$7+R1125*'114成績輸入與落點儀表板'!$B$8+S1125*'114成績輸入與落點儀表板'!$B$9+T1125*'114成績輸入與落點儀表板'!$B$10+U1125*'114成績輸入與落點儀表板'!$B$11+V1125*'114成績輸入與落點儀表板'!$B$12+W1125*'114成績輸入與落點儀表板'!$B$13+X1125*'114成績輸入與落點儀表板'!$B$14+Y1125*'114成績輸入與落點儀表板'!$B$15+Z1125*'114成績輸入與落點儀表板'!$B$16</f>
        <v>0</v>
      </c>
      <c r="I1125" s="8">
        <f t="shared" si="34"/>
        <v>-79</v>
      </c>
      <c r="J1125" s="2" t="str">
        <f t="shared" si="35"/>
        <v>FAIL</v>
      </c>
      <c r="K1125" s="17" t="str">
        <f>IF(AND(IF('114成績輸入與落點儀表板'!$C$2="必須採計",L1125&gt;0,IF('114成績輸入與落點儀表板'!$C$2="不可採計",L1125=0,TRUE)),IF('114成績輸入與落點儀表板'!$C$3="必須採計",M1125&gt;0,IF('114成績輸入與落點儀表板'!$C$3="不可採計",M1125=0,TRUE)),IF('114成績輸入與落點儀表板'!$C$4="必須採計",N1125&gt;0,IF('114成績輸入與落點儀表板'!$C$4="不可採計",N1125=0,TRUE)),IF('114成績輸入與落點儀表板'!$C$5="必須採計",O1125&gt;0,IF('114成績輸入與落點儀表板'!$C$5="不可採計",O1125=0,TRUE)),IF('114成績輸入與落點儀表板'!$C$6="必須採計",P1125&gt;0,IF('114成績輸入與落點儀表板'!$C$6="不可採計",P1125=0,TRUE)),IF('114成績輸入與落點儀表板'!$C$7="必須採計",Q1125&gt;0,IF('114成績輸入與落點儀表板'!$C$7="不可採計",Q1125=0,TRUE)),IF('114成績輸入與落點儀表板'!$C$8="必須採計",R1125&gt;0,IF('114成績輸入與落點儀表板'!$C$8="不可採計",R1125=0,TRUE)),IF('114成績輸入與落點儀表板'!$C$9="必須採計",S1125&gt;0,IF('114成績輸入與落點儀表板'!$C$9="不可採計",S1125=0,TRUE)),IF('114成績輸入與落點儀表板'!$C$10="必須採計",T1125&gt;0,IF('114成績輸入與落點儀表板'!$C$10="不可採計",T1125=0,TRUE)),IF('114成績輸入與落點儀表板'!$C$11="必須採計",U1125&gt;0,IF('114成績輸入與落點儀表板'!$C$11="不可採計",U1125=0,TRUE)),IF('114成績輸入與落點儀表板'!$C$12="必須採計",V1125&gt;0,IF('114成績輸入與落點儀表板'!$C$12="不可採計",V1125=0,TRUE)),IF('114成績輸入與落點儀表板'!$C$13="必須採計",W1125&gt;0,IF('114成績輸入與落點儀表板'!$C$13="不可採計",W1125=0,TRUE)),IF('114成績輸入與落點儀表板'!$C$14="必須採計",X1125&gt;0,IF('114成績輸入與落點儀表板'!$C$14="不可採計",X1125=0,TRUE)),IF('114成績輸入與落點儀表板'!$C$15="必須採計",Y1125&gt;0,IF('114成績輸入與落點儀表板'!$C$15="不可採計",Y1125=0,TRUE)),IF('114成績輸入與落點儀表板'!$C$16="必須採計",Z1125&gt;0,IF('114成績輸入與落點儀表板'!$C$16="不可採計",Z1125=0,TRUE))),"✅ 符合","❌ 不符合")</f>
        <v>✅ 符合</v>
      </c>
      <c r="L1125" s="15">
        <v>1.5</v>
      </c>
      <c r="M1125" s="15">
        <v>1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1</v>
      </c>
      <c r="X1125" s="15">
        <v>0</v>
      </c>
      <c r="Y1125" s="15">
        <v>0</v>
      </c>
      <c r="Z1125" s="15">
        <v>0</v>
      </c>
    </row>
    <row r="1126" spans="1:26" ht="15.75" customHeight="1" x14ac:dyDescent="0.3">
      <c r="A1126" s="2" t="s">
        <v>2705</v>
      </c>
      <c r="B1126" s="6" t="s">
        <v>2666</v>
      </c>
      <c r="C1126" s="6" t="s">
        <v>1499</v>
      </c>
      <c r="D1126" s="12" t="s">
        <v>227</v>
      </c>
      <c r="E1126" s="13" t="s">
        <v>5899</v>
      </c>
      <c r="F1126" s="2">
        <v>9</v>
      </c>
      <c r="G1126" s="15">
        <v>111</v>
      </c>
      <c r="H1126" s="7">
        <f>L1126*'114成績輸入與落點儀表板'!$B$2+M1126*'114成績輸入與落點儀表板'!$B$3+N1126*'114成績輸入與落點儀表板'!$B$4+O1126*'114成績輸入與落點儀表板'!$B$5+P1126*'114成績輸入與落點儀表板'!$B$6+Q1126*'114成績輸入與落點儀表板'!$B$7+R1126*'114成績輸入與落點儀表板'!$B$8+S1126*'114成績輸入與落點儀表板'!$B$9+T1126*'114成績輸入與落點儀表板'!$B$10+U1126*'114成績輸入與落點儀表板'!$B$11+V1126*'114成績輸入與落點儀表板'!$B$12+W1126*'114成績輸入與落點儀表板'!$B$13+X1126*'114成績輸入與落點儀表板'!$B$14+Y1126*'114成績輸入與落點儀表板'!$B$15+Z1126*'114成績輸入與落點儀表板'!$B$16</f>
        <v>0</v>
      </c>
      <c r="I1126" s="8">
        <f t="shared" si="34"/>
        <v>-111</v>
      </c>
      <c r="J1126" s="2" t="str">
        <f t="shared" si="35"/>
        <v>FAIL</v>
      </c>
      <c r="K1126" s="17" t="str">
        <f>IF(AND(IF('114成績輸入與落點儀表板'!$C$2="必須採計",L1126&gt;0,IF('114成績輸入與落點儀表板'!$C$2="不可採計",L1126=0,TRUE)),IF('114成績輸入與落點儀表板'!$C$3="必須採計",M1126&gt;0,IF('114成績輸入與落點儀表板'!$C$3="不可採計",M1126=0,TRUE)),IF('114成績輸入與落點儀表板'!$C$4="必須採計",N1126&gt;0,IF('114成績輸入與落點儀表板'!$C$4="不可採計",N1126=0,TRUE)),IF('114成績輸入與落點儀表板'!$C$5="必須採計",O1126&gt;0,IF('114成績輸入與落點儀表板'!$C$5="不可採計",O1126=0,TRUE)),IF('114成績輸入與落點儀表板'!$C$6="必須採計",P1126&gt;0,IF('114成績輸入與落點儀表板'!$C$6="不可採計",P1126=0,TRUE)),IF('114成績輸入與落點儀表板'!$C$7="必須採計",Q1126&gt;0,IF('114成績輸入與落點儀表板'!$C$7="不可採計",Q1126=0,TRUE)),IF('114成績輸入與落點儀表板'!$C$8="必須採計",R1126&gt;0,IF('114成績輸入與落點儀表板'!$C$8="不可採計",R1126=0,TRUE)),IF('114成績輸入與落點儀表板'!$C$9="必須採計",S1126&gt;0,IF('114成績輸入與落點儀表板'!$C$9="不可採計",S1126=0,TRUE)),IF('114成績輸入與落點儀表板'!$C$10="必須採計",T1126&gt;0,IF('114成績輸入與落點儀表板'!$C$10="不可採計",T1126=0,TRUE)),IF('114成績輸入與落點儀表板'!$C$11="必須採計",U1126&gt;0,IF('114成績輸入與落點儀表板'!$C$11="不可採計",U1126=0,TRUE)),IF('114成績輸入與落點儀表板'!$C$12="必須採計",V1126&gt;0,IF('114成績輸入與落點儀表板'!$C$12="不可採計",V1126=0,TRUE)),IF('114成績輸入與落點儀表板'!$C$13="必須採計",W1126&gt;0,IF('114成績輸入與落點儀表板'!$C$13="不可採計",W1126=0,TRUE)),IF('114成績輸入與落點儀表板'!$C$14="必須採計",X1126&gt;0,IF('114成績輸入與落點儀表板'!$C$14="不可採計",X1126=0,TRUE)),IF('114成績輸入與落點儀表板'!$C$15="必須採計",Y1126&gt;0,IF('114成績輸入與落點儀表板'!$C$15="不可採計",Y1126=0,TRUE)),IF('114成績輸入與落點儀表板'!$C$16="必須採計",Z1126&gt;0,IF('114成績輸入與落點儀表板'!$C$16="不可採計",Z1126=0,TRUE))),"✅ 符合","❌ 不符合")</f>
        <v>✅ 符合</v>
      </c>
      <c r="L1126" s="15">
        <v>2</v>
      </c>
      <c r="M1126" s="15">
        <v>2</v>
      </c>
      <c r="N1126" s="15">
        <v>0</v>
      </c>
      <c r="O1126" s="15">
        <v>0</v>
      </c>
      <c r="P1126" s="15">
        <v>0</v>
      </c>
      <c r="Q1126" s="15">
        <v>1</v>
      </c>
      <c r="R1126" s="15">
        <v>0</v>
      </c>
      <c r="S1126" s="15">
        <v>0</v>
      </c>
      <c r="T1126" s="15">
        <v>0</v>
      </c>
      <c r="U1126" s="15">
        <v>0</v>
      </c>
      <c r="V1126" s="15">
        <v>0</v>
      </c>
      <c r="W1126" s="15">
        <v>1</v>
      </c>
      <c r="X1126" s="15">
        <v>0</v>
      </c>
      <c r="Y1126" s="15">
        <v>0</v>
      </c>
      <c r="Z1126" s="15">
        <v>0</v>
      </c>
    </row>
    <row r="1127" spans="1:26" ht="15.75" customHeight="1" x14ac:dyDescent="0.3">
      <c r="A1127" s="2" t="s">
        <v>2708</v>
      </c>
      <c r="B1127" s="13" t="s">
        <v>2666</v>
      </c>
      <c r="C1127" s="13" t="s">
        <v>2684</v>
      </c>
      <c r="D1127" s="12" t="s">
        <v>60</v>
      </c>
      <c r="E1127" s="13" t="s">
        <v>1701</v>
      </c>
      <c r="F1127" s="2">
        <v>5</v>
      </c>
      <c r="G1127" s="15">
        <v>114</v>
      </c>
      <c r="H1127" s="7">
        <f>L1127*'114成績輸入與落點儀表板'!$B$2+M1127*'114成績輸入與落點儀表板'!$B$3+N1127*'114成績輸入與落點儀表板'!$B$4+O1127*'114成績輸入與落點儀表板'!$B$5+P1127*'114成績輸入與落點儀表板'!$B$6+Q1127*'114成績輸入與落點儀表板'!$B$7+R1127*'114成績輸入與落點儀表板'!$B$8+S1127*'114成績輸入與落點儀表板'!$B$9+T1127*'114成績輸入與落點儀表板'!$B$10+U1127*'114成績輸入與落點儀表板'!$B$11+V1127*'114成績輸入與落點儀表板'!$B$12+W1127*'114成績輸入與落點儀表板'!$B$13+X1127*'114成績輸入與落點儀表板'!$B$14+Y1127*'114成績輸入與落點儀表板'!$B$15+Z1127*'114成績輸入與落點儀表板'!$B$16</f>
        <v>0</v>
      </c>
      <c r="I1127" s="8">
        <f t="shared" si="34"/>
        <v>-114</v>
      </c>
      <c r="J1127" s="2" t="str">
        <f t="shared" si="35"/>
        <v>FAIL</v>
      </c>
      <c r="K1127" s="17" t="str">
        <f>IF(AND(IF('114成績輸入與落點儀表板'!$C$2="必須採計",L1127&gt;0,IF('114成績輸入與落點儀表板'!$C$2="不可採計",L1127=0,TRUE)),IF('114成績輸入與落點儀表板'!$C$3="必須採計",M1127&gt;0,IF('114成績輸入與落點儀表板'!$C$3="不可採計",M1127=0,TRUE)),IF('114成績輸入與落點儀表板'!$C$4="必須採計",N1127&gt;0,IF('114成績輸入與落點儀表板'!$C$4="不可採計",N1127=0,TRUE)),IF('114成績輸入與落點儀表板'!$C$5="必須採計",O1127&gt;0,IF('114成績輸入與落點儀表板'!$C$5="不可採計",O1127=0,TRUE)),IF('114成績輸入與落點儀表板'!$C$6="必須採計",P1127&gt;0,IF('114成績輸入與落點儀表板'!$C$6="不可採計",P1127=0,TRUE)),IF('114成績輸入與落點儀表板'!$C$7="必須採計",Q1127&gt;0,IF('114成績輸入與落點儀表板'!$C$7="不可採計",Q1127=0,TRUE)),IF('114成績輸入與落點儀表板'!$C$8="必須採計",R1127&gt;0,IF('114成績輸入與落點儀表板'!$C$8="不可採計",R1127=0,TRUE)),IF('114成績輸入與落點儀表板'!$C$9="必須採計",S1127&gt;0,IF('114成績輸入與落點儀表板'!$C$9="不可採計",S1127=0,TRUE)),IF('114成績輸入與落點儀表板'!$C$10="必須採計",T1127&gt;0,IF('114成績輸入與落點儀表板'!$C$10="不可採計",T1127=0,TRUE)),IF('114成績輸入與落點儀表板'!$C$11="必須採計",U1127&gt;0,IF('114成績輸入與落點儀表板'!$C$11="不可採計",U1127=0,TRUE)),IF('114成績輸入與落點儀表板'!$C$12="必須採計",V1127&gt;0,IF('114成績輸入與落點儀表板'!$C$12="不可採計",V1127=0,TRUE)),IF('114成績輸入與落點儀表板'!$C$13="必須採計",W1127&gt;0,IF('114成績輸入與落點儀表板'!$C$13="不可採計",W1127=0,TRUE)),IF('114成績輸入與落點儀表板'!$C$14="必須採計",X1127&gt;0,IF('114成績輸入與落點儀表板'!$C$14="不可採計",X1127=0,TRUE)),IF('114成績輸入與落點儀表板'!$C$15="必須採計",Y1127&gt;0,IF('114成績輸入與落點儀表板'!$C$15="不可採計",Y1127=0,TRUE)),IF('114成績輸入與落點儀表板'!$C$16="必須採計",Z1127&gt;0,IF('114成績輸入與落點儀表板'!$C$16="不可採計",Z1127=0,TRUE))),"✅ 符合","❌ 不符合")</f>
        <v>✅ 符合</v>
      </c>
      <c r="L1127" s="15">
        <v>2</v>
      </c>
      <c r="M1127" s="15">
        <v>1.5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1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</row>
    <row r="1128" spans="1:26" ht="15.75" customHeight="1" x14ac:dyDescent="0.3">
      <c r="A1128" s="2" t="s">
        <v>2711</v>
      </c>
      <c r="B1128" s="6" t="s">
        <v>2666</v>
      </c>
      <c r="C1128" s="6" t="s">
        <v>2687</v>
      </c>
      <c r="D1128" s="12" t="s">
        <v>80</v>
      </c>
      <c r="E1128" s="13" t="s">
        <v>1695</v>
      </c>
      <c r="F1128" s="2">
        <v>3</v>
      </c>
      <c r="G1128" s="15">
        <v>203</v>
      </c>
      <c r="H1128" s="7">
        <f>L1128*'114成績輸入與落點儀表板'!$B$2+M1128*'114成績輸入與落點儀表板'!$B$3+N1128*'114成績輸入與落點儀表板'!$B$4+O1128*'114成績輸入與落點儀表板'!$B$5+P1128*'114成績輸入與落點儀表板'!$B$6+Q1128*'114成績輸入與落點儀表板'!$B$7+R1128*'114成績輸入與落點儀表板'!$B$8+S1128*'114成績輸入與落點儀表板'!$B$9+T1128*'114成績輸入與落點儀表板'!$B$10+U1128*'114成績輸入與落點儀表板'!$B$11+V1128*'114成績輸入與落點儀表板'!$B$12+W1128*'114成績輸入與落點儀表板'!$B$13+X1128*'114成績輸入與落點儀表板'!$B$14+Y1128*'114成績輸入與落點儀表板'!$B$15+Z1128*'114成績輸入與落點儀表板'!$B$16</f>
        <v>0</v>
      </c>
      <c r="I1128" s="8">
        <f t="shared" si="34"/>
        <v>-203</v>
      </c>
      <c r="J1128" s="2" t="str">
        <f t="shared" si="35"/>
        <v>FAIL</v>
      </c>
      <c r="K1128" s="17" t="str">
        <f>IF(AND(IF('114成績輸入與落點儀表板'!$C$2="必須採計",L1128&gt;0,IF('114成績輸入與落點儀表板'!$C$2="不可採計",L1128=0,TRUE)),IF('114成績輸入與落點儀表板'!$C$3="必須採計",M1128&gt;0,IF('114成績輸入與落點儀表板'!$C$3="不可採計",M1128=0,TRUE)),IF('114成績輸入與落點儀表板'!$C$4="必須採計",N1128&gt;0,IF('114成績輸入與落點儀表板'!$C$4="不可採計",N1128=0,TRUE)),IF('114成績輸入與落點儀表板'!$C$5="必須採計",O1128&gt;0,IF('114成績輸入與落點儀表板'!$C$5="不可採計",O1128=0,TRUE)),IF('114成績輸入與落點儀表板'!$C$6="必須採計",P1128&gt;0,IF('114成績輸入與落點儀表板'!$C$6="不可採計",P1128=0,TRUE)),IF('114成績輸入與落點儀表板'!$C$7="必須採計",Q1128&gt;0,IF('114成績輸入與落點儀表板'!$C$7="不可採計",Q1128=0,TRUE)),IF('114成績輸入與落點儀表板'!$C$8="必須採計",R1128&gt;0,IF('114成績輸入與落點儀表板'!$C$8="不可採計",R1128=0,TRUE)),IF('114成績輸入與落點儀表板'!$C$9="必須採計",S1128&gt;0,IF('114成績輸入與落點儀表板'!$C$9="不可採計",S1128=0,TRUE)),IF('114成績輸入與落點儀表板'!$C$10="必須採計",T1128&gt;0,IF('114成績輸入與落點儀表板'!$C$10="不可採計",T1128=0,TRUE)),IF('114成績輸入與落點儀表板'!$C$11="必須採計",U1128&gt;0,IF('114成績輸入與落點儀表板'!$C$11="不可採計",U1128=0,TRUE)),IF('114成績輸入與落點儀表板'!$C$12="必須採計",V1128&gt;0,IF('114成績輸入與落點儀表板'!$C$12="不可採計",V1128=0,TRUE)),IF('114成績輸入與落點儀表板'!$C$13="必須採計",W1128&gt;0,IF('114成績輸入與落點儀表板'!$C$13="不可採計",W1128=0,TRUE)),IF('114成績輸入與落點儀表板'!$C$14="必須採計",X1128&gt;0,IF('114成績輸入與落點儀表板'!$C$14="不可採計",X1128=0,TRUE)),IF('114成績輸入與落點儀表板'!$C$15="必須採計",Y1128&gt;0,IF('114成績輸入與落點儀表板'!$C$15="不可採計",Y1128=0,TRUE)),IF('114成績輸入與落點儀表板'!$C$16="必須採計",Z1128&gt;0,IF('114成績輸入與落點儀表板'!$C$16="不可採計",Z1128=0,TRUE))),"✅ 符合","❌ 不符合")</f>
        <v>✅ 符合</v>
      </c>
      <c r="L1128" s="15">
        <v>1</v>
      </c>
      <c r="M1128" s="15">
        <v>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1</v>
      </c>
      <c r="V1128" s="15">
        <v>0</v>
      </c>
      <c r="W1128" s="15">
        <v>0</v>
      </c>
      <c r="X1128" s="15">
        <v>0</v>
      </c>
      <c r="Y1128" s="15">
        <v>0</v>
      </c>
      <c r="Z1128" s="15">
        <v>2</v>
      </c>
    </row>
    <row r="1129" spans="1:26" ht="15.75" customHeight="1" x14ac:dyDescent="0.3">
      <c r="A1129" s="2" t="s">
        <v>2714</v>
      </c>
      <c r="B1129" s="6" t="s">
        <v>2666</v>
      </c>
      <c r="C1129" s="6" t="s">
        <v>358</v>
      </c>
      <c r="D1129" s="12" t="s">
        <v>80</v>
      </c>
      <c r="E1129" s="13" t="s">
        <v>1701</v>
      </c>
      <c r="F1129" s="2">
        <v>3</v>
      </c>
      <c r="G1129" s="15">
        <v>130</v>
      </c>
      <c r="H1129" s="7">
        <f>L1129*'114成績輸入與落點儀表板'!$B$2+M1129*'114成績輸入與落點儀表板'!$B$3+N1129*'114成績輸入與落點儀表板'!$B$4+O1129*'114成績輸入與落點儀表板'!$B$5+P1129*'114成績輸入與落點儀表板'!$B$6+Q1129*'114成績輸入與落點儀表板'!$B$7+R1129*'114成績輸入與落點儀表板'!$B$8+S1129*'114成績輸入與落點儀表板'!$B$9+T1129*'114成績輸入與落點儀表板'!$B$10+U1129*'114成績輸入與落點儀表板'!$B$11+V1129*'114成績輸入與落點儀表板'!$B$12+W1129*'114成績輸入與落點儀表板'!$B$13+X1129*'114成績輸入與落點儀表板'!$B$14+Y1129*'114成績輸入與落點儀表板'!$B$15+Z1129*'114成績輸入與落點儀表板'!$B$16</f>
        <v>0</v>
      </c>
      <c r="I1129" s="8">
        <f t="shared" si="34"/>
        <v>-130</v>
      </c>
      <c r="J1129" s="2" t="str">
        <f t="shared" si="35"/>
        <v>FAIL</v>
      </c>
      <c r="K1129" s="17" t="str">
        <f>IF(AND(IF('114成績輸入與落點儀表板'!$C$2="必須採計",L1129&gt;0,IF('114成績輸入與落點儀表板'!$C$2="不可採計",L1129=0,TRUE)),IF('114成績輸入與落點儀表板'!$C$3="必須採計",M1129&gt;0,IF('114成績輸入與落點儀表板'!$C$3="不可採計",M1129=0,TRUE)),IF('114成績輸入與落點儀表板'!$C$4="必須採計",N1129&gt;0,IF('114成績輸入與落點儀表板'!$C$4="不可採計",N1129=0,TRUE)),IF('114成績輸入與落點儀表板'!$C$5="必須採計",O1129&gt;0,IF('114成績輸入與落點儀表板'!$C$5="不可採計",O1129=0,TRUE)),IF('114成績輸入與落點儀表板'!$C$6="必須採計",P1129&gt;0,IF('114成績輸入與落點儀表板'!$C$6="不可採計",P1129=0,TRUE)),IF('114成績輸入與落點儀表板'!$C$7="必須採計",Q1129&gt;0,IF('114成績輸入與落點儀表板'!$C$7="不可採計",Q1129=0,TRUE)),IF('114成績輸入與落點儀表板'!$C$8="必須採計",R1129&gt;0,IF('114成績輸入與落點儀表板'!$C$8="不可採計",R1129=0,TRUE)),IF('114成績輸入與落點儀表板'!$C$9="必須採計",S1129&gt;0,IF('114成績輸入與落點儀表板'!$C$9="不可採計",S1129=0,TRUE)),IF('114成績輸入與落點儀表板'!$C$10="必須採計",T1129&gt;0,IF('114成績輸入與落點儀表板'!$C$10="不可採計",T1129=0,TRUE)),IF('114成績輸入與落點儀表板'!$C$11="必須採計",U1129&gt;0,IF('114成績輸入與落點儀表板'!$C$11="不可採計",U1129=0,TRUE)),IF('114成績輸入與落點儀表板'!$C$12="必須採計",V1129&gt;0,IF('114成績輸入與落點儀表板'!$C$12="不可採計",V1129=0,TRUE)),IF('114成績輸入與落點儀表板'!$C$13="必須採計",W1129&gt;0,IF('114成績輸入與落點儀表板'!$C$13="不可採計",W1129=0,TRUE)),IF('114成績輸入與落點儀表板'!$C$14="必須採計",X1129&gt;0,IF('114成績輸入與落點儀表板'!$C$14="不可採計",X1129=0,TRUE)),IF('114成績輸入與落點儀表板'!$C$15="必須採計",Y1129&gt;0,IF('114成績輸入與落點儀表板'!$C$15="不可採計",Y1129=0,TRUE)),IF('114成績輸入與落點儀表板'!$C$16="必須採計",Z1129&gt;0,IF('114成績輸入與落點儀表板'!$C$16="不可採計",Z1129=0,TRUE))),"✅ 符合","❌ 不符合")</f>
        <v>✅ 符合</v>
      </c>
      <c r="L1129" s="15">
        <v>2</v>
      </c>
      <c r="M1129" s="15">
        <v>1.5</v>
      </c>
      <c r="N1129" s="15">
        <v>0</v>
      </c>
      <c r="O1129" s="15">
        <v>0</v>
      </c>
      <c r="P1129" s="15">
        <v>0</v>
      </c>
      <c r="Q1129" s="15">
        <v>0</v>
      </c>
      <c r="R1129" s="15">
        <v>0</v>
      </c>
      <c r="S1129" s="15">
        <v>0</v>
      </c>
      <c r="T1129" s="15">
        <v>0</v>
      </c>
      <c r="U1129" s="15">
        <v>1</v>
      </c>
      <c r="V1129" s="15">
        <v>0</v>
      </c>
      <c r="W1129" s="15">
        <v>0</v>
      </c>
      <c r="X1129" s="15">
        <v>0</v>
      </c>
      <c r="Y1129" s="15">
        <v>0</v>
      </c>
      <c r="Z1129" s="15">
        <v>0</v>
      </c>
    </row>
    <row r="1130" spans="1:26" ht="15.75" customHeight="1" x14ac:dyDescent="0.3">
      <c r="A1130" s="2" t="s">
        <v>2717</v>
      </c>
      <c r="B1130" s="13" t="s">
        <v>2666</v>
      </c>
      <c r="C1130" s="13" t="s">
        <v>255</v>
      </c>
      <c r="D1130" s="12" t="s">
        <v>4062</v>
      </c>
      <c r="E1130" s="13" t="s">
        <v>2691</v>
      </c>
      <c r="F1130" s="2">
        <v>11</v>
      </c>
      <c r="G1130" s="15">
        <v>142.5</v>
      </c>
      <c r="H1130" s="7">
        <f>L1130*'114成績輸入與落點儀表板'!$B$2+M1130*'114成績輸入與落點儀表板'!$B$3+N1130*'114成績輸入與落點儀表板'!$B$4+O1130*'114成績輸入與落點儀表板'!$B$5+P1130*'114成績輸入與落點儀表板'!$B$6+Q1130*'114成績輸入與落點儀表板'!$B$7+R1130*'114成績輸入與落點儀表板'!$B$8+S1130*'114成績輸入與落點儀表板'!$B$9+T1130*'114成績輸入與落點儀表板'!$B$10+U1130*'114成績輸入與落點儀表板'!$B$11+V1130*'114成績輸入與落點儀表板'!$B$12+W1130*'114成績輸入與落點儀表板'!$B$13+X1130*'114成績輸入與落點儀表板'!$B$14+Y1130*'114成績輸入與落點儀表板'!$B$15+Z1130*'114成績輸入與落點儀表板'!$B$16</f>
        <v>0</v>
      </c>
      <c r="I1130" s="8">
        <f t="shared" si="34"/>
        <v>-142.5</v>
      </c>
      <c r="J1130" s="2" t="str">
        <f t="shared" si="35"/>
        <v>FAIL</v>
      </c>
      <c r="K1130" s="17" t="str">
        <f>IF(AND(IF('114成績輸入與落點儀表板'!$C$2="必須採計",L1130&gt;0,IF('114成績輸入與落點儀表板'!$C$2="不可採計",L1130=0,TRUE)),IF('114成績輸入與落點儀表板'!$C$3="必須採計",M1130&gt;0,IF('114成績輸入與落點儀表板'!$C$3="不可採計",M1130=0,TRUE)),IF('114成績輸入與落點儀表板'!$C$4="必須採計",N1130&gt;0,IF('114成績輸入與落點儀表板'!$C$4="不可採計",N1130=0,TRUE)),IF('114成績輸入與落點儀表板'!$C$5="必須採計",O1130&gt;0,IF('114成績輸入與落點儀表板'!$C$5="不可採計",O1130=0,TRUE)),IF('114成績輸入與落點儀表板'!$C$6="必須採計",P1130&gt;0,IF('114成績輸入與落點儀表板'!$C$6="不可採計",P1130=0,TRUE)),IF('114成績輸入與落點儀表板'!$C$7="必須採計",Q1130&gt;0,IF('114成績輸入與落點儀表板'!$C$7="不可採計",Q1130=0,TRUE)),IF('114成績輸入與落點儀表板'!$C$8="必須採計",R1130&gt;0,IF('114成績輸入與落點儀表板'!$C$8="不可採計",R1130=0,TRUE)),IF('114成績輸入與落點儀表板'!$C$9="必須採計",S1130&gt;0,IF('114成績輸入與落點儀表板'!$C$9="不可採計",S1130=0,TRUE)),IF('114成績輸入與落點儀表板'!$C$10="必須採計",T1130&gt;0,IF('114成績輸入與落點儀表板'!$C$10="不可採計",T1130=0,TRUE)),IF('114成績輸入與落點儀表板'!$C$11="必須採計",U1130&gt;0,IF('114成績輸入與落點儀表板'!$C$11="不可採計",U1130=0,TRUE)),IF('114成績輸入與落點儀表板'!$C$12="必須採計",V1130&gt;0,IF('114成績輸入與落點儀表板'!$C$12="不可採計",V1130=0,TRUE)),IF('114成績輸入與落點儀表板'!$C$13="必須採計",W1130&gt;0,IF('114成績輸入與落點儀表板'!$C$13="不可採計",W1130=0,TRUE)),IF('114成績輸入與落點儀表板'!$C$14="必須採計",X1130&gt;0,IF('114成績輸入與落點儀表板'!$C$14="不可採計",X1130=0,TRUE)),IF('114成績輸入與落點儀表板'!$C$15="必須採計",Y1130&gt;0,IF('114成績輸入與落點儀表板'!$C$15="不可採計",Y1130=0,TRUE)),IF('114成績輸入與落點儀表板'!$C$16="必須採計",Z1130&gt;0,IF('114成績輸入與落點儀表板'!$C$16="不可採計",Z1130=0,TRUE))),"✅ 符合","❌ 不符合")</f>
        <v>✅ 符合</v>
      </c>
      <c r="L1130" s="15">
        <v>1</v>
      </c>
      <c r="M1130" s="15">
        <v>0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15">
        <v>1.5</v>
      </c>
      <c r="T1130" s="15">
        <v>2</v>
      </c>
      <c r="U1130" s="15">
        <v>0</v>
      </c>
      <c r="V1130" s="15">
        <v>0</v>
      </c>
      <c r="W1130" s="15">
        <v>0</v>
      </c>
      <c r="X1130" s="15">
        <v>0</v>
      </c>
      <c r="Y1130" s="15">
        <v>0</v>
      </c>
      <c r="Z1130" s="15">
        <v>0</v>
      </c>
    </row>
    <row r="1131" spans="1:26" ht="15.75" customHeight="1" x14ac:dyDescent="0.3">
      <c r="A1131" s="2" t="s">
        <v>2720</v>
      </c>
      <c r="B1131" s="13" t="s">
        <v>2666</v>
      </c>
      <c r="C1131" s="13" t="s">
        <v>245</v>
      </c>
      <c r="D1131" s="12" t="s">
        <v>73</v>
      </c>
      <c r="E1131" s="13" t="s">
        <v>943</v>
      </c>
      <c r="F1131" s="2">
        <v>32</v>
      </c>
      <c r="G1131" s="15">
        <v>175.5</v>
      </c>
      <c r="H1131" s="7">
        <f>L1131*'114成績輸入與落點儀表板'!$B$2+M1131*'114成績輸入與落點儀表板'!$B$3+N1131*'114成績輸入與落點儀表板'!$B$4+O1131*'114成績輸入與落點儀表板'!$B$5+P1131*'114成績輸入與落點儀表板'!$B$6+Q1131*'114成績輸入與落點儀表板'!$B$7+R1131*'114成績輸入與落點儀表板'!$B$8+S1131*'114成績輸入與落點儀表板'!$B$9+T1131*'114成績輸入與落點儀表板'!$B$10+U1131*'114成績輸入與落點儀表板'!$B$11+V1131*'114成績輸入與落點儀表板'!$B$12+W1131*'114成績輸入與落點儀表板'!$B$13+X1131*'114成績輸入與落點儀表板'!$B$14+Y1131*'114成績輸入與落點儀表板'!$B$15+Z1131*'114成績輸入與落點儀表板'!$B$16</f>
        <v>0</v>
      </c>
      <c r="I1131" s="8">
        <f t="shared" si="34"/>
        <v>-175.5</v>
      </c>
      <c r="J1131" s="2" t="str">
        <f t="shared" si="35"/>
        <v>FAIL</v>
      </c>
      <c r="K1131" s="17" t="str">
        <f>IF(AND(IF('114成績輸入與落點儀表板'!$C$2="必須採計",L1131&gt;0,IF('114成績輸入與落點儀表板'!$C$2="不可採計",L1131=0,TRUE)),IF('114成績輸入與落點儀表板'!$C$3="必須採計",M1131&gt;0,IF('114成績輸入與落點儀表板'!$C$3="不可採計",M1131=0,TRUE)),IF('114成績輸入與落點儀表板'!$C$4="必須採計",N1131&gt;0,IF('114成績輸入與落點儀表板'!$C$4="不可採計",N1131=0,TRUE)),IF('114成績輸入與落點儀表板'!$C$5="必須採計",O1131&gt;0,IF('114成績輸入與落點儀表板'!$C$5="不可採計",O1131=0,TRUE)),IF('114成績輸入與落點儀表板'!$C$6="必須採計",P1131&gt;0,IF('114成績輸入與落點儀表板'!$C$6="不可採計",P1131=0,TRUE)),IF('114成績輸入與落點儀表板'!$C$7="必須採計",Q1131&gt;0,IF('114成績輸入與落點儀表板'!$C$7="不可採計",Q1131=0,TRUE)),IF('114成績輸入與落點儀表板'!$C$8="必須採計",R1131&gt;0,IF('114成績輸入與落點儀表板'!$C$8="不可採計",R1131=0,TRUE)),IF('114成績輸入與落點儀表板'!$C$9="必須採計",S1131&gt;0,IF('114成績輸入與落點儀表板'!$C$9="不可採計",S1131=0,TRUE)),IF('114成績輸入與落點儀表板'!$C$10="必須採計",T1131&gt;0,IF('114成績輸入與落點儀表板'!$C$10="不可採計",T1131=0,TRUE)),IF('114成績輸入與落點儀表板'!$C$11="必須採計",U1131&gt;0,IF('114成績輸入與落點儀表板'!$C$11="不可採計",U1131=0,TRUE)),IF('114成績輸入與落點儀表板'!$C$12="必須採計",V1131&gt;0,IF('114成績輸入與落點儀表板'!$C$12="不可採計",V1131=0,TRUE)),IF('114成績輸入與落點儀表板'!$C$13="必須採計",W1131&gt;0,IF('114成績輸入與落點儀表板'!$C$13="不可採計",W1131=0,TRUE)),IF('114成績輸入與落點儀表板'!$C$14="必須採計",X1131&gt;0,IF('114成績輸入與落點儀表板'!$C$14="不可採計",X1131=0,TRUE)),IF('114成績輸入與落點儀表板'!$C$15="必須採計",Y1131&gt;0,IF('114成績輸入與落點儀表板'!$C$15="不可採計",Y1131=0,TRUE)),IF('114成績輸入與落點儀表板'!$C$16="必須採計",Z1131&gt;0,IF('114成績輸入與落點儀表板'!$C$16="不可採計",Z1131=0,TRUE))),"✅ 符合","❌ 不符合")</f>
        <v>✅ 符合</v>
      </c>
      <c r="L1131" s="15">
        <v>1.5</v>
      </c>
      <c r="M1131" s="15">
        <v>2</v>
      </c>
      <c r="N1131" s="15">
        <v>2</v>
      </c>
      <c r="O1131" s="15">
        <v>0</v>
      </c>
      <c r="P1131" s="15">
        <v>0</v>
      </c>
      <c r="Q1131" s="15">
        <v>0</v>
      </c>
      <c r="R1131" s="15">
        <v>0</v>
      </c>
      <c r="S1131" s="15">
        <v>0</v>
      </c>
      <c r="T1131" s="15">
        <v>0</v>
      </c>
      <c r="U1131" s="15">
        <v>0</v>
      </c>
      <c r="V1131" s="15">
        <v>0</v>
      </c>
      <c r="W1131" s="15">
        <v>0</v>
      </c>
      <c r="X1131" s="15">
        <v>0</v>
      </c>
      <c r="Y1131" s="15">
        <v>0</v>
      </c>
      <c r="Z1131" s="15">
        <v>0</v>
      </c>
    </row>
    <row r="1132" spans="1:26" ht="15.75" customHeight="1" x14ac:dyDescent="0.3">
      <c r="A1132" s="2" t="s">
        <v>2723</v>
      </c>
      <c r="B1132" s="13" t="s">
        <v>2666</v>
      </c>
      <c r="C1132" s="13" t="s">
        <v>233</v>
      </c>
      <c r="D1132" s="12" t="s">
        <v>73</v>
      </c>
      <c r="E1132" s="13" t="s">
        <v>2694</v>
      </c>
      <c r="F1132" s="2">
        <v>20</v>
      </c>
      <c r="G1132" s="15">
        <v>160.25</v>
      </c>
      <c r="H1132" s="7">
        <f>L1132*'114成績輸入與落點儀表板'!$B$2+M1132*'114成績輸入與落點儀表板'!$B$3+N1132*'114成績輸入與落點儀表板'!$B$4+O1132*'114成績輸入與落點儀表板'!$B$5+P1132*'114成績輸入與落點儀表板'!$B$6+Q1132*'114成績輸入與落點儀表板'!$B$7+R1132*'114成績輸入與落點儀表板'!$B$8+S1132*'114成績輸入與落點儀表板'!$B$9+T1132*'114成績輸入與落點儀表板'!$B$10+U1132*'114成績輸入與落點儀表板'!$B$11+V1132*'114成績輸入與落點儀表板'!$B$12+W1132*'114成績輸入與落點儀表板'!$B$13+X1132*'114成績輸入與落點儀表板'!$B$14+Y1132*'114成績輸入與落點儀表板'!$B$15+Z1132*'114成績輸入與落點儀表板'!$B$16</f>
        <v>0</v>
      </c>
      <c r="I1132" s="8">
        <f t="shared" si="34"/>
        <v>-160.25</v>
      </c>
      <c r="J1132" s="2" t="str">
        <f t="shared" si="35"/>
        <v>FAIL</v>
      </c>
      <c r="K1132" s="17" t="str">
        <f>IF(AND(IF('114成績輸入與落點儀表板'!$C$2="必須採計",L1132&gt;0,IF('114成績輸入與落點儀表板'!$C$2="不可採計",L1132=0,TRUE)),IF('114成績輸入與落點儀表板'!$C$3="必須採計",M1132&gt;0,IF('114成績輸入與落點儀表板'!$C$3="不可採計",M1132=0,TRUE)),IF('114成績輸入與落點儀表板'!$C$4="必須採計",N1132&gt;0,IF('114成績輸入與落點儀表板'!$C$4="不可採計",N1132=0,TRUE)),IF('114成績輸入與落點儀表板'!$C$5="必須採計",O1132&gt;0,IF('114成績輸入與落點儀表板'!$C$5="不可採計",O1132=0,TRUE)),IF('114成績輸入與落點儀表板'!$C$6="必須採計",P1132&gt;0,IF('114成績輸入與落點儀表板'!$C$6="不可採計",P1132=0,TRUE)),IF('114成績輸入與落點儀表板'!$C$7="必須採計",Q1132&gt;0,IF('114成績輸入與落點儀表板'!$C$7="不可採計",Q1132=0,TRUE)),IF('114成績輸入與落點儀表板'!$C$8="必須採計",R1132&gt;0,IF('114成績輸入與落點儀表板'!$C$8="不可採計",R1132=0,TRUE)),IF('114成績輸入與落點儀表板'!$C$9="必須採計",S1132&gt;0,IF('114成績輸入與落點儀表板'!$C$9="不可採計",S1132=0,TRUE)),IF('114成績輸入與落點儀表板'!$C$10="必須採計",T1132&gt;0,IF('114成績輸入與落點儀表板'!$C$10="不可採計",T1132=0,TRUE)),IF('114成績輸入與落點儀表板'!$C$11="必須採計",U1132&gt;0,IF('114成績輸入與落點儀表板'!$C$11="不可採計",U1132=0,TRUE)),IF('114成績輸入與落點儀表板'!$C$12="必須採計",V1132&gt;0,IF('114成績輸入與落點儀表板'!$C$12="不可採計",V1132=0,TRUE)),IF('114成績輸入與落點儀表板'!$C$13="必須採計",W1132&gt;0,IF('114成績輸入與落點儀表板'!$C$13="不可採計",W1132=0,TRUE)),IF('114成績輸入與落點儀表板'!$C$14="必須採計",X1132&gt;0,IF('114成績輸入與落點儀表板'!$C$14="不可採計",X1132=0,TRUE)),IF('114成績輸入與落點儀表板'!$C$15="必須採計",Y1132&gt;0,IF('114成績輸入與落點儀表板'!$C$15="不可採計",Y1132=0,TRUE)),IF('114成績輸入與落點儀表板'!$C$16="必須採計",Z1132&gt;0,IF('114成績輸入與落點儀表板'!$C$16="不可採計",Z1132=0,TRUE))),"✅ 符合","❌ 不符合")</f>
        <v>✅ 符合</v>
      </c>
      <c r="L1132" s="15">
        <v>1</v>
      </c>
      <c r="M1132" s="15">
        <v>2</v>
      </c>
      <c r="N1132" s="15">
        <v>0</v>
      </c>
      <c r="O1132" s="15">
        <v>0</v>
      </c>
      <c r="P1132" s="15">
        <v>0</v>
      </c>
      <c r="Q1132" s="15">
        <v>2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1.75</v>
      </c>
      <c r="X1132" s="15">
        <v>0</v>
      </c>
      <c r="Y1132" s="15">
        <v>0</v>
      </c>
      <c r="Z1132" s="15">
        <v>0</v>
      </c>
    </row>
    <row r="1133" spans="1:26" ht="15.75" customHeight="1" x14ac:dyDescent="0.3">
      <c r="A1133" s="2" t="s">
        <v>2726</v>
      </c>
      <c r="B1133" s="6" t="s">
        <v>2666</v>
      </c>
      <c r="C1133" s="6" t="s">
        <v>754</v>
      </c>
      <c r="D1133" s="12" t="s">
        <v>86</v>
      </c>
      <c r="E1133" s="13" t="s">
        <v>2642</v>
      </c>
      <c r="F1133" s="2">
        <v>17</v>
      </c>
      <c r="G1133" s="15">
        <v>105</v>
      </c>
      <c r="H1133" s="7">
        <f>L1133*'114成績輸入與落點儀表板'!$B$2+M1133*'114成績輸入與落點儀表板'!$B$3+N1133*'114成績輸入與落點儀表板'!$B$4+O1133*'114成績輸入與落點儀表板'!$B$5+P1133*'114成績輸入與落點儀表板'!$B$6+Q1133*'114成績輸入與落點儀表板'!$B$7+R1133*'114成績輸入與落點儀表板'!$B$8+S1133*'114成績輸入與落點儀表板'!$B$9+T1133*'114成績輸入與落點儀表板'!$B$10+U1133*'114成績輸入與落點儀表板'!$B$11+V1133*'114成績輸入與落點儀表板'!$B$12+W1133*'114成績輸入與落點儀表板'!$B$13+X1133*'114成績輸入與落點儀表板'!$B$14+Y1133*'114成績輸入與落點儀表板'!$B$15+Z1133*'114成績輸入與落點儀表板'!$B$16</f>
        <v>0</v>
      </c>
      <c r="I1133" s="8">
        <f t="shared" si="34"/>
        <v>-105</v>
      </c>
      <c r="J1133" s="2" t="str">
        <f t="shared" si="35"/>
        <v>FAIL</v>
      </c>
      <c r="K1133" s="17" t="str">
        <f>IF(AND(IF('114成績輸入與落點儀表板'!$C$2="必須採計",L1133&gt;0,IF('114成績輸入與落點儀表板'!$C$2="不可採計",L1133=0,TRUE)),IF('114成績輸入與落點儀表板'!$C$3="必須採計",M1133&gt;0,IF('114成績輸入與落點儀表板'!$C$3="不可採計",M1133=0,TRUE)),IF('114成績輸入與落點儀表板'!$C$4="必須採計",N1133&gt;0,IF('114成績輸入與落點儀表板'!$C$4="不可採計",N1133=0,TRUE)),IF('114成績輸入與落點儀表板'!$C$5="必須採計",O1133&gt;0,IF('114成績輸入與落點儀表板'!$C$5="不可採計",O1133=0,TRUE)),IF('114成績輸入與落點儀表板'!$C$6="必須採計",P1133&gt;0,IF('114成績輸入與落點儀表板'!$C$6="不可採計",P1133=0,TRUE)),IF('114成績輸入與落點儀表板'!$C$7="必須採計",Q1133&gt;0,IF('114成績輸入與落點儀表板'!$C$7="不可採計",Q1133=0,TRUE)),IF('114成績輸入與落點儀表板'!$C$8="必須採計",R1133&gt;0,IF('114成績輸入與落點儀表板'!$C$8="不可採計",R1133=0,TRUE)),IF('114成績輸入與落點儀表板'!$C$9="必須採計",S1133&gt;0,IF('114成績輸入與落點儀表板'!$C$9="不可採計",S1133=0,TRUE)),IF('114成績輸入與落點儀表板'!$C$10="必須採計",T1133&gt;0,IF('114成績輸入與落點儀表板'!$C$10="不可採計",T1133=0,TRUE)),IF('114成績輸入與落點儀表板'!$C$11="必須採計",U1133&gt;0,IF('114成績輸入與落點儀表板'!$C$11="不可採計",U1133=0,TRUE)),IF('114成績輸入與落點儀表板'!$C$12="必須採計",V1133&gt;0,IF('114成績輸入與落點儀表板'!$C$12="不可採計",V1133=0,TRUE)),IF('114成績輸入與落點儀表板'!$C$13="必須採計",W1133&gt;0,IF('114成績輸入與落點儀表板'!$C$13="不可採計",W1133=0,TRUE)),IF('114成績輸入與落點儀表板'!$C$14="必須採計",X1133&gt;0,IF('114成績輸入與落點儀表板'!$C$14="不可採計",X1133=0,TRUE)),IF('114成績輸入與落點儀表板'!$C$15="必須採計",Y1133&gt;0,IF('114成績輸入與落點儀表板'!$C$15="不可採計",Y1133=0,TRUE)),IF('114成績輸入與落點儀表板'!$C$16="必須採計",Z1133&gt;0,IF('114成績輸入與落點儀表板'!$C$16="不可採計",Z1133=0,TRUE))),"✅ 符合","❌ 不符合")</f>
        <v>✅ 符合</v>
      </c>
      <c r="L1133" s="15">
        <v>1</v>
      </c>
      <c r="M1133" s="15">
        <v>1</v>
      </c>
      <c r="N1133" s="15">
        <v>2</v>
      </c>
      <c r="O1133" s="15">
        <v>0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0</v>
      </c>
    </row>
    <row r="1134" spans="1:26" ht="15.75" customHeight="1" x14ac:dyDescent="0.3">
      <c r="A1134" s="2" t="s">
        <v>4523</v>
      </c>
      <c r="B1134" s="13" t="s">
        <v>2666</v>
      </c>
      <c r="C1134" s="13" t="s">
        <v>2697</v>
      </c>
      <c r="D1134" s="12" t="s">
        <v>86</v>
      </c>
      <c r="E1134" s="13" t="s">
        <v>2698</v>
      </c>
      <c r="F1134" s="2">
        <v>10</v>
      </c>
      <c r="G1134" s="15">
        <v>109</v>
      </c>
      <c r="H1134" s="7">
        <f>L1134*'114成績輸入與落點儀表板'!$B$2+M1134*'114成績輸入與落點儀表板'!$B$3+N1134*'114成績輸入與落點儀表板'!$B$4+O1134*'114成績輸入與落點儀表板'!$B$5+P1134*'114成績輸入與落點儀表板'!$B$6+Q1134*'114成績輸入與落點儀表板'!$B$7+R1134*'114成績輸入與落點儀表板'!$B$8+S1134*'114成績輸入與落點儀表板'!$B$9+T1134*'114成績輸入與落點儀表板'!$B$10+U1134*'114成績輸入與落點儀表板'!$B$11+V1134*'114成績輸入與落點儀表板'!$B$12+W1134*'114成績輸入與落點儀表板'!$B$13+X1134*'114成績輸入與落點儀表板'!$B$14+Y1134*'114成績輸入與落點儀表板'!$B$15+Z1134*'114成績輸入與落點儀表板'!$B$16</f>
        <v>0</v>
      </c>
      <c r="I1134" s="8">
        <f t="shared" si="34"/>
        <v>-109</v>
      </c>
      <c r="J1134" s="2" t="str">
        <f t="shared" si="35"/>
        <v>FAIL</v>
      </c>
      <c r="K1134" s="17" t="str">
        <f>IF(AND(IF('114成績輸入與落點儀表板'!$C$2="必須採計",L1134&gt;0,IF('114成績輸入與落點儀表板'!$C$2="不可採計",L1134=0,TRUE)),IF('114成績輸入與落點儀表板'!$C$3="必須採計",M1134&gt;0,IF('114成績輸入與落點儀表板'!$C$3="不可採計",M1134=0,TRUE)),IF('114成績輸入與落點儀表板'!$C$4="必須採計",N1134&gt;0,IF('114成績輸入與落點儀表板'!$C$4="不可採計",N1134=0,TRUE)),IF('114成績輸入與落點儀表板'!$C$5="必須採計",O1134&gt;0,IF('114成績輸入與落點儀表板'!$C$5="不可採計",O1134=0,TRUE)),IF('114成績輸入與落點儀表板'!$C$6="必須採計",P1134&gt;0,IF('114成績輸入與落點儀表板'!$C$6="不可採計",P1134=0,TRUE)),IF('114成績輸入與落點儀表板'!$C$7="必須採計",Q1134&gt;0,IF('114成績輸入與落點儀表板'!$C$7="不可採計",Q1134=0,TRUE)),IF('114成績輸入與落點儀表板'!$C$8="必須採計",R1134&gt;0,IF('114成績輸入與落點儀表板'!$C$8="不可採計",R1134=0,TRUE)),IF('114成績輸入與落點儀表板'!$C$9="必須採計",S1134&gt;0,IF('114成績輸入與落點儀表板'!$C$9="不可採計",S1134=0,TRUE)),IF('114成績輸入與落點儀表板'!$C$10="必須採計",T1134&gt;0,IF('114成績輸入與落點儀表板'!$C$10="不可採計",T1134=0,TRUE)),IF('114成績輸入與落點儀表板'!$C$11="必須採計",U1134&gt;0,IF('114成績輸入與落點儀表板'!$C$11="不可採計",U1134=0,TRUE)),IF('114成績輸入與落點儀表板'!$C$12="必須採計",V1134&gt;0,IF('114成績輸入與落點儀表板'!$C$12="不可採計",V1134=0,TRUE)),IF('114成績輸入與落點儀表板'!$C$13="必須採計",W1134&gt;0,IF('114成績輸入與落點儀表板'!$C$13="不可採計",W1134=0,TRUE)),IF('114成績輸入與落點儀表板'!$C$14="必須採計",X1134&gt;0,IF('114成績輸入與落點儀表板'!$C$14="不可採計",X1134=0,TRUE)),IF('114成績輸入與落點儀表板'!$C$15="必須採計",Y1134&gt;0,IF('114成績輸入與落點儀表板'!$C$15="不可採計",Y1134=0,TRUE)),IF('114成績輸入與落點儀表板'!$C$16="必須採計",Z1134&gt;0,IF('114成績輸入與落點儀表板'!$C$16="不可採計",Z1134=0,TRUE))),"✅ 符合","❌ 不符合")</f>
        <v>❌ 不符合</v>
      </c>
      <c r="L1134" s="15">
        <v>0</v>
      </c>
      <c r="M1134" s="15">
        <v>0</v>
      </c>
      <c r="N1134" s="15">
        <v>0</v>
      </c>
      <c r="O1134" s="15">
        <v>0</v>
      </c>
      <c r="P1134" s="15">
        <v>1</v>
      </c>
      <c r="Q1134" s="15">
        <v>0</v>
      </c>
      <c r="R1134" s="15">
        <v>1</v>
      </c>
      <c r="S1134" s="15">
        <v>2</v>
      </c>
      <c r="T1134" s="15">
        <v>0</v>
      </c>
      <c r="U1134" s="15">
        <v>0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</row>
    <row r="1135" spans="1:26" ht="15.75" customHeight="1" x14ac:dyDescent="0.3">
      <c r="A1135" s="2" t="s">
        <v>2729</v>
      </c>
      <c r="B1135" s="13" t="s">
        <v>2666</v>
      </c>
      <c r="C1135" s="13" t="s">
        <v>2700</v>
      </c>
      <c r="D1135" s="12" t="s">
        <v>86</v>
      </c>
      <c r="E1135" s="13" t="s">
        <v>4522</v>
      </c>
      <c r="F1135" s="2">
        <v>11</v>
      </c>
      <c r="G1135" s="15">
        <v>115</v>
      </c>
      <c r="H1135" s="7">
        <f>L1135*'114成績輸入與落點儀表板'!$B$2+M1135*'114成績輸入與落點儀表板'!$B$3+N1135*'114成績輸入與落點儀表板'!$B$4+O1135*'114成績輸入與落點儀表板'!$B$5+P1135*'114成績輸入與落點儀表板'!$B$6+Q1135*'114成績輸入與落點儀表板'!$B$7+R1135*'114成績輸入與落點儀表板'!$B$8+S1135*'114成績輸入與落點儀表板'!$B$9+T1135*'114成績輸入與落點儀表板'!$B$10+U1135*'114成績輸入與落點儀表板'!$B$11+V1135*'114成績輸入與落點儀表板'!$B$12+W1135*'114成績輸入與落點儀表板'!$B$13+X1135*'114成績輸入與落點儀表板'!$B$14+Y1135*'114成績輸入與落點儀表板'!$B$15+Z1135*'114成績輸入與落點儀表板'!$B$16</f>
        <v>0</v>
      </c>
      <c r="I1135" s="8">
        <f t="shared" si="34"/>
        <v>-115</v>
      </c>
      <c r="J1135" s="2" t="str">
        <f t="shared" si="35"/>
        <v>FAIL</v>
      </c>
      <c r="K1135" s="17" t="str">
        <f>IF(AND(IF('114成績輸入與落點儀表板'!$C$2="必須採計",L1135&gt;0,IF('114成績輸入與落點儀表板'!$C$2="不可採計",L1135=0,TRUE)),IF('114成績輸入與落點儀表板'!$C$3="必須採計",M1135&gt;0,IF('114成績輸入與落點儀表板'!$C$3="不可採計",M1135=0,TRUE)),IF('114成績輸入與落點儀表板'!$C$4="必須採計",N1135&gt;0,IF('114成績輸入與落點儀表板'!$C$4="不可採計",N1135=0,TRUE)),IF('114成績輸入與落點儀表板'!$C$5="必須採計",O1135&gt;0,IF('114成績輸入與落點儀表板'!$C$5="不可採計",O1135=0,TRUE)),IF('114成績輸入與落點儀表板'!$C$6="必須採計",P1135&gt;0,IF('114成績輸入與落點儀表板'!$C$6="不可採計",P1135=0,TRUE)),IF('114成績輸入與落點儀表板'!$C$7="必須採計",Q1135&gt;0,IF('114成績輸入與落點儀表板'!$C$7="不可採計",Q1135=0,TRUE)),IF('114成績輸入與落點儀表板'!$C$8="必須採計",R1135&gt;0,IF('114成績輸入與落點儀表板'!$C$8="不可採計",R1135=0,TRUE)),IF('114成績輸入與落點儀表板'!$C$9="必須採計",S1135&gt;0,IF('114成績輸入與落點儀表板'!$C$9="不可採計",S1135=0,TRUE)),IF('114成績輸入與落點儀表板'!$C$10="必須採計",T1135&gt;0,IF('114成績輸入與落點儀表板'!$C$10="不可採計",T1135=0,TRUE)),IF('114成績輸入與落點儀表板'!$C$11="必須採計",U1135&gt;0,IF('114成績輸入與落點儀表板'!$C$11="不可採計",U1135=0,TRUE)),IF('114成績輸入與落點儀表板'!$C$12="必須採計",V1135&gt;0,IF('114成績輸入與落點儀表板'!$C$12="不可採計",V1135=0,TRUE)),IF('114成績輸入與落點儀表板'!$C$13="必須採計",W1135&gt;0,IF('114成績輸入與落點儀表板'!$C$13="不可採計",W1135=0,TRUE)),IF('114成績輸入與落點儀表板'!$C$14="必須採計",X1135&gt;0,IF('114成績輸入與落點儀表板'!$C$14="不可採計",X1135=0,TRUE)),IF('114成績輸入與落點儀表板'!$C$15="必須採計",Y1135&gt;0,IF('114成績輸入與落點儀表板'!$C$15="不可採計",Y1135=0,TRUE)),IF('114成績輸入與落點儀表板'!$C$16="必須採計",Z1135&gt;0,IF('114成績輸入與落點儀表板'!$C$16="不可採計",Z1135=0,TRUE))),"✅ 符合","❌ 不符合")</f>
        <v>❌ 不符合</v>
      </c>
      <c r="L1135" s="15">
        <v>0</v>
      </c>
      <c r="M1135" s="15">
        <v>0</v>
      </c>
      <c r="N1135" s="15">
        <v>0</v>
      </c>
      <c r="O1135" s="15">
        <v>0</v>
      </c>
      <c r="P1135" s="15">
        <v>1.25</v>
      </c>
      <c r="Q1135" s="15">
        <v>0</v>
      </c>
      <c r="R1135" s="15">
        <v>2</v>
      </c>
      <c r="S1135" s="15">
        <v>1</v>
      </c>
      <c r="T1135" s="15">
        <v>0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</row>
    <row r="1136" spans="1:26" ht="15.75" customHeight="1" x14ac:dyDescent="0.3">
      <c r="A1136" s="2" t="s">
        <v>2732</v>
      </c>
      <c r="B1136" s="13" t="s">
        <v>2666</v>
      </c>
      <c r="C1136" s="13" t="s">
        <v>2703</v>
      </c>
      <c r="D1136" s="12" t="s">
        <v>227</v>
      </c>
      <c r="E1136" s="13" t="s">
        <v>4525</v>
      </c>
      <c r="F1136" s="2">
        <v>5</v>
      </c>
      <c r="G1136" s="15">
        <v>118</v>
      </c>
      <c r="H1136" s="7">
        <f>L1136*'114成績輸入與落點儀表板'!$B$2+M1136*'114成績輸入與落點儀表板'!$B$3+N1136*'114成績輸入與落點儀表板'!$B$4+O1136*'114成績輸入與落點儀表板'!$B$5+P1136*'114成績輸入與落點儀表板'!$B$6+Q1136*'114成績輸入與落點儀表板'!$B$7+R1136*'114成績輸入與落點儀表板'!$B$8+S1136*'114成績輸入與落點儀表板'!$B$9+T1136*'114成績輸入與落點儀表板'!$B$10+U1136*'114成績輸入與落點儀表板'!$B$11+V1136*'114成績輸入與落點儀表板'!$B$12+W1136*'114成績輸入與落點儀表板'!$B$13+X1136*'114成績輸入與落點儀表板'!$B$14+Y1136*'114成績輸入與落點儀表板'!$B$15+Z1136*'114成績輸入與落點儀表板'!$B$16</f>
        <v>0</v>
      </c>
      <c r="I1136" s="8">
        <f t="shared" si="34"/>
        <v>-118</v>
      </c>
      <c r="J1136" s="2" t="str">
        <f t="shared" si="35"/>
        <v>FAIL</v>
      </c>
      <c r="K1136" s="17" t="str">
        <f>IF(AND(IF('114成績輸入與落點儀表板'!$C$2="必須採計",L1136&gt;0,IF('114成績輸入與落點儀表板'!$C$2="不可採計",L1136=0,TRUE)),IF('114成績輸入與落點儀表板'!$C$3="必須採計",M1136&gt;0,IF('114成績輸入與落點儀表板'!$C$3="不可採計",M1136=0,TRUE)),IF('114成績輸入與落點儀表板'!$C$4="必須採計",N1136&gt;0,IF('114成績輸入與落點儀表板'!$C$4="不可採計",N1136=0,TRUE)),IF('114成績輸入與落點儀表板'!$C$5="必須採計",O1136&gt;0,IF('114成績輸入與落點儀表板'!$C$5="不可採計",O1136=0,TRUE)),IF('114成績輸入與落點儀表板'!$C$6="必須採計",P1136&gt;0,IF('114成績輸入與落點儀表板'!$C$6="不可採計",P1136=0,TRUE)),IF('114成績輸入與落點儀表板'!$C$7="必須採計",Q1136&gt;0,IF('114成績輸入與落點儀表板'!$C$7="不可採計",Q1136=0,TRUE)),IF('114成績輸入與落點儀表板'!$C$8="必須採計",R1136&gt;0,IF('114成績輸入與落點儀表板'!$C$8="不可採計",R1136=0,TRUE)),IF('114成績輸入與落點儀表板'!$C$9="必須採計",S1136&gt;0,IF('114成績輸入與落點儀表板'!$C$9="不可採計",S1136=0,TRUE)),IF('114成績輸入與落點儀表板'!$C$10="必須採計",T1136&gt;0,IF('114成績輸入與落點儀表板'!$C$10="不可採計",T1136=0,TRUE)),IF('114成績輸入與落點儀表板'!$C$11="必須採計",U1136&gt;0,IF('114成績輸入與落點儀表板'!$C$11="不可採計",U1136=0,TRUE)),IF('114成績輸入與落點儀表板'!$C$12="必須採計",V1136&gt;0,IF('114成績輸入與落點儀表板'!$C$12="不可採計",V1136=0,TRUE)),IF('114成績輸入與落點儀表板'!$C$13="必須採計",W1136&gt;0,IF('114成績輸入與落點儀表板'!$C$13="不可採計",W1136=0,TRUE)),IF('114成績輸入與落點儀表板'!$C$14="必須採計",X1136&gt;0,IF('114成績輸入與落點儀表板'!$C$14="不可採計",X1136=0,TRUE)),IF('114成績輸入與落點儀表板'!$C$15="必須採計",Y1136&gt;0,IF('114成績輸入與落點儀表板'!$C$15="不可採計",Y1136=0,TRUE)),IF('114成績輸入與落點儀表板'!$C$16="必須採計",Z1136&gt;0,IF('114成績輸入與落點儀表板'!$C$16="不可採計",Z1136=0,TRUE))),"✅ 符合","❌ 不符合")</f>
        <v>✅ 符合</v>
      </c>
      <c r="L1136" s="15">
        <v>1</v>
      </c>
      <c r="M1136" s="15">
        <v>0</v>
      </c>
      <c r="N1136" s="15">
        <v>0</v>
      </c>
      <c r="O1136" s="15">
        <v>0</v>
      </c>
      <c r="P1136" s="15">
        <v>0</v>
      </c>
      <c r="Q1136" s="15">
        <v>1</v>
      </c>
      <c r="R1136" s="15">
        <v>2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0</v>
      </c>
    </row>
    <row r="1137" spans="1:26" ht="15.75" customHeight="1" x14ac:dyDescent="0.3">
      <c r="A1137" s="2" t="s">
        <v>2735</v>
      </c>
      <c r="B1137" s="13" t="s">
        <v>2706</v>
      </c>
      <c r="C1137" s="13" t="s">
        <v>2707</v>
      </c>
      <c r="D1137" s="12" t="s">
        <v>80</v>
      </c>
      <c r="E1137" s="13" t="s">
        <v>2639</v>
      </c>
      <c r="F1137" s="2">
        <v>8</v>
      </c>
      <c r="G1137" s="15">
        <v>189</v>
      </c>
      <c r="H1137" s="7">
        <f>L1137*'114成績輸入與落點儀表板'!$B$2+M1137*'114成績輸入與落點儀表板'!$B$3+N1137*'114成績輸入與落點儀表板'!$B$4+O1137*'114成績輸入與落點儀表板'!$B$5+P1137*'114成績輸入與落點儀表板'!$B$6+Q1137*'114成績輸入與落點儀表板'!$B$7+R1137*'114成績輸入與落點儀表板'!$B$8+S1137*'114成績輸入與落點儀表板'!$B$9+T1137*'114成績輸入與落點儀表板'!$B$10+U1137*'114成績輸入與落點儀表板'!$B$11+V1137*'114成績輸入與落點儀表板'!$B$12+W1137*'114成績輸入與落點儀表板'!$B$13+X1137*'114成績輸入與落點儀表板'!$B$14+Y1137*'114成績輸入與落點儀表板'!$B$15+Z1137*'114成績輸入與落點儀表板'!$B$16</f>
        <v>0</v>
      </c>
      <c r="I1137" s="8">
        <f t="shared" si="34"/>
        <v>-189</v>
      </c>
      <c r="J1137" s="2" t="str">
        <f t="shared" si="35"/>
        <v>FAIL</v>
      </c>
      <c r="K1137" s="17" t="str">
        <f>IF(AND(IF('114成績輸入與落點儀表板'!$C$2="必須採計",L1137&gt;0,IF('114成績輸入與落點儀表板'!$C$2="不可採計",L1137=0,TRUE)),IF('114成績輸入與落點儀表板'!$C$3="必須採計",M1137&gt;0,IF('114成績輸入與落點儀表板'!$C$3="不可採計",M1137=0,TRUE)),IF('114成績輸入與落點儀表板'!$C$4="必須採計",N1137&gt;0,IF('114成績輸入與落點儀表板'!$C$4="不可採計",N1137=0,TRUE)),IF('114成績輸入與落點儀表板'!$C$5="必須採計",O1137&gt;0,IF('114成績輸入與落點儀表板'!$C$5="不可採計",O1137=0,TRUE)),IF('114成績輸入與落點儀表板'!$C$6="必須採計",P1137&gt;0,IF('114成績輸入與落點儀表板'!$C$6="不可採計",P1137=0,TRUE)),IF('114成績輸入與落點儀表板'!$C$7="必須採計",Q1137&gt;0,IF('114成績輸入與落點儀表板'!$C$7="不可採計",Q1137=0,TRUE)),IF('114成績輸入與落點儀表板'!$C$8="必須採計",R1137&gt;0,IF('114成績輸入與落點儀表板'!$C$8="不可採計",R1137=0,TRUE)),IF('114成績輸入與落點儀表板'!$C$9="必須採計",S1137&gt;0,IF('114成績輸入與落點儀表板'!$C$9="不可採計",S1137=0,TRUE)),IF('114成績輸入與落點儀表板'!$C$10="必須採計",T1137&gt;0,IF('114成績輸入與落點儀表板'!$C$10="不可採計",T1137=0,TRUE)),IF('114成績輸入與落點儀表板'!$C$11="必須採計",U1137&gt;0,IF('114成績輸入與落點儀表板'!$C$11="不可採計",U1137=0,TRUE)),IF('114成績輸入與落點儀表板'!$C$12="必須採計",V1137&gt;0,IF('114成績輸入與落點儀表板'!$C$12="不可採計",V1137=0,TRUE)),IF('114成績輸入與落點儀表板'!$C$13="必須採計",W1137&gt;0,IF('114成績輸入與落點儀表板'!$C$13="不可採計",W1137=0,TRUE)),IF('114成績輸入與落點儀表板'!$C$14="必須採計",X1137&gt;0,IF('114成績輸入與落點儀表板'!$C$14="不可採計",X1137=0,TRUE)),IF('114成績輸入與落點儀表板'!$C$15="必須採計",Y1137&gt;0,IF('114成績輸入與落點儀表板'!$C$15="不可採計",Y1137=0,TRUE)),IF('114成績輸入與落點儀表板'!$C$16="必須採計",Z1137&gt;0,IF('114成績輸入與落點儀表板'!$C$16="不可採計",Z1137=0,TRUE))),"✅ 符合","❌ 不符合")</f>
        <v>✅ 符合</v>
      </c>
      <c r="L1137" s="15">
        <v>2</v>
      </c>
      <c r="M1137" s="15">
        <v>2</v>
      </c>
      <c r="N1137" s="15">
        <v>0</v>
      </c>
      <c r="O1137" s="15">
        <v>0</v>
      </c>
      <c r="P1137" s="15">
        <v>0</v>
      </c>
      <c r="Q1137" s="15">
        <v>1.5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1</v>
      </c>
      <c r="X1137" s="15">
        <v>0</v>
      </c>
      <c r="Y1137" s="15">
        <v>0</v>
      </c>
      <c r="Z1137" s="15">
        <v>0</v>
      </c>
    </row>
    <row r="1138" spans="1:26" ht="15.75" customHeight="1" x14ac:dyDescent="0.3">
      <c r="A1138" s="2" t="s">
        <v>2738</v>
      </c>
      <c r="B1138" s="13" t="s">
        <v>2706</v>
      </c>
      <c r="C1138" s="13" t="s">
        <v>2709</v>
      </c>
      <c r="D1138" s="12" t="s">
        <v>80</v>
      </c>
      <c r="E1138" s="13" t="s">
        <v>5900</v>
      </c>
      <c r="F1138" s="2">
        <v>7</v>
      </c>
      <c r="G1138" s="15">
        <v>299</v>
      </c>
      <c r="H1138" s="7">
        <f>L1138*'114成績輸入與落點儀表板'!$B$2+M1138*'114成績輸入與落點儀表板'!$B$3+N1138*'114成績輸入與落點儀表板'!$B$4+O1138*'114成績輸入與落點儀表板'!$B$5+P1138*'114成績輸入與落點儀表板'!$B$6+Q1138*'114成績輸入與落點儀表板'!$B$7+R1138*'114成績輸入與落點儀表板'!$B$8+S1138*'114成績輸入與落點儀表板'!$B$9+T1138*'114成績輸入與落點儀表板'!$B$10+U1138*'114成績輸入與落點儀表板'!$B$11+V1138*'114成績輸入與落點儀表板'!$B$12+W1138*'114成績輸入與落點儀表板'!$B$13+X1138*'114成績輸入與落點儀表板'!$B$14+Y1138*'114成績輸入與落點儀表板'!$B$15+Z1138*'114成績輸入與落點儀表板'!$B$16</f>
        <v>0</v>
      </c>
      <c r="I1138" s="8">
        <f t="shared" si="34"/>
        <v>-299</v>
      </c>
      <c r="J1138" s="2" t="str">
        <f t="shared" si="35"/>
        <v>FAIL</v>
      </c>
      <c r="K1138" s="17" t="str">
        <f>IF(AND(IF('114成績輸入與落點儀表板'!$C$2="必須採計",L1138&gt;0,IF('114成績輸入與落點儀表板'!$C$2="不可採計",L1138=0,TRUE)),IF('114成績輸入與落點儀表板'!$C$3="必須採計",M1138&gt;0,IF('114成績輸入與落點儀表板'!$C$3="不可採計",M1138=0,TRUE)),IF('114成績輸入與落點儀表板'!$C$4="必須採計",N1138&gt;0,IF('114成績輸入與落點儀表板'!$C$4="不可採計",N1138=0,TRUE)),IF('114成績輸入與落點儀表板'!$C$5="必須採計",O1138&gt;0,IF('114成績輸入與落點儀表板'!$C$5="不可採計",O1138=0,TRUE)),IF('114成績輸入與落點儀表板'!$C$6="必須採計",P1138&gt;0,IF('114成績輸入與落點儀表板'!$C$6="不可採計",P1138=0,TRUE)),IF('114成績輸入與落點儀表板'!$C$7="必須採計",Q1138&gt;0,IF('114成績輸入與落點儀表板'!$C$7="不可採計",Q1138=0,TRUE)),IF('114成績輸入與落點儀表板'!$C$8="必須採計",R1138&gt;0,IF('114成績輸入與落點儀表板'!$C$8="不可採計",R1138=0,TRUE)),IF('114成績輸入與落點儀表板'!$C$9="必須採計",S1138&gt;0,IF('114成績輸入與落點儀表板'!$C$9="不可採計",S1138=0,TRUE)),IF('114成績輸入與落點儀表板'!$C$10="必須採計",T1138&gt;0,IF('114成績輸入與落點儀表板'!$C$10="不可採計",T1138=0,TRUE)),IF('114成績輸入與落點儀表板'!$C$11="必須採計",U1138&gt;0,IF('114成績輸入與落點儀表板'!$C$11="不可採計",U1138=0,TRUE)),IF('114成績輸入與落點儀表板'!$C$12="必須採計",V1138&gt;0,IF('114成績輸入與落點儀表板'!$C$12="不可採計",V1138=0,TRUE)),IF('114成績輸入與落點儀表板'!$C$13="必須採計",W1138&gt;0,IF('114成績輸入與落點儀表板'!$C$13="不可採計",W1138=0,TRUE)),IF('114成績輸入與落點儀表板'!$C$14="必須採計",X1138&gt;0,IF('114成績輸入與落點儀表板'!$C$14="不可採計",X1138=0,TRUE)),IF('114成績輸入與落點儀表板'!$C$15="必須採計",Y1138&gt;0,IF('114成績輸入與落點儀表板'!$C$15="不可採計",Y1138=0,TRUE)),IF('114成績輸入與落點儀表板'!$C$16="必須採計",Z1138&gt;0,IF('114成績輸入與落點儀表板'!$C$16="不可採計",Z1138=0,TRUE))),"✅ 符合","❌ 不符合")</f>
        <v>✅ 符合</v>
      </c>
      <c r="L1138" s="15">
        <v>2</v>
      </c>
      <c r="M1138" s="15">
        <v>1</v>
      </c>
      <c r="N1138" s="15">
        <v>0</v>
      </c>
      <c r="O1138" s="15">
        <v>0</v>
      </c>
      <c r="P1138" s="15">
        <v>0</v>
      </c>
      <c r="Q1138" s="15">
        <v>1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1</v>
      </c>
      <c r="X1138" s="15">
        <v>0</v>
      </c>
      <c r="Y1138" s="15">
        <v>0</v>
      </c>
      <c r="Z1138" s="15">
        <v>2</v>
      </c>
    </row>
    <row r="1139" spans="1:26" ht="15.75" customHeight="1" x14ac:dyDescent="0.3">
      <c r="A1139" s="2" t="s">
        <v>2741</v>
      </c>
      <c r="B1139" s="6" t="s">
        <v>2706</v>
      </c>
      <c r="C1139" s="6" t="s">
        <v>2712</v>
      </c>
      <c r="D1139" s="12" t="s">
        <v>80</v>
      </c>
      <c r="E1139" s="13" t="s">
        <v>2713</v>
      </c>
      <c r="F1139" s="2">
        <v>11</v>
      </c>
      <c r="G1139" s="15">
        <v>233.75</v>
      </c>
      <c r="H1139" s="7">
        <f>L1139*'114成績輸入與落點儀表板'!$B$2+M1139*'114成績輸入與落點儀表板'!$B$3+N1139*'114成績輸入與落點儀表板'!$B$4+O1139*'114成績輸入與落點儀表板'!$B$5+P1139*'114成績輸入與落點儀表板'!$B$6+Q1139*'114成績輸入與落點儀表板'!$B$7+R1139*'114成績輸入與落點儀表板'!$B$8+S1139*'114成績輸入與落點儀表板'!$B$9+T1139*'114成績輸入與落點儀表板'!$B$10+U1139*'114成績輸入與落點儀表板'!$B$11+V1139*'114成績輸入與落點儀表板'!$B$12+W1139*'114成績輸入與落點儀表板'!$B$13+X1139*'114成績輸入與落點儀表板'!$B$14+Y1139*'114成績輸入與落點儀表板'!$B$15+Z1139*'114成績輸入與落點儀表板'!$B$16</f>
        <v>0</v>
      </c>
      <c r="I1139" s="8">
        <f t="shared" si="34"/>
        <v>-233.75</v>
      </c>
      <c r="J1139" s="2" t="str">
        <f t="shared" si="35"/>
        <v>FAIL</v>
      </c>
      <c r="K1139" s="17" t="str">
        <f>IF(AND(IF('114成績輸入與落點儀表板'!$C$2="必須採計",L1139&gt;0,IF('114成績輸入與落點儀表板'!$C$2="不可採計",L1139=0,TRUE)),IF('114成績輸入與落點儀表板'!$C$3="必須採計",M1139&gt;0,IF('114成績輸入與落點儀表板'!$C$3="不可採計",M1139=0,TRUE)),IF('114成績輸入與落點儀表板'!$C$4="必須採計",N1139&gt;0,IF('114成績輸入與落點儀表板'!$C$4="不可採計",N1139=0,TRUE)),IF('114成績輸入與落點儀表板'!$C$5="必須採計",O1139&gt;0,IF('114成績輸入與落點儀表板'!$C$5="不可採計",O1139=0,TRUE)),IF('114成績輸入與落點儀表板'!$C$6="必須採計",P1139&gt;0,IF('114成績輸入與落點儀表板'!$C$6="不可採計",P1139=0,TRUE)),IF('114成績輸入與落點儀表板'!$C$7="必須採計",Q1139&gt;0,IF('114成績輸入與落點儀表板'!$C$7="不可採計",Q1139=0,TRUE)),IF('114成績輸入與落點儀表板'!$C$8="必須採計",R1139&gt;0,IF('114成績輸入與落點儀表板'!$C$8="不可採計",R1139=0,TRUE)),IF('114成績輸入與落點儀表板'!$C$9="必須採計",S1139&gt;0,IF('114成績輸入與落點儀表板'!$C$9="不可採計",S1139=0,TRUE)),IF('114成績輸入與落點儀表板'!$C$10="必須採計",T1139&gt;0,IF('114成績輸入與落點儀表板'!$C$10="不可採計",T1139=0,TRUE)),IF('114成績輸入與落點儀表板'!$C$11="必須採計",U1139&gt;0,IF('114成績輸入與落點儀表板'!$C$11="不可採計",U1139=0,TRUE)),IF('114成績輸入與落點儀表板'!$C$12="必須採計",V1139&gt;0,IF('114成績輸入與落點儀表板'!$C$12="不可採計",V1139=0,TRUE)),IF('114成績輸入與落點儀表板'!$C$13="必須採計",W1139&gt;0,IF('114成績輸入與落點儀表板'!$C$13="不可採計",W1139=0,TRUE)),IF('114成績輸入與落點儀表板'!$C$14="必須採計",X1139&gt;0,IF('114成績輸入與落點儀表板'!$C$14="不可採計",X1139=0,TRUE)),IF('114成績輸入與落點儀表板'!$C$15="必須採計",Y1139&gt;0,IF('114成績輸入與落點儀表板'!$C$15="不可採計",Y1139=0,TRUE)),IF('114成績輸入與落點儀表板'!$C$16="必須採計",Z1139&gt;0,IF('114成績輸入與落點儀表板'!$C$16="不可採計",Z1139=0,TRUE))),"✅ 符合","❌ 不符合")</f>
        <v>✅ 符合</v>
      </c>
      <c r="L1139" s="15">
        <v>2</v>
      </c>
      <c r="M1139" s="15">
        <v>2</v>
      </c>
      <c r="N1139" s="15">
        <v>0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1.75</v>
      </c>
      <c r="U1139" s="15">
        <v>0</v>
      </c>
      <c r="V1139" s="15">
        <v>0</v>
      </c>
      <c r="W1139" s="15">
        <v>0</v>
      </c>
      <c r="X1139" s="15">
        <v>0</v>
      </c>
      <c r="Y1139" s="15">
        <v>1</v>
      </c>
      <c r="Z1139" s="15">
        <v>0</v>
      </c>
    </row>
    <row r="1140" spans="1:26" ht="15.75" customHeight="1" x14ac:dyDescent="0.3">
      <c r="A1140" s="2" t="s">
        <v>2744</v>
      </c>
      <c r="B1140" s="6" t="s">
        <v>2706</v>
      </c>
      <c r="C1140" s="6" t="s">
        <v>2715</v>
      </c>
      <c r="D1140" s="12" t="s">
        <v>80</v>
      </c>
      <c r="E1140" s="13" t="s">
        <v>2716</v>
      </c>
      <c r="F1140" s="2">
        <v>14</v>
      </c>
      <c r="G1140" s="15">
        <v>235.39</v>
      </c>
      <c r="H1140" s="7">
        <f>L1140*'114成績輸入與落點儀表板'!$B$2+M1140*'114成績輸入與落點儀表板'!$B$3+N1140*'114成績輸入與落點儀表板'!$B$4+O1140*'114成績輸入與落點儀表板'!$B$5+P1140*'114成績輸入與落點儀表板'!$B$6+Q1140*'114成績輸入與落點儀表板'!$B$7+R1140*'114成績輸入與落點儀表板'!$B$8+S1140*'114成績輸入與落點儀表板'!$B$9+T1140*'114成績輸入與落點儀表板'!$B$10+U1140*'114成績輸入與落點儀表板'!$B$11+V1140*'114成績輸入與落點儀表板'!$B$12+W1140*'114成績輸入與落點儀表板'!$B$13+X1140*'114成績輸入與落點儀表板'!$B$14+Y1140*'114成績輸入與落點儀表板'!$B$15+Z1140*'114成績輸入與落點儀表板'!$B$16</f>
        <v>0</v>
      </c>
      <c r="I1140" s="8">
        <f t="shared" si="34"/>
        <v>-235.39</v>
      </c>
      <c r="J1140" s="2" t="str">
        <f t="shared" si="35"/>
        <v>FAIL</v>
      </c>
      <c r="K1140" s="17" t="str">
        <f>IF(AND(IF('114成績輸入與落點儀表板'!$C$2="必須採計",L1140&gt;0,IF('114成績輸入與落點儀表板'!$C$2="不可採計",L1140=0,TRUE)),IF('114成績輸入與落點儀表板'!$C$3="必須採計",M1140&gt;0,IF('114成績輸入與落點儀表板'!$C$3="不可採計",M1140=0,TRUE)),IF('114成績輸入與落點儀表板'!$C$4="必須採計",N1140&gt;0,IF('114成績輸入與落點儀表板'!$C$4="不可採計",N1140=0,TRUE)),IF('114成績輸入與落點儀表板'!$C$5="必須採計",O1140&gt;0,IF('114成績輸入與落點儀表板'!$C$5="不可採計",O1140=0,TRUE)),IF('114成績輸入與落點儀表板'!$C$6="必須採計",P1140&gt;0,IF('114成績輸入與落點儀表板'!$C$6="不可採計",P1140=0,TRUE)),IF('114成績輸入與落點儀表板'!$C$7="必須採計",Q1140&gt;0,IF('114成績輸入與落點儀表板'!$C$7="不可採計",Q1140=0,TRUE)),IF('114成績輸入與落點儀表板'!$C$8="必須採計",R1140&gt;0,IF('114成績輸入與落點儀表板'!$C$8="不可採計",R1140=0,TRUE)),IF('114成績輸入與落點儀表板'!$C$9="必須採計",S1140&gt;0,IF('114成績輸入與落點儀表板'!$C$9="不可採計",S1140=0,TRUE)),IF('114成績輸入與落點儀表板'!$C$10="必須採計",T1140&gt;0,IF('114成績輸入與落點儀表板'!$C$10="不可採計",T1140=0,TRUE)),IF('114成績輸入與落點儀表板'!$C$11="必須採計",U1140&gt;0,IF('114成績輸入與落點儀表板'!$C$11="不可採計",U1140=0,TRUE)),IF('114成績輸入與落點儀表板'!$C$12="必須採計",V1140&gt;0,IF('114成績輸入與落點儀表板'!$C$12="不可採計",V1140=0,TRUE)),IF('114成績輸入與落點儀表板'!$C$13="必須採計",W1140&gt;0,IF('114成績輸入與落點儀表板'!$C$13="不可採計",W1140=0,TRUE)),IF('114成績輸入與落點儀表板'!$C$14="必須採計",X1140&gt;0,IF('114成績輸入與落點儀表板'!$C$14="不可採計",X1140=0,TRUE)),IF('114成績輸入與落點儀表板'!$C$15="必須採計",Y1140&gt;0,IF('114成績輸入與落點儀表板'!$C$15="不可採計",Y1140=0,TRUE)),IF('114成績輸入與落點儀表板'!$C$16="必須採計",Z1140&gt;0,IF('114成績輸入與落點儀表板'!$C$16="不可採計",Z1140=0,TRUE))),"✅ 符合","❌ 不符合")</f>
        <v>✅ 符合</v>
      </c>
      <c r="L1140" s="15">
        <v>2</v>
      </c>
      <c r="M1140" s="15">
        <v>2</v>
      </c>
      <c r="N1140" s="15">
        <v>0</v>
      </c>
      <c r="O1140" s="15">
        <v>0</v>
      </c>
      <c r="P1140" s="15">
        <v>0</v>
      </c>
      <c r="Q1140" s="15">
        <v>0</v>
      </c>
      <c r="R1140" s="15">
        <v>0</v>
      </c>
      <c r="S1140" s="15">
        <v>0</v>
      </c>
      <c r="T1140" s="15">
        <v>1.75</v>
      </c>
      <c r="U1140" s="15">
        <v>0</v>
      </c>
      <c r="V1140" s="15">
        <v>0</v>
      </c>
      <c r="W1140" s="15">
        <v>0</v>
      </c>
      <c r="X1140" s="15">
        <v>0</v>
      </c>
      <c r="Y1140" s="15">
        <v>1</v>
      </c>
      <c r="Z1140" s="15">
        <v>1</v>
      </c>
    </row>
    <row r="1141" spans="1:26" ht="15.75" customHeight="1" x14ac:dyDescent="0.3">
      <c r="A1141" s="2" t="s">
        <v>2747</v>
      </c>
      <c r="B1141" s="6" t="s">
        <v>2706</v>
      </c>
      <c r="C1141" s="6" t="s">
        <v>2718</v>
      </c>
      <c r="D1141" s="12" t="s">
        <v>121</v>
      </c>
      <c r="E1141" s="13" t="s">
        <v>1717</v>
      </c>
      <c r="F1141" s="2">
        <v>25</v>
      </c>
      <c r="G1141" s="15">
        <v>145</v>
      </c>
      <c r="H1141" s="7">
        <f>L1141*'114成績輸入與落點儀表板'!$B$2+M1141*'114成績輸入與落點儀表板'!$B$3+N1141*'114成績輸入與落點儀表板'!$B$4+O1141*'114成績輸入與落點儀表板'!$B$5+P1141*'114成績輸入與落點儀表板'!$B$6+Q1141*'114成績輸入與落點儀表板'!$B$7+R1141*'114成績輸入與落點儀表板'!$B$8+S1141*'114成績輸入與落點儀表板'!$B$9+T1141*'114成績輸入與落點儀表板'!$B$10+U1141*'114成績輸入與落點儀表板'!$B$11+V1141*'114成績輸入與落點儀表板'!$B$12+W1141*'114成績輸入與落點儀表板'!$B$13+X1141*'114成績輸入與落點儀表板'!$B$14+Y1141*'114成績輸入與落點儀表板'!$B$15+Z1141*'114成績輸入與落點儀表板'!$B$16</f>
        <v>0</v>
      </c>
      <c r="I1141" s="8">
        <f t="shared" si="34"/>
        <v>-145</v>
      </c>
      <c r="J1141" s="2" t="str">
        <f t="shared" si="35"/>
        <v>FAIL</v>
      </c>
      <c r="K1141" s="17" t="str">
        <f>IF(AND(IF('114成績輸入與落點儀表板'!$C$2="必須採計",L1141&gt;0,IF('114成績輸入與落點儀表板'!$C$2="不可採計",L1141=0,TRUE)),IF('114成績輸入與落點儀表板'!$C$3="必須採計",M1141&gt;0,IF('114成績輸入與落點儀表板'!$C$3="不可採計",M1141=0,TRUE)),IF('114成績輸入與落點儀表板'!$C$4="必須採計",N1141&gt;0,IF('114成績輸入與落點儀表板'!$C$4="不可採計",N1141=0,TRUE)),IF('114成績輸入與落點儀表板'!$C$5="必須採計",O1141&gt;0,IF('114成績輸入與落點儀表板'!$C$5="不可採計",O1141=0,TRUE)),IF('114成績輸入與落點儀表板'!$C$6="必須採計",P1141&gt;0,IF('114成績輸入與落點儀表板'!$C$6="不可採計",P1141=0,TRUE)),IF('114成績輸入與落點儀表板'!$C$7="必須採計",Q1141&gt;0,IF('114成績輸入與落點儀表板'!$C$7="不可採計",Q1141=0,TRUE)),IF('114成績輸入與落點儀表板'!$C$8="必須採計",R1141&gt;0,IF('114成績輸入與落點儀表板'!$C$8="不可採計",R1141=0,TRUE)),IF('114成績輸入與落點儀表板'!$C$9="必須採計",S1141&gt;0,IF('114成績輸入與落點儀表板'!$C$9="不可採計",S1141=0,TRUE)),IF('114成績輸入與落點儀表板'!$C$10="必須採計",T1141&gt;0,IF('114成績輸入與落點儀表板'!$C$10="不可採計",T1141=0,TRUE)),IF('114成績輸入與落點儀表板'!$C$11="必須採計",U1141&gt;0,IF('114成績輸入與落點儀表板'!$C$11="不可採計",U1141=0,TRUE)),IF('114成績輸入與落點儀表板'!$C$12="必須採計",V1141&gt;0,IF('114成績輸入與落點儀表板'!$C$12="不可採計",V1141=0,TRUE)),IF('114成績輸入與落點儀表板'!$C$13="必須採計",W1141&gt;0,IF('114成績輸入與落點儀表板'!$C$13="不可採計",W1141=0,TRUE)),IF('114成績輸入與落點儀表板'!$C$14="必須採計",X1141&gt;0,IF('114成績輸入與落點儀表板'!$C$14="不可採計",X1141=0,TRUE)),IF('114成績輸入與落點儀表板'!$C$15="必須採計",Y1141&gt;0,IF('114成績輸入與落點儀表板'!$C$15="不可採計",Y1141=0,TRUE)),IF('114成績輸入與落點儀表板'!$C$16="必須採計",Z1141&gt;0,IF('114成績輸入與落點儀表板'!$C$16="不可採計",Z1141=0,TRUE))),"✅ 符合","❌ 不符合")</f>
        <v>✅ 符合</v>
      </c>
      <c r="L1141" s="15">
        <v>2</v>
      </c>
      <c r="M1141" s="15">
        <v>2</v>
      </c>
      <c r="N1141" s="15">
        <v>0</v>
      </c>
      <c r="O1141" s="15">
        <v>0</v>
      </c>
      <c r="P1141" s="15">
        <v>0</v>
      </c>
      <c r="Q1141" s="15">
        <v>0</v>
      </c>
      <c r="R1141" s="15">
        <v>0</v>
      </c>
      <c r="S1141" s="15">
        <v>0</v>
      </c>
      <c r="T1141" s="15">
        <v>0</v>
      </c>
      <c r="U1141" s="15">
        <v>0</v>
      </c>
      <c r="V1141" s="15">
        <v>1</v>
      </c>
      <c r="W1141" s="15">
        <v>0</v>
      </c>
      <c r="X1141" s="15">
        <v>0</v>
      </c>
      <c r="Y1141" s="15">
        <v>0</v>
      </c>
      <c r="Z1141" s="15">
        <v>0</v>
      </c>
    </row>
    <row r="1142" spans="1:26" ht="15.75" customHeight="1" x14ac:dyDescent="0.3">
      <c r="A1142" s="2" t="s">
        <v>2748</v>
      </c>
      <c r="B1142" s="6" t="s">
        <v>2706</v>
      </c>
      <c r="C1142" s="6" t="s">
        <v>2721</v>
      </c>
      <c r="D1142" s="12" t="s">
        <v>80</v>
      </c>
      <c r="E1142" s="13" t="s">
        <v>2722</v>
      </c>
      <c r="F1142" s="2">
        <v>2</v>
      </c>
      <c r="G1142" s="15">
        <v>203.25</v>
      </c>
      <c r="H1142" s="7">
        <f>L1142*'114成績輸入與落點儀表板'!$B$2+M1142*'114成績輸入與落點儀表板'!$B$3+N1142*'114成績輸入與落點儀表板'!$B$4+O1142*'114成績輸入與落點儀表板'!$B$5+P1142*'114成績輸入與落點儀表板'!$B$6+Q1142*'114成績輸入與落點儀表板'!$B$7+R1142*'114成績輸入與落點儀表板'!$B$8+S1142*'114成績輸入與落點儀表板'!$B$9+T1142*'114成績輸入與落點儀表板'!$B$10+U1142*'114成績輸入與落點儀表板'!$B$11+V1142*'114成績輸入與落點儀表板'!$B$12+W1142*'114成績輸入與落點儀表板'!$B$13+X1142*'114成績輸入與落點儀表板'!$B$14+Y1142*'114成績輸入與落點儀表板'!$B$15+Z1142*'114成績輸入與落點儀表板'!$B$16</f>
        <v>0</v>
      </c>
      <c r="I1142" s="8">
        <f t="shared" si="34"/>
        <v>-203.25</v>
      </c>
      <c r="J1142" s="2" t="str">
        <f t="shared" si="35"/>
        <v>FAIL</v>
      </c>
      <c r="K1142" s="17" t="str">
        <f>IF(AND(IF('114成績輸入與落點儀表板'!$C$2="必須採計",L1142&gt;0,IF('114成績輸入與落點儀表板'!$C$2="不可採計",L1142=0,TRUE)),IF('114成績輸入與落點儀表板'!$C$3="必須採計",M1142&gt;0,IF('114成績輸入與落點儀表板'!$C$3="不可採計",M1142=0,TRUE)),IF('114成績輸入與落點儀表板'!$C$4="必須採計",N1142&gt;0,IF('114成績輸入與落點儀表板'!$C$4="不可採計",N1142=0,TRUE)),IF('114成績輸入與落點儀表板'!$C$5="必須採計",O1142&gt;0,IF('114成績輸入與落點儀表板'!$C$5="不可採計",O1142=0,TRUE)),IF('114成績輸入與落點儀表板'!$C$6="必須採計",P1142&gt;0,IF('114成績輸入與落點儀表板'!$C$6="不可採計",P1142=0,TRUE)),IF('114成績輸入與落點儀表板'!$C$7="必須採計",Q1142&gt;0,IF('114成績輸入與落點儀表板'!$C$7="不可採計",Q1142=0,TRUE)),IF('114成績輸入與落點儀表板'!$C$8="必須採計",R1142&gt;0,IF('114成績輸入與落點儀表板'!$C$8="不可採計",R1142=0,TRUE)),IF('114成績輸入與落點儀表板'!$C$9="必須採計",S1142&gt;0,IF('114成績輸入與落點儀表板'!$C$9="不可採計",S1142=0,TRUE)),IF('114成績輸入與落點儀表板'!$C$10="必須採計",T1142&gt;0,IF('114成績輸入與落點儀表板'!$C$10="不可採計",T1142=0,TRUE)),IF('114成績輸入與落點儀表板'!$C$11="必須採計",U1142&gt;0,IF('114成績輸入與落點儀表板'!$C$11="不可採計",U1142=0,TRUE)),IF('114成績輸入與落點儀表板'!$C$12="必須採計",V1142&gt;0,IF('114成績輸入與落點儀表板'!$C$12="不可採計",V1142=0,TRUE)),IF('114成績輸入與落點儀表板'!$C$13="必須採計",W1142&gt;0,IF('114成績輸入與落點儀表板'!$C$13="不可採計",W1142=0,TRUE)),IF('114成績輸入與落點儀表板'!$C$14="必須採計",X1142&gt;0,IF('114成績輸入與落點儀表板'!$C$14="不可採計",X1142=0,TRUE)),IF('114成績輸入與落點儀表板'!$C$15="必須採計",Y1142&gt;0,IF('114成績輸入與落點儀表板'!$C$15="不可採計",Y1142=0,TRUE)),IF('114成績輸入與落點儀表板'!$C$16="必須採計",Z1142&gt;0,IF('114成績輸入與落點儀表板'!$C$16="不可採計",Z1142=0,TRUE))),"✅ 符合","❌ 不符合")</f>
        <v>✅ 符合</v>
      </c>
      <c r="L1142" s="15">
        <v>2</v>
      </c>
      <c r="M1142" s="15">
        <v>2</v>
      </c>
      <c r="N1142" s="15">
        <v>0</v>
      </c>
      <c r="O1142" s="15">
        <v>0</v>
      </c>
      <c r="P1142" s="15">
        <v>0</v>
      </c>
      <c r="Q1142" s="15">
        <v>0</v>
      </c>
      <c r="R1142" s="15">
        <v>0</v>
      </c>
      <c r="S1142" s="15">
        <v>0</v>
      </c>
      <c r="T1142" s="15">
        <v>1.75</v>
      </c>
      <c r="U1142" s="15">
        <v>0</v>
      </c>
      <c r="V1142" s="15">
        <v>0</v>
      </c>
      <c r="W1142" s="15">
        <v>0</v>
      </c>
      <c r="X1142" s="15">
        <v>0</v>
      </c>
      <c r="Y1142" s="15">
        <v>0</v>
      </c>
      <c r="Z1142" s="15">
        <v>0</v>
      </c>
    </row>
    <row r="1143" spans="1:26" ht="15.75" customHeight="1" x14ac:dyDescent="0.3">
      <c r="A1143" s="2" t="s">
        <v>2749</v>
      </c>
      <c r="B1143" s="6" t="s">
        <v>2706</v>
      </c>
      <c r="C1143" s="6" t="s">
        <v>2724</v>
      </c>
      <c r="D1143" s="12" t="s">
        <v>80</v>
      </c>
      <c r="E1143" s="13" t="s">
        <v>2725</v>
      </c>
      <c r="F1143" s="2">
        <v>3</v>
      </c>
      <c r="G1143" s="15">
        <v>188.75</v>
      </c>
      <c r="H1143" s="7">
        <f>L1143*'114成績輸入與落點儀表板'!$B$2+M1143*'114成績輸入與落點儀表板'!$B$3+N1143*'114成績輸入與落點儀表板'!$B$4+O1143*'114成績輸入與落點儀表板'!$B$5+P1143*'114成績輸入與落點儀表板'!$B$6+Q1143*'114成績輸入與落點儀表板'!$B$7+R1143*'114成績輸入與落點儀表板'!$B$8+S1143*'114成績輸入與落點儀表板'!$B$9+T1143*'114成績輸入與落點儀表板'!$B$10+U1143*'114成績輸入與落點儀表板'!$B$11+V1143*'114成績輸入與落點儀表板'!$B$12+W1143*'114成績輸入與落點儀表板'!$B$13+X1143*'114成績輸入與落點儀表板'!$B$14+Y1143*'114成績輸入與落點儀表板'!$B$15+Z1143*'114成績輸入與落點儀表板'!$B$16</f>
        <v>0</v>
      </c>
      <c r="I1143" s="8">
        <f t="shared" si="34"/>
        <v>-188.75</v>
      </c>
      <c r="J1143" s="2" t="str">
        <f t="shared" si="35"/>
        <v>FAIL</v>
      </c>
      <c r="K1143" s="17" t="str">
        <f>IF(AND(IF('114成績輸入與落點儀表板'!$C$2="必須採計",L1143&gt;0,IF('114成績輸入與落點儀表板'!$C$2="不可採計",L1143=0,TRUE)),IF('114成績輸入與落點儀表板'!$C$3="必須採計",M1143&gt;0,IF('114成績輸入與落點儀表板'!$C$3="不可採計",M1143=0,TRUE)),IF('114成績輸入與落點儀表板'!$C$4="必須採計",N1143&gt;0,IF('114成績輸入與落點儀表板'!$C$4="不可採計",N1143=0,TRUE)),IF('114成績輸入與落點儀表板'!$C$5="必須採計",O1143&gt;0,IF('114成績輸入與落點儀表板'!$C$5="不可採計",O1143=0,TRUE)),IF('114成績輸入與落點儀表板'!$C$6="必須採計",P1143&gt;0,IF('114成績輸入與落點儀表板'!$C$6="不可採計",P1143=0,TRUE)),IF('114成績輸入與落點儀表板'!$C$7="必須採計",Q1143&gt;0,IF('114成績輸入與落點儀表板'!$C$7="不可採計",Q1143=0,TRUE)),IF('114成績輸入與落點儀表板'!$C$8="必須採計",R1143&gt;0,IF('114成績輸入與落點儀表板'!$C$8="不可採計",R1143=0,TRUE)),IF('114成績輸入與落點儀表板'!$C$9="必須採計",S1143&gt;0,IF('114成績輸入與落點儀表板'!$C$9="不可採計",S1143=0,TRUE)),IF('114成績輸入與落點儀表板'!$C$10="必須採計",T1143&gt;0,IF('114成績輸入與落點儀表板'!$C$10="不可採計",T1143=0,TRUE)),IF('114成績輸入與落點儀表板'!$C$11="必須採計",U1143&gt;0,IF('114成績輸入與落點儀表板'!$C$11="不可採計",U1143=0,TRUE)),IF('114成績輸入與落點儀表板'!$C$12="必須採計",V1143&gt;0,IF('114成績輸入與落點儀表板'!$C$12="不可採計",V1143=0,TRUE)),IF('114成績輸入與落點儀表板'!$C$13="必須採計",W1143&gt;0,IF('114成績輸入與落點儀表板'!$C$13="不可採計",W1143=0,TRUE)),IF('114成績輸入與落點儀表板'!$C$14="必須採計",X1143&gt;0,IF('114成績輸入與落點儀表板'!$C$14="不可採計",X1143=0,TRUE)),IF('114成績輸入與落點儀表板'!$C$15="必須採計",Y1143&gt;0,IF('114成績輸入與落點儀表板'!$C$15="不可採計",Y1143=0,TRUE)),IF('114成績輸入與落點儀表板'!$C$16="必須採計",Z1143&gt;0,IF('114成績輸入與落點儀表板'!$C$16="不可採計",Z1143=0,TRUE))),"✅ 符合","❌ 不符合")</f>
        <v>✅ 符合</v>
      </c>
      <c r="L1143" s="15">
        <v>2</v>
      </c>
      <c r="M1143" s="15">
        <v>2</v>
      </c>
      <c r="N1143" s="15">
        <v>0</v>
      </c>
      <c r="O1143" s="15">
        <v>0</v>
      </c>
      <c r="P1143" s="15">
        <v>0</v>
      </c>
      <c r="Q1143" s="15">
        <v>0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1.75</v>
      </c>
      <c r="X1143" s="15">
        <v>0</v>
      </c>
      <c r="Y1143" s="15">
        <v>0</v>
      </c>
      <c r="Z1143" s="15">
        <v>0</v>
      </c>
    </row>
    <row r="1144" spans="1:26" ht="15.75" customHeight="1" x14ac:dyDescent="0.3">
      <c r="A1144" s="2" t="s">
        <v>2752</v>
      </c>
      <c r="B1144" s="6" t="s">
        <v>2727</v>
      </c>
      <c r="C1144" s="6" t="s">
        <v>147</v>
      </c>
      <c r="D1144" s="12" t="s">
        <v>134</v>
      </c>
      <c r="E1144" s="13" t="s">
        <v>2728</v>
      </c>
      <c r="F1144" s="2">
        <v>22</v>
      </c>
      <c r="G1144" s="15">
        <v>93</v>
      </c>
      <c r="H1144" s="7">
        <f>L1144*'114成績輸入與落點儀表板'!$B$2+M1144*'114成績輸入與落點儀表板'!$B$3+N1144*'114成績輸入與落點儀表板'!$B$4+O1144*'114成績輸入與落點儀表板'!$B$5+P1144*'114成績輸入與落點儀表板'!$B$6+Q1144*'114成績輸入與落點儀表板'!$B$7+R1144*'114成績輸入與落點儀表板'!$B$8+S1144*'114成績輸入與落點儀表板'!$B$9+T1144*'114成績輸入與落點儀表板'!$B$10+U1144*'114成績輸入與落點儀表板'!$B$11+V1144*'114成績輸入與落點儀表板'!$B$12+W1144*'114成績輸入與落點儀表板'!$B$13+X1144*'114成績輸入與落點儀表板'!$B$14+Y1144*'114成績輸入與落點儀表板'!$B$15+Z1144*'114成績輸入與落點儀表板'!$B$16</f>
        <v>0</v>
      </c>
      <c r="I1144" s="8">
        <f t="shared" si="34"/>
        <v>-93</v>
      </c>
      <c r="J1144" s="2" t="str">
        <f t="shared" si="35"/>
        <v>FAIL</v>
      </c>
      <c r="K1144" s="17" t="str">
        <f>IF(AND(IF('114成績輸入與落點儀表板'!$C$2="必須採計",L1144&gt;0,IF('114成績輸入與落點儀表板'!$C$2="不可採計",L1144=0,TRUE)),IF('114成績輸入與落點儀表板'!$C$3="必須採計",M1144&gt;0,IF('114成績輸入與落點儀表板'!$C$3="不可採計",M1144=0,TRUE)),IF('114成績輸入與落點儀表板'!$C$4="必須採計",N1144&gt;0,IF('114成績輸入與落點儀表板'!$C$4="不可採計",N1144=0,TRUE)),IF('114成績輸入與落點儀表板'!$C$5="必須採計",O1144&gt;0,IF('114成績輸入與落點儀表板'!$C$5="不可採計",O1144=0,TRUE)),IF('114成績輸入與落點儀表板'!$C$6="必須採計",P1144&gt;0,IF('114成績輸入與落點儀表板'!$C$6="不可採計",P1144=0,TRUE)),IF('114成績輸入與落點儀表板'!$C$7="必須採計",Q1144&gt;0,IF('114成績輸入與落點儀表板'!$C$7="不可採計",Q1144=0,TRUE)),IF('114成績輸入與落點儀表板'!$C$8="必須採計",R1144&gt;0,IF('114成績輸入與落點儀表板'!$C$8="不可採計",R1144=0,TRUE)),IF('114成績輸入與落點儀表板'!$C$9="必須採計",S1144&gt;0,IF('114成績輸入與落點儀表板'!$C$9="不可採計",S1144=0,TRUE)),IF('114成績輸入與落點儀表板'!$C$10="必須採計",T1144&gt;0,IF('114成績輸入與落點儀表板'!$C$10="不可採計",T1144=0,TRUE)),IF('114成績輸入與落點儀表板'!$C$11="必須採計",U1144&gt;0,IF('114成績輸入與落點儀表板'!$C$11="不可採計",U1144=0,TRUE)),IF('114成績輸入與落點儀表板'!$C$12="必須採計",V1144&gt;0,IF('114成績輸入與落點儀表板'!$C$12="不可採計",V1144=0,TRUE)),IF('114成績輸入與落點儀表板'!$C$13="必須採計",W1144&gt;0,IF('114成績輸入與落點儀表板'!$C$13="不可採計",W1144=0,TRUE)),IF('114成績輸入與落點儀表板'!$C$14="必須採計",X1144&gt;0,IF('114成績輸入與落點儀表板'!$C$14="不可採計",X1144=0,TRUE)),IF('114成績輸入與落點儀表板'!$C$15="必須採計",Y1144&gt;0,IF('114成績輸入與落點儀表板'!$C$15="不可採計",Y1144=0,TRUE)),IF('114成績輸入與落點儀表板'!$C$16="必須採計",Z1144&gt;0,IF('114成績輸入與落點儀表板'!$C$16="不可採計",Z1144=0,TRUE))),"✅ 符合","❌ 不符合")</f>
        <v>✅ 符合</v>
      </c>
      <c r="L1144" s="15">
        <v>1</v>
      </c>
      <c r="M1144" s="15">
        <v>1</v>
      </c>
      <c r="N1144" s="15">
        <v>0</v>
      </c>
      <c r="O1144" s="15">
        <v>0</v>
      </c>
      <c r="P1144" s="15">
        <v>0</v>
      </c>
      <c r="Q1144" s="15">
        <v>0</v>
      </c>
      <c r="R1144" s="15">
        <v>0</v>
      </c>
      <c r="S1144" s="15">
        <v>0</v>
      </c>
      <c r="T1144" s="15">
        <v>1</v>
      </c>
      <c r="U1144" s="15">
        <v>0</v>
      </c>
      <c r="V1144" s="15">
        <v>0</v>
      </c>
      <c r="W1144" s="15">
        <v>0</v>
      </c>
      <c r="X1144" s="15">
        <v>0</v>
      </c>
      <c r="Y1144" s="15">
        <v>0</v>
      </c>
      <c r="Z1144" s="15">
        <v>0</v>
      </c>
    </row>
    <row r="1145" spans="1:26" ht="15.75" customHeight="1" x14ac:dyDescent="0.3">
      <c r="A1145" s="2" t="s">
        <v>2753</v>
      </c>
      <c r="B1145" s="6" t="s">
        <v>2727</v>
      </c>
      <c r="C1145" s="6" t="s">
        <v>5901</v>
      </c>
      <c r="D1145" s="12" t="s">
        <v>121</v>
      </c>
      <c r="E1145" s="13" t="s">
        <v>5843</v>
      </c>
      <c r="F1145" s="2">
        <v>22</v>
      </c>
      <c r="G1145" s="15">
        <v>137.75</v>
      </c>
      <c r="H1145" s="7">
        <f>L1145*'114成績輸入與落點儀表板'!$B$2+M1145*'114成績輸入與落點儀表板'!$B$3+N1145*'114成績輸入與落點儀表板'!$B$4+O1145*'114成績輸入與落點儀表板'!$B$5+P1145*'114成績輸入與落點儀表板'!$B$6+Q1145*'114成績輸入與落點儀表板'!$B$7+R1145*'114成績輸入與落點儀表板'!$B$8+S1145*'114成績輸入與落點儀表板'!$B$9+T1145*'114成績輸入與落點儀表板'!$B$10+U1145*'114成績輸入與落點儀表板'!$B$11+V1145*'114成績輸入與落點儀表板'!$B$12+W1145*'114成績輸入與落點儀表板'!$B$13+X1145*'114成績輸入與落點儀表板'!$B$14+Y1145*'114成績輸入與落點儀表板'!$B$15+Z1145*'114成績輸入與落點儀表板'!$B$16</f>
        <v>0</v>
      </c>
      <c r="I1145" s="8">
        <f t="shared" si="34"/>
        <v>-137.75</v>
      </c>
      <c r="J1145" s="2" t="str">
        <f t="shared" si="35"/>
        <v>FAIL</v>
      </c>
      <c r="K1145" s="17" t="str">
        <f>IF(AND(IF('114成績輸入與落點儀表板'!$C$2="必須採計",L1145&gt;0,IF('114成績輸入與落點儀表板'!$C$2="不可採計",L1145=0,TRUE)),IF('114成績輸入與落點儀表板'!$C$3="必須採計",M1145&gt;0,IF('114成績輸入與落點儀表板'!$C$3="不可採計",M1145=0,TRUE)),IF('114成績輸入與落點儀表板'!$C$4="必須採計",N1145&gt;0,IF('114成績輸入與落點儀表板'!$C$4="不可採計",N1145=0,TRUE)),IF('114成績輸入與落點儀表板'!$C$5="必須採計",O1145&gt;0,IF('114成績輸入與落點儀表板'!$C$5="不可採計",O1145=0,TRUE)),IF('114成績輸入與落點儀表板'!$C$6="必須採計",P1145&gt;0,IF('114成績輸入與落點儀表板'!$C$6="不可採計",P1145=0,TRUE)),IF('114成績輸入與落點儀表板'!$C$7="必須採計",Q1145&gt;0,IF('114成績輸入與落點儀表板'!$C$7="不可採計",Q1145=0,TRUE)),IF('114成績輸入與落點儀表板'!$C$8="必須採計",R1145&gt;0,IF('114成績輸入與落點儀表板'!$C$8="不可採計",R1145=0,TRUE)),IF('114成績輸入與落點儀表板'!$C$9="必須採計",S1145&gt;0,IF('114成績輸入與落點儀表板'!$C$9="不可採計",S1145=0,TRUE)),IF('114成績輸入與落點儀表板'!$C$10="必須採計",T1145&gt;0,IF('114成績輸入與落點儀表板'!$C$10="不可採計",T1145=0,TRUE)),IF('114成績輸入與落點儀表板'!$C$11="必須採計",U1145&gt;0,IF('114成績輸入與落點儀表板'!$C$11="不可採計",U1145=0,TRUE)),IF('114成績輸入與落點儀表板'!$C$12="必須採計",V1145&gt;0,IF('114成績輸入與落點儀表板'!$C$12="不可採計",V1145=0,TRUE)),IF('114成績輸入與落點儀表板'!$C$13="必須採計",W1145&gt;0,IF('114成績輸入與落點儀表板'!$C$13="不可採計",W1145=0,TRUE)),IF('114成績輸入與落點儀表板'!$C$14="必須採計",X1145&gt;0,IF('114成績輸入與落點儀表板'!$C$14="不可採計",X1145=0,TRUE)),IF('114成績輸入與落點儀表板'!$C$15="必須採計",Y1145&gt;0,IF('114成績輸入與落點儀表板'!$C$15="不可採計",Y1145=0,TRUE)),IF('114成績輸入與落點儀表板'!$C$16="必須採計",Z1145&gt;0,IF('114成績輸入與落點儀表板'!$C$16="不可採計",Z1145=0,TRUE))),"✅ 符合","❌ 不符合")</f>
        <v>✅ 符合</v>
      </c>
      <c r="L1145" s="15">
        <v>2</v>
      </c>
      <c r="M1145" s="15">
        <v>0</v>
      </c>
      <c r="N1145" s="15">
        <v>0</v>
      </c>
      <c r="O1145" s="15">
        <v>0</v>
      </c>
      <c r="P1145" s="15">
        <v>0</v>
      </c>
      <c r="Q1145" s="15">
        <v>1</v>
      </c>
      <c r="R1145" s="15">
        <v>0</v>
      </c>
      <c r="S1145" s="15">
        <v>0</v>
      </c>
      <c r="T1145" s="15">
        <v>0</v>
      </c>
      <c r="U1145" s="15">
        <v>0</v>
      </c>
      <c r="V1145" s="15">
        <v>0</v>
      </c>
      <c r="W1145" s="15">
        <v>1.75</v>
      </c>
      <c r="X1145" s="15">
        <v>0</v>
      </c>
      <c r="Y1145" s="15">
        <v>0</v>
      </c>
      <c r="Z1145" s="15">
        <v>0</v>
      </c>
    </row>
    <row r="1146" spans="1:26" ht="15.75" customHeight="1" x14ac:dyDescent="0.3">
      <c r="A1146" s="2" t="s">
        <v>2755</v>
      </c>
      <c r="B1146" s="6" t="s">
        <v>2727</v>
      </c>
      <c r="C1146" s="6" t="s">
        <v>4530</v>
      </c>
      <c r="D1146" s="12" t="s">
        <v>121</v>
      </c>
      <c r="E1146" s="13" t="s">
        <v>5400</v>
      </c>
      <c r="F1146" s="2">
        <v>45</v>
      </c>
      <c r="G1146" s="15">
        <v>106</v>
      </c>
      <c r="H1146" s="7">
        <f>L1146*'114成績輸入與落點儀表板'!$B$2+M1146*'114成績輸入與落點儀表板'!$B$3+N1146*'114成績輸入與落點儀表板'!$B$4+O1146*'114成績輸入與落點儀表板'!$B$5+P1146*'114成績輸入與落點儀表板'!$B$6+Q1146*'114成績輸入與落點儀表板'!$B$7+R1146*'114成績輸入與落點儀表板'!$B$8+S1146*'114成績輸入與落點儀表板'!$B$9+T1146*'114成績輸入與落點儀表板'!$B$10+U1146*'114成績輸入與落點儀表板'!$B$11+V1146*'114成績輸入與落點儀表板'!$B$12+W1146*'114成績輸入與落點儀表板'!$B$13+X1146*'114成績輸入與落點儀表板'!$B$14+Y1146*'114成績輸入與落點儀表板'!$B$15+Z1146*'114成績輸入與落點儀表板'!$B$16</f>
        <v>0</v>
      </c>
      <c r="I1146" s="8">
        <f t="shared" si="34"/>
        <v>-106</v>
      </c>
      <c r="J1146" s="2" t="str">
        <f t="shared" si="35"/>
        <v>FAIL</v>
      </c>
      <c r="K1146" s="17" t="str">
        <f>IF(AND(IF('114成績輸入與落點儀表板'!$C$2="必須採計",L1146&gt;0,IF('114成績輸入與落點儀表板'!$C$2="不可採計",L1146=0,TRUE)),IF('114成績輸入與落點儀表板'!$C$3="必須採計",M1146&gt;0,IF('114成績輸入與落點儀表板'!$C$3="不可採計",M1146=0,TRUE)),IF('114成績輸入與落點儀表板'!$C$4="必須採計",N1146&gt;0,IF('114成績輸入與落點儀表板'!$C$4="不可採計",N1146=0,TRUE)),IF('114成績輸入與落點儀表板'!$C$5="必須採計",O1146&gt;0,IF('114成績輸入與落點儀表板'!$C$5="不可採計",O1146=0,TRUE)),IF('114成績輸入與落點儀表板'!$C$6="必須採計",P1146&gt;0,IF('114成績輸入與落點儀表板'!$C$6="不可採計",P1146=0,TRUE)),IF('114成績輸入與落點儀表板'!$C$7="必須採計",Q1146&gt;0,IF('114成績輸入與落點儀表板'!$C$7="不可採計",Q1146=0,TRUE)),IF('114成績輸入與落點儀表板'!$C$8="必須採計",R1146&gt;0,IF('114成績輸入與落點儀表板'!$C$8="不可採計",R1146=0,TRUE)),IF('114成績輸入與落點儀表板'!$C$9="必須採計",S1146&gt;0,IF('114成績輸入與落點儀表板'!$C$9="不可採計",S1146=0,TRUE)),IF('114成績輸入與落點儀表板'!$C$10="必須採計",T1146&gt;0,IF('114成績輸入與落點儀表板'!$C$10="不可採計",T1146=0,TRUE)),IF('114成績輸入與落點儀表板'!$C$11="必須採計",U1146&gt;0,IF('114成績輸入與落點儀表板'!$C$11="不可採計",U1146=0,TRUE)),IF('114成績輸入與落點儀表板'!$C$12="必須採計",V1146&gt;0,IF('114成績輸入與落點儀表板'!$C$12="不可採計",V1146=0,TRUE)),IF('114成績輸入與落點儀表板'!$C$13="必須採計",W1146&gt;0,IF('114成績輸入與落點儀表板'!$C$13="不可採計",W1146=0,TRUE)),IF('114成績輸入與落點儀表板'!$C$14="必須採計",X1146&gt;0,IF('114成績輸入與落點儀表板'!$C$14="不可採計",X1146=0,TRUE)),IF('114成績輸入與落點儀表板'!$C$15="必須採計",Y1146&gt;0,IF('114成績輸入與落點儀表板'!$C$15="不可採計",Y1146=0,TRUE)),IF('114成績輸入與落點儀表板'!$C$16="必須採計",Z1146&gt;0,IF('114成績輸入與落點儀表板'!$C$16="不可採計",Z1146=0,TRUE))),"✅ 符合","❌ 不符合")</f>
        <v>✅ 符合</v>
      </c>
      <c r="L1146" s="15">
        <v>1</v>
      </c>
      <c r="M1146" s="15">
        <v>0</v>
      </c>
      <c r="N1146" s="15">
        <v>0</v>
      </c>
      <c r="O1146" s="15">
        <v>0</v>
      </c>
      <c r="P1146" s="15">
        <v>0</v>
      </c>
      <c r="Q1146" s="15">
        <v>1</v>
      </c>
      <c r="R1146" s="15">
        <v>0</v>
      </c>
      <c r="S1146" s="15">
        <v>0</v>
      </c>
      <c r="T1146" s="15">
        <v>0</v>
      </c>
      <c r="U1146" s="15">
        <v>0</v>
      </c>
      <c r="V1146" s="15">
        <v>0</v>
      </c>
      <c r="W1146" s="15">
        <v>1.5</v>
      </c>
      <c r="X1146" s="15">
        <v>0</v>
      </c>
      <c r="Y1146" s="15">
        <v>0</v>
      </c>
      <c r="Z1146" s="15">
        <v>0</v>
      </c>
    </row>
    <row r="1147" spans="1:26" ht="15.75" customHeight="1" x14ac:dyDescent="0.3">
      <c r="A1147" s="2" t="s">
        <v>2758</v>
      </c>
      <c r="B1147" s="6" t="s">
        <v>2727</v>
      </c>
      <c r="C1147" s="6" t="s">
        <v>2739</v>
      </c>
      <c r="D1147" s="12" t="s">
        <v>121</v>
      </c>
      <c r="E1147" s="13" t="s">
        <v>2402</v>
      </c>
      <c r="F1147" s="2">
        <v>28</v>
      </c>
      <c r="G1147" s="15">
        <v>144.5</v>
      </c>
      <c r="H1147" s="7">
        <f>L1147*'114成績輸入與落點儀表板'!$B$2+M1147*'114成績輸入與落點儀表板'!$B$3+N1147*'114成績輸入與落點儀表板'!$B$4+O1147*'114成績輸入與落點儀表板'!$B$5+P1147*'114成績輸入與落點儀表板'!$B$6+Q1147*'114成績輸入與落點儀表板'!$B$7+R1147*'114成績輸入與落點儀表板'!$B$8+S1147*'114成績輸入與落點儀表板'!$B$9+T1147*'114成績輸入與落點儀表板'!$B$10+U1147*'114成績輸入與落點儀表板'!$B$11+V1147*'114成績輸入與落點儀表板'!$B$12+W1147*'114成績輸入與落點儀表板'!$B$13+X1147*'114成績輸入與落點儀表板'!$B$14+Y1147*'114成績輸入與落點儀表板'!$B$15+Z1147*'114成績輸入與落點儀表板'!$B$16</f>
        <v>0</v>
      </c>
      <c r="I1147" s="8">
        <f t="shared" si="34"/>
        <v>-144.5</v>
      </c>
      <c r="J1147" s="2" t="str">
        <f t="shared" si="35"/>
        <v>FAIL</v>
      </c>
      <c r="K1147" s="17" t="str">
        <f>IF(AND(IF('114成績輸入與落點儀表板'!$C$2="必須採計",L1147&gt;0,IF('114成績輸入與落點儀表板'!$C$2="不可採計",L1147=0,TRUE)),IF('114成績輸入與落點儀表板'!$C$3="必須採計",M1147&gt;0,IF('114成績輸入與落點儀表板'!$C$3="不可採計",M1147=0,TRUE)),IF('114成績輸入與落點儀表板'!$C$4="必須採計",N1147&gt;0,IF('114成績輸入與落點儀表板'!$C$4="不可採計",N1147=0,TRUE)),IF('114成績輸入與落點儀表板'!$C$5="必須採計",O1147&gt;0,IF('114成績輸入與落點儀表板'!$C$5="不可採計",O1147=0,TRUE)),IF('114成績輸入與落點儀表板'!$C$6="必須採計",P1147&gt;0,IF('114成績輸入與落點儀表板'!$C$6="不可採計",P1147=0,TRUE)),IF('114成績輸入與落點儀表板'!$C$7="必須採計",Q1147&gt;0,IF('114成績輸入與落點儀表板'!$C$7="不可採計",Q1147=0,TRUE)),IF('114成績輸入與落點儀表板'!$C$8="必須採計",R1147&gt;0,IF('114成績輸入與落點儀表板'!$C$8="不可採計",R1147=0,TRUE)),IF('114成績輸入與落點儀表板'!$C$9="必須採計",S1147&gt;0,IF('114成績輸入與落點儀表板'!$C$9="不可採計",S1147=0,TRUE)),IF('114成績輸入與落點儀表板'!$C$10="必須採計",T1147&gt;0,IF('114成績輸入與落點儀表板'!$C$10="不可採計",T1147=0,TRUE)),IF('114成績輸入與落點儀表板'!$C$11="必須採計",U1147&gt;0,IF('114成績輸入與落點儀表板'!$C$11="不可採計",U1147=0,TRUE)),IF('114成績輸入與落點儀表板'!$C$12="必須採計",V1147&gt;0,IF('114成績輸入與落點儀表板'!$C$12="不可採計",V1147=0,TRUE)),IF('114成績輸入與落點儀表板'!$C$13="必須採計",W1147&gt;0,IF('114成績輸入與落點儀表板'!$C$13="不可採計",W1147=0,TRUE)),IF('114成績輸入與落點儀表板'!$C$14="必須採計",X1147&gt;0,IF('114成績輸入與落點儀表板'!$C$14="不可採計",X1147=0,TRUE)),IF('114成績輸入與落點儀表板'!$C$15="必須採計",Y1147&gt;0,IF('114成績輸入與落點儀表板'!$C$15="不可採計",Y1147=0,TRUE)),IF('114成績輸入與落點儀表板'!$C$16="必須採計",Z1147&gt;0,IF('114成績輸入與落點儀表板'!$C$16="不可採計",Z1147=0,TRUE))),"✅ 符合","❌ 不符合")</f>
        <v>✅ 符合</v>
      </c>
      <c r="L1147" s="15">
        <v>1.5</v>
      </c>
      <c r="M1147" s="15">
        <v>1</v>
      </c>
      <c r="N1147" s="15">
        <v>0</v>
      </c>
      <c r="O1147" s="15">
        <v>0</v>
      </c>
      <c r="P1147" s="15">
        <v>0</v>
      </c>
      <c r="Q1147" s="15">
        <v>1</v>
      </c>
      <c r="R1147" s="15">
        <v>0</v>
      </c>
      <c r="S1147" s="15">
        <v>0</v>
      </c>
      <c r="T1147" s="15">
        <v>0</v>
      </c>
      <c r="U1147" s="15">
        <v>0</v>
      </c>
      <c r="V1147" s="15">
        <v>0</v>
      </c>
      <c r="W1147" s="15">
        <v>2</v>
      </c>
      <c r="X1147" s="15">
        <v>0</v>
      </c>
      <c r="Y1147" s="15">
        <v>0</v>
      </c>
      <c r="Z1147" s="15">
        <v>0</v>
      </c>
    </row>
    <row r="1148" spans="1:26" ht="15.75" customHeight="1" x14ac:dyDescent="0.3">
      <c r="A1148" s="2" t="s">
        <v>2761</v>
      </c>
      <c r="B1148" s="6" t="s">
        <v>2727</v>
      </c>
      <c r="C1148" s="6" t="s">
        <v>2742</v>
      </c>
      <c r="D1148" s="12" t="s">
        <v>121</v>
      </c>
      <c r="E1148" s="13" t="s">
        <v>5846</v>
      </c>
      <c r="F1148" s="2">
        <v>11</v>
      </c>
      <c r="G1148" s="15">
        <v>147</v>
      </c>
      <c r="H1148" s="7">
        <f>L1148*'114成績輸入與落點儀表板'!$B$2+M1148*'114成績輸入與落點儀表板'!$B$3+N1148*'114成績輸入與落點儀表板'!$B$4+O1148*'114成績輸入與落點儀表板'!$B$5+P1148*'114成績輸入與落點儀表板'!$B$6+Q1148*'114成績輸入與落點儀表板'!$B$7+R1148*'114成績輸入與落點儀表板'!$B$8+S1148*'114成績輸入與落點儀表板'!$B$9+T1148*'114成績輸入與落點儀表板'!$B$10+U1148*'114成績輸入與落點儀表板'!$B$11+V1148*'114成績輸入與落點儀表板'!$B$12+W1148*'114成績輸入與落點儀表板'!$B$13+X1148*'114成績輸入與落點儀表板'!$B$14+Y1148*'114成績輸入與落點儀表板'!$B$15+Z1148*'114成績輸入與落點儀表板'!$B$16</f>
        <v>0</v>
      </c>
      <c r="I1148" s="8">
        <f t="shared" si="34"/>
        <v>-147</v>
      </c>
      <c r="J1148" s="2" t="str">
        <f t="shared" si="35"/>
        <v>FAIL</v>
      </c>
      <c r="K1148" s="17" t="str">
        <f>IF(AND(IF('114成績輸入與落點儀表板'!$C$2="必須採計",L1148&gt;0,IF('114成績輸入與落點儀表板'!$C$2="不可採計",L1148=0,TRUE)),IF('114成績輸入與落點儀表板'!$C$3="必須採計",M1148&gt;0,IF('114成績輸入與落點儀表板'!$C$3="不可採計",M1148=0,TRUE)),IF('114成績輸入與落點儀表板'!$C$4="必須採計",N1148&gt;0,IF('114成績輸入與落點儀表板'!$C$4="不可採計",N1148=0,TRUE)),IF('114成績輸入與落點儀表板'!$C$5="必須採計",O1148&gt;0,IF('114成績輸入與落點儀表板'!$C$5="不可採計",O1148=0,TRUE)),IF('114成績輸入與落點儀表板'!$C$6="必須採計",P1148&gt;0,IF('114成績輸入與落點儀表板'!$C$6="不可採計",P1148=0,TRUE)),IF('114成績輸入與落點儀表板'!$C$7="必須採計",Q1148&gt;0,IF('114成績輸入與落點儀表板'!$C$7="不可採計",Q1148=0,TRUE)),IF('114成績輸入與落點儀表板'!$C$8="必須採計",R1148&gt;0,IF('114成績輸入與落點儀表板'!$C$8="不可採計",R1148=0,TRUE)),IF('114成績輸入與落點儀表板'!$C$9="必須採計",S1148&gt;0,IF('114成績輸入與落點儀表板'!$C$9="不可採計",S1148=0,TRUE)),IF('114成績輸入與落點儀表板'!$C$10="必須採計",T1148&gt;0,IF('114成績輸入與落點儀表板'!$C$10="不可採計",T1148=0,TRUE)),IF('114成績輸入與落點儀表板'!$C$11="必須採計",U1148&gt;0,IF('114成績輸入與落點儀表板'!$C$11="不可採計",U1148=0,TRUE)),IF('114成績輸入與落點儀表板'!$C$12="必須採計",V1148&gt;0,IF('114成績輸入與落點儀表板'!$C$12="不可採計",V1148=0,TRUE)),IF('114成績輸入與落點儀表板'!$C$13="必須採計",W1148&gt;0,IF('114成績輸入與落點儀表板'!$C$13="不可採計",W1148=0,TRUE)),IF('114成績輸入與落點儀表板'!$C$14="必須採計",X1148&gt;0,IF('114成績輸入與落點儀表板'!$C$14="不可採計",X1148=0,TRUE)),IF('114成績輸入與落點儀表板'!$C$15="必須採計",Y1148&gt;0,IF('114成績輸入與落點儀表板'!$C$15="不可採計",Y1148=0,TRUE)),IF('114成績輸入與落點儀表板'!$C$16="必須採計",Z1148&gt;0,IF('114成績輸入與落點儀表板'!$C$16="不可採計",Z1148=0,TRUE))),"✅ 符合","❌ 不符合")</f>
        <v>✅ 符合</v>
      </c>
      <c r="L1148" s="15">
        <v>1.5</v>
      </c>
      <c r="M1148" s="15">
        <v>0</v>
      </c>
      <c r="N1148" s="15">
        <v>0</v>
      </c>
      <c r="O1148" s="15">
        <v>0</v>
      </c>
      <c r="P1148" s="15">
        <v>0</v>
      </c>
      <c r="Q1148" s="15">
        <v>1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2</v>
      </c>
      <c r="X1148" s="15">
        <v>0</v>
      </c>
      <c r="Y1148" s="15">
        <v>0</v>
      </c>
      <c r="Z1148" s="15">
        <v>0</v>
      </c>
    </row>
    <row r="1149" spans="1:26" ht="15.75" customHeight="1" x14ac:dyDescent="0.3">
      <c r="A1149" s="2" t="s">
        <v>2764</v>
      </c>
      <c r="B1149" s="6" t="s">
        <v>2727</v>
      </c>
      <c r="C1149" s="6" t="s">
        <v>2745</v>
      </c>
      <c r="D1149" s="12" t="s">
        <v>121</v>
      </c>
      <c r="E1149" s="13" t="s">
        <v>5902</v>
      </c>
      <c r="F1149" s="2">
        <v>4</v>
      </c>
      <c r="G1149" s="15">
        <v>106</v>
      </c>
      <c r="H1149" s="7">
        <f>L1149*'114成績輸入與落點儀表板'!$B$2+M1149*'114成績輸入與落點儀表板'!$B$3+N1149*'114成績輸入與落點儀表板'!$B$4+O1149*'114成績輸入與落點儀表板'!$B$5+P1149*'114成績輸入與落點儀表板'!$B$6+Q1149*'114成績輸入與落點儀表板'!$B$7+R1149*'114成績輸入與落點儀表板'!$B$8+S1149*'114成績輸入與落點儀表板'!$B$9+T1149*'114成績輸入與落點儀表板'!$B$10+U1149*'114成績輸入與落點儀表板'!$B$11+V1149*'114成績輸入與落點儀表板'!$B$12+W1149*'114成績輸入與落點儀表板'!$B$13+X1149*'114成績輸入與落點儀表板'!$B$14+Y1149*'114成績輸入與落點儀表板'!$B$15+Z1149*'114成績輸入與落點儀表板'!$B$16</f>
        <v>0</v>
      </c>
      <c r="I1149" s="8">
        <f t="shared" si="34"/>
        <v>-106</v>
      </c>
      <c r="J1149" s="2" t="str">
        <f t="shared" si="35"/>
        <v>FAIL</v>
      </c>
      <c r="K1149" s="17" t="str">
        <f>IF(AND(IF('114成績輸入與落點儀表板'!$C$2="必須採計",L1149&gt;0,IF('114成績輸入與落點儀表板'!$C$2="不可採計",L1149=0,TRUE)),IF('114成績輸入與落點儀表板'!$C$3="必須採計",M1149&gt;0,IF('114成績輸入與落點儀表板'!$C$3="不可採計",M1149=0,TRUE)),IF('114成績輸入與落點儀表板'!$C$4="必須採計",N1149&gt;0,IF('114成績輸入與落點儀表板'!$C$4="不可採計",N1149=0,TRUE)),IF('114成績輸入與落點儀表板'!$C$5="必須採計",O1149&gt;0,IF('114成績輸入與落點儀表板'!$C$5="不可採計",O1149=0,TRUE)),IF('114成績輸入與落點儀表板'!$C$6="必須採計",P1149&gt;0,IF('114成績輸入與落點儀表板'!$C$6="不可採計",P1149=0,TRUE)),IF('114成績輸入與落點儀表板'!$C$7="必須採計",Q1149&gt;0,IF('114成績輸入與落點儀表板'!$C$7="不可採計",Q1149=0,TRUE)),IF('114成績輸入與落點儀表板'!$C$8="必須採計",R1149&gt;0,IF('114成績輸入與落點儀表板'!$C$8="不可採計",R1149=0,TRUE)),IF('114成績輸入與落點儀表板'!$C$9="必須採計",S1149&gt;0,IF('114成績輸入與落點儀表板'!$C$9="不可採計",S1149=0,TRUE)),IF('114成績輸入與落點儀表板'!$C$10="必須採計",T1149&gt;0,IF('114成績輸入與落點儀表板'!$C$10="不可採計",T1149=0,TRUE)),IF('114成績輸入與落點儀表板'!$C$11="必須採計",U1149&gt;0,IF('114成績輸入與落點儀表板'!$C$11="不可採計",U1149=0,TRUE)),IF('114成績輸入與落點儀表板'!$C$12="必須採計",V1149&gt;0,IF('114成績輸入與落點儀表板'!$C$12="不可採計",V1149=0,TRUE)),IF('114成績輸入與落點儀表板'!$C$13="必須採計",W1149&gt;0,IF('114成績輸入與落點儀表板'!$C$13="不可採計",W1149=0,TRUE)),IF('114成績輸入與落點儀表板'!$C$14="必須採計",X1149&gt;0,IF('114成績輸入與落點儀表板'!$C$14="不可採計",X1149=0,TRUE)),IF('114成績輸入與落點儀表板'!$C$15="必須採計",Y1149&gt;0,IF('114成績輸入與落點儀表板'!$C$15="不可採計",Y1149=0,TRUE)),IF('114成績輸入與落點儀表板'!$C$16="必須採計",Z1149&gt;0,IF('114成績輸入與落點儀表板'!$C$16="不可採計",Z1149=0,TRUE))),"✅ 符合","❌ 不符合")</f>
        <v>✅ 符合</v>
      </c>
      <c r="L1149" s="15">
        <v>1</v>
      </c>
      <c r="M1149" s="15">
        <v>1</v>
      </c>
      <c r="N1149" s="15">
        <v>0</v>
      </c>
      <c r="O1149" s="15">
        <v>0</v>
      </c>
      <c r="P1149" s="15">
        <v>0</v>
      </c>
      <c r="Q1149" s="15">
        <v>1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1.5</v>
      </c>
      <c r="X1149" s="15">
        <v>0</v>
      </c>
      <c r="Y1149" s="15">
        <v>0</v>
      </c>
      <c r="Z1149" s="15">
        <v>0</v>
      </c>
    </row>
    <row r="1150" spans="1:26" ht="15.75" customHeight="1" x14ac:dyDescent="0.3">
      <c r="A1150" s="2" t="s">
        <v>2766</v>
      </c>
      <c r="B1150" s="13" t="s">
        <v>2727</v>
      </c>
      <c r="C1150" s="13" t="s">
        <v>1855</v>
      </c>
      <c r="D1150" s="12" t="s">
        <v>60</v>
      </c>
      <c r="E1150" s="13" t="s">
        <v>2096</v>
      </c>
      <c r="F1150" s="2">
        <v>19</v>
      </c>
      <c r="G1150" s="15">
        <v>85.5</v>
      </c>
      <c r="H1150" s="7">
        <f>L1150*'114成績輸入與落點儀表板'!$B$2+M1150*'114成績輸入與落點儀表板'!$B$3+N1150*'114成績輸入與落點儀表板'!$B$4+O1150*'114成績輸入與落點儀表板'!$B$5+P1150*'114成績輸入與落點儀表板'!$B$6+Q1150*'114成績輸入與落點儀表板'!$B$7+R1150*'114成績輸入與落點儀表板'!$B$8+S1150*'114成績輸入與落點儀表板'!$B$9+T1150*'114成績輸入與落點儀表板'!$B$10+U1150*'114成績輸入與落點儀表板'!$B$11+V1150*'114成績輸入與落點儀表板'!$B$12+W1150*'114成績輸入與落點儀表板'!$B$13+X1150*'114成績輸入與落點儀表板'!$B$14+Y1150*'114成績輸入與落點儀表板'!$B$15+Z1150*'114成績輸入與落點儀表板'!$B$16</f>
        <v>0</v>
      </c>
      <c r="I1150" s="8">
        <f t="shared" si="34"/>
        <v>-85.5</v>
      </c>
      <c r="J1150" s="2" t="str">
        <f t="shared" si="35"/>
        <v>FAIL</v>
      </c>
      <c r="K1150" s="17" t="str">
        <f>IF(AND(IF('114成績輸入與落點儀表板'!$C$2="必須採計",L1150&gt;0,IF('114成績輸入與落點儀表板'!$C$2="不可採計",L1150=0,TRUE)),IF('114成績輸入與落點儀表板'!$C$3="必須採計",M1150&gt;0,IF('114成績輸入與落點儀表板'!$C$3="不可採計",M1150=0,TRUE)),IF('114成績輸入與落點儀表板'!$C$4="必須採計",N1150&gt;0,IF('114成績輸入與落點儀表板'!$C$4="不可採計",N1150=0,TRUE)),IF('114成績輸入與落點儀表板'!$C$5="必須採計",O1150&gt;0,IF('114成績輸入與落點儀表板'!$C$5="不可採計",O1150=0,TRUE)),IF('114成績輸入與落點儀表板'!$C$6="必須採計",P1150&gt;0,IF('114成績輸入與落點儀表板'!$C$6="不可採計",P1150=0,TRUE)),IF('114成績輸入與落點儀表板'!$C$7="必須採計",Q1150&gt;0,IF('114成績輸入與落點儀表板'!$C$7="不可採計",Q1150=0,TRUE)),IF('114成績輸入與落點儀表板'!$C$8="必須採計",R1150&gt;0,IF('114成績輸入與落點儀表板'!$C$8="不可採計",R1150=0,TRUE)),IF('114成績輸入與落點儀表板'!$C$9="必須採計",S1150&gt;0,IF('114成績輸入與落點儀表板'!$C$9="不可採計",S1150=0,TRUE)),IF('114成績輸入與落點儀表板'!$C$10="必須採計",T1150&gt;0,IF('114成績輸入與落點儀表板'!$C$10="不可採計",T1150=0,TRUE)),IF('114成績輸入與落點儀表板'!$C$11="必須採計",U1150&gt;0,IF('114成績輸入與落點儀表板'!$C$11="不可採計",U1150=0,TRUE)),IF('114成績輸入與落點儀表板'!$C$12="必須採計",V1150&gt;0,IF('114成績輸入與落點儀表板'!$C$12="不可採計",V1150=0,TRUE)),IF('114成績輸入與落點儀表板'!$C$13="必須採計",W1150&gt;0,IF('114成績輸入與落點儀表板'!$C$13="不可採計",W1150=0,TRUE)),IF('114成績輸入與落點儀表板'!$C$14="必須採計",X1150&gt;0,IF('114成績輸入與落點儀表板'!$C$14="不可採計",X1150=0,TRUE)),IF('114成績輸入與落點儀表板'!$C$15="必須採計",Y1150&gt;0,IF('114成績輸入與落點儀表板'!$C$15="不可採計",Y1150=0,TRUE)),IF('114成績輸入與落點儀表板'!$C$16="必須採計",Z1150&gt;0,IF('114成績輸入與落點儀表板'!$C$16="不可採計",Z1150=0,TRUE))),"✅ 符合","❌ 不符合")</f>
        <v>✅ 符合</v>
      </c>
      <c r="L1150" s="15">
        <v>1</v>
      </c>
      <c r="M1150" s="15">
        <v>1.5</v>
      </c>
      <c r="N1150" s="15">
        <v>0</v>
      </c>
      <c r="O1150" s="15">
        <v>0</v>
      </c>
      <c r="P1150" s="15">
        <v>0</v>
      </c>
      <c r="Q1150" s="15">
        <v>0</v>
      </c>
      <c r="R1150" s="15">
        <v>0</v>
      </c>
      <c r="S1150" s="15">
        <v>0</v>
      </c>
      <c r="T1150" s="15">
        <v>0</v>
      </c>
      <c r="U1150" s="15">
        <v>1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</row>
    <row r="1151" spans="1:26" ht="15.75" customHeight="1" x14ac:dyDescent="0.3">
      <c r="A1151" s="2" t="s">
        <v>2769</v>
      </c>
      <c r="B1151" s="6" t="s">
        <v>2727</v>
      </c>
      <c r="C1151" s="6" t="s">
        <v>2492</v>
      </c>
      <c r="D1151" s="12" t="s">
        <v>227</v>
      </c>
      <c r="E1151" s="13" t="s">
        <v>1859</v>
      </c>
      <c r="F1151" s="2">
        <v>19</v>
      </c>
      <c r="G1151" s="15">
        <v>99</v>
      </c>
      <c r="H1151" s="7">
        <f>L1151*'114成績輸入與落點儀表板'!$B$2+M1151*'114成績輸入與落點儀表板'!$B$3+N1151*'114成績輸入與落點儀表板'!$B$4+O1151*'114成績輸入與落點儀表板'!$B$5+P1151*'114成績輸入與落點儀表板'!$B$6+Q1151*'114成績輸入與落點儀表板'!$B$7+R1151*'114成績輸入與落點儀表板'!$B$8+S1151*'114成績輸入與落點儀表板'!$B$9+T1151*'114成績輸入與落點儀表板'!$B$10+U1151*'114成績輸入與落點儀表板'!$B$11+V1151*'114成績輸入與落點儀表板'!$B$12+W1151*'114成績輸入與落點儀表板'!$B$13+X1151*'114成績輸入與落點儀表板'!$B$14+Y1151*'114成績輸入與落點儀表板'!$B$15+Z1151*'114成績輸入與落點儀表板'!$B$16</f>
        <v>0</v>
      </c>
      <c r="I1151" s="8">
        <f t="shared" si="34"/>
        <v>-99</v>
      </c>
      <c r="J1151" s="2" t="str">
        <f t="shared" si="35"/>
        <v>FAIL</v>
      </c>
      <c r="K1151" s="17" t="str">
        <f>IF(AND(IF('114成績輸入與落點儀表板'!$C$2="必須採計",L1151&gt;0,IF('114成績輸入與落點儀表板'!$C$2="不可採計",L1151=0,TRUE)),IF('114成績輸入與落點儀表板'!$C$3="必須採計",M1151&gt;0,IF('114成績輸入與落點儀表板'!$C$3="不可採計",M1151=0,TRUE)),IF('114成績輸入與落點儀表板'!$C$4="必須採計",N1151&gt;0,IF('114成績輸入與落點儀表板'!$C$4="不可採計",N1151=0,TRUE)),IF('114成績輸入與落點儀表板'!$C$5="必須採計",O1151&gt;0,IF('114成績輸入與落點儀表板'!$C$5="不可採計",O1151=0,TRUE)),IF('114成績輸入與落點儀表板'!$C$6="必須採計",P1151&gt;0,IF('114成績輸入與落點儀表板'!$C$6="不可採計",P1151=0,TRUE)),IF('114成績輸入與落點儀表板'!$C$7="必須採計",Q1151&gt;0,IF('114成績輸入與落點儀表板'!$C$7="不可採計",Q1151=0,TRUE)),IF('114成績輸入與落點儀表板'!$C$8="必須採計",R1151&gt;0,IF('114成績輸入與落點儀表板'!$C$8="不可採計",R1151=0,TRUE)),IF('114成績輸入與落點儀表板'!$C$9="必須採計",S1151&gt;0,IF('114成績輸入與落點儀表板'!$C$9="不可採計",S1151=0,TRUE)),IF('114成績輸入與落點儀表板'!$C$10="必須採計",T1151&gt;0,IF('114成績輸入與落點儀表板'!$C$10="不可採計",T1151=0,TRUE)),IF('114成績輸入與落點儀表板'!$C$11="必須採計",U1151&gt;0,IF('114成績輸入與落點儀表板'!$C$11="不可採計",U1151=0,TRUE)),IF('114成績輸入與落點儀表板'!$C$12="必須採計",V1151&gt;0,IF('114成績輸入與落點儀表板'!$C$12="不可採計",V1151=0,TRUE)),IF('114成績輸入與落點儀表板'!$C$13="必須採計",W1151&gt;0,IF('114成績輸入與落點儀表板'!$C$13="不可採計",W1151=0,TRUE)),IF('114成績輸入與落點儀表板'!$C$14="必須採計",X1151&gt;0,IF('114成績輸入與落點儀表板'!$C$14="不可採計",X1151=0,TRUE)),IF('114成績輸入與落點儀表板'!$C$15="必須採計",Y1151&gt;0,IF('114成績輸入與落點儀表板'!$C$15="不可採計",Y1151=0,TRUE)),IF('114成績輸入與落點儀表板'!$C$16="必須採計",Z1151&gt;0,IF('114成績輸入與落點儀表板'!$C$16="不可採計",Z1151=0,TRUE))),"✅ 符合","❌ 不符合")</f>
        <v>✅ 符合</v>
      </c>
      <c r="L1151" s="15">
        <v>2</v>
      </c>
      <c r="M1151" s="15">
        <v>1</v>
      </c>
      <c r="N1151" s="15">
        <v>0</v>
      </c>
      <c r="O1151" s="15">
        <v>0</v>
      </c>
      <c r="P1151" s="15">
        <v>0</v>
      </c>
      <c r="Q1151" s="15">
        <v>0</v>
      </c>
      <c r="R1151" s="15">
        <v>0</v>
      </c>
      <c r="S1151" s="15">
        <v>0</v>
      </c>
      <c r="T1151" s="15">
        <v>0</v>
      </c>
      <c r="U1151" s="15">
        <v>1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</row>
    <row r="1152" spans="1:26" ht="15.75" customHeight="1" x14ac:dyDescent="0.3">
      <c r="A1152" s="2" t="s">
        <v>2771</v>
      </c>
      <c r="B1152" s="6" t="s">
        <v>2727</v>
      </c>
      <c r="C1152" s="6" t="s">
        <v>2750</v>
      </c>
      <c r="D1152" s="12" t="s">
        <v>227</v>
      </c>
      <c r="E1152" s="13" t="s">
        <v>2751</v>
      </c>
      <c r="F1152" s="2">
        <v>13</v>
      </c>
      <c r="G1152" s="15">
        <v>138</v>
      </c>
      <c r="H1152" s="7">
        <f>L1152*'114成績輸入與落點儀表板'!$B$2+M1152*'114成績輸入與落點儀表板'!$B$3+N1152*'114成績輸入與落點儀表板'!$B$4+O1152*'114成績輸入與落點儀表板'!$B$5+P1152*'114成績輸入與落點儀表板'!$B$6+Q1152*'114成績輸入與落點儀表板'!$B$7+R1152*'114成績輸入與落點儀表板'!$B$8+S1152*'114成績輸入與落點儀表板'!$B$9+T1152*'114成績輸入與落點儀表板'!$B$10+U1152*'114成績輸入與落點儀表板'!$B$11+V1152*'114成績輸入與落點儀表板'!$B$12+W1152*'114成績輸入與落點儀表板'!$B$13+X1152*'114成績輸入與落點儀表板'!$B$14+Y1152*'114成績輸入與落點儀表板'!$B$15+Z1152*'114成績輸入與落點儀表板'!$B$16</f>
        <v>0</v>
      </c>
      <c r="I1152" s="8">
        <f t="shared" si="34"/>
        <v>-138</v>
      </c>
      <c r="J1152" s="2" t="str">
        <f t="shared" si="35"/>
        <v>FAIL</v>
      </c>
      <c r="K1152" s="17" t="str">
        <f>IF(AND(IF('114成績輸入與落點儀表板'!$C$2="必須採計",L1152&gt;0,IF('114成績輸入與落點儀表板'!$C$2="不可採計",L1152=0,TRUE)),IF('114成績輸入與落點儀表板'!$C$3="必須採計",M1152&gt;0,IF('114成績輸入與落點儀表板'!$C$3="不可採計",M1152=0,TRUE)),IF('114成績輸入與落點儀表板'!$C$4="必須採計",N1152&gt;0,IF('114成績輸入與落點儀表板'!$C$4="不可採計",N1152=0,TRUE)),IF('114成績輸入與落點儀表板'!$C$5="必須採計",O1152&gt;0,IF('114成績輸入與落點儀表板'!$C$5="不可採計",O1152=0,TRUE)),IF('114成績輸入與落點儀表板'!$C$6="必須採計",P1152&gt;0,IF('114成績輸入與落點儀表板'!$C$6="不可採計",P1152=0,TRUE)),IF('114成績輸入與落點儀表板'!$C$7="必須採計",Q1152&gt;0,IF('114成績輸入與落點儀表板'!$C$7="不可採計",Q1152=0,TRUE)),IF('114成績輸入與落點儀表板'!$C$8="必須採計",R1152&gt;0,IF('114成績輸入與落點儀表板'!$C$8="不可採計",R1152=0,TRUE)),IF('114成績輸入與落點儀表板'!$C$9="必須採計",S1152&gt;0,IF('114成績輸入與落點儀表板'!$C$9="不可採計",S1152=0,TRUE)),IF('114成績輸入與落點儀表板'!$C$10="必須採計",T1152&gt;0,IF('114成績輸入與落點儀表板'!$C$10="不可採計",T1152=0,TRUE)),IF('114成績輸入與落點儀表板'!$C$11="必須採計",U1152&gt;0,IF('114成績輸入與落點儀表板'!$C$11="不可採計",U1152=0,TRUE)),IF('114成績輸入與落點儀表板'!$C$12="必須採計",V1152&gt;0,IF('114成績輸入與落點儀表板'!$C$12="不可採計",V1152=0,TRUE)),IF('114成績輸入與落點儀表板'!$C$13="必須採計",W1152&gt;0,IF('114成績輸入與落點儀表板'!$C$13="不可採計",W1152=0,TRUE)),IF('114成績輸入與落點儀表板'!$C$14="必須採計",X1152&gt;0,IF('114成績輸入與落點儀表板'!$C$14="不可採計",X1152=0,TRUE)),IF('114成績輸入與落點儀表板'!$C$15="必須採計",Y1152&gt;0,IF('114成績輸入與落點儀表板'!$C$15="不可採計",Y1152=0,TRUE)),IF('114成績輸入與落點儀表板'!$C$16="必須採計",Z1152&gt;0,IF('114成績輸入與落點儀表板'!$C$16="不可採計",Z1152=0,TRUE))),"✅ 符合","❌ 不符合")</f>
        <v>✅ 符合</v>
      </c>
      <c r="L1152" s="15">
        <v>2</v>
      </c>
      <c r="M1152" s="15">
        <v>0</v>
      </c>
      <c r="N1152" s="15">
        <v>0</v>
      </c>
      <c r="O1152" s="15">
        <v>0</v>
      </c>
      <c r="P1152" s="15">
        <v>0</v>
      </c>
      <c r="Q1152" s="15">
        <v>1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2</v>
      </c>
      <c r="X1152" s="15">
        <v>0</v>
      </c>
      <c r="Y1152" s="15">
        <v>0</v>
      </c>
      <c r="Z1152" s="15">
        <v>0</v>
      </c>
    </row>
    <row r="1153" spans="1:26" ht="15.75" customHeight="1" x14ac:dyDescent="0.3">
      <c r="A1153" s="2" t="s">
        <v>2773</v>
      </c>
      <c r="B1153" s="6" t="s">
        <v>2727</v>
      </c>
      <c r="C1153" s="6" t="s">
        <v>2546</v>
      </c>
      <c r="D1153" s="12" t="s">
        <v>80</v>
      </c>
      <c r="E1153" s="13" t="s">
        <v>5903</v>
      </c>
      <c r="F1153" s="2">
        <v>8</v>
      </c>
      <c r="G1153" s="15">
        <v>102</v>
      </c>
      <c r="H1153" s="7">
        <f>L1153*'114成績輸入與落點儀表板'!$B$2+M1153*'114成績輸入與落點儀表板'!$B$3+N1153*'114成績輸入與落點儀表板'!$B$4+O1153*'114成績輸入與落點儀表板'!$B$5+P1153*'114成績輸入與落點儀表板'!$B$6+Q1153*'114成績輸入與落點儀表板'!$B$7+R1153*'114成績輸入與落點儀表板'!$B$8+S1153*'114成績輸入與落點儀表板'!$B$9+T1153*'114成績輸入與落點儀表板'!$B$10+U1153*'114成績輸入與落點儀表板'!$B$11+V1153*'114成績輸入與落點儀表板'!$B$12+W1153*'114成績輸入與落點儀表板'!$B$13+X1153*'114成績輸入與落點儀表板'!$B$14+Y1153*'114成績輸入與落點儀表板'!$B$15+Z1153*'114成績輸入與落點儀表板'!$B$16</f>
        <v>0</v>
      </c>
      <c r="I1153" s="8">
        <f t="shared" si="34"/>
        <v>-102</v>
      </c>
      <c r="J1153" s="2" t="str">
        <f t="shared" si="35"/>
        <v>FAIL</v>
      </c>
      <c r="K1153" s="17" t="str">
        <f>IF(AND(IF('114成績輸入與落點儀表板'!$C$2="必須採計",L1153&gt;0,IF('114成績輸入與落點儀表板'!$C$2="不可採計",L1153=0,TRUE)),IF('114成績輸入與落點儀表板'!$C$3="必須採計",M1153&gt;0,IF('114成績輸入與落點儀表板'!$C$3="不可採計",M1153=0,TRUE)),IF('114成績輸入與落點儀表板'!$C$4="必須採計",N1153&gt;0,IF('114成績輸入與落點儀表板'!$C$4="不可採計",N1153=0,TRUE)),IF('114成績輸入與落點儀表板'!$C$5="必須採計",O1153&gt;0,IF('114成績輸入與落點儀表板'!$C$5="不可採計",O1153=0,TRUE)),IF('114成績輸入與落點儀表板'!$C$6="必須採計",P1153&gt;0,IF('114成績輸入與落點儀表板'!$C$6="不可採計",P1153=0,TRUE)),IF('114成績輸入與落點儀表板'!$C$7="必須採計",Q1153&gt;0,IF('114成績輸入與落點儀表板'!$C$7="不可採計",Q1153=0,TRUE)),IF('114成績輸入與落點儀表板'!$C$8="必須採計",R1153&gt;0,IF('114成績輸入與落點儀表板'!$C$8="不可採計",R1153=0,TRUE)),IF('114成績輸入與落點儀表板'!$C$9="必須採計",S1153&gt;0,IF('114成績輸入與落點儀表板'!$C$9="不可採計",S1153=0,TRUE)),IF('114成績輸入與落點儀表板'!$C$10="必須採計",T1153&gt;0,IF('114成績輸入與落點儀表板'!$C$10="不可採計",T1153=0,TRUE)),IF('114成績輸入與落點儀表板'!$C$11="必須採計",U1153&gt;0,IF('114成績輸入與落點儀表板'!$C$11="不可採計",U1153=0,TRUE)),IF('114成績輸入與落點儀表板'!$C$12="必須採計",V1153&gt;0,IF('114成績輸入與落點儀表板'!$C$12="不可採計",V1153=0,TRUE)),IF('114成績輸入與落點儀表板'!$C$13="必須採計",W1153&gt;0,IF('114成績輸入與落點儀表板'!$C$13="不可採計",W1153=0,TRUE)),IF('114成績輸入與落點儀表板'!$C$14="必須採計",X1153&gt;0,IF('114成績輸入與落點儀表板'!$C$14="不可採計",X1153=0,TRUE)),IF('114成績輸入與落點儀表板'!$C$15="必須採計",Y1153&gt;0,IF('114成績輸入與落點儀表板'!$C$15="不可採計",Y1153=0,TRUE)),IF('114成績輸入與落點儀表板'!$C$16="必須採計",Z1153&gt;0,IF('114成績輸入與落點儀表板'!$C$16="不可採計",Z1153=0,TRUE))),"✅ 符合","❌ 不符合")</f>
        <v>✅ 符合</v>
      </c>
      <c r="L1153" s="15">
        <v>1</v>
      </c>
      <c r="M1153" s="15">
        <v>1</v>
      </c>
      <c r="N1153" s="15">
        <v>0</v>
      </c>
      <c r="O1153" s="15">
        <v>0</v>
      </c>
      <c r="P1153" s="15">
        <v>0</v>
      </c>
      <c r="Q1153" s="15">
        <v>1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1</v>
      </c>
      <c r="X1153" s="15">
        <v>0</v>
      </c>
      <c r="Y1153" s="15">
        <v>0</v>
      </c>
      <c r="Z1153" s="15">
        <v>0</v>
      </c>
    </row>
    <row r="1154" spans="1:26" ht="15.75" customHeight="1" x14ac:dyDescent="0.3">
      <c r="A1154" s="2" t="s">
        <v>2776</v>
      </c>
      <c r="B1154" s="6" t="s">
        <v>2727</v>
      </c>
      <c r="C1154" s="6" t="s">
        <v>2754</v>
      </c>
      <c r="D1154" s="12" t="s">
        <v>99</v>
      </c>
      <c r="E1154" s="13" t="s">
        <v>294</v>
      </c>
      <c r="F1154" s="2">
        <v>6</v>
      </c>
      <c r="G1154" s="15">
        <v>68</v>
      </c>
      <c r="H1154" s="7">
        <f>L1154*'114成績輸入與落點儀表板'!$B$2+M1154*'114成績輸入與落點儀表板'!$B$3+N1154*'114成績輸入與落點儀表板'!$B$4+O1154*'114成績輸入與落點儀表板'!$B$5+P1154*'114成績輸入與落點儀表板'!$B$6+Q1154*'114成績輸入與落點儀表板'!$B$7+R1154*'114成績輸入與落點儀表板'!$B$8+S1154*'114成績輸入與落點儀表板'!$B$9+T1154*'114成績輸入與落點儀表板'!$B$10+U1154*'114成績輸入與落點儀表板'!$B$11+V1154*'114成績輸入與落點儀表板'!$B$12+W1154*'114成績輸入與落點儀表板'!$B$13+X1154*'114成績輸入與落點儀表板'!$B$14+Y1154*'114成績輸入與落點儀表板'!$B$15+Z1154*'114成績輸入與落點儀表板'!$B$16</f>
        <v>0</v>
      </c>
      <c r="I1154" s="8">
        <f t="shared" ref="I1154:I1217" si="36">IF(G1154="","",H1154-G1154)</f>
        <v>-68</v>
      </c>
      <c r="J1154" s="2" t="str">
        <f t="shared" ref="J1154:J1217" si="37">IF(G1154="","無錄取資料",IF(I1154&gt;=0,"PASS","FAIL"))</f>
        <v>FAIL</v>
      </c>
      <c r="K1154" s="17" t="str">
        <f>IF(AND(IF('114成績輸入與落點儀表板'!$C$2="必須採計",L1154&gt;0,IF('114成績輸入與落點儀表板'!$C$2="不可採計",L1154=0,TRUE)),IF('114成績輸入與落點儀表板'!$C$3="必須採計",M1154&gt;0,IF('114成績輸入與落點儀表板'!$C$3="不可採計",M1154=0,TRUE)),IF('114成績輸入與落點儀表板'!$C$4="必須採計",N1154&gt;0,IF('114成績輸入與落點儀表板'!$C$4="不可採計",N1154=0,TRUE)),IF('114成績輸入與落點儀表板'!$C$5="必須採計",O1154&gt;0,IF('114成績輸入與落點儀表板'!$C$5="不可採計",O1154=0,TRUE)),IF('114成績輸入與落點儀表板'!$C$6="必須採計",P1154&gt;0,IF('114成績輸入與落點儀表板'!$C$6="不可採計",P1154=0,TRUE)),IF('114成績輸入與落點儀表板'!$C$7="必須採計",Q1154&gt;0,IF('114成績輸入與落點儀表板'!$C$7="不可採計",Q1154=0,TRUE)),IF('114成績輸入與落點儀表板'!$C$8="必須採計",R1154&gt;0,IF('114成績輸入與落點儀表板'!$C$8="不可採計",R1154=0,TRUE)),IF('114成績輸入與落點儀表板'!$C$9="必須採計",S1154&gt;0,IF('114成績輸入與落點儀表板'!$C$9="不可採計",S1154=0,TRUE)),IF('114成績輸入與落點儀表板'!$C$10="必須採計",T1154&gt;0,IF('114成績輸入與落點儀表板'!$C$10="不可採計",T1154=0,TRUE)),IF('114成績輸入與落點儀表板'!$C$11="必須採計",U1154&gt;0,IF('114成績輸入與落點儀表板'!$C$11="不可採計",U1154=0,TRUE)),IF('114成績輸入與落點儀表板'!$C$12="必須採計",V1154&gt;0,IF('114成績輸入與落點儀表板'!$C$12="不可採計",V1154=0,TRUE)),IF('114成績輸入與落點儀表板'!$C$13="必須採計",W1154&gt;0,IF('114成績輸入與落點儀表板'!$C$13="不可採計",W1154=0,TRUE)),IF('114成績輸入與落點儀表板'!$C$14="必須採計",X1154&gt;0,IF('114成績輸入與落點儀表板'!$C$14="不可採計",X1154=0,TRUE)),IF('114成績輸入與落點儀表板'!$C$15="必須採計",Y1154&gt;0,IF('114成績輸入與落點儀表板'!$C$15="不可採計",Y1154=0,TRUE)),IF('114成績輸入與落點儀表板'!$C$16="必須採計",Z1154&gt;0,IF('114成績輸入與落點儀表板'!$C$16="不可採計",Z1154=0,TRUE))),"✅ 符合","❌ 不符合")</f>
        <v>✅ 符合</v>
      </c>
      <c r="L1154" s="15">
        <v>1</v>
      </c>
      <c r="M1154" s="15">
        <v>1.5</v>
      </c>
      <c r="N1154" s="15">
        <v>0</v>
      </c>
      <c r="O1154" s="15">
        <v>0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0</v>
      </c>
      <c r="V1154" s="15">
        <v>0</v>
      </c>
      <c r="W1154" s="15">
        <v>1</v>
      </c>
      <c r="X1154" s="15">
        <v>0</v>
      </c>
      <c r="Y1154" s="15">
        <v>0</v>
      </c>
      <c r="Z1154" s="15">
        <v>0</v>
      </c>
    </row>
    <row r="1155" spans="1:26" ht="15.75" customHeight="1" x14ac:dyDescent="0.3">
      <c r="A1155" s="2" t="s">
        <v>2778</v>
      </c>
      <c r="B1155" s="6" t="s">
        <v>2727</v>
      </c>
      <c r="C1155" s="6" t="s">
        <v>2756</v>
      </c>
      <c r="D1155" s="12" t="s">
        <v>73</v>
      </c>
      <c r="E1155" s="13" t="s">
        <v>2757</v>
      </c>
      <c r="F1155" s="2">
        <v>20</v>
      </c>
      <c r="G1155" s="15">
        <v>203.5</v>
      </c>
      <c r="H1155" s="7">
        <f>L1155*'114成績輸入與落點儀表板'!$B$2+M1155*'114成績輸入與落點儀表板'!$B$3+N1155*'114成績輸入與落點儀表板'!$B$4+O1155*'114成績輸入與落點儀表板'!$B$5+P1155*'114成績輸入與落點儀表板'!$B$6+Q1155*'114成績輸入與落點儀表板'!$B$7+R1155*'114成績輸入與落點儀表板'!$B$8+S1155*'114成績輸入與落點儀表板'!$B$9+T1155*'114成績輸入與落點儀表板'!$B$10+U1155*'114成績輸入與落點儀表板'!$B$11+V1155*'114成績輸入與落點儀表板'!$B$12+W1155*'114成績輸入與落點儀表板'!$B$13+X1155*'114成績輸入與落點儀表板'!$B$14+Y1155*'114成績輸入與落點儀表板'!$B$15+Z1155*'114成績輸入與落點儀表板'!$B$16</f>
        <v>0</v>
      </c>
      <c r="I1155" s="8">
        <f t="shared" si="36"/>
        <v>-203.5</v>
      </c>
      <c r="J1155" s="2" t="str">
        <f t="shared" si="37"/>
        <v>FAIL</v>
      </c>
      <c r="K1155" s="17" t="str">
        <f>IF(AND(IF('114成績輸入與落點儀表板'!$C$2="必須採計",L1155&gt;0,IF('114成績輸入與落點儀表板'!$C$2="不可採計",L1155=0,TRUE)),IF('114成績輸入與落點儀表板'!$C$3="必須採計",M1155&gt;0,IF('114成績輸入與落點儀表板'!$C$3="不可採計",M1155=0,TRUE)),IF('114成績輸入與落點儀表板'!$C$4="必須採計",N1155&gt;0,IF('114成績輸入與落點儀表板'!$C$4="不可採計",N1155=0,TRUE)),IF('114成績輸入與落點儀表板'!$C$5="必須採計",O1155&gt;0,IF('114成績輸入與落點儀表板'!$C$5="不可採計",O1155=0,TRUE)),IF('114成績輸入與落點儀表板'!$C$6="必須採計",P1155&gt;0,IF('114成績輸入與落點儀表板'!$C$6="不可採計",P1155=0,TRUE)),IF('114成績輸入與落點儀表板'!$C$7="必須採計",Q1155&gt;0,IF('114成績輸入與落點儀表板'!$C$7="不可採計",Q1155=0,TRUE)),IF('114成績輸入與落點儀表板'!$C$8="必須採計",R1155&gt;0,IF('114成績輸入與落點儀表板'!$C$8="不可採計",R1155=0,TRUE)),IF('114成績輸入與落點儀表板'!$C$9="必須採計",S1155&gt;0,IF('114成績輸入與落點儀表板'!$C$9="不可採計",S1155=0,TRUE)),IF('114成績輸入與落點儀表板'!$C$10="必須採計",T1155&gt;0,IF('114成績輸入與落點儀表板'!$C$10="不可採計",T1155=0,TRUE)),IF('114成績輸入與落點儀表板'!$C$11="必須採計",U1155&gt;0,IF('114成績輸入與落點儀表板'!$C$11="不可採計",U1155=0,TRUE)),IF('114成績輸入與落點儀表板'!$C$12="必須採計",V1155&gt;0,IF('114成績輸入與落點儀表板'!$C$12="不可採計",V1155=0,TRUE)),IF('114成績輸入與落點儀表板'!$C$13="必須採計",W1155&gt;0,IF('114成績輸入與落點儀表板'!$C$13="不可採計",W1155=0,TRUE)),IF('114成績輸入與落點儀表板'!$C$14="必須採計",X1155&gt;0,IF('114成績輸入與落點儀表板'!$C$14="不可採計",X1155=0,TRUE)),IF('114成績輸入與落點儀表板'!$C$15="必須採計",Y1155&gt;0,IF('114成績輸入與落點儀表板'!$C$15="不可採計",Y1155=0,TRUE)),IF('114成績輸入與落點儀表板'!$C$16="必須採計",Z1155&gt;0,IF('114成績輸入與落點儀表板'!$C$16="不可採計",Z1155=0,TRUE))),"✅ 符合","❌ 不符合")</f>
        <v>✅ 符合</v>
      </c>
      <c r="L1155" s="15">
        <v>1</v>
      </c>
      <c r="M1155" s="15">
        <v>2</v>
      </c>
      <c r="N1155" s="15">
        <v>0</v>
      </c>
      <c r="O1155" s="15">
        <v>0</v>
      </c>
      <c r="P1155" s="15">
        <v>0</v>
      </c>
      <c r="Q1155" s="15">
        <v>1.5</v>
      </c>
      <c r="R1155" s="15">
        <v>0</v>
      </c>
      <c r="S1155" s="15">
        <v>0</v>
      </c>
      <c r="T1155" s="15">
        <v>0</v>
      </c>
      <c r="U1155" s="15">
        <v>0</v>
      </c>
      <c r="V1155" s="15">
        <v>0</v>
      </c>
      <c r="W1155" s="15">
        <v>1.5</v>
      </c>
      <c r="X1155" s="15">
        <v>0</v>
      </c>
      <c r="Y1155" s="15">
        <v>0</v>
      </c>
      <c r="Z1155" s="15">
        <v>0</v>
      </c>
    </row>
    <row r="1156" spans="1:26" ht="15.75" customHeight="1" x14ac:dyDescent="0.3">
      <c r="A1156" s="2" t="s">
        <v>2781</v>
      </c>
      <c r="B1156" s="6" t="s">
        <v>2727</v>
      </c>
      <c r="C1156" s="6" t="s">
        <v>2759</v>
      </c>
      <c r="D1156" s="12" t="s">
        <v>73</v>
      </c>
      <c r="E1156" s="13" t="s">
        <v>5904</v>
      </c>
      <c r="F1156" s="2">
        <v>13</v>
      </c>
      <c r="G1156" s="15">
        <v>217.5</v>
      </c>
      <c r="H1156" s="7">
        <f>L1156*'114成績輸入與落點儀表板'!$B$2+M1156*'114成績輸入與落點儀表板'!$B$3+N1156*'114成績輸入與落點儀表板'!$B$4+O1156*'114成績輸入與落點儀表板'!$B$5+P1156*'114成績輸入與落點儀表板'!$B$6+Q1156*'114成績輸入與落點儀表板'!$B$7+R1156*'114成績輸入與落點儀表板'!$B$8+S1156*'114成績輸入與落點儀表板'!$B$9+T1156*'114成績輸入與落點儀表板'!$B$10+U1156*'114成績輸入與落點儀表板'!$B$11+V1156*'114成績輸入與落點儀表板'!$B$12+W1156*'114成績輸入與落點儀表板'!$B$13+X1156*'114成績輸入與落點儀表板'!$B$14+Y1156*'114成績輸入與落點儀表板'!$B$15+Z1156*'114成績輸入與落點儀表板'!$B$16</f>
        <v>0</v>
      </c>
      <c r="I1156" s="8">
        <f t="shared" si="36"/>
        <v>-217.5</v>
      </c>
      <c r="J1156" s="2" t="str">
        <f t="shared" si="37"/>
        <v>FAIL</v>
      </c>
      <c r="K1156" s="17" t="str">
        <f>IF(AND(IF('114成績輸入與落點儀表板'!$C$2="必須採計",L1156&gt;0,IF('114成績輸入與落點儀表板'!$C$2="不可採計",L1156=0,TRUE)),IF('114成績輸入與落點儀表板'!$C$3="必須採計",M1156&gt;0,IF('114成績輸入與落點儀表板'!$C$3="不可採計",M1156=0,TRUE)),IF('114成績輸入與落點儀表板'!$C$4="必須採計",N1156&gt;0,IF('114成績輸入與落點儀表板'!$C$4="不可採計",N1156=0,TRUE)),IF('114成績輸入與落點儀表板'!$C$5="必須採計",O1156&gt;0,IF('114成績輸入與落點儀表板'!$C$5="不可採計",O1156=0,TRUE)),IF('114成績輸入與落點儀表板'!$C$6="必須採計",P1156&gt;0,IF('114成績輸入與落點儀表板'!$C$6="不可採計",P1156=0,TRUE)),IF('114成績輸入與落點儀表板'!$C$7="必須採計",Q1156&gt;0,IF('114成績輸入與落點儀表板'!$C$7="不可採計",Q1156=0,TRUE)),IF('114成績輸入與落點儀表板'!$C$8="必須採計",R1156&gt;0,IF('114成績輸入與落點儀表板'!$C$8="不可採計",R1156=0,TRUE)),IF('114成績輸入與落點儀表板'!$C$9="必須採計",S1156&gt;0,IF('114成績輸入與落點儀表板'!$C$9="不可採計",S1156=0,TRUE)),IF('114成績輸入與落點儀表板'!$C$10="必須採計",T1156&gt;0,IF('114成績輸入與落點儀表板'!$C$10="不可採計",T1156=0,TRUE)),IF('114成績輸入與落點儀表板'!$C$11="必須採計",U1156&gt;0,IF('114成績輸入與落點儀表板'!$C$11="不可採計",U1156=0,TRUE)),IF('114成績輸入與落點儀表板'!$C$12="必須採計",V1156&gt;0,IF('114成績輸入與落點儀表板'!$C$12="不可採計",V1156=0,TRUE)),IF('114成績輸入與落點儀表板'!$C$13="必須採計",W1156&gt;0,IF('114成績輸入與落點儀表板'!$C$13="不可採計",W1156=0,TRUE)),IF('114成績輸入與落點儀表板'!$C$14="必須採計",X1156&gt;0,IF('114成績輸入與落點儀表板'!$C$14="不可採計",X1156=0,TRUE)),IF('114成績輸入與落點儀表板'!$C$15="必須採計",Y1156&gt;0,IF('114成績輸入與落點儀表板'!$C$15="不可採計",Y1156=0,TRUE)),IF('114成績輸入與落點儀表板'!$C$16="必須採計",Z1156&gt;0,IF('114成績輸入與落點儀表板'!$C$16="不可採計",Z1156=0,TRUE))),"✅ 符合","❌ 不符合")</f>
        <v>✅ 符合</v>
      </c>
      <c r="L1156" s="15">
        <v>1.5</v>
      </c>
      <c r="M1156" s="15">
        <v>2</v>
      </c>
      <c r="N1156" s="15">
        <v>0</v>
      </c>
      <c r="O1156" s="15">
        <v>0</v>
      </c>
      <c r="P1156" s="15">
        <v>1.5</v>
      </c>
      <c r="Q1156" s="15">
        <v>0</v>
      </c>
      <c r="R1156" s="15">
        <v>1</v>
      </c>
      <c r="S1156" s="15">
        <v>0</v>
      </c>
      <c r="T1156" s="15">
        <v>0</v>
      </c>
      <c r="U1156" s="15">
        <v>0</v>
      </c>
      <c r="V1156" s="15">
        <v>0</v>
      </c>
      <c r="W1156" s="15">
        <v>0</v>
      </c>
      <c r="X1156" s="15">
        <v>0</v>
      </c>
      <c r="Y1156" s="15">
        <v>0</v>
      </c>
      <c r="Z1156" s="15">
        <v>0</v>
      </c>
    </row>
    <row r="1157" spans="1:26" ht="15.75" customHeight="1" x14ac:dyDescent="0.3">
      <c r="A1157" s="2" t="s">
        <v>2784</v>
      </c>
      <c r="B1157" s="6" t="s">
        <v>2727</v>
      </c>
      <c r="C1157" s="6" t="s">
        <v>5905</v>
      </c>
      <c r="D1157" s="12" t="s">
        <v>80</v>
      </c>
      <c r="E1157" s="13" t="s">
        <v>2763</v>
      </c>
      <c r="F1157" s="2">
        <v>24</v>
      </c>
      <c r="G1157" s="15">
        <v>117</v>
      </c>
      <c r="H1157" s="7">
        <f>L1157*'114成績輸入與落點儀表板'!$B$2+M1157*'114成績輸入與落點儀表板'!$B$3+N1157*'114成績輸入與落點儀表板'!$B$4+O1157*'114成績輸入與落點儀表板'!$B$5+P1157*'114成績輸入與落點儀表板'!$B$6+Q1157*'114成績輸入與落點儀表板'!$B$7+R1157*'114成績輸入與落點儀表板'!$B$8+S1157*'114成績輸入與落點儀表板'!$B$9+T1157*'114成績輸入與落點儀表板'!$B$10+U1157*'114成績輸入與落點儀表板'!$B$11+V1157*'114成績輸入與落點儀表板'!$B$12+W1157*'114成績輸入與落點儀表板'!$B$13+X1157*'114成績輸入與落點儀表板'!$B$14+Y1157*'114成績輸入與落點儀表板'!$B$15+Z1157*'114成績輸入與落點儀表板'!$B$16</f>
        <v>0</v>
      </c>
      <c r="I1157" s="8">
        <f t="shared" si="36"/>
        <v>-117</v>
      </c>
      <c r="J1157" s="2" t="str">
        <f t="shared" si="37"/>
        <v>FAIL</v>
      </c>
      <c r="K1157" s="17" t="str">
        <f>IF(AND(IF('114成績輸入與落點儀表板'!$C$2="必須採計",L1157&gt;0,IF('114成績輸入與落點儀表板'!$C$2="不可採計",L1157=0,TRUE)),IF('114成績輸入與落點儀表板'!$C$3="必須採計",M1157&gt;0,IF('114成績輸入與落點儀表板'!$C$3="不可採計",M1157=0,TRUE)),IF('114成績輸入與落點儀表板'!$C$4="必須採計",N1157&gt;0,IF('114成績輸入與落點儀表板'!$C$4="不可採計",N1157=0,TRUE)),IF('114成績輸入與落點儀表板'!$C$5="必須採計",O1157&gt;0,IF('114成績輸入與落點儀表板'!$C$5="不可採計",O1157=0,TRUE)),IF('114成績輸入與落點儀表板'!$C$6="必須採計",P1157&gt;0,IF('114成績輸入與落點儀表板'!$C$6="不可採計",P1157=0,TRUE)),IF('114成績輸入與落點儀表板'!$C$7="必須採計",Q1157&gt;0,IF('114成績輸入與落點儀表板'!$C$7="不可採計",Q1157=0,TRUE)),IF('114成績輸入與落點儀表板'!$C$8="必須採計",R1157&gt;0,IF('114成績輸入與落點儀表板'!$C$8="不可採計",R1157=0,TRUE)),IF('114成績輸入與落點儀表板'!$C$9="必須採計",S1157&gt;0,IF('114成績輸入與落點儀表板'!$C$9="不可採計",S1157=0,TRUE)),IF('114成績輸入與落點儀表板'!$C$10="必須採計",T1157&gt;0,IF('114成績輸入與落點儀表板'!$C$10="不可採計",T1157=0,TRUE)),IF('114成績輸入與落點儀表板'!$C$11="必須採計",U1157&gt;0,IF('114成績輸入與落點儀表板'!$C$11="不可採計",U1157=0,TRUE)),IF('114成績輸入與落點儀表板'!$C$12="必須採計",V1157&gt;0,IF('114成績輸入與落點儀表板'!$C$12="不可採計",V1157=0,TRUE)),IF('114成績輸入與落點儀表板'!$C$13="必須採計",W1157&gt;0,IF('114成績輸入與落點儀表板'!$C$13="不可採計",W1157=0,TRUE)),IF('114成績輸入與落點儀表板'!$C$14="必須採計",X1157&gt;0,IF('114成績輸入與落點儀表板'!$C$14="不可採計",X1157=0,TRUE)),IF('114成績輸入與落點儀表板'!$C$15="必須採計",Y1157&gt;0,IF('114成績輸入與落點儀表板'!$C$15="不可採計",Y1157=0,TRUE)),IF('114成績輸入與落點儀表板'!$C$16="必須採計",Z1157&gt;0,IF('114成績輸入與落點儀表板'!$C$16="不可採計",Z1157=0,TRUE))),"✅ 符合","❌ 不符合")</f>
        <v>✅ 符合</v>
      </c>
      <c r="L1157" s="15">
        <v>1.5</v>
      </c>
      <c r="M1157" s="15">
        <v>1</v>
      </c>
      <c r="N1157" s="15">
        <v>0</v>
      </c>
      <c r="O1157" s="15">
        <v>0</v>
      </c>
      <c r="P1157" s="15">
        <v>0</v>
      </c>
      <c r="Q1157" s="15">
        <v>1</v>
      </c>
      <c r="R1157" s="15">
        <v>0</v>
      </c>
      <c r="S1157" s="15">
        <v>0</v>
      </c>
      <c r="T1157" s="15">
        <v>0</v>
      </c>
      <c r="U1157" s="15">
        <v>0</v>
      </c>
      <c r="V1157" s="15">
        <v>0</v>
      </c>
      <c r="W1157" s="15">
        <v>1</v>
      </c>
      <c r="X1157" s="15">
        <v>0</v>
      </c>
      <c r="Y1157" s="15">
        <v>0</v>
      </c>
      <c r="Z1157" s="15">
        <v>0</v>
      </c>
    </row>
    <row r="1158" spans="1:26" ht="15.75" customHeight="1" x14ac:dyDescent="0.3">
      <c r="A1158" s="2" t="s">
        <v>2787</v>
      </c>
      <c r="B1158" s="6" t="s">
        <v>2727</v>
      </c>
      <c r="C1158" s="6" t="s">
        <v>4539</v>
      </c>
      <c r="D1158" s="12" t="s">
        <v>80</v>
      </c>
      <c r="E1158" s="13" t="s">
        <v>5906</v>
      </c>
      <c r="F1158" s="2">
        <v>8</v>
      </c>
      <c r="G1158" s="15">
        <v>124.5</v>
      </c>
      <c r="H1158" s="7">
        <f>L1158*'114成績輸入與落點儀表板'!$B$2+M1158*'114成績輸入與落點儀表板'!$B$3+N1158*'114成績輸入與落點儀表板'!$B$4+O1158*'114成績輸入與落點儀表板'!$B$5+P1158*'114成績輸入與落點儀表板'!$B$6+Q1158*'114成績輸入與落點儀表板'!$B$7+R1158*'114成績輸入與落點儀表板'!$B$8+S1158*'114成績輸入與落點儀表板'!$B$9+T1158*'114成績輸入與落點儀表板'!$B$10+U1158*'114成績輸入與落點儀表板'!$B$11+V1158*'114成績輸入與落點儀表板'!$B$12+W1158*'114成績輸入與落點儀表板'!$B$13+X1158*'114成績輸入與落點儀表板'!$B$14+Y1158*'114成績輸入與落點儀表板'!$B$15+Z1158*'114成績輸入與落點儀表板'!$B$16</f>
        <v>0</v>
      </c>
      <c r="I1158" s="8">
        <f t="shared" si="36"/>
        <v>-124.5</v>
      </c>
      <c r="J1158" s="2" t="str">
        <f t="shared" si="37"/>
        <v>FAIL</v>
      </c>
      <c r="K1158" s="17" t="str">
        <f>IF(AND(IF('114成績輸入與落點儀表板'!$C$2="必須採計",L1158&gt;0,IF('114成績輸入與落點儀表板'!$C$2="不可採計",L1158=0,TRUE)),IF('114成績輸入與落點儀表板'!$C$3="必須採計",M1158&gt;0,IF('114成績輸入與落點儀表板'!$C$3="不可採計",M1158=0,TRUE)),IF('114成績輸入與落點儀表板'!$C$4="必須採計",N1158&gt;0,IF('114成績輸入與落點儀表板'!$C$4="不可採計",N1158=0,TRUE)),IF('114成績輸入與落點儀表板'!$C$5="必須採計",O1158&gt;0,IF('114成績輸入與落點儀表板'!$C$5="不可採計",O1158=0,TRUE)),IF('114成績輸入與落點儀表板'!$C$6="必須採計",P1158&gt;0,IF('114成績輸入與落點儀表板'!$C$6="不可採計",P1158=0,TRUE)),IF('114成績輸入與落點儀表板'!$C$7="必須採計",Q1158&gt;0,IF('114成績輸入與落點儀表板'!$C$7="不可採計",Q1158=0,TRUE)),IF('114成績輸入與落點儀表板'!$C$8="必須採計",R1158&gt;0,IF('114成績輸入與落點儀表板'!$C$8="不可採計",R1158=0,TRUE)),IF('114成績輸入與落點儀表板'!$C$9="必須採計",S1158&gt;0,IF('114成績輸入與落點儀表板'!$C$9="不可採計",S1158=0,TRUE)),IF('114成績輸入與落點儀表板'!$C$10="必須採計",T1158&gt;0,IF('114成績輸入與落點儀表板'!$C$10="不可採計",T1158=0,TRUE)),IF('114成績輸入與落點儀表板'!$C$11="必須採計",U1158&gt;0,IF('114成績輸入與落點儀表板'!$C$11="不可採計",U1158=0,TRUE)),IF('114成績輸入與落點儀表板'!$C$12="必須採計",V1158&gt;0,IF('114成績輸入與落點儀表板'!$C$12="不可採計",V1158=0,TRUE)),IF('114成績輸入與落點儀表板'!$C$13="必須採計",W1158&gt;0,IF('114成績輸入與落點儀表板'!$C$13="不可採計",W1158=0,TRUE)),IF('114成績輸入與落點儀表板'!$C$14="必須採計",X1158&gt;0,IF('114成績輸入與落點儀表板'!$C$14="不可採計",X1158=0,TRUE)),IF('114成績輸入與落點儀表板'!$C$15="必須採計",Y1158&gt;0,IF('114成績輸入與落點儀表板'!$C$15="不可採計",Y1158=0,TRUE)),IF('114成績輸入與落點儀表板'!$C$16="必須採計",Z1158&gt;0,IF('114成績輸入與落點儀表板'!$C$16="不可採計",Z1158=0,TRUE))),"✅ 符合","❌ 不符合")</f>
        <v>✅ 符合</v>
      </c>
      <c r="L1158" s="15">
        <v>1.5</v>
      </c>
      <c r="M1158" s="15">
        <v>1</v>
      </c>
      <c r="N1158" s="15">
        <v>0</v>
      </c>
      <c r="O1158" s="15">
        <v>0</v>
      </c>
      <c r="P1158" s="15">
        <v>0</v>
      </c>
      <c r="Q1158" s="15">
        <v>1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1</v>
      </c>
      <c r="X1158" s="15">
        <v>0</v>
      </c>
      <c r="Y1158" s="15">
        <v>0</v>
      </c>
      <c r="Z1158" s="15">
        <v>0</v>
      </c>
    </row>
    <row r="1159" spans="1:26" ht="15.75" customHeight="1" x14ac:dyDescent="0.3">
      <c r="A1159" s="2" t="s">
        <v>2789</v>
      </c>
      <c r="B1159" s="13" t="s">
        <v>2727</v>
      </c>
      <c r="C1159" s="13" t="s">
        <v>4540</v>
      </c>
      <c r="D1159" s="12" t="s">
        <v>80</v>
      </c>
      <c r="E1159" s="13" t="s">
        <v>5907</v>
      </c>
      <c r="F1159" s="2">
        <v>3</v>
      </c>
      <c r="G1159" s="15">
        <v>221</v>
      </c>
      <c r="H1159" s="7">
        <f>L1159*'114成績輸入與落點儀表板'!$B$2+M1159*'114成績輸入與落點儀表板'!$B$3+N1159*'114成績輸入與落點儀表板'!$B$4+O1159*'114成績輸入與落點儀表板'!$B$5+P1159*'114成績輸入與落點儀表板'!$B$6+Q1159*'114成績輸入與落點儀表板'!$B$7+R1159*'114成績輸入與落點儀表板'!$B$8+S1159*'114成績輸入與落點儀表板'!$B$9+T1159*'114成績輸入與落點儀表板'!$B$10+U1159*'114成績輸入與落點儀表板'!$B$11+V1159*'114成績輸入與落點儀表板'!$B$12+W1159*'114成績輸入與落點儀表板'!$B$13+X1159*'114成績輸入與落點儀表板'!$B$14+Y1159*'114成績輸入與落點儀表板'!$B$15+Z1159*'114成績輸入與落點儀表板'!$B$16</f>
        <v>0</v>
      </c>
      <c r="I1159" s="8">
        <f t="shared" si="36"/>
        <v>-221</v>
      </c>
      <c r="J1159" s="2" t="str">
        <f t="shared" si="37"/>
        <v>FAIL</v>
      </c>
      <c r="K1159" s="17" t="str">
        <f>IF(AND(IF('114成績輸入與落點儀表板'!$C$2="必須採計",L1159&gt;0,IF('114成績輸入與落點儀表板'!$C$2="不可採計",L1159=0,TRUE)),IF('114成績輸入與落點儀表板'!$C$3="必須採計",M1159&gt;0,IF('114成績輸入與落點儀表板'!$C$3="不可採計",M1159=0,TRUE)),IF('114成績輸入與落點儀表板'!$C$4="必須採計",N1159&gt;0,IF('114成績輸入與落點儀表板'!$C$4="不可採計",N1159=0,TRUE)),IF('114成績輸入與落點儀表板'!$C$5="必須採計",O1159&gt;0,IF('114成績輸入與落點儀表板'!$C$5="不可採計",O1159=0,TRUE)),IF('114成績輸入與落點儀表板'!$C$6="必須採計",P1159&gt;0,IF('114成績輸入與落點儀表板'!$C$6="不可採計",P1159=0,TRUE)),IF('114成績輸入與落點儀表板'!$C$7="必須採計",Q1159&gt;0,IF('114成績輸入與落點儀表板'!$C$7="不可採計",Q1159=0,TRUE)),IF('114成績輸入與落點儀表板'!$C$8="必須採計",R1159&gt;0,IF('114成績輸入與落點儀表板'!$C$8="不可採計",R1159=0,TRUE)),IF('114成績輸入與落點儀表板'!$C$9="必須採計",S1159&gt;0,IF('114成績輸入與落點儀表板'!$C$9="不可採計",S1159=0,TRUE)),IF('114成績輸入與落點儀表板'!$C$10="必須採計",T1159&gt;0,IF('114成績輸入與落點儀表板'!$C$10="不可採計",T1159=0,TRUE)),IF('114成績輸入與落點儀表板'!$C$11="必須採計",U1159&gt;0,IF('114成績輸入與落點儀表板'!$C$11="不可採計",U1159=0,TRUE)),IF('114成績輸入與落點儀表板'!$C$12="必須採計",V1159&gt;0,IF('114成績輸入與落點儀表板'!$C$12="不可採計",V1159=0,TRUE)),IF('114成績輸入與落點儀表板'!$C$13="必須採計",W1159&gt;0,IF('114成績輸入與落點儀表板'!$C$13="不可採計",W1159=0,TRUE)),IF('114成績輸入與落點儀表板'!$C$14="必須採計",X1159&gt;0,IF('114成績輸入與落點儀表板'!$C$14="不可採計",X1159=0,TRUE)),IF('114成績輸入與落點儀表板'!$C$15="必須採計",Y1159&gt;0,IF('114成績輸入與落點儀表板'!$C$15="不可採計",Y1159=0,TRUE)),IF('114成績輸入與落點儀表板'!$C$16="必須採計",Z1159&gt;0,IF('114成績輸入與落點儀表板'!$C$16="不可採計",Z1159=0,TRUE))),"✅ 符合","❌ 不符合")</f>
        <v>✅ 符合</v>
      </c>
      <c r="L1159" s="15">
        <v>1</v>
      </c>
      <c r="M1159" s="15">
        <v>1</v>
      </c>
      <c r="N1159" s="15">
        <v>0</v>
      </c>
      <c r="O1159" s="15">
        <v>0</v>
      </c>
      <c r="P1159" s="15">
        <v>0</v>
      </c>
      <c r="Q1159" s="15">
        <v>1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1</v>
      </c>
      <c r="X1159" s="15">
        <v>0</v>
      </c>
      <c r="Y1159" s="15">
        <v>0</v>
      </c>
      <c r="Z1159" s="15">
        <v>2</v>
      </c>
    </row>
    <row r="1160" spans="1:26" ht="15.75" customHeight="1" x14ac:dyDescent="0.3">
      <c r="A1160" s="2" t="s">
        <v>2790</v>
      </c>
      <c r="B1160" s="13" t="s">
        <v>2727</v>
      </c>
      <c r="C1160" s="13" t="s">
        <v>245</v>
      </c>
      <c r="D1160" s="12" t="s">
        <v>73</v>
      </c>
      <c r="E1160" s="13" t="s">
        <v>595</v>
      </c>
      <c r="F1160" s="2">
        <v>39</v>
      </c>
      <c r="G1160" s="15">
        <v>119</v>
      </c>
      <c r="H1160" s="7">
        <f>L1160*'114成績輸入與落點儀表板'!$B$2+M1160*'114成績輸入與落點儀表板'!$B$3+N1160*'114成績輸入與落點儀表板'!$B$4+O1160*'114成績輸入與落點儀表板'!$B$5+P1160*'114成績輸入與落點儀表板'!$B$6+Q1160*'114成績輸入與落點儀表板'!$B$7+R1160*'114成績輸入與落點儀表板'!$B$8+S1160*'114成績輸入與落點儀表板'!$B$9+T1160*'114成績輸入與落點儀表板'!$B$10+U1160*'114成績輸入與落點儀表板'!$B$11+V1160*'114成績輸入與落點儀表板'!$B$12+W1160*'114成績輸入與落點儀表板'!$B$13+X1160*'114成績輸入與落點儀表板'!$B$14+Y1160*'114成績輸入與落點儀表板'!$B$15+Z1160*'114成績輸入與落點儀表板'!$B$16</f>
        <v>0</v>
      </c>
      <c r="I1160" s="8">
        <f t="shared" si="36"/>
        <v>-119</v>
      </c>
      <c r="J1160" s="2" t="str">
        <f t="shared" si="37"/>
        <v>FAIL</v>
      </c>
      <c r="K1160" s="17" t="str">
        <f>IF(AND(IF('114成績輸入與落點儀表板'!$C$2="必須採計",L1160&gt;0,IF('114成績輸入與落點儀表板'!$C$2="不可採計",L1160=0,TRUE)),IF('114成績輸入與落點儀表板'!$C$3="必須採計",M1160&gt;0,IF('114成績輸入與落點儀表板'!$C$3="不可採計",M1160=0,TRUE)),IF('114成績輸入與落點儀表板'!$C$4="必須採計",N1160&gt;0,IF('114成績輸入與落點儀表板'!$C$4="不可採計",N1160=0,TRUE)),IF('114成績輸入與落點儀表板'!$C$5="必須採計",O1160&gt;0,IF('114成績輸入與落點儀表板'!$C$5="不可採計",O1160=0,TRUE)),IF('114成績輸入與落點儀表板'!$C$6="必須採計",P1160&gt;0,IF('114成績輸入與落點儀表板'!$C$6="不可採計",P1160=0,TRUE)),IF('114成績輸入與落點儀表板'!$C$7="必須採計",Q1160&gt;0,IF('114成績輸入與落點儀表板'!$C$7="不可採計",Q1160=0,TRUE)),IF('114成績輸入與落點儀表板'!$C$8="必須採計",R1160&gt;0,IF('114成績輸入與落點儀表板'!$C$8="不可採計",R1160=0,TRUE)),IF('114成績輸入與落點儀表板'!$C$9="必須採計",S1160&gt;0,IF('114成績輸入與落點儀表板'!$C$9="不可採計",S1160=0,TRUE)),IF('114成績輸入與落點儀表板'!$C$10="必須採計",T1160&gt;0,IF('114成績輸入與落點儀表板'!$C$10="不可採計",T1160=0,TRUE)),IF('114成績輸入與落點儀表板'!$C$11="必須採計",U1160&gt;0,IF('114成績輸入與落點儀表板'!$C$11="不可採計",U1160=0,TRUE)),IF('114成績輸入與落點儀表板'!$C$12="必須採計",V1160&gt;0,IF('114成績輸入與落點儀表板'!$C$12="不可採計",V1160=0,TRUE)),IF('114成績輸入與落點儀表板'!$C$13="必須採計",W1160&gt;0,IF('114成績輸入與落點儀表板'!$C$13="不可採計",W1160=0,TRUE)),IF('114成績輸入與落點儀表板'!$C$14="必須採計",X1160&gt;0,IF('114成績輸入與落點儀表板'!$C$14="不可採計",X1160=0,TRUE)),IF('114成績輸入與落點儀表板'!$C$15="必須採計",Y1160&gt;0,IF('114成績輸入與落點儀表板'!$C$15="不可採計",Y1160=0,TRUE)),IF('114成績輸入與落點儀表板'!$C$16="必須採計",Z1160&gt;0,IF('114成績輸入與落點儀表板'!$C$16="不可採計",Z1160=0,TRUE))),"✅ 符合","❌ 不符合")</f>
        <v>✅ 符合</v>
      </c>
      <c r="L1160" s="15">
        <v>1</v>
      </c>
      <c r="M1160" s="15">
        <v>1</v>
      </c>
      <c r="N1160" s="15">
        <v>1</v>
      </c>
      <c r="O1160" s="15">
        <v>0</v>
      </c>
      <c r="P1160" s="15">
        <v>0</v>
      </c>
      <c r="Q1160" s="15">
        <v>0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0</v>
      </c>
      <c r="X1160" s="15">
        <v>0</v>
      </c>
      <c r="Y1160" s="15">
        <v>0</v>
      </c>
      <c r="Z1160" s="15">
        <v>0</v>
      </c>
    </row>
    <row r="1161" spans="1:26" ht="15.75" customHeight="1" x14ac:dyDescent="0.3">
      <c r="A1161" s="2" t="s">
        <v>2792</v>
      </c>
      <c r="B1161" s="13" t="s">
        <v>2727</v>
      </c>
      <c r="C1161" s="13" t="s">
        <v>2774</v>
      </c>
      <c r="D1161" s="12" t="s">
        <v>60</v>
      </c>
      <c r="E1161" s="13" t="s">
        <v>1915</v>
      </c>
      <c r="F1161" s="2">
        <v>8</v>
      </c>
      <c r="G1161" s="15">
        <v>133</v>
      </c>
      <c r="H1161" s="7">
        <f>L1161*'114成績輸入與落點儀表板'!$B$2+M1161*'114成績輸入與落點儀表板'!$B$3+N1161*'114成績輸入與落點儀表板'!$B$4+O1161*'114成績輸入與落點儀表板'!$B$5+P1161*'114成績輸入與落點儀表板'!$B$6+Q1161*'114成績輸入與落點儀表板'!$B$7+R1161*'114成績輸入與落點儀表板'!$B$8+S1161*'114成績輸入與落點儀表板'!$B$9+T1161*'114成績輸入與落點儀表板'!$B$10+U1161*'114成績輸入與落點儀表板'!$B$11+V1161*'114成績輸入與落點儀表板'!$B$12+W1161*'114成績輸入與落點儀表板'!$B$13+X1161*'114成績輸入與落點儀表板'!$B$14+Y1161*'114成績輸入與落點儀表板'!$B$15+Z1161*'114成績輸入與落點儀表板'!$B$16</f>
        <v>0</v>
      </c>
      <c r="I1161" s="8">
        <f t="shared" si="36"/>
        <v>-133</v>
      </c>
      <c r="J1161" s="2" t="str">
        <f t="shared" si="37"/>
        <v>FAIL</v>
      </c>
      <c r="K1161" s="17" t="str">
        <f>IF(AND(IF('114成績輸入與落點儀表板'!$C$2="必須採計",L1161&gt;0,IF('114成績輸入與落點儀表板'!$C$2="不可採計",L1161=0,TRUE)),IF('114成績輸入與落點儀表板'!$C$3="必須採計",M1161&gt;0,IF('114成績輸入與落點儀表板'!$C$3="不可採計",M1161=0,TRUE)),IF('114成績輸入與落點儀表板'!$C$4="必須採計",N1161&gt;0,IF('114成績輸入與落點儀表板'!$C$4="不可採計",N1161=0,TRUE)),IF('114成績輸入與落點儀表板'!$C$5="必須採計",O1161&gt;0,IF('114成績輸入與落點儀表板'!$C$5="不可採計",O1161=0,TRUE)),IF('114成績輸入與落點儀表板'!$C$6="必須採計",P1161&gt;0,IF('114成績輸入與落點儀表板'!$C$6="不可採計",P1161=0,TRUE)),IF('114成績輸入與落點儀表板'!$C$7="必須採計",Q1161&gt;0,IF('114成績輸入與落點儀表板'!$C$7="不可採計",Q1161=0,TRUE)),IF('114成績輸入與落點儀表板'!$C$8="必須採計",R1161&gt;0,IF('114成績輸入與落點儀表板'!$C$8="不可採計",R1161=0,TRUE)),IF('114成績輸入與落點儀表板'!$C$9="必須採計",S1161&gt;0,IF('114成績輸入與落點儀表板'!$C$9="不可採計",S1161=0,TRUE)),IF('114成績輸入與落點儀表板'!$C$10="必須採計",T1161&gt;0,IF('114成績輸入與落點儀表板'!$C$10="不可採計",T1161=0,TRUE)),IF('114成績輸入與落點儀表板'!$C$11="必須採計",U1161&gt;0,IF('114成績輸入與落點儀表板'!$C$11="不可採計",U1161=0,TRUE)),IF('114成績輸入與落點儀表板'!$C$12="必須採計",V1161&gt;0,IF('114成績輸入與落點儀表板'!$C$12="不可採計",V1161=0,TRUE)),IF('114成績輸入與落點儀表板'!$C$13="必須採計",W1161&gt;0,IF('114成績輸入與落點儀表板'!$C$13="不可採計",W1161=0,TRUE)),IF('114成績輸入與落點儀表板'!$C$14="必須採計",X1161&gt;0,IF('114成績輸入與落點儀表板'!$C$14="不可採計",X1161=0,TRUE)),IF('114成績輸入與落點儀表板'!$C$15="必須採計",Y1161&gt;0,IF('114成績輸入與落點儀表板'!$C$15="不可採計",Y1161=0,TRUE)),IF('114成績輸入與落點儀表板'!$C$16="必須採計",Z1161&gt;0,IF('114成績輸入與落點儀表板'!$C$16="不可採計",Z1161=0,TRUE))),"✅ 符合","❌ 不符合")</f>
        <v>✅ 符合</v>
      </c>
      <c r="L1161" s="15">
        <v>1.5</v>
      </c>
      <c r="M1161" s="15">
        <v>1</v>
      </c>
      <c r="N1161" s="15">
        <v>1</v>
      </c>
      <c r="O1161" s="15">
        <v>0</v>
      </c>
      <c r="P1161" s="15">
        <v>0</v>
      </c>
      <c r="Q1161" s="15">
        <v>0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</row>
    <row r="1162" spans="1:26" ht="15.75" customHeight="1" x14ac:dyDescent="0.3">
      <c r="A1162" s="2" t="s">
        <v>2795</v>
      </c>
      <c r="B1162" s="13" t="s">
        <v>2727</v>
      </c>
      <c r="C1162" s="13" t="s">
        <v>159</v>
      </c>
      <c r="D1162" s="12" t="s">
        <v>103</v>
      </c>
      <c r="E1162" s="13" t="s">
        <v>2777</v>
      </c>
      <c r="F1162" s="2">
        <v>65</v>
      </c>
      <c r="G1162" s="15">
        <v>134</v>
      </c>
      <c r="H1162" s="7">
        <f>L1162*'114成績輸入與落點儀表板'!$B$2+M1162*'114成績輸入與落點儀表板'!$B$3+N1162*'114成績輸入與落點儀表板'!$B$4+O1162*'114成績輸入與落點儀表板'!$B$5+P1162*'114成績輸入與落點儀表板'!$B$6+Q1162*'114成績輸入與落點儀表板'!$B$7+R1162*'114成績輸入與落點儀表板'!$B$8+S1162*'114成績輸入與落點儀表板'!$B$9+T1162*'114成績輸入與落點儀表板'!$B$10+U1162*'114成績輸入與落點儀表板'!$B$11+V1162*'114成績輸入與落點儀表板'!$B$12+W1162*'114成績輸入與落點儀表板'!$B$13+X1162*'114成績輸入與落點儀表板'!$B$14+Y1162*'114成績輸入與落點儀表板'!$B$15+Z1162*'114成績輸入與落點儀表板'!$B$16</f>
        <v>0</v>
      </c>
      <c r="I1162" s="8">
        <f t="shared" si="36"/>
        <v>-134</v>
      </c>
      <c r="J1162" s="2" t="str">
        <f t="shared" si="37"/>
        <v>FAIL</v>
      </c>
      <c r="K1162" s="17" t="str">
        <f>IF(AND(IF('114成績輸入與落點儀表板'!$C$2="必須採計",L1162&gt;0,IF('114成績輸入與落點儀表板'!$C$2="不可採計",L1162=0,TRUE)),IF('114成績輸入與落點儀表板'!$C$3="必須採計",M1162&gt;0,IF('114成績輸入與落點儀表板'!$C$3="不可採計",M1162=0,TRUE)),IF('114成績輸入與落點儀表板'!$C$4="必須採計",N1162&gt;0,IF('114成績輸入與落點儀表板'!$C$4="不可採計",N1162=0,TRUE)),IF('114成績輸入與落點儀表板'!$C$5="必須採計",O1162&gt;0,IF('114成績輸入與落點儀表板'!$C$5="不可採計",O1162=0,TRUE)),IF('114成績輸入與落點儀表板'!$C$6="必須採計",P1162&gt;0,IF('114成績輸入與落點儀表板'!$C$6="不可採計",P1162=0,TRUE)),IF('114成績輸入與落點儀表板'!$C$7="必須採計",Q1162&gt;0,IF('114成績輸入與落點儀表板'!$C$7="不可採計",Q1162=0,TRUE)),IF('114成績輸入與落點儀表板'!$C$8="必須採計",R1162&gt;0,IF('114成績輸入與落點儀表板'!$C$8="不可採計",R1162=0,TRUE)),IF('114成績輸入與落點儀表板'!$C$9="必須採計",S1162&gt;0,IF('114成績輸入與落點儀表板'!$C$9="不可採計",S1162=0,TRUE)),IF('114成績輸入與落點儀表板'!$C$10="必須採計",T1162&gt;0,IF('114成績輸入與落點儀表板'!$C$10="不可採計",T1162=0,TRUE)),IF('114成績輸入與落點儀表板'!$C$11="必須採計",U1162&gt;0,IF('114成績輸入與落點儀表板'!$C$11="不可採計",U1162=0,TRUE)),IF('114成績輸入與落點儀表板'!$C$12="必須採計",V1162&gt;0,IF('114成績輸入與落點儀表板'!$C$12="不可採計",V1162=0,TRUE)),IF('114成績輸入與落點儀表板'!$C$13="必須採計",W1162&gt;0,IF('114成績輸入與落點儀表板'!$C$13="不可採計",W1162=0,TRUE)),IF('114成績輸入與落點儀表板'!$C$14="必須採計",X1162&gt;0,IF('114成績輸入與落點儀表板'!$C$14="不可採計",X1162=0,TRUE)),IF('114成績輸入與落點儀表板'!$C$15="必須採計",Y1162&gt;0,IF('114成績輸入與落點儀表板'!$C$15="不可採計",Y1162=0,TRUE)),IF('114成績輸入與落點儀表板'!$C$16="必須採計",Z1162&gt;0,IF('114成績輸入與落點儀表板'!$C$16="不可採計",Z1162=0,TRUE))),"✅ 符合","❌ 不符合")</f>
        <v>✅ 符合</v>
      </c>
      <c r="L1162" s="15">
        <v>1</v>
      </c>
      <c r="M1162" s="15">
        <v>0</v>
      </c>
      <c r="N1162" s="15">
        <v>1</v>
      </c>
      <c r="O1162" s="15">
        <v>0</v>
      </c>
      <c r="P1162" s="15">
        <v>0</v>
      </c>
      <c r="Q1162" s="15">
        <v>0</v>
      </c>
      <c r="R1162" s="15">
        <v>1</v>
      </c>
      <c r="S1162" s="15">
        <v>0</v>
      </c>
      <c r="T1162" s="15">
        <v>0</v>
      </c>
      <c r="U1162" s="15">
        <v>0</v>
      </c>
      <c r="V1162" s="15">
        <v>0</v>
      </c>
      <c r="W1162" s="15">
        <v>0</v>
      </c>
      <c r="X1162" s="15">
        <v>0</v>
      </c>
      <c r="Y1162" s="15">
        <v>1</v>
      </c>
      <c r="Z1162" s="15">
        <v>0</v>
      </c>
    </row>
    <row r="1163" spans="1:26" ht="15.75" customHeight="1" x14ac:dyDescent="0.3">
      <c r="A1163" s="2" t="s">
        <v>2798</v>
      </c>
      <c r="B1163" s="13" t="s">
        <v>2727</v>
      </c>
      <c r="C1163" s="13" t="s">
        <v>2779</v>
      </c>
      <c r="D1163" s="12" t="s">
        <v>103</v>
      </c>
      <c r="E1163" s="13" t="s">
        <v>2780</v>
      </c>
      <c r="F1163" s="2">
        <v>33</v>
      </c>
      <c r="G1163" s="15">
        <v>137</v>
      </c>
      <c r="H1163" s="7">
        <f>L1163*'114成績輸入與落點儀表板'!$B$2+M1163*'114成績輸入與落點儀表板'!$B$3+N1163*'114成績輸入與落點儀表板'!$B$4+O1163*'114成績輸入與落點儀表板'!$B$5+P1163*'114成績輸入與落點儀表板'!$B$6+Q1163*'114成績輸入與落點儀表板'!$B$7+R1163*'114成績輸入與落點儀表板'!$B$8+S1163*'114成績輸入與落點儀表板'!$B$9+T1163*'114成績輸入與落點儀表板'!$B$10+U1163*'114成績輸入與落點儀表板'!$B$11+V1163*'114成績輸入與落點儀表板'!$B$12+W1163*'114成績輸入與落點儀表板'!$B$13+X1163*'114成績輸入與落點儀表板'!$B$14+Y1163*'114成績輸入與落點儀表板'!$B$15+Z1163*'114成績輸入與落點儀表板'!$B$16</f>
        <v>0</v>
      </c>
      <c r="I1163" s="8">
        <f t="shared" si="36"/>
        <v>-137</v>
      </c>
      <c r="J1163" s="2" t="str">
        <f t="shared" si="37"/>
        <v>FAIL</v>
      </c>
      <c r="K1163" s="17" t="str">
        <f>IF(AND(IF('114成績輸入與落點儀表板'!$C$2="必須採計",L1163&gt;0,IF('114成績輸入與落點儀表板'!$C$2="不可採計",L1163=0,TRUE)),IF('114成績輸入與落點儀表板'!$C$3="必須採計",M1163&gt;0,IF('114成績輸入與落點儀表板'!$C$3="不可採計",M1163=0,TRUE)),IF('114成績輸入與落點儀表板'!$C$4="必須採計",N1163&gt;0,IF('114成績輸入與落點儀表板'!$C$4="不可採計",N1163=0,TRUE)),IF('114成績輸入與落點儀表板'!$C$5="必須採計",O1163&gt;0,IF('114成績輸入與落點儀表板'!$C$5="不可採計",O1163=0,TRUE)),IF('114成績輸入與落點儀表板'!$C$6="必須採計",P1163&gt;0,IF('114成績輸入與落點儀表板'!$C$6="不可採計",P1163=0,TRUE)),IF('114成績輸入與落點儀表板'!$C$7="必須採計",Q1163&gt;0,IF('114成績輸入與落點儀表板'!$C$7="不可採計",Q1163=0,TRUE)),IF('114成績輸入與落點儀表板'!$C$8="必須採計",R1163&gt;0,IF('114成績輸入與落點儀表板'!$C$8="不可採計",R1163=0,TRUE)),IF('114成績輸入與落點儀表板'!$C$9="必須採計",S1163&gt;0,IF('114成績輸入與落點儀表板'!$C$9="不可採計",S1163=0,TRUE)),IF('114成績輸入與落點儀表板'!$C$10="必須採計",T1163&gt;0,IF('114成績輸入與落點儀表板'!$C$10="不可採計",T1163=0,TRUE)),IF('114成績輸入與落點儀表板'!$C$11="必須採計",U1163&gt;0,IF('114成績輸入與落點儀表板'!$C$11="不可採計",U1163=0,TRUE)),IF('114成績輸入與落點儀表板'!$C$12="必須採計",V1163&gt;0,IF('114成績輸入與落點儀表板'!$C$12="不可採計",V1163=0,TRUE)),IF('114成績輸入與落點儀表板'!$C$13="必須採計",W1163&gt;0,IF('114成績輸入與落點儀表板'!$C$13="不可採計",W1163=0,TRUE)),IF('114成績輸入與落點儀表板'!$C$14="必須採計",X1163&gt;0,IF('114成績輸入與落點儀表板'!$C$14="不可採計",X1163=0,TRUE)),IF('114成績輸入與落點儀表板'!$C$15="必須採計",Y1163&gt;0,IF('114成績輸入與落點儀表板'!$C$15="不可採計",Y1163=0,TRUE)),IF('114成績輸入與落點儀表板'!$C$16="必須採計",Z1163&gt;0,IF('114成績輸入與落點儀表板'!$C$16="不可採計",Z1163=0,TRUE))),"✅ 符合","❌ 不符合")</f>
        <v>✅ 符合</v>
      </c>
      <c r="L1163" s="15">
        <v>1</v>
      </c>
      <c r="M1163" s="15">
        <v>0</v>
      </c>
      <c r="N1163" s="15">
        <v>1</v>
      </c>
      <c r="O1163" s="15">
        <v>0</v>
      </c>
      <c r="P1163" s="15">
        <v>0</v>
      </c>
      <c r="Q1163" s="15">
        <v>0</v>
      </c>
      <c r="R1163" s="15">
        <v>1</v>
      </c>
      <c r="S1163" s="15">
        <v>1</v>
      </c>
      <c r="T1163" s="15">
        <v>0</v>
      </c>
      <c r="U1163" s="15">
        <v>0</v>
      </c>
      <c r="V1163" s="15">
        <v>0</v>
      </c>
      <c r="W1163" s="15">
        <v>0</v>
      </c>
      <c r="X1163" s="15">
        <v>0</v>
      </c>
      <c r="Y1163" s="15">
        <v>0</v>
      </c>
      <c r="Z1163" s="15">
        <v>0</v>
      </c>
    </row>
    <row r="1164" spans="1:26" ht="15.75" customHeight="1" x14ac:dyDescent="0.3">
      <c r="A1164" s="2" t="s">
        <v>2801</v>
      </c>
      <c r="B1164" s="13" t="s">
        <v>2727</v>
      </c>
      <c r="C1164" s="13" t="s">
        <v>2782</v>
      </c>
      <c r="D1164" s="12" t="s">
        <v>103</v>
      </c>
      <c r="E1164" s="13" t="s">
        <v>2783</v>
      </c>
      <c r="F1164" s="2">
        <v>16</v>
      </c>
      <c r="G1164" s="15">
        <v>106.75</v>
      </c>
      <c r="H1164" s="7">
        <f>L1164*'114成績輸入與落點儀表板'!$B$2+M1164*'114成績輸入與落點儀表板'!$B$3+N1164*'114成績輸入與落點儀表板'!$B$4+O1164*'114成績輸入與落點儀表板'!$B$5+P1164*'114成績輸入與落點儀表板'!$B$6+Q1164*'114成績輸入與落點儀表板'!$B$7+R1164*'114成績輸入與落點儀表板'!$B$8+S1164*'114成績輸入與落點儀表板'!$B$9+T1164*'114成績輸入與落點儀表板'!$B$10+U1164*'114成績輸入與落點儀表板'!$B$11+V1164*'114成績輸入與落點儀表板'!$B$12+W1164*'114成績輸入與落點儀表板'!$B$13+X1164*'114成績輸入與落點儀表板'!$B$14+Y1164*'114成績輸入與落點儀表板'!$B$15+Z1164*'114成績輸入與落點儀表板'!$B$16</f>
        <v>0</v>
      </c>
      <c r="I1164" s="8">
        <f t="shared" si="36"/>
        <v>-106.75</v>
      </c>
      <c r="J1164" s="2" t="str">
        <f t="shared" si="37"/>
        <v>FAIL</v>
      </c>
      <c r="K1164" s="17" t="str">
        <f>IF(AND(IF('114成績輸入與落點儀表板'!$C$2="必須採計",L1164&gt;0,IF('114成績輸入與落點儀表板'!$C$2="不可採計",L1164=0,TRUE)),IF('114成績輸入與落點儀表板'!$C$3="必須採計",M1164&gt;0,IF('114成績輸入與落點儀表板'!$C$3="不可採計",M1164=0,TRUE)),IF('114成績輸入與落點儀表板'!$C$4="必須採計",N1164&gt;0,IF('114成績輸入與落點儀表板'!$C$4="不可採計",N1164=0,TRUE)),IF('114成績輸入與落點儀表板'!$C$5="必須採計",O1164&gt;0,IF('114成績輸入與落點儀表板'!$C$5="不可採計",O1164=0,TRUE)),IF('114成績輸入與落點儀表板'!$C$6="必須採計",P1164&gt;0,IF('114成績輸入與落點儀表板'!$C$6="不可採計",P1164=0,TRUE)),IF('114成績輸入與落點儀表板'!$C$7="必須採計",Q1164&gt;0,IF('114成績輸入與落點儀表板'!$C$7="不可採計",Q1164=0,TRUE)),IF('114成績輸入與落點儀表板'!$C$8="必須採計",R1164&gt;0,IF('114成績輸入與落點儀表板'!$C$8="不可採計",R1164=0,TRUE)),IF('114成績輸入與落點儀表板'!$C$9="必須採計",S1164&gt;0,IF('114成績輸入與落點儀表板'!$C$9="不可採計",S1164=0,TRUE)),IF('114成績輸入與落點儀表板'!$C$10="必須採計",T1164&gt;0,IF('114成績輸入與落點儀表板'!$C$10="不可採計",T1164=0,TRUE)),IF('114成績輸入與落點儀表板'!$C$11="必須採計",U1164&gt;0,IF('114成績輸入與落點儀表板'!$C$11="不可採計",U1164=0,TRUE)),IF('114成績輸入與落點儀表板'!$C$12="必須採計",V1164&gt;0,IF('114成績輸入與落點儀表板'!$C$12="不可採計",V1164=0,TRUE)),IF('114成績輸入與落點儀表板'!$C$13="必須採計",W1164&gt;0,IF('114成績輸入與落點儀表板'!$C$13="不可採計",W1164=0,TRUE)),IF('114成績輸入與落點儀表板'!$C$14="必須採計",X1164&gt;0,IF('114成績輸入與落點儀表板'!$C$14="不可採計",X1164=0,TRUE)),IF('114成績輸入與落點儀表板'!$C$15="必須採計",Y1164&gt;0,IF('114成績輸入與落點儀表板'!$C$15="不可採計",Y1164=0,TRUE)),IF('114成績輸入與落點儀表板'!$C$16="必須採計",Z1164&gt;0,IF('114成績輸入與落點儀表板'!$C$16="不可採計",Z1164=0,TRUE))),"✅ 符合","❌ 不符合")</f>
        <v>✅ 符合</v>
      </c>
      <c r="L1164" s="15">
        <v>1</v>
      </c>
      <c r="M1164" s="15">
        <v>1</v>
      </c>
      <c r="N1164" s="15">
        <v>1.25</v>
      </c>
      <c r="O1164" s="15">
        <v>0</v>
      </c>
      <c r="P1164" s="15">
        <v>0</v>
      </c>
      <c r="Q1164" s="15">
        <v>0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0</v>
      </c>
      <c r="X1164" s="15">
        <v>0</v>
      </c>
      <c r="Y1164" s="15">
        <v>0</v>
      </c>
      <c r="Z1164" s="15">
        <v>0</v>
      </c>
    </row>
    <row r="1165" spans="1:26" ht="15.75" customHeight="1" x14ac:dyDescent="0.3">
      <c r="A1165" s="2" t="s">
        <v>2803</v>
      </c>
      <c r="B1165" s="13" t="s">
        <v>2727</v>
      </c>
      <c r="C1165" s="13" t="s">
        <v>2785</v>
      </c>
      <c r="D1165" s="12" t="s">
        <v>103</v>
      </c>
      <c r="E1165" s="13" t="s">
        <v>1767</v>
      </c>
      <c r="F1165" s="2">
        <v>16</v>
      </c>
      <c r="G1165" s="15">
        <v>136</v>
      </c>
      <c r="H1165" s="7">
        <f>L1165*'114成績輸入與落點儀表板'!$B$2+M1165*'114成績輸入與落點儀表板'!$B$3+N1165*'114成績輸入與落點儀表板'!$B$4+O1165*'114成績輸入與落點儀表板'!$B$5+P1165*'114成績輸入與落點儀表板'!$B$6+Q1165*'114成績輸入與落點儀表板'!$B$7+R1165*'114成績輸入與落點儀表板'!$B$8+S1165*'114成績輸入與落點儀表板'!$B$9+T1165*'114成績輸入與落點儀表板'!$B$10+U1165*'114成績輸入與落點儀表板'!$B$11+V1165*'114成績輸入與落點儀表板'!$B$12+W1165*'114成績輸入與落點儀表板'!$B$13+X1165*'114成績輸入與落點儀表板'!$B$14+Y1165*'114成績輸入與落點儀表板'!$B$15+Z1165*'114成績輸入與落點儀表板'!$B$16</f>
        <v>0</v>
      </c>
      <c r="I1165" s="8">
        <f t="shared" si="36"/>
        <v>-136</v>
      </c>
      <c r="J1165" s="2" t="str">
        <f t="shared" si="37"/>
        <v>FAIL</v>
      </c>
      <c r="K1165" s="17" t="str">
        <f>IF(AND(IF('114成績輸入與落點儀表板'!$C$2="必須採計",L1165&gt;0,IF('114成績輸入與落點儀表板'!$C$2="不可採計",L1165=0,TRUE)),IF('114成績輸入與落點儀表板'!$C$3="必須採計",M1165&gt;0,IF('114成績輸入與落點儀表板'!$C$3="不可採計",M1165=0,TRUE)),IF('114成績輸入與落點儀表板'!$C$4="必須採計",N1165&gt;0,IF('114成績輸入與落點儀表板'!$C$4="不可採計",N1165=0,TRUE)),IF('114成績輸入與落點儀表板'!$C$5="必須採計",O1165&gt;0,IF('114成績輸入與落點儀表板'!$C$5="不可採計",O1165=0,TRUE)),IF('114成績輸入與落點儀表板'!$C$6="必須採計",P1165&gt;0,IF('114成績輸入與落點儀表板'!$C$6="不可採計",P1165=0,TRUE)),IF('114成績輸入與落點儀表板'!$C$7="必須採計",Q1165&gt;0,IF('114成績輸入與落點儀表板'!$C$7="不可採計",Q1165=0,TRUE)),IF('114成績輸入與落點儀表板'!$C$8="必須採計",R1165&gt;0,IF('114成績輸入與落點儀表板'!$C$8="不可採計",R1165=0,TRUE)),IF('114成績輸入與落點儀表板'!$C$9="必須採計",S1165&gt;0,IF('114成績輸入與落點儀表板'!$C$9="不可採計",S1165=0,TRUE)),IF('114成績輸入與落點儀表板'!$C$10="必須採計",T1165&gt;0,IF('114成績輸入與落點儀表板'!$C$10="不可採計",T1165=0,TRUE)),IF('114成績輸入與落點儀表板'!$C$11="必須採計",U1165&gt;0,IF('114成績輸入與落點儀表板'!$C$11="不可採計",U1165=0,TRUE)),IF('114成績輸入與落點儀表板'!$C$12="必須採計",V1165&gt;0,IF('114成績輸入與落點儀表板'!$C$12="不可採計",V1165=0,TRUE)),IF('114成績輸入與落點儀表板'!$C$13="必須採計",W1165&gt;0,IF('114成績輸入與落點儀表板'!$C$13="不可採計",W1165=0,TRUE)),IF('114成績輸入與落點儀表板'!$C$14="必須採計",X1165&gt;0,IF('114成績輸入與落點儀表板'!$C$14="不可採計",X1165=0,TRUE)),IF('114成績輸入與落點儀表板'!$C$15="必須採計",Y1165&gt;0,IF('114成績輸入與落點儀表板'!$C$15="不可採計",Y1165=0,TRUE)),IF('114成績輸入與落點儀表板'!$C$16="必須採計",Z1165&gt;0,IF('114成績輸入與落點儀表板'!$C$16="不可採計",Z1165=0,TRUE))),"✅ 符合","❌ 不符合")</f>
        <v>✅ 符合</v>
      </c>
      <c r="L1165" s="15">
        <v>1.5</v>
      </c>
      <c r="M1165" s="15">
        <v>1.5</v>
      </c>
      <c r="N1165" s="15">
        <v>0</v>
      </c>
      <c r="O1165" s="15">
        <v>0</v>
      </c>
      <c r="P1165" s="15">
        <v>0</v>
      </c>
      <c r="Q1165" s="15">
        <v>0</v>
      </c>
      <c r="R1165" s="15">
        <v>0</v>
      </c>
      <c r="S1165" s="15">
        <v>0</v>
      </c>
      <c r="T1165" s="15">
        <v>0</v>
      </c>
      <c r="U1165" s="15">
        <v>0</v>
      </c>
      <c r="V1165" s="15">
        <v>0</v>
      </c>
      <c r="W1165" s="15">
        <v>1</v>
      </c>
      <c r="X1165" s="15">
        <v>0</v>
      </c>
      <c r="Y1165" s="15">
        <v>0</v>
      </c>
      <c r="Z1165" s="15">
        <v>0</v>
      </c>
    </row>
    <row r="1166" spans="1:26" ht="15.75" customHeight="1" x14ac:dyDescent="0.3">
      <c r="A1166" s="2" t="s">
        <v>2805</v>
      </c>
      <c r="B1166" s="13" t="s">
        <v>2727</v>
      </c>
      <c r="C1166" s="13" t="s">
        <v>2788</v>
      </c>
      <c r="D1166" s="12" t="s">
        <v>103</v>
      </c>
      <c r="E1166" s="13" t="s">
        <v>595</v>
      </c>
      <c r="F1166" s="2">
        <v>6</v>
      </c>
      <c r="G1166" s="15">
        <v>105</v>
      </c>
      <c r="H1166" s="7">
        <f>L1166*'114成績輸入與落點儀表板'!$B$2+M1166*'114成績輸入與落點儀表板'!$B$3+N1166*'114成績輸入與落點儀表板'!$B$4+O1166*'114成績輸入與落點儀表板'!$B$5+P1166*'114成績輸入與落點儀表板'!$B$6+Q1166*'114成績輸入與落點儀表板'!$B$7+R1166*'114成績輸入與落點儀表板'!$B$8+S1166*'114成績輸入與落點儀表板'!$B$9+T1166*'114成績輸入與落點儀表板'!$B$10+U1166*'114成績輸入與落點儀表板'!$B$11+V1166*'114成績輸入與落點儀表板'!$B$12+W1166*'114成績輸入與落點儀表板'!$B$13+X1166*'114成績輸入與落點儀表板'!$B$14+Y1166*'114成績輸入與落點儀表板'!$B$15+Z1166*'114成績輸入與落點儀表板'!$B$16</f>
        <v>0</v>
      </c>
      <c r="I1166" s="8">
        <f t="shared" si="36"/>
        <v>-105</v>
      </c>
      <c r="J1166" s="2" t="str">
        <f t="shared" si="37"/>
        <v>FAIL</v>
      </c>
      <c r="K1166" s="17" t="str">
        <f>IF(AND(IF('114成績輸入與落點儀表板'!$C$2="必須採計",L1166&gt;0,IF('114成績輸入與落點儀表板'!$C$2="不可採計",L1166=0,TRUE)),IF('114成績輸入與落點儀表板'!$C$3="必須採計",M1166&gt;0,IF('114成績輸入與落點儀表板'!$C$3="不可採計",M1166=0,TRUE)),IF('114成績輸入與落點儀表板'!$C$4="必須採計",N1166&gt;0,IF('114成績輸入與落點儀表板'!$C$4="不可採計",N1166=0,TRUE)),IF('114成績輸入與落點儀表板'!$C$5="必須採計",O1166&gt;0,IF('114成績輸入與落點儀表板'!$C$5="不可採計",O1166=0,TRUE)),IF('114成績輸入與落點儀表板'!$C$6="必須採計",P1166&gt;0,IF('114成績輸入與落點儀表板'!$C$6="不可採計",P1166=0,TRUE)),IF('114成績輸入與落點儀表板'!$C$7="必須採計",Q1166&gt;0,IF('114成績輸入與落點儀表板'!$C$7="不可採計",Q1166=0,TRUE)),IF('114成績輸入與落點儀表板'!$C$8="必須採計",R1166&gt;0,IF('114成績輸入與落點儀表板'!$C$8="不可採計",R1166=0,TRUE)),IF('114成績輸入與落點儀表板'!$C$9="必須採計",S1166&gt;0,IF('114成績輸入與落點儀表板'!$C$9="不可採計",S1166=0,TRUE)),IF('114成績輸入與落點儀表板'!$C$10="必須採計",T1166&gt;0,IF('114成績輸入與落點儀表板'!$C$10="不可採計",T1166=0,TRUE)),IF('114成績輸入與落點儀表板'!$C$11="必須採計",U1166&gt;0,IF('114成績輸入與落點儀表板'!$C$11="不可採計",U1166=0,TRUE)),IF('114成績輸入與落點儀表板'!$C$12="必須採計",V1166&gt;0,IF('114成績輸入與落點儀表板'!$C$12="不可採計",V1166=0,TRUE)),IF('114成績輸入與落點儀表板'!$C$13="必須採計",W1166&gt;0,IF('114成績輸入與落點儀表板'!$C$13="不可採計",W1166=0,TRUE)),IF('114成績輸入與落點儀表板'!$C$14="必須採計",X1166&gt;0,IF('114成績輸入與落點儀表板'!$C$14="不可採計",X1166=0,TRUE)),IF('114成績輸入與落點儀表板'!$C$15="必須採計",Y1166&gt;0,IF('114成績輸入與落點儀表板'!$C$15="不可採計",Y1166=0,TRUE)),IF('114成績輸入與落點儀表板'!$C$16="必須採計",Z1166&gt;0,IF('114成績輸入與落點儀表板'!$C$16="不可採計",Z1166=0,TRUE))),"✅ 符合","❌ 不符合")</f>
        <v>✅ 符合</v>
      </c>
      <c r="L1166" s="15">
        <v>1</v>
      </c>
      <c r="M1166" s="15">
        <v>1</v>
      </c>
      <c r="N1166" s="15">
        <v>1</v>
      </c>
      <c r="O1166" s="15">
        <v>0</v>
      </c>
      <c r="P1166" s="15">
        <v>0</v>
      </c>
      <c r="Q1166" s="15">
        <v>0</v>
      </c>
      <c r="R1166" s="15">
        <v>0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</row>
    <row r="1167" spans="1:26" ht="15.75" customHeight="1" x14ac:dyDescent="0.3">
      <c r="A1167" s="2" t="s">
        <v>2807</v>
      </c>
      <c r="B1167" s="13" t="s">
        <v>2727</v>
      </c>
      <c r="C1167" s="13" t="s">
        <v>1824</v>
      </c>
      <c r="D1167" s="12" t="s">
        <v>103</v>
      </c>
      <c r="E1167" s="13" t="s">
        <v>595</v>
      </c>
      <c r="F1167" s="2">
        <v>43</v>
      </c>
      <c r="G1167" s="15">
        <v>121</v>
      </c>
      <c r="H1167" s="7">
        <f>L1167*'114成績輸入與落點儀表板'!$B$2+M1167*'114成績輸入與落點儀表板'!$B$3+N1167*'114成績輸入與落點儀表板'!$B$4+O1167*'114成績輸入與落點儀表板'!$B$5+P1167*'114成績輸入與落點儀表板'!$B$6+Q1167*'114成績輸入與落點儀表板'!$B$7+R1167*'114成績輸入與落點儀表板'!$B$8+S1167*'114成績輸入與落點儀表板'!$B$9+T1167*'114成績輸入與落點儀表板'!$B$10+U1167*'114成績輸入與落點儀表板'!$B$11+V1167*'114成績輸入與落點儀表板'!$B$12+W1167*'114成績輸入與落點儀表板'!$B$13+X1167*'114成績輸入與落點儀表板'!$B$14+Y1167*'114成績輸入與落點儀表板'!$B$15+Z1167*'114成績輸入與落點儀表板'!$B$16</f>
        <v>0</v>
      </c>
      <c r="I1167" s="8">
        <f t="shared" si="36"/>
        <v>-121</v>
      </c>
      <c r="J1167" s="2" t="str">
        <f t="shared" si="37"/>
        <v>FAIL</v>
      </c>
      <c r="K1167" s="17" t="str">
        <f>IF(AND(IF('114成績輸入與落點儀表板'!$C$2="必須採計",L1167&gt;0,IF('114成績輸入與落點儀表板'!$C$2="不可採計",L1167=0,TRUE)),IF('114成績輸入與落點儀表板'!$C$3="必須採計",M1167&gt;0,IF('114成績輸入與落點儀表板'!$C$3="不可採計",M1167=0,TRUE)),IF('114成績輸入與落點儀表板'!$C$4="必須採計",N1167&gt;0,IF('114成績輸入與落點儀表板'!$C$4="不可採計",N1167=0,TRUE)),IF('114成績輸入與落點儀表板'!$C$5="必須採計",O1167&gt;0,IF('114成績輸入與落點儀表板'!$C$5="不可採計",O1167=0,TRUE)),IF('114成績輸入與落點儀表板'!$C$6="必須採計",P1167&gt;0,IF('114成績輸入與落點儀表板'!$C$6="不可採計",P1167=0,TRUE)),IF('114成績輸入與落點儀表板'!$C$7="必須採計",Q1167&gt;0,IF('114成績輸入與落點儀表板'!$C$7="不可採計",Q1167=0,TRUE)),IF('114成績輸入與落點儀表板'!$C$8="必須採計",R1167&gt;0,IF('114成績輸入與落點儀表板'!$C$8="不可採計",R1167=0,TRUE)),IF('114成績輸入與落點儀表板'!$C$9="必須採計",S1167&gt;0,IF('114成績輸入與落點儀表板'!$C$9="不可採計",S1167=0,TRUE)),IF('114成績輸入與落點儀表板'!$C$10="必須採計",T1167&gt;0,IF('114成績輸入與落點儀表板'!$C$10="不可採計",T1167=0,TRUE)),IF('114成績輸入與落點儀表板'!$C$11="必須採計",U1167&gt;0,IF('114成績輸入與落點儀表板'!$C$11="不可採計",U1167=0,TRUE)),IF('114成績輸入與落點儀表板'!$C$12="必須採計",V1167&gt;0,IF('114成績輸入與落點儀表板'!$C$12="不可採計",V1167=0,TRUE)),IF('114成績輸入與落點儀表板'!$C$13="必須採計",W1167&gt;0,IF('114成績輸入與落點儀表板'!$C$13="不可採計",W1167=0,TRUE)),IF('114成績輸入與落點儀表板'!$C$14="必須採計",X1167&gt;0,IF('114成績輸入與落點儀表板'!$C$14="不可採計",X1167=0,TRUE)),IF('114成績輸入與落點儀表板'!$C$15="必須採計",Y1167&gt;0,IF('114成績輸入與落點儀表板'!$C$15="不可採計",Y1167=0,TRUE)),IF('114成績輸入與落點儀表板'!$C$16="必須採計",Z1167&gt;0,IF('114成績輸入與落點儀表板'!$C$16="不可採計",Z1167=0,TRUE))),"✅ 符合","❌ 不符合")</f>
        <v>✅ 符合</v>
      </c>
      <c r="L1167" s="15">
        <v>1</v>
      </c>
      <c r="M1167" s="15">
        <v>1</v>
      </c>
      <c r="N1167" s="15">
        <v>1</v>
      </c>
      <c r="O1167" s="15">
        <v>0</v>
      </c>
      <c r="P1167" s="15">
        <v>0</v>
      </c>
      <c r="Q1167" s="15">
        <v>0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</row>
    <row r="1168" spans="1:26" ht="15.75" customHeight="1" x14ac:dyDescent="0.3">
      <c r="A1168" s="2" t="s">
        <v>2809</v>
      </c>
      <c r="B1168" s="13" t="s">
        <v>2727</v>
      </c>
      <c r="C1168" s="13" t="s">
        <v>1826</v>
      </c>
      <c r="D1168" s="12" t="s">
        <v>103</v>
      </c>
      <c r="E1168" s="13" t="s">
        <v>2791</v>
      </c>
      <c r="F1168" s="2">
        <v>34</v>
      </c>
      <c r="G1168" s="15">
        <v>171</v>
      </c>
      <c r="H1168" s="7">
        <f>L1168*'114成績輸入與落點儀表板'!$B$2+M1168*'114成績輸入與落點儀表板'!$B$3+N1168*'114成績輸入與落點儀表板'!$B$4+O1168*'114成績輸入與落點儀表板'!$B$5+P1168*'114成績輸入與落點儀表板'!$B$6+Q1168*'114成績輸入與落點儀表板'!$B$7+R1168*'114成績輸入與落點儀表板'!$B$8+S1168*'114成績輸入與落點儀表板'!$B$9+T1168*'114成績輸入與落點儀表板'!$B$10+U1168*'114成績輸入與落點儀表板'!$B$11+V1168*'114成績輸入與落點儀表板'!$B$12+W1168*'114成績輸入與落點儀表板'!$B$13+X1168*'114成績輸入與落點儀表板'!$B$14+Y1168*'114成績輸入與落點儀表板'!$B$15+Z1168*'114成績輸入與落點儀表板'!$B$16</f>
        <v>0</v>
      </c>
      <c r="I1168" s="8">
        <f t="shared" si="36"/>
        <v>-171</v>
      </c>
      <c r="J1168" s="2" t="str">
        <f t="shared" si="37"/>
        <v>FAIL</v>
      </c>
      <c r="K1168" s="17" t="str">
        <f>IF(AND(IF('114成績輸入與落點儀表板'!$C$2="必須採計",L1168&gt;0,IF('114成績輸入與落點儀表板'!$C$2="不可採計",L1168=0,TRUE)),IF('114成績輸入與落點儀表板'!$C$3="必須採計",M1168&gt;0,IF('114成績輸入與落點儀表板'!$C$3="不可採計",M1168=0,TRUE)),IF('114成績輸入與落點儀表板'!$C$4="必須採計",N1168&gt;0,IF('114成績輸入與落點儀表板'!$C$4="不可採計",N1168=0,TRUE)),IF('114成績輸入與落點儀表板'!$C$5="必須採計",O1168&gt;0,IF('114成績輸入與落點儀表板'!$C$5="不可採計",O1168=0,TRUE)),IF('114成績輸入與落點儀表板'!$C$6="必須採計",P1168&gt;0,IF('114成績輸入與落點儀表板'!$C$6="不可採計",P1168=0,TRUE)),IF('114成績輸入與落點儀表板'!$C$7="必須採計",Q1168&gt;0,IF('114成績輸入與落點儀表板'!$C$7="不可採計",Q1168=0,TRUE)),IF('114成績輸入與落點儀表板'!$C$8="必須採計",R1168&gt;0,IF('114成績輸入與落點儀表板'!$C$8="不可採計",R1168=0,TRUE)),IF('114成績輸入與落點儀表板'!$C$9="必須採計",S1168&gt;0,IF('114成績輸入與落點儀表板'!$C$9="不可採計",S1168=0,TRUE)),IF('114成績輸入與落點儀表板'!$C$10="必須採計",T1168&gt;0,IF('114成績輸入與落點儀表板'!$C$10="不可採計",T1168=0,TRUE)),IF('114成績輸入與落點儀表板'!$C$11="必須採計",U1168&gt;0,IF('114成績輸入與落點儀表板'!$C$11="不可採計",U1168=0,TRUE)),IF('114成績輸入與落點儀表板'!$C$12="必須採計",V1168&gt;0,IF('114成績輸入與落點儀表板'!$C$12="不可採計",V1168=0,TRUE)),IF('114成績輸入與落點儀表板'!$C$13="必須採計",W1168&gt;0,IF('114成績輸入與落點儀表板'!$C$13="不可採計",W1168=0,TRUE)),IF('114成績輸入與落點儀表板'!$C$14="必須採計",X1168&gt;0,IF('114成績輸入與落點儀表板'!$C$14="不可採計",X1168=0,TRUE)),IF('114成績輸入與落點儀表板'!$C$15="必須採計",Y1168&gt;0,IF('114成績輸入與落點儀表板'!$C$15="不可採計",Y1168=0,TRUE)),IF('114成績輸入與落點儀表板'!$C$16="必須採計",Z1168&gt;0,IF('114成績輸入與落點儀表板'!$C$16="不可採計",Z1168=0,TRUE))),"✅ 符合","❌ 不符合")</f>
        <v>✅ 符合</v>
      </c>
      <c r="L1168" s="15">
        <v>2</v>
      </c>
      <c r="M1168" s="15">
        <v>0</v>
      </c>
      <c r="N1168" s="15">
        <v>1</v>
      </c>
      <c r="O1168" s="15">
        <v>0</v>
      </c>
      <c r="P1168" s="15">
        <v>0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1</v>
      </c>
      <c r="Z1168" s="15">
        <v>0</v>
      </c>
    </row>
    <row r="1169" spans="1:26" ht="15.75" customHeight="1" x14ac:dyDescent="0.3">
      <c r="A1169" s="2" t="s">
        <v>2812</v>
      </c>
      <c r="B1169" s="13" t="s">
        <v>2727</v>
      </c>
      <c r="C1169" s="13" t="s">
        <v>2793</v>
      </c>
      <c r="D1169" s="12" t="s">
        <v>103</v>
      </c>
      <c r="E1169" s="13" t="s">
        <v>2794</v>
      </c>
      <c r="F1169" s="2">
        <v>22</v>
      </c>
      <c r="G1169" s="15">
        <v>164</v>
      </c>
      <c r="H1169" s="7">
        <f>L1169*'114成績輸入與落點儀表板'!$B$2+M1169*'114成績輸入與落點儀表板'!$B$3+N1169*'114成績輸入與落點儀表板'!$B$4+O1169*'114成績輸入與落點儀表板'!$B$5+P1169*'114成績輸入與落點儀表板'!$B$6+Q1169*'114成績輸入與落點儀表板'!$B$7+R1169*'114成績輸入與落點儀表板'!$B$8+S1169*'114成績輸入與落點儀表板'!$B$9+T1169*'114成績輸入與落點儀表板'!$B$10+U1169*'114成績輸入與落點儀表板'!$B$11+V1169*'114成績輸入與落點儀表板'!$B$12+W1169*'114成績輸入與落點儀表板'!$B$13+X1169*'114成績輸入與落點儀表板'!$B$14+Y1169*'114成績輸入與落點儀表板'!$B$15+Z1169*'114成績輸入與落點儀表板'!$B$16</f>
        <v>0</v>
      </c>
      <c r="I1169" s="8">
        <f t="shared" si="36"/>
        <v>-164</v>
      </c>
      <c r="J1169" s="2" t="str">
        <f t="shared" si="37"/>
        <v>FAIL</v>
      </c>
      <c r="K1169" s="17" t="str">
        <f>IF(AND(IF('114成績輸入與落點儀表板'!$C$2="必須採計",L1169&gt;0,IF('114成績輸入與落點儀表板'!$C$2="不可採計",L1169=0,TRUE)),IF('114成績輸入與落點儀表板'!$C$3="必須採計",M1169&gt;0,IF('114成績輸入與落點儀表板'!$C$3="不可採計",M1169=0,TRUE)),IF('114成績輸入與落點儀表板'!$C$4="必須採計",N1169&gt;0,IF('114成績輸入與落點儀表板'!$C$4="不可採計",N1169=0,TRUE)),IF('114成績輸入與落點儀表板'!$C$5="必須採計",O1169&gt;0,IF('114成績輸入與落點儀表板'!$C$5="不可採計",O1169=0,TRUE)),IF('114成績輸入與落點儀表板'!$C$6="必須採計",P1169&gt;0,IF('114成績輸入與落點儀表板'!$C$6="不可採計",P1169=0,TRUE)),IF('114成績輸入與落點儀表板'!$C$7="必須採計",Q1169&gt;0,IF('114成績輸入與落點儀表板'!$C$7="不可採計",Q1169=0,TRUE)),IF('114成績輸入與落點儀表板'!$C$8="必須採計",R1169&gt;0,IF('114成績輸入與落點儀表板'!$C$8="不可採計",R1169=0,TRUE)),IF('114成績輸入與落點儀表板'!$C$9="必須採計",S1169&gt;0,IF('114成績輸入與落點儀表板'!$C$9="不可採計",S1169=0,TRUE)),IF('114成績輸入與落點儀表板'!$C$10="必須採計",T1169&gt;0,IF('114成績輸入與落點儀表板'!$C$10="不可採計",T1169=0,TRUE)),IF('114成績輸入與落點儀表板'!$C$11="必須採計",U1169&gt;0,IF('114成績輸入與落點儀表板'!$C$11="不可採計",U1169=0,TRUE)),IF('114成績輸入與落點儀表板'!$C$12="必須採計",V1169&gt;0,IF('114成績輸入與落點儀表板'!$C$12="不可採計",V1169=0,TRUE)),IF('114成績輸入與落點儀表板'!$C$13="必須採計",W1169&gt;0,IF('114成績輸入與落點儀表板'!$C$13="不可採計",W1169=0,TRUE)),IF('114成績輸入與落點儀表板'!$C$14="必須採計",X1169&gt;0,IF('114成績輸入與落點儀表板'!$C$14="不可採計",X1169=0,TRUE)),IF('114成績輸入與落點儀表板'!$C$15="必須採計",Y1169&gt;0,IF('114成績輸入與落點儀表板'!$C$15="不可採計",Y1169=0,TRUE)),IF('114成績輸入與落點儀表板'!$C$16="必須採計",Z1169&gt;0,IF('114成績輸入與落點儀表板'!$C$16="不可採計",Z1169=0,TRUE))),"✅ 符合","❌ 不符合")</f>
        <v>✅ 符合</v>
      </c>
      <c r="L1169" s="15">
        <v>2</v>
      </c>
      <c r="M1169" s="15">
        <v>1</v>
      </c>
      <c r="N1169" s="15">
        <v>1</v>
      </c>
      <c r="O1169" s="15">
        <v>0</v>
      </c>
      <c r="P1169" s="15">
        <v>0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0</v>
      </c>
      <c r="W1169" s="15">
        <v>0</v>
      </c>
      <c r="X1169" s="15">
        <v>0</v>
      </c>
      <c r="Y1169" s="15">
        <v>0</v>
      </c>
      <c r="Z1169" s="15">
        <v>0</v>
      </c>
    </row>
    <row r="1170" spans="1:26" ht="15.75" customHeight="1" x14ac:dyDescent="0.3">
      <c r="A1170" s="2" t="s">
        <v>2814</v>
      </c>
      <c r="B1170" s="13" t="s">
        <v>2727</v>
      </c>
      <c r="C1170" s="13" t="s">
        <v>2796</v>
      </c>
      <c r="D1170" s="12" t="s">
        <v>103</v>
      </c>
      <c r="E1170" s="13" t="s">
        <v>2797</v>
      </c>
      <c r="F1170" s="2">
        <v>12</v>
      </c>
      <c r="G1170" s="15">
        <v>153.5</v>
      </c>
      <c r="H1170" s="7">
        <f>L1170*'114成績輸入與落點儀表板'!$B$2+M1170*'114成績輸入與落點儀表板'!$B$3+N1170*'114成績輸入與落點儀表板'!$B$4+O1170*'114成績輸入與落點儀表板'!$B$5+P1170*'114成績輸入與落點儀表板'!$B$6+Q1170*'114成績輸入與落點儀表板'!$B$7+R1170*'114成績輸入與落點儀表板'!$B$8+S1170*'114成績輸入與落點儀表板'!$B$9+T1170*'114成績輸入與落點儀表板'!$B$10+U1170*'114成績輸入與落點儀表板'!$B$11+V1170*'114成績輸入與落點儀表板'!$B$12+W1170*'114成績輸入與落點儀表板'!$B$13+X1170*'114成績輸入與落點儀表板'!$B$14+Y1170*'114成績輸入與落點儀表板'!$B$15+Z1170*'114成績輸入與落點儀表板'!$B$16</f>
        <v>0</v>
      </c>
      <c r="I1170" s="8">
        <f t="shared" si="36"/>
        <v>-153.5</v>
      </c>
      <c r="J1170" s="2" t="str">
        <f t="shared" si="37"/>
        <v>FAIL</v>
      </c>
      <c r="K1170" s="17" t="str">
        <f>IF(AND(IF('114成績輸入與落點儀表板'!$C$2="必須採計",L1170&gt;0,IF('114成績輸入與落點儀表板'!$C$2="不可採計",L1170=0,TRUE)),IF('114成績輸入與落點儀表板'!$C$3="必須採計",M1170&gt;0,IF('114成績輸入與落點儀表板'!$C$3="不可採計",M1170=0,TRUE)),IF('114成績輸入與落點儀表板'!$C$4="必須採計",N1170&gt;0,IF('114成績輸入與落點儀表板'!$C$4="不可採計",N1170=0,TRUE)),IF('114成績輸入與落點儀表板'!$C$5="必須採計",O1170&gt;0,IF('114成績輸入與落點儀表板'!$C$5="不可採計",O1170=0,TRUE)),IF('114成績輸入與落點儀表板'!$C$6="必須採計",P1170&gt;0,IF('114成績輸入與落點儀表板'!$C$6="不可採計",P1170=0,TRUE)),IF('114成績輸入與落點儀表板'!$C$7="必須採計",Q1170&gt;0,IF('114成績輸入與落點儀表板'!$C$7="不可採計",Q1170=0,TRUE)),IF('114成績輸入與落點儀表板'!$C$8="必須採計",R1170&gt;0,IF('114成績輸入與落點儀表板'!$C$8="不可採計",R1170=0,TRUE)),IF('114成績輸入與落點儀表板'!$C$9="必須採計",S1170&gt;0,IF('114成績輸入與落點儀表板'!$C$9="不可採計",S1170=0,TRUE)),IF('114成績輸入與落點儀表板'!$C$10="必須採計",T1170&gt;0,IF('114成績輸入與落點儀表板'!$C$10="不可採計",T1170=0,TRUE)),IF('114成績輸入與落點儀表板'!$C$11="必須採計",U1170&gt;0,IF('114成績輸入與落點儀表板'!$C$11="不可採計",U1170=0,TRUE)),IF('114成績輸入與落點儀表板'!$C$12="必須採計",V1170&gt;0,IF('114成績輸入與落點儀表板'!$C$12="不可採計",V1170=0,TRUE)),IF('114成績輸入與落點儀表板'!$C$13="必須採計",W1170&gt;0,IF('114成績輸入與落點儀表板'!$C$13="不可採計",W1170=0,TRUE)),IF('114成績輸入與落點儀表板'!$C$14="必須採計",X1170&gt;0,IF('114成績輸入與落點儀表板'!$C$14="不可採計",X1170=0,TRUE)),IF('114成績輸入與落點儀表板'!$C$15="必須採計",Y1170&gt;0,IF('114成績輸入與落點儀表板'!$C$15="不可採計",Y1170=0,TRUE)),IF('114成績輸入與落點儀表板'!$C$16="必須採計",Z1170&gt;0,IF('114成績輸入與落點儀表板'!$C$16="不可採計",Z1170=0,TRUE))),"✅ 符合","❌ 不符合")</f>
        <v>✅ 符合</v>
      </c>
      <c r="L1170" s="15">
        <v>1.25</v>
      </c>
      <c r="M1170" s="15">
        <v>1.75</v>
      </c>
      <c r="N1170" s="15">
        <v>1</v>
      </c>
      <c r="O1170" s="15">
        <v>0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0</v>
      </c>
      <c r="Z1170" s="15">
        <v>0</v>
      </c>
    </row>
    <row r="1171" spans="1:26" ht="15.75" customHeight="1" x14ac:dyDescent="0.3">
      <c r="A1171" s="2" t="s">
        <v>2817</v>
      </c>
      <c r="B1171" s="13" t="s">
        <v>2799</v>
      </c>
      <c r="C1171" s="13" t="s">
        <v>55</v>
      </c>
      <c r="D1171" s="12" t="s">
        <v>56</v>
      </c>
      <c r="E1171" s="13" t="s">
        <v>2800</v>
      </c>
      <c r="F1171" s="2">
        <v>29</v>
      </c>
      <c r="G1171" s="15">
        <v>234.25</v>
      </c>
      <c r="H1171" s="7">
        <f>L1171*'114成績輸入與落點儀表板'!$B$2+M1171*'114成績輸入與落點儀表板'!$B$3+N1171*'114成績輸入與落點儀表板'!$B$4+O1171*'114成績輸入與落點儀表板'!$B$5+P1171*'114成績輸入與落點儀表板'!$B$6+Q1171*'114成績輸入與落點儀表板'!$B$7+R1171*'114成績輸入與落點儀表板'!$B$8+S1171*'114成績輸入與落點儀表板'!$B$9+T1171*'114成績輸入與落點儀表板'!$B$10+U1171*'114成績輸入與落點儀表板'!$B$11+V1171*'114成績輸入與落點儀表板'!$B$12+W1171*'114成績輸入與落點儀表板'!$B$13+X1171*'114成績輸入與落點儀表板'!$B$14+Y1171*'114成績輸入與落點儀表板'!$B$15+Z1171*'114成績輸入與落點儀表板'!$B$16</f>
        <v>0</v>
      </c>
      <c r="I1171" s="8">
        <f t="shared" si="36"/>
        <v>-234.25</v>
      </c>
      <c r="J1171" s="2" t="str">
        <f t="shared" si="37"/>
        <v>FAIL</v>
      </c>
      <c r="K1171" s="17" t="str">
        <f>IF(AND(IF('114成績輸入與落點儀表板'!$C$2="必須採計",L1171&gt;0,IF('114成績輸入與落點儀表板'!$C$2="不可採計",L1171=0,TRUE)),IF('114成績輸入與落點儀表板'!$C$3="必須採計",M1171&gt;0,IF('114成績輸入與落點儀表板'!$C$3="不可採計",M1171=0,TRUE)),IF('114成績輸入與落點儀表板'!$C$4="必須採計",N1171&gt;0,IF('114成績輸入與落點儀表板'!$C$4="不可採計",N1171=0,TRUE)),IF('114成績輸入與落點儀表板'!$C$5="必須採計",O1171&gt;0,IF('114成績輸入與落點儀表板'!$C$5="不可採計",O1171=0,TRUE)),IF('114成績輸入與落點儀表板'!$C$6="必須採計",P1171&gt;0,IF('114成績輸入與落點儀表板'!$C$6="不可採計",P1171=0,TRUE)),IF('114成績輸入與落點儀表板'!$C$7="必須採計",Q1171&gt;0,IF('114成績輸入與落點儀表板'!$C$7="不可採計",Q1171=0,TRUE)),IF('114成績輸入與落點儀表板'!$C$8="必須採計",R1171&gt;0,IF('114成績輸入與落點儀表板'!$C$8="不可採計",R1171=0,TRUE)),IF('114成績輸入與落點儀表板'!$C$9="必須採計",S1171&gt;0,IF('114成績輸入與落點儀表板'!$C$9="不可採計",S1171=0,TRUE)),IF('114成績輸入與落點儀表板'!$C$10="必須採計",T1171&gt;0,IF('114成績輸入與落點儀表板'!$C$10="不可採計",T1171=0,TRUE)),IF('114成績輸入與落點儀表板'!$C$11="必須採計",U1171&gt;0,IF('114成績輸入與落點儀表板'!$C$11="不可採計",U1171=0,TRUE)),IF('114成績輸入與落點儀表板'!$C$12="必須採計",V1171&gt;0,IF('114成績輸入與落點儀表板'!$C$12="不可採計",V1171=0,TRUE)),IF('114成績輸入與落點儀表板'!$C$13="必須採計",W1171&gt;0,IF('114成績輸入與落點儀表板'!$C$13="不可採計",W1171=0,TRUE)),IF('114成績輸入與落點儀表板'!$C$14="必須採計",X1171&gt;0,IF('114成績輸入與落點儀表板'!$C$14="不可採計",X1171=0,TRUE)),IF('114成績輸入與落點儀表板'!$C$15="必須採計",Y1171&gt;0,IF('114成績輸入與落點儀表板'!$C$15="不可採計",Y1171=0,TRUE)),IF('114成績輸入與落點儀表板'!$C$16="必須採計",Z1171&gt;0,IF('114成績輸入與落點儀表板'!$C$16="不可採計",Z1171=0,TRUE))),"✅ 符合","❌ 不符合")</f>
        <v>✅ 符合</v>
      </c>
      <c r="L1171" s="15">
        <v>2</v>
      </c>
      <c r="M1171" s="15">
        <v>1.25</v>
      </c>
      <c r="N1171" s="15">
        <v>0</v>
      </c>
      <c r="O1171" s="15">
        <v>0</v>
      </c>
      <c r="P1171" s="15">
        <v>0</v>
      </c>
      <c r="Q1171" s="15">
        <v>0</v>
      </c>
      <c r="R1171" s="15">
        <v>0</v>
      </c>
      <c r="S1171" s="15">
        <v>0</v>
      </c>
      <c r="T1171" s="15">
        <v>0</v>
      </c>
      <c r="U1171" s="15">
        <v>1</v>
      </c>
      <c r="V1171" s="15">
        <v>1</v>
      </c>
      <c r="W1171" s="15">
        <v>0</v>
      </c>
      <c r="X1171" s="15">
        <v>0</v>
      </c>
      <c r="Y1171" s="15">
        <v>0</v>
      </c>
      <c r="Z1171" s="15">
        <v>0</v>
      </c>
    </row>
    <row r="1172" spans="1:26" ht="15.75" customHeight="1" x14ac:dyDescent="0.3">
      <c r="A1172" s="2" t="s">
        <v>2819</v>
      </c>
      <c r="B1172" s="13" t="s">
        <v>2799</v>
      </c>
      <c r="C1172" s="13" t="s">
        <v>59</v>
      </c>
      <c r="D1172" s="12" t="s">
        <v>60</v>
      </c>
      <c r="E1172" s="13" t="s">
        <v>2802</v>
      </c>
      <c r="F1172" s="2">
        <v>23</v>
      </c>
      <c r="G1172" s="15">
        <v>227</v>
      </c>
      <c r="H1172" s="7">
        <f>L1172*'114成績輸入與落點儀表板'!$B$2+M1172*'114成績輸入與落點儀表板'!$B$3+N1172*'114成績輸入與落點儀表板'!$B$4+O1172*'114成績輸入與落點儀表板'!$B$5+P1172*'114成績輸入與落點儀表板'!$B$6+Q1172*'114成績輸入與落點儀表板'!$B$7+R1172*'114成績輸入與落點儀表板'!$B$8+S1172*'114成績輸入與落點儀表板'!$B$9+T1172*'114成績輸入與落點儀表板'!$B$10+U1172*'114成績輸入與落點儀表板'!$B$11+V1172*'114成績輸入與落點儀表板'!$B$12+W1172*'114成績輸入與落點儀表板'!$B$13+X1172*'114成績輸入與落點儀表板'!$B$14+Y1172*'114成績輸入與落點儀表板'!$B$15+Z1172*'114成績輸入與落點儀表板'!$B$16</f>
        <v>0</v>
      </c>
      <c r="I1172" s="8">
        <f t="shared" si="36"/>
        <v>-227</v>
      </c>
      <c r="J1172" s="2" t="str">
        <f t="shared" si="37"/>
        <v>FAIL</v>
      </c>
      <c r="K1172" s="17" t="str">
        <f>IF(AND(IF('114成績輸入與落點儀表板'!$C$2="必須採計",L1172&gt;0,IF('114成績輸入與落點儀表板'!$C$2="不可採計",L1172=0,TRUE)),IF('114成績輸入與落點儀表板'!$C$3="必須採計",M1172&gt;0,IF('114成績輸入與落點儀表板'!$C$3="不可採計",M1172=0,TRUE)),IF('114成績輸入與落點儀表板'!$C$4="必須採計",N1172&gt;0,IF('114成績輸入與落點儀表板'!$C$4="不可採計",N1172=0,TRUE)),IF('114成績輸入與落點儀表板'!$C$5="必須採計",O1172&gt;0,IF('114成績輸入與落點儀表板'!$C$5="不可採計",O1172=0,TRUE)),IF('114成績輸入與落點儀表板'!$C$6="必須採計",P1172&gt;0,IF('114成績輸入與落點儀表板'!$C$6="不可採計",P1172=0,TRUE)),IF('114成績輸入與落點儀表板'!$C$7="必須採計",Q1172&gt;0,IF('114成績輸入與落點儀表板'!$C$7="不可採計",Q1172=0,TRUE)),IF('114成績輸入與落點儀表板'!$C$8="必須採計",R1172&gt;0,IF('114成績輸入與落點儀表板'!$C$8="不可採計",R1172=0,TRUE)),IF('114成績輸入與落點儀表板'!$C$9="必須採計",S1172&gt;0,IF('114成績輸入與落點儀表板'!$C$9="不可採計",S1172=0,TRUE)),IF('114成績輸入與落點儀表板'!$C$10="必須採計",T1172&gt;0,IF('114成績輸入與落點儀表板'!$C$10="不可採計",T1172=0,TRUE)),IF('114成績輸入與落點儀表板'!$C$11="必須採計",U1172&gt;0,IF('114成績輸入與落點儀表板'!$C$11="不可採計",U1172=0,TRUE)),IF('114成績輸入與落點儀表板'!$C$12="必須採計",V1172&gt;0,IF('114成績輸入與落點儀表板'!$C$12="不可採計",V1172=0,TRUE)),IF('114成績輸入與落點儀表板'!$C$13="必須採計",W1172&gt;0,IF('114成績輸入與落點儀表板'!$C$13="不可採計",W1172=0,TRUE)),IF('114成績輸入與落點儀表板'!$C$14="必須採計",X1172&gt;0,IF('114成績輸入與落點儀表板'!$C$14="不可採計",X1172=0,TRUE)),IF('114成績輸入與落點儀表板'!$C$15="必須採計",Y1172&gt;0,IF('114成績輸入與落點儀表板'!$C$15="不可採計",Y1172=0,TRUE)),IF('114成績輸入與落點儀表板'!$C$16="必須採計",Z1172&gt;0,IF('114成績輸入與落點儀表板'!$C$16="不可採計",Z1172=0,TRUE))),"✅ 符合","❌ 不符合")</f>
        <v>✅ 符合</v>
      </c>
      <c r="L1172" s="15">
        <v>1</v>
      </c>
      <c r="M1172" s="15">
        <v>2</v>
      </c>
      <c r="N1172" s="15">
        <v>0</v>
      </c>
      <c r="O1172" s="15">
        <v>0</v>
      </c>
      <c r="P1172" s="15">
        <v>0</v>
      </c>
      <c r="Q1172" s="15">
        <v>0</v>
      </c>
      <c r="R1172" s="15">
        <v>0</v>
      </c>
      <c r="S1172" s="15">
        <v>0</v>
      </c>
      <c r="T1172" s="15">
        <v>0</v>
      </c>
      <c r="U1172" s="15">
        <v>1</v>
      </c>
      <c r="V1172" s="15">
        <v>1</v>
      </c>
      <c r="W1172" s="15">
        <v>0</v>
      </c>
      <c r="X1172" s="15">
        <v>0</v>
      </c>
      <c r="Y1172" s="15">
        <v>0</v>
      </c>
      <c r="Z1172" s="15">
        <v>0</v>
      </c>
    </row>
    <row r="1173" spans="1:26" ht="15.75" customHeight="1" x14ac:dyDescent="0.3">
      <c r="A1173" s="2" t="s">
        <v>2820</v>
      </c>
      <c r="B1173" s="13" t="s">
        <v>2799</v>
      </c>
      <c r="C1173" s="13" t="s">
        <v>63</v>
      </c>
      <c r="D1173" s="12" t="s">
        <v>56</v>
      </c>
      <c r="E1173" s="13" t="s">
        <v>2804</v>
      </c>
      <c r="F1173" s="2">
        <v>19</v>
      </c>
      <c r="G1173" s="15">
        <v>272</v>
      </c>
      <c r="H1173" s="7">
        <f>L1173*'114成績輸入與落點儀表板'!$B$2+M1173*'114成績輸入與落點儀表板'!$B$3+N1173*'114成績輸入與落點儀表板'!$B$4+O1173*'114成績輸入與落點儀表板'!$B$5+P1173*'114成績輸入與落點儀表板'!$B$6+Q1173*'114成績輸入與落點儀表板'!$B$7+R1173*'114成績輸入與落點儀表板'!$B$8+S1173*'114成績輸入與落點儀表板'!$B$9+T1173*'114成績輸入與落點儀表板'!$B$10+U1173*'114成績輸入與落點儀表板'!$B$11+V1173*'114成績輸入與落點儀表板'!$B$12+W1173*'114成績輸入與落點儀表板'!$B$13+X1173*'114成績輸入與落點儀表板'!$B$14+Y1173*'114成績輸入與落點儀表板'!$B$15+Z1173*'114成績輸入與落點儀表板'!$B$16</f>
        <v>0</v>
      </c>
      <c r="I1173" s="8">
        <f t="shared" si="36"/>
        <v>-272</v>
      </c>
      <c r="J1173" s="2" t="str">
        <f t="shared" si="37"/>
        <v>FAIL</v>
      </c>
      <c r="K1173" s="17" t="str">
        <f>IF(AND(IF('114成績輸入與落點儀表板'!$C$2="必須採計",L1173&gt;0,IF('114成績輸入與落點儀表板'!$C$2="不可採計",L1173=0,TRUE)),IF('114成績輸入與落點儀表板'!$C$3="必須採計",M1173&gt;0,IF('114成績輸入與落點儀表板'!$C$3="不可採計",M1173=0,TRUE)),IF('114成績輸入與落點儀表板'!$C$4="必須採計",N1173&gt;0,IF('114成績輸入與落點儀表板'!$C$4="不可採計",N1173=0,TRUE)),IF('114成績輸入與落點儀表板'!$C$5="必須採計",O1173&gt;0,IF('114成績輸入與落點儀表板'!$C$5="不可採計",O1173=0,TRUE)),IF('114成績輸入與落點儀表板'!$C$6="必須採計",P1173&gt;0,IF('114成績輸入與落點儀表板'!$C$6="不可採計",P1173=0,TRUE)),IF('114成績輸入與落點儀表板'!$C$7="必須採計",Q1173&gt;0,IF('114成績輸入與落點儀表板'!$C$7="不可採計",Q1173=0,TRUE)),IF('114成績輸入與落點儀表板'!$C$8="必須採計",R1173&gt;0,IF('114成績輸入與落點儀表板'!$C$8="不可採計",R1173=0,TRUE)),IF('114成績輸入與落點儀表板'!$C$9="必須採計",S1173&gt;0,IF('114成績輸入與落點儀表板'!$C$9="不可採計",S1173=0,TRUE)),IF('114成績輸入與落點儀表板'!$C$10="必須採計",T1173&gt;0,IF('114成績輸入與落點儀表板'!$C$10="不可採計",T1173=0,TRUE)),IF('114成績輸入與落點儀表板'!$C$11="必須採計",U1173&gt;0,IF('114成績輸入與落點儀表板'!$C$11="不可採計",U1173=0,TRUE)),IF('114成績輸入與落點儀表板'!$C$12="必須採計",V1173&gt;0,IF('114成績輸入與落點儀表板'!$C$12="不可採計",V1173=0,TRUE)),IF('114成績輸入與落點儀表板'!$C$13="必須採計",W1173&gt;0,IF('114成績輸入與落點儀表板'!$C$13="不可採計",W1173=0,TRUE)),IF('114成績輸入與落點儀表板'!$C$14="必須採計",X1173&gt;0,IF('114成績輸入與落點儀表板'!$C$14="不可採計",X1173=0,TRUE)),IF('114成績輸入與落點儀表板'!$C$15="必須採計",Y1173&gt;0,IF('114成績輸入與落點儀表板'!$C$15="不可採計",Y1173=0,TRUE)),IF('114成績輸入與落點儀表板'!$C$16="必須採計",Z1173&gt;0,IF('114成績輸入與落點儀表板'!$C$16="不可採計",Z1173=0,TRUE))),"✅ 符合","❌ 不符合")</f>
        <v>✅ 符合</v>
      </c>
      <c r="L1173" s="15">
        <v>1.5</v>
      </c>
      <c r="M1173" s="15">
        <v>1.5</v>
      </c>
      <c r="N1173" s="15">
        <v>0</v>
      </c>
      <c r="O1173" s="15">
        <v>0</v>
      </c>
      <c r="P1173" s="15">
        <v>0</v>
      </c>
      <c r="Q1173" s="15">
        <v>0</v>
      </c>
      <c r="R1173" s="15">
        <v>0</v>
      </c>
      <c r="S1173" s="15">
        <v>0</v>
      </c>
      <c r="T1173" s="15">
        <v>0</v>
      </c>
      <c r="U1173" s="15">
        <v>2</v>
      </c>
      <c r="V1173" s="15">
        <v>1</v>
      </c>
      <c r="W1173" s="15">
        <v>0</v>
      </c>
      <c r="X1173" s="15">
        <v>0</v>
      </c>
      <c r="Y1173" s="15">
        <v>0</v>
      </c>
      <c r="Z1173" s="15">
        <v>0</v>
      </c>
    </row>
    <row r="1174" spans="1:26" ht="15.75" customHeight="1" x14ac:dyDescent="0.3">
      <c r="A1174" s="2" t="s">
        <v>2822</v>
      </c>
      <c r="B1174" s="13" t="s">
        <v>2799</v>
      </c>
      <c r="C1174" s="13" t="s">
        <v>66</v>
      </c>
      <c r="D1174" s="12" t="s">
        <v>56</v>
      </c>
      <c r="E1174" s="13" t="s">
        <v>2806</v>
      </c>
      <c r="F1174" s="2">
        <v>20</v>
      </c>
      <c r="G1174" s="15">
        <v>252.5</v>
      </c>
      <c r="H1174" s="7">
        <f>L1174*'114成績輸入與落點儀表板'!$B$2+M1174*'114成績輸入與落點儀表板'!$B$3+N1174*'114成績輸入與落點儀表板'!$B$4+O1174*'114成績輸入與落點儀表板'!$B$5+P1174*'114成績輸入與落點儀表板'!$B$6+Q1174*'114成績輸入與落點儀表板'!$B$7+R1174*'114成績輸入與落點儀表板'!$B$8+S1174*'114成績輸入與落點儀表板'!$B$9+T1174*'114成績輸入與落點儀表板'!$B$10+U1174*'114成績輸入與落點儀表板'!$B$11+V1174*'114成績輸入與落點儀表板'!$B$12+W1174*'114成績輸入與落點儀表板'!$B$13+X1174*'114成績輸入與落點儀表板'!$B$14+Y1174*'114成績輸入與落點儀表板'!$B$15+Z1174*'114成績輸入與落點儀表板'!$B$16</f>
        <v>0</v>
      </c>
      <c r="I1174" s="8">
        <f t="shared" si="36"/>
        <v>-252.5</v>
      </c>
      <c r="J1174" s="2" t="str">
        <f t="shared" si="37"/>
        <v>FAIL</v>
      </c>
      <c r="K1174" s="17" t="str">
        <f>IF(AND(IF('114成績輸入與落點儀表板'!$C$2="必須採計",L1174&gt;0,IF('114成績輸入與落點儀表板'!$C$2="不可採計",L1174=0,TRUE)),IF('114成績輸入與落點儀表板'!$C$3="必須採計",M1174&gt;0,IF('114成績輸入與落點儀表板'!$C$3="不可採計",M1174=0,TRUE)),IF('114成績輸入與落點儀表板'!$C$4="必須採計",N1174&gt;0,IF('114成績輸入與落點儀表板'!$C$4="不可採計",N1174=0,TRUE)),IF('114成績輸入與落點儀表板'!$C$5="必須採計",O1174&gt;0,IF('114成績輸入與落點儀表板'!$C$5="不可採計",O1174=0,TRUE)),IF('114成績輸入與落點儀表板'!$C$6="必須採計",P1174&gt;0,IF('114成績輸入與落點儀表板'!$C$6="不可採計",P1174=0,TRUE)),IF('114成績輸入與落點儀表板'!$C$7="必須採計",Q1174&gt;0,IF('114成績輸入與落點儀表板'!$C$7="不可採計",Q1174=0,TRUE)),IF('114成績輸入與落點儀表板'!$C$8="必須採計",R1174&gt;0,IF('114成績輸入與落點儀表板'!$C$8="不可採計",R1174=0,TRUE)),IF('114成績輸入與落點儀表板'!$C$9="必須採計",S1174&gt;0,IF('114成績輸入與落點儀表板'!$C$9="不可採計",S1174=0,TRUE)),IF('114成績輸入與落點儀表板'!$C$10="必須採計",T1174&gt;0,IF('114成績輸入與落點儀表板'!$C$10="不可採計",T1174=0,TRUE)),IF('114成績輸入與落點儀表板'!$C$11="必須採計",U1174&gt;0,IF('114成績輸入與落點儀表板'!$C$11="不可採計",U1174=0,TRUE)),IF('114成績輸入與落點儀表板'!$C$12="必須採計",V1174&gt;0,IF('114成績輸入與落點儀表板'!$C$12="不可採計",V1174=0,TRUE)),IF('114成績輸入與落點儀表板'!$C$13="必須採計",W1174&gt;0,IF('114成績輸入與落點儀表板'!$C$13="不可採計",W1174=0,TRUE)),IF('114成績輸入與落點儀表板'!$C$14="必須採計",X1174&gt;0,IF('114成績輸入與落點儀表板'!$C$14="不可採計",X1174=0,TRUE)),IF('114成績輸入與落點儀表板'!$C$15="必須採計",Y1174&gt;0,IF('114成績輸入與落點儀表板'!$C$15="不可採計",Y1174=0,TRUE)),IF('114成績輸入與落點儀表板'!$C$16="必須採計",Z1174&gt;0,IF('114成績輸入與落點儀表板'!$C$16="不可採計",Z1174=0,TRUE))),"✅ 符合","❌ 不符合")</f>
        <v>✅ 符合</v>
      </c>
      <c r="L1174" s="15">
        <v>1.5</v>
      </c>
      <c r="M1174" s="15">
        <v>2</v>
      </c>
      <c r="N1174" s="15">
        <v>0</v>
      </c>
      <c r="O1174" s="15">
        <v>0</v>
      </c>
      <c r="P1174" s="15">
        <v>0</v>
      </c>
      <c r="Q1174" s="15">
        <v>2</v>
      </c>
      <c r="R1174" s="15">
        <v>0</v>
      </c>
      <c r="S1174" s="15">
        <v>0</v>
      </c>
      <c r="T1174" s="15">
        <v>0</v>
      </c>
      <c r="U1174" s="15">
        <v>0</v>
      </c>
      <c r="V1174" s="15">
        <v>0</v>
      </c>
      <c r="W1174" s="15">
        <v>1</v>
      </c>
      <c r="X1174" s="15">
        <v>0</v>
      </c>
      <c r="Y1174" s="15">
        <v>0</v>
      </c>
      <c r="Z1174" s="15">
        <v>0</v>
      </c>
    </row>
    <row r="1175" spans="1:26" ht="15.75" customHeight="1" x14ac:dyDescent="0.3">
      <c r="A1175" s="2" t="s">
        <v>2825</v>
      </c>
      <c r="B1175" s="13" t="s">
        <v>2799</v>
      </c>
      <c r="C1175" s="13" t="s">
        <v>1601</v>
      </c>
      <c r="D1175" s="12" t="s">
        <v>227</v>
      </c>
      <c r="E1175" s="13" t="s">
        <v>4545</v>
      </c>
      <c r="F1175" s="2">
        <v>19</v>
      </c>
      <c r="G1175" s="15">
        <v>217.5</v>
      </c>
      <c r="H1175" s="7">
        <f>L1175*'114成績輸入與落點儀表板'!$B$2+M1175*'114成績輸入與落點儀表板'!$B$3+N1175*'114成績輸入與落點儀表板'!$B$4+O1175*'114成績輸入與落點儀表板'!$B$5+P1175*'114成績輸入與落點儀表板'!$B$6+Q1175*'114成績輸入與落點儀表板'!$B$7+R1175*'114成績輸入與落點儀表板'!$B$8+S1175*'114成績輸入與落點儀表板'!$B$9+T1175*'114成績輸入與落點儀表板'!$B$10+U1175*'114成績輸入與落點儀表板'!$B$11+V1175*'114成績輸入與落點儀表板'!$B$12+W1175*'114成績輸入與落點儀表板'!$B$13+X1175*'114成績輸入與落點儀表板'!$B$14+Y1175*'114成績輸入與落點儀表板'!$B$15+Z1175*'114成績輸入與落點儀表板'!$B$16</f>
        <v>0</v>
      </c>
      <c r="I1175" s="8">
        <f t="shared" si="36"/>
        <v>-217.5</v>
      </c>
      <c r="J1175" s="2" t="str">
        <f t="shared" si="37"/>
        <v>FAIL</v>
      </c>
      <c r="K1175" s="17" t="str">
        <f>IF(AND(IF('114成績輸入與落點儀表板'!$C$2="必須採計",L1175&gt;0,IF('114成績輸入與落點儀表板'!$C$2="不可採計",L1175=0,TRUE)),IF('114成績輸入與落點儀表板'!$C$3="必須採計",M1175&gt;0,IF('114成績輸入與落點儀表板'!$C$3="不可採計",M1175=0,TRUE)),IF('114成績輸入與落點儀表板'!$C$4="必須採計",N1175&gt;0,IF('114成績輸入與落點儀表板'!$C$4="不可採計",N1175=0,TRUE)),IF('114成績輸入與落點儀表板'!$C$5="必須採計",O1175&gt;0,IF('114成績輸入與落點儀表板'!$C$5="不可採計",O1175=0,TRUE)),IF('114成績輸入與落點儀表板'!$C$6="必須採計",P1175&gt;0,IF('114成績輸入與落點儀表板'!$C$6="不可採計",P1175=0,TRUE)),IF('114成績輸入與落點儀表板'!$C$7="必須採計",Q1175&gt;0,IF('114成績輸入與落點儀表板'!$C$7="不可採計",Q1175=0,TRUE)),IF('114成績輸入與落點儀表板'!$C$8="必須採計",R1175&gt;0,IF('114成績輸入與落點儀表板'!$C$8="不可採計",R1175=0,TRUE)),IF('114成績輸入與落點儀表板'!$C$9="必須採計",S1175&gt;0,IF('114成績輸入與落點儀表板'!$C$9="不可採計",S1175=0,TRUE)),IF('114成績輸入與落點儀表板'!$C$10="必須採計",T1175&gt;0,IF('114成績輸入與落點儀表板'!$C$10="不可採計",T1175=0,TRUE)),IF('114成績輸入與落點儀表板'!$C$11="必須採計",U1175&gt;0,IF('114成績輸入與落點儀表板'!$C$11="不可採計",U1175=0,TRUE)),IF('114成績輸入與落點儀表板'!$C$12="必須採計",V1175&gt;0,IF('114成績輸入與落點儀表板'!$C$12="不可採計",V1175=0,TRUE)),IF('114成績輸入與落點儀表板'!$C$13="必須採計",W1175&gt;0,IF('114成績輸入與落點儀表板'!$C$13="不可採計",W1175=0,TRUE)),IF('114成績輸入與落點儀表板'!$C$14="必須採計",X1175&gt;0,IF('114成績輸入與落點儀表板'!$C$14="不可採計",X1175=0,TRUE)),IF('114成績輸入與落點儀表板'!$C$15="必須採計",Y1175&gt;0,IF('114成績輸入與落點儀表板'!$C$15="不可採計",Y1175=0,TRUE)),IF('114成績輸入與落點儀表板'!$C$16="必須採計",Z1175&gt;0,IF('114成績輸入與落點儀表板'!$C$16="不可採計",Z1175=0,TRUE))),"✅ 符合","❌ 不符合")</f>
        <v>✅ 符合</v>
      </c>
      <c r="L1175" s="15">
        <v>1</v>
      </c>
      <c r="M1175" s="15">
        <v>1.5</v>
      </c>
      <c r="N1175" s="15">
        <v>0</v>
      </c>
      <c r="O1175" s="15">
        <v>0</v>
      </c>
      <c r="P1175" s="15">
        <v>0</v>
      </c>
      <c r="Q1175" s="15">
        <v>1.5</v>
      </c>
      <c r="R1175" s="15">
        <v>0</v>
      </c>
      <c r="S1175" s="15">
        <v>0</v>
      </c>
      <c r="T1175" s="15">
        <v>0</v>
      </c>
      <c r="U1175" s="15">
        <v>0</v>
      </c>
      <c r="V1175" s="15">
        <v>0</v>
      </c>
      <c r="W1175" s="15">
        <v>1.5</v>
      </c>
      <c r="X1175" s="15">
        <v>0</v>
      </c>
      <c r="Y1175" s="15">
        <v>0</v>
      </c>
      <c r="Z1175" s="15">
        <v>0</v>
      </c>
    </row>
    <row r="1176" spans="1:26" ht="15.75" customHeight="1" x14ac:dyDescent="0.3">
      <c r="A1176" s="2" t="s">
        <v>2827</v>
      </c>
      <c r="B1176" s="13" t="s">
        <v>2799</v>
      </c>
      <c r="C1176" s="13" t="s">
        <v>2810</v>
      </c>
      <c r="D1176" s="12" t="s">
        <v>227</v>
      </c>
      <c r="E1176" s="13" t="s">
        <v>4546</v>
      </c>
      <c r="F1176" s="2">
        <v>22</v>
      </c>
      <c r="G1176" s="15">
        <v>296</v>
      </c>
      <c r="H1176" s="7">
        <f>L1176*'114成績輸入與落點儀表板'!$B$2+M1176*'114成績輸入與落點儀表板'!$B$3+N1176*'114成績輸入與落點儀表板'!$B$4+O1176*'114成績輸入與落點儀表板'!$B$5+P1176*'114成績輸入與落點儀表板'!$B$6+Q1176*'114成績輸入與落點儀表板'!$B$7+R1176*'114成績輸入與落點儀表板'!$B$8+S1176*'114成績輸入與落點儀表板'!$B$9+T1176*'114成績輸入與落點儀表板'!$B$10+U1176*'114成績輸入與落點儀表板'!$B$11+V1176*'114成績輸入與落點儀表板'!$B$12+W1176*'114成績輸入與落點儀表板'!$B$13+X1176*'114成績輸入與落點儀表板'!$B$14+Y1176*'114成績輸入與落點儀表板'!$B$15+Z1176*'114成績輸入與落點儀表板'!$B$16</f>
        <v>0</v>
      </c>
      <c r="I1176" s="8">
        <f t="shared" si="36"/>
        <v>-296</v>
      </c>
      <c r="J1176" s="2" t="str">
        <f t="shared" si="37"/>
        <v>FAIL</v>
      </c>
      <c r="K1176" s="17" t="str">
        <f>IF(AND(IF('114成績輸入與落點儀表板'!$C$2="必須採計",L1176&gt;0,IF('114成績輸入與落點儀表板'!$C$2="不可採計",L1176=0,TRUE)),IF('114成績輸入與落點儀表板'!$C$3="必須採計",M1176&gt;0,IF('114成績輸入與落點儀表板'!$C$3="不可採計",M1176=0,TRUE)),IF('114成績輸入與落點儀表板'!$C$4="必須採計",N1176&gt;0,IF('114成績輸入與落點儀表板'!$C$4="不可採計",N1176=0,TRUE)),IF('114成績輸入與落點儀表板'!$C$5="必須採計",O1176&gt;0,IF('114成績輸入與落點儀表板'!$C$5="不可採計",O1176=0,TRUE)),IF('114成績輸入與落點儀表板'!$C$6="必須採計",P1176&gt;0,IF('114成績輸入與落點儀表板'!$C$6="不可採計",P1176=0,TRUE)),IF('114成績輸入與落點儀表板'!$C$7="必須採計",Q1176&gt;0,IF('114成績輸入與落點儀表板'!$C$7="不可採計",Q1176=0,TRUE)),IF('114成績輸入與落點儀表板'!$C$8="必須採計",R1176&gt;0,IF('114成績輸入與落點儀表板'!$C$8="不可採計",R1176=0,TRUE)),IF('114成績輸入與落點儀表板'!$C$9="必須採計",S1176&gt;0,IF('114成績輸入與落點儀表板'!$C$9="不可採計",S1176=0,TRUE)),IF('114成績輸入與落點儀表板'!$C$10="必須採計",T1176&gt;0,IF('114成績輸入與落點儀表板'!$C$10="不可採計",T1176=0,TRUE)),IF('114成績輸入與落點儀表板'!$C$11="必須採計",U1176&gt;0,IF('114成績輸入與落點儀表板'!$C$11="不可採計",U1176=0,TRUE)),IF('114成績輸入與落點儀表板'!$C$12="必須採計",V1176&gt;0,IF('114成績輸入與落點儀表板'!$C$12="不可採計",V1176=0,TRUE)),IF('114成績輸入與落點儀表板'!$C$13="必須採計",W1176&gt;0,IF('114成績輸入與落點儀表板'!$C$13="不可採計",W1176=0,TRUE)),IF('114成績輸入與落點儀表板'!$C$14="必須採計",X1176&gt;0,IF('114成績輸入與落點儀表板'!$C$14="不可採計",X1176=0,TRUE)),IF('114成績輸入與落點儀表板'!$C$15="必須採計",Y1176&gt;0,IF('114成績輸入與落點儀表板'!$C$15="不可採計",Y1176=0,TRUE)),IF('114成績輸入與落點儀表板'!$C$16="必須採計",Z1176&gt;0,IF('114成績輸入與落點儀表板'!$C$16="不可採計",Z1176=0,TRUE))),"✅ 符合","❌ 不符合")</f>
        <v>✅ 符合</v>
      </c>
      <c r="L1176" s="15">
        <v>1.5</v>
      </c>
      <c r="M1176" s="15">
        <v>2</v>
      </c>
      <c r="N1176" s="15">
        <v>0</v>
      </c>
      <c r="O1176" s="15">
        <v>0</v>
      </c>
      <c r="P1176" s="15">
        <v>0</v>
      </c>
      <c r="Q1176" s="15">
        <v>1</v>
      </c>
      <c r="R1176" s="15">
        <v>0</v>
      </c>
      <c r="S1176" s="15">
        <v>0</v>
      </c>
      <c r="T1176" s="15">
        <v>0</v>
      </c>
      <c r="U1176" s="15">
        <v>1</v>
      </c>
      <c r="V1176" s="15">
        <v>0</v>
      </c>
      <c r="W1176" s="15">
        <v>1.5</v>
      </c>
      <c r="X1176" s="15">
        <v>0</v>
      </c>
      <c r="Y1176" s="15">
        <v>0</v>
      </c>
      <c r="Z1176" s="15">
        <v>0</v>
      </c>
    </row>
    <row r="1177" spans="1:26" ht="15.75" customHeight="1" x14ac:dyDescent="0.3">
      <c r="A1177" s="2" t="s">
        <v>2829</v>
      </c>
      <c r="B1177" s="13" t="s">
        <v>2799</v>
      </c>
      <c r="C1177" s="13" t="s">
        <v>560</v>
      </c>
      <c r="D1177" s="12" t="s">
        <v>113</v>
      </c>
      <c r="E1177" s="13" t="s">
        <v>2813</v>
      </c>
      <c r="F1177" s="2">
        <v>18</v>
      </c>
      <c r="G1177" s="15">
        <v>260</v>
      </c>
      <c r="H1177" s="7">
        <f>L1177*'114成績輸入與落點儀表板'!$B$2+M1177*'114成績輸入與落點儀表板'!$B$3+N1177*'114成績輸入與落點儀表板'!$B$4+O1177*'114成績輸入與落點儀表板'!$B$5+P1177*'114成績輸入與落點儀表板'!$B$6+Q1177*'114成績輸入與落點儀表板'!$B$7+R1177*'114成績輸入與落點儀表板'!$B$8+S1177*'114成績輸入與落點儀表板'!$B$9+T1177*'114成績輸入與落點儀表板'!$B$10+U1177*'114成績輸入與落點儀表板'!$B$11+V1177*'114成績輸入與落點儀表板'!$B$12+W1177*'114成績輸入與落點儀表板'!$B$13+X1177*'114成績輸入與落點儀表板'!$B$14+Y1177*'114成績輸入與落點儀表板'!$B$15+Z1177*'114成績輸入與落點儀表板'!$B$16</f>
        <v>0</v>
      </c>
      <c r="I1177" s="8">
        <f t="shared" si="36"/>
        <v>-260</v>
      </c>
      <c r="J1177" s="2" t="str">
        <f t="shared" si="37"/>
        <v>FAIL</v>
      </c>
      <c r="K1177" s="17" t="str">
        <f>IF(AND(IF('114成績輸入與落點儀表板'!$C$2="必須採計",L1177&gt;0,IF('114成績輸入與落點儀表板'!$C$2="不可採計",L1177=0,TRUE)),IF('114成績輸入與落點儀表板'!$C$3="必須採計",M1177&gt;0,IF('114成績輸入與落點儀表板'!$C$3="不可採計",M1177=0,TRUE)),IF('114成績輸入與落點儀表板'!$C$4="必須採計",N1177&gt;0,IF('114成績輸入與落點儀表板'!$C$4="不可採計",N1177=0,TRUE)),IF('114成績輸入與落點儀表板'!$C$5="必須採計",O1177&gt;0,IF('114成績輸入與落點儀表板'!$C$5="不可採計",O1177=0,TRUE)),IF('114成績輸入與落點儀表板'!$C$6="必須採計",P1177&gt;0,IF('114成績輸入與落點儀表板'!$C$6="不可採計",P1177=0,TRUE)),IF('114成績輸入與落點儀表板'!$C$7="必須採計",Q1177&gt;0,IF('114成績輸入與落點儀表板'!$C$7="不可採計",Q1177=0,TRUE)),IF('114成績輸入與落點儀表板'!$C$8="必須採計",R1177&gt;0,IF('114成績輸入與落點儀表板'!$C$8="不可採計",R1177=0,TRUE)),IF('114成績輸入與落點儀表板'!$C$9="必須採計",S1177&gt;0,IF('114成績輸入與落點儀表板'!$C$9="不可採計",S1177=0,TRUE)),IF('114成績輸入與落點儀表板'!$C$10="必須採計",T1177&gt;0,IF('114成績輸入與落點儀表板'!$C$10="不可採計",T1177=0,TRUE)),IF('114成績輸入與落點儀表板'!$C$11="必須採計",U1177&gt;0,IF('114成績輸入與落點儀表板'!$C$11="不可採計",U1177=0,TRUE)),IF('114成績輸入與落點儀表板'!$C$12="必須採計",V1177&gt;0,IF('114成績輸入與落點儀表板'!$C$12="不可採計",V1177=0,TRUE)),IF('114成績輸入與落點儀表板'!$C$13="必須採計",W1177&gt;0,IF('114成績輸入與落點儀表板'!$C$13="不可採計",W1177=0,TRUE)),IF('114成績輸入與落點儀表板'!$C$14="必須採計",X1177&gt;0,IF('114成績輸入與落點儀表板'!$C$14="不可採計",X1177=0,TRUE)),IF('114成績輸入與落點儀表板'!$C$15="必須採計",Y1177&gt;0,IF('114成績輸入與落點儀表板'!$C$15="不可採計",Y1177=0,TRUE)),IF('114成績輸入與落點儀表板'!$C$16="必須採計",Z1177&gt;0,IF('114成績輸入與落點儀表板'!$C$16="不可採計",Z1177=0,TRUE))),"✅ 符合","❌ 不符合")</f>
        <v>✅ 符合</v>
      </c>
      <c r="L1177" s="15">
        <v>1</v>
      </c>
      <c r="M1177" s="15">
        <v>2</v>
      </c>
      <c r="N1177" s="15">
        <v>0</v>
      </c>
      <c r="O1177" s="15">
        <v>0</v>
      </c>
      <c r="P1177" s="15">
        <v>0</v>
      </c>
      <c r="Q1177" s="15">
        <v>1</v>
      </c>
      <c r="R1177" s="15">
        <v>0</v>
      </c>
      <c r="S1177" s="15">
        <v>0</v>
      </c>
      <c r="T1177" s="15">
        <v>0</v>
      </c>
      <c r="U1177" s="15">
        <v>0</v>
      </c>
      <c r="V1177" s="15">
        <v>0</v>
      </c>
      <c r="W1177" s="15">
        <v>1</v>
      </c>
      <c r="X1177" s="15">
        <v>1</v>
      </c>
      <c r="Y1177" s="15">
        <v>0</v>
      </c>
      <c r="Z1177" s="15">
        <v>0</v>
      </c>
    </row>
    <row r="1178" spans="1:26" ht="15.75" customHeight="1" x14ac:dyDescent="0.3">
      <c r="A1178" s="2" t="s">
        <v>2831</v>
      </c>
      <c r="B1178" s="13" t="s">
        <v>2799</v>
      </c>
      <c r="C1178" s="13" t="s">
        <v>2815</v>
      </c>
      <c r="D1178" s="12" t="s">
        <v>80</v>
      </c>
      <c r="E1178" s="13" t="s">
        <v>2816</v>
      </c>
      <c r="F1178" s="2">
        <v>23</v>
      </c>
      <c r="G1178" s="15">
        <v>181</v>
      </c>
      <c r="H1178" s="7">
        <f>L1178*'114成績輸入與落點儀表板'!$B$2+M1178*'114成績輸入與落點儀表板'!$B$3+N1178*'114成績輸入與落點儀表板'!$B$4+O1178*'114成績輸入與落點儀表板'!$B$5+P1178*'114成績輸入與落點儀表板'!$B$6+Q1178*'114成績輸入與落點儀表板'!$B$7+R1178*'114成績輸入與落點儀表板'!$B$8+S1178*'114成績輸入與落點儀表板'!$B$9+T1178*'114成績輸入與落點儀表板'!$B$10+U1178*'114成績輸入與落點儀表板'!$B$11+V1178*'114成績輸入與落點儀表板'!$B$12+W1178*'114成績輸入與落點儀表板'!$B$13+X1178*'114成績輸入與落點儀表板'!$B$14+Y1178*'114成績輸入與落點儀表板'!$B$15+Z1178*'114成績輸入與落點儀表板'!$B$16</f>
        <v>0</v>
      </c>
      <c r="I1178" s="8">
        <f t="shared" si="36"/>
        <v>-181</v>
      </c>
      <c r="J1178" s="2" t="str">
        <f t="shared" si="37"/>
        <v>FAIL</v>
      </c>
      <c r="K1178" s="17" t="str">
        <f>IF(AND(IF('114成績輸入與落點儀表板'!$C$2="必須採計",L1178&gt;0,IF('114成績輸入與落點儀表板'!$C$2="不可採計",L1178=0,TRUE)),IF('114成績輸入與落點儀表板'!$C$3="必須採計",M1178&gt;0,IF('114成績輸入與落點儀表板'!$C$3="不可採計",M1178=0,TRUE)),IF('114成績輸入與落點儀表板'!$C$4="必須採計",N1178&gt;0,IF('114成績輸入與落點儀表板'!$C$4="不可採計",N1178=0,TRUE)),IF('114成績輸入與落點儀表板'!$C$5="必須採計",O1178&gt;0,IF('114成績輸入與落點儀表板'!$C$5="不可採計",O1178=0,TRUE)),IF('114成績輸入與落點儀表板'!$C$6="必須採計",P1178&gt;0,IF('114成績輸入與落點儀表板'!$C$6="不可採計",P1178=0,TRUE)),IF('114成績輸入與落點儀表板'!$C$7="必須採計",Q1178&gt;0,IF('114成績輸入與落點儀表板'!$C$7="不可採計",Q1178=0,TRUE)),IF('114成績輸入與落點儀表板'!$C$8="必須採計",R1178&gt;0,IF('114成績輸入與落點儀表板'!$C$8="不可採計",R1178=0,TRUE)),IF('114成績輸入與落點儀表板'!$C$9="必須採計",S1178&gt;0,IF('114成績輸入與落點儀表板'!$C$9="不可採計",S1178=0,TRUE)),IF('114成績輸入與落點儀表板'!$C$10="必須採計",T1178&gt;0,IF('114成績輸入與落點儀表板'!$C$10="不可採計",T1178=0,TRUE)),IF('114成績輸入與落點儀表板'!$C$11="必須採計",U1178&gt;0,IF('114成績輸入與落點儀表板'!$C$11="不可採計",U1178=0,TRUE)),IF('114成績輸入與落點儀表板'!$C$12="必須採計",V1178&gt;0,IF('114成績輸入與落點儀表板'!$C$12="不可採計",V1178=0,TRUE)),IF('114成績輸入與落點儀表板'!$C$13="必須採計",W1178&gt;0,IF('114成績輸入與落點儀表板'!$C$13="不可採計",W1178=0,TRUE)),IF('114成績輸入與落點儀表板'!$C$14="必須採計",X1178&gt;0,IF('114成績輸入與落點儀表板'!$C$14="不可採計",X1178=0,TRUE)),IF('114成績輸入與落點儀表板'!$C$15="必須採計",Y1178&gt;0,IF('114成績輸入與落點儀表板'!$C$15="不可採計",Y1178=0,TRUE)),IF('114成績輸入與落點儀表板'!$C$16="必須採計",Z1178&gt;0,IF('114成績輸入與落點儀表板'!$C$16="不可採計",Z1178=0,TRUE))),"✅ 符合","❌ 不符合")</f>
        <v>✅ 符合</v>
      </c>
      <c r="L1178" s="15">
        <v>1</v>
      </c>
      <c r="M1178" s="15">
        <v>1</v>
      </c>
      <c r="N1178" s="15">
        <v>0</v>
      </c>
      <c r="O1178" s="15">
        <v>0</v>
      </c>
      <c r="P1178" s="15">
        <v>0</v>
      </c>
      <c r="Q1178" s="15">
        <v>0</v>
      </c>
      <c r="R1178" s="15">
        <v>0</v>
      </c>
      <c r="S1178" s="15">
        <v>0</v>
      </c>
      <c r="T1178" s="15">
        <v>0</v>
      </c>
      <c r="U1178" s="15">
        <v>1</v>
      </c>
      <c r="V1178" s="15">
        <v>0</v>
      </c>
      <c r="W1178" s="15">
        <v>1</v>
      </c>
      <c r="X1178" s="15">
        <v>0</v>
      </c>
      <c r="Y1178" s="15">
        <v>0</v>
      </c>
      <c r="Z1178" s="15">
        <v>0</v>
      </c>
    </row>
    <row r="1179" spans="1:26" ht="15.75" customHeight="1" x14ac:dyDescent="0.3">
      <c r="A1179" s="2" t="s">
        <v>2833</v>
      </c>
      <c r="B1179" s="13" t="s">
        <v>2799</v>
      </c>
      <c r="C1179" s="13" t="s">
        <v>563</v>
      </c>
      <c r="D1179" s="12" t="s">
        <v>121</v>
      </c>
      <c r="E1179" s="13" t="s">
        <v>4547</v>
      </c>
      <c r="F1179" s="2">
        <v>40</v>
      </c>
      <c r="G1179" s="15">
        <v>275.5</v>
      </c>
      <c r="H1179" s="7">
        <f>L1179*'114成績輸入與落點儀表板'!$B$2+M1179*'114成績輸入與落點儀表板'!$B$3+N1179*'114成績輸入與落點儀表板'!$B$4+O1179*'114成績輸入與落點儀表板'!$B$5+P1179*'114成績輸入與落點儀表板'!$B$6+Q1179*'114成績輸入與落點儀表板'!$B$7+R1179*'114成績輸入與落點儀表板'!$B$8+S1179*'114成績輸入與落點儀表板'!$B$9+T1179*'114成績輸入與落點儀表板'!$B$10+U1179*'114成績輸入與落點儀表板'!$B$11+V1179*'114成績輸入與落點儀表板'!$B$12+W1179*'114成績輸入與落點儀表板'!$B$13+X1179*'114成績輸入與落點儀表板'!$B$14+Y1179*'114成績輸入與落點儀表板'!$B$15+Z1179*'114成績輸入與落點儀表板'!$B$16</f>
        <v>0</v>
      </c>
      <c r="I1179" s="8">
        <f t="shared" si="36"/>
        <v>-275.5</v>
      </c>
      <c r="J1179" s="2" t="str">
        <f t="shared" si="37"/>
        <v>FAIL</v>
      </c>
      <c r="K1179" s="17" t="str">
        <f>IF(AND(IF('114成績輸入與落點儀表板'!$C$2="必須採計",L1179&gt;0,IF('114成績輸入與落點儀表板'!$C$2="不可採計",L1179=0,TRUE)),IF('114成績輸入與落點儀表板'!$C$3="必須採計",M1179&gt;0,IF('114成績輸入與落點儀表板'!$C$3="不可採計",M1179=0,TRUE)),IF('114成績輸入與落點儀表板'!$C$4="必須採計",N1179&gt;0,IF('114成績輸入與落點儀表板'!$C$4="不可採計",N1179=0,TRUE)),IF('114成績輸入與落點儀表板'!$C$5="必須採計",O1179&gt;0,IF('114成績輸入與落點儀表板'!$C$5="不可採計",O1179=0,TRUE)),IF('114成績輸入與落點儀表板'!$C$6="必須採計",P1179&gt;0,IF('114成績輸入與落點儀表板'!$C$6="不可採計",P1179=0,TRUE)),IF('114成績輸入與落點儀表板'!$C$7="必須採計",Q1179&gt;0,IF('114成績輸入與落點儀表板'!$C$7="不可採計",Q1179=0,TRUE)),IF('114成績輸入與落點儀表板'!$C$8="必須採計",R1179&gt;0,IF('114成績輸入與落點儀表板'!$C$8="不可採計",R1179=0,TRUE)),IF('114成績輸入與落點儀表板'!$C$9="必須採計",S1179&gt;0,IF('114成績輸入與落點儀表板'!$C$9="不可採計",S1179=0,TRUE)),IF('114成績輸入與落點儀表板'!$C$10="必須採計",T1179&gt;0,IF('114成績輸入與落點儀表板'!$C$10="不可採計",T1179=0,TRUE)),IF('114成績輸入與落點儀表板'!$C$11="必須採計",U1179&gt;0,IF('114成績輸入與落點儀表板'!$C$11="不可採計",U1179=0,TRUE)),IF('114成績輸入與落點儀表板'!$C$12="必須採計",V1179&gt;0,IF('114成績輸入與落點儀表板'!$C$12="不可採計",V1179=0,TRUE)),IF('114成績輸入與落點儀表板'!$C$13="必須採計",W1179&gt;0,IF('114成績輸入與落點儀表板'!$C$13="不可採計",W1179=0,TRUE)),IF('114成績輸入與落點儀表板'!$C$14="必須採計",X1179&gt;0,IF('114成績輸入與落點儀表板'!$C$14="不可採計",X1179=0,TRUE)),IF('114成績輸入與落點儀表板'!$C$15="必須採計",Y1179&gt;0,IF('114成績輸入與落點儀表板'!$C$15="不可採計",Y1179=0,TRUE)),IF('114成績輸入與落點儀表板'!$C$16="必須採計",Z1179&gt;0,IF('114成績輸入與落點儀表板'!$C$16="不可採計",Z1179=0,TRUE))),"✅ 符合","❌ 不符合")</f>
        <v>✅ 符合</v>
      </c>
      <c r="L1179" s="15">
        <v>1</v>
      </c>
      <c r="M1179" s="15">
        <v>2</v>
      </c>
      <c r="N1179" s="15">
        <v>0</v>
      </c>
      <c r="O1179" s="15">
        <v>0</v>
      </c>
      <c r="P1179" s="15">
        <v>0</v>
      </c>
      <c r="Q1179" s="15">
        <v>2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1.5</v>
      </c>
      <c r="X1179" s="15">
        <v>0</v>
      </c>
      <c r="Y1179" s="15">
        <v>0</v>
      </c>
      <c r="Z1179" s="15">
        <v>0</v>
      </c>
    </row>
    <row r="1180" spans="1:26" ht="15.75" customHeight="1" x14ac:dyDescent="0.3">
      <c r="A1180" s="2" t="s">
        <v>2836</v>
      </c>
      <c r="B1180" s="13" t="s">
        <v>2799</v>
      </c>
      <c r="C1180" s="13" t="s">
        <v>223</v>
      </c>
      <c r="D1180" s="12" t="s">
        <v>121</v>
      </c>
      <c r="E1180" s="13" t="s">
        <v>4431</v>
      </c>
      <c r="F1180" s="2">
        <v>38</v>
      </c>
      <c r="G1180" s="15">
        <v>209</v>
      </c>
      <c r="H1180" s="7">
        <f>L1180*'114成績輸入與落點儀表板'!$B$2+M1180*'114成績輸入與落點儀表板'!$B$3+N1180*'114成績輸入與落點儀表板'!$B$4+O1180*'114成績輸入與落點儀表板'!$B$5+P1180*'114成績輸入與落點儀表板'!$B$6+Q1180*'114成績輸入與落點儀表板'!$B$7+R1180*'114成績輸入與落點儀表板'!$B$8+S1180*'114成績輸入與落點儀表板'!$B$9+T1180*'114成績輸入與落點儀表板'!$B$10+U1180*'114成績輸入與落點儀表板'!$B$11+V1180*'114成績輸入與落點儀表板'!$B$12+W1180*'114成績輸入與落點儀表板'!$B$13+X1180*'114成績輸入與落點儀表板'!$B$14+Y1180*'114成績輸入與落點儀表板'!$B$15+Z1180*'114成績輸入與落點儀表板'!$B$16</f>
        <v>0</v>
      </c>
      <c r="I1180" s="8">
        <f t="shared" si="36"/>
        <v>-209</v>
      </c>
      <c r="J1180" s="2" t="str">
        <f t="shared" si="37"/>
        <v>FAIL</v>
      </c>
      <c r="K1180" s="17" t="str">
        <f>IF(AND(IF('114成績輸入與落點儀表板'!$C$2="必須採計",L1180&gt;0,IF('114成績輸入與落點儀表板'!$C$2="不可採計",L1180=0,TRUE)),IF('114成績輸入與落點儀表板'!$C$3="必須採計",M1180&gt;0,IF('114成績輸入與落點儀表板'!$C$3="不可採計",M1180=0,TRUE)),IF('114成績輸入與落點儀表板'!$C$4="必須採計",N1180&gt;0,IF('114成績輸入與落點儀表板'!$C$4="不可採計",N1180=0,TRUE)),IF('114成績輸入與落點儀表板'!$C$5="必須採計",O1180&gt;0,IF('114成績輸入與落點儀表板'!$C$5="不可採計",O1180=0,TRUE)),IF('114成績輸入與落點儀表板'!$C$6="必須採計",P1180&gt;0,IF('114成績輸入與落點儀表板'!$C$6="不可採計",P1180=0,TRUE)),IF('114成績輸入與落點儀表板'!$C$7="必須採計",Q1180&gt;0,IF('114成績輸入與落點儀表板'!$C$7="不可採計",Q1180=0,TRUE)),IF('114成績輸入與落點儀表板'!$C$8="必須採計",R1180&gt;0,IF('114成績輸入與落點儀表板'!$C$8="不可採計",R1180=0,TRUE)),IF('114成績輸入與落點儀表板'!$C$9="必須採計",S1180&gt;0,IF('114成績輸入與落點儀表板'!$C$9="不可採計",S1180=0,TRUE)),IF('114成績輸入與落點儀表板'!$C$10="必須採計",T1180&gt;0,IF('114成績輸入與落點儀表板'!$C$10="不可採計",T1180=0,TRUE)),IF('114成績輸入與落點儀表板'!$C$11="必須採計",U1180&gt;0,IF('114成績輸入與落點儀表板'!$C$11="不可採計",U1180=0,TRUE)),IF('114成績輸入與落點儀表板'!$C$12="必須採計",V1180&gt;0,IF('114成績輸入與落點儀表板'!$C$12="不可採計",V1180=0,TRUE)),IF('114成績輸入與落點儀表板'!$C$13="必須採計",W1180&gt;0,IF('114成績輸入與落點儀表板'!$C$13="不可採計",W1180=0,TRUE)),IF('114成績輸入與落點儀表板'!$C$14="必須採計",X1180&gt;0,IF('114成績輸入與落點儀表板'!$C$14="不可採計",X1180=0,TRUE)),IF('114成績輸入與落點儀表板'!$C$15="必須採計",Y1180&gt;0,IF('114成績輸入與落點儀表板'!$C$15="不可採計",Y1180=0,TRUE)),IF('114成績輸入與落點儀表板'!$C$16="必須採計",Z1180&gt;0,IF('114成績輸入與落點儀表板'!$C$16="不可採計",Z1180=0,TRUE))),"✅ 符合","❌ 不符合")</f>
        <v>❌ 不符合</v>
      </c>
      <c r="L1180" s="15">
        <v>0</v>
      </c>
      <c r="M1180" s="15">
        <v>2</v>
      </c>
      <c r="N1180" s="15">
        <v>0</v>
      </c>
      <c r="O1180" s="15">
        <v>0</v>
      </c>
      <c r="P1180" s="15">
        <v>0</v>
      </c>
      <c r="Q1180" s="15">
        <v>2</v>
      </c>
      <c r="R1180" s="15">
        <v>0</v>
      </c>
      <c r="S1180" s="15">
        <v>0</v>
      </c>
      <c r="T1180" s="15">
        <v>0</v>
      </c>
      <c r="U1180" s="15">
        <v>0</v>
      </c>
      <c r="V1180" s="15">
        <v>0</v>
      </c>
      <c r="W1180" s="15">
        <v>1</v>
      </c>
      <c r="X1180" s="15">
        <v>0</v>
      </c>
      <c r="Y1180" s="15">
        <v>0</v>
      </c>
      <c r="Z1180" s="15">
        <v>0</v>
      </c>
    </row>
    <row r="1181" spans="1:26" ht="15.75" customHeight="1" x14ac:dyDescent="0.3">
      <c r="A1181" s="2" t="s">
        <v>2839</v>
      </c>
      <c r="B1181" s="13" t="s">
        <v>2799</v>
      </c>
      <c r="C1181" s="13" t="s">
        <v>352</v>
      </c>
      <c r="D1181" s="12" t="s">
        <v>121</v>
      </c>
      <c r="E1181" s="13" t="s">
        <v>5908</v>
      </c>
      <c r="F1181" s="2">
        <v>41</v>
      </c>
      <c r="G1181" s="15">
        <v>271.5</v>
      </c>
      <c r="H1181" s="7">
        <f>L1181*'114成績輸入與落點儀表板'!$B$2+M1181*'114成績輸入與落點儀表板'!$B$3+N1181*'114成績輸入與落點儀表板'!$B$4+O1181*'114成績輸入與落點儀表板'!$B$5+P1181*'114成績輸入與落點儀表板'!$B$6+Q1181*'114成績輸入與落點儀表板'!$B$7+R1181*'114成績輸入與落點儀表板'!$B$8+S1181*'114成績輸入與落點儀表板'!$B$9+T1181*'114成績輸入與落點儀表板'!$B$10+U1181*'114成績輸入與落點儀表板'!$B$11+V1181*'114成績輸入與落點儀表板'!$B$12+W1181*'114成績輸入與落點儀表板'!$B$13+X1181*'114成績輸入與落點儀表板'!$B$14+Y1181*'114成績輸入與落點儀表板'!$B$15+Z1181*'114成績輸入與落點儀表板'!$B$16</f>
        <v>0</v>
      </c>
      <c r="I1181" s="8">
        <f t="shared" si="36"/>
        <v>-271.5</v>
      </c>
      <c r="J1181" s="2" t="str">
        <f t="shared" si="37"/>
        <v>FAIL</v>
      </c>
      <c r="K1181" s="17" t="str">
        <f>IF(AND(IF('114成績輸入與落點儀表板'!$C$2="必須採計",L1181&gt;0,IF('114成績輸入與落點儀表板'!$C$2="不可採計",L1181=0,TRUE)),IF('114成績輸入與落點儀表板'!$C$3="必須採計",M1181&gt;0,IF('114成績輸入與落點儀表板'!$C$3="不可採計",M1181=0,TRUE)),IF('114成績輸入與落點儀表板'!$C$4="必須採計",N1181&gt;0,IF('114成績輸入與落點儀表板'!$C$4="不可採計",N1181=0,TRUE)),IF('114成績輸入與落點儀表板'!$C$5="必須採計",O1181&gt;0,IF('114成績輸入與落點儀表板'!$C$5="不可採計",O1181=0,TRUE)),IF('114成績輸入與落點儀表板'!$C$6="必須採計",P1181&gt;0,IF('114成績輸入與落點儀表板'!$C$6="不可採計",P1181=0,TRUE)),IF('114成績輸入與落點儀表板'!$C$7="必須採計",Q1181&gt;0,IF('114成績輸入與落點儀表板'!$C$7="不可採計",Q1181=0,TRUE)),IF('114成績輸入與落點儀表板'!$C$8="必須採計",R1181&gt;0,IF('114成績輸入與落點儀表板'!$C$8="不可採計",R1181=0,TRUE)),IF('114成績輸入與落點儀表板'!$C$9="必須採計",S1181&gt;0,IF('114成績輸入與落點儀表板'!$C$9="不可採計",S1181=0,TRUE)),IF('114成績輸入與落點儀表板'!$C$10="必須採計",T1181&gt;0,IF('114成績輸入與落點儀表板'!$C$10="不可採計",T1181=0,TRUE)),IF('114成績輸入與落點儀表板'!$C$11="必須採計",U1181&gt;0,IF('114成績輸入與落點儀表板'!$C$11="不可採計",U1181=0,TRUE)),IF('114成績輸入與落點儀表板'!$C$12="必須採計",V1181&gt;0,IF('114成績輸入與落點儀表板'!$C$12="不可採計",V1181=0,TRUE)),IF('114成績輸入與落點儀表板'!$C$13="必須採計",W1181&gt;0,IF('114成績輸入與落點儀表板'!$C$13="不可採計",W1181=0,TRUE)),IF('114成績輸入與落點儀表板'!$C$14="必須採計",X1181&gt;0,IF('114成績輸入與落點儀表板'!$C$14="不可採計",X1181=0,TRUE)),IF('114成績輸入與落點儀表板'!$C$15="必須採計",Y1181&gt;0,IF('114成績輸入與落點儀表板'!$C$15="不可採計",Y1181=0,TRUE)),IF('114成績輸入與落點儀表板'!$C$16="必須採計",Z1181&gt;0,IF('114成績輸入與落點儀表板'!$C$16="不可採計",Z1181=0,TRUE))),"✅ 符合","❌ 不符合")</f>
        <v>✅ 符合</v>
      </c>
      <c r="L1181" s="15">
        <v>1.5</v>
      </c>
      <c r="M1181" s="15">
        <v>2</v>
      </c>
      <c r="N1181" s="15">
        <v>0</v>
      </c>
      <c r="O1181" s="15">
        <v>0</v>
      </c>
      <c r="P1181" s="15">
        <v>0</v>
      </c>
      <c r="Q1181" s="15">
        <v>2</v>
      </c>
      <c r="R1181" s="15">
        <v>0</v>
      </c>
      <c r="S1181" s="15">
        <v>0</v>
      </c>
      <c r="T1181" s="15">
        <v>0</v>
      </c>
      <c r="U1181" s="15">
        <v>0</v>
      </c>
      <c r="V1181" s="15">
        <v>1</v>
      </c>
      <c r="W1181" s="15">
        <v>0</v>
      </c>
      <c r="X1181" s="15">
        <v>0</v>
      </c>
      <c r="Y1181" s="15">
        <v>0</v>
      </c>
      <c r="Z1181" s="15">
        <v>0</v>
      </c>
    </row>
    <row r="1182" spans="1:26" ht="15.75" customHeight="1" x14ac:dyDescent="0.3">
      <c r="A1182" s="2" t="s">
        <v>2842</v>
      </c>
      <c r="B1182" s="6" t="s">
        <v>2799</v>
      </c>
      <c r="C1182" s="6" t="s">
        <v>2823</v>
      </c>
      <c r="D1182" s="12" t="s">
        <v>121</v>
      </c>
      <c r="E1182" s="13" t="s">
        <v>2824</v>
      </c>
      <c r="F1182" s="2">
        <v>2</v>
      </c>
      <c r="G1182" s="15">
        <v>309</v>
      </c>
      <c r="H1182" s="7">
        <f>L1182*'114成績輸入與落點儀表板'!$B$2+M1182*'114成績輸入與落點儀表板'!$B$3+N1182*'114成績輸入與落點儀表板'!$B$4+O1182*'114成績輸入與落點儀表板'!$B$5+P1182*'114成績輸入與落點儀表板'!$B$6+Q1182*'114成績輸入與落點儀表板'!$B$7+R1182*'114成績輸入與落點儀表板'!$B$8+S1182*'114成績輸入與落點儀表板'!$B$9+T1182*'114成績輸入與落點儀表板'!$B$10+U1182*'114成績輸入與落點儀表板'!$B$11+V1182*'114成績輸入與落點儀表板'!$B$12+W1182*'114成績輸入與落點儀表板'!$B$13+X1182*'114成績輸入與落點儀表板'!$B$14+Y1182*'114成績輸入與落點儀表板'!$B$15+Z1182*'114成績輸入與落點儀表板'!$B$16</f>
        <v>0</v>
      </c>
      <c r="I1182" s="8">
        <f t="shared" si="36"/>
        <v>-309</v>
      </c>
      <c r="J1182" s="2" t="str">
        <f t="shared" si="37"/>
        <v>FAIL</v>
      </c>
      <c r="K1182" s="17" t="str">
        <f>IF(AND(IF('114成績輸入與落點儀表板'!$C$2="必須採計",L1182&gt;0,IF('114成績輸入與落點儀表板'!$C$2="不可採計",L1182=0,TRUE)),IF('114成績輸入與落點儀表板'!$C$3="必須採計",M1182&gt;0,IF('114成績輸入與落點儀表板'!$C$3="不可採計",M1182=0,TRUE)),IF('114成績輸入與落點儀表板'!$C$4="必須採計",N1182&gt;0,IF('114成績輸入與落點儀表板'!$C$4="不可採計",N1182=0,TRUE)),IF('114成績輸入與落點儀表板'!$C$5="必須採計",O1182&gt;0,IF('114成績輸入與落點儀表板'!$C$5="不可採計",O1182=0,TRUE)),IF('114成績輸入與落點儀表板'!$C$6="必須採計",P1182&gt;0,IF('114成績輸入與落點儀表板'!$C$6="不可採計",P1182=0,TRUE)),IF('114成績輸入與落點儀表板'!$C$7="必須採計",Q1182&gt;0,IF('114成績輸入與落點儀表板'!$C$7="不可採計",Q1182=0,TRUE)),IF('114成績輸入與落點儀表板'!$C$8="必須採計",R1182&gt;0,IF('114成績輸入與落點儀表板'!$C$8="不可採計",R1182=0,TRUE)),IF('114成績輸入與落點儀表板'!$C$9="必須採計",S1182&gt;0,IF('114成績輸入與落點儀表板'!$C$9="不可採計",S1182=0,TRUE)),IF('114成績輸入與落點儀表板'!$C$10="必須採計",T1182&gt;0,IF('114成績輸入與落點儀表板'!$C$10="不可採計",T1182=0,TRUE)),IF('114成績輸入與落點儀表板'!$C$11="必須採計",U1182&gt;0,IF('114成績輸入與落點儀表板'!$C$11="不可採計",U1182=0,TRUE)),IF('114成績輸入與落點儀表板'!$C$12="必須採計",V1182&gt;0,IF('114成績輸入與落點儀表板'!$C$12="不可採計",V1182=0,TRUE)),IF('114成績輸入與落點儀表板'!$C$13="必須採計",W1182&gt;0,IF('114成績輸入與落點儀表板'!$C$13="不可採計",W1182=0,TRUE)),IF('114成績輸入與落點儀表板'!$C$14="必須採計",X1182&gt;0,IF('114成績輸入與落點儀表板'!$C$14="不可採計",X1182=0,TRUE)),IF('114成績輸入與落點儀表板'!$C$15="必須採計",Y1182&gt;0,IF('114成績輸入與落點儀表板'!$C$15="不可採計",Y1182=0,TRUE)),IF('114成績輸入與落點儀表板'!$C$16="必須採計",Z1182&gt;0,IF('114成績輸入與落點儀表板'!$C$16="不可採計",Z1182=0,TRUE))),"✅ 符合","❌ 不符合")</f>
        <v>✅ 符合</v>
      </c>
      <c r="L1182" s="15">
        <v>1.5</v>
      </c>
      <c r="M1182" s="15">
        <v>2</v>
      </c>
      <c r="N1182" s="15">
        <v>0</v>
      </c>
      <c r="O1182" s="15">
        <v>0</v>
      </c>
      <c r="P1182" s="15">
        <v>2</v>
      </c>
      <c r="Q1182" s="15">
        <v>0</v>
      </c>
      <c r="R1182" s="15">
        <v>1</v>
      </c>
      <c r="S1182" s="15">
        <v>0</v>
      </c>
      <c r="T1182" s="15">
        <v>0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0</v>
      </c>
    </row>
    <row r="1183" spans="1:26" ht="15.75" customHeight="1" x14ac:dyDescent="0.3">
      <c r="A1183" s="2" t="s">
        <v>2845</v>
      </c>
      <c r="B1183" s="6" t="s">
        <v>2799</v>
      </c>
      <c r="C1183" s="6" t="s">
        <v>2826</v>
      </c>
      <c r="D1183" s="12" t="s">
        <v>121</v>
      </c>
      <c r="E1183" s="13" t="s">
        <v>2806</v>
      </c>
      <c r="F1183" s="2">
        <v>27</v>
      </c>
      <c r="G1183" s="15">
        <v>279.5</v>
      </c>
      <c r="H1183" s="7">
        <f>L1183*'114成績輸入與落點儀表板'!$B$2+M1183*'114成績輸入與落點儀表板'!$B$3+N1183*'114成績輸入與落點儀表板'!$B$4+O1183*'114成績輸入與落點儀表板'!$B$5+P1183*'114成績輸入與落點儀表板'!$B$6+Q1183*'114成績輸入與落點儀表板'!$B$7+R1183*'114成績輸入與落點儀表板'!$B$8+S1183*'114成績輸入與落點儀表板'!$B$9+T1183*'114成績輸入與落點儀表板'!$B$10+U1183*'114成績輸入與落點儀表板'!$B$11+V1183*'114成績輸入與落點儀表板'!$B$12+W1183*'114成績輸入與落點儀表板'!$B$13+X1183*'114成績輸入與落點儀表板'!$B$14+Y1183*'114成績輸入與落點儀表板'!$B$15+Z1183*'114成績輸入與落點儀表板'!$B$16</f>
        <v>0</v>
      </c>
      <c r="I1183" s="8">
        <f t="shared" si="36"/>
        <v>-279.5</v>
      </c>
      <c r="J1183" s="2" t="str">
        <f t="shared" si="37"/>
        <v>FAIL</v>
      </c>
      <c r="K1183" s="17" t="str">
        <f>IF(AND(IF('114成績輸入與落點儀表板'!$C$2="必須採計",L1183&gt;0,IF('114成績輸入與落點儀表板'!$C$2="不可採計",L1183=0,TRUE)),IF('114成績輸入與落點儀表板'!$C$3="必須採計",M1183&gt;0,IF('114成績輸入與落點儀表板'!$C$3="不可採計",M1183=0,TRUE)),IF('114成績輸入與落點儀表板'!$C$4="必須採計",N1183&gt;0,IF('114成績輸入與落點儀表板'!$C$4="不可採計",N1183=0,TRUE)),IF('114成績輸入與落點儀表板'!$C$5="必須採計",O1183&gt;0,IF('114成績輸入與落點儀表板'!$C$5="不可採計",O1183=0,TRUE)),IF('114成績輸入與落點儀表板'!$C$6="必須採計",P1183&gt;0,IF('114成績輸入與落點儀表板'!$C$6="不可採計",P1183=0,TRUE)),IF('114成績輸入與落點儀表板'!$C$7="必須採計",Q1183&gt;0,IF('114成績輸入與落點儀表板'!$C$7="不可採計",Q1183=0,TRUE)),IF('114成績輸入與落點儀表板'!$C$8="必須採計",R1183&gt;0,IF('114成績輸入與落點儀表板'!$C$8="不可採計",R1183=0,TRUE)),IF('114成績輸入與落點儀表板'!$C$9="必須採計",S1183&gt;0,IF('114成績輸入與落點儀表板'!$C$9="不可採計",S1183=0,TRUE)),IF('114成績輸入與落點儀表板'!$C$10="必須採計",T1183&gt;0,IF('114成績輸入與落點儀表板'!$C$10="不可採計",T1183=0,TRUE)),IF('114成績輸入與落點儀表板'!$C$11="必須採計",U1183&gt;0,IF('114成績輸入與落點儀表板'!$C$11="不可採計",U1183=0,TRUE)),IF('114成績輸入與落點儀表板'!$C$12="必須採計",V1183&gt;0,IF('114成績輸入與落點儀表板'!$C$12="不可採計",V1183=0,TRUE)),IF('114成績輸入與落點儀表板'!$C$13="必須採計",W1183&gt;0,IF('114成績輸入與落點儀表板'!$C$13="不可採計",W1183=0,TRUE)),IF('114成績輸入與落點儀表板'!$C$14="必須採計",X1183&gt;0,IF('114成績輸入與落點儀表板'!$C$14="不可採計",X1183=0,TRUE)),IF('114成績輸入與落點儀表板'!$C$15="必須採計",Y1183&gt;0,IF('114成績輸入與落點儀表板'!$C$15="不可採計",Y1183=0,TRUE)),IF('114成績輸入與落點儀表板'!$C$16="必須採計",Z1183&gt;0,IF('114成績輸入與落點儀表板'!$C$16="不可採計",Z1183=0,TRUE))),"✅ 符合","❌ 不符合")</f>
        <v>✅ 符合</v>
      </c>
      <c r="L1183" s="15">
        <v>1.5</v>
      </c>
      <c r="M1183" s="15">
        <v>2</v>
      </c>
      <c r="N1183" s="15">
        <v>0</v>
      </c>
      <c r="O1183" s="15">
        <v>0</v>
      </c>
      <c r="P1183" s="15">
        <v>0</v>
      </c>
      <c r="Q1183" s="15">
        <v>2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1</v>
      </c>
      <c r="X1183" s="15">
        <v>0</v>
      </c>
      <c r="Y1183" s="15">
        <v>0</v>
      </c>
      <c r="Z1183" s="15">
        <v>0</v>
      </c>
    </row>
    <row r="1184" spans="1:26" ht="15.75" customHeight="1" x14ac:dyDescent="0.3">
      <c r="A1184" s="2" t="s">
        <v>2847</v>
      </c>
      <c r="B1184" s="13" t="s">
        <v>2799</v>
      </c>
      <c r="C1184" s="13" t="s">
        <v>248</v>
      </c>
      <c r="D1184" s="12" t="s">
        <v>113</v>
      </c>
      <c r="E1184" s="13" t="s">
        <v>4550</v>
      </c>
      <c r="F1184" s="2">
        <v>25</v>
      </c>
      <c r="G1184" s="15">
        <v>274.5</v>
      </c>
      <c r="H1184" s="7">
        <f>L1184*'114成績輸入與落點儀表板'!$B$2+M1184*'114成績輸入與落點儀表板'!$B$3+N1184*'114成績輸入與落點儀表板'!$B$4+O1184*'114成績輸入與落點儀表板'!$B$5+P1184*'114成績輸入與落點儀表板'!$B$6+Q1184*'114成績輸入與落點儀表板'!$B$7+R1184*'114成績輸入與落點儀表板'!$B$8+S1184*'114成績輸入與落點儀表板'!$B$9+T1184*'114成績輸入與落點儀表板'!$B$10+U1184*'114成績輸入與落點儀表板'!$B$11+V1184*'114成績輸入與落點儀表板'!$B$12+W1184*'114成績輸入與落點儀表板'!$B$13+X1184*'114成績輸入與落點儀表板'!$B$14+Y1184*'114成績輸入與落點儀表板'!$B$15+Z1184*'114成績輸入與落點儀表板'!$B$16</f>
        <v>0</v>
      </c>
      <c r="I1184" s="8">
        <f t="shared" si="36"/>
        <v>-274.5</v>
      </c>
      <c r="J1184" s="2" t="str">
        <f t="shared" si="37"/>
        <v>FAIL</v>
      </c>
      <c r="K1184" s="17" t="str">
        <f>IF(AND(IF('114成績輸入與落點儀表板'!$C$2="必須採計",L1184&gt;0,IF('114成績輸入與落點儀表板'!$C$2="不可採計",L1184=0,TRUE)),IF('114成績輸入與落點儀表板'!$C$3="必須採計",M1184&gt;0,IF('114成績輸入與落點儀表板'!$C$3="不可採計",M1184=0,TRUE)),IF('114成績輸入與落點儀表板'!$C$4="必須採計",N1184&gt;0,IF('114成績輸入與落點儀表板'!$C$4="不可採計",N1184=0,TRUE)),IF('114成績輸入與落點儀表板'!$C$5="必須採計",O1184&gt;0,IF('114成績輸入與落點儀表板'!$C$5="不可採計",O1184=0,TRUE)),IF('114成績輸入與落點儀表板'!$C$6="必須採計",P1184&gt;0,IF('114成績輸入與落點儀表板'!$C$6="不可採計",P1184=0,TRUE)),IF('114成績輸入與落點儀表板'!$C$7="必須採計",Q1184&gt;0,IF('114成績輸入與落點儀表板'!$C$7="不可採計",Q1184=0,TRUE)),IF('114成績輸入與落點儀表板'!$C$8="必須採計",R1184&gt;0,IF('114成績輸入與落點儀表板'!$C$8="不可採計",R1184=0,TRUE)),IF('114成績輸入與落點儀表板'!$C$9="必須採計",S1184&gt;0,IF('114成績輸入與落點儀表板'!$C$9="不可採計",S1184=0,TRUE)),IF('114成績輸入與落點儀表板'!$C$10="必須採計",T1184&gt;0,IF('114成績輸入與落點儀表板'!$C$10="不可採計",T1184=0,TRUE)),IF('114成績輸入與落點儀表板'!$C$11="必須採計",U1184&gt;0,IF('114成績輸入與落點儀表板'!$C$11="不可採計",U1184=0,TRUE)),IF('114成績輸入與落點儀表板'!$C$12="必須採計",V1184&gt;0,IF('114成績輸入與落點儀表板'!$C$12="不可採計",V1184=0,TRUE)),IF('114成績輸入與落點儀表板'!$C$13="必須採計",W1184&gt;0,IF('114成績輸入與落點儀表板'!$C$13="不可採計",W1184=0,TRUE)),IF('114成績輸入與落點儀表板'!$C$14="必須採計",X1184&gt;0,IF('114成績輸入與落點儀表板'!$C$14="不可採計",X1184=0,TRUE)),IF('114成績輸入與落點儀表板'!$C$15="必須採計",Y1184&gt;0,IF('114成績輸入與落點儀表板'!$C$15="不可採計",Y1184=0,TRUE)),IF('114成績輸入與落點儀表板'!$C$16="必須採計",Z1184&gt;0,IF('114成績輸入與落點儀表板'!$C$16="不可採計",Z1184=0,TRUE))),"✅ 符合","❌ 不符合")</f>
        <v>✅ 符合</v>
      </c>
      <c r="L1184" s="15">
        <v>1.5</v>
      </c>
      <c r="M1184" s="15">
        <v>1.5</v>
      </c>
      <c r="N1184" s="15">
        <v>0</v>
      </c>
      <c r="O1184" s="15">
        <v>0</v>
      </c>
      <c r="P1184" s="15">
        <v>0</v>
      </c>
      <c r="Q1184" s="15">
        <v>1</v>
      </c>
      <c r="R1184" s="15">
        <v>0</v>
      </c>
      <c r="S1184" s="15">
        <v>0</v>
      </c>
      <c r="T1184" s="15">
        <v>0</v>
      </c>
      <c r="U1184" s="15">
        <v>1</v>
      </c>
      <c r="V1184" s="15">
        <v>0</v>
      </c>
      <c r="W1184" s="15">
        <v>1</v>
      </c>
      <c r="X1184" s="15">
        <v>0</v>
      </c>
      <c r="Y1184" s="15">
        <v>0</v>
      </c>
      <c r="Z1184" s="15">
        <v>0</v>
      </c>
    </row>
    <row r="1185" spans="1:26" ht="15.75" customHeight="1" x14ac:dyDescent="0.3">
      <c r="A1185" s="2" t="s">
        <v>2849</v>
      </c>
      <c r="B1185" s="6" t="s">
        <v>2799</v>
      </c>
      <c r="C1185" s="6" t="s">
        <v>2830</v>
      </c>
      <c r="D1185" s="12" t="s">
        <v>113</v>
      </c>
      <c r="E1185" s="13" t="s">
        <v>4550</v>
      </c>
      <c r="F1185" s="2">
        <v>22</v>
      </c>
      <c r="G1185" s="15">
        <v>274</v>
      </c>
      <c r="H1185" s="7">
        <f>L1185*'114成績輸入與落點儀表板'!$B$2+M1185*'114成績輸入與落點儀表板'!$B$3+N1185*'114成績輸入與落點儀表板'!$B$4+O1185*'114成績輸入與落點儀表板'!$B$5+P1185*'114成績輸入與落點儀表板'!$B$6+Q1185*'114成績輸入與落點儀表板'!$B$7+R1185*'114成績輸入與落點儀表板'!$B$8+S1185*'114成績輸入與落點儀表板'!$B$9+T1185*'114成績輸入與落點儀表板'!$B$10+U1185*'114成績輸入與落點儀表板'!$B$11+V1185*'114成績輸入與落點儀表板'!$B$12+W1185*'114成績輸入與落點儀表板'!$B$13+X1185*'114成績輸入與落點儀表板'!$B$14+Y1185*'114成績輸入與落點儀表板'!$B$15+Z1185*'114成績輸入與落點儀表板'!$B$16</f>
        <v>0</v>
      </c>
      <c r="I1185" s="8">
        <f t="shared" si="36"/>
        <v>-274</v>
      </c>
      <c r="J1185" s="2" t="str">
        <f t="shared" si="37"/>
        <v>FAIL</v>
      </c>
      <c r="K1185" s="17" t="str">
        <f>IF(AND(IF('114成績輸入與落點儀表板'!$C$2="必須採計",L1185&gt;0,IF('114成績輸入與落點儀表板'!$C$2="不可採計",L1185=0,TRUE)),IF('114成績輸入與落點儀表板'!$C$3="必須採計",M1185&gt;0,IF('114成績輸入與落點儀表板'!$C$3="不可採計",M1185=0,TRUE)),IF('114成績輸入與落點儀表板'!$C$4="必須採計",N1185&gt;0,IF('114成績輸入與落點儀表板'!$C$4="不可採計",N1185=0,TRUE)),IF('114成績輸入與落點儀表板'!$C$5="必須採計",O1185&gt;0,IF('114成績輸入與落點儀表板'!$C$5="不可採計",O1185=0,TRUE)),IF('114成績輸入與落點儀表板'!$C$6="必須採計",P1185&gt;0,IF('114成績輸入與落點儀表板'!$C$6="不可採計",P1185=0,TRUE)),IF('114成績輸入與落點儀表板'!$C$7="必須採計",Q1185&gt;0,IF('114成績輸入與落點儀表板'!$C$7="不可採計",Q1185=0,TRUE)),IF('114成績輸入與落點儀表板'!$C$8="必須採計",R1185&gt;0,IF('114成績輸入與落點儀表板'!$C$8="不可採計",R1185=0,TRUE)),IF('114成績輸入與落點儀表板'!$C$9="必須採計",S1185&gt;0,IF('114成績輸入與落點儀表板'!$C$9="不可採計",S1185=0,TRUE)),IF('114成績輸入與落點儀表板'!$C$10="必須採計",T1185&gt;0,IF('114成績輸入與落點儀表板'!$C$10="不可採計",T1185=0,TRUE)),IF('114成績輸入與落點儀表板'!$C$11="必須採計",U1185&gt;0,IF('114成績輸入與落點儀表板'!$C$11="不可採計",U1185=0,TRUE)),IF('114成績輸入與落點儀表板'!$C$12="必須採計",V1185&gt;0,IF('114成績輸入與落點儀表板'!$C$12="不可採計",V1185=0,TRUE)),IF('114成績輸入與落點儀表板'!$C$13="必須採計",W1185&gt;0,IF('114成績輸入與落點儀表板'!$C$13="不可採計",W1185=0,TRUE)),IF('114成績輸入與落點儀表板'!$C$14="必須採計",X1185&gt;0,IF('114成績輸入與落點儀表板'!$C$14="不可採計",X1185=0,TRUE)),IF('114成績輸入與落點儀表板'!$C$15="必須採計",Y1185&gt;0,IF('114成績輸入與落點儀表板'!$C$15="不可採計",Y1185=0,TRUE)),IF('114成績輸入與落點儀表板'!$C$16="必須採計",Z1185&gt;0,IF('114成績輸入與落點儀表板'!$C$16="不可採計",Z1185=0,TRUE))),"✅ 符合","❌ 不符合")</f>
        <v>✅ 符合</v>
      </c>
      <c r="L1185" s="15">
        <v>1.5</v>
      </c>
      <c r="M1185" s="15">
        <v>1.5</v>
      </c>
      <c r="N1185" s="15">
        <v>0</v>
      </c>
      <c r="O1185" s="15">
        <v>0</v>
      </c>
      <c r="P1185" s="15">
        <v>0</v>
      </c>
      <c r="Q1185" s="15">
        <v>1</v>
      </c>
      <c r="R1185" s="15">
        <v>0</v>
      </c>
      <c r="S1185" s="15">
        <v>0</v>
      </c>
      <c r="T1185" s="15">
        <v>0</v>
      </c>
      <c r="U1185" s="15">
        <v>1</v>
      </c>
      <c r="V1185" s="15">
        <v>0</v>
      </c>
      <c r="W1185" s="15">
        <v>1</v>
      </c>
      <c r="X1185" s="15">
        <v>0</v>
      </c>
      <c r="Y1185" s="15">
        <v>0</v>
      </c>
      <c r="Z1185" s="15">
        <v>0</v>
      </c>
    </row>
    <row r="1186" spans="1:26" ht="15.75" customHeight="1" x14ac:dyDescent="0.3">
      <c r="A1186" s="2" t="s">
        <v>2852</v>
      </c>
      <c r="B1186" s="6" t="s">
        <v>2799</v>
      </c>
      <c r="C1186" s="6" t="s">
        <v>1956</v>
      </c>
      <c r="D1186" s="12" t="s">
        <v>113</v>
      </c>
      <c r="E1186" s="13" t="s">
        <v>4551</v>
      </c>
      <c r="F1186" s="2">
        <v>25</v>
      </c>
      <c r="G1186" s="15">
        <v>278</v>
      </c>
      <c r="H1186" s="7">
        <f>L1186*'114成績輸入與落點儀表板'!$B$2+M1186*'114成績輸入與落點儀表板'!$B$3+N1186*'114成績輸入與落點儀表板'!$B$4+O1186*'114成績輸入與落點儀表板'!$B$5+P1186*'114成績輸入與落點儀表板'!$B$6+Q1186*'114成績輸入與落點儀表板'!$B$7+R1186*'114成績輸入與落點儀表板'!$B$8+S1186*'114成績輸入與落點儀表板'!$B$9+T1186*'114成績輸入與落點儀表板'!$B$10+U1186*'114成績輸入與落點儀表板'!$B$11+V1186*'114成績輸入與落點儀表板'!$B$12+W1186*'114成績輸入與落點儀表板'!$B$13+X1186*'114成績輸入與落點儀表板'!$B$14+Y1186*'114成績輸入與落點儀表板'!$B$15+Z1186*'114成績輸入與落點儀表板'!$B$16</f>
        <v>0</v>
      </c>
      <c r="I1186" s="8">
        <f t="shared" si="36"/>
        <v>-278</v>
      </c>
      <c r="J1186" s="2" t="str">
        <f t="shared" si="37"/>
        <v>FAIL</v>
      </c>
      <c r="K1186" s="17" t="str">
        <f>IF(AND(IF('114成績輸入與落點儀表板'!$C$2="必須採計",L1186&gt;0,IF('114成績輸入與落點儀表板'!$C$2="不可採計",L1186=0,TRUE)),IF('114成績輸入與落點儀表板'!$C$3="必須採計",M1186&gt;0,IF('114成績輸入與落點儀表板'!$C$3="不可採計",M1186=0,TRUE)),IF('114成績輸入與落點儀表板'!$C$4="必須採計",N1186&gt;0,IF('114成績輸入與落點儀表板'!$C$4="不可採計",N1186=0,TRUE)),IF('114成績輸入與落點儀表板'!$C$5="必須採計",O1186&gt;0,IF('114成績輸入與落點儀表板'!$C$5="不可採計",O1186=0,TRUE)),IF('114成績輸入與落點儀表板'!$C$6="必須採計",P1186&gt;0,IF('114成績輸入與落點儀表板'!$C$6="不可採計",P1186=0,TRUE)),IF('114成績輸入與落點儀表板'!$C$7="必須採計",Q1186&gt;0,IF('114成績輸入與落點儀表板'!$C$7="不可採計",Q1186=0,TRUE)),IF('114成績輸入與落點儀表板'!$C$8="必須採計",R1186&gt;0,IF('114成績輸入與落點儀表板'!$C$8="不可採計",R1186=0,TRUE)),IF('114成績輸入與落點儀表板'!$C$9="必須採計",S1186&gt;0,IF('114成績輸入與落點儀表板'!$C$9="不可採計",S1186=0,TRUE)),IF('114成績輸入與落點儀表板'!$C$10="必須採計",T1186&gt;0,IF('114成績輸入與落點儀表板'!$C$10="不可採計",T1186=0,TRUE)),IF('114成績輸入與落點儀表板'!$C$11="必須採計",U1186&gt;0,IF('114成績輸入與落點儀表板'!$C$11="不可採計",U1186=0,TRUE)),IF('114成績輸入與落點儀表板'!$C$12="必須採計",V1186&gt;0,IF('114成績輸入與落點儀表板'!$C$12="不可採計",V1186=0,TRUE)),IF('114成績輸入與落點儀表板'!$C$13="必須採計",W1186&gt;0,IF('114成績輸入與落點儀表板'!$C$13="不可採計",W1186=0,TRUE)),IF('114成績輸入與落點儀表板'!$C$14="必須採計",X1186&gt;0,IF('114成績輸入與落點儀表板'!$C$14="不可採計",X1186=0,TRUE)),IF('114成績輸入與落點儀表板'!$C$15="必須採計",Y1186&gt;0,IF('114成績輸入與落點儀表板'!$C$15="不可採計",Y1186=0,TRUE)),IF('114成績輸入與落點儀表板'!$C$16="必須採計",Z1186&gt;0,IF('114成績輸入與落點儀表板'!$C$16="不可採計",Z1186=0,TRUE))),"✅ 符合","❌ 不符合")</f>
        <v>✅ 符合</v>
      </c>
      <c r="L1186" s="15">
        <v>1.5</v>
      </c>
      <c r="M1186" s="15">
        <v>1.5</v>
      </c>
      <c r="N1186" s="15">
        <v>0</v>
      </c>
      <c r="O1186" s="15">
        <v>0</v>
      </c>
      <c r="P1186" s="15">
        <v>0</v>
      </c>
      <c r="Q1186" s="15">
        <v>1</v>
      </c>
      <c r="R1186" s="15">
        <v>0</v>
      </c>
      <c r="S1186" s="15">
        <v>0</v>
      </c>
      <c r="T1186" s="15">
        <v>0</v>
      </c>
      <c r="U1186" s="15">
        <v>1</v>
      </c>
      <c r="V1186" s="15">
        <v>0</v>
      </c>
      <c r="W1186" s="15">
        <v>1</v>
      </c>
      <c r="X1186" s="15">
        <v>0</v>
      </c>
      <c r="Y1186" s="15">
        <v>0</v>
      </c>
      <c r="Z1186" s="15">
        <v>0</v>
      </c>
    </row>
    <row r="1187" spans="1:26" ht="15.75" customHeight="1" x14ac:dyDescent="0.3">
      <c r="A1187" s="2" t="s">
        <v>2854</v>
      </c>
      <c r="B1187" s="6" t="s">
        <v>2799</v>
      </c>
      <c r="C1187" s="6" t="s">
        <v>2834</v>
      </c>
      <c r="D1187" s="12" t="s">
        <v>266</v>
      </c>
      <c r="E1187" s="13" t="s">
        <v>2835</v>
      </c>
      <c r="F1187" s="2">
        <v>13</v>
      </c>
      <c r="G1187" s="15">
        <v>200.5</v>
      </c>
      <c r="H1187" s="7">
        <f>L1187*'114成績輸入與落點儀表板'!$B$2+M1187*'114成績輸入與落點儀表板'!$B$3+N1187*'114成績輸入與落點儀表板'!$B$4+O1187*'114成績輸入與落點儀表板'!$B$5+P1187*'114成績輸入與落點儀表板'!$B$6+Q1187*'114成績輸入與落點儀表板'!$B$7+R1187*'114成績輸入與落點儀表板'!$B$8+S1187*'114成績輸入與落點儀表板'!$B$9+T1187*'114成績輸入與落點儀表板'!$B$10+U1187*'114成績輸入與落點儀表板'!$B$11+V1187*'114成績輸入與落點儀表板'!$B$12+W1187*'114成績輸入與落點儀表板'!$B$13+X1187*'114成績輸入與落點儀表板'!$B$14+Y1187*'114成績輸入與落點儀表板'!$B$15+Z1187*'114成績輸入與落點儀表板'!$B$16</f>
        <v>0</v>
      </c>
      <c r="I1187" s="8">
        <f t="shared" si="36"/>
        <v>-200.5</v>
      </c>
      <c r="J1187" s="2" t="str">
        <f t="shared" si="37"/>
        <v>FAIL</v>
      </c>
      <c r="K1187" s="17" t="str">
        <f>IF(AND(IF('114成績輸入與落點儀表板'!$C$2="必須採計",L1187&gt;0,IF('114成績輸入與落點儀表板'!$C$2="不可採計",L1187=0,TRUE)),IF('114成績輸入與落點儀表板'!$C$3="必須採計",M1187&gt;0,IF('114成績輸入與落點儀表板'!$C$3="不可採計",M1187=0,TRUE)),IF('114成績輸入與落點儀表板'!$C$4="必須採計",N1187&gt;0,IF('114成績輸入與落點儀表板'!$C$4="不可採計",N1187=0,TRUE)),IF('114成績輸入與落點儀表板'!$C$5="必須採計",O1187&gt;0,IF('114成績輸入與落點儀表板'!$C$5="不可採計",O1187=0,TRUE)),IF('114成績輸入與落點儀表板'!$C$6="必須採計",P1187&gt;0,IF('114成績輸入與落點儀表板'!$C$6="不可採計",P1187=0,TRUE)),IF('114成績輸入與落點儀表板'!$C$7="必須採計",Q1187&gt;0,IF('114成績輸入與落點儀表板'!$C$7="不可採計",Q1187=0,TRUE)),IF('114成績輸入與落點儀表板'!$C$8="必須採計",R1187&gt;0,IF('114成績輸入與落點儀表板'!$C$8="不可採計",R1187=0,TRUE)),IF('114成績輸入與落點儀表板'!$C$9="必須採計",S1187&gt;0,IF('114成績輸入與落點儀表板'!$C$9="不可採計",S1187=0,TRUE)),IF('114成績輸入與落點儀表板'!$C$10="必須採計",T1187&gt;0,IF('114成績輸入與落點儀表板'!$C$10="不可採計",T1187=0,TRUE)),IF('114成績輸入與落點儀表板'!$C$11="必須採計",U1187&gt;0,IF('114成績輸入與落點儀表板'!$C$11="不可採計",U1187=0,TRUE)),IF('114成績輸入與落點儀表板'!$C$12="必須採計",V1187&gt;0,IF('114成績輸入與落點儀表板'!$C$12="不可採計",V1187=0,TRUE)),IF('114成績輸入與落點儀表板'!$C$13="必須採計",W1187&gt;0,IF('114成績輸入與落點儀表板'!$C$13="不可採計",W1187=0,TRUE)),IF('114成績輸入與落點儀表板'!$C$14="必須採計",X1187&gt;0,IF('114成績輸入與落點儀表板'!$C$14="不可採計",X1187=0,TRUE)),IF('114成績輸入與落點儀表板'!$C$15="必須採計",Y1187&gt;0,IF('114成績輸入與落點儀表板'!$C$15="不可採計",Y1187=0,TRUE)),IF('114成績輸入與落點儀表板'!$C$16="必須採計",Z1187&gt;0,IF('114成績輸入與落點儀表板'!$C$16="不可採計",Z1187=0,TRUE))),"✅ 符合","❌ 不符合")</f>
        <v>✅ 符合</v>
      </c>
      <c r="L1187" s="15">
        <v>1</v>
      </c>
      <c r="M1187" s="15">
        <v>1.5</v>
      </c>
      <c r="N1187" s="15">
        <v>0</v>
      </c>
      <c r="O1187" s="15">
        <v>0</v>
      </c>
      <c r="P1187" s="15">
        <v>0</v>
      </c>
      <c r="Q1187" s="15">
        <v>1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1.5</v>
      </c>
      <c r="X1187" s="15">
        <v>0</v>
      </c>
      <c r="Y1187" s="15">
        <v>0</v>
      </c>
      <c r="Z1187" s="15">
        <v>0</v>
      </c>
    </row>
    <row r="1188" spans="1:26" ht="15.75" customHeight="1" x14ac:dyDescent="0.3">
      <c r="A1188" s="2" t="s">
        <v>2856</v>
      </c>
      <c r="B1188" s="6" t="s">
        <v>2799</v>
      </c>
      <c r="C1188" s="6" t="s">
        <v>2837</v>
      </c>
      <c r="D1188" s="12" t="s">
        <v>113</v>
      </c>
      <c r="E1188" s="13" t="s">
        <v>2838</v>
      </c>
      <c r="F1188" s="2">
        <v>23</v>
      </c>
      <c r="G1188" s="15">
        <v>227.25</v>
      </c>
      <c r="H1188" s="7">
        <f>L1188*'114成績輸入與落點儀表板'!$B$2+M1188*'114成績輸入與落點儀表板'!$B$3+N1188*'114成績輸入與落點儀表板'!$B$4+O1188*'114成績輸入與落點儀表板'!$B$5+P1188*'114成績輸入與落點儀表板'!$B$6+Q1188*'114成績輸入與落點儀表板'!$B$7+R1188*'114成績輸入與落點儀表板'!$B$8+S1188*'114成績輸入與落點儀表板'!$B$9+T1188*'114成績輸入與落點儀表板'!$B$10+U1188*'114成績輸入與落點儀表板'!$B$11+V1188*'114成績輸入與落點儀表板'!$B$12+W1188*'114成績輸入與落點儀表板'!$B$13+X1188*'114成績輸入與落點儀表板'!$B$14+Y1188*'114成績輸入與落點儀表板'!$B$15+Z1188*'114成績輸入與落點儀表板'!$B$16</f>
        <v>0</v>
      </c>
      <c r="I1188" s="8">
        <f t="shared" si="36"/>
        <v>-227.25</v>
      </c>
      <c r="J1188" s="2" t="str">
        <f t="shared" si="37"/>
        <v>FAIL</v>
      </c>
      <c r="K1188" s="17" t="str">
        <f>IF(AND(IF('114成績輸入與落點儀表板'!$C$2="必須採計",L1188&gt;0,IF('114成績輸入與落點儀表板'!$C$2="不可採計",L1188=0,TRUE)),IF('114成績輸入與落點儀表板'!$C$3="必須採計",M1188&gt;0,IF('114成績輸入與落點儀表板'!$C$3="不可採計",M1188=0,TRUE)),IF('114成績輸入與落點儀表板'!$C$4="必須採計",N1188&gt;0,IF('114成績輸入與落點儀表板'!$C$4="不可採計",N1188=0,TRUE)),IF('114成績輸入與落點儀表板'!$C$5="必須採計",O1188&gt;0,IF('114成績輸入與落點儀表板'!$C$5="不可採計",O1188=0,TRUE)),IF('114成績輸入與落點儀表板'!$C$6="必須採計",P1188&gt;0,IF('114成績輸入與落點儀表板'!$C$6="不可採計",P1188=0,TRUE)),IF('114成績輸入與落點儀表板'!$C$7="必須採計",Q1188&gt;0,IF('114成績輸入與落點儀表板'!$C$7="不可採計",Q1188=0,TRUE)),IF('114成績輸入與落點儀表板'!$C$8="必須採計",R1188&gt;0,IF('114成績輸入與落點儀表板'!$C$8="不可採計",R1188=0,TRUE)),IF('114成績輸入與落點儀表板'!$C$9="必須採計",S1188&gt;0,IF('114成績輸入與落點儀表板'!$C$9="不可採計",S1188=0,TRUE)),IF('114成績輸入與落點儀表板'!$C$10="必須採計",T1188&gt;0,IF('114成績輸入與落點儀表板'!$C$10="不可採計",T1188=0,TRUE)),IF('114成績輸入與落點儀表板'!$C$11="必須採計",U1188&gt;0,IF('114成績輸入與落點儀表板'!$C$11="不可採計",U1188=0,TRUE)),IF('114成績輸入與落點儀表板'!$C$12="必須採計",V1188&gt;0,IF('114成績輸入與落點儀表板'!$C$12="不可採計",V1188=0,TRUE)),IF('114成績輸入與落點儀表板'!$C$13="必須採計",W1188&gt;0,IF('114成績輸入與落點儀表板'!$C$13="不可採計",W1188=0,TRUE)),IF('114成績輸入與落點儀表板'!$C$14="必須採計",X1188&gt;0,IF('114成績輸入與落點儀表板'!$C$14="不可採計",X1188=0,TRUE)),IF('114成績輸入與落點儀表板'!$C$15="必須採計",Y1188&gt;0,IF('114成績輸入與落點儀表板'!$C$15="不可採計",Y1188=0,TRUE)),IF('114成績輸入與落點儀表板'!$C$16="必須採計",Z1188&gt;0,IF('114成績輸入與落點儀表板'!$C$16="不可採計",Z1188=0,TRUE))),"✅ 符合","❌ 不符合")</f>
        <v>✅ 符合</v>
      </c>
      <c r="L1188" s="15">
        <v>1.25</v>
      </c>
      <c r="M1188" s="15">
        <v>1.5</v>
      </c>
      <c r="N1188" s="15">
        <v>0</v>
      </c>
      <c r="O1188" s="15">
        <v>0</v>
      </c>
      <c r="P1188" s="15">
        <v>0</v>
      </c>
      <c r="Q1188" s="15">
        <v>1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1.5</v>
      </c>
      <c r="X1188" s="15">
        <v>0</v>
      </c>
      <c r="Y1188" s="15">
        <v>0</v>
      </c>
      <c r="Z1188" s="15">
        <v>0</v>
      </c>
    </row>
    <row r="1189" spans="1:26" ht="15.75" customHeight="1" x14ac:dyDescent="0.3">
      <c r="A1189" s="2" t="s">
        <v>2857</v>
      </c>
      <c r="B1189" s="6" t="s">
        <v>2799</v>
      </c>
      <c r="C1189" s="6" t="s">
        <v>85</v>
      </c>
      <c r="D1189" s="12" t="s">
        <v>86</v>
      </c>
      <c r="E1189" s="13" t="s">
        <v>2846</v>
      </c>
      <c r="F1189" s="2">
        <v>20</v>
      </c>
      <c r="G1189" s="15">
        <v>164.25</v>
      </c>
      <c r="H1189" s="7">
        <f>L1189*'114成績輸入與落點儀表板'!$B$2+M1189*'114成績輸入與落點儀表板'!$B$3+N1189*'114成績輸入與落點儀表板'!$B$4+O1189*'114成績輸入與落點儀表板'!$B$5+P1189*'114成績輸入與落點儀表板'!$B$6+Q1189*'114成績輸入與落點儀表板'!$B$7+R1189*'114成績輸入與落點儀表板'!$B$8+S1189*'114成績輸入與落點儀表板'!$B$9+T1189*'114成績輸入與落點儀表板'!$B$10+U1189*'114成績輸入與落點儀表板'!$B$11+V1189*'114成績輸入與落點儀表板'!$B$12+W1189*'114成績輸入與落點儀表板'!$B$13+X1189*'114成績輸入與落點儀表板'!$B$14+Y1189*'114成績輸入與落點儀表板'!$B$15+Z1189*'114成績輸入與落點儀表板'!$B$16</f>
        <v>0</v>
      </c>
      <c r="I1189" s="8">
        <f t="shared" si="36"/>
        <v>-164.25</v>
      </c>
      <c r="J1189" s="2" t="str">
        <f t="shared" si="37"/>
        <v>FAIL</v>
      </c>
      <c r="K1189" s="17" t="str">
        <f>IF(AND(IF('114成績輸入與落點儀表板'!$C$2="必須採計",L1189&gt;0,IF('114成績輸入與落點儀表板'!$C$2="不可採計",L1189=0,TRUE)),IF('114成績輸入與落點儀表板'!$C$3="必須採計",M1189&gt;0,IF('114成績輸入與落點儀表板'!$C$3="不可採計",M1189=0,TRUE)),IF('114成績輸入與落點儀表板'!$C$4="必須採計",N1189&gt;0,IF('114成績輸入與落點儀表板'!$C$4="不可採計",N1189=0,TRUE)),IF('114成績輸入與落點儀表板'!$C$5="必須採計",O1189&gt;0,IF('114成績輸入與落點儀表板'!$C$5="不可採計",O1189=0,TRUE)),IF('114成績輸入與落點儀表板'!$C$6="必須採計",P1189&gt;0,IF('114成績輸入與落點儀表板'!$C$6="不可採計",P1189=0,TRUE)),IF('114成績輸入與落點儀表板'!$C$7="必須採計",Q1189&gt;0,IF('114成績輸入與落點儀表板'!$C$7="不可採計",Q1189=0,TRUE)),IF('114成績輸入與落點儀表板'!$C$8="必須採計",R1189&gt;0,IF('114成績輸入與落點儀表板'!$C$8="不可採計",R1189=0,TRUE)),IF('114成績輸入與落點儀表板'!$C$9="必須採計",S1189&gt;0,IF('114成績輸入與落點儀表板'!$C$9="不可採計",S1189=0,TRUE)),IF('114成績輸入與落點儀表板'!$C$10="必須採計",T1189&gt;0,IF('114成績輸入與落點儀表板'!$C$10="不可採計",T1189=0,TRUE)),IF('114成績輸入與落點儀表板'!$C$11="必須採計",U1189&gt;0,IF('114成績輸入與落點儀表板'!$C$11="不可採計",U1189=0,TRUE)),IF('114成績輸入與落點儀表板'!$C$12="必須採計",V1189&gt;0,IF('114成績輸入與落點儀表板'!$C$12="不可採計",V1189=0,TRUE)),IF('114成績輸入與落點儀表板'!$C$13="必須採計",W1189&gt;0,IF('114成績輸入與落點儀表板'!$C$13="不可採計",W1189=0,TRUE)),IF('114成績輸入與落點儀表板'!$C$14="必須採計",X1189&gt;0,IF('114成績輸入與落點儀表板'!$C$14="不可採計",X1189=0,TRUE)),IF('114成績輸入與落點儀表板'!$C$15="必須採計",Y1189&gt;0,IF('114成績輸入與落點儀表板'!$C$15="不可採計",Y1189=0,TRUE)),IF('114成績輸入與落點儀表板'!$C$16="必須採計",Z1189&gt;0,IF('114成績輸入與落點儀表板'!$C$16="不可採計",Z1189=0,TRUE))),"✅ 符合","❌ 不符合")</f>
        <v>❌ 不符合</v>
      </c>
      <c r="L1189" s="15">
        <v>0</v>
      </c>
      <c r="M1189" s="15">
        <v>1.25</v>
      </c>
      <c r="N1189" s="15">
        <v>2</v>
      </c>
      <c r="O1189" s="15">
        <v>0</v>
      </c>
      <c r="P1189" s="15">
        <v>0</v>
      </c>
      <c r="Q1189" s="15">
        <v>0</v>
      </c>
      <c r="R1189" s="15">
        <v>1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</row>
    <row r="1190" spans="1:26" ht="15.75" customHeight="1" x14ac:dyDescent="0.3">
      <c r="A1190" s="2" t="s">
        <v>2858</v>
      </c>
      <c r="B1190" s="6" t="s">
        <v>2799</v>
      </c>
      <c r="C1190" s="6" t="s">
        <v>89</v>
      </c>
      <c r="D1190" s="12" t="s">
        <v>86</v>
      </c>
      <c r="E1190" s="13" t="s">
        <v>2848</v>
      </c>
      <c r="F1190" s="2">
        <v>19</v>
      </c>
      <c r="G1190" s="15">
        <v>259.75</v>
      </c>
      <c r="H1190" s="7">
        <f>L1190*'114成績輸入與落點儀表板'!$B$2+M1190*'114成績輸入與落點儀表板'!$B$3+N1190*'114成績輸入與落點儀表板'!$B$4+O1190*'114成績輸入與落點儀表板'!$B$5+P1190*'114成績輸入與落點儀表板'!$B$6+Q1190*'114成績輸入與落點儀表板'!$B$7+R1190*'114成績輸入與落點儀表板'!$B$8+S1190*'114成績輸入與落點儀表板'!$B$9+T1190*'114成績輸入與落點儀表板'!$B$10+U1190*'114成績輸入與落點儀表板'!$B$11+V1190*'114成績輸入與落點儀表板'!$B$12+W1190*'114成績輸入與落點儀表板'!$B$13+X1190*'114成績輸入與落點儀表板'!$B$14+Y1190*'114成績輸入與落點儀表板'!$B$15+Z1190*'114成績輸入與落點儀表板'!$B$16</f>
        <v>0</v>
      </c>
      <c r="I1190" s="8">
        <f t="shared" si="36"/>
        <v>-259.75</v>
      </c>
      <c r="J1190" s="2" t="str">
        <f t="shared" si="37"/>
        <v>FAIL</v>
      </c>
      <c r="K1190" s="17" t="str">
        <f>IF(AND(IF('114成績輸入與落點儀表板'!$C$2="必須採計",L1190&gt;0,IF('114成績輸入與落點儀表板'!$C$2="不可採計",L1190=0,TRUE)),IF('114成績輸入與落點儀表板'!$C$3="必須採計",M1190&gt;0,IF('114成績輸入與落點儀表板'!$C$3="不可採計",M1190=0,TRUE)),IF('114成績輸入與落點儀表板'!$C$4="必須採計",N1190&gt;0,IF('114成績輸入與落點儀表板'!$C$4="不可採計",N1190=0,TRUE)),IF('114成績輸入與落點儀表板'!$C$5="必須採計",O1190&gt;0,IF('114成績輸入與落點儀表板'!$C$5="不可採計",O1190=0,TRUE)),IF('114成績輸入與落點儀表板'!$C$6="必須採計",P1190&gt;0,IF('114成績輸入與落點儀表板'!$C$6="不可採計",P1190=0,TRUE)),IF('114成績輸入與落點儀表板'!$C$7="必須採計",Q1190&gt;0,IF('114成績輸入與落點儀表板'!$C$7="不可採計",Q1190=0,TRUE)),IF('114成績輸入與落點儀表板'!$C$8="必須採計",R1190&gt;0,IF('114成績輸入與落點儀表板'!$C$8="不可採計",R1190=0,TRUE)),IF('114成績輸入與落點儀表板'!$C$9="必須採計",S1190&gt;0,IF('114成績輸入與落點儀表板'!$C$9="不可採計",S1190=0,TRUE)),IF('114成績輸入與落點儀表板'!$C$10="必須採計",T1190&gt;0,IF('114成績輸入與落點儀表板'!$C$10="不可採計",T1190=0,TRUE)),IF('114成績輸入與落點儀表板'!$C$11="必須採計",U1190&gt;0,IF('114成績輸入與落點儀表板'!$C$11="不可採計",U1190=0,TRUE)),IF('114成績輸入與落點儀表板'!$C$12="必須採計",V1190&gt;0,IF('114成績輸入與落點儀表板'!$C$12="不可採計",V1190=0,TRUE)),IF('114成績輸入與落點儀表板'!$C$13="必須採計",W1190&gt;0,IF('114成績輸入與落點儀表板'!$C$13="不可採計",W1190=0,TRUE)),IF('114成績輸入與落點儀表板'!$C$14="必須採計",X1190&gt;0,IF('114成績輸入與落點儀表板'!$C$14="不可採計",X1190=0,TRUE)),IF('114成績輸入與落點儀表板'!$C$15="必須採計",Y1190&gt;0,IF('114成績輸入與落點儀表板'!$C$15="不可採計",Y1190=0,TRUE)),IF('114成績輸入與落點儀表板'!$C$16="必須採計",Z1190&gt;0,IF('114成績輸入與落點儀表板'!$C$16="不可採計",Z1190=0,TRUE))),"✅ 符合","❌ 不符合")</f>
        <v>✅ 符合</v>
      </c>
      <c r="L1190" s="15">
        <v>1</v>
      </c>
      <c r="M1190" s="15">
        <v>1.25</v>
      </c>
      <c r="N1190" s="15">
        <v>1.5</v>
      </c>
      <c r="O1190" s="15">
        <v>0</v>
      </c>
      <c r="P1190" s="15">
        <v>0</v>
      </c>
      <c r="Q1190" s="15">
        <v>0</v>
      </c>
      <c r="R1190" s="15">
        <v>1.5</v>
      </c>
      <c r="S1190" s="15">
        <v>1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</row>
    <row r="1191" spans="1:26" ht="15.75" customHeight="1" x14ac:dyDescent="0.3">
      <c r="A1191" s="2" t="s">
        <v>2861</v>
      </c>
      <c r="B1191" s="6" t="s">
        <v>2799</v>
      </c>
      <c r="C1191" s="6" t="s">
        <v>2850</v>
      </c>
      <c r="D1191" s="12" t="s">
        <v>86</v>
      </c>
      <c r="E1191" s="13" t="s">
        <v>2851</v>
      </c>
      <c r="F1191" s="2">
        <v>19</v>
      </c>
      <c r="G1191" s="15">
        <v>277.25</v>
      </c>
      <c r="H1191" s="7">
        <f>L1191*'114成績輸入與落點儀表板'!$B$2+M1191*'114成績輸入與落點儀表板'!$B$3+N1191*'114成績輸入與落點儀表板'!$B$4+O1191*'114成績輸入與落點儀表板'!$B$5+P1191*'114成績輸入與落點儀表板'!$B$6+Q1191*'114成績輸入與落點儀表板'!$B$7+R1191*'114成績輸入與落點儀表板'!$B$8+S1191*'114成績輸入與落點儀表板'!$B$9+T1191*'114成績輸入與落點儀表板'!$B$10+U1191*'114成績輸入與落點儀表板'!$B$11+V1191*'114成績輸入與落點儀表板'!$B$12+W1191*'114成績輸入與落點儀表板'!$B$13+X1191*'114成績輸入與落點儀表板'!$B$14+Y1191*'114成績輸入與落點儀表板'!$B$15+Z1191*'114成績輸入與落點儀表板'!$B$16</f>
        <v>0</v>
      </c>
      <c r="I1191" s="8">
        <f t="shared" si="36"/>
        <v>-277.25</v>
      </c>
      <c r="J1191" s="2" t="str">
        <f t="shared" si="37"/>
        <v>FAIL</v>
      </c>
      <c r="K1191" s="17" t="str">
        <f>IF(AND(IF('114成績輸入與落點儀表板'!$C$2="必須採計",L1191&gt;0,IF('114成績輸入與落點儀表板'!$C$2="不可採計",L1191=0,TRUE)),IF('114成績輸入與落點儀表板'!$C$3="必須採計",M1191&gt;0,IF('114成績輸入與落點儀表板'!$C$3="不可採計",M1191=0,TRUE)),IF('114成績輸入與落點儀表板'!$C$4="必須採計",N1191&gt;0,IF('114成績輸入與落點儀表板'!$C$4="不可採計",N1191=0,TRUE)),IF('114成績輸入與落點儀表板'!$C$5="必須採計",O1191&gt;0,IF('114成績輸入與落點儀表板'!$C$5="不可採計",O1191=0,TRUE)),IF('114成績輸入與落點儀表板'!$C$6="必須採計",P1191&gt;0,IF('114成績輸入與落點儀表板'!$C$6="不可採計",P1191=0,TRUE)),IF('114成績輸入與落點儀表板'!$C$7="必須採計",Q1191&gt;0,IF('114成績輸入與落點儀表板'!$C$7="不可採計",Q1191=0,TRUE)),IF('114成績輸入與落點儀表板'!$C$8="必須採計",R1191&gt;0,IF('114成績輸入與落點儀表板'!$C$8="不可採計",R1191=0,TRUE)),IF('114成績輸入與落點儀表板'!$C$9="必須採計",S1191&gt;0,IF('114成績輸入與落點儀表板'!$C$9="不可採計",S1191=0,TRUE)),IF('114成績輸入與落點儀表板'!$C$10="必須採計",T1191&gt;0,IF('114成績輸入與落點儀表板'!$C$10="不可採計",T1191=0,TRUE)),IF('114成績輸入與落點儀表板'!$C$11="必須採計",U1191&gt;0,IF('114成績輸入與落點儀表板'!$C$11="不可採計",U1191=0,TRUE)),IF('114成績輸入與落點儀表板'!$C$12="必須採計",V1191&gt;0,IF('114成績輸入與落點儀表板'!$C$12="不可採計",V1191=0,TRUE)),IF('114成績輸入與落點儀表板'!$C$13="必須採計",W1191&gt;0,IF('114成績輸入與落點儀表板'!$C$13="不可採計",W1191=0,TRUE)),IF('114成績輸入與落點儀表板'!$C$14="必須採計",X1191&gt;0,IF('114成績輸入與落點儀表板'!$C$14="不可採計",X1191=0,TRUE)),IF('114成績輸入與落點儀表板'!$C$15="必須採計",Y1191&gt;0,IF('114成績輸入與落點儀表板'!$C$15="不可採計",Y1191=0,TRUE)),IF('114成績輸入與落點儀表板'!$C$16="必須採計",Z1191&gt;0,IF('114成績輸入與落點儀表板'!$C$16="不可採計",Z1191=0,TRUE))),"✅ 符合","❌ 不符合")</f>
        <v>✅ 符合</v>
      </c>
      <c r="L1191" s="15">
        <v>1</v>
      </c>
      <c r="M1191" s="15">
        <v>1.25</v>
      </c>
      <c r="N1191" s="15">
        <v>1.25</v>
      </c>
      <c r="O1191" s="15">
        <v>0</v>
      </c>
      <c r="P1191" s="15">
        <v>0</v>
      </c>
      <c r="Q1191" s="15">
        <v>0</v>
      </c>
      <c r="R1191" s="15">
        <v>1</v>
      </c>
      <c r="S1191" s="15">
        <v>2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</row>
    <row r="1192" spans="1:26" ht="15.75" customHeight="1" x14ac:dyDescent="0.3">
      <c r="A1192" s="2" t="s">
        <v>2863</v>
      </c>
      <c r="B1192" s="13" t="s">
        <v>2799</v>
      </c>
      <c r="C1192" s="13" t="s">
        <v>2853</v>
      </c>
      <c r="D1192" s="12" t="s">
        <v>227</v>
      </c>
      <c r="E1192" s="13" t="s">
        <v>1517</v>
      </c>
      <c r="F1192" s="2">
        <v>18</v>
      </c>
      <c r="G1192" s="15">
        <v>252</v>
      </c>
      <c r="H1192" s="7">
        <f>L1192*'114成績輸入與落點儀表板'!$B$2+M1192*'114成績輸入與落點儀表板'!$B$3+N1192*'114成績輸入與落點儀表板'!$B$4+O1192*'114成績輸入與落點儀表板'!$B$5+P1192*'114成績輸入與落點儀表板'!$B$6+Q1192*'114成績輸入與落點儀表板'!$B$7+R1192*'114成績輸入與落點儀表板'!$B$8+S1192*'114成績輸入與落點儀表板'!$B$9+T1192*'114成績輸入與落點儀表板'!$B$10+U1192*'114成績輸入與落點儀表板'!$B$11+V1192*'114成績輸入與落點儀表板'!$B$12+W1192*'114成績輸入與落點儀表板'!$B$13+X1192*'114成績輸入與落點儀表板'!$B$14+Y1192*'114成績輸入與落點儀表板'!$B$15+Z1192*'114成績輸入與落點儀表板'!$B$16</f>
        <v>0</v>
      </c>
      <c r="I1192" s="8">
        <f t="shared" si="36"/>
        <v>-252</v>
      </c>
      <c r="J1192" s="2" t="str">
        <f t="shared" si="37"/>
        <v>FAIL</v>
      </c>
      <c r="K1192" s="17" t="str">
        <f>IF(AND(IF('114成績輸入與落點儀表板'!$C$2="必須採計",L1192&gt;0,IF('114成績輸入與落點儀表板'!$C$2="不可採計",L1192=0,TRUE)),IF('114成績輸入與落點儀表板'!$C$3="必須採計",M1192&gt;0,IF('114成績輸入與落點儀表板'!$C$3="不可採計",M1192=0,TRUE)),IF('114成績輸入與落點儀表板'!$C$4="必須採計",N1192&gt;0,IF('114成績輸入與落點儀表板'!$C$4="不可採計",N1192=0,TRUE)),IF('114成績輸入與落點儀表板'!$C$5="必須採計",O1192&gt;0,IF('114成績輸入與落點儀表板'!$C$5="不可採計",O1192=0,TRUE)),IF('114成績輸入與落點儀表板'!$C$6="必須採計",P1192&gt;0,IF('114成績輸入與落點儀表板'!$C$6="不可採計",P1192=0,TRUE)),IF('114成績輸入與落點儀表板'!$C$7="必須採計",Q1192&gt;0,IF('114成績輸入與落點儀表板'!$C$7="不可採計",Q1192=0,TRUE)),IF('114成績輸入與落點儀表板'!$C$8="必須採計",R1192&gt;0,IF('114成績輸入與落點儀表板'!$C$8="不可採計",R1192=0,TRUE)),IF('114成績輸入與落點儀表板'!$C$9="必須採計",S1192&gt;0,IF('114成績輸入與落點儀表板'!$C$9="不可採計",S1192=0,TRUE)),IF('114成績輸入與落點儀表板'!$C$10="必須採計",T1192&gt;0,IF('114成績輸入與落點儀表板'!$C$10="不可採計",T1192=0,TRUE)),IF('114成績輸入與落點儀表板'!$C$11="必須採計",U1192&gt;0,IF('114成績輸入與落點儀表板'!$C$11="不可採計",U1192=0,TRUE)),IF('114成績輸入與落點儀表板'!$C$12="必須採計",V1192&gt;0,IF('114成績輸入與落點儀表板'!$C$12="不可採計",V1192=0,TRUE)),IF('114成績輸入與落點儀表板'!$C$13="必須採計",W1192&gt;0,IF('114成績輸入與落點儀表板'!$C$13="不可採計",W1192=0,TRUE)),IF('114成績輸入與落點儀表板'!$C$14="必須採計",X1192&gt;0,IF('114成績輸入與落點儀表板'!$C$14="不可採計",X1192=0,TRUE)),IF('114成績輸入與落點儀表板'!$C$15="必須採計",Y1192&gt;0,IF('114成績輸入與落點儀表板'!$C$15="不可採計",Y1192=0,TRUE)),IF('114成績輸入與落點儀表板'!$C$16="必須採計",Z1192&gt;0,IF('114成績輸入與落點儀表板'!$C$16="不可採計",Z1192=0,TRUE))),"✅ 符合","❌ 不符合")</f>
        <v>✅ 符合</v>
      </c>
      <c r="L1192" s="15">
        <v>1</v>
      </c>
      <c r="M1192" s="15">
        <v>1</v>
      </c>
      <c r="N1192" s="15">
        <v>1.5</v>
      </c>
      <c r="O1192" s="15">
        <v>0</v>
      </c>
      <c r="P1192" s="15">
        <v>0</v>
      </c>
      <c r="Q1192" s="15">
        <v>0</v>
      </c>
      <c r="R1192" s="15">
        <v>1.5</v>
      </c>
      <c r="S1192" s="15">
        <v>1.5</v>
      </c>
      <c r="T1192" s="15">
        <v>0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0</v>
      </c>
    </row>
    <row r="1193" spans="1:26" ht="15.75" customHeight="1" x14ac:dyDescent="0.3">
      <c r="A1193" s="2" t="s">
        <v>2865</v>
      </c>
      <c r="B1193" s="13" t="s">
        <v>2799</v>
      </c>
      <c r="C1193" s="13" t="s">
        <v>245</v>
      </c>
      <c r="D1193" s="12" t="s">
        <v>73</v>
      </c>
      <c r="E1193" s="13" t="s">
        <v>2855</v>
      </c>
      <c r="F1193" s="2">
        <v>51</v>
      </c>
      <c r="G1193" s="15">
        <v>261.25</v>
      </c>
      <c r="H1193" s="7">
        <f>L1193*'114成績輸入與落點儀表板'!$B$2+M1193*'114成績輸入與落點儀表板'!$B$3+N1193*'114成績輸入與落點儀表板'!$B$4+O1193*'114成績輸入與落點儀表板'!$B$5+P1193*'114成績輸入與落點儀表板'!$B$6+Q1193*'114成績輸入與落點儀表板'!$B$7+R1193*'114成績輸入與落點儀表板'!$B$8+S1193*'114成績輸入與落點儀表板'!$B$9+T1193*'114成績輸入與落點儀表板'!$B$10+U1193*'114成績輸入與落點儀表板'!$B$11+V1193*'114成績輸入與落點儀表板'!$B$12+W1193*'114成績輸入與落點儀表板'!$B$13+X1193*'114成績輸入與落點儀表板'!$B$14+Y1193*'114成績輸入與落點儀表板'!$B$15+Z1193*'114成績輸入與落點儀表板'!$B$16</f>
        <v>0</v>
      </c>
      <c r="I1193" s="8">
        <f t="shared" si="36"/>
        <v>-261.25</v>
      </c>
      <c r="J1193" s="2" t="str">
        <f t="shared" si="37"/>
        <v>FAIL</v>
      </c>
      <c r="K1193" s="17" t="str">
        <f>IF(AND(IF('114成績輸入與落點儀表板'!$C$2="必須採計",L1193&gt;0,IF('114成績輸入與落點儀表板'!$C$2="不可採計",L1193=0,TRUE)),IF('114成績輸入與落點儀表板'!$C$3="必須採計",M1193&gt;0,IF('114成績輸入與落點儀表板'!$C$3="不可採計",M1193=0,TRUE)),IF('114成績輸入與落點儀表板'!$C$4="必須採計",N1193&gt;0,IF('114成績輸入與落點儀表板'!$C$4="不可採計",N1193=0,TRUE)),IF('114成績輸入與落點儀表板'!$C$5="必須採計",O1193&gt;0,IF('114成績輸入與落點儀表板'!$C$5="不可採計",O1193=0,TRUE)),IF('114成績輸入與落點儀表板'!$C$6="必須採計",P1193&gt;0,IF('114成績輸入與落點儀表板'!$C$6="不可採計",P1193=0,TRUE)),IF('114成績輸入與落點儀表板'!$C$7="必須採計",Q1193&gt;0,IF('114成績輸入與落點儀表板'!$C$7="不可採計",Q1193=0,TRUE)),IF('114成績輸入與落點儀表板'!$C$8="必須採計",R1193&gt;0,IF('114成績輸入與落點儀表板'!$C$8="不可採計",R1193=0,TRUE)),IF('114成績輸入與落點儀表板'!$C$9="必須採計",S1193&gt;0,IF('114成績輸入與落點儀表板'!$C$9="不可採計",S1193=0,TRUE)),IF('114成績輸入與落點儀表板'!$C$10="必須採計",T1193&gt;0,IF('114成績輸入與落點儀表板'!$C$10="不可採計",T1193=0,TRUE)),IF('114成績輸入與落點儀表板'!$C$11="必須採計",U1193&gt;0,IF('114成績輸入與落點儀表板'!$C$11="不可採計",U1193=0,TRUE)),IF('114成績輸入與落點儀表板'!$C$12="必須採計",V1193&gt;0,IF('114成績輸入與落點儀表板'!$C$12="不可採計",V1193=0,TRUE)),IF('114成績輸入與落點儀表板'!$C$13="必須採計",W1193&gt;0,IF('114成績輸入與落點儀表板'!$C$13="不可採計",W1193=0,TRUE)),IF('114成績輸入與落點儀表板'!$C$14="必須採計",X1193&gt;0,IF('114成績輸入與落點儀表板'!$C$14="不可採計",X1193=0,TRUE)),IF('114成績輸入與落點儀表板'!$C$15="必須採計",Y1193&gt;0,IF('114成績輸入與落點儀表板'!$C$15="不可採計",Y1193=0,TRUE)),IF('114成績輸入與落點儀表板'!$C$16="必須採計",Z1193&gt;0,IF('114成績輸入與落點儀表板'!$C$16="不可採計",Z1193=0,TRUE))),"✅ 符合","❌ 不符合")</f>
        <v>✅ 符合</v>
      </c>
      <c r="L1193" s="15">
        <v>1</v>
      </c>
      <c r="M1193" s="15">
        <v>1.5</v>
      </c>
      <c r="N1193" s="15">
        <v>1.25</v>
      </c>
      <c r="O1193" s="15">
        <v>0</v>
      </c>
      <c r="P1193" s="15">
        <v>0</v>
      </c>
      <c r="Q1193" s="15">
        <v>0</v>
      </c>
      <c r="R1193" s="15">
        <v>1</v>
      </c>
      <c r="S1193" s="15">
        <v>1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</row>
    <row r="1194" spans="1:26" ht="15.75" customHeight="1" x14ac:dyDescent="0.3">
      <c r="A1194" s="2" t="s">
        <v>2866</v>
      </c>
      <c r="B1194" s="13" t="s">
        <v>2799</v>
      </c>
      <c r="C1194" s="13" t="s">
        <v>432</v>
      </c>
      <c r="D1194" s="12" t="s">
        <v>103</v>
      </c>
      <c r="E1194" s="13" t="s">
        <v>338</v>
      </c>
      <c r="F1194" s="2">
        <v>3</v>
      </c>
      <c r="G1194" s="15">
        <v>246</v>
      </c>
      <c r="H1194" s="7">
        <f>L1194*'114成績輸入與落點儀表板'!$B$2+M1194*'114成績輸入與落點儀表板'!$B$3+N1194*'114成績輸入與落點儀表板'!$B$4+O1194*'114成績輸入與落點儀表板'!$B$5+P1194*'114成績輸入與落點儀表板'!$B$6+Q1194*'114成績輸入與落點儀表板'!$B$7+R1194*'114成績輸入與落點儀表板'!$B$8+S1194*'114成績輸入與落點儀表板'!$B$9+T1194*'114成績輸入與落點儀表板'!$B$10+U1194*'114成績輸入與落點儀表板'!$B$11+V1194*'114成績輸入與落點儀表板'!$B$12+W1194*'114成績輸入與落點儀表板'!$B$13+X1194*'114成績輸入與落點儀表板'!$B$14+Y1194*'114成績輸入與落點儀表板'!$B$15+Z1194*'114成績輸入與落點儀表板'!$B$16</f>
        <v>0</v>
      </c>
      <c r="I1194" s="8">
        <f t="shared" si="36"/>
        <v>-246</v>
      </c>
      <c r="J1194" s="2" t="str">
        <f t="shared" si="37"/>
        <v>FAIL</v>
      </c>
      <c r="K1194" s="17" t="str">
        <f>IF(AND(IF('114成績輸入與落點儀表板'!$C$2="必須採計",L1194&gt;0,IF('114成績輸入與落點儀表板'!$C$2="不可採計",L1194=0,TRUE)),IF('114成績輸入與落點儀表板'!$C$3="必須採計",M1194&gt;0,IF('114成績輸入與落點儀表板'!$C$3="不可採計",M1194=0,TRUE)),IF('114成績輸入與落點儀表板'!$C$4="必須採計",N1194&gt;0,IF('114成績輸入與落點儀表板'!$C$4="不可採計",N1194=0,TRUE)),IF('114成績輸入與落點儀表板'!$C$5="必須採計",O1194&gt;0,IF('114成績輸入與落點儀表板'!$C$5="不可採計",O1194=0,TRUE)),IF('114成績輸入與落點儀表板'!$C$6="必須採計",P1194&gt;0,IF('114成績輸入與落點儀表板'!$C$6="不可採計",P1194=0,TRUE)),IF('114成績輸入與落點儀表板'!$C$7="必須採計",Q1194&gt;0,IF('114成績輸入與落點儀表板'!$C$7="不可採計",Q1194=0,TRUE)),IF('114成績輸入與落點儀表板'!$C$8="必須採計",R1194&gt;0,IF('114成績輸入與落點儀表板'!$C$8="不可採計",R1194=0,TRUE)),IF('114成績輸入與落點儀表板'!$C$9="必須採計",S1194&gt;0,IF('114成績輸入與落點儀表板'!$C$9="不可採計",S1194=0,TRUE)),IF('114成績輸入與落點儀表板'!$C$10="必須採計",T1194&gt;0,IF('114成績輸入與落點儀表板'!$C$10="不可採計",T1194=0,TRUE)),IF('114成績輸入與落點儀表板'!$C$11="必須採計",U1194&gt;0,IF('114成績輸入與落點儀表板'!$C$11="不可採計",U1194=0,TRUE)),IF('114成績輸入與落點儀表板'!$C$12="必須採計",V1194&gt;0,IF('114成績輸入與落點儀表板'!$C$12="不可採計",V1194=0,TRUE)),IF('114成績輸入與落點儀表板'!$C$13="必須採計",W1194&gt;0,IF('114成績輸入與落點儀表板'!$C$13="不可採計",W1194=0,TRUE)),IF('114成績輸入與落點儀表板'!$C$14="必須採計",X1194&gt;0,IF('114成績輸入與落點儀表板'!$C$14="不可採計",X1194=0,TRUE)),IF('114成績輸入與落點儀表板'!$C$15="必須採計",Y1194&gt;0,IF('114成績輸入與落點儀表板'!$C$15="不可採計",Y1194=0,TRUE)),IF('114成績輸入與落點儀表板'!$C$16="必須採計",Z1194&gt;0,IF('114成績輸入與落點儀表板'!$C$16="不可採計",Z1194=0,TRUE))),"✅ 符合","❌ 不符合")</f>
        <v>✅ 符合</v>
      </c>
      <c r="L1194" s="15">
        <v>1</v>
      </c>
      <c r="M1194" s="15">
        <v>1</v>
      </c>
      <c r="N1194" s="15">
        <v>1</v>
      </c>
      <c r="O1194" s="15">
        <v>0</v>
      </c>
      <c r="P1194" s="15">
        <v>0</v>
      </c>
      <c r="Q1194" s="15">
        <v>0</v>
      </c>
      <c r="R1194" s="15">
        <v>1</v>
      </c>
      <c r="S1194" s="15">
        <v>1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0</v>
      </c>
    </row>
    <row r="1195" spans="1:26" ht="15.75" customHeight="1" x14ac:dyDescent="0.3">
      <c r="A1195" s="2" t="s">
        <v>2867</v>
      </c>
      <c r="B1195" s="6" t="s">
        <v>2799</v>
      </c>
      <c r="C1195" s="6" t="s">
        <v>434</v>
      </c>
      <c r="D1195" s="12" t="s">
        <v>103</v>
      </c>
      <c r="E1195" s="13" t="s">
        <v>338</v>
      </c>
      <c r="F1195" s="2">
        <v>45</v>
      </c>
      <c r="G1195" s="15">
        <v>234</v>
      </c>
      <c r="H1195" s="7">
        <f>L1195*'114成績輸入與落點儀表板'!$B$2+M1195*'114成績輸入與落點儀表板'!$B$3+N1195*'114成績輸入與落點儀表板'!$B$4+O1195*'114成績輸入與落點儀表板'!$B$5+P1195*'114成績輸入與落點儀表板'!$B$6+Q1195*'114成績輸入與落點儀表板'!$B$7+R1195*'114成績輸入與落點儀表板'!$B$8+S1195*'114成績輸入與落點儀表板'!$B$9+T1195*'114成績輸入與落點儀表板'!$B$10+U1195*'114成績輸入與落點儀表板'!$B$11+V1195*'114成績輸入與落點儀表板'!$B$12+W1195*'114成績輸入與落點儀表板'!$B$13+X1195*'114成績輸入與落點儀表板'!$B$14+Y1195*'114成績輸入與落點儀表板'!$B$15+Z1195*'114成績輸入與落點儀表板'!$B$16</f>
        <v>0</v>
      </c>
      <c r="I1195" s="8">
        <f t="shared" si="36"/>
        <v>-234</v>
      </c>
      <c r="J1195" s="2" t="str">
        <f t="shared" si="37"/>
        <v>FAIL</v>
      </c>
      <c r="K1195" s="17" t="str">
        <f>IF(AND(IF('114成績輸入與落點儀表板'!$C$2="必須採計",L1195&gt;0,IF('114成績輸入與落點儀表板'!$C$2="不可採計",L1195=0,TRUE)),IF('114成績輸入與落點儀表板'!$C$3="必須採計",M1195&gt;0,IF('114成績輸入與落點儀表板'!$C$3="不可採計",M1195=0,TRUE)),IF('114成績輸入與落點儀表板'!$C$4="必須採計",N1195&gt;0,IF('114成績輸入與落點儀表板'!$C$4="不可採計",N1195=0,TRUE)),IF('114成績輸入與落點儀表板'!$C$5="必須採計",O1195&gt;0,IF('114成績輸入與落點儀表板'!$C$5="不可採計",O1195=0,TRUE)),IF('114成績輸入與落點儀表板'!$C$6="必須採計",P1195&gt;0,IF('114成績輸入與落點儀表板'!$C$6="不可採計",P1195=0,TRUE)),IF('114成績輸入與落點儀表板'!$C$7="必須採計",Q1195&gt;0,IF('114成績輸入與落點儀表板'!$C$7="不可採計",Q1195=0,TRUE)),IF('114成績輸入與落點儀表板'!$C$8="必須採計",R1195&gt;0,IF('114成績輸入與落點儀表板'!$C$8="不可採計",R1195=0,TRUE)),IF('114成績輸入與落點儀表板'!$C$9="必須採計",S1195&gt;0,IF('114成績輸入與落點儀表板'!$C$9="不可採計",S1195=0,TRUE)),IF('114成績輸入與落點儀表板'!$C$10="必須採計",T1195&gt;0,IF('114成績輸入與落點儀表板'!$C$10="不可採計",T1195=0,TRUE)),IF('114成績輸入與落點儀表板'!$C$11="必須採計",U1195&gt;0,IF('114成績輸入與落點儀表板'!$C$11="不可採計",U1195=0,TRUE)),IF('114成績輸入與落點儀表板'!$C$12="必須採計",V1195&gt;0,IF('114成績輸入與落點儀表板'!$C$12="不可採計",V1195=0,TRUE)),IF('114成績輸入與落點儀表板'!$C$13="必須採計",W1195&gt;0,IF('114成績輸入與落點儀表板'!$C$13="不可採計",W1195=0,TRUE)),IF('114成績輸入與落點儀表板'!$C$14="必須採計",X1195&gt;0,IF('114成績輸入與落點儀表板'!$C$14="不可採計",X1195=0,TRUE)),IF('114成績輸入與落點儀表板'!$C$15="必須採計",Y1195&gt;0,IF('114成績輸入與落點儀表板'!$C$15="不可採計",Y1195=0,TRUE)),IF('114成績輸入與落點儀表板'!$C$16="必須採計",Z1195&gt;0,IF('114成績輸入與落點儀表板'!$C$16="不可採計",Z1195=0,TRUE))),"✅ 符合","❌ 不符合")</f>
        <v>✅ 符合</v>
      </c>
      <c r="L1195" s="15">
        <v>1</v>
      </c>
      <c r="M1195" s="15">
        <v>1</v>
      </c>
      <c r="N1195" s="15">
        <v>1</v>
      </c>
      <c r="O1195" s="15">
        <v>0</v>
      </c>
      <c r="P1195" s="15">
        <v>0</v>
      </c>
      <c r="Q1195" s="15">
        <v>0</v>
      </c>
      <c r="R1195" s="15">
        <v>1</v>
      </c>
      <c r="S1195" s="15">
        <v>1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</row>
    <row r="1196" spans="1:26" ht="15.75" customHeight="1" x14ac:dyDescent="0.3">
      <c r="A1196" s="2" t="s">
        <v>2869</v>
      </c>
      <c r="B1196" s="6" t="s">
        <v>2799</v>
      </c>
      <c r="C1196" s="6" t="s">
        <v>2859</v>
      </c>
      <c r="D1196" s="12" t="s">
        <v>103</v>
      </c>
      <c r="E1196" s="13" t="s">
        <v>336</v>
      </c>
      <c r="F1196" s="2">
        <v>53</v>
      </c>
      <c r="G1196" s="15">
        <v>307</v>
      </c>
      <c r="H1196" s="7">
        <f>L1196*'114成績輸入與落點儀表板'!$B$2+M1196*'114成績輸入與落點儀表板'!$B$3+N1196*'114成績輸入與落點儀表板'!$B$4+O1196*'114成績輸入與落點儀表板'!$B$5+P1196*'114成績輸入與落點儀表板'!$B$6+Q1196*'114成績輸入與落點儀表板'!$B$7+R1196*'114成績輸入與落點儀表板'!$B$8+S1196*'114成績輸入與落點儀表板'!$B$9+T1196*'114成績輸入與落點儀表板'!$B$10+U1196*'114成績輸入與落點儀表板'!$B$11+V1196*'114成績輸入與落點儀表板'!$B$12+W1196*'114成績輸入與落點儀表板'!$B$13+X1196*'114成績輸入與落點儀表板'!$B$14+Y1196*'114成績輸入與落點儀表板'!$B$15+Z1196*'114成績輸入與落點儀表板'!$B$16</f>
        <v>0</v>
      </c>
      <c r="I1196" s="8">
        <f t="shared" si="36"/>
        <v>-307</v>
      </c>
      <c r="J1196" s="2" t="str">
        <f t="shared" si="37"/>
        <v>FAIL</v>
      </c>
      <c r="K1196" s="17" t="str">
        <f>IF(AND(IF('114成績輸入與落點儀表板'!$C$2="必須採計",L1196&gt;0,IF('114成績輸入與落點儀表板'!$C$2="不可採計",L1196=0,TRUE)),IF('114成績輸入與落點儀表板'!$C$3="必須採計",M1196&gt;0,IF('114成績輸入與落點儀表板'!$C$3="不可採計",M1196=0,TRUE)),IF('114成績輸入與落點儀表板'!$C$4="必須採計",N1196&gt;0,IF('114成績輸入與落點儀表板'!$C$4="不可採計",N1196=0,TRUE)),IF('114成績輸入與落點儀表板'!$C$5="必須採計",O1196&gt;0,IF('114成績輸入與落點儀表板'!$C$5="不可採計",O1196=0,TRUE)),IF('114成績輸入與落點儀表板'!$C$6="必須採計",P1196&gt;0,IF('114成績輸入與落點儀表板'!$C$6="不可採計",P1196=0,TRUE)),IF('114成績輸入與落點儀表板'!$C$7="必須採計",Q1196&gt;0,IF('114成績輸入與落點儀表板'!$C$7="不可採計",Q1196=0,TRUE)),IF('114成績輸入與落點儀表板'!$C$8="必須採計",R1196&gt;0,IF('114成績輸入與落點儀表板'!$C$8="不可採計",R1196=0,TRUE)),IF('114成績輸入與落點儀表板'!$C$9="必須採計",S1196&gt;0,IF('114成績輸入與落點儀表板'!$C$9="不可採計",S1196=0,TRUE)),IF('114成績輸入與落點儀表板'!$C$10="必須採計",T1196&gt;0,IF('114成績輸入與落點儀表板'!$C$10="不可採計",T1196=0,TRUE)),IF('114成績輸入與落點儀表板'!$C$11="必須採計",U1196&gt;0,IF('114成績輸入與落點儀表板'!$C$11="不可採計",U1196=0,TRUE)),IF('114成績輸入與落點儀表板'!$C$12="必須採計",V1196&gt;0,IF('114成績輸入與落點儀表板'!$C$12="不可採計",V1196=0,TRUE)),IF('114成績輸入與落點儀表板'!$C$13="必須採計",W1196&gt;0,IF('114成績輸入與落點儀表板'!$C$13="不可採計",W1196=0,TRUE)),IF('114成績輸入與落點儀表板'!$C$14="必須採計",X1196&gt;0,IF('114成績輸入與落點儀表板'!$C$14="不可採計",X1196=0,TRUE)),IF('114成績輸入與落點儀表板'!$C$15="必須採計",Y1196&gt;0,IF('114成績輸入與落點儀表板'!$C$15="不可採計",Y1196=0,TRUE)),IF('114成績輸入與落點儀表板'!$C$16="必須採計",Z1196&gt;0,IF('114成績輸入與落點儀表板'!$C$16="不可採計",Z1196=0,TRUE))),"✅ 符合","❌ 不符合")</f>
        <v>✅ 符合</v>
      </c>
      <c r="L1196" s="15">
        <v>1</v>
      </c>
      <c r="M1196" s="15">
        <v>1.5</v>
      </c>
      <c r="N1196" s="15">
        <v>2</v>
      </c>
      <c r="O1196" s="15">
        <v>0</v>
      </c>
      <c r="P1196" s="15">
        <v>0</v>
      </c>
      <c r="Q1196" s="15">
        <v>0</v>
      </c>
      <c r="R1196" s="15">
        <v>2</v>
      </c>
      <c r="S1196" s="15">
        <v>1</v>
      </c>
      <c r="T1196" s="15">
        <v>0</v>
      </c>
      <c r="U1196" s="15">
        <v>0</v>
      </c>
      <c r="V1196" s="15">
        <v>0</v>
      </c>
      <c r="W1196" s="15">
        <v>0</v>
      </c>
      <c r="X1196" s="15">
        <v>0</v>
      </c>
      <c r="Y1196" s="15">
        <v>0</v>
      </c>
      <c r="Z1196" s="15">
        <v>0</v>
      </c>
    </row>
    <row r="1197" spans="1:26" ht="15.75" customHeight="1" x14ac:dyDescent="0.3">
      <c r="A1197" s="2" t="s">
        <v>2871</v>
      </c>
      <c r="B1197" s="6" t="s">
        <v>2799</v>
      </c>
      <c r="C1197" s="6" t="s">
        <v>2862</v>
      </c>
      <c r="D1197" s="12" t="s">
        <v>103</v>
      </c>
      <c r="E1197" s="13" t="s">
        <v>336</v>
      </c>
      <c r="F1197" s="2">
        <v>16</v>
      </c>
      <c r="G1197" s="15">
        <v>316.5</v>
      </c>
      <c r="H1197" s="7">
        <f>L1197*'114成績輸入與落點儀表板'!$B$2+M1197*'114成績輸入與落點儀表板'!$B$3+N1197*'114成績輸入與落點儀表板'!$B$4+O1197*'114成績輸入與落點儀表板'!$B$5+P1197*'114成績輸入與落點儀表板'!$B$6+Q1197*'114成績輸入與落點儀表板'!$B$7+R1197*'114成績輸入與落點儀表板'!$B$8+S1197*'114成績輸入與落點儀表板'!$B$9+T1197*'114成績輸入與落點儀表板'!$B$10+U1197*'114成績輸入與落點儀表板'!$B$11+V1197*'114成績輸入與落點儀表板'!$B$12+W1197*'114成績輸入與落點儀表板'!$B$13+X1197*'114成績輸入與落點儀表板'!$B$14+Y1197*'114成績輸入與落點儀表板'!$B$15+Z1197*'114成績輸入與落點儀表板'!$B$16</f>
        <v>0</v>
      </c>
      <c r="I1197" s="8">
        <f t="shared" si="36"/>
        <v>-316.5</v>
      </c>
      <c r="J1197" s="2" t="str">
        <f t="shared" si="37"/>
        <v>FAIL</v>
      </c>
      <c r="K1197" s="17" t="str">
        <f>IF(AND(IF('114成績輸入與落點儀表板'!$C$2="必須採計",L1197&gt;0,IF('114成績輸入與落點儀表板'!$C$2="不可採計",L1197=0,TRUE)),IF('114成績輸入與落點儀表板'!$C$3="必須採計",M1197&gt;0,IF('114成績輸入與落點儀表板'!$C$3="不可採計",M1197=0,TRUE)),IF('114成績輸入與落點儀表板'!$C$4="必須採計",N1197&gt;0,IF('114成績輸入與落點儀表板'!$C$4="不可採計",N1197=0,TRUE)),IF('114成績輸入與落點儀表板'!$C$5="必須採計",O1197&gt;0,IF('114成績輸入與落點儀表板'!$C$5="不可採計",O1197=0,TRUE)),IF('114成績輸入與落點儀表板'!$C$6="必須採計",P1197&gt;0,IF('114成績輸入與落點儀表板'!$C$6="不可採計",P1197=0,TRUE)),IF('114成績輸入與落點儀表板'!$C$7="必須採計",Q1197&gt;0,IF('114成績輸入與落點儀表板'!$C$7="不可採計",Q1197=0,TRUE)),IF('114成績輸入與落點儀表板'!$C$8="必須採計",R1197&gt;0,IF('114成績輸入與落點儀表板'!$C$8="不可採計",R1197=0,TRUE)),IF('114成績輸入與落點儀表板'!$C$9="必須採計",S1197&gt;0,IF('114成績輸入與落點儀表板'!$C$9="不可採計",S1197=0,TRUE)),IF('114成績輸入與落點儀表板'!$C$10="必須採計",T1197&gt;0,IF('114成績輸入與落點儀表板'!$C$10="不可採計",T1197=0,TRUE)),IF('114成績輸入與落點儀表板'!$C$11="必須採計",U1197&gt;0,IF('114成績輸入與落點儀表板'!$C$11="不可採計",U1197=0,TRUE)),IF('114成績輸入與落點儀表板'!$C$12="必須採計",V1197&gt;0,IF('114成績輸入與落點儀表板'!$C$12="不可採計",V1197=0,TRUE)),IF('114成績輸入與落點儀表板'!$C$13="必須採計",W1197&gt;0,IF('114成績輸入與落點儀表板'!$C$13="不可採計",W1197=0,TRUE)),IF('114成績輸入與落點儀表板'!$C$14="必須採計",X1197&gt;0,IF('114成績輸入與落點儀表板'!$C$14="不可採計",X1197=0,TRUE)),IF('114成績輸入與落點儀表板'!$C$15="必須採計",Y1197&gt;0,IF('114成績輸入與落點儀表板'!$C$15="不可採計",Y1197=0,TRUE)),IF('114成績輸入與落點儀表板'!$C$16="必須採計",Z1197&gt;0,IF('114成績輸入與落點儀表板'!$C$16="不可採計",Z1197=0,TRUE))),"✅ 符合","❌ 不符合")</f>
        <v>✅ 符合</v>
      </c>
      <c r="L1197" s="15">
        <v>1</v>
      </c>
      <c r="M1197" s="15">
        <v>1.5</v>
      </c>
      <c r="N1197" s="15">
        <v>2</v>
      </c>
      <c r="O1197" s="15">
        <v>0</v>
      </c>
      <c r="P1197" s="15">
        <v>0</v>
      </c>
      <c r="Q1197" s="15">
        <v>0</v>
      </c>
      <c r="R1197" s="15">
        <v>2</v>
      </c>
      <c r="S1197" s="15">
        <v>1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</row>
    <row r="1198" spans="1:26" ht="15.75" customHeight="1" x14ac:dyDescent="0.3">
      <c r="A1198" s="2" t="s">
        <v>2874</v>
      </c>
      <c r="B1198" s="13" t="s">
        <v>2799</v>
      </c>
      <c r="C1198" s="13" t="s">
        <v>162</v>
      </c>
      <c r="D1198" s="12" t="s">
        <v>103</v>
      </c>
      <c r="E1198" s="13" t="s">
        <v>4552</v>
      </c>
      <c r="F1198" s="2">
        <v>35</v>
      </c>
      <c r="G1198" s="15">
        <v>179</v>
      </c>
      <c r="H1198" s="7">
        <f>L1198*'114成績輸入與落點儀表板'!$B$2+M1198*'114成績輸入與落點儀表板'!$B$3+N1198*'114成績輸入與落點儀表板'!$B$4+O1198*'114成績輸入與落點儀表板'!$B$5+P1198*'114成績輸入與落點儀表板'!$B$6+Q1198*'114成績輸入與落點儀表板'!$B$7+R1198*'114成績輸入與落點儀表板'!$B$8+S1198*'114成績輸入與落點儀表板'!$B$9+T1198*'114成績輸入與落點儀表板'!$B$10+U1198*'114成績輸入與落點儀表板'!$B$11+V1198*'114成績輸入與落點儀表板'!$B$12+W1198*'114成績輸入與落點儀表板'!$B$13+X1198*'114成績輸入與落點儀表板'!$B$14+Y1198*'114成績輸入與落點儀表板'!$B$15+Z1198*'114成績輸入與落點儀表板'!$B$16</f>
        <v>0</v>
      </c>
      <c r="I1198" s="8">
        <f t="shared" si="36"/>
        <v>-179</v>
      </c>
      <c r="J1198" s="2" t="str">
        <f t="shared" si="37"/>
        <v>FAIL</v>
      </c>
      <c r="K1198" s="17" t="str">
        <f>IF(AND(IF('114成績輸入與落點儀表板'!$C$2="必須採計",L1198&gt;0,IF('114成績輸入與落點儀表板'!$C$2="不可採計",L1198=0,TRUE)),IF('114成績輸入與落點儀表板'!$C$3="必須採計",M1198&gt;0,IF('114成績輸入與落點儀表板'!$C$3="不可採計",M1198=0,TRUE)),IF('114成績輸入與落點儀表板'!$C$4="必須採計",N1198&gt;0,IF('114成績輸入與落點儀表板'!$C$4="不可採計",N1198=0,TRUE)),IF('114成績輸入與落點儀表板'!$C$5="必須採計",O1198&gt;0,IF('114成績輸入與落點儀表板'!$C$5="不可採計",O1198=0,TRUE)),IF('114成績輸入與落點儀表板'!$C$6="必須採計",P1198&gt;0,IF('114成績輸入與落點儀表板'!$C$6="不可採計",P1198=0,TRUE)),IF('114成績輸入與落點儀表板'!$C$7="必須採計",Q1198&gt;0,IF('114成績輸入與落點儀表板'!$C$7="不可採計",Q1198=0,TRUE)),IF('114成績輸入與落點儀表板'!$C$8="必須採計",R1198&gt;0,IF('114成績輸入與落點儀表板'!$C$8="不可採計",R1198=0,TRUE)),IF('114成績輸入與落點儀表板'!$C$9="必須採計",S1198&gt;0,IF('114成績輸入與落點儀表板'!$C$9="不可採計",S1198=0,TRUE)),IF('114成績輸入與落點儀表板'!$C$10="必須採計",T1198&gt;0,IF('114成績輸入與落點儀表板'!$C$10="不可採計",T1198=0,TRUE)),IF('114成績輸入與落點儀表板'!$C$11="必須採計",U1198&gt;0,IF('114成績輸入與落點儀表板'!$C$11="不可採計",U1198=0,TRUE)),IF('114成績輸入與落點儀表板'!$C$12="必須採計",V1198&gt;0,IF('114成績輸入與落點儀表板'!$C$12="不可採計",V1198=0,TRUE)),IF('114成績輸入與落點儀表板'!$C$13="必須採計",W1198&gt;0,IF('114成績輸入與落點儀表板'!$C$13="不可採計",W1198=0,TRUE)),IF('114成績輸入與落點儀表板'!$C$14="必須採計",X1198&gt;0,IF('114成績輸入與落點儀表板'!$C$14="不可採計",X1198=0,TRUE)),IF('114成績輸入與落點儀表板'!$C$15="必須採計",Y1198&gt;0,IF('114成績輸入與落點儀表板'!$C$15="不可採計",Y1198=0,TRUE)),IF('114成績輸入與落點儀表板'!$C$16="必須採計",Z1198&gt;0,IF('114成績輸入與落點儀表板'!$C$16="不可採計",Z1198=0,TRUE))),"✅ 符合","❌ 不符合")</f>
        <v>❌ 不符合</v>
      </c>
      <c r="L1198" s="15">
        <v>0</v>
      </c>
      <c r="M1198" s="15">
        <v>0</v>
      </c>
      <c r="N1198" s="15">
        <v>1.5</v>
      </c>
      <c r="O1198" s="15">
        <v>0</v>
      </c>
      <c r="P1198" s="15">
        <v>0</v>
      </c>
      <c r="Q1198" s="15">
        <v>0</v>
      </c>
      <c r="R1198" s="15">
        <v>1.5</v>
      </c>
      <c r="S1198" s="15">
        <v>1.25</v>
      </c>
      <c r="T1198" s="15">
        <v>0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0</v>
      </c>
    </row>
    <row r="1199" spans="1:26" ht="15.75" customHeight="1" x14ac:dyDescent="0.3">
      <c r="A1199" s="2" t="s">
        <v>2877</v>
      </c>
      <c r="B1199" s="6" t="s">
        <v>2799</v>
      </c>
      <c r="C1199" s="6" t="s">
        <v>1539</v>
      </c>
      <c r="D1199" s="12" t="s">
        <v>103</v>
      </c>
      <c r="E1199" s="13" t="s">
        <v>338</v>
      </c>
      <c r="F1199" s="2">
        <v>21</v>
      </c>
      <c r="G1199" s="15">
        <v>225</v>
      </c>
      <c r="H1199" s="7">
        <f>L1199*'114成績輸入與落點儀表板'!$B$2+M1199*'114成績輸入與落點儀表板'!$B$3+N1199*'114成績輸入與落點儀表板'!$B$4+O1199*'114成績輸入與落點儀表板'!$B$5+P1199*'114成績輸入與落點儀表板'!$B$6+Q1199*'114成績輸入與落點儀表板'!$B$7+R1199*'114成績輸入與落點儀表板'!$B$8+S1199*'114成績輸入與落點儀表板'!$B$9+T1199*'114成績輸入與落點儀表板'!$B$10+U1199*'114成績輸入與落點儀表板'!$B$11+V1199*'114成績輸入與落點儀表板'!$B$12+W1199*'114成績輸入與落點儀表板'!$B$13+X1199*'114成績輸入與落點儀表板'!$B$14+Y1199*'114成績輸入與落點儀表板'!$B$15+Z1199*'114成績輸入與落點儀表板'!$B$16</f>
        <v>0</v>
      </c>
      <c r="I1199" s="8">
        <f t="shared" si="36"/>
        <v>-225</v>
      </c>
      <c r="J1199" s="2" t="str">
        <f t="shared" si="37"/>
        <v>FAIL</v>
      </c>
      <c r="K1199" s="17" t="str">
        <f>IF(AND(IF('114成績輸入與落點儀表板'!$C$2="必須採計",L1199&gt;0,IF('114成績輸入與落點儀表板'!$C$2="不可採計",L1199=0,TRUE)),IF('114成績輸入與落點儀表板'!$C$3="必須採計",M1199&gt;0,IF('114成績輸入與落點儀表板'!$C$3="不可採計",M1199=0,TRUE)),IF('114成績輸入與落點儀表板'!$C$4="必須採計",N1199&gt;0,IF('114成績輸入與落點儀表板'!$C$4="不可採計",N1199=0,TRUE)),IF('114成績輸入與落點儀表板'!$C$5="必須採計",O1199&gt;0,IF('114成績輸入與落點儀表板'!$C$5="不可採計",O1199=0,TRUE)),IF('114成績輸入與落點儀表板'!$C$6="必須採計",P1199&gt;0,IF('114成績輸入與落點儀表板'!$C$6="不可採計",P1199=0,TRUE)),IF('114成績輸入與落點儀表板'!$C$7="必須採計",Q1199&gt;0,IF('114成績輸入與落點儀表板'!$C$7="不可採計",Q1199=0,TRUE)),IF('114成績輸入與落點儀表板'!$C$8="必須採計",R1199&gt;0,IF('114成績輸入與落點儀表板'!$C$8="不可採計",R1199=0,TRUE)),IF('114成績輸入與落點儀表板'!$C$9="必須採計",S1199&gt;0,IF('114成績輸入與落點儀表板'!$C$9="不可採計",S1199=0,TRUE)),IF('114成績輸入與落點儀表板'!$C$10="必須採計",T1199&gt;0,IF('114成績輸入與落點儀表板'!$C$10="不可採計",T1199=0,TRUE)),IF('114成績輸入與落點儀表板'!$C$11="必須採計",U1199&gt;0,IF('114成績輸入與落點儀表板'!$C$11="不可採計",U1199=0,TRUE)),IF('114成績輸入與落點儀表板'!$C$12="必須採計",V1199&gt;0,IF('114成績輸入與落點儀表板'!$C$12="不可採計",V1199=0,TRUE)),IF('114成績輸入與落點儀表板'!$C$13="必須採計",W1199&gt;0,IF('114成績輸入與落點儀表板'!$C$13="不可採計",W1199=0,TRUE)),IF('114成績輸入與落點儀表板'!$C$14="必須採計",X1199&gt;0,IF('114成績輸入與落點儀表板'!$C$14="不可採計",X1199=0,TRUE)),IF('114成績輸入與落點儀表板'!$C$15="必須採計",Y1199&gt;0,IF('114成績輸入與落點儀表板'!$C$15="不可採計",Y1199=0,TRUE)),IF('114成績輸入與落點儀表板'!$C$16="必須採計",Z1199&gt;0,IF('114成績輸入與落點儀表板'!$C$16="不可採計",Z1199=0,TRUE))),"✅ 符合","❌ 不符合")</f>
        <v>✅ 符合</v>
      </c>
      <c r="L1199" s="15">
        <v>1</v>
      </c>
      <c r="M1199" s="15">
        <v>1</v>
      </c>
      <c r="N1199" s="15">
        <v>1</v>
      </c>
      <c r="O1199" s="15">
        <v>0</v>
      </c>
      <c r="P1199" s="15">
        <v>0</v>
      </c>
      <c r="Q1199" s="15">
        <v>0</v>
      </c>
      <c r="R1199" s="15">
        <v>1</v>
      </c>
      <c r="S1199" s="15">
        <v>1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0</v>
      </c>
    </row>
    <row r="1200" spans="1:26" ht="15.75" customHeight="1" x14ac:dyDescent="0.3">
      <c r="A1200" s="2" t="s">
        <v>2881</v>
      </c>
      <c r="B1200" s="6" t="s">
        <v>2799</v>
      </c>
      <c r="C1200" s="6" t="s">
        <v>233</v>
      </c>
      <c r="D1200" s="12" t="s">
        <v>73</v>
      </c>
      <c r="E1200" s="13" t="s">
        <v>2868</v>
      </c>
      <c r="F1200" s="2">
        <v>29</v>
      </c>
      <c r="G1200" s="15">
        <v>295</v>
      </c>
      <c r="H1200" s="7">
        <f>L1200*'114成績輸入與落點儀表板'!$B$2+M1200*'114成績輸入與落點儀表板'!$B$3+N1200*'114成績輸入與落點儀表板'!$B$4+O1200*'114成績輸入與落點儀表板'!$B$5+P1200*'114成績輸入與落點儀表板'!$B$6+Q1200*'114成績輸入與落點儀表板'!$B$7+R1200*'114成績輸入與落點儀表板'!$B$8+S1200*'114成績輸入與落點儀表板'!$B$9+T1200*'114成績輸入與落點儀表板'!$B$10+U1200*'114成績輸入與落點儀表板'!$B$11+V1200*'114成績輸入與落點儀表板'!$B$12+W1200*'114成績輸入與落點儀表板'!$B$13+X1200*'114成績輸入與落點儀表板'!$B$14+Y1200*'114成績輸入與落點儀表板'!$B$15+Z1200*'114成績輸入與落點儀表板'!$B$16</f>
        <v>0</v>
      </c>
      <c r="I1200" s="8">
        <f t="shared" si="36"/>
        <v>-295</v>
      </c>
      <c r="J1200" s="2" t="str">
        <f t="shared" si="37"/>
        <v>FAIL</v>
      </c>
      <c r="K1200" s="17" t="str">
        <f>IF(AND(IF('114成績輸入與落點儀表板'!$C$2="必須採計",L1200&gt;0,IF('114成績輸入與落點儀表板'!$C$2="不可採計",L1200=0,TRUE)),IF('114成績輸入與落點儀表板'!$C$3="必須採計",M1200&gt;0,IF('114成績輸入與落點儀表板'!$C$3="不可採計",M1200=0,TRUE)),IF('114成績輸入與落點儀表板'!$C$4="必須採計",N1200&gt;0,IF('114成績輸入與落點儀表板'!$C$4="不可採計",N1200=0,TRUE)),IF('114成績輸入與落點儀表板'!$C$5="必須採計",O1200&gt;0,IF('114成績輸入與落點儀表板'!$C$5="不可採計",O1200=0,TRUE)),IF('114成績輸入與落點儀表板'!$C$6="必須採計",P1200&gt;0,IF('114成績輸入與落點儀表板'!$C$6="不可採計",P1200=0,TRUE)),IF('114成績輸入與落點儀表板'!$C$7="必須採計",Q1200&gt;0,IF('114成績輸入與落點儀表板'!$C$7="不可採計",Q1200=0,TRUE)),IF('114成績輸入與落點儀表板'!$C$8="必須採計",R1200&gt;0,IF('114成績輸入與落點儀表板'!$C$8="不可採計",R1200=0,TRUE)),IF('114成績輸入與落點儀表板'!$C$9="必須採計",S1200&gt;0,IF('114成績輸入與落點儀表板'!$C$9="不可採計",S1200=0,TRUE)),IF('114成績輸入與落點儀表板'!$C$10="必須採計",T1200&gt;0,IF('114成績輸入與落點儀表板'!$C$10="不可採計",T1200=0,TRUE)),IF('114成績輸入與落點儀表板'!$C$11="必須採計",U1200&gt;0,IF('114成績輸入與落點儀表板'!$C$11="不可採計",U1200=0,TRUE)),IF('114成績輸入與落點儀表板'!$C$12="必須採計",V1200&gt;0,IF('114成績輸入與落點儀表板'!$C$12="不可採計",V1200=0,TRUE)),IF('114成績輸入與落點儀表板'!$C$13="必須採計",W1200&gt;0,IF('114成績輸入與落點儀表板'!$C$13="不可採計",W1200=0,TRUE)),IF('114成績輸入與落點儀表板'!$C$14="必須採計",X1200&gt;0,IF('114成績輸入與落點儀表板'!$C$14="不可採計",X1200=0,TRUE)),IF('114成績輸入與落點儀表板'!$C$15="必須採計",Y1200&gt;0,IF('114成績輸入與落點儀表板'!$C$15="不可採計",Y1200=0,TRUE)),IF('114成績輸入與落點儀表板'!$C$16="必須採計",Z1200&gt;0,IF('114成績輸入與落點儀表板'!$C$16="不可採計",Z1200=0,TRUE))),"✅ 符合","❌ 不符合")</f>
        <v>✅ 符合</v>
      </c>
      <c r="L1200" s="15">
        <v>1</v>
      </c>
      <c r="M1200" s="15">
        <v>2</v>
      </c>
      <c r="N1200" s="15">
        <v>2</v>
      </c>
      <c r="O1200" s="15">
        <v>0</v>
      </c>
      <c r="P1200" s="15">
        <v>0</v>
      </c>
      <c r="Q1200" s="15">
        <v>0</v>
      </c>
      <c r="R1200" s="15">
        <v>1</v>
      </c>
      <c r="S1200" s="15">
        <v>1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</row>
    <row r="1201" spans="1:26" ht="15.75" customHeight="1" x14ac:dyDescent="0.3">
      <c r="A1201" s="2" t="s">
        <v>2884</v>
      </c>
      <c r="B1201" s="13" t="s">
        <v>2799</v>
      </c>
      <c r="C1201" s="13" t="s">
        <v>98</v>
      </c>
      <c r="D1201" s="12" t="s">
        <v>99</v>
      </c>
      <c r="E1201" s="13" t="s">
        <v>2870</v>
      </c>
      <c r="F1201" s="2">
        <v>25</v>
      </c>
      <c r="G1201" s="15">
        <v>223.5</v>
      </c>
      <c r="H1201" s="7">
        <f>L1201*'114成績輸入與落點儀表板'!$B$2+M1201*'114成績輸入與落點儀表板'!$B$3+N1201*'114成績輸入與落點儀表板'!$B$4+O1201*'114成績輸入與落點儀表板'!$B$5+P1201*'114成績輸入與落點儀表板'!$B$6+Q1201*'114成績輸入與落點儀表板'!$B$7+R1201*'114成績輸入與落點儀表板'!$B$8+S1201*'114成績輸入與落點儀表板'!$B$9+T1201*'114成績輸入與落點儀表板'!$B$10+U1201*'114成績輸入與落點儀表板'!$B$11+V1201*'114成績輸入與落點儀表板'!$B$12+W1201*'114成績輸入與落點儀表板'!$B$13+X1201*'114成績輸入與落點儀表板'!$B$14+Y1201*'114成績輸入與落點儀表板'!$B$15+Z1201*'114成績輸入與落點儀表板'!$B$16</f>
        <v>0</v>
      </c>
      <c r="I1201" s="8">
        <f t="shared" si="36"/>
        <v>-223.5</v>
      </c>
      <c r="J1201" s="2" t="str">
        <f t="shared" si="37"/>
        <v>FAIL</v>
      </c>
      <c r="K1201" s="17" t="str">
        <f>IF(AND(IF('114成績輸入與落點儀表板'!$C$2="必須採計",L1201&gt;0,IF('114成績輸入與落點儀表板'!$C$2="不可採計",L1201=0,TRUE)),IF('114成績輸入與落點儀表板'!$C$3="必須採計",M1201&gt;0,IF('114成績輸入與落點儀表板'!$C$3="不可採計",M1201=0,TRUE)),IF('114成績輸入與落點儀表板'!$C$4="必須採計",N1201&gt;0,IF('114成績輸入與落點儀表板'!$C$4="不可採計",N1201=0,TRUE)),IF('114成績輸入與落點儀表板'!$C$5="必須採計",O1201&gt;0,IF('114成績輸入與落點儀表板'!$C$5="不可採計",O1201=0,TRUE)),IF('114成績輸入與落點儀表板'!$C$6="必須採計",P1201&gt;0,IF('114成績輸入與落點儀表板'!$C$6="不可採計",P1201=0,TRUE)),IF('114成績輸入與落點儀表板'!$C$7="必須採計",Q1201&gt;0,IF('114成績輸入與落點儀表板'!$C$7="不可採計",Q1201=0,TRUE)),IF('114成績輸入與落點儀表板'!$C$8="必須採計",R1201&gt;0,IF('114成績輸入與落點儀表板'!$C$8="不可採計",R1201=0,TRUE)),IF('114成績輸入與落點儀表板'!$C$9="必須採計",S1201&gt;0,IF('114成績輸入與落點儀表板'!$C$9="不可採計",S1201=0,TRUE)),IF('114成績輸入與落點儀表板'!$C$10="必須採計",T1201&gt;0,IF('114成績輸入與落點儀表板'!$C$10="不可採計",T1201=0,TRUE)),IF('114成績輸入與落點儀表板'!$C$11="必須採計",U1201&gt;0,IF('114成績輸入與落點儀表板'!$C$11="不可採計",U1201=0,TRUE)),IF('114成績輸入與落點儀表板'!$C$12="必須採計",V1201&gt;0,IF('114成績輸入與落點儀表板'!$C$12="不可採計",V1201=0,TRUE)),IF('114成績輸入與落點儀表板'!$C$13="必須採計",W1201&gt;0,IF('114成績輸入與落點儀表板'!$C$13="不可採計",W1201=0,TRUE)),IF('114成績輸入與落點儀表板'!$C$14="必須採計",X1201&gt;0,IF('114成績輸入與落點儀表板'!$C$14="不可採計",X1201=0,TRUE)),IF('114成績輸入與落點儀表板'!$C$15="必須採計",Y1201&gt;0,IF('114成績輸入與落點儀表板'!$C$15="不可採計",Y1201=0,TRUE)),IF('114成績輸入與落點儀表板'!$C$16="必須採計",Z1201&gt;0,IF('114成績輸入與落點儀表板'!$C$16="不可採計",Z1201=0,TRUE))),"✅ 符合","❌ 不符合")</f>
        <v>✅ 符合</v>
      </c>
      <c r="L1201" s="15">
        <v>1</v>
      </c>
      <c r="M1201" s="15">
        <v>1.5</v>
      </c>
      <c r="N1201" s="15">
        <v>1.5</v>
      </c>
      <c r="O1201" s="15">
        <v>0</v>
      </c>
      <c r="P1201" s="15">
        <v>0</v>
      </c>
      <c r="Q1201" s="15">
        <v>0</v>
      </c>
      <c r="R1201" s="15">
        <v>0</v>
      </c>
      <c r="S1201" s="15">
        <v>0</v>
      </c>
      <c r="T1201" s="15">
        <v>1.25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</row>
    <row r="1202" spans="1:26" ht="15.75" customHeight="1" x14ac:dyDescent="0.3">
      <c r="A1202" s="2" t="s">
        <v>2887</v>
      </c>
      <c r="B1202" s="13" t="s">
        <v>2799</v>
      </c>
      <c r="C1202" s="13" t="s">
        <v>2872</v>
      </c>
      <c r="D1202" s="12" t="s">
        <v>134</v>
      </c>
      <c r="E1202" s="13" t="s">
        <v>2873</v>
      </c>
      <c r="F1202" s="2">
        <v>18</v>
      </c>
      <c r="G1202" s="15">
        <v>259.5</v>
      </c>
      <c r="H1202" s="7">
        <f>L1202*'114成績輸入與落點儀表板'!$B$2+M1202*'114成績輸入與落點儀表板'!$B$3+N1202*'114成績輸入與落點儀表板'!$B$4+O1202*'114成績輸入與落點儀表板'!$B$5+P1202*'114成績輸入與落點儀表板'!$B$6+Q1202*'114成績輸入與落點儀表板'!$B$7+R1202*'114成績輸入與落點儀表板'!$B$8+S1202*'114成績輸入與落點儀表板'!$B$9+T1202*'114成績輸入與落點儀表板'!$B$10+U1202*'114成績輸入與落點儀表板'!$B$11+V1202*'114成績輸入與落點儀表板'!$B$12+W1202*'114成績輸入與落點儀表板'!$B$13+X1202*'114成績輸入與落點儀表板'!$B$14+Y1202*'114成績輸入與落點儀表板'!$B$15+Z1202*'114成績輸入與落點儀表板'!$B$16</f>
        <v>0</v>
      </c>
      <c r="I1202" s="8">
        <f t="shared" si="36"/>
        <v>-259.5</v>
      </c>
      <c r="J1202" s="2" t="str">
        <f t="shared" si="37"/>
        <v>FAIL</v>
      </c>
      <c r="K1202" s="17" t="str">
        <f>IF(AND(IF('114成績輸入與落點儀表板'!$C$2="必須採計",L1202&gt;0,IF('114成績輸入與落點儀表板'!$C$2="不可採計",L1202=0,TRUE)),IF('114成績輸入與落點儀表板'!$C$3="必須採計",M1202&gt;0,IF('114成績輸入與落點儀表板'!$C$3="不可採計",M1202=0,TRUE)),IF('114成績輸入與落點儀表板'!$C$4="必須採計",N1202&gt;0,IF('114成績輸入與落點儀表板'!$C$4="不可採計",N1202=0,TRUE)),IF('114成績輸入與落點儀表板'!$C$5="必須採計",O1202&gt;0,IF('114成績輸入與落點儀表板'!$C$5="不可採計",O1202=0,TRUE)),IF('114成績輸入與落點儀表板'!$C$6="必須採計",P1202&gt;0,IF('114成績輸入與落點儀表板'!$C$6="不可採計",P1202=0,TRUE)),IF('114成績輸入與落點儀表板'!$C$7="必須採計",Q1202&gt;0,IF('114成績輸入與落點儀表板'!$C$7="不可採計",Q1202=0,TRUE)),IF('114成績輸入與落點儀表板'!$C$8="必須採計",R1202&gt;0,IF('114成績輸入與落點儀表板'!$C$8="不可採計",R1202=0,TRUE)),IF('114成績輸入與落點儀表板'!$C$9="必須採計",S1202&gt;0,IF('114成績輸入與落點儀表板'!$C$9="不可採計",S1202=0,TRUE)),IF('114成績輸入與落點儀表板'!$C$10="必須採計",T1202&gt;0,IF('114成績輸入與落點儀表板'!$C$10="不可採計",T1202=0,TRUE)),IF('114成績輸入與落點儀表板'!$C$11="必須採計",U1202&gt;0,IF('114成績輸入與落點儀表板'!$C$11="不可採計",U1202=0,TRUE)),IF('114成績輸入與落點儀表板'!$C$12="必須採計",V1202&gt;0,IF('114成績輸入與落點儀表板'!$C$12="不可採計",V1202=0,TRUE)),IF('114成績輸入與落點儀表板'!$C$13="必須採計",W1202&gt;0,IF('114成績輸入與落點儀表板'!$C$13="不可採計",W1202=0,TRUE)),IF('114成績輸入與落點儀表板'!$C$14="必須採計",X1202&gt;0,IF('114成績輸入與落點儀表板'!$C$14="不可採計",X1202=0,TRUE)),IF('114成績輸入與落點儀表板'!$C$15="必須採計",Y1202&gt;0,IF('114成績輸入與落點儀表板'!$C$15="不可採計",Y1202=0,TRUE)),IF('114成績輸入與落點儀表板'!$C$16="必須採計",Z1202&gt;0,IF('114成績輸入與落點儀表板'!$C$16="不可採計",Z1202=0,TRUE))),"✅ 符合","❌ 不符合")</f>
        <v>✅ 符合</v>
      </c>
      <c r="L1202" s="15">
        <v>1</v>
      </c>
      <c r="M1202" s="15">
        <v>1.25</v>
      </c>
      <c r="N1202" s="15">
        <v>1</v>
      </c>
      <c r="O1202" s="15">
        <v>0</v>
      </c>
      <c r="P1202" s="15">
        <v>0</v>
      </c>
      <c r="Q1202" s="15">
        <v>0</v>
      </c>
      <c r="R1202" s="15">
        <v>0</v>
      </c>
      <c r="S1202" s="15">
        <v>1.5</v>
      </c>
      <c r="T1202" s="15">
        <v>1.5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</row>
    <row r="1203" spans="1:26" ht="15.75" customHeight="1" x14ac:dyDescent="0.3">
      <c r="A1203" s="2" t="s">
        <v>2889</v>
      </c>
      <c r="B1203" s="13" t="s">
        <v>2799</v>
      </c>
      <c r="C1203" s="13" t="s">
        <v>2875</v>
      </c>
      <c r="D1203" s="12" t="s">
        <v>80</v>
      </c>
      <c r="E1203" s="13" t="s">
        <v>2876</v>
      </c>
      <c r="F1203" s="2">
        <v>3</v>
      </c>
      <c r="G1203" s="15">
        <v>224</v>
      </c>
      <c r="H1203" s="7">
        <f>L1203*'114成績輸入與落點儀表板'!$B$2+M1203*'114成績輸入與落點儀表板'!$B$3+N1203*'114成績輸入與落點儀表板'!$B$4+O1203*'114成績輸入與落點儀表板'!$B$5+P1203*'114成績輸入與落點儀表板'!$B$6+Q1203*'114成績輸入與落點儀表板'!$B$7+R1203*'114成績輸入與落點儀表板'!$B$8+S1203*'114成績輸入與落點儀表板'!$B$9+T1203*'114成績輸入與落點儀表板'!$B$10+U1203*'114成績輸入與落點儀表板'!$B$11+V1203*'114成績輸入與落點儀表板'!$B$12+W1203*'114成績輸入與落點儀表板'!$B$13+X1203*'114成績輸入與落點儀表板'!$B$14+Y1203*'114成績輸入與落點儀表板'!$B$15+Z1203*'114成績輸入與落點儀表板'!$B$16</f>
        <v>0</v>
      </c>
      <c r="I1203" s="8">
        <f t="shared" si="36"/>
        <v>-224</v>
      </c>
      <c r="J1203" s="2" t="str">
        <f t="shared" si="37"/>
        <v>FAIL</v>
      </c>
      <c r="K1203" s="17" t="str">
        <f>IF(AND(IF('114成績輸入與落點儀表板'!$C$2="必須採計",L1203&gt;0,IF('114成績輸入與落點儀表板'!$C$2="不可採計",L1203=0,TRUE)),IF('114成績輸入與落點儀表板'!$C$3="必須採計",M1203&gt;0,IF('114成績輸入與落點儀表板'!$C$3="不可採計",M1203=0,TRUE)),IF('114成績輸入與落點儀表板'!$C$4="必須採計",N1203&gt;0,IF('114成績輸入與落點儀表板'!$C$4="不可採計",N1203=0,TRUE)),IF('114成績輸入與落點儀表板'!$C$5="必須採計",O1203&gt;0,IF('114成績輸入與落點儀表板'!$C$5="不可採計",O1203=0,TRUE)),IF('114成績輸入與落點儀表板'!$C$6="必須採計",P1203&gt;0,IF('114成績輸入與落點儀表板'!$C$6="不可採計",P1203=0,TRUE)),IF('114成績輸入與落點儀表板'!$C$7="必須採計",Q1203&gt;0,IF('114成績輸入與落點儀表板'!$C$7="不可採計",Q1203=0,TRUE)),IF('114成績輸入與落點儀表板'!$C$8="必須採計",R1203&gt;0,IF('114成績輸入與落點儀表板'!$C$8="不可採計",R1203=0,TRUE)),IF('114成績輸入與落點儀表板'!$C$9="必須採計",S1203&gt;0,IF('114成績輸入與落點儀表板'!$C$9="不可採計",S1203=0,TRUE)),IF('114成績輸入與落點儀表板'!$C$10="必須採計",T1203&gt;0,IF('114成績輸入與落點儀表板'!$C$10="不可採計",T1203=0,TRUE)),IF('114成績輸入與落點儀表板'!$C$11="必須採計",U1203&gt;0,IF('114成績輸入與落點儀表板'!$C$11="不可採計",U1203=0,TRUE)),IF('114成績輸入與落點儀表板'!$C$12="必須採計",V1203&gt;0,IF('114成績輸入與落點儀表板'!$C$12="不可採計",V1203=0,TRUE)),IF('114成績輸入與落點儀表板'!$C$13="必須採計",W1203&gt;0,IF('114成績輸入與落點儀表板'!$C$13="不可採計",W1203=0,TRUE)),IF('114成績輸入與落點儀表板'!$C$14="必須採計",X1203&gt;0,IF('114成績輸入與落點儀表板'!$C$14="不可採計",X1203=0,TRUE)),IF('114成績輸入與落點儀表板'!$C$15="必須採計",Y1203&gt;0,IF('114成績輸入與落點儀表板'!$C$15="不可採計",Y1203=0,TRUE)),IF('114成績輸入與落點儀表板'!$C$16="必須採計",Z1203&gt;0,IF('114成績輸入與落點儀表板'!$C$16="不可採計",Z1203=0,TRUE))),"✅ 符合","❌ 不符合")</f>
        <v>✅ 符合</v>
      </c>
      <c r="L1203" s="15">
        <v>2</v>
      </c>
      <c r="M1203" s="15">
        <v>2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15">
        <v>0</v>
      </c>
      <c r="T1203" s="15">
        <v>1.5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</row>
    <row r="1204" spans="1:26" ht="15.75" customHeight="1" x14ac:dyDescent="0.3">
      <c r="A1204" s="2" t="s">
        <v>2891</v>
      </c>
      <c r="B1204" s="6" t="s">
        <v>2878</v>
      </c>
      <c r="C1204" s="6" t="s">
        <v>2879</v>
      </c>
      <c r="D1204" s="12" t="s">
        <v>103</v>
      </c>
      <c r="E1204" s="13" t="s">
        <v>2880</v>
      </c>
      <c r="F1204" s="2">
        <v>18</v>
      </c>
      <c r="G1204" s="15">
        <v>129.25</v>
      </c>
      <c r="H1204" s="7">
        <f>L1204*'114成績輸入與落點儀表板'!$B$2+M1204*'114成績輸入與落點儀表板'!$B$3+N1204*'114成績輸入與落點儀表板'!$B$4+O1204*'114成績輸入與落點儀表板'!$B$5+P1204*'114成績輸入與落點儀表板'!$B$6+Q1204*'114成績輸入與落點儀表板'!$B$7+R1204*'114成績輸入與落點儀表板'!$B$8+S1204*'114成績輸入與落點儀表板'!$B$9+T1204*'114成績輸入與落點儀表板'!$B$10+U1204*'114成績輸入與落點儀表板'!$B$11+V1204*'114成績輸入與落點儀表板'!$B$12+W1204*'114成績輸入與落點儀表板'!$B$13+X1204*'114成績輸入與落點儀表板'!$B$14+Y1204*'114成績輸入與落點儀表板'!$B$15+Z1204*'114成績輸入與落點儀表板'!$B$16</f>
        <v>0</v>
      </c>
      <c r="I1204" s="8">
        <f t="shared" si="36"/>
        <v>-129.25</v>
      </c>
      <c r="J1204" s="2" t="str">
        <f t="shared" si="37"/>
        <v>FAIL</v>
      </c>
      <c r="K1204" s="17" t="str">
        <f>IF(AND(IF('114成績輸入與落點儀表板'!$C$2="必須採計",L1204&gt;0,IF('114成績輸入與落點儀表板'!$C$2="不可採計",L1204=0,TRUE)),IF('114成績輸入與落點儀表板'!$C$3="必須採計",M1204&gt;0,IF('114成績輸入與落點儀表板'!$C$3="不可採計",M1204=0,TRUE)),IF('114成績輸入與落點儀表板'!$C$4="必須採計",N1204&gt;0,IF('114成績輸入與落點儀表板'!$C$4="不可採計",N1204=0,TRUE)),IF('114成績輸入與落點儀表板'!$C$5="必須採計",O1204&gt;0,IF('114成績輸入與落點儀表板'!$C$5="不可採計",O1204=0,TRUE)),IF('114成績輸入與落點儀表板'!$C$6="必須採計",P1204&gt;0,IF('114成績輸入與落點儀表板'!$C$6="不可採計",P1204=0,TRUE)),IF('114成績輸入與落點儀表板'!$C$7="必須採計",Q1204&gt;0,IF('114成績輸入與落點儀表板'!$C$7="不可採計",Q1204=0,TRUE)),IF('114成績輸入與落點儀表板'!$C$8="必須採計",R1204&gt;0,IF('114成績輸入與落點儀表板'!$C$8="不可採計",R1204=0,TRUE)),IF('114成績輸入與落點儀表板'!$C$9="必須採計",S1204&gt;0,IF('114成績輸入與落點儀表板'!$C$9="不可採計",S1204=0,TRUE)),IF('114成績輸入與落點儀表板'!$C$10="必須採計",T1204&gt;0,IF('114成績輸入與落點儀表板'!$C$10="不可採計",T1204=0,TRUE)),IF('114成績輸入與落點儀表板'!$C$11="必須採計",U1204&gt;0,IF('114成績輸入與落點儀表板'!$C$11="不可採計",U1204=0,TRUE)),IF('114成績輸入與落點儀表板'!$C$12="必須採計",V1204&gt;0,IF('114成績輸入與落點儀表板'!$C$12="不可採計",V1204=0,TRUE)),IF('114成績輸入與落點儀表板'!$C$13="必須採計",W1204&gt;0,IF('114成績輸入與落點儀表板'!$C$13="不可採計",W1204=0,TRUE)),IF('114成績輸入與落點儀表板'!$C$14="必須採計",X1204&gt;0,IF('114成績輸入與落點儀表板'!$C$14="不可採計",X1204=0,TRUE)),IF('114成績輸入與落點儀表板'!$C$15="必須採計",Y1204&gt;0,IF('114成績輸入與落點儀表板'!$C$15="不可採計",Y1204=0,TRUE)),IF('114成績輸入與落點儀表板'!$C$16="必須採計",Z1204&gt;0,IF('114成績輸入與落點儀表板'!$C$16="不可採計",Z1204=0,TRUE))),"✅ 符合","❌ 不符合")</f>
        <v>✅ 符合</v>
      </c>
      <c r="L1204" s="15">
        <v>2</v>
      </c>
      <c r="M1204" s="15">
        <v>2</v>
      </c>
      <c r="N1204" s="15">
        <v>1.75</v>
      </c>
      <c r="O1204" s="15">
        <v>0</v>
      </c>
      <c r="P1204" s="15">
        <v>0</v>
      </c>
      <c r="Q1204" s="15">
        <v>0</v>
      </c>
      <c r="R1204" s="15">
        <v>0</v>
      </c>
      <c r="S1204" s="15">
        <v>0</v>
      </c>
      <c r="T1204" s="15">
        <v>0</v>
      </c>
      <c r="U1204" s="15">
        <v>0</v>
      </c>
      <c r="V1204" s="15">
        <v>0</v>
      </c>
      <c r="W1204" s="15">
        <v>0</v>
      </c>
      <c r="X1204" s="15">
        <v>0</v>
      </c>
      <c r="Y1204" s="15">
        <v>0</v>
      </c>
      <c r="Z1204" s="15">
        <v>0</v>
      </c>
    </row>
    <row r="1205" spans="1:26" ht="15.75" customHeight="1" x14ac:dyDescent="0.3">
      <c r="A1205" s="2" t="s">
        <v>2892</v>
      </c>
      <c r="B1205" s="13" t="s">
        <v>2878</v>
      </c>
      <c r="C1205" s="13" t="s">
        <v>4553</v>
      </c>
      <c r="D1205" s="12" t="s">
        <v>103</v>
      </c>
      <c r="E1205" s="13" t="s">
        <v>2883</v>
      </c>
      <c r="F1205" s="2">
        <v>15</v>
      </c>
      <c r="G1205" s="15">
        <v>115.25</v>
      </c>
      <c r="H1205" s="7">
        <f>L1205*'114成績輸入與落點儀表板'!$B$2+M1205*'114成績輸入與落點儀表板'!$B$3+N1205*'114成績輸入與落點儀表板'!$B$4+O1205*'114成績輸入與落點儀表板'!$B$5+P1205*'114成績輸入與落點儀表板'!$B$6+Q1205*'114成績輸入與落點儀表板'!$B$7+R1205*'114成績輸入與落點儀表板'!$B$8+S1205*'114成績輸入與落點儀表板'!$B$9+T1205*'114成績輸入與落點儀表板'!$B$10+U1205*'114成績輸入與落點儀表板'!$B$11+V1205*'114成績輸入與落點儀表板'!$B$12+W1205*'114成績輸入與落點儀表板'!$B$13+X1205*'114成績輸入與落點儀表板'!$B$14+Y1205*'114成績輸入與落點儀表板'!$B$15+Z1205*'114成績輸入與落點儀表板'!$B$16</f>
        <v>0</v>
      </c>
      <c r="I1205" s="8">
        <f t="shared" si="36"/>
        <v>-115.25</v>
      </c>
      <c r="J1205" s="2" t="str">
        <f t="shared" si="37"/>
        <v>FAIL</v>
      </c>
      <c r="K1205" s="17" t="str">
        <f>IF(AND(IF('114成績輸入與落點儀表板'!$C$2="必須採計",L1205&gt;0,IF('114成績輸入與落點儀表板'!$C$2="不可採計",L1205=0,TRUE)),IF('114成績輸入與落點儀表板'!$C$3="必須採計",M1205&gt;0,IF('114成績輸入與落點儀表板'!$C$3="不可採計",M1205=0,TRUE)),IF('114成績輸入與落點儀表板'!$C$4="必須採計",N1205&gt;0,IF('114成績輸入與落點儀表板'!$C$4="不可採計",N1205=0,TRUE)),IF('114成績輸入與落點儀表板'!$C$5="必須採計",O1205&gt;0,IF('114成績輸入與落點儀表板'!$C$5="不可採計",O1205=0,TRUE)),IF('114成績輸入與落點儀表板'!$C$6="必須採計",P1205&gt;0,IF('114成績輸入與落點儀表板'!$C$6="不可採計",P1205=0,TRUE)),IF('114成績輸入與落點儀表板'!$C$7="必須採計",Q1205&gt;0,IF('114成績輸入與落點儀表板'!$C$7="不可採計",Q1205=0,TRUE)),IF('114成績輸入與落點儀表板'!$C$8="必須採計",R1205&gt;0,IF('114成績輸入與落點儀表板'!$C$8="不可採計",R1205=0,TRUE)),IF('114成績輸入與落點儀表板'!$C$9="必須採計",S1205&gt;0,IF('114成績輸入與落點儀表板'!$C$9="不可採計",S1205=0,TRUE)),IF('114成績輸入與落點儀表板'!$C$10="必須採計",T1205&gt;0,IF('114成績輸入與落點儀表板'!$C$10="不可採計",T1205=0,TRUE)),IF('114成績輸入與落點儀表板'!$C$11="必須採計",U1205&gt;0,IF('114成績輸入與落點儀表板'!$C$11="不可採計",U1205=0,TRUE)),IF('114成績輸入與落點儀表板'!$C$12="必須採計",V1205&gt;0,IF('114成績輸入與落點儀表板'!$C$12="不可採計",V1205=0,TRUE)),IF('114成績輸入與落點儀表板'!$C$13="必須採計",W1205&gt;0,IF('114成績輸入與落點儀表板'!$C$13="不可採計",W1205=0,TRUE)),IF('114成績輸入與落點儀表板'!$C$14="必須採計",X1205&gt;0,IF('114成績輸入與落點儀表板'!$C$14="不可採計",X1205=0,TRUE)),IF('114成績輸入與落點儀表板'!$C$15="必須採計",Y1205&gt;0,IF('114成績輸入與落點儀表板'!$C$15="不可採計",Y1205=0,TRUE)),IF('114成績輸入與落點儀表板'!$C$16="必須採計",Z1205&gt;0,IF('114成績輸入與落點儀表板'!$C$16="不可採計",Z1205=0,TRUE))),"✅ 符合","❌ 不符合")</f>
        <v>❌ 不符合</v>
      </c>
      <c r="L1205" s="15">
        <v>0</v>
      </c>
      <c r="M1205" s="15">
        <v>1.75</v>
      </c>
      <c r="N1205" s="15">
        <v>2</v>
      </c>
      <c r="O1205" s="15">
        <v>0</v>
      </c>
      <c r="P1205" s="15">
        <v>0</v>
      </c>
      <c r="Q1205" s="15">
        <v>0</v>
      </c>
      <c r="R1205" s="15">
        <v>2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</row>
    <row r="1206" spans="1:26" ht="15.75" customHeight="1" x14ac:dyDescent="0.3">
      <c r="A1206" s="2" t="s">
        <v>2895</v>
      </c>
      <c r="B1206" s="6" t="s">
        <v>2878</v>
      </c>
      <c r="C1206" s="6" t="s">
        <v>2885</v>
      </c>
      <c r="D1206" s="12" t="s">
        <v>103</v>
      </c>
      <c r="E1206" s="13" t="s">
        <v>4554</v>
      </c>
      <c r="F1206" s="2">
        <v>10</v>
      </c>
      <c r="G1206" s="15">
        <v>134.75</v>
      </c>
      <c r="H1206" s="7">
        <f>L1206*'114成績輸入與落點儀表板'!$B$2+M1206*'114成績輸入與落點儀表板'!$B$3+N1206*'114成績輸入與落點儀表板'!$B$4+O1206*'114成績輸入與落點儀表板'!$B$5+P1206*'114成績輸入與落點儀表板'!$B$6+Q1206*'114成績輸入與落點儀表板'!$B$7+R1206*'114成績輸入與落點儀表板'!$B$8+S1206*'114成績輸入與落點儀表板'!$B$9+T1206*'114成績輸入與落點儀表板'!$B$10+U1206*'114成績輸入與落點儀表板'!$B$11+V1206*'114成績輸入與落點儀表板'!$B$12+W1206*'114成績輸入與落點儀表板'!$B$13+X1206*'114成績輸入與落點儀表板'!$B$14+Y1206*'114成績輸入與落點儀表板'!$B$15+Z1206*'114成績輸入與落點儀表板'!$B$16</f>
        <v>0</v>
      </c>
      <c r="I1206" s="8">
        <f t="shared" si="36"/>
        <v>-134.75</v>
      </c>
      <c r="J1206" s="2" t="str">
        <f t="shared" si="37"/>
        <v>FAIL</v>
      </c>
      <c r="K1206" s="17" t="str">
        <f>IF(AND(IF('114成績輸入與落點儀表板'!$C$2="必須採計",L1206&gt;0,IF('114成績輸入與落點儀表板'!$C$2="不可採計",L1206=0,TRUE)),IF('114成績輸入與落點儀表板'!$C$3="必須採計",M1206&gt;0,IF('114成績輸入與落點儀表板'!$C$3="不可採計",M1206=0,TRUE)),IF('114成績輸入與落點儀表板'!$C$4="必須採計",N1206&gt;0,IF('114成績輸入與落點儀表板'!$C$4="不可採計",N1206=0,TRUE)),IF('114成績輸入與落點儀表板'!$C$5="必須採計",O1206&gt;0,IF('114成績輸入與落點儀表板'!$C$5="不可採計",O1206=0,TRUE)),IF('114成績輸入與落點儀表板'!$C$6="必須採計",P1206&gt;0,IF('114成績輸入與落點儀表板'!$C$6="不可採計",P1206=0,TRUE)),IF('114成績輸入與落點儀表板'!$C$7="必須採計",Q1206&gt;0,IF('114成績輸入與落點儀表板'!$C$7="不可採計",Q1206=0,TRUE)),IF('114成績輸入與落點儀表板'!$C$8="必須採計",R1206&gt;0,IF('114成績輸入與落點儀表板'!$C$8="不可採計",R1206=0,TRUE)),IF('114成績輸入與落點儀表板'!$C$9="必須採計",S1206&gt;0,IF('114成績輸入與落點儀表板'!$C$9="不可採計",S1206=0,TRUE)),IF('114成績輸入與落點儀表板'!$C$10="必須採計",T1206&gt;0,IF('114成績輸入與落點儀表板'!$C$10="不可採計",T1206=0,TRUE)),IF('114成績輸入與落點儀表板'!$C$11="必須採計",U1206&gt;0,IF('114成績輸入與落點儀表板'!$C$11="不可採計",U1206=0,TRUE)),IF('114成績輸入與落點儀表板'!$C$12="必須採計",V1206&gt;0,IF('114成績輸入與落點儀表板'!$C$12="不可採計",V1206=0,TRUE)),IF('114成績輸入與落點儀表板'!$C$13="必須採計",W1206&gt;0,IF('114成績輸入與落點儀表板'!$C$13="不可採計",W1206=0,TRUE)),IF('114成績輸入與落點儀表板'!$C$14="必須採計",X1206&gt;0,IF('114成績輸入與落點儀表板'!$C$14="不可採計",X1206=0,TRUE)),IF('114成績輸入與落點儀表板'!$C$15="必須採計",Y1206&gt;0,IF('114成績輸入與落點儀表板'!$C$15="不可採計",Y1206=0,TRUE)),IF('114成績輸入與落點儀表板'!$C$16="必須採計",Z1206&gt;0,IF('114成績輸入與落點儀表板'!$C$16="不可採計",Z1206=0,TRUE))),"✅ 符合","❌ 不符合")</f>
        <v>✅ 符合</v>
      </c>
      <c r="L1206" s="15">
        <v>2</v>
      </c>
      <c r="M1206" s="15">
        <v>1.75</v>
      </c>
      <c r="N1206" s="15">
        <v>2</v>
      </c>
      <c r="O1206" s="15">
        <v>0</v>
      </c>
      <c r="P1206" s="15">
        <v>0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</row>
    <row r="1207" spans="1:26" ht="15.75" customHeight="1" x14ac:dyDescent="0.3">
      <c r="A1207" s="2" t="s">
        <v>5342</v>
      </c>
      <c r="B1207" s="13" t="s">
        <v>2878</v>
      </c>
      <c r="C1207" s="13" t="s">
        <v>4555</v>
      </c>
      <c r="D1207" s="12" t="s">
        <v>227</v>
      </c>
      <c r="E1207" s="13" t="s">
        <v>1648</v>
      </c>
      <c r="F1207" s="2">
        <v>6</v>
      </c>
      <c r="G1207" s="15">
        <v>83</v>
      </c>
      <c r="H1207" s="7">
        <f>L1207*'114成績輸入與落點儀表板'!$B$2+M1207*'114成績輸入與落點儀表板'!$B$3+N1207*'114成績輸入與落點儀表板'!$B$4+O1207*'114成績輸入與落點儀表板'!$B$5+P1207*'114成績輸入與落點儀表板'!$B$6+Q1207*'114成績輸入與落點儀表板'!$B$7+R1207*'114成績輸入與落點儀表板'!$B$8+S1207*'114成績輸入與落點儀表板'!$B$9+T1207*'114成績輸入與落點儀表板'!$B$10+U1207*'114成績輸入與落點儀表板'!$B$11+V1207*'114成績輸入與落點儀表板'!$B$12+W1207*'114成績輸入與落點儀表板'!$B$13+X1207*'114成績輸入與落點儀表板'!$B$14+Y1207*'114成績輸入與落點儀表板'!$B$15+Z1207*'114成績輸入與落點儀表板'!$B$16</f>
        <v>0</v>
      </c>
      <c r="I1207" s="8">
        <f t="shared" si="36"/>
        <v>-83</v>
      </c>
      <c r="J1207" s="2" t="str">
        <f t="shared" si="37"/>
        <v>FAIL</v>
      </c>
      <c r="K1207" s="17" t="str">
        <f>IF(AND(IF('114成績輸入與落點儀表板'!$C$2="必須採計",L1207&gt;0,IF('114成績輸入與落點儀表板'!$C$2="不可採計",L1207=0,TRUE)),IF('114成績輸入與落點儀表板'!$C$3="必須採計",M1207&gt;0,IF('114成績輸入與落點儀表板'!$C$3="不可採計",M1207=0,TRUE)),IF('114成績輸入與落點儀表板'!$C$4="必須採計",N1207&gt;0,IF('114成績輸入與落點儀表板'!$C$4="不可採計",N1207=0,TRUE)),IF('114成績輸入與落點儀表板'!$C$5="必須採計",O1207&gt;0,IF('114成績輸入與落點儀表板'!$C$5="不可採計",O1207=0,TRUE)),IF('114成績輸入與落點儀表板'!$C$6="必須採計",P1207&gt;0,IF('114成績輸入與落點儀表板'!$C$6="不可採計",P1207=0,TRUE)),IF('114成績輸入與落點儀表板'!$C$7="必須採計",Q1207&gt;0,IF('114成績輸入與落點儀表板'!$C$7="不可採計",Q1207=0,TRUE)),IF('114成績輸入與落點儀表板'!$C$8="必須採計",R1207&gt;0,IF('114成績輸入與落點儀表板'!$C$8="不可採計",R1207=0,TRUE)),IF('114成績輸入與落點儀表板'!$C$9="必須採計",S1207&gt;0,IF('114成績輸入與落點儀表板'!$C$9="不可採計",S1207=0,TRUE)),IF('114成績輸入與落點儀表板'!$C$10="必須採計",T1207&gt;0,IF('114成績輸入與落點儀表板'!$C$10="不可採計",T1207=0,TRUE)),IF('114成績輸入與落點儀表板'!$C$11="必須採計",U1207&gt;0,IF('114成績輸入與落點儀表板'!$C$11="不可採計",U1207=0,TRUE)),IF('114成績輸入與落點儀表板'!$C$12="必須採計",V1207&gt;0,IF('114成績輸入與落點儀表板'!$C$12="不可採計",V1207=0,TRUE)),IF('114成績輸入與落點儀表板'!$C$13="必須採計",W1207&gt;0,IF('114成績輸入與落點儀表板'!$C$13="不可採計",W1207=0,TRUE)),IF('114成績輸入與落點儀表板'!$C$14="必須採計",X1207&gt;0,IF('114成績輸入與落點儀表板'!$C$14="不可採計",X1207=0,TRUE)),IF('114成績輸入與落點儀表板'!$C$15="必須採計",Y1207&gt;0,IF('114成績輸入與落點儀表板'!$C$15="不可採計",Y1207=0,TRUE)),IF('114成績輸入與落點儀表板'!$C$16="必須採計",Z1207&gt;0,IF('114成績輸入與落點儀表板'!$C$16="不可採計",Z1207=0,TRUE))),"✅ 符合","❌ 不符合")</f>
        <v>✅ 符合</v>
      </c>
      <c r="L1207" s="15">
        <v>2</v>
      </c>
      <c r="M1207" s="15">
        <v>1</v>
      </c>
      <c r="N1207" s="15">
        <v>0</v>
      </c>
      <c r="O1207" s="15">
        <v>0</v>
      </c>
      <c r="P1207" s="15">
        <v>0</v>
      </c>
      <c r="Q1207" s="15">
        <v>0</v>
      </c>
      <c r="R1207" s="15">
        <v>0</v>
      </c>
      <c r="S1207" s="15">
        <v>1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</row>
    <row r="1208" spans="1:26" ht="15.75" customHeight="1" x14ac:dyDescent="0.3">
      <c r="A1208" s="2" t="s">
        <v>4556</v>
      </c>
      <c r="B1208" s="13" t="s">
        <v>2878</v>
      </c>
      <c r="C1208" s="13" t="s">
        <v>245</v>
      </c>
      <c r="D1208" s="12" t="s">
        <v>73</v>
      </c>
      <c r="E1208" s="13" t="s">
        <v>2880</v>
      </c>
      <c r="F1208" s="2">
        <v>33</v>
      </c>
      <c r="G1208" s="15">
        <v>123.25</v>
      </c>
      <c r="H1208" s="7">
        <f>L1208*'114成績輸入與落點儀表板'!$B$2+M1208*'114成績輸入與落點儀表板'!$B$3+N1208*'114成績輸入與落點儀表板'!$B$4+O1208*'114成績輸入與落點儀表板'!$B$5+P1208*'114成績輸入與落點儀表板'!$B$6+Q1208*'114成績輸入與落點儀表板'!$B$7+R1208*'114成績輸入與落點儀表板'!$B$8+S1208*'114成績輸入與落點儀表板'!$B$9+T1208*'114成績輸入與落點儀表板'!$B$10+U1208*'114成績輸入與落點儀表板'!$B$11+V1208*'114成績輸入與落點儀表板'!$B$12+W1208*'114成績輸入與落點儀表板'!$B$13+X1208*'114成績輸入與落點儀表板'!$B$14+Y1208*'114成績輸入與落點儀表板'!$B$15+Z1208*'114成績輸入與落點儀表板'!$B$16</f>
        <v>0</v>
      </c>
      <c r="I1208" s="8">
        <f t="shared" si="36"/>
        <v>-123.25</v>
      </c>
      <c r="J1208" s="2" t="str">
        <f t="shared" si="37"/>
        <v>FAIL</v>
      </c>
      <c r="K1208" s="17" t="str">
        <f>IF(AND(IF('114成績輸入與落點儀表板'!$C$2="必須採計",L1208&gt;0,IF('114成績輸入與落點儀表板'!$C$2="不可採計",L1208=0,TRUE)),IF('114成績輸入與落點儀表板'!$C$3="必須採計",M1208&gt;0,IF('114成績輸入與落點儀表板'!$C$3="不可採計",M1208=0,TRUE)),IF('114成績輸入與落點儀表板'!$C$4="必須採計",N1208&gt;0,IF('114成績輸入與落點儀表板'!$C$4="不可採計",N1208=0,TRUE)),IF('114成績輸入與落點儀表板'!$C$5="必須採計",O1208&gt;0,IF('114成績輸入與落點儀表板'!$C$5="不可採計",O1208=0,TRUE)),IF('114成績輸入與落點儀表板'!$C$6="必須採計",P1208&gt;0,IF('114成績輸入與落點儀表板'!$C$6="不可採計",P1208=0,TRUE)),IF('114成績輸入與落點儀表板'!$C$7="必須採計",Q1208&gt;0,IF('114成績輸入與落點儀表板'!$C$7="不可採計",Q1208=0,TRUE)),IF('114成績輸入與落點儀表板'!$C$8="必須採計",R1208&gt;0,IF('114成績輸入與落點儀表板'!$C$8="不可採計",R1208=0,TRUE)),IF('114成績輸入與落點儀表板'!$C$9="必須採計",S1208&gt;0,IF('114成績輸入與落點儀表板'!$C$9="不可採計",S1208=0,TRUE)),IF('114成績輸入與落點儀表板'!$C$10="必須採計",T1208&gt;0,IF('114成績輸入與落點儀表板'!$C$10="不可採計",T1208=0,TRUE)),IF('114成績輸入與落點儀表板'!$C$11="必須採計",U1208&gt;0,IF('114成績輸入與落點儀表板'!$C$11="不可採計",U1208=0,TRUE)),IF('114成績輸入與落點儀表板'!$C$12="必須採計",V1208&gt;0,IF('114成績輸入與落點儀表板'!$C$12="不可採計",V1208=0,TRUE)),IF('114成績輸入與落點儀表板'!$C$13="必須採計",W1208&gt;0,IF('114成績輸入與落點儀表板'!$C$13="不可採計",W1208=0,TRUE)),IF('114成績輸入與落點儀表板'!$C$14="必須採計",X1208&gt;0,IF('114成績輸入與落點儀表板'!$C$14="不可採計",X1208=0,TRUE)),IF('114成績輸入與落點儀表板'!$C$15="必須採計",Y1208&gt;0,IF('114成績輸入與落點儀表板'!$C$15="不可採計",Y1208=0,TRUE)),IF('114成績輸入與落點儀表板'!$C$16="必須採計",Z1208&gt;0,IF('114成績輸入與落點儀表板'!$C$16="不可採計",Z1208=0,TRUE))),"✅ 符合","❌ 不符合")</f>
        <v>✅ 符合</v>
      </c>
      <c r="L1208" s="15">
        <v>2</v>
      </c>
      <c r="M1208" s="15">
        <v>2</v>
      </c>
      <c r="N1208" s="15">
        <v>1.75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</row>
    <row r="1209" spans="1:26" ht="15.75" customHeight="1" x14ac:dyDescent="0.3">
      <c r="A1209" s="2" t="s">
        <v>2897</v>
      </c>
      <c r="B1209" s="13" t="s">
        <v>2878</v>
      </c>
      <c r="C1209" s="13" t="s">
        <v>422</v>
      </c>
      <c r="D1209" s="12" t="s">
        <v>103</v>
      </c>
      <c r="E1209" s="13" t="s">
        <v>1648</v>
      </c>
      <c r="F1209" s="2">
        <v>12</v>
      </c>
      <c r="G1209" s="15">
        <v>93</v>
      </c>
      <c r="H1209" s="7">
        <f>L1209*'114成績輸入與落點儀表板'!$B$2+M1209*'114成績輸入與落點儀表板'!$B$3+N1209*'114成績輸入與落點儀表板'!$B$4+O1209*'114成績輸入與落點儀表板'!$B$5+P1209*'114成績輸入與落點儀表板'!$B$6+Q1209*'114成績輸入與落點儀表板'!$B$7+R1209*'114成績輸入與落點儀表板'!$B$8+S1209*'114成績輸入與落點儀表板'!$B$9+T1209*'114成績輸入與落點儀表板'!$B$10+U1209*'114成績輸入與落點儀表板'!$B$11+V1209*'114成績輸入與落點儀表板'!$B$12+W1209*'114成績輸入與落點儀表板'!$B$13+X1209*'114成績輸入與落點儀表板'!$B$14+Y1209*'114成績輸入與落點儀表板'!$B$15+Z1209*'114成績輸入與落點儀表板'!$B$16</f>
        <v>0</v>
      </c>
      <c r="I1209" s="8">
        <f t="shared" si="36"/>
        <v>-93</v>
      </c>
      <c r="J1209" s="2" t="str">
        <f t="shared" si="37"/>
        <v>FAIL</v>
      </c>
      <c r="K1209" s="17" t="str">
        <f>IF(AND(IF('114成績輸入與落點儀表板'!$C$2="必須採計",L1209&gt;0,IF('114成績輸入與落點儀表板'!$C$2="不可採計",L1209=0,TRUE)),IF('114成績輸入與落點儀表板'!$C$3="必須採計",M1209&gt;0,IF('114成績輸入與落點儀表板'!$C$3="不可採計",M1209=0,TRUE)),IF('114成績輸入與落點儀表板'!$C$4="必須採計",N1209&gt;0,IF('114成績輸入與落點儀表板'!$C$4="不可採計",N1209=0,TRUE)),IF('114成績輸入與落點儀表板'!$C$5="必須採計",O1209&gt;0,IF('114成績輸入與落點儀表板'!$C$5="不可採計",O1209=0,TRUE)),IF('114成績輸入與落點儀表板'!$C$6="必須採計",P1209&gt;0,IF('114成績輸入與落點儀表板'!$C$6="不可採計",P1209=0,TRUE)),IF('114成績輸入與落點儀表板'!$C$7="必須採計",Q1209&gt;0,IF('114成績輸入與落點儀表板'!$C$7="不可採計",Q1209=0,TRUE)),IF('114成績輸入與落點儀表板'!$C$8="必須採計",R1209&gt;0,IF('114成績輸入與落點儀表板'!$C$8="不可採計",R1209=0,TRUE)),IF('114成績輸入與落點儀表板'!$C$9="必須採計",S1209&gt;0,IF('114成績輸入與落點儀表板'!$C$9="不可採計",S1209=0,TRUE)),IF('114成績輸入與落點儀表板'!$C$10="必須採計",T1209&gt;0,IF('114成績輸入與落點儀表板'!$C$10="不可採計",T1209=0,TRUE)),IF('114成績輸入與落點儀表板'!$C$11="必須採計",U1209&gt;0,IF('114成績輸入與落點儀表板'!$C$11="不可採計",U1209=0,TRUE)),IF('114成績輸入與落點儀表板'!$C$12="必須採計",V1209&gt;0,IF('114成績輸入與落點儀表板'!$C$12="不可採計",V1209=0,TRUE)),IF('114成績輸入與落點儀表板'!$C$13="必須採計",W1209&gt;0,IF('114成績輸入與落點儀表板'!$C$13="不可採計",W1209=0,TRUE)),IF('114成績輸入與落點儀表板'!$C$14="必須採計",X1209&gt;0,IF('114成績輸入與落點儀表板'!$C$14="不可採計",X1209=0,TRUE)),IF('114成績輸入與落點儀表板'!$C$15="必須採計",Y1209&gt;0,IF('114成績輸入與落點儀表板'!$C$15="不可採計",Y1209=0,TRUE)),IF('114成績輸入與落點儀表板'!$C$16="必須採計",Z1209&gt;0,IF('114成績輸入與落點儀表板'!$C$16="不可採計",Z1209=0,TRUE))),"✅ 符合","❌ 不符合")</f>
        <v>✅ 符合</v>
      </c>
      <c r="L1209" s="15">
        <v>2</v>
      </c>
      <c r="M1209" s="15">
        <v>1</v>
      </c>
      <c r="N1209" s="15">
        <v>0</v>
      </c>
      <c r="O1209" s="15">
        <v>0</v>
      </c>
      <c r="P1209" s="15">
        <v>0</v>
      </c>
      <c r="Q1209" s="15">
        <v>0</v>
      </c>
      <c r="R1209" s="15">
        <v>0</v>
      </c>
      <c r="S1209" s="15">
        <v>1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</row>
    <row r="1210" spans="1:26" ht="15.75" customHeight="1" x14ac:dyDescent="0.3">
      <c r="A1210" s="2" t="s">
        <v>2899</v>
      </c>
      <c r="B1210" s="6" t="s">
        <v>2878</v>
      </c>
      <c r="C1210" s="6" t="s">
        <v>5344</v>
      </c>
      <c r="D1210" s="12" t="s">
        <v>121</v>
      </c>
      <c r="E1210" s="13" t="s">
        <v>3419</v>
      </c>
      <c r="F1210" s="2">
        <v>2</v>
      </c>
      <c r="G1210" s="15">
        <v>113.5</v>
      </c>
      <c r="H1210" s="7">
        <f>L1210*'114成績輸入與落點儀表板'!$B$2+M1210*'114成績輸入與落點儀表板'!$B$3+N1210*'114成績輸入與落點儀表板'!$B$4+O1210*'114成績輸入與落點儀表板'!$B$5+P1210*'114成績輸入與落點儀表板'!$B$6+Q1210*'114成績輸入與落點儀表板'!$B$7+R1210*'114成績輸入與落點儀表板'!$B$8+S1210*'114成績輸入與落點儀表板'!$B$9+T1210*'114成績輸入與落點儀表板'!$B$10+U1210*'114成績輸入與落點儀表板'!$B$11+V1210*'114成績輸入與落點儀表板'!$B$12+W1210*'114成績輸入與落點儀表板'!$B$13+X1210*'114成績輸入與落點儀表板'!$B$14+Y1210*'114成績輸入與落點儀表板'!$B$15+Z1210*'114成績輸入與落點儀表板'!$B$16</f>
        <v>0</v>
      </c>
      <c r="I1210" s="8">
        <f t="shared" si="36"/>
        <v>-113.5</v>
      </c>
      <c r="J1210" s="2" t="str">
        <f t="shared" si="37"/>
        <v>FAIL</v>
      </c>
      <c r="K1210" s="17" t="str">
        <f>IF(AND(IF('114成績輸入與落點儀表板'!$C$2="必須採計",L1210&gt;0,IF('114成績輸入與落點儀表板'!$C$2="不可採計",L1210=0,TRUE)),IF('114成績輸入與落點儀表板'!$C$3="必須採計",M1210&gt;0,IF('114成績輸入與落點儀表板'!$C$3="不可採計",M1210=0,TRUE)),IF('114成績輸入與落點儀表板'!$C$4="必須採計",N1210&gt;0,IF('114成績輸入與落點儀表板'!$C$4="不可採計",N1210=0,TRUE)),IF('114成績輸入與落點儀表板'!$C$5="必須採計",O1210&gt;0,IF('114成績輸入與落點儀表板'!$C$5="不可採計",O1210=0,TRUE)),IF('114成績輸入與落點儀表板'!$C$6="必須採計",P1210&gt;0,IF('114成績輸入與落點儀表板'!$C$6="不可採計",P1210=0,TRUE)),IF('114成績輸入與落點儀表板'!$C$7="必須採計",Q1210&gt;0,IF('114成績輸入與落點儀表板'!$C$7="不可採計",Q1210=0,TRUE)),IF('114成績輸入與落點儀表板'!$C$8="必須採計",R1210&gt;0,IF('114成績輸入與落點儀表板'!$C$8="不可採計",R1210=0,TRUE)),IF('114成績輸入與落點儀表板'!$C$9="必須採計",S1210&gt;0,IF('114成績輸入與落點儀表板'!$C$9="不可採計",S1210=0,TRUE)),IF('114成績輸入與落點儀表板'!$C$10="必須採計",T1210&gt;0,IF('114成績輸入與落點儀表板'!$C$10="不可採計",T1210=0,TRUE)),IF('114成績輸入與落點儀表板'!$C$11="必須採計",U1210&gt;0,IF('114成績輸入與落點儀表板'!$C$11="不可採計",U1210=0,TRUE)),IF('114成績輸入與落點儀表板'!$C$12="必須採計",V1210&gt;0,IF('114成績輸入與落點儀表板'!$C$12="不可採計",V1210=0,TRUE)),IF('114成績輸入與落點儀表板'!$C$13="必須採計",W1210&gt;0,IF('114成績輸入與落點儀表板'!$C$13="不可採計",W1210=0,TRUE)),IF('114成績輸入與落點儀表板'!$C$14="必須採計",X1210&gt;0,IF('114成績輸入與落點儀表板'!$C$14="不可採計",X1210=0,TRUE)),IF('114成績輸入與落點儀表板'!$C$15="必須採計",Y1210&gt;0,IF('114成績輸入與落點儀表板'!$C$15="不可採計",Y1210=0,TRUE)),IF('114成績輸入與落點儀表板'!$C$16="必須採計",Z1210&gt;0,IF('114成績輸入與落點儀表板'!$C$16="不可採計",Z1210=0,TRUE))),"✅ 符合","❌ 不符合")</f>
        <v>✅ 符合</v>
      </c>
      <c r="L1210" s="15">
        <v>2</v>
      </c>
      <c r="M1210" s="15">
        <v>1.75</v>
      </c>
      <c r="N1210" s="15">
        <v>0</v>
      </c>
      <c r="O1210" s="15">
        <v>0</v>
      </c>
      <c r="P1210" s="15">
        <v>0</v>
      </c>
      <c r="Q1210" s="15">
        <v>0</v>
      </c>
      <c r="R1210" s="15">
        <v>0</v>
      </c>
      <c r="S1210" s="15">
        <v>0</v>
      </c>
      <c r="T1210" s="15">
        <v>0</v>
      </c>
      <c r="U1210" s="15">
        <v>2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</row>
    <row r="1211" spans="1:26" ht="15.75" customHeight="1" x14ac:dyDescent="0.3">
      <c r="A1211" s="2" t="s">
        <v>2902</v>
      </c>
      <c r="B1211" s="6" t="s">
        <v>2878</v>
      </c>
      <c r="C1211" s="6" t="s">
        <v>4557</v>
      </c>
      <c r="D1211" s="12" t="s">
        <v>121</v>
      </c>
      <c r="E1211" s="13" t="s">
        <v>4558</v>
      </c>
      <c r="F1211" s="2">
        <v>1</v>
      </c>
      <c r="G1211" s="15">
        <v>123</v>
      </c>
      <c r="H1211" s="7">
        <f>L1211*'114成績輸入與落點儀表板'!$B$2+M1211*'114成績輸入與落點儀表板'!$B$3+N1211*'114成績輸入與落點儀表板'!$B$4+O1211*'114成績輸入與落點儀表板'!$B$5+P1211*'114成績輸入與落點儀表板'!$B$6+Q1211*'114成績輸入與落點儀表板'!$B$7+R1211*'114成績輸入與落點儀表板'!$B$8+S1211*'114成績輸入與落點儀表板'!$B$9+T1211*'114成績輸入與落點儀表板'!$B$10+U1211*'114成績輸入與落點儀表板'!$B$11+V1211*'114成績輸入與落點儀表板'!$B$12+W1211*'114成績輸入與落點儀表板'!$B$13+X1211*'114成績輸入與落點儀表板'!$B$14+Y1211*'114成績輸入與落點儀表板'!$B$15+Z1211*'114成績輸入與落點儀表板'!$B$16</f>
        <v>0</v>
      </c>
      <c r="I1211" s="8">
        <f t="shared" si="36"/>
        <v>-123</v>
      </c>
      <c r="J1211" s="2" t="str">
        <f t="shared" si="37"/>
        <v>FAIL</v>
      </c>
      <c r="K1211" s="17" t="str">
        <f>IF(AND(IF('114成績輸入與落點儀表板'!$C$2="必須採計",L1211&gt;0,IF('114成績輸入與落點儀表板'!$C$2="不可採計",L1211=0,TRUE)),IF('114成績輸入與落點儀表板'!$C$3="必須採計",M1211&gt;0,IF('114成績輸入與落點儀表板'!$C$3="不可採計",M1211=0,TRUE)),IF('114成績輸入與落點儀表板'!$C$4="必須採計",N1211&gt;0,IF('114成績輸入與落點儀表板'!$C$4="不可採計",N1211=0,TRUE)),IF('114成績輸入與落點儀表板'!$C$5="必須採計",O1211&gt;0,IF('114成績輸入與落點儀表板'!$C$5="不可採計",O1211=0,TRUE)),IF('114成績輸入與落點儀表板'!$C$6="必須採計",P1211&gt;0,IF('114成績輸入與落點儀表板'!$C$6="不可採計",P1211=0,TRUE)),IF('114成績輸入與落點儀表板'!$C$7="必須採計",Q1211&gt;0,IF('114成績輸入與落點儀表板'!$C$7="不可採計",Q1211=0,TRUE)),IF('114成績輸入與落點儀表板'!$C$8="必須採計",R1211&gt;0,IF('114成績輸入與落點儀表板'!$C$8="不可採計",R1211=0,TRUE)),IF('114成績輸入與落點儀表板'!$C$9="必須採計",S1211&gt;0,IF('114成績輸入與落點儀表板'!$C$9="不可採計",S1211=0,TRUE)),IF('114成績輸入與落點儀表板'!$C$10="必須採計",T1211&gt;0,IF('114成績輸入與落點儀表板'!$C$10="不可採計",T1211=0,TRUE)),IF('114成績輸入與落點儀表板'!$C$11="必須採計",U1211&gt;0,IF('114成績輸入與落點儀表板'!$C$11="不可採計",U1211=0,TRUE)),IF('114成績輸入與落點儀表板'!$C$12="必須採計",V1211&gt;0,IF('114成績輸入與落點儀表板'!$C$12="不可採計",V1211=0,TRUE)),IF('114成績輸入與落點儀表板'!$C$13="必須採計",W1211&gt;0,IF('114成績輸入與落點儀表板'!$C$13="不可採計",W1211=0,TRUE)),IF('114成績輸入與落點儀表板'!$C$14="必須採計",X1211&gt;0,IF('114成績輸入與落點儀表板'!$C$14="不可採計",X1211=0,TRUE)),IF('114成績輸入與落點儀表板'!$C$15="必須採計",Y1211&gt;0,IF('114成績輸入與落點儀表板'!$C$15="不可採計",Y1211=0,TRUE)),IF('114成績輸入與落點儀表板'!$C$16="必須採計",Z1211&gt;0,IF('114成績輸入與落點儀表板'!$C$16="不可採計",Z1211=0,TRUE))),"✅ 符合","❌ 不符合")</f>
        <v>✅ 符合</v>
      </c>
      <c r="L1211" s="15">
        <v>2</v>
      </c>
      <c r="M1211" s="15">
        <v>1.75</v>
      </c>
      <c r="N1211" s="15">
        <v>0</v>
      </c>
      <c r="O1211" s="15">
        <v>0</v>
      </c>
      <c r="P1211" s="15">
        <v>0</v>
      </c>
      <c r="Q1211" s="15">
        <v>0</v>
      </c>
      <c r="R1211" s="15">
        <v>0</v>
      </c>
      <c r="S1211" s="15">
        <v>0</v>
      </c>
      <c r="T1211" s="15">
        <v>0</v>
      </c>
      <c r="U1211" s="15">
        <v>0</v>
      </c>
      <c r="V1211" s="15">
        <v>2</v>
      </c>
      <c r="W1211" s="15">
        <v>0</v>
      </c>
      <c r="X1211" s="15">
        <v>0</v>
      </c>
      <c r="Y1211" s="15">
        <v>0</v>
      </c>
      <c r="Z1211" s="15">
        <v>0</v>
      </c>
    </row>
    <row r="1212" spans="1:26" ht="15.75" customHeight="1" x14ac:dyDescent="0.3">
      <c r="A1212" s="2" t="s">
        <v>5343</v>
      </c>
      <c r="B1212" s="6" t="s">
        <v>2878</v>
      </c>
      <c r="C1212" s="6" t="s">
        <v>5909</v>
      </c>
      <c r="D1212" s="12" t="s">
        <v>73</v>
      </c>
      <c r="E1212" s="13" t="s">
        <v>1745</v>
      </c>
      <c r="F1212" s="2">
        <v>0</v>
      </c>
      <c r="G1212" s="15"/>
      <c r="H1212" s="7">
        <f>L1212*'114成績輸入與落點儀表板'!$B$2+M1212*'114成績輸入與落點儀表板'!$B$3+N1212*'114成績輸入與落點儀表板'!$B$4+O1212*'114成績輸入與落點儀表板'!$B$5+P1212*'114成績輸入與落點儀表板'!$B$6+Q1212*'114成績輸入與落點儀表板'!$B$7+R1212*'114成績輸入與落點儀表板'!$B$8+S1212*'114成績輸入與落點儀表板'!$B$9+T1212*'114成績輸入與落點儀表板'!$B$10+U1212*'114成績輸入與落點儀表板'!$B$11+V1212*'114成績輸入與落點儀表板'!$B$12+W1212*'114成績輸入與落點儀表板'!$B$13+X1212*'114成績輸入與落點儀表板'!$B$14+Y1212*'114成績輸入與落點儀表板'!$B$15+Z1212*'114成績輸入與落點儀表板'!$B$16</f>
        <v>0</v>
      </c>
      <c r="I1212" s="8" t="str">
        <f t="shared" si="36"/>
        <v/>
      </c>
      <c r="J1212" s="2" t="str">
        <f t="shared" si="37"/>
        <v>無錄取資料</v>
      </c>
      <c r="K1212" s="17" t="str">
        <f>IF(AND(IF('114成績輸入與落點儀表板'!$C$2="必須採計",L1212&gt;0,IF('114成績輸入與落點儀表板'!$C$2="不可採計",L1212=0,TRUE)),IF('114成績輸入與落點儀表板'!$C$3="必須採計",M1212&gt;0,IF('114成績輸入與落點儀表板'!$C$3="不可採計",M1212=0,TRUE)),IF('114成績輸入與落點儀表板'!$C$4="必須採計",N1212&gt;0,IF('114成績輸入與落點儀表板'!$C$4="不可採計",N1212=0,TRUE)),IF('114成績輸入與落點儀表板'!$C$5="必須採計",O1212&gt;0,IF('114成績輸入與落點儀表板'!$C$5="不可採計",O1212=0,TRUE)),IF('114成績輸入與落點儀表板'!$C$6="必須採計",P1212&gt;0,IF('114成績輸入與落點儀表板'!$C$6="不可採計",P1212=0,TRUE)),IF('114成績輸入與落點儀表板'!$C$7="必須採計",Q1212&gt;0,IF('114成績輸入與落點儀表板'!$C$7="不可採計",Q1212=0,TRUE)),IF('114成績輸入與落點儀表板'!$C$8="必須採計",R1212&gt;0,IF('114成績輸入與落點儀表板'!$C$8="不可採計",R1212=0,TRUE)),IF('114成績輸入與落點儀表板'!$C$9="必須採計",S1212&gt;0,IF('114成績輸入與落點儀表板'!$C$9="不可採計",S1212=0,TRUE)),IF('114成績輸入與落點儀表板'!$C$10="必須採計",T1212&gt;0,IF('114成績輸入與落點儀表板'!$C$10="不可採計",T1212=0,TRUE)),IF('114成績輸入與落點儀表板'!$C$11="必須採計",U1212&gt;0,IF('114成績輸入與落點儀表板'!$C$11="不可採計",U1212=0,TRUE)),IF('114成績輸入與落點儀表板'!$C$12="必須採計",V1212&gt;0,IF('114成績輸入與落點儀表板'!$C$12="不可採計",V1212=0,TRUE)),IF('114成績輸入與落點儀表板'!$C$13="必須採計",W1212&gt;0,IF('114成績輸入與落點儀表板'!$C$13="不可採計",W1212=0,TRUE)),IF('114成績輸入與落點儀表板'!$C$14="必須採計",X1212&gt;0,IF('114成績輸入與落點儀表板'!$C$14="不可採計",X1212=0,TRUE)),IF('114成績輸入與落點儀表板'!$C$15="必須採計",Y1212&gt;0,IF('114成績輸入與落點儀表板'!$C$15="不可採計",Y1212=0,TRUE)),IF('114成績輸入與落點儀表板'!$C$16="必須採計",Z1212&gt;0,IF('114成績輸入與落點儀表板'!$C$16="不可採計",Z1212=0,TRUE))),"✅ 符合","❌ 不符合")</f>
        <v>✅ 符合</v>
      </c>
      <c r="L1212" s="15">
        <v>2</v>
      </c>
      <c r="M1212" s="15">
        <v>2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1.75</v>
      </c>
      <c r="V1212" s="15">
        <v>0</v>
      </c>
      <c r="W1212" s="15">
        <v>0</v>
      </c>
      <c r="X1212" s="15">
        <v>0</v>
      </c>
      <c r="Y1212" s="15">
        <v>0</v>
      </c>
      <c r="Z1212" s="15">
        <v>0</v>
      </c>
    </row>
    <row r="1213" spans="1:26" ht="15.75" customHeight="1" x14ac:dyDescent="0.3">
      <c r="A1213" s="2" t="s">
        <v>4559</v>
      </c>
      <c r="B1213" s="6" t="s">
        <v>2878</v>
      </c>
      <c r="C1213" s="6" t="s">
        <v>5910</v>
      </c>
      <c r="D1213" s="12" t="s">
        <v>73</v>
      </c>
      <c r="E1213" s="13" t="s">
        <v>2901</v>
      </c>
      <c r="F1213" s="2">
        <v>8</v>
      </c>
      <c r="G1213" s="15">
        <v>91.75</v>
      </c>
      <c r="H1213" s="7">
        <f>L1213*'114成績輸入與落點儀表板'!$B$2+M1213*'114成績輸入與落點儀表板'!$B$3+N1213*'114成績輸入與落點儀表板'!$B$4+O1213*'114成績輸入與落點儀表板'!$B$5+P1213*'114成績輸入與落點儀表板'!$B$6+Q1213*'114成績輸入與落點儀表板'!$B$7+R1213*'114成績輸入與落點儀表板'!$B$8+S1213*'114成績輸入與落點儀表板'!$B$9+T1213*'114成績輸入與落點儀表板'!$B$10+U1213*'114成績輸入與落點儀表板'!$B$11+V1213*'114成績輸入與落點儀表板'!$B$12+W1213*'114成績輸入與落點儀表板'!$B$13+X1213*'114成績輸入與落點儀表板'!$B$14+Y1213*'114成績輸入與落點儀表板'!$B$15+Z1213*'114成績輸入與落點儀表板'!$B$16</f>
        <v>0</v>
      </c>
      <c r="I1213" s="8">
        <f t="shared" si="36"/>
        <v>-91.75</v>
      </c>
      <c r="J1213" s="2" t="str">
        <f t="shared" si="37"/>
        <v>FAIL</v>
      </c>
      <c r="K1213" s="17" t="str">
        <f>IF(AND(IF('114成績輸入與落點儀表板'!$C$2="必須採計",L1213&gt;0,IF('114成績輸入與落點儀表板'!$C$2="不可採計",L1213=0,TRUE)),IF('114成績輸入與落點儀表板'!$C$3="必須採計",M1213&gt;0,IF('114成績輸入與落點儀表板'!$C$3="不可採計",M1213=0,TRUE)),IF('114成績輸入與落點儀表板'!$C$4="必須採計",N1213&gt;0,IF('114成績輸入與落點儀表板'!$C$4="不可採計",N1213=0,TRUE)),IF('114成績輸入與落點儀表板'!$C$5="必須採計",O1213&gt;0,IF('114成績輸入與落點儀表板'!$C$5="不可採計",O1213=0,TRUE)),IF('114成績輸入與落點儀表板'!$C$6="必須採計",P1213&gt;0,IF('114成績輸入與落點儀表板'!$C$6="不可採計",P1213=0,TRUE)),IF('114成績輸入與落點儀表板'!$C$7="必須採計",Q1213&gt;0,IF('114成績輸入與落點儀表板'!$C$7="不可採計",Q1213=0,TRUE)),IF('114成績輸入與落點儀表板'!$C$8="必須採計",R1213&gt;0,IF('114成績輸入與落點儀表板'!$C$8="不可採計",R1213=0,TRUE)),IF('114成績輸入與落點儀表板'!$C$9="必須採計",S1213&gt;0,IF('114成績輸入與落點儀表板'!$C$9="不可採計",S1213=0,TRUE)),IF('114成績輸入與落點儀表板'!$C$10="必須採計",T1213&gt;0,IF('114成績輸入與落點儀表板'!$C$10="不可採計",T1213=0,TRUE)),IF('114成績輸入與落點儀表板'!$C$11="必須採計",U1213&gt;0,IF('114成績輸入與落點儀表板'!$C$11="不可採計",U1213=0,TRUE)),IF('114成績輸入與落點儀表板'!$C$12="必須採計",V1213&gt;0,IF('114成績輸入與落點儀表板'!$C$12="不可採計",V1213=0,TRUE)),IF('114成績輸入與落點儀表板'!$C$13="必須採計",W1213&gt;0,IF('114成績輸入與落點儀表板'!$C$13="不可採計",W1213=0,TRUE)),IF('114成績輸入與落點儀表板'!$C$14="必須採計",X1213&gt;0,IF('114成績輸入與落點儀表板'!$C$14="不可採計",X1213=0,TRUE)),IF('114成績輸入與落點儀表板'!$C$15="必須採計",Y1213&gt;0,IF('114成績輸入與落點儀表板'!$C$15="不可採計",Y1213=0,TRUE)),IF('114成績輸入與落點儀表板'!$C$16="必須採計",Z1213&gt;0,IF('114成績輸入與落點儀表板'!$C$16="不可採計",Z1213=0,TRUE))),"✅ 符合","❌ 不符合")</f>
        <v>✅ 符合</v>
      </c>
      <c r="L1213" s="15">
        <v>2</v>
      </c>
      <c r="M1213" s="15">
        <v>2</v>
      </c>
      <c r="N1213" s="15">
        <v>0</v>
      </c>
      <c r="O1213" s="15">
        <v>0</v>
      </c>
      <c r="P1213" s="15">
        <v>0</v>
      </c>
      <c r="Q1213" s="15">
        <v>0</v>
      </c>
      <c r="R1213" s="15">
        <v>1.75</v>
      </c>
      <c r="S1213" s="15">
        <v>0</v>
      </c>
      <c r="T1213" s="15">
        <v>0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</row>
    <row r="1214" spans="1:26" ht="15.75" customHeight="1" x14ac:dyDescent="0.3">
      <c r="A1214" s="2" t="s">
        <v>5345</v>
      </c>
      <c r="B1214" s="6" t="s">
        <v>2878</v>
      </c>
      <c r="C1214" s="6" t="s">
        <v>5911</v>
      </c>
      <c r="D1214" s="12" t="s">
        <v>73</v>
      </c>
      <c r="E1214" s="13" t="s">
        <v>1853</v>
      </c>
      <c r="F1214" s="2">
        <v>0</v>
      </c>
      <c r="G1214" s="15"/>
      <c r="H1214" s="7">
        <f>L1214*'114成績輸入與落點儀表板'!$B$2+M1214*'114成績輸入與落點儀表板'!$B$3+N1214*'114成績輸入與落點儀表板'!$B$4+O1214*'114成績輸入與落點儀表板'!$B$5+P1214*'114成績輸入與落點儀表板'!$B$6+Q1214*'114成績輸入與落點儀表板'!$B$7+R1214*'114成績輸入與落點儀表板'!$B$8+S1214*'114成績輸入與落點儀表板'!$B$9+T1214*'114成績輸入與落點儀表板'!$B$10+U1214*'114成績輸入與落點儀表板'!$B$11+V1214*'114成績輸入與落點儀表板'!$B$12+W1214*'114成績輸入與落點儀表板'!$B$13+X1214*'114成績輸入與落點儀表板'!$B$14+Y1214*'114成績輸入與落點儀表板'!$B$15+Z1214*'114成績輸入與落點儀表板'!$B$16</f>
        <v>0</v>
      </c>
      <c r="I1214" s="8" t="str">
        <f t="shared" si="36"/>
        <v/>
      </c>
      <c r="J1214" s="2" t="str">
        <f t="shared" si="37"/>
        <v>無錄取資料</v>
      </c>
      <c r="K1214" s="17" t="str">
        <f>IF(AND(IF('114成績輸入與落點儀表板'!$C$2="必須採計",L1214&gt;0,IF('114成績輸入與落點儀表板'!$C$2="不可採計",L1214=0,TRUE)),IF('114成績輸入與落點儀表板'!$C$3="必須採計",M1214&gt;0,IF('114成績輸入與落點儀表板'!$C$3="不可採計",M1214=0,TRUE)),IF('114成績輸入與落點儀表板'!$C$4="必須採計",N1214&gt;0,IF('114成績輸入與落點儀表板'!$C$4="不可採計",N1214=0,TRUE)),IF('114成績輸入與落點儀表板'!$C$5="必須採計",O1214&gt;0,IF('114成績輸入與落點儀表板'!$C$5="不可採計",O1214=0,TRUE)),IF('114成績輸入與落點儀表板'!$C$6="必須採計",P1214&gt;0,IF('114成績輸入與落點儀表板'!$C$6="不可採計",P1214=0,TRUE)),IF('114成績輸入與落點儀表板'!$C$7="必須採計",Q1214&gt;0,IF('114成績輸入與落點儀表板'!$C$7="不可採計",Q1214=0,TRUE)),IF('114成績輸入與落點儀表板'!$C$8="必須採計",R1214&gt;0,IF('114成績輸入與落點儀表板'!$C$8="不可採計",R1214=0,TRUE)),IF('114成績輸入與落點儀表板'!$C$9="必須採計",S1214&gt;0,IF('114成績輸入與落點儀表板'!$C$9="不可採計",S1214=0,TRUE)),IF('114成績輸入與落點儀表板'!$C$10="必須採計",T1214&gt;0,IF('114成績輸入與落點儀表板'!$C$10="不可採計",T1214=0,TRUE)),IF('114成績輸入與落點儀表板'!$C$11="必須採計",U1214&gt;0,IF('114成績輸入與落點儀表板'!$C$11="不可採計",U1214=0,TRUE)),IF('114成績輸入與落點儀表板'!$C$12="必須採計",V1214&gt;0,IF('114成績輸入與落點儀表板'!$C$12="不可採計",V1214=0,TRUE)),IF('114成績輸入與落點儀表板'!$C$13="必須採計",W1214&gt;0,IF('114成績輸入與落點儀表板'!$C$13="不可採計",W1214=0,TRUE)),IF('114成績輸入與落點儀表板'!$C$14="必須採計",X1214&gt;0,IF('114成績輸入與落點儀表板'!$C$14="不可採計",X1214=0,TRUE)),IF('114成績輸入與落點儀表板'!$C$15="必須採計",Y1214&gt;0,IF('114成績輸入與落點儀表板'!$C$15="不可採計",Y1214=0,TRUE)),IF('114成績輸入與落點儀表板'!$C$16="必須採計",Z1214&gt;0,IF('114成績輸入與落點儀表板'!$C$16="不可採計",Z1214=0,TRUE))),"✅ 符合","❌ 不符合")</f>
        <v>✅ 符合</v>
      </c>
      <c r="L1214" s="15">
        <v>2</v>
      </c>
      <c r="M1214" s="15">
        <v>0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0</v>
      </c>
      <c r="T1214" s="15">
        <v>0</v>
      </c>
      <c r="U1214" s="15">
        <v>2</v>
      </c>
      <c r="V1214" s="15">
        <v>1.75</v>
      </c>
      <c r="W1214" s="15">
        <v>0</v>
      </c>
      <c r="X1214" s="15">
        <v>0</v>
      </c>
      <c r="Y1214" s="15">
        <v>0</v>
      </c>
      <c r="Z1214" s="15">
        <v>0</v>
      </c>
    </row>
    <row r="1215" spans="1:26" ht="15.75" customHeight="1" x14ac:dyDescent="0.3">
      <c r="A1215" s="2" t="s">
        <v>4560</v>
      </c>
      <c r="B1215" s="6" t="s">
        <v>2878</v>
      </c>
      <c r="C1215" s="6" t="s">
        <v>5912</v>
      </c>
      <c r="D1215" s="12" t="s">
        <v>73</v>
      </c>
      <c r="E1215" s="13" t="s">
        <v>3032</v>
      </c>
      <c r="F1215" s="2">
        <v>1</v>
      </c>
      <c r="G1215" s="15">
        <v>203</v>
      </c>
      <c r="H1215" s="7">
        <f>L1215*'114成績輸入與落點儀表板'!$B$2+M1215*'114成績輸入與落點儀表板'!$B$3+N1215*'114成績輸入與落點儀表板'!$B$4+O1215*'114成績輸入與落點儀表板'!$B$5+P1215*'114成績輸入與落點儀表板'!$B$6+Q1215*'114成績輸入與落點儀表板'!$B$7+R1215*'114成績輸入與落點儀表板'!$B$8+S1215*'114成績輸入與落點儀表板'!$B$9+T1215*'114成績輸入與落點儀表板'!$B$10+U1215*'114成績輸入與落點儀表板'!$B$11+V1215*'114成績輸入與落點儀表板'!$B$12+W1215*'114成績輸入與落點儀表板'!$B$13+X1215*'114成績輸入與落點儀表板'!$B$14+Y1215*'114成績輸入與落點儀表板'!$B$15+Z1215*'114成績輸入與落點儀表板'!$B$16</f>
        <v>0</v>
      </c>
      <c r="I1215" s="8">
        <f t="shared" si="36"/>
        <v>-203</v>
      </c>
      <c r="J1215" s="2" t="str">
        <f t="shared" si="37"/>
        <v>FAIL</v>
      </c>
      <c r="K1215" s="17" t="str">
        <f>IF(AND(IF('114成績輸入與落點儀表板'!$C$2="必須採計",L1215&gt;0,IF('114成績輸入與落點儀表板'!$C$2="不可採計",L1215=0,TRUE)),IF('114成績輸入與落點儀表板'!$C$3="必須採計",M1215&gt;0,IF('114成績輸入與落點儀表板'!$C$3="不可採計",M1215=0,TRUE)),IF('114成績輸入與落點儀表板'!$C$4="必須採計",N1215&gt;0,IF('114成績輸入與落點儀表板'!$C$4="不可採計",N1215=0,TRUE)),IF('114成績輸入與落點儀表板'!$C$5="必須採計",O1215&gt;0,IF('114成績輸入與落點儀表板'!$C$5="不可採計",O1215=0,TRUE)),IF('114成績輸入與落點儀表板'!$C$6="必須採計",P1215&gt;0,IF('114成績輸入與落點儀表板'!$C$6="不可採計",P1215=0,TRUE)),IF('114成績輸入與落點儀表板'!$C$7="必須採計",Q1215&gt;0,IF('114成績輸入與落點儀表板'!$C$7="不可採計",Q1215=0,TRUE)),IF('114成績輸入與落點儀表板'!$C$8="必須採計",R1215&gt;0,IF('114成績輸入與落點儀表板'!$C$8="不可採計",R1215=0,TRUE)),IF('114成績輸入與落點儀表板'!$C$9="必須採計",S1215&gt;0,IF('114成績輸入與落點儀表板'!$C$9="不可採計",S1215=0,TRUE)),IF('114成績輸入與落點儀表板'!$C$10="必須採計",T1215&gt;0,IF('114成績輸入與落點儀表板'!$C$10="不可採計",T1215=0,TRUE)),IF('114成績輸入與落點儀表板'!$C$11="必須採計",U1215&gt;0,IF('114成績輸入與落點儀表板'!$C$11="不可採計",U1215=0,TRUE)),IF('114成績輸入與落點儀表板'!$C$12="必須採計",V1215&gt;0,IF('114成績輸入與落點儀表板'!$C$12="不可採計",V1215=0,TRUE)),IF('114成績輸入與落點儀表板'!$C$13="必須採計",W1215&gt;0,IF('114成績輸入與落點儀表板'!$C$13="不可採計",W1215=0,TRUE)),IF('114成績輸入與落點儀表板'!$C$14="必須採計",X1215&gt;0,IF('114成績輸入與落點儀表板'!$C$14="不可採計",X1215=0,TRUE)),IF('114成績輸入與落點儀表板'!$C$15="必須採計",Y1215&gt;0,IF('114成績輸入與落點儀表板'!$C$15="不可採計",Y1215=0,TRUE)),IF('114成績輸入與落點儀表板'!$C$16="必須採計",Z1215&gt;0,IF('114成績輸入與落點儀表板'!$C$16="不可採計",Z1215=0,TRUE))),"✅ 符合","❌ 不符合")</f>
        <v>✅ 符合</v>
      </c>
      <c r="L1215" s="15">
        <v>2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1.75</v>
      </c>
      <c r="V1215" s="15">
        <v>0</v>
      </c>
      <c r="W1215" s="15">
        <v>0</v>
      </c>
      <c r="X1215" s="15">
        <v>2</v>
      </c>
      <c r="Y1215" s="15">
        <v>0</v>
      </c>
      <c r="Z1215" s="15">
        <v>0</v>
      </c>
    </row>
    <row r="1216" spans="1:26" ht="15.75" customHeight="1" x14ac:dyDescent="0.3">
      <c r="A1216" s="2" t="s">
        <v>2904</v>
      </c>
      <c r="B1216" s="13" t="s">
        <v>2878</v>
      </c>
      <c r="C1216" s="13" t="s">
        <v>2898</v>
      </c>
      <c r="D1216" s="12" t="s">
        <v>121</v>
      </c>
      <c r="E1216" s="13" t="s">
        <v>873</v>
      </c>
      <c r="F1216" s="2">
        <v>7</v>
      </c>
      <c r="G1216" s="15">
        <v>98</v>
      </c>
      <c r="H1216" s="7">
        <f>L1216*'114成績輸入與落點儀表板'!$B$2+M1216*'114成績輸入與落點儀表板'!$B$3+N1216*'114成績輸入與落點儀表板'!$B$4+O1216*'114成績輸入與落點儀表板'!$B$5+P1216*'114成績輸入與落點儀表板'!$B$6+Q1216*'114成績輸入與落點儀表板'!$B$7+R1216*'114成績輸入與落點儀表板'!$B$8+S1216*'114成績輸入與落點儀表板'!$B$9+T1216*'114成績輸入與落點儀表板'!$B$10+U1216*'114成績輸入與落點儀表板'!$B$11+V1216*'114成績輸入與落點儀表板'!$B$12+W1216*'114成績輸入與落點儀表板'!$B$13+X1216*'114成績輸入與落點儀表板'!$B$14+Y1216*'114成績輸入與落點儀表板'!$B$15+Z1216*'114成績輸入與落點儀表板'!$B$16</f>
        <v>0</v>
      </c>
      <c r="I1216" s="8">
        <f t="shared" si="36"/>
        <v>-98</v>
      </c>
      <c r="J1216" s="2" t="str">
        <f t="shared" si="37"/>
        <v>FAIL</v>
      </c>
      <c r="K1216" s="17" t="str">
        <f>IF(AND(IF('114成績輸入與落點儀表板'!$C$2="必須採計",L1216&gt;0,IF('114成績輸入與落點儀表板'!$C$2="不可採計",L1216=0,TRUE)),IF('114成績輸入與落點儀表板'!$C$3="必須採計",M1216&gt;0,IF('114成績輸入與落點儀表板'!$C$3="不可採計",M1216=0,TRUE)),IF('114成績輸入與落點儀表板'!$C$4="必須採計",N1216&gt;0,IF('114成績輸入與落點儀表板'!$C$4="不可採計",N1216=0,TRUE)),IF('114成績輸入與落點儀表板'!$C$5="必須採計",O1216&gt;0,IF('114成績輸入與落點儀表板'!$C$5="不可採計",O1216=0,TRUE)),IF('114成績輸入與落點儀表板'!$C$6="必須採計",P1216&gt;0,IF('114成績輸入與落點儀表板'!$C$6="不可採計",P1216=0,TRUE)),IF('114成績輸入與落點儀表板'!$C$7="必須採計",Q1216&gt;0,IF('114成績輸入與落點儀表板'!$C$7="不可採計",Q1216=0,TRUE)),IF('114成績輸入與落點儀表板'!$C$8="必須採計",R1216&gt;0,IF('114成績輸入與落點儀表板'!$C$8="不可採計",R1216=0,TRUE)),IF('114成績輸入與落點儀表板'!$C$9="必須採計",S1216&gt;0,IF('114成績輸入與落點儀表板'!$C$9="不可採計",S1216=0,TRUE)),IF('114成績輸入與落點儀表板'!$C$10="必須採計",T1216&gt;0,IF('114成績輸入與落點儀表板'!$C$10="不可採計",T1216=0,TRUE)),IF('114成績輸入與落點儀表板'!$C$11="必須採計",U1216&gt;0,IF('114成績輸入與落點儀表板'!$C$11="不可採計",U1216=0,TRUE)),IF('114成績輸入與落點儀表板'!$C$12="必須採計",V1216&gt;0,IF('114成績輸入與落點儀表板'!$C$12="不可採計",V1216=0,TRUE)),IF('114成績輸入與落點儀表板'!$C$13="必須採計",W1216&gt;0,IF('114成績輸入與落點儀表板'!$C$13="不可採計",W1216=0,TRUE)),IF('114成績輸入與落點儀表板'!$C$14="必須採計",X1216&gt;0,IF('114成績輸入與落點儀表板'!$C$14="不可採計",X1216=0,TRUE)),IF('114成績輸入與落點儀表板'!$C$15="必須採計",Y1216&gt;0,IF('114成績輸入與落點儀表板'!$C$15="不可採計",Y1216=0,TRUE)),IF('114成績輸入與落點儀表板'!$C$16="必須採計",Z1216&gt;0,IF('114成績輸入與落點儀表板'!$C$16="不可採計",Z1216=0,TRUE))),"✅ 符合","❌ 不符合")</f>
        <v>✅ 符合</v>
      </c>
      <c r="L1216" s="15">
        <v>2</v>
      </c>
      <c r="M1216" s="15">
        <v>1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15">
        <v>0</v>
      </c>
      <c r="T1216" s="15">
        <v>0</v>
      </c>
      <c r="U1216" s="15">
        <v>0</v>
      </c>
      <c r="V1216" s="15">
        <v>0</v>
      </c>
      <c r="W1216" s="15">
        <v>2</v>
      </c>
      <c r="X1216" s="15">
        <v>0</v>
      </c>
      <c r="Y1216" s="15">
        <v>0</v>
      </c>
      <c r="Z1216" s="15">
        <v>0</v>
      </c>
    </row>
    <row r="1217" spans="1:26" ht="15.75" customHeight="1" x14ac:dyDescent="0.3">
      <c r="A1217" s="2" t="s">
        <v>2907</v>
      </c>
      <c r="B1217" s="13" t="s">
        <v>2878</v>
      </c>
      <c r="C1217" s="13" t="s">
        <v>2903</v>
      </c>
      <c r="D1217" s="12" t="s">
        <v>80</v>
      </c>
      <c r="E1217" s="13" t="s">
        <v>868</v>
      </c>
      <c r="F1217" s="2">
        <v>1</v>
      </c>
      <c r="G1217" s="15">
        <v>113</v>
      </c>
      <c r="H1217" s="7">
        <f>L1217*'114成績輸入與落點儀表板'!$B$2+M1217*'114成績輸入與落點儀表板'!$B$3+N1217*'114成績輸入與落點儀表板'!$B$4+O1217*'114成績輸入與落點儀表板'!$B$5+P1217*'114成績輸入與落點儀表板'!$B$6+Q1217*'114成績輸入與落點儀表板'!$B$7+R1217*'114成績輸入與落點儀表板'!$B$8+S1217*'114成績輸入與落點儀表板'!$B$9+T1217*'114成績輸入與落點儀表板'!$B$10+U1217*'114成績輸入與落點儀表板'!$B$11+V1217*'114成績輸入與落點儀表板'!$B$12+W1217*'114成績輸入與落點儀表板'!$B$13+X1217*'114成績輸入與落點儀表板'!$B$14+Y1217*'114成績輸入與落點儀表板'!$B$15+Z1217*'114成績輸入與落點儀表板'!$B$16</f>
        <v>0</v>
      </c>
      <c r="I1217" s="8">
        <f t="shared" si="36"/>
        <v>-113</v>
      </c>
      <c r="J1217" s="2" t="str">
        <f t="shared" si="37"/>
        <v>FAIL</v>
      </c>
      <c r="K1217" s="17" t="str">
        <f>IF(AND(IF('114成績輸入與落點儀表板'!$C$2="必須採計",L1217&gt;0,IF('114成績輸入與落點儀表板'!$C$2="不可採計",L1217=0,TRUE)),IF('114成績輸入與落點儀表板'!$C$3="必須採計",M1217&gt;0,IF('114成績輸入與落點儀表板'!$C$3="不可採計",M1217=0,TRUE)),IF('114成績輸入與落點儀表板'!$C$4="必須採計",N1217&gt;0,IF('114成績輸入與落點儀表板'!$C$4="不可採計",N1217=0,TRUE)),IF('114成績輸入與落點儀表板'!$C$5="必須採計",O1217&gt;0,IF('114成績輸入與落點儀表板'!$C$5="不可採計",O1217=0,TRUE)),IF('114成績輸入與落點儀表板'!$C$6="必須採計",P1217&gt;0,IF('114成績輸入與落點儀表板'!$C$6="不可採計",P1217=0,TRUE)),IF('114成績輸入與落點儀表板'!$C$7="必須採計",Q1217&gt;0,IF('114成績輸入與落點儀表板'!$C$7="不可採計",Q1217=0,TRUE)),IF('114成績輸入與落點儀表板'!$C$8="必須採計",R1217&gt;0,IF('114成績輸入與落點儀表板'!$C$8="不可採計",R1217=0,TRUE)),IF('114成績輸入與落點儀表板'!$C$9="必須採計",S1217&gt;0,IF('114成績輸入與落點儀表板'!$C$9="不可採計",S1217=0,TRUE)),IF('114成績輸入與落點儀表板'!$C$10="必須採計",T1217&gt;0,IF('114成績輸入與落點儀表板'!$C$10="不可採計",T1217=0,TRUE)),IF('114成績輸入與落點儀表板'!$C$11="必須採計",U1217&gt;0,IF('114成績輸入與落點儀表板'!$C$11="不可採計",U1217=0,TRUE)),IF('114成績輸入與落點儀表板'!$C$12="必須採計",V1217&gt;0,IF('114成績輸入與落點儀表板'!$C$12="不可採計",V1217=0,TRUE)),IF('114成績輸入與落點儀表板'!$C$13="必須採計",W1217&gt;0,IF('114成績輸入與落點儀表板'!$C$13="不可採計",W1217=0,TRUE)),IF('114成績輸入與落點儀表板'!$C$14="必須採計",X1217&gt;0,IF('114成績輸入與落點儀表板'!$C$14="不可採計",X1217=0,TRUE)),IF('114成績輸入與落點儀表板'!$C$15="必須採計",Y1217&gt;0,IF('114成績輸入與落點儀表板'!$C$15="不可採計",Y1217=0,TRUE)),IF('114成績輸入與落點儀表板'!$C$16="必須採計",Z1217&gt;0,IF('114成績輸入與落點儀表板'!$C$16="不可採計",Z1217=0,TRUE))),"✅ 符合","❌ 不符合")</f>
        <v>✅ 符合</v>
      </c>
      <c r="L1217" s="15">
        <v>2</v>
      </c>
      <c r="M1217" s="15">
        <v>1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0</v>
      </c>
      <c r="T1217" s="15">
        <v>0</v>
      </c>
      <c r="U1217" s="15">
        <v>2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</row>
    <row r="1218" spans="1:26" ht="15.75" customHeight="1" x14ac:dyDescent="0.3">
      <c r="A1218" s="2" t="s">
        <v>2909</v>
      </c>
      <c r="B1218" s="6" t="s">
        <v>2878</v>
      </c>
      <c r="C1218" s="6" t="s">
        <v>5348</v>
      </c>
      <c r="D1218" s="12" t="s">
        <v>80</v>
      </c>
      <c r="E1218" s="13" t="s">
        <v>4682</v>
      </c>
      <c r="F1218" s="2">
        <v>1</v>
      </c>
      <c r="G1218" s="15">
        <v>81</v>
      </c>
      <c r="H1218" s="7">
        <f>L1218*'114成績輸入與落點儀表板'!$B$2+M1218*'114成績輸入與落點儀表板'!$B$3+N1218*'114成績輸入與落點儀表板'!$B$4+O1218*'114成績輸入與落點儀表板'!$B$5+P1218*'114成績輸入與落點儀表板'!$B$6+Q1218*'114成績輸入與落點儀表板'!$B$7+R1218*'114成績輸入與落點儀表板'!$B$8+S1218*'114成績輸入與落點儀表板'!$B$9+T1218*'114成績輸入與落點儀表板'!$B$10+U1218*'114成績輸入與落點儀表板'!$B$11+V1218*'114成績輸入與落點儀表板'!$B$12+W1218*'114成績輸入與落點儀表板'!$B$13+X1218*'114成績輸入與落點儀表板'!$B$14+Y1218*'114成績輸入與落點儀表板'!$B$15+Z1218*'114成績輸入與落點儀表板'!$B$16</f>
        <v>0</v>
      </c>
      <c r="I1218" s="8">
        <f t="shared" ref="I1218:I1281" si="38">IF(G1218="","",H1218-G1218)</f>
        <v>-81</v>
      </c>
      <c r="J1218" s="2" t="str">
        <f t="shared" ref="J1218:J1281" si="39">IF(G1218="","無錄取資料",IF(I1218&gt;=0,"PASS","FAIL"))</f>
        <v>FAIL</v>
      </c>
      <c r="K1218" s="17" t="str">
        <f>IF(AND(IF('114成績輸入與落點儀表板'!$C$2="必須採計",L1218&gt;0,IF('114成績輸入與落點儀表板'!$C$2="不可採計",L1218=0,TRUE)),IF('114成績輸入與落點儀表板'!$C$3="必須採計",M1218&gt;0,IF('114成績輸入與落點儀表板'!$C$3="不可採計",M1218=0,TRUE)),IF('114成績輸入與落點儀表板'!$C$4="必須採計",N1218&gt;0,IF('114成績輸入與落點儀表板'!$C$4="不可採計",N1218=0,TRUE)),IF('114成績輸入與落點儀表板'!$C$5="必須採計",O1218&gt;0,IF('114成績輸入與落點儀表板'!$C$5="不可採計",O1218=0,TRUE)),IF('114成績輸入與落點儀表板'!$C$6="必須採計",P1218&gt;0,IF('114成績輸入與落點儀表板'!$C$6="不可採計",P1218=0,TRUE)),IF('114成績輸入與落點儀表板'!$C$7="必須採計",Q1218&gt;0,IF('114成績輸入與落點儀表板'!$C$7="不可採計",Q1218=0,TRUE)),IF('114成績輸入與落點儀表板'!$C$8="必須採計",R1218&gt;0,IF('114成績輸入與落點儀表板'!$C$8="不可採計",R1218=0,TRUE)),IF('114成績輸入與落點儀表板'!$C$9="必須採計",S1218&gt;0,IF('114成績輸入與落點儀表板'!$C$9="不可採計",S1218=0,TRUE)),IF('114成績輸入與落點儀表板'!$C$10="必須採計",T1218&gt;0,IF('114成績輸入與落點儀表板'!$C$10="不可採計",T1218=0,TRUE)),IF('114成績輸入與落點儀表板'!$C$11="必須採計",U1218&gt;0,IF('114成績輸入與落點儀表板'!$C$11="不可採計",U1218=0,TRUE)),IF('114成績輸入與落點儀表板'!$C$12="必須採計",V1218&gt;0,IF('114成績輸入與落點儀表板'!$C$12="不可採計",V1218=0,TRUE)),IF('114成績輸入與落點儀表板'!$C$13="必須採計",W1218&gt;0,IF('114成績輸入與落點儀表板'!$C$13="不可採計",W1218=0,TRUE)),IF('114成績輸入與落點儀表板'!$C$14="必須採計",X1218&gt;0,IF('114成績輸入與落點儀表板'!$C$14="不可採計",X1218=0,TRUE)),IF('114成績輸入與落點儀表板'!$C$15="必須採計",Y1218&gt;0,IF('114成績輸入與落點儀表板'!$C$15="不可採計",Y1218=0,TRUE)),IF('114成績輸入與落點儀表板'!$C$16="必須採計",Z1218&gt;0,IF('114成績輸入與落點儀表板'!$C$16="不可採計",Z1218=0,TRUE))),"✅ 符合","❌ 不符合")</f>
        <v>✅ 符合</v>
      </c>
      <c r="L1218" s="15">
        <v>1</v>
      </c>
      <c r="M1218" s="15">
        <v>1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0</v>
      </c>
      <c r="W1218" s="15">
        <v>2</v>
      </c>
      <c r="X1218" s="15">
        <v>0</v>
      </c>
      <c r="Y1218" s="15">
        <v>0</v>
      </c>
      <c r="Z1218" s="15">
        <v>0</v>
      </c>
    </row>
    <row r="1219" spans="1:26" ht="15.75" customHeight="1" x14ac:dyDescent="0.3">
      <c r="A1219" s="2" t="s">
        <v>2912</v>
      </c>
      <c r="B1219" s="6" t="s">
        <v>2878</v>
      </c>
      <c r="C1219" s="6" t="s">
        <v>5349</v>
      </c>
      <c r="D1219" s="12" t="s">
        <v>227</v>
      </c>
      <c r="E1219" s="13" t="s">
        <v>5913</v>
      </c>
      <c r="F1219" s="2">
        <v>2</v>
      </c>
      <c r="G1219" s="15">
        <v>200.5</v>
      </c>
      <c r="H1219" s="7">
        <f>L1219*'114成績輸入與落點儀表板'!$B$2+M1219*'114成績輸入與落點儀表板'!$B$3+N1219*'114成績輸入與落點儀表板'!$B$4+O1219*'114成績輸入與落點儀表板'!$B$5+P1219*'114成績輸入與落點儀表板'!$B$6+Q1219*'114成績輸入與落點儀表板'!$B$7+R1219*'114成績輸入與落點儀表板'!$B$8+S1219*'114成績輸入與落點儀表板'!$B$9+T1219*'114成績輸入與落點儀表板'!$B$10+U1219*'114成績輸入與落點儀表板'!$B$11+V1219*'114成績輸入與落點儀表板'!$B$12+W1219*'114成績輸入與落點儀表板'!$B$13+X1219*'114成績輸入與落點儀表板'!$B$14+Y1219*'114成績輸入與落點儀表板'!$B$15+Z1219*'114成績輸入與落點儀表板'!$B$16</f>
        <v>0</v>
      </c>
      <c r="I1219" s="8">
        <f t="shared" si="38"/>
        <v>-200.5</v>
      </c>
      <c r="J1219" s="2" t="str">
        <f t="shared" si="39"/>
        <v>FAIL</v>
      </c>
      <c r="K1219" s="17" t="str">
        <f>IF(AND(IF('114成績輸入與落點儀表板'!$C$2="必須採計",L1219&gt;0,IF('114成績輸入與落點儀表板'!$C$2="不可採計",L1219=0,TRUE)),IF('114成績輸入與落點儀表板'!$C$3="必須採計",M1219&gt;0,IF('114成績輸入與落點儀表板'!$C$3="不可採計",M1219=0,TRUE)),IF('114成績輸入與落點儀表板'!$C$4="必須採計",N1219&gt;0,IF('114成績輸入與落點儀表板'!$C$4="不可採計",N1219=0,TRUE)),IF('114成績輸入與落點儀表板'!$C$5="必須採計",O1219&gt;0,IF('114成績輸入與落點儀表板'!$C$5="不可採計",O1219=0,TRUE)),IF('114成績輸入與落點儀表板'!$C$6="必須採計",P1219&gt;0,IF('114成績輸入與落點儀表板'!$C$6="不可採計",P1219=0,TRUE)),IF('114成績輸入與落點儀表板'!$C$7="必須採計",Q1219&gt;0,IF('114成績輸入與落點儀表板'!$C$7="不可採計",Q1219=0,TRUE)),IF('114成績輸入與落點儀表板'!$C$8="必須採計",R1219&gt;0,IF('114成績輸入與落點儀表板'!$C$8="不可採計",R1219=0,TRUE)),IF('114成績輸入與落點儀表板'!$C$9="必須採計",S1219&gt;0,IF('114成績輸入與落點儀表板'!$C$9="不可採計",S1219=0,TRUE)),IF('114成績輸入與落點儀表板'!$C$10="必須採計",T1219&gt;0,IF('114成績輸入與落點儀表板'!$C$10="不可採計",T1219=0,TRUE)),IF('114成績輸入與落點儀表板'!$C$11="必須採計",U1219&gt;0,IF('114成績輸入與落點儀表板'!$C$11="不可採計",U1219=0,TRUE)),IF('114成績輸入與落點儀表板'!$C$12="必須採計",V1219&gt;0,IF('114成績輸入與落點儀表板'!$C$12="不可採計",V1219=0,TRUE)),IF('114成績輸入與落點儀表板'!$C$13="必須採計",W1219&gt;0,IF('114成績輸入與落點儀表板'!$C$13="不可採計",W1219=0,TRUE)),IF('114成績輸入與落點儀表板'!$C$14="必須採計",X1219&gt;0,IF('114成績輸入與落點儀表板'!$C$14="不可採計",X1219=0,TRUE)),IF('114成績輸入與落點儀表板'!$C$15="必須採計",Y1219&gt;0,IF('114成績輸入與落點儀表板'!$C$15="不可採計",Y1219=0,TRUE)),IF('114成績輸入與落點儀表板'!$C$16="必須採計",Z1219&gt;0,IF('114成績輸入與落點儀表板'!$C$16="不可採計",Z1219=0,TRUE))),"✅ 符合","❌ 不符合")</f>
        <v>✅ 符合</v>
      </c>
      <c r="L1219" s="15">
        <v>2</v>
      </c>
      <c r="M1219" s="15">
        <v>0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1.75</v>
      </c>
      <c r="V1219" s="15">
        <v>2</v>
      </c>
      <c r="W1219" s="15">
        <v>0</v>
      </c>
      <c r="X1219" s="15">
        <v>0</v>
      </c>
      <c r="Y1219" s="15">
        <v>0</v>
      </c>
      <c r="Z1219" s="15">
        <v>0</v>
      </c>
    </row>
    <row r="1220" spans="1:26" ht="15.75" customHeight="1" x14ac:dyDescent="0.3">
      <c r="A1220" s="2" t="s">
        <v>2914</v>
      </c>
      <c r="B1220" s="6" t="s">
        <v>2878</v>
      </c>
      <c r="C1220" s="6" t="s">
        <v>5350</v>
      </c>
      <c r="D1220" s="12" t="s">
        <v>80</v>
      </c>
      <c r="E1220" s="13" t="s">
        <v>5914</v>
      </c>
      <c r="F1220" s="2">
        <v>5</v>
      </c>
      <c r="G1220" s="15">
        <v>96.75</v>
      </c>
      <c r="H1220" s="7">
        <f>L1220*'114成績輸入與落點儀表板'!$B$2+M1220*'114成績輸入與落點儀表板'!$B$3+N1220*'114成績輸入與落點儀表板'!$B$4+O1220*'114成績輸入與落點儀表板'!$B$5+P1220*'114成績輸入與落點儀表板'!$B$6+Q1220*'114成績輸入與落點儀表板'!$B$7+R1220*'114成績輸入與落點儀表板'!$B$8+S1220*'114成績輸入與落點儀表板'!$B$9+T1220*'114成績輸入與落點儀表板'!$B$10+U1220*'114成績輸入與落點儀表板'!$B$11+V1220*'114成績輸入與落點儀表板'!$B$12+W1220*'114成績輸入與落點儀表板'!$B$13+X1220*'114成績輸入與落點儀表板'!$B$14+Y1220*'114成績輸入與落點儀表板'!$B$15+Z1220*'114成績輸入與落點儀表板'!$B$16</f>
        <v>0</v>
      </c>
      <c r="I1220" s="8">
        <f t="shared" si="38"/>
        <v>-96.75</v>
      </c>
      <c r="J1220" s="2" t="str">
        <f t="shared" si="39"/>
        <v>FAIL</v>
      </c>
      <c r="K1220" s="17" t="str">
        <f>IF(AND(IF('114成績輸入與落點儀表板'!$C$2="必須採計",L1220&gt;0,IF('114成績輸入與落點儀表板'!$C$2="不可採計",L1220=0,TRUE)),IF('114成績輸入與落點儀表板'!$C$3="必須採計",M1220&gt;0,IF('114成績輸入與落點儀表板'!$C$3="不可採計",M1220=0,TRUE)),IF('114成績輸入與落點儀表板'!$C$4="必須採計",N1220&gt;0,IF('114成績輸入與落點儀表板'!$C$4="不可採計",N1220=0,TRUE)),IF('114成績輸入與落點儀表板'!$C$5="必須採計",O1220&gt;0,IF('114成績輸入與落點儀表板'!$C$5="不可採計",O1220=0,TRUE)),IF('114成績輸入與落點儀表板'!$C$6="必須採計",P1220&gt;0,IF('114成績輸入與落點儀表板'!$C$6="不可採計",P1220=0,TRUE)),IF('114成績輸入與落點儀表板'!$C$7="必須採計",Q1220&gt;0,IF('114成績輸入與落點儀表板'!$C$7="不可採計",Q1220=0,TRUE)),IF('114成績輸入與落點儀表板'!$C$8="必須採計",R1220&gt;0,IF('114成績輸入與落點儀表板'!$C$8="不可採計",R1220=0,TRUE)),IF('114成績輸入與落點儀表板'!$C$9="必須採計",S1220&gt;0,IF('114成績輸入與落點儀表板'!$C$9="不可採計",S1220=0,TRUE)),IF('114成績輸入與落點儀表板'!$C$10="必須採計",T1220&gt;0,IF('114成績輸入與落點儀表板'!$C$10="不可採計",T1220=0,TRUE)),IF('114成績輸入與落點儀表板'!$C$11="必須採計",U1220&gt;0,IF('114成績輸入與落點儀表板'!$C$11="不可採計",U1220=0,TRUE)),IF('114成績輸入與落點儀表板'!$C$12="必須採計",V1220&gt;0,IF('114成績輸入與落點儀表板'!$C$12="不可採計",V1220=0,TRUE)),IF('114成績輸入與落點儀表板'!$C$13="必須採計",W1220&gt;0,IF('114成績輸入與落點儀表板'!$C$13="不可採計",W1220=0,TRUE)),IF('114成績輸入與落點儀表板'!$C$14="必須採計",X1220&gt;0,IF('114成績輸入與落點儀表板'!$C$14="不可採計",X1220=0,TRUE)),IF('114成績輸入與落點儀表板'!$C$15="必須採計",Y1220&gt;0,IF('114成績輸入與落點儀表板'!$C$15="不可採計",Y1220=0,TRUE)),IF('114成績輸入與落點儀表板'!$C$16="必須採計",Z1220&gt;0,IF('114成績輸入與落點儀表板'!$C$16="不可採計",Z1220=0,TRUE))),"✅ 符合","❌ 不符合")</f>
        <v>❌ 不符合</v>
      </c>
      <c r="L1220" s="15">
        <v>0</v>
      </c>
      <c r="M1220" s="15">
        <v>2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2</v>
      </c>
      <c r="V1220" s="15">
        <v>1.75</v>
      </c>
      <c r="W1220" s="15">
        <v>0</v>
      </c>
      <c r="X1220" s="15">
        <v>0</v>
      </c>
      <c r="Y1220" s="15">
        <v>0</v>
      </c>
      <c r="Z1220" s="15">
        <v>0</v>
      </c>
    </row>
    <row r="1221" spans="1:26" ht="15.75" customHeight="1" x14ac:dyDescent="0.3">
      <c r="A1221" s="2" t="s">
        <v>2916</v>
      </c>
      <c r="B1221" s="13" t="s">
        <v>2878</v>
      </c>
      <c r="C1221" s="13" t="s">
        <v>5351</v>
      </c>
      <c r="D1221" s="12" t="s">
        <v>80</v>
      </c>
      <c r="E1221" s="13" t="s">
        <v>3419</v>
      </c>
      <c r="F1221" s="2">
        <v>3</v>
      </c>
      <c r="G1221" s="15">
        <v>139.5</v>
      </c>
      <c r="H1221" s="7">
        <f>L1221*'114成績輸入與落點儀表板'!$B$2+M1221*'114成績輸入與落點儀表板'!$B$3+N1221*'114成績輸入與落點儀表板'!$B$4+O1221*'114成績輸入與落點儀表板'!$B$5+P1221*'114成績輸入與落點儀表板'!$B$6+Q1221*'114成績輸入與落點儀表板'!$B$7+R1221*'114成績輸入與落點儀表板'!$B$8+S1221*'114成績輸入與落點儀表板'!$B$9+T1221*'114成績輸入與落點儀表板'!$B$10+U1221*'114成績輸入與落點儀表板'!$B$11+V1221*'114成績輸入與落點儀表板'!$B$12+W1221*'114成績輸入與落點儀表板'!$B$13+X1221*'114成績輸入與落點儀表板'!$B$14+Y1221*'114成績輸入與落點儀表板'!$B$15+Z1221*'114成績輸入與落點儀表板'!$B$16</f>
        <v>0</v>
      </c>
      <c r="I1221" s="8">
        <f t="shared" si="38"/>
        <v>-139.5</v>
      </c>
      <c r="J1221" s="2" t="str">
        <f t="shared" si="39"/>
        <v>FAIL</v>
      </c>
      <c r="K1221" s="17" t="str">
        <f>IF(AND(IF('114成績輸入與落點儀表板'!$C$2="必須採計",L1221&gt;0,IF('114成績輸入與落點儀表板'!$C$2="不可採計",L1221=0,TRUE)),IF('114成績輸入與落點儀表板'!$C$3="必須採計",M1221&gt;0,IF('114成績輸入與落點儀表板'!$C$3="不可採計",M1221=0,TRUE)),IF('114成績輸入與落點儀表板'!$C$4="必須採計",N1221&gt;0,IF('114成績輸入與落點儀表板'!$C$4="不可採計",N1221=0,TRUE)),IF('114成績輸入與落點儀表板'!$C$5="必須採計",O1221&gt;0,IF('114成績輸入與落點儀表板'!$C$5="不可採計",O1221=0,TRUE)),IF('114成績輸入與落點儀表板'!$C$6="必須採計",P1221&gt;0,IF('114成績輸入與落點儀表板'!$C$6="不可採計",P1221=0,TRUE)),IF('114成績輸入與落點儀表板'!$C$7="必須採計",Q1221&gt;0,IF('114成績輸入與落點儀表板'!$C$7="不可採計",Q1221=0,TRUE)),IF('114成績輸入與落點儀表板'!$C$8="必須採計",R1221&gt;0,IF('114成績輸入與落點儀表板'!$C$8="不可採計",R1221=0,TRUE)),IF('114成績輸入與落點儀表板'!$C$9="必須採計",S1221&gt;0,IF('114成績輸入與落點儀表板'!$C$9="不可採計",S1221=0,TRUE)),IF('114成績輸入與落點儀表板'!$C$10="必須採計",T1221&gt;0,IF('114成績輸入與落點儀表板'!$C$10="不可採計",T1221=0,TRUE)),IF('114成績輸入與落點儀表板'!$C$11="必須採計",U1221&gt;0,IF('114成績輸入與落點儀表板'!$C$11="不可採計",U1221=0,TRUE)),IF('114成績輸入與落點儀表板'!$C$12="必須採計",V1221&gt;0,IF('114成績輸入與落點儀表板'!$C$12="不可採計",V1221=0,TRUE)),IF('114成績輸入與落點儀表板'!$C$13="必須採計",W1221&gt;0,IF('114成績輸入與落點儀表板'!$C$13="不可採計",W1221=0,TRUE)),IF('114成績輸入與落點儀表板'!$C$14="必須採計",X1221&gt;0,IF('114成績輸入與落點儀表板'!$C$14="不可採計",X1221=0,TRUE)),IF('114成績輸入與落點儀表板'!$C$15="必須採計",Y1221&gt;0,IF('114成績輸入與落點儀表板'!$C$15="不可採計",Y1221=0,TRUE)),IF('114成績輸入與落點儀表板'!$C$16="必須採計",Z1221&gt;0,IF('114成績輸入與落點儀表板'!$C$16="不可採計",Z1221=0,TRUE))),"✅ 符合","❌ 不符合")</f>
        <v>✅ 符合</v>
      </c>
      <c r="L1221" s="15">
        <v>2</v>
      </c>
      <c r="M1221" s="15">
        <v>1.75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2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</row>
    <row r="1222" spans="1:26" ht="15.75" customHeight="1" x14ac:dyDescent="0.3">
      <c r="A1222" s="2" t="s">
        <v>2919</v>
      </c>
      <c r="B1222" s="6" t="s">
        <v>2878</v>
      </c>
      <c r="C1222" s="6" t="s">
        <v>5915</v>
      </c>
      <c r="D1222" s="12" t="s">
        <v>227</v>
      </c>
      <c r="E1222" s="13" t="s">
        <v>4558</v>
      </c>
      <c r="F1222" s="2">
        <v>1</v>
      </c>
      <c r="G1222" s="15">
        <v>113.5</v>
      </c>
      <c r="H1222" s="7">
        <f>L1222*'114成績輸入與落點儀表板'!$B$2+M1222*'114成績輸入與落點儀表板'!$B$3+N1222*'114成績輸入與落點儀表板'!$B$4+O1222*'114成績輸入與落點儀表板'!$B$5+P1222*'114成績輸入與落點儀表板'!$B$6+Q1222*'114成績輸入與落點儀表板'!$B$7+R1222*'114成績輸入與落點儀表板'!$B$8+S1222*'114成績輸入與落點儀表板'!$B$9+T1222*'114成績輸入與落點儀表板'!$B$10+U1222*'114成績輸入與落點儀表板'!$B$11+V1222*'114成績輸入與落點儀表板'!$B$12+W1222*'114成績輸入與落點儀表板'!$B$13+X1222*'114成績輸入與落點儀表板'!$B$14+Y1222*'114成績輸入與落點儀表板'!$B$15+Z1222*'114成績輸入與落點儀表板'!$B$16</f>
        <v>0</v>
      </c>
      <c r="I1222" s="8">
        <f t="shared" si="38"/>
        <v>-113.5</v>
      </c>
      <c r="J1222" s="2" t="str">
        <f t="shared" si="39"/>
        <v>FAIL</v>
      </c>
      <c r="K1222" s="17" t="str">
        <f>IF(AND(IF('114成績輸入與落點儀表板'!$C$2="必須採計",L1222&gt;0,IF('114成績輸入與落點儀表板'!$C$2="不可採計",L1222=0,TRUE)),IF('114成績輸入與落點儀表板'!$C$3="必須採計",M1222&gt;0,IF('114成績輸入與落點儀表板'!$C$3="不可採計",M1222=0,TRUE)),IF('114成績輸入與落點儀表板'!$C$4="必須採計",N1222&gt;0,IF('114成績輸入與落點儀表板'!$C$4="不可採計",N1222=0,TRUE)),IF('114成績輸入與落點儀表板'!$C$5="必須採計",O1222&gt;0,IF('114成績輸入與落點儀表板'!$C$5="不可採計",O1222=0,TRUE)),IF('114成績輸入與落點儀表板'!$C$6="必須採計",P1222&gt;0,IF('114成績輸入與落點儀表板'!$C$6="不可採計",P1222=0,TRUE)),IF('114成績輸入與落點儀表板'!$C$7="必須採計",Q1222&gt;0,IF('114成績輸入與落點儀表板'!$C$7="不可採計",Q1222=0,TRUE)),IF('114成績輸入與落點儀表板'!$C$8="必須採計",R1222&gt;0,IF('114成績輸入與落點儀表板'!$C$8="不可採計",R1222=0,TRUE)),IF('114成績輸入與落點儀表板'!$C$9="必須採計",S1222&gt;0,IF('114成績輸入與落點儀表板'!$C$9="不可採計",S1222=0,TRUE)),IF('114成績輸入與落點儀表板'!$C$10="必須採計",T1222&gt;0,IF('114成績輸入與落點儀表板'!$C$10="不可採計",T1222=0,TRUE)),IF('114成績輸入與落點儀表板'!$C$11="必須採計",U1222&gt;0,IF('114成績輸入與落點儀表板'!$C$11="不可採計",U1222=0,TRUE)),IF('114成績輸入與落點儀表板'!$C$12="必須採計",V1222&gt;0,IF('114成績輸入與落點儀表板'!$C$12="不可採計",V1222=0,TRUE)),IF('114成績輸入與落點儀表板'!$C$13="必須採計",W1222&gt;0,IF('114成績輸入與落點儀表板'!$C$13="不可採計",W1222=0,TRUE)),IF('114成績輸入與落點儀表板'!$C$14="必須採計",X1222&gt;0,IF('114成績輸入與落點儀表板'!$C$14="不可採計",X1222=0,TRUE)),IF('114成績輸入與落點儀表板'!$C$15="必須採計",Y1222&gt;0,IF('114成績輸入與落點儀表板'!$C$15="不可採計",Y1222=0,TRUE)),IF('114成績輸入與落點儀表板'!$C$16="必須採計",Z1222&gt;0,IF('114成績輸入與落點儀表板'!$C$16="不可採計",Z1222=0,TRUE))),"✅ 符合","❌ 不符合")</f>
        <v>✅ 符合</v>
      </c>
      <c r="L1222" s="15">
        <v>2</v>
      </c>
      <c r="M1222" s="15">
        <v>1.75</v>
      </c>
      <c r="N1222" s="15">
        <v>0</v>
      </c>
      <c r="O1222" s="15">
        <v>0</v>
      </c>
      <c r="P1222" s="15">
        <v>0</v>
      </c>
      <c r="Q1222" s="15">
        <v>0</v>
      </c>
      <c r="R1222" s="15">
        <v>0</v>
      </c>
      <c r="S1222" s="15">
        <v>0</v>
      </c>
      <c r="T1222" s="15">
        <v>0</v>
      </c>
      <c r="U1222" s="15">
        <v>0</v>
      </c>
      <c r="V1222" s="15">
        <v>2</v>
      </c>
      <c r="W1222" s="15">
        <v>0</v>
      </c>
      <c r="X1222" s="15">
        <v>0</v>
      </c>
      <c r="Y1222" s="15">
        <v>0</v>
      </c>
      <c r="Z1222" s="15">
        <v>0</v>
      </c>
    </row>
    <row r="1223" spans="1:26" ht="15.75" customHeight="1" x14ac:dyDescent="0.3">
      <c r="A1223" s="2" t="s">
        <v>2922</v>
      </c>
      <c r="B1223" s="13" t="s">
        <v>2878</v>
      </c>
      <c r="C1223" s="13" t="s">
        <v>2905</v>
      </c>
      <c r="D1223" s="12" t="s">
        <v>80</v>
      </c>
      <c r="E1223" s="13" t="s">
        <v>4562</v>
      </c>
      <c r="F1223" s="2">
        <v>3</v>
      </c>
      <c r="G1223" s="15">
        <v>179</v>
      </c>
      <c r="H1223" s="7">
        <f>L1223*'114成績輸入與落點儀表板'!$B$2+M1223*'114成績輸入與落點儀表板'!$B$3+N1223*'114成績輸入與落點儀表板'!$B$4+O1223*'114成績輸入與落點儀表板'!$B$5+P1223*'114成績輸入與落點儀表板'!$B$6+Q1223*'114成績輸入與落點儀表板'!$B$7+R1223*'114成績輸入與落點儀表板'!$B$8+S1223*'114成績輸入與落點儀表板'!$B$9+T1223*'114成績輸入與落點儀表板'!$B$10+U1223*'114成績輸入與落點儀表板'!$B$11+V1223*'114成績輸入與落點儀表板'!$B$12+W1223*'114成績輸入與落點儀表板'!$B$13+X1223*'114成績輸入與落點儀表板'!$B$14+Y1223*'114成績輸入與落點儀表板'!$B$15+Z1223*'114成績輸入與落點儀表板'!$B$16</f>
        <v>0</v>
      </c>
      <c r="I1223" s="8">
        <f t="shared" si="38"/>
        <v>-179</v>
      </c>
      <c r="J1223" s="2" t="str">
        <f t="shared" si="39"/>
        <v>FAIL</v>
      </c>
      <c r="K1223" s="17" t="str">
        <f>IF(AND(IF('114成績輸入與落點儀表板'!$C$2="必須採計",L1223&gt;0,IF('114成績輸入與落點儀表板'!$C$2="不可採計",L1223=0,TRUE)),IF('114成績輸入與落點儀表板'!$C$3="必須採計",M1223&gt;0,IF('114成績輸入與落點儀表板'!$C$3="不可採計",M1223=0,TRUE)),IF('114成績輸入與落點儀表板'!$C$4="必須採計",N1223&gt;0,IF('114成績輸入與落點儀表板'!$C$4="不可採計",N1223=0,TRUE)),IF('114成績輸入與落點儀表板'!$C$5="必須採計",O1223&gt;0,IF('114成績輸入與落點儀表板'!$C$5="不可採計",O1223=0,TRUE)),IF('114成績輸入與落點儀表板'!$C$6="必須採計",P1223&gt;0,IF('114成績輸入與落點儀表板'!$C$6="不可採計",P1223=0,TRUE)),IF('114成績輸入與落點儀表板'!$C$7="必須採計",Q1223&gt;0,IF('114成績輸入與落點儀表板'!$C$7="不可採計",Q1223=0,TRUE)),IF('114成績輸入與落點儀表板'!$C$8="必須採計",R1223&gt;0,IF('114成績輸入與落點儀表板'!$C$8="不可採計",R1223=0,TRUE)),IF('114成績輸入與落點儀表板'!$C$9="必須採計",S1223&gt;0,IF('114成績輸入與落點儀表板'!$C$9="不可採計",S1223=0,TRUE)),IF('114成績輸入與落點儀表板'!$C$10="必須採計",T1223&gt;0,IF('114成績輸入與落點儀表板'!$C$10="不可採計",T1223=0,TRUE)),IF('114成績輸入與落點儀表板'!$C$11="必須採計",U1223&gt;0,IF('114成績輸入與落點儀表板'!$C$11="不可採計",U1223=0,TRUE)),IF('114成績輸入與落點儀表板'!$C$12="必須採計",V1223&gt;0,IF('114成績輸入與落點儀表板'!$C$12="不可採計",V1223=0,TRUE)),IF('114成績輸入與落點儀表板'!$C$13="必須採計",W1223&gt;0,IF('114成績輸入與落點儀表板'!$C$13="不可採計",W1223=0,TRUE)),IF('114成績輸入與落點儀表板'!$C$14="必須採計",X1223&gt;0,IF('114成績輸入與落點儀表板'!$C$14="不可採計",X1223=0,TRUE)),IF('114成績輸入與落點儀表板'!$C$15="必須採計",Y1223&gt;0,IF('114成績輸入與落點儀表板'!$C$15="不可採計",Y1223=0,TRUE)),IF('114成績輸入與落點儀表板'!$C$16="必須採計",Z1223&gt;0,IF('114成績輸入與落點儀表板'!$C$16="不可採計",Z1223=0,TRUE))),"✅ 符合","❌ 不符合")</f>
        <v>✅ 符合</v>
      </c>
      <c r="L1223" s="15">
        <v>2</v>
      </c>
      <c r="M1223" s="15">
        <v>1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2</v>
      </c>
      <c r="V1223" s="15">
        <v>2</v>
      </c>
      <c r="W1223" s="15">
        <v>0</v>
      </c>
      <c r="X1223" s="15">
        <v>0</v>
      </c>
      <c r="Y1223" s="15">
        <v>0</v>
      </c>
      <c r="Z1223" s="15">
        <v>0</v>
      </c>
    </row>
    <row r="1224" spans="1:26" ht="15.75" customHeight="1" x14ac:dyDescent="0.3">
      <c r="A1224" s="2" t="s">
        <v>2925</v>
      </c>
      <c r="B1224" s="13" t="s">
        <v>2878</v>
      </c>
      <c r="C1224" s="13" t="s">
        <v>2908</v>
      </c>
      <c r="D1224" s="12" t="s">
        <v>80</v>
      </c>
      <c r="E1224" s="13" t="s">
        <v>4562</v>
      </c>
      <c r="F1224" s="2">
        <v>3</v>
      </c>
      <c r="G1224" s="15">
        <v>143</v>
      </c>
      <c r="H1224" s="7">
        <f>L1224*'114成績輸入與落點儀表板'!$B$2+M1224*'114成績輸入與落點儀表板'!$B$3+N1224*'114成績輸入與落點儀表板'!$B$4+O1224*'114成績輸入與落點儀表板'!$B$5+P1224*'114成績輸入與落點儀表板'!$B$6+Q1224*'114成績輸入與落點儀表板'!$B$7+R1224*'114成績輸入與落點儀表板'!$B$8+S1224*'114成績輸入與落點儀表板'!$B$9+T1224*'114成績輸入與落點儀表板'!$B$10+U1224*'114成績輸入與落點儀表板'!$B$11+V1224*'114成績輸入與落點儀表板'!$B$12+W1224*'114成績輸入與落點儀表板'!$B$13+X1224*'114成績輸入與落點儀表板'!$B$14+Y1224*'114成績輸入與落點儀表板'!$B$15+Z1224*'114成績輸入與落點儀表板'!$B$16</f>
        <v>0</v>
      </c>
      <c r="I1224" s="8">
        <f t="shared" si="38"/>
        <v>-143</v>
      </c>
      <c r="J1224" s="2" t="str">
        <f t="shared" si="39"/>
        <v>FAIL</v>
      </c>
      <c r="K1224" s="17" t="str">
        <f>IF(AND(IF('114成績輸入與落點儀表板'!$C$2="必須採計",L1224&gt;0,IF('114成績輸入與落點儀表板'!$C$2="不可採計",L1224=0,TRUE)),IF('114成績輸入與落點儀表板'!$C$3="必須採計",M1224&gt;0,IF('114成績輸入與落點儀表板'!$C$3="不可採計",M1224=0,TRUE)),IF('114成績輸入與落點儀表板'!$C$4="必須採計",N1224&gt;0,IF('114成績輸入與落點儀表板'!$C$4="不可採計",N1224=0,TRUE)),IF('114成績輸入與落點儀表板'!$C$5="必須採計",O1224&gt;0,IF('114成績輸入與落點儀表板'!$C$5="不可採計",O1224=0,TRUE)),IF('114成績輸入與落點儀表板'!$C$6="必須採計",P1224&gt;0,IF('114成績輸入與落點儀表板'!$C$6="不可採計",P1224=0,TRUE)),IF('114成績輸入與落點儀表板'!$C$7="必須採計",Q1224&gt;0,IF('114成績輸入與落點儀表板'!$C$7="不可採計",Q1224=0,TRUE)),IF('114成績輸入與落點儀表板'!$C$8="必須採計",R1224&gt;0,IF('114成績輸入與落點儀表板'!$C$8="不可採計",R1224=0,TRUE)),IF('114成績輸入與落點儀表板'!$C$9="必須採計",S1224&gt;0,IF('114成績輸入與落點儀表板'!$C$9="不可採計",S1224=0,TRUE)),IF('114成績輸入與落點儀表板'!$C$10="必須採計",T1224&gt;0,IF('114成績輸入與落點儀表板'!$C$10="不可採計",T1224=0,TRUE)),IF('114成績輸入與落點儀表板'!$C$11="必須採計",U1224&gt;0,IF('114成績輸入與落點儀表板'!$C$11="不可採計",U1224=0,TRUE)),IF('114成績輸入與落點儀表板'!$C$12="必須採計",V1224&gt;0,IF('114成績輸入與落點儀表板'!$C$12="不可採計",V1224=0,TRUE)),IF('114成績輸入與落點儀表板'!$C$13="必須採計",W1224&gt;0,IF('114成績輸入與落點儀表板'!$C$13="不可採計",W1224=0,TRUE)),IF('114成績輸入與落點儀表板'!$C$14="必須採計",X1224&gt;0,IF('114成績輸入與落點儀表板'!$C$14="不可採計",X1224=0,TRUE)),IF('114成績輸入與落點儀表板'!$C$15="必須採計",Y1224&gt;0,IF('114成績輸入與落點儀表板'!$C$15="不可採計",Y1224=0,TRUE)),IF('114成績輸入與落點儀表板'!$C$16="必須採計",Z1224&gt;0,IF('114成績輸入與落點儀表板'!$C$16="不可採計",Z1224=0,TRUE))),"✅ 符合","❌ 不符合")</f>
        <v>✅ 符合</v>
      </c>
      <c r="L1224" s="15">
        <v>2</v>
      </c>
      <c r="M1224" s="15">
        <v>1</v>
      </c>
      <c r="N1224" s="15">
        <v>0</v>
      </c>
      <c r="O1224" s="15">
        <v>0</v>
      </c>
      <c r="P1224" s="15">
        <v>0</v>
      </c>
      <c r="Q1224" s="15">
        <v>0</v>
      </c>
      <c r="R1224" s="15">
        <v>0</v>
      </c>
      <c r="S1224" s="15">
        <v>0</v>
      </c>
      <c r="T1224" s="15">
        <v>0</v>
      </c>
      <c r="U1224" s="15">
        <v>2</v>
      </c>
      <c r="V1224" s="15">
        <v>2</v>
      </c>
      <c r="W1224" s="15">
        <v>0</v>
      </c>
      <c r="X1224" s="15">
        <v>0</v>
      </c>
      <c r="Y1224" s="15">
        <v>0</v>
      </c>
      <c r="Z1224" s="15">
        <v>0</v>
      </c>
    </row>
    <row r="1225" spans="1:26" ht="15.75" customHeight="1" x14ac:dyDescent="0.3">
      <c r="A1225" s="2" t="s">
        <v>2928</v>
      </c>
      <c r="B1225" s="6" t="s">
        <v>2878</v>
      </c>
      <c r="C1225" s="6" t="s">
        <v>2910</v>
      </c>
      <c r="D1225" s="12" t="s">
        <v>80</v>
      </c>
      <c r="E1225" s="13" t="s">
        <v>4606</v>
      </c>
      <c r="F1225" s="2">
        <v>1</v>
      </c>
      <c r="G1225" s="15">
        <v>143</v>
      </c>
      <c r="H1225" s="7">
        <f>L1225*'114成績輸入與落點儀表板'!$B$2+M1225*'114成績輸入與落點儀表板'!$B$3+N1225*'114成績輸入與落點儀表板'!$B$4+O1225*'114成績輸入與落點儀表板'!$B$5+P1225*'114成績輸入與落點儀表板'!$B$6+Q1225*'114成績輸入與落點儀表板'!$B$7+R1225*'114成績輸入與落點儀表板'!$B$8+S1225*'114成績輸入與落點儀表板'!$B$9+T1225*'114成績輸入與落點儀表板'!$B$10+U1225*'114成績輸入與落點儀表板'!$B$11+V1225*'114成績輸入與落點儀表板'!$B$12+W1225*'114成績輸入與落點儀表板'!$B$13+X1225*'114成績輸入與落點儀表板'!$B$14+Y1225*'114成績輸入與落點儀表板'!$B$15+Z1225*'114成績輸入與落點儀表板'!$B$16</f>
        <v>0</v>
      </c>
      <c r="I1225" s="8">
        <f t="shared" si="38"/>
        <v>-143</v>
      </c>
      <c r="J1225" s="2" t="str">
        <f t="shared" si="39"/>
        <v>FAIL</v>
      </c>
      <c r="K1225" s="17" t="str">
        <f>IF(AND(IF('114成績輸入與落點儀表板'!$C$2="必須採計",L1225&gt;0,IF('114成績輸入與落點儀表板'!$C$2="不可採計",L1225=0,TRUE)),IF('114成績輸入與落點儀表板'!$C$3="必須採計",M1225&gt;0,IF('114成績輸入與落點儀表板'!$C$3="不可採計",M1225=0,TRUE)),IF('114成績輸入與落點儀表板'!$C$4="必須採計",N1225&gt;0,IF('114成績輸入與落點儀表板'!$C$4="不可採計",N1225=0,TRUE)),IF('114成績輸入與落點儀表板'!$C$5="必須採計",O1225&gt;0,IF('114成績輸入與落點儀表板'!$C$5="不可採計",O1225=0,TRUE)),IF('114成績輸入與落點儀表板'!$C$6="必須採計",P1225&gt;0,IF('114成績輸入與落點儀表板'!$C$6="不可採計",P1225=0,TRUE)),IF('114成績輸入與落點儀表板'!$C$7="必須採計",Q1225&gt;0,IF('114成績輸入與落點儀表板'!$C$7="不可採計",Q1225=0,TRUE)),IF('114成績輸入與落點儀表板'!$C$8="必須採計",R1225&gt;0,IF('114成績輸入與落點儀表板'!$C$8="不可採計",R1225=0,TRUE)),IF('114成績輸入與落點儀表板'!$C$9="必須採計",S1225&gt;0,IF('114成績輸入與落點儀表板'!$C$9="不可採計",S1225=0,TRUE)),IF('114成績輸入與落點儀表板'!$C$10="必須採計",T1225&gt;0,IF('114成績輸入與落點儀表板'!$C$10="不可採計",T1225=0,TRUE)),IF('114成績輸入與落點儀表板'!$C$11="必須採計",U1225&gt;0,IF('114成績輸入與落點儀表板'!$C$11="不可採計",U1225=0,TRUE)),IF('114成績輸入與落點儀表板'!$C$12="必須採計",V1225&gt;0,IF('114成績輸入與落點儀表板'!$C$12="不可採計",V1225=0,TRUE)),IF('114成績輸入與落點儀表板'!$C$13="必須採計",W1225&gt;0,IF('114成績輸入與落點儀表板'!$C$13="不可採計",W1225=0,TRUE)),IF('114成績輸入與落點儀表板'!$C$14="必須採計",X1225&gt;0,IF('114成績輸入與落點儀表板'!$C$14="不可採計",X1225=0,TRUE)),IF('114成績輸入與落點儀表板'!$C$15="必須採計",Y1225&gt;0,IF('114成績輸入與落點儀表板'!$C$15="不可採計",Y1225=0,TRUE)),IF('114成績輸入與落點儀表板'!$C$16="必須採計",Z1225&gt;0,IF('114成績輸入與落點儀表板'!$C$16="不可採計",Z1225=0,TRUE))),"✅ 符合","❌ 不符合")</f>
        <v>✅ 符合</v>
      </c>
      <c r="L1225" s="15">
        <v>2</v>
      </c>
      <c r="M1225" s="15">
        <v>1.75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2</v>
      </c>
      <c r="V1225" s="15">
        <v>0</v>
      </c>
      <c r="W1225" s="15">
        <v>0</v>
      </c>
      <c r="X1225" s="15">
        <v>0</v>
      </c>
      <c r="Y1225" s="15">
        <v>0</v>
      </c>
      <c r="Z1225" s="15">
        <v>0</v>
      </c>
    </row>
    <row r="1226" spans="1:26" ht="15.75" customHeight="1" x14ac:dyDescent="0.3">
      <c r="A1226" s="2" t="s">
        <v>2930</v>
      </c>
      <c r="B1226" s="13" t="s">
        <v>2878</v>
      </c>
      <c r="C1226" s="13" t="s">
        <v>299</v>
      </c>
      <c r="D1226" s="12" t="s">
        <v>60</v>
      </c>
      <c r="E1226" s="13" t="s">
        <v>5916</v>
      </c>
      <c r="F1226" s="2">
        <v>0</v>
      </c>
      <c r="G1226" s="15"/>
      <c r="H1226" s="7">
        <f>L1226*'114成績輸入與落點儀表板'!$B$2+M1226*'114成績輸入與落點儀表板'!$B$3+N1226*'114成績輸入與落點儀表板'!$B$4+O1226*'114成績輸入與落點儀表板'!$B$5+P1226*'114成績輸入與落點儀表板'!$B$6+Q1226*'114成績輸入與落點儀表板'!$B$7+R1226*'114成績輸入與落點儀表板'!$B$8+S1226*'114成績輸入與落點儀表板'!$B$9+T1226*'114成績輸入與落點儀表板'!$B$10+U1226*'114成績輸入與落點儀表板'!$B$11+V1226*'114成績輸入與落點儀表板'!$B$12+W1226*'114成績輸入與落點儀表板'!$B$13+X1226*'114成績輸入與落點儀表板'!$B$14+Y1226*'114成績輸入與落點儀表板'!$B$15+Z1226*'114成績輸入與落點儀表板'!$B$16</f>
        <v>0</v>
      </c>
      <c r="I1226" s="8" t="str">
        <f t="shared" si="38"/>
        <v/>
      </c>
      <c r="J1226" s="2" t="str">
        <f t="shared" si="39"/>
        <v>無錄取資料</v>
      </c>
      <c r="K1226" s="17" t="str">
        <f>IF(AND(IF('114成績輸入與落點儀表板'!$C$2="必須採計",L1226&gt;0,IF('114成績輸入與落點儀表板'!$C$2="不可採計",L1226=0,TRUE)),IF('114成績輸入與落點儀表板'!$C$3="必須採計",M1226&gt;0,IF('114成績輸入與落點儀表板'!$C$3="不可採計",M1226=0,TRUE)),IF('114成績輸入與落點儀表板'!$C$4="必須採計",N1226&gt;0,IF('114成績輸入與落點儀表板'!$C$4="不可採計",N1226=0,TRUE)),IF('114成績輸入與落點儀表板'!$C$5="必須採計",O1226&gt;0,IF('114成績輸入與落點儀表板'!$C$5="不可採計",O1226=0,TRUE)),IF('114成績輸入與落點儀表板'!$C$6="必須採計",P1226&gt;0,IF('114成績輸入與落點儀表板'!$C$6="不可採計",P1226=0,TRUE)),IF('114成績輸入與落點儀表板'!$C$7="必須採計",Q1226&gt;0,IF('114成績輸入與落點儀表板'!$C$7="不可採計",Q1226=0,TRUE)),IF('114成績輸入與落點儀表板'!$C$8="必須採計",R1226&gt;0,IF('114成績輸入與落點儀表板'!$C$8="不可採計",R1226=0,TRUE)),IF('114成績輸入與落點儀表板'!$C$9="必須採計",S1226&gt;0,IF('114成績輸入與落點儀表板'!$C$9="不可採計",S1226=0,TRUE)),IF('114成績輸入與落點儀表板'!$C$10="必須採計",T1226&gt;0,IF('114成績輸入與落點儀表板'!$C$10="不可採計",T1226=0,TRUE)),IF('114成績輸入與落點儀表板'!$C$11="必須採計",U1226&gt;0,IF('114成績輸入與落點儀表板'!$C$11="不可採計",U1226=0,TRUE)),IF('114成績輸入與落點儀表板'!$C$12="必須採計",V1226&gt;0,IF('114成績輸入與落點儀表板'!$C$12="不可採計",V1226=0,TRUE)),IF('114成績輸入與落點儀表板'!$C$13="必須採計",W1226&gt;0,IF('114成績輸入與落點儀表板'!$C$13="不可採計",W1226=0,TRUE)),IF('114成績輸入與落點儀表板'!$C$14="必須採計",X1226&gt;0,IF('114成績輸入與落點儀表板'!$C$14="不可採計",X1226=0,TRUE)),IF('114成績輸入與落點儀表板'!$C$15="必須採計",Y1226&gt;0,IF('114成績輸入與落點儀表板'!$C$15="不可採計",Y1226=0,TRUE)),IF('114成績輸入與落點儀表板'!$C$16="必須採計",Z1226&gt;0,IF('114成績輸入與落點儀表板'!$C$16="不可採計",Z1226=0,TRUE))),"✅ 符合","❌ 不符合")</f>
        <v>✅ 符合</v>
      </c>
      <c r="L1226" s="15">
        <v>2</v>
      </c>
      <c r="M1226" s="15">
        <v>2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1.25</v>
      </c>
      <c r="V1226" s="15">
        <v>0</v>
      </c>
      <c r="W1226" s="15">
        <v>0</v>
      </c>
      <c r="X1226" s="15">
        <v>0</v>
      </c>
      <c r="Y1226" s="15">
        <v>0</v>
      </c>
      <c r="Z1226" s="15">
        <v>0</v>
      </c>
    </row>
    <row r="1227" spans="1:26" ht="15.75" customHeight="1" x14ac:dyDescent="0.3">
      <c r="A1227" s="2" t="s">
        <v>2933</v>
      </c>
      <c r="B1227" s="13" t="s">
        <v>2878</v>
      </c>
      <c r="C1227" s="13" t="s">
        <v>5917</v>
      </c>
      <c r="D1227" s="12" t="s">
        <v>121</v>
      </c>
      <c r="E1227" s="13" t="s">
        <v>5361</v>
      </c>
      <c r="F1227" s="2">
        <v>1</v>
      </c>
      <c r="G1227" s="15">
        <v>135</v>
      </c>
      <c r="H1227" s="7">
        <f>L1227*'114成績輸入與落點儀表板'!$B$2+M1227*'114成績輸入與落點儀表板'!$B$3+N1227*'114成績輸入與落點儀表板'!$B$4+O1227*'114成績輸入與落點儀表板'!$B$5+P1227*'114成績輸入與落點儀表板'!$B$6+Q1227*'114成績輸入與落點儀表板'!$B$7+R1227*'114成績輸入與落點儀表板'!$B$8+S1227*'114成績輸入與落點儀表板'!$B$9+T1227*'114成績輸入與落點儀表板'!$B$10+U1227*'114成績輸入與落點儀表板'!$B$11+V1227*'114成績輸入與落點儀表板'!$B$12+W1227*'114成績輸入與落點儀表板'!$B$13+X1227*'114成績輸入與落點儀表板'!$B$14+Y1227*'114成績輸入與落點儀表板'!$B$15+Z1227*'114成績輸入與落點儀表板'!$B$16</f>
        <v>0</v>
      </c>
      <c r="I1227" s="8">
        <f t="shared" si="38"/>
        <v>-135</v>
      </c>
      <c r="J1227" s="2" t="str">
        <f t="shared" si="39"/>
        <v>FAIL</v>
      </c>
      <c r="K1227" s="17" t="str">
        <f>IF(AND(IF('114成績輸入與落點儀表板'!$C$2="必須採計",L1227&gt;0,IF('114成績輸入與落點儀表板'!$C$2="不可採計",L1227=0,TRUE)),IF('114成績輸入與落點儀表板'!$C$3="必須採計",M1227&gt;0,IF('114成績輸入與落點儀表板'!$C$3="不可採計",M1227=0,TRUE)),IF('114成績輸入與落點儀表板'!$C$4="必須採計",N1227&gt;0,IF('114成績輸入與落點儀表板'!$C$4="不可採計",N1227=0,TRUE)),IF('114成績輸入與落點儀表板'!$C$5="必須採計",O1227&gt;0,IF('114成績輸入與落點儀表板'!$C$5="不可採計",O1227=0,TRUE)),IF('114成績輸入與落點儀表板'!$C$6="必須採計",P1227&gt;0,IF('114成績輸入與落點儀表板'!$C$6="不可採計",P1227=0,TRUE)),IF('114成績輸入與落點儀表板'!$C$7="必須採計",Q1227&gt;0,IF('114成績輸入與落點儀表板'!$C$7="不可採計",Q1227=0,TRUE)),IF('114成績輸入與落點儀表板'!$C$8="必須採計",R1227&gt;0,IF('114成績輸入與落點儀表板'!$C$8="不可採計",R1227=0,TRUE)),IF('114成績輸入與落點儀表板'!$C$9="必須採計",S1227&gt;0,IF('114成績輸入與落點儀表板'!$C$9="不可採計",S1227=0,TRUE)),IF('114成績輸入與落點儀表板'!$C$10="必須採計",T1227&gt;0,IF('114成績輸入與落點儀表板'!$C$10="不可採計",T1227=0,TRUE)),IF('114成績輸入與落點儀表板'!$C$11="必須採計",U1227&gt;0,IF('114成績輸入與落點儀表板'!$C$11="不可採計",U1227=0,TRUE)),IF('114成績輸入與落點儀表板'!$C$12="必須採計",V1227&gt;0,IF('114成績輸入與落點儀表板'!$C$12="不可採計",V1227=0,TRUE)),IF('114成績輸入與落點儀表板'!$C$13="必須採計",W1227&gt;0,IF('114成績輸入與落點儀表板'!$C$13="不可採計",W1227=0,TRUE)),IF('114成績輸入與落點儀表板'!$C$14="必須採計",X1227&gt;0,IF('114成績輸入與落點儀表板'!$C$14="不可採計",X1227=0,TRUE)),IF('114成績輸入與落點儀表板'!$C$15="必須採計",Y1227&gt;0,IF('114成績輸入與落點儀表板'!$C$15="不可採計",Y1227=0,TRUE)),IF('114成績輸入與落點儀表板'!$C$16="必須採計",Z1227&gt;0,IF('114成績輸入與落點儀表板'!$C$16="不可採計",Z1227=0,TRUE))),"✅ 符合","❌ 不符合")</f>
        <v>✅ 符合</v>
      </c>
      <c r="L1227" s="15">
        <v>2</v>
      </c>
      <c r="M1227" s="15">
        <v>0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0</v>
      </c>
      <c r="T1227" s="15">
        <v>0</v>
      </c>
      <c r="U1227" s="15">
        <v>2</v>
      </c>
      <c r="V1227" s="15">
        <v>0</v>
      </c>
      <c r="W1227" s="15">
        <v>0</v>
      </c>
      <c r="X1227" s="15">
        <v>1</v>
      </c>
      <c r="Y1227" s="15">
        <v>0</v>
      </c>
      <c r="Z1227" s="15">
        <v>0</v>
      </c>
    </row>
    <row r="1228" spans="1:26" ht="15.75" customHeight="1" x14ac:dyDescent="0.3">
      <c r="A1228" s="2" t="s">
        <v>2936</v>
      </c>
      <c r="B1228" s="13" t="s">
        <v>2878</v>
      </c>
      <c r="C1228" s="13" t="s">
        <v>5918</v>
      </c>
      <c r="D1228" s="12" t="s">
        <v>227</v>
      </c>
      <c r="E1228" s="13" t="s">
        <v>5919</v>
      </c>
      <c r="F1228" s="2">
        <v>0</v>
      </c>
      <c r="G1228" s="15"/>
      <c r="H1228" s="7">
        <f>L1228*'114成績輸入與落點儀表板'!$B$2+M1228*'114成績輸入與落點儀表板'!$B$3+N1228*'114成績輸入與落點儀表板'!$B$4+O1228*'114成績輸入與落點儀表板'!$B$5+P1228*'114成績輸入與落點儀表板'!$B$6+Q1228*'114成績輸入與落點儀表板'!$B$7+R1228*'114成績輸入與落點儀表板'!$B$8+S1228*'114成績輸入與落點儀表板'!$B$9+T1228*'114成績輸入與落點儀表板'!$B$10+U1228*'114成績輸入與落點儀表板'!$B$11+V1228*'114成績輸入與落點儀表板'!$B$12+W1228*'114成績輸入與落點儀表板'!$B$13+X1228*'114成績輸入與落點儀表板'!$B$14+Y1228*'114成績輸入與落點儀表板'!$B$15+Z1228*'114成績輸入與落點儀表板'!$B$16</f>
        <v>0</v>
      </c>
      <c r="I1228" s="8" t="str">
        <f t="shared" si="38"/>
        <v/>
      </c>
      <c r="J1228" s="2" t="str">
        <f t="shared" si="39"/>
        <v>無錄取資料</v>
      </c>
      <c r="K1228" s="17" t="str">
        <f>IF(AND(IF('114成績輸入與落點儀表板'!$C$2="必須採計",L1228&gt;0,IF('114成績輸入與落點儀表板'!$C$2="不可採計",L1228=0,TRUE)),IF('114成績輸入與落點儀表板'!$C$3="必須採計",M1228&gt;0,IF('114成績輸入與落點儀表板'!$C$3="不可採計",M1228=0,TRUE)),IF('114成績輸入與落點儀表板'!$C$4="必須採計",N1228&gt;0,IF('114成績輸入與落點儀表板'!$C$4="不可採計",N1228=0,TRUE)),IF('114成績輸入與落點儀表板'!$C$5="必須採計",O1228&gt;0,IF('114成績輸入與落點儀表板'!$C$5="不可採計",O1228=0,TRUE)),IF('114成績輸入與落點儀表板'!$C$6="必須採計",P1228&gt;0,IF('114成績輸入與落點儀表板'!$C$6="不可採計",P1228=0,TRUE)),IF('114成績輸入與落點儀表板'!$C$7="必須採計",Q1228&gt;0,IF('114成績輸入與落點儀表板'!$C$7="不可採計",Q1228=0,TRUE)),IF('114成績輸入與落點儀表板'!$C$8="必須採計",R1228&gt;0,IF('114成績輸入與落點儀表板'!$C$8="不可採計",R1228=0,TRUE)),IF('114成績輸入與落點儀表板'!$C$9="必須採計",S1228&gt;0,IF('114成績輸入與落點儀表板'!$C$9="不可採計",S1228=0,TRUE)),IF('114成績輸入與落點儀表板'!$C$10="必須採計",T1228&gt;0,IF('114成績輸入與落點儀表板'!$C$10="不可採計",T1228=0,TRUE)),IF('114成績輸入與落點儀表板'!$C$11="必須採計",U1228&gt;0,IF('114成績輸入與落點儀表板'!$C$11="不可採計",U1228=0,TRUE)),IF('114成績輸入與落點儀表板'!$C$12="必須採計",V1228&gt;0,IF('114成績輸入與落點儀表板'!$C$12="不可採計",V1228=0,TRUE)),IF('114成績輸入與落點儀表板'!$C$13="必須採計",W1228&gt;0,IF('114成績輸入與落點儀表板'!$C$13="不可採計",W1228=0,TRUE)),IF('114成績輸入與落點儀表板'!$C$14="必須採計",X1228&gt;0,IF('114成績輸入與落點儀表板'!$C$14="不可採計",X1228=0,TRUE)),IF('114成績輸入與落點儀表板'!$C$15="必須採計",Y1228&gt;0,IF('114成績輸入與落點儀表板'!$C$15="不可採計",Y1228=0,TRUE)),IF('114成績輸入與落點儀表板'!$C$16="必須採計",Z1228&gt;0,IF('114成績輸入與落點儀表板'!$C$16="不可採計",Z1228=0,TRUE))),"✅ 符合","❌ 不符合")</f>
        <v>✅ 符合</v>
      </c>
      <c r="L1228" s="15">
        <v>2</v>
      </c>
      <c r="M1228" s="15">
        <v>0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0</v>
      </c>
      <c r="V1228" s="15">
        <v>0</v>
      </c>
      <c r="W1228" s="15">
        <v>2</v>
      </c>
      <c r="X1228" s="15">
        <v>1</v>
      </c>
      <c r="Y1228" s="15">
        <v>0</v>
      </c>
      <c r="Z1228" s="15">
        <v>0</v>
      </c>
    </row>
    <row r="1229" spans="1:26" ht="15.75" customHeight="1" x14ac:dyDescent="0.3">
      <c r="A1229" s="2" t="s">
        <v>2937</v>
      </c>
      <c r="B1229" s="13" t="s">
        <v>2878</v>
      </c>
      <c r="C1229" s="13" t="s">
        <v>5920</v>
      </c>
      <c r="D1229" s="12" t="s">
        <v>227</v>
      </c>
      <c r="E1229" s="13" t="s">
        <v>5921</v>
      </c>
      <c r="F1229" s="2">
        <v>1</v>
      </c>
      <c r="G1229" s="15">
        <v>166</v>
      </c>
      <c r="H1229" s="7">
        <f>L1229*'114成績輸入與落點儀表板'!$B$2+M1229*'114成績輸入與落點儀表板'!$B$3+N1229*'114成績輸入與落點儀表板'!$B$4+O1229*'114成績輸入與落點儀表板'!$B$5+P1229*'114成績輸入與落點儀表板'!$B$6+Q1229*'114成績輸入與落點儀表板'!$B$7+R1229*'114成績輸入與落點儀表板'!$B$8+S1229*'114成績輸入與落點儀表板'!$B$9+T1229*'114成績輸入與落點儀表板'!$B$10+U1229*'114成績輸入與落點儀表板'!$B$11+V1229*'114成績輸入與落點儀表板'!$B$12+W1229*'114成績輸入與落點儀表板'!$B$13+X1229*'114成績輸入與落點儀表板'!$B$14+Y1229*'114成績輸入與落點儀表板'!$B$15+Z1229*'114成績輸入與落點儀表板'!$B$16</f>
        <v>0</v>
      </c>
      <c r="I1229" s="8">
        <f t="shared" si="38"/>
        <v>-166</v>
      </c>
      <c r="J1229" s="2" t="str">
        <f t="shared" si="39"/>
        <v>FAIL</v>
      </c>
      <c r="K1229" s="17" t="str">
        <f>IF(AND(IF('114成績輸入與落點儀表板'!$C$2="必須採計",L1229&gt;0,IF('114成績輸入與落點儀表板'!$C$2="不可採計",L1229=0,TRUE)),IF('114成績輸入與落點儀表板'!$C$3="必須採計",M1229&gt;0,IF('114成績輸入與落點儀表板'!$C$3="不可採計",M1229=0,TRUE)),IF('114成績輸入與落點儀表板'!$C$4="必須採計",N1229&gt;0,IF('114成績輸入與落點儀表板'!$C$4="不可採計",N1229=0,TRUE)),IF('114成績輸入與落點儀表板'!$C$5="必須採計",O1229&gt;0,IF('114成績輸入與落點儀表板'!$C$5="不可採計",O1229=0,TRUE)),IF('114成績輸入與落點儀表板'!$C$6="必須採計",P1229&gt;0,IF('114成績輸入與落點儀表板'!$C$6="不可採計",P1229=0,TRUE)),IF('114成績輸入與落點儀表板'!$C$7="必須採計",Q1229&gt;0,IF('114成績輸入與落點儀表板'!$C$7="不可採計",Q1229=0,TRUE)),IF('114成績輸入與落點儀表板'!$C$8="必須採計",R1229&gt;0,IF('114成績輸入與落點儀表板'!$C$8="不可採計",R1229=0,TRUE)),IF('114成績輸入與落點儀表板'!$C$9="必須採計",S1229&gt;0,IF('114成績輸入與落點儀表板'!$C$9="不可採計",S1229=0,TRUE)),IF('114成績輸入與落點儀表板'!$C$10="必須採計",T1229&gt;0,IF('114成績輸入與落點儀表板'!$C$10="不可採計",T1229=0,TRUE)),IF('114成績輸入與落點儀表板'!$C$11="必須採計",U1229&gt;0,IF('114成績輸入與落點儀表板'!$C$11="不可採計",U1229=0,TRUE)),IF('114成績輸入與落點儀表板'!$C$12="必須採計",V1229&gt;0,IF('114成績輸入與落點儀表板'!$C$12="不可採計",V1229=0,TRUE)),IF('114成績輸入與落點儀表板'!$C$13="必須採計",W1229&gt;0,IF('114成績輸入與落點儀表板'!$C$13="不可採計",W1229=0,TRUE)),IF('114成績輸入與落點儀表板'!$C$14="必須採計",X1229&gt;0,IF('114成績輸入與落點儀表板'!$C$14="不可採計",X1229=0,TRUE)),IF('114成績輸入與落點儀表板'!$C$15="必須採計",Y1229&gt;0,IF('114成績輸入與落點儀表板'!$C$15="不可採計",Y1229=0,TRUE)),IF('114成績輸入與落點儀表板'!$C$16="必須採計",Z1229&gt;0,IF('114成績輸入與落點儀表板'!$C$16="不可採計",Z1229=0,TRUE))),"✅ 符合","❌ 不符合")</f>
        <v>✅ 符合</v>
      </c>
      <c r="L1229" s="15">
        <v>2</v>
      </c>
      <c r="M1229" s="15">
        <v>0</v>
      </c>
      <c r="N1229" s="15">
        <v>0</v>
      </c>
      <c r="O1229" s="15">
        <v>0</v>
      </c>
      <c r="P1229" s="15">
        <v>0</v>
      </c>
      <c r="Q1229" s="15">
        <v>0</v>
      </c>
      <c r="R1229" s="15">
        <v>0</v>
      </c>
      <c r="S1229" s="15">
        <v>0</v>
      </c>
      <c r="T1229" s="15">
        <v>0</v>
      </c>
      <c r="U1229" s="15">
        <v>0</v>
      </c>
      <c r="V1229" s="15">
        <v>2</v>
      </c>
      <c r="W1229" s="15">
        <v>0</v>
      </c>
      <c r="X1229" s="15">
        <v>1</v>
      </c>
      <c r="Y1229" s="15">
        <v>0</v>
      </c>
      <c r="Z1229" s="15">
        <v>0</v>
      </c>
    </row>
    <row r="1230" spans="1:26" ht="15.75" customHeight="1" x14ac:dyDescent="0.3">
      <c r="A1230" s="2" t="s">
        <v>2939</v>
      </c>
      <c r="B1230" s="13" t="s">
        <v>2878</v>
      </c>
      <c r="C1230" s="13" t="s">
        <v>2917</v>
      </c>
      <c r="D1230" s="12" t="s">
        <v>134</v>
      </c>
      <c r="E1230" s="13" t="s">
        <v>2921</v>
      </c>
      <c r="F1230" s="2">
        <v>14</v>
      </c>
      <c r="G1230" s="15">
        <v>130.25</v>
      </c>
      <c r="H1230" s="7">
        <f>L1230*'114成績輸入與落點儀表板'!$B$2+M1230*'114成績輸入與落點儀表板'!$B$3+N1230*'114成績輸入與落點儀表板'!$B$4+O1230*'114成績輸入與落點儀表板'!$B$5+P1230*'114成績輸入與落點儀表板'!$B$6+Q1230*'114成績輸入與落點儀表板'!$B$7+R1230*'114成績輸入與落點儀表板'!$B$8+S1230*'114成績輸入與落點儀表板'!$B$9+T1230*'114成績輸入與落點儀表板'!$B$10+U1230*'114成績輸入與落點儀表板'!$B$11+V1230*'114成績輸入與落點儀表板'!$B$12+W1230*'114成績輸入與落點儀表板'!$B$13+X1230*'114成績輸入與落點儀表板'!$B$14+Y1230*'114成績輸入與落點儀表板'!$B$15+Z1230*'114成績輸入與落點儀表板'!$B$16</f>
        <v>0</v>
      </c>
      <c r="I1230" s="8">
        <f t="shared" si="38"/>
        <v>-130.25</v>
      </c>
      <c r="J1230" s="2" t="str">
        <f t="shared" si="39"/>
        <v>FAIL</v>
      </c>
      <c r="K1230" s="17" t="str">
        <f>IF(AND(IF('114成績輸入與落點儀表板'!$C$2="必須採計",L1230&gt;0,IF('114成績輸入與落點儀表板'!$C$2="不可採計",L1230=0,TRUE)),IF('114成績輸入與落點儀表板'!$C$3="必須採計",M1230&gt;0,IF('114成績輸入與落點儀表板'!$C$3="不可採計",M1230=0,TRUE)),IF('114成績輸入與落點儀表板'!$C$4="必須採計",N1230&gt;0,IF('114成績輸入與落點儀表板'!$C$4="不可採計",N1230=0,TRUE)),IF('114成績輸入與落點儀表板'!$C$5="必須採計",O1230&gt;0,IF('114成績輸入與落點儀表板'!$C$5="不可採計",O1230=0,TRUE)),IF('114成績輸入與落點儀表板'!$C$6="必須採計",P1230&gt;0,IF('114成績輸入與落點儀表板'!$C$6="不可採計",P1230=0,TRUE)),IF('114成績輸入與落點儀表板'!$C$7="必須採計",Q1230&gt;0,IF('114成績輸入與落點儀表板'!$C$7="不可採計",Q1230=0,TRUE)),IF('114成績輸入與落點儀表板'!$C$8="必須採計",R1230&gt;0,IF('114成績輸入與落點儀表板'!$C$8="不可採計",R1230=0,TRUE)),IF('114成績輸入與落點儀表板'!$C$9="必須採計",S1230&gt;0,IF('114成績輸入與落點儀表板'!$C$9="不可採計",S1230=0,TRUE)),IF('114成績輸入與落點儀表板'!$C$10="必須採計",T1230&gt;0,IF('114成績輸入與落點儀表板'!$C$10="不可採計",T1230=0,TRUE)),IF('114成績輸入與落點儀表板'!$C$11="必須採計",U1230&gt;0,IF('114成績輸入與落點儀表板'!$C$11="不可採計",U1230=0,TRUE)),IF('114成績輸入與落點儀表板'!$C$12="必須採計",V1230&gt;0,IF('114成績輸入與落點儀表板'!$C$12="不可採計",V1230=0,TRUE)),IF('114成績輸入與落點儀表板'!$C$13="必須採計",W1230&gt;0,IF('114成績輸入與落點儀表板'!$C$13="不可採計",W1230=0,TRUE)),IF('114成績輸入與落點儀表板'!$C$14="必須採計",X1230&gt;0,IF('114成績輸入與落點儀表板'!$C$14="不可採計",X1230=0,TRUE)),IF('114成績輸入與落點儀表板'!$C$15="必須採計",Y1230&gt;0,IF('114成績輸入與落點儀表板'!$C$15="不可採計",Y1230=0,TRUE)),IF('114成績輸入與落點儀表板'!$C$16="必須採計",Z1230&gt;0,IF('114成績輸入與落點儀表板'!$C$16="不可採計",Z1230=0,TRUE))),"✅ 符合","❌ 不符合")</f>
        <v>✅ 符合</v>
      </c>
      <c r="L1230" s="15">
        <v>2</v>
      </c>
      <c r="M1230" s="15">
        <v>2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1.75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</row>
    <row r="1231" spans="1:26" ht="15.75" customHeight="1" x14ac:dyDescent="0.3">
      <c r="A1231" s="2" t="s">
        <v>2940</v>
      </c>
      <c r="B1231" s="13" t="s">
        <v>2878</v>
      </c>
      <c r="C1231" s="13" t="s">
        <v>2920</v>
      </c>
      <c r="D1231" s="12" t="s">
        <v>134</v>
      </c>
      <c r="E1231" s="13" t="s">
        <v>4563</v>
      </c>
      <c r="F1231" s="2">
        <v>10</v>
      </c>
      <c r="G1231" s="15">
        <v>130</v>
      </c>
      <c r="H1231" s="7">
        <f>L1231*'114成績輸入與落點儀表板'!$B$2+M1231*'114成績輸入與落點儀表板'!$B$3+N1231*'114成績輸入與落點儀表板'!$B$4+O1231*'114成績輸入與落點儀表板'!$B$5+P1231*'114成績輸入與落點儀表板'!$B$6+Q1231*'114成績輸入與落點儀表板'!$B$7+R1231*'114成績輸入與落點儀表板'!$B$8+S1231*'114成績輸入與落點儀表板'!$B$9+T1231*'114成績輸入與落點儀表板'!$B$10+U1231*'114成績輸入與落點儀表板'!$B$11+V1231*'114成績輸入與落點儀表板'!$B$12+W1231*'114成績輸入與落點儀表板'!$B$13+X1231*'114成績輸入與落點儀表板'!$B$14+Y1231*'114成績輸入與落點儀表板'!$B$15+Z1231*'114成績輸入與落點儀表板'!$B$16</f>
        <v>0</v>
      </c>
      <c r="I1231" s="8">
        <f t="shared" si="38"/>
        <v>-130</v>
      </c>
      <c r="J1231" s="2" t="str">
        <f t="shared" si="39"/>
        <v>FAIL</v>
      </c>
      <c r="K1231" s="17" t="str">
        <f>IF(AND(IF('114成績輸入與落點儀表板'!$C$2="必須採計",L1231&gt;0,IF('114成績輸入與落點儀表板'!$C$2="不可採計",L1231=0,TRUE)),IF('114成績輸入與落點儀表板'!$C$3="必須採計",M1231&gt;0,IF('114成績輸入與落點儀表板'!$C$3="不可採計",M1231=0,TRUE)),IF('114成績輸入與落點儀表板'!$C$4="必須採計",N1231&gt;0,IF('114成績輸入與落點儀表板'!$C$4="不可採計",N1231=0,TRUE)),IF('114成績輸入與落點儀表板'!$C$5="必須採計",O1231&gt;0,IF('114成績輸入與落點儀表板'!$C$5="不可採計",O1231=0,TRUE)),IF('114成績輸入與落點儀表板'!$C$6="必須採計",P1231&gt;0,IF('114成績輸入與落點儀表板'!$C$6="不可採計",P1231=0,TRUE)),IF('114成績輸入與落點儀表板'!$C$7="必須採計",Q1231&gt;0,IF('114成績輸入與落點儀表板'!$C$7="不可採計",Q1231=0,TRUE)),IF('114成績輸入與落點儀表板'!$C$8="必須採計",R1231&gt;0,IF('114成績輸入與落點儀表板'!$C$8="不可採計",R1231=0,TRUE)),IF('114成績輸入與落點儀表板'!$C$9="必須採計",S1231&gt;0,IF('114成績輸入與落點儀表板'!$C$9="不可採計",S1231=0,TRUE)),IF('114成績輸入與落點儀表板'!$C$10="必須採計",T1231&gt;0,IF('114成績輸入與落點儀表板'!$C$10="不可採計",T1231=0,TRUE)),IF('114成績輸入與落點儀表板'!$C$11="必須採計",U1231&gt;0,IF('114成績輸入與落點儀表板'!$C$11="不可採計",U1231=0,TRUE)),IF('114成績輸入與落點儀表板'!$C$12="必須採計",V1231&gt;0,IF('114成績輸入與落點儀表板'!$C$12="不可採計",V1231=0,TRUE)),IF('114成績輸入與落點儀表板'!$C$13="必須採計",W1231&gt;0,IF('114成績輸入與落點儀表板'!$C$13="不可採計",W1231=0,TRUE)),IF('114成績輸入與落點儀表板'!$C$14="必須採計",X1231&gt;0,IF('114成績輸入與落點儀表板'!$C$14="不可採計",X1231=0,TRUE)),IF('114成績輸入與落點儀表板'!$C$15="必須採計",Y1231&gt;0,IF('114成績輸入與落點儀表板'!$C$15="不可採計",Y1231=0,TRUE)),IF('114成績輸入與落點儀表板'!$C$16="必須採計",Z1231&gt;0,IF('114成績輸入與落點儀表板'!$C$16="不可採計",Z1231=0,TRUE))),"✅ 符合","❌ 不符合")</f>
        <v>✅ 符合</v>
      </c>
      <c r="L1231" s="15">
        <v>2</v>
      </c>
      <c r="M1231" s="15">
        <v>2</v>
      </c>
      <c r="N1231" s="15">
        <v>0</v>
      </c>
      <c r="O1231" s="15">
        <v>0</v>
      </c>
      <c r="P1231" s="15">
        <v>0</v>
      </c>
      <c r="Q1231" s="15">
        <v>0</v>
      </c>
      <c r="R1231" s="15">
        <v>0</v>
      </c>
      <c r="S1231" s="15">
        <v>1.75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</row>
    <row r="1232" spans="1:26" ht="15.75" customHeight="1" x14ac:dyDescent="0.3">
      <c r="A1232" s="2" t="s">
        <v>2941</v>
      </c>
      <c r="B1232" s="13" t="s">
        <v>2878</v>
      </c>
      <c r="C1232" s="13" t="s">
        <v>4564</v>
      </c>
      <c r="D1232" s="12" t="s">
        <v>4062</v>
      </c>
      <c r="E1232" s="13" t="s">
        <v>5922</v>
      </c>
      <c r="F1232" s="2">
        <v>5</v>
      </c>
      <c r="G1232" s="15">
        <v>123.75</v>
      </c>
      <c r="H1232" s="7">
        <f>L1232*'114成績輸入與落點儀表板'!$B$2+M1232*'114成績輸入與落點儀表板'!$B$3+N1232*'114成績輸入與落點儀表板'!$B$4+O1232*'114成績輸入與落點儀表板'!$B$5+P1232*'114成績輸入與落點儀表板'!$B$6+Q1232*'114成績輸入與落點儀表板'!$B$7+R1232*'114成績輸入與落點儀表板'!$B$8+S1232*'114成績輸入與落點儀表板'!$B$9+T1232*'114成績輸入與落點儀表板'!$B$10+U1232*'114成績輸入與落點儀表板'!$B$11+V1232*'114成績輸入與落點儀表板'!$B$12+W1232*'114成績輸入與落點儀表板'!$B$13+X1232*'114成績輸入與落點儀表板'!$B$14+Y1232*'114成績輸入與落點儀表板'!$B$15+Z1232*'114成績輸入與落點儀表板'!$B$16</f>
        <v>0</v>
      </c>
      <c r="I1232" s="8">
        <f t="shared" si="38"/>
        <v>-123.75</v>
      </c>
      <c r="J1232" s="2" t="str">
        <f t="shared" si="39"/>
        <v>FAIL</v>
      </c>
      <c r="K1232" s="17" t="str">
        <f>IF(AND(IF('114成績輸入與落點儀表板'!$C$2="必須採計",L1232&gt;0,IF('114成績輸入與落點儀表板'!$C$2="不可採計",L1232=0,TRUE)),IF('114成績輸入與落點儀表板'!$C$3="必須採計",M1232&gt;0,IF('114成績輸入與落點儀表板'!$C$3="不可採計",M1232=0,TRUE)),IF('114成績輸入與落點儀表板'!$C$4="必須採計",N1232&gt;0,IF('114成績輸入與落點儀表板'!$C$4="不可採計",N1232=0,TRUE)),IF('114成績輸入與落點儀表板'!$C$5="必須採計",O1232&gt;0,IF('114成績輸入與落點儀表板'!$C$5="不可採計",O1232=0,TRUE)),IF('114成績輸入與落點儀表板'!$C$6="必須採計",P1232&gt;0,IF('114成績輸入與落點儀表板'!$C$6="不可採計",P1232=0,TRUE)),IF('114成績輸入與落點儀表板'!$C$7="必須採計",Q1232&gt;0,IF('114成績輸入與落點儀表板'!$C$7="不可採計",Q1232=0,TRUE)),IF('114成績輸入與落點儀表板'!$C$8="必須採計",R1232&gt;0,IF('114成績輸入與落點儀表板'!$C$8="不可採計",R1232=0,TRUE)),IF('114成績輸入與落點儀表板'!$C$9="必須採計",S1232&gt;0,IF('114成績輸入與落點儀表板'!$C$9="不可採計",S1232=0,TRUE)),IF('114成績輸入與落點儀表板'!$C$10="必須採計",T1232&gt;0,IF('114成績輸入與落點儀表板'!$C$10="不可採計",T1232=0,TRUE)),IF('114成績輸入與落點儀表板'!$C$11="必須採計",U1232&gt;0,IF('114成績輸入與落點儀表板'!$C$11="不可採計",U1232=0,TRUE)),IF('114成績輸入與落點儀表板'!$C$12="必須採計",V1232&gt;0,IF('114成績輸入與落點儀表板'!$C$12="不可採計",V1232=0,TRUE)),IF('114成績輸入與落點儀表板'!$C$13="必須採計",W1232&gt;0,IF('114成績輸入與落點儀表板'!$C$13="不可採計",W1232=0,TRUE)),IF('114成績輸入與落點儀表板'!$C$14="必須採計",X1232&gt;0,IF('114成績輸入與落點儀表板'!$C$14="不可採計",X1232=0,TRUE)),IF('114成績輸入與落點儀表板'!$C$15="必須採計",Y1232&gt;0,IF('114成績輸入與落點儀表板'!$C$15="不可採計",Y1232=0,TRUE)),IF('114成績輸入與落點儀表板'!$C$16="必須採計",Z1232&gt;0,IF('114成績輸入與落點儀表板'!$C$16="不可採計",Z1232=0,TRUE))),"✅ 符合","❌ 不符合")</f>
        <v>✅ 符合</v>
      </c>
      <c r="L1232" s="15">
        <v>1.75</v>
      </c>
      <c r="M1232" s="15">
        <v>2</v>
      </c>
      <c r="N1232" s="15">
        <v>0</v>
      </c>
      <c r="O1232" s="15">
        <v>0</v>
      </c>
      <c r="P1232" s="15">
        <v>0</v>
      </c>
      <c r="Q1232" s="15">
        <v>0</v>
      </c>
      <c r="R1232" s="15">
        <v>0</v>
      </c>
      <c r="S1232" s="15">
        <v>0</v>
      </c>
      <c r="T1232" s="15">
        <v>2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</row>
    <row r="1233" spans="1:26" ht="15.75" customHeight="1" x14ac:dyDescent="0.3">
      <c r="A1233" s="2" t="s">
        <v>2944</v>
      </c>
      <c r="B1233" s="13" t="s">
        <v>2878</v>
      </c>
      <c r="C1233" s="13" t="s">
        <v>5352</v>
      </c>
      <c r="D1233" s="12" t="s">
        <v>4062</v>
      </c>
      <c r="E1233" s="13" t="s">
        <v>5923</v>
      </c>
      <c r="F1233" s="2">
        <v>5</v>
      </c>
      <c r="G1233" s="15">
        <v>94.75</v>
      </c>
      <c r="H1233" s="7">
        <f>L1233*'114成績輸入與落點儀表板'!$B$2+M1233*'114成績輸入與落點儀表板'!$B$3+N1233*'114成績輸入與落點儀表板'!$B$4+O1233*'114成績輸入與落點儀表板'!$B$5+P1233*'114成績輸入與落點儀表板'!$B$6+Q1233*'114成績輸入與落點儀表板'!$B$7+R1233*'114成績輸入與落點儀表板'!$B$8+S1233*'114成績輸入與落點儀表板'!$B$9+T1233*'114成績輸入與落點儀表板'!$B$10+U1233*'114成績輸入與落點儀表板'!$B$11+V1233*'114成績輸入與落點儀表板'!$B$12+W1233*'114成績輸入與落點儀表板'!$B$13+X1233*'114成績輸入與落點儀表板'!$B$14+Y1233*'114成績輸入與落點儀表板'!$B$15+Z1233*'114成績輸入與落點儀表板'!$B$16</f>
        <v>0</v>
      </c>
      <c r="I1233" s="8">
        <f t="shared" si="38"/>
        <v>-94.75</v>
      </c>
      <c r="J1233" s="2" t="str">
        <f t="shared" si="39"/>
        <v>FAIL</v>
      </c>
      <c r="K1233" s="17" t="str">
        <f>IF(AND(IF('114成績輸入與落點儀表板'!$C$2="必須採計",L1233&gt;0,IF('114成績輸入與落點儀表板'!$C$2="不可採計",L1233=0,TRUE)),IF('114成績輸入與落點儀表板'!$C$3="必須採計",M1233&gt;0,IF('114成績輸入與落點儀表板'!$C$3="不可採計",M1233=0,TRUE)),IF('114成績輸入與落點儀表板'!$C$4="必須採計",N1233&gt;0,IF('114成績輸入與落點儀表板'!$C$4="不可採計",N1233=0,TRUE)),IF('114成績輸入與落點儀表板'!$C$5="必須採計",O1233&gt;0,IF('114成績輸入與落點儀表板'!$C$5="不可採計",O1233=0,TRUE)),IF('114成績輸入與落點儀表板'!$C$6="必須採計",P1233&gt;0,IF('114成績輸入與落點儀表板'!$C$6="不可採計",P1233=0,TRUE)),IF('114成績輸入與落點儀表板'!$C$7="必須採計",Q1233&gt;0,IF('114成績輸入與落點儀表板'!$C$7="不可採計",Q1233=0,TRUE)),IF('114成績輸入與落點儀表板'!$C$8="必須採計",R1233&gt;0,IF('114成績輸入與落點儀表板'!$C$8="不可採計",R1233=0,TRUE)),IF('114成績輸入與落點儀表板'!$C$9="必須採計",S1233&gt;0,IF('114成績輸入與落點儀表板'!$C$9="不可採計",S1233=0,TRUE)),IF('114成績輸入與落點儀表板'!$C$10="必須採計",T1233&gt;0,IF('114成績輸入與落點儀表板'!$C$10="不可採計",T1233=0,TRUE)),IF('114成績輸入與落點儀表板'!$C$11="必須採計",U1233&gt;0,IF('114成績輸入與落點儀表板'!$C$11="不可採計",U1233=0,TRUE)),IF('114成績輸入與落點儀表板'!$C$12="必須採計",V1233&gt;0,IF('114成績輸入與落點儀表板'!$C$12="不可採計",V1233=0,TRUE)),IF('114成績輸入與落點儀表板'!$C$13="必須採計",W1233&gt;0,IF('114成績輸入與落點儀表板'!$C$13="不可採計",W1233=0,TRUE)),IF('114成績輸入與落點儀表板'!$C$14="必須採計",X1233&gt;0,IF('114成績輸入與落點儀表板'!$C$14="不可採計",X1233=0,TRUE)),IF('114成績輸入與落點儀表板'!$C$15="必須採計",Y1233&gt;0,IF('114成績輸入與落點儀表板'!$C$15="不可採計",Y1233=0,TRUE)),IF('114成績輸入與落點儀表板'!$C$16="必須採計",Z1233&gt;0,IF('114成績輸入與落點儀表板'!$C$16="不可採計",Z1233=0,TRUE))),"✅ 符合","❌ 不符合")</f>
        <v>✅ 符合</v>
      </c>
      <c r="L1233" s="15">
        <v>2</v>
      </c>
      <c r="M1233" s="15">
        <v>1.75</v>
      </c>
      <c r="N1233" s="15">
        <v>0</v>
      </c>
      <c r="O1233" s="15">
        <v>0</v>
      </c>
      <c r="P1233" s="15">
        <v>0</v>
      </c>
      <c r="Q1233" s="15">
        <v>0</v>
      </c>
      <c r="R1233" s="15">
        <v>0</v>
      </c>
      <c r="S1233" s="15">
        <v>2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</row>
    <row r="1234" spans="1:26" ht="15.75" customHeight="1" x14ac:dyDescent="0.3">
      <c r="A1234" s="2" t="s">
        <v>2946</v>
      </c>
      <c r="B1234" s="6" t="s">
        <v>2878</v>
      </c>
      <c r="C1234" s="6" t="s">
        <v>979</v>
      </c>
      <c r="D1234" s="12" t="s">
        <v>121</v>
      </c>
      <c r="E1234" s="13" t="s">
        <v>4608</v>
      </c>
      <c r="F1234" s="2">
        <v>0</v>
      </c>
      <c r="G1234" s="15"/>
      <c r="H1234" s="7">
        <f>L1234*'114成績輸入與落點儀表板'!$B$2+M1234*'114成績輸入與落點儀表板'!$B$3+N1234*'114成績輸入與落點儀表板'!$B$4+O1234*'114成績輸入與落點儀表板'!$B$5+P1234*'114成績輸入與落點儀表板'!$B$6+Q1234*'114成績輸入與落點儀表板'!$B$7+R1234*'114成績輸入與落點儀表板'!$B$8+S1234*'114成績輸入與落點儀表板'!$B$9+T1234*'114成績輸入與落點儀表板'!$B$10+U1234*'114成績輸入與落點儀表板'!$B$11+V1234*'114成績輸入與落點儀表板'!$B$12+W1234*'114成績輸入與落點儀表板'!$B$13+X1234*'114成績輸入與落點儀表板'!$B$14+Y1234*'114成績輸入與落點儀表板'!$B$15+Z1234*'114成績輸入與落點儀表板'!$B$16</f>
        <v>0</v>
      </c>
      <c r="I1234" s="8" t="str">
        <f t="shared" si="38"/>
        <v/>
      </c>
      <c r="J1234" s="2" t="str">
        <f t="shared" si="39"/>
        <v>無錄取資料</v>
      </c>
      <c r="K1234" s="17" t="str">
        <f>IF(AND(IF('114成績輸入與落點儀表板'!$C$2="必須採計",L1234&gt;0,IF('114成績輸入與落點儀表板'!$C$2="不可採計",L1234=0,TRUE)),IF('114成績輸入與落點儀表板'!$C$3="必須採計",M1234&gt;0,IF('114成績輸入與落點儀表板'!$C$3="不可採計",M1234=0,TRUE)),IF('114成績輸入與落點儀表板'!$C$4="必須採計",N1234&gt;0,IF('114成績輸入與落點儀表板'!$C$4="不可採計",N1234=0,TRUE)),IF('114成績輸入與落點儀表板'!$C$5="必須採計",O1234&gt;0,IF('114成績輸入與落點儀表板'!$C$5="不可採計",O1234=0,TRUE)),IF('114成績輸入與落點儀表板'!$C$6="必須採計",P1234&gt;0,IF('114成績輸入與落點儀表板'!$C$6="不可採計",P1234=0,TRUE)),IF('114成績輸入與落點儀表板'!$C$7="必須採計",Q1234&gt;0,IF('114成績輸入與落點儀表板'!$C$7="不可採計",Q1234=0,TRUE)),IF('114成績輸入與落點儀表板'!$C$8="必須採計",R1234&gt;0,IF('114成績輸入與落點儀表板'!$C$8="不可採計",R1234=0,TRUE)),IF('114成績輸入與落點儀表板'!$C$9="必須採計",S1234&gt;0,IF('114成績輸入與落點儀表板'!$C$9="不可採計",S1234=0,TRUE)),IF('114成績輸入與落點儀表板'!$C$10="必須採計",T1234&gt;0,IF('114成績輸入與落點儀表板'!$C$10="不可採計",T1234=0,TRUE)),IF('114成績輸入與落點儀表板'!$C$11="必須採計",U1234&gt;0,IF('114成績輸入與落點儀表板'!$C$11="不可採計",U1234=0,TRUE)),IF('114成績輸入與落點儀表板'!$C$12="必須採計",V1234&gt;0,IF('114成績輸入與落點儀表板'!$C$12="不可採計",V1234=0,TRUE)),IF('114成績輸入與落點儀表板'!$C$13="必須採計",W1234&gt;0,IF('114成績輸入與落點儀表板'!$C$13="不可採計",W1234=0,TRUE)),IF('114成績輸入與落點儀表板'!$C$14="必須採計",X1234&gt;0,IF('114成績輸入與落點儀表板'!$C$14="不可採計",X1234=0,TRUE)),IF('114成績輸入與落點儀表板'!$C$15="必須採計",Y1234&gt;0,IF('114成績輸入與落點儀表板'!$C$15="不可採計",Y1234=0,TRUE)),IF('114成績輸入與落點儀表板'!$C$16="必須採計",Z1234&gt;0,IF('114成績輸入與落點儀表板'!$C$16="不可採計",Z1234=0,TRUE))),"✅ 符合","❌ 不符合")</f>
        <v>✅ 符合</v>
      </c>
      <c r="L1234" s="15">
        <v>2</v>
      </c>
      <c r="M1234" s="15">
        <v>1.75</v>
      </c>
      <c r="N1234" s="15">
        <v>0</v>
      </c>
      <c r="O1234" s="15">
        <v>0</v>
      </c>
      <c r="P1234" s="15">
        <v>0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2</v>
      </c>
      <c r="W1234" s="15">
        <v>0</v>
      </c>
      <c r="X1234" s="15">
        <v>0</v>
      </c>
      <c r="Y1234" s="15">
        <v>0</v>
      </c>
      <c r="Z1234" s="15">
        <v>0</v>
      </c>
    </row>
    <row r="1235" spans="1:26" ht="15.75" customHeight="1" x14ac:dyDescent="0.3">
      <c r="A1235" s="2" t="s">
        <v>2948</v>
      </c>
      <c r="B1235" s="6" t="s">
        <v>2878</v>
      </c>
      <c r="C1235" s="6" t="s">
        <v>2931</v>
      </c>
      <c r="D1235" s="12" t="s">
        <v>121</v>
      </c>
      <c r="E1235" s="13" t="s">
        <v>2932</v>
      </c>
      <c r="F1235" s="2">
        <v>4</v>
      </c>
      <c r="G1235" s="15">
        <v>126.5</v>
      </c>
      <c r="H1235" s="7">
        <f>L1235*'114成績輸入與落點儀表板'!$B$2+M1235*'114成績輸入與落點儀表板'!$B$3+N1235*'114成績輸入與落點儀表板'!$B$4+O1235*'114成績輸入與落點儀表板'!$B$5+P1235*'114成績輸入與落點儀表板'!$B$6+Q1235*'114成績輸入與落點儀表板'!$B$7+R1235*'114成績輸入與落點儀表板'!$B$8+S1235*'114成績輸入與落點儀表板'!$B$9+T1235*'114成績輸入與落點儀表板'!$B$10+U1235*'114成績輸入與落點儀表板'!$B$11+V1235*'114成績輸入與落點儀表板'!$B$12+W1235*'114成績輸入與落點儀表板'!$B$13+X1235*'114成績輸入與落點儀表板'!$B$14+Y1235*'114成績輸入與落點儀表板'!$B$15+Z1235*'114成績輸入與落點儀表板'!$B$16</f>
        <v>0</v>
      </c>
      <c r="I1235" s="8">
        <f t="shared" si="38"/>
        <v>-126.5</v>
      </c>
      <c r="J1235" s="2" t="str">
        <f t="shared" si="39"/>
        <v>FAIL</v>
      </c>
      <c r="K1235" s="17" t="str">
        <f>IF(AND(IF('114成績輸入與落點儀表板'!$C$2="必須採計",L1235&gt;0,IF('114成績輸入與落點儀表板'!$C$2="不可採計",L1235=0,TRUE)),IF('114成績輸入與落點儀表板'!$C$3="必須採計",M1235&gt;0,IF('114成績輸入與落點儀表板'!$C$3="不可採計",M1235=0,TRUE)),IF('114成績輸入與落點儀表板'!$C$4="必須採計",N1235&gt;0,IF('114成績輸入與落點儀表板'!$C$4="不可採計",N1235=0,TRUE)),IF('114成績輸入與落點儀表板'!$C$5="必須採計",O1235&gt;0,IF('114成績輸入與落點儀表板'!$C$5="不可採計",O1235=0,TRUE)),IF('114成績輸入與落點儀表板'!$C$6="必須採計",P1235&gt;0,IF('114成績輸入與落點儀表板'!$C$6="不可採計",P1235=0,TRUE)),IF('114成績輸入與落點儀表板'!$C$7="必須採計",Q1235&gt;0,IF('114成績輸入與落點儀表板'!$C$7="不可採計",Q1235=0,TRUE)),IF('114成績輸入與落點儀表板'!$C$8="必須採計",R1235&gt;0,IF('114成績輸入與落點儀表板'!$C$8="不可採計",R1235=0,TRUE)),IF('114成績輸入與落點儀表板'!$C$9="必須採計",S1235&gt;0,IF('114成績輸入與落點儀表板'!$C$9="不可採計",S1235=0,TRUE)),IF('114成績輸入與落點儀表板'!$C$10="必須採計",T1235&gt;0,IF('114成績輸入與落點儀表板'!$C$10="不可採計",T1235=0,TRUE)),IF('114成績輸入與落點儀表板'!$C$11="必須採計",U1235&gt;0,IF('114成績輸入與落點儀表板'!$C$11="不可採計",U1235=0,TRUE)),IF('114成績輸入與落點儀表板'!$C$12="必須採計",V1235&gt;0,IF('114成績輸入與落點儀表板'!$C$12="不可採計",V1235=0,TRUE)),IF('114成績輸入與落點儀表板'!$C$13="必須採計",W1235&gt;0,IF('114成績輸入與落點儀表板'!$C$13="不可採計",W1235=0,TRUE)),IF('114成績輸入與落點儀表板'!$C$14="必須採計",X1235&gt;0,IF('114成績輸入與落點儀表板'!$C$14="不可採計",X1235=0,TRUE)),IF('114成績輸入與落點儀表板'!$C$15="必須採計",Y1235&gt;0,IF('114成績輸入與落點儀表板'!$C$15="不可採計",Y1235=0,TRUE)),IF('114成績輸入與落點儀表板'!$C$16="必須採計",Z1235&gt;0,IF('114成績輸入與落點儀表板'!$C$16="不可採計",Z1235=0,TRUE))),"✅ 符合","❌ 不符合")</f>
        <v>✅ 符合</v>
      </c>
      <c r="L1235" s="15">
        <v>2</v>
      </c>
      <c r="M1235" s="15">
        <v>0</v>
      </c>
      <c r="N1235" s="15">
        <v>0</v>
      </c>
      <c r="O1235" s="15">
        <v>0</v>
      </c>
      <c r="P1235" s="15">
        <v>0</v>
      </c>
      <c r="Q1235" s="15">
        <v>0</v>
      </c>
      <c r="R1235" s="15">
        <v>0</v>
      </c>
      <c r="S1235" s="15">
        <v>0</v>
      </c>
      <c r="T1235" s="15">
        <v>0</v>
      </c>
      <c r="U1235" s="15">
        <v>1.75</v>
      </c>
      <c r="V1235" s="15">
        <v>0</v>
      </c>
      <c r="W1235" s="15">
        <v>2</v>
      </c>
      <c r="X1235" s="15">
        <v>0</v>
      </c>
      <c r="Y1235" s="15">
        <v>0</v>
      </c>
      <c r="Z1235" s="15">
        <v>0</v>
      </c>
    </row>
    <row r="1236" spans="1:26" ht="15.75" customHeight="1" x14ac:dyDescent="0.3">
      <c r="A1236" s="2" t="s">
        <v>2950</v>
      </c>
      <c r="B1236" s="6" t="s">
        <v>2878</v>
      </c>
      <c r="C1236" s="6" t="s">
        <v>2934</v>
      </c>
      <c r="D1236" s="12" t="s">
        <v>227</v>
      </c>
      <c r="E1236" s="13" t="s">
        <v>4608</v>
      </c>
      <c r="F1236" s="2">
        <v>1</v>
      </c>
      <c r="G1236" s="15">
        <v>149</v>
      </c>
      <c r="H1236" s="7">
        <f>L1236*'114成績輸入與落點儀表板'!$B$2+M1236*'114成績輸入與落點儀表板'!$B$3+N1236*'114成績輸入與落點儀表板'!$B$4+O1236*'114成績輸入與落點儀表板'!$B$5+P1236*'114成績輸入與落點儀表板'!$B$6+Q1236*'114成績輸入與落點儀表板'!$B$7+R1236*'114成績輸入與落點儀表板'!$B$8+S1236*'114成績輸入與落點儀表板'!$B$9+T1236*'114成績輸入與落點儀表板'!$B$10+U1236*'114成績輸入與落點儀表板'!$B$11+V1236*'114成績輸入與落點儀表板'!$B$12+W1236*'114成績輸入與落點儀表板'!$B$13+X1236*'114成績輸入與落點儀表板'!$B$14+Y1236*'114成績輸入與落點儀表板'!$B$15+Z1236*'114成績輸入與落點儀表板'!$B$16</f>
        <v>0</v>
      </c>
      <c r="I1236" s="8">
        <f t="shared" si="38"/>
        <v>-149</v>
      </c>
      <c r="J1236" s="2" t="str">
        <f t="shared" si="39"/>
        <v>FAIL</v>
      </c>
      <c r="K1236" s="17" t="str">
        <f>IF(AND(IF('114成績輸入與落點儀表板'!$C$2="必須採計",L1236&gt;0,IF('114成績輸入與落點儀表板'!$C$2="不可採計",L1236=0,TRUE)),IF('114成績輸入與落點儀表板'!$C$3="必須採計",M1236&gt;0,IF('114成績輸入與落點儀表板'!$C$3="不可採計",M1236=0,TRUE)),IF('114成績輸入與落點儀表板'!$C$4="必須採計",N1236&gt;0,IF('114成績輸入與落點儀表板'!$C$4="不可採計",N1236=0,TRUE)),IF('114成績輸入與落點儀表板'!$C$5="必須採計",O1236&gt;0,IF('114成績輸入與落點儀表板'!$C$5="不可採計",O1236=0,TRUE)),IF('114成績輸入與落點儀表板'!$C$6="必須採計",P1236&gt;0,IF('114成績輸入與落點儀表板'!$C$6="不可採計",P1236=0,TRUE)),IF('114成績輸入與落點儀表板'!$C$7="必須採計",Q1236&gt;0,IF('114成績輸入與落點儀表板'!$C$7="不可採計",Q1236=0,TRUE)),IF('114成績輸入與落點儀表板'!$C$8="必須採計",R1236&gt;0,IF('114成績輸入與落點儀表板'!$C$8="不可採計",R1236=0,TRUE)),IF('114成績輸入與落點儀表板'!$C$9="必須採計",S1236&gt;0,IF('114成績輸入與落點儀表板'!$C$9="不可採計",S1236=0,TRUE)),IF('114成績輸入與落點儀表板'!$C$10="必須採計",T1236&gt;0,IF('114成績輸入與落點儀表板'!$C$10="不可採計",T1236=0,TRUE)),IF('114成績輸入與落點儀表板'!$C$11="必須採計",U1236&gt;0,IF('114成績輸入與落點儀表板'!$C$11="不可採計",U1236=0,TRUE)),IF('114成績輸入與落點儀表板'!$C$12="必須採計",V1236&gt;0,IF('114成績輸入與落點儀表板'!$C$12="不可採計",V1236=0,TRUE)),IF('114成績輸入與落點儀表板'!$C$13="必須採計",W1236&gt;0,IF('114成績輸入與落點儀表板'!$C$13="不可採計",W1236=0,TRUE)),IF('114成績輸入與落點儀表板'!$C$14="必須採計",X1236&gt;0,IF('114成績輸入與落點儀表板'!$C$14="不可採計",X1236=0,TRUE)),IF('114成績輸入與落點儀表板'!$C$15="必須採計",Y1236&gt;0,IF('114成績輸入與落點儀表板'!$C$15="不可採計",Y1236=0,TRUE)),IF('114成績輸入與落點儀表板'!$C$16="必須採計",Z1236&gt;0,IF('114成績輸入與落點儀表板'!$C$16="不可採計",Z1236=0,TRUE))),"✅ 符合","❌ 不符合")</f>
        <v>✅ 符合</v>
      </c>
      <c r="L1236" s="15">
        <v>2</v>
      </c>
      <c r="M1236" s="15">
        <v>1.75</v>
      </c>
      <c r="N1236" s="15">
        <v>0</v>
      </c>
      <c r="O1236" s="15">
        <v>0</v>
      </c>
      <c r="P1236" s="15">
        <v>0</v>
      </c>
      <c r="Q1236" s="15">
        <v>0</v>
      </c>
      <c r="R1236" s="15">
        <v>0</v>
      </c>
      <c r="S1236" s="15">
        <v>0</v>
      </c>
      <c r="T1236" s="15">
        <v>0</v>
      </c>
      <c r="U1236" s="15">
        <v>0</v>
      </c>
      <c r="V1236" s="15">
        <v>2</v>
      </c>
      <c r="W1236" s="15">
        <v>0</v>
      </c>
      <c r="X1236" s="15">
        <v>0</v>
      </c>
      <c r="Y1236" s="15">
        <v>0</v>
      </c>
      <c r="Z1236" s="15">
        <v>0</v>
      </c>
    </row>
    <row r="1237" spans="1:26" ht="15.75" customHeight="1" x14ac:dyDescent="0.3">
      <c r="A1237" s="2" t="s">
        <v>2951</v>
      </c>
      <c r="B1237" s="6" t="s">
        <v>2878</v>
      </c>
      <c r="C1237" s="6" t="s">
        <v>5924</v>
      </c>
      <c r="D1237" s="12" t="s">
        <v>134</v>
      </c>
      <c r="E1237" s="13" t="s">
        <v>2943</v>
      </c>
      <c r="F1237" s="2">
        <v>10</v>
      </c>
      <c r="G1237" s="15">
        <v>97</v>
      </c>
      <c r="H1237" s="7">
        <f>L1237*'114成績輸入與落點儀表板'!$B$2+M1237*'114成績輸入與落點儀表板'!$B$3+N1237*'114成績輸入與落點儀表板'!$B$4+O1237*'114成績輸入與落點儀表板'!$B$5+P1237*'114成績輸入與落點儀表板'!$B$6+Q1237*'114成績輸入與落點儀表板'!$B$7+R1237*'114成績輸入與落點儀表板'!$B$8+S1237*'114成績輸入與落點儀表板'!$B$9+T1237*'114成績輸入與落點儀表板'!$B$10+U1237*'114成績輸入與落點儀表板'!$B$11+V1237*'114成績輸入與落點儀表板'!$B$12+W1237*'114成績輸入與落點儀表板'!$B$13+X1237*'114成績輸入與落點儀表板'!$B$14+Y1237*'114成績輸入與落點儀表板'!$B$15+Z1237*'114成績輸入與落點儀表板'!$B$16</f>
        <v>0</v>
      </c>
      <c r="I1237" s="8">
        <f t="shared" si="38"/>
        <v>-97</v>
      </c>
      <c r="J1237" s="2" t="str">
        <f t="shared" si="39"/>
        <v>FAIL</v>
      </c>
      <c r="K1237" s="17" t="str">
        <f>IF(AND(IF('114成績輸入與落點儀表板'!$C$2="必須採計",L1237&gt;0,IF('114成績輸入與落點儀表板'!$C$2="不可採計",L1237=0,TRUE)),IF('114成績輸入與落點儀表板'!$C$3="必須採計",M1237&gt;0,IF('114成績輸入與落點儀表板'!$C$3="不可採計",M1237=0,TRUE)),IF('114成績輸入與落點儀表板'!$C$4="必須採計",N1237&gt;0,IF('114成績輸入與落點儀表板'!$C$4="不可採計",N1237=0,TRUE)),IF('114成績輸入與落點儀表板'!$C$5="必須採計",O1237&gt;0,IF('114成績輸入與落點儀表板'!$C$5="不可採計",O1237=0,TRUE)),IF('114成績輸入與落點儀表板'!$C$6="必須採計",P1237&gt;0,IF('114成績輸入與落點儀表板'!$C$6="不可採計",P1237=0,TRUE)),IF('114成績輸入與落點儀表板'!$C$7="必須採計",Q1237&gt;0,IF('114成績輸入與落點儀表板'!$C$7="不可採計",Q1237=0,TRUE)),IF('114成績輸入與落點儀表板'!$C$8="必須採計",R1237&gt;0,IF('114成績輸入與落點儀表板'!$C$8="不可採計",R1237=0,TRUE)),IF('114成績輸入與落點儀表板'!$C$9="必須採計",S1237&gt;0,IF('114成績輸入與落點儀表板'!$C$9="不可採計",S1237=0,TRUE)),IF('114成績輸入與落點儀表板'!$C$10="必須採計",T1237&gt;0,IF('114成績輸入與落點儀表板'!$C$10="不可採計",T1237=0,TRUE)),IF('114成績輸入與落點儀表板'!$C$11="必須採計",U1237&gt;0,IF('114成績輸入與落點儀表板'!$C$11="不可採計",U1237=0,TRUE)),IF('114成績輸入與落點儀表板'!$C$12="必須採計",V1237&gt;0,IF('114成績輸入與落點儀表板'!$C$12="不可採計",V1237=0,TRUE)),IF('114成績輸入與落點儀表板'!$C$13="必須採計",W1237&gt;0,IF('114成績輸入與落點儀表板'!$C$13="不可採計",W1237=0,TRUE)),IF('114成績輸入與落點儀表板'!$C$14="必須採計",X1237&gt;0,IF('114成績輸入與落點儀表板'!$C$14="不可採計",X1237=0,TRUE)),IF('114成績輸入與落點儀表板'!$C$15="必須採計",Y1237&gt;0,IF('114成績輸入與落點儀表板'!$C$15="不可採計",Y1237=0,TRUE)),IF('114成績輸入與落點儀表板'!$C$16="必須採計",Z1237&gt;0,IF('114成績輸入與落點儀表板'!$C$16="不可採計",Z1237=0,TRUE))),"✅ 符合","❌ 不符合")</f>
        <v>✅ 符合</v>
      </c>
      <c r="L1237" s="15">
        <v>2</v>
      </c>
      <c r="M1237" s="15">
        <v>2</v>
      </c>
      <c r="N1237" s="15">
        <v>0</v>
      </c>
      <c r="O1237" s="15">
        <v>0</v>
      </c>
      <c r="P1237" s="15">
        <v>0</v>
      </c>
      <c r="Q1237" s="15">
        <v>0</v>
      </c>
      <c r="R1237" s="15">
        <v>0</v>
      </c>
      <c r="S1237" s="15">
        <v>1.75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</row>
    <row r="1238" spans="1:26" ht="15.75" customHeight="1" x14ac:dyDescent="0.3">
      <c r="A1238" s="2" t="s">
        <v>2954</v>
      </c>
      <c r="B1238" s="6" t="s">
        <v>2878</v>
      </c>
      <c r="C1238" s="6" t="s">
        <v>5925</v>
      </c>
      <c r="D1238" s="12" t="s">
        <v>134</v>
      </c>
      <c r="E1238" s="13" t="s">
        <v>3421</v>
      </c>
      <c r="F1238" s="2">
        <v>2</v>
      </c>
      <c r="G1238" s="15">
        <v>143</v>
      </c>
      <c r="H1238" s="7">
        <f>L1238*'114成績輸入與落點儀表板'!$B$2+M1238*'114成績輸入與落點儀表板'!$B$3+N1238*'114成績輸入與落點儀表板'!$B$4+O1238*'114成績輸入與落點儀表板'!$B$5+P1238*'114成績輸入與落點儀表板'!$B$6+Q1238*'114成績輸入與落點儀表板'!$B$7+R1238*'114成績輸入與落點儀表板'!$B$8+S1238*'114成績輸入與落點儀表板'!$B$9+T1238*'114成績輸入與落點儀表板'!$B$10+U1238*'114成績輸入與落點儀表板'!$B$11+V1238*'114成績輸入與落點儀表板'!$B$12+W1238*'114成績輸入與落點儀表板'!$B$13+X1238*'114成績輸入與落點儀表板'!$B$14+Y1238*'114成績輸入與落點儀表板'!$B$15+Z1238*'114成績輸入與落點儀表板'!$B$16</f>
        <v>0</v>
      </c>
      <c r="I1238" s="8">
        <f t="shared" si="38"/>
        <v>-143</v>
      </c>
      <c r="J1238" s="2" t="str">
        <f t="shared" si="39"/>
        <v>FAIL</v>
      </c>
      <c r="K1238" s="17" t="str">
        <f>IF(AND(IF('114成績輸入與落點儀表板'!$C$2="必須採計",L1238&gt;0,IF('114成績輸入與落點儀表板'!$C$2="不可採計",L1238=0,TRUE)),IF('114成績輸入與落點儀表板'!$C$3="必須採計",M1238&gt;0,IF('114成績輸入與落點儀表板'!$C$3="不可採計",M1238=0,TRUE)),IF('114成績輸入與落點儀表板'!$C$4="必須採計",N1238&gt;0,IF('114成績輸入與落點儀表板'!$C$4="不可採計",N1238=0,TRUE)),IF('114成績輸入與落點儀表板'!$C$5="必須採計",O1238&gt;0,IF('114成績輸入與落點儀表板'!$C$5="不可採計",O1238=0,TRUE)),IF('114成績輸入與落點儀表板'!$C$6="必須採計",P1238&gt;0,IF('114成績輸入與落點儀表板'!$C$6="不可採計",P1238=0,TRUE)),IF('114成績輸入與落點儀表板'!$C$7="必須採計",Q1238&gt;0,IF('114成績輸入與落點儀表板'!$C$7="不可採計",Q1238=0,TRUE)),IF('114成績輸入與落點儀表板'!$C$8="必須採計",R1238&gt;0,IF('114成績輸入與落點儀表板'!$C$8="不可採計",R1238=0,TRUE)),IF('114成績輸入與落點儀表板'!$C$9="必須採計",S1238&gt;0,IF('114成績輸入與落點儀表板'!$C$9="不可採計",S1238=0,TRUE)),IF('114成績輸入與落點儀表板'!$C$10="必須採計",T1238&gt;0,IF('114成績輸入與落點儀表板'!$C$10="不可採計",T1238=0,TRUE)),IF('114成績輸入與落點儀表板'!$C$11="必須採計",U1238&gt;0,IF('114成績輸入與落點儀表板'!$C$11="不可採計",U1238=0,TRUE)),IF('114成績輸入與落點儀表板'!$C$12="必須採計",V1238&gt;0,IF('114成績輸入與落點儀表板'!$C$12="不可採計",V1238=0,TRUE)),IF('114成績輸入與落點儀表板'!$C$13="必須採計",W1238&gt;0,IF('114成績輸入與落點儀表板'!$C$13="不可採計",W1238=0,TRUE)),IF('114成績輸入與落點儀表板'!$C$14="必須採計",X1238&gt;0,IF('114成績輸入與落點儀表板'!$C$14="不可採計",X1238=0,TRUE)),IF('114成績輸入與落點儀表板'!$C$15="必須採計",Y1238&gt;0,IF('114成績輸入與落點儀表板'!$C$15="不可採計",Y1238=0,TRUE)),IF('114成績輸入與落點儀表板'!$C$16="必須採計",Z1238&gt;0,IF('114成績輸入與落點儀表板'!$C$16="不可採計",Z1238=0,TRUE))),"✅ 符合","❌ 不符合")</f>
        <v>✅ 符合</v>
      </c>
      <c r="L1238" s="15">
        <v>2</v>
      </c>
      <c r="M1238" s="15">
        <v>2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0</v>
      </c>
      <c r="U1238" s="15">
        <v>0</v>
      </c>
      <c r="V1238" s="15">
        <v>0</v>
      </c>
      <c r="W1238" s="15">
        <v>1.75</v>
      </c>
      <c r="X1238" s="15">
        <v>0</v>
      </c>
      <c r="Y1238" s="15">
        <v>0</v>
      </c>
      <c r="Z1238" s="15">
        <v>0</v>
      </c>
    </row>
    <row r="1239" spans="1:26" ht="15.75" customHeight="1" x14ac:dyDescent="0.3">
      <c r="A1239" s="2" t="s">
        <v>2957</v>
      </c>
      <c r="B1239" s="6" t="s">
        <v>2878</v>
      </c>
      <c r="C1239" s="6" t="s">
        <v>2938</v>
      </c>
      <c r="D1239" s="12" t="s">
        <v>121</v>
      </c>
      <c r="E1239" s="13" t="s">
        <v>2896</v>
      </c>
      <c r="F1239" s="2">
        <v>3</v>
      </c>
      <c r="G1239" s="15">
        <v>137</v>
      </c>
      <c r="H1239" s="7">
        <f>L1239*'114成績輸入與落點儀表板'!$B$2+M1239*'114成績輸入與落點儀表板'!$B$3+N1239*'114成績輸入與落點儀表板'!$B$4+O1239*'114成績輸入與落點儀表板'!$B$5+P1239*'114成績輸入與落點儀表板'!$B$6+Q1239*'114成績輸入與落點儀表板'!$B$7+R1239*'114成績輸入與落點儀表板'!$B$8+S1239*'114成績輸入與落點儀表板'!$B$9+T1239*'114成績輸入與落點儀表板'!$B$10+U1239*'114成績輸入與落點儀表板'!$B$11+V1239*'114成績輸入與落點儀表板'!$B$12+W1239*'114成績輸入與落點儀表板'!$B$13+X1239*'114成績輸入與落點儀表板'!$B$14+Y1239*'114成績輸入與落點儀表板'!$B$15+Z1239*'114成績輸入與落點儀表板'!$B$16</f>
        <v>0</v>
      </c>
      <c r="I1239" s="8">
        <f t="shared" si="38"/>
        <v>-137</v>
      </c>
      <c r="J1239" s="2" t="str">
        <f t="shared" si="39"/>
        <v>FAIL</v>
      </c>
      <c r="K1239" s="17" t="str">
        <f>IF(AND(IF('114成績輸入與落點儀表板'!$C$2="必須採計",L1239&gt;0,IF('114成績輸入與落點儀表板'!$C$2="不可採計",L1239=0,TRUE)),IF('114成績輸入與落點儀表板'!$C$3="必須採計",M1239&gt;0,IF('114成績輸入與落點儀表板'!$C$3="不可採計",M1239=0,TRUE)),IF('114成績輸入與落點儀表板'!$C$4="必須採計",N1239&gt;0,IF('114成績輸入與落點儀表板'!$C$4="不可採計",N1239=0,TRUE)),IF('114成績輸入與落點儀表板'!$C$5="必須採計",O1239&gt;0,IF('114成績輸入與落點儀表板'!$C$5="不可採計",O1239=0,TRUE)),IF('114成績輸入與落點儀表板'!$C$6="必須採計",P1239&gt;0,IF('114成績輸入與落點儀表板'!$C$6="不可採計",P1239=0,TRUE)),IF('114成績輸入與落點儀表板'!$C$7="必須採計",Q1239&gt;0,IF('114成績輸入與落點儀表板'!$C$7="不可採計",Q1239=0,TRUE)),IF('114成績輸入與落點儀表板'!$C$8="必須採計",R1239&gt;0,IF('114成績輸入與落點儀表板'!$C$8="不可採計",R1239=0,TRUE)),IF('114成績輸入與落點儀表板'!$C$9="必須採計",S1239&gt;0,IF('114成績輸入與落點儀表板'!$C$9="不可採計",S1239=0,TRUE)),IF('114成績輸入與落點儀表板'!$C$10="必須採計",T1239&gt;0,IF('114成績輸入與落點儀表板'!$C$10="不可採計",T1239=0,TRUE)),IF('114成績輸入與落點儀表板'!$C$11="必須採計",U1239&gt;0,IF('114成績輸入與落點儀表板'!$C$11="不可採計",U1239=0,TRUE)),IF('114成績輸入與落點儀表板'!$C$12="必須採計",V1239&gt;0,IF('114成績輸入與落點儀表板'!$C$12="不可採計",V1239=0,TRUE)),IF('114成績輸入與落點儀表板'!$C$13="必須採計",W1239&gt;0,IF('114成績輸入與落點儀表板'!$C$13="不可採計",W1239=0,TRUE)),IF('114成績輸入與落點儀表板'!$C$14="必須採計",X1239&gt;0,IF('114成績輸入與落點儀表板'!$C$14="不可採計",X1239=0,TRUE)),IF('114成績輸入與落點儀表板'!$C$15="必須採計",Y1239&gt;0,IF('114成績輸入與落點儀表板'!$C$15="不可採計",Y1239=0,TRUE)),IF('114成績輸入與落點儀表板'!$C$16="必須採計",Z1239&gt;0,IF('114成績輸入與落點儀表板'!$C$16="不可採計",Z1239=0,TRUE))),"✅ 符合","❌ 不符合")</f>
        <v>✅ 符合</v>
      </c>
      <c r="L1239" s="15">
        <v>2</v>
      </c>
      <c r="M1239" s="15">
        <v>1.75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0</v>
      </c>
      <c r="U1239" s="15">
        <v>0</v>
      </c>
      <c r="V1239" s="15">
        <v>0</v>
      </c>
      <c r="W1239" s="15">
        <v>2</v>
      </c>
      <c r="X1239" s="15">
        <v>0</v>
      </c>
      <c r="Y1239" s="15">
        <v>0</v>
      </c>
      <c r="Z1239" s="15">
        <v>0</v>
      </c>
    </row>
    <row r="1240" spans="1:26" ht="15.75" customHeight="1" x14ac:dyDescent="0.3">
      <c r="A1240" s="2" t="s">
        <v>2960</v>
      </c>
      <c r="B1240" s="6" t="s">
        <v>2878</v>
      </c>
      <c r="C1240" s="6" t="s">
        <v>2151</v>
      </c>
      <c r="D1240" s="12" t="s">
        <v>227</v>
      </c>
      <c r="E1240" s="13" t="s">
        <v>3012</v>
      </c>
      <c r="F1240" s="2">
        <v>21</v>
      </c>
      <c r="G1240" s="15">
        <v>89</v>
      </c>
      <c r="H1240" s="7">
        <f>L1240*'114成績輸入與落點儀表板'!$B$2+M1240*'114成績輸入與落點儀表板'!$B$3+N1240*'114成績輸入與落點儀表板'!$B$4+O1240*'114成績輸入與落點儀表板'!$B$5+P1240*'114成績輸入與落點儀表板'!$B$6+Q1240*'114成績輸入與落點儀表板'!$B$7+R1240*'114成績輸入與落點儀表板'!$B$8+S1240*'114成績輸入與落點儀表板'!$B$9+T1240*'114成績輸入與落點儀表板'!$B$10+U1240*'114成績輸入與落點儀表板'!$B$11+V1240*'114成績輸入與落點儀表板'!$B$12+W1240*'114成績輸入與落點儀表板'!$B$13+X1240*'114成績輸入與落點儀表板'!$B$14+Y1240*'114成績輸入與落點儀表板'!$B$15+Z1240*'114成績輸入與落點儀表板'!$B$16</f>
        <v>0</v>
      </c>
      <c r="I1240" s="8">
        <f t="shared" si="38"/>
        <v>-89</v>
      </c>
      <c r="J1240" s="2" t="str">
        <f t="shared" si="39"/>
        <v>FAIL</v>
      </c>
      <c r="K1240" s="17" t="str">
        <f>IF(AND(IF('114成績輸入與落點儀表板'!$C$2="必須採計",L1240&gt;0,IF('114成績輸入與落點儀表板'!$C$2="不可採計",L1240=0,TRUE)),IF('114成績輸入與落點儀表板'!$C$3="必須採計",M1240&gt;0,IF('114成績輸入與落點儀表板'!$C$3="不可採計",M1240=0,TRUE)),IF('114成績輸入與落點儀表板'!$C$4="必須採計",N1240&gt;0,IF('114成績輸入與落點儀表板'!$C$4="不可採計",N1240=0,TRUE)),IF('114成績輸入與落點儀表板'!$C$5="必須採計",O1240&gt;0,IF('114成績輸入與落點儀表板'!$C$5="不可採計",O1240=0,TRUE)),IF('114成績輸入與落點儀表板'!$C$6="必須採計",P1240&gt;0,IF('114成績輸入與落點儀表板'!$C$6="不可採計",P1240=0,TRUE)),IF('114成績輸入與落點儀表板'!$C$7="必須採計",Q1240&gt;0,IF('114成績輸入與落點儀表板'!$C$7="不可採計",Q1240=0,TRUE)),IF('114成績輸入與落點儀表板'!$C$8="必須採計",R1240&gt;0,IF('114成績輸入與落點儀表板'!$C$8="不可採計",R1240=0,TRUE)),IF('114成績輸入與落點儀表板'!$C$9="必須採計",S1240&gt;0,IF('114成績輸入與落點儀表板'!$C$9="不可採計",S1240=0,TRUE)),IF('114成績輸入與落點儀表板'!$C$10="必須採計",T1240&gt;0,IF('114成績輸入與落點儀表板'!$C$10="不可採計",T1240=0,TRUE)),IF('114成績輸入與落點儀表板'!$C$11="必須採計",U1240&gt;0,IF('114成績輸入與落點儀表板'!$C$11="不可採計",U1240=0,TRUE)),IF('114成績輸入與落點儀表板'!$C$12="必須採計",V1240&gt;0,IF('114成績輸入與落點儀表板'!$C$12="不可採計",V1240=0,TRUE)),IF('114成績輸入與落點儀表板'!$C$13="必須採計",W1240&gt;0,IF('114成績輸入與落點儀表板'!$C$13="不可採計",W1240=0,TRUE)),IF('114成績輸入與落點儀表板'!$C$14="必須採計",X1240&gt;0,IF('114成績輸入與落點儀表板'!$C$14="不可採計",X1240=0,TRUE)),IF('114成績輸入與落點儀表板'!$C$15="必須採計",Y1240&gt;0,IF('114成績輸入與落點儀表板'!$C$15="不可採計",Y1240=0,TRUE)),IF('114成績輸入與落點儀表板'!$C$16="必須採計",Z1240&gt;0,IF('114成績輸入與落點儀表板'!$C$16="不可採計",Z1240=0,TRUE))),"✅ 符合","❌ 不符合")</f>
        <v>✅ 符合</v>
      </c>
      <c r="L1240" s="15">
        <v>2</v>
      </c>
      <c r="M1240" s="15">
        <v>2</v>
      </c>
      <c r="N1240" s="15">
        <v>1.75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0</v>
      </c>
    </row>
    <row r="1241" spans="1:26" ht="15.75" customHeight="1" x14ac:dyDescent="0.3">
      <c r="A1241" s="2" t="s">
        <v>2963</v>
      </c>
      <c r="B1241" s="6" t="s">
        <v>2878</v>
      </c>
      <c r="C1241" s="6" t="s">
        <v>171</v>
      </c>
      <c r="D1241" s="12" t="s">
        <v>134</v>
      </c>
      <c r="E1241" s="13" t="s">
        <v>2883</v>
      </c>
      <c r="F1241" s="2">
        <v>7</v>
      </c>
      <c r="G1241" s="15">
        <v>99.75</v>
      </c>
      <c r="H1241" s="7">
        <f>L1241*'114成績輸入與落點儀表板'!$B$2+M1241*'114成績輸入與落點儀表板'!$B$3+N1241*'114成績輸入與落點儀表板'!$B$4+O1241*'114成績輸入與落點儀表板'!$B$5+P1241*'114成績輸入與落點儀表板'!$B$6+Q1241*'114成績輸入與落點儀表板'!$B$7+R1241*'114成績輸入與落點儀表板'!$B$8+S1241*'114成績輸入與落點儀表板'!$B$9+T1241*'114成績輸入與落點儀表板'!$B$10+U1241*'114成績輸入與落點儀表板'!$B$11+V1241*'114成績輸入與落點儀表板'!$B$12+W1241*'114成績輸入與落點儀表板'!$B$13+X1241*'114成績輸入與落點儀表板'!$B$14+Y1241*'114成績輸入與落點儀表板'!$B$15+Z1241*'114成績輸入與落點儀表板'!$B$16</f>
        <v>0</v>
      </c>
      <c r="I1241" s="8">
        <f t="shared" si="38"/>
        <v>-99.75</v>
      </c>
      <c r="J1241" s="2" t="str">
        <f t="shared" si="39"/>
        <v>FAIL</v>
      </c>
      <c r="K1241" s="17" t="str">
        <f>IF(AND(IF('114成績輸入與落點儀表板'!$C$2="必須採計",L1241&gt;0,IF('114成績輸入與落點儀表板'!$C$2="不可採計",L1241=0,TRUE)),IF('114成績輸入與落點儀表板'!$C$3="必須採計",M1241&gt;0,IF('114成績輸入與落點儀表板'!$C$3="不可採計",M1241=0,TRUE)),IF('114成績輸入與落點儀表板'!$C$4="必須採計",N1241&gt;0,IF('114成績輸入與落點儀表板'!$C$4="不可採計",N1241=0,TRUE)),IF('114成績輸入與落點儀表板'!$C$5="必須採計",O1241&gt;0,IF('114成績輸入與落點儀表板'!$C$5="不可採計",O1241=0,TRUE)),IF('114成績輸入與落點儀表板'!$C$6="必須採計",P1241&gt;0,IF('114成績輸入與落點儀表板'!$C$6="不可採計",P1241=0,TRUE)),IF('114成績輸入與落點儀表板'!$C$7="必須採計",Q1241&gt;0,IF('114成績輸入與落點儀表板'!$C$7="不可採計",Q1241=0,TRUE)),IF('114成績輸入與落點儀表板'!$C$8="必須採計",R1241&gt;0,IF('114成績輸入與落點儀表板'!$C$8="不可採計",R1241=0,TRUE)),IF('114成績輸入與落點儀表板'!$C$9="必須採計",S1241&gt;0,IF('114成績輸入與落點儀表板'!$C$9="不可採計",S1241=0,TRUE)),IF('114成績輸入與落點儀表板'!$C$10="必須採計",T1241&gt;0,IF('114成績輸入與落點儀表板'!$C$10="不可採計",T1241=0,TRUE)),IF('114成績輸入與落點儀表板'!$C$11="必須採計",U1241&gt;0,IF('114成績輸入與落點儀表板'!$C$11="不可採計",U1241=0,TRUE)),IF('114成績輸入與落點儀表板'!$C$12="必須採計",V1241&gt;0,IF('114成績輸入與落點儀表板'!$C$12="不可採計",V1241=0,TRUE)),IF('114成績輸入與落點儀表板'!$C$13="必須採計",W1241&gt;0,IF('114成績輸入與落點儀表板'!$C$13="不可採計",W1241=0,TRUE)),IF('114成績輸入與落點儀表板'!$C$14="必須採計",X1241&gt;0,IF('114成績輸入與落點儀表板'!$C$14="不可採計",X1241=0,TRUE)),IF('114成績輸入與落點儀表板'!$C$15="必須採計",Y1241&gt;0,IF('114成績輸入與落點儀表板'!$C$15="不可採計",Y1241=0,TRUE)),IF('114成績輸入與落點儀表板'!$C$16="必須採計",Z1241&gt;0,IF('114成績輸入與落點儀表板'!$C$16="不可採計",Z1241=0,TRUE))),"✅ 符合","❌ 不符合")</f>
        <v>❌ 不符合</v>
      </c>
      <c r="L1241" s="15">
        <v>0</v>
      </c>
      <c r="M1241" s="15">
        <v>1.75</v>
      </c>
      <c r="N1241" s="15">
        <v>2</v>
      </c>
      <c r="O1241" s="15">
        <v>0</v>
      </c>
      <c r="P1241" s="15">
        <v>0</v>
      </c>
      <c r="Q1241" s="15">
        <v>0</v>
      </c>
      <c r="R1241" s="15">
        <v>2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</row>
    <row r="1242" spans="1:26" ht="15.75" customHeight="1" x14ac:dyDescent="0.3">
      <c r="A1242" s="2" t="s">
        <v>4571</v>
      </c>
      <c r="B1242" s="6" t="s">
        <v>2878</v>
      </c>
      <c r="C1242" s="6" t="s">
        <v>2942</v>
      </c>
      <c r="D1242" s="12" t="s">
        <v>134</v>
      </c>
      <c r="E1242" s="13" t="s">
        <v>2943</v>
      </c>
      <c r="F1242" s="2">
        <v>7</v>
      </c>
      <c r="G1242" s="15">
        <v>88.25</v>
      </c>
      <c r="H1242" s="7">
        <f>L1242*'114成績輸入與落點儀表板'!$B$2+M1242*'114成績輸入與落點儀表板'!$B$3+N1242*'114成績輸入與落點儀表板'!$B$4+O1242*'114成績輸入與落點儀表板'!$B$5+P1242*'114成績輸入與落點儀表板'!$B$6+Q1242*'114成績輸入與落點儀表板'!$B$7+R1242*'114成績輸入與落點儀表板'!$B$8+S1242*'114成績輸入與落點儀表板'!$B$9+T1242*'114成績輸入與落點儀表板'!$B$10+U1242*'114成績輸入與落點儀表板'!$B$11+V1242*'114成績輸入與落點儀表板'!$B$12+W1242*'114成績輸入與落點儀表板'!$B$13+X1242*'114成績輸入與落點儀表板'!$B$14+Y1242*'114成績輸入與落點儀表板'!$B$15+Z1242*'114成績輸入與落點儀表板'!$B$16</f>
        <v>0</v>
      </c>
      <c r="I1242" s="8">
        <f t="shared" si="38"/>
        <v>-88.25</v>
      </c>
      <c r="J1242" s="2" t="str">
        <f t="shared" si="39"/>
        <v>FAIL</v>
      </c>
      <c r="K1242" s="17" t="str">
        <f>IF(AND(IF('114成績輸入與落點儀表板'!$C$2="必須採計",L1242&gt;0,IF('114成績輸入與落點儀表板'!$C$2="不可採計",L1242=0,TRUE)),IF('114成績輸入與落點儀表板'!$C$3="必須採計",M1242&gt;0,IF('114成績輸入與落點儀表板'!$C$3="不可採計",M1242=0,TRUE)),IF('114成績輸入與落點儀表板'!$C$4="必須採計",N1242&gt;0,IF('114成績輸入與落點儀表板'!$C$4="不可採計",N1242=0,TRUE)),IF('114成績輸入與落點儀表板'!$C$5="必須採計",O1242&gt;0,IF('114成績輸入與落點儀表板'!$C$5="不可採計",O1242=0,TRUE)),IF('114成績輸入與落點儀表板'!$C$6="必須採計",P1242&gt;0,IF('114成績輸入與落點儀表板'!$C$6="不可採計",P1242=0,TRUE)),IF('114成績輸入與落點儀表板'!$C$7="必須採計",Q1242&gt;0,IF('114成績輸入與落點儀表板'!$C$7="不可採計",Q1242=0,TRUE)),IF('114成績輸入與落點儀表板'!$C$8="必須採計",R1242&gt;0,IF('114成績輸入與落點儀表板'!$C$8="不可採計",R1242=0,TRUE)),IF('114成績輸入與落點儀表板'!$C$9="必須採計",S1242&gt;0,IF('114成績輸入與落點儀表板'!$C$9="不可採計",S1242=0,TRUE)),IF('114成績輸入與落點儀表板'!$C$10="必須採計",T1242&gt;0,IF('114成績輸入與落點儀表板'!$C$10="不可採計",T1242=0,TRUE)),IF('114成績輸入與落點儀表板'!$C$11="必須採計",U1242&gt;0,IF('114成績輸入與落點儀表板'!$C$11="不可採計",U1242=0,TRUE)),IF('114成績輸入與落點儀表板'!$C$12="必須採計",V1242&gt;0,IF('114成績輸入與落點儀表板'!$C$12="不可採計",V1242=0,TRUE)),IF('114成績輸入與落點儀表板'!$C$13="必須採計",W1242&gt;0,IF('114成績輸入與落點儀表板'!$C$13="不可採計",W1242=0,TRUE)),IF('114成績輸入與落點儀表板'!$C$14="必須採計",X1242&gt;0,IF('114成績輸入與落點儀表板'!$C$14="不可採計",X1242=0,TRUE)),IF('114成績輸入與落點儀表板'!$C$15="必須採計",Y1242&gt;0,IF('114成績輸入與落點儀表板'!$C$15="不可採計",Y1242=0,TRUE)),IF('114成績輸入與落點儀表板'!$C$16="必須採計",Z1242&gt;0,IF('114成績輸入與落點儀表板'!$C$16="不可採計",Z1242=0,TRUE))),"✅ 符合","❌ 不符合")</f>
        <v>✅ 符合</v>
      </c>
      <c r="L1242" s="15">
        <v>2</v>
      </c>
      <c r="M1242" s="15">
        <v>2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1.75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</row>
    <row r="1243" spans="1:26" ht="15.75" customHeight="1" x14ac:dyDescent="0.3">
      <c r="A1243" s="2" t="s">
        <v>4573</v>
      </c>
      <c r="B1243" s="6" t="s">
        <v>2878</v>
      </c>
      <c r="C1243" s="6" t="s">
        <v>2945</v>
      </c>
      <c r="D1243" s="12" t="s">
        <v>134</v>
      </c>
      <c r="E1243" s="13" t="s">
        <v>2722</v>
      </c>
      <c r="F1243" s="2">
        <v>16</v>
      </c>
      <c r="G1243" s="15">
        <v>150.5</v>
      </c>
      <c r="H1243" s="7">
        <f>L1243*'114成績輸入與落點儀表板'!$B$2+M1243*'114成績輸入與落點儀表板'!$B$3+N1243*'114成績輸入與落點儀表板'!$B$4+O1243*'114成績輸入與落點儀表板'!$B$5+P1243*'114成績輸入與落點儀表板'!$B$6+Q1243*'114成績輸入與落點儀表板'!$B$7+R1243*'114成績輸入與落點儀表板'!$B$8+S1243*'114成績輸入與落點儀表板'!$B$9+T1243*'114成績輸入與落點儀表板'!$B$10+U1243*'114成績輸入與落點儀表板'!$B$11+V1243*'114成績輸入與落點儀表板'!$B$12+W1243*'114成績輸入與落點儀表板'!$B$13+X1243*'114成績輸入與落點儀表板'!$B$14+Y1243*'114成績輸入與落點儀表板'!$B$15+Z1243*'114成績輸入與落點儀表板'!$B$16</f>
        <v>0</v>
      </c>
      <c r="I1243" s="8">
        <f t="shared" si="38"/>
        <v>-150.5</v>
      </c>
      <c r="J1243" s="2" t="str">
        <f t="shared" si="39"/>
        <v>FAIL</v>
      </c>
      <c r="K1243" s="17" t="str">
        <f>IF(AND(IF('114成績輸入與落點儀表板'!$C$2="必須採計",L1243&gt;0,IF('114成績輸入與落點儀表板'!$C$2="不可採計",L1243=0,TRUE)),IF('114成績輸入與落點儀表板'!$C$3="必須採計",M1243&gt;0,IF('114成績輸入與落點儀表板'!$C$3="不可採計",M1243=0,TRUE)),IF('114成績輸入與落點儀表板'!$C$4="必須採計",N1243&gt;0,IF('114成績輸入與落點儀表板'!$C$4="不可採計",N1243=0,TRUE)),IF('114成績輸入與落點儀表板'!$C$5="必須採計",O1243&gt;0,IF('114成績輸入與落點儀表板'!$C$5="不可採計",O1243=0,TRUE)),IF('114成績輸入與落點儀表板'!$C$6="必須採計",P1243&gt;0,IF('114成績輸入與落點儀表板'!$C$6="不可採計",P1243=0,TRUE)),IF('114成績輸入與落點儀表板'!$C$7="必須採計",Q1243&gt;0,IF('114成績輸入與落點儀表板'!$C$7="不可採計",Q1243=0,TRUE)),IF('114成績輸入與落點儀表板'!$C$8="必須採計",R1243&gt;0,IF('114成績輸入與落點儀表板'!$C$8="不可採計",R1243=0,TRUE)),IF('114成績輸入與落點儀表板'!$C$9="必須採計",S1243&gt;0,IF('114成績輸入與落點儀表板'!$C$9="不可採計",S1243=0,TRUE)),IF('114成績輸入與落點儀表板'!$C$10="必須採計",T1243&gt;0,IF('114成績輸入與落點儀表板'!$C$10="不可採計",T1243=0,TRUE)),IF('114成績輸入與落點儀表板'!$C$11="必須採計",U1243&gt;0,IF('114成績輸入與落點儀表板'!$C$11="不可採計",U1243=0,TRUE)),IF('114成績輸入與落點儀表板'!$C$12="必須採計",V1243&gt;0,IF('114成績輸入與落點儀表板'!$C$12="不可採計",V1243=0,TRUE)),IF('114成績輸入與落點儀表板'!$C$13="必須採計",W1243&gt;0,IF('114成績輸入與落點儀表板'!$C$13="不可採計",W1243=0,TRUE)),IF('114成績輸入與落點儀表板'!$C$14="必須採計",X1243&gt;0,IF('114成績輸入與落點儀表板'!$C$14="不可採計",X1243=0,TRUE)),IF('114成績輸入與落點儀表板'!$C$15="必須採計",Y1243&gt;0,IF('114成績輸入與落點儀表板'!$C$15="不可採計",Y1243=0,TRUE)),IF('114成績輸入與落點儀表板'!$C$16="必須採計",Z1243&gt;0,IF('114成績輸入與落點儀表板'!$C$16="不可採計",Z1243=0,TRUE))),"✅ 符合","❌ 不符合")</f>
        <v>✅ 符合</v>
      </c>
      <c r="L1243" s="15">
        <v>2</v>
      </c>
      <c r="M1243" s="15">
        <v>2</v>
      </c>
      <c r="N1243" s="15">
        <v>0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1.75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</row>
    <row r="1244" spans="1:26" ht="15.75" customHeight="1" x14ac:dyDescent="0.3">
      <c r="A1244" s="2" t="s">
        <v>2966</v>
      </c>
      <c r="B1244" s="6" t="s">
        <v>2878</v>
      </c>
      <c r="C1244" s="6" t="s">
        <v>2947</v>
      </c>
      <c r="D1244" s="12" t="s">
        <v>134</v>
      </c>
      <c r="E1244" s="13" t="s">
        <v>2725</v>
      </c>
      <c r="F1244" s="2">
        <v>3</v>
      </c>
      <c r="G1244" s="15">
        <v>111</v>
      </c>
      <c r="H1244" s="7">
        <f>L1244*'114成績輸入與落點儀表板'!$B$2+M1244*'114成績輸入與落點儀表板'!$B$3+N1244*'114成績輸入與落點儀表板'!$B$4+O1244*'114成績輸入與落點儀表板'!$B$5+P1244*'114成績輸入與落點儀表板'!$B$6+Q1244*'114成績輸入與落點儀表板'!$B$7+R1244*'114成績輸入與落點儀表板'!$B$8+S1244*'114成績輸入與落點儀表板'!$B$9+T1244*'114成績輸入與落點儀表板'!$B$10+U1244*'114成績輸入與落點儀表板'!$B$11+V1244*'114成績輸入與落點儀表板'!$B$12+W1244*'114成績輸入與落點儀表板'!$B$13+X1244*'114成績輸入與落點儀表板'!$B$14+Y1244*'114成績輸入與落點儀表板'!$B$15+Z1244*'114成績輸入與落點儀表板'!$B$16</f>
        <v>0</v>
      </c>
      <c r="I1244" s="8">
        <f t="shared" si="38"/>
        <v>-111</v>
      </c>
      <c r="J1244" s="2" t="str">
        <f t="shared" si="39"/>
        <v>FAIL</v>
      </c>
      <c r="K1244" s="17" t="str">
        <f>IF(AND(IF('114成績輸入與落點儀表板'!$C$2="必須採計",L1244&gt;0,IF('114成績輸入與落點儀表板'!$C$2="不可採計",L1244=0,TRUE)),IF('114成績輸入與落點儀表板'!$C$3="必須採計",M1244&gt;0,IF('114成績輸入與落點儀表板'!$C$3="不可採計",M1244=0,TRUE)),IF('114成績輸入與落點儀表板'!$C$4="必須採計",N1244&gt;0,IF('114成績輸入與落點儀表板'!$C$4="不可採計",N1244=0,TRUE)),IF('114成績輸入與落點儀表板'!$C$5="必須採計",O1244&gt;0,IF('114成績輸入與落點儀表板'!$C$5="不可採計",O1244=0,TRUE)),IF('114成績輸入與落點儀表板'!$C$6="必須採計",P1244&gt;0,IF('114成績輸入與落點儀表板'!$C$6="不可採計",P1244=0,TRUE)),IF('114成績輸入與落點儀表板'!$C$7="必須採計",Q1244&gt;0,IF('114成績輸入與落點儀表板'!$C$7="不可採計",Q1244=0,TRUE)),IF('114成績輸入與落點儀表板'!$C$8="必須採計",R1244&gt;0,IF('114成績輸入與落點儀表板'!$C$8="不可採計",R1244=0,TRUE)),IF('114成績輸入與落點儀表板'!$C$9="必須採計",S1244&gt;0,IF('114成績輸入與落點儀表板'!$C$9="不可採計",S1244=0,TRUE)),IF('114成績輸入與落點儀表板'!$C$10="必須採計",T1244&gt;0,IF('114成績輸入與落點儀表板'!$C$10="不可採計",T1244=0,TRUE)),IF('114成績輸入與落點儀表板'!$C$11="必須採計",U1244&gt;0,IF('114成績輸入與落點儀表板'!$C$11="不可採計",U1244=0,TRUE)),IF('114成績輸入與落點儀表板'!$C$12="必須採計",V1244&gt;0,IF('114成績輸入與落點儀表板'!$C$12="不可採計",V1244=0,TRUE)),IF('114成績輸入與落點儀表板'!$C$13="必須採計",W1244&gt;0,IF('114成績輸入與落點儀表板'!$C$13="不可採計",W1244=0,TRUE)),IF('114成績輸入與落點儀表板'!$C$14="必須採計",X1244&gt;0,IF('114成績輸入與落點儀表板'!$C$14="不可採計",X1244=0,TRUE)),IF('114成績輸入與落點儀表板'!$C$15="必須採計",Y1244&gt;0,IF('114成績輸入與落點儀表板'!$C$15="不可採計",Y1244=0,TRUE)),IF('114成績輸入與落點儀表板'!$C$16="必須採計",Z1244&gt;0,IF('114成績輸入與落點儀表板'!$C$16="不可採計",Z1244=0,TRUE))),"✅ 符合","❌ 不符合")</f>
        <v>✅ 符合</v>
      </c>
      <c r="L1244" s="15">
        <v>2</v>
      </c>
      <c r="M1244" s="15">
        <v>2</v>
      </c>
      <c r="N1244" s="15">
        <v>0</v>
      </c>
      <c r="O1244" s="15">
        <v>0</v>
      </c>
      <c r="P1244" s="15">
        <v>0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1.75</v>
      </c>
      <c r="X1244" s="15">
        <v>0</v>
      </c>
      <c r="Y1244" s="15">
        <v>0</v>
      </c>
      <c r="Z1244" s="15">
        <v>0</v>
      </c>
    </row>
    <row r="1245" spans="1:26" ht="15.75" customHeight="1" x14ac:dyDescent="0.3">
      <c r="A1245" s="2" t="s">
        <v>2969</v>
      </c>
      <c r="B1245" s="6" t="s">
        <v>2949</v>
      </c>
      <c r="C1245" s="6" t="s">
        <v>242</v>
      </c>
      <c r="D1245" s="12" t="s">
        <v>103</v>
      </c>
      <c r="E1245" s="13" t="s">
        <v>935</v>
      </c>
      <c r="F1245" s="2">
        <v>71</v>
      </c>
      <c r="G1245" s="15">
        <v>120</v>
      </c>
      <c r="H1245" s="7">
        <f>L1245*'114成績輸入與落點儀表板'!$B$2+M1245*'114成績輸入與落點儀表板'!$B$3+N1245*'114成績輸入與落點儀表板'!$B$4+O1245*'114成績輸入與落點儀表板'!$B$5+P1245*'114成績輸入與落點儀表板'!$B$6+Q1245*'114成績輸入與落點儀表板'!$B$7+R1245*'114成績輸入與落點儀表板'!$B$8+S1245*'114成績輸入與落點儀表板'!$B$9+T1245*'114成績輸入與落點儀表板'!$B$10+U1245*'114成績輸入與落點儀表板'!$B$11+V1245*'114成績輸入與落點儀表板'!$B$12+W1245*'114成績輸入與落點儀表板'!$B$13+X1245*'114成績輸入與落點儀表板'!$B$14+Y1245*'114成績輸入與落點儀表板'!$B$15+Z1245*'114成績輸入與落點儀表板'!$B$16</f>
        <v>0</v>
      </c>
      <c r="I1245" s="8">
        <f t="shared" si="38"/>
        <v>-120</v>
      </c>
      <c r="J1245" s="2" t="str">
        <f t="shared" si="39"/>
        <v>FAIL</v>
      </c>
      <c r="K1245" s="17" t="str">
        <f>IF(AND(IF('114成績輸入與落點儀表板'!$C$2="必須採計",L1245&gt;0,IF('114成績輸入與落點儀表板'!$C$2="不可採計",L1245=0,TRUE)),IF('114成績輸入與落點儀表板'!$C$3="必須採計",M1245&gt;0,IF('114成績輸入與落點儀表板'!$C$3="不可採計",M1245=0,TRUE)),IF('114成績輸入與落點儀表板'!$C$4="必須採計",N1245&gt;0,IF('114成績輸入與落點儀表板'!$C$4="不可採計",N1245=0,TRUE)),IF('114成績輸入與落點儀表板'!$C$5="必須採計",O1245&gt;0,IF('114成績輸入與落點儀表板'!$C$5="不可採計",O1245=0,TRUE)),IF('114成績輸入與落點儀表板'!$C$6="必須採計",P1245&gt;0,IF('114成績輸入與落點儀表板'!$C$6="不可採計",P1245=0,TRUE)),IF('114成績輸入與落點儀表板'!$C$7="必須採計",Q1245&gt;0,IF('114成績輸入與落點儀表板'!$C$7="不可採計",Q1245=0,TRUE)),IF('114成績輸入與落點儀表板'!$C$8="必須採計",R1245&gt;0,IF('114成績輸入與落點儀表板'!$C$8="不可採計",R1245=0,TRUE)),IF('114成績輸入與落點儀表板'!$C$9="必須採計",S1245&gt;0,IF('114成績輸入與落點儀表板'!$C$9="不可採計",S1245=0,TRUE)),IF('114成績輸入與落點儀表板'!$C$10="必須採計",T1245&gt;0,IF('114成績輸入與落點儀表板'!$C$10="不可採計",T1245=0,TRUE)),IF('114成績輸入與落點儀表板'!$C$11="必須採計",U1245&gt;0,IF('114成績輸入與落點儀表板'!$C$11="不可採計",U1245=0,TRUE)),IF('114成績輸入與落點儀表板'!$C$12="必須採計",V1245&gt;0,IF('114成績輸入與落點儀表板'!$C$12="不可採計",V1245=0,TRUE)),IF('114成績輸入與落點儀表板'!$C$13="必須採計",W1245&gt;0,IF('114成績輸入與落點儀表板'!$C$13="不可採計",W1245=0,TRUE)),IF('114成績輸入與落點儀表板'!$C$14="必須採計",X1245&gt;0,IF('114成績輸入與落點儀表板'!$C$14="不可採計",X1245=0,TRUE)),IF('114成績輸入與落點儀表板'!$C$15="必須採計",Y1245&gt;0,IF('114成績輸入與落點儀表板'!$C$15="不可採計",Y1245=0,TRUE)),IF('114成績輸入與落點儀表板'!$C$16="必須採計",Z1245&gt;0,IF('114成績輸入與落點儀表板'!$C$16="不可採計",Z1245=0,TRUE))),"✅ 符合","❌ 不符合")</f>
        <v>✅ 符合</v>
      </c>
      <c r="L1245" s="15">
        <v>2</v>
      </c>
      <c r="M1245" s="15">
        <v>1</v>
      </c>
      <c r="N1245" s="15">
        <v>2</v>
      </c>
      <c r="O1245" s="15">
        <v>0</v>
      </c>
      <c r="P1245" s="15">
        <v>0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0</v>
      </c>
    </row>
    <row r="1246" spans="1:26" ht="15.75" customHeight="1" x14ac:dyDescent="0.3">
      <c r="A1246" s="2" t="s">
        <v>2972</v>
      </c>
      <c r="B1246" s="13" t="s">
        <v>2949</v>
      </c>
      <c r="C1246" s="13" t="s">
        <v>2770</v>
      </c>
      <c r="D1246" s="12" t="s">
        <v>73</v>
      </c>
      <c r="E1246" s="13" t="s">
        <v>5926</v>
      </c>
      <c r="F1246" s="2">
        <v>60</v>
      </c>
      <c r="G1246" s="15">
        <v>108</v>
      </c>
      <c r="H1246" s="7">
        <f>L1246*'114成績輸入與落點儀表板'!$B$2+M1246*'114成績輸入與落點儀表板'!$B$3+N1246*'114成績輸入與落點儀表板'!$B$4+O1246*'114成績輸入與落點儀表板'!$B$5+P1246*'114成績輸入與落點儀表板'!$B$6+Q1246*'114成績輸入與落點儀表板'!$B$7+R1246*'114成績輸入與落點儀表板'!$B$8+S1246*'114成績輸入與落點儀表板'!$B$9+T1246*'114成績輸入與落點儀表板'!$B$10+U1246*'114成績輸入與落點儀表板'!$B$11+V1246*'114成績輸入與落點儀表板'!$B$12+W1246*'114成績輸入與落點儀表板'!$B$13+X1246*'114成績輸入與落點儀表板'!$B$14+Y1246*'114成績輸入與落點儀表板'!$B$15+Z1246*'114成績輸入與落點儀表板'!$B$16</f>
        <v>0</v>
      </c>
      <c r="I1246" s="8">
        <f t="shared" si="38"/>
        <v>-108</v>
      </c>
      <c r="J1246" s="2" t="str">
        <f t="shared" si="39"/>
        <v>FAIL</v>
      </c>
      <c r="K1246" s="17" t="str">
        <f>IF(AND(IF('114成績輸入與落點儀表板'!$C$2="必須採計",L1246&gt;0,IF('114成績輸入與落點儀表板'!$C$2="不可採計",L1246=0,TRUE)),IF('114成績輸入與落點儀表板'!$C$3="必須採計",M1246&gt;0,IF('114成績輸入與落點儀表板'!$C$3="不可採計",M1246=0,TRUE)),IF('114成績輸入與落點儀表板'!$C$4="必須採計",N1246&gt;0,IF('114成績輸入與落點儀表板'!$C$4="不可採計",N1246=0,TRUE)),IF('114成績輸入與落點儀表板'!$C$5="必須採計",O1246&gt;0,IF('114成績輸入與落點儀表板'!$C$5="不可採計",O1246=0,TRUE)),IF('114成績輸入與落點儀表板'!$C$6="必須採計",P1246&gt;0,IF('114成績輸入與落點儀表板'!$C$6="不可採計",P1246=0,TRUE)),IF('114成績輸入與落點儀表板'!$C$7="必須採計",Q1246&gt;0,IF('114成績輸入與落點儀表板'!$C$7="不可採計",Q1246=0,TRUE)),IF('114成績輸入與落點儀表板'!$C$8="必須採計",R1246&gt;0,IF('114成績輸入與落點儀表板'!$C$8="不可採計",R1246=0,TRUE)),IF('114成績輸入與落點儀表板'!$C$9="必須採計",S1246&gt;0,IF('114成績輸入與落點儀表板'!$C$9="不可採計",S1246=0,TRUE)),IF('114成績輸入與落點儀表板'!$C$10="必須採計",T1246&gt;0,IF('114成績輸入與落點儀表板'!$C$10="不可採計",T1246=0,TRUE)),IF('114成績輸入與落點儀表板'!$C$11="必須採計",U1246&gt;0,IF('114成績輸入與落點儀表板'!$C$11="不可採計",U1246=0,TRUE)),IF('114成績輸入與落點儀表板'!$C$12="必須採計",V1246&gt;0,IF('114成績輸入與落點儀表板'!$C$12="不可採計",V1246=0,TRUE)),IF('114成績輸入與落點儀表板'!$C$13="必須採計",W1246&gt;0,IF('114成績輸入與落點儀表板'!$C$13="不可採計",W1246=0,TRUE)),IF('114成績輸入與落點儀表板'!$C$14="必須採計",X1246&gt;0,IF('114成績輸入與落點儀表板'!$C$14="不可採計",X1246=0,TRUE)),IF('114成績輸入與落點儀表板'!$C$15="必須採計",Y1246&gt;0,IF('114成績輸入與落點儀表板'!$C$15="不可採計",Y1246=0,TRUE)),IF('114成績輸入與落點儀表板'!$C$16="必須採計",Z1246&gt;0,IF('114成績輸入與落點儀表板'!$C$16="不可採計",Z1246=0,TRUE))),"✅ 符合","❌ 不符合")</f>
        <v>✅ 符合</v>
      </c>
      <c r="L1246" s="15">
        <v>2</v>
      </c>
      <c r="M1246" s="15">
        <v>0</v>
      </c>
      <c r="N1246" s="15">
        <v>0</v>
      </c>
      <c r="O1246" s="15">
        <v>0</v>
      </c>
      <c r="P1246" s="15">
        <v>1</v>
      </c>
      <c r="Q1246" s="15">
        <v>0</v>
      </c>
      <c r="R1246" s="15">
        <v>2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0</v>
      </c>
      <c r="Y1246" s="15">
        <v>0</v>
      </c>
      <c r="Z1246" s="15">
        <v>0</v>
      </c>
    </row>
    <row r="1247" spans="1:26" ht="15.75" customHeight="1" x14ac:dyDescent="0.3">
      <c r="A1247" s="2" t="s">
        <v>2975</v>
      </c>
      <c r="B1247" s="13" t="s">
        <v>2949</v>
      </c>
      <c r="C1247" s="13" t="s">
        <v>2772</v>
      </c>
      <c r="D1247" s="12" t="s">
        <v>73</v>
      </c>
      <c r="E1247" s="13" t="s">
        <v>4340</v>
      </c>
      <c r="F1247" s="2">
        <v>8</v>
      </c>
      <c r="G1247" s="15">
        <v>95</v>
      </c>
      <c r="H1247" s="7">
        <f>L1247*'114成績輸入與落點儀表板'!$B$2+M1247*'114成績輸入與落點儀表板'!$B$3+N1247*'114成績輸入與落點儀表板'!$B$4+O1247*'114成績輸入與落點儀表板'!$B$5+P1247*'114成績輸入與落點儀表板'!$B$6+Q1247*'114成績輸入與落點儀表板'!$B$7+R1247*'114成績輸入與落點儀表板'!$B$8+S1247*'114成績輸入與落點儀表板'!$B$9+T1247*'114成績輸入與落點儀表板'!$B$10+U1247*'114成績輸入與落點儀表板'!$B$11+V1247*'114成績輸入與落點儀表板'!$B$12+W1247*'114成績輸入與落點儀表板'!$B$13+X1247*'114成績輸入與落點儀表板'!$B$14+Y1247*'114成績輸入與落點儀表板'!$B$15+Z1247*'114成績輸入與落點儀表板'!$B$16</f>
        <v>0</v>
      </c>
      <c r="I1247" s="8">
        <f t="shared" si="38"/>
        <v>-95</v>
      </c>
      <c r="J1247" s="2" t="str">
        <f t="shared" si="39"/>
        <v>FAIL</v>
      </c>
      <c r="K1247" s="17" t="str">
        <f>IF(AND(IF('114成績輸入與落點儀表板'!$C$2="必須採計",L1247&gt;0,IF('114成績輸入與落點儀表板'!$C$2="不可採計",L1247=0,TRUE)),IF('114成績輸入與落點儀表板'!$C$3="必須採計",M1247&gt;0,IF('114成績輸入與落點儀表板'!$C$3="不可採計",M1247=0,TRUE)),IF('114成績輸入與落點儀表板'!$C$4="必須採計",N1247&gt;0,IF('114成績輸入與落點儀表板'!$C$4="不可採計",N1247=0,TRUE)),IF('114成績輸入與落點儀表板'!$C$5="必須採計",O1247&gt;0,IF('114成績輸入與落點儀表板'!$C$5="不可採計",O1247=0,TRUE)),IF('114成績輸入與落點儀表板'!$C$6="必須採計",P1247&gt;0,IF('114成績輸入與落點儀表板'!$C$6="不可採計",P1247=0,TRUE)),IF('114成績輸入與落點儀表板'!$C$7="必須採計",Q1247&gt;0,IF('114成績輸入與落點儀表板'!$C$7="不可採計",Q1247=0,TRUE)),IF('114成績輸入與落點儀表板'!$C$8="必須採計",R1247&gt;0,IF('114成績輸入與落點儀表板'!$C$8="不可採計",R1247=0,TRUE)),IF('114成績輸入與落點儀表板'!$C$9="必須採計",S1247&gt;0,IF('114成績輸入與落點儀表板'!$C$9="不可採計",S1247=0,TRUE)),IF('114成績輸入與落點儀表板'!$C$10="必須採計",T1247&gt;0,IF('114成績輸入與落點儀表板'!$C$10="不可採計",T1247=0,TRUE)),IF('114成績輸入與落點儀表板'!$C$11="必須採計",U1247&gt;0,IF('114成績輸入與落點儀表板'!$C$11="不可採計",U1247=0,TRUE)),IF('114成績輸入與落點儀表板'!$C$12="必須採計",V1247&gt;0,IF('114成績輸入與落點儀表板'!$C$12="不可採計",V1247=0,TRUE)),IF('114成績輸入與落點儀表板'!$C$13="必須採計",W1247&gt;0,IF('114成績輸入與落點儀表板'!$C$13="不可採計",W1247=0,TRUE)),IF('114成績輸入與落點儀表板'!$C$14="必須採計",X1247&gt;0,IF('114成績輸入與落點儀表板'!$C$14="不可採計",X1247=0,TRUE)),IF('114成績輸入與落點儀表板'!$C$15="必須採計",Y1247&gt;0,IF('114成績輸入與落點儀表板'!$C$15="不可採計",Y1247=0,TRUE)),IF('114成績輸入與落點儀表板'!$C$16="必須採計",Z1247&gt;0,IF('114成績輸入與落點儀表板'!$C$16="不可採計",Z1247=0,TRUE))),"✅ 符合","❌ 不符合")</f>
        <v>✅ 符合</v>
      </c>
      <c r="L1247" s="15">
        <v>2</v>
      </c>
      <c r="M1247" s="15">
        <v>0</v>
      </c>
      <c r="N1247" s="15">
        <v>0</v>
      </c>
      <c r="O1247" s="15">
        <v>0</v>
      </c>
      <c r="P1247" s="15">
        <v>0</v>
      </c>
      <c r="Q1247" s="15">
        <v>1</v>
      </c>
      <c r="R1247" s="15">
        <v>0</v>
      </c>
      <c r="S1247" s="15">
        <v>0</v>
      </c>
      <c r="T1247" s="15">
        <v>0</v>
      </c>
      <c r="U1247" s="15">
        <v>0</v>
      </c>
      <c r="V1247" s="15">
        <v>0</v>
      </c>
      <c r="W1247" s="15">
        <v>2</v>
      </c>
      <c r="X1247" s="15">
        <v>0</v>
      </c>
      <c r="Y1247" s="15">
        <v>0</v>
      </c>
      <c r="Z1247" s="15">
        <v>0</v>
      </c>
    </row>
    <row r="1248" spans="1:26" ht="15.75" customHeight="1" x14ac:dyDescent="0.3">
      <c r="A1248" s="2" t="s">
        <v>2978</v>
      </c>
      <c r="B1248" s="13" t="s">
        <v>2949</v>
      </c>
      <c r="C1248" s="13" t="s">
        <v>2952</v>
      </c>
      <c r="D1248" s="12" t="s">
        <v>73</v>
      </c>
      <c r="E1248" s="13" t="s">
        <v>4572</v>
      </c>
      <c r="F1248" s="2">
        <v>4</v>
      </c>
      <c r="G1248" s="15">
        <v>155.25</v>
      </c>
      <c r="H1248" s="7">
        <f>L1248*'114成績輸入與落點儀表板'!$B$2+M1248*'114成績輸入與落點儀表板'!$B$3+N1248*'114成績輸入與落點儀表板'!$B$4+O1248*'114成績輸入與落點儀表板'!$B$5+P1248*'114成績輸入與落點儀表板'!$B$6+Q1248*'114成績輸入與落點儀表板'!$B$7+R1248*'114成績輸入與落點儀表板'!$B$8+S1248*'114成績輸入與落點儀表板'!$B$9+T1248*'114成績輸入與落點儀表板'!$B$10+U1248*'114成績輸入與落點儀表板'!$B$11+V1248*'114成績輸入與落點儀表板'!$B$12+W1248*'114成績輸入與落點儀表板'!$B$13+X1248*'114成績輸入與落點儀表板'!$B$14+Y1248*'114成績輸入與落點儀表板'!$B$15+Z1248*'114成績輸入與落點儀表板'!$B$16</f>
        <v>0</v>
      </c>
      <c r="I1248" s="8">
        <f t="shared" si="38"/>
        <v>-155.25</v>
      </c>
      <c r="J1248" s="2" t="str">
        <f t="shared" si="39"/>
        <v>FAIL</v>
      </c>
      <c r="K1248" s="17" t="str">
        <f>IF(AND(IF('114成績輸入與落點儀表板'!$C$2="必須採計",L1248&gt;0,IF('114成績輸入與落點儀表板'!$C$2="不可採計",L1248=0,TRUE)),IF('114成績輸入與落點儀表板'!$C$3="必須採計",M1248&gt;0,IF('114成績輸入與落點儀表板'!$C$3="不可採計",M1248=0,TRUE)),IF('114成績輸入與落點儀表板'!$C$4="必須採計",N1248&gt;0,IF('114成績輸入與落點儀表板'!$C$4="不可採計",N1248=0,TRUE)),IF('114成績輸入與落點儀表板'!$C$5="必須採計",O1248&gt;0,IF('114成績輸入與落點儀表板'!$C$5="不可採計",O1248=0,TRUE)),IF('114成績輸入與落點儀表板'!$C$6="必須採計",P1248&gt;0,IF('114成績輸入與落點儀表板'!$C$6="不可採計",P1248=0,TRUE)),IF('114成績輸入與落點儀表板'!$C$7="必須採計",Q1248&gt;0,IF('114成績輸入與落點儀表板'!$C$7="不可採計",Q1248=0,TRUE)),IF('114成績輸入與落點儀表板'!$C$8="必須採計",R1248&gt;0,IF('114成績輸入與落點儀表板'!$C$8="不可採計",R1248=0,TRUE)),IF('114成績輸入與落點儀表板'!$C$9="必須採計",S1248&gt;0,IF('114成績輸入與落點儀表板'!$C$9="不可採計",S1248=0,TRUE)),IF('114成績輸入與落點儀表板'!$C$10="必須採計",T1248&gt;0,IF('114成績輸入與落點儀表板'!$C$10="不可採計",T1248=0,TRUE)),IF('114成績輸入與落點儀表板'!$C$11="必須採計",U1248&gt;0,IF('114成績輸入與落點儀表板'!$C$11="不可採計",U1248=0,TRUE)),IF('114成績輸入與落點儀表板'!$C$12="必須採計",V1248&gt;0,IF('114成績輸入與落點儀表板'!$C$12="不可採計",V1248=0,TRUE)),IF('114成績輸入與落點儀表板'!$C$13="必須採計",W1248&gt;0,IF('114成績輸入與落點儀表板'!$C$13="不可採計",W1248=0,TRUE)),IF('114成績輸入與落點儀表板'!$C$14="必須採計",X1248&gt;0,IF('114成績輸入與落點儀表板'!$C$14="不可採計",X1248=0,TRUE)),IF('114成績輸入與落點儀表板'!$C$15="必須採計",Y1248&gt;0,IF('114成績輸入與落點儀表板'!$C$15="不可採計",Y1248=0,TRUE)),IF('114成績輸入與落點儀表板'!$C$16="必須採計",Z1248&gt;0,IF('114成績輸入與落點儀表板'!$C$16="不可採計",Z1248=0,TRUE))),"✅ 符合","❌ 不符合")</f>
        <v>✅ 符合</v>
      </c>
      <c r="L1248" s="15">
        <v>2</v>
      </c>
      <c r="M1248" s="15">
        <v>0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0</v>
      </c>
      <c r="T1248" s="15">
        <v>0</v>
      </c>
      <c r="U1248" s="15">
        <v>1.75</v>
      </c>
      <c r="V1248" s="15">
        <v>2</v>
      </c>
      <c r="W1248" s="15">
        <v>0</v>
      </c>
      <c r="X1248" s="15">
        <v>0</v>
      </c>
      <c r="Y1248" s="15">
        <v>0</v>
      </c>
      <c r="Z1248" s="15">
        <v>0</v>
      </c>
    </row>
    <row r="1249" spans="1:26" ht="15.75" customHeight="1" x14ac:dyDescent="0.3">
      <c r="A1249" s="2" t="s">
        <v>2981</v>
      </c>
      <c r="B1249" s="13" t="s">
        <v>2949</v>
      </c>
      <c r="C1249" s="13" t="s">
        <v>2955</v>
      </c>
      <c r="D1249" s="12" t="s">
        <v>103</v>
      </c>
      <c r="E1249" s="13" t="s">
        <v>2956</v>
      </c>
      <c r="F1249" s="2">
        <v>15</v>
      </c>
      <c r="G1249" s="15">
        <v>139.5</v>
      </c>
      <c r="H1249" s="7">
        <f>L1249*'114成績輸入與落點儀表板'!$B$2+M1249*'114成績輸入與落點儀表板'!$B$3+N1249*'114成績輸入與落點儀表板'!$B$4+O1249*'114成績輸入與落點儀表板'!$B$5+P1249*'114成績輸入與落點儀表板'!$B$6+Q1249*'114成績輸入與落點儀表板'!$B$7+R1249*'114成績輸入與落點儀表板'!$B$8+S1249*'114成績輸入與落點儀表板'!$B$9+T1249*'114成績輸入與落點儀表板'!$B$10+U1249*'114成績輸入與落點儀表板'!$B$11+V1249*'114成績輸入與落點儀表板'!$B$12+W1249*'114成績輸入與落點儀表板'!$B$13+X1249*'114成績輸入與落點儀表板'!$B$14+Y1249*'114成績輸入與落點儀表板'!$B$15+Z1249*'114成績輸入與落點儀表板'!$B$16</f>
        <v>0</v>
      </c>
      <c r="I1249" s="8">
        <f t="shared" si="38"/>
        <v>-139.5</v>
      </c>
      <c r="J1249" s="2" t="str">
        <f t="shared" si="39"/>
        <v>FAIL</v>
      </c>
      <c r="K1249" s="17" t="str">
        <f>IF(AND(IF('114成績輸入與落點儀表板'!$C$2="必須採計",L1249&gt;0,IF('114成績輸入與落點儀表板'!$C$2="不可採計",L1249=0,TRUE)),IF('114成績輸入與落點儀表板'!$C$3="必須採計",M1249&gt;0,IF('114成績輸入與落點儀表板'!$C$3="不可採計",M1249=0,TRUE)),IF('114成績輸入與落點儀表板'!$C$4="必須採計",N1249&gt;0,IF('114成績輸入與落點儀表板'!$C$4="不可採計",N1249=0,TRUE)),IF('114成績輸入與落點儀表板'!$C$5="必須採計",O1249&gt;0,IF('114成績輸入與落點儀表板'!$C$5="不可採計",O1249=0,TRUE)),IF('114成績輸入與落點儀表板'!$C$6="必須採計",P1249&gt;0,IF('114成績輸入與落點儀表板'!$C$6="不可採計",P1249=0,TRUE)),IF('114成績輸入與落點儀表板'!$C$7="必須採計",Q1249&gt;0,IF('114成績輸入與落點儀表板'!$C$7="不可採計",Q1249=0,TRUE)),IF('114成績輸入與落點儀表板'!$C$8="必須採計",R1249&gt;0,IF('114成績輸入與落點儀表板'!$C$8="不可採計",R1249=0,TRUE)),IF('114成績輸入與落點儀表板'!$C$9="必須採計",S1249&gt;0,IF('114成績輸入與落點儀表板'!$C$9="不可採計",S1249=0,TRUE)),IF('114成績輸入與落點儀表板'!$C$10="必須採計",T1249&gt;0,IF('114成績輸入與落點儀表板'!$C$10="不可採計",T1249=0,TRUE)),IF('114成績輸入與落點儀表板'!$C$11="必須採計",U1249&gt;0,IF('114成績輸入與落點儀表板'!$C$11="不可採計",U1249=0,TRUE)),IF('114成績輸入與落點儀表板'!$C$12="必須採計",V1249&gt;0,IF('114成績輸入與落點儀表板'!$C$12="不可採計",V1249=0,TRUE)),IF('114成績輸入與落點儀表板'!$C$13="必須採計",W1249&gt;0,IF('114成績輸入與落點儀表板'!$C$13="不可採計",W1249=0,TRUE)),IF('114成績輸入與落點儀表板'!$C$14="必須採計",X1249&gt;0,IF('114成績輸入與落點儀表板'!$C$14="不可採計",X1249=0,TRUE)),IF('114成績輸入與落點儀表板'!$C$15="必須採計",Y1249&gt;0,IF('114成績輸入與落點儀表板'!$C$15="不可採計",Y1249=0,TRUE)),IF('114成績輸入與落點儀表板'!$C$16="必須採計",Z1249&gt;0,IF('114成績輸入與落點儀表板'!$C$16="不可採計",Z1249=0,TRUE))),"✅ 符合","❌ 不符合")</f>
        <v>✅ 符合</v>
      </c>
      <c r="L1249" s="15">
        <v>2</v>
      </c>
      <c r="M1249" s="15">
        <v>1.75</v>
      </c>
      <c r="N1249" s="15">
        <v>0</v>
      </c>
      <c r="O1249" s="15">
        <v>0</v>
      </c>
      <c r="P1249" s="15">
        <v>0</v>
      </c>
      <c r="Q1249" s="15">
        <v>0</v>
      </c>
      <c r="R1249" s="15">
        <v>0</v>
      </c>
      <c r="S1249" s="15">
        <v>0</v>
      </c>
      <c r="T1249" s="15">
        <v>2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</row>
    <row r="1250" spans="1:26" ht="15.75" customHeight="1" x14ac:dyDescent="0.3">
      <c r="A1250" s="2" t="s">
        <v>2982</v>
      </c>
      <c r="B1250" s="13" t="s">
        <v>2949</v>
      </c>
      <c r="C1250" s="13" t="s">
        <v>2958</v>
      </c>
      <c r="D1250" s="12" t="s">
        <v>103</v>
      </c>
      <c r="E1250" s="13" t="s">
        <v>2959</v>
      </c>
      <c r="F1250" s="2">
        <v>17</v>
      </c>
      <c r="G1250" s="15">
        <v>134.25</v>
      </c>
      <c r="H1250" s="7">
        <f>L1250*'114成績輸入與落點儀表板'!$B$2+M1250*'114成績輸入與落點儀表板'!$B$3+N1250*'114成績輸入與落點儀表板'!$B$4+O1250*'114成績輸入與落點儀表板'!$B$5+P1250*'114成績輸入與落點儀表板'!$B$6+Q1250*'114成績輸入與落點儀表板'!$B$7+R1250*'114成績輸入與落點儀表板'!$B$8+S1250*'114成績輸入與落點儀表板'!$B$9+T1250*'114成績輸入與落點儀表板'!$B$10+U1250*'114成績輸入與落點儀表板'!$B$11+V1250*'114成績輸入與落點儀表板'!$B$12+W1250*'114成績輸入與落點儀表板'!$B$13+X1250*'114成績輸入與落點儀表板'!$B$14+Y1250*'114成績輸入與落點儀表板'!$B$15+Z1250*'114成績輸入與落點儀表板'!$B$16</f>
        <v>0</v>
      </c>
      <c r="I1250" s="8">
        <f t="shared" si="38"/>
        <v>-134.25</v>
      </c>
      <c r="J1250" s="2" t="str">
        <f t="shared" si="39"/>
        <v>FAIL</v>
      </c>
      <c r="K1250" s="17" t="str">
        <f>IF(AND(IF('114成績輸入與落點儀表板'!$C$2="必須採計",L1250&gt;0,IF('114成績輸入與落點儀表板'!$C$2="不可採計",L1250=0,TRUE)),IF('114成績輸入與落點儀表板'!$C$3="必須採計",M1250&gt;0,IF('114成績輸入與落點儀表板'!$C$3="不可採計",M1250=0,TRUE)),IF('114成績輸入與落點儀表板'!$C$4="必須採計",N1250&gt;0,IF('114成績輸入與落點儀表板'!$C$4="不可採計",N1250=0,TRUE)),IF('114成績輸入與落點儀表板'!$C$5="必須採計",O1250&gt;0,IF('114成績輸入與落點儀表板'!$C$5="不可採計",O1250=0,TRUE)),IF('114成績輸入與落點儀表板'!$C$6="必須採計",P1250&gt;0,IF('114成績輸入與落點儀表板'!$C$6="不可採計",P1250=0,TRUE)),IF('114成績輸入與落點儀表板'!$C$7="必須採計",Q1250&gt;0,IF('114成績輸入與落點儀表板'!$C$7="不可採計",Q1250=0,TRUE)),IF('114成績輸入與落點儀表板'!$C$8="必須採計",R1250&gt;0,IF('114成績輸入與落點儀表板'!$C$8="不可採計",R1250=0,TRUE)),IF('114成績輸入與落點儀表板'!$C$9="必須採計",S1250&gt;0,IF('114成績輸入與落點儀表板'!$C$9="不可採計",S1250=0,TRUE)),IF('114成績輸入與落點儀表板'!$C$10="必須採計",T1250&gt;0,IF('114成績輸入與落點儀表板'!$C$10="不可採計",T1250=0,TRUE)),IF('114成績輸入與落點儀表板'!$C$11="必須採計",U1250&gt;0,IF('114成績輸入與落點儀表板'!$C$11="不可採計",U1250=0,TRUE)),IF('114成績輸入與落點儀表板'!$C$12="必須採計",V1250&gt;0,IF('114成績輸入與落點儀表板'!$C$12="不可採計",V1250=0,TRUE)),IF('114成績輸入與落點儀表板'!$C$13="必須採計",W1250&gt;0,IF('114成績輸入與落點儀表板'!$C$13="不可採計",W1250=0,TRUE)),IF('114成績輸入與落點儀表板'!$C$14="必須採計",X1250&gt;0,IF('114成績輸入與落點儀表板'!$C$14="不可採計",X1250=0,TRUE)),IF('114成績輸入與落點儀表板'!$C$15="必須採計",Y1250&gt;0,IF('114成績輸入與落點儀表板'!$C$15="不可採計",Y1250=0,TRUE)),IF('114成績輸入與落點儀表板'!$C$16="必須採計",Z1250&gt;0,IF('114成績輸入與落點儀表板'!$C$16="不可採計",Z1250=0,TRUE))),"✅ 符合","❌ 不符合")</f>
        <v>✅ 符合</v>
      </c>
      <c r="L1250" s="15">
        <v>2</v>
      </c>
      <c r="M1250" s="15">
        <v>1.75</v>
      </c>
      <c r="N1250" s="15">
        <v>0</v>
      </c>
      <c r="O1250" s="15">
        <v>0</v>
      </c>
      <c r="P1250" s="15">
        <v>0</v>
      </c>
      <c r="Q1250" s="15">
        <v>0</v>
      </c>
      <c r="R1250" s="15">
        <v>0</v>
      </c>
      <c r="S1250" s="15">
        <v>2</v>
      </c>
      <c r="T1250" s="15">
        <v>0</v>
      </c>
      <c r="U1250" s="15">
        <v>0</v>
      </c>
      <c r="V1250" s="15">
        <v>0</v>
      </c>
      <c r="W1250" s="15">
        <v>0</v>
      </c>
      <c r="X1250" s="15">
        <v>0</v>
      </c>
      <c r="Y1250" s="15">
        <v>0</v>
      </c>
      <c r="Z1250" s="15">
        <v>0</v>
      </c>
    </row>
    <row r="1251" spans="1:26" ht="15.75" customHeight="1" x14ac:dyDescent="0.3">
      <c r="A1251" s="2" t="s">
        <v>2984</v>
      </c>
      <c r="B1251" s="13" t="s">
        <v>2949</v>
      </c>
      <c r="C1251" s="13" t="s">
        <v>2961</v>
      </c>
      <c r="D1251" s="12" t="s">
        <v>121</v>
      </c>
      <c r="E1251" s="13" t="s">
        <v>2962</v>
      </c>
      <c r="F1251" s="2">
        <v>16</v>
      </c>
      <c r="G1251" s="15">
        <v>70.75</v>
      </c>
      <c r="H1251" s="7">
        <f>L1251*'114成績輸入與落點儀表板'!$B$2+M1251*'114成績輸入與落點儀表板'!$B$3+N1251*'114成績輸入與落點儀表板'!$B$4+O1251*'114成績輸入與落點儀表板'!$B$5+P1251*'114成績輸入與落點儀表板'!$B$6+Q1251*'114成績輸入與落點儀表板'!$B$7+R1251*'114成績輸入與落點儀表板'!$B$8+S1251*'114成績輸入與落點儀表板'!$B$9+T1251*'114成績輸入與落點儀表板'!$B$10+U1251*'114成績輸入與落點儀表板'!$B$11+V1251*'114成績輸入與落點儀表板'!$B$12+W1251*'114成績輸入與落點儀表板'!$B$13+X1251*'114成績輸入與落點儀表板'!$B$14+Y1251*'114成績輸入與落點儀表板'!$B$15+Z1251*'114成績輸入與落點儀表板'!$B$16</f>
        <v>0</v>
      </c>
      <c r="I1251" s="8">
        <f t="shared" si="38"/>
        <v>-70.75</v>
      </c>
      <c r="J1251" s="2" t="str">
        <f t="shared" si="39"/>
        <v>FAIL</v>
      </c>
      <c r="K1251" s="17" t="str">
        <f>IF(AND(IF('114成績輸入與落點儀表板'!$C$2="必須採計",L1251&gt;0,IF('114成績輸入與落點儀表板'!$C$2="不可採計",L1251=0,TRUE)),IF('114成績輸入與落點儀表板'!$C$3="必須採計",M1251&gt;0,IF('114成績輸入與落點儀表板'!$C$3="不可採計",M1251=0,TRUE)),IF('114成績輸入與落點儀表板'!$C$4="必須採計",N1251&gt;0,IF('114成績輸入與落點儀表板'!$C$4="不可採計",N1251=0,TRUE)),IF('114成績輸入與落點儀表板'!$C$5="必須採計",O1251&gt;0,IF('114成績輸入與落點儀表板'!$C$5="不可採計",O1251=0,TRUE)),IF('114成績輸入與落點儀表板'!$C$6="必須採計",P1251&gt;0,IF('114成績輸入與落點儀表板'!$C$6="不可採計",P1251=0,TRUE)),IF('114成績輸入與落點儀表板'!$C$7="必須採計",Q1251&gt;0,IF('114成績輸入與落點儀表板'!$C$7="不可採計",Q1251=0,TRUE)),IF('114成績輸入與落點儀表板'!$C$8="必須採計",R1251&gt;0,IF('114成績輸入與落點儀表板'!$C$8="不可採計",R1251=0,TRUE)),IF('114成績輸入與落點儀表板'!$C$9="必須採計",S1251&gt;0,IF('114成績輸入與落點儀表板'!$C$9="不可採計",S1251=0,TRUE)),IF('114成績輸入與落點儀表板'!$C$10="必須採計",T1251&gt;0,IF('114成績輸入與落點儀表板'!$C$10="不可採計",T1251=0,TRUE)),IF('114成績輸入與落點儀表板'!$C$11="必須採計",U1251&gt;0,IF('114成績輸入與落點儀表板'!$C$11="不可採計",U1251=0,TRUE)),IF('114成績輸入與落點儀表板'!$C$12="必須採計",V1251&gt;0,IF('114成績輸入與落點儀表板'!$C$12="不可採計",V1251=0,TRUE)),IF('114成績輸入與落點儀表板'!$C$13="必須採計",W1251&gt;0,IF('114成績輸入與落點儀表板'!$C$13="不可採計",W1251=0,TRUE)),IF('114成績輸入與落點儀表板'!$C$14="必須採計",X1251&gt;0,IF('114成績輸入與落點儀表板'!$C$14="不可採計",X1251=0,TRUE)),IF('114成績輸入與落點儀表板'!$C$15="必須採計",Y1251&gt;0,IF('114成績輸入與落點儀表板'!$C$15="不可採計",Y1251=0,TRUE)),IF('114成績輸入與落點儀表板'!$C$16="必須採計",Z1251&gt;0,IF('114成績輸入與落點儀表板'!$C$16="不可採計",Z1251=0,TRUE))),"✅ 符合","❌ 不符合")</f>
        <v>❌ 不符合</v>
      </c>
      <c r="L1251" s="15">
        <v>0</v>
      </c>
      <c r="M1251" s="15">
        <v>0</v>
      </c>
      <c r="N1251" s="15">
        <v>0</v>
      </c>
      <c r="O1251" s="15">
        <v>0</v>
      </c>
      <c r="P1251" s="15">
        <v>0</v>
      </c>
      <c r="Q1251" s="15">
        <v>0</v>
      </c>
      <c r="R1251" s="15">
        <v>2</v>
      </c>
      <c r="S1251" s="15">
        <v>2</v>
      </c>
      <c r="T1251" s="15">
        <v>0</v>
      </c>
      <c r="U1251" s="15">
        <v>0</v>
      </c>
      <c r="V1251" s="15">
        <v>0</v>
      </c>
      <c r="W1251" s="15">
        <v>1.75</v>
      </c>
      <c r="X1251" s="15">
        <v>0</v>
      </c>
      <c r="Y1251" s="15">
        <v>0</v>
      </c>
      <c r="Z1251" s="15">
        <v>0</v>
      </c>
    </row>
    <row r="1252" spans="1:26" ht="15.75" customHeight="1" x14ac:dyDescent="0.3">
      <c r="A1252" s="2" t="s">
        <v>2987</v>
      </c>
      <c r="B1252" s="13" t="s">
        <v>2949</v>
      </c>
      <c r="C1252" s="13" t="s">
        <v>4574</v>
      </c>
      <c r="D1252" s="12" t="s">
        <v>121</v>
      </c>
      <c r="E1252" s="13" t="s">
        <v>2965</v>
      </c>
      <c r="F1252" s="2">
        <v>9</v>
      </c>
      <c r="G1252" s="15">
        <v>127.25</v>
      </c>
      <c r="H1252" s="7">
        <f>L1252*'114成績輸入與落點儀表板'!$B$2+M1252*'114成績輸入與落點儀表板'!$B$3+N1252*'114成績輸入與落點儀表板'!$B$4+O1252*'114成績輸入與落點儀表板'!$B$5+P1252*'114成績輸入與落點儀表板'!$B$6+Q1252*'114成績輸入與落點儀表板'!$B$7+R1252*'114成績輸入與落點儀表板'!$B$8+S1252*'114成績輸入與落點儀表板'!$B$9+T1252*'114成績輸入與落點儀表板'!$B$10+U1252*'114成績輸入與落點儀表板'!$B$11+V1252*'114成績輸入與落點儀表板'!$B$12+W1252*'114成績輸入與落點儀表板'!$B$13+X1252*'114成績輸入與落點儀表板'!$B$14+Y1252*'114成績輸入與落點儀表板'!$B$15+Z1252*'114成績輸入與落點儀表板'!$B$16</f>
        <v>0</v>
      </c>
      <c r="I1252" s="8">
        <f t="shared" si="38"/>
        <v>-127.25</v>
      </c>
      <c r="J1252" s="2" t="str">
        <f t="shared" si="39"/>
        <v>FAIL</v>
      </c>
      <c r="K1252" s="17" t="str">
        <f>IF(AND(IF('114成績輸入與落點儀表板'!$C$2="必須採計",L1252&gt;0,IF('114成績輸入與落點儀表板'!$C$2="不可採計",L1252=0,TRUE)),IF('114成績輸入與落點儀表板'!$C$3="必須採計",M1252&gt;0,IF('114成績輸入與落點儀表板'!$C$3="不可採計",M1252=0,TRUE)),IF('114成績輸入與落點儀表板'!$C$4="必須採計",N1252&gt;0,IF('114成績輸入與落點儀表板'!$C$4="不可採計",N1252=0,TRUE)),IF('114成績輸入與落點儀表板'!$C$5="必須採計",O1252&gt;0,IF('114成績輸入與落點儀表板'!$C$5="不可採計",O1252=0,TRUE)),IF('114成績輸入與落點儀表板'!$C$6="必須採計",P1252&gt;0,IF('114成績輸入與落點儀表板'!$C$6="不可採計",P1252=0,TRUE)),IF('114成績輸入與落點儀表板'!$C$7="必須採計",Q1252&gt;0,IF('114成績輸入與落點儀表板'!$C$7="不可採計",Q1252=0,TRUE)),IF('114成績輸入與落點儀表板'!$C$8="必須採計",R1252&gt;0,IF('114成績輸入與落點儀表板'!$C$8="不可採計",R1252=0,TRUE)),IF('114成績輸入與落點儀表板'!$C$9="必須採計",S1252&gt;0,IF('114成績輸入與落點儀表板'!$C$9="不可採計",S1252=0,TRUE)),IF('114成績輸入與落點儀表板'!$C$10="必須採計",T1252&gt;0,IF('114成績輸入與落點儀表板'!$C$10="不可採計",T1252=0,TRUE)),IF('114成績輸入與落點儀表板'!$C$11="必須採計",U1252&gt;0,IF('114成績輸入與落點儀表板'!$C$11="不可採計",U1252=0,TRUE)),IF('114成績輸入與落點儀表板'!$C$12="必須採計",V1252&gt;0,IF('114成績輸入與落點儀表板'!$C$12="不可採計",V1252=0,TRUE)),IF('114成績輸入與落點儀表板'!$C$13="必須採計",W1252&gt;0,IF('114成績輸入與落點儀表板'!$C$13="不可採計",W1252=0,TRUE)),IF('114成績輸入與落點儀表板'!$C$14="必須採計",X1252&gt;0,IF('114成績輸入與落點儀表板'!$C$14="不可採計",X1252=0,TRUE)),IF('114成績輸入與落點儀表板'!$C$15="必須採計",Y1252&gt;0,IF('114成績輸入與落點儀表板'!$C$15="不可採計",Y1252=0,TRUE)),IF('114成績輸入與落點儀表板'!$C$16="必須採計",Z1252&gt;0,IF('114成績輸入與落點儀表板'!$C$16="不可採計",Z1252=0,TRUE))),"✅ 符合","❌ 不符合")</f>
        <v>❌ 不符合</v>
      </c>
      <c r="L1252" s="15">
        <v>0</v>
      </c>
      <c r="M1252" s="15">
        <v>0</v>
      </c>
      <c r="N1252" s="15">
        <v>0</v>
      </c>
      <c r="O1252" s="15">
        <v>0</v>
      </c>
      <c r="P1252" s="15">
        <v>0</v>
      </c>
      <c r="Q1252" s="15">
        <v>0</v>
      </c>
      <c r="R1252" s="15">
        <v>0</v>
      </c>
      <c r="S1252" s="15">
        <v>0</v>
      </c>
      <c r="T1252" s="15">
        <v>0</v>
      </c>
      <c r="U1252" s="15">
        <v>2</v>
      </c>
      <c r="V1252" s="15">
        <v>2</v>
      </c>
      <c r="W1252" s="15">
        <v>1.75</v>
      </c>
      <c r="X1252" s="15">
        <v>0</v>
      </c>
      <c r="Y1252" s="15">
        <v>0</v>
      </c>
      <c r="Z1252" s="15">
        <v>0</v>
      </c>
    </row>
    <row r="1253" spans="1:26" ht="15.75" customHeight="1" x14ac:dyDescent="0.3">
      <c r="A1253" s="2" t="s">
        <v>2990</v>
      </c>
      <c r="B1253" s="13" t="s">
        <v>2949</v>
      </c>
      <c r="C1253" s="13" t="s">
        <v>4575</v>
      </c>
      <c r="D1253" s="12" t="s">
        <v>73</v>
      </c>
      <c r="E1253" s="13" t="s">
        <v>2959</v>
      </c>
      <c r="F1253" s="2">
        <v>9</v>
      </c>
      <c r="G1253" s="15">
        <v>124.75</v>
      </c>
      <c r="H1253" s="7">
        <f>L1253*'114成績輸入與落點儀表板'!$B$2+M1253*'114成績輸入與落點儀表板'!$B$3+N1253*'114成績輸入與落點儀表板'!$B$4+O1253*'114成績輸入與落點儀表板'!$B$5+P1253*'114成績輸入與落點儀表板'!$B$6+Q1253*'114成績輸入與落點儀表板'!$B$7+R1253*'114成績輸入與落點儀表板'!$B$8+S1253*'114成績輸入與落點儀表板'!$B$9+T1253*'114成績輸入與落點儀表板'!$B$10+U1253*'114成績輸入與落點儀表板'!$B$11+V1253*'114成績輸入與落點儀表板'!$B$12+W1253*'114成績輸入與落點儀表板'!$B$13+X1253*'114成績輸入與落點儀表板'!$B$14+Y1253*'114成績輸入與落點儀表板'!$B$15+Z1253*'114成績輸入與落點儀表板'!$B$16</f>
        <v>0</v>
      </c>
      <c r="I1253" s="8">
        <f t="shared" si="38"/>
        <v>-124.75</v>
      </c>
      <c r="J1253" s="2" t="str">
        <f t="shared" si="39"/>
        <v>FAIL</v>
      </c>
      <c r="K1253" s="17" t="str">
        <f>IF(AND(IF('114成績輸入與落點儀表板'!$C$2="必須採計",L1253&gt;0,IF('114成績輸入與落點儀表板'!$C$2="不可採計",L1253=0,TRUE)),IF('114成績輸入與落點儀表板'!$C$3="必須採計",M1253&gt;0,IF('114成績輸入與落點儀表板'!$C$3="不可採計",M1253=0,TRUE)),IF('114成績輸入與落點儀表板'!$C$4="必須採計",N1253&gt;0,IF('114成績輸入與落點儀表板'!$C$4="不可採計",N1253=0,TRUE)),IF('114成績輸入與落點儀表板'!$C$5="必須採計",O1253&gt;0,IF('114成績輸入與落點儀表板'!$C$5="不可採計",O1253=0,TRUE)),IF('114成績輸入與落點儀表板'!$C$6="必須採計",P1253&gt;0,IF('114成績輸入與落點儀表板'!$C$6="不可採計",P1253=0,TRUE)),IF('114成績輸入與落點儀表板'!$C$7="必須採計",Q1253&gt;0,IF('114成績輸入與落點儀表板'!$C$7="不可採計",Q1253=0,TRUE)),IF('114成績輸入與落點儀表板'!$C$8="必須採計",R1253&gt;0,IF('114成績輸入與落點儀表板'!$C$8="不可採計",R1253=0,TRUE)),IF('114成績輸入與落點儀表板'!$C$9="必須採計",S1253&gt;0,IF('114成績輸入與落點儀表板'!$C$9="不可採計",S1253=0,TRUE)),IF('114成績輸入與落點儀表板'!$C$10="必須採計",T1253&gt;0,IF('114成績輸入與落點儀表板'!$C$10="不可採計",T1253=0,TRUE)),IF('114成績輸入與落點儀表板'!$C$11="必須採計",U1253&gt;0,IF('114成績輸入與落點儀表板'!$C$11="不可採計",U1253=0,TRUE)),IF('114成績輸入與落點儀表板'!$C$12="必須採計",V1253&gt;0,IF('114成績輸入與落點儀表板'!$C$12="不可採計",V1253=0,TRUE)),IF('114成績輸入與落點儀表板'!$C$13="必須採計",W1253&gt;0,IF('114成績輸入與落點儀表板'!$C$13="不可採計",W1253=0,TRUE)),IF('114成績輸入與落點儀表板'!$C$14="必須採計",X1253&gt;0,IF('114成績輸入與落點儀表板'!$C$14="不可採計",X1253=0,TRUE)),IF('114成績輸入與落點儀表板'!$C$15="必須採計",Y1253&gt;0,IF('114成績輸入與落點儀表板'!$C$15="不可採計",Y1253=0,TRUE)),IF('114成績輸入與落點儀表板'!$C$16="必須採計",Z1253&gt;0,IF('114成績輸入與落點儀表板'!$C$16="不可採計",Z1253=0,TRUE))),"✅ 符合","❌ 不符合")</f>
        <v>✅ 符合</v>
      </c>
      <c r="L1253" s="15">
        <v>2</v>
      </c>
      <c r="M1253" s="15">
        <v>1.75</v>
      </c>
      <c r="N1253" s="15">
        <v>0</v>
      </c>
      <c r="O1253" s="15">
        <v>0</v>
      </c>
      <c r="P1253" s="15">
        <v>0</v>
      </c>
      <c r="Q1253" s="15">
        <v>0</v>
      </c>
      <c r="R1253" s="15">
        <v>0</v>
      </c>
      <c r="S1253" s="15">
        <v>2</v>
      </c>
      <c r="T1253" s="15">
        <v>0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</row>
    <row r="1254" spans="1:26" ht="15.75" customHeight="1" x14ac:dyDescent="0.3">
      <c r="A1254" s="2" t="s">
        <v>2992</v>
      </c>
      <c r="B1254" s="13" t="s">
        <v>2949</v>
      </c>
      <c r="C1254" s="13" t="s">
        <v>4576</v>
      </c>
      <c r="D1254" s="12" t="s">
        <v>73</v>
      </c>
      <c r="E1254" s="13" t="s">
        <v>4577</v>
      </c>
      <c r="F1254" s="2">
        <v>3</v>
      </c>
      <c r="G1254" s="15">
        <v>137.5</v>
      </c>
      <c r="H1254" s="7">
        <f>L1254*'114成績輸入與落點儀表板'!$B$2+M1254*'114成績輸入與落點儀表板'!$B$3+N1254*'114成績輸入與落點儀表板'!$B$4+O1254*'114成績輸入與落點儀表板'!$B$5+P1254*'114成績輸入與落點儀表板'!$B$6+Q1254*'114成績輸入與落點儀表板'!$B$7+R1254*'114成績輸入與落點儀表板'!$B$8+S1254*'114成績輸入與落點儀表板'!$B$9+T1254*'114成績輸入與落點儀表板'!$B$10+U1254*'114成績輸入與落點儀表板'!$B$11+V1254*'114成績輸入與落點儀表板'!$B$12+W1254*'114成績輸入與落點儀表板'!$B$13+X1254*'114成績輸入與落點儀表板'!$B$14+Y1254*'114成績輸入與落點儀表板'!$B$15+Z1254*'114成績輸入與落點儀表板'!$B$16</f>
        <v>0</v>
      </c>
      <c r="I1254" s="8">
        <f t="shared" si="38"/>
        <v>-137.5</v>
      </c>
      <c r="J1254" s="2" t="str">
        <f t="shared" si="39"/>
        <v>FAIL</v>
      </c>
      <c r="K1254" s="17" t="str">
        <f>IF(AND(IF('114成績輸入與落點儀表板'!$C$2="必須採計",L1254&gt;0,IF('114成績輸入與落點儀表板'!$C$2="不可採計",L1254=0,TRUE)),IF('114成績輸入與落點儀表板'!$C$3="必須採計",M1254&gt;0,IF('114成績輸入與落點儀表板'!$C$3="不可採計",M1254=0,TRUE)),IF('114成績輸入與落點儀表板'!$C$4="必須採計",N1254&gt;0,IF('114成績輸入與落點儀表板'!$C$4="不可採計",N1254=0,TRUE)),IF('114成績輸入與落點儀表板'!$C$5="必須採計",O1254&gt;0,IF('114成績輸入與落點儀表板'!$C$5="不可採計",O1254=0,TRUE)),IF('114成績輸入與落點儀表板'!$C$6="必須採計",P1254&gt;0,IF('114成績輸入與落點儀表板'!$C$6="不可採計",P1254=0,TRUE)),IF('114成績輸入與落點儀表板'!$C$7="必須採計",Q1254&gt;0,IF('114成績輸入與落點儀表板'!$C$7="不可採計",Q1254=0,TRUE)),IF('114成績輸入與落點儀表板'!$C$8="必須採計",R1254&gt;0,IF('114成績輸入與落點儀表板'!$C$8="不可採計",R1254=0,TRUE)),IF('114成績輸入與落點儀表板'!$C$9="必須採計",S1254&gt;0,IF('114成績輸入與落點儀表板'!$C$9="不可採計",S1254=0,TRUE)),IF('114成績輸入與落點儀表板'!$C$10="必須採計",T1254&gt;0,IF('114成績輸入與落點儀表板'!$C$10="不可採計",T1254=0,TRUE)),IF('114成績輸入與落點儀表板'!$C$11="必須採計",U1254&gt;0,IF('114成績輸入與落點儀表板'!$C$11="不可採計",U1254=0,TRUE)),IF('114成績輸入與落點儀表板'!$C$12="必須採計",V1254&gt;0,IF('114成績輸入與落點儀表板'!$C$12="不可採計",V1254=0,TRUE)),IF('114成績輸入與落點儀表板'!$C$13="必須採計",W1254&gt;0,IF('114成績輸入與落點儀表板'!$C$13="不可採計",W1254=0,TRUE)),IF('114成績輸入與落點儀表板'!$C$14="必須採計",X1254&gt;0,IF('114成績輸入與落點儀表板'!$C$14="不可採計",X1254=0,TRUE)),IF('114成績輸入與落點儀表板'!$C$15="必須採計",Y1254&gt;0,IF('114成績輸入與落點儀表板'!$C$15="不可採計",Y1254=0,TRUE)),IF('114成績輸入與落點儀表板'!$C$16="必須採計",Z1254&gt;0,IF('114成績輸入與落點儀表板'!$C$16="不可採計",Z1254=0,TRUE))),"✅ 符合","❌ 不符合")</f>
        <v>✅ 符合</v>
      </c>
      <c r="L1254" s="15">
        <v>1.75</v>
      </c>
      <c r="M1254" s="15">
        <v>0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0</v>
      </c>
      <c r="T1254" s="15">
        <v>0</v>
      </c>
      <c r="U1254" s="15">
        <v>2</v>
      </c>
      <c r="V1254" s="15">
        <v>0</v>
      </c>
      <c r="W1254" s="15">
        <v>2</v>
      </c>
      <c r="X1254" s="15">
        <v>0</v>
      </c>
      <c r="Y1254" s="15">
        <v>0</v>
      </c>
      <c r="Z1254" s="15">
        <v>0</v>
      </c>
    </row>
    <row r="1255" spans="1:26" ht="15.75" customHeight="1" x14ac:dyDescent="0.3">
      <c r="A1255" s="2" t="s">
        <v>2995</v>
      </c>
      <c r="B1255" s="13" t="s">
        <v>2949</v>
      </c>
      <c r="C1255" s="13" t="s">
        <v>4578</v>
      </c>
      <c r="D1255" s="12" t="s">
        <v>73</v>
      </c>
      <c r="E1255" s="13" t="s">
        <v>3827</v>
      </c>
      <c r="F1255" s="2">
        <v>8</v>
      </c>
      <c r="G1255" s="15">
        <v>150</v>
      </c>
      <c r="H1255" s="7">
        <f>L1255*'114成績輸入與落點儀表板'!$B$2+M1255*'114成績輸入與落點儀表板'!$B$3+N1255*'114成績輸入與落點儀表板'!$B$4+O1255*'114成績輸入與落點儀表板'!$B$5+P1255*'114成績輸入與落點儀表板'!$B$6+Q1255*'114成績輸入與落點儀表板'!$B$7+R1255*'114成績輸入與落點儀表板'!$B$8+S1255*'114成績輸入與落點儀表板'!$B$9+T1255*'114成績輸入與落點儀表板'!$B$10+U1255*'114成績輸入與落點儀表板'!$B$11+V1255*'114成績輸入與落點儀表板'!$B$12+W1255*'114成績輸入與落點儀表板'!$B$13+X1255*'114成績輸入與落點儀表板'!$B$14+Y1255*'114成績輸入與落點儀表板'!$B$15+Z1255*'114成績輸入與落點儀表板'!$B$16</f>
        <v>0</v>
      </c>
      <c r="I1255" s="8">
        <f t="shared" si="38"/>
        <v>-150</v>
      </c>
      <c r="J1255" s="2" t="str">
        <f t="shared" si="39"/>
        <v>FAIL</v>
      </c>
      <c r="K1255" s="17" t="str">
        <f>IF(AND(IF('114成績輸入與落點儀表板'!$C$2="必須採計",L1255&gt;0,IF('114成績輸入與落點儀表板'!$C$2="不可採計",L1255=0,TRUE)),IF('114成績輸入與落點儀表板'!$C$3="必須採計",M1255&gt;0,IF('114成績輸入與落點儀表板'!$C$3="不可採計",M1255=0,TRUE)),IF('114成績輸入與落點儀表板'!$C$4="必須採計",N1255&gt;0,IF('114成績輸入與落點儀表板'!$C$4="不可採計",N1255=0,TRUE)),IF('114成績輸入與落點儀表板'!$C$5="必須採計",O1255&gt;0,IF('114成績輸入與落點儀表板'!$C$5="不可採計",O1255=0,TRUE)),IF('114成績輸入與落點儀表板'!$C$6="必須採計",P1255&gt;0,IF('114成績輸入與落點儀表板'!$C$6="不可採計",P1255=0,TRUE)),IF('114成績輸入與落點儀表板'!$C$7="必須採計",Q1255&gt;0,IF('114成績輸入與落點儀表板'!$C$7="不可採計",Q1255=0,TRUE)),IF('114成績輸入與落點儀表板'!$C$8="必須採計",R1255&gt;0,IF('114成績輸入與落點儀表板'!$C$8="不可採計",R1255=0,TRUE)),IF('114成績輸入與落點儀表板'!$C$9="必須採計",S1255&gt;0,IF('114成績輸入與落點儀表板'!$C$9="不可採計",S1255=0,TRUE)),IF('114成績輸入與落點儀表板'!$C$10="必須採計",T1255&gt;0,IF('114成績輸入與落點儀表板'!$C$10="不可採計",T1255=0,TRUE)),IF('114成績輸入與落點儀表板'!$C$11="必須採計",U1255&gt;0,IF('114成績輸入與落點儀表板'!$C$11="不可採計",U1255=0,TRUE)),IF('114成績輸入與落點儀表板'!$C$12="必須採計",V1255&gt;0,IF('114成績輸入與落點儀表板'!$C$12="不可採計",V1255=0,TRUE)),IF('114成績輸入與落點儀表板'!$C$13="必須採計",W1255&gt;0,IF('114成績輸入與落點儀表板'!$C$13="不可採計",W1255=0,TRUE)),IF('114成績輸入與落點儀表板'!$C$14="必須採計",X1255&gt;0,IF('114成績輸入與落點儀表板'!$C$14="不可採計",X1255=0,TRUE)),IF('114成績輸入與落點儀表板'!$C$15="必須採計",Y1255&gt;0,IF('114成績輸入與落點儀表板'!$C$15="不可採計",Y1255=0,TRUE)),IF('114成績輸入與落點儀表板'!$C$16="必須採計",Z1255&gt;0,IF('114成績輸入與落點儀表板'!$C$16="不可採計",Z1255=0,TRUE))),"✅ 符合","❌ 不符合")</f>
        <v>❌ 不符合</v>
      </c>
      <c r="L1255" s="15">
        <v>0</v>
      </c>
      <c r="M1255" s="15">
        <v>0</v>
      </c>
      <c r="N1255" s="15">
        <v>0</v>
      </c>
      <c r="O1255" s="15">
        <v>0</v>
      </c>
      <c r="P1255" s="15">
        <v>0</v>
      </c>
      <c r="Q1255" s="15">
        <v>0</v>
      </c>
      <c r="R1255" s="15">
        <v>0</v>
      </c>
      <c r="S1255" s="15">
        <v>0</v>
      </c>
      <c r="T1255" s="15">
        <v>0</v>
      </c>
      <c r="U1255" s="15">
        <v>2</v>
      </c>
      <c r="V1255" s="15">
        <v>1.75</v>
      </c>
      <c r="W1255" s="15">
        <v>2</v>
      </c>
      <c r="X1255" s="15">
        <v>0</v>
      </c>
      <c r="Y1255" s="15">
        <v>0</v>
      </c>
      <c r="Z1255" s="15">
        <v>0</v>
      </c>
    </row>
    <row r="1256" spans="1:26" ht="15.75" customHeight="1" x14ac:dyDescent="0.3">
      <c r="A1256" s="2" t="s">
        <v>2997</v>
      </c>
      <c r="B1256" s="6" t="s">
        <v>2949</v>
      </c>
      <c r="C1256" s="6" t="s">
        <v>5927</v>
      </c>
      <c r="D1256" s="12" t="s">
        <v>73</v>
      </c>
      <c r="E1256" s="13" t="s">
        <v>4579</v>
      </c>
      <c r="F1256" s="2">
        <v>5</v>
      </c>
      <c r="G1256" s="15">
        <v>98</v>
      </c>
      <c r="H1256" s="7">
        <f>L1256*'114成績輸入與落點儀表板'!$B$2+M1256*'114成績輸入與落點儀表板'!$B$3+N1256*'114成績輸入與落點儀表板'!$B$4+O1256*'114成績輸入與落點儀表板'!$B$5+P1256*'114成績輸入與落點儀表板'!$B$6+Q1256*'114成績輸入與落點儀表板'!$B$7+R1256*'114成績輸入與落點儀表板'!$B$8+S1256*'114成績輸入與落點儀表板'!$B$9+T1256*'114成績輸入與落點儀表板'!$B$10+U1256*'114成績輸入與落點儀表板'!$B$11+V1256*'114成績輸入與落點儀表板'!$B$12+W1256*'114成績輸入與落點儀表板'!$B$13+X1256*'114成績輸入與落點儀表板'!$B$14+Y1256*'114成績輸入與落點儀表板'!$B$15+Z1256*'114成績輸入與落點儀表板'!$B$16</f>
        <v>0</v>
      </c>
      <c r="I1256" s="8">
        <f t="shared" si="38"/>
        <v>-98</v>
      </c>
      <c r="J1256" s="2" t="str">
        <f t="shared" si="39"/>
        <v>FAIL</v>
      </c>
      <c r="K1256" s="17" t="str">
        <f>IF(AND(IF('114成績輸入與落點儀表板'!$C$2="必須採計",L1256&gt;0,IF('114成績輸入與落點儀表板'!$C$2="不可採計",L1256=0,TRUE)),IF('114成績輸入與落點儀表板'!$C$3="必須採計",M1256&gt;0,IF('114成績輸入與落點儀表板'!$C$3="不可採計",M1256=0,TRUE)),IF('114成績輸入與落點儀表板'!$C$4="必須採計",N1256&gt;0,IF('114成績輸入與落點儀表板'!$C$4="不可採計",N1256=0,TRUE)),IF('114成績輸入與落點儀表板'!$C$5="必須採計",O1256&gt;0,IF('114成績輸入與落點儀表板'!$C$5="不可採計",O1256=0,TRUE)),IF('114成績輸入與落點儀表板'!$C$6="必須採計",P1256&gt;0,IF('114成績輸入與落點儀表板'!$C$6="不可採計",P1256=0,TRUE)),IF('114成績輸入與落點儀表板'!$C$7="必須採計",Q1256&gt;0,IF('114成績輸入與落點儀表板'!$C$7="不可採計",Q1256=0,TRUE)),IF('114成績輸入與落點儀表板'!$C$8="必須採計",R1256&gt;0,IF('114成績輸入與落點儀表板'!$C$8="不可採計",R1256=0,TRUE)),IF('114成績輸入與落點儀表板'!$C$9="必須採計",S1256&gt;0,IF('114成績輸入與落點儀表板'!$C$9="不可採計",S1256=0,TRUE)),IF('114成績輸入與落點儀表板'!$C$10="必須採計",T1256&gt;0,IF('114成績輸入與落點儀表板'!$C$10="不可採計",T1256=0,TRUE)),IF('114成績輸入與落點儀表板'!$C$11="必須採計",U1256&gt;0,IF('114成績輸入與落點儀表板'!$C$11="不可採計",U1256=0,TRUE)),IF('114成績輸入與落點儀表板'!$C$12="必須採計",V1256&gt;0,IF('114成績輸入與落點儀表板'!$C$12="不可採計",V1256=0,TRUE)),IF('114成績輸入與落點儀表板'!$C$13="必須採計",W1256&gt;0,IF('114成績輸入與落點儀表板'!$C$13="不可採計",W1256=0,TRUE)),IF('114成績輸入與落點儀表板'!$C$14="必須採計",X1256&gt;0,IF('114成績輸入與落點儀表板'!$C$14="不可採計",X1256=0,TRUE)),IF('114成績輸入與落點儀表板'!$C$15="必須採計",Y1256&gt;0,IF('114成績輸入與落點儀表板'!$C$15="不可採計",Y1256=0,TRUE)),IF('114成績輸入與落點儀表板'!$C$16="必須採計",Z1256&gt;0,IF('114成績輸入與落點儀表板'!$C$16="不可採計",Z1256=0,TRUE))),"✅ 符合","❌ 不符合")</f>
        <v>❌ 不符合</v>
      </c>
      <c r="L1256" s="15">
        <v>0</v>
      </c>
      <c r="M1256" s="15">
        <v>1.75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2</v>
      </c>
      <c r="V1256" s="15">
        <v>0</v>
      </c>
      <c r="W1256" s="15">
        <v>2</v>
      </c>
      <c r="X1256" s="15">
        <v>0</v>
      </c>
      <c r="Y1256" s="15">
        <v>0</v>
      </c>
      <c r="Z1256" s="15">
        <v>0</v>
      </c>
    </row>
    <row r="1257" spans="1:26" ht="15.75" customHeight="1" x14ac:dyDescent="0.3">
      <c r="A1257" s="2" t="s">
        <v>2999</v>
      </c>
      <c r="B1257" s="6" t="s">
        <v>2949</v>
      </c>
      <c r="C1257" s="6" t="s">
        <v>2967</v>
      </c>
      <c r="D1257" s="12" t="s">
        <v>121</v>
      </c>
      <c r="E1257" s="13" t="s">
        <v>2968</v>
      </c>
      <c r="F1257" s="2">
        <v>7</v>
      </c>
      <c r="G1257" s="15">
        <v>122.5</v>
      </c>
      <c r="H1257" s="7">
        <f>L1257*'114成績輸入與落點儀表板'!$B$2+M1257*'114成績輸入與落點儀表板'!$B$3+N1257*'114成績輸入與落點儀表板'!$B$4+O1257*'114成績輸入與落點儀表板'!$B$5+P1257*'114成績輸入與落點儀表板'!$B$6+Q1257*'114成績輸入與落點儀表板'!$B$7+R1257*'114成績輸入與落點儀表板'!$B$8+S1257*'114成績輸入與落點儀表板'!$B$9+T1257*'114成績輸入與落點儀表板'!$B$10+U1257*'114成績輸入與落點儀表板'!$B$11+V1257*'114成績輸入與落點儀表板'!$B$12+W1257*'114成績輸入與落點儀表板'!$B$13+X1257*'114成績輸入與落點儀表板'!$B$14+Y1257*'114成績輸入與落點儀表板'!$B$15+Z1257*'114成績輸入與落點儀表板'!$B$16</f>
        <v>0</v>
      </c>
      <c r="I1257" s="8">
        <f t="shared" si="38"/>
        <v>-122.5</v>
      </c>
      <c r="J1257" s="2" t="str">
        <f t="shared" si="39"/>
        <v>FAIL</v>
      </c>
      <c r="K1257" s="17" t="str">
        <f>IF(AND(IF('114成績輸入與落點儀表板'!$C$2="必須採計",L1257&gt;0,IF('114成績輸入與落點儀表板'!$C$2="不可採計",L1257=0,TRUE)),IF('114成績輸入與落點儀表板'!$C$3="必須採計",M1257&gt;0,IF('114成績輸入與落點儀表板'!$C$3="不可採計",M1257=0,TRUE)),IF('114成績輸入與落點儀表板'!$C$4="必須採計",N1257&gt;0,IF('114成績輸入與落點儀表板'!$C$4="不可採計",N1257=0,TRUE)),IF('114成績輸入與落點儀表板'!$C$5="必須採計",O1257&gt;0,IF('114成績輸入與落點儀表板'!$C$5="不可採計",O1257=0,TRUE)),IF('114成績輸入與落點儀表板'!$C$6="必須採計",P1257&gt;0,IF('114成績輸入與落點儀表板'!$C$6="不可採計",P1257=0,TRUE)),IF('114成績輸入與落點儀表板'!$C$7="必須採計",Q1257&gt;0,IF('114成績輸入與落點儀表板'!$C$7="不可採計",Q1257=0,TRUE)),IF('114成績輸入與落點儀表板'!$C$8="必須採計",R1257&gt;0,IF('114成績輸入與落點儀表板'!$C$8="不可採計",R1257=0,TRUE)),IF('114成績輸入與落點儀表板'!$C$9="必須採計",S1257&gt;0,IF('114成績輸入與落點儀表板'!$C$9="不可採計",S1257=0,TRUE)),IF('114成績輸入與落點儀表板'!$C$10="必須採計",T1257&gt;0,IF('114成績輸入與落點儀表板'!$C$10="不可採計",T1257=0,TRUE)),IF('114成績輸入與落點儀表板'!$C$11="必須採計",U1257&gt;0,IF('114成績輸入與落點儀表板'!$C$11="不可採計",U1257=0,TRUE)),IF('114成績輸入與落點儀表板'!$C$12="必須採計",V1257&gt;0,IF('114成績輸入與落點儀表板'!$C$12="不可採計",V1257=0,TRUE)),IF('114成績輸入與落點儀表板'!$C$13="必須採計",W1257&gt;0,IF('114成績輸入與落點儀表板'!$C$13="不可採計",W1257=0,TRUE)),IF('114成績輸入與落點儀表板'!$C$14="必須採計",X1257&gt;0,IF('114成績輸入與落點儀表板'!$C$14="不可採計",X1257=0,TRUE)),IF('114成績輸入與落點儀表板'!$C$15="必須採計",Y1257&gt;0,IF('114成績輸入與落點儀表板'!$C$15="不可採計",Y1257=0,TRUE)),IF('114成績輸入與落點儀表板'!$C$16="必須採計",Z1257&gt;0,IF('114成績輸入與落點儀表板'!$C$16="不可採計",Z1257=0,TRUE))),"✅ 符合","❌ 不符合")</f>
        <v>❌ 不符合</v>
      </c>
      <c r="L1257" s="15">
        <v>0</v>
      </c>
      <c r="M1257" s="15">
        <v>0</v>
      </c>
      <c r="N1257" s="15">
        <v>0</v>
      </c>
      <c r="O1257" s="15">
        <v>0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1.75</v>
      </c>
      <c r="V1257" s="15">
        <v>2</v>
      </c>
      <c r="W1257" s="15">
        <v>2</v>
      </c>
      <c r="X1257" s="15">
        <v>0</v>
      </c>
      <c r="Y1257" s="15">
        <v>0</v>
      </c>
      <c r="Z1257" s="15">
        <v>0</v>
      </c>
    </row>
    <row r="1258" spans="1:26" ht="15.75" customHeight="1" x14ac:dyDescent="0.3">
      <c r="A1258" s="2" t="s">
        <v>3002</v>
      </c>
      <c r="B1258" s="6" t="s">
        <v>2949</v>
      </c>
      <c r="C1258" s="6" t="s">
        <v>2970</v>
      </c>
      <c r="D1258" s="12" t="s">
        <v>121</v>
      </c>
      <c r="E1258" s="13" t="s">
        <v>2971</v>
      </c>
      <c r="F1258" s="2">
        <v>1</v>
      </c>
      <c r="G1258" s="15">
        <v>164</v>
      </c>
      <c r="H1258" s="7">
        <f>L1258*'114成績輸入與落點儀表板'!$B$2+M1258*'114成績輸入與落點儀表板'!$B$3+N1258*'114成績輸入與落點儀表板'!$B$4+O1258*'114成績輸入與落點儀表板'!$B$5+P1258*'114成績輸入與落點儀表板'!$B$6+Q1258*'114成績輸入與落點儀表板'!$B$7+R1258*'114成績輸入與落點儀表板'!$B$8+S1258*'114成績輸入與落點儀表板'!$B$9+T1258*'114成績輸入與落點儀表板'!$B$10+U1258*'114成績輸入與落點儀表板'!$B$11+V1258*'114成績輸入與落點儀表板'!$B$12+W1258*'114成績輸入與落點儀表板'!$B$13+X1258*'114成績輸入與落點儀表板'!$B$14+Y1258*'114成績輸入與落點儀表板'!$B$15+Z1258*'114成績輸入與落點儀表板'!$B$16</f>
        <v>0</v>
      </c>
      <c r="I1258" s="8">
        <f t="shared" si="38"/>
        <v>-164</v>
      </c>
      <c r="J1258" s="2" t="str">
        <f t="shared" si="39"/>
        <v>FAIL</v>
      </c>
      <c r="K1258" s="17" t="str">
        <f>IF(AND(IF('114成績輸入與落點儀表板'!$C$2="必須採計",L1258&gt;0,IF('114成績輸入與落點儀表板'!$C$2="不可採計",L1258=0,TRUE)),IF('114成績輸入與落點儀表板'!$C$3="必須採計",M1258&gt;0,IF('114成績輸入與落點儀表板'!$C$3="不可採計",M1258=0,TRUE)),IF('114成績輸入與落點儀表板'!$C$4="必須採計",N1258&gt;0,IF('114成績輸入與落點儀表板'!$C$4="不可採計",N1258=0,TRUE)),IF('114成績輸入與落點儀表板'!$C$5="必須採計",O1258&gt;0,IF('114成績輸入與落點儀表板'!$C$5="不可採計",O1258=0,TRUE)),IF('114成績輸入與落點儀表板'!$C$6="必須採計",P1258&gt;0,IF('114成績輸入與落點儀表板'!$C$6="不可採計",P1258=0,TRUE)),IF('114成績輸入與落點儀表板'!$C$7="必須採計",Q1258&gt;0,IF('114成績輸入與落點儀表板'!$C$7="不可採計",Q1258=0,TRUE)),IF('114成績輸入與落點儀表板'!$C$8="必須採計",R1258&gt;0,IF('114成績輸入與落點儀表板'!$C$8="不可採計",R1258=0,TRUE)),IF('114成績輸入與落點儀表板'!$C$9="必須採計",S1258&gt;0,IF('114成績輸入與落點儀表板'!$C$9="不可採計",S1258=0,TRUE)),IF('114成績輸入與落點儀表板'!$C$10="必須採計",T1258&gt;0,IF('114成績輸入與落點儀表板'!$C$10="不可採計",T1258=0,TRUE)),IF('114成績輸入與落點儀表板'!$C$11="必須採計",U1258&gt;0,IF('114成績輸入與落點儀表板'!$C$11="不可採計",U1258=0,TRUE)),IF('114成績輸入與落點儀表板'!$C$12="必須採計",V1258&gt;0,IF('114成績輸入與落點儀表板'!$C$12="不可採計",V1258=0,TRUE)),IF('114成績輸入與落點儀表板'!$C$13="必須採計",W1258&gt;0,IF('114成績輸入與落點儀表板'!$C$13="不可採計",W1258=0,TRUE)),IF('114成績輸入與落點儀表板'!$C$14="必須採計",X1258&gt;0,IF('114成績輸入與落點儀表板'!$C$14="不可採計",X1258=0,TRUE)),IF('114成績輸入與落點儀表板'!$C$15="必須採計",Y1258&gt;0,IF('114成績輸入與落點儀表板'!$C$15="不可採計",Y1258=0,TRUE)),IF('114成績輸入與落點儀表板'!$C$16="必須採計",Z1258&gt;0,IF('114成績輸入與落點儀表板'!$C$16="不可採計",Z1258=0,TRUE))),"✅ 符合","❌ 不符合")</f>
        <v>❌ 不符合</v>
      </c>
      <c r="L1258" s="15">
        <v>0</v>
      </c>
      <c r="M1258" s="15">
        <v>0</v>
      </c>
      <c r="N1258" s="15">
        <v>0</v>
      </c>
      <c r="O1258" s="15">
        <v>0</v>
      </c>
      <c r="P1258" s="15">
        <v>0</v>
      </c>
      <c r="Q1258" s="15">
        <v>0</v>
      </c>
      <c r="R1258" s="15">
        <v>0</v>
      </c>
      <c r="S1258" s="15">
        <v>0</v>
      </c>
      <c r="T1258" s="15">
        <v>0</v>
      </c>
      <c r="U1258" s="15">
        <v>2</v>
      </c>
      <c r="V1258" s="15">
        <v>2</v>
      </c>
      <c r="W1258" s="15">
        <v>1.75</v>
      </c>
      <c r="X1258" s="15">
        <v>0</v>
      </c>
      <c r="Y1258" s="15">
        <v>0</v>
      </c>
      <c r="Z1258" s="15">
        <v>0</v>
      </c>
    </row>
    <row r="1259" spans="1:26" ht="15.75" customHeight="1" x14ac:dyDescent="0.3">
      <c r="A1259" s="2" t="s">
        <v>3004</v>
      </c>
      <c r="B1259" s="6" t="s">
        <v>2949</v>
      </c>
      <c r="C1259" s="6" t="s">
        <v>4580</v>
      </c>
      <c r="D1259" s="12" t="s">
        <v>121</v>
      </c>
      <c r="E1259" s="13" t="s">
        <v>5928</v>
      </c>
      <c r="F1259" s="2">
        <v>4</v>
      </c>
      <c r="G1259" s="15">
        <v>119</v>
      </c>
      <c r="H1259" s="7">
        <f>L1259*'114成績輸入與落點儀表板'!$B$2+M1259*'114成績輸入與落點儀表板'!$B$3+N1259*'114成績輸入與落點儀表板'!$B$4+O1259*'114成績輸入與落點儀表板'!$B$5+P1259*'114成績輸入與落點儀表板'!$B$6+Q1259*'114成績輸入與落點儀表板'!$B$7+R1259*'114成績輸入與落點儀表板'!$B$8+S1259*'114成績輸入與落點儀表板'!$B$9+T1259*'114成績輸入與落點儀表板'!$B$10+U1259*'114成績輸入與落點儀表板'!$B$11+V1259*'114成績輸入與落點儀表板'!$B$12+W1259*'114成績輸入與落點儀表板'!$B$13+X1259*'114成績輸入與落點儀表板'!$B$14+Y1259*'114成績輸入與落點儀表板'!$B$15+Z1259*'114成績輸入與落點儀表板'!$B$16</f>
        <v>0</v>
      </c>
      <c r="I1259" s="8">
        <f t="shared" si="38"/>
        <v>-119</v>
      </c>
      <c r="J1259" s="2" t="str">
        <f t="shared" si="39"/>
        <v>FAIL</v>
      </c>
      <c r="K1259" s="17" t="str">
        <f>IF(AND(IF('114成績輸入與落點儀表板'!$C$2="必須採計",L1259&gt;0,IF('114成績輸入與落點儀表板'!$C$2="不可採計",L1259=0,TRUE)),IF('114成績輸入與落點儀表板'!$C$3="必須採計",M1259&gt;0,IF('114成績輸入與落點儀表板'!$C$3="不可採計",M1259=0,TRUE)),IF('114成績輸入與落點儀表板'!$C$4="必須採計",N1259&gt;0,IF('114成績輸入與落點儀表板'!$C$4="不可採計",N1259=0,TRUE)),IF('114成績輸入與落點儀表板'!$C$5="必須採計",O1259&gt;0,IF('114成績輸入與落點儀表板'!$C$5="不可採計",O1259=0,TRUE)),IF('114成績輸入與落點儀表板'!$C$6="必須採計",P1259&gt;0,IF('114成績輸入與落點儀表板'!$C$6="不可採計",P1259=0,TRUE)),IF('114成績輸入與落點儀表板'!$C$7="必須採計",Q1259&gt;0,IF('114成績輸入與落點儀表板'!$C$7="不可採計",Q1259=0,TRUE)),IF('114成績輸入與落點儀表板'!$C$8="必須採計",R1259&gt;0,IF('114成績輸入與落點儀表板'!$C$8="不可採計",R1259=0,TRUE)),IF('114成績輸入與落點儀表板'!$C$9="必須採計",S1259&gt;0,IF('114成績輸入與落點儀表板'!$C$9="不可採計",S1259=0,TRUE)),IF('114成績輸入與落點儀表板'!$C$10="必須採計",T1259&gt;0,IF('114成績輸入與落點儀表板'!$C$10="不可採計",T1259=0,TRUE)),IF('114成績輸入與落點儀表板'!$C$11="必須採計",U1259&gt;0,IF('114成績輸入與落點儀表板'!$C$11="不可採計",U1259=0,TRUE)),IF('114成績輸入與落點儀表板'!$C$12="必須採計",V1259&gt;0,IF('114成績輸入與落點儀表板'!$C$12="不可採計",V1259=0,TRUE)),IF('114成績輸入與落點儀表板'!$C$13="必須採計",W1259&gt;0,IF('114成績輸入與落點儀表板'!$C$13="不可採計",W1259=0,TRUE)),IF('114成績輸入與落點儀表板'!$C$14="必須採計",X1259&gt;0,IF('114成績輸入與落點儀表板'!$C$14="不可採計",X1259=0,TRUE)),IF('114成績輸入與落點儀表板'!$C$15="必須採計",Y1259&gt;0,IF('114成績輸入與落點儀表板'!$C$15="不可採計",Y1259=0,TRUE)),IF('114成績輸入與落點儀表板'!$C$16="必須採計",Z1259&gt;0,IF('114成績輸入與落點儀表板'!$C$16="不可採計",Z1259=0,TRUE))),"✅ 符合","❌ 不符合")</f>
        <v>❌ 不符合</v>
      </c>
      <c r="L1259" s="15">
        <v>0</v>
      </c>
      <c r="M1259" s="15">
        <v>0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2</v>
      </c>
      <c r="V1259" s="15">
        <v>1</v>
      </c>
      <c r="W1259" s="15">
        <v>2</v>
      </c>
      <c r="X1259" s="15">
        <v>0</v>
      </c>
      <c r="Y1259" s="15">
        <v>0</v>
      </c>
      <c r="Z1259" s="15">
        <v>0</v>
      </c>
    </row>
    <row r="1260" spans="1:26" ht="15.75" customHeight="1" x14ac:dyDescent="0.3">
      <c r="A1260" s="2" t="s">
        <v>3006</v>
      </c>
      <c r="B1260" s="6" t="s">
        <v>2949</v>
      </c>
      <c r="C1260" s="6" t="s">
        <v>5371</v>
      </c>
      <c r="D1260" s="12" t="s">
        <v>73</v>
      </c>
      <c r="E1260" s="13" t="s">
        <v>5929</v>
      </c>
      <c r="F1260" s="2">
        <v>1</v>
      </c>
      <c r="G1260" s="15">
        <v>155</v>
      </c>
      <c r="H1260" s="7">
        <f>L1260*'114成績輸入與落點儀表板'!$B$2+M1260*'114成績輸入與落點儀表板'!$B$3+N1260*'114成績輸入與落點儀表板'!$B$4+O1260*'114成績輸入與落點儀表板'!$B$5+P1260*'114成績輸入與落點儀表板'!$B$6+Q1260*'114成績輸入與落點儀表板'!$B$7+R1260*'114成績輸入與落點儀表板'!$B$8+S1260*'114成績輸入與落點儀表板'!$B$9+T1260*'114成績輸入與落點儀表板'!$B$10+U1260*'114成績輸入與落點儀表板'!$B$11+V1260*'114成績輸入與落點儀表板'!$B$12+W1260*'114成績輸入與落點儀表板'!$B$13+X1260*'114成績輸入與落點儀表板'!$B$14+Y1260*'114成績輸入與落點儀表板'!$B$15+Z1260*'114成績輸入與落點儀表板'!$B$16</f>
        <v>0</v>
      </c>
      <c r="I1260" s="8">
        <f t="shared" si="38"/>
        <v>-155</v>
      </c>
      <c r="J1260" s="2" t="str">
        <f t="shared" si="39"/>
        <v>FAIL</v>
      </c>
      <c r="K1260" s="17" t="str">
        <f>IF(AND(IF('114成績輸入與落點儀表板'!$C$2="必須採計",L1260&gt;0,IF('114成績輸入與落點儀表板'!$C$2="不可採計",L1260=0,TRUE)),IF('114成績輸入與落點儀表板'!$C$3="必須採計",M1260&gt;0,IF('114成績輸入與落點儀表板'!$C$3="不可採計",M1260=0,TRUE)),IF('114成績輸入與落點儀表板'!$C$4="必須採計",N1260&gt;0,IF('114成績輸入與落點儀表板'!$C$4="不可採計",N1260=0,TRUE)),IF('114成績輸入與落點儀表板'!$C$5="必須採計",O1260&gt;0,IF('114成績輸入與落點儀表板'!$C$5="不可採計",O1260=0,TRUE)),IF('114成績輸入與落點儀表板'!$C$6="必須採計",P1260&gt;0,IF('114成績輸入與落點儀表板'!$C$6="不可採計",P1260=0,TRUE)),IF('114成績輸入與落點儀表板'!$C$7="必須採計",Q1260&gt;0,IF('114成績輸入與落點儀表板'!$C$7="不可採計",Q1260=0,TRUE)),IF('114成績輸入與落點儀表板'!$C$8="必須採計",R1260&gt;0,IF('114成績輸入與落點儀表板'!$C$8="不可採計",R1260=0,TRUE)),IF('114成績輸入與落點儀表板'!$C$9="必須採計",S1260&gt;0,IF('114成績輸入與落點儀表板'!$C$9="不可採計",S1260=0,TRUE)),IF('114成績輸入與落點儀表板'!$C$10="必須採計",T1260&gt;0,IF('114成績輸入與落點儀表板'!$C$10="不可採計",T1260=0,TRUE)),IF('114成績輸入與落點儀表板'!$C$11="必須採計",U1260&gt;0,IF('114成績輸入與落點儀表板'!$C$11="不可採計",U1260=0,TRUE)),IF('114成績輸入與落點儀表板'!$C$12="必須採計",V1260&gt;0,IF('114成績輸入與落點儀表板'!$C$12="不可採計",V1260=0,TRUE)),IF('114成績輸入與落點儀表板'!$C$13="必須採計",W1260&gt;0,IF('114成績輸入與落點儀表板'!$C$13="不可採計",W1260=0,TRUE)),IF('114成績輸入與落點儀表板'!$C$14="必須採計",X1260&gt;0,IF('114成績輸入與落點儀表板'!$C$14="不可採計",X1260=0,TRUE)),IF('114成績輸入與落點儀表板'!$C$15="必須採計",Y1260&gt;0,IF('114成績輸入與落點儀表板'!$C$15="不可採計",Y1260=0,TRUE)),IF('114成績輸入與落點儀表板'!$C$16="必須採計",Z1260&gt;0,IF('114成績輸入與落點儀表板'!$C$16="不可採計",Z1260=0,TRUE))),"✅ 符合","❌ 不符合")</f>
        <v>❌ 不符合</v>
      </c>
      <c r="L1260" s="15">
        <v>0</v>
      </c>
      <c r="M1260" s="15">
        <v>0</v>
      </c>
      <c r="N1260" s="15">
        <v>0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1</v>
      </c>
      <c r="V1260" s="15">
        <v>2</v>
      </c>
      <c r="W1260" s="15">
        <v>2</v>
      </c>
      <c r="X1260" s="15">
        <v>0</v>
      </c>
      <c r="Y1260" s="15">
        <v>0</v>
      </c>
      <c r="Z1260" s="15">
        <v>0</v>
      </c>
    </row>
    <row r="1261" spans="1:26" ht="15.75" customHeight="1" x14ac:dyDescent="0.3">
      <c r="A1261" s="2" t="s">
        <v>3008</v>
      </c>
      <c r="B1261" s="13" t="s">
        <v>2949</v>
      </c>
      <c r="C1261" s="13" t="s">
        <v>5372</v>
      </c>
      <c r="D1261" s="12" t="s">
        <v>121</v>
      </c>
      <c r="E1261" s="13" t="s">
        <v>5930</v>
      </c>
      <c r="F1261" s="2">
        <v>2</v>
      </c>
      <c r="G1261" s="15">
        <v>93</v>
      </c>
      <c r="H1261" s="7">
        <f>L1261*'114成績輸入與落點儀表板'!$B$2+M1261*'114成績輸入與落點儀表板'!$B$3+N1261*'114成績輸入與落點儀表板'!$B$4+O1261*'114成績輸入與落點儀表板'!$B$5+P1261*'114成績輸入與落點儀表板'!$B$6+Q1261*'114成績輸入與落點儀表板'!$B$7+R1261*'114成績輸入與落點儀表板'!$B$8+S1261*'114成績輸入與落點儀表板'!$B$9+T1261*'114成績輸入與落點儀表板'!$B$10+U1261*'114成績輸入與落點儀表板'!$B$11+V1261*'114成績輸入與落點儀表板'!$B$12+W1261*'114成績輸入與落點儀表板'!$B$13+X1261*'114成績輸入與落點儀表板'!$B$14+Y1261*'114成績輸入與落點儀表板'!$B$15+Z1261*'114成績輸入與落點儀表板'!$B$16</f>
        <v>0</v>
      </c>
      <c r="I1261" s="8">
        <f t="shared" si="38"/>
        <v>-93</v>
      </c>
      <c r="J1261" s="2" t="str">
        <f t="shared" si="39"/>
        <v>FAIL</v>
      </c>
      <c r="K1261" s="17" t="str">
        <f>IF(AND(IF('114成績輸入與落點儀表板'!$C$2="必須採計",L1261&gt;0,IF('114成績輸入與落點儀表板'!$C$2="不可採計",L1261=0,TRUE)),IF('114成績輸入與落點儀表板'!$C$3="必須採計",M1261&gt;0,IF('114成績輸入與落點儀表板'!$C$3="不可採計",M1261=0,TRUE)),IF('114成績輸入與落點儀表板'!$C$4="必須採計",N1261&gt;0,IF('114成績輸入與落點儀表板'!$C$4="不可採計",N1261=0,TRUE)),IF('114成績輸入與落點儀表板'!$C$5="必須採計",O1261&gt;0,IF('114成績輸入與落點儀表板'!$C$5="不可採計",O1261=0,TRUE)),IF('114成績輸入與落點儀表板'!$C$6="必須採計",P1261&gt;0,IF('114成績輸入與落點儀表板'!$C$6="不可採計",P1261=0,TRUE)),IF('114成績輸入與落點儀表板'!$C$7="必須採計",Q1261&gt;0,IF('114成績輸入與落點儀表板'!$C$7="不可採計",Q1261=0,TRUE)),IF('114成績輸入與落點儀表板'!$C$8="必須採計",R1261&gt;0,IF('114成績輸入與落點儀表板'!$C$8="不可採計",R1261=0,TRUE)),IF('114成績輸入與落點儀表板'!$C$9="必須採計",S1261&gt;0,IF('114成績輸入與落點儀表板'!$C$9="不可採計",S1261=0,TRUE)),IF('114成績輸入與落點儀表板'!$C$10="必須採計",T1261&gt;0,IF('114成績輸入與落點儀表板'!$C$10="不可採計",T1261=0,TRUE)),IF('114成績輸入與落點儀表板'!$C$11="必須採計",U1261&gt;0,IF('114成績輸入與落點儀表板'!$C$11="不可採計",U1261=0,TRUE)),IF('114成績輸入與落點儀表板'!$C$12="必須採計",V1261&gt;0,IF('114成績輸入與落點儀表板'!$C$12="不可採計",V1261=0,TRUE)),IF('114成績輸入與落點儀表板'!$C$13="必須採計",W1261&gt;0,IF('114成績輸入與落點儀表板'!$C$13="不可採計",W1261=0,TRUE)),IF('114成績輸入與落點儀表板'!$C$14="必須採計",X1261&gt;0,IF('114成績輸入與落點儀表板'!$C$14="不可採計",X1261=0,TRUE)),IF('114成績輸入與落點儀表板'!$C$15="必須採計",Y1261&gt;0,IF('114成績輸入與落點儀表板'!$C$15="不可採計",Y1261=0,TRUE)),IF('114成績輸入與落點儀表板'!$C$16="必須採計",Z1261&gt;0,IF('114成績輸入與落點儀表板'!$C$16="不可採計",Z1261=0,TRUE))),"✅ 符合","❌ 不符合")</f>
        <v>❌ 不符合</v>
      </c>
      <c r="L1261" s="15">
        <v>0</v>
      </c>
      <c r="M1261" s="15">
        <v>0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2</v>
      </c>
      <c r="V1261" s="15">
        <v>1</v>
      </c>
      <c r="W1261" s="15">
        <v>1</v>
      </c>
      <c r="X1261" s="15">
        <v>0</v>
      </c>
      <c r="Y1261" s="15">
        <v>0</v>
      </c>
      <c r="Z1261" s="15">
        <v>0</v>
      </c>
    </row>
    <row r="1262" spans="1:26" ht="15.75" customHeight="1" x14ac:dyDescent="0.3">
      <c r="A1262" s="2" t="s">
        <v>3010</v>
      </c>
      <c r="B1262" s="6" t="s">
        <v>2949</v>
      </c>
      <c r="C1262" s="6" t="s">
        <v>2976</v>
      </c>
      <c r="D1262" s="12" t="s">
        <v>80</v>
      </c>
      <c r="E1262" s="13" t="s">
        <v>2977</v>
      </c>
      <c r="F1262" s="2">
        <v>3</v>
      </c>
      <c r="G1262" s="15">
        <v>132</v>
      </c>
      <c r="H1262" s="7">
        <f>L1262*'114成績輸入與落點儀表板'!$B$2+M1262*'114成績輸入與落點儀表板'!$B$3+N1262*'114成績輸入與落點儀表板'!$B$4+O1262*'114成績輸入與落點儀表板'!$B$5+P1262*'114成績輸入與落點儀表板'!$B$6+Q1262*'114成績輸入與落點儀表板'!$B$7+R1262*'114成績輸入與落點儀表板'!$B$8+S1262*'114成績輸入與落點儀表板'!$B$9+T1262*'114成績輸入與落點儀表板'!$B$10+U1262*'114成績輸入與落點儀表板'!$B$11+V1262*'114成績輸入與落點儀表板'!$B$12+W1262*'114成績輸入與落點儀表板'!$B$13+X1262*'114成績輸入與落點儀表板'!$B$14+Y1262*'114成績輸入與落點儀表板'!$B$15+Z1262*'114成績輸入與落點儀表板'!$B$16</f>
        <v>0</v>
      </c>
      <c r="I1262" s="8">
        <f t="shared" si="38"/>
        <v>-132</v>
      </c>
      <c r="J1262" s="2" t="str">
        <f t="shared" si="39"/>
        <v>FAIL</v>
      </c>
      <c r="K1262" s="17" t="str">
        <f>IF(AND(IF('114成績輸入與落點儀表板'!$C$2="必須採計",L1262&gt;0,IF('114成績輸入與落點儀表板'!$C$2="不可採計",L1262=0,TRUE)),IF('114成績輸入與落點儀表板'!$C$3="必須採計",M1262&gt;0,IF('114成績輸入與落點儀表板'!$C$3="不可採計",M1262=0,TRUE)),IF('114成績輸入與落點儀表板'!$C$4="必須採計",N1262&gt;0,IF('114成績輸入與落點儀表板'!$C$4="不可採計",N1262=0,TRUE)),IF('114成績輸入與落點儀表板'!$C$5="必須採計",O1262&gt;0,IF('114成績輸入與落點儀表板'!$C$5="不可採計",O1262=0,TRUE)),IF('114成績輸入與落點儀表板'!$C$6="必須採計",P1262&gt;0,IF('114成績輸入與落點儀表板'!$C$6="不可採計",P1262=0,TRUE)),IF('114成績輸入與落點儀表板'!$C$7="必須採計",Q1262&gt;0,IF('114成績輸入與落點儀表板'!$C$7="不可採計",Q1262=0,TRUE)),IF('114成績輸入與落點儀表板'!$C$8="必須採計",R1262&gt;0,IF('114成績輸入與落點儀表板'!$C$8="不可採計",R1262=0,TRUE)),IF('114成績輸入與落點儀表板'!$C$9="必須採計",S1262&gt;0,IF('114成績輸入與落點儀表板'!$C$9="不可採計",S1262=0,TRUE)),IF('114成績輸入與落點儀表板'!$C$10="必須採計",T1262&gt;0,IF('114成績輸入與落點儀表板'!$C$10="不可採計",T1262=0,TRUE)),IF('114成績輸入與落點儀表板'!$C$11="必須採計",U1262&gt;0,IF('114成績輸入與落點儀表板'!$C$11="不可採計",U1262=0,TRUE)),IF('114成績輸入與落點儀表板'!$C$12="必須採計",V1262&gt;0,IF('114成績輸入與落點儀表板'!$C$12="不可採計",V1262=0,TRUE)),IF('114成績輸入與落點儀表板'!$C$13="必須採計",W1262&gt;0,IF('114成績輸入與落點儀表板'!$C$13="不可採計",W1262=0,TRUE)),IF('114成績輸入與落點儀表板'!$C$14="必須採計",X1262&gt;0,IF('114成績輸入與落點儀表板'!$C$14="不可採計",X1262=0,TRUE)),IF('114成績輸入與落點儀表板'!$C$15="必須採計",Y1262&gt;0,IF('114成績輸入與落點儀表板'!$C$15="不可採計",Y1262=0,TRUE)),IF('114成績輸入與落點儀表板'!$C$16="必須採計",Z1262&gt;0,IF('114成績輸入與落點儀表板'!$C$16="不可採計",Z1262=0,TRUE))),"✅ 符合","❌ 不符合")</f>
        <v>❌ 不符合</v>
      </c>
      <c r="L1262" s="15">
        <v>0</v>
      </c>
      <c r="M1262" s="15">
        <v>0</v>
      </c>
      <c r="N1262" s="15">
        <v>0</v>
      </c>
      <c r="O1262" s="15">
        <v>0</v>
      </c>
      <c r="P1262" s="15">
        <v>0</v>
      </c>
      <c r="Q1262" s="15">
        <v>0</v>
      </c>
      <c r="R1262" s="15">
        <v>0</v>
      </c>
      <c r="S1262" s="15">
        <v>0</v>
      </c>
      <c r="T1262" s="15">
        <v>0</v>
      </c>
      <c r="U1262" s="15">
        <v>1</v>
      </c>
      <c r="V1262" s="15">
        <v>2</v>
      </c>
      <c r="W1262" s="15">
        <v>2</v>
      </c>
      <c r="X1262" s="15">
        <v>0</v>
      </c>
      <c r="Y1262" s="15">
        <v>0</v>
      </c>
      <c r="Z1262" s="15">
        <v>0</v>
      </c>
    </row>
    <row r="1263" spans="1:26" ht="15.75" customHeight="1" x14ac:dyDescent="0.3">
      <c r="A1263" s="2" t="s">
        <v>3013</v>
      </c>
      <c r="B1263" s="6" t="s">
        <v>2949</v>
      </c>
      <c r="C1263" s="6" t="s">
        <v>2979</v>
      </c>
      <c r="D1263" s="12" t="s">
        <v>80</v>
      </c>
      <c r="E1263" s="13" t="s">
        <v>5931</v>
      </c>
      <c r="F1263" s="2">
        <v>22</v>
      </c>
      <c r="G1263" s="15">
        <v>84</v>
      </c>
      <c r="H1263" s="7">
        <f>L1263*'114成績輸入與落點儀表板'!$B$2+M1263*'114成績輸入與落點儀表板'!$B$3+N1263*'114成績輸入與落點儀表板'!$B$4+O1263*'114成績輸入與落點儀表板'!$B$5+P1263*'114成績輸入與落點儀表板'!$B$6+Q1263*'114成績輸入與落點儀表板'!$B$7+R1263*'114成績輸入與落點儀表板'!$B$8+S1263*'114成績輸入與落點儀表板'!$B$9+T1263*'114成績輸入與落點儀表板'!$B$10+U1263*'114成績輸入與落點儀表板'!$B$11+V1263*'114成績輸入與落點儀表板'!$B$12+W1263*'114成績輸入與落點儀表板'!$B$13+X1263*'114成績輸入與落點儀表板'!$B$14+Y1263*'114成績輸入與落點儀表板'!$B$15+Z1263*'114成績輸入與落點儀表板'!$B$16</f>
        <v>0</v>
      </c>
      <c r="I1263" s="8">
        <f t="shared" si="38"/>
        <v>-84</v>
      </c>
      <c r="J1263" s="2" t="str">
        <f t="shared" si="39"/>
        <v>FAIL</v>
      </c>
      <c r="K1263" s="17" t="str">
        <f>IF(AND(IF('114成績輸入與落點儀表板'!$C$2="必須採計",L1263&gt;0,IF('114成績輸入與落點儀表板'!$C$2="不可採計",L1263=0,TRUE)),IF('114成績輸入與落點儀表板'!$C$3="必須採計",M1263&gt;0,IF('114成績輸入與落點儀表板'!$C$3="不可採計",M1263=0,TRUE)),IF('114成績輸入與落點儀表板'!$C$4="必須採計",N1263&gt;0,IF('114成績輸入與落點儀表板'!$C$4="不可採計",N1263=0,TRUE)),IF('114成績輸入與落點儀表板'!$C$5="必須採計",O1263&gt;0,IF('114成績輸入與落點儀表板'!$C$5="不可採計",O1263=0,TRUE)),IF('114成績輸入與落點儀表板'!$C$6="必須採計",P1263&gt;0,IF('114成績輸入與落點儀表板'!$C$6="不可採計",P1263=0,TRUE)),IF('114成績輸入與落點儀表板'!$C$7="必須採計",Q1263&gt;0,IF('114成績輸入與落點儀表板'!$C$7="不可採計",Q1263=0,TRUE)),IF('114成績輸入與落點儀表板'!$C$8="必須採計",R1263&gt;0,IF('114成績輸入與落點儀表板'!$C$8="不可採計",R1263=0,TRUE)),IF('114成績輸入與落點儀表板'!$C$9="必須採計",S1263&gt;0,IF('114成績輸入與落點儀表板'!$C$9="不可採計",S1263=0,TRUE)),IF('114成績輸入與落點儀表板'!$C$10="必須採計",T1263&gt;0,IF('114成績輸入與落點儀表板'!$C$10="不可採計",T1263=0,TRUE)),IF('114成績輸入與落點儀表板'!$C$11="必須採計",U1263&gt;0,IF('114成績輸入與落點儀表板'!$C$11="不可採計",U1263=0,TRUE)),IF('114成績輸入與落點儀表板'!$C$12="必須採計",V1263&gt;0,IF('114成績輸入與落點儀表板'!$C$12="不可採計",V1263=0,TRUE)),IF('114成績輸入與落點儀表板'!$C$13="必須採計",W1263&gt;0,IF('114成績輸入與落點儀表板'!$C$13="不可採計",W1263=0,TRUE)),IF('114成績輸入與落點儀表板'!$C$14="必須採計",X1263&gt;0,IF('114成績輸入與落點儀表板'!$C$14="不可採計",X1263=0,TRUE)),IF('114成績輸入與落點儀表板'!$C$15="必須採計",Y1263&gt;0,IF('114成績輸入與落點儀表板'!$C$15="不可採計",Y1263=0,TRUE)),IF('114成績輸入與落點儀表板'!$C$16="必須採計",Z1263&gt;0,IF('114成績輸入與落點儀表板'!$C$16="不可採計",Z1263=0,TRUE))),"✅ 符合","❌ 不符合")</f>
        <v>✅ 符合</v>
      </c>
      <c r="L1263" s="15">
        <v>2</v>
      </c>
      <c r="M1263" s="15">
        <v>0</v>
      </c>
      <c r="N1263" s="15">
        <v>0</v>
      </c>
      <c r="O1263" s="15">
        <v>0</v>
      </c>
      <c r="P1263" s="15">
        <v>0</v>
      </c>
      <c r="Q1263" s="15">
        <v>2</v>
      </c>
      <c r="R1263" s="15">
        <v>1.75</v>
      </c>
      <c r="S1263" s="15">
        <v>0</v>
      </c>
      <c r="T1263" s="15">
        <v>0</v>
      </c>
      <c r="U1263" s="15">
        <v>0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</row>
    <row r="1264" spans="1:26" ht="15.75" customHeight="1" x14ac:dyDescent="0.3">
      <c r="A1264" s="2" t="s">
        <v>3015</v>
      </c>
      <c r="B1264" s="6" t="s">
        <v>2949</v>
      </c>
      <c r="C1264" s="6" t="s">
        <v>156</v>
      </c>
      <c r="D1264" s="12" t="s">
        <v>103</v>
      </c>
      <c r="E1264" s="13" t="s">
        <v>2953</v>
      </c>
      <c r="F1264" s="2">
        <v>50</v>
      </c>
      <c r="G1264" s="15">
        <v>99</v>
      </c>
      <c r="H1264" s="7">
        <f>L1264*'114成績輸入與落點儀表板'!$B$2+M1264*'114成績輸入與落點儀表板'!$B$3+N1264*'114成績輸入與落點儀表板'!$B$4+O1264*'114成績輸入與落點儀表板'!$B$5+P1264*'114成績輸入與落點儀表板'!$B$6+Q1264*'114成績輸入與落點儀表板'!$B$7+R1264*'114成績輸入與落點儀表板'!$B$8+S1264*'114成績輸入與落點儀表板'!$B$9+T1264*'114成績輸入與落點儀表板'!$B$10+U1264*'114成績輸入與落點儀表板'!$B$11+V1264*'114成績輸入與落點儀表板'!$B$12+W1264*'114成績輸入與落點儀表板'!$B$13+X1264*'114成績輸入與落點儀表板'!$B$14+Y1264*'114成績輸入與落點儀表板'!$B$15+Z1264*'114成績輸入與落點儀表板'!$B$16</f>
        <v>0</v>
      </c>
      <c r="I1264" s="8">
        <f t="shared" si="38"/>
        <v>-99</v>
      </c>
      <c r="J1264" s="2" t="str">
        <f t="shared" si="39"/>
        <v>FAIL</v>
      </c>
      <c r="K1264" s="17" t="str">
        <f>IF(AND(IF('114成績輸入與落點儀表板'!$C$2="必須採計",L1264&gt;0,IF('114成績輸入與落點儀表板'!$C$2="不可採計",L1264=0,TRUE)),IF('114成績輸入與落點儀表板'!$C$3="必須採計",M1264&gt;0,IF('114成績輸入與落點儀表板'!$C$3="不可採計",M1264=0,TRUE)),IF('114成績輸入與落點儀表板'!$C$4="必須採計",N1264&gt;0,IF('114成績輸入與落點儀表板'!$C$4="不可採計",N1264=0,TRUE)),IF('114成績輸入與落點儀表板'!$C$5="必須採計",O1264&gt;0,IF('114成績輸入與落點儀表板'!$C$5="不可採計",O1264=0,TRUE)),IF('114成績輸入與落點儀表板'!$C$6="必須採計",P1264&gt;0,IF('114成績輸入與落點儀表板'!$C$6="不可採計",P1264=0,TRUE)),IF('114成績輸入與落點儀表板'!$C$7="必須採計",Q1264&gt;0,IF('114成績輸入與落點儀表板'!$C$7="不可採計",Q1264=0,TRUE)),IF('114成績輸入與落點儀表板'!$C$8="必須採計",R1264&gt;0,IF('114成績輸入與落點儀表板'!$C$8="不可採計",R1264=0,TRUE)),IF('114成績輸入與落點儀表板'!$C$9="必須採計",S1264&gt;0,IF('114成績輸入與落點儀表板'!$C$9="不可採計",S1264=0,TRUE)),IF('114成績輸入與落點儀表板'!$C$10="必須採計",T1264&gt;0,IF('114成績輸入與落點儀表板'!$C$10="不可採計",T1264=0,TRUE)),IF('114成績輸入與落點儀表板'!$C$11="必須採計",U1264&gt;0,IF('114成績輸入與落點儀表板'!$C$11="不可採計",U1264=0,TRUE)),IF('114成績輸入與落點儀表板'!$C$12="必須採計",V1264&gt;0,IF('114成績輸入與落點儀表板'!$C$12="不可採計",V1264=0,TRUE)),IF('114成績輸入與落點儀表板'!$C$13="必須採計",W1264&gt;0,IF('114成績輸入與落點儀表板'!$C$13="不可採計",W1264=0,TRUE)),IF('114成績輸入與落點儀表板'!$C$14="必須採計",X1264&gt;0,IF('114成績輸入與落點儀表板'!$C$14="不可採計",X1264=0,TRUE)),IF('114成績輸入與落點儀表板'!$C$15="必須採計",Y1264&gt;0,IF('114成績輸入與落點儀表板'!$C$15="不可採計",Y1264=0,TRUE)),IF('114成績輸入與落點儀表板'!$C$16="必須採計",Z1264&gt;0,IF('114成績輸入與落點儀表板'!$C$16="不可採計",Z1264=0,TRUE))),"✅ 符合","❌ 不符合")</f>
        <v>✅ 符合</v>
      </c>
      <c r="L1264" s="15">
        <v>2</v>
      </c>
      <c r="M1264" s="15">
        <v>1.75</v>
      </c>
      <c r="N1264" s="15">
        <v>0</v>
      </c>
      <c r="O1264" s="15">
        <v>0</v>
      </c>
      <c r="P1264" s="15">
        <v>0</v>
      </c>
      <c r="Q1264" s="15">
        <v>0</v>
      </c>
      <c r="R1264" s="15">
        <v>2</v>
      </c>
      <c r="S1264" s="15">
        <v>0</v>
      </c>
      <c r="T1264" s="15">
        <v>0</v>
      </c>
      <c r="U1264" s="15">
        <v>0</v>
      </c>
      <c r="V1264" s="15">
        <v>0</v>
      </c>
      <c r="W1264" s="15">
        <v>0</v>
      </c>
      <c r="X1264" s="15">
        <v>0</v>
      </c>
      <c r="Y1264" s="15">
        <v>0</v>
      </c>
      <c r="Z1264" s="15">
        <v>0</v>
      </c>
    </row>
    <row r="1265" spans="1:26" ht="15.75" customHeight="1" x14ac:dyDescent="0.3">
      <c r="A1265" s="2" t="s">
        <v>3018</v>
      </c>
      <c r="B1265" s="13" t="s">
        <v>2949</v>
      </c>
      <c r="C1265" s="13" t="s">
        <v>2619</v>
      </c>
      <c r="D1265" s="12" t="s">
        <v>227</v>
      </c>
      <c r="E1265" s="13" t="s">
        <v>4587</v>
      </c>
      <c r="F1265" s="2">
        <v>1</v>
      </c>
      <c r="G1265" s="15">
        <v>175</v>
      </c>
      <c r="H1265" s="7">
        <f>L1265*'114成績輸入與落點儀表板'!$B$2+M1265*'114成績輸入與落點儀表板'!$B$3+N1265*'114成績輸入與落點儀表板'!$B$4+O1265*'114成績輸入與落點儀表板'!$B$5+P1265*'114成績輸入與落點儀表板'!$B$6+Q1265*'114成績輸入與落點儀表板'!$B$7+R1265*'114成績輸入與落點儀表板'!$B$8+S1265*'114成績輸入與落點儀表板'!$B$9+T1265*'114成績輸入與落點儀表板'!$B$10+U1265*'114成績輸入與落點儀表板'!$B$11+V1265*'114成績輸入與落點儀表板'!$B$12+W1265*'114成績輸入與落點儀表板'!$B$13+X1265*'114成績輸入與落點儀表板'!$B$14+Y1265*'114成績輸入與落點儀表板'!$B$15+Z1265*'114成績輸入與落點儀表板'!$B$16</f>
        <v>0</v>
      </c>
      <c r="I1265" s="8">
        <f t="shared" si="38"/>
        <v>-175</v>
      </c>
      <c r="J1265" s="2" t="str">
        <f t="shared" si="39"/>
        <v>FAIL</v>
      </c>
      <c r="K1265" s="17" t="str">
        <f>IF(AND(IF('114成績輸入與落點儀表板'!$C$2="必須採計",L1265&gt;0,IF('114成績輸入與落點儀表板'!$C$2="不可採計",L1265=0,TRUE)),IF('114成績輸入與落點儀表板'!$C$3="必須採計",M1265&gt;0,IF('114成績輸入與落點儀表板'!$C$3="不可採計",M1265=0,TRUE)),IF('114成績輸入與落點儀表板'!$C$4="必須採計",N1265&gt;0,IF('114成績輸入與落點儀表板'!$C$4="不可採計",N1265=0,TRUE)),IF('114成績輸入與落點儀表板'!$C$5="必須採計",O1265&gt;0,IF('114成績輸入與落點儀表板'!$C$5="不可採計",O1265=0,TRUE)),IF('114成績輸入與落點儀表板'!$C$6="必須採計",P1265&gt;0,IF('114成績輸入與落點儀表板'!$C$6="不可採計",P1265=0,TRUE)),IF('114成績輸入與落點儀表板'!$C$7="必須採計",Q1265&gt;0,IF('114成績輸入與落點儀表板'!$C$7="不可採計",Q1265=0,TRUE)),IF('114成績輸入與落點儀表板'!$C$8="必須採計",R1265&gt;0,IF('114成績輸入與落點儀表板'!$C$8="不可採計",R1265=0,TRUE)),IF('114成績輸入與落點儀表板'!$C$9="必須採計",S1265&gt;0,IF('114成績輸入與落點儀表板'!$C$9="不可採計",S1265=0,TRUE)),IF('114成績輸入與落點儀表板'!$C$10="必須採計",T1265&gt;0,IF('114成績輸入與落點儀表板'!$C$10="不可採計",T1265=0,TRUE)),IF('114成績輸入與落點儀表板'!$C$11="必須採計",U1265&gt;0,IF('114成績輸入與落點儀表板'!$C$11="不可採計",U1265=0,TRUE)),IF('114成績輸入與落點儀表板'!$C$12="必須採計",V1265&gt;0,IF('114成績輸入與落點儀表板'!$C$12="不可採計",V1265=0,TRUE)),IF('114成績輸入與落點儀表板'!$C$13="必須採計",W1265&gt;0,IF('114成績輸入與落點儀表板'!$C$13="不可採計",W1265=0,TRUE)),IF('114成績輸入與落點儀表板'!$C$14="必須採計",X1265&gt;0,IF('114成績輸入與落點儀表板'!$C$14="不可採計",X1265=0,TRUE)),IF('114成績輸入與落點儀表板'!$C$15="必須採計",Y1265&gt;0,IF('114成績輸入與落點儀表板'!$C$15="不可採計",Y1265=0,TRUE)),IF('114成績輸入與落點儀表板'!$C$16="必須採計",Z1265&gt;0,IF('114成績輸入與落點儀表板'!$C$16="不可採計",Z1265=0,TRUE))),"✅ 符合","❌ 不符合")</f>
        <v>✅ 符合</v>
      </c>
      <c r="L1265" s="15">
        <v>2</v>
      </c>
      <c r="M1265" s="15">
        <v>0</v>
      </c>
      <c r="N1265" s="15">
        <v>0</v>
      </c>
      <c r="O1265" s="15">
        <v>0</v>
      </c>
      <c r="P1265" s="15">
        <v>0</v>
      </c>
      <c r="Q1265" s="15">
        <v>0</v>
      </c>
      <c r="R1265" s="15">
        <v>0</v>
      </c>
      <c r="S1265" s="15">
        <v>0</v>
      </c>
      <c r="T1265" s="15">
        <v>0</v>
      </c>
      <c r="U1265" s="15">
        <v>2</v>
      </c>
      <c r="V1265" s="15">
        <v>1</v>
      </c>
      <c r="W1265" s="15">
        <v>0</v>
      </c>
      <c r="X1265" s="15">
        <v>0</v>
      </c>
      <c r="Y1265" s="15">
        <v>0</v>
      </c>
      <c r="Z1265" s="15">
        <v>0</v>
      </c>
    </row>
    <row r="1266" spans="1:26" ht="15.75" customHeight="1" x14ac:dyDescent="0.3">
      <c r="A1266" s="2" t="s">
        <v>3021</v>
      </c>
      <c r="B1266" s="13" t="s">
        <v>2949</v>
      </c>
      <c r="C1266" s="13" t="s">
        <v>2985</v>
      </c>
      <c r="D1266" s="12" t="s">
        <v>60</v>
      </c>
      <c r="E1266" s="13" t="s">
        <v>2986</v>
      </c>
      <c r="F1266" s="2">
        <v>2</v>
      </c>
      <c r="G1266" s="15">
        <v>107</v>
      </c>
      <c r="H1266" s="7">
        <f>L1266*'114成績輸入與落點儀表板'!$B$2+M1266*'114成績輸入與落點儀表板'!$B$3+N1266*'114成績輸入與落點儀表板'!$B$4+O1266*'114成績輸入與落點儀表板'!$B$5+P1266*'114成績輸入與落點儀表板'!$B$6+Q1266*'114成績輸入與落點儀表板'!$B$7+R1266*'114成績輸入與落點儀表板'!$B$8+S1266*'114成績輸入與落點儀表板'!$B$9+T1266*'114成績輸入與落點儀表板'!$B$10+U1266*'114成績輸入與落點儀表板'!$B$11+V1266*'114成績輸入與落點儀表板'!$B$12+W1266*'114成績輸入與落點儀表板'!$B$13+X1266*'114成績輸入與落點儀表板'!$B$14+Y1266*'114成績輸入與落點儀表板'!$B$15+Z1266*'114成績輸入與落點儀表板'!$B$16</f>
        <v>0</v>
      </c>
      <c r="I1266" s="8">
        <f t="shared" si="38"/>
        <v>-107</v>
      </c>
      <c r="J1266" s="2" t="str">
        <f t="shared" si="39"/>
        <v>FAIL</v>
      </c>
      <c r="K1266" s="17" t="str">
        <f>IF(AND(IF('114成績輸入與落點儀表板'!$C$2="必須採計",L1266&gt;0,IF('114成績輸入與落點儀表板'!$C$2="不可採計",L1266=0,TRUE)),IF('114成績輸入與落點儀表板'!$C$3="必須採計",M1266&gt;0,IF('114成績輸入與落點儀表板'!$C$3="不可採計",M1266=0,TRUE)),IF('114成績輸入與落點儀表板'!$C$4="必須採計",N1266&gt;0,IF('114成績輸入與落點儀表板'!$C$4="不可採計",N1266=0,TRUE)),IF('114成績輸入與落點儀表板'!$C$5="必須採計",O1266&gt;0,IF('114成績輸入與落點儀表板'!$C$5="不可採計",O1266=0,TRUE)),IF('114成績輸入與落點儀表板'!$C$6="必須採計",P1266&gt;0,IF('114成績輸入與落點儀表板'!$C$6="不可採計",P1266=0,TRUE)),IF('114成績輸入與落點儀表板'!$C$7="必須採計",Q1266&gt;0,IF('114成績輸入與落點儀表板'!$C$7="不可採計",Q1266=0,TRUE)),IF('114成績輸入與落點儀表板'!$C$8="必須採計",R1266&gt;0,IF('114成績輸入與落點儀表板'!$C$8="不可採計",R1266=0,TRUE)),IF('114成績輸入與落點儀表板'!$C$9="必須採計",S1266&gt;0,IF('114成績輸入與落點儀表板'!$C$9="不可採計",S1266=0,TRUE)),IF('114成績輸入與落點儀表板'!$C$10="必須採計",T1266&gt;0,IF('114成績輸入與落點儀表板'!$C$10="不可採計",T1266=0,TRUE)),IF('114成績輸入與落點儀表板'!$C$11="必須採計",U1266&gt;0,IF('114成績輸入與落點儀表板'!$C$11="不可採計",U1266=0,TRUE)),IF('114成績輸入與落點儀表板'!$C$12="必須採計",V1266&gt;0,IF('114成績輸入與落點儀表板'!$C$12="不可採計",V1266=0,TRUE)),IF('114成績輸入與落點儀表板'!$C$13="必須採計",W1266&gt;0,IF('114成績輸入與落點儀表板'!$C$13="不可採計",W1266=0,TRUE)),IF('114成績輸入與落點儀表板'!$C$14="必須採計",X1266&gt;0,IF('114成績輸入與落點儀表板'!$C$14="不可採計",X1266=0,TRUE)),IF('114成績輸入與落點儀表板'!$C$15="必須採計",Y1266&gt;0,IF('114成績輸入與落點儀表板'!$C$15="不可採計",Y1266=0,TRUE)),IF('114成績輸入與落點儀表板'!$C$16="必須採計",Z1266&gt;0,IF('114成績輸入與落點儀表板'!$C$16="不可採計",Z1266=0,TRUE))),"✅ 符合","❌ 不符合")</f>
        <v>✅ 符合</v>
      </c>
      <c r="L1266" s="15">
        <v>2</v>
      </c>
      <c r="M1266" s="15">
        <v>1.5</v>
      </c>
      <c r="N1266" s="15">
        <v>0</v>
      </c>
      <c r="O1266" s="15">
        <v>0</v>
      </c>
      <c r="P1266" s="15">
        <v>0</v>
      </c>
      <c r="Q1266" s="15">
        <v>0</v>
      </c>
      <c r="R1266" s="15">
        <v>0</v>
      </c>
      <c r="S1266" s="15">
        <v>0</v>
      </c>
      <c r="T1266" s="15">
        <v>0</v>
      </c>
      <c r="U1266" s="15">
        <v>0</v>
      </c>
      <c r="V1266" s="15">
        <v>0</v>
      </c>
      <c r="W1266" s="15">
        <v>2</v>
      </c>
      <c r="X1266" s="15">
        <v>0</v>
      </c>
      <c r="Y1266" s="15">
        <v>0</v>
      </c>
      <c r="Z1266" s="15">
        <v>0</v>
      </c>
    </row>
    <row r="1267" spans="1:26" ht="15.75" customHeight="1" x14ac:dyDescent="0.3">
      <c r="A1267" s="2" t="s">
        <v>3022</v>
      </c>
      <c r="B1267" s="6" t="s">
        <v>2949</v>
      </c>
      <c r="C1267" s="6" t="s">
        <v>5932</v>
      </c>
      <c r="D1267" s="12" t="s">
        <v>121</v>
      </c>
      <c r="E1267" s="13" t="s">
        <v>2531</v>
      </c>
      <c r="F1267" s="2">
        <v>0</v>
      </c>
      <c r="G1267" s="15"/>
      <c r="H1267" s="7">
        <f>L1267*'114成績輸入與落點儀表板'!$B$2+M1267*'114成績輸入與落點儀表板'!$B$3+N1267*'114成績輸入與落點儀表板'!$B$4+O1267*'114成績輸入與落點儀表板'!$B$5+P1267*'114成績輸入與落點儀表板'!$B$6+Q1267*'114成績輸入與落點儀表板'!$B$7+R1267*'114成績輸入與落點儀表板'!$B$8+S1267*'114成績輸入與落點儀表板'!$B$9+T1267*'114成績輸入與落點儀表板'!$B$10+U1267*'114成績輸入與落點儀表板'!$B$11+V1267*'114成績輸入與落點儀表板'!$B$12+W1267*'114成績輸入與落點儀表板'!$B$13+X1267*'114成績輸入與落點儀表板'!$B$14+Y1267*'114成績輸入與落點儀表板'!$B$15+Z1267*'114成績輸入與落點儀表板'!$B$16</f>
        <v>0</v>
      </c>
      <c r="I1267" s="8" t="str">
        <f t="shared" si="38"/>
        <v/>
      </c>
      <c r="J1267" s="2" t="str">
        <f t="shared" si="39"/>
        <v>無錄取資料</v>
      </c>
      <c r="K1267" s="17" t="str">
        <f>IF(AND(IF('114成績輸入與落點儀表板'!$C$2="必須採計",L1267&gt;0,IF('114成績輸入與落點儀表板'!$C$2="不可採計",L1267=0,TRUE)),IF('114成績輸入與落點儀表板'!$C$3="必須採計",M1267&gt;0,IF('114成績輸入與落點儀表板'!$C$3="不可採計",M1267=0,TRUE)),IF('114成績輸入與落點儀表板'!$C$4="必須採計",N1267&gt;0,IF('114成績輸入與落點儀表板'!$C$4="不可採計",N1267=0,TRUE)),IF('114成績輸入與落點儀表板'!$C$5="必須採計",O1267&gt;0,IF('114成績輸入與落點儀表板'!$C$5="不可採計",O1267=0,TRUE)),IF('114成績輸入與落點儀表板'!$C$6="必須採計",P1267&gt;0,IF('114成績輸入與落點儀表板'!$C$6="不可採計",P1267=0,TRUE)),IF('114成績輸入與落點儀表板'!$C$7="必須採計",Q1267&gt;0,IF('114成績輸入與落點儀表板'!$C$7="不可採計",Q1267=0,TRUE)),IF('114成績輸入與落點儀表板'!$C$8="必須採計",R1267&gt;0,IF('114成績輸入與落點儀表板'!$C$8="不可採計",R1267=0,TRUE)),IF('114成績輸入與落點儀表板'!$C$9="必須採計",S1267&gt;0,IF('114成績輸入與落點儀表板'!$C$9="不可採計",S1267=0,TRUE)),IF('114成績輸入與落點儀表板'!$C$10="必須採計",T1267&gt;0,IF('114成績輸入與落點儀表板'!$C$10="不可採計",T1267=0,TRUE)),IF('114成績輸入與落點儀表板'!$C$11="必須採計",U1267&gt;0,IF('114成績輸入與落點儀表板'!$C$11="不可採計",U1267=0,TRUE)),IF('114成績輸入與落點儀表板'!$C$12="必須採計",V1267&gt;0,IF('114成績輸入與落點儀表板'!$C$12="不可採計",V1267=0,TRUE)),IF('114成績輸入與落點儀表板'!$C$13="必須採計",W1267&gt;0,IF('114成績輸入與落點儀表板'!$C$13="不可採計",W1267=0,TRUE)),IF('114成績輸入與落點儀表板'!$C$14="必須採計",X1267&gt;0,IF('114成績輸入與落點儀表板'!$C$14="不可採計",X1267=0,TRUE)),IF('114成績輸入與落點儀表板'!$C$15="必須採計",Y1267&gt;0,IF('114成績輸入與落點儀表板'!$C$15="不可採計",Y1267=0,TRUE)),IF('114成績輸入與落點儀表板'!$C$16="必須採計",Z1267&gt;0,IF('114成績輸入與落點儀表板'!$C$16="不可採計",Z1267=0,TRUE))),"✅ 符合","❌ 不符合")</f>
        <v>✅ 符合</v>
      </c>
      <c r="L1267" s="15">
        <v>1</v>
      </c>
      <c r="M1267" s="15">
        <v>0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0</v>
      </c>
      <c r="W1267" s="15">
        <v>1.5</v>
      </c>
      <c r="X1267" s="15">
        <v>2</v>
      </c>
      <c r="Y1267" s="15">
        <v>0</v>
      </c>
      <c r="Z1267" s="15">
        <v>0</v>
      </c>
    </row>
    <row r="1268" spans="1:26" ht="15.75" customHeight="1" x14ac:dyDescent="0.3">
      <c r="A1268" s="2" t="s">
        <v>3023</v>
      </c>
      <c r="B1268" s="6" t="s">
        <v>2949</v>
      </c>
      <c r="C1268" s="6" t="s">
        <v>2988</v>
      </c>
      <c r="D1268" s="12" t="s">
        <v>121</v>
      </c>
      <c r="E1268" s="13" t="s">
        <v>2989</v>
      </c>
      <c r="F1268" s="2">
        <v>2</v>
      </c>
      <c r="G1268" s="15">
        <v>110</v>
      </c>
      <c r="H1268" s="7">
        <f>L1268*'114成績輸入與落點儀表板'!$B$2+M1268*'114成績輸入與落點儀表板'!$B$3+N1268*'114成績輸入與落點儀表板'!$B$4+O1268*'114成績輸入與落點儀表板'!$B$5+P1268*'114成績輸入與落點儀表板'!$B$6+Q1268*'114成績輸入與落點儀表板'!$B$7+R1268*'114成績輸入與落點儀表板'!$B$8+S1268*'114成績輸入與落點儀表板'!$B$9+T1268*'114成績輸入與落點儀表板'!$B$10+U1268*'114成績輸入與落點儀表板'!$B$11+V1268*'114成績輸入與落點儀表板'!$B$12+W1268*'114成績輸入與落點儀表板'!$B$13+X1268*'114成績輸入與落點儀表板'!$B$14+Y1268*'114成績輸入與落點儀表板'!$B$15+Z1268*'114成績輸入與落點儀表板'!$B$16</f>
        <v>0</v>
      </c>
      <c r="I1268" s="8">
        <f t="shared" si="38"/>
        <v>-110</v>
      </c>
      <c r="J1268" s="2" t="str">
        <f t="shared" si="39"/>
        <v>FAIL</v>
      </c>
      <c r="K1268" s="17" t="str">
        <f>IF(AND(IF('114成績輸入與落點儀表板'!$C$2="必須採計",L1268&gt;0,IF('114成績輸入與落點儀表板'!$C$2="不可採計",L1268=0,TRUE)),IF('114成績輸入與落點儀表板'!$C$3="必須採計",M1268&gt;0,IF('114成績輸入與落點儀表板'!$C$3="不可採計",M1268=0,TRUE)),IF('114成績輸入與落點儀表板'!$C$4="必須採計",N1268&gt;0,IF('114成績輸入與落點儀表板'!$C$4="不可採計",N1268=0,TRUE)),IF('114成績輸入與落點儀表板'!$C$5="必須採計",O1268&gt;0,IF('114成績輸入與落點儀表板'!$C$5="不可採計",O1268=0,TRUE)),IF('114成績輸入與落點儀表板'!$C$6="必須採計",P1268&gt;0,IF('114成績輸入與落點儀表板'!$C$6="不可採計",P1268=0,TRUE)),IF('114成績輸入與落點儀表板'!$C$7="必須採計",Q1268&gt;0,IF('114成績輸入與落點儀表板'!$C$7="不可採計",Q1268=0,TRUE)),IF('114成績輸入與落點儀表板'!$C$8="必須採計",R1268&gt;0,IF('114成績輸入與落點儀表板'!$C$8="不可採計",R1268=0,TRUE)),IF('114成績輸入與落點儀表板'!$C$9="必須採計",S1268&gt;0,IF('114成績輸入與落點儀表板'!$C$9="不可採計",S1268=0,TRUE)),IF('114成績輸入與落點儀表板'!$C$10="必須採計",T1268&gt;0,IF('114成績輸入與落點儀表板'!$C$10="不可採計",T1268=0,TRUE)),IF('114成績輸入與落點儀表板'!$C$11="必須採計",U1268&gt;0,IF('114成績輸入與落點儀表板'!$C$11="不可採計",U1268=0,TRUE)),IF('114成績輸入與落點儀表板'!$C$12="必須採計",V1268&gt;0,IF('114成績輸入與落點儀表板'!$C$12="不可採計",V1268=0,TRUE)),IF('114成績輸入與落點儀表板'!$C$13="必須採計",W1268&gt;0,IF('114成績輸入與落點儀表板'!$C$13="不可採計",W1268=0,TRUE)),IF('114成績輸入與落點儀表板'!$C$14="必須採計",X1268&gt;0,IF('114成績輸入與落點儀表板'!$C$14="不可採計",X1268=0,TRUE)),IF('114成績輸入與落點儀表板'!$C$15="必須採計",Y1268&gt;0,IF('114成績輸入與落點儀表板'!$C$15="不可採計",Y1268=0,TRUE)),IF('114成績輸入與落點儀表板'!$C$16="必須採計",Z1268&gt;0,IF('114成績輸入與落點儀表板'!$C$16="不可採計",Z1268=0,TRUE))),"✅ 符合","❌ 不符合")</f>
        <v>✅ 符合</v>
      </c>
      <c r="L1268" s="15">
        <v>2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0</v>
      </c>
      <c r="V1268" s="15">
        <v>0</v>
      </c>
      <c r="W1268" s="15">
        <v>2</v>
      </c>
      <c r="X1268" s="15">
        <v>1</v>
      </c>
      <c r="Y1268" s="15">
        <v>0</v>
      </c>
      <c r="Z1268" s="15">
        <v>0</v>
      </c>
    </row>
    <row r="1269" spans="1:26" ht="15.75" customHeight="1" x14ac:dyDescent="0.3">
      <c r="A1269" s="2" t="s">
        <v>3026</v>
      </c>
      <c r="B1269" s="6" t="s">
        <v>2991</v>
      </c>
      <c r="C1269" s="6" t="s">
        <v>242</v>
      </c>
      <c r="D1269" s="12" t="s">
        <v>103</v>
      </c>
      <c r="E1269" s="13" t="s">
        <v>1575</v>
      </c>
      <c r="F1269" s="2">
        <v>30</v>
      </c>
      <c r="G1269" s="15">
        <v>169.5</v>
      </c>
      <c r="H1269" s="7">
        <f>L1269*'114成績輸入與落點儀表板'!$B$2+M1269*'114成績輸入與落點儀表板'!$B$3+N1269*'114成績輸入與落點儀表板'!$B$4+O1269*'114成績輸入與落點儀表板'!$B$5+P1269*'114成績輸入與落點儀表板'!$B$6+Q1269*'114成績輸入與落點儀表板'!$B$7+R1269*'114成績輸入與落點儀表板'!$B$8+S1269*'114成績輸入與落點儀表板'!$B$9+T1269*'114成績輸入與落點儀表板'!$B$10+U1269*'114成績輸入與落點儀表板'!$B$11+V1269*'114成績輸入與落點儀表板'!$B$12+W1269*'114成績輸入與落點儀表板'!$B$13+X1269*'114成績輸入與落點儀表板'!$B$14+Y1269*'114成績輸入與落點儀表板'!$B$15+Z1269*'114成績輸入與落點儀表板'!$B$16</f>
        <v>0</v>
      </c>
      <c r="I1269" s="8">
        <f t="shared" si="38"/>
        <v>-169.5</v>
      </c>
      <c r="J1269" s="2" t="str">
        <f t="shared" si="39"/>
        <v>FAIL</v>
      </c>
      <c r="K1269" s="17" t="str">
        <f>IF(AND(IF('114成績輸入與落點儀表板'!$C$2="必須採計",L1269&gt;0,IF('114成績輸入與落點儀表板'!$C$2="不可採計",L1269=0,TRUE)),IF('114成績輸入與落點儀表板'!$C$3="必須採計",M1269&gt;0,IF('114成績輸入與落點儀表板'!$C$3="不可採計",M1269=0,TRUE)),IF('114成績輸入與落點儀表板'!$C$4="必須採計",N1269&gt;0,IF('114成績輸入與落點儀表板'!$C$4="不可採計",N1269=0,TRUE)),IF('114成績輸入與落點儀表板'!$C$5="必須採計",O1269&gt;0,IF('114成績輸入與落點儀表板'!$C$5="不可採計",O1269=0,TRUE)),IF('114成績輸入與落點儀表板'!$C$6="必須採計",P1269&gt;0,IF('114成績輸入與落點儀表板'!$C$6="不可採計",P1269=0,TRUE)),IF('114成績輸入與落點儀表板'!$C$7="必須採計",Q1269&gt;0,IF('114成績輸入與落點儀表板'!$C$7="不可採計",Q1269=0,TRUE)),IF('114成績輸入與落點儀表板'!$C$8="必須採計",R1269&gt;0,IF('114成績輸入與落點儀表板'!$C$8="不可採計",R1269=0,TRUE)),IF('114成績輸入與落點儀表板'!$C$9="必須採計",S1269&gt;0,IF('114成績輸入與落點儀表板'!$C$9="不可採計",S1269=0,TRUE)),IF('114成績輸入與落點儀表板'!$C$10="必須採計",T1269&gt;0,IF('114成績輸入與落點儀表板'!$C$10="不可採計",T1269=0,TRUE)),IF('114成績輸入與落點儀表板'!$C$11="必須採計",U1269&gt;0,IF('114成績輸入與落點儀表板'!$C$11="不可採計",U1269=0,TRUE)),IF('114成績輸入與落點儀表板'!$C$12="必須採計",V1269&gt;0,IF('114成績輸入與落點儀表板'!$C$12="不可採計",V1269=0,TRUE)),IF('114成績輸入與落點儀表板'!$C$13="必須採計",W1269&gt;0,IF('114成績輸入與落點儀表板'!$C$13="不可採計",W1269=0,TRUE)),IF('114成績輸入與落點儀表板'!$C$14="必須採計",X1269&gt;0,IF('114成績輸入與落點儀表板'!$C$14="不可採計",X1269=0,TRUE)),IF('114成績輸入與落點儀表板'!$C$15="必須採計",Y1269&gt;0,IF('114成績輸入與落點儀表板'!$C$15="不可採計",Y1269=0,TRUE)),IF('114成績輸入與落點儀表板'!$C$16="必須採計",Z1269&gt;0,IF('114成績輸入與落點儀表板'!$C$16="不可採計",Z1269=0,TRUE))),"✅ 符合","❌ 不符合")</f>
        <v>✅ 符合</v>
      </c>
      <c r="L1269" s="15">
        <v>2</v>
      </c>
      <c r="M1269" s="15">
        <v>1.5</v>
      </c>
      <c r="N1269" s="15">
        <v>2</v>
      </c>
      <c r="O1269" s="15">
        <v>0</v>
      </c>
      <c r="P1269" s="15">
        <v>0</v>
      </c>
      <c r="Q1269" s="15">
        <v>0</v>
      </c>
      <c r="R1269" s="15">
        <v>0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</row>
    <row r="1270" spans="1:26" ht="15.75" customHeight="1" x14ac:dyDescent="0.3">
      <c r="A1270" s="2" t="s">
        <v>3028</v>
      </c>
      <c r="B1270" s="6" t="s">
        <v>2991</v>
      </c>
      <c r="C1270" s="6" t="s">
        <v>2993</v>
      </c>
      <c r="D1270" s="12" t="s">
        <v>103</v>
      </c>
      <c r="E1270" s="13" t="s">
        <v>3003</v>
      </c>
      <c r="F1270" s="2">
        <v>18</v>
      </c>
      <c r="G1270" s="15">
        <v>161.5</v>
      </c>
      <c r="H1270" s="7">
        <f>L1270*'114成績輸入與落點儀表板'!$B$2+M1270*'114成績輸入與落點儀表板'!$B$3+N1270*'114成績輸入與落點儀表板'!$B$4+O1270*'114成績輸入與落點儀表板'!$B$5+P1270*'114成績輸入與落點儀表板'!$B$6+Q1270*'114成績輸入與落點儀表板'!$B$7+R1270*'114成績輸入與落點儀表板'!$B$8+S1270*'114成績輸入與落點儀表板'!$B$9+T1270*'114成績輸入與落點儀表板'!$B$10+U1270*'114成績輸入與落點儀表板'!$B$11+V1270*'114成績輸入與落點儀表板'!$B$12+W1270*'114成績輸入與落點儀表板'!$B$13+X1270*'114成績輸入與落點儀表板'!$B$14+Y1270*'114成績輸入與落點儀表板'!$B$15+Z1270*'114成績輸入與落點儀表板'!$B$16</f>
        <v>0</v>
      </c>
      <c r="I1270" s="8">
        <f t="shared" si="38"/>
        <v>-161.5</v>
      </c>
      <c r="J1270" s="2" t="str">
        <f t="shared" si="39"/>
        <v>FAIL</v>
      </c>
      <c r="K1270" s="17" t="str">
        <f>IF(AND(IF('114成績輸入與落點儀表板'!$C$2="必須採計",L1270&gt;0,IF('114成績輸入與落點儀表板'!$C$2="不可採計",L1270=0,TRUE)),IF('114成績輸入與落點儀表板'!$C$3="必須採計",M1270&gt;0,IF('114成績輸入與落點儀表板'!$C$3="不可採計",M1270=0,TRUE)),IF('114成績輸入與落點儀表板'!$C$4="必須採計",N1270&gt;0,IF('114成績輸入與落點儀表板'!$C$4="不可採計",N1270=0,TRUE)),IF('114成績輸入與落點儀表板'!$C$5="必須採計",O1270&gt;0,IF('114成績輸入與落點儀表板'!$C$5="不可採計",O1270=0,TRUE)),IF('114成績輸入與落點儀表板'!$C$6="必須採計",P1270&gt;0,IF('114成績輸入與落點儀表板'!$C$6="不可採計",P1270=0,TRUE)),IF('114成績輸入與落點儀表板'!$C$7="必須採計",Q1270&gt;0,IF('114成績輸入與落點儀表板'!$C$7="不可採計",Q1270=0,TRUE)),IF('114成績輸入與落點儀表板'!$C$8="必須採計",R1270&gt;0,IF('114成績輸入與落點儀表板'!$C$8="不可採計",R1270=0,TRUE)),IF('114成績輸入與落點儀表板'!$C$9="必須採計",S1270&gt;0,IF('114成績輸入與落點儀表板'!$C$9="不可採計",S1270=0,TRUE)),IF('114成績輸入與落點儀表板'!$C$10="必須採計",T1270&gt;0,IF('114成績輸入與落點儀表板'!$C$10="不可採計",T1270=0,TRUE)),IF('114成績輸入與落點儀表板'!$C$11="必須採計",U1270&gt;0,IF('114成績輸入與落點儀表板'!$C$11="不可採計",U1270=0,TRUE)),IF('114成績輸入與落點儀表板'!$C$12="必須採計",V1270&gt;0,IF('114成績輸入與落點儀表板'!$C$12="不可採計",V1270=0,TRUE)),IF('114成績輸入與落點儀表板'!$C$13="必須採計",W1270&gt;0,IF('114成績輸入與落點儀表板'!$C$13="不可採計",W1270=0,TRUE)),IF('114成績輸入與落點儀表板'!$C$14="必須採計",X1270&gt;0,IF('114成績輸入與落點儀表板'!$C$14="不可採計",X1270=0,TRUE)),IF('114成績輸入與落點儀表板'!$C$15="必須採計",Y1270&gt;0,IF('114成績輸入與落點儀表板'!$C$15="不可採計",Y1270=0,TRUE)),IF('114成績輸入與落點儀表板'!$C$16="必須採計",Z1270&gt;0,IF('114成績輸入與落點儀表板'!$C$16="不可採計",Z1270=0,TRUE))),"✅ 符合","❌ 不符合")</f>
        <v>✅ 符合</v>
      </c>
      <c r="L1270" s="15">
        <v>2</v>
      </c>
      <c r="M1270" s="15">
        <v>1.5</v>
      </c>
      <c r="N1270" s="15">
        <v>0</v>
      </c>
      <c r="O1270" s="15">
        <v>0</v>
      </c>
      <c r="P1270" s="15">
        <v>0</v>
      </c>
      <c r="Q1270" s="15">
        <v>0</v>
      </c>
      <c r="R1270" s="15">
        <v>2</v>
      </c>
      <c r="S1270" s="15">
        <v>0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0</v>
      </c>
    </row>
    <row r="1271" spans="1:26" ht="15.75" customHeight="1" x14ac:dyDescent="0.3">
      <c r="A1271" s="2" t="s">
        <v>3030</v>
      </c>
      <c r="B1271" s="6" t="s">
        <v>2991</v>
      </c>
      <c r="C1271" s="6" t="s">
        <v>2996</v>
      </c>
      <c r="D1271" s="12" t="s">
        <v>103</v>
      </c>
      <c r="E1271" s="13" t="s">
        <v>1575</v>
      </c>
      <c r="F1271" s="2">
        <v>11</v>
      </c>
      <c r="G1271" s="15">
        <v>160</v>
      </c>
      <c r="H1271" s="7">
        <f>L1271*'114成績輸入與落點儀表板'!$B$2+M1271*'114成績輸入與落點儀表板'!$B$3+N1271*'114成績輸入與落點儀表板'!$B$4+O1271*'114成績輸入與落點儀表板'!$B$5+P1271*'114成績輸入與落點儀表板'!$B$6+Q1271*'114成績輸入與落點儀表板'!$B$7+R1271*'114成績輸入與落點儀表板'!$B$8+S1271*'114成績輸入與落點儀表板'!$B$9+T1271*'114成績輸入與落點儀表板'!$B$10+U1271*'114成績輸入與落點儀表板'!$B$11+V1271*'114成績輸入與落點儀表板'!$B$12+W1271*'114成績輸入與落點儀表板'!$B$13+X1271*'114成績輸入與落點儀表板'!$B$14+Y1271*'114成績輸入與落點儀表板'!$B$15+Z1271*'114成績輸入與落點儀表板'!$B$16</f>
        <v>0</v>
      </c>
      <c r="I1271" s="8">
        <f t="shared" si="38"/>
        <v>-160</v>
      </c>
      <c r="J1271" s="2" t="str">
        <f t="shared" si="39"/>
        <v>FAIL</v>
      </c>
      <c r="K1271" s="17" t="str">
        <f>IF(AND(IF('114成績輸入與落點儀表板'!$C$2="必須採計",L1271&gt;0,IF('114成績輸入與落點儀表板'!$C$2="不可採計",L1271=0,TRUE)),IF('114成績輸入與落點儀表板'!$C$3="必須採計",M1271&gt;0,IF('114成績輸入與落點儀表板'!$C$3="不可採計",M1271=0,TRUE)),IF('114成績輸入與落點儀表板'!$C$4="必須採計",N1271&gt;0,IF('114成績輸入與落點儀表板'!$C$4="不可採計",N1271=0,TRUE)),IF('114成績輸入與落點儀表板'!$C$5="必須採計",O1271&gt;0,IF('114成績輸入與落點儀表板'!$C$5="不可採計",O1271=0,TRUE)),IF('114成績輸入與落點儀表板'!$C$6="必須採計",P1271&gt;0,IF('114成績輸入與落點儀表板'!$C$6="不可採計",P1271=0,TRUE)),IF('114成績輸入與落點儀表板'!$C$7="必須採計",Q1271&gt;0,IF('114成績輸入與落點儀表板'!$C$7="不可採計",Q1271=0,TRUE)),IF('114成績輸入與落點儀表板'!$C$8="必須採計",R1271&gt;0,IF('114成績輸入與落點儀表板'!$C$8="不可採計",R1271=0,TRUE)),IF('114成績輸入與落點儀表板'!$C$9="必須採計",S1271&gt;0,IF('114成績輸入與落點儀表板'!$C$9="不可採計",S1271=0,TRUE)),IF('114成績輸入與落點儀表板'!$C$10="必須採計",T1271&gt;0,IF('114成績輸入與落點儀表板'!$C$10="不可採計",T1271=0,TRUE)),IF('114成績輸入與落點儀表板'!$C$11="必須採計",U1271&gt;0,IF('114成績輸入與落點儀表板'!$C$11="不可採計",U1271=0,TRUE)),IF('114成績輸入與落點儀表板'!$C$12="必須採計",V1271&gt;0,IF('114成績輸入與落點儀表板'!$C$12="不可採計",V1271=0,TRUE)),IF('114成績輸入與落點儀表板'!$C$13="必須採計",W1271&gt;0,IF('114成績輸入與落點儀表板'!$C$13="不可採計",W1271=0,TRUE)),IF('114成績輸入與落點儀表板'!$C$14="必須採計",X1271&gt;0,IF('114成績輸入與落點儀表板'!$C$14="不可採計",X1271=0,TRUE)),IF('114成績輸入與落點儀表板'!$C$15="必須採計",Y1271&gt;0,IF('114成績輸入與落點儀表板'!$C$15="不可採計",Y1271=0,TRUE)),IF('114成績輸入與落點儀表板'!$C$16="必須採計",Z1271&gt;0,IF('114成績輸入與落點儀表板'!$C$16="不可採計",Z1271=0,TRUE))),"✅ 符合","❌ 不符合")</f>
        <v>✅ 符合</v>
      </c>
      <c r="L1271" s="15">
        <v>2</v>
      </c>
      <c r="M1271" s="15">
        <v>1.5</v>
      </c>
      <c r="N1271" s="15">
        <v>2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</row>
    <row r="1272" spans="1:26" ht="15.75" customHeight="1" x14ac:dyDescent="0.3">
      <c r="A1272" s="2" t="s">
        <v>3031</v>
      </c>
      <c r="B1272" s="6" t="s">
        <v>2991</v>
      </c>
      <c r="C1272" s="6" t="s">
        <v>2998</v>
      </c>
      <c r="D1272" s="12" t="s">
        <v>73</v>
      </c>
      <c r="E1272" s="13" t="s">
        <v>1575</v>
      </c>
      <c r="F1272" s="2">
        <v>40</v>
      </c>
      <c r="G1272" s="15">
        <v>154</v>
      </c>
      <c r="H1272" s="7">
        <f>L1272*'114成績輸入與落點儀表板'!$B$2+M1272*'114成績輸入與落點儀表板'!$B$3+N1272*'114成績輸入與落點儀表板'!$B$4+O1272*'114成績輸入與落點儀表板'!$B$5+P1272*'114成績輸入與落點儀表板'!$B$6+Q1272*'114成績輸入與落點儀表板'!$B$7+R1272*'114成績輸入與落點儀表板'!$B$8+S1272*'114成績輸入與落點儀表板'!$B$9+T1272*'114成績輸入與落點儀表板'!$B$10+U1272*'114成績輸入與落點儀表板'!$B$11+V1272*'114成績輸入與落點儀表板'!$B$12+W1272*'114成績輸入與落點儀表板'!$B$13+X1272*'114成績輸入與落點儀表板'!$B$14+Y1272*'114成績輸入與落點儀表板'!$B$15+Z1272*'114成績輸入與落點儀表板'!$B$16</f>
        <v>0</v>
      </c>
      <c r="I1272" s="8">
        <f t="shared" si="38"/>
        <v>-154</v>
      </c>
      <c r="J1272" s="2" t="str">
        <f t="shared" si="39"/>
        <v>FAIL</v>
      </c>
      <c r="K1272" s="17" t="str">
        <f>IF(AND(IF('114成績輸入與落點儀表板'!$C$2="必須採計",L1272&gt;0,IF('114成績輸入與落點儀表板'!$C$2="不可採計",L1272=0,TRUE)),IF('114成績輸入與落點儀表板'!$C$3="必須採計",M1272&gt;0,IF('114成績輸入與落點儀表板'!$C$3="不可採計",M1272=0,TRUE)),IF('114成績輸入與落點儀表板'!$C$4="必須採計",N1272&gt;0,IF('114成績輸入與落點儀表板'!$C$4="不可採計",N1272=0,TRUE)),IF('114成績輸入與落點儀表板'!$C$5="必須採計",O1272&gt;0,IF('114成績輸入與落點儀表板'!$C$5="不可採計",O1272=0,TRUE)),IF('114成績輸入與落點儀表板'!$C$6="必須採計",P1272&gt;0,IF('114成績輸入與落點儀表板'!$C$6="不可採計",P1272=0,TRUE)),IF('114成績輸入與落點儀表板'!$C$7="必須採計",Q1272&gt;0,IF('114成績輸入與落點儀表板'!$C$7="不可採計",Q1272=0,TRUE)),IF('114成績輸入與落點儀表板'!$C$8="必須採計",R1272&gt;0,IF('114成績輸入與落點儀表板'!$C$8="不可採計",R1272=0,TRUE)),IF('114成績輸入與落點儀表板'!$C$9="必須採計",S1272&gt;0,IF('114成績輸入與落點儀表板'!$C$9="不可採計",S1272=0,TRUE)),IF('114成績輸入與落點儀表板'!$C$10="必須採計",T1272&gt;0,IF('114成績輸入與落點儀表板'!$C$10="不可採計",T1272=0,TRUE)),IF('114成績輸入與落點儀表板'!$C$11="必須採計",U1272&gt;0,IF('114成績輸入與落點儀表板'!$C$11="不可採計",U1272=0,TRUE)),IF('114成績輸入與落點儀表板'!$C$12="必須採計",V1272&gt;0,IF('114成績輸入與落點儀表板'!$C$12="不可採計",V1272=0,TRUE)),IF('114成績輸入與落點儀表板'!$C$13="必須採計",W1272&gt;0,IF('114成績輸入與落點儀表板'!$C$13="不可採計",W1272=0,TRUE)),IF('114成績輸入與落點儀表板'!$C$14="必須採計",X1272&gt;0,IF('114成績輸入與落點儀表板'!$C$14="不可採計",X1272=0,TRUE)),IF('114成績輸入與落點儀表板'!$C$15="必須採計",Y1272&gt;0,IF('114成績輸入與落點儀表板'!$C$15="不可採計",Y1272=0,TRUE)),IF('114成績輸入與落點儀表板'!$C$16="必須採計",Z1272&gt;0,IF('114成績輸入與落點儀表板'!$C$16="不可採計",Z1272=0,TRUE))),"✅ 符合","❌ 不符合")</f>
        <v>✅ 符合</v>
      </c>
      <c r="L1272" s="15">
        <v>2</v>
      </c>
      <c r="M1272" s="15">
        <v>1.5</v>
      </c>
      <c r="N1272" s="15">
        <v>2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</row>
    <row r="1273" spans="1:26" ht="15.75" customHeight="1" x14ac:dyDescent="0.3">
      <c r="A1273" s="2" t="s">
        <v>3033</v>
      </c>
      <c r="B1273" s="6" t="s">
        <v>2991</v>
      </c>
      <c r="C1273" s="6" t="s">
        <v>3000</v>
      </c>
      <c r="D1273" s="12" t="s">
        <v>73</v>
      </c>
      <c r="E1273" s="13" t="s">
        <v>4588</v>
      </c>
      <c r="F1273" s="2">
        <v>15</v>
      </c>
      <c r="G1273" s="15">
        <v>124.5</v>
      </c>
      <c r="H1273" s="7">
        <f>L1273*'114成績輸入與落點儀表板'!$B$2+M1273*'114成績輸入與落點儀表板'!$B$3+N1273*'114成績輸入與落點儀表板'!$B$4+O1273*'114成績輸入與落點儀表板'!$B$5+P1273*'114成績輸入與落點儀表板'!$B$6+Q1273*'114成績輸入與落點儀表板'!$B$7+R1273*'114成績輸入與落點儀表板'!$B$8+S1273*'114成績輸入與落點儀表板'!$B$9+T1273*'114成績輸入與落點儀表板'!$B$10+U1273*'114成績輸入與落點儀表板'!$B$11+V1273*'114成績輸入與落點儀表板'!$B$12+W1273*'114成績輸入與落點儀表板'!$B$13+X1273*'114成績輸入與落點儀表板'!$B$14+Y1273*'114成績輸入與落點儀表板'!$B$15+Z1273*'114成績輸入與落點儀表板'!$B$16</f>
        <v>0</v>
      </c>
      <c r="I1273" s="8">
        <f t="shared" si="38"/>
        <v>-124.5</v>
      </c>
      <c r="J1273" s="2" t="str">
        <f t="shared" si="39"/>
        <v>FAIL</v>
      </c>
      <c r="K1273" s="17" t="str">
        <f>IF(AND(IF('114成績輸入與落點儀表板'!$C$2="必須採計",L1273&gt;0,IF('114成績輸入與落點儀表板'!$C$2="不可採計",L1273=0,TRUE)),IF('114成績輸入與落點儀表板'!$C$3="必須採計",M1273&gt;0,IF('114成績輸入與落點儀表板'!$C$3="不可採計",M1273=0,TRUE)),IF('114成績輸入與落點儀表板'!$C$4="必須採計",N1273&gt;0,IF('114成績輸入與落點儀表板'!$C$4="不可採計",N1273=0,TRUE)),IF('114成績輸入與落點儀表板'!$C$5="必須採計",O1273&gt;0,IF('114成績輸入與落點儀表板'!$C$5="不可採計",O1273=0,TRUE)),IF('114成績輸入與落點儀表板'!$C$6="必須採計",P1273&gt;0,IF('114成績輸入與落點儀表板'!$C$6="不可採計",P1273=0,TRUE)),IF('114成績輸入與落點儀表板'!$C$7="必須採計",Q1273&gt;0,IF('114成績輸入與落點儀表板'!$C$7="不可採計",Q1273=0,TRUE)),IF('114成績輸入與落點儀表板'!$C$8="必須採計",R1273&gt;0,IF('114成績輸入與落點儀表板'!$C$8="不可採計",R1273=0,TRUE)),IF('114成績輸入與落點儀表板'!$C$9="必須採計",S1273&gt;0,IF('114成績輸入與落點儀表板'!$C$9="不可採計",S1273=0,TRUE)),IF('114成績輸入與落點儀表板'!$C$10="必須採計",T1273&gt;0,IF('114成績輸入與落點儀表板'!$C$10="不可採計",T1273=0,TRUE)),IF('114成績輸入與落點儀表板'!$C$11="必須採計",U1273&gt;0,IF('114成績輸入與落點儀表板'!$C$11="不可採計",U1273=0,TRUE)),IF('114成績輸入與落點儀表板'!$C$12="必須採計",V1273&gt;0,IF('114成績輸入與落點儀表板'!$C$12="不可採計",V1273=0,TRUE)),IF('114成績輸入與落點儀表板'!$C$13="必須採計",W1273&gt;0,IF('114成績輸入與落點儀表板'!$C$13="不可採計",W1273=0,TRUE)),IF('114成績輸入與落點儀表板'!$C$14="必須採計",X1273&gt;0,IF('114成績輸入與落點儀表板'!$C$14="不可採計",X1273=0,TRUE)),IF('114成績輸入與落點儀表板'!$C$15="必須採計",Y1273&gt;0,IF('114成績輸入與落點儀表板'!$C$15="不可採計",Y1273=0,TRUE)),IF('114成績輸入與落點儀表板'!$C$16="必須採計",Z1273&gt;0,IF('114成績輸入與落點儀表板'!$C$16="不可採計",Z1273=0,TRUE))),"✅ 符合","❌ 不符合")</f>
        <v>✅ 符合</v>
      </c>
      <c r="L1273" s="15">
        <v>2</v>
      </c>
      <c r="M1273" s="15">
        <v>2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1.5</v>
      </c>
      <c r="V1273" s="15">
        <v>0</v>
      </c>
      <c r="W1273" s="15">
        <v>0</v>
      </c>
      <c r="X1273" s="15">
        <v>0</v>
      </c>
      <c r="Y1273" s="15">
        <v>0</v>
      </c>
      <c r="Z1273" s="15">
        <v>0</v>
      </c>
    </row>
    <row r="1274" spans="1:26" ht="15.75" customHeight="1" x14ac:dyDescent="0.3">
      <c r="A1274" s="2" t="s">
        <v>4591</v>
      </c>
      <c r="B1274" s="6" t="s">
        <v>2991</v>
      </c>
      <c r="C1274" s="6" t="s">
        <v>5377</v>
      </c>
      <c r="D1274" s="12" t="s">
        <v>227</v>
      </c>
      <c r="E1274" s="13" t="s">
        <v>5933</v>
      </c>
      <c r="F1274" s="2">
        <v>6</v>
      </c>
      <c r="G1274" s="15">
        <v>108</v>
      </c>
      <c r="H1274" s="7">
        <f>L1274*'114成績輸入與落點儀表板'!$B$2+M1274*'114成績輸入與落點儀表板'!$B$3+N1274*'114成績輸入與落點儀表板'!$B$4+O1274*'114成績輸入與落點儀表板'!$B$5+P1274*'114成績輸入與落點儀表板'!$B$6+Q1274*'114成績輸入與落點儀表板'!$B$7+R1274*'114成績輸入與落點儀表板'!$B$8+S1274*'114成績輸入與落點儀表板'!$B$9+T1274*'114成績輸入與落點儀表板'!$B$10+U1274*'114成績輸入與落點儀表板'!$B$11+V1274*'114成績輸入與落點儀表板'!$B$12+W1274*'114成績輸入與落點儀表板'!$B$13+X1274*'114成績輸入與落點儀表板'!$B$14+Y1274*'114成績輸入與落點儀表板'!$B$15+Z1274*'114成績輸入與落點儀表板'!$B$16</f>
        <v>0</v>
      </c>
      <c r="I1274" s="8">
        <f t="shared" si="38"/>
        <v>-108</v>
      </c>
      <c r="J1274" s="2" t="str">
        <f t="shared" si="39"/>
        <v>FAIL</v>
      </c>
      <c r="K1274" s="17" t="str">
        <f>IF(AND(IF('114成績輸入與落點儀表板'!$C$2="必須採計",L1274&gt;0,IF('114成績輸入與落點儀表板'!$C$2="不可採計",L1274=0,TRUE)),IF('114成績輸入與落點儀表板'!$C$3="必須採計",M1274&gt;0,IF('114成績輸入與落點儀表板'!$C$3="不可採計",M1274=0,TRUE)),IF('114成績輸入與落點儀表板'!$C$4="必須採計",N1274&gt;0,IF('114成績輸入與落點儀表板'!$C$4="不可採計",N1274=0,TRUE)),IF('114成績輸入與落點儀表板'!$C$5="必須採計",O1274&gt;0,IF('114成績輸入與落點儀表板'!$C$5="不可採計",O1274=0,TRUE)),IF('114成績輸入與落點儀表板'!$C$6="必須採計",P1274&gt;0,IF('114成績輸入與落點儀表板'!$C$6="不可採計",P1274=0,TRUE)),IF('114成績輸入與落點儀表板'!$C$7="必須採計",Q1274&gt;0,IF('114成績輸入與落點儀表板'!$C$7="不可採計",Q1274=0,TRUE)),IF('114成績輸入與落點儀表板'!$C$8="必須採計",R1274&gt;0,IF('114成績輸入與落點儀表板'!$C$8="不可採計",R1274=0,TRUE)),IF('114成績輸入與落點儀表板'!$C$9="必須採計",S1274&gt;0,IF('114成績輸入與落點儀表板'!$C$9="不可採計",S1274=0,TRUE)),IF('114成績輸入與落點儀表板'!$C$10="必須採計",T1274&gt;0,IF('114成績輸入與落點儀表板'!$C$10="不可採計",T1274=0,TRUE)),IF('114成績輸入與落點儀表板'!$C$11="必須採計",U1274&gt;0,IF('114成績輸入與落點儀表板'!$C$11="不可採計",U1274=0,TRUE)),IF('114成績輸入與落點儀表板'!$C$12="必須採計",V1274&gt;0,IF('114成績輸入與落點儀表板'!$C$12="不可採計",V1274=0,TRUE)),IF('114成績輸入與落點儀表板'!$C$13="必須採計",W1274&gt;0,IF('114成績輸入與落點儀表板'!$C$13="不可採計",W1274=0,TRUE)),IF('114成績輸入與落點儀表板'!$C$14="必須採計",X1274&gt;0,IF('114成績輸入與落點儀表板'!$C$14="不可採計",X1274=0,TRUE)),IF('114成績輸入與落點儀表板'!$C$15="必須採計",Y1274&gt;0,IF('114成績輸入與落點儀表板'!$C$15="不可採計",Y1274=0,TRUE)),IF('114成績輸入與落點儀表板'!$C$16="必須採計",Z1274&gt;0,IF('114成績輸入與落點儀表板'!$C$16="不可採計",Z1274=0,TRUE))),"✅ 符合","❌ 不符合")</f>
        <v>✅ 符合</v>
      </c>
      <c r="L1274" s="15">
        <v>2</v>
      </c>
      <c r="M1274" s="15">
        <v>2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0</v>
      </c>
      <c r="V1274" s="15">
        <v>0</v>
      </c>
      <c r="W1274" s="15">
        <v>1</v>
      </c>
      <c r="X1274" s="15">
        <v>0</v>
      </c>
      <c r="Y1274" s="15">
        <v>0</v>
      </c>
      <c r="Z1274" s="15">
        <v>0</v>
      </c>
    </row>
    <row r="1275" spans="1:26" ht="15.75" customHeight="1" x14ac:dyDescent="0.3">
      <c r="A1275" s="2" t="s">
        <v>4593</v>
      </c>
      <c r="B1275" s="6" t="s">
        <v>2991</v>
      </c>
      <c r="C1275" s="6" t="s">
        <v>4589</v>
      </c>
      <c r="D1275" s="12" t="s">
        <v>227</v>
      </c>
      <c r="E1275" s="13" t="s">
        <v>4590</v>
      </c>
      <c r="F1275" s="2">
        <v>5</v>
      </c>
      <c r="G1275" s="15">
        <v>133</v>
      </c>
      <c r="H1275" s="7">
        <f>L1275*'114成績輸入與落點儀表板'!$B$2+M1275*'114成績輸入與落點儀表板'!$B$3+N1275*'114成績輸入與落點儀表板'!$B$4+O1275*'114成績輸入與落點儀表板'!$B$5+P1275*'114成績輸入與落點儀表板'!$B$6+Q1275*'114成績輸入與落點儀表板'!$B$7+R1275*'114成績輸入與落點儀表板'!$B$8+S1275*'114成績輸入與落點儀表板'!$B$9+T1275*'114成績輸入與落點儀表板'!$B$10+U1275*'114成績輸入與落點儀表板'!$B$11+V1275*'114成績輸入與落點儀表板'!$B$12+W1275*'114成績輸入與落點儀表板'!$B$13+X1275*'114成績輸入與落點儀表板'!$B$14+Y1275*'114成績輸入與落點儀表板'!$B$15+Z1275*'114成績輸入與落點儀表板'!$B$16</f>
        <v>0</v>
      </c>
      <c r="I1275" s="8">
        <f t="shared" si="38"/>
        <v>-133</v>
      </c>
      <c r="J1275" s="2" t="str">
        <f t="shared" si="39"/>
        <v>FAIL</v>
      </c>
      <c r="K1275" s="17" t="str">
        <f>IF(AND(IF('114成績輸入與落點儀表板'!$C$2="必須採計",L1275&gt;0,IF('114成績輸入與落點儀表板'!$C$2="不可採計",L1275=0,TRUE)),IF('114成績輸入與落點儀表板'!$C$3="必須採計",M1275&gt;0,IF('114成績輸入與落點儀表板'!$C$3="不可採計",M1275=0,TRUE)),IF('114成績輸入與落點儀表板'!$C$4="必須採計",N1275&gt;0,IF('114成績輸入與落點儀表板'!$C$4="不可採計",N1275=0,TRUE)),IF('114成績輸入與落點儀表板'!$C$5="必須採計",O1275&gt;0,IF('114成績輸入與落點儀表板'!$C$5="不可採計",O1275=0,TRUE)),IF('114成績輸入與落點儀表板'!$C$6="必須採計",P1275&gt;0,IF('114成績輸入與落點儀表板'!$C$6="不可採計",P1275=0,TRUE)),IF('114成績輸入與落點儀表板'!$C$7="必須採計",Q1275&gt;0,IF('114成績輸入與落點儀表板'!$C$7="不可採計",Q1275=0,TRUE)),IF('114成績輸入與落點儀表板'!$C$8="必須採計",R1275&gt;0,IF('114成績輸入與落點儀表板'!$C$8="不可採計",R1275=0,TRUE)),IF('114成績輸入與落點儀表板'!$C$9="必須採計",S1275&gt;0,IF('114成績輸入與落點儀表板'!$C$9="不可採計",S1275=0,TRUE)),IF('114成績輸入與落點儀表板'!$C$10="必須採計",T1275&gt;0,IF('114成績輸入與落點儀表板'!$C$10="不可採計",T1275=0,TRUE)),IF('114成績輸入與落點儀表板'!$C$11="必須採計",U1275&gt;0,IF('114成績輸入與落點儀表板'!$C$11="不可採計",U1275=0,TRUE)),IF('114成績輸入與落點儀表板'!$C$12="必須採計",V1275&gt;0,IF('114成績輸入與落點儀表板'!$C$12="不可採計",V1275=0,TRUE)),IF('114成績輸入與落點儀表板'!$C$13="必須採計",W1275&gt;0,IF('114成績輸入與落點儀表板'!$C$13="不可採計",W1275=0,TRUE)),IF('114成績輸入與落點儀表板'!$C$14="必須採計",X1275&gt;0,IF('114成績輸入與落點儀表板'!$C$14="不可採計",X1275=0,TRUE)),IF('114成績輸入與落點儀表板'!$C$15="必須採計",Y1275&gt;0,IF('114成績輸入與落點儀表板'!$C$15="不可採計",Y1275=0,TRUE)),IF('114成績輸入與落點儀表板'!$C$16="必須採計",Z1275&gt;0,IF('114成績輸入與落點儀表板'!$C$16="不可採計",Z1275=0,TRUE))),"✅ 符合","❌ 不符合")</f>
        <v>✅ 符合</v>
      </c>
      <c r="L1275" s="15">
        <v>2</v>
      </c>
      <c r="M1275" s="15">
        <v>1</v>
      </c>
      <c r="N1275" s="15">
        <v>0</v>
      </c>
      <c r="O1275" s="15">
        <v>0</v>
      </c>
      <c r="P1275" s="15">
        <v>0</v>
      </c>
      <c r="Q1275" s="15">
        <v>0</v>
      </c>
      <c r="R1275" s="15">
        <v>2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</row>
    <row r="1276" spans="1:26" ht="15.75" customHeight="1" x14ac:dyDescent="0.3">
      <c r="A1276" s="2" t="s">
        <v>4594</v>
      </c>
      <c r="B1276" s="6" t="s">
        <v>2991</v>
      </c>
      <c r="C1276" s="6" t="s">
        <v>2879</v>
      </c>
      <c r="D1276" s="12" t="s">
        <v>103</v>
      </c>
      <c r="E1276" s="13" t="s">
        <v>3003</v>
      </c>
      <c r="F1276" s="2">
        <v>16</v>
      </c>
      <c r="G1276" s="15">
        <v>150.5</v>
      </c>
      <c r="H1276" s="7">
        <f>L1276*'114成績輸入與落點儀表板'!$B$2+M1276*'114成績輸入與落點儀表板'!$B$3+N1276*'114成績輸入與落點儀表板'!$B$4+O1276*'114成績輸入與落點儀表板'!$B$5+P1276*'114成績輸入與落點儀表板'!$B$6+Q1276*'114成績輸入與落點儀表板'!$B$7+R1276*'114成績輸入與落點儀表板'!$B$8+S1276*'114成績輸入與落點儀表板'!$B$9+T1276*'114成績輸入與落點儀表板'!$B$10+U1276*'114成績輸入與落點儀表板'!$B$11+V1276*'114成績輸入與落點儀表板'!$B$12+W1276*'114成績輸入與落點儀表板'!$B$13+X1276*'114成績輸入與落點儀表板'!$B$14+Y1276*'114成績輸入與落點儀表板'!$B$15+Z1276*'114成績輸入與落點儀表板'!$B$16</f>
        <v>0</v>
      </c>
      <c r="I1276" s="8">
        <f t="shared" si="38"/>
        <v>-150.5</v>
      </c>
      <c r="J1276" s="2" t="str">
        <f t="shared" si="39"/>
        <v>FAIL</v>
      </c>
      <c r="K1276" s="17" t="str">
        <f>IF(AND(IF('114成績輸入與落點儀表板'!$C$2="必須採計",L1276&gt;0,IF('114成績輸入與落點儀表板'!$C$2="不可採計",L1276=0,TRUE)),IF('114成績輸入與落點儀表板'!$C$3="必須採計",M1276&gt;0,IF('114成績輸入與落點儀表板'!$C$3="不可採計",M1276=0,TRUE)),IF('114成績輸入與落點儀表板'!$C$4="必須採計",N1276&gt;0,IF('114成績輸入與落點儀表板'!$C$4="不可採計",N1276=0,TRUE)),IF('114成績輸入與落點儀表板'!$C$5="必須採計",O1276&gt;0,IF('114成績輸入與落點儀表板'!$C$5="不可採計",O1276=0,TRUE)),IF('114成績輸入與落點儀表板'!$C$6="必須採計",P1276&gt;0,IF('114成績輸入與落點儀表板'!$C$6="不可採計",P1276=0,TRUE)),IF('114成績輸入與落點儀表板'!$C$7="必須採計",Q1276&gt;0,IF('114成績輸入與落點儀表板'!$C$7="不可採計",Q1276=0,TRUE)),IF('114成績輸入與落點儀表板'!$C$8="必須採計",R1276&gt;0,IF('114成績輸入與落點儀表板'!$C$8="不可採計",R1276=0,TRUE)),IF('114成績輸入與落點儀表板'!$C$9="必須採計",S1276&gt;0,IF('114成績輸入與落點儀表板'!$C$9="不可採計",S1276=0,TRUE)),IF('114成績輸入與落點儀表板'!$C$10="必須採計",T1276&gt;0,IF('114成績輸入與落點儀表板'!$C$10="不可採計",T1276=0,TRUE)),IF('114成績輸入與落點儀表板'!$C$11="必須採計",U1276&gt;0,IF('114成績輸入與落點儀表板'!$C$11="不可採計",U1276=0,TRUE)),IF('114成績輸入與落點儀表板'!$C$12="必須採計",V1276&gt;0,IF('114成績輸入與落點儀表板'!$C$12="不可採計",V1276=0,TRUE)),IF('114成績輸入與落點儀表板'!$C$13="必須採計",W1276&gt;0,IF('114成績輸入與落點儀表板'!$C$13="不可採計",W1276=0,TRUE)),IF('114成績輸入與落點儀表板'!$C$14="必須採計",X1276&gt;0,IF('114成績輸入與落點儀表板'!$C$14="不可採計",X1276=0,TRUE)),IF('114成績輸入與落點儀表板'!$C$15="必須採計",Y1276&gt;0,IF('114成績輸入與落點儀表板'!$C$15="不可採計",Y1276=0,TRUE)),IF('114成績輸入與落點儀表板'!$C$16="必須採計",Z1276&gt;0,IF('114成績輸入與落點儀表板'!$C$16="不可採計",Z1276=0,TRUE))),"✅ 符合","❌ 不符合")</f>
        <v>✅ 符合</v>
      </c>
      <c r="L1276" s="15">
        <v>2</v>
      </c>
      <c r="M1276" s="15">
        <v>1.5</v>
      </c>
      <c r="N1276" s="15">
        <v>0</v>
      </c>
      <c r="O1276" s="15">
        <v>0</v>
      </c>
      <c r="P1276" s="15">
        <v>0</v>
      </c>
      <c r="Q1276" s="15">
        <v>0</v>
      </c>
      <c r="R1276" s="15">
        <v>2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</row>
    <row r="1277" spans="1:26" ht="15.75" customHeight="1" x14ac:dyDescent="0.3">
      <c r="A1277" s="2" t="s">
        <v>4595</v>
      </c>
      <c r="B1277" s="6" t="s">
        <v>2991</v>
      </c>
      <c r="C1277" s="6" t="s">
        <v>3005</v>
      </c>
      <c r="D1277" s="12" t="s">
        <v>103</v>
      </c>
      <c r="E1277" s="13" t="s">
        <v>2959</v>
      </c>
      <c r="F1277" s="2">
        <v>41</v>
      </c>
      <c r="G1277" s="15">
        <v>151</v>
      </c>
      <c r="H1277" s="7">
        <f>L1277*'114成績輸入與落點儀表板'!$B$2+M1277*'114成績輸入與落點儀表板'!$B$3+N1277*'114成績輸入與落點儀表板'!$B$4+O1277*'114成績輸入與落點儀表板'!$B$5+P1277*'114成績輸入與落點儀表板'!$B$6+Q1277*'114成績輸入與落點儀表板'!$B$7+R1277*'114成績輸入與落點儀表板'!$B$8+S1277*'114成績輸入與落點儀表板'!$B$9+T1277*'114成績輸入與落點儀表板'!$B$10+U1277*'114成績輸入與落點儀表板'!$B$11+V1277*'114成績輸入與落點儀表板'!$B$12+W1277*'114成績輸入與落點儀表板'!$B$13+X1277*'114成績輸入與落點儀表板'!$B$14+Y1277*'114成績輸入與落點儀表板'!$B$15+Z1277*'114成績輸入與落點儀表板'!$B$16</f>
        <v>0</v>
      </c>
      <c r="I1277" s="8">
        <f t="shared" si="38"/>
        <v>-151</v>
      </c>
      <c r="J1277" s="2" t="str">
        <f t="shared" si="39"/>
        <v>FAIL</v>
      </c>
      <c r="K1277" s="17" t="str">
        <f>IF(AND(IF('114成績輸入與落點儀表板'!$C$2="必須採計",L1277&gt;0,IF('114成績輸入與落點儀表板'!$C$2="不可採計",L1277=0,TRUE)),IF('114成績輸入與落點儀表板'!$C$3="必須採計",M1277&gt;0,IF('114成績輸入與落點儀表板'!$C$3="不可採計",M1277=0,TRUE)),IF('114成績輸入與落點儀表板'!$C$4="必須採計",N1277&gt;0,IF('114成績輸入與落點儀表板'!$C$4="不可採計",N1277=0,TRUE)),IF('114成績輸入與落點儀表板'!$C$5="必須採計",O1277&gt;0,IF('114成績輸入與落點儀表板'!$C$5="不可採計",O1277=0,TRUE)),IF('114成績輸入與落點儀表板'!$C$6="必須採計",P1277&gt;0,IF('114成績輸入與落點儀表板'!$C$6="不可採計",P1277=0,TRUE)),IF('114成績輸入與落點儀表板'!$C$7="必須採計",Q1277&gt;0,IF('114成績輸入與落點儀表板'!$C$7="不可採計",Q1277=0,TRUE)),IF('114成績輸入與落點儀表板'!$C$8="必須採計",R1277&gt;0,IF('114成績輸入與落點儀表板'!$C$8="不可採計",R1277=0,TRUE)),IF('114成績輸入與落點儀表板'!$C$9="必須採計",S1277&gt;0,IF('114成績輸入與落點儀表板'!$C$9="不可採計",S1277=0,TRUE)),IF('114成績輸入與落點儀表板'!$C$10="必須採計",T1277&gt;0,IF('114成績輸入與落點儀表板'!$C$10="不可採計",T1277=0,TRUE)),IF('114成績輸入與落點儀表板'!$C$11="必須採計",U1277&gt;0,IF('114成績輸入與落點儀表板'!$C$11="不可採計",U1277=0,TRUE)),IF('114成績輸入與落點儀表板'!$C$12="必須採計",V1277&gt;0,IF('114成績輸入與落點儀表板'!$C$12="不可採計",V1277=0,TRUE)),IF('114成績輸入與落點儀表板'!$C$13="必須採計",W1277&gt;0,IF('114成績輸入與落點儀表板'!$C$13="不可採計",W1277=0,TRUE)),IF('114成績輸入與落點儀表板'!$C$14="必須採計",X1277&gt;0,IF('114成績輸入與落點儀表板'!$C$14="不可採計",X1277=0,TRUE)),IF('114成績輸入與落點儀表板'!$C$15="必須採計",Y1277&gt;0,IF('114成績輸入與落點儀表板'!$C$15="不可採計",Y1277=0,TRUE)),IF('114成績輸入與落點儀表板'!$C$16="必須採計",Z1277&gt;0,IF('114成績輸入與落點儀表板'!$C$16="不可採計",Z1277=0,TRUE))),"✅ 符合","❌ 不符合")</f>
        <v>✅ 符合</v>
      </c>
      <c r="L1277" s="15">
        <v>2</v>
      </c>
      <c r="M1277" s="15">
        <v>1.75</v>
      </c>
      <c r="N1277" s="15">
        <v>0</v>
      </c>
      <c r="O1277" s="15">
        <v>0</v>
      </c>
      <c r="P1277" s="15">
        <v>0</v>
      </c>
      <c r="Q1277" s="15">
        <v>0</v>
      </c>
      <c r="R1277" s="15">
        <v>0</v>
      </c>
      <c r="S1277" s="15">
        <v>2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</row>
    <row r="1278" spans="1:26" ht="15.75" customHeight="1" x14ac:dyDescent="0.3">
      <c r="A1278" s="2" t="s">
        <v>3036</v>
      </c>
      <c r="B1278" s="6" t="s">
        <v>2991</v>
      </c>
      <c r="C1278" s="6" t="s">
        <v>3007</v>
      </c>
      <c r="D1278" s="12" t="s">
        <v>103</v>
      </c>
      <c r="E1278" s="13" t="s">
        <v>2956</v>
      </c>
      <c r="F1278" s="2">
        <v>5</v>
      </c>
      <c r="G1278" s="15">
        <v>170.75</v>
      </c>
      <c r="H1278" s="7">
        <f>L1278*'114成績輸入與落點儀表板'!$B$2+M1278*'114成績輸入與落點儀表板'!$B$3+N1278*'114成績輸入與落點儀表板'!$B$4+O1278*'114成績輸入與落點儀表板'!$B$5+P1278*'114成績輸入與落點儀表板'!$B$6+Q1278*'114成績輸入與落點儀表板'!$B$7+R1278*'114成績輸入與落點儀表板'!$B$8+S1278*'114成績輸入與落點儀表板'!$B$9+T1278*'114成績輸入與落點儀表板'!$B$10+U1278*'114成績輸入與落點儀表板'!$B$11+V1278*'114成績輸入與落點儀表板'!$B$12+W1278*'114成績輸入與落點儀表板'!$B$13+X1278*'114成績輸入與落點儀表板'!$B$14+Y1278*'114成績輸入與落點儀表板'!$B$15+Z1278*'114成績輸入與落點儀表板'!$B$16</f>
        <v>0</v>
      </c>
      <c r="I1278" s="8">
        <f t="shared" si="38"/>
        <v>-170.75</v>
      </c>
      <c r="J1278" s="2" t="str">
        <f t="shared" si="39"/>
        <v>FAIL</v>
      </c>
      <c r="K1278" s="17" t="str">
        <f>IF(AND(IF('114成績輸入與落點儀表板'!$C$2="必須採計",L1278&gt;0,IF('114成績輸入與落點儀表板'!$C$2="不可採計",L1278=0,TRUE)),IF('114成績輸入與落點儀表板'!$C$3="必須採計",M1278&gt;0,IF('114成績輸入與落點儀表板'!$C$3="不可採計",M1278=0,TRUE)),IF('114成績輸入與落點儀表板'!$C$4="必須採計",N1278&gt;0,IF('114成績輸入與落點儀表板'!$C$4="不可採計",N1278=0,TRUE)),IF('114成績輸入與落點儀表板'!$C$5="必須採計",O1278&gt;0,IF('114成績輸入與落點儀表板'!$C$5="不可採計",O1278=0,TRUE)),IF('114成績輸入與落點儀表板'!$C$6="必須採計",P1278&gt;0,IF('114成績輸入與落點儀表板'!$C$6="不可採計",P1278=0,TRUE)),IF('114成績輸入與落點儀表板'!$C$7="必須採計",Q1278&gt;0,IF('114成績輸入與落點儀表板'!$C$7="不可採計",Q1278=0,TRUE)),IF('114成績輸入與落點儀表板'!$C$8="必須採計",R1278&gt;0,IF('114成績輸入與落點儀表板'!$C$8="不可採計",R1278=0,TRUE)),IF('114成績輸入與落點儀表板'!$C$9="必須採計",S1278&gt;0,IF('114成績輸入與落點儀表板'!$C$9="不可採計",S1278=0,TRUE)),IF('114成績輸入與落點儀表板'!$C$10="必須採計",T1278&gt;0,IF('114成績輸入與落點儀表板'!$C$10="不可採計",T1278=0,TRUE)),IF('114成績輸入與落點儀表板'!$C$11="必須採計",U1278&gt;0,IF('114成績輸入與落點儀表板'!$C$11="不可採計",U1278=0,TRUE)),IF('114成績輸入與落點儀表板'!$C$12="必須採計",V1278&gt;0,IF('114成績輸入與落點儀表板'!$C$12="不可採計",V1278=0,TRUE)),IF('114成績輸入與落點儀表板'!$C$13="必須採計",W1278&gt;0,IF('114成績輸入與落點儀表板'!$C$13="不可採計",W1278=0,TRUE)),IF('114成績輸入與落點儀表板'!$C$14="必須採計",X1278&gt;0,IF('114成績輸入與落點儀表板'!$C$14="不可採計",X1278=0,TRUE)),IF('114成績輸入與落點儀表板'!$C$15="必須採計",Y1278&gt;0,IF('114成績輸入與落點儀表板'!$C$15="不可採計",Y1278=0,TRUE)),IF('114成績輸入與落點儀表板'!$C$16="必須採計",Z1278&gt;0,IF('114成績輸入與落點儀表板'!$C$16="不可採計",Z1278=0,TRUE))),"✅ 符合","❌ 不符合")</f>
        <v>✅ 符合</v>
      </c>
      <c r="L1278" s="15">
        <v>2</v>
      </c>
      <c r="M1278" s="15">
        <v>1.75</v>
      </c>
      <c r="N1278" s="15">
        <v>0</v>
      </c>
      <c r="O1278" s="15">
        <v>0</v>
      </c>
      <c r="P1278" s="15">
        <v>0</v>
      </c>
      <c r="Q1278" s="15">
        <v>0</v>
      </c>
      <c r="R1278" s="15">
        <v>0</v>
      </c>
      <c r="S1278" s="15">
        <v>0</v>
      </c>
      <c r="T1278" s="15">
        <v>2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</row>
    <row r="1279" spans="1:26" ht="15.75" customHeight="1" x14ac:dyDescent="0.3">
      <c r="A1279" s="2" t="s">
        <v>3037</v>
      </c>
      <c r="B1279" s="6" t="s">
        <v>2991</v>
      </c>
      <c r="C1279" s="6" t="s">
        <v>156</v>
      </c>
      <c r="D1279" s="12" t="s">
        <v>103</v>
      </c>
      <c r="E1279" s="13" t="s">
        <v>3009</v>
      </c>
      <c r="F1279" s="2">
        <v>25</v>
      </c>
      <c r="G1279" s="15">
        <v>144.5</v>
      </c>
      <c r="H1279" s="7">
        <f>L1279*'114成績輸入與落點儀表板'!$B$2+M1279*'114成績輸入與落點儀表板'!$B$3+N1279*'114成績輸入與落點儀表板'!$B$4+O1279*'114成績輸入與落點儀表板'!$B$5+P1279*'114成績輸入與落點儀表板'!$B$6+Q1279*'114成績輸入與落點儀表板'!$B$7+R1279*'114成績輸入與落點儀表板'!$B$8+S1279*'114成績輸入與落點儀表板'!$B$9+T1279*'114成績輸入與落點儀表板'!$B$10+U1279*'114成績輸入與落點儀表板'!$B$11+V1279*'114成績輸入與落點儀表板'!$B$12+W1279*'114成績輸入與落點儀表板'!$B$13+X1279*'114成績輸入與落點儀表板'!$B$14+Y1279*'114成績輸入與落點儀表板'!$B$15+Z1279*'114成績輸入與落點儀表板'!$B$16</f>
        <v>0</v>
      </c>
      <c r="I1279" s="8">
        <f t="shared" si="38"/>
        <v>-144.5</v>
      </c>
      <c r="J1279" s="2" t="str">
        <f t="shared" si="39"/>
        <v>FAIL</v>
      </c>
      <c r="K1279" s="17" t="str">
        <f>IF(AND(IF('114成績輸入與落點儀表板'!$C$2="必須採計",L1279&gt;0,IF('114成績輸入與落點儀表板'!$C$2="不可採計",L1279=0,TRUE)),IF('114成績輸入與落點儀表板'!$C$3="必須採計",M1279&gt;0,IF('114成績輸入與落點儀表板'!$C$3="不可採計",M1279=0,TRUE)),IF('114成績輸入與落點儀表板'!$C$4="必須採計",N1279&gt;0,IF('114成績輸入與落點儀表板'!$C$4="不可採計",N1279=0,TRUE)),IF('114成績輸入與落點儀表板'!$C$5="必須採計",O1279&gt;0,IF('114成績輸入與落點儀表板'!$C$5="不可採計",O1279=0,TRUE)),IF('114成績輸入與落點儀表板'!$C$6="必須採計",P1279&gt;0,IF('114成績輸入與落點儀表板'!$C$6="不可採計",P1279=0,TRUE)),IF('114成績輸入與落點儀表板'!$C$7="必須採計",Q1279&gt;0,IF('114成績輸入與落點儀表板'!$C$7="不可採計",Q1279=0,TRUE)),IF('114成績輸入與落點儀表板'!$C$8="必須採計",R1279&gt;0,IF('114成績輸入與落點儀表板'!$C$8="不可採計",R1279=0,TRUE)),IF('114成績輸入與落點儀表板'!$C$9="必須採計",S1279&gt;0,IF('114成績輸入與落點儀表板'!$C$9="不可採計",S1279=0,TRUE)),IF('114成績輸入與落點儀表板'!$C$10="必須採計",T1279&gt;0,IF('114成績輸入與落點儀表板'!$C$10="不可採計",T1279=0,TRUE)),IF('114成績輸入與落點儀表板'!$C$11="必須採計",U1279&gt;0,IF('114成績輸入與落點儀表板'!$C$11="不可採計",U1279=0,TRUE)),IF('114成績輸入與落點儀表板'!$C$12="必須採計",V1279&gt;0,IF('114成績輸入與落點儀表板'!$C$12="不可採計",V1279=0,TRUE)),IF('114成績輸入與落點儀表板'!$C$13="必須採計",W1279&gt;0,IF('114成績輸入與落點儀表板'!$C$13="不可採計",W1279=0,TRUE)),IF('114成績輸入與落點儀表板'!$C$14="必須採計",X1279&gt;0,IF('114成績輸入與落點儀表板'!$C$14="不可採計",X1279=0,TRUE)),IF('114成績輸入與落點儀表板'!$C$15="必須採計",Y1279&gt;0,IF('114成績輸入與落點儀表板'!$C$15="不可採計",Y1279=0,TRUE)),IF('114成績輸入與落點儀表板'!$C$16="必須採計",Z1279&gt;0,IF('114成績輸入與落點儀表板'!$C$16="不可採計",Z1279=0,TRUE))),"✅ 符合","❌ 不符合")</f>
        <v>✅ 符合</v>
      </c>
      <c r="L1279" s="15">
        <v>2</v>
      </c>
      <c r="M1279" s="15">
        <v>0</v>
      </c>
      <c r="N1279" s="15">
        <v>1.75</v>
      </c>
      <c r="O1279" s="15">
        <v>0</v>
      </c>
      <c r="P1279" s="15">
        <v>0</v>
      </c>
      <c r="Q1279" s="15">
        <v>0</v>
      </c>
      <c r="R1279" s="15">
        <v>2</v>
      </c>
      <c r="S1279" s="15">
        <v>0</v>
      </c>
      <c r="T1279" s="15">
        <v>0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</row>
    <row r="1280" spans="1:26" ht="15.75" customHeight="1" x14ac:dyDescent="0.3">
      <c r="A1280" s="2" t="s">
        <v>3038</v>
      </c>
      <c r="B1280" s="6" t="s">
        <v>2991</v>
      </c>
      <c r="C1280" s="6" t="s">
        <v>3011</v>
      </c>
      <c r="D1280" s="12" t="s">
        <v>103</v>
      </c>
      <c r="E1280" s="13" t="s">
        <v>3012</v>
      </c>
      <c r="F1280" s="2">
        <v>33</v>
      </c>
      <c r="G1280" s="15">
        <v>149</v>
      </c>
      <c r="H1280" s="7">
        <f>L1280*'114成績輸入與落點儀表板'!$B$2+M1280*'114成績輸入與落點儀表板'!$B$3+N1280*'114成績輸入與落點儀表板'!$B$4+O1280*'114成績輸入與落點儀表板'!$B$5+P1280*'114成績輸入與落點儀表板'!$B$6+Q1280*'114成績輸入與落點儀表板'!$B$7+R1280*'114成績輸入與落點儀表板'!$B$8+S1280*'114成績輸入與落點儀表板'!$B$9+T1280*'114成績輸入與落點儀表板'!$B$10+U1280*'114成績輸入與落點儀表板'!$B$11+V1280*'114成績輸入與落點儀表板'!$B$12+W1280*'114成績輸入與落點儀表板'!$B$13+X1280*'114成績輸入與落點儀表板'!$B$14+Y1280*'114成績輸入與落點儀表板'!$B$15+Z1280*'114成績輸入與落點儀表板'!$B$16</f>
        <v>0</v>
      </c>
      <c r="I1280" s="8">
        <f t="shared" si="38"/>
        <v>-149</v>
      </c>
      <c r="J1280" s="2" t="str">
        <f t="shared" si="39"/>
        <v>FAIL</v>
      </c>
      <c r="K1280" s="17" t="str">
        <f>IF(AND(IF('114成績輸入與落點儀表板'!$C$2="必須採計",L1280&gt;0,IF('114成績輸入與落點儀表板'!$C$2="不可採計",L1280=0,TRUE)),IF('114成績輸入與落點儀表板'!$C$3="必須採計",M1280&gt;0,IF('114成績輸入與落點儀表板'!$C$3="不可採計",M1280=0,TRUE)),IF('114成績輸入與落點儀表板'!$C$4="必須採計",N1280&gt;0,IF('114成績輸入與落點儀表板'!$C$4="不可採計",N1280=0,TRUE)),IF('114成績輸入與落點儀表板'!$C$5="必須採計",O1280&gt;0,IF('114成績輸入與落點儀表板'!$C$5="不可採計",O1280=0,TRUE)),IF('114成績輸入與落點儀表板'!$C$6="必須採計",P1280&gt;0,IF('114成績輸入與落點儀表板'!$C$6="不可採計",P1280=0,TRUE)),IF('114成績輸入與落點儀表板'!$C$7="必須採計",Q1280&gt;0,IF('114成績輸入與落點儀表板'!$C$7="不可採計",Q1280=0,TRUE)),IF('114成績輸入與落點儀表板'!$C$8="必須採計",R1280&gt;0,IF('114成績輸入與落點儀表板'!$C$8="不可採計",R1280=0,TRUE)),IF('114成績輸入與落點儀表板'!$C$9="必須採計",S1280&gt;0,IF('114成績輸入與落點儀表板'!$C$9="不可採計",S1280=0,TRUE)),IF('114成績輸入與落點儀表板'!$C$10="必須採計",T1280&gt;0,IF('114成績輸入與落點儀表板'!$C$10="不可採計",T1280=0,TRUE)),IF('114成績輸入與落點儀表板'!$C$11="必須採計",U1280&gt;0,IF('114成績輸入與落點儀表板'!$C$11="不可採計",U1280=0,TRUE)),IF('114成績輸入與落點儀表板'!$C$12="必須採計",V1280&gt;0,IF('114成績輸入與落點儀表板'!$C$12="不可採計",V1280=0,TRUE)),IF('114成績輸入與落點儀表板'!$C$13="必須採計",W1280&gt;0,IF('114成績輸入與落點儀表板'!$C$13="不可採計",W1280=0,TRUE)),IF('114成績輸入與落點儀表板'!$C$14="必須採計",X1280&gt;0,IF('114成績輸入與落點儀表板'!$C$14="不可採計",X1280=0,TRUE)),IF('114成績輸入與落點儀表板'!$C$15="必須採計",Y1280&gt;0,IF('114成績輸入與落點儀表板'!$C$15="不可採計",Y1280=0,TRUE)),IF('114成績輸入與落點儀表板'!$C$16="必須採計",Z1280&gt;0,IF('114成績輸入與落點儀表板'!$C$16="不可採計",Z1280=0,TRUE))),"✅ 符合","❌ 不符合")</f>
        <v>✅ 符合</v>
      </c>
      <c r="L1280" s="15">
        <v>2</v>
      </c>
      <c r="M1280" s="15">
        <v>2</v>
      </c>
      <c r="N1280" s="15">
        <v>1.75</v>
      </c>
      <c r="O1280" s="15">
        <v>0</v>
      </c>
      <c r="P1280" s="15">
        <v>0</v>
      </c>
      <c r="Q1280" s="15">
        <v>0</v>
      </c>
      <c r="R1280" s="15">
        <v>0</v>
      </c>
      <c r="S1280" s="15">
        <v>0</v>
      </c>
      <c r="T1280" s="15">
        <v>0</v>
      </c>
      <c r="U1280" s="15">
        <v>0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</row>
    <row r="1281" spans="1:26" ht="15.75" customHeight="1" x14ac:dyDescent="0.3">
      <c r="A1281" s="2" t="s">
        <v>3041</v>
      </c>
      <c r="B1281" s="6" t="s">
        <v>2991</v>
      </c>
      <c r="C1281" s="6" t="s">
        <v>3014</v>
      </c>
      <c r="D1281" s="12" t="s">
        <v>103</v>
      </c>
      <c r="E1281" s="13" t="s">
        <v>2943</v>
      </c>
      <c r="F1281" s="2">
        <v>10</v>
      </c>
      <c r="G1281" s="15">
        <v>156</v>
      </c>
      <c r="H1281" s="7">
        <f>L1281*'114成績輸入與落點儀表板'!$B$2+M1281*'114成績輸入與落點儀表板'!$B$3+N1281*'114成績輸入與落點儀表板'!$B$4+O1281*'114成績輸入與落點儀表板'!$B$5+P1281*'114成績輸入與落點儀表板'!$B$6+Q1281*'114成績輸入與落點儀表板'!$B$7+R1281*'114成績輸入與落點儀表板'!$B$8+S1281*'114成績輸入與落點儀表板'!$B$9+T1281*'114成績輸入與落點儀表板'!$B$10+U1281*'114成績輸入與落點儀表板'!$B$11+V1281*'114成績輸入與落點儀表板'!$B$12+W1281*'114成績輸入與落點儀表板'!$B$13+X1281*'114成績輸入與落點儀表板'!$B$14+Y1281*'114成績輸入與落點儀表板'!$B$15+Z1281*'114成績輸入與落點儀表板'!$B$16</f>
        <v>0</v>
      </c>
      <c r="I1281" s="8">
        <f t="shared" si="38"/>
        <v>-156</v>
      </c>
      <c r="J1281" s="2" t="str">
        <f t="shared" si="39"/>
        <v>FAIL</v>
      </c>
      <c r="K1281" s="17" t="str">
        <f>IF(AND(IF('114成績輸入與落點儀表板'!$C$2="必須採計",L1281&gt;0,IF('114成績輸入與落點儀表板'!$C$2="不可採計",L1281=0,TRUE)),IF('114成績輸入與落點儀表板'!$C$3="必須採計",M1281&gt;0,IF('114成績輸入與落點儀表板'!$C$3="不可採計",M1281=0,TRUE)),IF('114成績輸入與落點儀表板'!$C$4="必須採計",N1281&gt;0,IF('114成績輸入與落點儀表板'!$C$4="不可採計",N1281=0,TRUE)),IF('114成績輸入與落點儀表板'!$C$5="必須採計",O1281&gt;0,IF('114成績輸入與落點儀表板'!$C$5="不可採計",O1281=0,TRUE)),IF('114成績輸入與落點儀表板'!$C$6="必須採計",P1281&gt;0,IF('114成績輸入與落點儀表板'!$C$6="不可採計",P1281=0,TRUE)),IF('114成績輸入與落點儀表板'!$C$7="必須採計",Q1281&gt;0,IF('114成績輸入與落點儀表板'!$C$7="不可採計",Q1281=0,TRUE)),IF('114成績輸入與落點儀表板'!$C$8="必須採計",R1281&gt;0,IF('114成績輸入與落點儀表板'!$C$8="不可採計",R1281=0,TRUE)),IF('114成績輸入與落點儀表板'!$C$9="必須採計",S1281&gt;0,IF('114成績輸入與落點儀表板'!$C$9="不可採計",S1281=0,TRUE)),IF('114成績輸入與落點儀表板'!$C$10="必須採計",T1281&gt;0,IF('114成績輸入與落點儀表板'!$C$10="不可採計",T1281=0,TRUE)),IF('114成績輸入與落點儀表板'!$C$11="必須採計",U1281&gt;0,IF('114成績輸入與落點儀表板'!$C$11="不可採計",U1281=0,TRUE)),IF('114成績輸入與落點儀表板'!$C$12="必須採計",V1281&gt;0,IF('114成績輸入與落點儀表板'!$C$12="不可採計",V1281=0,TRUE)),IF('114成績輸入與落點儀表板'!$C$13="必須採計",W1281&gt;0,IF('114成績輸入與落點儀表板'!$C$13="不可採計",W1281=0,TRUE)),IF('114成績輸入與落點儀表板'!$C$14="必須採計",X1281&gt;0,IF('114成績輸入與落點儀表板'!$C$14="不可採計",X1281=0,TRUE)),IF('114成績輸入與落點儀表板'!$C$15="必須採計",Y1281&gt;0,IF('114成績輸入與落點儀表板'!$C$15="不可採計",Y1281=0,TRUE)),IF('114成績輸入與落點儀表板'!$C$16="必須採計",Z1281&gt;0,IF('114成績輸入與落點儀表板'!$C$16="不可採計",Z1281=0,TRUE))),"✅ 符合","❌ 不符合")</f>
        <v>✅ 符合</v>
      </c>
      <c r="L1281" s="15">
        <v>2</v>
      </c>
      <c r="M1281" s="15">
        <v>2</v>
      </c>
      <c r="N1281" s="15">
        <v>0</v>
      </c>
      <c r="O1281" s="15">
        <v>0</v>
      </c>
      <c r="P1281" s="15">
        <v>0</v>
      </c>
      <c r="Q1281" s="15">
        <v>0</v>
      </c>
      <c r="R1281" s="15">
        <v>0</v>
      </c>
      <c r="S1281" s="15">
        <v>1.75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0</v>
      </c>
    </row>
    <row r="1282" spans="1:26" ht="15.75" customHeight="1" x14ac:dyDescent="0.3">
      <c r="A1282" s="2" t="s">
        <v>3043</v>
      </c>
      <c r="B1282" s="6" t="s">
        <v>2991</v>
      </c>
      <c r="C1282" s="6" t="s">
        <v>4596</v>
      </c>
      <c r="D1282" s="12" t="s">
        <v>73</v>
      </c>
      <c r="E1282" s="13" t="s">
        <v>1575</v>
      </c>
      <c r="F1282" s="2">
        <v>18</v>
      </c>
      <c r="G1282" s="15">
        <v>130.5</v>
      </c>
      <c r="H1282" s="7">
        <f>L1282*'114成績輸入與落點儀表板'!$B$2+M1282*'114成績輸入與落點儀表板'!$B$3+N1282*'114成績輸入與落點儀表板'!$B$4+O1282*'114成績輸入與落點儀表板'!$B$5+P1282*'114成績輸入與落點儀表板'!$B$6+Q1282*'114成績輸入與落點儀表板'!$B$7+R1282*'114成績輸入與落點儀表板'!$B$8+S1282*'114成績輸入與落點儀表板'!$B$9+T1282*'114成績輸入與落點儀表板'!$B$10+U1282*'114成績輸入與落點儀表板'!$B$11+V1282*'114成績輸入與落點儀表板'!$B$12+W1282*'114成績輸入與落點儀表板'!$B$13+X1282*'114成績輸入與落點儀表板'!$B$14+Y1282*'114成績輸入與落點儀表板'!$B$15+Z1282*'114成績輸入與落點儀表板'!$B$16</f>
        <v>0</v>
      </c>
      <c r="I1282" s="8">
        <f t="shared" ref="I1282:I1345" si="40">IF(G1282="","",H1282-G1282)</f>
        <v>-130.5</v>
      </c>
      <c r="J1282" s="2" t="str">
        <f t="shared" ref="J1282:J1345" si="41">IF(G1282="","無錄取資料",IF(I1282&gt;=0,"PASS","FAIL"))</f>
        <v>FAIL</v>
      </c>
      <c r="K1282" s="17" t="str">
        <f>IF(AND(IF('114成績輸入與落點儀表板'!$C$2="必須採計",L1282&gt;0,IF('114成績輸入與落點儀表板'!$C$2="不可採計",L1282=0,TRUE)),IF('114成績輸入與落點儀表板'!$C$3="必須採計",M1282&gt;0,IF('114成績輸入與落點儀表板'!$C$3="不可採計",M1282=0,TRUE)),IF('114成績輸入與落點儀表板'!$C$4="必須採計",N1282&gt;0,IF('114成績輸入與落點儀表板'!$C$4="不可採計",N1282=0,TRUE)),IF('114成績輸入與落點儀表板'!$C$5="必須採計",O1282&gt;0,IF('114成績輸入與落點儀表板'!$C$5="不可採計",O1282=0,TRUE)),IF('114成績輸入與落點儀表板'!$C$6="必須採計",P1282&gt;0,IF('114成績輸入與落點儀表板'!$C$6="不可採計",P1282=0,TRUE)),IF('114成績輸入與落點儀表板'!$C$7="必須採計",Q1282&gt;0,IF('114成績輸入與落點儀表板'!$C$7="不可採計",Q1282=0,TRUE)),IF('114成績輸入與落點儀表板'!$C$8="必須採計",R1282&gt;0,IF('114成績輸入與落點儀表板'!$C$8="不可採計",R1282=0,TRUE)),IF('114成績輸入與落點儀表板'!$C$9="必須採計",S1282&gt;0,IF('114成績輸入與落點儀表板'!$C$9="不可採計",S1282=0,TRUE)),IF('114成績輸入與落點儀表板'!$C$10="必須採計",T1282&gt;0,IF('114成績輸入與落點儀表板'!$C$10="不可採計",T1282=0,TRUE)),IF('114成績輸入與落點儀表板'!$C$11="必須採計",U1282&gt;0,IF('114成績輸入與落點儀表板'!$C$11="不可採計",U1282=0,TRUE)),IF('114成績輸入與落點儀表板'!$C$12="必須採計",V1282&gt;0,IF('114成績輸入與落點儀表板'!$C$12="不可採計",V1282=0,TRUE)),IF('114成績輸入與落點儀表板'!$C$13="必須採計",W1282&gt;0,IF('114成績輸入與落點儀表板'!$C$13="不可採計",W1282=0,TRUE)),IF('114成績輸入與落點儀表板'!$C$14="必須採計",X1282&gt;0,IF('114成績輸入與落點儀表板'!$C$14="不可採計",X1282=0,TRUE)),IF('114成績輸入與落點儀表板'!$C$15="必須採計",Y1282&gt;0,IF('114成績輸入與落點儀表板'!$C$15="不可採計",Y1282=0,TRUE)),IF('114成績輸入與落點儀表板'!$C$16="必須採計",Z1282&gt;0,IF('114成績輸入與落點儀表板'!$C$16="不可採計",Z1282=0,TRUE))),"✅ 符合","❌ 不符合")</f>
        <v>✅ 符合</v>
      </c>
      <c r="L1282" s="15">
        <v>2</v>
      </c>
      <c r="M1282" s="15">
        <v>1.5</v>
      </c>
      <c r="N1282" s="15">
        <v>2</v>
      </c>
      <c r="O1282" s="15">
        <v>0</v>
      </c>
      <c r="P1282" s="15">
        <v>0</v>
      </c>
      <c r="Q1282" s="15">
        <v>0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0</v>
      </c>
    </row>
    <row r="1283" spans="1:26" ht="15.75" customHeight="1" x14ac:dyDescent="0.3">
      <c r="A1283" s="2" t="s">
        <v>3044</v>
      </c>
      <c r="B1283" s="6" t="s">
        <v>2991</v>
      </c>
      <c r="C1283" s="6" t="s">
        <v>3016</v>
      </c>
      <c r="D1283" s="12" t="s">
        <v>60</v>
      </c>
      <c r="E1283" s="13" t="s">
        <v>3017</v>
      </c>
      <c r="F1283" s="2">
        <v>8</v>
      </c>
      <c r="G1283" s="15">
        <v>137</v>
      </c>
      <c r="H1283" s="7">
        <f>L1283*'114成績輸入與落點儀表板'!$B$2+M1283*'114成績輸入與落點儀表板'!$B$3+N1283*'114成績輸入與落點儀表板'!$B$4+O1283*'114成績輸入與落點儀表板'!$B$5+P1283*'114成績輸入與落點儀表板'!$B$6+Q1283*'114成績輸入與落點儀表板'!$B$7+R1283*'114成績輸入與落點儀表板'!$B$8+S1283*'114成績輸入與落點儀表板'!$B$9+T1283*'114成績輸入與落點儀表板'!$B$10+U1283*'114成績輸入與落點儀表板'!$B$11+V1283*'114成績輸入與落點儀表板'!$B$12+W1283*'114成績輸入與落點儀表板'!$B$13+X1283*'114成績輸入與落點儀表板'!$B$14+Y1283*'114成績輸入與落點儀表板'!$B$15+Z1283*'114成績輸入與落點儀表板'!$B$16</f>
        <v>0</v>
      </c>
      <c r="I1283" s="8">
        <f t="shared" si="40"/>
        <v>-137</v>
      </c>
      <c r="J1283" s="2" t="str">
        <f t="shared" si="41"/>
        <v>FAIL</v>
      </c>
      <c r="K1283" s="17" t="str">
        <f>IF(AND(IF('114成績輸入與落點儀表板'!$C$2="必須採計",L1283&gt;0,IF('114成績輸入與落點儀表板'!$C$2="不可採計",L1283=0,TRUE)),IF('114成績輸入與落點儀表板'!$C$3="必須採計",M1283&gt;0,IF('114成績輸入與落點儀表板'!$C$3="不可採計",M1283=0,TRUE)),IF('114成績輸入與落點儀表板'!$C$4="必須採計",N1283&gt;0,IF('114成績輸入與落點儀表板'!$C$4="不可採計",N1283=0,TRUE)),IF('114成績輸入與落點儀表板'!$C$5="必須採計",O1283&gt;0,IF('114成績輸入與落點儀表板'!$C$5="不可採計",O1283=0,TRUE)),IF('114成績輸入與落點儀表板'!$C$6="必須採計",P1283&gt;0,IF('114成績輸入與落點儀表板'!$C$6="不可採計",P1283=0,TRUE)),IF('114成績輸入與落點儀表板'!$C$7="必須採計",Q1283&gt;0,IF('114成績輸入與落點儀表板'!$C$7="不可採計",Q1283=0,TRUE)),IF('114成績輸入與落點儀表板'!$C$8="必須採計",R1283&gt;0,IF('114成績輸入與落點儀表板'!$C$8="不可採計",R1283=0,TRUE)),IF('114成績輸入與落點儀表板'!$C$9="必須採計",S1283&gt;0,IF('114成績輸入與落點儀表板'!$C$9="不可採計",S1283=0,TRUE)),IF('114成績輸入與落點儀表板'!$C$10="必須採計",T1283&gt;0,IF('114成績輸入與落點儀表板'!$C$10="不可採計",T1283=0,TRUE)),IF('114成績輸入與落點儀表板'!$C$11="必須採計",U1283&gt;0,IF('114成績輸入與落點儀表板'!$C$11="不可採計",U1283=0,TRUE)),IF('114成績輸入與落點儀表板'!$C$12="必須採計",V1283&gt;0,IF('114成績輸入與落點儀表板'!$C$12="不可採計",V1283=0,TRUE)),IF('114成績輸入與落點儀表板'!$C$13="必須採計",W1283&gt;0,IF('114成績輸入與落點儀表板'!$C$13="不可採計",W1283=0,TRUE)),IF('114成績輸入與落點儀表板'!$C$14="必須採計",X1283&gt;0,IF('114成績輸入與落點儀表板'!$C$14="不可採計",X1283=0,TRUE)),IF('114成績輸入與落點儀表板'!$C$15="必須採計",Y1283&gt;0,IF('114成績輸入與落點儀表板'!$C$15="不可採計",Y1283=0,TRUE)),IF('114成績輸入與落點儀表板'!$C$16="必須採計",Z1283&gt;0,IF('114成績輸入與落點儀表板'!$C$16="不可採計",Z1283=0,TRUE))),"✅ 符合","❌ 不符合")</f>
        <v>✅ 符合</v>
      </c>
      <c r="L1283" s="15">
        <v>2</v>
      </c>
      <c r="M1283" s="15">
        <v>2</v>
      </c>
      <c r="N1283" s="15">
        <v>0</v>
      </c>
      <c r="O1283" s="15">
        <v>0</v>
      </c>
      <c r="P1283" s="15">
        <v>0</v>
      </c>
      <c r="Q1283" s="15">
        <v>0</v>
      </c>
      <c r="R1283" s="15">
        <v>1.75</v>
      </c>
      <c r="S1283" s="15">
        <v>0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0</v>
      </c>
    </row>
    <row r="1284" spans="1:26" ht="15.75" customHeight="1" x14ac:dyDescent="0.3">
      <c r="A1284" s="2" t="s">
        <v>3046</v>
      </c>
      <c r="B1284" s="6" t="s">
        <v>2991</v>
      </c>
      <c r="C1284" s="6" t="s">
        <v>4597</v>
      </c>
      <c r="D1284" s="12" t="s">
        <v>121</v>
      </c>
      <c r="E1284" s="13" t="s">
        <v>3421</v>
      </c>
      <c r="F1284" s="2">
        <v>8</v>
      </c>
      <c r="G1284" s="15">
        <v>107.75</v>
      </c>
      <c r="H1284" s="7">
        <f>L1284*'114成績輸入與落點儀表板'!$B$2+M1284*'114成績輸入與落點儀表板'!$B$3+N1284*'114成績輸入與落點儀表板'!$B$4+O1284*'114成績輸入與落點儀表板'!$B$5+P1284*'114成績輸入與落點儀表板'!$B$6+Q1284*'114成績輸入與落點儀表板'!$B$7+R1284*'114成績輸入與落點儀表板'!$B$8+S1284*'114成績輸入與落點儀表板'!$B$9+T1284*'114成績輸入與落點儀表板'!$B$10+U1284*'114成績輸入與落點儀表板'!$B$11+V1284*'114成績輸入與落點儀表板'!$B$12+W1284*'114成績輸入與落點儀表板'!$B$13+X1284*'114成績輸入與落點儀表板'!$B$14+Y1284*'114成績輸入與落點儀表板'!$B$15+Z1284*'114成績輸入與落點儀表板'!$B$16</f>
        <v>0</v>
      </c>
      <c r="I1284" s="8">
        <f t="shared" si="40"/>
        <v>-107.75</v>
      </c>
      <c r="J1284" s="2" t="str">
        <f t="shared" si="41"/>
        <v>FAIL</v>
      </c>
      <c r="K1284" s="17" t="str">
        <f>IF(AND(IF('114成績輸入與落點儀表板'!$C$2="必須採計",L1284&gt;0,IF('114成績輸入與落點儀表板'!$C$2="不可採計",L1284=0,TRUE)),IF('114成績輸入與落點儀表板'!$C$3="必須採計",M1284&gt;0,IF('114成績輸入與落點儀表板'!$C$3="不可採計",M1284=0,TRUE)),IF('114成績輸入與落點儀表板'!$C$4="必須採計",N1284&gt;0,IF('114成績輸入與落點儀表板'!$C$4="不可採計",N1284=0,TRUE)),IF('114成績輸入與落點儀表板'!$C$5="必須採計",O1284&gt;0,IF('114成績輸入與落點儀表板'!$C$5="不可採計",O1284=0,TRUE)),IF('114成績輸入與落點儀表板'!$C$6="必須採計",P1284&gt;0,IF('114成績輸入與落點儀表板'!$C$6="不可採計",P1284=0,TRUE)),IF('114成績輸入與落點儀表板'!$C$7="必須採計",Q1284&gt;0,IF('114成績輸入與落點儀表板'!$C$7="不可採計",Q1284=0,TRUE)),IF('114成績輸入與落點儀表板'!$C$8="必須採計",R1284&gt;0,IF('114成績輸入與落點儀表板'!$C$8="不可採計",R1284=0,TRUE)),IF('114成績輸入與落點儀表板'!$C$9="必須採計",S1284&gt;0,IF('114成績輸入與落點儀表板'!$C$9="不可採計",S1284=0,TRUE)),IF('114成績輸入與落點儀表板'!$C$10="必須採計",T1284&gt;0,IF('114成績輸入與落點儀表板'!$C$10="不可採計",T1284=0,TRUE)),IF('114成績輸入與落點儀表板'!$C$11="必須採計",U1284&gt;0,IF('114成績輸入與落點儀表板'!$C$11="不可採計",U1284=0,TRUE)),IF('114成績輸入與落點儀表板'!$C$12="必須採計",V1284&gt;0,IF('114成績輸入與落點儀表板'!$C$12="不可採計",V1284=0,TRUE)),IF('114成績輸入與落點儀表板'!$C$13="必須採計",W1284&gt;0,IF('114成績輸入與落點儀表板'!$C$13="不可採計",W1284=0,TRUE)),IF('114成績輸入與落點儀表板'!$C$14="必須採計",X1284&gt;0,IF('114成績輸入與落點儀表板'!$C$14="不可採計",X1284=0,TRUE)),IF('114成績輸入與落點儀表板'!$C$15="必須採計",Y1284&gt;0,IF('114成績輸入與落點儀表板'!$C$15="不可採計",Y1284=0,TRUE)),IF('114成績輸入與落點儀表板'!$C$16="必須採計",Z1284&gt;0,IF('114成績輸入與落點儀表板'!$C$16="不可採計",Z1284=0,TRUE))),"✅ 符合","❌ 不符合")</f>
        <v>✅ 符合</v>
      </c>
      <c r="L1284" s="15">
        <v>2</v>
      </c>
      <c r="M1284" s="15">
        <v>2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1.75</v>
      </c>
      <c r="X1284" s="15">
        <v>0</v>
      </c>
      <c r="Y1284" s="15">
        <v>0</v>
      </c>
      <c r="Z1284" s="15">
        <v>0</v>
      </c>
    </row>
    <row r="1285" spans="1:26" ht="15.75" customHeight="1" x14ac:dyDescent="0.3">
      <c r="A1285" s="2" t="s">
        <v>3049</v>
      </c>
      <c r="B1285" s="6" t="s">
        <v>2991</v>
      </c>
      <c r="C1285" s="6" t="s">
        <v>5934</v>
      </c>
      <c r="D1285" s="12" t="s">
        <v>73</v>
      </c>
      <c r="E1285" s="13" t="s">
        <v>868</v>
      </c>
      <c r="F1285" s="2">
        <v>4</v>
      </c>
      <c r="G1285" s="15">
        <v>101</v>
      </c>
      <c r="H1285" s="7">
        <f>L1285*'114成績輸入與落點儀表板'!$B$2+M1285*'114成績輸入與落點儀表板'!$B$3+N1285*'114成績輸入與落點儀表板'!$B$4+O1285*'114成績輸入與落點儀表板'!$B$5+P1285*'114成績輸入與落點儀表板'!$B$6+Q1285*'114成績輸入與落點儀表板'!$B$7+R1285*'114成績輸入與落點儀表板'!$B$8+S1285*'114成績輸入與落點儀表板'!$B$9+T1285*'114成績輸入與落點儀表板'!$B$10+U1285*'114成績輸入與落點儀表板'!$B$11+V1285*'114成績輸入與落點儀表板'!$B$12+W1285*'114成績輸入與落點儀表板'!$B$13+X1285*'114成績輸入與落點儀表板'!$B$14+Y1285*'114成績輸入與落點儀表板'!$B$15+Z1285*'114成績輸入與落點儀表板'!$B$16</f>
        <v>0</v>
      </c>
      <c r="I1285" s="8">
        <f t="shared" si="40"/>
        <v>-101</v>
      </c>
      <c r="J1285" s="2" t="str">
        <f t="shared" si="41"/>
        <v>FAIL</v>
      </c>
      <c r="K1285" s="17" t="str">
        <f>IF(AND(IF('114成績輸入與落點儀表板'!$C$2="必須採計",L1285&gt;0,IF('114成績輸入與落點儀表板'!$C$2="不可採計",L1285=0,TRUE)),IF('114成績輸入與落點儀表板'!$C$3="必須採計",M1285&gt;0,IF('114成績輸入與落點儀表板'!$C$3="不可採計",M1285=0,TRUE)),IF('114成績輸入與落點儀表板'!$C$4="必須採計",N1285&gt;0,IF('114成績輸入與落點儀表板'!$C$4="不可採計",N1285=0,TRUE)),IF('114成績輸入與落點儀表板'!$C$5="必須採計",O1285&gt;0,IF('114成績輸入與落點儀表板'!$C$5="不可採計",O1285=0,TRUE)),IF('114成績輸入與落點儀表板'!$C$6="必須採計",P1285&gt;0,IF('114成績輸入與落點儀表板'!$C$6="不可採計",P1285=0,TRUE)),IF('114成績輸入與落點儀表板'!$C$7="必須採計",Q1285&gt;0,IF('114成績輸入與落點儀表板'!$C$7="不可採計",Q1285=0,TRUE)),IF('114成績輸入與落點儀表板'!$C$8="必須採計",R1285&gt;0,IF('114成績輸入與落點儀表板'!$C$8="不可採計",R1285=0,TRUE)),IF('114成績輸入與落點儀表板'!$C$9="必須採計",S1285&gt;0,IF('114成績輸入與落點儀表板'!$C$9="不可採計",S1285=0,TRUE)),IF('114成績輸入與落點儀表板'!$C$10="必須採計",T1285&gt;0,IF('114成績輸入與落點儀表板'!$C$10="不可採計",T1285=0,TRUE)),IF('114成績輸入與落點儀表板'!$C$11="必須採計",U1285&gt;0,IF('114成績輸入與落點儀表板'!$C$11="不可採計",U1285=0,TRUE)),IF('114成績輸入與落點儀表板'!$C$12="必須採計",V1285&gt;0,IF('114成績輸入與落點儀表板'!$C$12="不可採計",V1285=0,TRUE)),IF('114成績輸入與落點儀表板'!$C$13="必須採計",W1285&gt;0,IF('114成績輸入與落點儀表板'!$C$13="不可採計",W1285=0,TRUE)),IF('114成績輸入與落點儀表板'!$C$14="必須採計",X1285&gt;0,IF('114成績輸入與落點儀表板'!$C$14="不可採計",X1285=0,TRUE)),IF('114成績輸入與落點儀表板'!$C$15="必須採計",Y1285&gt;0,IF('114成績輸入與落點儀表板'!$C$15="不可採計",Y1285=0,TRUE)),IF('114成績輸入與落點儀表板'!$C$16="必須採計",Z1285&gt;0,IF('114成績輸入與落點儀表板'!$C$16="不可採計",Z1285=0,TRUE))),"✅ 符合","❌ 不符合")</f>
        <v>✅ 符合</v>
      </c>
      <c r="L1285" s="15">
        <v>2</v>
      </c>
      <c r="M1285" s="15">
        <v>1</v>
      </c>
      <c r="N1285" s="15">
        <v>0</v>
      </c>
      <c r="O1285" s="15">
        <v>0</v>
      </c>
      <c r="P1285" s="15">
        <v>0</v>
      </c>
      <c r="Q1285" s="15">
        <v>0</v>
      </c>
      <c r="R1285" s="15">
        <v>0</v>
      </c>
      <c r="S1285" s="15">
        <v>0</v>
      </c>
      <c r="T1285" s="15">
        <v>0</v>
      </c>
      <c r="U1285" s="15">
        <v>2</v>
      </c>
      <c r="V1285" s="15">
        <v>0</v>
      </c>
      <c r="W1285" s="15">
        <v>0</v>
      </c>
      <c r="X1285" s="15">
        <v>0</v>
      </c>
      <c r="Y1285" s="15">
        <v>0</v>
      </c>
      <c r="Z1285" s="15">
        <v>0</v>
      </c>
    </row>
    <row r="1286" spans="1:26" ht="15.75" customHeight="1" x14ac:dyDescent="0.3">
      <c r="A1286" s="2" t="s">
        <v>3052</v>
      </c>
      <c r="B1286" s="6" t="s">
        <v>2991</v>
      </c>
      <c r="C1286" s="6" t="s">
        <v>5935</v>
      </c>
      <c r="D1286" s="12" t="s">
        <v>73</v>
      </c>
      <c r="E1286" s="13" t="s">
        <v>1853</v>
      </c>
      <c r="F1286" s="2">
        <v>9</v>
      </c>
      <c r="G1286" s="15">
        <v>125.25</v>
      </c>
      <c r="H1286" s="7">
        <f>L1286*'114成績輸入與落點儀表板'!$B$2+M1286*'114成績輸入與落點儀表板'!$B$3+N1286*'114成績輸入與落點儀表板'!$B$4+O1286*'114成績輸入與落點儀表板'!$B$5+P1286*'114成績輸入與落點儀表板'!$B$6+Q1286*'114成績輸入與落點儀表板'!$B$7+R1286*'114成績輸入與落點儀表板'!$B$8+S1286*'114成績輸入與落點儀表板'!$B$9+T1286*'114成績輸入與落點儀表板'!$B$10+U1286*'114成績輸入與落點儀表板'!$B$11+V1286*'114成績輸入與落點儀表板'!$B$12+W1286*'114成績輸入與落點儀表板'!$B$13+X1286*'114成績輸入與落點儀表板'!$B$14+Y1286*'114成績輸入與落點儀表板'!$B$15+Z1286*'114成績輸入與落點儀表板'!$B$16</f>
        <v>0</v>
      </c>
      <c r="I1286" s="8">
        <f t="shared" si="40"/>
        <v>-125.25</v>
      </c>
      <c r="J1286" s="2" t="str">
        <f t="shared" si="41"/>
        <v>FAIL</v>
      </c>
      <c r="K1286" s="17" t="str">
        <f>IF(AND(IF('114成績輸入與落點儀表板'!$C$2="必須採計",L1286&gt;0,IF('114成績輸入與落點儀表板'!$C$2="不可採計",L1286=0,TRUE)),IF('114成績輸入與落點儀表板'!$C$3="必須採計",M1286&gt;0,IF('114成績輸入與落點儀表板'!$C$3="不可採計",M1286=0,TRUE)),IF('114成績輸入與落點儀表板'!$C$4="必須採計",N1286&gt;0,IF('114成績輸入與落點儀表板'!$C$4="不可採計",N1286=0,TRUE)),IF('114成績輸入與落點儀表板'!$C$5="必須採計",O1286&gt;0,IF('114成績輸入與落點儀表板'!$C$5="不可採計",O1286=0,TRUE)),IF('114成績輸入與落點儀表板'!$C$6="必須採計",P1286&gt;0,IF('114成績輸入與落點儀表板'!$C$6="不可採計",P1286=0,TRUE)),IF('114成績輸入與落點儀表板'!$C$7="必須採計",Q1286&gt;0,IF('114成績輸入與落點儀表板'!$C$7="不可採計",Q1286=0,TRUE)),IF('114成績輸入與落點儀表板'!$C$8="必須採計",R1286&gt;0,IF('114成績輸入與落點儀表板'!$C$8="不可採計",R1286=0,TRUE)),IF('114成績輸入與落點儀表板'!$C$9="必須採計",S1286&gt;0,IF('114成績輸入與落點儀表板'!$C$9="不可採計",S1286=0,TRUE)),IF('114成績輸入與落點儀表板'!$C$10="必須採計",T1286&gt;0,IF('114成績輸入與落點儀表板'!$C$10="不可採計",T1286=0,TRUE)),IF('114成績輸入與落點儀表板'!$C$11="必須採計",U1286&gt;0,IF('114成績輸入與落點儀表板'!$C$11="不可採計",U1286=0,TRUE)),IF('114成績輸入與落點儀表板'!$C$12="必須採計",V1286&gt;0,IF('114成績輸入與落點儀表板'!$C$12="不可採計",V1286=0,TRUE)),IF('114成績輸入與落點儀表板'!$C$13="必須採計",W1286&gt;0,IF('114成績輸入與落點儀表板'!$C$13="不可採計",W1286=0,TRUE)),IF('114成績輸入與落點儀表板'!$C$14="必須採計",X1286&gt;0,IF('114成績輸入與落點儀表板'!$C$14="不可採計",X1286=0,TRUE)),IF('114成績輸入與落點儀表板'!$C$15="必須採計",Y1286&gt;0,IF('114成績輸入與落點儀表板'!$C$15="不可採計",Y1286=0,TRUE)),IF('114成績輸入與落點儀表板'!$C$16="必須採計",Z1286&gt;0,IF('114成績輸入與落點儀表板'!$C$16="不可採計",Z1286=0,TRUE))),"✅ 符合","❌ 不符合")</f>
        <v>✅ 符合</v>
      </c>
      <c r="L1286" s="15">
        <v>2</v>
      </c>
      <c r="M1286" s="15">
        <v>0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2</v>
      </c>
      <c r="V1286" s="15">
        <v>1.75</v>
      </c>
      <c r="W1286" s="15">
        <v>0</v>
      </c>
      <c r="X1286" s="15">
        <v>0</v>
      </c>
      <c r="Y1286" s="15">
        <v>0</v>
      </c>
      <c r="Z1286" s="15">
        <v>0</v>
      </c>
    </row>
    <row r="1287" spans="1:26" ht="15.75" customHeight="1" x14ac:dyDescent="0.3">
      <c r="A1287" s="2" t="s">
        <v>3054</v>
      </c>
      <c r="B1287" s="6" t="s">
        <v>2991</v>
      </c>
      <c r="C1287" s="6" t="s">
        <v>352</v>
      </c>
      <c r="D1287" s="12" t="s">
        <v>121</v>
      </c>
      <c r="E1287" s="13" t="s">
        <v>868</v>
      </c>
      <c r="F1287" s="2">
        <v>15</v>
      </c>
      <c r="G1287" s="15">
        <v>102</v>
      </c>
      <c r="H1287" s="7">
        <f>L1287*'114成績輸入與落點儀表板'!$B$2+M1287*'114成績輸入與落點儀表板'!$B$3+N1287*'114成績輸入與落點儀表板'!$B$4+O1287*'114成績輸入與落點儀表板'!$B$5+P1287*'114成績輸入與落點儀表板'!$B$6+Q1287*'114成績輸入與落點儀表板'!$B$7+R1287*'114成績輸入與落點儀表板'!$B$8+S1287*'114成績輸入與落點儀表板'!$B$9+T1287*'114成績輸入與落點儀表板'!$B$10+U1287*'114成績輸入與落點儀表板'!$B$11+V1287*'114成績輸入與落點儀表板'!$B$12+W1287*'114成績輸入與落點儀表板'!$B$13+X1287*'114成績輸入與落點儀表板'!$B$14+Y1287*'114成績輸入與落點儀表板'!$B$15+Z1287*'114成績輸入與落點儀表板'!$B$16</f>
        <v>0</v>
      </c>
      <c r="I1287" s="8">
        <f t="shared" si="40"/>
        <v>-102</v>
      </c>
      <c r="J1287" s="2" t="str">
        <f t="shared" si="41"/>
        <v>FAIL</v>
      </c>
      <c r="K1287" s="17" t="str">
        <f>IF(AND(IF('114成績輸入與落點儀表板'!$C$2="必須採計",L1287&gt;0,IF('114成績輸入與落點儀表板'!$C$2="不可採計",L1287=0,TRUE)),IF('114成績輸入與落點儀表板'!$C$3="必須採計",M1287&gt;0,IF('114成績輸入與落點儀表板'!$C$3="不可採計",M1287=0,TRUE)),IF('114成績輸入與落點儀表板'!$C$4="必須採計",N1287&gt;0,IF('114成績輸入與落點儀表板'!$C$4="不可採計",N1287=0,TRUE)),IF('114成績輸入與落點儀表板'!$C$5="必須採計",O1287&gt;0,IF('114成績輸入與落點儀表板'!$C$5="不可採計",O1287=0,TRUE)),IF('114成績輸入與落點儀表板'!$C$6="必須採計",P1287&gt;0,IF('114成績輸入與落點儀表板'!$C$6="不可採計",P1287=0,TRUE)),IF('114成績輸入與落點儀表板'!$C$7="必須採計",Q1287&gt;0,IF('114成績輸入與落點儀表板'!$C$7="不可採計",Q1287=0,TRUE)),IF('114成績輸入與落點儀表板'!$C$8="必須採計",R1287&gt;0,IF('114成績輸入與落點儀表板'!$C$8="不可採計",R1287=0,TRUE)),IF('114成績輸入與落點儀表板'!$C$9="必須採計",S1287&gt;0,IF('114成績輸入與落點儀表板'!$C$9="不可採計",S1287=0,TRUE)),IF('114成績輸入與落點儀表板'!$C$10="必須採計",T1287&gt;0,IF('114成績輸入與落點儀表板'!$C$10="不可採計",T1287=0,TRUE)),IF('114成績輸入與落點儀表板'!$C$11="必須採計",U1287&gt;0,IF('114成績輸入與落點儀表板'!$C$11="不可採計",U1287=0,TRUE)),IF('114成績輸入與落點儀表板'!$C$12="必須採計",V1287&gt;0,IF('114成績輸入與落點儀表板'!$C$12="不可採計",V1287=0,TRUE)),IF('114成績輸入與落點儀表板'!$C$13="必須採計",W1287&gt;0,IF('114成績輸入與落點儀表板'!$C$13="不可採計",W1287=0,TRUE)),IF('114成績輸入與落點儀表板'!$C$14="必須採計",X1287&gt;0,IF('114成績輸入與落點儀表板'!$C$14="不可採計",X1287=0,TRUE)),IF('114成績輸入與落點儀表板'!$C$15="必須採計",Y1287&gt;0,IF('114成績輸入與落點儀表板'!$C$15="不可採計",Y1287=0,TRUE)),IF('114成績輸入與落點儀表板'!$C$16="必須採計",Z1287&gt;0,IF('114成績輸入與落點儀表板'!$C$16="不可採計",Z1287=0,TRUE))),"✅ 符合","❌ 不符合")</f>
        <v>✅ 符合</v>
      </c>
      <c r="L1287" s="15">
        <v>2</v>
      </c>
      <c r="M1287" s="15">
        <v>1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0</v>
      </c>
      <c r="T1287" s="15">
        <v>0</v>
      </c>
      <c r="U1287" s="15">
        <v>2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</row>
    <row r="1288" spans="1:26" ht="15.75" customHeight="1" x14ac:dyDescent="0.3">
      <c r="A1288" s="2" t="s">
        <v>3056</v>
      </c>
      <c r="B1288" s="13" t="s">
        <v>2991</v>
      </c>
      <c r="C1288" s="13" t="s">
        <v>3024</v>
      </c>
      <c r="D1288" s="12" t="s">
        <v>121</v>
      </c>
      <c r="E1288" s="13" t="s">
        <v>3025</v>
      </c>
      <c r="F1288" s="2">
        <v>22</v>
      </c>
      <c r="G1288" s="15">
        <v>73.5</v>
      </c>
      <c r="H1288" s="7">
        <f>L1288*'114成績輸入與落點儀表板'!$B$2+M1288*'114成績輸入與落點儀表板'!$B$3+N1288*'114成績輸入與落點儀表板'!$B$4+O1288*'114成績輸入與落點儀表板'!$B$5+P1288*'114成績輸入與落點儀表板'!$B$6+Q1288*'114成績輸入與落點儀表板'!$B$7+R1288*'114成績輸入與落點儀表板'!$B$8+S1288*'114成績輸入與落點儀表板'!$B$9+T1288*'114成績輸入與落點儀表板'!$B$10+U1288*'114成績輸入與落點儀表板'!$B$11+V1288*'114成績輸入與落點儀表板'!$B$12+W1288*'114成績輸入與落點儀表板'!$B$13+X1288*'114成績輸入與落點儀表板'!$B$14+Y1288*'114成績輸入與落點儀表板'!$B$15+Z1288*'114成績輸入與落點儀表板'!$B$16</f>
        <v>0</v>
      </c>
      <c r="I1288" s="8">
        <f t="shared" si="40"/>
        <v>-73.5</v>
      </c>
      <c r="J1288" s="2" t="str">
        <f t="shared" si="41"/>
        <v>FAIL</v>
      </c>
      <c r="K1288" s="17" t="str">
        <f>IF(AND(IF('114成績輸入與落點儀表板'!$C$2="必須採計",L1288&gt;0,IF('114成績輸入與落點儀表板'!$C$2="不可採計",L1288=0,TRUE)),IF('114成績輸入與落點儀表板'!$C$3="必須採計",M1288&gt;0,IF('114成績輸入與落點儀表板'!$C$3="不可採計",M1288=0,TRUE)),IF('114成績輸入與落點儀表板'!$C$4="必須採計",N1288&gt;0,IF('114成績輸入與落點儀表板'!$C$4="不可採計",N1288=0,TRUE)),IF('114成績輸入與落點儀表板'!$C$5="必須採計",O1288&gt;0,IF('114成績輸入與落點儀表板'!$C$5="不可採計",O1288=0,TRUE)),IF('114成績輸入與落點儀表板'!$C$6="必須採計",P1288&gt;0,IF('114成績輸入與落點儀表板'!$C$6="不可採計",P1288=0,TRUE)),IF('114成績輸入與落點儀表板'!$C$7="必須採計",Q1288&gt;0,IF('114成績輸入與落點儀表板'!$C$7="不可採計",Q1288=0,TRUE)),IF('114成績輸入與落點儀表板'!$C$8="必須採計",R1288&gt;0,IF('114成績輸入與落點儀表板'!$C$8="不可採計",R1288=0,TRUE)),IF('114成績輸入與落點儀表板'!$C$9="必須採計",S1288&gt;0,IF('114成績輸入與落點儀表板'!$C$9="不可採計",S1288=0,TRUE)),IF('114成績輸入與落點儀表板'!$C$10="必須採計",T1288&gt;0,IF('114成績輸入與落點儀表板'!$C$10="不可採計",T1288=0,TRUE)),IF('114成績輸入與落點儀表板'!$C$11="必須採計",U1288&gt;0,IF('114成績輸入與落點儀表板'!$C$11="不可採計",U1288=0,TRUE)),IF('114成績輸入與落點儀表板'!$C$12="必須採計",V1288&gt;0,IF('114成績輸入與落點儀表板'!$C$12="不可採計",V1288=0,TRUE)),IF('114成績輸入與落點儀表板'!$C$13="必須採計",W1288&gt;0,IF('114成績輸入與落點儀表板'!$C$13="不可採計",W1288=0,TRUE)),IF('114成績輸入與落點儀表板'!$C$14="必須採計",X1288&gt;0,IF('114成績輸入與落點儀表板'!$C$14="不可採計",X1288=0,TRUE)),IF('114成績輸入與落點儀表板'!$C$15="必須採計",Y1288&gt;0,IF('114成績輸入與落點儀表板'!$C$15="不可採計",Y1288=0,TRUE)),IF('114成績輸入與落點儀表板'!$C$16="必須採計",Z1288&gt;0,IF('114成績輸入與落點儀表板'!$C$16="不可採計",Z1288=0,TRUE))),"✅ 符合","❌ 不符合")</f>
        <v>✅ 符合</v>
      </c>
      <c r="L1288" s="15">
        <v>1.5</v>
      </c>
      <c r="M1288" s="15">
        <v>1</v>
      </c>
      <c r="N1288" s="15">
        <v>0</v>
      </c>
      <c r="O1288" s="15">
        <v>0</v>
      </c>
      <c r="P1288" s="15">
        <v>0</v>
      </c>
      <c r="Q1288" s="15">
        <v>1</v>
      </c>
      <c r="R1288" s="15">
        <v>0</v>
      </c>
      <c r="S1288" s="15">
        <v>0</v>
      </c>
      <c r="T1288" s="15">
        <v>0</v>
      </c>
      <c r="U1288" s="15">
        <v>1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</row>
    <row r="1289" spans="1:26" ht="15.75" customHeight="1" x14ac:dyDescent="0.3">
      <c r="A1289" s="2" t="s">
        <v>3058</v>
      </c>
      <c r="B1289" s="13" t="s">
        <v>2991</v>
      </c>
      <c r="C1289" s="13" t="s">
        <v>391</v>
      </c>
      <c r="D1289" s="12" t="s">
        <v>121</v>
      </c>
      <c r="E1289" s="13" t="s">
        <v>3027</v>
      </c>
      <c r="F1289" s="2">
        <v>8</v>
      </c>
      <c r="G1289" s="15">
        <v>130.5</v>
      </c>
      <c r="H1289" s="7">
        <f>L1289*'114成績輸入與落點儀表板'!$B$2+M1289*'114成績輸入與落點儀表板'!$B$3+N1289*'114成績輸入與落點儀表板'!$B$4+O1289*'114成績輸入與落點儀表板'!$B$5+P1289*'114成績輸入與落點儀表板'!$B$6+Q1289*'114成績輸入與落點儀表板'!$B$7+R1289*'114成績輸入與落點儀表板'!$B$8+S1289*'114成績輸入與落點儀表板'!$B$9+T1289*'114成績輸入與落點儀表板'!$B$10+U1289*'114成績輸入與落點儀表板'!$B$11+V1289*'114成績輸入與落點儀表板'!$B$12+W1289*'114成績輸入與落點儀表板'!$B$13+X1289*'114成績輸入與落點儀表板'!$B$14+Y1289*'114成績輸入與落點儀表板'!$B$15+Z1289*'114成績輸入與落點儀表板'!$B$16</f>
        <v>0</v>
      </c>
      <c r="I1289" s="8">
        <f t="shared" si="40"/>
        <v>-130.5</v>
      </c>
      <c r="J1289" s="2" t="str">
        <f t="shared" si="41"/>
        <v>FAIL</v>
      </c>
      <c r="K1289" s="17" t="str">
        <f>IF(AND(IF('114成績輸入與落點儀表板'!$C$2="必須採計",L1289&gt;0,IF('114成績輸入與落點儀表板'!$C$2="不可採計",L1289=0,TRUE)),IF('114成績輸入與落點儀表板'!$C$3="必須採計",M1289&gt;0,IF('114成績輸入與落點儀表板'!$C$3="不可採計",M1289=0,TRUE)),IF('114成績輸入與落點儀表板'!$C$4="必須採計",N1289&gt;0,IF('114成績輸入與落點儀表板'!$C$4="不可採計",N1289=0,TRUE)),IF('114成績輸入與落點儀表板'!$C$5="必須採計",O1289&gt;0,IF('114成績輸入與落點儀表板'!$C$5="不可採計",O1289=0,TRUE)),IF('114成績輸入與落點儀表板'!$C$6="必須採計",P1289&gt;0,IF('114成績輸入與落點儀表板'!$C$6="不可採計",P1289=0,TRUE)),IF('114成績輸入與落點儀表板'!$C$7="必須採計",Q1289&gt;0,IF('114成績輸入與落點儀表板'!$C$7="不可採計",Q1289=0,TRUE)),IF('114成績輸入與落點儀表板'!$C$8="必須採計",R1289&gt;0,IF('114成績輸入與落點儀表板'!$C$8="不可採計",R1289=0,TRUE)),IF('114成績輸入與落點儀表板'!$C$9="必須採計",S1289&gt;0,IF('114成績輸入與落點儀表板'!$C$9="不可採計",S1289=0,TRUE)),IF('114成績輸入與落點儀表板'!$C$10="必須採計",T1289&gt;0,IF('114成績輸入與落點儀表板'!$C$10="不可採計",T1289=0,TRUE)),IF('114成績輸入與落點儀表板'!$C$11="必須採計",U1289&gt;0,IF('114成績輸入與落點儀表板'!$C$11="不可採計",U1289=0,TRUE)),IF('114成績輸入與落點儀表板'!$C$12="必須採計",V1289&gt;0,IF('114成績輸入與落點儀表板'!$C$12="不可採計",V1289=0,TRUE)),IF('114成績輸入與落點儀表板'!$C$13="必須採計",W1289&gt;0,IF('114成績輸入與落點儀表板'!$C$13="不可採計",W1289=0,TRUE)),IF('114成績輸入與落點儀表板'!$C$14="必須採計",X1289&gt;0,IF('114成績輸入與落點儀表板'!$C$14="不可採計",X1289=0,TRUE)),IF('114成績輸入與落點儀表板'!$C$15="必須採計",Y1289&gt;0,IF('114成績輸入與落點儀表板'!$C$15="不可採計",Y1289=0,TRUE)),IF('114成績輸入與落點儀表板'!$C$16="必須採計",Z1289&gt;0,IF('114成績輸入與落點儀表板'!$C$16="不可採計",Z1289=0,TRUE))),"✅ 符合","❌ 不符合")</f>
        <v>✅ 符合</v>
      </c>
      <c r="L1289" s="15">
        <v>2</v>
      </c>
      <c r="M1289" s="15">
        <v>1.25</v>
      </c>
      <c r="N1289" s="15">
        <v>0</v>
      </c>
      <c r="O1289" s="15">
        <v>0</v>
      </c>
      <c r="P1289" s="15">
        <v>0</v>
      </c>
      <c r="Q1289" s="15">
        <v>0</v>
      </c>
      <c r="R1289" s="15">
        <v>0</v>
      </c>
      <c r="S1289" s="15">
        <v>0</v>
      </c>
      <c r="T1289" s="15">
        <v>0</v>
      </c>
      <c r="U1289" s="15">
        <v>0</v>
      </c>
      <c r="V1289" s="15">
        <v>2</v>
      </c>
      <c r="W1289" s="15">
        <v>0</v>
      </c>
      <c r="X1289" s="15">
        <v>0</v>
      </c>
      <c r="Y1289" s="15">
        <v>0</v>
      </c>
      <c r="Z1289" s="15">
        <v>0</v>
      </c>
    </row>
    <row r="1290" spans="1:26" ht="15.75" customHeight="1" x14ac:dyDescent="0.3">
      <c r="A1290" s="2" t="s">
        <v>3060</v>
      </c>
      <c r="B1290" s="6" t="s">
        <v>2991</v>
      </c>
      <c r="C1290" s="6" t="s">
        <v>3029</v>
      </c>
      <c r="D1290" s="12" t="s">
        <v>227</v>
      </c>
      <c r="E1290" s="13" t="s">
        <v>621</v>
      </c>
      <c r="F1290" s="2">
        <v>3</v>
      </c>
      <c r="G1290" s="15">
        <v>120.5</v>
      </c>
      <c r="H1290" s="7">
        <f>L1290*'114成績輸入與落點儀表板'!$B$2+M1290*'114成績輸入與落點儀表板'!$B$3+N1290*'114成績輸入與落點儀表板'!$B$4+O1290*'114成績輸入與落點儀表板'!$B$5+P1290*'114成績輸入與落點儀表板'!$B$6+Q1290*'114成績輸入與落點儀表板'!$B$7+R1290*'114成績輸入與落點儀表板'!$B$8+S1290*'114成績輸入與落點儀表板'!$B$9+T1290*'114成績輸入與落點儀表板'!$B$10+U1290*'114成績輸入與落點儀表板'!$B$11+V1290*'114成績輸入與落點儀表板'!$B$12+W1290*'114成績輸入與落點儀表板'!$B$13+X1290*'114成績輸入與落點儀表板'!$B$14+Y1290*'114成績輸入與落點儀表板'!$B$15+Z1290*'114成績輸入與落點儀表板'!$B$16</f>
        <v>0</v>
      </c>
      <c r="I1290" s="8">
        <f t="shared" si="40"/>
        <v>-120.5</v>
      </c>
      <c r="J1290" s="2" t="str">
        <f t="shared" si="41"/>
        <v>FAIL</v>
      </c>
      <c r="K1290" s="17" t="str">
        <f>IF(AND(IF('114成績輸入與落點儀表板'!$C$2="必須採計",L1290&gt;0,IF('114成績輸入與落點儀表板'!$C$2="不可採計",L1290=0,TRUE)),IF('114成績輸入與落點儀表板'!$C$3="必須採計",M1290&gt;0,IF('114成績輸入與落點儀表板'!$C$3="不可採計",M1290=0,TRUE)),IF('114成績輸入與落點儀表板'!$C$4="必須採計",N1290&gt;0,IF('114成績輸入與落點儀表板'!$C$4="不可採計",N1290=0,TRUE)),IF('114成績輸入與落點儀表板'!$C$5="必須採計",O1290&gt;0,IF('114成績輸入與落點儀表板'!$C$5="不可採計",O1290=0,TRUE)),IF('114成績輸入與落點儀表板'!$C$6="必須採計",P1290&gt;0,IF('114成績輸入與落點儀表板'!$C$6="不可採計",P1290=0,TRUE)),IF('114成績輸入與落點儀表板'!$C$7="必須採計",Q1290&gt;0,IF('114成績輸入與落點儀表板'!$C$7="不可採計",Q1290=0,TRUE)),IF('114成績輸入與落點儀表板'!$C$8="必須採計",R1290&gt;0,IF('114成績輸入與落點儀表板'!$C$8="不可採計",R1290=0,TRUE)),IF('114成績輸入與落點儀表板'!$C$9="必須採計",S1290&gt;0,IF('114成績輸入與落點儀表板'!$C$9="不可採計",S1290=0,TRUE)),IF('114成績輸入與落點儀表板'!$C$10="必須採計",T1290&gt;0,IF('114成績輸入與落點儀表板'!$C$10="不可採計",T1290=0,TRUE)),IF('114成績輸入與落點儀表板'!$C$11="必須採計",U1290&gt;0,IF('114成績輸入與落點儀表板'!$C$11="不可採計",U1290=0,TRUE)),IF('114成績輸入與落點儀表板'!$C$12="必須採計",V1290&gt;0,IF('114成績輸入與落點儀表板'!$C$12="不可採計",V1290=0,TRUE)),IF('114成績輸入與落點儀表板'!$C$13="必須採計",W1290&gt;0,IF('114成績輸入與落點儀表板'!$C$13="不可採計",W1290=0,TRUE)),IF('114成績輸入與落點儀表板'!$C$14="必須採計",X1290&gt;0,IF('114成績輸入與落點儀表板'!$C$14="不可採計",X1290=0,TRUE)),IF('114成績輸入與落點儀表板'!$C$15="必須採計",Y1290&gt;0,IF('114成績輸入與落點儀表板'!$C$15="不可採計",Y1290=0,TRUE)),IF('114成績輸入與落點儀表板'!$C$16="必須採計",Z1290&gt;0,IF('114成績輸入與落點儀表板'!$C$16="不可採計",Z1290=0,TRUE))),"✅ 符合","❌ 不符合")</f>
        <v>✅ 符合</v>
      </c>
      <c r="L1290" s="15">
        <v>1.5</v>
      </c>
      <c r="M1290" s="15">
        <v>2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1.5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</row>
    <row r="1291" spans="1:26" ht="15.75" customHeight="1" x14ac:dyDescent="0.3">
      <c r="A1291" s="2" t="s">
        <v>3063</v>
      </c>
      <c r="B1291" s="13" t="s">
        <v>2991</v>
      </c>
      <c r="C1291" s="13" t="s">
        <v>4603</v>
      </c>
      <c r="D1291" s="12" t="s">
        <v>121</v>
      </c>
      <c r="E1291" s="13" t="s">
        <v>4604</v>
      </c>
      <c r="F1291" s="2">
        <v>12</v>
      </c>
      <c r="G1291" s="15">
        <v>123.75</v>
      </c>
      <c r="H1291" s="7">
        <f>L1291*'114成績輸入與落點儀表板'!$B$2+M1291*'114成績輸入與落點儀表板'!$B$3+N1291*'114成績輸入與落點儀表板'!$B$4+O1291*'114成績輸入與落點儀表板'!$B$5+P1291*'114成績輸入與落點儀表板'!$B$6+Q1291*'114成績輸入與落點儀表板'!$B$7+R1291*'114成績輸入與落點儀表板'!$B$8+S1291*'114成績輸入與落點儀表板'!$B$9+T1291*'114成績輸入與落點儀表板'!$B$10+U1291*'114成績輸入與落點儀表板'!$B$11+V1291*'114成績輸入與落點儀表板'!$B$12+W1291*'114成績輸入與落點儀表板'!$B$13+X1291*'114成績輸入與落點儀表板'!$B$14+Y1291*'114成績輸入與落點儀表板'!$B$15+Z1291*'114成績輸入與落點儀表板'!$B$16</f>
        <v>0</v>
      </c>
      <c r="I1291" s="8">
        <f t="shared" si="40"/>
        <v>-123.75</v>
      </c>
      <c r="J1291" s="2" t="str">
        <f t="shared" si="41"/>
        <v>FAIL</v>
      </c>
      <c r="K1291" s="17" t="str">
        <f>IF(AND(IF('114成績輸入與落點儀表板'!$C$2="必須採計",L1291&gt;0,IF('114成績輸入與落點儀表板'!$C$2="不可採計",L1291=0,TRUE)),IF('114成績輸入與落點儀表板'!$C$3="必須採計",M1291&gt;0,IF('114成績輸入與落點儀表板'!$C$3="不可採計",M1291=0,TRUE)),IF('114成績輸入與落點儀表板'!$C$4="必須採計",N1291&gt;0,IF('114成績輸入與落點儀表板'!$C$4="不可採計",N1291=0,TRUE)),IF('114成績輸入與落點儀表板'!$C$5="必須採計",O1291&gt;0,IF('114成績輸入與落點儀表板'!$C$5="不可採計",O1291=0,TRUE)),IF('114成績輸入與落點儀表板'!$C$6="必須採計",P1291&gt;0,IF('114成績輸入與落點儀表板'!$C$6="不可採計",P1291=0,TRUE)),IF('114成績輸入與落點儀表板'!$C$7="必須採計",Q1291&gt;0,IF('114成績輸入與落點儀表板'!$C$7="不可採計",Q1291=0,TRUE)),IF('114成績輸入與落點儀表板'!$C$8="必須採計",R1291&gt;0,IF('114成績輸入與落點儀表板'!$C$8="不可採計",R1291=0,TRUE)),IF('114成績輸入與落點儀表板'!$C$9="必須採計",S1291&gt;0,IF('114成績輸入與落點儀表板'!$C$9="不可採計",S1291=0,TRUE)),IF('114成績輸入與落點儀表板'!$C$10="必須採計",T1291&gt;0,IF('114成績輸入與落點儀表板'!$C$10="不可採計",T1291=0,TRUE)),IF('114成績輸入與落點儀表板'!$C$11="必須採計",U1291&gt;0,IF('114成績輸入與落點儀表板'!$C$11="不可採計",U1291=0,TRUE)),IF('114成績輸入與落點儀表板'!$C$12="必須採計",V1291&gt;0,IF('114成績輸入與落點儀表板'!$C$12="不可採計",V1291=0,TRUE)),IF('114成績輸入與落點儀表板'!$C$13="必須採計",W1291&gt;0,IF('114成績輸入與落點儀表板'!$C$13="不可採計",W1291=0,TRUE)),IF('114成績輸入與落點儀表板'!$C$14="必須採計",X1291&gt;0,IF('114成績輸入與落點儀表板'!$C$14="不可採計",X1291=0,TRUE)),IF('114成績輸入與落點儀表板'!$C$15="必須採計",Y1291&gt;0,IF('114成績輸入與落點儀表板'!$C$15="不可採計",Y1291=0,TRUE)),IF('114成績輸入與落點儀表板'!$C$16="必須採計",Z1291&gt;0,IF('114成績輸入與落點儀表板'!$C$16="不可採計",Z1291=0,TRUE))),"✅ 符合","❌ 不符合")</f>
        <v>✅ 符合</v>
      </c>
      <c r="L1291" s="15">
        <v>1.75</v>
      </c>
      <c r="M1291" s="15">
        <v>0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2</v>
      </c>
      <c r="V1291" s="15">
        <v>0</v>
      </c>
      <c r="W1291" s="15">
        <v>0</v>
      </c>
      <c r="X1291" s="15">
        <v>2</v>
      </c>
      <c r="Y1291" s="15">
        <v>0</v>
      </c>
      <c r="Z1291" s="15">
        <v>0</v>
      </c>
    </row>
    <row r="1292" spans="1:26" ht="15.75" customHeight="1" x14ac:dyDescent="0.3">
      <c r="A1292" s="2" t="s">
        <v>3066</v>
      </c>
      <c r="B1292" s="13" t="s">
        <v>2991</v>
      </c>
      <c r="C1292" s="13" t="s">
        <v>2294</v>
      </c>
      <c r="D1292" s="12" t="s">
        <v>121</v>
      </c>
      <c r="E1292" s="13" t="s">
        <v>2986</v>
      </c>
      <c r="F1292" s="2">
        <v>21</v>
      </c>
      <c r="G1292" s="15">
        <v>106.5</v>
      </c>
      <c r="H1292" s="7">
        <f>L1292*'114成績輸入與落點儀表板'!$B$2+M1292*'114成績輸入與落點儀表板'!$B$3+N1292*'114成績輸入與落點儀表板'!$B$4+O1292*'114成績輸入與落點儀表板'!$B$5+P1292*'114成績輸入與落點儀表板'!$B$6+Q1292*'114成績輸入與落點儀表板'!$B$7+R1292*'114成績輸入與落點儀表板'!$B$8+S1292*'114成績輸入與落點儀表板'!$B$9+T1292*'114成績輸入與落點儀表板'!$B$10+U1292*'114成績輸入與落點儀表板'!$B$11+V1292*'114成績輸入與落點儀表板'!$B$12+W1292*'114成績輸入與落點儀表板'!$B$13+X1292*'114成績輸入與落點儀表板'!$B$14+Y1292*'114成績輸入與落點儀表板'!$B$15+Z1292*'114成績輸入與落點儀表板'!$B$16</f>
        <v>0</v>
      </c>
      <c r="I1292" s="8">
        <f t="shared" si="40"/>
        <v>-106.5</v>
      </c>
      <c r="J1292" s="2" t="str">
        <f t="shared" si="41"/>
        <v>FAIL</v>
      </c>
      <c r="K1292" s="17" t="str">
        <f>IF(AND(IF('114成績輸入與落點儀表板'!$C$2="必須採計",L1292&gt;0,IF('114成績輸入與落點儀表板'!$C$2="不可採計",L1292=0,TRUE)),IF('114成績輸入與落點儀表板'!$C$3="必須採計",M1292&gt;0,IF('114成績輸入與落點儀表板'!$C$3="不可採計",M1292=0,TRUE)),IF('114成績輸入與落點儀表板'!$C$4="必須採計",N1292&gt;0,IF('114成績輸入與落點儀表板'!$C$4="不可採計",N1292=0,TRUE)),IF('114成績輸入與落點儀表板'!$C$5="必須採計",O1292&gt;0,IF('114成績輸入與落點儀表板'!$C$5="不可採計",O1292=0,TRUE)),IF('114成績輸入與落點儀表板'!$C$6="必須採計",P1292&gt;0,IF('114成績輸入與落點儀表板'!$C$6="不可採計",P1292=0,TRUE)),IF('114成績輸入與落點儀表板'!$C$7="必須採計",Q1292&gt;0,IF('114成績輸入與落點儀表板'!$C$7="不可採計",Q1292=0,TRUE)),IF('114成績輸入與落點儀表板'!$C$8="必須採計",R1292&gt;0,IF('114成績輸入與落點儀表板'!$C$8="不可採計",R1292=0,TRUE)),IF('114成績輸入與落點儀表板'!$C$9="必須採計",S1292&gt;0,IF('114成績輸入與落點儀表板'!$C$9="不可採計",S1292=0,TRUE)),IF('114成績輸入與落點儀表板'!$C$10="必須採計",T1292&gt;0,IF('114成績輸入與落點儀表板'!$C$10="不可採計",T1292=0,TRUE)),IF('114成績輸入與落點儀表板'!$C$11="必須採計",U1292&gt;0,IF('114成績輸入與落點儀表板'!$C$11="不可採計",U1292=0,TRUE)),IF('114成績輸入與落點儀表板'!$C$12="必須採計",V1292&gt;0,IF('114成績輸入與落點儀表板'!$C$12="不可採計",V1292=0,TRUE)),IF('114成績輸入與落點儀表板'!$C$13="必須採計",W1292&gt;0,IF('114成績輸入與落點儀表板'!$C$13="不可採計",W1292=0,TRUE)),IF('114成績輸入與落點儀表板'!$C$14="必須採計",X1292&gt;0,IF('114成績輸入與落點儀表板'!$C$14="不可採計",X1292=0,TRUE)),IF('114成績輸入與落點儀表板'!$C$15="必須採計",Y1292&gt;0,IF('114成績輸入與落點儀表板'!$C$15="不可採計",Y1292=0,TRUE)),IF('114成績輸入與落點儀表板'!$C$16="必須採計",Z1292&gt;0,IF('114成績輸入與落點儀表板'!$C$16="不可採計",Z1292=0,TRUE))),"✅ 符合","❌ 不符合")</f>
        <v>✅ 符合</v>
      </c>
      <c r="L1292" s="15">
        <v>2</v>
      </c>
      <c r="M1292" s="15">
        <v>1.5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0</v>
      </c>
      <c r="T1292" s="15">
        <v>0</v>
      </c>
      <c r="U1292" s="15">
        <v>0</v>
      </c>
      <c r="V1292" s="15">
        <v>0</v>
      </c>
      <c r="W1292" s="15">
        <v>2</v>
      </c>
      <c r="X1292" s="15">
        <v>0</v>
      </c>
      <c r="Y1292" s="15">
        <v>0</v>
      </c>
      <c r="Z1292" s="15">
        <v>0</v>
      </c>
    </row>
    <row r="1293" spans="1:26" ht="15.75" customHeight="1" x14ac:dyDescent="0.3">
      <c r="A1293" s="2" t="s">
        <v>3069</v>
      </c>
      <c r="B1293" s="6" t="s">
        <v>2991</v>
      </c>
      <c r="C1293" s="6" t="s">
        <v>4605</v>
      </c>
      <c r="D1293" s="12" t="s">
        <v>121</v>
      </c>
      <c r="E1293" s="13" t="s">
        <v>4606</v>
      </c>
      <c r="F1293" s="2">
        <v>0</v>
      </c>
      <c r="G1293" s="15"/>
      <c r="H1293" s="7">
        <f>L1293*'114成績輸入與落點儀表板'!$B$2+M1293*'114成績輸入與落點儀表板'!$B$3+N1293*'114成績輸入與落點儀表板'!$B$4+O1293*'114成績輸入與落點儀表板'!$B$5+P1293*'114成績輸入與落點儀表板'!$B$6+Q1293*'114成績輸入與落點儀表板'!$B$7+R1293*'114成績輸入與落點儀表板'!$B$8+S1293*'114成績輸入與落點儀表板'!$B$9+T1293*'114成績輸入與落點儀表板'!$B$10+U1293*'114成績輸入與落點儀表板'!$B$11+V1293*'114成績輸入與落點儀表板'!$B$12+W1293*'114成績輸入與落點儀表板'!$B$13+X1293*'114成績輸入與落點儀表板'!$B$14+Y1293*'114成績輸入與落點儀表板'!$B$15+Z1293*'114成績輸入與落點儀表板'!$B$16</f>
        <v>0</v>
      </c>
      <c r="I1293" s="8" t="str">
        <f t="shared" si="40"/>
        <v/>
      </c>
      <c r="J1293" s="2" t="str">
        <f t="shared" si="41"/>
        <v>無錄取資料</v>
      </c>
      <c r="K1293" s="17" t="str">
        <f>IF(AND(IF('114成績輸入與落點儀表板'!$C$2="必須採計",L1293&gt;0,IF('114成績輸入與落點儀表板'!$C$2="不可採計",L1293=0,TRUE)),IF('114成績輸入與落點儀表板'!$C$3="必須採計",M1293&gt;0,IF('114成績輸入與落點儀表板'!$C$3="不可採計",M1293=0,TRUE)),IF('114成績輸入與落點儀表板'!$C$4="必須採計",N1293&gt;0,IF('114成績輸入與落點儀表板'!$C$4="不可採計",N1293=0,TRUE)),IF('114成績輸入與落點儀表板'!$C$5="必須採計",O1293&gt;0,IF('114成績輸入與落點儀表板'!$C$5="不可採計",O1293=0,TRUE)),IF('114成績輸入與落點儀表板'!$C$6="必須採計",P1293&gt;0,IF('114成績輸入與落點儀表板'!$C$6="不可採計",P1293=0,TRUE)),IF('114成績輸入與落點儀表板'!$C$7="必須採計",Q1293&gt;0,IF('114成績輸入與落點儀表板'!$C$7="不可採計",Q1293=0,TRUE)),IF('114成績輸入與落點儀表板'!$C$8="必須採計",R1293&gt;0,IF('114成績輸入與落點儀表板'!$C$8="不可採計",R1293=0,TRUE)),IF('114成績輸入與落點儀表板'!$C$9="必須採計",S1293&gt;0,IF('114成績輸入與落點儀表板'!$C$9="不可採計",S1293=0,TRUE)),IF('114成績輸入與落點儀表板'!$C$10="必須採計",T1293&gt;0,IF('114成績輸入與落點儀表板'!$C$10="不可採計",T1293=0,TRUE)),IF('114成績輸入與落點儀表板'!$C$11="必須採計",U1293&gt;0,IF('114成績輸入與落點儀表板'!$C$11="不可採計",U1293=0,TRUE)),IF('114成績輸入與落點儀表板'!$C$12="必須採計",V1293&gt;0,IF('114成績輸入與落點儀表板'!$C$12="不可採計",V1293=0,TRUE)),IF('114成績輸入與落點儀表板'!$C$13="必須採計",W1293&gt;0,IF('114成績輸入與落點儀表板'!$C$13="不可採計",W1293=0,TRUE)),IF('114成績輸入與落點儀表板'!$C$14="必須採計",X1293&gt;0,IF('114成績輸入與落點儀表板'!$C$14="不可採計",X1293=0,TRUE)),IF('114成績輸入與落點儀表板'!$C$15="必須採計",Y1293&gt;0,IF('114成績輸入與落點儀表板'!$C$15="不可採計",Y1293=0,TRUE)),IF('114成績輸入與落點儀表板'!$C$16="必須採計",Z1293&gt;0,IF('114成績輸入與落點儀表板'!$C$16="不可採計",Z1293=0,TRUE))),"✅ 符合","❌ 不符合")</f>
        <v>✅ 符合</v>
      </c>
      <c r="L1293" s="15">
        <v>2</v>
      </c>
      <c r="M1293" s="15">
        <v>1.75</v>
      </c>
      <c r="N1293" s="15">
        <v>0</v>
      </c>
      <c r="O1293" s="15">
        <v>0</v>
      </c>
      <c r="P1293" s="15">
        <v>0</v>
      </c>
      <c r="Q1293" s="15">
        <v>0</v>
      </c>
      <c r="R1293" s="15">
        <v>0</v>
      </c>
      <c r="S1293" s="15">
        <v>0</v>
      </c>
      <c r="T1293" s="15">
        <v>0</v>
      </c>
      <c r="U1293" s="15">
        <v>2</v>
      </c>
      <c r="V1293" s="15">
        <v>0</v>
      </c>
      <c r="W1293" s="15">
        <v>0</v>
      </c>
      <c r="X1293" s="15">
        <v>0</v>
      </c>
      <c r="Y1293" s="15">
        <v>0</v>
      </c>
      <c r="Z1293" s="15">
        <v>0</v>
      </c>
    </row>
    <row r="1294" spans="1:26" ht="15.75" customHeight="1" x14ac:dyDescent="0.3">
      <c r="A1294" s="2" t="s">
        <v>3072</v>
      </c>
      <c r="B1294" s="6" t="s">
        <v>2991</v>
      </c>
      <c r="C1294" s="6" t="s">
        <v>4607</v>
      </c>
      <c r="D1294" s="12" t="s">
        <v>121</v>
      </c>
      <c r="E1294" s="13" t="s">
        <v>4608</v>
      </c>
      <c r="F1294" s="2">
        <v>3</v>
      </c>
      <c r="G1294" s="15">
        <v>109.5</v>
      </c>
      <c r="H1294" s="7">
        <f>L1294*'114成績輸入與落點儀表板'!$B$2+M1294*'114成績輸入與落點儀表板'!$B$3+N1294*'114成績輸入與落點儀表板'!$B$4+O1294*'114成績輸入與落點儀表板'!$B$5+P1294*'114成績輸入與落點儀表板'!$B$6+Q1294*'114成績輸入與落點儀表板'!$B$7+R1294*'114成績輸入與落點儀表板'!$B$8+S1294*'114成績輸入與落點儀表板'!$B$9+T1294*'114成績輸入與落點儀表板'!$B$10+U1294*'114成績輸入與落點儀表板'!$B$11+V1294*'114成績輸入與落點儀表板'!$B$12+W1294*'114成績輸入與落點儀表板'!$B$13+X1294*'114成績輸入與落點儀表板'!$B$14+Y1294*'114成績輸入與落點儀表板'!$B$15+Z1294*'114成績輸入與落點儀表板'!$B$16</f>
        <v>0</v>
      </c>
      <c r="I1294" s="8">
        <f t="shared" si="40"/>
        <v>-109.5</v>
      </c>
      <c r="J1294" s="2" t="str">
        <f t="shared" si="41"/>
        <v>FAIL</v>
      </c>
      <c r="K1294" s="17" t="str">
        <f>IF(AND(IF('114成績輸入與落點儀表板'!$C$2="必須採計",L1294&gt;0,IF('114成績輸入與落點儀表板'!$C$2="不可採計",L1294=0,TRUE)),IF('114成績輸入與落點儀表板'!$C$3="必須採計",M1294&gt;0,IF('114成績輸入與落點儀表板'!$C$3="不可採計",M1294=0,TRUE)),IF('114成績輸入與落點儀表板'!$C$4="必須採計",N1294&gt;0,IF('114成績輸入與落點儀表板'!$C$4="不可採計",N1294=0,TRUE)),IF('114成績輸入與落點儀表板'!$C$5="必須採計",O1294&gt;0,IF('114成績輸入與落點儀表板'!$C$5="不可採計",O1294=0,TRUE)),IF('114成績輸入與落點儀表板'!$C$6="必須採計",P1294&gt;0,IF('114成績輸入與落點儀表板'!$C$6="不可採計",P1294=0,TRUE)),IF('114成績輸入與落點儀表板'!$C$7="必須採計",Q1294&gt;0,IF('114成績輸入與落點儀表板'!$C$7="不可採計",Q1294=0,TRUE)),IF('114成績輸入與落點儀表板'!$C$8="必須採計",R1294&gt;0,IF('114成績輸入與落點儀表板'!$C$8="不可採計",R1294=0,TRUE)),IF('114成績輸入與落點儀表板'!$C$9="必須採計",S1294&gt;0,IF('114成績輸入與落點儀表板'!$C$9="不可採計",S1294=0,TRUE)),IF('114成績輸入與落點儀表板'!$C$10="必須採計",T1294&gt;0,IF('114成績輸入與落點儀表板'!$C$10="不可採計",T1294=0,TRUE)),IF('114成績輸入與落點儀表板'!$C$11="必須採計",U1294&gt;0,IF('114成績輸入與落點儀表板'!$C$11="不可採計",U1294=0,TRUE)),IF('114成績輸入與落點儀表板'!$C$12="必須採計",V1294&gt;0,IF('114成績輸入與落點儀表板'!$C$12="不可採計",V1294=0,TRUE)),IF('114成績輸入與落點儀表板'!$C$13="必須採計",W1294&gt;0,IF('114成績輸入與落點儀表板'!$C$13="不可採計",W1294=0,TRUE)),IF('114成績輸入與落點儀表板'!$C$14="必須採計",X1294&gt;0,IF('114成績輸入與落點儀表板'!$C$14="不可採計",X1294=0,TRUE)),IF('114成績輸入與落點儀表板'!$C$15="必須採計",Y1294&gt;0,IF('114成績輸入與落點儀表板'!$C$15="不可採計",Y1294=0,TRUE)),IF('114成績輸入與落點儀表板'!$C$16="必須採計",Z1294&gt;0,IF('114成績輸入與落點儀表板'!$C$16="不可採計",Z1294=0,TRUE))),"✅ 符合","❌ 不符合")</f>
        <v>✅ 符合</v>
      </c>
      <c r="L1294" s="15">
        <v>2</v>
      </c>
      <c r="M1294" s="15">
        <v>1.75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0</v>
      </c>
      <c r="V1294" s="15">
        <v>2</v>
      </c>
      <c r="W1294" s="15">
        <v>0</v>
      </c>
      <c r="X1294" s="15">
        <v>0</v>
      </c>
      <c r="Y1294" s="15">
        <v>0</v>
      </c>
      <c r="Z1294" s="15">
        <v>0</v>
      </c>
    </row>
    <row r="1295" spans="1:26" ht="15.75" customHeight="1" x14ac:dyDescent="0.3">
      <c r="A1295" s="2" t="s">
        <v>4610</v>
      </c>
      <c r="B1295" s="6" t="s">
        <v>2991</v>
      </c>
      <c r="C1295" s="6" t="s">
        <v>979</v>
      </c>
      <c r="D1295" s="12" t="s">
        <v>121</v>
      </c>
      <c r="E1295" s="13" t="s">
        <v>3032</v>
      </c>
      <c r="F1295" s="2">
        <v>2</v>
      </c>
      <c r="G1295" s="15">
        <v>125</v>
      </c>
      <c r="H1295" s="7">
        <f>L1295*'114成績輸入與落點儀表板'!$B$2+M1295*'114成績輸入與落點儀表板'!$B$3+N1295*'114成績輸入與落點儀表板'!$B$4+O1295*'114成績輸入與落點儀表板'!$B$5+P1295*'114成績輸入與落點儀表板'!$B$6+Q1295*'114成績輸入與落點儀表板'!$B$7+R1295*'114成績輸入與落點儀表板'!$B$8+S1295*'114成績輸入與落點儀表板'!$B$9+T1295*'114成績輸入與落點儀表板'!$B$10+U1295*'114成績輸入與落點儀表板'!$B$11+V1295*'114成績輸入與落點儀表板'!$B$12+W1295*'114成績輸入與落點儀表板'!$B$13+X1295*'114成績輸入與落點儀表板'!$B$14+Y1295*'114成績輸入與落點儀表板'!$B$15+Z1295*'114成績輸入與落點儀表板'!$B$16</f>
        <v>0</v>
      </c>
      <c r="I1295" s="8">
        <f t="shared" si="40"/>
        <v>-125</v>
      </c>
      <c r="J1295" s="2" t="str">
        <f t="shared" si="41"/>
        <v>FAIL</v>
      </c>
      <c r="K1295" s="17" t="str">
        <f>IF(AND(IF('114成績輸入與落點儀表板'!$C$2="必須採計",L1295&gt;0,IF('114成績輸入與落點儀表板'!$C$2="不可採計",L1295=0,TRUE)),IF('114成績輸入與落點儀表板'!$C$3="必須採計",M1295&gt;0,IF('114成績輸入與落點儀表板'!$C$3="不可採計",M1295=0,TRUE)),IF('114成績輸入與落點儀表板'!$C$4="必須採計",N1295&gt;0,IF('114成績輸入與落點儀表板'!$C$4="不可採計",N1295=0,TRUE)),IF('114成績輸入與落點儀表板'!$C$5="必須採計",O1295&gt;0,IF('114成績輸入與落點儀表板'!$C$5="不可採計",O1295=0,TRUE)),IF('114成績輸入與落點儀表板'!$C$6="必須採計",P1295&gt;0,IF('114成績輸入與落點儀表板'!$C$6="不可採計",P1295=0,TRUE)),IF('114成績輸入與落點儀表板'!$C$7="必須採計",Q1295&gt;0,IF('114成績輸入與落點儀表板'!$C$7="不可採計",Q1295=0,TRUE)),IF('114成績輸入與落點儀表板'!$C$8="必須採計",R1295&gt;0,IF('114成績輸入與落點儀表板'!$C$8="不可採計",R1295=0,TRUE)),IF('114成績輸入與落點儀表板'!$C$9="必須採計",S1295&gt;0,IF('114成績輸入與落點儀表板'!$C$9="不可採計",S1295=0,TRUE)),IF('114成績輸入與落點儀表板'!$C$10="必須採計",T1295&gt;0,IF('114成績輸入與落點儀表板'!$C$10="不可採計",T1295=0,TRUE)),IF('114成績輸入與落點儀表板'!$C$11="必須採計",U1295&gt;0,IF('114成績輸入與落點儀表板'!$C$11="不可採計",U1295=0,TRUE)),IF('114成績輸入與落點儀表板'!$C$12="必須採計",V1295&gt;0,IF('114成績輸入與落點儀表板'!$C$12="不可採計",V1295=0,TRUE)),IF('114成績輸入與落點儀表板'!$C$13="必須採計",W1295&gt;0,IF('114成績輸入與落點儀表板'!$C$13="不可採計",W1295=0,TRUE)),IF('114成績輸入與落點儀表板'!$C$14="必須採計",X1295&gt;0,IF('114成績輸入與落點儀表板'!$C$14="不可採計",X1295=0,TRUE)),IF('114成績輸入與落點儀表板'!$C$15="必須採計",Y1295&gt;0,IF('114成績輸入與落點儀表板'!$C$15="不可採計",Y1295=0,TRUE)),IF('114成績輸入與落點儀表板'!$C$16="必須採計",Z1295&gt;0,IF('114成績輸入與落點儀表板'!$C$16="不可採計",Z1295=0,TRUE))),"✅ 符合","❌ 不符合")</f>
        <v>✅ 符合</v>
      </c>
      <c r="L1295" s="15">
        <v>2</v>
      </c>
      <c r="M1295" s="15">
        <v>0</v>
      </c>
      <c r="N1295" s="15">
        <v>0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1.75</v>
      </c>
      <c r="V1295" s="15">
        <v>0</v>
      </c>
      <c r="W1295" s="15">
        <v>0</v>
      </c>
      <c r="X1295" s="15">
        <v>2</v>
      </c>
      <c r="Y1295" s="15">
        <v>0</v>
      </c>
      <c r="Z1295" s="15">
        <v>0</v>
      </c>
    </row>
    <row r="1296" spans="1:26" ht="15.75" customHeight="1" x14ac:dyDescent="0.3">
      <c r="A1296" s="2" t="s">
        <v>3074</v>
      </c>
      <c r="B1296" s="6" t="s">
        <v>2991</v>
      </c>
      <c r="C1296" s="6" t="s">
        <v>4609</v>
      </c>
      <c r="D1296" s="12" t="s">
        <v>121</v>
      </c>
      <c r="E1296" s="13" t="s">
        <v>3032</v>
      </c>
      <c r="F1296" s="2">
        <v>4</v>
      </c>
      <c r="G1296" s="15">
        <v>125</v>
      </c>
      <c r="H1296" s="7">
        <f>L1296*'114成績輸入與落點儀表板'!$B$2+M1296*'114成績輸入與落點儀表板'!$B$3+N1296*'114成績輸入與落點儀表板'!$B$4+O1296*'114成績輸入與落點儀表板'!$B$5+P1296*'114成績輸入與落點儀表板'!$B$6+Q1296*'114成績輸入與落點儀表板'!$B$7+R1296*'114成績輸入與落點儀表板'!$B$8+S1296*'114成績輸入與落點儀表板'!$B$9+T1296*'114成績輸入與落點儀表板'!$B$10+U1296*'114成績輸入與落點儀表板'!$B$11+V1296*'114成績輸入與落點儀表板'!$B$12+W1296*'114成績輸入與落點儀表板'!$B$13+X1296*'114成績輸入與落點儀表板'!$B$14+Y1296*'114成績輸入與落點儀表板'!$B$15+Z1296*'114成績輸入與落點儀表板'!$B$16</f>
        <v>0</v>
      </c>
      <c r="I1296" s="8">
        <f t="shared" si="40"/>
        <v>-125</v>
      </c>
      <c r="J1296" s="2" t="str">
        <f t="shared" si="41"/>
        <v>FAIL</v>
      </c>
      <c r="K1296" s="17" t="str">
        <f>IF(AND(IF('114成績輸入與落點儀表板'!$C$2="必須採計",L1296&gt;0,IF('114成績輸入與落點儀表板'!$C$2="不可採計",L1296=0,TRUE)),IF('114成績輸入與落點儀表板'!$C$3="必須採計",M1296&gt;0,IF('114成績輸入與落點儀表板'!$C$3="不可採計",M1296=0,TRUE)),IF('114成績輸入與落點儀表板'!$C$4="必須採計",N1296&gt;0,IF('114成績輸入與落點儀表板'!$C$4="不可採計",N1296=0,TRUE)),IF('114成績輸入與落點儀表板'!$C$5="必須採計",O1296&gt;0,IF('114成績輸入與落點儀表板'!$C$5="不可採計",O1296=0,TRUE)),IF('114成績輸入與落點儀表板'!$C$6="必須採計",P1296&gt;0,IF('114成績輸入與落點儀表板'!$C$6="不可採計",P1296=0,TRUE)),IF('114成績輸入與落點儀表板'!$C$7="必須採計",Q1296&gt;0,IF('114成績輸入與落點儀表板'!$C$7="不可採計",Q1296=0,TRUE)),IF('114成績輸入與落點儀表板'!$C$8="必須採計",R1296&gt;0,IF('114成績輸入與落點儀表板'!$C$8="不可採計",R1296=0,TRUE)),IF('114成績輸入與落點儀表板'!$C$9="必須採計",S1296&gt;0,IF('114成績輸入與落點儀表板'!$C$9="不可採計",S1296=0,TRUE)),IF('114成績輸入與落點儀表板'!$C$10="必須採計",T1296&gt;0,IF('114成績輸入與落點儀表板'!$C$10="不可採計",T1296=0,TRUE)),IF('114成績輸入與落點儀表板'!$C$11="必須採計",U1296&gt;0,IF('114成績輸入與落點儀表板'!$C$11="不可採計",U1296=0,TRUE)),IF('114成績輸入與落點儀表板'!$C$12="必須採計",V1296&gt;0,IF('114成績輸入與落點儀表板'!$C$12="不可採計",V1296=0,TRUE)),IF('114成績輸入與落點儀表板'!$C$13="必須採計",W1296&gt;0,IF('114成績輸入與落點儀表板'!$C$13="不可採計",W1296=0,TRUE)),IF('114成績輸入與落點儀表板'!$C$14="必須採計",X1296&gt;0,IF('114成績輸入與落點儀表板'!$C$14="不可採計",X1296=0,TRUE)),IF('114成績輸入與落點儀表板'!$C$15="必須採計",Y1296&gt;0,IF('114成績輸入與落點儀表板'!$C$15="不可採計",Y1296=0,TRUE)),IF('114成績輸入與落點儀表板'!$C$16="必須採計",Z1296&gt;0,IF('114成績輸入與落點儀表板'!$C$16="不可採計",Z1296=0,TRUE))),"✅ 符合","❌ 不符合")</f>
        <v>✅ 符合</v>
      </c>
      <c r="L1296" s="15">
        <v>2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1.75</v>
      </c>
      <c r="V1296" s="15">
        <v>0</v>
      </c>
      <c r="W1296" s="15">
        <v>0</v>
      </c>
      <c r="X1296" s="15">
        <v>2</v>
      </c>
      <c r="Y1296" s="15">
        <v>0</v>
      </c>
      <c r="Z1296" s="15">
        <v>0</v>
      </c>
    </row>
    <row r="1297" spans="1:26" ht="15.75" customHeight="1" x14ac:dyDescent="0.3">
      <c r="A1297" s="2" t="s">
        <v>3077</v>
      </c>
      <c r="B1297" s="6" t="s">
        <v>2991</v>
      </c>
      <c r="C1297" s="6" t="s">
        <v>3034</v>
      </c>
      <c r="D1297" s="12" t="s">
        <v>227</v>
      </c>
      <c r="E1297" s="13" t="s">
        <v>3035</v>
      </c>
      <c r="F1297" s="2">
        <v>2</v>
      </c>
      <c r="G1297" s="15">
        <v>130.5</v>
      </c>
      <c r="H1297" s="7">
        <f>L1297*'114成績輸入與落點儀表板'!$B$2+M1297*'114成績輸入與落點儀表板'!$B$3+N1297*'114成績輸入與落點儀表板'!$B$4+O1297*'114成績輸入與落點儀表板'!$B$5+P1297*'114成績輸入與落點儀表板'!$B$6+Q1297*'114成績輸入與落點儀表板'!$B$7+R1297*'114成績輸入與落點儀表板'!$B$8+S1297*'114成績輸入與落點儀表板'!$B$9+T1297*'114成績輸入與落點儀表板'!$B$10+U1297*'114成績輸入與落點儀表板'!$B$11+V1297*'114成績輸入與落點儀表板'!$B$12+W1297*'114成績輸入與落點儀表板'!$B$13+X1297*'114成績輸入與落點儀表板'!$B$14+Y1297*'114成績輸入與落點儀表板'!$B$15+Z1297*'114成績輸入與落點儀表板'!$B$16</f>
        <v>0</v>
      </c>
      <c r="I1297" s="8">
        <f t="shared" si="40"/>
        <v>-130.5</v>
      </c>
      <c r="J1297" s="2" t="str">
        <f t="shared" si="41"/>
        <v>FAIL</v>
      </c>
      <c r="K1297" s="17" t="str">
        <f>IF(AND(IF('114成績輸入與落點儀表板'!$C$2="必須採計",L1297&gt;0,IF('114成績輸入與落點儀表板'!$C$2="不可採計",L1297=0,TRUE)),IF('114成績輸入與落點儀表板'!$C$3="必須採計",M1297&gt;0,IF('114成績輸入與落點儀表板'!$C$3="不可採計",M1297=0,TRUE)),IF('114成績輸入與落點儀表板'!$C$4="必須採計",N1297&gt;0,IF('114成績輸入與落點儀表板'!$C$4="不可採計",N1297=0,TRUE)),IF('114成績輸入與落點儀表板'!$C$5="必須採計",O1297&gt;0,IF('114成績輸入與落點儀表板'!$C$5="不可採計",O1297=0,TRUE)),IF('114成績輸入與落點儀表板'!$C$6="必須採計",P1297&gt;0,IF('114成績輸入與落點儀表板'!$C$6="不可採計",P1297=0,TRUE)),IF('114成績輸入與落點儀表板'!$C$7="必須採計",Q1297&gt;0,IF('114成績輸入與落點儀表板'!$C$7="不可採計",Q1297=0,TRUE)),IF('114成績輸入與落點儀表板'!$C$8="必須採計",R1297&gt;0,IF('114成績輸入與落點儀表板'!$C$8="不可採計",R1297=0,TRUE)),IF('114成績輸入與落點儀表板'!$C$9="必須採計",S1297&gt;0,IF('114成績輸入與落點儀表板'!$C$9="不可採計",S1297=0,TRUE)),IF('114成績輸入與落點儀表板'!$C$10="必須採計",T1297&gt;0,IF('114成績輸入與落點儀表板'!$C$10="不可採計",T1297=0,TRUE)),IF('114成績輸入與落點儀表板'!$C$11="必須採計",U1297&gt;0,IF('114成績輸入與落點儀表板'!$C$11="不可採計",U1297=0,TRUE)),IF('114成績輸入與落點儀表板'!$C$12="必須採計",V1297&gt;0,IF('114成績輸入與落點儀表板'!$C$12="不可採計",V1297=0,TRUE)),IF('114成績輸入與落點儀表板'!$C$13="必須採計",W1297&gt;0,IF('114成績輸入與落點儀表板'!$C$13="不可採計",W1297=0,TRUE)),IF('114成績輸入與落點儀表板'!$C$14="必須採計",X1297&gt;0,IF('114成績輸入與落點儀表板'!$C$14="不可採計",X1297=0,TRUE)),IF('114成績輸入與落點儀表板'!$C$15="必須採計",Y1297&gt;0,IF('114成績輸入與落點儀表板'!$C$15="不可採計",Y1297=0,TRUE)),IF('114成績輸入與落點儀表板'!$C$16="必須採計",Z1297&gt;0,IF('114成績輸入與落點儀表板'!$C$16="不可採計",Z1297=0,TRUE))),"✅ 符合","❌ 不符合")</f>
        <v>✅ 符合</v>
      </c>
      <c r="L1297" s="15">
        <v>2</v>
      </c>
      <c r="M1297" s="15">
        <v>0</v>
      </c>
      <c r="N1297" s="15">
        <v>0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1.5</v>
      </c>
      <c r="V1297" s="15">
        <v>0</v>
      </c>
      <c r="W1297" s="15">
        <v>0</v>
      </c>
      <c r="X1297" s="15">
        <v>1.5</v>
      </c>
      <c r="Y1297" s="15">
        <v>0</v>
      </c>
      <c r="Z1297" s="15">
        <v>0</v>
      </c>
    </row>
    <row r="1298" spans="1:26" ht="15.75" customHeight="1" x14ac:dyDescent="0.3">
      <c r="A1298" s="2" t="s">
        <v>3079</v>
      </c>
      <c r="B1298" s="6" t="s">
        <v>2991</v>
      </c>
      <c r="C1298" s="6" t="s">
        <v>5936</v>
      </c>
      <c r="D1298" s="12" t="s">
        <v>121</v>
      </c>
      <c r="E1298" s="13" t="s">
        <v>347</v>
      </c>
      <c r="F1298" s="2">
        <v>1</v>
      </c>
      <c r="G1298" s="15">
        <v>150</v>
      </c>
      <c r="H1298" s="7">
        <f>L1298*'114成績輸入與落點儀表板'!$B$2+M1298*'114成績輸入與落點儀表板'!$B$3+N1298*'114成績輸入與落點儀表板'!$B$4+O1298*'114成績輸入與落點儀表板'!$B$5+P1298*'114成績輸入與落點儀表板'!$B$6+Q1298*'114成績輸入與落點儀表板'!$B$7+R1298*'114成績輸入與落點儀表板'!$B$8+S1298*'114成績輸入與落點儀表板'!$B$9+T1298*'114成績輸入與落點儀表板'!$B$10+U1298*'114成績輸入與落點儀表板'!$B$11+V1298*'114成績輸入與落點儀表板'!$B$12+W1298*'114成績輸入與落點儀表板'!$B$13+X1298*'114成績輸入與落點儀表板'!$B$14+Y1298*'114成績輸入與落點儀表板'!$B$15+Z1298*'114成績輸入與落點儀表板'!$B$16</f>
        <v>0</v>
      </c>
      <c r="I1298" s="8">
        <f t="shared" si="40"/>
        <v>-150</v>
      </c>
      <c r="J1298" s="2" t="str">
        <f t="shared" si="41"/>
        <v>FAIL</v>
      </c>
      <c r="K1298" s="17" t="str">
        <f>IF(AND(IF('114成績輸入與落點儀表板'!$C$2="必須採計",L1298&gt;0,IF('114成績輸入與落點儀表板'!$C$2="不可採計",L1298=0,TRUE)),IF('114成績輸入與落點儀表板'!$C$3="必須採計",M1298&gt;0,IF('114成績輸入與落點儀表板'!$C$3="不可採計",M1298=0,TRUE)),IF('114成績輸入與落點儀表板'!$C$4="必須採計",N1298&gt;0,IF('114成績輸入與落點儀表板'!$C$4="不可採計",N1298=0,TRUE)),IF('114成績輸入與落點儀表板'!$C$5="必須採計",O1298&gt;0,IF('114成績輸入與落點儀表板'!$C$5="不可採計",O1298=0,TRUE)),IF('114成績輸入與落點儀表板'!$C$6="必須採計",P1298&gt;0,IF('114成績輸入與落點儀表板'!$C$6="不可採計",P1298=0,TRUE)),IF('114成績輸入與落點儀表板'!$C$7="必須採計",Q1298&gt;0,IF('114成績輸入與落點儀表板'!$C$7="不可採計",Q1298=0,TRUE)),IF('114成績輸入與落點儀表板'!$C$8="必須採計",R1298&gt;0,IF('114成績輸入與落點儀表板'!$C$8="不可採計",R1298=0,TRUE)),IF('114成績輸入與落點儀表板'!$C$9="必須採計",S1298&gt;0,IF('114成績輸入與落點儀表板'!$C$9="不可採計",S1298=0,TRUE)),IF('114成績輸入與落點儀表板'!$C$10="必須採計",T1298&gt;0,IF('114成績輸入與落點儀表板'!$C$10="不可採計",T1298=0,TRUE)),IF('114成績輸入與落點儀表板'!$C$11="必須採計",U1298&gt;0,IF('114成績輸入與落點儀表板'!$C$11="不可採計",U1298=0,TRUE)),IF('114成績輸入與落點儀表板'!$C$12="必須採計",V1298&gt;0,IF('114成績輸入與落點儀表板'!$C$12="不可採計",V1298=0,TRUE)),IF('114成績輸入與落點儀表板'!$C$13="必須採計",W1298&gt;0,IF('114成績輸入與落點儀表板'!$C$13="不可採計",W1298=0,TRUE)),IF('114成績輸入與落點儀表板'!$C$14="必須採計",X1298&gt;0,IF('114成績輸入與落點儀表板'!$C$14="不可採計",X1298=0,TRUE)),IF('114成績輸入與落點儀表板'!$C$15="必須採計",Y1298&gt;0,IF('114成績輸入與落點儀表板'!$C$15="不可採計",Y1298=0,TRUE)),IF('114成績輸入與落點儀表板'!$C$16="必須採計",Z1298&gt;0,IF('114成績輸入與落點儀表板'!$C$16="不可採計",Z1298=0,TRUE))),"✅ 符合","❌ 不符合")</f>
        <v>✅ 符合</v>
      </c>
      <c r="L1298" s="15">
        <v>2</v>
      </c>
      <c r="M1298" s="15">
        <v>2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1</v>
      </c>
      <c r="V1298" s="15">
        <v>0</v>
      </c>
      <c r="W1298" s="15">
        <v>0</v>
      </c>
      <c r="X1298" s="15">
        <v>0</v>
      </c>
      <c r="Y1298" s="15">
        <v>0</v>
      </c>
      <c r="Z1298" s="15">
        <v>0</v>
      </c>
    </row>
    <row r="1299" spans="1:26" ht="15.75" customHeight="1" x14ac:dyDescent="0.3">
      <c r="A1299" s="2" t="s">
        <v>3082</v>
      </c>
      <c r="B1299" s="6" t="s">
        <v>2991</v>
      </c>
      <c r="C1299" s="6" t="s">
        <v>5937</v>
      </c>
      <c r="D1299" s="12" t="s">
        <v>121</v>
      </c>
      <c r="E1299" s="13" t="s">
        <v>378</v>
      </c>
      <c r="F1299" s="2">
        <v>0</v>
      </c>
      <c r="G1299" s="15"/>
      <c r="H1299" s="7">
        <f>L1299*'114成績輸入與落點儀表板'!$B$2+M1299*'114成績輸入與落點儀表板'!$B$3+N1299*'114成績輸入與落點儀表板'!$B$4+O1299*'114成績輸入與落點儀表板'!$B$5+P1299*'114成績輸入與落點儀表板'!$B$6+Q1299*'114成績輸入與落點儀表板'!$B$7+R1299*'114成績輸入與落點儀表板'!$B$8+S1299*'114成績輸入與落點儀表板'!$B$9+T1299*'114成績輸入與落點儀表板'!$B$10+U1299*'114成績輸入與落點儀表板'!$B$11+V1299*'114成績輸入與落點儀表板'!$B$12+W1299*'114成績輸入與落點儀表板'!$B$13+X1299*'114成績輸入與落點儀表板'!$B$14+Y1299*'114成績輸入與落點儀表板'!$B$15+Z1299*'114成績輸入與落點儀表板'!$B$16</f>
        <v>0</v>
      </c>
      <c r="I1299" s="8" t="str">
        <f t="shared" si="40"/>
        <v/>
      </c>
      <c r="J1299" s="2" t="str">
        <f t="shared" si="41"/>
        <v>無錄取資料</v>
      </c>
      <c r="K1299" s="17" t="str">
        <f>IF(AND(IF('114成績輸入與落點儀表板'!$C$2="必須採計",L1299&gt;0,IF('114成績輸入與落點儀表板'!$C$2="不可採計",L1299=0,TRUE)),IF('114成績輸入與落點儀表板'!$C$3="必須採計",M1299&gt;0,IF('114成績輸入與落點儀表板'!$C$3="不可採計",M1299=0,TRUE)),IF('114成績輸入與落點儀表板'!$C$4="必須採計",N1299&gt;0,IF('114成績輸入與落點儀表板'!$C$4="不可採計",N1299=0,TRUE)),IF('114成績輸入與落點儀表板'!$C$5="必須採計",O1299&gt;0,IF('114成績輸入與落點儀表板'!$C$5="不可採計",O1299=0,TRUE)),IF('114成績輸入與落點儀表板'!$C$6="必須採計",P1299&gt;0,IF('114成績輸入與落點儀表板'!$C$6="不可採計",P1299=0,TRUE)),IF('114成績輸入與落點儀表板'!$C$7="必須採計",Q1299&gt;0,IF('114成績輸入與落點儀表板'!$C$7="不可採計",Q1299=0,TRUE)),IF('114成績輸入與落點儀表板'!$C$8="必須採計",R1299&gt;0,IF('114成績輸入與落點儀表板'!$C$8="不可採計",R1299=0,TRUE)),IF('114成績輸入與落點儀表板'!$C$9="必須採計",S1299&gt;0,IF('114成績輸入與落點儀表板'!$C$9="不可採計",S1299=0,TRUE)),IF('114成績輸入與落點儀表板'!$C$10="必須採計",T1299&gt;0,IF('114成績輸入與落點儀表板'!$C$10="不可採計",T1299=0,TRUE)),IF('114成績輸入與落點儀表板'!$C$11="必須採計",U1299&gt;0,IF('114成績輸入與落點儀表板'!$C$11="不可採計",U1299=0,TRUE)),IF('114成績輸入與落點儀表板'!$C$12="必須採計",V1299&gt;0,IF('114成績輸入與落點儀表板'!$C$12="不可採計",V1299=0,TRUE)),IF('114成績輸入與落點儀表板'!$C$13="必須採計",W1299&gt;0,IF('114成績輸入與落點儀表板'!$C$13="不可採計",W1299=0,TRUE)),IF('114成績輸入與落點儀表板'!$C$14="必須採計",X1299&gt;0,IF('114成績輸入與落點儀表板'!$C$14="不可採計",X1299=0,TRUE)),IF('114成績輸入與落點儀表板'!$C$15="必須採計",Y1299&gt;0,IF('114成績輸入與落點儀表板'!$C$15="不可採計",Y1299=0,TRUE)),IF('114成績輸入與落點儀表板'!$C$16="必須採計",Z1299&gt;0,IF('114成績輸入與落點儀表板'!$C$16="不可採計",Z1299=0,TRUE))),"✅ 符合","❌ 不符合")</f>
        <v>✅ 符合</v>
      </c>
      <c r="L1299" s="15">
        <v>1</v>
      </c>
      <c r="M1299" s="15">
        <v>2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1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</row>
    <row r="1300" spans="1:26" ht="15.75" customHeight="1" x14ac:dyDescent="0.3">
      <c r="A1300" s="2" t="s">
        <v>3084</v>
      </c>
      <c r="B1300" s="6" t="s">
        <v>2991</v>
      </c>
      <c r="C1300" s="6" t="s">
        <v>5938</v>
      </c>
      <c r="D1300" s="12" t="s">
        <v>121</v>
      </c>
      <c r="E1300" s="13" t="s">
        <v>5939</v>
      </c>
      <c r="F1300" s="2">
        <v>0</v>
      </c>
      <c r="G1300" s="15"/>
      <c r="H1300" s="7">
        <f>L1300*'114成績輸入與落點儀表板'!$B$2+M1300*'114成績輸入與落點儀表板'!$B$3+N1300*'114成績輸入與落點儀表板'!$B$4+O1300*'114成績輸入與落點儀表板'!$B$5+P1300*'114成績輸入與落點儀表板'!$B$6+Q1300*'114成績輸入與落點儀表板'!$B$7+R1300*'114成績輸入與落點儀表板'!$B$8+S1300*'114成績輸入與落點儀表板'!$B$9+T1300*'114成績輸入與落點儀表板'!$B$10+U1300*'114成績輸入與落點儀表板'!$B$11+V1300*'114成績輸入與落點儀表板'!$B$12+W1300*'114成績輸入與落點儀表板'!$B$13+X1300*'114成績輸入與落點儀表板'!$B$14+Y1300*'114成績輸入與落點儀表板'!$B$15+Z1300*'114成績輸入與落點儀表板'!$B$16</f>
        <v>0</v>
      </c>
      <c r="I1300" s="8" t="str">
        <f t="shared" si="40"/>
        <v/>
      </c>
      <c r="J1300" s="2" t="str">
        <f t="shared" si="41"/>
        <v>無錄取資料</v>
      </c>
      <c r="K1300" s="17" t="str">
        <f>IF(AND(IF('114成績輸入與落點儀表板'!$C$2="必須採計",L1300&gt;0,IF('114成績輸入與落點儀表板'!$C$2="不可採計",L1300=0,TRUE)),IF('114成績輸入與落點儀表板'!$C$3="必須採計",M1300&gt;0,IF('114成績輸入與落點儀表板'!$C$3="不可採計",M1300=0,TRUE)),IF('114成績輸入與落點儀表板'!$C$4="必須採計",N1300&gt;0,IF('114成績輸入與落點儀表板'!$C$4="不可採計",N1300=0,TRUE)),IF('114成績輸入與落點儀表板'!$C$5="必須採計",O1300&gt;0,IF('114成績輸入與落點儀表板'!$C$5="不可採計",O1300=0,TRUE)),IF('114成績輸入與落點儀表板'!$C$6="必須採計",P1300&gt;0,IF('114成績輸入與落點儀表板'!$C$6="不可採計",P1300=0,TRUE)),IF('114成績輸入與落點儀表板'!$C$7="必須採計",Q1300&gt;0,IF('114成績輸入與落點儀表板'!$C$7="不可採計",Q1300=0,TRUE)),IF('114成績輸入與落點儀表板'!$C$8="必須採計",R1300&gt;0,IF('114成績輸入與落點儀表板'!$C$8="不可採計",R1300=0,TRUE)),IF('114成績輸入與落點儀表板'!$C$9="必須採計",S1300&gt;0,IF('114成績輸入與落點儀表板'!$C$9="不可採計",S1300=0,TRUE)),IF('114成績輸入與落點儀表板'!$C$10="必須採計",T1300&gt;0,IF('114成績輸入與落點儀表板'!$C$10="不可採計",T1300=0,TRUE)),IF('114成績輸入與落點儀表板'!$C$11="必須採計",U1300&gt;0,IF('114成績輸入與落點儀表板'!$C$11="不可採計",U1300=0,TRUE)),IF('114成績輸入與落點儀表板'!$C$12="必須採計",V1300&gt;0,IF('114成績輸入與落點儀表板'!$C$12="不可採計",V1300=0,TRUE)),IF('114成績輸入與落點儀表板'!$C$13="必須採計",W1300&gt;0,IF('114成績輸入與落點儀表板'!$C$13="不可採計",W1300=0,TRUE)),IF('114成績輸入與落點儀表板'!$C$14="必須採計",X1300&gt;0,IF('114成績輸入與落點儀表板'!$C$14="不可採計",X1300=0,TRUE)),IF('114成績輸入與落點儀表板'!$C$15="必須採計",Y1300&gt;0,IF('114成績輸入與落點儀表板'!$C$15="不可採計",Y1300=0,TRUE)),IF('114成績輸入與落點儀表板'!$C$16="必須採計",Z1300&gt;0,IF('114成績輸入與落點儀表板'!$C$16="不可採計",Z1300=0,TRUE))),"✅ 符合","❌ 不符合")</f>
        <v>✅ 符合</v>
      </c>
      <c r="L1300" s="15">
        <v>1</v>
      </c>
      <c r="M1300" s="15">
        <v>2</v>
      </c>
      <c r="N1300" s="15">
        <v>0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1.75</v>
      </c>
      <c r="X1300" s="15">
        <v>0</v>
      </c>
      <c r="Y1300" s="15">
        <v>0</v>
      </c>
      <c r="Z1300" s="15">
        <v>0</v>
      </c>
    </row>
    <row r="1301" spans="1:26" ht="15.75" customHeight="1" x14ac:dyDescent="0.3">
      <c r="A1301" s="2" t="s">
        <v>3086</v>
      </c>
      <c r="B1301" s="6" t="s">
        <v>2991</v>
      </c>
      <c r="C1301" s="6" t="s">
        <v>4611</v>
      </c>
      <c r="D1301" s="12" t="s">
        <v>121</v>
      </c>
      <c r="E1301" s="13" t="s">
        <v>4612</v>
      </c>
      <c r="F1301" s="2">
        <v>3</v>
      </c>
      <c r="G1301" s="15">
        <v>96</v>
      </c>
      <c r="H1301" s="7">
        <f>L1301*'114成績輸入與落點儀表板'!$B$2+M1301*'114成績輸入與落點儀表板'!$B$3+N1301*'114成績輸入與落點儀表板'!$B$4+O1301*'114成績輸入與落點儀表板'!$B$5+P1301*'114成績輸入與落點儀表板'!$B$6+Q1301*'114成績輸入與落點儀表板'!$B$7+R1301*'114成績輸入與落點儀表板'!$B$8+S1301*'114成績輸入與落點儀表板'!$B$9+T1301*'114成績輸入與落點儀表板'!$B$10+U1301*'114成績輸入與落點儀表板'!$B$11+V1301*'114成績輸入與落點儀表板'!$B$12+W1301*'114成績輸入與落點儀表板'!$B$13+X1301*'114成績輸入與落點儀表板'!$B$14+Y1301*'114成績輸入與落點儀表板'!$B$15+Z1301*'114成績輸入與落點儀表板'!$B$16</f>
        <v>0</v>
      </c>
      <c r="I1301" s="8">
        <f t="shared" si="40"/>
        <v>-96</v>
      </c>
      <c r="J1301" s="2" t="str">
        <f t="shared" si="41"/>
        <v>FAIL</v>
      </c>
      <c r="K1301" s="17" t="str">
        <f>IF(AND(IF('114成績輸入與落點儀表板'!$C$2="必須採計",L1301&gt;0,IF('114成績輸入與落點儀表板'!$C$2="不可採計",L1301=0,TRUE)),IF('114成績輸入與落點儀表板'!$C$3="必須採計",M1301&gt;0,IF('114成績輸入與落點儀表板'!$C$3="不可採計",M1301=0,TRUE)),IF('114成績輸入與落點儀表板'!$C$4="必須採計",N1301&gt;0,IF('114成績輸入與落點儀表板'!$C$4="不可採計",N1301=0,TRUE)),IF('114成績輸入與落點儀表板'!$C$5="必須採計",O1301&gt;0,IF('114成績輸入與落點儀表板'!$C$5="不可採計",O1301=0,TRUE)),IF('114成績輸入與落點儀表板'!$C$6="必須採計",P1301&gt;0,IF('114成績輸入與落點儀表板'!$C$6="不可採計",P1301=0,TRUE)),IF('114成績輸入與落點儀表板'!$C$7="必須採計",Q1301&gt;0,IF('114成績輸入與落點儀表板'!$C$7="不可採計",Q1301=0,TRUE)),IF('114成績輸入與落點儀表板'!$C$8="必須採計",R1301&gt;0,IF('114成績輸入與落點儀表板'!$C$8="不可採計",R1301=0,TRUE)),IF('114成績輸入與落點儀表板'!$C$9="必須採計",S1301&gt;0,IF('114成績輸入與落點儀表板'!$C$9="不可採計",S1301=0,TRUE)),IF('114成績輸入與落點儀表板'!$C$10="必須採計",T1301&gt;0,IF('114成績輸入與落點儀表板'!$C$10="不可採計",T1301=0,TRUE)),IF('114成績輸入與落點儀表板'!$C$11="必須採計",U1301&gt;0,IF('114成績輸入與落點儀表板'!$C$11="不可採計",U1301=0,TRUE)),IF('114成績輸入與落點儀表板'!$C$12="必須採計",V1301&gt;0,IF('114成績輸入與落點儀表板'!$C$12="不可採計",V1301=0,TRUE)),IF('114成績輸入與落點儀表板'!$C$13="必須採計",W1301&gt;0,IF('114成績輸入與落點儀表板'!$C$13="不可採計",W1301=0,TRUE)),IF('114成績輸入與落點儀表板'!$C$14="必須採計",X1301&gt;0,IF('114成績輸入與落點儀表板'!$C$14="不可採計",X1301=0,TRUE)),IF('114成績輸入與落點儀表板'!$C$15="必須採計",Y1301&gt;0,IF('114成績輸入與落點儀表板'!$C$15="不可採計",Y1301=0,TRUE)),IF('114成績輸入與落點儀表板'!$C$16="必須採計",Z1301&gt;0,IF('114成績輸入與落點儀表板'!$C$16="不可採計",Z1301=0,TRUE))),"✅ 符合","❌ 不符合")</f>
        <v>✅ 符合</v>
      </c>
      <c r="L1301" s="15">
        <v>1</v>
      </c>
      <c r="M1301" s="15">
        <v>2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2</v>
      </c>
      <c r="V1301" s="15">
        <v>0</v>
      </c>
      <c r="W1301" s="15">
        <v>0</v>
      </c>
      <c r="X1301" s="15">
        <v>0</v>
      </c>
      <c r="Y1301" s="15">
        <v>0</v>
      </c>
      <c r="Z1301" s="15">
        <v>0</v>
      </c>
    </row>
    <row r="1302" spans="1:26" ht="15.75" customHeight="1" x14ac:dyDescent="0.3">
      <c r="A1302" s="2" t="s">
        <v>3089</v>
      </c>
      <c r="B1302" s="6" t="s">
        <v>2991</v>
      </c>
      <c r="C1302" s="6" t="s">
        <v>4613</v>
      </c>
      <c r="D1302" s="12" t="s">
        <v>60</v>
      </c>
      <c r="E1302" s="13" t="s">
        <v>347</v>
      </c>
      <c r="F1302" s="2">
        <v>6</v>
      </c>
      <c r="G1302" s="15">
        <v>104</v>
      </c>
      <c r="H1302" s="7">
        <f>L1302*'114成績輸入與落點儀表板'!$B$2+M1302*'114成績輸入與落點儀表板'!$B$3+N1302*'114成績輸入與落點儀表板'!$B$4+O1302*'114成績輸入與落點儀表板'!$B$5+P1302*'114成績輸入與落點儀表板'!$B$6+Q1302*'114成績輸入與落點儀表板'!$B$7+R1302*'114成績輸入與落點儀表板'!$B$8+S1302*'114成績輸入與落點儀表板'!$B$9+T1302*'114成績輸入與落點儀表板'!$B$10+U1302*'114成績輸入與落點儀表板'!$B$11+V1302*'114成績輸入與落點儀表板'!$B$12+W1302*'114成績輸入與落點儀表板'!$B$13+X1302*'114成績輸入與落點儀表板'!$B$14+Y1302*'114成績輸入與落點儀表板'!$B$15+Z1302*'114成績輸入與落點儀表板'!$B$16</f>
        <v>0</v>
      </c>
      <c r="I1302" s="8">
        <f t="shared" si="40"/>
        <v>-104</v>
      </c>
      <c r="J1302" s="2" t="str">
        <f t="shared" si="41"/>
        <v>FAIL</v>
      </c>
      <c r="K1302" s="17" t="str">
        <f>IF(AND(IF('114成績輸入與落點儀表板'!$C$2="必須採計",L1302&gt;0,IF('114成績輸入與落點儀表板'!$C$2="不可採計",L1302=0,TRUE)),IF('114成績輸入與落點儀表板'!$C$3="必須採計",M1302&gt;0,IF('114成績輸入與落點儀表板'!$C$3="不可採計",M1302=0,TRUE)),IF('114成績輸入與落點儀表板'!$C$4="必須採計",N1302&gt;0,IF('114成績輸入與落點儀表板'!$C$4="不可採計",N1302=0,TRUE)),IF('114成績輸入與落點儀表板'!$C$5="必須採計",O1302&gt;0,IF('114成績輸入與落點儀表板'!$C$5="不可採計",O1302=0,TRUE)),IF('114成績輸入與落點儀表板'!$C$6="必須採計",P1302&gt;0,IF('114成績輸入與落點儀表板'!$C$6="不可採計",P1302=0,TRUE)),IF('114成績輸入與落點儀表板'!$C$7="必須採計",Q1302&gt;0,IF('114成績輸入與落點儀表板'!$C$7="不可採計",Q1302=0,TRUE)),IF('114成績輸入與落點儀表板'!$C$8="必須採計",R1302&gt;0,IF('114成績輸入與落點儀表板'!$C$8="不可採計",R1302=0,TRUE)),IF('114成績輸入與落點儀表板'!$C$9="必須採計",S1302&gt;0,IF('114成績輸入與落點儀表板'!$C$9="不可採計",S1302=0,TRUE)),IF('114成績輸入與落點儀表板'!$C$10="必須採計",T1302&gt;0,IF('114成績輸入與落點儀表板'!$C$10="不可採計",T1302=0,TRUE)),IF('114成績輸入與落點儀表板'!$C$11="必須採計",U1302&gt;0,IF('114成績輸入與落點儀表板'!$C$11="不可採計",U1302=0,TRUE)),IF('114成績輸入與落點儀表板'!$C$12="必須採計",V1302&gt;0,IF('114成績輸入與落點儀表板'!$C$12="不可採計",V1302=0,TRUE)),IF('114成績輸入與落點儀表板'!$C$13="必須採計",W1302&gt;0,IF('114成績輸入與落點儀表板'!$C$13="不可採計",W1302=0,TRUE)),IF('114成績輸入與落點儀表板'!$C$14="必須採計",X1302&gt;0,IF('114成績輸入與落點儀表板'!$C$14="不可採計",X1302=0,TRUE)),IF('114成績輸入與落點儀表板'!$C$15="必須採計",Y1302&gt;0,IF('114成績輸入與落點儀表板'!$C$15="不可採計",Y1302=0,TRUE)),IF('114成績輸入與落點儀表板'!$C$16="必須採計",Z1302&gt;0,IF('114成績輸入與落點儀表板'!$C$16="不可採計",Z1302=0,TRUE))),"✅ 符合","❌ 不符合")</f>
        <v>✅ 符合</v>
      </c>
      <c r="L1302" s="15">
        <v>2</v>
      </c>
      <c r="M1302" s="15">
        <v>2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1</v>
      </c>
      <c r="V1302" s="15">
        <v>0</v>
      </c>
      <c r="W1302" s="15">
        <v>0</v>
      </c>
      <c r="X1302" s="15">
        <v>0</v>
      </c>
      <c r="Y1302" s="15">
        <v>0</v>
      </c>
      <c r="Z1302" s="15">
        <v>0</v>
      </c>
    </row>
    <row r="1303" spans="1:26" ht="15.75" customHeight="1" x14ac:dyDescent="0.3">
      <c r="A1303" s="2" t="s">
        <v>4614</v>
      </c>
      <c r="B1303" s="6" t="s">
        <v>2991</v>
      </c>
      <c r="C1303" s="6" t="s">
        <v>2619</v>
      </c>
      <c r="D1303" s="12" t="s">
        <v>227</v>
      </c>
      <c r="E1303" s="13" t="s">
        <v>868</v>
      </c>
      <c r="F1303" s="2">
        <v>15</v>
      </c>
      <c r="G1303" s="15">
        <v>99</v>
      </c>
      <c r="H1303" s="7">
        <f>L1303*'114成績輸入與落點儀表板'!$B$2+M1303*'114成績輸入與落點儀表板'!$B$3+N1303*'114成績輸入與落點儀表板'!$B$4+O1303*'114成績輸入與落點儀表板'!$B$5+P1303*'114成績輸入與落點儀表板'!$B$6+Q1303*'114成績輸入與落點儀表板'!$B$7+R1303*'114成績輸入與落點儀表板'!$B$8+S1303*'114成績輸入與落點儀表板'!$B$9+T1303*'114成績輸入與落點儀表板'!$B$10+U1303*'114成績輸入與落點儀表板'!$B$11+V1303*'114成績輸入與落點儀表板'!$B$12+W1303*'114成績輸入與落點儀表板'!$B$13+X1303*'114成績輸入與落點儀表板'!$B$14+Y1303*'114成績輸入與落點儀表板'!$B$15+Z1303*'114成績輸入與落點儀表板'!$B$16</f>
        <v>0</v>
      </c>
      <c r="I1303" s="8">
        <f t="shared" si="40"/>
        <v>-99</v>
      </c>
      <c r="J1303" s="2" t="str">
        <f t="shared" si="41"/>
        <v>FAIL</v>
      </c>
      <c r="K1303" s="17" t="str">
        <f>IF(AND(IF('114成績輸入與落點儀表板'!$C$2="必須採計",L1303&gt;0,IF('114成績輸入與落點儀表板'!$C$2="不可採計",L1303=0,TRUE)),IF('114成績輸入與落點儀表板'!$C$3="必須採計",M1303&gt;0,IF('114成績輸入與落點儀表板'!$C$3="不可採計",M1303=0,TRUE)),IF('114成績輸入與落點儀表板'!$C$4="必須採計",N1303&gt;0,IF('114成績輸入與落點儀表板'!$C$4="不可採計",N1303=0,TRUE)),IF('114成績輸入與落點儀表板'!$C$5="必須採計",O1303&gt;0,IF('114成績輸入與落點儀表板'!$C$5="不可採計",O1303=0,TRUE)),IF('114成績輸入與落點儀表板'!$C$6="必須採計",P1303&gt;0,IF('114成績輸入與落點儀表板'!$C$6="不可採計",P1303=0,TRUE)),IF('114成績輸入與落點儀表板'!$C$7="必須採計",Q1303&gt;0,IF('114成績輸入與落點儀表板'!$C$7="不可採計",Q1303=0,TRUE)),IF('114成績輸入與落點儀表板'!$C$8="必須採計",R1303&gt;0,IF('114成績輸入與落點儀表板'!$C$8="不可採計",R1303=0,TRUE)),IF('114成績輸入與落點儀表板'!$C$9="必須採計",S1303&gt;0,IF('114成績輸入與落點儀表板'!$C$9="不可採計",S1303=0,TRUE)),IF('114成績輸入與落點儀表板'!$C$10="必須採計",T1303&gt;0,IF('114成績輸入與落點儀表板'!$C$10="不可採計",T1303=0,TRUE)),IF('114成績輸入與落點儀表板'!$C$11="必須採計",U1303&gt;0,IF('114成績輸入與落點儀表板'!$C$11="不可採計",U1303=0,TRUE)),IF('114成績輸入與落點儀表板'!$C$12="必須採計",V1303&gt;0,IF('114成績輸入與落點儀表板'!$C$12="不可採計",V1303=0,TRUE)),IF('114成績輸入與落點儀表板'!$C$13="必須採計",W1303&gt;0,IF('114成績輸入與落點儀表板'!$C$13="不可採計",W1303=0,TRUE)),IF('114成績輸入與落點儀表板'!$C$14="必須採計",X1303&gt;0,IF('114成績輸入與落點儀表板'!$C$14="不可採計",X1303=0,TRUE)),IF('114成績輸入與落點儀表板'!$C$15="必須採計",Y1303&gt;0,IF('114成績輸入與落點儀表板'!$C$15="不可採計",Y1303=0,TRUE)),IF('114成績輸入與落點儀表板'!$C$16="必須採計",Z1303&gt;0,IF('114成績輸入與落點儀表板'!$C$16="不可採計",Z1303=0,TRUE))),"✅ 符合","❌ 不符合")</f>
        <v>✅ 符合</v>
      </c>
      <c r="L1303" s="15">
        <v>2</v>
      </c>
      <c r="M1303" s="15">
        <v>1</v>
      </c>
      <c r="N1303" s="15">
        <v>0</v>
      </c>
      <c r="O1303" s="15">
        <v>0</v>
      </c>
      <c r="P1303" s="15">
        <v>0</v>
      </c>
      <c r="Q1303" s="15">
        <v>0</v>
      </c>
      <c r="R1303" s="15">
        <v>0</v>
      </c>
      <c r="S1303" s="15">
        <v>0</v>
      </c>
      <c r="T1303" s="15">
        <v>0</v>
      </c>
      <c r="U1303" s="15">
        <v>2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</row>
    <row r="1304" spans="1:26" ht="15.75" customHeight="1" x14ac:dyDescent="0.3">
      <c r="A1304" s="2" t="s">
        <v>4616</v>
      </c>
      <c r="B1304" s="6" t="s">
        <v>2991</v>
      </c>
      <c r="C1304" s="6" t="s">
        <v>1284</v>
      </c>
      <c r="D1304" s="12" t="s">
        <v>80</v>
      </c>
      <c r="E1304" s="13" t="s">
        <v>3032</v>
      </c>
      <c r="F1304" s="2">
        <v>12</v>
      </c>
      <c r="G1304" s="15">
        <v>134</v>
      </c>
      <c r="H1304" s="7">
        <f>L1304*'114成績輸入與落點儀表板'!$B$2+M1304*'114成績輸入與落點儀表板'!$B$3+N1304*'114成績輸入與落點儀表板'!$B$4+O1304*'114成績輸入與落點儀表板'!$B$5+P1304*'114成績輸入與落點儀表板'!$B$6+Q1304*'114成績輸入與落點儀表板'!$B$7+R1304*'114成績輸入與落點儀表板'!$B$8+S1304*'114成績輸入與落點儀表板'!$B$9+T1304*'114成績輸入與落點儀表板'!$B$10+U1304*'114成績輸入與落點儀表板'!$B$11+V1304*'114成績輸入與落點儀表板'!$B$12+W1304*'114成績輸入與落點儀表板'!$B$13+X1304*'114成績輸入與落點儀表板'!$B$14+Y1304*'114成績輸入與落點儀表板'!$B$15+Z1304*'114成績輸入與落點儀表板'!$B$16</f>
        <v>0</v>
      </c>
      <c r="I1304" s="8">
        <f t="shared" si="40"/>
        <v>-134</v>
      </c>
      <c r="J1304" s="2" t="str">
        <f t="shared" si="41"/>
        <v>FAIL</v>
      </c>
      <c r="K1304" s="17" t="str">
        <f>IF(AND(IF('114成績輸入與落點儀表板'!$C$2="必須採計",L1304&gt;0,IF('114成績輸入與落點儀表板'!$C$2="不可採計",L1304=0,TRUE)),IF('114成績輸入與落點儀表板'!$C$3="必須採計",M1304&gt;0,IF('114成績輸入與落點儀表板'!$C$3="不可採計",M1304=0,TRUE)),IF('114成績輸入與落點儀表板'!$C$4="必須採計",N1304&gt;0,IF('114成績輸入與落點儀表板'!$C$4="不可採計",N1304=0,TRUE)),IF('114成績輸入與落點儀表板'!$C$5="必須採計",O1304&gt;0,IF('114成績輸入與落點儀表板'!$C$5="不可採計",O1304=0,TRUE)),IF('114成績輸入與落點儀表板'!$C$6="必須採計",P1304&gt;0,IF('114成績輸入與落點儀表板'!$C$6="不可採計",P1304=0,TRUE)),IF('114成績輸入與落點儀表板'!$C$7="必須採計",Q1304&gt;0,IF('114成績輸入與落點儀表板'!$C$7="不可採計",Q1304=0,TRUE)),IF('114成績輸入與落點儀表板'!$C$8="必須採計",R1304&gt;0,IF('114成績輸入與落點儀表板'!$C$8="不可採計",R1304=0,TRUE)),IF('114成績輸入與落點儀表板'!$C$9="必須採計",S1304&gt;0,IF('114成績輸入與落點儀表板'!$C$9="不可採計",S1304=0,TRUE)),IF('114成績輸入與落點儀表板'!$C$10="必須採計",T1304&gt;0,IF('114成績輸入與落點儀表板'!$C$10="不可採計",T1304=0,TRUE)),IF('114成績輸入與落點儀表板'!$C$11="必須採計",U1304&gt;0,IF('114成績輸入與落點儀表板'!$C$11="不可採計",U1304=0,TRUE)),IF('114成績輸入與落點儀表板'!$C$12="必須採計",V1304&gt;0,IF('114成績輸入與落點儀表板'!$C$12="不可採計",V1304=0,TRUE)),IF('114成績輸入與落點儀表板'!$C$13="必須採計",W1304&gt;0,IF('114成績輸入與落點儀表板'!$C$13="不可採計",W1304=0,TRUE)),IF('114成績輸入與落點儀表板'!$C$14="必須採計",X1304&gt;0,IF('114成績輸入與落點儀表板'!$C$14="不可採計",X1304=0,TRUE)),IF('114成績輸入與落點儀表板'!$C$15="必須採計",Y1304&gt;0,IF('114成績輸入與落點儀表板'!$C$15="不可採計",Y1304=0,TRUE)),IF('114成績輸入與落點儀表板'!$C$16="必須採計",Z1304&gt;0,IF('114成績輸入與落點儀表板'!$C$16="不可採計",Z1304=0,TRUE))),"✅ 符合","❌ 不符合")</f>
        <v>✅ 符合</v>
      </c>
      <c r="L1304" s="15">
        <v>2</v>
      </c>
      <c r="M1304" s="15">
        <v>0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1.75</v>
      </c>
      <c r="V1304" s="15">
        <v>0</v>
      </c>
      <c r="W1304" s="15">
        <v>0</v>
      </c>
      <c r="X1304" s="15">
        <v>2</v>
      </c>
      <c r="Y1304" s="15">
        <v>0</v>
      </c>
      <c r="Z1304" s="15">
        <v>0</v>
      </c>
    </row>
    <row r="1305" spans="1:26" ht="15.75" customHeight="1" x14ac:dyDescent="0.3">
      <c r="A1305" s="2" t="s">
        <v>4618</v>
      </c>
      <c r="B1305" s="6" t="s">
        <v>2991</v>
      </c>
      <c r="C1305" s="6" t="s">
        <v>4615</v>
      </c>
      <c r="D1305" s="12" t="s">
        <v>80</v>
      </c>
      <c r="E1305" s="13" t="s">
        <v>868</v>
      </c>
      <c r="F1305" s="2">
        <v>8</v>
      </c>
      <c r="G1305" s="15">
        <v>103</v>
      </c>
      <c r="H1305" s="7">
        <f>L1305*'114成績輸入與落點儀表板'!$B$2+M1305*'114成績輸入與落點儀表板'!$B$3+N1305*'114成績輸入與落點儀表板'!$B$4+O1305*'114成績輸入與落點儀表板'!$B$5+P1305*'114成績輸入與落點儀表板'!$B$6+Q1305*'114成績輸入與落點儀表板'!$B$7+R1305*'114成績輸入與落點儀表板'!$B$8+S1305*'114成績輸入與落點儀表板'!$B$9+T1305*'114成績輸入與落點儀表板'!$B$10+U1305*'114成績輸入與落點儀表板'!$B$11+V1305*'114成績輸入與落點儀表板'!$B$12+W1305*'114成績輸入與落點儀表板'!$B$13+X1305*'114成績輸入與落點儀表板'!$B$14+Y1305*'114成績輸入與落點儀表板'!$B$15+Z1305*'114成績輸入與落點儀表板'!$B$16</f>
        <v>0</v>
      </c>
      <c r="I1305" s="8">
        <f t="shared" si="40"/>
        <v>-103</v>
      </c>
      <c r="J1305" s="2" t="str">
        <f t="shared" si="41"/>
        <v>FAIL</v>
      </c>
      <c r="K1305" s="17" t="str">
        <f>IF(AND(IF('114成績輸入與落點儀表板'!$C$2="必須採計",L1305&gt;0,IF('114成績輸入與落點儀表板'!$C$2="不可採計",L1305=0,TRUE)),IF('114成績輸入與落點儀表板'!$C$3="必須採計",M1305&gt;0,IF('114成績輸入與落點儀表板'!$C$3="不可採計",M1305=0,TRUE)),IF('114成績輸入與落點儀表板'!$C$4="必須採計",N1305&gt;0,IF('114成績輸入與落點儀表板'!$C$4="不可採計",N1305=0,TRUE)),IF('114成績輸入與落點儀表板'!$C$5="必須採計",O1305&gt;0,IF('114成績輸入與落點儀表板'!$C$5="不可採計",O1305=0,TRUE)),IF('114成績輸入與落點儀表板'!$C$6="必須採計",P1305&gt;0,IF('114成績輸入與落點儀表板'!$C$6="不可採計",P1305=0,TRUE)),IF('114成績輸入與落點儀表板'!$C$7="必須採計",Q1305&gt;0,IF('114成績輸入與落點儀表板'!$C$7="不可採計",Q1305=0,TRUE)),IF('114成績輸入與落點儀表板'!$C$8="必須採計",R1305&gt;0,IF('114成績輸入與落點儀表板'!$C$8="不可採計",R1305=0,TRUE)),IF('114成績輸入與落點儀表板'!$C$9="必須採計",S1305&gt;0,IF('114成績輸入與落點儀表板'!$C$9="不可採計",S1305=0,TRUE)),IF('114成績輸入與落點儀表板'!$C$10="必須採計",T1305&gt;0,IF('114成績輸入與落點儀表板'!$C$10="不可採計",T1305=0,TRUE)),IF('114成績輸入與落點儀表板'!$C$11="必須採計",U1305&gt;0,IF('114成績輸入與落點儀表板'!$C$11="不可採計",U1305=0,TRUE)),IF('114成績輸入與落點儀表板'!$C$12="必須採計",V1305&gt;0,IF('114成績輸入與落點儀表板'!$C$12="不可採計",V1305=0,TRUE)),IF('114成績輸入與落點儀表板'!$C$13="必須採計",W1305&gt;0,IF('114成績輸入與落點儀表板'!$C$13="不可採計",W1305=0,TRUE)),IF('114成績輸入與落點儀表板'!$C$14="必須採計",X1305&gt;0,IF('114成績輸入與落點儀表板'!$C$14="不可採計",X1305=0,TRUE)),IF('114成績輸入與落點儀表板'!$C$15="必須採計",Y1305&gt;0,IF('114成績輸入與落點儀表板'!$C$15="不可採計",Y1305=0,TRUE)),IF('114成績輸入與落點儀表板'!$C$16="必須採計",Z1305&gt;0,IF('114成績輸入與落點儀表板'!$C$16="不可採計",Z1305=0,TRUE))),"✅ 符合","❌ 不符合")</f>
        <v>✅ 符合</v>
      </c>
      <c r="L1305" s="15">
        <v>2</v>
      </c>
      <c r="M1305" s="15">
        <v>1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2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</row>
    <row r="1306" spans="1:26" ht="15.75" customHeight="1" x14ac:dyDescent="0.3">
      <c r="A1306" s="2" t="s">
        <v>4620</v>
      </c>
      <c r="B1306" s="6" t="s">
        <v>2991</v>
      </c>
      <c r="C1306" s="6" t="s">
        <v>3039</v>
      </c>
      <c r="D1306" s="12" t="s">
        <v>227</v>
      </c>
      <c r="E1306" s="13" t="s">
        <v>3032</v>
      </c>
      <c r="F1306" s="2">
        <v>10</v>
      </c>
      <c r="G1306" s="15">
        <v>155.5</v>
      </c>
      <c r="H1306" s="7">
        <f>L1306*'114成績輸入與落點儀表板'!$B$2+M1306*'114成績輸入與落點儀表板'!$B$3+N1306*'114成績輸入與落點儀表板'!$B$4+O1306*'114成績輸入與落點儀表板'!$B$5+P1306*'114成績輸入與落點儀表板'!$B$6+Q1306*'114成績輸入與落點儀表板'!$B$7+R1306*'114成績輸入與落點儀表板'!$B$8+S1306*'114成績輸入與落點儀表板'!$B$9+T1306*'114成績輸入與落點儀表板'!$B$10+U1306*'114成績輸入與落點儀表板'!$B$11+V1306*'114成績輸入與落點儀表板'!$B$12+W1306*'114成績輸入與落點儀表板'!$B$13+X1306*'114成績輸入與落點儀表板'!$B$14+Y1306*'114成績輸入與落點儀表板'!$B$15+Z1306*'114成績輸入與落點儀表板'!$B$16</f>
        <v>0</v>
      </c>
      <c r="I1306" s="8">
        <f t="shared" si="40"/>
        <v>-155.5</v>
      </c>
      <c r="J1306" s="2" t="str">
        <f t="shared" si="41"/>
        <v>FAIL</v>
      </c>
      <c r="K1306" s="17" t="str">
        <f>IF(AND(IF('114成績輸入與落點儀表板'!$C$2="必須採計",L1306&gt;0,IF('114成績輸入與落點儀表板'!$C$2="不可採計",L1306=0,TRUE)),IF('114成績輸入與落點儀表板'!$C$3="必須採計",M1306&gt;0,IF('114成績輸入與落點儀表板'!$C$3="不可採計",M1306=0,TRUE)),IF('114成績輸入與落點儀表板'!$C$4="必須採計",N1306&gt;0,IF('114成績輸入與落點儀表板'!$C$4="不可採計",N1306=0,TRUE)),IF('114成績輸入與落點儀表板'!$C$5="必須採計",O1306&gt;0,IF('114成績輸入與落點儀表板'!$C$5="不可採計",O1306=0,TRUE)),IF('114成績輸入與落點儀表板'!$C$6="必須採計",P1306&gt;0,IF('114成績輸入與落點儀表板'!$C$6="不可採計",P1306=0,TRUE)),IF('114成績輸入與落點儀表板'!$C$7="必須採計",Q1306&gt;0,IF('114成績輸入與落點儀表板'!$C$7="不可採計",Q1306=0,TRUE)),IF('114成績輸入與落點儀表板'!$C$8="必須採計",R1306&gt;0,IF('114成績輸入與落點儀表板'!$C$8="不可採計",R1306=0,TRUE)),IF('114成績輸入與落點儀表板'!$C$9="必須採計",S1306&gt;0,IF('114成績輸入與落點儀表板'!$C$9="不可採計",S1306=0,TRUE)),IF('114成績輸入與落點儀表板'!$C$10="必須採計",T1306&gt;0,IF('114成績輸入與落點儀表板'!$C$10="不可採計",T1306=0,TRUE)),IF('114成績輸入與落點儀表板'!$C$11="必須採計",U1306&gt;0,IF('114成績輸入與落點儀表板'!$C$11="不可採計",U1306=0,TRUE)),IF('114成績輸入與落點儀表板'!$C$12="必須採計",V1306&gt;0,IF('114成績輸入與落點儀表板'!$C$12="不可採計",V1306=0,TRUE)),IF('114成績輸入與落點儀表板'!$C$13="必須採計",W1306&gt;0,IF('114成績輸入與落點儀表板'!$C$13="不可採計",W1306=0,TRUE)),IF('114成績輸入與落點儀表板'!$C$14="必須採計",X1306&gt;0,IF('114成績輸入與落點儀表板'!$C$14="不可採計",X1306=0,TRUE)),IF('114成績輸入與落點儀表板'!$C$15="必須採計",Y1306&gt;0,IF('114成績輸入與落點儀表板'!$C$15="不可採計",Y1306=0,TRUE)),IF('114成績輸入與落點儀表板'!$C$16="必須採計",Z1306&gt;0,IF('114成績輸入與落點儀表板'!$C$16="不可採計",Z1306=0,TRUE))),"✅ 符合","❌ 不符合")</f>
        <v>✅ 符合</v>
      </c>
      <c r="L1306" s="15">
        <v>2</v>
      </c>
      <c r="M1306" s="15">
        <v>0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1.75</v>
      </c>
      <c r="V1306" s="15">
        <v>0</v>
      </c>
      <c r="W1306" s="15">
        <v>0</v>
      </c>
      <c r="X1306" s="15">
        <v>2</v>
      </c>
      <c r="Y1306" s="15">
        <v>0</v>
      </c>
      <c r="Z1306" s="15">
        <v>0</v>
      </c>
    </row>
    <row r="1307" spans="1:26" ht="15.75" customHeight="1" x14ac:dyDescent="0.3">
      <c r="A1307" s="2" t="s">
        <v>3092</v>
      </c>
      <c r="B1307" s="6" t="s">
        <v>2991</v>
      </c>
      <c r="C1307" s="6" t="s">
        <v>4619</v>
      </c>
      <c r="D1307" s="12" t="s">
        <v>80</v>
      </c>
      <c r="E1307" s="13" t="s">
        <v>4606</v>
      </c>
      <c r="F1307" s="2">
        <v>9</v>
      </c>
      <c r="G1307" s="15">
        <v>117.75</v>
      </c>
      <c r="H1307" s="7">
        <f>L1307*'114成績輸入與落點儀表板'!$B$2+M1307*'114成績輸入與落點儀表板'!$B$3+N1307*'114成績輸入與落點儀表板'!$B$4+O1307*'114成績輸入與落點儀表板'!$B$5+P1307*'114成績輸入與落點儀表板'!$B$6+Q1307*'114成績輸入與落點儀表板'!$B$7+R1307*'114成績輸入與落點儀表板'!$B$8+S1307*'114成績輸入與落點儀表板'!$B$9+T1307*'114成績輸入與落點儀表板'!$B$10+U1307*'114成績輸入與落點儀表板'!$B$11+V1307*'114成績輸入與落點儀表板'!$B$12+W1307*'114成績輸入與落點儀表板'!$B$13+X1307*'114成績輸入與落點儀表板'!$B$14+Y1307*'114成績輸入與落點儀表板'!$B$15+Z1307*'114成績輸入與落點儀表板'!$B$16</f>
        <v>0</v>
      </c>
      <c r="I1307" s="8">
        <f t="shared" si="40"/>
        <v>-117.75</v>
      </c>
      <c r="J1307" s="2" t="str">
        <f t="shared" si="41"/>
        <v>FAIL</v>
      </c>
      <c r="K1307" s="17" t="str">
        <f>IF(AND(IF('114成績輸入與落點儀表板'!$C$2="必須採計",L1307&gt;0,IF('114成績輸入與落點儀表板'!$C$2="不可採計",L1307=0,TRUE)),IF('114成績輸入與落點儀表板'!$C$3="必須採計",M1307&gt;0,IF('114成績輸入與落點儀表板'!$C$3="不可採計",M1307=0,TRUE)),IF('114成績輸入與落點儀表板'!$C$4="必須採計",N1307&gt;0,IF('114成績輸入與落點儀表板'!$C$4="不可採計",N1307=0,TRUE)),IF('114成績輸入與落點儀表板'!$C$5="必須採計",O1307&gt;0,IF('114成績輸入與落點儀表板'!$C$5="不可採計",O1307=0,TRUE)),IF('114成績輸入與落點儀表板'!$C$6="必須採計",P1307&gt;0,IF('114成績輸入與落點儀表板'!$C$6="不可採計",P1307=0,TRUE)),IF('114成績輸入與落點儀表板'!$C$7="必須採計",Q1307&gt;0,IF('114成績輸入與落點儀表板'!$C$7="不可採計",Q1307=0,TRUE)),IF('114成績輸入與落點儀表板'!$C$8="必須採計",R1307&gt;0,IF('114成績輸入與落點儀表板'!$C$8="不可採計",R1307=0,TRUE)),IF('114成績輸入與落點儀表板'!$C$9="必須採計",S1307&gt;0,IF('114成績輸入與落點儀表板'!$C$9="不可採計",S1307=0,TRUE)),IF('114成績輸入與落點儀表板'!$C$10="必須採計",T1307&gt;0,IF('114成績輸入與落點儀表板'!$C$10="不可採計",T1307=0,TRUE)),IF('114成績輸入與落點儀表板'!$C$11="必須採計",U1307&gt;0,IF('114成績輸入與落點儀表板'!$C$11="不可採計",U1307=0,TRUE)),IF('114成績輸入與落點儀表板'!$C$12="必須採計",V1307&gt;0,IF('114成績輸入與落點儀表板'!$C$12="不可採計",V1307=0,TRUE)),IF('114成績輸入與落點儀表板'!$C$13="必須採計",W1307&gt;0,IF('114成績輸入與落點儀表板'!$C$13="不可採計",W1307=0,TRUE)),IF('114成績輸入與落點儀表板'!$C$14="必須採計",X1307&gt;0,IF('114成績輸入與落點儀表板'!$C$14="不可採計",X1307=0,TRUE)),IF('114成績輸入與落點儀表板'!$C$15="必須採計",Y1307&gt;0,IF('114成績輸入與落點儀表板'!$C$15="不可採計",Y1307=0,TRUE)),IF('114成績輸入與落點儀表板'!$C$16="必須採計",Z1307&gt;0,IF('114成績輸入與落點儀表板'!$C$16="不可採計",Z1307=0,TRUE))),"✅ 符合","❌ 不符合")</f>
        <v>✅ 符合</v>
      </c>
      <c r="L1307" s="15">
        <v>2</v>
      </c>
      <c r="M1307" s="15">
        <v>1.75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2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</row>
    <row r="1308" spans="1:26" ht="15.75" customHeight="1" x14ac:dyDescent="0.3">
      <c r="A1308" s="2" t="s">
        <v>3095</v>
      </c>
      <c r="B1308" s="6" t="s">
        <v>2991</v>
      </c>
      <c r="C1308" s="6" t="s">
        <v>1151</v>
      </c>
      <c r="D1308" s="12" t="s">
        <v>227</v>
      </c>
      <c r="E1308" s="13" t="s">
        <v>1637</v>
      </c>
      <c r="F1308" s="2">
        <v>32</v>
      </c>
      <c r="G1308" s="15">
        <v>164</v>
      </c>
      <c r="H1308" s="7">
        <f>L1308*'114成績輸入與落點儀表板'!$B$2+M1308*'114成績輸入與落點儀表板'!$B$3+N1308*'114成績輸入與落點儀表板'!$B$4+O1308*'114成績輸入與落點儀表板'!$B$5+P1308*'114成績輸入與落點儀表板'!$B$6+Q1308*'114成績輸入與落點儀表板'!$B$7+R1308*'114成績輸入與落點儀表板'!$B$8+S1308*'114成績輸入與落點儀表板'!$B$9+T1308*'114成績輸入與落點儀表板'!$B$10+U1308*'114成績輸入與落點儀表板'!$B$11+V1308*'114成績輸入與落點儀表板'!$B$12+W1308*'114成績輸入與落點儀表板'!$B$13+X1308*'114成績輸入與落點儀表板'!$B$14+Y1308*'114成績輸入與落點儀表板'!$B$15+Z1308*'114成績輸入與落點儀表板'!$B$16</f>
        <v>0</v>
      </c>
      <c r="I1308" s="8">
        <f t="shared" si="40"/>
        <v>-164</v>
      </c>
      <c r="J1308" s="2" t="str">
        <f t="shared" si="41"/>
        <v>FAIL</v>
      </c>
      <c r="K1308" s="17" t="str">
        <f>IF(AND(IF('114成績輸入與落點儀表板'!$C$2="必須採計",L1308&gt;0,IF('114成績輸入與落點儀表板'!$C$2="不可採計",L1308=0,TRUE)),IF('114成績輸入與落點儀表板'!$C$3="必須採計",M1308&gt;0,IF('114成績輸入與落點儀表板'!$C$3="不可採計",M1308=0,TRUE)),IF('114成績輸入與落點儀表板'!$C$4="必須採計",N1308&gt;0,IF('114成績輸入與落點儀表板'!$C$4="不可採計",N1308=0,TRUE)),IF('114成績輸入與落點儀表板'!$C$5="必須採計",O1308&gt;0,IF('114成績輸入與落點儀表板'!$C$5="不可採計",O1308=0,TRUE)),IF('114成績輸入與落點儀表板'!$C$6="必須採計",P1308&gt;0,IF('114成績輸入與落點儀表板'!$C$6="不可採計",P1308=0,TRUE)),IF('114成績輸入與落點儀表板'!$C$7="必須採計",Q1308&gt;0,IF('114成績輸入與落點儀表板'!$C$7="不可採計",Q1308=0,TRUE)),IF('114成績輸入與落點儀表板'!$C$8="必須採計",R1308&gt;0,IF('114成績輸入與落點儀表板'!$C$8="不可採計",R1308=0,TRUE)),IF('114成績輸入與落點儀表板'!$C$9="必須採計",S1308&gt;0,IF('114成績輸入與落點儀表板'!$C$9="不可採計",S1308=0,TRUE)),IF('114成績輸入與落點儀表板'!$C$10="必須採計",T1308&gt;0,IF('114成績輸入與落點儀表板'!$C$10="不可採計",T1308=0,TRUE)),IF('114成績輸入與落點儀表板'!$C$11="必須採計",U1308&gt;0,IF('114成績輸入與落點儀表板'!$C$11="不可採計",U1308=0,TRUE)),IF('114成績輸入與落點儀表板'!$C$12="必須採計",V1308&gt;0,IF('114成績輸入與落點儀表板'!$C$12="不可採計",V1308=0,TRUE)),IF('114成績輸入與落點儀表板'!$C$13="必須採計",W1308&gt;0,IF('114成績輸入與落點儀表板'!$C$13="不可採計",W1308=0,TRUE)),IF('114成績輸入與落點儀表板'!$C$14="必須採計",X1308&gt;0,IF('114成績輸入與落點儀表板'!$C$14="不可採計",X1308=0,TRUE)),IF('114成績輸入與落點儀表板'!$C$15="必須採計",Y1308&gt;0,IF('114成績輸入與落點儀表板'!$C$15="不可採計",Y1308=0,TRUE)),IF('114成績輸入與落點儀表板'!$C$16="必須採計",Z1308&gt;0,IF('114成績輸入與落點儀表板'!$C$16="不可採計",Z1308=0,TRUE))),"✅ 符合","❌ 不符合")</f>
        <v>✅ 符合</v>
      </c>
      <c r="L1308" s="15">
        <v>2</v>
      </c>
      <c r="M1308" s="15">
        <v>1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2</v>
      </c>
      <c r="U1308" s="15">
        <v>0</v>
      </c>
      <c r="V1308" s="15">
        <v>0</v>
      </c>
      <c r="W1308" s="15">
        <v>0</v>
      </c>
      <c r="X1308" s="15">
        <v>0</v>
      </c>
      <c r="Y1308" s="15">
        <v>0</v>
      </c>
      <c r="Z1308" s="15">
        <v>0</v>
      </c>
    </row>
    <row r="1309" spans="1:26" ht="15.75" customHeight="1" x14ac:dyDescent="0.3">
      <c r="A1309" s="2" t="s">
        <v>3097</v>
      </c>
      <c r="B1309" s="6" t="s">
        <v>2991</v>
      </c>
      <c r="C1309" s="6" t="s">
        <v>530</v>
      </c>
      <c r="D1309" s="12" t="s">
        <v>134</v>
      </c>
      <c r="E1309" s="13" t="s">
        <v>3045</v>
      </c>
      <c r="F1309" s="2">
        <v>24</v>
      </c>
      <c r="G1309" s="15">
        <v>146.75</v>
      </c>
      <c r="H1309" s="7">
        <f>L1309*'114成績輸入與落點儀表板'!$B$2+M1309*'114成績輸入與落點儀表板'!$B$3+N1309*'114成績輸入與落點儀表板'!$B$4+O1309*'114成績輸入與落點儀表板'!$B$5+P1309*'114成績輸入與落點儀表板'!$B$6+Q1309*'114成績輸入與落點儀表板'!$B$7+R1309*'114成績輸入與落點儀表板'!$B$8+S1309*'114成績輸入與落點儀表板'!$B$9+T1309*'114成績輸入與落點儀表板'!$B$10+U1309*'114成績輸入與落點儀表板'!$B$11+V1309*'114成績輸入與落點儀表板'!$B$12+W1309*'114成績輸入與落點儀表板'!$B$13+X1309*'114成績輸入與落點儀表板'!$B$14+Y1309*'114成績輸入與落點儀表板'!$B$15+Z1309*'114成績輸入與落點儀表板'!$B$16</f>
        <v>0</v>
      </c>
      <c r="I1309" s="8">
        <f t="shared" si="40"/>
        <v>-146.75</v>
      </c>
      <c r="J1309" s="2" t="str">
        <f t="shared" si="41"/>
        <v>FAIL</v>
      </c>
      <c r="K1309" s="17" t="str">
        <f>IF(AND(IF('114成績輸入與落點儀表板'!$C$2="必須採計",L1309&gt;0,IF('114成績輸入與落點儀表板'!$C$2="不可採計",L1309=0,TRUE)),IF('114成績輸入與落點儀表板'!$C$3="必須採計",M1309&gt;0,IF('114成績輸入與落點儀表板'!$C$3="不可採計",M1309=0,TRUE)),IF('114成績輸入與落點儀表板'!$C$4="必須採計",N1309&gt;0,IF('114成績輸入與落點儀表板'!$C$4="不可採計",N1309=0,TRUE)),IF('114成績輸入與落點儀表板'!$C$5="必須採計",O1309&gt;0,IF('114成績輸入與落點儀表板'!$C$5="不可採計",O1309=0,TRUE)),IF('114成績輸入與落點儀表板'!$C$6="必須採計",P1309&gt;0,IF('114成績輸入與落點儀表板'!$C$6="不可採計",P1309=0,TRUE)),IF('114成績輸入與落點儀表板'!$C$7="必須採計",Q1309&gt;0,IF('114成績輸入與落點儀表板'!$C$7="不可採計",Q1309=0,TRUE)),IF('114成績輸入與落點儀表板'!$C$8="必須採計",R1309&gt;0,IF('114成績輸入與落點儀表板'!$C$8="不可採計",R1309=0,TRUE)),IF('114成績輸入與落點儀表板'!$C$9="必須採計",S1309&gt;0,IF('114成績輸入與落點儀表板'!$C$9="不可採計",S1309=0,TRUE)),IF('114成績輸入與落點儀表板'!$C$10="必須採計",T1309&gt;0,IF('114成績輸入與落點儀表板'!$C$10="不可採計",T1309=0,TRUE)),IF('114成績輸入與落點儀表板'!$C$11="必須採計",U1309&gt;0,IF('114成績輸入與落點儀表板'!$C$11="不可採計",U1309=0,TRUE)),IF('114成績輸入與落點儀表板'!$C$12="必須採計",V1309&gt;0,IF('114成績輸入與落點儀表板'!$C$12="不可採計",V1309=0,TRUE)),IF('114成績輸入與落點儀表板'!$C$13="必須採計",W1309&gt;0,IF('114成績輸入與落點儀表板'!$C$13="不可採計",W1309=0,TRUE)),IF('114成績輸入與落點儀表板'!$C$14="必須採計",X1309&gt;0,IF('114成績輸入與落點儀表板'!$C$14="不可採計",X1309=0,TRUE)),IF('114成績輸入與落點儀表板'!$C$15="必須採計",Y1309&gt;0,IF('114成績輸入與落點儀表板'!$C$15="不可採計",Y1309=0,TRUE)),IF('114成績輸入與落點儀表板'!$C$16="必須採計",Z1309&gt;0,IF('114成績輸入與落點儀表板'!$C$16="不可採計",Z1309=0,TRUE))),"✅ 符合","❌ 不符合")</f>
        <v>✅ 符合</v>
      </c>
      <c r="L1309" s="15">
        <v>2</v>
      </c>
      <c r="M1309" s="15">
        <v>0</v>
      </c>
      <c r="N1309" s="15">
        <v>0</v>
      </c>
      <c r="O1309" s="15">
        <v>0</v>
      </c>
      <c r="P1309" s="15">
        <v>0</v>
      </c>
      <c r="Q1309" s="15">
        <v>0</v>
      </c>
      <c r="R1309" s="15">
        <v>1.75</v>
      </c>
      <c r="S1309" s="15">
        <v>2</v>
      </c>
      <c r="T1309" s="15">
        <v>0</v>
      </c>
      <c r="U1309" s="15">
        <v>0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</row>
    <row r="1310" spans="1:26" ht="15.75" customHeight="1" x14ac:dyDescent="0.3">
      <c r="A1310" s="2" t="s">
        <v>3099</v>
      </c>
      <c r="B1310" s="6" t="s">
        <v>2991</v>
      </c>
      <c r="C1310" s="6" t="s">
        <v>3047</v>
      </c>
      <c r="D1310" s="12" t="s">
        <v>134</v>
      </c>
      <c r="E1310" s="13" t="s">
        <v>3048</v>
      </c>
      <c r="F1310" s="2">
        <v>17</v>
      </c>
      <c r="G1310" s="15">
        <v>165.75</v>
      </c>
      <c r="H1310" s="7">
        <f>L1310*'114成績輸入與落點儀表板'!$B$2+M1310*'114成績輸入與落點儀表板'!$B$3+N1310*'114成績輸入與落點儀表板'!$B$4+O1310*'114成績輸入與落點儀表板'!$B$5+P1310*'114成績輸入與落點儀表板'!$B$6+Q1310*'114成績輸入與落點儀表板'!$B$7+R1310*'114成績輸入與落點儀表板'!$B$8+S1310*'114成績輸入與落點儀表板'!$B$9+T1310*'114成績輸入與落點儀表板'!$B$10+U1310*'114成績輸入與落點儀表板'!$B$11+V1310*'114成績輸入與落點儀表板'!$B$12+W1310*'114成績輸入與落點儀表板'!$B$13+X1310*'114成績輸入與落點儀表板'!$B$14+Y1310*'114成績輸入與落點儀表板'!$B$15+Z1310*'114成績輸入與落點儀表板'!$B$16</f>
        <v>0</v>
      </c>
      <c r="I1310" s="8">
        <f t="shared" si="40"/>
        <v>-165.75</v>
      </c>
      <c r="J1310" s="2" t="str">
        <f t="shared" si="41"/>
        <v>FAIL</v>
      </c>
      <c r="K1310" s="17" t="str">
        <f>IF(AND(IF('114成績輸入與落點儀表板'!$C$2="必須採計",L1310&gt;0,IF('114成績輸入與落點儀表板'!$C$2="不可採計",L1310=0,TRUE)),IF('114成績輸入與落點儀表板'!$C$3="必須採計",M1310&gt;0,IF('114成績輸入與落點儀表板'!$C$3="不可採計",M1310=0,TRUE)),IF('114成績輸入與落點儀表板'!$C$4="必須採計",N1310&gt;0,IF('114成績輸入與落點儀表板'!$C$4="不可採計",N1310=0,TRUE)),IF('114成績輸入與落點儀表板'!$C$5="必須採計",O1310&gt;0,IF('114成績輸入與落點儀表板'!$C$5="不可採計",O1310=0,TRUE)),IF('114成績輸入與落點儀表板'!$C$6="必須採計",P1310&gt;0,IF('114成績輸入與落點儀表板'!$C$6="不可採計",P1310=0,TRUE)),IF('114成績輸入與落點儀表板'!$C$7="必須採計",Q1310&gt;0,IF('114成績輸入與落點儀表板'!$C$7="不可採計",Q1310=0,TRUE)),IF('114成績輸入與落點儀表板'!$C$8="必須採計",R1310&gt;0,IF('114成績輸入與落點儀表板'!$C$8="不可採計",R1310=0,TRUE)),IF('114成績輸入與落點儀表板'!$C$9="必須採計",S1310&gt;0,IF('114成績輸入與落點儀表板'!$C$9="不可採計",S1310=0,TRUE)),IF('114成績輸入與落點儀表板'!$C$10="必須採計",T1310&gt;0,IF('114成績輸入與落點儀表板'!$C$10="不可採計",T1310=0,TRUE)),IF('114成績輸入與落點儀表板'!$C$11="必須採計",U1310&gt;0,IF('114成績輸入與落點儀表板'!$C$11="不可採計",U1310=0,TRUE)),IF('114成績輸入與落點儀表板'!$C$12="必須採計",V1310&gt;0,IF('114成績輸入與落點儀表板'!$C$12="不可採計",V1310=0,TRUE)),IF('114成績輸入與落點儀表板'!$C$13="必須採計",W1310&gt;0,IF('114成績輸入與落點儀表板'!$C$13="不可採計",W1310=0,TRUE)),IF('114成績輸入與落點儀表板'!$C$14="必須採計",X1310&gt;0,IF('114成績輸入與落點儀表板'!$C$14="不可採計",X1310=0,TRUE)),IF('114成績輸入與落點儀表板'!$C$15="必須採計",Y1310&gt;0,IF('114成績輸入與落點儀表板'!$C$15="不可採計",Y1310=0,TRUE)),IF('114成績輸入與落點儀表板'!$C$16="必須採計",Z1310&gt;0,IF('114成績輸入與落點儀表板'!$C$16="不可採計",Z1310=0,TRUE))),"✅ 符合","❌ 不符合")</f>
        <v>✅ 符合</v>
      </c>
      <c r="L1310" s="15">
        <v>2</v>
      </c>
      <c r="M1310" s="15">
        <v>1.75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2</v>
      </c>
      <c r="T1310" s="15">
        <v>0</v>
      </c>
      <c r="U1310" s="15">
        <v>0</v>
      </c>
      <c r="V1310" s="15">
        <v>0</v>
      </c>
      <c r="W1310" s="15">
        <v>0</v>
      </c>
      <c r="X1310" s="15">
        <v>0</v>
      </c>
      <c r="Y1310" s="15">
        <v>0</v>
      </c>
      <c r="Z1310" s="15">
        <v>0</v>
      </c>
    </row>
    <row r="1311" spans="1:26" ht="15.75" customHeight="1" x14ac:dyDescent="0.3">
      <c r="A1311" s="2" t="s">
        <v>3102</v>
      </c>
      <c r="B1311" s="6" t="s">
        <v>2991</v>
      </c>
      <c r="C1311" s="6" t="s">
        <v>3050</v>
      </c>
      <c r="D1311" s="12" t="s">
        <v>134</v>
      </c>
      <c r="E1311" s="13" t="s">
        <v>3051</v>
      </c>
      <c r="F1311" s="2">
        <v>16</v>
      </c>
      <c r="G1311" s="15">
        <v>172</v>
      </c>
      <c r="H1311" s="7">
        <f>L1311*'114成績輸入與落點儀表板'!$B$2+M1311*'114成績輸入與落點儀表板'!$B$3+N1311*'114成績輸入與落點儀表板'!$B$4+O1311*'114成績輸入與落點儀表板'!$B$5+P1311*'114成績輸入與落點儀表板'!$B$6+Q1311*'114成績輸入與落點儀表板'!$B$7+R1311*'114成績輸入與落點儀表板'!$B$8+S1311*'114成績輸入與落點儀表板'!$B$9+T1311*'114成績輸入與落點儀表板'!$B$10+U1311*'114成績輸入與落點儀表板'!$B$11+V1311*'114成績輸入與落點儀表板'!$B$12+W1311*'114成績輸入與落點儀表板'!$B$13+X1311*'114成績輸入與落點儀表板'!$B$14+Y1311*'114成績輸入與落點儀表板'!$B$15+Z1311*'114成績輸入與落點儀表板'!$B$16</f>
        <v>0</v>
      </c>
      <c r="I1311" s="8">
        <f t="shared" si="40"/>
        <v>-172</v>
      </c>
      <c r="J1311" s="2" t="str">
        <f t="shared" si="41"/>
        <v>FAIL</v>
      </c>
      <c r="K1311" s="17" t="str">
        <f>IF(AND(IF('114成績輸入與落點儀表板'!$C$2="必須採計",L1311&gt;0,IF('114成績輸入與落點儀表板'!$C$2="不可採計",L1311=0,TRUE)),IF('114成績輸入與落點儀表板'!$C$3="必須採計",M1311&gt;0,IF('114成績輸入與落點儀表板'!$C$3="不可採計",M1311=0,TRUE)),IF('114成績輸入與落點儀表板'!$C$4="必須採計",N1311&gt;0,IF('114成績輸入與落點儀表板'!$C$4="不可採計",N1311=0,TRUE)),IF('114成績輸入與落點儀表板'!$C$5="必須採計",O1311&gt;0,IF('114成績輸入與落點儀表板'!$C$5="不可採計",O1311=0,TRUE)),IF('114成績輸入與落點儀表板'!$C$6="必須採計",P1311&gt;0,IF('114成績輸入與落點儀表板'!$C$6="不可採計",P1311=0,TRUE)),IF('114成績輸入與落點儀表板'!$C$7="必須採計",Q1311&gt;0,IF('114成績輸入與落點儀表板'!$C$7="不可採計",Q1311=0,TRUE)),IF('114成績輸入與落點儀表板'!$C$8="必須採計",R1311&gt;0,IF('114成績輸入與落點儀表板'!$C$8="不可採計",R1311=0,TRUE)),IF('114成績輸入與落點儀表板'!$C$9="必須採計",S1311&gt;0,IF('114成績輸入與落點儀表板'!$C$9="不可採計",S1311=0,TRUE)),IF('114成績輸入與落點儀表板'!$C$10="必須採計",T1311&gt;0,IF('114成績輸入與落點儀表板'!$C$10="不可採計",T1311=0,TRUE)),IF('114成績輸入與落點儀表板'!$C$11="必須採計",U1311&gt;0,IF('114成績輸入與落點儀表板'!$C$11="不可採計",U1311=0,TRUE)),IF('114成績輸入與落點儀表板'!$C$12="必須採計",V1311&gt;0,IF('114成績輸入與落點儀表板'!$C$12="不可採計",V1311=0,TRUE)),IF('114成績輸入與落點儀表板'!$C$13="必須採計",W1311&gt;0,IF('114成績輸入與落點儀表板'!$C$13="不可採計",W1311=0,TRUE)),IF('114成績輸入與落點儀表板'!$C$14="必須採計",X1311&gt;0,IF('114成績輸入與落點儀表板'!$C$14="不可採計",X1311=0,TRUE)),IF('114成績輸入與落點儀表板'!$C$15="必須採計",Y1311&gt;0,IF('114成績輸入與落點儀表板'!$C$15="不可採計",Y1311=0,TRUE)),IF('114成績輸入與落點儀表板'!$C$16="必須採計",Z1311&gt;0,IF('114成績輸入與落點儀表板'!$C$16="不可採計",Z1311=0,TRUE))),"✅ 符合","❌ 不符合")</f>
        <v>✅ 符合</v>
      </c>
      <c r="L1311" s="15">
        <v>2</v>
      </c>
      <c r="M1311" s="15">
        <v>1.5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>
        <v>2</v>
      </c>
      <c r="U1311" s="15">
        <v>0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</row>
    <row r="1312" spans="1:26" ht="15.75" customHeight="1" x14ac:dyDescent="0.3">
      <c r="A1312" s="2" t="s">
        <v>3104</v>
      </c>
      <c r="B1312" s="6" t="s">
        <v>2991</v>
      </c>
      <c r="C1312" s="6" t="s">
        <v>147</v>
      </c>
      <c r="D1312" s="12" t="s">
        <v>134</v>
      </c>
      <c r="E1312" s="13" t="s">
        <v>3053</v>
      </c>
      <c r="F1312" s="2">
        <v>59</v>
      </c>
      <c r="G1312" s="15">
        <v>150.75</v>
      </c>
      <c r="H1312" s="7">
        <f>L1312*'114成績輸入與落點儀表板'!$B$2+M1312*'114成績輸入與落點儀表板'!$B$3+N1312*'114成績輸入與落點儀表板'!$B$4+O1312*'114成績輸入與落點儀表板'!$B$5+P1312*'114成績輸入與落點儀表板'!$B$6+Q1312*'114成績輸入與落點儀表板'!$B$7+R1312*'114成績輸入與落點儀表板'!$B$8+S1312*'114成績輸入與落點儀表板'!$B$9+T1312*'114成績輸入與落點儀表板'!$B$10+U1312*'114成績輸入與落點儀表板'!$B$11+V1312*'114成績輸入與落點儀表板'!$B$12+W1312*'114成績輸入與落點儀表板'!$B$13+X1312*'114成績輸入與落點儀表板'!$B$14+Y1312*'114成績輸入與落點儀表板'!$B$15+Z1312*'114成績輸入與落點儀表板'!$B$16</f>
        <v>0</v>
      </c>
      <c r="I1312" s="8">
        <f t="shared" si="40"/>
        <v>-150.75</v>
      </c>
      <c r="J1312" s="2" t="str">
        <f t="shared" si="41"/>
        <v>FAIL</v>
      </c>
      <c r="K1312" s="17" t="str">
        <f>IF(AND(IF('114成績輸入與落點儀表板'!$C$2="必須採計",L1312&gt;0,IF('114成績輸入與落點儀表板'!$C$2="不可採計",L1312=0,TRUE)),IF('114成績輸入與落點儀表板'!$C$3="必須採計",M1312&gt;0,IF('114成績輸入與落點儀表板'!$C$3="不可採計",M1312=0,TRUE)),IF('114成績輸入與落點儀表板'!$C$4="必須採計",N1312&gt;0,IF('114成績輸入與落點儀表板'!$C$4="不可採計",N1312=0,TRUE)),IF('114成績輸入與落點儀表板'!$C$5="必須採計",O1312&gt;0,IF('114成績輸入與落點儀表板'!$C$5="不可採計",O1312=0,TRUE)),IF('114成績輸入與落點儀表板'!$C$6="必須採計",P1312&gt;0,IF('114成績輸入與落點儀表板'!$C$6="不可採計",P1312=0,TRUE)),IF('114成績輸入與落點儀表板'!$C$7="必須採計",Q1312&gt;0,IF('114成績輸入與落點儀表板'!$C$7="不可採計",Q1312=0,TRUE)),IF('114成績輸入與落點儀表板'!$C$8="必須採計",R1312&gt;0,IF('114成績輸入與落點儀表板'!$C$8="不可採計",R1312=0,TRUE)),IF('114成績輸入與落點儀表板'!$C$9="必須採計",S1312&gt;0,IF('114成績輸入與落點儀表板'!$C$9="不可採計",S1312=0,TRUE)),IF('114成績輸入與落點儀表板'!$C$10="必須採計",T1312&gt;0,IF('114成績輸入與落點儀表板'!$C$10="不可採計",T1312=0,TRUE)),IF('114成績輸入與落點儀表板'!$C$11="必須採計",U1312&gt;0,IF('114成績輸入與落點儀表板'!$C$11="不可採計",U1312=0,TRUE)),IF('114成績輸入與落點儀表板'!$C$12="必須採計",V1312&gt;0,IF('114成績輸入與落點儀表板'!$C$12="不可採計",V1312=0,TRUE)),IF('114成績輸入與落點儀表板'!$C$13="必須採計",W1312&gt;0,IF('114成績輸入與落點儀表板'!$C$13="不可採計",W1312=0,TRUE)),IF('114成績輸入與落點儀表板'!$C$14="必須採計",X1312&gt;0,IF('114成績輸入與落點儀表板'!$C$14="不可採計",X1312=0,TRUE)),IF('114成績輸入與落點儀表板'!$C$15="必須採計",Y1312&gt;0,IF('114成績輸入與落點儀表板'!$C$15="不可採計",Y1312=0,TRUE)),IF('114成績輸入與落點儀表板'!$C$16="必須採計",Z1312&gt;0,IF('114成績輸入與落點儀表板'!$C$16="不可採計",Z1312=0,TRUE))),"✅ 符合","❌ 不符合")</f>
        <v>✅ 符合</v>
      </c>
      <c r="L1312" s="15">
        <v>2</v>
      </c>
      <c r="M1312" s="15">
        <v>1.75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2</v>
      </c>
      <c r="U1312" s="15">
        <v>0</v>
      </c>
      <c r="V1312" s="15">
        <v>0</v>
      </c>
      <c r="W1312" s="15">
        <v>0</v>
      </c>
      <c r="X1312" s="15">
        <v>0</v>
      </c>
      <c r="Y1312" s="15">
        <v>0</v>
      </c>
      <c r="Z1312" s="15">
        <v>0</v>
      </c>
    </row>
    <row r="1313" spans="1:26" ht="15.75" customHeight="1" x14ac:dyDescent="0.3">
      <c r="A1313" s="2" t="s">
        <v>3107</v>
      </c>
      <c r="B1313" s="6" t="s">
        <v>2991</v>
      </c>
      <c r="C1313" s="6" t="s">
        <v>791</v>
      </c>
      <c r="D1313" s="12" t="s">
        <v>134</v>
      </c>
      <c r="E1313" s="13" t="s">
        <v>3055</v>
      </c>
      <c r="F1313" s="2">
        <v>26</v>
      </c>
      <c r="G1313" s="15">
        <v>241</v>
      </c>
      <c r="H1313" s="7">
        <f>L1313*'114成績輸入與落點儀表板'!$B$2+M1313*'114成績輸入與落點儀表板'!$B$3+N1313*'114成績輸入與落點儀表板'!$B$4+O1313*'114成績輸入與落點儀表板'!$B$5+P1313*'114成績輸入與落點儀表板'!$B$6+Q1313*'114成績輸入與落點儀表板'!$B$7+R1313*'114成績輸入與落點儀表板'!$B$8+S1313*'114成績輸入與落點儀表板'!$B$9+T1313*'114成績輸入與落點儀表板'!$B$10+U1313*'114成績輸入與落點儀表板'!$B$11+V1313*'114成績輸入與落點儀表板'!$B$12+W1313*'114成績輸入與落點儀表板'!$B$13+X1313*'114成績輸入與落點儀表板'!$B$14+Y1313*'114成績輸入與落點儀表板'!$B$15+Z1313*'114成績輸入與落點儀表板'!$B$16</f>
        <v>0</v>
      </c>
      <c r="I1313" s="8">
        <f t="shared" si="40"/>
        <v>-241</v>
      </c>
      <c r="J1313" s="2" t="str">
        <f t="shared" si="41"/>
        <v>FAIL</v>
      </c>
      <c r="K1313" s="17" t="str">
        <f>IF(AND(IF('114成績輸入與落點儀表板'!$C$2="必須採計",L1313&gt;0,IF('114成績輸入與落點儀表板'!$C$2="不可採計",L1313=0,TRUE)),IF('114成績輸入與落點儀表板'!$C$3="必須採計",M1313&gt;0,IF('114成績輸入與落點儀表板'!$C$3="不可採計",M1313=0,TRUE)),IF('114成績輸入與落點儀表板'!$C$4="必須採計",N1313&gt;0,IF('114成績輸入與落點儀表板'!$C$4="不可採計",N1313=0,TRUE)),IF('114成績輸入與落點儀表板'!$C$5="必須採計",O1313&gt;0,IF('114成績輸入與落點儀表板'!$C$5="不可採計",O1313=0,TRUE)),IF('114成績輸入與落點儀表板'!$C$6="必須採計",P1313&gt;0,IF('114成績輸入與落點儀表板'!$C$6="不可採計",P1313=0,TRUE)),IF('114成績輸入與落點儀表板'!$C$7="必須採計",Q1313&gt;0,IF('114成績輸入與落點儀表板'!$C$7="不可採計",Q1313=0,TRUE)),IF('114成績輸入與落點儀表板'!$C$8="必須採計",R1313&gt;0,IF('114成績輸入與落點儀表板'!$C$8="不可採計",R1313=0,TRUE)),IF('114成績輸入與落點儀表板'!$C$9="必須採計",S1313&gt;0,IF('114成績輸入與落點儀表板'!$C$9="不可採計",S1313=0,TRUE)),IF('114成績輸入與落點儀表板'!$C$10="必須採計",T1313&gt;0,IF('114成績輸入與落點儀表板'!$C$10="不可採計",T1313=0,TRUE)),IF('114成績輸入與落點儀表板'!$C$11="必須採計",U1313&gt;0,IF('114成績輸入與落點儀表板'!$C$11="不可採計",U1313=0,TRUE)),IF('114成績輸入與落點儀表板'!$C$12="必須採計",V1313&gt;0,IF('114成績輸入與落點儀表板'!$C$12="不可採計",V1313=0,TRUE)),IF('114成績輸入與落點儀表板'!$C$13="必須採計",W1313&gt;0,IF('114成績輸入與落點儀表板'!$C$13="不可採計",W1313=0,TRUE)),IF('114成績輸入與落點儀表板'!$C$14="必須採計",X1313&gt;0,IF('114成績輸入與落點儀表板'!$C$14="不可採計",X1313=0,TRUE)),IF('114成績輸入與落點儀表板'!$C$15="必須採計",Y1313&gt;0,IF('114成績輸入與落點儀表板'!$C$15="不可採計",Y1313=0,TRUE)),IF('114成績輸入與落點儀表板'!$C$16="必須採計",Z1313&gt;0,IF('114成績輸入與落點儀表板'!$C$16="不可採計",Z1313=0,TRUE))),"✅ 符合","❌ 不符合")</f>
        <v>✅ 符合</v>
      </c>
      <c r="L1313" s="15">
        <v>2</v>
      </c>
      <c r="M1313" s="15">
        <v>0</v>
      </c>
      <c r="N1313" s="15">
        <v>1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2</v>
      </c>
      <c r="U1313" s="15">
        <v>0</v>
      </c>
      <c r="V1313" s="15">
        <v>0</v>
      </c>
      <c r="W1313" s="15">
        <v>0</v>
      </c>
      <c r="X1313" s="15">
        <v>0</v>
      </c>
      <c r="Y1313" s="15">
        <v>2</v>
      </c>
      <c r="Z1313" s="15">
        <v>0</v>
      </c>
    </row>
    <row r="1314" spans="1:26" ht="15.75" customHeight="1" x14ac:dyDescent="0.3">
      <c r="A1314" s="2" t="s">
        <v>4624</v>
      </c>
      <c r="B1314" s="6" t="s">
        <v>2991</v>
      </c>
      <c r="C1314" s="6" t="s">
        <v>150</v>
      </c>
      <c r="D1314" s="12" t="s">
        <v>134</v>
      </c>
      <c r="E1314" s="13" t="s">
        <v>3057</v>
      </c>
      <c r="F1314" s="2">
        <v>14</v>
      </c>
      <c r="G1314" s="15">
        <v>312.5</v>
      </c>
      <c r="H1314" s="7">
        <f>L1314*'114成績輸入與落點儀表板'!$B$2+M1314*'114成績輸入與落點儀表板'!$B$3+N1314*'114成績輸入與落點儀表板'!$B$4+O1314*'114成績輸入與落點儀表板'!$B$5+P1314*'114成績輸入與落點儀表板'!$B$6+Q1314*'114成績輸入與落點儀表板'!$B$7+R1314*'114成績輸入與落點儀表板'!$B$8+S1314*'114成績輸入與落點儀表板'!$B$9+T1314*'114成績輸入與落點儀表板'!$B$10+U1314*'114成績輸入與落點儀表板'!$B$11+V1314*'114成績輸入與落點儀表板'!$B$12+W1314*'114成績輸入與落點儀表板'!$B$13+X1314*'114成績輸入與落點儀表板'!$B$14+Y1314*'114成績輸入與落點儀表板'!$B$15+Z1314*'114成績輸入與落點儀表板'!$B$16</f>
        <v>0</v>
      </c>
      <c r="I1314" s="8">
        <f t="shared" si="40"/>
        <v>-312.5</v>
      </c>
      <c r="J1314" s="2" t="str">
        <f t="shared" si="41"/>
        <v>FAIL</v>
      </c>
      <c r="K1314" s="17" t="str">
        <f>IF(AND(IF('114成績輸入與落點儀表板'!$C$2="必須採計",L1314&gt;0,IF('114成績輸入與落點儀表板'!$C$2="不可採計",L1314=0,TRUE)),IF('114成績輸入與落點儀表板'!$C$3="必須採計",M1314&gt;0,IF('114成績輸入與落點儀表板'!$C$3="不可採計",M1314=0,TRUE)),IF('114成績輸入與落點儀表板'!$C$4="必須採計",N1314&gt;0,IF('114成績輸入與落點儀表板'!$C$4="不可採計",N1314=0,TRUE)),IF('114成績輸入與落點儀表板'!$C$5="必須採計",O1314&gt;0,IF('114成績輸入與落點儀表板'!$C$5="不可採計",O1314=0,TRUE)),IF('114成績輸入與落點儀表板'!$C$6="必須採計",P1314&gt;0,IF('114成績輸入與落點儀表板'!$C$6="不可採計",P1314=0,TRUE)),IF('114成績輸入與落點儀表板'!$C$7="必須採計",Q1314&gt;0,IF('114成績輸入與落點儀表板'!$C$7="不可採計",Q1314=0,TRUE)),IF('114成績輸入與落點儀表板'!$C$8="必須採計",R1314&gt;0,IF('114成績輸入與落點儀表板'!$C$8="不可採計",R1314=0,TRUE)),IF('114成績輸入與落點儀表板'!$C$9="必須採計",S1314&gt;0,IF('114成績輸入與落點儀表板'!$C$9="不可採計",S1314=0,TRUE)),IF('114成績輸入與落點儀表板'!$C$10="必須採計",T1314&gt;0,IF('114成績輸入與落點儀表板'!$C$10="不可採計",T1314=0,TRUE)),IF('114成績輸入與落點儀表板'!$C$11="必須採計",U1314&gt;0,IF('114成績輸入與落點儀表板'!$C$11="不可採計",U1314=0,TRUE)),IF('114成績輸入與落點儀表板'!$C$12="必須採計",V1314&gt;0,IF('114成績輸入與落點儀表板'!$C$12="不可採計",V1314=0,TRUE)),IF('114成績輸入與落點儀表板'!$C$13="必須採計",W1314&gt;0,IF('114成績輸入與落點儀表板'!$C$13="不可採計",W1314=0,TRUE)),IF('114成績輸入與落點儀表板'!$C$14="必須採計",X1314&gt;0,IF('114成績輸入與落點儀表板'!$C$14="不可採計",X1314=0,TRUE)),IF('114成績輸入與落點儀表板'!$C$15="必須採計",Y1314&gt;0,IF('114成績輸入與落點儀表板'!$C$15="不可採計",Y1314=0,TRUE)),IF('114成績輸入與落點儀表板'!$C$16="必須採計",Z1314&gt;0,IF('114成績輸入與落點儀表板'!$C$16="不可採計",Z1314=0,TRUE))),"✅ 符合","❌ 不符合")</f>
        <v>✅ 符合</v>
      </c>
      <c r="L1314" s="15">
        <v>1.5</v>
      </c>
      <c r="M1314" s="15">
        <v>2</v>
      </c>
      <c r="N1314" s="15">
        <v>0</v>
      </c>
      <c r="O1314" s="15">
        <v>0</v>
      </c>
      <c r="P1314" s="15">
        <v>1</v>
      </c>
      <c r="Q1314" s="15">
        <v>0</v>
      </c>
      <c r="R1314" s="15">
        <v>1</v>
      </c>
      <c r="S1314" s="15">
        <v>0</v>
      </c>
      <c r="T1314" s="15">
        <v>2</v>
      </c>
      <c r="U1314" s="15">
        <v>0</v>
      </c>
      <c r="V1314" s="15">
        <v>0</v>
      </c>
      <c r="W1314" s="15">
        <v>0</v>
      </c>
      <c r="X1314" s="15">
        <v>0</v>
      </c>
      <c r="Y1314" s="15">
        <v>0</v>
      </c>
      <c r="Z1314" s="15">
        <v>0</v>
      </c>
    </row>
    <row r="1315" spans="1:26" ht="15.75" customHeight="1" x14ac:dyDescent="0.3">
      <c r="A1315" s="2" t="s">
        <v>4626</v>
      </c>
      <c r="B1315" s="13" t="s">
        <v>2991</v>
      </c>
      <c r="C1315" s="13" t="s">
        <v>153</v>
      </c>
      <c r="D1315" s="12" t="s">
        <v>134</v>
      </c>
      <c r="E1315" s="13" t="s">
        <v>4623</v>
      </c>
      <c r="F1315" s="2">
        <v>12</v>
      </c>
      <c r="G1315" s="15">
        <v>264.25</v>
      </c>
      <c r="H1315" s="7">
        <f>L1315*'114成績輸入與落點儀表板'!$B$2+M1315*'114成績輸入與落點儀表板'!$B$3+N1315*'114成績輸入與落點儀表板'!$B$4+O1315*'114成績輸入與落點儀表板'!$B$5+P1315*'114成績輸入與落點儀表板'!$B$6+Q1315*'114成績輸入與落點儀表板'!$B$7+R1315*'114成績輸入與落點儀表板'!$B$8+S1315*'114成績輸入與落點儀表板'!$B$9+T1315*'114成績輸入與落點儀表板'!$B$10+U1315*'114成績輸入與落點儀表板'!$B$11+V1315*'114成績輸入與落點儀表板'!$B$12+W1315*'114成績輸入與落點儀表板'!$B$13+X1315*'114成績輸入與落點儀表板'!$B$14+Y1315*'114成績輸入與落點儀表板'!$B$15+Z1315*'114成績輸入與落點儀表板'!$B$16</f>
        <v>0</v>
      </c>
      <c r="I1315" s="8">
        <f t="shared" si="40"/>
        <v>-264.25</v>
      </c>
      <c r="J1315" s="2" t="str">
        <f t="shared" si="41"/>
        <v>FAIL</v>
      </c>
      <c r="K1315" s="17" t="str">
        <f>IF(AND(IF('114成績輸入與落點儀表板'!$C$2="必須採計",L1315&gt;0,IF('114成績輸入與落點儀表板'!$C$2="不可採計",L1315=0,TRUE)),IF('114成績輸入與落點儀表板'!$C$3="必須採計",M1315&gt;0,IF('114成績輸入與落點儀表板'!$C$3="不可採計",M1315=0,TRUE)),IF('114成績輸入與落點儀表板'!$C$4="必須採計",N1315&gt;0,IF('114成績輸入與落點儀表板'!$C$4="不可採計",N1315=0,TRUE)),IF('114成績輸入與落點儀表板'!$C$5="必須採計",O1315&gt;0,IF('114成績輸入與落點儀表板'!$C$5="不可採計",O1315=0,TRUE)),IF('114成績輸入與落點儀表板'!$C$6="必須採計",P1315&gt;0,IF('114成績輸入與落點儀表板'!$C$6="不可採計",P1315=0,TRUE)),IF('114成績輸入與落點儀表板'!$C$7="必須採計",Q1315&gt;0,IF('114成績輸入與落點儀表板'!$C$7="不可採計",Q1315=0,TRUE)),IF('114成績輸入與落點儀表板'!$C$8="必須採計",R1315&gt;0,IF('114成績輸入與落點儀表板'!$C$8="不可採計",R1315=0,TRUE)),IF('114成績輸入與落點儀表板'!$C$9="必須採計",S1315&gt;0,IF('114成績輸入與落點儀表板'!$C$9="不可採計",S1315=0,TRUE)),IF('114成績輸入與落點儀表板'!$C$10="必須採計",T1315&gt;0,IF('114成績輸入與落點儀表板'!$C$10="不可採計",T1315=0,TRUE)),IF('114成績輸入與落點儀表板'!$C$11="必須採計",U1315&gt;0,IF('114成績輸入與落點儀表板'!$C$11="不可採計",U1315=0,TRUE)),IF('114成績輸入與落點儀表板'!$C$12="必須採計",V1315&gt;0,IF('114成績輸入與落點儀表板'!$C$12="不可採計",V1315=0,TRUE)),IF('114成績輸入與落點儀表板'!$C$13="必須採計",W1315&gt;0,IF('114成績輸入與落點儀表板'!$C$13="不可採計",W1315=0,TRUE)),IF('114成績輸入與落點儀表板'!$C$14="必須採計",X1315&gt;0,IF('114成績輸入與落點儀表板'!$C$14="不可採計",X1315=0,TRUE)),IF('114成績輸入與落點儀表板'!$C$15="必須採計",Y1315&gt;0,IF('114成績輸入與落點儀表板'!$C$15="不可採計",Y1315=0,TRUE)),IF('114成績輸入與落點儀表板'!$C$16="必須採計",Z1315&gt;0,IF('114成績輸入與落點儀表板'!$C$16="不可採計",Z1315=0,TRUE))),"✅ 符合","❌ 不符合")</f>
        <v>✅ 符合</v>
      </c>
      <c r="L1315" s="15">
        <v>1.75</v>
      </c>
      <c r="M1315" s="15">
        <v>2</v>
      </c>
      <c r="N1315" s="15">
        <v>0</v>
      </c>
      <c r="O1315" s="15">
        <v>0</v>
      </c>
      <c r="P1315" s="15">
        <v>1</v>
      </c>
      <c r="Q1315" s="15">
        <v>0</v>
      </c>
      <c r="R1315" s="15">
        <v>0</v>
      </c>
      <c r="S1315" s="15">
        <v>0</v>
      </c>
      <c r="T1315" s="15">
        <v>2</v>
      </c>
      <c r="U1315" s="15">
        <v>0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</row>
    <row r="1316" spans="1:26" ht="15.75" customHeight="1" x14ac:dyDescent="0.3">
      <c r="A1316" s="2" t="s">
        <v>4627</v>
      </c>
      <c r="B1316" s="6" t="s">
        <v>2991</v>
      </c>
      <c r="C1316" s="6" t="s">
        <v>3061</v>
      </c>
      <c r="D1316" s="12" t="s">
        <v>134</v>
      </c>
      <c r="E1316" s="13" t="s">
        <v>4625</v>
      </c>
      <c r="F1316" s="2">
        <v>17</v>
      </c>
      <c r="G1316" s="15">
        <v>238</v>
      </c>
      <c r="H1316" s="7">
        <f>L1316*'114成績輸入與落點儀表板'!$B$2+M1316*'114成績輸入與落點儀表板'!$B$3+N1316*'114成績輸入與落點儀表板'!$B$4+O1316*'114成績輸入與落點儀表板'!$B$5+P1316*'114成績輸入與落點儀表板'!$B$6+Q1316*'114成績輸入與落點儀表板'!$B$7+R1316*'114成績輸入與落點儀表板'!$B$8+S1316*'114成績輸入與落點儀表板'!$B$9+T1316*'114成績輸入與落點儀表板'!$B$10+U1316*'114成績輸入與落點儀表板'!$B$11+V1316*'114成績輸入與落點儀表板'!$B$12+W1316*'114成績輸入與落點儀表板'!$B$13+X1316*'114成績輸入與落點儀表板'!$B$14+Y1316*'114成績輸入與落點儀表板'!$B$15+Z1316*'114成績輸入與落點儀表板'!$B$16</f>
        <v>0</v>
      </c>
      <c r="I1316" s="8">
        <f t="shared" si="40"/>
        <v>-238</v>
      </c>
      <c r="J1316" s="2" t="str">
        <f t="shared" si="41"/>
        <v>FAIL</v>
      </c>
      <c r="K1316" s="17" t="str">
        <f>IF(AND(IF('114成績輸入與落點儀表板'!$C$2="必須採計",L1316&gt;0,IF('114成績輸入與落點儀表板'!$C$2="不可採計",L1316=0,TRUE)),IF('114成績輸入與落點儀表板'!$C$3="必須採計",M1316&gt;0,IF('114成績輸入與落點儀表板'!$C$3="不可採計",M1316=0,TRUE)),IF('114成績輸入與落點儀表板'!$C$4="必須採計",N1316&gt;0,IF('114成績輸入與落點儀表板'!$C$4="不可採計",N1316=0,TRUE)),IF('114成績輸入與落點儀表板'!$C$5="必須採計",O1316&gt;0,IF('114成績輸入與落點儀表板'!$C$5="不可採計",O1316=0,TRUE)),IF('114成績輸入與落點儀表板'!$C$6="必須採計",P1316&gt;0,IF('114成績輸入與落點儀表板'!$C$6="不可採計",P1316=0,TRUE)),IF('114成績輸入與落點儀表板'!$C$7="必須採計",Q1316&gt;0,IF('114成績輸入與落點儀表板'!$C$7="不可採計",Q1316=0,TRUE)),IF('114成績輸入與落點儀表板'!$C$8="必須採計",R1316&gt;0,IF('114成績輸入與落點儀表板'!$C$8="不可採計",R1316=0,TRUE)),IF('114成績輸入與落點儀表板'!$C$9="必須採計",S1316&gt;0,IF('114成績輸入與落點儀表板'!$C$9="不可採計",S1316=0,TRUE)),IF('114成績輸入與落點儀表板'!$C$10="必須採計",T1316&gt;0,IF('114成績輸入與落點儀表板'!$C$10="不可採計",T1316=0,TRUE)),IF('114成績輸入與落點儀表板'!$C$11="必須採計",U1316&gt;0,IF('114成績輸入與落點儀表板'!$C$11="不可採計",U1316=0,TRUE)),IF('114成績輸入與落點儀表板'!$C$12="必須採計",V1316&gt;0,IF('114成績輸入與落點儀表板'!$C$12="不可採計",V1316=0,TRUE)),IF('114成績輸入與落點儀表板'!$C$13="必須採計",W1316&gt;0,IF('114成績輸入與落點儀表板'!$C$13="不可採計",W1316=0,TRUE)),IF('114成績輸入與落點儀表板'!$C$14="必須採計",X1316&gt;0,IF('114成績輸入與落點儀表板'!$C$14="不可採計",X1316=0,TRUE)),IF('114成績輸入與落點儀表板'!$C$15="必須採計",Y1316&gt;0,IF('114成績輸入與落點儀表板'!$C$15="不可採計",Y1316=0,TRUE)),IF('114成績輸入與落點儀表板'!$C$16="必須採計",Z1316&gt;0,IF('114成績輸入與落點儀表板'!$C$16="不可採計",Z1316=0,TRUE))),"✅ 符合","❌ 不符合")</f>
        <v>✅ 符合</v>
      </c>
      <c r="L1316" s="15">
        <v>1</v>
      </c>
      <c r="M1316" s="15">
        <v>2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2</v>
      </c>
      <c r="T1316" s="15">
        <v>2</v>
      </c>
      <c r="U1316" s="15">
        <v>0</v>
      </c>
      <c r="V1316" s="15">
        <v>0</v>
      </c>
      <c r="W1316" s="15">
        <v>0</v>
      </c>
      <c r="X1316" s="15">
        <v>0</v>
      </c>
      <c r="Y1316" s="15">
        <v>0</v>
      </c>
      <c r="Z1316" s="15">
        <v>0</v>
      </c>
    </row>
    <row r="1317" spans="1:26" ht="15.75" customHeight="1" x14ac:dyDescent="0.3">
      <c r="A1317" s="2" t="s">
        <v>4628</v>
      </c>
      <c r="B1317" s="6" t="s">
        <v>2991</v>
      </c>
      <c r="C1317" s="6" t="s">
        <v>3064</v>
      </c>
      <c r="D1317" s="12" t="s">
        <v>134</v>
      </c>
      <c r="E1317" s="13" t="s">
        <v>3065</v>
      </c>
      <c r="F1317" s="2">
        <v>7</v>
      </c>
      <c r="G1317" s="15">
        <v>313.5</v>
      </c>
      <c r="H1317" s="7">
        <f>L1317*'114成績輸入與落點儀表板'!$B$2+M1317*'114成績輸入與落點儀表板'!$B$3+N1317*'114成績輸入與落點儀表板'!$B$4+O1317*'114成績輸入與落點儀表板'!$B$5+P1317*'114成績輸入與落點儀表板'!$B$6+Q1317*'114成績輸入與落點儀表板'!$B$7+R1317*'114成績輸入與落點儀表板'!$B$8+S1317*'114成績輸入與落點儀表板'!$B$9+T1317*'114成績輸入與落點儀表板'!$B$10+U1317*'114成績輸入與落點儀表板'!$B$11+V1317*'114成績輸入與落點儀表板'!$B$12+W1317*'114成績輸入與落點儀表板'!$B$13+X1317*'114成績輸入與落點儀表板'!$B$14+Y1317*'114成績輸入與落點儀表板'!$B$15+Z1317*'114成績輸入與落點儀表板'!$B$16</f>
        <v>0</v>
      </c>
      <c r="I1317" s="8">
        <f t="shared" si="40"/>
        <v>-313.5</v>
      </c>
      <c r="J1317" s="2" t="str">
        <f t="shared" si="41"/>
        <v>FAIL</v>
      </c>
      <c r="K1317" s="17" t="str">
        <f>IF(AND(IF('114成績輸入與落點儀表板'!$C$2="必須採計",L1317&gt;0,IF('114成績輸入與落點儀表板'!$C$2="不可採計",L1317=0,TRUE)),IF('114成績輸入與落點儀表板'!$C$3="必須採計",M1317&gt;0,IF('114成績輸入與落點儀表板'!$C$3="不可採計",M1317=0,TRUE)),IF('114成績輸入與落點儀表板'!$C$4="必須採計",N1317&gt;0,IF('114成績輸入與落點儀表板'!$C$4="不可採計",N1317=0,TRUE)),IF('114成績輸入與落點儀表板'!$C$5="必須採計",O1317&gt;0,IF('114成績輸入與落點儀表板'!$C$5="不可採計",O1317=0,TRUE)),IF('114成績輸入與落點儀表板'!$C$6="必須採計",P1317&gt;0,IF('114成績輸入與落點儀表板'!$C$6="不可採計",P1317=0,TRUE)),IF('114成績輸入與落點儀表板'!$C$7="必須採計",Q1317&gt;0,IF('114成績輸入與落點儀表板'!$C$7="不可採計",Q1317=0,TRUE)),IF('114成績輸入與落點儀表板'!$C$8="必須採計",R1317&gt;0,IF('114成績輸入與落點儀表板'!$C$8="不可採計",R1317=0,TRUE)),IF('114成績輸入與落點儀表板'!$C$9="必須採計",S1317&gt;0,IF('114成績輸入與落點儀表板'!$C$9="不可採計",S1317=0,TRUE)),IF('114成績輸入與落點儀表板'!$C$10="必須採計",T1317&gt;0,IF('114成績輸入與落點儀表板'!$C$10="不可採計",T1317=0,TRUE)),IF('114成績輸入與落點儀表板'!$C$11="必須採計",U1317&gt;0,IF('114成績輸入與落點儀表板'!$C$11="不可採計",U1317=0,TRUE)),IF('114成績輸入與落點儀表板'!$C$12="必須採計",V1317&gt;0,IF('114成績輸入與落點儀表板'!$C$12="不可採計",V1317=0,TRUE)),IF('114成績輸入與落點儀表板'!$C$13="必須採計",W1317&gt;0,IF('114成績輸入與落點儀表板'!$C$13="不可採計",W1317=0,TRUE)),IF('114成績輸入與落點儀表板'!$C$14="必須採計",X1317&gt;0,IF('114成績輸入與落點儀表板'!$C$14="不可採計",X1317=0,TRUE)),IF('114成績輸入與落點儀表板'!$C$15="必須採計",Y1317&gt;0,IF('114成績輸入與落點儀表板'!$C$15="不可採計",Y1317=0,TRUE)),IF('114成績輸入與落點儀表板'!$C$16="必須採計",Z1317&gt;0,IF('114成績輸入與落點儀表板'!$C$16="不可採計",Z1317=0,TRUE))),"✅ 符合","❌ 不符合")</f>
        <v>❌ 不符合</v>
      </c>
      <c r="L1317" s="15">
        <v>0</v>
      </c>
      <c r="M1317" s="15">
        <v>1.5</v>
      </c>
      <c r="N1317" s="15">
        <v>1</v>
      </c>
      <c r="O1317" s="15">
        <v>0</v>
      </c>
      <c r="P1317" s="15">
        <v>0</v>
      </c>
      <c r="Q1317" s="15">
        <v>0</v>
      </c>
      <c r="R1317" s="15">
        <v>1</v>
      </c>
      <c r="S1317" s="15">
        <v>1</v>
      </c>
      <c r="T1317" s="15">
        <v>1.5</v>
      </c>
      <c r="U1317" s="15">
        <v>0</v>
      </c>
      <c r="V1317" s="15">
        <v>0</v>
      </c>
      <c r="W1317" s="15">
        <v>0</v>
      </c>
      <c r="X1317" s="15">
        <v>0</v>
      </c>
      <c r="Y1317" s="15">
        <v>0</v>
      </c>
      <c r="Z1317" s="15">
        <v>0</v>
      </c>
    </row>
    <row r="1318" spans="1:26" ht="15.75" customHeight="1" x14ac:dyDescent="0.3">
      <c r="A1318" s="2" t="s">
        <v>4631</v>
      </c>
      <c r="B1318" s="6" t="s">
        <v>2991</v>
      </c>
      <c r="C1318" s="6" t="s">
        <v>3019</v>
      </c>
      <c r="D1318" s="12" t="s">
        <v>227</v>
      </c>
      <c r="E1318" s="13" t="s">
        <v>3020</v>
      </c>
      <c r="F1318" s="2">
        <v>11</v>
      </c>
      <c r="G1318" s="15">
        <v>124.5</v>
      </c>
      <c r="H1318" s="7">
        <f>L1318*'114成績輸入與落點儀表板'!$B$2+M1318*'114成績輸入與落點儀表板'!$B$3+N1318*'114成績輸入與落點儀表板'!$B$4+O1318*'114成績輸入與落點儀表板'!$B$5+P1318*'114成績輸入與落點儀表板'!$B$6+Q1318*'114成績輸入與落點儀表板'!$B$7+R1318*'114成績輸入與落點儀表板'!$B$8+S1318*'114成績輸入與落點儀表板'!$B$9+T1318*'114成績輸入與落點儀表板'!$B$10+U1318*'114成績輸入與落點儀表板'!$B$11+V1318*'114成績輸入與落點儀表板'!$B$12+W1318*'114成績輸入與落點儀表板'!$B$13+X1318*'114成績輸入與落點儀表板'!$B$14+Y1318*'114成績輸入與落點儀表板'!$B$15+Z1318*'114成績輸入與落點儀表板'!$B$16</f>
        <v>0</v>
      </c>
      <c r="I1318" s="8">
        <f t="shared" si="40"/>
        <v>-124.5</v>
      </c>
      <c r="J1318" s="2" t="str">
        <f t="shared" si="41"/>
        <v>FAIL</v>
      </c>
      <c r="K1318" s="17" t="str">
        <f>IF(AND(IF('114成績輸入與落點儀表板'!$C$2="必須採計",L1318&gt;0,IF('114成績輸入與落點儀表板'!$C$2="不可採計",L1318=0,TRUE)),IF('114成績輸入與落點儀表板'!$C$3="必須採計",M1318&gt;0,IF('114成績輸入與落點儀表板'!$C$3="不可採計",M1318=0,TRUE)),IF('114成績輸入與落點儀表板'!$C$4="必須採計",N1318&gt;0,IF('114成績輸入與落點儀表板'!$C$4="不可採計",N1318=0,TRUE)),IF('114成績輸入與落點儀表板'!$C$5="必須採計",O1318&gt;0,IF('114成績輸入與落點儀表板'!$C$5="不可採計",O1318=0,TRUE)),IF('114成績輸入與落點儀表板'!$C$6="必須採計",P1318&gt;0,IF('114成績輸入與落點儀表板'!$C$6="不可採計",P1318=0,TRUE)),IF('114成績輸入與落點儀表板'!$C$7="必須採計",Q1318&gt;0,IF('114成績輸入與落點儀表板'!$C$7="不可採計",Q1318=0,TRUE)),IF('114成績輸入與落點儀表板'!$C$8="必須採計",R1318&gt;0,IF('114成績輸入與落點儀表板'!$C$8="不可採計",R1318=0,TRUE)),IF('114成績輸入與落點儀表板'!$C$9="必須採計",S1318&gt;0,IF('114成績輸入與落點儀表板'!$C$9="不可採計",S1318=0,TRUE)),IF('114成績輸入與落點儀表板'!$C$10="必須採計",T1318&gt;0,IF('114成績輸入與落點儀表板'!$C$10="不可採計",T1318=0,TRUE)),IF('114成績輸入與落點儀表板'!$C$11="必須採計",U1318&gt;0,IF('114成績輸入與落點儀表板'!$C$11="不可採計",U1318=0,TRUE)),IF('114成績輸入與落點儀表板'!$C$12="必須採計",V1318&gt;0,IF('114成績輸入與落點儀表板'!$C$12="不可採計",V1318=0,TRUE)),IF('114成績輸入與落點儀表板'!$C$13="必須採計",W1318&gt;0,IF('114成績輸入與落點儀表板'!$C$13="不可採計",W1318=0,TRUE)),IF('114成績輸入與落點儀表板'!$C$14="必須採計",X1318&gt;0,IF('114成績輸入與落點儀表板'!$C$14="不可採計",X1318=0,TRUE)),IF('114成績輸入與落點儀表板'!$C$15="必須採計",Y1318&gt;0,IF('114成績輸入與落點儀表板'!$C$15="不可採計",Y1318=0,TRUE)),IF('114成績輸入與落點儀表板'!$C$16="必須採計",Z1318&gt;0,IF('114成績輸入與落點儀表板'!$C$16="不可採計",Z1318=0,TRUE))),"✅ 符合","❌ 不符合")</f>
        <v>✅ 符合</v>
      </c>
      <c r="L1318" s="15">
        <v>1.5</v>
      </c>
      <c r="M1318" s="15">
        <v>1.5</v>
      </c>
      <c r="N1318" s="15">
        <v>0</v>
      </c>
      <c r="O1318" s="15">
        <v>0</v>
      </c>
      <c r="P1318" s="15">
        <v>0</v>
      </c>
      <c r="Q1318" s="15">
        <v>0</v>
      </c>
      <c r="R1318" s="15">
        <v>2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0</v>
      </c>
      <c r="Z1318" s="15">
        <v>0</v>
      </c>
    </row>
    <row r="1319" spans="1:26" ht="15.75" customHeight="1" x14ac:dyDescent="0.3">
      <c r="A1319" s="2" t="s">
        <v>4632</v>
      </c>
      <c r="B1319" s="6" t="s">
        <v>3067</v>
      </c>
      <c r="C1319" s="6" t="s">
        <v>3068</v>
      </c>
      <c r="D1319" s="12" t="s">
        <v>121</v>
      </c>
      <c r="E1319" s="13" t="s">
        <v>1771</v>
      </c>
      <c r="F1319" s="2">
        <v>27</v>
      </c>
      <c r="G1319" s="15">
        <v>148</v>
      </c>
      <c r="H1319" s="7">
        <f>L1319*'114成績輸入與落點儀表板'!$B$2+M1319*'114成績輸入與落點儀表板'!$B$3+N1319*'114成績輸入與落點儀表板'!$B$4+O1319*'114成績輸入與落點儀表板'!$B$5+P1319*'114成績輸入與落點儀表板'!$B$6+Q1319*'114成績輸入與落點儀表板'!$B$7+R1319*'114成績輸入與落點儀表板'!$B$8+S1319*'114成績輸入與落點儀表板'!$B$9+T1319*'114成績輸入與落點儀表板'!$B$10+U1319*'114成績輸入與落點儀表板'!$B$11+V1319*'114成績輸入與落點儀表板'!$B$12+W1319*'114成績輸入與落點儀表板'!$B$13+X1319*'114成績輸入與落點儀表板'!$B$14+Y1319*'114成績輸入與落點儀表板'!$B$15+Z1319*'114成績輸入與落點儀表板'!$B$16</f>
        <v>0</v>
      </c>
      <c r="I1319" s="8">
        <f t="shared" si="40"/>
        <v>-148</v>
      </c>
      <c r="J1319" s="2" t="str">
        <f t="shared" si="41"/>
        <v>FAIL</v>
      </c>
      <c r="K1319" s="17" t="str">
        <f>IF(AND(IF('114成績輸入與落點儀表板'!$C$2="必須採計",L1319&gt;0,IF('114成績輸入與落點儀表板'!$C$2="不可採計",L1319=0,TRUE)),IF('114成績輸入與落點儀表板'!$C$3="必須採計",M1319&gt;0,IF('114成績輸入與落點儀表板'!$C$3="不可採計",M1319=0,TRUE)),IF('114成績輸入與落點儀表板'!$C$4="必須採計",N1319&gt;0,IF('114成績輸入與落點儀表板'!$C$4="不可採計",N1319=0,TRUE)),IF('114成績輸入與落點儀表板'!$C$5="必須採計",O1319&gt;0,IF('114成績輸入與落點儀表板'!$C$5="不可採計",O1319=0,TRUE)),IF('114成績輸入與落點儀表板'!$C$6="必須採計",P1319&gt;0,IF('114成績輸入與落點儀表板'!$C$6="不可採計",P1319=0,TRUE)),IF('114成績輸入與落點儀表板'!$C$7="必須採計",Q1319&gt;0,IF('114成績輸入與落點儀表板'!$C$7="不可採計",Q1319=0,TRUE)),IF('114成績輸入與落點儀表板'!$C$8="必須採計",R1319&gt;0,IF('114成績輸入與落點儀表板'!$C$8="不可採計",R1319=0,TRUE)),IF('114成績輸入與落點儀表板'!$C$9="必須採計",S1319&gt;0,IF('114成績輸入與落點儀表板'!$C$9="不可採計",S1319=0,TRUE)),IF('114成績輸入與落點儀表板'!$C$10="必須採計",T1319&gt;0,IF('114成績輸入與落點儀表板'!$C$10="不可採計",T1319=0,TRUE)),IF('114成績輸入與落點儀表板'!$C$11="必須採計",U1319&gt;0,IF('114成績輸入與落點儀表板'!$C$11="不可採計",U1319=0,TRUE)),IF('114成績輸入與落點儀表板'!$C$12="必須採計",V1319&gt;0,IF('114成績輸入與落點儀表板'!$C$12="不可採計",V1319=0,TRUE)),IF('114成績輸入與落點儀表板'!$C$13="必須採計",W1319&gt;0,IF('114成績輸入與落點儀表板'!$C$13="不可採計",W1319=0,TRUE)),IF('114成績輸入與落點儀表板'!$C$14="必須採計",X1319&gt;0,IF('114成績輸入與落點儀表板'!$C$14="不可採計",X1319=0,TRUE)),IF('114成績輸入與落點儀表板'!$C$15="必須採計",Y1319&gt;0,IF('114成績輸入與落點儀表板'!$C$15="不可採計",Y1319=0,TRUE)),IF('114成績輸入與落點儀表板'!$C$16="必須採計",Z1319&gt;0,IF('114成績輸入與落點儀表板'!$C$16="不可採計",Z1319=0,TRUE))),"✅ 符合","❌ 不符合")</f>
        <v>✅ 符合</v>
      </c>
      <c r="L1319" s="15">
        <v>2</v>
      </c>
      <c r="M1319" s="15">
        <v>1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0</v>
      </c>
      <c r="T1319" s="15">
        <v>0</v>
      </c>
      <c r="U1319" s="15">
        <v>2</v>
      </c>
      <c r="V1319" s="15">
        <v>0</v>
      </c>
      <c r="W1319" s="15">
        <v>0</v>
      </c>
      <c r="X1319" s="15">
        <v>0</v>
      </c>
      <c r="Y1319" s="15">
        <v>0</v>
      </c>
      <c r="Z1319" s="15">
        <v>0</v>
      </c>
    </row>
    <row r="1320" spans="1:26" ht="15.75" customHeight="1" x14ac:dyDescent="0.3">
      <c r="A1320" s="2" t="s">
        <v>4634</v>
      </c>
      <c r="B1320" s="6" t="s">
        <v>3067</v>
      </c>
      <c r="C1320" s="6" t="s">
        <v>3070</v>
      </c>
      <c r="D1320" s="12" t="s">
        <v>121</v>
      </c>
      <c r="E1320" s="13" t="s">
        <v>5940</v>
      </c>
      <c r="F1320" s="2">
        <v>43</v>
      </c>
      <c r="G1320" s="15">
        <v>162</v>
      </c>
      <c r="H1320" s="7">
        <f>L1320*'114成績輸入與落點儀表板'!$B$2+M1320*'114成績輸入與落點儀表板'!$B$3+N1320*'114成績輸入與落點儀表板'!$B$4+O1320*'114成績輸入與落點儀表板'!$B$5+P1320*'114成績輸入與落點儀表板'!$B$6+Q1320*'114成績輸入與落點儀表板'!$B$7+R1320*'114成績輸入與落點儀表板'!$B$8+S1320*'114成績輸入與落點儀表板'!$B$9+T1320*'114成績輸入與落點儀表板'!$B$10+U1320*'114成績輸入與落點儀表板'!$B$11+V1320*'114成績輸入與落點儀表板'!$B$12+W1320*'114成績輸入與落點儀表板'!$B$13+X1320*'114成績輸入與落點儀表板'!$B$14+Y1320*'114成績輸入與落點儀表板'!$B$15+Z1320*'114成績輸入與落點儀表板'!$B$16</f>
        <v>0</v>
      </c>
      <c r="I1320" s="8">
        <f t="shared" si="40"/>
        <v>-162</v>
      </c>
      <c r="J1320" s="2" t="str">
        <f t="shared" si="41"/>
        <v>FAIL</v>
      </c>
      <c r="K1320" s="17" t="str">
        <f>IF(AND(IF('114成績輸入與落點儀表板'!$C$2="必須採計",L1320&gt;0,IF('114成績輸入與落點儀表板'!$C$2="不可採計",L1320=0,TRUE)),IF('114成績輸入與落點儀表板'!$C$3="必須採計",M1320&gt;0,IF('114成績輸入與落點儀表板'!$C$3="不可採計",M1320=0,TRUE)),IF('114成績輸入與落點儀表板'!$C$4="必須採計",N1320&gt;0,IF('114成績輸入與落點儀表板'!$C$4="不可採計",N1320=0,TRUE)),IF('114成績輸入與落點儀表板'!$C$5="必須採計",O1320&gt;0,IF('114成績輸入與落點儀表板'!$C$5="不可採計",O1320=0,TRUE)),IF('114成績輸入與落點儀表板'!$C$6="必須採計",P1320&gt;0,IF('114成績輸入與落點儀表板'!$C$6="不可採計",P1320=0,TRUE)),IF('114成績輸入與落點儀表板'!$C$7="必須採計",Q1320&gt;0,IF('114成績輸入與落點儀表板'!$C$7="不可採計",Q1320=0,TRUE)),IF('114成績輸入與落點儀表板'!$C$8="必須採計",R1320&gt;0,IF('114成績輸入與落點儀表板'!$C$8="不可採計",R1320=0,TRUE)),IF('114成績輸入與落點儀表板'!$C$9="必須採計",S1320&gt;0,IF('114成績輸入與落點儀表板'!$C$9="不可採計",S1320=0,TRUE)),IF('114成績輸入與落點儀表板'!$C$10="必須採計",T1320&gt;0,IF('114成績輸入與落點儀表板'!$C$10="不可採計",T1320=0,TRUE)),IF('114成績輸入與落點儀表板'!$C$11="必須採計",U1320&gt;0,IF('114成績輸入與落點儀表板'!$C$11="不可採計",U1320=0,TRUE)),IF('114成績輸入與落點儀表板'!$C$12="必須採計",V1320&gt;0,IF('114成績輸入與落點儀表板'!$C$12="不可採計",V1320=0,TRUE)),IF('114成績輸入與落點儀表板'!$C$13="必須採計",W1320&gt;0,IF('114成績輸入與落點儀表板'!$C$13="不可採計",W1320=0,TRUE)),IF('114成績輸入與落點儀表板'!$C$14="必須採計",X1320&gt;0,IF('114成績輸入與落點儀表板'!$C$14="不可採計",X1320=0,TRUE)),IF('114成績輸入與落點儀表板'!$C$15="必須採計",Y1320&gt;0,IF('114成績輸入與落點儀表板'!$C$15="不可採計",Y1320=0,TRUE)),IF('114成績輸入與落點儀表板'!$C$16="必須採計",Z1320&gt;0,IF('114成績輸入與落點儀表板'!$C$16="不可採計",Z1320=0,TRUE))),"✅ 符合","❌ 不符合")</f>
        <v>✅ 符合</v>
      </c>
      <c r="L1320" s="15">
        <v>2</v>
      </c>
      <c r="M1320" s="15">
        <v>0</v>
      </c>
      <c r="N1320" s="15">
        <v>0</v>
      </c>
      <c r="O1320" s="15">
        <v>0</v>
      </c>
      <c r="P1320" s="15">
        <v>0</v>
      </c>
      <c r="Q1320" s="15">
        <v>1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2</v>
      </c>
      <c r="X1320" s="15">
        <v>1</v>
      </c>
      <c r="Y1320" s="15">
        <v>0</v>
      </c>
      <c r="Z1320" s="15">
        <v>0</v>
      </c>
    </row>
    <row r="1321" spans="1:26" ht="15.75" customHeight="1" x14ac:dyDescent="0.3">
      <c r="A1321" s="2" t="s">
        <v>3109</v>
      </c>
      <c r="B1321" s="6" t="s">
        <v>3067</v>
      </c>
      <c r="C1321" s="6" t="s">
        <v>3073</v>
      </c>
      <c r="D1321" s="12" t="s">
        <v>121</v>
      </c>
      <c r="E1321" s="13" t="s">
        <v>1335</v>
      </c>
      <c r="F1321" s="2">
        <v>21</v>
      </c>
      <c r="G1321" s="15">
        <v>75</v>
      </c>
      <c r="H1321" s="7">
        <f>L1321*'114成績輸入與落點儀表板'!$B$2+M1321*'114成績輸入與落點儀表板'!$B$3+N1321*'114成績輸入與落點儀表板'!$B$4+O1321*'114成績輸入與落點儀表板'!$B$5+P1321*'114成績輸入與落點儀表板'!$B$6+Q1321*'114成績輸入與落點儀表板'!$B$7+R1321*'114成績輸入與落點儀表板'!$B$8+S1321*'114成績輸入與落點儀表板'!$B$9+T1321*'114成績輸入與落點儀表板'!$B$10+U1321*'114成績輸入與落點儀表板'!$B$11+V1321*'114成績輸入與落點儀表板'!$B$12+W1321*'114成績輸入與落點儀表板'!$B$13+X1321*'114成績輸入與落點儀表板'!$B$14+Y1321*'114成績輸入與落點儀表板'!$B$15+Z1321*'114成績輸入與落點儀表板'!$B$16</f>
        <v>0</v>
      </c>
      <c r="I1321" s="8">
        <f t="shared" si="40"/>
        <v>-75</v>
      </c>
      <c r="J1321" s="2" t="str">
        <f t="shared" si="41"/>
        <v>FAIL</v>
      </c>
      <c r="K1321" s="17" t="str">
        <f>IF(AND(IF('114成績輸入與落點儀表板'!$C$2="必須採計",L1321&gt;0,IF('114成績輸入與落點儀表板'!$C$2="不可採計",L1321=0,TRUE)),IF('114成績輸入與落點儀表板'!$C$3="必須採計",M1321&gt;0,IF('114成績輸入與落點儀表板'!$C$3="不可採計",M1321=0,TRUE)),IF('114成績輸入與落點儀表板'!$C$4="必須採計",N1321&gt;0,IF('114成績輸入與落點儀表板'!$C$4="不可採計",N1321=0,TRUE)),IF('114成績輸入與落點儀表板'!$C$5="必須採計",O1321&gt;0,IF('114成績輸入與落點儀表板'!$C$5="不可採計",O1321=0,TRUE)),IF('114成績輸入與落點儀表板'!$C$6="必須採計",P1321&gt;0,IF('114成績輸入與落點儀表板'!$C$6="不可採計",P1321=0,TRUE)),IF('114成績輸入與落點儀表板'!$C$7="必須採計",Q1321&gt;0,IF('114成績輸入與落點儀表板'!$C$7="不可採計",Q1321=0,TRUE)),IF('114成績輸入與落點儀表板'!$C$8="必須採計",R1321&gt;0,IF('114成績輸入與落點儀表板'!$C$8="不可採計",R1321=0,TRUE)),IF('114成績輸入與落點儀表板'!$C$9="必須採計",S1321&gt;0,IF('114成績輸入與落點儀表板'!$C$9="不可採計",S1321=0,TRUE)),IF('114成績輸入與落點儀表板'!$C$10="必須採計",T1321&gt;0,IF('114成績輸入與落點儀表板'!$C$10="不可採計",T1321=0,TRUE)),IF('114成績輸入與落點儀表板'!$C$11="必須採計",U1321&gt;0,IF('114成績輸入與落點儀表板'!$C$11="不可採計",U1321=0,TRUE)),IF('114成績輸入與落點儀表板'!$C$12="必須採計",V1321&gt;0,IF('114成績輸入與落點儀表板'!$C$12="不可採計",V1321=0,TRUE)),IF('114成績輸入與落點儀表板'!$C$13="必須採計",W1321&gt;0,IF('114成績輸入與落點儀表板'!$C$13="不可採計",W1321=0,TRUE)),IF('114成績輸入與落點儀表板'!$C$14="必須採計",X1321&gt;0,IF('114成績輸入與落點儀表板'!$C$14="不可採計",X1321=0,TRUE)),IF('114成績輸入與落點儀表板'!$C$15="必須採計",Y1321&gt;0,IF('114成績輸入與落點儀表板'!$C$15="不可採計",Y1321=0,TRUE)),IF('114成績輸入與落點儀表板'!$C$16="必須採計",Z1321&gt;0,IF('114成績輸入與落點儀表板'!$C$16="不可採計",Z1321=0,TRUE))),"✅ 符合","❌ 不符合")</f>
        <v>✅ 符合</v>
      </c>
      <c r="L1321" s="15">
        <v>1</v>
      </c>
      <c r="M1321" s="15">
        <v>0</v>
      </c>
      <c r="N1321" s="15">
        <v>0</v>
      </c>
      <c r="O1321" s="15">
        <v>0</v>
      </c>
      <c r="P1321" s="15">
        <v>0</v>
      </c>
      <c r="Q1321" s="15">
        <v>1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1</v>
      </c>
      <c r="X1321" s="15">
        <v>0</v>
      </c>
      <c r="Y1321" s="15">
        <v>0</v>
      </c>
      <c r="Z1321" s="15">
        <v>0</v>
      </c>
    </row>
    <row r="1322" spans="1:26" ht="15.75" customHeight="1" x14ac:dyDescent="0.3">
      <c r="A1322" s="2" t="s">
        <v>3111</v>
      </c>
      <c r="B1322" s="6" t="s">
        <v>3067</v>
      </c>
      <c r="C1322" s="6" t="s">
        <v>3075</v>
      </c>
      <c r="D1322" s="12" t="s">
        <v>121</v>
      </c>
      <c r="E1322" s="13" t="s">
        <v>3076</v>
      </c>
      <c r="F1322" s="2">
        <v>36</v>
      </c>
      <c r="G1322" s="15">
        <v>113</v>
      </c>
      <c r="H1322" s="7">
        <f>L1322*'114成績輸入與落點儀表板'!$B$2+M1322*'114成績輸入與落點儀表板'!$B$3+N1322*'114成績輸入與落點儀表板'!$B$4+O1322*'114成績輸入與落點儀表板'!$B$5+P1322*'114成績輸入與落點儀表板'!$B$6+Q1322*'114成績輸入與落點儀表板'!$B$7+R1322*'114成績輸入與落點儀表板'!$B$8+S1322*'114成績輸入與落點儀表板'!$B$9+T1322*'114成績輸入與落點儀表板'!$B$10+U1322*'114成績輸入與落點儀表板'!$B$11+V1322*'114成績輸入與落點儀表板'!$B$12+W1322*'114成績輸入與落點儀表板'!$B$13+X1322*'114成績輸入與落點儀表板'!$B$14+Y1322*'114成績輸入與落點儀表板'!$B$15+Z1322*'114成績輸入與落點儀表板'!$B$16</f>
        <v>0</v>
      </c>
      <c r="I1322" s="8">
        <f t="shared" si="40"/>
        <v>-113</v>
      </c>
      <c r="J1322" s="2" t="str">
        <f t="shared" si="41"/>
        <v>FAIL</v>
      </c>
      <c r="K1322" s="17" t="str">
        <f>IF(AND(IF('114成績輸入與落點儀表板'!$C$2="必須採計",L1322&gt;0,IF('114成績輸入與落點儀表板'!$C$2="不可採計",L1322=0,TRUE)),IF('114成績輸入與落點儀表板'!$C$3="必須採計",M1322&gt;0,IF('114成績輸入與落點儀表板'!$C$3="不可採計",M1322=0,TRUE)),IF('114成績輸入與落點儀表板'!$C$4="必須採計",N1322&gt;0,IF('114成績輸入與落點儀表板'!$C$4="不可採計",N1322=0,TRUE)),IF('114成績輸入與落點儀表板'!$C$5="必須採計",O1322&gt;0,IF('114成績輸入與落點儀表板'!$C$5="不可採計",O1322=0,TRUE)),IF('114成績輸入與落點儀表板'!$C$6="必須採計",P1322&gt;0,IF('114成績輸入與落點儀表板'!$C$6="不可採計",P1322=0,TRUE)),IF('114成績輸入與落點儀表板'!$C$7="必須採計",Q1322&gt;0,IF('114成績輸入與落點儀表板'!$C$7="不可採計",Q1322=0,TRUE)),IF('114成績輸入與落點儀表板'!$C$8="必須採計",R1322&gt;0,IF('114成績輸入與落點儀表板'!$C$8="不可採計",R1322=0,TRUE)),IF('114成績輸入與落點儀表板'!$C$9="必須採計",S1322&gt;0,IF('114成績輸入與落點儀表板'!$C$9="不可採計",S1322=0,TRUE)),IF('114成績輸入與落點儀表板'!$C$10="必須採計",T1322&gt;0,IF('114成績輸入與落點儀表板'!$C$10="不可採計",T1322=0,TRUE)),IF('114成績輸入與落點儀表板'!$C$11="必須採計",U1322&gt;0,IF('114成績輸入與落點儀表板'!$C$11="不可採計",U1322=0,TRUE)),IF('114成績輸入與落點儀表板'!$C$12="必須採計",V1322&gt;0,IF('114成績輸入與落點儀表板'!$C$12="不可採計",V1322=0,TRUE)),IF('114成績輸入與落點儀表板'!$C$13="必須採計",W1322&gt;0,IF('114成績輸入與落點儀表板'!$C$13="不可採計",W1322=0,TRUE)),IF('114成績輸入與落點儀表板'!$C$14="必須採計",X1322&gt;0,IF('114成績輸入與落點儀表板'!$C$14="不可採計",X1322=0,TRUE)),IF('114成績輸入與落點儀表板'!$C$15="必須採計",Y1322&gt;0,IF('114成績輸入與落點儀表板'!$C$15="不可採計",Y1322=0,TRUE)),IF('114成績輸入與落點儀表板'!$C$16="必須採計",Z1322&gt;0,IF('114成績輸入與落點儀表板'!$C$16="不可採計",Z1322=0,TRUE))),"✅ 符合","❌ 不符合")</f>
        <v>✅ 符合</v>
      </c>
      <c r="L1322" s="15">
        <v>1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0</v>
      </c>
      <c r="V1322" s="15">
        <v>0</v>
      </c>
      <c r="W1322" s="15">
        <v>2</v>
      </c>
      <c r="X1322" s="15">
        <v>1</v>
      </c>
      <c r="Y1322" s="15">
        <v>0</v>
      </c>
      <c r="Z1322" s="15">
        <v>0</v>
      </c>
    </row>
    <row r="1323" spans="1:26" ht="15.75" customHeight="1" x14ac:dyDescent="0.3">
      <c r="A1323" s="2" t="s">
        <v>3114</v>
      </c>
      <c r="B1323" s="6" t="s">
        <v>3067</v>
      </c>
      <c r="C1323" s="6" t="s">
        <v>3078</v>
      </c>
      <c r="D1323" s="12" t="s">
        <v>121</v>
      </c>
      <c r="E1323" s="13" t="s">
        <v>1592</v>
      </c>
      <c r="F1323" s="2">
        <v>31</v>
      </c>
      <c r="G1323" s="15">
        <v>108</v>
      </c>
      <c r="H1323" s="7">
        <f>L1323*'114成績輸入與落點儀表板'!$B$2+M1323*'114成績輸入與落點儀表板'!$B$3+N1323*'114成績輸入與落點儀表板'!$B$4+O1323*'114成績輸入與落點儀表板'!$B$5+P1323*'114成績輸入與落點儀表板'!$B$6+Q1323*'114成績輸入與落點儀表板'!$B$7+R1323*'114成績輸入與落點儀表板'!$B$8+S1323*'114成績輸入與落點儀表板'!$B$9+T1323*'114成績輸入與落點儀表板'!$B$10+U1323*'114成績輸入與落點儀表板'!$B$11+V1323*'114成績輸入與落點儀表板'!$B$12+W1323*'114成績輸入與落點儀表板'!$B$13+X1323*'114成績輸入與落點儀表板'!$B$14+Y1323*'114成績輸入與落點儀表板'!$B$15+Z1323*'114成績輸入與落點儀表板'!$B$16</f>
        <v>0</v>
      </c>
      <c r="I1323" s="8">
        <f t="shared" si="40"/>
        <v>-108</v>
      </c>
      <c r="J1323" s="2" t="str">
        <f t="shared" si="41"/>
        <v>FAIL</v>
      </c>
      <c r="K1323" s="17" t="str">
        <f>IF(AND(IF('114成績輸入與落點儀表板'!$C$2="必須採計",L1323&gt;0,IF('114成績輸入與落點儀表板'!$C$2="不可採計",L1323=0,TRUE)),IF('114成績輸入與落點儀表板'!$C$3="必須採計",M1323&gt;0,IF('114成績輸入與落點儀表板'!$C$3="不可採計",M1323=0,TRUE)),IF('114成績輸入與落點儀表板'!$C$4="必須採計",N1323&gt;0,IF('114成績輸入與落點儀表板'!$C$4="不可採計",N1323=0,TRUE)),IF('114成績輸入與落點儀表板'!$C$5="必須採計",O1323&gt;0,IF('114成績輸入與落點儀表板'!$C$5="不可採計",O1323=0,TRUE)),IF('114成績輸入與落點儀表板'!$C$6="必須採計",P1323&gt;0,IF('114成績輸入與落點儀表板'!$C$6="不可採計",P1323=0,TRUE)),IF('114成績輸入與落點儀表板'!$C$7="必須採計",Q1323&gt;0,IF('114成績輸入與落點儀表板'!$C$7="不可採計",Q1323=0,TRUE)),IF('114成績輸入與落點儀表板'!$C$8="必須採計",R1323&gt;0,IF('114成績輸入與落點儀表板'!$C$8="不可採計",R1323=0,TRUE)),IF('114成績輸入與落點儀表板'!$C$9="必須採計",S1323&gt;0,IF('114成績輸入與落點儀表板'!$C$9="不可採計",S1323=0,TRUE)),IF('114成績輸入與落點儀表板'!$C$10="必須採計",T1323&gt;0,IF('114成績輸入與落點儀表板'!$C$10="不可採計",T1323=0,TRUE)),IF('114成績輸入與落點儀表板'!$C$11="必須採計",U1323&gt;0,IF('114成績輸入與落點儀表板'!$C$11="不可採計",U1323=0,TRUE)),IF('114成績輸入與落點儀表板'!$C$12="必須採計",V1323&gt;0,IF('114成績輸入與落點儀表板'!$C$12="不可採計",V1323=0,TRUE)),IF('114成績輸入與落點儀表板'!$C$13="必須採計",W1323&gt;0,IF('114成績輸入與落點儀表板'!$C$13="不可採計",W1323=0,TRUE)),IF('114成績輸入與落點儀表板'!$C$14="必須採計",X1323&gt;0,IF('114成績輸入與落點儀表板'!$C$14="不可採計",X1323=0,TRUE)),IF('114成績輸入與落點儀表板'!$C$15="必須採計",Y1323&gt;0,IF('114成績輸入與落點儀表板'!$C$15="不可採計",Y1323=0,TRUE)),IF('114成績輸入與落點儀表板'!$C$16="必須採計",Z1323&gt;0,IF('114成績輸入與落點儀表板'!$C$16="不可採計",Z1323=0,TRUE))),"✅ 符合","❌ 不符合")</f>
        <v>✅ 符合</v>
      </c>
      <c r="L1323" s="15">
        <v>1</v>
      </c>
      <c r="M1323" s="15">
        <v>0</v>
      </c>
      <c r="N1323" s="15">
        <v>0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1</v>
      </c>
      <c r="V1323" s="15">
        <v>0</v>
      </c>
      <c r="W1323" s="15">
        <v>2</v>
      </c>
      <c r="X1323" s="15">
        <v>0</v>
      </c>
      <c r="Y1323" s="15">
        <v>0</v>
      </c>
      <c r="Z1323" s="15">
        <v>0</v>
      </c>
    </row>
    <row r="1324" spans="1:26" ht="15.75" customHeight="1" x14ac:dyDescent="0.3">
      <c r="A1324" s="2" t="s">
        <v>4637</v>
      </c>
      <c r="B1324" s="6" t="s">
        <v>3067</v>
      </c>
      <c r="C1324" s="6" t="s">
        <v>3083</v>
      </c>
      <c r="D1324" s="12" t="s">
        <v>121</v>
      </c>
      <c r="E1324" s="13" t="s">
        <v>1308</v>
      </c>
      <c r="F1324" s="2">
        <v>24</v>
      </c>
      <c r="G1324" s="15">
        <v>114</v>
      </c>
      <c r="H1324" s="7">
        <f>L1324*'114成績輸入與落點儀表板'!$B$2+M1324*'114成績輸入與落點儀表板'!$B$3+N1324*'114成績輸入與落點儀表板'!$B$4+O1324*'114成績輸入與落點儀表板'!$B$5+P1324*'114成績輸入與落點儀表板'!$B$6+Q1324*'114成績輸入與落點儀表板'!$B$7+R1324*'114成績輸入與落點儀表板'!$B$8+S1324*'114成績輸入與落點儀表板'!$B$9+T1324*'114成績輸入與落點儀表板'!$B$10+U1324*'114成績輸入與落點儀表板'!$B$11+V1324*'114成績輸入與落點儀表板'!$B$12+W1324*'114成績輸入與落點儀表板'!$B$13+X1324*'114成績輸入與落點儀表板'!$B$14+Y1324*'114成績輸入與落點儀表板'!$B$15+Z1324*'114成績輸入與落點儀表板'!$B$16</f>
        <v>0</v>
      </c>
      <c r="I1324" s="8">
        <f t="shared" si="40"/>
        <v>-114</v>
      </c>
      <c r="J1324" s="2" t="str">
        <f t="shared" si="41"/>
        <v>FAIL</v>
      </c>
      <c r="K1324" s="17" t="str">
        <f>IF(AND(IF('114成績輸入與落點儀表板'!$C$2="必須採計",L1324&gt;0,IF('114成績輸入與落點儀表板'!$C$2="不可採計",L1324=0,TRUE)),IF('114成績輸入與落點儀表板'!$C$3="必須採計",M1324&gt;0,IF('114成績輸入與落點儀表板'!$C$3="不可採計",M1324=0,TRUE)),IF('114成績輸入與落點儀表板'!$C$4="必須採計",N1324&gt;0,IF('114成績輸入與落點儀表板'!$C$4="不可採計",N1324=0,TRUE)),IF('114成績輸入與落點儀表板'!$C$5="必須採計",O1324&gt;0,IF('114成績輸入與落點儀表板'!$C$5="不可採計",O1324=0,TRUE)),IF('114成績輸入與落點儀表板'!$C$6="必須採計",P1324&gt;0,IF('114成績輸入與落點儀表板'!$C$6="不可採計",P1324=0,TRUE)),IF('114成績輸入與落點儀表板'!$C$7="必須採計",Q1324&gt;0,IF('114成績輸入與落點儀表板'!$C$7="不可採計",Q1324=0,TRUE)),IF('114成績輸入與落點儀表板'!$C$8="必須採計",R1324&gt;0,IF('114成績輸入與落點儀表板'!$C$8="不可採計",R1324=0,TRUE)),IF('114成績輸入與落點儀表板'!$C$9="必須採計",S1324&gt;0,IF('114成績輸入與落點儀表板'!$C$9="不可採計",S1324=0,TRUE)),IF('114成績輸入與落點儀表板'!$C$10="必須採計",T1324&gt;0,IF('114成績輸入與落點儀表板'!$C$10="不可採計",T1324=0,TRUE)),IF('114成績輸入與落點儀表板'!$C$11="必須採計",U1324&gt;0,IF('114成績輸入與落點儀表板'!$C$11="不可採計",U1324=0,TRUE)),IF('114成績輸入與落點儀表板'!$C$12="必須採計",V1324&gt;0,IF('114成績輸入與落點儀表板'!$C$12="不可採計",V1324=0,TRUE)),IF('114成績輸入與落點儀表板'!$C$13="必須採計",W1324&gt;0,IF('114成績輸入與落點儀表板'!$C$13="不可採計",W1324=0,TRUE)),IF('114成績輸入與落點儀表板'!$C$14="必須採計",X1324&gt;0,IF('114成績輸入與落點儀表板'!$C$14="不可採計",X1324=0,TRUE)),IF('114成績輸入與落點儀表板'!$C$15="必須採計",Y1324&gt;0,IF('114成績輸入與落點儀表板'!$C$15="不可採計",Y1324=0,TRUE)),IF('114成績輸入與落點儀表板'!$C$16="必須採計",Z1324&gt;0,IF('114成績輸入與落點儀表板'!$C$16="不可採計",Z1324=0,TRUE))),"✅ 符合","❌ 不符合")</f>
        <v>✅ 符合</v>
      </c>
      <c r="L1324" s="15">
        <v>1</v>
      </c>
      <c r="M1324" s="15">
        <v>0</v>
      </c>
      <c r="N1324" s="15">
        <v>0</v>
      </c>
      <c r="O1324" s="15">
        <v>0</v>
      </c>
      <c r="P1324" s="15">
        <v>0</v>
      </c>
      <c r="Q1324" s="15">
        <v>2</v>
      </c>
      <c r="R1324" s="15">
        <v>0</v>
      </c>
      <c r="S1324" s="15">
        <v>0</v>
      </c>
      <c r="T1324" s="15">
        <v>0</v>
      </c>
      <c r="U1324" s="15">
        <v>0</v>
      </c>
      <c r="V1324" s="15">
        <v>0</v>
      </c>
      <c r="W1324" s="15">
        <v>1</v>
      </c>
      <c r="X1324" s="15">
        <v>0</v>
      </c>
      <c r="Y1324" s="15">
        <v>0</v>
      </c>
      <c r="Z1324" s="15">
        <v>0</v>
      </c>
    </row>
    <row r="1325" spans="1:26" ht="15.75" customHeight="1" x14ac:dyDescent="0.3">
      <c r="A1325" s="2" t="s">
        <v>4638</v>
      </c>
      <c r="B1325" s="6" t="s">
        <v>3067</v>
      </c>
      <c r="C1325" s="6" t="s">
        <v>3085</v>
      </c>
      <c r="D1325" s="12" t="s">
        <v>121</v>
      </c>
      <c r="E1325" s="13" t="s">
        <v>5941</v>
      </c>
      <c r="F1325" s="2">
        <v>21</v>
      </c>
      <c r="G1325" s="15">
        <v>94</v>
      </c>
      <c r="H1325" s="7">
        <f>L1325*'114成績輸入與落點儀表板'!$B$2+M1325*'114成績輸入與落點儀表板'!$B$3+N1325*'114成績輸入與落點儀表板'!$B$4+O1325*'114成績輸入與落點儀表板'!$B$5+P1325*'114成績輸入與落點儀表板'!$B$6+Q1325*'114成績輸入與落點儀表板'!$B$7+R1325*'114成績輸入與落點儀表板'!$B$8+S1325*'114成績輸入與落點儀表板'!$B$9+T1325*'114成績輸入與落點儀表板'!$B$10+U1325*'114成績輸入與落點儀表板'!$B$11+V1325*'114成績輸入與落點儀表板'!$B$12+W1325*'114成績輸入與落點儀表板'!$B$13+X1325*'114成績輸入與落點儀表板'!$B$14+Y1325*'114成績輸入與落點儀表板'!$B$15+Z1325*'114成績輸入與落點儀表板'!$B$16</f>
        <v>0</v>
      </c>
      <c r="I1325" s="8">
        <f t="shared" si="40"/>
        <v>-94</v>
      </c>
      <c r="J1325" s="2" t="str">
        <f t="shared" si="41"/>
        <v>FAIL</v>
      </c>
      <c r="K1325" s="17" t="str">
        <f>IF(AND(IF('114成績輸入與落點儀表板'!$C$2="必須採計",L1325&gt;0,IF('114成績輸入與落點儀表板'!$C$2="不可採計",L1325=0,TRUE)),IF('114成績輸入與落點儀表板'!$C$3="必須採計",M1325&gt;0,IF('114成績輸入與落點儀表板'!$C$3="不可採計",M1325=0,TRUE)),IF('114成績輸入與落點儀表板'!$C$4="必須採計",N1325&gt;0,IF('114成績輸入與落點儀表板'!$C$4="不可採計",N1325=0,TRUE)),IF('114成績輸入與落點儀表板'!$C$5="必須採計",O1325&gt;0,IF('114成績輸入與落點儀表板'!$C$5="不可採計",O1325=0,TRUE)),IF('114成績輸入與落點儀表板'!$C$6="必須採計",P1325&gt;0,IF('114成績輸入與落點儀表板'!$C$6="不可採計",P1325=0,TRUE)),IF('114成績輸入與落點儀表板'!$C$7="必須採計",Q1325&gt;0,IF('114成績輸入與落點儀表板'!$C$7="不可採計",Q1325=0,TRUE)),IF('114成績輸入與落點儀表板'!$C$8="必須採計",R1325&gt;0,IF('114成績輸入與落點儀表板'!$C$8="不可採計",R1325=0,TRUE)),IF('114成績輸入與落點儀表板'!$C$9="必須採計",S1325&gt;0,IF('114成績輸入與落點儀表板'!$C$9="不可採計",S1325=0,TRUE)),IF('114成績輸入與落點儀表板'!$C$10="必須採計",T1325&gt;0,IF('114成績輸入與落點儀表板'!$C$10="不可採計",T1325=0,TRUE)),IF('114成績輸入與落點儀表板'!$C$11="必須採計",U1325&gt;0,IF('114成績輸入與落點儀表板'!$C$11="不可採計",U1325=0,TRUE)),IF('114成績輸入與落點儀表板'!$C$12="必須採計",V1325&gt;0,IF('114成績輸入與落點儀表板'!$C$12="不可採計",V1325=0,TRUE)),IF('114成績輸入與落點儀表板'!$C$13="必須採計",W1325&gt;0,IF('114成績輸入與落點儀表板'!$C$13="不可採計",W1325=0,TRUE)),IF('114成績輸入與落點儀表板'!$C$14="必須採計",X1325&gt;0,IF('114成績輸入與落點儀表板'!$C$14="不可採計",X1325=0,TRUE)),IF('114成績輸入與落點儀表板'!$C$15="必須採計",Y1325&gt;0,IF('114成績輸入與落點儀表板'!$C$15="不可採計",Y1325=0,TRUE)),IF('114成績輸入與落點儀表板'!$C$16="必須採計",Z1325&gt;0,IF('114成績輸入與落點儀表板'!$C$16="不可採計",Z1325=0,TRUE))),"✅ 符合","❌ 不符合")</f>
        <v>❌ 不符合</v>
      </c>
      <c r="L1325" s="15">
        <v>0</v>
      </c>
      <c r="M1325" s="15">
        <v>2</v>
      </c>
      <c r="N1325" s="15">
        <v>0</v>
      </c>
      <c r="O1325" s="15">
        <v>0</v>
      </c>
      <c r="P1325" s="15">
        <v>0</v>
      </c>
      <c r="Q1325" s="15">
        <v>1</v>
      </c>
      <c r="R1325" s="15">
        <v>0</v>
      </c>
      <c r="S1325" s="15">
        <v>0</v>
      </c>
      <c r="T1325" s="15">
        <v>0</v>
      </c>
      <c r="U1325" s="15">
        <v>0</v>
      </c>
      <c r="V1325" s="15">
        <v>0</v>
      </c>
      <c r="W1325" s="15">
        <v>1</v>
      </c>
      <c r="X1325" s="15">
        <v>0</v>
      </c>
      <c r="Y1325" s="15">
        <v>0</v>
      </c>
      <c r="Z1325" s="15">
        <v>0</v>
      </c>
    </row>
    <row r="1326" spans="1:26" ht="15.75" customHeight="1" x14ac:dyDescent="0.3">
      <c r="A1326" s="2" t="s">
        <v>4640</v>
      </c>
      <c r="B1326" s="6" t="s">
        <v>3067</v>
      </c>
      <c r="C1326" s="6" t="s">
        <v>3087</v>
      </c>
      <c r="D1326" s="12" t="s">
        <v>121</v>
      </c>
      <c r="E1326" s="13" t="s">
        <v>5942</v>
      </c>
      <c r="F1326" s="2">
        <v>18</v>
      </c>
      <c r="G1326" s="15">
        <v>138</v>
      </c>
      <c r="H1326" s="7">
        <f>L1326*'114成績輸入與落點儀表板'!$B$2+M1326*'114成績輸入與落點儀表板'!$B$3+N1326*'114成績輸入與落點儀表板'!$B$4+O1326*'114成績輸入與落點儀表板'!$B$5+P1326*'114成績輸入與落點儀表板'!$B$6+Q1326*'114成績輸入與落點儀表板'!$B$7+R1326*'114成績輸入與落點儀表板'!$B$8+S1326*'114成績輸入與落點儀表板'!$B$9+T1326*'114成績輸入與落點儀表板'!$B$10+U1326*'114成績輸入與落點儀表板'!$B$11+V1326*'114成績輸入與落點儀表板'!$B$12+W1326*'114成績輸入與落點儀表板'!$B$13+X1326*'114成績輸入與落點儀表板'!$B$14+Y1326*'114成績輸入與落點儀表板'!$B$15+Z1326*'114成績輸入與落點儀表板'!$B$16</f>
        <v>0</v>
      </c>
      <c r="I1326" s="8">
        <f t="shared" si="40"/>
        <v>-138</v>
      </c>
      <c r="J1326" s="2" t="str">
        <f t="shared" si="41"/>
        <v>FAIL</v>
      </c>
      <c r="K1326" s="17" t="str">
        <f>IF(AND(IF('114成績輸入與落點儀表板'!$C$2="必須採計",L1326&gt;0,IF('114成績輸入與落點儀表板'!$C$2="不可採計",L1326=0,TRUE)),IF('114成績輸入與落點儀表板'!$C$3="必須採計",M1326&gt;0,IF('114成績輸入與落點儀表板'!$C$3="不可採計",M1326=0,TRUE)),IF('114成績輸入與落點儀表板'!$C$4="必須採計",N1326&gt;0,IF('114成績輸入與落點儀表板'!$C$4="不可採計",N1326=0,TRUE)),IF('114成績輸入與落點儀表板'!$C$5="必須採計",O1326&gt;0,IF('114成績輸入與落點儀表板'!$C$5="不可採計",O1326=0,TRUE)),IF('114成績輸入與落點儀表板'!$C$6="必須採計",P1326&gt;0,IF('114成績輸入與落點儀表板'!$C$6="不可採計",P1326=0,TRUE)),IF('114成績輸入與落點儀表板'!$C$7="必須採計",Q1326&gt;0,IF('114成績輸入與落點儀表板'!$C$7="不可採計",Q1326=0,TRUE)),IF('114成績輸入與落點儀表板'!$C$8="必須採計",R1326&gt;0,IF('114成績輸入與落點儀表板'!$C$8="不可採計",R1326=0,TRUE)),IF('114成績輸入與落點儀表板'!$C$9="必須採計",S1326&gt;0,IF('114成績輸入與落點儀表板'!$C$9="不可採計",S1326=0,TRUE)),IF('114成績輸入與落點儀表板'!$C$10="必須採計",T1326&gt;0,IF('114成績輸入與落點儀表板'!$C$10="不可採計",T1326=0,TRUE)),IF('114成績輸入與落點儀表板'!$C$11="必須採計",U1326&gt;0,IF('114成績輸入與落點儀表板'!$C$11="不可採計",U1326=0,TRUE)),IF('114成績輸入與落點儀表板'!$C$12="必須採計",V1326&gt;0,IF('114成績輸入與落點儀表板'!$C$12="不可採計",V1326=0,TRUE)),IF('114成績輸入與落點儀表板'!$C$13="必須採計",W1326&gt;0,IF('114成績輸入與落點儀表板'!$C$13="不可採計",W1326=0,TRUE)),IF('114成績輸入與落點儀表板'!$C$14="必須採計",X1326&gt;0,IF('114成績輸入與落點儀表板'!$C$14="不可採計",X1326=0,TRUE)),IF('114成績輸入與落點儀表板'!$C$15="必須採計",Y1326&gt;0,IF('114成績輸入與落點儀表板'!$C$15="不可採計",Y1326=0,TRUE)),IF('114成績輸入與落點儀表板'!$C$16="必須採計",Z1326&gt;0,IF('114成績輸入與落點儀表板'!$C$16="不可採計",Z1326=0,TRUE))),"✅ 符合","❌ 不符合")</f>
        <v>❌ 不符合</v>
      </c>
      <c r="L1326" s="15">
        <v>0</v>
      </c>
      <c r="M1326" s="15">
        <v>0</v>
      </c>
      <c r="N1326" s="15">
        <v>0</v>
      </c>
      <c r="O1326" s="15">
        <v>0</v>
      </c>
      <c r="P1326" s="15">
        <v>0</v>
      </c>
      <c r="Q1326" s="15">
        <v>1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1.5</v>
      </c>
      <c r="X1326" s="15">
        <v>2</v>
      </c>
      <c r="Y1326" s="15">
        <v>0</v>
      </c>
      <c r="Z1326" s="15">
        <v>0</v>
      </c>
    </row>
    <row r="1327" spans="1:26" ht="15.75" customHeight="1" x14ac:dyDescent="0.3">
      <c r="A1327" s="2" t="s">
        <v>4642</v>
      </c>
      <c r="B1327" s="13" t="s">
        <v>3067</v>
      </c>
      <c r="C1327" s="13" t="s">
        <v>5943</v>
      </c>
      <c r="D1327" s="12" t="s">
        <v>121</v>
      </c>
      <c r="E1327" s="13" t="s">
        <v>4641</v>
      </c>
      <c r="F1327" s="2">
        <v>30</v>
      </c>
      <c r="G1327" s="15">
        <v>82</v>
      </c>
      <c r="H1327" s="7">
        <f>L1327*'114成績輸入與落點儀表板'!$B$2+M1327*'114成績輸入與落點儀表板'!$B$3+N1327*'114成績輸入與落點儀表板'!$B$4+O1327*'114成績輸入與落點儀表板'!$B$5+P1327*'114成績輸入與落點儀表板'!$B$6+Q1327*'114成績輸入與落點儀表板'!$B$7+R1327*'114成績輸入與落點儀表板'!$B$8+S1327*'114成績輸入與落點儀表板'!$B$9+T1327*'114成績輸入與落點儀表板'!$B$10+U1327*'114成績輸入與落點儀表板'!$B$11+V1327*'114成績輸入與落點儀表板'!$B$12+W1327*'114成績輸入與落點儀表板'!$B$13+X1327*'114成績輸入與落點儀表板'!$B$14+Y1327*'114成績輸入與落點儀表板'!$B$15+Z1327*'114成績輸入與落點儀表板'!$B$16</f>
        <v>0</v>
      </c>
      <c r="I1327" s="8">
        <f t="shared" si="40"/>
        <v>-82</v>
      </c>
      <c r="J1327" s="2" t="str">
        <f t="shared" si="41"/>
        <v>FAIL</v>
      </c>
      <c r="K1327" s="17" t="str">
        <f>IF(AND(IF('114成績輸入與落點儀表板'!$C$2="必須採計",L1327&gt;0,IF('114成績輸入與落點儀表板'!$C$2="不可採計",L1327=0,TRUE)),IF('114成績輸入與落點儀表板'!$C$3="必須採計",M1327&gt;0,IF('114成績輸入與落點儀表板'!$C$3="不可採計",M1327=0,TRUE)),IF('114成績輸入與落點儀表板'!$C$4="必須採計",N1327&gt;0,IF('114成績輸入與落點儀表板'!$C$4="不可採計",N1327=0,TRUE)),IF('114成績輸入與落點儀表板'!$C$5="必須採計",O1327&gt;0,IF('114成績輸入與落點儀表板'!$C$5="不可採計",O1327=0,TRUE)),IF('114成績輸入與落點儀表板'!$C$6="必須採計",P1327&gt;0,IF('114成績輸入與落點儀表板'!$C$6="不可採計",P1327=0,TRUE)),IF('114成績輸入與落點儀表板'!$C$7="必須採計",Q1327&gt;0,IF('114成績輸入與落點儀表板'!$C$7="不可採計",Q1327=0,TRUE)),IF('114成績輸入與落點儀表板'!$C$8="必須採計",R1327&gt;0,IF('114成績輸入與落點儀表板'!$C$8="不可採計",R1327=0,TRUE)),IF('114成績輸入與落點儀表板'!$C$9="必須採計",S1327&gt;0,IF('114成績輸入與落點儀表板'!$C$9="不可採計",S1327=0,TRUE)),IF('114成績輸入與落點儀表板'!$C$10="必須採計",T1327&gt;0,IF('114成績輸入與落點儀表板'!$C$10="不可採計",T1327=0,TRUE)),IF('114成績輸入與落點儀表板'!$C$11="必須採計",U1327&gt;0,IF('114成績輸入與落點儀表板'!$C$11="不可採計",U1327=0,TRUE)),IF('114成績輸入與落點儀表板'!$C$12="必須採計",V1327&gt;0,IF('114成績輸入與落點儀表板'!$C$12="不可採計",V1327=0,TRUE)),IF('114成績輸入與落點儀表板'!$C$13="必須採計",W1327&gt;0,IF('114成績輸入與落點儀表板'!$C$13="不可採計",W1327=0,TRUE)),IF('114成績輸入與落點儀表板'!$C$14="必須採計",X1327&gt;0,IF('114成績輸入與落點儀表板'!$C$14="不可採計",X1327=0,TRUE)),IF('114成績輸入與落點儀表板'!$C$15="必須採計",Y1327&gt;0,IF('114成績輸入與落點儀表板'!$C$15="不可採計",Y1327=0,TRUE)),IF('114成績輸入與落點儀表板'!$C$16="必須採計",Z1327&gt;0,IF('114成績輸入與落點儀表板'!$C$16="不可採計",Z1327=0,TRUE))),"✅ 符合","❌ 不符合")</f>
        <v>✅ 符合</v>
      </c>
      <c r="L1327" s="15">
        <v>1</v>
      </c>
      <c r="M1327" s="15">
        <v>0</v>
      </c>
      <c r="N1327" s="15">
        <v>0</v>
      </c>
      <c r="O1327" s="15">
        <v>0</v>
      </c>
      <c r="P1327" s="15">
        <v>0</v>
      </c>
      <c r="Q1327" s="15">
        <v>0</v>
      </c>
      <c r="R1327" s="15">
        <v>0</v>
      </c>
      <c r="S1327" s="15">
        <v>0</v>
      </c>
      <c r="T1327" s="15">
        <v>0</v>
      </c>
      <c r="U1327" s="15">
        <v>0</v>
      </c>
      <c r="V1327" s="15">
        <v>0</v>
      </c>
      <c r="W1327" s="15">
        <v>1.25</v>
      </c>
      <c r="X1327" s="15">
        <v>1</v>
      </c>
      <c r="Y1327" s="15">
        <v>0</v>
      </c>
      <c r="Z1327" s="15">
        <v>0</v>
      </c>
    </row>
    <row r="1328" spans="1:26" ht="15.75" customHeight="1" x14ac:dyDescent="0.3">
      <c r="A1328" s="2" t="s">
        <v>4644</v>
      </c>
      <c r="B1328" s="6" t="s">
        <v>3067</v>
      </c>
      <c r="C1328" s="6" t="s">
        <v>5944</v>
      </c>
      <c r="D1328" s="12" t="s">
        <v>121</v>
      </c>
      <c r="E1328" s="13" t="s">
        <v>5945</v>
      </c>
      <c r="F1328" s="2">
        <v>14</v>
      </c>
      <c r="G1328" s="15">
        <v>69</v>
      </c>
      <c r="H1328" s="7">
        <f>L1328*'114成績輸入與落點儀表板'!$B$2+M1328*'114成績輸入與落點儀表板'!$B$3+N1328*'114成績輸入與落點儀表板'!$B$4+O1328*'114成績輸入與落點儀表板'!$B$5+P1328*'114成績輸入與落點儀表板'!$B$6+Q1328*'114成績輸入與落點儀表板'!$B$7+R1328*'114成績輸入與落點儀表板'!$B$8+S1328*'114成績輸入與落點儀表板'!$B$9+T1328*'114成績輸入與落點儀表板'!$B$10+U1328*'114成績輸入與落點儀表板'!$B$11+V1328*'114成績輸入與落點儀表板'!$B$12+W1328*'114成績輸入與落點儀表板'!$B$13+X1328*'114成績輸入與落點儀表板'!$B$14+Y1328*'114成績輸入與落點儀表板'!$B$15+Z1328*'114成績輸入與落點儀表板'!$B$16</f>
        <v>0</v>
      </c>
      <c r="I1328" s="8">
        <f t="shared" si="40"/>
        <v>-69</v>
      </c>
      <c r="J1328" s="2" t="str">
        <f t="shared" si="41"/>
        <v>FAIL</v>
      </c>
      <c r="K1328" s="17" t="str">
        <f>IF(AND(IF('114成績輸入與落點儀表板'!$C$2="必須採計",L1328&gt;0,IF('114成績輸入與落點儀表板'!$C$2="不可採計",L1328=0,TRUE)),IF('114成績輸入與落點儀表板'!$C$3="必須採計",M1328&gt;0,IF('114成績輸入與落點儀表板'!$C$3="不可採計",M1328=0,TRUE)),IF('114成績輸入與落點儀表板'!$C$4="必須採計",N1328&gt;0,IF('114成績輸入與落點儀表板'!$C$4="不可採計",N1328=0,TRUE)),IF('114成績輸入與落點儀表板'!$C$5="必須採計",O1328&gt;0,IF('114成績輸入與落點儀表板'!$C$5="不可採計",O1328=0,TRUE)),IF('114成績輸入與落點儀表板'!$C$6="必須採計",P1328&gt;0,IF('114成績輸入與落點儀表板'!$C$6="不可採計",P1328=0,TRUE)),IF('114成績輸入與落點儀表板'!$C$7="必須採計",Q1328&gt;0,IF('114成績輸入與落點儀表板'!$C$7="不可採計",Q1328=0,TRUE)),IF('114成績輸入與落點儀表板'!$C$8="必須採計",R1328&gt;0,IF('114成績輸入與落點儀表板'!$C$8="不可採計",R1328=0,TRUE)),IF('114成績輸入與落點儀表板'!$C$9="必須採計",S1328&gt;0,IF('114成績輸入與落點儀表板'!$C$9="不可採計",S1328=0,TRUE)),IF('114成績輸入與落點儀表板'!$C$10="必須採計",T1328&gt;0,IF('114成績輸入與落點儀表板'!$C$10="不可採計",T1328=0,TRUE)),IF('114成績輸入與落點儀表板'!$C$11="必須採計",U1328&gt;0,IF('114成績輸入與落點儀表板'!$C$11="不可採計",U1328=0,TRUE)),IF('114成績輸入與落點儀表板'!$C$12="必須採計",V1328&gt;0,IF('114成績輸入與落點儀表板'!$C$12="不可採計",V1328=0,TRUE)),IF('114成績輸入與落點儀表板'!$C$13="必須採計",W1328&gt;0,IF('114成績輸入與落點儀表板'!$C$13="不可採計",W1328=0,TRUE)),IF('114成績輸入與落點儀表板'!$C$14="必須採計",X1328&gt;0,IF('114成績輸入與落點儀表板'!$C$14="不可採計",X1328=0,TRUE)),IF('114成績輸入與落點儀表板'!$C$15="必須採計",Y1328&gt;0,IF('114成績輸入與落點儀表板'!$C$15="不可採計",Y1328=0,TRUE)),IF('114成績輸入與落點儀表板'!$C$16="必須採計",Z1328&gt;0,IF('114成績輸入與落點儀表板'!$C$16="不可採計",Z1328=0,TRUE))),"✅ 符合","❌ 不符合")</f>
        <v>✅ 符合</v>
      </c>
      <c r="L1328" s="15">
        <v>1</v>
      </c>
      <c r="M1328" s="15">
        <v>0</v>
      </c>
      <c r="N1328" s="15">
        <v>0</v>
      </c>
      <c r="O1328" s="15">
        <v>0</v>
      </c>
      <c r="P1328" s="15">
        <v>0</v>
      </c>
      <c r="Q1328" s="15">
        <v>1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1.25</v>
      </c>
      <c r="X1328" s="15">
        <v>0</v>
      </c>
      <c r="Y1328" s="15">
        <v>0</v>
      </c>
      <c r="Z1328" s="15">
        <v>0</v>
      </c>
    </row>
    <row r="1329" spans="1:26" ht="15.75" customHeight="1" x14ac:dyDescent="0.3">
      <c r="A1329" s="2" t="s">
        <v>4646</v>
      </c>
      <c r="B1329" s="6" t="s">
        <v>3067</v>
      </c>
      <c r="C1329" s="6" t="s">
        <v>5405</v>
      </c>
      <c r="D1329" s="12" t="s">
        <v>121</v>
      </c>
      <c r="E1329" s="13" t="s">
        <v>4645</v>
      </c>
      <c r="F1329" s="2">
        <v>39</v>
      </c>
      <c r="G1329" s="15">
        <v>88</v>
      </c>
      <c r="H1329" s="7">
        <f>L1329*'114成績輸入與落點儀表板'!$B$2+M1329*'114成績輸入與落點儀表板'!$B$3+N1329*'114成績輸入與落點儀表板'!$B$4+O1329*'114成績輸入與落點儀表板'!$B$5+P1329*'114成績輸入與落點儀表板'!$B$6+Q1329*'114成績輸入與落點儀表板'!$B$7+R1329*'114成績輸入與落點儀表板'!$B$8+S1329*'114成績輸入與落點儀表板'!$B$9+T1329*'114成績輸入與落點儀表板'!$B$10+U1329*'114成績輸入與落點儀表板'!$B$11+V1329*'114成績輸入與落點儀表板'!$B$12+W1329*'114成績輸入與落點儀表板'!$B$13+X1329*'114成績輸入與落點儀表板'!$B$14+Y1329*'114成績輸入與落點儀表板'!$B$15+Z1329*'114成績輸入與落點儀表板'!$B$16</f>
        <v>0</v>
      </c>
      <c r="I1329" s="8">
        <f t="shared" si="40"/>
        <v>-88</v>
      </c>
      <c r="J1329" s="2" t="str">
        <f t="shared" si="41"/>
        <v>FAIL</v>
      </c>
      <c r="K1329" s="17" t="str">
        <f>IF(AND(IF('114成績輸入與落點儀表板'!$C$2="必須採計",L1329&gt;0,IF('114成績輸入與落點儀表板'!$C$2="不可採計",L1329=0,TRUE)),IF('114成績輸入與落點儀表板'!$C$3="必須採計",M1329&gt;0,IF('114成績輸入與落點儀表板'!$C$3="不可採計",M1329=0,TRUE)),IF('114成績輸入與落點儀表板'!$C$4="必須採計",N1329&gt;0,IF('114成績輸入與落點儀表板'!$C$4="不可採計",N1329=0,TRUE)),IF('114成績輸入與落點儀表板'!$C$5="必須採計",O1329&gt;0,IF('114成績輸入與落點儀表板'!$C$5="不可採計",O1329=0,TRUE)),IF('114成績輸入與落點儀表板'!$C$6="必須採計",P1329&gt;0,IF('114成績輸入與落點儀表板'!$C$6="不可採計",P1329=0,TRUE)),IF('114成績輸入與落點儀表板'!$C$7="必須採計",Q1329&gt;0,IF('114成績輸入與落點儀表板'!$C$7="不可採計",Q1329=0,TRUE)),IF('114成績輸入與落點儀表板'!$C$8="必須採計",R1329&gt;0,IF('114成績輸入與落點儀表板'!$C$8="不可採計",R1329=0,TRUE)),IF('114成績輸入與落點儀表板'!$C$9="必須採計",S1329&gt;0,IF('114成績輸入與落點儀表板'!$C$9="不可採計",S1329=0,TRUE)),IF('114成績輸入與落點儀表板'!$C$10="必須採計",T1329&gt;0,IF('114成績輸入與落點儀表板'!$C$10="不可採計",T1329=0,TRUE)),IF('114成績輸入與落點儀表板'!$C$11="必須採計",U1329&gt;0,IF('114成績輸入與落點儀表板'!$C$11="不可採計",U1329=0,TRUE)),IF('114成績輸入與落點儀表板'!$C$12="必須採計",V1329&gt;0,IF('114成績輸入與落點儀表板'!$C$12="不可採計",V1329=0,TRUE)),IF('114成績輸入與落點儀表板'!$C$13="必須採計",W1329&gt;0,IF('114成績輸入與落點儀表板'!$C$13="不可採計",W1329=0,TRUE)),IF('114成績輸入與落點儀表板'!$C$14="必須採計",X1329&gt;0,IF('114成績輸入與落點儀表板'!$C$14="不可採計",X1329=0,TRUE)),IF('114成績輸入與落點儀表板'!$C$15="必須採計",Y1329&gt;0,IF('114成績輸入與落點儀表板'!$C$15="不可採計",Y1329=0,TRUE)),IF('114成績輸入與落點儀表板'!$C$16="必須採計",Z1329&gt;0,IF('114成績輸入與落點儀表板'!$C$16="不可採計",Z1329=0,TRUE))),"✅ 符合","❌ 不符合")</f>
        <v>❌ 不符合</v>
      </c>
      <c r="L1329" s="15">
        <v>0</v>
      </c>
      <c r="M1329" s="15">
        <v>1</v>
      </c>
      <c r="N1329" s="15">
        <v>0</v>
      </c>
      <c r="O1329" s="15">
        <v>0</v>
      </c>
      <c r="P1329" s="15">
        <v>0</v>
      </c>
      <c r="Q1329" s="15">
        <v>0</v>
      </c>
      <c r="R1329" s="15">
        <v>0</v>
      </c>
      <c r="S1329" s="15">
        <v>0</v>
      </c>
      <c r="T1329" s="15">
        <v>0</v>
      </c>
      <c r="U1329" s="15">
        <v>1.25</v>
      </c>
      <c r="V1329" s="15">
        <v>0</v>
      </c>
      <c r="W1329" s="15">
        <v>1.5</v>
      </c>
      <c r="X1329" s="15">
        <v>0</v>
      </c>
      <c r="Y1329" s="15">
        <v>0</v>
      </c>
      <c r="Z1329" s="15">
        <v>0</v>
      </c>
    </row>
    <row r="1330" spans="1:26" ht="15.75" customHeight="1" x14ac:dyDescent="0.3">
      <c r="A1330" s="2" t="s">
        <v>3116</v>
      </c>
      <c r="B1330" s="6" t="s">
        <v>3067</v>
      </c>
      <c r="C1330" s="6" t="s">
        <v>5407</v>
      </c>
      <c r="D1330" s="12" t="s">
        <v>121</v>
      </c>
      <c r="E1330" s="13" t="s">
        <v>4413</v>
      </c>
      <c r="F1330" s="2">
        <v>40</v>
      </c>
      <c r="G1330" s="15">
        <v>78.25</v>
      </c>
      <c r="H1330" s="7">
        <f>L1330*'114成績輸入與落點儀表板'!$B$2+M1330*'114成績輸入與落點儀表板'!$B$3+N1330*'114成績輸入與落點儀表板'!$B$4+O1330*'114成績輸入與落點儀表板'!$B$5+P1330*'114成績輸入與落點儀表板'!$B$6+Q1330*'114成績輸入與落點儀表板'!$B$7+R1330*'114成績輸入與落點儀表板'!$B$8+S1330*'114成績輸入與落點儀表板'!$B$9+T1330*'114成績輸入與落點儀表板'!$B$10+U1330*'114成績輸入與落點儀表板'!$B$11+V1330*'114成績輸入與落點儀表板'!$B$12+W1330*'114成績輸入與落點儀表板'!$B$13+X1330*'114成績輸入與落點儀表板'!$B$14+Y1330*'114成績輸入與落點儀表板'!$B$15+Z1330*'114成績輸入與落點儀表板'!$B$16</f>
        <v>0</v>
      </c>
      <c r="I1330" s="8">
        <f t="shared" si="40"/>
        <v>-78.25</v>
      </c>
      <c r="J1330" s="2" t="str">
        <f t="shared" si="41"/>
        <v>FAIL</v>
      </c>
      <c r="K1330" s="17" t="str">
        <f>IF(AND(IF('114成績輸入與落點儀表板'!$C$2="必須採計",L1330&gt;0,IF('114成績輸入與落點儀表板'!$C$2="不可採計",L1330=0,TRUE)),IF('114成績輸入與落點儀表板'!$C$3="必須採計",M1330&gt;0,IF('114成績輸入與落點儀表板'!$C$3="不可採計",M1330=0,TRUE)),IF('114成績輸入與落點儀表板'!$C$4="必須採計",N1330&gt;0,IF('114成績輸入與落點儀表板'!$C$4="不可採計",N1330=0,TRUE)),IF('114成績輸入與落點儀表板'!$C$5="必須採計",O1330&gt;0,IF('114成績輸入與落點儀表板'!$C$5="不可採計",O1330=0,TRUE)),IF('114成績輸入與落點儀表板'!$C$6="必須採計",P1330&gt;0,IF('114成績輸入與落點儀表板'!$C$6="不可採計",P1330=0,TRUE)),IF('114成績輸入與落點儀表板'!$C$7="必須採計",Q1330&gt;0,IF('114成績輸入與落點儀表板'!$C$7="不可採計",Q1330=0,TRUE)),IF('114成績輸入與落點儀表板'!$C$8="必須採計",R1330&gt;0,IF('114成績輸入與落點儀表板'!$C$8="不可採計",R1330=0,TRUE)),IF('114成績輸入與落點儀表板'!$C$9="必須採計",S1330&gt;0,IF('114成績輸入與落點儀表板'!$C$9="不可採計",S1330=0,TRUE)),IF('114成績輸入與落點儀表板'!$C$10="必須採計",T1330&gt;0,IF('114成績輸入與落點儀表板'!$C$10="不可採計",T1330=0,TRUE)),IF('114成績輸入與落點儀表板'!$C$11="必須採計",U1330&gt;0,IF('114成績輸入與落點儀表板'!$C$11="不可採計",U1330=0,TRUE)),IF('114成績輸入與落點儀表板'!$C$12="必須採計",V1330&gt;0,IF('114成績輸入與落點儀表板'!$C$12="不可採計",V1330=0,TRUE)),IF('114成績輸入與落點儀表板'!$C$13="必須採計",W1330&gt;0,IF('114成績輸入與落點儀表板'!$C$13="不可採計",W1330=0,TRUE)),IF('114成績輸入與落點儀表板'!$C$14="必須採計",X1330&gt;0,IF('114成績輸入與落點儀表板'!$C$14="不可採計",X1330=0,TRUE)),IF('114成績輸入與落點儀表板'!$C$15="必須採計",Y1330&gt;0,IF('114成績輸入與落點儀表板'!$C$15="不可採計",Y1330=0,TRUE)),IF('114成績輸入與落點儀表板'!$C$16="必須採計",Z1330&gt;0,IF('114成績輸入與落點儀表板'!$C$16="不可採計",Z1330=0,TRUE))),"✅ 符合","❌ 不符合")</f>
        <v>✅ 符合</v>
      </c>
      <c r="L1330" s="15">
        <v>1</v>
      </c>
      <c r="M1330" s="15">
        <v>1.25</v>
      </c>
      <c r="N1330" s="15">
        <v>0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1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</row>
    <row r="1331" spans="1:26" ht="15.75" customHeight="1" x14ac:dyDescent="0.3">
      <c r="A1331" s="2" t="s">
        <v>3119</v>
      </c>
      <c r="B1331" s="6" t="s">
        <v>3067</v>
      </c>
      <c r="C1331" s="6" t="s">
        <v>3096</v>
      </c>
      <c r="D1331" s="12" t="s">
        <v>121</v>
      </c>
      <c r="E1331" s="13" t="s">
        <v>2188</v>
      </c>
      <c r="F1331" s="2">
        <v>28</v>
      </c>
      <c r="G1331" s="15">
        <v>135</v>
      </c>
      <c r="H1331" s="7">
        <f>L1331*'114成績輸入與落點儀表板'!$B$2+M1331*'114成績輸入與落點儀表板'!$B$3+N1331*'114成績輸入與落點儀表板'!$B$4+O1331*'114成績輸入與落點儀表板'!$B$5+P1331*'114成績輸入與落點儀表板'!$B$6+Q1331*'114成績輸入與落點儀表板'!$B$7+R1331*'114成績輸入與落點儀表板'!$B$8+S1331*'114成績輸入與落點儀表板'!$B$9+T1331*'114成績輸入與落點儀表板'!$B$10+U1331*'114成績輸入與落點儀表板'!$B$11+V1331*'114成績輸入與落點儀表板'!$B$12+W1331*'114成績輸入與落點儀表板'!$B$13+X1331*'114成績輸入與落點儀表板'!$B$14+Y1331*'114成績輸入與落點儀表板'!$B$15+Z1331*'114成績輸入與落點儀表板'!$B$16</f>
        <v>0</v>
      </c>
      <c r="I1331" s="8">
        <f t="shared" si="40"/>
        <v>-135</v>
      </c>
      <c r="J1331" s="2" t="str">
        <f t="shared" si="41"/>
        <v>FAIL</v>
      </c>
      <c r="K1331" s="17" t="str">
        <f>IF(AND(IF('114成績輸入與落點儀表板'!$C$2="必須採計",L1331&gt;0,IF('114成績輸入與落點儀表板'!$C$2="不可採計",L1331=0,TRUE)),IF('114成績輸入與落點儀表板'!$C$3="必須採計",M1331&gt;0,IF('114成績輸入與落點儀表板'!$C$3="不可採計",M1331=0,TRUE)),IF('114成績輸入與落點儀表板'!$C$4="必須採計",N1331&gt;0,IF('114成績輸入與落點儀表板'!$C$4="不可採計",N1331=0,TRUE)),IF('114成績輸入與落點儀表板'!$C$5="必須採計",O1331&gt;0,IF('114成績輸入與落點儀表板'!$C$5="不可採計",O1331=0,TRUE)),IF('114成績輸入與落點儀表板'!$C$6="必須採計",P1331&gt;0,IF('114成績輸入與落點儀表板'!$C$6="不可採計",P1331=0,TRUE)),IF('114成績輸入與落點儀表板'!$C$7="必須採計",Q1331&gt;0,IF('114成績輸入與落點儀表板'!$C$7="不可採計",Q1331=0,TRUE)),IF('114成績輸入與落點儀表板'!$C$8="必須採計",R1331&gt;0,IF('114成績輸入與落點儀表板'!$C$8="不可採計",R1331=0,TRUE)),IF('114成績輸入與落點儀表板'!$C$9="必須採計",S1331&gt;0,IF('114成績輸入與落點儀表板'!$C$9="不可採計",S1331=0,TRUE)),IF('114成績輸入與落點儀表板'!$C$10="必須採計",T1331&gt;0,IF('114成績輸入與落點儀表板'!$C$10="不可採計",T1331=0,TRUE)),IF('114成績輸入與落點儀表板'!$C$11="必須採計",U1331&gt;0,IF('114成績輸入與落點儀表板'!$C$11="不可採計",U1331=0,TRUE)),IF('114成績輸入與落點儀表板'!$C$12="必須採計",V1331&gt;0,IF('114成績輸入與落點儀表板'!$C$12="不可採計",V1331=0,TRUE)),IF('114成績輸入與落點儀表板'!$C$13="必須採計",W1331&gt;0,IF('114成績輸入與落點儀表板'!$C$13="不可採計",W1331=0,TRUE)),IF('114成績輸入與落點儀表板'!$C$14="必須採計",X1331&gt;0,IF('114成績輸入與落點儀表板'!$C$14="不可採計",X1331=0,TRUE)),IF('114成績輸入與落點儀表板'!$C$15="必須採計",Y1331&gt;0,IF('114成績輸入與落點儀表板'!$C$15="不可採計",Y1331=0,TRUE)),IF('114成績輸入與落點儀表板'!$C$16="必須採計",Z1331&gt;0,IF('114成績輸入與落點儀表板'!$C$16="不可採計",Z1331=0,TRUE))),"✅ 符合","❌ 不符合")</f>
        <v>✅ 符合</v>
      </c>
      <c r="L1331" s="15">
        <v>2</v>
      </c>
      <c r="M1331" s="15">
        <v>2</v>
      </c>
      <c r="N1331" s="15">
        <v>0</v>
      </c>
      <c r="O1331" s="15">
        <v>0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1</v>
      </c>
      <c r="V1331" s="15">
        <v>0</v>
      </c>
      <c r="W1331" s="15">
        <v>0</v>
      </c>
      <c r="X1331" s="15">
        <v>0</v>
      </c>
      <c r="Y1331" s="15">
        <v>0</v>
      </c>
      <c r="Z1331" s="15">
        <v>0</v>
      </c>
    </row>
    <row r="1332" spans="1:26" ht="15.75" customHeight="1" x14ac:dyDescent="0.3">
      <c r="A1332" s="2" t="s">
        <v>3121</v>
      </c>
      <c r="B1332" s="6" t="s">
        <v>3067</v>
      </c>
      <c r="C1332" s="6" t="s">
        <v>3098</v>
      </c>
      <c r="D1332" s="12" t="s">
        <v>227</v>
      </c>
      <c r="E1332" s="13" t="s">
        <v>1706</v>
      </c>
      <c r="F1332" s="2">
        <v>35</v>
      </c>
      <c r="G1332" s="15">
        <v>105</v>
      </c>
      <c r="H1332" s="7">
        <f>L1332*'114成績輸入與落點儀表板'!$B$2+M1332*'114成績輸入與落點儀表板'!$B$3+N1332*'114成績輸入與落點儀表板'!$B$4+O1332*'114成績輸入與落點儀表板'!$B$5+P1332*'114成績輸入與落點儀表板'!$B$6+Q1332*'114成績輸入與落點儀表板'!$B$7+R1332*'114成績輸入與落點儀表板'!$B$8+S1332*'114成績輸入與落點儀表板'!$B$9+T1332*'114成績輸入與落點儀表板'!$B$10+U1332*'114成績輸入與落點儀表板'!$B$11+V1332*'114成績輸入與落點儀表板'!$B$12+W1332*'114成績輸入與落點儀表板'!$B$13+X1332*'114成績輸入與落點儀表板'!$B$14+Y1332*'114成績輸入與落點儀表板'!$B$15+Z1332*'114成績輸入與落點儀表板'!$B$16</f>
        <v>0</v>
      </c>
      <c r="I1332" s="8">
        <f t="shared" si="40"/>
        <v>-105</v>
      </c>
      <c r="J1332" s="2" t="str">
        <f t="shared" si="41"/>
        <v>FAIL</v>
      </c>
      <c r="K1332" s="17" t="str">
        <f>IF(AND(IF('114成績輸入與落點儀表板'!$C$2="必須採計",L1332&gt;0,IF('114成績輸入與落點儀表板'!$C$2="不可採計",L1332=0,TRUE)),IF('114成績輸入與落點儀表板'!$C$3="必須採計",M1332&gt;0,IF('114成績輸入與落點儀表板'!$C$3="不可採計",M1332=0,TRUE)),IF('114成績輸入與落點儀表板'!$C$4="必須採計",N1332&gt;0,IF('114成績輸入與落點儀表板'!$C$4="不可採計",N1332=0,TRUE)),IF('114成績輸入與落點儀表板'!$C$5="必須採計",O1332&gt;0,IF('114成績輸入與落點儀表板'!$C$5="不可採計",O1332=0,TRUE)),IF('114成績輸入與落點儀表板'!$C$6="必須採計",P1332&gt;0,IF('114成績輸入與落點儀表板'!$C$6="不可採計",P1332=0,TRUE)),IF('114成績輸入與落點儀表板'!$C$7="必須採計",Q1332&gt;0,IF('114成績輸入與落點儀表板'!$C$7="不可採計",Q1332=0,TRUE)),IF('114成績輸入與落點儀表板'!$C$8="必須採計",R1332&gt;0,IF('114成績輸入與落點儀表板'!$C$8="不可採計",R1332=0,TRUE)),IF('114成績輸入與落點儀表板'!$C$9="必須採計",S1332&gt;0,IF('114成績輸入與落點儀表板'!$C$9="不可採計",S1332=0,TRUE)),IF('114成績輸入與落點儀表板'!$C$10="必須採計",T1332&gt;0,IF('114成績輸入與落點儀表板'!$C$10="不可採計",T1332=0,TRUE)),IF('114成績輸入與落點儀表板'!$C$11="必須採計",U1332&gt;0,IF('114成績輸入與落點儀表板'!$C$11="不可採計",U1332=0,TRUE)),IF('114成績輸入與落點儀表板'!$C$12="必須採計",V1332&gt;0,IF('114成績輸入與落點儀表板'!$C$12="不可採計",V1332=0,TRUE)),IF('114成績輸入與落點儀表板'!$C$13="必須採計",W1332&gt;0,IF('114成績輸入與落點儀表板'!$C$13="不可採計",W1332=0,TRUE)),IF('114成績輸入與落點儀表板'!$C$14="必須採計",X1332&gt;0,IF('114成績輸入與落點儀表板'!$C$14="不可採計",X1332=0,TRUE)),IF('114成績輸入與落點儀表板'!$C$15="必須採計",Y1332&gt;0,IF('114成績輸入與落點儀表板'!$C$15="不可採計",Y1332=0,TRUE)),IF('114成績輸入與落點儀表板'!$C$16="必須採計",Z1332&gt;0,IF('114成績輸入與落點儀表板'!$C$16="不可採計",Z1332=0,TRUE))),"✅ 符合","❌ 不符合")</f>
        <v>✅ 符合</v>
      </c>
      <c r="L1332" s="15">
        <v>1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1</v>
      </c>
      <c r="V1332" s="15">
        <v>0</v>
      </c>
      <c r="W1332" s="15">
        <v>0</v>
      </c>
      <c r="X1332" s="15">
        <v>1</v>
      </c>
      <c r="Y1332" s="15">
        <v>0</v>
      </c>
      <c r="Z1332" s="15">
        <v>0</v>
      </c>
    </row>
    <row r="1333" spans="1:26" ht="15.75" customHeight="1" x14ac:dyDescent="0.3">
      <c r="A1333" s="2" t="s">
        <v>3124</v>
      </c>
      <c r="B1333" s="13" t="s">
        <v>3067</v>
      </c>
      <c r="C1333" s="13" t="s">
        <v>3100</v>
      </c>
      <c r="D1333" s="12" t="s">
        <v>121</v>
      </c>
      <c r="E1333" s="13" t="s">
        <v>3101</v>
      </c>
      <c r="F1333" s="2">
        <v>35</v>
      </c>
      <c r="G1333" s="15">
        <v>156</v>
      </c>
      <c r="H1333" s="7">
        <f>L1333*'114成績輸入與落點儀表板'!$B$2+M1333*'114成績輸入與落點儀表板'!$B$3+N1333*'114成績輸入與落點儀表板'!$B$4+O1333*'114成績輸入與落點儀表板'!$B$5+P1333*'114成績輸入與落點儀表板'!$B$6+Q1333*'114成績輸入與落點儀表板'!$B$7+R1333*'114成績輸入與落點儀表板'!$B$8+S1333*'114成績輸入與落點儀表板'!$B$9+T1333*'114成績輸入與落點儀表板'!$B$10+U1333*'114成績輸入與落點儀表板'!$B$11+V1333*'114成績輸入與落點儀表板'!$B$12+W1333*'114成績輸入與落點儀表板'!$B$13+X1333*'114成績輸入與落點儀表板'!$B$14+Y1333*'114成績輸入與落點儀表板'!$B$15+Z1333*'114成績輸入與落點儀表板'!$B$16</f>
        <v>0</v>
      </c>
      <c r="I1333" s="8">
        <f t="shared" si="40"/>
        <v>-156</v>
      </c>
      <c r="J1333" s="2" t="str">
        <f t="shared" si="41"/>
        <v>FAIL</v>
      </c>
      <c r="K1333" s="17" t="str">
        <f>IF(AND(IF('114成績輸入與落點儀表板'!$C$2="必須採計",L1333&gt;0,IF('114成績輸入與落點儀表板'!$C$2="不可採計",L1333=0,TRUE)),IF('114成績輸入與落點儀表板'!$C$3="必須採計",M1333&gt;0,IF('114成績輸入與落點儀表板'!$C$3="不可採計",M1333=0,TRUE)),IF('114成績輸入與落點儀表板'!$C$4="必須採計",N1333&gt;0,IF('114成績輸入與落點儀表板'!$C$4="不可採計",N1333=0,TRUE)),IF('114成績輸入與落點儀表板'!$C$5="必須採計",O1333&gt;0,IF('114成績輸入與落點儀表板'!$C$5="不可採計",O1333=0,TRUE)),IF('114成績輸入與落點儀表板'!$C$6="必須採計",P1333&gt;0,IF('114成績輸入與落點儀表板'!$C$6="不可採計",P1333=0,TRUE)),IF('114成績輸入與落點儀表板'!$C$7="必須採計",Q1333&gt;0,IF('114成績輸入與落點儀表板'!$C$7="不可採計",Q1333=0,TRUE)),IF('114成績輸入與落點儀表板'!$C$8="必須採計",R1333&gt;0,IF('114成績輸入與落點儀表板'!$C$8="不可採計",R1333=0,TRUE)),IF('114成績輸入與落點儀表板'!$C$9="必須採計",S1333&gt;0,IF('114成績輸入與落點儀表板'!$C$9="不可採計",S1333=0,TRUE)),IF('114成績輸入與落點儀表板'!$C$10="必須採計",T1333&gt;0,IF('114成績輸入與落點儀表板'!$C$10="不可採計",T1333=0,TRUE)),IF('114成績輸入與落點儀表板'!$C$11="必須採計",U1333&gt;0,IF('114成績輸入與落點儀表板'!$C$11="不可採計",U1333=0,TRUE)),IF('114成績輸入與落點儀表板'!$C$12="必須採計",V1333&gt;0,IF('114成績輸入與落點儀表板'!$C$12="不可採計",V1333=0,TRUE)),IF('114成績輸入與落點儀表板'!$C$13="必須採計",W1333&gt;0,IF('114成績輸入與落點儀表板'!$C$13="不可採計",W1333=0,TRUE)),IF('114成績輸入與落點儀表板'!$C$14="必須採計",X1333&gt;0,IF('114成績輸入與落點儀表板'!$C$14="不可採計",X1333=0,TRUE)),IF('114成績輸入與落點儀表板'!$C$15="必須採計",Y1333&gt;0,IF('114成績輸入與落點儀表板'!$C$15="不可採計",Y1333=0,TRUE)),IF('114成績輸入與落點儀表板'!$C$16="必須採計",Z1333&gt;0,IF('114成績輸入與落點儀表板'!$C$16="不可採計",Z1333=0,TRUE))),"✅ 符合","❌ 不符合")</f>
        <v>✅ 符合</v>
      </c>
      <c r="L1333" s="15">
        <v>1</v>
      </c>
      <c r="M1333" s="15">
        <v>0</v>
      </c>
      <c r="N1333" s="15">
        <v>0</v>
      </c>
      <c r="O1333" s="15">
        <v>0</v>
      </c>
      <c r="P1333" s="15">
        <v>0</v>
      </c>
      <c r="Q1333" s="15">
        <v>0</v>
      </c>
      <c r="R1333" s="15">
        <v>0</v>
      </c>
      <c r="S1333" s="15">
        <v>0</v>
      </c>
      <c r="T1333" s="15">
        <v>0</v>
      </c>
      <c r="U1333" s="15">
        <v>2</v>
      </c>
      <c r="V1333" s="15">
        <v>0</v>
      </c>
      <c r="W1333" s="15">
        <v>2</v>
      </c>
      <c r="X1333" s="15">
        <v>0</v>
      </c>
      <c r="Y1333" s="15">
        <v>0</v>
      </c>
      <c r="Z1333" s="15">
        <v>0</v>
      </c>
    </row>
    <row r="1334" spans="1:26" ht="15.75" customHeight="1" x14ac:dyDescent="0.3">
      <c r="A1334" s="2" t="s">
        <v>3127</v>
      </c>
      <c r="B1334" s="6" t="s">
        <v>3067</v>
      </c>
      <c r="C1334" s="6" t="s">
        <v>3103</v>
      </c>
      <c r="D1334" s="12" t="s">
        <v>80</v>
      </c>
      <c r="E1334" s="13" t="s">
        <v>2743</v>
      </c>
      <c r="F1334" s="2">
        <v>25</v>
      </c>
      <c r="G1334" s="15">
        <v>140.5</v>
      </c>
      <c r="H1334" s="7">
        <f>L1334*'114成績輸入與落點儀表板'!$B$2+M1334*'114成績輸入與落點儀表板'!$B$3+N1334*'114成績輸入與落點儀表板'!$B$4+O1334*'114成績輸入與落點儀表板'!$B$5+P1334*'114成績輸入與落點儀表板'!$B$6+Q1334*'114成績輸入與落點儀表板'!$B$7+R1334*'114成績輸入與落點儀表板'!$B$8+S1334*'114成績輸入與落點儀表板'!$B$9+T1334*'114成績輸入與落點儀表板'!$B$10+U1334*'114成績輸入與落點儀表板'!$B$11+V1334*'114成績輸入與落點儀表板'!$B$12+W1334*'114成績輸入與落點儀表板'!$B$13+X1334*'114成績輸入與落點儀表板'!$B$14+Y1334*'114成績輸入與落點儀表板'!$B$15+Z1334*'114成績輸入與落點儀表板'!$B$16</f>
        <v>0</v>
      </c>
      <c r="I1334" s="8">
        <f t="shared" si="40"/>
        <v>-140.5</v>
      </c>
      <c r="J1334" s="2" t="str">
        <f t="shared" si="41"/>
        <v>FAIL</v>
      </c>
      <c r="K1334" s="17" t="str">
        <f>IF(AND(IF('114成績輸入與落點儀表板'!$C$2="必須採計",L1334&gt;0,IF('114成績輸入與落點儀表板'!$C$2="不可採計",L1334=0,TRUE)),IF('114成績輸入與落點儀表板'!$C$3="必須採計",M1334&gt;0,IF('114成績輸入與落點儀表板'!$C$3="不可採計",M1334=0,TRUE)),IF('114成績輸入與落點儀表板'!$C$4="必須採計",N1334&gt;0,IF('114成績輸入與落點儀表板'!$C$4="不可採計",N1334=0,TRUE)),IF('114成績輸入與落點儀表板'!$C$5="必須採計",O1334&gt;0,IF('114成績輸入與落點儀表板'!$C$5="不可採計",O1334=0,TRUE)),IF('114成績輸入與落點儀表板'!$C$6="必須採計",P1334&gt;0,IF('114成績輸入與落點儀表板'!$C$6="不可採計",P1334=0,TRUE)),IF('114成績輸入與落點儀表板'!$C$7="必須採計",Q1334&gt;0,IF('114成績輸入與落點儀表板'!$C$7="不可採計",Q1334=0,TRUE)),IF('114成績輸入與落點儀表板'!$C$8="必須採計",R1334&gt;0,IF('114成績輸入與落點儀表板'!$C$8="不可採計",R1334=0,TRUE)),IF('114成績輸入與落點儀表板'!$C$9="必須採計",S1334&gt;0,IF('114成績輸入與落點儀表板'!$C$9="不可採計",S1334=0,TRUE)),IF('114成績輸入與落點儀表板'!$C$10="必須採計",T1334&gt;0,IF('114成績輸入與落點儀表板'!$C$10="不可採計",T1334=0,TRUE)),IF('114成績輸入與落點儀表板'!$C$11="必須採計",U1334&gt;0,IF('114成績輸入與落點儀表板'!$C$11="不可採計",U1334=0,TRUE)),IF('114成績輸入與落點儀表板'!$C$12="必須採計",V1334&gt;0,IF('114成績輸入與落點儀表板'!$C$12="不可採計",V1334=0,TRUE)),IF('114成績輸入與落點儀表板'!$C$13="必須採計",W1334&gt;0,IF('114成績輸入與落點儀表板'!$C$13="不可採計",W1334=0,TRUE)),IF('114成績輸入與落點儀表板'!$C$14="必須採計",X1334&gt;0,IF('114成績輸入與落點儀表板'!$C$14="不可採計",X1334=0,TRUE)),IF('114成績輸入與落點儀表板'!$C$15="必須採計",Y1334&gt;0,IF('114成績輸入與落點儀表板'!$C$15="不可採計",Y1334=0,TRUE)),IF('114成績輸入與落點儀表板'!$C$16="必須採計",Z1334&gt;0,IF('114成績輸入與落點儀表板'!$C$16="不可採計",Z1334=0,TRUE))),"✅ 符合","❌ 不符合")</f>
        <v>✅ 符合</v>
      </c>
      <c r="L1334" s="15">
        <v>2</v>
      </c>
      <c r="M1334" s="15">
        <v>0</v>
      </c>
      <c r="N1334" s="15">
        <v>0</v>
      </c>
      <c r="O1334" s="15">
        <v>0</v>
      </c>
      <c r="P1334" s="15">
        <v>0</v>
      </c>
      <c r="Q1334" s="15">
        <v>0</v>
      </c>
      <c r="R1334" s="15">
        <v>0</v>
      </c>
      <c r="S1334" s="15">
        <v>0</v>
      </c>
      <c r="T1334" s="15">
        <v>0</v>
      </c>
      <c r="U1334" s="15">
        <v>1</v>
      </c>
      <c r="V1334" s="15">
        <v>0</v>
      </c>
      <c r="W1334" s="15">
        <v>1.5</v>
      </c>
      <c r="X1334" s="15">
        <v>0</v>
      </c>
      <c r="Y1334" s="15">
        <v>0</v>
      </c>
      <c r="Z1334" s="15">
        <v>0</v>
      </c>
    </row>
    <row r="1335" spans="1:26" ht="15.75" customHeight="1" x14ac:dyDescent="0.3">
      <c r="A1335" s="2" t="s">
        <v>3130</v>
      </c>
      <c r="B1335" s="6" t="s">
        <v>3067</v>
      </c>
      <c r="C1335" s="6" t="s">
        <v>3105</v>
      </c>
      <c r="D1335" s="12" t="s">
        <v>113</v>
      </c>
      <c r="E1335" s="13" t="s">
        <v>3106</v>
      </c>
      <c r="F1335" s="2">
        <v>63</v>
      </c>
      <c r="G1335" s="15">
        <v>146</v>
      </c>
      <c r="H1335" s="7">
        <f>L1335*'114成績輸入與落點儀表板'!$B$2+M1335*'114成績輸入與落點儀表板'!$B$3+N1335*'114成績輸入與落點儀表板'!$B$4+O1335*'114成績輸入與落點儀表板'!$B$5+P1335*'114成績輸入與落點儀表板'!$B$6+Q1335*'114成績輸入與落點儀表板'!$B$7+R1335*'114成績輸入與落點儀表板'!$B$8+S1335*'114成績輸入與落點儀表板'!$B$9+T1335*'114成績輸入與落點儀表板'!$B$10+U1335*'114成績輸入與落點儀表板'!$B$11+V1335*'114成績輸入與落點儀表板'!$B$12+W1335*'114成績輸入與落點儀表板'!$B$13+X1335*'114成績輸入與落點儀表板'!$B$14+Y1335*'114成績輸入與落點儀表板'!$B$15+Z1335*'114成績輸入與落點儀表板'!$B$16</f>
        <v>0</v>
      </c>
      <c r="I1335" s="8">
        <f t="shared" si="40"/>
        <v>-146</v>
      </c>
      <c r="J1335" s="2" t="str">
        <f t="shared" si="41"/>
        <v>FAIL</v>
      </c>
      <c r="K1335" s="17" t="str">
        <f>IF(AND(IF('114成績輸入與落點儀表板'!$C$2="必須採計",L1335&gt;0,IF('114成績輸入與落點儀表板'!$C$2="不可採計",L1335=0,TRUE)),IF('114成績輸入與落點儀表板'!$C$3="必須採計",M1335&gt;0,IF('114成績輸入與落點儀表板'!$C$3="不可採計",M1335=0,TRUE)),IF('114成績輸入與落點儀表板'!$C$4="必須採計",N1335&gt;0,IF('114成績輸入與落點儀表板'!$C$4="不可採計",N1335=0,TRUE)),IF('114成績輸入與落點儀表板'!$C$5="必須採計",O1335&gt;0,IF('114成績輸入與落點儀表板'!$C$5="不可採計",O1335=0,TRUE)),IF('114成績輸入與落點儀表板'!$C$6="必須採計",P1335&gt;0,IF('114成績輸入與落點儀表板'!$C$6="不可採計",P1335=0,TRUE)),IF('114成績輸入與落點儀表板'!$C$7="必須採計",Q1335&gt;0,IF('114成績輸入與落點儀表板'!$C$7="不可採計",Q1335=0,TRUE)),IF('114成績輸入與落點儀表板'!$C$8="必須採計",R1335&gt;0,IF('114成績輸入與落點儀表板'!$C$8="不可採計",R1335=0,TRUE)),IF('114成績輸入與落點儀表板'!$C$9="必須採計",S1335&gt;0,IF('114成績輸入與落點儀表板'!$C$9="不可採計",S1335=0,TRUE)),IF('114成績輸入與落點儀表板'!$C$10="必須採計",T1335&gt;0,IF('114成績輸入與落點儀表板'!$C$10="不可採計",T1335=0,TRUE)),IF('114成績輸入與落點儀表板'!$C$11="必須採計",U1335&gt;0,IF('114成績輸入與落點儀表板'!$C$11="不可採計",U1335=0,TRUE)),IF('114成績輸入與落點儀表板'!$C$12="必須採計",V1335&gt;0,IF('114成績輸入與落點儀表板'!$C$12="不可採計",V1335=0,TRUE)),IF('114成績輸入與落點儀表板'!$C$13="必須採計",W1335&gt;0,IF('114成績輸入與落點儀表板'!$C$13="不可採計",W1335=0,TRUE)),IF('114成績輸入與落點儀表板'!$C$14="必須採計",X1335&gt;0,IF('114成績輸入與落點儀表板'!$C$14="不可採計",X1335=0,TRUE)),IF('114成績輸入與落點儀表板'!$C$15="必須採計",Y1335&gt;0,IF('114成績輸入與落點儀表板'!$C$15="不可採計",Y1335=0,TRUE)),IF('114成績輸入與落點儀表板'!$C$16="必須採計",Z1335&gt;0,IF('114成績輸入與落點儀表板'!$C$16="不可採計",Z1335=0,TRUE))),"✅ 符合","❌ 不符合")</f>
        <v>✅ 符合</v>
      </c>
      <c r="L1335" s="15">
        <v>1.25</v>
      </c>
      <c r="M1335" s="15">
        <v>1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2</v>
      </c>
      <c r="X1335" s="15">
        <v>0</v>
      </c>
      <c r="Y1335" s="15">
        <v>0</v>
      </c>
      <c r="Z1335" s="15">
        <v>0</v>
      </c>
    </row>
    <row r="1336" spans="1:26" ht="15.75" customHeight="1" x14ac:dyDescent="0.3">
      <c r="A1336" s="2" t="s">
        <v>3132</v>
      </c>
      <c r="B1336" s="13" t="s">
        <v>3067</v>
      </c>
      <c r="C1336" s="13" t="s">
        <v>3108</v>
      </c>
      <c r="D1336" s="12" t="s">
        <v>113</v>
      </c>
      <c r="E1336" s="13" t="s">
        <v>1948</v>
      </c>
      <c r="F1336" s="2">
        <v>28</v>
      </c>
      <c r="G1336" s="15">
        <v>174.5</v>
      </c>
      <c r="H1336" s="7">
        <f>L1336*'114成績輸入與落點儀表板'!$B$2+M1336*'114成績輸入與落點儀表板'!$B$3+N1336*'114成績輸入與落點儀表板'!$B$4+O1336*'114成績輸入與落點儀表板'!$B$5+P1336*'114成績輸入與落點儀表板'!$B$6+Q1336*'114成績輸入與落點儀表板'!$B$7+R1336*'114成績輸入與落點儀表板'!$B$8+S1336*'114成績輸入與落點儀表板'!$B$9+T1336*'114成績輸入與落點儀表板'!$B$10+U1336*'114成績輸入與落點儀表板'!$B$11+V1336*'114成績輸入與落點儀表板'!$B$12+W1336*'114成績輸入與落點儀表板'!$B$13+X1336*'114成績輸入與落點儀表板'!$B$14+Y1336*'114成績輸入與落點儀表板'!$B$15+Z1336*'114成績輸入與落點儀表板'!$B$16</f>
        <v>0</v>
      </c>
      <c r="I1336" s="8">
        <f t="shared" si="40"/>
        <v>-174.5</v>
      </c>
      <c r="J1336" s="2" t="str">
        <f t="shared" si="41"/>
        <v>FAIL</v>
      </c>
      <c r="K1336" s="17" t="str">
        <f>IF(AND(IF('114成績輸入與落點儀表板'!$C$2="必須採計",L1336&gt;0,IF('114成績輸入與落點儀表板'!$C$2="不可採計",L1336=0,TRUE)),IF('114成績輸入與落點儀表板'!$C$3="必須採計",M1336&gt;0,IF('114成績輸入與落點儀表板'!$C$3="不可採計",M1336=0,TRUE)),IF('114成績輸入與落點儀表板'!$C$4="必須採計",N1336&gt;0,IF('114成績輸入與落點儀表板'!$C$4="不可採計",N1336=0,TRUE)),IF('114成績輸入與落點儀表板'!$C$5="必須採計",O1336&gt;0,IF('114成績輸入與落點儀表板'!$C$5="不可採計",O1336=0,TRUE)),IF('114成績輸入與落點儀表板'!$C$6="必須採計",P1336&gt;0,IF('114成績輸入與落點儀表板'!$C$6="不可採計",P1336=0,TRUE)),IF('114成績輸入與落點儀表板'!$C$7="必須採計",Q1336&gt;0,IF('114成績輸入與落點儀表板'!$C$7="不可採計",Q1336=0,TRUE)),IF('114成績輸入與落點儀表板'!$C$8="必須採計",R1336&gt;0,IF('114成績輸入與落點儀表板'!$C$8="不可採計",R1336=0,TRUE)),IF('114成績輸入與落點儀表板'!$C$9="必須採計",S1336&gt;0,IF('114成績輸入與落點儀表板'!$C$9="不可採計",S1336=0,TRUE)),IF('114成績輸入與落點儀表板'!$C$10="必須採計",T1336&gt;0,IF('114成績輸入與落點儀表板'!$C$10="不可採計",T1336=0,TRUE)),IF('114成績輸入與落點儀表板'!$C$11="必須採計",U1336&gt;0,IF('114成績輸入與落點儀表板'!$C$11="不可採計",U1336=0,TRUE)),IF('114成績輸入與落點儀表板'!$C$12="必須採計",V1336&gt;0,IF('114成績輸入與落點儀表板'!$C$12="不可採計",V1336=0,TRUE)),IF('114成績輸入與落點儀表板'!$C$13="必須採計",W1336&gt;0,IF('114成績輸入與落點儀表板'!$C$13="不可採計",W1336=0,TRUE)),IF('114成績輸入與落點儀表板'!$C$14="必須採計",X1336&gt;0,IF('114成績輸入與落點儀表板'!$C$14="不可採計",X1336=0,TRUE)),IF('114成績輸入與落點儀表板'!$C$15="必須採計",Y1336&gt;0,IF('114成績輸入與落點儀表板'!$C$15="不可採計",Y1336=0,TRUE)),IF('114成績輸入與落點儀表板'!$C$16="必須採計",Z1336&gt;0,IF('114成績輸入與落點儀表板'!$C$16="不可採計",Z1336=0,TRUE))),"✅ 符合","❌ 不符合")</f>
        <v>✅ 符合</v>
      </c>
      <c r="L1336" s="15">
        <v>2</v>
      </c>
      <c r="M1336" s="15">
        <v>2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>
        <v>0</v>
      </c>
      <c r="U1336" s="15">
        <v>0</v>
      </c>
      <c r="V1336" s="15">
        <v>0</v>
      </c>
      <c r="W1336" s="15">
        <v>1.5</v>
      </c>
      <c r="X1336" s="15">
        <v>0</v>
      </c>
      <c r="Y1336" s="15">
        <v>0</v>
      </c>
      <c r="Z1336" s="15">
        <v>0</v>
      </c>
    </row>
    <row r="1337" spans="1:26" ht="15.75" customHeight="1" x14ac:dyDescent="0.3">
      <c r="A1337" s="2" t="s">
        <v>3134</v>
      </c>
      <c r="B1337" s="13" t="s">
        <v>3067</v>
      </c>
      <c r="C1337" s="13" t="s">
        <v>5410</v>
      </c>
      <c r="D1337" s="12" t="s">
        <v>121</v>
      </c>
      <c r="E1337" s="13" t="s">
        <v>4648</v>
      </c>
      <c r="F1337" s="2">
        <v>12</v>
      </c>
      <c r="G1337" s="15">
        <v>75</v>
      </c>
      <c r="H1337" s="7">
        <f>L1337*'114成績輸入與落點儀表板'!$B$2+M1337*'114成績輸入與落點儀表板'!$B$3+N1337*'114成績輸入與落點儀表板'!$B$4+O1337*'114成績輸入與落點儀表板'!$B$5+P1337*'114成績輸入與落點儀表板'!$B$6+Q1337*'114成績輸入與落點儀表板'!$B$7+R1337*'114成績輸入與落點儀表板'!$B$8+S1337*'114成績輸入與落點儀表板'!$B$9+T1337*'114成績輸入與落點儀表板'!$B$10+U1337*'114成績輸入與落點儀表板'!$B$11+V1337*'114成績輸入與落點儀表板'!$B$12+W1337*'114成績輸入與落點儀表板'!$B$13+X1337*'114成績輸入與落點儀表板'!$B$14+Y1337*'114成績輸入與落點儀表板'!$B$15+Z1337*'114成績輸入與落點儀表板'!$B$16</f>
        <v>0</v>
      </c>
      <c r="I1337" s="8">
        <f t="shared" si="40"/>
        <v>-75</v>
      </c>
      <c r="J1337" s="2" t="str">
        <f t="shared" si="41"/>
        <v>FAIL</v>
      </c>
      <c r="K1337" s="17" t="str">
        <f>IF(AND(IF('114成績輸入與落點儀表板'!$C$2="必須採計",L1337&gt;0,IF('114成績輸入與落點儀表板'!$C$2="不可採計",L1337=0,TRUE)),IF('114成績輸入與落點儀表板'!$C$3="必須採計",M1337&gt;0,IF('114成績輸入與落點儀表板'!$C$3="不可採計",M1337=0,TRUE)),IF('114成績輸入與落點儀表板'!$C$4="必須採計",N1337&gt;0,IF('114成績輸入與落點儀表板'!$C$4="不可採計",N1337=0,TRUE)),IF('114成績輸入與落點儀表板'!$C$5="必須採計",O1337&gt;0,IF('114成績輸入與落點儀表板'!$C$5="不可採計",O1337=0,TRUE)),IF('114成績輸入與落點儀表板'!$C$6="必須採計",P1337&gt;0,IF('114成績輸入與落點儀表板'!$C$6="不可採計",P1337=0,TRUE)),IF('114成績輸入與落點儀表板'!$C$7="必須採計",Q1337&gt;0,IF('114成績輸入與落點儀表板'!$C$7="不可採計",Q1337=0,TRUE)),IF('114成績輸入與落點儀表板'!$C$8="必須採計",R1337&gt;0,IF('114成績輸入與落點儀表板'!$C$8="不可採計",R1337=0,TRUE)),IF('114成績輸入與落點儀表板'!$C$9="必須採計",S1337&gt;0,IF('114成績輸入與落點儀表板'!$C$9="不可採計",S1337=0,TRUE)),IF('114成績輸入與落點儀表板'!$C$10="必須採計",T1337&gt;0,IF('114成績輸入與落點儀表板'!$C$10="不可採計",T1337=0,TRUE)),IF('114成績輸入與落點儀表板'!$C$11="必須採計",U1337&gt;0,IF('114成績輸入與落點儀表板'!$C$11="不可採計",U1337=0,TRUE)),IF('114成績輸入與落點儀表板'!$C$12="必須採計",V1337&gt;0,IF('114成績輸入與落點儀表板'!$C$12="不可採計",V1337=0,TRUE)),IF('114成績輸入與落點儀表板'!$C$13="必須採計",W1337&gt;0,IF('114成績輸入與落點儀表板'!$C$13="不可採計",W1337=0,TRUE)),IF('114成績輸入與落點儀表板'!$C$14="必須採計",X1337&gt;0,IF('114成績輸入與落點儀表板'!$C$14="不可採計",X1337=0,TRUE)),IF('114成績輸入與落點儀表板'!$C$15="必須採計",Y1337&gt;0,IF('114成績輸入與落點儀表板'!$C$15="不可採計",Y1337=0,TRUE)),IF('114成績輸入與落點儀表板'!$C$16="必須採計",Z1337&gt;0,IF('114成績輸入與落點儀表板'!$C$16="不可採計",Z1337=0,TRUE))),"✅ 符合","❌ 不符合")</f>
        <v>❌ 不符合</v>
      </c>
      <c r="L1337" s="15">
        <v>0</v>
      </c>
      <c r="M1337" s="15">
        <v>2</v>
      </c>
      <c r="N1337" s="15">
        <v>0</v>
      </c>
      <c r="O1337" s="15">
        <v>0</v>
      </c>
      <c r="P1337" s="15">
        <v>0</v>
      </c>
      <c r="Q1337" s="15">
        <v>0</v>
      </c>
      <c r="R1337" s="15">
        <v>0</v>
      </c>
      <c r="S1337" s="15">
        <v>0</v>
      </c>
      <c r="T1337" s="15">
        <v>0</v>
      </c>
      <c r="U1337" s="15">
        <v>1</v>
      </c>
      <c r="V1337" s="15">
        <v>0</v>
      </c>
      <c r="W1337" s="15">
        <v>1</v>
      </c>
      <c r="X1337" s="15">
        <v>0</v>
      </c>
      <c r="Y1337" s="15">
        <v>0</v>
      </c>
      <c r="Z1337" s="15">
        <v>0</v>
      </c>
    </row>
    <row r="1338" spans="1:26" ht="15.75" customHeight="1" x14ac:dyDescent="0.3">
      <c r="A1338" s="2" t="s">
        <v>3137</v>
      </c>
      <c r="B1338" s="6" t="s">
        <v>3067</v>
      </c>
      <c r="C1338" s="6" t="s">
        <v>5411</v>
      </c>
      <c r="D1338" s="12" t="s">
        <v>60</v>
      </c>
      <c r="E1338" s="13" t="s">
        <v>2746</v>
      </c>
      <c r="F1338" s="2">
        <v>12</v>
      </c>
      <c r="G1338" s="15">
        <v>76.5</v>
      </c>
      <c r="H1338" s="7">
        <f>L1338*'114成績輸入與落點儀表板'!$B$2+M1338*'114成績輸入與落點儀表板'!$B$3+N1338*'114成績輸入與落點儀表板'!$B$4+O1338*'114成績輸入與落點儀表板'!$B$5+P1338*'114成績輸入與落點儀表板'!$B$6+Q1338*'114成績輸入與落點儀表板'!$B$7+R1338*'114成績輸入與落點儀表板'!$B$8+S1338*'114成績輸入與落點儀表板'!$B$9+T1338*'114成績輸入與落點儀表板'!$B$10+U1338*'114成績輸入與落點儀表板'!$B$11+V1338*'114成績輸入與落點儀表板'!$B$12+W1338*'114成績輸入與落點儀表板'!$B$13+X1338*'114成績輸入與落點儀表板'!$B$14+Y1338*'114成績輸入與落點儀表板'!$B$15+Z1338*'114成績輸入與落點儀表板'!$B$16</f>
        <v>0</v>
      </c>
      <c r="I1338" s="8">
        <f t="shared" si="40"/>
        <v>-76.5</v>
      </c>
      <c r="J1338" s="2" t="str">
        <f t="shared" si="41"/>
        <v>FAIL</v>
      </c>
      <c r="K1338" s="17" t="str">
        <f>IF(AND(IF('114成績輸入與落點儀表板'!$C$2="必須採計",L1338&gt;0,IF('114成績輸入與落點儀表板'!$C$2="不可採計",L1338=0,TRUE)),IF('114成績輸入與落點儀表板'!$C$3="必須採計",M1338&gt;0,IF('114成績輸入與落點儀表板'!$C$3="不可採計",M1338=0,TRUE)),IF('114成績輸入與落點儀表板'!$C$4="必須採計",N1338&gt;0,IF('114成績輸入與落點儀表板'!$C$4="不可採計",N1338=0,TRUE)),IF('114成績輸入與落點儀表板'!$C$5="必須採計",O1338&gt;0,IF('114成績輸入與落點儀表板'!$C$5="不可採計",O1338=0,TRUE)),IF('114成績輸入與落點儀表板'!$C$6="必須採計",P1338&gt;0,IF('114成績輸入與落點儀表板'!$C$6="不可採計",P1338=0,TRUE)),IF('114成績輸入與落點儀表板'!$C$7="必須採計",Q1338&gt;0,IF('114成績輸入與落點儀表板'!$C$7="不可採計",Q1338=0,TRUE)),IF('114成績輸入與落點儀表板'!$C$8="必須採計",R1338&gt;0,IF('114成績輸入與落點儀表板'!$C$8="不可採計",R1338=0,TRUE)),IF('114成績輸入與落點儀表板'!$C$9="必須採計",S1338&gt;0,IF('114成績輸入與落點儀表板'!$C$9="不可採計",S1338=0,TRUE)),IF('114成績輸入與落點儀表板'!$C$10="必須採計",T1338&gt;0,IF('114成績輸入與落點儀表板'!$C$10="不可採計",T1338=0,TRUE)),IF('114成績輸入與落點儀表板'!$C$11="必須採計",U1338&gt;0,IF('114成績輸入與落點儀表板'!$C$11="不可採計",U1338=0,TRUE)),IF('114成績輸入與落點儀表板'!$C$12="必須採計",V1338&gt;0,IF('114成績輸入與落點儀表板'!$C$12="不可採計",V1338=0,TRUE)),IF('114成績輸入與落點儀表板'!$C$13="必須採計",W1338&gt;0,IF('114成績輸入與落點儀表板'!$C$13="不可採計",W1338=0,TRUE)),IF('114成績輸入與落點儀表板'!$C$14="必須採計",X1338&gt;0,IF('114成績輸入與落點儀表板'!$C$14="不可採計",X1338=0,TRUE)),IF('114成績輸入與落點儀表板'!$C$15="必須採計",Y1338&gt;0,IF('114成績輸入與落點儀表板'!$C$15="不可採計",Y1338=0,TRUE)),IF('114成績輸入與落點儀表板'!$C$16="必須採計",Z1338&gt;0,IF('114成績輸入與落點儀表板'!$C$16="不可採計",Z1338=0,TRUE))),"✅ 符合","❌ 不符合")</f>
        <v>✅ 符合</v>
      </c>
      <c r="L1338" s="15">
        <v>1</v>
      </c>
      <c r="M1338" s="15">
        <v>2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0</v>
      </c>
      <c r="V1338" s="15">
        <v>0</v>
      </c>
      <c r="W1338" s="15">
        <v>1.5</v>
      </c>
      <c r="X1338" s="15">
        <v>0</v>
      </c>
      <c r="Y1338" s="15">
        <v>0</v>
      </c>
      <c r="Z1338" s="15">
        <v>0</v>
      </c>
    </row>
    <row r="1339" spans="1:26" ht="15.75" customHeight="1" x14ac:dyDescent="0.3">
      <c r="A1339" s="2" t="s">
        <v>3140</v>
      </c>
      <c r="B1339" s="6" t="s">
        <v>3067</v>
      </c>
      <c r="C1339" s="6" t="s">
        <v>5413</v>
      </c>
      <c r="D1339" s="12" t="s">
        <v>121</v>
      </c>
      <c r="E1339" s="13" t="s">
        <v>4649</v>
      </c>
      <c r="F1339" s="2">
        <v>5</v>
      </c>
      <c r="G1339" s="15">
        <v>101</v>
      </c>
      <c r="H1339" s="7">
        <f>L1339*'114成績輸入與落點儀表板'!$B$2+M1339*'114成績輸入與落點儀表板'!$B$3+N1339*'114成績輸入與落點儀表板'!$B$4+O1339*'114成績輸入與落點儀表板'!$B$5+P1339*'114成績輸入與落點儀表板'!$B$6+Q1339*'114成績輸入與落點儀表板'!$B$7+R1339*'114成績輸入與落點儀表板'!$B$8+S1339*'114成績輸入與落點儀表板'!$B$9+T1339*'114成績輸入與落點儀表板'!$B$10+U1339*'114成績輸入與落點儀表板'!$B$11+V1339*'114成績輸入與落點儀表板'!$B$12+W1339*'114成績輸入與落點儀表板'!$B$13+X1339*'114成績輸入與落點儀表板'!$B$14+Y1339*'114成績輸入與落點儀表板'!$B$15+Z1339*'114成績輸入與落點儀表板'!$B$16</f>
        <v>0</v>
      </c>
      <c r="I1339" s="8">
        <f t="shared" si="40"/>
        <v>-101</v>
      </c>
      <c r="J1339" s="2" t="str">
        <f t="shared" si="41"/>
        <v>FAIL</v>
      </c>
      <c r="K1339" s="17" t="str">
        <f>IF(AND(IF('114成績輸入與落點儀表板'!$C$2="必須採計",L1339&gt;0,IF('114成績輸入與落點儀表板'!$C$2="不可採計",L1339=0,TRUE)),IF('114成績輸入與落點儀表板'!$C$3="必須採計",M1339&gt;0,IF('114成績輸入與落點儀表板'!$C$3="不可採計",M1339=0,TRUE)),IF('114成績輸入與落點儀表板'!$C$4="必須採計",N1339&gt;0,IF('114成績輸入與落點儀表板'!$C$4="不可採計",N1339=0,TRUE)),IF('114成績輸入與落點儀表板'!$C$5="必須採計",O1339&gt;0,IF('114成績輸入與落點儀表板'!$C$5="不可採計",O1339=0,TRUE)),IF('114成績輸入與落點儀表板'!$C$6="必須採計",P1339&gt;0,IF('114成績輸入與落點儀表板'!$C$6="不可採計",P1339=0,TRUE)),IF('114成績輸入與落點儀表板'!$C$7="必須採計",Q1339&gt;0,IF('114成績輸入與落點儀表板'!$C$7="不可採計",Q1339=0,TRUE)),IF('114成績輸入與落點儀表板'!$C$8="必須採計",R1339&gt;0,IF('114成績輸入與落點儀表板'!$C$8="不可採計",R1339=0,TRUE)),IF('114成績輸入與落點儀表板'!$C$9="必須採計",S1339&gt;0,IF('114成績輸入與落點儀表板'!$C$9="不可採計",S1339=0,TRUE)),IF('114成績輸入與落點儀表板'!$C$10="必須採計",T1339&gt;0,IF('114成績輸入與落點儀表板'!$C$10="不可採計",T1339=0,TRUE)),IF('114成績輸入與落點儀表板'!$C$11="必須採計",U1339&gt;0,IF('114成績輸入與落點儀表板'!$C$11="不可採計",U1339=0,TRUE)),IF('114成績輸入與落點儀表板'!$C$12="必須採計",V1339&gt;0,IF('114成績輸入與落點儀表板'!$C$12="不可採計",V1339=0,TRUE)),IF('114成績輸入與落點儀表板'!$C$13="必須採計",W1339&gt;0,IF('114成績輸入與落點儀表板'!$C$13="不可採計",W1339=0,TRUE)),IF('114成績輸入與落點儀表板'!$C$14="必須採計",X1339&gt;0,IF('114成績輸入與落點儀表板'!$C$14="不可採計",X1339=0,TRUE)),IF('114成績輸入與落點儀表板'!$C$15="必須採計",Y1339&gt;0,IF('114成績輸入與落點儀表板'!$C$15="不可採計",Y1339=0,TRUE)),IF('114成績輸入與落點儀表板'!$C$16="必須採計",Z1339&gt;0,IF('114成績輸入與落點儀表板'!$C$16="不可採計",Z1339=0,TRUE))),"✅ 符合","❌ 不符合")</f>
        <v>✅ 符合</v>
      </c>
      <c r="L1339" s="15">
        <v>1</v>
      </c>
      <c r="M1339" s="15">
        <v>2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0</v>
      </c>
      <c r="V1339" s="15">
        <v>0</v>
      </c>
      <c r="W1339" s="15">
        <v>1</v>
      </c>
      <c r="X1339" s="15">
        <v>0</v>
      </c>
      <c r="Y1339" s="15">
        <v>0</v>
      </c>
      <c r="Z1339" s="15">
        <v>0</v>
      </c>
    </row>
    <row r="1340" spans="1:26" ht="15.75" customHeight="1" x14ac:dyDescent="0.3">
      <c r="A1340" s="2" t="s">
        <v>5409</v>
      </c>
      <c r="B1340" s="6" t="s">
        <v>3067</v>
      </c>
      <c r="C1340" s="6" t="s">
        <v>5414</v>
      </c>
      <c r="D1340" s="12" t="s">
        <v>113</v>
      </c>
      <c r="E1340" s="13" t="s">
        <v>4650</v>
      </c>
      <c r="F1340" s="2">
        <v>3</v>
      </c>
      <c r="G1340" s="15">
        <v>50</v>
      </c>
      <c r="H1340" s="7">
        <f>L1340*'114成績輸入與落點儀表板'!$B$2+M1340*'114成績輸入與落點儀表板'!$B$3+N1340*'114成績輸入與落點儀表板'!$B$4+O1340*'114成績輸入與落點儀表板'!$B$5+P1340*'114成績輸入與落點儀表板'!$B$6+Q1340*'114成績輸入與落點儀表板'!$B$7+R1340*'114成績輸入與落點儀表板'!$B$8+S1340*'114成績輸入與落點儀表板'!$B$9+T1340*'114成績輸入與落點儀表板'!$B$10+U1340*'114成績輸入與落點儀表板'!$B$11+V1340*'114成績輸入與落點儀表板'!$B$12+W1340*'114成績輸入與落點儀表板'!$B$13+X1340*'114成績輸入與落點儀表板'!$B$14+Y1340*'114成績輸入與落點儀表板'!$B$15+Z1340*'114成績輸入與落點儀表板'!$B$16</f>
        <v>0</v>
      </c>
      <c r="I1340" s="8">
        <f t="shared" si="40"/>
        <v>-50</v>
      </c>
      <c r="J1340" s="2" t="str">
        <f t="shared" si="41"/>
        <v>FAIL</v>
      </c>
      <c r="K1340" s="17" t="str">
        <f>IF(AND(IF('114成績輸入與落點儀表板'!$C$2="必須採計",L1340&gt;0,IF('114成績輸入與落點儀表板'!$C$2="不可採計",L1340=0,TRUE)),IF('114成績輸入與落點儀表板'!$C$3="必須採計",M1340&gt;0,IF('114成績輸入與落點儀表板'!$C$3="不可採計",M1340=0,TRUE)),IF('114成績輸入與落點儀表板'!$C$4="必須採計",N1340&gt;0,IF('114成績輸入與落點儀表板'!$C$4="不可採計",N1340=0,TRUE)),IF('114成績輸入與落點儀表板'!$C$5="必須採計",O1340&gt;0,IF('114成績輸入與落點儀表板'!$C$5="不可採計",O1340=0,TRUE)),IF('114成績輸入與落點儀表板'!$C$6="必須採計",P1340&gt;0,IF('114成績輸入與落點儀表板'!$C$6="不可採計",P1340=0,TRUE)),IF('114成績輸入與落點儀表板'!$C$7="必須採計",Q1340&gt;0,IF('114成績輸入與落點儀表板'!$C$7="不可採計",Q1340=0,TRUE)),IF('114成績輸入與落點儀表板'!$C$8="必須採計",R1340&gt;0,IF('114成績輸入與落點儀表板'!$C$8="不可採計",R1340=0,TRUE)),IF('114成績輸入與落點儀表板'!$C$9="必須採計",S1340&gt;0,IF('114成績輸入與落點儀表板'!$C$9="不可採計",S1340=0,TRUE)),IF('114成績輸入與落點儀表板'!$C$10="必須採計",T1340&gt;0,IF('114成績輸入與落點儀表板'!$C$10="不可採計",T1340=0,TRUE)),IF('114成績輸入與落點儀表板'!$C$11="必須採計",U1340&gt;0,IF('114成績輸入與落點儀表板'!$C$11="不可採計",U1340=0,TRUE)),IF('114成績輸入與落點儀表板'!$C$12="必須採計",V1340&gt;0,IF('114成績輸入與落點儀表板'!$C$12="不可採計",V1340=0,TRUE)),IF('114成績輸入與落點儀表板'!$C$13="必須採計",W1340&gt;0,IF('114成績輸入與落點儀表板'!$C$13="不可採計",W1340=0,TRUE)),IF('114成績輸入與落點儀表板'!$C$14="必須採計",X1340&gt;0,IF('114成績輸入與落點儀表板'!$C$14="不可採計",X1340=0,TRUE)),IF('114成績輸入與落點儀表板'!$C$15="必須採計",Y1340&gt;0,IF('114成績輸入與落點儀表板'!$C$15="不可採計",Y1340=0,TRUE)),IF('114成績輸入與落點儀表板'!$C$16="必須採計",Z1340&gt;0,IF('114成績輸入與落點儀表板'!$C$16="不可採計",Z1340=0,TRUE))),"✅ 符合","❌ 不符合")</f>
        <v>❌ 不符合</v>
      </c>
      <c r="L1340" s="15">
        <v>0</v>
      </c>
      <c r="M1340" s="15">
        <v>1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1</v>
      </c>
      <c r="V1340" s="15">
        <v>0</v>
      </c>
      <c r="W1340" s="15">
        <v>1</v>
      </c>
      <c r="X1340" s="15">
        <v>0</v>
      </c>
      <c r="Y1340" s="15">
        <v>0</v>
      </c>
      <c r="Z1340" s="15">
        <v>0</v>
      </c>
    </row>
    <row r="1341" spans="1:26" ht="15.75" customHeight="1" x14ac:dyDescent="0.3">
      <c r="A1341" s="2" t="s">
        <v>4651</v>
      </c>
      <c r="B1341" s="6" t="s">
        <v>3067</v>
      </c>
      <c r="C1341" s="6" t="s">
        <v>5416</v>
      </c>
      <c r="D1341" s="12" t="s">
        <v>121</v>
      </c>
      <c r="E1341" s="13" t="s">
        <v>3522</v>
      </c>
      <c r="F1341" s="2">
        <v>6</v>
      </c>
      <c r="G1341" s="15">
        <v>87</v>
      </c>
      <c r="H1341" s="7">
        <f>L1341*'114成績輸入與落點儀表板'!$B$2+M1341*'114成績輸入與落點儀表板'!$B$3+N1341*'114成績輸入與落點儀表板'!$B$4+O1341*'114成績輸入與落點儀表板'!$B$5+P1341*'114成績輸入與落點儀表板'!$B$6+Q1341*'114成績輸入與落點儀表板'!$B$7+R1341*'114成績輸入與落點儀表板'!$B$8+S1341*'114成績輸入與落點儀表板'!$B$9+T1341*'114成績輸入與落點儀表板'!$B$10+U1341*'114成績輸入與落點儀表板'!$B$11+V1341*'114成績輸入與落點儀表板'!$B$12+W1341*'114成績輸入與落點儀表板'!$B$13+X1341*'114成績輸入與落點儀表板'!$B$14+Y1341*'114成績輸入與落點儀表板'!$B$15+Z1341*'114成績輸入與落點儀表板'!$B$16</f>
        <v>0</v>
      </c>
      <c r="I1341" s="8">
        <f t="shared" si="40"/>
        <v>-87</v>
      </c>
      <c r="J1341" s="2" t="str">
        <f t="shared" si="41"/>
        <v>FAIL</v>
      </c>
      <c r="K1341" s="17" t="str">
        <f>IF(AND(IF('114成績輸入與落點儀表板'!$C$2="必須採計",L1341&gt;0,IF('114成績輸入與落點儀表板'!$C$2="不可採計",L1341=0,TRUE)),IF('114成績輸入與落點儀表板'!$C$3="必須採計",M1341&gt;0,IF('114成績輸入與落點儀表板'!$C$3="不可採計",M1341=0,TRUE)),IF('114成績輸入與落點儀表板'!$C$4="必須採計",N1341&gt;0,IF('114成績輸入與落點儀表板'!$C$4="不可採計",N1341=0,TRUE)),IF('114成績輸入與落點儀表板'!$C$5="必須採計",O1341&gt;0,IF('114成績輸入與落點儀表板'!$C$5="不可採計",O1341=0,TRUE)),IF('114成績輸入與落點儀表板'!$C$6="必須採計",P1341&gt;0,IF('114成績輸入與落點儀表板'!$C$6="不可採計",P1341=0,TRUE)),IF('114成績輸入與落點儀表板'!$C$7="必須採計",Q1341&gt;0,IF('114成績輸入與落點儀表板'!$C$7="不可採計",Q1341=0,TRUE)),IF('114成績輸入與落點儀表板'!$C$8="必須採計",R1341&gt;0,IF('114成績輸入與落點儀表板'!$C$8="不可採計",R1341=0,TRUE)),IF('114成績輸入與落點儀表板'!$C$9="必須採計",S1341&gt;0,IF('114成績輸入與落點儀表板'!$C$9="不可採計",S1341=0,TRUE)),IF('114成績輸入與落點儀表板'!$C$10="必須採計",T1341&gt;0,IF('114成績輸入與落點儀表板'!$C$10="不可採計",T1341=0,TRUE)),IF('114成績輸入與落點儀表板'!$C$11="必須採計",U1341&gt;0,IF('114成績輸入與落點儀表板'!$C$11="不可採計",U1341=0,TRUE)),IF('114成績輸入與落點儀表板'!$C$12="必須採計",V1341&gt;0,IF('114成績輸入與落點儀表板'!$C$12="不可採計",V1341=0,TRUE)),IF('114成績輸入與落點儀表板'!$C$13="必須採計",W1341&gt;0,IF('114成績輸入與落點儀表板'!$C$13="不可採計",W1341=0,TRUE)),IF('114成績輸入與落點儀表板'!$C$14="必須採計",X1341&gt;0,IF('114成績輸入與落點儀表板'!$C$14="不可採計",X1341=0,TRUE)),IF('114成績輸入與落點儀表板'!$C$15="必須採計",Y1341&gt;0,IF('114成績輸入與落點儀表板'!$C$15="不可採計",Y1341=0,TRUE)),IF('114成績輸入與落點儀表板'!$C$16="必須採計",Z1341&gt;0,IF('114成績輸入與落點儀表板'!$C$16="不可採計",Z1341=0,TRUE))),"✅ 符合","❌ 不符合")</f>
        <v>✅ 符合</v>
      </c>
      <c r="L1341" s="15">
        <v>2</v>
      </c>
      <c r="M1341" s="15">
        <v>1.5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0</v>
      </c>
      <c r="V1341" s="15">
        <v>0</v>
      </c>
      <c r="W1341" s="15">
        <v>1</v>
      </c>
      <c r="X1341" s="15">
        <v>0</v>
      </c>
      <c r="Y1341" s="15">
        <v>0</v>
      </c>
      <c r="Z1341" s="15">
        <v>0</v>
      </c>
    </row>
    <row r="1342" spans="1:26" ht="15.75" customHeight="1" x14ac:dyDescent="0.3">
      <c r="A1342" s="2" t="s">
        <v>4653</v>
      </c>
      <c r="B1342" s="6" t="s">
        <v>3067</v>
      </c>
      <c r="C1342" s="6" t="s">
        <v>5946</v>
      </c>
      <c r="D1342" s="12" t="s">
        <v>56</v>
      </c>
      <c r="E1342" s="13" t="s">
        <v>5947</v>
      </c>
      <c r="F1342" s="2">
        <v>5</v>
      </c>
      <c r="G1342" s="15">
        <v>76</v>
      </c>
      <c r="H1342" s="7">
        <f>L1342*'114成績輸入與落點儀表板'!$B$2+M1342*'114成績輸入與落點儀表板'!$B$3+N1342*'114成績輸入與落點儀表板'!$B$4+O1342*'114成績輸入與落點儀表板'!$B$5+P1342*'114成績輸入與落點儀表板'!$B$6+Q1342*'114成績輸入與落點儀表板'!$B$7+R1342*'114成績輸入與落點儀表板'!$B$8+S1342*'114成績輸入與落點儀表板'!$B$9+T1342*'114成績輸入與落點儀表板'!$B$10+U1342*'114成績輸入與落點儀表板'!$B$11+V1342*'114成績輸入與落點儀表板'!$B$12+W1342*'114成績輸入與落點儀表板'!$B$13+X1342*'114成績輸入與落點儀表板'!$B$14+Y1342*'114成績輸入與落點儀表板'!$B$15+Z1342*'114成績輸入與落點儀表板'!$B$16</f>
        <v>0</v>
      </c>
      <c r="I1342" s="8">
        <f t="shared" si="40"/>
        <v>-76</v>
      </c>
      <c r="J1342" s="2" t="str">
        <f t="shared" si="41"/>
        <v>FAIL</v>
      </c>
      <c r="K1342" s="17" t="str">
        <f>IF(AND(IF('114成績輸入與落點儀表板'!$C$2="必須採計",L1342&gt;0,IF('114成績輸入與落點儀表板'!$C$2="不可採計",L1342=0,TRUE)),IF('114成績輸入與落點儀表板'!$C$3="必須採計",M1342&gt;0,IF('114成績輸入與落點儀表板'!$C$3="不可採計",M1342=0,TRUE)),IF('114成績輸入與落點儀表板'!$C$4="必須採計",N1342&gt;0,IF('114成績輸入與落點儀表板'!$C$4="不可採計",N1342=0,TRUE)),IF('114成績輸入與落點儀表板'!$C$5="必須採計",O1342&gt;0,IF('114成績輸入與落點儀表板'!$C$5="不可採計",O1342=0,TRUE)),IF('114成績輸入與落點儀表板'!$C$6="必須採計",P1342&gt;0,IF('114成績輸入與落點儀表板'!$C$6="不可採計",P1342=0,TRUE)),IF('114成績輸入與落點儀表板'!$C$7="必須採計",Q1342&gt;0,IF('114成績輸入與落點儀表板'!$C$7="不可採計",Q1342=0,TRUE)),IF('114成績輸入與落點儀表板'!$C$8="必須採計",R1342&gt;0,IF('114成績輸入與落點儀表板'!$C$8="不可採計",R1342=0,TRUE)),IF('114成績輸入與落點儀表板'!$C$9="必須採計",S1342&gt;0,IF('114成績輸入與落點儀表板'!$C$9="不可採計",S1342=0,TRUE)),IF('114成績輸入與落點儀表板'!$C$10="必須採計",T1342&gt;0,IF('114成績輸入與落點儀表板'!$C$10="不可採計",T1342=0,TRUE)),IF('114成績輸入與落點儀表板'!$C$11="必須採計",U1342&gt;0,IF('114成績輸入與落點儀表板'!$C$11="不可採計",U1342=0,TRUE)),IF('114成績輸入與落點儀表板'!$C$12="必須採計",V1342&gt;0,IF('114成績輸入與落點儀表板'!$C$12="不可採計",V1342=0,TRUE)),IF('114成績輸入與落點儀表板'!$C$13="必須採計",W1342&gt;0,IF('114成績輸入與落點儀表板'!$C$13="不可採計",W1342=0,TRUE)),IF('114成績輸入與落點儀表板'!$C$14="必須採計",X1342&gt;0,IF('114成績輸入與落點儀表板'!$C$14="不可採計",X1342=0,TRUE)),IF('114成績輸入與落點儀表板'!$C$15="必須採計",Y1342&gt;0,IF('114成績輸入與落點儀表板'!$C$15="不可採計",Y1342=0,TRUE)),IF('114成績輸入與落點儀表板'!$C$16="必須採計",Z1342&gt;0,IF('114成績輸入與落點儀表板'!$C$16="不可採計",Z1342=0,TRUE))),"✅ 符合","❌ 不符合")</f>
        <v>✅ 符合</v>
      </c>
      <c r="L1342" s="15">
        <v>1.5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1</v>
      </c>
      <c r="V1342" s="15">
        <v>0</v>
      </c>
      <c r="W1342" s="15">
        <v>0</v>
      </c>
      <c r="X1342" s="15">
        <v>1</v>
      </c>
      <c r="Y1342" s="15">
        <v>0</v>
      </c>
      <c r="Z1342" s="15">
        <v>0</v>
      </c>
    </row>
    <row r="1343" spans="1:26" ht="15.75" customHeight="1" x14ac:dyDescent="0.3">
      <c r="A1343" s="2" t="s">
        <v>3143</v>
      </c>
      <c r="B1343" s="6" t="s">
        <v>3067</v>
      </c>
      <c r="C1343" s="6" t="s">
        <v>5948</v>
      </c>
      <c r="D1343" s="12" t="s">
        <v>56</v>
      </c>
      <c r="E1343" s="13" t="s">
        <v>5949</v>
      </c>
      <c r="F1343" s="2">
        <v>3</v>
      </c>
      <c r="G1343" s="15">
        <v>93.5</v>
      </c>
      <c r="H1343" s="7">
        <f>L1343*'114成績輸入與落點儀表板'!$B$2+M1343*'114成績輸入與落點儀表板'!$B$3+N1343*'114成績輸入與落點儀表板'!$B$4+O1343*'114成績輸入與落點儀表板'!$B$5+P1343*'114成績輸入與落點儀表板'!$B$6+Q1343*'114成績輸入與落點儀表板'!$B$7+R1343*'114成績輸入與落點儀表板'!$B$8+S1343*'114成績輸入與落點儀表板'!$B$9+T1343*'114成績輸入與落點儀表板'!$B$10+U1343*'114成績輸入與落點儀表板'!$B$11+V1343*'114成績輸入與落點儀表板'!$B$12+W1343*'114成績輸入與落點儀表板'!$B$13+X1343*'114成績輸入與落點儀表板'!$B$14+Y1343*'114成績輸入與落點儀表板'!$B$15+Z1343*'114成績輸入與落點儀表板'!$B$16</f>
        <v>0</v>
      </c>
      <c r="I1343" s="8">
        <f t="shared" si="40"/>
        <v>-93.5</v>
      </c>
      <c r="J1343" s="2" t="str">
        <f t="shared" si="41"/>
        <v>FAIL</v>
      </c>
      <c r="K1343" s="17" t="str">
        <f>IF(AND(IF('114成績輸入與落點儀表板'!$C$2="必須採計",L1343&gt;0,IF('114成績輸入與落點儀表板'!$C$2="不可採計",L1343=0,TRUE)),IF('114成績輸入與落點儀表板'!$C$3="必須採計",M1343&gt;0,IF('114成績輸入與落點儀表板'!$C$3="不可採計",M1343=0,TRUE)),IF('114成績輸入與落點儀表板'!$C$4="必須採計",N1343&gt;0,IF('114成績輸入與落點儀表板'!$C$4="不可採計",N1343=0,TRUE)),IF('114成績輸入與落點儀表板'!$C$5="必須採計",O1343&gt;0,IF('114成績輸入與落點儀表板'!$C$5="不可採計",O1343=0,TRUE)),IF('114成績輸入與落點儀表板'!$C$6="必須採計",P1343&gt;0,IF('114成績輸入與落點儀表板'!$C$6="不可採計",P1343=0,TRUE)),IF('114成績輸入與落點儀表板'!$C$7="必須採計",Q1343&gt;0,IF('114成績輸入與落點儀表板'!$C$7="不可採計",Q1343=0,TRUE)),IF('114成績輸入與落點儀表板'!$C$8="必須採計",R1343&gt;0,IF('114成績輸入與落點儀表板'!$C$8="不可採計",R1343=0,TRUE)),IF('114成績輸入與落點儀表板'!$C$9="必須採計",S1343&gt;0,IF('114成績輸入與落點儀表板'!$C$9="不可採計",S1343=0,TRUE)),IF('114成績輸入與落點儀表板'!$C$10="必須採計",T1343&gt;0,IF('114成績輸入與落點儀表板'!$C$10="不可採計",T1343=0,TRUE)),IF('114成績輸入與落點儀表板'!$C$11="必須採計",U1343&gt;0,IF('114成績輸入與落點儀表板'!$C$11="不可採計",U1343=0,TRUE)),IF('114成績輸入與落點儀表板'!$C$12="必須採計",V1343&gt;0,IF('114成績輸入與落點儀表板'!$C$12="不可採計",V1343=0,TRUE)),IF('114成績輸入與落點儀表板'!$C$13="必須採計",W1343&gt;0,IF('114成績輸入與落點儀表板'!$C$13="不可採計",W1343=0,TRUE)),IF('114成績輸入與落點儀表板'!$C$14="必須採計",X1343&gt;0,IF('114成績輸入與落點儀表板'!$C$14="不可採計",X1343=0,TRUE)),IF('114成績輸入與落點儀表板'!$C$15="必須採計",Y1343&gt;0,IF('114成績輸入與落點儀表板'!$C$15="不可採計",Y1343=0,TRUE)),IF('114成績輸入與落點儀表板'!$C$16="必須採計",Z1343&gt;0,IF('114成績輸入與落點儀表板'!$C$16="不可採計",Z1343=0,TRUE))),"✅ 符合","❌ 不符合")</f>
        <v>✅ 符合</v>
      </c>
      <c r="L1343" s="15">
        <v>1.5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1</v>
      </c>
      <c r="V1343" s="15">
        <v>0</v>
      </c>
      <c r="W1343" s="15">
        <v>1</v>
      </c>
      <c r="X1343" s="15">
        <v>0</v>
      </c>
      <c r="Y1343" s="15">
        <v>0</v>
      </c>
      <c r="Z1343" s="15">
        <v>0</v>
      </c>
    </row>
    <row r="1344" spans="1:26" ht="15.75" customHeight="1" x14ac:dyDescent="0.3">
      <c r="A1344" s="2" t="s">
        <v>3146</v>
      </c>
      <c r="B1344" s="6" t="s">
        <v>3067</v>
      </c>
      <c r="C1344" s="6" t="s">
        <v>5419</v>
      </c>
      <c r="D1344" s="12" t="s">
        <v>266</v>
      </c>
      <c r="E1344" s="13" t="s">
        <v>1344</v>
      </c>
      <c r="F1344" s="2">
        <v>6</v>
      </c>
      <c r="G1344" s="15">
        <v>67</v>
      </c>
      <c r="H1344" s="7">
        <f>L1344*'114成績輸入與落點儀表板'!$B$2+M1344*'114成績輸入與落點儀表板'!$B$3+N1344*'114成績輸入與落點儀表板'!$B$4+O1344*'114成績輸入與落點儀表板'!$B$5+P1344*'114成績輸入與落點儀表板'!$B$6+Q1344*'114成績輸入與落點儀表板'!$B$7+R1344*'114成績輸入與落點儀表板'!$B$8+S1344*'114成績輸入與落點儀表板'!$B$9+T1344*'114成績輸入與落點儀表板'!$B$10+U1344*'114成績輸入與落點儀表板'!$B$11+V1344*'114成績輸入與落點儀表板'!$B$12+W1344*'114成績輸入與落點儀表板'!$B$13+X1344*'114成績輸入與落點儀表板'!$B$14+Y1344*'114成績輸入與落點儀表板'!$B$15+Z1344*'114成績輸入與落點儀表板'!$B$16</f>
        <v>0</v>
      </c>
      <c r="I1344" s="8">
        <f t="shared" si="40"/>
        <v>-67</v>
      </c>
      <c r="J1344" s="2" t="str">
        <f t="shared" si="41"/>
        <v>FAIL</v>
      </c>
      <c r="K1344" s="17" t="str">
        <f>IF(AND(IF('114成績輸入與落點儀表板'!$C$2="必須採計",L1344&gt;0,IF('114成績輸入與落點儀表板'!$C$2="不可採計",L1344=0,TRUE)),IF('114成績輸入與落點儀表板'!$C$3="必須採計",M1344&gt;0,IF('114成績輸入與落點儀表板'!$C$3="不可採計",M1344=0,TRUE)),IF('114成績輸入與落點儀表板'!$C$4="必須採計",N1344&gt;0,IF('114成績輸入與落點儀表板'!$C$4="不可採計",N1344=0,TRUE)),IF('114成績輸入與落點儀表板'!$C$5="必須採計",O1344&gt;0,IF('114成績輸入與落點儀表板'!$C$5="不可採計",O1344=0,TRUE)),IF('114成績輸入與落點儀表板'!$C$6="必須採計",P1344&gt;0,IF('114成績輸入與落點儀表板'!$C$6="不可採計",P1344=0,TRUE)),IF('114成績輸入與落點儀表板'!$C$7="必須採計",Q1344&gt;0,IF('114成績輸入與落點儀表板'!$C$7="不可採計",Q1344=0,TRUE)),IF('114成績輸入與落點儀表板'!$C$8="必須採計",R1344&gt;0,IF('114成績輸入與落點儀表板'!$C$8="不可採計",R1344=0,TRUE)),IF('114成績輸入與落點儀表板'!$C$9="必須採計",S1344&gt;0,IF('114成績輸入與落點儀表板'!$C$9="不可採計",S1344=0,TRUE)),IF('114成績輸入與落點儀表板'!$C$10="必須採計",T1344&gt;0,IF('114成績輸入與落點儀表板'!$C$10="不可採計",T1344=0,TRUE)),IF('114成績輸入與落點儀表板'!$C$11="必須採計",U1344&gt;0,IF('114成績輸入與落點儀表板'!$C$11="不可採計",U1344=0,TRUE)),IF('114成績輸入與落點儀表板'!$C$12="必須採計",V1344&gt;0,IF('114成績輸入與落點儀表板'!$C$12="不可採計",V1344=0,TRUE)),IF('114成績輸入與落點儀表板'!$C$13="必須採計",W1344&gt;0,IF('114成績輸入與落點儀表板'!$C$13="不可採計",W1344=0,TRUE)),IF('114成績輸入與落點儀表板'!$C$14="必須採計",X1344&gt;0,IF('114成績輸入與落點儀表板'!$C$14="不可採計",X1344=0,TRUE)),IF('114成績輸入與落點儀表板'!$C$15="必須採計",Y1344&gt;0,IF('114成績輸入與落點儀表板'!$C$15="不可採計",Y1344=0,TRUE)),IF('114成績輸入與落點儀表板'!$C$16="必須採計",Z1344&gt;0,IF('114成績輸入與落點儀表板'!$C$16="不可採計",Z1344=0,TRUE))),"✅ 符合","❌ 不符合")</f>
        <v>✅ 符合</v>
      </c>
      <c r="L1344" s="15">
        <v>1</v>
      </c>
      <c r="M1344" s="15">
        <v>2</v>
      </c>
      <c r="N1344" s="15">
        <v>0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1</v>
      </c>
      <c r="X1344" s="15">
        <v>0</v>
      </c>
      <c r="Y1344" s="15">
        <v>0</v>
      </c>
      <c r="Z1344" s="15">
        <v>0</v>
      </c>
    </row>
    <row r="1345" spans="1:26" ht="15.75" customHeight="1" x14ac:dyDescent="0.3">
      <c r="A1345" s="2" t="s">
        <v>3149</v>
      </c>
      <c r="B1345" s="6" t="s">
        <v>3067</v>
      </c>
      <c r="C1345" s="6" t="s">
        <v>5950</v>
      </c>
      <c r="D1345" s="12" t="s">
        <v>60</v>
      </c>
      <c r="E1345" s="13" t="s">
        <v>5951</v>
      </c>
      <c r="F1345" s="2">
        <v>7</v>
      </c>
      <c r="G1345" s="15">
        <v>69</v>
      </c>
      <c r="H1345" s="7">
        <f>L1345*'114成績輸入與落點儀表板'!$B$2+M1345*'114成績輸入與落點儀表板'!$B$3+N1345*'114成績輸入與落點儀表板'!$B$4+O1345*'114成績輸入與落點儀表板'!$B$5+P1345*'114成績輸入與落點儀表板'!$B$6+Q1345*'114成績輸入與落點儀表板'!$B$7+R1345*'114成績輸入與落點儀表板'!$B$8+S1345*'114成績輸入與落點儀表板'!$B$9+T1345*'114成績輸入與落點儀表板'!$B$10+U1345*'114成績輸入與落點儀表板'!$B$11+V1345*'114成績輸入與落點儀表板'!$B$12+W1345*'114成績輸入與落點儀表板'!$B$13+X1345*'114成績輸入與落點儀表板'!$B$14+Y1345*'114成績輸入與落點儀表板'!$B$15+Z1345*'114成績輸入與落點儀表板'!$B$16</f>
        <v>0</v>
      </c>
      <c r="I1345" s="8">
        <f t="shared" si="40"/>
        <v>-69</v>
      </c>
      <c r="J1345" s="2" t="str">
        <f t="shared" si="41"/>
        <v>FAIL</v>
      </c>
      <c r="K1345" s="17" t="str">
        <f>IF(AND(IF('114成績輸入與落點儀表板'!$C$2="必須採計",L1345&gt;0,IF('114成績輸入與落點儀表板'!$C$2="不可採計",L1345=0,TRUE)),IF('114成績輸入與落點儀表板'!$C$3="必須採計",M1345&gt;0,IF('114成績輸入與落點儀表板'!$C$3="不可採計",M1345=0,TRUE)),IF('114成績輸入與落點儀表板'!$C$4="必須採計",N1345&gt;0,IF('114成績輸入與落點儀表板'!$C$4="不可採計",N1345=0,TRUE)),IF('114成績輸入與落點儀表板'!$C$5="必須採計",O1345&gt;0,IF('114成績輸入與落點儀表板'!$C$5="不可採計",O1345=0,TRUE)),IF('114成績輸入與落點儀表板'!$C$6="必須採計",P1345&gt;0,IF('114成績輸入與落點儀表板'!$C$6="不可採計",P1345=0,TRUE)),IF('114成績輸入與落點儀表板'!$C$7="必須採計",Q1345&gt;0,IF('114成績輸入與落點儀表板'!$C$7="不可採計",Q1345=0,TRUE)),IF('114成績輸入與落點儀表板'!$C$8="必須採計",R1345&gt;0,IF('114成績輸入與落點儀表板'!$C$8="不可採計",R1345=0,TRUE)),IF('114成績輸入與落點儀表板'!$C$9="必須採計",S1345&gt;0,IF('114成績輸入與落點儀表板'!$C$9="不可採計",S1345=0,TRUE)),IF('114成績輸入與落點儀表板'!$C$10="必須採計",T1345&gt;0,IF('114成績輸入與落點儀表板'!$C$10="不可採計",T1345=0,TRUE)),IF('114成績輸入與落點儀表板'!$C$11="必須採計",U1345&gt;0,IF('114成績輸入與落點儀表板'!$C$11="不可採計",U1345=0,TRUE)),IF('114成績輸入與落點儀表板'!$C$12="必須採計",V1345&gt;0,IF('114成績輸入與落點儀表板'!$C$12="不可採計",V1345=0,TRUE)),IF('114成績輸入與落點儀表板'!$C$13="必須採計",W1345&gt;0,IF('114成績輸入與落點儀表板'!$C$13="不可採計",W1345=0,TRUE)),IF('114成績輸入與落點儀表板'!$C$14="必須採計",X1345&gt;0,IF('114成績輸入與落點儀表板'!$C$14="不可採計",X1345=0,TRUE)),IF('114成績輸入與落點儀表板'!$C$15="必須採計",Y1345&gt;0,IF('114成績輸入與落點儀表板'!$C$15="不可採計",Y1345=0,TRUE)),IF('114成績輸入與落點儀表板'!$C$16="必須採計",Z1345&gt;0,IF('114成績輸入與落點儀表板'!$C$16="不可採計",Z1345=0,TRUE))),"✅ 符合","❌ 不符合")</f>
        <v>❌ 不符合</v>
      </c>
      <c r="L1345" s="15">
        <v>0</v>
      </c>
      <c r="M1345" s="15">
        <v>2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1</v>
      </c>
      <c r="V1345" s="15">
        <v>0</v>
      </c>
      <c r="W1345" s="15">
        <v>1</v>
      </c>
      <c r="X1345" s="15">
        <v>0</v>
      </c>
      <c r="Y1345" s="15">
        <v>0</v>
      </c>
      <c r="Z1345" s="15">
        <v>0</v>
      </c>
    </row>
    <row r="1346" spans="1:26" ht="15.75" customHeight="1" x14ac:dyDescent="0.3">
      <c r="A1346" s="2" t="s">
        <v>3151</v>
      </c>
      <c r="B1346" s="6" t="s">
        <v>3067</v>
      </c>
      <c r="C1346" s="6" t="s">
        <v>3112</v>
      </c>
      <c r="D1346" s="12" t="s">
        <v>227</v>
      </c>
      <c r="E1346" s="13" t="s">
        <v>3113</v>
      </c>
      <c r="F1346" s="2">
        <v>48</v>
      </c>
      <c r="G1346" s="15">
        <v>105.5</v>
      </c>
      <c r="H1346" s="7">
        <f>L1346*'114成績輸入與落點儀表板'!$B$2+M1346*'114成績輸入與落點儀表板'!$B$3+N1346*'114成績輸入與落點儀表板'!$B$4+O1346*'114成績輸入與落點儀表板'!$B$5+P1346*'114成績輸入與落點儀表板'!$B$6+Q1346*'114成績輸入與落點儀表板'!$B$7+R1346*'114成績輸入與落點儀表板'!$B$8+S1346*'114成績輸入與落點儀表板'!$B$9+T1346*'114成績輸入與落點儀表板'!$B$10+U1346*'114成績輸入與落點儀表板'!$B$11+V1346*'114成績輸入與落點儀表板'!$B$12+W1346*'114成績輸入與落點儀表板'!$B$13+X1346*'114成績輸入與落點儀表板'!$B$14+Y1346*'114成績輸入與落點儀表板'!$B$15+Z1346*'114成績輸入與落點儀表板'!$B$16</f>
        <v>0</v>
      </c>
      <c r="I1346" s="8">
        <f t="shared" ref="I1346:I1409" si="42">IF(G1346="","",H1346-G1346)</f>
        <v>-105.5</v>
      </c>
      <c r="J1346" s="2" t="str">
        <f t="shared" ref="J1346:J1409" si="43">IF(G1346="","無錄取資料",IF(I1346&gt;=0,"PASS","FAIL"))</f>
        <v>FAIL</v>
      </c>
      <c r="K1346" s="17" t="str">
        <f>IF(AND(IF('114成績輸入與落點儀表板'!$C$2="必須採計",L1346&gt;0,IF('114成績輸入與落點儀表板'!$C$2="不可採計",L1346=0,TRUE)),IF('114成績輸入與落點儀表板'!$C$3="必須採計",M1346&gt;0,IF('114成績輸入與落點儀表板'!$C$3="不可採計",M1346=0,TRUE)),IF('114成績輸入與落點儀表板'!$C$4="必須採計",N1346&gt;0,IF('114成績輸入與落點儀表板'!$C$4="不可採計",N1346=0,TRUE)),IF('114成績輸入與落點儀表板'!$C$5="必須採計",O1346&gt;0,IF('114成績輸入與落點儀表板'!$C$5="不可採計",O1346=0,TRUE)),IF('114成績輸入與落點儀表板'!$C$6="必須採計",P1346&gt;0,IF('114成績輸入與落點儀表板'!$C$6="不可採計",P1346=0,TRUE)),IF('114成績輸入與落點儀表板'!$C$7="必須採計",Q1346&gt;0,IF('114成績輸入與落點儀表板'!$C$7="不可採計",Q1346=0,TRUE)),IF('114成績輸入與落點儀表板'!$C$8="必須採計",R1346&gt;0,IF('114成績輸入與落點儀表板'!$C$8="不可採計",R1346=0,TRUE)),IF('114成績輸入與落點儀表板'!$C$9="必須採計",S1346&gt;0,IF('114成績輸入與落點儀表板'!$C$9="不可採計",S1346=0,TRUE)),IF('114成績輸入與落點儀表板'!$C$10="必須採計",T1346&gt;0,IF('114成績輸入與落點儀表板'!$C$10="不可採計",T1346=0,TRUE)),IF('114成績輸入與落點儀表板'!$C$11="必須採計",U1346&gt;0,IF('114成績輸入與落點儀表板'!$C$11="不可採計",U1346=0,TRUE)),IF('114成績輸入與落點儀表板'!$C$12="必須採計",V1346&gt;0,IF('114成績輸入與落點儀表板'!$C$12="不可採計",V1346=0,TRUE)),IF('114成績輸入與落點儀表板'!$C$13="必須採計",W1346&gt;0,IF('114成績輸入與落點儀表板'!$C$13="不可採計",W1346=0,TRUE)),IF('114成績輸入與落點儀表板'!$C$14="必須採計",X1346&gt;0,IF('114成績輸入與落點儀表板'!$C$14="不可採計",X1346=0,TRUE)),IF('114成績輸入與落點儀表板'!$C$15="必須採計",Y1346&gt;0,IF('114成績輸入與落點儀表板'!$C$15="不可採計",Y1346=0,TRUE)),IF('114成績輸入與落點儀表板'!$C$16="必須採計",Z1346&gt;0,IF('114成績輸入與落點儀表板'!$C$16="不可採計",Z1346=0,TRUE))),"✅ 符合","❌ 不符合")</f>
        <v>✅ 符合</v>
      </c>
      <c r="L1346" s="15">
        <v>1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1.5</v>
      </c>
      <c r="V1346" s="15">
        <v>0</v>
      </c>
      <c r="W1346" s="15">
        <v>1.5</v>
      </c>
      <c r="X1346" s="15">
        <v>0</v>
      </c>
      <c r="Y1346" s="15">
        <v>0</v>
      </c>
      <c r="Z1346" s="15">
        <v>0</v>
      </c>
    </row>
    <row r="1347" spans="1:26" ht="15.75" customHeight="1" x14ac:dyDescent="0.3">
      <c r="A1347" s="2" t="s">
        <v>3154</v>
      </c>
      <c r="B1347" s="13" t="s">
        <v>3067</v>
      </c>
      <c r="C1347" s="13" t="s">
        <v>4654</v>
      </c>
      <c r="D1347" s="12" t="s">
        <v>60</v>
      </c>
      <c r="E1347" s="13" t="s">
        <v>3498</v>
      </c>
      <c r="F1347" s="2">
        <v>1</v>
      </c>
      <c r="G1347" s="15">
        <v>138</v>
      </c>
      <c r="H1347" s="7">
        <f>L1347*'114成績輸入與落點儀表板'!$B$2+M1347*'114成績輸入與落點儀表板'!$B$3+N1347*'114成績輸入與落點儀表板'!$B$4+O1347*'114成績輸入與落點儀表板'!$B$5+P1347*'114成績輸入與落點儀表板'!$B$6+Q1347*'114成績輸入與落點儀表板'!$B$7+R1347*'114成績輸入與落點儀表板'!$B$8+S1347*'114成績輸入與落點儀表板'!$B$9+T1347*'114成績輸入與落點儀表板'!$B$10+U1347*'114成績輸入與落點儀表板'!$B$11+V1347*'114成績輸入與落點儀表板'!$B$12+W1347*'114成績輸入與落點儀表板'!$B$13+X1347*'114成績輸入與落點儀表板'!$B$14+Y1347*'114成績輸入與落點儀表板'!$B$15+Z1347*'114成績輸入與落點儀表板'!$B$16</f>
        <v>0</v>
      </c>
      <c r="I1347" s="8">
        <f t="shared" si="42"/>
        <v>-138</v>
      </c>
      <c r="J1347" s="2" t="str">
        <f t="shared" si="43"/>
        <v>FAIL</v>
      </c>
      <c r="K1347" s="17" t="str">
        <f>IF(AND(IF('114成績輸入與落點儀表板'!$C$2="必須採計",L1347&gt;0,IF('114成績輸入與落點儀表板'!$C$2="不可採計",L1347=0,TRUE)),IF('114成績輸入與落點儀表板'!$C$3="必須採計",M1347&gt;0,IF('114成績輸入與落點儀表板'!$C$3="不可採計",M1347=0,TRUE)),IF('114成績輸入與落點儀表板'!$C$4="必須採計",N1347&gt;0,IF('114成績輸入與落點儀表板'!$C$4="不可採計",N1347=0,TRUE)),IF('114成績輸入與落點儀表板'!$C$5="必須採計",O1347&gt;0,IF('114成績輸入與落點儀表板'!$C$5="不可採計",O1347=0,TRUE)),IF('114成績輸入與落點儀表板'!$C$6="必須採計",P1347&gt;0,IF('114成績輸入與落點儀表板'!$C$6="不可採計",P1347=0,TRUE)),IF('114成績輸入與落點儀表板'!$C$7="必須採計",Q1347&gt;0,IF('114成績輸入與落點儀表板'!$C$7="不可採計",Q1347=0,TRUE)),IF('114成績輸入與落點儀表板'!$C$8="必須採計",R1347&gt;0,IF('114成績輸入與落點儀表板'!$C$8="不可採計",R1347=0,TRUE)),IF('114成績輸入與落點儀表板'!$C$9="必須採計",S1347&gt;0,IF('114成績輸入與落點儀表板'!$C$9="不可採計",S1347=0,TRUE)),IF('114成績輸入與落點儀表板'!$C$10="必須採計",T1347&gt;0,IF('114成績輸入與落點儀表板'!$C$10="不可採計",T1347=0,TRUE)),IF('114成績輸入與落點儀表板'!$C$11="必須採計",U1347&gt;0,IF('114成績輸入與落點儀表板'!$C$11="不可採計",U1347=0,TRUE)),IF('114成績輸入與落點儀表板'!$C$12="必須採計",V1347&gt;0,IF('114成績輸入與落點儀表板'!$C$12="不可採計",V1347=0,TRUE)),IF('114成績輸入與落點儀表板'!$C$13="必須採計",W1347&gt;0,IF('114成績輸入與落點儀表板'!$C$13="不可採計",W1347=0,TRUE)),IF('114成績輸入與落點儀表板'!$C$14="必須採計",X1347&gt;0,IF('114成績輸入與落點儀表板'!$C$14="不可採計",X1347=0,TRUE)),IF('114成績輸入與落點儀表板'!$C$15="必須採計",Y1347&gt;0,IF('114成績輸入與落點儀表板'!$C$15="不可採計",Y1347=0,TRUE)),IF('114成績輸入與落點儀表板'!$C$16="必須採計",Z1347&gt;0,IF('114成績輸入與落點儀表板'!$C$16="不可採計",Z1347=0,TRUE))),"✅ 符合","❌ 不符合")</f>
        <v>✅ 符合</v>
      </c>
      <c r="L1347" s="15">
        <v>2</v>
      </c>
      <c r="M1347" s="15">
        <v>0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1.5</v>
      </c>
      <c r="V1347" s="15">
        <v>0</v>
      </c>
      <c r="W1347" s="15">
        <v>2</v>
      </c>
      <c r="X1347" s="15">
        <v>0</v>
      </c>
      <c r="Y1347" s="15">
        <v>0</v>
      </c>
      <c r="Z1347" s="15">
        <v>0</v>
      </c>
    </row>
    <row r="1348" spans="1:26" ht="15.75" customHeight="1" x14ac:dyDescent="0.3">
      <c r="A1348" s="2" t="s">
        <v>3157</v>
      </c>
      <c r="B1348" s="13" t="s">
        <v>3067</v>
      </c>
      <c r="C1348" s="13" t="s">
        <v>3115</v>
      </c>
      <c r="D1348" s="12" t="s">
        <v>80</v>
      </c>
      <c r="E1348" s="13" t="s">
        <v>1291</v>
      </c>
      <c r="F1348" s="2">
        <v>33</v>
      </c>
      <c r="G1348" s="15">
        <v>133</v>
      </c>
      <c r="H1348" s="7">
        <f>L1348*'114成績輸入與落點儀表板'!$B$2+M1348*'114成績輸入與落點儀表板'!$B$3+N1348*'114成績輸入與落點儀表板'!$B$4+O1348*'114成績輸入與落點儀表板'!$B$5+P1348*'114成績輸入與落點儀表板'!$B$6+Q1348*'114成績輸入與落點儀表板'!$B$7+R1348*'114成績輸入與落點儀表板'!$B$8+S1348*'114成績輸入與落點儀表板'!$B$9+T1348*'114成績輸入與落點儀表板'!$B$10+U1348*'114成績輸入與落點儀表板'!$B$11+V1348*'114成績輸入與落點儀表板'!$B$12+W1348*'114成績輸入與落點儀表板'!$B$13+X1348*'114成績輸入與落點儀表板'!$B$14+Y1348*'114成績輸入與落點儀表板'!$B$15+Z1348*'114成績輸入與落點儀表板'!$B$16</f>
        <v>0</v>
      </c>
      <c r="I1348" s="8">
        <f t="shared" si="42"/>
        <v>-133</v>
      </c>
      <c r="J1348" s="2" t="str">
        <f t="shared" si="43"/>
        <v>FAIL</v>
      </c>
      <c r="K1348" s="17" t="str">
        <f>IF(AND(IF('114成績輸入與落點儀表板'!$C$2="必須採計",L1348&gt;0,IF('114成績輸入與落點儀表板'!$C$2="不可採計",L1348=0,TRUE)),IF('114成績輸入與落點儀表板'!$C$3="必須採計",M1348&gt;0,IF('114成績輸入與落點儀表板'!$C$3="不可採計",M1348=0,TRUE)),IF('114成績輸入與落點儀表板'!$C$4="必須採計",N1348&gt;0,IF('114成績輸入與落點儀表板'!$C$4="不可採計",N1348=0,TRUE)),IF('114成績輸入與落點儀表板'!$C$5="必須採計",O1348&gt;0,IF('114成績輸入與落點儀表板'!$C$5="不可採計",O1348=0,TRUE)),IF('114成績輸入與落點儀表板'!$C$6="必須採計",P1348&gt;0,IF('114成績輸入與落點儀表板'!$C$6="不可採計",P1348=0,TRUE)),IF('114成績輸入與落點儀表板'!$C$7="必須採計",Q1348&gt;0,IF('114成績輸入與落點儀表板'!$C$7="不可採計",Q1348=0,TRUE)),IF('114成績輸入與落點儀表板'!$C$8="必須採計",R1348&gt;0,IF('114成績輸入與落點儀表板'!$C$8="不可採計",R1348=0,TRUE)),IF('114成績輸入與落點儀表板'!$C$9="必須採計",S1348&gt;0,IF('114成績輸入與落點儀表板'!$C$9="不可採計",S1348=0,TRUE)),IF('114成績輸入與落點儀表板'!$C$10="必須採計",T1348&gt;0,IF('114成績輸入與落點儀表板'!$C$10="不可採計",T1348=0,TRUE)),IF('114成績輸入與落點儀表板'!$C$11="必須採計",U1348&gt;0,IF('114成績輸入與落點儀表板'!$C$11="不可採計",U1348=0,TRUE)),IF('114成績輸入與落點儀表板'!$C$12="必須採計",V1348&gt;0,IF('114成績輸入與落點儀表板'!$C$12="不可採計",V1348=0,TRUE)),IF('114成績輸入與落點儀表板'!$C$13="必須採計",W1348&gt;0,IF('114成績輸入與落點儀表板'!$C$13="不可採計",W1348=0,TRUE)),IF('114成績輸入與落點儀表板'!$C$14="必須採計",X1348&gt;0,IF('114成績輸入與落點儀表板'!$C$14="不可採計",X1348=0,TRUE)),IF('114成績輸入與落點儀表板'!$C$15="必須採計",Y1348&gt;0,IF('114成績輸入與落點儀表板'!$C$15="不可採計",Y1348=0,TRUE)),IF('114成績輸入與落點儀表板'!$C$16="必須採計",Z1348&gt;0,IF('114成績輸入與落點儀表板'!$C$16="不可採計",Z1348=0,TRUE))),"✅ 符合","❌ 不符合")</f>
        <v>✅ 符合</v>
      </c>
      <c r="L1348" s="15">
        <v>2</v>
      </c>
      <c r="M1348" s="15">
        <v>1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0</v>
      </c>
      <c r="V1348" s="15">
        <v>0</v>
      </c>
      <c r="W1348" s="15">
        <v>2</v>
      </c>
      <c r="X1348" s="15">
        <v>0</v>
      </c>
      <c r="Y1348" s="15">
        <v>0</v>
      </c>
      <c r="Z1348" s="15">
        <v>0</v>
      </c>
    </row>
    <row r="1349" spans="1:26" ht="15.75" customHeight="1" x14ac:dyDescent="0.3">
      <c r="A1349" s="2" t="s">
        <v>3160</v>
      </c>
      <c r="B1349" s="13" t="s">
        <v>3067</v>
      </c>
      <c r="C1349" s="13" t="s">
        <v>5952</v>
      </c>
      <c r="D1349" s="12" t="s">
        <v>73</v>
      </c>
      <c r="E1349" s="13" t="s">
        <v>5602</v>
      </c>
      <c r="F1349" s="2">
        <v>13</v>
      </c>
      <c r="G1349" s="15">
        <v>109</v>
      </c>
      <c r="H1349" s="7">
        <f>L1349*'114成績輸入與落點儀表板'!$B$2+M1349*'114成績輸入與落點儀表板'!$B$3+N1349*'114成績輸入與落點儀表板'!$B$4+O1349*'114成績輸入與落點儀表板'!$B$5+P1349*'114成績輸入與落點儀表板'!$B$6+Q1349*'114成績輸入與落點儀表板'!$B$7+R1349*'114成績輸入與落點儀表板'!$B$8+S1349*'114成績輸入與落點儀表板'!$B$9+T1349*'114成績輸入與落點儀表板'!$B$10+U1349*'114成績輸入與落點儀表板'!$B$11+V1349*'114成績輸入與落點儀表板'!$B$12+W1349*'114成績輸入與落點儀表板'!$B$13+X1349*'114成績輸入與落點儀表板'!$B$14+Y1349*'114成績輸入與落點儀表板'!$B$15+Z1349*'114成績輸入與落點儀表板'!$B$16</f>
        <v>0</v>
      </c>
      <c r="I1349" s="8">
        <f t="shared" si="42"/>
        <v>-109</v>
      </c>
      <c r="J1349" s="2" t="str">
        <f t="shared" si="43"/>
        <v>FAIL</v>
      </c>
      <c r="K1349" s="17" t="str">
        <f>IF(AND(IF('114成績輸入與落點儀表板'!$C$2="必須採計",L1349&gt;0,IF('114成績輸入與落點儀表板'!$C$2="不可採計",L1349=0,TRUE)),IF('114成績輸入與落點儀表板'!$C$3="必須採計",M1349&gt;0,IF('114成績輸入與落點儀表板'!$C$3="不可採計",M1349=0,TRUE)),IF('114成績輸入與落點儀表板'!$C$4="必須採計",N1349&gt;0,IF('114成績輸入與落點儀表板'!$C$4="不可採計",N1349=0,TRUE)),IF('114成績輸入與落點儀表板'!$C$5="必須採計",O1349&gt;0,IF('114成績輸入與落點儀表板'!$C$5="不可採計",O1349=0,TRUE)),IF('114成績輸入與落點儀表板'!$C$6="必須採計",P1349&gt;0,IF('114成績輸入與落點儀表板'!$C$6="不可採計",P1349=0,TRUE)),IF('114成績輸入與落點儀表板'!$C$7="必須採計",Q1349&gt;0,IF('114成績輸入與落點儀表板'!$C$7="不可採計",Q1349=0,TRUE)),IF('114成績輸入與落點儀表板'!$C$8="必須採計",R1349&gt;0,IF('114成績輸入與落點儀表板'!$C$8="不可採計",R1349=0,TRUE)),IF('114成績輸入與落點儀表板'!$C$9="必須採計",S1349&gt;0,IF('114成績輸入與落點儀表板'!$C$9="不可採計",S1349=0,TRUE)),IF('114成績輸入與落點儀表板'!$C$10="必須採計",T1349&gt;0,IF('114成績輸入與落點儀表板'!$C$10="不可採計",T1349=0,TRUE)),IF('114成績輸入與落點儀表板'!$C$11="必須採計",U1349&gt;0,IF('114成績輸入與落點儀表板'!$C$11="不可採計",U1349=0,TRUE)),IF('114成績輸入與落點儀表板'!$C$12="必須採計",V1349&gt;0,IF('114成績輸入與落點儀表板'!$C$12="不可採計",V1349=0,TRUE)),IF('114成績輸入與落點儀表板'!$C$13="必須採計",W1349&gt;0,IF('114成績輸入與落點儀表板'!$C$13="不可採計",W1349=0,TRUE)),IF('114成績輸入與落點儀表板'!$C$14="必須採計",X1349&gt;0,IF('114成績輸入與落點儀表板'!$C$14="不可採計",X1349=0,TRUE)),IF('114成績輸入與落點儀表板'!$C$15="必須採計",Y1349&gt;0,IF('114成績輸入與落點儀表板'!$C$15="不可採計",Y1349=0,TRUE)),IF('114成績輸入與落點儀表板'!$C$16="必須採計",Z1349&gt;0,IF('114成績輸入與落點儀表板'!$C$16="不可採計",Z1349=0,TRUE))),"✅ 符合","❌ 不符合")</f>
        <v>✅ 符合</v>
      </c>
      <c r="L1349" s="15">
        <v>2</v>
      </c>
      <c r="M1349" s="15">
        <v>0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1</v>
      </c>
      <c r="V1349" s="15">
        <v>0</v>
      </c>
      <c r="W1349" s="15">
        <v>0</v>
      </c>
      <c r="X1349" s="15">
        <v>1</v>
      </c>
      <c r="Y1349" s="15">
        <v>0</v>
      </c>
      <c r="Z1349" s="15">
        <v>0</v>
      </c>
    </row>
    <row r="1350" spans="1:26" ht="15.75" customHeight="1" x14ac:dyDescent="0.3">
      <c r="A1350" s="2" t="s">
        <v>4656</v>
      </c>
      <c r="B1350" s="6" t="s">
        <v>3067</v>
      </c>
      <c r="C1350" s="6" t="s">
        <v>5953</v>
      </c>
      <c r="D1350" s="12" t="s">
        <v>80</v>
      </c>
      <c r="E1350" s="13" t="s">
        <v>3118</v>
      </c>
      <c r="F1350" s="2">
        <v>8</v>
      </c>
      <c r="G1350" s="15">
        <v>112</v>
      </c>
      <c r="H1350" s="7">
        <f>L1350*'114成績輸入與落點儀表板'!$B$2+M1350*'114成績輸入與落點儀表板'!$B$3+N1350*'114成績輸入與落點儀表板'!$B$4+O1350*'114成績輸入與落點儀表板'!$B$5+P1350*'114成績輸入與落點儀表板'!$B$6+Q1350*'114成績輸入與落點儀表板'!$B$7+R1350*'114成績輸入與落點儀表板'!$B$8+S1350*'114成績輸入與落點儀表板'!$B$9+T1350*'114成績輸入與落點儀表板'!$B$10+U1350*'114成績輸入與落點儀表板'!$B$11+V1350*'114成績輸入與落點儀表板'!$B$12+W1350*'114成績輸入與落點儀表板'!$B$13+X1350*'114成績輸入與落點儀表板'!$B$14+Y1350*'114成績輸入與落點儀表板'!$B$15+Z1350*'114成績輸入與落點儀表板'!$B$16</f>
        <v>0</v>
      </c>
      <c r="I1350" s="8">
        <f t="shared" si="42"/>
        <v>-112</v>
      </c>
      <c r="J1350" s="2" t="str">
        <f t="shared" si="43"/>
        <v>FAIL</v>
      </c>
      <c r="K1350" s="17" t="str">
        <f>IF(AND(IF('114成績輸入與落點儀表板'!$C$2="必須採計",L1350&gt;0,IF('114成績輸入與落點儀表板'!$C$2="不可採計",L1350=0,TRUE)),IF('114成績輸入與落點儀表板'!$C$3="必須採計",M1350&gt;0,IF('114成績輸入與落點儀表板'!$C$3="不可採計",M1350=0,TRUE)),IF('114成績輸入與落點儀表板'!$C$4="必須採計",N1350&gt;0,IF('114成績輸入與落點儀表板'!$C$4="不可採計",N1350=0,TRUE)),IF('114成績輸入與落點儀表板'!$C$5="必須採計",O1350&gt;0,IF('114成績輸入與落點儀表板'!$C$5="不可採計",O1350=0,TRUE)),IF('114成績輸入與落點儀表板'!$C$6="必須採計",P1350&gt;0,IF('114成績輸入與落點儀表板'!$C$6="不可採計",P1350=0,TRUE)),IF('114成績輸入與落點儀表板'!$C$7="必須採計",Q1350&gt;0,IF('114成績輸入與落點儀表板'!$C$7="不可採計",Q1350=0,TRUE)),IF('114成績輸入與落點儀表板'!$C$8="必須採計",R1350&gt;0,IF('114成績輸入與落點儀表板'!$C$8="不可採計",R1350=0,TRUE)),IF('114成績輸入與落點儀表板'!$C$9="必須採計",S1350&gt;0,IF('114成績輸入與落點儀表板'!$C$9="不可採計",S1350=0,TRUE)),IF('114成績輸入與落點儀表板'!$C$10="必須採計",T1350&gt;0,IF('114成績輸入與落點儀表板'!$C$10="不可採計",T1350=0,TRUE)),IF('114成績輸入與落點儀表板'!$C$11="必須採計",U1350&gt;0,IF('114成績輸入與落點儀表板'!$C$11="不可採計",U1350=0,TRUE)),IF('114成績輸入與落點儀表板'!$C$12="必須採計",V1350&gt;0,IF('114成績輸入與落點儀表板'!$C$12="不可採計",V1350=0,TRUE)),IF('114成績輸入與落點儀表板'!$C$13="必須採計",W1350&gt;0,IF('114成績輸入與落點儀表板'!$C$13="不可採計",W1350=0,TRUE)),IF('114成績輸入與落點儀表板'!$C$14="必須採計",X1350&gt;0,IF('114成績輸入與落點儀表板'!$C$14="不可採計",X1350=0,TRUE)),IF('114成績輸入與落點儀表板'!$C$15="必須採計",Y1350&gt;0,IF('114成績輸入與落點儀表板'!$C$15="不可採計",Y1350=0,TRUE)),IF('114成績輸入與落點儀表板'!$C$16="必須採計",Z1350&gt;0,IF('114成績輸入與落點儀表板'!$C$16="不可採計",Z1350=0,TRUE))),"✅ 符合","❌ 不符合")</f>
        <v>✅ 符合</v>
      </c>
      <c r="L1350" s="15">
        <v>2</v>
      </c>
      <c r="M1350" s="15">
        <v>0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1</v>
      </c>
      <c r="X1350" s="15">
        <v>1</v>
      </c>
      <c r="Y1350" s="15">
        <v>0</v>
      </c>
      <c r="Z1350" s="15">
        <v>0</v>
      </c>
    </row>
    <row r="1351" spans="1:26" ht="15.75" customHeight="1" x14ac:dyDescent="0.3">
      <c r="A1351" s="2" t="s">
        <v>4658</v>
      </c>
      <c r="B1351" s="13" t="s">
        <v>3067</v>
      </c>
      <c r="C1351" s="13" t="s">
        <v>5954</v>
      </c>
      <c r="D1351" s="12" t="s">
        <v>121</v>
      </c>
      <c r="E1351" s="13" t="s">
        <v>1288</v>
      </c>
      <c r="F1351" s="2">
        <v>8</v>
      </c>
      <c r="G1351" s="15">
        <v>104</v>
      </c>
      <c r="H1351" s="7">
        <f>L1351*'114成績輸入與落點儀表板'!$B$2+M1351*'114成績輸入與落點儀表板'!$B$3+N1351*'114成績輸入與落點儀表板'!$B$4+O1351*'114成績輸入與落點儀表板'!$B$5+P1351*'114成績輸入與落點儀表板'!$B$6+Q1351*'114成績輸入與落點儀表板'!$B$7+R1351*'114成績輸入與落點儀表板'!$B$8+S1351*'114成績輸入與落點儀表板'!$B$9+T1351*'114成績輸入與落點儀表板'!$B$10+U1351*'114成績輸入與落點儀表板'!$B$11+V1351*'114成績輸入與落點儀表板'!$B$12+W1351*'114成績輸入與落點儀表板'!$B$13+X1351*'114成績輸入與落點儀表板'!$B$14+Y1351*'114成績輸入與落點儀表板'!$B$15+Z1351*'114成績輸入與落點儀表板'!$B$16</f>
        <v>0</v>
      </c>
      <c r="I1351" s="8">
        <f t="shared" si="42"/>
        <v>-104</v>
      </c>
      <c r="J1351" s="2" t="str">
        <f t="shared" si="43"/>
        <v>FAIL</v>
      </c>
      <c r="K1351" s="17" t="str">
        <f>IF(AND(IF('114成績輸入與落點儀表板'!$C$2="必須採計",L1351&gt;0,IF('114成績輸入與落點儀表板'!$C$2="不可採計",L1351=0,TRUE)),IF('114成績輸入與落點儀表板'!$C$3="必須採計",M1351&gt;0,IF('114成績輸入與落點儀表板'!$C$3="不可採計",M1351=0,TRUE)),IF('114成績輸入與落點儀表板'!$C$4="必須採計",N1351&gt;0,IF('114成績輸入與落點儀表板'!$C$4="不可採計",N1351=0,TRUE)),IF('114成績輸入與落點儀表板'!$C$5="必須採計",O1351&gt;0,IF('114成績輸入與落點儀表板'!$C$5="不可採計",O1351=0,TRUE)),IF('114成績輸入與落點儀表板'!$C$6="必須採計",P1351&gt;0,IF('114成績輸入與落點儀表板'!$C$6="不可採計",P1351=0,TRUE)),IF('114成績輸入與落點儀表板'!$C$7="必須採計",Q1351&gt;0,IF('114成績輸入與落點儀表板'!$C$7="不可採計",Q1351=0,TRUE)),IF('114成績輸入與落點儀表板'!$C$8="必須採計",R1351&gt;0,IF('114成績輸入與落點儀表板'!$C$8="不可採計",R1351=0,TRUE)),IF('114成績輸入與落點儀表板'!$C$9="必須採計",S1351&gt;0,IF('114成績輸入與落點儀表板'!$C$9="不可採計",S1351=0,TRUE)),IF('114成績輸入與落點儀表板'!$C$10="必須採計",T1351&gt;0,IF('114成績輸入與落點儀表板'!$C$10="不可採計",T1351=0,TRUE)),IF('114成績輸入與落點儀表板'!$C$11="必須採計",U1351&gt;0,IF('114成績輸入與落點儀表板'!$C$11="不可採計",U1351=0,TRUE)),IF('114成績輸入與落點儀表板'!$C$12="必須採計",V1351&gt;0,IF('114成績輸入與落點儀表板'!$C$12="不可採計",V1351=0,TRUE)),IF('114成績輸入與落點儀表板'!$C$13="必須採計",W1351&gt;0,IF('114成績輸入與落點儀表板'!$C$13="不可採計",W1351=0,TRUE)),IF('114成績輸入與落點儀表板'!$C$14="必須採計",X1351&gt;0,IF('114成績輸入與落點儀表板'!$C$14="不可採計",X1351=0,TRUE)),IF('114成績輸入與落點儀表板'!$C$15="必須採計",Y1351&gt;0,IF('114成績輸入與落點儀表板'!$C$15="不可採計",Y1351=0,TRUE)),IF('114成績輸入與落點儀表板'!$C$16="必須採計",Z1351&gt;0,IF('114成績輸入與落點儀表板'!$C$16="不可採計",Z1351=0,TRUE))),"✅ 符合","❌ 不符合")</f>
        <v>✅ 符合</v>
      </c>
      <c r="L1351" s="15">
        <v>2</v>
      </c>
      <c r="M1351" s="15">
        <v>1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1</v>
      </c>
      <c r="X1351" s="15">
        <v>0</v>
      </c>
      <c r="Y1351" s="15">
        <v>0</v>
      </c>
      <c r="Z1351" s="15">
        <v>0</v>
      </c>
    </row>
    <row r="1352" spans="1:26" ht="15.75" customHeight="1" x14ac:dyDescent="0.3">
      <c r="A1352" s="2" t="s">
        <v>3163</v>
      </c>
      <c r="B1352" s="13" t="s">
        <v>3067</v>
      </c>
      <c r="C1352" s="13" t="s">
        <v>5955</v>
      </c>
      <c r="D1352" s="12" t="s">
        <v>80</v>
      </c>
      <c r="E1352" s="13" t="s">
        <v>3230</v>
      </c>
      <c r="F1352" s="2">
        <v>9</v>
      </c>
      <c r="G1352" s="15">
        <v>125</v>
      </c>
      <c r="H1352" s="7">
        <f>L1352*'114成績輸入與落點儀表板'!$B$2+M1352*'114成績輸入與落點儀表板'!$B$3+N1352*'114成績輸入與落點儀表板'!$B$4+O1352*'114成績輸入與落點儀表板'!$B$5+P1352*'114成績輸入與落點儀表板'!$B$6+Q1352*'114成績輸入與落點儀表板'!$B$7+R1352*'114成績輸入與落點儀表板'!$B$8+S1352*'114成績輸入與落點儀表板'!$B$9+T1352*'114成績輸入與落點儀表板'!$B$10+U1352*'114成績輸入與落點儀表板'!$B$11+V1352*'114成績輸入與落點儀表板'!$B$12+W1352*'114成績輸入與落點儀表板'!$B$13+X1352*'114成績輸入與落點儀表板'!$B$14+Y1352*'114成績輸入與落點儀表板'!$B$15+Z1352*'114成績輸入與落點儀表板'!$B$16</f>
        <v>0</v>
      </c>
      <c r="I1352" s="8">
        <f t="shared" si="42"/>
        <v>-125</v>
      </c>
      <c r="J1352" s="2" t="str">
        <f t="shared" si="43"/>
        <v>FAIL</v>
      </c>
      <c r="K1352" s="17" t="str">
        <f>IF(AND(IF('114成績輸入與落點儀表板'!$C$2="必須採計",L1352&gt;0,IF('114成績輸入與落點儀表板'!$C$2="不可採計",L1352=0,TRUE)),IF('114成績輸入與落點儀表板'!$C$3="必須採計",M1352&gt;0,IF('114成績輸入與落點儀表板'!$C$3="不可採計",M1352=0,TRUE)),IF('114成績輸入與落點儀表板'!$C$4="必須採計",N1352&gt;0,IF('114成績輸入與落點儀表板'!$C$4="不可採計",N1352=0,TRUE)),IF('114成績輸入與落點儀表板'!$C$5="必須採計",O1352&gt;0,IF('114成績輸入與落點儀表板'!$C$5="不可採計",O1352=0,TRUE)),IF('114成績輸入與落點儀表板'!$C$6="必須採計",P1352&gt;0,IF('114成績輸入與落點儀表板'!$C$6="不可採計",P1352=0,TRUE)),IF('114成績輸入與落點儀表板'!$C$7="必須採計",Q1352&gt;0,IF('114成績輸入與落點儀表板'!$C$7="不可採計",Q1352=0,TRUE)),IF('114成績輸入與落點儀表板'!$C$8="必須採計",R1352&gt;0,IF('114成績輸入與落點儀表板'!$C$8="不可採計",R1352=0,TRUE)),IF('114成績輸入與落點儀表板'!$C$9="必須採計",S1352&gt;0,IF('114成績輸入與落點儀表板'!$C$9="不可採計",S1352=0,TRUE)),IF('114成績輸入與落點儀表板'!$C$10="必須採計",T1352&gt;0,IF('114成績輸入與落點儀表板'!$C$10="不可採計",T1352=0,TRUE)),IF('114成績輸入與落點儀表板'!$C$11="必須採計",U1352&gt;0,IF('114成績輸入與落點儀表板'!$C$11="不可採計",U1352=0,TRUE)),IF('114成績輸入與落點儀表板'!$C$12="必須採計",V1352&gt;0,IF('114成績輸入與落點儀表板'!$C$12="不可採計",V1352=0,TRUE)),IF('114成績輸入與落點儀表板'!$C$13="必須採計",W1352&gt;0,IF('114成績輸入與落點儀表板'!$C$13="不可採計",W1352=0,TRUE)),IF('114成績輸入與落點儀表板'!$C$14="必須採計",X1352&gt;0,IF('114成績輸入與落點儀表板'!$C$14="不可採計",X1352=0,TRUE)),IF('114成績輸入與落點儀表板'!$C$15="必須採計",Y1352&gt;0,IF('114成績輸入與落點儀表板'!$C$15="不可採計",Y1352=0,TRUE)),IF('114成績輸入與落點儀表板'!$C$16="必須採計",Z1352&gt;0,IF('114成績輸入與落點儀表板'!$C$16="不可採計",Z1352=0,TRUE))),"✅ 符合","❌ 不符合")</f>
        <v>✅ 符合</v>
      </c>
      <c r="L1352" s="15">
        <v>2</v>
      </c>
      <c r="M1352" s="15">
        <v>0</v>
      </c>
      <c r="N1352" s="15">
        <v>0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0</v>
      </c>
      <c r="U1352" s="15">
        <v>0</v>
      </c>
      <c r="V1352" s="15">
        <v>1</v>
      </c>
      <c r="W1352" s="15">
        <v>0</v>
      </c>
      <c r="X1352" s="15">
        <v>1</v>
      </c>
      <c r="Y1352" s="15">
        <v>0</v>
      </c>
      <c r="Z1352" s="15">
        <v>0</v>
      </c>
    </row>
    <row r="1353" spans="1:26" ht="15.75" customHeight="1" x14ac:dyDescent="0.3">
      <c r="A1353" s="2" t="s">
        <v>3165</v>
      </c>
      <c r="B1353" s="13" t="s">
        <v>3067</v>
      </c>
      <c r="C1353" s="13" t="s">
        <v>5956</v>
      </c>
      <c r="D1353" s="12" t="s">
        <v>80</v>
      </c>
      <c r="E1353" s="13" t="s">
        <v>5602</v>
      </c>
      <c r="F1353" s="2">
        <v>9</v>
      </c>
      <c r="G1353" s="15">
        <v>141</v>
      </c>
      <c r="H1353" s="7">
        <f>L1353*'114成績輸入與落點儀表板'!$B$2+M1353*'114成績輸入與落點儀表板'!$B$3+N1353*'114成績輸入與落點儀表板'!$B$4+O1353*'114成績輸入與落點儀表板'!$B$5+P1353*'114成績輸入與落點儀表板'!$B$6+Q1353*'114成績輸入與落點儀表板'!$B$7+R1353*'114成績輸入與落點儀表板'!$B$8+S1353*'114成績輸入與落點儀表板'!$B$9+T1353*'114成績輸入與落點儀表板'!$B$10+U1353*'114成績輸入與落點儀表板'!$B$11+V1353*'114成績輸入與落點儀表板'!$B$12+W1353*'114成績輸入與落點儀表板'!$B$13+X1353*'114成績輸入與落點儀表板'!$B$14+Y1353*'114成績輸入與落點儀表板'!$B$15+Z1353*'114成績輸入與落點儀表板'!$B$16</f>
        <v>0</v>
      </c>
      <c r="I1353" s="8">
        <f t="shared" si="42"/>
        <v>-141</v>
      </c>
      <c r="J1353" s="2" t="str">
        <f t="shared" si="43"/>
        <v>FAIL</v>
      </c>
      <c r="K1353" s="17" t="str">
        <f>IF(AND(IF('114成績輸入與落點儀表板'!$C$2="必須採計",L1353&gt;0,IF('114成績輸入與落點儀表板'!$C$2="不可採計",L1353=0,TRUE)),IF('114成績輸入與落點儀表板'!$C$3="必須採計",M1353&gt;0,IF('114成績輸入與落點儀表板'!$C$3="不可採計",M1353=0,TRUE)),IF('114成績輸入與落點儀表板'!$C$4="必須採計",N1353&gt;0,IF('114成績輸入與落點儀表板'!$C$4="不可採計",N1353=0,TRUE)),IF('114成績輸入與落點儀表板'!$C$5="必須採計",O1353&gt;0,IF('114成績輸入與落點儀表板'!$C$5="不可採計",O1353=0,TRUE)),IF('114成績輸入與落點儀表板'!$C$6="必須採計",P1353&gt;0,IF('114成績輸入與落點儀表板'!$C$6="不可採計",P1353=0,TRUE)),IF('114成績輸入與落點儀表板'!$C$7="必須採計",Q1353&gt;0,IF('114成績輸入與落點儀表板'!$C$7="不可採計",Q1353=0,TRUE)),IF('114成績輸入與落點儀表板'!$C$8="必須採計",R1353&gt;0,IF('114成績輸入與落點儀表板'!$C$8="不可採計",R1353=0,TRUE)),IF('114成績輸入與落點儀表板'!$C$9="必須採計",S1353&gt;0,IF('114成績輸入與落點儀表板'!$C$9="不可採計",S1353=0,TRUE)),IF('114成績輸入與落點儀表板'!$C$10="必須採計",T1353&gt;0,IF('114成績輸入與落點儀表板'!$C$10="不可採計",T1353=0,TRUE)),IF('114成績輸入與落點儀表板'!$C$11="必須採計",U1353&gt;0,IF('114成績輸入與落點儀表板'!$C$11="不可採計",U1353=0,TRUE)),IF('114成績輸入與落點儀表板'!$C$12="必須採計",V1353&gt;0,IF('114成績輸入與落點儀表板'!$C$12="不可採計",V1353=0,TRUE)),IF('114成績輸入與落點儀表板'!$C$13="必須採計",W1353&gt;0,IF('114成績輸入與落點儀表板'!$C$13="不可採計",W1353=0,TRUE)),IF('114成績輸入與落點儀表板'!$C$14="必須採計",X1353&gt;0,IF('114成績輸入與落點儀表板'!$C$14="不可採計",X1353=0,TRUE)),IF('114成績輸入與落點儀表板'!$C$15="必須採計",Y1353&gt;0,IF('114成績輸入與落點儀表板'!$C$15="不可採計",Y1353=0,TRUE)),IF('114成績輸入與落點儀表板'!$C$16="必須採計",Z1353&gt;0,IF('114成績輸入與落點儀表板'!$C$16="不可採計",Z1353=0,TRUE))),"✅ 符合","❌ 不符合")</f>
        <v>✅ 符合</v>
      </c>
      <c r="L1353" s="15">
        <v>2</v>
      </c>
      <c r="M1353" s="15">
        <v>0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1</v>
      </c>
      <c r="V1353" s="15">
        <v>0</v>
      </c>
      <c r="W1353" s="15">
        <v>0</v>
      </c>
      <c r="X1353" s="15">
        <v>1</v>
      </c>
      <c r="Y1353" s="15">
        <v>0</v>
      </c>
      <c r="Z1353" s="15">
        <v>0</v>
      </c>
    </row>
    <row r="1354" spans="1:26" ht="15.75" customHeight="1" x14ac:dyDescent="0.3">
      <c r="A1354" s="2" t="s">
        <v>3168</v>
      </c>
      <c r="B1354" s="6" t="s">
        <v>3067</v>
      </c>
      <c r="C1354" s="6" t="s">
        <v>5957</v>
      </c>
      <c r="D1354" s="12" t="s">
        <v>80</v>
      </c>
      <c r="E1354" s="13" t="s">
        <v>3118</v>
      </c>
      <c r="F1354" s="2">
        <v>7</v>
      </c>
      <c r="G1354" s="15">
        <v>127</v>
      </c>
      <c r="H1354" s="7">
        <f>L1354*'114成績輸入與落點儀表板'!$B$2+M1354*'114成績輸入與落點儀表板'!$B$3+N1354*'114成績輸入與落點儀表板'!$B$4+O1354*'114成績輸入與落點儀表板'!$B$5+P1354*'114成績輸入與落點儀表板'!$B$6+Q1354*'114成績輸入與落點儀表板'!$B$7+R1354*'114成績輸入與落點儀表板'!$B$8+S1354*'114成績輸入與落點儀表板'!$B$9+T1354*'114成績輸入與落點儀表板'!$B$10+U1354*'114成績輸入與落點儀表板'!$B$11+V1354*'114成績輸入與落點儀表板'!$B$12+W1354*'114成績輸入與落點儀表板'!$B$13+X1354*'114成績輸入與落點儀表板'!$B$14+Y1354*'114成績輸入與落點儀表板'!$B$15+Z1354*'114成績輸入與落點儀表板'!$B$16</f>
        <v>0</v>
      </c>
      <c r="I1354" s="8">
        <f t="shared" si="42"/>
        <v>-127</v>
      </c>
      <c r="J1354" s="2" t="str">
        <f t="shared" si="43"/>
        <v>FAIL</v>
      </c>
      <c r="K1354" s="17" t="str">
        <f>IF(AND(IF('114成績輸入與落點儀表板'!$C$2="必須採計",L1354&gt;0,IF('114成績輸入與落點儀表板'!$C$2="不可採計",L1354=0,TRUE)),IF('114成績輸入與落點儀表板'!$C$3="必須採計",M1354&gt;0,IF('114成績輸入與落點儀表板'!$C$3="不可採計",M1354=0,TRUE)),IF('114成績輸入與落點儀表板'!$C$4="必須採計",N1354&gt;0,IF('114成績輸入與落點儀表板'!$C$4="不可採計",N1354=0,TRUE)),IF('114成績輸入與落點儀表板'!$C$5="必須採計",O1354&gt;0,IF('114成績輸入與落點儀表板'!$C$5="不可採計",O1354=0,TRUE)),IF('114成績輸入與落點儀表板'!$C$6="必須採計",P1354&gt;0,IF('114成績輸入與落點儀表板'!$C$6="不可採計",P1354=0,TRUE)),IF('114成績輸入與落點儀表板'!$C$7="必須採計",Q1354&gt;0,IF('114成績輸入與落點儀表板'!$C$7="不可採計",Q1354=0,TRUE)),IF('114成績輸入與落點儀表板'!$C$8="必須採計",R1354&gt;0,IF('114成績輸入與落點儀表板'!$C$8="不可採計",R1354=0,TRUE)),IF('114成績輸入與落點儀表板'!$C$9="必須採計",S1354&gt;0,IF('114成績輸入與落點儀表板'!$C$9="不可採計",S1354=0,TRUE)),IF('114成績輸入與落點儀表板'!$C$10="必須採計",T1354&gt;0,IF('114成績輸入與落點儀表板'!$C$10="不可採計",T1354=0,TRUE)),IF('114成績輸入與落點儀表板'!$C$11="必須採計",U1354&gt;0,IF('114成績輸入與落點儀表板'!$C$11="不可採計",U1354=0,TRUE)),IF('114成績輸入與落點儀表板'!$C$12="必須採計",V1354&gt;0,IF('114成績輸入與落點儀表板'!$C$12="不可採計",V1354=0,TRUE)),IF('114成績輸入與落點儀表板'!$C$13="必須採計",W1354&gt;0,IF('114成績輸入與落點儀表板'!$C$13="不可採計",W1354=0,TRUE)),IF('114成績輸入與落點儀表板'!$C$14="必須採計",X1354&gt;0,IF('114成績輸入與落點儀表板'!$C$14="不可採計",X1354=0,TRUE)),IF('114成績輸入與落點儀表板'!$C$15="必須採計",Y1354&gt;0,IF('114成績輸入與落點儀表板'!$C$15="不可採計",Y1354=0,TRUE)),IF('114成績輸入與落點儀表板'!$C$16="必須採計",Z1354&gt;0,IF('114成績輸入與落點儀表板'!$C$16="不可採計",Z1354=0,TRUE))),"✅ 符合","❌ 不符合")</f>
        <v>✅ 符合</v>
      </c>
      <c r="L1354" s="15">
        <v>2</v>
      </c>
      <c r="M1354" s="15">
        <v>0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5">
        <v>0</v>
      </c>
      <c r="W1354" s="15">
        <v>1</v>
      </c>
      <c r="X1354" s="15">
        <v>1</v>
      </c>
      <c r="Y1354" s="15">
        <v>0</v>
      </c>
      <c r="Z1354" s="15">
        <v>0</v>
      </c>
    </row>
    <row r="1355" spans="1:26" ht="15.75" customHeight="1" x14ac:dyDescent="0.3">
      <c r="A1355" s="2" t="s">
        <v>3170</v>
      </c>
      <c r="B1355" s="13" t="s">
        <v>3067</v>
      </c>
      <c r="C1355" s="13" t="s">
        <v>3117</v>
      </c>
      <c r="D1355" s="12" t="s">
        <v>80</v>
      </c>
      <c r="E1355" s="13" t="s">
        <v>3118</v>
      </c>
      <c r="F1355" s="2">
        <v>28</v>
      </c>
      <c r="G1355" s="15">
        <v>127</v>
      </c>
      <c r="H1355" s="7">
        <f>L1355*'114成績輸入與落點儀表板'!$B$2+M1355*'114成績輸入與落點儀表板'!$B$3+N1355*'114成績輸入與落點儀表板'!$B$4+O1355*'114成績輸入與落點儀表板'!$B$5+P1355*'114成績輸入與落點儀表板'!$B$6+Q1355*'114成績輸入與落點儀表板'!$B$7+R1355*'114成績輸入與落點儀表板'!$B$8+S1355*'114成績輸入與落點儀表板'!$B$9+T1355*'114成績輸入與落點儀表板'!$B$10+U1355*'114成績輸入與落點儀表板'!$B$11+V1355*'114成績輸入與落點儀表板'!$B$12+W1355*'114成績輸入與落點儀表板'!$B$13+X1355*'114成績輸入與落點儀表板'!$B$14+Y1355*'114成績輸入與落點儀表板'!$B$15+Z1355*'114成績輸入與落點儀表板'!$B$16</f>
        <v>0</v>
      </c>
      <c r="I1355" s="8">
        <f t="shared" si="42"/>
        <v>-127</v>
      </c>
      <c r="J1355" s="2" t="str">
        <f t="shared" si="43"/>
        <v>FAIL</v>
      </c>
      <c r="K1355" s="17" t="str">
        <f>IF(AND(IF('114成績輸入與落點儀表板'!$C$2="必須採計",L1355&gt;0,IF('114成績輸入與落點儀表板'!$C$2="不可採計",L1355=0,TRUE)),IF('114成績輸入與落點儀表板'!$C$3="必須採計",M1355&gt;0,IF('114成績輸入與落點儀表板'!$C$3="不可採計",M1355=0,TRUE)),IF('114成績輸入與落點儀表板'!$C$4="必須採計",N1355&gt;0,IF('114成績輸入與落點儀表板'!$C$4="不可採計",N1355=0,TRUE)),IF('114成績輸入與落點儀表板'!$C$5="必須採計",O1355&gt;0,IF('114成績輸入與落點儀表板'!$C$5="不可採計",O1355=0,TRUE)),IF('114成績輸入與落點儀表板'!$C$6="必須採計",P1355&gt;0,IF('114成績輸入與落點儀表板'!$C$6="不可採計",P1355=0,TRUE)),IF('114成績輸入與落點儀表板'!$C$7="必須採計",Q1355&gt;0,IF('114成績輸入與落點儀表板'!$C$7="不可採計",Q1355=0,TRUE)),IF('114成績輸入與落點儀表板'!$C$8="必須採計",R1355&gt;0,IF('114成績輸入與落點儀表板'!$C$8="不可採計",R1355=0,TRUE)),IF('114成績輸入與落點儀表板'!$C$9="必須採計",S1355&gt;0,IF('114成績輸入與落點儀表板'!$C$9="不可採計",S1355=0,TRUE)),IF('114成績輸入與落點儀表板'!$C$10="必須採計",T1355&gt;0,IF('114成績輸入與落點儀表板'!$C$10="不可採計",T1355=0,TRUE)),IF('114成績輸入與落點儀表板'!$C$11="必須採計",U1355&gt;0,IF('114成績輸入與落點儀表板'!$C$11="不可採計",U1355=0,TRUE)),IF('114成績輸入與落點儀表板'!$C$12="必須採計",V1355&gt;0,IF('114成績輸入與落點儀表板'!$C$12="不可採計",V1355=0,TRUE)),IF('114成績輸入與落點儀表板'!$C$13="必須採計",W1355&gt;0,IF('114成績輸入與落點儀表板'!$C$13="不可採計",W1355=0,TRUE)),IF('114成績輸入與落點儀表板'!$C$14="必須採計",X1355&gt;0,IF('114成績輸入與落點儀表板'!$C$14="不可採計",X1355=0,TRUE)),IF('114成績輸入與落點儀表板'!$C$15="必須採計",Y1355&gt;0,IF('114成績輸入與落點儀表板'!$C$15="不可採計",Y1355=0,TRUE)),IF('114成績輸入與落點儀表板'!$C$16="必須採計",Z1355&gt;0,IF('114成績輸入與落點儀表板'!$C$16="不可採計",Z1355=0,TRUE))),"✅ 符合","❌ 不符合")</f>
        <v>✅ 符合</v>
      </c>
      <c r="L1355" s="15">
        <v>2</v>
      </c>
      <c r="M1355" s="15">
        <v>0</v>
      </c>
      <c r="N1355" s="15">
        <v>0</v>
      </c>
      <c r="O1355" s="15">
        <v>0</v>
      </c>
      <c r="P1355" s="15">
        <v>0</v>
      </c>
      <c r="Q1355" s="15">
        <v>0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1</v>
      </c>
      <c r="X1355" s="15">
        <v>1</v>
      </c>
      <c r="Y1355" s="15">
        <v>0</v>
      </c>
      <c r="Z1355" s="15">
        <v>0</v>
      </c>
    </row>
    <row r="1356" spans="1:26" ht="15.75" customHeight="1" x14ac:dyDescent="0.3">
      <c r="A1356" s="2" t="s">
        <v>3172</v>
      </c>
      <c r="B1356" s="6" t="s">
        <v>3067</v>
      </c>
      <c r="C1356" s="6" t="s">
        <v>4657</v>
      </c>
      <c r="D1356" s="12" t="s">
        <v>227</v>
      </c>
      <c r="E1356" s="13" t="s">
        <v>947</v>
      </c>
      <c r="F1356" s="2">
        <v>10</v>
      </c>
      <c r="G1356" s="15">
        <v>102.5</v>
      </c>
      <c r="H1356" s="7">
        <f>L1356*'114成績輸入與落點儀表板'!$B$2+M1356*'114成績輸入與落點儀表板'!$B$3+N1356*'114成績輸入與落點儀表板'!$B$4+O1356*'114成績輸入與落點儀表板'!$B$5+P1356*'114成績輸入與落點儀表板'!$B$6+Q1356*'114成績輸入與落點儀表板'!$B$7+R1356*'114成績輸入與落點儀表板'!$B$8+S1356*'114成績輸入與落點儀表板'!$B$9+T1356*'114成績輸入與落點儀表板'!$B$10+U1356*'114成績輸入與落點儀表板'!$B$11+V1356*'114成績輸入與落點儀表板'!$B$12+W1356*'114成績輸入與落點儀表板'!$B$13+X1356*'114成績輸入與落點儀表板'!$B$14+Y1356*'114成績輸入與落點儀表板'!$B$15+Z1356*'114成績輸入與落點儀表板'!$B$16</f>
        <v>0</v>
      </c>
      <c r="I1356" s="8">
        <f t="shared" si="42"/>
        <v>-102.5</v>
      </c>
      <c r="J1356" s="2" t="str">
        <f t="shared" si="43"/>
        <v>FAIL</v>
      </c>
      <c r="K1356" s="17" t="str">
        <f>IF(AND(IF('114成績輸入與落點儀表板'!$C$2="必須採計",L1356&gt;0,IF('114成績輸入與落點儀表板'!$C$2="不可採計",L1356=0,TRUE)),IF('114成績輸入與落點儀表板'!$C$3="必須採計",M1356&gt;0,IF('114成績輸入與落點儀表板'!$C$3="不可採計",M1356=0,TRUE)),IF('114成績輸入與落點儀表板'!$C$4="必須採計",N1356&gt;0,IF('114成績輸入與落點儀表板'!$C$4="不可採計",N1356=0,TRUE)),IF('114成績輸入與落點儀表板'!$C$5="必須採計",O1356&gt;0,IF('114成績輸入與落點儀表板'!$C$5="不可採計",O1356=0,TRUE)),IF('114成績輸入與落點儀表板'!$C$6="必須採計",P1356&gt;0,IF('114成績輸入與落點儀表板'!$C$6="不可採計",P1356=0,TRUE)),IF('114成績輸入與落點儀表板'!$C$7="必須採計",Q1356&gt;0,IF('114成績輸入與落點儀表板'!$C$7="不可採計",Q1356=0,TRUE)),IF('114成績輸入與落點儀表板'!$C$8="必須採計",R1356&gt;0,IF('114成績輸入與落點儀表板'!$C$8="不可採計",R1356=0,TRUE)),IF('114成績輸入與落點儀表板'!$C$9="必須採計",S1356&gt;0,IF('114成績輸入與落點儀表板'!$C$9="不可採計",S1356=0,TRUE)),IF('114成績輸入與落點儀表板'!$C$10="必須採計",T1356&gt;0,IF('114成績輸入與落點儀表板'!$C$10="不可採計",T1356=0,TRUE)),IF('114成績輸入與落點儀表板'!$C$11="必須採計",U1356&gt;0,IF('114成績輸入與落點儀表板'!$C$11="不可採計",U1356=0,TRUE)),IF('114成績輸入與落點儀表板'!$C$12="必須採計",V1356&gt;0,IF('114成績輸入與落點儀表板'!$C$12="不可採計",V1356=0,TRUE)),IF('114成績輸入與落點儀表板'!$C$13="必須採計",W1356&gt;0,IF('114成績輸入與落點儀表板'!$C$13="不可採計",W1356=0,TRUE)),IF('114成績輸入與落點儀表板'!$C$14="必須採計",X1356&gt;0,IF('114成績輸入與落點儀表板'!$C$14="不可採計",X1356=0,TRUE)),IF('114成績輸入與落點儀表板'!$C$15="必須採計",Y1356&gt;0,IF('114成績輸入與落點儀表板'!$C$15="不可採計",Y1356=0,TRUE)),IF('114成績輸入與落點儀表板'!$C$16="必須採計",Z1356&gt;0,IF('114成績輸入與落點儀表板'!$C$16="不可採計",Z1356=0,TRUE))),"✅ 符合","❌ 不符合")</f>
        <v>✅ 符合</v>
      </c>
      <c r="L1356" s="15">
        <v>1.5</v>
      </c>
      <c r="M1356" s="15">
        <v>1</v>
      </c>
      <c r="N1356" s="15">
        <v>0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2</v>
      </c>
      <c r="X1356" s="15">
        <v>0</v>
      </c>
      <c r="Y1356" s="15">
        <v>0</v>
      </c>
      <c r="Z1356" s="15">
        <v>0</v>
      </c>
    </row>
    <row r="1357" spans="1:26" ht="15.75" customHeight="1" x14ac:dyDescent="0.3">
      <c r="A1357" s="2" t="s">
        <v>3174</v>
      </c>
      <c r="B1357" s="13" t="s">
        <v>3067</v>
      </c>
      <c r="C1357" s="13" t="s">
        <v>4659</v>
      </c>
      <c r="D1357" s="12" t="s">
        <v>80</v>
      </c>
      <c r="E1357" s="13" t="s">
        <v>3118</v>
      </c>
      <c r="F1357" s="2">
        <v>13</v>
      </c>
      <c r="G1357" s="15">
        <v>105</v>
      </c>
      <c r="H1357" s="7">
        <f>L1357*'114成績輸入與落點儀表板'!$B$2+M1357*'114成績輸入與落點儀表板'!$B$3+N1357*'114成績輸入與落點儀表板'!$B$4+O1357*'114成績輸入與落點儀表板'!$B$5+P1357*'114成績輸入與落點儀表板'!$B$6+Q1357*'114成績輸入與落點儀表板'!$B$7+R1357*'114成績輸入與落點儀表板'!$B$8+S1357*'114成績輸入與落點儀表板'!$B$9+T1357*'114成績輸入與落點儀表板'!$B$10+U1357*'114成績輸入與落點儀表板'!$B$11+V1357*'114成績輸入與落點儀表板'!$B$12+W1357*'114成績輸入與落點儀表板'!$B$13+X1357*'114成績輸入與落點儀表板'!$B$14+Y1357*'114成績輸入與落點儀表板'!$B$15+Z1357*'114成績輸入與落點儀表板'!$B$16</f>
        <v>0</v>
      </c>
      <c r="I1357" s="8">
        <f t="shared" si="42"/>
        <v>-105</v>
      </c>
      <c r="J1357" s="2" t="str">
        <f t="shared" si="43"/>
        <v>FAIL</v>
      </c>
      <c r="K1357" s="17" t="str">
        <f>IF(AND(IF('114成績輸入與落點儀表板'!$C$2="必須採計",L1357&gt;0,IF('114成績輸入與落點儀表板'!$C$2="不可採計",L1357=0,TRUE)),IF('114成績輸入與落點儀表板'!$C$3="必須採計",M1357&gt;0,IF('114成績輸入與落點儀表板'!$C$3="不可採計",M1357=0,TRUE)),IF('114成績輸入與落點儀表板'!$C$4="必須採計",N1357&gt;0,IF('114成績輸入與落點儀表板'!$C$4="不可採計",N1357=0,TRUE)),IF('114成績輸入與落點儀表板'!$C$5="必須採計",O1357&gt;0,IF('114成績輸入與落點儀表板'!$C$5="不可採計",O1357=0,TRUE)),IF('114成績輸入與落點儀表板'!$C$6="必須採計",P1357&gt;0,IF('114成績輸入與落點儀表板'!$C$6="不可採計",P1357=0,TRUE)),IF('114成績輸入與落點儀表板'!$C$7="必須採計",Q1357&gt;0,IF('114成績輸入與落點儀表板'!$C$7="不可採計",Q1357=0,TRUE)),IF('114成績輸入與落點儀表板'!$C$8="必須採計",R1357&gt;0,IF('114成績輸入與落點儀表板'!$C$8="不可採計",R1357=0,TRUE)),IF('114成績輸入與落點儀表板'!$C$9="必須採計",S1357&gt;0,IF('114成績輸入與落點儀表板'!$C$9="不可採計",S1357=0,TRUE)),IF('114成績輸入與落點儀表板'!$C$10="必須採計",T1357&gt;0,IF('114成績輸入與落點儀表板'!$C$10="不可採計",T1357=0,TRUE)),IF('114成績輸入與落點儀表板'!$C$11="必須採計",U1357&gt;0,IF('114成績輸入與落點儀表板'!$C$11="不可採計",U1357=0,TRUE)),IF('114成績輸入與落點儀表板'!$C$12="必須採計",V1357&gt;0,IF('114成績輸入與落點儀表板'!$C$12="不可採計",V1357=0,TRUE)),IF('114成績輸入與落點儀表板'!$C$13="必須採計",W1357&gt;0,IF('114成績輸入與落點儀表板'!$C$13="不可採計",W1357=0,TRUE)),IF('114成績輸入與落點儀表板'!$C$14="必須採計",X1357&gt;0,IF('114成績輸入與落點儀表板'!$C$14="不可採計",X1357=0,TRUE)),IF('114成績輸入與落點儀表板'!$C$15="必須採計",Y1357&gt;0,IF('114成績輸入與落點儀表板'!$C$15="不可採計",Y1357=0,TRUE)),IF('114成績輸入與落點儀表板'!$C$16="必須採計",Z1357&gt;0,IF('114成績輸入與落點儀表板'!$C$16="不可採計",Z1357=0,TRUE))),"✅ 符合","❌ 不符合")</f>
        <v>✅ 符合</v>
      </c>
      <c r="L1357" s="15">
        <v>2</v>
      </c>
      <c r="M1357" s="15">
        <v>0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0</v>
      </c>
      <c r="V1357" s="15">
        <v>0</v>
      </c>
      <c r="W1357" s="15">
        <v>1</v>
      </c>
      <c r="X1357" s="15">
        <v>1</v>
      </c>
      <c r="Y1357" s="15">
        <v>0</v>
      </c>
      <c r="Z1357" s="15">
        <v>0</v>
      </c>
    </row>
    <row r="1358" spans="1:26" ht="15.75" customHeight="1" x14ac:dyDescent="0.3">
      <c r="A1358" s="2" t="s">
        <v>3177</v>
      </c>
      <c r="B1358" s="6" t="s">
        <v>3067</v>
      </c>
      <c r="C1358" s="6" t="s">
        <v>3122</v>
      </c>
      <c r="D1358" s="12" t="s">
        <v>121</v>
      </c>
      <c r="E1358" s="13" t="s">
        <v>1773</v>
      </c>
      <c r="F1358" s="2">
        <v>16</v>
      </c>
      <c r="G1358" s="15">
        <v>83</v>
      </c>
      <c r="H1358" s="7">
        <f>L1358*'114成績輸入與落點儀表板'!$B$2+M1358*'114成績輸入與落點儀表板'!$B$3+N1358*'114成績輸入與落點儀表板'!$B$4+O1358*'114成績輸入與落點儀表板'!$B$5+P1358*'114成績輸入與落點儀表板'!$B$6+Q1358*'114成績輸入與落點儀表板'!$B$7+R1358*'114成績輸入與落點儀表板'!$B$8+S1358*'114成績輸入與落點儀表板'!$B$9+T1358*'114成績輸入與落點儀表板'!$B$10+U1358*'114成績輸入與落點儀表板'!$B$11+V1358*'114成績輸入與落點儀表板'!$B$12+W1358*'114成績輸入與落點儀表板'!$B$13+X1358*'114成績輸入與落點儀表板'!$B$14+Y1358*'114成績輸入與落點儀表板'!$B$15+Z1358*'114成績輸入與落點儀表板'!$B$16</f>
        <v>0</v>
      </c>
      <c r="I1358" s="8">
        <f t="shared" si="42"/>
        <v>-83</v>
      </c>
      <c r="J1358" s="2" t="str">
        <f t="shared" si="43"/>
        <v>FAIL</v>
      </c>
      <c r="K1358" s="17" t="str">
        <f>IF(AND(IF('114成績輸入與落點儀表板'!$C$2="必須採計",L1358&gt;0,IF('114成績輸入與落點儀表板'!$C$2="不可採計",L1358=0,TRUE)),IF('114成績輸入與落點儀表板'!$C$3="必須採計",M1358&gt;0,IF('114成績輸入與落點儀表板'!$C$3="不可採計",M1358=0,TRUE)),IF('114成績輸入與落點儀表板'!$C$4="必須採計",N1358&gt;0,IF('114成績輸入與落點儀表板'!$C$4="不可採計",N1358=0,TRUE)),IF('114成績輸入與落點儀表板'!$C$5="必須採計",O1358&gt;0,IF('114成績輸入與落點儀表板'!$C$5="不可採計",O1358=0,TRUE)),IF('114成績輸入與落點儀表板'!$C$6="必須採計",P1358&gt;0,IF('114成績輸入與落點儀表板'!$C$6="不可採計",P1358=0,TRUE)),IF('114成績輸入與落點儀表板'!$C$7="必須採計",Q1358&gt;0,IF('114成績輸入與落點儀表板'!$C$7="不可採計",Q1358=0,TRUE)),IF('114成績輸入與落點儀表板'!$C$8="必須採計",R1358&gt;0,IF('114成績輸入與落點儀表板'!$C$8="不可採計",R1358=0,TRUE)),IF('114成績輸入與落點儀表板'!$C$9="必須採計",S1358&gt;0,IF('114成績輸入與落點儀表板'!$C$9="不可採計",S1358=0,TRUE)),IF('114成績輸入與落點儀表板'!$C$10="必須採計",T1358&gt;0,IF('114成績輸入與落點儀表板'!$C$10="不可採計",T1358=0,TRUE)),IF('114成績輸入與落點儀表板'!$C$11="必須採計",U1358&gt;0,IF('114成績輸入與落點儀表板'!$C$11="不可採計",U1358=0,TRUE)),IF('114成績輸入與落點儀表板'!$C$12="必須採計",V1358&gt;0,IF('114成績輸入與落點儀表板'!$C$12="不可採計",V1358=0,TRUE)),IF('114成績輸入與落點儀表板'!$C$13="必須採計",W1358&gt;0,IF('114成績輸入與落點儀表板'!$C$13="不可採計",W1358=0,TRUE)),IF('114成績輸入與落點儀表板'!$C$14="必須採計",X1358&gt;0,IF('114成績輸入與落點儀表板'!$C$14="不可採計",X1358=0,TRUE)),IF('114成績輸入與落點儀表板'!$C$15="必須採計",Y1358&gt;0,IF('114成績輸入與落點儀表板'!$C$15="不可採計",Y1358=0,TRUE)),IF('114成績輸入與落點儀表板'!$C$16="必須採計",Z1358&gt;0,IF('114成績輸入與落點儀表板'!$C$16="不可採計",Z1358=0,TRUE))),"✅ 符合","❌ 不符合")</f>
        <v>✅ 符合</v>
      </c>
      <c r="L1358" s="15">
        <v>1</v>
      </c>
      <c r="M1358" s="15">
        <v>0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>
        <v>0</v>
      </c>
      <c r="U1358" s="15">
        <v>1</v>
      </c>
      <c r="V1358" s="15">
        <v>1</v>
      </c>
      <c r="W1358" s="15">
        <v>0</v>
      </c>
      <c r="X1358" s="15">
        <v>0</v>
      </c>
      <c r="Y1358" s="15">
        <v>0</v>
      </c>
      <c r="Z1358" s="15">
        <v>0</v>
      </c>
    </row>
    <row r="1359" spans="1:26" ht="15.75" customHeight="1" x14ac:dyDescent="0.3">
      <c r="A1359" s="2" t="s">
        <v>3179</v>
      </c>
      <c r="B1359" s="13" t="s">
        <v>3067</v>
      </c>
      <c r="C1359" s="13" t="s">
        <v>3125</v>
      </c>
      <c r="D1359" s="12" t="s">
        <v>121</v>
      </c>
      <c r="E1359" s="13" t="s">
        <v>3126</v>
      </c>
      <c r="F1359" s="2">
        <v>20</v>
      </c>
      <c r="G1359" s="15">
        <v>86.25</v>
      </c>
      <c r="H1359" s="7">
        <f>L1359*'114成績輸入與落點儀表板'!$B$2+M1359*'114成績輸入與落點儀表板'!$B$3+N1359*'114成績輸入與落點儀表板'!$B$4+O1359*'114成績輸入與落點儀表板'!$B$5+P1359*'114成績輸入與落點儀表板'!$B$6+Q1359*'114成績輸入與落點儀表板'!$B$7+R1359*'114成績輸入與落點儀表板'!$B$8+S1359*'114成績輸入與落點儀表板'!$B$9+T1359*'114成績輸入與落點儀表板'!$B$10+U1359*'114成績輸入與落點儀表板'!$B$11+V1359*'114成績輸入與落點儀表板'!$B$12+W1359*'114成績輸入與落點儀表板'!$B$13+X1359*'114成績輸入與落點儀表板'!$B$14+Y1359*'114成績輸入與落點儀表板'!$B$15+Z1359*'114成績輸入與落點儀表板'!$B$16</f>
        <v>0</v>
      </c>
      <c r="I1359" s="8">
        <f t="shared" si="42"/>
        <v>-86.25</v>
      </c>
      <c r="J1359" s="2" t="str">
        <f t="shared" si="43"/>
        <v>FAIL</v>
      </c>
      <c r="K1359" s="17" t="str">
        <f>IF(AND(IF('114成績輸入與落點儀表板'!$C$2="必須採計",L1359&gt;0,IF('114成績輸入與落點儀表板'!$C$2="不可採計",L1359=0,TRUE)),IF('114成績輸入與落點儀表板'!$C$3="必須採計",M1359&gt;0,IF('114成績輸入與落點儀表板'!$C$3="不可採計",M1359=0,TRUE)),IF('114成績輸入與落點儀表板'!$C$4="必須採計",N1359&gt;0,IF('114成績輸入與落點儀表板'!$C$4="不可採計",N1359=0,TRUE)),IF('114成績輸入與落點儀表板'!$C$5="必須採計",O1359&gt;0,IF('114成績輸入與落點儀表板'!$C$5="不可採計",O1359=0,TRUE)),IF('114成績輸入與落點儀表板'!$C$6="必須採計",P1359&gt;0,IF('114成績輸入與落點儀表板'!$C$6="不可採計",P1359=0,TRUE)),IF('114成績輸入與落點儀表板'!$C$7="必須採計",Q1359&gt;0,IF('114成績輸入與落點儀表板'!$C$7="不可採計",Q1359=0,TRUE)),IF('114成績輸入與落點儀表板'!$C$8="必須採計",R1359&gt;0,IF('114成績輸入與落點儀表板'!$C$8="不可採計",R1359=0,TRUE)),IF('114成績輸入與落點儀表板'!$C$9="必須採計",S1359&gt;0,IF('114成績輸入與落點儀表板'!$C$9="不可採計",S1359=0,TRUE)),IF('114成績輸入與落點儀表板'!$C$10="必須採計",T1359&gt;0,IF('114成績輸入與落點儀表板'!$C$10="不可採計",T1359=0,TRUE)),IF('114成績輸入與落點儀表板'!$C$11="必須採計",U1359&gt;0,IF('114成績輸入與落點儀表板'!$C$11="不可採計",U1359=0,TRUE)),IF('114成績輸入與落點儀表板'!$C$12="必須採計",V1359&gt;0,IF('114成績輸入與落點儀表板'!$C$12="不可採計",V1359=0,TRUE)),IF('114成績輸入與落點儀表板'!$C$13="必須採計",W1359&gt;0,IF('114成績輸入與落點儀表板'!$C$13="不可採計",W1359=0,TRUE)),IF('114成績輸入與落點儀表板'!$C$14="必須採計",X1359&gt;0,IF('114成績輸入與落點儀表板'!$C$14="不可採計",X1359=0,TRUE)),IF('114成績輸入與落點儀表板'!$C$15="必須採計",Y1359&gt;0,IF('114成績輸入與落點儀表板'!$C$15="不可採計",Y1359=0,TRUE)),IF('114成績輸入與落點儀表板'!$C$16="必須採計",Z1359&gt;0,IF('114成績輸入與落點儀表板'!$C$16="不可採計",Z1359=0,TRUE))),"✅ 符合","❌ 不符合")</f>
        <v>✅ 符合</v>
      </c>
      <c r="L1359" s="15">
        <v>1</v>
      </c>
      <c r="M1359" s="15">
        <v>0</v>
      </c>
      <c r="N1359" s="15">
        <v>0</v>
      </c>
      <c r="O1359" s="15">
        <v>0</v>
      </c>
      <c r="P1359" s="15">
        <v>0</v>
      </c>
      <c r="Q1359" s="15">
        <v>0</v>
      </c>
      <c r="R1359" s="15">
        <v>0</v>
      </c>
      <c r="S1359" s="15">
        <v>0</v>
      </c>
      <c r="T1359" s="15">
        <v>0</v>
      </c>
      <c r="U1359" s="15">
        <v>1</v>
      </c>
      <c r="V1359" s="15">
        <v>0</v>
      </c>
      <c r="W1359" s="15">
        <v>1.25</v>
      </c>
      <c r="X1359" s="15">
        <v>0</v>
      </c>
      <c r="Y1359" s="15">
        <v>0</v>
      </c>
      <c r="Z1359" s="15">
        <v>0</v>
      </c>
    </row>
    <row r="1360" spans="1:26" ht="15.75" customHeight="1" x14ac:dyDescent="0.3">
      <c r="A1360" s="2" t="s">
        <v>3180</v>
      </c>
      <c r="B1360" s="6" t="s">
        <v>3067</v>
      </c>
      <c r="C1360" s="6" t="s">
        <v>3128</v>
      </c>
      <c r="D1360" s="12" t="s">
        <v>121</v>
      </c>
      <c r="E1360" s="13" t="s">
        <v>3129</v>
      </c>
      <c r="F1360" s="2">
        <v>17</v>
      </c>
      <c r="G1360" s="15">
        <v>81</v>
      </c>
      <c r="H1360" s="7">
        <f>L1360*'114成績輸入與落點儀表板'!$B$2+M1360*'114成績輸入與落點儀表板'!$B$3+N1360*'114成績輸入與落點儀表板'!$B$4+O1360*'114成績輸入與落點儀表板'!$B$5+P1360*'114成績輸入與落點儀表板'!$B$6+Q1360*'114成績輸入與落點儀表板'!$B$7+R1360*'114成績輸入與落點儀表板'!$B$8+S1360*'114成績輸入與落點儀表板'!$B$9+T1360*'114成績輸入與落點儀表板'!$B$10+U1360*'114成績輸入與落點儀表板'!$B$11+V1360*'114成績輸入與落點儀表板'!$B$12+W1360*'114成績輸入與落點儀表板'!$B$13+X1360*'114成績輸入與落點儀表板'!$B$14+Y1360*'114成績輸入與落點儀表板'!$B$15+Z1360*'114成績輸入與落點儀表板'!$B$16</f>
        <v>0</v>
      </c>
      <c r="I1360" s="8">
        <f t="shared" si="42"/>
        <v>-81</v>
      </c>
      <c r="J1360" s="2" t="str">
        <f t="shared" si="43"/>
        <v>FAIL</v>
      </c>
      <c r="K1360" s="17" t="str">
        <f>IF(AND(IF('114成績輸入與落點儀表板'!$C$2="必須採計",L1360&gt;0,IF('114成績輸入與落點儀表板'!$C$2="不可採計",L1360=0,TRUE)),IF('114成績輸入與落點儀表板'!$C$3="必須採計",M1360&gt;0,IF('114成績輸入與落點儀表板'!$C$3="不可採計",M1360=0,TRUE)),IF('114成績輸入與落點儀表板'!$C$4="必須採計",N1360&gt;0,IF('114成績輸入與落點儀表板'!$C$4="不可採計",N1360=0,TRUE)),IF('114成績輸入與落點儀表板'!$C$5="必須採計",O1360&gt;0,IF('114成績輸入與落點儀表板'!$C$5="不可採計",O1360=0,TRUE)),IF('114成績輸入與落點儀表板'!$C$6="必須採計",P1360&gt;0,IF('114成績輸入與落點儀表板'!$C$6="不可採計",P1360=0,TRUE)),IF('114成績輸入與落點儀表板'!$C$7="必須採計",Q1360&gt;0,IF('114成績輸入與落點儀表板'!$C$7="不可採計",Q1360=0,TRUE)),IF('114成績輸入與落點儀表板'!$C$8="必須採計",R1360&gt;0,IF('114成績輸入與落點儀表板'!$C$8="不可採計",R1360=0,TRUE)),IF('114成績輸入與落點儀表板'!$C$9="必須採計",S1360&gt;0,IF('114成績輸入與落點儀表板'!$C$9="不可採計",S1360=0,TRUE)),IF('114成績輸入與落點儀表板'!$C$10="必須採計",T1360&gt;0,IF('114成績輸入與落點儀表板'!$C$10="不可採計",T1360=0,TRUE)),IF('114成績輸入與落點儀表板'!$C$11="必須採計",U1360&gt;0,IF('114成績輸入與落點儀表板'!$C$11="不可採計",U1360=0,TRUE)),IF('114成績輸入與落點儀表板'!$C$12="必須採計",V1360&gt;0,IF('114成績輸入與落點儀表板'!$C$12="不可採計",V1360=0,TRUE)),IF('114成績輸入與落點儀表板'!$C$13="必須採計",W1360&gt;0,IF('114成績輸入與落點儀表板'!$C$13="不可採計",W1360=0,TRUE)),IF('114成績輸入與落點儀表板'!$C$14="必須採計",X1360&gt;0,IF('114成績輸入與落點儀表板'!$C$14="不可採計",X1360=0,TRUE)),IF('114成績輸入與落點儀表板'!$C$15="必須採計",Y1360&gt;0,IF('114成績輸入與落點儀表板'!$C$15="不可採計",Y1360=0,TRUE)),IF('114成績輸入與落點儀表板'!$C$16="必須採計",Z1360&gt;0,IF('114成績輸入與落點儀表板'!$C$16="不可採計",Z1360=0,TRUE))),"✅ 符合","❌ 不符合")</f>
        <v>✅ 符合</v>
      </c>
      <c r="L1360" s="15">
        <v>1</v>
      </c>
      <c r="M1360" s="15">
        <v>0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>
        <v>0</v>
      </c>
      <c r="U1360" s="15">
        <v>1</v>
      </c>
      <c r="V1360" s="15">
        <v>0</v>
      </c>
      <c r="W1360" s="15">
        <v>1</v>
      </c>
      <c r="X1360" s="15">
        <v>0</v>
      </c>
      <c r="Y1360" s="15">
        <v>0</v>
      </c>
      <c r="Z1360" s="15">
        <v>0</v>
      </c>
    </row>
    <row r="1361" spans="1:26" ht="15.75" customHeight="1" x14ac:dyDescent="0.3">
      <c r="A1361" s="2" t="s">
        <v>3182</v>
      </c>
      <c r="B1361" s="6" t="s">
        <v>3067</v>
      </c>
      <c r="C1361" s="6" t="s">
        <v>3131</v>
      </c>
      <c r="D1361" s="12" t="s">
        <v>113</v>
      </c>
      <c r="E1361" s="13" t="s">
        <v>1291</v>
      </c>
      <c r="F1361" s="2">
        <v>66</v>
      </c>
      <c r="G1361" s="15">
        <v>154</v>
      </c>
      <c r="H1361" s="7">
        <f>L1361*'114成績輸入與落點儀表板'!$B$2+M1361*'114成績輸入與落點儀表板'!$B$3+N1361*'114成績輸入與落點儀表板'!$B$4+O1361*'114成績輸入與落點儀表板'!$B$5+P1361*'114成績輸入與落點儀表板'!$B$6+Q1361*'114成績輸入與落點儀表板'!$B$7+R1361*'114成績輸入與落點儀表板'!$B$8+S1361*'114成績輸入與落點儀表板'!$B$9+T1361*'114成績輸入與落點儀表板'!$B$10+U1361*'114成績輸入與落點儀表板'!$B$11+V1361*'114成績輸入與落點儀表板'!$B$12+W1361*'114成績輸入與落點儀表板'!$B$13+X1361*'114成績輸入與落點儀表板'!$B$14+Y1361*'114成績輸入與落點儀表板'!$B$15+Z1361*'114成績輸入與落點儀表板'!$B$16</f>
        <v>0</v>
      </c>
      <c r="I1361" s="8">
        <f t="shared" si="42"/>
        <v>-154</v>
      </c>
      <c r="J1361" s="2" t="str">
        <f t="shared" si="43"/>
        <v>FAIL</v>
      </c>
      <c r="K1361" s="17" t="str">
        <f>IF(AND(IF('114成績輸入與落點儀表板'!$C$2="必須採計",L1361&gt;0,IF('114成績輸入與落點儀表板'!$C$2="不可採計",L1361=0,TRUE)),IF('114成績輸入與落點儀表板'!$C$3="必須採計",M1361&gt;0,IF('114成績輸入與落點儀表板'!$C$3="不可採計",M1361=0,TRUE)),IF('114成績輸入與落點儀表板'!$C$4="必須採計",N1361&gt;0,IF('114成績輸入與落點儀表板'!$C$4="不可採計",N1361=0,TRUE)),IF('114成績輸入與落點儀表板'!$C$5="必須採計",O1361&gt;0,IF('114成績輸入與落點儀表板'!$C$5="不可採計",O1361=0,TRUE)),IF('114成績輸入與落點儀表板'!$C$6="必須採計",P1361&gt;0,IF('114成績輸入與落點儀表板'!$C$6="不可採計",P1361=0,TRUE)),IF('114成績輸入與落點儀表板'!$C$7="必須採計",Q1361&gt;0,IF('114成績輸入與落點儀表板'!$C$7="不可採計",Q1361=0,TRUE)),IF('114成績輸入與落點儀表板'!$C$8="必須採計",R1361&gt;0,IF('114成績輸入與落點儀表板'!$C$8="不可採計",R1361=0,TRUE)),IF('114成績輸入與落點儀表板'!$C$9="必須採計",S1361&gt;0,IF('114成績輸入與落點儀表板'!$C$9="不可採計",S1361=0,TRUE)),IF('114成績輸入與落點儀表板'!$C$10="必須採計",T1361&gt;0,IF('114成績輸入與落點儀表板'!$C$10="不可採計",T1361=0,TRUE)),IF('114成績輸入與落點儀表板'!$C$11="必須採計",U1361&gt;0,IF('114成績輸入與落點儀表板'!$C$11="不可採計",U1361=0,TRUE)),IF('114成績輸入與落點儀表板'!$C$12="必須採計",V1361&gt;0,IF('114成績輸入與落點儀表板'!$C$12="不可採計",V1361=0,TRUE)),IF('114成績輸入與落點儀表板'!$C$13="必須採計",W1361&gt;0,IF('114成績輸入與落點儀表板'!$C$13="不可採計",W1361=0,TRUE)),IF('114成績輸入與落點儀表板'!$C$14="必須採計",X1361&gt;0,IF('114成績輸入與落點儀表板'!$C$14="不可採計",X1361=0,TRUE)),IF('114成績輸入與落點儀表板'!$C$15="必須採計",Y1361&gt;0,IF('114成績輸入與落點儀表板'!$C$15="不可採計",Y1361=0,TRUE)),IF('114成績輸入與落點儀表板'!$C$16="必須採計",Z1361&gt;0,IF('114成績輸入與落點儀表板'!$C$16="不可採計",Z1361=0,TRUE))),"✅ 符合","❌ 不符合")</f>
        <v>✅ 符合</v>
      </c>
      <c r="L1361" s="15">
        <v>2</v>
      </c>
      <c r="M1361" s="15">
        <v>1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2</v>
      </c>
      <c r="X1361" s="15">
        <v>0</v>
      </c>
      <c r="Y1361" s="15">
        <v>0</v>
      </c>
      <c r="Z1361" s="15">
        <v>0</v>
      </c>
    </row>
    <row r="1362" spans="1:26" ht="15.75" customHeight="1" x14ac:dyDescent="0.3">
      <c r="A1362" s="2" t="s">
        <v>3184</v>
      </c>
      <c r="B1362" s="6" t="s">
        <v>3067</v>
      </c>
      <c r="C1362" s="6" t="s">
        <v>3133</v>
      </c>
      <c r="D1362" s="12" t="s">
        <v>121</v>
      </c>
      <c r="E1362" s="13" t="s">
        <v>1592</v>
      </c>
      <c r="F1362" s="2">
        <v>26</v>
      </c>
      <c r="G1362" s="15">
        <v>105</v>
      </c>
      <c r="H1362" s="7">
        <f>L1362*'114成績輸入與落點儀表板'!$B$2+M1362*'114成績輸入與落點儀表板'!$B$3+N1362*'114成績輸入與落點儀表板'!$B$4+O1362*'114成績輸入與落點儀表板'!$B$5+P1362*'114成績輸入與落點儀表板'!$B$6+Q1362*'114成績輸入與落點儀表板'!$B$7+R1362*'114成績輸入與落點儀表板'!$B$8+S1362*'114成績輸入與落點儀表板'!$B$9+T1362*'114成績輸入與落點儀表板'!$B$10+U1362*'114成績輸入與落點儀表板'!$B$11+V1362*'114成績輸入與落點儀表板'!$B$12+W1362*'114成績輸入與落點儀表板'!$B$13+X1362*'114成績輸入與落點儀表板'!$B$14+Y1362*'114成績輸入與落點儀表板'!$B$15+Z1362*'114成績輸入與落點儀表板'!$B$16</f>
        <v>0</v>
      </c>
      <c r="I1362" s="8">
        <f t="shared" si="42"/>
        <v>-105</v>
      </c>
      <c r="J1362" s="2" t="str">
        <f t="shared" si="43"/>
        <v>FAIL</v>
      </c>
      <c r="K1362" s="17" t="str">
        <f>IF(AND(IF('114成績輸入與落點儀表板'!$C$2="必須採計",L1362&gt;0,IF('114成績輸入與落點儀表板'!$C$2="不可採計",L1362=0,TRUE)),IF('114成績輸入與落點儀表板'!$C$3="必須採計",M1362&gt;0,IF('114成績輸入與落點儀表板'!$C$3="不可採計",M1362=0,TRUE)),IF('114成績輸入與落點儀表板'!$C$4="必須採計",N1362&gt;0,IF('114成績輸入與落點儀表板'!$C$4="不可採計",N1362=0,TRUE)),IF('114成績輸入與落點儀表板'!$C$5="必須採計",O1362&gt;0,IF('114成績輸入與落點儀表板'!$C$5="不可採計",O1362=0,TRUE)),IF('114成績輸入與落點儀表板'!$C$6="必須採計",P1362&gt;0,IF('114成績輸入與落點儀表板'!$C$6="不可採計",P1362=0,TRUE)),IF('114成績輸入與落點儀表板'!$C$7="必須採計",Q1362&gt;0,IF('114成績輸入與落點儀表板'!$C$7="不可採計",Q1362=0,TRUE)),IF('114成績輸入與落點儀表板'!$C$8="必須採計",R1362&gt;0,IF('114成績輸入與落點儀表板'!$C$8="不可採計",R1362=0,TRUE)),IF('114成績輸入與落點儀表板'!$C$9="必須採計",S1362&gt;0,IF('114成績輸入與落點儀表板'!$C$9="不可採計",S1362=0,TRUE)),IF('114成績輸入與落點儀表板'!$C$10="必須採計",T1362&gt;0,IF('114成績輸入與落點儀表板'!$C$10="不可採計",T1362=0,TRUE)),IF('114成績輸入與落點儀表板'!$C$11="必須採計",U1362&gt;0,IF('114成績輸入與落點儀表板'!$C$11="不可採計",U1362=0,TRUE)),IF('114成績輸入與落點儀表板'!$C$12="必須採計",V1362&gt;0,IF('114成績輸入與落點儀表板'!$C$12="不可採計",V1362=0,TRUE)),IF('114成績輸入與落點儀表板'!$C$13="必須採計",W1362&gt;0,IF('114成績輸入與落點儀表板'!$C$13="不可採計",W1362=0,TRUE)),IF('114成績輸入與落點儀表板'!$C$14="必須採計",X1362&gt;0,IF('114成績輸入與落點儀表板'!$C$14="不可採計",X1362=0,TRUE)),IF('114成績輸入與落點儀表板'!$C$15="必須採計",Y1362&gt;0,IF('114成績輸入與落點儀表板'!$C$15="不可採計",Y1362=0,TRUE)),IF('114成績輸入與落點儀表板'!$C$16="必須採計",Z1362&gt;0,IF('114成績輸入與落點儀表板'!$C$16="不可採計",Z1362=0,TRUE))),"✅ 符合","❌ 不符合")</f>
        <v>✅ 符合</v>
      </c>
      <c r="L1362" s="15">
        <v>1</v>
      </c>
      <c r="M1362" s="15">
        <v>0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1</v>
      </c>
      <c r="V1362" s="15">
        <v>0</v>
      </c>
      <c r="W1362" s="15">
        <v>2</v>
      </c>
      <c r="X1362" s="15">
        <v>0</v>
      </c>
      <c r="Y1362" s="15">
        <v>0</v>
      </c>
      <c r="Z1362" s="15">
        <v>0</v>
      </c>
    </row>
    <row r="1363" spans="1:26" ht="15.75" customHeight="1" x14ac:dyDescent="0.3">
      <c r="A1363" s="2" t="s">
        <v>3186</v>
      </c>
      <c r="B1363" s="6" t="s">
        <v>3067</v>
      </c>
      <c r="C1363" s="6" t="s">
        <v>3135</v>
      </c>
      <c r="D1363" s="12" t="s">
        <v>99</v>
      </c>
      <c r="E1363" s="13" t="s">
        <v>4660</v>
      </c>
      <c r="F1363" s="2">
        <v>58</v>
      </c>
      <c r="G1363" s="15">
        <v>211</v>
      </c>
      <c r="H1363" s="7">
        <f>L1363*'114成績輸入與落點儀表板'!$B$2+M1363*'114成績輸入與落點儀表板'!$B$3+N1363*'114成績輸入與落點儀表板'!$B$4+O1363*'114成績輸入與落點儀表板'!$B$5+P1363*'114成績輸入與落點儀表板'!$B$6+Q1363*'114成績輸入與落點儀表板'!$B$7+R1363*'114成績輸入與落點儀表板'!$B$8+S1363*'114成績輸入與落點儀表板'!$B$9+T1363*'114成績輸入與落點儀表板'!$B$10+U1363*'114成績輸入與落點儀表板'!$B$11+V1363*'114成績輸入與落點儀表板'!$B$12+W1363*'114成績輸入與落點儀表板'!$B$13+X1363*'114成績輸入與落點儀表板'!$B$14+Y1363*'114成績輸入與落點儀表板'!$B$15+Z1363*'114成績輸入與落點儀表板'!$B$16</f>
        <v>0</v>
      </c>
      <c r="I1363" s="8">
        <f t="shared" si="42"/>
        <v>-211</v>
      </c>
      <c r="J1363" s="2" t="str">
        <f t="shared" si="43"/>
        <v>FAIL</v>
      </c>
      <c r="K1363" s="17" t="str">
        <f>IF(AND(IF('114成績輸入與落點儀表板'!$C$2="必須採計",L1363&gt;0,IF('114成績輸入與落點儀表板'!$C$2="不可採計",L1363=0,TRUE)),IF('114成績輸入與落點儀表板'!$C$3="必須採計",M1363&gt;0,IF('114成績輸入與落點儀表板'!$C$3="不可採計",M1363=0,TRUE)),IF('114成績輸入與落點儀表板'!$C$4="必須採計",N1363&gt;0,IF('114成績輸入與落點儀表板'!$C$4="不可採計",N1363=0,TRUE)),IF('114成績輸入與落點儀表板'!$C$5="必須採計",O1363&gt;0,IF('114成績輸入與落點儀表板'!$C$5="不可採計",O1363=0,TRUE)),IF('114成績輸入與落點儀表板'!$C$6="必須採計",P1363&gt;0,IF('114成績輸入與落點儀表板'!$C$6="不可採計",P1363=0,TRUE)),IF('114成績輸入與落點儀表板'!$C$7="必須採計",Q1363&gt;0,IF('114成績輸入與落點儀表板'!$C$7="不可採計",Q1363=0,TRUE)),IF('114成績輸入與落點儀表板'!$C$8="必須採計",R1363&gt;0,IF('114成績輸入與落點儀表板'!$C$8="不可採計",R1363=0,TRUE)),IF('114成績輸入與落點儀表板'!$C$9="必須採計",S1363&gt;0,IF('114成績輸入與落點儀表板'!$C$9="不可採計",S1363=0,TRUE)),IF('114成績輸入與落點儀表板'!$C$10="必須採計",T1363&gt;0,IF('114成績輸入與落點儀表板'!$C$10="不可採計",T1363=0,TRUE)),IF('114成績輸入與落點儀表板'!$C$11="必須採計",U1363&gt;0,IF('114成績輸入與落點儀表板'!$C$11="不可採計",U1363=0,TRUE)),IF('114成績輸入與落點儀表板'!$C$12="必須採計",V1363&gt;0,IF('114成績輸入與落點儀表板'!$C$12="不可採計",V1363=0,TRUE)),IF('114成績輸入與落點儀表板'!$C$13="必須採計",W1363&gt;0,IF('114成績輸入與落點儀表板'!$C$13="不可採計",W1363=0,TRUE)),IF('114成績輸入與落點儀表板'!$C$14="必須採計",X1363&gt;0,IF('114成績輸入與落點儀表板'!$C$14="不可採計",X1363=0,TRUE)),IF('114成績輸入與落點儀表板'!$C$15="必須採計",Y1363&gt;0,IF('114成績輸入與落點儀表板'!$C$15="不可採計",Y1363=0,TRUE)),IF('114成績輸入與落點儀表板'!$C$16="必須採計",Z1363&gt;0,IF('114成績輸入與落點儀表板'!$C$16="不可採計",Z1363=0,TRUE))),"✅ 符合","❌ 不符合")</f>
        <v>✅ 符合</v>
      </c>
      <c r="L1363" s="15">
        <v>1</v>
      </c>
      <c r="M1363" s="15">
        <v>2</v>
      </c>
      <c r="N1363" s="15">
        <v>0</v>
      </c>
      <c r="O1363" s="15">
        <v>0</v>
      </c>
      <c r="P1363" s="15">
        <v>0</v>
      </c>
      <c r="Q1363" s="15">
        <v>1</v>
      </c>
      <c r="R1363" s="15">
        <v>0</v>
      </c>
      <c r="S1363" s="15">
        <v>0</v>
      </c>
      <c r="T1363" s="15">
        <v>0</v>
      </c>
      <c r="U1363" s="15">
        <v>0</v>
      </c>
      <c r="V1363" s="15">
        <v>0</v>
      </c>
      <c r="W1363" s="15">
        <v>2</v>
      </c>
      <c r="X1363" s="15">
        <v>2</v>
      </c>
      <c r="Y1363" s="15">
        <v>0</v>
      </c>
      <c r="Z1363" s="15">
        <v>0</v>
      </c>
    </row>
    <row r="1364" spans="1:26" ht="15.75" customHeight="1" x14ac:dyDescent="0.3">
      <c r="A1364" s="2" t="s">
        <v>3188</v>
      </c>
      <c r="B1364" s="6" t="s">
        <v>3067</v>
      </c>
      <c r="C1364" s="6" t="s">
        <v>5431</v>
      </c>
      <c r="D1364" s="12" t="s">
        <v>73</v>
      </c>
      <c r="E1364" s="13" t="s">
        <v>4661</v>
      </c>
      <c r="F1364" s="2">
        <v>12</v>
      </c>
      <c r="G1364" s="15">
        <v>99.5</v>
      </c>
      <c r="H1364" s="7">
        <f>L1364*'114成績輸入與落點儀表板'!$B$2+M1364*'114成績輸入與落點儀表板'!$B$3+N1364*'114成績輸入與落點儀表板'!$B$4+O1364*'114成績輸入與落點儀表板'!$B$5+P1364*'114成績輸入與落點儀表板'!$B$6+Q1364*'114成績輸入與落點儀表板'!$B$7+R1364*'114成績輸入與落點儀表板'!$B$8+S1364*'114成績輸入與落點儀表板'!$B$9+T1364*'114成績輸入與落點儀表板'!$B$10+U1364*'114成績輸入與落點儀表板'!$B$11+V1364*'114成績輸入與落點儀表板'!$B$12+W1364*'114成績輸入與落點儀表板'!$B$13+X1364*'114成績輸入與落點儀表板'!$B$14+Y1364*'114成績輸入與落點儀表板'!$B$15+Z1364*'114成績輸入與落點儀表板'!$B$16</f>
        <v>0</v>
      </c>
      <c r="I1364" s="8">
        <f t="shared" si="42"/>
        <v>-99.5</v>
      </c>
      <c r="J1364" s="2" t="str">
        <f t="shared" si="43"/>
        <v>FAIL</v>
      </c>
      <c r="K1364" s="17" t="str">
        <f>IF(AND(IF('114成績輸入與落點儀表板'!$C$2="必須採計",L1364&gt;0,IF('114成績輸入與落點儀表板'!$C$2="不可採計",L1364=0,TRUE)),IF('114成績輸入與落點儀表板'!$C$3="必須採計",M1364&gt;0,IF('114成績輸入與落點儀表板'!$C$3="不可採計",M1364=0,TRUE)),IF('114成績輸入與落點儀表板'!$C$4="必須採計",N1364&gt;0,IF('114成績輸入與落點儀表板'!$C$4="不可採計",N1364=0,TRUE)),IF('114成績輸入與落點儀表板'!$C$5="必須採計",O1364&gt;0,IF('114成績輸入與落點儀表板'!$C$5="不可採計",O1364=0,TRUE)),IF('114成績輸入與落點儀表板'!$C$6="必須採計",P1364&gt;0,IF('114成績輸入與落點儀表板'!$C$6="不可採計",P1364=0,TRUE)),IF('114成績輸入與落點儀表板'!$C$7="必須採計",Q1364&gt;0,IF('114成績輸入與落點儀表板'!$C$7="不可採計",Q1364=0,TRUE)),IF('114成績輸入與落點儀表板'!$C$8="必須採計",R1364&gt;0,IF('114成績輸入與落點儀表板'!$C$8="不可採計",R1364=0,TRUE)),IF('114成績輸入與落點儀表板'!$C$9="必須採計",S1364&gt;0,IF('114成績輸入與落點儀表板'!$C$9="不可採計",S1364=0,TRUE)),IF('114成績輸入與落點儀表板'!$C$10="必須採計",T1364&gt;0,IF('114成績輸入與落點儀表板'!$C$10="不可採計",T1364=0,TRUE)),IF('114成績輸入與落點儀表板'!$C$11="必須採計",U1364&gt;0,IF('114成績輸入與落點儀表板'!$C$11="不可採計",U1364=0,TRUE)),IF('114成績輸入與落點儀表板'!$C$12="必須採計",V1364&gt;0,IF('114成績輸入與落點儀表板'!$C$12="不可採計",V1364=0,TRUE)),IF('114成績輸入與落點儀表板'!$C$13="必須採計",W1364&gt;0,IF('114成績輸入與落點儀表板'!$C$13="不可採計",W1364=0,TRUE)),IF('114成績輸入與落點儀表板'!$C$14="必須採計",X1364&gt;0,IF('114成績輸入與落點儀表板'!$C$14="不可採計",X1364=0,TRUE)),IF('114成績輸入與落點儀表板'!$C$15="必須採計",Y1364&gt;0,IF('114成績輸入與落點儀表板'!$C$15="不可採計",Y1364=0,TRUE)),IF('114成績輸入與落點儀表板'!$C$16="必須採計",Z1364&gt;0,IF('114成績輸入與落點儀表板'!$C$16="不可採計",Z1364=0,TRUE))),"✅ 符合","❌ 不符合")</f>
        <v>✅ 符合</v>
      </c>
      <c r="L1364" s="15">
        <v>1.5</v>
      </c>
      <c r="M1364" s="15">
        <v>0</v>
      </c>
      <c r="N1364" s="15">
        <v>0</v>
      </c>
      <c r="O1364" s="15">
        <v>0</v>
      </c>
      <c r="P1364" s="15">
        <v>0</v>
      </c>
      <c r="Q1364" s="15">
        <v>1.5</v>
      </c>
      <c r="R1364" s="15">
        <v>0</v>
      </c>
      <c r="S1364" s="15">
        <v>0</v>
      </c>
      <c r="T1364" s="15">
        <v>0</v>
      </c>
      <c r="U1364" s="15">
        <v>0</v>
      </c>
      <c r="V1364" s="15">
        <v>0</v>
      </c>
      <c r="W1364" s="15">
        <v>2</v>
      </c>
      <c r="X1364" s="15">
        <v>0</v>
      </c>
      <c r="Y1364" s="15">
        <v>0</v>
      </c>
      <c r="Z1364" s="15">
        <v>0</v>
      </c>
    </row>
    <row r="1365" spans="1:26" ht="15.75" customHeight="1" x14ac:dyDescent="0.3">
      <c r="A1365" s="2" t="s">
        <v>3189</v>
      </c>
      <c r="B1365" s="6" t="s">
        <v>3067</v>
      </c>
      <c r="C1365" s="6" t="s">
        <v>5433</v>
      </c>
      <c r="D1365" s="12" t="s">
        <v>73</v>
      </c>
      <c r="E1365" s="13" t="s">
        <v>5958</v>
      </c>
      <c r="F1365" s="2">
        <v>16</v>
      </c>
      <c r="G1365" s="15">
        <v>118.5</v>
      </c>
      <c r="H1365" s="7">
        <f>L1365*'114成績輸入與落點儀表板'!$B$2+M1365*'114成績輸入與落點儀表板'!$B$3+N1365*'114成績輸入與落點儀表板'!$B$4+O1365*'114成績輸入與落點儀表板'!$B$5+P1365*'114成績輸入與落點儀表板'!$B$6+Q1365*'114成績輸入與落點儀表板'!$B$7+R1365*'114成績輸入與落點儀表板'!$B$8+S1365*'114成績輸入與落點儀表板'!$B$9+T1365*'114成績輸入與落點儀表板'!$B$10+U1365*'114成績輸入與落點儀表板'!$B$11+V1365*'114成績輸入與落點儀表板'!$B$12+W1365*'114成績輸入與落點儀表板'!$B$13+X1365*'114成績輸入與落點儀表板'!$B$14+Y1365*'114成績輸入與落點儀表板'!$B$15+Z1365*'114成績輸入與落點儀表板'!$B$16</f>
        <v>0</v>
      </c>
      <c r="I1365" s="8">
        <f t="shared" si="42"/>
        <v>-118.5</v>
      </c>
      <c r="J1365" s="2" t="str">
        <f t="shared" si="43"/>
        <v>FAIL</v>
      </c>
      <c r="K1365" s="17" t="str">
        <f>IF(AND(IF('114成績輸入與落點儀表板'!$C$2="必須採計",L1365&gt;0,IF('114成績輸入與落點儀表板'!$C$2="不可採計",L1365=0,TRUE)),IF('114成績輸入與落點儀表板'!$C$3="必須採計",M1365&gt;0,IF('114成績輸入與落點儀表板'!$C$3="不可採計",M1365=0,TRUE)),IF('114成績輸入與落點儀表板'!$C$4="必須採計",N1365&gt;0,IF('114成績輸入與落點儀表板'!$C$4="不可採計",N1365=0,TRUE)),IF('114成績輸入與落點儀表板'!$C$5="必須採計",O1365&gt;0,IF('114成績輸入與落點儀表板'!$C$5="不可採計",O1365=0,TRUE)),IF('114成績輸入與落點儀表板'!$C$6="必須採計",P1365&gt;0,IF('114成績輸入與落點儀表板'!$C$6="不可採計",P1365=0,TRUE)),IF('114成績輸入與落點儀表板'!$C$7="必須採計",Q1365&gt;0,IF('114成績輸入與落點儀表板'!$C$7="不可採計",Q1365=0,TRUE)),IF('114成績輸入與落點儀表板'!$C$8="必須採計",R1365&gt;0,IF('114成績輸入與落點儀表板'!$C$8="不可採計",R1365=0,TRUE)),IF('114成績輸入與落點儀表板'!$C$9="必須採計",S1365&gt;0,IF('114成績輸入與落點儀表板'!$C$9="不可採計",S1365=0,TRUE)),IF('114成績輸入與落點儀表板'!$C$10="必須採計",T1365&gt;0,IF('114成績輸入與落點儀表板'!$C$10="不可採計",T1365=0,TRUE)),IF('114成績輸入與落點儀表板'!$C$11="必須採計",U1365&gt;0,IF('114成績輸入與落點儀表板'!$C$11="不可採計",U1365=0,TRUE)),IF('114成績輸入與落點儀表板'!$C$12="必須採計",V1365&gt;0,IF('114成績輸入與落點儀表板'!$C$12="不可採計",V1365=0,TRUE)),IF('114成績輸入與落點儀表板'!$C$13="必須採計",W1365&gt;0,IF('114成績輸入與落點儀表板'!$C$13="不可採計",W1365=0,TRUE)),IF('114成績輸入與落點儀表板'!$C$14="必須採計",X1365&gt;0,IF('114成績輸入與落點儀表板'!$C$14="不可採計",X1365=0,TRUE)),IF('114成績輸入與落點儀表板'!$C$15="必須採計",Y1365&gt;0,IF('114成績輸入與落點儀表板'!$C$15="不可採計",Y1365=0,TRUE)),IF('114成績輸入與落點儀表板'!$C$16="必須採計",Z1365&gt;0,IF('114成績輸入與落點儀表板'!$C$16="不可採計",Z1365=0,TRUE))),"✅ 符合","❌ 不符合")</f>
        <v>✅ 符合</v>
      </c>
      <c r="L1365" s="15">
        <v>1.5</v>
      </c>
      <c r="M1365" s="15">
        <v>0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0</v>
      </c>
      <c r="V1365" s="15">
        <v>0</v>
      </c>
      <c r="W1365" s="15">
        <v>2</v>
      </c>
      <c r="X1365" s="15">
        <v>1.5</v>
      </c>
      <c r="Y1365" s="15">
        <v>0</v>
      </c>
      <c r="Z1365" s="15">
        <v>0</v>
      </c>
    </row>
    <row r="1366" spans="1:26" ht="15.75" customHeight="1" x14ac:dyDescent="0.3">
      <c r="A1366" s="2" t="s">
        <v>3191</v>
      </c>
      <c r="B1366" s="6" t="s">
        <v>3067</v>
      </c>
      <c r="C1366" s="6" t="s">
        <v>3138</v>
      </c>
      <c r="D1366" s="12" t="s">
        <v>121</v>
      </c>
      <c r="E1366" s="13" t="s">
        <v>5400</v>
      </c>
      <c r="F1366" s="2">
        <v>18</v>
      </c>
      <c r="G1366" s="15">
        <v>96</v>
      </c>
      <c r="H1366" s="7">
        <f>L1366*'114成績輸入與落點儀表板'!$B$2+M1366*'114成績輸入與落點儀表板'!$B$3+N1366*'114成績輸入與落點儀表板'!$B$4+O1366*'114成績輸入與落點儀表板'!$B$5+P1366*'114成績輸入與落點儀表板'!$B$6+Q1366*'114成績輸入與落點儀表板'!$B$7+R1366*'114成績輸入與落點儀表板'!$B$8+S1366*'114成績輸入與落點儀表板'!$B$9+T1366*'114成績輸入與落點儀表板'!$B$10+U1366*'114成績輸入與落點儀表板'!$B$11+V1366*'114成績輸入與落點儀表板'!$B$12+W1366*'114成績輸入與落點儀表板'!$B$13+X1366*'114成績輸入與落點儀表板'!$B$14+Y1366*'114成績輸入與落點儀表板'!$B$15+Z1366*'114成績輸入與落點儀表板'!$B$16</f>
        <v>0</v>
      </c>
      <c r="I1366" s="8">
        <f t="shared" si="42"/>
        <v>-96</v>
      </c>
      <c r="J1366" s="2" t="str">
        <f t="shared" si="43"/>
        <v>FAIL</v>
      </c>
      <c r="K1366" s="17" t="str">
        <f>IF(AND(IF('114成績輸入與落點儀表板'!$C$2="必須採計",L1366&gt;0,IF('114成績輸入與落點儀表板'!$C$2="不可採計",L1366=0,TRUE)),IF('114成績輸入與落點儀表板'!$C$3="必須採計",M1366&gt;0,IF('114成績輸入與落點儀表板'!$C$3="不可採計",M1366=0,TRUE)),IF('114成績輸入與落點儀表板'!$C$4="必須採計",N1366&gt;0,IF('114成績輸入與落點儀表板'!$C$4="不可採計",N1366=0,TRUE)),IF('114成績輸入與落點儀表板'!$C$5="必須採計",O1366&gt;0,IF('114成績輸入與落點儀表板'!$C$5="不可採計",O1366=0,TRUE)),IF('114成績輸入與落點儀表板'!$C$6="必須採計",P1366&gt;0,IF('114成績輸入與落點儀表板'!$C$6="不可採計",P1366=0,TRUE)),IF('114成績輸入與落點儀表板'!$C$7="必須採計",Q1366&gt;0,IF('114成績輸入與落點儀表板'!$C$7="不可採計",Q1366=0,TRUE)),IF('114成績輸入與落點儀表板'!$C$8="必須採計",R1366&gt;0,IF('114成績輸入與落點儀表板'!$C$8="不可採計",R1366=0,TRUE)),IF('114成績輸入與落點儀表板'!$C$9="必須採計",S1366&gt;0,IF('114成績輸入與落點儀表板'!$C$9="不可採計",S1366=0,TRUE)),IF('114成績輸入與落點儀表板'!$C$10="必須採計",T1366&gt;0,IF('114成績輸入與落點儀表板'!$C$10="不可採計",T1366=0,TRUE)),IF('114成績輸入與落點儀表板'!$C$11="必須採計",U1366&gt;0,IF('114成績輸入與落點儀表板'!$C$11="不可採計",U1366=0,TRUE)),IF('114成績輸入與落點儀表板'!$C$12="必須採計",V1366&gt;0,IF('114成績輸入與落點儀表板'!$C$12="不可採計",V1366=0,TRUE)),IF('114成績輸入與落點儀表板'!$C$13="必須採計",W1366&gt;0,IF('114成績輸入與落點儀表板'!$C$13="不可採計",W1366=0,TRUE)),IF('114成績輸入與落點儀表板'!$C$14="必須採計",X1366&gt;0,IF('114成績輸入與落點儀表板'!$C$14="不可採計",X1366=0,TRUE)),IF('114成績輸入與落點儀表板'!$C$15="必須採計",Y1366&gt;0,IF('114成績輸入與落點儀表板'!$C$15="不可採計",Y1366=0,TRUE)),IF('114成績輸入與落點儀表板'!$C$16="必須採計",Z1366&gt;0,IF('114成績輸入與落點儀表板'!$C$16="不可採計",Z1366=0,TRUE))),"✅ 符合","❌ 不符合")</f>
        <v>✅ 符合</v>
      </c>
      <c r="L1366" s="15">
        <v>1</v>
      </c>
      <c r="M1366" s="15">
        <v>0</v>
      </c>
      <c r="N1366" s="15">
        <v>0</v>
      </c>
      <c r="O1366" s="15">
        <v>0</v>
      </c>
      <c r="P1366" s="15">
        <v>0</v>
      </c>
      <c r="Q1366" s="15">
        <v>1</v>
      </c>
      <c r="R1366" s="15">
        <v>0</v>
      </c>
      <c r="S1366" s="15">
        <v>0</v>
      </c>
      <c r="T1366" s="15">
        <v>0</v>
      </c>
      <c r="U1366" s="15">
        <v>0</v>
      </c>
      <c r="V1366" s="15">
        <v>0</v>
      </c>
      <c r="W1366" s="15">
        <v>1.5</v>
      </c>
      <c r="X1366" s="15">
        <v>0</v>
      </c>
      <c r="Y1366" s="15">
        <v>0</v>
      </c>
      <c r="Z1366" s="15">
        <v>0</v>
      </c>
    </row>
    <row r="1367" spans="1:26" ht="15.75" customHeight="1" x14ac:dyDescent="0.3">
      <c r="A1367" s="2" t="s">
        <v>3193</v>
      </c>
      <c r="B1367" s="13" t="s">
        <v>3067</v>
      </c>
      <c r="C1367" s="13" t="s">
        <v>4665</v>
      </c>
      <c r="D1367" s="12" t="s">
        <v>121</v>
      </c>
      <c r="E1367" s="13" t="s">
        <v>3040</v>
      </c>
      <c r="F1367" s="2">
        <v>17</v>
      </c>
      <c r="G1367" s="15">
        <v>149</v>
      </c>
      <c r="H1367" s="7">
        <f>L1367*'114成績輸入與落點儀表板'!$B$2+M1367*'114成績輸入與落點儀表板'!$B$3+N1367*'114成績輸入與落點儀表板'!$B$4+O1367*'114成績輸入與落點儀表板'!$B$5+P1367*'114成績輸入與落點儀表板'!$B$6+Q1367*'114成績輸入與落點儀表板'!$B$7+R1367*'114成績輸入與落點儀表板'!$B$8+S1367*'114成績輸入與落點儀表板'!$B$9+T1367*'114成績輸入與落點儀表板'!$B$10+U1367*'114成績輸入與落點儀表板'!$B$11+V1367*'114成績輸入與落點儀表板'!$B$12+W1367*'114成績輸入與落點儀表板'!$B$13+X1367*'114成績輸入與落點儀表板'!$B$14+Y1367*'114成績輸入與落點儀表板'!$B$15+Z1367*'114成績輸入與落點儀表板'!$B$16</f>
        <v>0</v>
      </c>
      <c r="I1367" s="8">
        <f t="shared" si="42"/>
        <v>-149</v>
      </c>
      <c r="J1367" s="2" t="str">
        <f t="shared" si="43"/>
        <v>FAIL</v>
      </c>
      <c r="K1367" s="17" t="str">
        <f>IF(AND(IF('114成績輸入與落點儀表板'!$C$2="必須採計",L1367&gt;0,IF('114成績輸入與落點儀表板'!$C$2="不可採計",L1367=0,TRUE)),IF('114成績輸入與落點儀表板'!$C$3="必須採計",M1367&gt;0,IF('114成績輸入與落點儀表板'!$C$3="不可採計",M1367=0,TRUE)),IF('114成績輸入與落點儀表板'!$C$4="必須採計",N1367&gt;0,IF('114成績輸入與落點儀表板'!$C$4="不可採計",N1367=0,TRUE)),IF('114成績輸入與落點儀表板'!$C$5="必須採計",O1367&gt;0,IF('114成績輸入與落點儀表板'!$C$5="不可採計",O1367=0,TRUE)),IF('114成績輸入與落點儀表板'!$C$6="必須採計",P1367&gt;0,IF('114成績輸入與落點儀表板'!$C$6="不可採計",P1367=0,TRUE)),IF('114成績輸入與落點儀表板'!$C$7="必須採計",Q1367&gt;0,IF('114成績輸入與落點儀表板'!$C$7="不可採計",Q1367=0,TRUE)),IF('114成績輸入與落點儀表板'!$C$8="必須採計",R1367&gt;0,IF('114成績輸入與落點儀表板'!$C$8="不可採計",R1367=0,TRUE)),IF('114成績輸入與落點儀表板'!$C$9="必須採計",S1367&gt;0,IF('114成績輸入與落點儀表板'!$C$9="不可採計",S1367=0,TRUE)),IF('114成績輸入與落點儀表板'!$C$10="必須採計",T1367&gt;0,IF('114成績輸入與落點儀表板'!$C$10="不可採計",T1367=0,TRUE)),IF('114成績輸入與落點儀表板'!$C$11="必須採計",U1367&gt;0,IF('114成績輸入與落點儀表板'!$C$11="不可採計",U1367=0,TRUE)),IF('114成績輸入與落點儀表板'!$C$12="必須採計",V1367&gt;0,IF('114成績輸入與落點儀表板'!$C$12="不可採計",V1367=0,TRUE)),IF('114成績輸入與落點儀表板'!$C$13="必須採計",W1367&gt;0,IF('114成績輸入與落點儀表板'!$C$13="不可採計",W1367=0,TRUE)),IF('114成績輸入與落點儀表板'!$C$14="必須採計",X1367&gt;0,IF('114成績輸入與落點儀表板'!$C$14="不可採計",X1367=0,TRUE)),IF('114成績輸入與落點儀表板'!$C$15="必須採計",Y1367&gt;0,IF('114成績輸入與落點儀表板'!$C$15="不可採計",Y1367=0,TRUE)),IF('114成績輸入與落點儀表板'!$C$16="必須採計",Z1367&gt;0,IF('114成績輸入與落點儀表板'!$C$16="不可採計",Z1367=0,TRUE))),"✅ 符合","❌ 不符合")</f>
        <v>✅ 符合</v>
      </c>
      <c r="L1367" s="15">
        <v>2</v>
      </c>
      <c r="M1367" s="15">
        <v>0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1.75</v>
      </c>
      <c r="X1367" s="15">
        <v>2</v>
      </c>
      <c r="Y1367" s="15">
        <v>0</v>
      </c>
      <c r="Z1367" s="15">
        <v>0</v>
      </c>
    </row>
    <row r="1368" spans="1:26" ht="15.75" customHeight="1" x14ac:dyDescent="0.3">
      <c r="A1368" s="2" t="s">
        <v>3195</v>
      </c>
      <c r="B1368" s="6" t="s">
        <v>3067</v>
      </c>
      <c r="C1368" s="6" t="s">
        <v>5959</v>
      </c>
      <c r="D1368" s="12" t="s">
        <v>73</v>
      </c>
      <c r="E1368" s="13" t="s">
        <v>4666</v>
      </c>
      <c r="F1368" s="2">
        <v>16</v>
      </c>
      <c r="G1368" s="15">
        <v>160.5</v>
      </c>
      <c r="H1368" s="7">
        <f>L1368*'114成績輸入與落點儀表板'!$B$2+M1368*'114成績輸入與落點儀表板'!$B$3+N1368*'114成績輸入與落點儀表板'!$B$4+O1368*'114成績輸入與落點儀表板'!$B$5+P1368*'114成績輸入與落點儀表板'!$B$6+Q1368*'114成績輸入與落點儀表板'!$B$7+R1368*'114成績輸入與落點儀表板'!$B$8+S1368*'114成績輸入與落點儀表板'!$B$9+T1368*'114成績輸入與落點儀表板'!$B$10+U1368*'114成績輸入與落點儀表板'!$B$11+V1368*'114成績輸入與落點儀表板'!$B$12+W1368*'114成績輸入與落點儀表板'!$B$13+X1368*'114成績輸入與落點儀表板'!$B$14+Y1368*'114成績輸入與落點儀表板'!$B$15+Z1368*'114成績輸入與落點儀表板'!$B$16</f>
        <v>0</v>
      </c>
      <c r="I1368" s="8">
        <f t="shared" si="42"/>
        <v>-160.5</v>
      </c>
      <c r="J1368" s="2" t="str">
        <f t="shared" si="43"/>
        <v>FAIL</v>
      </c>
      <c r="K1368" s="17" t="str">
        <f>IF(AND(IF('114成績輸入與落點儀表板'!$C$2="必須採計",L1368&gt;0,IF('114成績輸入與落點儀表板'!$C$2="不可採計",L1368=0,TRUE)),IF('114成績輸入與落點儀表板'!$C$3="必須採計",M1368&gt;0,IF('114成績輸入與落點儀表板'!$C$3="不可採計",M1368=0,TRUE)),IF('114成績輸入與落點儀表板'!$C$4="必須採計",N1368&gt;0,IF('114成績輸入與落點儀表板'!$C$4="不可採計",N1368=0,TRUE)),IF('114成績輸入與落點儀表板'!$C$5="必須採計",O1368&gt;0,IF('114成績輸入與落點儀表板'!$C$5="不可採計",O1368=0,TRUE)),IF('114成績輸入與落點儀表板'!$C$6="必須採計",P1368&gt;0,IF('114成績輸入與落點儀表板'!$C$6="不可採計",P1368=0,TRUE)),IF('114成績輸入與落點儀表板'!$C$7="必須採計",Q1368&gt;0,IF('114成績輸入與落點儀表板'!$C$7="不可採計",Q1368=0,TRUE)),IF('114成績輸入與落點儀表板'!$C$8="必須採計",R1368&gt;0,IF('114成績輸入與落點儀表板'!$C$8="不可採計",R1368=0,TRUE)),IF('114成績輸入與落點儀表板'!$C$9="必須採計",S1368&gt;0,IF('114成績輸入與落點儀表板'!$C$9="不可採計",S1368=0,TRUE)),IF('114成績輸入與落點儀表板'!$C$10="必須採計",T1368&gt;0,IF('114成績輸入與落點儀表板'!$C$10="不可採計",T1368=0,TRUE)),IF('114成績輸入與落點儀表板'!$C$11="必須採計",U1368&gt;0,IF('114成績輸入與落點儀表板'!$C$11="不可採計",U1368=0,TRUE)),IF('114成績輸入與落點儀表板'!$C$12="必須採計",V1368&gt;0,IF('114成績輸入與落點儀表板'!$C$12="不可採計",V1368=0,TRUE)),IF('114成績輸入與落點儀表板'!$C$13="必須採計",W1368&gt;0,IF('114成績輸入與落點儀表板'!$C$13="不可採計",W1368=0,TRUE)),IF('114成績輸入與落點儀表板'!$C$14="必須採計",X1368&gt;0,IF('114成績輸入與落點儀表板'!$C$14="不可採計",X1368=0,TRUE)),IF('114成績輸入與落點儀表板'!$C$15="必須採計",Y1368&gt;0,IF('114成績輸入與落點儀表板'!$C$15="不可採計",Y1368=0,TRUE)),IF('114成績輸入與落點儀表板'!$C$16="必須採計",Z1368&gt;0,IF('114成績輸入與落點儀表板'!$C$16="不可採計",Z1368=0,TRUE))),"✅ 符合","❌ 不符合")</f>
        <v>✅ 符合</v>
      </c>
      <c r="L1368" s="15">
        <v>2</v>
      </c>
      <c r="M1368" s="15">
        <v>1.75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1.75</v>
      </c>
      <c r="X1368" s="15">
        <v>0</v>
      </c>
      <c r="Y1368" s="15">
        <v>0</v>
      </c>
      <c r="Z1368" s="15">
        <v>0</v>
      </c>
    </row>
    <row r="1369" spans="1:26" ht="15.75" customHeight="1" x14ac:dyDescent="0.3">
      <c r="A1369" s="2" t="s">
        <v>3197</v>
      </c>
      <c r="B1369" s="6" t="s">
        <v>3067</v>
      </c>
      <c r="C1369" s="6" t="s">
        <v>5439</v>
      </c>
      <c r="D1369" s="12" t="s">
        <v>73</v>
      </c>
      <c r="E1369" s="13" t="s">
        <v>4667</v>
      </c>
      <c r="F1369" s="2">
        <v>14</v>
      </c>
      <c r="G1369" s="15">
        <v>146.5</v>
      </c>
      <c r="H1369" s="7">
        <f>L1369*'114成績輸入與落點儀表板'!$B$2+M1369*'114成績輸入與落點儀表板'!$B$3+N1369*'114成績輸入與落點儀表板'!$B$4+O1369*'114成績輸入與落點儀表板'!$B$5+P1369*'114成績輸入與落點儀表板'!$B$6+Q1369*'114成績輸入與落點儀表板'!$B$7+R1369*'114成績輸入與落點儀表板'!$B$8+S1369*'114成績輸入與落點儀表板'!$B$9+T1369*'114成績輸入與落點儀表板'!$B$10+U1369*'114成績輸入與落點儀表板'!$B$11+V1369*'114成績輸入與落點儀表板'!$B$12+W1369*'114成績輸入與落點儀表板'!$B$13+X1369*'114成績輸入與落點儀表板'!$B$14+Y1369*'114成績輸入與落點儀表板'!$B$15+Z1369*'114成績輸入與落點儀表板'!$B$16</f>
        <v>0</v>
      </c>
      <c r="I1369" s="8">
        <f t="shared" si="42"/>
        <v>-146.5</v>
      </c>
      <c r="J1369" s="2" t="str">
        <f t="shared" si="43"/>
        <v>FAIL</v>
      </c>
      <c r="K1369" s="17" t="str">
        <f>IF(AND(IF('114成績輸入與落點儀表板'!$C$2="必須採計",L1369&gt;0,IF('114成績輸入與落點儀表板'!$C$2="不可採計",L1369=0,TRUE)),IF('114成績輸入與落點儀表板'!$C$3="必須採計",M1369&gt;0,IF('114成績輸入與落點儀表板'!$C$3="不可採計",M1369=0,TRUE)),IF('114成績輸入與落點儀表板'!$C$4="必須採計",N1369&gt;0,IF('114成績輸入與落點儀表板'!$C$4="不可採計",N1369=0,TRUE)),IF('114成績輸入與落點儀表板'!$C$5="必須採計",O1369&gt;0,IF('114成績輸入與落點儀表板'!$C$5="不可採計",O1369=0,TRUE)),IF('114成績輸入與落點儀表板'!$C$6="必須採計",P1369&gt;0,IF('114成績輸入與落點儀表板'!$C$6="不可採計",P1369=0,TRUE)),IF('114成績輸入與落點儀表板'!$C$7="必須採計",Q1369&gt;0,IF('114成績輸入與落點儀表板'!$C$7="不可採計",Q1369=0,TRUE)),IF('114成績輸入與落點儀表板'!$C$8="必須採計",R1369&gt;0,IF('114成績輸入與落點儀表板'!$C$8="不可採計",R1369=0,TRUE)),IF('114成績輸入與落點儀表板'!$C$9="必須採計",S1369&gt;0,IF('114成績輸入與落點儀表板'!$C$9="不可採計",S1369=0,TRUE)),IF('114成績輸入與落點儀表板'!$C$10="必須採計",T1369&gt;0,IF('114成績輸入與落點儀表板'!$C$10="不可採計",T1369=0,TRUE)),IF('114成績輸入與落點儀表板'!$C$11="必須採計",U1369&gt;0,IF('114成績輸入與落點儀表板'!$C$11="不可採計",U1369=0,TRUE)),IF('114成績輸入與落點儀表板'!$C$12="必須採計",V1369&gt;0,IF('114成績輸入與落點儀表板'!$C$12="不可採計",V1369=0,TRUE)),IF('114成績輸入與落點儀表板'!$C$13="必須採計",W1369&gt;0,IF('114成績輸入與落點儀表板'!$C$13="不可採計",W1369=0,TRUE)),IF('114成績輸入與落點儀表板'!$C$14="必須採計",X1369&gt;0,IF('114成績輸入與落點儀表板'!$C$14="不可採計",X1369=0,TRUE)),IF('114成績輸入與落點儀表板'!$C$15="必須採計",Y1369&gt;0,IF('114成績輸入與落點儀表板'!$C$15="不可採計",Y1369=0,TRUE)),IF('114成績輸入與落點儀表板'!$C$16="必須採計",Z1369&gt;0,IF('114成績輸入與落點儀表板'!$C$16="不可採計",Z1369=0,TRUE))),"✅ 符合","❌ 不符合")</f>
        <v>✅ 符合</v>
      </c>
      <c r="L1369" s="15">
        <v>2</v>
      </c>
      <c r="M1369" s="15">
        <v>0</v>
      </c>
      <c r="N1369" s="15">
        <v>0</v>
      </c>
      <c r="O1369" s="15">
        <v>0</v>
      </c>
      <c r="P1369" s="15">
        <v>0</v>
      </c>
      <c r="Q1369" s="15">
        <v>1.75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1.75</v>
      </c>
      <c r="X1369" s="15">
        <v>0</v>
      </c>
      <c r="Y1369" s="15">
        <v>0</v>
      </c>
      <c r="Z1369" s="15">
        <v>0</v>
      </c>
    </row>
    <row r="1370" spans="1:26" ht="15.75" customHeight="1" x14ac:dyDescent="0.3">
      <c r="A1370" s="2" t="s">
        <v>3198</v>
      </c>
      <c r="B1370" s="6" t="s">
        <v>3067</v>
      </c>
      <c r="C1370" s="6" t="s">
        <v>5440</v>
      </c>
      <c r="D1370" s="12" t="s">
        <v>73</v>
      </c>
      <c r="E1370" s="13" t="s">
        <v>4668</v>
      </c>
      <c r="F1370" s="2">
        <v>11</v>
      </c>
      <c r="G1370" s="15">
        <v>148.25</v>
      </c>
      <c r="H1370" s="7">
        <f>L1370*'114成績輸入與落點儀表板'!$B$2+M1370*'114成績輸入與落點儀表板'!$B$3+N1370*'114成績輸入與落點儀表板'!$B$4+O1370*'114成績輸入與落點儀表板'!$B$5+P1370*'114成績輸入與落點儀表板'!$B$6+Q1370*'114成績輸入與落點儀表板'!$B$7+R1370*'114成績輸入與落點儀表板'!$B$8+S1370*'114成績輸入與落點儀表板'!$B$9+T1370*'114成績輸入與落點儀表板'!$B$10+U1370*'114成績輸入與落點儀表板'!$B$11+V1370*'114成績輸入與落點儀表板'!$B$12+W1370*'114成績輸入與落點儀表板'!$B$13+X1370*'114成績輸入與落點儀表板'!$B$14+Y1370*'114成績輸入與落點儀表板'!$B$15+Z1370*'114成績輸入與落點儀表板'!$B$16</f>
        <v>0</v>
      </c>
      <c r="I1370" s="8">
        <f t="shared" si="42"/>
        <v>-148.25</v>
      </c>
      <c r="J1370" s="2" t="str">
        <f t="shared" si="43"/>
        <v>FAIL</v>
      </c>
      <c r="K1370" s="17" t="str">
        <f>IF(AND(IF('114成績輸入與落點儀表板'!$C$2="必須採計",L1370&gt;0,IF('114成績輸入與落點儀表板'!$C$2="不可採計",L1370=0,TRUE)),IF('114成績輸入與落點儀表板'!$C$3="必須採計",M1370&gt;0,IF('114成績輸入與落點儀表板'!$C$3="不可採計",M1370=0,TRUE)),IF('114成績輸入與落點儀表板'!$C$4="必須採計",N1370&gt;0,IF('114成績輸入與落點儀表板'!$C$4="不可採計",N1370=0,TRUE)),IF('114成績輸入與落點儀表板'!$C$5="必須採計",O1370&gt;0,IF('114成績輸入與落點儀表板'!$C$5="不可採計",O1370=0,TRUE)),IF('114成績輸入與落點儀表板'!$C$6="必須採計",P1370&gt;0,IF('114成績輸入與落點儀表板'!$C$6="不可採計",P1370=0,TRUE)),IF('114成績輸入與落點儀表板'!$C$7="必須採計",Q1370&gt;0,IF('114成績輸入與落點儀表板'!$C$7="不可採計",Q1370=0,TRUE)),IF('114成績輸入與落點儀表板'!$C$8="必須採計",R1370&gt;0,IF('114成績輸入與落點儀表板'!$C$8="不可採計",R1370=0,TRUE)),IF('114成績輸入與落點儀表板'!$C$9="必須採計",S1370&gt;0,IF('114成績輸入與落點儀表板'!$C$9="不可採計",S1370=0,TRUE)),IF('114成績輸入與落點儀表板'!$C$10="必須採計",T1370&gt;0,IF('114成績輸入與落點儀表板'!$C$10="不可採計",T1370=0,TRUE)),IF('114成績輸入與落點儀表板'!$C$11="必須採計",U1370&gt;0,IF('114成績輸入與落點儀表板'!$C$11="不可採計",U1370=0,TRUE)),IF('114成績輸入與落點儀表板'!$C$12="必須採計",V1370&gt;0,IF('114成績輸入與落點儀表板'!$C$12="不可採計",V1370=0,TRUE)),IF('114成績輸入與落點儀表板'!$C$13="必須採計",W1370&gt;0,IF('114成績輸入與落點儀表板'!$C$13="不可採計",W1370=0,TRUE)),IF('114成績輸入與落點儀表板'!$C$14="必須採計",X1370&gt;0,IF('114成績輸入與落點儀表板'!$C$14="不可採計",X1370=0,TRUE)),IF('114成績輸入與落點儀表板'!$C$15="必須採計",Y1370&gt;0,IF('114成績輸入與落點儀表板'!$C$15="不可採計",Y1370=0,TRUE)),IF('114成績輸入與落點儀表板'!$C$16="必須採計",Z1370&gt;0,IF('114成績輸入與落點儀表板'!$C$16="不可採計",Z1370=0,TRUE))),"✅ 符合","❌ 不符合")</f>
        <v>✅ 符合</v>
      </c>
      <c r="L1370" s="15">
        <v>2</v>
      </c>
      <c r="M1370" s="15">
        <v>1.75</v>
      </c>
      <c r="N1370" s="15">
        <v>0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  <c r="T1370" s="15">
        <v>0</v>
      </c>
      <c r="U1370" s="15">
        <v>1.75</v>
      </c>
      <c r="V1370" s="15">
        <v>0</v>
      </c>
      <c r="W1370" s="15">
        <v>0</v>
      </c>
      <c r="X1370" s="15">
        <v>0</v>
      </c>
      <c r="Y1370" s="15">
        <v>0</v>
      </c>
      <c r="Z1370" s="15">
        <v>0</v>
      </c>
    </row>
    <row r="1371" spans="1:26" ht="15.75" customHeight="1" x14ac:dyDescent="0.3">
      <c r="A1371" s="2" t="s">
        <v>3200</v>
      </c>
      <c r="B1371" s="6" t="s">
        <v>3067</v>
      </c>
      <c r="C1371" s="6" t="s">
        <v>3144</v>
      </c>
      <c r="D1371" s="12" t="s">
        <v>73</v>
      </c>
      <c r="E1371" s="13" t="s">
        <v>5960</v>
      </c>
      <c r="F1371" s="2">
        <v>29</v>
      </c>
      <c r="G1371" s="15">
        <v>139.5</v>
      </c>
      <c r="H1371" s="7">
        <f>L1371*'114成績輸入與落點儀表板'!$B$2+M1371*'114成績輸入與落點儀表板'!$B$3+N1371*'114成績輸入與落點儀表板'!$B$4+O1371*'114成績輸入與落點儀表板'!$B$5+P1371*'114成績輸入與落點儀表板'!$B$6+Q1371*'114成績輸入與落點儀表板'!$B$7+R1371*'114成績輸入與落點儀表板'!$B$8+S1371*'114成績輸入與落點儀表板'!$B$9+T1371*'114成績輸入與落點儀表板'!$B$10+U1371*'114成績輸入與落點儀表板'!$B$11+V1371*'114成績輸入與落點儀表板'!$B$12+W1371*'114成績輸入與落點儀表板'!$B$13+X1371*'114成績輸入與落點儀表板'!$B$14+Y1371*'114成績輸入與落點儀表板'!$B$15+Z1371*'114成績輸入與落點儀表板'!$B$16</f>
        <v>0</v>
      </c>
      <c r="I1371" s="8">
        <f t="shared" si="42"/>
        <v>-139.5</v>
      </c>
      <c r="J1371" s="2" t="str">
        <f t="shared" si="43"/>
        <v>FAIL</v>
      </c>
      <c r="K1371" s="17" t="str">
        <f>IF(AND(IF('114成績輸入與落點儀表板'!$C$2="必須採計",L1371&gt;0,IF('114成績輸入與落點儀表板'!$C$2="不可採計",L1371=0,TRUE)),IF('114成績輸入與落點儀表板'!$C$3="必須採計",M1371&gt;0,IF('114成績輸入與落點儀表板'!$C$3="不可採計",M1371=0,TRUE)),IF('114成績輸入與落點儀表板'!$C$4="必須採計",N1371&gt;0,IF('114成績輸入與落點儀表板'!$C$4="不可採計",N1371=0,TRUE)),IF('114成績輸入與落點儀表板'!$C$5="必須採計",O1371&gt;0,IF('114成績輸入與落點儀表板'!$C$5="不可採計",O1371=0,TRUE)),IF('114成績輸入與落點儀表板'!$C$6="必須採計",P1371&gt;0,IF('114成績輸入與落點儀表板'!$C$6="不可採計",P1371=0,TRUE)),IF('114成績輸入與落點儀表板'!$C$7="必須採計",Q1371&gt;0,IF('114成績輸入與落點儀表板'!$C$7="不可採計",Q1371=0,TRUE)),IF('114成績輸入與落點儀表板'!$C$8="必須採計",R1371&gt;0,IF('114成績輸入與落點儀表板'!$C$8="不可採計",R1371=0,TRUE)),IF('114成績輸入與落點儀表板'!$C$9="必須採計",S1371&gt;0,IF('114成績輸入與落點儀表板'!$C$9="不可採計",S1371=0,TRUE)),IF('114成績輸入與落點儀表板'!$C$10="必須採計",T1371&gt;0,IF('114成績輸入與落點儀表板'!$C$10="不可採計",T1371=0,TRUE)),IF('114成績輸入與落點儀表板'!$C$11="必須採計",U1371&gt;0,IF('114成績輸入與落點儀表板'!$C$11="不可採計",U1371=0,TRUE)),IF('114成績輸入與落點儀表板'!$C$12="必須採計",V1371&gt;0,IF('114成績輸入與落點儀表板'!$C$12="不可採計",V1371=0,TRUE)),IF('114成績輸入與落點儀表板'!$C$13="必須採計",W1371&gt;0,IF('114成績輸入與落點儀表板'!$C$13="不可採計",W1371=0,TRUE)),IF('114成績輸入與落點儀表板'!$C$14="必須採計",X1371&gt;0,IF('114成績輸入與落點儀表板'!$C$14="不可採計",X1371=0,TRUE)),IF('114成績輸入與落點儀表板'!$C$15="必須採計",Y1371&gt;0,IF('114成績輸入與落點儀表板'!$C$15="不可採計",Y1371=0,TRUE)),IF('114成績輸入與落點儀表板'!$C$16="必須採計",Z1371&gt;0,IF('114成績輸入與落點儀表板'!$C$16="不可採計",Z1371=0,TRUE))),"✅ 符合","❌ 不符合")</f>
        <v>✅ 符合</v>
      </c>
      <c r="L1371" s="15">
        <v>2</v>
      </c>
      <c r="M1371" s="15">
        <v>1</v>
      </c>
      <c r="N1371" s="15">
        <v>1.5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</row>
    <row r="1372" spans="1:26" ht="15.75" customHeight="1" x14ac:dyDescent="0.3">
      <c r="A1372" s="2" t="s">
        <v>3202</v>
      </c>
      <c r="B1372" s="6" t="s">
        <v>3067</v>
      </c>
      <c r="C1372" s="6" t="s">
        <v>3147</v>
      </c>
      <c r="D1372" s="12" t="s">
        <v>73</v>
      </c>
      <c r="E1372" s="13" t="s">
        <v>4670</v>
      </c>
      <c r="F1372" s="2">
        <v>26</v>
      </c>
      <c r="G1372" s="15">
        <v>94</v>
      </c>
      <c r="H1372" s="7">
        <f>L1372*'114成績輸入與落點儀表板'!$B$2+M1372*'114成績輸入與落點儀表板'!$B$3+N1372*'114成績輸入與落點儀表板'!$B$4+O1372*'114成績輸入與落點儀表板'!$B$5+P1372*'114成績輸入與落點儀表板'!$B$6+Q1372*'114成績輸入與落點儀表板'!$B$7+R1372*'114成績輸入與落點儀表板'!$B$8+S1372*'114成績輸入與落點儀表板'!$B$9+T1372*'114成績輸入與落點儀表板'!$B$10+U1372*'114成績輸入與落點儀表板'!$B$11+V1372*'114成績輸入與落點儀表板'!$B$12+W1372*'114成績輸入與落點儀表板'!$B$13+X1372*'114成績輸入與落點儀表板'!$B$14+Y1372*'114成績輸入與落點儀表板'!$B$15+Z1372*'114成績輸入與落點儀表板'!$B$16</f>
        <v>0</v>
      </c>
      <c r="I1372" s="8">
        <f t="shared" si="42"/>
        <v>-94</v>
      </c>
      <c r="J1372" s="2" t="str">
        <f t="shared" si="43"/>
        <v>FAIL</v>
      </c>
      <c r="K1372" s="17" t="str">
        <f>IF(AND(IF('114成績輸入與落點儀表板'!$C$2="必須採計",L1372&gt;0,IF('114成績輸入與落點儀表板'!$C$2="不可採計",L1372=0,TRUE)),IF('114成績輸入與落點儀表板'!$C$3="必須採計",M1372&gt;0,IF('114成績輸入與落點儀表板'!$C$3="不可採計",M1372=0,TRUE)),IF('114成績輸入與落點儀表板'!$C$4="必須採計",N1372&gt;0,IF('114成績輸入與落點儀表板'!$C$4="不可採計",N1372=0,TRUE)),IF('114成績輸入與落點儀表板'!$C$5="必須採計",O1372&gt;0,IF('114成績輸入與落點儀表板'!$C$5="不可採計",O1372=0,TRUE)),IF('114成績輸入與落點儀表板'!$C$6="必須採計",P1372&gt;0,IF('114成績輸入與落點儀表板'!$C$6="不可採計",P1372=0,TRUE)),IF('114成績輸入與落點儀表板'!$C$7="必須採計",Q1372&gt;0,IF('114成績輸入與落點儀表板'!$C$7="不可採計",Q1372=0,TRUE)),IF('114成績輸入與落點儀表板'!$C$8="必須採計",R1372&gt;0,IF('114成績輸入與落點儀表板'!$C$8="不可採計",R1372=0,TRUE)),IF('114成績輸入與落點儀表板'!$C$9="必須採計",S1372&gt;0,IF('114成績輸入與落點儀表板'!$C$9="不可採計",S1372=0,TRUE)),IF('114成績輸入與落點儀表板'!$C$10="必須採計",T1372&gt;0,IF('114成績輸入與落點儀表板'!$C$10="不可採計",T1372=0,TRUE)),IF('114成績輸入與落點儀表板'!$C$11="必須採計",U1372&gt;0,IF('114成績輸入與落點儀表板'!$C$11="不可採計",U1372=0,TRUE)),IF('114成績輸入與落點儀表板'!$C$12="必須採計",V1372&gt;0,IF('114成績輸入與落點儀表板'!$C$12="不可採計",V1372=0,TRUE)),IF('114成績輸入與落點儀表板'!$C$13="必須採計",W1372&gt;0,IF('114成績輸入與落點儀表板'!$C$13="不可採計",W1372=0,TRUE)),IF('114成績輸入與落點儀表板'!$C$14="必須採計",X1372&gt;0,IF('114成績輸入與落點儀表板'!$C$14="不可採計",X1372=0,TRUE)),IF('114成績輸入與落點儀表板'!$C$15="必須採計",Y1372&gt;0,IF('114成績輸入與落點儀表板'!$C$15="不可採計",Y1372=0,TRUE)),IF('114成績輸入與落點儀表板'!$C$16="必須採計",Z1372&gt;0,IF('114成績輸入與落點儀表板'!$C$16="不可採計",Z1372=0,TRUE))),"✅ 符合","❌ 不符合")</f>
        <v>✅ 符合</v>
      </c>
      <c r="L1372" s="15">
        <v>1</v>
      </c>
      <c r="M1372" s="15">
        <v>0</v>
      </c>
      <c r="N1372" s="15">
        <v>0</v>
      </c>
      <c r="O1372" s="15">
        <v>0</v>
      </c>
      <c r="P1372" s="15">
        <v>0</v>
      </c>
      <c r="Q1372" s="15">
        <v>1</v>
      </c>
      <c r="R1372" s="15">
        <v>1</v>
      </c>
      <c r="S1372" s="15">
        <v>0</v>
      </c>
      <c r="T1372" s="15">
        <v>0</v>
      </c>
      <c r="U1372" s="15">
        <v>0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</row>
    <row r="1373" spans="1:26" ht="15.75" customHeight="1" x14ac:dyDescent="0.3">
      <c r="A1373" s="2" t="s">
        <v>3204</v>
      </c>
      <c r="B1373" s="6" t="s">
        <v>3067</v>
      </c>
      <c r="C1373" s="6" t="s">
        <v>4671</v>
      </c>
      <c r="D1373" s="12" t="s">
        <v>103</v>
      </c>
      <c r="E1373" s="13" t="s">
        <v>3153</v>
      </c>
      <c r="F1373" s="2">
        <v>12</v>
      </c>
      <c r="G1373" s="15">
        <v>95</v>
      </c>
      <c r="H1373" s="7">
        <f>L1373*'114成績輸入與落點儀表板'!$B$2+M1373*'114成績輸入與落點儀表板'!$B$3+N1373*'114成績輸入與落點儀表板'!$B$4+O1373*'114成績輸入與落點儀表板'!$B$5+P1373*'114成績輸入與落點儀表板'!$B$6+Q1373*'114成績輸入與落點儀表板'!$B$7+R1373*'114成績輸入與落點儀表板'!$B$8+S1373*'114成績輸入與落點儀表板'!$B$9+T1373*'114成績輸入與落點儀表板'!$B$10+U1373*'114成績輸入與落點儀表板'!$B$11+V1373*'114成績輸入與落點儀表板'!$B$12+W1373*'114成績輸入與落點儀表板'!$B$13+X1373*'114成績輸入與落點儀表板'!$B$14+Y1373*'114成績輸入與落點儀表板'!$B$15+Z1373*'114成績輸入與落點儀表板'!$B$16</f>
        <v>0</v>
      </c>
      <c r="I1373" s="8">
        <f t="shared" si="42"/>
        <v>-95</v>
      </c>
      <c r="J1373" s="2" t="str">
        <f t="shared" si="43"/>
        <v>FAIL</v>
      </c>
      <c r="K1373" s="17" t="str">
        <f>IF(AND(IF('114成績輸入與落點儀表板'!$C$2="必須採計",L1373&gt;0,IF('114成績輸入與落點儀表板'!$C$2="不可採計",L1373=0,TRUE)),IF('114成績輸入與落點儀表板'!$C$3="必須採計",M1373&gt;0,IF('114成績輸入與落點儀表板'!$C$3="不可採計",M1373=0,TRUE)),IF('114成績輸入與落點儀表板'!$C$4="必須採計",N1373&gt;0,IF('114成績輸入與落點儀表板'!$C$4="不可採計",N1373=0,TRUE)),IF('114成績輸入與落點儀表板'!$C$5="必須採計",O1373&gt;0,IF('114成績輸入與落點儀表板'!$C$5="不可採計",O1373=0,TRUE)),IF('114成績輸入與落點儀表板'!$C$6="必須採計",P1373&gt;0,IF('114成績輸入與落點儀表板'!$C$6="不可採計",P1373=0,TRUE)),IF('114成績輸入與落點儀表板'!$C$7="必須採計",Q1373&gt;0,IF('114成績輸入與落點儀表板'!$C$7="不可採計",Q1373=0,TRUE)),IF('114成績輸入與落點儀表板'!$C$8="必須採計",R1373&gt;0,IF('114成績輸入與落點儀表板'!$C$8="不可採計",R1373=0,TRUE)),IF('114成績輸入與落點儀表板'!$C$9="必須採計",S1373&gt;0,IF('114成績輸入與落點儀表板'!$C$9="不可採計",S1373=0,TRUE)),IF('114成績輸入與落點儀表板'!$C$10="必須採計",T1373&gt;0,IF('114成績輸入與落點儀表板'!$C$10="不可採計",T1373=0,TRUE)),IF('114成績輸入與落點儀表板'!$C$11="必須採計",U1373&gt;0,IF('114成績輸入與落點儀表板'!$C$11="不可採計",U1373=0,TRUE)),IF('114成績輸入與落點儀表板'!$C$12="必須採計",V1373&gt;0,IF('114成績輸入與落點儀表板'!$C$12="不可採計",V1373=0,TRUE)),IF('114成績輸入與落點儀表板'!$C$13="必須採計",W1373&gt;0,IF('114成績輸入與落點儀表板'!$C$13="不可採計",W1373=0,TRUE)),IF('114成績輸入與落點儀表板'!$C$14="必須採計",X1373&gt;0,IF('114成績輸入與落點儀表板'!$C$14="不可採計",X1373=0,TRUE)),IF('114成績輸入與落點儀表板'!$C$15="必須採計",Y1373&gt;0,IF('114成績輸入與落點儀表板'!$C$15="不可採計",Y1373=0,TRUE)),IF('114成績輸入與落點儀表板'!$C$16="必須採計",Z1373&gt;0,IF('114成績輸入與落點儀表板'!$C$16="不可採計",Z1373=0,TRUE))),"✅ 符合","❌ 不符合")</f>
        <v>✅ 符合</v>
      </c>
      <c r="L1373" s="15">
        <v>1</v>
      </c>
      <c r="M1373" s="15">
        <v>0</v>
      </c>
      <c r="N1373" s="15">
        <v>1</v>
      </c>
      <c r="O1373" s="15">
        <v>0</v>
      </c>
      <c r="P1373" s="15">
        <v>1</v>
      </c>
      <c r="Q1373" s="15">
        <v>0</v>
      </c>
      <c r="R1373" s="15">
        <v>0</v>
      </c>
      <c r="S1373" s="15">
        <v>0</v>
      </c>
      <c r="T1373" s="15">
        <v>0</v>
      </c>
      <c r="U1373" s="15">
        <v>0</v>
      </c>
      <c r="V1373" s="15">
        <v>0</v>
      </c>
      <c r="W1373" s="15">
        <v>0</v>
      </c>
      <c r="X1373" s="15">
        <v>0</v>
      </c>
      <c r="Y1373" s="15">
        <v>0</v>
      </c>
      <c r="Z1373" s="15">
        <v>0</v>
      </c>
    </row>
    <row r="1374" spans="1:26" ht="15.75" customHeight="1" x14ac:dyDescent="0.3">
      <c r="A1374" s="2" t="s">
        <v>3206</v>
      </c>
      <c r="B1374" s="6" t="s">
        <v>3067</v>
      </c>
      <c r="C1374" s="6" t="s">
        <v>5961</v>
      </c>
      <c r="D1374" s="12" t="s">
        <v>103</v>
      </c>
      <c r="E1374" s="13" t="s">
        <v>4673</v>
      </c>
      <c r="F1374" s="2">
        <v>13</v>
      </c>
      <c r="G1374" s="15">
        <v>130</v>
      </c>
      <c r="H1374" s="7">
        <f>L1374*'114成績輸入與落點儀表板'!$B$2+M1374*'114成績輸入與落點儀表板'!$B$3+N1374*'114成績輸入與落點儀表板'!$B$4+O1374*'114成績輸入與落點儀表板'!$B$5+P1374*'114成績輸入與落點儀表板'!$B$6+Q1374*'114成績輸入與落點儀表板'!$B$7+R1374*'114成績輸入與落點儀表板'!$B$8+S1374*'114成績輸入與落點儀表板'!$B$9+T1374*'114成績輸入與落點儀表板'!$B$10+U1374*'114成績輸入與落點儀表板'!$B$11+V1374*'114成績輸入與落點儀表板'!$B$12+W1374*'114成績輸入與落點儀表板'!$B$13+X1374*'114成績輸入與落點儀表板'!$B$14+Y1374*'114成績輸入與落點儀表板'!$B$15+Z1374*'114成績輸入與落點儀表板'!$B$16</f>
        <v>0</v>
      </c>
      <c r="I1374" s="8">
        <f t="shared" si="42"/>
        <v>-130</v>
      </c>
      <c r="J1374" s="2" t="str">
        <f t="shared" si="43"/>
        <v>FAIL</v>
      </c>
      <c r="K1374" s="17" t="str">
        <f>IF(AND(IF('114成績輸入與落點儀表板'!$C$2="必須採計",L1374&gt;0,IF('114成績輸入與落點儀表板'!$C$2="不可採計",L1374=0,TRUE)),IF('114成績輸入與落點儀表板'!$C$3="必須採計",M1374&gt;0,IF('114成績輸入與落點儀表板'!$C$3="不可採計",M1374=0,TRUE)),IF('114成績輸入與落點儀表板'!$C$4="必須採計",N1374&gt;0,IF('114成績輸入與落點儀表板'!$C$4="不可採計",N1374=0,TRUE)),IF('114成績輸入與落點儀表板'!$C$5="必須採計",O1374&gt;0,IF('114成績輸入與落點儀表板'!$C$5="不可採計",O1374=0,TRUE)),IF('114成績輸入與落點儀表板'!$C$6="必須採計",P1374&gt;0,IF('114成績輸入與落點儀表板'!$C$6="不可採計",P1374=0,TRUE)),IF('114成績輸入與落點儀表板'!$C$7="必須採計",Q1374&gt;0,IF('114成績輸入與落點儀表板'!$C$7="不可採計",Q1374=0,TRUE)),IF('114成績輸入與落點儀表板'!$C$8="必須採計",R1374&gt;0,IF('114成績輸入與落點儀表板'!$C$8="不可採計",R1374=0,TRUE)),IF('114成績輸入與落點儀表板'!$C$9="必須採計",S1374&gt;0,IF('114成績輸入與落點儀表板'!$C$9="不可採計",S1374=0,TRUE)),IF('114成績輸入與落點儀表板'!$C$10="必須採計",T1374&gt;0,IF('114成績輸入與落點儀表板'!$C$10="不可採計",T1374=0,TRUE)),IF('114成績輸入與落點儀表板'!$C$11="必須採計",U1374&gt;0,IF('114成績輸入與落點儀表板'!$C$11="不可採計",U1374=0,TRUE)),IF('114成績輸入與落點儀表板'!$C$12="必須採計",V1374&gt;0,IF('114成績輸入與落點儀表板'!$C$12="不可採計",V1374=0,TRUE)),IF('114成績輸入與落點儀表板'!$C$13="必須採計",W1374&gt;0,IF('114成績輸入與落點儀表板'!$C$13="不可採計",W1374=0,TRUE)),IF('114成績輸入與落點儀表板'!$C$14="必須採計",X1374&gt;0,IF('114成績輸入與落點儀表板'!$C$14="不可採計",X1374=0,TRUE)),IF('114成績輸入與落點儀表板'!$C$15="必須採計",Y1374&gt;0,IF('114成績輸入與落點儀表板'!$C$15="不可採計",Y1374=0,TRUE)),IF('114成績輸入與落點儀表板'!$C$16="必須採計",Z1374&gt;0,IF('114成績輸入與落點儀表板'!$C$16="不可採計",Z1374=0,TRUE))),"✅ 符合","❌ 不符合")</f>
        <v>❌ 不符合</v>
      </c>
      <c r="L1374" s="15">
        <v>0</v>
      </c>
      <c r="M1374" s="15">
        <v>1.75</v>
      </c>
      <c r="N1374" s="15">
        <v>2</v>
      </c>
      <c r="O1374" s="15">
        <v>0</v>
      </c>
      <c r="P1374" s="15">
        <v>1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0</v>
      </c>
      <c r="X1374" s="15">
        <v>0</v>
      </c>
      <c r="Y1374" s="15">
        <v>0</v>
      </c>
      <c r="Z1374" s="15">
        <v>0</v>
      </c>
    </row>
    <row r="1375" spans="1:26" ht="15.75" customHeight="1" x14ac:dyDescent="0.3">
      <c r="A1375" s="2" t="s">
        <v>4675</v>
      </c>
      <c r="B1375" s="6" t="s">
        <v>3067</v>
      </c>
      <c r="C1375" s="6" t="s">
        <v>5962</v>
      </c>
      <c r="D1375" s="12" t="s">
        <v>73</v>
      </c>
      <c r="E1375" s="13" t="s">
        <v>5963</v>
      </c>
      <c r="F1375" s="2">
        <v>14</v>
      </c>
      <c r="G1375" s="15">
        <v>153</v>
      </c>
      <c r="H1375" s="7">
        <f>L1375*'114成績輸入與落點儀表板'!$B$2+M1375*'114成績輸入與落點儀表板'!$B$3+N1375*'114成績輸入與落點儀表板'!$B$4+O1375*'114成績輸入與落點儀表板'!$B$5+P1375*'114成績輸入與落點儀表板'!$B$6+Q1375*'114成績輸入與落點儀表板'!$B$7+R1375*'114成績輸入與落點儀表板'!$B$8+S1375*'114成績輸入與落點儀表板'!$B$9+T1375*'114成績輸入與落點儀表板'!$B$10+U1375*'114成績輸入與落點儀表板'!$B$11+V1375*'114成績輸入與落點儀表板'!$B$12+W1375*'114成績輸入與落點儀表板'!$B$13+X1375*'114成績輸入與落點儀表板'!$B$14+Y1375*'114成績輸入與落點儀表板'!$B$15+Z1375*'114成績輸入與落點儀表板'!$B$16</f>
        <v>0</v>
      </c>
      <c r="I1375" s="8">
        <f t="shared" si="42"/>
        <v>-153</v>
      </c>
      <c r="J1375" s="2" t="str">
        <f t="shared" si="43"/>
        <v>FAIL</v>
      </c>
      <c r="K1375" s="17" t="str">
        <f>IF(AND(IF('114成績輸入與落點儀表板'!$C$2="必須採計",L1375&gt;0,IF('114成績輸入與落點儀表板'!$C$2="不可採計",L1375=0,TRUE)),IF('114成績輸入與落點儀表板'!$C$3="必須採計",M1375&gt;0,IF('114成績輸入與落點儀表板'!$C$3="不可採計",M1375=0,TRUE)),IF('114成績輸入與落點儀表板'!$C$4="必須採計",N1375&gt;0,IF('114成績輸入與落點儀表板'!$C$4="不可採計",N1375=0,TRUE)),IF('114成績輸入與落點儀表板'!$C$5="必須採計",O1375&gt;0,IF('114成績輸入與落點儀表板'!$C$5="不可採計",O1375=0,TRUE)),IF('114成績輸入與落點儀表板'!$C$6="必須採計",P1375&gt;0,IF('114成績輸入與落點儀表板'!$C$6="不可採計",P1375=0,TRUE)),IF('114成績輸入與落點儀表板'!$C$7="必須採計",Q1375&gt;0,IF('114成績輸入與落點儀表板'!$C$7="不可採計",Q1375=0,TRUE)),IF('114成績輸入與落點儀表板'!$C$8="必須採計",R1375&gt;0,IF('114成績輸入與落點儀表板'!$C$8="不可採計",R1375=0,TRUE)),IF('114成績輸入與落點儀表板'!$C$9="必須採計",S1375&gt;0,IF('114成績輸入與落點儀表板'!$C$9="不可採計",S1375=0,TRUE)),IF('114成績輸入與落點儀表板'!$C$10="必須採計",T1375&gt;0,IF('114成績輸入與落點儀表板'!$C$10="不可採計",T1375=0,TRUE)),IF('114成績輸入與落點儀表板'!$C$11="必須採計",U1375&gt;0,IF('114成績輸入與落點儀表板'!$C$11="不可採計",U1375=0,TRUE)),IF('114成績輸入與落點儀表板'!$C$12="必須採計",V1375&gt;0,IF('114成績輸入與落點儀表板'!$C$12="不可採計",V1375=0,TRUE)),IF('114成績輸入與落點儀表板'!$C$13="必須採計",W1375&gt;0,IF('114成績輸入與落點儀表板'!$C$13="不可採計",W1375=0,TRUE)),IF('114成績輸入與落點儀表板'!$C$14="必須採計",X1375&gt;0,IF('114成績輸入與落點儀表板'!$C$14="不可採計",X1375=0,TRUE)),IF('114成績輸入與落點儀表板'!$C$15="必須採計",Y1375&gt;0,IF('114成績輸入與落點儀表板'!$C$15="不可採計",Y1375=0,TRUE)),IF('114成績輸入與落點儀表板'!$C$16="必須採計",Z1375&gt;0,IF('114成績輸入與落點儀表板'!$C$16="不可採計",Z1375=0,TRUE))),"✅ 符合","❌ 不符合")</f>
        <v>✅ 符合</v>
      </c>
      <c r="L1375" s="15">
        <v>2</v>
      </c>
      <c r="M1375" s="15">
        <v>0</v>
      </c>
      <c r="N1375" s="15">
        <v>1.75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0</v>
      </c>
      <c r="U1375" s="15">
        <v>0</v>
      </c>
      <c r="V1375" s="15">
        <v>0</v>
      </c>
      <c r="W1375" s="15">
        <v>0</v>
      </c>
      <c r="X1375" s="15">
        <v>0</v>
      </c>
      <c r="Y1375" s="15">
        <v>1</v>
      </c>
      <c r="Z1375" s="15">
        <v>0</v>
      </c>
    </row>
    <row r="1376" spans="1:26" ht="15.75" customHeight="1" x14ac:dyDescent="0.3">
      <c r="A1376" s="2" t="s">
        <v>3210</v>
      </c>
      <c r="B1376" s="6" t="s">
        <v>3067</v>
      </c>
      <c r="C1376" s="6" t="s">
        <v>5964</v>
      </c>
      <c r="D1376" s="12" t="s">
        <v>73</v>
      </c>
      <c r="E1376" s="13" t="s">
        <v>2880</v>
      </c>
      <c r="F1376" s="2">
        <v>15</v>
      </c>
      <c r="G1376" s="15">
        <v>170.25</v>
      </c>
      <c r="H1376" s="7">
        <f>L1376*'114成績輸入與落點儀表板'!$B$2+M1376*'114成績輸入與落點儀表板'!$B$3+N1376*'114成績輸入與落點儀表板'!$B$4+O1376*'114成績輸入與落點儀表板'!$B$5+P1376*'114成績輸入與落點儀表板'!$B$6+Q1376*'114成績輸入與落點儀表板'!$B$7+R1376*'114成績輸入與落點儀表板'!$B$8+S1376*'114成績輸入與落點儀表板'!$B$9+T1376*'114成績輸入與落點儀表板'!$B$10+U1376*'114成績輸入與落點儀表板'!$B$11+V1376*'114成績輸入與落點儀表板'!$B$12+W1376*'114成績輸入與落點儀表板'!$B$13+X1376*'114成績輸入與落點儀表板'!$B$14+Y1376*'114成績輸入與落點儀表板'!$B$15+Z1376*'114成績輸入與落點儀表板'!$B$16</f>
        <v>0</v>
      </c>
      <c r="I1376" s="8">
        <f t="shared" si="42"/>
        <v>-170.25</v>
      </c>
      <c r="J1376" s="2" t="str">
        <f t="shared" si="43"/>
        <v>FAIL</v>
      </c>
      <c r="K1376" s="17" t="str">
        <f>IF(AND(IF('114成績輸入與落點儀表板'!$C$2="必須採計",L1376&gt;0,IF('114成績輸入與落點儀表板'!$C$2="不可採計",L1376=0,TRUE)),IF('114成績輸入與落點儀表板'!$C$3="必須採計",M1376&gt;0,IF('114成績輸入與落點儀表板'!$C$3="不可採計",M1376=0,TRUE)),IF('114成績輸入與落點儀表板'!$C$4="必須採計",N1376&gt;0,IF('114成績輸入與落點儀表板'!$C$4="不可採計",N1376=0,TRUE)),IF('114成績輸入與落點儀表板'!$C$5="必須採計",O1376&gt;0,IF('114成績輸入與落點儀表板'!$C$5="不可採計",O1376=0,TRUE)),IF('114成績輸入與落點儀表板'!$C$6="必須採計",P1376&gt;0,IF('114成績輸入與落點儀表板'!$C$6="不可採計",P1376=0,TRUE)),IF('114成績輸入與落點儀表板'!$C$7="必須採計",Q1376&gt;0,IF('114成績輸入與落點儀表板'!$C$7="不可採計",Q1376=0,TRUE)),IF('114成績輸入與落點儀表板'!$C$8="必須採計",R1376&gt;0,IF('114成績輸入與落點儀表板'!$C$8="不可採計",R1376=0,TRUE)),IF('114成績輸入與落點儀表板'!$C$9="必須採計",S1376&gt;0,IF('114成績輸入與落點儀表板'!$C$9="不可採計",S1376=0,TRUE)),IF('114成績輸入與落點儀表板'!$C$10="必須採計",T1376&gt;0,IF('114成績輸入與落點儀表板'!$C$10="不可採計",T1376=0,TRUE)),IF('114成績輸入與落點儀表板'!$C$11="必須採計",U1376&gt;0,IF('114成績輸入與落點儀表板'!$C$11="不可採計",U1376=0,TRUE)),IF('114成績輸入與落點儀表板'!$C$12="必須採計",V1376&gt;0,IF('114成績輸入與落點儀表板'!$C$12="不可採計",V1376=0,TRUE)),IF('114成績輸入與落點儀表板'!$C$13="必須採計",W1376&gt;0,IF('114成績輸入與落點儀表板'!$C$13="不可採計",W1376=0,TRUE)),IF('114成績輸入與落點儀表板'!$C$14="必須採計",X1376&gt;0,IF('114成績輸入與落點儀表板'!$C$14="不可採計",X1376=0,TRUE)),IF('114成績輸入與落點儀表板'!$C$15="必須採計",Y1376&gt;0,IF('114成績輸入與落點儀表板'!$C$15="不可採計",Y1376=0,TRUE)),IF('114成績輸入與落點儀表板'!$C$16="必須採計",Z1376&gt;0,IF('114成績輸入與落點儀表板'!$C$16="不可採計",Z1376=0,TRUE))),"✅ 符合","❌ 不符合")</f>
        <v>✅ 符合</v>
      </c>
      <c r="L1376" s="15">
        <v>2</v>
      </c>
      <c r="M1376" s="15">
        <v>2</v>
      </c>
      <c r="N1376" s="15">
        <v>1.75</v>
      </c>
      <c r="O1376" s="15">
        <v>0</v>
      </c>
      <c r="P1376" s="15">
        <v>0</v>
      </c>
      <c r="Q1376" s="15">
        <v>0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</row>
    <row r="1377" spans="1:26" ht="15.75" customHeight="1" x14ac:dyDescent="0.3">
      <c r="A1377" s="2" t="s">
        <v>3213</v>
      </c>
      <c r="B1377" s="6" t="s">
        <v>3067</v>
      </c>
      <c r="C1377" s="6" t="s">
        <v>3152</v>
      </c>
      <c r="D1377" s="12" t="s">
        <v>227</v>
      </c>
      <c r="E1377" s="13" t="s">
        <v>3153</v>
      </c>
      <c r="F1377" s="2">
        <v>34</v>
      </c>
      <c r="G1377" s="15">
        <v>82</v>
      </c>
      <c r="H1377" s="7">
        <f>L1377*'114成績輸入與落點儀表板'!$B$2+M1377*'114成績輸入與落點儀表板'!$B$3+N1377*'114成績輸入與落點儀表板'!$B$4+O1377*'114成績輸入與落點儀表板'!$B$5+P1377*'114成績輸入與落點儀表板'!$B$6+Q1377*'114成績輸入與落點儀表板'!$B$7+R1377*'114成績輸入與落點儀表板'!$B$8+S1377*'114成績輸入與落點儀表板'!$B$9+T1377*'114成績輸入與落點儀表板'!$B$10+U1377*'114成績輸入與落點儀表板'!$B$11+V1377*'114成績輸入與落點儀表板'!$B$12+W1377*'114成績輸入與落點儀表板'!$B$13+X1377*'114成績輸入與落點儀表板'!$B$14+Y1377*'114成績輸入與落點儀表板'!$B$15+Z1377*'114成績輸入與落點儀表板'!$B$16</f>
        <v>0</v>
      </c>
      <c r="I1377" s="8">
        <f t="shared" si="42"/>
        <v>-82</v>
      </c>
      <c r="J1377" s="2" t="str">
        <f t="shared" si="43"/>
        <v>FAIL</v>
      </c>
      <c r="K1377" s="17" t="str">
        <f>IF(AND(IF('114成績輸入與落點儀表板'!$C$2="必須採計",L1377&gt;0,IF('114成績輸入與落點儀表板'!$C$2="不可採計",L1377=0,TRUE)),IF('114成績輸入與落點儀表板'!$C$3="必須採計",M1377&gt;0,IF('114成績輸入與落點儀表板'!$C$3="不可採計",M1377=0,TRUE)),IF('114成績輸入與落點儀表板'!$C$4="必須採計",N1377&gt;0,IF('114成績輸入與落點儀表板'!$C$4="不可採計",N1377=0,TRUE)),IF('114成績輸入與落點儀表板'!$C$5="必須採計",O1377&gt;0,IF('114成績輸入與落點儀表板'!$C$5="不可採計",O1377=0,TRUE)),IF('114成績輸入與落點儀表板'!$C$6="必須採計",P1377&gt;0,IF('114成績輸入與落點儀表板'!$C$6="不可採計",P1377=0,TRUE)),IF('114成績輸入與落點儀表板'!$C$7="必須採計",Q1377&gt;0,IF('114成績輸入與落點儀表板'!$C$7="不可採計",Q1377=0,TRUE)),IF('114成績輸入與落點儀表板'!$C$8="必須採計",R1377&gt;0,IF('114成績輸入與落點儀表板'!$C$8="不可採計",R1377=0,TRUE)),IF('114成績輸入與落點儀表板'!$C$9="必須採計",S1377&gt;0,IF('114成績輸入與落點儀表板'!$C$9="不可採計",S1377=0,TRUE)),IF('114成績輸入與落點儀表板'!$C$10="必須採計",T1377&gt;0,IF('114成績輸入與落點儀表板'!$C$10="不可採計",T1377=0,TRUE)),IF('114成績輸入與落點儀表板'!$C$11="必須採計",U1377&gt;0,IF('114成績輸入與落點儀表板'!$C$11="不可採計",U1377=0,TRUE)),IF('114成績輸入與落點儀表板'!$C$12="必須採計",V1377&gt;0,IF('114成績輸入與落點儀表板'!$C$12="不可採計",V1377=0,TRUE)),IF('114成績輸入與落點儀表板'!$C$13="必須採計",W1377&gt;0,IF('114成績輸入與落點儀表板'!$C$13="不可採計",W1377=0,TRUE)),IF('114成績輸入與落點儀表板'!$C$14="必須採計",X1377&gt;0,IF('114成績輸入與落點儀表板'!$C$14="不可採計",X1377=0,TRUE)),IF('114成績輸入與落點儀表板'!$C$15="必須採計",Y1377&gt;0,IF('114成績輸入與落點儀表板'!$C$15="不可採計",Y1377=0,TRUE)),IF('114成績輸入與落點儀表板'!$C$16="必須採計",Z1377&gt;0,IF('114成績輸入與落點儀表板'!$C$16="不可採計",Z1377=0,TRUE))),"✅ 符合","❌ 不符合")</f>
        <v>✅ 符合</v>
      </c>
      <c r="L1377" s="15">
        <v>1</v>
      </c>
      <c r="M1377" s="15">
        <v>0</v>
      </c>
      <c r="N1377" s="15">
        <v>1</v>
      </c>
      <c r="O1377" s="15">
        <v>0</v>
      </c>
      <c r="P1377" s="15">
        <v>1</v>
      </c>
      <c r="Q1377" s="15">
        <v>0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</row>
    <row r="1378" spans="1:26" ht="15.75" customHeight="1" x14ac:dyDescent="0.3">
      <c r="A1378" s="2" t="s">
        <v>3215</v>
      </c>
      <c r="B1378" s="6" t="s">
        <v>3067</v>
      </c>
      <c r="C1378" s="6" t="s">
        <v>3155</v>
      </c>
      <c r="D1378" s="12" t="s">
        <v>121</v>
      </c>
      <c r="E1378" s="13" t="s">
        <v>3156</v>
      </c>
      <c r="F1378" s="2">
        <v>38</v>
      </c>
      <c r="G1378" s="15">
        <v>79</v>
      </c>
      <c r="H1378" s="7">
        <f>L1378*'114成績輸入與落點儀表板'!$B$2+M1378*'114成績輸入與落點儀表板'!$B$3+N1378*'114成績輸入與落點儀表板'!$B$4+O1378*'114成績輸入與落點儀表板'!$B$5+P1378*'114成績輸入與落點儀表板'!$B$6+Q1378*'114成績輸入與落點儀表板'!$B$7+R1378*'114成績輸入與落點儀表板'!$B$8+S1378*'114成績輸入與落點儀表板'!$B$9+T1378*'114成績輸入與落點儀表板'!$B$10+U1378*'114成績輸入與落點儀表板'!$B$11+V1378*'114成績輸入與落點儀表板'!$B$12+W1378*'114成績輸入與落點儀表板'!$B$13+X1378*'114成績輸入與落點儀表板'!$B$14+Y1378*'114成績輸入與落點儀表板'!$B$15+Z1378*'114成績輸入與落點儀表板'!$B$16</f>
        <v>0</v>
      </c>
      <c r="I1378" s="8">
        <f t="shared" si="42"/>
        <v>-79</v>
      </c>
      <c r="J1378" s="2" t="str">
        <f t="shared" si="43"/>
        <v>FAIL</v>
      </c>
      <c r="K1378" s="17" t="str">
        <f>IF(AND(IF('114成績輸入與落點儀表板'!$C$2="必須採計",L1378&gt;0,IF('114成績輸入與落點儀表板'!$C$2="不可採計",L1378=0,TRUE)),IF('114成績輸入與落點儀表板'!$C$3="必須採計",M1378&gt;0,IF('114成績輸入與落點儀表板'!$C$3="不可採計",M1378=0,TRUE)),IF('114成績輸入與落點儀表板'!$C$4="必須採計",N1378&gt;0,IF('114成績輸入與落點儀表板'!$C$4="不可採計",N1378=0,TRUE)),IF('114成績輸入與落點儀表板'!$C$5="必須採計",O1378&gt;0,IF('114成績輸入與落點儀表板'!$C$5="不可採計",O1378=0,TRUE)),IF('114成績輸入與落點儀表板'!$C$6="必須採計",P1378&gt;0,IF('114成績輸入與落點儀表板'!$C$6="不可採計",P1378=0,TRUE)),IF('114成績輸入與落點儀表板'!$C$7="必須採計",Q1378&gt;0,IF('114成績輸入與落點儀表板'!$C$7="不可採計",Q1378=0,TRUE)),IF('114成績輸入與落點儀表板'!$C$8="必須採計",R1378&gt;0,IF('114成績輸入與落點儀表板'!$C$8="不可採計",R1378=0,TRUE)),IF('114成績輸入與落點儀表板'!$C$9="必須採計",S1378&gt;0,IF('114成績輸入與落點儀表板'!$C$9="不可採計",S1378=0,TRUE)),IF('114成績輸入與落點儀表板'!$C$10="必須採計",T1378&gt;0,IF('114成績輸入與落點儀表板'!$C$10="不可採計",T1378=0,TRUE)),IF('114成績輸入與落點儀表板'!$C$11="必須採計",U1378&gt;0,IF('114成績輸入與落點儀表板'!$C$11="不可採計",U1378=0,TRUE)),IF('114成績輸入與落點儀表板'!$C$12="必須採計",V1378&gt;0,IF('114成績輸入與落點儀表板'!$C$12="不可採計",V1378=0,TRUE)),IF('114成績輸入與落點儀表板'!$C$13="必須採計",W1378&gt;0,IF('114成績輸入與落點儀表板'!$C$13="不可採計",W1378=0,TRUE)),IF('114成績輸入與落點儀表板'!$C$14="必須採計",X1378&gt;0,IF('114成績輸入與落點儀表板'!$C$14="不可採計",X1378=0,TRUE)),IF('114成績輸入與落點儀表板'!$C$15="必須採計",Y1378&gt;0,IF('114成績輸入與落點儀表板'!$C$15="不可採計",Y1378=0,TRUE)),IF('114成績輸入與落點儀表板'!$C$16="必須採計",Z1378&gt;0,IF('114成績輸入與落點儀表板'!$C$16="不可採計",Z1378=0,TRUE))),"✅ 符合","❌ 不符合")</f>
        <v>✅ 符合</v>
      </c>
      <c r="L1378" s="15">
        <v>2</v>
      </c>
      <c r="M1378" s="15">
        <v>1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0</v>
      </c>
      <c r="V1378" s="15">
        <v>0</v>
      </c>
      <c r="W1378" s="15">
        <v>1</v>
      </c>
      <c r="X1378" s="15">
        <v>0</v>
      </c>
      <c r="Y1378" s="15">
        <v>0</v>
      </c>
      <c r="Z1378" s="15">
        <v>0</v>
      </c>
    </row>
    <row r="1379" spans="1:26" ht="15.75" customHeight="1" x14ac:dyDescent="0.3">
      <c r="A1379" s="2" t="s">
        <v>3217</v>
      </c>
      <c r="B1379" s="6" t="s">
        <v>3067</v>
      </c>
      <c r="C1379" s="6" t="s">
        <v>3158</v>
      </c>
      <c r="D1379" s="12" t="s">
        <v>134</v>
      </c>
      <c r="E1379" s="13" t="s">
        <v>3159</v>
      </c>
      <c r="F1379" s="2">
        <v>28</v>
      </c>
      <c r="G1379" s="15">
        <v>167</v>
      </c>
      <c r="H1379" s="7">
        <f>L1379*'114成績輸入與落點儀表板'!$B$2+M1379*'114成績輸入與落點儀表板'!$B$3+N1379*'114成績輸入與落點儀表板'!$B$4+O1379*'114成績輸入與落點儀表板'!$B$5+P1379*'114成績輸入與落點儀表板'!$B$6+Q1379*'114成績輸入與落點儀表板'!$B$7+R1379*'114成績輸入與落點儀表板'!$B$8+S1379*'114成績輸入與落點儀表板'!$B$9+T1379*'114成績輸入與落點儀表板'!$B$10+U1379*'114成績輸入與落點儀表板'!$B$11+V1379*'114成績輸入與落點儀表板'!$B$12+W1379*'114成績輸入與落點儀表板'!$B$13+X1379*'114成績輸入與落點儀表板'!$B$14+Y1379*'114成績輸入與落點儀表板'!$B$15+Z1379*'114成績輸入與落點儀表板'!$B$16</f>
        <v>0</v>
      </c>
      <c r="I1379" s="8">
        <f t="shared" si="42"/>
        <v>-167</v>
      </c>
      <c r="J1379" s="2" t="str">
        <f t="shared" si="43"/>
        <v>FAIL</v>
      </c>
      <c r="K1379" s="17" t="str">
        <f>IF(AND(IF('114成績輸入與落點儀表板'!$C$2="必須採計",L1379&gt;0,IF('114成績輸入與落點儀表板'!$C$2="不可採計",L1379=0,TRUE)),IF('114成績輸入與落點儀表板'!$C$3="必須採計",M1379&gt;0,IF('114成績輸入與落點儀表板'!$C$3="不可採計",M1379=0,TRUE)),IF('114成績輸入與落點儀表板'!$C$4="必須採計",N1379&gt;0,IF('114成績輸入與落點儀表板'!$C$4="不可採計",N1379=0,TRUE)),IF('114成績輸入與落點儀表板'!$C$5="必須採計",O1379&gt;0,IF('114成績輸入與落點儀表板'!$C$5="不可採計",O1379=0,TRUE)),IF('114成績輸入與落點儀表板'!$C$6="必須採計",P1379&gt;0,IF('114成績輸入與落點儀表板'!$C$6="不可採計",P1379=0,TRUE)),IF('114成績輸入與落點儀表板'!$C$7="必須採計",Q1379&gt;0,IF('114成績輸入與落點儀表板'!$C$7="不可採計",Q1379=0,TRUE)),IF('114成績輸入與落點儀表板'!$C$8="必須採計",R1379&gt;0,IF('114成績輸入與落點儀表板'!$C$8="不可採計",R1379=0,TRUE)),IF('114成績輸入與落點儀表板'!$C$9="必須採計",S1379&gt;0,IF('114成績輸入與落點儀表板'!$C$9="不可採計",S1379=0,TRUE)),IF('114成績輸入與落點儀表板'!$C$10="必須採計",T1379&gt;0,IF('114成績輸入與落點儀表板'!$C$10="不可採計",T1379=0,TRUE)),IF('114成績輸入與落點儀表板'!$C$11="必須採計",U1379&gt;0,IF('114成績輸入與落點儀表板'!$C$11="不可採計",U1379=0,TRUE)),IF('114成績輸入與落點儀表板'!$C$12="必須採計",V1379&gt;0,IF('114成績輸入與落點儀表板'!$C$12="不可採計",V1379=0,TRUE)),IF('114成績輸入與落點儀表板'!$C$13="必須採計",W1379&gt;0,IF('114成績輸入與落點儀表板'!$C$13="不可採計",W1379=0,TRUE)),IF('114成績輸入與落點儀表板'!$C$14="必須採計",X1379&gt;0,IF('114成績輸入與落點儀表板'!$C$14="不可採計",X1379=0,TRUE)),IF('114成績輸入與落點儀表板'!$C$15="必須採計",Y1379&gt;0,IF('114成績輸入與落點儀表板'!$C$15="不可採計",Y1379=0,TRUE)),IF('114成績輸入與落點儀表板'!$C$16="必須採計",Z1379&gt;0,IF('114成績輸入與落點儀表板'!$C$16="不可採計",Z1379=0,TRUE))),"✅ 符合","❌ 不符合")</f>
        <v>✅ 符合</v>
      </c>
      <c r="L1379" s="15">
        <v>1.5</v>
      </c>
      <c r="M1379" s="15">
        <v>2</v>
      </c>
      <c r="N1379" s="15">
        <v>0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>
        <v>2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</row>
    <row r="1380" spans="1:26" ht="15.75" customHeight="1" x14ac:dyDescent="0.3">
      <c r="A1380" s="2" t="s">
        <v>3219</v>
      </c>
      <c r="B1380" s="6" t="s">
        <v>3067</v>
      </c>
      <c r="C1380" s="6" t="s">
        <v>3161</v>
      </c>
      <c r="D1380" s="12" t="s">
        <v>4062</v>
      </c>
      <c r="E1380" s="13" t="s">
        <v>3162</v>
      </c>
      <c r="F1380" s="2">
        <v>32</v>
      </c>
      <c r="G1380" s="15">
        <v>136.5</v>
      </c>
      <c r="H1380" s="7">
        <f>L1380*'114成績輸入與落點儀表板'!$B$2+M1380*'114成績輸入與落點儀表板'!$B$3+N1380*'114成績輸入與落點儀表板'!$B$4+O1380*'114成績輸入與落點儀表板'!$B$5+P1380*'114成績輸入與落點儀表板'!$B$6+Q1380*'114成績輸入與落點儀表板'!$B$7+R1380*'114成績輸入與落點儀表板'!$B$8+S1380*'114成績輸入與落點儀表板'!$B$9+T1380*'114成績輸入與落點儀表板'!$B$10+U1380*'114成績輸入與落點儀表板'!$B$11+V1380*'114成績輸入與落點儀表板'!$B$12+W1380*'114成績輸入與落點儀表板'!$B$13+X1380*'114成績輸入與落點儀表板'!$B$14+Y1380*'114成績輸入與落點儀表板'!$B$15+Z1380*'114成績輸入與落點儀表板'!$B$16</f>
        <v>0</v>
      </c>
      <c r="I1380" s="8">
        <f t="shared" si="42"/>
        <v>-136.5</v>
      </c>
      <c r="J1380" s="2" t="str">
        <f t="shared" si="43"/>
        <v>FAIL</v>
      </c>
      <c r="K1380" s="17" t="str">
        <f>IF(AND(IF('114成績輸入與落點儀表板'!$C$2="必須採計",L1380&gt;0,IF('114成績輸入與落點儀表板'!$C$2="不可採計",L1380=0,TRUE)),IF('114成績輸入與落點儀表板'!$C$3="必須採計",M1380&gt;0,IF('114成績輸入與落點儀表板'!$C$3="不可採計",M1380=0,TRUE)),IF('114成績輸入與落點儀表板'!$C$4="必須採計",N1380&gt;0,IF('114成績輸入與落點儀表板'!$C$4="不可採計",N1380=0,TRUE)),IF('114成績輸入與落點儀表板'!$C$5="必須採計",O1380&gt;0,IF('114成績輸入與落點儀表板'!$C$5="不可採計",O1380=0,TRUE)),IF('114成績輸入與落點儀表板'!$C$6="必須採計",P1380&gt;0,IF('114成績輸入與落點儀表板'!$C$6="不可採計",P1380=0,TRUE)),IF('114成績輸入與落點儀表板'!$C$7="必須採計",Q1380&gt;0,IF('114成績輸入與落點儀表板'!$C$7="不可採計",Q1380=0,TRUE)),IF('114成績輸入與落點儀表板'!$C$8="必須採計",R1380&gt;0,IF('114成績輸入與落點儀表板'!$C$8="不可採計",R1380=0,TRUE)),IF('114成績輸入與落點儀表板'!$C$9="必須採計",S1380&gt;0,IF('114成績輸入與落點儀表板'!$C$9="不可採計",S1380=0,TRUE)),IF('114成績輸入與落點儀表板'!$C$10="必須採計",T1380&gt;0,IF('114成績輸入與落點儀表板'!$C$10="不可採計",T1380=0,TRUE)),IF('114成績輸入與落點儀表板'!$C$11="必須採計",U1380&gt;0,IF('114成績輸入與落點儀表板'!$C$11="不可採計",U1380=0,TRUE)),IF('114成績輸入與落點儀表板'!$C$12="必須採計",V1380&gt;0,IF('114成績輸入與落點儀表板'!$C$12="不可採計",V1380=0,TRUE)),IF('114成績輸入與落點儀表板'!$C$13="必須採計",W1380&gt;0,IF('114成績輸入與落點儀表板'!$C$13="不可採計",W1380=0,TRUE)),IF('114成績輸入與落點儀表板'!$C$14="必須採計",X1380&gt;0,IF('114成績輸入與落點儀表板'!$C$14="不可採計",X1380=0,TRUE)),IF('114成績輸入與落點儀表板'!$C$15="必須採計",Y1380&gt;0,IF('114成績輸入與落點儀表板'!$C$15="不可採計",Y1380=0,TRUE)),IF('114成績輸入與落點儀表板'!$C$16="必須採計",Z1380&gt;0,IF('114成績輸入與落點儀表板'!$C$16="不可採計",Z1380=0,TRUE))),"✅ 符合","❌ 不符合")</f>
        <v>✅ 符合</v>
      </c>
      <c r="L1380" s="15">
        <v>1.5</v>
      </c>
      <c r="M1380" s="15">
        <v>2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2</v>
      </c>
      <c r="T1380" s="15">
        <v>0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</row>
    <row r="1381" spans="1:26" ht="15.75" customHeight="1" x14ac:dyDescent="0.3">
      <c r="A1381" s="2" t="s">
        <v>3222</v>
      </c>
      <c r="B1381" s="6" t="s">
        <v>3067</v>
      </c>
      <c r="C1381" s="6" t="s">
        <v>5965</v>
      </c>
      <c r="D1381" s="12" t="s">
        <v>134</v>
      </c>
      <c r="E1381" s="13" t="s">
        <v>4452</v>
      </c>
      <c r="F1381" s="2">
        <v>12</v>
      </c>
      <c r="G1381" s="15">
        <v>94</v>
      </c>
      <c r="H1381" s="7">
        <f>L1381*'114成績輸入與落點儀表板'!$B$2+M1381*'114成績輸入與落點儀表板'!$B$3+N1381*'114成績輸入與落點儀表板'!$B$4+O1381*'114成績輸入與落點儀表板'!$B$5+P1381*'114成績輸入與落點儀表板'!$B$6+Q1381*'114成績輸入與落點儀表板'!$B$7+R1381*'114成績輸入與落點儀表板'!$B$8+S1381*'114成績輸入與落點儀表板'!$B$9+T1381*'114成績輸入與落點儀表板'!$B$10+U1381*'114成績輸入與落點儀表板'!$B$11+V1381*'114成績輸入與落點儀表板'!$B$12+W1381*'114成績輸入與落點儀表板'!$B$13+X1381*'114成績輸入與落點儀表板'!$B$14+Y1381*'114成績輸入與落點儀表板'!$B$15+Z1381*'114成績輸入與落點儀表板'!$B$16</f>
        <v>0</v>
      </c>
      <c r="I1381" s="8">
        <f t="shared" si="42"/>
        <v>-94</v>
      </c>
      <c r="J1381" s="2" t="str">
        <f t="shared" si="43"/>
        <v>FAIL</v>
      </c>
      <c r="K1381" s="17" t="str">
        <f>IF(AND(IF('114成績輸入與落點儀表板'!$C$2="必須採計",L1381&gt;0,IF('114成績輸入與落點儀表板'!$C$2="不可採計",L1381=0,TRUE)),IF('114成績輸入與落點儀表板'!$C$3="必須採計",M1381&gt;0,IF('114成績輸入與落點儀表板'!$C$3="不可採計",M1381=0,TRUE)),IF('114成績輸入與落點儀表板'!$C$4="必須採計",N1381&gt;0,IF('114成績輸入與落點儀表板'!$C$4="不可採計",N1381=0,TRUE)),IF('114成績輸入與落點儀表板'!$C$5="必須採計",O1381&gt;0,IF('114成績輸入與落點儀表板'!$C$5="不可採計",O1381=0,TRUE)),IF('114成績輸入與落點儀表板'!$C$6="必須採計",P1381&gt;0,IF('114成績輸入與落點儀表板'!$C$6="不可採計",P1381=0,TRUE)),IF('114成績輸入與落點儀表板'!$C$7="必須採計",Q1381&gt;0,IF('114成績輸入與落點儀表板'!$C$7="不可採計",Q1381=0,TRUE)),IF('114成績輸入與落點儀表板'!$C$8="必須採計",R1381&gt;0,IF('114成績輸入與落點儀表板'!$C$8="不可採計",R1381=0,TRUE)),IF('114成績輸入與落點儀表板'!$C$9="必須採計",S1381&gt;0,IF('114成績輸入與落點儀表板'!$C$9="不可採計",S1381=0,TRUE)),IF('114成績輸入與落點儀表板'!$C$10="必須採計",T1381&gt;0,IF('114成績輸入與落點儀表板'!$C$10="不可採計",T1381=0,TRUE)),IF('114成績輸入與落點儀表板'!$C$11="必須採計",U1381&gt;0,IF('114成績輸入與落點儀表板'!$C$11="不可採計",U1381=0,TRUE)),IF('114成績輸入與落點儀表板'!$C$12="必須採計",V1381&gt;0,IF('114成績輸入與落點儀表板'!$C$12="不可採計",V1381=0,TRUE)),IF('114成績輸入與落點儀表板'!$C$13="必須採計",W1381&gt;0,IF('114成績輸入與落點儀表板'!$C$13="不可採計",W1381=0,TRUE)),IF('114成績輸入與落點儀表板'!$C$14="必須採計",X1381&gt;0,IF('114成績輸入與落點儀表板'!$C$14="不可採計",X1381=0,TRUE)),IF('114成績輸入與落點儀表板'!$C$15="必須採計",Y1381&gt;0,IF('114成績輸入與落點儀表板'!$C$15="不可採計",Y1381=0,TRUE)),IF('114成績輸入與落點儀表板'!$C$16="必須採計",Z1381&gt;0,IF('114成績輸入與落點儀表板'!$C$16="不可採計",Z1381=0,TRUE))),"✅ 符合","❌ 不符合")</f>
        <v>✅ 符合</v>
      </c>
      <c r="L1381" s="15">
        <v>1.5</v>
      </c>
      <c r="M1381" s="15">
        <v>1.25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1</v>
      </c>
      <c r="X1381" s="15">
        <v>0</v>
      </c>
      <c r="Y1381" s="15">
        <v>0</v>
      </c>
      <c r="Z1381" s="15">
        <v>0</v>
      </c>
    </row>
    <row r="1382" spans="1:26" ht="15.75" customHeight="1" x14ac:dyDescent="0.3">
      <c r="A1382" s="2" t="s">
        <v>3224</v>
      </c>
      <c r="B1382" s="6" t="s">
        <v>3067</v>
      </c>
      <c r="C1382" s="6" t="s">
        <v>5966</v>
      </c>
      <c r="D1382" s="12" t="s">
        <v>134</v>
      </c>
      <c r="E1382" s="13" t="s">
        <v>4676</v>
      </c>
      <c r="F1382" s="2">
        <v>16</v>
      </c>
      <c r="G1382" s="15">
        <v>106</v>
      </c>
      <c r="H1382" s="7">
        <f>L1382*'114成績輸入與落點儀表板'!$B$2+M1382*'114成績輸入與落點儀表板'!$B$3+N1382*'114成績輸入與落點儀表板'!$B$4+O1382*'114成績輸入與落點儀表板'!$B$5+P1382*'114成績輸入與落點儀表板'!$B$6+Q1382*'114成績輸入與落點儀表板'!$B$7+R1382*'114成績輸入與落點儀表板'!$B$8+S1382*'114成績輸入與落點儀表板'!$B$9+T1382*'114成績輸入與落點儀表板'!$B$10+U1382*'114成績輸入與落點儀表板'!$B$11+V1382*'114成績輸入與落點儀表板'!$B$12+W1382*'114成績輸入與落點儀表板'!$B$13+X1382*'114成績輸入與落點儀表板'!$B$14+Y1382*'114成績輸入與落點儀表板'!$B$15+Z1382*'114成績輸入與落點儀表板'!$B$16</f>
        <v>0</v>
      </c>
      <c r="I1382" s="8">
        <f t="shared" si="42"/>
        <v>-106</v>
      </c>
      <c r="J1382" s="2" t="str">
        <f t="shared" si="43"/>
        <v>FAIL</v>
      </c>
      <c r="K1382" s="17" t="str">
        <f>IF(AND(IF('114成績輸入與落點儀表板'!$C$2="必須採計",L1382&gt;0,IF('114成績輸入與落點儀表板'!$C$2="不可採計",L1382=0,TRUE)),IF('114成績輸入與落點儀表板'!$C$3="必須採計",M1382&gt;0,IF('114成績輸入與落點儀表板'!$C$3="不可採計",M1382=0,TRUE)),IF('114成績輸入與落點儀表板'!$C$4="必須採計",N1382&gt;0,IF('114成績輸入與落點儀表板'!$C$4="不可採計",N1382=0,TRUE)),IF('114成績輸入與落點儀表板'!$C$5="必須採計",O1382&gt;0,IF('114成績輸入與落點儀表板'!$C$5="不可採計",O1382=0,TRUE)),IF('114成績輸入與落點儀表板'!$C$6="必須採計",P1382&gt;0,IF('114成績輸入與落點儀表板'!$C$6="不可採計",P1382=0,TRUE)),IF('114成績輸入與落點儀表板'!$C$7="必須採計",Q1382&gt;0,IF('114成績輸入與落點儀表板'!$C$7="不可採計",Q1382=0,TRUE)),IF('114成績輸入與落點儀表板'!$C$8="必須採計",R1382&gt;0,IF('114成績輸入與落點儀表板'!$C$8="不可採計",R1382=0,TRUE)),IF('114成績輸入與落點儀表板'!$C$9="必須採計",S1382&gt;0,IF('114成績輸入與落點儀表板'!$C$9="不可採計",S1382=0,TRUE)),IF('114成績輸入與落點儀表板'!$C$10="必須採計",T1382&gt;0,IF('114成績輸入與落點儀表板'!$C$10="不可採計",T1382=0,TRUE)),IF('114成績輸入與落點儀表板'!$C$11="必須採計",U1382&gt;0,IF('114成績輸入與落點儀表板'!$C$11="不可採計",U1382=0,TRUE)),IF('114成績輸入與落點儀表板'!$C$12="必須採計",V1382&gt;0,IF('114成績輸入與落點儀表板'!$C$12="不可採計",V1382=0,TRUE)),IF('114成績輸入與落點儀表板'!$C$13="必須採計",W1382&gt;0,IF('114成績輸入與落點儀表板'!$C$13="不可採計",W1382=0,TRUE)),IF('114成績輸入與落點儀表板'!$C$14="必須採計",X1382&gt;0,IF('114成績輸入與落點儀表板'!$C$14="不可採計",X1382=0,TRUE)),IF('114成績輸入與落點儀表板'!$C$15="必須採計",Y1382&gt;0,IF('114成績輸入與落點儀表板'!$C$15="不可採計",Y1382=0,TRUE)),IF('114成績輸入與落點儀表板'!$C$16="必須採計",Z1382&gt;0,IF('114成績輸入與落點儀表板'!$C$16="不可採計",Z1382=0,TRUE))),"✅ 符合","❌ 不符合")</f>
        <v>✅ 符合</v>
      </c>
      <c r="L1382" s="15">
        <v>1.5</v>
      </c>
      <c r="M1382" s="15">
        <v>0</v>
      </c>
      <c r="N1382" s="15">
        <v>0</v>
      </c>
      <c r="O1382" s="15">
        <v>0</v>
      </c>
      <c r="P1382" s="15">
        <v>0</v>
      </c>
      <c r="Q1382" s="15">
        <v>1</v>
      </c>
      <c r="R1382" s="15">
        <v>0</v>
      </c>
      <c r="S1382" s="15">
        <v>1</v>
      </c>
      <c r="T1382" s="15">
        <v>0</v>
      </c>
      <c r="U1382" s="15">
        <v>0</v>
      </c>
      <c r="V1382" s="15">
        <v>0</v>
      </c>
      <c r="W1382" s="15">
        <v>0</v>
      </c>
      <c r="X1382" s="15">
        <v>0</v>
      </c>
      <c r="Y1382" s="15">
        <v>0</v>
      </c>
      <c r="Z1382" s="15">
        <v>0</v>
      </c>
    </row>
    <row r="1383" spans="1:26" ht="15.75" customHeight="1" x14ac:dyDescent="0.3">
      <c r="A1383" s="2" t="s">
        <v>4678</v>
      </c>
      <c r="B1383" s="6" t="s">
        <v>3164</v>
      </c>
      <c r="C1383" s="6" t="s">
        <v>1683</v>
      </c>
      <c r="D1383" s="12" t="s">
        <v>227</v>
      </c>
      <c r="E1383" s="13" t="s">
        <v>1738</v>
      </c>
      <c r="F1383" s="2">
        <v>53</v>
      </c>
      <c r="G1383" s="15">
        <v>174</v>
      </c>
      <c r="H1383" s="7">
        <f>L1383*'114成績輸入與落點儀表板'!$B$2+M1383*'114成績輸入與落點儀表板'!$B$3+N1383*'114成績輸入與落點儀表板'!$B$4+O1383*'114成績輸入與落點儀表板'!$B$5+P1383*'114成績輸入與落點儀表板'!$B$6+Q1383*'114成績輸入與落點儀表板'!$B$7+R1383*'114成績輸入與落點儀表板'!$B$8+S1383*'114成績輸入與落點儀表板'!$B$9+T1383*'114成績輸入與落點儀表板'!$B$10+U1383*'114成績輸入與落點儀表板'!$B$11+V1383*'114成績輸入與落點儀表板'!$B$12+W1383*'114成績輸入與落點儀表板'!$B$13+X1383*'114成績輸入與落點儀表板'!$B$14+Y1383*'114成績輸入與落點儀表板'!$B$15+Z1383*'114成績輸入與落點儀表板'!$B$16</f>
        <v>0</v>
      </c>
      <c r="I1383" s="8">
        <f t="shared" si="42"/>
        <v>-174</v>
      </c>
      <c r="J1383" s="2" t="str">
        <f t="shared" si="43"/>
        <v>FAIL</v>
      </c>
      <c r="K1383" s="17" t="str">
        <f>IF(AND(IF('114成績輸入與落點儀表板'!$C$2="必須採計",L1383&gt;0,IF('114成績輸入與落點儀表板'!$C$2="不可採計",L1383=0,TRUE)),IF('114成績輸入與落點儀表板'!$C$3="必須採計",M1383&gt;0,IF('114成績輸入與落點儀表板'!$C$3="不可採計",M1383=0,TRUE)),IF('114成績輸入與落點儀表板'!$C$4="必須採計",N1383&gt;0,IF('114成績輸入與落點儀表板'!$C$4="不可採計",N1383=0,TRUE)),IF('114成績輸入與落點儀表板'!$C$5="必須採計",O1383&gt;0,IF('114成績輸入與落點儀表板'!$C$5="不可採計",O1383=0,TRUE)),IF('114成績輸入與落點儀表板'!$C$6="必須採計",P1383&gt;0,IF('114成績輸入與落點儀表板'!$C$6="不可採計",P1383=0,TRUE)),IF('114成績輸入與落點儀表板'!$C$7="必須採計",Q1383&gt;0,IF('114成績輸入與落點儀表板'!$C$7="不可採計",Q1383=0,TRUE)),IF('114成績輸入與落點儀表板'!$C$8="必須採計",R1383&gt;0,IF('114成績輸入與落點儀表板'!$C$8="不可採計",R1383=0,TRUE)),IF('114成績輸入與落點儀表板'!$C$9="必須採計",S1383&gt;0,IF('114成績輸入與落點儀表板'!$C$9="不可採計",S1383=0,TRUE)),IF('114成績輸入與落點儀表板'!$C$10="必須採計",T1383&gt;0,IF('114成績輸入與落點儀表板'!$C$10="不可採計",T1383=0,TRUE)),IF('114成績輸入與落點儀表板'!$C$11="必須採計",U1383&gt;0,IF('114成績輸入與落點儀表板'!$C$11="不可採計",U1383=0,TRUE)),IF('114成績輸入與落點儀表板'!$C$12="必須採計",V1383&gt;0,IF('114成績輸入與落點儀表板'!$C$12="不可採計",V1383=0,TRUE)),IF('114成績輸入與落點儀表板'!$C$13="必須採計",W1383&gt;0,IF('114成績輸入與落點儀表板'!$C$13="不可採計",W1383=0,TRUE)),IF('114成績輸入與落點儀表板'!$C$14="必須採計",X1383&gt;0,IF('114成績輸入與落點儀表板'!$C$14="不可採計",X1383=0,TRUE)),IF('114成績輸入與落點儀表板'!$C$15="必須採計",Y1383&gt;0,IF('114成績輸入與落點儀表板'!$C$15="不可採計",Y1383=0,TRUE)),IF('114成績輸入與落點儀表板'!$C$16="必須採計",Z1383&gt;0,IF('114成績輸入與落點儀表板'!$C$16="不可採計",Z1383=0,TRUE))),"✅ 符合","❌ 不符合")</f>
        <v>✅ 符合</v>
      </c>
      <c r="L1383" s="15">
        <v>2</v>
      </c>
      <c r="M1383" s="15">
        <v>0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0</v>
      </c>
      <c r="T1383" s="15">
        <v>0</v>
      </c>
      <c r="U1383" s="15">
        <v>1</v>
      </c>
      <c r="V1383" s="15">
        <v>0</v>
      </c>
      <c r="W1383" s="15">
        <v>2</v>
      </c>
      <c r="X1383" s="15">
        <v>0</v>
      </c>
      <c r="Y1383" s="15">
        <v>0</v>
      </c>
      <c r="Z1383" s="15">
        <v>0</v>
      </c>
    </row>
    <row r="1384" spans="1:26" ht="15.75" customHeight="1" x14ac:dyDescent="0.3">
      <c r="A1384" s="2" t="s">
        <v>4679</v>
      </c>
      <c r="B1384" s="6" t="s">
        <v>3164</v>
      </c>
      <c r="C1384" s="6" t="s">
        <v>4677</v>
      </c>
      <c r="D1384" s="12" t="s">
        <v>227</v>
      </c>
      <c r="E1384" s="13" t="s">
        <v>3167</v>
      </c>
      <c r="F1384" s="2">
        <v>39</v>
      </c>
      <c r="G1384" s="15">
        <v>201</v>
      </c>
      <c r="H1384" s="7">
        <f>L1384*'114成績輸入與落點儀表板'!$B$2+M1384*'114成績輸入與落點儀表板'!$B$3+N1384*'114成績輸入與落點儀表板'!$B$4+O1384*'114成績輸入與落點儀表板'!$B$5+P1384*'114成績輸入與落點儀表板'!$B$6+Q1384*'114成績輸入與落點儀表板'!$B$7+R1384*'114成績輸入與落點儀表板'!$B$8+S1384*'114成績輸入與落點儀表板'!$B$9+T1384*'114成績輸入與落點儀表板'!$B$10+U1384*'114成績輸入與落點儀表板'!$B$11+V1384*'114成績輸入與落點儀表板'!$B$12+W1384*'114成績輸入與落點儀表板'!$B$13+X1384*'114成績輸入與落點儀表板'!$B$14+Y1384*'114成績輸入與落點儀表板'!$B$15+Z1384*'114成績輸入與落點儀表板'!$B$16</f>
        <v>0</v>
      </c>
      <c r="I1384" s="8">
        <f t="shared" si="42"/>
        <v>-201</v>
      </c>
      <c r="J1384" s="2" t="str">
        <f t="shared" si="43"/>
        <v>FAIL</v>
      </c>
      <c r="K1384" s="17" t="str">
        <f>IF(AND(IF('114成績輸入與落點儀表板'!$C$2="必須採計",L1384&gt;0,IF('114成績輸入與落點儀表板'!$C$2="不可採計",L1384=0,TRUE)),IF('114成績輸入與落點儀表板'!$C$3="必須採計",M1384&gt;0,IF('114成績輸入與落點儀表板'!$C$3="不可採計",M1384=0,TRUE)),IF('114成績輸入與落點儀表板'!$C$4="必須採計",N1384&gt;0,IF('114成績輸入與落點儀表板'!$C$4="不可採計",N1384=0,TRUE)),IF('114成績輸入與落點儀表板'!$C$5="必須採計",O1384&gt;0,IF('114成績輸入與落點儀表板'!$C$5="不可採計",O1384=0,TRUE)),IF('114成績輸入與落點儀表板'!$C$6="必須採計",P1384&gt;0,IF('114成績輸入與落點儀表板'!$C$6="不可採計",P1384=0,TRUE)),IF('114成績輸入與落點儀表板'!$C$7="必須採計",Q1384&gt;0,IF('114成績輸入與落點儀表板'!$C$7="不可採計",Q1384=0,TRUE)),IF('114成績輸入與落點儀表板'!$C$8="必須採計",R1384&gt;0,IF('114成績輸入與落點儀表板'!$C$8="不可採計",R1384=0,TRUE)),IF('114成績輸入與落點儀表板'!$C$9="必須採計",S1384&gt;0,IF('114成績輸入與落點儀表板'!$C$9="不可採計",S1384=0,TRUE)),IF('114成績輸入與落點儀表板'!$C$10="必須採計",T1384&gt;0,IF('114成績輸入與落點儀表板'!$C$10="不可採計",T1384=0,TRUE)),IF('114成績輸入與落點儀表板'!$C$11="必須採計",U1384&gt;0,IF('114成績輸入與落點儀表板'!$C$11="不可採計",U1384=0,TRUE)),IF('114成績輸入與落點儀表板'!$C$12="必須採計",V1384&gt;0,IF('114成績輸入與落點儀表板'!$C$12="不可採計",V1384=0,TRUE)),IF('114成績輸入與落點儀表板'!$C$13="必須採計",W1384&gt;0,IF('114成績輸入與落點儀表板'!$C$13="不可採計",W1384=0,TRUE)),IF('114成績輸入與落點儀表板'!$C$14="必須採計",X1384&gt;0,IF('114成績輸入與落點儀表板'!$C$14="不可採計",X1384=0,TRUE)),IF('114成績輸入與落點儀表板'!$C$15="必須採計",Y1384&gt;0,IF('114成績輸入與落點儀表板'!$C$15="不可採計",Y1384=0,TRUE)),IF('114成績輸入與落點儀表板'!$C$16="必須採計",Z1384&gt;0,IF('114成績輸入與落點儀表板'!$C$16="不可採計",Z1384=0,TRUE))),"✅ 符合","❌ 不符合")</f>
        <v>✅ 符合</v>
      </c>
      <c r="L1384" s="15">
        <v>2</v>
      </c>
      <c r="M1384" s="15">
        <v>2</v>
      </c>
      <c r="N1384" s="15">
        <v>0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1</v>
      </c>
      <c r="V1384" s="15">
        <v>0</v>
      </c>
      <c r="W1384" s="15">
        <v>1</v>
      </c>
      <c r="X1384" s="15">
        <v>0</v>
      </c>
      <c r="Y1384" s="15">
        <v>0</v>
      </c>
      <c r="Z1384" s="15">
        <v>0</v>
      </c>
    </row>
    <row r="1385" spans="1:26" ht="15.75" customHeight="1" x14ac:dyDescent="0.3">
      <c r="A1385" s="2" t="s">
        <v>3226</v>
      </c>
      <c r="B1385" s="6" t="s">
        <v>3164</v>
      </c>
      <c r="C1385" s="6" t="s">
        <v>3169</v>
      </c>
      <c r="D1385" s="12" t="s">
        <v>227</v>
      </c>
      <c r="E1385" s="13" t="s">
        <v>3167</v>
      </c>
      <c r="F1385" s="2">
        <v>44</v>
      </c>
      <c r="G1385" s="15">
        <v>207</v>
      </c>
      <c r="H1385" s="7">
        <f>L1385*'114成績輸入與落點儀表板'!$B$2+M1385*'114成績輸入與落點儀表板'!$B$3+N1385*'114成績輸入與落點儀表板'!$B$4+O1385*'114成績輸入與落點儀表板'!$B$5+P1385*'114成績輸入與落點儀表板'!$B$6+Q1385*'114成績輸入與落點儀表板'!$B$7+R1385*'114成績輸入與落點儀表板'!$B$8+S1385*'114成績輸入與落點儀表板'!$B$9+T1385*'114成績輸入與落點儀表板'!$B$10+U1385*'114成績輸入與落點儀表板'!$B$11+V1385*'114成績輸入與落點儀表板'!$B$12+W1385*'114成績輸入與落點儀表板'!$B$13+X1385*'114成績輸入與落點儀表板'!$B$14+Y1385*'114成績輸入與落點儀表板'!$B$15+Z1385*'114成績輸入與落點儀表板'!$B$16</f>
        <v>0</v>
      </c>
      <c r="I1385" s="8">
        <f t="shared" si="42"/>
        <v>-207</v>
      </c>
      <c r="J1385" s="2" t="str">
        <f t="shared" si="43"/>
        <v>FAIL</v>
      </c>
      <c r="K1385" s="17" t="str">
        <f>IF(AND(IF('114成績輸入與落點儀表板'!$C$2="必須採計",L1385&gt;0,IF('114成績輸入與落點儀表板'!$C$2="不可採計",L1385=0,TRUE)),IF('114成績輸入與落點儀表板'!$C$3="必須採計",M1385&gt;0,IF('114成績輸入與落點儀表板'!$C$3="不可採計",M1385=0,TRUE)),IF('114成績輸入與落點儀表板'!$C$4="必須採計",N1385&gt;0,IF('114成績輸入與落點儀表板'!$C$4="不可採計",N1385=0,TRUE)),IF('114成績輸入與落點儀表板'!$C$5="必須採計",O1385&gt;0,IF('114成績輸入與落點儀表板'!$C$5="不可採計",O1385=0,TRUE)),IF('114成績輸入與落點儀表板'!$C$6="必須採計",P1385&gt;0,IF('114成績輸入與落點儀表板'!$C$6="不可採計",P1385=0,TRUE)),IF('114成績輸入與落點儀表板'!$C$7="必須採計",Q1385&gt;0,IF('114成績輸入與落點儀表板'!$C$7="不可採計",Q1385=0,TRUE)),IF('114成績輸入與落點儀表板'!$C$8="必須採計",R1385&gt;0,IF('114成績輸入與落點儀表板'!$C$8="不可採計",R1385=0,TRUE)),IF('114成績輸入與落點儀表板'!$C$9="必須採計",S1385&gt;0,IF('114成績輸入與落點儀表板'!$C$9="不可採計",S1385=0,TRUE)),IF('114成績輸入與落點儀表板'!$C$10="必須採計",T1385&gt;0,IF('114成績輸入與落點儀表板'!$C$10="不可採計",T1385=0,TRUE)),IF('114成績輸入與落點儀表板'!$C$11="必須採計",U1385&gt;0,IF('114成績輸入與落點儀表板'!$C$11="不可採計",U1385=0,TRUE)),IF('114成績輸入與落點儀表板'!$C$12="必須採計",V1385&gt;0,IF('114成績輸入與落點儀表板'!$C$12="不可採計",V1385=0,TRUE)),IF('114成績輸入與落點儀表板'!$C$13="必須採計",W1385&gt;0,IF('114成績輸入與落點儀表板'!$C$13="不可採計",W1385=0,TRUE)),IF('114成績輸入與落點儀表板'!$C$14="必須採計",X1385&gt;0,IF('114成績輸入與落點儀表板'!$C$14="不可採計",X1385=0,TRUE)),IF('114成績輸入與落點儀表板'!$C$15="必須採計",Y1385&gt;0,IF('114成績輸入與落點儀表板'!$C$15="不可採計",Y1385=0,TRUE)),IF('114成績輸入與落點儀表板'!$C$16="必須採計",Z1385&gt;0,IF('114成績輸入與落點儀表板'!$C$16="不可採計",Z1385=0,TRUE))),"✅ 符合","❌ 不符合")</f>
        <v>✅ 符合</v>
      </c>
      <c r="L1385" s="15">
        <v>2</v>
      </c>
      <c r="M1385" s="15">
        <v>2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0</v>
      </c>
      <c r="U1385" s="15">
        <v>1</v>
      </c>
      <c r="V1385" s="15">
        <v>0</v>
      </c>
      <c r="W1385" s="15">
        <v>1</v>
      </c>
      <c r="X1385" s="15">
        <v>0</v>
      </c>
      <c r="Y1385" s="15">
        <v>0</v>
      </c>
      <c r="Z1385" s="15">
        <v>0</v>
      </c>
    </row>
    <row r="1386" spans="1:26" ht="15.75" customHeight="1" x14ac:dyDescent="0.3">
      <c r="A1386" s="2" t="s">
        <v>3228</v>
      </c>
      <c r="B1386" s="6" t="s">
        <v>3164</v>
      </c>
      <c r="C1386" s="6" t="s">
        <v>3171</v>
      </c>
      <c r="D1386" s="12" t="s">
        <v>227</v>
      </c>
      <c r="E1386" s="13" t="s">
        <v>3167</v>
      </c>
      <c r="F1386" s="2">
        <v>36</v>
      </c>
      <c r="G1386" s="15">
        <v>214</v>
      </c>
      <c r="H1386" s="7">
        <f>L1386*'114成績輸入與落點儀表板'!$B$2+M1386*'114成績輸入與落點儀表板'!$B$3+N1386*'114成績輸入與落點儀表板'!$B$4+O1386*'114成績輸入與落點儀表板'!$B$5+P1386*'114成績輸入與落點儀表板'!$B$6+Q1386*'114成績輸入與落點儀表板'!$B$7+R1386*'114成績輸入與落點儀表板'!$B$8+S1386*'114成績輸入與落點儀表板'!$B$9+T1386*'114成績輸入與落點儀表板'!$B$10+U1386*'114成績輸入與落點儀表板'!$B$11+V1386*'114成績輸入與落點儀表板'!$B$12+W1386*'114成績輸入與落點儀表板'!$B$13+X1386*'114成績輸入與落點儀表板'!$B$14+Y1386*'114成績輸入與落點儀表板'!$B$15+Z1386*'114成績輸入與落點儀表板'!$B$16</f>
        <v>0</v>
      </c>
      <c r="I1386" s="8">
        <f t="shared" si="42"/>
        <v>-214</v>
      </c>
      <c r="J1386" s="2" t="str">
        <f t="shared" si="43"/>
        <v>FAIL</v>
      </c>
      <c r="K1386" s="17" t="str">
        <f>IF(AND(IF('114成績輸入與落點儀表板'!$C$2="必須採計",L1386&gt;0,IF('114成績輸入與落點儀表板'!$C$2="不可採計",L1386=0,TRUE)),IF('114成績輸入與落點儀表板'!$C$3="必須採計",M1386&gt;0,IF('114成績輸入與落點儀表板'!$C$3="不可採計",M1386=0,TRUE)),IF('114成績輸入與落點儀表板'!$C$4="必須採計",N1386&gt;0,IF('114成績輸入與落點儀表板'!$C$4="不可採計",N1386=0,TRUE)),IF('114成績輸入與落點儀表板'!$C$5="必須採計",O1386&gt;0,IF('114成績輸入與落點儀表板'!$C$5="不可採計",O1386=0,TRUE)),IF('114成績輸入與落點儀表板'!$C$6="必須採計",P1386&gt;0,IF('114成績輸入與落點儀表板'!$C$6="不可採計",P1386=0,TRUE)),IF('114成績輸入與落點儀表板'!$C$7="必須採計",Q1386&gt;0,IF('114成績輸入與落點儀表板'!$C$7="不可採計",Q1386=0,TRUE)),IF('114成績輸入與落點儀表板'!$C$8="必須採計",R1386&gt;0,IF('114成績輸入與落點儀表板'!$C$8="不可採計",R1386=0,TRUE)),IF('114成績輸入與落點儀表板'!$C$9="必須採計",S1386&gt;0,IF('114成績輸入與落點儀表板'!$C$9="不可採計",S1386=0,TRUE)),IF('114成績輸入與落點儀表板'!$C$10="必須採計",T1386&gt;0,IF('114成績輸入與落點儀表板'!$C$10="不可採計",T1386=0,TRUE)),IF('114成績輸入與落點儀表板'!$C$11="必須採計",U1386&gt;0,IF('114成績輸入與落點儀表板'!$C$11="不可採計",U1386=0,TRUE)),IF('114成績輸入與落點儀表板'!$C$12="必須採計",V1386&gt;0,IF('114成績輸入與落點儀表板'!$C$12="不可採計",V1386=0,TRUE)),IF('114成績輸入與落點儀表板'!$C$13="必須採計",W1386&gt;0,IF('114成績輸入與落點儀表板'!$C$13="不可採計",W1386=0,TRUE)),IF('114成績輸入與落點儀表板'!$C$14="必須採計",X1386&gt;0,IF('114成績輸入與落點儀表板'!$C$14="不可採計",X1386=0,TRUE)),IF('114成績輸入與落點儀表板'!$C$15="必須採計",Y1386&gt;0,IF('114成績輸入與落點儀表板'!$C$15="不可採計",Y1386=0,TRUE)),IF('114成績輸入與落點儀表板'!$C$16="必須採計",Z1386&gt;0,IF('114成績輸入與落點儀表板'!$C$16="不可採計",Z1386=0,TRUE))),"✅ 符合","❌ 不符合")</f>
        <v>✅ 符合</v>
      </c>
      <c r="L1386" s="15">
        <v>2</v>
      </c>
      <c r="M1386" s="15">
        <v>2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0</v>
      </c>
      <c r="T1386" s="15">
        <v>0</v>
      </c>
      <c r="U1386" s="15">
        <v>1</v>
      </c>
      <c r="V1386" s="15">
        <v>0</v>
      </c>
      <c r="W1386" s="15">
        <v>1</v>
      </c>
      <c r="X1386" s="15">
        <v>0</v>
      </c>
      <c r="Y1386" s="15">
        <v>0</v>
      </c>
      <c r="Z1386" s="15">
        <v>0</v>
      </c>
    </row>
    <row r="1387" spans="1:26" ht="15.75" customHeight="1" x14ac:dyDescent="0.3">
      <c r="A1387" s="2" t="s">
        <v>3231</v>
      </c>
      <c r="B1387" s="6" t="s">
        <v>3164</v>
      </c>
      <c r="C1387" s="6" t="s">
        <v>332</v>
      </c>
      <c r="D1387" s="12" t="s">
        <v>80</v>
      </c>
      <c r="E1387" s="13" t="s">
        <v>3522</v>
      </c>
      <c r="F1387" s="2">
        <v>46</v>
      </c>
      <c r="G1387" s="15">
        <v>139</v>
      </c>
      <c r="H1387" s="7">
        <f>L1387*'114成績輸入與落點儀表板'!$B$2+M1387*'114成績輸入與落點儀表板'!$B$3+N1387*'114成績輸入與落點儀表板'!$B$4+O1387*'114成績輸入與落點儀表板'!$B$5+P1387*'114成績輸入與落點儀表板'!$B$6+Q1387*'114成績輸入與落點儀表板'!$B$7+R1387*'114成績輸入與落點儀表板'!$B$8+S1387*'114成績輸入與落點儀表板'!$B$9+T1387*'114成績輸入與落點儀表板'!$B$10+U1387*'114成績輸入與落點儀表板'!$B$11+V1387*'114成績輸入與落點儀表板'!$B$12+W1387*'114成績輸入與落點儀表板'!$B$13+X1387*'114成績輸入與落點儀表板'!$B$14+Y1387*'114成績輸入與落點儀表板'!$B$15+Z1387*'114成績輸入與落點儀表板'!$B$16</f>
        <v>0</v>
      </c>
      <c r="I1387" s="8">
        <f t="shared" si="42"/>
        <v>-139</v>
      </c>
      <c r="J1387" s="2" t="str">
        <f t="shared" si="43"/>
        <v>FAIL</v>
      </c>
      <c r="K1387" s="17" t="str">
        <f>IF(AND(IF('114成績輸入與落點儀表板'!$C$2="必須採計",L1387&gt;0,IF('114成績輸入與落點儀表板'!$C$2="不可採計",L1387=0,TRUE)),IF('114成績輸入與落點儀表板'!$C$3="必須採計",M1387&gt;0,IF('114成績輸入與落點儀表板'!$C$3="不可採計",M1387=0,TRUE)),IF('114成績輸入與落點儀表板'!$C$4="必須採計",N1387&gt;0,IF('114成績輸入與落點儀表板'!$C$4="不可採計",N1387=0,TRUE)),IF('114成績輸入與落點儀表板'!$C$5="必須採計",O1387&gt;0,IF('114成績輸入與落點儀表板'!$C$5="不可採計",O1387=0,TRUE)),IF('114成績輸入與落點儀表板'!$C$6="必須採計",P1387&gt;0,IF('114成績輸入與落點儀表板'!$C$6="不可採計",P1387=0,TRUE)),IF('114成績輸入與落點儀表板'!$C$7="必須採計",Q1387&gt;0,IF('114成績輸入與落點儀表板'!$C$7="不可採計",Q1387=0,TRUE)),IF('114成績輸入與落點儀表板'!$C$8="必須採計",R1387&gt;0,IF('114成績輸入與落點儀表板'!$C$8="不可採計",R1387=0,TRUE)),IF('114成績輸入與落點儀表板'!$C$9="必須採計",S1387&gt;0,IF('114成績輸入與落點儀表板'!$C$9="不可採計",S1387=0,TRUE)),IF('114成績輸入與落點儀表板'!$C$10="必須採計",T1387&gt;0,IF('114成績輸入與落點儀表板'!$C$10="不可採計",T1387=0,TRUE)),IF('114成績輸入與落點儀表板'!$C$11="必須採計",U1387&gt;0,IF('114成績輸入與落點儀表板'!$C$11="不可採計",U1387=0,TRUE)),IF('114成績輸入與落點儀表板'!$C$12="必須採計",V1387&gt;0,IF('114成績輸入與落點儀表板'!$C$12="不可採計",V1387=0,TRUE)),IF('114成績輸入與落點儀表板'!$C$13="必須採計",W1387&gt;0,IF('114成績輸入與落點儀表板'!$C$13="不可採計",W1387=0,TRUE)),IF('114成績輸入與落點儀表板'!$C$14="必須採計",X1387&gt;0,IF('114成績輸入與落點儀表板'!$C$14="不可採計",X1387=0,TRUE)),IF('114成績輸入與落點儀表板'!$C$15="必須採計",Y1387&gt;0,IF('114成績輸入與落點儀表板'!$C$15="不可採計",Y1387=0,TRUE)),IF('114成績輸入與落點儀表板'!$C$16="必須採計",Z1387&gt;0,IF('114成績輸入與落點儀表板'!$C$16="不可採計",Z1387=0,TRUE))),"✅ 符合","❌ 不符合")</f>
        <v>✅ 符合</v>
      </c>
      <c r="L1387" s="15">
        <v>2</v>
      </c>
      <c r="M1387" s="15">
        <v>1.5</v>
      </c>
      <c r="N1387" s="15">
        <v>0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>
        <v>0</v>
      </c>
      <c r="U1387" s="15">
        <v>0</v>
      </c>
      <c r="V1387" s="15">
        <v>0</v>
      </c>
      <c r="W1387" s="15">
        <v>1</v>
      </c>
      <c r="X1387" s="15">
        <v>0</v>
      </c>
      <c r="Y1387" s="15">
        <v>0</v>
      </c>
      <c r="Z1387" s="15">
        <v>0</v>
      </c>
    </row>
    <row r="1388" spans="1:26" ht="15.75" customHeight="1" x14ac:dyDescent="0.3">
      <c r="A1388" s="2" t="s">
        <v>4683</v>
      </c>
      <c r="B1388" s="6" t="s">
        <v>3164</v>
      </c>
      <c r="C1388" s="6" t="s">
        <v>3175</v>
      </c>
      <c r="D1388" s="12" t="s">
        <v>227</v>
      </c>
      <c r="E1388" s="13" t="s">
        <v>3176</v>
      </c>
      <c r="F1388" s="2">
        <v>64</v>
      </c>
      <c r="G1388" s="15">
        <v>208.5</v>
      </c>
      <c r="H1388" s="7">
        <f>L1388*'114成績輸入與落點儀表板'!$B$2+M1388*'114成績輸入與落點儀表板'!$B$3+N1388*'114成績輸入與落點儀表板'!$B$4+O1388*'114成績輸入與落點儀表板'!$B$5+P1388*'114成績輸入與落點儀表板'!$B$6+Q1388*'114成績輸入與落點儀表板'!$B$7+R1388*'114成績輸入與落點儀表板'!$B$8+S1388*'114成績輸入與落點儀表板'!$B$9+T1388*'114成績輸入與落點儀表板'!$B$10+U1388*'114成績輸入與落點儀表板'!$B$11+V1388*'114成績輸入與落點儀表板'!$B$12+W1388*'114成績輸入與落點儀表板'!$B$13+X1388*'114成績輸入與落點儀表板'!$B$14+Y1388*'114成績輸入與落點儀表板'!$B$15+Z1388*'114成績輸入與落點儀表板'!$B$16</f>
        <v>0</v>
      </c>
      <c r="I1388" s="8">
        <f t="shared" si="42"/>
        <v>-208.5</v>
      </c>
      <c r="J1388" s="2" t="str">
        <f t="shared" si="43"/>
        <v>FAIL</v>
      </c>
      <c r="K1388" s="17" t="str">
        <f>IF(AND(IF('114成績輸入與落點儀表板'!$C$2="必須採計",L1388&gt;0,IF('114成績輸入與落點儀表板'!$C$2="不可採計",L1388=0,TRUE)),IF('114成績輸入與落點儀表板'!$C$3="必須採計",M1388&gt;0,IF('114成績輸入與落點儀表板'!$C$3="不可採計",M1388=0,TRUE)),IF('114成績輸入與落點儀表板'!$C$4="必須採計",N1388&gt;0,IF('114成績輸入與落點儀表板'!$C$4="不可採計",N1388=0,TRUE)),IF('114成績輸入與落點儀表板'!$C$5="必須採計",O1388&gt;0,IF('114成績輸入與落點儀表板'!$C$5="不可採計",O1388=0,TRUE)),IF('114成績輸入與落點儀表板'!$C$6="必須採計",P1388&gt;0,IF('114成績輸入與落點儀表板'!$C$6="不可採計",P1388=0,TRUE)),IF('114成績輸入與落點儀表板'!$C$7="必須採計",Q1388&gt;0,IF('114成績輸入與落點儀表板'!$C$7="不可採計",Q1388=0,TRUE)),IF('114成績輸入與落點儀表板'!$C$8="必須採計",R1388&gt;0,IF('114成績輸入與落點儀表板'!$C$8="不可採計",R1388=0,TRUE)),IF('114成績輸入與落點儀表板'!$C$9="必須採計",S1388&gt;0,IF('114成績輸入與落點儀表板'!$C$9="不可採計",S1388=0,TRUE)),IF('114成績輸入與落點儀表板'!$C$10="必須採計",T1388&gt;0,IF('114成績輸入與落點儀表板'!$C$10="不可採計",T1388=0,TRUE)),IF('114成績輸入與落點儀表板'!$C$11="必須採計",U1388&gt;0,IF('114成績輸入與落點儀表板'!$C$11="不可採計",U1388=0,TRUE)),IF('114成績輸入與落點儀表板'!$C$12="必須採計",V1388&gt;0,IF('114成績輸入與落點儀表板'!$C$12="不可採計",V1388=0,TRUE)),IF('114成績輸入與落點儀表板'!$C$13="必須採計",W1388&gt;0,IF('114成績輸入與落點儀表板'!$C$13="不可採計",W1388=0,TRUE)),IF('114成績輸入與落點儀表板'!$C$14="必須採計",X1388&gt;0,IF('114成績輸入與落點儀表板'!$C$14="不可採計",X1388=0,TRUE)),IF('114成績輸入與落點儀表板'!$C$15="必須採計",Y1388&gt;0,IF('114成績輸入與落點儀表板'!$C$15="不可採計",Y1388=0,TRUE)),IF('114成績輸入與落點儀表板'!$C$16="必須採計",Z1388&gt;0,IF('114成績輸入與落點儀表板'!$C$16="不可採計",Z1388=0,TRUE))),"✅ 符合","❌ 不符合")</f>
        <v>✅ 符合</v>
      </c>
      <c r="L1388" s="15">
        <v>2</v>
      </c>
      <c r="M1388" s="15">
        <v>0</v>
      </c>
      <c r="N1388" s="15">
        <v>0</v>
      </c>
      <c r="O1388" s="15">
        <v>0</v>
      </c>
      <c r="P1388" s="15">
        <v>0</v>
      </c>
      <c r="Q1388" s="15">
        <v>0</v>
      </c>
      <c r="R1388" s="15">
        <v>0</v>
      </c>
      <c r="S1388" s="15">
        <v>0</v>
      </c>
      <c r="T1388" s="15">
        <v>0</v>
      </c>
      <c r="U1388" s="15">
        <v>2</v>
      </c>
      <c r="V1388" s="15">
        <v>0</v>
      </c>
      <c r="W1388" s="15">
        <v>1.75</v>
      </c>
      <c r="X1388" s="15">
        <v>0</v>
      </c>
      <c r="Y1388" s="15">
        <v>0</v>
      </c>
      <c r="Z1388" s="15">
        <v>0</v>
      </c>
    </row>
    <row r="1389" spans="1:26" ht="15.75" customHeight="1" x14ac:dyDescent="0.3">
      <c r="A1389" s="2" t="s">
        <v>4685</v>
      </c>
      <c r="B1389" s="6" t="s">
        <v>3164</v>
      </c>
      <c r="C1389" s="6" t="s">
        <v>3178</v>
      </c>
      <c r="D1389" s="12" t="s">
        <v>80</v>
      </c>
      <c r="E1389" s="13" t="s">
        <v>3118</v>
      </c>
      <c r="F1389" s="2">
        <v>41</v>
      </c>
      <c r="G1389" s="15">
        <v>138</v>
      </c>
      <c r="H1389" s="7">
        <f>L1389*'114成績輸入與落點儀表板'!$B$2+M1389*'114成績輸入與落點儀表板'!$B$3+N1389*'114成績輸入與落點儀表板'!$B$4+O1389*'114成績輸入與落點儀表板'!$B$5+P1389*'114成績輸入與落點儀表板'!$B$6+Q1389*'114成績輸入與落點儀表板'!$B$7+R1389*'114成績輸入與落點儀表板'!$B$8+S1389*'114成績輸入與落點儀表板'!$B$9+T1389*'114成績輸入與落點儀表板'!$B$10+U1389*'114成績輸入與落點儀表板'!$B$11+V1389*'114成績輸入與落點儀表板'!$B$12+W1389*'114成績輸入與落點儀表板'!$B$13+X1389*'114成績輸入與落點儀表板'!$B$14+Y1389*'114成績輸入與落點儀表板'!$B$15+Z1389*'114成績輸入與落點儀表板'!$B$16</f>
        <v>0</v>
      </c>
      <c r="I1389" s="8">
        <f t="shared" si="42"/>
        <v>-138</v>
      </c>
      <c r="J1389" s="2" t="str">
        <f t="shared" si="43"/>
        <v>FAIL</v>
      </c>
      <c r="K1389" s="17" t="str">
        <f>IF(AND(IF('114成績輸入與落點儀表板'!$C$2="必須採計",L1389&gt;0,IF('114成績輸入與落點儀表板'!$C$2="不可採計",L1389=0,TRUE)),IF('114成績輸入與落點儀表板'!$C$3="必須採計",M1389&gt;0,IF('114成績輸入與落點儀表板'!$C$3="不可採計",M1389=0,TRUE)),IF('114成績輸入與落點儀表板'!$C$4="必須採計",N1389&gt;0,IF('114成績輸入與落點儀表板'!$C$4="不可採計",N1389=0,TRUE)),IF('114成績輸入與落點儀表板'!$C$5="必須採計",O1389&gt;0,IF('114成績輸入與落點儀表板'!$C$5="不可採計",O1389=0,TRUE)),IF('114成績輸入與落點儀表板'!$C$6="必須採計",P1389&gt;0,IF('114成績輸入與落點儀表板'!$C$6="不可採計",P1389=0,TRUE)),IF('114成績輸入與落點儀表板'!$C$7="必須採計",Q1389&gt;0,IF('114成績輸入與落點儀表板'!$C$7="不可採計",Q1389=0,TRUE)),IF('114成績輸入與落點儀表板'!$C$8="必須採計",R1389&gt;0,IF('114成績輸入與落點儀表板'!$C$8="不可採計",R1389=0,TRUE)),IF('114成績輸入與落點儀表板'!$C$9="必須採計",S1389&gt;0,IF('114成績輸入與落點儀表板'!$C$9="不可採計",S1389=0,TRUE)),IF('114成績輸入與落點儀表板'!$C$10="必須採計",T1389&gt;0,IF('114成績輸入與落點儀表板'!$C$10="不可採計",T1389=0,TRUE)),IF('114成績輸入與落點儀表板'!$C$11="必須採計",U1389&gt;0,IF('114成績輸入與落點儀表板'!$C$11="不可採計",U1389=0,TRUE)),IF('114成績輸入與落點儀表板'!$C$12="必須採計",V1389&gt;0,IF('114成績輸入與落點儀表板'!$C$12="不可採計",V1389=0,TRUE)),IF('114成績輸入與落點儀表板'!$C$13="必須採計",W1389&gt;0,IF('114成績輸入與落點儀表板'!$C$13="不可採計",W1389=0,TRUE)),IF('114成績輸入與落點儀表板'!$C$14="必須採計",X1389&gt;0,IF('114成績輸入與落點儀表板'!$C$14="不可採計",X1389=0,TRUE)),IF('114成績輸入與落點儀表板'!$C$15="必須採計",Y1389&gt;0,IF('114成績輸入與落點儀表板'!$C$15="不可採計",Y1389=0,TRUE)),IF('114成績輸入與落點儀表板'!$C$16="必須採計",Z1389&gt;0,IF('114成績輸入與落點儀表板'!$C$16="不可採計",Z1389=0,TRUE))),"✅ 符合","❌ 不符合")</f>
        <v>✅ 符合</v>
      </c>
      <c r="L1389" s="15">
        <v>2</v>
      </c>
      <c r="M1389" s="15">
        <v>0</v>
      </c>
      <c r="N1389" s="15">
        <v>0</v>
      </c>
      <c r="O1389" s="15">
        <v>0</v>
      </c>
      <c r="P1389" s="15">
        <v>0</v>
      </c>
      <c r="Q1389" s="15">
        <v>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1</v>
      </c>
      <c r="X1389" s="15">
        <v>1</v>
      </c>
      <c r="Y1389" s="15">
        <v>0</v>
      </c>
      <c r="Z1389" s="15">
        <v>0</v>
      </c>
    </row>
    <row r="1390" spans="1:26" ht="15.75" customHeight="1" x14ac:dyDescent="0.3">
      <c r="A1390" s="2" t="s">
        <v>3234</v>
      </c>
      <c r="B1390" s="6" t="s">
        <v>3164</v>
      </c>
      <c r="C1390" s="6" t="s">
        <v>1287</v>
      </c>
      <c r="D1390" s="12" t="s">
        <v>80</v>
      </c>
      <c r="E1390" s="13" t="s">
        <v>608</v>
      </c>
      <c r="F1390" s="2">
        <v>36</v>
      </c>
      <c r="G1390" s="15">
        <v>135</v>
      </c>
      <c r="H1390" s="7">
        <f>L1390*'114成績輸入與落點儀表板'!$B$2+M1390*'114成績輸入與落點儀表板'!$B$3+N1390*'114成績輸入與落點儀表板'!$B$4+O1390*'114成績輸入與落點儀表板'!$B$5+P1390*'114成績輸入與落點儀表板'!$B$6+Q1390*'114成績輸入與落點儀表板'!$B$7+R1390*'114成績輸入與落點儀表板'!$B$8+S1390*'114成績輸入與落點儀表板'!$B$9+T1390*'114成績輸入與落點儀表板'!$B$10+U1390*'114成績輸入與落點儀表板'!$B$11+V1390*'114成績輸入與落點儀表板'!$B$12+W1390*'114成績輸入與落點儀表板'!$B$13+X1390*'114成績輸入與落點儀表板'!$B$14+Y1390*'114成績輸入與落點儀表板'!$B$15+Z1390*'114成績輸入與落點儀表板'!$B$16</f>
        <v>0</v>
      </c>
      <c r="I1390" s="8">
        <f t="shared" si="42"/>
        <v>-135</v>
      </c>
      <c r="J1390" s="2" t="str">
        <f t="shared" si="43"/>
        <v>FAIL</v>
      </c>
      <c r="K1390" s="17" t="str">
        <f>IF(AND(IF('114成績輸入與落點儀表板'!$C$2="必須採計",L1390&gt;0,IF('114成績輸入與落點儀表板'!$C$2="不可採計",L1390=0,TRUE)),IF('114成績輸入與落點儀表板'!$C$3="必須採計",M1390&gt;0,IF('114成績輸入與落點儀表板'!$C$3="不可採計",M1390=0,TRUE)),IF('114成績輸入與落點儀表板'!$C$4="必須採計",N1390&gt;0,IF('114成績輸入與落點儀表板'!$C$4="不可採計",N1390=0,TRUE)),IF('114成績輸入與落點儀表板'!$C$5="必須採計",O1390&gt;0,IF('114成績輸入與落點儀表板'!$C$5="不可採計",O1390=0,TRUE)),IF('114成績輸入與落點儀表板'!$C$6="必須採計",P1390&gt;0,IF('114成績輸入與落點儀表板'!$C$6="不可採計",P1390=0,TRUE)),IF('114成績輸入與落點儀表板'!$C$7="必須採計",Q1390&gt;0,IF('114成績輸入與落點儀表板'!$C$7="不可採計",Q1390=0,TRUE)),IF('114成績輸入與落點儀表板'!$C$8="必須採計",R1390&gt;0,IF('114成績輸入與落點儀表板'!$C$8="不可採計",R1390=0,TRUE)),IF('114成績輸入與落點儀表板'!$C$9="必須採計",S1390&gt;0,IF('114成績輸入與落點儀表板'!$C$9="不可採計",S1390=0,TRUE)),IF('114成績輸入與落點儀表板'!$C$10="必須採計",T1390&gt;0,IF('114成績輸入與落點儀表板'!$C$10="不可採計",T1390=0,TRUE)),IF('114成績輸入與落點儀表板'!$C$11="必須採計",U1390&gt;0,IF('114成績輸入與落點儀表板'!$C$11="不可採計",U1390=0,TRUE)),IF('114成績輸入與落點儀表板'!$C$12="必須採計",V1390&gt;0,IF('114成績輸入與落點儀表板'!$C$12="不可採計",V1390=0,TRUE)),IF('114成績輸入與落點儀表板'!$C$13="必須採計",W1390&gt;0,IF('114成績輸入與落點儀表板'!$C$13="不可採計",W1390=0,TRUE)),IF('114成績輸入與落點儀表板'!$C$14="必須採計",X1390&gt;0,IF('114成績輸入與落點儀表板'!$C$14="不可採計",X1390=0,TRUE)),IF('114成績輸入與落點儀表板'!$C$15="必須採計",Y1390&gt;0,IF('114成績輸入與落點儀表板'!$C$15="不可採計",Y1390=0,TRUE)),IF('114成績輸入與落點儀表板'!$C$16="必須採計",Z1390&gt;0,IF('114成績輸入與落點儀表板'!$C$16="不可採計",Z1390=0,TRUE))),"✅ 符合","❌ 不符合")</f>
        <v>✅ 符合</v>
      </c>
      <c r="L1390" s="15">
        <v>1.5</v>
      </c>
      <c r="M1390" s="15">
        <v>1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0</v>
      </c>
      <c r="T1390" s="15">
        <v>0</v>
      </c>
      <c r="U1390" s="15">
        <v>0</v>
      </c>
      <c r="V1390" s="15">
        <v>0</v>
      </c>
      <c r="W1390" s="15">
        <v>2</v>
      </c>
      <c r="X1390" s="15">
        <v>0</v>
      </c>
      <c r="Y1390" s="15">
        <v>0</v>
      </c>
      <c r="Z1390" s="15">
        <v>0</v>
      </c>
    </row>
    <row r="1391" spans="1:26" ht="15.75" customHeight="1" x14ac:dyDescent="0.3">
      <c r="A1391" s="2" t="s">
        <v>3236</v>
      </c>
      <c r="B1391" s="6" t="s">
        <v>3164</v>
      </c>
      <c r="C1391" s="6" t="s">
        <v>3181</v>
      </c>
      <c r="D1391" s="12" t="s">
        <v>80</v>
      </c>
      <c r="E1391" s="13" t="s">
        <v>2313</v>
      </c>
      <c r="F1391" s="2">
        <v>55</v>
      </c>
      <c r="G1391" s="15">
        <v>122</v>
      </c>
      <c r="H1391" s="7">
        <f>L1391*'114成績輸入與落點儀表板'!$B$2+M1391*'114成績輸入與落點儀表板'!$B$3+N1391*'114成績輸入與落點儀表板'!$B$4+O1391*'114成績輸入與落點儀表板'!$B$5+P1391*'114成績輸入與落點儀表板'!$B$6+Q1391*'114成績輸入與落點儀表板'!$B$7+R1391*'114成績輸入與落點儀表板'!$B$8+S1391*'114成績輸入與落點儀表板'!$B$9+T1391*'114成績輸入與落點儀表板'!$B$10+U1391*'114成績輸入與落點儀表板'!$B$11+V1391*'114成績輸入與落點儀表板'!$B$12+W1391*'114成績輸入與落點儀表板'!$B$13+X1391*'114成績輸入與落點儀表板'!$B$14+Y1391*'114成績輸入與落點儀表板'!$B$15+Z1391*'114成績輸入與落點儀表板'!$B$16</f>
        <v>0</v>
      </c>
      <c r="I1391" s="8">
        <f t="shared" si="42"/>
        <v>-122</v>
      </c>
      <c r="J1391" s="2" t="str">
        <f t="shared" si="43"/>
        <v>FAIL</v>
      </c>
      <c r="K1391" s="17" t="str">
        <f>IF(AND(IF('114成績輸入與落點儀表板'!$C$2="必須採計",L1391&gt;0,IF('114成績輸入與落點儀表板'!$C$2="不可採計",L1391=0,TRUE)),IF('114成績輸入與落點儀表板'!$C$3="必須採計",M1391&gt;0,IF('114成績輸入與落點儀表板'!$C$3="不可採計",M1391=0,TRUE)),IF('114成績輸入與落點儀表板'!$C$4="必須採計",N1391&gt;0,IF('114成績輸入與落點儀表板'!$C$4="不可採計",N1391=0,TRUE)),IF('114成績輸入與落點儀表板'!$C$5="必須採計",O1391&gt;0,IF('114成績輸入與落點儀表板'!$C$5="不可採計",O1391=0,TRUE)),IF('114成績輸入與落點儀表板'!$C$6="必須採計",P1391&gt;0,IF('114成績輸入與落點儀表板'!$C$6="不可採計",P1391=0,TRUE)),IF('114成績輸入與落點儀表板'!$C$7="必須採計",Q1391&gt;0,IF('114成績輸入與落點儀表板'!$C$7="不可採計",Q1391=0,TRUE)),IF('114成績輸入與落點儀表板'!$C$8="必須採計",R1391&gt;0,IF('114成績輸入與落點儀表板'!$C$8="不可採計",R1391=0,TRUE)),IF('114成績輸入與落點儀表板'!$C$9="必須採計",S1391&gt;0,IF('114成績輸入與落點儀表板'!$C$9="不可採計",S1391=0,TRUE)),IF('114成績輸入與落點儀表板'!$C$10="必須採計",T1391&gt;0,IF('114成績輸入與落點儀表板'!$C$10="不可採計",T1391=0,TRUE)),IF('114成績輸入與落點儀表板'!$C$11="必須採計",U1391&gt;0,IF('114成績輸入與落點儀表板'!$C$11="不可採計",U1391=0,TRUE)),IF('114成績輸入與落點儀表板'!$C$12="必須採計",V1391&gt;0,IF('114成績輸入與落點儀表板'!$C$12="不可採計",V1391=0,TRUE)),IF('114成績輸入與落點儀表板'!$C$13="必須採計",W1391&gt;0,IF('114成績輸入與落點儀表板'!$C$13="不可採計",W1391=0,TRUE)),IF('114成績輸入與落點儀表板'!$C$14="必須採計",X1391&gt;0,IF('114成績輸入與落點儀表板'!$C$14="不可採計",X1391=0,TRUE)),IF('114成績輸入與落點儀表板'!$C$15="必須採計",Y1391&gt;0,IF('114成績輸入與落點儀表板'!$C$15="不可採計",Y1391=0,TRUE)),IF('114成績輸入與落點儀表板'!$C$16="必須採計",Z1391&gt;0,IF('114成績輸入與落點儀表板'!$C$16="不可採計",Z1391=0,TRUE))),"✅ 符合","❌ 不符合")</f>
        <v>✅ 符合</v>
      </c>
      <c r="L1391" s="15">
        <v>2</v>
      </c>
      <c r="M1391" s="15">
        <v>1.5</v>
      </c>
      <c r="N1391" s="15">
        <v>0</v>
      </c>
      <c r="O1391" s="15">
        <v>0</v>
      </c>
      <c r="P1391" s="15">
        <v>0</v>
      </c>
      <c r="Q1391" s="15">
        <v>0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1</v>
      </c>
      <c r="X1391" s="15">
        <v>0</v>
      </c>
      <c r="Y1391" s="15">
        <v>0</v>
      </c>
      <c r="Z1391" s="15">
        <v>0</v>
      </c>
    </row>
    <row r="1392" spans="1:26" ht="15.75" customHeight="1" x14ac:dyDescent="0.3">
      <c r="A1392" s="2" t="s">
        <v>3238</v>
      </c>
      <c r="B1392" s="6" t="s">
        <v>3164</v>
      </c>
      <c r="C1392" s="6" t="s">
        <v>3183</v>
      </c>
      <c r="D1392" s="12" t="s">
        <v>121</v>
      </c>
      <c r="E1392" s="13" t="s">
        <v>2549</v>
      </c>
      <c r="F1392" s="2">
        <v>49</v>
      </c>
      <c r="G1392" s="15">
        <v>175</v>
      </c>
      <c r="H1392" s="7">
        <f>L1392*'114成績輸入與落點儀表板'!$B$2+M1392*'114成績輸入與落點儀表板'!$B$3+N1392*'114成績輸入與落點儀表板'!$B$4+O1392*'114成績輸入與落點儀表板'!$B$5+P1392*'114成績輸入與落點儀表板'!$B$6+Q1392*'114成績輸入與落點儀表板'!$B$7+R1392*'114成績輸入與落點儀表板'!$B$8+S1392*'114成績輸入與落點儀表板'!$B$9+T1392*'114成績輸入與落點儀表板'!$B$10+U1392*'114成績輸入與落點儀表板'!$B$11+V1392*'114成績輸入與落點儀表板'!$B$12+W1392*'114成績輸入與落點儀表板'!$B$13+X1392*'114成績輸入與落點儀表板'!$B$14+Y1392*'114成績輸入與落點儀表板'!$B$15+Z1392*'114成績輸入與落點儀表板'!$B$16</f>
        <v>0</v>
      </c>
      <c r="I1392" s="8">
        <f t="shared" si="42"/>
        <v>-175</v>
      </c>
      <c r="J1392" s="2" t="str">
        <f t="shared" si="43"/>
        <v>FAIL</v>
      </c>
      <c r="K1392" s="17" t="str">
        <f>IF(AND(IF('114成績輸入與落點儀表板'!$C$2="必須採計",L1392&gt;0,IF('114成績輸入與落點儀表板'!$C$2="不可採計",L1392=0,TRUE)),IF('114成績輸入與落點儀表板'!$C$3="必須採計",M1392&gt;0,IF('114成績輸入與落點儀表板'!$C$3="不可採計",M1392=0,TRUE)),IF('114成績輸入與落點儀表板'!$C$4="必須採計",N1392&gt;0,IF('114成績輸入與落點儀表板'!$C$4="不可採計",N1392=0,TRUE)),IF('114成績輸入與落點儀表板'!$C$5="必須採計",O1392&gt;0,IF('114成績輸入與落點儀表板'!$C$5="不可採計",O1392=0,TRUE)),IF('114成績輸入與落點儀表板'!$C$6="必須採計",P1392&gt;0,IF('114成績輸入與落點儀表板'!$C$6="不可採計",P1392=0,TRUE)),IF('114成績輸入與落點儀表板'!$C$7="必須採計",Q1392&gt;0,IF('114成績輸入與落點儀表板'!$C$7="不可採計",Q1392=0,TRUE)),IF('114成績輸入與落點儀表板'!$C$8="必須採計",R1392&gt;0,IF('114成績輸入與落點儀表板'!$C$8="不可採計",R1392=0,TRUE)),IF('114成績輸入與落點儀表板'!$C$9="必須採計",S1392&gt;0,IF('114成績輸入與落點儀表板'!$C$9="不可採計",S1392=0,TRUE)),IF('114成績輸入與落點儀表板'!$C$10="必須採計",T1392&gt;0,IF('114成績輸入與落點儀表板'!$C$10="不可採計",T1392=0,TRUE)),IF('114成績輸入與落點儀表板'!$C$11="必須採計",U1392&gt;0,IF('114成績輸入與落點儀表板'!$C$11="不可採計",U1392=0,TRUE)),IF('114成績輸入與落點儀表板'!$C$12="必須採計",V1392&gt;0,IF('114成績輸入與落點儀表板'!$C$12="不可採計",V1392=0,TRUE)),IF('114成績輸入與落點儀表板'!$C$13="必須採計",W1392&gt;0,IF('114成績輸入與落點儀表板'!$C$13="不可採計",W1392=0,TRUE)),IF('114成績輸入與落點儀表板'!$C$14="必須採計",X1392&gt;0,IF('114成績輸入與落點儀表板'!$C$14="不可採計",X1392=0,TRUE)),IF('114成績輸入與落點儀表板'!$C$15="必須採計",Y1392&gt;0,IF('114成績輸入與落點儀表板'!$C$15="不可採計",Y1392=0,TRUE)),IF('114成績輸入與落點儀表板'!$C$16="必須採計",Z1392&gt;0,IF('114成績輸入與落點儀表板'!$C$16="不可採計",Z1392=0,TRUE))),"✅ 符合","❌ 不符合")</f>
        <v>✅ 符合</v>
      </c>
      <c r="L1392" s="15">
        <v>2</v>
      </c>
      <c r="M1392" s="15">
        <v>0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0</v>
      </c>
      <c r="T1392" s="15">
        <v>0</v>
      </c>
      <c r="U1392" s="15">
        <v>2</v>
      </c>
      <c r="V1392" s="15">
        <v>0</v>
      </c>
      <c r="W1392" s="15">
        <v>1</v>
      </c>
      <c r="X1392" s="15">
        <v>0</v>
      </c>
      <c r="Y1392" s="15">
        <v>0</v>
      </c>
      <c r="Z1392" s="15">
        <v>0</v>
      </c>
    </row>
    <row r="1393" spans="1:26" ht="15.75" customHeight="1" x14ac:dyDescent="0.3">
      <c r="A1393" s="2" t="s">
        <v>4688</v>
      </c>
      <c r="B1393" s="6" t="s">
        <v>3164</v>
      </c>
      <c r="C1393" s="6" t="s">
        <v>2115</v>
      </c>
      <c r="D1393" s="12" t="s">
        <v>73</v>
      </c>
      <c r="E1393" s="13" t="s">
        <v>3185</v>
      </c>
      <c r="F1393" s="2">
        <v>46</v>
      </c>
      <c r="G1393" s="15">
        <v>127</v>
      </c>
      <c r="H1393" s="7">
        <f>L1393*'114成績輸入與落點儀表板'!$B$2+M1393*'114成績輸入與落點儀表板'!$B$3+N1393*'114成績輸入與落點儀表板'!$B$4+O1393*'114成績輸入與落點儀表板'!$B$5+P1393*'114成績輸入與落點儀表板'!$B$6+Q1393*'114成績輸入與落點儀表板'!$B$7+R1393*'114成績輸入與落點儀表板'!$B$8+S1393*'114成績輸入與落點儀表板'!$B$9+T1393*'114成績輸入與落點儀表板'!$B$10+U1393*'114成績輸入與落點儀表板'!$B$11+V1393*'114成績輸入與落點儀表板'!$B$12+W1393*'114成績輸入與落點儀表板'!$B$13+X1393*'114成績輸入與落點儀表板'!$B$14+Y1393*'114成績輸入與落點儀表板'!$B$15+Z1393*'114成績輸入與落點儀表板'!$B$16</f>
        <v>0</v>
      </c>
      <c r="I1393" s="8">
        <f t="shared" si="42"/>
        <v>-127</v>
      </c>
      <c r="J1393" s="2" t="str">
        <f t="shared" si="43"/>
        <v>FAIL</v>
      </c>
      <c r="K1393" s="17" t="str">
        <f>IF(AND(IF('114成績輸入與落點儀表板'!$C$2="必須採計",L1393&gt;0,IF('114成績輸入與落點儀表板'!$C$2="不可採計",L1393=0,TRUE)),IF('114成績輸入與落點儀表板'!$C$3="必須採計",M1393&gt;0,IF('114成績輸入與落點儀表板'!$C$3="不可採計",M1393=0,TRUE)),IF('114成績輸入與落點儀表板'!$C$4="必須採計",N1393&gt;0,IF('114成績輸入與落點儀表板'!$C$4="不可採計",N1393=0,TRUE)),IF('114成績輸入與落點儀表板'!$C$5="必須採計",O1393&gt;0,IF('114成績輸入與落點儀表板'!$C$5="不可採計",O1393=0,TRUE)),IF('114成績輸入與落點儀表板'!$C$6="必須採計",P1393&gt;0,IF('114成績輸入與落點儀表板'!$C$6="不可採計",P1393=0,TRUE)),IF('114成績輸入與落點儀表板'!$C$7="必須採計",Q1393&gt;0,IF('114成績輸入與落點儀表板'!$C$7="不可採計",Q1393=0,TRUE)),IF('114成績輸入與落點儀表板'!$C$8="必須採計",R1393&gt;0,IF('114成績輸入與落點儀表板'!$C$8="不可採計",R1393=0,TRUE)),IF('114成績輸入與落點儀表板'!$C$9="必須採計",S1393&gt;0,IF('114成績輸入與落點儀表板'!$C$9="不可採計",S1393=0,TRUE)),IF('114成績輸入與落點儀表板'!$C$10="必須採計",T1393&gt;0,IF('114成績輸入與落點儀表板'!$C$10="不可採計",T1393=0,TRUE)),IF('114成績輸入與落點儀表板'!$C$11="必須採計",U1393&gt;0,IF('114成績輸入與落點儀表板'!$C$11="不可採計",U1393=0,TRUE)),IF('114成績輸入與落點儀表板'!$C$12="必須採計",V1393&gt;0,IF('114成績輸入與落點儀表板'!$C$12="不可採計",V1393=0,TRUE)),IF('114成績輸入與落點儀表板'!$C$13="必須採計",W1393&gt;0,IF('114成績輸入與落點儀表板'!$C$13="不可採計",W1393=0,TRUE)),IF('114成績輸入與落點儀表板'!$C$14="必須採計",X1393&gt;0,IF('114成績輸入與落點儀表板'!$C$14="不可採計",X1393=0,TRUE)),IF('114成績輸入與落點儀表板'!$C$15="必須採計",Y1393&gt;0,IF('114成績輸入與落點儀表板'!$C$15="不可採計",Y1393=0,TRUE)),IF('114成績輸入與落點儀表板'!$C$16="必須採計",Z1393&gt;0,IF('114成績輸入與落點儀表板'!$C$16="不可採計",Z1393=0,TRUE))),"✅ 符合","❌ 不符合")</f>
        <v>✅ 符合</v>
      </c>
      <c r="L1393" s="15">
        <v>1.75</v>
      </c>
      <c r="M1393" s="15">
        <v>1.5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2</v>
      </c>
      <c r="X1393" s="15">
        <v>0</v>
      </c>
      <c r="Y1393" s="15">
        <v>0</v>
      </c>
      <c r="Z1393" s="15">
        <v>0</v>
      </c>
    </row>
    <row r="1394" spans="1:26" ht="15.75" customHeight="1" x14ac:dyDescent="0.3">
      <c r="A1394" s="2" t="s">
        <v>3240</v>
      </c>
      <c r="B1394" s="6" t="s">
        <v>3164</v>
      </c>
      <c r="C1394" s="6" t="s">
        <v>4684</v>
      </c>
      <c r="D1394" s="12" t="s">
        <v>73</v>
      </c>
      <c r="E1394" s="13" t="s">
        <v>3185</v>
      </c>
      <c r="F1394" s="2">
        <v>37</v>
      </c>
      <c r="G1394" s="15">
        <v>123.75</v>
      </c>
      <c r="H1394" s="7">
        <f>L1394*'114成績輸入與落點儀表板'!$B$2+M1394*'114成績輸入與落點儀表板'!$B$3+N1394*'114成績輸入與落點儀表板'!$B$4+O1394*'114成績輸入與落點儀表板'!$B$5+P1394*'114成績輸入與落點儀表板'!$B$6+Q1394*'114成績輸入與落點儀表板'!$B$7+R1394*'114成績輸入與落點儀表板'!$B$8+S1394*'114成績輸入與落點儀表板'!$B$9+T1394*'114成績輸入與落點儀表板'!$B$10+U1394*'114成績輸入與落點儀表板'!$B$11+V1394*'114成績輸入與落點儀表板'!$B$12+W1394*'114成績輸入與落點儀表板'!$B$13+X1394*'114成績輸入與落點儀表板'!$B$14+Y1394*'114成績輸入與落點儀表板'!$B$15+Z1394*'114成績輸入與落點儀表板'!$B$16</f>
        <v>0</v>
      </c>
      <c r="I1394" s="8">
        <f t="shared" si="42"/>
        <v>-123.75</v>
      </c>
      <c r="J1394" s="2" t="str">
        <f t="shared" si="43"/>
        <v>FAIL</v>
      </c>
      <c r="K1394" s="17" t="str">
        <f>IF(AND(IF('114成績輸入與落點儀表板'!$C$2="必須採計",L1394&gt;0,IF('114成績輸入與落點儀表板'!$C$2="不可採計",L1394=0,TRUE)),IF('114成績輸入與落點儀表板'!$C$3="必須採計",M1394&gt;0,IF('114成績輸入與落點儀表板'!$C$3="不可採計",M1394=0,TRUE)),IF('114成績輸入與落點儀表板'!$C$4="必須採計",N1394&gt;0,IF('114成績輸入與落點儀表板'!$C$4="不可採計",N1394=0,TRUE)),IF('114成績輸入與落點儀表板'!$C$5="必須採計",O1394&gt;0,IF('114成績輸入與落點儀表板'!$C$5="不可採計",O1394=0,TRUE)),IF('114成績輸入與落點儀表板'!$C$6="必須採計",P1394&gt;0,IF('114成績輸入與落點儀表板'!$C$6="不可採計",P1394=0,TRUE)),IF('114成績輸入與落點儀表板'!$C$7="必須採計",Q1394&gt;0,IF('114成績輸入與落點儀表板'!$C$7="不可採計",Q1394=0,TRUE)),IF('114成績輸入與落點儀表板'!$C$8="必須採計",R1394&gt;0,IF('114成績輸入與落點儀表板'!$C$8="不可採計",R1394=0,TRUE)),IF('114成績輸入與落點儀表板'!$C$9="必須採計",S1394&gt;0,IF('114成績輸入與落點儀表板'!$C$9="不可採計",S1394=0,TRUE)),IF('114成績輸入與落點儀表板'!$C$10="必須採計",T1394&gt;0,IF('114成績輸入與落點儀表板'!$C$10="不可採計",T1394=0,TRUE)),IF('114成績輸入與落點儀表板'!$C$11="必須採計",U1394&gt;0,IF('114成績輸入與落點儀表板'!$C$11="不可採計",U1394=0,TRUE)),IF('114成績輸入與落點儀表板'!$C$12="必須採計",V1394&gt;0,IF('114成績輸入與落點儀表板'!$C$12="不可採計",V1394=0,TRUE)),IF('114成績輸入與落點儀表板'!$C$13="必須採計",W1394&gt;0,IF('114成績輸入與落點儀表板'!$C$13="不可採計",W1394=0,TRUE)),IF('114成績輸入與落點儀表板'!$C$14="必須採計",X1394&gt;0,IF('114成績輸入與落點儀表板'!$C$14="不可採計",X1394=0,TRUE)),IF('114成績輸入與落點儀表板'!$C$15="必須採計",Y1394&gt;0,IF('114成績輸入與落點儀表板'!$C$15="不可採計",Y1394=0,TRUE)),IF('114成績輸入與落點儀表板'!$C$16="必須採計",Z1394&gt;0,IF('114成績輸入與落點儀表板'!$C$16="不可採計",Z1394=0,TRUE))),"✅ 符合","❌ 不符合")</f>
        <v>✅ 符合</v>
      </c>
      <c r="L1394" s="15">
        <v>1.75</v>
      </c>
      <c r="M1394" s="15">
        <v>1.5</v>
      </c>
      <c r="N1394" s="15">
        <v>0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2</v>
      </c>
      <c r="X1394" s="15">
        <v>0</v>
      </c>
      <c r="Y1394" s="15">
        <v>0</v>
      </c>
      <c r="Z1394" s="15">
        <v>0</v>
      </c>
    </row>
    <row r="1395" spans="1:26" ht="15.75" customHeight="1" x14ac:dyDescent="0.3">
      <c r="A1395" s="2" t="s">
        <v>3243</v>
      </c>
      <c r="B1395" s="6" t="s">
        <v>3164</v>
      </c>
      <c r="C1395" s="6" t="s">
        <v>4686</v>
      </c>
      <c r="D1395" s="12" t="s">
        <v>73</v>
      </c>
      <c r="E1395" s="13" t="s">
        <v>3185</v>
      </c>
      <c r="F1395" s="2">
        <v>7</v>
      </c>
      <c r="G1395" s="15">
        <v>135.75</v>
      </c>
      <c r="H1395" s="7">
        <f>L1395*'114成績輸入與落點儀表板'!$B$2+M1395*'114成績輸入與落點儀表板'!$B$3+N1395*'114成績輸入與落點儀表板'!$B$4+O1395*'114成績輸入與落點儀表板'!$B$5+P1395*'114成績輸入與落點儀表板'!$B$6+Q1395*'114成績輸入與落點儀表板'!$B$7+R1395*'114成績輸入與落點儀表板'!$B$8+S1395*'114成績輸入與落點儀表板'!$B$9+T1395*'114成績輸入與落點儀表板'!$B$10+U1395*'114成績輸入與落點儀表板'!$B$11+V1395*'114成績輸入與落點儀表板'!$B$12+W1395*'114成績輸入與落點儀表板'!$B$13+X1395*'114成績輸入與落點儀表板'!$B$14+Y1395*'114成績輸入與落點儀表板'!$B$15+Z1395*'114成績輸入與落點儀表板'!$B$16</f>
        <v>0</v>
      </c>
      <c r="I1395" s="8">
        <f t="shared" si="42"/>
        <v>-135.75</v>
      </c>
      <c r="J1395" s="2" t="str">
        <f t="shared" si="43"/>
        <v>FAIL</v>
      </c>
      <c r="K1395" s="17" t="str">
        <f>IF(AND(IF('114成績輸入與落點儀表板'!$C$2="必須採計",L1395&gt;0,IF('114成績輸入與落點儀表板'!$C$2="不可採計",L1395=0,TRUE)),IF('114成績輸入與落點儀表板'!$C$3="必須採計",M1395&gt;0,IF('114成績輸入與落點儀表板'!$C$3="不可採計",M1395=0,TRUE)),IF('114成績輸入與落點儀表板'!$C$4="必須採計",N1395&gt;0,IF('114成績輸入與落點儀表板'!$C$4="不可採計",N1395=0,TRUE)),IF('114成績輸入與落點儀表板'!$C$5="必須採計",O1395&gt;0,IF('114成績輸入與落點儀表板'!$C$5="不可採計",O1395=0,TRUE)),IF('114成績輸入與落點儀表板'!$C$6="必須採計",P1395&gt;0,IF('114成績輸入與落點儀表板'!$C$6="不可採計",P1395=0,TRUE)),IF('114成績輸入與落點儀表板'!$C$7="必須採計",Q1395&gt;0,IF('114成績輸入與落點儀表板'!$C$7="不可採計",Q1395=0,TRUE)),IF('114成績輸入與落點儀表板'!$C$8="必須採計",R1395&gt;0,IF('114成績輸入與落點儀表板'!$C$8="不可採計",R1395=0,TRUE)),IF('114成績輸入與落點儀表板'!$C$9="必須採計",S1395&gt;0,IF('114成績輸入與落點儀表板'!$C$9="不可採計",S1395=0,TRUE)),IF('114成績輸入與落點儀表板'!$C$10="必須採計",T1395&gt;0,IF('114成績輸入與落點儀表板'!$C$10="不可採計",T1395=0,TRUE)),IF('114成績輸入與落點儀表板'!$C$11="必須採計",U1395&gt;0,IF('114成績輸入與落點儀表板'!$C$11="不可採計",U1395=0,TRUE)),IF('114成績輸入與落點儀表板'!$C$12="必須採計",V1395&gt;0,IF('114成績輸入與落點儀表板'!$C$12="不可採計",V1395=0,TRUE)),IF('114成績輸入與落點儀表板'!$C$13="必須採計",W1395&gt;0,IF('114成績輸入與落點儀表板'!$C$13="不可採計",W1395=0,TRUE)),IF('114成績輸入與落點儀表板'!$C$14="必須採計",X1395&gt;0,IF('114成績輸入與落點儀表板'!$C$14="不可採計",X1395=0,TRUE)),IF('114成績輸入與落點儀表板'!$C$15="必須採計",Y1395&gt;0,IF('114成績輸入與落點儀表板'!$C$15="不可採計",Y1395=0,TRUE)),IF('114成績輸入與落點儀表板'!$C$16="必須採計",Z1395&gt;0,IF('114成績輸入與落點儀表板'!$C$16="不可採計",Z1395=0,TRUE))),"✅ 符合","❌ 不符合")</f>
        <v>✅ 符合</v>
      </c>
      <c r="L1395" s="15">
        <v>1.75</v>
      </c>
      <c r="M1395" s="15">
        <v>1.5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0</v>
      </c>
      <c r="W1395" s="15">
        <v>2</v>
      </c>
      <c r="X1395" s="15">
        <v>0</v>
      </c>
      <c r="Y1395" s="15">
        <v>0</v>
      </c>
      <c r="Z1395" s="15">
        <v>0</v>
      </c>
    </row>
    <row r="1396" spans="1:26" ht="15.75" customHeight="1" x14ac:dyDescent="0.3">
      <c r="A1396" s="2" t="s">
        <v>4691</v>
      </c>
      <c r="B1396" s="6" t="s">
        <v>3164</v>
      </c>
      <c r="C1396" s="6" t="s">
        <v>223</v>
      </c>
      <c r="D1396" s="12" t="s">
        <v>121</v>
      </c>
      <c r="E1396" s="13" t="s">
        <v>1316</v>
      </c>
      <c r="F1396" s="2">
        <v>41</v>
      </c>
      <c r="G1396" s="15">
        <v>85</v>
      </c>
      <c r="H1396" s="7">
        <f>L1396*'114成績輸入與落點儀表板'!$B$2+M1396*'114成績輸入與落點儀表板'!$B$3+N1396*'114成績輸入與落點儀表板'!$B$4+O1396*'114成績輸入與落點儀表板'!$B$5+P1396*'114成績輸入與落點儀表板'!$B$6+Q1396*'114成績輸入與落點儀表板'!$B$7+R1396*'114成績輸入與落點儀表板'!$B$8+S1396*'114成績輸入與落點儀表板'!$B$9+T1396*'114成績輸入與落點儀表板'!$B$10+U1396*'114成績輸入與落點儀表板'!$B$11+V1396*'114成績輸入與落點儀表板'!$B$12+W1396*'114成績輸入與落點儀表板'!$B$13+X1396*'114成績輸入與落點儀表板'!$B$14+Y1396*'114成績輸入與落點儀表板'!$B$15+Z1396*'114成績輸入與落點儀表板'!$B$16</f>
        <v>0</v>
      </c>
      <c r="I1396" s="8">
        <f t="shared" si="42"/>
        <v>-85</v>
      </c>
      <c r="J1396" s="2" t="str">
        <f t="shared" si="43"/>
        <v>FAIL</v>
      </c>
      <c r="K1396" s="17" t="str">
        <f>IF(AND(IF('114成績輸入與落點儀表板'!$C$2="必須採計",L1396&gt;0,IF('114成績輸入與落點儀表板'!$C$2="不可採計",L1396=0,TRUE)),IF('114成績輸入與落點儀表板'!$C$3="必須採計",M1396&gt;0,IF('114成績輸入與落點儀表板'!$C$3="不可採計",M1396=0,TRUE)),IF('114成績輸入與落點儀表板'!$C$4="必須採計",N1396&gt;0,IF('114成績輸入與落點儀表板'!$C$4="不可採計",N1396=0,TRUE)),IF('114成績輸入與落點儀表板'!$C$5="必須採計",O1396&gt;0,IF('114成績輸入與落點儀表板'!$C$5="不可採計",O1396=0,TRUE)),IF('114成績輸入與落點儀表板'!$C$6="必須採計",P1396&gt;0,IF('114成績輸入與落點儀表板'!$C$6="不可採計",P1396=0,TRUE)),IF('114成績輸入與落點儀表板'!$C$7="必須採計",Q1396&gt;0,IF('114成績輸入與落點儀表板'!$C$7="不可採計",Q1396=0,TRUE)),IF('114成績輸入與落點儀表板'!$C$8="必須採計",R1396&gt;0,IF('114成績輸入與落點儀表板'!$C$8="不可採計",R1396=0,TRUE)),IF('114成績輸入與落點儀表板'!$C$9="必須採計",S1396&gt;0,IF('114成績輸入與落點儀表板'!$C$9="不可採計",S1396=0,TRUE)),IF('114成績輸入與落點儀表板'!$C$10="必須採計",T1396&gt;0,IF('114成績輸入與落點儀表板'!$C$10="不可採計",T1396=0,TRUE)),IF('114成績輸入與落點儀表板'!$C$11="必須採計",U1396&gt;0,IF('114成績輸入與落點儀表板'!$C$11="不可採計",U1396=0,TRUE)),IF('114成績輸入與落點儀表板'!$C$12="必須採計",V1396&gt;0,IF('114成績輸入與落點儀表板'!$C$12="不可採計",V1396=0,TRUE)),IF('114成績輸入與落點儀表板'!$C$13="必須採計",W1396&gt;0,IF('114成績輸入與落點儀表板'!$C$13="不可採計",W1396=0,TRUE)),IF('114成績輸入與落點儀表板'!$C$14="必須採計",X1396&gt;0,IF('114成績輸入與落點儀表板'!$C$14="不可採計",X1396=0,TRUE)),IF('114成績輸入與落點儀表板'!$C$15="必須採計",Y1396&gt;0,IF('114成績輸入與落點儀表板'!$C$15="不可採計",Y1396=0,TRUE)),IF('114成績輸入與落點儀表板'!$C$16="必須採計",Z1396&gt;0,IF('114成績輸入與落點儀表板'!$C$16="不可採計",Z1396=0,TRUE))),"✅ 符合","❌ 不符合")</f>
        <v>✅ 符合</v>
      </c>
      <c r="L1396" s="15">
        <v>1</v>
      </c>
      <c r="M1396" s="15">
        <v>0</v>
      </c>
      <c r="N1396" s="15">
        <v>0</v>
      </c>
      <c r="O1396" s="15">
        <v>0</v>
      </c>
      <c r="P1396" s="15">
        <v>0</v>
      </c>
      <c r="Q1396" s="15">
        <v>1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1</v>
      </c>
      <c r="X1396" s="15">
        <v>0</v>
      </c>
      <c r="Y1396" s="15">
        <v>0</v>
      </c>
      <c r="Z1396" s="15">
        <v>0</v>
      </c>
    </row>
    <row r="1397" spans="1:26" ht="15.75" customHeight="1" x14ac:dyDescent="0.3">
      <c r="A1397" s="2" t="s">
        <v>4692</v>
      </c>
      <c r="B1397" s="6" t="s">
        <v>3164</v>
      </c>
      <c r="C1397" s="6" t="s">
        <v>1604</v>
      </c>
      <c r="D1397" s="12" t="s">
        <v>121</v>
      </c>
      <c r="E1397" s="13" t="s">
        <v>4687</v>
      </c>
      <c r="F1397" s="2">
        <v>35</v>
      </c>
      <c r="G1397" s="15">
        <v>93</v>
      </c>
      <c r="H1397" s="7">
        <f>L1397*'114成績輸入與落點儀表板'!$B$2+M1397*'114成績輸入與落點儀表板'!$B$3+N1397*'114成績輸入與落點儀表板'!$B$4+O1397*'114成績輸入與落點儀表板'!$B$5+P1397*'114成績輸入與落點儀表板'!$B$6+Q1397*'114成績輸入與落點儀表板'!$B$7+R1397*'114成績輸入與落點儀表板'!$B$8+S1397*'114成績輸入與落點儀表板'!$B$9+T1397*'114成績輸入與落點儀表板'!$B$10+U1397*'114成績輸入與落點儀表板'!$B$11+V1397*'114成績輸入與落點儀表板'!$B$12+W1397*'114成績輸入與落點儀表板'!$B$13+X1397*'114成績輸入與落點儀表板'!$B$14+Y1397*'114成績輸入與落點儀表板'!$B$15+Z1397*'114成績輸入與落點儀表板'!$B$16</f>
        <v>0</v>
      </c>
      <c r="I1397" s="8">
        <f t="shared" si="42"/>
        <v>-93</v>
      </c>
      <c r="J1397" s="2" t="str">
        <f t="shared" si="43"/>
        <v>FAIL</v>
      </c>
      <c r="K1397" s="17" t="str">
        <f>IF(AND(IF('114成績輸入與落點儀表板'!$C$2="必須採計",L1397&gt;0,IF('114成績輸入與落點儀表板'!$C$2="不可採計",L1397=0,TRUE)),IF('114成績輸入與落點儀表板'!$C$3="必須採計",M1397&gt;0,IF('114成績輸入與落點儀表板'!$C$3="不可採計",M1397=0,TRUE)),IF('114成績輸入與落點儀表板'!$C$4="必須採計",N1397&gt;0,IF('114成績輸入與落點儀表板'!$C$4="不可採計",N1397=0,TRUE)),IF('114成績輸入與落點儀表板'!$C$5="必須採計",O1397&gt;0,IF('114成績輸入與落點儀表板'!$C$5="不可採計",O1397=0,TRUE)),IF('114成績輸入與落點儀表板'!$C$6="必須採計",P1397&gt;0,IF('114成績輸入與落點儀表板'!$C$6="不可採計",P1397=0,TRUE)),IF('114成績輸入與落點儀表板'!$C$7="必須採計",Q1397&gt;0,IF('114成績輸入與落點儀表板'!$C$7="不可採計",Q1397=0,TRUE)),IF('114成績輸入與落點儀表板'!$C$8="必須採計",R1397&gt;0,IF('114成績輸入與落點儀表板'!$C$8="不可採計",R1397=0,TRUE)),IF('114成績輸入與落點儀表板'!$C$9="必須採計",S1397&gt;0,IF('114成績輸入與落點儀表板'!$C$9="不可採計",S1397=0,TRUE)),IF('114成績輸入與落點儀表板'!$C$10="必須採計",T1397&gt;0,IF('114成績輸入與落點儀表板'!$C$10="不可採計",T1397=0,TRUE)),IF('114成績輸入與落點儀表板'!$C$11="必須採計",U1397&gt;0,IF('114成績輸入與落點儀表板'!$C$11="不可採計",U1397=0,TRUE)),IF('114成績輸入與落點儀表板'!$C$12="必須採計",V1397&gt;0,IF('114成績輸入與落點儀表板'!$C$12="不可採計",V1397=0,TRUE)),IF('114成績輸入與落點儀表板'!$C$13="必須採計",W1397&gt;0,IF('114成績輸入與落點儀表板'!$C$13="不可採計",W1397=0,TRUE)),IF('114成績輸入與落點儀表板'!$C$14="必須採計",X1397&gt;0,IF('114成績輸入與落點儀表板'!$C$14="不可採計",X1397=0,TRUE)),IF('114成績輸入與落點儀表板'!$C$15="必須採計",Y1397&gt;0,IF('114成績輸入與落點儀表板'!$C$15="不可採計",Y1397=0,TRUE)),IF('114成績輸入與落點儀表板'!$C$16="必須採計",Z1397&gt;0,IF('114成績輸入與落點儀表板'!$C$16="不可採計",Z1397=0,TRUE))),"✅ 符合","❌ 不符合")</f>
        <v>✅ 符合</v>
      </c>
      <c r="L1397" s="15">
        <v>1</v>
      </c>
      <c r="M1397" s="15">
        <v>0</v>
      </c>
      <c r="N1397" s="15">
        <v>0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0</v>
      </c>
      <c r="V1397" s="15">
        <v>0</v>
      </c>
      <c r="W1397" s="15">
        <v>1</v>
      </c>
      <c r="X1397" s="15">
        <v>1</v>
      </c>
      <c r="Y1397" s="15">
        <v>0</v>
      </c>
      <c r="Z1397" s="15">
        <v>0</v>
      </c>
    </row>
    <row r="1398" spans="1:26" ht="15.75" customHeight="1" x14ac:dyDescent="0.3">
      <c r="A1398" s="2" t="s">
        <v>4694</v>
      </c>
      <c r="B1398" s="6" t="s">
        <v>3164</v>
      </c>
      <c r="C1398" s="6" t="s">
        <v>3192</v>
      </c>
      <c r="D1398" s="12" t="s">
        <v>121</v>
      </c>
      <c r="E1398" s="13" t="s">
        <v>1667</v>
      </c>
      <c r="F1398" s="2">
        <v>26</v>
      </c>
      <c r="G1398" s="15">
        <v>93</v>
      </c>
      <c r="H1398" s="7">
        <f>L1398*'114成績輸入與落點儀表板'!$B$2+M1398*'114成績輸入與落點儀表板'!$B$3+N1398*'114成績輸入與落點儀表板'!$B$4+O1398*'114成績輸入與落點儀表板'!$B$5+P1398*'114成績輸入與落點儀表板'!$B$6+Q1398*'114成績輸入與落點儀表板'!$B$7+R1398*'114成績輸入與落點儀表板'!$B$8+S1398*'114成績輸入與落點儀表板'!$B$9+T1398*'114成績輸入與落點儀表板'!$B$10+U1398*'114成績輸入與落點儀表板'!$B$11+V1398*'114成績輸入與落點儀表板'!$B$12+W1398*'114成績輸入與落點儀表板'!$B$13+X1398*'114成績輸入與落點儀表板'!$B$14+Y1398*'114成績輸入與落點儀表板'!$B$15+Z1398*'114成績輸入與落點儀表板'!$B$16</f>
        <v>0</v>
      </c>
      <c r="I1398" s="8">
        <f t="shared" si="42"/>
        <v>-93</v>
      </c>
      <c r="J1398" s="2" t="str">
        <f t="shared" si="43"/>
        <v>FAIL</v>
      </c>
      <c r="K1398" s="17" t="str">
        <f>IF(AND(IF('114成績輸入與落點儀表板'!$C$2="必須採計",L1398&gt;0,IF('114成績輸入與落點儀表板'!$C$2="不可採計",L1398=0,TRUE)),IF('114成績輸入與落點儀表板'!$C$3="必須採計",M1398&gt;0,IF('114成績輸入與落點儀表板'!$C$3="不可採計",M1398=0,TRUE)),IF('114成績輸入與落點儀表板'!$C$4="必須採計",N1398&gt;0,IF('114成績輸入與落點儀表板'!$C$4="不可採計",N1398=0,TRUE)),IF('114成績輸入與落點儀表板'!$C$5="必須採計",O1398&gt;0,IF('114成績輸入與落點儀表板'!$C$5="不可採計",O1398=0,TRUE)),IF('114成績輸入與落點儀表板'!$C$6="必須採計",P1398&gt;0,IF('114成績輸入與落點儀表板'!$C$6="不可採計",P1398=0,TRUE)),IF('114成績輸入與落點儀表板'!$C$7="必須採計",Q1398&gt;0,IF('114成績輸入與落點儀表板'!$C$7="不可採計",Q1398=0,TRUE)),IF('114成績輸入與落點儀表板'!$C$8="必須採計",R1398&gt;0,IF('114成績輸入與落點儀表板'!$C$8="不可採計",R1398=0,TRUE)),IF('114成績輸入與落點儀表板'!$C$9="必須採計",S1398&gt;0,IF('114成績輸入與落點儀表板'!$C$9="不可採計",S1398=0,TRUE)),IF('114成績輸入與落點儀表板'!$C$10="必須採計",T1398&gt;0,IF('114成績輸入與落點儀表板'!$C$10="不可採計",T1398=0,TRUE)),IF('114成績輸入與落點儀表板'!$C$11="必須採計",U1398&gt;0,IF('114成績輸入與落點儀表板'!$C$11="不可採計",U1398=0,TRUE)),IF('114成績輸入與落點儀表板'!$C$12="必須採計",V1398&gt;0,IF('114成績輸入與落點儀表板'!$C$12="不可採計",V1398=0,TRUE)),IF('114成績輸入與落點儀表板'!$C$13="必須採計",W1398&gt;0,IF('114成績輸入與落點儀表板'!$C$13="不可採計",W1398=0,TRUE)),IF('114成績輸入與落點儀表板'!$C$14="必須採計",X1398&gt;0,IF('114成績輸入與落點儀表板'!$C$14="不可採計",X1398=0,TRUE)),IF('114成績輸入與落點儀表板'!$C$15="必須採計",Y1398&gt;0,IF('114成績輸入與落點儀表板'!$C$15="不可採計",Y1398=0,TRUE)),IF('114成績輸入與落點儀表板'!$C$16="必須採計",Z1398&gt;0,IF('114成績輸入與落點儀表板'!$C$16="不可採計",Z1398=0,TRUE))),"✅ 符合","❌ 不符合")</f>
        <v>✅ 符合</v>
      </c>
      <c r="L1398" s="15">
        <v>1</v>
      </c>
      <c r="M1398" s="15">
        <v>1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2</v>
      </c>
      <c r="X1398" s="15">
        <v>0</v>
      </c>
      <c r="Y1398" s="15">
        <v>0</v>
      </c>
      <c r="Z1398" s="15">
        <v>0</v>
      </c>
    </row>
    <row r="1399" spans="1:26" ht="15.75" customHeight="1" x14ac:dyDescent="0.3">
      <c r="A1399" s="2" t="s">
        <v>3245</v>
      </c>
      <c r="B1399" s="13" t="s">
        <v>3164</v>
      </c>
      <c r="C1399" s="13" t="s">
        <v>3194</v>
      </c>
      <c r="D1399" s="12" t="s">
        <v>121</v>
      </c>
      <c r="E1399" s="13" t="s">
        <v>1667</v>
      </c>
      <c r="F1399" s="2">
        <v>22</v>
      </c>
      <c r="G1399" s="15">
        <v>96</v>
      </c>
      <c r="H1399" s="7">
        <f>L1399*'114成績輸入與落點儀表板'!$B$2+M1399*'114成績輸入與落點儀表板'!$B$3+N1399*'114成績輸入與落點儀表板'!$B$4+O1399*'114成績輸入與落點儀表板'!$B$5+P1399*'114成績輸入與落點儀表板'!$B$6+Q1399*'114成績輸入與落點儀表板'!$B$7+R1399*'114成績輸入與落點儀表板'!$B$8+S1399*'114成績輸入與落點儀表板'!$B$9+T1399*'114成績輸入與落點儀表板'!$B$10+U1399*'114成績輸入與落點儀表板'!$B$11+V1399*'114成績輸入與落點儀表板'!$B$12+W1399*'114成績輸入與落點儀表板'!$B$13+X1399*'114成績輸入與落點儀表板'!$B$14+Y1399*'114成績輸入與落點儀表板'!$B$15+Z1399*'114成績輸入與落點儀表板'!$B$16</f>
        <v>0</v>
      </c>
      <c r="I1399" s="8">
        <f t="shared" si="42"/>
        <v>-96</v>
      </c>
      <c r="J1399" s="2" t="str">
        <f t="shared" si="43"/>
        <v>FAIL</v>
      </c>
      <c r="K1399" s="17" t="str">
        <f>IF(AND(IF('114成績輸入與落點儀表板'!$C$2="必須採計",L1399&gt;0,IF('114成績輸入與落點儀表板'!$C$2="不可採計",L1399=0,TRUE)),IF('114成績輸入與落點儀表板'!$C$3="必須採計",M1399&gt;0,IF('114成績輸入與落點儀表板'!$C$3="不可採計",M1399=0,TRUE)),IF('114成績輸入與落點儀表板'!$C$4="必須採計",N1399&gt;0,IF('114成績輸入與落點儀表板'!$C$4="不可採計",N1399=0,TRUE)),IF('114成績輸入與落點儀表板'!$C$5="必須採計",O1399&gt;0,IF('114成績輸入與落點儀表板'!$C$5="不可採計",O1399=0,TRUE)),IF('114成績輸入與落點儀表板'!$C$6="必須採計",P1399&gt;0,IF('114成績輸入與落點儀表板'!$C$6="不可採計",P1399=0,TRUE)),IF('114成績輸入與落點儀表板'!$C$7="必須採計",Q1399&gt;0,IF('114成績輸入與落點儀表板'!$C$7="不可採計",Q1399=0,TRUE)),IF('114成績輸入與落點儀表板'!$C$8="必須採計",R1399&gt;0,IF('114成績輸入與落點儀表板'!$C$8="不可採計",R1399=0,TRUE)),IF('114成績輸入與落點儀表板'!$C$9="必須採計",S1399&gt;0,IF('114成績輸入與落點儀表板'!$C$9="不可採計",S1399=0,TRUE)),IF('114成績輸入與落點儀表板'!$C$10="必須採計",T1399&gt;0,IF('114成績輸入與落點儀表板'!$C$10="不可採計",T1399=0,TRUE)),IF('114成績輸入與落點儀表板'!$C$11="必須採計",U1399&gt;0,IF('114成績輸入與落點儀表板'!$C$11="不可採計",U1399=0,TRUE)),IF('114成績輸入與落點儀表板'!$C$12="必須採計",V1399&gt;0,IF('114成績輸入與落點儀表板'!$C$12="不可採計",V1399=0,TRUE)),IF('114成績輸入與落點儀表板'!$C$13="必須採計",W1399&gt;0,IF('114成績輸入與落點儀表板'!$C$13="不可採計",W1399=0,TRUE)),IF('114成績輸入與落點儀表板'!$C$14="必須採計",X1399&gt;0,IF('114成績輸入與落點儀表板'!$C$14="不可採計",X1399=0,TRUE)),IF('114成績輸入與落點儀表板'!$C$15="必須採計",Y1399&gt;0,IF('114成績輸入與落點儀表板'!$C$15="不可採計",Y1399=0,TRUE)),IF('114成績輸入與落點儀表板'!$C$16="必須採計",Z1399&gt;0,IF('114成績輸入與落點儀表板'!$C$16="不可採計",Z1399=0,TRUE))),"✅ 符合","❌ 不符合")</f>
        <v>✅ 符合</v>
      </c>
      <c r="L1399" s="15">
        <v>1</v>
      </c>
      <c r="M1399" s="15">
        <v>1</v>
      </c>
      <c r="N1399" s="15">
        <v>0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0</v>
      </c>
      <c r="V1399" s="15">
        <v>0</v>
      </c>
      <c r="W1399" s="15">
        <v>2</v>
      </c>
      <c r="X1399" s="15">
        <v>0</v>
      </c>
      <c r="Y1399" s="15">
        <v>0</v>
      </c>
      <c r="Z1399" s="15">
        <v>0</v>
      </c>
    </row>
    <row r="1400" spans="1:26" ht="15.75" customHeight="1" x14ac:dyDescent="0.3">
      <c r="A1400" s="2" t="s">
        <v>4695</v>
      </c>
      <c r="B1400" s="13" t="s">
        <v>3164</v>
      </c>
      <c r="C1400" s="13" t="s">
        <v>4689</v>
      </c>
      <c r="D1400" s="12" t="s">
        <v>121</v>
      </c>
      <c r="E1400" s="13" t="s">
        <v>1667</v>
      </c>
      <c r="F1400" s="2">
        <v>5</v>
      </c>
      <c r="G1400" s="15">
        <v>101</v>
      </c>
      <c r="H1400" s="7">
        <f>L1400*'114成績輸入與落點儀表板'!$B$2+M1400*'114成績輸入與落點儀表板'!$B$3+N1400*'114成績輸入與落點儀表板'!$B$4+O1400*'114成績輸入與落點儀表板'!$B$5+P1400*'114成績輸入與落點儀表板'!$B$6+Q1400*'114成績輸入與落點儀表板'!$B$7+R1400*'114成績輸入與落點儀表板'!$B$8+S1400*'114成績輸入與落點儀表板'!$B$9+T1400*'114成績輸入與落點儀表板'!$B$10+U1400*'114成績輸入與落點儀表板'!$B$11+V1400*'114成績輸入與落點儀表板'!$B$12+W1400*'114成績輸入與落點儀表板'!$B$13+X1400*'114成績輸入與落點儀表板'!$B$14+Y1400*'114成績輸入與落點儀表板'!$B$15+Z1400*'114成績輸入與落點儀表板'!$B$16</f>
        <v>0</v>
      </c>
      <c r="I1400" s="8">
        <f t="shared" si="42"/>
        <v>-101</v>
      </c>
      <c r="J1400" s="2" t="str">
        <f t="shared" si="43"/>
        <v>FAIL</v>
      </c>
      <c r="K1400" s="17" t="str">
        <f>IF(AND(IF('114成績輸入與落點儀表板'!$C$2="必須採計",L1400&gt;0,IF('114成績輸入與落點儀表板'!$C$2="不可採計",L1400=0,TRUE)),IF('114成績輸入與落點儀表板'!$C$3="必須採計",M1400&gt;0,IF('114成績輸入與落點儀表板'!$C$3="不可採計",M1400=0,TRUE)),IF('114成績輸入與落點儀表板'!$C$4="必須採計",N1400&gt;0,IF('114成績輸入與落點儀表板'!$C$4="不可採計",N1400=0,TRUE)),IF('114成績輸入與落點儀表板'!$C$5="必須採計",O1400&gt;0,IF('114成績輸入與落點儀表板'!$C$5="不可採計",O1400=0,TRUE)),IF('114成績輸入與落點儀表板'!$C$6="必須採計",P1400&gt;0,IF('114成績輸入與落點儀表板'!$C$6="不可採計",P1400=0,TRUE)),IF('114成績輸入與落點儀表板'!$C$7="必須採計",Q1400&gt;0,IF('114成績輸入與落點儀表板'!$C$7="不可採計",Q1400=0,TRUE)),IF('114成績輸入與落點儀表板'!$C$8="必須採計",R1400&gt;0,IF('114成績輸入與落點儀表板'!$C$8="不可採計",R1400=0,TRUE)),IF('114成績輸入與落點儀表板'!$C$9="必須採計",S1400&gt;0,IF('114成績輸入與落點儀表板'!$C$9="不可採計",S1400=0,TRUE)),IF('114成績輸入與落點儀表板'!$C$10="必須採計",T1400&gt;0,IF('114成績輸入與落點儀表板'!$C$10="不可採計",T1400=0,TRUE)),IF('114成績輸入與落點儀表板'!$C$11="必須採計",U1400&gt;0,IF('114成績輸入與落點儀表板'!$C$11="不可採計",U1400=0,TRUE)),IF('114成績輸入與落點儀表板'!$C$12="必須採計",V1400&gt;0,IF('114成績輸入與落點儀表板'!$C$12="不可採計",V1400=0,TRUE)),IF('114成績輸入與落點儀表板'!$C$13="必須採計",W1400&gt;0,IF('114成績輸入與落點儀表板'!$C$13="不可採計",W1400=0,TRUE)),IF('114成績輸入與落點儀表板'!$C$14="必須採計",X1400&gt;0,IF('114成績輸入與落點儀表板'!$C$14="不可採計",X1400=0,TRUE)),IF('114成績輸入與落點儀表板'!$C$15="必須採計",Y1400&gt;0,IF('114成績輸入與落點儀表板'!$C$15="不可採計",Y1400=0,TRUE)),IF('114成績輸入與落點儀表板'!$C$16="必須採計",Z1400&gt;0,IF('114成績輸入與落點儀表板'!$C$16="不可採計",Z1400=0,TRUE))),"✅ 符合","❌ 不符合")</f>
        <v>✅ 符合</v>
      </c>
      <c r="L1400" s="15">
        <v>1</v>
      </c>
      <c r="M1400" s="15">
        <v>1</v>
      </c>
      <c r="N1400" s="15">
        <v>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0</v>
      </c>
      <c r="V1400" s="15">
        <v>0</v>
      </c>
      <c r="W1400" s="15">
        <v>2</v>
      </c>
      <c r="X1400" s="15">
        <v>0</v>
      </c>
      <c r="Y1400" s="15">
        <v>0</v>
      </c>
      <c r="Z1400" s="15">
        <v>0</v>
      </c>
    </row>
    <row r="1401" spans="1:26" ht="15.75" customHeight="1" x14ac:dyDescent="0.3">
      <c r="A1401" s="2" t="s">
        <v>4696</v>
      </c>
      <c r="B1401" s="13" t="s">
        <v>3164</v>
      </c>
      <c r="C1401" s="13" t="s">
        <v>563</v>
      </c>
      <c r="D1401" s="12" t="s">
        <v>121</v>
      </c>
      <c r="E1401" s="13" t="s">
        <v>4690</v>
      </c>
      <c r="F1401" s="2">
        <v>26</v>
      </c>
      <c r="G1401" s="15">
        <v>123.5</v>
      </c>
      <c r="H1401" s="7">
        <f>L1401*'114成績輸入與落點儀表板'!$B$2+M1401*'114成績輸入與落點儀表板'!$B$3+N1401*'114成績輸入與落點儀表板'!$B$4+O1401*'114成績輸入與落點儀表板'!$B$5+P1401*'114成績輸入與落點儀表板'!$B$6+Q1401*'114成績輸入與落點儀表板'!$B$7+R1401*'114成績輸入與落點儀表板'!$B$8+S1401*'114成績輸入與落點儀表板'!$B$9+T1401*'114成績輸入與落點儀表板'!$B$10+U1401*'114成績輸入與落點儀表板'!$B$11+V1401*'114成績輸入與落點儀表板'!$B$12+W1401*'114成績輸入與落點儀表板'!$B$13+X1401*'114成績輸入與落點儀表板'!$B$14+Y1401*'114成績輸入與落點儀表板'!$B$15+Z1401*'114成績輸入與落點儀表板'!$B$16</f>
        <v>0</v>
      </c>
      <c r="I1401" s="8">
        <f t="shared" si="42"/>
        <v>-123.5</v>
      </c>
      <c r="J1401" s="2" t="str">
        <f t="shared" si="43"/>
        <v>FAIL</v>
      </c>
      <c r="K1401" s="17" t="str">
        <f>IF(AND(IF('114成績輸入與落點儀表板'!$C$2="必須採計",L1401&gt;0,IF('114成績輸入與落點儀表板'!$C$2="不可採計",L1401=0,TRUE)),IF('114成績輸入與落點儀表板'!$C$3="必須採計",M1401&gt;0,IF('114成績輸入與落點儀表板'!$C$3="不可採計",M1401=0,TRUE)),IF('114成績輸入與落點儀表板'!$C$4="必須採計",N1401&gt;0,IF('114成績輸入與落點儀表板'!$C$4="不可採計",N1401=0,TRUE)),IF('114成績輸入與落點儀表板'!$C$5="必須採計",O1401&gt;0,IF('114成績輸入與落點儀表板'!$C$5="不可採計",O1401=0,TRUE)),IF('114成績輸入與落點儀表板'!$C$6="必須採計",P1401&gt;0,IF('114成績輸入與落點儀表板'!$C$6="不可採計",P1401=0,TRUE)),IF('114成績輸入與落點儀表板'!$C$7="必須採計",Q1401&gt;0,IF('114成績輸入與落點儀表板'!$C$7="不可採計",Q1401=0,TRUE)),IF('114成績輸入與落點儀表板'!$C$8="必須採計",R1401&gt;0,IF('114成績輸入與落點儀表板'!$C$8="不可採計",R1401=0,TRUE)),IF('114成績輸入與落點儀表板'!$C$9="必須採計",S1401&gt;0,IF('114成績輸入與落點儀表板'!$C$9="不可採計",S1401=0,TRUE)),IF('114成績輸入與落點儀表板'!$C$10="必須採計",T1401&gt;0,IF('114成績輸入與落點儀表板'!$C$10="不可採計",T1401=0,TRUE)),IF('114成績輸入與落點儀表板'!$C$11="必須採計",U1401&gt;0,IF('114成績輸入與落點儀表板'!$C$11="不可採計",U1401=0,TRUE)),IF('114成績輸入與落點儀表板'!$C$12="必須採計",V1401&gt;0,IF('114成績輸入與落點儀表板'!$C$12="不可採計",V1401=0,TRUE)),IF('114成績輸入與落點儀表板'!$C$13="必須採計",W1401&gt;0,IF('114成績輸入與落點儀表板'!$C$13="不可採計",W1401=0,TRUE)),IF('114成績輸入與落點儀表板'!$C$14="必須採計",X1401&gt;0,IF('114成績輸入與落點儀表板'!$C$14="不可採計",X1401=0,TRUE)),IF('114成績輸入與落點儀表板'!$C$15="必須採計",Y1401&gt;0,IF('114成績輸入與落點儀表板'!$C$15="不可採計",Y1401=0,TRUE)),IF('114成績輸入與落點儀表板'!$C$16="必須採計",Z1401&gt;0,IF('114成績輸入與落點儀表板'!$C$16="不可採計",Z1401=0,TRUE))),"✅ 符合","❌ 不符合")</f>
        <v>✅ 符合</v>
      </c>
      <c r="L1401" s="15">
        <v>2</v>
      </c>
      <c r="M1401" s="15">
        <v>0</v>
      </c>
      <c r="N1401" s="15">
        <v>0</v>
      </c>
      <c r="O1401" s="15">
        <v>0</v>
      </c>
      <c r="P1401" s="15">
        <v>0</v>
      </c>
      <c r="Q1401" s="15">
        <v>1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1.5</v>
      </c>
      <c r="X1401" s="15">
        <v>0</v>
      </c>
      <c r="Y1401" s="15">
        <v>0</v>
      </c>
      <c r="Z1401" s="15">
        <v>0</v>
      </c>
    </row>
    <row r="1402" spans="1:26" ht="15.75" customHeight="1" x14ac:dyDescent="0.3">
      <c r="A1402" s="2" t="s">
        <v>5454</v>
      </c>
      <c r="B1402" s="13" t="s">
        <v>3164</v>
      </c>
      <c r="C1402" s="13" t="s">
        <v>352</v>
      </c>
      <c r="D1402" s="12" t="s">
        <v>121</v>
      </c>
      <c r="E1402" s="13" t="s">
        <v>1667</v>
      </c>
      <c r="F1402" s="2">
        <v>33</v>
      </c>
      <c r="G1402" s="15">
        <v>115</v>
      </c>
      <c r="H1402" s="7">
        <f>L1402*'114成績輸入與落點儀表板'!$B$2+M1402*'114成績輸入與落點儀表板'!$B$3+N1402*'114成績輸入與落點儀表板'!$B$4+O1402*'114成績輸入與落點儀表板'!$B$5+P1402*'114成績輸入與落點儀表板'!$B$6+Q1402*'114成績輸入與落點儀表板'!$B$7+R1402*'114成績輸入與落點儀表板'!$B$8+S1402*'114成績輸入與落點儀表板'!$B$9+T1402*'114成績輸入與落點儀表板'!$B$10+U1402*'114成績輸入與落點儀表板'!$B$11+V1402*'114成績輸入與落點儀表板'!$B$12+W1402*'114成績輸入與落點儀表板'!$B$13+X1402*'114成績輸入與落點儀表板'!$B$14+Y1402*'114成績輸入與落點儀表板'!$B$15+Z1402*'114成績輸入與落點儀表板'!$B$16</f>
        <v>0</v>
      </c>
      <c r="I1402" s="8">
        <f t="shared" si="42"/>
        <v>-115</v>
      </c>
      <c r="J1402" s="2" t="str">
        <f t="shared" si="43"/>
        <v>FAIL</v>
      </c>
      <c r="K1402" s="17" t="str">
        <f>IF(AND(IF('114成績輸入與落點儀表板'!$C$2="必須採計",L1402&gt;0,IF('114成績輸入與落點儀表板'!$C$2="不可採計",L1402=0,TRUE)),IF('114成績輸入與落點儀表板'!$C$3="必須採計",M1402&gt;0,IF('114成績輸入與落點儀表板'!$C$3="不可採計",M1402=0,TRUE)),IF('114成績輸入與落點儀表板'!$C$4="必須採計",N1402&gt;0,IF('114成績輸入與落點儀表板'!$C$4="不可採計",N1402=0,TRUE)),IF('114成績輸入與落點儀表板'!$C$5="必須採計",O1402&gt;0,IF('114成績輸入與落點儀表板'!$C$5="不可採計",O1402=0,TRUE)),IF('114成績輸入與落點儀表板'!$C$6="必須採計",P1402&gt;0,IF('114成績輸入與落點儀表板'!$C$6="不可採計",P1402=0,TRUE)),IF('114成績輸入與落點儀表板'!$C$7="必須採計",Q1402&gt;0,IF('114成績輸入與落點儀表板'!$C$7="不可採計",Q1402=0,TRUE)),IF('114成績輸入與落點儀表板'!$C$8="必須採計",R1402&gt;0,IF('114成績輸入與落點儀表板'!$C$8="不可採計",R1402=0,TRUE)),IF('114成績輸入與落點儀表板'!$C$9="必須採計",S1402&gt;0,IF('114成績輸入與落點儀表板'!$C$9="不可採計",S1402=0,TRUE)),IF('114成績輸入與落點儀表板'!$C$10="必須採計",T1402&gt;0,IF('114成績輸入與落點儀表板'!$C$10="不可採計",T1402=0,TRUE)),IF('114成績輸入與落點儀表板'!$C$11="必須採計",U1402&gt;0,IF('114成績輸入與落點儀表板'!$C$11="不可採計",U1402=0,TRUE)),IF('114成績輸入與落點儀表板'!$C$12="必須採計",V1402&gt;0,IF('114成績輸入與落點儀表板'!$C$12="不可採計",V1402=0,TRUE)),IF('114成績輸入與落點儀表板'!$C$13="必須採計",W1402&gt;0,IF('114成績輸入與落點儀表板'!$C$13="不可採計",W1402=0,TRUE)),IF('114成績輸入與落點儀表板'!$C$14="必須採計",X1402&gt;0,IF('114成績輸入與落點儀表板'!$C$14="不可採計",X1402=0,TRUE)),IF('114成績輸入與落點儀表板'!$C$15="必須採計",Y1402&gt;0,IF('114成績輸入與落點儀表板'!$C$15="不可採計",Y1402=0,TRUE)),IF('114成績輸入與落點儀表板'!$C$16="必須採計",Z1402&gt;0,IF('114成績輸入與落點儀表板'!$C$16="不可採計",Z1402=0,TRUE))),"✅ 符合","❌ 不符合")</f>
        <v>✅ 符合</v>
      </c>
      <c r="L1402" s="15">
        <v>1</v>
      </c>
      <c r="M1402" s="15">
        <v>1</v>
      </c>
      <c r="N1402" s="15">
        <v>0</v>
      </c>
      <c r="O1402" s="15">
        <v>0</v>
      </c>
      <c r="P1402" s="15">
        <v>0</v>
      </c>
      <c r="Q1402" s="15">
        <v>0</v>
      </c>
      <c r="R1402" s="15">
        <v>0</v>
      </c>
      <c r="S1402" s="15">
        <v>0</v>
      </c>
      <c r="T1402" s="15">
        <v>0</v>
      </c>
      <c r="U1402" s="15">
        <v>0</v>
      </c>
      <c r="V1402" s="15">
        <v>0</v>
      </c>
      <c r="W1402" s="15">
        <v>2</v>
      </c>
      <c r="X1402" s="15">
        <v>0</v>
      </c>
      <c r="Y1402" s="15">
        <v>0</v>
      </c>
      <c r="Z1402" s="15">
        <v>0</v>
      </c>
    </row>
    <row r="1403" spans="1:26" ht="15.75" customHeight="1" x14ac:dyDescent="0.3">
      <c r="A1403" s="2" t="s">
        <v>3247</v>
      </c>
      <c r="B1403" s="13" t="s">
        <v>3164</v>
      </c>
      <c r="C1403" s="13" t="s">
        <v>3199</v>
      </c>
      <c r="D1403" s="12" t="s">
        <v>99</v>
      </c>
      <c r="E1403" s="13" t="s">
        <v>1948</v>
      </c>
      <c r="F1403" s="2">
        <v>41</v>
      </c>
      <c r="G1403" s="15">
        <v>162.5</v>
      </c>
      <c r="H1403" s="7">
        <f>L1403*'114成績輸入與落點儀表板'!$B$2+M1403*'114成績輸入與落點儀表板'!$B$3+N1403*'114成績輸入與落點儀表板'!$B$4+O1403*'114成績輸入與落點儀表板'!$B$5+P1403*'114成績輸入與落點儀表板'!$B$6+Q1403*'114成績輸入與落點儀表板'!$B$7+R1403*'114成績輸入與落點儀表板'!$B$8+S1403*'114成績輸入與落點儀表板'!$B$9+T1403*'114成績輸入與落點儀表板'!$B$10+U1403*'114成績輸入與落點儀表板'!$B$11+V1403*'114成績輸入與落點儀表板'!$B$12+W1403*'114成績輸入與落點儀表板'!$B$13+X1403*'114成績輸入與落點儀表板'!$B$14+Y1403*'114成績輸入與落點儀表板'!$B$15+Z1403*'114成績輸入與落點儀表板'!$B$16</f>
        <v>0</v>
      </c>
      <c r="I1403" s="8">
        <f t="shared" si="42"/>
        <v>-162.5</v>
      </c>
      <c r="J1403" s="2" t="str">
        <f t="shared" si="43"/>
        <v>FAIL</v>
      </c>
      <c r="K1403" s="17" t="str">
        <f>IF(AND(IF('114成績輸入與落點儀表板'!$C$2="必須採計",L1403&gt;0,IF('114成績輸入與落點儀表板'!$C$2="不可採計",L1403=0,TRUE)),IF('114成績輸入與落點儀表板'!$C$3="必須採計",M1403&gt;0,IF('114成績輸入與落點儀表板'!$C$3="不可採計",M1403=0,TRUE)),IF('114成績輸入與落點儀表板'!$C$4="必須採計",N1403&gt;0,IF('114成績輸入與落點儀表板'!$C$4="不可採計",N1403=0,TRUE)),IF('114成績輸入與落點儀表板'!$C$5="必須採計",O1403&gt;0,IF('114成績輸入與落點儀表板'!$C$5="不可採計",O1403=0,TRUE)),IF('114成績輸入與落點儀表板'!$C$6="必須採計",P1403&gt;0,IF('114成績輸入與落點儀表板'!$C$6="不可採計",P1403=0,TRUE)),IF('114成績輸入與落點儀表板'!$C$7="必須採計",Q1403&gt;0,IF('114成績輸入與落點儀表板'!$C$7="不可採計",Q1403=0,TRUE)),IF('114成績輸入與落點儀表板'!$C$8="必須採計",R1403&gt;0,IF('114成績輸入與落點儀表板'!$C$8="不可採計",R1403=0,TRUE)),IF('114成績輸入與落點儀表板'!$C$9="必須採計",S1403&gt;0,IF('114成績輸入與落點儀表板'!$C$9="不可採計",S1403=0,TRUE)),IF('114成績輸入與落點儀表板'!$C$10="必須採計",T1403&gt;0,IF('114成績輸入與落點儀表板'!$C$10="不可採計",T1403=0,TRUE)),IF('114成績輸入與落點儀表板'!$C$11="必須採計",U1403&gt;0,IF('114成績輸入與落點儀表板'!$C$11="不可採計",U1403=0,TRUE)),IF('114成績輸入與落點儀表板'!$C$12="必須採計",V1403&gt;0,IF('114成績輸入與落點儀表板'!$C$12="不可採計",V1403=0,TRUE)),IF('114成績輸入與落點儀表板'!$C$13="必須採計",W1403&gt;0,IF('114成績輸入與落點儀表板'!$C$13="不可採計",W1403=0,TRUE)),IF('114成績輸入與落點儀表板'!$C$14="必須採計",X1403&gt;0,IF('114成績輸入與落點儀表板'!$C$14="不可採計",X1403=0,TRUE)),IF('114成績輸入與落點儀表板'!$C$15="必須採計",Y1403&gt;0,IF('114成績輸入與落點儀表板'!$C$15="不可採計",Y1403=0,TRUE)),IF('114成績輸入與落點儀表板'!$C$16="必須採計",Z1403&gt;0,IF('114成績輸入與落點儀表板'!$C$16="不可採計",Z1403=0,TRUE))),"✅ 符合","❌ 不符合")</f>
        <v>✅ 符合</v>
      </c>
      <c r="L1403" s="15">
        <v>2</v>
      </c>
      <c r="M1403" s="15">
        <v>2</v>
      </c>
      <c r="N1403" s="15">
        <v>0</v>
      </c>
      <c r="O1403" s="15">
        <v>0</v>
      </c>
      <c r="P1403" s="15">
        <v>0</v>
      </c>
      <c r="Q1403" s="15">
        <v>0</v>
      </c>
      <c r="R1403" s="15">
        <v>0</v>
      </c>
      <c r="S1403" s="15">
        <v>0</v>
      </c>
      <c r="T1403" s="15">
        <v>0</v>
      </c>
      <c r="U1403" s="15">
        <v>0</v>
      </c>
      <c r="V1403" s="15">
        <v>0</v>
      </c>
      <c r="W1403" s="15">
        <v>1.5</v>
      </c>
      <c r="X1403" s="15">
        <v>0</v>
      </c>
      <c r="Y1403" s="15">
        <v>0</v>
      </c>
      <c r="Z1403" s="15">
        <v>0</v>
      </c>
    </row>
    <row r="1404" spans="1:26" ht="15.75" customHeight="1" x14ac:dyDescent="0.3">
      <c r="A1404" s="2" t="s">
        <v>3249</v>
      </c>
      <c r="B1404" s="13" t="s">
        <v>3164</v>
      </c>
      <c r="C1404" s="13" t="s">
        <v>3201</v>
      </c>
      <c r="D1404" s="12" t="s">
        <v>60</v>
      </c>
      <c r="E1404" s="13" t="s">
        <v>616</v>
      </c>
      <c r="F1404" s="2">
        <v>37</v>
      </c>
      <c r="G1404" s="15">
        <v>105</v>
      </c>
      <c r="H1404" s="7">
        <f>L1404*'114成績輸入與落點儀表板'!$B$2+M1404*'114成績輸入與落點儀表板'!$B$3+N1404*'114成績輸入與落點儀表板'!$B$4+O1404*'114成績輸入與落點儀表板'!$B$5+P1404*'114成績輸入與落點儀表板'!$B$6+Q1404*'114成績輸入與落點儀表板'!$B$7+R1404*'114成績輸入與落點儀表板'!$B$8+S1404*'114成績輸入與落點儀表板'!$B$9+T1404*'114成績輸入與落點儀表板'!$B$10+U1404*'114成績輸入與落點儀表板'!$B$11+V1404*'114成績輸入與落點儀表板'!$B$12+W1404*'114成績輸入與落點儀表板'!$B$13+X1404*'114成績輸入與落點儀表板'!$B$14+Y1404*'114成績輸入與落點儀表板'!$B$15+Z1404*'114成績輸入與落點儀表板'!$B$16</f>
        <v>0</v>
      </c>
      <c r="I1404" s="8">
        <f t="shared" si="42"/>
        <v>-105</v>
      </c>
      <c r="J1404" s="2" t="str">
        <f t="shared" si="43"/>
        <v>FAIL</v>
      </c>
      <c r="K1404" s="17" t="str">
        <f>IF(AND(IF('114成績輸入與落點儀表板'!$C$2="必須採計",L1404&gt;0,IF('114成績輸入與落點儀表板'!$C$2="不可採計",L1404=0,TRUE)),IF('114成績輸入與落點儀表板'!$C$3="必須採計",M1404&gt;0,IF('114成績輸入與落點儀表板'!$C$3="不可採計",M1404=0,TRUE)),IF('114成績輸入與落點儀表板'!$C$4="必須採計",N1404&gt;0,IF('114成績輸入與落點儀表板'!$C$4="不可採計",N1404=0,TRUE)),IF('114成績輸入與落點儀表板'!$C$5="必須採計",O1404&gt;0,IF('114成績輸入與落點儀表板'!$C$5="不可採計",O1404=0,TRUE)),IF('114成績輸入與落點儀表板'!$C$6="必須採計",P1404&gt;0,IF('114成績輸入與落點儀表板'!$C$6="不可採計",P1404=0,TRUE)),IF('114成績輸入與落點儀表板'!$C$7="必須採計",Q1404&gt;0,IF('114成績輸入與落點儀表板'!$C$7="不可採計",Q1404=0,TRUE)),IF('114成績輸入與落點儀表板'!$C$8="必須採計",R1404&gt;0,IF('114成績輸入與落點儀表板'!$C$8="不可採計",R1404=0,TRUE)),IF('114成績輸入與落點儀表板'!$C$9="必須採計",S1404&gt;0,IF('114成績輸入與落點儀表板'!$C$9="不可採計",S1404=0,TRUE)),IF('114成績輸入與落點儀表板'!$C$10="必須採計",T1404&gt;0,IF('114成績輸入與落點儀表板'!$C$10="不可採計",T1404=0,TRUE)),IF('114成績輸入與落點儀表板'!$C$11="必須採計",U1404&gt;0,IF('114成績輸入與落點儀表板'!$C$11="不可採計",U1404=0,TRUE)),IF('114成績輸入與落點儀表板'!$C$12="必須採計",V1404&gt;0,IF('114成績輸入與落點儀表板'!$C$12="不可採計",V1404=0,TRUE)),IF('114成績輸入與落點儀表板'!$C$13="必須採計",W1404&gt;0,IF('114成績輸入與落點儀表板'!$C$13="不可採計",W1404=0,TRUE)),IF('114成績輸入與落點儀表板'!$C$14="必須採計",X1404&gt;0,IF('114成績輸入與落點儀表板'!$C$14="不可採計",X1404=0,TRUE)),IF('114成績輸入與落點儀表板'!$C$15="必須採計",Y1404&gt;0,IF('114成績輸入與落點儀表板'!$C$15="不可採計",Y1404=0,TRUE)),IF('114成績輸入與落點儀表板'!$C$16="必須採計",Z1404&gt;0,IF('114成績輸入與落點儀表板'!$C$16="不可採計",Z1404=0,TRUE))),"✅ 符合","❌ 不符合")</f>
        <v>✅ 符合</v>
      </c>
      <c r="L1404" s="15">
        <v>1.5</v>
      </c>
      <c r="M1404" s="15">
        <v>2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>
        <v>0</v>
      </c>
      <c r="U1404" s="15">
        <v>1</v>
      </c>
      <c r="V1404" s="15">
        <v>0</v>
      </c>
      <c r="W1404" s="15">
        <v>0</v>
      </c>
      <c r="X1404" s="15">
        <v>0</v>
      </c>
      <c r="Y1404" s="15">
        <v>0</v>
      </c>
      <c r="Z1404" s="15">
        <v>0</v>
      </c>
    </row>
    <row r="1405" spans="1:26" ht="15.75" customHeight="1" x14ac:dyDescent="0.3">
      <c r="A1405" s="2" t="s">
        <v>3252</v>
      </c>
      <c r="B1405" s="13" t="s">
        <v>3164</v>
      </c>
      <c r="C1405" s="13" t="s">
        <v>55</v>
      </c>
      <c r="D1405" s="12" t="s">
        <v>56</v>
      </c>
      <c r="E1405" s="13" t="s">
        <v>911</v>
      </c>
      <c r="F1405" s="2">
        <v>5</v>
      </c>
      <c r="G1405" s="15">
        <v>126</v>
      </c>
      <c r="H1405" s="7">
        <f>L1405*'114成績輸入與落點儀表板'!$B$2+M1405*'114成績輸入與落點儀表板'!$B$3+N1405*'114成績輸入與落點儀表板'!$B$4+O1405*'114成績輸入與落點儀表板'!$B$5+P1405*'114成績輸入與落點儀表板'!$B$6+Q1405*'114成績輸入與落點儀表板'!$B$7+R1405*'114成績輸入與落點儀表板'!$B$8+S1405*'114成績輸入與落點儀表板'!$B$9+T1405*'114成績輸入與落點儀表板'!$B$10+U1405*'114成績輸入與落點儀表板'!$B$11+V1405*'114成績輸入與落點儀表板'!$B$12+W1405*'114成績輸入與落點儀表板'!$B$13+X1405*'114成績輸入與落點儀表板'!$B$14+Y1405*'114成績輸入與落點儀表板'!$B$15+Z1405*'114成績輸入與落點儀表板'!$B$16</f>
        <v>0</v>
      </c>
      <c r="I1405" s="8">
        <f t="shared" si="42"/>
        <v>-126</v>
      </c>
      <c r="J1405" s="2" t="str">
        <f t="shared" si="43"/>
        <v>FAIL</v>
      </c>
      <c r="K1405" s="17" t="str">
        <f>IF(AND(IF('114成績輸入與落點儀表板'!$C$2="必須採計",L1405&gt;0,IF('114成績輸入與落點儀表板'!$C$2="不可採計",L1405=0,TRUE)),IF('114成績輸入與落點儀表板'!$C$3="必須採計",M1405&gt;0,IF('114成績輸入與落點儀表板'!$C$3="不可採計",M1405=0,TRUE)),IF('114成績輸入與落點儀表板'!$C$4="必須採計",N1405&gt;0,IF('114成績輸入與落點儀表板'!$C$4="不可採計",N1405=0,TRUE)),IF('114成績輸入與落點儀表板'!$C$5="必須採計",O1405&gt;0,IF('114成績輸入與落點儀表板'!$C$5="不可採計",O1405=0,TRUE)),IF('114成績輸入與落點儀表板'!$C$6="必須採計",P1405&gt;0,IF('114成績輸入與落點儀表板'!$C$6="不可採計",P1405=0,TRUE)),IF('114成績輸入與落點儀表板'!$C$7="必須採計",Q1405&gt;0,IF('114成績輸入與落點儀表板'!$C$7="不可採計",Q1405=0,TRUE)),IF('114成績輸入與落點儀表板'!$C$8="必須採計",R1405&gt;0,IF('114成績輸入與落點儀表板'!$C$8="不可採計",R1405=0,TRUE)),IF('114成績輸入與落點儀表板'!$C$9="必須採計",S1405&gt;0,IF('114成績輸入與落點儀表板'!$C$9="不可採計",S1405=0,TRUE)),IF('114成績輸入與落點儀表板'!$C$10="必須採計",T1405&gt;0,IF('114成績輸入與落點儀表板'!$C$10="不可採計",T1405=0,TRUE)),IF('114成績輸入與落點儀表板'!$C$11="必須採計",U1405&gt;0,IF('114成績輸入與落點儀表板'!$C$11="不可採計",U1405=0,TRUE)),IF('114成績輸入與落點儀表板'!$C$12="必須採計",V1405&gt;0,IF('114成績輸入與落點儀表板'!$C$12="不可採計",V1405=0,TRUE)),IF('114成績輸入與落點儀表板'!$C$13="必須採計",W1405&gt;0,IF('114成績輸入與落點儀表板'!$C$13="不可採計",W1405=0,TRUE)),IF('114成績輸入與落點儀表板'!$C$14="必須採計",X1405&gt;0,IF('114成績輸入與落點儀表板'!$C$14="不可採計",X1405=0,TRUE)),IF('114成績輸入與落點儀表板'!$C$15="必須採計",Y1405&gt;0,IF('114成績輸入與落點儀表板'!$C$15="不可採計",Y1405=0,TRUE)),IF('114成績輸入與落點儀表板'!$C$16="必須採計",Z1405&gt;0,IF('114成績輸入與落點儀表板'!$C$16="不可採計",Z1405=0,TRUE))),"✅ 符合","❌ 不符合")</f>
        <v>✅ 符合</v>
      </c>
      <c r="L1405" s="15">
        <v>2</v>
      </c>
      <c r="M1405" s="15">
        <v>0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>
        <v>0</v>
      </c>
      <c r="U1405" s="15">
        <v>1</v>
      </c>
      <c r="V1405" s="15">
        <v>0</v>
      </c>
      <c r="W1405" s="15">
        <v>1</v>
      </c>
      <c r="X1405" s="15">
        <v>0</v>
      </c>
      <c r="Y1405" s="15">
        <v>0</v>
      </c>
      <c r="Z1405" s="15">
        <v>0</v>
      </c>
    </row>
    <row r="1406" spans="1:26" ht="15.75" customHeight="1" x14ac:dyDescent="0.3">
      <c r="A1406" s="2" t="s">
        <v>3255</v>
      </c>
      <c r="B1406" s="13" t="s">
        <v>3164</v>
      </c>
      <c r="C1406" s="13" t="s">
        <v>76</v>
      </c>
      <c r="D1406" s="12" t="s">
        <v>60</v>
      </c>
      <c r="E1406" s="13" t="s">
        <v>3203</v>
      </c>
      <c r="F1406" s="2">
        <v>51</v>
      </c>
      <c r="G1406" s="15">
        <v>122.5</v>
      </c>
      <c r="H1406" s="7">
        <f>L1406*'114成績輸入與落點儀表板'!$B$2+M1406*'114成績輸入與落點儀表板'!$B$3+N1406*'114成績輸入與落點儀表板'!$B$4+O1406*'114成績輸入與落點儀表板'!$B$5+P1406*'114成績輸入與落點儀表板'!$B$6+Q1406*'114成績輸入與落點儀表板'!$B$7+R1406*'114成績輸入與落點儀表板'!$B$8+S1406*'114成績輸入與落點儀表板'!$B$9+T1406*'114成績輸入與落點儀表板'!$B$10+U1406*'114成績輸入與落點儀表板'!$B$11+V1406*'114成績輸入與落點儀表板'!$B$12+W1406*'114成績輸入與落點儀表板'!$B$13+X1406*'114成績輸入與落點儀表板'!$B$14+Y1406*'114成績輸入與落點儀表板'!$B$15+Z1406*'114成績輸入與落點儀表板'!$B$16</f>
        <v>0</v>
      </c>
      <c r="I1406" s="8">
        <f t="shared" si="42"/>
        <v>-122.5</v>
      </c>
      <c r="J1406" s="2" t="str">
        <f t="shared" si="43"/>
        <v>FAIL</v>
      </c>
      <c r="K1406" s="17" t="str">
        <f>IF(AND(IF('114成績輸入與落點儀表板'!$C$2="必須採計",L1406&gt;0,IF('114成績輸入與落點儀表板'!$C$2="不可採計",L1406=0,TRUE)),IF('114成績輸入與落點儀表板'!$C$3="必須採計",M1406&gt;0,IF('114成績輸入與落點儀表板'!$C$3="不可採計",M1406=0,TRUE)),IF('114成績輸入與落點儀表板'!$C$4="必須採計",N1406&gt;0,IF('114成績輸入與落點儀表板'!$C$4="不可採計",N1406=0,TRUE)),IF('114成績輸入與落點儀表板'!$C$5="必須採計",O1406&gt;0,IF('114成績輸入與落點儀表板'!$C$5="不可採計",O1406=0,TRUE)),IF('114成績輸入與落點儀表板'!$C$6="必須採計",P1406&gt;0,IF('114成績輸入與落點儀表板'!$C$6="不可採計",P1406=0,TRUE)),IF('114成績輸入與落點儀表板'!$C$7="必須採計",Q1406&gt;0,IF('114成績輸入與落點儀表板'!$C$7="不可採計",Q1406=0,TRUE)),IF('114成績輸入與落點儀表板'!$C$8="必須採計",R1406&gt;0,IF('114成績輸入與落點儀表板'!$C$8="不可採計",R1406=0,TRUE)),IF('114成績輸入與落點儀表板'!$C$9="必須採計",S1406&gt;0,IF('114成績輸入與落點儀表板'!$C$9="不可採計",S1406=0,TRUE)),IF('114成績輸入與落點儀表板'!$C$10="必須採計",T1406&gt;0,IF('114成績輸入與落點儀表板'!$C$10="不可採計",T1406=0,TRUE)),IF('114成績輸入與落點儀表板'!$C$11="必須採計",U1406&gt;0,IF('114成績輸入與落點儀表板'!$C$11="不可採計",U1406=0,TRUE)),IF('114成績輸入與落點儀表板'!$C$12="必須採計",V1406&gt;0,IF('114成績輸入與落點儀表板'!$C$12="不可採計",V1406=0,TRUE)),IF('114成績輸入與落點儀表板'!$C$13="必須採計",W1406&gt;0,IF('114成績輸入與落點儀表板'!$C$13="不可採計",W1406=0,TRUE)),IF('114成績輸入與落點儀表板'!$C$14="必須採計",X1406&gt;0,IF('114成績輸入與落點儀表板'!$C$14="不可採計",X1406=0,TRUE)),IF('114成績輸入與落點儀表板'!$C$15="必須採計",Y1406&gt;0,IF('114成績輸入與落點儀表板'!$C$15="不可採計",Y1406=0,TRUE)),IF('114成績輸入與落點儀表板'!$C$16="必須採計",Z1406&gt;0,IF('114成績輸入與落點儀表板'!$C$16="不可採計",Z1406=0,TRUE))),"✅ 符合","❌ 不符合")</f>
        <v>✅ 符合</v>
      </c>
      <c r="L1406" s="15">
        <v>2</v>
      </c>
      <c r="M1406" s="15">
        <v>1.5</v>
      </c>
      <c r="N1406" s="15">
        <v>0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1</v>
      </c>
      <c r="V1406" s="15">
        <v>0</v>
      </c>
      <c r="W1406" s="15">
        <v>0</v>
      </c>
      <c r="X1406" s="15">
        <v>0</v>
      </c>
      <c r="Y1406" s="15">
        <v>0</v>
      </c>
      <c r="Z1406" s="15">
        <v>0</v>
      </c>
    </row>
    <row r="1407" spans="1:26" ht="15.75" customHeight="1" x14ac:dyDescent="0.3">
      <c r="A1407" s="2" t="s">
        <v>4698</v>
      </c>
      <c r="B1407" s="13" t="s">
        <v>3164</v>
      </c>
      <c r="C1407" s="13" t="s">
        <v>400</v>
      </c>
      <c r="D1407" s="12" t="s">
        <v>113</v>
      </c>
      <c r="E1407" s="13" t="s">
        <v>3205</v>
      </c>
      <c r="F1407" s="2">
        <v>66</v>
      </c>
      <c r="G1407" s="15">
        <v>141</v>
      </c>
      <c r="H1407" s="7">
        <f>L1407*'114成績輸入與落點儀表板'!$B$2+M1407*'114成績輸入與落點儀表板'!$B$3+N1407*'114成績輸入與落點儀表板'!$B$4+O1407*'114成績輸入與落點儀表板'!$B$5+P1407*'114成績輸入與落點儀表板'!$B$6+Q1407*'114成績輸入與落點儀表板'!$B$7+R1407*'114成績輸入與落點儀表板'!$B$8+S1407*'114成績輸入與落點儀表板'!$B$9+T1407*'114成績輸入與落點儀表板'!$B$10+U1407*'114成績輸入與落點儀表板'!$B$11+V1407*'114成績輸入與落點儀表板'!$B$12+W1407*'114成績輸入與落點儀表板'!$B$13+X1407*'114成績輸入與落點儀表板'!$B$14+Y1407*'114成績輸入與落點儀表板'!$B$15+Z1407*'114成績輸入與落點儀表板'!$B$16</f>
        <v>0</v>
      </c>
      <c r="I1407" s="8">
        <f t="shared" si="42"/>
        <v>-141</v>
      </c>
      <c r="J1407" s="2" t="str">
        <f t="shared" si="43"/>
        <v>FAIL</v>
      </c>
      <c r="K1407" s="17" t="str">
        <f>IF(AND(IF('114成績輸入與落點儀表板'!$C$2="必須採計",L1407&gt;0,IF('114成績輸入與落點儀表板'!$C$2="不可採計",L1407=0,TRUE)),IF('114成績輸入與落點儀表板'!$C$3="必須採計",M1407&gt;0,IF('114成績輸入與落點儀表板'!$C$3="不可採計",M1407=0,TRUE)),IF('114成績輸入與落點儀表板'!$C$4="必須採計",N1407&gt;0,IF('114成績輸入與落點儀表板'!$C$4="不可採計",N1407=0,TRUE)),IF('114成績輸入與落點儀表板'!$C$5="必須採計",O1407&gt;0,IF('114成績輸入與落點儀表板'!$C$5="不可採計",O1407=0,TRUE)),IF('114成績輸入與落點儀表板'!$C$6="必須採計",P1407&gt;0,IF('114成績輸入與落點儀表板'!$C$6="不可採計",P1407=0,TRUE)),IF('114成績輸入與落點儀表板'!$C$7="必須採計",Q1407&gt;0,IF('114成績輸入與落點儀表板'!$C$7="不可採計",Q1407=0,TRUE)),IF('114成績輸入與落點儀表板'!$C$8="必須採計",R1407&gt;0,IF('114成績輸入與落點儀表板'!$C$8="不可採計",R1407=0,TRUE)),IF('114成績輸入與落點儀表板'!$C$9="必須採計",S1407&gt;0,IF('114成績輸入與落點儀表板'!$C$9="不可採計",S1407=0,TRUE)),IF('114成績輸入與落點儀表板'!$C$10="必須採計",T1407&gt;0,IF('114成績輸入與落點儀表板'!$C$10="不可採計",T1407=0,TRUE)),IF('114成績輸入與落點儀表板'!$C$11="必須採計",U1407&gt;0,IF('114成績輸入與落點儀表板'!$C$11="不可採計",U1407=0,TRUE)),IF('114成績輸入與落點儀表板'!$C$12="必須採計",V1407&gt;0,IF('114成績輸入與落點儀表板'!$C$12="不可採計",V1407=0,TRUE)),IF('114成績輸入與落點儀表板'!$C$13="必須採計",W1407&gt;0,IF('114成績輸入與落點儀表板'!$C$13="不可採計",W1407=0,TRUE)),IF('114成績輸入與落點儀表板'!$C$14="必須採計",X1407&gt;0,IF('114成績輸入與落點儀表板'!$C$14="不可採計",X1407=0,TRUE)),IF('114成績輸入與落點儀表板'!$C$15="必須採計",Y1407&gt;0,IF('114成績輸入與落點儀表板'!$C$15="不可採計",Y1407=0,TRUE)),IF('114成績輸入與落點儀表板'!$C$16="必須採計",Z1407&gt;0,IF('114成績輸入與落點儀表板'!$C$16="不可採計",Z1407=0,TRUE))),"✅ 符合","❌ 不符合")</f>
        <v>✅ 符合</v>
      </c>
      <c r="L1407" s="15">
        <v>1</v>
      </c>
      <c r="M1407" s="15">
        <v>1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1</v>
      </c>
      <c r="V1407" s="15">
        <v>0</v>
      </c>
      <c r="W1407" s="15">
        <v>1</v>
      </c>
      <c r="X1407" s="15">
        <v>0</v>
      </c>
      <c r="Y1407" s="15">
        <v>0</v>
      </c>
      <c r="Z1407" s="15">
        <v>0</v>
      </c>
    </row>
    <row r="1408" spans="1:26" ht="15.75" customHeight="1" x14ac:dyDescent="0.3">
      <c r="A1408" s="2" t="s">
        <v>3257</v>
      </c>
      <c r="B1408" s="6" t="s">
        <v>3207</v>
      </c>
      <c r="C1408" s="6" t="s">
        <v>3208</v>
      </c>
      <c r="D1408" s="12" t="s">
        <v>4062</v>
      </c>
      <c r="E1408" s="13" t="s">
        <v>3209</v>
      </c>
      <c r="F1408" s="2">
        <v>15</v>
      </c>
      <c r="G1408" s="15">
        <v>93</v>
      </c>
      <c r="H1408" s="7">
        <f>L1408*'114成績輸入與落點儀表板'!$B$2+M1408*'114成績輸入與落點儀表板'!$B$3+N1408*'114成績輸入與落點儀表板'!$B$4+O1408*'114成績輸入與落點儀表板'!$B$5+P1408*'114成績輸入與落點儀表板'!$B$6+Q1408*'114成績輸入與落點儀表板'!$B$7+R1408*'114成績輸入與落點儀表板'!$B$8+S1408*'114成績輸入與落點儀表板'!$B$9+T1408*'114成績輸入與落點儀表板'!$B$10+U1408*'114成績輸入與落點儀表板'!$B$11+V1408*'114成績輸入與落點儀表板'!$B$12+W1408*'114成績輸入與落點儀表板'!$B$13+X1408*'114成績輸入與落點儀表板'!$B$14+Y1408*'114成績輸入與落點儀表板'!$B$15+Z1408*'114成績輸入與落點儀表板'!$B$16</f>
        <v>0</v>
      </c>
      <c r="I1408" s="8">
        <f t="shared" si="42"/>
        <v>-93</v>
      </c>
      <c r="J1408" s="2" t="str">
        <f t="shared" si="43"/>
        <v>FAIL</v>
      </c>
      <c r="K1408" s="17" t="str">
        <f>IF(AND(IF('114成績輸入與落點儀表板'!$C$2="必須採計",L1408&gt;0,IF('114成績輸入與落點儀表板'!$C$2="不可採計",L1408=0,TRUE)),IF('114成績輸入與落點儀表板'!$C$3="必須採計",M1408&gt;0,IF('114成績輸入與落點儀表板'!$C$3="不可採計",M1408=0,TRUE)),IF('114成績輸入與落點儀表板'!$C$4="必須採計",N1408&gt;0,IF('114成績輸入與落點儀表板'!$C$4="不可採計",N1408=0,TRUE)),IF('114成績輸入與落點儀表板'!$C$5="必須採計",O1408&gt;0,IF('114成績輸入與落點儀表板'!$C$5="不可採計",O1408=0,TRUE)),IF('114成績輸入與落點儀表板'!$C$6="必須採計",P1408&gt;0,IF('114成績輸入與落點儀表板'!$C$6="不可採計",P1408=0,TRUE)),IF('114成績輸入與落點儀表板'!$C$7="必須採計",Q1408&gt;0,IF('114成績輸入與落點儀表板'!$C$7="不可採計",Q1408=0,TRUE)),IF('114成績輸入與落點儀表板'!$C$8="必須採計",R1408&gt;0,IF('114成績輸入與落點儀表板'!$C$8="不可採計",R1408=0,TRUE)),IF('114成績輸入與落點儀表板'!$C$9="必須採計",S1408&gt;0,IF('114成績輸入與落點儀表板'!$C$9="不可採計",S1408=0,TRUE)),IF('114成績輸入與落點儀表板'!$C$10="必須採計",T1408&gt;0,IF('114成績輸入與落點儀表板'!$C$10="不可採計",T1408=0,TRUE)),IF('114成績輸入與落點儀表板'!$C$11="必須採計",U1408&gt;0,IF('114成績輸入與落點儀表板'!$C$11="不可採計",U1408=0,TRUE)),IF('114成績輸入與落點儀表板'!$C$12="必須採計",V1408&gt;0,IF('114成績輸入與落點儀表板'!$C$12="不可採計",V1408=0,TRUE)),IF('114成績輸入與落點儀表板'!$C$13="必須採計",W1408&gt;0,IF('114成績輸入與落點儀表板'!$C$13="不可採計",W1408=0,TRUE)),IF('114成績輸入與落點儀表板'!$C$14="必須採計",X1408&gt;0,IF('114成績輸入與落點儀表板'!$C$14="不可採計",X1408=0,TRUE)),IF('114成績輸入與落點儀表板'!$C$15="必須採計",Y1408&gt;0,IF('114成績輸入與落點儀表板'!$C$15="不可採計",Y1408=0,TRUE)),IF('114成績輸入與落點儀表板'!$C$16="必須採計",Z1408&gt;0,IF('114成績輸入與落點儀表板'!$C$16="不可採計",Z1408=0,TRUE))),"✅ 符合","❌ 不符合")</f>
        <v>✅ 符合</v>
      </c>
      <c r="L1408" s="15">
        <v>1</v>
      </c>
      <c r="M1408" s="15">
        <v>0</v>
      </c>
      <c r="N1408" s="15">
        <v>0</v>
      </c>
      <c r="O1408" s="15">
        <v>0</v>
      </c>
      <c r="P1408" s="15">
        <v>0</v>
      </c>
      <c r="Q1408" s="15">
        <v>0</v>
      </c>
      <c r="R1408" s="15">
        <v>0</v>
      </c>
      <c r="S1408" s="15">
        <v>1</v>
      </c>
      <c r="T1408" s="15">
        <v>0</v>
      </c>
      <c r="U1408" s="15">
        <v>0</v>
      </c>
      <c r="V1408" s="15">
        <v>0</v>
      </c>
      <c r="W1408" s="15">
        <v>0</v>
      </c>
      <c r="X1408" s="15">
        <v>0</v>
      </c>
      <c r="Y1408" s="15">
        <v>1</v>
      </c>
      <c r="Z1408" s="15">
        <v>0</v>
      </c>
    </row>
    <row r="1409" spans="1:26" ht="15.75" customHeight="1" x14ac:dyDescent="0.3">
      <c r="A1409" s="2" t="s">
        <v>4701</v>
      </c>
      <c r="B1409" s="6" t="s">
        <v>3207</v>
      </c>
      <c r="C1409" s="6" t="s">
        <v>5967</v>
      </c>
      <c r="D1409" s="12" t="s">
        <v>4062</v>
      </c>
      <c r="E1409" s="13" t="s">
        <v>4697</v>
      </c>
      <c r="F1409" s="2">
        <v>8</v>
      </c>
      <c r="G1409" s="15">
        <v>82</v>
      </c>
      <c r="H1409" s="7">
        <f>L1409*'114成績輸入與落點儀表板'!$B$2+M1409*'114成績輸入與落點儀表板'!$B$3+N1409*'114成績輸入與落點儀表板'!$B$4+O1409*'114成績輸入與落點儀表板'!$B$5+P1409*'114成績輸入與落點儀表板'!$B$6+Q1409*'114成績輸入與落點儀表板'!$B$7+R1409*'114成績輸入與落點儀表板'!$B$8+S1409*'114成績輸入與落點儀表板'!$B$9+T1409*'114成績輸入與落點儀表板'!$B$10+U1409*'114成績輸入與落點儀表板'!$B$11+V1409*'114成績輸入與落點儀表板'!$B$12+W1409*'114成績輸入與落點儀表板'!$B$13+X1409*'114成績輸入與落點儀表板'!$B$14+Y1409*'114成績輸入與落點儀表板'!$B$15+Z1409*'114成績輸入與落點儀表板'!$B$16</f>
        <v>0</v>
      </c>
      <c r="I1409" s="8">
        <f t="shared" si="42"/>
        <v>-82</v>
      </c>
      <c r="J1409" s="2" t="str">
        <f t="shared" si="43"/>
        <v>FAIL</v>
      </c>
      <c r="K1409" s="17" t="str">
        <f>IF(AND(IF('114成績輸入與落點儀表板'!$C$2="必須採計",L1409&gt;0,IF('114成績輸入與落點儀表板'!$C$2="不可採計",L1409=0,TRUE)),IF('114成績輸入與落點儀表板'!$C$3="必須採計",M1409&gt;0,IF('114成績輸入與落點儀表板'!$C$3="不可採計",M1409=0,TRUE)),IF('114成績輸入與落點儀表板'!$C$4="必須採計",N1409&gt;0,IF('114成績輸入與落點儀表板'!$C$4="不可採計",N1409=0,TRUE)),IF('114成績輸入與落點儀表板'!$C$5="必須採計",O1409&gt;0,IF('114成績輸入與落點儀表板'!$C$5="不可採計",O1409=0,TRUE)),IF('114成績輸入與落點儀表板'!$C$6="必須採計",P1409&gt;0,IF('114成績輸入與落點儀表板'!$C$6="不可採計",P1409=0,TRUE)),IF('114成績輸入與落點儀表板'!$C$7="必須採計",Q1409&gt;0,IF('114成績輸入與落點儀表板'!$C$7="不可採計",Q1409=0,TRUE)),IF('114成績輸入與落點儀表板'!$C$8="必須採計",R1409&gt;0,IF('114成績輸入與落點儀表板'!$C$8="不可採計",R1409=0,TRUE)),IF('114成績輸入與落點儀表板'!$C$9="必須採計",S1409&gt;0,IF('114成績輸入與落點儀表板'!$C$9="不可採計",S1409=0,TRUE)),IF('114成績輸入與落點儀表板'!$C$10="必須採計",T1409&gt;0,IF('114成績輸入與落點儀表板'!$C$10="不可採計",T1409=0,TRUE)),IF('114成績輸入與落點儀表板'!$C$11="必須採計",U1409&gt;0,IF('114成績輸入與落點儀表板'!$C$11="不可採計",U1409=0,TRUE)),IF('114成績輸入與落點儀表板'!$C$12="必須採計",V1409&gt;0,IF('114成績輸入與落點儀表板'!$C$12="不可採計",V1409=0,TRUE)),IF('114成績輸入與落點儀表板'!$C$13="必須採計",W1409&gt;0,IF('114成績輸入與落點儀表板'!$C$13="不可採計",W1409=0,TRUE)),IF('114成績輸入與落點儀表板'!$C$14="必須採計",X1409&gt;0,IF('114成績輸入與落點儀表板'!$C$14="不可採計",X1409=0,TRUE)),IF('114成績輸入與落點儀表板'!$C$15="必須採計",Y1409&gt;0,IF('114成績輸入與落點儀表板'!$C$15="不可採計",Y1409=0,TRUE)),IF('114成績輸入與落點儀表板'!$C$16="必須採計",Z1409&gt;0,IF('114成績輸入與落點儀表板'!$C$16="不可採計",Z1409=0,TRUE))),"✅ 符合","❌ 不符合")</f>
        <v>✅ 符合</v>
      </c>
      <c r="L1409" s="15">
        <v>1</v>
      </c>
      <c r="M1409" s="15">
        <v>1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1</v>
      </c>
      <c r="T1409" s="15">
        <v>0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</row>
    <row r="1410" spans="1:26" ht="15.75" customHeight="1" x14ac:dyDescent="0.3">
      <c r="A1410" s="2" t="s">
        <v>4702</v>
      </c>
      <c r="B1410" s="6" t="s">
        <v>3207</v>
      </c>
      <c r="C1410" s="6" t="s">
        <v>3211</v>
      </c>
      <c r="D1410" s="12" t="s">
        <v>99</v>
      </c>
      <c r="E1410" s="13" t="s">
        <v>3212</v>
      </c>
      <c r="F1410" s="2">
        <v>30</v>
      </c>
      <c r="G1410" s="15">
        <v>142</v>
      </c>
      <c r="H1410" s="7">
        <f>L1410*'114成績輸入與落點儀表板'!$B$2+M1410*'114成績輸入與落點儀表板'!$B$3+N1410*'114成績輸入與落點儀表板'!$B$4+O1410*'114成績輸入與落點儀表板'!$B$5+P1410*'114成績輸入與落點儀表板'!$B$6+Q1410*'114成績輸入與落點儀表板'!$B$7+R1410*'114成績輸入與落點儀表板'!$B$8+S1410*'114成績輸入與落點儀表板'!$B$9+T1410*'114成績輸入與落點儀表板'!$B$10+U1410*'114成績輸入與落點儀表板'!$B$11+V1410*'114成績輸入與落點儀表板'!$B$12+W1410*'114成績輸入與落點儀表板'!$B$13+X1410*'114成績輸入與落點儀表板'!$B$14+Y1410*'114成績輸入與落點儀表板'!$B$15+Z1410*'114成績輸入與落點儀表板'!$B$16</f>
        <v>0</v>
      </c>
      <c r="I1410" s="8">
        <f t="shared" ref="I1410:I1473" si="44">IF(G1410="","",H1410-G1410)</f>
        <v>-142</v>
      </c>
      <c r="J1410" s="2" t="str">
        <f t="shared" ref="J1410:J1473" si="45">IF(G1410="","無錄取資料",IF(I1410&gt;=0,"PASS","FAIL"))</f>
        <v>FAIL</v>
      </c>
      <c r="K1410" s="17" t="str">
        <f>IF(AND(IF('114成績輸入與落點儀表板'!$C$2="必須採計",L1410&gt;0,IF('114成績輸入與落點儀表板'!$C$2="不可採計",L1410=0,TRUE)),IF('114成績輸入與落點儀表板'!$C$3="必須採計",M1410&gt;0,IF('114成績輸入與落點儀表板'!$C$3="不可採計",M1410=0,TRUE)),IF('114成績輸入與落點儀表板'!$C$4="必須採計",N1410&gt;0,IF('114成績輸入與落點儀表板'!$C$4="不可採計",N1410=0,TRUE)),IF('114成績輸入與落點儀表板'!$C$5="必須採計",O1410&gt;0,IF('114成績輸入與落點儀表板'!$C$5="不可採計",O1410=0,TRUE)),IF('114成績輸入與落點儀表板'!$C$6="必須採計",P1410&gt;0,IF('114成績輸入與落點儀表板'!$C$6="不可採計",P1410=0,TRUE)),IF('114成績輸入與落點儀表板'!$C$7="必須採計",Q1410&gt;0,IF('114成績輸入與落點儀表板'!$C$7="不可採計",Q1410=0,TRUE)),IF('114成績輸入與落點儀表板'!$C$8="必須採計",R1410&gt;0,IF('114成績輸入與落點儀表板'!$C$8="不可採計",R1410=0,TRUE)),IF('114成績輸入與落點儀表板'!$C$9="必須採計",S1410&gt;0,IF('114成績輸入與落點儀表板'!$C$9="不可採計",S1410=0,TRUE)),IF('114成績輸入與落點儀表板'!$C$10="必須採計",T1410&gt;0,IF('114成績輸入與落點儀表板'!$C$10="不可採計",T1410=0,TRUE)),IF('114成績輸入與落點儀表板'!$C$11="必須採計",U1410&gt;0,IF('114成績輸入與落點儀表板'!$C$11="不可採計",U1410=0,TRUE)),IF('114成績輸入與落點儀表板'!$C$12="必須採計",V1410&gt;0,IF('114成績輸入與落點儀表板'!$C$12="不可採計",V1410=0,TRUE)),IF('114成績輸入與落點儀表板'!$C$13="必須採計",W1410&gt;0,IF('114成績輸入與落點儀表板'!$C$13="不可採計",W1410=0,TRUE)),IF('114成績輸入與落點儀表板'!$C$14="必須採計",X1410&gt;0,IF('114成績輸入與落點儀表板'!$C$14="不可採計",X1410=0,TRUE)),IF('114成績輸入與落點儀表板'!$C$15="必須採計",Y1410&gt;0,IF('114成績輸入與落點儀表板'!$C$15="不可採計",Y1410=0,TRUE)),IF('114成績輸入與落點儀表板'!$C$16="必須採計",Z1410&gt;0,IF('114成績輸入與落點儀表板'!$C$16="不可採計",Z1410=0,TRUE))),"✅ 符合","❌ 不符合")</f>
        <v>✅ 符合</v>
      </c>
      <c r="L1410" s="15">
        <v>1</v>
      </c>
      <c r="M1410" s="15">
        <v>0</v>
      </c>
      <c r="N1410" s="15">
        <v>0</v>
      </c>
      <c r="O1410" s="15">
        <v>0</v>
      </c>
      <c r="P1410" s="15">
        <v>0</v>
      </c>
      <c r="Q1410" s="15">
        <v>0</v>
      </c>
      <c r="R1410" s="15">
        <v>0</v>
      </c>
      <c r="S1410" s="15">
        <v>0</v>
      </c>
      <c r="T1410" s="15">
        <v>0</v>
      </c>
      <c r="U1410" s="15">
        <v>2</v>
      </c>
      <c r="V1410" s="15">
        <v>0</v>
      </c>
      <c r="W1410" s="15">
        <v>2</v>
      </c>
      <c r="X1410" s="15">
        <v>0</v>
      </c>
      <c r="Y1410" s="15">
        <v>0</v>
      </c>
      <c r="Z1410" s="15">
        <v>0</v>
      </c>
    </row>
    <row r="1411" spans="1:26" ht="15.75" customHeight="1" x14ac:dyDescent="0.3">
      <c r="A1411" s="2" t="s">
        <v>3260</v>
      </c>
      <c r="B1411" s="6" t="s">
        <v>3207</v>
      </c>
      <c r="C1411" s="6" t="s">
        <v>3214</v>
      </c>
      <c r="D1411" s="12" t="s">
        <v>227</v>
      </c>
      <c r="E1411" s="13" t="s">
        <v>1841</v>
      </c>
      <c r="F1411" s="2">
        <v>16</v>
      </c>
      <c r="G1411" s="15">
        <v>81</v>
      </c>
      <c r="H1411" s="7">
        <f>L1411*'114成績輸入與落點儀表板'!$B$2+M1411*'114成績輸入與落點儀表板'!$B$3+N1411*'114成績輸入與落點儀表板'!$B$4+O1411*'114成績輸入與落點儀表板'!$B$5+P1411*'114成績輸入與落點儀表板'!$B$6+Q1411*'114成績輸入與落點儀表板'!$B$7+R1411*'114成績輸入與落點儀表板'!$B$8+S1411*'114成績輸入與落點儀表板'!$B$9+T1411*'114成績輸入與落點儀表板'!$B$10+U1411*'114成績輸入與落點儀表板'!$B$11+V1411*'114成績輸入與落點儀表板'!$B$12+W1411*'114成績輸入與落點儀表板'!$B$13+X1411*'114成績輸入與落點儀表板'!$B$14+Y1411*'114成績輸入與落點儀表板'!$B$15+Z1411*'114成績輸入與落點儀表板'!$B$16</f>
        <v>0</v>
      </c>
      <c r="I1411" s="8">
        <f t="shared" si="44"/>
        <v>-81</v>
      </c>
      <c r="J1411" s="2" t="str">
        <f t="shared" si="45"/>
        <v>FAIL</v>
      </c>
      <c r="K1411" s="17" t="str">
        <f>IF(AND(IF('114成績輸入與落點儀表板'!$C$2="必須採計",L1411&gt;0,IF('114成績輸入與落點儀表板'!$C$2="不可採計",L1411=0,TRUE)),IF('114成績輸入與落點儀表板'!$C$3="必須採計",M1411&gt;0,IF('114成績輸入與落點儀表板'!$C$3="不可採計",M1411=0,TRUE)),IF('114成績輸入與落點儀表板'!$C$4="必須採計",N1411&gt;0,IF('114成績輸入與落點儀表板'!$C$4="不可採計",N1411=0,TRUE)),IF('114成績輸入與落點儀表板'!$C$5="必須採計",O1411&gt;0,IF('114成績輸入與落點儀表板'!$C$5="不可採計",O1411=0,TRUE)),IF('114成績輸入與落點儀表板'!$C$6="必須採計",P1411&gt;0,IF('114成績輸入與落點儀表板'!$C$6="不可採計",P1411=0,TRUE)),IF('114成績輸入與落點儀表板'!$C$7="必須採計",Q1411&gt;0,IF('114成績輸入與落點儀表板'!$C$7="不可採計",Q1411=0,TRUE)),IF('114成績輸入與落點儀表板'!$C$8="必須採計",R1411&gt;0,IF('114成績輸入與落點儀表板'!$C$8="不可採計",R1411=0,TRUE)),IF('114成績輸入與落點儀表板'!$C$9="必須採計",S1411&gt;0,IF('114成績輸入與落點儀表板'!$C$9="不可採計",S1411=0,TRUE)),IF('114成績輸入與落點儀表板'!$C$10="必須採計",T1411&gt;0,IF('114成績輸入與落點儀表板'!$C$10="不可採計",T1411=0,TRUE)),IF('114成績輸入與落點儀表板'!$C$11="必須採計",U1411&gt;0,IF('114成績輸入與落點儀表板'!$C$11="不可採計",U1411=0,TRUE)),IF('114成績輸入與落點儀表板'!$C$12="必須採計",V1411&gt;0,IF('114成績輸入與落點儀表板'!$C$12="不可採計",V1411=0,TRUE)),IF('114成績輸入與落點儀表板'!$C$13="必須採計",W1411&gt;0,IF('114成績輸入與落點儀表板'!$C$13="不可採計",W1411=0,TRUE)),IF('114成績輸入與落點儀表板'!$C$14="必須採計",X1411&gt;0,IF('114成績輸入與落點儀表板'!$C$14="不可採計",X1411=0,TRUE)),IF('114成績輸入與落點儀表板'!$C$15="必須採計",Y1411&gt;0,IF('114成績輸入與落點儀表板'!$C$15="不可採計",Y1411=0,TRUE)),IF('114成績輸入與落點儀表板'!$C$16="必須採計",Z1411&gt;0,IF('114成績輸入與落點儀表板'!$C$16="不可採計",Z1411=0,TRUE))),"✅ 符合","❌ 不符合")</f>
        <v>✅ 符合</v>
      </c>
      <c r="L1411" s="15">
        <v>1</v>
      </c>
      <c r="M1411" s="15">
        <v>1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1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</row>
    <row r="1412" spans="1:26" ht="15.75" customHeight="1" x14ac:dyDescent="0.3">
      <c r="A1412" s="2" t="s">
        <v>4704</v>
      </c>
      <c r="B1412" s="6" t="s">
        <v>3207</v>
      </c>
      <c r="C1412" s="6" t="s">
        <v>3216</v>
      </c>
      <c r="D1412" s="12" t="s">
        <v>121</v>
      </c>
      <c r="E1412" s="13" t="s">
        <v>1841</v>
      </c>
      <c r="F1412" s="2">
        <v>6</v>
      </c>
      <c r="G1412" s="15">
        <v>86</v>
      </c>
      <c r="H1412" s="7">
        <f>L1412*'114成績輸入與落點儀表板'!$B$2+M1412*'114成績輸入與落點儀表板'!$B$3+N1412*'114成績輸入與落點儀表板'!$B$4+O1412*'114成績輸入與落點儀表板'!$B$5+P1412*'114成績輸入與落點儀表板'!$B$6+Q1412*'114成績輸入與落點儀表板'!$B$7+R1412*'114成績輸入與落點儀表板'!$B$8+S1412*'114成績輸入與落點儀表板'!$B$9+T1412*'114成績輸入與落點儀表板'!$B$10+U1412*'114成績輸入與落點儀表板'!$B$11+V1412*'114成績輸入與落點儀表板'!$B$12+W1412*'114成績輸入與落點儀表板'!$B$13+X1412*'114成績輸入與落點儀表板'!$B$14+Y1412*'114成績輸入與落點儀表板'!$B$15+Z1412*'114成績輸入與落點儀表板'!$B$16</f>
        <v>0</v>
      </c>
      <c r="I1412" s="8">
        <f t="shared" si="44"/>
        <v>-86</v>
      </c>
      <c r="J1412" s="2" t="str">
        <f t="shared" si="45"/>
        <v>FAIL</v>
      </c>
      <c r="K1412" s="17" t="str">
        <f>IF(AND(IF('114成績輸入與落點儀表板'!$C$2="必須採計",L1412&gt;0,IF('114成績輸入與落點儀表板'!$C$2="不可採計",L1412=0,TRUE)),IF('114成績輸入與落點儀表板'!$C$3="必須採計",M1412&gt;0,IF('114成績輸入與落點儀表板'!$C$3="不可採計",M1412=0,TRUE)),IF('114成績輸入與落點儀表板'!$C$4="必須採計",N1412&gt;0,IF('114成績輸入與落點儀表板'!$C$4="不可採計",N1412=0,TRUE)),IF('114成績輸入與落點儀表板'!$C$5="必須採計",O1412&gt;0,IF('114成績輸入與落點儀表板'!$C$5="不可採計",O1412=0,TRUE)),IF('114成績輸入與落點儀表板'!$C$6="必須採計",P1412&gt;0,IF('114成績輸入與落點儀表板'!$C$6="不可採計",P1412=0,TRUE)),IF('114成績輸入與落點儀表板'!$C$7="必須採計",Q1412&gt;0,IF('114成績輸入與落點儀表板'!$C$7="不可採計",Q1412=0,TRUE)),IF('114成績輸入與落點儀表板'!$C$8="必須採計",R1412&gt;0,IF('114成績輸入與落點儀表板'!$C$8="不可採計",R1412=0,TRUE)),IF('114成績輸入與落點儀表板'!$C$9="必須採計",S1412&gt;0,IF('114成績輸入與落點儀表板'!$C$9="不可採計",S1412=0,TRUE)),IF('114成績輸入與落點儀表板'!$C$10="必須採計",T1412&gt;0,IF('114成績輸入與落點儀表板'!$C$10="不可採計",T1412=0,TRUE)),IF('114成績輸入與落點儀表板'!$C$11="必須採計",U1412&gt;0,IF('114成績輸入與落點儀表板'!$C$11="不可採計",U1412=0,TRUE)),IF('114成績輸入與落點儀表板'!$C$12="必須採計",V1412&gt;0,IF('114成績輸入與落點儀表板'!$C$12="不可採計",V1412=0,TRUE)),IF('114成績輸入與落點儀表板'!$C$13="必須採計",W1412&gt;0,IF('114成績輸入與落點儀表板'!$C$13="不可採計",W1412=0,TRUE)),IF('114成績輸入與落點儀表板'!$C$14="必須採計",X1412&gt;0,IF('114成績輸入與落點儀表板'!$C$14="不可採計",X1412=0,TRUE)),IF('114成績輸入與落點儀表板'!$C$15="必須採計",Y1412&gt;0,IF('114成績輸入與落點儀表板'!$C$15="不可採計",Y1412=0,TRUE)),IF('114成績輸入與落點儀表板'!$C$16="必須採計",Z1412&gt;0,IF('114成績輸入與落點儀表板'!$C$16="不可採計",Z1412=0,TRUE))),"✅ 符合","❌ 不符合")</f>
        <v>✅ 符合</v>
      </c>
      <c r="L1412" s="15">
        <v>1</v>
      </c>
      <c r="M1412" s="15">
        <v>1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0</v>
      </c>
      <c r="U1412" s="15">
        <v>1</v>
      </c>
      <c r="V1412" s="15">
        <v>0</v>
      </c>
      <c r="W1412" s="15">
        <v>0</v>
      </c>
      <c r="X1412" s="15">
        <v>0</v>
      </c>
      <c r="Y1412" s="15">
        <v>0</v>
      </c>
      <c r="Z1412" s="15">
        <v>0</v>
      </c>
    </row>
    <row r="1413" spans="1:26" ht="15.75" customHeight="1" x14ac:dyDescent="0.3">
      <c r="A1413" s="2" t="s">
        <v>4705</v>
      </c>
      <c r="B1413" s="6" t="s">
        <v>3207</v>
      </c>
      <c r="C1413" s="6" t="s">
        <v>4699</v>
      </c>
      <c r="D1413" s="12" t="s">
        <v>80</v>
      </c>
      <c r="E1413" s="13" t="s">
        <v>1695</v>
      </c>
      <c r="F1413" s="2">
        <v>2</v>
      </c>
      <c r="G1413" s="15">
        <v>119.92</v>
      </c>
      <c r="H1413" s="7">
        <f>L1413*'114成績輸入與落點儀表板'!$B$2+M1413*'114成績輸入與落點儀表板'!$B$3+N1413*'114成績輸入與落點儀表板'!$B$4+O1413*'114成績輸入與落點儀表板'!$B$5+P1413*'114成績輸入與落點儀表板'!$B$6+Q1413*'114成績輸入與落點儀表板'!$B$7+R1413*'114成績輸入與落點儀表板'!$B$8+S1413*'114成績輸入與落點儀表板'!$B$9+T1413*'114成績輸入與落點儀表板'!$B$10+U1413*'114成績輸入與落點儀表板'!$B$11+V1413*'114成績輸入與落點儀表板'!$B$12+W1413*'114成績輸入與落點儀表板'!$B$13+X1413*'114成績輸入與落點儀表板'!$B$14+Y1413*'114成績輸入與落點儀表板'!$B$15+Z1413*'114成績輸入與落點儀表板'!$B$16</f>
        <v>0</v>
      </c>
      <c r="I1413" s="8">
        <f t="shared" si="44"/>
        <v>-119.92</v>
      </c>
      <c r="J1413" s="2" t="str">
        <f t="shared" si="45"/>
        <v>FAIL</v>
      </c>
      <c r="K1413" s="17" t="str">
        <f>IF(AND(IF('114成績輸入與落點儀表板'!$C$2="必須採計",L1413&gt;0,IF('114成績輸入與落點儀表板'!$C$2="不可採計",L1413=0,TRUE)),IF('114成績輸入與落點儀表板'!$C$3="必須採計",M1413&gt;0,IF('114成績輸入與落點儀表板'!$C$3="不可採計",M1413=0,TRUE)),IF('114成績輸入與落點儀表板'!$C$4="必須採計",N1413&gt;0,IF('114成績輸入與落點儀表板'!$C$4="不可採計",N1413=0,TRUE)),IF('114成績輸入與落點儀表板'!$C$5="必須採計",O1413&gt;0,IF('114成績輸入與落點儀表板'!$C$5="不可採計",O1413=0,TRUE)),IF('114成績輸入與落點儀表板'!$C$6="必須採計",P1413&gt;0,IF('114成績輸入與落點儀表板'!$C$6="不可採計",P1413=0,TRUE)),IF('114成績輸入與落點儀表板'!$C$7="必須採計",Q1413&gt;0,IF('114成績輸入與落點儀表板'!$C$7="不可採計",Q1413=0,TRUE)),IF('114成績輸入與落點儀表板'!$C$8="必須採計",R1413&gt;0,IF('114成績輸入與落點儀表板'!$C$8="不可採計",R1413=0,TRUE)),IF('114成績輸入與落點儀表板'!$C$9="必須採計",S1413&gt;0,IF('114成績輸入與落點儀表板'!$C$9="不可採計",S1413=0,TRUE)),IF('114成績輸入與落點儀表板'!$C$10="必須採計",T1413&gt;0,IF('114成績輸入與落點儀表板'!$C$10="不可採計",T1413=0,TRUE)),IF('114成績輸入與落點儀表板'!$C$11="必須採計",U1413&gt;0,IF('114成績輸入與落點儀表板'!$C$11="不可採計",U1413=0,TRUE)),IF('114成績輸入與落點儀表板'!$C$12="必須採計",V1413&gt;0,IF('114成績輸入與落點儀表板'!$C$12="不可採計",V1413=0,TRUE)),IF('114成績輸入與落點儀表板'!$C$13="必須採計",W1413&gt;0,IF('114成績輸入與落點儀表板'!$C$13="不可採計",W1413=0,TRUE)),IF('114成績輸入與落點儀表板'!$C$14="必須採計",X1413&gt;0,IF('114成績輸入與落點儀表板'!$C$14="不可採計",X1413=0,TRUE)),IF('114成績輸入與落點儀表板'!$C$15="必須採計",Y1413&gt;0,IF('114成績輸入與落點儀表板'!$C$15="不可採計",Y1413=0,TRUE)),IF('114成績輸入與落點儀表板'!$C$16="必須採計",Z1413&gt;0,IF('114成績輸入與落點儀表板'!$C$16="不可採計",Z1413=0,TRUE))),"✅ 符合","❌ 不符合")</f>
        <v>✅ 符合</v>
      </c>
      <c r="L1413" s="15">
        <v>1</v>
      </c>
      <c r="M1413" s="15">
        <v>0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>
        <v>0</v>
      </c>
      <c r="U1413" s="15">
        <v>1</v>
      </c>
      <c r="V1413" s="15">
        <v>0</v>
      </c>
      <c r="W1413" s="15">
        <v>0</v>
      </c>
      <c r="X1413" s="15">
        <v>0</v>
      </c>
      <c r="Y1413" s="15">
        <v>0</v>
      </c>
      <c r="Z1413" s="15">
        <v>2</v>
      </c>
    </row>
    <row r="1414" spans="1:26" ht="15.75" customHeight="1" x14ac:dyDescent="0.3">
      <c r="A1414" s="2" t="s">
        <v>4706</v>
      </c>
      <c r="B1414" s="6" t="s">
        <v>3207</v>
      </c>
      <c r="C1414" s="6" t="s">
        <v>4700</v>
      </c>
      <c r="D1414" s="12" t="s">
        <v>80</v>
      </c>
      <c r="E1414" s="13" t="s">
        <v>1841</v>
      </c>
      <c r="F1414" s="2">
        <v>2</v>
      </c>
      <c r="G1414" s="15">
        <v>95</v>
      </c>
      <c r="H1414" s="7">
        <f>L1414*'114成績輸入與落點儀表板'!$B$2+M1414*'114成績輸入與落點儀表板'!$B$3+N1414*'114成績輸入與落點儀表板'!$B$4+O1414*'114成績輸入與落點儀表板'!$B$5+P1414*'114成績輸入與落點儀表板'!$B$6+Q1414*'114成績輸入與落點儀表板'!$B$7+R1414*'114成績輸入與落點儀表板'!$B$8+S1414*'114成績輸入與落點儀表板'!$B$9+T1414*'114成績輸入與落點儀表板'!$B$10+U1414*'114成績輸入與落點儀表板'!$B$11+V1414*'114成績輸入與落點儀表板'!$B$12+W1414*'114成績輸入與落點儀表板'!$B$13+X1414*'114成績輸入與落點儀表板'!$B$14+Y1414*'114成績輸入與落點儀表板'!$B$15+Z1414*'114成績輸入與落點儀表板'!$B$16</f>
        <v>0</v>
      </c>
      <c r="I1414" s="8">
        <f t="shared" si="44"/>
        <v>-95</v>
      </c>
      <c r="J1414" s="2" t="str">
        <f t="shared" si="45"/>
        <v>FAIL</v>
      </c>
      <c r="K1414" s="17" t="str">
        <f>IF(AND(IF('114成績輸入與落點儀表板'!$C$2="必須採計",L1414&gt;0,IF('114成績輸入與落點儀表板'!$C$2="不可採計",L1414=0,TRUE)),IF('114成績輸入與落點儀表板'!$C$3="必須採計",M1414&gt;0,IF('114成績輸入與落點儀表板'!$C$3="不可採計",M1414=0,TRUE)),IF('114成績輸入與落點儀表板'!$C$4="必須採計",N1414&gt;0,IF('114成績輸入與落點儀表板'!$C$4="不可採計",N1414=0,TRUE)),IF('114成績輸入與落點儀表板'!$C$5="必須採計",O1414&gt;0,IF('114成績輸入與落點儀表板'!$C$5="不可採計",O1414=0,TRUE)),IF('114成績輸入與落點儀表板'!$C$6="必須採計",P1414&gt;0,IF('114成績輸入與落點儀表板'!$C$6="不可採計",P1414=0,TRUE)),IF('114成績輸入與落點儀表板'!$C$7="必須採計",Q1414&gt;0,IF('114成績輸入與落點儀表板'!$C$7="不可採計",Q1414=0,TRUE)),IF('114成績輸入與落點儀表板'!$C$8="必須採計",R1414&gt;0,IF('114成績輸入與落點儀表板'!$C$8="不可採計",R1414=0,TRUE)),IF('114成績輸入與落點儀表板'!$C$9="必須採計",S1414&gt;0,IF('114成績輸入與落點儀表板'!$C$9="不可採計",S1414=0,TRUE)),IF('114成績輸入與落點儀表板'!$C$10="必須採計",T1414&gt;0,IF('114成績輸入與落點儀表板'!$C$10="不可採計",T1414=0,TRUE)),IF('114成績輸入與落點儀表板'!$C$11="必須採計",U1414&gt;0,IF('114成績輸入與落點儀表板'!$C$11="不可採計",U1414=0,TRUE)),IF('114成績輸入與落點儀表板'!$C$12="必須採計",V1414&gt;0,IF('114成績輸入與落點儀表板'!$C$12="不可採計",V1414=0,TRUE)),IF('114成績輸入與落點儀表板'!$C$13="必須採計",W1414&gt;0,IF('114成績輸入與落點儀表板'!$C$13="不可採計",W1414=0,TRUE)),IF('114成績輸入與落點儀表板'!$C$14="必須採計",X1414&gt;0,IF('114成績輸入與落點儀表板'!$C$14="不可採計",X1414=0,TRUE)),IF('114成績輸入與落點儀表板'!$C$15="必須採計",Y1414&gt;0,IF('114成績輸入與落點儀表板'!$C$15="不可採計",Y1414=0,TRUE)),IF('114成績輸入與落點儀表板'!$C$16="必須採計",Z1414&gt;0,IF('114成績輸入與落點儀表板'!$C$16="不可採計",Z1414=0,TRUE))),"✅ 符合","❌ 不符合")</f>
        <v>✅ 符合</v>
      </c>
      <c r="L1414" s="15">
        <v>1</v>
      </c>
      <c r="M1414" s="15">
        <v>1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1</v>
      </c>
      <c r="V1414" s="15">
        <v>0</v>
      </c>
      <c r="W1414" s="15">
        <v>0</v>
      </c>
      <c r="X1414" s="15">
        <v>0</v>
      </c>
      <c r="Y1414" s="15">
        <v>0</v>
      </c>
      <c r="Z1414" s="15">
        <v>0</v>
      </c>
    </row>
    <row r="1415" spans="1:26" ht="15.75" customHeight="1" x14ac:dyDescent="0.3">
      <c r="A1415" s="2" t="s">
        <v>4708</v>
      </c>
      <c r="B1415" s="6" t="s">
        <v>3207</v>
      </c>
      <c r="C1415" s="6" t="s">
        <v>3220</v>
      </c>
      <c r="D1415" s="12" t="s">
        <v>113</v>
      </c>
      <c r="E1415" s="13" t="s">
        <v>3221</v>
      </c>
      <c r="F1415" s="2">
        <v>9</v>
      </c>
      <c r="G1415" s="15">
        <v>136</v>
      </c>
      <c r="H1415" s="7">
        <f>L1415*'114成績輸入與落點儀表板'!$B$2+M1415*'114成績輸入與落點儀表板'!$B$3+N1415*'114成績輸入與落點儀表板'!$B$4+O1415*'114成績輸入與落點儀表板'!$B$5+P1415*'114成績輸入與落點儀表板'!$B$6+Q1415*'114成績輸入與落點儀表板'!$B$7+R1415*'114成績輸入與落點儀表板'!$B$8+S1415*'114成績輸入與落點儀表板'!$B$9+T1415*'114成績輸入與落點儀表板'!$B$10+U1415*'114成績輸入與落點儀表板'!$B$11+V1415*'114成績輸入與落點儀表板'!$B$12+W1415*'114成績輸入與落點儀表板'!$B$13+X1415*'114成績輸入與落點儀表板'!$B$14+Y1415*'114成績輸入與落點儀表板'!$B$15+Z1415*'114成績輸入與落點儀表板'!$B$16</f>
        <v>0</v>
      </c>
      <c r="I1415" s="8">
        <f t="shared" si="44"/>
        <v>-136</v>
      </c>
      <c r="J1415" s="2" t="str">
        <f t="shared" si="45"/>
        <v>FAIL</v>
      </c>
      <c r="K1415" s="17" t="str">
        <f>IF(AND(IF('114成績輸入與落點儀表板'!$C$2="必須採計",L1415&gt;0,IF('114成績輸入與落點儀表板'!$C$2="不可採計",L1415=0,TRUE)),IF('114成績輸入與落點儀表板'!$C$3="必須採計",M1415&gt;0,IF('114成績輸入與落點儀表板'!$C$3="不可採計",M1415=0,TRUE)),IF('114成績輸入與落點儀表板'!$C$4="必須採計",N1415&gt;0,IF('114成績輸入與落點儀表板'!$C$4="不可採計",N1415=0,TRUE)),IF('114成績輸入與落點儀表板'!$C$5="必須採計",O1415&gt;0,IF('114成績輸入與落點儀表板'!$C$5="不可採計",O1415=0,TRUE)),IF('114成績輸入與落點儀表板'!$C$6="必須採計",P1415&gt;0,IF('114成績輸入與落點儀表板'!$C$6="不可採計",P1415=0,TRUE)),IF('114成績輸入與落點儀表板'!$C$7="必須採計",Q1415&gt;0,IF('114成績輸入與落點儀表板'!$C$7="不可採計",Q1415=0,TRUE)),IF('114成績輸入與落點儀表板'!$C$8="必須採計",R1415&gt;0,IF('114成績輸入與落點儀表板'!$C$8="不可採計",R1415=0,TRUE)),IF('114成績輸入與落點儀表板'!$C$9="必須採計",S1415&gt;0,IF('114成績輸入與落點儀表板'!$C$9="不可採計",S1415=0,TRUE)),IF('114成績輸入與落點儀表板'!$C$10="必須採計",T1415&gt;0,IF('114成績輸入與落點儀表板'!$C$10="不可採計",T1415=0,TRUE)),IF('114成績輸入與落點儀表板'!$C$11="必須採計",U1415&gt;0,IF('114成績輸入與落點儀表板'!$C$11="不可採計",U1415=0,TRUE)),IF('114成績輸入與落點儀表板'!$C$12="必須採計",V1415&gt;0,IF('114成績輸入與落點儀表板'!$C$12="不可採計",V1415=0,TRUE)),IF('114成績輸入與落點儀表板'!$C$13="必須採計",W1415&gt;0,IF('114成績輸入與落點儀表板'!$C$13="不可採計",W1415=0,TRUE)),IF('114成績輸入與落點儀表板'!$C$14="必須採計",X1415&gt;0,IF('114成績輸入與落點儀表板'!$C$14="不可採計",X1415=0,TRUE)),IF('114成績輸入與落點儀表板'!$C$15="必須採計",Y1415&gt;0,IF('114成績輸入與落點儀表板'!$C$15="不可採計",Y1415=0,TRUE)),IF('114成績輸入與落點儀表板'!$C$16="必須採計",Z1415&gt;0,IF('114成績輸入與落點儀表板'!$C$16="不可採計",Z1415=0,TRUE))),"✅ 符合","❌ 不符合")</f>
        <v>✅ 符合</v>
      </c>
      <c r="L1415" s="15">
        <v>1.5</v>
      </c>
      <c r="M1415" s="15">
        <v>1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0</v>
      </c>
      <c r="V1415" s="15">
        <v>0</v>
      </c>
      <c r="W1415" s="15">
        <v>1</v>
      </c>
      <c r="X1415" s="15">
        <v>0</v>
      </c>
      <c r="Y1415" s="15">
        <v>0</v>
      </c>
      <c r="Z1415" s="15">
        <v>0</v>
      </c>
    </row>
    <row r="1416" spans="1:26" ht="15.75" customHeight="1" x14ac:dyDescent="0.3">
      <c r="A1416" s="2" t="s">
        <v>3263</v>
      </c>
      <c r="B1416" s="6" t="s">
        <v>3207</v>
      </c>
      <c r="C1416" s="6" t="s">
        <v>3223</v>
      </c>
      <c r="D1416" s="12" t="s">
        <v>80</v>
      </c>
      <c r="E1416" s="13" t="s">
        <v>4703</v>
      </c>
      <c r="F1416" s="2">
        <v>21</v>
      </c>
      <c r="G1416" s="15">
        <v>170</v>
      </c>
      <c r="H1416" s="7">
        <f>L1416*'114成績輸入與落點儀表板'!$B$2+M1416*'114成績輸入與落點儀表板'!$B$3+N1416*'114成績輸入與落點儀表板'!$B$4+O1416*'114成績輸入與落點儀表板'!$B$5+P1416*'114成績輸入與落點儀表板'!$B$6+Q1416*'114成績輸入與落點儀表板'!$B$7+R1416*'114成績輸入與落點儀表板'!$B$8+S1416*'114成績輸入與落點儀表板'!$B$9+T1416*'114成績輸入與落點儀表板'!$B$10+U1416*'114成績輸入與落點儀表板'!$B$11+V1416*'114成績輸入與落點儀表板'!$B$12+W1416*'114成績輸入與落點儀表板'!$B$13+X1416*'114成績輸入與落點儀表板'!$B$14+Y1416*'114成績輸入與落點儀表板'!$B$15+Z1416*'114成績輸入與落點儀表板'!$B$16</f>
        <v>0</v>
      </c>
      <c r="I1416" s="8">
        <f t="shared" si="44"/>
        <v>-170</v>
      </c>
      <c r="J1416" s="2" t="str">
        <f t="shared" si="45"/>
        <v>FAIL</v>
      </c>
      <c r="K1416" s="17" t="str">
        <f>IF(AND(IF('114成績輸入與落點儀表板'!$C$2="必須採計",L1416&gt;0,IF('114成績輸入與落點儀表板'!$C$2="不可採計",L1416=0,TRUE)),IF('114成績輸入與落點儀表板'!$C$3="必須採計",M1416&gt;0,IF('114成績輸入與落點儀表板'!$C$3="不可採計",M1416=0,TRUE)),IF('114成績輸入與落點儀表板'!$C$4="必須採計",N1416&gt;0,IF('114成績輸入與落點儀表板'!$C$4="不可採計",N1416=0,TRUE)),IF('114成績輸入與落點儀表板'!$C$5="必須採計",O1416&gt;0,IF('114成績輸入與落點儀表板'!$C$5="不可採計",O1416=0,TRUE)),IF('114成績輸入與落點儀表板'!$C$6="必須採計",P1416&gt;0,IF('114成績輸入與落點儀表板'!$C$6="不可採計",P1416=0,TRUE)),IF('114成績輸入與落點儀表板'!$C$7="必須採計",Q1416&gt;0,IF('114成績輸入與落點儀表板'!$C$7="不可採計",Q1416=0,TRUE)),IF('114成績輸入與落點儀表板'!$C$8="必須採計",R1416&gt;0,IF('114成績輸入與落點儀表板'!$C$8="不可採計",R1416=0,TRUE)),IF('114成績輸入與落點儀表板'!$C$9="必須採計",S1416&gt;0,IF('114成績輸入與落點儀表板'!$C$9="不可採計",S1416=0,TRUE)),IF('114成績輸入與落點儀表板'!$C$10="必須採計",T1416&gt;0,IF('114成績輸入與落點儀表板'!$C$10="不可採計",T1416=0,TRUE)),IF('114成績輸入與落點儀表板'!$C$11="必須採計",U1416&gt;0,IF('114成績輸入與落點儀表板'!$C$11="不可採計",U1416=0,TRUE)),IF('114成績輸入與落點儀表板'!$C$12="必須採計",V1416&gt;0,IF('114成績輸入與落點儀表板'!$C$12="不可採計",V1416=0,TRUE)),IF('114成績輸入與落點儀表板'!$C$13="必須採計",W1416&gt;0,IF('114成績輸入與落點儀表板'!$C$13="不可採計",W1416=0,TRUE)),IF('114成績輸入與落點儀表板'!$C$14="必須採計",X1416&gt;0,IF('114成績輸入與落點儀表板'!$C$14="不可採計",X1416=0,TRUE)),IF('114成績輸入與落點儀表板'!$C$15="必須採計",Y1416&gt;0,IF('114成績輸入與落點儀表板'!$C$15="不可採計",Y1416=0,TRUE)),IF('114成績輸入與落點儀表板'!$C$16="必須採計",Z1416&gt;0,IF('114成績輸入與落點儀表板'!$C$16="不可採計",Z1416=0,TRUE))),"✅ 符合","❌ 不符合")</f>
        <v>✅ 符合</v>
      </c>
      <c r="L1416" s="15">
        <v>2</v>
      </c>
      <c r="M1416" s="15">
        <v>2</v>
      </c>
      <c r="N1416" s="15">
        <v>0</v>
      </c>
      <c r="O1416" s="15">
        <v>0</v>
      </c>
      <c r="P1416" s="15">
        <v>0</v>
      </c>
      <c r="Q1416" s="15">
        <v>1</v>
      </c>
      <c r="R1416" s="15">
        <v>0</v>
      </c>
      <c r="S1416" s="15">
        <v>0</v>
      </c>
      <c r="T1416" s="15">
        <v>0</v>
      </c>
      <c r="U1416" s="15">
        <v>1</v>
      </c>
      <c r="V1416" s="15">
        <v>0</v>
      </c>
      <c r="W1416" s="15">
        <v>0</v>
      </c>
      <c r="X1416" s="15">
        <v>0</v>
      </c>
      <c r="Y1416" s="15">
        <v>0</v>
      </c>
      <c r="Z1416" s="15">
        <v>0</v>
      </c>
    </row>
    <row r="1417" spans="1:26" ht="15.75" customHeight="1" x14ac:dyDescent="0.3">
      <c r="A1417" s="2" t="s">
        <v>3265</v>
      </c>
      <c r="B1417" s="6" t="s">
        <v>3207</v>
      </c>
      <c r="C1417" s="6" t="s">
        <v>3225</v>
      </c>
      <c r="D1417" s="12" t="s">
        <v>80</v>
      </c>
      <c r="E1417" s="13" t="s">
        <v>4403</v>
      </c>
      <c r="F1417" s="2">
        <v>14</v>
      </c>
      <c r="G1417" s="15">
        <v>133</v>
      </c>
      <c r="H1417" s="7">
        <f>L1417*'114成績輸入與落點儀表板'!$B$2+M1417*'114成績輸入與落點儀表板'!$B$3+N1417*'114成績輸入與落點儀表板'!$B$4+O1417*'114成績輸入與落點儀表板'!$B$5+P1417*'114成績輸入與落點儀表板'!$B$6+Q1417*'114成績輸入與落點儀表板'!$B$7+R1417*'114成績輸入與落點儀表板'!$B$8+S1417*'114成績輸入與落點儀表板'!$B$9+T1417*'114成績輸入與落點儀表板'!$B$10+U1417*'114成績輸入與落點儀表板'!$B$11+V1417*'114成績輸入與落點儀表板'!$B$12+W1417*'114成績輸入與落點儀表板'!$B$13+X1417*'114成績輸入與落點儀表板'!$B$14+Y1417*'114成績輸入與落點儀表板'!$B$15+Z1417*'114成績輸入與落點儀表板'!$B$16</f>
        <v>0</v>
      </c>
      <c r="I1417" s="8">
        <f t="shared" si="44"/>
        <v>-133</v>
      </c>
      <c r="J1417" s="2" t="str">
        <f t="shared" si="45"/>
        <v>FAIL</v>
      </c>
      <c r="K1417" s="17" t="str">
        <f>IF(AND(IF('114成績輸入與落點儀表板'!$C$2="必須採計",L1417&gt;0,IF('114成績輸入與落點儀表板'!$C$2="不可採計",L1417=0,TRUE)),IF('114成績輸入與落點儀表板'!$C$3="必須採計",M1417&gt;0,IF('114成績輸入與落點儀表板'!$C$3="不可採計",M1417=0,TRUE)),IF('114成績輸入與落點儀表板'!$C$4="必須採計",N1417&gt;0,IF('114成績輸入與落點儀表板'!$C$4="不可採計",N1417=0,TRUE)),IF('114成績輸入與落點儀表板'!$C$5="必須採計",O1417&gt;0,IF('114成績輸入與落點儀表板'!$C$5="不可採計",O1417=0,TRUE)),IF('114成績輸入與落點儀表板'!$C$6="必須採計",P1417&gt;0,IF('114成績輸入與落點儀表板'!$C$6="不可採計",P1417=0,TRUE)),IF('114成績輸入與落點儀表板'!$C$7="必須採計",Q1417&gt;0,IF('114成績輸入與落點儀表板'!$C$7="不可採計",Q1417=0,TRUE)),IF('114成績輸入與落點儀表板'!$C$8="必須採計",R1417&gt;0,IF('114成績輸入與落點儀表板'!$C$8="不可採計",R1417=0,TRUE)),IF('114成績輸入與落點儀表板'!$C$9="必須採計",S1417&gt;0,IF('114成績輸入與落點儀表板'!$C$9="不可採計",S1417=0,TRUE)),IF('114成績輸入與落點儀表板'!$C$10="必須採計",T1417&gt;0,IF('114成績輸入與落點儀表板'!$C$10="不可採計",T1417=0,TRUE)),IF('114成績輸入與落點儀表板'!$C$11="必須採計",U1417&gt;0,IF('114成績輸入與落點儀表板'!$C$11="不可採計",U1417=0,TRUE)),IF('114成績輸入與落點儀表板'!$C$12="必須採計",V1417&gt;0,IF('114成績輸入與落點儀表板'!$C$12="不可採計",V1417=0,TRUE)),IF('114成績輸入與落點儀表板'!$C$13="必須採計",W1417&gt;0,IF('114成績輸入與落點儀表板'!$C$13="不可採計",W1417=0,TRUE)),IF('114成績輸入與落點儀表板'!$C$14="必須採計",X1417&gt;0,IF('114成績輸入與落點儀表板'!$C$14="不可採計",X1417=0,TRUE)),IF('114成績輸入與落點儀表板'!$C$15="必須採計",Y1417&gt;0,IF('114成績輸入與落點儀表板'!$C$15="不可採計",Y1417=0,TRUE)),IF('114成績輸入與落點儀表板'!$C$16="必須採計",Z1417&gt;0,IF('114成績輸入與落點儀表板'!$C$16="不可採計",Z1417=0,TRUE))),"✅ 符合","❌ 不符合")</f>
        <v>✅ 符合</v>
      </c>
      <c r="L1417" s="15">
        <v>1</v>
      </c>
      <c r="M1417" s="15">
        <v>2</v>
      </c>
      <c r="N1417" s="15">
        <v>0</v>
      </c>
      <c r="O1417" s="15">
        <v>0</v>
      </c>
      <c r="P1417" s="15">
        <v>0</v>
      </c>
      <c r="Q1417" s="15">
        <v>1</v>
      </c>
      <c r="R1417" s="15">
        <v>0</v>
      </c>
      <c r="S1417" s="15">
        <v>0</v>
      </c>
      <c r="T1417" s="15">
        <v>0</v>
      </c>
      <c r="U1417" s="15">
        <v>1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</row>
    <row r="1418" spans="1:26" ht="15.75" customHeight="1" x14ac:dyDescent="0.3">
      <c r="A1418" s="2" t="s">
        <v>3268</v>
      </c>
      <c r="B1418" s="6" t="s">
        <v>3207</v>
      </c>
      <c r="C1418" s="6" t="s">
        <v>5968</v>
      </c>
      <c r="D1418" s="12" t="s">
        <v>80</v>
      </c>
      <c r="E1418" s="13" t="s">
        <v>5096</v>
      </c>
      <c r="F1418" s="2">
        <v>12</v>
      </c>
      <c r="G1418" s="15">
        <v>163</v>
      </c>
      <c r="H1418" s="7">
        <f>L1418*'114成績輸入與落點儀表板'!$B$2+M1418*'114成績輸入與落點儀表板'!$B$3+N1418*'114成績輸入與落點儀表板'!$B$4+O1418*'114成績輸入與落點儀表板'!$B$5+P1418*'114成績輸入與落點儀表板'!$B$6+Q1418*'114成績輸入與落點儀表板'!$B$7+R1418*'114成績輸入與落點儀表板'!$B$8+S1418*'114成績輸入與落點儀表板'!$B$9+T1418*'114成績輸入與落點儀表板'!$B$10+U1418*'114成績輸入與落點儀表板'!$B$11+V1418*'114成績輸入與落點儀表板'!$B$12+W1418*'114成績輸入與落點儀表板'!$B$13+X1418*'114成績輸入與落點儀表板'!$B$14+Y1418*'114成績輸入與落點儀表板'!$B$15+Z1418*'114成績輸入與落點儀表板'!$B$16</f>
        <v>0</v>
      </c>
      <c r="I1418" s="8">
        <f t="shared" si="44"/>
        <v>-163</v>
      </c>
      <c r="J1418" s="2" t="str">
        <f t="shared" si="45"/>
        <v>FAIL</v>
      </c>
      <c r="K1418" s="17" t="str">
        <f>IF(AND(IF('114成績輸入與落點儀表板'!$C$2="必須採計",L1418&gt;0,IF('114成績輸入與落點儀表板'!$C$2="不可採計",L1418=0,TRUE)),IF('114成績輸入與落點儀表板'!$C$3="必須採計",M1418&gt;0,IF('114成績輸入與落點儀表板'!$C$3="不可採計",M1418=0,TRUE)),IF('114成績輸入與落點儀表板'!$C$4="必須採計",N1418&gt;0,IF('114成績輸入與落點儀表板'!$C$4="不可採計",N1418=0,TRUE)),IF('114成績輸入與落點儀表板'!$C$5="必須採計",O1418&gt;0,IF('114成績輸入與落點儀表板'!$C$5="不可採計",O1418=0,TRUE)),IF('114成績輸入與落點儀表板'!$C$6="必須採計",P1418&gt;0,IF('114成績輸入與落點儀表板'!$C$6="不可採計",P1418=0,TRUE)),IF('114成績輸入與落點儀表板'!$C$7="必須採計",Q1418&gt;0,IF('114成績輸入與落點儀表板'!$C$7="不可採計",Q1418=0,TRUE)),IF('114成績輸入與落點儀表板'!$C$8="必須採計",R1418&gt;0,IF('114成績輸入與落點儀表板'!$C$8="不可採計",R1418=0,TRUE)),IF('114成績輸入與落點儀表板'!$C$9="必須採計",S1418&gt;0,IF('114成績輸入與落點儀表板'!$C$9="不可採計",S1418=0,TRUE)),IF('114成績輸入與落點儀表板'!$C$10="必須採計",T1418&gt;0,IF('114成績輸入與落點儀表板'!$C$10="不可採計",T1418=0,TRUE)),IF('114成績輸入與落點儀表板'!$C$11="必須採計",U1418&gt;0,IF('114成績輸入與落點儀表板'!$C$11="不可採計",U1418=0,TRUE)),IF('114成績輸入與落點儀表板'!$C$12="必須採計",V1418&gt;0,IF('114成績輸入與落點儀表板'!$C$12="不可採計",V1418=0,TRUE)),IF('114成績輸入與落點儀表板'!$C$13="必須採計",W1418&gt;0,IF('114成績輸入與落點儀表板'!$C$13="不可採計",W1418=0,TRUE)),IF('114成績輸入與落點儀表板'!$C$14="必須採計",X1418&gt;0,IF('114成績輸入與落點儀表板'!$C$14="不可採計",X1418=0,TRUE)),IF('114成績輸入與落點儀表板'!$C$15="必須採計",Y1418&gt;0,IF('114成績輸入與落點儀表板'!$C$15="不可採計",Y1418=0,TRUE)),IF('114成績輸入與落點儀表板'!$C$16="必須採計",Z1418&gt;0,IF('114成績輸入與落點儀表板'!$C$16="不可採計",Z1418=0,TRUE))),"✅ 符合","❌ 不符合")</f>
        <v>✅ 符合</v>
      </c>
      <c r="L1418" s="15">
        <v>1</v>
      </c>
      <c r="M1418" s="15">
        <v>2</v>
      </c>
      <c r="N1418" s="15">
        <v>0</v>
      </c>
      <c r="O1418" s="15">
        <v>0</v>
      </c>
      <c r="P1418" s="15">
        <v>0</v>
      </c>
      <c r="Q1418" s="15">
        <v>1</v>
      </c>
      <c r="R1418" s="15">
        <v>0</v>
      </c>
      <c r="S1418" s="15">
        <v>0</v>
      </c>
      <c r="T1418" s="15">
        <v>0</v>
      </c>
      <c r="U1418" s="15">
        <v>1</v>
      </c>
      <c r="V1418" s="15">
        <v>0</v>
      </c>
      <c r="W1418" s="15">
        <v>0</v>
      </c>
      <c r="X1418" s="15">
        <v>0</v>
      </c>
      <c r="Y1418" s="15">
        <v>0</v>
      </c>
      <c r="Z1418" s="15">
        <v>0</v>
      </c>
    </row>
    <row r="1419" spans="1:26" ht="15.75" customHeight="1" x14ac:dyDescent="0.3">
      <c r="A1419" s="2" t="s">
        <v>3269</v>
      </c>
      <c r="B1419" s="6" t="s">
        <v>3207</v>
      </c>
      <c r="C1419" s="6" t="s">
        <v>5463</v>
      </c>
      <c r="D1419" s="12" t="s">
        <v>80</v>
      </c>
      <c r="E1419" s="13" t="s">
        <v>5096</v>
      </c>
      <c r="F1419" s="2">
        <v>14</v>
      </c>
      <c r="G1419" s="15">
        <v>139</v>
      </c>
      <c r="H1419" s="7">
        <f>L1419*'114成績輸入與落點儀表板'!$B$2+M1419*'114成績輸入與落點儀表板'!$B$3+N1419*'114成績輸入與落點儀表板'!$B$4+O1419*'114成績輸入與落點儀表板'!$B$5+P1419*'114成績輸入與落點儀表板'!$B$6+Q1419*'114成績輸入與落點儀表板'!$B$7+R1419*'114成績輸入與落點儀表板'!$B$8+S1419*'114成績輸入與落點儀表板'!$B$9+T1419*'114成績輸入與落點儀表板'!$B$10+U1419*'114成績輸入與落點儀表板'!$B$11+V1419*'114成績輸入與落點儀表板'!$B$12+W1419*'114成績輸入與落點儀表板'!$B$13+X1419*'114成績輸入與落點儀表板'!$B$14+Y1419*'114成績輸入與落點儀表板'!$B$15+Z1419*'114成績輸入與落點儀表板'!$B$16</f>
        <v>0</v>
      </c>
      <c r="I1419" s="8">
        <f t="shared" si="44"/>
        <v>-139</v>
      </c>
      <c r="J1419" s="2" t="str">
        <f t="shared" si="45"/>
        <v>FAIL</v>
      </c>
      <c r="K1419" s="17" t="str">
        <f>IF(AND(IF('114成績輸入與落點儀表板'!$C$2="必須採計",L1419&gt;0,IF('114成績輸入與落點儀表板'!$C$2="不可採計",L1419=0,TRUE)),IF('114成績輸入與落點儀表板'!$C$3="必須採計",M1419&gt;0,IF('114成績輸入與落點儀表板'!$C$3="不可採計",M1419=0,TRUE)),IF('114成績輸入與落點儀表板'!$C$4="必須採計",N1419&gt;0,IF('114成績輸入與落點儀表板'!$C$4="不可採計",N1419=0,TRUE)),IF('114成績輸入與落點儀表板'!$C$5="必須採計",O1419&gt;0,IF('114成績輸入與落點儀表板'!$C$5="不可採計",O1419=0,TRUE)),IF('114成績輸入與落點儀表板'!$C$6="必須採計",P1419&gt;0,IF('114成績輸入與落點儀表板'!$C$6="不可採計",P1419=0,TRUE)),IF('114成績輸入與落點儀表板'!$C$7="必須採計",Q1419&gt;0,IF('114成績輸入與落點儀表板'!$C$7="不可採計",Q1419=0,TRUE)),IF('114成績輸入與落點儀表板'!$C$8="必須採計",R1419&gt;0,IF('114成績輸入與落點儀表板'!$C$8="不可採計",R1419=0,TRUE)),IF('114成績輸入與落點儀表板'!$C$9="必須採計",S1419&gt;0,IF('114成績輸入與落點儀表板'!$C$9="不可採計",S1419=0,TRUE)),IF('114成績輸入與落點儀表板'!$C$10="必須採計",T1419&gt;0,IF('114成績輸入與落點儀表板'!$C$10="不可採計",T1419=0,TRUE)),IF('114成績輸入與落點儀表板'!$C$11="必須採計",U1419&gt;0,IF('114成績輸入與落點儀表板'!$C$11="不可採計",U1419=0,TRUE)),IF('114成績輸入與落點儀表板'!$C$12="必須採計",V1419&gt;0,IF('114成績輸入與落點儀表板'!$C$12="不可採計",V1419=0,TRUE)),IF('114成績輸入與落點儀表板'!$C$13="必須採計",W1419&gt;0,IF('114成績輸入與落點儀表板'!$C$13="不可採計",W1419=0,TRUE)),IF('114成績輸入與落點儀表板'!$C$14="必須採計",X1419&gt;0,IF('114成績輸入與落點儀表板'!$C$14="不可採計",X1419=0,TRUE)),IF('114成績輸入與落點儀表板'!$C$15="必須採計",Y1419&gt;0,IF('114成績輸入與落點儀表板'!$C$15="不可採計",Y1419=0,TRUE)),IF('114成績輸入與落點儀表板'!$C$16="必須採計",Z1419&gt;0,IF('114成績輸入與落點儀表板'!$C$16="不可採計",Z1419=0,TRUE))),"✅ 符合","❌ 不符合")</f>
        <v>✅ 符合</v>
      </c>
      <c r="L1419" s="15">
        <v>1</v>
      </c>
      <c r="M1419" s="15">
        <v>2</v>
      </c>
      <c r="N1419" s="15">
        <v>0</v>
      </c>
      <c r="O1419" s="15">
        <v>0</v>
      </c>
      <c r="P1419" s="15">
        <v>0</v>
      </c>
      <c r="Q1419" s="15">
        <v>1</v>
      </c>
      <c r="R1419" s="15">
        <v>0</v>
      </c>
      <c r="S1419" s="15">
        <v>0</v>
      </c>
      <c r="T1419" s="15">
        <v>0</v>
      </c>
      <c r="U1419" s="15">
        <v>1</v>
      </c>
      <c r="V1419" s="15">
        <v>0</v>
      </c>
      <c r="W1419" s="15">
        <v>0</v>
      </c>
      <c r="X1419" s="15">
        <v>0</v>
      </c>
      <c r="Y1419" s="15">
        <v>0</v>
      </c>
      <c r="Z1419" s="15">
        <v>0</v>
      </c>
    </row>
    <row r="1420" spans="1:26" ht="15.75" customHeight="1" x14ac:dyDescent="0.3">
      <c r="A1420" s="2" t="s">
        <v>3271</v>
      </c>
      <c r="B1420" s="6" t="s">
        <v>3207</v>
      </c>
      <c r="C1420" s="6" t="s">
        <v>3227</v>
      </c>
      <c r="D1420" s="12" t="s">
        <v>80</v>
      </c>
      <c r="E1420" s="13" t="s">
        <v>347</v>
      </c>
      <c r="F1420" s="2">
        <v>15</v>
      </c>
      <c r="G1420" s="15">
        <v>163</v>
      </c>
      <c r="H1420" s="7">
        <f>L1420*'114成績輸入與落點儀表板'!$B$2+M1420*'114成績輸入與落點儀表板'!$B$3+N1420*'114成績輸入與落點儀表板'!$B$4+O1420*'114成績輸入與落點儀表板'!$B$5+P1420*'114成績輸入與落點儀表板'!$B$6+Q1420*'114成績輸入與落點儀表板'!$B$7+R1420*'114成績輸入與落點儀表板'!$B$8+S1420*'114成績輸入與落點儀表板'!$B$9+T1420*'114成績輸入與落點儀表板'!$B$10+U1420*'114成績輸入與落點儀表板'!$B$11+V1420*'114成績輸入與落點儀表板'!$B$12+W1420*'114成績輸入與落點儀表板'!$B$13+X1420*'114成績輸入與落點儀表板'!$B$14+Y1420*'114成績輸入與落點儀表板'!$B$15+Z1420*'114成績輸入與落點儀表板'!$B$16</f>
        <v>0</v>
      </c>
      <c r="I1420" s="8">
        <f t="shared" si="44"/>
        <v>-163</v>
      </c>
      <c r="J1420" s="2" t="str">
        <f t="shared" si="45"/>
        <v>FAIL</v>
      </c>
      <c r="K1420" s="17" t="str">
        <f>IF(AND(IF('114成績輸入與落點儀表板'!$C$2="必須採計",L1420&gt;0,IF('114成績輸入與落點儀表板'!$C$2="不可採計",L1420=0,TRUE)),IF('114成績輸入與落點儀表板'!$C$3="必須採計",M1420&gt;0,IF('114成績輸入與落點儀表板'!$C$3="不可採計",M1420=0,TRUE)),IF('114成績輸入與落點儀表板'!$C$4="必須採計",N1420&gt;0,IF('114成績輸入與落點儀表板'!$C$4="不可採計",N1420=0,TRUE)),IF('114成績輸入與落點儀表板'!$C$5="必須採計",O1420&gt;0,IF('114成績輸入與落點儀表板'!$C$5="不可採計",O1420=0,TRUE)),IF('114成績輸入與落點儀表板'!$C$6="必須採計",P1420&gt;0,IF('114成績輸入與落點儀表板'!$C$6="不可採計",P1420=0,TRUE)),IF('114成績輸入與落點儀表板'!$C$7="必須採計",Q1420&gt;0,IF('114成績輸入與落點儀表板'!$C$7="不可採計",Q1420=0,TRUE)),IF('114成績輸入與落點儀表板'!$C$8="必須採計",R1420&gt;0,IF('114成績輸入與落點儀表板'!$C$8="不可採計",R1420=0,TRUE)),IF('114成績輸入與落點儀表板'!$C$9="必須採計",S1420&gt;0,IF('114成績輸入與落點儀表板'!$C$9="不可採計",S1420=0,TRUE)),IF('114成績輸入與落點儀表板'!$C$10="必須採計",T1420&gt;0,IF('114成績輸入與落點儀表板'!$C$10="不可採計",T1420=0,TRUE)),IF('114成績輸入與落點儀表板'!$C$11="必須採計",U1420&gt;0,IF('114成績輸入與落點儀表板'!$C$11="不可採計",U1420=0,TRUE)),IF('114成績輸入與落點儀表板'!$C$12="必須採計",V1420&gt;0,IF('114成績輸入與落點儀表板'!$C$12="不可採計",V1420=0,TRUE)),IF('114成績輸入與落點儀表板'!$C$13="必須採計",W1420&gt;0,IF('114成績輸入與落點儀表板'!$C$13="不可採計",W1420=0,TRUE)),IF('114成績輸入與落點儀表板'!$C$14="必須採計",X1420&gt;0,IF('114成績輸入與落點儀表板'!$C$14="不可採計",X1420=0,TRUE)),IF('114成績輸入與落點儀表板'!$C$15="必須採計",Y1420&gt;0,IF('114成績輸入與落點儀表板'!$C$15="不可採計",Y1420=0,TRUE)),IF('114成績輸入與落點儀表板'!$C$16="必須採計",Z1420&gt;0,IF('114成績輸入與落點儀表板'!$C$16="不可採計",Z1420=0,TRUE))),"✅ 符合","❌ 不符合")</f>
        <v>✅ 符合</v>
      </c>
      <c r="L1420" s="15">
        <v>2</v>
      </c>
      <c r="M1420" s="15">
        <v>2</v>
      </c>
      <c r="N1420" s="15">
        <v>0</v>
      </c>
      <c r="O1420" s="15">
        <v>0</v>
      </c>
      <c r="P1420" s="15">
        <v>0</v>
      </c>
      <c r="Q1420" s="15">
        <v>0</v>
      </c>
      <c r="R1420" s="15">
        <v>0</v>
      </c>
      <c r="S1420" s="15">
        <v>0</v>
      </c>
      <c r="T1420" s="15">
        <v>0</v>
      </c>
      <c r="U1420" s="15">
        <v>1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</row>
    <row r="1421" spans="1:26" ht="15.75" customHeight="1" x14ac:dyDescent="0.3">
      <c r="A1421" s="2" t="s">
        <v>3273</v>
      </c>
      <c r="B1421" s="6" t="s">
        <v>3207</v>
      </c>
      <c r="C1421" s="6" t="s">
        <v>3229</v>
      </c>
      <c r="D1421" s="12" t="s">
        <v>80</v>
      </c>
      <c r="E1421" s="13" t="s">
        <v>3230</v>
      </c>
      <c r="F1421" s="2">
        <v>12</v>
      </c>
      <c r="G1421" s="15">
        <v>109</v>
      </c>
      <c r="H1421" s="7">
        <f>L1421*'114成績輸入與落點儀表板'!$B$2+M1421*'114成績輸入與落點儀表板'!$B$3+N1421*'114成績輸入與落點儀表板'!$B$4+O1421*'114成績輸入與落點儀表板'!$B$5+P1421*'114成績輸入與落點儀表板'!$B$6+Q1421*'114成績輸入與落點儀表板'!$B$7+R1421*'114成績輸入與落點儀表板'!$B$8+S1421*'114成績輸入與落點儀表板'!$B$9+T1421*'114成績輸入與落點儀表板'!$B$10+U1421*'114成績輸入與落點儀表板'!$B$11+V1421*'114成績輸入與落點儀表板'!$B$12+W1421*'114成績輸入與落點儀表板'!$B$13+X1421*'114成績輸入與落點儀表板'!$B$14+Y1421*'114成績輸入與落點儀表板'!$B$15+Z1421*'114成績輸入與落點儀表板'!$B$16</f>
        <v>0</v>
      </c>
      <c r="I1421" s="8">
        <f t="shared" si="44"/>
        <v>-109</v>
      </c>
      <c r="J1421" s="2" t="str">
        <f t="shared" si="45"/>
        <v>FAIL</v>
      </c>
      <c r="K1421" s="17" t="str">
        <f>IF(AND(IF('114成績輸入與落點儀表板'!$C$2="必須採計",L1421&gt;0,IF('114成績輸入與落點儀表板'!$C$2="不可採計",L1421=0,TRUE)),IF('114成績輸入與落點儀表板'!$C$3="必須採計",M1421&gt;0,IF('114成績輸入與落點儀表板'!$C$3="不可採計",M1421=0,TRUE)),IF('114成績輸入與落點儀表板'!$C$4="必須採計",N1421&gt;0,IF('114成績輸入與落點儀表板'!$C$4="不可採計",N1421=0,TRUE)),IF('114成績輸入與落點儀表板'!$C$5="必須採計",O1421&gt;0,IF('114成績輸入與落點儀表板'!$C$5="不可採計",O1421=0,TRUE)),IF('114成績輸入與落點儀表板'!$C$6="必須採計",P1421&gt;0,IF('114成績輸入與落點儀表板'!$C$6="不可採計",P1421=0,TRUE)),IF('114成績輸入與落點儀表板'!$C$7="必須採計",Q1421&gt;0,IF('114成績輸入與落點儀表板'!$C$7="不可採計",Q1421=0,TRUE)),IF('114成績輸入與落點儀表板'!$C$8="必須採計",R1421&gt;0,IF('114成績輸入與落點儀表板'!$C$8="不可採計",R1421=0,TRUE)),IF('114成績輸入與落點儀表板'!$C$9="必須採計",S1421&gt;0,IF('114成績輸入與落點儀表板'!$C$9="不可採計",S1421=0,TRUE)),IF('114成績輸入與落點儀表板'!$C$10="必須採計",T1421&gt;0,IF('114成績輸入與落點儀表板'!$C$10="不可採計",T1421=0,TRUE)),IF('114成績輸入與落點儀表板'!$C$11="必須採計",U1421&gt;0,IF('114成績輸入與落點儀表板'!$C$11="不可採計",U1421=0,TRUE)),IF('114成績輸入與落點儀表板'!$C$12="必須採計",V1421&gt;0,IF('114成績輸入與落點儀表板'!$C$12="不可採計",V1421=0,TRUE)),IF('114成績輸入與落點儀表板'!$C$13="必須採計",W1421&gt;0,IF('114成績輸入與落點儀表板'!$C$13="不可採計",W1421=0,TRUE)),IF('114成績輸入與落點儀表板'!$C$14="必須採計",X1421&gt;0,IF('114成績輸入與落點儀表板'!$C$14="不可採計",X1421=0,TRUE)),IF('114成績輸入與落點儀表板'!$C$15="必須採計",Y1421&gt;0,IF('114成績輸入與落點儀表板'!$C$15="不可採計",Y1421=0,TRUE)),IF('114成績輸入與落點儀表板'!$C$16="必須採計",Z1421&gt;0,IF('114成績輸入與落點儀表板'!$C$16="不可採計",Z1421=0,TRUE))),"✅ 符合","❌ 不符合")</f>
        <v>✅ 符合</v>
      </c>
      <c r="L1421" s="15">
        <v>2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0</v>
      </c>
      <c r="V1421" s="15">
        <v>1</v>
      </c>
      <c r="W1421" s="15">
        <v>0</v>
      </c>
      <c r="X1421" s="15">
        <v>1</v>
      </c>
      <c r="Y1421" s="15">
        <v>0</v>
      </c>
      <c r="Z1421" s="15">
        <v>0</v>
      </c>
    </row>
    <row r="1422" spans="1:26" ht="15.75" customHeight="1" x14ac:dyDescent="0.3">
      <c r="A1422" s="2" t="s">
        <v>3276</v>
      </c>
      <c r="B1422" s="6" t="s">
        <v>3207</v>
      </c>
      <c r="C1422" s="6" t="s">
        <v>3232</v>
      </c>
      <c r="D1422" s="12" t="s">
        <v>121</v>
      </c>
      <c r="E1422" s="13" t="s">
        <v>3233</v>
      </c>
      <c r="F1422" s="2">
        <v>29</v>
      </c>
      <c r="G1422" s="15">
        <v>89</v>
      </c>
      <c r="H1422" s="7">
        <f>L1422*'114成績輸入與落點儀表板'!$B$2+M1422*'114成績輸入與落點儀表板'!$B$3+N1422*'114成績輸入與落點儀表板'!$B$4+O1422*'114成績輸入與落點儀表板'!$B$5+P1422*'114成績輸入與落點儀表板'!$B$6+Q1422*'114成績輸入與落點儀表板'!$B$7+R1422*'114成績輸入與落點儀表板'!$B$8+S1422*'114成績輸入與落點儀表板'!$B$9+T1422*'114成績輸入與落點儀表板'!$B$10+U1422*'114成績輸入與落點儀表板'!$B$11+V1422*'114成績輸入與落點儀表板'!$B$12+W1422*'114成績輸入與落點儀表板'!$B$13+X1422*'114成績輸入與落點儀表板'!$B$14+Y1422*'114成績輸入與落點儀表板'!$B$15+Z1422*'114成績輸入與落點儀表板'!$B$16</f>
        <v>0</v>
      </c>
      <c r="I1422" s="8">
        <f t="shared" si="44"/>
        <v>-89</v>
      </c>
      <c r="J1422" s="2" t="str">
        <f t="shared" si="45"/>
        <v>FAIL</v>
      </c>
      <c r="K1422" s="17" t="str">
        <f>IF(AND(IF('114成績輸入與落點儀表板'!$C$2="必須採計",L1422&gt;0,IF('114成績輸入與落點儀表板'!$C$2="不可採計",L1422=0,TRUE)),IF('114成績輸入與落點儀表板'!$C$3="必須採計",M1422&gt;0,IF('114成績輸入與落點儀表板'!$C$3="不可採計",M1422=0,TRUE)),IF('114成績輸入與落點儀表板'!$C$4="必須採計",N1422&gt;0,IF('114成績輸入與落點儀表板'!$C$4="不可採計",N1422=0,TRUE)),IF('114成績輸入與落點儀表板'!$C$5="必須採計",O1422&gt;0,IF('114成績輸入與落點儀表板'!$C$5="不可採計",O1422=0,TRUE)),IF('114成績輸入與落點儀表板'!$C$6="必須採計",P1422&gt;0,IF('114成績輸入與落點儀表板'!$C$6="不可採計",P1422=0,TRUE)),IF('114成績輸入與落點儀表板'!$C$7="必須採計",Q1422&gt;0,IF('114成績輸入與落點儀表板'!$C$7="不可採計",Q1422=0,TRUE)),IF('114成績輸入與落點儀表板'!$C$8="必須採計",R1422&gt;0,IF('114成績輸入與落點儀表板'!$C$8="不可採計",R1422=0,TRUE)),IF('114成績輸入與落點儀表板'!$C$9="必須採計",S1422&gt;0,IF('114成績輸入與落點儀表板'!$C$9="不可採計",S1422=0,TRUE)),IF('114成績輸入與落點儀表板'!$C$10="必須採計",T1422&gt;0,IF('114成績輸入與落點儀表板'!$C$10="不可採計",T1422=0,TRUE)),IF('114成績輸入與落點儀表板'!$C$11="必須採計",U1422&gt;0,IF('114成績輸入與落點儀表板'!$C$11="不可採計",U1422=0,TRUE)),IF('114成績輸入與落點儀表板'!$C$12="必須採計",V1422&gt;0,IF('114成績輸入與落點儀表板'!$C$12="不可採計",V1422=0,TRUE)),IF('114成績輸入與落點儀表板'!$C$13="必須採計",W1422&gt;0,IF('114成績輸入與落點儀表板'!$C$13="不可採計",W1422=0,TRUE)),IF('114成績輸入與落點儀表板'!$C$14="必須採計",X1422&gt;0,IF('114成績輸入與落點儀表板'!$C$14="不可採計",X1422=0,TRUE)),IF('114成績輸入與落點儀表板'!$C$15="必須採計",Y1422&gt;0,IF('114成績輸入與落點儀表板'!$C$15="不可採計",Y1422=0,TRUE)),IF('114成績輸入與落點儀表板'!$C$16="必須採計",Z1422&gt;0,IF('114成績輸入與落點儀表板'!$C$16="不可採計",Z1422=0,TRUE))),"✅ 符合","❌ 不符合")</f>
        <v>✅ 符合</v>
      </c>
      <c r="L1422" s="15">
        <v>1.5</v>
      </c>
      <c r="M1422" s="15">
        <v>1</v>
      </c>
      <c r="N1422" s="15">
        <v>0</v>
      </c>
      <c r="O1422" s="15">
        <v>0</v>
      </c>
      <c r="P1422" s="15">
        <v>0</v>
      </c>
      <c r="Q1422" s="15">
        <v>0</v>
      </c>
      <c r="R1422" s="15">
        <v>0</v>
      </c>
      <c r="S1422" s="15">
        <v>0</v>
      </c>
      <c r="T1422" s="15">
        <v>0</v>
      </c>
      <c r="U1422" s="15">
        <v>0</v>
      </c>
      <c r="V1422" s="15">
        <v>0</v>
      </c>
      <c r="W1422" s="15">
        <v>1.5</v>
      </c>
      <c r="X1422" s="15">
        <v>0</v>
      </c>
      <c r="Y1422" s="15">
        <v>0</v>
      </c>
      <c r="Z1422" s="15">
        <v>0</v>
      </c>
    </row>
    <row r="1423" spans="1:26" ht="15.75" customHeight="1" x14ac:dyDescent="0.3">
      <c r="A1423" s="2" t="s">
        <v>3277</v>
      </c>
      <c r="B1423" s="13" t="s">
        <v>3207</v>
      </c>
      <c r="C1423" s="13" t="s">
        <v>5969</v>
      </c>
      <c r="D1423" s="12" t="s">
        <v>121</v>
      </c>
      <c r="E1423" s="13" t="s">
        <v>5970</v>
      </c>
      <c r="F1423" s="2">
        <v>8</v>
      </c>
      <c r="G1423" s="15">
        <v>77</v>
      </c>
      <c r="H1423" s="7">
        <f>L1423*'114成績輸入與落點儀表板'!$B$2+M1423*'114成績輸入與落點儀表板'!$B$3+N1423*'114成績輸入與落點儀表板'!$B$4+O1423*'114成績輸入與落點儀表板'!$B$5+P1423*'114成績輸入與落點儀表板'!$B$6+Q1423*'114成績輸入與落點儀表板'!$B$7+R1423*'114成績輸入與落點儀表板'!$B$8+S1423*'114成績輸入與落點儀表板'!$B$9+T1423*'114成績輸入與落點儀表板'!$B$10+U1423*'114成績輸入與落點儀表板'!$B$11+V1423*'114成績輸入與落點儀表板'!$B$12+W1423*'114成績輸入與落點儀表板'!$B$13+X1423*'114成績輸入與落點儀表板'!$B$14+Y1423*'114成績輸入與落點儀表板'!$B$15+Z1423*'114成績輸入與落點儀表板'!$B$16</f>
        <v>0</v>
      </c>
      <c r="I1423" s="8">
        <f t="shared" si="44"/>
        <v>-77</v>
      </c>
      <c r="J1423" s="2" t="str">
        <f t="shared" si="45"/>
        <v>FAIL</v>
      </c>
      <c r="K1423" s="17" t="str">
        <f>IF(AND(IF('114成績輸入與落點儀表板'!$C$2="必須採計",L1423&gt;0,IF('114成績輸入與落點儀表板'!$C$2="不可採計",L1423=0,TRUE)),IF('114成績輸入與落點儀表板'!$C$3="必須採計",M1423&gt;0,IF('114成績輸入與落點儀表板'!$C$3="不可採計",M1423=0,TRUE)),IF('114成績輸入與落點儀表板'!$C$4="必須採計",N1423&gt;0,IF('114成績輸入與落點儀表板'!$C$4="不可採計",N1423=0,TRUE)),IF('114成績輸入與落點儀表板'!$C$5="必須採計",O1423&gt;0,IF('114成績輸入與落點儀表板'!$C$5="不可採計",O1423=0,TRUE)),IF('114成績輸入與落點儀表板'!$C$6="必須採計",P1423&gt;0,IF('114成績輸入與落點儀表板'!$C$6="不可採計",P1423=0,TRUE)),IF('114成績輸入與落點儀表板'!$C$7="必須採計",Q1423&gt;0,IF('114成績輸入與落點儀表板'!$C$7="不可採計",Q1423=0,TRUE)),IF('114成績輸入與落點儀表板'!$C$8="必須採計",R1423&gt;0,IF('114成績輸入與落點儀表板'!$C$8="不可採計",R1423=0,TRUE)),IF('114成績輸入與落點儀表板'!$C$9="必須採計",S1423&gt;0,IF('114成績輸入與落點儀表板'!$C$9="不可採計",S1423=0,TRUE)),IF('114成績輸入與落點儀表板'!$C$10="必須採計",T1423&gt;0,IF('114成績輸入與落點儀表板'!$C$10="不可採計",T1423=0,TRUE)),IF('114成績輸入與落點儀表板'!$C$11="必須採計",U1423&gt;0,IF('114成績輸入與落點儀表板'!$C$11="不可採計",U1423=0,TRUE)),IF('114成績輸入與落點儀表板'!$C$12="必須採計",V1423&gt;0,IF('114成績輸入與落點儀表板'!$C$12="不可採計",V1423=0,TRUE)),IF('114成績輸入與落點儀表板'!$C$13="必須採計",W1423&gt;0,IF('114成績輸入與落點儀表板'!$C$13="不可採計",W1423=0,TRUE)),IF('114成績輸入與落點儀表板'!$C$14="必須採計",X1423&gt;0,IF('114成績輸入與落點儀表板'!$C$14="不可採計",X1423=0,TRUE)),IF('114成績輸入與落點儀表板'!$C$15="必須採計",Y1423&gt;0,IF('114成績輸入與落點儀表板'!$C$15="不可採計",Y1423=0,TRUE)),IF('114成績輸入與落點儀表板'!$C$16="必須採計",Z1423&gt;0,IF('114成績輸入與落點儀表板'!$C$16="不可採計",Z1423=0,TRUE))),"✅ 符合","❌ 不符合")</f>
        <v>✅ 符合</v>
      </c>
      <c r="L1423" s="15">
        <v>1</v>
      </c>
      <c r="M1423" s="15">
        <v>1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0</v>
      </c>
      <c r="V1423" s="15">
        <v>1</v>
      </c>
      <c r="W1423" s="15">
        <v>0</v>
      </c>
      <c r="X1423" s="15">
        <v>0</v>
      </c>
      <c r="Y1423" s="15">
        <v>0</v>
      </c>
      <c r="Z1423" s="15">
        <v>0</v>
      </c>
    </row>
    <row r="1424" spans="1:26" ht="15.75" customHeight="1" x14ac:dyDescent="0.3">
      <c r="A1424" s="2" t="s">
        <v>3279</v>
      </c>
      <c r="B1424" s="13" t="s">
        <v>3207</v>
      </c>
      <c r="C1424" s="13" t="s">
        <v>5971</v>
      </c>
      <c r="D1424" s="12" t="s">
        <v>121</v>
      </c>
      <c r="E1424" s="13" t="s">
        <v>2035</v>
      </c>
      <c r="F1424" s="2">
        <v>10</v>
      </c>
      <c r="G1424" s="15">
        <v>72</v>
      </c>
      <c r="H1424" s="7">
        <f>L1424*'114成績輸入與落點儀表板'!$B$2+M1424*'114成績輸入與落點儀表板'!$B$3+N1424*'114成績輸入與落點儀表板'!$B$4+O1424*'114成績輸入與落點儀表板'!$B$5+P1424*'114成績輸入與落點儀表板'!$B$6+Q1424*'114成績輸入與落點儀表板'!$B$7+R1424*'114成績輸入與落點儀表板'!$B$8+S1424*'114成績輸入與落點儀表板'!$B$9+T1424*'114成績輸入與落點儀表板'!$B$10+U1424*'114成績輸入與落點儀表板'!$B$11+V1424*'114成績輸入與落點儀表板'!$B$12+W1424*'114成績輸入與落點儀表板'!$B$13+X1424*'114成績輸入與落點儀表板'!$B$14+Y1424*'114成績輸入與落點儀表板'!$B$15+Z1424*'114成績輸入與落點儀表板'!$B$16</f>
        <v>0</v>
      </c>
      <c r="I1424" s="8">
        <f t="shared" si="44"/>
        <v>-72</v>
      </c>
      <c r="J1424" s="2" t="str">
        <f t="shared" si="45"/>
        <v>FAIL</v>
      </c>
      <c r="K1424" s="17" t="str">
        <f>IF(AND(IF('114成績輸入與落點儀表板'!$C$2="必須採計",L1424&gt;0,IF('114成績輸入與落點儀表板'!$C$2="不可採計",L1424=0,TRUE)),IF('114成績輸入與落點儀表板'!$C$3="必須採計",M1424&gt;0,IF('114成績輸入與落點儀表板'!$C$3="不可採計",M1424=0,TRUE)),IF('114成績輸入與落點儀表板'!$C$4="必須採計",N1424&gt;0,IF('114成績輸入與落點儀表板'!$C$4="不可採計",N1424=0,TRUE)),IF('114成績輸入與落點儀表板'!$C$5="必須採計",O1424&gt;0,IF('114成績輸入與落點儀表板'!$C$5="不可採計",O1424=0,TRUE)),IF('114成績輸入與落點儀表板'!$C$6="必須採計",P1424&gt;0,IF('114成績輸入與落點儀表板'!$C$6="不可採計",P1424=0,TRUE)),IF('114成績輸入與落點儀表板'!$C$7="必須採計",Q1424&gt;0,IF('114成績輸入與落點儀表板'!$C$7="不可採計",Q1424=0,TRUE)),IF('114成績輸入與落點儀表板'!$C$8="必須採計",R1424&gt;0,IF('114成績輸入與落點儀表板'!$C$8="不可採計",R1424=0,TRUE)),IF('114成績輸入與落點儀表板'!$C$9="必須採計",S1424&gt;0,IF('114成績輸入與落點儀表板'!$C$9="不可採計",S1424=0,TRUE)),IF('114成績輸入與落點儀表板'!$C$10="必須採計",T1424&gt;0,IF('114成績輸入與落點儀表板'!$C$10="不可採計",T1424=0,TRUE)),IF('114成績輸入與落點儀表板'!$C$11="必須採計",U1424&gt;0,IF('114成績輸入與落點儀表板'!$C$11="不可採計",U1424=0,TRUE)),IF('114成績輸入與落點儀表板'!$C$12="必須採計",V1424&gt;0,IF('114成績輸入與落點儀表板'!$C$12="不可採計",V1424=0,TRUE)),IF('114成績輸入與落點儀表板'!$C$13="必須採計",W1424&gt;0,IF('114成績輸入與落點儀表板'!$C$13="不可採計",W1424=0,TRUE)),IF('114成績輸入與落點儀表板'!$C$14="必須採計",X1424&gt;0,IF('114成績輸入與落點儀表板'!$C$14="不可採計",X1424=0,TRUE)),IF('114成績輸入與落點儀表板'!$C$15="必須採計",Y1424&gt;0,IF('114成績輸入與落點儀表板'!$C$15="不可採計",Y1424=0,TRUE)),IF('114成績輸入與落點儀表板'!$C$16="必須採計",Z1424&gt;0,IF('114成績輸入與落點儀表板'!$C$16="不可採計",Z1424=0,TRUE))),"✅ 符合","❌ 不符合")</f>
        <v>✅ 符合</v>
      </c>
      <c r="L1424" s="15">
        <v>1</v>
      </c>
      <c r="M1424" s="15">
        <v>1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0</v>
      </c>
      <c r="V1424" s="15">
        <v>0</v>
      </c>
      <c r="W1424" s="15">
        <v>1</v>
      </c>
      <c r="X1424" s="15">
        <v>0</v>
      </c>
      <c r="Y1424" s="15">
        <v>0</v>
      </c>
      <c r="Z1424" s="15">
        <v>0</v>
      </c>
    </row>
    <row r="1425" spans="1:26" ht="15.75" customHeight="1" x14ac:dyDescent="0.3">
      <c r="A1425" s="2" t="s">
        <v>3282</v>
      </c>
      <c r="B1425" s="13" t="s">
        <v>3207</v>
      </c>
      <c r="C1425" s="13" t="s">
        <v>4710</v>
      </c>
      <c r="D1425" s="12" t="s">
        <v>121</v>
      </c>
      <c r="E1425" s="13" t="s">
        <v>2743</v>
      </c>
      <c r="F1425" s="2">
        <v>40</v>
      </c>
      <c r="G1425" s="15">
        <v>120.5</v>
      </c>
      <c r="H1425" s="7">
        <f>L1425*'114成績輸入與落點儀表板'!$B$2+M1425*'114成績輸入與落點儀表板'!$B$3+N1425*'114成績輸入與落點儀表板'!$B$4+O1425*'114成績輸入與落點儀表板'!$B$5+P1425*'114成績輸入與落點儀表板'!$B$6+Q1425*'114成績輸入與落點儀表板'!$B$7+R1425*'114成績輸入與落點儀表板'!$B$8+S1425*'114成績輸入與落點儀表板'!$B$9+T1425*'114成績輸入與落點儀表板'!$B$10+U1425*'114成績輸入與落點儀表板'!$B$11+V1425*'114成績輸入與落點儀表板'!$B$12+W1425*'114成績輸入與落點儀表板'!$B$13+X1425*'114成績輸入與落點儀表板'!$B$14+Y1425*'114成績輸入與落點儀表板'!$B$15+Z1425*'114成績輸入與落點儀表板'!$B$16</f>
        <v>0</v>
      </c>
      <c r="I1425" s="8">
        <f t="shared" si="44"/>
        <v>-120.5</v>
      </c>
      <c r="J1425" s="2" t="str">
        <f t="shared" si="45"/>
        <v>FAIL</v>
      </c>
      <c r="K1425" s="17" t="str">
        <f>IF(AND(IF('114成績輸入與落點儀表板'!$C$2="必須採計",L1425&gt;0,IF('114成績輸入與落點儀表板'!$C$2="不可採計",L1425=0,TRUE)),IF('114成績輸入與落點儀表板'!$C$3="必須採計",M1425&gt;0,IF('114成績輸入與落點儀表板'!$C$3="不可採計",M1425=0,TRUE)),IF('114成績輸入與落點儀表板'!$C$4="必須採計",N1425&gt;0,IF('114成績輸入與落點儀表板'!$C$4="不可採計",N1425=0,TRUE)),IF('114成績輸入與落點儀表板'!$C$5="必須採計",O1425&gt;0,IF('114成績輸入與落點儀表板'!$C$5="不可採計",O1425=0,TRUE)),IF('114成績輸入與落點儀表板'!$C$6="必須採計",P1425&gt;0,IF('114成績輸入與落點儀表板'!$C$6="不可採計",P1425=0,TRUE)),IF('114成績輸入與落點儀表板'!$C$7="必須採計",Q1425&gt;0,IF('114成績輸入與落點儀表板'!$C$7="不可採計",Q1425=0,TRUE)),IF('114成績輸入與落點儀表板'!$C$8="必須採計",R1425&gt;0,IF('114成績輸入與落點儀表板'!$C$8="不可採計",R1425=0,TRUE)),IF('114成績輸入與落點儀表板'!$C$9="必須採計",S1425&gt;0,IF('114成績輸入與落點儀表板'!$C$9="不可採計",S1425=0,TRUE)),IF('114成績輸入與落點儀表板'!$C$10="必須採計",T1425&gt;0,IF('114成績輸入與落點儀表板'!$C$10="不可採計",T1425=0,TRUE)),IF('114成績輸入與落點儀表板'!$C$11="必須採計",U1425&gt;0,IF('114成績輸入與落點儀表板'!$C$11="不可採計",U1425=0,TRUE)),IF('114成績輸入與落點儀表板'!$C$12="必須採計",V1425&gt;0,IF('114成績輸入與落點儀表板'!$C$12="不可採計",V1425=0,TRUE)),IF('114成績輸入與落點儀表板'!$C$13="必須採計",W1425&gt;0,IF('114成績輸入與落點儀表板'!$C$13="不可採計",W1425=0,TRUE)),IF('114成績輸入與落點儀表板'!$C$14="必須採計",X1425&gt;0,IF('114成績輸入與落點儀表板'!$C$14="不可採計",X1425=0,TRUE)),IF('114成績輸入與落點儀表板'!$C$15="必須採計",Y1425&gt;0,IF('114成績輸入與落點儀表板'!$C$15="不可採計",Y1425=0,TRUE)),IF('114成績輸入與落點儀表板'!$C$16="必須採計",Z1425&gt;0,IF('114成績輸入與落點儀表板'!$C$16="不可採計",Z1425=0,TRUE))),"✅ 符合","❌ 不符合")</f>
        <v>✅ 符合</v>
      </c>
      <c r="L1425" s="15">
        <v>2</v>
      </c>
      <c r="M1425" s="15">
        <v>0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1</v>
      </c>
      <c r="V1425" s="15">
        <v>0</v>
      </c>
      <c r="W1425" s="15">
        <v>1.5</v>
      </c>
      <c r="X1425" s="15">
        <v>0</v>
      </c>
      <c r="Y1425" s="15">
        <v>0</v>
      </c>
      <c r="Z1425" s="15">
        <v>0</v>
      </c>
    </row>
    <row r="1426" spans="1:26" ht="15.75" customHeight="1" x14ac:dyDescent="0.3">
      <c r="A1426" s="2" t="s">
        <v>3285</v>
      </c>
      <c r="B1426" s="13" t="s">
        <v>3207</v>
      </c>
      <c r="C1426" s="13" t="s">
        <v>3239</v>
      </c>
      <c r="D1426" s="12" t="s">
        <v>121</v>
      </c>
      <c r="E1426" s="13" t="s">
        <v>1285</v>
      </c>
      <c r="F1426" s="2">
        <v>25</v>
      </c>
      <c r="G1426" s="15">
        <v>75</v>
      </c>
      <c r="H1426" s="7">
        <f>L1426*'114成績輸入與落點儀表板'!$B$2+M1426*'114成績輸入與落點儀表板'!$B$3+N1426*'114成績輸入與落點儀表板'!$B$4+O1426*'114成績輸入與落點儀表板'!$B$5+P1426*'114成績輸入與落點儀表板'!$B$6+Q1426*'114成績輸入與落點儀表板'!$B$7+R1426*'114成績輸入與落點儀表板'!$B$8+S1426*'114成績輸入與落點儀表板'!$B$9+T1426*'114成績輸入與落點儀表板'!$B$10+U1426*'114成績輸入與落點儀表板'!$B$11+V1426*'114成績輸入與落點儀表板'!$B$12+W1426*'114成績輸入與落點儀表板'!$B$13+X1426*'114成績輸入與落點儀表板'!$B$14+Y1426*'114成績輸入與落點儀表板'!$B$15+Z1426*'114成績輸入與落點儀表板'!$B$16</f>
        <v>0</v>
      </c>
      <c r="I1426" s="8">
        <f t="shared" si="44"/>
        <v>-75</v>
      </c>
      <c r="J1426" s="2" t="str">
        <f t="shared" si="45"/>
        <v>FAIL</v>
      </c>
      <c r="K1426" s="17" t="str">
        <f>IF(AND(IF('114成績輸入與落點儀表板'!$C$2="必須採計",L1426&gt;0,IF('114成績輸入與落點儀表板'!$C$2="不可採計",L1426=0,TRUE)),IF('114成績輸入與落點儀表板'!$C$3="必須採計",M1426&gt;0,IF('114成績輸入與落點儀表板'!$C$3="不可採計",M1426=0,TRUE)),IF('114成績輸入與落點儀表板'!$C$4="必須採計",N1426&gt;0,IF('114成績輸入與落點儀表板'!$C$4="不可採計",N1426=0,TRUE)),IF('114成績輸入與落點儀表板'!$C$5="必須採計",O1426&gt;0,IF('114成績輸入與落點儀表板'!$C$5="不可採計",O1426=0,TRUE)),IF('114成績輸入與落點儀表板'!$C$6="必須採計",P1426&gt;0,IF('114成績輸入與落點儀表板'!$C$6="不可採計",P1426=0,TRUE)),IF('114成績輸入與落點儀表板'!$C$7="必須採計",Q1426&gt;0,IF('114成績輸入與落點儀表板'!$C$7="不可採計",Q1426=0,TRUE)),IF('114成績輸入與落點儀表板'!$C$8="必須採計",R1426&gt;0,IF('114成績輸入與落點儀表板'!$C$8="不可採計",R1426=0,TRUE)),IF('114成績輸入與落點儀表板'!$C$9="必須採計",S1426&gt;0,IF('114成績輸入與落點儀表板'!$C$9="不可採計",S1426=0,TRUE)),IF('114成績輸入與落點儀表板'!$C$10="必須採計",T1426&gt;0,IF('114成績輸入與落點儀表板'!$C$10="不可採計",T1426=0,TRUE)),IF('114成績輸入與落點儀表板'!$C$11="必須採計",U1426&gt;0,IF('114成績輸入與落點儀表板'!$C$11="不可採計",U1426=0,TRUE)),IF('114成績輸入與落點儀表板'!$C$12="必須採計",V1426&gt;0,IF('114成績輸入與落點儀表板'!$C$12="不可採計",V1426=0,TRUE)),IF('114成績輸入與落點儀表板'!$C$13="必須採計",W1426&gt;0,IF('114成績輸入與落點儀表板'!$C$13="不可採計",W1426=0,TRUE)),IF('114成績輸入與落點儀表板'!$C$14="必須採計",X1426&gt;0,IF('114成績輸入與落點儀表板'!$C$14="不可採計",X1426=0,TRUE)),IF('114成績輸入與落點儀表板'!$C$15="必須採計",Y1426&gt;0,IF('114成績輸入與落點儀表板'!$C$15="不可採計",Y1426=0,TRUE)),IF('114成績輸入與落點儀表板'!$C$16="必須採計",Z1426&gt;0,IF('114成績輸入與落點儀表板'!$C$16="不可採計",Z1426=0,TRUE))),"✅ 符合","❌ 不符合")</f>
        <v>✅ 符合</v>
      </c>
      <c r="L1426" s="15">
        <v>1</v>
      </c>
      <c r="M1426" s="15">
        <v>1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>
        <v>0</v>
      </c>
      <c r="U1426" s="15">
        <v>0</v>
      </c>
      <c r="V1426" s="15">
        <v>0</v>
      </c>
      <c r="W1426" s="15">
        <v>1</v>
      </c>
      <c r="X1426" s="15">
        <v>0</v>
      </c>
      <c r="Y1426" s="15">
        <v>0</v>
      </c>
      <c r="Z1426" s="15">
        <v>0</v>
      </c>
    </row>
    <row r="1427" spans="1:26" ht="15.75" customHeight="1" x14ac:dyDescent="0.3">
      <c r="A1427" s="2" t="s">
        <v>3286</v>
      </c>
      <c r="B1427" s="6" t="s">
        <v>3207</v>
      </c>
      <c r="C1427" s="6" t="s">
        <v>5972</v>
      </c>
      <c r="D1427" s="12" t="s">
        <v>121</v>
      </c>
      <c r="E1427" s="13" t="s">
        <v>1299</v>
      </c>
      <c r="F1427" s="2">
        <v>11</v>
      </c>
      <c r="G1427" s="15">
        <v>67</v>
      </c>
      <c r="H1427" s="7">
        <f>L1427*'114成績輸入與落點儀表板'!$B$2+M1427*'114成績輸入與落點儀表板'!$B$3+N1427*'114成績輸入與落點儀表板'!$B$4+O1427*'114成績輸入與落點儀表板'!$B$5+P1427*'114成績輸入與落點儀表板'!$B$6+Q1427*'114成績輸入與落點儀表板'!$B$7+R1427*'114成績輸入與落點儀表板'!$B$8+S1427*'114成績輸入與落點儀表板'!$B$9+T1427*'114成績輸入與落點儀表板'!$B$10+U1427*'114成績輸入與落點儀表板'!$B$11+V1427*'114成績輸入與落點儀表板'!$B$12+W1427*'114成績輸入與落點儀表板'!$B$13+X1427*'114成績輸入與落點儀表板'!$B$14+Y1427*'114成績輸入與落點儀表板'!$B$15+Z1427*'114成績輸入與落點儀表板'!$B$16</f>
        <v>0</v>
      </c>
      <c r="I1427" s="8">
        <f t="shared" si="44"/>
        <v>-67</v>
      </c>
      <c r="J1427" s="2" t="str">
        <f t="shared" si="45"/>
        <v>FAIL</v>
      </c>
      <c r="K1427" s="17" t="str">
        <f>IF(AND(IF('114成績輸入與落點儀表板'!$C$2="必須採計",L1427&gt;0,IF('114成績輸入與落點儀表板'!$C$2="不可採計",L1427=0,TRUE)),IF('114成績輸入與落點儀表板'!$C$3="必須採計",M1427&gt;0,IF('114成績輸入與落點儀表板'!$C$3="不可採計",M1427=0,TRUE)),IF('114成績輸入與落點儀表板'!$C$4="必須採計",N1427&gt;0,IF('114成績輸入與落點儀表板'!$C$4="不可採計",N1427=0,TRUE)),IF('114成績輸入與落點儀表板'!$C$5="必須採計",O1427&gt;0,IF('114成績輸入與落點儀表板'!$C$5="不可採計",O1427=0,TRUE)),IF('114成績輸入與落點儀表板'!$C$6="必須採計",P1427&gt;0,IF('114成績輸入與落點儀表板'!$C$6="不可採計",P1427=0,TRUE)),IF('114成績輸入與落點儀表板'!$C$7="必須採計",Q1427&gt;0,IF('114成績輸入與落點儀表板'!$C$7="不可採計",Q1427=0,TRUE)),IF('114成績輸入與落點儀表板'!$C$8="必須採計",R1427&gt;0,IF('114成績輸入與落點儀表板'!$C$8="不可採計",R1427=0,TRUE)),IF('114成績輸入與落點儀表板'!$C$9="必須採計",S1427&gt;0,IF('114成績輸入與落點儀表板'!$C$9="不可採計",S1427=0,TRUE)),IF('114成績輸入與落點儀表板'!$C$10="必須採計",T1427&gt;0,IF('114成績輸入與落點儀表板'!$C$10="不可採計",T1427=0,TRUE)),IF('114成績輸入與落點儀表板'!$C$11="必須採計",U1427&gt;0,IF('114成績輸入與落點儀表板'!$C$11="不可採計",U1427=0,TRUE)),IF('114成績輸入與落點儀表板'!$C$12="必須採計",V1427&gt;0,IF('114成績輸入與落點儀表板'!$C$12="不可採計",V1427=0,TRUE)),IF('114成績輸入與落點儀表板'!$C$13="必須採計",W1427&gt;0,IF('114成績輸入與落點儀表板'!$C$13="不可採計",W1427=0,TRUE)),IF('114成績輸入與落點儀表板'!$C$14="必須採計",X1427&gt;0,IF('114成績輸入與落點儀表板'!$C$14="不可採計",X1427=0,TRUE)),IF('114成績輸入與落點儀表板'!$C$15="必須採計",Y1427&gt;0,IF('114成績輸入與落點儀表板'!$C$15="不可採計",Y1427=0,TRUE)),IF('114成績輸入與落點儀表板'!$C$16="必須採計",Z1427&gt;0,IF('114成績輸入與落點儀表板'!$C$16="不可採計",Z1427=0,TRUE))),"✅ 符合","❌ 不符合")</f>
        <v>✅ 符合</v>
      </c>
      <c r="L1427" s="15">
        <v>1</v>
      </c>
      <c r="M1427" s="15">
        <v>1</v>
      </c>
      <c r="N1427" s="15">
        <v>0</v>
      </c>
      <c r="O1427" s="15">
        <v>0</v>
      </c>
      <c r="P1427" s="15">
        <v>0</v>
      </c>
      <c r="Q1427" s="15">
        <v>0</v>
      </c>
      <c r="R1427" s="15">
        <v>0</v>
      </c>
      <c r="S1427" s="15">
        <v>0</v>
      </c>
      <c r="T1427" s="15">
        <v>0</v>
      </c>
      <c r="U1427" s="15">
        <v>1</v>
      </c>
      <c r="V1427" s="15">
        <v>0</v>
      </c>
      <c r="W1427" s="15">
        <v>0</v>
      </c>
      <c r="X1427" s="15">
        <v>0</v>
      </c>
      <c r="Y1427" s="15">
        <v>0</v>
      </c>
      <c r="Z1427" s="15">
        <v>0</v>
      </c>
    </row>
    <row r="1428" spans="1:26" ht="15.75" customHeight="1" x14ac:dyDescent="0.3">
      <c r="A1428" s="2" t="s">
        <v>3289</v>
      </c>
      <c r="B1428" s="6" t="s">
        <v>3207</v>
      </c>
      <c r="C1428" s="6" t="s">
        <v>4711</v>
      </c>
      <c r="D1428" s="12" t="s">
        <v>121</v>
      </c>
      <c r="E1428" s="13" t="s">
        <v>5973</v>
      </c>
      <c r="F1428" s="2">
        <v>14</v>
      </c>
      <c r="G1428" s="15">
        <v>80</v>
      </c>
      <c r="H1428" s="7">
        <f>L1428*'114成績輸入與落點儀表板'!$B$2+M1428*'114成績輸入與落點儀表板'!$B$3+N1428*'114成績輸入與落點儀表板'!$B$4+O1428*'114成績輸入與落點儀表板'!$B$5+P1428*'114成績輸入與落點儀表板'!$B$6+Q1428*'114成績輸入與落點儀表板'!$B$7+R1428*'114成績輸入與落點儀表板'!$B$8+S1428*'114成績輸入與落點儀表板'!$B$9+T1428*'114成績輸入與落點儀表板'!$B$10+U1428*'114成績輸入與落點儀表板'!$B$11+V1428*'114成績輸入與落點儀表板'!$B$12+W1428*'114成績輸入與落點儀表板'!$B$13+X1428*'114成績輸入與落點儀表板'!$B$14+Y1428*'114成績輸入與落點儀表板'!$B$15+Z1428*'114成績輸入與落點儀表板'!$B$16</f>
        <v>0</v>
      </c>
      <c r="I1428" s="8">
        <f t="shared" si="44"/>
        <v>-80</v>
      </c>
      <c r="J1428" s="2" t="str">
        <f t="shared" si="45"/>
        <v>FAIL</v>
      </c>
      <c r="K1428" s="17" t="str">
        <f>IF(AND(IF('114成績輸入與落點儀表板'!$C$2="必須採計",L1428&gt;0,IF('114成績輸入與落點儀表板'!$C$2="不可採計",L1428=0,TRUE)),IF('114成績輸入與落點儀表板'!$C$3="必須採計",M1428&gt;0,IF('114成績輸入與落點儀表板'!$C$3="不可採計",M1428=0,TRUE)),IF('114成績輸入與落點儀表板'!$C$4="必須採計",N1428&gt;0,IF('114成績輸入與落點儀表板'!$C$4="不可採計",N1428=0,TRUE)),IF('114成績輸入與落點儀表板'!$C$5="必須採計",O1428&gt;0,IF('114成績輸入與落點儀表板'!$C$5="不可採計",O1428=0,TRUE)),IF('114成績輸入與落點儀表板'!$C$6="必須採計",P1428&gt;0,IF('114成績輸入與落點儀表板'!$C$6="不可採計",P1428=0,TRUE)),IF('114成績輸入與落點儀表板'!$C$7="必須採計",Q1428&gt;0,IF('114成績輸入與落點儀表板'!$C$7="不可採計",Q1428=0,TRUE)),IF('114成績輸入與落點儀表板'!$C$8="必須採計",R1428&gt;0,IF('114成績輸入與落點儀表板'!$C$8="不可採計",R1428=0,TRUE)),IF('114成績輸入與落點儀表板'!$C$9="必須採計",S1428&gt;0,IF('114成績輸入與落點儀表板'!$C$9="不可採計",S1428=0,TRUE)),IF('114成績輸入與落點儀表板'!$C$10="必須採計",T1428&gt;0,IF('114成績輸入與落點儀表板'!$C$10="不可採計",T1428=0,TRUE)),IF('114成績輸入與落點儀表板'!$C$11="必須採計",U1428&gt;0,IF('114成績輸入與落點儀表板'!$C$11="不可採計",U1428=0,TRUE)),IF('114成績輸入與落點儀表板'!$C$12="必須採計",V1428&gt;0,IF('114成績輸入與落點儀表板'!$C$12="不可採計",V1428=0,TRUE)),IF('114成績輸入與落點儀表板'!$C$13="必須採計",W1428&gt;0,IF('114成績輸入與落點儀表板'!$C$13="不可採計",W1428=0,TRUE)),IF('114成績輸入與落點儀表板'!$C$14="必須採計",X1428&gt;0,IF('114成績輸入與落點儀表板'!$C$14="不可採計",X1428=0,TRUE)),IF('114成績輸入與落點儀表板'!$C$15="必須採計",Y1428&gt;0,IF('114成績輸入與落點儀表板'!$C$15="不可採計",Y1428=0,TRUE)),IF('114成績輸入與落點儀表板'!$C$16="必須採計",Z1428&gt;0,IF('114成績輸入與落點儀表板'!$C$16="不可採計",Z1428=0,TRUE))),"✅ 符合","❌ 不符合")</f>
        <v>✅ 符合</v>
      </c>
      <c r="L1428" s="15">
        <v>1</v>
      </c>
      <c r="M1428" s="15">
        <v>0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0</v>
      </c>
      <c r="W1428" s="15">
        <v>1.5</v>
      </c>
      <c r="X1428" s="15">
        <v>1</v>
      </c>
      <c r="Y1428" s="15">
        <v>0</v>
      </c>
      <c r="Z1428" s="15">
        <v>0</v>
      </c>
    </row>
    <row r="1429" spans="1:26" ht="15.75" customHeight="1" x14ac:dyDescent="0.3">
      <c r="A1429" s="2" t="s">
        <v>3292</v>
      </c>
      <c r="B1429" s="6" t="s">
        <v>3207</v>
      </c>
      <c r="C1429" s="6" t="s">
        <v>4713</v>
      </c>
      <c r="D1429" s="12" t="s">
        <v>121</v>
      </c>
      <c r="E1429" s="13" t="s">
        <v>4714</v>
      </c>
      <c r="F1429" s="2">
        <v>12</v>
      </c>
      <c r="G1429" s="15">
        <v>93</v>
      </c>
      <c r="H1429" s="7">
        <f>L1429*'114成績輸入與落點儀表板'!$B$2+M1429*'114成績輸入與落點儀表板'!$B$3+N1429*'114成績輸入與落點儀表板'!$B$4+O1429*'114成績輸入與落點儀表板'!$B$5+P1429*'114成績輸入與落點儀表板'!$B$6+Q1429*'114成績輸入與落點儀表板'!$B$7+R1429*'114成績輸入與落點儀表板'!$B$8+S1429*'114成績輸入與落點儀表板'!$B$9+T1429*'114成績輸入與落點儀表板'!$B$10+U1429*'114成績輸入與落點儀表板'!$B$11+V1429*'114成績輸入與落點儀表板'!$B$12+W1429*'114成績輸入與落點儀表板'!$B$13+X1429*'114成績輸入與落點儀表板'!$B$14+Y1429*'114成績輸入與落點儀表板'!$B$15+Z1429*'114成績輸入與落點儀表板'!$B$16</f>
        <v>0</v>
      </c>
      <c r="I1429" s="8">
        <f t="shared" si="44"/>
        <v>-93</v>
      </c>
      <c r="J1429" s="2" t="str">
        <f t="shared" si="45"/>
        <v>FAIL</v>
      </c>
      <c r="K1429" s="17" t="str">
        <f>IF(AND(IF('114成績輸入與落點儀表板'!$C$2="必須採計",L1429&gt;0,IF('114成績輸入與落點儀表板'!$C$2="不可採計",L1429=0,TRUE)),IF('114成績輸入與落點儀表板'!$C$3="必須採計",M1429&gt;0,IF('114成績輸入與落點儀表板'!$C$3="不可採計",M1429=0,TRUE)),IF('114成績輸入與落點儀表板'!$C$4="必須採計",N1429&gt;0,IF('114成績輸入與落點儀表板'!$C$4="不可採計",N1429=0,TRUE)),IF('114成績輸入與落點儀表板'!$C$5="必須採計",O1429&gt;0,IF('114成績輸入與落點儀表板'!$C$5="不可採計",O1429=0,TRUE)),IF('114成績輸入與落點儀表板'!$C$6="必須採計",P1429&gt;0,IF('114成績輸入與落點儀表板'!$C$6="不可採計",P1429=0,TRUE)),IF('114成績輸入與落點儀表板'!$C$7="必須採計",Q1429&gt;0,IF('114成績輸入與落點儀表板'!$C$7="不可採計",Q1429=0,TRUE)),IF('114成績輸入與落點儀表板'!$C$8="必須採計",R1429&gt;0,IF('114成績輸入與落點儀表板'!$C$8="不可採計",R1429=0,TRUE)),IF('114成績輸入與落點儀表板'!$C$9="必須採計",S1429&gt;0,IF('114成績輸入與落點儀表板'!$C$9="不可採計",S1429=0,TRUE)),IF('114成績輸入與落點儀表板'!$C$10="必須採計",T1429&gt;0,IF('114成績輸入與落點儀表板'!$C$10="不可採計",T1429=0,TRUE)),IF('114成績輸入與落點儀表板'!$C$11="必須採計",U1429&gt;0,IF('114成績輸入與落點儀表板'!$C$11="不可採計",U1429=0,TRUE)),IF('114成績輸入與落點儀表板'!$C$12="必須採計",V1429&gt;0,IF('114成績輸入與落點儀表板'!$C$12="不可採計",V1429=0,TRUE)),IF('114成績輸入與落點儀表板'!$C$13="必須採計",W1429&gt;0,IF('114成績輸入與落點儀表板'!$C$13="不可採計",W1429=0,TRUE)),IF('114成績輸入與落點儀表板'!$C$14="必須採計",X1429&gt;0,IF('114成績輸入與落點儀表板'!$C$14="不可採計",X1429=0,TRUE)),IF('114成績輸入與落點儀表板'!$C$15="必須採計",Y1429&gt;0,IF('114成績輸入與落點儀表板'!$C$15="不可採計",Y1429=0,TRUE)),IF('114成績輸入與落點儀表板'!$C$16="必須採計",Z1429&gt;0,IF('114成績輸入與落點儀表板'!$C$16="不可採計",Z1429=0,TRUE))),"✅ 符合","❌ 不符合")</f>
        <v>✅ 符合</v>
      </c>
      <c r="L1429" s="15">
        <v>2</v>
      </c>
      <c r="M1429" s="15">
        <v>0</v>
      </c>
      <c r="N1429" s="15">
        <v>0</v>
      </c>
      <c r="O1429" s="15">
        <v>0</v>
      </c>
      <c r="P1429" s="15">
        <v>0</v>
      </c>
      <c r="Q1429" s="15">
        <v>1</v>
      </c>
      <c r="R1429" s="15">
        <v>0</v>
      </c>
      <c r="S1429" s="15">
        <v>0</v>
      </c>
      <c r="T1429" s="15">
        <v>0</v>
      </c>
      <c r="U1429" s="15">
        <v>0</v>
      </c>
      <c r="V1429" s="15">
        <v>0</v>
      </c>
      <c r="W1429" s="15">
        <v>1.5</v>
      </c>
      <c r="X1429" s="15">
        <v>0</v>
      </c>
      <c r="Y1429" s="15">
        <v>0</v>
      </c>
      <c r="Z1429" s="15">
        <v>0</v>
      </c>
    </row>
    <row r="1430" spans="1:26" ht="15.75" customHeight="1" x14ac:dyDescent="0.3">
      <c r="A1430" s="2" t="s">
        <v>3294</v>
      </c>
      <c r="B1430" s="6" t="s">
        <v>3207</v>
      </c>
      <c r="C1430" s="6" t="s">
        <v>3244</v>
      </c>
      <c r="D1430" s="12" t="s">
        <v>60</v>
      </c>
      <c r="E1430" s="13" t="s">
        <v>616</v>
      </c>
      <c r="F1430" s="2">
        <v>13</v>
      </c>
      <c r="G1430" s="15">
        <v>102.5</v>
      </c>
      <c r="H1430" s="7">
        <f>L1430*'114成績輸入與落點儀表板'!$B$2+M1430*'114成績輸入與落點儀表板'!$B$3+N1430*'114成績輸入與落點儀表板'!$B$4+O1430*'114成績輸入與落點儀表板'!$B$5+P1430*'114成績輸入與落點儀表板'!$B$6+Q1430*'114成績輸入與落點儀表板'!$B$7+R1430*'114成績輸入與落點儀表板'!$B$8+S1430*'114成績輸入與落點儀表板'!$B$9+T1430*'114成績輸入與落點儀表板'!$B$10+U1430*'114成績輸入與落點儀表板'!$B$11+V1430*'114成績輸入與落點儀表板'!$B$12+W1430*'114成績輸入與落點儀表板'!$B$13+X1430*'114成績輸入與落點儀表板'!$B$14+Y1430*'114成績輸入與落點儀表板'!$B$15+Z1430*'114成績輸入與落點儀表板'!$B$16</f>
        <v>0</v>
      </c>
      <c r="I1430" s="8">
        <f t="shared" si="44"/>
        <v>-102.5</v>
      </c>
      <c r="J1430" s="2" t="str">
        <f t="shared" si="45"/>
        <v>FAIL</v>
      </c>
      <c r="K1430" s="17" t="str">
        <f>IF(AND(IF('114成績輸入與落點儀表板'!$C$2="必須採計",L1430&gt;0,IF('114成績輸入與落點儀表板'!$C$2="不可採計",L1430=0,TRUE)),IF('114成績輸入與落點儀表板'!$C$3="必須採計",M1430&gt;0,IF('114成績輸入與落點儀表板'!$C$3="不可採計",M1430=0,TRUE)),IF('114成績輸入與落點儀表板'!$C$4="必須採計",N1430&gt;0,IF('114成績輸入與落點儀表板'!$C$4="不可採計",N1430=0,TRUE)),IF('114成績輸入與落點儀表板'!$C$5="必須採計",O1430&gt;0,IF('114成績輸入與落點儀表板'!$C$5="不可採計",O1430=0,TRUE)),IF('114成績輸入與落點儀表板'!$C$6="必須採計",P1430&gt;0,IF('114成績輸入與落點儀表板'!$C$6="不可採計",P1430=0,TRUE)),IF('114成績輸入與落點儀表板'!$C$7="必須採計",Q1430&gt;0,IF('114成績輸入與落點儀表板'!$C$7="不可採計",Q1430=0,TRUE)),IF('114成績輸入與落點儀表板'!$C$8="必須採計",R1430&gt;0,IF('114成績輸入與落點儀表板'!$C$8="不可採計",R1430=0,TRUE)),IF('114成績輸入與落點儀表板'!$C$9="必須採計",S1430&gt;0,IF('114成績輸入與落點儀表板'!$C$9="不可採計",S1430=0,TRUE)),IF('114成績輸入與落點儀表板'!$C$10="必須採計",T1430&gt;0,IF('114成績輸入與落點儀表板'!$C$10="不可採計",T1430=0,TRUE)),IF('114成績輸入與落點儀表板'!$C$11="必須採計",U1430&gt;0,IF('114成績輸入與落點儀表板'!$C$11="不可採計",U1430=0,TRUE)),IF('114成績輸入與落點儀表板'!$C$12="必須採計",V1430&gt;0,IF('114成績輸入與落點儀表板'!$C$12="不可採計",V1430=0,TRUE)),IF('114成績輸入與落點儀表板'!$C$13="必須採計",W1430&gt;0,IF('114成績輸入與落點儀表板'!$C$13="不可採計",W1430=0,TRUE)),IF('114成績輸入與落點儀表板'!$C$14="必須採計",X1430&gt;0,IF('114成績輸入與落點儀表板'!$C$14="不可採計",X1430=0,TRUE)),IF('114成績輸入與落點儀表板'!$C$15="必須採計",Y1430&gt;0,IF('114成績輸入與落點儀表板'!$C$15="不可採計",Y1430=0,TRUE)),IF('114成績輸入與落點儀表板'!$C$16="必須採計",Z1430&gt;0,IF('114成績輸入與落點儀表板'!$C$16="不可採計",Z1430=0,TRUE))),"✅ 符合","❌ 不符合")</f>
        <v>✅ 符合</v>
      </c>
      <c r="L1430" s="15">
        <v>1.5</v>
      </c>
      <c r="M1430" s="15">
        <v>2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</row>
    <row r="1431" spans="1:26" ht="15.75" customHeight="1" x14ac:dyDescent="0.3">
      <c r="A1431" s="2" t="s">
        <v>3295</v>
      </c>
      <c r="B1431" s="13" t="s">
        <v>3207</v>
      </c>
      <c r="C1431" s="13" t="s">
        <v>4715</v>
      </c>
      <c r="D1431" s="12" t="s">
        <v>60</v>
      </c>
      <c r="E1431" s="13" t="s">
        <v>616</v>
      </c>
      <c r="F1431" s="2">
        <v>5</v>
      </c>
      <c r="G1431" s="15">
        <v>90.5</v>
      </c>
      <c r="H1431" s="7">
        <f>L1431*'114成績輸入與落點儀表板'!$B$2+M1431*'114成績輸入與落點儀表板'!$B$3+N1431*'114成績輸入與落點儀表板'!$B$4+O1431*'114成績輸入與落點儀表板'!$B$5+P1431*'114成績輸入與落點儀表板'!$B$6+Q1431*'114成績輸入與落點儀表板'!$B$7+R1431*'114成績輸入與落點儀表板'!$B$8+S1431*'114成績輸入與落點儀表板'!$B$9+T1431*'114成績輸入與落點儀表板'!$B$10+U1431*'114成績輸入與落點儀表板'!$B$11+V1431*'114成績輸入與落點儀表板'!$B$12+W1431*'114成績輸入與落點儀表板'!$B$13+X1431*'114成績輸入與落點儀表板'!$B$14+Y1431*'114成績輸入與落點儀表板'!$B$15+Z1431*'114成績輸入與落點儀表板'!$B$16</f>
        <v>0</v>
      </c>
      <c r="I1431" s="8">
        <f t="shared" si="44"/>
        <v>-90.5</v>
      </c>
      <c r="J1431" s="2" t="str">
        <f t="shared" si="45"/>
        <v>FAIL</v>
      </c>
      <c r="K1431" s="17" t="str">
        <f>IF(AND(IF('114成績輸入與落點儀表板'!$C$2="必須採計",L1431&gt;0,IF('114成績輸入與落點儀表板'!$C$2="不可採計",L1431=0,TRUE)),IF('114成績輸入與落點儀表板'!$C$3="必須採計",M1431&gt;0,IF('114成績輸入與落點儀表板'!$C$3="不可採計",M1431=0,TRUE)),IF('114成績輸入與落點儀表板'!$C$4="必須採計",N1431&gt;0,IF('114成績輸入與落點儀表板'!$C$4="不可採計",N1431=0,TRUE)),IF('114成績輸入與落點儀表板'!$C$5="必須採計",O1431&gt;0,IF('114成績輸入與落點儀表板'!$C$5="不可採計",O1431=0,TRUE)),IF('114成績輸入與落點儀表板'!$C$6="必須採計",P1431&gt;0,IF('114成績輸入與落點儀表板'!$C$6="不可採計",P1431=0,TRUE)),IF('114成績輸入與落點儀表板'!$C$7="必須採計",Q1431&gt;0,IF('114成績輸入與落點儀表板'!$C$7="不可採計",Q1431=0,TRUE)),IF('114成績輸入與落點儀表板'!$C$8="必須採計",R1431&gt;0,IF('114成績輸入與落點儀表板'!$C$8="不可採計",R1431=0,TRUE)),IF('114成績輸入與落點儀表板'!$C$9="必須採計",S1431&gt;0,IF('114成績輸入與落點儀表板'!$C$9="不可採計",S1431=0,TRUE)),IF('114成績輸入與落點儀表板'!$C$10="必須採計",T1431&gt;0,IF('114成績輸入與落點儀表板'!$C$10="不可採計",T1431=0,TRUE)),IF('114成績輸入與落點儀表板'!$C$11="必須採計",U1431&gt;0,IF('114成績輸入與落點儀表板'!$C$11="不可採計",U1431=0,TRUE)),IF('114成績輸入與落點儀表板'!$C$12="必須採計",V1431&gt;0,IF('114成績輸入與落點儀表板'!$C$12="不可採計",V1431=0,TRUE)),IF('114成績輸入與落點儀表板'!$C$13="必須採計",W1431&gt;0,IF('114成績輸入與落點儀表板'!$C$13="不可採計",W1431=0,TRUE)),IF('114成績輸入與落點儀表板'!$C$14="必須採計",X1431&gt;0,IF('114成績輸入與落點儀表板'!$C$14="不可採計",X1431=0,TRUE)),IF('114成績輸入與落點儀表板'!$C$15="必須採計",Y1431&gt;0,IF('114成績輸入與落點儀表板'!$C$15="不可採計",Y1431=0,TRUE)),IF('114成績輸入與落點儀表板'!$C$16="必須採計",Z1431&gt;0,IF('114成績輸入與落點儀表板'!$C$16="不可採計",Z1431=0,TRUE))),"✅ 符合","❌ 不符合")</f>
        <v>✅ 符合</v>
      </c>
      <c r="L1431" s="15">
        <v>1.5</v>
      </c>
      <c r="M1431" s="15">
        <v>2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>
        <v>0</v>
      </c>
      <c r="U1431" s="15">
        <v>1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</row>
    <row r="1432" spans="1:26" ht="15.75" customHeight="1" x14ac:dyDescent="0.3">
      <c r="A1432" s="2" t="s">
        <v>3298</v>
      </c>
      <c r="B1432" s="6" t="s">
        <v>3207</v>
      </c>
      <c r="C1432" s="6" t="s">
        <v>5974</v>
      </c>
      <c r="D1432" s="12" t="s">
        <v>73</v>
      </c>
      <c r="E1432" s="13" t="s">
        <v>4717</v>
      </c>
      <c r="F1432" s="2">
        <v>11</v>
      </c>
      <c r="G1432" s="15">
        <v>89</v>
      </c>
      <c r="H1432" s="7">
        <f>L1432*'114成績輸入與落點儀表板'!$B$2+M1432*'114成績輸入與落點儀表板'!$B$3+N1432*'114成績輸入與落點儀表板'!$B$4+O1432*'114成績輸入與落點儀表板'!$B$5+P1432*'114成績輸入與落點儀表板'!$B$6+Q1432*'114成績輸入與落點儀表板'!$B$7+R1432*'114成績輸入與落點儀表板'!$B$8+S1432*'114成績輸入與落點儀表板'!$B$9+T1432*'114成績輸入與落點儀表板'!$B$10+U1432*'114成績輸入與落點儀表板'!$B$11+V1432*'114成績輸入與落點儀表板'!$B$12+W1432*'114成績輸入與落點儀表板'!$B$13+X1432*'114成績輸入與落點儀表板'!$B$14+Y1432*'114成績輸入與落點儀表板'!$B$15+Z1432*'114成績輸入與落點儀表板'!$B$16</f>
        <v>0</v>
      </c>
      <c r="I1432" s="8">
        <f t="shared" si="44"/>
        <v>-89</v>
      </c>
      <c r="J1432" s="2" t="str">
        <f t="shared" si="45"/>
        <v>FAIL</v>
      </c>
      <c r="K1432" s="17" t="str">
        <f>IF(AND(IF('114成績輸入與落點儀表板'!$C$2="必須採計",L1432&gt;0,IF('114成績輸入與落點儀表板'!$C$2="不可採計",L1432=0,TRUE)),IF('114成績輸入與落點儀表板'!$C$3="必須採計",M1432&gt;0,IF('114成績輸入與落點儀表板'!$C$3="不可採計",M1432=0,TRUE)),IF('114成績輸入與落點儀表板'!$C$4="必須採計",N1432&gt;0,IF('114成績輸入與落點儀表板'!$C$4="不可採計",N1432=0,TRUE)),IF('114成績輸入與落點儀表板'!$C$5="必須採計",O1432&gt;0,IF('114成績輸入與落點儀表板'!$C$5="不可採計",O1432=0,TRUE)),IF('114成績輸入與落點儀表板'!$C$6="必須採計",P1432&gt;0,IF('114成績輸入與落點儀表板'!$C$6="不可採計",P1432=0,TRUE)),IF('114成績輸入與落點儀表板'!$C$7="必須採計",Q1432&gt;0,IF('114成績輸入與落點儀表板'!$C$7="不可採計",Q1432=0,TRUE)),IF('114成績輸入與落點儀表板'!$C$8="必須採計",R1432&gt;0,IF('114成績輸入與落點儀表板'!$C$8="不可採計",R1432=0,TRUE)),IF('114成績輸入與落點儀表板'!$C$9="必須採計",S1432&gt;0,IF('114成績輸入與落點儀表板'!$C$9="不可採計",S1432=0,TRUE)),IF('114成績輸入與落點儀表板'!$C$10="必須採計",T1432&gt;0,IF('114成績輸入與落點儀表板'!$C$10="不可採計",T1432=0,TRUE)),IF('114成績輸入與落點儀表板'!$C$11="必須採計",U1432&gt;0,IF('114成績輸入與落點儀表板'!$C$11="不可採計",U1432=0,TRUE)),IF('114成績輸入與落點儀表板'!$C$12="必須採計",V1432&gt;0,IF('114成績輸入與落點儀表板'!$C$12="不可採計",V1432=0,TRUE)),IF('114成績輸入與落點儀表板'!$C$13="必須採計",W1432&gt;0,IF('114成績輸入與落點儀表板'!$C$13="不可採計",W1432=0,TRUE)),IF('114成績輸入與落點儀表板'!$C$14="必須採計",X1432&gt;0,IF('114成績輸入與落點儀表板'!$C$14="不可採計",X1432=0,TRUE)),IF('114成績輸入與落點儀表板'!$C$15="必須採計",Y1432&gt;0,IF('114成績輸入與落點儀表板'!$C$15="不可採計",Y1432=0,TRUE)),IF('114成績輸入與落點儀表板'!$C$16="必須採計",Z1432&gt;0,IF('114成績輸入與落點儀表板'!$C$16="不可採計",Z1432=0,TRUE))),"✅ 符合","❌ 不符合")</f>
        <v>✅ 符合</v>
      </c>
      <c r="L1432" s="15">
        <v>1</v>
      </c>
      <c r="M1432" s="15">
        <v>0</v>
      </c>
      <c r="N1432" s="15">
        <v>0</v>
      </c>
      <c r="O1432" s="15">
        <v>0</v>
      </c>
      <c r="P1432" s="15">
        <v>0</v>
      </c>
      <c r="Q1432" s="15">
        <v>0</v>
      </c>
      <c r="R1432" s="15">
        <v>1</v>
      </c>
      <c r="S1432" s="15">
        <v>0</v>
      </c>
      <c r="T1432" s="15">
        <v>0</v>
      </c>
      <c r="U1432" s="15">
        <v>0</v>
      </c>
      <c r="V1432" s="15">
        <v>0</v>
      </c>
      <c r="W1432" s="15">
        <v>0</v>
      </c>
      <c r="X1432" s="15">
        <v>0</v>
      </c>
      <c r="Y1432" s="15">
        <v>1</v>
      </c>
      <c r="Z1432" s="15">
        <v>0</v>
      </c>
    </row>
    <row r="1433" spans="1:26" ht="15.75" customHeight="1" x14ac:dyDescent="0.3">
      <c r="A1433" s="2" t="s">
        <v>5464</v>
      </c>
      <c r="B1433" s="6" t="s">
        <v>3207</v>
      </c>
      <c r="C1433" s="6" t="s">
        <v>5975</v>
      </c>
      <c r="D1433" s="12" t="s">
        <v>121</v>
      </c>
      <c r="E1433" s="13" t="s">
        <v>2528</v>
      </c>
      <c r="F1433" s="2">
        <v>8</v>
      </c>
      <c r="G1433" s="15">
        <v>87</v>
      </c>
      <c r="H1433" s="7">
        <f>L1433*'114成績輸入與落點儀表板'!$B$2+M1433*'114成績輸入與落點儀表板'!$B$3+N1433*'114成績輸入與落點儀表板'!$B$4+O1433*'114成績輸入與落點儀表板'!$B$5+P1433*'114成績輸入與落點儀表板'!$B$6+Q1433*'114成績輸入與落點儀表板'!$B$7+R1433*'114成績輸入與落點儀表板'!$B$8+S1433*'114成績輸入與落點儀表板'!$B$9+T1433*'114成績輸入與落點儀表板'!$B$10+U1433*'114成績輸入與落點儀表板'!$B$11+V1433*'114成績輸入與落點儀表板'!$B$12+W1433*'114成績輸入與落點儀表板'!$B$13+X1433*'114成績輸入與落點儀表板'!$B$14+Y1433*'114成績輸入與落點儀表板'!$B$15+Z1433*'114成績輸入與落點儀表板'!$B$16</f>
        <v>0</v>
      </c>
      <c r="I1433" s="8">
        <f t="shared" si="44"/>
        <v>-87</v>
      </c>
      <c r="J1433" s="2" t="str">
        <f t="shared" si="45"/>
        <v>FAIL</v>
      </c>
      <c r="K1433" s="17" t="str">
        <f>IF(AND(IF('114成績輸入與落點儀表板'!$C$2="必須採計",L1433&gt;0,IF('114成績輸入與落點儀表板'!$C$2="不可採計",L1433=0,TRUE)),IF('114成績輸入與落點儀表板'!$C$3="必須採計",M1433&gt;0,IF('114成績輸入與落點儀表板'!$C$3="不可採計",M1433=0,TRUE)),IF('114成績輸入與落點儀表板'!$C$4="必須採計",N1433&gt;0,IF('114成績輸入與落點儀表板'!$C$4="不可採計",N1433=0,TRUE)),IF('114成績輸入與落點儀表板'!$C$5="必須採計",O1433&gt;0,IF('114成績輸入與落點儀表板'!$C$5="不可採計",O1433=0,TRUE)),IF('114成績輸入與落點儀表板'!$C$6="必須採計",P1433&gt;0,IF('114成績輸入與落點儀表板'!$C$6="不可採計",P1433=0,TRUE)),IF('114成績輸入與落點儀表板'!$C$7="必須採計",Q1433&gt;0,IF('114成績輸入與落點儀表板'!$C$7="不可採計",Q1433=0,TRUE)),IF('114成績輸入與落點儀表板'!$C$8="必須採計",R1433&gt;0,IF('114成績輸入與落點儀表板'!$C$8="不可採計",R1433=0,TRUE)),IF('114成績輸入與落點儀表板'!$C$9="必須採計",S1433&gt;0,IF('114成績輸入與落點儀表板'!$C$9="不可採計",S1433=0,TRUE)),IF('114成績輸入與落點儀表板'!$C$10="必須採計",T1433&gt;0,IF('114成績輸入與落點儀表板'!$C$10="不可採計",T1433=0,TRUE)),IF('114成績輸入與落點儀表板'!$C$11="必須採計",U1433&gt;0,IF('114成績輸入與落點儀表板'!$C$11="不可採計",U1433=0,TRUE)),IF('114成績輸入與落點儀表板'!$C$12="必須採計",V1433&gt;0,IF('114成績輸入與落點儀表板'!$C$12="不可採計",V1433=0,TRUE)),IF('114成績輸入與落點儀表板'!$C$13="必須採計",W1433&gt;0,IF('114成績輸入與落點儀表板'!$C$13="不可採計",W1433=0,TRUE)),IF('114成績輸入與落點儀表板'!$C$14="必須採計",X1433&gt;0,IF('114成績輸入與落點儀表板'!$C$14="不可採計",X1433=0,TRUE)),IF('114成績輸入與落點儀表板'!$C$15="必須採計",Y1433&gt;0,IF('114成績輸入與落點儀表板'!$C$15="不可採計",Y1433=0,TRUE)),IF('114成績輸入與落點儀表板'!$C$16="必須採計",Z1433&gt;0,IF('114成績輸入與落點儀表板'!$C$16="不可採計",Z1433=0,TRUE))),"✅ 符合","❌ 不符合")</f>
        <v>✅ 符合</v>
      </c>
      <c r="L1433" s="15">
        <v>1</v>
      </c>
      <c r="M1433" s="15">
        <v>0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0</v>
      </c>
      <c r="V1433" s="15">
        <v>0</v>
      </c>
      <c r="W1433" s="15">
        <v>1</v>
      </c>
      <c r="X1433" s="15">
        <v>1</v>
      </c>
      <c r="Y1433" s="15">
        <v>0</v>
      </c>
      <c r="Z1433" s="15">
        <v>0</v>
      </c>
    </row>
    <row r="1434" spans="1:26" ht="15.75" customHeight="1" x14ac:dyDescent="0.3">
      <c r="A1434" s="2" t="s">
        <v>5465</v>
      </c>
      <c r="B1434" s="6" t="s">
        <v>3207</v>
      </c>
      <c r="C1434" s="6" t="s">
        <v>5976</v>
      </c>
      <c r="D1434" s="12" t="s">
        <v>121</v>
      </c>
      <c r="E1434" s="13" t="s">
        <v>3209</v>
      </c>
      <c r="F1434" s="2">
        <v>10</v>
      </c>
      <c r="G1434" s="15">
        <v>86</v>
      </c>
      <c r="H1434" s="7">
        <f>L1434*'114成績輸入與落點儀表板'!$B$2+M1434*'114成績輸入與落點儀表板'!$B$3+N1434*'114成績輸入與落點儀表板'!$B$4+O1434*'114成績輸入與落點儀表板'!$B$5+P1434*'114成績輸入與落點儀表板'!$B$6+Q1434*'114成績輸入與落點儀表板'!$B$7+R1434*'114成績輸入與落點儀表板'!$B$8+S1434*'114成績輸入與落點儀表板'!$B$9+T1434*'114成績輸入與落點儀表板'!$B$10+U1434*'114成績輸入與落點儀表板'!$B$11+V1434*'114成績輸入與落點儀表板'!$B$12+W1434*'114成績輸入與落點儀表板'!$B$13+X1434*'114成績輸入與落點儀表板'!$B$14+Y1434*'114成績輸入與落點儀表板'!$B$15+Z1434*'114成績輸入與落點儀表板'!$B$16</f>
        <v>0</v>
      </c>
      <c r="I1434" s="8">
        <f t="shared" si="44"/>
        <v>-86</v>
      </c>
      <c r="J1434" s="2" t="str">
        <f t="shared" si="45"/>
        <v>FAIL</v>
      </c>
      <c r="K1434" s="17" t="str">
        <f>IF(AND(IF('114成績輸入與落點儀表板'!$C$2="必須採計",L1434&gt;0,IF('114成績輸入與落點儀表板'!$C$2="不可採計",L1434=0,TRUE)),IF('114成績輸入與落點儀表板'!$C$3="必須採計",M1434&gt;0,IF('114成績輸入與落點儀表板'!$C$3="不可採計",M1434=0,TRUE)),IF('114成績輸入與落點儀表板'!$C$4="必須採計",N1434&gt;0,IF('114成績輸入與落點儀表板'!$C$4="不可採計",N1434=0,TRUE)),IF('114成績輸入與落點儀表板'!$C$5="必須採計",O1434&gt;0,IF('114成績輸入與落點儀表板'!$C$5="不可採計",O1434=0,TRUE)),IF('114成績輸入與落點儀表板'!$C$6="必須採計",P1434&gt;0,IF('114成績輸入與落點儀表板'!$C$6="不可採計",P1434=0,TRUE)),IF('114成績輸入與落點儀表板'!$C$7="必須採計",Q1434&gt;0,IF('114成績輸入與落點儀表板'!$C$7="不可採計",Q1434=0,TRUE)),IF('114成績輸入與落點儀表板'!$C$8="必須採計",R1434&gt;0,IF('114成績輸入與落點儀表板'!$C$8="不可採計",R1434=0,TRUE)),IF('114成績輸入與落點儀表板'!$C$9="必須採計",S1434&gt;0,IF('114成績輸入與落點儀表板'!$C$9="不可採計",S1434=0,TRUE)),IF('114成績輸入與落點儀表板'!$C$10="必須採計",T1434&gt;0,IF('114成績輸入與落點儀表板'!$C$10="不可採計",T1434=0,TRUE)),IF('114成績輸入與落點儀表板'!$C$11="必須採計",U1434&gt;0,IF('114成績輸入與落點儀表板'!$C$11="不可採計",U1434=0,TRUE)),IF('114成績輸入與落點儀表板'!$C$12="必須採計",V1434&gt;0,IF('114成績輸入與落點儀表板'!$C$12="不可採計",V1434=0,TRUE)),IF('114成績輸入與落點儀表板'!$C$13="必須採計",W1434&gt;0,IF('114成績輸入與落點儀表板'!$C$13="不可採計",W1434=0,TRUE)),IF('114成績輸入與落點儀表板'!$C$14="必須採計",X1434&gt;0,IF('114成績輸入與落點儀表板'!$C$14="不可採計",X1434=0,TRUE)),IF('114成績輸入與落點儀表板'!$C$15="必須採計",Y1434&gt;0,IF('114成績輸入與落點儀表板'!$C$15="不可採計",Y1434=0,TRUE)),IF('114成績輸入與落點儀表板'!$C$16="必須採計",Z1434&gt;0,IF('114成績輸入與落點儀表板'!$C$16="不可採計",Z1434=0,TRUE))),"✅ 符合","❌ 不符合")</f>
        <v>✅ 符合</v>
      </c>
      <c r="L1434" s="15">
        <v>1</v>
      </c>
      <c r="M1434" s="15">
        <v>0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1</v>
      </c>
      <c r="T1434" s="15">
        <v>0</v>
      </c>
      <c r="U1434" s="15">
        <v>0</v>
      </c>
      <c r="V1434" s="15">
        <v>0</v>
      </c>
      <c r="W1434" s="15">
        <v>0</v>
      </c>
      <c r="X1434" s="15">
        <v>0</v>
      </c>
      <c r="Y1434" s="15">
        <v>1</v>
      </c>
      <c r="Z1434" s="15">
        <v>0</v>
      </c>
    </row>
    <row r="1435" spans="1:26" ht="15.75" customHeight="1" x14ac:dyDescent="0.3">
      <c r="A1435" s="2" t="s">
        <v>4719</v>
      </c>
      <c r="B1435" s="6" t="s">
        <v>3207</v>
      </c>
      <c r="C1435" s="6" t="s">
        <v>3246</v>
      </c>
      <c r="D1435" s="12" t="s">
        <v>121</v>
      </c>
      <c r="E1435" s="13" t="s">
        <v>947</v>
      </c>
      <c r="F1435" s="2">
        <v>12</v>
      </c>
      <c r="G1435" s="15">
        <v>85</v>
      </c>
      <c r="H1435" s="7">
        <f>L1435*'114成績輸入與落點儀表板'!$B$2+M1435*'114成績輸入與落點儀表板'!$B$3+N1435*'114成績輸入與落點儀表板'!$B$4+O1435*'114成績輸入與落點儀表板'!$B$5+P1435*'114成績輸入與落點儀表板'!$B$6+Q1435*'114成績輸入與落點儀表板'!$B$7+R1435*'114成績輸入與落點儀表板'!$B$8+S1435*'114成績輸入與落點儀表板'!$B$9+T1435*'114成績輸入與落點儀表板'!$B$10+U1435*'114成績輸入與落點儀表板'!$B$11+V1435*'114成績輸入與落點儀表板'!$B$12+W1435*'114成績輸入與落點儀表板'!$B$13+X1435*'114成績輸入與落點儀表板'!$B$14+Y1435*'114成績輸入與落點儀表板'!$B$15+Z1435*'114成績輸入與落點儀表板'!$B$16</f>
        <v>0</v>
      </c>
      <c r="I1435" s="8">
        <f t="shared" si="44"/>
        <v>-85</v>
      </c>
      <c r="J1435" s="2" t="str">
        <f t="shared" si="45"/>
        <v>FAIL</v>
      </c>
      <c r="K1435" s="17" t="str">
        <f>IF(AND(IF('114成績輸入與落點儀表板'!$C$2="必須採計",L1435&gt;0,IF('114成績輸入與落點儀表板'!$C$2="不可採計",L1435=0,TRUE)),IF('114成績輸入與落點儀表板'!$C$3="必須採計",M1435&gt;0,IF('114成績輸入與落點儀表板'!$C$3="不可採計",M1435=0,TRUE)),IF('114成績輸入與落點儀表板'!$C$4="必須採計",N1435&gt;0,IF('114成績輸入與落點儀表板'!$C$4="不可採計",N1435=0,TRUE)),IF('114成績輸入與落點儀表板'!$C$5="必須採計",O1435&gt;0,IF('114成績輸入與落點儀表板'!$C$5="不可採計",O1435=0,TRUE)),IF('114成績輸入與落點儀表板'!$C$6="必須採計",P1435&gt;0,IF('114成績輸入與落點儀表板'!$C$6="不可採計",P1435=0,TRUE)),IF('114成績輸入與落點儀表板'!$C$7="必須採計",Q1435&gt;0,IF('114成績輸入與落點儀表板'!$C$7="不可採計",Q1435=0,TRUE)),IF('114成績輸入與落點儀表板'!$C$8="必須採計",R1435&gt;0,IF('114成績輸入與落點儀表板'!$C$8="不可採計",R1435=0,TRUE)),IF('114成績輸入與落點儀表板'!$C$9="必須採計",S1435&gt;0,IF('114成績輸入與落點儀表板'!$C$9="不可採計",S1435=0,TRUE)),IF('114成績輸入與落點儀表板'!$C$10="必須採計",T1435&gt;0,IF('114成績輸入與落點儀表板'!$C$10="不可採計",T1435=0,TRUE)),IF('114成績輸入與落點儀表板'!$C$11="必須採計",U1435&gt;0,IF('114成績輸入與落點儀表板'!$C$11="不可採計",U1435=0,TRUE)),IF('114成績輸入與落點儀表板'!$C$12="必須採計",V1435&gt;0,IF('114成績輸入與落點儀表板'!$C$12="不可採計",V1435=0,TRUE)),IF('114成績輸入與落點儀表板'!$C$13="必須採計",W1435&gt;0,IF('114成績輸入與落點儀表板'!$C$13="不可採計",W1435=0,TRUE)),IF('114成績輸入與落點儀表板'!$C$14="必須採計",X1435&gt;0,IF('114成績輸入與落點儀表板'!$C$14="不可採計",X1435=0,TRUE)),IF('114成績輸入與落點儀表板'!$C$15="必須採計",Y1435&gt;0,IF('114成績輸入與落點儀表板'!$C$15="不可採計",Y1435=0,TRUE)),IF('114成績輸入與落點儀表板'!$C$16="必須採計",Z1435&gt;0,IF('114成績輸入與落點儀表板'!$C$16="不可採計",Z1435=0,TRUE))),"✅ 符合","❌ 不符合")</f>
        <v>✅ 符合</v>
      </c>
      <c r="L1435" s="15">
        <v>1.5</v>
      </c>
      <c r="M1435" s="15">
        <v>1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5">
        <v>0</v>
      </c>
      <c r="W1435" s="15">
        <v>2</v>
      </c>
      <c r="X1435" s="15">
        <v>0</v>
      </c>
      <c r="Y1435" s="15">
        <v>0</v>
      </c>
      <c r="Z1435" s="15">
        <v>0</v>
      </c>
    </row>
    <row r="1436" spans="1:26" ht="15.75" customHeight="1" x14ac:dyDescent="0.3">
      <c r="A1436" s="2" t="s">
        <v>3300</v>
      </c>
      <c r="B1436" s="6" t="s">
        <v>3207</v>
      </c>
      <c r="C1436" s="6" t="s">
        <v>5977</v>
      </c>
      <c r="D1436" s="12" t="s">
        <v>121</v>
      </c>
      <c r="E1436" s="13" t="s">
        <v>5065</v>
      </c>
      <c r="F1436" s="2">
        <v>2</v>
      </c>
      <c r="G1436" s="15">
        <v>85</v>
      </c>
      <c r="H1436" s="7">
        <f>L1436*'114成績輸入與落點儀表板'!$B$2+M1436*'114成績輸入與落點儀表板'!$B$3+N1436*'114成績輸入與落點儀表板'!$B$4+O1436*'114成績輸入與落點儀表板'!$B$5+P1436*'114成績輸入與落點儀表板'!$B$6+Q1436*'114成績輸入與落點儀表板'!$B$7+R1436*'114成績輸入與落點儀表板'!$B$8+S1436*'114成績輸入與落點儀表板'!$B$9+T1436*'114成績輸入與落點儀表板'!$B$10+U1436*'114成績輸入與落點儀表板'!$B$11+V1436*'114成績輸入與落點儀表板'!$B$12+W1436*'114成績輸入與落點儀表板'!$B$13+X1436*'114成績輸入與落點儀表板'!$B$14+Y1436*'114成績輸入與落點儀表板'!$B$15+Z1436*'114成績輸入與落點儀表板'!$B$16</f>
        <v>0</v>
      </c>
      <c r="I1436" s="8">
        <f t="shared" si="44"/>
        <v>-85</v>
      </c>
      <c r="J1436" s="2" t="str">
        <f t="shared" si="45"/>
        <v>FAIL</v>
      </c>
      <c r="K1436" s="17" t="str">
        <f>IF(AND(IF('114成績輸入與落點儀表板'!$C$2="必須採計",L1436&gt;0,IF('114成績輸入與落點儀表板'!$C$2="不可採計",L1436=0,TRUE)),IF('114成績輸入與落點儀表板'!$C$3="必須採計",M1436&gt;0,IF('114成績輸入與落點儀表板'!$C$3="不可採計",M1436=0,TRUE)),IF('114成績輸入與落點儀表板'!$C$4="必須採計",N1436&gt;0,IF('114成績輸入與落點儀表板'!$C$4="不可採計",N1436=0,TRUE)),IF('114成績輸入與落點儀表板'!$C$5="必須採計",O1436&gt;0,IF('114成績輸入與落點儀表板'!$C$5="不可採計",O1436=0,TRUE)),IF('114成績輸入與落點儀表板'!$C$6="必須採計",P1436&gt;0,IF('114成績輸入與落點儀表板'!$C$6="不可採計",P1436=0,TRUE)),IF('114成績輸入與落點儀表板'!$C$7="必須採計",Q1436&gt;0,IF('114成績輸入與落點儀表板'!$C$7="不可採計",Q1436=0,TRUE)),IF('114成績輸入與落點儀表板'!$C$8="必須採計",R1436&gt;0,IF('114成績輸入與落點儀表板'!$C$8="不可採計",R1436=0,TRUE)),IF('114成績輸入與落點儀表板'!$C$9="必須採計",S1436&gt;0,IF('114成績輸入與落點儀表板'!$C$9="不可採計",S1436=0,TRUE)),IF('114成績輸入與落點儀表板'!$C$10="必須採計",T1436&gt;0,IF('114成績輸入與落點儀表板'!$C$10="不可採計",T1436=0,TRUE)),IF('114成績輸入與落點儀表板'!$C$11="必須採計",U1436&gt;0,IF('114成績輸入與落點儀表板'!$C$11="不可採計",U1436=0,TRUE)),IF('114成績輸入與落點儀表板'!$C$12="必須採計",V1436&gt;0,IF('114成績輸入與落點儀表板'!$C$12="不可採計",V1436=0,TRUE)),IF('114成績輸入與落點儀表板'!$C$13="必須採計",W1436&gt;0,IF('114成績輸入與落點儀表板'!$C$13="不可採計",W1436=0,TRUE)),IF('114成績輸入與落點儀表板'!$C$14="必須採計",X1436&gt;0,IF('114成績輸入與落點儀表板'!$C$14="不可採計",X1436=0,TRUE)),IF('114成績輸入與落點儀表板'!$C$15="必須採計",Y1436&gt;0,IF('114成績輸入與落點儀表板'!$C$15="不可採計",Y1436=0,TRUE)),IF('114成績輸入與落點儀表板'!$C$16="必須採計",Z1436&gt;0,IF('114成績輸入與落點儀表板'!$C$16="不可採計",Z1436=0,TRUE))),"✅ 符合","❌ 不符合")</f>
        <v>✅ 符合</v>
      </c>
      <c r="L1436" s="15">
        <v>1</v>
      </c>
      <c r="M1436" s="15">
        <v>1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0</v>
      </c>
      <c r="V1436" s="15">
        <v>0</v>
      </c>
      <c r="W1436" s="15">
        <v>1</v>
      </c>
      <c r="X1436" s="15">
        <v>0</v>
      </c>
      <c r="Y1436" s="15">
        <v>0</v>
      </c>
      <c r="Z1436" s="15">
        <v>0</v>
      </c>
    </row>
    <row r="1437" spans="1:26" ht="15.75" customHeight="1" x14ac:dyDescent="0.3">
      <c r="A1437" s="2" t="s">
        <v>3303</v>
      </c>
      <c r="B1437" s="6" t="s">
        <v>3207</v>
      </c>
      <c r="C1437" s="6" t="s">
        <v>5978</v>
      </c>
      <c r="D1437" s="12" t="s">
        <v>121</v>
      </c>
      <c r="E1437" s="13" t="s">
        <v>5979</v>
      </c>
      <c r="F1437" s="2">
        <v>7</v>
      </c>
      <c r="G1437" s="15">
        <v>66</v>
      </c>
      <c r="H1437" s="7">
        <f>L1437*'114成績輸入與落點儀表板'!$B$2+M1437*'114成績輸入與落點儀表板'!$B$3+N1437*'114成績輸入與落點儀表板'!$B$4+O1437*'114成績輸入與落點儀表板'!$B$5+P1437*'114成績輸入與落點儀表板'!$B$6+Q1437*'114成績輸入與落點儀表板'!$B$7+R1437*'114成績輸入與落點儀表板'!$B$8+S1437*'114成績輸入與落點儀表板'!$B$9+T1437*'114成績輸入與落點儀表板'!$B$10+U1437*'114成績輸入與落點儀表板'!$B$11+V1437*'114成績輸入與落點儀表板'!$B$12+W1437*'114成績輸入與落點儀表板'!$B$13+X1437*'114成績輸入與落點儀表板'!$B$14+Y1437*'114成績輸入與落點儀表板'!$B$15+Z1437*'114成績輸入與落點儀表板'!$B$16</f>
        <v>0</v>
      </c>
      <c r="I1437" s="8">
        <f t="shared" si="44"/>
        <v>-66</v>
      </c>
      <c r="J1437" s="2" t="str">
        <f t="shared" si="45"/>
        <v>FAIL</v>
      </c>
      <c r="K1437" s="17" t="str">
        <f>IF(AND(IF('114成績輸入與落點儀表板'!$C$2="必須採計",L1437&gt;0,IF('114成績輸入與落點儀表板'!$C$2="不可採計",L1437=0,TRUE)),IF('114成績輸入與落點儀表板'!$C$3="必須採計",M1437&gt;0,IF('114成績輸入與落點儀表板'!$C$3="不可採計",M1437=0,TRUE)),IF('114成績輸入與落點儀表板'!$C$4="必須採計",N1437&gt;0,IF('114成績輸入與落點儀表板'!$C$4="不可採計",N1437=0,TRUE)),IF('114成績輸入與落點儀表板'!$C$5="必須採計",O1437&gt;0,IF('114成績輸入與落點儀表板'!$C$5="不可採計",O1437=0,TRUE)),IF('114成績輸入與落點儀表板'!$C$6="必須採計",P1437&gt;0,IF('114成績輸入與落點儀表板'!$C$6="不可採計",P1437=0,TRUE)),IF('114成績輸入與落點儀表板'!$C$7="必須採計",Q1437&gt;0,IF('114成績輸入與落點儀表板'!$C$7="不可採計",Q1437=0,TRUE)),IF('114成績輸入與落點儀表板'!$C$8="必須採計",R1437&gt;0,IF('114成績輸入與落點儀表板'!$C$8="不可採計",R1437=0,TRUE)),IF('114成績輸入與落點儀表板'!$C$9="必須採計",S1437&gt;0,IF('114成績輸入與落點儀表板'!$C$9="不可採計",S1437=0,TRUE)),IF('114成績輸入與落點儀表板'!$C$10="必須採計",T1437&gt;0,IF('114成績輸入與落點儀表板'!$C$10="不可採計",T1437=0,TRUE)),IF('114成績輸入與落點儀表板'!$C$11="必須採計",U1437&gt;0,IF('114成績輸入與落點儀表板'!$C$11="不可採計",U1437=0,TRUE)),IF('114成績輸入與落點儀表板'!$C$12="必須採計",V1437&gt;0,IF('114成績輸入與落點儀表板'!$C$12="不可採計",V1437=0,TRUE)),IF('114成績輸入與落點儀表板'!$C$13="必須採計",W1437&gt;0,IF('114成績輸入與落點儀表板'!$C$13="不可採計",W1437=0,TRUE)),IF('114成績輸入與落點儀表板'!$C$14="必須採計",X1437&gt;0,IF('114成績輸入與落點儀表板'!$C$14="不可採計",X1437=0,TRUE)),IF('114成績輸入與落點儀表板'!$C$15="必須採計",Y1437&gt;0,IF('114成績輸入與落點儀表板'!$C$15="不可採計",Y1437=0,TRUE)),IF('114成績輸入與落點儀表板'!$C$16="必須採計",Z1437&gt;0,IF('114成績輸入與落點儀表板'!$C$16="不可採計",Z1437=0,TRUE))),"✅ 符合","❌ 不符合")</f>
        <v>❌ 不符合</v>
      </c>
      <c r="L1437" s="15">
        <v>0</v>
      </c>
      <c r="M1437" s="15">
        <v>1</v>
      </c>
      <c r="N1437" s="15">
        <v>0</v>
      </c>
      <c r="O1437" s="15">
        <v>0</v>
      </c>
      <c r="P1437" s="15">
        <v>0</v>
      </c>
      <c r="Q1437" s="15">
        <v>0</v>
      </c>
      <c r="R1437" s="15">
        <v>1</v>
      </c>
      <c r="S1437" s="15">
        <v>0</v>
      </c>
      <c r="T1437" s="15">
        <v>0</v>
      </c>
      <c r="U1437" s="15">
        <v>0</v>
      </c>
      <c r="V1437" s="15">
        <v>0</v>
      </c>
      <c r="W1437" s="15">
        <v>0</v>
      </c>
      <c r="X1437" s="15">
        <v>0</v>
      </c>
      <c r="Y1437" s="15">
        <v>1</v>
      </c>
      <c r="Z1437" s="15">
        <v>0</v>
      </c>
    </row>
    <row r="1438" spans="1:26" ht="15.75" customHeight="1" x14ac:dyDescent="0.3">
      <c r="A1438" s="2" t="s">
        <v>3306</v>
      </c>
      <c r="B1438" s="6" t="s">
        <v>3207</v>
      </c>
      <c r="C1438" s="6" t="s">
        <v>5980</v>
      </c>
      <c r="D1438" s="12" t="s">
        <v>227</v>
      </c>
      <c r="E1438" s="13" t="s">
        <v>2313</v>
      </c>
      <c r="F1438" s="2">
        <v>1</v>
      </c>
      <c r="G1438" s="15">
        <v>143.5</v>
      </c>
      <c r="H1438" s="7">
        <f>L1438*'114成績輸入與落點儀表板'!$B$2+M1438*'114成績輸入與落點儀表板'!$B$3+N1438*'114成績輸入與落點儀表板'!$B$4+O1438*'114成績輸入與落點儀表板'!$B$5+P1438*'114成績輸入與落點儀表板'!$B$6+Q1438*'114成績輸入與落點儀表板'!$B$7+R1438*'114成績輸入與落點儀表板'!$B$8+S1438*'114成績輸入與落點儀表板'!$B$9+T1438*'114成績輸入與落點儀表板'!$B$10+U1438*'114成績輸入與落點儀表板'!$B$11+V1438*'114成績輸入與落點儀表板'!$B$12+W1438*'114成績輸入與落點儀表板'!$B$13+X1438*'114成績輸入與落點儀表板'!$B$14+Y1438*'114成績輸入與落點儀表板'!$B$15+Z1438*'114成績輸入與落點儀表板'!$B$16</f>
        <v>0</v>
      </c>
      <c r="I1438" s="8">
        <f t="shared" si="44"/>
        <v>-143.5</v>
      </c>
      <c r="J1438" s="2" t="str">
        <f t="shared" si="45"/>
        <v>FAIL</v>
      </c>
      <c r="K1438" s="17" t="str">
        <f>IF(AND(IF('114成績輸入與落點儀表板'!$C$2="必須採計",L1438&gt;0,IF('114成績輸入與落點儀表板'!$C$2="不可採計",L1438=0,TRUE)),IF('114成績輸入與落點儀表板'!$C$3="必須採計",M1438&gt;0,IF('114成績輸入與落點儀表板'!$C$3="不可採計",M1438=0,TRUE)),IF('114成績輸入與落點儀表板'!$C$4="必須採計",N1438&gt;0,IF('114成績輸入與落點儀表板'!$C$4="不可採計",N1438=0,TRUE)),IF('114成績輸入與落點儀表板'!$C$5="必須採計",O1438&gt;0,IF('114成績輸入與落點儀表板'!$C$5="不可採計",O1438=0,TRUE)),IF('114成績輸入與落點儀表板'!$C$6="必須採計",P1438&gt;0,IF('114成績輸入與落點儀表板'!$C$6="不可採計",P1438=0,TRUE)),IF('114成績輸入與落點儀表板'!$C$7="必須採計",Q1438&gt;0,IF('114成績輸入與落點儀表板'!$C$7="不可採計",Q1438=0,TRUE)),IF('114成績輸入與落點儀表板'!$C$8="必須採計",R1438&gt;0,IF('114成績輸入與落點儀表板'!$C$8="不可採計",R1438=0,TRUE)),IF('114成績輸入與落點儀表板'!$C$9="必須採計",S1438&gt;0,IF('114成績輸入與落點儀表板'!$C$9="不可採計",S1438=0,TRUE)),IF('114成績輸入與落點儀表板'!$C$10="必須採計",T1438&gt;0,IF('114成績輸入與落點儀表板'!$C$10="不可採計",T1438=0,TRUE)),IF('114成績輸入與落點儀表板'!$C$11="必須採計",U1438&gt;0,IF('114成績輸入與落點儀表板'!$C$11="不可採計",U1438=0,TRUE)),IF('114成績輸入與落點儀表板'!$C$12="必須採計",V1438&gt;0,IF('114成績輸入與落點儀表板'!$C$12="不可採計",V1438=0,TRUE)),IF('114成績輸入與落點儀表板'!$C$13="必須採計",W1438&gt;0,IF('114成績輸入與落點儀表板'!$C$13="不可採計",W1438=0,TRUE)),IF('114成績輸入與落點儀表板'!$C$14="必須採計",X1438&gt;0,IF('114成績輸入與落點儀表板'!$C$14="不可採計",X1438=0,TRUE)),IF('114成績輸入與落點儀表板'!$C$15="必須採計",Y1438&gt;0,IF('114成績輸入與落點儀表板'!$C$15="不可採計",Y1438=0,TRUE)),IF('114成績輸入與落點儀表板'!$C$16="必須採計",Z1438&gt;0,IF('114成績輸入與落點儀表板'!$C$16="不可採計",Z1438=0,TRUE))),"✅ 符合","❌ 不符合")</f>
        <v>✅ 符合</v>
      </c>
      <c r="L1438" s="15">
        <v>2</v>
      </c>
      <c r="M1438" s="15">
        <v>1.5</v>
      </c>
      <c r="N1438" s="15">
        <v>0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1</v>
      </c>
      <c r="X1438" s="15">
        <v>0</v>
      </c>
      <c r="Y1438" s="15">
        <v>0</v>
      </c>
      <c r="Z1438" s="15">
        <v>0</v>
      </c>
    </row>
    <row r="1439" spans="1:26" ht="15.75" customHeight="1" x14ac:dyDescent="0.3">
      <c r="A1439" s="2" t="s">
        <v>3309</v>
      </c>
      <c r="B1439" s="6" t="s">
        <v>3207</v>
      </c>
      <c r="C1439" s="6" t="s">
        <v>5981</v>
      </c>
      <c r="D1439" s="12" t="s">
        <v>227</v>
      </c>
      <c r="E1439" s="13" t="s">
        <v>5982</v>
      </c>
      <c r="F1439" s="2">
        <v>1</v>
      </c>
      <c r="G1439" s="15">
        <v>118.5</v>
      </c>
      <c r="H1439" s="7">
        <f>L1439*'114成績輸入與落點儀表板'!$B$2+M1439*'114成績輸入與落點儀表板'!$B$3+N1439*'114成績輸入與落點儀表板'!$B$4+O1439*'114成績輸入與落點儀表板'!$B$5+P1439*'114成績輸入與落點儀表板'!$B$6+Q1439*'114成績輸入與落點儀表板'!$B$7+R1439*'114成績輸入與落點儀表板'!$B$8+S1439*'114成績輸入與落點儀表板'!$B$9+T1439*'114成績輸入與落點儀表板'!$B$10+U1439*'114成績輸入與落點儀表板'!$B$11+V1439*'114成績輸入與落點儀表板'!$B$12+W1439*'114成績輸入與落點儀表板'!$B$13+X1439*'114成績輸入與落點儀表板'!$B$14+Y1439*'114成績輸入與落點儀表板'!$B$15+Z1439*'114成績輸入與落點儀表板'!$B$16</f>
        <v>0</v>
      </c>
      <c r="I1439" s="8">
        <f t="shared" si="44"/>
        <v>-118.5</v>
      </c>
      <c r="J1439" s="2" t="str">
        <f t="shared" si="45"/>
        <v>FAIL</v>
      </c>
      <c r="K1439" s="17" t="str">
        <f>IF(AND(IF('114成績輸入與落點儀表板'!$C$2="必須採計",L1439&gt;0,IF('114成績輸入與落點儀表板'!$C$2="不可採計",L1439=0,TRUE)),IF('114成績輸入與落點儀表板'!$C$3="必須採計",M1439&gt;0,IF('114成績輸入與落點儀表板'!$C$3="不可採計",M1439=0,TRUE)),IF('114成績輸入與落點儀表板'!$C$4="必須採計",N1439&gt;0,IF('114成績輸入與落點儀表板'!$C$4="不可採計",N1439=0,TRUE)),IF('114成績輸入與落點儀表板'!$C$5="必須採計",O1439&gt;0,IF('114成績輸入與落點儀表板'!$C$5="不可採計",O1439=0,TRUE)),IF('114成績輸入與落點儀表板'!$C$6="必須採計",P1439&gt;0,IF('114成績輸入與落點儀表板'!$C$6="不可採計",P1439=0,TRUE)),IF('114成績輸入與落點儀表板'!$C$7="必須採計",Q1439&gt;0,IF('114成績輸入與落點儀表板'!$C$7="不可採計",Q1439=0,TRUE)),IF('114成績輸入與落點儀表板'!$C$8="必須採計",R1439&gt;0,IF('114成績輸入與落點儀表板'!$C$8="不可採計",R1439=0,TRUE)),IF('114成績輸入與落點儀表板'!$C$9="必須採計",S1439&gt;0,IF('114成績輸入與落點儀表板'!$C$9="不可採計",S1439=0,TRUE)),IF('114成績輸入與落點儀表板'!$C$10="必須採計",T1439&gt;0,IF('114成績輸入與落點儀表板'!$C$10="不可採計",T1439=0,TRUE)),IF('114成績輸入與落點儀表板'!$C$11="必須採計",U1439&gt;0,IF('114成績輸入與落點儀表板'!$C$11="不可採計",U1439=0,TRUE)),IF('114成績輸入與落點儀表板'!$C$12="必須採計",V1439&gt;0,IF('114成績輸入與落點儀表板'!$C$12="不可採計",V1439=0,TRUE)),IF('114成績輸入與落點儀表板'!$C$13="必須採計",W1439&gt;0,IF('114成績輸入與落點儀表板'!$C$13="不可採計",W1439=0,TRUE)),IF('114成績輸入與落點儀表板'!$C$14="必須採計",X1439&gt;0,IF('114成績輸入與落點儀表板'!$C$14="不可採計",X1439=0,TRUE)),IF('114成績輸入與落點儀表板'!$C$15="必須採計",Y1439&gt;0,IF('114成績輸入與落點儀表板'!$C$15="不可採計",Y1439=0,TRUE)),IF('114成績輸入與落點儀表板'!$C$16="必須採計",Z1439&gt;0,IF('114成績輸入與落點儀表板'!$C$16="不可採計",Z1439=0,TRUE))),"✅ 符合","❌ 不符合")</f>
        <v>✅ 符合</v>
      </c>
      <c r="L1439" s="15">
        <v>2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1</v>
      </c>
      <c r="S1439" s="15">
        <v>0</v>
      </c>
      <c r="T1439" s="15">
        <v>0</v>
      </c>
      <c r="U1439" s="15">
        <v>0</v>
      </c>
      <c r="V1439" s="15">
        <v>0</v>
      </c>
      <c r="W1439" s="15">
        <v>0</v>
      </c>
      <c r="X1439" s="15">
        <v>0</v>
      </c>
      <c r="Y1439" s="15">
        <v>1.5</v>
      </c>
      <c r="Z1439" s="15">
        <v>0</v>
      </c>
    </row>
    <row r="1440" spans="1:26" ht="15.75" customHeight="1" x14ac:dyDescent="0.3">
      <c r="A1440" s="2" t="s">
        <v>3312</v>
      </c>
      <c r="B1440" s="6" t="s">
        <v>3207</v>
      </c>
      <c r="C1440" s="6" t="s">
        <v>5983</v>
      </c>
      <c r="D1440" s="12" t="s">
        <v>121</v>
      </c>
      <c r="E1440" s="13" t="s">
        <v>5984</v>
      </c>
      <c r="F1440" s="2">
        <v>1</v>
      </c>
      <c r="G1440" s="15">
        <v>127</v>
      </c>
      <c r="H1440" s="7">
        <f>L1440*'114成績輸入與落點儀表板'!$B$2+M1440*'114成績輸入與落點儀表板'!$B$3+N1440*'114成績輸入與落點儀表板'!$B$4+O1440*'114成績輸入與落點儀表板'!$B$5+P1440*'114成績輸入與落點儀表板'!$B$6+Q1440*'114成績輸入與落點儀表板'!$B$7+R1440*'114成績輸入與落點儀表板'!$B$8+S1440*'114成績輸入與落點儀表板'!$B$9+T1440*'114成績輸入與落點儀表板'!$B$10+U1440*'114成績輸入與落點儀表板'!$B$11+V1440*'114成績輸入與落點儀表板'!$B$12+W1440*'114成績輸入與落點儀表板'!$B$13+X1440*'114成績輸入與落點儀表板'!$B$14+Y1440*'114成績輸入與落點儀表板'!$B$15+Z1440*'114成績輸入與落點儀表板'!$B$16</f>
        <v>0</v>
      </c>
      <c r="I1440" s="8">
        <f t="shared" si="44"/>
        <v>-127</v>
      </c>
      <c r="J1440" s="2" t="str">
        <f t="shared" si="45"/>
        <v>FAIL</v>
      </c>
      <c r="K1440" s="17" t="str">
        <f>IF(AND(IF('114成績輸入與落點儀表板'!$C$2="必須採計",L1440&gt;0,IF('114成績輸入與落點儀表板'!$C$2="不可採計",L1440=0,TRUE)),IF('114成績輸入與落點儀表板'!$C$3="必須採計",M1440&gt;0,IF('114成績輸入與落點儀表板'!$C$3="不可採計",M1440=0,TRUE)),IF('114成績輸入與落點儀表板'!$C$4="必須採計",N1440&gt;0,IF('114成績輸入與落點儀表板'!$C$4="不可採計",N1440=0,TRUE)),IF('114成績輸入與落點儀表板'!$C$5="必須採計",O1440&gt;0,IF('114成績輸入與落點儀表板'!$C$5="不可採計",O1440=0,TRUE)),IF('114成績輸入與落點儀表板'!$C$6="必須採計",P1440&gt;0,IF('114成績輸入與落點儀表板'!$C$6="不可採計",P1440=0,TRUE)),IF('114成績輸入與落點儀表板'!$C$7="必須採計",Q1440&gt;0,IF('114成績輸入與落點儀表板'!$C$7="不可採計",Q1440=0,TRUE)),IF('114成績輸入與落點儀表板'!$C$8="必須採計",R1440&gt;0,IF('114成績輸入與落點儀表板'!$C$8="不可採計",R1440=0,TRUE)),IF('114成績輸入與落點儀表板'!$C$9="必須採計",S1440&gt;0,IF('114成績輸入與落點儀表板'!$C$9="不可採計",S1440=0,TRUE)),IF('114成績輸入與落點儀表板'!$C$10="必須採計",T1440&gt;0,IF('114成績輸入與落點儀表板'!$C$10="不可採計",T1440=0,TRUE)),IF('114成績輸入與落點儀表板'!$C$11="必須採計",U1440&gt;0,IF('114成績輸入與落點儀表板'!$C$11="不可採計",U1440=0,TRUE)),IF('114成績輸入與落點儀表板'!$C$12="必須採計",V1440&gt;0,IF('114成績輸入與落點儀表板'!$C$12="不可採計",V1440=0,TRUE)),IF('114成績輸入與落點儀表板'!$C$13="必須採計",W1440&gt;0,IF('114成績輸入與落點儀表板'!$C$13="不可採計",W1440=0,TRUE)),IF('114成績輸入與落點儀表板'!$C$14="必須採計",X1440&gt;0,IF('114成績輸入與落點儀表板'!$C$14="不可採計",X1440=0,TRUE)),IF('114成績輸入與落點儀表板'!$C$15="必須採計",Y1440&gt;0,IF('114成績輸入與落點儀表板'!$C$15="不可採計",Y1440=0,TRUE)),IF('114成績輸入與落點儀表板'!$C$16="必須採計",Z1440&gt;0,IF('114成績輸入與落點儀表板'!$C$16="不可採計",Z1440=0,TRUE))),"✅ 符合","❌ 不符合")</f>
        <v>✅ 符合</v>
      </c>
      <c r="L1440" s="15">
        <v>2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0</v>
      </c>
      <c r="T1440" s="15">
        <v>0</v>
      </c>
      <c r="U1440" s="15">
        <v>1</v>
      </c>
      <c r="V1440" s="15">
        <v>0</v>
      </c>
      <c r="W1440" s="15">
        <v>0</v>
      </c>
      <c r="X1440" s="15">
        <v>1.5</v>
      </c>
      <c r="Y1440" s="15">
        <v>0</v>
      </c>
      <c r="Z1440" s="15">
        <v>0</v>
      </c>
    </row>
    <row r="1441" spans="1:26" ht="15.75" customHeight="1" x14ac:dyDescent="0.3">
      <c r="A1441" s="2" t="s">
        <v>3315</v>
      </c>
      <c r="B1441" s="6" t="s">
        <v>3207</v>
      </c>
      <c r="C1441" s="6" t="s">
        <v>3248</v>
      </c>
      <c r="D1441" s="12" t="s">
        <v>121</v>
      </c>
      <c r="E1441" s="13" t="s">
        <v>1560</v>
      </c>
      <c r="F1441" s="2">
        <v>6</v>
      </c>
      <c r="G1441" s="15">
        <v>113</v>
      </c>
      <c r="H1441" s="7">
        <f>L1441*'114成績輸入與落點儀表板'!$B$2+M1441*'114成績輸入與落點儀表板'!$B$3+N1441*'114成績輸入與落點儀表板'!$B$4+O1441*'114成績輸入與落點儀表板'!$B$5+P1441*'114成績輸入與落點儀表板'!$B$6+Q1441*'114成績輸入與落點儀表板'!$B$7+R1441*'114成績輸入與落點儀表板'!$B$8+S1441*'114成績輸入與落點儀表板'!$B$9+T1441*'114成績輸入與落點儀表板'!$B$10+U1441*'114成績輸入與落點儀表板'!$B$11+V1441*'114成績輸入與落點儀表板'!$B$12+W1441*'114成績輸入與落點儀表板'!$B$13+X1441*'114成績輸入與落點儀表板'!$B$14+Y1441*'114成績輸入與落點儀表板'!$B$15+Z1441*'114成績輸入與落點儀表板'!$B$16</f>
        <v>0</v>
      </c>
      <c r="I1441" s="8">
        <f t="shared" si="44"/>
        <v>-113</v>
      </c>
      <c r="J1441" s="2" t="str">
        <f t="shared" si="45"/>
        <v>FAIL</v>
      </c>
      <c r="K1441" s="17" t="str">
        <f>IF(AND(IF('114成績輸入與落點儀表板'!$C$2="必須採計",L1441&gt;0,IF('114成績輸入與落點儀表板'!$C$2="不可採計",L1441=0,TRUE)),IF('114成績輸入與落點儀表板'!$C$3="必須採計",M1441&gt;0,IF('114成績輸入與落點儀表板'!$C$3="不可採計",M1441=0,TRUE)),IF('114成績輸入與落點儀表板'!$C$4="必須採計",N1441&gt;0,IF('114成績輸入與落點儀表板'!$C$4="不可採計",N1441=0,TRUE)),IF('114成績輸入與落點儀表板'!$C$5="必須採計",O1441&gt;0,IF('114成績輸入與落點儀表板'!$C$5="不可採計",O1441=0,TRUE)),IF('114成績輸入與落點儀表板'!$C$6="必須採計",P1441&gt;0,IF('114成績輸入與落點儀表板'!$C$6="不可採計",P1441=0,TRUE)),IF('114成績輸入與落點儀表板'!$C$7="必須採計",Q1441&gt;0,IF('114成績輸入與落點儀表板'!$C$7="不可採計",Q1441=0,TRUE)),IF('114成績輸入與落點儀表板'!$C$8="必須採計",R1441&gt;0,IF('114成績輸入與落點儀表板'!$C$8="不可採計",R1441=0,TRUE)),IF('114成績輸入與落點儀表板'!$C$9="必須採計",S1441&gt;0,IF('114成績輸入與落點儀表板'!$C$9="不可採計",S1441=0,TRUE)),IF('114成績輸入與落點儀表板'!$C$10="必須採計",T1441&gt;0,IF('114成績輸入與落點儀表板'!$C$10="不可採計",T1441=0,TRUE)),IF('114成績輸入與落點儀表板'!$C$11="必須採計",U1441&gt;0,IF('114成績輸入與落點儀表板'!$C$11="不可採計",U1441=0,TRUE)),IF('114成績輸入與落點儀表板'!$C$12="必須採計",V1441&gt;0,IF('114成績輸入與落點儀表板'!$C$12="不可採計",V1441=0,TRUE)),IF('114成績輸入與落點儀表板'!$C$13="必須採計",W1441&gt;0,IF('114成績輸入與落點儀表板'!$C$13="不可採計",W1441=0,TRUE)),IF('114成績輸入與落點儀表板'!$C$14="必須採計",X1441&gt;0,IF('114成績輸入與落點儀表板'!$C$14="不可採計",X1441=0,TRUE)),IF('114成績輸入與落點儀表板'!$C$15="必須採計",Y1441&gt;0,IF('114成績輸入與落點儀表板'!$C$15="不可採計",Y1441=0,TRUE)),IF('114成績輸入與落點儀表板'!$C$16="必須採計",Z1441&gt;0,IF('114成績輸入與落點儀表板'!$C$16="不可採計",Z1441=0,TRUE))),"✅ 符合","❌ 不符合")</f>
        <v>✅ 符合</v>
      </c>
      <c r="L1441" s="15">
        <v>2</v>
      </c>
      <c r="M1441" s="15">
        <v>0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1</v>
      </c>
      <c r="X1441" s="15">
        <v>2</v>
      </c>
      <c r="Y1441" s="15">
        <v>0</v>
      </c>
      <c r="Z1441" s="15">
        <v>0</v>
      </c>
    </row>
    <row r="1442" spans="1:26" ht="15.75" customHeight="1" x14ac:dyDescent="0.3">
      <c r="A1442" s="2" t="s">
        <v>3316</v>
      </c>
      <c r="B1442" s="6" t="s">
        <v>3207</v>
      </c>
      <c r="C1442" s="6" t="s">
        <v>3253</v>
      </c>
      <c r="D1442" s="12" t="s">
        <v>121</v>
      </c>
      <c r="E1442" s="13" t="s">
        <v>5985</v>
      </c>
      <c r="F1442" s="2">
        <v>2</v>
      </c>
      <c r="G1442" s="15">
        <v>82.5</v>
      </c>
      <c r="H1442" s="7">
        <f>L1442*'114成績輸入與落點儀表板'!$B$2+M1442*'114成績輸入與落點儀表板'!$B$3+N1442*'114成績輸入與落點儀表板'!$B$4+O1442*'114成績輸入與落點儀表板'!$B$5+P1442*'114成績輸入與落點儀表板'!$B$6+Q1442*'114成績輸入與落點儀表板'!$B$7+R1442*'114成績輸入與落點儀表板'!$B$8+S1442*'114成績輸入與落點儀表板'!$B$9+T1442*'114成績輸入與落點儀表板'!$B$10+U1442*'114成績輸入與落點儀表板'!$B$11+V1442*'114成績輸入與落點儀表板'!$B$12+W1442*'114成績輸入與落點儀表板'!$B$13+X1442*'114成績輸入與落點儀表板'!$B$14+Y1442*'114成績輸入與落點儀表板'!$B$15+Z1442*'114成績輸入與落點儀表板'!$B$16</f>
        <v>0</v>
      </c>
      <c r="I1442" s="8">
        <f t="shared" si="44"/>
        <v>-82.5</v>
      </c>
      <c r="J1442" s="2" t="str">
        <f t="shared" si="45"/>
        <v>FAIL</v>
      </c>
      <c r="K1442" s="17" t="str">
        <f>IF(AND(IF('114成績輸入與落點儀表板'!$C$2="必須採計",L1442&gt;0,IF('114成績輸入與落點儀表板'!$C$2="不可採計",L1442=0,TRUE)),IF('114成績輸入與落點儀表板'!$C$3="必須採計",M1442&gt;0,IF('114成績輸入與落點儀表板'!$C$3="不可採計",M1442=0,TRUE)),IF('114成績輸入與落點儀表板'!$C$4="必須採計",N1442&gt;0,IF('114成績輸入與落點儀表板'!$C$4="不可採計",N1442=0,TRUE)),IF('114成績輸入與落點儀表板'!$C$5="必須採計",O1442&gt;0,IF('114成績輸入與落點儀表板'!$C$5="不可採計",O1442=0,TRUE)),IF('114成績輸入與落點儀表板'!$C$6="必須採計",P1442&gt;0,IF('114成績輸入與落點儀表板'!$C$6="不可採計",P1442=0,TRUE)),IF('114成績輸入與落點儀表板'!$C$7="必須採計",Q1442&gt;0,IF('114成績輸入與落點儀表板'!$C$7="不可採計",Q1442=0,TRUE)),IF('114成績輸入與落點儀表板'!$C$8="必須採計",R1442&gt;0,IF('114成績輸入與落點儀表板'!$C$8="不可採計",R1442=0,TRUE)),IF('114成績輸入與落點儀表板'!$C$9="必須採計",S1442&gt;0,IF('114成績輸入與落點儀表板'!$C$9="不可採計",S1442=0,TRUE)),IF('114成績輸入與落點儀表板'!$C$10="必須採計",T1442&gt;0,IF('114成績輸入與落點儀表板'!$C$10="不可採計",T1442=0,TRUE)),IF('114成績輸入與落點儀表板'!$C$11="必須採計",U1442&gt;0,IF('114成績輸入與落點儀表板'!$C$11="不可採計",U1442=0,TRUE)),IF('114成績輸入與落點儀表板'!$C$12="必須採計",V1442&gt;0,IF('114成績輸入與落點儀表板'!$C$12="不可採計",V1442=0,TRUE)),IF('114成績輸入與落點儀表板'!$C$13="必須採計",W1442&gt;0,IF('114成績輸入與落點儀表板'!$C$13="不可採計",W1442=0,TRUE)),IF('114成績輸入與落點儀表板'!$C$14="必須採計",X1442&gt;0,IF('114成績輸入與落點儀表板'!$C$14="不可採計",X1442=0,TRUE)),IF('114成績輸入與落點儀表板'!$C$15="必須採計",Y1442&gt;0,IF('114成績輸入與落點儀表板'!$C$15="不可採計",Y1442=0,TRUE)),IF('114成績輸入與落點儀表板'!$C$16="必須採計",Z1442&gt;0,IF('114成績輸入與落點儀表板'!$C$16="不可採計",Z1442=0,TRUE))),"✅ 符合","❌ 不符合")</f>
        <v>✅ 符合</v>
      </c>
      <c r="L1442" s="15">
        <v>1.5</v>
      </c>
      <c r="M1442" s="15">
        <v>0</v>
      </c>
      <c r="N1442" s="15">
        <v>0</v>
      </c>
      <c r="O1442" s="15">
        <v>0</v>
      </c>
      <c r="P1442" s="15">
        <v>0</v>
      </c>
      <c r="Q1442" s="15">
        <v>1</v>
      </c>
      <c r="R1442" s="15">
        <v>0</v>
      </c>
      <c r="S1442" s="15">
        <v>0</v>
      </c>
      <c r="T1442" s="15">
        <v>0</v>
      </c>
      <c r="U1442" s="15">
        <v>1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</row>
    <row r="1443" spans="1:26" ht="15.75" customHeight="1" x14ac:dyDescent="0.3">
      <c r="A1443" s="2" t="s">
        <v>3318</v>
      </c>
      <c r="B1443" s="6" t="s">
        <v>3207</v>
      </c>
      <c r="C1443" s="6" t="s">
        <v>5986</v>
      </c>
      <c r="D1443" s="12" t="s">
        <v>121</v>
      </c>
      <c r="E1443" s="13" t="s">
        <v>5947</v>
      </c>
      <c r="F1443" s="2">
        <v>1</v>
      </c>
      <c r="G1443" s="15">
        <v>78</v>
      </c>
      <c r="H1443" s="7">
        <f>L1443*'114成績輸入與落點儀表板'!$B$2+M1443*'114成績輸入與落點儀表板'!$B$3+N1443*'114成績輸入與落點儀表板'!$B$4+O1443*'114成績輸入與落點儀表板'!$B$5+P1443*'114成績輸入與落點儀表板'!$B$6+Q1443*'114成績輸入與落點儀表板'!$B$7+R1443*'114成績輸入與落點儀表板'!$B$8+S1443*'114成績輸入與落點儀表板'!$B$9+T1443*'114成績輸入與落點儀表板'!$B$10+U1443*'114成績輸入與落點儀表板'!$B$11+V1443*'114成績輸入與落點儀表板'!$B$12+W1443*'114成績輸入與落點儀表板'!$B$13+X1443*'114成績輸入與落點儀表板'!$B$14+Y1443*'114成績輸入與落點儀表板'!$B$15+Z1443*'114成績輸入與落點儀表板'!$B$16</f>
        <v>0</v>
      </c>
      <c r="I1443" s="8">
        <f t="shared" si="44"/>
        <v>-78</v>
      </c>
      <c r="J1443" s="2" t="str">
        <f t="shared" si="45"/>
        <v>FAIL</v>
      </c>
      <c r="K1443" s="17" t="str">
        <f>IF(AND(IF('114成績輸入與落點儀表板'!$C$2="必須採計",L1443&gt;0,IF('114成績輸入與落點儀表板'!$C$2="不可採計",L1443=0,TRUE)),IF('114成績輸入與落點儀表板'!$C$3="必須採計",M1443&gt;0,IF('114成績輸入與落點儀表板'!$C$3="不可採計",M1443=0,TRUE)),IF('114成績輸入與落點儀表板'!$C$4="必須採計",N1443&gt;0,IF('114成績輸入與落點儀表板'!$C$4="不可採計",N1443=0,TRUE)),IF('114成績輸入與落點儀表板'!$C$5="必須採計",O1443&gt;0,IF('114成績輸入與落點儀表板'!$C$5="不可採計",O1443=0,TRUE)),IF('114成績輸入與落點儀表板'!$C$6="必須採計",P1443&gt;0,IF('114成績輸入與落點儀表板'!$C$6="不可採計",P1443=0,TRUE)),IF('114成績輸入與落點儀表板'!$C$7="必須採計",Q1443&gt;0,IF('114成績輸入與落點儀表板'!$C$7="不可採計",Q1443=0,TRUE)),IF('114成績輸入與落點儀表板'!$C$8="必須採計",R1443&gt;0,IF('114成績輸入與落點儀表板'!$C$8="不可採計",R1443=0,TRUE)),IF('114成績輸入與落點儀表板'!$C$9="必須採計",S1443&gt;0,IF('114成績輸入與落點儀表板'!$C$9="不可採計",S1443=0,TRUE)),IF('114成績輸入與落點儀表板'!$C$10="必須採計",T1443&gt;0,IF('114成績輸入與落點儀表板'!$C$10="不可採計",T1443=0,TRUE)),IF('114成績輸入與落點儀表板'!$C$11="必須採計",U1443&gt;0,IF('114成績輸入與落點儀表板'!$C$11="不可採計",U1443=0,TRUE)),IF('114成績輸入與落點儀表板'!$C$12="必須採計",V1443&gt;0,IF('114成績輸入與落點儀表板'!$C$12="不可採計",V1443=0,TRUE)),IF('114成績輸入與落點儀表板'!$C$13="必須採計",W1443&gt;0,IF('114成績輸入與落點儀表板'!$C$13="不可採計",W1443=0,TRUE)),IF('114成績輸入與落點儀表板'!$C$14="必須採計",X1443&gt;0,IF('114成績輸入與落點儀表板'!$C$14="不可採計",X1443=0,TRUE)),IF('114成績輸入與落點儀表板'!$C$15="必須採計",Y1443&gt;0,IF('114成績輸入與落點儀表板'!$C$15="不可採計",Y1443=0,TRUE)),IF('114成績輸入與落點儀表板'!$C$16="必須採計",Z1443&gt;0,IF('114成績輸入與落點儀表板'!$C$16="不可採計",Z1443=0,TRUE))),"✅ 符合","❌ 不符合")</f>
        <v>✅ 符合</v>
      </c>
      <c r="L1443" s="15">
        <v>1.5</v>
      </c>
      <c r="M1443" s="15">
        <v>0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1</v>
      </c>
      <c r="V1443" s="15">
        <v>0</v>
      </c>
      <c r="W1443" s="15">
        <v>0</v>
      </c>
      <c r="X1443" s="15">
        <v>1</v>
      </c>
      <c r="Y1443" s="15">
        <v>0</v>
      </c>
      <c r="Z1443" s="15">
        <v>0</v>
      </c>
    </row>
    <row r="1444" spans="1:26" ht="15.75" customHeight="1" x14ac:dyDescent="0.3">
      <c r="A1444" s="2" t="s">
        <v>3320</v>
      </c>
      <c r="B1444" s="6" t="s">
        <v>3207</v>
      </c>
      <c r="C1444" s="6" t="s">
        <v>4723</v>
      </c>
      <c r="D1444" s="12" t="s">
        <v>121</v>
      </c>
      <c r="E1444" s="13" t="s">
        <v>2615</v>
      </c>
      <c r="F1444" s="2">
        <v>6</v>
      </c>
      <c r="G1444" s="15">
        <v>55</v>
      </c>
      <c r="H1444" s="7">
        <f>L1444*'114成績輸入與落點儀表板'!$B$2+M1444*'114成績輸入與落點儀表板'!$B$3+N1444*'114成績輸入與落點儀表板'!$B$4+O1444*'114成績輸入與落點儀表板'!$B$5+P1444*'114成績輸入與落點儀表板'!$B$6+Q1444*'114成績輸入與落點儀表板'!$B$7+R1444*'114成績輸入與落點儀表板'!$B$8+S1444*'114成績輸入與落點儀表板'!$B$9+T1444*'114成績輸入與落點儀表板'!$B$10+U1444*'114成績輸入與落點儀表板'!$B$11+V1444*'114成績輸入與落點儀表板'!$B$12+W1444*'114成績輸入與落點儀表板'!$B$13+X1444*'114成績輸入與落點儀表板'!$B$14+Y1444*'114成績輸入與落點儀表板'!$B$15+Z1444*'114成績輸入與落點儀表板'!$B$16</f>
        <v>0</v>
      </c>
      <c r="I1444" s="8">
        <f t="shared" si="44"/>
        <v>-55</v>
      </c>
      <c r="J1444" s="2" t="str">
        <f t="shared" si="45"/>
        <v>FAIL</v>
      </c>
      <c r="K1444" s="17" t="str">
        <f>IF(AND(IF('114成績輸入與落點儀表板'!$C$2="必須採計",L1444&gt;0,IF('114成績輸入與落點儀表板'!$C$2="不可採計",L1444=0,TRUE)),IF('114成績輸入與落點儀表板'!$C$3="必須採計",M1444&gt;0,IF('114成績輸入與落點儀表板'!$C$3="不可採計",M1444=0,TRUE)),IF('114成績輸入與落點儀表板'!$C$4="必須採計",N1444&gt;0,IF('114成績輸入與落點儀表板'!$C$4="不可採計",N1444=0,TRUE)),IF('114成績輸入與落點儀表板'!$C$5="必須採計",O1444&gt;0,IF('114成績輸入與落點儀表板'!$C$5="不可採計",O1444=0,TRUE)),IF('114成績輸入與落點儀表板'!$C$6="必須採計",P1444&gt;0,IF('114成績輸入與落點儀表板'!$C$6="不可採計",P1444=0,TRUE)),IF('114成績輸入與落點儀表板'!$C$7="必須採計",Q1444&gt;0,IF('114成績輸入與落點儀表板'!$C$7="不可採計",Q1444=0,TRUE)),IF('114成績輸入與落點儀表板'!$C$8="必須採計",R1444&gt;0,IF('114成績輸入與落點儀表板'!$C$8="不可採計",R1444=0,TRUE)),IF('114成績輸入與落點儀表板'!$C$9="必須採計",S1444&gt;0,IF('114成績輸入與落點儀表板'!$C$9="不可採計",S1444=0,TRUE)),IF('114成績輸入與落點儀表板'!$C$10="必須採計",T1444&gt;0,IF('114成績輸入與落點儀表板'!$C$10="不可採計",T1444=0,TRUE)),IF('114成績輸入與落點儀表板'!$C$11="必須採計",U1444&gt;0,IF('114成績輸入與落點儀表板'!$C$11="不可採計",U1444=0,TRUE)),IF('114成績輸入與落點儀表板'!$C$12="必須採計",V1444&gt;0,IF('114成績輸入與落點儀表板'!$C$12="不可採計",V1444=0,TRUE)),IF('114成績輸入與落點儀表板'!$C$13="必須採計",W1444&gt;0,IF('114成績輸入與落點儀表板'!$C$13="不可採計",W1444=0,TRUE)),IF('114成績輸入與落點儀表板'!$C$14="必須採計",X1444&gt;0,IF('114成績輸入與落點儀表板'!$C$14="不可採計",X1444=0,TRUE)),IF('114成績輸入與落點儀表板'!$C$15="必須採計",Y1444&gt;0,IF('114成績輸入與落點儀表板'!$C$15="不可採計",Y1444=0,TRUE)),IF('114成績輸入與落點儀表板'!$C$16="必須採計",Z1444&gt;0,IF('114成績輸入與落點儀表板'!$C$16="不可採計",Z1444=0,TRUE))),"✅ 符合","❌ 不符合")</f>
        <v>✅ 符合</v>
      </c>
      <c r="L1444" s="15">
        <v>1</v>
      </c>
      <c r="M1444" s="15">
        <v>1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1</v>
      </c>
      <c r="X1444" s="15">
        <v>0</v>
      </c>
      <c r="Y1444" s="15">
        <v>0</v>
      </c>
      <c r="Z1444" s="15">
        <v>0</v>
      </c>
    </row>
    <row r="1445" spans="1:26" ht="15.75" customHeight="1" x14ac:dyDescent="0.3">
      <c r="A1445" s="2" t="s">
        <v>3321</v>
      </c>
      <c r="B1445" s="6" t="s">
        <v>3207</v>
      </c>
      <c r="C1445" s="6" t="s">
        <v>5987</v>
      </c>
      <c r="D1445" s="12" t="s">
        <v>73</v>
      </c>
      <c r="E1445" s="13" t="s">
        <v>5988</v>
      </c>
      <c r="F1445" s="2">
        <v>33</v>
      </c>
      <c r="G1445" s="15">
        <v>87.25</v>
      </c>
      <c r="H1445" s="7">
        <f>L1445*'114成績輸入與落點儀表板'!$B$2+M1445*'114成績輸入與落點儀表板'!$B$3+N1445*'114成績輸入與落點儀表板'!$B$4+O1445*'114成績輸入與落點儀表板'!$B$5+P1445*'114成績輸入與落點儀表板'!$B$6+Q1445*'114成績輸入與落點儀表板'!$B$7+R1445*'114成績輸入與落點儀表板'!$B$8+S1445*'114成績輸入與落點儀表板'!$B$9+T1445*'114成績輸入與落點儀表板'!$B$10+U1445*'114成績輸入與落點儀表板'!$B$11+V1445*'114成績輸入與落點儀表板'!$B$12+W1445*'114成績輸入與落點儀表板'!$B$13+X1445*'114成績輸入與落點儀表板'!$B$14+Y1445*'114成績輸入與落點儀表板'!$B$15+Z1445*'114成績輸入與落點儀表板'!$B$16</f>
        <v>0</v>
      </c>
      <c r="I1445" s="8">
        <f t="shared" si="44"/>
        <v>-87.25</v>
      </c>
      <c r="J1445" s="2" t="str">
        <f t="shared" si="45"/>
        <v>FAIL</v>
      </c>
      <c r="K1445" s="17" t="str">
        <f>IF(AND(IF('114成績輸入與落點儀表板'!$C$2="必須採計",L1445&gt;0,IF('114成績輸入與落點儀表板'!$C$2="不可採計",L1445=0,TRUE)),IF('114成績輸入與落點儀表板'!$C$3="必須採計",M1445&gt;0,IF('114成績輸入與落點儀表板'!$C$3="不可採計",M1445=0,TRUE)),IF('114成績輸入與落點儀表板'!$C$4="必須採計",N1445&gt;0,IF('114成績輸入與落點儀表板'!$C$4="不可採計",N1445=0,TRUE)),IF('114成績輸入與落點儀表板'!$C$5="必須採計",O1445&gt;0,IF('114成績輸入與落點儀表板'!$C$5="不可採計",O1445=0,TRUE)),IF('114成績輸入與落點儀表板'!$C$6="必須採計",P1445&gt;0,IF('114成績輸入與落點儀表板'!$C$6="不可採計",P1445=0,TRUE)),IF('114成績輸入與落點儀表板'!$C$7="必須採計",Q1445&gt;0,IF('114成績輸入與落點儀表板'!$C$7="不可採計",Q1445=0,TRUE)),IF('114成績輸入與落點儀表板'!$C$8="必須採計",R1445&gt;0,IF('114成績輸入與落點儀表板'!$C$8="不可採計",R1445=0,TRUE)),IF('114成績輸入與落點儀表板'!$C$9="必須採計",S1445&gt;0,IF('114成績輸入與落點儀表板'!$C$9="不可採計",S1445=0,TRUE)),IF('114成績輸入與落點儀表板'!$C$10="必須採計",T1445&gt;0,IF('114成績輸入與落點儀表板'!$C$10="不可採計",T1445=0,TRUE)),IF('114成績輸入與落點儀表板'!$C$11="必須採計",U1445&gt;0,IF('114成績輸入與落點儀表板'!$C$11="不可採計",U1445=0,TRUE)),IF('114成績輸入與落點儀表板'!$C$12="必須採計",V1445&gt;0,IF('114成績輸入與落點儀表板'!$C$12="不可採計",V1445=0,TRUE)),IF('114成績輸入與落點儀表板'!$C$13="必須採計",W1445&gt;0,IF('114成績輸入與落點儀表板'!$C$13="不可採計",W1445=0,TRUE)),IF('114成績輸入與落點儀表板'!$C$14="必須採計",X1445&gt;0,IF('114成績輸入與落點儀表板'!$C$14="不可採計",X1445=0,TRUE)),IF('114成績輸入與落點儀表板'!$C$15="必須採計",Y1445&gt;0,IF('114成績輸入與落點儀表板'!$C$15="不可採計",Y1445=0,TRUE)),IF('114成績輸入與落點儀表板'!$C$16="必須採計",Z1445&gt;0,IF('114成績輸入與落點儀表板'!$C$16="不可採計",Z1445=0,TRUE))),"✅ 符合","❌ 不符合")</f>
        <v>✅ 符合</v>
      </c>
      <c r="L1445" s="15">
        <v>1</v>
      </c>
      <c r="M1445" s="15">
        <v>0</v>
      </c>
      <c r="N1445" s="15">
        <v>0</v>
      </c>
      <c r="O1445" s="15">
        <v>0</v>
      </c>
      <c r="P1445" s="15">
        <v>0</v>
      </c>
      <c r="Q1445" s="15">
        <v>0</v>
      </c>
      <c r="R1445" s="15">
        <v>1.5</v>
      </c>
      <c r="S1445" s="15">
        <v>0</v>
      </c>
      <c r="T1445" s="15">
        <v>0</v>
      </c>
      <c r="U1445" s="15">
        <v>0</v>
      </c>
      <c r="V1445" s="15">
        <v>0</v>
      </c>
      <c r="W1445" s="15">
        <v>0</v>
      </c>
      <c r="X1445" s="15">
        <v>0</v>
      </c>
      <c r="Y1445" s="15">
        <v>1.75</v>
      </c>
      <c r="Z1445" s="15">
        <v>0</v>
      </c>
    </row>
    <row r="1446" spans="1:26" ht="15.75" customHeight="1" x14ac:dyDescent="0.3">
      <c r="A1446" s="2" t="s">
        <v>3322</v>
      </c>
      <c r="B1446" s="6" t="s">
        <v>3207</v>
      </c>
      <c r="C1446" s="6" t="s">
        <v>3258</v>
      </c>
      <c r="D1446" s="12" t="s">
        <v>73</v>
      </c>
      <c r="E1446" s="13" t="s">
        <v>3259</v>
      </c>
      <c r="F1446" s="2">
        <v>20</v>
      </c>
      <c r="G1446" s="15">
        <v>72.75</v>
      </c>
      <c r="H1446" s="7">
        <f>L1446*'114成績輸入與落點儀表板'!$B$2+M1446*'114成績輸入與落點儀表板'!$B$3+N1446*'114成績輸入與落點儀表板'!$B$4+O1446*'114成績輸入與落點儀表板'!$B$5+P1446*'114成績輸入與落點儀表板'!$B$6+Q1446*'114成績輸入與落點儀表板'!$B$7+R1446*'114成績輸入與落點儀表板'!$B$8+S1446*'114成績輸入與落點儀表板'!$B$9+T1446*'114成績輸入與落點儀表板'!$B$10+U1446*'114成績輸入與落點儀表板'!$B$11+V1446*'114成績輸入與落點儀表板'!$B$12+W1446*'114成績輸入與落點儀表板'!$B$13+X1446*'114成績輸入與落點儀表板'!$B$14+Y1446*'114成績輸入與落點儀表板'!$B$15+Z1446*'114成績輸入與落點儀表板'!$B$16</f>
        <v>0</v>
      </c>
      <c r="I1446" s="8">
        <f t="shared" si="44"/>
        <v>-72.75</v>
      </c>
      <c r="J1446" s="2" t="str">
        <f t="shared" si="45"/>
        <v>FAIL</v>
      </c>
      <c r="K1446" s="17" t="str">
        <f>IF(AND(IF('114成績輸入與落點儀表板'!$C$2="必須採計",L1446&gt;0,IF('114成績輸入與落點儀表板'!$C$2="不可採計",L1446=0,TRUE)),IF('114成績輸入與落點儀表板'!$C$3="必須採計",M1446&gt;0,IF('114成績輸入與落點儀表板'!$C$3="不可採計",M1446=0,TRUE)),IF('114成績輸入與落點儀表板'!$C$4="必須採計",N1446&gt;0,IF('114成績輸入與落點儀表板'!$C$4="不可採計",N1446=0,TRUE)),IF('114成績輸入與落點儀表板'!$C$5="必須採計",O1446&gt;0,IF('114成績輸入與落點儀表板'!$C$5="不可採計",O1446=0,TRUE)),IF('114成績輸入與落點儀表板'!$C$6="必須採計",P1446&gt;0,IF('114成績輸入與落點儀表板'!$C$6="不可採計",P1446=0,TRUE)),IF('114成績輸入與落點儀表板'!$C$7="必須採計",Q1446&gt;0,IF('114成績輸入與落點儀表板'!$C$7="不可採計",Q1446=0,TRUE)),IF('114成績輸入與落點儀表板'!$C$8="必須採計",R1446&gt;0,IF('114成績輸入與落點儀表板'!$C$8="不可採計",R1446=0,TRUE)),IF('114成績輸入與落點儀表板'!$C$9="必須採計",S1446&gt;0,IF('114成績輸入與落點儀表板'!$C$9="不可採計",S1446=0,TRUE)),IF('114成績輸入與落點儀表板'!$C$10="必須採計",T1446&gt;0,IF('114成績輸入與落點儀表板'!$C$10="不可採計",T1446=0,TRUE)),IF('114成績輸入與落點儀表板'!$C$11="必須採計",U1446&gt;0,IF('114成績輸入與落點儀表板'!$C$11="不可採計",U1446=0,TRUE)),IF('114成績輸入與落點儀表板'!$C$12="必須採計",V1446&gt;0,IF('114成績輸入與落點儀表板'!$C$12="不可採計",V1446=0,TRUE)),IF('114成績輸入與落點儀表板'!$C$13="必須採計",W1446&gt;0,IF('114成績輸入與落點儀表板'!$C$13="不可採計",W1446=0,TRUE)),IF('114成績輸入與落點儀表板'!$C$14="必須採計",X1446&gt;0,IF('114成績輸入與落點儀表板'!$C$14="不可採計",X1446=0,TRUE)),IF('114成績輸入與落點儀表板'!$C$15="必須採計",Y1446&gt;0,IF('114成績輸入與落點儀表板'!$C$15="不可採計",Y1446=0,TRUE)),IF('114成績輸入與落點儀表板'!$C$16="必須採計",Z1446&gt;0,IF('114成績輸入與落點儀表板'!$C$16="不可採計",Z1446=0,TRUE))),"✅ 符合","❌ 不符合")</f>
        <v>✅ 符合</v>
      </c>
      <c r="L1446" s="15">
        <v>1</v>
      </c>
      <c r="M1446" s="15">
        <v>0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1.5</v>
      </c>
      <c r="T1446" s="15">
        <v>0</v>
      </c>
      <c r="U1446" s="15">
        <v>0</v>
      </c>
      <c r="V1446" s="15">
        <v>0</v>
      </c>
      <c r="W1446" s="15">
        <v>0</v>
      </c>
      <c r="X1446" s="15">
        <v>0</v>
      </c>
      <c r="Y1446" s="15">
        <v>1.75</v>
      </c>
      <c r="Z1446" s="15">
        <v>0</v>
      </c>
    </row>
    <row r="1447" spans="1:26" ht="15.75" customHeight="1" x14ac:dyDescent="0.3">
      <c r="A1447" s="2" t="s">
        <v>3324</v>
      </c>
      <c r="B1447" s="6" t="s">
        <v>3207</v>
      </c>
      <c r="C1447" s="6" t="s">
        <v>5497</v>
      </c>
      <c r="D1447" s="12" t="s">
        <v>227</v>
      </c>
      <c r="E1447" s="13" t="s">
        <v>5989</v>
      </c>
      <c r="F1447" s="2">
        <v>31</v>
      </c>
      <c r="G1447" s="15">
        <v>70.25</v>
      </c>
      <c r="H1447" s="7">
        <f>L1447*'114成績輸入與落點儀表板'!$B$2+M1447*'114成績輸入與落點儀表板'!$B$3+N1447*'114成績輸入與落點儀表板'!$B$4+O1447*'114成績輸入與落點儀表板'!$B$5+P1447*'114成績輸入與落點儀表板'!$B$6+Q1447*'114成績輸入與落點儀表板'!$B$7+R1447*'114成績輸入與落點儀表板'!$B$8+S1447*'114成績輸入與落點儀表板'!$B$9+T1447*'114成績輸入與落點儀表板'!$B$10+U1447*'114成績輸入與落點儀表板'!$B$11+V1447*'114成績輸入與落點儀表板'!$B$12+W1447*'114成績輸入與落點儀表板'!$B$13+X1447*'114成績輸入與落點儀表板'!$B$14+Y1447*'114成績輸入與落點儀表板'!$B$15+Z1447*'114成績輸入與落點儀表板'!$B$16</f>
        <v>0</v>
      </c>
      <c r="I1447" s="8">
        <f t="shared" si="44"/>
        <v>-70.25</v>
      </c>
      <c r="J1447" s="2" t="str">
        <f t="shared" si="45"/>
        <v>FAIL</v>
      </c>
      <c r="K1447" s="17" t="str">
        <f>IF(AND(IF('114成績輸入與落點儀表板'!$C$2="必須採計",L1447&gt;0,IF('114成績輸入與落點儀表板'!$C$2="不可採計",L1447=0,TRUE)),IF('114成績輸入與落點儀表板'!$C$3="必須採計",M1447&gt;0,IF('114成績輸入與落點儀表板'!$C$3="不可採計",M1447=0,TRUE)),IF('114成績輸入與落點儀表板'!$C$4="必須採計",N1447&gt;0,IF('114成績輸入與落點儀表板'!$C$4="不可採計",N1447=0,TRUE)),IF('114成績輸入與落點儀表板'!$C$5="必須採計",O1447&gt;0,IF('114成績輸入與落點儀表板'!$C$5="不可採計",O1447=0,TRUE)),IF('114成績輸入與落點儀表板'!$C$6="必須採計",P1447&gt;0,IF('114成績輸入與落點儀表板'!$C$6="不可採計",P1447=0,TRUE)),IF('114成績輸入與落點儀表板'!$C$7="必須採計",Q1447&gt;0,IF('114成績輸入與落點儀表板'!$C$7="不可採計",Q1447=0,TRUE)),IF('114成績輸入與落點儀表板'!$C$8="必須採計",R1447&gt;0,IF('114成績輸入與落點儀表板'!$C$8="不可採計",R1447=0,TRUE)),IF('114成績輸入與落點儀表板'!$C$9="必須採計",S1447&gt;0,IF('114成績輸入與落點儀表板'!$C$9="不可採計",S1447=0,TRUE)),IF('114成績輸入與落點儀表板'!$C$10="必須採計",T1447&gt;0,IF('114成績輸入與落點儀表板'!$C$10="不可採計",T1447=0,TRUE)),IF('114成績輸入與落點儀表板'!$C$11="必須採計",U1447&gt;0,IF('114成績輸入與落點儀表板'!$C$11="不可採計",U1447=0,TRUE)),IF('114成績輸入與落點儀表板'!$C$12="必須採計",V1447&gt;0,IF('114成績輸入與落點儀表板'!$C$12="不可採計",V1447=0,TRUE)),IF('114成績輸入與落點儀表板'!$C$13="必須採計",W1447&gt;0,IF('114成績輸入與落點儀表板'!$C$13="不可採計",W1447=0,TRUE)),IF('114成績輸入與落點儀表板'!$C$14="必須採計",X1447&gt;0,IF('114成績輸入與落點儀表板'!$C$14="不可採計",X1447=0,TRUE)),IF('114成績輸入與落點儀表板'!$C$15="必須採計",Y1447&gt;0,IF('114成績輸入與落點儀表板'!$C$15="不可採計",Y1447=0,TRUE)),IF('114成績輸入與落點儀表板'!$C$16="必須採計",Z1447&gt;0,IF('114成績輸入與落點儀表板'!$C$16="不可採計",Z1447=0,TRUE))),"✅ 符合","❌ 不符合")</f>
        <v>✅ 符合</v>
      </c>
      <c r="L1447" s="15">
        <v>1.25</v>
      </c>
      <c r="M1447" s="15">
        <v>1</v>
      </c>
      <c r="N1447" s="15">
        <v>0</v>
      </c>
      <c r="O1447" s="15">
        <v>0</v>
      </c>
      <c r="P1447" s="15">
        <v>0</v>
      </c>
      <c r="Q1447" s="15">
        <v>0</v>
      </c>
      <c r="R1447" s="15">
        <v>1</v>
      </c>
      <c r="S1447" s="15">
        <v>0</v>
      </c>
      <c r="T1447" s="15">
        <v>0</v>
      </c>
      <c r="U1447" s="15">
        <v>0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</row>
    <row r="1448" spans="1:26" ht="15.75" customHeight="1" x14ac:dyDescent="0.3">
      <c r="A1448" s="2" t="s">
        <v>3326</v>
      </c>
      <c r="B1448" s="6" t="s">
        <v>3207</v>
      </c>
      <c r="C1448" s="6" t="s">
        <v>5990</v>
      </c>
      <c r="D1448" s="12" t="s">
        <v>73</v>
      </c>
      <c r="E1448" s="13" t="s">
        <v>4726</v>
      </c>
      <c r="F1448" s="2">
        <v>30</v>
      </c>
      <c r="G1448" s="15">
        <v>66.25</v>
      </c>
      <c r="H1448" s="7">
        <f>L1448*'114成績輸入與落點儀表板'!$B$2+M1448*'114成績輸入與落點儀表板'!$B$3+N1448*'114成績輸入與落點儀表板'!$B$4+O1448*'114成績輸入與落點儀表板'!$B$5+P1448*'114成績輸入與落點儀表板'!$B$6+Q1448*'114成績輸入與落點儀表板'!$B$7+R1448*'114成績輸入與落點儀表板'!$B$8+S1448*'114成績輸入與落點儀表板'!$B$9+T1448*'114成績輸入與落點儀表板'!$B$10+U1448*'114成績輸入與落點儀表板'!$B$11+V1448*'114成績輸入與落點儀表板'!$B$12+W1448*'114成績輸入與落點儀表板'!$B$13+X1448*'114成績輸入與落點儀表板'!$B$14+Y1448*'114成績輸入與落點儀表板'!$B$15+Z1448*'114成績輸入與落點儀表板'!$B$16</f>
        <v>0</v>
      </c>
      <c r="I1448" s="8">
        <f t="shared" si="44"/>
        <v>-66.25</v>
      </c>
      <c r="J1448" s="2" t="str">
        <f t="shared" si="45"/>
        <v>FAIL</v>
      </c>
      <c r="K1448" s="17" t="str">
        <f>IF(AND(IF('114成績輸入與落點儀表板'!$C$2="必須採計",L1448&gt;0,IF('114成績輸入與落點儀表板'!$C$2="不可採計",L1448=0,TRUE)),IF('114成績輸入與落點儀表板'!$C$3="必須採計",M1448&gt;0,IF('114成績輸入與落點儀表板'!$C$3="不可採計",M1448=0,TRUE)),IF('114成績輸入與落點儀表板'!$C$4="必須採計",N1448&gt;0,IF('114成績輸入與落點儀表板'!$C$4="不可採計",N1448=0,TRUE)),IF('114成績輸入與落點儀表板'!$C$5="必須採計",O1448&gt;0,IF('114成績輸入與落點儀表板'!$C$5="不可採計",O1448=0,TRUE)),IF('114成績輸入與落點儀表板'!$C$6="必須採計",P1448&gt;0,IF('114成績輸入與落點儀表板'!$C$6="不可採計",P1448=0,TRUE)),IF('114成績輸入與落點儀表板'!$C$7="必須採計",Q1448&gt;0,IF('114成績輸入與落點儀表板'!$C$7="不可採計",Q1448=0,TRUE)),IF('114成績輸入與落點儀表板'!$C$8="必須採計",R1448&gt;0,IF('114成績輸入與落點儀表板'!$C$8="不可採計",R1448=0,TRUE)),IF('114成績輸入與落點儀表板'!$C$9="必須採計",S1448&gt;0,IF('114成績輸入與落點儀表板'!$C$9="不可採計",S1448=0,TRUE)),IF('114成績輸入與落點儀表板'!$C$10="必須採計",T1448&gt;0,IF('114成績輸入與落點儀表板'!$C$10="不可採計",T1448=0,TRUE)),IF('114成績輸入與落點儀表板'!$C$11="必須採計",U1448&gt;0,IF('114成績輸入與落點儀表板'!$C$11="不可採計",U1448=0,TRUE)),IF('114成績輸入與落點儀表板'!$C$12="必須採計",V1448&gt;0,IF('114成績輸入與落點儀表板'!$C$12="不可採計",V1448=0,TRUE)),IF('114成績輸入與落點儀表板'!$C$13="必須採計",W1448&gt;0,IF('114成績輸入與落點儀表板'!$C$13="不可採計",W1448=0,TRUE)),IF('114成績輸入與落點儀表板'!$C$14="必須採計",X1448&gt;0,IF('114成績輸入與落點儀表板'!$C$14="不可採計",X1448=0,TRUE)),IF('114成績輸入與落點儀表板'!$C$15="必須採計",Y1448&gt;0,IF('114成績輸入與落點儀表板'!$C$15="不可採計",Y1448=0,TRUE)),IF('114成績輸入與落點儀表板'!$C$16="必須採計",Z1448&gt;0,IF('114成績輸入與落點儀表板'!$C$16="不可採計",Z1448=0,TRUE))),"✅ 符合","❌ 不符合")</f>
        <v>✅ 符合</v>
      </c>
      <c r="L1448" s="15">
        <v>1.25</v>
      </c>
      <c r="M1448" s="15">
        <v>1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1</v>
      </c>
      <c r="T1448" s="15">
        <v>0</v>
      </c>
      <c r="U1448" s="15">
        <v>0</v>
      </c>
      <c r="V1448" s="15">
        <v>0</v>
      </c>
      <c r="W1448" s="15">
        <v>0</v>
      </c>
      <c r="X1448" s="15">
        <v>0</v>
      </c>
      <c r="Y1448" s="15">
        <v>0</v>
      </c>
      <c r="Z1448" s="15">
        <v>0</v>
      </c>
    </row>
    <row r="1449" spans="1:26" ht="15.75" customHeight="1" x14ac:dyDescent="0.3">
      <c r="A1449" s="2" t="s">
        <v>3328</v>
      </c>
      <c r="B1449" s="6" t="s">
        <v>3207</v>
      </c>
      <c r="C1449" s="6" t="s">
        <v>5991</v>
      </c>
      <c r="D1449" s="12" t="s">
        <v>227</v>
      </c>
      <c r="E1449" s="13" t="s">
        <v>3262</v>
      </c>
      <c r="F1449" s="2">
        <v>17</v>
      </c>
      <c r="G1449" s="15">
        <v>53.5</v>
      </c>
      <c r="H1449" s="7">
        <f>L1449*'114成績輸入與落點儀表板'!$B$2+M1449*'114成績輸入與落點儀表板'!$B$3+N1449*'114成績輸入與落點儀表板'!$B$4+O1449*'114成績輸入與落點儀表板'!$B$5+P1449*'114成績輸入與落點儀表板'!$B$6+Q1449*'114成績輸入與落點儀表板'!$B$7+R1449*'114成績輸入與落點儀表板'!$B$8+S1449*'114成績輸入與落點儀表板'!$B$9+T1449*'114成績輸入與落點儀表板'!$B$10+U1449*'114成績輸入與落點儀表板'!$B$11+V1449*'114成績輸入與落點儀表板'!$B$12+W1449*'114成績輸入與落點儀表板'!$B$13+X1449*'114成績輸入與落點儀表板'!$B$14+Y1449*'114成績輸入與落點儀表板'!$B$15+Z1449*'114成績輸入與落點儀表板'!$B$16</f>
        <v>0</v>
      </c>
      <c r="I1449" s="8">
        <f t="shared" si="44"/>
        <v>-53.5</v>
      </c>
      <c r="J1449" s="2" t="str">
        <f t="shared" si="45"/>
        <v>FAIL</v>
      </c>
      <c r="K1449" s="17" t="str">
        <f>IF(AND(IF('114成績輸入與落點儀表板'!$C$2="必須採計",L1449&gt;0,IF('114成績輸入與落點儀表板'!$C$2="不可採計",L1449=0,TRUE)),IF('114成績輸入與落點儀表板'!$C$3="必須採計",M1449&gt;0,IF('114成績輸入與落點儀表板'!$C$3="不可採計",M1449=0,TRUE)),IF('114成績輸入與落點儀表板'!$C$4="必須採計",N1449&gt;0,IF('114成績輸入與落點儀表板'!$C$4="不可採計",N1449=0,TRUE)),IF('114成績輸入與落點儀表板'!$C$5="必須採計",O1449&gt;0,IF('114成績輸入與落點儀表板'!$C$5="不可採計",O1449=0,TRUE)),IF('114成績輸入與落點儀表板'!$C$6="必須採計",P1449&gt;0,IF('114成績輸入與落點儀表板'!$C$6="不可採計",P1449=0,TRUE)),IF('114成績輸入與落點儀表板'!$C$7="必須採計",Q1449&gt;0,IF('114成績輸入與落點儀表板'!$C$7="不可採計",Q1449=0,TRUE)),IF('114成績輸入與落點儀表板'!$C$8="必須採計",R1449&gt;0,IF('114成績輸入與落點儀表板'!$C$8="不可採計",R1449=0,TRUE)),IF('114成績輸入與落點儀表板'!$C$9="必須採計",S1449&gt;0,IF('114成績輸入與落點儀表板'!$C$9="不可採計",S1449=0,TRUE)),IF('114成績輸入與落點儀表板'!$C$10="必須採計",T1449&gt;0,IF('114成績輸入與落點儀表板'!$C$10="不可採計",T1449=0,TRUE)),IF('114成績輸入與落點儀表板'!$C$11="必須採計",U1449&gt;0,IF('114成績輸入與落點儀表板'!$C$11="不可採計",U1449=0,TRUE)),IF('114成績輸入與落點儀表板'!$C$12="必須採計",V1449&gt;0,IF('114成績輸入與落點儀表板'!$C$12="不可採計",V1449=0,TRUE)),IF('114成績輸入與落點儀表板'!$C$13="必須採計",W1449&gt;0,IF('114成績輸入與落點儀表板'!$C$13="不可採計",W1449=0,TRUE)),IF('114成績輸入與落點儀表板'!$C$14="必須採計",X1449&gt;0,IF('114成績輸入與落點儀表板'!$C$14="不可採計",X1449=0,TRUE)),IF('114成績輸入與落點儀表板'!$C$15="必須採計",Y1449&gt;0,IF('114成績輸入與落點儀表板'!$C$15="不可採計",Y1449=0,TRUE)),IF('114成績輸入與落點儀表板'!$C$16="必須採計",Z1449&gt;0,IF('114成績輸入與落點儀表板'!$C$16="不可採計",Z1449=0,TRUE))),"✅ 符合","❌ 不符合")</f>
        <v>✅ 符合</v>
      </c>
      <c r="L1449" s="15">
        <v>1.25</v>
      </c>
      <c r="M1449" s="15">
        <v>1</v>
      </c>
      <c r="N1449" s="15">
        <v>0</v>
      </c>
      <c r="O1449" s="15">
        <v>0</v>
      </c>
      <c r="P1449" s="15">
        <v>0</v>
      </c>
      <c r="Q1449" s="15">
        <v>0</v>
      </c>
      <c r="R1449" s="15">
        <v>1.25</v>
      </c>
      <c r="S1449" s="15">
        <v>0</v>
      </c>
      <c r="T1449" s="15">
        <v>0</v>
      </c>
      <c r="U1449" s="15">
        <v>0</v>
      </c>
      <c r="V1449" s="15">
        <v>0</v>
      </c>
      <c r="W1449" s="15">
        <v>0</v>
      </c>
      <c r="X1449" s="15">
        <v>0</v>
      </c>
      <c r="Y1449" s="15">
        <v>0</v>
      </c>
      <c r="Z1449" s="15">
        <v>0</v>
      </c>
    </row>
    <row r="1450" spans="1:26" ht="15.75" customHeight="1" x14ac:dyDescent="0.3">
      <c r="A1450" s="2" t="s">
        <v>3331</v>
      </c>
      <c r="B1450" s="6" t="s">
        <v>3207</v>
      </c>
      <c r="C1450" s="6" t="s">
        <v>5992</v>
      </c>
      <c r="D1450" s="12" t="s">
        <v>227</v>
      </c>
      <c r="E1450" s="13" t="s">
        <v>5993</v>
      </c>
      <c r="F1450" s="2">
        <v>3</v>
      </c>
      <c r="G1450" s="15">
        <v>82.5</v>
      </c>
      <c r="H1450" s="7">
        <f>L1450*'114成績輸入與落點儀表板'!$B$2+M1450*'114成績輸入與落點儀表板'!$B$3+N1450*'114成績輸入與落點儀表板'!$B$4+O1450*'114成績輸入與落點儀表板'!$B$5+P1450*'114成績輸入與落點儀表板'!$B$6+Q1450*'114成績輸入與落點儀表板'!$B$7+R1450*'114成績輸入與落點儀表板'!$B$8+S1450*'114成績輸入與落點儀表板'!$B$9+T1450*'114成績輸入與落點儀表板'!$B$10+U1450*'114成績輸入與落點儀表板'!$B$11+V1450*'114成績輸入與落點儀表板'!$B$12+W1450*'114成績輸入與落點儀表板'!$B$13+X1450*'114成績輸入與落點儀表板'!$B$14+Y1450*'114成績輸入與落點儀表板'!$B$15+Z1450*'114成績輸入與落點儀表板'!$B$16</f>
        <v>0</v>
      </c>
      <c r="I1450" s="8">
        <f t="shared" si="44"/>
        <v>-82.5</v>
      </c>
      <c r="J1450" s="2" t="str">
        <f t="shared" si="45"/>
        <v>FAIL</v>
      </c>
      <c r="K1450" s="17" t="str">
        <f>IF(AND(IF('114成績輸入與落點儀表板'!$C$2="必須採計",L1450&gt;0,IF('114成績輸入與落點儀表板'!$C$2="不可採計",L1450=0,TRUE)),IF('114成績輸入與落點儀表板'!$C$3="必須採計",M1450&gt;0,IF('114成績輸入與落點儀表板'!$C$3="不可採計",M1450=0,TRUE)),IF('114成績輸入與落點儀表板'!$C$4="必須採計",N1450&gt;0,IF('114成績輸入與落點儀表板'!$C$4="不可採計",N1450=0,TRUE)),IF('114成績輸入與落點儀表板'!$C$5="必須採計",O1450&gt;0,IF('114成績輸入與落點儀表板'!$C$5="不可採計",O1450=0,TRUE)),IF('114成績輸入與落點儀表板'!$C$6="必須採計",P1450&gt;0,IF('114成績輸入與落點儀表板'!$C$6="不可採計",P1450=0,TRUE)),IF('114成績輸入與落點儀表板'!$C$7="必須採計",Q1450&gt;0,IF('114成績輸入與落點儀表板'!$C$7="不可採計",Q1450=0,TRUE)),IF('114成績輸入與落點儀表板'!$C$8="必須採計",R1450&gt;0,IF('114成績輸入與落點儀表板'!$C$8="不可採計",R1450=0,TRUE)),IF('114成績輸入與落點儀表板'!$C$9="必須採計",S1450&gt;0,IF('114成績輸入與落點儀表板'!$C$9="不可採計",S1450=0,TRUE)),IF('114成績輸入與落點儀表板'!$C$10="必須採計",T1450&gt;0,IF('114成績輸入與落點儀表板'!$C$10="不可採計",T1450=0,TRUE)),IF('114成績輸入與落點儀表板'!$C$11="必須採計",U1450&gt;0,IF('114成績輸入與落點儀表板'!$C$11="不可採計",U1450=0,TRUE)),IF('114成績輸入與落點儀表板'!$C$12="必須採計",V1450&gt;0,IF('114成績輸入與落點儀表板'!$C$12="不可採計",V1450=0,TRUE)),IF('114成績輸入與落點儀表板'!$C$13="必須採計",W1450&gt;0,IF('114成績輸入與落點儀表板'!$C$13="不可採計",W1450=0,TRUE)),IF('114成績輸入與落點儀表板'!$C$14="必須採計",X1450&gt;0,IF('114成績輸入與落點儀表板'!$C$14="不可採計",X1450=0,TRUE)),IF('114成績輸入與落點儀表板'!$C$15="必須採計",Y1450&gt;0,IF('114成績輸入與落點儀表板'!$C$15="不可採計",Y1450=0,TRUE)),IF('114成績輸入與落點儀表板'!$C$16="必須採計",Z1450&gt;0,IF('114成績輸入與落點儀表板'!$C$16="不可採計",Z1450=0,TRUE))),"✅ 符合","❌ 不符合")</f>
        <v>✅ 符合</v>
      </c>
      <c r="L1450" s="15">
        <v>1.25</v>
      </c>
      <c r="M1450" s="15">
        <v>1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1.25</v>
      </c>
      <c r="T1450" s="15">
        <v>0</v>
      </c>
      <c r="U1450" s="15">
        <v>0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</row>
    <row r="1451" spans="1:26" ht="15.75" customHeight="1" x14ac:dyDescent="0.3">
      <c r="A1451" s="2" t="s">
        <v>3333</v>
      </c>
      <c r="B1451" s="6" t="s">
        <v>3207</v>
      </c>
      <c r="C1451" s="6" t="s">
        <v>5994</v>
      </c>
      <c r="D1451" s="12" t="s">
        <v>121</v>
      </c>
      <c r="E1451" s="13" t="s">
        <v>5995</v>
      </c>
      <c r="F1451" s="2">
        <v>0</v>
      </c>
      <c r="G1451" s="15"/>
      <c r="H1451" s="7">
        <f>L1451*'114成績輸入與落點儀表板'!$B$2+M1451*'114成績輸入與落點儀表板'!$B$3+N1451*'114成績輸入與落點儀表板'!$B$4+O1451*'114成績輸入與落點儀表板'!$B$5+P1451*'114成績輸入與落點儀表板'!$B$6+Q1451*'114成績輸入與落點儀表板'!$B$7+R1451*'114成績輸入與落點儀表板'!$B$8+S1451*'114成績輸入與落點儀表板'!$B$9+T1451*'114成績輸入與落點儀表板'!$B$10+U1451*'114成績輸入與落點儀表板'!$B$11+V1451*'114成績輸入與落點儀表板'!$B$12+W1451*'114成績輸入與落點儀表板'!$B$13+X1451*'114成績輸入與落點儀表板'!$B$14+Y1451*'114成績輸入與落點儀表板'!$B$15+Z1451*'114成績輸入與落點儀表板'!$B$16</f>
        <v>0</v>
      </c>
      <c r="I1451" s="8" t="str">
        <f t="shared" si="44"/>
        <v/>
      </c>
      <c r="J1451" s="2" t="str">
        <f t="shared" si="45"/>
        <v>無錄取資料</v>
      </c>
      <c r="K1451" s="17" t="str">
        <f>IF(AND(IF('114成績輸入與落點儀表板'!$C$2="必須採計",L1451&gt;0,IF('114成績輸入與落點儀表板'!$C$2="不可採計",L1451=0,TRUE)),IF('114成績輸入與落點儀表板'!$C$3="必須採計",M1451&gt;0,IF('114成績輸入與落點儀表板'!$C$3="不可採計",M1451=0,TRUE)),IF('114成績輸入與落點儀表板'!$C$4="必須採計",N1451&gt;0,IF('114成績輸入與落點儀表板'!$C$4="不可採計",N1451=0,TRUE)),IF('114成績輸入與落點儀表板'!$C$5="必須採計",O1451&gt;0,IF('114成績輸入與落點儀表板'!$C$5="不可採計",O1451=0,TRUE)),IF('114成績輸入與落點儀表板'!$C$6="必須採計",P1451&gt;0,IF('114成績輸入與落點儀表板'!$C$6="不可採計",P1451=0,TRUE)),IF('114成績輸入與落點儀表板'!$C$7="必須採計",Q1451&gt;0,IF('114成績輸入與落點儀表板'!$C$7="不可採計",Q1451=0,TRUE)),IF('114成績輸入與落點儀表板'!$C$8="必須採計",R1451&gt;0,IF('114成績輸入與落點儀表板'!$C$8="不可採計",R1451=0,TRUE)),IF('114成績輸入與落點儀表板'!$C$9="必須採計",S1451&gt;0,IF('114成績輸入與落點儀表板'!$C$9="不可採計",S1451=0,TRUE)),IF('114成績輸入與落點儀表板'!$C$10="必須採計",T1451&gt;0,IF('114成績輸入與落點儀表板'!$C$10="不可採計",T1451=0,TRUE)),IF('114成績輸入與落點儀表板'!$C$11="必須採計",U1451&gt;0,IF('114成績輸入與落點儀表板'!$C$11="不可採計",U1451=0,TRUE)),IF('114成績輸入與落點儀表板'!$C$12="必須採計",V1451&gt;0,IF('114成績輸入與落點儀表板'!$C$12="不可採計",V1451=0,TRUE)),IF('114成績輸入與落點儀表板'!$C$13="必須採計",W1451&gt;0,IF('114成績輸入與落點儀表板'!$C$13="不可採計",W1451=0,TRUE)),IF('114成績輸入與落點儀表板'!$C$14="必須採計",X1451&gt;0,IF('114成績輸入與落點儀表板'!$C$14="不可採計",X1451=0,TRUE)),IF('114成績輸入與落點儀表板'!$C$15="必須採計",Y1451&gt;0,IF('114成績輸入與落點儀表板'!$C$15="不可採計",Y1451=0,TRUE)),IF('114成績輸入與落點儀表板'!$C$16="必須採計",Z1451&gt;0,IF('114成績輸入與落點儀表板'!$C$16="不可採計",Z1451=0,TRUE))),"✅ 符合","❌ 不符合")</f>
        <v>✅ 符合</v>
      </c>
      <c r="L1451" s="15">
        <v>1</v>
      </c>
      <c r="M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1</v>
      </c>
      <c r="X1451" s="15">
        <v>0</v>
      </c>
      <c r="Y1451" s="15">
        <v>1.25</v>
      </c>
      <c r="Z1451" s="15">
        <v>0</v>
      </c>
    </row>
    <row r="1452" spans="1:26" ht="15.75" customHeight="1" x14ac:dyDescent="0.3">
      <c r="A1452" s="2" t="s">
        <v>3336</v>
      </c>
      <c r="B1452" s="6" t="s">
        <v>3207</v>
      </c>
      <c r="C1452" s="6" t="s">
        <v>5996</v>
      </c>
      <c r="D1452" s="12" t="s">
        <v>121</v>
      </c>
      <c r="E1452" s="13" t="s">
        <v>5997</v>
      </c>
      <c r="F1452" s="2">
        <v>6</v>
      </c>
      <c r="G1452" s="15">
        <v>58</v>
      </c>
      <c r="H1452" s="7">
        <f>L1452*'114成績輸入與落點儀表板'!$B$2+M1452*'114成績輸入與落點儀表板'!$B$3+N1452*'114成績輸入與落點儀表板'!$B$4+O1452*'114成績輸入與落點儀表板'!$B$5+P1452*'114成績輸入與落點儀表板'!$B$6+Q1452*'114成績輸入與落點儀表板'!$B$7+R1452*'114成績輸入與落點儀表板'!$B$8+S1452*'114成績輸入與落點儀表板'!$B$9+T1452*'114成績輸入與落點儀表板'!$B$10+U1452*'114成績輸入與落點儀表板'!$B$11+V1452*'114成績輸入與落點儀表板'!$B$12+W1452*'114成績輸入與落點儀表板'!$B$13+X1452*'114成績輸入與落點儀表板'!$B$14+Y1452*'114成績輸入與落點儀表板'!$B$15+Z1452*'114成績輸入與落點儀表板'!$B$16</f>
        <v>0</v>
      </c>
      <c r="I1452" s="8">
        <f t="shared" si="44"/>
        <v>-58</v>
      </c>
      <c r="J1452" s="2" t="str">
        <f t="shared" si="45"/>
        <v>FAIL</v>
      </c>
      <c r="K1452" s="17" t="str">
        <f>IF(AND(IF('114成績輸入與落點儀表板'!$C$2="必須採計",L1452&gt;0,IF('114成績輸入與落點儀表板'!$C$2="不可採計",L1452=0,TRUE)),IF('114成績輸入與落點儀表板'!$C$3="必須採計",M1452&gt;0,IF('114成績輸入與落點儀表板'!$C$3="不可採計",M1452=0,TRUE)),IF('114成績輸入與落點儀表板'!$C$4="必須採計",N1452&gt;0,IF('114成績輸入與落點儀表板'!$C$4="不可採計",N1452=0,TRUE)),IF('114成績輸入與落點儀表板'!$C$5="必須採計",O1452&gt;0,IF('114成績輸入與落點儀表板'!$C$5="不可採計",O1452=0,TRUE)),IF('114成績輸入與落點儀表板'!$C$6="必須採計",P1452&gt;0,IF('114成績輸入與落點儀表板'!$C$6="不可採計",P1452=0,TRUE)),IF('114成績輸入與落點儀表板'!$C$7="必須採計",Q1452&gt;0,IF('114成績輸入與落點儀表板'!$C$7="不可採計",Q1452=0,TRUE)),IF('114成績輸入與落點儀表板'!$C$8="必須採計",R1452&gt;0,IF('114成績輸入與落點儀表板'!$C$8="不可採計",R1452=0,TRUE)),IF('114成績輸入與落點儀表板'!$C$9="必須採計",S1452&gt;0,IF('114成績輸入與落點儀表板'!$C$9="不可採計",S1452=0,TRUE)),IF('114成績輸入與落點儀表板'!$C$10="必須採計",T1452&gt;0,IF('114成績輸入與落點儀表板'!$C$10="不可採計",T1452=0,TRUE)),IF('114成績輸入與落點儀表板'!$C$11="必須採計",U1452&gt;0,IF('114成績輸入與落點儀表板'!$C$11="不可採計",U1452=0,TRUE)),IF('114成績輸入與落點儀表板'!$C$12="必須採計",V1452&gt;0,IF('114成績輸入與落點儀表板'!$C$12="不可採計",V1452=0,TRUE)),IF('114成績輸入與落點儀表板'!$C$13="必須採計",W1452&gt;0,IF('114成績輸入與落點儀表板'!$C$13="不可採計",W1452=0,TRUE)),IF('114成績輸入與落點儀表板'!$C$14="必須採計",X1452&gt;0,IF('114成績輸入與落點儀表板'!$C$14="不可採計",X1452=0,TRUE)),IF('114成績輸入與落點儀表板'!$C$15="必須採計",Y1452&gt;0,IF('114成績輸入與落點儀表板'!$C$15="不可採計",Y1452=0,TRUE)),IF('114成績輸入與落點儀表板'!$C$16="必須採計",Z1452&gt;0,IF('114成績輸入與落點儀表板'!$C$16="不可採計",Z1452=0,TRUE))),"✅ 符合","❌ 不符合")</f>
        <v>✅ 符合</v>
      </c>
      <c r="L1452" s="15">
        <v>1</v>
      </c>
      <c r="M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1.25</v>
      </c>
      <c r="S1452" s="15">
        <v>0</v>
      </c>
      <c r="T1452" s="15">
        <v>0</v>
      </c>
      <c r="U1452" s="15">
        <v>0</v>
      </c>
      <c r="V1452" s="15">
        <v>0</v>
      </c>
      <c r="W1452" s="15">
        <v>0</v>
      </c>
      <c r="X1452" s="15">
        <v>1</v>
      </c>
      <c r="Y1452" s="15">
        <v>0</v>
      </c>
      <c r="Z1452" s="15">
        <v>0</v>
      </c>
    </row>
    <row r="1453" spans="1:26" ht="15.75" customHeight="1" x14ac:dyDescent="0.3">
      <c r="A1453" s="2" t="s">
        <v>3338</v>
      </c>
      <c r="B1453" s="6" t="s">
        <v>3207</v>
      </c>
      <c r="C1453" s="6" t="s">
        <v>5516</v>
      </c>
      <c r="D1453" s="12" t="s">
        <v>121</v>
      </c>
      <c r="E1453" s="13" t="s">
        <v>5998</v>
      </c>
      <c r="F1453" s="2">
        <v>4</v>
      </c>
      <c r="G1453" s="15">
        <v>96</v>
      </c>
      <c r="H1453" s="7">
        <f>L1453*'114成績輸入與落點儀表板'!$B$2+M1453*'114成績輸入與落點儀表板'!$B$3+N1453*'114成績輸入與落點儀表板'!$B$4+O1453*'114成績輸入與落點儀表板'!$B$5+P1453*'114成績輸入與落點儀表板'!$B$6+Q1453*'114成績輸入與落點儀表板'!$B$7+R1453*'114成績輸入與落點儀表板'!$B$8+S1453*'114成績輸入與落點儀表板'!$B$9+T1453*'114成績輸入與落點儀表板'!$B$10+U1453*'114成績輸入與落點儀表板'!$B$11+V1453*'114成績輸入與落點儀表板'!$B$12+W1453*'114成績輸入與落點儀表板'!$B$13+X1453*'114成績輸入與落點儀表板'!$B$14+Y1453*'114成績輸入與落點儀表板'!$B$15+Z1453*'114成績輸入與落點儀表板'!$B$16</f>
        <v>0</v>
      </c>
      <c r="I1453" s="8">
        <f t="shared" si="44"/>
        <v>-96</v>
      </c>
      <c r="J1453" s="2" t="str">
        <f t="shared" si="45"/>
        <v>FAIL</v>
      </c>
      <c r="K1453" s="17" t="str">
        <f>IF(AND(IF('114成績輸入與落點儀表板'!$C$2="必須採計",L1453&gt;0,IF('114成績輸入與落點儀表板'!$C$2="不可採計",L1453=0,TRUE)),IF('114成績輸入與落點儀表板'!$C$3="必須採計",M1453&gt;0,IF('114成績輸入與落點儀表板'!$C$3="不可採計",M1453=0,TRUE)),IF('114成績輸入與落點儀表板'!$C$4="必須採計",N1453&gt;0,IF('114成績輸入與落點儀表板'!$C$4="不可採計",N1453=0,TRUE)),IF('114成績輸入與落點儀表板'!$C$5="必須採計",O1453&gt;0,IF('114成績輸入與落點儀表板'!$C$5="不可採計",O1453=0,TRUE)),IF('114成績輸入與落點儀表板'!$C$6="必須採計",P1453&gt;0,IF('114成績輸入與落點儀表板'!$C$6="不可採計",P1453=0,TRUE)),IF('114成績輸入與落點儀表板'!$C$7="必須採計",Q1453&gt;0,IF('114成績輸入與落點儀表板'!$C$7="不可採計",Q1453=0,TRUE)),IF('114成績輸入與落點儀表板'!$C$8="必須採計",R1453&gt;0,IF('114成績輸入與落點儀表板'!$C$8="不可採計",R1453=0,TRUE)),IF('114成績輸入與落點儀表板'!$C$9="必須採計",S1453&gt;0,IF('114成績輸入與落點儀表板'!$C$9="不可採計",S1453=0,TRUE)),IF('114成績輸入與落點儀表板'!$C$10="必須採計",T1453&gt;0,IF('114成績輸入與落點儀表板'!$C$10="不可採計",T1453=0,TRUE)),IF('114成績輸入與落點儀表板'!$C$11="必須採計",U1453&gt;0,IF('114成績輸入與落點儀表板'!$C$11="不可採計",U1453=0,TRUE)),IF('114成績輸入與落點儀表板'!$C$12="必須採計",V1453&gt;0,IF('114成績輸入與落點儀表板'!$C$12="不可採計",V1453=0,TRUE)),IF('114成績輸入與落點儀表板'!$C$13="必須採計",W1453&gt;0,IF('114成績輸入與落點儀表板'!$C$13="不可採計",W1453=0,TRUE)),IF('114成績輸入與落點儀表板'!$C$14="必須採計",X1453&gt;0,IF('114成績輸入與落點儀表板'!$C$14="不可採計",X1453=0,TRUE)),IF('114成績輸入與落點儀表板'!$C$15="必須採計",Y1453&gt;0,IF('114成績輸入與落點儀表板'!$C$15="不可採計",Y1453=0,TRUE)),IF('114成績輸入與落點儀表板'!$C$16="必須採計",Z1453&gt;0,IF('114成績輸入與落點儀表板'!$C$16="不可採計",Z1453=0,TRUE))),"✅ 符合","❌ 不符合")</f>
        <v>✅ 符合</v>
      </c>
      <c r="L1453" s="15">
        <v>2</v>
      </c>
      <c r="M1453" s="15">
        <v>0</v>
      </c>
      <c r="N1453" s="15">
        <v>0</v>
      </c>
      <c r="O1453" s="15">
        <v>0</v>
      </c>
      <c r="P1453" s="15">
        <v>0</v>
      </c>
      <c r="Q1453" s="15">
        <v>0</v>
      </c>
      <c r="R1453" s="15">
        <v>1.5</v>
      </c>
      <c r="S1453" s="15">
        <v>0</v>
      </c>
      <c r="T1453" s="15">
        <v>0</v>
      </c>
      <c r="U1453" s="15">
        <v>0</v>
      </c>
      <c r="V1453" s="15">
        <v>0</v>
      </c>
      <c r="W1453" s="15">
        <v>0</v>
      </c>
      <c r="X1453" s="15">
        <v>0</v>
      </c>
      <c r="Y1453" s="15">
        <v>1</v>
      </c>
      <c r="Z1453" s="15">
        <v>0</v>
      </c>
    </row>
    <row r="1454" spans="1:26" ht="15.75" customHeight="1" x14ac:dyDescent="0.3">
      <c r="A1454" s="2" t="s">
        <v>3341</v>
      </c>
      <c r="B1454" s="6" t="s">
        <v>3207</v>
      </c>
      <c r="C1454" s="6" t="s">
        <v>5515</v>
      </c>
      <c r="D1454" s="12" t="s">
        <v>121</v>
      </c>
      <c r="E1454" s="13" t="s">
        <v>5513</v>
      </c>
      <c r="F1454" s="2">
        <v>1</v>
      </c>
      <c r="G1454" s="15">
        <v>119</v>
      </c>
      <c r="H1454" s="7">
        <f>L1454*'114成績輸入與落點儀表板'!$B$2+M1454*'114成績輸入與落點儀表板'!$B$3+N1454*'114成績輸入與落點儀表板'!$B$4+O1454*'114成績輸入與落點儀表板'!$B$5+P1454*'114成績輸入與落點儀表板'!$B$6+Q1454*'114成績輸入與落點儀表板'!$B$7+R1454*'114成績輸入與落點儀表板'!$B$8+S1454*'114成績輸入與落點儀表板'!$B$9+T1454*'114成績輸入與落點儀表板'!$B$10+U1454*'114成績輸入與落點儀表板'!$B$11+V1454*'114成績輸入與落點儀表板'!$B$12+W1454*'114成績輸入與落點儀表板'!$B$13+X1454*'114成績輸入與落點儀表板'!$B$14+Y1454*'114成績輸入與落點儀表板'!$B$15+Z1454*'114成績輸入與落點儀表板'!$B$16</f>
        <v>0</v>
      </c>
      <c r="I1454" s="8">
        <f t="shared" si="44"/>
        <v>-119</v>
      </c>
      <c r="J1454" s="2" t="str">
        <f t="shared" si="45"/>
        <v>FAIL</v>
      </c>
      <c r="K1454" s="17" t="str">
        <f>IF(AND(IF('114成績輸入與落點儀表板'!$C$2="必須採計",L1454&gt;0,IF('114成績輸入與落點儀表板'!$C$2="不可採計",L1454=0,TRUE)),IF('114成績輸入與落點儀表板'!$C$3="必須採計",M1454&gt;0,IF('114成績輸入與落點儀表板'!$C$3="不可採計",M1454=0,TRUE)),IF('114成績輸入與落點儀表板'!$C$4="必須採計",N1454&gt;0,IF('114成績輸入與落點儀表板'!$C$4="不可採計",N1454=0,TRUE)),IF('114成績輸入與落點儀表板'!$C$5="必須採計",O1454&gt;0,IF('114成績輸入與落點儀表板'!$C$5="不可採計",O1454=0,TRUE)),IF('114成績輸入與落點儀表板'!$C$6="必須採計",P1454&gt;0,IF('114成績輸入與落點儀表板'!$C$6="不可採計",P1454=0,TRUE)),IF('114成績輸入與落點儀表板'!$C$7="必須採計",Q1454&gt;0,IF('114成績輸入與落點儀表板'!$C$7="不可採計",Q1454=0,TRUE)),IF('114成績輸入與落點儀表板'!$C$8="必須採計",R1454&gt;0,IF('114成績輸入與落點儀表板'!$C$8="不可採計",R1454=0,TRUE)),IF('114成績輸入與落點儀表板'!$C$9="必須採計",S1454&gt;0,IF('114成績輸入與落點儀表板'!$C$9="不可採計",S1454=0,TRUE)),IF('114成績輸入與落點儀表板'!$C$10="必須採計",T1454&gt;0,IF('114成績輸入與落點儀表板'!$C$10="不可採計",T1454=0,TRUE)),IF('114成績輸入與落點儀表板'!$C$11="必須採計",U1454&gt;0,IF('114成績輸入與落點儀表板'!$C$11="不可採計",U1454=0,TRUE)),IF('114成績輸入與落點儀表板'!$C$12="必須採計",V1454&gt;0,IF('114成績輸入與落點儀表板'!$C$12="不可採計",V1454=0,TRUE)),IF('114成績輸入與落點儀表板'!$C$13="必須採計",W1454&gt;0,IF('114成績輸入與落點儀表板'!$C$13="不可採計",W1454=0,TRUE)),IF('114成績輸入與落點儀表板'!$C$14="必須採計",X1454&gt;0,IF('114成績輸入與落點儀表板'!$C$14="不可採計",X1454=0,TRUE)),IF('114成績輸入與落點儀表板'!$C$15="必須採計",Y1454&gt;0,IF('114成績輸入與落點儀表板'!$C$15="不可採計",Y1454=0,TRUE)),IF('114成績輸入與落點儀表板'!$C$16="必須採計",Z1454&gt;0,IF('114成績輸入與落點儀表板'!$C$16="不可採計",Z1454=0,TRUE))),"✅ 符合","❌ 不符合")</f>
        <v>✅ 符合</v>
      </c>
      <c r="L1454" s="15">
        <v>2</v>
      </c>
      <c r="M1454" s="15">
        <v>0</v>
      </c>
      <c r="N1454" s="15">
        <v>0</v>
      </c>
      <c r="O1454" s="15">
        <v>0</v>
      </c>
      <c r="P1454" s="15">
        <v>0</v>
      </c>
      <c r="Q1454" s="15">
        <v>1.5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1</v>
      </c>
      <c r="X1454" s="15">
        <v>0</v>
      </c>
      <c r="Y1454" s="15">
        <v>0</v>
      </c>
      <c r="Z1454" s="15">
        <v>0</v>
      </c>
    </row>
    <row r="1455" spans="1:26" ht="15.75" customHeight="1" x14ac:dyDescent="0.3">
      <c r="A1455" s="2" t="s">
        <v>3344</v>
      </c>
      <c r="B1455" s="6" t="s">
        <v>3207</v>
      </c>
      <c r="C1455" s="6" t="s">
        <v>5999</v>
      </c>
      <c r="D1455" s="12" t="s">
        <v>121</v>
      </c>
      <c r="E1455" s="13" t="s">
        <v>1701</v>
      </c>
      <c r="F1455" s="2">
        <v>2</v>
      </c>
      <c r="G1455" s="15">
        <v>82.5</v>
      </c>
      <c r="H1455" s="7">
        <f>L1455*'114成績輸入與落點儀表板'!$B$2+M1455*'114成績輸入與落點儀表板'!$B$3+N1455*'114成績輸入與落點儀表板'!$B$4+O1455*'114成績輸入與落點儀表板'!$B$5+P1455*'114成績輸入與落點儀表板'!$B$6+Q1455*'114成績輸入與落點儀表板'!$B$7+R1455*'114成績輸入與落點儀表板'!$B$8+S1455*'114成績輸入與落點儀表板'!$B$9+T1455*'114成績輸入與落點儀表板'!$B$10+U1455*'114成績輸入與落點儀表板'!$B$11+V1455*'114成績輸入與落點儀表板'!$B$12+W1455*'114成績輸入與落點儀表板'!$B$13+X1455*'114成績輸入與落點儀表板'!$B$14+Y1455*'114成績輸入與落點儀表板'!$B$15+Z1455*'114成績輸入與落點儀表板'!$B$16</f>
        <v>0</v>
      </c>
      <c r="I1455" s="8">
        <f t="shared" si="44"/>
        <v>-82.5</v>
      </c>
      <c r="J1455" s="2" t="str">
        <f t="shared" si="45"/>
        <v>FAIL</v>
      </c>
      <c r="K1455" s="17" t="str">
        <f>IF(AND(IF('114成績輸入與落點儀表板'!$C$2="必須採計",L1455&gt;0,IF('114成績輸入與落點儀表板'!$C$2="不可採計",L1455=0,TRUE)),IF('114成績輸入與落點儀表板'!$C$3="必須採計",M1455&gt;0,IF('114成績輸入與落點儀表板'!$C$3="不可採計",M1455=0,TRUE)),IF('114成績輸入與落點儀表板'!$C$4="必須採計",N1455&gt;0,IF('114成績輸入與落點儀表板'!$C$4="不可採計",N1455=0,TRUE)),IF('114成績輸入與落點儀表板'!$C$5="必須採計",O1455&gt;0,IF('114成績輸入與落點儀表板'!$C$5="不可採計",O1455=0,TRUE)),IF('114成績輸入與落點儀表板'!$C$6="必須採計",P1455&gt;0,IF('114成績輸入與落點儀表板'!$C$6="不可採計",P1455=0,TRUE)),IF('114成績輸入與落點儀表板'!$C$7="必須採計",Q1455&gt;0,IF('114成績輸入與落點儀表板'!$C$7="不可採計",Q1455=0,TRUE)),IF('114成績輸入與落點儀表板'!$C$8="必須採計",R1455&gt;0,IF('114成績輸入與落點儀表板'!$C$8="不可採計",R1455=0,TRUE)),IF('114成績輸入與落點儀表板'!$C$9="必須採計",S1455&gt;0,IF('114成績輸入與落點儀表板'!$C$9="不可採計",S1455=0,TRUE)),IF('114成績輸入與落點儀表板'!$C$10="必須採計",T1455&gt;0,IF('114成績輸入與落點儀表板'!$C$10="不可採計",T1455=0,TRUE)),IF('114成績輸入與落點儀表板'!$C$11="必須採計",U1455&gt;0,IF('114成績輸入與落點儀表板'!$C$11="不可採計",U1455=0,TRUE)),IF('114成績輸入與落點儀表板'!$C$12="必須採計",V1455&gt;0,IF('114成績輸入與落點儀表板'!$C$12="不可採計",V1455=0,TRUE)),IF('114成績輸入與落點儀表板'!$C$13="必須採計",W1455&gt;0,IF('114成績輸入與落點儀表板'!$C$13="不可採計",W1455=0,TRUE)),IF('114成績輸入與落點儀表板'!$C$14="必須採計",X1455&gt;0,IF('114成績輸入與落點儀表板'!$C$14="不可採計",X1455=0,TRUE)),IF('114成績輸入與落點儀表板'!$C$15="必須採計",Y1455&gt;0,IF('114成績輸入與落點儀表板'!$C$15="不可採計",Y1455=0,TRUE)),IF('114成績輸入與落點儀表板'!$C$16="必須採計",Z1455&gt;0,IF('114成績輸入與落點儀表板'!$C$16="不可採計",Z1455=0,TRUE))),"✅ 符合","❌ 不符合")</f>
        <v>✅ 符合</v>
      </c>
      <c r="L1455" s="15">
        <v>2</v>
      </c>
      <c r="M1455" s="15">
        <v>1.5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1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</row>
    <row r="1456" spans="1:26" ht="15.75" customHeight="1" x14ac:dyDescent="0.3">
      <c r="A1456" s="2" t="s">
        <v>3346</v>
      </c>
      <c r="B1456" s="6" t="s">
        <v>3207</v>
      </c>
      <c r="C1456" s="6" t="s">
        <v>3264</v>
      </c>
      <c r="D1456" s="12" t="s">
        <v>60</v>
      </c>
      <c r="E1456" s="13" t="s">
        <v>1000</v>
      </c>
      <c r="F1456" s="2">
        <v>12</v>
      </c>
      <c r="G1456" s="15">
        <v>86</v>
      </c>
      <c r="H1456" s="7">
        <f>L1456*'114成績輸入與落點儀表板'!$B$2+M1456*'114成績輸入與落點儀表板'!$B$3+N1456*'114成績輸入與落點儀表板'!$B$4+O1456*'114成績輸入與落點儀表板'!$B$5+P1456*'114成績輸入與落點儀表板'!$B$6+Q1456*'114成績輸入與落點儀表板'!$B$7+R1456*'114成績輸入與落點儀表板'!$B$8+S1456*'114成績輸入與落點儀表板'!$B$9+T1456*'114成績輸入與落點儀表板'!$B$10+U1456*'114成績輸入與落點儀表板'!$B$11+V1456*'114成績輸入與落點儀表板'!$B$12+W1456*'114成績輸入與落點儀表板'!$B$13+X1456*'114成績輸入與落點儀表板'!$B$14+Y1456*'114成績輸入與落點儀表板'!$B$15+Z1456*'114成績輸入與落點儀表板'!$B$16</f>
        <v>0</v>
      </c>
      <c r="I1456" s="8">
        <f t="shared" si="44"/>
        <v>-86</v>
      </c>
      <c r="J1456" s="2" t="str">
        <f t="shared" si="45"/>
        <v>FAIL</v>
      </c>
      <c r="K1456" s="17" t="str">
        <f>IF(AND(IF('114成績輸入與落點儀表板'!$C$2="必須採計",L1456&gt;0,IF('114成績輸入與落點儀表板'!$C$2="不可採計",L1456=0,TRUE)),IF('114成績輸入與落點儀表板'!$C$3="必須採計",M1456&gt;0,IF('114成績輸入與落點儀表板'!$C$3="不可採計",M1456=0,TRUE)),IF('114成績輸入與落點儀表板'!$C$4="必須採計",N1456&gt;0,IF('114成績輸入與落點儀表板'!$C$4="不可採計",N1456=0,TRUE)),IF('114成績輸入與落點儀表板'!$C$5="必須採計",O1456&gt;0,IF('114成績輸入與落點儀表板'!$C$5="不可採計",O1456=0,TRUE)),IF('114成績輸入與落點儀表板'!$C$6="必須採計",P1456&gt;0,IF('114成績輸入與落點儀表板'!$C$6="不可採計",P1456=0,TRUE)),IF('114成績輸入與落點儀表板'!$C$7="必須採計",Q1456&gt;0,IF('114成績輸入與落點儀表板'!$C$7="不可採計",Q1456=0,TRUE)),IF('114成績輸入與落點儀表板'!$C$8="必須採計",R1456&gt;0,IF('114成績輸入與落點儀表板'!$C$8="不可採計",R1456=0,TRUE)),IF('114成績輸入與落點儀表板'!$C$9="必須採計",S1456&gt;0,IF('114成績輸入與落點儀表板'!$C$9="不可採計",S1456=0,TRUE)),IF('114成績輸入與落點儀表板'!$C$10="必須採計",T1456&gt;0,IF('114成績輸入與落點儀表板'!$C$10="不可採計",T1456=0,TRUE)),IF('114成績輸入與落點儀表板'!$C$11="必須採計",U1456&gt;0,IF('114成績輸入與落點儀表板'!$C$11="不可採計",U1456=0,TRUE)),IF('114成績輸入與落點儀表板'!$C$12="必須採計",V1456&gt;0,IF('114成績輸入與落點儀表板'!$C$12="不可採計",V1456=0,TRUE)),IF('114成績輸入與落點儀表板'!$C$13="必須採計",W1456&gt;0,IF('114成績輸入與落點儀表板'!$C$13="不可採計",W1456=0,TRUE)),IF('114成績輸入與落點儀表板'!$C$14="必須採計",X1456&gt;0,IF('114成績輸入與落點儀表板'!$C$14="不可採計",X1456=0,TRUE)),IF('114成績輸入與落點儀表板'!$C$15="必須採計",Y1456&gt;0,IF('114成績輸入與落點儀表板'!$C$15="不可採計",Y1456=0,TRUE)),IF('114成績輸入與落點儀表板'!$C$16="必須採計",Z1456&gt;0,IF('114成績輸入與落點儀表板'!$C$16="不可採計",Z1456=0,TRUE))),"✅ 符合","❌ 不符合")</f>
        <v>✅ 符合</v>
      </c>
      <c r="L1456" s="15">
        <v>2</v>
      </c>
      <c r="M1456" s="15">
        <v>2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1</v>
      </c>
      <c r="X1456" s="15">
        <v>0</v>
      </c>
      <c r="Y1456" s="15">
        <v>0</v>
      </c>
      <c r="Z1456" s="15">
        <v>0</v>
      </c>
    </row>
    <row r="1457" spans="1:26" ht="15.75" customHeight="1" x14ac:dyDescent="0.3">
      <c r="A1457" s="2" t="s">
        <v>3348</v>
      </c>
      <c r="B1457" s="6" t="s">
        <v>3266</v>
      </c>
      <c r="C1457" s="6" t="s">
        <v>352</v>
      </c>
      <c r="D1457" s="12" t="s">
        <v>121</v>
      </c>
      <c r="E1457" s="13" t="s">
        <v>3267</v>
      </c>
      <c r="F1457" s="2">
        <v>8</v>
      </c>
      <c r="G1457" s="15">
        <v>102</v>
      </c>
      <c r="H1457" s="7">
        <f>L1457*'114成績輸入與落點儀表板'!$B$2+M1457*'114成績輸入與落點儀表板'!$B$3+N1457*'114成績輸入與落點儀表板'!$B$4+O1457*'114成績輸入與落點儀表板'!$B$5+P1457*'114成績輸入與落點儀表板'!$B$6+Q1457*'114成績輸入與落點儀表板'!$B$7+R1457*'114成績輸入與落點儀表板'!$B$8+S1457*'114成績輸入與落點儀表板'!$B$9+T1457*'114成績輸入與落點儀表板'!$B$10+U1457*'114成績輸入與落點儀表板'!$B$11+V1457*'114成績輸入與落點儀表板'!$B$12+W1457*'114成績輸入與落點儀表板'!$B$13+X1457*'114成績輸入與落點儀表板'!$B$14+Y1457*'114成績輸入與落點儀表板'!$B$15+Z1457*'114成績輸入與落點儀表板'!$B$16</f>
        <v>0</v>
      </c>
      <c r="I1457" s="8">
        <f t="shared" si="44"/>
        <v>-102</v>
      </c>
      <c r="J1457" s="2" t="str">
        <f t="shared" si="45"/>
        <v>FAIL</v>
      </c>
      <c r="K1457" s="17" t="str">
        <f>IF(AND(IF('114成績輸入與落點儀表板'!$C$2="必須採計",L1457&gt;0,IF('114成績輸入與落點儀表板'!$C$2="不可採計",L1457=0,TRUE)),IF('114成績輸入與落點儀表板'!$C$3="必須採計",M1457&gt;0,IF('114成績輸入與落點儀表板'!$C$3="不可採計",M1457=0,TRUE)),IF('114成績輸入與落點儀表板'!$C$4="必須採計",N1457&gt;0,IF('114成績輸入與落點儀表板'!$C$4="不可採計",N1457=0,TRUE)),IF('114成績輸入與落點儀表板'!$C$5="必須採計",O1457&gt;0,IF('114成績輸入與落點儀表板'!$C$5="不可採計",O1457=0,TRUE)),IF('114成績輸入與落點儀表板'!$C$6="必須採計",P1457&gt;0,IF('114成績輸入與落點儀表板'!$C$6="不可採計",P1457=0,TRUE)),IF('114成績輸入與落點儀表板'!$C$7="必須採計",Q1457&gt;0,IF('114成績輸入與落點儀表板'!$C$7="不可採計",Q1457=0,TRUE)),IF('114成績輸入與落點儀表板'!$C$8="必須採計",R1457&gt;0,IF('114成績輸入與落點儀表板'!$C$8="不可採計",R1457=0,TRUE)),IF('114成績輸入與落點儀表板'!$C$9="必須採計",S1457&gt;0,IF('114成績輸入與落點儀表板'!$C$9="不可採計",S1457=0,TRUE)),IF('114成績輸入與落點儀表板'!$C$10="必須採計",T1457&gt;0,IF('114成績輸入與落點儀表板'!$C$10="不可採計",T1457=0,TRUE)),IF('114成績輸入與落點儀表板'!$C$11="必須採計",U1457&gt;0,IF('114成績輸入與落點儀表板'!$C$11="不可採計",U1457=0,TRUE)),IF('114成績輸入與落點儀表板'!$C$12="必須採計",V1457&gt;0,IF('114成績輸入與落點儀表板'!$C$12="不可採計",V1457=0,TRUE)),IF('114成績輸入與落點儀表板'!$C$13="必須採計",W1457&gt;0,IF('114成績輸入與落點儀表板'!$C$13="不可採計",W1457=0,TRUE)),IF('114成績輸入與落點儀表板'!$C$14="必須採計",X1457&gt;0,IF('114成績輸入與落點儀表板'!$C$14="不可採計",X1457=0,TRUE)),IF('114成績輸入與落點儀表板'!$C$15="必須採計",Y1457&gt;0,IF('114成績輸入與落點儀表板'!$C$15="不可採計",Y1457=0,TRUE)),IF('114成績輸入與落點儀表板'!$C$16="必須採計",Z1457&gt;0,IF('114成績輸入與落點儀表板'!$C$16="不可採計",Z1457=0,TRUE))),"✅ 符合","❌ 不符合")</f>
        <v>✅ 符合</v>
      </c>
      <c r="L1457" s="15">
        <v>2</v>
      </c>
      <c r="M1457" s="15">
        <v>1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2</v>
      </c>
      <c r="V1457" s="15">
        <v>0</v>
      </c>
      <c r="W1457" s="15">
        <v>0</v>
      </c>
      <c r="X1457" s="15">
        <v>0</v>
      </c>
      <c r="Y1457" s="15">
        <v>0</v>
      </c>
      <c r="Z1457" s="15">
        <v>0</v>
      </c>
    </row>
    <row r="1458" spans="1:26" ht="15.75" customHeight="1" x14ac:dyDescent="0.3">
      <c r="A1458" s="2" t="s">
        <v>3351</v>
      </c>
      <c r="B1458" s="6" t="s">
        <v>3266</v>
      </c>
      <c r="C1458" s="6" t="s">
        <v>2340</v>
      </c>
      <c r="D1458" s="12" t="s">
        <v>121</v>
      </c>
      <c r="E1458" s="13" t="s">
        <v>2906</v>
      </c>
      <c r="F1458" s="2">
        <v>3</v>
      </c>
      <c r="G1458" s="15">
        <v>92</v>
      </c>
      <c r="H1458" s="7">
        <f>L1458*'114成績輸入與落點儀表板'!$B$2+M1458*'114成績輸入與落點儀表板'!$B$3+N1458*'114成績輸入與落點儀表板'!$B$4+O1458*'114成績輸入與落點儀表板'!$B$5+P1458*'114成績輸入與落點儀表板'!$B$6+Q1458*'114成績輸入與落點儀表板'!$B$7+R1458*'114成績輸入與落點儀表板'!$B$8+S1458*'114成績輸入與落點儀表板'!$B$9+T1458*'114成績輸入與落點儀表板'!$B$10+U1458*'114成績輸入與落點儀表板'!$B$11+V1458*'114成績輸入與落點儀表板'!$B$12+W1458*'114成績輸入與落點儀表板'!$B$13+X1458*'114成績輸入與落點儀表板'!$B$14+Y1458*'114成績輸入與落點儀表板'!$B$15+Z1458*'114成績輸入與落點儀表板'!$B$16</f>
        <v>0</v>
      </c>
      <c r="I1458" s="8">
        <f t="shared" si="44"/>
        <v>-92</v>
      </c>
      <c r="J1458" s="2" t="str">
        <f t="shared" si="45"/>
        <v>FAIL</v>
      </c>
      <c r="K1458" s="17" t="str">
        <f>IF(AND(IF('114成績輸入與落點儀表板'!$C$2="必須採計",L1458&gt;0,IF('114成績輸入與落點儀表板'!$C$2="不可採計",L1458=0,TRUE)),IF('114成績輸入與落點儀表板'!$C$3="必須採計",M1458&gt;0,IF('114成績輸入與落點儀表板'!$C$3="不可採計",M1458=0,TRUE)),IF('114成績輸入與落點儀表板'!$C$4="必須採計",N1458&gt;0,IF('114成績輸入與落點儀表板'!$C$4="不可採計",N1458=0,TRUE)),IF('114成績輸入與落點儀表板'!$C$5="必須採計",O1458&gt;0,IF('114成績輸入與落點儀表板'!$C$5="不可採計",O1458=0,TRUE)),IF('114成績輸入與落點儀表板'!$C$6="必須採計",P1458&gt;0,IF('114成績輸入與落點儀表板'!$C$6="不可採計",P1458=0,TRUE)),IF('114成績輸入與落點儀表板'!$C$7="必須採計",Q1458&gt;0,IF('114成績輸入與落點儀表板'!$C$7="不可採計",Q1458=0,TRUE)),IF('114成績輸入與落點儀表板'!$C$8="必須採計",R1458&gt;0,IF('114成績輸入與落點儀表板'!$C$8="不可採計",R1458=0,TRUE)),IF('114成績輸入與落點儀表板'!$C$9="必須採計",S1458&gt;0,IF('114成績輸入與落點儀表板'!$C$9="不可採計",S1458=0,TRUE)),IF('114成績輸入與落點儀表板'!$C$10="必須採計",T1458&gt;0,IF('114成績輸入與落點儀表板'!$C$10="不可採計",T1458=0,TRUE)),IF('114成績輸入與落點儀表板'!$C$11="必須採計",U1458&gt;0,IF('114成績輸入與落點儀表板'!$C$11="不可採計",U1458=0,TRUE)),IF('114成績輸入與落點儀表板'!$C$12="必須採計",V1458&gt;0,IF('114成績輸入與落點儀表板'!$C$12="不可採計",V1458=0,TRUE)),IF('114成績輸入與落點儀表板'!$C$13="必須採計",W1458&gt;0,IF('114成績輸入與落點儀表板'!$C$13="不可採計",W1458=0,TRUE)),IF('114成績輸入與落點儀表板'!$C$14="必須採計",X1458&gt;0,IF('114成績輸入與落點儀表板'!$C$14="不可採計",X1458=0,TRUE)),IF('114成績輸入與落點儀表板'!$C$15="必須採計",Y1458&gt;0,IF('114成績輸入與落點儀表板'!$C$15="不可採計",Y1458=0,TRUE)),IF('114成績輸入與落點儀表板'!$C$16="必須採計",Z1458&gt;0,IF('114成績輸入與落點儀表板'!$C$16="不可採計",Z1458=0,TRUE))),"✅ 符合","❌ 不符合")</f>
        <v>✅ 符合</v>
      </c>
      <c r="L1458" s="15">
        <v>2</v>
      </c>
      <c r="M1458" s="15">
        <v>1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0</v>
      </c>
      <c r="V1458" s="15">
        <v>2</v>
      </c>
      <c r="W1458" s="15">
        <v>0</v>
      </c>
      <c r="X1458" s="15">
        <v>0</v>
      </c>
      <c r="Y1458" s="15">
        <v>0</v>
      </c>
      <c r="Z1458" s="15">
        <v>0</v>
      </c>
    </row>
    <row r="1459" spans="1:26" ht="15.75" customHeight="1" x14ac:dyDescent="0.3">
      <c r="A1459" s="2" t="s">
        <v>3354</v>
      </c>
      <c r="B1459" s="6" t="s">
        <v>3266</v>
      </c>
      <c r="C1459" s="6" t="s">
        <v>6000</v>
      </c>
      <c r="D1459" s="12" t="s">
        <v>121</v>
      </c>
      <c r="E1459" s="13" t="s">
        <v>947</v>
      </c>
      <c r="F1459" s="2">
        <v>4</v>
      </c>
      <c r="G1459" s="15">
        <v>89</v>
      </c>
      <c r="H1459" s="7">
        <f>L1459*'114成績輸入與落點儀表板'!$B$2+M1459*'114成績輸入與落點儀表板'!$B$3+N1459*'114成績輸入與落點儀表板'!$B$4+O1459*'114成績輸入與落點儀表板'!$B$5+P1459*'114成績輸入與落點儀表板'!$B$6+Q1459*'114成績輸入與落點儀表板'!$B$7+R1459*'114成績輸入與落點儀表板'!$B$8+S1459*'114成績輸入與落點儀表板'!$B$9+T1459*'114成績輸入與落點儀表板'!$B$10+U1459*'114成績輸入與落點儀表板'!$B$11+V1459*'114成績輸入與落點儀表板'!$B$12+W1459*'114成績輸入與落點儀表板'!$B$13+X1459*'114成績輸入與落點儀表板'!$B$14+Y1459*'114成績輸入與落點儀表板'!$B$15+Z1459*'114成績輸入與落點儀表板'!$B$16</f>
        <v>0</v>
      </c>
      <c r="I1459" s="8">
        <f t="shared" si="44"/>
        <v>-89</v>
      </c>
      <c r="J1459" s="2" t="str">
        <f t="shared" si="45"/>
        <v>FAIL</v>
      </c>
      <c r="K1459" s="17" t="str">
        <f>IF(AND(IF('114成績輸入與落點儀表板'!$C$2="必須採計",L1459&gt;0,IF('114成績輸入與落點儀表板'!$C$2="不可採計",L1459=0,TRUE)),IF('114成績輸入與落點儀表板'!$C$3="必須採計",M1459&gt;0,IF('114成績輸入與落點儀表板'!$C$3="不可採計",M1459=0,TRUE)),IF('114成績輸入與落點儀表板'!$C$4="必須採計",N1459&gt;0,IF('114成績輸入與落點儀表板'!$C$4="不可採計",N1459=0,TRUE)),IF('114成績輸入與落點儀表板'!$C$5="必須採計",O1459&gt;0,IF('114成績輸入與落點儀表板'!$C$5="不可採計",O1459=0,TRUE)),IF('114成績輸入與落點儀表板'!$C$6="必須採計",P1459&gt;0,IF('114成績輸入與落點儀表板'!$C$6="不可採計",P1459=0,TRUE)),IF('114成績輸入與落點儀表板'!$C$7="必須採計",Q1459&gt;0,IF('114成績輸入與落點儀表板'!$C$7="不可採計",Q1459=0,TRUE)),IF('114成績輸入與落點儀表板'!$C$8="必須採計",R1459&gt;0,IF('114成績輸入與落點儀表板'!$C$8="不可採計",R1459=0,TRUE)),IF('114成績輸入與落點儀表板'!$C$9="必須採計",S1459&gt;0,IF('114成績輸入與落點儀表板'!$C$9="不可採計",S1459=0,TRUE)),IF('114成績輸入與落點儀表板'!$C$10="必須採計",T1459&gt;0,IF('114成績輸入與落點儀表板'!$C$10="不可採計",T1459=0,TRUE)),IF('114成績輸入與落點儀表板'!$C$11="必須採計",U1459&gt;0,IF('114成績輸入與落點儀表板'!$C$11="不可採計",U1459=0,TRUE)),IF('114成績輸入與落點儀表板'!$C$12="必須採計",V1459&gt;0,IF('114成績輸入與落點儀表板'!$C$12="不可採計",V1459=0,TRUE)),IF('114成績輸入與落點儀表板'!$C$13="必須採計",W1459&gt;0,IF('114成績輸入與落點儀表板'!$C$13="不可採計",W1459=0,TRUE)),IF('114成績輸入與落點儀表板'!$C$14="必須採計",X1459&gt;0,IF('114成績輸入與落點儀表板'!$C$14="不可採計",X1459=0,TRUE)),IF('114成績輸入與落點儀表板'!$C$15="必須採計",Y1459&gt;0,IF('114成績輸入與落點儀表板'!$C$15="不可採計",Y1459=0,TRUE)),IF('114成績輸入與落點儀表板'!$C$16="必須採計",Z1459&gt;0,IF('114成績輸入與落點儀表板'!$C$16="不可採計",Z1459=0,TRUE))),"✅ 符合","❌ 不符合")</f>
        <v>✅ 符合</v>
      </c>
      <c r="L1459" s="15">
        <v>1.5</v>
      </c>
      <c r="M1459" s="15">
        <v>1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2</v>
      </c>
      <c r="X1459" s="15">
        <v>0</v>
      </c>
      <c r="Y1459" s="15">
        <v>0</v>
      </c>
      <c r="Z1459" s="15">
        <v>0</v>
      </c>
    </row>
    <row r="1460" spans="1:26" ht="15.75" customHeight="1" x14ac:dyDescent="0.3">
      <c r="A1460" s="2" t="s">
        <v>3356</v>
      </c>
      <c r="B1460" s="6" t="s">
        <v>3266</v>
      </c>
      <c r="C1460" s="6" t="s">
        <v>6001</v>
      </c>
      <c r="D1460" s="12" t="s">
        <v>121</v>
      </c>
      <c r="E1460" s="13" t="s">
        <v>6002</v>
      </c>
      <c r="F1460" s="2">
        <v>0</v>
      </c>
      <c r="G1460" s="15"/>
      <c r="H1460" s="7">
        <f>L1460*'114成績輸入與落點儀表板'!$B$2+M1460*'114成績輸入與落點儀表板'!$B$3+N1460*'114成績輸入與落點儀表板'!$B$4+O1460*'114成績輸入與落點儀表板'!$B$5+P1460*'114成績輸入與落點儀表板'!$B$6+Q1460*'114成績輸入與落點儀表板'!$B$7+R1460*'114成績輸入與落點儀表板'!$B$8+S1460*'114成績輸入與落點儀表板'!$B$9+T1460*'114成績輸入與落點儀表板'!$B$10+U1460*'114成績輸入與落點儀表板'!$B$11+V1460*'114成績輸入與落點儀表板'!$B$12+W1460*'114成績輸入與落點儀表板'!$B$13+X1460*'114成績輸入與落點儀表板'!$B$14+Y1460*'114成績輸入與落點儀表板'!$B$15+Z1460*'114成績輸入與落點儀表板'!$B$16</f>
        <v>0</v>
      </c>
      <c r="I1460" s="8" t="str">
        <f t="shared" si="44"/>
        <v/>
      </c>
      <c r="J1460" s="2" t="str">
        <f t="shared" si="45"/>
        <v>無錄取資料</v>
      </c>
      <c r="K1460" s="17" t="str">
        <f>IF(AND(IF('114成績輸入與落點儀表板'!$C$2="必須採計",L1460&gt;0,IF('114成績輸入與落點儀表板'!$C$2="不可採計",L1460=0,TRUE)),IF('114成績輸入與落點儀表板'!$C$3="必須採計",M1460&gt;0,IF('114成績輸入與落點儀表板'!$C$3="不可採計",M1460=0,TRUE)),IF('114成績輸入與落點儀表板'!$C$4="必須採計",N1460&gt;0,IF('114成績輸入與落點儀表板'!$C$4="不可採計",N1460=0,TRUE)),IF('114成績輸入與落點儀表板'!$C$5="必須採計",O1460&gt;0,IF('114成績輸入與落點儀表板'!$C$5="不可採計",O1460=0,TRUE)),IF('114成績輸入與落點儀表板'!$C$6="必須採計",P1460&gt;0,IF('114成績輸入與落點儀表板'!$C$6="不可採計",P1460=0,TRUE)),IF('114成績輸入與落點儀表板'!$C$7="必須採計",Q1460&gt;0,IF('114成績輸入與落點儀表板'!$C$7="不可採計",Q1460=0,TRUE)),IF('114成績輸入與落點儀表板'!$C$8="必須採計",R1460&gt;0,IF('114成績輸入與落點儀表板'!$C$8="不可採計",R1460=0,TRUE)),IF('114成績輸入與落點儀表板'!$C$9="必須採計",S1460&gt;0,IF('114成績輸入與落點儀表板'!$C$9="不可採計",S1460=0,TRUE)),IF('114成績輸入與落點儀表板'!$C$10="必須採計",T1460&gt;0,IF('114成績輸入與落點儀表板'!$C$10="不可採計",T1460=0,TRUE)),IF('114成績輸入與落點儀表板'!$C$11="必須採計",U1460&gt;0,IF('114成績輸入與落點儀表板'!$C$11="不可採計",U1460=0,TRUE)),IF('114成績輸入與落點儀表板'!$C$12="必須採計",V1460&gt;0,IF('114成績輸入與落點儀表板'!$C$12="不可採計",V1460=0,TRUE)),IF('114成績輸入與落點儀表板'!$C$13="必須採計",W1460&gt;0,IF('114成績輸入與落點儀表板'!$C$13="不可採計",W1460=0,TRUE)),IF('114成績輸入與落點儀表板'!$C$14="必須採計",X1460&gt;0,IF('114成績輸入與落點儀表板'!$C$14="不可採計",X1460=0,TRUE)),IF('114成績輸入與落點儀表板'!$C$15="必須採計",Y1460&gt;0,IF('114成績輸入與落點儀表板'!$C$15="不可採計",Y1460=0,TRUE)),IF('114成績輸入與落點儀表板'!$C$16="必須採計",Z1460&gt;0,IF('114成績輸入與落點儀表板'!$C$16="不可採計",Z1460=0,TRUE))),"✅ 符合","❌ 不符合")</f>
        <v>✅ 符合</v>
      </c>
      <c r="L1460" s="15">
        <v>1.5</v>
      </c>
      <c r="M1460" s="15">
        <v>0</v>
      </c>
      <c r="N1460" s="15">
        <v>0</v>
      </c>
      <c r="O1460" s="15">
        <v>0</v>
      </c>
      <c r="P1460" s="15">
        <v>0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1.5</v>
      </c>
      <c r="X1460" s="15">
        <v>2</v>
      </c>
      <c r="Y1460" s="15">
        <v>0</v>
      </c>
      <c r="Z1460" s="15">
        <v>0</v>
      </c>
    </row>
    <row r="1461" spans="1:26" ht="15.75" customHeight="1" x14ac:dyDescent="0.3">
      <c r="A1461" s="2" t="s">
        <v>3358</v>
      </c>
      <c r="B1461" s="6" t="s">
        <v>3266</v>
      </c>
      <c r="C1461" s="6" t="s">
        <v>1981</v>
      </c>
      <c r="D1461" s="12" t="s">
        <v>121</v>
      </c>
      <c r="E1461" s="13" t="s">
        <v>6003</v>
      </c>
      <c r="F1461" s="2">
        <v>18</v>
      </c>
      <c r="G1461" s="15">
        <v>134</v>
      </c>
      <c r="H1461" s="7">
        <f>L1461*'114成績輸入與落點儀表板'!$B$2+M1461*'114成績輸入與落點儀表板'!$B$3+N1461*'114成績輸入與落點儀表板'!$B$4+O1461*'114成績輸入與落點儀表板'!$B$5+P1461*'114成績輸入與落點儀表板'!$B$6+Q1461*'114成績輸入與落點儀表板'!$B$7+R1461*'114成績輸入與落點儀表板'!$B$8+S1461*'114成績輸入與落點儀表板'!$B$9+T1461*'114成績輸入與落點儀表板'!$B$10+U1461*'114成績輸入與落點儀表板'!$B$11+V1461*'114成績輸入與落點儀表板'!$B$12+W1461*'114成績輸入與落點儀表板'!$B$13+X1461*'114成績輸入與落點儀表板'!$B$14+Y1461*'114成績輸入與落點儀表板'!$B$15+Z1461*'114成績輸入與落點儀表板'!$B$16</f>
        <v>0</v>
      </c>
      <c r="I1461" s="8">
        <f t="shared" si="44"/>
        <v>-134</v>
      </c>
      <c r="J1461" s="2" t="str">
        <f t="shared" si="45"/>
        <v>FAIL</v>
      </c>
      <c r="K1461" s="17" t="str">
        <f>IF(AND(IF('114成績輸入與落點儀表板'!$C$2="必須採計",L1461&gt;0,IF('114成績輸入與落點儀表板'!$C$2="不可採計",L1461=0,TRUE)),IF('114成績輸入與落點儀表板'!$C$3="必須採計",M1461&gt;0,IF('114成績輸入與落點儀表板'!$C$3="不可採計",M1461=0,TRUE)),IF('114成績輸入與落點儀表板'!$C$4="必須採計",N1461&gt;0,IF('114成績輸入與落點儀表板'!$C$4="不可採計",N1461=0,TRUE)),IF('114成績輸入與落點儀表板'!$C$5="必須採計",O1461&gt;0,IF('114成績輸入與落點儀表板'!$C$5="不可採計",O1461=0,TRUE)),IF('114成績輸入與落點儀表板'!$C$6="必須採計",P1461&gt;0,IF('114成績輸入與落點儀表板'!$C$6="不可採計",P1461=0,TRUE)),IF('114成績輸入與落點儀表板'!$C$7="必須採計",Q1461&gt;0,IF('114成績輸入與落點儀表板'!$C$7="不可採計",Q1461=0,TRUE)),IF('114成績輸入與落點儀表板'!$C$8="必須採計",R1461&gt;0,IF('114成績輸入與落點儀表板'!$C$8="不可採計",R1461=0,TRUE)),IF('114成績輸入與落點儀表板'!$C$9="必須採計",S1461&gt;0,IF('114成績輸入與落點儀表板'!$C$9="不可採計",S1461=0,TRUE)),IF('114成績輸入與落點儀表板'!$C$10="必須採計",T1461&gt;0,IF('114成績輸入與落點儀表板'!$C$10="不可採計",T1461=0,TRUE)),IF('114成績輸入與落點儀表板'!$C$11="必須採計",U1461&gt;0,IF('114成績輸入與落點儀表板'!$C$11="不可採計",U1461=0,TRUE)),IF('114成績輸入與落點儀表板'!$C$12="必須採計",V1461&gt;0,IF('114成績輸入與落點儀表板'!$C$12="不可採計",V1461=0,TRUE)),IF('114成績輸入與落點儀表板'!$C$13="必須採計",W1461&gt;0,IF('114成績輸入與落點儀表板'!$C$13="不可採計",W1461=0,TRUE)),IF('114成績輸入與落點儀表板'!$C$14="必須採計",X1461&gt;0,IF('114成績輸入與落點儀表板'!$C$14="不可採計",X1461=0,TRUE)),IF('114成績輸入與落點儀表板'!$C$15="必須採計",Y1461&gt;0,IF('114成績輸入與落點儀表板'!$C$15="不可採計",Y1461=0,TRUE)),IF('114成績輸入與落點儀表板'!$C$16="必須採計",Z1461&gt;0,IF('114成績輸入與落點儀表板'!$C$16="不可採計",Z1461=0,TRUE))),"✅ 符合","❌ 不符合")</f>
        <v>✅ 符合</v>
      </c>
      <c r="L1461" s="15">
        <v>2</v>
      </c>
      <c r="M1461" s="15">
        <v>2</v>
      </c>
      <c r="N1461" s="15">
        <v>0</v>
      </c>
      <c r="O1461" s="15">
        <v>0</v>
      </c>
      <c r="P1461" s="15">
        <v>0</v>
      </c>
      <c r="Q1461" s="15">
        <v>0</v>
      </c>
      <c r="R1461" s="15">
        <v>0</v>
      </c>
      <c r="S1461" s="15">
        <v>0</v>
      </c>
      <c r="T1461" s="15">
        <v>0</v>
      </c>
      <c r="U1461" s="15">
        <v>1</v>
      </c>
      <c r="V1461" s="15">
        <v>2</v>
      </c>
      <c r="W1461" s="15">
        <v>0</v>
      </c>
      <c r="X1461" s="15">
        <v>0</v>
      </c>
      <c r="Y1461" s="15">
        <v>0</v>
      </c>
      <c r="Z1461" s="15">
        <v>0</v>
      </c>
    </row>
    <row r="1462" spans="1:26" ht="15.75" customHeight="1" x14ac:dyDescent="0.3">
      <c r="A1462" s="2" t="s">
        <v>3359</v>
      </c>
      <c r="B1462" s="6" t="s">
        <v>3266</v>
      </c>
      <c r="C1462" s="6" t="s">
        <v>3274</v>
      </c>
      <c r="D1462" s="12" t="s">
        <v>121</v>
      </c>
      <c r="E1462" s="13" t="s">
        <v>3275</v>
      </c>
      <c r="F1462" s="2">
        <v>2</v>
      </c>
      <c r="G1462" s="15">
        <v>128</v>
      </c>
      <c r="H1462" s="7">
        <f>L1462*'114成績輸入與落點儀表板'!$B$2+M1462*'114成績輸入與落點儀表板'!$B$3+N1462*'114成績輸入與落點儀表板'!$B$4+O1462*'114成績輸入與落點儀表板'!$B$5+P1462*'114成績輸入與落點儀表板'!$B$6+Q1462*'114成績輸入與落點儀表板'!$B$7+R1462*'114成績輸入與落點儀表板'!$B$8+S1462*'114成績輸入與落點儀表板'!$B$9+T1462*'114成績輸入與落點儀表板'!$B$10+U1462*'114成績輸入與落點儀表板'!$B$11+V1462*'114成績輸入與落點儀表板'!$B$12+W1462*'114成績輸入與落點儀表板'!$B$13+X1462*'114成績輸入與落點儀表板'!$B$14+Y1462*'114成績輸入與落點儀表板'!$B$15+Z1462*'114成績輸入與落點儀表板'!$B$16</f>
        <v>0</v>
      </c>
      <c r="I1462" s="8">
        <f t="shared" si="44"/>
        <v>-128</v>
      </c>
      <c r="J1462" s="2" t="str">
        <f t="shared" si="45"/>
        <v>FAIL</v>
      </c>
      <c r="K1462" s="17" t="str">
        <f>IF(AND(IF('114成績輸入與落點儀表板'!$C$2="必須採計",L1462&gt;0,IF('114成績輸入與落點儀表板'!$C$2="不可採計",L1462=0,TRUE)),IF('114成績輸入與落點儀表板'!$C$3="必須採計",M1462&gt;0,IF('114成績輸入與落點儀表板'!$C$3="不可採計",M1462=0,TRUE)),IF('114成績輸入與落點儀表板'!$C$4="必須採計",N1462&gt;0,IF('114成績輸入與落點儀表板'!$C$4="不可採計",N1462=0,TRUE)),IF('114成績輸入與落點儀表板'!$C$5="必須採計",O1462&gt;0,IF('114成績輸入與落點儀表板'!$C$5="不可採計",O1462=0,TRUE)),IF('114成績輸入與落點儀表板'!$C$6="必須採計",P1462&gt;0,IF('114成績輸入與落點儀表板'!$C$6="不可採計",P1462=0,TRUE)),IF('114成績輸入與落點儀表板'!$C$7="必須採計",Q1462&gt;0,IF('114成績輸入與落點儀表板'!$C$7="不可採計",Q1462=0,TRUE)),IF('114成績輸入與落點儀表板'!$C$8="必須採計",R1462&gt;0,IF('114成績輸入與落點儀表板'!$C$8="不可採計",R1462=0,TRUE)),IF('114成績輸入與落點儀表板'!$C$9="必須採計",S1462&gt;0,IF('114成績輸入與落點儀表板'!$C$9="不可採計",S1462=0,TRUE)),IF('114成績輸入與落點儀表板'!$C$10="必須採計",T1462&gt;0,IF('114成績輸入與落點儀表板'!$C$10="不可採計",T1462=0,TRUE)),IF('114成績輸入與落點儀表板'!$C$11="必須採計",U1462&gt;0,IF('114成績輸入與落點儀表板'!$C$11="不可採計",U1462=0,TRUE)),IF('114成績輸入與落點儀表板'!$C$12="必須採計",V1462&gt;0,IF('114成績輸入與落點儀表板'!$C$12="不可採計",V1462=0,TRUE)),IF('114成績輸入與落點儀表板'!$C$13="必須採計",W1462&gt;0,IF('114成績輸入與落點儀表板'!$C$13="不可採計",W1462=0,TRUE)),IF('114成績輸入與落點儀表板'!$C$14="必須採計",X1462&gt;0,IF('114成績輸入與落點儀表板'!$C$14="不可採計",X1462=0,TRUE)),IF('114成績輸入與落點儀表板'!$C$15="必須採計",Y1462&gt;0,IF('114成績輸入與落點儀表板'!$C$15="不可採計",Y1462=0,TRUE)),IF('114成績輸入與落點儀表板'!$C$16="必須採計",Z1462&gt;0,IF('114成績輸入與落點儀表板'!$C$16="不可採計",Z1462=0,TRUE))),"✅ 符合","❌ 不符合")</f>
        <v>✅ 符合</v>
      </c>
      <c r="L1462" s="15">
        <v>2</v>
      </c>
      <c r="M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0</v>
      </c>
      <c r="T1462" s="15">
        <v>0</v>
      </c>
      <c r="U1462" s="15">
        <v>0</v>
      </c>
      <c r="V1462" s="15">
        <v>2</v>
      </c>
      <c r="W1462" s="15">
        <v>1</v>
      </c>
      <c r="X1462" s="15">
        <v>0</v>
      </c>
      <c r="Y1462" s="15">
        <v>0</v>
      </c>
      <c r="Z1462" s="15">
        <v>0</v>
      </c>
    </row>
    <row r="1463" spans="1:26" ht="15.75" customHeight="1" x14ac:dyDescent="0.3">
      <c r="A1463" s="2" t="s">
        <v>3360</v>
      </c>
      <c r="B1463" s="6" t="s">
        <v>3266</v>
      </c>
      <c r="C1463" s="6" t="s">
        <v>223</v>
      </c>
      <c r="D1463" s="12" t="s">
        <v>121</v>
      </c>
      <c r="E1463" s="13" t="s">
        <v>873</v>
      </c>
      <c r="F1463" s="2">
        <v>18</v>
      </c>
      <c r="G1463" s="15">
        <v>105</v>
      </c>
      <c r="H1463" s="7">
        <f>L1463*'114成績輸入與落點儀表板'!$B$2+M1463*'114成績輸入與落點儀表板'!$B$3+N1463*'114成績輸入與落點儀表板'!$B$4+O1463*'114成績輸入與落點儀表板'!$B$5+P1463*'114成績輸入與落點儀表板'!$B$6+Q1463*'114成績輸入與落點儀表板'!$B$7+R1463*'114成績輸入與落點儀表板'!$B$8+S1463*'114成績輸入與落點儀表板'!$B$9+T1463*'114成績輸入與落點儀表板'!$B$10+U1463*'114成績輸入與落點儀表板'!$B$11+V1463*'114成績輸入與落點儀表板'!$B$12+W1463*'114成績輸入與落點儀表板'!$B$13+X1463*'114成績輸入與落點儀表板'!$B$14+Y1463*'114成績輸入與落點儀表板'!$B$15+Z1463*'114成績輸入與落點儀表板'!$B$16</f>
        <v>0</v>
      </c>
      <c r="I1463" s="8">
        <f t="shared" si="44"/>
        <v>-105</v>
      </c>
      <c r="J1463" s="2" t="str">
        <f t="shared" si="45"/>
        <v>FAIL</v>
      </c>
      <c r="K1463" s="17" t="str">
        <f>IF(AND(IF('114成績輸入與落點儀表板'!$C$2="必須採計",L1463&gt;0,IF('114成績輸入與落點儀表板'!$C$2="不可採計",L1463=0,TRUE)),IF('114成績輸入與落點儀表板'!$C$3="必須採計",M1463&gt;0,IF('114成績輸入與落點儀表板'!$C$3="不可採計",M1463=0,TRUE)),IF('114成績輸入與落點儀表板'!$C$4="必須採計",N1463&gt;0,IF('114成績輸入與落點儀表板'!$C$4="不可採計",N1463=0,TRUE)),IF('114成績輸入與落點儀表板'!$C$5="必須採計",O1463&gt;0,IF('114成績輸入與落點儀表板'!$C$5="不可採計",O1463=0,TRUE)),IF('114成績輸入與落點儀表板'!$C$6="必須採計",P1463&gt;0,IF('114成績輸入與落點儀表板'!$C$6="不可採計",P1463=0,TRUE)),IF('114成績輸入與落點儀表板'!$C$7="必須採計",Q1463&gt;0,IF('114成績輸入與落點儀表板'!$C$7="不可採計",Q1463=0,TRUE)),IF('114成績輸入與落點儀表板'!$C$8="必須採計",R1463&gt;0,IF('114成績輸入與落點儀表板'!$C$8="不可採計",R1463=0,TRUE)),IF('114成績輸入與落點儀表板'!$C$9="必須採計",S1463&gt;0,IF('114成績輸入與落點儀表板'!$C$9="不可採計",S1463=0,TRUE)),IF('114成績輸入與落點儀表板'!$C$10="必須採計",T1463&gt;0,IF('114成績輸入與落點儀表板'!$C$10="不可採計",T1463=0,TRUE)),IF('114成績輸入與落點儀表板'!$C$11="必須採計",U1463&gt;0,IF('114成績輸入與落點儀表板'!$C$11="不可採計",U1463=0,TRUE)),IF('114成績輸入與落點儀表板'!$C$12="必須採計",V1463&gt;0,IF('114成績輸入與落點儀表板'!$C$12="不可採計",V1463=0,TRUE)),IF('114成績輸入與落點儀表板'!$C$13="必須採計",W1463&gt;0,IF('114成績輸入與落點儀表板'!$C$13="不可採計",W1463=0,TRUE)),IF('114成績輸入與落點儀表板'!$C$14="必須採計",X1463&gt;0,IF('114成績輸入與落點儀表板'!$C$14="不可採計",X1463=0,TRUE)),IF('114成績輸入與落點儀表板'!$C$15="必須採計",Y1463&gt;0,IF('114成績輸入與落點儀表板'!$C$15="不可採計",Y1463=0,TRUE)),IF('114成績輸入與落點儀表板'!$C$16="必須採計",Z1463&gt;0,IF('114成績輸入與落點儀表板'!$C$16="不可採計",Z1463=0,TRUE))),"✅ 符合","❌ 不符合")</f>
        <v>✅ 符合</v>
      </c>
      <c r="L1463" s="15">
        <v>2</v>
      </c>
      <c r="M1463" s="15">
        <v>1</v>
      </c>
      <c r="N1463" s="15">
        <v>0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2</v>
      </c>
      <c r="X1463" s="15">
        <v>0</v>
      </c>
      <c r="Y1463" s="15">
        <v>0</v>
      </c>
      <c r="Z1463" s="15">
        <v>0</v>
      </c>
    </row>
    <row r="1464" spans="1:26" ht="15.75" customHeight="1" x14ac:dyDescent="0.3">
      <c r="A1464" s="2" t="s">
        <v>3363</v>
      </c>
      <c r="B1464" s="6" t="s">
        <v>3266</v>
      </c>
      <c r="C1464" s="6" t="s">
        <v>3278</v>
      </c>
      <c r="D1464" s="12" t="s">
        <v>121</v>
      </c>
      <c r="E1464" s="13" t="s">
        <v>1291</v>
      </c>
      <c r="F1464" s="2">
        <v>3</v>
      </c>
      <c r="G1464" s="15">
        <v>103</v>
      </c>
      <c r="H1464" s="7">
        <f>L1464*'114成績輸入與落點儀表板'!$B$2+M1464*'114成績輸入與落點儀表板'!$B$3+N1464*'114成績輸入與落點儀表板'!$B$4+O1464*'114成績輸入與落點儀表板'!$B$5+P1464*'114成績輸入與落點儀表板'!$B$6+Q1464*'114成績輸入與落點儀表板'!$B$7+R1464*'114成績輸入與落點儀表板'!$B$8+S1464*'114成績輸入與落點儀表板'!$B$9+T1464*'114成績輸入與落點儀表板'!$B$10+U1464*'114成績輸入與落點儀表板'!$B$11+V1464*'114成績輸入與落點儀表板'!$B$12+W1464*'114成績輸入與落點儀表板'!$B$13+X1464*'114成績輸入與落點儀表板'!$B$14+Y1464*'114成績輸入與落點儀表板'!$B$15+Z1464*'114成績輸入與落點儀表板'!$B$16</f>
        <v>0</v>
      </c>
      <c r="I1464" s="8">
        <f t="shared" si="44"/>
        <v>-103</v>
      </c>
      <c r="J1464" s="2" t="str">
        <f t="shared" si="45"/>
        <v>FAIL</v>
      </c>
      <c r="K1464" s="17" t="str">
        <f>IF(AND(IF('114成績輸入與落點儀表板'!$C$2="必須採計",L1464&gt;0,IF('114成績輸入與落點儀表板'!$C$2="不可採計",L1464=0,TRUE)),IF('114成績輸入與落點儀表板'!$C$3="必須採計",M1464&gt;0,IF('114成績輸入與落點儀表板'!$C$3="不可採計",M1464=0,TRUE)),IF('114成績輸入與落點儀表板'!$C$4="必須採計",N1464&gt;0,IF('114成績輸入與落點儀表板'!$C$4="不可採計",N1464=0,TRUE)),IF('114成績輸入與落點儀表板'!$C$5="必須採計",O1464&gt;0,IF('114成績輸入與落點儀表板'!$C$5="不可採計",O1464=0,TRUE)),IF('114成績輸入與落點儀表板'!$C$6="必須採計",P1464&gt;0,IF('114成績輸入與落點儀表板'!$C$6="不可採計",P1464=0,TRUE)),IF('114成績輸入與落點儀表板'!$C$7="必須採計",Q1464&gt;0,IF('114成績輸入與落點儀表板'!$C$7="不可採計",Q1464=0,TRUE)),IF('114成績輸入與落點儀表板'!$C$8="必須採計",R1464&gt;0,IF('114成績輸入與落點儀表板'!$C$8="不可採計",R1464=0,TRUE)),IF('114成績輸入與落點儀表板'!$C$9="必須採計",S1464&gt;0,IF('114成績輸入與落點儀表板'!$C$9="不可採計",S1464=0,TRUE)),IF('114成績輸入與落點儀表板'!$C$10="必須採計",T1464&gt;0,IF('114成績輸入與落點儀表板'!$C$10="不可採計",T1464=0,TRUE)),IF('114成績輸入與落點儀表板'!$C$11="必須採計",U1464&gt;0,IF('114成績輸入與落點儀表板'!$C$11="不可採計",U1464=0,TRUE)),IF('114成績輸入與落點儀表板'!$C$12="必須採計",V1464&gt;0,IF('114成績輸入與落點儀表板'!$C$12="不可採計",V1464=0,TRUE)),IF('114成績輸入與落點儀表板'!$C$13="必須採計",W1464&gt;0,IF('114成績輸入與落點儀表板'!$C$13="不可採計",W1464=0,TRUE)),IF('114成績輸入與落點儀表板'!$C$14="必須採計",X1464&gt;0,IF('114成績輸入與落點儀表板'!$C$14="不可採計",X1464=0,TRUE)),IF('114成績輸入與落點儀表板'!$C$15="必須採計",Y1464&gt;0,IF('114成績輸入與落點儀表板'!$C$15="不可採計",Y1464=0,TRUE)),IF('114成績輸入與落點儀表板'!$C$16="必須採計",Z1464&gt;0,IF('114成績輸入與落點儀表板'!$C$16="不可採計",Z1464=0,TRUE))),"✅ 符合","❌ 不符合")</f>
        <v>✅ 符合</v>
      </c>
      <c r="L1464" s="15">
        <v>2</v>
      </c>
      <c r="M1464" s="15">
        <v>1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2</v>
      </c>
      <c r="X1464" s="15">
        <v>0</v>
      </c>
      <c r="Y1464" s="15">
        <v>0</v>
      </c>
      <c r="Z1464" s="15">
        <v>0</v>
      </c>
    </row>
    <row r="1465" spans="1:26" ht="15.75" customHeight="1" x14ac:dyDescent="0.3">
      <c r="A1465" s="2" t="s">
        <v>3364</v>
      </c>
      <c r="B1465" s="6" t="s">
        <v>3266</v>
      </c>
      <c r="C1465" s="6" t="s">
        <v>2294</v>
      </c>
      <c r="D1465" s="12" t="s">
        <v>121</v>
      </c>
      <c r="E1465" s="13" t="s">
        <v>3173</v>
      </c>
      <c r="F1465" s="2">
        <v>5</v>
      </c>
      <c r="G1465" s="15">
        <v>121.5</v>
      </c>
      <c r="H1465" s="7">
        <f>L1465*'114成績輸入與落點儀表板'!$B$2+M1465*'114成績輸入與落點儀表板'!$B$3+N1465*'114成績輸入與落點儀表板'!$B$4+O1465*'114成績輸入與落點儀表板'!$B$5+P1465*'114成績輸入與落點儀表板'!$B$6+Q1465*'114成績輸入與落點儀表板'!$B$7+R1465*'114成績輸入與落點儀表板'!$B$8+S1465*'114成績輸入與落點儀表板'!$B$9+T1465*'114成績輸入與落點儀表板'!$B$10+U1465*'114成績輸入與落點儀表板'!$B$11+V1465*'114成績輸入與落點儀表板'!$B$12+W1465*'114成績輸入與落點儀表板'!$B$13+X1465*'114成績輸入與落點儀表板'!$B$14+Y1465*'114成績輸入與落點儀表板'!$B$15+Z1465*'114成績輸入與落點儀表板'!$B$16</f>
        <v>0</v>
      </c>
      <c r="I1465" s="8">
        <f t="shared" si="44"/>
        <v>-121.5</v>
      </c>
      <c r="J1465" s="2" t="str">
        <f t="shared" si="45"/>
        <v>FAIL</v>
      </c>
      <c r="K1465" s="17" t="str">
        <f>IF(AND(IF('114成績輸入與落點儀表板'!$C$2="必須採計",L1465&gt;0,IF('114成績輸入與落點儀表板'!$C$2="不可採計",L1465=0,TRUE)),IF('114成績輸入與落點儀表板'!$C$3="必須採計",M1465&gt;0,IF('114成績輸入與落點儀表板'!$C$3="不可採計",M1465=0,TRUE)),IF('114成績輸入與落點儀表板'!$C$4="必須採計",N1465&gt;0,IF('114成績輸入與落點儀表板'!$C$4="不可採計",N1465=0,TRUE)),IF('114成績輸入與落點儀表板'!$C$5="必須採計",O1465&gt;0,IF('114成績輸入與落點儀表板'!$C$5="不可採計",O1465=0,TRUE)),IF('114成績輸入與落點儀表板'!$C$6="必須採計",P1465&gt;0,IF('114成績輸入與落點儀表板'!$C$6="不可採計",P1465=0,TRUE)),IF('114成績輸入與落點儀表板'!$C$7="必須採計",Q1465&gt;0,IF('114成績輸入與落點儀表板'!$C$7="不可採計",Q1465=0,TRUE)),IF('114成績輸入與落點儀表板'!$C$8="必須採計",R1465&gt;0,IF('114成績輸入與落點儀表板'!$C$8="不可採計",R1465=0,TRUE)),IF('114成績輸入與落點儀表板'!$C$9="必須採計",S1465&gt;0,IF('114成績輸入與落點儀表板'!$C$9="不可採計",S1465=0,TRUE)),IF('114成績輸入與落點儀表板'!$C$10="必須採計",T1465&gt;0,IF('114成績輸入與落點儀表板'!$C$10="不可採計",T1465=0,TRUE)),IF('114成績輸入與落點儀表板'!$C$11="必須採計",U1465&gt;0,IF('114成績輸入與落點儀表板'!$C$11="不可採計",U1465=0,TRUE)),IF('114成績輸入與落點儀表板'!$C$12="必須採計",V1465&gt;0,IF('114成績輸入與落點儀表板'!$C$12="不可採計",V1465=0,TRUE)),IF('114成績輸入與落點儀表板'!$C$13="必須採計",W1465&gt;0,IF('114成績輸入與落點儀表板'!$C$13="不可採計",W1465=0,TRUE)),IF('114成績輸入與落點儀表板'!$C$14="必須採計",X1465&gt;0,IF('114成績輸入與落點儀表板'!$C$14="不可採計",X1465=0,TRUE)),IF('114成績輸入與落點儀表板'!$C$15="必須採計",Y1465&gt;0,IF('114成績輸入與落點儀表板'!$C$15="不可採計",Y1465=0,TRUE)),IF('114成績輸入與落點儀表板'!$C$16="必須採計",Z1465&gt;0,IF('114成績輸入與落點儀表板'!$C$16="不可採計",Z1465=0,TRUE))),"✅ 符合","❌ 不符合")</f>
        <v>✅ 符合</v>
      </c>
      <c r="L1465" s="15">
        <v>2</v>
      </c>
      <c r="M1465" s="15">
        <v>1.5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2</v>
      </c>
      <c r="X1465" s="15">
        <v>0</v>
      </c>
      <c r="Y1465" s="15">
        <v>0</v>
      </c>
      <c r="Z1465" s="15">
        <v>0</v>
      </c>
    </row>
    <row r="1466" spans="1:26" ht="15.75" customHeight="1" x14ac:dyDescent="0.3">
      <c r="A1466" s="2" t="s">
        <v>3367</v>
      </c>
      <c r="B1466" s="6" t="s">
        <v>3266</v>
      </c>
      <c r="C1466" s="6" t="s">
        <v>810</v>
      </c>
      <c r="D1466" s="12" t="s">
        <v>4062</v>
      </c>
      <c r="E1466" s="13" t="s">
        <v>1637</v>
      </c>
      <c r="F1466" s="2">
        <v>23</v>
      </c>
      <c r="G1466" s="15">
        <v>124</v>
      </c>
      <c r="H1466" s="7">
        <f>L1466*'114成績輸入與落點儀表板'!$B$2+M1466*'114成績輸入與落點儀表板'!$B$3+N1466*'114成績輸入與落點儀表板'!$B$4+O1466*'114成績輸入與落點儀表板'!$B$5+P1466*'114成績輸入與落點儀表板'!$B$6+Q1466*'114成績輸入與落點儀表板'!$B$7+R1466*'114成績輸入與落點儀表板'!$B$8+S1466*'114成績輸入與落點儀表板'!$B$9+T1466*'114成績輸入與落點儀表板'!$B$10+U1466*'114成績輸入與落點儀表板'!$B$11+V1466*'114成績輸入與落點儀表板'!$B$12+W1466*'114成績輸入與落點儀表板'!$B$13+X1466*'114成績輸入與落點儀表板'!$B$14+Y1466*'114成績輸入與落點儀表板'!$B$15+Z1466*'114成績輸入與落點儀表板'!$B$16</f>
        <v>0</v>
      </c>
      <c r="I1466" s="8">
        <f t="shared" si="44"/>
        <v>-124</v>
      </c>
      <c r="J1466" s="2" t="str">
        <f t="shared" si="45"/>
        <v>FAIL</v>
      </c>
      <c r="K1466" s="17" t="str">
        <f>IF(AND(IF('114成績輸入與落點儀表板'!$C$2="必須採計",L1466&gt;0,IF('114成績輸入與落點儀表板'!$C$2="不可採計",L1466=0,TRUE)),IF('114成績輸入與落點儀表板'!$C$3="必須採計",M1466&gt;0,IF('114成績輸入與落點儀表板'!$C$3="不可採計",M1466=0,TRUE)),IF('114成績輸入與落點儀表板'!$C$4="必須採計",N1466&gt;0,IF('114成績輸入與落點儀表板'!$C$4="不可採計",N1466=0,TRUE)),IF('114成績輸入與落點儀表板'!$C$5="必須採計",O1466&gt;0,IF('114成績輸入與落點儀表板'!$C$5="不可採計",O1466=0,TRUE)),IF('114成績輸入與落點儀表板'!$C$6="必須採計",P1466&gt;0,IF('114成績輸入與落點儀表板'!$C$6="不可採計",P1466=0,TRUE)),IF('114成績輸入與落點儀表板'!$C$7="必須採計",Q1466&gt;0,IF('114成績輸入與落點儀表板'!$C$7="不可採計",Q1466=0,TRUE)),IF('114成績輸入與落點儀表板'!$C$8="必須採計",R1466&gt;0,IF('114成績輸入與落點儀表板'!$C$8="不可採計",R1466=0,TRUE)),IF('114成績輸入與落點儀表板'!$C$9="必須採計",S1466&gt;0,IF('114成績輸入與落點儀表板'!$C$9="不可採計",S1466=0,TRUE)),IF('114成績輸入與落點儀表板'!$C$10="必須採計",T1466&gt;0,IF('114成績輸入與落點儀表板'!$C$10="不可採計",T1466=0,TRUE)),IF('114成績輸入與落點儀表板'!$C$11="必須採計",U1466&gt;0,IF('114成績輸入與落點儀表板'!$C$11="不可採計",U1466=0,TRUE)),IF('114成績輸入與落點儀表板'!$C$12="必須採計",V1466&gt;0,IF('114成績輸入與落點儀表板'!$C$12="不可採計",V1466=0,TRUE)),IF('114成績輸入與落點儀表板'!$C$13="必須採計",W1466&gt;0,IF('114成績輸入與落點儀表板'!$C$13="不可採計",W1466=0,TRUE)),IF('114成績輸入與落點儀表板'!$C$14="必須採計",X1466&gt;0,IF('114成績輸入與落點儀表板'!$C$14="不可採計",X1466=0,TRUE)),IF('114成績輸入與落點儀表板'!$C$15="必須採計",Y1466&gt;0,IF('114成績輸入與落點儀表板'!$C$15="不可採計",Y1466=0,TRUE)),IF('114成績輸入與落點儀表板'!$C$16="必須採計",Z1466&gt;0,IF('114成績輸入與落點儀表板'!$C$16="不可採計",Z1466=0,TRUE))),"✅ 符合","❌ 不符合")</f>
        <v>✅ 符合</v>
      </c>
      <c r="L1466" s="15">
        <v>2</v>
      </c>
      <c r="M1466" s="15">
        <v>1</v>
      </c>
      <c r="N1466" s="15">
        <v>0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2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0</v>
      </c>
    </row>
    <row r="1467" spans="1:26" ht="15.75" customHeight="1" x14ac:dyDescent="0.3">
      <c r="A1467" s="2" t="s">
        <v>3370</v>
      </c>
      <c r="B1467" s="6" t="s">
        <v>3266</v>
      </c>
      <c r="C1467" s="6" t="s">
        <v>3287</v>
      </c>
      <c r="D1467" s="12" t="s">
        <v>99</v>
      </c>
      <c r="E1467" s="13" t="s">
        <v>3288</v>
      </c>
      <c r="F1467" s="2">
        <v>10</v>
      </c>
      <c r="G1467" s="15">
        <v>149</v>
      </c>
      <c r="H1467" s="7">
        <f>L1467*'114成績輸入與落點儀表板'!$B$2+M1467*'114成績輸入與落點儀表板'!$B$3+N1467*'114成績輸入與落點儀表板'!$B$4+O1467*'114成績輸入與落點儀表板'!$B$5+P1467*'114成績輸入與落點儀表板'!$B$6+Q1467*'114成績輸入與落點儀表板'!$B$7+R1467*'114成績輸入與落點儀表板'!$B$8+S1467*'114成績輸入與落點儀表板'!$B$9+T1467*'114成績輸入與落點儀表板'!$B$10+U1467*'114成績輸入與落點儀表板'!$B$11+V1467*'114成績輸入與落點儀表板'!$B$12+W1467*'114成績輸入與落點儀表板'!$B$13+X1467*'114成績輸入與落點儀表板'!$B$14+Y1467*'114成績輸入與落點儀表板'!$B$15+Z1467*'114成績輸入與落點儀表板'!$B$16</f>
        <v>0</v>
      </c>
      <c r="I1467" s="8">
        <f t="shared" si="44"/>
        <v>-149</v>
      </c>
      <c r="J1467" s="2" t="str">
        <f t="shared" si="45"/>
        <v>FAIL</v>
      </c>
      <c r="K1467" s="17" t="str">
        <f>IF(AND(IF('114成績輸入與落點儀表板'!$C$2="必須採計",L1467&gt;0,IF('114成績輸入與落點儀表板'!$C$2="不可採計",L1467=0,TRUE)),IF('114成績輸入與落點儀表板'!$C$3="必須採計",M1467&gt;0,IF('114成績輸入與落點儀表板'!$C$3="不可採計",M1467=0,TRUE)),IF('114成績輸入與落點儀表板'!$C$4="必須採計",N1467&gt;0,IF('114成績輸入與落點儀表板'!$C$4="不可採計",N1467=0,TRUE)),IF('114成績輸入與落點儀表板'!$C$5="必須採計",O1467&gt;0,IF('114成績輸入與落點儀表板'!$C$5="不可採計",O1467=0,TRUE)),IF('114成績輸入與落點儀表板'!$C$6="必須採計",P1467&gt;0,IF('114成績輸入與落點儀表板'!$C$6="不可採計",P1467=0,TRUE)),IF('114成績輸入與落點儀表板'!$C$7="必須採計",Q1467&gt;0,IF('114成績輸入與落點儀表板'!$C$7="不可採計",Q1467=0,TRUE)),IF('114成績輸入與落點儀表板'!$C$8="必須採計",R1467&gt;0,IF('114成績輸入與落點儀表板'!$C$8="不可採計",R1467=0,TRUE)),IF('114成績輸入與落點儀表板'!$C$9="必須採計",S1467&gt;0,IF('114成績輸入與落點儀表板'!$C$9="不可採計",S1467=0,TRUE)),IF('114成績輸入與落點儀表板'!$C$10="必須採計",T1467&gt;0,IF('114成績輸入與落點儀表板'!$C$10="不可採計",T1467=0,TRUE)),IF('114成績輸入與落點儀表板'!$C$11="必須採計",U1467&gt;0,IF('114成績輸入與落點儀表板'!$C$11="不可採計",U1467=0,TRUE)),IF('114成績輸入與落點儀表板'!$C$12="必須採計",V1467&gt;0,IF('114成績輸入與落點儀表板'!$C$12="不可採計",V1467=0,TRUE)),IF('114成績輸入與落點儀表板'!$C$13="必須採計",W1467&gt;0,IF('114成績輸入與落點儀表板'!$C$13="不可採計",W1467=0,TRUE)),IF('114成績輸入與落點儀表板'!$C$14="必須採計",X1467&gt;0,IF('114成績輸入與落點儀表板'!$C$14="不可採計",X1467=0,TRUE)),IF('114成績輸入與落點儀表板'!$C$15="必須採計",Y1467&gt;0,IF('114成績輸入與落點儀表板'!$C$15="不可採計",Y1467=0,TRUE)),IF('114成績輸入與落點儀表板'!$C$16="必須採計",Z1467&gt;0,IF('114成績輸入與落點儀表板'!$C$16="不可採計",Z1467=0,TRUE))),"✅ 符合","❌ 不符合")</f>
        <v>✅ 符合</v>
      </c>
      <c r="L1467" s="15">
        <v>1.5</v>
      </c>
      <c r="M1467" s="15">
        <v>2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2</v>
      </c>
      <c r="U1467" s="15">
        <v>0</v>
      </c>
      <c r="V1467" s="15">
        <v>0</v>
      </c>
      <c r="W1467" s="15">
        <v>0</v>
      </c>
      <c r="X1467" s="15">
        <v>0</v>
      </c>
      <c r="Y1467" s="15">
        <v>0</v>
      </c>
      <c r="Z1467" s="15">
        <v>0</v>
      </c>
    </row>
    <row r="1468" spans="1:26" ht="15.75" customHeight="1" x14ac:dyDescent="0.3">
      <c r="A1468" s="2" t="s">
        <v>3372</v>
      </c>
      <c r="B1468" s="6" t="s">
        <v>3266</v>
      </c>
      <c r="C1468" s="6" t="s">
        <v>3290</v>
      </c>
      <c r="D1468" s="12" t="s">
        <v>99</v>
      </c>
      <c r="E1468" s="13" t="s">
        <v>3291</v>
      </c>
      <c r="F1468" s="2">
        <v>12</v>
      </c>
      <c r="G1468" s="15">
        <v>106.5</v>
      </c>
      <c r="H1468" s="7">
        <f>L1468*'114成績輸入與落點儀表板'!$B$2+M1468*'114成績輸入與落點儀表板'!$B$3+N1468*'114成績輸入與落點儀表板'!$B$4+O1468*'114成績輸入與落點儀表板'!$B$5+P1468*'114成績輸入與落點儀表板'!$B$6+Q1468*'114成績輸入與落點儀表板'!$B$7+R1468*'114成績輸入與落點儀表板'!$B$8+S1468*'114成績輸入與落點儀表板'!$B$9+T1468*'114成績輸入與落點儀表板'!$B$10+U1468*'114成績輸入與落點儀表板'!$B$11+V1468*'114成績輸入與落點儀表板'!$B$12+W1468*'114成績輸入與落點儀表板'!$B$13+X1468*'114成績輸入與落點儀表板'!$B$14+Y1468*'114成績輸入與落點儀表板'!$B$15+Z1468*'114成績輸入與落點儀表板'!$B$16</f>
        <v>0</v>
      </c>
      <c r="I1468" s="8">
        <f t="shared" si="44"/>
        <v>-106.5</v>
      </c>
      <c r="J1468" s="2" t="str">
        <f t="shared" si="45"/>
        <v>FAIL</v>
      </c>
      <c r="K1468" s="17" t="str">
        <f>IF(AND(IF('114成績輸入與落點儀表板'!$C$2="必須採計",L1468&gt;0,IF('114成績輸入與落點儀表板'!$C$2="不可採計",L1468=0,TRUE)),IF('114成績輸入與落點儀表板'!$C$3="必須採計",M1468&gt;0,IF('114成績輸入與落點儀表板'!$C$3="不可採計",M1468=0,TRUE)),IF('114成績輸入與落點儀表板'!$C$4="必須採計",N1468&gt;0,IF('114成績輸入與落點儀表板'!$C$4="不可採計",N1468=0,TRUE)),IF('114成績輸入與落點儀表板'!$C$5="必須採計",O1468&gt;0,IF('114成績輸入與落點儀表板'!$C$5="不可採計",O1468=0,TRUE)),IF('114成績輸入與落點儀表板'!$C$6="必須採計",P1468&gt;0,IF('114成績輸入與落點儀表板'!$C$6="不可採計",P1468=0,TRUE)),IF('114成績輸入與落點儀表板'!$C$7="必須採計",Q1468&gt;0,IF('114成績輸入與落點儀表板'!$C$7="不可採計",Q1468=0,TRUE)),IF('114成績輸入與落點儀表板'!$C$8="必須採計",R1468&gt;0,IF('114成績輸入與落點儀表板'!$C$8="不可採計",R1468=0,TRUE)),IF('114成績輸入與落點儀表板'!$C$9="必須採計",S1468&gt;0,IF('114成績輸入與落點儀表板'!$C$9="不可採計",S1468=0,TRUE)),IF('114成績輸入與落點儀表板'!$C$10="必須採計",T1468&gt;0,IF('114成績輸入與落點儀表板'!$C$10="不可採計",T1468=0,TRUE)),IF('114成績輸入與落點儀表板'!$C$11="必須採計",U1468&gt;0,IF('114成績輸入與落點儀表板'!$C$11="不可採計",U1468=0,TRUE)),IF('114成績輸入與落點儀表板'!$C$12="必須採計",V1468&gt;0,IF('114成績輸入與落點儀表板'!$C$12="不可採計",V1468=0,TRUE)),IF('114成績輸入與落點儀表板'!$C$13="必須採計",W1468&gt;0,IF('114成績輸入與落點儀表板'!$C$13="不可採計",W1468=0,TRUE)),IF('114成績輸入與落點儀表板'!$C$14="必須採計",X1468&gt;0,IF('114成績輸入與落點儀表板'!$C$14="不可採計",X1468=0,TRUE)),IF('114成績輸入與落點儀表板'!$C$15="必須採計",Y1468&gt;0,IF('114成績輸入與落點儀表板'!$C$15="不可採計",Y1468=0,TRUE)),IF('114成績輸入與落點儀表板'!$C$16="必須採計",Z1468&gt;0,IF('114成績輸入與落點儀表板'!$C$16="不可採計",Z1468=0,TRUE))),"✅ 符合","❌ 不符合")</f>
        <v>✅ 符合</v>
      </c>
      <c r="L1468" s="15">
        <v>1.5</v>
      </c>
      <c r="M1468" s="15">
        <v>2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0</v>
      </c>
      <c r="U1468" s="15">
        <v>0</v>
      </c>
      <c r="V1468" s="15">
        <v>0</v>
      </c>
      <c r="W1468" s="15">
        <v>2</v>
      </c>
      <c r="X1468" s="15">
        <v>0</v>
      </c>
      <c r="Y1468" s="15">
        <v>0</v>
      </c>
      <c r="Z1468" s="15">
        <v>0</v>
      </c>
    </row>
    <row r="1469" spans="1:26" ht="15.75" customHeight="1" x14ac:dyDescent="0.3">
      <c r="A1469" s="2" t="s">
        <v>3375</v>
      </c>
      <c r="B1469" s="6" t="s">
        <v>3266</v>
      </c>
      <c r="C1469" s="6" t="s">
        <v>1627</v>
      </c>
      <c r="D1469" s="12" t="s">
        <v>227</v>
      </c>
      <c r="E1469" s="13" t="s">
        <v>3293</v>
      </c>
      <c r="F1469" s="2">
        <v>27</v>
      </c>
      <c r="G1469" s="15">
        <v>123</v>
      </c>
      <c r="H1469" s="7">
        <f>L1469*'114成績輸入與落點儀表板'!$B$2+M1469*'114成績輸入與落點儀表板'!$B$3+N1469*'114成績輸入與落點儀表板'!$B$4+O1469*'114成績輸入與落點儀表板'!$B$5+P1469*'114成績輸入與落點儀表板'!$B$6+Q1469*'114成績輸入與落點儀表板'!$B$7+R1469*'114成績輸入與落點儀表板'!$B$8+S1469*'114成績輸入與落點儀表板'!$B$9+T1469*'114成績輸入與落點儀表板'!$B$10+U1469*'114成績輸入與落點儀表板'!$B$11+V1469*'114成績輸入與落點儀表板'!$B$12+W1469*'114成績輸入與落點儀表板'!$B$13+X1469*'114成績輸入與落點儀表板'!$B$14+Y1469*'114成績輸入與落點儀表板'!$B$15+Z1469*'114成績輸入與落點儀表板'!$B$16</f>
        <v>0</v>
      </c>
      <c r="I1469" s="8">
        <f t="shared" si="44"/>
        <v>-123</v>
      </c>
      <c r="J1469" s="2" t="str">
        <f t="shared" si="45"/>
        <v>FAIL</v>
      </c>
      <c r="K1469" s="17" t="str">
        <f>IF(AND(IF('114成績輸入與落點儀表板'!$C$2="必須採計",L1469&gt;0,IF('114成績輸入與落點儀表板'!$C$2="不可採計",L1469=0,TRUE)),IF('114成績輸入與落點儀表板'!$C$3="必須採計",M1469&gt;0,IF('114成績輸入與落點儀表板'!$C$3="不可採計",M1469=0,TRUE)),IF('114成績輸入與落點儀表板'!$C$4="必須採計",N1469&gt;0,IF('114成績輸入與落點儀表板'!$C$4="不可採計",N1469=0,TRUE)),IF('114成績輸入與落點儀表板'!$C$5="必須採計",O1469&gt;0,IF('114成績輸入與落點儀表板'!$C$5="不可採計",O1469=0,TRUE)),IF('114成績輸入與落點儀表板'!$C$6="必須採計",P1469&gt;0,IF('114成績輸入與落點儀表板'!$C$6="不可採計",P1469=0,TRUE)),IF('114成績輸入與落點儀表板'!$C$7="必須採計",Q1469&gt;0,IF('114成績輸入與落點儀表板'!$C$7="不可採計",Q1469=0,TRUE)),IF('114成績輸入與落點儀表板'!$C$8="必須採計",R1469&gt;0,IF('114成績輸入與落點儀表板'!$C$8="不可採計",R1469=0,TRUE)),IF('114成績輸入與落點儀表板'!$C$9="必須採計",S1469&gt;0,IF('114成績輸入與落點儀表板'!$C$9="不可採計",S1469=0,TRUE)),IF('114成績輸入與落點儀表板'!$C$10="必須採計",T1469&gt;0,IF('114成績輸入與落點儀表板'!$C$10="不可採計",T1469=0,TRUE)),IF('114成績輸入與落點儀表板'!$C$11="必須採計",U1469&gt;0,IF('114成績輸入與落點儀表板'!$C$11="不可採計",U1469=0,TRUE)),IF('114成績輸入與落點儀表板'!$C$12="必須採計",V1469&gt;0,IF('114成績輸入與落點儀表板'!$C$12="不可採計",V1469=0,TRUE)),IF('114成績輸入與落點儀表板'!$C$13="必須採計",W1469&gt;0,IF('114成績輸入與落點儀表板'!$C$13="不可採計",W1469=0,TRUE)),IF('114成績輸入與落點儀表板'!$C$14="必須採計",X1469&gt;0,IF('114成績輸入與落點儀表板'!$C$14="不可採計",X1469=0,TRUE)),IF('114成績輸入與落點儀表板'!$C$15="必須採計",Y1469&gt;0,IF('114成績輸入與落點儀表板'!$C$15="不可採計",Y1469=0,TRUE)),IF('114成績輸入與落點儀表板'!$C$16="必須採計",Z1469&gt;0,IF('114成績輸入與落點儀表板'!$C$16="不可採計",Z1469=0,TRUE))),"✅ 符合","❌ 不符合")</f>
        <v>✅ 符合</v>
      </c>
      <c r="L1469" s="15">
        <v>2</v>
      </c>
      <c r="M1469" s="15">
        <v>0</v>
      </c>
      <c r="N1469" s="15">
        <v>0</v>
      </c>
      <c r="O1469" s="15">
        <v>0</v>
      </c>
      <c r="P1469" s="15">
        <v>0</v>
      </c>
      <c r="Q1469" s="15">
        <v>0</v>
      </c>
      <c r="R1469" s="15">
        <v>0</v>
      </c>
      <c r="S1469" s="15">
        <v>1.5</v>
      </c>
      <c r="T1469" s="15">
        <v>2</v>
      </c>
      <c r="U1469" s="15">
        <v>0</v>
      </c>
      <c r="V1469" s="15">
        <v>0</v>
      </c>
      <c r="W1469" s="15">
        <v>0</v>
      </c>
      <c r="X1469" s="15">
        <v>0</v>
      </c>
      <c r="Y1469" s="15">
        <v>0</v>
      </c>
      <c r="Z1469" s="15">
        <v>0</v>
      </c>
    </row>
    <row r="1470" spans="1:26" ht="15.75" customHeight="1" x14ac:dyDescent="0.3">
      <c r="A1470" s="2" t="s">
        <v>3376</v>
      </c>
      <c r="B1470" s="6" t="s">
        <v>3266</v>
      </c>
      <c r="C1470" s="6" t="s">
        <v>147</v>
      </c>
      <c r="D1470" s="12" t="s">
        <v>134</v>
      </c>
      <c r="E1470" s="13" t="s">
        <v>3288</v>
      </c>
      <c r="F1470" s="2">
        <v>34</v>
      </c>
      <c r="G1470" s="15">
        <v>89</v>
      </c>
      <c r="H1470" s="7">
        <f>L1470*'114成績輸入與落點儀表板'!$B$2+M1470*'114成績輸入與落點儀表板'!$B$3+N1470*'114成績輸入與落點儀表板'!$B$4+O1470*'114成績輸入與落點儀表板'!$B$5+P1470*'114成績輸入與落點儀表板'!$B$6+Q1470*'114成績輸入與落點儀表板'!$B$7+R1470*'114成績輸入與落點儀表板'!$B$8+S1470*'114成績輸入與落點儀表板'!$B$9+T1470*'114成績輸入與落點儀表板'!$B$10+U1470*'114成績輸入與落點儀表板'!$B$11+V1470*'114成績輸入與落點儀表板'!$B$12+W1470*'114成績輸入與落點儀表板'!$B$13+X1470*'114成績輸入與落點儀表板'!$B$14+Y1470*'114成績輸入與落點儀表板'!$B$15+Z1470*'114成績輸入與落點儀表板'!$B$16</f>
        <v>0</v>
      </c>
      <c r="I1470" s="8">
        <f t="shared" si="44"/>
        <v>-89</v>
      </c>
      <c r="J1470" s="2" t="str">
        <f t="shared" si="45"/>
        <v>FAIL</v>
      </c>
      <c r="K1470" s="17" t="str">
        <f>IF(AND(IF('114成績輸入與落點儀表板'!$C$2="必須採計",L1470&gt;0,IF('114成績輸入與落點儀表板'!$C$2="不可採計",L1470=0,TRUE)),IF('114成績輸入與落點儀表板'!$C$3="必須採計",M1470&gt;0,IF('114成績輸入與落點儀表板'!$C$3="不可採計",M1470=0,TRUE)),IF('114成績輸入與落點儀表板'!$C$4="必須採計",N1470&gt;0,IF('114成績輸入與落點儀表板'!$C$4="不可採計",N1470=0,TRUE)),IF('114成績輸入與落點儀表板'!$C$5="必須採計",O1470&gt;0,IF('114成績輸入與落點儀表板'!$C$5="不可採計",O1470=0,TRUE)),IF('114成績輸入與落點儀表板'!$C$6="必須採計",P1470&gt;0,IF('114成績輸入與落點儀表板'!$C$6="不可採計",P1470=0,TRUE)),IF('114成績輸入與落點儀表板'!$C$7="必須採計",Q1470&gt;0,IF('114成績輸入與落點儀表板'!$C$7="不可採計",Q1470=0,TRUE)),IF('114成績輸入與落點儀表板'!$C$8="必須採計",R1470&gt;0,IF('114成績輸入與落點儀表板'!$C$8="不可採計",R1470=0,TRUE)),IF('114成績輸入與落點儀表板'!$C$9="必須採計",S1470&gt;0,IF('114成績輸入與落點儀表板'!$C$9="不可採計",S1470=0,TRUE)),IF('114成績輸入與落點儀表板'!$C$10="必須採計",T1470&gt;0,IF('114成績輸入與落點儀表板'!$C$10="不可採計",T1470=0,TRUE)),IF('114成績輸入與落點儀表板'!$C$11="必須採計",U1470&gt;0,IF('114成績輸入與落點儀表板'!$C$11="不可採計",U1470=0,TRUE)),IF('114成績輸入與落點儀表板'!$C$12="必須採計",V1470&gt;0,IF('114成績輸入與落點儀表板'!$C$12="不可採計",V1470=0,TRUE)),IF('114成績輸入與落點儀表板'!$C$13="必須採計",W1470&gt;0,IF('114成績輸入與落點儀表板'!$C$13="不可採計",W1470=0,TRUE)),IF('114成績輸入與落點儀表板'!$C$14="必須採計",X1470&gt;0,IF('114成績輸入與落點儀表板'!$C$14="不可採計",X1470=0,TRUE)),IF('114成績輸入與落點儀表板'!$C$15="必須採計",Y1470&gt;0,IF('114成績輸入與落點儀表板'!$C$15="不可採計",Y1470=0,TRUE)),IF('114成績輸入與落點儀表板'!$C$16="必須採計",Z1470&gt;0,IF('114成績輸入與落點儀表板'!$C$16="不可採計",Z1470=0,TRUE))),"✅ 符合","❌ 不符合")</f>
        <v>✅ 符合</v>
      </c>
      <c r="L1470" s="15">
        <v>1.5</v>
      </c>
      <c r="M1470" s="15">
        <v>2</v>
      </c>
      <c r="N1470" s="15">
        <v>0</v>
      </c>
      <c r="O1470" s="15">
        <v>0</v>
      </c>
      <c r="P1470" s="15">
        <v>0</v>
      </c>
      <c r="Q1470" s="15">
        <v>0</v>
      </c>
      <c r="R1470" s="15">
        <v>0</v>
      </c>
      <c r="S1470" s="15">
        <v>0</v>
      </c>
      <c r="T1470" s="15">
        <v>2</v>
      </c>
      <c r="U1470" s="15">
        <v>0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</row>
    <row r="1471" spans="1:26" ht="15.75" customHeight="1" x14ac:dyDescent="0.3">
      <c r="A1471" s="2" t="s">
        <v>3377</v>
      </c>
      <c r="B1471" s="6" t="s">
        <v>3266</v>
      </c>
      <c r="C1471" s="6" t="s">
        <v>4740</v>
      </c>
      <c r="D1471" s="12" t="s">
        <v>227</v>
      </c>
      <c r="E1471" s="13" t="s">
        <v>4741</v>
      </c>
      <c r="F1471" s="2">
        <v>28</v>
      </c>
      <c r="G1471" s="15">
        <v>92</v>
      </c>
      <c r="H1471" s="7">
        <f>L1471*'114成績輸入與落點儀表板'!$B$2+M1471*'114成績輸入與落點儀表板'!$B$3+N1471*'114成績輸入與落點儀表板'!$B$4+O1471*'114成績輸入與落點儀表板'!$B$5+P1471*'114成績輸入與落點儀表板'!$B$6+Q1471*'114成績輸入與落點儀表板'!$B$7+R1471*'114成績輸入與落點儀表板'!$B$8+S1471*'114成績輸入與落點儀表板'!$B$9+T1471*'114成績輸入與落點儀表板'!$B$10+U1471*'114成績輸入與落點儀表板'!$B$11+V1471*'114成績輸入與落點儀表板'!$B$12+W1471*'114成績輸入與落點儀表板'!$B$13+X1471*'114成績輸入與落點儀表板'!$B$14+Y1471*'114成績輸入與落點儀表板'!$B$15+Z1471*'114成績輸入與落點儀表板'!$B$16</f>
        <v>0</v>
      </c>
      <c r="I1471" s="8">
        <f t="shared" si="44"/>
        <v>-92</v>
      </c>
      <c r="J1471" s="2" t="str">
        <f t="shared" si="45"/>
        <v>FAIL</v>
      </c>
      <c r="K1471" s="17" t="str">
        <f>IF(AND(IF('114成績輸入與落點儀表板'!$C$2="必須採計",L1471&gt;0,IF('114成績輸入與落點儀表板'!$C$2="不可採計",L1471=0,TRUE)),IF('114成績輸入與落點儀表板'!$C$3="必須採計",M1471&gt;0,IF('114成績輸入與落點儀表板'!$C$3="不可採計",M1471=0,TRUE)),IF('114成績輸入與落點儀表板'!$C$4="必須採計",N1471&gt;0,IF('114成績輸入與落點儀表板'!$C$4="不可採計",N1471=0,TRUE)),IF('114成績輸入與落點儀表板'!$C$5="必須採計",O1471&gt;0,IF('114成績輸入與落點儀表板'!$C$5="不可採計",O1471=0,TRUE)),IF('114成績輸入與落點儀表板'!$C$6="必須採計",P1471&gt;0,IF('114成績輸入與落點儀表板'!$C$6="不可採計",P1471=0,TRUE)),IF('114成績輸入與落點儀表板'!$C$7="必須採計",Q1471&gt;0,IF('114成績輸入與落點儀表板'!$C$7="不可採計",Q1471=0,TRUE)),IF('114成績輸入與落點儀表板'!$C$8="必須採計",R1471&gt;0,IF('114成績輸入與落點儀表板'!$C$8="不可採計",R1471=0,TRUE)),IF('114成績輸入與落點儀表板'!$C$9="必須採計",S1471&gt;0,IF('114成績輸入與落點儀表板'!$C$9="不可採計",S1471=0,TRUE)),IF('114成績輸入與落點儀表板'!$C$10="必須採計",T1471&gt;0,IF('114成績輸入與落點儀表板'!$C$10="不可採計",T1471=0,TRUE)),IF('114成績輸入與落點儀表板'!$C$11="必須採計",U1471&gt;0,IF('114成績輸入與落點儀表板'!$C$11="不可採計",U1471=0,TRUE)),IF('114成績輸入與落點儀表板'!$C$12="必須採計",V1471&gt;0,IF('114成績輸入與落點儀表板'!$C$12="不可採計",V1471=0,TRUE)),IF('114成績輸入與落點儀表板'!$C$13="必須採計",W1471&gt;0,IF('114成績輸入與落點儀表板'!$C$13="不可採計",W1471=0,TRUE)),IF('114成績輸入與落點儀表板'!$C$14="必須採計",X1471&gt;0,IF('114成績輸入與落點儀表板'!$C$14="不可採計",X1471=0,TRUE)),IF('114成績輸入與落點儀表板'!$C$15="必須採計",Y1471&gt;0,IF('114成績輸入與落點儀表板'!$C$15="不可採計",Y1471=0,TRUE)),IF('114成績輸入與落點儀表板'!$C$16="必須採計",Z1471&gt;0,IF('114成績輸入與落點儀表板'!$C$16="不可採計",Z1471=0,TRUE))),"✅ 符合","❌ 不符合")</f>
        <v>✅ 符合</v>
      </c>
      <c r="L1471" s="15">
        <v>2</v>
      </c>
      <c r="M1471" s="15">
        <v>1</v>
      </c>
      <c r="N1471" s="15">
        <v>0</v>
      </c>
      <c r="O1471" s="15">
        <v>0</v>
      </c>
      <c r="P1471" s="15">
        <v>0</v>
      </c>
      <c r="Q1471" s="15">
        <v>0</v>
      </c>
      <c r="R1471" s="15">
        <v>0</v>
      </c>
      <c r="S1471" s="15">
        <v>0</v>
      </c>
      <c r="T1471" s="15">
        <v>1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</row>
    <row r="1472" spans="1:26" ht="15.75" customHeight="1" x14ac:dyDescent="0.3">
      <c r="A1472" s="2" t="s">
        <v>3379</v>
      </c>
      <c r="B1472" s="6" t="s">
        <v>3266</v>
      </c>
      <c r="C1472" s="6" t="s">
        <v>3296</v>
      </c>
      <c r="D1472" s="12" t="s">
        <v>227</v>
      </c>
      <c r="E1472" s="13" t="s">
        <v>3297</v>
      </c>
      <c r="F1472" s="2">
        <v>16</v>
      </c>
      <c r="G1472" s="15">
        <v>99.5</v>
      </c>
      <c r="H1472" s="7">
        <f>L1472*'114成績輸入與落點儀表板'!$B$2+M1472*'114成績輸入與落點儀表板'!$B$3+N1472*'114成績輸入與落點儀表板'!$B$4+O1472*'114成績輸入與落點儀表板'!$B$5+P1472*'114成績輸入與落點儀表板'!$B$6+Q1472*'114成績輸入與落點儀表板'!$B$7+R1472*'114成績輸入與落點儀表板'!$B$8+S1472*'114成績輸入與落點儀表板'!$B$9+T1472*'114成績輸入與落點儀表板'!$B$10+U1472*'114成績輸入與落點儀表板'!$B$11+V1472*'114成績輸入與落點儀表板'!$B$12+W1472*'114成績輸入與落點儀表板'!$B$13+X1472*'114成績輸入與落點儀表板'!$B$14+Y1472*'114成績輸入與落點儀表板'!$B$15+Z1472*'114成績輸入與落點儀表板'!$B$16</f>
        <v>0</v>
      </c>
      <c r="I1472" s="8">
        <f t="shared" si="44"/>
        <v>-99.5</v>
      </c>
      <c r="J1472" s="2" t="str">
        <f t="shared" si="45"/>
        <v>FAIL</v>
      </c>
      <c r="K1472" s="17" t="str">
        <f>IF(AND(IF('114成績輸入與落點儀表板'!$C$2="必須採計",L1472&gt;0,IF('114成績輸入與落點儀表板'!$C$2="不可採計",L1472=0,TRUE)),IF('114成績輸入與落點儀表板'!$C$3="必須採計",M1472&gt;0,IF('114成績輸入與落點儀表板'!$C$3="不可採計",M1472=0,TRUE)),IF('114成績輸入與落點儀表板'!$C$4="必須採計",N1472&gt;0,IF('114成績輸入與落點儀表板'!$C$4="不可採計",N1472=0,TRUE)),IF('114成績輸入與落點儀表板'!$C$5="必須採計",O1472&gt;0,IF('114成績輸入與落點儀表板'!$C$5="不可採計",O1472=0,TRUE)),IF('114成績輸入與落點儀表板'!$C$6="必須採計",P1472&gt;0,IF('114成績輸入與落點儀表板'!$C$6="不可採計",P1472=0,TRUE)),IF('114成績輸入與落點儀表板'!$C$7="必須採計",Q1472&gt;0,IF('114成績輸入與落點儀表板'!$C$7="不可採計",Q1472=0,TRUE)),IF('114成績輸入與落點儀表板'!$C$8="必須採計",R1472&gt;0,IF('114成績輸入與落點儀表板'!$C$8="不可採計",R1472=0,TRUE)),IF('114成績輸入與落點儀表板'!$C$9="必須採計",S1472&gt;0,IF('114成績輸入與落點儀表板'!$C$9="不可採計",S1472=0,TRUE)),IF('114成績輸入與落點儀表板'!$C$10="必須採計",T1472&gt;0,IF('114成績輸入與落點儀表板'!$C$10="不可採計",T1472=0,TRUE)),IF('114成績輸入與落點儀表板'!$C$11="必須採計",U1472&gt;0,IF('114成績輸入與落點儀表板'!$C$11="不可採計",U1472=0,TRUE)),IF('114成績輸入與落點儀表板'!$C$12="必須採計",V1472&gt;0,IF('114成績輸入與落點儀表板'!$C$12="不可採計",V1472=0,TRUE)),IF('114成績輸入與落點儀表板'!$C$13="必須採計",W1472&gt;0,IF('114成績輸入與落點儀表板'!$C$13="不可採計",W1472=0,TRUE)),IF('114成績輸入與落點儀表板'!$C$14="必須採計",X1472&gt;0,IF('114成績輸入與落點儀表板'!$C$14="不可採計",X1472=0,TRUE)),IF('114成績輸入與落點儀表板'!$C$15="必須採計",Y1472&gt;0,IF('114成績輸入與落點儀表板'!$C$15="不可採計",Y1472=0,TRUE)),IF('114成績輸入與落點儀表板'!$C$16="必須採計",Z1472&gt;0,IF('114成績輸入與落點儀表板'!$C$16="不可採計",Z1472=0,TRUE))),"✅ 符合","❌ 不符合")</f>
        <v>✅ 符合</v>
      </c>
      <c r="L1472" s="15">
        <v>2</v>
      </c>
      <c r="M1472" s="15">
        <v>1.5</v>
      </c>
      <c r="N1472" s="15">
        <v>0</v>
      </c>
      <c r="O1472" s="15">
        <v>0</v>
      </c>
      <c r="P1472" s="15">
        <v>0</v>
      </c>
      <c r="Q1472" s="15">
        <v>0</v>
      </c>
      <c r="R1472" s="15">
        <v>0</v>
      </c>
      <c r="S1472" s="15">
        <v>2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0</v>
      </c>
    </row>
    <row r="1473" spans="1:26" ht="15.75" customHeight="1" x14ac:dyDescent="0.3">
      <c r="A1473" s="2" t="s">
        <v>3381</v>
      </c>
      <c r="B1473" s="6" t="s">
        <v>3266</v>
      </c>
      <c r="C1473" s="6" t="s">
        <v>3299</v>
      </c>
      <c r="D1473" s="12" t="s">
        <v>227</v>
      </c>
      <c r="E1473" s="13" t="s">
        <v>1776</v>
      </c>
      <c r="F1473" s="2">
        <v>2</v>
      </c>
      <c r="G1473" s="15">
        <v>138.5</v>
      </c>
      <c r="H1473" s="7">
        <f>L1473*'114成績輸入與落點儀表板'!$B$2+M1473*'114成績輸入與落點儀表板'!$B$3+N1473*'114成績輸入與落點儀表板'!$B$4+O1473*'114成績輸入與落點儀表板'!$B$5+P1473*'114成績輸入與落點儀表板'!$B$6+Q1473*'114成績輸入與落點儀表板'!$B$7+R1473*'114成績輸入與落點儀表板'!$B$8+S1473*'114成績輸入與落點儀表板'!$B$9+T1473*'114成績輸入與落點儀表板'!$B$10+U1473*'114成績輸入與落點儀表板'!$B$11+V1473*'114成績輸入與落點儀表板'!$B$12+W1473*'114成績輸入與落點儀表板'!$B$13+X1473*'114成績輸入與落點儀表板'!$B$14+Y1473*'114成績輸入與落點儀表板'!$B$15+Z1473*'114成績輸入與落點儀表板'!$B$16</f>
        <v>0</v>
      </c>
      <c r="I1473" s="8">
        <f t="shared" si="44"/>
        <v>-138.5</v>
      </c>
      <c r="J1473" s="2" t="str">
        <f t="shared" si="45"/>
        <v>FAIL</v>
      </c>
      <c r="K1473" s="17" t="str">
        <f>IF(AND(IF('114成績輸入與落點儀表板'!$C$2="必須採計",L1473&gt;0,IF('114成績輸入與落點儀表板'!$C$2="不可採計",L1473=0,TRUE)),IF('114成績輸入與落點儀表板'!$C$3="必須採計",M1473&gt;0,IF('114成績輸入與落點儀表板'!$C$3="不可採計",M1473=0,TRUE)),IF('114成績輸入與落點儀表板'!$C$4="必須採計",N1473&gt;0,IF('114成績輸入與落點儀表板'!$C$4="不可採計",N1473=0,TRUE)),IF('114成績輸入與落點儀表板'!$C$5="必須採計",O1473&gt;0,IF('114成績輸入與落點儀表板'!$C$5="不可採計",O1473=0,TRUE)),IF('114成績輸入與落點儀表板'!$C$6="必須採計",P1473&gt;0,IF('114成績輸入與落點儀表板'!$C$6="不可採計",P1473=0,TRUE)),IF('114成績輸入與落點儀表板'!$C$7="必須採計",Q1473&gt;0,IF('114成績輸入與落點儀表板'!$C$7="不可採計",Q1473=0,TRUE)),IF('114成績輸入與落點儀表板'!$C$8="必須採計",R1473&gt;0,IF('114成績輸入與落點儀表板'!$C$8="不可採計",R1473=0,TRUE)),IF('114成績輸入與落點儀表板'!$C$9="必須採計",S1473&gt;0,IF('114成績輸入與落點儀表板'!$C$9="不可採計",S1473=0,TRUE)),IF('114成績輸入與落點儀表板'!$C$10="必須採計",T1473&gt;0,IF('114成績輸入與落點儀表板'!$C$10="不可採計",T1473=0,TRUE)),IF('114成績輸入與落點儀表板'!$C$11="必須採計",U1473&gt;0,IF('114成績輸入與落點儀表板'!$C$11="不可採計",U1473=0,TRUE)),IF('114成績輸入與落點儀表板'!$C$12="必須採計",V1473&gt;0,IF('114成績輸入與落點儀表板'!$C$12="不可採計",V1473=0,TRUE)),IF('114成績輸入與落點儀表板'!$C$13="必須採計",W1473&gt;0,IF('114成績輸入與落點儀表板'!$C$13="不可採計",W1473=0,TRUE)),IF('114成績輸入與落點儀表板'!$C$14="必須採計",X1473&gt;0,IF('114成績輸入與落點儀表板'!$C$14="不可採計",X1473=0,TRUE)),IF('114成績輸入與落點儀表板'!$C$15="必須採計",Y1473&gt;0,IF('114成績輸入與落點儀表板'!$C$15="不可採計",Y1473=0,TRUE)),IF('114成績輸入與落點儀表板'!$C$16="必須採計",Z1473&gt;0,IF('114成績輸入與落點儀表板'!$C$16="不可採計",Z1473=0,TRUE))),"✅ 符合","❌ 不符合")</f>
        <v>✅ 符合</v>
      </c>
      <c r="L1473" s="15">
        <v>2</v>
      </c>
      <c r="M1473" s="15">
        <v>1.5</v>
      </c>
      <c r="N1473" s="15">
        <v>0</v>
      </c>
      <c r="O1473" s="15">
        <v>0</v>
      </c>
      <c r="P1473" s="15">
        <v>0</v>
      </c>
      <c r="Q1473" s="15">
        <v>0</v>
      </c>
      <c r="R1473" s="15">
        <v>0</v>
      </c>
      <c r="S1473" s="15">
        <v>0</v>
      </c>
      <c r="T1473" s="15">
        <v>0</v>
      </c>
      <c r="U1473" s="15">
        <v>2</v>
      </c>
      <c r="V1473" s="15">
        <v>0</v>
      </c>
      <c r="W1473" s="15">
        <v>0</v>
      </c>
      <c r="X1473" s="15">
        <v>0</v>
      </c>
      <c r="Y1473" s="15">
        <v>0</v>
      </c>
      <c r="Z1473" s="15">
        <v>0</v>
      </c>
    </row>
    <row r="1474" spans="1:26" ht="15.75" customHeight="1" x14ac:dyDescent="0.3">
      <c r="A1474" s="2" t="s">
        <v>3383</v>
      </c>
      <c r="B1474" s="6" t="s">
        <v>3266</v>
      </c>
      <c r="C1474" s="6" t="s">
        <v>5539</v>
      </c>
      <c r="D1474" s="12" t="s">
        <v>4062</v>
      </c>
      <c r="E1474" s="13" t="s">
        <v>1771</v>
      </c>
      <c r="F1474" s="2">
        <v>1</v>
      </c>
      <c r="G1474" s="15">
        <v>126</v>
      </c>
      <c r="H1474" s="7">
        <f>L1474*'114成績輸入與落點儀表板'!$B$2+M1474*'114成績輸入與落點儀表板'!$B$3+N1474*'114成績輸入與落點儀表板'!$B$4+O1474*'114成績輸入與落點儀表板'!$B$5+P1474*'114成績輸入與落點儀表板'!$B$6+Q1474*'114成績輸入與落點儀表板'!$B$7+R1474*'114成績輸入與落點儀表板'!$B$8+S1474*'114成績輸入與落點儀表板'!$B$9+T1474*'114成績輸入與落點儀表板'!$B$10+U1474*'114成績輸入與落點儀表板'!$B$11+V1474*'114成績輸入與落點儀表板'!$B$12+W1474*'114成績輸入與落點儀表板'!$B$13+X1474*'114成績輸入與落點儀表板'!$B$14+Y1474*'114成績輸入與落點儀表板'!$B$15+Z1474*'114成績輸入與落點儀表板'!$B$16</f>
        <v>0</v>
      </c>
      <c r="I1474" s="8">
        <f t="shared" ref="I1474:I1537" si="46">IF(G1474="","",H1474-G1474)</f>
        <v>-126</v>
      </c>
      <c r="J1474" s="2" t="str">
        <f t="shared" ref="J1474:J1537" si="47">IF(G1474="","無錄取資料",IF(I1474&gt;=0,"PASS","FAIL"))</f>
        <v>FAIL</v>
      </c>
      <c r="K1474" s="17" t="str">
        <f>IF(AND(IF('114成績輸入與落點儀表板'!$C$2="必須採計",L1474&gt;0,IF('114成績輸入與落點儀表板'!$C$2="不可採計",L1474=0,TRUE)),IF('114成績輸入與落點儀表板'!$C$3="必須採計",M1474&gt;0,IF('114成績輸入與落點儀表板'!$C$3="不可採計",M1474=0,TRUE)),IF('114成績輸入與落點儀表板'!$C$4="必須採計",N1474&gt;0,IF('114成績輸入與落點儀表板'!$C$4="不可採計",N1474=0,TRUE)),IF('114成績輸入與落點儀表板'!$C$5="必須採計",O1474&gt;0,IF('114成績輸入與落點儀表板'!$C$5="不可採計",O1474=0,TRUE)),IF('114成績輸入與落點儀表板'!$C$6="必須採計",P1474&gt;0,IF('114成績輸入與落點儀表板'!$C$6="不可採計",P1474=0,TRUE)),IF('114成績輸入與落點儀表板'!$C$7="必須採計",Q1474&gt;0,IF('114成績輸入與落點儀表板'!$C$7="不可採計",Q1474=0,TRUE)),IF('114成績輸入與落點儀表板'!$C$8="必須採計",R1474&gt;0,IF('114成績輸入與落點儀表板'!$C$8="不可採計",R1474=0,TRUE)),IF('114成績輸入與落點儀表板'!$C$9="必須採計",S1474&gt;0,IF('114成績輸入與落點儀表板'!$C$9="不可採計",S1474=0,TRUE)),IF('114成績輸入與落點儀表板'!$C$10="必須採計",T1474&gt;0,IF('114成績輸入與落點儀表板'!$C$10="不可採計",T1474=0,TRUE)),IF('114成績輸入與落點儀表板'!$C$11="必須採計",U1474&gt;0,IF('114成績輸入與落點儀表板'!$C$11="不可採計",U1474=0,TRUE)),IF('114成績輸入與落點儀表板'!$C$12="必須採計",V1474&gt;0,IF('114成績輸入與落點儀表板'!$C$12="不可採計",V1474=0,TRUE)),IF('114成績輸入與落點儀表板'!$C$13="必須採計",W1474&gt;0,IF('114成績輸入與落點儀表板'!$C$13="不可採計",W1474=0,TRUE)),IF('114成績輸入與落點儀表板'!$C$14="必須採計",X1474&gt;0,IF('114成績輸入與落點儀表板'!$C$14="不可採計",X1474=0,TRUE)),IF('114成績輸入與落點儀表板'!$C$15="必須採計",Y1474&gt;0,IF('114成績輸入與落點儀表板'!$C$15="不可採計",Y1474=0,TRUE)),IF('114成績輸入與落點儀表板'!$C$16="必須採計",Z1474&gt;0,IF('114成績輸入與落點儀表板'!$C$16="不可採計",Z1474=0,TRUE))),"✅ 符合","❌ 不符合")</f>
        <v>✅ 符合</v>
      </c>
      <c r="L1474" s="15">
        <v>2</v>
      </c>
      <c r="M1474" s="15">
        <v>1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0</v>
      </c>
      <c r="U1474" s="15">
        <v>2</v>
      </c>
      <c r="V1474" s="15">
        <v>0</v>
      </c>
      <c r="W1474" s="15">
        <v>0</v>
      </c>
      <c r="X1474" s="15">
        <v>0</v>
      </c>
      <c r="Y1474" s="15">
        <v>0</v>
      </c>
      <c r="Z1474" s="15">
        <v>0</v>
      </c>
    </row>
    <row r="1475" spans="1:26" ht="15.75" customHeight="1" x14ac:dyDescent="0.3">
      <c r="A1475" s="2" t="s">
        <v>3385</v>
      </c>
      <c r="B1475" s="6" t="s">
        <v>3266</v>
      </c>
      <c r="C1475" s="6" t="s">
        <v>6004</v>
      </c>
      <c r="D1475" s="12" t="s">
        <v>4062</v>
      </c>
      <c r="E1475" s="13" t="s">
        <v>4742</v>
      </c>
      <c r="F1475" s="2">
        <v>6</v>
      </c>
      <c r="G1475" s="15">
        <v>114</v>
      </c>
      <c r="H1475" s="7">
        <f>L1475*'114成績輸入與落點儀表板'!$B$2+M1475*'114成績輸入與落點儀表板'!$B$3+N1475*'114成績輸入與落點儀表板'!$B$4+O1475*'114成績輸入與落點儀表板'!$B$5+P1475*'114成績輸入與落點儀表板'!$B$6+Q1475*'114成績輸入與落點儀表板'!$B$7+R1475*'114成績輸入與落點儀表板'!$B$8+S1475*'114成績輸入與落點儀表板'!$B$9+T1475*'114成績輸入與落點儀表板'!$B$10+U1475*'114成績輸入與落點儀表板'!$B$11+V1475*'114成績輸入與落點儀表板'!$B$12+W1475*'114成績輸入與落點儀表板'!$B$13+X1475*'114成績輸入與落點儀表板'!$B$14+Y1475*'114成績輸入與落點儀表板'!$B$15+Z1475*'114成績輸入與落點儀表板'!$B$16</f>
        <v>0</v>
      </c>
      <c r="I1475" s="8">
        <f t="shared" si="46"/>
        <v>-114</v>
      </c>
      <c r="J1475" s="2" t="str">
        <f t="shared" si="47"/>
        <v>FAIL</v>
      </c>
      <c r="K1475" s="17" t="str">
        <f>IF(AND(IF('114成績輸入與落點儀表板'!$C$2="必須採計",L1475&gt;0,IF('114成績輸入與落點儀表板'!$C$2="不可採計",L1475=0,TRUE)),IF('114成績輸入與落點儀表板'!$C$3="必須採計",M1475&gt;0,IF('114成績輸入與落點儀表板'!$C$3="不可採計",M1475=0,TRUE)),IF('114成績輸入與落點儀表板'!$C$4="必須採計",N1475&gt;0,IF('114成績輸入與落點儀表板'!$C$4="不可採計",N1475=0,TRUE)),IF('114成績輸入與落點儀表板'!$C$5="必須採計",O1475&gt;0,IF('114成績輸入與落點儀表板'!$C$5="不可採計",O1475=0,TRUE)),IF('114成績輸入與落點儀表板'!$C$6="必須採計",P1475&gt;0,IF('114成績輸入與落點儀表板'!$C$6="不可採計",P1475=0,TRUE)),IF('114成績輸入與落點儀表板'!$C$7="必須採計",Q1475&gt;0,IF('114成績輸入與落點儀表板'!$C$7="不可採計",Q1475=0,TRUE)),IF('114成績輸入與落點儀表板'!$C$8="必須採計",R1475&gt;0,IF('114成績輸入與落點儀表板'!$C$8="不可採計",R1475=0,TRUE)),IF('114成績輸入與落點儀表板'!$C$9="必須採計",S1475&gt;0,IF('114成績輸入與落點儀表板'!$C$9="不可採計",S1475=0,TRUE)),IF('114成績輸入與落點儀表板'!$C$10="必須採計",T1475&gt;0,IF('114成績輸入與落點儀表板'!$C$10="不可採計",T1475=0,TRUE)),IF('114成績輸入與落點儀表板'!$C$11="必須採計",U1475&gt;0,IF('114成績輸入與落點儀表板'!$C$11="不可採計",U1475=0,TRUE)),IF('114成績輸入與落點儀表板'!$C$12="必須採計",V1475&gt;0,IF('114成績輸入與落點儀表板'!$C$12="不可採計",V1475=0,TRUE)),IF('114成績輸入與落點儀表板'!$C$13="必須採計",W1475&gt;0,IF('114成績輸入與落點儀表板'!$C$13="不可採計",W1475=0,TRUE)),IF('114成績輸入與落點儀表板'!$C$14="必須採計",X1475&gt;0,IF('114成績輸入與落點儀表板'!$C$14="不可採計",X1475=0,TRUE)),IF('114成績輸入與落點儀表板'!$C$15="必須採計",Y1475&gt;0,IF('114成績輸入與落點儀表板'!$C$15="不可採計",Y1475=0,TRUE)),IF('114成績輸入與落點儀表板'!$C$16="必須採計",Z1475&gt;0,IF('114成績輸入與落點儀表板'!$C$16="不可採計",Z1475=0,TRUE))),"✅ 符合","❌ 不符合")</f>
        <v>✅ 符合</v>
      </c>
      <c r="L1475" s="15">
        <v>2</v>
      </c>
      <c r="M1475" s="15">
        <v>1</v>
      </c>
      <c r="N1475" s="15">
        <v>0</v>
      </c>
      <c r="O1475" s="15">
        <v>0</v>
      </c>
      <c r="P1475" s="15">
        <v>0</v>
      </c>
      <c r="Q1475" s="15">
        <v>0</v>
      </c>
      <c r="R1475" s="15">
        <v>0</v>
      </c>
      <c r="S1475" s="15">
        <v>2</v>
      </c>
      <c r="T1475" s="15">
        <v>0</v>
      </c>
      <c r="U1475" s="15">
        <v>0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</row>
    <row r="1476" spans="1:26" ht="15.75" customHeight="1" x14ac:dyDescent="0.3">
      <c r="A1476" s="2" t="s">
        <v>3388</v>
      </c>
      <c r="B1476" s="6" t="s">
        <v>3266</v>
      </c>
      <c r="C1476" s="6" t="s">
        <v>5541</v>
      </c>
      <c r="D1476" s="12" t="s">
        <v>4062</v>
      </c>
      <c r="E1476" s="13" t="s">
        <v>1720</v>
      </c>
      <c r="F1476" s="2">
        <v>10</v>
      </c>
      <c r="G1476" s="15">
        <v>101</v>
      </c>
      <c r="H1476" s="7">
        <f>L1476*'114成績輸入與落點儀表板'!$B$2+M1476*'114成績輸入與落點儀表板'!$B$3+N1476*'114成績輸入與落點儀表板'!$B$4+O1476*'114成績輸入與落點儀表板'!$B$5+P1476*'114成績輸入與落點儀表板'!$B$6+Q1476*'114成績輸入與落點儀表板'!$B$7+R1476*'114成績輸入與落點儀表板'!$B$8+S1476*'114成績輸入與落點儀表板'!$B$9+T1476*'114成績輸入與落點儀表板'!$B$10+U1476*'114成績輸入與落點儀表板'!$B$11+V1476*'114成績輸入與落點儀表板'!$B$12+W1476*'114成績輸入與落點儀表板'!$B$13+X1476*'114成績輸入與落點儀表板'!$B$14+Y1476*'114成績輸入與落點儀表板'!$B$15+Z1476*'114成績輸入與落點儀表板'!$B$16</f>
        <v>0</v>
      </c>
      <c r="I1476" s="8">
        <f t="shared" si="46"/>
        <v>-101</v>
      </c>
      <c r="J1476" s="2" t="str">
        <f t="shared" si="47"/>
        <v>FAIL</v>
      </c>
      <c r="K1476" s="17" t="str">
        <f>IF(AND(IF('114成績輸入與落點儀表板'!$C$2="必須採計",L1476&gt;0,IF('114成績輸入與落點儀表板'!$C$2="不可採計",L1476=0,TRUE)),IF('114成績輸入與落點儀表板'!$C$3="必須採計",M1476&gt;0,IF('114成績輸入與落點儀表板'!$C$3="不可採計",M1476=0,TRUE)),IF('114成績輸入與落點儀表板'!$C$4="必須採計",N1476&gt;0,IF('114成績輸入與落點儀表板'!$C$4="不可採計",N1476=0,TRUE)),IF('114成績輸入與落點儀表板'!$C$5="必須採計",O1476&gt;0,IF('114成績輸入與落點儀表板'!$C$5="不可採計",O1476=0,TRUE)),IF('114成績輸入與落點儀表板'!$C$6="必須採計",P1476&gt;0,IF('114成績輸入與落點儀表板'!$C$6="不可採計",P1476=0,TRUE)),IF('114成績輸入與落點儀表板'!$C$7="必須採計",Q1476&gt;0,IF('114成績輸入與落點儀表板'!$C$7="不可採計",Q1476=0,TRUE)),IF('114成績輸入與落點儀表板'!$C$8="必須採計",R1476&gt;0,IF('114成績輸入與落點儀表板'!$C$8="不可採計",R1476=0,TRUE)),IF('114成績輸入與落點儀表板'!$C$9="必須採計",S1476&gt;0,IF('114成績輸入與落點儀表板'!$C$9="不可採計",S1476=0,TRUE)),IF('114成績輸入與落點儀表板'!$C$10="必須採計",T1476&gt;0,IF('114成績輸入與落點儀表板'!$C$10="不可採計",T1476=0,TRUE)),IF('114成績輸入與落點儀表板'!$C$11="必須採計",U1476&gt;0,IF('114成績輸入與落點儀表板'!$C$11="不可採計",U1476=0,TRUE)),IF('114成績輸入與落點儀表板'!$C$12="必須採計",V1476&gt;0,IF('114成績輸入與落點儀表板'!$C$12="不可採計",V1476=0,TRUE)),IF('114成績輸入與落點儀表板'!$C$13="必須採計",W1476&gt;0,IF('114成績輸入與落點儀表板'!$C$13="不可採計",W1476=0,TRUE)),IF('114成績輸入與落點儀表板'!$C$14="必須採計",X1476&gt;0,IF('114成績輸入與落點儀表板'!$C$14="不可採計",X1476=0,TRUE)),IF('114成績輸入與落點儀表板'!$C$15="必須採計",Y1476&gt;0,IF('114成績輸入與落點儀表板'!$C$15="不可採計",Y1476=0,TRUE)),IF('114成績輸入與落點儀表板'!$C$16="必須採計",Z1476&gt;0,IF('114成績輸入與落點儀表板'!$C$16="不可採計",Z1476=0,TRUE))),"✅ 符合","❌ 不符合")</f>
        <v>✅ 符合</v>
      </c>
      <c r="L1476" s="15">
        <v>2</v>
      </c>
      <c r="M1476" s="15">
        <v>1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2</v>
      </c>
      <c r="U1476" s="15">
        <v>0</v>
      </c>
      <c r="V1476" s="15">
        <v>0</v>
      </c>
      <c r="W1476" s="15">
        <v>0</v>
      </c>
      <c r="X1476" s="15">
        <v>0</v>
      </c>
      <c r="Y1476" s="15">
        <v>0</v>
      </c>
      <c r="Z1476" s="15">
        <v>0</v>
      </c>
    </row>
    <row r="1477" spans="1:26" ht="15.75" customHeight="1" x14ac:dyDescent="0.3">
      <c r="A1477" s="2" t="s">
        <v>3390</v>
      </c>
      <c r="B1477" s="13" t="s">
        <v>3266</v>
      </c>
      <c r="C1477" s="13" t="s">
        <v>3301</v>
      </c>
      <c r="D1477" s="12" t="s">
        <v>227</v>
      </c>
      <c r="E1477" s="13" t="s">
        <v>3302</v>
      </c>
      <c r="F1477" s="2">
        <v>6</v>
      </c>
      <c r="G1477" s="15">
        <v>125</v>
      </c>
      <c r="H1477" s="7">
        <f>L1477*'114成績輸入與落點儀表板'!$B$2+M1477*'114成績輸入與落點儀表板'!$B$3+N1477*'114成績輸入與落點儀表板'!$B$4+O1477*'114成績輸入與落點儀表板'!$B$5+P1477*'114成績輸入與落點儀表板'!$B$6+Q1477*'114成績輸入與落點儀表板'!$B$7+R1477*'114成績輸入與落點儀表板'!$B$8+S1477*'114成績輸入與落點儀表板'!$B$9+T1477*'114成績輸入與落點儀表板'!$B$10+U1477*'114成績輸入與落點儀表板'!$B$11+V1477*'114成績輸入與落點儀表板'!$B$12+W1477*'114成績輸入與落點儀表板'!$B$13+X1477*'114成績輸入與落點儀表板'!$B$14+Y1477*'114成績輸入與落點儀表板'!$B$15+Z1477*'114成績輸入與落點儀表板'!$B$16</f>
        <v>0</v>
      </c>
      <c r="I1477" s="8">
        <f t="shared" si="46"/>
        <v>-125</v>
      </c>
      <c r="J1477" s="2" t="str">
        <f t="shared" si="47"/>
        <v>FAIL</v>
      </c>
      <c r="K1477" s="17" t="str">
        <f>IF(AND(IF('114成績輸入與落點儀表板'!$C$2="必須採計",L1477&gt;0,IF('114成績輸入與落點儀表板'!$C$2="不可採計",L1477=0,TRUE)),IF('114成績輸入與落點儀表板'!$C$3="必須採計",M1477&gt;0,IF('114成績輸入與落點儀表板'!$C$3="不可採計",M1477=0,TRUE)),IF('114成績輸入與落點儀表板'!$C$4="必須採計",N1477&gt;0,IF('114成績輸入與落點儀表板'!$C$4="不可採計",N1477=0,TRUE)),IF('114成績輸入與落點儀表板'!$C$5="必須採計",O1477&gt;0,IF('114成績輸入與落點儀表板'!$C$5="不可採計",O1477=0,TRUE)),IF('114成績輸入與落點儀表板'!$C$6="必須採計",P1477&gt;0,IF('114成績輸入與落點儀表板'!$C$6="不可採計",P1477=0,TRUE)),IF('114成績輸入與落點儀表板'!$C$7="必須採計",Q1477&gt;0,IF('114成績輸入與落點儀表板'!$C$7="不可採計",Q1477=0,TRUE)),IF('114成績輸入與落點儀表板'!$C$8="必須採計",R1477&gt;0,IF('114成績輸入與落點儀表板'!$C$8="不可採計",R1477=0,TRUE)),IF('114成績輸入與落點儀表板'!$C$9="必須採計",S1477&gt;0,IF('114成績輸入與落點儀表板'!$C$9="不可採計",S1477=0,TRUE)),IF('114成績輸入與落點儀表板'!$C$10="必須採計",T1477&gt;0,IF('114成績輸入與落點儀表板'!$C$10="不可採計",T1477=0,TRUE)),IF('114成績輸入與落點儀表板'!$C$11="必須採計",U1477&gt;0,IF('114成績輸入與落點儀表板'!$C$11="不可採計",U1477=0,TRUE)),IF('114成績輸入與落點儀表板'!$C$12="必須採計",V1477&gt;0,IF('114成績輸入與落點儀表板'!$C$12="不可採計",V1477=0,TRUE)),IF('114成績輸入與落點儀表板'!$C$13="必須採計",W1477&gt;0,IF('114成績輸入與落點儀表板'!$C$13="不可採計",W1477=0,TRUE)),IF('114成績輸入與落點儀表板'!$C$14="必須採計",X1477&gt;0,IF('114成績輸入與落點儀表板'!$C$14="不可採計",X1477=0,TRUE)),IF('114成績輸入與落點儀表板'!$C$15="必須採計",Y1477&gt;0,IF('114成績輸入與落點儀表板'!$C$15="不可採計",Y1477=0,TRUE)),IF('114成績輸入與落點儀表板'!$C$16="必須採計",Z1477&gt;0,IF('114成績輸入與落點儀表板'!$C$16="不可採計",Z1477=0,TRUE))),"✅ 符合","❌ 不符合")</f>
        <v>✅ 符合</v>
      </c>
      <c r="L1477" s="15">
        <v>2</v>
      </c>
      <c r="M1477" s="15">
        <v>0</v>
      </c>
      <c r="N1477" s="15">
        <v>0</v>
      </c>
      <c r="O1477" s="15">
        <v>0</v>
      </c>
      <c r="P1477" s="15">
        <v>0</v>
      </c>
      <c r="Q1477" s="15">
        <v>0</v>
      </c>
      <c r="R1477" s="15">
        <v>0</v>
      </c>
      <c r="S1477" s="15">
        <v>1.5</v>
      </c>
      <c r="T1477" s="15">
        <v>0</v>
      </c>
      <c r="U1477" s="15">
        <v>0</v>
      </c>
      <c r="V1477" s="15">
        <v>0</v>
      </c>
      <c r="W1477" s="15">
        <v>0</v>
      </c>
      <c r="X1477" s="15">
        <v>0</v>
      </c>
      <c r="Y1477" s="15">
        <v>2</v>
      </c>
      <c r="Z1477" s="15">
        <v>0</v>
      </c>
    </row>
    <row r="1478" spans="1:26" ht="15.75" customHeight="1" x14ac:dyDescent="0.3">
      <c r="A1478" s="2" t="s">
        <v>5520</v>
      </c>
      <c r="B1478" s="13" t="s">
        <v>3266</v>
      </c>
      <c r="C1478" s="13" t="s">
        <v>3304</v>
      </c>
      <c r="D1478" s="12" t="s">
        <v>227</v>
      </c>
      <c r="E1478" s="13" t="s">
        <v>3305</v>
      </c>
      <c r="F1478" s="2">
        <v>1</v>
      </c>
      <c r="G1478" s="15">
        <v>160</v>
      </c>
      <c r="H1478" s="7">
        <f>L1478*'114成績輸入與落點儀表板'!$B$2+M1478*'114成績輸入與落點儀表板'!$B$3+N1478*'114成績輸入與落點儀表板'!$B$4+O1478*'114成績輸入與落點儀表板'!$B$5+P1478*'114成績輸入與落點儀表板'!$B$6+Q1478*'114成績輸入與落點儀表板'!$B$7+R1478*'114成績輸入與落點儀表板'!$B$8+S1478*'114成績輸入與落點儀表板'!$B$9+T1478*'114成績輸入與落點儀表板'!$B$10+U1478*'114成績輸入與落點儀表板'!$B$11+V1478*'114成績輸入與落點儀表板'!$B$12+W1478*'114成績輸入與落點儀表板'!$B$13+X1478*'114成績輸入與落點儀表板'!$B$14+Y1478*'114成績輸入與落點儀表板'!$B$15+Z1478*'114成績輸入與落點儀表板'!$B$16</f>
        <v>0</v>
      </c>
      <c r="I1478" s="8">
        <f t="shared" si="46"/>
        <v>-160</v>
      </c>
      <c r="J1478" s="2" t="str">
        <f t="shared" si="47"/>
        <v>FAIL</v>
      </c>
      <c r="K1478" s="17" t="str">
        <f>IF(AND(IF('114成績輸入與落點儀表板'!$C$2="必須採計",L1478&gt;0,IF('114成績輸入與落點儀表板'!$C$2="不可採計",L1478=0,TRUE)),IF('114成績輸入與落點儀表板'!$C$3="必須採計",M1478&gt;0,IF('114成績輸入與落點儀表板'!$C$3="不可採計",M1478=0,TRUE)),IF('114成績輸入與落點儀表板'!$C$4="必須採計",N1478&gt;0,IF('114成績輸入與落點儀表板'!$C$4="不可採計",N1478=0,TRUE)),IF('114成績輸入與落點儀表板'!$C$5="必須採計",O1478&gt;0,IF('114成績輸入與落點儀表板'!$C$5="不可採計",O1478=0,TRUE)),IF('114成績輸入與落點儀表板'!$C$6="必須採計",P1478&gt;0,IF('114成績輸入與落點儀表板'!$C$6="不可採計",P1478=0,TRUE)),IF('114成績輸入與落點儀表板'!$C$7="必須採計",Q1478&gt;0,IF('114成績輸入與落點儀表板'!$C$7="不可採計",Q1478=0,TRUE)),IF('114成績輸入與落點儀表板'!$C$8="必須採計",R1478&gt;0,IF('114成績輸入與落點儀表板'!$C$8="不可採計",R1478=0,TRUE)),IF('114成績輸入與落點儀表板'!$C$9="必須採計",S1478&gt;0,IF('114成績輸入與落點儀表板'!$C$9="不可採計",S1478=0,TRUE)),IF('114成績輸入與落點儀表板'!$C$10="必須採計",T1478&gt;0,IF('114成績輸入與落點儀表板'!$C$10="不可採計",T1478=0,TRUE)),IF('114成績輸入與落點儀表板'!$C$11="必須採計",U1478&gt;0,IF('114成績輸入與落點儀表板'!$C$11="不可採計",U1478=0,TRUE)),IF('114成績輸入與落點儀表板'!$C$12="必須採計",V1478&gt;0,IF('114成績輸入與落點儀表板'!$C$12="不可採計",V1478=0,TRUE)),IF('114成績輸入與落點儀表板'!$C$13="必須採計",W1478&gt;0,IF('114成績輸入與落點儀表板'!$C$13="不可採計",W1478=0,TRUE)),IF('114成績輸入與落點儀表板'!$C$14="必須採計",X1478&gt;0,IF('114成績輸入與落點儀表板'!$C$14="不可採計",X1478=0,TRUE)),IF('114成績輸入與落點儀表板'!$C$15="必須採計",Y1478&gt;0,IF('114成績輸入與落點儀表板'!$C$15="不可採計",Y1478=0,TRUE)),IF('114成績輸入與落點儀表板'!$C$16="必須採計",Z1478&gt;0,IF('114成績輸入與落點儀表板'!$C$16="不可採計",Z1478=0,TRUE))),"✅ 符合","❌ 不符合")</f>
        <v>✅ 符合</v>
      </c>
      <c r="L1478" s="15">
        <v>2</v>
      </c>
      <c r="M1478" s="15">
        <v>0</v>
      </c>
      <c r="N1478" s="15">
        <v>0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1.5</v>
      </c>
      <c r="X1478" s="15">
        <v>2</v>
      </c>
      <c r="Y1478" s="15">
        <v>0</v>
      </c>
      <c r="Z1478" s="15">
        <v>0</v>
      </c>
    </row>
    <row r="1479" spans="1:26" ht="15.75" customHeight="1" x14ac:dyDescent="0.3">
      <c r="A1479" s="2" t="s">
        <v>4749</v>
      </c>
      <c r="B1479" s="13" t="s">
        <v>3266</v>
      </c>
      <c r="C1479" s="13" t="s">
        <v>3307</v>
      </c>
      <c r="D1479" s="12" t="s">
        <v>4057</v>
      </c>
      <c r="E1479" s="13" t="s">
        <v>6005</v>
      </c>
      <c r="F1479" s="2">
        <v>14</v>
      </c>
      <c r="G1479" s="15">
        <v>101</v>
      </c>
      <c r="H1479" s="7">
        <f>L1479*'114成績輸入與落點儀表板'!$B$2+M1479*'114成績輸入與落點儀表板'!$B$3+N1479*'114成績輸入與落點儀表板'!$B$4+O1479*'114成績輸入與落點儀表板'!$B$5+P1479*'114成績輸入與落點儀表板'!$B$6+Q1479*'114成績輸入與落點儀表板'!$B$7+R1479*'114成績輸入與落點儀表板'!$B$8+S1479*'114成績輸入與落點儀表板'!$B$9+T1479*'114成績輸入與落點儀表板'!$B$10+U1479*'114成績輸入與落點儀表板'!$B$11+V1479*'114成績輸入與落點儀表板'!$B$12+W1479*'114成績輸入與落點儀表板'!$B$13+X1479*'114成績輸入與落點儀表板'!$B$14+Y1479*'114成績輸入與落點儀表板'!$B$15+Z1479*'114成績輸入與落點儀表板'!$B$16</f>
        <v>0</v>
      </c>
      <c r="I1479" s="8">
        <f t="shared" si="46"/>
        <v>-101</v>
      </c>
      <c r="J1479" s="2" t="str">
        <f t="shared" si="47"/>
        <v>FAIL</v>
      </c>
      <c r="K1479" s="17" t="str">
        <f>IF(AND(IF('114成績輸入與落點儀表板'!$C$2="必須採計",L1479&gt;0,IF('114成績輸入與落點儀表板'!$C$2="不可採計",L1479=0,TRUE)),IF('114成績輸入與落點儀表板'!$C$3="必須採計",M1479&gt;0,IF('114成績輸入與落點儀表板'!$C$3="不可採計",M1479=0,TRUE)),IF('114成績輸入與落點儀表板'!$C$4="必須採計",N1479&gt;0,IF('114成績輸入與落點儀表板'!$C$4="不可採計",N1479=0,TRUE)),IF('114成績輸入與落點儀表板'!$C$5="必須採計",O1479&gt;0,IF('114成績輸入與落點儀表板'!$C$5="不可採計",O1479=0,TRUE)),IF('114成績輸入與落點儀表板'!$C$6="必須採計",P1479&gt;0,IF('114成績輸入與落點儀表板'!$C$6="不可採計",P1479=0,TRUE)),IF('114成績輸入與落點儀表板'!$C$7="必須採計",Q1479&gt;0,IF('114成績輸入與落點儀表板'!$C$7="不可採計",Q1479=0,TRUE)),IF('114成績輸入與落點儀表板'!$C$8="必須採計",R1479&gt;0,IF('114成績輸入與落點儀表板'!$C$8="不可採計",R1479=0,TRUE)),IF('114成績輸入與落點儀表板'!$C$9="必須採計",S1479&gt;0,IF('114成績輸入與落點儀表板'!$C$9="不可採計",S1479=0,TRUE)),IF('114成績輸入與落點儀表板'!$C$10="必須採計",T1479&gt;0,IF('114成績輸入與落點儀表板'!$C$10="不可採計",T1479=0,TRUE)),IF('114成績輸入與落點儀表板'!$C$11="必須採計",U1479&gt;0,IF('114成績輸入與落點儀表板'!$C$11="不可採計",U1479=0,TRUE)),IF('114成績輸入與落點儀表板'!$C$12="必須採計",V1479&gt;0,IF('114成績輸入與落點儀表板'!$C$12="不可採計",V1479=0,TRUE)),IF('114成績輸入與落點儀表板'!$C$13="必須採計",W1479&gt;0,IF('114成績輸入與落點儀表板'!$C$13="不可採計",W1479=0,TRUE)),IF('114成績輸入與落點儀表板'!$C$14="必須採計",X1479&gt;0,IF('114成績輸入與落點儀表板'!$C$14="不可採計",X1479=0,TRUE)),IF('114成績輸入與落點儀表板'!$C$15="必須採計",Y1479&gt;0,IF('114成績輸入與落點儀表板'!$C$15="不可採計",Y1479=0,TRUE)),IF('114成績輸入與落點儀表板'!$C$16="必須採計",Z1479&gt;0,IF('114成績輸入與落點儀表板'!$C$16="不可採計",Z1479=0,TRUE))),"✅ 符合","❌ 不符合")</f>
        <v>✅ 符合</v>
      </c>
      <c r="L1479" s="15">
        <v>1</v>
      </c>
      <c r="M1479" s="15">
        <v>0</v>
      </c>
      <c r="N1479" s="15">
        <v>0</v>
      </c>
      <c r="O1479" s="15">
        <v>0</v>
      </c>
      <c r="P1479" s="15">
        <v>0</v>
      </c>
      <c r="Q1479" s="15">
        <v>0</v>
      </c>
      <c r="R1479" s="15">
        <v>2</v>
      </c>
      <c r="S1479" s="15">
        <v>2</v>
      </c>
      <c r="T1479" s="15">
        <v>0</v>
      </c>
      <c r="U1479" s="15">
        <v>0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</row>
    <row r="1480" spans="1:26" ht="15.75" customHeight="1" x14ac:dyDescent="0.3">
      <c r="A1480" s="2" t="s">
        <v>3393</v>
      </c>
      <c r="B1480" s="6" t="s">
        <v>3266</v>
      </c>
      <c r="C1480" s="6" t="s">
        <v>3310</v>
      </c>
      <c r="D1480" s="12" t="s">
        <v>4057</v>
      </c>
      <c r="E1480" s="13" t="s">
        <v>6006</v>
      </c>
      <c r="F1480" s="2">
        <v>2</v>
      </c>
      <c r="G1480" s="15">
        <v>106</v>
      </c>
      <c r="H1480" s="7">
        <f>L1480*'114成績輸入與落點儀表板'!$B$2+M1480*'114成績輸入與落點儀表板'!$B$3+N1480*'114成績輸入與落點儀表板'!$B$4+O1480*'114成績輸入與落點儀表板'!$B$5+P1480*'114成績輸入與落點儀表板'!$B$6+Q1480*'114成績輸入與落點儀表板'!$B$7+R1480*'114成績輸入與落點儀表板'!$B$8+S1480*'114成績輸入與落點儀表板'!$B$9+T1480*'114成績輸入與落點儀表板'!$B$10+U1480*'114成績輸入與落點儀表板'!$B$11+V1480*'114成績輸入與落點儀表板'!$B$12+W1480*'114成績輸入與落點儀表板'!$B$13+X1480*'114成績輸入與落點儀表板'!$B$14+Y1480*'114成績輸入與落點儀表板'!$B$15+Z1480*'114成績輸入與落點儀表板'!$B$16</f>
        <v>0</v>
      </c>
      <c r="I1480" s="8">
        <f t="shared" si="46"/>
        <v>-106</v>
      </c>
      <c r="J1480" s="2" t="str">
        <f t="shared" si="47"/>
        <v>FAIL</v>
      </c>
      <c r="K1480" s="17" t="str">
        <f>IF(AND(IF('114成績輸入與落點儀表板'!$C$2="必須採計",L1480&gt;0,IF('114成績輸入與落點儀表板'!$C$2="不可採計",L1480=0,TRUE)),IF('114成績輸入與落點儀表板'!$C$3="必須採計",M1480&gt;0,IF('114成績輸入與落點儀表板'!$C$3="不可採計",M1480=0,TRUE)),IF('114成績輸入與落點儀表板'!$C$4="必須採計",N1480&gt;0,IF('114成績輸入與落點儀表板'!$C$4="不可採計",N1480=0,TRUE)),IF('114成績輸入與落點儀表板'!$C$5="必須採計",O1480&gt;0,IF('114成績輸入與落點儀表板'!$C$5="不可採計",O1480=0,TRUE)),IF('114成績輸入與落點儀表板'!$C$6="必須採計",P1480&gt;0,IF('114成績輸入與落點儀表板'!$C$6="不可採計",P1480=0,TRUE)),IF('114成績輸入與落點儀表板'!$C$7="必須採計",Q1480&gt;0,IF('114成績輸入與落點儀表板'!$C$7="不可採計",Q1480=0,TRUE)),IF('114成績輸入與落點儀表板'!$C$8="必須採計",R1480&gt;0,IF('114成績輸入與落點儀表板'!$C$8="不可採計",R1480=0,TRUE)),IF('114成績輸入與落點儀表板'!$C$9="必須採計",S1480&gt;0,IF('114成績輸入與落點儀表板'!$C$9="不可採計",S1480=0,TRUE)),IF('114成績輸入與落點儀表板'!$C$10="必須採計",T1480&gt;0,IF('114成績輸入與落點儀表板'!$C$10="不可採計",T1480=0,TRUE)),IF('114成績輸入與落點儀表板'!$C$11="必須採計",U1480&gt;0,IF('114成績輸入與落點儀表板'!$C$11="不可採計",U1480=0,TRUE)),IF('114成績輸入與落點儀表板'!$C$12="必須採計",V1480&gt;0,IF('114成績輸入與落點儀表板'!$C$12="不可採計",V1480=0,TRUE)),IF('114成績輸入與落點儀表板'!$C$13="必須採計",W1480&gt;0,IF('114成績輸入與落點儀表板'!$C$13="不可採計",W1480=0,TRUE)),IF('114成績輸入與落點儀表板'!$C$14="必須採計",X1480&gt;0,IF('114成績輸入與落點儀表板'!$C$14="不可採計",X1480=0,TRUE)),IF('114成績輸入與落點儀表板'!$C$15="必須採計",Y1480&gt;0,IF('114成績輸入與落點儀表板'!$C$15="不可採計",Y1480=0,TRUE)),IF('114成績輸入與落點儀表板'!$C$16="必須採計",Z1480&gt;0,IF('114成績輸入與落點儀表板'!$C$16="不可採計",Z1480=0,TRUE))),"✅ 符合","❌ 不符合")</f>
        <v>✅ 符合</v>
      </c>
      <c r="L1480" s="15">
        <v>1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2</v>
      </c>
      <c r="W1480" s="15">
        <v>2</v>
      </c>
      <c r="X1480" s="15">
        <v>0</v>
      </c>
      <c r="Y1480" s="15">
        <v>0</v>
      </c>
      <c r="Z1480" s="15">
        <v>0</v>
      </c>
    </row>
    <row r="1481" spans="1:26" ht="15.75" customHeight="1" x14ac:dyDescent="0.3">
      <c r="A1481" s="2" t="s">
        <v>3396</v>
      </c>
      <c r="B1481" s="6" t="s">
        <v>3266</v>
      </c>
      <c r="C1481" s="6" t="s">
        <v>1284</v>
      </c>
      <c r="D1481" s="12" t="s">
        <v>80</v>
      </c>
      <c r="E1481" s="13" t="s">
        <v>868</v>
      </c>
      <c r="F1481" s="2">
        <v>4</v>
      </c>
      <c r="G1481" s="15">
        <v>113</v>
      </c>
      <c r="H1481" s="7">
        <f>L1481*'114成績輸入與落點儀表板'!$B$2+M1481*'114成績輸入與落點儀表板'!$B$3+N1481*'114成績輸入與落點儀表板'!$B$4+O1481*'114成績輸入與落點儀表板'!$B$5+P1481*'114成績輸入與落點儀表板'!$B$6+Q1481*'114成績輸入與落點儀表板'!$B$7+R1481*'114成績輸入與落點儀表板'!$B$8+S1481*'114成績輸入與落點儀表板'!$B$9+T1481*'114成績輸入與落點儀表板'!$B$10+U1481*'114成績輸入與落點儀表板'!$B$11+V1481*'114成績輸入與落點儀表板'!$B$12+W1481*'114成績輸入與落點儀表板'!$B$13+X1481*'114成績輸入與落點儀表板'!$B$14+Y1481*'114成績輸入與落點儀表板'!$B$15+Z1481*'114成績輸入與落點儀表板'!$B$16</f>
        <v>0</v>
      </c>
      <c r="I1481" s="8">
        <f t="shared" si="46"/>
        <v>-113</v>
      </c>
      <c r="J1481" s="2" t="str">
        <f t="shared" si="47"/>
        <v>FAIL</v>
      </c>
      <c r="K1481" s="17" t="str">
        <f>IF(AND(IF('114成績輸入與落點儀表板'!$C$2="必須採計",L1481&gt;0,IF('114成績輸入與落點儀表板'!$C$2="不可採計",L1481=0,TRUE)),IF('114成績輸入與落點儀表板'!$C$3="必須採計",M1481&gt;0,IF('114成績輸入與落點儀表板'!$C$3="不可採計",M1481=0,TRUE)),IF('114成績輸入與落點儀表板'!$C$4="必須採計",N1481&gt;0,IF('114成績輸入與落點儀表板'!$C$4="不可採計",N1481=0,TRUE)),IF('114成績輸入與落點儀表板'!$C$5="必須採計",O1481&gt;0,IF('114成績輸入與落點儀表板'!$C$5="不可採計",O1481=0,TRUE)),IF('114成績輸入與落點儀表板'!$C$6="必須採計",P1481&gt;0,IF('114成績輸入與落點儀表板'!$C$6="不可採計",P1481=0,TRUE)),IF('114成績輸入與落點儀表板'!$C$7="必須採計",Q1481&gt;0,IF('114成績輸入與落點儀表板'!$C$7="不可採計",Q1481=0,TRUE)),IF('114成績輸入與落點儀表板'!$C$8="必須採計",R1481&gt;0,IF('114成績輸入與落點儀表板'!$C$8="不可採計",R1481=0,TRUE)),IF('114成績輸入與落點儀表板'!$C$9="必須採計",S1481&gt;0,IF('114成績輸入與落點儀表板'!$C$9="不可採計",S1481=0,TRUE)),IF('114成績輸入與落點儀表板'!$C$10="必須採計",T1481&gt;0,IF('114成績輸入與落點儀表板'!$C$10="不可採計",T1481=0,TRUE)),IF('114成績輸入與落點儀表板'!$C$11="必須採計",U1481&gt;0,IF('114成績輸入與落點儀表板'!$C$11="不可採計",U1481=0,TRUE)),IF('114成績輸入與落點儀表板'!$C$12="必須採計",V1481&gt;0,IF('114成績輸入與落點儀表板'!$C$12="不可採計",V1481=0,TRUE)),IF('114成績輸入與落點儀表板'!$C$13="必須採計",W1481&gt;0,IF('114成績輸入與落點儀表板'!$C$13="不可採計",W1481=0,TRUE)),IF('114成績輸入與落點儀表板'!$C$14="必須採計",X1481&gt;0,IF('114成績輸入與落點儀表板'!$C$14="不可採計",X1481=0,TRUE)),IF('114成績輸入與落點儀表板'!$C$15="必須採計",Y1481&gt;0,IF('114成績輸入與落點儀表板'!$C$15="不可採計",Y1481=0,TRUE)),IF('114成績輸入與落點儀表板'!$C$16="必須採計",Z1481&gt;0,IF('114成績輸入與落點儀表板'!$C$16="不可採計",Z1481=0,TRUE))),"✅ 符合","❌ 不符合")</f>
        <v>✅ 符合</v>
      </c>
      <c r="L1481" s="15">
        <v>2</v>
      </c>
      <c r="M1481" s="15">
        <v>1</v>
      </c>
      <c r="N1481" s="15">
        <v>0</v>
      </c>
      <c r="O1481" s="15">
        <v>0</v>
      </c>
      <c r="P1481" s="15">
        <v>0</v>
      </c>
      <c r="Q1481" s="15">
        <v>0</v>
      </c>
      <c r="R1481" s="15">
        <v>0</v>
      </c>
      <c r="S1481" s="15">
        <v>0</v>
      </c>
      <c r="T1481" s="15">
        <v>0</v>
      </c>
      <c r="U1481" s="15">
        <v>2</v>
      </c>
      <c r="V1481" s="15">
        <v>0</v>
      </c>
      <c r="W1481" s="15">
        <v>0</v>
      </c>
      <c r="X1481" s="15">
        <v>0</v>
      </c>
      <c r="Y1481" s="15">
        <v>0</v>
      </c>
      <c r="Z1481" s="15">
        <v>0</v>
      </c>
    </row>
    <row r="1482" spans="1:26" ht="15.75" customHeight="1" x14ac:dyDescent="0.3">
      <c r="A1482" s="2" t="s">
        <v>3398</v>
      </c>
      <c r="B1482" s="6" t="s">
        <v>3266</v>
      </c>
      <c r="C1482" s="6" t="s">
        <v>3317</v>
      </c>
      <c r="D1482" s="12" t="s">
        <v>227</v>
      </c>
      <c r="E1482" s="13" t="s">
        <v>602</v>
      </c>
      <c r="F1482" s="2">
        <v>2</v>
      </c>
      <c r="G1482" s="15">
        <v>93</v>
      </c>
      <c r="H1482" s="7">
        <f>L1482*'114成績輸入與落點儀表板'!$B$2+M1482*'114成績輸入與落點儀表板'!$B$3+N1482*'114成績輸入與落點儀表板'!$B$4+O1482*'114成績輸入與落點儀表板'!$B$5+P1482*'114成績輸入與落點儀表板'!$B$6+Q1482*'114成績輸入與落點儀表板'!$B$7+R1482*'114成績輸入與落點儀表板'!$B$8+S1482*'114成績輸入與落點儀表板'!$B$9+T1482*'114成績輸入與落點儀表板'!$B$10+U1482*'114成績輸入與落點儀表板'!$B$11+V1482*'114成績輸入與落點儀表板'!$B$12+W1482*'114成績輸入與落點儀表板'!$B$13+X1482*'114成績輸入與落點儀表板'!$B$14+Y1482*'114成績輸入與落點儀表板'!$B$15+Z1482*'114成績輸入與落點儀表板'!$B$16</f>
        <v>0</v>
      </c>
      <c r="I1482" s="8">
        <f t="shared" si="46"/>
        <v>-93</v>
      </c>
      <c r="J1482" s="2" t="str">
        <f t="shared" si="47"/>
        <v>FAIL</v>
      </c>
      <c r="K1482" s="17" t="str">
        <f>IF(AND(IF('114成績輸入與落點儀表板'!$C$2="必須採計",L1482&gt;0,IF('114成績輸入與落點儀表板'!$C$2="不可採計",L1482=0,TRUE)),IF('114成績輸入與落點儀表板'!$C$3="必須採計",M1482&gt;0,IF('114成績輸入與落點儀表板'!$C$3="不可採計",M1482=0,TRUE)),IF('114成績輸入與落點儀表板'!$C$4="必須採計",N1482&gt;0,IF('114成績輸入與落點儀表板'!$C$4="不可採計",N1482=0,TRUE)),IF('114成績輸入與落點儀表板'!$C$5="必須採計",O1482&gt;0,IF('114成績輸入與落點儀表板'!$C$5="不可採計",O1482=0,TRUE)),IF('114成績輸入與落點儀表板'!$C$6="必須採計",P1482&gt;0,IF('114成績輸入與落點儀表板'!$C$6="不可採計",P1482=0,TRUE)),IF('114成績輸入與落點儀表板'!$C$7="必須採計",Q1482&gt;0,IF('114成績輸入與落點儀表板'!$C$7="不可採計",Q1482=0,TRUE)),IF('114成績輸入與落點儀表板'!$C$8="必須採計",R1482&gt;0,IF('114成績輸入與落點儀表板'!$C$8="不可採計",R1482=0,TRUE)),IF('114成績輸入與落點儀表板'!$C$9="必須採計",S1482&gt;0,IF('114成績輸入與落點儀表板'!$C$9="不可採計",S1482=0,TRUE)),IF('114成績輸入與落點儀表板'!$C$10="必須採計",T1482&gt;0,IF('114成績輸入與落點儀表板'!$C$10="不可採計",T1482=0,TRUE)),IF('114成績輸入與落點儀表板'!$C$11="必須採計",U1482&gt;0,IF('114成績輸入與落點儀表板'!$C$11="不可採計",U1482=0,TRUE)),IF('114成績輸入與落點儀表板'!$C$12="必須採計",V1482&gt;0,IF('114成績輸入與落點儀表板'!$C$12="不可採計",V1482=0,TRUE)),IF('114成績輸入與落點儀表板'!$C$13="必須採計",W1482&gt;0,IF('114成績輸入與落點儀表板'!$C$13="不可採計",W1482=0,TRUE)),IF('114成績輸入與落點儀表板'!$C$14="必須採計",X1482&gt;0,IF('114成績輸入與落點儀表板'!$C$14="不可採計",X1482=0,TRUE)),IF('114成績輸入與落點儀表板'!$C$15="必須採計",Y1482&gt;0,IF('114成績輸入與落點儀表板'!$C$15="不可採計",Y1482=0,TRUE)),IF('114成績輸入與落點儀表板'!$C$16="必須採計",Z1482&gt;0,IF('114成績輸入與落點儀表板'!$C$16="不可採計",Z1482=0,TRUE))),"✅ 符合","❌ 不符合")</f>
        <v>✅ 符合</v>
      </c>
      <c r="L1482" s="15">
        <v>2</v>
      </c>
      <c r="M1482" s="15">
        <v>2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0</v>
      </c>
      <c r="V1482" s="15">
        <v>0</v>
      </c>
      <c r="W1482" s="15">
        <v>1</v>
      </c>
      <c r="X1482" s="15">
        <v>0</v>
      </c>
      <c r="Y1482" s="15">
        <v>0</v>
      </c>
      <c r="Z1482" s="15">
        <v>0</v>
      </c>
    </row>
    <row r="1483" spans="1:26" ht="15.75" customHeight="1" x14ac:dyDescent="0.3">
      <c r="A1483" s="2" t="s">
        <v>3399</v>
      </c>
      <c r="B1483" s="6" t="s">
        <v>3266</v>
      </c>
      <c r="C1483" s="6" t="s">
        <v>130</v>
      </c>
      <c r="D1483" s="12" t="s">
        <v>99</v>
      </c>
      <c r="E1483" s="13" t="s">
        <v>4791</v>
      </c>
      <c r="F1483" s="2">
        <v>8</v>
      </c>
      <c r="G1483" s="15">
        <v>123</v>
      </c>
      <c r="H1483" s="7">
        <f>L1483*'114成績輸入與落點儀表板'!$B$2+M1483*'114成績輸入與落點儀表板'!$B$3+N1483*'114成績輸入與落點儀表板'!$B$4+O1483*'114成績輸入與落點儀表板'!$B$5+P1483*'114成績輸入與落點儀表板'!$B$6+Q1483*'114成績輸入與落點儀表板'!$B$7+R1483*'114成績輸入與落點儀表板'!$B$8+S1483*'114成績輸入與落點儀表板'!$B$9+T1483*'114成績輸入與落點儀表板'!$B$10+U1483*'114成績輸入與落點儀表板'!$B$11+V1483*'114成績輸入與落點儀表板'!$B$12+W1483*'114成績輸入與落點儀表板'!$B$13+X1483*'114成績輸入與落點儀表板'!$B$14+Y1483*'114成績輸入與落點儀表板'!$B$15+Z1483*'114成績輸入與落點儀表板'!$B$16</f>
        <v>0</v>
      </c>
      <c r="I1483" s="8">
        <f t="shared" si="46"/>
        <v>-123</v>
      </c>
      <c r="J1483" s="2" t="str">
        <f t="shared" si="47"/>
        <v>FAIL</v>
      </c>
      <c r="K1483" s="17" t="str">
        <f>IF(AND(IF('114成績輸入與落點儀表板'!$C$2="必須採計",L1483&gt;0,IF('114成績輸入與落點儀表板'!$C$2="不可採計",L1483=0,TRUE)),IF('114成績輸入與落點儀表板'!$C$3="必須採計",M1483&gt;0,IF('114成績輸入與落點儀表板'!$C$3="不可採計",M1483=0,TRUE)),IF('114成績輸入與落點儀表板'!$C$4="必須採計",N1483&gt;0,IF('114成績輸入與落點儀表板'!$C$4="不可採計",N1483=0,TRUE)),IF('114成績輸入與落點儀表板'!$C$5="必須採計",O1483&gt;0,IF('114成績輸入與落點儀表板'!$C$5="不可採計",O1483=0,TRUE)),IF('114成績輸入與落點儀表板'!$C$6="必須採計",P1483&gt;0,IF('114成績輸入與落點儀表板'!$C$6="不可採計",P1483=0,TRUE)),IF('114成績輸入與落點儀表板'!$C$7="必須採計",Q1483&gt;0,IF('114成績輸入與落點儀表板'!$C$7="不可採計",Q1483=0,TRUE)),IF('114成績輸入與落點儀表板'!$C$8="必須採計",R1483&gt;0,IF('114成績輸入與落點儀表板'!$C$8="不可採計",R1483=0,TRUE)),IF('114成績輸入與落點儀表板'!$C$9="必須採計",S1483&gt;0,IF('114成績輸入與落點儀表板'!$C$9="不可採計",S1483=0,TRUE)),IF('114成績輸入與落點儀表板'!$C$10="必須採計",T1483&gt;0,IF('114成績輸入與落點儀表板'!$C$10="不可採計",T1483=0,TRUE)),IF('114成績輸入與落點儀表板'!$C$11="必須採計",U1483&gt;0,IF('114成績輸入與落點儀表板'!$C$11="不可採計",U1483=0,TRUE)),IF('114成績輸入與落點儀表板'!$C$12="必須採計",V1483&gt;0,IF('114成績輸入與落點儀表板'!$C$12="不可採計",V1483=0,TRUE)),IF('114成績輸入與落點儀表板'!$C$13="必須採計",W1483&gt;0,IF('114成績輸入與落點儀表板'!$C$13="不可採計",W1483=0,TRUE)),IF('114成績輸入與落點儀表板'!$C$14="必須採計",X1483&gt;0,IF('114成績輸入與落點儀表板'!$C$14="不可採計",X1483=0,TRUE)),IF('114成績輸入與落點儀表板'!$C$15="必須採計",Y1483&gt;0,IF('114成績輸入與落點儀表板'!$C$15="不可採計",Y1483=0,TRUE)),IF('114成績輸入與落點儀表板'!$C$16="必須採計",Z1483&gt;0,IF('114成績輸入與落點儀表板'!$C$16="不可採計",Z1483=0,TRUE))),"✅ 符合","❌ 不符合")</f>
        <v>✅ 符合</v>
      </c>
      <c r="L1483" s="15">
        <v>2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0</v>
      </c>
      <c r="V1483" s="15">
        <v>0</v>
      </c>
      <c r="W1483" s="15">
        <v>2</v>
      </c>
      <c r="X1483" s="15">
        <v>1.5</v>
      </c>
      <c r="Y1483" s="15">
        <v>0</v>
      </c>
      <c r="Z1483" s="15">
        <v>0</v>
      </c>
    </row>
    <row r="1484" spans="1:26" ht="15.75" customHeight="1" x14ac:dyDescent="0.3">
      <c r="A1484" s="2" t="s">
        <v>3401</v>
      </c>
      <c r="B1484" s="6" t="s">
        <v>3266</v>
      </c>
      <c r="C1484" s="6" t="s">
        <v>2619</v>
      </c>
      <c r="D1484" s="12" t="s">
        <v>227</v>
      </c>
      <c r="E1484" s="13" t="s">
        <v>2188</v>
      </c>
      <c r="F1484" s="2">
        <v>11</v>
      </c>
      <c r="G1484" s="15">
        <v>104</v>
      </c>
      <c r="H1484" s="7">
        <f>L1484*'114成績輸入與落點儀表板'!$B$2+M1484*'114成績輸入與落點儀表板'!$B$3+N1484*'114成績輸入與落點儀表板'!$B$4+O1484*'114成績輸入與落點儀表板'!$B$5+P1484*'114成績輸入與落點儀表板'!$B$6+Q1484*'114成績輸入與落點儀表板'!$B$7+R1484*'114成績輸入與落點儀表板'!$B$8+S1484*'114成績輸入與落點儀表板'!$B$9+T1484*'114成績輸入與落點儀表板'!$B$10+U1484*'114成績輸入與落點儀表板'!$B$11+V1484*'114成績輸入與落點儀表板'!$B$12+W1484*'114成績輸入與落點儀表板'!$B$13+X1484*'114成績輸入與落點儀表板'!$B$14+Y1484*'114成績輸入與落點儀表板'!$B$15+Z1484*'114成績輸入與落點儀表板'!$B$16</f>
        <v>0</v>
      </c>
      <c r="I1484" s="8">
        <f t="shared" si="46"/>
        <v>-104</v>
      </c>
      <c r="J1484" s="2" t="str">
        <f t="shared" si="47"/>
        <v>FAIL</v>
      </c>
      <c r="K1484" s="17" t="str">
        <f>IF(AND(IF('114成績輸入與落點儀表板'!$C$2="必須採計",L1484&gt;0,IF('114成績輸入與落點儀表板'!$C$2="不可採計",L1484=0,TRUE)),IF('114成績輸入與落點儀表板'!$C$3="必須採計",M1484&gt;0,IF('114成績輸入與落點儀表板'!$C$3="不可採計",M1484=0,TRUE)),IF('114成績輸入與落點儀表板'!$C$4="必須採計",N1484&gt;0,IF('114成績輸入與落點儀表板'!$C$4="不可採計",N1484=0,TRUE)),IF('114成績輸入與落點儀表板'!$C$5="必須採計",O1484&gt;0,IF('114成績輸入與落點儀表板'!$C$5="不可採計",O1484=0,TRUE)),IF('114成績輸入與落點儀表板'!$C$6="必須採計",P1484&gt;0,IF('114成績輸入與落點儀表板'!$C$6="不可採計",P1484=0,TRUE)),IF('114成績輸入與落點儀表板'!$C$7="必須採計",Q1484&gt;0,IF('114成績輸入與落點儀表板'!$C$7="不可採計",Q1484=0,TRUE)),IF('114成績輸入與落點儀表板'!$C$8="必須採計",R1484&gt;0,IF('114成績輸入與落點儀表板'!$C$8="不可採計",R1484=0,TRUE)),IF('114成績輸入與落點儀表板'!$C$9="必須採計",S1484&gt;0,IF('114成績輸入與落點儀表板'!$C$9="不可採計",S1484=0,TRUE)),IF('114成績輸入與落點儀表板'!$C$10="必須採計",T1484&gt;0,IF('114成績輸入與落點儀表板'!$C$10="不可採計",T1484=0,TRUE)),IF('114成績輸入與落點儀表板'!$C$11="必須採計",U1484&gt;0,IF('114成績輸入與落點儀表板'!$C$11="不可採計",U1484=0,TRUE)),IF('114成績輸入與落點儀表板'!$C$12="必須採計",V1484&gt;0,IF('114成績輸入與落點儀表板'!$C$12="不可採計",V1484=0,TRUE)),IF('114成績輸入與落點儀表板'!$C$13="必須採計",W1484&gt;0,IF('114成績輸入與落點儀表板'!$C$13="不可採計",W1484=0,TRUE)),IF('114成績輸入與落點儀表板'!$C$14="必須採計",X1484&gt;0,IF('114成績輸入與落點儀表板'!$C$14="不可採計",X1484=0,TRUE)),IF('114成績輸入與落點儀表板'!$C$15="必須採計",Y1484&gt;0,IF('114成績輸入與落點儀表板'!$C$15="不可採計",Y1484=0,TRUE)),IF('114成績輸入與落點儀表板'!$C$16="必須採計",Z1484&gt;0,IF('114成績輸入與落點儀表板'!$C$16="不可採計",Z1484=0,TRUE))),"✅ 符合","❌ 不符合")</f>
        <v>✅ 符合</v>
      </c>
      <c r="L1484" s="15">
        <v>2</v>
      </c>
      <c r="M1484" s="15">
        <v>2</v>
      </c>
      <c r="N1484" s="15">
        <v>0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1</v>
      </c>
      <c r="V1484" s="15">
        <v>0</v>
      </c>
      <c r="W1484" s="15">
        <v>0</v>
      </c>
      <c r="X1484" s="15">
        <v>0</v>
      </c>
      <c r="Y1484" s="15">
        <v>0</v>
      </c>
      <c r="Z1484" s="15">
        <v>0</v>
      </c>
    </row>
    <row r="1485" spans="1:26" ht="15.75" customHeight="1" x14ac:dyDescent="0.3">
      <c r="A1485" s="2" t="s">
        <v>3403</v>
      </c>
      <c r="B1485" s="6" t="s">
        <v>3266</v>
      </c>
      <c r="C1485" s="6" t="s">
        <v>6007</v>
      </c>
      <c r="D1485" s="12" t="s">
        <v>56</v>
      </c>
      <c r="E1485" s="13" t="s">
        <v>3890</v>
      </c>
      <c r="F1485" s="2">
        <v>1</v>
      </c>
      <c r="G1485" s="15">
        <v>143</v>
      </c>
      <c r="H1485" s="7">
        <f>L1485*'114成績輸入與落點儀表板'!$B$2+M1485*'114成績輸入與落點儀表板'!$B$3+N1485*'114成績輸入與落點儀表板'!$B$4+O1485*'114成績輸入與落點儀表板'!$B$5+P1485*'114成績輸入與落點儀表板'!$B$6+Q1485*'114成績輸入與落點儀表板'!$B$7+R1485*'114成績輸入與落點儀表板'!$B$8+S1485*'114成績輸入與落點儀表板'!$B$9+T1485*'114成績輸入與落點儀表板'!$B$10+U1485*'114成績輸入與落點儀表板'!$B$11+V1485*'114成績輸入與落點儀表板'!$B$12+W1485*'114成績輸入與落點儀表板'!$B$13+X1485*'114成績輸入與落點儀表板'!$B$14+Y1485*'114成績輸入與落點儀表板'!$B$15+Z1485*'114成績輸入與落點儀表板'!$B$16</f>
        <v>0</v>
      </c>
      <c r="I1485" s="8">
        <f t="shared" si="46"/>
        <v>-143</v>
      </c>
      <c r="J1485" s="2" t="str">
        <f t="shared" si="47"/>
        <v>FAIL</v>
      </c>
      <c r="K1485" s="17" t="str">
        <f>IF(AND(IF('114成績輸入與落點儀表板'!$C$2="必須採計",L1485&gt;0,IF('114成績輸入與落點儀表板'!$C$2="不可採計",L1485=0,TRUE)),IF('114成績輸入與落點儀表板'!$C$3="必須採計",M1485&gt;0,IF('114成績輸入與落點儀表板'!$C$3="不可採計",M1485=0,TRUE)),IF('114成績輸入與落點儀表板'!$C$4="必須採計",N1485&gt;0,IF('114成績輸入與落點儀表板'!$C$4="不可採計",N1485=0,TRUE)),IF('114成績輸入與落點儀表板'!$C$5="必須採計",O1485&gt;0,IF('114成績輸入與落點儀表板'!$C$5="不可採計",O1485=0,TRUE)),IF('114成績輸入與落點儀表板'!$C$6="必須採計",P1485&gt;0,IF('114成績輸入與落點儀表板'!$C$6="不可採計",P1485=0,TRUE)),IF('114成績輸入與落點儀表板'!$C$7="必須採計",Q1485&gt;0,IF('114成績輸入與落點儀表板'!$C$7="不可採計",Q1485=0,TRUE)),IF('114成績輸入與落點儀表板'!$C$8="必須採計",R1485&gt;0,IF('114成績輸入與落點儀表板'!$C$8="不可採計",R1485=0,TRUE)),IF('114成績輸入與落點儀表板'!$C$9="必須採計",S1485&gt;0,IF('114成績輸入與落點儀表板'!$C$9="不可採計",S1485=0,TRUE)),IF('114成績輸入與落點儀表板'!$C$10="必須採計",T1485&gt;0,IF('114成績輸入與落點儀表板'!$C$10="不可採計",T1485=0,TRUE)),IF('114成績輸入與落點儀表板'!$C$11="必須採計",U1485&gt;0,IF('114成績輸入與落點儀表板'!$C$11="不可採計",U1485=0,TRUE)),IF('114成績輸入與落點儀表板'!$C$12="必須採計",V1485&gt;0,IF('114成績輸入與落點儀表板'!$C$12="不可採計",V1485=0,TRUE)),IF('114成績輸入與落點儀表板'!$C$13="必須採計",W1485&gt;0,IF('114成績輸入與落點儀表板'!$C$13="不可採計",W1485=0,TRUE)),IF('114成績輸入與落點儀表板'!$C$14="必須採計",X1485&gt;0,IF('114成績輸入與落點儀表板'!$C$14="不可採計",X1485=0,TRUE)),IF('114成績輸入與落點儀表板'!$C$15="必須採計",Y1485&gt;0,IF('114成績輸入與落點儀表板'!$C$15="不可採計",Y1485=0,TRUE)),IF('114成績輸入與落點儀表板'!$C$16="必須採計",Z1485&gt;0,IF('114成績輸入與落點儀表板'!$C$16="不可採計",Z1485=0,TRUE))),"✅ 符合","❌ 不符合")</f>
        <v>✅ 符合</v>
      </c>
      <c r="L1485" s="15">
        <v>2</v>
      </c>
      <c r="M1485" s="15">
        <v>0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1</v>
      </c>
      <c r="V1485" s="15">
        <v>0</v>
      </c>
      <c r="W1485" s="15">
        <v>1</v>
      </c>
      <c r="X1485" s="15">
        <v>0</v>
      </c>
      <c r="Y1485" s="15">
        <v>0</v>
      </c>
      <c r="Z1485" s="15">
        <v>0</v>
      </c>
    </row>
    <row r="1486" spans="1:26" ht="15.75" customHeight="1" x14ac:dyDescent="0.3">
      <c r="A1486" s="2" t="s">
        <v>3405</v>
      </c>
      <c r="B1486" s="6" t="s">
        <v>3266</v>
      </c>
      <c r="C1486" s="6" t="s">
        <v>2875</v>
      </c>
      <c r="D1486" s="12" t="s">
        <v>80</v>
      </c>
      <c r="E1486" s="13" t="s">
        <v>868</v>
      </c>
      <c r="F1486" s="2">
        <v>5</v>
      </c>
      <c r="G1486" s="15">
        <v>113</v>
      </c>
      <c r="H1486" s="7">
        <f>L1486*'114成績輸入與落點儀表板'!$B$2+M1486*'114成績輸入與落點儀表板'!$B$3+N1486*'114成績輸入與落點儀表板'!$B$4+O1486*'114成績輸入與落點儀表板'!$B$5+P1486*'114成績輸入與落點儀表板'!$B$6+Q1486*'114成績輸入與落點儀表板'!$B$7+R1486*'114成績輸入與落點儀表板'!$B$8+S1486*'114成績輸入與落點儀表板'!$B$9+T1486*'114成績輸入與落點儀表板'!$B$10+U1486*'114成績輸入與落點儀表板'!$B$11+V1486*'114成績輸入與落點儀表板'!$B$12+W1486*'114成績輸入與落點儀表板'!$B$13+X1486*'114成績輸入與落點儀表板'!$B$14+Y1486*'114成績輸入與落點儀表板'!$B$15+Z1486*'114成績輸入與落點儀表板'!$B$16</f>
        <v>0</v>
      </c>
      <c r="I1486" s="8">
        <f t="shared" si="46"/>
        <v>-113</v>
      </c>
      <c r="J1486" s="2" t="str">
        <f t="shared" si="47"/>
        <v>FAIL</v>
      </c>
      <c r="K1486" s="17" t="str">
        <f>IF(AND(IF('114成績輸入與落點儀表板'!$C$2="必須採計",L1486&gt;0,IF('114成績輸入與落點儀表板'!$C$2="不可採計",L1486=0,TRUE)),IF('114成績輸入與落點儀表板'!$C$3="必須採計",M1486&gt;0,IF('114成績輸入與落點儀表板'!$C$3="不可採計",M1486=0,TRUE)),IF('114成績輸入與落點儀表板'!$C$4="必須採計",N1486&gt;0,IF('114成績輸入與落點儀表板'!$C$4="不可採計",N1486=0,TRUE)),IF('114成績輸入與落點儀表板'!$C$5="必須採計",O1486&gt;0,IF('114成績輸入與落點儀表板'!$C$5="不可採計",O1486=0,TRUE)),IF('114成績輸入與落點儀表板'!$C$6="必須採計",P1486&gt;0,IF('114成績輸入與落點儀表板'!$C$6="不可採計",P1486=0,TRUE)),IF('114成績輸入與落點儀表板'!$C$7="必須採計",Q1486&gt;0,IF('114成績輸入與落點儀表板'!$C$7="不可採計",Q1486=0,TRUE)),IF('114成績輸入與落點儀表板'!$C$8="必須採計",R1486&gt;0,IF('114成績輸入與落點儀表板'!$C$8="不可採計",R1486=0,TRUE)),IF('114成績輸入與落點儀表板'!$C$9="必須採計",S1486&gt;0,IF('114成績輸入與落點儀表板'!$C$9="不可採計",S1486=0,TRUE)),IF('114成績輸入與落點儀表板'!$C$10="必須採計",T1486&gt;0,IF('114成績輸入與落點儀表板'!$C$10="不可採計",T1486=0,TRUE)),IF('114成績輸入與落點儀表板'!$C$11="必須採計",U1486&gt;0,IF('114成績輸入與落點儀表板'!$C$11="不可採計",U1486=0,TRUE)),IF('114成績輸入與落點儀表板'!$C$12="必須採計",V1486&gt;0,IF('114成績輸入與落點儀表板'!$C$12="不可採計",V1486=0,TRUE)),IF('114成績輸入與落點儀表板'!$C$13="必須採計",W1486&gt;0,IF('114成績輸入與落點儀表板'!$C$13="不可採計",W1486=0,TRUE)),IF('114成績輸入與落點儀表板'!$C$14="必須採計",X1486&gt;0,IF('114成績輸入與落點儀表板'!$C$14="不可採計",X1486=0,TRUE)),IF('114成績輸入與落點儀表板'!$C$15="必須採計",Y1486&gt;0,IF('114成績輸入與落點儀表板'!$C$15="不可採計",Y1486=0,TRUE)),IF('114成績輸入與落點儀表板'!$C$16="必須採計",Z1486&gt;0,IF('114成績輸入與落點儀表板'!$C$16="不可採計",Z1486=0,TRUE))),"✅ 符合","❌ 不符合")</f>
        <v>✅ 符合</v>
      </c>
      <c r="L1486" s="15">
        <v>2</v>
      </c>
      <c r="M1486" s="15">
        <v>1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2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</row>
    <row r="1487" spans="1:26" ht="15.75" customHeight="1" x14ac:dyDescent="0.3">
      <c r="A1487" s="2" t="s">
        <v>3408</v>
      </c>
      <c r="B1487" s="6" t="s">
        <v>3266</v>
      </c>
      <c r="C1487" s="6" t="s">
        <v>3323</v>
      </c>
      <c r="D1487" s="12" t="s">
        <v>80</v>
      </c>
      <c r="E1487" s="13" t="s">
        <v>2188</v>
      </c>
      <c r="F1487" s="2">
        <v>3</v>
      </c>
      <c r="G1487" s="15">
        <v>98</v>
      </c>
      <c r="H1487" s="7">
        <f>L1487*'114成績輸入與落點儀表板'!$B$2+M1487*'114成績輸入與落點儀表板'!$B$3+N1487*'114成績輸入與落點儀表板'!$B$4+O1487*'114成績輸入與落點儀表板'!$B$5+P1487*'114成績輸入與落點儀表板'!$B$6+Q1487*'114成績輸入與落點儀表板'!$B$7+R1487*'114成績輸入與落點儀表板'!$B$8+S1487*'114成績輸入與落點儀表板'!$B$9+T1487*'114成績輸入與落點儀表板'!$B$10+U1487*'114成績輸入與落點儀表板'!$B$11+V1487*'114成績輸入與落點儀表板'!$B$12+W1487*'114成績輸入與落點儀表板'!$B$13+X1487*'114成績輸入與落點儀表板'!$B$14+Y1487*'114成績輸入與落點儀表板'!$B$15+Z1487*'114成績輸入與落點儀表板'!$B$16</f>
        <v>0</v>
      </c>
      <c r="I1487" s="8">
        <f t="shared" si="46"/>
        <v>-98</v>
      </c>
      <c r="J1487" s="2" t="str">
        <f t="shared" si="47"/>
        <v>FAIL</v>
      </c>
      <c r="K1487" s="17" t="str">
        <f>IF(AND(IF('114成績輸入與落點儀表板'!$C$2="必須採計",L1487&gt;0,IF('114成績輸入與落點儀表板'!$C$2="不可採計",L1487=0,TRUE)),IF('114成績輸入與落點儀表板'!$C$3="必須採計",M1487&gt;0,IF('114成績輸入與落點儀表板'!$C$3="不可採計",M1487=0,TRUE)),IF('114成績輸入與落點儀表板'!$C$4="必須採計",N1487&gt;0,IF('114成績輸入與落點儀表板'!$C$4="不可採計",N1487=0,TRUE)),IF('114成績輸入與落點儀表板'!$C$5="必須採計",O1487&gt;0,IF('114成績輸入與落點儀表板'!$C$5="不可採計",O1487=0,TRUE)),IF('114成績輸入與落點儀表板'!$C$6="必須採計",P1487&gt;0,IF('114成績輸入與落點儀表板'!$C$6="不可採計",P1487=0,TRUE)),IF('114成績輸入與落點儀表板'!$C$7="必須採計",Q1487&gt;0,IF('114成績輸入與落點儀表板'!$C$7="不可採計",Q1487=0,TRUE)),IF('114成績輸入與落點儀表板'!$C$8="必須採計",R1487&gt;0,IF('114成績輸入與落點儀表板'!$C$8="不可採計",R1487=0,TRUE)),IF('114成績輸入與落點儀表板'!$C$9="必須採計",S1487&gt;0,IF('114成績輸入與落點儀表板'!$C$9="不可採計",S1487=0,TRUE)),IF('114成績輸入與落點儀表板'!$C$10="必須採計",T1487&gt;0,IF('114成績輸入與落點儀表板'!$C$10="不可採計",T1487=0,TRUE)),IF('114成績輸入與落點儀表板'!$C$11="必須採計",U1487&gt;0,IF('114成績輸入與落點儀表板'!$C$11="不可採計",U1487=0,TRUE)),IF('114成績輸入與落點儀表板'!$C$12="必須採計",V1487&gt;0,IF('114成績輸入與落點儀表板'!$C$12="不可採計",V1487=0,TRUE)),IF('114成績輸入與落點儀表板'!$C$13="必須採計",W1487&gt;0,IF('114成績輸入與落點儀表板'!$C$13="不可採計",W1487=0,TRUE)),IF('114成績輸入與落點儀表板'!$C$14="必須採計",X1487&gt;0,IF('114成績輸入與落點儀表板'!$C$14="不可採計",X1487=0,TRUE)),IF('114成績輸入與落點儀表板'!$C$15="必須採計",Y1487&gt;0,IF('114成績輸入與落點儀表板'!$C$15="不可採計",Y1487=0,TRUE)),IF('114成績輸入與落點儀表板'!$C$16="必須採計",Z1487&gt;0,IF('114成績輸入與落點儀表板'!$C$16="不可採計",Z1487=0,TRUE))),"✅ 符合","❌ 不符合")</f>
        <v>✅ 符合</v>
      </c>
      <c r="L1487" s="15">
        <v>2</v>
      </c>
      <c r="M1487" s="15">
        <v>2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1</v>
      </c>
      <c r="V1487" s="15">
        <v>0</v>
      </c>
      <c r="W1487" s="15">
        <v>0</v>
      </c>
      <c r="X1487" s="15">
        <v>0</v>
      </c>
      <c r="Y1487" s="15">
        <v>0</v>
      </c>
      <c r="Z1487" s="15">
        <v>0</v>
      </c>
    </row>
    <row r="1488" spans="1:26" ht="15.75" customHeight="1" x14ac:dyDescent="0.3">
      <c r="A1488" s="2" t="s">
        <v>3410</v>
      </c>
      <c r="B1488" s="6" t="s">
        <v>3266</v>
      </c>
      <c r="C1488" s="6" t="s">
        <v>3325</v>
      </c>
      <c r="D1488" s="12" t="s">
        <v>80</v>
      </c>
      <c r="E1488" s="13" t="s">
        <v>1000</v>
      </c>
      <c r="F1488" s="2">
        <v>2</v>
      </c>
      <c r="G1488" s="15">
        <v>87</v>
      </c>
      <c r="H1488" s="7">
        <f>L1488*'114成績輸入與落點儀表板'!$B$2+M1488*'114成績輸入與落點儀表板'!$B$3+N1488*'114成績輸入與落點儀表板'!$B$4+O1488*'114成績輸入與落點儀表板'!$B$5+P1488*'114成績輸入與落點儀表板'!$B$6+Q1488*'114成績輸入與落點儀表板'!$B$7+R1488*'114成績輸入與落點儀表板'!$B$8+S1488*'114成績輸入與落點儀表板'!$B$9+T1488*'114成績輸入與落點儀表板'!$B$10+U1488*'114成績輸入與落點儀表板'!$B$11+V1488*'114成績輸入與落點儀表板'!$B$12+W1488*'114成績輸入與落點儀表板'!$B$13+X1488*'114成績輸入與落點儀表板'!$B$14+Y1488*'114成績輸入與落點儀表板'!$B$15+Z1488*'114成績輸入與落點儀表板'!$B$16</f>
        <v>0</v>
      </c>
      <c r="I1488" s="8">
        <f t="shared" si="46"/>
        <v>-87</v>
      </c>
      <c r="J1488" s="2" t="str">
        <f t="shared" si="47"/>
        <v>FAIL</v>
      </c>
      <c r="K1488" s="17" t="str">
        <f>IF(AND(IF('114成績輸入與落點儀表板'!$C$2="必須採計",L1488&gt;0,IF('114成績輸入與落點儀表板'!$C$2="不可採計",L1488=0,TRUE)),IF('114成績輸入與落點儀表板'!$C$3="必須採計",M1488&gt;0,IF('114成績輸入與落點儀表板'!$C$3="不可採計",M1488=0,TRUE)),IF('114成績輸入與落點儀表板'!$C$4="必須採計",N1488&gt;0,IF('114成績輸入與落點儀表板'!$C$4="不可採計",N1488=0,TRUE)),IF('114成績輸入與落點儀表板'!$C$5="必須採計",O1488&gt;0,IF('114成績輸入與落點儀表板'!$C$5="不可採計",O1488=0,TRUE)),IF('114成績輸入與落點儀表板'!$C$6="必須採計",P1488&gt;0,IF('114成績輸入與落點儀表板'!$C$6="不可採計",P1488=0,TRUE)),IF('114成績輸入與落點儀表板'!$C$7="必須採計",Q1488&gt;0,IF('114成績輸入與落點儀表板'!$C$7="不可採計",Q1488=0,TRUE)),IF('114成績輸入與落點儀表板'!$C$8="必須採計",R1488&gt;0,IF('114成績輸入與落點儀表板'!$C$8="不可採計",R1488=0,TRUE)),IF('114成績輸入與落點儀表板'!$C$9="必須採計",S1488&gt;0,IF('114成績輸入與落點儀表板'!$C$9="不可採計",S1488=0,TRUE)),IF('114成績輸入與落點儀表板'!$C$10="必須採計",T1488&gt;0,IF('114成績輸入與落點儀表板'!$C$10="不可採計",T1488=0,TRUE)),IF('114成績輸入與落點儀表板'!$C$11="必須採計",U1488&gt;0,IF('114成績輸入與落點儀表板'!$C$11="不可採計",U1488=0,TRUE)),IF('114成績輸入與落點儀表板'!$C$12="必須採計",V1488&gt;0,IF('114成績輸入與落點儀表板'!$C$12="不可採計",V1488=0,TRUE)),IF('114成績輸入與落點儀表板'!$C$13="必須採計",W1488&gt;0,IF('114成績輸入與落點儀表板'!$C$13="不可採計",W1488=0,TRUE)),IF('114成績輸入與落點儀表板'!$C$14="必須採計",X1488&gt;0,IF('114成績輸入與落點儀表板'!$C$14="不可採計",X1488=0,TRUE)),IF('114成績輸入與落點儀表板'!$C$15="必須採計",Y1488&gt;0,IF('114成績輸入與落點儀表板'!$C$15="不可採計",Y1488=0,TRUE)),IF('114成績輸入與落點儀表板'!$C$16="必須採計",Z1488&gt;0,IF('114成績輸入與落點儀表板'!$C$16="不可採計",Z1488=0,TRUE))),"✅ 符合","❌ 不符合")</f>
        <v>✅ 符合</v>
      </c>
      <c r="L1488" s="15">
        <v>2</v>
      </c>
      <c r="M1488" s="15">
        <v>2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0</v>
      </c>
      <c r="V1488" s="15">
        <v>0</v>
      </c>
      <c r="W1488" s="15">
        <v>1</v>
      </c>
      <c r="X1488" s="15">
        <v>0</v>
      </c>
      <c r="Y1488" s="15">
        <v>0</v>
      </c>
      <c r="Z1488" s="15">
        <v>0</v>
      </c>
    </row>
    <row r="1489" spans="1:26" ht="15.75" customHeight="1" x14ac:dyDescent="0.3">
      <c r="A1489" s="2" t="s">
        <v>3413</v>
      </c>
      <c r="B1489" s="6" t="s">
        <v>3266</v>
      </c>
      <c r="C1489" s="6" t="s">
        <v>233</v>
      </c>
      <c r="D1489" s="12" t="s">
        <v>73</v>
      </c>
      <c r="E1489" s="13" t="s">
        <v>6008</v>
      </c>
      <c r="F1489" s="2">
        <v>16</v>
      </c>
      <c r="G1489" s="15">
        <v>105</v>
      </c>
      <c r="H1489" s="7">
        <f>L1489*'114成績輸入與落點儀表板'!$B$2+M1489*'114成績輸入與落點儀表板'!$B$3+N1489*'114成績輸入與落點儀表板'!$B$4+O1489*'114成績輸入與落點儀表板'!$B$5+P1489*'114成績輸入與落點儀表板'!$B$6+Q1489*'114成績輸入與落點儀表板'!$B$7+R1489*'114成績輸入與落點儀表板'!$B$8+S1489*'114成績輸入與落點儀表板'!$B$9+T1489*'114成績輸入與落點儀表板'!$B$10+U1489*'114成績輸入與落點儀表板'!$B$11+V1489*'114成績輸入與落點儀表板'!$B$12+W1489*'114成績輸入與落點儀表板'!$B$13+X1489*'114成績輸入與落點儀表板'!$B$14+Y1489*'114成績輸入與落點儀表板'!$B$15+Z1489*'114成績輸入與落點儀表板'!$B$16</f>
        <v>0</v>
      </c>
      <c r="I1489" s="8">
        <f t="shared" si="46"/>
        <v>-105</v>
      </c>
      <c r="J1489" s="2" t="str">
        <f t="shared" si="47"/>
        <v>FAIL</v>
      </c>
      <c r="K1489" s="17" t="str">
        <f>IF(AND(IF('114成績輸入與落點儀表板'!$C$2="必須採計",L1489&gt;0,IF('114成績輸入與落點儀表板'!$C$2="不可採計",L1489=0,TRUE)),IF('114成績輸入與落點儀表板'!$C$3="必須採計",M1489&gt;0,IF('114成績輸入與落點儀表板'!$C$3="不可採計",M1489=0,TRUE)),IF('114成績輸入與落點儀表板'!$C$4="必須採計",N1489&gt;0,IF('114成績輸入與落點儀表板'!$C$4="不可採計",N1489=0,TRUE)),IF('114成績輸入與落點儀表板'!$C$5="必須採計",O1489&gt;0,IF('114成績輸入與落點儀表板'!$C$5="不可採計",O1489=0,TRUE)),IF('114成績輸入與落點儀表板'!$C$6="必須採計",P1489&gt;0,IF('114成績輸入與落點儀表板'!$C$6="不可採計",P1489=0,TRUE)),IF('114成績輸入與落點儀表板'!$C$7="必須採計",Q1489&gt;0,IF('114成績輸入與落點儀表板'!$C$7="不可採計",Q1489=0,TRUE)),IF('114成績輸入與落點儀表板'!$C$8="必須採計",R1489&gt;0,IF('114成績輸入與落點儀表板'!$C$8="不可採計",R1489=0,TRUE)),IF('114成績輸入與落點儀表板'!$C$9="必須採計",S1489&gt;0,IF('114成績輸入與落點儀表板'!$C$9="不可採計",S1489=0,TRUE)),IF('114成績輸入與落點儀表板'!$C$10="必須採計",T1489&gt;0,IF('114成績輸入與落點儀表板'!$C$10="不可採計",T1489=0,TRUE)),IF('114成績輸入與落點儀表板'!$C$11="必須採計",U1489&gt;0,IF('114成績輸入與落點儀表板'!$C$11="不可採計",U1489=0,TRUE)),IF('114成績輸入與落點儀表板'!$C$12="必須採計",V1489&gt;0,IF('114成績輸入與落點儀表板'!$C$12="不可採計",V1489=0,TRUE)),IF('114成績輸入與落點儀表板'!$C$13="必須採計",W1489&gt;0,IF('114成績輸入與落點儀表板'!$C$13="不可採計",W1489=0,TRUE)),IF('114成績輸入與落點儀表板'!$C$14="必須採計",X1489&gt;0,IF('114成績輸入與落點儀表板'!$C$14="不可採計",X1489=0,TRUE)),IF('114成績輸入與落點儀表板'!$C$15="必須採計",Y1489&gt;0,IF('114成績輸入與落點儀表板'!$C$15="不可採計",Y1489=0,TRUE)),IF('114成績輸入與落點儀表板'!$C$16="必須採計",Z1489&gt;0,IF('114成績輸入與落點儀表板'!$C$16="不可採計",Z1489=0,TRUE))),"✅ 符合","❌ 不符合")</f>
        <v>✅ 符合</v>
      </c>
      <c r="L1489" s="15">
        <v>2</v>
      </c>
      <c r="M1489" s="15">
        <v>0</v>
      </c>
      <c r="N1489" s="15">
        <v>0</v>
      </c>
      <c r="O1489" s="15">
        <v>0</v>
      </c>
      <c r="P1489" s="15">
        <v>0</v>
      </c>
      <c r="Q1489" s="15">
        <v>1</v>
      </c>
      <c r="R1489" s="15">
        <v>1</v>
      </c>
      <c r="S1489" s="15">
        <v>0</v>
      </c>
      <c r="T1489" s="15">
        <v>0</v>
      </c>
      <c r="U1489" s="15">
        <v>0</v>
      </c>
      <c r="V1489" s="15">
        <v>0</v>
      </c>
      <c r="W1489" s="15">
        <v>0</v>
      </c>
      <c r="X1489" s="15">
        <v>0</v>
      </c>
      <c r="Y1489" s="15">
        <v>0</v>
      </c>
      <c r="Z1489" s="15">
        <v>0</v>
      </c>
    </row>
    <row r="1490" spans="1:26" ht="15.75" customHeight="1" x14ac:dyDescent="0.3">
      <c r="A1490" s="2" t="s">
        <v>3415</v>
      </c>
      <c r="B1490" s="6" t="s">
        <v>3266</v>
      </c>
      <c r="C1490" s="6" t="s">
        <v>245</v>
      </c>
      <c r="D1490" s="12" t="s">
        <v>73</v>
      </c>
      <c r="E1490" s="13" t="s">
        <v>3327</v>
      </c>
      <c r="F1490" s="2">
        <v>30</v>
      </c>
      <c r="G1490" s="15">
        <v>136</v>
      </c>
      <c r="H1490" s="7">
        <f>L1490*'114成績輸入與落點儀表板'!$B$2+M1490*'114成績輸入與落點儀表板'!$B$3+N1490*'114成績輸入與落點儀表板'!$B$4+O1490*'114成績輸入與落點儀表板'!$B$5+P1490*'114成績輸入與落點儀表板'!$B$6+Q1490*'114成績輸入與落點儀表板'!$B$7+R1490*'114成績輸入與落點儀表板'!$B$8+S1490*'114成績輸入與落點儀表板'!$B$9+T1490*'114成績輸入與落點儀表板'!$B$10+U1490*'114成績輸入與落點儀表板'!$B$11+V1490*'114成績輸入與落點儀表板'!$B$12+W1490*'114成績輸入與落點儀表板'!$B$13+X1490*'114成績輸入與落點儀表板'!$B$14+Y1490*'114成績輸入與落點儀表板'!$B$15+Z1490*'114成績輸入與落點儀表板'!$B$16</f>
        <v>0</v>
      </c>
      <c r="I1490" s="8">
        <f t="shared" si="46"/>
        <v>-136</v>
      </c>
      <c r="J1490" s="2" t="str">
        <f t="shared" si="47"/>
        <v>FAIL</v>
      </c>
      <c r="K1490" s="17" t="str">
        <f>IF(AND(IF('114成績輸入與落點儀表板'!$C$2="必須採計",L1490&gt;0,IF('114成績輸入與落點儀表板'!$C$2="不可採計",L1490=0,TRUE)),IF('114成績輸入與落點儀表板'!$C$3="必須採計",M1490&gt;0,IF('114成績輸入與落點儀表板'!$C$3="不可採計",M1490=0,TRUE)),IF('114成績輸入與落點儀表板'!$C$4="必須採計",N1490&gt;0,IF('114成績輸入與落點儀表板'!$C$4="不可採計",N1490=0,TRUE)),IF('114成績輸入與落點儀表板'!$C$5="必須採計",O1490&gt;0,IF('114成績輸入與落點儀表板'!$C$5="不可採計",O1490=0,TRUE)),IF('114成績輸入與落點儀表板'!$C$6="必須採計",P1490&gt;0,IF('114成績輸入與落點儀表板'!$C$6="不可採計",P1490=0,TRUE)),IF('114成績輸入與落點儀表板'!$C$7="必須採計",Q1490&gt;0,IF('114成績輸入與落點儀表板'!$C$7="不可採計",Q1490=0,TRUE)),IF('114成績輸入與落點儀表板'!$C$8="必須採計",R1490&gt;0,IF('114成績輸入與落點儀表板'!$C$8="不可採計",R1490=0,TRUE)),IF('114成績輸入與落點儀表板'!$C$9="必須採計",S1490&gt;0,IF('114成績輸入與落點儀表板'!$C$9="不可採計",S1490=0,TRUE)),IF('114成績輸入與落點儀表板'!$C$10="必須採計",T1490&gt;0,IF('114成績輸入與落點儀表板'!$C$10="不可採計",T1490=0,TRUE)),IF('114成績輸入與落點儀表板'!$C$11="必須採計",U1490&gt;0,IF('114成績輸入與落點儀表板'!$C$11="不可採計",U1490=0,TRUE)),IF('114成績輸入與落點儀表板'!$C$12="必須採計",V1490&gt;0,IF('114成績輸入與落點儀表板'!$C$12="不可採計",V1490=0,TRUE)),IF('114成績輸入與落點儀表板'!$C$13="必須採計",W1490&gt;0,IF('114成績輸入與落點儀表板'!$C$13="不可採計",W1490=0,TRUE)),IF('114成績輸入與落點儀表板'!$C$14="必須採計",X1490&gt;0,IF('114成績輸入與落點儀表板'!$C$14="不可採計",X1490=0,TRUE)),IF('114成績輸入與落點儀表板'!$C$15="必須採計",Y1490&gt;0,IF('114成績輸入與落點儀表板'!$C$15="不可採計",Y1490=0,TRUE)),IF('114成績輸入與落點儀表板'!$C$16="必須採計",Z1490&gt;0,IF('114成績輸入與落點儀表板'!$C$16="不可採計",Z1490=0,TRUE))),"✅ 符合","❌ 不符合")</f>
        <v>✅ 符合</v>
      </c>
      <c r="L1490" s="15">
        <v>2</v>
      </c>
      <c r="M1490" s="15">
        <v>0</v>
      </c>
      <c r="N1490" s="15">
        <v>0</v>
      </c>
      <c r="O1490" s="15">
        <v>0</v>
      </c>
      <c r="P1490" s="15">
        <v>0</v>
      </c>
      <c r="Q1490" s="15">
        <v>1</v>
      </c>
      <c r="R1490" s="15">
        <v>2</v>
      </c>
      <c r="S1490" s="15">
        <v>0</v>
      </c>
      <c r="T1490" s="15">
        <v>0</v>
      </c>
      <c r="U1490" s="15">
        <v>0</v>
      </c>
      <c r="V1490" s="15">
        <v>0</v>
      </c>
      <c r="W1490" s="15">
        <v>0</v>
      </c>
      <c r="X1490" s="15">
        <v>0</v>
      </c>
      <c r="Y1490" s="15">
        <v>0</v>
      </c>
      <c r="Z1490" s="15">
        <v>0</v>
      </c>
    </row>
    <row r="1491" spans="1:26" ht="15.75" customHeight="1" x14ac:dyDescent="0.3">
      <c r="A1491" s="2" t="s">
        <v>3417</v>
      </c>
      <c r="B1491" s="6" t="s">
        <v>3329</v>
      </c>
      <c r="C1491" s="6" t="s">
        <v>985</v>
      </c>
      <c r="D1491" s="12" t="s">
        <v>80</v>
      </c>
      <c r="E1491" s="13" t="s">
        <v>3330</v>
      </c>
      <c r="F1491" s="2">
        <v>14</v>
      </c>
      <c r="G1491" s="15">
        <v>356.2</v>
      </c>
      <c r="H1491" s="7">
        <f>L1491*'114成績輸入與落點儀表板'!$B$2+M1491*'114成績輸入與落點儀表板'!$B$3+N1491*'114成績輸入與落點儀表板'!$B$4+O1491*'114成績輸入與落點儀表板'!$B$5+P1491*'114成績輸入與落點儀表板'!$B$6+Q1491*'114成績輸入與落點儀表板'!$B$7+R1491*'114成績輸入與落點儀表板'!$B$8+S1491*'114成績輸入與落點儀表板'!$B$9+T1491*'114成績輸入與落點儀表板'!$B$10+U1491*'114成績輸入與落點儀表板'!$B$11+V1491*'114成績輸入與落點儀表板'!$B$12+W1491*'114成績輸入與落點儀表板'!$B$13+X1491*'114成績輸入與落點儀表板'!$B$14+Y1491*'114成績輸入與落點儀表板'!$B$15+Z1491*'114成績輸入與落點儀表板'!$B$16</f>
        <v>0</v>
      </c>
      <c r="I1491" s="8">
        <f t="shared" si="46"/>
        <v>-356.2</v>
      </c>
      <c r="J1491" s="2" t="str">
        <f t="shared" si="47"/>
        <v>FAIL</v>
      </c>
      <c r="K1491" s="17" t="str">
        <f>IF(AND(IF('114成績輸入與落點儀表板'!$C$2="必須採計",L1491&gt;0,IF('114成績輸入與落點儀表板'!$C$2="不可採計",L1491=0,TRUE)),IF('114成績輸入與落點儀表板'!$C$3="必須採計",M1491&gt;0,IF('114成績輸入與落點儀表板'!$C$3="不可採計",M1491=0,TRUE)),IF('114成績輸入與落點儀表板'!$C$4="必須採計",N1491&gt;0,IF('114成績輸入與落點儀表板'!$C$4="不可採計",N1491=0,TRUE)),IF('114成績輸入與落點儀表板'!$C$5="必須採計",O1491&gt;0,IF('114成績輸入與落點儀表板'!$C$5="不可採計",O1491=0,TRUE)),IF('114成績輸入與落點儀表板'!$C$6="必須採計",P1491&gt;0,IF('114成績輸入與落點儀表板'!$C$6="不可採計",P1491=0,TRUE)),IF('114成績輸入與落點儀表板'!$C$7="必須採計",Q1491&gt;0,IF('114成績輸入與落點儀表板'!$C$7="不可採計",Q1491=0,TRUE)),IF('114成績輸入與落點儀表板'!$C$8="必須採計",R1491&gt;0,IF('114成績輸入與落點儀表板'!$C$8="不可採計",R1491=0,TRUE)),IF('114成績輸入與落點儀表板'!$C$9="必須採計",S1491&gt;0,IF('114成績輸入與落點儀表板'!$C$9="不可採計",S1491=0,TRUE)),IF('114成績輸入與落點儀表板'!$C$10="必須採計",T1491&gt;0,IF('114成績輸入與落點儀表板'!$C$10="不可採計",T1491=0,TRUE)),IF('114成績輸入與落點儀表板'!$C$11="必須採計",U1491&gt;0,IF('114成績輸入與落點儀表板'!$C$11="不可採計",U1491=0,TRUE)),IF('114成績輸入與落點儀表板'!$C$12="必須採計",V1491&gt;0,IF('114成績輸入與落點儀表板'!$C$12="不可採計",V1491=0,TRUE)),IF('114成績輸入與落點儀表板'!$C$13="必須採計",W1491&gt;0,IF('114成績輸入與落點儀表板'!$C$13="不可採計",W1491=0,TRUE)),IF('114成績輸入與落點儀表板'!$C$14="必須採計",X1491&gt;0,IF('114成績輸入與落點儀表板'!$C$14="不可採計",X1491=0,TRUE)),IF('114成績輸入與落點儀表板'!$C$15="必須採計",Y1491&gt;0,IF('114成績輸入與落點儀表板'!$C$15="不可採計",Y1491=0,TRUE)),IF('114成績輸入與落點儀表板'!$C$16="必須採計",Z1491&gt;0,IF('114成績輸入與落點儀表板'!$C$16="不可採計",Z1491=0,TRUE))),"✅ 符合","❌ 不符合")</f>
        <v>✅ 符合</v>
      </c>
      <c r="L1491" s="15">
        <v>2</v>
      </c>
      <c r="M1491" s="15">
        <v>2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1</v>
      </c>
      <c r="V1491" s="15">
        <v>1</v>
      </c>
      <c r="W1491" s="15">
        <v>0</v>
      </c>
      <c r="X1491" s="15">
        <v>0</v>
      </c>
      <c r="Y1491" s="15">
        <v>0</v>
      </c>
      <c r="Z1491" s="15">
        <v>2</v>
      </c>
    </row>
    <row r="1492" spans="1:26" ht="15.75" customHeight="1" x14ac:dyDescent="0.3">
      <c r="A1492" s="2" t="s">
        <v>3420</v>
      </c>
      <c r="B1492" s="6" t="s">
        <v>3329</v>
      </c>
      <c r="C1492" s="6" t="s">
        <v>3332</v>
      </c>
      <c r="D1492" s="12" t="s">
        <v>80</v>
      </c>
      <c r="E1492" s="13" t="s">
        <v>611</v>
      </c>
      <c r="F1492" s="2">
        <v>11</v>
      </c>
      <c r="G1492" s="15">
        <v>246.1</v>
      </c>
      <c r="H1492" s="7">
        <f>L1492*'114成績輸入與落點儀表板'!$B$2+M1492*'114成績輸入與落點儀表板'!$B$3+N1492*'114成績輸入與落點儀表板'!$B$4+O1492*'114成績輸入與落點儀表板'!$B$5+P1492*'114成績輸入與落點儀表板'!$B$6+Q1492*'114成績輸入與落點儀表板'!$B$7+R1492*'114成績輸入與落點儀表板'!$B$8+S1492*'114成績輸入與落點儀表板'!$B$9+T1492*'114成績輸入與落點儀表板'!$B$10+U1492*'114成績輸入與落點儀表板'!$B$11+V1492*'114成績輸入與落點儀表板'!$B$12+W1492*'114成績輸入與落點儀表板'!$B$13+X1492*'114成績輸入與落點儀表板'!$B$14+Y1492*'114成績輸入與落點儀表板'!$B$15+Z1492*'114成績輸入與落點儀表板'!$B$16</f>
        <v>0</v>
      </c>
      <c r="I1492" s="8">
        <f t="shared" si="46"/>
        <v>-246.1</v>
      </c>
      <c r="J1492" s="2" t="str">
        <f t="shared" si="47"/>
        <v>FAIL</v>
      </c>
      <c r="K1492" s="17" t="str">
        <f>IF(AND(IF('114成績輸入與落點儀表板'!$C$2="必須採計",L1492&gt;0,IF('114成績輸入與落點儀表板'!$C$2="不可採計",L1492=0,TRUE)),IF('114成績輸入與落點儀表板'!$C$3="必須採計",M1492&gt;0,IF('114成績輸入與落點儀表板'!$C$3="不可採計",M1492=0,TRUE)),IF('114成績輸入與落點儀表板'!$C$4="必須採計",N1492&gt;0,IF('114成績輸入與落點儀表板'!$C$4="不可採計",N1492=0,TRUE)),IF('114成績輸入與落點儀表板'!$C$5="必須採計",O1492&gt;0,IF('114成績輸入與落點儀表板'!$C$5="不可採計",O1492=0,TRUE)),IF('114成績輸入與落點儀表板'!$C$6="必須採計",P1492&gt;0,IF('114成績輸入與落點儀表板'!$C$6="不可採計",P1492=0,TRUE)),IF('114成績輸入與落點儀表板'!$C$7="必須採計",Q1492&gt;0,IF('114成績輸入與落點儀表板'!$C$7="不可採計",Q1492=0,TRUE)),IF('114成績輸入與落點儀表板'!$C$8="必須採計",R1492&gt;0,IF('114成績輸入與落點儀表板'!$C$8="不可採計",R1492=0,TRUE)),IF('114成績輸入與落點儀表板'!$C$9="必須採計",S1492&gt;0,IF('114成績輸入與落點儀表板'!$C$9="不可採計",S1492=0,TRUE)),IF('114成績輸入與落點儀表板'!$C$10="必須採計",T1492&gt;0,IF('114成績輸入與落點儀表板'!$C$10="不可採計",T1492=0,TRUE)),IF('114成績輸入與落點儀表板'!$C$11="必須採計",U1492&gt;0,IF('114成績輸入與落點儀表板'!$C$11="不可採計",U1492=0,TRUE)),IF('114成績輸入與落點儀表板'!$C$12="必須採計",V1492&gt;0,IF('114成績輸入與落點儀表板'!$C$12="不可採計",V1492=0,TRUE)),IF('114成績輸入與落點儀表板'!$C$13="必須採計",W1492&gt;0,IF('114成績輸入與落點儀表板'!$C$13="不可採計",W1492=0,TRUE)),IF('114成績輸入與落點儀表板'!$C$14="必須採計",X1492&gt;0,IF('114成績輸入與落點儀表板'!$C$14="不可採計",X1492=0,TRUE)),IF('114成績輸入與落點儀表板'!$C$15="必須採計",Y1492&gt;0,IF('114成績輸入與落點儀表板'!$C$15="不可採計",Y1492=0,TRUE)),IF('114成績輸入與落點儀表板'!$C$16="必須採計",Z1492&gt;0,IF('114成績輸入與落點儀表板'!$C$16="不可採計",Z1492=0,TRUE))),"✅ 符合","❌ 不符合")</f>
        <v>✅ 符合</v>
      </c>
      <c r="L1492" s="15">
        <v>1</v>
      </c>
      <c r="M1492" s="15">
        <v>1</v>
      </c>
      <c r="N1492" s="15">
        <v>0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0</v>
      </c>
      <c r="U1492" s="15">
        <v>1</v>
      </c>
      <c r="V1492" s="15">
        <v>0</v>
      </c>
      <c r="W1492" s="15">
        <v>0</v>
      </c>
      <c r="X1492" s="15">
        <v>0</v>
      </c>
      <c r="Y1492" s="15">
        <v>0</v>
      </c>
      <c r="Z1492" s="15">
        <v>2</v>
      </c>
    </row>
    <row r="1493" spans="1:26" ht="15.75" customHeight="1" x14ac:dyDescent="0.3">
      <c r="A1493" s="2" t="s">
        <v>3422</v>
      </c>
      <c r="B1493" s="6" t="s">
        <v>3329</v>
      </c>
      <c r="C1493" s="6" t="s">
        <v>3334</v>
      </c>
      <c r="D1493" s="12" t="s">
        <v>227</v>
      </c>
      <c r="E1493" s="13" t="s">
        <v>3335</v>
      </c>
      <c r="F1493" s="2">
        <v>8</v>
      </c>
      <c r="G1493" s="15">
        <v>280.8</v>
      </c>
      <c r="H1493" s="7">
        <f>L1493*'114成績輸入與落點儀表板'!$B$2+M1493*'114成績輸入與落點儀表板'!$B$3+N1493*'114成績輸入與落點儀表板'!$B$4+O1493*'114成績輸入與落點儀表板'!$B$5+P1493*'114成績輸入與落點儀表板'!$B$6+Q1493*'114成績輸入與落點儀表板'!$B$7+R1493*'114成績輸入與落點儀表板'!$B$8+S1493*'114成績輸入與落點儀表板'!$B$9+T1493*'114成績輸入與落點儀表板'!$B$10+U1493*'114成績輸入與落點儀表板'!$B$11+V1493*'114成績輸入與落點儀表板'!$B$12+W1493*'114成績輸入與落點儀表板'!$B$13+X1493*'114成績輸入與落點儀表板'!$B$14+Y1493*'114成績輸入與落點儀表板'!$B$15+Z1493*'114成績輸入與落點儀表板'!$B$16</f>
        <v>0</v>
      </c>
      <c r="I1493" s="8">
        <f t="shared" si="46"/>
        <v>-280.8</v>
      </c>
      <c r="J1493" s="2" t="str">
        <f t="shared" si="47"/>
        <v>FAIL</v>
      </c>
      <c r="K1493" s="17" t="str">
        <f>IF(AND(IF('114成績輸入與落點儀表板'!$C$2="必須採計",L1493&gt;0,IF('114成績輸入與落點儀表板'!$C$2="不可採計",L1493=0,TRUE)),IF('114成績輸入與落點儀表板'!$C$3="必須採計",M1493&gt;0,IF('114成績輸入與落點儀表板'!$C$3="不可採計",M1493=0,TRUE)),IF('114成績輸入與落點儀表板'!$C$4="必須採計",N1493&gt;0,IF('114成績輸入與落點儀表板'!$C$4="不可採計",N1493=0,TRUE)),IF('114成績輸入與落點儀表板'!$C$5="必須採計",O1493&gt;0,IF('114成績輸入與落點儀表板'!$C$5="不可採計",O1493=0,TRUE)),IF('114成績輸入與落點儀表板'!$C$6="必須採計",P1493&gt;0,IF('114成績輸入與落點儀表板'!$C$6="不可採計",P1493=0,TRUE)),IF('114成績輸入與落點儀表板'!$C$7="必須採計",Q1493&gt;0,IF('114成績輸入與落點儀表板'!$C$7="不可採計",Q1493=0,TRUE)),IF('114成績輸入與落點儀表板'!$C$8="必須採計",R1493&gt;0,IF('114成績輸入與落點儀表板'!$C$8="不可採計",R1493=0,TRUE)),IF('114成績輸入與落點儀表板'!$C$9="必須採計",S1493&gt;0,IF('114成績輸入與落點儀表板'!$C$9="不可採計",S1493=0,TRUE)),IF('114成績輸入與落點儀表板'!$C$10="必須採計",T1493&gt;0,IF('114成績輸入與落點儀表板'!$C$10="不可採計",T1493=0,TRUE)),IF('114成績輸入與落點儀表板'!$C$11="必須採計",U1493&gt;0,IF('114成績輸入與落點儀表板'!$C$11="不可採計",U1493=0,TRUE)),IF('114成績輸入與落點儀表板'!$C$12="必須採計",V1493&gt;0,IF('114成績輸入與落點儀表板'!$C$12="不可採計",V1493=0,TRUE)),IF('114成績輸入與落點儀表板'!$C$13="必須採計",W1493&gt;0,IF('114成績輸入與落點儀表板'!$C$13="不可採計",W1493=0,TRUE)),IF('114成績輸入與落點儀表板'!$C$14="必須採計",X1493&gt;0,IF('114成績輸入與落點儀表板'!$C$14="不可採計",X1493=0,TRUE)),IF('114成績輸入與落點儀表板'!$C$15="必須採計",Y1493&gt;0,IF('114成績輸入與落點儀表板'!$C$15="不可採計",Y1493=0,TRUE)),IF('114成績輸入與落點儀表板'!$C$16="必須採計",Z1493&gt;0,IF('114成績輸入與落點儀表板'!$C$16="不可採計",Z1493=0,TRUE))),"✅ 符合","❌ 不符合")</f>
        <v>✅ 符合</v>
      </c>
      <c r="L1493" s="15">
        <v>2</v>
      </c>
      <c r="M1493" s="15">
        <v>1.5</v>
      </c>
      <c r="N1493" s="15">
        <v>0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1</v>
      </c>
      <c r="V1493" s="15">
        <v>0</v>
      </c>
      <c r="W1493" s="15">
        <v>0</v>
      </c>
      <c r="X1493" s="15">
        <v>0</v>
      </c>
      <c r="Y1493" s="15">
        <v>0</v>
      </c>
      <c r="Z1493" s="15">
        <v>2</v>
      </c>
    </row>
    <row r="1494" spans="1:26" ht="15.75" customHeight="1" x14ac:dyDescent="0.3">
      <c r="A1494" s="2" t="s">
        <v>3425</v>
      </c>
      <c r="B1494" s="13" t="s">
        <v>3329</v>
      </c>
      <c r="C1494" s="13" t="s">
        <v>3337</v>
      </c>
      <c r="D1494" s="12" t="s">
        <v>227</v>
      </c>
      <c r="E1494" s="13" t="s">
        <v>3335</v>
      </c>
      <c r="F1494" s="2">
        <v>8</v>
      </c>
      <c r="G1494" s="15">
        <v>289.60000000000002</v>
      </c>
      <c r="H1494" s="7">
        <f>L1494*'114成績輸入與落點儀表板'!$B$2+M1494*'114成績輸入與落點儀表板'!$B$3+N1494*'114成績輸入與落點儀表板'!$B$4+O1494*'114成績輸入與落點儀表板'!$B$5+P1494*'114成績輸入與落點儀表板'!$B$6+Q1494*'114成績輸入與落點儀表板'!$B$7+R1494*'114成績輸入與落點儀表板'!$B$8+S1494*'114成績輸入與落點儀表板'!$B$9+T1494*'114成績輸入與落點儀表板'!$B$10+U1494*'114成績輸入與落點儀表板'!$B$11+V1494*'114成績輸入與落點儀表板'!$B$12+W1494*'114成績輸入與落點儀表板'!$B$13+X1494*'114成績輸入與落點儀表板'!$B$14+Y1494*'114成績輸入與落點儀表板'!$B$15+Z1494*'114成績輸入與落點儀表板'!$B$16</f>
        <v>0</v>
      </c>
      <c r="I1494" s="8">
        <f t="shared" si="46"/>
        <v>-289.60000000000002</v>
      </c>
      <c r="J1494" s="2" t="str">
        <f t="shared" si="47"/>
        <v>FAIL</v>
      </c>
      <c r="K1494" s="17" t="str">
        <f>IF(AND(IF('114成績輸入與落點儀表板'!$C$2="必須採計",L1494&gt;0,IF('114成績輸入與落點儀表板'!$C$2="不可採計",L1494=0,TRUE)),IF('114成績輸入與落點儀表板'!$C$3="必須採計",M1494&gt;0,IF('114成績輸入與落點儀表板'!$C$3="不可採計",M1494=0,TRUE)),IF('114成績輸入與落點儀表板'!$C$4="必須採計",N1494&gt;0,IF('114成績輸入與落點儀表板'!$C$4="不可採計",N1494=0,TRUE)),IF('114成績輸入與落點儀表板'!$C$5="必須採計",O1494&gt;0,IF('114成績輸入與落點儀表板'!$C$5="不可採計",O1494=0,TRUE)),IF('114成績輸入與落點儀表板'!$C$6="必須採計",P1494&gt;0,IF('114成績輸入與落點儀表板'!$C$6="不可採計",P1494=0,TRUE)),IF('114成績輸入與落點儀表板'!$C$7="必須採計",Q1494&gt;0,IF('114成績輸入與落點儀表板'!$C$7="不可採計",Q1494=0,TRUE)),IF('114成績輸入與落點儀表板'!$C$8="必須採計",R1494&gt;0,IF('114成績輸入與落點儀表板'!$C$8="不可採計",R1494=0,TRUE)),IF('114成績輸入與落點儀表板'!$C$9="必須採計",S1494&gt;0,IF('114成績輸入與落點儀表板'!$C$9="不可採計",S1494=0,TRUE)),IF('114成績輸入與落點儀表板'!$C$10="必須採計",T1494&gt;0,IF('114成績輸入與落點儀表板'!$C$10="不可採計",T1494=0,TRUE)),IF('114成績輸入與落點儀表板'!$C$11="必須採計",U1494&gt;0,IF('114成績輸入與落點儀表板'!$C$11="不可採計",U1494=0,TRUE)),IF('114成績輸入與落點儀表板'!$C$12="必須採計",V1494&gt;0,IF('114成績輸入與落點儀表板'!$C$12="不可採計",V1494=0,TRUE)),IF('114成績輸入與落點儀表板'!$C$13="必須採計",W1494&gt;0,IF('114成績輸入與落點儀表板'!$C$13="不可採計",W1494=0,TRUE)),IF('114成績輸入與落點儀表板'!$C$14="必須採計",X1494&gt;0,IF('114成績輸入與落點儀表板'!$C$14="不可採計",X1494=0,TRUE)),IF('114成績輸入與落點儀表板'!$C$15="必須採計",Y1494&gt;0,IF('114成績輸入與落點儀表板'!$C$15="不可採計",Y1494=0,TRUE)),IF('114成績輸入與落點儀表板'!$C$16="必須採計",Z1494&gt;0,IF('114成績輸入與落點儀表板'!$C$16="不可採計",Z1494=0,TRUE))),"✅ 符合","❌ 不符合")</f>
        <v>✅ 符合</v>
      </c>
      <c r="L1494" s="15">
        <v>2</v>
      </c>
      <c r="M1494" s="15">
        <v>1.5</v>
      </c>
      <c r="N1494" s="15">
        <v>0</v>
      </c>
      <c r="O1494" s="15">
        <v>0</v>
      </c>
      <c r="P1494" s="15">
        <v>0</v>
      </c>
      <c r="Q1494" s="15">
        <v>0</v>
      </c>
      <c r="R1494" s="15">
        <v>0</v>
      </c>
      <c r="S1494" s="15">
        <v>0</v>
      </c>
      <c r="T1494" s="15">
        <v>0</v>
      </c>
      <c r="U1494" s="15">
        <v>1</v>
      </c>
      <c r="V1494" s="15">
        <v>0</v>
      </c>
      <c r="W1494" s="15">
        <v>0</v>
      </c>
      <c r="X1494" s="15">
        <v>0</v>
      </c>
      <c r="Y1494" s="15">
        <v>0</v>
      </c>
      <c r="Z1494" s="15">
        <v>2</v>
      </c>
    </row>
    <row r="1495" spans="1:26" ht="15.75" customHeight="1" x14ac:dyDescent="0.3">
      <c r="A1495" s="2" t="s">
        <v>3427</v>
      </c>
      <c r="B1495" s="6" t="s">
        <v>3329</v>
      </c>
      <c r="C1495" s="6" t="s">
        <v>3339</v>
      </c>
      <c r="D1495" s="12" t="s">
        <v>80</v>
      </c>
      <c r="E1495" s="13" t="s">
        <v>3340</v>
      </c>
      <c r="F1495" s="2">
        <v>17</v>
      </c>
      <c r="G1495" s="15">
        <v>274.02</v>
      </c>
      <c r="H1495" s="7">
        <f>L1495*'114成績輸入與落點儀表板'!$B$2+M1495*'114成績輸入與落點儀表板'!$B$3+N1495*'114成績輸入與落點儀表板'!$B$4+O1495*'114成績輸入與落點儀表板'!$B$5+P1495*'114成績輸入與落點儀表板'!$B$6+Q1495*'114成績輸入與落點儀表板'!$B$7+R1495*'114成績輸入與落點儀表板'!$B$8+S1495*'114成績輸入與落點儀表板'!$B$9+T1495*'114成績輸入與落點儀表板'!$B$10+U1495*'114成績輸入與落點儀表板'!$B$11+V1495*'114成績輸入與落點儀表板'!$B$12+W1495*'114成績輸入與落點儀表板'!$B$13+X1495*'114成績輸入與落點儀表板'!$B$14+Y1495*'114成績輸入與落點儀表板'!$B$15+Z1495*'114成績輸入與落點儀表板'!$B$16</f>
        <v>0</v>
      </c>
      <c r="I1495" s="8">
        <f t="shared" si="46"/>
        <v>-274.02</v>
      </c>
      <c r="J1495" s="2" t="str">
        <f t="shared" si="47"/>
        <v>FAIL</v>
      </c>
      <c r="K1495" s="17" t="str">
        <f>IF(AND(IF('114成績輸入與落點儀表板'!$C$2="必須採計",L1495&gt;0,IF('114成績輸入與落點儀表板'!$C$2="不可採計",L1495=0,TRUE)),IF('114成績輸入與落點儀表板'!$C$3="必須採計",M1495&gt;0,IF('114成績輸入與落點儀表板'!$C$3="不可採計",M1495=0,TRUE)),IF('114成績輸入與落點儀表板'!$C$4="必須採計",N1495&gt;0,IF('114成績輸入與落點儀表板'!$C$4="不可採計",N1495=0,TRUE)),IF('114成績輸入與落點儀表板'!$C$5="必須採計",O1495&gt;0,IF('114成績輸入與落點儀表板'!$C$5="不可採計",O1495=0,TRUE)),IF('114成績輸入與落點儀表板'!$C$6="必須採計",P1495&gt;0,IF('114成績輸入與落點儀表板'!$C$6="不可採計",P1495=0,TRUE)),IF('114成績輸入與落點儀表板'!$C$7="必須採計",Q1495&gt;0,IF('114成績輸入與落點儀表板'!$C$7="不可採計",Q1495=0,TRUE)),IF('114成績輸入與落點儀表板'!$C$8="必須採計",R1495&gt;0,IF('114成績輸入與落點儀表板'!$C$8="不可採計",R1495=0,TRUE)),IF('114成績輸入與落點儀表板'!$C$9="必須採計",S1495&gt;0,IF('114成績輸入與落點儀表板'!$C$9="不可採計",S1495=0,TRUE)),IF('114成績輸入與落點儀表板'!$C$10="必須採計",T1495&gt;0,IF('114成績輸入與落點儀表板'!$C$10="不可採計",T1495=0,TRUE)),IF('114成績輸入與落點儀表板'!$C$11="必須採計",U1495&gt;0,IF('114成績輸入與落點儀表板'!$C$11="不可採計",U1495=0,TRUE)),IF('114成績輸入與落點儀表板'!$C$12="必須採計",V1495&gt;0,IF('114成績輸入與落點儀表板'!$C$12="不可採計",V1495=0,TRUE)),IF('114成績輸入與落點儀表板'!$C$13="必須採計",W1495&gt;0,IF('114成績輸入與落點儀表板'!$C$13="不可採計",W1495=0,TRUE)),IF('114成績輸入與落點儀表板'!$C$14="必須採計",X1495&gt;0,IF('114成績輸入與落點儀表板'!$C$14="不可採計",X1495=0,TRUE)),IF('114成績輸入與落點儀表板'!$C$15="必須採計",Y1495&gt;0,IF('114成績輸入與落點儀表板'!$C$15="不可採計",Y1495=0,TRUE)),IF('114成績輸入與落點儀表板'!$C$16="必須採計",Z1495&gt;0,IF('114成績輸入與落點儀表板'!$C$16="不可採計",Z1495=0,TRUE))),"✅ 符合","❌ 不符合")</f>
        <v>✅ 符合</v>
      </c>
      <c r="L1495" s="15">
        <v>2</v>
      </c>
      <c r="M1495" s="15">
        <v>1</v>
      </c>
      <c r="N1495" s="15">
        <v>0</v>
      </c>
      <c r="O1495" s="15">
        <v>0</v>
      </c>
      <c r="P1495" s="15">
        <v>0</v>
      </c>
      <c r="Q1495" s="15">
        <v>0</v>
      </c>
      <c r="R1495" s="15">
        <v>0</v>
      </c>
      <c r="S1495" s="15">
        <v>0</v>
      </c>
      <c r="T1495" s="15">
        <v>0</v>
      </c>
      <c r="U1495" s="15">
        <v>1.5</v>
      </c>
      <c r="V1495" s="15">
        <v>0</v>
      </c>
      <c r="W1495" s="15">
        <v>0</v>
      </c>
      <c r="X1495" s="15">
        <v>0</v>
      </c>
      <c r="Y1495" s="15">
        <v>0</v>
      </c>
      <c r="Z1495" s="15">
        <v>1.75</v>
      </c>
    </row>
    <row r="1496" spans="1:26" ht="15.75" customHeight="1" x14ac:dyDescent="0.3">
      <c r="A1496" s="2" t="s">
        <v>3429</v>
      </c>
      <c r="B1496" s="6" t="s">
        <v>3329</v>
      </c>
      <c r="C1496" s="6" t="s">
        <v>6009</v>
      </c>
      <c r="D1496" s="12" t="s">
        <v>80</v>
      </c>
      <c r="E1496" s="13" t="s">
        <v>6010</v>
      </c>
      <c r="F1496" s="2">
        <v>12</v>
      </c>
      <c r="G1496" s="15">
        <v>201</v>
      </c>
      <c r="H1496" s="7">
        <f>L1496*'114成績輸入與落點儀表板'!$B$2+M1496*'114成績輸入與落點儀表板'!$B$3+N1496*'114成績輸入與落點儀表板'!$B$4+O1496*'114成績輸入與落點儀表板'!$B$5+P1496*'114成績輸入與落點儀表板'!$B$6+Q1496*'114成績輸入與落點儀表板'!$B$7+R1496*'114成績輸入與落點儀表板'!$B$8+S1496*'114成績輸入與落點儀表板'!$B$9+T1496*'114成績輸入與落點儀表板'!$B$10+U1496*'114成績輸入與落點儀表板'!$B$11+V1496*'114成績輸入與落點儀表板'!$B$12+W1496*'114成績輸入與落點儀表板'!$B$13+X1496*'114成績輸入與落點儀表板'!$B$14+Y1496*'114成績輸入與落點儀表板'!$B$15+Z1496*'114成績輸入與落點儀表板'!$B$16</f>
        <v>0</v>
      </c>
      <c r="I1496" s="8">
        <f t="shared" si="46"/>
        <v>-201</v>
      </c>
      <c r="J1496" s="2" t="str">
        <f t="shared" si="47"/>
        <v>FAIL</v>
      </c>
      <c r="K1496" s="17" t="str">
        <f>IF(AND(IF('114成績輸入與落點儀表板'!$C$2="必須採計",L1496&gt;0,IF('114成績輸入與落點儀表板'!$C$2="不可採計",L1496=0,TRUE)),IF('114成績輸入與落點儀表板'!$C$3="必須採計",M1496&gt;0,IF('114成績輸入與落點儀表板'!$C$3="不可採計",M1496=0,TRUE)),IF('114成績輸入與落點儀表板'!$C$4="必須採計",N1496&gt;0,IF('114成績輸入與落點儀表板'!$C$4="不可採計",N1496=0,TRUE)),IF('114成績輸入與落點儀表板'!$C$5="必須採計",O1496&gt;0,IF('114成績輸入與落點儀表板'!$C$5="不可採計",O1496=0,TRUE)),IF('114成績輸入與落點儀表板'!$C$6="必須採計",P1496&gt;0,IF('114成績輸入與落點儀表板'!$C$6="不可採計",P1496=0,TRUE)),IF('114成績輸入與落點儀表板'!$C$7="必須採計",Q1496&gt;0,IF('114成績輸入與落點儀表板'!$C$7="不可採計",Q1496=0,TRUE)),IF('114成績輸入與落點儀表板'!$C$8="必須採計",R1496&gt;0,IF('114成績輸入與落點儀表板'!$C$8="不可採計",R1496=0,TRUE)),IF('114成績輸入與落點儀表板'!$C$9="必須採計",S1496&gt;0,IF('114成績輸入與落點儀表板'!$C$9="不可採計",S1496=0,TRUE)),IF('114成績輸入與落點儀表板'!$C$10="必須採計",T1496&gt;0,IF('114成績輸入與落點儀表板'!$C$10="不可採計",T1496=0,TRUE)),IF('114成績輸入與落點儀表板'!$C$11="必須採計",U1496&gt;0,IF('114成績輸入與落點儀表板'!$C$11="不可採計",U1496=0,TRUE)),IF('114成績輸入與落點儀表板'!$C$12="必須採計",V1496&gt;0,IF('114成績輸入與落點儀表板'!$C$12="不可採計",V1496=0,TRUE)),IF('114成績輸入與落點儀表板'!$C$13="必須採計",W1496&gt;0,IF('114成績輸入與落點儀表板'!$C$13="不可採計",W1496=0,TRUE)),IF('114成績輸入與落點儀表板'!$C$14="必須採計",X1496&gt;0,IF('114成績輸入與落點儀表板'!$C$14="不可採計",X1496=0,TRUE)),IF('114成績輸入與落點儀表板'!$C$15="必須採計",Y1496&gt;0,IF('114成績輸入與落點儀表板'!$C$15="不可採計",Y1496=0,TRUE)),IF('114成績輸入與落點儀表板'!$C$16="必須採計",Z1496&gt;0,IF('114成績輸入與落點儀表板'!$C$16="不可採計",Z1496=0,TRUE))),"✅ 符合","❌ 不符合")</f>
        <v>✅ 符合</v>
      </c>
      <c r="L1496" s="15">
        <v>2</v>
      </c>
      <c r="M1496" s="15">
        <v>1.5</v>
      </c>
      <c r="N1496" s="15">
        <v>0</v>
      </c>
      <c r="O1496" s="15">
        <v>0</v>
      </c>
      <c r="P1496" s="15">
        <v>0</v>
      </c>
      <c r="Q1496" s="15">
        <v>0</v>
      </c>
      <c r="R1496" s="15">
        <v>0</v>
      </c>
      <c r="S1496" s="15">
        <v>0</v>
      </c>
      <c r="T1496" s="15">
        <v>0</v>
      </c>
      <c r="U1496" s="15">
        <v>1</v>
      </c>
      <c r="V1496" s="15">
        <v>0</v>
      </c>
      <c r="W1496" s="15">
        <v>0</v>
      </c>
      <c r="X1496" s="15">
        <v>0</v>
      </c>
      <c r="Y1496" s="15">
        <v>0</v>
      </c>
      <c r="Z1496" s="15">
        <v>1</v>
      </c>
    </row>
    <row r="1497" spans="1:26" ht="15.75" customHeight="1" x14ac:dyDescent="0.3">
      <c r="A1497" s="2" t="s">
        <v>3431</v>
      </c>
      <c r="B1497" s="6" t="s">
        <v>3329</v>
      </c>
      <c r="C1497" s="6" t="s">
        <v>3342</v>
      </c>
      <c r="D1497" s="12" t="s">
        <v>80</v>
      </c>
      <c r="E1497" s="13" t="s">
        <v>3343</v>
      </c>
      <c r="F1497" s="2">
        <v>14</v>
      </c>
      <c r="G1497" s="15">
        <v>311</v>
      </c>
      <c r="H1497" s="7">
        <f>L1497*'114成績輸入與落點儀表板'!$B$2+M1497*'114成績輸入與落點儀表板'!$B$3+N1497*'114成績輸入與落點儀表板'!$B$4+O1497*'114成績輸入與落點儀表板'!$B$5+P1497*'114成績輸入與落點儀表板'!$B$6+Q1497*'114成績輸入與落點儀表板'!$B$7+R1497*'114成績輸入與落點儀表板'!$B$8+S1497*'114成績輸入與落點儀表板'!$B$9+T1497*'114成績輸入與落點儀表板'!$B$10+U1497*'114成績輸入與落點儀表板'!$B$11+V1497*'114成績輸入與落點儀表板'!$B$12+W1497*'114成績輸入與落點儀表板'!$B$13+X1497*'114成績輸入與落點儀表板'!$B$14+Y1497*'114成績輸入與落點儀表板'!$B$15+Z1497*'114成績輸入與落點儀表板'!$B$16</f>
        <v>0</v>
      </c>
      <c r="I1497" s="8">
        <f t="shared" si="46"/>
        <v>-311</v>
      </c>
      <c r="J1497" s="2" t="str">
        <f t="shared" si="47"/>
        <v>FAIL</v>
      </c>
      <c r="K1497" s="17" t="str">
        <f>IF(AND(IF('114成績輸入與落點儀表板'!$C$2="必須採計",L1497&gt;0,IF('114成績輸入與落點儀表板'!$C$2="不可採計",L1497=0,TRUE)),IF('114成績輸入與落點儀表板'!$C$3="必須採計",M1497&gt;0,IF('114成績輸入與落點儀表板'!$C$3="不可採計",M1497=0,TRUE)),IF('114成績輸入與落點儀表板'!$C$4="必須採計",N1497&gt;0,IF('114成績輸入與落點儀表板'!$C$4="不可採計",N1497=0,TRUE)),IF('114成績輸入與落點儀表板'!$C$5="必須採計",O1497&gt;0,IF('114成績輸入與落點儀表板'!$C$5="不可採計",O1497=0,TRUE)),IF('114成績輸入與落點儀表板'!$C$6="必須採計",P1497&gt;0,IF('114成績輸入與落點儀表板'!$C$6="不可採計",P1497=0,TRUE)),IF('114成績輸入與落點儀表板'!$C$7="必須採計",Q1497&gt;0,IF('114成績輸入與落點儀表板'!$C$7="不可採計",Q1497=0,TRUE)),IF('114成績輸入與落點儀表板'!$C$8="必須採計",R1497&gt;0,IF('114成績輸入與落點儀表板'!$C$8="不可採計",R1497=0,TRUE)),IF('114成績輸入與落點儀表板'!$C$9="必須採計",S1497&gt;0,IF('114成績輸入與落點儀表板'!$C$9="不可採計",S1497=0,TRUE)),IF('114成績輸入與落點儀表板'!$C$10="必須採計",T1497&gt;0,IF('114成績輸入與落點儀表板'!$C$10="不可採計",T1497=0,TRUE)),IF('114成績輸入與落點儀表板'!$C$11="必須採計",U1497&gt;0,IF('114成績輸入與落點儀表板'!$C$11="不可採計",U1497=0,TRUE)),IF('114成績輸入與落點儀表板'!$C$12="必須採計",V1497&gt;0,IF('114成績輸入與落點儀表板'!$C$12="不可採計",V1497=0,TRUE)),IF('114成績輸入與落點儀表板'!$C$13="必須採計",W1497&gt;0,IF('114成績輸入與落點儀表板'!$C$13="不可採計",W1497=0,TRUE)),IF('114成績輸入與落點儀表板'!$C$14="必須採計",X1497&gt;0,IF('114成績輸入與落點儀表板'!$C$14="不可採計",X1497=0,TRUE)),IF('114成績輸入與落點儀表板'!$C$15="必須採計",Y1497&gt;0,IF('114成績輸入與落點儀表板'!$C$15="不可採計",Y1497=0,TRUE)),IF('114成績輸入與落點儀表板'!$C$16="必須採計",Z1497&gt;0,IF('114成績輸入與落點儀表板'!$C$16="不可採計",Z1497=0,TRUE))),"✅ 符合","❌ 不符合")</f>
        <v>✅ 符合</v>
      </c>
      <c r="L1497" s="15">
        <v>2</v>
      </c>
      <c r="M1497" s="15">
        <v>2</v>
      </c>
      <c r="N1497" s="15">
        <v>0</v>
      </c>
      <c r="O1497" s="15">
        <v>0</v>
      </c>
      <c r="P1497" s="15">
        <v>0</v>
      </c>
      <c r="Q1497" s="15">
        <v>0</v>
      </c>
      <c r="R1497" s="15">
        <v>0</v>
      </c>
      <c r="S1497" s="15">
        <v>0</v>
      </c>
      <c r="T1497" s="15">
        <v>0</v>
      </c>
      <c r="U1497" s="15">
        <v>1</v>
      </c>
      <c r="V1497" s="15">
        <v>0</v>
      </c>
      <c r="W1497" s="15">
        <v>0</v>
      </c>
      <c r="X1497" s="15">
        <v>0</v>
      </c>
      <c r="Y1497" s="15">
        <v>0</v>
      </c>
      <c r="Z1497" s="15">
        <v>2</v>
      </c>
    </row>
    <row r="1498" spans="1:26" ht="15.75" customHeight="1" x14ac:dyDescent="0.3">
      <c r="A1498" s="2" t="s">
        <v>3433</v>
      </c>
      <c r="B1498" s="13" t="s">
        <v>3329</v>
      </c>
      <c r="C1498" s="13" t="s">
        <v>3345</v>
      </c>
      <c r="D1498" s="12" t="s">
        <v>80</v>
      </c>
      <c r="E1498" s="13" t="s">
        <v>2188</v>
      </c>
      <c r="F1498" s="2">
        <v>18</v>
      </c>
      <c r="G1498" s="15">
        <v>216</v>
      </c>
      <c r="H1498" s="7">
        <f>L1498*'114成績輸入與落點儀表板'!$B$2+M1498*'114成績輸入與落點儀表板'!$B$3+N1498*'114成績輸入與落點儀表板'!$B$4+O1498*'114成績輸入與落點儀表板'!$B$5+P1498*'114成績輸入與落點儀表板'!$B$6+Q1498*'114成績輸入與落點儀表板'!$B$7+R1498*'114成績輸入與落點儀表板'!$B$8+S1498*'114成績輸入與落點儀表板'!$B$9+T1498*'114成績輸入與落點儀表板'!$B$10+U1498*'114成績輸入與落點儀表板'!$B$11+V1498*'114成績輸入與落點儀表板'!$B$12+W1498*'114成績輸入與落點儀表板'!$B$13+X1498*'114成績輸入與落點儀表板'!$B$14+Y1498*'114成績輸入與落點儀表板'!$B$15+Z1498*'114成績輸入與落點儀表板'!$B$16</f>
        <v>0</v>
      </c>
      <c r="I1498" s="8">
        <f t="shared" si="46"/>
        <v>-216</v>
      </c>
      <c r="J1498" s="2" t="str">
        <f t="shared" si="47"/>
        <v>FAIL</v>
      </c>
      <c r="K1498" s="17" t="str">
        <f>IF(AND(IF('114成績輸入與落點儀表板'!$C$2="必須採計",L1498&gt;0,IF('114成績輸入與落點儀表板'!$C$2="不可採計",L1498=0,TRUE)),IF('114成績輸入與落點儀表板'!$C$3="必須採計",M1498&gt;0,IF('114成績輸入與落點儀表板'!$C$3="不可採計",M1498=0,TRUE)),IF('114成績輸入與落點儀表板'!$C$4="必須採計",N1498&gt;0,IF('114成績輸入與落點儀表板'!$C$4="不可採計",N1498=0,TRUE)),IF('114成績輸入與落點儀表板'!$C$5="必須採計",O1498&gt;0,IF('114成績輸入與落點儀表板'!$C$5="不可採計",O1498=0,TRUE)),IF('114成績輸入與落點儀表板'!$C$6="必須採計",P1498&gt;0,IF('114成績輸入與落點儀表板'!$C$6="不可採計",P1498=0,TRUE)),IF('114成績輸入與落點儀表板'!$C$7="必須採計",Q1498&gt;0,IF('114成績輸入與落點儀表板'!$C$7="不可採計",Q1498=0,TRUE)),IF('114成績輸入與落點儀表板'!$C$8="必須採計",R1498&gt;0,IF('114成績輸入與落點儀表板'!$C$8="不可採計",R1498=0,TRUE)),IF('114成績輸入與落點儀表板'!$C$9="必須採計",S1498&gt;0,IF('114成績輸入與落點儀表板'!$C$9="不可採計",S1498=0,TRUE)),IF('114成績輸入與落點儀表板'!$C$10="必須採計",T1498&gt;0,IF('114成績輸入與落點儀表板'!$C$10="不可採計",T1498=0,TRUE)),IF('114成績輸入與落點儀表板'!$C$11="必須採計",U1498&gt;0,IF('114成績輸入與落點儀表板'!$C$11="不可採計",U1498=0,TRUE)),IF('114成績輸入與落點儀表板'!$C$12="必須採計",V1498&gt;0,IF('114成績輸入與落點儀表板'!$C$12="不可採計",V1498=0,TRUE)),IF('114成績輸入與落點儀表板'!$C$13="必須採計",W1498&gt;0,IF('114成績輸入與落點儀表板'!$C$13="不可採計",W1498=0,TRUE)),IF('114成績輸入與落點儀表板'!$C$14="必須採計",X1498&gt;0,IF('114成績輸入與落點儀表板'!$C$14="不可採計",X1498=0,TRUE)),IF('114成績輸入與落點儀表板'!$C$15="必須採計",Y1498&gt;0,IF('114成績輸入與落點儀表板'!$C$15="不可採計",Y1498=0,TRUE)),IF('114成績輸入與落點儀表板'!$C$16="必須採計",Z1498&gt;0,IF('114成績輸入與落點儀表板'!$C$16="不可採計",Z1498=0,TRUE))),"✅ 符合","❌ 不符合")</f>
        <v>✅ 符合</v>
      </c>
      <c r="L1498" s="15">
        <v>2</v>
      </c>
      <c r="M1498" s="15">
        <v>2</v>
      </c>
      <c r="N1498" s="15">
        <v>0</v>
      </c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1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</row>
    <row r="1499" spans="1:26" ht="15.75" customHeight="1" x14ac:dyDescent="0.3">
      <c r="A1499" s="2" t="s">
        <v>3435</v>
      </c>
      <c r="B1499" s="13" t="s">
        <v>3329</v>
      </c>
      <c r="C1499" s="13" t="s">
        <v>3347</v>
      </c>
      <c r="D1499" s="12" t="s">
        <v>80</v>
      </c>
      <c r="E1499" s="13" t="s">
        <v>6011</v>
      </c>
      <c r="F1499" s="2">
        <v>15</v>
      </c>
      <c r="G1499" s="15">
        <v>380</v>
      </c>
      <c r="H1499" s="7">
        <f>L1499*'114成績輸入與落點儀表板'!$B$2+M1499*'114成績輸入與落點儀表板'!$B$3+N1499*'114成績輸入與落點儀表板'!$B$4+O1499*'114成績輸入與落點儀表板'!$B$5+P1499*'114成績輸入與落點儀表板'!$B$6+Q1499*'114成績輸入與落點儀表板'!$B$7+R1499*'114成績輸入與落點儀表板'!$B$8+S1499*'114成績輸入與落點儀表板'!$B$9+T1499*'114成績輸入與落點儀表板'!$B$10+U1499*'114成績輸入與落點儀表板'!$B$11+V1499*'114成績輸入與落點儀表板'!$B$12+W1499*'114成績輸入與落點儀表板'!$B$13+X1499*'114成績輸入與落點儀表板'!$B$14+Y1499*'114成績輸入與落點儀表板'!$B$15+Z1499*'114成績輸入與落點儀表板'!$B$16</f>
        <v>0</v>
      </c>
      <c r="I1499" s="8">
        <f t="shared" si="46"/>
        <v>-380</v>
      </c>
      <c r="J1499" s="2" t="str">
        <f t="shared" si="47"/>
        <v>FAIL</v>
      </c>
      <c r="K1499" s="17" t="str">
        <f>IF(AND(IF('114成績輸入與落點儀表板'!$C$2="必須採計",L1499&gt;0,IF('114成績輸入與落點儀表板'!$C$2="不可採計",L1499=0,TRUE)),IF('114成績輸入與落點儀表板'!$C$3="必須採計",M1499&gt;0,IF('114成績輸入與落點儀表板'!$C$3="不可採計",M1499=0,TRUE)),IF('114成績輸入與落點儀表板'!$C$4="必須採計",N1499&gt;0,IF('114成績輸入與落點儀表板'!$C$4="不可採計",N1499=0,TRUE)),IF('114成績輸入與落點儀表板'!$C$5="必須採計",O1499&gt;0,IF('114成績輸入與落點儀表板'!$C$5="不可採計",O1499=0,TRUE)),IF('114成績輸入與落點儀表板'!$C$6="必須採計",P1499&gt;0,IF('114成績輸入與落點儀表板'!$C$6="不可採計",P1499=0,TRUE)),IF('114成績輸入與落點儀表板'!$C$7="必須採計",Q1499&gt;0,IF('114成績輸入與落點儀表板'!$C$7="不可採計",Q1499=0,TRUE)),IF('114成績輸入與落點儀表板'!$C$8="必須採計",R1499&gt;0,IF('114成績輸入與落點儀表板'!$C$8="不可採計",R1499=0,TRUE)),IF('114成績輸入與落點儀表板'!$C$9="必須採計",S1499&gt;0,IF('114成績輸入與落點儀表板'!$C$9="不可採計",S1499=0,TRUE)),IF('114成績輸入與落點儀表板'!$C$10="必須採計",T1499&gt;0,IF('114成績輸入與落點儀表板'!$C$10="不可採計",T1499=0,TRUE)),IF('114成績輸入與落點儀表板'!$C$11="必須採計",U1499&gt;0,IF('114成績輸入與落點儀表板'!$C$11="不可採計",U1499=0,TRUE)),IF('114成績輸入與落點儀表板'!$C$12="必須採計",V1499&gt;0,IF('114成績輸入與落點儀表板'!$C$12="不可採計",V1499=0,TRUE)),IF('114成績輸入與落點儀表板'!$C$13="必須採計",W1499&gt;0,IF('114成績輸入與落點儀表板'!$C$13="不可採計",W1499=0,TRUE)),IF('114成績輸入與落點儀表板'!$C$14="必須採計",X1499&gt;0,IF('114成績輸入與落點儀表板'!$C$14="不可採計",X1499=0,TRUE)),IF('114成績輸入與落點儀表板'!$C$15="必須採計",Y1499&gt;0,IF('114成績輸入與落點儀表板'!$C$15="不可採計",Y1499=0,TRUE)),IF('114成績輸入與落點儀表板'!$C$16="必須採計",Z1499&gt;0,IF('114成績輸入與落點儀表板'!$C$16="不可採計",Z1499=0,TRUE))),"✅ 符合","❌ 不符合")</f>
        <v>✅ 符合</v>
      </c>
      <c r="L1499" s="15">
        <v>2</v>
      </c>
      <c r="M1499" s="15">
        <v>2</v>
      </c>
      <c r="N1499" s="15">
        <v>0</v>
      </c>
      <c r="O1499" s="15">
        <v>0</v>
      </c>
      <c r="P1499" s="15">
        <v>0</v>
      </c>
      <c r="Q1499" s="15">
        <v>1</v>
      </c>
      <c r="R1499" s="15">
        <v>0</v>
      </c>
      <c r="S1499" s="15">
        <v>0</v>
      </c>
      <c r="T1499" s="15">
        <v>0</v>
      </c>
      <c r="U1499" s="15">
        <v>1</v>
      </c>
      <c r="V1499" s="15">
        <v>0</v>
      </c>
      <c r="W1499" s="15">
        <v>0</v>
      </c>
      <c r="X1499" s="15">
        <v>0</v>
      </c>
      <c r="Y1499" s="15">
        <v>0</v>
      </c>
      <c r="Z1499" s="15">
        <v>2</v>
      </c>
    </row>
    <row r="1500" spans="1:26" ht="15.75" customHeight="1" x14ac:dyDescent="0.3">
      <c r="A1500" s="2" t="s">
        <v>3436</v>
      </c>
      <c r="B1500" s="13" t="s">
        <v>3329</v>
      </c>
      <c r="C1500" s="13" t="s">
        <v>3349</v>
      </c>
      <c r="D1500" s="12" t="s">
        <v>80</v>
      </c>
      <c r="E1500" s="13" t="s">
        <v>1835</v>
      </c>
      <c r="F1500" s="2">
        <v>26</v>
      </c>
      <c r="G1500" s="15">
        <v>128</v>
      </c>
      <c r="H1500" s="7">
        <f>L1500*'114成績輸入與落點儀表板'!$B$2+M1500*'114成績輸入與落點儀表板'!$B$3+N1500*'114成績輸入與落點儀表板'!$B$4+O1500*'114成績輸入與落點儀表板'!$B$5+P1500*'114成績輸入與落點儀表板'!$B$6+Q1500*'114成績輸入與落點儀表板'!$B$7+R1500*'114成績輸入與落點儀表板'!$B$8+S1500*'114成績輸入與落點儀表板'!$B$9+T1500*'114成績輸入與落點儀表板'!$B$10+U1500*'114成績輸入與落點儀表板'!$B$11+V1500*'114成績輸入與落點儀表板'!$B$12+W1500*'114成績輸入與落點儀表板'!$B$13+X1500*'114成績輸入與落點儀表板'!$B$14+Y1500*'114成績輸入與落點儀表板'!$B$15+Z1500*'114成績輸入與落點儀表板'!$B$16</f>
        <v>0</v>
      </c>
      <c r="I1500" s="8">
        <f t="shared" si="46"/>
        <v>-128</v>
      </c>
      <c r="J1500" s="2" t="str">
        <f t="shared" si="47"/>
        <v>FAIL</v>
      </c>
      <c r="K1500" s="17" t="str">
        <f>IF(AND(IF('114成績輸入與落點儀表板'!$C$2="必須採計",L1500&gt;0,IF('114成績輸入與落點儀表板'!$C$2="不可採計",L1500=0,TRUE)),IF('114成績輸入與落點儀表板'!$C$3="必須採計",M1500&gt;0,IF('114成績輸入與落點儀表板'!$C$3="不可採計",M1500=0,TRUE)),IF('114成績輸入與落點儀表板'!$C$4="必須採計",N1500&gt;0,IF('114成績輸入與落點儀表板'!$C$4="不可採計",N1500=0,TRUE)),IF('114成績輸入與落點儀表板'!$C$5="必須採計",O1500&gt;0,IF('114成績輸入與落點儀表板'!$C$5="不可採計",O1500=0,TRUE)),IF('114成績輸入與落點儀表板'!$C$6="必須採計",P1500&gt;0,IF('114成績輸入與落點儀表板'!$C$6="不可採計",P1500=0,TRUE)),IF('114成績輸入與落點儀表板'!$C$7="必須採計",Q1500&gt;0,IF('114成績輸入與落點儀表板'!$C$7="不可採計",Q1500=0,TRUE)),IF('114成績輸入與落點儀表板'!$C$8="必須採計",R1500&gt;0,IF('114成績輸入與落點儀表板'!$C$8="不可採計",R1500=0,TRUE)),IF('114成績輸入與落點儀表板'!$C$9="必須採計",S1500&gt;0,IF('114成績輸入與落點儀表板'!$C$9="不可採計",S1500=0,TRUE)),IF('114成績輸入與落點儀表板'!$C$10="必須採計",T1500&gt;0,IF('114成績輸入與落點儀表板'!$C$10="不可採計",T1500=0,TRUE)),IF('114成績輸入與落點儀表板'!$C$11="必須採計",U1500&gt;0,IF('114成績輸入與落點儀表板'!$C$11="不可採計",U1500=0,TRUE)),IF('114成績輸入與落點儀表板'!$C$12="必須採計",V1500&gt;0,IF('114成績輸入與落點儀表板'!$C$12="不可採計",V1500=0,TRUE)),IF('114成績輸入與落點儀表板'!$C$13="必須採計",W1500&gt;0,IF('114成績輸入與落點儀表板'!$C$13="不可採計",W1500=0,TRUE)),IF('114成績輸入與落點儀表板'!$C$14="必須採計",X1500&gt;0,IF('114成績輸入與落點儀表板'!$C$14="不可採計",X1500=0,TRUE)),IF('114成績輸入與落點儀表板'!$C$15="必須採計",Y1500&gt;0,IF('114成績輸入與落點儀表板'!$C$15="不可採計",Y1500=0,TRUE)),IF('114成績輸入與落點儀表板'!$C$16="必須採計",Z1500&gt;0,IF('114成績輸入與落點儀表板'!$C$16="不可採計",Z1500=0,TRUE))),"✅ 符合","❌ 不符合")</f>
        <v>✅ 符合</v>
      </c>
      <c r="L1500" s="15">
        <v>1</v>
      </c>
      <c r="M1500" s="15">
        <v>1</v>
      </c>
      <c r="N1500" s="15">
        <v>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0</v>
      </c>
      <c r="V1500" s="15">
        <v>0</v>
      </c>
      <c r="W1500" s="15">
        <v>1</v>
      </c>
      <c r="X1500" s="15">
        <v>0</v>
      </c>
      <c r="Y1500" s="15">
        <v>0</v>
      </c>
      <c r="Z1500" s="15">
        <v>0</v>
      </c>
    </row>
    <row r="1501" spans="1:26" ht="15.75" customHeight="1" x14ac:dyDescent="0.3">
      <c r="A1501" s="2" t="s">
        <v>3438</v>
      </c>
      <c r="B1501" s="13" t="s">
        <v>3329</v>
      </c>
      <c r="C1501" s="13" t="s">
        <v>3352</v>
      </c>
      <c r="D1501" s="12" t="s">
        <v>227</v>
      </c>
      <c r="E1501" s="13" t="s">
        <v>731</v>
      </c>
      <c r="F1501" s="2">
        <v>17</v>
      </c>
      <c r="G1501" s="15">
        <v>232.5</v>
      </c>
      <c r="H1501" s="7">
        <f>L1501*'114成績輸入與落點儀表板'!$B$2+M1501*'114成績輸入與落點儀表板'!$B$3+N1501*'114成績輸入與落點儀表板'!$B$4+O1501*'114成績輸入與落點儀表板'!$B$5+P1501*'114成績輸入與落點儀表板'!$B$6+Q1501*'114成績輸入與落點儀表板'!$B$7+R1501*'114成績輸入與落點儀表板'!$B$8+S1501*'114成績輸入與落點儀表板'!$B$9+T1501*'114成績輸入與落點儀表板'!$B$10+U1501*'114成績輸入與落點儀表板'!$B$11+V1501*'114成績輸入與落點儀表板'!$B$12+W1501*'114成績輸入與落點儀表板'!$B$13+X1501*'114成績輸入與落點儀表板'!$B$14+Y1501*'114成績輸入與落點儀表板'!$B$15+Z1501*'114成績輸入與落點儀表板'!$B$16</f>
        <v>0</v>
      </c>
      <c r="I1501" s="8">
        <f t="shared" si="46"/>
        <v>-232.5</v>
      </c>
      <c r="J1501" s="2" t="str">
        <f t="shared" si="47"/>
        <v>FAIL</v>
      </c>
      <c r="K1501" s="17" t="str">
        <f>IF(AND(IF('114成績輸入與落點儀表板'!$C$2="必須採計",L1501&gt;0,IF('114成績輸入與落點儀表板'!$C$2="不可採計",L1501=0,TRUE)),IF('114成績輸入與落點儀表板'!$C$3="必須採計",M1501&gt;0,IF('114成績輸入與落點儀表板'!$C$3="不可採計",M1501=0,TRUE)),IF('114成績輸入與落點儀表板'!$C$4="必須採計",N1501&gt;0,IF('114成績輸入與落點儀表板'!$C$4="不可採計",N1501=0,TRUE)),IF('114成績輸入與落點儀表板'!$C$5="必須採計",O1501&gt;0,IF('114成績輸入與落點儀表板'!$C$5="不可採計",O1501=0,TRUE)),IF('114成績輸入與落點儀表板'!$C$6="必須採計",P1501&gt;0,IF('114成績輸入與落點儀表板'!$C$6="不可採計",P1501=0,TRUE)),IF('114成績輸入與落點儀表板'!$C$7="必須採計",Q1501&gt;0,IF('114成績輸入與落點儀表板'!$C$7="不可採計",Q1501=0,TRUE)),IF('114成績輸入與落點儀表板'!$C$8="必須採計",R1501&gt;0,IF('114成績輸入與落點儀表板'!$C$8="不可採計",R1501=0,TRUE)),IF('114成績輸入與落點儀表板'!$C$9="必須採計",S1501&gt;0,IF('114成績輸入與落點儀表板'!$C$9="不可採計",S1501=0,TRUE)),IF('114成績輸入與落點儀表板'!$C$10="必須採計",T1501&gt;0,IF('114成績輸入與落點儀表板'!$C$10="不可採計",T1501=0,TRUE)),IF('114成績輸入與落點儀表板'!$C$11="必須採計",U1501&gt;0,IF('114成績輸入與落點儀表板'!$C$11="不可採計",U1501=0,TRUE)),IF('114成績輸入與落點儀表板'!$C$12="必須採計",V1501&gt;0,IF('114成績輸入與落點儀表板'!$C$12="不可採計",V1501=0,TRUE)),IF('114成績輸入與落點儀表板'!$C$13="必須採計",W1501&gt;0,IF('114成績輸入與落點儀表板'!$C$13="不可採計",W1501=0,TRUE)),IF('114成績輸入與落點儀表板'!$C$14="必須採計",X1501&gt;0,IF('114成績輸入與落點儀表板'!$C$14="不可採計",X1501=0,TRUE)),IF('114成績輸入與落點儀表板'!$C$15="必須採計",Y1501&gt;0,IF('114成績輸入與落點儀表板'!$C$15="不可採計",Y1501=0,TRUE)),IF('114成績輸入與落點儀表板'!$C$16="必須採計",Z1501&gt;0,IF('114成績輸入與落點儀表板'!$C$16="不可採計",Z1501=0,TRUE))),"✅ 符合","❌ 不符合")</f>
        <v>✅ 符合</v>
      </c>
      <c r="L1501" s="15">
        <v>1.5</v>
      </c>
      <c r="M1501" s="15">
        <v>1.5</v>
      </c>
      <c r="N1501" s="15">
        <v>0</v>
      </c>
      <c r="O1501" s="15">
        <v>0</v>
      </c>
      <c r="P1501" s="15">
        <v>0</v>
      </c>
      <c r="Q1501" s="15">
        <v>0</v>
      </c>
      <c r="R1501" s="15">
        <v>0</v>
      </c>
      <c r="S1501" s="15">
        <v>0</v>
      </c>
      <c r="T1501" s="15">
        <v>0</v>
      </c>
      <c r="U1501" s="15">
        <v>1</v>
      </c>
      <c r="V1501" s="15">
        <v>0</v>
      </c>
      <c r="W1501" s="15">
        <v>1</v>
      </c>
      <c r="X1501" s="15">
        <v>0</v>
      </c>
      <c r="Y1501" s="15">
        <v>0</v>
      </c>
      <c r="Z1501" s="15">
        <v>0</v>
      </c>
    </row>
    <row r="1502" spans="1:26" ht="15.75" customHeight="1" x14ac:dyDescent="0.3">
      <c r="A1502" s="2" t="s">
        <v>3439</v>
      </c>
      <c r="B1502" s="13" t="s">
        <v>3329</v>
      </c>
      <c r="C1502" s="13" t="s">
        <v>3355</v>
      </c>
      <c r="D1502" s="12" t="s">
        <v>227</v>
      </c>
      <c r="E1502" s="13" t="s">
        <v>1032</v>
      </c>
      <c r="F1502" s="2">
        <v>25</v>
      </c>
      <c r="G1502" s="15">
        <v>269</v>
      </c>
      <c r="H1502" s="7">
        <f>L1502*'114成績輸入與落點儀表板'!$B$2+M1502*'114成績輸入與落點儀表板'!$B$3+N1502*'114成績輸入與落點儀表板'!$B$4+O1502*'114成績輸入與落點儀表板'!$B$5+P1502*'114成績輸入與落點儀表板'!$B$6+Q1502*'114成績輸入與落點儀表板'!$B$7+R1502*'114成績輸入與落點儀表板'!$B$8+S1502*'114成績輸入與落點儀表板'!$B$9+T1502*'114成績輸入與落點儀表板'!$B$10+U1502*'114成績輸入與落點儀表板'!$B$11+V1502*'114成績輸入與落點儀表板'!$B$12+W1502*'114成績輸入與落點儀表板'!$B$13+X1502*'114成績輸入與落點儀表板'!$B$14+Y1502*'114成績輸入與落點儀表板'!$B$15+Z1502*'114成績輸入與落點儀表板'!$B$16</f>
        <v>0</v>
      </c>
      <c r="I1502" s="8">
        <f t="shared" si="46"/>
        <v>-269</v>
      </c>
      <c r="J1502" s="2" t="str">
        <f t="shared" si="47"/>
        <v>FAIL</v>
      </c>
      <c r="K1502" s="17" t="str">
        <f>IF(AND(IF('114成績輸入與落點儀表板'!$C$2="必須採計",L1502&gt;0,IF('114成績輸入與落點儀表板'!$C$2="不可採計",L1502=0,TRUE)),IF('114成績輸入與落點儀表板'!$C$3="必須採計",M1502&gt;0,IF('114成績輸入與落點儀表板'!$C$3="不可採計",M1502=0,TRUE)),IF('114成績輸入與落點儀表板'!$C$4="必須採計",N1502&gt;0,IF('114成績輸入與落點儀表板'!$C$4="不可採計",N1502=0,TRUE)),IF('114成績輸入與落點儀表板'!$C$5="必須採計",O1502&gt;0,IF('114成績輸入與落點儀表板'!$C$5="不可採計",O1502=0,TRUE)),IF('114成績輸入與落點儀表板'!$C$6="必須採計",P1502&gt;0,IF('114成績輸入與落點儀表板'!$C$6="不可採計",P1502=0,TRUE)),IF('114成績輸入與落點儀表板'!$C$7="必須採計",Q1502&gt;0,IF('114成績輸入與落點儀表板'!$C$7="不可採計",Q1502=0,TRUE)),IF('114成績輸入與落點儀表板'!$C$8="必須採計",R1502&gt;0,IF('114成績輸入與落點儀表板'!$C$8="不可採計",R1502=0,TRUE)),IF('114成績輸入與落點儀表板'!$C$9="必須採計",S1502&gt;0,IF('114成績輸入與落點儀表板'!$C$9="不可採計",S1502=0,TRUE)),IF('114成績輸入與落點儀表板'!$C$10="必須採計",T1502&gt;0,IF('114成績輸入與落點儀表板'!$C$10="不可採計",T1502=0,TRUE)),IF('114成績輸入與落點儀表板'!$C$11="必須採計",U1502&gt;0,IF('114成績輸入與落點儀表板'!$C$11="不可採計",U1502=0,TRUE)),IF('114成績輸入與落點儀表板'!$C$12="必須採計",V1502&gt;0,IF('114成績輸入與落點儀表板'!$C$12="不可採計",V1502=0,TRUE)),IF('114成績輸入與落點儀表板'!$C$13="必須採計",W1502&gt;0,IF('114成績輸入與落點儀表板'!$C$13="不可採計",W1502=0,TRUE)),IF('114成績輸入與落點儀表板'!$C$14="必須採計",X1502&gt;0,IF('114成績輸入與落點儀表板'!$C$14="不可採計",X1502=0,TRUE)),IF('114成績輸入與落點儀表板'!$C$15="必須採計",Y1502&gt;0,IF('114成績輸入與落點儀表板'!$C$15="不可採計",Y1502=0,TRUE)),IF('114成績輸入與落點儀表板'!$C$16="必須採計",Z1502&gt;0,IF('114成績輸入與落點儀表板'!$C$16="不可採計",Z1502=0,TRUE))),"✅ 符合","❌ 不符合")</f>
        <v>✅ 符合</v>
      </c>
      <c r="L1502" s="15">
        <v>2</v>
      </c>
      <c r="M1502" s="15">
        <v>2</v>
      </c>
      <c r="N1502" s="15">
        <v>0</v>
      </c>
      <c r="O1502" s="15">
        <v>0</v>
      </c>
      <c r="P1502" s="15">
        <v>0</v>
      </c>
      <c r="Q1502" s="15">
        <v>0</v>
      </c>
      <c r="R1502" s="15">
        <v>0</v>
      </c>
      <c r="S1502" s="15">
        <v>0</v>
      </c>
      <c r="T1502" s="15">
        <v>0</v>
      </c>
      <c r="U1502" s="15">
        <v>1</v>
      </c>
      <c r="V1502" s="15">
        <v>0</v>
      </c>
      <c r="W1502" s="15">
        <v>1</v>
      </c>
      <c r="X1502" s="15">
        <v>0</v>
      </c>
      <c r="Y1502" s="15">
        <v>0</v>
      </c>
      <c r="Z1502" s="15">
        <v>0</v>
      </c>
    </row>
    <row r="1503" spans="1:26" ht="15.75" customHeight="1" x14ac:dyDescent="0.3">
      <c r="A1503" s="2" t="s">
        <v>3442</v>
      </c>
      <c r="B1503" s="13" t="s">
        <v>3329</v>
      </c>
      <c r="C1503" s="13" t="s">
        <v>79</v>
      </c>
      <c r="D1503" s="12" t="s">
        <v>80</v>
      </c>
      <c r="E1503" s="13" t="s">
        <v>3357</v>
      </c>
      <c r="F1503" s="2">
        <v>8</v>
      </c>
      <c r="G1503" s="15">
        <v>228</v>
      </c>
      <c r="H1503" s="7">
        <f>L1503*'114成績輸入與落點儀表板'!$B$2+M1503*'114成績輸入與落點儀表板'!$B$3+N1503*'114成績輸入與落點儀表板'!$B$4+O1503*'114成績輸入與落點儀表板'!$B$5+P1503*'114成績輸入與落點儀表板'!$B$6+Q1503*'114成績輸入與落點儀表板'!$B$7+R1503*'114成績輸入與落點儀表板'!$B$8+S1503*'114成績輸入與落點儀表板'!$B$9+T1503*'114成績輸入與落點儀表板'!$B$10+U1503*'114成績輸入與落點儀表板'!$B$11+V1503*'114成績輸入與落點儀表板'!$B$12+W1503*'114成績輸入與落點儀表板'!$B$13+X1503*'114成績輸入與落點儀表板'!$B$14+Y1503*'114成績輸入與落點儀表板'!$B$15+Z1503*'114成績輸入與落點儀表板'!$B$16</f>
        <v>0</v>
      </c>
      <c r="I1503" s="8">
        <f t="shared" si="46"/>
        <v>-228</v>
      </c>
      <c r="J1503" s="2" t="str">
        <f t="shared" si="47"/>
        <v>FAIL</v>
      </c>
      <c r="K1503" s="17" t="str">
        <f>IF(AND(IF('114成績輸入與落點儀表板'!$C$2="必須採計",L1503&gt;0,IF('114成績輸入與落點儀表板'!$C$2="不可採計",L1503=0,TRUE)),IF('114成績輸入與落點儀表板'!$C$3="必須採計",M1503&gt;0,IF('114成績輸入與落點儀表板'!$C$3="不可採計",M1503=0,TRUE)),IF('114成績輸入與落點儀表板'!$C$4="必須採計",N1503&gt;0,IF('114成績輸入與落點儀表板'!$C$4="不可採計",N1503=0,TRUE)),IF('114成績輸入與落點儀表板'!$C$5="必須採計",O1503&gt;0,IF('114成績輸入與落點儀表板'!$C$5="不可採計",O1503=0,TRUE)),IF('114成績輸入與落點儀表板'!$C$6="必須採計",P1503&gt;0,IF('114成績輸入與落點儀表板'!$C$6="不可採計",P1503=0,TRUE)),IF('114成績輸入與落點儀表板'!$C$7="必須採計",Q1503&gt;0,IF('114成績輸入與落點儀表板'!$C$7="不可採計",Q1503=0,TRUE)),IF('114成績輸入與落點儀表板'!$C$8="必須採計",R1503&gt;0,IF('114成績輸入與落點儀表板'!$C$8="不可採計",R1503=0,TRUE)),IF('114成績輸入與落點儀表板'!$C$9="必須採計",S1503&gt;0,IF('114成績輸入與落點儀表板'!$C$9="不可採計",S1503=0,TRUE)),IF('114成績輸入與落點儀表板'!$C$10="必須採計",T1503&gt;0,IF('114成績輸入與落點儀表板'!$C$10="不可採計",T1503=0,TRUE)),IF('114成績輸入與落點儀表板'!$C$11="必須採計",U1503&gt;0,IF('114成績輸入與落點儀表板'!$C$11="不可採計",U1503=0,TRUE)),IF('114成績輸入與落點儀表板'!$C$12="必須採計",V1503&gt;0,IF('114成績輸入與落點儀表板'!$C$12="不可採計",V1503=0,TRUE)),IF('114成績輸入與落點儀表板'!$C$13="必須採計",W1503&gt;0,IF('114成績輸入與落點儀表板'!$C$13="不可採計",W1503=0,TRUE)),IF('114成績輸入與落點儀表板'!$C$14="必須採計",X1503&gt;0,IF('114成績輸入與落點儀表板'!$C$14="不可採計",X1503=0,TRUE)),IF('114成績輸入與落點儀表板'!$C$15="必須採計",Y1503&gt;0,IF('114成績輸入與落點儀表板'!$C$15="不可採計",Y1503=0,TRUE)),IF('114成績輸入與落點儀表板'!$C$16="必須採計",Z1503&gt;0,IF('114成績輸入與落點儀表板'!$C$16="不可採計",Z1503=0,TRUE))),"✅ 符合","❌ 不符合")</f>
        <v>✅ 符合</v>
      </c>
      <c r="L1503" s="15">
        <v>2</v>
      </c>
      <c r="M1503" s="15">
        <v>2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1</v>
      </c>
      <c r="V1503" s="15">
        <v>1</v>
      </c>
      <c r="W1503" s="15">
        <v>0</v>
      </c>
      <c r="X1503" s="15">
        <v>0</v>
      </c>
      <c r="Y1503" s="15">
        <v>0</v>
      </c>
      <c r="Z1503" s="15">
        <v>0</v>
      </c>
    </row>
    <row r="1504" spans="1:26" ht="15.75" customHeight="1" x14ac:dyDescent="0.3">
      <c r="A1504" s="2" t="s">
        <v>3444</v>
      </c>
      <c r="B1504" s="6" t="s">
        <v>3329</v>
      </c>
      <c r="C1504" s="6" t="s">
        <v>83</v>
      </c>
      <c r="D1504" s="12" t="s">
        <v>80</v>
      </c>
      <c r="E1504" s="13" t="s">
        <v>3357</v>
      </c>
      <c r="F1504" s="2">
        <v>8</v>
      </c>
      <c r="G1504" s="15">
        <v>259</v>
      </c>
      <c r="H1504" s="7">
        <f>L1504*'114成績輸入與落點儀表板'!$B$2+M1504*'114成績輸入與落點儀表板'!$B$3+N1504*'114成績輸入與落點儀表板'!$B$4+O1504*'114成績輸入與落點儀表板'!$B$5+P1504*'114成績輸入與落點儀表板'!$B$6+Q1504*'114成績輸入與落點儀表板'!$B$7+R1504*'114成績輸入與落點儀表板'!$B$8+S1504*'114成績輸入與落點儀表板'!$B$9+T1504*'114成績輸入與落點儀表板'!$B$10+U1504*'114成績輸入與落點儀表板'!$B$11+V1504*'114成績輸入與落點儀表板'!$B$12+W1504*'114成績輸入與落點儀表板'!$B$13+X1504*'114成績輸入與落點儀表板'!$B$14+Y1504*'114成績輸入與落點儀表板'!$B$15+Z1504*'114成績輸入與落點儀表板'!$B$16</f>
        <v>0</v>
      </c>
      <c r="I1504" s="8">
        <f t="shared" si="46"/>
        <v>-259</v>
      </c>
      <c r="J1504" s="2" t="str">
        <f t="shared" si="47"/>
        <v>FAIL</v>
      </c>
      <c r="K1504" s="17" t="str">
        <f>IF(AND(IF('114成績輸入與落點儀表板'!$C$2="必須採計",L1504&gt;0,IF('114成績輸入與落點儀表板'!$C$2="不可採計",L1504=0,TRUE)),IF('114成績輸入與落點儀表板'!$C$3="必須採計",M1504&gt;0,IF('114成績輸入與落點儀表板'!$C$3="不可採計",M1504=0,TRUE)),IF('114成績輸入與落點儀表板'!$C$4="必須採計",N1504&gt;0,IF('114成績輸入與落點儀表板'!$C$4="不可採計",N1504=0,TRUE)),IF('114成績輸入與落點儀表板'!$C$5="必須採計",O1504&gt;0,IF('114成績輸入與落點儀表板'!$C$5="不可採計",O1504=0,TRUE)),IF('114成績輸入與落點儀表板'!$C$6="必須採計",P1504&gt;0,IF('114成績輸入與落點儀表板'!$C$6="不可採計",P1504=0,TRUE)),IF('114成績輸入與落點儀表板'!$C$7="必須採計",Q1504&gt;0,IF('114成績輸入與落點儀表板'!$C$7="不可採計",Q1504=0,TRUE)),IF('114成績輸入與落點儀表板'!$C$8="必須採計",R1504&gt;0,IF('114成績輸入與落點儀表板'!$C$8="不可採計",R1504=0,TRUE)),IF('114成績輸入與落點儀表板'!$C$9="必須採計",S1504&gt;0,IF('114成績輸入與落點儀表板'!$C$9="不可採計",S1504=0,TRUE)),IF('114成績輸入與落點儀表板'!$C$10="必須採計",T1504&gt;0,IF('114成績輸入與落點儀表板'!$C$10="不可採計",T1504=0,TRUE)),IF('114成績輸入與落點儀表板'!$C$11="必須採計",U1504&gt;0,IF('114成績輸入與落點儀表板'!$C$11="不可採計",U1504=0,TRUE)),IF('114成績輸入與落點儀表板'!$C$12="必須採計",V1504&gt;0,IF('114成績輸入與落點儀表板'!$C$12="不可採計",V1504=0,TRUE)),IF('114成績輸入與落點儀表板'!$C$13="必須採計",W1504&gt;0,IF('114成績輸入與落點儀表板'!$C$13="不可採計",W1504=0,TRUE)),IF('114成績輸入與落點儀表板'!$C$14="必須採計",X1504&gt;0,IF('114成績輸入與落點儀表板'!$C$14="不可採計",X1504=0,TRUE)),IF('114成績輸入與落點儀表板'!$C$15="必須採計",Y1504&gt;0,IF('114成績輸入與落點儀表板'!$C$15="不可採計",Y1504=0,TRUE)),IF('114成績輸入與落點儀表板'!$C$16="必須採計",Z1504&gt;0,IF('114成績輸入與落點儀表板'!$C$16="不可採計",Z1504=0,TRUE))),"✅ 符合","❌ 不符合")</f>
        <v>✅ 符合</v>
      </c>
      <c r="L1504" s="15">
        <v>2</v>
      </c>
      <c r="M1504" s="15">
        <v>2</v>
      </c>
      <c r="N1504" s="15">
        <v>0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1</v>
      </c>
      <c r="V1504" s="15">
        <v>1</v>
      </c>
      <c r="W1504" s="15">
        <v>0</v>
      </c>
      <c r="X1504" s="15">
        <v>0</v>
      </c>
      <c r="Y1504" s="15">
        <v>0</v>
      </c>
      <c r="Z1504" s="15">
        <v>0</v>
      </c>
    </row>
    <row r="1505" spans="1:26" ht="15.75" customHeight="1" x14ac:dyDescent="0.3">
      <c r="A1505" s="2" t="s">
        <v>4765</v>
      </c>
      <c r="B1505" s="13" t="s">
        <v>3329</v>
      </c>
      <c r="C1505" s="13" t="s">
        <v>358</v>
      </c>
      <c r="D1505" s="12" t="s">
        <v>80</v>
      </c>
      <c r="E1505" s="13" t="s">
        <v>6012</v>
      </c>
      <c r="F1505" s="2">
        <v>23</v>
      </c>
      <c r="G1505" s="15">
        <v>203.26</v>
      </c>
      <c r="H1505" s="7">
        <f>L1505*'114成績輸入與落點儀表板'!$B$2+M1505*'114成績輸入與落點儀表板'!$B$3+N1505*'114成績輸入與落點儀表板'!$B$4+O1505*'114成績輸入與落點儀表板'!$B$5+P1505*'114成績輸入與落點儀表板'!$B$6+Q1505*'114成績輸入與落點儀表板'!$B$7+R1505*'114成績輸入與落點儀表板'!$B$8+S1505*'114成績輸入與落點儀表板'!$B$9+T1505*'114成績輸入與落點儀表板'!$B$10+U1505*'114成績輸入與落點儀表板'!$B$11+V1505*'114成績輸入與落點儀表板'!$B$12+W1505*'114成績輸入與落點儀表板'!$B$13+X1505*'114成績輸入與落點儀表板'!$B$14+Y1505*'114成績輸入與落點儀表板'!$B$15+Z1505*'114成績輸入與落點儀表板'!$B$16</f>
        <v>0</v>
      </c>
      <c r="I1505" s="8">
        <f t="shared" si="46"/>
        <v>-203.26</v>
      </c>
      <c r="J1505" s="2" t="str">
        <f t="shared" si="47"/>
        <v>FAIL</v>
      </c>
      <c r="K1505" s="17" t="str">
        <f>IF(AND(IF('114成績輸入與落點儀表板'!$C$2="必須採計",L1505&gt;0,IF('114成績輸入與落點儀表板'!$C$2="不可採計",L1505=0,TRUE)),IF('114成績輸入與落點儀表板'!$C$3="必須採計",M1505&gt;0,IF('114成績輸入與落點儀表板'!$C$3="不可採計",M1505=0,TRUE)),IF('114成績輸入與落點儀表板'!$C$4="必須採計",N1505&gt;0,IF('114成績輸入與落點儀表板'!$C$4="不可採計",N1505=0,TRUE)),IF('114成績輸入與落點儀表板'!$C$5="必須採計",O1505&gt;0,IF('114成績輸入與落點儀表板'!$C$5="不可採計",O1505=0,TRUE)),IF('114成績輸入與落點儀表板'!$C$6="必須採計",P1505&gt;0,IF('114成績輸入與落點儀表板'!$C$6="不可採計",P1505=0,TRUE)),IF('114成績輸入與落點儀表板'!$C$7="必須採計",Q1505&gt;0,IF('114成績輸入與落點儀表板'!$C$7="不可採計",Q1505=0,TRUE)),IF('114成績輸入與落點儀表板'!$C$8="必須採計",R1505&gt;0,IF('114成績輸入與落點儀表板'!$C$8="不可採計",R1505=0,TRUE)),IF('114成績輸入與落點儀表板'!$C$9="必須採計",S1505&gt;0,IF('114成績輸入與落點儀表板'!$C$9="不可採計",S1505=0,TRUE)),IF('114成績輸入與落點儀表板'!$C$10="必須採計",T1505&gt;0,IF('114成績輸入與落點儀表板'!$C$10="不可採計",T1505=0,TRUE)),IF('114成績輸入與落點儀表板'!$C$11="必須採計",U1505&gt;0,IF('114成績輸入與落點儀表板'!$C$11="不可採計",U1505=0,TRUE)),IF('114成績輸入與落點儀表板'!$C$12="必須採計",V1505&gt;0,IF('114成績輸入與落點儀表板'!$C$12="不可採計",V1505=0,TRUE)),IF('114成績輸入與落點儀表板'!$C$13="必須採計",W1505&gt;0,IF('114成績輸入與落點儀表板'!$C$13="不可採計",W1505=0,TRUE)),IF('114成績輸入與落點儀表板'!$C$14="必須採計",X1505&gt;0,IF('114成績輸入與落點儀表板'!$C$14="不可採計",X1505=0,TRUE)),IF('114成績輸入與落點儀表板'!$C$15="必須採計",Y1505&gt;0,IF('114成績輸入與落點儀表板'!$C$15="不可採計",Y1505=0,TRUE)),IF('114成績輸入與落點儀表板'!$C$16="必須採計",Z1505&gt;0,IF('114成績輸入與落點儀表板'!$C$16="不可採計",Z1505=0,TRUE))),"✅ 符合","❌ 不符合")</f>
        <v>✅ 符合</v>
      </c>
      <c r="L1505" s="15">
        <v>1</v>
      </c>
      <c r="M1505" s="15">
        <v>1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0</v>
      </c>
      <c r="U1505" s="15">
        <v>0</v>
      </c>
      <c r="V1505" s="15">
        <v>0</v>
      </c>
      <c r="W1505" s="15">
        <v>1</v>
      </c>
      <c r="X1505" s="15">
        <v>0</v>
      </c>
      <c r="Y1505" s="15">
        <v>0</v>
      </c>
      <c r="Z1505" s="15">
        <v>2</v>
      </c>
    </row>
    <row r="1506" spans="1:26" ht="15.75" customHeight="1" x14ac:dyDescent="0.3">
      <c r="A1506" s="2" t="s">
        <v>3445</v>
      </c>
      <c r="B1506" s="13" t="s">
        <v>3361</v>
      </c>
      <c r="C1506" s="13" t="s">
        <v>2492</v>
      </c>
      <c r="D1506" s="12" t="s">
        <v>227</v>
      </c>
      <c r="E1506" s="13" t="s">
        <v>3362</v>
      </c>
      <c r="F1506" s="2">
        <v>19</v>
      </c>
      <c r="G1506" s="15">
        <v>166.75</v>
      </c>
      <c r="H1506" s="7">
        <f>L1506*'114成績輸入與落點儀表板'!$B$2+M1506*'114成績輸入與落點儀表板'!$B$3+N1506*'114成績輸入與落點儀表板'!$B$4+O1506*'114成績輸入與落點儀表板'!$B$5+P1506*'114成績輸入與落點儀表板'!$B$6+Q1506*'114成績輸入與落點儀表板'!$B$7+R1506*'114成績輸入與落點儀表板'!$B$8+S1506*'114成績輸入與落點儀表板'!$B$9+T1506*'114成績輸入與落點儀表板'!$B$10+U1506*'114成績輸入與落點儀表板'!$B$11+V1506*'114成績輸入與落點儀表板'!$B$12+W1506*'114成績輸入與落點儀表板'!$B$13+X1506*'114成績輸入與落點儀表板'!$B$14+Y1506*'114成績輸入與落點儀表板'!$B$15+Z1506*'114成績輸入與落點儀表板'!$B$16</f>
        <v>0</v>
      </c>
      <c r="I1506" s="8">
        <f t="shared" si="46"/>
        <v>-166.75</v>
      </c>
      <c r="J1506" s="2" t="str">
        <f t="shared" si="47"/>
        <v>FAIL</v>
      </c>
      <c r="K1506" s="17" t="str">
        <f>IF(AND(IF('114成績輸入與落點儀表板'!$C$2="必須採計",L1506&gt;0,IF('114成績輸入與落點儀表板'!$C$2="不可採計",L1506=0,TRUE)),IF('114成績輸入與落點儀表板'!$C$3="必須採計",M1506&gt;0,IF('114成績輸入與落點儀表板'!$C$3="不可採計",M1506=0,TRUE)),IF('114成績輸入與落點儀表板'!$C$4="必須採計",N1506&gt;0,IF('114成績輸入與落點儀表板'!$C$4="不可採計",N1506=0,TRUE)),IF('114成績輸入與落點儀表板'!$C$5="必須採計",O1506&gt;0,IF('114成績輸入與落點儀表板'!$C$5="不可採計",O1506=0,TRUE)),IF('114成績輸入與落點儀表板'!$C$6="必須採計",P1506&gt;0,IF('114成績輸入與落點儀表板'!$C$6="不可採計",P1506=0,TRUE)),IF('114成績輸入與落點儀表板'!$C$7="必須採計",Q1506&gt;0,IF('114成績輸入與落點儀表板'!$C$7="不可採計",Q1506=0,TRUE)),IF('114成績輸入與落點儀表板'!$C$8="必須採計",R1506&gt;0,IF('114成績輸入與落點儀表板'!$C$8="不可採計",R1506=0,TRUE)),IF('114成績輸入與落點儀表板'!$C$9="必須採計",S1506&gt;0,IF('114成績輸入與落點儀表板'!$C$9="不可採計",S1506=0,TRUE)),IF('114成績輸入與落點儀表板'!$C$10="必須採計",T1506&gt;0,IF('114成績輸入與落點儀表板'!$C$10="不可採計",T1506=0,TRUE)),IF('114成績輸入與落點儀表板'!$C$11="必須採計",U1506&gt;0,IF('114成績輸入與落點儀表板'!$C$11="不可採計",U1506=0,TRUE)),IF('114成績輸入與落點儀表板'!$C$12="必須採計",V1506&gt;0,IF('114成績輸入與落點儀表板'!$C$12="不可採計",V1506=0,TRUE)),IF('114成績輸入與落點儀表板'!$C$13="必須採計",W1506&gt;0,IF('114成績輸入與落點儀表板'!$C$13="不可採計",W1506=0,TRUE)),IF('114成績輸入與落點儀表板'!$C$14="必須採計",X1506&gt;0,IF('114成績輸入與落點儀表板'!$C$14="不可採計",X1506=0,TRUE)),IF('114成績輸入與落點儀表板'!$C$15="必須採計",Y1506&gt;0,IF('114成績輸入與落點儀表板'!$C$15="不可採計",Y1506=0,TRUE)),IF('114成績輸入與落點儀表板'!$C$16="必須採計",Z1506&gt;0,IF('114成績輸入與落點儀表板'!$C$16="不可採計",Z1506=0,TRUE))),"✅ 符合","❌ 不符合")</f>
        <v>✅ 符合</v>
      </c>
      <c r="L1506" s="15">
        <v>2</v>
      </c>
      <c r="M1506" s="15">
        <v>0</v>
      </c>
      <c r="N1506" s="15">
        <v>0</v>
      </c>
      <c r="O1506" s="15">
        <v>0</v>
      </c>
      <c r="P1506" s="15">
        <v>0</v>
      </c>
      <c r="Q1506" s="15">
        <v>0</v>
      </c>
      <c r="R1506" s="15">
        <v>0</v>
      </c>
      <c r="S1506" s="15">
        <v>0</v>
      </c>
      <c r="T1506" s="15">
        <v>0</v>
      </c>
      <c r="U1506" s="15">
        <v>1.75</v>
      </c>
      <c r="V1506" s="15">
        <v>0</v>
      </c>
      <c r="W1506" s="15">
        <v>0</v>
      </c>
      <c r="X1506" s="15">
        <v>1</v>
      </c>
      <c r="Y1506" s="15">
        <v>0</v>
      </c>
      <c r="Z1506" s="15">
        <v>0</v>
      </c>
    </row>
    <row r="1507" spans="1:26" ht="15.75" customHeight="1" x14ac:dyDescent="0.3">
      <c r="A1507" s="2" t="s">
        <v>3448</v>
      </c>
      <c r="B1507" s="13" t="s">
        <v>3361</v>
      </c>
      <c r="C1507" s="13" t="s">
        <v>59</v>
      </c>
      <c r="D1507" s="12" t="s">
        <v>60</v>
      </c>
      <c r="E1507" s="13" t="s">
        <v>616</v>
      </c>
      <c r="F1507" s="2">
        <v>24</v>
      </c>
      <c r="G1507" s="15">
        <v>112</v>
      </c>
      <c r="H1507" s="7">
        <f>L1507*'114成績輸入與落點儀表板'!$B$2+M1507*'114成績輸入與落點儀表板'!$B$3+N1507*'114成績輸入與落點儀表板'!$B$4+O1507*'114成績輸入與落點儀表板'!$B$5+P1507*'114成績輸入與落點儀表板'!$B$6+Q1507*'114成績輸入與落點儀表板'!$B$7+R1507*'114成績輸入與落點儀表板'!$B$8+S1507*'114成績輸入與落點儀表板'!$B$9+T1507*'114成績輸入與落點儀表板'!$B$10+U1507*'114成績輸入與落點儀表板'!$B$11+V1507*'114成績輸入與落點儀表板'!$B$12+W1507*'114成績輸入與落點儀表板'!$B$13+X1507*'114成績輸入與落點儀表板'!$B$14+Y1507*'114成績輸入與落點儀表板'!$B$15+Z1507*'114成績輸入與落點儀表板'!$B$16</f>
        <v>0</v>
      </c>
      <c r="I1507" s="8">
        <f t="shared" si="46"/>
        <v>-112</v>
      </c>
      <c r="J1507" s="2" t="str">
        <f t="shared" si="47"/>
        <v>FAIL</v>
      </c>
      <c r="K1507" s="17" t="str">
        <f>IF(AND(IF('114成績輸入與落點儀表板'!$C$2="必須採計",L1507&gt;0,IF('114成績輸入與落點儀表板'!$C$2="不可採計",L1507=0,TRUE)),IF('114成績輸入與落點儀表板'!$C$3="必須採計",M1507&gt;0,IF('114成績輸入與落點儀表板'!$C$3="不可採計",M1507=0,TRUE)),IF('114成績輸入與落點儀表板'!$C$4="必須採計",N1507&gt;0,IF('114成績輸入與落點儀表板'!$C$4="不可採計",N1507=0,TRUE)),IF('114成績輸入與落點儀表板'!$C$5="必須採計",O1507&gt;0,IF('114成績輸入與落點儀表板'!$C$5="不可採計",O1507=0,TRUE)),IF('114成績輸入與落點儀表板'!$C$6="必須採計",P1507&gt;0,IF('114成績輸入與落點儀表板'!$C$6="不可採計",P1507=0,TRUE)),IF('114成績輸入與落點儀表板'!$C$7="必須採計",Q1507&gt;0,IF('114成績輸入與落點儀表板'!$C$7="不可採計",Q1507=0,TRUE)),IF('114成績輸入與落點儀表板'!$C$8="必須採計",R1507&gt;0,IF('114成績輸入與落點儀表板'!$C$8="不可採計",R1507=0,TRUE)),IF('114成績輸入與落點儀表板'!$C$9="必須採計",S1507&gt;0,IF('114成績輸入與落點儀表板'!$C$9="不可採計",S1507=0,TRUE)),IF('114成績輸入與落點儀表板'!$C$10="必須採計",T1507&gt;0,IF('114成績輸入與落點儀表板'!$C$10="不可採計",T1507=0,TRUE)),IF('114成績輸入與落點儀表板'!$C$11="必須採計",U1507&gt;0,IF('114成績輸入與落點儀表板'!$C$11="不可採計",U1507=0,TRUE)),IF('114成績輸入與落點儀表板'!$C$12="必須採計",V1507&gt;0,IF('114成績輸入與落點儀表板'!$C$12="不可採計",V1507=0,TRUE)),IF('114成績輸入與落點儀表板'!$C$13="必須採計",W1507&gt;0,IF('114成績輸入與落點儀表板'!$C$13="不可採計",W1507=0,TRUE)),IF('114成績輸入與落點儀表板'!$C$14="必須採計",X1507&gt;0,IF('114成績輸入與落點儀表板'!$C$14="不可採計",X1507=0,TRUE)),IF('114成績輸入與落點儀表板'!$C$15="必須採計",Y1507&gt;0,IF('114成績輸入與落點儀表板'!$C$15="不可採計",Y1507=0,TRUE)),IF('114成績輸入與落點儀表板'!$C$16="必須採計",Z1507&gt;0,IF('114成績輸入與落點儀表板'!$C$16="不可採計",Z1507=0,TRUE))),"✅ 符合","❌ 不符合")</f>
        <v>✅ 符合</v>
      </c>
      <c r="L1507" s="15">
        <v>1.5</v>
      </c>
      <c r="M1507" s="15">
        <v>2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0</v>
      </c>
      <c r="U1507" s="15">
        <v>1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</row>
    <row r="1508" spans="1:26" ht="15.75" customHeight="1" x14ac:dyDescent="0.3">
      <c r="A1508" s="2" t="s">
        <v>3450</v>
      </c>
      <c r="B1508" s="13" t="s">
        <v>3361</v>
      </c>
      <c r="C1508" s="13" t="s">
        <v>3365</v>
      </c>
      <c r="D1508" s="12" t="s">
        <v>99</v>
      </c>
      <c r="E1508" s="13" t="s">
        <v>4763</v>
      </c>
      <c r="F1508" s="2">
        <v>22</v>
      </c>
      <c r="G1508" s="15">
        <v>162.5</v>
      </c>
      <c r="H1508" s="7">
        <f>L1508*'114成績輸入與落點儀表板'!$B$2+M1508*'114成績輸入與落點儀表板'!$B$3+N1508*'114成績輸入與落點儀表板'!$B$4+O1508*'114成績輸入與落點儀表板'!$B$5+P1508*'114成績輸入與落點儀表板'!$B$6+Q1508*'114成績輸入與落點儀表板'!$B$7+R1508*'114成績輸入與落點儀表板'!$B$8+S1508*'114成績輸入與落點儀表板'!$B$9+T1508*'114成績輸入與落點儀表板'!$B$10+U1508*'114成績輸入與落點儀表板'!$B$11+V1508*'114成績輸入與落點儀表板'!$B$12+W1508*'114成績輸入與落點儀表板'!$B$13+X1508*'114成績輸入與落點儀表板'!$B$14+Y1508*'114成績輸入與落點儀表板'!$B$15+Z1508*'114成績輸入與落點儀表板'!$B$16</f>
        <v>0</v>
      </c>
      <c r="I1508" s="8">
        <f t="shared" si="46"/>
        <v>-162.5</v>
      </c>
      <c r="J1508" s="2" t="str">
        <f t="shared" si="47"/>
        <v>FAIL</v>
      </c>
      <c r="K1508" s="17" t="str">
        <f>IF(AND(IF('114成績輸入與落點儀表板'!$C$2="必須採計",L1508&gt;0,IF('114成績輸入與落點儀表板'!$C$2="不可採計",L1508=0,TRUE)),IF('114成績輸入與落點儀表板'!$C$3="必須採計",M1508&gt;0,IF('114成績輸入與落點儀表板'!$C$3="不可採計",M1508=0,TRUE)),IF('114成績輸入與落點儀表板'!$C$4="必須採計",N1508&gt;0,IF('114成績輸入與落點儀表板'!$C$4="不可採計",N1508=0,TRUE)),IF('114成績輸入與落點儀表板'!$C$5="必須採計",O1508&gt;0,IF('114成績輸入與落點儀表板'!$C$5="不可採計",O1508=0,TRUE)),IF('114成績輸入與落點儀表板'!$C$6="必須採計",P1508&gt;0,IF('114成績輸入與落點儀表板'!$C$6="不可採計",P1508=0,TRUE)),IF('114成績輸入與落點儀表板'!$C$7="必須採計",Q1508&gt;0,IF('114成績輸入與落點儀表板'!$C$7="不可採計",Q1508=0,TRUE)),IF('114成績輸入與落點儀表板'!$C$8="必須採計",R1508&gt;0,IF('114成績輸入與落點儀表板'!$C$8="不可採計",R1508=0,TRUE)),IF('114成績輸入與落點儀表板'!$C$9="必須採計",S1508&gt;0,IF('114成績輸入與落點儀表板'!$C$9="不可採計",S1508=0,TRUE)),IF('114成績輸入與落點儀表板'!$C$10="必須採計",T1508&gt;0,IF('114成績輸入與落點儀表板'!$C$10="不可採計",T1508=0,TRUE)),IF('114成績輸入與落點儀表板'!$C$11="必須採計",U1508&gt;0,IF('114成績輸入與落點儀表板'!$C$11="不可採計",U1508=0,TRUE)),IF('114成績輸入與落點儀表板'!$C$12="必須採計",V1508&gt;0,IF('114成績輸入與落點儀表板'!$C$12="不可採計",V1508=0,TRUE)),IF('114成績輸入與落點儀表板'!$C$13="必須採計",W1508&gt;0,IF('114成績輸入與落點儀表板'!$C$13="不可採計",W1508=0,TRUE)),IF('114成績輸入與落點儀表板'!$C$14="必須採計",X1508&gt;0,IF('114成績輸入與落點儀表板'!$C$14="不可採計",X1508=0,TRUE)),IF('114成績輸入與落點儀表板'!$C$15="必須採計",Y1508&gt;0,IF('114成績輸入與落點儀表板'!$C$15="不可採計",Y1508=0,TRUE)),IF('114成績輸入與落點儀表板'!$C$16="必須採計",Z1508&gt;0,IF('114成績輸入與落點儀表板'!$C$16="不可採計",Z1508=0,TRUE))),"✅ 符合","❌ 不符合")</f>
        <v>✅ 符合</v>
      </c>
      <c r="L1508" s="15">
        <v>1.25</v>
      </c>
      <c r="M1508" s="15">
        <v>1</v>
      </c>
      <c r="N1508" s="15">
        <v>0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0</v>
      </c>
      <c r="U1508" s="15">
        <v>0</v>
      </c>
      <c r="V1508" s="15">
        <v>0</v>
      </c>
      <c r="W1508" s="15">
        <v>1</v>
      </c>
      <c r="X1508" s="15">
        <v>1.5</v>
      </c>
      <c r="Y1508" s="15">
        <v>0</v>
      </c>
      <c r="Z1508" s="15">
        <v>0</v>
      </c>
    </row>
    <row r="1509" spans="1:26" ht="15.75" customHeight="1" x14ac:dyDescent="0.3">
      <c r="A1509" s="2" t="s">
        <v>3452</v>
      </c>
      <c r="B1509" s="13" t="s">
        <v>3361</v>
      </c>
      <c r="C1509" s="13" t="s">
        <v>3368</v>
      </c>
      <c r="D1509" s="12" t="s">
        <v>113</v>
      </c>
      <c r="E1509" s="13" t="s">
        <v>6013</v>
      </c>
      <c r="F1509" s="2">
        <v>19</v>
      </c>
      <c r="G1509" s="15">
        <v>190.5</v>
      </c>
      <c r="H1509" s="7">
        <f>L1509*'114成績輸入與落點儀表板'!$B$2+M1509*'114成績輸入與落點儀表板'!$B$3+N1509*'114成績輸入與落點儀表板'!$B$4+O1509*'114成績輸入與落點儀表板'!$B$5+P1509*'114成績輸入與落點儀表板'!$B$6+Q1509*'114成績輸入與落點儀表板'!$B$7+R1509*'114成績輸入與落點儀表板'!$B$8+S1509*'114成績輸入與落點儀表板'!$B$9+T1509*'114成績輸入與落點儀表板'!$B$10+U1509*'114成績輸入與落點儀表板'!$B$11+V1509*'114成績輸入與落點儀表板'!$B$12+W1509*'114成績輸入與落點儀表板'!$B$13+X1509*'114成績輸入與落點儀表板'!$B$14+Y1509*'114成績輸入與落點儀表板'!$B$15+Z1509*'114成績輸入與落點儀表板'!$B$16</f>
        <v>0</v>
      </c>
      <c r="I1509" s="8">
        <f t="shared" si="46"/>
        <v>-190.5</v>
      </c>
      <c r="J1509" s="2" t="str">
        <f t="shared" si="47"/>
        <v>FAIL</v>
      </c>
      <c r="K1509" s="17" t="str">
        <f>IF(AND(IF('114成績輸入與落點儀表板'!$C$2="必須採計",L1509&gt;0,IF('114成績輸入與落點儀表板'!$C$2="不可採計",L1509=0,TRUE)),IF('114成績輸入與落點儀表板'!$C$3="必須採計",M1509&gt;0,IF('114成績輸入與落點儀表板'!$C$3="不可採計",M1509=0,TRUE)),IF('114成績輸入與落點儀表板'!$C$4="必須採計",N1509&gt;0,IF('114成績輸入與落點儀表板'!$C$4="不可採計",N1509=0,TRUE)),IF('114成績輸入與落點儀表板'!$C$5="必須採計",O1509&gt;0,IF('114成績輸入與落點儀表板'!$C$5="不可採計",O1509=0,TRUE)),IF('114成績輸入與落點儀表板'!$C$6="必須採計",P1509&gt;0,IF('114成績輸入與落點儀表板'!$C$6="不可採計",P1509=0,TRUE)),IF('114成績輸入與落點儀表板'!$C$7="必須採計",Q1509&gt;0,IF('114成績輸入與落點儀表板'!$C$7="不可採計",Q1509=0,TRUE)),IF('114成績輸入與落點儀表板'!$C$8="必須採計",R1509&gt;0,IF('114成績輸入與落點儀表板'!$C$8="不可採計",R1509=0,TRUE)),IF('114成績輸入與落點儀表板'!$C$9="必須採計",S1509&gt;0,IF('114成績輸入與落點儀表板'!$C$9="不可採計",S1509=0,TRUE)),IF('114成績輸入與落點儀表板'!$C$10="必須採計",T1509&gt;0,IF('114成績輸入與落點儀表板'!$C$10="不可採計",T1509=0,TRUE)),IF('114成績輸入與落點儀表板'!$C$11="必須採計",U1509&gt;0,IF('114成績輸入與落點儀表板'!$C$11="不可採計",U1509=0,TRUE)),IF('114成績輸入與落點儀表板'!$C$12="必須採計",V1509&gt;0,IF('114成績輸入與落點儀表板'!$C$12="不可採計",V1509=0,TRUE)),IF('114成績輸入與落點儀表板'!$C$13="必須採計",W1509&gt;0,IF('114成績輸入與落點儀表板'!$C$13="不可採計",W1509=0,TRUE)),IF('114成績輸入與落點儀表板'!$C$14="必須採計",X1509&gt;0,IF('114成績輸入與落點儀表板'!$C$14="不可採計",X1509=0,TRUE)),IF('114成績輸入與落點儀表板'!$C$15="必須採計",Y1509&gt;0,IF('114成績輸入與落點儀表板'!$C$15="不可採計",Y1509=0,TRUE)),IF('114成績輸入與落點儀表板'!$C$16="必須採計",Z1509&gt;0,IF('114成績輸入與落點儀表板'!$C$16="不可採計",Z1509=0,TRUE))),"✅ 符合","❌ 不符合")</f>
        <v>✅ 符合</v>
      </c>
      <c r="L1509" s="15">
        <v>1.5</v>
      </c>
      <c r="M1509" s="15">
        <v>0</v>
      </c>
      <c r="N1509" s="15">
        <v>0</v>
      </c>
      <c r="O1509" s="15">
        <v>0</v>
      </c>
      <c r="P1509" s="15">
        <v>0</v>
      </c>
      <c r="Q1509" s="15">
        <v>1</v>
      </c>
      <c r="R1509" s="15">
        <v>0</v>
      </c>
      <c r="S1509" s="15">
        <v>0</v>
      </c>
      <c r="T1509" s="15">
        <v>0</v>
      </c>
      <c r="U1509" s="15">
        <v>1</v>
      </c>
      <c r="V1509" s="15">
        <v>0</v>
      </c>
      <c r="W1509" s="15">
        <v>1.5</v>
      </c>
      <c r="X1509" s="15">
        <v>0</v>
      </c>
      <c r="Y1509" s="15">
        <v>0</v>
      </c>
      <c r="Z1509" s="15">
        <v>0</v>
      </c>
    </row>
    <row r="1510" spans="1:26" ht="15.75" customHeight="1" x14ac:dyDescent="0.3">
      <c r="A1510" s="2" t="s">
        <v>3455</v>
      </c>
      <c r="B1510" s="13" t="s">
        <v>3361</v>
      </c>
      <c r="C1510" s="13" t="s">
        <v>63</v>
      </c>
      <c r="D1510" s="12" t="s">
        <v>56</v>
      </c>
      <c r="E1510" s="13" t="s">
        <v>3371</v>
      </c>
      <c r="F1510" s="2">
        <v>22</v>
      </c>
      <c r="G1510" s="15">
        <v>121.25</v>
      </c>
      <c r="H1510" s="7">
        <f>L1510*'114成績輸入與落點儀表板'!$B$2+M1510*'114成績輸入與落點儀表板'!$B$3+N1510*'114成績輸入與落點儀表板'!$B$4+O1510*'114成績輸入與落點儀表板'!$B$5+P1510*'114成績輸入與落點儀表板'!$B$6+Q1510*'114成績輸入與落點儀表板'!$B$7+R1510*'114成績輸入與落點儀表板'!$B$8+S1510*'114成績輸入與落點儀表板'!$B$9+T1510*'114成績輸入與落點儀表板'!$B$10+U1510*'114成績輸入與落點儀表板'!$B$11+V1510*'114成績輸入與落點儀表板'!$B$12+W1510*'114成績輸入與落點儀表板'!$B$13+X1510*'114成績輸入與落點儀表板'!$B$14+Y1510*'114成績輸入與落點儀表板'!$B$15+Z1510*'114成績輸入與落點儀表板'!$B$16</f>
        <v>0</v>
      </c>
      <c r="I1510" s="8">
        <f t="shared" si="46"/>
        <v>-121.25</v>
      </c>
      <c r="J1510" s="2" t="str">
        <f t="shared" si="47"/>
        <v>FAIL</v>
      </c>
      <c r="K1510" s="17" t="str">
        <f>IF(AND(IF('114成績輸入與落點儀表板'!$C$2="必須採計",L1510&gt;0,IF('114成績輸入與落點儀表板'!$C$2="不可採計",L1510=0,TRUE)),IF('114成績輸入與落點儀表板'!$C$3="必須採計",M1510&gt;0,IF('114成績輸入與落點儀表板'!$C$3="不可採計",M1510=0,TRUE)),IF('114成績輸入與落點儀表板'!$C$4="必須採計",N1510&gt;0,IF('114成績輸入與落點儀表板'!$C$4="不可採計",N1510=0,TRUE)),IF('114成績輸入與落點儀表板'!$C$5="必須採計",O1510&gt;0,IF('114成績輸入與落點儀表板'!$C$5="不可採計",O1510=0,TRUE)),IF('114成績輸入與落點儀表板'!$C$6="必須採計",P1510&gt;0,IF('114成績輸入與落點儀表板'!$C$6="不可採計",P1510=0,TRUE)),IF('114成績輸入與落點儀表板'!$C$7="必須採計",Q1510&gt;0,IF('114成績輸入與落點儀表板'!$C$7="不可採計",Q1510=0,TRUE)),IF('114成績輸入與落點儀表板'!$C$8="必須採計",R1510&gt;0,IF('114成績輸入與落點儀表板'!$C$8="不可採計",R1510=0,TRUE)),IF('114成績輸入與落點儀表板'!$C$9="必須採計",S1510&gt;0,IF('114成績輸入與落點儀表板'!$C$9="不可採計",S1510=0,TRUE)),IF('114成績輸入與落點儀表板'!$C$10="必須採計",T1510&gt;0,IF('114成績輸入與落點儀表板'!$C$10="不可採計",T1510=0,TRUE)),IF('114成績輸入與落點儀表板'!$C$11="必須採計",U1510&gt;0,IF('114成績輸入與落點儀表板'!$C$11="不可採計",U1510=0,TRUE)),IF('114成績輸入與落點儀表板'!$C$12="必須採計",V1510&gt;0,IF('114成績輸入與落點儀表板'!$C$12="不可採計",V1510=0,TRUE)),IF('114成績輸入與落點儀表板'!$C$13="必須採計",W1510&gt;0,IF('114成績輸入與落點儀表板'!$C$13="不可採計",W1510=0,TRUE)),IF('114成績輸入與落點儀表板'!$C$14="必須採計",X1510&gt;0,IF('114成績輸入與落點儀表板'!$C$14="不可採計",X1510=0,TRUE)),IF('114成績輸入與落點儀表板'!$C$15="必須採計",Y1510&gt;0,IF('114成績輸入與落點儀表板'!$C$15="不可採計",Y1510=0,TRUE)),IF('114成績輸入與落點儀表板'!$C$16="必須採計",Z1510&gt;0,IF('114成績輸入與落點儀表板'!$C$16="不可採計",Z1510=0,TRUE))),"✅ 符合","❌ 不符合")</f>
        <v>✅ 符合</v>
      </c>
      <c r="L1510" s="15">
        <v>1</v>
      </c>
      <c r="M1510" s="15">
        <v>1.25</v>
      </c>
      <c r="N1510" s="15">
        <v>0</v>
      </c>
      <c r="O1510" s="15">
        <v>0</v>
      </c>
      <c r="P1510" s="15">
        <v>0</v>
      </c>
      <c r="Q1510" s="15">
        <v>0</v>
      </c>
      <c r="R1510" s="15">
        <v>0</v>
      </c>
      <c r="S1510" s="15">
        <v>0</v>
      </c>
      <c r="T1510" s="15">
        <v>0</v>
      </c>
      <c r="U1510" s="15">
        <v>2</v>
      </c>
      <c r="V1510" s="15">
        <v>0</v>
      </c>
      <c r="W1510" s="15">
        <v>0</v>
      </c>
      <c r="X1510" s="15">
        <v>0</v>
      </c>
      <c r="Y1510" s="15">
        <v>0</v>
      </c>
      <c r="Z1510" s="15">
        <v>0</v>
      </c>
    </row>
    <row r="1511" spans="1:26" ht="15.75" customHeight="1" x14ac:dyDescent="0.3">
      <c r="A1511" s="2" t="s">
        <v>3458</v>
      </c>
      <c r="B1511" s="13" t="s">
        <v>3361</v>
      </c>
      <c r="C1511" s="13" t="s">
        <v>3373</v>
      </c>
      <c r="D1511" s="12" t="s">
        <v>227</v>
      </c>
      <c r="E1511" s="13" t="s">
        <v>4766</v>
      </c>
      <c r="F1511" s="2">
        <v>21</v>
      </c>
      <c r="G1511" s="15">
        <v>95.75</v>
      </c>
      <c r="H1511" s="7">
        <f>L1511*'114成績輸入與落點儀表板'!$B$2+M1511*'114成績輸入與落點儀表板'!$B$3+N1511*'114成績輸入與落點儀表板'!$B$4+O1511*'114成績輸入與落點儀表板'!$B$5+P1511*'114成績輸入與落點儀表板'!$B$6+Q1511*'114成績輸入與落點儀表板'!$B$7+R1511*'114成績輸入與落點儀表板'!$B$8+S1511*'114成績輸入與落點儀表板'!$B$9+T1511*'114成績輸入與落點儀表板'!$B$10+U1511*'114成績輸入與落點儀表板'!$B$11+V1511*'114成績輸入與落點儀表板'!$B$12+W1511*'114成績輸入與落點儀表板'!$B$13+X1511*'114成績輸入與落點儀表板'!$B$14+Y1511*'114成績輸入與落點儀表板'!$B$15+Z1511*'114成績輸入與落點儀表板'!$B$16</f>
        <v>0</v>
      </c>
      <c r="I1511" s="8">
        <f t="shared" si="46"/>
        <v>-95.75</v>
      </c>
      <c r="J1511" s="2" t="str">
        <f t="shared" si="47"/>
        <v>FAIL</v>
      </c>
      <c r="K1511" s="17" t="str">
        <f>IF(AND(IF('114成績輸入與落點儀表板'!$C$2="必須採計",L1511&gt;0,IF('114成績輸入與落點儀表板'!$C$2="不可採計",L1511=0,TRUE)),IF('114成績輸入與落點儀表板'!$C$3="必須採計",M1511&gt;0,IF('114成績輸入與落點儀表板'!$C$3="不可採計",M1511=0,TRUE)),IF('114成績輸入與落點儀表板'!$C$4="必須採計",N1511&gt;0,IF('114成績輸入與落點儀表板'!$C$4="不可採計",N1511=0,TRUE)),IF('114成績輸入與落點儀表板'!$C$5="必須採計",O1511&gt;0,IF('114成績輸入與落點儀表板'!$C$5="不可採計",O1511=0,TRUE)),IF('114成績輸入與落點儀表板'!$C$6="必須採計",P1511&gt;0,IF('114成績輸入與落點儀表板'!$C$6="不可採計",P1511=0,TRUE)),IF('114成績輸入與落點儀表板'!$C$7="必須採計",Q1511&gt;0,IF('114成績輸入與落點儀表板'!$C$7="不可採計",Q1511=0,TRUE)),IF('114成績輸入與落點儀表板'!$C$8="必須採計",R1511&gt;0,IF('114成績輸入與落點儀表板'!$C$8="不可採計",R1511=0,TRUE)),IF('114成績輸入與落點儀表板'!$C$9="必須採計",S1511&gt;0,IF('114成績輸入與落點儀表板'!$C$9="不可採計",S1511=0,TRUE)),IF('114成績輸入與落點儀表板'!$C$10="必須採計",T1511&gt;0,IF('114成績輸入與落點儀表板'!$C$10="不可採計",T1511=0,TRUE)),IF('114成績輸入與落點儀表板'!$C$11="必須採計",U1511&gt;0,IF('114成績輸入與落點儀表板'!$C$11="不可採計",U1511=0,TRUE)),IF('114成績輸入與落點儀表板'!$C$12="必須採計",V1511&gt;0,IF('114成績輸入與落點儀表板'!$C$12="不可採計",V1511=0,TRUE)),IF('114成績輸入與落點儀表板'!$C$13="必須採計",W1511&gt;0,IF('114成績輸入與落點儀表板'!$C$13="不可採計",W1511=0,TRUE)),IF('114成績輸入與落點儀表板'!$C$14="必須採計",X1511&gt;0,IF('114成績輸入與落點儀表板'!$C$14="不可採計",X1511=0,TRUE)),IF('114成績輸入與落點儀表板'!$C$15="必須採計",Y1511&gt;0,IF('114成績輸入與落點儀表板'!$C$15="不可採計",Y1511=0,TRUE)),IF('114成績輸入與落點儀表板'!$C$16="必須採計",Z1511&gt;0,IF('114成績輸入與落點儀表板'!$C$16="不可採計",Z1511=0,TRUE))),"✅ 符合","❌ 不符合")</f>
        <v>❌ 不符合</v>
      </c>
      <c r="L1511" s="15">
        <v>0</v>
      </c>
      <c r="M1511" s="15">
        <v>1.5</v>
      </c>
      <c r="N1511" s="15">
        <v>0</v>
      </c>
      <c r="O1511" s="15">
        <v>0</v>
      </c>
      <c r="P1511" s="15">
        <v>0</v>
      </c>
      <c r="Q1511" s="15">
        <v>0</v>
      </c>
      <c r="R1511" s="15">
        <v>0</v>
      </c>
      <c r="S1511" s="15">
        <v>0</v>
      </c>
      <c r="T1511" s="15">
        <v>0</v>
      </c>
      <c r="U1511" s="15">
        <v>1.25</v>
      </c>
      <c r="V1511" s="15">
        <v>1</v>
      </c>
      <c r="W1511" s="15">
        <v>1</v>
      </c>
      <c r="X1511" s="15">
        <v>0</v>
      </c>
      <c r="Y1511" s="15">
        <v>0</v>
      </c>
      <c r="Z1511" s="15">
        <v>0</v>
      </c>
    </row>
    <row r="1512" spans="1:26" ht="15.75" customHeight="1" x14ac:dyDescent="0.3">
      <c r="A1512" s="2" t="s">
        <v>3460</v>
      </c>
      <c r="B1512" s="13" t="s">
        <v>3361</v>
      </c>
      <c r="C1512" s="13" t="s">
        <v>2340</v>
      </c>
      <c r="D1512" s="12" t="s">
        <v>121</v>
      </c>
      <c r="E1512" s="13" t="s">
        <v>1727</v>
      </c>
      <c r="F1512" s="2">
        <v>23</v>
      </c>
      <c r="G1512" s="15">
        <v>124.5</v>
      </c>
      <c r="H1512" s="7">
        <f>L1512*'114成績輸入與落點儀表板'!$B$2+M1512*'114成績輸入與落點儀表板'!$B$3+N1512*'114成績輸入與落點儀表板'!$B$4+O1512*'114成績輸入與落點儀表板'!$B$5+P1512*'114成績輸入與落點儀表板'!$B$6+Q1512*'114成績輸入與落點儀表板'!$B$7+R1512*'114成績輸入與落點儀表板'!$B$8+S1512*'114成績輸入與落點儀表板'!$B$9+T1512*'114成績輸入與落點儀表板'!$B$10+U1512*'114成績輸入與落點儀表板'!$B$11+V1512*'114成績輸入與落點儀表板'!$B$12+W1512*'114成績輸入與落點儀表板'!$B$13+X1512*'114成績輸入與落點儀表板'!$B$14+Y1512*'114成績輸入與落點儀表板'!$B$15+Z1512*'114成績輸入與落點儀表板'!$B$16</f>
        <v>0</v>
      </c>
      <c r="I1512" s="8">
        <f t="shared" si="46"/>
        <v>-124.5</v>
      </c>
      <c r="J1512" s="2" t="str">
        <f t="shared" si="47"/>
        <v>FAIL</v>
      </c>
      <c r="K1512" s="17" t="str">
        <f>IF(AND(IF('114成績輸入與落點儀表板'!$C$2="必須採計",L1512&gt;0,IF('114成績輸入與落點儀表板'!$C$2="不可採計",L1512=0,TRUE)),IF('114成績輸入與落點儀表板'!$C$3="必須採計",M1512&gt;0,IF('114成績輸入與落點儀表板'!$C$3="不可採計",M1512=0,TRUE)),IF('114成績輸入與落點儀表板'!$C$4="必須採計",N1512&gt;0,IF('114成績輸入與落點儀表板'!$C$4="不可採計",N1512=0,TRUE)),IF('114成績輸入與落點儀表板'!$C$5="必須採計",O1512&gt;0,IF('114成績輸入與落點儀表板'!$C$5="不可採計",O1512=0,TRUE)),IF('114成績輸入與落點儀表板'!$C$6="必須採計",P1512&gt;0,IF('114成績輸入與落點儀表板'!$C$6="不可採計",P1512=0,TRUE)),IF('114成績輸入與落點儀表板'!$C$7="必須採計",Q1512&gt;0,IF('114成績輸入與落點儀表板'!$C$7="不可採計",Q1512=0,TRUE)),IF('114成績輸入與落點儀表板'!$C$8="必須採計",R1512&gt;0,IF('114成績輸入與落點儀表板'!$C$8="不可採計",R1512=0,TRUE)),IF('114成績輸入與落點儀表板'!$C$9="必須採計",S1512&gt;0,IF('114成績輸入與落點儀表板'!$C$9="不可採計",S1512=0,TRUE)),IF('114成績輸入與落點儀表板'!$C$10="必須採計",T1512&gt;0,IF('114成績輸入與落點儀表板'!$C$10="不可採計",T1512=0,TRUE)),IF('114成績輸入與落點儀表板'!$C$11="必須採計",U1512&gt;0,IF('114成績輸入與落點儀表板'!$C$11="不可採計",U1512=0,TRUE)),IF('114成績輸入與落點儀表板'!$C$12="必須採計",V1512&gt;0,IF('114成績輸入與落點儀表板'!$C$12="不可採計",V1512=0,TRUE)),IF('114成績輸入與落點儀表板'!$C$13="必須採計",W1512&gt;0,IF('114成績輸入與落點儀表板'!$C$13="不可採計",W1512=0,TRUE)),IF('114成績輸入與落點儀表板'!$C$14="必須採計",X1512&gt;0,IF('114成績輸入與落點儀表板'!$C$14="不可採計",X1512=0,TRUE)),IF('114成績輸入與落點儀表板'!$C$15="必須採計",Y1512&gt;0,IF('114成績輸入與落點儀表板'!$C$15="不可採計",Y1512=0,TRUE)),IF('114成績輸入與落點儀表板'!$C$16="必須採計",Z1512&gt;0,IF('114成績輸入與落點儀表板'!$C$16="不可採計",Z1512=0,TRUE))),"✅ 符合","❌ 不符合")</f>
        <v>✅ 符合</v>
      </c>
      <c r="L1512" s="15">
        <v>1.5</v>
      </c>
      <c r="M1512" s="15">
        <v>2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1</v>
      </c>
      <c r="X1512" s="15">
        <v>0</v>
      </c>
      <c r="Y1512" s="15">
        <v>0</v>
      </c>
      <c r="Z1512" s="15">
        <v>0</v>
      </c>
    </row>
    <row r="1513" spans="1:26" ht="15.75" customHeight="1" x14ac:dyDescent="0.3">
      <c r="A1513" s="2" t="s">
        <v>3463</v>
      </c>
      <c r="B1513" s="13" t="s">
        <v>3361</v>
      </c>
      <c r="C1513" s="13" t="s">
        <v>563</v>
      </c>
      <c r="D1513" s="12" t="s">
        <v>121</v>
      </c>
      <c r="E1513" s="13" t="s">
        <v>1571</v>
      </c>
      <c r="F1513" s="2">
        <v>26</v>
      </c>
      <c r="G1513" s="15">
        <v>104</v>
      </c>
      <c r="H1513" s="7">
        <f>L1513*'114成績輸入與落點儀表板'!$B$2+M1513*'114成績輸入與落點儀表板'!$B$3+N1513*'114成績輸入與落點儀表板'!$B$4+O1513*'114成績輸入與落點儀表板'!$B$5+P1513*'114成績輸入與落點儀表板'!$B$6+Q1513*'114成績輸入與落點儀表板'!$B$7+R1513*'114成績輸入與落點儀表板'!$B$8+S1513*'114成績輸入與落點儀表板'!$B$9+T1513*'114成績輸入與落點儀表板'!$B$10+U1513*'114成績輸入與落點儀表板'!$B$11+V1513*'114成績輸入與落點儀表板'!$B$12+W1513*'114成績輸入與落點儀表板'!$B$13+X1513*'114成績輸入與落點儀表板'!$B$14+Y1513*'114成績輸入與落點儀表板'!$B$15+Z1513*'114成績輸入與落點儀表板'!$B$16</f>
        <v>0</v>
      </c>
      <c r="I1513" s="8">
        <f t="shared" si="46"/>
        <v>-104</v>
      </c>
      <c r="J1513" s="2" t="str">
        <f t="shared" si="47"/>
        <v>FAIL</v>
      </c>
      <c r="K1513" s="17" t="str">
        <f>IF(AND(IF('114成績輸入與落點儀表板'!$C$2="必須採計",L1513&gt;0,IF('114成績輸入與落點儀表板'!$C$2="不可採計",L1513=0,TRUE)),IF('114成績輸入與落點儀表板'!$C$3="必須採計",M1513&gt;0,IF('114成績輸入與落點儀表板'!$C$3="不可採計",M1513=0,TRUE)),IF('114成績輸入與落點儀表板'!$C$4="必須採計",N1513&gt;0,IF('114成績輸入與落點儀表板'!$C$4="不可採計",N1513=0,TRUE)),IF('114成績輸入與落點儀表板'!$C$5="必須採計",O1513&gt;0,IF('114成績輸入與落點儀表板'!$C$5="不可採計",O1513=0,TRUE)),IF('114成績輸入與落點儀表板'!$C$6="必須採計",P1513&gt;0,IF('114成績輸入與落點儀表板'!$C$6="不可採計",P1513=0,TRUE)),IF('114成績輸入與落點儀表板'!$C$7="必須採計",Q1513&gt;0,IF('114成績輸入與落點儀表板'!$C$7="不可採計",Q1513=0,TRUE)),IF('114成績輸入與落點儀表板'!$C$8="必須採計",R1513&gt;0,IF('114成績輸入與落點儀表板'!$C$8="不可採計",R1513=0,TRUE)),IF('114成績輸入與落點儀表板'!$C$9="必須採計",S1513&gt;0,IF('114成績輸入與落點儀表板'!$C$9="不可採計",S1513=0,TRUE)),IF('114成績輸入與落點儀表板'!$C$10="必須採計",T1513&gt;0,IF('114成績輸入與落點儀表板'!$C$10="不可採計",T1513=0,TRUE)),IF('114成績輸入與落點儀表板'!$C$11="必須採計",U1513&gt;0,IF('114成績輸入與落點儀表板'!$C$11="不可採計",U1513=0,TRUE)),IF('114成績輸入與落點儀表板'!$C$12="必須採計",V1513&gt;0,IF('114成績輸入與落點儀表板'!$C$12="不可採計",V1513=0,TRUE)),IF('114成績輸入與落點儀表板'!$C$13="必須採計",W1513&gt;0,IF('114成績輸入與落點儀表板'!$C$13="不可採計",W1513=0,TRUE)),IF('114成績輸入與落點儀表板'!$C$14="必須採計",X1513&gt;0,IF('114成績輸入與落點儀表板'!$C$14="不可採計",X1513=0,TRUE)),IF('114成績輸入與落點儀表板'!$C$15="必須採計",Y1513&gt;0,IF('114成績輸入與落點儀表板'!$C$15="不可採計",Y1513=0,TRUE)),IF('114成績輸入與落點儀表板'!$C$16="必須採計",Z1513&gt;0,IF('114成績輸入與落點儀表板'!$C$16="不可採計",Z1513=0,TRUE))),"✅ 符合","❌ 不符合")</f>
        <v>✅ 符合</v>
      </c>
      <c r="L1513" s="15">
        <v>1</v>
      </c>
      <c r="M1513" s="15">
        <v>1.5</v>
      </c>
      <c r="N1513" s="15">
        <v>0</v>
      </c>
      <c r="O1513" s="15">
        <v>0</v>
      </c>
      <c r="P1513" s="15">
        <v>0</v>
      </c>
      <c r="Q1513" s="15">
        <v>0</v>
      </c>
      <c r="R1513" s="15">
        <v>0</v>
      </c>
      <c r="S1513" s="15">
        <v>0</v>
      </c>
      <c r="T1513" s="15">
        <v>0</v>
      </c>
      <c r="U1513" s="15">
        <v>0</v>
      </c>
      <c r="V1513" s="15">
        <v>0</v>
      </c>
      <c r="W1513" s="15">
        <v>1</v>
      </c>
      <c r="X1513" s="15">
        <v>0</v>
      </c>
      <c r="Y1513" s="15">
        <v>0</v>
      </c>
      <c r="Z1513" s="15">
        <v>0</v>
      </c>
    </row>
    <row r="1514" spans="1:26" ht="15.75" customHeight="1" x14ac:dyDescent="0.3">
      <c r="A1514" s="2" t="s">
        <v>3465</v>
      </c>
      <c r="B1514" s="13" t="s">
        <v>3361</v>
      </c>
      <c r="C1514" s="13" t="s">
        <v>233</v>
      </c>
      <c r="D1514" s="12" t="s">
        <v>73</v>
      </c>
      <c r="E1514" s="13" t="s">
        <v>1807</v>
      </c>
      <c r="F1514" s="2">
        <v>25</v>
      </c>
      <c r="G1514" s="15">
        <v>171</v>
      </c>
      <c r="H1514" s="7">
        <f>L1514*'114成績輸入與落點儀表板'!$B$2+M1514*'114成績輸入與落點儀表板'!$B$3+N1514*'114成績輸入與落點儀表板'!$B$4+O1514*'114成績輸入與落點儀表板'!$B$5+P1514*'114成績輸入與落點儀表板'!$B$6+Q1514*'114成績輸入與落點儀表板'!$B$7+R1514*'114成績輸入與落點儀表板'!$B$8+S1514*'114成績輸入與落點儀表板'!$B$9+T1514*'114成績輸入與落點儀表板'!$B$10+U1514*'114成績輸入與落點儀表板'!$B$11+V1514*'114成績輸入與落點儀表板'!$B$12+W1514*'114成績輸入與落點儀表板'!$B$13+X1514*'114成績輸入與落點儀表板'!$B$14+Y1514*'114成績輸入與落點儀表板'!$B$15+Z1514*'114成績輸入與落點儀表板'!$B$16</f>
        <v>0</v>
      </c>
      <c r="I1514" s="8">
        <f t="shared" si="46"/>
        <v>-171</v>
      </c>
      <c r="J1514" s="2" t="str">
        <f t="shared" si="47"/>
        <v>FAIL</v>
      </c>
      <c r="K1514" s="17" t="str">
        <f>IF(AND(IF('114成績輸入與落點儀表板'!$C$2="必須採計",L1514&gt;0,IF('114成績輸入與落點儀表板'!$C$2="不可採計",L1514=0,TRUE)),IF('114成績輸入與落點儀表板'!$C$3="必須採計",M1514&gt;0,IF('114成績輸入與落點儀表板'!$C$3="不可採計",M1514=0,TRUE)),IF('114成績輸入與落點儀表板'!$C$4="必須採計",N1514&gt;0,IF('114成績輸入與落點儀表板'!$C$4="不可採計",N1514=0,TRUE)),IF('114成績輸入與落點儀表板'!$C$5="必須採計",O1514&gt;0,IF('114成績輸入與落點儀表板'!$C$5="不可採計",O1514=0,TRUE)),IF('114成績輸入與落點儀表板'!$C$6="必須採計",P1514&gt;0,IF('114成績輸入與落點儀表板'!$C$6="不可採計",P1514=0,TRUE)),IF('114成績輸入與落點儀表板'!$C$7="必須採計",Q1514&gt;0,IF('114成績輸入與落點儀表板'!$C$7="不可採計",Q1514=0,TRUE)),IF('114成績輸入與落點儀表板'!$C$8="必須採計",R1514&gt;0,IF('114成績輸入與落點儀表板'!$C$8="不可採計",R1514=0,TRUE)),IF('114成績輸入與落點儀表板'!$C$9="必須採計",S1514&gt;0,IF('114成績輸入與落點儀表板'!$C$9="不可採計",S1514=0,TRUE)),IF('114成績輸入與落點儀表板'!$C$10="必須採計",T1514&gt;0,IF('114成績輸入與落點儀表板'!$C$10="不可採計",T1514=0,TRUE)),IF('114成績輸入與落點儀表板'!$C$11="必須採計",U1514&gt;0,IF('114成績輸入與落點儀表板'!$C$11="不可採計",U1514=0,TRUE)),IF('114成績輸入與落點儀表板'!$C$12="必須採計",V1514&gt;0,IF('114成績輸入與落點儀表板'!$C$12="不可採計",V1514=0,TRUE)),IF('114成績輸入與落點儀表板'!$C$13="必須採計",W1514&gt;0,IF('114成績輸入與落點儀表板'!$C$13="不可採計",W1514=0,TRUE)),IF('114成績輸入與落點儀表板'!$C$14="必須採計",X1514&gt;0,IF('114成績輸入與落點儀表板'!$C$14="不可採計",X1514=0,TRUE)),IF('114成績輸入與落點儀表板'!$C$15="必須採計",Y1514&gt;0,IF('114成績輸入與落點儀表板'!$C$15="不可採計",Y1514=0,TRUE)),IF('114成績輸入與落點儀表板'!$C$16="必須採計",Z1514&gt;0,IF('114成績輸入與落點儀表板'!$C$16="不可採計",Z1514=0,TRUE))),"✅ 符合","❌ 不符合")</f>
        <v>✅ 符合</v>
      </c>
      <c r="L1514" s="15">
        <v>1.75</v>
      </c>
      <c r="M1514" s="15">
        <v>2</v>
      </c>
      <c r="N1514" s="15">
        <v>0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0</v>
      </c>
      <c r="V1514" s="15">
        <v>0</v>
      </c>
      <c r="W1514" s="15">
        <v>1.5</v>
      </c>
      <c r="X1514" s="15">
        <v>0</v>
      </c>
      <c r="Y1514" s="15">
        <v>0</v>
      </c>
      <c r="Z1514" s="15">
        <v>0</v>
      </c>
    </row>
    <row r="1515" spans="1:26" ht="15.75" customHeight="1" x14ac:dyDescent="0.3">
      <c r="A1515" s="2" t="s">
        <v>3467</v>
      </c>
      <c r="B1515" s="13" t="s">
        <v>3361</v>
      </c>
      <c r="C1515" s="13" t="s">
        <v>223</v>
      </c>
      <c r="D1515" s="12" t="s">
        <v>121</v>
      </c>
      <c r="E1515" s="13" t="s">
        <v>1344</v>
      </c>
      <c r="F1515" s="2">
        <v>19</v>
      </c>
      <c r="G1515" s="15">
        <v>130</v>
      </c>
      <c r="H1515" s="7">
        <f>L1515*'114成績輸入與落點儀表板'!$B$2+M1515*'114成績輸入與落點儀表板'!$B$3+N1515*'114成績輸入與落點儀表板'!$B$4+O1515*'114成績輸入與落點儀表板'!$B$5+P1515*'114成績輸入與落點儀表板'!$B$6+Q1515*'114成績輸入與落點儀表板'!$B$7+R1515*'114成績輸入與落點儀表板'!$B$8+S1515*'114成績輸入與落點儀表板'!$B$9+T1515*'114成績輸入與落點儀表板'!$B$10+U1515*'114成績輸入與落點儀表板'!$B$11+V1515*'114成績輸入與落點儀表板'!$B$12+W1515*'114成績輸入與落點儀表板'!$B$13+X1515*'114成績輸入與落點儀表板'!$B$14+Y1515*'114成績輸入與落點儀表板'!$B$15+Z1515*'114成績輸入與落點儀表板'!$B$16</f>
        <v>0</v>
      </c>
      <c r="I1515" s="8">
        <f t="shared" si="46"/>
        <v>-130</v>
      </c>
      <c r="J1515" s="2" t="str">
        <f t="shared" si="47"/>
        <v>FAIL</v>
      </c>
      <c r="K1515" s="17" t="str">
        <f>IF(AND(IF('114成績輸入與落點儀表板'!$C$2="必須採計",L1515&gt;0,IF('114成績輸入與落點儀表板'!$C$2="不可採計",L1515=0,TRUE)),IF('114成績輸入與落點儀表板'!$C$3="必須採計",M1515&gt;0,IF('114成績輸入與落點儀表板'!$C$3="不可採計",M1515=0,TRUE)),IF('114成績輸入與落點儀表板'!$C$4="必須採計",N1515&gt;0,IF('114成績輸入與落點儀表板'!$C$4="不可採計",N1515=0,TRUE)),IF('114成績輸入與落點儀表板'!$C$5="必須採計",O1515&gt;0,IF('114成績輸入與落點儀表板'!$C$5="不可採計",O1515=0,TRUE)),IF('114成績輸入與落點儀表板'!$C$6="必須採計",P1515&gt;0,IF('114成績輸入與落點儀表板'!$C$6="不可採計",P1515=0,TRUE)),IF('114成績輸入與落點儀表板'!$C$7="必須採計",Q1515&gt;0,IF('114成績輸入與落點儀表板'!$C$7="不可採計",Q1515=0,TRUE)),IF('114成績輸入與落點儀表板'!$C$8="必須採計",R1515&gt;0,IF('114成績輸入與落點儀表板'!$C$8="不可採計",R1515=0,TRUE)),IF('114成績輸入與落點儀表板'!$C$9="必須採計",S1515&gt;0,IF('114成績輸入與落點儀表板'!$C$9="不可採計",S1515=0,TRUE)),IF('114成績輸入與落點儀表板'!$C$10="必須採計",T1515&gt;0,IF('114成績輸入與落點儀表板'!$C$10="不可採計",T1515=0,TRUE)),IF('114成績輸入與落點儀表板'!$C$11="必須採計",U1515&gt;0,IF('114成績輸入與落點儀表板'!$C$11="不可採計",U1515=0,TRUE)),IF('114成績輸入與落點儀表板'!$C$12="必須採計",V1515&gt;0,IF('114成績輸入與落點儀表板'!$C$12="不可採計",V1515=0,TRUE)),IF('114成績輸入與落點儀表板'!$C$13="必須採計",W1515&gt;0,IF('114成績輸入與落點儀表板'!$C$13="不可採計",W1515=0,TRUE)),IF('114成績輸入與落點儀表板'!$C$14="必須採計",X1515&gt;0,IF('114成績輸入與落點儀表板'!$C$14="不可採計",X1515=0,TRUE)),IF('114成績輸入與落點儀表板'!$C$15="必須採計",Y1515&gt;0,IF('114成績輸入與落點儀表板'!$C$15="不可採計",Y1515=0,TRUE)),IF('114成績輸入與落點儀表板'!$C$16="必須採計",Z1515&gt;0,IF('114成績輸入與落點儀表板'!$C$16="不可採計",Z1515=0,TRUE))),"✅ 符合","❌ 不符合")</f>
        <v>✅ 符合</v>
      </c>
      <c r="L1515" s="15">
        <v>1</v>
      </c>
      <c r="M1515" s="15">
        <v>2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0</v>
      </c>
      <c r="T1515" s="15">
        <v>0</v>
      </c>
      <c r="U1515" s="15">
        <v>0</v>
      </c>
      <c r="V1515" s="15">
        <v>0</v>
      </c>
      <c r="W1515" s="15">
        <v>1</v>
      </c>
      <c r="X1515" s="15">
        <v>0</v>
      </c>
      <c r="Y1515" s="15">
        <v>0</v>
      </c>
      <c r="Z1515" s="15">
        <v>0</v>
      </c>
    </row>
    <row r="1516" spans="1:26" ht="15.75" customHeight="1" x14ac:dyDescent="0.3">
      <c r="A1516" s="2" t="s">
        <v>3470</v>
      </c>
      <c r="B1516" s="13" t="s">
        <v>3361</v>
      </c>
      <c r="C1516" s="13" t="s">
        <v>3382</v>
      </c>
      <c r="D1516" s="12" t="s">
        <v>121</v>
      </c>
      <c r="E1516" s="13" t="s">
        <v>4767</v>
      </c>
      <c r="F1516" s="2">
        <v>10</v>
      </c>
      <c r="G1516" s="15">
        <v>151.5</v>
      </c>
      <c r="H1516" s="7">
        <f>L1516*'114成績輸入與落點儀表板'!$B$2+M1516*'114成績輸入與落點儀表板'!$B$3+N1516*'114成績輸入與落點儀表板'!$B$4+O1516*'114成績輸入與落點儀表板'!$B$5+P1516*'114成績輸入與落點儀表板'!$B$6+Q1516*'114成績輸入與落點儀表板'!$B$7+R1516*'114成績輸入與落點儀表板'!$B$8+S1516*'114成績輸入與落點儀表板'!$B$9+T1516*'114成績輸入與落點儀表板'!$B$10+U1516*'114成績輸入與落點儀表板'!$B$11+V1516*'114成績輸入與落點儀表板'!$B$12+W1516*'114成績輸入與落點儀表板'!$B$13+X1516*'114成績輸入與落點儀表板'!$B$14+Y1516*'114成績輸入與落點儀表板'!$B$15+Z1516*'114成績輸入與落點儀表板'!$B$16</f>
        <v>0</v>
      </c>
      <c r="I1516" s="8">
        <f t="shared" si="46"/>
        <v>-151.5</v>
      </c>
      <c r="J1516" s="2" t="str">
        <f t="shared" si="47"/>
        <v>FAIL</v>
      </c>
      <c r="K1516" s="17" t="str">
        <f>IF(AND(IF('114成績輸入與落點儀表板'!$C$2="必須採計",L1516&gt;0,IF('114成績輸入與落點儀表板'!$C$2="不可採計",L1516=0,TRUE)),IF('114成績輸入與落點儀表板'!$C$3="必須採計",M1516&gt;0,IF('114成績輸入與落點儀表板'!$C$3="不可採計",M1516=0,TRUE)),IF('114成績輸入與落點儀表板'!$C$4="必須採計",N1516&gt;0,IF('114成績輸入與落點儀表板'!$C$4="不可採計",N1516=0,TRUE)),IF('114成績輸入與落點儀表板'!$C$5="必須採計",O1516&gt;0,IF('114成績輸入與落點儀表板'!$C$5="不可採計",O1516=0,TRUE)),IF('114成績輸入與落點儀表板'!$C$6="必須採計",P1516&gt;0,IF('114成績輸入與落點儀表板'!$C$6="不可採計",P1516=0,TRUE)),IF('114成績輸入與落點儀表板'!$C$7="必須採計",Q1516&gt;0,IF('114成績輸入與落點儀表板'!$C$7="不可採計",Q1516=0,TRUE)),IF('114成績輸入與落點儀表板'!$C$8="必須採計",R1516&gt;0,IF('114成績輸入與落點儀表板'!$C$8="不可採計",R1516=0,TRUE)),IF('114成績輸入與落點儀表板'!$C$9="必須採計",S1516&gt;0,IF('114成績輸入與落點儀表板'!$C$9="不可採計",S1516=0,TRUE)),IF('114成績輸入與落點儀表板'!$C$10="必須採計",T1516&gt;0,IF('114成績輸入與落點儀表板'!$C$10="不可採計",T1516=0,TRUE)),IF('114成績輸入與落點儀表板'!$C$11="必須採計",U1516&gt;0,IF('114成績輸入與落點儀表板'!$C$11="不可採計",U1516=0,TRUE)),IF('114成績輸入與落點儀表板'!$C$12="必須採計",V1516&gt;0,IF('114成績輸入與落點儀表板'!$C$12="不可採計",V1516=0,TRUE)),IF('114成績輸入與落點儀表板'!$C$13="必須採計",W1516&gt;0,IF('114成績輸入與落點儀表板'!$C$13="不可採計",W1516=0,TRUE)),IF('114成績輸入與落點儀表板'!$C$14="必須採計",X1516&gt;0,IF('114成績輸入與落點儀表板'!$C$14="不可採計",X1516=0,TRUE)),IF('114成績輸入與落點儀表板'!$C$15="必須採計",Y1516&gt;0,IF('114成績輸入與落點儀表板'!$C$15="不可採計",Y1516=0,TRUE)),IF('114成績輸入與落點儀表板'!$C$16="必須採計",Z1516&gt;0,IF('114成績輸入與落點儀表板'!$C$16="不可採計",Z1516=0,TRUE))),"✅ 符合","❌ 不符合")</f>
        <v>✅ 符合</v>
      </c>
      <c r="L1516" s="15">
        <v>2</v>
      </c>
      <c r="M1516" s="15">
        <v>2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0</v>
      </c>
      <c r="V1516" s="15">
        <v>1.5</v>
      </c>
      <c r="W1516" s="15">
        <v>0</v>
      </c>
      <c r="X1516" s="15">
        <v>0</v>
      </c>
      <c r="Y1516" s="15">
        <v>0</v>
      </c>
      <c r="Z1516" s="15">
        <v>0</v>
      </c>
    </row>
    <row r="1517" spans="1:26" ht="15.75" customHeight="1" x14ac:dyDescent="0.3">
      <c r="A1517" s="2" t="s">
        <v>3473</v>
      </c>
      <c r="B1517" s="13" t="s">
        <v>3361</v>
      </c>
      <c r="C1517" s="13" t="s">
        <v>3384</v>
      </c>
      <c r="D1517" s="12" t="s">
        <v>121</v>
      </c>
      <c r="E1517" s="13" t="s">
        <v>1869</v>
      </c>
      <c r="F1517" s="2">
        <v>15</v>
      </c>
      <c r="G1517" s="15">
        <v>134.5</v>
      </c>
      <c r="H1517" s="7">
        <f>L1517*'114成績輸入與落點儀表板'!$B$2+M1517*'114成績輸入與落點儀表板'!$B$3+N1517*'114成績輸入與落點儀表板'!$B$4+O1517*'114成績輸入與落點儀表板'!$B$5+P1517*'114成績輸入與落點儀表板'!$B$6+Q1517*'114成績輸入與落點儀表板'!$B$7+R1517*'114成績輸入與落點儀表板'!$B$8+S1517*'114成績輸入與落點儀表板'!$B$9+T1517*'114成績輸入與落點儀表板'!$B$10+U1517*'114成績輸入與落點儀表板'!$B$11+V1517*'114成績輸入與落點儀表板'!$B$12+W1517*'114成績輸入與落點儀表板'!$B$13+X1517*'114成績輸入與落點儀表板'!$B$14+Y1517*'114成績輸入與落點儀表板'!$B$15+Z1517*'114成績輸入與落點儀表板'!$B$16</f>
        <v>0</v>
      </c>
      <c r="I1517" s="8">
        <f t="shared" si="46"/>
        <v>-134.5</v>
      </c>
      <c r="J1517" s="2" t="str">
        <f t="shared" si="47"/>
        <v>FAIL</v>
      </c>
      <c r="K1517" s="17" t="str">
        <f>IF(AND(IF('114成績輸入與落點儀表板'!$C$2="必須採計",L1517&gt;0,IF('114成績輸入與落點儀表板'!$C$2="不可採計",L1517=0,TRUE)),IF('114成績輸入與落點儀表板'!$C$3="必須採計",M1517&gt;0,IF('114成績輸入與落點儀表板'!$C$3="不可採計",M1517=0,TRUE)),IF('114成績輸入與落點儀表板'!$C$4="必須採計",N1517&gt;0,IF('114成績輸入與落點儀表板'!$C$4="不可採計",N1517=0,TRUE)),IF('114成績輸入與落點儀表板'!$C$5="必須採計",O1517&gt;0,IF('114成績輸入與落點儀表板'!$C$5="不可採計",O1517=0,TRUE)),IF('114成績輸入與落點儀表板'!$C$6="必須採計",P1517&gt;0,IF('114成績輸入與落點儀表板'!$C$6="不可採計",P1517=0,TRUE)),IF('114成績輸入與落點儀表板'!$C$7="必須採計",Q1517&gt;0,IF('114成績輸入與落點儀表板'!$C$7="不可採計",Q1517=0,TRUE)),IF('114成績輸入與落點儀表板'!$C$8="必須採計",R1517&gt;0,IF('114成績輸入與落點儀表板'!$C$8="不可採計",R1517=0,TRUE)),IF('114成績輸入與落點儀表板'!$C$9="必須採計",S1517&gt;0,IF('114成績輸入與落點儀表板'!$C$9="不可採計",S1517=0,TRUE)),IF('114成績輸入與落點儀表板'!$C$10="必須採計",T1517&gt;0,IF('114成績輸入與落點儀表板'!$C$10="不可採計",T1517=0,TRUE)),IF('114成績輸入與落點儀表板'!$C$11="必須採計",U1517&gt;0,IF('114成績輸入與落點儀表板'!$C$11="不可採計",U1517=0,TRUE)),IF('114成績輸入與落點儀表板'!$C$12="必須採計",V1517&gt;0,IF('114成績輸入與落點儀表板'!$C$12="不可採計",V1517=0,TRUE)),IF('114成績輸入與落點儀表板'!$C$13="必須採計",W1517&gt;0,IF('114成績輸入與落點儀表板'!$C$13="不可採計",W1517=0,TRUE)),IF('114成績輸入與落點儀表板'!$C$14="必須採計",X1517&gt;0,IF('114成績輸入與落點儀表板'!$C$14="不可採計",X1517=0,TRUE)),IF('114成績輸入與落點儀表板'!$C$15="必須採計",Y1517&gt;0,IF('114成績輸入與落點儀表板'!$C$15="不可採計",Y1517=0,TRUE)),IF('114成績輸入與落點儀表板'!$C$16="必須採計",Z1517&gt;0,IF('114成績輸入與落點儀表板'!$C$16="不可採計",Z1517=0,TRUE))),"✅ 符合","❌ 不符合")</f>
        <v>✅ 符合</v>
      </c>
      <c r="L1517" s="15">
        <v>2</v>
      </c>
      <c r="M1517" s="15">
        <v>2</v>
      </c>
      <c r="N1517" s="15">
        <v>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1.5</v>
      </c>
      <c r="V1517" s="15">
        <v>0</v>
      </c>
      <c r="W1517" s="15">
        <v>0</v>
      </c>
      <c r="X1517" s="15">
        <v>0</v>
      </c>
      <c r="Y1517" s="15">
        <v>0</v>
      </c>
      <c r="Z1517" s="15">
        <v>0</v>
      </c>
    </row>
    <row r="1518" spans="1:26" ht="15.75" customHeight="1" x14ac:dyDescent="0.3">
      <c r="A1518" s="2" t="s">
        <v>3477</v>
      </c>
      <c r="B1518" s="13" t="s">
        <v>3361</v>
      </c>
      <c r="C1518" s="13" t="s">
        <v>3386</v>
      </c>
      <c r="D1518" s="12" t="s">
        <v>121</v>
      </c>
      <c r="E1518" s="13" t="s">
        <v>1727</v>
      </c>
      <c r="F1518" s="2">
        <v>16</v>
      </c>
      <c r="G1518" s="15">
        <v>135.5</v>
      </c>
      <c r="H1518" s="7">
        <f>L1518*'114成績輸入與落點儀表板'!$B$2+M1518*'114成績輸入與落點儀表板'!$B$3+N1518*'114成績輸入與落點儀表板'!$B$4+O1518*'114成績輸入與落點儀表板'!$B$5+P1518*'114成績輸入與落點儀表板'!$B$6+Q1518*'114成績輸入與落點儀表板'!$B$7+R1518*'114成績輸入與落點儀表板'!$B$8+S1518*'114成績輸入與落點儀表板'!$B$9+T1518*'114成績輸入與落點儀表板'!$B$10+U1518*'114成績輸入與落點儀表板'!$B$11+V1518*'114成績輸入與落點儀表板'!$B$12+W1518*'114成績輸入與落點儀表板'!$B$13+X1518*'114成績輸入與落點儀表板'!$B$14+Y1518*'114成績輸入與落點儀表板'!$B$15+Z1518*'114成績輸入與落點儀表板'!$B$16</f>
        <v>0</v>
      </c>
      <c r="I1518" s="8">
        <f t="shared" si="46"/>
        <v>-135.5</v>
      </c>
      <c r="J1518" s="2" t="str">
        <f t="shared" si="47"/>
        <v>FAIL</v>
      </c>
      <c r="K1518" s="17" t="str">
        <f>IF(AND(IF('114成績輸入與落點儀表板'!$C$2="必須採計",L1518&gt;0,IF('114成績輸入與落點儀表板'!$C$2="不可採計",L1518=0,TRUE)),IF('114成績輸入與落點儀表板'!$C$3="必須採計",M1518&gt;0,IF('114成績輸入與落點儀表板'!$C$3="不可採計",M1518=0,TRUE)),IF('114成績輸入與落點儀表板'!$C$4="必須採計",N1518&gt;0,IF('114成績輸入與落點儀表板'!$C$4="不可採計",N1518=0,TRUE)),IF('114成績輸入與落點儀表板'!$C$5="必須採計",O1518&gt;0,IF('114成績輸入與落點儀表板'!$C$5="不可採計",O1518=0,TRUE)),IF('114成績輸入與落點儀表板'!$C$6="必須採計",P1518&gt;0,IF('114成績輸入與落點儀表板'!$C$6="不可採計",P1518=0,TRUE)),IF('114成績輸入與落點儀表板'!$C$7="必須採計",Q1518&gt;0,IF('114成績輸入與落點儀表板'!$C$7="不可採計",Q1518=0,TRUE)),IF('114成績輸入與落點儀表板'!$C$8="必須採計",R1518&gt;0,IF('114成績輸入與落點儀表板'!$C$8="不可採計",R1518=0,TRUE)),IF('114成績輸入與落點儀表板'!$C$9="必須採計",S1518&gt;0,IF('114成績輸入與落點儀表板'!$C$9="不可採計",S1518=0,TRUE)),IF('114成績輸入與落點儀表板'!$C$10="必須採計",T1518&gt;0,IF('114成績輸入與落點儀表板'!$C$10="不可採計",T1518=0,TRUE)),IF('114成績輸入與落點儀表板'!$C$11="必須採計",U1518&gt;0,IF('114成績輸入與落點儀表板'!$C$11="不可採計",U1518=0,TRUE)),IF('114成績輸入與落點儀表板'!$C$12="必須採計",V1518&gt;0,IF('114成績輸入與落點儀表板'!$C$12="不可採計",V1518=0,TRUE)),IF('114成績輸入與落點儀表板'!$C$13="必須採計",W1518&gt;0,IF('114成績輸入與落點儀表板'!$C$13="不可採計",W1518=0,TRUE)),IF('114成績輸入與落點儀表板'!$C$14="必須採計",X1518&gt;0,IF('114成績輸入與落點儀表板'!$C$14="不可採計",X1518=0,TRUE)),IF('114成績輸入與落點儀表板'!$C$15="必須採計",Y1518&gt;0,IF('114成績輸入與落點儀表板'!$C$15="不可採計",Y1518=0,TRUE)),IF('114成績輸入與落點儀表板'!$C$16="必須採計",Z1518&gt;0,IF('114成績輸入與落點儀表板'!$C$16="不可採計",Z1518=0,TRUE))),"✅ 符合","❌ 不符合")</f>
        <v>✅ 符合</v>
      </c>
      <c r="L1518" s="15">
        <v>1.5</v>
      </c>
      <c r="M1518" s="15">
        <v>2</v>
      </c>
      <c r="N1518" s="15">
        <v>0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  <c r="T1518" s="15">
        <v>0</v>
      </c>
      <c r="U1518" s="15">
        <v>0</v>
      </c>
      <c r="V1518" s="15">
        <v>0</v>
      </c>
      <c r="W1518" s="15">
        <v>1</v>
      </c>
      <c r="X1518" s="15">
        <v>0</v>
      </c>
      <c r="Y1518" s="15">
        <v>0</v>
      </c>
      <c r="Z1518" s="15">
        <v>0</v>
      </c>
    </row>
    <row r="1519" spans="1:26" ht="15.75" customHeight="1" x14ac:dyDescent="0.3">
      <c r="A1519" s="2" t="s">
        <v>3479</v>
      </c>
      <c r="B1519" s="13" t="s">
        <v>3361</v>
      </c>
      <c r="C1519" s="13" t="s">
        <v>3389</v>
      </c>
      <c r="D1519" s="12" t="s">
        <v>266</v>
      </c>
      <c r="E1519" s="13" t="s">
        <v>1344</v>
      </c>
      <c r="F1519" s="2">
        <v>12</v>
      </c>
      <c r="G1519" s="15">
        <v>103</v>
      </c>
      <c r="H1519" s="7">
        <f>L1519*'114成績輸入與落點儀表板'!$B$2+M1519*'114成績輸入與落點儀表板'!$B$3+N1519*'114成績輸入與落點儀表板'!$B$4+O1519*'114成績輸入與落點儀表板'!$B$5+P1519*'114成績輸入與落點儀表板'!$B$6+Q1519*'114成績輸入與落點儀表板'!$B$7+R1519*'114成績輸入與落點儀表板'!$B$8+S1519*'114成績輸入與落點儀表板'!$B$9+T1519*'114成績輸入與落點儀表板'!$B$10+U1519*'114成績輸入與落點儀表板'!$B$11+V1519*'114成績輸入與落點儀表板'!$B$12+W1519*'114成績輸入與落點儀表板'!$B$13+X1519*'114成績輸入與落點儀表板'!$B$14+Y1519*'114成績輸入與落點儀表板'!$B$15+Z1519*'114成績輸入與落點儀表板'!$B$16</f>
        <v>0</v>
      </c>
      <c r="I1519" s="8">
        <f t="shared" si="46"/>
        <v>-103</v>
      </c>
      <c r="J1519" s="2" t="str">
        <f t="shared" si="47"/>
        <v>FAIL</v>
      </c>
      <c r="K1519" s="17" t="str">
        <f>IF(AND(IF('114成績輸入與落點儀表板'!$C$2="必須採計",L1519&gt;0,IF('114成績輸入與落點儀表板'!$C$2="不可採計",L1519=0,TRUE)),IF('114成績輸入與落點儀表板'!$C$3="必須採計",M1519&gt;0,IF('114成績輸入與落點儀表板'!$C$3="不可採計",M1519=0,TRUE)),IF('114成績輸入與落點儀表板'!$C$4="必須採計",N1519&gt;0,IF('114成績輸入與落點儀表板'!$C$4="不可採計",N1519=0,TRUE)),IF('114成績輸入與落點儀表板'!$C$5="必須採計",O1519&gt;0,IF('114成績輸入與落點儀表板'!$C$5="不可採計",O1519=0,TRUE)),IF('114成績輸入與落點儀表板'!$C$6="必須採計",P1519&gt;0,IF('114成績輸入與落點儀表板'!$C$6="不可採計",P1519=0,TRUE)),IF('114成績輸入與落點儀表板'!$C$7="必須採計",Q1519&gt;0,IF('114成績輸入與落點儀表板'!$C$7="不可採計",Q1519=0,TRUE)),IF('114成績輸入與落點儀表板'!$C$8="必須採計",R1519&gt;0,IF('114成績輸入與落點儀表板'!$C$8="不可採計",R1519=0,TRUE)),IF('114成績輸入與落點儀表板'!$C$9="必須採計",S1519&gt;0,IF('114成績輸入與落點儀表板'!$C$9="不可採計",S1519=0,TRUE)),IF('114成績輸入與落點儀表板'!$C$10="必須採計",T1519&gt;0,IF('114成績輸入與落點儀表板'!$C$10="不可採計",T1519=0,TRUE)),IF('114成績輸入與落點儀表板'!$C$11="必須採計",U1519&gt;0,IF('114成績輸入與落點儀表板'!$C$11="不可採計",U1519=0,TRUE)),IF('114成績輸入與落點儀表板'!$C$12="必須採計",V1519&gt;0,IF('114成績輸入與落點儀表板'!$C$12="不可採計",V1519=0,TRUE)),IF('114成績輸入與落點儀表板'!$C$13="必須採計",W1519&gt;0,IF('114成績輸入與落點儀表板'!$C$13="不可採計",W1519=0,TRUE)),IF('114成績輸入與落點儀表板'!$C$14="必須採計",X1519&gt;0,IF('114成績輸入與落點儀表板'!$C$14="不可採計",X1519=0,TRUE)),IF('114成績輸入與落點儀表板'!$C$15="必須採計",Y1519&gt;0,IF('114成績輸入與落點儀表板'!$C$15="不可採計",Y1519=0,TRUE)),IF('114成績輸入與落點儀表板'!$C$16="必須採計",Z1519&gt;0,IF('114成績輸入與落點儀表板'!$C$16="不可採計",Z1519=0,TRUE))),"✅ 符合","❌ 不符合")</f>
        <v>✅ 符合</v>
      </c>
      <c r="L1519" s="15">
        <v>1</v>
      </c>
      <c r="M1519" s="15">
        <v>2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0</v>
      </c>
      <c r="V1519" s="15">
        <v>0</v>
      </c>
      <c r="W1519" s="15">
        <v>1</v>
      </c>
      <c r="X1519" s="15">
        <v>0</v>
      </c>
      <c r="Y1519" s="15">
        <v>0</v>
      </c>
      <c r="Z1519" s="15">
        <v>0</v>
      </c>
    </row>
    <row r="1520" spans="1:26" ht="15.75" customHeight="1" x14ac:dyDescent="0.3">
      <c r="A1520" s="2" t="s">
        <v>3482</v>
      </c>
      <c r="B1520" s="13" t="s">
        <v>3361</v>
      </c>
      <c r="C1520" s="13" t="s">
        <v>3391</v>
      </c>
      <c r="D1520" s="12" t="s">
        <v>266</v>
      </c>
      <c r="E1520" s="13" t="s">
        <v>1288</v>
      </c>
      <c r="F1520" s="2">
        <v>8</v>
      </c>
      <c r="G1520" s="15">
        <v>149</v>
      </c>
      <c r="H1520" s="7">
        <f>L1520*'114成績輸入與落點儀表板'!$B$2+M1520*'114成績輸入與落點儀表板'!$B$3+N1520*'114成績輸入與落點儀表板'!$B$4+O1520*'114成績輸入與落點儀表板'!$B$5+P1520*'114成績輸入與落點儀表板'!$B$6+Q1520*'114成績輸入與落點儀表板'!$B$7+R1520*'114成績輸入與落點儀表板'!$B$8+S1520*'114成績輸入與落點儀表板'!$B$9+T1520*'114成績輸入與落點儀表板'!$B$10+U1520*'114成績輸入與落點儀表板'!$B$11+V1520*'114成績輸入與落點儀表板'!$B$12+W1520*'114成績輸入與落點儀表板'!$B$13+X1520*'114成績輸入與落點儀表板'!$B$14+Y1520*'114成績輸入與落點儀表板'!$B$15+Z1520*'114成績輸入與落點儀表板'!$B$16</f>
        <v>0</v>
      </c>
      <c r="I1520" s="8">
        <f t="shared" si="46"/>
        <v>-149</v>
      </c>
      <c r="J1520" s="2" t="str">
        <f t="shared" si="47"/>
        <v>FAIL</v>
      </c>
      <c r="K1520" s="17" t="str">
        <f>IF(AND(IF('114成績輸入與落點儀表板'!$C$2="必須採計",L1520&gt;0,IF('114成績輸入與落點儀表板'!$C$2="不可採計",L1520=0,TRUE)),IF('114成績輸入與落點儀表板'!$C$3="必須採計",M1520&gt;0,IF('114成績輸入與落點儀表板'!$C$3="不可採計",M1520=0,TRUE)),IF('114成績輸入與落點儀表板'!$C$4="必須採計",N1520&gt;0,IF('114成績輸入與落點儀表板'!$C$4="不可採計",N1520=0,TRUE)),IF('114成績輸入與落點儀表板'!$C$5="必須採計",O1520&gt;0,IF('114成績輸入與落點儀表板'!$C$5="不可採計",O1520=0,TRUE)),IF('114成績輸入與落點儀表板'!$C$6="必須採計",P1520&gt;0,IF('114成績輸入與落點儀表板'!$C$6="不可採計",P1520=0,TRUE)),IF('114成績輸入與落點儀表板'!$C$7="必須採計",Q1520&gt;0,IF('114成績輸入與落點儀表板'!$C$7="不可採計",Q1520=0,TRUE)),IF('114成績輸入與落點儀表板'!$C$8="必須採計",R1520&gt;0,IF('114成績輸入與落點儀表板'!$C$8="不可採計",R1520=0,TRUE)),IF('114成績輸入與落點儀表板'!$C$9="必須採計",S1520&gt;0,IF('114成績輸入與落點儀表板'!$C$9="不可採計",S1520=0,TRUE)),IF('114成績輸入與落點儀表板'!$C$10="必須採計",T1520&gt;0,IF('114成績輸入與落點儀表板'!$C$10="不可採計",T1520=0,TRUE)),IF('114成績輸入與落點儀表板'!$C$11="必須採計",U1520&gt;0,IF('114成績輸入與落點儀表板'!$C$11="不可採計",U1520=0,TRUE)),IF('114成績輸入與落點儀表板'!$C$12="必須採計",V1520&gt;0,IF('114成績輸入與落點儀表板'!$C$12="不可採計",V1520=0,TRUE)),IF('114成績輸入與落點儀表板'!$C$13="必須採計",W1520&gt;0,IF('114成績輸入與落點儀表板'!$C$13="不可採計",W1520=0,TRUE)),IF('114成績輸入與落點儀表板'!$C$14="必須採計",X1520&gt;0,IF('114成績輸入與落點儀表板'!$C$14="不可採計",X1520=0,TRUE)),IF('114成績輸入與落點儀表板'!$C$15="必須採計",Y1520&gt;0,IF('114成績輸入與落點儀表板'!$C$15="不可採計",Y1520=0,TRUE)),IF('114成績輸入與落點儀表板'!$C$16="必須採計",Z1520&gt;0,IF('114成績輸入與落點儀表板'!$C$16="不可採計",Z1520=0,TRUE))),"✅ 符合","❌ 不符合")</f>
        <v>✅ 符合</v>
      </c>
      <c r="L1520" s="15">
        <v>2</v>
      </c>
      <c r="M1520" s="15">
        <v>1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0</v>
      </c>
      <c r="V1520" s="15">
        <v>0</v>
      </c>
      <c r="W1520" s="15">
        <v>1</v>
      </c>
      <c r="X1520" s="15">
        <v>0</v>
      </c>
      <c r="Y1520" s="15">
        <v>0</v>
      </c>
      <c r="Z1520" s="15">
        <v>0</v>
      </c>
    </row>
    <row r="1521" spans="1:26" ht="15.75" customHeight="1" x14ac:dyDescent="0.3">
      <c r="A1521" s="2" t="s">
        <v>3485</v>
      </c>
      <c r="B1521" s="6" t="s">
        <v>3361</v>
      </c>
      <c r="C1521" s="6" t="s">
        <v>5567</v>
      </c>
      <c r="D1521" s="12" t="s">
        <v>99</v>
      </c>
      <c r="E1521" s="13" t="s">
        <v>4768</v>
      </c>
      <c r="F1521" s="2">
        <v>7</v>
      </c>
      <c r="G1521" s="15">
        <v>197.5</v>
      </c>
      <c r="H1521" s="7">
        <f>L1521*'114成績輸入與落點儀表板'!$B$2+M1521*'114成績輸入與落點儀表板'!$B$3+N1521*'114成績輸入與落點儀表板'!$B$4+O1521*'114成績輸入與落點儀表板'!$B$5+P1521*'114成績輸入與落點儀表板'!$B$6+Q1521*'114成績輸入與落點儀表板'!$B$7+R1521*'114成績輸入與落點儀表板'!$B$8+S1521*'114成績輸入與落點儀表板'!$B$9+T1521*'114成績輸入與落點儀表板'!$B$10+U1521*'114成績輸入與落點儀表板'!$B$11+V1521*'114成績輸入與落點儀表板'!$B$12+W1521*'114成績輸入與落點儀表板'!$B$13+X1521*'114成績輸入與落點儀表板'!$B$14+Y1521*'114成績輸入與落點儀表板'!$B$15+Z1521*'114成績輸入與落點儀表板'!$B$16</f>
        <v>0</v>
      </c>
      <c r="I1521" s="8">
        <f t="shared" si="46"/>
        <v>-197.5</v>
      </c>
      <c r="J1521" s="2" t="str">
        <f t="shared" si="47"/>
        <v>FAIL</v>
      </c>
      <c r="K1521" s="17" t="str">
        <f>IF(AND(IF('114成績輸入與落點儀表板'!$C$2="必須採計",L1521&gt;0,IF('114成績輸入與落點儀表板'!$C$2="不可採計",L1521=0,TRUE)),IF('114成績輸入與落點儀表板'!$C$3="必須採計",M1521&gt;0,IF('114成績輸入與落點儀表板'!$C$3="不可採計",M1521=0,TRUE)),IF('114成績輸入與落點儀表板'!$C$4="必須採計",N1521&gt;0,IF('114成績輸入與落點儀表板'!$C$4="不可採計",N1521=0,TRUE)),IF('114成績輸入與落點儀表板'!$C$5="必須採計",O1521&gt;0,IF('114成績輸入與落點儀表板'!$C$5="不可採計",O1521=0,TRUE)),IF('114成績輸入與落點儀表板'!$C$6="必須採計",P1521&gt;0,IF('114成績輸入與落點儀表板'!$C$6="不可採計",P1521=0,TRUE)),IF('114成績輸入與落點儀表板'!$C$7="必須採計",Q1521&gt;0,IF('114成績輸入與落點儀表板'!$C$7="不可採計",Q1521=0,TRUE)),IF('114成績輸入與落點儀表板'!$C$8="必須採計",R1521&gt;0,IF('114成績輸入與落點儀表板'!$C$8="不可採計",R1521=0,TRUE)),IF('114成績輸入與落點儀表板'!$C$9="必須採計",S1521&gt;0,IF('114成績輸入與落點儀表板'!$C$9="不可採計",S1521=0,TRUE)),IF('114成績輸入與落點儀表板'!$C$10="必須採計",T1521&gt;0,IF('114成績輸入與落點儀表板'!$C$10="不可採計",T1521=0,TRUE)),IF('114成績輸入與落點儀表板'!$C$11="必須採計",U1521&gt;0,IF('114成績輸入與落點儀表板'!$C$11="不可採計",U1521=0,TRUE)),IF('114成績輸入與落點儀表板'!$C$12="必須採計",V1521&gt;0,IF('114成績輸入與落點儀表板'!$C$12="不可採計",V1521=0,TRUE)),IF('114成績輸入與落點儀表板'!$C$13="必須採計",W1521&gt;0,IF('114成績輸入與落點儀表板'!$C$13="不可採計",W1521=0,TRUE)),IF('114成績輸入與落點儀表板'!$C$14="必須採計",X1521&gt;0,IF('114成績輸入與落點儀表板'!$C$14="不可採計",X1521=0,TRUE)),IF('114成績輸入與落點儀表板'!$C$15="必須採計",Y1521&gt;0,IF('114成績輸入與落點儀表板'!$C$15="不可採計",Y1521=0,TRUE)),IF('114成績輸入與落點儀表板'!$C$16="必須採計",Z1521&gt;0,IF('114成績輸入與落點儀表板'!$C$16="不可採計",Z1521=0,TRUE))),"✅ 符合","❌ 不符合")</f>
        <v>✅ 符合</v>
      </c>
      <c r="L1521" s="15">
        <v>1.5</v>
      </c>
      <c r="M1521" s="15">
        <v>1.5</v>
      </c>
      <c r="N1521" s="15">
        <v>0</v>
      </c>
      <c r="O1521" s="15">
        <v>0</v>
      </c>
      <c r="P1521" s="15">
        <v>0</v>
      </c>
      <c r="Q1521" s="15">
        <v>1.5</v>
      </c>
      <c r="R1521" s="15">
        <v>0</v>
      </c>
      <c r="S1521" s="15">
        <v>0</v>
      </c>
      <c r="T1521" s="15">
        <v>0</v>
      </c>
      <c r="U1521" s="15">
        <v>0</v>
      </c>
      <c r="V1521" s="15">
        <v>0</v>
      </c>
      <c r="W1521" s="15">
        <v>1</v>
      </c>
      <c r="X1521" s="15">
        <v>0</v>
      </c>
      <c r="Y1521" s="15">
        <v>0</v>
      </c>
      <c r="Z1521" s="15">
        <v>0</v>
      </c>
    </row>
    <row r="1522" spans="1:26" ht="15.75" customHeight="1" x14ac:dyDescent="0.3">
      <c r="A1522" s="2" t="s">
        <v>3487</v>
      </c>
      <c r="B1522" s="6" t="s">
        <v>3361</v>
      </c>
      <c r="C1522" s="6" t="s">
        <v>5568</v>
      </c>
      <c r="D1522" s="12" t="s">
        <v>99</v>
      </c>
      <c r="E1522" s="13" t="s">
        <v>1767</v>
      </c>
      <c r="F1522" s="2">
        <v>5</v>
      </c>
      <c r="G1522" s="15">
        <v>153</v>
      </c>
      <c r="H1522" s="7">
        <f>L1522*'114成績輸入與落點儀表板'!$B$2+M1522*'114成績輸入與落點儀表板'!$B$3+N1522*'114成績輸入與落點儀表板'!$B$4+O1522*'114成績輸入與落點儀表板'!$B$5+P1522*'114成績輸入與落點儀表板'!$B$6+Q1522*'114成績輸入與落點儀表板'!$B$7+R1522*'114成績輸入與落點儀表板'!$B$8+S1522*'114成績輸入與落點儀表板'!$B$9+T1522*'114成績輸入與落點儀表板'!$B$10+U1522*'114成績輸入與落點儀表板'!$B$11+V1522*'114成績輸入與落點儀表板'!$B$12+W1522*'114成績輸入與落點儀表板'!$B$13+X1522*'114成績輸入與落點儀表板'!$B$14+Y1522*'114成績輸入與落點儀表板'!$B$15+Z1522*'114成績輸入與落點儀表板'!$B$16</f>
        <v>0</v>
      </c>
      <c r="I1522" s="8">
        <f t="shared" si="46"/>
        <v>-153</v>
      </c>
      <c r="J1522" s="2" t="str">
        <f t="shared" si="47"/>
        <v>FAIL</v>
      </c>
      <c r="K1522" s="17" t="str">
        <f>IF(AND(IF('114成績輸入與落點儀表板'!$C$2="必須採計",L1522&gt;0,IF('114成績輸入與落點儀表板'!$C$2="不可採計",L1522=0,TRUE)),IF('114成績輸入與落點儀表板'!$C$3="必須採計",M1522&gt;0,IF('114成績輸入與落點儀表板'!$C$3="不可採計",M1522=0,TRUE)),IF('114成績輸入與落點儀表板'!$C$4="必須採計",N1522&gt;0,IF('114成績輸入與落點儀表板'!$C$4="不可採計",N1522=0,TRUE)),IF('114成績輸入與落點儀表板'!$C$5="必須採計",O1522&gt;0,IF('114成績輸入與落點儀表板'!$C$5="不可採計",O1522=0,TRUE)),IF('114成績輸入與落點儀表板'!$C$6="必須採計",P1522&gt;0,IF('114成績輸入與落點儀表板'!$C$6="不可採計",P1522=0,TRUE)),IF('114成績輸入與落點儀表板'!$C$7="必須採計",Q1522&gt;0,IF('114成績輸入與落點儀表板'!$C$7="不可採計",Q1522=0,TRUE)),IF('114成績輸入與落點儀表板'!$C$8="必須採計",R1522&gt;0,IF('114成績輸入與落點儀表板'!$C$8="不可採計",R1522=0,TRUE)),IF('114成績輸入與落點儀表板'!$C$9="必須採計",S1522&gt;0,IF('114成績輸入與落點儀表板'!$C$9="不可採計",S1522=0,TRUE)),IF('114成績輸入與落點儀表板'!$C$10="必須採計",T1522&gt;0,IF('114成績輸入與落點儀表板'!$C$10="不可採計",T1522=0,TRUE)),IF('114成績輸入與落點儀表板'!$C$11="必須採計",U1522&gt;0,IF('114成績輸入與落點儀表板'!$C$11="不可採計",U1522=0,TRUE)),IF('114成績輸入與落點儀表板'!$C$12="必須採計",V1522&gt;0,IF('114成績輸入與落點儀表板'!$C$12="不可採計",V1522=0,TRUE)),IF('114成績輸入與落點儀表板'!$C$13="必須採計",W1522&gt;0,IF('114成績輸入與落點儀表板'!$C$13="不可採計",W1522=0,TRUE)),IF('114成績輸入與落點儀表板'!$C$14="必須採計",X1522&gt;0,IF('114成績輸入與落點儀表板'!$C$14="不可採計",X1522=0,TRUE)),IF('114成績輸入與落點儀表板'!$C$15="必須採計",Y1522&gt;0,IF('114成績輸入與落點儀表板'!$C$15="不可採計",Y1522=0,TRUE)),IF('114成績輸入與落點儀表板'!$C$16="必須採計",Z1522&gt;0,IF('114成績輸入與落點儀表板'!$C$16="不可採計",Z1522=0,TRUE))),"✅ 符合","❌ 不符合")</f>
        <v>✅ 符合</v>
      </c>
      <c r="L1522" s="15">
        <v>1.5</v>
      </c>
      <c r="M1522" s="15">
        <v>1.5</v>
      </c>
      <c r="N1522" s="15">
        <v>0</v>
      </c>
      <c r="O1522" s="15">
        <v>0</v>
      </c>
      <c r="P1522" s="15">
        <v>0</v>
      </c>
      <c r="Q1522" s="15">
        <v>0</v>
      </c>
      <c r="R1522" s="15">
        <v>0</v>
      </c>
      <c r="S1522" s="15">
        <v>0</v>
      </c>
      <c r="T1522" s="15">
        <v>0</v>
      </c>
      <c r="U1522" s="15">
        <v>0</v>
      </c>
      <c r="V1522" s="15">
        <v>0</v>
      </c>
      <c r="W1522" s="15">
        <v>1</v>
      </c>
      <c r="X1522" s="15">
        <v>0</v>
      </c>
      <c r="Y1522" s="15">
        <v>0</v>
      </c>
      <c r="Z1522" s="15">
        <v>0</v>
      </c>
    </row>
    <row r="1523" spans="1:26" ht="15.75" customHeight="1" x14ac:dyDescent="0.3">
      <c r="A1523" s="2" t="s">
        <v>3488</v>
      </c>
      <c r="B1523" s="6" t="s">
        <v>3361</v>
      </c>
      <c r="C1523" s="6" t="s">
        <v>3394</v>
      </c>
      <c r="D1523" s="12" t="s">
        <v>266</v>
      </c>
      <c r="E1523" s="13" t="s">
        <v>6014</v>
      </c>
      <c r="F1523" s="2">
        <v>3</v>
      </c>
      <c r="G1523" s="15">
        <v>142.5</v>
      </c>
      <c r="H1523" s="7">
        <f>L1523*'114成績輸入與落點儀表板'!$B$2+M1523*'114成績輸入與落點儀表板'!$B$3+N1523*'114成績輸入與落點儀表板'!$B$4+O1523*'114成績輸入與落點儀表板'!$B$5+P1523*'114成績輸入與落點儀表板'!$B$6+Q1523*'114成績輸入與落點儀表板'!$B$7+R1523*'114成績輸入與落點儀表板'!$B$8+S1523*'114成績輸入與落點儀表板'!$B$9+T1523*'114成績輸入與落點儀表板'!$B$10+U1523*'114成績輸入與落點儀表板'!$B$11+V1523*'114成績輸入與落點儀表板'!$B$12+W1523*'114成績輸入與落點儀表板'!$B$13+X1523*'114成績輸入與落點儀表板'!$B$14+Y1523*'114成績輸入與落點儀表板'!$B$15+Z1523*'114成績輸入與落點儀表板'!$B$16</f>
        <v>0</v>
      </c>
      <c r="I1523" s="8">
        <f t="shared" si="46"/>
        <v>-142.5</v>
      </c>
      <c r="J1523" s="2" t="str">
        <f t="shared" si="47"/>
        <v>FAIL</v>
      </c>
      <c r="K1523" s="17" t="str">
        <f>IF(AND(IF('114成績輸入與落點儀表板'!$C$2="必須採計",L1523&gt;0,IF('114成績輸入與落點儀表板'!$C$2="不可採計",L1523=0,TRUE)),IF('114成績輸入與落點儀表板'!$C$3="必須採計",M1523&gt;0,IF('114成績輸入與落點儀表板'!$C$3="不可採計",M1523=0,TRUE)),IF('114成績輸入與落點儀表板'!$C$4="必須採計",N1523&gt;0,IF('114成績輸入與落點儀表板'!$C$4="不可採計",N1523=0,TRUE)),IF('114成績輸入與落點儀表板'!$C$5="必須採計",O1523&gt;0,IF('114成績輸入與落點儀表板'!$C$5="不可採計",O1523=0,TRUE)),IF('114成績輸入與落點儀表板'!$C$6="必須採計",P1523&gt;0,IF('114成績輸入與落點儀表板'!$C$6="不可採計",P1523=0,TRUE)),IF('114成績輸入與落點儀表板'!$C$7="必須採計",Q1523&gt;0,IF('114成績輸入與落點儀表板'!$C$7="不可採計",Q1523=0,TRUE)),IF('114成績輸入與落點儀表板'!$C$8="必須採計",R1523&gt;0,IF('114成績輸入與落點儀表板'!$C$8="不可採計",R1523=0,TRUE)),IF('114成績輸入與落點儀表板'!$C$9="必須採計",S1523&gt;0,IF('114成績輸入與落點儀表板'!$C$9="不可採計",S1523=0,TRUE)),IF('114成績輸入與落點儀表板'!$C$10="必須採計",T1523&gt;0,IF('114成績輸入與落點儀表板'!$C$10="不可採計",T1523=0,TRUE)),IF('114成績輸入與落點儀表板'!$C$11="必須採計",U1523&gt;0,IF('114成績輸入與落點儀表板'!$C$11="不可採計",U1523=0,TRUE)),IF('114成績輸入與落點儀表板'!$C$12="必須採計",V1523&gt;0,IF('114成績輸入與落點儀表板'!$C$12="不可採計",V1523=0,TRUE)),IF('114成績輸入與落點儀表板'!$C$13="必須採計",W1523&gt;0,IF('114成績輸入與落點儀表板'!$C$13="不可採計",W1523=0,TRUE)),IF('114成績輸入與落點儀表板'!$C$14="必須採計",X1523&gt;0,IF('114成績輸入與落點儀表板'!$C$14="不可採計",X1523=0,TRUE)),IF('114成績輸入與落點儀表板'!$C$15="必須採計",Y1523&gt;0,IF('114成績輸入與落點儀表板'!$C$15="不可採計",Y1523=0,TRUE)),IF('114成績輸入與落點儀表板'!$C$16="必須採計",Z1523&gt;0,IF('114成績輸入與落點儀表板'!$C$16="不可採計",Z1523=0,TRUE))),"✅ 符合","❌ 不符合")</f>
        <v>✅ 符合</v>
      </c>
      <c r="L1523" s="15">
        <v>2</v>
      </c>
      <c r="M1523" s="15">
        <v>1</v>
      </c>
      <c r="N1523" s="15">
        <v>0</v>
      </c>
      <c r="O1523" s="15">
        <v>0</v>
      </c>
      <c r="P1523" s="15">
        <v>0</v>
      </c>
      <c r="Q1523" s="15">
        <v>0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1.5</v>
      </c>
      <c r="X1523" s="15">
        <v>0</v>
      </c>
      <c r="Y1523" s="15">
        <v>0</v>
      </c>
      <c r="Z1523" s="15">
        <v>0</v>
      </c>
    </row>
    <row r="1524" spans="1:26" ht="15.75" customHeight="1" x14ac:dyDescent="0.3">
      <c r="A1524" s="2" t="s">
        <v>3489</v>
      </c>
      <c r="B1524" s="6" t="s">
        <v>3361</v>
      </c>
      <c r="C1524" s="6" t="s">
        <v>3397</v>
      </c>
      <c r="D1524" s="12" t="s">
        <v>99</v>
      </c>
      <c r="E1524" s="13" t="s">
        <v>6014</v>
      </c>
      <c r="F1524" s="2">
        <v>4</v>
      </c>
      <c r="G1524" s="15">
        <v>144</v>
      </c>
      <c r="H1524" s="7">
        <f>L1524*'114成績輸入與落點儀表板'!$B$2+M1524*'114成績輸入與落點儀表板'!$B$3+N1524*'114成績輸入與落點儀表板'!$B$4+O1524*'114成績輸入與落點儀表板'!$B$5+P1524*'114成績輸入與落點儀表板'!$B$6+Q1524*'114成績輸入與落點儀表板'!$B$7+R1524*'114成績輸入與落點儀表板'!$B$8+S1524*'114成績輸入與落點儀表板'!$B$9+T1524*'114成績輸入與落點儀表板'!$B$10+U1524*'114成績輸入與落點儀表板'!$B$11+V1524*'114成績輸入與落點儀表板'!$B$12+W1524*'114成績輸入與落點儀表板'!$B$13+X1524*'114成績輸入與落點儀表板'!$B$14+Y1524*'114成績輸入與落點儀表板'!$B$15+Z1524*'114成績輸入與落點儀表板'!$B$16</f>
        <v>0</v>
      </c>
      <c r="I1524" s="8">
        <f t="shared" si="46"/>
        <v>-144</v>
      </c>
      <c r="J1524" s="2" t="str">
        <f t="shared" si="47"/>
        <v>FAIL</v>
      </c>
      <c r="K1524" s="17" t="str">
        <f>IF(AND(IF('114成績輸入與落點儀表板'!$C$2="必須採計",L1524&gt;0,IF('114成績輸入與落點儀表板'!$C$2="不可採計",L1524=0,TRUE)),IF('114成績輸入與落點儀表板'!$C$3="必須採計",M1524&gt;0,IF('114成績輸入與落點儀表板'!$C$3="不可採計",M1524=0,TRUE)),IF('114成績輸入與落點儀表板'!$C$4="必須採計",N1524&gt;0,IF('114成績輸入與落點儀表板'!$C$4="不可採計",N1524=0,TRUE)),IF('114成績輸入與落點儀表板'!$C$5="必須採計",O1524&gt;0,IF('114成績輸入與落點儀表板'!$C$5="不可採計",O1524=0,TRUE)),IF('114成績輸入與落點儀表板'!$C$6="必須採計",P1524&gt;0,IF('114成績輸入與落點儀表板'!$C$6="不可採計",P1524=0,TRUE)),IF('114成績輸入與落點儀表板'!$C$7="必須採計",Q1524&gt;0,IF('114成績輸入與落點儀表板'!$C$7="不可採計",Q1524=0,TRUE)),IF('114成績輸入與落點儀表板'!$C$8="必須採計",R1524&gt;0,IF('114成績輸入與落點儀表板'!$C$8="不可採計",R1524=0,TRUE)),IF('114成績輸入與落點儀表板'!$C$9="必須採計",S1524&gt;0,IF('114成績輸入與落點儀表板'!$C$9="不可採計",S1524=0,TRUE)),IF('114成績輸入與落點儀表板'!$C$10="必須採計",T1524&gt;0,IF('114成績輸入與落點儀表板'!$C$10="不可採計",T1524=0,TRUE)),IF('114成績輸入與落點儀表板'!$C$11="必須採計",U1524&gt;0,IF('114成績輸入與落點儀表板'!$C$11="不可採計",U1524=0,TRUE)),IF('114成績輸入與落點儀表板'!$C$12="必須採計",V1524&gt;0,IF('114成績輸入與落點儀表板'!$C$12="不可採計",V1524=0,TRUE)),IF('114成績輸入與落點儀表板'!$C$13="必須採計",W1524&gt;0,IF('114成績輸入與落點儀表板'!$C$13="不可採計",W1524=0,TRUE)),IF('114成績輸入與落點儀表板'!$C$14="必須採計",X1524&gt;0,IF('114成績輸入與落點儀表板'!$C$14="不可採計",X1524=0,TRUE)),IF('114成績輸入與落點儀表板'!$C$15="必須採計",Y1524&gt;0,IF('114成績輸入與落點儀表板'!$C$15="不可採計",Y1524=0,TRUE)),IF('114成績輸入與落點儀表板'!$C$16="必須採計",Z1524&gt;0,IF('114成績輸入與落點儀表板'!$C$16="不可採計",Z1524=0,TRUE))),"✅ 符合","❌ 不符合")</f>
        <v>✅ 符合</v>
      </c>
      <c r="L1524" s="15">
        <v>2</v>
      </c>
      <c r="M1524" s="15">
        <v>1</v>
      </c>
      <c r="N1524" s="15">
        <v>0</v>
      </c>
      <c r="O1524" s="15">
        <v>0</v>
      </c>
      <c r="P1524" s="15">
        <v>0</v>
      </c>
      <c r="Q1524" s="15">
        <v>0</v>
      </c>
      <c r="R1524" s="15">
        <v>0</v>
      </c>
      <c r="S1524" s="15">
        <v>0</v>
      </c>
      <c r="T1524" s="15">
        <v>0</v>
      </c>
      <c r="U1524" s="15">
        <v>0</v>
      </c>
      <c r="V1524" s="15">
        <v>0</v>
      </c>
      <c r="W1524" s="15">
        <v>1.5</v>
      </c>
      <c r="X1524" s="15">
        <v>0</v>
      </c>
      <c r="Y1524" s="15">
        <v>0</v>
      </c>
      <c r="Z1524" s="15">
        <v>0</v>
      </c>
    </row>
    <row r="1525" spans="1:26" ht="15.75" customHeight="1" x14ac:dyDescent="0.3">
      <c r="A1525" s="2" t="s">
        <v>3491</v>
      </c>
      <c r="B1525" s="6" t="s">
        <v>3361</v>
      </c>
      <c r="C1525" s="6" t="s">
        <v>245</v>
      </c>
      <c r="D1525" s="12" t="s">
        <v>73</v>
      </c>
      <c r="E1525" s="13" t="s">
        <v>6015</v>
      </c>
      <c r="F1525" s="2">
        <v>25</v>
      </c>
      <c r="G1525" s="15">
        <v>167.5</v>
      </c>
      <c r="H1525" s="7">
        <f>L1525*'114成績輸入與落點儀表板'!$B$2+M1525*'114成績輸入與落點儀表板'!$B$3+N1525*'114成績輸入與落點儀表板'!$B$4+O1525*'114成績輸入與落點儀表板'!$B$5+P1525*'114成績輸入與落點儀表板'!$B$6+Q1525*'114成績輸入與落點儀表板'!$B$7+R1525*'114成績輸入與落點儀表板'!$B$8+S1525*'114成績輸入與落點儀表板'!$B$9+T1525*'114成績輸入與落點儀表板'!$B$10+U1525*'114成績輸入與落點儀表板'!$B$11+V1525*'114成績輸入與落點儀表板'!$B$12+W1525*'114成績輸入與落點儀表板'!$B$13+X1525*'114成績輸入與落點儀表板'!$B$14+Y1525*'114成績輸入與落點儀表板'!$B$15+Z1525*'114成績輸入與落點儀表板'!$B$16</f>
        <v>0</v>
      </c>
      <c r="I1525" s="8">
        <f t="shared" si="46"/>
        <v>-167.5</v>
      </c>
      <c r="J1525" s="2" t="str">
        <f t="shared" si="47"/>
        <v>FAIL</v>
      </c>
      <c r="K1525" s="17" t="str">
        <f>IF(AND(IF('114成績輸入與落點儀表板'!$C$2="必須採計",L1525&gt;0,IF('114成績輸入與落點儀表板'!$C$2="不可採計",L1525=0,TRUE)),IF('114成績輸入與落點儀表板'!$C$3="必須採計",M1525&gt;0,IF('114成績輸入與落點儀表板'!$C$3="不可採計",M1525=0,TRUE)),IF('114成績輸入與落點儀表板'!$C$4="必須採計",N1525&gt;0,IF('114成績輸入與落點儀表板'!$C$4="不可採計",N1525=0,TRUE)),IF('114成績輸入與落點儀表板'!$C$5="必須採計",O1525&gt;0,IF('114成績輸入與落點儀表板'!$C$5="不可採計",O1525=0,TRUE)),IF('114成績輸入與落點儀表板'!$C$6="必須採計",P1525&gt;0,IF('114成績輸入與落點儀表板'!$C$6="不可採計",P1525=0,TRUE)),IF('114成績輸入與落點儀表板'!$C$7="必須採計",Q1525&gt;0,IF('114成績輸入與落點儀表板'!$C$7="不可採計",Q1525=0,TRUE)),IF('114成績輸入與落點儀表板'!$C$8="必須採計",R1525&gt;0,IF('114成績輸入與落點儀表板'!$C$8="不可採計",R1525=0,TRUE)),IF('114成績輸入與落點儀表板'!$C$9="必須採計",S1525&gt;0,IF('114成績輸入與落點儀表板'!$C$9="不可採計",S1525=0,TRUE)),IF('114成績輸入與落點儀表板'!$C$10="必須採計",T1525&gt;0,IF('114成績輸入與落點儀表板'!$C$10="不可採計",T1525=0,TRUE)),IF('114成績輸入與落點儀表板'!$C$11="必須採計",U1525&gt;0,IF('114成績輸入與落點儀表板'!$C$11="不可採計",U1525=0,TRUE)),IF('114成績輸入與落點儀表板'!$C$12="必須採計",V1525&gt;0,IF('114成績輸入與落點儀表板'!$C$12="不可採計",V1525=0,TRUE)),IF('114成績輸入與落點儀表板'!$C$13="必須採計",W1525&gt;0,IF('114成績輸入與落點儀表板'!$C$13="不可採計",W1525=0,TRUE)),IF('114成績輸入與落點儀表板'!$C$14="必須採計",X1525&gt;0,IF('114成績輸入與落點儀表板'!$C$14="不可採計",X1525=0,TRUE)),IF('114成績輸入與落點儀表板'!$C$15="必須採計",Y1525&gt;0,IF('114成績輸入與落點儀表板'!$C$15="不可採計",Y1525=0,TRUE)),IF('114成績輸入與落點儀表板'!$C$16="必須採計",Z1525&gt;0,IF('114成績輸入與落點儀表板'!$C$16="不可採計",Z1525=0,TRUE))),"✅ 符合","❌ 不符合")</f>
        <v>✅ 符合</v>
      </c>
      <c r="L1525" s="15">
        <v>1</v>
      </c>
      <c r="M1525" s="15">
        <v>1</v>
      </c>
      <c r="N1525" s="15">
        <v>1.5</v>
      </c>
      <c r="O1525" s="15">
        <v>0</v>
      </c>
      <c r="P1525" s="15">
        <v>1</v>
      </c>
      <c r="Q1525" s="15">
        <v>0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</row>
    <row r="1526" spans="1:26" ht="15.75" customHeight="1" x14ac:dyDescent="0.3">
      <c r="A1526" s="2" t="s">
        <v>3492</v>
      </c>
      <c r="B1526" s="6" t="s">
        <v>3361</v>
      </c>
      <c r="C1526" s="6" t="s">
        <v>156</v>
      </c>
      <c r="D1526" s="12" t="s">
        <v>103</v>
      </c>
      <c r="E1526" s="13" t="s">
        <v>4772</v>
      </c>
      <c r="F1526" s="2">
        <v>24</v>
      </c>
      <c r="G1526" s="15">
        <v>217.5</v>
      </c>
      <c r="H1526" s="7">
        <f>L1526*'114成績輸入與落點儀表板'!$B$2+M1526*'114成績輸入與落點儀表板'!$B$3+N1526*'114成績輸入與落點儀表板'!$B$4+O1526*'114成績輸入與落點儀表板'!$B$5+P1526*'114成績輸入與落點儀表板'!$B$6+Q1526*'114成績輸入與落點儀表板'!$B$7+R1526*'114成績輸入與落點儀表板'!$B$8+S1526*'114成績輸入與落點儀表板'!$B$9+T1526*'114成績輸入與落點儀表板'!$B$10+U1526*'114成績輸入與落點儀表板'!$B$11+V1526*'114成績輸入與落點儀表板'!$B$12+W1526*'114成績輸入與落點儀表板'!$B$13+X1526*'114成績輸入與落點儀表板'!$B$14+Y1526*'114成績輸入與落點儀表板'!$B$15+Z1526*'114成績輸入與落點儀表板'!$B$16</f>
        <v>0</v>
      </c>
      <c r="I1526" s="8">
        <f t="shared" si="46"/>
        <v>-217.5</v>
      </c>
      <c r="J1526" s="2" t="str">
        <f t="shared" si="47"/>
        <v>FAIL</v>
      </c>
      <c r="K1526" s="17" t="str">
        <f>IF(AND(IF('114成績輸入與落點儀表板'!$C$2="必須採計",L1526&gt;0,IF('114成績輸入與落點儀表板'!$C$2="不可採計",L1526=0,TRUE)),IF('114成績輸入與落點儀表板'!$C$3="必須採計",M1526&gt;0,IF('114成績輸入與落點儀表板'!$C$3="不可採計",M1526=0,TRUE)),IF('114成績輸入與落點儀表板'!$C$4="必須採計",N1526&gt;0,IF('114成績輸入與落點儀表板'!$C$4="不可採計",N1526=0,TRUE)),IF('114成績輸入與落點儀表板'!$C$5="必須採計",O1526&gt;0,IF('114成績輸入與落點儀表板'!$C$5="不可採計",O1526=0,TRUE)),IF('114成績輸入與落點儀表板'!$C$6="必須採計",P1526&gt;0,IF('114成績輸入與落點儀表板'!$C$6="不可採計",P1526=0,TRUE)),IF('114成績輸入與落點儀表板'!$C$7="必須採計",Q1526&gt;0,IF('114成績輸入與落點儀表板'!$C$7="不可採計",Q1526=0,TRUE)),IF('114成績輸入與落點儀表板'!$C$8="必須採計",R1526&gt;0,IF('114成績輸入與落點儀表板'!$C$8="不可採計",R1526=0,TRUE)),IF('114成績輸入與落點儀表板'!$C$9="必須採計",S1526&gt;0,IF('114成績輸入與落點儀表板'!$C$9="不可採計",S1526=0,TRUE)),IF('114成績輸入與落點儀表板'!$C$10="必須採計",T1526&gt;0,IF('114成績輸入與落點儀表板'!$C$10="不可採計",T1526=0,TRUE)),IF('114成績輸入與落點儀表板'!$C$11="必須採計",U1526&gt;0,IF('114成績輸入與落點儀表板'!$C$11="不可採計",U1526=0,TRUE)),IF('114成績輸入與落點儀表板'!$C$12="必須採計",V1526&gt;0,IF('114成績輸入與落點儀表板'!$C$12="不可採計",V1526=0,TRUE)),IF('114成績輸入與落點儀表板'!$C$13="必須採計",W1526&gt;0,IF('114成績輸入與落點儀表板'!$C$13="不可採計",W1526=0,TRUE)),IF('114成績輸入與落點儀表板'!$C$14="必須採計",X1526&gt;0,IF('114成績輸入與落點儀表板'!$C$14="不可採計",X1526=0,TRUE)),IF('114成績輸入與落點儀表板'!$C$15="必須採計",Y1526&gt;0,IF('114成績輸入與落點儀表板'!$C$15="不可採計",Y1526=0,TRUE)),IF('114成績輸入與落點儀表板'!$C$16="必須採計",Z1526&gt;0,IF('114成績輸入與落點儀表板'!$C$16="不可採計",Z1526=0,TRUE))),"✅ 符合","❌ 不符合")</f>
        <v>✅ 符合</v>
      </c>
      <c r="L1526" s="15">
        <v>1.5</v>
      </c>
      <c r="M1526" s="15">
        <v>1</v>
      </c>
      <c r="N1526" s="15">
        <v>2</v>
      </c>
      <c r="O1526" s="15">
        <v>0</v>
      </c>
      <c r="P1526" s="15">
        <v>0</v>
      </c>
      <c r="Q1526" s="15">
        <v>0</v>
      </c>
      <c r="R1526" s="15">
        <v>0</v>
      </c>
      <c r="S1526" s="15">
        <v>0</v>
      </c>
      <c r="T1526" s="15">
        <v>0</v>
      </c>
      <c r="U1526" s="15">
        <v>0</v>
      </c>
      <c r="V1526" s="15">
        <v>0</v>
      </c>
      <c r="W1526" s="15">
        <v>0</v>
      </c>
      <c r="X1526" s="15">
        <v>0</v>
      </c>
      <c r="Y1526" s="15">
        <v>2</v>
      </c>
      <c r="Z1526" s="15">
        <v>0</v>
      </c>
    </row>
    <row r="1527" spans="1:26" ht="15.75" customHeight="1" x14ac:dyDescent="0.3">
      <c r="A1527" s="2" t="s">
        <v>3493</v>
      </c>
      <c r="B1527" s="13" t="s">
        <v>3361</v>
      </c>
      <c r="C1527" s="13" t="s">
        <v>432</v>
      </c>
      <c r="D1527" s="12" t="s">
        <v>103</v>
      </c>
      <c r="E1527" s="13" t="s">
        <v>3402</v>
      </c>
      <c r="F1527" s="2">
        <v>9</v>
      </c>
      <c r="G1527" s="15">
        <v>191</v>
      </c>
      <c r="H1527" s="7">
        <f>L1527*'114成績輸入與落點儀表板'!$B$2+M1527*'114成績輸入與落點儀表板'!$B$3+N1527*'114成績輸入與落點儀表板'!$B$4+O1527*'114成績輸入與落點儀表板'!$B$5+P1527*'114成績輸入與落點儀表板'!$B$6+Q1527*'114成績輸入與落點儀表板'!$B$7+R1527*'114成績輸入與落點儀表板'!$B$8+S1527*'114成績輸入與落點儀表板'!$B$9+T1527*'114成績輸入與落點儀表板'!$B$10+U1527*'114成績輸入與落點儀表板'!$B$11+V1527*'114成績輸入與落點儀表板'!$B$12+W1527*'114成績輸入與落點儀表板'!$B$13+X1527*'114成績輸入與落點儀表板'!$B$14+Y1527*'114成績輸入與落點儀表板'!$B$15+Z1527*'114成績輸入與落點儀表板'!$B$16</f>
        <v>0</v>
      </c>
      <c r="I1527" s="8">
        <f t="shared" si="46"/>
        <v>-191</v>
      </c>
      <c r="J1527" s="2" t="str">
        <f t="shared" si="47"/>
        <v>FAIL</v>
      </c>
      <c r="K1527" s="17" t="str">
        <f>IF(AND(IF('114成績輸入與落點儀表板'!$C$2="必須採計",L1527&gt;0,IF('114成績輸入與落點儀表板'!$C$2="不可採計",L1527=0,TRUE)),IF('114成績輸入與落點儀表板'!$C$3="必須採計",M1527&gt;0,IF('114成績輸入與落點儀表板'!$C$3="不可採計",M1527=0,TRUE)),IF('114成績輸入與落點儀表板'!$C$4="必須採計",N1527&gt;0,IF('114成績輸入與落點儀表板'!$C$4="不可採計",N1527=0,TRUE)),IF('114成績輸入與落點儀表板'!$C$5="必須採計",O1527&gt;0,IF('114成績輸入與落點儀表板'!$C$5="不可採計",O1527=0,TRUE)),IF('114成績輸入與落點儀表板'!$C$6="必須採計",P1527&gt;0,IF('114成績輸入與落點儀表板'!$C$6="不可採計",P1527=0,TRUE)),IF('114成績輸入與落點儀表板'!$C$7="必須採計",Q1527&gt;0,IF('114成績輸入與落點儀表板'!$C$7="不可採計",Q1527=0,TRUE)),IF('114成績輸入與落點儀表板'!$C$8="必須採計",R1527&gt;0,IF('114成績輸入與落點儀表板'!$C$8="不可採計",R1527=0,TRUE)),IF('114成績輸入與落點儀表板'!$C$9="必須採計",S1527&gt;0,IF('114成績輸入與落點儀表板'!$C$9="不可採計",S1527=0,TRUE)),IF('114成績輸入與落點儀表板'!$C$10="必須採計",T1527&gt;0,IF('114成績輸入與落點儀表板'!$C$10="不可採計",T1527=0,TRUE)),IF('114成績輸入與落點儀表板'!$C$11="必須採計",U1527&gt;0,IF('114成績輸入與落點儀表板'!$C$11="不可採計",U1527=0,TRUE)),IF('114成績輸入與落點儀表板'!$C$12="必須採計",V1527&gt;0,IF('114成績輸入與落點儀表板'!$C$12="不可採計",V1527=0,TRUE)),IF('114成績輸入與落點儀表板'!$C$13="必須採計",W1527&gt;0,IF('114成績輸入與落點儀表板'!$C$13="不可採計",W1527=0,TRUE)),IF('114成績輸入與落點儀表板'!$C$14="必須採計",X1527&gt;0,IF('114成績輸入與落點儀表板'!$C$14="不可採計",X1527=0,TRUE)),IF('114成績輸入與落點儀表板'!$C$15="必須採計",Y1527&gt;0,IF('114成績輸入與落點儀表板'!$C$15="不可採計",Y1527=0,TRUE)),IF('114成績輸入與落點儀表板'!$C$16="必須採計",Z1527&gt;0,IF('114成績輸入與落點儀表板'!$C$16="不可採計",Z1527=0,TRUE))),"✅ 符合","❌ 不符合")</f>
        <v>❌ 不符合</v>
      </c>
      <c r="L1527" s="15">
        <v>0</v>
      </c>
      <c r="M1527" s="15">
        <v>1</v>
      </c>
      <c r="N1527" s="15">
        <v>1</v>
      </c>
      <c r="O1527" s="15">
        <v>0</v>
      </c>
      <c r="P1527" s="15">
        <v>1</v>
      </c>
      <c r="Q1527" s="15">
        <v>0</v>
      </c>
      <c r="R1527" s="15">
        <v>1</v>
      </c>
      <c r="S1527" s="15">
        <v>1</v>
      </c>
      <c r="T1527" s="15">
        <v>0</v>
      </c>
      <c r="U1527" s="15">
        <v>0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</row>
    <row r="1528" spans="1:26" ht="15.75" customHeight="1" x14ac:dyDescent="0.3">
      <c r="A1528" s="2" t="s">
        <v>3496</v>
      </c>
      <c r="B1528" s="6" t="s">
        <v>3361</v>
      </c>
      <c r="C1528" s="6" t="s">
        <v>434</v>
      </c>
      <c r="D1528" s="12" t="s">
        <v>103</v>
      </c>
      <c r="E1528" s="13" t="s">
        <v>6016</v>
      </c>
      <c r="F1528" s="2">
        <v>12</v>
      </c>
      <c r="G1528" s="15">
        <v>235</v>
      </c>
      <c r="H1528" s="7">
        <f>L1528*'114成績輸入與落點儀表板'!$B$2+M1528*'114成績輸入與落點儀表板'!$B$3+N1528*'114成績輸入與落點儀表板'!$B$4+O1528*'114成績輸入與落點儀表板'!$B$5+P1528*'114成績輸入與落點儀表板'!$B$6+Q1528*'114成績輸入與落點儀表板'!$B$7+R1528*'114成績輸入與落點儀表板'!$B$8+S1528*'114成績輸入與落點儀表板'!$B$9+T1528*'114成績輸入與落點儀表板'!$B$10+U1528*'114成績輸入與落點儀表板'!$B$11+V1528*'114成績輸入與落點儀表板'!$B$12+W1528*'114成績輸入與落點儀表板'!$B$13+X1528*'114成績輸入與落點儀表板'!$B$14+Y1528*'114成績輸入與落點儀表板'!$B$15+Z1528*'114成績輸入與落點儀表板'!$B$16</f>
        <v>0</v>
      </c>
      <c r="I1528" s="8">
        <f t="shared" si="46"/>
        <v>-235</v>
      </c>
      <c r="J1528" s="2" t="str">
        <f t="shared" si="47"/>
        <v>FAIL</v>
      </c>
      <c r="K1528" s="17" t="str">
        <f>IF(AND(IF('114成績輸入與落點儀表板'!$C$2="必須採計",L1528&gt;0,IF('114成績輸入與落點儀表板'!$C$2="不可採計",L1528=0,TRUE)),IF('114成績輸入與落點儀表板'!$C$3="必須採計",M1528&gt;0,IF('114成績輸入與落點儀表板'!$C$3="不可採計",M1528=0,TRUE)),IF('114成績輸入與落點儀表板'!$C$4="必須採計",N1528&gt;0,IF('114成績輸入與落點儀表板'!$C$4="不可採計",N1528=0,TRUE)),IF('114成績輸入與落點儀表板'!$C$5="必須採計",O1528&gt;0,IF('114成績輸入與落點儀表板'!$C$5="不可採計",O1528=0,TRUE)),IF('114成績輸入與落點儀表板'!$C$6="必須採計",P1528&gt;0,IF('114成績輸入與落點儀表板'!$C$6="不可採計",P1528=0,TRUE)),IF('114成績輸入與落點儀表板'!$C$7="必須採計",Q1528&gt;0,IF('114成績輸入與落點儀表板'!$C$7="不可採計",Q1528=0,TRUE)),IF('114成績輸入與落點儀表板'!$C$8="必須採計",R1528&gt;0,IF('114成績輸入與落點儀表板'!$C$8="不可採計",R1528=0,TRUE)),IF('114成績輸入與落點儀表板'!$C$9="必須採計",S1528&gt;0,IF('114成績輸入與落點儀表板'!$C$9="不可採計",S1528=0,TRUE)),IF('114成績輸入與落點儀表板'!$C$10="必須採計",T1528&gt;0,IF('114成績輸入與落點儀表板'!$C$10="不可採計",T1528=0,TRUE)),IF('114成績輸入與落點儀表板'!$C$11="必須採計",U1528&gt;0,IF('114成績輸入與落點儀表板'!$C$11="不可採計",U1528=0,TRUE)),IF('114成績輸入與落點儀表板'!$C$12="必須採計",V1528&gt;0,IF('114成績輸入與落點儀表板'!$C$12="不可採計",V1528=0,TRUE)),IF('114成績輸入與落點儀表板'!$C$13="必須採計",W1528&gt;0,IF('114成績輸入與落點儀表板'!$C$13="不可採計",W1528=0,TRUE)),IF('114成績輸入與落點儀表板'!$C$14="必須採計",X1528&gt;0,IF('114成績輸入與落點儀表板'!$C$14="不可採計",X1528=0,TRUE)),IF('114成績輸入與落點儀表板'!$C$15="必須採計",Y1528&gt;0,IF('114成績輸入與落點儀表板'!$C$15="不可採計",Y1528=0,TRUE)),IF('114成績輸入與落點儀表板'!$C$16="必須採計",Z1528&gt;0,IF('114成績輸入與落點儀表板'!$C$16="不可採計",Z1528=0,TRUE))),"✅ 符合","❌ 不符合")</f>
        <v>✅ 符合</v>
      </c>
      <c r="L1528" s="15">
        <v>1</v>
      </c>
      <c r="M1528" s="15">
        <v>1</v>
      </c>
      <c r="N1528" s="15">
        <v>0</v>
      </c>
      <c r="O1528" s="15">
        <v>0</v>
      </c>
      <c r="P1528" s="15">
        <v>1</v>
      </c>
      <c r="Q1528" s="15">
        <v>0</v>
      </c>
      <c r="R1528" s="15">
        <v>2</v>
      </c>
      <c r="S1528" s="15">
        <v>1</v>
      </c>
      <c r="T1528" s="15">
        <v>0</v>
      </c>
      <c r="U1528" s="15">
        <v>0</v>
      </c>
      <c r="V1528" s="15">
        <v>0</v>
      </c>
      <c r="W1528" s="15">
        <v>0</v>
      </c>
      <c r="X1528" s="15">
        <v>0</v>
      </c>
      <c r="Y1528" s="15">
        <v>0</v>
      </c>
      <c r="Z1528" s="15">
        <v>0</v>
      </c>
    </row>
    <row r="1529" spans="1:26" ht="15.75" customHeight="1" x14ac:dyDescent="0.3">
      <c r="A1529" s="2" t="s">
        <v>3499</v>
      </c>
      <c r="B1529" s="6" t="s">
        <v>3361</v>
      </c>
      <c r="C1529" s="6" t="s">
        <v>3406</v>
      </c>
      <c r="D1529" s="12" t="s">
        <v>103</v>
      </c>
      <c r="E1529" s="13" t="s">
        <v>3407</v>
      </c>
      <c r="F1529" s="2">
        <v>12</v>
      </c>
      <c r="G1529" s="15">
        <v>207</v>
      </c>
      <c r="H1529" s="7">
        <f>L1529*'114成績輸入與落點儀表板'!$B$2+M1529*'114成績輸入與落點儀表板'!$B$3+N1529*'114成績輸入與落點儀表板'!$B$4+O1529*'114成績輸入與落點儀表板'!$B$5+P1529*'114成績輸入與落點儀表板'!$B$6+Q1529*'114成績輸入與落點儀表板'!$B$7+R1529*'114成績輸入與落點儀表板'!$B$8+S1529*'114成績輸入與落點儀表板'!$B$9+T1529*'114成績輸入與落點儀表板'!$B$10+U1529*'114成績輸入與落點儀表板'!$B$11+V1529*'114成績輸入與落點儀表板'!$B$12+W1529*'114成績輸入與落點儀表板'!$B$13+X1529*'114成績輸入與落點儀表板'!$B$14+Y1529*'114成績輸入與落點儀表板'!$B$15+Z1529*'114成績輸入與落點儀表板'!$B$16</f>
        <v>0</v>
      </c>
      <c r="I1529" s="8">
        <f t="shared" si="46"/>
        <v>-207</v>
      </c>
      <c r="J1529" s="2" t="str">
        <f t="shared" si="47"/>
        <v>FAIL</v>
      </c>
      <c r="K1529" s="17" t="str">
        <f>IF(AND(IF('114成績輸入與落點儀表板'!$C$2="必須採計",L1529&gt;0,IF('114成績輸入與落點儀表板'!$C$2="不可採計",L1529=0,TRUE)),IF('114成績輸入與落點儀表板'!$C$3="必須採計",M1529&gt;0,IF('114成績輸入與落點儀表板'!$C$3="不可採計",M1529=0,TRUE)),IF('114成績輸入與落點儀表板'!$C$4="必須採計",N1529&gt;0,IF('114成績輸入與落點儀表板'!$C$4="不可採計",N1529=0,TRUE)),IF('114成績輸入與落點儀表板'!$C$5="必須採計",O1529&gt;0,IF('114成績輸入與落點儀表板'!$C$5="不可採計",O1529=0,TRUE)),IF('114成績輸入與落點儀表板'!$C$6="必須採計",P1529&gt;0,IF('114成績輸入與落點儀表板'!$C$6="不可採計",P1529=0,TRUE)),IF('114成績輸入與落點儀表板'!$C$7="必須採計",Q1529&gt;0,IF('114成績輸入與落點儀表板'!$C$7="不可採計",Q1529=0,TRUE)),IF('114成績輸入與落點儀表板'!$C$8="必須採計",R1529&gt;0,IF('114成績輸入與落點儀表板'!$C$8="不可採計",R1529=0,TRUE)),IF('114成績輸入與落點儀表板'!$C$9="必須採計",S1529&gt;0,IF('114成績輸入與落點儀表板'!$C$9="不可採計",S1529=0,TRUE)),IF('114成績輸入與落點儀表板'!$C$10="必須採計",T1529&gt;0,IF('114成績輸入與落點儀表板'!$C$10="不可採計",T1529=0,TRUE)),IF('114成績輸入與落點儀表板'!$C$11="必須採計",U1529&gt;0,IF('114成績輸入與落點儀表板'!$C$11="不可採計",U1529=0,TRUE)),IF('114成績輸入與落點儀表板'!$C$12="必須採計",V1529&gt;0,IF('114成績輸入與落點儀表板'!$C$12="不可採計",V1529=0,TRUE)),IF('114成績輸入與落點儀表板'!$C$13="必須採計",W1529&gt;0,IF('114成績輸入與落點儀表板'!$C$13="不可採計",W1529=0,TRUE)),IF('114成績輸入與落點儀表板'!$C$14="必須採計",X1529&gt;0,IF('114成績輸入與落點儀表板'!$C$14="不可採計",X1529=0,TRUE)),IF('114成績輸入與落點儀表板'!$C$15="必須採計",Y1529&gt;0,IF('114成績輸入與落點儀表板'!$C$15="不可採計",Y1529=0,TRUE)),IF('114成績輸入與落點儀表板'!$C$16="必須採計",Z1529&gt;0,IF('114成績輸入與落點儀表板'!$C$16="不可採計",Z1529=0,TRUE))),"✅ 符合","❌ 不符合")</f>
        <v>✅ 符合</v>
      </c>
      <c r="L1529" s="15">
        <v>1</v>
      </c>
      <c r="M1529" s="15">
        <v>2</v>
      </c>
      <c r="N1529" s="15">
        <v>0</v>
      </c>
      <c r="O1529" s="15">
        <v>0</v>
      </c>
      <c r="P1529" s="15">
        <v>0</v>
      </c>
      <c r="Q1529" s="15">
        <v>0</v>
      </c>
      <c r="R1529" s="15">
        <v>1</v>
      </c>
      <c r="S1529" s="15">
        <v>1</v>
      </c>
      <c r="T1529" s="15">
        <v>0</v>
      </c>
      <c r="U1529" s="15">
        <v>0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</row>
    <row r="1530" spans="1:26" ht="15.75" customHeight="1" x14ac:dyDescent="0.3">
      <c r="A1530" s="2" t="s">
        <v>3502</v>
      </c>
      <c r="B1530" s="6" t="s">
        <v>3361</v>
      </c>
      <c r="C1530" s="6" t="s">
        <v>1210</v>
      </c>
      <c r="D1530" s="12" t="s">
        <v>86</v>
      </c>
      <c r="E1530" s="13" t="s">
        <v>3409</v>
      </c>
      <c r="F1530" s="2">
        <v>27</v>
      </c>
      <c r="G1530" s="15">
        <v>188</v>
      </c>
      <c r="H1530" s="7">
        <f>L1530*'114成績輸入與落點儀表板'!$B$2+M1530*'114成績輸入與落點儀表板'!$B$3+N1530*'114成績輸入與落點儀表板'!$B$4+O1530*'114成績輸入與落點儀表板'!$B$5+P1530*'114成績輸入與落點儀表板'!$B$6+Q1530*'114成績輸入與落點儀表板'!$B$7+R1530*'114成績輸入與落點儀表板'!$B$8+S1530*'114成績輸入與落點儀表板'!$B$9+T1530*'114成績輸入與落點儀表板'!$B$10+U1530*'114成績輸入與落點儀表板'!$B$11+V1530*'114成績輸入與落點儀表板'!$B$12+W1530*'114成績輸入與落點儀表板'!$B$13+X1530*'114成績輸入與落點儀表板'!$B$14+Y1530*'114成績輸入與落點儀表板'!$B$15+Z1530*'114成績輸入與落點儀表板'!$B$16</f>
        <v>0</v>
      </c>
      <c r="I1530" s="8">
        <f t="shared" si="46"/>
        <v>-188</v>
      </c>
      <c r="J1530" s="2" t="str">
        <f t="shared" si="47"/>
        <v>FAIL</v>
      </c>
      <c r="K1530" s="17" t="str">
        <f>IF(AND(IF('114成績輸入與落點儀表板'!$C$2="必須採計",L1530&gt;0,IF('114成績輸入與落點儀表板'!$C$2="不可採計",L1530=0,TRUE)),IF('114成績輸入與落點儀表板'!$C$3="必須採計",M1530&gt;0,IF('114成績輸入與落點儀表板'!$C$3="不可採計",M1530=0,TRUE)),IF('114成績輸入與落點儀表板'!$C$4="必須採計",N1530&gt;0,IF('114成績輸入與落點儀表板'!$C$4="不可採計",N1530=0,TRUE)),IF('114成績輸入與落點儀表板'!$C$5="必須採計",O1530&gt;0,IF('114成績輸入與落點儀表板'!$C$5="不可採計",O1530=0,TRUE)),IF('114成績輸入與落點儀表板'!$C$6="必須採計",P1530&gt;0,IF('114成績輸入與落點儀表板'!$C$6="不可採計",P1530=0,TRUE)),IF('114成績輸入與落點儀表板'!$C$7="必須採計",Q1530&gt;0,IF('114成績輸入與落點儀表板'!$C$7="不可採計",Q1530=0,TRUE)),IF('114成績輸入與落點儀表板'!$C$8="必須採計",R1530&gt;0,IF('114成績輸入與落點儀表板'!$C$8="不可採計",R1530=0,TRUE)),IF('114成績輸入與落點儀表板'!$C$9="必須採計",S1530&gt;0,IF('114成績輸入與落點儀表板'!$C$9="不可採計",S1530=0,TRUE)),IF('114成績輸入與落點儀表板'!$C$10="必須採計",T1530&gt;0,IF('114成績輸入與落點儀表板'!$C$10="不可採計",T1530=0,TRUE)),IF('114成績輸入與落點儀表板'!$C$11="必須採計",U1530&gt;0,IF('114成績輸入與落點儀表板'!$C$11="不可採計",U1530=0,TRUE)),IF('114成績輸入與落點儀表板'!$C$12="必須採計",V1530&gt;0,IF('114成績輸入與落點儀表板'!$C$12="不可採計",V1530=0,TRUE)),IF('114成績輸入與落點儀表板'!$C$13="必須採計",W1530&gt;0,IF('114成績輸入與落點儀表板'!$C$13="不可採計",W1530=0,TRUE)),IF('114成績輸入與落點儀表板'!$C$14="必須採計",X1530&gt;0,IF('114成績輸入與落點儀表板'!$C$14="不可採計",X1530=0,TRUE)),IF('114成績輸入與落點儀表板'!$C$15="必須採計",Y1530&gt;0,IF('114成績輸入與落點儀表板'!$C$15="不可採計",Y1530=0,TRUE)),IF('114成績輸入與落點儀表板'!$C$16="必須採計",Z1530&gt;0,IF('114成績輸入與落點儀表板'!$C$16="不可採計",Z1530=0,TRUE))),"✅ 符合","❌ 不符合")</f>
        <v>❌ 不符合</v>
      </c>
      <c r="L1530" s="15">
        <v>0</v>
      </c>
      <c r="M1530" s="15">
        <v>2</v>
      </c>
      <c r="N1530" s="15">
        <v>1</v>
      </c>
      <c r="O1530" s="15">
        <v>0</v>
      </c>
      <c r="P1530" s="15">
        <v>1</v>
      </c>
      <c r="Q1530" s="15">
        <v>0</v>
      </c>
      <c r="R1530" s="15">
        <v>0</v>
      </c>
      <c r="S1530" s="15">
        <v>2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</row>
    <row r="1531" spans="1:26" ht="15.75" customHeight="1" x14ac:dyDescent="0.3">
      <c r="A1531" s="2" t="s">
        <v>3504</v>
      </c>
      <c r="B1531" s="6" t="s">
        <v>3361</v>
      </c>
      <c r="C1531" s="6" t="s">
        <v>3411</v>
      </c>
      <c r="D1531" s="12" t="s">
        <v>103</v>
      </c>
      <c r="E1531" s="13" t="s">
        <v>3412</v>
      </c>
      <c r="F1531" s="2">
        <v>28</v>
      </c>
      <c r="G1531" s="15">
        <v>186</v>
      </c>
      <c r="H1531" s="7">
        <f>L1531*'114成績輸入與落點儀表板'!$B$2+M1531*'114成績輸入與落點儀表板'!$B$3+N1531*'114成績輸入與落點儀表板'!$B$4+O1531*'114成績輸入與落點儀表板'!$B$5+P1531*'114成績輸入與落點儀表板'!$B$6+Q1531*'114成績輸入與落點儀表板'!$B$7+R1531*'114成績輸入與落點儀表板'!$B$8+S1531*'114成績輸入與落點儀表板'!$B$9+T1531*'114成績輸入與落點儀表板'!$B$10+U1531*'114成績輸入與落點儀表板'!$B$11+V1531*'114成績輸入與落點儀表板'!$B$12+W1531*'114成績輸入與落點儀表板'!$B$13+X1531*'114成績輸入與落點儀表板'!$B$14+Y1531*'114成績輸入與落點儀表板'!$B$15+Z1531*'114成績輸入與落點儀表板'!$B$16</f>
        <v>0</v>
      </c>
      <c r="I1531" s="8">
        <f t="shared" si="46"/>
        <v>-186</v>
      </c>
      <c r="J1531" s="2" t="str">
        <f t="shared" si="47"/>
        <v>FAIL</v>
      </c>
      <c r="K1531" s="17" t="str">
        <f>IF(AND(IF('114成績輸入與落點儀表板'!$C$2="必須採計",L1531&gt;0,IF('114成績輸入與落點儀表板'!$C$2="不可採計",L1531=0,TRUE)),IF('114成績輸入與落點儀表板'!$C$3="必須採計",M1531&gt;0,IF('114成績輸入與落點儀表板'!$C$3="不可採計",M1531=0,TRUE)),IF('114成績輸入與落點儀表板'!$C$4="必須採計",N1531&gt;0,IF('114成績輸入與落點儀表板'!$C$4="不可採計",N1531=0,TRUE)),IF('114成績輸入與落點儀表板'!$C$5="必須採計",O1531&gt;0,IF('114成績輸入與落點儀表板'!$C$5="不可採計",O1531=0,TRUE)),IF('114成績輸入與落點儀表板'!$C$6="必須採計",P1531&gt;0,IF('114成績輸入與落點儀表板'!$C$6="不可採計",P1531=0,TRUE)),IF('114成績輸入與落點儀表板'!$C$7="必須採計",Q1531&gt;0,IF('114成績輸入與落點儀表板'!$C$7="不可採計",Q1531=0,TRUE)),IF('114成績輸入與落點儀表板'!$C$8="必須採計",R1531&gt;0,IF('114成績輸入與落點儀表板'!$C$8="不可採計",R1531=0,TRUE)),IF('114成績輸入與落點儀表板'!$C$9="必須採計",S1531&gt;0,IF('114成績輸入與落點儀表板'!$C$9="不可採計",S1531=0,TRUE)),IF('114成績輸入與落點儀表板'!$C$10="必須採計",T1531&gt;0,IF('114成績輸入與落點儀表板'!$C$10="不可採計",T1531=0,TRUE)),IF('114成績輸入與落點儀表板'!$C$11="必須採計",U1531&gt;0,IF('114成績輸入與落點儀表板'!$C$11="不可採計",U1531=0,TRUE)),IF('114成績輸入與落點儀表板'!$C$12="必須採計",V1531&gt;0,IF('114成績輸入與落點儀表板'!$C$12="不可採計",V1531=0,TRUE)),IF('114成績輸入與落點儀表板'!$C$13="必須採計",W1531&gt;0,IF('114成績輸入與落點儀表板'!$C$13="不可採計",W1531=0,TRUE)),IF('114成績輸入與落點儀表板'!$C$14="必須採計",X1531&gt;0,IF('114成績輸入與落點儀表板'!$C$14="不可採計",X1531=0,TRUE)),IF('114成績輸入與落點儀表板'!$C$15="必須採計",Y1531&gt;0,IF('114成績輸入與落點儀表板'!$C$15="不可採計",Y1531=0,TRUE)),IF('114成績輸入與落點儀表板'!$C$16="必須採計",Z1531&gt;0,IF('114成績輸入與落點儀表板'!$C$16="不可採計",Z1531=0,TRUE))),"✅ 符合","❌ 不符合")</f>
        <v>❌ 不符合</v>
      </c>
      <c r="L1531" s="15">
        <v>0</v>
      </c>
      <c r="M1531" s="15">
        <v>2</v>
      </c>
      <c r="N1531" s="15">
        <v>1</v>
      </c>
      <c r="O1531" s="15">
        <v>0</v>
      </c>
      <c r="P1531" s="15">
        <v>1</v>
      </c>
      <c r="Q1531" s="15">
        <v>0</v>
      </c>
      <c r="R1531" s="15">
        <v>2</v>
      </c>
      <c r="S1531" s="15">
        <v>0</v>
      </c>
      <c r="T1531" s="15">
        <v>0</v>
      </c>
      <c r="U1531" s="15">
        <v>0</v>
      </c>
      <c r="V1531" s="15">
        <v>0</v>
      </c>
      <c r="W1531" s="15">
        <v>0</v>
      </c>
      <c r="X1531" s="15">
        <v>0</v>
      </c>
      <c r="Y1531" s="15">
        <v>0</v>
      </c>
      <c r="Z1531" s="15">
        <v>0</v>
      </c>
    </row>
    <row r="1532" spans="1:26" ht="15.75" customHeight="1" x14ac:dyDescent="0.3">
      <c r="A1532" s="2" t="s">
        <v>3506</v>
      </c>
      <c r="B1532" s="6" t="s">
        <v>3361</v>
      </c>
      <c r="C1532" s="6" t="s">
        <v>3414</v>
      </c>
      <c r="D1532" s="12" t="s">
        <v>227</v>
      </c>
      <c r="E1532" s="13" t="s">
        <v>3400</v>
      </c>
      <c r="F1532" s="2">
        <v>11</v>
      </c>
      <c r="G1532" s="15">
        <v>230.5</v>
      </c>
      <c r="H1532" s="7">
        <f>L1532*'114成績輸入與落點儀表板'!$B$2+M1532*'114成績輸入與落點儀表板'!$B$3+N1532*'114成績輸入與落點儀表板'!$B$4+O1532*'114成績輸入與落點儀表板'!$B$5+P1532*'114成績輸入與落點儀表板'!$B$6+Q1532*'114成績輸入與落點儀表板'!$B$7+R1532*'114成績輸入與落點儀表板'!$B$8+S1532*'114成績輸入與落點儀表板'!$B$9+T1532*'114成績輸入與落點儀表板'!$B$10+U1532*'114成績輸入與落點儀表板'!$B$11+V1532*'114成績輸入與落點儀表板'!$B$12+W1532*'114成績輸入與落點儀表板'!$B$13+X1532*'114成績輸入與落點儀表板'!$B$14+Y1532*'114成績輸入與落點儀表板'!$B$15+Z1532*'114成績輸入與落點儀表板'!$B$16</f>
        <v>0</v>
      </c>
      <c r="I1532" s="8">
        <f t="shared" si="46"/>
        <v>-230.5</v>
      </c>
      <c r="J1532" s="2" t="str">
        <f t="shared" si="47"/>
        <v>FAIL</v>
      </c>
      <c r="K1532" s="17" t="str">
        <f>IF(AND(IF('114成績輸入與落點儀表板'!$C$2="必須採計",L1532&gt;0,IF('114成績輸入與落點儀表板'!$C$2="不可採計",L1532=0,TRUE)),IF('114成績輸入與落點儀表板'!$C$3="必須採計",M1532&gt;0,IF('114成績輸入與落點儀表板'!$C$3="不可採計",M1532=0,TRUE)),IF('114成績輸入與落點儀表板'!$C$4="必須採計",N1532&gt;0,IF('114成績輸入與落點儀表板'!$C$4="不可採計",N1532=0,TRUE)),IF('114成績輸入與落點儀表板'!$C$5="必須採計",O1532&gt;0,IF('114成績輸入與落點儀表板'!$C$5="不可採計",O1532=0,TRUE)),IF('114成績輸入與落點儀表板'!$C$6="必須採計",P1532&gt;0,IF('114成績輸入與落點儀表板'!$C$6="不可採計",P1532=0,TRUE)),IF('114成績輸入與落點儀表板'!$C$7="必須採計",Q1532&gt;0,IF('114成績輸入與落點儀表板'!$C$7="不可採計",Q1532=0,TRUE)),IF('114成績輸入與落點儀表板'!$C$8="必須採計",R1532&gt;0,IF('114成績輸入與落點儀表板'!$C$8="不可採計",R1532=0,TRUE)),IF('114成績輸入與落點儀表板'!$C$9="必須採計",S1532&gt;0,IF('114成績輸入與落點儀表板'!$C$9="不可採計",S1532=0,TRUE)),IF('114成績輸入與落點儀表板'!$C$10="必須採計",T1532&gt;0,IF('114成績輸入與落點儀表板'!$C$10="不可採計",T1532=0,TRUE)),IF('114成績輸入與落點儀表板'!$C$11="必須採計",U1532&gt;0,IF('114成績輸入與落點儀表板'!$C$11="不可採計",U1532=0,TRUE)),IF('114成績輸入與落點儀表板'!$C$12="必須採計",V1532&gt;0,IF('114成績輸入與落點儀表板'!$C$12="不可採計",V1532=0,TRUE)),IF('114成績輸入與落點儀表板'!$C$13="必須採計",W1532&gt;0,IF('114成績輸入與落點儀表板'!$C$13="不可採計",W1532=0,TRUE)),IF('114成績輸入與落點儀表板'!$C$14="必須採計",X1532&gt;0,IF('114成績輸入與落點儀表板'!$C$14="不可採計",X1532=0,TRUE)),IF('114成績輸入與落點儀表板'!$C$15="必須採計",Y1532&gt;0,IF('114成績輸入與落點儀表板'!$C$15="不可採計",Y1532=0,TRUE)),IF('114成績輸入與落點儀表板'!$C$16="必須採計",Z1532&gt;0,IF('114成績輸入與落點儀表板'!$C$16="不可採計",Z1532=0,TRUE))),"✅ 符合","❌ 不符合")</f>
        <v>❌ 不符合</v>
      </c>
      <c r="L1532" s="15">
        <v>0</v>
      </c>
      <c r="M1532" s="15">
        <v>1</v>
      </c>
      <c r="N1532" s="15">
        <v>0</v>
      </c>
      <c r="O1532" s="15">
        <v>0</v>
      </c>
      <c r="P1532" s="15">
        <v>2</v>
      </c>
      <c r="Q1532" s="15">
        <v>0</v>
      </c>
      <c r="R1532" s="15">
        <v>2</v>
      </c>
      <c r="S1532" s="15">
        <v>0</v>
      </c>
      <c r="T1532" s="15">
        <v>0</v>
      </c>
      <c r="U1532" s="15">
        <v>0</v>
      </c>
      <c r="V1532" s="15">
        <v>0</v>
      </c>
      <c r="W1532" s="15">
        <v>0</v>
      </c>
      <c r="X1532" s="15">
        <v>0</v>
      </c>
      <c r="Y1532" s="15">
        <v>1.75</v>
      </c>
      <c r="Z1532" s="15">
        <v>0</v>
      </c>
    </row>
    <row r="1533" spans="1:26" ht="15.75" customHeight="1" x14ac:dyDescent="0.3">
      <c r="A1533" s="2" t="s">
        <v>3508</v>
      </c>
      <c r="B1533" s="13" t="s">
        <v>3361</v>
      </c>
      <c r="C1533" s="13" t="s">
        <v>147</v>
      </c>
      <c r="D1533" s="12" t="s">
        <v>134</v>
      </c>
      <c r="E1533" s="13" t="s">
        <v>4773</v>
      </c>
      <c r="F1533" s="2">
        <v>19</v>
      </c>
      <c r="G1533" s="15">
        <v>153.75</v>
      </c>
      <c r="H1533" s="7">
        <f>L1533*'114成績輸入與落點儀表板'!$B$2+M1533*'114成績輸入與落點儀表板'!$B$3+N1533*'114成績輸入與落點儀表板'!$B$4+O1533*'114成績輸入與落點儀表板'!$B$5+P1533*'114成績輸入與落點儀表板'!$B$6+Q1533*'114成績輸入與落點儀表板'!$B$7+R1533*'114成績輸入與落點儀表板'!$B$8+S1533*'114成績輸入與落點儀表板'!$B$9+T1533*'114成績輸入與落點儀表板'!$B$10+U1533*'114成績輸入與落點儀表板'!$B$11+V1533*'114成績輸入與落點儀表板'!$B$12+W1533*'114成績輸入與落點儀表板'!$B$13+X1533*'114成績輸入與落點儀表板'!$B$14+Y1533*'114成績輸入與落點儀表板'!$B$15+Z1533*'114成績輸入與落點儀表板'!$B$16</f>
        <v>0</v>
      </c>
      <c r="I1533" s="8">
        <f t="shared" si="46"/>
        <v>-153.75</v>
      </c>
      <c r="J1533" s="2" t="str">
        <f t="shared" si="47"/>
        <v>FAIL</v>
      </c>
      <c r="K1533" s="17" t="str">
        <f>IF(AND(IF('114成績輸入與落點儀表板'!$C$2="必須採計",L1533&gt;0,IF('114成績輸入與落點儀表板'!$C$2="不可採計",L1533=0,TRUE)),IF('114成績輸入與落點儀表板'!$C$3="必須採計",M1533&gt;0,IF('114成績輸入與落點儀表板'!$C$3="不可採計",M1533=0,TRUE)),IF('114成績輸入與落點儀表板'!$C$4="必須採計",N1533&gt;0,IF('114成績輸入與落點儀表板'!$C$4="不可採計",N1533=0,TRUE)),IF('114成績輸入與落點儀表板'!$C$5="必須採計",O1533&gt;0,IF('114成績輸入與落點儀表板'!$C$5="不可採計",O1533=0,TRUE)),IF('114成績輸入與落點儀表板'!$C$6="必須採計",P1533&gt;0,IF('114成績輸入與落點儀表板'!$C$6="不可採計",P1533=0,TRUE)),IF('114成績輸入與落點儀表板'!$C$7="必須採計",Q1533&gt;0,IF('114成績輸入與落點儀表板'!$C$7="不可採計",Q1533=0,TRUE)),IF('114成績輸入與落點儀表板'!$C$8="必須採計",R1533&gt;0,IF('114成績輸入與落點儀表板'!$C$8="不可採計",R1533=0,TRUE)),IF('114成績輸入與落點儀表板'!$C$9="必須採計",S1533&gt;0,IF('114成績輸入與落點儀表板'!$C$9="不可採計",S1533=0,TRUE)),IF('114成績輸入與落點儀表板'!$C$10="必須採計",T1533&gt;0,IF('114成績輸入與落點儀表板'!$C$10="不可採計",T1533=0,TRUE)),IF('114成績輸入與落點儀表板'!$C$11="必須採計",U1533&gt;0,IF('114成績輸入與落點儀表板'!$C$11="不可採計",U1533=0,TRUE)),IF('114成績輸入與落點儀表板'!$C$12="必須採計",V1533&gt;0,IF('114成績輸入與落點儀表板'!$C$12="不可採計",V1533=0,TRUE)),IF('114成績輸入與落點儀表板'!$C$13="必須採計",W1533&gt;0,IF('114成績輸入與落點儀表板'!$C$13="不可採計",W1533=0,TRUE)),IF('114成績輸入與落點儀表板'!$C$14="必須採計",X1533&gt;0,IF('114成績輸入與落點儀表板'!$C$14="不可採計",X1533=0,TRUE)),IF('114成績輸入與落點儀表板'!$C$15="必須採計",Y1533&gt;0,IF('114成績輸入與落點儀表板'!$C$15="不可採計",Y1533=0,TRUE)),IF('114成績輸入與落點儀表板'!$C$16="必須採計",Z1533&gt;0,IF('114成績輸入與落點儀表板'!$C$16="不可採計",Z1533=0,TRUE))),"✅ 符合","❌ 不符合")</f>
        <v>✅ 符合</v>
      </c>
      <c r="L1533" s="15">
        <v>1.25</v>
      </c>
      <c r="M1533" s="15">
        <v>1.5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2</v>
      </c>
      <c r="U1533" s="15">
        <v>0</v>
      </c>
      <c r="V1533" s="15">
        <v>0</v>
      </c>
      <c r="W1533" s="15">
        <v>0</v>
      </c>
      <c r="X1533" s="15">
        <v>0</v>
      </c>
      <c r="Y1533" s="15">
        <v>0</v>
      </c>
      <c r="Z1533" s="15">
        <v>0</v>
      </c>
    </row>
    <row r="1534" spans="1:26" ht="15.75" customHeight="1" x14ac:dyDescent="0.3">
      <c r="A1534" s="2" t="s">
        <v>3510</v>
      </c>
      <c r="B1534" s="6" t="s">
        <v>3418</v>
      </c>
      <c r="C1534" s="6" t="s">
        <v>223</v>
      </c>
      <c r="D1534" s="12" t="s">
        <v>121</v>
      </c>
      <c r="E1534" s="13" t="s">
        <v>4774</v>
      </c>
      <c r="F1534" s="2">
        <v>7</v>
      </c>
      <c r="G1534" s="15">
        <v>113</v>
      </c>
      <c r="H1534" s="7">
        <f>L1534*'114成績輸入與落點儀表板'!$B$2+M1534*'114成績輸入與落點儀表板'!$B$3+N1534*'114成績輸入與落點儀表板'!$B$4+O1534*'114成績輸入與落點儀表板'!$B$5+P1534*'114成績輸入與落點儀表板'!$B$6+Q1534*'114成績輸入與落點儀表板'!$B$7+R1534*'114成績輸入與落點儀表板'!$B$8+S1534*'114成績輸入與落點儀表板'!$B$9+T1534*'114成績輸入與落點儀表板'!$B$10+U1534*'114成績輸入與落點儀表板'!$B$11+V1534*'114成績輸入與落點儀表板'!$B$12+W1534*'114成績輸入與落點儀表板'!$B$13+X1534*'114成績輸入與落點儀表板'!$B$14+Y1534*'114成績輸入與落點儀表板'!$B$15+Z1534*'114成績輸入與落點儀表板'!$B$16</f>
        <v>0</v>
      </c>
      <c r="I1534" s="8">
        <f t="shared" si="46"/>
        <v>-113</v>
      </c>
      <c r="J1534" s="2" t="str">
        <f t="shared" si="47"/>
        <v>FAIL</v>
      </c>
      <c r="K1534" s="17" t="str">
        <f>IF(AND(IF('114成績輸入與落點儀表板'!$C$2="必須採計",L1534&gt;0,IF('114成績輸入與落點儀表板'!$C$2="不可採計",L1534=0,TRUE)),IF('114成績輸入與落點儀表板'!$C$3="必須採計",M1534&gt;0,IF('114成績輸入與落點儀表板'!$C$3="不可採計",M1534=0,TRUE)),IF('114成績輸入與落點儀表板'!$C$4="必須採計",N1534&gt;0,IF('114成績輸入與落點儀表板'!$C$4="不可採計",N1534=0,TRUE)),IF('114成績輸入與落點儀表板'!$C$5="必須採計",O1534&gt;0,IF('114成績輸入與落點儀表板'!$C$5="不可採計",O1534=0,TRUE)),IF('114成績輸入與落點儀表板'!$C$6="必須採計",P1534&gt;0,IF('114成績輸入與落點儀表板'!$C$6="不可採計",P1534=0,TRUE)),IF('114成績輸入與落點儀表板'!$C$7="必須採計",Q1534&gt;0,IF('114成績輸入與落點儀表板'!$C$7="不可採計",Q1534=0,TRUE)),IF('114成績輸入與落點儀表板'!$C$8="必須採計",R1534&gt;0,IF('114成績輸入與落點儀表板'!$C$8="不可採計",R1534=0,TRUE)),IF('114成績輸入與落點儀表板'!$C$9="必須採計",S1534&gt;0,IF('114成績輸入與落點儀表板'!$C$9="不可採計",S1534=0,TRUE)),IF('114成績輸入與落點儀表板'!$C$10="必須採計",T1534&gt;0,IF('114成績輸入與落點儀表板'!$C$10="不可採計",T1534=0,TRUE)),IF('114成績輸入與落點儀表板'!$C$11="必須採計",U1534&gt;0,IF('114成績輸入與落點儀表板'!$C$11="不可採計",U1534=0,TRUE)),IF('114成績輸入與落點儀表板'!$C$12="必須採計",V1534&gt;0,IF('114成績輸入與落點儀表板'!$C$12="不可採計",V1534=0,TRUE)),IF('114成績輸入與落點儀表板'!$C$13="必須採計",W1534&gt;0,IF('114成績輸入與落點儀表板'!$C$13="不可採計",W1534=0,TRUE)),IF('114成績輸入與落點儀表板'!$C$14="必須採計",X1534&gt;0,IF('114成績輸入與落點儀表板'!$C$14="不可採計",X1534=0,TRUE)),IF('114成績輸入與落點儀表板'!$C$15="必須採計",Y1534&gt;0,IF('114成績輸入與落點儀表板'!$C$15="不可採計",Y1534=0,TRUE)),IF('114成績輸入與落點儀表板'!$C$16="必須採計",Z1534&gt;0,IF('114成績輸入與落點儀表板'!$C$16="不可採計",Z1534=0,TRUE))),"✅ 符合","❌ 不符合")</f>
        <v>✅ 符合</v>
      </c>
      <c r="L1534" s="15">
        <v>2</v>
      </c>
      <c r="M1534" s="15">
        <v>0</v>
      </c>
      <c r="N1534" s="15">
        <v>0</v>
      </c>
      <c r="O1534" s="15">
        <v>0</v>
      </c>
      <c r="P1534" s="15">
        <v>0</v>
      </c>
      <c r="Q1534" s="15">
        <v>1.75</v>
      </c>
      <c r="R1534" s="15">
        <v>0</v>
      </c>
      <c r="S1534" s="15">
        <v>0</v>
      </c>
      <c r="T1534" s="15">
        <v>0</v>
      </c>
      <c r="U1534" s="15">
        <v>2</v>
      </c>
      <c r="V1534" s="15">
        <v>0</v>
      </c>
      <c r="W1534" s="15">
        <v>0</v>
      </c>
      <c r="X1534" s="15">
        <v>0</v>
      </c>
      <c r="Y1534" s="15">
        <v>0</v>
      </c>
      <c r="Z1534" s="15">
        <v>0</v>
      </c>
    </row>
    <row r="1535" spans="1:26" ht="15.75" customHeight="1" x14ac:dyDescent="0.3">
      <c r="A1535" s="2" t="s">
        <v>3513</v>
      </c>
      <c r="B1535" s="6" t="s">
        <v>3418</v>
      </c>
      <c r="C1535" s="6" t="s">
        <v>352</v>
      </c>
      <c r="D1535" s="12" t="s">
        <v>121</v>
      </c>
      <c r="E1535" s="13" t="s">
        <v>4608</v>
      </c>
      <c r="F1535" s="2">
        <v>5</v>
      </c>
      <c r="G1535" s="15">
        <v>116.5</v>
      </c>
      <c r="H1535" s="7">
        <f>L1535*'114成績輸入與落點儀表板'!$B$2+M1535*'114成績輸入與落點儀表板'!$B$3+N1535*'114成績輸入與落點儀表板'!$B$4+O1535*'114成績輸入與落點儀表板'!$B$5+P1535*'114成績輸入與落點儀表板'!$B$6+Q1535*'114成績輸入與落點儀表板'!$B$7+R1535*'114成績輸入與落點儀表板'!$B$8+S1535*'114成績輸入與落點儀表板'!$B$9+T1535*'114成績輸入與落點儀表板'!$B$10+U1535*'114成績輸入與落點儀表板'!$B$11+V1535*'114成績輸入與落點儀表板'!$B$12+W1535*'114成績輸入與落點儀表板'!$B$13+X1535*'114成績輸入與落點儀表板'!$B$14+Y1535*'114成績輸入與落點儀表板'!$B$15+Z1535*'114成績輸入與落點儀表板'!$B$16</f>
        <v>0</v>
      </c>
      <c r="I1535" s="8">
        <f t="shared" si="46"/>
        <v>-116.5</v>
      </c>
      <c r="J1535" s="2" t="str">
        <f t="shared" si="47"/>
        <v>FAIL</v>
      </c>
      <c r="K1535" s="17" t="str">
        <f>IF(AND(IF('114成績輸入與落點儀表板'!$C$2="必須採計",L1535&gt;0,IF('114成績輸入與落點儀表板'!$C$2="不可採計",L1535=0,TRUE)),IF('114成績輸入與落點儀表板'!$C$3="必須採計",M1535&gt;0,IF('114成績輸入與落點儀表板'!$C$3="不可採計",M1535=0,TRUE)),IF('114成績輸入與落點儀表板'!$C$4="必須採計",N1535&gt;0,IF('114成績輸入與落點儀表板'!$C$4="不可採計",N1535=0,TRUE)),IF('114成績輸入與落點儀表板'!$C$5="必須採計",O1535&gt;0,IF('114成績輸入與落點儀表板'!$C$5="不可採計",O1535=0,TRUE)),IF('114成績輸入與落點儀表板'!$C$6="必須採計",P1535&gt;0,IF('114成績輸入與落點儀表板'!$C$6="不可採計",P1535=0,TRUE)),IF('114成績輸入與落點儀表板'!$C$7="必須採計",Q1535&gt;0,IF('114成績輸入與落點儀表板'!$C$7="不可採計",Q1535=0,TRUE)),IF('114成績輸入與落點儀表板'!$C$8="必須採計",R1535&gt;0,IF('114成績輸入與落點儀表板'!$C$8="不可採計",R1535=0,TRUE)),IF('114成績輸入與落點儀表板'!$C$9="必須採計",S1535&gt;0,IF('114成績輸入與落點儀表板'!$C$9="不可採計",S1535=0,TRUE)),IF('114成績輸入與落點儀表板'!$C$10="必須採計",T1535&gt;0,IF('114成績輸入與落點儀表板'!$C$10="不可採計",T1535=0,TRUE)),IF('114成績輸入與落點儀表板'!$C$11="必須採計",U1535&gt;0,IF('114成績輸入與落點儀表板'!$C$11="不可採計",U1535=0,TRUE)),IF('114成績輸入與落點儀表板'!$C$12="必須採計",V1535&gt;0,IF('114成績輸入與落點儀表板'!$C$12="不可採計",V1535=0,TRUE)),IF('114成績輸入與落點儀表板'!$C$13="必須採計",W1535&gt;0,IF('114成績輸入與落點儀表板'!$C$13="不可採計",W1535=0,TRUE)),IF('114成績輸入與落點儀表板'!$C$14="必須採計",X1535&gt;0,IF('114成績輸入與落點儀表板'!$C$14="不可採計",X1535=0,TRUE)),IF('114成績輸入與落點儀表板'!$C$15="必須採計",Y1535&gt;0,IF('114成績輸入與落點儀表板'!$C$15="不可採計",Y1535=0,TRUE)),IF('114成績輸入與落點儀表板'!$C$16="必須採計",Z1535&gt;0,IF('114成績輸入與落點儀表板'!$C$16="不可採計",Z1535=0,TRUE))),"✅ 符合","❌ 不符合")</f>
        <v>✅ 符合</v>
      </c>
      <c r="L1535" s="15">
        <v>2</v>
      </c>
      <c r="M1535" s="15">
        <v>1.75</v>
      </c>
      <c r="N1535" s="15">
        <v>0</v>
      </c>
      <c r="O1535" s="15">
        <v>0</v>
      </c>
      <c r="P1535" s="15">
        <v>0</v>
      </c>
      <c r="Q1535" s="15">
        <v>0</v>
      </c>
      <c r="R1535" s="15">
        <v>0</v>
      </c>
      <c r="S1535" s="15">
        <v>0</v>
      </c>
      <c r="T1535" s="15">
        <v>0</v>
      </c>
      <c r="U1535" s="15">
        <v>0</v>
      </c>
      <c r="V1535" s="15">
        <v>2</v>
      </c>
      <c r="W1535" s="15">
        <v>0</v>
      </c>
      <c r="X1535" s="15">
        <v>0</v>
      </c>
      <c r="Y1535" s="15">
        <v>0</v>
      </c>
      <c r="Z1535" s="15">
        <v>0</v>
      </c>
    </row>
    <row r="1536" spans="1:26" ht="15.75" customHeight="1" x14ac:dyDescent="0.3">
      <c r="A1536" s="2" t="s">
        <v>3516</v>
      </c>
      <c r="B1536" s="13" t="s">
        <v>3418</v>
      </c>
      <c r="C1536" s="13" t="s">
        <v>3423</v>
      </c>
      <c r="D1536" s="12" t="s">
        <v>121</v>
      </c>
      <c r="E1536" s="13" t="s">
        <v>3424</v>
      </c>
      <c r="F1536" s="2">
        <v>1</v>
      </c>
      <c r="G1536" s="15">
        <v>138.25</v>
      </c>
      <c r="H1536" s="7">
        <f>L1536*'114成績輸入與落點儀表板'!$B$2+M1536*'114成績輸入與落點儀表板'!$B$3+N1536*'114成績輸入與落點儀表板'!$B$4+O1536*'114成績輸入與落點儀表板'!$B$5+P1536*'114成績輸入與落點儀表板'!$B$6+Q1536*'114成績輸入與落點儀表板'!$B$7+R1536*'114成績輸入與落點儀表板'!$B$8+S1536*'114成績輸入與落點儀表板'!$B$9+T1536*'114成績輸入與落點儀表板'!$B$10+U1536*'114成績輸入與落點儀表板'!$B$11+V1536*'114成績輸入與落點儀表板'!$B$12+W1536*'114成績輸入與落點儀表板'!$B$13+X1536*'114成績輸入與落點儀表板'!$B$14+Y1536*'114成績輸入與落點儀表板'!$B$15+Z1536*'114成績輸入與落點儀表板'!$B$16</f>
        <v>0</v>
      </c>
      <c r="I1536" s="8">
        <f t="shared" si="46"/>
        <v>-138.25</v>
      </c>
      <c r="J1536" s="2" t="str">
        <f t="shared" si="47"/>
        <v>FAIL</v>
      </c>
      <c r="K1536" s="17" t="str">
        <f>IF(AND(IF('114成績輸入與落點儀表板'!$C$2="必須採計",L1536&gt;0,IF('114成績輸入與落點儀表板'!$C$2="不可採計",L1536=0,TRUE)),IF('114成績輸入與落點儀表板'!$C$3="必須採計",M1536&gt;0,IF('114成績輸入與落點儀表板'!$C$3="不可採計",M1536=0,TRUE)),IF('114成績輸入與落點儀表板'!$C$4="必須採計",N1536&gt;0,IF('114成績輸入與落點儀表板'!$C$4="不可採計",N1536=0,TRUE)),IF('114成績輸入與落點儀表板'!$C$5="必須採計",O1536&gt;0,IF('114成績輸入與落點儀表板'!$C$5="不可採計",O1536=0,TRUE)),IF('114成績輸入與落點儀表板'!$C$6="必須採計",P1536&gt;0,IF('114成績輸入與落點儀表板'!$C$6="不可採計",P1536=0,TRUE)),IF('114成績輸入與落點儀表板'!$C$7="必須採計",Q1536&gt;0,IF('114成績輸入與落點儀表板'!$C$7="不可採計",Q1536=0,TRUE)),IF('114成績輸入與落點儀表板'!$C$8="必須採計",R1536&gt;0,IF('114成績輸入與落點儀表板'!$C$8="不可採計",R1536=0,TRUE)),IF('114成績輸入與落點儀表板'!$C$9="必須採計",S1536&gt;0,IF('114成績輸入與落點儀表板'!$C$9="不可採計",S1536=0,TRUE)),IF('114成績輸入與落點儀表板'!$C$10="必須採計",T1536&gt;0,IF('114成績輸入與落點儀表板'!$C$10="不可採計",T1536=0,TRUE)),IF('114成績輸入與落點儀表板'!$C$11="必須採計",U1536&gt;0,IF('114成績輸入與落點儀表板'!$C$11="不可採計",U1536=0,TRUE)),IF('114成績輸入與落點儀表板'!$C$12="必須採計",V1536&gt;0,IF('114成績輸入與落點儀表板'!$C$12="不可採計",V1536=0,TRUE)),IF('114成績輸入與落點儀表板'!$C$13="必須採計",W1536&gt;0,IF('114成績輸入與落點儀表板'!$C$13="不可採計",W1536=0,TRUE)),IF('114成績輸入與落點儀表板'!$C$14="必須採計",X1536&gt;0,IF('114成績輸入與落點儀表板'!$C$14="不可採計",X1536=0,TRUE)),IF('114成績輸入與落點儀表板'!$C$15="必須採計",Y1536&gt;0,IF('114成績輸入與落點儀表板'!$C$15="不可採計",Y1536=0,TRUE)),IF('114成績輸入與落點儀表板'!$C$16="必須採計",Z1536&gt;0,IF('114成績輸入與落點儀表板'!$C$16="不可採計",Z1536=0,TRUE))),"✅ 符合","❌ 不符合")</f>
        <v>✅ 符合</v>
      </c>
      <c r="L1536" s="15">
        <v>2</v>
      </c>
      <c r="M1536" s="15">
        <v>1.75</v>
      </c>
      <c r="N1536" s="15">
        <v>0</v>
      </c>
      <c r="O1536" s="15">
        <v>0</v>
      </c>
      <c r="P1536" s="15">
        <v>0</v>
      </c>
      <c r="Q1536" s="15">
        <v>0</v>
      </c>
      <c r="R1536" s="15">
        <v>0</v>
      </c>
      <c r="S1536" s="15">
        <v>0</v>
      </c>
      <c r="T1536" s="15">
        <v>0</v>
      </c>
      <c r="U1536" s="15">
        <v>1.75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</row>
    <row r="1537" spans="1:26" ht="15.75" customHeight="1" x14ac:dyDescent="0.3">
      <c r="A1537" s="2" t="s">
        <v>3519</v>
      </c>
      <c r="B1537" s="13" t="s">
        <v>3418</v>
      </c>
      <c r="C1537" s="13" t="s">
        <v>4775</v>
      </c>
      <c r="D1537" s="12" t="s">
        <v>121</v>
      </c>
      <c r="E1537" s="13" t="s">
        <v>4572</v>
      </c>
      <c r="F1537" s="2">
        <v>4</v>
      </c>
      <c r="G1537" s="15">
        <v>131.75</v>
      </c>
      <c r="H1537" s="7">
        <f>L1537*'114成績輸入與落點儀表板'!$B$2+M1537*'114成績輸入與落點儀表板'!$B$3+N1537*'114成績輸入與落點儀表板'!$B$4+O1537*'114成績輸入與落點儀表板'!$B$5+P1537*'114成績輸入與落點儀表板'!$B$6+Q1537*'114成績輸入與落點儀表板'!$B$7+R1537*'114成績輸入與落點儀表板'!$B$8+S1537*'114成績輸入與落點儀表板'!$B$9+T1537*'114成績輸入與落點儀表板'!$B$10+U1537*'114成績輸入與落點儀表板'!$B$11+V1537*'114成績輸入與落點儀表板'!$B$12+W1537*'114成績輸入與落點儀表板'!$B$13+X1537*'114成績輸入與落點儀表板'!$B$14+Y1537*'114成績輸入與落點儀表板'!$B$15+Z1537*'114成績輸入與落點儀表板'!$B$16</f>
        <v>0</v>
      </c>
      <c r="I1537" s="8">
        <f t="shared" si="46"/>
        <v>-131.75</v>
      </c>
      <c r="J1537" s="2" t="str">
        <f t="shared" si="47"/>
        <v>FAIL</v>
      </c>
      <c r="K1537" s="17" t="str">
        <f>IF(AND(IF('114成績輸入與落點儀表板'!$C$2="必須採計",L1537&gt;0,IF('114成績輸入與落點儀表板'!$C$2="不可採計",L1537=0,TRUE)),IF('114成績輸入與落點儀表板'!$C$3="必須採計",M1537&gt;0,IF('114成績輸入與落點儀表板'!$C$3="不可採計",M1537=0,TRUE)),IF('114成績輸入與落點儀表板'!$C$4="必須採計",N1537&gt;0,IF('114成績輸入與落點儀表板'!$C$4="不可採計",N1537=0,TRUE)),IF('114成績輸入與落點儀表板'!$C$5="必須採計",O1537&gt;0,IF('114成績輸入與落點儀表板'!$C$5="不可採計",O1537=0,TRUE)),IF('114成績輸入與落點儀表板'!$C$6="必須採計",P1537&gt;0,IF('114成績輸入與落點儀表板'!$C$6="不可採計",P1537=0,TRUE)),IF('114成績輸入與落點儀表板'!$C$7="必須採計",Q1537&gt;0,IF('114成績輸入與落點儀表板'!$C$7="不可採計",Q1537=0,TRUE)),IF('114成績輸入與落點儀表板'!$C$8="必須採計",R1537&gt;0,IF('114成績輸入與落點儀表板'!$C$8="不可採計",R1537=0,TRUE)),IF('114成績輸入與落點儀表板'!$C$9="必須採計",S1537&gt;0,IF('114成績輸入與落點儀表板'!$C$9="不可採計",S1537=0,TRUE)),IF('114成績輸入與落點儀表板'!$C$10="必須採計",T1537&gt;0,IF('114成績輸入與落點儀表板'!$C$10="不可採計",T1537=0,TRUE)),IF('114成績輸入與落點儀表板'!$C$11="必須採計",U1537&gt;0,IF('114成績輸入與落點儀表板'!$C$11="不可採計",U1537=0,TRUE)),IF('114成績輸入與落點儀表板'!$C$12="必須採計",V1537&gt;0,IF('114成績輸入與落點儀表板'!$C$12="不可採計",V1537=0,TRUE)),IF('114成績輸入與落點儀表板'!$C$13="必須採計",W1537&gt;0,IF('114成績輸入與落點儀表板'!$C$13="不可採計",W1537=0,TRUE)),IF('114成績輸入與落點儀表板'!$C$14="必須採計",X1537&gt;0,IF('114成績輸入與落點儀表板'!$C$14="不可採計",X1537=0,TRUE)),IF('114成績輸入與落點儀表板'!$C$15="必須採計",Y1537&gt;0,IF('114成績輸入與落點儀表板'!$C$15="不可採計",Y1537=0,TRUE)),IF('114成績輸入與落點儀表板'!$C$16="必須採計",Z1537&gt;0,IF('114成績輸入與落點儀表板'!$C$16="不可採計",Z1537=0,TRUE))),"✅ 符合","❌ 不符合")</f>
        <v>✅ 符合</v>
      </c>
      <c r="L1537" s="15">
        <v>2</v>
      </c>
      <c r="M1537" s="15">
        <v>0</v>
      </c>
      <c r="N1537" s="15">
        <v>0</v>
      </c>
      <c r="O1537" s="15">
        <v>0</v>
      </c>
      <c r="P1537" s="15">
        <v>0</v>
      </c>
      <c r="Q1537" s="15">
        <v>0</v>
      </c>
      <c r="R1537" s="15">
        <v>0</v>
      </c>
      <c r="S1537" s="15">
        <v>0</v>
      </c>
      <c r="T1537" s="15">
        <v>0</v>
      </c>
      <c r="U1537" s="15">
        <v>1.75</v>
      </c>
      <c r="V1537" s="15">
        <v>2</v>
      </c>
      <c r="W1537" s="15">
        <v>0</v>
      </c>
      <c r="X1537" s="15">
        <v>0</v>
      </c>
      <c r="Y1537" s="15">
        <v>0</v>
      </c>
      <c r="Z1537" s="15">
        <v>0</v>
      </c>
    </row>
    <row r="1538" spans="1:26" ht="15.75" customHeight="1" x14ac:dyDescent="0.3">
      <c r="A1538" s="2" t="s">
        <v>3520</v>
      </c>
      <c r="B1538" s="13" t="s">
        <v>3418</v>
      </c>
      <c r="C1538" s="13" t="s">
        <v>3428</v>
      </c>
      <c r="D1538" s="12" t="s">
        <v>121</v>
      </c>
      <c r="E1538" s="13" t="s">
        <v>2725</v>
      </c>
      <c r="F1538" s="2">
        <v>2</v>
      </c>
      <c r="G1538" s="15">
        <v>105.25</v>
      </c>
      <c r="H1538" s="7">
        <f>L1538*'114成績輸入與落點儀表板'!$B$2+M1538*'114成績輸入與落點儀表板'!$B$3+N1538*'114成績輸入與落點儀表板'!$B$4+O1538*'114成績輸入與落點儀表板'!$B$5+P1538*'114成績輸入與落點儀表板'!$B$6+Q1538*'114成績輸入與落點儀表板'!$B$7+R1538*'114成績輸入與落點儀表板'!$B$8+S1538*'114成績輸入與落點儀表板'!$B$9+T1538*'114成績輸入與落點儀表板'!$B$10+U1538*'114成績輸入與落點儀表板'!$B$11+V1538*'114成績輸入與落點儀表板'!$B$12+W1538*'114成績輸入與落點儀表板'!$B$13+X1538*'114成績輸入與落點儀表板'!$B$14+Y1538*'114成績輸入與落點儀表板'!$B$15+Z1538*'114成績輸入與落點儀表板'!$B$16</f>
        <v>0</v>
      </c>
      <c r="I1538" s="8">
        <f t="shared" ref="I1538:I1601" si="48">IF(G1538="","",H1538-G1538)</f>
        <v>-105.25</v>
      </c>
      <c r="J1538" s="2" t="str">
        <f t="shared" ref="J1538:J1601" si="49">IF(G1538="","無錄取資料",IF(I1538&gt;=0,"PASS","FAIL"))</f>
        <v>FAIL</v>
      </c>
      <c r="K1538" s="17" t="str">
        <f>IF(AND(IF('114成績輸入與落點儀表板'!$C$2="必須採計",L1538&gt;0,IF('114成績輸入與落點儀表板'!$C$2="不可採計",L1538=0,TRUE)),IF('114成績輸入與落點儀表板'!$C$3="必須採計",M1538&gt;0,IF('114成績輸入與落點儀表板'!$C$3="不可採計",M1538=0,TRUE)),IF('114成績輸入與落點儀表板'!$C$4="必須採計",N1538&gt;0,IF('114成績輸入與落點儀表板'!$C$4="不可採計",N1538=0,TRUE)),IF('114成績輸入與落點儀表板'!$C$5="必須採計",O1538&gt;0,IF('114成績輸入與落點儀表板'!$C$5="不可採計",O1538=0,TRUE)),IF('114成績輸入與落點儀表板'!$C$6="必須採計",P1538&gt;0,IF('114成績輸入與落點儀表板'!$C$6="不可採計",P1538=0,TRUE)),IF('114成績輸入與落點儀表板'!$C$7="必須採計",Q1538&gt;0,IF('114成績輸入與落點儀表板'!$C$7="不可採計",Q1538=0,TRUE)),IF('114成績輸入與落點儀表板'!$C$8="必須採計",R1538&gt;0,IF('114成績輸入與落點儀表板'!$C$8="不可採計",R1538=0,TRUE)),IF('114成績輸入與落點儀表板'!$C$9="必須採計",S1538&gt;0,IF('114成績輸入與落點儀表板'!$C$9="不可採計",S1538=0,TRUE)),IF('114成績輸入與落點儀表板'!$C$10="必須採計",T1538&gt;0,IF('114成績輸入與落點儀表板'!$C$10="不可採計",T1538=0,TRUE)),IF('114成績輸入與落點儀表板'!$C$11="必須採計",U1538&gt;0,IF('114成績輸入與落點儀表板'!$C$11="不可採計",U1538=0,TRUE)),IF('114成績輸入與落點儀表板'!$C$12="必須採計",V1538&gt;0,IF('114成績輸入與落點儀表板'!$C$12="不可採計",V1538=0,TRUE)),IF('114成績輸入與落點儀表板'!$C$13="必須採計",W1538&gt;0,IF('114成績輸入與落點儀表板'!$C$13="不可採計",W1538=0,TRUE)),IF('114成績輸入與落點儀表板'!$C$14="必須採計",X1538&gt;0,IF('114成績輸入與落點儀表板'!$C$14="不可採計",X1538=0,TRUE)),IF('114成績輸入與落點儀表板'!$C$15="必須採計",Y1538&gt;0,IF('114成績輸入與落點儀表板'!$C$15="不可採計",Y1538=0,TRUE)),IF('114成績輸入與落點儀表板'!$C$16="必須採計",Z1538&gt;0,IF('114成績輸入與落點儀表板'!$C$16="不可採計",Z1538=0,TRUE))),"✅ 符合","❌ 不符合")</f>
        <v>✅ 符合</v>
      </c>
      <c r="L1538" s="15">
        <v>2</v>
      </c>
      <c r="M1538" s="15">
        <v>2</v>
      </c>
      <c r="N1538" s="15">
        <v>0</v>
      </c>
      <c r="O1538" s="15">
        <v>0</v>
      </c>
      <c r="P1538" s="15">
        <v>0</v>
      </c>
      <c r="Q1538" s="15">
        <v>0</v>
      </c>
      <c r="R1538" s="15">
        <v>0</v>
      </c>
      <c r="S1538" s="15">
        <v>0</v>
      </c>
      <c r="T1538" s="15">
        <v>0</v>
      </c>
      <c r="U1538" s="15">
        <v>0</v>
      </c>
      <c r="V1538" s="15">
        <v>0</v>
      </c>
      <c r="W1538" s="15">
        <v>1.75</v>
      </c>
      <c r="X1538" s="15">
        <v>0</v>
      </c>
      <c r="Y1538" s="15">
        <v>0</v>
      </c>
      <c r="Z1538" s="15">
        <v>0</v>
      </c>
    </row>
    <row r="1539" spans="1:26" ht="15.75" customHeight="1" x14ac:dyDescent="0.3">
      <c r="A1539" s="2" t="s">
        <v>3523</v>
      </c>
      <c r="B1539" s="13" t="s">
        <v>3418</v>
      </c>
      <c r="C1539" s="13" t="s">
        <v>3430</v>
      </c>
      <c r="D1539" s="12" t="s">
        <v>99</v>
      </c>
      <c r="E1539" s="13" t="s">
        <v>3040</v>
      </c>
      <c r="F1539" s="2">
        <v>2</v>
      </c>
      <c r="G1539" s="15">
        <v>149.25</v>
      </c>
      <c r="H1539" s="7">
        <f>L1539*'114成績輸入與落點儀表板'!$B$2+M1539*'114成績輸入與落點儀表板'!$B$3+N1539*'114成績輸入與落點儀表板'!$B$4+O1539*'114成績輸入與落點儀表板'!$B$5+P1539*'114成績輸入與落點儀表板'!$B$6+Q1539*'114成績輸入與落點儀表板'!$B$7+R1539*'114成績輸入與落點儀表板'!$B$8+S1539*'114成績輸入與落點儀表板'!$B$9+T1539*'114成績輸入與落點儀表板'!$B$10+U1539*'114成績輸入與落點儀表板'!$B$11+V1539*'114成績輸入與落點儀表板'!$B$12+W1539*'114成績輸入與落點儀表板'!$B$13+X1539*'114成績輸入與落點儀表板'!$B$14+Y1539*'114成績輸入與落點儀表板'!$B$15+Z1539*'114成績輸入與落點儀表板'!$B$16</f>
        <v>0</v>
      </c>
      <c r="I1539" s="8">
        <f t="shared" si="48"/>
        <v>-149.25</v>
      </c>
      <c r="J1539" s="2" t="str">
        <f t="shared" si="49"/>
        <v>FAIL</v>
      </c>
      <c r="K1539" s="17" t="str">
        <f>IF(AND(IF('114成績輸入與落點儀表板'!$C$2="必須採計",L1539&gt;0,IF('114成績輸入與落點儀表板'!$C$2="不可採計",L1539=0,TRUE)),IF('114成績輸入與落點儀表板'!$C$3="必須採計",M1539&gt;0,IF('114成績輸入與落點儀表板'!$C$3="不可採計",M1539=0,TRUE)),IF('114成績輸入與落點儀表板'!$C$4="必須採計",N1539&gt;0,IF('114成績輸入與落點儀表板'!$C$4="不可採計",N1539=0,TRUE)),IF('114成績輸入與落點儀表板'!$C$5="必須採計",O1539&gt;0,IF('114成績輸入與落點儀表板'!$C$5="不可採計",O1539=0,TRUE)),IF('114成績輸入與落點儀表板'!$C$6="必須採計",P1539&gt;0,IF('114成績輸入與落點儀表板'!$C$6="不可採計",P1539=0,TRUE)),IF('114成績輸入與落點儀表板'!$C$7="必須採計",Q1539&gt;0,IF('114成績輸入與落點儀表板'!$C$7="不可採計",Q1539=0,TRUE)),IF('114成績輸入與落點儀表板'!$C$8="必須採計",R1539&gt;0,IF('114成績輸入與落點儀表板'!$C$8="不可採計",R1539=0,TRUE)),IF('114成績輸入與落點儀表板'!$C$9="必須採計",S1539&gt;0,IF('114成績輸入與落點儀表板'!$C$9="不可採計",S1539=0,TRUE)),IF('114成績輸入與落點儀表板'!$C$10="必須採計",T1539&gt;0,IF('114成績輸入與落點儀表板'!$C$10="不可採計",T1539=0,TRUE)),IF('114成績輸入與落點儀表板'!$C$11="必須採計",U1539&gt;0,IF('114成績輸入與落點儀表板'!$C$11="不可採計",U1539=0,TRUE)),IF('114成績輸入與落點儀表板'!$C$12="必須採計",V1539&gt;0,IF('114成績輸入與落點儀表板'!$C$12="不可採計",V1539=0,TRUE)),IF('114成績輸入與落點儀表板'!$C$13="必須採計",W1539&gt;0,IF('114成績輸入與落點儀表板'!$C$13="不可採計",W1539=0,TRUE)),IF('114成績輸入與落點儀表板'!$C$14="必須採計",X1539&gt;0,IF('114成績輸入與落點儀表板'!$C$14="不可採計",X1539=0,TRUE)),IF('114成績輸入與落點儀表板'!$C$15="必須採計",Y1539&gt;0,IF('114成績輸入與落點儀表板'!$C$15="不可採計",Y1539=0,TRUE)),IF('114成績輸入與落點儀表板'!$C$16="必須採計",Z1539&gt;0,IF('114成績輸入與落點儀表板'!$C$16="不可採計",Z1539=0,TRUE))),"✅ 符合","❌ 不符合")</f>
        <v>✅ 符合</v>
      </c>
      <c r="L1539" s="15">
        <v>2</v>
      </c>
      <c r="M1539" s="15">
        <v>0</v>
      </c>
      <c r="N1539" s="15">
        <v>0</v>
      </c>
      <c r="O1539" s="15">
        <v>0</v>
      </c>
      <c r="P1539" s="15">
        <v>0</v>
      </c>
      <c r="Q1539" s="15">
        <v>0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1.75</v>
      </c>
      <c r="X1539" s="15">
        <v>2</v>
      </c>
      <c r="Y1539" s="15">
        <v>0</v>
      </c>
      <c r="Z1539" s="15">
        <v>0</v>
      </c>
    </row>
    <row r="1540" spans="1:26" ht="15.75" customHeight="1" x14ac:dyDescent="0.3">
      <c r="A1540" s="2" t="s">
        <v>3526</v>
      </c>
      <c r="B1540" s="13" t="s">
        <v>3418</v>
      </c>
      <c r="C1540" s="13" t="s">
        <v>3432</v>
      </c>
      <c r="D1540" s="12" t="s">
        <v>227</v>
      </c>
      <c r="E1540" s="13" t="s">
        <v>3040</v>
      </c>
      <c r="F1540" s="2">
        <v>4</v>
      </c>
      <c r="G1540" s="15">
        <v>204.25</v>
      </c>
      <c r="H1540" s="7">
        <f>L1540*'114成績輸入與落點儀表板'!$B$2+M1540*'114成績輸入與落點儀表板'!$B$3+N1540*'114成績輸入與落點儀表板'!$B$4+O1540*'114成績輸入與落點儀表板'!$B$5+P1540*'114成績輸入與落點儀表板'!$B$6+Q1540*'114成績輸入與落點儀表板'!$B$7+R1540*'114成績輸入與落點儀表板'!$B$8+S1540*'114成績輸入與落點儀表板'!$B$9+T1540*'114成績輸入與落點儀表板'!$B$10+U1540*'114成績輸入與落點儀表板'!$B$11+V1540*'114成績輸入與落點儀表板'!$B$12+W1540*'114成績輸入與落點儀表板'!$B$13+X1540*'114成績輸入與落點儀表板'!$B$14+Y1540*'114成績輸入與落點儀表板'!$B$15+Z1540*'114成績輸入與落點儀表板'!$B$16</f>
        <v>0</v>
      </c>
      <c r="I1540" s="8">
        <f t="shared" si="48"/>
        <v>-204.25</v>
      </c>
      <c r="J1540" s="2" t="str">
        <f t="shared" si="49"/>
        <v>FAIL</v>
      </c>
      <c r="K1540" s="17" t="str">
        <f>IF(AND(IF('114成績輸入與落點儀表板'!$C$2="必須採計",L1540&gt;0,IF('114成績輸入與落點儀表板'!$C$2="不可採計",L1540=0,TRUE)),IF('114成績輸入與落點儀表板'!$C$3="必須採計",M1540&gt;0,IF('114成績輸入與落點儀表板'!$C$3="不可採計",M1540=0,TRUE)),IF('114成績輸入與落點儀表板'!$C$4="必須採計",N1540&gt;0,IF('114成績輸入與落點儀表板'!$C$4="不可採計",N1540=0,TRUE)),IF('114成績輸入與落點儀表板'!$C$5="必須採計",O1540&gt;0,IF('114成績輸入與落點儀表板'!$C$5="不可採計",O1540=0,TRUE)),IF('114成績輸入與落點儀表板'!$C$6="必須採計",P1540&gt;0,IF('114成績輸入與落點儀表板'!$C$6="不可採計",P1540=0,TRUE)),IF('114成績輸入與落點儀表板'!$C$7="必須採計",Q1540&gt;0,IF('114成績輸入與落點儀表板'!$C$7="不可採計",Q1540=0,TRUE)),IF('114成績輸入與落點儀表板'!$C$8="必須採計",R1540&gt;0,IF('114成績輸入與落點儀表板'!$C$8="不可採計",R1540=0,TRUE)),IF('114成績輸入與落點儀表板'!$C$9="必須採計",S1540&gt;0,IF('114成績輸入與落點儀表板'!$C$9="不可採計",S1540=0,TRUE)),IF('114成績輸入與落點儀表板'!$C$10="必須採計",T1540&gt;0,IF('114成績輸入與落點儀表板'!$C$10="不可採計",T1540=0,TRUE)),IF('114成績輸入與落點儀表板'!$C$11="必須採計",U1540&gt;0,IF('114成績輸入與落點儀表板'!$C$11="不可採計",U1540=0,TRUE)),IF('114成績輸入與落點儀表板'!$C$12="必須採計",V1540&gt;0,IF('114成績輸入與落點儀表板'!$C$12="不可採計",V1540=0,TRUE)),IF('114成績輸入與落點儀表板'!$C$13="必須採計",W1540&gt;0,IF('114成績輸入與落點儀表板'!$C$13="不可採計",W1540=0,TRUE)),IF('114成績輸入與落點儀表板'!$C$14="必須採計",X1540&gt;0,IF('114成績輸入與落點儀表板'!$C$14="不可採計",X1540=0,TRUE)),IF('114成績輸入與落點儀表板'!$C$15="必須採計",Y1540&gt;0,IF('114成績輸入與落點儀表板'!$C$15="不可採計",Y1540=0,TRUE)),IF('114成績輸入與落點儀表板'!$C$16="必須採計",Z1540&gt;0,IF('114成績輸入與落點儀表板'!$C$16="不可採計",Z1540=0,TRUE))),"✅ 符合","❌ 不符合")</f>
        <v>✅ 符合</v>
      </c>
      <c r="L1540" s="15">
        <v>2</v>
      </c>
      <c r="M1540" s="15">
        <v>0</v>
      </c>
      <c r="N1540" s="15">
        <v>0</v>
      </c>
      <c r="O1540" s="15">
        <v>0</v>
      </c>
      <c r="P1540" s="15">
        <v>0</v>
      </c>
      <c r="Q1540" s="15">
        <v>0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1.75</v>
      </c>
      <c r="X1540" s="15">
        <v>2</v>
      </c>
      <c r="Y1540" s="15">
        <v>0</v>
      </c>
      <c r="Z1540" s="15">
        <v>0</v>
      </c>
    </row>
    <row r="1541" spans="1:26" ht="15.75" customHeight="1" x14ac:dyDescent="0.3">
      <c r="A1541" s="2" t="s">
        <v>3528</v>
      </c>
      <c r="B1541" s="13" t="s">
        <v>3418</v>
      </c>
      <c r="C1541" s="13" t="s">
        <v>3434</v>
      </c>
      <c r="D1541" s="12" t="s">
        <v>99</v>
      </c>
      <c r="E1541" s="13" t="s">
        <v>3040</v>
      </c>
      <c r="F1541" s="2">
        <v>0</v>
      </c>
      <c r="G1541" s="15"/>
      <c r="H1541" s="7">
        <f>L1541*'114成績輸入與落點儀表板'!$B$2+M1541*'114成績輸入與落點儀表板'!$B$3+N1541*'114成績輸入與落點儀表板'!$B$4+O1541*'114成績輸入與落點儀表板'!$B$5+P1541*'114成績輸入與落點儀表板'!$B$6+Q1541*'114成績輸入與落點儀表板'!$B$7+R1541*'114成績輸入與落點儀表板'!$B$8+S1541*'114成績輸入與落點儀表板'!$B$9+T1541*'114成績輸入與落點儀表板'!$B$10+U1541*'114成績輸入與落點儀表板'!$B$11+V1541*'114成績輸入與落點儀表板'!$B$12+W1541*'114成績輸入與落點儀表板'!$B$13+X1541*'114成績輸入與落點儀表板'!$B$14+Y1541*'114成績輸入與落點儀表板'!$B$15+Z1541*'114成績輸入與落點儀表板'!$B$16</f>
        <v>0</v>
      </c>
      <c r="I1541" s="8" t="str">
        <f t="shared" si="48"/>
        <v/>
      </c>
      <c r="J1541" s="2" t="str">
        <f t="shared" si="49"/>
        <v>無錄取資料</v>
      </c>
      <c r="K1541" s="17" t="str">
        <f>IF(AND(IF('114成績輸入與落點儀表板'!$C$2="必須採計",L1541&gt;0,IF('114成績輸入與落點儀表板'!$C$2="不可採計",L1541=0,TRUE)),IF('114成績輸入與落點儀表板'!$C$3="必須採計",M1541&gt;0,IF('114成績輸入與落點儀表板'!$C$3="不可採計",M1541=0,TRUE)),IF('114成績輸入與落點儀表板'!$C$4="必須採計",N1541&gt;0,IF('114成績輸入與落點儀表板'!$C$4="不可採計",N1541=0,TRUE)),IF('114成績輸入與落點儀表板'!$C$5="必須採計",O1541&gt;0,IF('114成績輸入與落點儀表板'!$C$5="不可採計",O1541=0,TRUE)),IF('114成績輸入與落點儀表板'!$C$6="必須採計",P1541&gt;0,IF('114成績輸入與落點儀表板'!$C$6="不可採計",P1541=0,TRUE)),IF('114成績輸入與落點儀表板'!$C$7="必須採計",Q1541&gt;0,IF('114成績輸入與落點儀表板'!$C$7="不可採計",Q1541=0,TRUE)),IF('114成績輸入與落點儀表板'!$C$8="必須採計",R1541&gt;0,IF('114成績輸入與落點儀表板'!$C$8="不可採計",R1541=0,TRUE)),IF('114成績輸入與落點儀表板'!$C$9="必須採計",S1541&gt;0,IF('114成績輸入與落點儀表板'!$C$9="不可採計",S1541=0,TRUE)),IF('114成績輸入與落點儀表板'!$C$10="必須採計",T1541&gt;0,IF('114成績輸入與落點儀表板'!$C$10="不可採計",T1541=0,TRUE)),IF('114成績輸入與落點儀表板'!$C$11="必須採計",U1541&gt;0,IF('114成績輸入與落點儀表板'!$C$11="不可採計",U1541=0,TRUE)),IF('114成績輸入與落點儀表板'!$C$12="必須採計",V1541&gt;0,IF('114成績輸入與落點儀表板'!$C$12="不可採計",V1541=0,TRUE)),IF('114成績輸入與落點儀表板'!$C$13="必須採計",W1541&gt;0,IF('114成績輸入與落點儀表板'!$C$13="不可採計",W1541=0,TRUE)),IF('114成績輸入與落點儀表板'!$C$14="必須採計",X1541&gt;0,IF('114成績輸入與落點儀表板'!$C$14="不可採計",X1541=0,TRUE)),IF('114成績輸入與落點儀表板'!$C$15="必須採計",Y1541&gt;0,IF('114成績輸入與落點儀表板'!$C$15="不可採計",Y1541=0,TRUE)),IF('114成績輸入與落點儀表板'!$C$16="必須採計",Z1541&gt;0,IF('114成績輸入與落點儀表板'!$C$16="不可採計",Z1541=0,TRUE))),"✅ 符合","❌ 不符合")</f>
        <v>✅ 符合</v>
      </c>
      <c r="L1541" s="15">
        <v>2</v>
      </c>
      <c r="M1541" s="15">
        <v>0</v>
      </c>
      <c r="N1541" s="15">
        <v>0</v>
      </c>
      <c r="O1541" s="15">
        <v>0</v>
      </c>
      <c r="P1541" s="15">
        <v>0</v>
      </c>
      <c r="Q1541" s="15">
        <v>0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1.75</v>
      </c>
      <c r="X1541" s="15">
        <v>2</v>
      </c>
      <c r="Y1541" s="15">
        <v>0</v>
      </c>
      <c r="Z1541" s="15">
        <v>0</v>
      </c>
    </row>
    <row r="1542" spans="1:26" ht="15.75" customHeight="1" x14ac:dyDescent="0.3">
      <c r="A1542" s="2" t="s">
        <v>3531</v>
      </c>
      <c r="B1542" s="13" t="s">
        <v>3418</v>
      </c>
      <c r="C1542" s="13" t="s">
        <v>1029</v>
      </c>
      <c r="D1542" s="12" t="s">
        <v>266</v>
      </c>
      <c r="E1542" s="13" t="s">
        <v>4776</v>
      </c>
      <c r="F1542" s="2">
        <v>2</v>
      </c>
      <c r="G1542" s="15">
        <v>117</v>
      </c>
      <c r="H1542" s="7">
        <f>L1542*'114成績輸入與落點儀表板'!$B$2+M1542*'114成績輸入與落點儀表板'!$B$3+N1542*'114成績輸入與落點儀表板'!$B$4+O1542*'114成績輸入與落點儀表板'!$B$5+P1542*'114成績輸入與落點儀表板'!$B$6+Q1542*'114成績輸入與落點儀表板'!$B$7+R1542*'114成績輸入與落點儀表板'!$B$8+S1542*'114成績輸入與落點儀表板'!$B$9+T1542*'114成績輸入與落點儀表板'!$B$10+U1542*'114成績輸入與落點儀表板'!$B$11+V1542*'114成績輸入與落點儀表板'!$B$12+W1542*'114成績輸入與落點儀表板'!$B$13+X1542*'114成績輸入與落點儀表板'!$B$14+Y1542*'114成績輸入與落點儀表板'!$B$15+Z1542*'114成績輸入與落點儀表板'!$B$16</f>
        <v>0</v>
      </c>
      <c r="I1542" s="8">
        <f t="shared" si="48"/>
        <v>-117</v>
      </c>
      <c r="J1542" s="2" t="str">
        <f t="shared" si="49"/>
        <v>FAIL</v>
      </c>
      <c r="K1542" s="17" t="str">
        <f>IF(AND(IF('114成績輸入與落點儀表板'!$C$2="必須採計",L1542&gt;0,IF('114成績輸入與落點儀表板'!$C$2="不可採計",L1542=0,TRUE)),IF('114成績輸入與落點儀表板'!$C$3="必須採計",M1542&gt;0,IF('114成績輸入與落點儀表板'!$C$3="不可採計",M1542=0,TRUE)),IF('114成績輸入與落點儀表板'!$C$4="必須採計",N1542&gt;0,IF('114成績輸入與落點儀表板'!$C$4="不可採計",N1542=0,TRUE)),IF('114成績輸入與落點儀表板'!$C$5="必須採計",O1542&gt;0,IF('114成績輸入與落點儀表板'!$C$5="不可採計",O1542=0,TRUE)),IF('114成績輸入與落點儀表板'!$C$6="必須採計",P1542&gt;0,IF('114成績輸入與落點儀表板'!$C$6="不可採計",P1542=0,TRUE)),IF('114成績輸入與落點儀表板'!$C$7="必須採計",Q1542&gt;0,IF('114成績輸入與落點儀表板'!$C$7="不可採計",Q1542=0,TRUE)),IF('114成績輸入與落點儀表板'!$C$8="必須採計",R1542&gt;0,IF('114成績輸入與落點儀表板'!$C$8="不可採計",R1542=0,TRUE)),IF('114成績輸入與落點儀表板'!$C$9="必須採計",S1542&gt;0,IF('114成績輸入與落點儀表板'!$C$9="不可採計",S1542=0,TRUE)),IF('114成績輸入與落點儀表板'!$C$10="必須採計",T1542&gt;0,IF('114成績輸入與落點儀表板'!$C$10="不可採計",T1542=0,TRUE)),IF('114成績輸入與落點儀表板'!$C$11="必須採計",U1542&gt;0,IF('114成績輸入與落點儀表板'!$C$11="不可採計",U1542=0,TRUE)),IF('114成績輸入與落點儀表板'!$C$12="必須採計",V1542&gt;0,IF('114成績輸入與落點儀表板'!$C$12="不可採計",V1542=0,TRUE)),IF('114成績輸入與落點儀表板'!$C$13="必須採計",W1542&gt;0,IF('114成績輸入與落點儀表板'!$C$13="不可採計",W1542=0,TRUE)),IF('114成績輸入與落點儀表板'!$C$14="必須採計",X1542&gt;0,IF('114成績輸入與落點儀表板'!$C$14="不可採計",X1542=0,TRUE)),IF('114成績輸入與落點儀表板'!$C$15="必須採計",Y1542&gt;0,IF('114成績輸入與落點儀表板'!$C$15="不可採計",Y1542=0,TRUE)),IF('114成績輸入與落點儀表板'!$C$16="必須採計",Z1542&gt;0,IF('114成績輸入與落點儀表板'!$C$16="不可採計",Z1542=0,TRUE))),"✅ 符合","❌ 不符合")</f>
        <v>✅ 符合</v>
      </c>
      <c r="L1542" s="15">
        <v>2</v>
      </c>
      <c r="M1542" s="15">
        <v>0</v>
      </c>
      <c r="N1542" s="15">
        <v>0</v>
      </c>
      <c r="O1542" s="15">
        <v>0</v>
      </c>
      <c r="P1542" s="15">
        <v>0</v>
      </c>
      <c r="Q1542" s="15">
        <v>0</v>
      </c>
      <c r="R1542" s="15">
        <v>0</v>
      </c>
      <c r="S1542" s="15">
        <v>0</v>
      </c>
      <c r="T1542" s="15">
        <v>0</v>
      </c>
      <c r="U1542" s="15">
        <v>1</v>
      </c>
      <c r="V1542" s="15">
        <v>0</v>
      </c>
      <c r="W1542" s="15">
        <v>0</v>
      </c>
      <c r="X1542" s="15">
        <v>2</v>
      </c>
      <c r="Y1542" s="15">
        <v>0</v>
      </c>
      <c r="Z1542" s="15">
        <v>0</v>
      </c>
    </row>
    <row r="1543" spans="1:26" ht="15.75" customHeight="1" x14ac:dyDescent="0.3">
      <c r="A1543" s="2" t="s">
        <v>3534</v>
      </c>
      <c r="B1543" s="13" t="s">
        <v>3418</v>
      </c>
      <c r="C1543" s="13" t="s">
        <v>3437</v>
      </c>
      <c r="D1543" s="12" t="s">
        <v>227</v>
      </c>
      <c r="E1543" s="13" t="s">
        <v>4777</v>
      </c>
      <c r="F1543" s="2">
        <v>1</v>
      </c>
      <c r="G1543" s="15">
        <v>124</v>
      </c>
      <c r="H1543" s="7">
        <f>L1543*'114成績輸入與落點儀表板'!$B$2+M1543*'114成績輸入與落點儀表板'!$B$3+N1543*'114成績輸入與落點儀表板'!$B$4+O1543*'114成績輸入與落點儀表板'!$B$5+P1543*'114成績輸入與落點儀表板'!$B$6+Q1543*'114成績輸入與落點儀表板'!$B$7+R1543*'114成績輸入與落點儀表板'!$B$8+S1543*'114成績輸入與落點儀表板'!$B$9+T1543*'114成績輸入與落點儀表板'!$B$10+U1543*'114成績輸入與落點儀表板'!$B$11+V1543*'114成績輸入與落點儀表板'!$B$12+W1543*'114成績輸入與落點儀表板'!$B$13+X1543*'114成績輸入與落點儀表板'!$B$14+Y1543*'114成績輸入與落點儀表板'!$B$15+Z1543*'114成績輸入與落點儀表板'!$B$16</f>
        <v>0</v>
      </c>
      <c r="I1543" s="8">
        <f t="shared" si="48"/>
        <v>-124</v>
      </c>
      <c r="J1543" s="2" t="str">
        <f t="shared" si="49"/>
        <v>FAIL</v>
      </c>
      <c r="K1543" s="17" t="str">
        <f>IF(AND(IF('114成績輸入與落點儀表板'!$C$2="必須採計",L1543&gt;0,IF('114成績輸入與落點儀表板'!$C$2="不可採計",L1543=0,TRUE)),IF('114成績輸入與落點儀表板'!$C$3="必須採計",M1543&gt;0,IF('114成績輸入與落點儀表板'!$C$3="不可採計",M1543=0,TRUE)),IF('114成績輸入與落點儀表板'!$C$4="必須採計",N1543&gt;0,IF('114成績輸入與落點儀表板'!$C$4="不可採計",N1543=0,TRUE)),IF('114成績輸入與落點儀表板'!$C$5="必須採計",O1543&gt;0,IF('114成績輸入與落點儀表板'!$C$5="不可採計",O1543=0,TRUE)),IF('114成績輸入與落點儀表板'!$C$6="必須採計",P1543&gt;0,IF('114成績輸入與落點儀表板'!$C$6="不可採計",P1543=0,TRUE)),IF('114成績輸入與落點儀表板'!$C$7="必須採計",Q1543&gt;0,IF('114成績輸入與落點儀表板'!$C$7="不可採計",Q1543=0,TRUE)),IF('114成績輸入與落點儀表板'!$C$8="必須採計",R1543&gt;0,IF('114成績輸入與落點儀表板'!$C$8="不可採計",R1543=0,TRUE)),IF('114成績輸入與落點儀表板'!$C$9="必須採計",S1543&gt;0,IF('114成績輸入與落點儀表板'!$C$9="不可採計",S1543=0,TRUE)),IF('114成績輸入與落點儀表板'!$C$10="必須採計",T1543&gt;0,IF('114成績輸入與落點儀表板'!$C$10="不可採計",T1543=0,TRUE)),IF('114成績輸入與落點儀表板'!$C$11="必須採計",U1543&gt;0,IF('114成績輸入與落點儀表板'!$C$11="不可採計",U1543=0,TRUE)),IF('114成績輸入與落點儀表板'!$C$12="必須採計",V1543&gt;0,IF('114成績輸入與落點儀表板'!$C$12="不可採計",V1543=0,TRUE)),IF('114成績輸入與落點儀表板'!$C$13="必須採計",W1543&gt;0,IF('114成績輸入與落點儀表板'!$C$13="不可採計",W1543=0,TRUE)),IF('114成績輸入與落點儀表板'!$C$14="必須採計",X1543&gt;0,IF('114成績輸入與落點儀表板'!$C$14="不可採計",X1543=0,TRUE)),IF('114成績輸入與落點儀表板'!$C$15="必須採計",Y1543&gt;0,IF('114成績輸入與落點儀表板'!$C$15="不可採計",Y1543=0,TRUE)),IF('114成績輸入與落點儀表板'!$C$16="必須採計",Z1543&gt;0,IF('114成績輸入與落點儀表板'!$C$16="不可採計",Z1543=0,TRUE))),"✅ 符合","❌ 不符合")</f>
        <v>✅ 符合</v>
      </c>
      <c r="L1543" s="15">
        <v>2</v>
      </c>
      <c r="M1543" s="15">
        <v>0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2</v>
      </c>
      <c r="V1543" s="15">
        <v>1.5</v>
      </c>
      <c r="W1543" s="15">
        <v>0</v>
      </c>
      <c r="X1543" s="15">
        <v>0</v>
      </c>
      <c r="Y1543" s="15">
        <v>0</v>
      </c>
      <c r="Z1543" s="15">
        <v>0</v>
      </c>
    </row>
    <row r="1544" spans="1:26" ht="15.75" customHeight="1" x14ac:dyDescent="0.3">
      <c r="A1544" s="2" t="s">
        <v>3536</v>
      </c>
      <c r="B1544" s="13" t="s">
        <v>3418</v>
      </c>
      <c r="C1544" s="13" t="s">
        <v>59</v>
      </c>
      <c r="D1544" s="12" t="s">
        <v>60</v>
      </c>
      <c r="E1544" s="13" t="s">
        <v>1856</v>
      </c>
      <c r="F1544" s="2">
        <v>1</v>
      </c>
      <c r="G1544" s="15">
        <v>144.5</v>
      </c>
      <c r="H1544" s="7">
        <f>L1544*'114成績輸入與落點儀表板'!$B$2+M1544*'114成績輸入與落點儀表板'!$B$3+N1544*'114成績輸入與落點儀表板'!$B$4+O1544*'114成績輸入與落點儀表板'!$B$5+P1544*'114成績輸入與落點儀表板'!$B$6+Q1544*'114成績輸入與落點儀表板'!$B$7+R1544*'114成績輸入與落點儀表板'!$B$8+S1544*'114成績輸入與落點儀表板'!$B$9+T1544*'114成績輸入與落點儀表板'!$B$10+U1544*'114成績輸入與落點儀表板'!$B$11+V1544*'114成績輸入與落點儀表板'!$B$12+W1544*'114成績輸入與落點儀表板'!$B$13+X1544*'114成績輸入與落點儀表板'!$B$14+Y1544*'114成績輸入與落點儀表板'!$B$15+Z1544*'114成績輸入與落點儀表板'!$B$16</f>
        <v>0</v>
      </c>
      <c r="I1544" s="8">
        <f t="shared" si="48"/>
        <v>-144.5</v>
      </c>
      <c r="J1544" s="2" t="str">
        <f t="shared" si="49"/>
        <v>FAIL</v>
      </c>
      <c r="K1544" s="17" t="str">
        <f>IF(AND(IF('114成績輸入與落點儀表板'!$C$2="必須採計",L1544&gt;0,IF('114成績輸入與落點儀表板'!$C$2="不可採計",L1544=0,TRUE)),IF('114成績輸入與落點儀表板'!$C$3="必須採計",M1544&gt;0,IF('114成績輸入與落點儀表板'!$C$3="不可採計",M1544=0,TRUE)),IF('114成績輸入與落點儀表板'!$C$4="必須採計",N1544&gt;0,IF('114成績輸入與落點儀表板'!$C$4="不可採計",N1544=0,TRUE)),IF('114成績輸入與落點儀表板'!$C$5="必須採計",O1544&gt;0,IF('114成績輸入與落點儀表板'!$C$5="不可採計",O1544=0,TRUE)),IF('114成績輸入與落點儀表板'!$C$6="必須採計",P1544&gt;0,IF('114成績輸入與落點儀表板'!$C$6="不可採計",P1544=0,TRUE)),IF('114成績輸入與落點儀表板'!$C$7="必須採計",Q1544&gt;0,IF('114成績輸入與落點儀表板'!$C$7="不可採計",Q1544=0,TRUE)),IF('114成績輸入與落點儀表板'!$C$8="必須採計",R1544&gt;0,IF('114成績輸入與落點儀表板'!$C$8="不可採計",R1544=0,TRUE)),IF('114成績輸入與落點儀表板'!$C$9="必須採計",S1544&gt;0,IF('114成績輸入與落點儀表板'!$C$9="不可採計",S1544=0,TRUE)),IF('114成績輸入與落點儀表板'!$C$10="必須採計",T1544&gt;0,IF('114成績輸入與落點儀表板'!$C$10="不可採計",T1544=0,TRUE)),IF('114成績輸入與落點儀表板'!$C$11="必須採計",U1544&gt;0,IF('114成績輸入與落點儀表板'!$C$11="不可採計",U1544=0,TRUE)),IF('114成績輸入與落點儀表板'!$C$12="必須採計",V1544&gt;0,IF('114成績輸入與落點儀表板'!$C$12="不可採計",V1544=0,TRUE)),IF('114成績輸入與落點儀表板'!$C$13="必須採計",W1544&gt;0,IF('114成績輸入與落點儀表板'!$C$13="不可採計",W1544=0,TRUE)),IF('114成績輸入與落點儀表板'!$C$14="必須採計",X1544&gt;0,IF('114成績輸入與落點儀表板'!$C$14="不可採計",X1544=0,TRUE)),IF('114成績輸入與落點儀表板'!$C$15="必須採計",Y1544&gt;0,IF('114成績輸入與落點儀表板'!$C$15="不可採計",Y1544=0,TRUE)),IF('114成績輸入與落點儀表板'!$C$16="必須採計",Z1544&gt;0,IF('114成績輸入與落點儀表板'!$C$16="不可採計",Z1544=0,TRUE))),"✅ 符合","❌ 不符合")</f>
        <v>✅ 符合</v>
      </c>
      <c r="L1544" s="15">
        <v>2</v>
      </c>
      <c r="M1544" s="15">
        <v>2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1.75</v>
      </c>
      <c r="V1544" s="15">
        <v>0</v>
      </c>
      <c r="W1544" s="15">
        <v>0</v>
      </c>
      <c r="X1544" s="15">
        <v>0</v>
      </c>
      <c r="Y1544" s="15">
        <v>0</v>
      </c>
      <c r="Z1544" s="15">
        <v>0</v>
      </c>
    </row>
    <row r="1545" spans="1:26" ht="15.75" customHeight="1" x14ac:dyDescent="0.3">
      <c r="A1545" s="2" t="s">
        <v>3539</v>
      </c>
      <c r="B1545" s="13" t="s">
        <v>3418</v>
      </c>
      <c r="C1545" s="13" t="s">
        <v>3440</v>
      </c>
      <c r="D1545" s="12" t="s">
        <v>99</v>
      </c>
      <c r="E1545" s="13" t="s">
        <v>3441</v>
      </c>
      <c r="F1545" s="2">
        <v>1</v>
      </c>
      <c r="G1545" s="15">
        <v>128.25</v>
      </c>
      <c r="H1545" s="7">
        <f>L1545*'114成績輸入與落點儀表板'!$B$2+M1545*'114成績輸入與落點儀表板'!$B$3+N1545*'114成績輸入與落點儀表板'!$B$4+O1545*'114成績輸入與落點儀表板'!$B$5+P1545*'114成績輸入與落點儀表板'!$B$6+Q1545*'114成績輸入與落點儀表板'!$B$7+R1545*'114成績輸入與落點儀表板'!$B$8+S1545*'114成績輸入與落點儀表板'!$B$9+T1545*'114成績輸入與落點儀表板'!$B$10+U1545*'114成績輸入與落點儀表板'!$B$11+V1545*'114成績輸入與落點儀表板'!$B$12+W1545*'114成績輸入與落點儀表板'!$B$13+X1545*'114成績輸入與落點儀表板'!$B$14+Y1545*'114成績輸入與落點儀表板'!$B$15+Z1545*'114成績輸入與落點儀表板'!$B$16</f>
        <v>0</v>
      </c>
      <c r="I1545" s="8">
        <f t="shared" si="48"/>
        <v>-128.25</v>
      </c>
      <c r="J1545" s="2" t="str">
        <f t="shared" si="49"/>
        <v>FAIL</v>
      </c>
      <c r="K1545" s="17" t="str">
        <f>IF(AND(IF('114成績輸入與落點儀表板'!$C$2="必須採計",L1545&gt;0,IF('114成績輸入與落點儀表板'!$C$2="不可採計",L1545=0,TRUE)),IF('114成績輸入與落點儀表板'!$C$3="必須採計",M1545&gt;0,IF('114成績輸入與落點儀表板'!$C$3="不可採計",M1545=0,TRUE)),IF('114成績輸入與落點儀表板'!$C$4="必須採計",N1545&gt;0,IF('114成績輸入與落點儀表板'!$C$4="不可採計",N1545=0,TRUE)),IF('114成績輸入與落點儀表板'!$C$5="必須採計",O1545&gt;0,IF('114成績輸入與落點儀表板'!$C$5="不可採計",O1545=0,TRUE)),IF('114成績輸入與落點儀表板'!$C$6="必須採計",P1545&gt;0,IF('114成績輸入與落點儀表板'!$C$6="不可採計",P1545=0,TRUE)),IF('114成績輸入與落點儀表板'!$C$7="必須採計",Q1545&gt;0,IF('114成績輸入與落點儀表板'!$C$7="不可採計",Q1545=0,TRUE)),IF('114成績輸入與落點儀表板'!$C$8="必須採計",R1545&gt;0,IF('114成績輸入與落點儀表板'!$C$8="不可採計",R1545=0,TRUE)),IF('114成績輸入與落點儀表板'!$C$9="必須採計",S1545&gt;0,IF('114成績輸入與落點儀表板'!$C$9="不可採計",S1545=0,TRUE)),IF('114成績輸入與落點儀表板'!$C$10="必須採計",T1545&gt;0,IF('114成績輸入與落點儀表板'!$C$10="不可採計",T1545=0,TRUE)),IF('114成績輸入與落點儀表板'!$C$11="必須採計",U1545&gt;0,IF('114成績輸入與落點儀表板'!$C$11="不可採計",U1545=0,TRUE)),IF('114成績輸入與落點儀表板'!$C$12="必須採計",V1545&gt;0,IF('114成績輸入與落點儀表板'!$C$12="不可採計",V1545=0,TRUE)),IF('114成績輸入與落點儀表板'!$C$13="必須採計",W1545&gt;0,IF('114成績輸入與落點儀表板'!$C$13="不可採計",W1545=0,TRUE)),IF('114成績輸入與落點儀表板'!$C$14="必須採計",X1545&gt;0,IF('114成績輸入與落點儀表板'!$C$14="不可採計",X1545=0,TRUE)),IF('114成績輸入與落點儀表板'!$C$15="必須採計",Y1545&gt;0,IF('114成績輸入與落點儀表板'!$C$15="不可採計",Y1545=0,TRUE)),IF('114成績輸入與落點儀表板'!$C$16="必須採計",Z1545&gt;0,IF('114成績輸入與落點儀表板'!$C$16="不可採計",Z1545=0,TRUE))),"✅ 符合","❌ 不符合")</f>
        <v>✅ 符合</v>
      </c>
      <c r="L1545" s="15">
        <v>2</v>
      </c>
      <c r="M1545" s="15">
        <v>2</v>
      </c>
      <c r="N1545" s="15">
        <v>0</v>
      </c>
      <c r="O1545" s="15">
        <v>0</v>
      </c>
      <c r="P1545" s="15">
        <v>0</v>
      </c>
      <c r="Q1545" s="15">
        <v>0</v>
      </c>
      <c r="R1545" s="15">
        <v>0</v>
      </c>
      <c r="S1545" s="15">
        <v>0</v>
      </c>
      <c r="T1545" s="15">
        <v>0</v>
      </c>
      <c r="U1545" s="15">
        <v>1.75</v>
      </c>
      <c r="V1545" s="15">
        <v>0</v>
      </c>
      <c r="W1545" s="15">
        <v>0</v>
      </c>
      <c r="X1545" s="15">
        <v>0</v>
      </c>
      <c r="Y1545" s="15">
        <v>0</v>
      </c>
      <c r="Z1545" s="15">
        <v>0</v>
      </c>
    </row>
    <row r="1546" spans="1:26" ht="15.75" customHeight="1" x14ac:dyDescent="0.3">
      <c r="A1546" s="2" t="s">
        <v>3540</v>
      </c>
      <c r="B1546" s="13" t="s">
        <v>3418</v>
      </c>
      <c r="C1546" s="13" t="s">
        <v>3443</v>
      </c>
      <c r="D1546" s="12" t="s">
        <v>99</v>
      </c>
      <c r="E1546" s="13" t="s">
        <v>3441</v>
      </c>
      <c r="F1546" s="2">
        <v>2</v>
      </c>
      <c r="G1546" s="15">
        <v>105.5</v>
      </c>
      <c r="H1546" s="7">
        <f>L1546*'114成績輸入與落點儀表板'!$B$2+M1546*'114成績輸入與落點儀表板'!$B$3+N1546*'114成績輸入與落點儀表板'!$B$4+O1546*'114成績輸入與落點儀表板'!$B$5+P1546*'114成績輸入與落點儀表板'!$B$6+Q1546*'114成績輸入與落點儀表板'!$B$7+R1546*'114成績輸入與落點儀表板'!$B$8+S1546*'114成績輸入與落點儀表板'!$B$9+T1546*'114成績輸入與落點儀表板'!$B$10+U1546*'114成績輸入與落點儀表板'!$B$11+V1546*'114成績輸入與落點儀表板'!$B$12+W1546*'114成績輸入與落點儀表板'!$B$13+X1546*'114成績輸入與落點儀表板'!$B$14+Y1546*'114成績輸入與落點儀表板'!$B$15+Z1546*'114成績輸入與落點儀表板'!$B$16</f>
        <v>0</v>
      </c>
      <c r="I1546" s="8">
        <f t="shared" si="48"/>
        <v>-105.5</v>
      </c>
      <c r="J1546" s="2" t="str">
        <f t="shared" si="49"/>
        <v>FAIL</v>
      </c>
      <c r="K1546" s="17" t="str">
        <f>IF(AND(IF('114成績輸入與落點儀表板'!$C$2="必須採計",L1546&gt;0,IF('114成績輸入與落點儀表板'!$C$2="不可採計",L1546=0,TRUE)),IF('114成績輸入與落點儀表板'!$C$3="必須採計",M1546&gt;0,IF('114成績輸入與落點儀表板'!$C$3="不可採計",M1546=0,TRUE)),IF('114成績輸入與落點儀表板'!$C$4="必須採計",N1546&gt;0,IF('114成績輸入與落點儀表板'!$C$4="不可採計",N1546=0,TRUE)),IF('114成績輸入與落點儀表板'!$C$5="必須採計",O1546&gt;0,IF('114成績輸入與落點儀表板'!$C$5="不可採計",O1546=0,TRUE)),IF('114成績輸入與落點儀表板'!$C$6="必須採計",P1546&gt;0,IF('114成績輸入與落點儀表板'!$C$6="不可採計",P1546=0,TRUE)),IF('114成績輸入與落點儀表板'!$C$7="必須採計",Q1546&gt;0,IF('114成績輸入與落點儀表板'!$C$7="不可採計",Q1546=0,TRUE)),IF('114成績輸入與落點儀表板'!$C$8="必須採計",R1546&gt;0,IF('114成績輸入與落點儀表板'!$C$8="不可採計",R1546=0,TRUE)),IF('114成績輸入與落點儀表板'!$C$9="必須採計",S1546&gt;0,IF('114成績輸入與落點儀表板'!$C$9="不可採計",S1546=0,TRUE)),IF('114成績輸入與落點儀表板'!$C$10="必須採計",T1546&gt;0,IF('114成績輸入與落點儀表板'!$C$10="不可採計",T1546=0,TRUE)),IF('114成績輸入與落點儀表板'!$C$11="必須採計",U1546&gt;0,IF('114成績輸入與落點儀表板'!$C$11="不可採計",U1546=0,TRUE)),IF('114成績輸入與落點儀表板'!$C$12="必須採計",V1546&gt;0,IF('114成績輸入與落點儀表板'!$C$12="不可採計",V1546=0,TRUE)),IF('114成績輸入與落點儀表板'!$C$13="必須採計",W1546&gt;0,IF('114成績輸入與落點儀表板'!$C$13="不可採計",W1546=0,TRUE)),IF('114成績輸入與落點儀表板'!$C$14="必須採計",X1546&gt;0,IF('114成績輸入與落點儀表板'!$C$14="不可採計",X1546=0,TRUE)),IF('114成績輸入與落點儀表板'!$C$15="必須採計",Y1546&gt;0,IF('114成績輸入與落點儀表板'!$C$15="不可採計",Y1546=0,TRUE)),IF('114成績輸入與落點儀表板'!$C$16="必須採計",Z1546&gt;0,IF('114成績輸入與落點儀表板'!$C$16="不可採計",Z1546=0,TRUE))),"✅ 符合","❌ 不符合")</f>
        <v>✅ 符合</v>
      </c>
      <c r="L1546" s="15">
        <v>2</v>
      </c>
      <c r="M1546" s="15">
        <v>2</v>
      </c>
      <c r="N1546" s="15">
        <v>0</v>
      </c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1.75</v>
      </c>
      <c r="V1546" s="15">
        <v>0</v>
      </c>
      <c r="W1546" s="15">
        <v>0</v>
      </c>
      <c r="X1546" s="15">
        <v>0</v>
      </c>
      <c r="Y1546" s="15">
        <v>0</v>
      </c>
      <c r="Z1546" s="15">
        <v>0</v>
      </c>
    </row>
    <row r="1547" spans="1:26" ht="15.75" customHeight="1" x14ac:dyDescent="0.3">
      <c r="A1547" s="2" t="s">
        <v>3542</v>
      </c>
      <c r="B1547" s="13" t="s">
        <v>3418</v>
      </c>
      <c r="C1547" s="13" t="s">
        <v>2815</v>
      </c>
      <c r="D1547" s="12" t="s">
        <v>80</v>
      </c>
      <c r="E1547" s="13" t="s">
        <v>3032</v>
      </c>
      <c r="F1547" s="2">
        <v>6</v>
      </c>
      <c r="G1547" s="15">
        <v>129.75</v>
      </c>
      <c r="H1547" s="7">
        <f>L1547*'114成績輸入與落點儀表板'!$B$2+M1547*'114成績輸入與落點儀表板'!$B$3+N1547*'114成績輸入與落點儀表板'!$B$4+O1547*'114成績輸入與落點儀表板'!$B$5+P1547*'114成績輸入與落點儀表板'!$B$6+Q1547*'114成績輸入與落點儀表板'!$B$7+R1547*'114成績輸入與落點儀表板'!$B$8+S1547*'114成績輸入與落點儀表板'!$B$9+T1547*'114成績輸入與落點儀表板'!$B$10+U1547*'114成績輸入與落點儀表板'!$B$11+V1547*'114成績輸入與落點儀表板'!$B$12+W1547*'114成績輸入與落點儀表板'!$B$13+X1547*'114成績輸入與落點儀表板'!$B$14+Y1547*'114成績輸入與落點儀表板'!$B$15+Z1547*'114成績輸入與落點儀表板'!$B$16</f>
        <v>0</v>
      </c>
      <c r="I1547" s="8">
        <f t="shared" si="48"/>
        <v>-129.75</v>
      </c>
      <c r="J1547" s="2" t="str">
        <f t="shared" si="49"/>
        <v>FAIL</v>
      </c>
      <c r="K1547" s="17" t="str">
        <f>IF(AND(IF('114成績輸入與落點儀表板'!$C$2="必須採計",L1547&gt;0,IF('114成績輸入與落點儀表板'!$C$2="不可採計",L1547=0,TRUE)),IF('114成績輸入與落點儀表板'!$C$3="必須採計",M1547&gt;0,IF('114成績輸入與落點儀表板'!$C$3="不可採計",M1547=0,TRUE)),IF('114成績輸入與落點儀表板'!$C$4="必須採計",N1547&gt;0,IF('114成績輸入與落點儀表板'!$C$4="不可採計",N1547=0,TRUE)),IF('114成績輸入與落點儀表板'!$C$5="必須採計",O1547&gt;0,IF('114成績輸入與落點儀表板'!$C$5="不可採計",O1547=0,TRUE)),IF('114成績輸入與落點儀表板'!$C$6="必須採計",P1547&gt;0,IF('114成績輸入與落點儀表板'!$C$6="不可採計",P1547=0,TRUE)),IF('114成績輸入與落點儀表板'!$C$7="必須採計",Q1547&gt;0,IF('114成績輸入與落點儀表板'!$C$7="不可採計",Q1547=0,TRUE)),IF('114成績輸入與落點儀表板'!$C$8="必須採計",R1547&gt;0,IF('114成績輸入與落點儀表板'!$C$8="不可採計",R1547=0,TRUE)),IF('114成績輸入與落點儀表板'!$C$9="必須採計",S1547&gt;0,IF('114成績輸入與落點儀表板'!$C$9="不可採計",S1547=0,TRUE)),IF('114成績輸入與落點儀表板'!$C$10="必須採計",T1547&gt;0,IF('114成績輸入與落點儀表板'!$C$10="不可採計",T1547=0,TRUE)),IF('114成績輸入與落點儀表板'!$C$11="必須採計",U1547&gt;0,IF('114成績輸入與落點儀表板'!$C$11="不可採計",U1547=0,TRUE)),IF('114成績輸入與落點儀表板'!$C$12="必須採計",V1547&gt;0,IF('114成績輸入與落點儀表板'!$C$12="不可採計",V1547=0,TRUE)),IF('114成績輸入與落點儀表板'!$C$13="必須採計",W1547&gt;0,IF('114成績輸入與落點儀表板'!$C$13="不可採計",W1547=0,TRUE)),IF('114成績輸入與落點儀表板'!$C$14="必須採計",X1547&gt;0,IF('114成績輸入與落點儀表板'!$C$14="不可採計",X1547=0,TRUE)),IF('114成績輸入與落點儀表板'!$C$15="必須採計",Y1547&gt;0,IF('114成績輸入與落點儀表板'!$C$15="不可採計",Y1547=0,TRUE)),IF('114成績輸入與落點儀表板'!$C$16="必須採計",Z1547&gt;0,IF('114成績輸入與落點儀表板'!$C$16="不可採計",Z1547=0,TRUE))),"✅ 符合","❌ 不符合")</f>
        <v>✅ 符合</v>
      </c>
      <c r="L1547" s="15">
        <v>2</v>
      </c>
      <c r="M1547" s="15">
        <v>0</v>
      </c>
      <c r="N1547" s="15">
        <v>0</v>
      </c>
      <c r="O1547" s="15">
        <v>0</v>
      </c>
      <c r="P1547" s="15">
        <v>0</v>
      </c>
      <c r="Q1547" s="15">
        <v>0</v>
      </c>
      <c r="R1547" s="15">
        <v>0</v>
      </c>
      <c r="S1547" s="15">
        <v>0</v>
      </c>
      <c r="T1547" s="15">
        <v>0</v>
      </c>
      <c r="U1547" s="15">
        <v>1.75</v>
      </c>
      <c r="V1547" s="15">
        <v>0</v>
      </c>
      <c r="W1547" s="15">
        <v>0</v>
      </c>
      <c r="X1547" s="15">
        <v>2</v>
      </c>
      <c r="Y1547" s="15">
        <v>0</v>
      </c>
      <c r="Z1547" s="15">
        <v>0</v>
      </c>
    </row>
    <row r="1548" spans="1:26" ht="15.75" customHeight="1" x14ac:dyDescent="0.3">
      <c r="A1548" s="2" t="s">
        <v>3543</v>
      </c>
      <c r="B1548" s="13" t="s">
        <v>3418</v>
      </c>
      <c r="C1548" s="13" t="s">
        <v>4778</v>
      </c>
      <c r="D1548" s="12" t="s">
        <v>227</v>
      </c>
      <c r="E1548" s="13" t="s">
        <v>2896</v>
      </c>
      <c r="F1548" s="2">
        <v>0</v>
      </c>
      <c r="G1548" s="15"/>
      <c r="H1548" s="7">
        <f>L1548*'114成績輸入與落點儀表板'!$B$2+M1548*'114成績輸入與落點儀表板'!$B$3+N1548*'114成績輸入與落點儀表板'!$B$4+O1548*'114成績輸入與落點儀表板'!$B$5+P1548*'114成績輸入與落點儀表板'!$B$6+Q1548*'114成績輸入與落點儀表板'!$B$7+R1548*'114成績輸入與落點儀表板'!$B$8+S1548*'114成績輸入與落點儀表板'!$B$9+T1548*'114成績輸入與落點儀表板'!$B$10+U1548*'114成績輸入與落點儀表板'!$B$11+V1548*'114成績輸入與落點儀表板'!$B$12+W1548*'114成績輸入與落點儀表板'!$B$13+X1548*'114成績輸入與落點儀表板'!$B$14+Y1548*'114成績輸入與落點儀表板'!$B$15+Z1548*'114成績輸入與落點儀表板'!$B$16</f>
        <v>0</v>
      </c>
      <c r="I1548" s="8" t="str">
        <f t="shared" si="48"/>
        <v/>
      </c>
      <c r="J1548" s="2" t="str">
        <f t="shared" si="49"/>
        <v>無錄取資料</v>
      </c>
      <c r="K1548" s="17" t="str">
        <f>IF(AND(IF('114成績輸入與落點儀表板'!$C$2="必須採計",L1548&gt;0,IF('114成績輸入與落點儀表板'!$C$2="不可採計",L1548=0,TRUE)),IF('114成績輸入與落點儀表板'!$C$3="必須採計",M1548&gt;0,IF('114成績輸入與落點儀表板'!$C$3="不可採計",M1548=0,TRUE)),IF('114成績輸入與落點儀表板'!$C$4="必須採計",N1548&gt;0,IF('114成績輸入與落點儀表板'!$C$4="不可採計",N1548=0,TRUE)),IF('114成績輸入與落點儀表板'!$C$5="必須採計",O1548&gt;0,IF('114成績輸入與落點儀表板'!$C$5="不可採計",O1548=0,TRUE)),IF('114成績輸入與落點儀表板'!$C$6="必須採計",P1548&gt;0,IF('114成績輸入與落點儀表板'!$C$6="不可採計",P1548=0,TRUE)),IF('114成績輸入與落點儀表板'!$C$7="必須採計",Q1548&gt;0,IF('114成績輸入與落點儀表板'!$C$7="不可採計",Q1548=0,TRUE)),IF('114成績輸入與落點儀表板'!$C$8="必須採計",R1548&gt;0,IF('114成績輸入與落點儀表板'!$C$8="不可採計",R1548=0,TRUE)),IF('114成績輸入與落點儀表板'!$C$9="必須採計",S1548&gt;0,IF('114成績輸入與落點儀表板'!$C$9="不可採計",S1548=0,TRUE)),IF('114成績輸入與落點儀表板'!$C$10="必須採計",T1548&gt;0,IF('114成績輸入與落點儀表板'!$C$10="不可採計",T1548=0,TRUE)),IF('114成績輸入與落點儀表板'!$C$11="必須採計",U1548&gt;0,IF('114成績輸入與落點儀表板'!$C$11="不可採計",U1548=0,TRUE)),IF('114成績輸入與落點儀表板'!$C$12="必須採計",V1548&gt;0,IF('114成績輸入與落點儀表板'!$C$12="不可採計",V1548=0,TRUE)),IF('114成績輸入與落點儀表板'!$C$13="必須採計",W1548&gt;0,IF('114成績輸入與落點儀表板'!$C$13="不可採計",W1548=0,TRUE)),IF('114成績輸入與落點儀表板'!$C$14="必須採計",X1548&gt;0,IF('114成績輸入與落點儀表板'!$C$14="不可採計",X1548=0,TRUE)),IF('114成績輸入與落點儀表板'!$C$15="必須採計",Y1548&gt;0,IF('114成績輸入與落點儀表板'!$C$15="不可採計",Y1548=0,TRUE)),IF('114成績輸入與落點儀表板'!$C$16="必須採計",Z1548&gt;0,IF('114成績輸入與落點儀表板'!$C$16="不可採計",Z1548=0,TRUE))),"✅ 符合","❌ 不符合")</f>
        <v>✅ 符合</v>
      </c>
      <c r="L1548" s="15">
        <v>2</v>
      </c>
      <c r="M1548" s="15">
        <v>1.75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2</v>
      </c>
      <c r="X1548" s="15">
        <v>0</v>
      </c>
      <c r="Y1548" s="15">
        <v>0</v>
      </c>
      <c r="Z1548" s="15">
        <v>0</v>
      </c>
    </row>
    <row r="1549" spans="1:26" ht="15.75" customHeight="1" x14ac:dyDescent="0.3">
      <c r="A1549" s="2" t="s">
        <v>3545</v>
      </c>
      <c r="B1549" s="13" t="s">
        <v>3418</v>
      </c>
      <c r="C1549" s="13" t="s">
        <v>3446</v>
      </c>
      <c r="D1549" s="12" t="s">
        <v>80</v>
      </c>
      <c r="E1549" s="13" t="s">
        <v>3447</v>
      </c>
      <c r="F1549" s="2">
        <v>2</v>
      </c>
      <c r="G1549" s="15">
        <v>124.25</v>
      </c>
      <c r="H1549" s="7">
        <f>L1549*'114成績輸入與落點儀表板'!$B$2+M1549*'114成績輸入與落點儀表板'!$B$3+N1549*'114成績輸入與落點儀表板'!$B$4+O1549*'114成績輸入與落點儀表板'!$B$5+P1549*'114成績輸入與落點儀表板'!$B$6+Q1549*'114成績輸入與落點儀表板'!$B$7+R1549*'114成績輸入與落點儀表板'!$B$8+S1549*'114成績輸入與落點儀表板'!$B$9+T1549*'114成績輸入與落點儀表板'!$B$10+U1549*'114成績輸入與落點儀表板'!$B$11+V1549*'114成績輸入與落點儀表板'!$B$12+W1549*'114成績輸入與落點儀表板'!$B$13+X1549*'114成績輸入與落點儀表板'!$B$14+Y1549*'114成績輸入與落點儀表板'!$B$15+Z1549*'114成績輸入與落點儀表板'!$B$16</f>
        <v>0</v>
      </c>
      <c r="I1549" s="8">
        <f t="shared" si="48"/>
        <v>-124.25</v>
      </c>
      <c r="J1549" s="2" t="str">
        <f t="shared" si="49"/>
        <v>FAIL</v>
      </c>
      <c r="K1549" s="17" t="str">
        <f>IF(AND(IF('114成績輸入與落點儀表板'!$C$2="必須採計",L1549&gt;0,IF('114成績輸入與落點儀表板'!$C$2="不可採計",L1549=0,TRUE)),IF('114成績輸入與落點儀表板'!$C$3="必須採計",M1549&gt;0,IF('114成績輸入與落點儀表板'!$C$3="不可採計",M1549=0,TRUE)),IF('114成績輸入與落點儀表板'!$C$4="必須採計",N1549&gt;0,IF('114成績輸入與落點儀表板'!$C$4="不可採計",N1549=0,TRUE)),IF('114成績輸入與落點儀表板'!$C$5="必須採計",O1549&gt;0,IF('114成績輸入與落點儀表板'!$C$5="不可採計",O1549=0,TRUE)),IF('114成績輸入與落點儀表板'!$C$6="必須採計",P1549&gt;0,IF('114成績輸入與落點儀表板'!$C$6="不可採計",P1549=0,TRUE)),IF('114成績輸入與落點儀表板'!$C$7="必須採計",Q1549&gt;0,IF('114成績輸入與落點儀表板'!$C$7="不可採計",Q1549=0,TRUE)),IF('114成績輸入與落點儀表板'!$C$8="必須採計",R1549&gt;0,IF('114成績輸入與落點儀表板'!$C$8="不可採計",R1549=0,TRUE)),IF('114成績輸入與落點儀表板'!$C$9="必須採計",S1549&gt;0,IF('114成績輸入與落點儀表板'!$C$9="不可採計",S1549=0,TRUE)),IF('114成績輸入與落點儀表板'!$C$10="必須採計",T1549&gt;0,IF('114成績輸入與落點儀表板'!$C$10="不可採計",T1549=0,TRUE)),IF('114成績輸入與落點儀表板'!$C$11="必須採計",U1549&gt;0,IF('114成績輸入與落點儀表板'!$C$11="不可採計",U1549=0,TRUE)),IF('114成績輸入與落點儀表板'!$C$12="必須採計",V1549&gt;0,IF('114成績輸入與落點儀表板'!$C$12="不可採計",V1549=0,TRUE)),IF('114成績輸入與落點儀表板'!$C$13="必須採計",W1549&gt;0,IF('114成績輸入與落點儀表板'!$C$13="不可採計",W1549=0,TRUE)),IF('114成績輸入與落點儀表板'!$C$14="必須採計",X1549&gt;0,IF('114成績輸入與落點儀表板'!$C$14="不可採計",X1549=0,TRUE)),IF('114成績輸入與落點儀表板'!$C$15="必須採計",Y1549&gt;0,IF('114成績輸入與落點儀表板'!$C$15="不可採計",Y1549=0,TRUE)),IF('114成績輸入與落點儀表板'!$C$16="必須採計",Z1549&gt;0,IF('114成績輸入與落點儀表板'!$C$16="不可採計",Z1549=0,TRUE))),"✅ 符合","❌ 不符合")</f>
        <v>✅ 符合</v>
      </c>
      <c r="L1549" s="15">
        <v>2</v>
      </c>
      <c r="M1549" s="15">
        <v>2</v>
      </c>
      <c r="N1549" s="15">
        <v>0</v>
      </c>
      <c r="O1549" s="15">
        <v>0</v>
      </c>
      <c r="P1549" s="15">
        <v>0</v>
      </c>
      <c r="Q1549" s="15">
        <v>0</v>
      </c>
      <c r="R1549" s="15">
        <v>0</v>
      </c>
      <c r="S1549" s="15">
        <v>0</v>
      </c>
      <c r="T1549" s="15">
        <v>0</v>
      </c>
      <c r="U1549" s="15">
        <v>0</v>
      </c>
      <c r="V1549" s="15">
        <v>1.75</v>
      </c>
      <c r="W1549" s="15">
        <v>0</v>
      </c>
      <c r="X1549" s="15">
        <v>0</v>
      </c>
      <c r="Y1549" s="15">
        <v>0</v>
      </c>
      <c r="Z1549" s="15">
        <v>0</v>
      </c>
    </row>
    <row r="1550" spans="1:26" ht="15.75" customHeight="1" x14ac:dyDescent="0.3">
      <c r="A1550" s="2" t="s">
        <v>3547</v>
      </c>
      <c r="B1550" s="13" t="s">
        <v>3418</v>
      </c>
      <c r="C1550" s="13" t="s">
        <v>3449</v>
      </c>
      <c r="D1550" s="12" t="s">
        <v>80</v>
      </c>
      <c r="E1550" s="13" t="s">
        <v>2901</v>
      </c>
      <c r="F1550" s="2">
        <v>3</v>
      </c>
      <c r="G1550" s="15">
        <v>153.5</v>
      </c>
      <c r="H1550" s="7">
        <f>L1550*'114成績輸入與落點儀表板'!$B$2+M1550*'114成績輸入與落點儀表板'!$B$3+N1550*'114成績輸入與落點儀表板'!$B$4+O1550*'114成績輸入與落點儀表板'!$B$5+P1550*'114成績輸入與落點儀表板'!$B$6+Q1550*'114成績輸入與落點儀表板'!$B$7+R1550*'114成績輸入與落點儀表板'!$B$8+S1550*'114成績輸入與落點儀表板'!$B$9+T1550*'114成績輸入與落點儀表板'!$B$10+U1550*'114成績輸入與落點儀表板'!$B$11+V1550*'114成績輸入與落點儀表板'!$B$12+W1550*'114成績輸入與落點儀表板'!$B$13+X1550*'114成績輸入與落點儀表板'!$B$14+Y1550*'114成績輸入與落點儀表板'!$B$15+Z1550*'114成績輸入與落點儀表板'!$B$16</f>
        <v>0</v>
      </c>
      <c r="I1550" s="8">
        <f t="shared" si="48"/>
        <v>-153.5</v>
      </c>
      <c r="J1550" s="2" t="str">
        <f t="shared" si="49"/>
        <v>FAIL</v>
      </c>
      <c r="K1550" s="17" t="str">
        <f>IF(AND(IF('114成績輸入與落點儀表板'!$C$2="必須採計",L1550&gt;0,IF('114成績輸入與落點儀表板'!$C$2="不可採計",L1550=0,TRUE)),IF('114成績輸入與落點儀表板'!$C$3="必須採計",M1550&gt;0,IF('114成績輸入與落點儀表板'!$C$3="不可採計",M1550=0,TRUE)),IF('114成績輸入與落點儀表板'!$C$4="必須採計",N1550&gt;0,IF('114成績輸入與落點儀表板'!$C$4="不可採計",N1550=0,TRUE)),IF('114成績輸入與落點儀表板'!$C$5="必須採計",O1550&gt;0,IF('114成績輸入與落點儀表板'!$C$5="不可採計",O1550=0,TRUE)),IF('114成績輸入與落點儀表板'!$C$6="必須採計",P1550&gt;0,IF('114成績輸入與落點儀表板'!$C$6="不可採計",P1550=0,TRUE)),IF('114成績輸入與落點儀表板'!$C$7="必須採計",Q1550&gt;0,IF('114成績輸入與落點儀表板'!$C$7="不可採計",Q1550=0,TRUE)),IF('114成績輸入與落點儀表板'!$C$8="必須採計",R1550&gt;0,IF('114成績輸入與落點儀表板'!$C$8="不可採計",R1550=0,TRUE)),IF('114成績輸入與落點儀表板'!$C$9="必須採計",S1550&gt;0,IF('114成績輸入與落點儀表板'!$C$9="不可採計",S1550=0,TRUE)),IF('114成績輸入與落點儀表板'!$C$10="必須採計",T1550&gt;0,IF('114成績輸入與落點儀表板'!$C$10="不可採計",T1550=0,TRUE)),IF('114成績輸入與落點儀表板'!$C$11="必須採計",U1550&gt;0,IF('114成績輸入與落點儀表板'!$C$11="不可採計",U1550=0,TRUE)),IF('114成績輸入與落點儀表板'!$C$12="必須採計",V1550&gt;0,IF('114成績輸入與落點儀表板'!$C$12="不可採計",V1550=0,TRUE)),IF('114成績輸入與落點儀表板'!$C$13="必須採計",W1550&gt;0,IF('114成績輸入與落點儀表板'!$C$13="不可採計",W1550=0,TRUE)),IF('114成績輸入與落點儀表板'!$C$14="必須採計",X1550&gt;0,IF('114成績輸入與落點儀表板'!$C$14="不可採計",X1550=0,TRUE)),IF('114成績輸入與落點儀表板'!$C$15="必須採計",Y1550&gt;0,IF('114成績輸入與落點儀表板'!$C$15="不可採計",Y1550=0,TRUE)),IF('114成績輸入與落點儀表板'!$C$16="必須採計",Z1550&gt;0,IF('114成績輸入與落點儀表板'!$C$16="不可採計",Z1550=0,TRUE))),"✅ 符合","❌ 不符合")</f>
        <v>✅ 符合</v>
      </c>
      <c r="L1550" s="15">
        <v>2</v>
      </c>
      <c r="M1550" s="15">
        <v>2</v>
      </c>
      <c r="N1550" s="15">
        <v>0</v>
      </c>
      <c r="O1550" s="15">
        <v>0</v>
      </c>
      <c r="P1550" s="15">
        <v>0</v>
      </c>
      <c r="Q1550" s="15">
        <v>0</v>
      </c>
      <c r="R1550" s="15">
        <v>1.75</v>
      </c>
      <c r="S1550" s="15">
        <v>0</v>
      </c>
      <c r="T1550" s="15">
        <v>0</v>
      </c>
      <c r="U1550" s="15">
        <v>0</v>
      </c>
      <c r="V1550" s="15">
        <v>0</v>
      </c>
      <c r="W1550" s="15">
        <v>0</v>
      </c>
      <c r="X1550" s="15">
        <v>0</v>
      </c>
      <c r="Y1550" s="15">
        <v>0</v>
      </c>
      <c r="Z1550" s="15">
        <v>0</v>
      </c>
    </row>
    <row r="1551" spans="1:26" ht="15.75" customHeight="1" x14ac:dyDescent="0.3">
      <c r="A1551" s="2" t="s">
        <v>3549</v>
      </c>
      <c r="B1551" s="13" t="s">
        <v>3418</v>
      </c>
      <c r="C1551" s="13" t="s">
        <v>245</v>
      </c>
      <c r="D1551" s="12" t="s">
        <v>73</v>
      </c>
      <c r="E1551" s="13" t="s">
        <v>3451</v>
      </c>
      <c r="F1551" s="2">
        <v>18</v>
      </c>
      <c r="G1551" s="15">
        <v>122</v>
      </c>
      <c r="H1551" s="7">
        <f>L1551*'114成績輸入與落點儀表板'!$B$2+M1551*'114成績輸入與落點儀表板'!$B$3+N1551*'114成績輸入與落點儀表板'!$B$4+O1551*'114成績輸入與落點儀表板'!$B$5+P1551*'114成績輸入與落點儀表板'!$B$6+Q1551*'114成績輸入與落點儀表板'!$B$7+R1551*'114成績輸入與落點儀表板'!$B$8+S1551*'114成績輸入與落點儀表板'!$B$9+T1551*'114成績輸入與落點儀表板'!$B$10+U1551*'114成績輸入與落點儀表板'!$B$11+V1551*'114成績輸入與落點儀表板'!$B$12+W1551*'114成績輸入與落點儀表板'!$B$13+X1551*'114成績輸入與落點儀表板'!$B$14+Y1551*'114成績輸入與落點儀表板'!$B$15+Z1551*'114成績輸入與落點儀表板'!$B$16</f>
        <v>0</v>
      </c>
      <c r="I1551" s="8">
        <f t="shared" si="48"/>
        <v>-122</v>
      </c>
      <c r="J1551" s="2" t="str">
        <f t="shared" si="49"/>
        <v>FAIL</v>
      </c>
      <c r="K1551" s="17" t="str">
        <f>IF(AND(IF('114成績輸入與落點儀表板'!$C$2="必須採計",L1551&gt;0,IF('114成績輸入與落點儀表板'!$C$2="不可採計",L1551=0,TRUE)),IF('114成績輸入與落點儀表板'!$C$3="必須採計",M1551&gt;0,IF('114成績輸入與落點儀表板'!$C$3="不可採計",M1551=0,TRUE)),IF('114成績輸入與落點儀表板'!$C$4="必須採計",N1551&gt;0,IF('114成績輸入與落點儀表板'!$C$4="不可採計",N1551=0,TRUE)),IF('114成績輸入與落點儀表板'!$C$5="必須採計",O1551&gt;0,IF('114成績輸入與落點儀表板'!$C$5="不可採計",O1551=0,TRUE)),IF('114成績輸入與落點儀表板'!$C$6="必須採計",P1551&gt;0,IF('114成績輸入與落點儀表板'!$C$6="不可採計",P1551=0,TRUE)),IF('114成績輸入與落點儀表板'!$C$7="必須採計",Q1551&gt;0,IF('114成績輸入與落點儀表板'!$C$7="不可採計",Q1551=0,TRUE)),IF('114成績輸入與落點儀表板'!$C$8="必須採計",R1551&gt;0,IF('114成績輸入與落點儀表板'!$C$8="不可採計",R1551=0,TRUE)),IF('114成績輸入與落點儀表板'!$C$9="必須採計",S1551&gt;0,IF('114成績輸入與落點儀表板'!$C$9="不可採計",S1551=0,TRUE)),IF('114成績輸入與落點儀表板'!$C$10="必須採計",T1551&gt;0,IF('114成績輸入與落點儀表板'!$C$10="不可採計",T1551=0,TRUE)),IF('114成績輸入與落點儀表板'!$C$11="必須採計",U1551&gt;0,IF('114成績輸入與落點儀表板'!$C$11="不可採計",U1551=0,TRUE)),IF('114成績輸入與落點儀表板'!$C$12="必須採計",V1551&gt;0,IF('114成績輸入與落點儀表板'!$C$12="不可採計",V1551=0,TRUE)),IF('114成績輸入與落點儀表板'!$C$13="必須採計",W1551&gt;0,IF('114成績輸入與落點儀表板'!$C$13="不可採計",W1551=0,TRUE)),IF('114成績輸入與落點儀表板'!$C$14="必須採計",X1551&gt;0,IF('114成績輸入與落點儀表板'!$C$14="不可採計",X1551=0,TRUE)),IF('114成績輸入與落點儀表板'!$C$15="必須採計",Y1551&gt;0,IF('114成績輸入與落點儀表板'!$C$15="不可採計",Y1551=0,TRUE)),IF('114成績輸入與落點儀表板'!$C$16="必須採計",Z1551&gt;0,IF('114成績輸入與落點儀表板'!$C$16="不可採計",Z1551=0,TRUE))),"✅ 符合","❌ 不符合")</f>
        <v>✅ 符合</v>
      </c>
      <c r="L1551" s="15">
        <v>1.5</v>
      </c>
      <c r="M1551" s="15">
        <v>0</v>
      </c>
      <c r="N1551" s="15">
        <v>0</v>
      </c>
      <c r="O1551" s="15">
        <v>0</v>
      </c>
      <c r="P1551" s="15">
        <v>0</v>
      </c>
      <c r="Q1551" s="15">
        <v>0</v>
      </c>
      <c r="R1551" s="15">
        <v>1</v>
      </c>
      <c r="S1551" s="15">
        <v>0</v>
      </c>
      <c r="T1551" s="15">
        <v>0</v>
      </c>
      <c r="U1551" s="15">
        <v>0</v>
      </c>
      <c r="V1551" s="15">
        <v>0</v>
      </c>
      <c r="W1551" s="15">
        <v>0</v>
      </c>
      <c r="X1551" s="15">
        <v>0</v>
      </c>
      <c r="Y1551" s="15">
        <v>2</v>
      </c>
      <c r="Z1551" s="15">
        <v>0</v>
      </c>
    </row>
    <row r="1552" spans="1:26" ht="15.75" customHeight="1" x14ac:dyDescent="0.3">
      <c r="A1552" s="2" t="s">
        <v>3550</v>
      </c>
      <c r="B1552" s="13" t="s">
        <v>3418</v>
      </c>
      <c r="C1552" s="13" t="s">
        <v>3453</v>
      </c>
      <c r="D1552" s="12" t="s">
        <v>4062</v>
      </c>
      <c r="E1552" s="13" t="s">
        <v>3454</v>
      </c>
      <c r="F1552" s="2">
        <v>12</v>
      </c>
      <c r="G1552" s="15">
        <v>161.5</v>
      </c>
      <c r="H1552" s="7">
        <f>L1552*'114成績輸入與落點儀表板'!$B$2+M1552*'114成績輸入與落點儀表板'!$B$3+N1552*'114成績輸入與落點儀表板'!$B$4+O1552*'114成績輸入與落點儀表板'!$B$5+P1552*'114成績輸入與落點儀表板'!$B$6+Q1552*'114成績輸入與落點儀表板'!$B$7+R1552*'114成績輸入與落點儀表板'!$B$8+S1552*'114成績輸入與落點儀表板'!$B$9+T1552*'114成績輸入與落點儀表板'!$B$10+U1552*'114成績輸入與落點儀表板'!$B$11+V1552*'114成績輸入與落點儀表板'!$B$12+W1552*'114成績輸入與落點儀表板'!$B$13+X1552*'114成績輸入與落點儀表板'!$B$14+Y1552*'114成績輸入與落點儀表板'!$B$15+Z1552*'114成績輸入與落點儀表板'!$B$16</f>
        <v>0</v>
      </c>
      <c r="I1552" s="8">
        <f t="shared" si="48"/>
        <v>-161.5</v>
      </c>
      <c r="J1552" s="2" t="str">
        <f t="shared" si="49"/>
        <v>FAIL</v>
      </c>
      <c r="K1552" s="17" t="str">
        <f>IF(AND(IF('114成績輸入與落點儀表板'!$C$2="必須採計",L1552&gt;0,IF('114成績輸入與落點儀表板'!$C$2="不可採計",L1552=0,TRUE)),IF('114成績輸入與落點儀表板'!$C$3="必須採計",M1552&gt;0,IF('114成績輸入與落點儀表板'!$C$3="不可採計",M1552=0,TRUE)),IF('114成績輸入與落點儀表板'!$C$4="必須採計",N1552&gt;0,IF('114成績輸入與落點儀表板'!$C$4="不可採計",N1552=0,TRUE)),IF('114成績輸入與落點儀表板'!$C$5="必須採計",O1552&gt;0,IF('114成績輸入與落點儀表板'!$C$5="不可採計",O1552=0,TRUE)),IF('114成績輸入與落點儀表板'!$C$6="必須採計",P1552&gt;0,IF('114成績輸入與落點儀表板'!$C$6="不可採計",P1552=0,TRUE)),IF('114成績輸入與落點儀表板'!$C$7="必須採計",Q1552&gt;0,IF('114成績輸入與落點儀表板'!$C$7="不可採計",Q1552=0,TRUE)),IF('114成績輸入與落點儀表板'!$C$8="必須採計",R1552&gt;0,IF('114成績輸入與落點儀表板'!$C$8="不可採計",R1552=0,TRUE)),IF('114成績輸入與落點儀表板'!$C$9="必須採計",S1552&gt;0,IF('114成績輸入與落點儀表板'!$C$9="不可採計",S1552=0,TRUE)),IF('114成績輸入與落點儀表板'!$C$10="必須採計",T1552&gt;0,IF('114成績輸入與落點儀表板'!$C$10="不可採計",T1552=0,TRUE)),IF('114成績輸入與落點儀表板'!$C$11="必須採計",U1552&gt;0,IF('114成績輸入與落點儀表板'!$C$11="不可採計",U1552=0,TRUE)),IF('114成績輸入與落點儀表板'!$C$12="必須採計",V1552&gt;0,IF('114成績輸入與落點儀表板'!$C$12="不可採計",V1552=0,TRUE)),IF('114成績輸入與落點儀表板'!$C$13="必須採計",W1552&gt;0,IF('114成績輸入與落點儀表板'!$C$13="不可採計",W1552=0,TRUE)),IF('114成績輸入與落點儀表板'!$C$14="必須採計",X1552&gt;0,IF('114成績輸入與落點儀表板'!$C$14="不可採計",X1552=0,TRUE)),IF('114成績輸入與落點儀表板'!$C$15="必須採計",Y1552&gt;0,IF('114成績輸入與落點儀表板'!$C$15="不可採計",Y1552=0,TRUE)),IF('114成績輸入與落點儀表板'!$C$16="必須採計",Z1552&gt;0,IF('114成績輸入與落點儀表板'!$C$16="不可採計",Z1552=0,TRUE))),"✅ 符合","❌ 不符合")</f>
        <v>✅ 符合</v>
      </c>
      <c r="L1552" s="15">
        <v>2</v>
      </c>
      <c r="M1552" s="15">
        <v>0</v>
      </c>
      <c r="N1552" s="15">
        <v>0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2</v>
      </c>
      <c r="U1552" s="15">
        <v>0</v>
      </c>
      <c r="V1552" s="15">
        <v>0</v>
      </c>
      <c r="W1552" s="15">
        <v>0</v>
      </c>
      <c r="X1552" s="15">
        <v>0</v>
      </c>
      <c r="Y1552" s="15">
        <v>1.75</v>
      </c>
      <c r="Z1552" s="15">
        <v>0</v>
      </c>
    </row>
    <row r="1553" spans="1:26" ht="15.75" customHeight="1" x14ac:dyDescent="0.3">
      <c r="A1553" s="2" t="s">
        <v>3553</v>
      </c>
      <c r="B1553" s="13" t="s">
        <v>3418</v>
      </c>
      <c r="C1553" s="13" t="s">
        <v>233</v>
      </c>
      <c r="D1553" s="12" t="s">
        <v>73</v>
      </c>
      <c r="E1553" s="13" t="s">
        <v>4325</v>
      </c>
      <c r="F1553" s="2">
        <v>5</v>
      </c>
      <c r="G1553" s="15">
        <v>106.5</v>
      </c>
      <c r="H1553" s="7">
        <f>L1553*'114成績輸入與落點儀表板'!$B$2+M1553*'114成績輸入與落點儀表板'!$B$3+N1553*'114成績輸入與落點儀表板'!$B$4+O1553*'114成績輸入與落點儀表板'!$B$5+P1553*'114成績輸入與落點儀表板'!$B$6+Q1553*'114成績輸入與落點儀表板'!$B$7+R1553*'114成績輸入與落點儀表板'!$B$8+S1553*'114成績輸入與落點儀表板'!$B$9+T1553*'114成績輸入與落點儀表板'!$B$10+U1553*'114成績輸入與落點儀表板'!$B$11+V1553*'114成績輸入與落點儀表板'!$B$12+W1553*'114成績輸入與落點儀表板'!$B$13+X1553*'114成績輸入與落點儀表板'!$B$14+Y1553*'114成績輸入與落點儀表板'!$B$15+Z1553*'114成績輸入與落點儀表板'!$B$16</f>
        <v>0</v>
      </c>
      <c r="I1553" s="8">
        <f t="shared" si="48"/>
        <v>-106.5</v>
      </c>
      <c r="J1553" s="2" t="str">
        <f t="shared" si="49"/>
        <v>FAIL</v>
      </c>
      <c r="K1553" s="17" t="str">
        <f>IF(AND(IF('114成績輸入與落點儀表板'!$C$2="必須採計",L1553&gt;0,IF('114成績輸入與落點儀表板'!$C$2="不可採計",L1553=0,TRUE)),IF('114成績輸入與落點儀表板'!$C$3="必須採計",M1553&gt;0,IF('114成績輸入與落點儀表板'!$C$3="不可採計",M1553=0,TRUE)),IF('114成績輸入與落點儀表板'!$C$4="必須採計",N1553&gt;0,IF('114成績輸入與落點儀表板'!$C$4="不可採計",N1553=0,TRUE)),IF('114成績輸入與落點儀表板'!$C$5="必須採計",O1553&gt;0,IF('114成績輸入與落點儀表板'!$C$5="不可採計",O1553=0,TRUE)),IF('114成績輸入與落點儀表板'!$C$6="必須採計",P1553&gt;0,IF('114成績輸入與落點儀表板'!$C$6="不可採計",P1553=0,TRUE)),IF('114成績輸入與落點儀表板'!$C$7="必須採計",Q1553&gt;0,IF('114成績輸入與落點儀表板'!$C$7="不可採計",Q1553=0,TRUE)),IF('114成績輸入與落點儀表板'!$C$8="必須採計",R1553&gt;0,IF('114成績輸入與落點儀表板'!$C$8="不可採計",R1553=0,TRUE)),IF('114成績輸入與落點儀表板'!$C$9="必須採計",S1553&gt;0,IF('114成績輸入與落點儀表板'!$C$9="不可採計",S1553=0,TRUE)),IF('114成績輸入與落點儀表板'!$C$10="必須採計",T1553&gt;0,IF('114成績輸入與落點儀表板'!$C$10="不可採計",T1553=0,TRUE)),IF('114成績輸入與落點儀表板'!$C$11="必須採計",U1553&gt;0,IF('114成績輸入與落點儀表板'!$C$11="不可採計",U1553=0,TRUE)),IF('114成績輸入與落點儀表板'!$C$12="必須採計",V1553&gt;0,IF('114成績輸入與落點儀表板'!$C$12="不可採計",V1553=0,TRUE)),IF('114成績輸入與落點儀表板'!$C$13="必須採計",W1553&gt;0,IF('114成績輸入與落點儀表板'!$C$13="不可採計",W1553=0,TRUE)),IF('114成績輸入與落點儀表板'!$C$14="必須採計",X1553&gt;0,IF('114成績輸入與落點儀表板'!$C$14="不可採計",X1553=0,TRUE)),IF('114成績輸入與落點儀表板'!$C$15="必須採計",Y1553&gt;0,IF('114成績輸入與落點儀表板'!$C$15="不可採計",Y1553=0,TRUE)),IF('114成績輸入與落點儀表板'!$C$16="必須採計",Z1553&gt;0,IF('114成績輸入與落點儀表板'!$C$16="不可採計",Z1553=0,TRUE))),"✅ 符合","❌ 不符合")</f>
        <v>✅ 符合</v>
      </c>
      <c r="L1553" s="15">
        <v>2</v>
      </c>
      <c r="M1553" s="15">
        <v>1.5</v>
      </c>
      <c r="N1553" s="15">
        <v>0</v>
      </c>
      <c r="O1553" s="15">
        <v>0</v>
      </c>
      <c r="P1553" s="15">
        <v>0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2</v>
      </c>
      <c r="X1553" s="15">
        <v>0</v>
      </c>
      <c r="Y1553" s="15">
        <v>0</v>
      </c>
      <c r="Z1553" s="15">
        <v>0</v>
      </c>
    </row>
    <row r="1554" spans="1:26" ht="15.75" customHeight="1" x14ac:dyDescent="0.3">
      <c r="A1554" s="2" t="s">
        <v>3555</v>
      </c>
      <c r="B1554" s="13" t="s">
        <v>3461</v>
      </c>
      <c r="C1554" s="13" t="s">
        <v>2056</v>
      </c>
      <c r="D1554" s="12" t="s">
        <v>80</v>
      </c>
      <c r="E1554" s="13" t="s">
        <v>6017</v>
      </c>
      <c r="F1554" s="2">
        <v>22</v>
      </c>
      <c r="G1554" s="15">
        <v>231.78</v>
      </c>
      <c r="H1554" s="7">
        <f>L1554*'114成績輸入與落點儀表板'!$B$2+M1554*'114成績輸入與落點儀表板'!$B$3+N1554*'114成績輸入與落點儀表板'!$B$4+O1554*'114成績輸入與落點儀表板'!$B$5+P1554*'114成績輸入與落點儀表板'!$B$6+Q1554*'114成績輸入與落點儀表板'!$B$7+R1554*'114成績輸入與落點儀表板'!$B$8+S1554*'114成績輸入與落點儀表板'!$B$9+T1554*'114成績輸入與落點儀表板'!$B$10+U1554*'114成績輸入與落點儀表板'!$B$11+V1554*'114成績輸入與落點儀表板'!$B$12+W1554*'114成績輸入與落點儀表板'!$B$13+X1554*'114成績輸入與落點儀表板'!$B$14+Y1554*'114成績輸入與落點儀表板'!$B$15+Z1554*'114成績輸入與落點儀表板'!$B$16</f>
        <v>0</v>
      </c>
      <c r="I1554" s="8">
        <f t="shared" si="48"/>
        <v>-231.78</v>
      </c>
      <c r="J1554" s="2" t="str">
        <f t="shared" si="49"/>
        <v>FAIL</v>
      </c>
      <c r="K1554" s="17" t="str">
        <f>IF(AND(IF('114成績輸入與落點儀表板'!$C$2="必須採計",L1554&gt;0,IF('114成績輸入與落點儀表板'!$C$2="不可採計",L1554=0,TRUE)),IF('114成績輸入與落點儀表板'!$C$3="必須採計",M1554&gt;0,IF('114成績輸入與落點儀表板'!$C$3="不可採計",M1554=0,TRUE)),IF('114成績輸入與落點儀表板'!$C$4="必須採計",N1554&gt;0,IF('114成績輸入與落點儀表板'!$C$4="不可採計",N1554=0,TRUE)),IF('114成績輸入與落點儀表板'!$C$5="必須採計",O1554&gt;0,IF('114成績輸入與落點儀表板'!$C$5="不可採計",O1554=0,TRUE)),IF('114成績輸入與落點儀表板'!$C$6="必須採計",P1554&gt;0,IF('114成績輸入與落點儀表板'!$C$6="不可採計",P1554=0,TRUE)),IF('114成績輸入與落點儀表板'!$C$7="必須採計",Q1554&gt;0,IF('114成績輸入與落點儀表板'!$C$7="不可採計",Q1554=0,TRUE)),IF('114成績輸入與落點儀表板'!$C$8="必須採計",R1554&gt;0,IF('114成績輸入與落點儀表板'!$C$8="不可採計",R1554=0,TRUE)),IF('114成績輸入與落點儀表板'!$C$9="必須採計",S1554&gt;0,IF('114成績輸入與落點儀表板'!$C$9="不可採計",S1554=0,TRUE)),IF('114成績輸入與落點儀表板'!$C$10="必須採計",T1554&gt;0,IF('114成績輸入與落點儀表板'!$C$10="不可採計",T1554=0,TRUE)),IF('114成績輸入與落點儀表板'!$C$11="必須採計",U1554&gt;0,IF('114成績輸入與落點儀表板'!$C$11="不可採計",U1554=0,TRUE)),IF('114成績輸入與落點儀表板'!$C$12="必須採計",V1554&gt;0,IF('114成績輸入與落點儀表板'!$C$12="不可採計",V1554=0,TRUE)),IF('114成績輸入與落點儀表板'!$C$13="必須採計",W1554&gt;0,IF('114成績輸入與落點儀表板'!$C$13="不可採計",W1554=0,TRUE)),IF('114成績輸入與落點儀表板'!$C$14="必須採計",X1554&gt;0,IF('114成績輸入與落點儀表板'!$C$14="不可採計",X1554=0,TRUE)),IF('114成績輸入與落點儀表板'!$C$15="必須採計",Y1554&gt;0,IF('114成績輸入與落點儀表板'!$C$15="不可採計",Y1554=0,TRUE)),IF('114成績輸入與落點儀表板'!$C$16="必須採計",Z1554&gt;0,IF('114成績輸入與落點儀表板'!$C$16="不可採計",Z1554=0,TRUE))),"✅ 符合","❌ 不符合")</f>
        <v>❌ 不符合</v>
      </c>
      <c r="L1554" s="15">
        <v>0</v>
      </c>
      <c r="M1554" s="15">
        <v>2</v>
      </c>
      <c r="N1554" s="15">
        <v>0</v>
      </c>
      <c r="O1554" s="15">
        <v>0</v>
      </c>
      <c r="P1554" s="15">
        <v>0</v>
      </c>
      <c r="Q1554" s="15">
        <v>1</v>
      </c>
      <c r="R1554" s="15">
        <v>0</v>
      </c>
      <c r="S1554" s="15">
        <v>1</v>
      </c>
      <c r="T1554" s="15">
        <v>2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2</v>
      </c>
    </row>
    <row r="1555" spans="1:26" ht="15.75" customHeight="1" x14ac:dyDescent="0.3">
      <c r="A1555" s="2" t="s">
        <v>3558</v>
      </c>
      <c r="B1555" s="6" t="s">
        <v>3461</v>
      </c>
      <c r="C1555" s="6" t="s">
        <v>3464</v>
      </c>
      <c r="D1555" s="12" t="s">
        <v>121</v>
      </c>
      <c r="E1555" s="13" t="s">
        <v>6018</v>
      </c>
      <c r="F1555" s="2">
        <v>5</v>
      </c>
      <c r="G1555" s="15">
        <v>320.42</v>
      </c>
      <c r="H1555" s="7">
        <f>L1555*'114成績輸入與落點儀表板'!$B$2+M1555*'114成績輸入與落點儀表板'!$B$3+N1555*'114成績輸入與落點儀表板'!$B$4+O1555*'114成績輸入與落點儀表板'!$B$5+P1555*'114成績輸入與落點儀表板'!$B$6+Q1555*'114成績輸入與落點儀表板'!$B$7+R1555*'114成績輸入與落點儀表板'!$B$8+S1555*'114成績輸入與落點儀表板'!$B$9+T1555*'114成績輸入與落點儀表板'!$B$10+U1555*'114成績輸入與落點儀表板'!$B$11+V1555*'114成績輸入與落點儀表板'!$B$12+W1555*'114成績輸入與落點儀表板'!$B$13+X1555*'114成績輸入與落點儀表板'!$B$14+Y1555*'114成績輸入與落點儀表板'!$B$15+Z1555*'114成績輸入與落點儀表板'!$B$16</f>
        <v>0</v>
      </c>
      <c r="I1555" s="8">
        <f t="shared" si="48"/>
        <v>-320.42</v>
      </c>
      <c r="J1555" s="2" t="str">
        <f t="shared" si="49"/>
        <v>FAIL</v>
      </c>
      <c r="K1555" s="17" t="str">
        <f>IF(AND(IF('114成績輸入與落點儀表板'!$C$2="必須採計",L1555&gt;0,IF('114成績輸入與落點儀表板'!$C$2="不可採計",L1555=0,TRUE)),IF('114成績輸入與落點儀表板'!$C$3="必須採計",M1555&gt;0,IF('114成績輸入與落點儀表板'!$C$3="不可採計",M1555=0,TRUE)),IF('114成績輸入與落點儀表板'!$C$4="必須採計",N1555&gt;0,IF('114成績輸入與落點儀表板'!$C$4="不可採計",N1555=0,TRUE)),IF('114成績輸入與落點儀表板'!$C$5="必須採計",O1555&gt;0,IF('114成績輸入與落點儀表板'!$C$5="不可採計",O1555=0,TRUE)),IF('114成績輸入與落點儀表板'!$C$6="必須採計",P1555&gt;0,IF('114成績輸入與落點儀表板'!$C$6="不可採計",P1555=0,TRUE)),IF('114成績輸入與落點儀表板'!$C$7="必須採計",Q1555&gt;0,IF('114成績輸入與落點儀表板'!$C$7="不可採計",Q1555=0,TRUE)),IF('114成績輸入與落點儀表板'!$C$8="必須採計",R1555&gt;0,IF('114成績輸入與落點儀表板'!$C$8="不可採計",R1555=0,TRUE)),IF('114成績輸入與落點儀表板'!$C$9="必須採計",S1555&gt;0,IF('114成績輸入與落點儀表板'!$C$9="不可採計",S1555=0,TRUE)),IF('114成績輸入與落點儀表板'!$C$10="必須採計",T1555&gt;0,IF('114成績輸入與落點儀表板'!$C$10="不可採計",T1555=0,TRUE)),IF('114成績輸入與落點儀表板'!$C$11="必須採計",U1555&gt;0,IF('114成績輸入與落點儀表板'!$C$11="不可採計",U1555=0,TRUE)),IF('114成績輸入與落點儀表板'!$C$12="必須採計",V1555&gt;0,IF('114成績輸入與落點儀表板'!$C$12="不可採計",V1555=0,TRUE)),IF('114成績輸入與落點儀表板'!$C$13="必須採計",W1555&gt;0,IF('114成績輸入與落點儀表板'!$C$13="不可採計",W1555=0,TRUE)),IF('114成績輸入與落點儀表板'!$C$14="必須採計",X1555&gt;0,IF('114成績輸入與落點儀表板'!$C$14="不可採計",X1555=0,TRUE)),IF('114成績輸入與落點儀表板'!$C$15="必須採計",Y1555&gt;0,IF('114成績輸入與落點儀表板'!$C$15="不可採計",Y1555=0,TRUE)),IF('114成績輸入與落點儀表板'!$C$16="必須採計",Z1555&gt;0,IF('114成績輸入與落點儀表板'!$C$16="不可採計",Z1555=0,TRUE))),"✅ 符合","❌ 不符合")</f>
        <v>✅ 符合</v>
      </c>
      <c r="L1555" s="15">
        <v>2</v>
      </c>
      <c r="M1555" s="15">
        <v>2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1</v>
      </c>
      <c r="V1555" s="15">
        <v>1</v>
      </c>
      <c r="W1555" s="15">
        <v>0</v>
      </c>
      <c r="X1555" s="15">
        <v>0</v>
      </c>
      <c r="Y1555" s="15">
        <v>0</v>
      </c>
      <c r="Z1555" s="15">
        <v>2</v>
      </c>
    </row>
    <row r="1556" spans="1:26" ht="15.75" customHeight="1" x14ac:dyDescent="0.3">
      <c r="A1556" s="2" t="s">
        <v>3560</v>
      </c>
      <c r="B1556" s="6" t="s">
        <v>3461</v>
      </c>
      <c r="C1556" s="6" t="s">
        <v>3466</v>
      </c>
      <c r="D1556" s="12" t="s">
        <v>121</v>
      </c>
      <c r="E1556" s="13" t="s">
        <v>3357</v>
      </c>
      <c r="F1556" s="2">
        <v>26</v>
      </c>
      <c r="G1556" s="15">
        <v>188</v>
      </c>
      <c r="H1556" s="7">
        <f>L1556*'114成績輸入與落點儀表板'!$B$2+M1556*'114成績輸入與落點儀表板'!$B$3+N1556*'114成績輸入與落點儀表板'!$B$4+O1556*'114成績輸入與落點儀表板'!$B$5+P1556*'114成績輸入與落點儀表板'!$B$6+Q1556*'114成績輸入與落點儀表板'!$B$7+R1556*'114成績輸入與落點儀表板'!$B$8+S1556*'114成績輸入與落點儀表板'!$B$9+T1556*'114成績輸入與落點儀表板'!$B$10+U1556*'114成績輸入與落點儀表板'!$B$11+V1556*'114成績輸入與落點儀表板'!$B$12+W1556*'114成績輸入與落點儀表板'!$B$13+X1556*'114成績輸入與落點儀表板'!$B$14+Y1556*'114成績輸入與落點儀表板'!$B$15+Z1556*'114成績輸入與落點儀表板'!$B$16</f>
        <v>0</v>
      </c>
      <c r="I1556" s="8">
        <f t="shared" si="48"/>
        <v>-188</v>
      </c>
      <c r="J1556" s="2" t="str">
        <f t="shared" si="49"/>
        <v>FAIL</v>
      </c>
      <c r="K1556" s="17" t="str">
        <f>IF(AND(IF('114成績輸入與落點儀表板'!$C$2="必須採計",L1556&gt;0,IF('114成績輸入與落點儀表板'!$C$2="不可採計",L1556=0,TRUE)),IF('114成績輸入與落點儀表板'!$C$3="必須採計",M1556&gt;0,IF('114成績輸入與落點儀表板'!$C$3="不可採計",M1556=0,TRUE)),IF('114成績輸入與落點儀表板'!$C$4="必須採計",N1556&gt;0,IF('114成績輸入與落點儀表板'!$C$4="不可採計",N1556=0,TRUE)),IF('114成績輸入與落點儀表板'!$C$5="必須採計",O1556&gt;0,IF('114成績輸入與落點儀表板'!$C$5="不可採計",O1556=0,TRUE)),IF('114成績輸入與落點儀表板'!$C$6="必須採計",P1556&gt;0,IF('114成績輸入與落點儀表板'!$C$6="不可採計",P1556=0,TRUE)),IF('114成績輸入與落點儀表板'!$C$7="必須採計",Q1556&gt;0,IF('114成績輸入與落點儀表板'!$C$7="不可採計",Q1556=0,TRUE)),IF('114成績輸入與落點儀表板'!$C$8="必須採計",R1556&gt;0,IF('114成績輸入與落點儀表板'!$C$8="不可採計",R1556=0,TRUE)),IF('114成績輸入與落點儀表板'!$C$9="必須採計",S1556&gt;0,IF('114成績輸入與落點儀表板'!$C$9="不可採計",S1556=0,TRUE)),IF('114成績輸入與落點儀表板'!$C$10="必須採計",T1556&gt;0,IF('114成績輸入與落點儀表板'!$C$10="不可採計",T1556=0,TRUE)),IF('114成績輸入與落點儀表板'!$C$11="必須採計",U1556&gt;0,IF('114成績輸入與落點儀表板'!$C$11="不可採計",U1556=0,TRUE)),IF('114成績輸入與落點儀表板'!$C$12="必須採計",V1556&gt;0,IF('114成績輸入與落點儀表板'!$C$12="不可採計",V1556=0,TRUE)),IF('114成績輸入與落點儀表板'!$C$13="必須採計",W1556&gt;0,IF('114成績輸入與落點儀表板'!$C$13="不可採計",W1556=0,TRUE)),IF('114成績輸入與落點儀表板'!$C$14="必須採計",X1556&gt;0,IF('114成績輸入與落點儀表板'!$C$14="不可採計",X1556=0,TRUE)),IF('114成績輸入與落點儀表板'!$C$15="必須採計",Y1556&gt;0,IF('114成績輸入與落點儀表板'!$C$15="不可採計",Y1556=0,TRUE)),IF('114成績輸入與落點儀表板'!$C$16="必須採計",Z1556&gt;0,IF('114成績輸入與落點儀表板'!$C$16="不可採計",Z1556=0,TRUE))),"✅ 符合","❌ 不符合")</f>
        <v>✅ 符合</v>
      </c>
      <c r="L1556" s="15">
        <v>2</v>
      </c>
      <c r="M1556" s="15">
        <v>2</v>
      </c>
      <c r="N1556" s="15">
        <v>0</v>
      </c>
      <c r="O1556" s="15">
        <v>0</v>
      </c>
      <c r="P1556" s="15">
        <v>0</v>
      </c>
      <c r="Q1556" s="15">
        <v>0</v>
      </c>
      <c r="R1556" s="15">
        <v>0</v>
      </c>
      <c r="S1556" s="15">
        <v>0</v>
      </c>
      <c r="T1556" s="15">
        <v>0</v>
      </c>
      <c r="U1556" s="15">
        <v>1</v>
      </c>
      <c r="V1556" s="15">
        <v>1</v>
      </c>
      <c r="W1556" s="15">
        <v>0</v>
      </c>
      <c r="X1556" s="15">
        <v>0</v>
      </c>
      <c r="Y1556" s="15">
        <v>0</v>
      </c>
      <c r="Z1556" s="15">
        <v>0</v>
      </c>
    </row>
    <row r="1557" spans="1:26" ht="15.75" customHeight="1" x14ac:dyDescent="0.3">
      <c r="A1557" s="2" t="s">
        <v>3562</v>
      </c>
      <c r="B1557" s="6" t="s">
        <v>3461</v>
      </c>
      <c r="C1557" s="6" t="s">
        <v>3468</v>
      </c>
      <c r="D1557" s="12" t="s">
        <v>80</v>
      </c>
      <c r="E1557" s="13" t="s">
        <v>3469</v>
      </c>
      <c r="F1557" s="2">
        <v>18</v>
      </c>
      <c r="G1557" s="15">
        <v>155.5</v>
      </c>
      <c r="H1557" s="7">
        <f>L1557*'114成績輸入與落點儀表板'!$B$2+M1557*'114成績輸入與落點儀表板'!$B$3+N1557*'114成績輸入與落點儀表板'!$B$4+O1557*'114成績輸入與落點儀表板'!$B$5+P1557*'114成績輸入與落點儀表板'!$B$6+Q1557*'114成績輸入與落點儀表板'!$B$7+R1557*'114成績輸入與落點儀表板'!$B$8+S1557*'114成績輸入與落點儀表板'!$B$9+T1557*'114成績輸入與落點儀表板'!$B$10+U1557*'114成績輸入與落點儀表板'!$B$11+V1557*'114成績輸入與落點儀表板'!$B$12+W1557*'114成績輸入與落點儀表板'!$B$13+X1557*'114成績輸入與落點儀表板'!$B$14+Y1557*'114成績輸入與落點儀表板'!$B$15+Z1557*'114成績輸入與落點儀表板'!$B$16</f>
        <v>0</v>
      </c>
      <c r="I1557" s="8">
        <f t="shared" si="48"/>
        <v>-155.5</v>
      </c>
      <c r="J1557" s="2" t="str">
        <f t="shared" si="49"/>
        <v>FAIL</v>
      </c>
      <c r="K1557" s="17" t="str">
        <f>IF(AND(IF('114成績輸入與落點儀表板'!$C$2="必須採計",L1557&gt;0,IF('114成績輸入與落點儀表板'!$C$2="不可採計",L1557=0,TRUE)),IF('114成績輸入與落點儀表板'!$C$3="必須採計",M1557&gt;0,IF('114成績輸入與落點儀表板'!$C$3="不可採計",M1557=0,TRUE)),IF('114成績輸入與落點儀表板'!$C$4="必須採計",N1557&gt;0,IF('114成績輸入與落點儀表板'!$C$4="不可採計",N1557=0,TRUE)),IF('114成績輸入與落點儀表板'!$C$5="必須採計",O1557&gt;0,IF('114成績輸入與落點儀表板'!$C$5="不可採計",O1557=0,TRUE)),IF('114成績輸入與落點儀表板'!$C$6="必須採計",P1557&gt;0,IF('114成績輸入與落點儀表板'!$C$6="不可採計",P1557=0,TRUE)),IF('114成績輸入與落點儀表板'!$C$7="必須採計",Q1557&gt;0,IF('114成績輸入與落點儀表板'!$C$7="不可採計",Q1557=0,TRUE)),IF('114成績輸入與落點儀表板'!$C$8="必須採計",R1557&gt;0,IF('114成績輸入與落點儀表板'!$C$8="不可採計",R1557=0,TRUE)),IF('114成績輸入與落點儀表板'!$C$9="必須採計",S1557&gt;0,IF('114成績輸入與落點儀表板'!$C$9="不可採計",S1557=0,TRUE)),IF('114成績輸入與落點儀表板'!$C$10="必須採計",T1557&gt;0,IF('114成績輸入與落點儀表板'!$C$10="不可採計",T1557=0,TRUE)),IF('114成績輸入與落點儀表板'!$C$11="必須採計",U1557&gt;0,IF('114成績輸入與落點儀表板'!$C$11="不可採計",U1557=0,TRUE)),IF('114成績輸入與落點儀表板'!$C$12="必須採計",V1557&gt;0,IF('114成績輸入與落點儀表板'!$C$12="不可採計",V1557=0,TRUE)),IF('114成績輸入與落點儀表板'!$C$13="必須採計",W1557&gt;0,IF('114成績輸入與落點儀表板'!$C$13="不可採計",W1557=0,TRUE)),IF('114成績輸入與落點儀表板'!$C$14="必須採計",X1557&gt;0,IF('114成績輸入與落點儀表板'!$C$14="不可採計",X1557=0,TRUE)),IF('114成績輸入與落點儀表板'!$C$15="必須採計",Y1557&gt;0,IF('114成績輸入與落點儀表板'!$C$15="不可採計",Y1557=0,TRUE)),IF('114成績輸入與落點儀表板'!$C$16="必須採計",Z1557&gt;0,IF('114成績輸入與落點儀表板'!$C$16="不可採計",Z1557=0,TRUE))),"✅ 符合","❌ 不符合")</f>
        <v>❌ 不符合</v>
      </c>
      <c r="L1557" s="15">
        <v>0</v>
      </c>
      <c r="M1557" s="15">
        <v>2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1.5</v>
      </c>
      <c r="T1557" s="15">
        <v>2</v>
      </c>
      <c r="U1557" s="15">
        <v>0</v>
      </c>
      <c r="V1557" s="15">
        <v>0</v>
      </c>
      <c r="W1557" s="15">
        <v>0</v>
      </c>
      <c r="X1557" s="15">
        <v>0</v>
      </c>
      <c r="Y1557" s="15">
        <v>0</v>
      </c>
      <c r="Z1557" s="15">
        <v>0</v>
      </c>
    </row>
    <row r="1558" spans="1:26" ht="15.75" customHeight="1" x14ac:dyDescent="0.3">
      <c r="A1558" s="2" t="s">
        <v>3564</v>
      </c>
      <c r="B1558" s="6" t="s">
        <v>3461</v>
      </c>
      <c r="C1558" s="6" t="s">
        <v>3471</v>
      </c>
      <c r="D1558" s="12" t="s">
        <v>80</v>
      </c>
      <c r="E1558" s="13" t="s">
        <v>3472</v>
      </c>
      <c r="F1558" s="2">
        <v>4</v>
      </c>
      <c r="G1558" s="15">
        <v>229.5</v>
      </c>
      <c r="H1558" s="7">
        <f>L1558*'114成績輸入與落點儀表板'!$B$2+M1558*'114成績輸入與落點儀表板'!$B$3+N1558*'114成績輸入與落點儀表板'!$B$4+O1558*'114成績輸入與落點儀表板'!$B$5+P1558*'114成績輸入與落點儀表板'!$B$6+Q1558*'114成績輸入與落點儀表板'!$B$7+R1558*'114成績輸入與落點儀表板'!$B$8+S1558*'114成績輸入與落點儀表板'!$B$9+T1558*'114成績輸入與落點儀表板'!$B$10+U1558*'114成績輸入與落點儀表板'!$B$11+V1558*'114成績輸入與落點儀表板'!$B$12+W1558*'114成績輸入與落點儀表板'!$B$13+X1558*'114成績輸入與落點儀表板'!$B$14+Y1558*'114成績輸入與落點儀表板'!$B$15+Z1558*'114成績輸入與落點儀表板'!$B$16</f>
        <v>0</v>
      </c>
      <c r="I1558" s="8">
        <f t="shared" si="48"/>
        <v>-229.5</v>
      </c>
      <c r="J1558" s="2" t="str">
        <f t="shared" si="49"/>
        <v>FAIL</v>
      </c>
      <c r="K1558" s="17" t="str">
        <f>IF(AND(IF('114成績輸入與落點儀表板'!$C$2="必須採計",L1558&gt;0,IF('114成績輸入與落點儀表板'!$C$2="不可採計",L1558=0,TRUE)),IF('114成績輸入與落點儀表板'!$C$3="必須採計",M1558&gt;0,IF('114成績輸入與落點儀表板'!$C$3="不可採計",M1558=0,TRUE)),IF('114成績輸入與落點儀表板'!$C$4="必須採計",N1558&gt;0,IF('114成績輸入與落點儀表板'!$C$4="不可採計",N1558=0,TRUE)),IF('114成績輸入與落點儀表板'!$C$5="必須採計",O1558&gt;0,IF('114成績輸入與落點儀表板'!$C$5="不可採計",O1558=0,TRUE)),IF('114成績輸入與落點儀表板'!$C$6="必須採計",P1558&gt;0,IF('114成績輸入與落點儀表板'!$C$6="不可採計",P1558=0,TRUE)),IF('114成績輸入與落點儀表板'!$C$7="必須採計",Q1558&gt;0,IF('114成績輸入與落點儀表板'!$C$7="不可採計",Q1558=0,TRUE)),IF('114成績輸入與落點儀表板'!$C$8="必須採計",R1558&gt;0,IF('114成績輸入與落點儀表板'!$C$8="不可採計",R1558=0,TRUE)),IF('114成績輸入與落點儀表板'!$C$9="必須採計",S1558&gt;0,IF('114成績輸入與落點儀表板'!$C$9="不可採計",S1558=0,TRUE)),IF('114成績輸入與落點儀表板'!$C$10="必須採計",T1558&gt;0,IF('114成績輸入與落點儀表板'!$C$10="不可採計",T1558=0,TRUE)),IF('114成績輸入與落點儀表板'!$C$11="必須採計",U1558&gt;0,IF('114成績輸入與落點儀表板'!$C$11="不可採計",U1558=0,TRUE)),IF('114成績輸入與落點儀表板'!$C$12="必須採計",V1558&gt;0,IF('114成績輸入與落點儀表板'!$C$12="不可採計",V1558=0,TRUE)),IF('114成績輸入與落點儀表板'!$C$13="必須採計",W1558&gt;0,IF('114成績輸入與落點儀表板'!$C$13="不可採計",W1558=0,TRUE)),IF('114成績輸入與落點儀表板'!$C$14="必須採計",X1558&gt;0,IF('114成績輸入與落點儀表板'!$C$14="不可採計",X1558=0,TRUE)),IF('114成績輸入與落點儀表板'!$C$15="必須採計",Y1558&gt;0,IF('114成績輸入與落點儀表板'!$C$15="不可採計",Y1558=0,TRUE)),IF('114成績輸入與落點儀表板'!$C$16="必須採計",Z1558&gt;0,IF('114成績輸入與落點儀表板'!$C$16="不可採計",Z1558=0,TRUE))),"✅ 符合","❌ 不符合")</f>
        <v>✅ 符合</v>
      </c>
      <c r="L1558" s="15">
        <v>2</v>
      </c>
      <c r="M1558" s="15">
        <v>2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1.75</v>
      </c>
      <c r="V1558" s="15">
        <v>1</v>
      </c>
      <c r="W1558" s="15">
        <v>0</v>
      </c>
      <c r="X1558" s="15">
        <v>0</v>
      </c>
      <c r="Y1558" s="15">
        <v>0</v>
      </c>
      <c r="Z1558" s="15">
        <v>0</v>
      </c>
    </row>
    <row r="1559" spans="1:26" ht="15.75" customHeight="1" x14ac:dyDescent="0.3">
      <c r="A1559" s="2" t="s">
        <v>3566</v>
      </c>
      <c r="B1559" s="6" t="s">
        <v>3474</v>
      </c>
      <c r="C1559" s="6" t="s">
        <v>3475</v>
      </c>
      <c r="D1559" s="12" t="s">
        <v>80</v>
      </c>
      <c r="E1559" s="13" t="s">
        <v>3476</v>
      </c>
      <c r="F1559" s="2">
        <v>19</v>
      </c>
      <c r="G1559" s="15">
        <v>156.75</v>
      </c>
      <c r="H1559" s="7">
        <f>L1559*'114成績輸入與落點儀表板'!$B$2+M1559*'114成績輸入與落點儀表板'!$B$3+N1559*'114成績輸入與落點儀表板'!$B$4+O1559*'114成績輸入與落點儀表板'!$B$5+P1559*'114成績輸入與落點儀表板'!$B$6+Q1559*'114成績輸入與落點儀表板'!$B$7+R1559*'114成績輸入與落點儀表板'!$B$8+S1559*'114成績輸入與落點儀表板'!$B$9+T1559*'114成績輸入與落點儀表板'!$B$10+U1559*'114成績輸入與落點儀表板'!$B$11+V1559*'114成績輸入與落點儀表板'!$B$12+W1559*'114成績輸入與落點儀表板'!$B$13+X1559*'114成績輸入與落點儀表板'!$B$14+Y1559*'114成績輸入與落點儀表板'!$B$15+Z1559*'114成績輸入與落點儀表板'!$B$16</f>
        <v>0</v>
      </c>
      <c r="I1559" s="8">
        <f t="shared" si="48"/>
        <v>-156.75</v>
      </c>
      <c r="J1559" s="2" t="str">
        <f t="shared" si="49"/>
        <v>FAIL</v>
      </c>
      <c r="K1559" s="17" t="str">
        <f>IF(AND(IF('114成績輸入與落點儀表板'!$C$2="必須採計",L1559&gt;0,IF('114成績輸入與落點儀表板'!$C$2="不可採計",L1559=0,TRUE)),IF('114成績輸入與落點儀表板'!$C$3="必須採計",M1559&gt;0,IF('114成績輸入與落點儀表板'!$C$3="不可採計",M1559=0,TRUE)),IF('114成績輸入與落點儀表板'!$C$4="必須採計",N1559&gt;0,IF('114成績輸入與落點儀表板'!$C$4="不可採計",N1559=0,TRUE)),IF('114成績輸入與落點儀表板'!$C$5="必須採計",O1559&gt;0,IF('114成績輸入與落點儀表板'!$C$5="不可採計",O1559=0,TRUE)),IF('114成績輸入與落點儀表板'!$C$6="必須採計",P1559&gt;0,IF('114成績輸入與落點儀表板'!$C$6="不可採計",P1559=0,TRUE)),IF('114成績輸入與落點儀表板'!$C$7="必須採計",Q1559&gt;0,IF('114成績輸入與落點儀表板'!$C$7="不可採計",Q1559=0,TRUE)),IF('114成績輸入與落點儀表板'!$C$8="必須採計",R1559&gt;0,IF('114成績輸入與落點儀表板'!$C$8="不可採計",R1559=0,TRUE)),IF('114成績輸入與落點儀表板'!$C$9="必須採計",S1559&gt;0,IF('114成績輸入與落點儀表板'!$C$9="不可採計",S1559=0,TRUE)),IF('114成績輸入與落點儀表板'!$C$10="必須採計",T1559&gt;0,IF('114成績輸入與落點儀表板'!$C$10="不可採計",T1559=0,TRUE)),IF('114成績輸入與落點儀表板'!$C$11="必須採計",U1559&gt;0,IF('114成績輸入與落點儀表板'!$C$11="不可採計",U1559=0,TRUE)),IF('114成績輸入與落點儀表板'!$C$12="必須採計",V1559&gt;0,IF('114成績輸入與落點儀表板'!$C$12="不可採計",V1559=0,TRUE)),IF('114成績輸入與落點儀表板'!$C$13="必須採計",W1559&gt;0,IF('114成績輸入與落點儀表板'!$C$13="不可採計",W1559=0,TRUE)),IF('114成績輸入與落點儀表板'!$C$14="必須採計",X1559&gt;0,IF('114成績輸入與落點儀表板'!$C$14="不可採計",X1559=0,TRUE)),IF('114成績輸入與落點儀表板'!$C$15="必須採計",Y1559&gt;0,IF('114成績輸入與落點儀表板'!$C$15="不可採計",Y1559=0,TRUE)),IF('114成績輸入與落點儀表板'!$C$16="必須採計",Z1559&gt;0,IF('114成績輸入與落點儀表板'!$C$16="不可採計",Z1559=0,TRUE))),"✅ 符合","❌ 不符合")</f>
        <v>✅ 符合</v>
      </c>
      <c r="L1559" s="15">
        <v>1.25</v>
      </c>
      <c r="M1559" s="15">
        <v>1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1.5</v>
      </c>
      <c r="V1559" s="15">
        <v>1.5</v>
      </c>
      <c r="W1559" s="15">
        <v>0</v>
      </c>
      <c r="X1559" s="15">
        <v>0</v>
      </c>
      <c r="Y1559" s="15">
        <v>0</v>
      </c>
      <c r="Z1559" s="15">
        <v>0</v>
      </c>
    </row>
    <row r="1560" spans="1:26" ht="15.75" customHeight="1" x14ac:dyDescent="0.3">
      <c r="A1560" s="2" t="s">
        <v>3567</v>
      </c>
      <c r="B1560" s="6" t="s">
        <v>3474</v>
      </c>
      <c r="C1560" s="6" t="s">
        <v>3478</v>
      </c>
      <c r="D1560" s="12" t="s">
        <v>80</v>
      </c>
      <c r="E1560" s="13" t="s">
        <v>618</v>
      </c>
      <c r="F1560" s="2">
        <v>10</v>
      </c>
      <c r="G1560" s="15">
        <v>171</v>
      </c>
      <c r="H1560" s="7">
        <f>L1560*'114成績輸入與落點儀表板'!$B$2+M1560*'114成績輸入與落點儀表板'!$B$3+N1560*'114成績輸入與落點儀表板'!$B$4+O1560*'114成績輸入與落點儀表板'!$B$5+P1560*'114成績輸入與落點儀表板'!$B$6+Q1560*'114成績輸入與落點儀表板'!$B$7+R1560*'114成績輸入與落點儀表板'!$B$8+S1560*'114成績輸入與落點儀表板'!$B$9+T1560*'114成績輸入與落點儀表板'!$B$10+U1560*'114成績輸入與落點儀表板'!$B$11+V1560*'114成績輸入與落點儀表板'!$B$12+W1560*'114成績輸入與落點儀表板'!$B$13+X1560*'114成績輸入與落點儀表板'!$B$14+Y1560*'114成績輸入與落點儀表板'!$B$15+Z1560*'114成績輸入與落點儀表板'!$B$16</f>
        <v>0</v>
      </c>
      <c r="I1560" s="8">
        <f t="shared" si="48"/>
        <v>-171</v>
      </c>
      <c r="J1560" s="2" t="str">
        <f t="shared" si="49"/>
        <v>FAIL</v>
      </c>
      <c r="K1560" s="17" t="str">
        <f>IF(AND(IF('114成績輸入與落點儀表板'!$C$2="必須採計",L1560&gt;0,IF('114成績輸入與落點儀表板'!$C$2="不可採計",L1560=0,TRUE)),IF('114成績輸入與落點儀表板'!$C$3="必須採計",M1560&gt;0,IF('114成績輸入與落點儀表板'!$C$3="不可採計",M1560=0,TRUE)),IF('114成績輸入與落點儀表板'!$C$4="必須採計",N1560&gt;0,IF('114成績輸入與落點儀表板'!$C$4="不可採計",N1560=0,TRUE)),IF('114成績輸入與落點儀表板'!$C$5="必須採計",O1560&gt;0,IF('114成績輸入與落點儀表板'!$C$5="不可採計",O1560=0,TRUE)),IF('114成績輸入與落點儀表板'!$C$6="必須採計",P1560&gt;0,IF('114成績輸入與落點儀表板'!$C$6="不可採計",P1560=0,TRUE)),IF('114成績輸入與落點儀表板'!$C$7="必須採計",Q1560&gt;0,IF('114成績輸入與落點儀表板'!$C$7="不可採計",Q1560=0,TRUE)),IF('114成績輸入與落點儀表板'!$C$8="必須採計",R1560&gt;0,IF('114成績輸入與落點儀表板'!$C$8="不可採計",R1560=0,TRUE)),IF('114成績輸入與落點儀表板'!$C$9="必須採計",S1560&gt;0,IF('114成績輸入與落點儀表板'!$C$9="不可採計",S1560=0,TRUE)),IF('114成績輸入與落點儀表板'!$C$10="必須採計",T1560&gt;0,IF('114成績輸入與落點儀表板'!$C$10="不可採計",T1560=0,TRUE)),IF('114成績輸入與落點儀表板'!$C$11="必須採計",U1560&gt;0,IF('114成績輸入與落點儀表板'!$C$11="不可採計",U1560=0,TRUE)),IF('114成績輸入與落點儀表板'!$C$12="必須採計",V1560&gt;0,IF('114成績輸入與落點儀表板'!$C$12="不可採計",V1560=0,TRUE)),IF('114成績輸入與落點儀表板'!$C$13="必須採計",W1560&gt;0,IF('114成績輸入與落點儀表板'!$C$13="不可採計",W1560=0,TRUE)),IF('114成績輸入與落點儀表板'!$C$14="必須採計",X1560&gt;0,IF('114成績輸入與落點儀表板'!$C$14="不可採計",X1560=0,TRUE)),IF('114成績輸入與落點儀表板'!$C$15="必須採計",Y1560&gt;0,IF('114成績輸入與落點儀表板'!$C$15="不可採計",Y1560=0,TRUE)),IF('114成績輸入與落點儀表板'!$C$16="必須採計",Z1560&gt;0,IF('114成績輸入與落點儀表板'!$C$16="不可採計",Z1560=0,TRUE))),"✅ 符合","❌ 不符合")</f>
        <v>✅ 符合</v>
      </c>
      <c r="L1560" s="15">
        <v>1.5</v>
      </c>
      <c r="M1560" s="15">
        <v>1.5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1</v>
      </c>
      <c r="V1560" s="15">
        <v>1</v>
      </c>
      <c r="W1560" s="15">
        <v>0</v>
      </c>
      <c r="X1560" s="15">
        <v>0</v>
      </c>
      <c r="Y1560" s="15">
        <v>0</v>
      </c>
      <c r="Z1560" s="15">
        <v>0</v>
      </c>
    </row>
    <row r="1561" spans="1:26" ht="15.75" customHeight="1" x14ac:dyDescent="0.3">
      <c r="A1561" s="2" t="s">
        <v>3569</v>
      </c>
      <c r="B1561" s="13" t="s">
        <v>3474</v>
      </c>
      <c r="C1561" s="13" t="s">
        <v>3480</v>
      </c>
      <c r="D1561" s="12" t="s">
        <v>80</v>
      </c>
      <c r="E1561" s="13" t="s">
        <v>3481</v>
      </c>
      <c r="F1561" s="2">
        <v>16</v>
      </c>
      <c r="G1561" s="15">
        <v>173.4</v>
      </c>
      <c r="H1561" s="7">
        <f>L1561*'114成績輸入與落點儀表板'!$B$2+M1561*'114成績輸入與落點儀表板'!$B$3+N1561*'114成績輸入與落點儀表板'!$B$4+O1561*'114成績輸入與落點儀表板'!$B$5+P1561*'114成績輸入與落點儀表板'!$B$6+Q1561*'114成績輸入與落點儀表板'!$B$7+R1561*'114成績輸入與落點儀表板'!$B$8+S1561*'114成績輸入與落點儀表板'!$B$9+T1561*'114成績輸入與落點儀表板'!$B$10+U1561*'114成績輸入與落點儀表板'!$B$11+V1561*'114成績輸入與落點儀表板'!$B$12+W1561*'114成績輸入與落點儀表板'!$B$13+X1561*'114成績輸入與落點儀表板'!$B$14+Y1561*'114成績輸入與落點儀表板'!$B$15+Z1561*'114成績輸入與落點儀表板'!$B$16</f>
        <v>0</v>
      </c>
      <c r="I1561" s="8">
        <f t="shared" si="48"/>
        <v>-173.4</v>
      </c>
      <c r="J1561" s="2" t="str">
        <f t="shared" si="49"/>
        <v>FAIL</v>
      </c>
      <c r="K1561" s="17" t="str">
        <f>IF(AND(IF('114成績輸入與落點儀表板'!$C$2="必須採計",L1561&gt;0,IF('114成績輸入與落點儀表板'!$C$2="不可採計",L1561=0,TRUE)),IF('114成績輸入與落點儀表板'!$C$3="必須採計",M1561&gt;0,IF('114成績輸入與落點儀表板'!$C$3="不可採計",M1561=0,TRUE)),IF('114成績輸入與落點儀表板'!$C$4="必須採計",N1561&gt;0,IF('114成績輸入與落點儀表板'!$C$4="不可採計",N1561=0,TRUE)),IF('114成績輸入與落點儀表板'!$C$5="必須採計",O1561&gt;0,IF('114成績輸入與落點儀表板'!$C$5="不可採計",O1561=0,TRUE)),IF('114成績輸入與落點儀表板'!$C$6="必須採計",P1561&gt;0,IF('114成績輸入與落點儀表板'!$C$6="不可採計",P1561=0,TRUE)),IF('114成績輸入與落點儀表板'!$C$7="必須採計",Q1561&gt;0,IF('114成績輸入與落點儀表板'!$C$7="不可採計",Q1561=0,TRUE)),IF('114成績輸入與落點儀表板'!$C$8="必須採計",R1561&gt;0,IF('114成績輸入與落點儀表板'!$C$8="不可採計",R1561=0,TRUE)),IF('114成績輸入與落點儀表板'!$C$9="必須採計",S1561&gt;0,IF('114成績輸入與落點儀表板'!$C$9="不可採計",S1561=0,TRUE)),IF('114成績輸入與落點儀表板'!$C$10="必須採計",T1561&gt;0,IF('114成績輸入與落點儀表板'!$C$10="不可採計",T1561=0,TRUE)),IF('114成績輸入與落點儀表板'!$C$11="必須採計",U1561&gt;0,IF('114成績輸入與落點儀表板'!$C$11="不可採計",U1561=0,TRUE)),IF('114成績輸入與落點儀表板'!$C$12="必須採計",V1561&gt;0,IF('114成績輸入與落點儀表板'!$C$12="不可採計",V1561=0,TRUE)),IF('114成績輸入與落點儀表板'!$C$13="必須採計",W1561&gt;0,IF('114成績輸入與落點儀表板'!$C$13="不可採計",W1561=0,TRUE)),IF('114成績輸入與落點儀表板'!$C$14="必須採計",X1561&gt;0,IF('114成績輸入與落點儀表板'!$C$14="不可採計",X1561=0,TRUE)),IF('114成績輸入與落點儀表板'!$C$15="必須採計",Y1561&gt;0,IF('114成績輸入與落點儀表板'!$C$15="不可採計",Y1561=0,TRUE)),IF('114成績輸入與落點儀表板'!$C$16="必須採計",Z1561&gt;0,IF('114成績輸入與落點儀表板'!$C$16="不可採計",Z1561=0,TRUE))),"✅ 符合","❌ 不符合")</f>
        <v>✅ 符合</v>
      </c>
      <c r="L1561" s="15">
        <v>1.5</v>
      </c>
      <c r="M1561" s="15">
        <v>1.5</v>
      </c>
      <c r="N1561" s="15">
        <v>0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  <c r="T1561" s="15">
        <v>0</v>
      </c>
      <c r="U1561" s="15">
        <v>1</v>
      </c>
      <c r="V1561" s="15">
        <v>0</v>
      </c>
      <c r="W1561" s="15">
        <v>0</v>
      </c>
      <c r="X1561" s="15">
        <v>0</v>
      </c>
      <c r="Y1561" s="15">
        <v>0</v>
      </c>
      <c r="Z1561" s="15">
        <v>2</v>
      </c>
    </row>
    <row r="1562" spans="1:26" ht="15.75" customHeight="1" x14ac:dyDescent="0.3">
      <c r="A1562" s="2" t="s">
        <v>3571</v>
      </c>
      <c r="B1562" s="6" t="s">
        <v>3483</v>
      </c>
      <c r="C1562" s="6" t="s">
        <v>130</v>
      </c>
      <c r="D1562" s="12" t="s">
        <v>99</v>
      </c>
      <c r="E1562" s="13" t="s">
        <v>1853</v>
      </c>
      <c r="F1562" s="2">
        <v>0</v>
      </c>
      <c r="G1562" s="15"/>
      <c r="H1562" s="7">
        <f>L1562*'114成績輸入與落點儀表板'!$B$2+M1562*'114成績輸入與落點儀表板'!$B$3+N1562*'114成績輸入與落點儀表板'!$B$4+O1562*'114成績輸入與落點儀表板'!$B$5+P1562*'114成績輸入與落點儀表板'!$B$6+Q1562*'114成績輸入與落點儀表板'!$B$7+R1562*'114成績輸入與落點儀表板'!$B$8+S1562*'114成績輸入與落點儀表板'!$B$9+T1562*'114成績輸入與落點儀表板'!$B$10+U1562*'114成績輸入與落點儀表板'!$B$11+V1562*'114成績輸入與落點儀表板'!$B$12+W1562*'114成績輸入與落點儀表板'!$B$13+X1562*'114成績輸入與落點儀表板'!$B$14+Y1562*'114成績輸入與落點儀表板'!$B$15+Z1562*'114成績輸入與落點儀表板'!$B$16</f>
        <v>0</v>
      </c>
      <c r="I1562" s="8" t="str">
        <f t="shared" si="48"/>
        <v/>
      </c>
      <c r="J1562" s="2" t="str">
        <f t="shared" si="49"/>
        <v>無錄取資料</v>
      </c>
      <c r="K1562" s="17" t="str">
        <f>IF(AND(IF('114成績輸入與落點儀表板'!$C$2="必須採計",L1562&gt;0,IF('114成績輸入與落點儀表板'!$C$2="不可採計",L1562=0,TRUE)),IF('114成績輸入與落點儀表板'!$C$3="必須採計",M1562&gt;0,IF('114成績輸入與落點儀表板'!$C$3="不可採計",M1562=0,TRUE)),IF('114成績輸入與落點儀表板'!$C$4="必須採計",N1562&gt;0,IF('114成績輸入與落點儀表板'!$C$4="不可採計",N1562=0,TRUE)),IF('114成績輸入與落點儀表板'!$C$5="必須採計",O1562&gt;0,IF('114成績輸入與落點儀表板'!$C$5="不可採計",O1562=0,TRUE)),IF('114成績輸入與落點儀表板'!$C$6="必須採計",P1562&gt;0,IF('114成績輸入與落點儀表板'!$C$6="不可採計",P1562=0,TRUE)),IF('114成績輸入與落點儀表板'!$C$7="必須採計",Q1562&gt;0,IF('114成績輸入與落點儀表板'!$C$7="不可採計",Q1562=0,TRUE)),IF('114成績輸入與落點儀表板'!$C$8="必須採計",R1562&gt;0,IF('114成績輸入與落點儀表板'!$C$8="不可採計",R1562=0,TRUE)),IF('114成績輸入與落點儀表板'!$C$9="必須採計",S1562&gt;0,IF('114成績輸入與落點儀表板'!$C$9="不可採計",S1562=0,TRUE)),IF('114成績輸入與落點儀表板'!$C$10="必須採計",T1562&gt;0,IF('114成績輸入與落點儀表板'!$C$10="不可採計",T1562=0,TRUE)),IF('114成績輸入與落點儀表板'!$C$11="必須採計",U1562&gt;0,IF('114成績輸入與落點儀表板'!$C$11="不可採計",U1562=0,TRUE)),IF('114成績輸入與落點儀表板'!$C$12="必須採計",V1562&gt;0,IF('114成績輸入與落點儀表板'!$C$12="不可採計",V1562=0,TRUE)),IF('114成績輸入與落點儀表板'!$C$13="必須採計",W1562&gt;0,IF('114成績輸入與落點儀表板'!$C$13="不可採計",W1562=0,TRUE)),IF('114成績輸入與落點儀表板'!$C$14="必須採計",X1562&gt;0,IF('114成績輸入與落點儀表板'!$C$14="不可採計",X1562=0,TRUE)),IF('114成績輸入與落點儀表板'!$C$15="必須採計",Y1562&gt;0,IF('114成績輸入與落點儀表板'!$C$15="不可採計",Y1562=0,TRUE)),IF('114成績輸入與落點儀表板'!$C$16="必須採計",Z1562&gt;0,IF('114成績輸入與落點儀表板'!$C$16="不可採計",Z1562=0,TRUE))),"✅ 符合","❌ 不符合")</f>
        <v>✅ 符合</v>
      </c>
      <c r="L1562" s="15">
        <v>2</v>
      </c>
      <c r="M1562" s="15">
        <v>0</v>
      </c>
      <c r="N1562" s="15">
        <v>0</v>
      </c>
      <c r="O1562" s="15">
        <v>0</v>
      </c>
      <c r="P1562" s="15">
        <v>0</v>
      </c>
      <c r="Q1562" s="15">
        <v>0</v>
      </c>
      <c r="R1562" s="15">
        <v>0</v>
      </c>
      <c r="S1562" s="15">
        <v>0</v>
      </c>
      <c r="T1562" s="15">
        <v>0</v>
      </c>
      <c r="U1562" s="15">
        <v>2</v>
      </c>
      <c r="V1562" s="15">
        <v>1.75</v>
      </c>
      <c r="W1562" s="15">
        <v>0</v>
      </c>
      <c r="X1562" s="15">
        <v>0</v>
      </c>
      <c r="Y1562" s="15">
        <v>0</v>
      </c>
      <c r="Z1562" s="15">
        <v>0</v>
      </c>
    </row>
    <row r="1563" spans="1:26" ht="15.75" customHeight="1" x14ac:dyDescent="0.3">
      <c r="A1563" s="2" t="s">
        <v>3572</v>
      </c>
      <c r="B1563" s="6" t="s">
        <v>3483</v>
      </c>
      <c r="C1563" s="6" t="s">
        <v>3486</v>
      </c>
      <c r="D1563" s="12" t="s">
        <v>99</v>
      </c>
      <c r="E1563" s="13" t="s">
        <v>1853</v>
      </c>
      <c r="F1563" s="2">
        <v>4</v>
      </c>
      <c r="G1563" s="15">
        <v>169.5</v>
      </c>
      <c r="H1563" s="7">
        <f>L1563*'114成績輸入與落點儀表板'!$B$2+M1563*'114成績輸入與落點儀表板'!$B$3+N1563*'114成績輸入與落點儀表板'!$B$4+O1563*'114成績輸入與落點儀表板'!$B$5+P1563*'114成績輸入與落點儀表板'!$B$6+Q1563*'114成績輸入與落點儀表板'!$B$7+R1563*'114成績輸入與落點儀表板'!$B$8+S1563*'114成績輸入與落點儀表板'!$B$9+T1563*'114成績輸入與落點儀表板'!$B$10+U1563*'114成績輸入與落點儀表板'!$B$11+V1563*'114成績輸入與落點儀表板'!$B$12+W1563*'114成績輸入與落點儀表板'!$B$13+X1563*'114成績輸入與落點儀表板'!$B$14+Y1563*'114成績輸入與落點儀表板'!$B$15+Z1563*'114成績輸入與落點儀表板'!$B$16</f>
        <v>0</v>
      </c>
      <c r="I1563" s="8">
        <f t="shared" si="48"/>
        <v>-169.5</v>
      </c>
      <c r="J1563" s="2" t="str">
        <f t="shared" si="49"/>
        <v>FAIL</v>
      </c>
      <c r="K1563" s="17" t="str">
        <f>IF(AND(IF('114成績輸入與落點儀表板'!$C$2="必須採計",L1563&gt;0,IF('114成績輸入與落點儀表板'!$C$2="不可採計",L1563=0,TRUE)),IF('114成績輸入與落點儀表板'!$C$3="必須採計",M1563&gt;0,IF('114成績輸入與落點儀表板'!$C$3="不可採計",M1563=0,TRUE)),IF('114成績輸入與落點儀表板'!$C$4="必須採計",N1563&gt;0,IF('114成績輸入與落點儀表板'!$C$4="不可採計",N1563=0,TRUE)),IF('114成績輸入與落點儀表板'!$C$5="必須採計",O1563&gt;0,IF('114成績輸入與落點儀表板'!$C$5="不可採計",O1563=0,TRUE)),IF('114成績輸入與落點儀表板'!$C$6="必須採計",P1563&gt;0,IF('114成績輸入與落點儀表板'!$C$6="不可採計",P1563=0,TRUE)),IF('114成績輸入與落點儀表板'!$C$7="必須採計",Q1563&gt;0,IF('114成績輸入與落點儀表板'!$C$7="不可採計",Q1563=0,TRUE)),IF('114成績輸入與落點儀表板'!$C$8="必須採計",R1563&gt;0,IF('114成績輸入與落點儀表板'!$C$8="不可採計",R1563=0,TRUE)),IF('114成績輸入與落點儀表板'!$C$9="必須採計",S1563&gt;0,IF('114成績輸入與落點儀表板'!$C$9="不可採計",S1563=0,TRUE)),IF('114成績輸入與落點儀表板'!$C$10="必須採計",T1563&gt;0,IF('114成績輸入與落點儀表板'!$C$10="不可採計",T1563=0,TRUE)),IF('114成績輸入與落點儀表板'!$C$11="必須採計",U1563&gt;0,IF('114成績輸入與落點儀表板'!$C$11="不可採計",U1563=0,TRUE)),IF('114成績輸入與落點儀表板'!$C$12="必須採計",V1563&gt;0,IF('114成績輸入與落點儀表板'!$C$12="不可採計",V1563=0,TRUE)),IF('114成績輸入與落點儀表板'!$C$13="必須採計",W1563&gt;0,IF('114成績輸入與落點儀表板'!$C$13="不可採計",W1563=0,TRUE)),IF('114成績輸入與落點儀表板'!$C$14="必須採計",X1563&gt;0,IF('114成績輸入與落點儀表板'!$C$14="不可採計",X1563=0,TRUE)),IF('114成績輸入與落點儀表板'!$C$15="必須採計",Y1563&gt;0,IF('114成績輸入與落點儀表板'!$C$15="不可採計",Y1563=0,TRUE)),IF('114成績輸入與落點儀表板'!$C$16="必須採計",Z1563&gt;0,IF('114成績輸入與落點儀表板'!$C$16="不可採計",Z1563=0,TRUE))),"✅ 符合","❌ 不符合")</f>
        <v>✅ 符合</v>
      </c>
      <c r="L1563" s="15">
        <v>2</v>
      </c>
      <c r="M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2</v>
      </c>
      <c r="V1563" s="15">
        <v>1.75</v>
      </c>
      <c r="W1563" s="15">
        <v>0</v>
      </c>
      <c r="X1563" s="15">
        <v>0</v>
      </c>
      <c r="Y1563" s="15">
        <v>0</v>
      </c>
      <c r="Z1563" s="15">
        <v>0</v>
      </c>
    </row>
    <row r="1564" spans="1:26" ht="15.75" customHeight="1" x14ac:dyDescent="0.3">
      <c r="A1564" s="2" t="s">
        <v>3573</v>
      </c>
      <c r="B1564" s="6" t="s">
        <v>3483</v>
      </c>
      <c r="C1564" s="6" t="s">
        <v>400</v>
      </c>
      <c r="D1564" s="12" t="s">
        <v>113</v>
      </c>
      <c r="E1564" s="13" t="s">
        <v>1853</v>
      </c>
      <c r="F1564" s="2">
        <v>0</v>
      </c>
      <c r="G1564" s="15"/>
      <c r="H1564" s="7">
        <f>L1564*'114成績輸入與落點儀表板'!$B$2+M1564*'114成績輸入與落點儀表板'!$B$3+N1564*'114成績輸入與落點儀表板'!$B$4+O1564*'114成績輸入與落點儀表板'!$B$5+P1564*'114成績輸入與落點儀表板'!$B$6+Q1564*'114成績輸入與落點儀表板'!$B$7+R1564*'114成績輸入與落點儀表板'!$B$8+S1564*'114成績輸入與落點儀表板'!$B$9+T1564*'114成績輸入與落點儀表板'!$B$10+U1564*'114成績輸入與落點儀表板'!$B$11+V1564*'114成績輸入與落點儀表板'!$B$12+W1564*'114成績輸入與落點儀表板'!$B$13+X1564*'114成績輸入與落點儀表板'!$B$14+Y1564*'114成績輸入與落點儀表板'!$B$15+Z1564*'114成績輸入與落點儀表板'!$B$16</f>
        <v>0</v>
      </c>
      <c r="I1564" s="8" t="str">
        <f t="shared" si="48"/>
        <v/>
      </c>
      <c r="J1564" s="2" t="str">
        <f t="shared" si="49"/>
        <v>無錄取資料</v>
      </c>
      <c r="K1564" s="17" t="str">
        <f>IF(AND(IF('114成績輸入與落點儀表板'!$C$2="必須採計",L1564&gt;0,IF('114成績輸入與落點儀表板'!$C$2="不可採計",L1564=0,TRUE)),IF('114成績輸入與落點儀表板'!$C$3="必須採計",M1564&gt;0,IF('114成績輸入與落點儀表板'!$C$3="不可採計",M1564=0,TRUE)),IF('114成績輸入與落點儀表板'!$C$4="必須採計",N1564&gt;0,IF('114成績輸入與落點儀表板'!$C$4="不可採計",N1564=0,TRUE)),IF('114成績輸入與落點儀表板'!$C$5="必須採計",O1564&gt;0,IF('114成績輸入與落點儀表板'!$C$5="不可採計",O1564=0,TRUE)),IF('114成績輸入與落點儀表板'!$C$6="必須採計",P1564&gt;0,IF('114成績輸入與落點儀表板'!$C$6="不可採計",P1564=0,TRUE)),IF('114成績輸入與落點儀表板'!$C$7="必須採計",Q1564&gt;0,IF('114成績輸入與落點儀表板'!$C$7="不可採計",Q1564=0,TRUE)),IF('114成績輸入與落點儀表板'!$C$8="必須採計",R1564&gt;0,IF('114成績輸入與落點儀表板'!$C$8="不可採計",R1564=0,TRUE)),IF('114成績輸入與落點儀表板'!$C$9="必須採計",S1564&gt;0,IF('114成績輸入與落點儀表板'!$C$9="不可採計",S1564=0,TRUE)),IF('114成績輸入與落點儀表板'!$C$10="必須採計",T1564&gt;0,IF('114成績輸入與落點儀表板'!$C$10="不可採計",T1564=0,TRUE)),IF('114成績輸入與落點儀表板'!$C$11="必須採計",U1564&gt;0,IF('114成績輸入與落點儀表板'!$C$11="不可採計",U1564=0,TRUE)),IF('114成績輸入與落點儀表板'!$C$12="必須採計",V1564&gt;0,IF('114成績輸入與落點儀表板'!$C$12="不可採計",V1564=0,TRUE)),IF('114成績輸入與落點儀表板'!$C$13="必須採計",W1564&gt;0,IF('114成績輸入與落點儀表板'!$C$13="不可採計",W1564=0,TRUE)),IF('114成績輸入與落點儀表板'!$C$14="必須採計",X1564&gt;0,IF('114成績輸入與落點儀表板'!$C$14="不可採計",X1564=0,TRUE)),IF('114成績輸入與落點儀表板'!$C$15="必須採計",Y1564&gt;0,IF('114成績輸入與落點儀表板'!$C$15="不可採計",Y1564=0,TRUE)),IF('114成績輸入與落點儀表板'!$C$16="必須採計",Z1564&gt;0,IF('114成績輸入與落點儀表板'!$C$16="不可採計",Z1564=0,TRUE))),"✅ 符合","❌ 不符合")</f>
        <v>✅ 符合</v>
      </c>
      <c r="L1564" s="15">
        <v>2</v>
      </c>
      <c r="M1564" s="15">
        <v>0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0</v>
      </c>
      <c r="T1564" s="15">
        <v>0</v>
      </c>
      <c r="U1564" s="15">
        <v>2</v>
      </c>
      <c r="V1564" s="15">
        <v>1.75</v>
      </c>
      <c r="W1564" s="15">
        <v>0</v>
      </c>
      <c r="X1564" s="15">
        <v>0</v>
      </c>
      <c r="Y1564" s="15">
        <v>0</v>
      </c>
      <c r="Z1564" s="15">
        <v>0</v>
      </c>
    </row>
    <row r="1565" spans="1:26" ht="15.75" customHeight="1" x14ac:dyDescent="0.3">
      <c r="A1565" s="2" t="s">
        <v>3576</v>
      </c>
      <c r="B1565" s="13" t="s">
        <v>3483</v>
      </c>
      <c r="C1565" s="13" t="s">
        <v>1284</v>
      </c>
      <c r="D1565" s="12" t="s">
        <v>80</v>
      </c>
      <c r="E1565" s="13" t="s">
        <v>3176</v>
      </c>
      <c r="F1565" s="2">
        <v>0</v>
      </c>
      <c r="G1565" s="15"/>
      <c r="H1565" s="7">
        <f>L1565*'114成績輸入與落點儀表板'!$B$2+M1565*'114成績輸入與落點儀表板'!$B$3+N1565*'114成績輸入與落點儀表板'!$B$4+O1565*'114成績輸入與落點儀表板'!$B$5+P1565*'114成績輸入與落點儀表板'!$B$6+Q1565*'114成績輸入與落點儀表板'!$B$7+R1565*'114成績輸入與落點儀表板'!$B$8+S1565*'114成績輸入與落點儀表板'!$B$9+T1565*'114成績輸入與落點儀表板'!$B$10+U1565*'114成績輸入與落點儀表板'!$B$11+V1565*'114成績輸入與落點儀表板'!$B$12+W1565*'114成績輸入與落點儀表板'!$B$13+X1565*'114成績輸入與落點儀表板'!$B$14+Y1565*'114成績輸入與落點儀表板'!$B$15+Z1565*'114成績輸入與落點儀表板'!$B$16</f>
        <v>0</v>
      </c>
      <c r="I1565" s="8" t="str">
        <f t="shared" si="48"/>
        <v/>
      </c>
      <c r="J1565" s="2" t="str">
        <f t="shared" si="49"/>
        <v>無錄取資料</v>
      </c>
      <c r="K1565" s="17" t="str">
        <f>IF(AND(IF('114成績輸入與落點儀表板'!$C$2="必須採計",L1565&gt;0,IF('114成績輸入與落點儀表板'!$C$2="不可採計",L1565=0,TRUE)),IF('114成績輸入與落點儀表板'!$C$3="必須採計",M1565&gt;0,IF('114成績輸入與落點儀表板'!$C$3="不可採計",M1565=0,TRUE)),IF('114成績輸入與落點儀表板'!$C$4="必須採計",N1565&gt;0,IF('114成績輸入與落點儀表板'!$C$4="不可採計",N1565=0,TRUE)),IF('114成績輸入與落點儀表板'!$C$5="必須採計",O1565&gt;0,IF('114成績輸入與落點儀表板'!$C$5="不可採計",O1565=0,TRUE)),IF('114成績輸入與落點儀表板'!$C$6="必須採計",P1565&gt;0,IF('114成績輸入與落點儀表板'!$C$6="不可採計",P1565=0,TRUE)),IF('114成績輸入與落點儀表板'!$C$7="必須採計",Q1565&gt;0,IF('114成績輸入與落點儀表板'!$C$7="不可採計",Q1565=0,TRUE)),IF('114成績輸入與落點儀表板'!$C$8="必須採計",R1565&gt;0,IF('114成績輸入與落點儀表板'!$C$8="不可採計",R1565=0,TRUE)),IF('114成績輸入與落點儀表板'!$C$9="必須採計",S1565&gt;0,IF('114成績輸入與落點儀表板'!$C$9="不可採計",S1565=0,TRUE)),IF('114成績輸入與落點儀表板'!$C$10="必須採計",T1565&gt;0,IF('114成績輸入與落點儀表板'!$C$10="不可採計",T1565=0,TRUE)),IF('114成績輸入與落點儀表板'!$C$11="必須採計",U1565&gt;0,IF('114成績輸入與落點儀表板'!$C$11="不可採計",U1565=0,TRUE)),IF('114成績輸入與落點儀表板'!$C$12="必須採計",V1565&gt;0,IF('114成績輸入與落點儀表板'!$C$12="不可採計",V1565=0,TRUE)),IF('114成績輸入與落點儀表板'!$C$13="必須採計",W1565&gt;0,IF('114成績輸入與落點儀表板'!$C$13="不可採計",W1565=0,TRUE)),IF('114成績輸入與落點儀表板'!$C$14="必須採計",X1565&gt;0,IF('114成績輸入與落點儀表板'!$C$14="不可採計",X1565=0,TRUE)),IF('114成績輸入與落點儀表板'!$C$15="必須採計",Y1565&gt;0,IF('114成績輸入與落點儀表板'!$C$15="不可採計",Y1565=0,TRUE)),IF('114成績輸入與落點儀表板'!$C$16="必須採計",Z1565&gt;0,IF('114成績輸入與落點儀表板'!$C$16="不可採計",Z1565=0,TRUE))),"✅ 符合","❌ 不符合")</f>
        <v>✅ 符合</v>
      </c>
      <c r="L1565" s="15">
        <v>2</v>
      </c>
      <c r="M1565" s="15">
        <v>0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0</v>
      </c>
      <c r="T1565" s="15">
        <v>0</v>
      </c>
      <c r="U1565" s="15">
        <v>2</v>
      </c>
      <c r="V1565" s="15">
        <v>0</v>
      </c>
      <c r="W1565" s="15">
        <v>1.75</v>
      </c>
      <c r="X1565" s="15">
        <v>0</v>
      </c>
      <c r="Y1565" s="15">
        <v>0</v>
      </c>
      <c r="Z1565" s="15">
        <v>0</v>
      </c>
    </row>
    <row r="1566" spans="1:26" ht="15.75" customHeight="1" x14ac:dyDescent="0.3">
      <c r="A1566" s="2" t="s">
        <v>3579</v>
      </c>
      <c r="B1566" s="13" t="s">
        <v>3483</v>
      </c>
      <c r="C1566" s="13" t="s">
        <v>3342</v>
      </c>
      <c r="D1566" s="12" t="s">
        <v>80</v>
      </c>
      <c r="E1566" s="13" t="s">
        <v>3490</v>
      </c>
      <c r="F1566" s="2">
        <v>1</v>
      </c>
      <c r="G1566" s="15">
        <v>139</v>
      </c>
      <c r="H1566" s="7">
        <f>L1566*'114成績輸入與落點儀表板'!$B$2+M1566*'114成績輸入與落點儀表板'!$B$3+N1566*'114成績輸入與落點儀表板'!$B$4+O1566*'114成績輸入與落點儀表板'!$B$5+P1566*'114成績輸入與落點儀表板'!$B$6+Q1566*'114成績輸入與落點儀表板'!$B$7+R1566*'114成績輸入與落點儀表板'!$B$8+S1566*'114成績輸入與落點儀表板'!$B$9+T1566*'114成績輸入與落點儀表板'!$B$10+U1566*'114成績輸入與落點儀表板'!$B$11+V1566*'114成績輸入與落點儀表板'!$B$12+W1566*'114成績輸入與落點儀表板'!$B$13+X1566*'114成績輸入與落點儀表板'!$B$14+Y1566*'114成績輸入與落點儀表板'!$B$15+Z1566*'114成績輸入與落點儀表板'!$B$16</f>
        <v>0</v>
      </c>
      <c r="I1566" s="8">
        <f t="shared" si="48"/>
        <v>-139</v>
      </c>
      <c r="J1566" s="2" t="str">
        <f t="shared" si="49"/>
        <v>FAIL</v>
      </c>
      <c r="K1566" s="17" t="str">
        <f>IF(AND(IF('114成績輸入與落點儀表板'!$C$2="必須採計",L1566&gt;0,IF('114成績輸入與落點儀表板'!$C$2="不可採計",L1566=0,TRUE)),IF('114成績輸入與落點儀表板'!$C$3="必須採計",M1566&gt;0,IF('114成績輸入與落點儀表板'!$C$3="不可採計",M1566=0,TRUE)),IF('114成績輸入與落點儀表板'!$C$4="必須採計",N1566&gt;0,IF('114成績輸入與落點儀表板'!$C$4="不可採計",N1566=0,TRUE)),IF('114成績輸入與落點儀表板'!$C$5="必須採計",O1566&gt;0,IF('114成績輸入與落點儀表板'!$C$5="不可採計",O1566=0,TRUE)),IF('114成績輸入與落點儀表板'!$C$6="必須採計",P1566&gt;0,IF('114成績輸入與落點儀表板'!$C$6="不可採計",P1566=0,TRUE)),IF('114成績輸入與落點儀表板'!$C$7="必須採計",Q1566&gt;0,IF('114成績輸入與落點儀表板'!$C$7="不可採計",Q1566=0,TRUE)),IF('114成績輸入與落點儀表板'!$C$8="必須採計",R1566&gt;0,IF('114成績輸入與落點儀表板'!$C$8="不可採計",R1566=0,TRUE)),IF('114成績輸入與落點儀表板'!$C$9="必須採計",S1566&gt;0,IF('114成績輸入與落點儀表板'!$C$9="不可採計",S1566=0,TRUE)),IF('114成績輸入與落點儀表板'!$C$10="必須採計",T1566&gt;0,IF('114成績輸入與落點儀表板'!$C$10="不可採計",T1566=0,TRUE)),IF('114成績輸入與落點儀表板'!$C$11="必須採計",U1566&gt;0,IF('114成績輸入與落點儀表板'!$C$11="不可採計",U1566=0,TRUE)),IF('114成績輸入與落點儀表板'!$C$12="必須採計",V1566&gt;0,IF('114成績輸入與落點儀表板'!$C$12="不可採計",V1566=0,TRUE)),IF('114成績輸入與落點儀表板'!$C$13="必須採計",W1566&gt;0,IF('114成績輸入與落點儀表板'!$C$13="不可採計",W1566=0,TRUE)),IF('114成績輸入與落點儀表板'!$C$14="必須採計",X1566&gt;0,IF('114成績輸入與落點儀表板'!$C$14="不可採計",X1566=0,TRUE)),IF('114成績輸入與落點儀表板'!$C$15="必須採計",Y1566&gt;0,IF('114成績輸入與落點儀表板'!$C$15="不可採計",Y1566=0,TRUE)),IF('114成績輸入與落點儀表板'!$C$16="必須採計",Z1566&gt;0,IF('114成績輸入與落點儀表板'!$C$16="不可採計",Z1566=0,TRUE))),"✅ 符合","❌ 不符合")</f>
        <v>✅ 符合</v>
      </c>
      <c r="L1566" s="15">
        <v>2</v>
      </c>
      <c r="M1566" s="15">
        <v>0</v>
      </c>
      <c r="N1566" s="15">
        <v>0</v>
      </c>
      <c r="O1566" s="15">
        <v>0</v>
      </c>
      <c r="P1566" s="15">
        <v>0</v>
      </c>
      <c r="Q1566" s="15">
        <v>0</v>
      </c>
      <c r="R1566" s="15">
        <v>0</v>
      </c>
      <c r="S1566" s="15">
        <v>0</v>
      </c>
      <c r="T1566" s="15">
        <v>0</v>
      </c>
      <c r="U1566" s="15">
        <v>1.5</v>
      </c>
      <c r="V1566" s="15">
        <v>1.75</v>
      </c>
      <c r="W1566" s="15">
        <v>0</v>
      </c>
      <c r="X1566" s="15">
        <v>0</v>
      </c>
      <c r="Y1566" s="15">
        <v>0</v>
      </c>
      <c r="Z1566" s="15">
        <v>0</v>
      </c>
    </row>
    <row r="1567" spans="1:26" ht="15.75" customHeight="1" x14ac:dyDescent="0.3">
      <c r="A1567" s="2" t="s">
        <v>3581</v>
      </c>
      <c r="B1567" s="13" t="s">
        <v>3483</v>
      </c>
      <c r="C1567" s="13" t="s">
        <v>3909</v>
      </c>
      <c r="D1567" s="12" t="s">
        <v>80</v>
      </c>
      <c r="E1567" s="13" t="s">
        <v>1853</v>
      </c>
      <c r="F1567" s="2">
        <v>1</v>
      </c>
      <c r="G1567" s="15">
        <v>129</v>
      </c>
      <c r="H1567" s="7">
        <f>L1567*'114成績輸入與落點儀表板'!$B$2+M1567*'114成績輸入與落點儀表板'!$B$3+N1567*'114成績輸入與落點儀表板'!$B$4+O1567*'114成績輸入與落點儀表板'!$B$5+P1567*'114成績輸入與落點儀表板'!$B$6+Q1567*'114成績輸入與落點儀表板'!$B$7+R1567*'114成績輸入與落點儀表板'!$B$8+S1567*'114成績輸入與落點儀表板'!$B$9+T1567*'114成績輸入與落點儀表板'!$B$10+U1567*'114成績輸入與落點儀表板'!$B$11+V1567*'114成績輸入與落點儀表板'!$B$12+W1567*'114成績輸入與落點儀表板'!$B$13+X1567*'114成績輸入與落點儀表板'!$B$14+Y1567*'114成績輸入與落點儀表板'!$B$15+Z1567*'114成績輸入與落點儀表板'!$B$16</f>
        <v>0</v>
      </c>
      <c r="I1567" s="8">
        <f t="shared" si="48"/>
        <v>-129</v>
      </c>
      <c r="J1567" s="2" t="str">
        <f t="shared" si="49"/>
        <v>FAIL</v>
      </c>
      <c r="K1567" s="17" t="str">
        <f>IF(AND(IF('114成績輸入與落點儀表板'!$C$2="必須採計",L1567&gt;0,IF('114成績輸入與落點儀表板'!$C$2="不可採計",L1567=0,TRUE)),IF('114成績輸入與落點儀表板'!$C$3="必須採計",M1567&gt;0,IF('114成績輸入與落點儀表板'!$C$3="不可採計",M1567=0,TRUE)),IF('114成績輸入與落點儀表板'!$C$4="必須採計",N1567&gt;0,IF('114成績輸入與落點儀表板'!$C$4="不可採計",N1567=0,TRUE)),IF('114成績輸入與落點儀表板'!$C$5="必須採計",O1567&gt;0,IF('114成績輸入與落點儀表板'!$C$5="不可採計",O1567=0,TRUE)),IF('114成績輸入與落點儀表板'!$C$6="必須採計",P1567&gt;0,IF('114成績輸入與落點儀表板'!$C$6="不可採計",P1567=0,TRUE)),IF('114成績輸入與落點儀表板'!$C$7="必須採計",Q1567&gt;0,IF('114成績輸入與落點儀表板'!$C$7="不可採計",Q1567=0,TRUE)),IF('114成績輸入與落點儀表板'!$C$8="必須採計",R1567&gt;0,IF('114成績輸入與落點儀表板'!$C$8="不可採計",R1567=0,TRUE)),IF('114成績輸入與落點儀表板'!$C$9="必須採計",S1567&gt;0,IF('114成績輸入與落點儀表板'!$C$9="不可採計",S1567=0,TRUE)),IF('114成績輸入與落點儀表板'!$C$10="必須採計",T1567&gt;0,IF('114成績輸入與落點儀表板'!$C$10="不可採計",T1567=0,TRUE)),IF('114成績輸入與落點儀表板'!$C$11="必須採計",U1567&gt;0,IF('114成績輸入與落點儀表板'!$C$11="不可採計",U1567=0,TRUE)),IF('114成績輸入與落點儀表板'!$C$12="必須採計",V1567&gt;0,IF('114成績輸入與落點儀表板'!$C$12="不可採計",V1567=0,TRUE)),IF('114成績輸入與落點儀表板'!$C$13="必須採計",W1567&gt;0,IF('114成績輸入與落點儀表板'!$C$13="不可採計",W1567=0,TRUE)),IF('114成績輸入與落點儀表板'!$C$14="必須採計",X1567&gt;0,IF('114成績輸入與落點儀表板'!$C$14="不可採計",X1567=0,TRUE)),IF('114成績輸入與落點儀表板'!$C$15="必須採計",Y1567&gt;0,IF('114成績輸入與落點儀表板'!$C$15="不可採計",Y1567=0,TRUE)),IF('114成績輸入與落點儀表板'!$C$16="必須採計",Z1567&gt;0,IF('114成績輸入與落點儀表板'!$C$16="不可採計",Z1567=0,TRUE))),"✅ 符合","❌ 不符合")</f>
        <v>✅ 符合</v>
      </c>
      <c r="L1567" s="15">
        <v>2</v>
      </c>
      <c r="M1567" s="15">
        <v>0</v>
      </c>
      <c r="N1567" s="15">
        <v>0</v>
      </c>
      <c r="O1567" s="15">
        <v>0</v>
      </c>
      <c r="P1567" s="15">
        <v>0</v>
      </c>
      <c r="Q1567" s="15">
        <v>0</v>
      </c>
      <c r="R1567" s="15">
        <v>0</v>
      </c>
      <c r="S1567" s="15">
        <v>0</v>
      </c>
      <c r="T1567" s="15">
        <v>0</v>
      </c>
      <c r="U1567" s="15">
        <v>2</v>
      </c>
      <c r="V1567" s="15">
        <v>1.75</v>
      </c>
      <c r="W1567" s="15">
        <v>0</v>
      </c>
      <c r="X1567" s="15">
        <v>0</v>
      </c>
      <c r="Y1567" s="15">
        <v>0</v>
      </c>
      <c r="Z1567" s="15">
        <v>0</v>
      </c>
    </row>
    <row r="1568" spans="1:26" ht="15.75" customHeight="1" x14ac:dyDescent="0.3">
      <c r="A1568" s="2" t="s">
        <v>3583</v>
      </c>
      <c r="B1568" s="13" t="s">
        <v>3483</v>
      </c>
      <c r="C1568" s="13" t="s">
        <v>2619</v>
      </c>
      <c r="D1568" s="12" t="s">
        <v>227</v>
      </c>
      <c r="E1568" s="13" t="s">
        <v>1853</v>
      </c>
      <c r="F1568" s="2">
        <v>1</v>
      </c>
      <c r="G1568" s="15">
        <v>260</v>
      </c>
      <c r="H1568" s="7">
        <f>L1568*'114成績輸入與落點儀表板'!$B$2+M1568*'114成績輸入與落點儀表板'!$B$3+N1568*'114成績輸入與落點儀表板'!$B$4+O1568*'114成績輸入與落點儀表板'!$B$5+P1568*'114成績輸入與落點儀表板'!$B$6+Q1568*'114成績輸入與落點儀表板'!$B$7+R1568*'114成績輸入與落點儀表板'!$B$8+S1568*'114成績輸入與落點儀表板'!$B$9+T1568*'114成績輸入與落點儀表板'!$B$10+U1568*'114成績輸入與落點儀表板'!$B$11+V1568*'114成績輸入與落點儀表板'!$B$12+W1568*'114成績輸入與落點儀表板'!$B$13+X1568*'114成績輸入與落點儀表板'!$B$14+Y1568*'114成績輸入與落點儀表板'!$B$15+Z1568*'114成績輸入與落點儀表板'!$B$16</f>
        <v>0</v>
      </c>
      <c r="I1568" s="8">
        <f t="shared" si="48"/>
        <v>-260</v>
      </c>
      <c r="J1568" s="2" t="str">
        <f t="shared" si="49"/>
        <v>FAIL</v>
      </c>
      <c r="K1568" s="17" t="str">
        <f>IF(AND(IF('114成績輸入與落點儀表板'!$C$2="必須採計",L1568&gt;0,IF('114成績輸入與落點儀表板'!$C$2="不可採計",L1568=0,TRUE)),IF('114成績輸入與落點儀表板'!$C$3="必須採計",M1568&gt;0,IF('114成績輸入與落點儀表板'!$C$3="不可採計",M1568=0,TRUE)),IF('114成績輸入與落點儀表板'!$C$4="必須採計",N1568&gt;0,IF('114成績輸入與落點儀表板'!$C$4="不可採計",N1568=0,TRUE)),IF('114成績輸入與落點儀表板'!$C$5="必須採計",O1568&gt;0,IF('114成績輸入與落點儀表板'!$C$5="不可採計",O1568=0,TRUE)),IF('114成績輸入與落點儀表板'!$C$6="必須採計",P1568&gt;0,IF('114成績輸入與落點儀表板'!$C$6="不可採計",P1568=0,TRUE)),IF('114成績輸入與落點儀表板'!$C$7="必須採計",Q1568&gt;0,IF('114成績輸入與落點儀表板'!$C$7="不可採計",Q1568=0,TRUE)),IF('114成績輸入與落點儀表板'!$C$8="必須採計",R1568&gt;0,IF('114成績輸入與落點儀表板'!$C$8="不可採計",R1568=0,TRUE)),IF('114成績輸入與落點儀表板'!$C$9="必須採計",S1568&gt;0,IF('114成績輸入與落點儀表板'!$C$9="不可採計",S1568=0,TRUE)),IF('114成績輸入與落點儀表板'!$C$10="必須採計",T1568&gt;0,IF('114成績輸入與落點儀表板'!$C$10="不可採計",T1568=0,TRUE)),IF('114成績輸入與落點儀表板'!$C$11="必須採計",U1568&gt;0,IF('114成績輸入與落點儀表板'!$C$11="不可採計",U1568=0,TRUE)),IF('114成績輸入與落點儀表板'!$C$12="必須採計",V1568&gt;0,IF('114成績輸入與落點儀表板'!$C$12="不可採計",V1568=0,TRUE)),IF('114成績輸入與落點儀表板'!$C$13="必須採計",W1568&gt;0,IF('114成績輸入與落點儀表板'!$C$13="不可採計",W1568=0,TRUE)),IF('114成績輸入與落點儀表板'!$C$14="必須採計",X1568&gt;0,IF('114成績輸入與落點儀表板'!$C$14="不可採計",X1568=0,TRUE)),IF('114成績輸入與落點儀表板'!$C$15="必須採計",Y1568&gt;0,IF('114成績輸入與落點儀表板'!$C$15="不可採計",Y1568=0,TRUE)),IF('114成績輸入與落點儀表板'!$C$16="必須採計",Z1568&gt;0,IF('114成績輸入與落點儀表板'!$C$16="不可採計",Z1568=0,TRUE))),"✅ 符合","❌ 不符合")</f>
        <v>✅ 符合</v>
      </c>
      <c r="L1568" s="15">
        <v>2</v>
      </c>
      <c r="M1568" s="15">
        <v>0</v>
      </c>
      <c r="N1568" s="15">
        <v>0</v>
      </c>
      <c r="O1568" s="15">
        <v>0</v>
      </c>
      <c r="P1568" s="15">
        <v>0</v>
      </c>
      <c r="Q1568" s="15">
        <v>0</v>
      </c>
      <c r="R1568" s="15">
        <v>0</v>
      </c>
      <c r="S1568" s="15">
        <v>0</v>
      </c>
      <c r="T1568" s="15">
        <v>0</v>
      </c>
      <c r="U1568" s="15">
        <v>2</v>
      </c>
      <c r="V1568" s="15">
        <v>1.75</v>
      </c>
      <c r="W1568" s="15">
        <v>0</v>
      </c>
      <c r="X1568" s="15">
        <v>0</v>
      </c>
      <c r="Y1568" s="15">
        <v>0</v>
      </c>
      <c r="Z1568" s="15">
        <v>0</v>
      </c>
    </row>
    <row r="1569" spans="1:26" ht="15.75" customHeight="1" x14ac:dyDescent="0.3">
      <c r="A1569" s="2" t="s">
        <v>5569</v>
      </c>
      <c r="B1569" s="13" t="s">
        <v>3483</v>
      </c>
      <c r="C1569" s="13" t="s">
        <v>979</v>
      </c>
      <c r="D1569" s="12" t="s">
        <v>121</v>
      </c>
      <c r="E1569" s="13" t="s">
        <v>3040</v>
      </c>
      <c r="F1569" s="2">
        <v>0</v>
      </c>
      <c r="G1569" s="15"/>
      <c r="H1569" s="7">
        <f>L1569*'114成績輸入與落點儀表板'!$B$2+M1569*'114成績輸入與落點儀表板'!$B$3+N1569*'114成績輸入與落點儀表板'!$B$4+O1569*'114成績輸入與落點儀表板'!$B$5+P1569*'114成績輸入與落點儀表板'!$B$6+Q1569*'114成績輸入與落點儀表板'!$B$7+R1569*'114成績輸入與落點儀表板'!$B$8+S1569*'114成績輸入與落點儀表板'!$B$9+T1569*'114成績輸入與落點儀表板'!$B$10+U1569*'114成績輸入與落點儀表板'!$B$11+V1569*'114成績輸入與落點儀表板'!$B$12+W1569*'114成績輸入與落點儀表板'!$B$13+X1569*'114成績輸入與落點儀表板'!$B$14+Y1569*'114成績輸入與落點儀表板'!$B$15+Z1569*'114成績輸入與落點儀表板'!$B$16</f>
        <v>0</v>
      </c>
      <c r="I1569" s="8" t="str">
        <f t="shared" si="48"/>
        <v/>
      </c>
      <c r="J1569" s="2" t="str">
        <f t="shared" si="49"/>
        <v>無錄取資料</v>
      </c>
      <c r="K1569" s="17" t="str">
        <f>IF(AND(IF('114成績輸入與落點儀表板'!$C$2="必須採計",L1569&gt;0,IF('114成績輸入與落點儀表板'!$C$2="不可採計",L1569=0,TRUE)),IF('114成績輸入與落點儀表板'!$C$3="必須採計",M1569&gt;0,IF('114成績輸入與落點儀表板'!$C$3="不可採計",M1569=0,TRUE)),IF('114成績輸入與落點儀表板'!$C$4="必須採計",N1569&gt;0,IF('114成績輸入與落點儀表板'!$C$4="不可採計",N1569=0,TRUE)),IF('114成績輸入與落點儀表板'!$C$5="必須採計",O1569&gt;0,IF('114成績輸入與落點儀表板'!$C$5="不可採計",O1569=0,TRUE)),IF('114成績輸入與落點儀表板'!$C$6="必須採計",P1569&gt;0,IF('114成績輸入與落點儀表板'!$C$6="不可採計",P1569=0,TRUE)),IF('114成績輸入與落點儀表板'!$C$7="必須採計",Q1569&gt;0,IF('114成績輸入與落點儀表板'!$C$7="不可採計",Q1569=0,TRUE)),IF('114成績輸入與落點儀表板'!$C$8="必須採計",R1569&gt;0,IF('114成績輸入與落點儀表板'!$C$8="不可採計",R1569=0,TRUE)),IF('114成績輸入與落點儀表板'!$C$9="必須採計",S1569&gt;0,IF('114成績輸入與落點儀表板'!$C$9="不可採計",S1569=0,TRUE)),IF('114成績輸入與落點儀表板'!$C$10="必須採計",T1569&gt;0,IF('114成績輸入與落點儀表板'!$C$10="不可採計",T1569=0,TRUE)),IF('114成績輸入與落點儀表板'!$C$11="必須採計",U1569&gt;0,IF('114成績輸入與落點儀表板'!$C$11="不可採計",U1569=0,TRUE)),IF('114成績輸入與落點儀表板'!$C$12="必須採計",V1569&gt;0,IF('114成績輸入與落點儀表板'!$C$12="不可採計",V1569=0,TRUE)),IF('114成績輸入與落點儀表板'!$C$13="必須採計",W1569&gt;0,IF('114成績輸入與落點儀表板'!$C$13="不可採計",W1569=0,TRUE)),IF('114成績輸入與落點儀表板'!$C$14="必須採計",X1569&gt;0,IF('114成績輸入與落點儀表板'!$C$14="不可採計",X1569=0,TRUE)),IF('114成績輸入與落點儀表板'!$C$15="必須採計",Y1569&gt;0,IF('114成績輸入與落點儀表板'!$C$15="不可採計",Y1569=0,TRUE)),IF('114成績輸入與落點儀表板'!$C$16="必須採計",Z1569&gt;0,IF('114成績輸入與落點儀表板'!$C$16="不可採計",Z1569=0,TRUE))),"✅ 符合","❌ 不符合")</f>
        <v>✅ 符合</v>
      </c>
      <c r="L1569" s="15">
        <v>2</v>
      </c>
      <c r="M1569" s="15">
        <v>0</v>
      </c>
      <c r="N1569" s="15">
        <v>0</v>
      </c>
      <c r="O1569" s="15">
        <v>0</v>
      </c>
      <c r="P1569" s="15">
        <v>0</v>
      </c>
      <c r="Q1569" s="15">
        <v>0</v>
      </c>
      <c r="R1569" s="15">
        <v>0</v>
      </c>
      <c r="S1569" s="15">
        <v>0</v>
      </c>
      <c r="T1569" s="15">
        <v>0</v>
      </c>
      <c r="U1569" s="15">
        <v>0</v>
      </c>
      <c r="V1569" s="15">
        <v>0</v>
      </c>
      <c r="W1569" s="15">
        <v>1.75</v>
      </c>
      <c r="X1569" s="15">
        <v>2</v>
      </c>
      <c r="Y1569" s="15">
        <v>0</v>
      </c>
      <c r="Z1569" s="15">
        <v>0</v>
      </c>
    </row>
    <row r="1570" spans="1:26" ht="15.75" customHeight="1" x14ac:dyDescent="0.3">
      <c r="A1570" s="2" t="s">
        <v>4786</v>
      </c>
      <c r="B1570" s="13" t="s">
        <v>3494</v>
      </c>
      <c r="C1570" s="13" t="s">
        <v>5583</v>
      </c>
      <c r="D1570" s="12" t="s">
        <v>121</v>
      </c>
      <c r="E1570" s="13" t="s">
        <v>2188</v>
      </c>
      <c r="F1570" s="2">
        <v>1</v>
      </c>
      <c r="G1570" s="15">
        <v>91</v>
      </c>
      <c r="H1570" s="7">
        <f>L1570*'114成績輸入與落點儀表板'!$B$2+M1570*'114成績輸入與落點儀表板'!$B$3+N1570*'114成績輸入與落點儀表板'!$B$4+O1570*'114成績輸入與落點儀表板'!$B$5+P1570*'114成績輸入與落點儀表板'!$B$6+Q1570*'114成績輸入與落點儀表板'!$B$7+R1570*'114成績輸入與落點儀表板'!$B$8+S1570*'114成績輸入與落點儀表板'!$B$9+T1570*'114成績輸入與落點儀表板'!$B$10+U1570*'114成績輸入與落點儀表板'!$B$11+V1570*'114成績輸入與落點儀表板'!$B$12+W1570*'114成績輸入與落點儀表板'!$B$13+X1570*'114成績輸入與落點儀表板'!$B$14+Y1570*'114成績輸入與落點儀表板'!$B$15+Z1570*'114成績輸入與落點儀表板'!$B$16</f>
        <v>0</v>
      </c>
      <c r="I1570" s="8">
        <f t="shared" si="48"/>
        <v>-91</v>
      </c>
      <c r="J1570" s="2" t="str">
        <f t="shared" si="49"/>
        <v>FAIL</v>
      </c>
      <c r="K1570" s="17" t="str">
        <f>IF(AND(IF('114成績輸入與落點儀表板'!$C$2="必須採計",L1570&gt;0,IF('114成績輸入與落點儀表板'!$C$2="不可採計",L1570=0,TRUE)),IF('114成績輸入與落點儀表板'!$C$3="必須採計",M1570&gt;0,IF('114成績輸入與落點儀表板'!$C$3="不可採計",M1570=0,TRUE)),IF('114成績輸入與落點儀表板'!$C$4="必須採計",N1570&gt;0,IF('114成績輸入與落點儀表板'!$C$4="不可採計",N1570=0,TRUE)),IF('114成績輸入與落點儀表板'!$C$5="必須採計",O1570&gt;0,IF('114成績輸入與落點儀表板'!$C$5="不可採計",O1570=0,TRUE)),IF('114成績輸入與落點儀表板'!$C$6="必須採計",P1570&gt;0,IF('114成績輸入與落點儀表板'!$C$6="不可採計",P1570=0,TRUE)),IF('114成績輸入與落點儀表板'!$C$7="必須採計",Q1570&gt;0,IF('114成績輸入與落點儀表板'!$C$7="不可採計",Q1570=0,TRUE)),IF('114成績輸入與落點儀表板'!$C$8="必須採計",R1570&gt;0,IF('114成績輸入與落點儀表板'!$C$8="不可採計",R1570=0,TRUE)),IF('114成績輸入與落點儀表板'!$C$9="必須採計",S1570&gt;0,IF('114成績輸入與落點儀表板'!$C$9="不可採計",S1570=0,TRUE)),IF('114成績輸入與落點儀表板'!$C$10="必須採計",T1570&gt;0,IF('114成績輸入與落點儀表板'!$C$10="不可採計",T1570=0,TRUE)),IF('114成績輸入與落點儀表板'!$C$11="必須採計",U1570&gt;0,IF('114成績輸入與落點儀表板'!$C$11="不可採計",U1570=0,TRUE)),IF('114成績輸入與落點儀表板'!$C$12="必須採計",V1570&gt;0,IF('114成績輸入與落點儀表板'!$C$12="不可採計",V1570=0,TRUE)),IF('114成績輸入與落點儀表板'!$C$13="必須採計",W1570&gt;0,IF('114成績輸入與落點儀表板'!$C$13="不可採計",W1570=0,TRUE)),IF('114成績輸入與落點儀表板'!$C$14="必須採計",X1570&gt;0,IF('114成績輸入與落點儀表板'!$C$14="不可採計",X1570=0,TRUE)),IF('114成績輸入與落點儀表板'!$C$15="必須採計",Y1570&gt;0,IF('114成績輸入與落點儀表板'!$C$15="不可採計",Y1570=0,TRUE)),IF('114成績輸入與落點儀表板'!$C$16="必須採計",Z1570&gt;0,IF('114成績輸入與落點儀表板'!$C$16="不可採計",Z1570=0,TRUE))),"✅ 符合","❌ 不符合")</f>
        <v>✅ 符合</v>
      </c>
      <c r="L1570" s="15">
        <v>2</v>
      </c>
      <c r="M1570" s="15">
        <v>2</v>
      </c>
      <c r="N1570" s="15">
        <v>0</v>
      </c>
      <c r="O1570" s="15">
        <v>0</v>
      </c>
      <c r="P1570" s="15">
        <v>0</v>
      </c>
      <c r="Q1570" s="15">
        <v>0</v>
      </c>
      <c r="R1570" s="15">
        <v>0</v>
      </c>
      <c r="S1570" s="15">
        <v>0</v>
      </c>
      <c r="T1570" s="15">
        <v>0</v>
      </c>
      <c r="U1570" s="15">
        <v>1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</row>
    <row r="1571" spans="1:26" ht="15.75" customHeight="1" x14ac:dyDescent="0.3">
      <c r="A1571" s="2" t="s">
        <v>3584</v>
      </c>
      <c r="B1571" s="13" t="s">
        <v>3494</v>
      </c>
      <c r="C1571" s="13" t="s">
        <v>352</v>
      </c>
      <c r="D1571" s="12" t="s">
        <v>121</v>
      </c>
      <c r="E1571" s="13" t="s">
        <v>3495</v>
      </c>
      <c r="F1571" s="2">
        <v>1</v>
      </c>
      <c r="G1571" s="15">
        <v>108.5</v>
      </c>
      <c r="H1571" s="7">
        <f>L1571*'114成績輸入與落點儀表板'!$B$2+M1571*'114成績輸入與落點儀表板'!$B$3+N1571*'114成績輸入與落點儀表板'!$B$4+O1571*'114成績輸入與落點儀表板'!$B$5+P1571*'114成績輸入與落點儀表板'!$B$6+Q1571*'114成績輸入與落點儀表板'!$B$7+R1571*'114成績輸入與落點儀表板'!$B$8+S1571*'114成績輸入與落點儀表板'!$B$9+T1571*'114成績輸入與落點儀表板'!$B$10+U1571*'114成績輸入與落點儀表板'!$B$11+V1571*'114成績輸入與落點儀表板'!$B$12+W1571*'114成績輸入與落點儀表板'!$B$13+X1571*'114成績輸入與落點儀表板'!$B$14+Y1571*'114成績輸入與落點儀表板'!$B$15+Z1571*'114成績輸入與落點儀表板'!$B$16</f>
        <v>0</v>
      </c>
      <c r="I1571" s="8">
        <f t="shared" si="48"/>
        <v>-108.5</v>
      </c>
      <c r="J1571" s="2" t="str">
        <f t="shared" si="49"/>
        <v>FAIL</v>
      </c>
      <c r="K1571" s="17" t="str">
        <f>IF(AND(IF('114成績輸入與落點儀表板'!$C$2="必須採計",L1571&gt;0,IF('114成績輸入與落點儀表板'!$C$2="不可採計",L1571=0,TRUE)),IF('114成績輸入與落點儀表板'!$C$3="必須採計",M1571&gt;0,IF('114成績輸入與落點儀表板'!$C$3="不可採計",M1571=0,TRUE)),IF('114成績輸入與落點儀表板'!$C$4="必須採計",N1571&gt;0,IF('114成績輸入與落點儀表板'!$C$4="不可採計",N1571=0,TRUE)),IF('114成績輸入與落點儀表板'!$C$5="必須採計",O1571&gt;0,IF('114成績輸入與落點儀表板'!$C$5="不可採計",O1571=0,TRUE)),IF('114成績輸入與落點儀表板'!$C$6="必須採計",P1571&gt;0,IF('114成績輸入與落點儀表板'!$C$6="不可採計",P1571=0,TRUE)),IF('114成績輸入與落點儀表板'!$C$7="必須採計",Q1571&gt;0,IF('114成績輸入與落點儀表板'!$C$7="不可採計",Q1571=0,TRUE)),IF('114成績輸入與落點儀表板'!$C$8="必須採計",R1571&gt;0,IF('114成績輸入與落點儀表板'!$C$8="不可採計",R1571=0,TRUE)),IF('114成績輸入與落點儀表板'!$C$9="必須採計",S1571&gt;0,IF('114成績輸入與落點儀表板'!$C$9="不可採計",S1571=0,TRUE)),IF('114成績輸入與落點儀表板'!$C$10="必須採計",T1571&gt;0,IF('114成績輸入與落點儀表板'!$C$10="不可採計",T1571=0,TRUE)),IF('114成績輸入與落點儀表板'!$C$11="必須採計",U1571&gt;0,IF('114成績輸入與落點儀表板'!$C$11="不可採計",U1571=0,TRUE)),IF('114成績輸入與落點儀表板'!$C$12="必須採計",V1571&gt;0,IF('114成績輸入與落點儀表板'!$C$12="不可採計",V1571=0,TRUE)),IF('114成績輸入與落點儀表板'!$C$13="必須採計",W1571&gt;0,IF('114成績輸入與落點儀表板'!$C$13="不可採計",W1571=0,TRUE)),IF('114成績輸入與落點儀表板'!$C$14="必須採計",X1571&gt;0,IF('114成績輸入與落點儀表板'!$C$14="不可採計",X1571=0,TRUE)),IF('114成績輸入與落點儀表板'!$C$15="必須採計",Y1571&gt;0,IF('114成績輸入與落點儀表板'!$C$15="不可採計",Y1571=0,TRUE)),IF('114成績輸入與落點儀表板'!$C$16="必須採計",Z1571&gt;0,IF('114成績輸入與落點儀表板'!$C$16="不可採計",Z1571=0,TRUE))),"✅ 符合","❌ 不符合")</f>
        <v>✅ 符合</v>
      </c>
      <c r="L1571" s="15">
        <v>1.5</v>
      </c>
      <c r="M1571" s="15">
        <v>1</v>
      </c>
      <c r="N1571" s="15">
        <v>0</v>
      </c>
      <c r="O1571" s="15">
        <v>0</v>
      </c>
      <c r="P1571" s="15">
        <v>0</v>
      </c>
      <c r="Q1571" s="15">
        <v>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1.75</v>
      </c>
      <c r="X1571" s="15">
        <v>1.5</v>
      </c>
      <c r="Y1571" s="15">
        <v>0</v>
      </c>
      <c r="Z1571" s="15">
        <v>0</v>
      </c>
    </row>
    <row r="1572" spans="1:26" ht="15.75" customHeight="1" x14ac:dyDescent="0.3">
      <c r="A1572" s="2" t="s">
        <v>3586</v>
      </c>
      <c r="B1572" s="13" t="s">
        <v>3494</v>
      </c>
      <c r="C1572" s="13" t="s">
        <v>6019</v>
      </c>
      <c r="D1572" s="12" t="s">
        <v>73</v>
      </c>
      <c r="E1572" s="13" t="s">
        <v>4785</v>
      </c>
      <c r="F1572" s="2">
        <v>3</v>
      </c>
      <c r="G1572" s="15">
        <v>96.5</v>
      </c>
      <c r="H1572" s="7">
        <f>L1572*'114成績輸入與落點儀表板'!$B$2+M1572*'114成績輸入與落點儀表板'!$B$3+N1572*'114成績輸入與落點儀表板'!$B$4+O1572*'114成績輸入與落點儀表板'!$B$5+P1572*'114成績輸入與落點儀表板'!$B$6+Q1572*'114成績輸入與落點儀表板'!$B$7+R1572*'114成績輸入與落點儀表板'!$B$8+S1572*'114成績輸入與落點儀表板'!$B$9+T1572*'114成績輸入與落點儀表板'!$B$10+U1572*'114成績輸入與落點儀表板'!$B$11+V1572*'114成績輸入與落點儀表板'!$B$12+W1572*'114成績輸入與落點儀表板'!$B$13+X1572*'114成績輸入與落點儀表板'!$B$14+Y1572*'114成績輸入與落點儀表板'!$B$15+Z1572*'114成績輸入與落點儀表板'!$B$16</f>
        <v>0</v>
      </c>
      <c r="I1572" s="8">
        <f t="shared" si="48"/>
        <v>-96.5</v>
      </c>
      <c r="J1572" s="2" t="str">
        <f t="shared" si="49"/>
        <v>FAIL</v>
      </c>
      <c r="K1572" s="17" t="str">
        <f>IF(AND(IF('114成績輸入與落點儀表板'!$C$2="必須採計",L1572&gt;0,IF('114成績輸入與落點儀表板'!$C$2="不可採計",L1572=0,TRUE)),IF('114成績輸入與落點儀表板'!$C$3="必須採計",M1572&gt;0,IF('114成績輸入與落點儀表板'!$C$3="不可採計",M1572=0,TRUE)),IF('114成績輸入與落點儀表板'!$C$4="必須採計",N1572&gt;0,IF('114成績輸入與落點儀表板'!$C$4="不可採計",N1572=0,TRUE)),IF('114成績輸入與落點儀表板'!$C$5="必須採計",O1572&gt;0,IF('114成績輸入與落點儀表板'!$C$5="不可採計",O1572=0,TRUE)),IF('114成績輸入與落點儀表板'!$C$6="必須採計",P1572&gt;0,IF('114成績輸入與落點儀表板'!$C$6="不可採計",P1572=0,TRUE)),IF('114成績輸入與落點儀表板'!$C$7="必須採計",Q1572&gt;0,IF('114成績輸入與落點儀表板'!$C$7="不可採計",Q1572=0,TRUE)),IF('114成績輸入與落點儀表板'!$C$8="必須採計",R1572&gt;0,IF('114成績輸入與落點儀表板'!$C$8="不可採計",R1572=0,TRUE)),IF('114成績輸入與落點儀表板'!$C$9="必須採計",S1572&gt;0,IF('114成績輸入與落點儀表板'!$C$9="不可採計",S1572=0,TRUE)),IF('114成績輸入與落點儀表板'!$C$10="必須採計",T1572&gt;0,IF('114成績輸入與落點儀表板'!$C$10="不可採計",T1572=0,TRUE)),IF('114成績輸入與落點儀表板'!$C$11="必須採計",U1572&gt;0,IF('114成績輸入與落點儀表板'!$C$11="不可採計",U1572=0,TRUE)),IF('114成績輸入與落點儀表板'!$C$12="必須採計",V1572&gt;0,IF('114成績輸入與落點儀表板'!$C$12="不可採計",V1572=0,TRUE)),IF('114成績輸入與落點儀表板'!$C$13="必須採計",W1572&gt;0,IF('114成績輸入與落點儀表板'!$C$13="不可採計",W1572=0,TRUE)),IF('114成績輸入與落點儀表板'!$C$14="必須採計",X1572&gt;0,IF('114成績輸入與落點儀表板'!$C$14="不可採計",X1572=0,TRUE)),IF('114成績輸入與落點儀表板'!$C$15="必須採計",Y1572&gt;0,IF('114成績輸入與落點儀表板'!$C$15="不可採計",Y1572=0,TRUE)),IF('114成績輸入與落點儀表板'!$C$16="必須採計",Z1572&gt;0,IF('114成績輸入與落點儀表板'!$C$16="不可採計",Z1572=0,TRUE))),"✅ 符合","❌ 不符合")</f>
        <v>✅ 符合</v>
      </c>
      <c r="L1572" s="15">
        <v>1.5</v>
      </c>
      <c r="M1572" s="15">
        <v>0</v>
      </c>
      <c r="N1572" s="15">
        <v>0</v>
      </c>
      <c r="O1572" s="15">
        <v>0</v>
      </c>
      <c r="P1572" s="15">
        <v>0</v>
      </c>
      <c r="Q1572" s="15">
        <v>0</v>
      </c>
      <c r="R1572" s="15">
        <v>0</v>
      </c>
      <c r="S1572" s="15">
        <v>0</v>
      </c>
      <c r="T1572" s="15">
        <v>0</v>
      </c>
      <c r="U1572" s="15">
        <v>0</v>
      </c>
      <c r="V1572" s="15">
        <v>2</v>
      </c>
      <c r="W1572" s="15">
        <v>0</v>
      </c>
      <c r="X1572" s="15">
        <v>1</v>
      </c>
      <c r="Y1572" s="15">
        <v>0</v>
      </c>
      <c r="Z1572" s="15">
        <v>0</v>
      </c>
    </row>
    <row r="1573" spans="1:26" ht="15.75" customHeight="1" x14ac:dyDescent="0.3">
      <c r="A1573" s="2" t="s">
        <v>3587</v>
      </c>
      <c r="B1573" s="13" t="s">
        <v>3494</v>
      </c>
      <c r="C1573" s="13" t="s">
        <v>4784</v>
      </c>
      <c r="D1573" s="12" t="s">
        <v>73</v>
      </c>
      <c r="E1573" s="13" t="s">
        <v>4783</v>
      </c>
      <c r="F1573" s="2">
        <v>0</v>
      </c>
      <c r="G1573" s="15"/>
      <c r="H1573" s="7">
        <f>L1573*'114成績輸入與落點儀表板'!$B$2+M1573*'114成績輸入與落點儀表板'!$B$3+N1573*'114成績輸入與落點儀表板'!$B$4+O1573*'114成績輸入與落點儀表板'!$B$5+P1573*'114成績輸入與落點儀表板'!$B$6+Q1573*'114成績輸入與落點儀表板'!$B$7+R1573*'114成績輸入與落點儀表板'!$B$8+S1573*'114成績輸入與落點儀表板'!$B$9+T1573*'114成績輸入與落點儀表板'!$B$10+U1573*'114成績輸入與落點儀表板'!$B$11+V1573*'114成績輸入與落點儀表板'!$B$12+W1573*'114成績輸入與落點儀表板'!$B$13+X1573*'114成績輸入與落點儀表板'!$B$14+Y1573*'114成績輸入與落點儀表板'!$B$15+Z1573*'114成績輸入與落點儀表板'!$B$16</f>
        <v>0</v>
      </c>
      <c r="I1573" s="8" t="str">
        <f t="shared" si="48"/>
        <v/>
      </c>
      <c r="J1573" s="2" t="str">
        <f t="shared" si="49"/>
        <v>無錄取資料</v>
      </c>
      <c r="K1573" s="17" t="str">
        <f>IF(AND(IF('114成績輸入與落點儀表板'!$C$2="必須採計",L1573&gt;0,IF('114成績輸入與落點儀表板'!$C$2="不可採計",L1573=0,TRUE)),IF('114成績輸入與落點儀表板'!$C$3="必須採計",M1573&gt;0,IF('114成績輸入與落點儀表板'!$C$3="不可採計",M1573=0,TRUE)),IF('114成績輸入與落點儀表板'!$C$4="必須採計",N1573&gt;0,IF('114成績輸入與落點儀表板'!$C$4="不可採計",N1573=0,TRUE)),IF('114成績輸入與落點儀表板'!$C$5="必須採計",O1573&gt;0,IF('114成績輸入與落點儀表板'!$C$5="不可採計",O1573=0,TRUE)),IF('114成績輸入與落點儀表板'!$C$6="必須採計",P1573&gt;0,IF('114成績輸入與落點儀表板'!$C$6="不可採計",P1573=0,TRUE)),IF('114成績輸入與落點儀表板'!$C$7="必須採計",Q1573&gt;0,IF('114成績輸入與落點儀表板'!$C$7="不可採計",Q1573=0,TRUE)),IF('114成績輸入與落點儀表板'!$C$8="必須採計",R1573&gt;0,IF('114成績輸入與落點儀表板'!$C$8="不可採計",R1573=0,TRUE)),IF('114成績輸入與落點儀表板'!$C$9="必須採計",S1573&gt;0,IF('114成績輸入與落點儀表板'!$C$9="不可採計",S1573=0,TRUE)),IF('114成績輸入與落點儀表板'!$C$10="必須採計",T1573&gt;0,IF('114成績輸入與落點儀表板'!$C$10="不可採計",T1573=0,TRUE)),IF('114成績輸入與落點儀表板'!$C$11="必須採計",U1573&gt;0,IF('114成績輸入與落點儀表板'!$C$11="不可採計",U1573=0,TRUE)),IF('114成績輸入與落點儀表板'!$C$12="必須採計",V1573&gt;0,IF('114成績輸入與落點儀表板'!$C$12="不可採計",V1573=0,TRUE)),IF('114成績輸入與落點儀表板'!$C$13="必須採計",W1573&gt;0,IF('114成績輸入與落點儀表板'!$C$13="不可採計",W1573=0,TRUE)),IF('114成績輸入與落點儀表板'!$C$14="必須採計",X1573&gt;0,IF('114成績輸入與落點儀表板'!$C$14="不可採計",X1573=0,TRUE)),IF('114成績輸入與落點儀表板'!$C$15="必須採計",Y1573&gt;0,IF('114成績輸入與落點儀表板'!$C$15="不可採計",Y1573=0,TRUE)),IF('114成績輸入與落點儀表板'!$C$16="必須採計",Z1573&gt;0,IF('114成績輸入與落點儀表板'!$C$16="不可採計",Z1573=0,TRUE))),"✅ 符合","❌ 不符合")</f>
        <v>✅ 符合</v>
      </c>
      <c r="L1573" s="15">
        <v>1.5</v>
      </c>
      <c r="M1573" s="15">
        <v>0</v>
      </c>
      <c r="N1573" s="15">
        <v>0</v>
      </c>
      <c r="O1573" s="15">
        <v>0</v>
      </c>
      <c r="P1573" s="15">
        <v>0</v>
      </c>
      <c r="Q1573" s="15">
        <v>0</v>
      </c>
      <c r="R1573" s="15">
        <v>0</v>
      </c>
      <c r="S1573" s="15">
        <v>0</v>
      </c>
      <c r="T1573" s="15">
        <v>0</v>
      </c>
      <c r="U1573" s="15">
        <v>2</v>
      </c>
      <c r="V1573" s="15">
        <v>0</v>
      </c>
      <c r="W1573" s="15">
        <v>0</v>
      </c>
      <c r="X1573" s="15">
        <v>1</v>
      </c>
      <c r="Y1573" s="15">
        <v>0</v>
      </c>
      <c r="Z1573" s="15">
        <v>0</v>
      </c>
    </row>
    <row r="1574" spans="1:26" ht="15.75" customHeight="1" x14ac:dyDescent="0.3">
      <c r="A1574" s="2" t="s">
        <v>3590</v>
      </c>
      <c r="B1574" s="6" t="s">
        <v>3494</v>
      </c>
      <c r="C1574" s="6" t="s">
        <v>400</v>
      </c>
      <c r="D1574" s="12" t="s">
        <v>113</v>
      </c>
      <c r="E1574" s="13" t="s">
        <v>3498</v>
      </c>
      <c r="F1574" s="2">
        <v>14</v>
      </c>
      <c r="G1574" s="15">
        <v>116.5</v>
      </c>
      <c r="H1574" s="7">
        <f>L1574*'114成績輸入與落點儀表板'!$B$2+M1574*'114成績輸入與落點儀表板'!$B$3+N1574*'114成績輸入與落點儀表板'!$B$4+O1574*'114成績輸入與落點儀表板'!$B$5+P1574*'114成績輸入與落點儀表板'!$B$6+Q1574*'114成績輸入與落點儀表板'!$B$7+R1574*'114成績輸入與落點儀表板'!$B$8+S1574*'114成績輸入與落點儀表板'!$B$9+T1574*'114成績輸入與落點儀表板'!$B$10+U1574*'114成績輸入與落點儀表板'!$B$11+V1574*'114成績輸入與落點儀表板'!$B$12+W1574*'114成績輸入與落點儀表板'!$B$13+X1574*'114成績輸入與落點儀表板'!$B$14+Y1574*'114成績輸入與落點儀表板'!$B$15+Z1574*'114成績輸入與落點儀表板'!$B$16</f>
        <v>0</v>
      </c>
      <c r="I1574" s="8">
        <f t="shared" si="48"/>
        <v>-116.5</v>
      </c>
      <c r="J1574" s="2" t="str">
        <f t="shared" si="49"/>
        <v>FAIL</v>
      </c>
      <c r="K1574" s="17" t="str">
        <f>IF(AND(IF('114成績輸入與落點儀表板'!$C$2="必須採計",L1574&gt;0,IF('114成績輸入與落點儀表板'!$C$2="不可採計",L1574=0,TRUE)),IF('114成績輸入與落點儀表板'!$C$3="必須採計",M1574&gt;0,IF('114成績輸入與落點儀表板'!$C$3="不可採計",M1574=0,TRUE)),IF('114成績輸入與落點儀表板'!$C$4="必須採計",N1574&gt;0,IF('114成績輸入與落點儀表板'!$C$4="不可採計",N1574=0,TRUE)),IF('114成績輸入與落點儀表板'!$C$5="必須採計",O1574&gt;0,IF('114成績輸入與落點儀表板'!$C$5="不可採計",O1574=0,TRUE)),IF('114成績輸入與落點儀表板'!$C$6="必須採計",P1574&gt;0,IF('114成績輸入與落點儀表板'!$C$6="不可採計",P1574=0,TRUE)),IF('114成績輸入與落點儀表板'!$C$7="必須採計",Q1574&gt;0,IF('114成績輸入與落點儀表板'!$C$7="不可採計",Q1574=0,TRUE)),IF('114成績輸入與落點儀表板'!$C$8="必須採計",R1574&gt;0,IF('114成績輸入與落點儀表板'!$C$8="不可採計",R1574=0,TRUE)),IF('114成績輸入與落點儀表板'!$C$9="必須採計",S1574&gt;0,IF('114成績輸入與落點儀表板'!$C$9="不可採計",S1574=0,TRUE)),IF('114成績輸入與落點儀表板'!$C$10="必須採計",T1574&gt;0,IF('114成績輸入與落點儀表板'!$C$10="不可採計",T1574=0,TRUE)),IF('114成績輸入與落點儀表板'!$C$11="必須採計",U1574&gt;0,IF('114成績輸入與落點儀表板'!$C$11="不可採計",U1574=0,TRUE)),IF('114成績輸入與落點儀表板'!$C$12="必須採計",V1574&gt;0,IF('114成績輸入與落點儀表板'!$C$12="不可採計",V1574=0,TRUE)),IF('114成績輸入與落點儀表板'!$C$13="必須採計",W1574&gt;0,IF('114成績輸入與落點儀表板'!$C$13="不可採計",W1574=0,TRUE)),IF('114成績輸入與落點儀表板'!$C$14="必須採計",X1574&gt;0,IF('114成績輸入與落點儀表板'!$C$14="不可採計",X1574=0,TRUE)),IF('114成績輸入與落點儀表板'!$C$15="必須採計",Y1574&gt;0,IF('114成績輸入與落點儀表板'!$C$15="不可採計",Y1574=0,TRUE)),IF('114成績輸入與落點儀表板'!$C$16="必須採計",Z1574&gt;0,IF('114成績輸入與落點儀表板'!$C$16="不可採計",Z1574=0,TRUE))),"✅ 符合","❌ 不符合")</f>
        <v>✅ 符合</v>
      </c>
      <c r="L1574" s="15">
        <v>2</v>
      </c>
      <c r="M1574" s="15">
        <v>0</v>
      </c>
      <c r="N1574" s="15">
        <v>0</v>
      </c>
      <c r="O1574" s="15">
        <v>0</v>
      </c>
      <c r="P1574" s="15">
        <v>0</v>
      </c>
      <c r="Q1574" s="15">
        <v>0</v>
      </c>
      <c r="R1574" s="15">
        <v>0</v>
      </c>
      <c r="S1574" s="15">
        <v>0</v>
      </c>
      <c r="T1574" s="15">
        <v>0</v>
      </c>
      <c r="U1574" s="15">
        <v>1.5</v>
      </c>
      <c r="V1574" s="15">
        <v>0</v>
      </c>
      <c r="W1574" s="15">
        <v>2</v>
      </c>
      <c r="X1574" s="15">
        <v>0</v>
      </c>
      <c r="Y1574" s="15">
        <v>0</v>
      </c>
      <c r="Z1574" s="15">
        <v>0</v>
      </c>
    </row>
    <row r="1575" spans="1:26" ht="15.75" customHeight="1" x14ac:dyDescent="0.3">
      <c r="A1575" s="2" t="s">
        <v>3592</v>
      </c>
      <c r="B1575" s="13" t="s">
        <v>3494</v>
      </c>
      <c r="C1575" s="13" t="s">
        <v>3270</v>
      </c>
      <c r="D1575" s="12" t="s">
        <v>121</v>
      </c>
      <c r="E1575" s="13" t="s">
        <v>6020</v>
      </c>
      <c r="F1575" s="2">
        <v>3</v>
      </c>
      <c r="G1575" s="15">
        <v>185</v>
      </c>
      <c r="H1575" s="7">
        <f>L1575*'114成績輸入與落點儀表板'!$B$2+M1575*'114成績輸入與落點儀表板'!$B$3+N1575*'114成績輸入與落點儀表板'!$B$4+O1575*'114成績輸入與落點儀表板'!$B$5+P1575*'114成績輸入與落點儀表板'!$B$6+Q1575*'114成績輸入與落點儀表板'!$B$7+R1575*'114成績輸入與落點儀表板'!$B$8+S1575*'114成績輸入與落點儀表板'!$B$9+T1575*'114成績輸入與落點儀表板'!$B$10+U1575*'114成績輸入與落點儀表板'!$B$11+V1575*'114成績輸入與落點儀表板'!$B$12+W1575*'114成績輸入與落點儀表板'!$B$13+X1575*'114成績輸入與落點儀表板'!$B$14+Y1575*'114成績輸入與落點儀表板'!$B$15+Z1575*'114成績輸入與落點儀表板'!$B$16</f>
        <v>0</v>
      </c>
      <c r="I1575" s="8">
        <f t="shared" si="48"/>
        <v>-185</v>
      </c>
      <c r="J1575" s="2" t="str">
        <f t="shared" si="49"/>
        <v>FAIL</v>
      </c>
      <c r="K1575" s="17" t="str">
        <f>IF(AND(IF('114成績輸入與落點儀表板'!$C$2="必須採計",L1575&gt;0,IF('114成績輸入與落點儀表板'!$C$2="不可採計",L1575=0,TRUE)),IF('114成績輸入與落點儀表板'!$C$3="必須採計",M1575&gt;0,IF('114成績輸入與落點儀表板'!$C$3="不可採計",M1575=0,TRUE)),IF('114成績輸入與落點儀表板'!$C$4="必須採計",N1575&gt;0,IF('114成績輸入與落點儀表板'!$C$4="不可採計",N1575=0,TRUE)),IF('114成績輸入與落點儀表板'!$C$5="必須採計",O1575&gt;0,IF('114成績輸入與落點儀表板'!$C$5="不可採計",O1575=0,TRUE)),IF('114成績輸入與落點儀表板'!$C$6="必須採計",P1575&gt;0,IF('114成績輸入與落點儀表板'!$C$6="不可採計",P1575=0,TRUE)),IF('114成績輸入與落點儀表板'!$C$7="必須採計",Q1575&gt;0,IF('114成績輸入與落點儀表板'!$C$7="不可採計",Q1575=0,TRUE)),IF('114成績輸入與落點儀表板'!$C$8="必須採計",R1575&gt;0,IF('114成績輸入與落點儀表板'!$C$8="不可採計",R1575=0,TRUE)),IF('114成績輸入與落點儀表板'!$C$9="必須採計",S1575&gt;0,IF('114成績輸入與落點儀表板'!$C$9="不可採計",S1575=0,TRUE)),IF('114成績輸入與落點儀表板'!$C$10="必須採計",T1575&gt;0,IF('114成績輸入與落點儀表板'!$C$10="不可採計",T1575=0,TRUE)),IF('114成績輸入與落點儀表板'!$C$11="必須採計",U1575&gt;0,IF('114成績輸入與落點儀表板'!$C$11="不可採計",U1575=0,TRUE)),IF('114成績輸入與落點儀表板'!$C$12="必須採計",V1575&gt;0,IF('114成績輸入與落點儀表板'!$C$12="不可採計",V1575=0,TRUE)),IF('114成績輸入與落點儀表板'!$C$13="必須採計",W1575&gt;0,IF('114成績輸入與落點儀表板'!$C$13="不可採計",W1575=0,TRUE)),IF('114成績輸入與落點儀表板'!$C$14="必須採計",X1575&gt;0,IF('114成績輸入與落點儀表板'!$C$14="不可採計",X1575=0,TRUE)),IF('114成績輸入與落點儀表板'!$C$15="必須採計",Y1575&gt;0,IF('114成績輸入與落點儀表板'!$C$15="不可採計",Y1575=0,TRUE)),IF('114成績輸入與落點儀表板'!$C$16="必須採計",Z1575&gt;0,IF('114成績輸入與落點儀表板'!$C$16="不可採計",Z1575=0,TRUE))),"✅ 符合","❌ 不符合")</f>
        <v>✅ 符合</v>
      </c>
      <c r="L1575" s="15">
        <v>2</v>
      </c>
      <c r="M1575" s="15">
        <v>1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2</v>
      </c>
      <c r="V1575" s="15">
        <v>2</v>
      </c>
      <c r="W1575" s="15">
        <v>0</v>
      </c>
      <c r="X1575" s="15">
        <v>0</v>
      </c>
      <c r="Y1575" s="15">
        <v>0</v>
      </c>
      <c r="Z1575" s="15">
        <v>0</v>
      </c>
    </row>
    <row r="1576" spans="1:26" ht="15.75" customHeight="1" x14ac:dyDescent="0.3">
      <c r="A1576" s="2" t="s">
        <v>3594</v>
      </c>
      <c r="B1576" s="13" t="s">
        <v>3494</v>
      </c>
      <c r="C1576" s="13" t="s">
        <v>223</v>
      </c>
      <c r="D1576" s="12" t="s">
        <v>121</v>
      </c>
      <c r="E1576" s="13" t="s">
        <v>3503</v>
      </c>
      <c r="F1576" s="2">
        <v>2</v>
      </c>
      <c r="G1576" s="15">
        <v>116</v>
      </c>
      <c r="H1576" s="7">
        <f>L1576*'114成績輸入與落點儀表板'!$B$2+M1576*'114成績輸入與落點儀表板'!$B$3+N1576*'114成績輸入與落點儀表板'!$B$4+O1576*'114成績輸入與落點儀表板'!$B$5+P1576*'114成績輸入與落點儀表板'!$B$6+Q1576*'114成績輸入與落點儀表板'!$B$7+R1576*'114成績輸入與落點儀表板'!$B$8+S1576*'114成績輸入與落點儀表板'!$B$9+T1576*'114成績輸入與落點儀表板'!$B$10+U1576*'114成績輸入與落點儀表板'!$B$11+V1576*'114成績輸入與落點儀表板'!$B$12+W1576*'114成績輸入與落點儀表板'!$B$13+X1576*'114成績輸入與落點儀表板'!$B$14+Y1576*'114成績輸入與落點儀表板'!$B$15+Z1576*'114成績輸入與落點儀表板'!$B$16</f>
        <v>0</v>
      </c>
      <c r="I1576" s="8">
        <f t="shared" si="48"/>
        <v>-116</v>
      </c>
      <c r="J1576" s="2" t="str">
        <f t="shared" si="49"/>
        <v>FAIL</v>
      </c>
      <c r="K1576" s="17" t="str">
        <f>IF(AND(IF('114成績輸入與落點儀表板'!$C$2="必須採計",L1576&gt;0,IF('114成績輸入與落點儀表板'!$C$2="不可採計",L1576=0,TRUE)),IF('114成績輸入與落點儀表板'!$C$3="必須採計",M1576&gt;0,IF('114成績輸入與落點儀表板'!$C$3="不可採計",M1576=0,TRUE)),IF('114成績輸入與落點儀表板'!$C$4="必須採計",N1576&gt;0,IF('114成績輸入與落點儀表板'!$C$4="不可採計",N1576=0,TRUE)),IF('114成績輸入與落點儀表板'!$C$5="必須採計",O1576&gt;0,IF('114成績輸入與落點儀表板'!$C$5="不可採計",O1576=0,TRUE)),IF('114成績輸入與落點儀表板'!$C$6="必須採計",P1576&gt;0,IF('114成績輸入與落點儀表板'!$C$6="不可採計",P1576=0,TRUE)),IF('114成績輸入與落點儀表板'!$C$7="必須採計",Q1576&gt;0,IF('114成績輸入與落點儀表板'!$C$7="不可採計",Q1576=0,TRUE)),IF('114成績輸入與落點儀表板'!$C$8="必須採計",R1576&gt;0,IF('114成績輸入與落點儀表板'!$C$8="不可採計",R1576=0,TRUE)),IF('114成績輸入與落點儀表板'!$C$9="必須採計",S1576&gt;0,IF('114成績輸入與落點儀表板'!$C$9="不可採計",S1576=0,TRUE)),IF('114成績輸入與落點儀表板'!$C$10="必須採計",T1576&gt;0,IF('114成績輸入與落點儀表板'!$C$10="不可採計",T1576=0,TRUE)),IF('114成績輸入與落點儀表板'!$C$11="必須採計",U1576&gt;0,IF('114成績輸入與落點儀表板'!$C$11="不可採計",U1576=0,TRUE)),IF('114成績輸入與落點儀表板'!$C$12="必須採計",V1576&gt;0,IF('114成績輸入與落點儀表板'!$C$12="不可採計",V1576=0,TRUE)),IF('114成績輸入與落點儀表板'!$C$13="必須採計",W1576&gt;0,IF('114成績輸入與落點儀表板'!$C$13="不可採計",W1576=0,TRUE)),IF('114成績輸入與落點儀表板'!$C$14="必須採計",X1576&gt;0,IF('114成績輸入與落點儀表板'!$C$14="不可採計",X1576=0,TRUE)),IF('114成績輸入與落點儀表板'!$C$15="必須採計",Y1576&gt;0,IF('114成績輸入與落點儀表板'!$C$15="不可採計",Y1576=0,TRUE)),IF('114成績輸入與落點儀表板'!$C$16="必須採計",Z1576&gt;0,IF('114成績輸入與落點儀表板'!$C$16="不可採計",Z1576=0,TRUE))),"✅ 符合","❌ 不符合")</f>
        <v>✅ 符合</v>
      </c>
      <c r="L1576" s="15">
        <v>1</v>
      </c>
      <c r="M1576" s="15">
        <v>0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0</v>
      </c>
      <c r="U1576" s="15">
        <v>2</v>
      </c>
      <c r="V1576" s="15">
        <v>0</v>
      </c>
      <c r="W1576" s="15">
        <v>0</v>
      </c>
      <c r="X1576" s="15">
        <v>2</v>
      </c>
      <c r="Y1576" s="15">
        <v>0</v>
      </c>
      <c r="Z1576" s="15">
        <v>0</v>
      </c>
    </row>
    <row r="1577" spans="1:26" ht="15.75" customHeight="1" x14ac:dyDescent="0.3">
      <c r="A1577" s="2" t="s">
        <v>3595</v>
      </c>
      <c r="B1577" s="13" t="s">
        <v>3494</v>
      </c>
      <c r="C1577" s="13" t="s">
        <v>4788</v>
      </c>
      <c r="D1577" s="12" t="s">
        <v>121</v>
      </c>
      <c r="E1577" s="13" t="s">
        <v>5131</v>
      </c>
      <c r="F1577" s="2">
        <v>3</v>
      </c>
      <c r="G1577" s="15">
        <v>102</v>
      </c>
      <c r="H1577" s="7">
        <f>L1577*'114成績輸入與落點儀表板'!$B$2+M1577*'114成績輸入與落點儀表板'!$B$3+N1577*'114成績輸入與落點儀表板'!$B$4+O1577*'114成績輸入與落點儀表板'!$B$5+P1577*'114成績輸入與落點儀表板'!$B$6+Q1577*'114成績輸入與落點儀表板'!$B$7+R1577*'114成績輸入與落點儀表板'!$B$8+S1577*'114成績輸入與落點儀表板'!$B$9+T1577*'114成績輸入與落點儀表板'!$B$10+U1577*'114成績輸入與落點儀表板'!$B$11+V1577*'114成績輸入與落點儀表板'!$B$12+W1577*'114成績輸入與落點儀表板'!$B$13+X1577*'114成績輸入與落點儀表板'!$B$14+Y1577*'114成績輸入與落點儀表板'!$B$15+Z1577*'114成績輸入與落點儀表板'!$B$16</f>
        <v>0</v>
      </c>
      <c r="I1577" s="8">
        <f t="shared" si="48"/>
        <v>-102</v>
      </c>
      <c r="J1577" s="2" t="str">
        <f t="shared" si="49"/>
        <v>FAIL</v>
      </c>
      <c r="K1577" s="17" t="str">
        <f>IF(AND(IF('114成績輸入與落點儀表板'!$C$2="必須採計",L1577&gt;0,IF('114成績輸入與落點儀表板'!$C$2="不可採計",L1577=0,TRUE)),IF('114成績輸入與落點儀表板'!$C$3="必須採計",M1577&gt;0,IF('114成績輸入與落點儀表板'!$C$3="不可採計",M1577=0,TRUE)),IF('114成績輸入與落點儀表板'!$C$4="必須採計",N1577&gt;0,IF('114成績輸入與落點儀表板'!$C$4="不可採計",N1577=0,TRUE)),IF('114成績輸入與落點儀表板'!$C$5="必須採計",O1577&gt;0,IF('114成績輸入與落點儀表板'!$C$5="不可採計",O1577=0,TRUE)),IF('114成績輸入與落點儀表板'!$C$6="必須採計",P1577&gt;0,IF('114成績輸入與落點儀表板'!$C$6="不可採計",P1577=0,TRUE)),IF('114成績輸入與落點儀表板'!$C$7="必須採計",Q1577&gt;0,IF('114成績輸入與落點儀表板'!$C$7="不可採計",Q1577=0,TRUE)),IF('114成績輸入與落點儀表板'!$C$8="必須採計",R1577&gt;0,IF('114成績輸入與落點儀表板'!$C$8="不可採計",R1577=0,TRUE)),IF('114成績輸入與落點儀表板'!$C$9="必須採計",S1577&gt;0,IF('114成績輸入與落點儀表板'!$C$9="不可採計",S1577=0,TRUE)),IF('114成績輸入與落點儀表板'!$C$10="必須採計",T1577&gt;0,IF('114成績輸入與落點儀表板'!$C$10="不可採計",T1577=0,TRUE)),IF('114成績輸入與落點儀表板'!$C$11="必須採計",U1577&gt;0,IF('114成績輸入與落點儀表板'!$C$11="不可採計",U1577=0,TRUE)),IF('114成績輸入與落點儀表板'!$C$12="必須採計",V1577&gt;0,IF('114成績輸入與落點儀表板'!$C$12="不可採計",V1577=0,TRUE)),IF('114成績輸入與落點儀表板'!$C$13="必須採計",W1577&gt;0,IF('114成績輸入與落點儀表板'!$C$13="不可採計",W1577=0,TRUE)),IF('114成績輸入與落點儀表板'!$C$14="必須採計",X1577&gt;0,IF('114成績輸入與落點儀表板'!$C$14="不可採計",X1577=0,TRUE)),IF('114成績輸入與落點儀表板'!$C$15="必須採計",Y1577&gt;0,IF('114成績輸入與落點儀表板'!$C$15="不可採計",Y1577=0,TRUE)),IF('114成績輸入與落點儀表板'!$C$16="必須採計",Z1577&gt;0,IF('114成績輸入與落點儀表板'!$C$16="不可採計",Z1577=0,TRUE))),"✅ 符合","❌ 不符合")</f>
        <v>✅ 符合</v>
      </c>
      <c r="L1577" s="15">
        <v>2</v>
      </c>
      <c r="M1577" s="15">
        <v>1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5">
        <v>2</v>
      </c>
      <c r="W1577" s="15">
        <v>0</v>
      </c>
      <c r="X1577" s="15">
        <v>0</v>
      </c>
      <c r="Y1577" s="15">
        <v>0</v>
      </c>
      <c r="Z1577" s="15">
        <v>0</v>
      </c>
    </row>
    <row r="1578" spans="1:26" ht="15.75" customHeight="1" x14ac:dyDescent="0.3">
      <c r="A1578" s="2" t="s">
        <v>3596</v>
      </c>
      <c r="B1578" s="13" t="s">
        <v>3494</v>
      </c>
      <c r="C1578" s="13" t="s">
        <v>5588</v>
      </c>
      <c r="D1578" s="12" t="s">
        <v>227</v>
      </c>
      <c r="E1578" s="13" t="s">
        <v>5589</v>
      </c>
      <c r="F1578" s="2">
        <v>0</v>
      </c>
      <c r="G1578" s="15"/>
      <c r="H1578" s="7">
        <f>L1578*'114成績輸入與落點儀表板'!$B$2+M1578*'114成績輸入與落點儀表板'!$B$3+N1578*'114成績輸入與落點儀表板'!$B$4+O1578*'114成績輸入與落點儀表板'!$B$5+P1578*'114成績輸入與落點儀表板'!$B$6+Q1578*'114成績輸入與落點儀表板'!$B$7+R1578*'114成績輸入與落點儀表板'!$B$8+S1578*'114成績輸入與落點儀表板'!$B$9+T1578*'114成績輸入與落點儀表板'!$B$10+U1578*'114成績輸入與落點儀表板'!$B$11+V1578*'114成績輸入與落點儀表板'!$B$12+W1578*'114成績輸入與落點儀表板'!$B$13+X1578*'114成績輸入與落點儀表板'!$B$14+Y1578*'114成績輸入與落點儀表板'!$B$15+Z1578*'114成績輸入與落點儀表板'!$B$16</f>
        <v>0</v>
      </c>
      <c r="I1578" s="8" t="str">
        <f t="shared" si="48"/>
        <v/>
      </c>
      <c r="J1578" s="2" t="str">
        <f t="shared" si="49"/>
        <v>無錄取資料</v>
      </c>
      <c r="K1578" s="17" t="str">
        <f>IF(AND(IF('114成績輸入與落點儀表板'!$C$2="必須採計",L1578&gt;0,IF('114成績輸入與落點儀表板'!$C$2="不可採計",L1578=0,TRUE)),IF('114成績輸入與落點儀表板'!$C$3="必須採計",M1578&gt;0,IF('114成績輸入與落點儀表板'!$C$3="不可採計",M1578=0,TRUE)),IF('114成績輸入與落點儀表板'!$C$4="必須採計",N1578&gt;0,IF('114成績輸入與落點儀表板'!$C$4="不可採計",N1578=0,TRUE)),IF('114成績輸入與落點儀表板'!$C$5="必須採計",O1578&gt;0,IF('114成績輸入與落點儀表板'!$C$5="不可採計",O1578=0,TRUE)),IF('114成績輸入與落點儀表板'!$C$6="必須採計",P1578&gt;0,IF('114成績輸入與落點儀表板'!$C$6="不可採計",P1578=0,TRUE)),IF('114成績輸入與落點儀表板'!$C$7="必須採計",Q1578&gt;0,IF('114成績輸入與落點儀表板'!$C$7="不可採計",Q1578=0,TRUE)),IF('114成績輸入與落點儀表板'!$C$8="必須採計",R1578&gt;0,IF('114成績輸入與落點儀表板'!$C$8="不可採計",R1578=0,TRUE)),IF('114成績輸入與落點儀表板'!$C$9="必須採計",S1578&gt;0,IF('114成績輸入與落點儀表板'!$C$9="不可採計",S1578=0,TRUE)),IF('114成績輸入與落點儀表板'!$C$10="必須採計",T1578&gt;0,IF('114成績輸入與落點儀表板'!$C$10="不可採計",T1578=0,TRUE)),IF('114成績輸入與落點儀表板'!$C$11="必須採計",U1578&gt;0,IF('114成績輸入與落點儀表板'!$C$11="不可採計",U1578=0,TRUE)),IF('114成績輸入與落點儀表板'!$C$12="必須採計",V1578&gt;0,IF('114成績輸入與落點儀表板'!$C$12="不可採計",V1578=0,TRUE)),IF('114成績輸入與落點儀表板'!$C$13="必須採計",W1578&gt;0,IF('114成績輸入與落點儀表板'!$C$13="不可採計",W1578=0,TRUE)),IF('114成績輸入與落點儀表板'!$C$14="必須採計",X1578&gt;0,IF('114成績輸入與落點儀表板'!$C$14="不可採計",X1578=0,TRUE)),IF('114成績輸入與落點儀表板'!$C$15="必須採計",Y1578&gt;0,IF('114成績輸入與落點儀表板'!$C$15="不可採計",Y1578=0,TRUE)),IF('114成績輸入與落點儀表板'!$C$16="必須採計",Z1578&gt;0,IF('114成績輸入與落點儀表板'!$C$16="不可採計",Z1578=0,TRUE))),"✅ 符合","❌ 不符合")</f>
        <v>✅ 符合</v>
      </c>
      <c r="L1578" s="15">
        <v>1.75</v>
      </c>
      <c r="M1578" s="15">
        <v>0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0</v>
      </c>
      <c r="T1578" s="15">
        <v>0</v>
      </c>
      <c r="U1578" s="15">
        <v>0</v>
      </c>
      <c r="V1578" s="15">
        <v>0</v>
      </c>
      <c r="W1578" s="15">
        <v>1.75</v>
      </c>
      <c r="X1578" s="15">
        <v>2</v>
      </c>
      <c r="Y1578" s="15">
        <v>0</v>
      </c>
      <c r="Z1578" s="15">
        <v>0</v>
      </c>
    </row>
    <row r="1579" spans="1:26" ht="15.75" customHeight="1" x14ac:dyDescent="0.3">
      <c r="A1579" s="2" t="s">
        <v>3598</v>
      </c>
      <c r="B1579" s="13" t="s">
        <v>3494</v>
      </c>
      <c r="C1579" s="13" t="s">
        <v>563</v>
      </c>
      <c r="D1579" s="12" t="s">
        <v>121</v>
      </c>
      <c r="E1579" s="13" t="s">
        <v>5590</v>
      </c>
      <c r="F1579" s="2">
        <v>1</v>
      </c>
      <c r="G1579" s="15">
        <v>133.5</v>
      </c>
      <c r="H1579" s="7">
        <f>L1579*'114成績輸入與落點儀表板'!$B$2+M1579*'114成績輸入與落點儀表板'!$B$3+N1579*'114成績輸入與落點儀表板'!$B$4+O1579*'114成績輸入與落點儀表板'!$B$5+P1579*'114成績輸入與落點儀表板'!$B$6+Q1579*'114成績輸入與落點儀表板'!$B$7+R1579*'114成績輸入與落點儀表板'!$B$8+S1579*'114成績輸入與落點儀表板'!$B$9+T1579*'114成績輸入與落點儀表板'!$B$10+U1579*'114成績輸入與落點儀表板'!$B$11+V1579*'114成績輸入與落點儀表板'!$B$12+W1579*'114成績輸入與落點儀表板'!$B$13+X1579*'114成績輸入與落點儀表板'!$B$14+Y1579*'114成績輸入與落點儀表板'!$B$15+Z1579*'114成績輸入與落點儀表板'!$B$16</f>
        <v>0</v>
      </c>
      <c r="I1579" s="8">
        <f t="shared" si="48"/>
        <v>-133.5</v>
      </c>
      <c r="J1579" s="2" t="str">
        <f t="shared" si="49"/>
        <v>FAIL</v>
      </c>
      <c r="K1579" s="17" t="str">
        <f>IF(AND(IF('114成績輸入與落點儀表板'!$C$2="必須採計",L1579&gt;0,IF('114成績輸入與落點儀表板'!$C$2="不可採計",L1579=0,TRUE)),IF('114成績輸入與落點儀表板'!$C$3="必須採計",M1579&gt;0,IF('114成績輸入與落點儀表板'!$C$3="不可採計",M1579=0,TRUE)),IF('114成績輸入與落點儀表板'!$C$4="必須採計",N1579&gt;0,IF('114成績輸入與落點儀表板'!$C$4="不可採計",N1579=0,TRUE)),IF('114成績輸入與落點儀表板'!$C$5="必須採計",O1579&gt;0,IF('114成績輸入與落點儀表板'!$C$5="不可採計",O1579=0,TRUE)),IF('114成績輸入與落點儀表板'!$C$6="必須採計",P1579&gt;0,IF('114成績輸入與落點儀表板'!$C$6="不可採計",P1579=0,TRUE)),IF('114成績輸入與落點儀表板'!$C$7="必須採計",Q1579&gt;0,IF('114成績輸入與落點儀表板'!$C$7="不可採計",Q1579=0,TRUE)),IF('114成績輸入與落點儀表板'!$C$8="必須採計",R1579&gt;0,IF('114成績輸入與落點儀表板'!$C$8="不可採計",R1579=0,TRUE)),IF('114成績輸入與落點儀表板'!$C$9="必須採計",S1579&gt;0,IF('114成績輸入與落點儀表板'!$C$9="不可採計",S1579=0,TRUE)),IF('114成績輸入與落點儀表板'!$C$10="必須採計",T1579&gt;0,IF('114成績輸入與落點儀表板'!$C$10="不可採計",T1579=0,TRUE)),IF('114成績輸入與落點儀表板'!$C$11="必須採計",U1579&gt;0,IF('114成績輸入與落點儀表板'!$C$11="不可採計",U1579=0,TRUE)),IF('114成績輸入與落點儀表板'!$C$12="必須採計",V1579&gt;0,IF('114成績輸入與落點儀表板'!$C$12="不可採計",V1579=0,TRUE)),IF('114成績輸入與落點儀表板'!$C$13="必須採計",W1579&gt;0,IF('114成績輸入與落點儀表板'!$C$13="不可採計",W1579=0,TRUE)),IF('114成績輸入與落點儀表板'!$C$14="必須採計",X1579&gt;0,IF('114成績輸入與落點儀表板'!$C$14="不可採計",X1579=0,TRUE)),IF('114成績輸入與落點儀表板'!$C$15="必須採計",Y1579&gt;0,IF('114成績輸入與落點儀表板'!$C$15="不可採計",Y1579=0,TRUE)),IF('114成績輸入與落點儀表板'!$C$16="必須採計",Z1579&gt;0,IF('114成績輸入與落點儀表板'!$C$16="不可採計",Z1579=0,TRUE))),"✅ 符合","❌ 不符合")</f>
        <v>✅ 符合</v>
      </c>
      <c r="L1579" s="15">
        <v>1.75</v>
      </c>
      <c r="M1579" s="15">
        <v>0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2</v>
      </c>
      <c r="V1579" s="15">
        <v>0</v>
      </c>
      <c r="W1579" s="15">
        <v>0</v>
      </c>
      <c r="X1579" s="15">
        <v>1.75</v>
      </c>
      <c r="Y1579" s="15">
        <v>0</v>
      </c>
      <c r="Z1579" s="15">
        <v>0</v>
      </c>
    </row>
    <row r="1580" spans="1:26" ht="15.75" customHeight="1" x14ac:dyDescent="0.3">
      <c r="A1580" s="2" t="s">
        <v>3600</v>
      </c>
      <c r="B1580" s="13" t="s">
        <v>3494</v>
      </c>
      <c r="C1580" s="13" t="s">
        <v>1663</v>
      </c>
      <c r="D1580" s="12" t="s">
        <v>121</v>
      </c>
      <c r="E1580" s="13" t="s">
        <v>3509</v>
      </c>
      <c r="F1580" s="2">
        <v>2</v>
      </c>
      <c r="G1580" s="15">
        <v>77</v>
      </c>
      <c r="H1580" s="7">
        <f>L1580*'114成績輸入與落點儀表板'!$B$2+M1580*'114成績輸入與落點儀表板'!$B$3+N1580*'114成績輸入與落點儀表板'!$B$4+O1580*'114成績輸入與落點儀表板'!$B$5+P1580*'114成績輸入與落點儀表板'!$B$6+Q1580*'114成績輸入與落點儀表板'!$B$7+R1580*'114成績輸入與落點儀表板'!$B$8+S1580*'114成績輸入與落點儀表板'!$B$9+T1580*'114成績輸入與落點儀表板'!$B$10+U1580*'114成績輸入與落點儀表板'!$B$11+V1580*'114成績輸入與落點儀表板'!$B$12+W1580*'114成績輸入與落點儀表板'!$B$13+X1580*'114成績輸入與落點儀表板'!$B$14+Y1580*'114成績輸入與落點儀表板'!$B$15+Z1580*'114成績輸入與落點儀表板'!$B$16</f>
        <v>0</v>
      </c>
      <c r="I1580" s="8">
        <f t="shared" si="48"/>
        <v>-77</v>
      </c>
      <c r="J1580" s="2" t="str">
        <f t="shared" si="49"/>
        <v>FAIL</v>
      </c>
      <c r="K1580" s="17" t="str">
        <f>IF(AND(IF('114成績輸入與落點儀表板'!$C$2="必須採計",L1580&gt;0,IF('114成績輸入與落點儀表板'!$C$2="不可採計",L1580=0,TRUE)),IF('114成績輸入與落點儀表板'!$C$3="必須採計",M1580&gt;0,IF('114成績輸入與落點儀表板'!$C$3="不可採計",M1580=0,TRUE)),IF('114成績輸入與落點儀表板'!$C$4="必須採計",N1580&gt;0,IF('114成績輸入與落點儀表板'!$C$4="不可採計",N1580=0,TRUE)),IF('114成績輸入與落點儀表板'!$C$5="必須採計",O1580&gt;0,IF('114成績輸入與落點儀表板'!$C$5="不可採計",O1580=0,TRUE)),IF('114成績輸入與落點儀表板'!$C$6="必須採計",P1580&gt;0,IF('114成績輸入與落點儀表板'!$C$6="不可採計",P1580=0,TRUE)),IF('114成績輸入與落點儀表板'!$C$7="必須採計",Q1580&gt;0,IF('114成績輸入與落點儀表板'!$C$7="不可採計",Q1580=0,TRUE)),IF('114成績輸入與落點儀表板'!$C$8="必須採計",R1580&gt;0,IF('114成績輸入與落點儀表板'!$C$8="不可採計",R1580=0,TRUE)),IF('114成績輸入與落點儀表板'!$C$9="必須採計",S1580&gt;0,IF('114成績輸入與落點儀表板'!$C$9="不可採計",S1580=0,TRUE)),IF('114成績輸入與落點儀表板'!$C$10="必須採計",T1580&gt;0,IF('114成績輸入與落點儀表板'!$C$10="不可採計",T1580=0,TRUE)),IF('114成績輸入與落點儀表板'!$C$11="必須採計",U1580&gt;0,IF('114成績輸入與落點儀表板'!$C$11="不可採計",U1580=0,TRUE)),IF('114成績輸入與落點儀表板'!$C$12="必須採計",V1580&gt;0,IF('114成績輸入與落點儀表板'!$C$12="不可採計",V1580=0,TRUE)),IF('114成績輸入與落點儀表板'!$C$13="必須採計",W1580&gt;0,IF('114成績輸入與落點儀表板'!$C$13="不可採計",W1580=0,TRUE)),IF('114成績輸入與落點儀表板'!$C$14="必須採計",X1580&gt;0,IF('114成績輸入與落點儀表板'!$C$14="不可採計",X1580=0,TRUE)),IF('114成績輸入與落點儀表板'!$C$15="必須採計",Y1580&gt;0,IF('114成績輸入與落點儀表板'!$C$15="不可採計",Y1580=0,TRUE)),IF('114成績輸入與落點儀表板'!$C$16="必須採計",Z1580&gt;0,IF('114成績輸入與落點儀表板'!$C$16="不可採計",Z1580=0,TRUE))),"✅ 符合","❌ 不符合")</f>
        <v>✅ 符合</v>
      </c>
      <c r="L1580" s="15">
        <v>1</v>
      </c>
      <c r="M1580" s="15">
        <v>1</v>
      </c>
      <c r="N1580" s="15">
        <v>0</v>
      </c>
      <c r="O1580" s="15">
        <v>0</v>
      </c>
      <c r="P1580" s="15">
        <v>0</v>
      </c>
      <c r="Q1580" s="15">
        <v>0</v>
      </c>
      <c r="R1580" s="15">
        <v>0</v>
      </c>
      <c r="S1580" s="15">
        <v>0</v>
      </c>
      <c r="T1580" s="15">
        <v>0</v>
      </c>
      <c r="U1580" s="15">
        <v>0</v>
      </c>
      <c r="V1580" s="15">
        <v>2</v>
      </c>
      <c r="W1580" s="15">
        <v>0</v>
      </c>
      <c r="X1580" s="15">
        <v>0</v>
      </c>
      <c r="Y1580" s="15">
        <v>0</v>
      </c>
      <c r="Z1580" s="15">
        <v>0</v>
      </c>
    </row>
    <row r="1581" spans="1:26" ht="15.75" customHeight="1" x14ac:dyDescent="0.3">
      <c r="A1581" s="2" t="s">
        <v>3601</v>
      </c>
      <c r="B1581" s="6" t="s">
        <v>3494</v>
      </c>
      <c r="C1581" s="6" t="s">
        <v>6021</v>
      </c>
      <c r="D1581" s="12" t="s">
        <v>121</v>
      </c>
      <c r="E1581" s="13" t="s">
        <v>6022</v>
      </c>
      <c r="F1581" s="2">
        <v>1</v>
      </c>
      <c r="G1581" s="15">
        <v>113.25</v>
      </c>
      <c r="H1581" s="7">
        <f>L1581*'114成績輸入與落點儀表板'!$B$2+M1581*'114成績輸入與落點儀表板'!$B$3+N1581*'114成績輸入與落點儀表板'!$B$4+O1581*'114成績輸入與落點儀表板'!$B$5+P1581*'114成績輸入與落點儀表板'!$B$6+Q1581*'114成績輸入與落點儀表板'!$B$7+R1581*'114成績輸入與落點儀表板'!$B$8+S1581*'114成績輸入與落點儀表板'!$B$9+T1581*'114成績輸入與落點儀表板'!$B$10+U1581*'114成績輸入與落點儀表板'!$B$11+V1581*'114成績輸入與落點儀表板'!$B$12+W1581*'114成績輸入與落點儀表板'!$B$13+X1581*'114成績輸入與落點儀表板'!$B$14+Y1581*'114成績輸入與落點儀表板'!$B$15+Z1581*'114成績輸入與落點儀表板'!$B$16</f>
        <v>0</v>
      </c>
      <c r="I1581" s="8">
        <f t="shared" si="48"/>
        <v>-113.25</v>
      </c>
      <c r="J1581" s="2" t="str">
        <f t="shared" si="49"/>
        <v>FAIL</v>
      </c>
      <c r="K1581" s="17" t="str">
        <f>IF(AND(IF('114成績輸入與落點儀表板'!$C$2="必須採計",L1581&gt;0,IF('114成績輸入與落點儀表板'!$C$2="不可採計",L1581=0,TRUE)),IF('114成績輸入與落點儀表板'!$C$3="必須採計",M1581&gt;0,IF('114成績輸入與落點儀表板'!$C$3="不可採計",M1581=0,TRUE)),IF('114成績輸入與落點儀表板'!$C$4="必須採計",N1581&gt;0,IF('114成績輸入與落點儀表板'!$C$4="不可採計",N1581=0,TRUE)),IF('114成績輸入與落點儀表板'!$C$5="必須採計",O1581&gt;0,IF('114成績輸入與落點儀表板'!$C$5="不可採計",O1581=0,TRUE)),IF('114成績輸入與落點儀表板'!$C$6="必須採計",P1581&gt;0,IF('114成績輸入與落點儀表板'!$C$6="不可採計",P1581=0,TRUE)),IF('114成績輸入與落點儀表板'!$C$7="必須採計",Q1581&gt;0,IF('114成績輸入與落點儀表板'!$C$7="不可採計",Q1581=0,TRUE)),IF('114成績輸入與落點儀表板'!$C$8="必須採計",R1581&gt;0,IF('114成績輸入與落點儀表板'!$C$8="不可採計",R1581=0,TRUE)),IF('114成績輸入與落點儀表板'!$C$9="必須採計",S1581&gt;0,IF('114成績輸入與落點儀表板'!$C$9="不可採計",S1581=0,TRUE)),IF('114成績輸入與落點儀表板'!$C$10="必須採計",T1581&gt;0,IF('114成績輸入與落點儀表板'!$C$10="不可採計",T1581=0,TRUE)),IF('114成績輸入與落點儀表板'!$C$11="必須採計",U1581&gt;0,IF('114成績輸入與落點儀表板'!$C$11="不可採計",U1581=0,TRUE)),IF('114成績輸入與落點儀表板'!$C$12="必須採計",V1581&gt;0,IF('114成績輸入與落點儀表板'!$C$12="不可採計",V1581=0,TRUE)),IF('114成績輸入與落點儀表板'!$C$13="必須採計",W1581&gt;0,IF('114成績輸入與落點儀表板'!$C$13="不可採計",W1581=0,TRUE)),IF('114成績輸入與落點儀表板'!$C$14="必須採計",X1581&gt;0,IF('114成績輸入與落點儀表板'!$C$14="不可採計",X1581=0,TRUE)),IF('114成績輸入與落點儀表板'!$C$15="必須採計",Y1581&gt;0,IF('114成績輸入與落點儀表板'!$C$15="不可採計",Y1581=0,TRUE)),IF('114成績輸入與落點儀表板'!$C$16="必須採計",Z1581&gt;0,IF('114成績輸入與落點儀表板'!$C$16="不可採計",Z1581=0,TRUE))),"✅ 符合","❌ 不符合")</f>
        <v>✅ 符合</v>
      </c>
      <c r="L1581" s="15">
        <v>2</v>
      </c>
      <c r="M1581" s="15">
        <v>0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0</v>
      </c>
      <c r="V1581" s="15">
        <v>1.75</v>
      </c>
      <c r="W1581" s="15">
        <v>0</v>
      </c>
      <c r="X1581" s="15">
        <v>1.5</v>
      </c>
      <c r="Y1581" s="15">
        <v>0</v>
      </c>
      <c r="Z1581" s="15">
        <v>0</v>
      </c>
    </row>
    <row r="1582" spans="1:26" ht="15.75" customHeight="1" x14ac:dyDescent="0.3">
      <c r="A1582" s="2" t="s">
        <v>3603</v>
      </c>
      <c r="B1582" s="6" t="s">
        <v>3494</v>
      </c>
      <c r="C1582" s="6" t="s">
        <v>3511</v>
      </c>
      <c r="D1582" s="12" t="s">
        <v>121</v>
      </c>
      <c r="E1582" s="13" t="s">
        <v>3512</v>
      </c>
      <c r="F1582" s="2">
        <v>4</v>
      </c>
      <c r="G1582" s="15">
        <v>86</v>
      </c>
      <c r="H1582" s="7">
        <f>L1582*'114成績輸入與落點儀表板'!$B$2+M1582*'114成績輸入與落點儀表板'!$B$3+N1582*'114成績輸入與落點儀表板'!$B$4+O1582*'114成績輸入與落點儀表板'!$B$5+P1582*'114成績輸入與落點儀表板'!$B$6+Q1582*'114成績輸入與落點儀表板'!$B$7+R1582*'114成績輸入與落點儀表板'!$B$8+S1582*'114成績輸入與落點儀表板'!$B$9+T1582*'114成績輸入與落點儀表板'!$B$10+U1582*'114成績輸入與落點儀表板'!$B$11+V1582*'114成績輸入與落點儀表板'!$B$12+W1582*'114成績輸入與落點儀表板'!$B$13+X1582*'114成績輸入與落點儀表板'!$B$14+Y1582*'114成績輸入與落點儀表板'!$B$15+Z1582*'114成績輸入與落點儀表板'!$B$16</f>
        <v>0</v>
      </c>
      <c r="I1582" s="8">
        <f t="shared" si="48"/>
        <v>-86</v>
      </c>
      <c r="J1582" s="2" t="str">
        <f t="shared" si="49"/>
        <v>FAIL</v>
      </c>
      <c r="K1582" s="17" t="str">
        <f>IF(AND(IF('114成績輸入與落點儀表板'!$C$2="必須採計",L1582&gt;0,IF('114成績輸入與落點儀表板'!$C$2="不可採計",L1582=0,TRUE)),IF('114成績輸入與落點儀表板'!$C$3="必須採計",M1582&gt;0,IF('114成績輸入與落點儀表板'!$C$3="不可採計",M1582=0,TRUE)),IF('114成績輸入與落點儀表板'!$C$4="必須採計",N1582&gt;0,IF('114成績輸入與落點儀表板'!$C$4="不可採計",N1582=0,TRUE)),IF('114成績輸入與落點儀表板'!$C$5="必須採計",O1582&gt;0,IF('114成績輸入與落點儀表板'!$C$5="不可採計",O1582=0,TRUE)),IF('114成績輸入與落點儀表板'!$C$6="必須採計",P1582&gt;0,IF('114成績輸入與落點儀表板'!$C$6="不可採計",P1582=0,TRUE)),IF('114成績輸入與落點儀表板'!$C$7="必須採計",Q1582&gt;0,IF('114成績輸入與落點儀表板'!$C$7="不可採計",Q1582=0,TRUE)),IF('114成績輸入與落點儀表板'!$C$8="必須採計",R1582&gt;0,IF('114成績輸入與落點儀表板'!$C$8="不可採計",R1582=0,TRUE)),IF('114成績輸入與落點儀表板'!$C$9="必須採計",S1582&gt;0,IF('114成績輸入與落點儀表板'!$C$9="不可採計",S1582=0,TRUE)),IF('114成績輸入與落點儀表板'!$C$10="必須採計",T1582&gt;0,IF('114成績輸入與落點儀表板'!$C$10="不可採計",T1582=0,TRUE)),IF('114成績輸入與落點儀表板'!$C$11="必須採計",U1582&gt;0,IF('114成績輸入與落點儀表板'!$C$11="不可採計",U1582=0,TRUE)),IF('114成績輸入與落點儀表板'!$C$12="必須採計",V1582&gt;0,IF('114成績輸入與落點儀表板'!$C$12="不可採計",V1582=0,TRUE)),IF('114成績輸入與落點儀表板'!$C$13="必須採計",W1582&gt;0,IF('114成績輸入與落點儀表板'!$C$13="不可採計",W1582=0,TRUE)),IF('114成績輸入與落點儀表板'!$C$14="必須採計",X1582&gt;0,IF('114成績輸入與落點儀表板'!$C$14="不可採計",X1582=0,TRUE)),IF('114成績輸入與落點儀表板'!$C$15="必須採計",Y1582&gt;0,IF('114成績輸入與落點儀表板'!$C$15="不可採計",Y1582=0,TRUE)),IF('114成績輸入與落點儀表板'!$C$16="必須採計",Z1582&gt;0,IF('114成績輸入與落點儀表板'!$C$16="不可採計",Z1582=0,TRUE))),"✅ 符合","❌ 不符合")</f>
        <v>✅ 符合</v>
      </c>
      <c r="L1582" s="15">
        <v>1</v>
      </c>
      <c r="M1582" s="15">
        <v>1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1</v>
      </c>
      <c r="V1582" s="15">
        <v>0</v>
      </c>
      <c r="W1582" s="15">
        <v>0</v>
      </c>
      <c r="X1582" s="15">
        <v>2</v>
      </c>
      <c r="Y1582" s="15">
        <v>0</v>
      </c>
      <c r="Z1582" s="15">
        <v>0</v>
      </c>
    </row>
    <row r="1583" spans="1:26" ht="15.75" customHeight="1" x14ac:dyDescent="0.3">
      <c r="A1583" s="2" t="s">
        <v>3606</v>
      </c>
      <c r="B1583" s="6" t="s">
        <v>3494</v>
      </c>
      <c r="C1583" s="6" t="s">
        <v>3514</v>
      </c>
      <c r="D1583" s="12" t="s">
        <v>80</v>
      </c>
      <c r="E1583" s="13" t="s">
        <v>4189</v>
      </c>
      <c r="F1583" s="2">
        <v>2</v>
      </c>
      <c r="G1583" s="15">
        <v>100</v>
      </c>
      <c r="H1583" s="7">
        <f>L1583*'114成績輸入與落點儀表板'!$B$2+M1583*'114成績輸入與落點儀表板'!$B$3+N1583*'114成績輸入與落點儀表板'!$B$4+O1583*'114成績輸入與落點儀表板'!$B$5+P1583*'114成績輸入與落點儀表板'!$B$6+Q1583*'114成績輸入與落點儀表板'!$B$7+R1583*'114成績輸入與落點儀表板'!$B$8+S1583*'114成績輸入與落點儀表板'!$B$9+T1583*'114成績輸入與落點儀表板'!$B$10+U1583*'114成績輸入與落點儀表板'!$B$11+V1583*'114成績輸入與落點儀表板'!$B$12+W1583*'114成績輸入與落點儀表板'!$B$13+X1583*'114成績輸入與落點儀表板'!$B$14+Y1583*'114成績輸入與落點儀表板'!$B$15+Z1583*'114成績輸入與落點儀表板'!$B$16</f>
        <v>0</v>
      </c>
      <c r="I1583" s="8">
        <f t="shared" si="48"/>
        <v>-100</v>
      </c>
      <c r="J1583" s="2" t="str">
        <f t="shared" si="49"/>
        <v>FAIL</v>
      </c>
      <c r="K1583" s="17" t="str">
        <f>IF(AND(IF('114成績輸入與落點儀表板'!$C$2="必須採計",L1583&gt;0,IF('114成績輸入與落點儀表板'!$C$2="不可採計",L1583=0,TRUE)),IF('114成績輸入與落點儀表板'!$C$3="必須採計",M1583&gt;0,IF('114成績輸入與落點儀表板'!$C$3="不可採計",M1583=0,TRUE)),IF('114成績輸入與落點儀表板'!$C$4="必須採計",N1583&gt;0,IF('114成績輸入與落點儀表板'!$C$4="不可採計",N1583=0,TRUE)),IF('114成績輸入與落點儀表板'!$C$5="必須採計",O1583&gt;0,IF('114成績輸入與落點儀表板'!$C$5="不可採計",O1583=0,TRUE)),IF('114成績輸入與落點儀表板'!$C$6="必須採計",P1583&gt;0,IF('114成績輸入與落點儀表板'!$C$6="不可採計",P1583=0,TRUE)),IF('114成績輸入與落點儀表板'!$C$7="必須採計",Q1583&gt;0,IF('114成績輸入與落點儀表板'!$C$7="不可採計",Q1583=0,TRUE)),IF('114成績輸入與落點儀表板'!$C$8="必須採計",R1583&gt;0,IF('114成績輸入與落點儀表板'!$C$8="不可採計",R1583=0,TRUE)),IF('114成績輸入與落點儀表板'!$C$9="必須採計",S1583&gt;0,IF('114成績輸入與落點儀表板'!$C$9="不可採計",S1583=0,TRUE)),IF('114成績輸入與落點儀表板'!$C$10="必須採計",T1583&gt;0,IF('114成績輸入與落點儀表板'!$C$10="不可採計",T1583=0,TRUE)),IF('114成績輸入與落點儀表板'!$C$11="必須採計",U1583&gt;0,IF('114成績輸入與落點儀表板'!$C$11="不可採計",U1583=0,TRUE)),IF('114成績輸入與落點儀表板'!$C$12="必須採計",V1583&gt;0,IF('114成績輸入與落點儀表板'!$C$12="不可採計",V1583=0,TRUE)),IF('114成績輸入與落點儀表板'!$C$13="必須採計",W1583&gt;0,IF('114成績輸入與落點儀表板'!$C$13="不可採計",W1583=0,TRUE)),IF('114成績輸入與落點儀表板'!$C$14="必須採計",X1583&gt;0,IF('114成績輸入與落點儀表板'!$C$14="不可採計",X1583=0,TRUE)),IF('114成績輸入與落點儀表板'!$C$15="必須採計",Y1583&gt;0,IF('114成績輸入與落點儀表板'!$C$15="不可採計",Y1583=0,TRUE)),IF('114成績輸入與落點儀表板'!$C$16="必須採計",Z1583&gt;0,IF('114成績輸入與落點儀表板'!$C$16="不可採計",Z1583=0,TRUE))),"✅ 符合","❌ 不符合")</f>
        <v>✅ 符合</v>
      </c>
      <c r="L1583" s="15">
        <v>1</v>
      </c>
      <c r="M1583" s="15">
        <v>0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0</v>
      </c>
      <c r="V1583" s="15">
        <v>0</v>
      </c>
      <c r="W1583" s="15">
        <v>1</v>
      </c>
      <c r="X1583" s="15">
        <v>2</v>
      </c>
      <c r="Y1583" s="15">
        <v>0</v>
      </c>
      <c r="Z1583" s="15">
        <v>0</v>
      </c>
    </row>
    <row r="1584" spans="1:26" ht="15.75" customHeight="1" x14ac:dyDescent="0.3">
      <c r="A1584" s="2" t="s">
        <v>3608</v>
      </c>
      <c r="B1584" s="13" t="s">
        <v>3494</v>
      </c>
      <c r="C1584" s="13" t="s">
        <v>3517</v>
      </c>
      <c r="D1584" s="12" t="s">
        <v>56</v>
      </c>
      <c r="E1584" s="13" t="s">
        <v>4959</v>
      </c>
      <c r="F1584" s="2">
        <v>1</v>
      </c>
      <c r="G1584" s="15">
        <v>137</v>
      </c>
      <c r="H1584" s="7">
        <f>L1584*'114成績輸入與落點儀表板'!$B$2+M1584*'114成績輸入與落點儀表板'!$B$3+N1584*'114成績輸入與落點儀表板'!$B$4+O1584*'114成績輸入與落點儀表板'!$B$5+P1584*'114成績輸入與落點儀表板'!$B$6+Q1584*'114成績輸入與落點儀表板'!$B$7+R1584*'114成績輸入與落點儀表板'!$B$8+S1584*'114成績輸入與落點儀表板'!$B$9+T1584*'114成績輸入與落點儀表板'!$B$10+U1584*'114成績輸入與落點儀表板'!$B$11+V1584*'114成績輸入與落點儀表板'!$B$12+W1584*'114成績輸入與落點儀表板'!$B$13+X1584*'114成績輸入與落點儀表板'!$B$14+Y1584*'114成績輸入與落點儀表板'!$B$15+Z1584*'114成績輸入與落點儀表板'!$B$16</f>
        <v>0</v>
      </c>
      <c r="I1584" s="8">
        <f t="shared" si="48"/>
        <v>-137</v>
      </c>
      <c r="J1584" s="2" t="str">
        <f t="shared" si="49"/>
        <v>FAIL</v>
      </c>
      <c r="K1584" s="17" t="str">
        <f>IF(AND(IF('114成績輸入與落點儀表板'!$C$2="必須採計",L1584&gt;0,IF('114成績輸入與落點儀表板'!$C$2="不可採計",L1584=0,TRUE)),IF('114成績輸入與落點儀表板'!$C$3="必須採計",M1584&gt;0,IF('114成績輸入與落點儀表板'!$C$3="不可採計",M1584=0,TRUE)),IF('114成績輸入與落點儀表板'!$C$4="必須採計",N1584&gt;0,IF('114成績輸入與落點儀表板'!$C$4="不可採計",N1584=0,TRUE)),IF('114成績輸入與落點儀表板'!$C$5="必須採計",O1584&gt;0,IF('114成績輸入與落點儀表板'!$C$5="不可採計",O1584=0,TRUE)),IF('114成績輸入與落點儀表板'!$C$6="必須採計",P1584&gt;0,IF('114成績輸入與落點儀表板'!$C$6="不可採計",P1584=0,TRUE)),IF('114成績輸入與落點儀表板'!$C$7="必須採計",Q1584&gt;0,IF('114成績輸入與落點儀表板'!$C$7="不可採計",Q1584=0,TRUE)),IF('114成績輸入與落點儀表板'!$C$8="必須採計",R1584&gt;0,IF('114成績輸入與落點儀表板'!$C$8="不可採計",R1584=0,TRUE)),IF('114成績輸入與落點儀表板'!$C$9="必須採計",S1584&gt;0,IF('114成績輸入與落點儀表板'!$C$9="不可採計",S1584=0,TRUE)),IF('114成績輸入與落點儀表板'!$C$10="必須採計",T1584&gt;0,IF('114成績輸入與落點儀表板'!$C$10="不可採計",T1584=0,TRUE)),IF('114成績輸入與落點儀表板'!$C$11="必須採計",U1584&gt;0,IF('114成績輸入與落點儀表板'!$C$11="不可採計",U1584=0,TRUE)),IF('114成績輸入與落點儀表板'!$C$12="必須採計",V1584&gt;0,IF('114成績輸入與落點儀表板'!$C$12="不可採計",V1584=0,TRUE)),IF('114成績輸入與落點儀表板'!$C$13="必須採計",W1584&gt;0,IF('114成績輸入與落點儀表板'!$C$13="不可採計",W1584=0,TRUE)),IF('114成績輸入與落點儀表板'!$C$14="必須採計",X1584&gt;0,IF('114成績輸入與落點儀表板'!$C$14="不可採計",X1584=0,TRUE)),IF('114成績輸入與落點儀表板'!$C$15="必須採計",Y1584&gt;0,IF('114成績輸入與落點儀表板'!$C$15="不可採計",Y1584=0,TRUE)),IF('114成績輸入與落點儀表板'!$C$16="必須採計",Z1584&gt;0,IF('114成績輸入與落點儀表板'!$C$16="不可採計",Z1584=0,TRUE))),"✅ 符合","❌ 不符合")</f>
        <v>✅ 符合</v>
      </c>
      <c r="L1584" s="15">
        <v>2</v>
      </c>
      <c r="M1584" s="15">
        <v>0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1</v>
      </c>
      <c r="V1584" s="15">
        <v>0</v>
      </c>
      <c r="W1584" s="15">
        <v>0</v>
      </c>
      <c r="X1584" s="15">
        <v>1</v>
      </c>
      <c r="Y1584" s="15">
        <v>0</v>
      </c>
      <c r="Z1584" s="15">
        <v>0</v>
      </c>
    </row>
    <row r="1585" spans="1:26" ht="15.75" customHeight="1" x14ac:dyDescent="0.3">
      <c r="A1585" s="2" t="s">
        <v>3610</v>
      </c>
      <c r="B1585" s="6" t="s">
        <v>3494</v>
      </c>
      <c r="C1585" s="6" t="s">
        <v>1499</v>
      </c>
      <c r="D1585" s="12" t="s">
        <v>227</v>
      </c>
      <c r="E1585" s="13" t="s">
        <v>6023</v>
      </c>
      <c r="F1585" s="2">
        <v>0</v>
      </c>
      <c r="G1585" s="15"/>
      <c r="H1585" s="7">
        <f>L1585*'114成績輸入與落點儀表板'!$B$2+M1585*'114成績輸入與落點儀表板'!$B$3+N1585*'114成績輸入與落點儀表板'!$B$4+O1585*'114成績輸入與落點儀表板'!$B$5+P1585*'114成績輸入與落點儀表板'!$B$6+Q1585*'114成績輸入與落點儀表板'!$B$7+R1585*'114成績輸入與落點儀表板'!$B$8+S1585*'114成績輸入與落點儀表板'!$B$9+T1585*'114成績輸入與落點儀表板'!$B$10+U1585*'114成績輸入與落點儀表板'!$B$11+V1585*'114成績輸入與落點儀表板'!$B$12+W1585*'114成績輸入與落點儀表板'!$B$13+X1585*'114成績輸入與落點儀表板'!$B$14+Y1585*'114成績輸入與落點儀表板'!$B$15+Z1585*'114成績輸入與落點儀表板'!$B$16</f>
        <v>0</v>
      </c>
      <c r="I1585" s="8" t="str">
        <f t="shared" si="48"/>
        <v/>
      </c>
      <c r="J1585" s="2" t="str">
        <f t="shared" si="49"/>
        <v>無錄取資料</v>
      </c>
      <c r="K1585" s="17" t="str">
        <f>IF(AND(IF('114成績輸入與落點儀表板'!$C$2="必須採計",L1585&gt;0,IF('114成績輸入與落點儀表板'!$C$2="不可採計",L1585=0,TRUE)),IF('114成績輸入與落點儀表板'!$C$3="必須採計",M1585&gt;0,IF('114成績輸入與落點儀表板'!$C$3="不可採計",M1585=0,TRUE)),IF('114成績輸入與落點儀表板'!$C$4="必須採計",N1585&gt;0,IF('114成績輸入與落點儀表板'!$C$4="不可採計",N1585=0,TRUE)),IF('114成績輸入與落點儀表板'!$C$5="必須採計",O1585&gt;0,IF('114成績輸入與落點儀表板'!$C$5="不可採計",O1585=0,TRUE)),IF('114成績輸入與落點儀表板'!$C$6="必須採計",P1585&gt;0,IF('114成績輸入與落點儀表板'!$C$6="不可採計",P1585=0,TRUE)),IF('114成績輸入與落點儀表板'!$C$7="必須採計",Q1585&gt;0,IF('114成績輸入與落點儀表板'!$C$7="不可採計",Q1585=0,TRUE)),IF('114成績輸入與落點儀表板'!$C$8="必須採計",R1585&gt;0,IF('114成績輸入與落點儀表板'!$C$8="不可採計",R1585=0,TRUE)),IF('114成績輸入與落點儀表板'!$C$9="必須採計",S1585&gt;0,IF('114成績輸入與落點儀表板'!$C$9="不可採計",S1585=0,TRUE)),IF('114成績輸入與落點儀表板'!$C$10="必須採計",T1585&gt;0,IF('114成績輸入與落點儀表板'!$C$10="不可採計",T1585=0,TRUE)),IF('114成績輸入與落點儀表板'!$C$11="必須採計",U1585&gt;0,IF('114成績輸入與落點儀表板'!$C$11="不可採計",U1585=0,TRUE)),IF('114成績輸入與落點儀表板'!$C$12="必須採計",V1585&gt;0,IF('114成績輸入與落點儀表板'!$C$12="不可採計",V1585=0,TRUE)),IF('114成績輸入與落點儀表板'!$C$13="必須採計",W1585&gt;0,IF('114成績輸入與落點儀表板'!$C$13="不可採計",W1585=0,TRUE)),IF('114成績輸入與落點儀表板'!$C$14="必須採計",X1585&gt;0,IF('114成績輸入與落點儀表板'!$C$14="不可採計",X1585=0,TRUE)),IF('114成績輸入與落點儀表板'!$C$15="必須採計",Y1585&gt;0,IF('114成績輸入與落點儀表板'!$C$15="不可採計",Y1585=0,TRUE)),IF('114成績輸入與落點儀表板'!$C$16="必須採計",Z1585&gt;0,IF('114成績輸入與落點儀表板'!$C$16="不可採計",Z1585=0,TRUE))),"✅ 符合","❌ 不符合")</f>
        <v>✅ 符合</v>
      </c>
      <c r="L1585" s="15">
        <v>1.5</v>
      </c>
      <c r="M1585" s="15">
        <v>1.75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1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</row>
    <row r="1586" spans="1:26" ht="15.75" customHeight="1" x14ac:dyDescent="0.3">
      <c r="A1586" s="2" t="s">
        <v>3611</v>
      </c>
      <c r="B1586" s="6" t="s">
        <v>3494</v>
      </c>
      <c r="C1586" s="6" t="s">
        <v>2619</v>
      </c>
      <c r="D1586" s="12" t="s">
        <v>227</v>
      </c>
      <c r="E1586" s="13" t="s">
        <v>2622</v>
      </c>
      <c r="F1586" s="2">
        <v>11</v>
      </c>
      <c r="G1586" s="15">
        <v>98.5</v>
      </c>
      <c r="H1586" s="7">
        <f>L1586*'114成績輸入與落點儀表板'!$B$2+M1586*'114成績輸入與落點儀表板'!$B$3+N1586*'114成績輸入與落點儀表板'!$B$4+O1586*'114成績輸入與落點儀表板'!$B$5+P1586*'114成績輸入與落點儀表板'!$B$6+Q1586*'114成績輸入與落點儀表板'!$B$7+R1586*'114成績輸入與落點儀表板'!$B$8+S1586*'114成績輸入與落點儀表板'!$B$9+T1586*'114成績輸入與落點儀表板'!$B$10+U1586*'114成績輸入與落點儀表板'!$B$11+V1586*'114成績輸入與落點儀表板'!$B$12+W1586*'114成績輸入與落點儀表板'!$B$13+X1586*'114成績輸入與落點儀表板'!$B$14+Y1586*'114成績輸入與落點儀表板'!$B$15+Z1586*'114成績輸入與落點儀表板'!$B$16</f>
        <v>0</v>
      </c>
      <c r="I1586" s="8">
        <f t="shared" si="48"/>
        <v>-98.5</v>
      </c>
      <c r="J1586" s="2" t="str">
        <f t="shared" si="49"/>
        <v>FAIL</v>
      </c>
      <c r="K1586" s="17" t="str">
        <f>IF(AND(IF('114成績輸入與落點儀表板'!$C$2="必須採計",L1586&gt;0,IF('114成績輸入與落點儀表板'!$C$2="不可採計",L1586=0,TRUE)),IF('114成績輸入與落點儀表板'!$C$3="必須採計",M1586&gt;0,IF('114成績輸入與落點儀表板'!$C$3="不可採計",M1586=0,TRUE)),IF('114成績輸入與落點儀表板'!$C$4="必須採計",N1586&gt;0,IF('114成績輸入與落點儀表板'!$C$4="不可採計",N1586=0,TRUE)),IF('114成績輸入與落點儀表板'!$C$5="必須採計",O1586&gt;0,IF('114成績輸入與落點儀表板'!$C$5="不可採計",O1586=0,TRUE)),IF('114成績輸入與落點儀表板'!$C$6="必須採計",P1586&gt;0,IF('114成績輸入與落點儀表板'!$C$6="不可採計",P1586=0,TRUE)),IF('114成績輸入與落點儀表板'!$C$7="必須採計",Q1586&gt;0,IF('114成績輸入與落點儀表板'!$C$7="不可採計",Q1586=0,TRUE)),IF('114成績輸入與落點儀表板'!$C$8="必須採計",R1586&gt;0,IF('114成績輸入與落點儀表板'!$C$8="不可採計",R1586=0,TRUE)),IF('114成績輸入與落點儀表板'!$C$9="必須採計",S1586&gt;0,IF('114成績輸入與落點儀表板'!$C$9="不可採計",S1586=0,TRUE)),IF('114成績輸入與落點儀表板'!$C$10="必須採計",T1586&gt;0,IF('114成績輸入與落點儀表板'!$C$10="不可採計",T1586=0,TRUE)),IF('114成績輸入與落點儀表板'!$C$11="必須採計",U1586&gt;0,IF('114成績輸入與落點儀表板'!$C$11="不可採計",U1586=0,TRUE)),IF('114成績輸入與落點儀表板'!$C$12="必須採計",V1586&gt;0,IF('114成績輸入與落點儀表板'!$C$12="不可採計",V1586=0,TRUE)),IF('114成績輸入與落點儀表板'!$C$13="必須採計",W1586&gt;0,IF('114成績輸入與落點儀表板'!$C$13="不可採計",W1586=0,TRUE)),IF('114成績輸入與落點儀表板'!$C$14="必須採計",X1586&gt;0,IF('114成績輸入與落點儀表板'!$C$14="不可採計",X1586=0,TRUE)),IF('114成績輸入與落點儀表板'!$C$15="必須採計",Y1586&gt;0,IF('114成績輸入與落點儀表板'!$C$15="不可採計",Y1586=0,TRUE)),IF('114成績輸入與落點儀表板'!$C$16="必須採計",Z1586&gt;0,IF('114成績輸入與落點儀表板'!$C$16="不可採計",Z1586=0,TRUE))),"✅ 符合","❌ 不符合")</f>
        <v>✅ 符合</v>
      </c>
      <c r="L1586" s="15">
        <v>2</v>
      </c>
      <c r="M1586" s="15">
        <v>1.5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1.5</v>
      </c>
      <c r="V1586" s="15">
        <v>0</v>
      </c>
      <c r="W1586" s="15">
        <v>0</v>
      </c>
      <c r="X1586" s="15">
        <v>0</v>
      </c>
      <c r="Y1586" s="15">
        <v>0</v>
      </c>
      <c r="Z1586" s="15">
        <v>0</v>
      </c>
    </row>
    <row r="1587" spans="1:26" ht="15.75" customHeight="1" x14ac:dyDescent="0.3">
      <c r="A1587" s="2" t="s">
        <v>3613</v>
      </c>
      <c r="B1587" s="6" t="s">
        <v>3494</v>
      </c>
      <c r="C1587" s="6" t="s">
        <v>489</v>
      </c>
      <c r="D1587" s="12" t="s">
        <v>56</v>
      </c>
      <c r="E1587" s="13" t="s">
        <v>5598</v>
      </c>
      <c r="F1587" s="2">
        <v>1</v>
      </c>
      <c r="G1587" s="15">
        <v>74.5</v>
      </c>
      <c r="H1587" s="7">
        <f>L1587*'114成績輸入與落點儀表板'!$B$2+M1587*'114成績輸入與落點儀表板'!$B$3+N1587*'114成績輸入與落點儀表板'!$B$4+O1587*'114成績輸入與落點儀表板'!$B$5+P1587*'114成績輸入與落點儀表板'!$B$6+Q1587*'114成績輸入與落點儀表板'!$B$7+R1587*'114成績輸入與落點儀表板'!$B$8+S1587*'114成績輸入與落點儀表板'!$B$9+T1587*'114成績輸入與落點儀表板'!$B$10+U1587*'114成績輸入與落點儀表板'!$B$11+V1587*'114成績輸入與落點儀表板'!$B$12+W1587*'114成績輸入與落點儀表板'!$B$13+X1587*'114成績輸入與落點儀表板'!$B$14+Y1587*'114成績輸入與落點儀表板'!$B$15+Z1587*'114成績輸入與落點儀表板'!$B$16</f>
        <v>0</v>
      </c>
      <c r="I1587" s="8">
        <f t="shared" si="48"/>
        <v>-74.5</v>
      </c>
      <c r="J1587" s="2" t="str">
        <f t="shared" si="49"/>
        <v>FAIL</v>
      </c>
      <c r="K1587" s="17" t="str">
        <f>IF(AND(IF('114成績輸入與落點儀表板'!$C$2="必須採計",L1587&gt;0,IF('114成績輸入與落點儀表板'!$C$2="不可採計",L1587=0,TRUE)),IF('114成績輸入與落點儀表板'!$C$3="必須採計",M1587&gt;0,IF('114成績輸入與落點儀表板'!$C$3="不可採計",M1587=0,TRUE)),IF('114成績輸入與落點儀表板'!$C$4="必須採計",N1587&gt;0,IF('114成績輸入與落點儀表板'!$C$4="不可採計",N1587=0,TRUE)),IF('114成績輸入與落點儀表板'!$C$5="必須採計",O1587&gt;0,IF('114成績輸入與落點儀表板'!$C$5="不可採計",O1587=0,TRUE)),IF('114成績輸入與落點儀表板'!$C$6="必須採計",P1587&gt;0,IF('114成績輸入與落點儀表板'!$C$6="不可採計",P1587=0,TRUE)),IF('114成績輸入與落點儀表板'!$C$7="必須採計",Q1587&gt;0,IF('114成績輸入與落點儀表板'!$C$7="不可採計",Q1587=0,TRUE)),IF('114成績輸入與落點儀表板'!$C$8="必須採計",R1587&gt;0,IF('114成績輸入與落點儀表板'!$C$8="不可採計",R1587=0,TRUE)),IF('114成績輸入與落點儀表板'!$C$9="必須採計",S1587&gt;0,IF('114成績輸入與落點儀表板'!$C$9="不可採計",S1587=0,TRUE)),IF('114成績輸入與落點儀表板'!$C$10="必須採計",T1587&gt;0,IF('114成績輸入與落點儀表板'!$C$10="不可採計",T1587=0,TRUE)),IF('114成績輸入與落點儀表板'!$C$11="必須採計",U1587&gt;0,IF('114成績輸入與落點儀表板'!$C$11="不可採計",U1587=0,TRUE)),IF('114成績輸入與落點儀表板'!$C$12="必須採計",V1587&gt;0,IF('114成績輸入與落點儀表板'!$C$12="不可採計",V1587=0,TRUE)),IF('114成績輸入與落點儀表板'!$C$13="必須採計",W1587&gt;0,IF('114成績輸入與落點儀表板'!$C$13="不可採計",W1587=0,TRUE)),IF('114成績輸入與落點儀表板'!$C$14="必須採計",X1587&gt;0,IF('114成績輸入與落點儀表板'!$C$14="不可採計",X1587=0,TRUE)),IF('114成績輸入與落點儀表板'!$C$15="必須採計",Y1587&gt;0,IF('114成績輸入與落點儀表板'!$C$15="不可採計",Y1587=0,TRUE)),IF('114成績輸入與落點儀表板'!$C$16="必須採計",Z1587&gt;0,IF('114成績輸入與落點儀表板'!$C$16="不可採計",Z1587=0,TRUE))),"✅ 符合","❌ 不符合")</f>
        <v>✅ 符合</v>
      </c>
      <c r="L1587" s="15">
        <v>1.5</v>
      </c>
      <c r="M1587" s="15">
        <v>0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1</v>
      </c>
      <c r="V1587" s="15">
        <v>1</v>
      </c>
      <c r="W1587" s="15">
        <v>0</v>
      </c>
      <c r="X1587" s="15">
        <v>0</v>
      </c>
      <c r="Y1587" s="15">
        <v>0</v>
      </c>
      <c r="Z1587" s="15">
        <v>0</v>
      </c>
    </row>
    <row r="1588" spans="1:26" ht="15.75" customHeight="1" x14ac:dyDescent="0.3">
      <c r="A1588" s="2" t="s">
        <v>3616</v>
      </c>
      <c r="B1588" s="13" t="s">
        <v>3494</v>
      </c>
      <c r="C1588" s="13" t="s">
        <v>5599</v>
      </c>
      <c r="D1588" s="12" t="s">
        <v>80</v>
      </c>
      <c r="E1588" s="13" t="s">
        <v>6024</v>
      </c>
      <c r="F1588" s="2">
        <v>0</v>
      </c>
      <c r="G1588" s="15"/>
      <c r="H1588" s="7">
        <f>L1588*'114成績輸入與落點儀表板'!$B$2+M1588*'114成績輸入與落點儀表板'!$B$3+N1588*'114成績輸入與落點儀表板'!$B$4+O1588*'114成績輸入與落點儀表板'!$B$5+P1588*'114成績輸入與落點儀表板'!$B$6+Q1588*'114成績輸入與落點儀表板'!$B$7+R1588*'114成績輸入與落點儀表板'!$B$8+S1588*'114成績輸入與落點儀表板'!$B$9+T1588*'114成績輸入與落點儀表板'!$B$10+U1588*'114成績輸入與落點儀表板'!$B$11+V1588*'114成績輸入與落點儀表板'!$B$12+W1588*'114成績輸入與落點儀表板'!$B$13+X1588*'114成績輸入與落點儀表板'!$B$14+Y1588*'114成績輸入與落點儀表板'!$B$15+Z1588*'114成績輸入與落點儀表板'!$B$16</f>
        <v>0</v>
      </c>
      <c r="I1588" s="8" t="str">
        <f t="shared" si="48"/>
        <v/>
      </c>
      <c r="J1588" s="2" t="str">
        <f t="shared" si="49"/>
        <v>無錄取資料</v>
      </c>
      <c r="K1588" s="17" t="str">
        <f>IF(AND(IF('114成績輸入與落點儀表板'!$C$2="必須採計",L1588&gt;0,IF('114成績輸入與落點儀表板'!$C$2="不可採計",L1588=0,TRUE)),IF('114成績輸入與落點儀表板'!$C$3="必須採計",M1588&gt;0,IF('114成績輸入與落點儀表板'!$C$3="不可採計",M1588=0,TRUE)),IF('114成績輸入與落點儀表板'!$C$4="必須採計",N1588&gt;0,IF('114成績輸入與落點儀表板'!$C$4="不可採計",N1588=0,TRUE)),IF('114成績輸入與落點儀表板'!$C$5="必須採計",O1588&gt;0,IF('114成績輸入與落點儀表板'!$C$5="不可採計",O1588=0,TRUE)),IF('114成績輸入與落點儀表板'!$C$6="必須採計",P1588&gt;0,IF('114成績輸入與落點儀表板'!$C$6="不可採計",P1588=0,TRUE)),IF('114成績輸入與落點儀表板'!$C$7="必須採計",Q1588&gt;0,IF('114成績輸入與落點儀表板'!$C$7="不可採計",Q1588=0,TRUE)),IF('114成績輸入與落點儀表板'!$C$8="必須採計",R1588&gt;0,IF('114成績輸入與落點儀表板'!$C$8="不可採計",R1588=0,TRUE)),IF('114成績輸入與落點儀表板'!$C$9="必須採計",S1588&gt;0,IF('114成績輸入與落點儀表板'!$C$9="不可採計",S1588=0,TRUE)),IF('114成績輸入與落點儀表板'!$C$10="必須採計",T1588&gt;0,IF('114成績輸入與落點儀表板'!$C$10="不可採計",T1588=0,TRUE)),IF('114成績輸入與落點儀表板'!$C$11="必須採計",U1588&gt;0,IF('114成績輸入與落點儀表板'!$C$11="不可採計",U1588=0,TRUE)),IF('114成績輸入與落點儀表板'!$C$12="必須採計",V1588&gt;0,IF('114成績輸入與落點儀表板'!$C$12="不可採計",V1588=0,TRUE)),IF('114成績輸入與落點儀表板'!$C$13="必須採計",W1588&gt;0,IF('114成績輸入與落點儀表板'!$C$13="不可採計",W1588=0,TRUE)),IF('114成績輸入與落點儀表板'!$C$14="必須採計",X1588&gt;0,IF('114成績輸入與落點儀表板'!$C$14="不可採計",X1588=0,TRUE)),IF('114成績輸入與落點儀表板'!$C$15="必須採計",Y1588&gt;0,IF('114成績輸入與落點儀表板'!$C$15="不可採計",Y1588=0,TRUE)),IF('114成績輸入與落點儀表板'!$C$16="必須採計",Z1588&gt;0,IF('114成績輸入與落點儀表板'!$C$16="不可採計",Z1588=0,TRUE))),"✅ 符合","❌ 不符合")</f>
        <v>✅ 符合</v>
      </c>
      <c r="L1588" s="15">
        <v>1.5</v>
      </c>
      <c r="M1588" s="15">
        <v>1.5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1</v>
      </c>
      <c r="V1588" s="15">
        <v>0</v>
      </c>
      <c r="W1588" s="15">
        <v>0</v>
      </c>
      <c r="X1588" s="15">
        <v>0</v>
      </c>
      <c r="Y1588" s="15">
        <v>0</v>
      </c>
      <c r="Z1588" s="15">
        <v>2</v>
      </c>
    </row>
    <row r="1589" spans="1:26" ht="15.75" customHeight="1" x14ac:dyDescent="0.3">
      <c r="A1589" s="2" t="s">
        <v>3617</v>
      </c>
      <c r="B1589" s="6" t="s">
        <v>3494</v>
      </c>
      <c r="C1589" s="6" t="s">
        <v>5601</v>
      </c>
      <c r="D1589" s="12" t="s">
        <v>80</v>
      </c>
      <c r="E1589" s="13" t="s">
        <v>3522</v>
      </c>
      <c r="F1589" s="2">
        <v>3</v>
      </c>
      <c r="G1589" s="15">
        <v>87.5</v>
      </c>
      <c r="H1589" s="7">
        <f>L1589*'114成績輸入與落點儀表板'!$B$2+M1589*'114成績輸入與落點儀表板'!$B$3+N1589*'114成績輸入與落點儀表板'!$B$4+O1589*'114成績輸入與落點儀表板'!$B$5+P1589*'114成績輸入與落點儀表板'!$B$6+Q1589*'114成績輸入與落點儀表板'!$B$7+R1589*'114成績輸入與落點儀表板'!$B$8+S1589*'114成績輸入與落點儀表板'!$B$9+T1589*'114成績輸入與落點儀表板'!$B$10+U1589*'114成績輸入與落點儀表板'!$B$11+V1589*'114成績輸入與落點儀表板'!$B$12+W1589*'114成績輸入與落點儀表板'!$B$13+X1589*'114成績輸入與落點儀表板'!$B$14+Y1589*'114成績輸入與落點儀表板'!$B$15+Z1589*'114成績輸入與落點儀表板'!$B$16</f>
        <v>0</v>
      </c>
      <c r="I1589" s="8">
        <f t="shared" si="48"/>
        <v>-87.5</v>
      </c>
      <c r="J1589" s="2" t="str">
        <f t="shared" si="49"/>
        <v>FAIL</v>
      </c>
      <c r="K1589" s="17" t="str">
        <f>IF(AND(IF('114成績輸入與落點儀表板'!$C$2="必須採計",L1589&gt;0,IF('114成績輸入與落點儀表板'!$C$2="不可採計",L1589=0,TRUE)),IF('114成績輸入與落點儀表板'!$C$3="必須採計",M1589&gt;0,IF('114成績輸入與落點儀表板'!$C$3="不可採計",M1589=0,TRUE)),IF('114成績輸入與落點儀表板'!$C$4="必須採計",N1589&gt;0,IF('114成績輸入與落點儀表板'!$C$4="不可採計",N1589=0,TRUE)),IF('114成績輸入與落點儀表板'!$C$5="必須採計",O1589&gt;0,IF('114成績輸入與落點儀表板'!$C$5="不可採計",O1589=0,TRUE)),IF('114成績輸入與落點儀表板'!$C$6="必須採計",P1589&gt;0,IF('114成績輸入與落點儀表板'!$C$6="不可採計",P1589=0,TRUE)),IF('114成績輸入與落點儀表板'!$C$7="必須採計",Q1589&gt;0,IF('114成績輸入與落點儀表板'!$C$7="不可採計",Q1589=0,TRUE)),IF('114成績輸入與落點儀表板'!$C$8="必須採計",R1589&gt;0,IF('114成績輸入與落點儀表板'!$C$8="不可採計",R1589=0,TRUE)),IF('114成績輸入與落點儀表板'!$C$9="必須採計",S1589&gt;0,IF('114成績輸入與落點儀表板'!$C$9="不可採計",S1589=0,TRUE)),IF('114成績輸入與落點儀表板'!$C$10="必須採計",T1589&gt;0,IF('114成績輸入與落點儀表板'!$C$10="不可採計",T1589=0,TRUE)),IF('114成績輸入與落點儀表板'!$C$11="必須採計",U1589&gt;0,IF('114成績輸入與落點儀表板'!$C$11="不可採計",U1589=0,TRUE)),IF('114成績輸入與落點儀表板'!$C$12="必須採計",V1589&gt;0,IF('114成績輸入與落點儀表板'!$C$12="不可採計",V1589=0,TRUE)),IF('114成績輸入與落點儀表板'!$C$13="必須採計",W1589&gt;0,IF('114成績輸入與落點儀表板'!$C$13="不可採計",W1589=0,TRUE)),IF('114成績輸入與落點儀表板'!$C$14="必須採計",X1589&gt;0,IF('114成績輸入與落點儀表板'!$C$14="不可採計",X1589=0,TRUE)),IF('114成績輸入與落點儀表板'!$C$15="必須採計",Y1589&gt;0,IF('114成績輸入與落點儀表板'!$C$15="不可採計",Y1589=0,TRUE)),IF('114成績輸入與落點儀表板'!$C$16="必須採計",Z1589&gt;0,IF('114成績輸入與落點儀表板'!$C$16="不可採計",Z1589=0,TRUE))),"✅ 符合","❌ 不符合")</f>
        <v>✅ 符合</v>
      </c>
      <c r="L1589" s="15">
        <v>2</v>
      </c>
      <c r="M1589" s="15">
        <v>1.5</v>
      </c>
      <c r="N1589" s="15">
        <v>0</v>
      </c>
      <c r="O1589" s="15">
        <v>0</v>
      </c>
      <c r="P1589" s="15">
        <v>0</v>
      </c>
      <c r="Q1589" s="15">
        <v>0</v>
      </c>
      <c r="R1589" s="15">
        <v>0</v>
      </c>
      <c r="S1589" s="15">
        <v>0</v>
      </c>
      <c r="T1589" s="15">
        <v>0</v>
      </c>
      <c r="U1589" s="15">
        <v>0</v>
      </c>
      <c r="V1589" s="15">
        <v>0</v>
      </c>
      <c r="W1589" s="15">
        <v>1</v>
      </c>
      <c r="X1589" s="15">
        <v>0</v>
      </c>
      <c r="Y1589" s="15">
        <v>0</v>
      </c>
      <c r="Z1589" s="15">
        <v>0</v>
      </c>
    </row>
    <row r="1590" spans="1:26" ht="15.75" customHeight="1" x14ac:dyDescent="0.3">
      <c r="A1590" s="2" t="s">
        <v>3619</v>
      </c>
      <c r="B1590" s="13" t="s">
        <v>3494</v>
      </c>
      <c r="C1590" s="13" t="s">
        <v>4794</v>
      </c>
      <c r="D1590" s="12" t="s">
        <v>121</v>
      </c>
      <c r="E1590" s="13" t="s">
        <v>3525</v>
      </c>
      <c r="F1590" s="2">
        <v>0</v>
      </c>
      <c r="G1590" s="15"/>
      <c r="H1590" s="7">
        <f>L1590*'114成績輸入與落點儀表板'!$B$2+M1590*'114成績輸入與落點儀表板'!$B$3+N1590*'114成績輸入與落點儀表板'!$B$4+O1590*'114成績輸入與落點儀表板'!$B$5+P1590*'114成績輸入與落點儀表板'!$B$6+Q1590*'114成績輸入與落點儀表板'!$B$7+R1590*'114成績輸入與落點儀表板'!$B$8+S1590*'114成績輸入與落點儀表板'!$B$9+T1590*'114成績輸入與落點儀表板'!$B$10+U1590*'114成績輸入與落點儀表板'!$B$11+V1590*'114成績輸入與落點儀表板'!$B$12+W1590*'114成績輸入與落點儀表板'!$B$13+X1590*'114成績輸入與落點儀表板'!$B$14+Y1590*'114成績輸入與落點儀表板'!$B$15+Z1590*'114成績輸入與落點儀表板'!$B$16</f>
        <v>0</v>
      </c>
      <c r="I1590" s="8" t="str">
        <f t="shared" si="48"/>
        <v/>
      </c>
      <c r="J1590" s="2" t="str">
        <f t="shared" si="49"/>
        <v>無錄取資料</v>
      </c>
      <c r="K1590" s="17" t="str">
        <f>IF(AND(IF('114成績輸入與落點儀表板'!$C$2="必須採計",L1590&gt;0,IF('114成績輸入與落點儀表板'!$C$2="不可採計",L1590=0,TRUE)),IF('114成績輸入與落點儀表板'!$C$3="必須採計",M1590&gt;0,IF('114成績輸入與落點儀表板'!$C$3="不可採計",M1590=0,TRUE)),IF('114成績輸入與落點儀表板'!$C$4="必須採計",N1590&gt;0,IF('114成績輸入與落點儀表板'!$C$4="不可採計",N1590=0,TRUE)),IF('114成績輸入與落點儀表板'!$C$5="必須採計",O1590&gt;0,IF('114成績輸入與落點儀表板'!$C$5="不可採計",O1590=0,TRUE)),IF('114成績輸入與落點儀表板'!$C$6="必須採計",P1590&gt;0,IF('114成績輸入與落點儀表板'!$C$6="不可採計",P1590=0,TRUE)),IF('114成績輸入與落點儀表板'!$C$7="必須採計",Q1590&gt;0,IF('114成績輸入與落點儀表板'!$C$7="不可採計",Q1590=0,TRUE)),IF('114成績輸入與落點儀表板'!$C$8="必須採計",R1590&gt;0,IF('114成績輸入與落點儀表板'!$C$8="不可採計",R1590=0,TRUE)),IF('114成績輸入與落點儀表板'!$C$9="必須採計",S1590&gt;0,IF('114成績輸入與落點儀表板'!$C$9="不可採計",S1590=0,TRUE)),IF('114成績輸入與落點儀表板'!$C$10="必須採計",T1590&gt;0,IF('114成績輸入與落點儀表板'!$C$10="不可採計",T1590=0,TRUE)),IF('114成績輸入與落點儀表板'!$C$11="必須採計",U1590&gt;0,IF('114成績輸入與落點儀表板'!$C$11="不可採計",U1590=0,TRUE)),IF('114成績輸入與落點儀表板'!$C$12="必須採計",V1590&gt;0,IF('114成績輸入與落點儀表板'!$C$12="不可採計",V1590=0,TRUE)),IF('114成績輸入與落點儀表板'!$C$13="必須採計",W1590&gt;0,IF('114成績輸入與落點儀表板'!$C$13="不可採計",W1590=0,TRUE)),IF('114成績輸入與落點儀表板'!$C$14="必須採計",X1590&gt;0,IF('114成績輸入與落點儀表板'!$C$14="不可採計",X1590=0,TRUE)),IF('114成績輸入與落點儀表板'!$C$15="必須採計",Y1590&gt;0,IF('114成績輸入與落點儀表板'!$C$15="不可採計",Y1590=0,TRUE)),IF('114成績輸入與落點儀表板'!$C$16="必須採計",Z1590&gt;0,IF('114成績輸入與落點儀表板'!$C$16="不可採計",Z1590=0,TRUE))),"✅ 符合","❌ 不符合")</f>
        <v>✅ 符合</v>
      </c>
      <c r="L1590" s="15">
        <v>2</v>
      </c>
      <c r="M1590" s="15">
        <v>1.5</v>
      </c>
      <c r="N1590" s="15">
        <v>0</v>
      </c>
      <c r="O1590" s="15">
        <v>0</v>
      </c>
      <c r="P1590" s="15">
        <v>0</v>
      </c>
      <c r="Q1590" s="15">
        <v>0</v>
      </c>
      <c r="R1590" s="15">
        <v>0</v>
      </c>
      <c r="S1590" s="15">
        <v>0</v>
      </c>
      <c r="T1590" s="15">
        <v>0</v>
      </c>
      <c r="U1590" s="15">
        <v>1</v>
      </c>
      <c r="V1590" s="15">
        <v>0</v>
      </c>
      <c r="W1590" s="15">
        <v>0</v>
      </c>
      <c r="X1590" s="15">
        <v>0</v>
      </c>
      <c r="Y1590" s="15">
        <v>0</v>
      </c>
      <c r="Z1590" s="15">
        <v>0</v>
      </c>
    </row>
    <row r="1591" spans="1:26" ht="15.75" customHeight="1" x14ac:dyDescent="0.3">
      <c r="A1591" s="2" t="s">
        <v>3621</v>
      </c>
      <c r="B1591" s="13" t="s">
        <v>3494</v>
      </c>
      <c r="C1591" s="13" t="s">
        <v>3527</v>
      </c>
      <c r="D1591" s="12" t="s">
        <v>86</v>
      </c>
      <c r="E1591" s="13" t="s">
        <v>4112</v>
      </c>
      <c r="F1591" s="2">
        <v>1</v>
      </c>
      <c r="G1591" s="15">
        <v>95</v>
      </c>
      <c r="H1591" s="7">
        <f>L1591*'114成績輸入與落點儀表板'!$B$2+M1591*'114成績輸入與落點儀表板'!$B$3+N1591*'114成績輸入與落點儀表板'!$B$4+O1591*'114成績輸入與落點儀表板'!$B$5+P1591*'114成績輸入與落點儀表板'!$B$6+Q1591*'114成績輸入與落點儀表板'!$B$7+R1591*'114成績輸入與落點儀表板'!$B$8+S1591*'114成績輸入與落點儀表板'!$B$9+T1591*'114成績輸入與落點儀表板'!$B$10+U1591*'114成績輸入與落點儀表板'!$B$11+V1591*'114成績輸入與落點儀表板'!$B$12+W1591*'114成績輸入與落點儀表板'!$B$13+X1591*'114成績輸入與落點儀表板'!$B$14+Y1591*'114成績輸入與落點儀表板'!$B$15+Z1591*'114成績輸入與落點儀表板'!$B$16</f>
        <v>0</v>
      </c>
      <c r="I1591" s="8">
        <f t="shared" si="48"/>
        <v>-95</v>
      </c>
      <c r="J1591" s="2" t="str">
        <f t="shared" si="49"/>
        <v>FAIL</v>
      </c>
      <c r="K1591" s="17" t="str">
        <f>IF(AND(IF('114成績輸入與落點儀表板'!$C$2="必須採計",L1591&gt;0,IF('114成績輸入與落點儀表板'!$C$2="不可採計",L1591=0,TRUE)),IF('114成績輸入與落點儀表板'!$C$3="必須採計",M1591&gt;0,IF('114成績輸入與落點儀表板'!$C$3="不可採計",M1591=0,TRUE)),IF('114成績輸入與落點儀表板'!$C$4="必須採計",N1591&gt;0,IF('114成績輸入與落點儀表板'!$C$4="不可採計",N1591=0,TRUE)),IF('114成績輸入與落點儀表板'!$C$5="必須採計",O1591&gt;0,IF('114成績輸入與落點儀表板'!$C$5="不可採計",O1591=0,TRUE)),IF('114成績輸入與落點儀表板'!$C$6="必須採計",P1591&gt;0,IF('114成績輸入與落點儀表板'!$C$6="不可採計",P1591=0,TRUE)),IF('114成績輸入與落點儀表板'!$C$7="必須採計",Q1591&gt;0,IF('114成績輸入與落點儀表板'!$C$7="不可採計",Q1591=0,TRUE)),IF('114成績輸入與落點儀表板'!$C$8="必須採計",R1591&gt;0,IF('114成績輸入與落點儀表板'!$C$8="不可採計",R1591=0,TRUE)),IF('114成績輸入與落點儀表板'!$C$9="必須採計",S1591&gt;0,IF('114成績輸入與落點儀表板'!$C$9="不可採計",S1591=0,TRUE)),IF('114成績輸入與落點儀表板'!$C$10="必須採計",T1591&gt;0,IF('114成績輸入與落點儀表板'!$C$10="不可採計",T1591=0,TRUE)),IF('114成績輸入與落點儀表板'!$C$11="必須採計",U1591&gt;0,IF('114成績輸入與落點儀表板'!$C$11="不可採計",U1591=0,TRUE)),IF('114成績輸入與落點儀表板'!$C$12="必須採計",V1591&gt;0,IF('114成績輸入與落點儀表板'!$C$12="不可採計",V1591=0,TRUE)),IF('114成績輸入與落點儀表板'!$C$13="必須採計",W1591&gt;0,IF('114成績輸入與落點儀表板'!$C$13="不可採計",W1591=0,TRUE)),IF('114成績輸入與落點儀表板'!$C$14="必須採計",X1591&gt;0,IF('114成績輸入與落點儀表板'!$C$14="不可採計",X1591=0,TRUE)),IF('114成績輸入與落點儀表板'!$C$15="必須採計",Y1591&gt;0,IF('114成績輸入與落點儀表板'!$C$15="不可採計",Y1591=0,TRUE)),IF('114成績輸入與落點儀表板'!$C$16="必須採計",Z1591&gt;0,IF('114成績輸入與落點儀表板'!$C$16="不可採計",Z1591=0,TRUE))),"✅ 符合","❌ 不符合")</f>
        <v>✅ 符合</v>
      </c>
      <c r="L1591" s="15">
        <v>2</v>
      </c>
      <c r="M1591" s="15">
        <v>2</v>
      </c>
      <c r="N1591" s="15">
        <v>0</v>
      </c>
      <c r="O1591" s="15">
        <v>0</v>
      </c>
      <c r="P1591" s="15">
        <v>0</v>
      </c>
      <c r="Q1591" s="15">
        <v>2</v>
      </c>
      <c r="R1591" s="15">
        <v>0</v>
      </c>
      <c r="S1591" s="15">
        <v>0</v>
      </c>
      <c r="T1591" s="15">
        <v>0</v>
      </c>
      <c r="U1591" s="15">
        <v>0</v>
      </c>
      <c r="V1591" s="15">
        <v>0</v>
      </c>
      <c r="W1591" s="15">
        <v>1</v>
      </c>
      <c r="X1591" s="15">
        <v>0</v>
      </c>
      <c r="Y1591" s="15">
        <v>0</v>
      </c>
      <c r="Z1591" s="15">
        <v>0</v>
      </c>
    </row>
    <row r="1592" spans="1:26" ht="15.75" customHeight="1" x14ac:dyDescent="0.3">
      <c r="A1592" s="2" t="s">
        <v>3624</v>
      </c>
      <c r="B1592" s="6" t="s">
        <v>3494</v>
      </c>
      <c r="C1592" s="6" t="s">
        <v>1188</v>
      </c>
      <c r="D1592" s="12" t="s">
        <v>73</v>
      </c>
      <c r="E1592" s="13" t="s">
        <v>3230</v>
      </c>
      <c r="F1592" s="2">
        <v>4</v>
      </c>
      <c r="G1592" s="15">
        <v>86</v>
      </c>
      <c r="H1592" s="7">
        <f>L1592*'114成績輸入與落點儀表板'!$B$2+M1592*'114成績輸入與落點儀表板'!$B$3+N1592*'114成績輸入與落點儀表板'!$B$4+O1592*'114成績輸入與落點儀表板'!$B$5+P1592*'114成績輸入與落點儀表板'!$B$6+Q1592*'114成績輸入與落點儀表板'!$B$7+R1592*'114成績輸入與落點儀表板'!$B$8+S1592*'114成績輸入與落點儀表板'!$B$9+T1592*'114成績輸入與落點儀表板'!$B$10+U1592*'114成績輸入與落點儀表板'!$B$11+V1592*'114成績輸入與落點儀表板'!$B$12+W1592*'114成績輸入與落點儀表板'!$B$13+X1592*'114成績輸入與落點儀表板'!$B$14+Y1592*'114成績輸入與落點儀表板'!$B$15+Z1592*'114成績輸入與落點儀表板'!$B$16</f>
        <v>0</v>
      </c>
      <c r="I1592" s="8">
        <f t="shared" si="48"/>
        <v>-86</v>
      </c>
      <c r="J1592" s="2" t="str">
        <f t="shared" si="49"/>
        <v>FAIL</v>
      </c>
      <c r="K1592" s="17" t="str">
        <f>IF(AND(IF('114成績輸入與落點儀表板'!$C$2="必須採計",L1592&gt;0,IF('114成績輸入與落點儀表板'!$C$2="不可採計",L1592=0,TRUE)),IF('114成績輸入與落點儀表板'!$C$3="必須採計",M1592&gt;0,IF('114成績輸入與落點儀表板'!$C$3="不可採計",M1592=0,TRUE)),IF('114成績輸入與落點儀表板'!$C$4="必須採計",N1592&gt;0,IF('114成績輸入與落點儀表板'!$C$4="不可採計",N1592=0,TRUE)),IF('114成績輸入與落點儀表板'!$C$5="必須採計",O1592&gt;0,IF('114成績輸入與落點儀表板'!$C$5="不可採計",O1592=0,TRUE)),IF('114成績輸入與落點儀表板'!$C$6="必須採計",P1592&gt;0,IF('114成績輸入與落點儀表板'!$C$6="不可採計",P1592=0,TRUE)),IF('114成績輸入與落點儀表板'!$C$7="必須採計",Q1592&gt;0,IF('114成績輸入與落點儀表板'!$C$7="不可採計",Q1592=0,TRUE)),IF('114成績輸入與落點儀表板'!$C$8="必須採計",R1592&gt;0,IF('114成績輸入與落點儀表板'!$C$8="不可採計",R1592=0,TRUE)),IF('114成績輸入與落點儀表板'!$C$9="必須採計",S1592&gt;0,IF('114成績輸入與落點儀表板'!$C$9="不可採計",S1592=0,TRUE)),IF('114成績輸入與落點儀表板'!$C$10="必須採計",T1592&gt;0,IF('114成績輸入與落點儀表板'!$C$10="不可採計",T1592=0,TRUE)),IF('114成績輸入與落點儀表板'!$C$11="必須採計",U1592&gt;0,IF('114成績輸入與落點儀表板'!$C$11="不可採計",U1592=0,TRUE)),IF('114成績輸入與落點儀表板'!$C$12="必須採計",V1592&gt;0,IF('114成績輸入與落點儀表板'!$C$12="不可採計",V1592=0,TRUE)),IF('114成績輸入與落點儀表板'!$C$13="必須採計",W1592&gt;0,IF('114成績輸入與落點儀表板'!$C$13="不可採計",W1592=0,TRUE)),IF('114成績輸入與落點儀表板'!$C$14="必須採計",X1592&gt;0,IF('114成績輸入與落點儀表板'!$C$14="不可採計",X1592=0,TRUE)),IF('114成績輸入與落點儀表板'!$C$15="必須採計",Y1592&gt;0,IF('114成績輸入與落點儀表板'!$C$15="不可採計",Y1592=0,TRUE)),IF('114成績輸入與落點儀表板'!$C$16="必須採計",Z1592&gt;0,IF('114成績輸入與落點儀表板'!$C$16="不可採計",Z1592=0,TRUE))),"✅ 符合","❌ 不符合")</f>
        <v>✅ 符合</v>
      </c>
      <c r="L1592" s="15">
        <v>2</v>
      </c>
      <c r="M1592" s="15">
        <v>0</v>
      </c>
      <c r="N1592" s="15">
        <v>0</v>
      </c>
      <c r="O1592" s="15">
        <v>0</v>
      </c>
      <c r="P1592" s="15">
        <v>0</v>
      </c>
      <c r="Q1592" s="15">
        <v>0</v>
      </c>
      <c r="R1592" s="15">
        <v>0</v>
      </c>
      <c r="S1592" s="15">
        <v>0</v>
      </c>
      <c r="T1592" s="15">
        <v>0</v>
      </c>
      <c r="U1592" s="15">
        <v>0</v>
      </c>
      <c r="V1592" s="15">
        <v>1</v>
      </c>
      <c r="W1592" s="15">
        <v>0</v>
      </c>
      <c r="X1592" s="15">
        <v>1</v>
      </c>
      <c r="Y1592" s="15">
        <v>0</v>
      </c>
      <c r="Z1592" s="15">
        <v>0</v>
      </c>
    </row>
    <row r="1593" spans="1:26" ht="15.75" customHeight="1" x14ac:dyDescent="0.3">
      <c r="A1593" s="2" t="s">
        <v>3626</v>
      </c>
      <c r="B1593" s="6" t="s">
        <v>3494</v>
      </c>
      <c r="C1593" s="6" t="s">
        <v>1190</v>
      </c>
      <c r="D1593" s="12" t="s">
        <v>73</v>
      </c>
      <c r="E1593" s="13" t="s">
        <v>5602</v>
      </c>
      <c r="F1593" s="2">
        <v>2</v>
      </c>
      <c r="G1593" s="15">
        <v>118</v>
      </c>
      <c r="H1593" s="7">
        <f>L1593*'114成績輸入與落點儀表板'!$B$2+M1593*'114成績輸入與落點儀表板'!$B$3+N1593*'114成績輸入與落點儀表板'!$B$4+O1593*'114成績輸入與落點儀表板'!$B$5+P1593*'114成績輸入與落點儀表板'!$B$6+Q1593*'114成績輸入與落點儀表板'!$B$7+R1593*'114成績輸入與落點儀表板'!$B$8+S1593*'114成績輸入與落點儀表板'!$B$9+T1593*'114成績輸入與落點儀表板'!$B$10+U1593*'114成績輸入與落點儀表板'!$B$11+V1593*'114成績輸入與落點儀表板'!$B$12+W1593*'114成績輸入與落點儀表板'!$B$13+X1593*'114成績輸入與落點儀表板'!$B$14+Y1593*'114成績輸入與落點儀表板'!$B$15+Z1593*'114成績輸入與落點儀表板'!$B$16</f>
        <v>0</v>
      </c>
      <c r="I1593" s="8">
        <f t="shared" si="48"/>
        <v>-118</v>
      </c>
      <c r="J1593" s="2" t="str">
        <f t="shared" si="49"/>
        <v>FAIL</v>
      </c>
      <c r="K1593" s="17" t="str">
        <f>IF(AND(IF('114成績輸入與落點儀表板'!$C$2="必須採計",L1593&gt;0,IF('114成績輸入與落點儀表板'!$C$2="不可採計",L1593=0,TRUE)),IF('114成績輸入與落點儀表板'!$C$3="必須採計",M1593&gt;0,IF('114成績輸入與落點儀表板'!$C$3="不可採計",M1593=0,TRUE)),IF('114成績輸入與落點儀表板'!$C$4="必須採計",N1593&gt;0,IF('114成績輸入與落點儀表板'!$C$4="不可採計",N1593=0,TRUE)),IF('114成績輸入與落點儀表板'!$C$5="必須採計",O1593&gt;0,IF('114成績輸入與落點儀表板'!$C$5="不可採計",O1593=0,TRUE)),IF('114成績輸入與落點儀表板'!$C$6="必須採計",P1593&gt;0,IF('114成績輸入與落點儀表板'!$C$6="不可採計",P1593=0,TRUE)),IF('114成績輸入與落點儀表板'!$C$7="必須採計",Q1593&gt;0,IF('114成績輸入與落點儀表板'!$C$7="不可採計",Q1593=0,TRUE)),IF('114成績輸入與落點儀表板'!$C$8="必須採計",R1593&gt;0,IF('114成績輸入與落點儀表板'!$C$8="不可採計",R1593=0,TRUE)),IF('114成績輸入與落點儀表板'!$C$9="必須採計",S1593&gt;0,IF('114成績輸入與落點儀表板'!$C$9="不可採計",S1593=0,TRUE)),IF('114成績輸入與落點儀表板'!$C$10="必須採計",T1593&gt;0,IF('114成績輸入與落點儀表板'!$C$10="不可採計",T1593=0,TRUE)),IF('114成績輸入與落點儀表板'!$C$11="必須採計",U1593&gt;0,IF('114成績輸入與落點儀表板'!$C$11="不可採計",U1593=0,TRUE)),IF('114成績輸入與落點儀表板'!$C$12="必須採計",V1593&gt;0,IF('114成績輸入與落點儀表板'!$C$12="不可採計",V1593=0,TRUE)),IF('114成績輸入與落點儀表板'!$C$13="必須採計",W1593&gt;0,IF('114成績輸入與落點儀表板'!$C$13="不可採計",W1593=0,TRUE)),IF('114成績輸入與落點儀表板'!$C$14="必須採計",X1593&gt;0,IF('114成績輸入與落點儀表板'!$C$14="不可採計",X1593=0,TRUE)),IF('114成績輸入與落點儀表板'!$C$15="必須採計",Y1593&gt;0,IF('114成績輸入與落點儀表板'!$C$15="不可採計",Y1593=0,TRUE)),IF('114成績輸入與落點儀表板'!$C$16="必須採計",Z1593&gt;0,IF('114成績輸入與落點儀表板'!$C$16="不可採計",Z1593=0,TRUE))),"✅ 符合","❌ 不符合")</f>
        <v>✅ 符合</v>
      </c>
      <c r="L1593" s="15">
        <v>2</v>
      </c>
      <c r="M1593" s="15">
        <v>0</v>
      </c>
      <c r="N1593" s="15">
        <v>0</v>
      </c>
      <c r="O1593" s="15">
        <v>0</v>
      </c>
      <c r="P1593" s="15">
        <v>0</v>
      </c>
      <c r="Q1593" s="15">
        <v>0</v>
      </c>
      <c r="R1593" s="15">
        <v>0</v>
      </c>
      <c r="S1593" s="15">
        <v>0</v>
      </c>
      <c r="T1593" s="15">
        <v>0</v>
      </c>
      <c r="U1593" s="15">
        <v>1</v>
      </c>
      <c r="V1593" s="15">
        <v>0</v>
      </c>
      <c r="W1593" s="15">
        <v>0</v>
      </c>
      <c r="X1593" s="15">
        <v>1</v>
      </c>
      <c r="Y1593" s="15">
        <v>0</v>
      </c>
      <c r="Z1593" s="15">
        <v>0</v>
      </c>
    </row>
    <row r="1594" spans="1:26" ht="15.75" customHeight="1" x14ac:dyDescent="0.3">
      <c r="A1594" s="2" t="s">
        <v>3629</v>
      </c>
      <c r="B1594" s="6" t="s">
        <v>3494</v>
      </c>
      <c r="C1594" s="6" t="s">
        <v>3535</v>
      </c>
      <c r="D1594" s="12" t="s">
        <v>103</v>
      </c>
      <c r="E1594" s="13" t="s">
        <v>4795</v>
      </c>
      <c r="F1594" s="2">
        <v>3</v>
      </c>
      <c r="G1594" s="15">
        <v>79.25</v>
      </c>
      <c r="H1594" s="7">
        <f>L1594*'114成績輸入與落點儀表板'!$B$2+M1594*'114成績輸入與落點儀表板'!$B$3+N1594*'114成績輸入與落點儀表板'!$B$4+O1594*'114成績輸入與落點儀表板'!$B$5+P1594*'114成績輸入與落點儀表板'!$B$6+Q1594*'114成績輸入與落點儀表板'!$B$7+R1594*'114成績輸入與落點儀表板'!$B$8+S1594*'114成績輸入與落點儀表板'!$B$9+T1594*'114成績輸入與落點儀表板'!$B$10+U1594*'114成績輸入與落點儀表板'!$B$11+V1594*'114成績輸入與落點儀表板'!$B$12+W1594*'114成績輸入與落點儀表板'!$B$13+X1594*'114成績輸入與落點儀表板'!$B$14+Y1594*'114成績輸入與落點儀表板'!$B$15+Z1594*'114成績輸入與落點儀表板'!$B$16</f>
        <v>0</v>
      </c>
      <c r="I1594" s="8">
        <f t="shared" si="48"/>
        <v>-79.25</v>
      </c>
      <c r="J1594" s="2" t="str">
        <f t="shared" si="49"/>
        <v>FAIL</v>
      </c>
      <c r="K1594" s="17" t="str">
        <f>IF(AND(IF('114成績輸入與落點儀表板'!$C$2="必須採計",L1594&gt;0,IF('114成績輸入與落點儀表板'!$C$2="不可採計",L1594=0,TRUE)),IF('114成績輸入與落點儀表板'!$C$3="必須採計",M1594&gt;0,IF('114成績輸入與落點儀表板'!$C$3="不可採計",M1594=0,TRUE)),IF('114成績輸入與落點儀表板'!$C$4="必須採計",N1594&gt;0,IF('114成績輸入與落點儀表板'!$C$4="不可採計",N1594=0,TRUE)),IF('114成績輸入與落點儀表板'!$C$5="必須採計",O1594&gt;0,IF('114成績輸入與落點儀表板'!$C$5="不可採計",O1594=0,TRUE)),IF('114成績輸入與落點儀表板'!$C$6="必須採計",P1594&gt;0,IF('114成績輸入與落點儀表板'!$C$6="不可採計",P1594=0,TRUE)),IF('114成績輸入與落點儀表板'!$C$7="必須採計",Q1594&gt;0,IF('114成績輸入與落點儀表板'!$C$7="不可採計",Q1594=0,TRUE)),IF('114成績輸入與落點儀表板'!$C$8="必須採計",R1594&gt;0,IF('114成績輸入與落點儀表板'!$C$8="不可採計",R1594=0,TRUE)),IF('114成績輸入與落點儀表板'!$C$9="必須採計",S1594&gt;0,IF('114成績輸入與落點儀表板'!$C$9="不可採計",S1594=0,TRUE)),IF('114成績輸入與落點儀表板'!$C$10="必須採計",T1594&gt;0,IF('114成績輸入與落點儀表板'!$C$10="不可採計",T1594=0,TRUE)),IF('114成績輸入與落點儀表板'!$C$11="必須採計",U1594&gt;0,IF('114成績輸入與落點儀表板'!$C$11="不可採計",U1594=0,TRUE)),IF('114成績輸入與落點儀表板'!$C$12="必須採計",V1594&gt;0,IF('114成績輸入與落點儀表板'!$C$12="不可採計",V1594=0,TRUE)),IF('114成績輸入與落點儀表板'!$C$13="必須採計",W1594&gt;0,IF('114成績輸入與落點儀表板'!$C$13="不可採計",W1594=0,TRUE)),IF('114成績輸入與落點儀表板'!$C$14="必須採計",X1594&gt;0,IF('114成績輸入與落點儀表板'!$C$14="不可採計",X1594=0,TRUE)),IF('114成績輸入與落點儀表板'!$C$15="必須採計",Y1594&gt;0,IF('114成績輸入與落點儀表板'!$C$15="不可採計",Y1594=0,TRUE)),IF('114成績輸入與落點儀表板'!$C$16="必須採計",Z1594&gt;0,IF('114成績輸入與落點儀表板'!$C$16="不可採計",Z1594=0,TRUE))),"✅ 符合","❌ 不符合")</f>
        <v>✅ 符合</v>
      </c>
      <c r="L1594" s="15">
        <v>1.25</v>
      </c>
      <c r="M1594" s="15">
        <v>0</v>
      </c>
      <c r="N1594" s="15">
        <v>0</v>
      </c>
      <c r="O1594" s="15">
        <v>0</v>
      </c>
      <c r="P1594" s="15">
        <v>0</v>
      </c>
      <c r="Q1594" s="15">
        <v>0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1</v>
      </c>
      <c r="X1594" s="15">
        <v>1.5</v>
      </c>
      <c r="Y1594" s="15">
        <v>0</v>
      </c>
      <c r="Z1594" s="15">
        <v>0</v>
      </c>
    </row>
    <row r="1595" spans="1:26" ht="15.75" customHeight="1" x14ac:dyDescent="0.3">
      <c r="A1595" s="2" t="s">
        <v>3631</v>
      </c>
      <c r="B1595" s="6" t="s">
        <v>3537</v>
      </c>
      <c r="C1595" s="6" t="s">
        <v>248</v>
      </c>
      <c r="D1595" s="12" t="s">
        <v>113</v>
      </c>
      <c r="E1595" s="13" t="s">
        <v>3538</v>
      </c>
      <c r="F1595" s="2">
        <v>30</v>
      </c>
      <c r="G1595" s="15">
        <v>317</v>
      </c>
      <c r="H1595" s="7">
        <f>L1595*'114成績輸入與落點儀表板'!$B$2+M1595*'114成績輸入與落點儀表板'!$B$3+N1595*'114成績輸入與落點儀表板'!$B$4+O1595*'114成績輸入與落點儀表板'!$B$5+P1595*'114成績輸入與落點儀表板'!$B$6+Q1595*'114成績輸入與落點儀表板'!$B$7+R1595*'114成績輸入與落點儀表板'!$B$8+S1595*'114成績輸入與落點儀表板'!$B$9+T1595*'114成績輸入與落點儀表板'!$B$10+U1595*'114成績輸入與落點儀表板'!$B$11+V1595*'114成績輸入與落點儀表板'!$B$12+W1595*'114成績輸入與落點儀表板'!$B$13+X1595*'114成績輸入與落點儀表板'!$B$14+Y1595*'114成績輸入與落點儀表板'!$B$15+Z1595*'114成績輸入與落點儀表板'!$B$16</f>
        <v>0</v>
      </c>
      <c r="I1595" s="8">
        <f t="shared" si="48"/>
        <v>-317</v>
      </c>
      <c r="J1595" s="2" t="str">
        <f t="shared" si="49"/>
        <v>FAIL</v>
      </c>
      <c r="K1595" s="17" t="str">
        <f>IF(AND(IF('114成績輸入與落點儀表板'!$C$2="必須採計",L1595&gt;0,IF('114成績輸入與落點儀表板'!$C$2="不可採計",L1595=0,TRUE)),IF('114成績輸入與落點儀表板'!$C$3="必須採計",M1595&gt;0,IF('114成績輸入與落點儀表板'!$C$3="不可採計",M1595=0,TRUE)),IF('114成績輸入與落點儀表板'!$C$4="必須採計",N1595&gt;0,IF('114成績輸入與落點儀表板'!$C$4="不可採計",N1595=0,TRUE)),IF('114成績輸入與落點儀表板'!$C$5="必須採計",O1595&gt;0,IF('114成績輸入與落點儀表板'!$C$5="不可採計",O1595=0,TRUE)),IF('114成績輸入與落點儀表板'!$C$6="必須採計",P1595&gt;0,IF('114成績輸入與落點儀表板'!$C$6="不可採計",P1595=0,TRUE)),IF('114成績輸入與落點儀表板'!$C$7="必須採計",Q1595&gt;0,IF('114成績輸入與落點儀表板'!$C$7="不可採計",Q1595=0,TRUE)),IF('114成績輸入與落點儀表板'!$C$8="必須採計",R1595&gt;0,IF('114成績輸入與落點儀表板'!$C$8="不可採計",R1595=0,TRUE)),IF('114成績輸入與落點儀表板'!$C$9="必須採計",S1595&gt;0,IF('114成績輸入與落點儀表板'!$C$9="不可採計",S1595=0,TRUE)),IF('114成績輸入與落點儀表板'!$C$10="必須採計",T1595&gt;0,IF('114成績輸入與落點儀表板'!$C$10="不可採計",T1595=0,TRUE)),IF('114成績輸入與落點儀表板'!$C$11="必須採計",U1595&gt;0,IF('114成績輸入與落點儀表板'!$C$11="不可採計",U1595=0,TRUE)),IF('114成績輸入與落點儀表板'!$C$12="必須採計",V1595&gt;0,IF('114成績輸入與落點儀表板'!$C$12="不可採計",V1595=0,TRUE)),IF('114成績輸入與落點儀表板'!$C$13="必須採計",W1595&gt;0,IF('114成績輸入與落點儀表板'!$C$13="不可採計",W1595=0,TRUE)),IF('114成績輸入與落點儀表板'!$C$14="必須採計",X1595&gt;0,IF('114成績輸入與落點儀表板'!$C$14="不可採計",X1595=0,TRUE)),IF('114成績輸入與落點儀表板'!$C$15="必須採計",Y1595&gt;0,IF('114成績輸入與落點儀表板'!$C$15="不可採計",Y1595=0,TRUE)),IF('114成績輸入與落點儀表板'!$C$16="必須採計",Z1595&gt;0,IF('114成績輸入與落點儀表板'!$C$16="不可採計",Z1595=0,TRUE))),"✅ 符合","❌ 不符合")</f>
        <v>✅ 符合</v>
      </c>
      <c r="L1595" s="15">
        <v>1.5</v>
      </c>
      <c r="M1595" s="15">
        <v>1.5</v>
      </c>
      <c r="N1595" s="15">
        <v>0</v>
      </c>
      <c r="O1595" s="15">
        <v>0</v>
      </c>
      <c r="P1595" s="15">
        <v>0</v>
      </c>
      <c r="Q1595" s="15">
        <v>1.5</v>
      </c>
      <c r="R1595" s="15">
        <v>0</v>
      </c>
      <c r="S1595" s="15">
        <v>0</v>
      </c>
      <c r="T1595" s="15">
        <v>0</v>
      </c>
      <c r="U1595" s="15">
        <v>1</v>
      </c>
      <c r="V1595" s="15">
        <v>0</v>
      </c>
      <c r="W1595" s="15">
        <v>1</v>
      </c>
      <c r="X1595" s="15">
        <v>0</v>
      </c>
      <c r="Y1595" s="15">
        <v>0</v>
      </c>
      <c r="Z1595" s="15">
        <v>0</v>
      </c>
    </row>
    <row r="1596" spans="1:26" ht="15.75" customHeight="1" x14ac:dyDescent="0.3">
      <c r="A1596" s="2" t="s">
        <v>3632</v>
      </c>
      <c r="B1596" s="6" t="s">
        <v>3537</v>
      </c>
      <c r="C1596" s="6" t="s">
        <v>251</v>
      </c>
      <c r="D1596" s="12" t="s">
        <v>113</v>
      </c>
      <c r="E1596" s="13" t="s">
        <v>3538</v>
      </c>
      <c r="F1596" s="2">
        <v>27</v>
      </c>
      <c r="G1596" s="15">
        <v>319</v>
      </c>
      <c r="H1596" s="7">
        <f>L1596*'114成績輸入與落點儀表板'!$B$2+M1596*'114成績輸入與落點儀表板'!$B$3+N1596*'114成績輸入與落點儀表板'!$B$4+O1596*'114成績輸入與落點儀表板'!$B$5+P1596*'114成績輸入與落點儀表板'!$B$6+Q1596*'114成績輸入與落點儀表板'!$B$7+R1596*'114成績輸入與落點儀表板'!$B$8+S1596*'114成績輸入與落點儀表板'!$B$9+T1596*'114成績輸入與落點儀表板'!$B$10+U1596*'114成績輸入與落點儀表板'!$B$11+V1596*'114成績輸入與落點儀表板'!$B$12+W1596*'114成績輸入與落點儀表板'!$B$13+X1596*'114成績輸入與落點儀表板'!$B$14+Y1596*'114成績輸入與落點儀表板'!$B$15+Z1596*'114成績輸入與落點儀表板'!$B$16</f>
        <v>0</v>
      </c>
      <c r="I1596" s="8">
        <f t="shared" si="48"/>
        <v>-319</v>
      </c>
      <c r="J1596" s="2" t="str">
        <f t="shared" si="49"/>
        <v>FAIL</v>
      </c>
      <c r="K1596" s="17" t="str">
        <f>IF(AND(IF('114成績輸入與落點儀表板'!$C$2="必須採計",L1596&gt;0,IF('114成績輸入與落點儀表板'!$C$2="不可採計",L1596=0,TRUE)),IF('114成績輸入與落點儀表板'!$C$3="必須採計",M1596&gt;0,IF('114成績輸入與落點儀表板'!$C$3="不可採計",M1596=0,TRUE)),IF('114成績輸入與落點儀表板'!$C$4="必須採計",N1596&gt;0,IF('114成績輸入與落點儀表板'!$C$4="不可採計",N1596=0,TRUE)),IF('114成績輸入與落點儀表板'!$C$5="必須採計",O1596&gt;0,IF('114成績輸入與落點儀表板'!$C$5="不可採計",O1596=0,TRUE)),IF('114成績輸入與落點儀表板'!$C$6="必須採計",P1596&gt;0,IF('114成績輸入與落點儀表板'!$C$6="不可採計",P1596=0,TRUE)),IF('114成績輸入與落點儀表板'!$C$7="必須採計",Q1596&gt;0,IF('114成績輸入與落點儀表板'!$C$7="不可採計",Q1596=0,TRUE)),IF('114成績輸入與落點儀表板'!$C$8="必須採計",R1596&gt;0,IF('114成績輸入與落點儀表板'!$C$8="不可採計",R1596=0,TRUE)),IF('114成績輸入與落點儀表板'!$C$9="必須採計",S1596&gt;0,IF('114成績輸入與落點儀表板'!$C$9="不可採計",S1596=0,TRUE)),IF('114成績輸入與落點儀表板'!$C$10="必須採計",T1596&gt;0,IF('114成績輸入與落點儀表板'!$C$10="不可採計",T1596=0,TRUE)),IF('114成績輸入與落點儀表板'!$C$11="必須採計",U1596&gt;0,IF('114成績輸入與落點儀表板'!$C$11="不可採計",U1596=0,TRUE)),IF('114成績輸入與落點儀表板'!$C$12="必須採計",V1596&gt;0,IF('114成績輸入與落點儀表板'!$C$12="不可採計",V1596=0,TRUE)),IF('114成績輸入與落點儀表板'!$C$13="必須採計",W1596&gt;0,IF('114成績輸入與落點儀表板'!$C$13="不可採計",W1596=0,TRUE)),IF('114成績輸入與落點儀表板'!$C$14="必須採計",X1596&gt;0,IF('114成績輸入與落點儀表板'!$C$14="不可採計",X1596=0,TRUE)),IF('114成績輸入與落點儀表板'!$C$15="必須採計",Y1596&gt;0,IF('114成績輸入與落點儀表板'!$C$15="不可採計",Y1596=0,TRUE)),IF('114成績輸入與落點儀表板'!$C$16="必須採計",Z1596&gt;0,IF('114成績輸入與落點儀表板'!$C$16="不可採計",Z1596=0,TRUE))),"✅ 符合","❌ 不符合")</f>
        <v>✅ 符合</v>
      </c>
      <c r="L1596" s="15">
        <v>1.5</v>
      </c>
      <c r="M1596" s="15">
        <v>1.5</v>
      </c>
      <c r="N1596" s="15">
        <v>0</v>
      </c>
      <c r="O1596" s="15">
        <v>0</v>
      </c>
      <c r="P1596" s="15">
        <v>0</v>
      </c>
      <c r="Q1596" s="15">
        <v>1.5</v>
      </c>
      <c r="R1596" s="15">
        <v>0</v>
      </c>
      <c r="S1596" s="15">
        <v>0</v>
      </c>
      <c r="T1596" s="15">
        <v>0</v>
      </c>
      <c r="U1596" s="15">
        <v>1</v>
      </c>
      <c r="V1596" s="15">
        <v>0</v>
      </c>
      <c r="W1596" s="15">
        <v>1</v>
      </c>
      <c r="X1596" s="15">
        <v>0</v>
      </c>
      <c r="Y1596" s="15">
        <v>0</v>
      </c>
      <c r="Z1596" s="15">
        <v>0</v>
      </c>
    </row>
    <row r="1597" spans="1:26" ht="15.75" customHeight="1" x14ac:dyDescent="0.3">
      <c r="A1597" s="2" t="s">
        <v>3634</v>
      </c>
      <c r="B1597" s="6" t="s">
        <v>3537</v>
      </c>
      <c r="C1597" s="6" t="s">
        <v>3541</v>
      </c>
      <c r="D1597" s="12" t="s">
        <v>113</v>
      </c>
      <c r="E1597" s="13" t="s">
        <v>3538</v>
      </c>
      <c r="F1597" s="2">
        <v>41</v>
      </c>
      <c r="G1597" s="15">
        <v>321.5</v>
      </c>
      <c r="H1597" s="7">
        <f>L1597*'114成績輸入與落點儀表板'!$B$2+M1597*'114成績輸入與落點儀表板'!$B$3+N1597*'114成績輸入與落點儀表板'!$B$4+O1597*'114成績輸入與落點儀表板'!$B$5+P1597*'114成績輸入與落點儀表板'!$B$6+Q1597*'114成績輸入與落點儀表板'!$B$7+R1597*'114成績輸入與落點儀表板'!$B$8+S1597*'114成績輸入與落點儀表板'!$B$9+T1597*'114成績輸入與落點儀表板'!$B$10+U1597*'114成績輸入與落點儀表板'!$B$11+V1597*'114成績輸入與落點儀表板'!$B$12+W1597*'114成績輸入與落點儀表板'!$B$13+X1597*'114成績輸入與落點儀表板'!$B$14+Y1597*'114成績輸入與落點儀表板'!$B$15+Z1597*'114成績輸入與落點儀表板'!$B$16</f>
        <v>0</v>
      </c>
      <c r="I1597" s="8">
        <f t="shared" si="48"/>
        <v>-321.5</v>
      </c>
      <c r="J1597" s="2" t="str">
        <f t="shared" si="49"/>
        <v>FAIL</v>
      </c>
      <c r="K1597" s="17" t="str">
        <f>IF(AND(IF('114成績輸入與落點儀表板'!$C$2="必須採計",L1597&gt;0,IF('114成績輸入與落點儀表板'!$C$2="不可採計",L1597=0,TRUE)),IF('114成績輸入與落點儀表板'!$C$3="必須採計",M1597&gt;0,IF('114成績輸入與落點儀表板'!$C$3="不可採計",M1597=0,TRUE)),IF('114成績輸入與落點儀表板'!$C$4="必須採計",N1597&gt;0,IF('114成績輸入與落點儀表板'!$C$4="不可採計",N1597=0,TRUE)),IF('114成績輸入與落點儀表板'!$C$5="必須採計",O1597&gt;0,IF('114成績輸入與落點儀表板'!$C$5="不可採計",O1597=0,TRUE)),IF('114成績輸入與落點儀表板'!$C$6="必須採計",P1597&gt;0,IF('114成績輸入與落點儀表板'!$C$6="不可採計",P1597=0,TRUE)),IF('114成績輸入與落點儀表板'!$C$7="必須採計",Q1597&gt;0,IF('114成績輸入與落點儀表板'!$C$7="不可採計",Q1597=0,TRUE)),IF('114成績輸入與落點儀表板'!$C$8="必須採計",R1597&gt;0,IF('114成績輸入與落點儀表板'!$C$8="不可採計",R1597=0,TRUE)),IF('114成績輸入與落點儀表板'!$C$9="必須採計",S1597&gt;0,IF('114成績輸入與落點儀表板'!$C$9="不可採計",S1597=0,TRUE)),IF('114成績輸入與落點儀表板'!$C$10="必須採計",T1597&gt;0,IF('114成績輸入與落點儀表板'!$C$10="不可採計",T1597=0,TRUE)),IF('114成績輸入與落點儀表板'!$C$11="必須採計",U1597&gt;0,IF('114成績輸入與落點儀表板'!$C$11="不可採計",U1597=0,TRUE)),IF('114成績輸入與落點儀表板'!$C$12="必須採計",V1597&gt;0,IF('114成績輸入與落點儀表板'!$C$12="不可採計",V1597=0,TRUE)),IF('114成績輸入與落點儀表板'!$C$13="必須採計",W1597&gt;0,IF('114成績輸入與落點儀表板'!$C$13="不可採計",W1597=0,TRUE)),IF('114成績輸入與落點儀表板'!$C$14="必須採計",X1597&gt;0,IF('114成績輸入與落點儀表板'!$C$14="不可採計",X1597=0,TRUE)),IF('114成績輸入與落點儀表板'!$C$15="必須採計",Y1597&gt;0,IF('114成績輸入與落點儀表板'!$C$15="不可採計",Y1597=0,TRUE)),IF('114成績輸入與落點儀表板'!$C$16="必須採計",Z1597&gt;0,IF('114成績輸入與落點儀表板'!$C$16="不可採計",Z1597=0,TRUE))),"✅ 符合","❌ 不符合")</f>
        <v>✅ 符合</v>
      </c>
      <c r="L1597" s="15">
        <v>1.5</v>
      </c>
      <c r="M1597" s="15">
        <v>1.5</v>
      </c>
      <c r="N1597" s="15">
        <v>0</v>
      </c>
      <c r="O1597" s="15">
        <v>0</v>
      </c>
      <c r="P1597" s="15">
        <v>0</v>
      </c>
      <c r="Q1597" s="15">
        <v>1.5</v>
      </c>
      <c r="R1597" s="15">
        <v>0</v>
      </c>
      <c r="S1597" s="15">
        <v>0</v>
      </c>
      <c r="T1597" s="15">
        <v>0</v>
      </c>
      <c r="U1597" s="15">
        <v>1</v>
      </c>
      <c r="V1597" s="15">
        <v>0</v>
      </c>
      <c r="W1597" s="15">
        <v>1</v>
      </c>
      <c r="X1597" s="15">
        <v>0</v>
      </c>
      <c r="Y1597" s="15">
        <v>0</v>
      </c>
      <c r="Z1597" s="15">
        <v>0</v>
      </c>
    </row>
    <row r="1598" spans="1:26" ht="15.75" customHeight="1" x14ac:dyDescent="0.3">
      <c r="A1598" s="2" t="s">
        <v>3636</v>
      </c>
      <c r="B1598" s="6" t="s">
        <v>3537</v>
      </c>
      <c r="C1598" s="6" t="s">
        <v>352</v>
      </c>
      <c r="D1598" s="12" t="s">
        <v>121</v>
      </c>
      <c r="E1598" s="13" t="s">
        <v>4134</v>
      </c>
      <c r="F1598" s="2">
        <v>39</v>
      </c>
      <c r="G1598" s="15">
        <v>277</v>
      </c>
      <c r="H1598" s="7">
        <f>L1598*'114成績輸入與落點儀表板'!$B$2+M1598*'114成績輸入與落點儀表板'!$B$3+N1598*'114成績輸入與落點儀表板'!$B$4+O1598*'114成績輸入與落點儀表板'!$B$5+P1598*'114成績輸入與落點儀表板'!$B$6+Q1598*'114成績輸入與落點儀表板'!$B$7+R1598*'114成績輸入與落點儀表板'!$B$8+S1598*'114成績輸入與落點儀表板'!$B$9+T1598*'114成績輸入與落點儀表板'!$B$10+U1598*'114成績輸入與落點儀表板'!$B$11+V1598*'114成績輸入與落點儀表板'!$B$12+W1598*'114成績輸入與落點儀表板'!$B$13+X1598*'114成績輸入與落點儀表板'!$B$14+Y1598*'114成績輸入與落點儀表板'!$B$15+Z1598*'114成績輸入與落點儀表板'!$B$16</f>
        <v>0</v>
      </c>
      <c r="I1598" s="8">
        <f t="shared" si="48"/>
        <v>-277</v>
      </c>
      <c r="J1598" s="2" t="str">
        <f t="shared" si="49"/>
        <v>FAIL</v>
      </c>
      <c r="K1598" s="17" t="str">
        <f>IF(AND(IF('114成績輸入與落點儀表板'!$C$2="必須採計",L1598&gt;0,IF('114成績輸入與落點儀表板'!$C$2="不可採計",L1598=0,TRUE)),IF('114成績輸入與落點儀表板'!$C$3="必須採計",M1598&gt;0,IF('114成績輸入與落點儀表板'!$C$3="不可採計",M1598=0,TRUE)),IF('114成績輸入與落點儀表板'!$C$4="必須採計",N1598&gt;0,IF('114成績輸入與落點儀表板'!$C$4="不可採計",N1598=0,TRUE)),IF('114成績輸入與落點儀表板'!$C$5="必須採計",O1598&gt;0,IF('114成績輸入與落點儀表板'!$C$5="不可採計",O1598=0,TRUE)),IF('114成績輸入與落點儀表板'!$C$6="必須採計",P1598&gt;0,IF('114成績輸入與落點儀表板'!$C$6="不可採計",P1598=0,TRUE)),IF('114成績輸入與落點儀表板'!$C$7="必須採計",Q1598&gt;0,IF('114成績輸入與落點儀表板'!$C$7="不可採計",Q1598=0,TRUE)),IF('114成績輸入與落點儀表板'!$C$8="必須採計",R1598&gt;0,IF('114成績輸入與落點儀表板'!$C$8="不可採計",R1598=0,TRUE)),IF('114成績輸入與落點儀表板'!$C$9="必須採計",S1598&gt;0,IF('114成績輸入與落點儀表板'!$C$9="不可採計",S1598=0,TRUE)),IF('114成績輸入與落點儀表板'!$C$10="必須採計",T1598&gt;0,IF('114成績輸入與落點儀表板'!$C$10="不可採計",T1598=0,TRUE)),IF('114成績輸入與落點儀表板'!$C$11="必須採計",U1598&gt;0,IF('114成績輸入與落點儀表板'!$C$11="不可採計",U1598=0,TRUE)),IF('114成績輸入與落點儀表板'!$C$12="必須採計",V1598&gt;0,IF('114成績輸入與落點儀表板'!$C$12="不可採計",V1598=0,TRUE)),IF('114成績輸入與落點儀表板'!$C$13="必須採計",W1598&gt;0,IF('114成績輸入與落點儀表板'!$C$13="不可採計",W1598=0,TRUE)),IF('114成績輸入與落點儀表板'!$C$14="必須採計",X1598&gt;0,IF('114成績輸入與落點儀表板'!$C$14="不可採計",X1598=0,TRUE)),IF('114成績輸入與落點儀表板'!$C$15="必須採計",Y1598&gt;0,IF('114成績輸入與落點儀表板'!$C$15="不可採計",Y1598=0,TRUE)),IF('114成績輸入與落點儀表板'!$C$16="必須採計",Z1598&gt;0,IF('114成績輸入與落點儀表板'!$C$16="不可採計",Z1598=0,TRUE))),"✅ 符合","❌ 不符合")</f>
        <v>✅ 符合</v>
      </c>
      <c r="L1598" s="15">
        <v>1.5</v>
      </c>
      <c r="M1598" s="15">
        <v>2</v>
      </c>
      <c r="N1598" s="15">
        <v>0</v>
      </c>
      <c r="O1598" s="15">
        <v>0</v>
      </c>
      <c r="P1598" s="15">
        <v>2</v>
      </c>
      <c r="Q1598" s="15">
        <v>0</v>
      </c>
      <c r="R1598" s="15">
        <v>0</v>
      </c>
      <c r="S1598" s="15">
        <v>0</v>
      </c>
      <c r="T1598" s="15">
        <v>0</v>
      </c>
      <c r="U1598" s="15">
        <v>0</v>
      </c>
      <c r="V1598" s="15">
        <v>0</v>
      </c>
      <c r="W1598" s="15">
        <v>1</v>
      </c>
      <c r="X1598" s="15">
        <v>0</v>
      </c>
      <c r="Y1598" s="15">
        <v>0</v>
      </c>
      <c r="Z1598" s="15">
        <v>0</v>
      </c>
    </row>
    <row r="1599" spans="1:26" ht="15.75" customHeight="1" x14ac:dyDescent="0.3">
      <c r="A1599" s="2" t="s">
        <v>3639</v>
      </c>
      <c r="B1599" s="6" t="s">
        <v>3537</v>
      </c>
      <c r="C1599" s="6" t="s">
        <v>3544</v>
      </c>
      <c r="D1599" s="12" t="s">
        <v>121</v>
      </c>
      <c r="E1599" s="13" t="s">
        <v>4796</v>
      </c>
      <c r="F1599" s="2">
        <v>32</v>
      </c>
      <c r="G1599" s="15">
        <v>266</v>
      </c>
      <c r="H1599" s="7">
        <f>L1599*'114成績輸入與落點儀表板'!$B$2+M1599*'114成績輸入與落點儀表板'!$B$3+N1599*'114成績輸入與落點儀表板'!$B$4+O1599*'114成績輸入與落點儀表板'!$B$5+P1599*'114成績輸入與落點儀表板'!$B$6+Q1599*'114成績輸入與落點儀表板'!$B$7+R1599*'114成績輸入與落點儀表板'!$B$8+S1599*'114成績輸入與落點儀表板'!$B$9+T1599*'114成績輸入與落點儀表板'!$B$10+U1599*'114成績輸入與落點儀表板'!$B$11+V1599*'114成績輸入與落點儀表板'!$B$12+W1599*'114成績輸入與落點儀表板'!$B$13+X1599*'114成績輸入與落點儀表板'!$B$14+Y1599*'114成績輸入與落點儀表板'!$B$15+Z1599*'114成績輸入與落點儀表板'!$B$16</f>
        <v>0</v>
      </c>
      <c r="I1599" s="8">
        <f t="shared" si="48"/>
        <v>-266</v>
      </c>
      <c r="J1599" s="2" t="str">
        <f t="shared" si="49"/>
        <v>FAIL</v>
      </c>
      <c r="K1599" s="17" t="str">
        <f>IF(AND(IF('114成績輸入與落點儀表板'!$C$2="必須採計",L1599&gt;0,IF('114成績輸入與落點儀表板'!$C$2="不可採計",L1599=0,TRUE)),IF('114成績輸入與落點儀表板'!$C$3="必須採計",M1599&gt;0,IF('114成績輸入與落點儀表板'!$C$3="不可採計",M1599=0,TRUE)),IF('114成績輸入與落點儀表板'!$C$4="必須採計",N1599&gt;0,IF('114成績輸入與落點儀表板'!$C$4="不可採計",N1599=0,TRUE)),IF('114成績輸入與落點儀表板'!$C$5="必須採計",O1599&gt;0,IF('114成績輸入與落點儀表板'!$C$5="不可採計",O1599=0,TRUE)),IF('114成績輸入與落點儀表板'!$C$6="必須採計",P1599&gt;0,IF('114成績輸入與落點儀表板'!$C$6="不可採計",P1599=0,TRUE)),IF('114成績輸入與落點儀表板'!$C$7="必須採計",Q1599&gt;0,IF('114成績輸入與落點儀表板'!$C$7="不可採計",Q1599=0,TRUE)),IF('114成績輸入與落點儀表板'!$C$8="必須採計",R1599&gt;0,IF('114成績輸入與落點儀表板'!$C$8="不可採計",R1599=0,TRUE)),IF('114成績輸入與落點儀表板'!$C$9="必須採計",S1599&gt;0,IF('114成績輸入與落點儀表板'!$C$9="不可採計",S1599=0,TRUE)),IF('114成績輸入與落點儀表板'!$C$10="必須採計",T1599&gt;0,IF('114成績輸入與落點儀表板'!$C$10="不可採計",T1599=0,TRUE)),IF('114成績輸入與落點儀表板'!$C$11="必須採計",U1599&gt;0,IF('114成績輸入與落點儀表板'!$C$11="不可採計",U1599=0,TRUE)),IF('114成績輸入與落點儀表板'!$C$12="必須採計",V1599&gt;0,IF('114成績輸入與落點儀表板'!$C$12="不可採計",V1599=0,TRUE)),IF('114成績輸入與落點儀表板'!$C$13="必須採計",W1599&gt;0,IF('114成績輸入與落點儀表板'!$C$13="不可採計",W1599=0,TRUE)),IF('114成績輸入與落點儀表板'!$C$14="必須採計",X1599&gt;0,IF('114成績輸入與落點儀表板'!$C$14="不可採計",X1599=0,TRUE)),IF('114成績輸入與落點儀表板'!$C$15="必須採計",Y1599&gt;0,IF('114成績輸入與落點儀表板'!$C$15="不可採計",Y1599=0,TRUE)),IF('114成績輸入與落點儀表板'!$C$16="必須採計",Z1599&gt;0,IF('114成績輸入與落點儀表板'!$C$16="不可採計",Z1599=0,TRUE))),"✅ 符合","❌ 不符合")</f>
        <v>✅ 符合</v>
      </c>
      <c r="L1599" s="15">
        <v>1</v>
      </c>
      <c r="M1599" s="15">
        <v>2</v>
      </c>
      <c r="N1599" s="15">
        <v>0</v>
      </c>
      <c r="O1599" s="15">
        <v>0</v>
      </c>
      <c r="P1599" s="15">
        <v>2</v>
      </c>
      <c r="Q1599" s="15">
        <v>0</v>
      </c>
      <c r="R1599" s="15">
        <v>0</v>
      </c>
      <c r="S1599" s="15">
        <v>0</v>
      </c>
      <c r="T1599" s="15">
        <v>0</v>
      </c>
      <c r="U1599" s="15">
        <v>0</v>
      </c>
      <c r="V1599" s="15">
        <v>0</v>
      </c>
      <c r="W1599" s="15">
        <v>1</v>
      </c>
      <c r="X1599" s="15">
        <v>0</v>
      </c>
      <c r="Y1599" s="15">
        <v>0</v>
      </c>
      <c r="Z1599" s="15">
        <v>0</v>
      </c>
    </row>
    <row r="1600" spans="1:26" ht="15.75" customHeight="1" x14ac:dyDescent="0.3">
      <c r="A1600" s="2" t="s">
        <v>3640</v>
      </c>
      <c r="B1600" s="6" t="s">
        <v>3537</v>
      </c>
      <c r="C1600" s="6" t="s">
        <v>391</v>
      </c>
      <c r="D1600" s="12" t="s">
        <v>121</v>
      </c>
      <c r="E1600" s="13" t="s">
        <v>4796</v>
      </c>
      <c r="F1600" s="2">
        <v>36</v>
      </c>
      <c r="G1600" s="15">
        <v>260</v>
      </c>
      <c r="H1600" s="7">
        <f>L1600*'114成績輸入與落點儀表板'!$B$2+M1600*'114成績輸入與落點儀表板'!$B$3+N1600*'114成績輸入與落點儀表板'!$B$4+O1600*'114成績輸入與落點儀表板'!$B$5+P1600*'114成績輸入與落點儀表板'!$B$6+Q1600*'114成績輸入與落點儀表板'!$B$7+R1600*'114成績輸入與落點儀表板'!$B$8+S1600*'114成績輸入與落點儀表板'!$B$9+T1600*'114成績輸入與落點儀表板'!$B$10+U1600*'114成績輸入與落點儀表板'!$B$11+V1600*'114成績輸入與落點儀表板'!$B$12+W1600*'114成績輸入與落點儀表板'!$B$13+X1600*'114成績輸入與落點儀表板'!$B$14+Y1600*'114成績輸入與落點儀表板'!$B$15+Z1600*'114成績輸入與落點儀表板'!$B$16</f>
        <v>0</v>
      </c>
      <c r="I1600" s="8">
        <f t="shared" si="48"/>
        <v>-260</v>
      </c>
      <c r="J1600" s="2" t="str">
        <f t="shared" si="49"/>
        <v>FAIL</v>
      </c>
      <c r="K1600" s="17" t="str">
        <f>IF(AND(IF('114成績輸入與落點儀表板'!$C$2="必須採計",L1600&gt;0,IF('114成績輸入與落點儀表板'!$C$2="不可採計",L1600=0,TRUE)),IF('114成績輸入與落點儀表板'!$C$3="必須採計",M1600&gt;0,IF('114成績輸入與落點儀表板'!$C$3="不可採計",M1600=0,TRUE)),IF('114成績輸入與落點儀表板'!$C$4="必須採計",N1600&gt;0,IF('114成績輸入與落點儀表板'!$C$4="不可採計",N1600=0,TRUE)),IF('114成績輸入與落點儀表板'!$C$5="必須採計",O1600&gt;0,IF('114成績輸入與落點儀表板'!$C$5="不可採計",O1600=0,TRUE)),IF('114成績輸入與落點儀表板'!$C$6="必須採計",P1600&gt;0,IF('114成績輸入與落點儀表板'!$C$6="不可採計",P1600=0,TRUE)),IF('114成績輸入與落點儀表板'!$C$7="必須採計",Q1600&gt;0,IF('114成績輸入與落點儀表板'!$C$7="不可採計",Q1600=0,TRUE)),IF('114成績輸入與落點儀表板'!$C$8="必須採計",R1600&gt;0,IF('114成績輸入與落點儀表板'!$C$8="不可採計",R1600=0,TRUE)),IF('114成績輸入與落點儀表板'!$C$9="必須採計",S1600&gt;0,IF('114成績輸入與落點儀表板'!$C$9="不可採計",S1600=0,TRUE)),IF('114成績輸入與落點儀表板'!$C$10="必須採計",T1600&gt;0,IF('114成績輸入與落點儀表板'!$C$10="不可採計",T1600=0,TRUE)),IF('114成績輸入與落點儀表板'!$C$11="必須採計",U1600&gt;0,IF('114成績輸入與落點儀表板'!$C$11="不可採計",U1600=0,TRUE)),IF('114成績輸入與落點儀表板'!$C$12="必須採計",V1600&gt;0,IF('114成績輸入與落點儀表板'!$C$12="不可採計",V1600=0,TRUE)),IF('114成績輸入與落點儀表板'!$C$13="必須採計",W1600&gt;0,IF('114成績輸入與落點儀表板'!$C$13="不可採計",W1600=0,TRUE)),IF('114成績輸入與落點儀表板'!$C$14="必須採計",X1600&gt;0,IF('114成績輸入與落點儀表板'!$C$14="不可採計",X1600=0,TRUE)),IF('114成績輸入與落點儀表板'!$C$15="必須採計",Y1600&gt;0,IF('114成績輸入與落點儀表板'!$C$15="不可採計",Y1600=0,TRUE)),IF('114成績輸入與落點儀表板'!$C$16="必須採計",Z1600&gt;0,IF('114成績輸入與落點儀表板'!$C$16="不可採計",Z1600=0,TRUE))),"✅ 符合","❌ 不符合")</f>
        <v>✅ 符合</v>
      </c>
      <c r="L1600" s="15">
        <v>1</v>
      </c>
      <c r="M1600" s="15">
        <v>2</v>
      </c>
      <c r="N1600" s="15">
        <v>0</v>
      </c>
      <c r="O1600" s="15">
        <v>0</v>
      </c>
      <c r="P1600" s="15">
        <v>2</v>
      </c>
      <c r="Q1600" s="15">
        <v>0</v>
      </c>
      <c r="R1600" s="15">
        <v>0</v>
      </c>
      <c r="S1600" s="15">
        <v>0</v>
      </c>
      <c r="T1600" s="15">
        <v>0</v>
      </c>
      <c r="U1600" s="15">
        <v>0</v>
      </c>
      <c r="V1600" s="15">
        <v>0</v>
      </c>
      <c r="W1600" s="15">
        <v>1</v>
      </c>
      <c r="X1600" s="15">
        <v>0</v>
      </c>
      <c r="Y1600" s="15">
        <v>0</v>
      </c>
      <c r="Z1600" s="15">
        <v>0</v>
      </c>
    </row>
    <row r="1601" spans="1:26" ht="15.75" customHeight="1" x14ac:dyDescent="0.3">
      <c r="A1601" s="2" t="s">
        <v>3643</v>
      </c>
      <c r="B1601" s="6" t="s">
        <v>3537</v>
      </c>
      <c r="C1601" s="6" t="s">
        <v>538</v>
      </c>
      <c r="D1601" s="12" t="s">
        <v>86</v>
      </c>
      <c r="E1601" s="13" t="s">
        <v>6025</v>
      </c>
      <c r="F1601" s="2">
        <v>42</v>
      </c>
      <c r="G1601" s="15">
        <v>226.25</v>
      </c>
      <c r="H1601" s="7">
        <f>L1601*'114成績輸入與落點儀表板'!$B$2+M1601*'114成績輸入與落點儀表板'!$B$3+N1601*'114成績輸入與落點儀表板'!$B$4+O1601*'114成績輸入與落點儀表板'!$B$5+P1601*'114成績輸入與落點儀表板'!$B$6+Q1601*'114成績輸入與落點儀表板'!$B$7+R1601*'114成績輸入與落點儀表板'!$B$8+S1601*'114成績輸入與落點儀表板'!$B$9+T1601*'114成績輸入與落點儀表板'!$B$10+U1601*'114成績輸入與落點儀表板'!$B$11+V1601*'114成績輸入與落點儀表板'!$B$12+W1601*'114成績輸入與落點儀表板'!$B$13+X1601*'114成績輸入與落點儀表板'!$B$14+Y1601*'114成績輸入與落點儀表板'!$B$15+Z1601*'114成績輸入與落點儀表板'!$B$16</f>
        <v>0</v>
      </c>
      <c r="I1601" s="8">
        <f t="shared" si="48"/>
        <v>-226.25</v>
      </c>
      <c r="J1601" s="2" t="str">
        <f t="shared" si="49"/>
        <v>FAIL</v>
      </c>
      <c r="K1601" s="17" t="str">
        <f>IF(AND(IF('114成績輸入與落點儀表板'!$C$2="必須採計",L1601&gt;0,IF('114成績輸入與落點儀表板'!$C$2="不可採計",L1601=0,TRUE)),IF('114成績輸入與落點儀表板'!$C$3="必須採計",M1601&gt;0,IF('114成績輸入與落點儀表板'!$C$3="不可採計",M1601=0,TRUE)),IF('114成績輸入與落點儀表板'!$C$4="必須採計",N1601&gt;0,IF('114成績輸入與落點儀表板'!$C$4="不可採計",N1601=0,TRUE)),IF('114成績輸入與落點儀表板'!$C$5="必須採計",O1601&gt;0,IF('114成績輸入與落點儀表板'!$C$5="不可採計",O1601=0,TRUE)),IF('114成績輸入與落點儀表板'!$C$6="必須採計",P1601&gt;0,IF('114成績輸入與落點儀表板'!$C$6="不可採計",P1601=0,TRUE)),IF('114成績輸入與落點儀表板'!$C$7="必須採計",Q1601&gt;0,IF('114成績輸入與落點儀表板'!$C$7="不可採計",Q1601=0,TRUE)),IF('114成績輸入與落點儀表板'!$C$8="必須採計",R1601&gt;0,IF('114成績輸入與落點儀表板'!$C$8="不可採計",R1601=0,TRUE)),IF('114成績輸入與落點儀表板'!$C$9="必須採計",S1601&gt;0,IF('114成績輸入與落點儀表板'!$C$9="不可採計",S1601=0,TRUE)),IF('114成績輸入與落點儀表板'!$C$10="必須採計",T1601&gt;0,IF('114成績輸入與落點儀表板'!$C$10="不可採計",T1601=0,TRUE)),IF('114成績輸入與落點儀表板'!$C$11="必須採計",U1601&gt;0,IF('114成績輸入與落點儀表板'!$C$11="不可採計",U1601=0,TRUE)),IF('114成績輸入與落點儀表板'!$C$12="必須採計",V1601&gt;0,IF('114成績輸入與落點儀表板'!$C$12="不可採計",V1601=0,TRUE)),IF('114成績輸入與落點儀表板'!$C$13="必須採計",W1601&gt;0,IF('114成績輸入與落點儀表板'!$C$13="不可採計",W1601=0,TRUE)),IF('114成績輸入與落點儀表板'!$C$14="必須採計",X1601&gt;0,IF('114成績輸入與落點儀表板'!$C$14="不可採計",X1601=0,TRUE)),IF('114成績輸入與落點儀表板'!$C$15="必須採計",Y1601&gt;0,IF('114成績輸入與落點儀表板'!$C$15="不可採計",Y1601=0,TRUE)),IF('114成績輸入與落點儀表板'!$C$16="必須採計",Z1601&gt;0,IF('114成績輸入與落點儀表板'!$C$16="不可採計",Z1601=0,TRUE))),"✅ 符合","❌ 不符合")</f>
        <v>✅ 符合</v>
      </c>
      <c r="L1601" s="15">
        <v>1.5</v>
      </c>
      <c r="M1601" s="15">
        <v>1.75</v>
      </c>
      <c r="N1601" s="15">
        <v>2</v>
      </c>
      <c r="O1601" s="15">
        <v>0</v>
      </c>
      <c r="P1601" s="15">
        <v>0</v>
      </c>
      <c r="Q1601" s="15">
        <v>0</v>
      </c>
      <c r="R1601" s="15">
        <v>0</v>
      </c>
      <c r="S1601" s="15">
        <v>0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</row>
    <row r="1602" spans="1:26" ht="15.75" customHeight="1" x14ac:dyDescent="0.3">
      <c r="A1602" s="2" t="s">
        <v>3645</v>
      </c>
      <c r="B1602" s="6" t="s">
        <v>3537</v>
      </c>
      <c r="C1602" s="6" t="s">
        <v>2588</v>
      </c>
      <c r="D1602" s="12" t="s">
        <v>121</v>
      </c>
      <c r="E1602" s="13" t="s">
        <v>2806</v>
      </c>
      <c r="F1602" s="2">
        <v>16</v>
      </c>
      <c r="G1602" s="15">
        <v>269.5</v>
      </c>
      <c r="H1602" s="7">
        <f>L1602*'114成績輸入與落點儀表板'!$B$2+M1602*'114成績輸入與落點儀表板'!$B$3+N1602*'114成績輸入與落點儀表板'!$B$4+O1602*'114成績輸入與落點儀表板'!$B$5+P1602*'114成績輸入與落點儀表板'!$B$6+Q1602*'114成績輸入與落點儀表板'!$B$7+R1602*'114成績輸入與落點儀表板'!$B$8+S1602*'114成績輸入與落點儀表板'!$B$9+T1602*'114成績輸入與落點儀表板'!$B$10+U1602*'114成績輸入與落點儀表板'!$B$11+V1602*'114成績輸入與落點儀表板'!$B$12+W1602*'114成績輸入與落點儀表板'!$B$13+X1602*'114成績輸入與落點儀表板'!$B$14+Y1602*'114成績輸入與落點儀表板'!$B$15+Z1602*'114成績輸入與落點儀表板'!$B$16</f>
        <v>0</v>
      </c>
      <c r="I1602" s="8">
        <f t="shared" ref="I1602:I1665" si="50">IF(G1602="","",H1602-G1602)</f>
        <v>-269.5</v>
      </c>
      <c r="J1602" s="2" t="str">
        <f t="shared" ref="J1602:J1665" si="51">IF(G1602="","無錄取資料",IF(I1602&gt;=0,"PASS","FAIL"))</f>
        <v>FAIL</v>
      </c>
      <c r="K1602" s="17" t="str">
        <f>IF(AND(IF('114成績輸入與落點儀表板'!$C$2="必須採計",L1602&gt;0,IF('114成績輸入與落點儀表板'!$C$2="不可採計",L1602=0,TRUE)),IF('114成績輸入與落點儀表板'!$C$3="必須採計",M1602&gt;0,IF('114成績輸入與落點儀表板'!$C$3="不可採計",M1602=0,TRUE)),IF('114成績輸入與落點儀表板'!$C$4="必須採計",N1602&gt;0,IF('114成績輸入與落點儀表板'!$C$4="不可採計",N1602=0,TRUE)),IF('114成績輸入與落點儀表板'!$C$5="必須採計",O1602&gt;0,IF('114成績輸入與落點儀表板'!$C$5="不可採計",O1602=0,TRUE)),IF('114成績輸入與落點儀表板'!$C$6="必須採計",P1602&gt;0,IF('114成績輸入與落點儀表板'!$C$6="不可採計",P1602=0,TRUE)),IF('114成績輸入與落點儀表板'!$C$7="必須採計",Q1602&gt;0,IF('114成績輸入與落點儀表板'!$C$7="不可採計",Q1602=0,TRUE)),IF('114成績輸入與落點儀表板'!$C$8="必須採計",R1602&gt;0,IF('114成績輸入與落點儀表板'!$C$8="不可採計",R1602=0,TRUE)),IF('114成績輸入與落點儀表板'!$C$9="必須採計",S1602&gt;0,IF('114成績輸入與落點儀表板'!$C$9="不可採計",S1602=0,TRUE)),IF('114成績輸入與落點儀表板'!$C$10="必須採計",T1602&gt;0,IF('114成績輸入與落點儀表板'!$C$10="不可採計",T1602=0,TRUE)),IF('114成績輸入與落點儀表板'!$C$11="必須採計",U1602&gt;0,IF('114成績輸入與落點儀表板'!$C$11="不可採計",U1602=0,TRUE)),IF('114成績輸入與落點儀表板'!$C$12="必須採計",V1602&gt;0,IF('114成績輸入與落點儀表板'!$C$12="不可採計",V1602=0,TRUE)),IF('114成績輸入與落點儀表板'!$C$13="必須採計",W1602&gt;0,IF('114成績輸入與落點儀表板'!$C$13="不可採計",W1602=0,TRUE)),IF('114成績輸入與落點儀表板'!$C$14="必須採計",X1602&gt;0,IF('114成績輸入與落點儀表板'!$C$14="不可採計",X1602=0,TRUE)),IF('114成績輸入與落點儀表板'!$C$15="必須採計",Y1602&gt;0,IF('114成績輸入與落點儀表板'!$C$15="不可採計",Y1602=0,TRUE)),IF('114成績輸入與落點儀表板'!$C$16="必須採計",Z1602&gt;0,IF('114成績輸入與落點儀表板'!$C$16="不可採計",Z1602=0,TRUE))),"✅ 符合","❌ 不符合")</f>
        <v>✅ 符合</v>
      </c>
      <c r="L1602" s="15">
        <v>1.5</v>
      </c>
      <c r="M1602" s="15">
        <v>2</v>
      </c>
      <c r="N1602" s="15">
        <v>0</v>
      </c>
      <c r="O1602" s="15">
        <v>0</v>
      </c>
      <c r="P1602" s="15">
        <v>0</v>
      </c>
      <c r="Q1602" s="15">
        <v>2</v>
      </c>
      <c r="R1602" s="15">
        <v>0</v>
      </c>
      <c r="S1602" s="15">
        <v>0</v>
      </c>
      <c r="T1602" s="15">
        <v>0</v>
      </c>
      <c r="U1602" s="15">
        <v>0</v>
      </c>
      <c r="V1602" s="15">
        <v>0</v>
      </c>
      <c r="W1602" s="15">
        <v>1</v>
      </c>
      <c r="X1602" s="15">
        <v>0</v>
      </c>
      <c r="Y1602" s="15">
        <v>0</v>
      </c>
      <c r="Z1602" s="15">
        <v>0</v>
      </c>
    </row>
    <row r="1603" spans="1:26" ht="15.75" customHeight="1" x14ac:dyDescent="0.3">
      <c r="A1603" s="2" t="s">
        <v>3648</v>
      </c>
      <c r="B1603" s="6" t="s">
        <v>3537</v>
      </c>
      <c r="C1603" s="6" t="s">
        <v>3551</v>
      </c>
      <c r="D1603" s="12" t="s">
        <v>113</v>
      </c>
      <c r="E1603" s="13" t="s">
        <v>3552</v>
      </c>
      <c r="F1603" s="2">
        <v>67</v>
      </c>
      <c r="G1603" s="15">
        <v>330</v>
      </c>
      <c r="H1603" s="7">
        <f>L1603*'114成績輸入與落點儀表板'!$B$2+M1603*'114成績輸入與落點儀表板'!$B$3+N1603*'114成績輸入與落點儀表板'!$B$4+O1603*'114成績輸入與落點儀表板'!$B$5+P1603*'114成績輸入與落點儀表板'!$B$6+Q1603*'114成績輸入與落點儀表板'!$B$7+R1603*'114成績輸入與落點儀表板'!$B$8+S1603*'114成績輸入與落點儀表板'!$B$9+T1603*'114成績輸入與落點儀表板'!$B$10+U1603*'114成績輸入與落點儀表板'!$B$11+V1603*'114成績輸入與落點儀表板'!$B$12+W1603*'114成績輸入與落點儀表板'!$B$13+X1603*'114成績輸入與落點儀表板'!$B$14+Y1603*'114成績輸入與落點儀表板'!$B$15+Z1603*'114成績輸入與落點儀表板'!$B$16</f>
        <v>0</v>
      </c>
      <c r="I1603" s="8">
        <f t="shared" si="50"/>
        <v>-330</v>
      </c>
      <c r="J1603" s="2" t="str">
        <f t="shared" si="51"/>
        <v>FAIL</v>
      </c>
      <c r="K1603" s="17" t="str">
        <f>IF(AND(IF('114成績輸入與落點儀表板'!$C$2="必須採計",L1603&gt;0,IF('114成績輸入與落點儀表板'!$C$2="不可採計",L1603=0,TRUE)),IF('114成績輸入與落點儀表板'!$C$3="必須採計",M1603&gt;0,IF('114成績輸入與落點儀表板'!$C$3="不可採計",M1603=0,TRUE)),IF('114成績輸入與落點儀表板'!$C$4="必須採計",N1603&gt;0,IF('114成績輸入與落點儀表板'!$C$4="不可採計",N1603=0,TRUE)),IF('114成績輸入與落點儀表板'!$C$5="必須採計",O1603&gt;0,IF('114成績輸入與落點儀表板'!$C$5="不可採計",O1603=0,TRUE)),IF('114成績輸入與落點儀表板'!$C$6="必須採計",P1603&gt;0,IF('114成績輸入與落點儀表板'!$C$6="不可採計",P1603=0,TRUE)),IF('114成績輸入與落點儀表板'!$C$7="必須採計",Q1603&gt;0,IF('114成績輸入與落點儀表板'!$C$7="不可採計",Q1603=0,TRUE)),IF('114成績輸入與落點儀表板'!$C$8="必須採計",R1603&gt;0,IF('114成績輸入與落點儀表板'!$C$8="不可採計",R1603=0,TRUE)),IF('114成績輸入與落點儀表板'!$C$9="必須採計",S1603&gt;0,IF('114成績輸入與落點儀表板'!$C$9="不可採計",S1603=0,TRUE)),IF('114成績輸入與落點儀表板'!$C$10="必須採計",T1603&gt;0,IF('114成績輸入與落點儀表板'!$C$10="不可採計",T1603=0,TRUE)),IF('114成績輸入與落點儀表板'!$C$11="必須採計",U1603&gt;0,IF('114成績輸入與落點儀表板'!$C$11="不可採計",U1603=0,TRUE)),IF('114成績輸入與落點儀表板'!$C$12="必須採計",V1603&gt;0,IF('114成績輸入與落點儀表板'!$C$12="不可採計",V1603=0,TRUE)),IF('114成績輸入與落點儀表板'!$C$13="必須採計",W1603&gt;0,IF('114成績輸入與落點儀表板'!$C$13="不可採計",W1603=0,TRUE)),IF('114成績輸入與落點儀表板'!$C$14="必須採計",X1603&gt;0,IF('114成績輸入與落點儀表板'!$C$14="不可採計",X1603=0,TRUE)),IF('114成績輸入與落點儀表板'!$C$15="必須採計",Y1603&gt;0,IF('114成績輸入與落點儀表板'!$C$15="不可採計",Y1603=0,TRUE)),IF('114成績輸入與落點儀表板'!$C$16="必須採計",Z1603&gt;0,IF('114成績輸入與落點儀表板'!$C$16="不可採計",Z1603=0,TRUE))),"✅ 符合","❌ 不符合")</f>
        <v>✅ 符合</v>
      </c>
      <c r="L1603" s="15">
        <v>1.5</v>
      </c>
      <c r="M1603" s="15">
        <v>1</v>
      </c>
      <c r="N1603" s="15">
        <v>0</v>
      </c>
      <c r="O1603" s="15">
        <v>0</v>
      </c>
      <c r="P1603" s="15">
        <v>0</v>
      </c>
      <c r="Q1603" s="15">
        <v>1</v>
      </c>
      <c r="R1603" s="15">
        <v>0</v>
      </c>
      <c r="S1603" s="15">
        <v>0</v>
      </c>
      <c r="T1603" s="15">
        <v>0</v>
      </c>
      <c r="U1603" s="15">
        <v>0</v>
      </c>
      <c r="V1603" s="15">
        <v>0</v>
      </c>
      <c r="W1603" s="15">
        <v>2</v>
      </c>
      <c r="X1603" s="15">
        <v>1.5</v>
      </c>
      <c r="Y1603" s="15">
        <v>0</v>
      </c>
      <c r="Z1603" s="15">
        <v>0</v>
      </c>
    </row>
    <row r="1604" spans="1:26" ht="15.75" customHeight="1" x14ac:dyDescent="0.3">
      <c r="A1604" s="2" t="s">
        <v>3650</v>
      </c>
      <c r="B1604" s="6" t="s">
        <v>3537</v>
      </c>
      <c r="C1604" s="6" t="s">
        <v>668</v>
      </c>
      <c r="D1604" s="12" t="s">
        <v>227</v>
      </c>
      <c r="E1604" s="13" t="s">
        <v>4798</v>
      </c>
      <c r="F1604" s="2">
        <v>32</v>
      </c>
      <c r="G1604" s="15">
        <v>200.25</v>
      </c>
      <c r="H1604" s="7">
        <f>L1604*'114成績輸入與落點儀表板'!$B$2+M1604*'114成績輸入與落點儀表板'!$B$3+N1604*'114成績輸入與落點儀表板'!$B$4+O1604*'114成績輸入與落點儀表板'!$B$5+P1604*'114成績輸入與落點儀表板'!$B$6+Q1604*'114成績輸入與落點儀表板'!$B$7+R1604*'114成績輸入與落點儀表板'!$B$8+S1604*'114成績輸入與落點儀表板'!$B$9+T1604*'114成績輸入與落點儀表板'!$B$10+U1604*'114成績輸入與落點儀表板'!$B$11+V1604*'114成績輸入與落點儀表板'!$B$12+W1604*'114成績輸入與落點儀表板'!$B$13+X1604*'114成績輸入與落點儀表板'!$B$14+Y1604*'114成績輸入與落點儀表板'!$B$15+Z1604*'114成績輸入與落點儀表板'!$B$16</f>
        <v>0</v>
      </c>
      <c r="I1604" s="8">
        <f t="shared" si="50"/>
        <v>-200.25</v>
      </c>
      <c r="J1604" s="2" t="str">
        <f t="shared" si="51"/>
        <v>FAIL</v>
      </c>
      <c r="K1604" s="17" t="str">
        <f>IF(AND(IF('114成績輸入與落點儀表板'!$C$2="必須採計",L1604&gt;0,IF('114成績輸入與落點儀表板'!$C$2="不可採計",L1604=0,TRUE)),IF('114成績輸入與落點儀表板'!$C$3="必須採計",M1604&gt;0,IF('114成績輸入與落點儀表板'!$C$3="不可採計",M1604=0,TRUE)),IF('114成績輸入與落點儀表板'!$C$4="必須採計",N1604&gt;0,IF('114成績輸入與落點儀表板'!$C$4="不可採計",N1604=0,TRUE)),IF('114成績輸入與落點儀表板'!$C$5="必須採計",O1604&gt;0,IF('114成績輸入與落點儀表板'!$C$5="不可採計",O1604=0,TRUE)),IF('114成績輸入與落點儀表板'!$C$6="必須採計",P1604&gt;0,IF('114成績輸入與落點儀表板'!$C$6="不可採計",P1604=0,TRUE)),IF('114成績輸入與落點儀表板'!$C$7="必須採計",Q1604&gt;0,IF('114成績輸入與落點儀表板'!$C$7="不可採計",Q1604=0,TRUE)),IF('114成績輸入與落點儀表板'!$C$8="必須採計",R1604&gt;0,IF('114成績輸入與落點儀表板'!$C$8="不可採計",R1604=0,TRUE)),IF('114成績輸入與落點儀表板'!$C$9="必須採計",S1604&gt;0,IF('114成績輸入與落點儀表板'!$C$9="不可採計",S1604=0,TRUE)),IF('114成績輸入與落點儀表板'!$C$10="必須採計",T1604&gt;0,IF('114成績輸入與落點儀表板'!$C$10="不可採計",T1604=0,TRUE)),IF('114成績輸入與落點儀表板'!$C$11="必須採計",U1604&gt;0,IF('114成績輸入與落點儀表板'!$C$11="不可採計",U1604=0,TRUE)),IF('114成績輸入與落點儀表板'!$C$12="必須採計",V1604&gt;0,IF('114成績輸入與落點儀表板'!$C$12="不可採計",V1604=0,TRUE)),IF('114成績輸入與落點儀表板'!$C$13="必須採計",W1604&gt;0,IF('114成績輸入與落點儀表板'!$C$13="不可採計",W1604=0,TRUE)),IF('114成績輸入與落點儀表板'!$C$14="必須採計",X1604&gt;0,IF('114成績輸入與落點儀表板'!$C$14="不可採計",X1604=0,TRUE)),IF('114成績輸入與落點儀表板'!$C$15="必須採計",Y1604&gt;0,IF('114成績輸入與落點儀表板'!$C$15="不可採計",Y1604=0,TRUE)),IF('114成績輸入與落點儀表板'!$C$16="必須採計",Z1604&gt;0,IF('114成績輸入與落點儀表板'!$C$16="不可採計",Z1604=0,TRUE))),"✅ 符合","❌ 不符合")</f>
        <v>❌ 不符合</v>
      </c>
      <c r="L1604" s="15">
        <v>0</v>
      </c>
      <c r="M1604" s="15">
        <v>1.25</v>
      </c>
      <c r="N1604" s="15">
        <v>0</v>
      </c>
      <c r="O1604" s="15">
        <v>0</v>
      </c>
      <c r="P1604" s="15">
        <v>1.25</v>
      </c>
      <c r="Q1604" s="15">
        <v>0</v>
      </c>
      <c r="R1604" s="15">
        <v>0</v>
      </c>
      <c r="S1604" s="15">
        <v>0</v>
      </c>
      <c r="T1604" s="15">
        <v>0</v>
      </c>
      <c r="U1604" s="15">
        <v>0</v>
      </c>
      <c r="V1604" s="15">
        <v>1</v>
      </c>
      <c r="W1604" s="15">
        <v>1</v>
      </c>
      <c r="X1604" s="15">
        <v>0</v>
      </c>
      <c r="Y1604" s="15">
        <v>0</v>
      </c>
      <c r="Z1604" s="15">
        <v>0</v>
      </c>
    </row>
    <row r="1605" spans="1:26" ht="15.75" customHeight="1" x14ac:dyDescent="0.3">
      <c r="A1605" s="2" t="s">
        <v>3651</v>
      </c>
      <c r="B1605" s="13" t="s">
        <v>3537</v>
      </c>
      <c r="C1605" s="13" t="s">
        <v>3556</v>
      </c>
      <c r="D1605" s="12" t="s">
        <v>227</v>
      </c>
      <c r="E1605" s="13" t="s">
        <v>3557</v>
      </c>
      <c r="F1605" s="2">
        <v>27</v>
      </c>
      <c r="G1605" s="15">
        <v>220</v>
      </c>
      <c r="H1605" s="7">
        <f>L1605*'114成績輸入與落點儀表板'!$B$2+M1605*'114成績輸入與落點儀表板'!$B$3+N1605*'114成績輸入與落點儀表板'!$B$4+O1605*'114成績輸入與落點儀表板'!$B$5+P1605*'114成績輸入與落點儀表板'!$B$6+Q1605*'114成績輸入與落點儀表板'!$B$7+R1605*'114成績輸入與落點儀表板'!$B$8+S1605*'114成績輸入與落點儀表板'!$B$9+T1605*'114成績輸入與落點儀表板'!$B$10+U1605*'114成績輸入與落點儀表板'!$B$11+V1605*'114成績輸入與落點儀表板'!$B$12+W1605*'114成績輸入與落點儀表板'!$B$13+X1605*'114成績輸入與落點儀表板'!$B$14+Y1605*'114成績輸入與落點儀表板'!$B$15+Z1605*'114成績輸入與落點儀表板'!$B$16</f>
        <v>0</v>
      </c>
      <c r="I1605" s="8">
        <f t="shared" si="50"/>
        <v>-220</v>
      </c>
      <c r="J1605" s="2" t="str">
        <f t="shared" si="51"/>
        <v>FAIL</v>
      </c>
      <c r="K1605" s="17" t="str">
        <f>IF(AND(IF('114成績輸入與落點儀表板'!$C$2="必須採計",L1605&gt;0,IF('114成績輸入與落點儀表板'!$C$2="不可採計",L1605=0,TRUE)),IF('114成績輸入與落點儀表板'!$C$3="必須採計",M1605&gt;0,IF('114成績輸入與落點儀表板'!$C$3="不可採計",M1605=0,TRUE)),IF('114成績輸入與落點儀表板'!$C$4="必須採計",N1605&gt;0,IF('114成績輸入與落點儀表板'!$C$4="不可採計",N1605=0,TRUE)),IF('114成績輸入與落點儀表板'!$C$5="必須採計",O1605&gt;0,IF('114成績輸入與落點儀表板'!$C$5="不可採計",O1605=0,TRUE)),IF('114成績輸入與落點儀表板'!$C$6="必須採計",P1605&gt;0,IF('114成績輸入與落點儀表板'!$C$6="不可採計",P1605=0,TRUE)),IF('114成績輸入與落點儀表板'!$C$7="必須採計",Q1605&gt;0,IF('114成績輸入與落點儀表板'!$C$7="不可採計",Q1605=0,TRUE)),IF('114成績輸入與落點儀表板'!$C$8="必須採計",R1605&gt;0,IF('114成績輸入與落點儀表板'!$C$8="不可採計",R1605=0,TRUE)),IF('114成績輸入與落點儀表板'!$C$9="必須採計",S1605&gt;0,IF('114成績輸入與落點儀表板'!$C$9="不可採計",S1605=0,TRUE)),IF('114成績輸入與落點儀表板'!$C$10="必須採計",T1605&gt;0,IF('114成績輸入與落點儀表板'!$C$10="不可採計",T1605=0,TRUE)),IF('114成績輸入與落點儀表板'!$C$11="必須採計",U1605&gt;0,IF('114成績輸入與落點儀表板'!$C$11="不可採計",U1605=0,TRUE)),IF('114成績輸入與落點儀表板'!$C$12="必須採計",V1605&gt;0,IF('114成績輸入與落點儀表板'!$C$12="不可採計",V1605=0,TRUE)),IF('114成績輸入與落點儀表板'!$C$13="必須採計",W1605&gt;0,IF('114成績輸入與落點儀表板'!$C$13="不可採計",W1605=0,TRUE)),IF('114成績輸入與落點儀表板'!$C$14="必須採計",X1605&gt;0,IF('114成績輸入與落點儀表板'!$C$14="不可採計",X1605=0,TRUE)),IF('114成績輸入與落點儀表板'!$C$15="必須採計",Y1605&gt;0,IF('114成績輸入與落點儀表板'!$C$15="不可採計",Y1605=0,TRUE)),IF('114成績輸入與落點儀表板'!$C$16="必須採計",Z1605&gt;0,IF('114成績輸入與落點儀表板'!$C$16="不可採計",Z1605=0,TRUE))),"✅ 符合","❌ 不符合")</f>
        <v>✅ 符合</v>
      </c>
      <c r="L1605" s="15">
        <v>1</v>
      </c>
      <c r="M1605" s="15">
        <v>1.5</v>
      </c>
      <c r="N1605" s="15">
        <v>0</v>
      </c>
      <c r="O1605" s="15">
        <v>0</v>
      </c>
      <c r="P1605" s="15">
        <v>0</v>
      </c>
      <c r="Q1605" s="15">
        <v>1.5</v>
      </c>
      <c r="R1605" s="15">
        <v>0</v>
      </c>
      <c r="S1605" s="15">
        <v>0</v>
      </c>
      <c r="T1605" s="15">
        <v>0</v>
      </c>
      <c r="U1605" s="15">
        <v>0</v>
      </c>
      <c r="V1605" s="15">
        <v>1</v>
      </c>
      <c r="W1605" s="15">
        <v>0</v>
      </c>
      <c r="X1605" s="15">
        <v>0</v>
      </c>
      <c r="Y1605" s="15">
        <v>0</v>
      </c>
      <c r="Z1605" s="15">
        <v>0</v>
      </c>
    </row>
    <row r="1606" spans="1:26" ht="15.75" customHeight="1" x14ac:dyDescent="0.3">
      <c r="A1606" s="2" t="s">
        <v>3654</v>
      </c>
      <c r="B1606" s="13" t="s">
        <v>3537</v>
      </c>
      <c r="C1606" s="13" t="s">
        <v>563</v>
      </c>
      <c r="D1606" s="12" t="s">
        <v>121</v>
      </c>
      <c r="E1606" s="13" t="s">
        <v>3559</v>
      </c>
      <c r="F1606" s="2">
        <v>78</v>
      </c>
      <c r="G1606" s="15">
        <v>230.5</v>
      </c>
      <c r="H1606" s="7">
        <f>L1606*'114成績輸入與落點儀表板'!$B$2+M1606*'114成績輸入與落點儀表板'!$B$3+N1606*'114成績輸入與落點儀表板'!$B$4+O1606*'114成績輸入與落點儀表板'!$B$5+P1606*'114成績輸入與落點儀表板'!$B$6+Q1606*'114成績輸入與落點儀表板'!$B$7+R1606*'114成績輸入與落點儀表板'!$B$8+S1606*'114成績輸入與落點儀表板'!$B$9+T1606*'114成績輸入與落點儀表板'!$B$10+U1606*'114成績輸入與落點儀表板'!$B$11+V1606*'114成績輸入與落點儀表板'!$B$12+W1606*'114成績輸入與落點儀表板'!$B$13+X1606*'114成績輸入與落點儀表板'!$B$14+Y1606*'114成績輸入與落點儀表板'!$B$15+Z1606*'114成績輸入與落點儀表板'!$B$16</f>
        <v>0</v>
      </c>
      <c r="I1606" s="8">
        <f t="shared" si="50"/>
        <v>-230.5</v>
      </c>
      <c r="J1606" s="2" t="str">
        <f t="shared" si="51"/>
        <v>FAIL</v>
      </c>
      <c r="K1606" s="17" t="str">
        <f>IF(AND(IF('114成績輸入與落點儀表板'!$C$2="必須採計",L1606&gt;0,IF('114成績輸入與落點儀表板'!$C$2="不可採計",L1606=0,TRUE)),IF('114成績輸入與落點儀表板'!$C$3="必須採計",M1606&gt;0,IF('114成績輸入與落點儀表板'!$C$3="不可採計",M1606=0,TRUE)),IF('114成績輸入與落點儀表板'!$C$4="必須採計",N1606&gt;0,IF('114成績輸入與落點儀表板'!$C$4="不可採計",N1606=0,TRUE)),IF('114成績輸入與落點儀表板'!$C$5="必須採計",O1606&gt;0,IF('114成績輸入與落點儀表板'!$C$5="不可採計",O1606=0,TRUE)),IF('114成績輸入與落點儀表板'!$C$6="必須採計",P1606&gt;0,IF('114成績輸入與落點儀表板'!$C$6="不可採計",P1606=0,TRUE)),IF('114成績輸入與落點儀表板'!$C$7="必須採計",Q1606&gt;0,IF('114成績輸入與落點儀表板'!$C$7="不可採計",Q1606=0,TRUE)),IF('114成績輸入與落點儀表板'!$C$8="必須採計",R1606&gt;0,IF('114成績輸入與落點儀表板'!$C$8="不可採計",R1606=0,TRUE)),IF('114成績輸入與落點儀表板'!$C$9="必須採計",S1606&gt;0,IF('114成績輸入與落點儀表板'!$C$9="不可採計",S1606=0,TRUE)),IF('114成績輸入與落點儀表板'!$C$10="必須採計",T1606&gt;0,IF('114成績輸入與落點儀表板'!$C$10="不可採計",T1606=0,TRUE)),IF('114成績輸入與落點儀表板'!$C$11="必須採計",U1606&gt;0,IF('114成績輸入與落點儀表板'!$C$11="不可採計",U1606=0,TRUE)),IF('114成績輸入與落點儀表板'!$C$12="必須採計",V1606&gt;0,IF('114成績輸入與落點儀表板'!$C$12="不可採計",V1606=0,TRUE)),IF('114成績輸入與落點儀表板'!$C$13="必須採計",W1606&gt;0,IF('114成績輸入與落點儀表板'!$C$13="不可採計",W1606=0,TRUE)),IF('114成績輸入與落點儀表板'!$C$14="必須採計",X1606&gt;0,IF('114成績輸入與落點儀表板'!$C$14="不可採計",X1606=0,TRUE)),IF('114成績輸入與落點儀表板'!$C$15="必須採計",Y1606&gt;0,IF('114成績輸入與落點儀表板'!$C$15="不可採計",Y1606=0,TRUE)),IF('114成績輸入與落點儀表板'!$C$16="必須採計",Z1606&gt;0,IF('114成績輸入與落點儀表板'!$C$16="不可採計",Z1606=0,TRUE))),"✅ 符合","❌ 不符合")</f>
        <v>✅ 符合</v>
      </c>
      <c r="L1606" s="15">
        <v>1</v>
      </c>
      <c r="M1606" s="15">
        <v>1.5</v>
      </c>
      <c r="N1606" s="15">
        <v>0</v>
      </c>
      <c r="O1606" s="15">
        <v>0</v>
      </c>
      <c r="P1606" s="15">
        <v>2</v>
      </c>
      <c r="Q1606" s="15">
        <v>0</v>
      </c>
      <c r="R1606" s="15">
        <v>0</v>
      </c>
      <c r="S1606" s="15">
        <v>0</v>
      </c>
      <c r="T1606" s="15">
        <v>0</v>
      </c>
      <c r="U1606" s="15">
        <v>0</v>
      </c>
      <c r="V1606" s="15">
        <v>0</v>
      </c>
      <c r="W1606" s="15">
        <v>1</v>
      </c>
      <c r="X1606" s="15">
        <v>0</v>
      </c>
      <c r="Y1606" s="15">
        <v>0</v>
      </c>
      <c r="Z1606" s="15">
        <v>0</v>
      </c>
    </row>
    <row r="1607" spans="1:26" ht="15.75" customHeight="1" x14ac:dyDescent="0.3">
      <c r="A1607" s="2" t="s">
        <v>3656</v>
      </c>
      <c r="B1607" s="13" t="s">
        <v>3537</v>
      </c>
      <c r="C1607" s="13" t="s">
        <v>127</v>
      </c>
      <c r="D1607" s="12" t="s">
        <v>99</v>
      </c>
      <c r="E1607" s="13" t="s">
        <v>3561</v>
      </c>
      <c r="F1607" s="2">
        <v>18</v>
      </c>
      <c r="G1607" s="15">
        <v>195</v>
      </c>
      <c r="H1607" s="7">
        <f>L1607*'114成績輸入與落點儀表板'!$B$2+M1607*'114成績輸入與落點儀表板'!$B$3+N1607*'114成績輸入與落點儀表板'!$B$4+O1607*'114成績輸入與落點儀表板'!$B$5+P1607*'114成績輸入與落點儀表板'!$B$6+Q1607*'114成績輸入與落點儀表板'!$B$7+R1607*'114成績輸入與落點儀表板'!$B$8+S1607*'114成績輸入與落點儀表板'!$B$9+T1607*'114成績輸入與落點儀表板'!$B$10+U1607*'114成績輸入與落點儀表板'!$B$11+V1607*'114成績輸入與落點儀表板'!$B$12+W1607*'114成績輸入與落點儀表板'!$B$13+X1607*'114成績輸入與落點儀表板'!$B$14+Y1607*'114成績輸入與落點儀表板'!$B$15+Z1607*'114成績輸入與落點儀表板'!$B$16</f>
        <v>0</v>
      </c>
      <c r="I1607" s="8">
        <f t="shared" si="50"/>
        <v>-195</v>
      </c>
      <c r="J1607" s="2" t="str">
        <f t="shared" si="51"/>
        <v>FAIL</v>
      </c>
      <c r="K1607" s="17" t="str">
        <f>IF(AND(IF('114成績輸入與落點儀表板'!$C$2="必須採計",L1607&gt;0,IF('114成績輸入與落點儀表板'!$C$2="不可採計",L1607=0,TRUE)),IF('114成績輸入與落點儀表板'!$C$3="必須採計",M1607&gt;0,IF('114成績輸入與落點儀表板'!$C$3="不可採計",M1607=0,TRUE)),IF('114成績輸入與落點儀表板'!$C$4="必須採計",N1607&gt;0,IF('114成績輸入與落點儀表板'!$C$4="不可採計",N1607=0,TRUE)),IF('114成績輸入與落點儀表板'!$C$5="必須採計",O1607&gt;0,IF('114成績輸入與落點儀表板'!$C$5="不可採計",O1607=0,TRUE)),IF('114成績輸入與落點儀表板'!$C$6="必須採計",P1607&gt;0,IF('114成績輸入與落點儀表板'!$C$6="不可採計",P1607=0,TRUE)),IF('114成績輸入與落點儀表板'!$C$7="必須採計",Q1607&gt;0,IF('114成績輸入與落點儀表板'!$C$7="不可採計",Q1607=0,TRUE)),IF('114成績輸入與落點儀表板'!$C$8="必須採計",R1607&gt;0,IF('114成績輸入與落點儀表板'!$C$8="不可採計",R1607=0,TRUE)),IF('114成績輸入與落點儀表板'!$C$9="必須採計",S1607&gt;0,IF('114成績輸入與落點儀表板'!$C$9="不可採計",S1607=0,TRUE)),IF('114成績輸入與落點儀表板'!$C$10="必須採計",T1607&gt;0,IF('114成績輸入與落點儀表板'!$C$10="不可採計",T1607=0,TRUE)),IF('114成績輸入與落點儀表板'!$C$11="必須採計",U1607&gt;0,IF('114成績輸入與落點儀表板'!$C$11="不可採計",U1607=0,TRUE)),IF('114成績輸入與落點儀表板'!$C$12="必須採計",V1607&gt;0,IF('114成績輸入與落點儀表板'!$C$12="不可採計",V1607=0,TRUE)),IF('114成績輸入與落點儀表板'!$C$13="必須採計",W1607&gt;0,IF('114成績輸入與落點儀表板'!$C$13="不可採計",W1607=0,TRUE)),IF('114成績輸入與落點儀表板'!$C$14="必須採計",X1607&gt;0,IF('114成績輸入與落點儀表板'!$C$14="不可採計",X1607=0,TRUE)),IF('114成績輸入與落點儀表板'!$C$15="必須採計",Y1607&gt;0,IF('114成績輸入與落點儀表板'!$C$15="不可採計",Y1607=0,TRUE)),IF('114成績輸入與落點儀表板'!$C$16="必須採計",Z1607&gt;0,IF('114成績輸入與落點儀表板'!$C$16="不可採計",Z1607=0,TRUE))),"✅ 符合","❌ 不符合")</f>
        <v>✅ 符合</v>
      </c>
      <c r="L1607" s="15">
        <v>1</v>
      </c>
      <c r="M1607" s="15">
        <v>1.5</v>
      </c>
      <c r="N1607" s="15">
        <v>0</v>
      </c>
      <c r="O1607" s="15">
        <v>0</v>
      </c>
      <c r="P1607" s="15">
        <v>0</v>
      </c>
      <c r="Q1607" s="15">
        <v>1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1</v>
      </c>
      <c r="X1607" s="15">
        <v>0</v>
      </c>
      <c r="Y1607" s="15">
        <v>0</v>
      </c>
      <c r="Z1607" s="15">
        <v>0</v>
      </c>
    </row>
    <row r="1608" spans="1:26" ht="15.75" customHeight="1" x14ac:dyDescent="0.3">
      <c r="A1608" s="2" t="s">
        <v>3659</v>
      </c>
      <c r="B1608" s="13" t="s">
        <v>3537</v>
      </c>
      <c r="C1608" s="13" t="s">
        <v>130</v>
      </c>
      <c r="D1608" s="12" t="s">
        <v>99</v>
      </c>
      <c r="E1608" s="13" t="s">
        <v>3563</v>
      </c>
      <c r="F1608" s="2">
        <v>22</v>
      </c>
      <c r="G1608" s="15">
        <v>259.5</v>
      </c>
      <c r="H1608" s="7">
        <f>L1608*'114成績輸入與落點儀表板'!$B$2+M1608*'114成績輸入與落點儀表板'!$B$3+N1608*'114成績輸入與落點儀表板'!$B$4+O1608*'114成績輸入與落點儀表板'!$B$5+P1608*'114成績輸入與落點儀表板'!$B$6+Q1608*'114成績輸入與落點儀表板'!$B$7+R1608*'114成績輸入與落點儀表板'!$B$8+S1608*'114成績輸入與落點儀表板'!$B$9+T1608*'114成績輸入與落點儀表板'!$B$10+U1608*'114成績輸入與落點儀表板'!$B$11+V1608*'114成績輸入與落點儀表板'!$B$12+W1608*'114成績輸入與落點儀表板'!$B$13+X1608*'114成績輸入與落點儀表板'!$B$14+Y1608*'114成績輸入與落點儀表板'!$B$15+Z1608*'114成績輸入與落點儀表板'!$B$16</f>
        <v>0</v>
      </c>
      <c r="I1608" s="8">
        <f t="shared" si="50"/>
        <v>-259.5</v>
      </c>
      <c r="J1608" s="2" t="str">
        <f t="shared" si="51"/>
        <v>FAIL</v>
      </c>
      <c r="K1608" s="17" t="str">
        <f>IF(AND(IF('114成績輸入與落點儀表板'!$C$2="必須採計",L1608&gt;0,IF('114成績輸入與落點儀表板'!$C$2="不可採計",L1608=0,TRUE)),IF('114成績輸入與落點儀表板'!$C$3="必須採計",M1608&gt;0,IF('114成績輸入與落點儀表板'!$C$3="不可採計",M1608=0,TRUE)),IF('114成績輸入與落點儀表板'!$C$4="必須採計",N1608&gt;0,IF('114成績輸入與落點儀表板'!$C$4="不可採計",N1608=0,TRUE)),IF('114成績輸入與落點儀表板'!$C$5="必須採計",O1608&gt;0,IF('114成績輸入與落點儀表板'!$C$5="不可採計",O1608=0,TRUE)),IF('114成績輸入與落點儀表板'!$C$6="必須採計",P1608&gt;0,IF('114成績輸入與落點儀表板'!$C$6="不可採計",P1608=0,TRUE)),IF('114成績輸入與落點儀表板'!$C$7="必須採計",Q1608&gt;0,IF('114成績輸入與落點儀表板'!$C$7="不可採計",Q1608=0,TRUE)),IF('114成績輸入與落點儀表板'!$C$8="必須採計",R1608&gt;0,IF('114成績輸入與落點儀表板'!$C$8="不可採計",R1608=0,TRUE)),IF('114成績輸入與落點儀表板'!$C$9="必須採計",S1608&gt;0,IF('114成績輸入與落點儀表板'!$C$9="不可採計",S1608=0,TRUE)),IF('114成績輸入與落點儀表板'!$C$10="必須採計",T1608&gt;0,IF('114成績輸入與落點儀表板'!$C$10="不可採計",T1608=0,TRUE)),IF('114成績輸入與落點儀表板'!$C$11="必須採計",U1608&gt;0,IF('114成績輸入與落點儀表板'!$C$11="不可採計",U1608=0,TRUE)),IF('114成績輸入與落點儀表板'!$C$12="必須採計",V1608&gt;0,IF('114成績輸入與落點儀表板'!$C$12="不可採計",V1608=0,TRUE)),IF('114成績輸入與落點儀表板'!$C$13="必須採計",W1608&gt;0,IF('114成績輸入與落點儀表板'!$C$13="不可採計",W1608=0,TRUE)),IF('114成績輸入與落點儀表板'!$C$14="必須採計",X1608&gt;0,IF('114成績輸入與落點儀表板'!$C$14="不可採計",X1608=0,TRUE)),IF('114成績輸入與落點儀表板'!$C$15="必須採計",Y1608&gt;0,IF('114成績輸入與落點儀表板'!$C$15="不可採計",Y1608=0,TRUE)),IF('114成績輸入與落點儀表板'!$C$16="必須採計",Z1608&gt;0,IF('114成績輸入與落點儀表板'!$C$16="不可採計",Z1608=0,TRUE))),"✅ 符合","❌ 不符合")</f>
        <v>✅ 符合</v>
      </c>
      <c r="L1608" s="15">
        <v>1.5</v>
      </c>
      <c r="M1608" s="15">
        <v>1.25</v>
      </c>
      <c r="N1608" s="15">
        <v>0</v>
      </c>
      <c r="O1608" s="15">
        <v>0</v>
      </c>
      <c r="P1608" s="15">
        <v>0</v>
      </c>
      <c r="Q1608" s="15">
        <v>1</v>
      </c>
      <c r="R1608" s="15">
        <v>0</v>
      </c>
      <c r="S1608" s="15">
        <v>0</v>
      </c>
      <c r="T1608" s="15">
        <v>0</v>
      </c>
      <c r="U1608" s="15">
        <v>1</v>
      </c>
      <c r="V1608" s="15">
        <v>0</v>
      </c>
      <c r="W1608" s="15">
        <v>1.25</v>
      </c>
      <c r="X1608" s="15">
        <v>0</v>
      </c>
      <c r="Y1608" s="15">
        <v>0</v>
      </c>
      <c r="Z1608" s="15">
        <v>0</v>
      </c>
    </row>
    <row r="1609" spans="1:26" ht="15.75" customHeight="1" x14ac:dyDescent="0.3">
      <c r="A1609" s="2" t="s">
        <v>3661</v>
      </c>
      <c r="B1609" s="6" t="s">
        <v>3537</v>
      </c>
      <c r="C1609" s="6" t="s">
        <v>55</v>
      </c>
      <c r="D1609" s="12" t="s">
        <v>56</v>
      </c>
      <c r="E1609" s="13" t="s">
        <v>3565</v>
      </c>
      <c r="F1609" s="2">
        <v>27</v>
      </c>
      <c r="G1609" s="15">
        <v>266.75</v>
      </c>
      <c r="H1609" s="7">
        <f>L1609*'114成績輸入與落點儀表板'!$B$2+M1609*'114成績輸入與落點儀表板'!$B$3+N1609*'114成績輸入與落點儀表板'!$B$4+O1609*'114成績輸入與落點儀表板'!$B$5+P1609*'114成績輸入與落點儀表板'!$B$6+Q1609*'114成績輸入與落點儀表板'!$B$7+R1609*'114成績輸入與落點儀表板'!$B$8+S1609*'114成績輸入與落點儀表板'!$B$9+T1609*'114成績輸入與落點儀表板'!$B$10+U1609*'114成績輸入與落點儀表板'!$B$11+V1609*'114成績輸入與落點儀表板'!$B$12+W1609*'114成績輸入與落點儀表板'!$B$13+X1609*'114成績輸入與落點儀表板'!$B$14+Y1609*'114成績輸入與落點儀表板'!$B$15+Z1609*'114成績輸入與落點儀表板'!$B$16</f>
        <v>0</v>
      </c>
      <c r="I1609" s="8">
        <f t="shared" si="50"/>
        <v>-266.75</v>
      </c>
      <c r="J1609" s="2" t="str">
        <f t="shared" si="51"/>
        <v>FAIL</v>
      </c>
      <c r="K1609" s="17" t="str">
        <f>IF(AND(IF('114成績輸入與落點儀表板'!$C$2="必須採計",L1609&gt;0,IF('114成績輸入與落點儀表板'!$C$2="不可採計",L1609=0,TRUE)),IF('114成績輸入與落點儀表板'!$C$3="必須採計",M1609&gt;0,IF('114成績輸入與落點儀表板'!$C$3="不可採計",M1609=0,TRUE)),IF('114成績輸入與落點儀表板'!$C$4="必須採計",N1609&gt;0,IF('114成績輸入與落點儀表板'!$C$4="不可採計",N1609=0,TRUE)),IF('114成績輸入與落點儀表板'!$C$5="必須採計",O1609&gt;0,IF('114成績輸入與落點儀表板'!$C$5="不可採計",O1609=0,TRUE)),IF('114成績輸入與落點儀表板'!$C$6="必須採計",P1609&gt;0,IF('114成績輸入與落點儀表板'!$C$6="不可採計",P1609=0,TRUE)),IF('114成績輸入與落點儀表板'!$C$7="必須採計",Q1609&gt;0,IF('114成績輸入與落點儀表板'!$C$7="不可採計",Q1609=0,TRUE)),IF('114成績輸入與落點儀表板'!$C$8="必須採計",R1609&gt;0,IF('114成績輸入與落點儀表板'!$C$8="不可採計",R1609=0,TRUE)),IF('114成績輸入與落點儀表板'!$C$9="必須採計",S1609&gt;0,IF('114成績輸入與落點儀表板'!$C$9="不可採計",S1609=0,TRUE)),IF('114成績輸入與落點儀表板'!$C$10="必須採計",T1609&gt;0,IF('114成績輸入與落點儀表板'!$C$10="不可採計",T1609=0,TRUE)),IF('114成績輸入與落點儀表板'!$C$11="必須採計",U1609&gt;0,IF('114成績輸入與落點儀表板'!$C$11="不可採計",U1609=0,TRUE)),IF('114成績輸入與落點儀表板'!$C$12="必須採計",V1609&gt;0,IF('114成績輸入與落點儀表板'!$C$12="不可採計",V1609=0,TRUE)),IF('114成績輸入與落點儀表板'!$C$13="必須採計",W1609&gt;0,IF('114成績輸入與落點儀表板'!$C$13="不可採計",W1609=0,TRUE)),IF('114成績輸入與落點儀表板'!$C$14="必須採計",X1609&gt;0,IF('114成績輸入與落點儀表板'!$C$14="不可採計",X1609=0,TRUE)),IF('114成績輸入與落點儀表板'!$C$15="必須採計",Y1609&gt;0,IF('114成績輸入與落點儀表板'!$C$15="不可採計",Y1609=0,TRUE)),IF('114成績輸入與落點儀表板'!$C$16="必須採計",Z1609&gt;0,IF('114成績輸入與落點儀表板'!$C$16="不可採計",Z1609=0,TRUE))),"✅ 符合","❌ 不符合")</f>
        <v>✅ 符合</v>
      </c>
      <c r="L1609" s="15">
        <v>2</v>
      </c>
      <c r="M1609" s="15">
        <v>1.5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1.25</v>
      </c>
      <c r="V1609" s="15">
        <v>1</v>
      </c>
      <c r="W1609" s="15">
        <v>0</v>
      </c>
      <c r="X1609" s="15">
        <v>0</v>
      </c>
      <c r="Y1609" s="15">
        <v>0</v>
      </c>
      <c r="Z1609" s="15">
        <v>0</v>
      </c>
    </row>
    <row r="1610" spans="1:26" ht="15.75" customHeight="1" x14ac:dyDescent="0.3">
      <c r="A1610" s="2" t="s">
        <v>3663</v>
      </c>
      <c r="B1610" s="6" t="s">
        <v>3537</v>
      </c>
      <c r="C1610" s="6" t="s">
        <v>1855</v>
      </c>
      <c r="D1610" s="12" t="s">
        <v>60</v>
      </c>
      <c r="E1610" s="13" t="s">
        <v>1239</v>
      </c>
      <c r="F1610" s="2">
        <v>29</v>
      </c>
      <c r="G1610" s="15">
        <v>256.5</v>
      </c>
      <c r="H1610" s="7">
        <f>L1610*'114成績輸入與落點儀表板'!$B$2+M1610*'114成績輸入與落點儀表板'!$B$3+N1610*'114成績輸入與落點儀表板'!$B$4+O1610*'114成績輸入與落點儀表板'!$B$5+P1610*'114成績輸入與落點儀表板'!$B$6+Q1610*'114成績輸入與落點儀表板'!$B$7+R1610*'114成績輸入與落點儀表板'!$B$8+S1610*'114成績輸入與落點儀表板'!$B$9+T1610*'114成績輸入與落點儀表板'!$B$10+U1610*'114成績輸入與落點儀表板'!$B$11+V1610*'114成績輸入與落點儀表板'!$B$12+W1610*'114成績輸入與落點儀表板'!$B$13+X1610*'114成績輸入與落點儀表板'!$B$14+Y1610*'114成績輸入與落點儀表板'!$B$15+Z1610*'114成績輸入與落點儀表板'!$B$16</f>
        <v>0</v>
      </c>
      <c r="I1610" s="8">
        <f t="shared" si="50"/>
        <v>-256.5</v>
      </c>
      <c r="J1610" s="2" t="str">
        <f t="shared" si="51"/>
        <v>FAIL</v>
      </c>
      <c r="K1610" s="17" t="str">
        <f>IF(AND(IF('114成績輸入與落點儀表板'!$C$2="必須採計",L1610&gt;0,IF('114成績輸入與落點儀表板'!$C$2="不可採計",L1610=0,TRUE)),IF('114成績輸入與落點儀表板'!$C$3="必須採計",M1610&gt;0,IF('114成績輸入與落點儀表板'!$C$3="不可採計",M1610=0,TRUE)),IF('114成績輸入與落點儀表板'!$C$4="必須採計",N1610&gt;0,IF('114成績輸入與落點儀表板'!$C$4="不可採計",N1610=0,TRUE)),IF('114成績輸入與落點儀表板'!$C$5="必須採計",O1610&gt;0,IF('114成績輸入與落點儀表板'!$C$5="不可採計",O1610=0,TRUE)),IF('114成績輸入與落點儀表板'!$C$6="必須採計",P1610&gt;0,IF('114成績輸入與落點儀表板'!$C$6="不可採計",P1610=0,TRUE)),IF('114成績輸入與落點儀表板'!$C$7="必須採計",Q1610&gt;0,IF('114成績輸入與落點儀表板'!$C$7="不可採計",Q1610=0,TRUE)),IF('114成績輸入與落點儀表板'!$C$8="必須採計",R1610&gt;0,IF('114成績輸入與落點儀表板'!$C$8="不可採計",R1610=0,TRUE)),IF('114成績輸入與落點儀表板'!$C$9="必須採計",S1610&gt;0,IF('114成績輸入與落點儀表板'!$C$9="不可採計",S1610=0,TRUE)),IF('114成績輸入與落點儀表板'!$C$10="必須採計",T1610&gt;0,IF('114成績輸入與落點儀表板'!$C$10="不可採計",T1610=0,TRUE)),IF('114成績輸入與落點儀表板'!$C$11="必須採計",U1610&gt;0,IF('114成績輸入與落點儀表板'!$C$11="不可採計",U1610=0,TRUE)),IF('114成績輸入與落點儀表板'!$C$12="必須採計",V1610&gt;0,IF('114成績輸入與落點儀表板'!$C$12="不可採計",V1610=0,TRUE)),IF('114成績輸入與落點儀表板'!$C$13="必須採計",W1610&gt;0,IF('114成績輸入與落點儀表板'!$C$13="不可採計",W1610=0,TRUE)),IF('114成績輸入與落點儀表板'!$C$14="必須採計",X1610&gt;0,IF('114成績輸入與落點儀表板'!$C$14="不可採計",X1610=0,TRUE)),IF('114成績輸入與落點儀表板'!$C$15="必須採計",Y1610&gt;0,IF('114成績輸入與落點儀表板'!$C$15="不可採計",Y1610=0,TRUE)),IF('114成績輸入與落點儀表板'!$C$16="必須採計",Z1610&gt;0,IF('114成績輸入與落點儀表板'!$C$16="不可採計",Z1610=0,TRUE))),"✅ 符合","❌ 不符合")</f>
        <v>✅ 符合</v>
      </c>
      <c r="L1610" s="15">
        <v>1.5</v>
      </c>
      <c r="M1610" s="15">
        <v>2</v>
      </c>
      <c r="N1610" s="15">
        <v>0</v>
      </c>
      <c r="O1610" s="15">
        <v>0</v>
      </c>
      <c r="P1610" s="15">
        <v>0</v>
      </c>
      <c r="Q1610" s="15">
        <v>0</v>
      </c>
      <c r="R1610" s="15">
        <v>0</v>
      </c>
      <c r="S1610" s="15">
        <v>0</v>
      </c>
      <c r="T1610" s="15">
        <v>0</v>
      </c>
      <c r="U1610" s="15">
        <v>1</v>
      </c>
      <c r="V1610" s="15">
        <v>1</v>
      </c>
      <c r="W1610" s="15">
        <v>0</v>
      </c>
      <c r="X1610" s="15">
        <v>0</v>
      </c>
      <c r="Y1610" s="15">
        <v>0</v>
      </c>
      <c r="Z1610" s="15">
        <v>0</v>
      </c>
    </row>
    <row r="1611" spans="1:26" ht="15.75" customHeight="1" x14ac:dyDescent="0.3">
      <c r="A1611" s="2" t="s">
        <v>3665</v>
      </c>
      <c r="B1611" s="13" t="s">
        <v>3537</v>
      </c>
      <c r="C1611" s="13" t="s">
        <v>63</v>
      </c>
      <c r="D1611" s="12" t="s">
        <v>56</v>
      </c>
      <c r="E1611" s="13" t="s">
        <v>3568</v>
      </c>
      <c r="F1611" s="2">
        <v>24</v>
      </c>
      <c r="G1611" s="15">
        <v>284.75</v>
      </c>
      <c r="H1611" s="7">
        <f>L1611*'114成績輸入與落點儀表板'!$B$2+M1611*'114成績輸入與落點儀表板'!$B$3+N1611*'114成績輸入與落點儀表板'!$B$4+O1611*'114成績輸入與落點儀表板'!$B$5+P1611*'114成績輸入與落點儀表板'!$B$6+Q1611*'114成績輸入與落點儀表板'!$B$7+R1611*'114成績輸入與落點儀表板'!$B$8+S1611*'114成績輸入與落點儀表板'!$B$9+T1611*'114成績輸入與落點儀表板'!$B$10+U1611*'114成績輸入與落點儀表板'!$B$11+V1611*'114成績輸入與落點儀表板'!$B$12+W1611*'114成績輸入與落點儀表板'!$B$13+X1611*'114成績輸入與落點儀表板'!$B$14+Y1611*'114成績輸入與落點儀表板'!$B$15+Z1611*'114成績輸入與落點儀表板'!$B$16</f>
        <v>0</v>
      </c>
      <c r="I1611" s="8">
        <f t="shared" si="50"/>
        <v>-284.75</v>
      </c>
      <c r="J1611" s="2" t="str">
        <f t="shared" si="51"/>
        <v>FAIL</v>
      </c>
      <c r="K1611" s="17" t="str">
        <f>IF(AND(IF('114成績輸入與落點儀表板'!$C$2="必須採計",L1611&gt;0,IF('114成績輸入與落點儀表板'!$C$2="不可採計",L1611=0,TRUE)),IF('114成績輸入與落點儀表板'!$C$3="必須採計",M1611&gt;0,IF('114成績輸入與落點儀表板'!$C$3="不可採計",M1611=0,TRUE)),IF('114成績輸入與落點儀表板'!$C$4="必須採計",N1611&gt;0,IF('114成績輸入與落點儀表板'!$C$4="不可採計",N1611=0,TRUE)),IF('114成績輸入與落點儀表板'!$C$5="必須採計",O1611&gt;0,IF('114成績輸入與落點儀表板'!$C$5="不可採計",O1611=0,TRUE)),IF('114成績輸入與落點儀表板'!$C$6="必須採計",P1611&gt;0,IF('114成績輸入與落點儀表板'!$C$6="不可採計",P1611=0,TRUE)),IF('114成績輸入與落點儀表板'!$C$7="必須採計",Q1611&gt;0,IF('114成績輸入與落點儀表板'!$C$7="不可採計",Q1611=0,TRUE)),IF('114成績輸入與落點儀表板'!$C$8="必須採計",R1611&gt;0,IF('114成績輸入與落點儀表板'!$C$8="不可採計",R1611=0,TRUE)),IF('114成績輸入與落點儀表板'!$C$9="必須採計",S1611&gt;0,IF('114成績輸入與落點儀表板'!$C$9="不可採計",S1611=0,TRUE)),IF('114成績輸入與落點儀表板'!$C$10="必須採計",T1611&gt;0,IF('114成績輸入與落點儀表板'!$C$10="不可採計",T1611=0,TRUE)),IF('114成績輸入與落點儀表板'!$C$11="必須採計",U1611&gt;0,IF('114成績輸入與落點儀表板'!$C$11="不可採計",U1611=0,TRUE)),IF('114成績輸入與落點儀表板'!$C$12="必須採計",V1611&gt;0,IF('114成績輸入與落點儀表板'!$C$12="不可採計",V1611=0,TRUE)),IF('114成績輸入與落點儀表板'!$C$13="必須採計",W1611&gt;0,IF('114成績輸入與落點儀表板'!$C$13="不可採計",W1611=0,TRUE)),IF('114成績輸入與落點儀表板'!$C$14="必須採計",X1611&gt;0,IF('114成績輸入與落點儀表板'!$C$14="不可採計",X1611=0,TRUE)),IF('114成績輸入與落點儀表板'!$C$15="必須採計",Y1611&gt;0,IF('114成績輸入與落點儀表板'!$C$15="不可採計",Y1611=0,TRUE)),IF('114成績輸入與落點儀表板'!$C$16="必須採計",Z1611&gt;0,IF('114成績輸入與落點儀表板'!$C$16="不可採計",Z1611=0,TRUE))),"✅ 符合","❌ 不符合")</f>
        <v>✅ 符合</v>
      </c>
      <c r="L1611" s="15">
        <v>1.25</v>
      </c>
      <c r="M1611" s="15">
        <v>1.25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0</v>
      </c>
      <c r="T1611" s="15">
        <v>0</v>
      </c>
      <c r="U1611" s="15">
        <v>1.5</v>
      </c>
      <c r="V1611" s="15">
        <v>1</v>
      </c>
      <c r="W1611" s="15">
        <v>1</v>
      </c>
      <c r="X1611" s="15">
        <v>0</v>
      </c>
      <c r="Y1611" s="15">
        <v>0</v>
      </c>
      <c r="Z1611" s="15">
        <v>0</v>
      </c>
    </row>
    <row r="1612" spans="1:26" ht="15.75" customHeight="1" x14ac:dyDescent="0.3">
      <c r="A1612" s="2" t="s">
        <v>3667</v>
      </c>
      <c r="B1612" s="13" t="s">
        <v>3537</v>
      </c>
      <c r="C1612" s="13" t="s">
        <v>245</v>
      </c>
      <c r="D1612" s="12" t="s">
        <v>73</v>
      </c>
      <c r="E1612" s="13" t="s">
        <v>3570</v>
      </c>
      <c r="F1612" s="2">
        <v>23</v>
      </c>
      <c r="G1612" s="15">
        <v>259.75</v>
      </c>
      <c r="H1612" s="7">
        <f>L1612*'114成績輸入與落點儀表板'!$B$2+M1612*'114成績輸入與落點儀表板'!$B$3+N1612*'114成績輸入與落點儀表板'!$B$4+O1612*'114成績輸入與落點儀表板'!$B$5+P1612*'114成績輸入與落點儀表板'!$B$6+Q1612*'114成績輸入與落點儀表板'!$B$7+R1612*'114成績輸入與落點儀表板'!$B$8+S1612*'114成績輸入與落點儀表板'!$B$9+T1612*'114成績輸入與落點儀表板'!$B$10+U1612*'114成績輸入與落點儀表板'!$B$11+V1612*'114成績輸入與落點儀表板'!$B$12+W1612*'114成績輸入與落點儀表板'!$B$13+X1612*'114成績輸入與落點儀表板'!$B$14+Y1612*'114成績輸入與落點儀表板'!$B$15+Z1612*'114成績輸入與落點儀表板'!$B$16</f>
        <v>0</v>
      </c>
      <c r="I1612" s="8">
        <f t="shared" si="50"/>
        <v>-259.75</v>
      </c>
      <c r="J1612" s="2" t="str">
        <f t="shared" si="51"/>
        <v>FAIL</v>
      </c>
      <c r="K1612" s="17" t="str">
        <f>IF(AND(IF('114成績輸入與落點儀表板'!$C$2="必須採計",L1612&gt;0,IF('114成績輸入與落點儀表板'!$C$2="不可採計",L1612=0,TRUE)),IF('114成績輸入與落點儀表板'!$C$3="必須採計",M1612&gt;0,IF('114成績輸入與落點儀表板'!$C$3="不可採計",M1612=0,TRUE)),IF('114成績輸入與落點儀表板'!$C$4="必須採計",N1612&gt;0,IF('114成績輸入與落點儀表板'!$C$4="不可採計",N1612=0,TRUE)),IF('114成績輸入與落點儀表板'!$C$5="必須採計",O1612&gt;0,IF('114成績輸入與落點儀表板'!$C$5="不可採計",O1612=0,TRUE)),IF('114成績輸入與落點儀表板'!$C$6="必須採計",P1612&gt;0,IF('114成績輸入與落點儀表板'!$C$6="不可採計",P1612=0,TRUE)),IF('114成績輸入與落點儀表板'!$C$7="必須採計",Q1612&gt;0,IF('114成績輸入與落點儀表板'!$C$7="不可採計",Q1612=0,TRUE)),IF('114成績輸入與落點儀表板'!$C$8="必須採計",R1612&gt;0,IF('114成績輸入與落點儀表板'!$C$8="不可採計",R1612=0,TRUE)),IF('114成績輸入與落點儀表板'!$C$9="必須採計",S1612&gt;0,IF('114成績輸入與落點儀表板'!$C$9="不可採計",S1612=0,TRUE)),IF('114成績輸入與落點儀表板'!$C$10="必須採計",T1612&gt;0,IF('114成績輸入與落點儀表板'!$C$10="不可採計",T1612=0,TRUE)),IF('114成績輸入與落點儀表板'!$C$11="必須採計",U1612&gt;0,IF('114成績輸入與落點儀表板'!$C$11="不可採計",U1612=0,TRUE)),IF('114成績輸入與落點儀表板'!$C$12="必須採計",V1612&gt;0,IF('114成績輸入與落點儀表板'!$C$12="不可採計",V1612=0,TRUE)),IF('114成績輸入與落點儀表板'!$C$13="必須採計",W1612&gt;0,IF('114成績輸入與落點儀表板'!$C$13="不可採計",W1612=0,TRUE)),IF('114成績輸入與落點儀表板'!$C$14="必須採計",X1612&gt;0,IF('114成績輸入與落點儀表板'!$C$14="不可採計",X1612=0,TRUE)),IF('114成績輸入與落點儀表板'!$C$15="必須採計",Y1612&gt;0,IF('114成績輸入與落點儀表板'!$C$15="不可採計",Y1612=0,TRUE)),IF('114成績輸入與落點儀表板'!$C$16="必須採計",Z1612&gt;0,IF('114成績輸入與落點儀表板'!$C$16="不可採計",Z1612=0,TRUE))),"✅ 符合","❌ 不符合")</f>
        <v>✅ 符合</v>
      </c>
      <c r="L1612" s="15">
        <v>1</v>
      </c>
      <c r="M1612" s="15">
        <v>1.25</v>
      </c>
      <c r="N1612" s="15">
        <v>1.5</v>
      </c>
      <c r="O1612" s="15">
        <v>0</v>
      </c>
      <c r="P1612" s="15">
        <v>0</v>
      </c>
      <c r="Q1612" s="15">
        <v>0</v>
      </c>
      <c r="R1612" s="15">
        <v>1.25</v>
      </c>
      <c r="S1612" s="15">
        <v>1</v>
      </c>
      <c r="T1612" s="15">
        <v>0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</row>
    <row r="1613" spans="1:26" ht="15.75" customHeight="1" x14ac:dyDescent="0.3">
      <c r="A1613" s="2" t="s">
        <v>3669</v>
      </c>
      <c r="B1613" s="13" t="s">
        <v>3537</v>
      </c>
      <c r="C1613" s="13" t="s">
        <v>1539</v>
      </c>
      <c r="D1613" s="12" t="s">
        <v>103</v>
      </c>
      <c r="E1613" s="13" t="s">
        <v>4799</v>
      </c>
      <c r="F1613" s="2">
        <v>15</v>
      </c>
      <c r="G1613" s="15">
        <v>256.5</v>
      </c>
      <c r="H1613" s="7">
        <f>L1613*'114成績輸入與落點儀表板'!$B$2+M1613*'114成績輸入與落點儀表板'!$B$3+N1613*'114成績輸入與落點儀表板'!$B$4+O1613*'114成績輸入與落點儀表板'!$B$5+P1613*'114成績輸入與落點儀表板'!$B$6+Q1613*'114成績輸入與落點儀表板'!$B$7+R1613*'114成績輸入與落點儀表板'!$B$8+S1613*'114成績輸入與落點儀表板'!$B$9+T1613*'114成績輸入與落點儀表板'!$B$10+U1613*'114成績輸入與落點儀表板'!$B$11+V1613*'114成績輸入與落點儀表板'!$B$12+W1613*'114成績輸入與落點儀表板'!$B$13+X1613*'114成績輸入與落點儀表板'!$B$14+Y1613*'114成績輸入與落點儀表板'!$B$15+Z1613*'114成績輸入與落點儀表板'!$B$16</f>
        <v>0</v>
      </c>
      <c r="I1613" s="8">
        <f t="shared" si="50"/>
        <v>-256.5</v>
      </c>
      <c r="J1613" s="2" t="str">
        <f t="shared" si="51"/>
        <v>FAIL</v>
      </c>
      <c r="K1613" s="17" t="str">
        <f>IF(AND(IF('114成績輸入與落點儀表板'!$C$2="必須採計",L1613&gt;0,IF('114成績輸入與落點儀表板'!$C$2="不可採計",L1613=0,TRUE)),IF('114成績輸入與落點儀表板'!$C$3="必須採計",M1613&gt;0,IF('114成績輸入與落點儀表板'!$C$3="不可採計",M1613=0,TRUE)),IF('114成績輸入與落點儀表板'!$C$4="必須採計",N1613&gt;0,IF('114成績輸入與落點儀表板'!$C$4="不可採計",N1613=0,TRUE)),IF('114成績輸入與落點儀表板'!$C$5="必須採計",O1613&gt;0,IF('114成績輸入與落點儀表板'!$C$5="不可採計",O1613=0,TRUE)),IF('114成績輸入與落點儀表板'!$C$6="必須採計",P1613&gt;0,IF('114成績輸入與落點儀表板'!$C$6="不可採計",P1613=0,TRUE)),IF('114成績輸入與落點儀表板'!$C$7="必須採計",Q1613&gt;0,IF('114成績輸入與落點儀表板'!$C$7="不可採計",Q1613=0,TRUE)),IF('114成績輸入與落點儀表板'!$C$8="必須採計",R1613&gt;0,IF('114成績輸入與落點儀表板'!$C$8="不可採計",R1613=0,TRUE)),IF('114成績輸入與落點儀表板'!$C$9="必須採計",S1613&gt;0,IF('114成績輸入與落點儀表板'!$C$9="不可採計",S1613=0,TRUE)),IF('114成績輸入與落點儀表板'!$C$10="必須採計",T1613&gt;0,IF('114成績輸入與落點儀表板'!$C$10="不可採計",T1613=0,TRUE)),IF('114成績輸入與落點儀表板'!$C$11="必須採計",U1613&gt;0,IF('114成績輸入與落點儀表板'!$C$11="不可採計",U1613=0,TRUE)),IF('114成績輸入與落點儀表板'!$C$12="必須採計",V1613&gt;0,IF('114成績輸入與落點儀表板'!$C$12="不可採計",V1613=0,TRUE)),IF('114成績輸入與落點儀表板'!$C$13="必須採計",W1613&gt;0,IF('114成績輸入與落點儀表板'!$C$13="不可採計",W1613=0,TRUE)),IF('114成績輸入與落點儀表板'!$C$14="必須採計",X1613&gt;0,IF('114成績輸入與落點儀表板'!$C$14="不可採計",X1613=0,TRUE)),IF('114成績輸入與落點儀表板'!$C$15="必須採計",Y1613&gt;0,IF('114成績輸入與落點儀表板'!$C$15="不可採計",Y1613=0,TRUE)),IF('114成績輸入與落點儀表板'!$C$16="必須採計",Z1613&gt;0,IF('114成績輸入與落點儀表板'!$C$16="不可採計",Z1613=0,TRUE))),"✅ 符合","❌ 不符合")</f>
        <v>✅ 符合</v>
      </c>
      <c r="L1613" s="15">
        <v>1</v>
      </c>
      <c r="M1613" s="15">
        <v>1.25</v>
      </c>
      <c r="N1613" s="15">
        <v>1.5</v>
      </c>
      <c r="O1613" s="15">
        <v>0</v>
      </c>
      <c r="P1613" s="15">
        <v>0</v>
      </c>
      <c r="Q1613" s="15">
        <v>0</v>
      </c>
      <c r="R1613" s="15">
        <v>1.25</v>
      </c>
      <c r="S1613" s="15">
        <v>1</v>
      </c>
      <c r="T1613" s="15">
        <v>0</v>
      </c>
      <c r="U1613" s="15">
        <v>0</v>
      </c>
      <c r="V1613" s="15">
        <v>0</v>
      </c>
      <c r="W1613" s="15">
        <v>0</v>
      </c>
      <c r="X1613" s="15">
        <v>0</v>
      </c>
      <c r="Y1613" s="15">
        <v>0</v>
      </c>
      <c r="Z1613" s="15">
        <v>0</v>
      </c>
    </row>
    <row r="1614" spans="1:26" ht="15.75" customHeight="1" x14ac:dyDescent="0.3">
      <c r="A1614" s="2" t="s">
        <v>3671</v>
      </c>
      <c r="B1614" s="13" t="s">
        <v>3537</v>
      </c>
      <c r="C1614" s="13" t="s">
        <v>242</v>
      </c>
      <c r="D1614" s="12" t="s">
        <v>103</v>
      </c>
      <c r="E1614" s="13" t="s">
        <v>338</v>
      </c>
      <c r="F1614" s="2">
        <v>26</v>
      </c>
      <c r="G1614" s="15">
        <v>224</v>
      </c>
      <c r="H1614" s="7">
        <f>L1614*'114成績輸入與落點儀表板'!$B$2+M1614*'114成績輸入與落點儀表板'!$B$3+N1614*'114成績輸入與落點儀表板'!$B$4+O1614*'114成績輸入與落點儀表板'!$B$5+P1614*'114成績輸入與落點儀表板'!$B$6+Q1614*'114成績輸入與落點儀表板'!$B$7+R1614*'114成績輸入與落點儀表板'!$B$8+S1614*'114成績輸入與落點儀表板'!$B$9+T1614*'114成績輸入與落點儀表板'!$B$10+U1614*'114成績輸入與落點儀表板'!$B$11+V1614*'114成績輸入與落點儀表板'!$B$12+W1614*'114成績輸入與落點儀表板'!$B$13+X1614*'114成績輸入與落點儀表板'!$B$14+Y1614*'114成績輸入與落點儀表板'!$B$15+Z1614*'114成績輸入與落點儀表板'!$B$16</f>
        <v>0</v>
      </c>
      <c r="I1614" s="8">
        <f t="shared" si="50"/>
        <v>-224</v>
      </c>
      <c r="J1614" s="2" t="str">
        <f t="shared" si="51"/>
        <v>FAIL</v>
      </c>
      <c r="K1614" s="17" t="str">
        <f>IF(AND(IF('114成績輸入與落點儀表板'!$C$2="必須採計",L1614&gt;0,IF('114成績輸入與落點儀表板'!$C$2="不可採計",L1614=0,TRUE)),IF('114成績輸入與落點儀表板'!$C$3="必須採計",M1614&gt;0,IF('114成績輸入與落點儀表板'!$C$3="不可採計",M1614=0,TRUE)),IF('114成績輸入與落點儀表板'!$C$4="必須採計",N1614&gt;0,IF('114成績輸入與落點儀表板'!$C$4="不可採計",N1614=0,TRUE)),IF('114成績輸入與落點儀表板'!$C$5="必須採計",O1614&gt;0,IF('114成績輸入與落點儀表板'!$C$5="不可採計",O1614=0,TRUE)),IF('114成績輸入與落點儀表板'!$C$6="必須採計",P1614&gt;0,IF('114成績輸入與落點儀表板'!$C$6="不可採計",P1614=0,TRUE)),IF('114成績輸入與落點儀表板'!$C$7="必須採計",Q1614&gt;0,IF('114成績輸入與落點儀表板'!$C$7="不可採計",Q1614=0,TRUE)),IF('114成績輸入與落點儀表板'!$C$8="必須採計",R1614&gt;0,IF('114成績輸入與落點儀表板'!$C$8="不可採計",R1614=0,TRUE)),IF('114成績輸入與落點儀表板'!$C$9="必須採計",S1614&gt;0,IF('114成績輸入與落點儀表板'!$C$9="不可採計",S1614=0,TRUE)),IF('114成績輸入與落點儀表板'!$C$10="必須採計",T1614&gt;0,IF('114成績輸入與落點儀表板'!$C$10="不可採計",T1614=0,TRUE)),IF('114成績輸入與落點儀表板'!$C$11="必須採計",U1614&gt;0,IF('114成績輸入與落點儀表板'!$C$11="不可採計",U1614=0,TRUE)),IF('114成績輸入與落點儀表板'!$C$12="必須採計",V1614&gt;0,IF('114成績輸入與落點儀表板'!$C$12="不可採計",V1614=0,TRUE)),IF('114成績輸入與落點儀表板'!$C$13="必須採計",W1614&gt;0,IF('114成績輸入與落點儀表板'!$C$13="不可採計",W1614=0,TRUE)),IF('114成績輸入與落點儀表板'!$C$14="必須採計",X1614&gt;0,IF('114成績輸入與落點儀表板'!$C$14="不可採計",X1614=0,TRUE)),IF('114成績輸入與落點儀表板'!$C$15="必須採計",Y1614&gt;0,IF('114成績輸入與落點儀表板'!$C$15="不可採計",Y1614=0,TRUE)),IF('114成績輸入與落點儀表板'!$C$16="必須採計",Z1614&gt;0,IF('114成績輸入與落點儀表板'!$C$16="不可採計",Z1614=0,TRUE))),"✅ 符合","❌ 不符合")</f>
        <v>✅ 符合</v>
      </c>
      <c r="L1614" s="15">
        <v>1</v>
      </c>
      <c r="M1614" s="15">
        <v>1</v>
      </c>
      <c r="N1614" s="15">
        <v>1</v>
      </c>
      <c r="O1614" s="15">
        <v>0</v>
      </c>
      <c r="P1614" s="15">
        <v>0</v>
      </c>
      <c r="Q1614" s="15">
        <v>0</v>
      </c>
      <c r="R1614" s="15">
        <v>1</v>
      </c>
      <c r="S1614" s="15">
        <v>1</v>
      </c>
      <c r="T1614" s="15">
        <v>0</v>
      </c>
      <c r="U1614" s="15">
        <v>0</v>
      </c>
      <c r="V1614" s="15">
        <v>0</v>
      </c>
      <c r="W1614" s="15">
        <v>0</v>
      </c>
      <c r="X1614" s="15">
        <v>0</v>
      </c>
      <c r="Y1614" s="15">
        <v>0</v>
      </c>
      <c r="Z1614" s="15">
        <v>0</v>
      </c>
    </row>
    <row r="1615" spans="1:26" ht="15.75" customHeight="1" x14ac:dyDescent="0.3">
      <c r="A1615" s="2" t="s">
        <v>3673</v>
      </c>
      <c r="B1615" s="6" t="s">
        <v>3574</v>
      </c>
      <c r="C1615" s="6" t="s">
        <v>265</v>
      </c>
      <c r="D1615" s="12" t="s">
        <v>266</v>
      </c>
      <c r="E1615" s="13" t="s">
        <v>3575</v>
      </c>
      <c r="F1615" s="2">
        <v>25</v>
      </c>
      <c r="G1615" s="15">
        <v>206.5</v>
      </c>
      <c r="H1615" s="7">
        <f>L1615*'114成績輸入與落點儀表板'!$B$2+M1615*'114成績輸入與落點儀表板'!$B$3+N1615*'114成績輸入與落點儀表板'!$B$4+O1615*'114成績輸入與落點儀表板'!$B$5+P1615*'114成績輸入與落點儀表板'!$B$6+Q1615*'114成績輸入與落點儀表板'!$B$7+R1615*'114成績輸入與落點儀表板'!$B$8+S1615*'114成績輸入與落點儀表板'!$B$9+T1615*'114成績輸入與落點儀表板'!$B$10+U1615*'114成績輸入與落點儀表板'!$B$11+V1615*'114成績輸入與落點儀表板'!$B$12+W1615*'114成績輸入與落點儀表板'!$B$13+X1615*'114成績輸入與落點儀表板'!$B$14+Y1615*'114成績輸入與落點儀表板'!$B$15+Z1615*'114成績輸入與落點儀表板'!$B$16</f>
        <v>0</v>
      </c>
      <c r="I1615" s="8">
        <f t="shared" si="50"/>
        <v>-206.5</v>
      </c>
      <c r="J1615" s="2" t="str">
        <f t="shared" si="51"/>
        <v>FAIL</v>
      </c>
      <c r="K1615" s="17" t="str">
        <f>IF(AND(IF('114成績輸入與落點儀表板'!$C$2="必須採計",L1615&gt;0,IF('114成績輸入與落點儀表板'!$C$2="不可採計",L1615=0,TRUE)),IF('114成績輸入與落點儀表板'!$C$3="必須採計",M1615&gt;0,IF('114成績輸入與落點儀表板'!$C$3="不可採計",M1615=0,TRUE)),IF('114成績輸入與落點儀表板'!$C$4="必須採計",N1615&gt;0,IF('114成績輸入與落點儀表板'!$C$4="不可採計",N1615=0,TRUE)),IF('114成績輸入與落點儀表板'!$C$5="必須採計",O1615&gt;0,IF('114成績輸入與落點儀表板'!$C$5="不可採計",O1615=0,TRUE)),IF('114成績輸入與落點儀表板'!$C$6="必須採計",P1615&gt;0,IF('114成績輸入與落點儀表板'!$C$6="不可採計",P1615=0,TRUE)),IF('114成績輸入與落點儀表板'!$C$7="必須採計",Q1615&gt;0,IF('114成績輸入與落點儀表板'!$C$7="不可採計",Q1615=0,TRUE)),IF('114成績輸入與落點儀表板'!$C$8="必須採計",R1615&gt;0,IF('114成績輸入與落點儀表板'!$C$8="不可採計",R1615=0,TRUE)),IF('114成績輸入與落點儀表板'!$C$9="必須採計",S1615&gt;0,IF('114成績輸入與落點儀表板'!$C$9="不可採計",S1615=0,TRUE)),IF('114成績輸入與落點儀表板'!$C$10="必須採計",T1615&gt;0,IF('114成績輸入與落點儀表板'!$C$10="不可採計",T1615=0,TRUE)),IF('114成績輸入與落點儀表板'!$C$11="必須採計",U1615&gt;0,IF('114成績輸入與落點儀表板'!$C$11="不可採計",U1615=0,TRUE)),IF('114成績輸入與落點儀表板'!$C$12="必須採計",V1615&gt;0,IF('114成績輸入與落點儀表板'!$C$12="不可採計",V1615=0,TRUE)),IF('114成績輸入與落點儀表板'!$C$13="必須採計",W1615&gt;0,IF('114成績輸入與落點儀表板'!$C$13="不可採計",W1615=0,TRUE)),IF('114成績輸入與落點儀表板'!$C$14="必須採計",X1615&gt;0,IF('114成績輸入與落點儀表板'!$C$14="不可採計",X1615=0,TRUE)),IF('114成績輸入與落點儀表板'!$C$15="必須採計",Y1615&gt;0,IF('114成績輸入與落點儀表板'!$C$15="不可採計",Y1615=0,TRUE)),IF('114成績輸入與落點儀表板'!$C$16="必須採計",Z1615&gt;0,IF('114成績輸入與落點儀表板'!$C$16="不可採計",Z1615=0,TRUE))),"✅ 符合","❌ 不符合")</f>
        <v>✅ 符合</v>
      </c>
      <c r="L1615" s="15">
        <v>1.5</v>
      </c>
      <c r="M1615" s="15">
        <v>1.5</v>
      </c>
      <c r="N1615" s="15">
        <v>0</v>
      </c>
      <c r="O1615" s="15">
        <v>0</v>
      </c>
      <c r="P1615" s="15">
        <v>0</v>
      </c>
      <c r="Q1615" s="15">
        <v>1.5</v>
      </c>
      <c r="R1615" s="15">
        <v>0</v>
      </c>
      <c r="S1615" s="15">
        <v>0</v>
      </c>
      <c r="T1615" s="15">
        <v>0</v>
      </c>
      <c r="U1615" s="15">
        <v>1</v>
      </c>
      <c r="V1615" s="15">
        <v>0</v>
      </c>
      <c r="W1615" s="15">
        <v>1</v>
      </c>
      <c r="X1615" s="15">
        <v>0</v>
      </c>
      <c r="Y1615" s="15">
        <v>0</v>
      </c>
      <c r="Z1615" s="15">
        <v>0</v>
      </c>
    </row>
    <row r="1616" spans="1:26" ht="15.75" customHeight="1" x14ac:dyDescent="0.3">
      <c r="A1616" s="2" t="s">
        <v>3676</v>
      </c>
      <c r="B1616" s="6" t="s">
        <v>3574</v>
      </c>
      <c r="C1616" s="6" t="s">
        <v>3577</v>
      </c>
      <c r="D1616" s="12" t="s">
        <v>99</v>
      </c>
      <c r="E1616" s="13" t="s">
        <v>3578</v>
      </c>
      <c r="F1616" s="2">
        <v>29</v>
      </c>
      <c r="G1616" s="15">
        <v>191</v>
      </c>
      <c r="H1616" s="7">
        <f>L1616*'114成績輸入與落點儀表板'!$B$2+M1616*'114成績輸入與落點儀表板'!$B$3+N1616*'114成績輸入與落點儀表板'!$B$4+O1616*'114成績輸入與落點儀表板'!$B$5+P1616*'114成績輸入與落點儀表板'!$B$6+Q1616*'114成績輸入與落點儀表板'!$B$7+R1616*'114成績輸入與落點儀表板'!$B$8+S1616*'114成績輸入與落點儀表板'!$B$9+T1616*'114成績輸入與落點儀表板'!$B$10+U1616*'114成績輸入與落點儀表板'!$B$11+V1616*'114成績輸入與落點儀表板'!$B$12+W1616*'114成績輸入與落點儀表板'!$B$13+X1616*'114成績輸入與落點儀表板'!$B$14+Y1616*'114成績輸入與落點儀表板'!$B$15+Z1616*'114成績輸入與落點儀表板'!$B$16</f>
        <v>0</v>
      </c>
      <c r="I1616" s="8">
        <f t="shared" si="50"/>
        <v>-191</v>
      </c>
      <c r="J1616" s="2" t="str">
        <f t="shared" si="51"/>
        <v>FAIL</v>
      </c>
      <c r="K1616" s="17" t="str">
        <f>IF(AND(IF('114成績輸入與落點儀表板'!$C$2="必須採計",L1616&gt;0,IF('114成績輸入與落點儀表板'!$C$2="不可採計",L1616=0,TRUE)),IF('114成績輸入與落點儀表板'!$C$3="必須採計",M1616&gt;0,IF('114成績輸入與落點儀表板'!$C$3="不可採計",M1616=0,TRUE)),IF('114成績輸入與落點儀表板'!$C$4="必須採計",N1616&gt;0,IF('114成績輸入與落點儀表板'!$C$4="不可採計",N1616=0,TRUE)),IF('114成績輸入與落點儀表板'!$C$5="必須採計",O1616&gt;0,IF('114成績輸入與落點儀表板'!$C$5="不可採計",O1616=0,TRUE)),IF('114成績輸入與落點儀表板'!$C$6="必須採計",P1616&gt;0,IF('114成績輸入與落點儀表板'!$C$6="不可採計",P1616=0,TRUE)),IF('114成績輸入與落點儀表板'!$C$7="必須採計",Q1616&gt;0,IF('114成績輸入與落點儀表板'!$C$7="不可採計",Q1616=0,TRUE)),IF('114成績輸入與落點儀表板'!$C$8="必須採計",R1616&gt;0,IF('114成績輸入與落點儀表板'!$C$8="不可採計",R1616=0,TRUE)),IF('114成績輸入與落點儀表板'!$C$9="必須採計",S1616&gt;0,IF('114成績輸入與落點儀表板'!$C$9="不可採計",S1616=0,TRUE)),IF('114成績輸入與落點儀表板'!$C$10="必須採計",T1616&gt;0,IF('114成績輸入與落點儀表板'!$C$10="不可採計",T1616=0,TRUE)),IF('114成績輸入與落點儀表板'!$C$11="必須採計",U1616&gt;0,IF('114成績輸入與落點儀表板'!$C$11="不可採計",U1616=0,TRUE)),IF('114成績輸入與落點儀表板'!$C$12="必須採計",V1616&gt;0,IF('114成績輸入與落點儀表板'!$C$12="不可採計",V1616=0,TRUE)),IF('114成績輸入與落點儀表板'!$C$13="必須採計",W1616&gt;0,IF('114成績輸入與落點儀表板'!$C$13="不可採計",W1616=0,TRUE)),IF('114成績輸入與落點儀表板'!$C$14="必須採計",X1616&gt;0,IF('114成績輸入與落點儀表板'!$C$14="不可採計",X1616=0,TRUE)),IF('114成績輸入與落點儀表板'!$C$15="必須採計",Y1616&gt;0,IF('114成績輸入與落點儀表板'!$C$15="不可採計",Y1616=0,TRUE)),IF('114成績輸入與落點儀表板'!$C$16="必須採計",Z1616&gt;0,IF('114成績輸入與落點儀表板'!$C$16="不可採計",Z1616=0,TRUE))),"✅ 符合","❌ 不符合")</f>
        <v>✅ 符合</v>
      </c>
      <c r="L1616" s="15">
        <v>1.5</v>
      </c>
      <c r="M1616" s="15">
        <v>1.5</v>
      </c>
      <c r="N1616" s="15">
        <v>0</v>
      </c>
      <c r="O1616" s="15">
        <v>0</v>
      </c>
      <c r="P1616" s="15">
        <v>0</v>
      </c>
      <c r="Q1616" s="15">
        <v>1.5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1</v>
      </c>
      <c r="X1616" s="15">
        <v>0</v>
      </c>
      <c r="Y1616" s="15">
        <v>0</v>
      </c>
      <c r="Z1616" s="15">
        <v>0</v>
      </c>
    </row>
    <row r="1617" spans="1:26" ht="15.75" customHeight="1" x14ac:dyDescent="0.3">
      <c r="A1617" s="2" t="s">
        <v>3677</v>
      </c>
      <c r="B1617" s="13" t="s">
        <v>3574</v>
      </c>
      <c r="C1617" s="13" t="s">
        <v>3580</v>
      </c>
      <c r="D1617" s="12" t="s">
        <v>121</v>
      </c>
      <c r="E1617" s="13" t="s">
        <v>3967</v>
      </c>
      <c r="F1617" s="2">
        <v>24</v>
      </c>
      <c r="G1617" s="15">
        <v>151</v>
      </c>
      <c r="H1617" s="7">
        <f>L1617*'114成績輸入與落點儀表板'!$B$2+M1617*'114成績輸入與落點儀表板'!$B$3+N1617*'114成績輸入與落點儀表板'!$B$4+O1617*'114成績輸入與落點儀表板'!$B$5+P1617*'114成績輸入與落點儀表板'!$B$6+Q1617*'114成績輸入與落點儀表板'!$B$7+R1617*'114成績輸入與落點儀表板'!$B$8+S1617*'114成績輸入與落點儀表板'!$B$9+T1617*'114成績輸入與落點儀表板'!$B$10+U1617*'114成績輸入與落點儀表板'!$B$11+V1617*'114成績輸入與落點儀表板'!$B$12+W1617*'114成績輸入與落點儀表板'!$B$13+X1617*'114成績輸入與落點儀表板'!$B$14+Y1617*'114成績輸入與落點儀表板'!$B$15+Z1617*'114成績輸入與落點儀表板'!$B$16</f>
        <v>0</v>
      </c>
      <c r="I1617" s="8">
        <f t="shared" si="50"/>
        <v>-151</v>
      </c>
      <c r="J1617" s="2" t="str">
        <f t="shared" si="51"/>
        <v>FAIL</v>
      </c>
      <c r="K1617" s="17" t="str">
        <f>IF(AND(IF('114成績輸入與落點儀表板'!$C$2="必須採計",L1617&gt;0,IF('114成績輸入與落點儀表板'!$C$2="不可採計",L1617=0,TRUE)),IF('114成績輸入與落點儀表板'!$C$3="必須採計",M1617&gt;0,IF('114成績輸入與落點儀表板'!$C$3="不可採計",M1617=0,TRUE)),IF('114成績輸入與落點儀表板'!$C$4="必須採計",N1617&gt;0,IF('114成績輸入與落點儀表板'!$C$4="不可採計",N1617=0,TRUE)),IF('114成績輸入與落點儀表板'!$C$5="必須採計",O1617&gt;0,IF('114成績輸入與落點儀表板'!$C$5="不可採計",O1617=0,TRUE)),IF('114成績輸入與落點儀表板'!$C$6="必須採計",P1617&gt;0,IF('114成績輸入與落點儀表板'!$C$6="不可採計",P1617=0,TRUE)),IF('114成績輸入與落點儀表板'!$C$7="必須採計",Q1617&gt;0,IF('114成績輸入與落點儀表板'!$C$7="不可採計",Q1617=0,TRUE)),IF('114成績輸入與落點儀表板'!$C$8="必須採計",R1617&gt;0,IF('114成績輸入與落點儀表板'!$C$8="不可採計",R1617=0,TRUE)),IF('114成績輸入與落點儀表板'!$C$9="必須採計",S1617&gt;0,IF('114成績輸入與落點儀表板'!$C$9="不可採計",S1617=0,TRUE)),IF('114成績輸入與落點儀表板'!$C$10="必須採計",T1617&gt;0,IF('114成績輸入與落點儀表板'!$C$10="不可採計",T1617=0,TRUE)),IF('114成績輸入與落點儀表板'!$C$11="必須採計",U1617&gt;0,IF('114成績輸入與落點儀表板'!$C$11="不可採計",U1617=0,TRUE)),IF('114成績輸入與落點儀表板'!$C$12="必須採計",V1617&gt;0,IF('114成績輸入與落點儀表板'!$C$12="不可採計",V1617=0,TRUE)),IF('114成績輸入與落點儀表板'!$C$13="必須採計",W1617&gt;0,IF('114成績輸入與落點儀表板'!$C$13="不可採計",W1617=0,TRUE)),IF('114成績輸入與落點儀表板'!$C$14="必須採計",X1617&gt;0,IF('114成績輸入與落點儀表板'!$C$14="不可採計",X1617=0,TRUE)),IF('114成績輸入與落點儀表板'!$C$15="必須採計",Y1617&gt;0,IF('114成績輸入與落點儀表板'!$C$15="不可採計",Y1617=0,TRUE)),IF('114成績輸入與落點儀表板'!$C$16="必須採計",Z1617&gt;0,IF('114成績輸入與落點儀表板'!$C$16="不可採計",Z1617=0,TRUE))),"✅ 符合","❌ 不符合")</f>
        <v>✅ 符合</v>
      </c>
      <c r="L1617" s="15">
        <v>2</v>
      </c>
      <c r="M1617" s="15">
        <v>2</v>
      </c>
      <c r="N1617" s="15">
        <v>0</v>
      </c>
      <c r="O1617" s="15">
        <v>0</v>
      </c>
      <c r="P1617" s="15">
        <v>0</v>
      </c>
      <c r="Q1617" s="15">
        <v>1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1</v>
      </c>
      <c r="X1617" s="15">
        <v>0</v>
      </c>
      <c r="Y1617" s="15">
        <v>0</v>
      </c>
      <c r="Z1617" s="15">
        <v>0</v>
      </c>
    </row>
    <row r="1618" spans="1:26" ht="15.75" customHeight="1" x14ac:dyDescent="0.3">
      <c r="A1618" s="2" t="s">
        <v>3679</v>
      </c>
      <c r="B1618" s="6" t="s">
        <v>3574</v>
      </c>
      <c r="C1618" s="6" t="s">
        <v>287</v>
      </c>
      <c r="D1618" s="12" t="s">
        <v>266</v>
      </c>
      <c r="E1618" s="13" t="s">
        <v>4800</v>
      </c>
      <c r="F1618" s="2">
        <v>23</v>
      </c>
      <c r="G1618" s="15">
        <v>239</v>
      </c>
      <c r="H1618" s="7">
        <f>L1618*'114成績輸入與落點儀表板'!$B$2+M1618*'114成績輸入與落點儀表板'!$B$3+N1618*'114成績輸入與落點儀表板'!$B$4+O1618*'114成績輸入與落點儀表板'!$B$5+P1618*'114成績輸入與落點儀表板'!$B$6+Q1618*'114成績輸入與落點儀表板'!$B$7+R1618*'114成績輸入與落點儀表板'!$B$8+S1618*'114成績輸入與落點儀表板'!$B$9+T1618*'114成績輸入與落點儀表板'!$B$10+U1618*'114成績輸入與落點儀表板'!$B$11+V1618*'114成績輸入與落點儀表板'!$B$12+W1618*'114成績輸入與落點儀表板'!$B$13+X1618*'114成績輸入與落點儀表板'!$B$14+Y1618*'114成績輸入與落點儀表板'!$B$15+Z1618*'114成績輸入與落點儀表板'!$B$16</f>
        <v>0</v>
      </c>
      <c r="I1618" s="8">
        <f t="shared" si="50"/>
        <v>-239</v>
      </c>
      <c r="J1618" s="2" t="str">
        <f t="shared" si="51"/>
        <v>FAIL</v>
      </c>
      <c r="K1618" s="17" t="str">
        <f>IF(AND(IF('114成績輸入與落點儀表板'!$C$2="必須採計",L1618&gt;0,IF('114成績輸入與落點儀表板'!$C$2="不可採計",L1618=0,TRUE)),IF('114成績輸入與落點儀表板'!$C$3="必須採計",M1618&gt;0,IF('114成績輸入與落點儀表板'!$C$3="不可採計",M1618=0,TRUE)),IF('114成績輸入與落點儀表板'!$C$4="必須採計",N1618&gt;0,IF('114成績輸入與落點儀表板'!$C$4="不可採計",N1618=0,TRUE)),IF('114成績輸入與落點儀表板'!$C$5="必須採計",O1618&gt;0,IF('114成績輸入與落點儀表板'!$C$5="不可採計",O1618=0,TRUE)),IF('114成績輸入與落點儀表板'!$C$6="必須採計",P1618&gt;0,IF('114成績輸入與落點儀表板'!$C$6="不可採計",P1618=0,TRUE)),IF('114成績輸入與落點儀表板'!$C$7="必須採計",Q1618&gt;0,IF('114成績輸入與落點儀表板'!$C$7="不可採計",Q1618=0,TRUE)),IF('114成績輸入與落點儀表板'!$C$8="必須採計",R1618&gt;0,IF('114成績輸入與落點儀表板'!$C$8="不可採計",R1618=0,TRUE)),IF('114成績輸入與落點儀表板'!$C$9="必須採計",S1618&gt;0,IF('114成績輸入與落點儀表板'!$C$9="不可採計",S1618=0,TRUE)),IF('114成績輸入與落點儀表板'!$C$10="必須採計",T1618&gt;0,IF('114成績輸入與落點儀表板'!$C$10="不可採計",T1618=0,TRUE)),IF('114成績輸入與落點儀表板'!$C$11="必須採計",U1618&gt;0,IF('114成績輸入與落點儀表板'!$C$11="不可採計",U1618=0,TRUE)),IF('114成績輸入與落點儀表板'!$C$12="必須採計",V1618&gt;0,IF('114成績輸入與落點儀表板'!$C$12="不可採計",V1618=0,TRUE)),IF('114成績輸入與落點儀表板'!$C$13="必須採計",W1618&gt;0,IF('114成績輸入與落點儀表板'!$C$13="不可採計",W1618=0,TRUE)),IF('114成績輸入與落點儀表板'!$C$14="必須採計",X1618&gt;0,IF('114成績輸入與落點儀表板'!$C$14="不可採計",X1618=0,TRUE)),IF('114成績輸入與落點儀表板'!$C$15="必須採計",Y1618&gt;0,IF('114成績輸入與落點儀表板'!$C$15="不可採計",Y1618=0,TRUE)),IF('114成績輸入與落點儀表板'!$C$16="必須採計",Z1618&gt;0,IF('114成績輸入與落點儀表板'!$C$16="不可採計",Z1618=0,TRUE))),"✅ 符合","❌ 不符合")</f>
        <v>✅ 符合</v>
      </c>
      <c r="L1618" s="15">
        <v>2</v>
      </c>
      <c r="M1618" s="15">
        <v>0</v>
      </c>
      <c r="N1618" s="15">
        <v>0</v>
      </c>
      <c r="O1618" s="15">
        <v>0</v>
      </c>
      <c r="P1618" s="15">
        <v>0</v>
      </c>
      <c r="Q1618" s="15">
        <v>1</v>
      </c>
      <c r="R1618" s="15">
        <v>0</v>
      </c>
      <c r="S1618" s="15">
        <v>0</v>
      </c>
      <c r="T1618" s="15">
        <v>0</v>
      </c>
      <c r="U1618" s="15">
        <v>0</v>
      </c>
      <c r="V1618" s="15">
        <v>2</v>
      </c>
      <c r="W1618" s="15">
        <v>2</v>
      </c>
      <c r="X1618" s="15">
        <v>0</v>
      </c>
      <c r="Y1618" s="15">
        <v>0</v>
      </c>
      <c r="Z1618" s="15">
        <v>0</v>
      </c>
    </row>
    <row r="1619" spans="1:26" ht="15.75" customHeight="1" x14ac:dyDescent="0.3">
      <c r="A1619" s="2" t="s">
        <v>3682</v>
      </c>
      <c r="B1619" s="13" t="s">
        <v>3574</v>
      </c>
      <c r="C1619" s="13" t="s">
        <v>1029</v>
      </c>
      <c r="D1619" s="12" t="s">
        <v>266</v>
      </c>
      <c r="E1619" s="13" t="s">
        <v>1020</v>
      </c>
      <c r="F1619" s="2">
        <v>24</v>
      </c>
      <c r="G1619" s="15">
        <v>174.5</v>
      </c>
      <c r="H1619" s="7">
        <f>L1619*'114成績輸入與落點儀表板'!$B$2+M1619*'114成績輸入與落點儀表板'!$B$3+N1619*'114成績輸入與落點儀表板'!$B$4+O1619*'114成績輸入與落點儀表板'!$B$5+P1619*'114成績輸入與落點儀表板'!$B$6+Q1619*'114成績輸入與落點儀表板'!$B$7+R1619*'114成績輸入與落點儀表板'!$B$8+S1619*'114成績輸入與落點儀表板'!$B$9+T1619*'114成績輸入與落點儀表板'!$B$10+U1619*'114成績輸入與落點儀表板'!$B$11+V1619*'114成績輸入與落點儀表板'!$B$12+W1619*'114成績輸入與落點儀表板'!$B$13+X1619*'114成績輸入與落點儀表板'!$B$14+Y1619*'114成績輸入與落點儀表板'!$B$15+Z1619*'114成績輸入與落點儀表板'!$B$16</f>
        <v>0</v>
      </c>
      <c r="I1619" s="8">
        <f t="shared" si="50"/>
        <v>-174.5</v>
      </c>
      <c r="J1619" s="2" t="str">
        <f t="shared" si="51"/>
        <v>FAIL</v>
      </c>
      <c r="K1619" s="17" t="str">
        <f>IF(AND(IF('114成績輸入與落點儀表板'!$C$2="必須採計",L1619&gt;0,IF('114成績輸入與落點儀表板'!$C$2="不可採計",L1619=0,TRUE)),IF('114成績輸入與落點儀表板'!$C$3="必須採計",M1619&gt;0,IF('114成績輸入與落點儀表板'!$C$3="不可採計",M1619=0,TRUE)),IF('114成績輸入與落點儀表板'!$C$4="必須採計",N1619&gt;0,IF('114成績輸入與落點儀表板'!$C$4="不可採計",N1619=0,TRUE)),IF('114成績輸入與落點儀表板'!$C$5="必須採計",O1619&gt;0,IF('114成績輸入與落點儀表板'!$C$5="不可採計",O1619=0,TRUE)),IF('114成績輸入與落點儀表板'!$C$6="必須採計",P1619&gt;0,IF('114成績輸入與落點儀表板'!$C$6="不可採計",P1619=0,TRUE)),IF('114成績輸入與落點儀表板'!$C$7="必須採計",Q1619&gt;0,IF('114成績輸入與落點儀表板'!$C$7="不可採計",Q1619=0,TRUE)),IF('114成績輸入與落點儀表板'!$C$8="必須採計",R1619&gt;0,IF('114成績輸入與落點儀表板'!$C$8="不可採計",R1619=0,TRUE)),IF('114成績輸入與落點儀表板'!$C$9="必須採計",S1619&gt;0,IF('114成績輸入與落點儀表板'!$C$9="不可採計",S1619=0,TRUE)),IF('114成績輸入與落點儀表板'!$C$10="必須採計",T1619&gt;0,IF('114成績輸入與落點儀表板'!$C$10="不可採計",T1619=0,TRUE)),IF('114成績輸入與落點儀表板'!$C$11="必須採計",U1619&gt;0,IF('114成績輸入與落點儀表板'!$C$11="不可採計",U1619=0,TRUE)),IF('114成績輸入與落點儀表板'!$C$12="必須採計",V1619&gt;0,IF('114成績輸入與落點儀表板'!$C$12="不可採計",V1619=0,TRUE)),IF('114成績輸入與落點儀表板'!$C$13="必須採計",W1619&gt;0,IF('114成績輸入與落點儀表板'!$C$13="不可採計",W1619=0,TRUE)),IF('114成績輸入與落點儀表板'!$C$14="必須採計",X1619&gt;0,IF('114成績輸入與落點儀表板'!$C$14="不可採計",X1619=0,TRUE)),IF('114成績輸入與落點儀表板'!$C$15="必須採計",Y1619&gt;0,IF('114成績輸入與落點儀表板'!$C$15="不可採計",Y1619=0,TRUE)),IF('114成績輸入與落點儀表板'!$C$16="必須採計",Z1619&gt;0,IF('114成績輸入與落點儀表板'!$C$16="不可採計",Z1619=0,TRUE))),"✅ 符合","❌ 不符合")</f>
        <v>✅ 符合</v>
      </c>
      <c r="L1619" s="15">
        <v>1.5</v>
      </c>
      <c r="M1619" s="15">
        <v>1.5</v>
      </c>
      <c r="N1619" s="15">
        <v>0</v>
      </c>
      <c r="O1619" s="15">
        <v>0</v>
      </c>
      <c r="P1619" s="15">
        <v>0</v>
      </c>
      <c r="Q1619" s="15">
        <v>1</v>
      </c>
      <c r="R1619" s="15">
        <v>0</v>
      </c>
      <c r="S1619" s="15">
        <v>0</v>
      </c>
      <c r="T1619" s="15">
        <v>0</v>
      </c>
      <c r="U1619" s="15">
        <v>1</v>
      </c>
      <c r="V1619" s="15">
        <v>1</v>
      </c>
      <c r="W1619" s="15">
        <v>0</v>
      </c>
      <c r="X1619" s="15">
        <v>0</v>
      </c>
      <c r="Y1619" s="15">
        <v>0</v>
      </c>
      <c r="Z1619" s="15">
        <v>0</v>
      </c>
    </row>
    <row r="1620" spans="1:26" ht="15.75" customHeight="1" x14ac:dyDescent="0.3">
      <c r="A1620" s="2" t="s">
        <v>3685</v>
      </c>
      <c r="B1620" s="13" t="s">
        <v>3574</v>
      </c>
      <c r="C1620" s="13" t="s">
        <v>4801</v>
      </c>
      <c r="D1620" s="12" t="s">
        <v>121</v>
      </c>
      <c r="E1620" s="13" t="s">
        <v>2448</v>
      </c>
      <c r="F1620" s="2">
        <v>15</v>
      </c>
      <c r="G1620" s="15">
        <v>151.5</v>
      </c>
      <c r="H1620" s="7">
        <f>L1620*'114成績輸入與落點儀表板'!$B$2+M1620*'114成績輸入與落點儀表板'!$B$3+N1620*'114成績輸入與落點儀表板'!$B$4+O1620*'114成績輸入與落點儀表板'!$B$5+P1620*'114成績輸入與落點儀表板'!$B$6+Q1620*'114成績輸入與落點儀表板'!$B$7+R1620*'114成績輸入與落點儀表板'!$B$8+S1620*'114成績輸入與落點儀表板'!$B$9+T1620*'114成績輸入與落點儀表板'!$B$10+U1620*'114成績輸入與落點儀表板'!$B$11+V1620*'114成績輸入與落點儀表板'!$B$12+W1620*'114成績輸入與落點儀表板'!$B$13+X1620*'114成績輸入與落點儀表板'!$B$14+Y1620*'114成績輸入與落點儀表板'!$B$15+Z1620*'114成績輸入與落點儀表板'!$B$16</f>
        <v>0</v>
      </c>
      <c r="I1620" s="8">
        <f t="shared" si="50"/>
        <v>-151.5</v>
      </c>
      <c r="J1620" s="2" t="str">
        <f t="shared" si="51"/>
        <v>FAIL</v>
      </c>
      <c r="K1620" s="17" t="str">
        <f>IF(AND(IF('114成績輸入與落點儀表板'!$C$2="必須採計",L1620&gt;0,IF('114成績輸入與落點儀表板'!$C$2="不可採計",L1620=0,TRUE)),IF('114成績輸入與落點儀表板'!$C$3="必須採計",M1620&gt;0,IF('114成績輸入與落點儀表板'!$C$3="不可採計",M1620=0,TRUE)),IF('114成績輸入與落點儀表板'!$C$4="必須採計",N1620&gt;0,IF('114成績輸入與落點儀表板'!$C$4="不可採計",N1620=0,TRUE)),IF('114成績輸入與落點儀表板'!$C$5="必須採計",O1620&gt;0,IF('114成績輸入與落點儀表板'!$C$5="不可採計",O1620=0,TRUE)),IF('114成績輸入與落點儀表板'!$C$6="必須採計",P1620&gt;0,IF('114成績輸入與落點儀表板'!$C$6="不可採計",P1620=0,TRUE)),IF('114成績輸入與落點儀表板'!$C$7="必須採計",Q1620&gt;0,IF('114成績輸入與落點儀表板'!$C$7="不可採計",Q1620=0,TRUE)),IF('114成績輸入與落點儀表板'!$C$8="必須採計",R1620&gt;0,IF('114成績輸入與落點儀表板'!$C$8="不可採計",R1620=0,TRUE)),IF('114成績輸入與落點儀表板'!$C$9="必須採計",S1620&gt;0,IF('114成績輸入與落點儀表板'!$C$9="不可採計",S1620=0,TRUE)),IF('114成績輸入與落點儀表板'!$C$10="必須採計",T1620&gt;0,IF('114成績輸入與落點儀表板'!$C$10="不可採計",T1620=0,TRUE)),IF('114成績輸入與落點儀表板'!$C$11="必須採計",U1620&gt;0,IF('114成績輸入與落點儀表板'!$C$11="不可採計",U1620=0,TRUE)),IF('114成績輸入與落點儀表板'!$C$12="必須採計",V1620&gt;0,IF('114成績輸入與落點儀表板'!$C$12="不可採計",V1620=0,TRUE)),IF('114成績輸入與落點儀表板'!$C$13="必須採計",W1620&gt;0,IF('114成績輸入與落點儀表板'!$C$13="不可採計",W1620=0,TRUE)),IF('114成績輸入與落點儀表板'!$C$14="必須採計",X1620&gt;0,IF('114成績輸入與落點儀表板'!$C$14="不可採計",X1620=0,TRUE)),IF('114成績輸入與落點儀表板'!$C$15="必須採計",Y1620&gt;0,IF('114成績輸入與落點儀表板'!$C$15="不可採計",Y1620=0,TRUE)),IF('114成績輸入與落點儀表板'!$C$16="必須採計",Z1620&gt;0,IF('114成績輸入與落點儀表板'!$C$16="不可採計",Z1620=0,TRUE))),"✅ 符合","❌ 不符合")</f>
        <v>✅ 符合</v>
      </c>
      <c r="L1620" s="15">
        <v>1.5</v>
      </c>
      <c r="M1620" s="15">
        <v>1.5</v>
      </c>
      <c r="N1620" s="15">
        <v>0</v>
      </c>
      <c r="O1620" s="15">
        <v>0</v>
      </c>
      <c r="P1620" s="15">
        <v>0</v>
      </c>
      <c r="Q1620" s="15">
        <v>1</v>
      </c>
      <c r="R1620" s="15">
        <v>0</v>
      </c>
      <c r="S1620" s="15">
        <v>0</v>
      </c>
      <c r="T1620" s="15">
        <v>0</v>
      </c>
      <c r="U1620" s="15">
        <v>0</v>
      </c>
      <c r="V1620" s="15">
        <v>0</v>
      </c>
      <c r="W1620" s="15">
        <v>1</v>
      </c>
      <c r="X1620" s="15">
        <v>0</v>
      </c>
      <c r="Y1620" s="15">
        <v>0</v>
      </c>
      <c r="Z1620" s="15">
        <v>0</v>
      </c>
    </row>
    <row r="1621" spans="1:26" ht="15.75" customHeight="1" x14ac:dyDescent="0.3">
      <c r="A1621" s="2" t="s">
        <v>3686</v>
      </c>
      <c r="B1621" s="13" t="s">
        <v>3574</v>
      </c>
      <c r="C1621" s="13" t="s">
        <v>4802</v>
      </c>
      <c r="D1621" s="12" t="s">
        <v>121</v>
      </c>
      <c r="E1621" s="13" t="s">
        <v>4803</v>
      </c>
      <c r="F1621" s="2">
        <v>15</v>
      </c>
      <c r="G1621" s="15">
        <v>175.5</v>
      </c>
      <c r="H1621" s="7">
        <f>L1621*'114成績輸入與落點儀表板'!$B$2+M1621*'114成績輸入與落點儀表板'!$B$3+N1621*'114成績輸入與落點儀表板'!$B$4+O1621*'114成績輸入與落點儀表板'!$B$5+P1621*'114成績輸入與落點儀表板'!$B$6+Q1621*'114成績輸入與落點儀表板'!$B$7+R1621*'114成績輸入與落點儀表板'!$B$8+S1621*'114成績輸入與落點儀表板'!$B$9+T1621*'114成績輸入與落點儀表板'!$B$10+U1621*'114成績輸入與落點儀表板'!$B$11+V1621*'114成績輸入與落點儀表板'!$B$12+W1621*'114成績輸入與落點儀表板'!$B$13+X1621*'114成績輸入與落點儀表板'!$B$14+Y1621*'114成績輸入與落點儀表板'!$B$15+Z1621*'114成績輸入與落點儀表板'!$B$16</f>
        <v>0</v>
      </c>
      <c r="I1621" s="8">
        <f t="shared" si="50"/>
        <v>-175.5</v>
      </c>
      <c r="J1621" s="2" t="str">
        <f t="shared" si="51"/>
        <v>FAIL</v>
      </c>
      <c r="K1621" s="17" t="str">
        <f>IF(AND(IF('114成績輸入與落點儀表板'!$C$2="必須採計",L1621&gt;0,IF('114成績輸入與落點儀表板'!$C$2="不可採計",L1621=0,TRUE)),IF('114成績輸入與落點儀表板'!$C$3="必須採計",M1621&gt;0,IF('114成績輸入與落點儀表板'!$C$3="不可採計",M1621=0,TRUE)),IF('114成績輸入與落點儀表板'!$C$4="必須採計",N1621&gt;0,IF('114成績輸入與落點儀表板'!$C$4="不可採計",N1621=0,TRUE)),IF('114成績輸入與落點儀表板'!$C$5="必須採計",O1621&gt;0,IF('114成績輸入與落點儀表板'!$C$5="不可採計",O1621=0,TRUE)),IF('114成績輸入與落點儀表板'!$C$6="必須採計",P1621&gt;0,IF('114成績輸入與落點儀表板'!$C$6="不可採計",P1621=0,TRUE)),IF('114成績輸入與落點儀表板'!$C$7="必須採計",Q1621&gt;0,IF('114成績輸入與落點儀表板'!$C$7="不可採計",Q1621=0,TRUE)),IF('114成績輸入與落點儀表板'!$C$8="必須採計",R1621&gt;0,IF('114成績輸入與落點儀表板'!$C$8="不可採計",R1621=0,TRUE)),IF('114成績輸入與落點儀表板'!$C$9="必須採計",S1621&gt;0,IF('114成績輸入與落點儀表板'!$C$9="不可採計",S1621=0,TRUE)),IF('114成績輸入與落點儀表板'!$C$10="必須採計",T1621&gt;0,IF('114成績輸入與落點儀表板'!$C$10="不可採計",T1621=0,TRUE)),IF('114成績輸入與落點儀表板'!$C$11="必須採計",U1621&gt;0,IF('114成績輸入與落點儀表板'!$C$11="不可採計",U1621=0,TRUE)),IF('114成績輸入與落點儀表板'!$C$12="必須採計",V1621&gt;0,IF('114成績輸入與落點儀表板'!$C$12="不可採計",V1621=0,TRUE)),IF('114成績輸入與落點儀表板'!$C$13="必須採計",W1621&gt;0,IF('114成績輸入與落點儀表板'!$C$13="不可採計",W1621=0,TRUE)),IF('114成績輸入與落點儀表板'!$C$14="必須採計",X1621&gt;0,IF('114成績輸入與落點儀表板'!$C$14="不可採計",X1621=0,TRUE)),IF('114成績輸入與落點儀表板'!$C$15="必須採計",Y1621&gt;0,IF('114成績輸入與落點儀表板'!$C$15="不可採計",Y1621=0,TRUE)),IF('114成績輸入與落點儀表板'!$C$16="必須採計",Z1621&gt;0,IF('114成績輸入與落點儀表板'!$C$16="不可採計",Z1621=0,TRUE))),"✅ 符合","❌ 不符合")</f>
        <v>✅ 符合</v>
      </c>
      <c r="L1621" s="15">
        <v>1.5</v>
      </c>
      <c r="M1621" s="15">
        <v>1.5</v>
      </c>
      <c r="N1621" s="15">
        <v>0</v>
      </c>
      <c r="O1621" s="15">
        <v>0</v>
      </c>
      <c r="P1621" s="15">
        <v>0</v>
      </c>
      <c r="Q1621" s="15">
        <v>1</v>
      </c>
      <c r="R1621" s="15">
        <v>1</v>
      </c>
      <c r="S1621" s="15">
        <v>0</v>
      </c>
      <c r="T1621" s="15">
        <v>0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</row>
    <row r="1622" spans="1:26" ht="15.75" customHeight="1" x14ac:dyDescent="0.3">
      <c r="A1622" s="2" t="s">
        <v>3687</v>
      </c>
      <c r="B1622" s="13" t="s">
        <v>3574</v>
      </c>
      <c r="C1622" s="13" t="s">
        <v>55</v>
      </c>
      <c r="D1622" s="12" t="s">
        <v>56</v>
      </c>
      <c r="E1622" s="13" t="s">
        <v>3585</v>
      </c>
      <c r="F1622" s="2">
        <v>37</v>
      </c>
      <c r="G1622" s="15">
        <v>168</v>
      </c>
      <c r="H1622" s="7">
        <f>L1622*'114成績輸入與落點儀表板'!$B$2+M1622*'114成績輸入與落點儀表板'!$B$3+N1622*'114成績輸入與落點儀表板'!$B$4+O1622*'114成績輸入與落點儀表板'!$B$5+P1622*'114成績輸入與落點儀表板'!$B$6+Q1622*'114成績輸入與落點儀表板'!$B$7+R1622*'114成績輸入與落點儀表板'!$B$8+S1622*'114成績輸入與落點儀表板'!$B$9+T1622*'114成績輸入與落點儀表板'!$B$10+U1622*'114成績輸入與落點儀表板'!$B$11+V1622*'114成績輸入與落點儀表板'!$B$12+W1622*'114成績輸入與落點儀表板'!$B$13+X1622*'114成績輸入與落點儀表板'!$B$14+Y1622*'114成績輸入與落點儀表板'!$B$15+Z1622*'114成績輸入與落點儀表板'!$B$16</f>
        <v>0</v>
      </c>
      <c r="I1622" s="8">
        <f t="shared" si="50"/>
        <v>-168</v>
      </c>
      <c r="J1622" s="2" t="str">
        <f t="shared" si="51"/>
        <v>FAIL</v>
      </c>
      <c r="K1622" s="17" t="str">
        <f>IF(AND(IF('114成績輸入與落點儀表板'!$C$2="必須採計",L1622&gt;0,IF('114成績輸入與落點儀表板'!$C$2="不可採計",L1622=0,TRUE)),IF('114成績輸入與落點儀表板'!$C$3="必須採計",M1622&gt;0,IF('114成績輸入與落點儀表板'!$C$3="不可採計",M1622=0,TRUE)),IF('114成績輸入與落點儀表板'!$C$4="必須採計",N1622&gt;0,IF('114成績輸入與落點儀表板'!$C$4="不可採計",N1622=0,TRUE)),IF('114成績輸入與落點儀表板'!$C$5="必須採計",O1622&gt;0,IF('114成績輸入與落點儀表板'!$C$5="不可採計",O1622=0,TRUE)),IF('114成績輸入與落點儀表板'!$C$6="必須採計",P1622&gt;0,IF('114成績輸入與落點儀表板'!$C$6="不可採計",P1622=0,TRUE)),IF('114成績輸入與落點儀表板'!$C$7="必須採計",Q1622&gt;0,IF('114成績輸入與落點儀表板'!$C$7="不可採計",Q1622=0,TRUE)),IF('114成績輸入與落點儀表板'!$C$8="必須採計",R1622&gt;0,IF('114成績輸入與落點儀表板'!$C$8="不可採計",R1622=0,TRUE)),IF('114成績輸入與落點儀表板'!$C$9="必須採計",S1622&gt;0,IF('114成績輸入與落點儀表板'!$C$9="不可採計",S1622=0,TRUE)),IF('114成績輸入與落點儀表板'!$C$10="必須採計",T1622&gt;0,IF('114成績輸入與落點儀表板'!$C$10="不可採計",T1622=0,TRUE)),IF('114成績輸入與落點儀表板'!$C$11="必須採計",U1622&gt;0,IF('114成績輸入與落點儀表板'!$C$11="不可採計",U1622=0,TRUE)),IF('114成績輸入與落點儀表板'!$C$12="必須採計",V1622&gt;0,IF('114成績輸入與落點儀表板'!$C$12="不可採計",V1622=0,TRUE)),IF('114成績輸入與落點儀表板'!$C$13="必須採計",W1622&gt;0,IF('114成績輸入與落點儀表板'!$C$13="不可採計",W1622=0,TRUE)),IF('114成績輸入與落點儀表板'!$C$14="必須採計",X1622&gt;0,IF('114成績輸入與落點儀表板'!$C$14="不可採計",X1622=0,TRUE)),IF('114成績輸入與落點儀表板'!$C$15="必須採計",Y1622&gt;0,IF('114成績輸入與落點儀表板'!$C$15="不可採計",Y1622=0,TRUE)),IF('114成績輸入與落點儀表板'!$C$16="必須採計",Z1622&gt;0,IF('114成績輸入與落點儀表板'!$C$16="不可採計",Z1622=0,TRUE))),"✅ 符合","❌ 不符合")</f>
        <v>✅ 符合</v>
      </c>
      <c r="L1622" s="15">
        <v>2</v>
      </c>
      <c r="M1622" s="15">
        <v>0</v>
      </c>
      <c r="N1622" s="15">
        <v>0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1.5</v>
      </c>
      <c r="V1622" s="15">
        <v>1</v>
      </c>
      <c r="W1622" s="15">
        <v>0</v>
      </c>
      <c r="X1622" s="15">
        <v>0</v>
      </c>
      <c r="Y1622" s="15">
        <v>0</v>
      </c>
      <c r="Z1622" s="15">
        <v>0</v>
      </c>
    </row>
    <row r="1623" spans="1:26" ht="15.75" customHeight="1" x14ac:dyDescent="0.3">
      <c r="A1623" s="2" t="s">
        <v>3688</v>
      </c>
      <c r="B1623" s="6" t="s">
        <v>3574</v>
      </c>
      <c r="C1623" s="6" t="s">
        <v>2571</v>
      </c>
      <c r="D1623" s="12" t="s">
        <v>80</v>
      </c>
      <c r="E1623" s="13" t="s">
        <v>986</v>
      </c>
      <c r="F1623" s="2">
        <v>14</v>
      </c>
      <c r="G1623" s="15">
        <v>178</v>
      </c>
      <c r="H1623" s="7">
        <f>L1623*'114成績輸入與落點儀表板'!$B$2+M1623*'114成績輸入與落點儀表板'!$B$3+N1623*'114成績輸入與落點儀表板'!$B$4+O1623*'114成績輸入與落點儀表板'!$B$5+P1623*'114成績輸入與落點儀表板'!$B$6+Q1623*'114成績輸入與落點儀表板'!$B$7+R1623*'114成績輸入與落點儀表板'!$B$8+S1623*'114成績輸入與落點儀表板'!$B$9+T1623*'114成績輸入與落點儀表板'!$B$10+U1623*'114成績輸入與落點儀表板'!$B$11+V1623*'114成績輸入與落點儀表板'!$B$12+W1623*'114成績輸入與落點儀表板'!$B$13+X1623*'114成績輸入與落點儀表板'!$B$14+Y1623*'114成績輸入與落點儀表板'!$B$15+Z1623*'114成績輸入與落點儀表板'!$B$16</f>
        <v>0</v>
      </c>
      <c r="I1623" s="8">
        <f t="shared" si="50"/>
        <v>-178</v>
      </c>
      <c r="J1623" s="2" t="str">
        <f t="shared" si="51"/>
        <v>FAIL</v>
      </c>
      <c r="K1623" s="17" t="str">
        <f>IF(AND(IF('114成績輸入與落點儀表板'!$C$2="必須採計",L1623&gt;0,IF('114成績輸入與落點儀表板'!$C$2="不可採計",L1623=0,TRUE)),IF('114成績輸入與落點儀表板'!$C$3="必須採計",M1623&gt;0,IF('114成績輸入與落點儀表板'!$C$3="不可採計",M1623=0,TRUE)),IF('114成績輸入與落點儀表板'!$C$4="必須採計",N1623&gt;0,IF('114成績輸入與落點儀表板'!$C$4="不可採計",N1623=0,TRUE)),IF('114成績輸入與落點儀表板'!$C$5="必須採計",O1623&gt;0,IF('114成績輸入與落點儀表板'!$C$5="不可採計",O1623=0,TRUE)),IF('114成績輸入與落點儀表板'!$C$6="必須採計",P1623&gt;0,IF('114成績輸入與落點儀表板'!$C$6="不可採計",P1623=0,TRUE)),IF('114成績輸入與落點儀表板'!$C$7="必須採計",Q1623&gt;0,IF('114成績輸入與落點儀表板'!$C$7="不可採計",Q1623=0,TRUE)),IF('114成績輸入與落點儀表板'!$C$8="必須採計",R1623&gt;0,IF('114成績輸入與落點儀表板'!$C$8="不可採計",R1623=0,TRUE)),IF('114成績輸入與落點儀表板'!$C$9="必須採計",S1623&gt;0,IF('114成績輸入與落點儀表板'!$C$9="不可採計",S1623=0,TRUE)),IF('114成績輸入與落點儀表板'!$C$10="必須採計",T1623&gt;0,IF('114成績輸入與落點儀表板'!$C$10="不可採計",T1623=0,TRUE)),IF('114成績輸入與落點儀表板'!$C$11="必須採計",U1623&gt;0,IF('114成績輸入與落點儀表板'!$C$11="不可採計",U1623=0,TRUE)),IF('114成績輸入與落點儀表板'!$C$12="必須採計",V1623&gt;0,IF('114成績輸入與落點儀表板'!$C$12="不可採計",V1623=0,TRUE)),IF('114成績輸入與落點儀表板'!$C$13="必須採計",W1623&gt;0,IF('114成績輸入與落點儀表板'!$C$13="不可採計",W1623=0,TRUE)),IF('114成績輸入與落點儀表板'!$C$14="必須採計",X1623&gt;0,IF('114成績輸入與落點儀表板'!$C$14="不可採計",X1623=0,TRUE)),IF('114成績輸入與落點儀表板'!$C$15="必須採計",Y1623&gt;0,IF('114成績輸入與落點儀表板'!$C$15="不可採計",Y1623=0,TRUE)),IF('114成績輸入與落點儀表板'!$C$16="必須採計",Z1623&gt;0,IF('114成績輸入與落點儀表板'!$C$16="不可採計",Z1623=0,TRUE))),"✅ 符合","❌ 不符合")</f>
        <v>✅ 符合</v>
      </c>
      <c r="L1623" s="15">
        <v>2</v>
      </c>
      <c r="M1623" s="15">
        <v>1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1</v>
      </c>
      <c r="V1623" s="15">
        <v>0</v>
      </c>
      <c r="W1623" s="15">
        <v>0</v>
      </c>
      <c r="X1623" s="15">
        <v>0</v>
      </c>
      <c r="Y1623" s="15">
        <v>0</v>
      </c>
      <c r="Z1623" s="15">
        <v>2</v>
      </c>
    </row>
    <row r="1624" spans="1:26" ht="15.75" customHeight="1" x14ac:dyDescent="0.3">
      <c r="A1624" s="2" t="s">
        <v>3690</v>
      </c>
      <c r="B1624" s="6" t="s">
        <v>3574</v>
      </c>
      <c r="C1624" s="6" t="s">
        <v>3588</v>
      </c>
      <c r="D1624" s="12" t="s">
        <v>56</v>
      </c>
      <c r="E1624" s="13" t="s">
        <v>3589</v>
      </c>
      <c r="F1624" s="2">
        <v>43</v>
      </c>
      <c r="G1624" s="15">
        <v>152.75</v>
      </c>
      <c r="H1624" s="7">
        <f>L1624*'114成績輸入與落點儀表板'!$B$2+M1624*'114成績輸入與落點儀表板'!$B$3+N1624*'114成績輸入與落點儀表板'!$B$4+O1624*'114成績輸入與落點儀表板'!$B$5+P1624*'114成績輸入與落點儀表板'!$B$6+Q1624*'114成績輸入與落點儀表板'!$B$7+R1624*'114成績輸入與落點儀表板'!$B$8+S1624*'114成績輸入與落點儀表板'!$B$9+T1624*'114成績輸入與落點儀表板'!$B$10+U1624*'114成績輸入與落點儀表板'!$B$11+V1624*'114成績輸入與落點儀表板'!$B$12+W1624*'114成績輸入與落點儀表板'!$B$13+X1624*'114成績輸入與落點儀表板'!$B$14+Y1624*'114成績輸入與落點儀表板'!$B$15+Z1624*'114成績輸入與落點儀表板'!$B$16</f>
        <v>0</v>
      </c>
      <c r="I1624" s="8">
        <f t="shared" si="50"/>
        <v>-152.75</v>
      </c>
      <c r="J1624" s="2" t="str">
        <f t="shared" si="51"/>
        <v>FAIL</v>
      </c>
      <c r="K1624" s="17" t="str">
        <f>IF(AND(IF('114成績輸入與落點儀表板'!$C$2="必須採計",L1624&gt;0,IF('114成績輸入與落點儀表板'!$C$2="不可採計",L1624=0,TRUE)),IF('114成績輸入與落點儀表板'!$C$3="必須採計",M1624&gt;0,IF('114成績輸入與落點儀表板'!$C$3="不可採計",M1624=0,TRUE)),IF('114成績輸入與落點儀表板'!$C$4="必須採計",N1624&gt;0,IF('114成績輸入與落點儀表板'!$C$4="不可採計",N1624=0,TRUE)),IF('114成績輸入與落點儀表板'!$C$5="必須採計",O1624&gt;0,IF('114成績輸入與落點儀表板'!$C$5="不可採計",O1624=0,TRUE)),IF('114成績輸入與落點儀表板'!$C$6="必須採計",P1624&gt;0,IF('114成績輸入與落點儀表板'!$C$6="不可採計",P1624=0,TRUE)),IF('114成績輸入與落點儀表板'!$C$7="必須採計",Q1624&gt;0,IF('114成績輸入與落點儀表板'!$C$7="不可採計",Q1624=0,TRUE)),IF('114成績輸入與落點儀表板'!$C$8="必須採計",R1624&gt;0,IF('114成績輸入與落點儀表板'!$C$8="不可採計",R1624=0,TRUE)),IF('114成績輸入與落點儀表板'!$C$9="必須採計",S1624&gt;0,IF('114成績輸入與落點儀表板'!$C$9="不可採計",S1624=0,TRUE)),IF('114成績輸入與落點儀表板'!$C$10="必須採計",T1624&gt;0,IF('114成績輸入與落點儀表板'!$C$10="不可採計",T1624=0,TRUE)),IF('114成績輸入與落點儀表板'!$C$11="必須採計",U1624&gt;0,IF('114成績輸入與落點儀表板'!$C$11="不可採計",U1624=0,TRUE)),IF('114成績輸入與落點儀表板'!$C$12="必須採計",V1624&gt;0,IF('114成績輸入與落點儀表板'!$C$12="不可採計",V1624=0,TRUE)),IF('114成績輸入與落點儀表板'!$C$13="必須採計",W1624&gt;0,IF('114成績輸入與落點儀表板'!$C$13="不可採計",W1624=0,TRUE)),IF('114成績輸入與落點儀表板'!$C$14="必須採計",X1624&gt;0,IF('114成績輸入與落點儀表板'!$C$14="不可採計",X1624=0,TRUE)),IF('114成績輸入與落點儀表板'!$C$15="必須採計",Y1624&gt;0,IF('114成績輸入與落點儀表板'!$C$15="不可採計",Y1624=0,TRUE)),IF('114成績輸入與落點儀表板'!$C$16="必須採計",Z1624&gt;0,IF('114成績輸入與落點儀表板'!$C$16="不可採計",Z1624=0,TRUE))),"✅ 符合","❌ 不符合")</f>
        <v>✅ 符合</v>
      </c>
      <c r="L1624" s="15">
        <v>1.25</v>
      </c>
      <c r="M1624" s="15">
        <v>0</v>
      </c>
      <c r="N1624" s="15">
        <v>0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1.5</v>
      </c>
      <c r="V1624" s="15">
        <v>1.25</v>
      </c>
      <c r="W1624" s="15">
        <v>0</v>
      </c>
      <c r="X1624" s="15">
        <v>0</v>
      </c>
      <c r="Y1624" s="15">
        <v>0</v>
      </c>
      <c r="Z1624" s="15">
        <v>0</v>
      </c>
    </row>
    <row r="1625" spans="1:26" ht="15.75" customHeight="1" x14ac:dyDescent="0.3">
      <c r="A1625" s="2" t="s">
        <v>3692</v>
      </c>
      <c r="B1625" s="6" t="s">
        <v>3574</v>
      </c>
      <c r="C1625" s="6" t="s">
        <v>3591</v>
      </c>
      <c r="D1625" s="12" t="s">
        <v>60</v>
      </c>
      <c r="E1625" s="13" t="s">
        <v>2417</v>
      </c>
      <c r="F1625" s="2">
        <v>22</v>
      </c>
      <c r="G1625" s="15">
        <v>119.25</v>
      </c>
      <c r="H1625" s="7">
        <f>L1625*'114成績輸入與落點儀表板'!$B$2+M1625*'114成績輸入與落點儀表板'!$B$3+N1625*'114成績輸入與落點儀表板'!$B$4+O1625*'114成績輸入與落點儀表板'!$B$5+P1625*'114成績輸入與落點儀表板'!$B$6+Q1625*'114成績輸入與落點儀表板'!$B$7+R1625*'114成績輸入與落點儀表板'!$B$8+S1625*'114成績輸入與落點儀表板'!$B$9+T1625*'114成績輸入與落點儀表板'!$B$10+U1625*'114成績輸入與落點儀表板'!$B$11+V1625*'114成績輸入與落點儀表板'!$B$12+W1625*'114成績輸入與落點儀表板'!$B$13+X1625*'114成績輸入與落點儀表板'!$B$14+Y1625*'114成績輸入與落點儀表板'!$B$15+Z1625*'114成績輸入與落點儀表板'!$B$16</f>
        <v>0</v>
      </c>
      <c r="I1625" s="8">
        <f t="shared" si="50"/>
        <v>-119.25</v>
      </c>
      <c r="J1625" s="2" t="str">
        <f t="shared" si="51"/>
        <v>FAIL</v>
      </c>
      <c r="K1625" s="17" t="str">
        <f>IF(AND(IF('114成績輸入與落點儀表板'!$C$2="必須採計",L1625&gt;0,IF('114成績輸入與落點儀表板'!$C$2="不可採計",L1625=0,TRUE)),IF('114成績輸入與落點儀表板'!$C$3="必須採計",M1625&gt;0,IF('114成績輸入與落點儀表板'!$C$3="不可採計",M1625=0,TRUE)),IF('114成績輸入與落點儀表板'!$C$4="必須採計",N1625&gt;0,IF('114成績輸入與落點儀表板'!$C$4="不可採計",N1625=0,TRUE)),IF('114成績輸入與落點儀表板'!$C$5="必須採計",O1625&gt;0,IF('114成績輸入與落點儀表板'!$C$5="不可採計",O1625=0,TRUE)),IF('114成績輸入與落點儀表板'!$C$6="必須採計",P1625&gt;0,IF('114成績輸入與落點儀表板'!$C$6="不可採計",P1625=0,TRUE)),IF('114成績輸入與落點儀表板'!$C$7="必須採計",Q1625&gt;0,IF('114成績輸入與落點儀表板'!$C$7="不可採計",Q1625=0,TRUE)),IF('114成績輸入與落點儀表板'!$C$8="必須採計",R1625&gt;0,IF('114成績輸入與落點儀表板'!$C$8="不可採計",R1625=0,TRUE)),IF('114成績輸入與落點儀表板'!$C$9="必須採計",S1625&gt;0,IF('114成績輸入與落點儀表板'!$C$9="不可採計",S1625=0,TRUE)),IF('114成績輸入與落點儀表板'!$C$10="必須採計",T1625&gt;0,IF('114成績輸入與落點儀表板'!$C$10="不可採計",T1625=0,TRUE)),IF('114成績輸入與落點儀表板'!$C$11="必須採計",U1625&gt;0,IF('114成績輸入與落點儀表板'!$C$11="不可採計",U1625=0,TRUE)),IF('114成績輸入與落點儀表板'!$C$12="必須採計",V1625&gt;0,IF('114成績輸入與落點儀表板'!$C$12="不可採計",V1625=0,TRUE)),IF('114成績輸入與落點儀表板'!$C$13="必須採計",W1625&gt;0,IF('114成績輸入與落點儀表板'!$C$13="不可採計",W1625=0,TRUE)),IF('114成績輸入與落點儀表板'!$C$14="必須採計",X1625&gt;0,IF('114成績輸入與落點儀表板'!$C$14="不可採計",X1625=0,TRUE)),IF('114成績輸入與落點儀表板'!$C$15="必須採計",Y1625&gt;0,IF('114成績輸入與落點儀表板'!$C$15="不可採計",Y1625=0,TRUE)),IF('114成績輸入與落點儀表板'!$C$16="必須採計",Z1625&gt;0,IF('114成績輸入與落點儀表板'!$C$16="不可採計",Z1625=0,TRUE))),"✅ 符合","❌ 不符合")</f>
        <v>✅ 符合</v>
      </c>
      <c r="L1625" s="15">
        <v>1.25</v>
      </c>
      <c r="M1625" s="15">
        <v>2</v>
      </c>
      <c r="N1625" s="15">
        <v>0</v>
      </c>
      <c r="O1625" s="15">
        <v>0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1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</row>
    <row r="1626" spans="1:26" ht="15.75" customHeight="1" x14ac:dyDescent="0.3">
      <c r="A1626" s="2" t="s">
        <v>3694</v>
      </c>
      <c r="B1626" s="6" t="s">
        <v>3574</v>
      </c>
      <c r="C1626" s="6" t="s">
        <v>3593</v>
      </c>
      <c r="D1626" s="12" t="s">
        <v>60</v>
      </c>
      <c r="E1626" s="13" t="s">
        <v>616</v>
      </c>
      <c r="F1626" s="2">
        <v>41</v>
      </c>
      <c r="G1626" s="15">
        <v>134</v>
      </c>
      <c r="H1626" s="7">
        <f>L1626*'114成績輸入與落點儀表板'!$B$2+M1626*'114成績輸入與落點儀表板'!$B$3+N1626*'114成績輸入與落點儀表板'!$B$4+O1626*'114成績輸入與落點儀表板'!$B$5+P1626*'114成績輸入與落點儀表板'!$B$6+Q1626*'114成績輸入與落點儀表板'!$B$7+R1626*'114成績輸入與落點儀表板'!$B$8+S1626*'114成績輸入與落點儀表板'!$B$9+T1626*'114成績輸入與落點儀表板'!$B$10+U1626*'114成績輸入與落點儀表板'!$B$11+V1626*'114成績輸入與落點儀表板'!$B$12+W1626*'114成績輸入與落點儀表板'!$B$13+X1626*'114成績輸入與落點儀表板'!$B$14+Y1626*'114成績輸入與落點儀表板'!$B$15+Z1626*'114成績輸入與落點儀表板'!$B$16</f>
        <v>0</v>
      </c>
      <c r="I1626" s="8">
        <f t="shared" si="50"/>
        <v>-134</v>
      </c>
      <c r="J1626" s="2" t="str">
        <f t="shared" si="51"/>
        <v>FAIL</v>
      </c>
      <c r="K1626" s="17" t="str">
        <f>IF(AND(IF('114成績輸入與落點儀表板'!$C$2="必須採計",L1626&gt;0,IF('114成績輸入與落點儀表板'!$C$2="不可採計",L1626=0,TRUE)),IF('114成績輸入與落點儀表板'!$C$3="必須採計",M1626&gt;0,IF('114成績輸入與落點儀表板'!$C$3="不可採計",M1626=0,TRUE)),IF('114成績輸入與落點儀表板'!$C$4="必須採計",N1626&gt;0,IF('114成績輸入與落點儀表板'!$C$4="不可採計",N1626=0,TRUE)),IF('114成績輸入與落點儀表板'!$C$5="必須採計",O1626&gt;0,IF('114成績輸入與落點儀表板'!$C$5="不可採計",O1626=0,TRUE)),IF('114成績輸入與落點儀表板'!$C$6="必須採計",P1626&gt;0,IF('114成績輸入與落點儀表板'!$C$6="不可採計",P1626=0,TRUE)),IF('114成績輸入與落點儀表板'!$C$7="必須採計",Q1626&gt;0,IF('114成績輸入與落點儀表板'!$C$7="不可採計",Q1626=0,TRUE)),IF('114成績輸入與落點儀表板'!$C$8="必須採計",R1626&gt;0,IF('114成績輸入與落點儀表板'!$C$8="不可採計",R1626=0,TRUE)),IF('114成績輸入與落點儀表板'!$C$9="必須採計",S1626&gt;0,IF('114成績輸入與落點儀表板'!$C$9="不可採計",S1626=0,TRUE)),IF('114成績輸入與落點儀表板'!$C$10="必須採計",T1626&gt;0,IF('114成績輸入與落點儀表板'!$C$10="不可採計",T1626=0,TRUE)),IF('114成績輸入與落點儀表板'!$C$11="必須採計",U1626&gt;0,IF('114成績輸入與落點儀表板'!$C$11="不可採計",U1626=0,TRUE)),IF('114成績輸入與落點儀表板'!$C$12="必須採計",V1626&gt;0,IF('114成績輸入與落點儀表板'!$C$12="不可採計",V1626=0,TRUE)),IF('114成績輸入與落點儀表板'!$C$13="必須採計",W1626&gt;0,IF('114成績輸入與落點儀表板'!$C$13="不可採計",W1626=0,TRUE)),IF('114成績輸入與落點儀表板'!$C$14="必須採計",X1626&gt;0,IF('114成績輸入與落點儀表板'!$C$14="不可採計",X1626=0,TRUE)),IF('114成績輸入與落點儀表板'!$C$15="必須採計",Y1626&gt;0,IF('114成績輸入與落點儀表板'!$C$15="不可採計",Y1626=0,TRUE)),IF('114成績輸入與落點儀表板'!$C$16="必須採計",Z1626&gt;0,IF('114成績輸入與落點儀表板'!$C$16="不可採計",Z1626=0,TRUE))),"✅ 符合","❌ 不符合")</f>
        <v>✅ 符合</v>
      </c>
      <c r="L1626" s="15">
        <v>1.5</v>
      </c>
      <c r="M1626" s="15">
        <v>2</v>
      </c>
      <c r="N1626" s="15">
        <v>0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1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</row>
    <row r="1627" spans="1:26" ht="15.75" customHeight="1" x14ac:dyDescent="0.3">
      <c r="A1627" s="2" t="s">
        <v>3695</v>
      </c>
      <c r="B1627" s="6" t="s">
        <v>3574</v>
      </c>
      <c r="C1627" s="6" t="s">
        <v>358</v>
      </c>
      <c r="D1627" s="12" t="s">
        <v>80</v>
      </c>
      <c r="E1627" s="13" t="s">
        <v>611</v>
      </c>
      <c r="F1627" s="2">
        <v>0</v>
      </c>
      <c r="G1627" s="15"/>
      <c r="H1627" s="7">
        <f>L1627*'114成績輸入與落點儀表板'!$B$2+M1627*'114成績輸入與落點儀表板'!$B$3+N1627*'114成績輸入與落點儀表板'!$B$4+O1627*'114成績輸入與落點儀表板'!$B$5+P1627*'114成績輸入與落點儀表板'!$B$6+Q1627*'114成績輸入與落點儀表板'!$B$7+R1627*'114成績輸入與落點儀表板'!$B$8+S1627*'114成績輸入與落點儀表板'!$B$9+T1627*'114成績輸入與落點儀表板'!$B$10+U1627*'114成績輸入與落點儀表板'!$B$11+V1627*'114成績輸入與落點儀表板'!$B$12+W1627*'114成績輸入與落點儀表板'!$B$13+X1627*'114成績輸入與落點儀表板'!$B$14+Y1627*'114成績輸入與落點儀表板'!$B$15+Z1627*'114成績輸入與落點儀表板'!$B$16</f>
        <v>0</v>
      </c>
      <c r="I1627" s="8" t="str">
        <f t="shared" si="50"/>
        <v/>
      </c>
      <c r="J1627" s="2" t="str">
        <f t="shared" si="51"/>
        <v>無錄取資料</v>
      </c>
      <c r="K1627" s="17" t="str">
        <f>IF(AND(IF('114成績輸入與落點儀表板'!$C$2="必須採計",L1627&gt;0,IF('114成績輸入與落點儀表板'!$C$2="不可採計",L1627=0,TRUE)),IF('114成績輸入與落點儀表板'!$C$3="必須採計",M1627&gt;0,IF('114成績輸入與落點儀表板'!$C$3="不可採計",M1627=0,TRUE)),IF('114成績輸入與落點儀表板'!$C$4="必須採計",N1627&gt;0,IF('114成績輸入與落點儀表板'!$C$4="不可採計",N1627=0,TRUE)),IF('114成績輸入與落點儀表板'!$C$5="必須採計",O1627&gt;0,IF('114成績輸入與落點儀表板'!$C$5="不可採計",O1627=0,TRUE)),IF('114成績輸入與落點儀表板'!$C$6="必須採計",P1627&gt;0,IF('114成績輸入與落點儀表板'!$C$6="不可採計",P1627=0,TRUE)),IF('114成績輸入與落點儀表板'!$C$7="必須採計",Q1627&gt;0,IF('114成績輸入與落點儀表板'!$C$7="不可採計",Q1627=0,TRUE)),IF('114成績輸入與落點儀表板'!$C$8="必須採計",R1627&gt;0,IF('114成績輸入與落點儀表板'!$C$8="不可採計",R1627=0,TRUE)),IF('114成績輸入與落點儀表板'!$C$9="必須採計",S1627&gt;0,IF('114成績輸入與落點儀表板'!$C$9="不可採計",S1627=0,TRUE)),IF('114成績輸入與落點儀表板'!$C$10="必須採計",T1627&gt;0,IF('114成績輸入與落點儀表板'!$C$10="不可採計",T1627=0,TRUE)),IF('114成績輸入與落點儀表板'!$C$11="必須採計",U1627&gt;0,IF('114成績輸入與落點儀表板'!$C$11="不可採計",U1627=0,TRUE)),IF('114成績輸入與落點儀表板'!$C$12="必須採計",V1627&gt;0,IF('114成績輸入與落點儀表板'!$C$12="不可採計",V1627=0,TRUE)),IF('114成績輸入與落點儀表板'!$C$13="必須採計",W1627&gt;0,IF('114成績輸入與落點儀表板'!$C$13="不可採計",W1627=0,TRUE)),IF('114成績輸入與落點儀表板'!$C$14="必須採計",X1627&gt;0,IF('114成績輸入與落點儀表板'!$C$14="不可採計",X1627=0,TRUE)),IF('114成績輸入與落點儀表板'!$C$15="必須採計",Y1627&gt;0,IF('114成績輸入與落點儀表板'!$C$15="不可採計",Y1627=0,TRUE)),IF('114成績輸入與落點儀表板'!$C$16="必須採計",Z1627&gt;0,IF('114成績輸入與落點儀表板'!$C$16="不可採計",Z1627=0,TRUE))),"✅ 符合","❌ 不符合")</f>
        <v>✅ 符合</v>
      </c>
      <c r="L1627" s="15">
        <v>1</v>
      </c>
      <c r="M1627" s="15">
        <v>1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1</v>
      </c>
      <c r="V1627" s="15">
        <v>0</v>
      </c>
      <c r="W1627" s="15">
        <v>0</v>
      </c>
      <c r="X1627" s="15">
        <v>0</v>
      </c>
      <c r="Y1627" s="15">
        <v>0</v>
      </c>
      <c r="Z1627" s="15">
        <v>2</v>
      </c>
    </row>
    <row r="1628" spans="1:26" ht="15.75" customHeight="1" x14ac:dyDescent="0.3">
      <c r="A1628" s="2" t="s">
        <v>3698</v>
      </c>
      <c r="B1628" s="6" t="s">
        <v>3574</v>
      </c>
      <c r="C1628" s="6" t="s">
        <v>352</v>
      </c>
      <c r="D1628" s="12" t="s">
        <v>121</v>
      </c>
      <c r="E1628" s="13" t="s">
        <v>4805</v>
      </c>
      <c r="F1628" s="2">
        <v>34</v>
      </c>
      <c r="G1628" s="15">
        <v>132</v>
      </c>
      <c r="H1628" s="7">
        <f>L1628*'114成績輸入與落點儀表板'!$B$2+M1628*'114成績輸入與落點儀表板'!$B$3+N1628*'114成績輸入與落點儀表板'!$B$4+O1628*'114成績輸入與落點儀表板'!$B$5+P1628*'114成績輸入與落點儀表板'!$B$6+Q1628*'114成績輸入與落點儀表板'!$B$7+R1628*'114成績輸入與落點儀表板'!$B$8+S1628*'114成績輸入與落點儀表板'!$B$9+T1628*'114成績輸入與落點儀表板'!$B$10+U1628*'114成績輸入與落點儀表板'!$B$11+V1628*'114成績輸入與落點儀表板'!$B$12+W1628*'114成績輸入與落點儀表板'!$B$13+X1628*'114成績輸入與落點儀表板'!$B$14+Y1628*'114成績輸入與落點儀表板'!$B$15+Z1628*'114成績輸入與落點儀表板'!$B$16</f>
        <v>0</v>
      </c>
      <c r="I1628" s="8">
        <f t="shared" si="50"/>
        <v>-132</v>
      </c>
      <c r="J1628" s="2" t="str">
        <f t="shared" si="51"/>
        <v>FAIL</v>
      </c>
      <c r="K1628" s="17" t="str">
        <f>IF(AND(IF('114成績輸入與落點儀表板'!$C$2="必須採計",L1628&gt;0,IF('114成績輸入與落點儀表板'!$C$2="不可採計",L1628=0,TRUE)),IF('114成績輸入與落點儀表板'!$C$3="必須採計",M1628&gt;0,IF('114成績輸入與落點儀表板'!$C$3="不可採計",M1628=0,TRUE)),IF('114成績輸入與落點儀表板'!$C$4="必須採計",N1628&gt;0,IF('114成績輸入與落點儀表板'!$C$4="不可採計",N1628=0,TRUE)),IF('114成績輸入與落點儀表板'!$C$5="必須採計",O1628&gt;0,IF('114成績輸入與落點儀表板'!$C$5="不可採計",O1628=0,TRUE)),IF('114成績輸入與落點儀表板'!$C$6="必須採計",P1628&gt;0,IF('114成績輸入與落點儀表板'!$C$6="不可採計",P1628=0,TRUE)),IF('114成績輸入與落點儀表板'!$C$7="必須採計",Q1628&gt;0,IF('114成績輸入與落點儀表板'!$C$7="不可採計",Q1628=0,TRUE)),IF('114成績輸入與落點儀表板'!$C$8="必須採計",R1628&gt;0,IF('114成績輸入與落點儀表板'!$C$8="不可採計",R1628=0,TRUE)),IF('114成績輸入與落點儀表板'!$C$9="必須採計",S1628&gt;0,IF('114成績輸入與落點儀表板'!$C$9="不可採計",S1628=0,TRUE)),IF('114成績輸入與落點儀表板'!$C$10="必須採計",T1628&gt;0,IF('114成績輸入與落點儀表板'!$C$10="不可採計",T1628=0,TRUE)),IF('114成績輸入與落點儀表板'!$C$11="必須採計",U1628&gt;0,IF('114成績輸入與落點儀表板'!$C$11="不可採計",U1628=0,TRUE)),IF('114成績輸入與落點儀表板'!$C$12="必須採計",V1628&gt;0,IF('114成績輸入與落點儀表板'!$C$12="不可採計",V1628=0,TRUE)),IF('114成績輸入與落點儀表板'!$C$13="必須採計",W1628&gt;0,IF('114成績輸入與落點儀表板'!$C$13="不可採計",W1628=0,TRUE)),IF('114成績輸入與落點儀表板'!$C$14="必須採計",X1628&gt;0,IF('114成績輸入與落點儀表板'!$C$14="不可採計",X1628=0,TRUE)),IF('114成績輸入與落點儀表板'!$C$15="必須採計",Y1628&gt;0,IF('114成績輸入與落點儀表板'!$C$15="不可採計",Y1628=0,TRUE)),IF('114成績輸入與落點儀表板'!$C$16="必須採計",Z1628&gt;0,IF('114成績輸入與落點儀表板'!$C$16="不可採計",Z1628=0,TRUE))),"✅ 符合","❌ 不符合")</f>
        <v>✅ 符合</v>
      </c>
      <c r="L1628" s="15">
        <v>1</v>
      </c>
      <c r="M1628" s="15">
        <v>1</v>
      </c>
      <c r="N1628" s="15">
        <v>0</v>
      </c>
      <c r="O1628" s="15">
        <v>0</v>
      </c>
      <c r="P1628" s="15">
        <v>0</v>
      </c>
      <c r="Q1628" s="15">
        <v>1</v>
      </c>
      <c r="R1628" s="15">
        <v>0</v>
      </c>
      <c r="S1628" s="15">
        <v>0</v>
      </c>
      <c r="T1628" s="15">
        <v>0</v>
      </c>
      <c r="U1628" s="15">
        <v>0</v>
      </c>
      <c r="V1628" s="15">
        <v>0</v>
      </c>
      <c r="W1628" s="15">
        <v>1</v>
      </c>
      <c r="X1628" s="15">
        <v>0</v>
      </c>
      <c r="Y1628" s="15">
        <v>0</v>
      </c>
      <c r="Z1628" s="15">
        <v>0</v>
      </c>
    </row>
    <row r="1629" spans="1:26" ht="15.75" customHeight="1" x14ac:dyDescent="0.3">
      <c r="A1629" s="2" t="s">
        <v>3701</v>
      </c>
      <c r="B1629" s="6" t="s">
        <v>3574</v>
      </c>
      <c r="C1629" s="6" t="s">
        <v>397</v>
      </c>
      <c r="D1629" s="12" t="s">
        <v>121</v>
      </c>
      <c r="E1629" s="13" t="s">
        <v>4806</v>
      </c>
      <c r="F1629" s="2">
        <v>36</v>
      </c>
      <c r="G1629" s="15">
        <v>163.5</v>
      </c>
      <c r="H1629" s="7">
        <f>L1629*'114成績輸入與落點儀表板'!$B$2+M1629*'114成績輸入與落點儀表板'!$B$3+N1629*'114成績輸入與落點儀表板'!$B$4+O1629*'114成績輸入與落點儀表板'!$B$5+P1629*'114成績輸入與落點儀表板'!$B$6+Q1629*'114成績輸入與落點儀表板'!$B$7+R1629*'114成績輸入與落點儀表板'!$B$8+S1629*'114成績輸入與落點儀表板'!$B$9+T1629*'114成績輸入與落點儀表板'!$B$10+U1629*'114成績輸入與落點儀表板'!$B$11+V1629*'114成績輸入與落點儀表板'!$B$12+W1629*'114成績輸入與落點儀表板'!$B$13+X1629*'114成績輸入與落點儀表板'!$B$14+Y1629*'114成績輸入與落點儀表板'!$B$15+Z1629*'114成績輸入與落點儀表板'!$B$16</f>
        <v>0</v>
      </c>
      <c r="I1629" s="8">
        <f t="shared" si="50"/>
        <v>-163.5</v>
      </c>
      <c r="J1629" s="2" t="str">
        <f t="shared" si="51"/>
        <v>FAIL</v>
      </c>
      <c r="K1629" s="17" t="str">
        <f>IF(AND(IF('114成績輸入與落點儀表板'!$C$2="必須採計",L1629&gt;0,IF('114成績輸入與落點儀表板'!$C$2="不可採計",L1629=0,TRUE)),IF('114成績輸入與落點儀表板'!$C$3="必須採計",M1629&gt;0,IF('114成績輸入與落點儀表板'!$C$3="不可採計",M1629=0,TRUE)),IF('114成績輸入與落點儀表板'!$C$4="必須採計",N1629&gt;0,IF('114成績輸入與落點儀表板'!$C$4="不可採計",N1629=0,TRUE)),IF('114成績輸入與落點儀表板'!$C$5="必須採計",O1629&gt;0,IF('114成績輸入與落點儀表板'!$C$5="不可採計",O1629=0,TRUE)),IF('114成績輸入與落點儀表板'!$C$6="必須採計",P1629&gt;0,IF('114成績輸入與落點儀表板'!$C$6="不可採計",P1629=0,TRUE)),IF('114成績輸入與落點儀表板'!$C$7="必須採計",Q1629&gt;0,IF('114成績輸入與落點儀表板'!$C$7="不可採計",Q1629=0,TRUE)),IF('114成績輸入與落點儀表板'!$C$8="必須採計",R1629&gt;0,IF('114成績輸入與落點儀表板'!$C$8="不可採計",R1629=0,TRUE)),IF('114成績輸入與落點儀表板'!$C$9="必須採計",S1629&gt;0,IF('114成績輸入與落點儀表板'!$C$9="不可採計",S1629=0,TRUE)),IF('114成績輸入與落點儀表板'!$C$10="必須採計",T1629&gt;0,IF('114成績輸入與落點儀表板'!$C$10="不可採計",T1629=0,TRUE)),IF('114成績輸入與落點儀表板'!$C$11="必須採計",U1629&gt;0,IF('114成績輸入與落點儀表板'!$C$11="不可採計",U1629=0,TRUE)),IF('114成績輸入與落點儀表板'!$C$12="必須採計",V1629&gt;0,IF('114成績輸入與落點儀表板'!$C$12="不可採計",V1629=0,TRUE)),IF('114成績輸入與落點儀表板'!$C$13="必須採計",W1629&gt;0,IF('114成績輸入與落點儀表板'!$C$13="不可採計",W1629=0,TRUE)),IF('114成績輸入與落點儀表板'!$C$14="必須採計",X1629&gt;0,IF('114成績輸入與落點儀表板'!$C$14="不可採計",X1629=0,TRUE)),IF('114成績輸入與落點儀表板'!$C$15="必須採計",Y1629&gt;0,IF('114成績輸入與落點儀表板'!$C$15="不可採計",Y1629=0,TRUE)),IF('114成績輸入與落點儀表板'!$C$16="必須採計",Z1629&gt;0,IF('114成績輸入與落點儀表板'!$C$16="不可採計",Z1629=0,TRUE))),"✅ 符合","❌ 不符合")</f>
        <v>✅ 符合</v>
      </c>
      <c r="L1629" s="15">
        <v>1</v>
      </c>
      <c r="M1629" s="15">
        <v>1.5</v>
      </c>
      <c r="N1629" s="15">
        <v>0</v>
      </c>
      <c r="O1629" s="15">
        <v>0</v>
      </c>
      <c r="P1629" s="15">
        <v>0</v>
      </c>
      <c r="Q1629" s="15">
        <v>1.5</v>
      </c>
      <c r="R1629" s="15">
        <v>0</v>
      </c>
      <c r="S1629" s="15">
        <v>0</v>
      </c>
      <c r="T1629" s="15">
        <v>0</v>
      </c>
      <c r="U1629" s="15">
        <v>0</v>
      </c>
      <c r="V1629" s="15">
        <v>0</v>
      </c>
      <c r="W1629" s="15">
        <v>1</v>
      </c>
      <c r="X1629" s="15">
        <v>0</v>
      </c>
      <c r="Y1629" s="15">
        <v>0</v>
      </c>
      <c r="Z1629" s="15">
        <v>0</v>
      </c>
    </row>
    <row r="1630" spans="1:26" ht="15.75" customHeight="1" x14ac:dyDescent="0.3">
      <c r="A1630" s="2" t="s">
        <v>3702</v>
      </c>
      <c r="B1630" s="6" t="s">
        <v>3574</v>
      </c>
      <c r="C1630" s="6" t="s">
        <v>3599</v>
      </c>
      <c r="D1630" s="12" t="s">
        <v>121</v>
      </c>
      <c r="E1630" s="13" t="s">
        <v>4807</v>
      </c>
      <c r="F1630" s="2">
        <v>31</v>
      </c>
      <c r="G1630" s="15">
        <v>175</v>
      </c>
      <c r="H1630" s="7">
        <f>L1630*'114成績輸入與落點儀表板'!$B$2+M1630*'114成績輸入與落點儀表板'!$B$3+N1630*'114成績輸入與落點儀表板'!$B$4+O1630*'114成績輸入與落點儀表板'!$B$5+P1630*'114成績輸入與落點儀表板'!$B$6+Q1630*'114成績輸入與落點儀表板'!$B$7+R1630*'114成績輸入與落點儀表板'!$B$8+S1630*'114成績輸入與落點儀表板'!$B$9+T1630*'114成績輸入與落點儀表板'!$B$10+U1630*'114成績輸入與落點儀表板'!$B$11+V1630*'114成績輸入與落點儀表板'!$B$12+W1630*'114成績輸入與落點儀表板'!$B$13+X1630*'114成績輸入與落點儀表板'!$B$14+Y1630*'114成績輸入與落點儀表板'!$B$15+Z1630*'114成績輸入與落點儀表板'!$B$16</f>
        <v>0</v>
      </c>
      <c r="I1630" s="8">
        <f t="shared" si="50"/>
        <v>-175</v>
      </c>
      <c r="J1630" s="2" t="str">
        <f t="shared" si="51"/>
        <v>FAIL</v>
      </c>
      <c r="K1630" s="17" t="str">
        <f>IF(AND(IF('114成績輸入與落點儀表板'!$C$2="必須採計",L1630&gt;0,IF('114成績輸入與落點儀表板'!$C$2="不可採計",L1630=0,TRUE)),IF('114成績輸入與落點儀表板'!$C$3="必須採計",M1630&gt;0,IF('114成績輸入與落點儀表板'!$C$3="不可採計",M1630=0,TRUE)),IF('114成績輸入與落點儀表板'!$C$4="必須採計",N1630&gt;0,IF('114成績輸入與落點儀表板'!$C$4="不可採計",N1630=0,TRUE)),IF('114成績輸入與落點儀表板'!$C$5="必須採計",O1630&gt;0,IF('114成績輸入與落點儀表板'!$C$5="不可採計",O1630=0,TRUE)),IF('114成績輸入與落點儀表板'!$C$6="必須採計",P1630&gt;0,IF('114成績輸入與落點儀表板'!$C$6="不可採計",P1630=0,TRUE)),IF('114成績輸入與落點儀表板'!$C$7="必須採計",Q1630&gt;0,IF('114成績輸入與落點儀表板'!$C$7="不可採計",Q1630=0,TRUE)),IF('114成績輸入與落點儀表板'!$C$8="必須採計",R1630&gt;0,IF('114成績輸入與落點儀表板'!$C$8="不可採計",R1630=0,TRUE)),IF('114成績輸入與落點儀表板'!$C$9="必須採計",S1630&gt;0,IF('114成績輸入與落點儀表板'!$C$9="不可採計",S1630=0,TRUE)),IF('114成績輸入與落點儀表板'!$C$10="必須採計",T1630&gt;0,IF('114成績輸入與落點儀表板'!$C$10="不可採計",T1630=0,TRUE)),IF('114成績輸入與落點儀表板'!$C$11="必須採計",U1630&gt;0,IF('114成績輸入與落點儀表板'!$C$11="不可採計",U1630=0,TRUE)),IF('114成績輸入與落點儀表板'!$C$12="必須採計",V1630&gt;0,IF('114成績輸入與落點儀表板'!$C$12="不可採計",V1630=0,TRUE)),IF('114成績輸入與落點儀表板'!$C$13="必須採計",W1630&gt;0,IF('114成績輸入與落點儀表板'!$C$13="不可採計",W1630=0,TRUE)),IF('114成績輸入與落點儀表板'!$C$14="必須採計",X1630&gt;0,IF('114成績輸入與落點儀表板'!$C$14="不可採計",X1630=0,TRUE)),IF('114成績輸入與落點儀表板'!$C$15="必須採計",Y1630&gt;0,IF('114成績輸入與落點儀表板'!$C$15="不可採計",Y1630=0,TRUE)),IF('114成績輸入與落點儀表板'!$C$16="必須採計",Z1630&gt;0,IF('114成績輸入與落點儀表板'!$C$16="不可採計",Z1630=0,TRUE))),"✅ 符合","❌ 不符合")</f>
        <v>✅ 符合</v>
      </c>
      <c r="L1630" s="15">
        <v>1.5</v>
      </c>
      <c r="M1630" s="15">
        <v>2</v>
      </c>
      <c r="N1630" s="15">
        <v>0</v>
      </c>
      <c r="O1630" s="15">
        <v>0</v>
      </c>
      <c r="P1630" s="15">
        <v>0</v>
      </c>
      <c r="Q1630" s="15">
        <v>1.5</v>
      </c>
      <c r="R1630" s="15">
        <v>0</v>
      </c>
      <c r="S1630" s="15">
        <v>0</v>
      </c>
      <c r="T1630" s="15">
        <v>0</v>
      </c>
      <c r="U1630" s="15">
        <v>0</v>
      </c>
      <c r="V1630" s="15">
        <v>0</v>
      </c>
      <c r="W1630" s="15">
        <v>1</v>
      </c>
      <c r="X1630" s="15">
        <v>0</v>
      </c>
      <c r="Y1630" s="15">
        <v>0</v>
      </c>
      <c r="Z1630" s="15">
        <v>0</v>
      </c>
    </row>
    <row r="1631" spans="1:26" ht="15.75" customHeight="1" x14ac:dyDescent="0.3">
      <c r="A1631" s="2" t="s">
        <v>3704</v>
      </c>
      <c r="B1631" s="6" t="s">
        <v>3574</v>
      </c>
      <c r="C1631" s="6" t="s">
        <v>2759</v>
      </c>
      <c r="D1631" s="12" t="s">
        <v>73</v>
      </c>
      <c r="E1631" s="13" t="s">
        <v>697</v>
      </c>
      <c r="F1631" s="2">
        <v>18</v>
      </c>
      <c r="G1631" s="15">
        <v>167</v>
      </c>
      <c r="H1631" s="7">
        <f>L1631*'114成績輸入與落點儀表板'!$B$2+M1631*'114成績輸入與落點儀表板'!$B$3+N1631*'114成績輸入與落點儀表板'!$B$4+O1631*'114成績輸入與落點儀表板'!$B$5+P1631*'114成績輸入與落點儀表板'!$B$6+Q1631*'114成績輸入與落點儀表板'!$B$7+R1631*'114成績輸入與落點儀表板'!$B$8+S1631*'114成績輸入與落點儀表板'!$B$9+T1631*'114成績輸入與落點儀表板'!$B$10+U1631*'114成績輸入與落點儀表板'!$B$11+V1631*'114成績輸入與落點儀表板'!$B$12+W1631*'114成績輸入與落點儀表板'!$B$13+X1631*'114成績輸入與落點儀表板'!$B$14+Y1631*'114成績輸入與落點儀表板'!$B$15+Z1631*'114成績輸入與落點儀表板'!$B$16</f>
        <v>0</v>
      </c>
      <c r="I1631" s="8">
        <f t="shared" si="50"/>
        <v>-167</v>
      </c>
      <c r="J1631" s="2" t="str">
        <f t="shared" si="51"/>
        <v>FAIL</v>
      </c>
      <c r="K1631" s="17" t="str">
        <f>IF(AND(IF('114成績輸入與落點儀表板'!$C$2="必須採計",L1631&gt;0,IF('114成績輸入與落點儀表板'!$C$2="不可採計",L1631=0,TRUE)),IF('114成績輸入與落點儀表板'!$C$3="必須採計",M1631&gt;0,IF('114成績輸入與落點儀表板'!$C$3="不可採計",M1631=0,TRUE)),IF('114成績輸入與落點儀表板'!$C$4="必須採計",N1631&gt;0,IF('114成績輸入與落點儀表板'!$C$4="不可採計",N1631=0,TRUE)),IF('114成績輸入與落點儀表板'!$C$5="必須採計",O1631&gt;0,IF('114成績輸入與落點儀表板'!$C$5="不可採計",O1631=0,TRUE)),IF('114成績輸入與落點儀表板'!$C$6="必須採計",P1631&gt;0,IF('114成績輸入與落點儀表板'!$C$6="不可採計",P1631=0,TRUE)),IF('114成績輸入與落點儀表板'!$C$7="必須採計",Q1631&gt;0,IF('114成績輸入與落點儀表板'!$C$7="不可採計",Q1631=0,TRUE)),IF('114成績輸入與落點儀表板'!$C$8="必須採計",R1631&gt;0,IF('114成績輸入與落點儀表板'!$C$8="不可採計",R1631=0,TRUE)),IF('114成績輸入與落點儀表板'!$C$9="必須採計",S1631&gt;0,IF('114成績輸入與落點儀表板'!$C$9="不可採計",S1631=0,TRUE)),IF('114成績輸入與落點儀表板'!$C$10="必須採計",T1631&gt;0,IF('114成績輸入與落點儀表板'!$C$10="不可採計",T1631=0,TRUE)),IF('114成績輸入與落點儀表板'!$C$11="必須採計",U1631&gt;0,IF('114成績輸入與落點儀表板'!$C$11="不可採計",U1631=0,TRUE)),IF('114成績輸入與落點儀表板'!$C$12="必須採計",V1631&gt;0,IF('114成績輸入與落點儀表板'!$C$12="不可採計",V1631=0,TRUE)),IF('114成績輸入與落點儀表板'!$C$13="必須採計",W1631&gt;0,IF('114成績輸入與落點儀表板'!$C$13="不可採計",W1631=0,TRUE)),IF('114成績輸入與落點儀表板'!$C$14="必須採計",X1631&gt;0,IF('114成績輸入與落點儀表板'!$C$14="不可採計",X1631=0,TRUE)),IF('114成績輸入與落點儀表板'!$C$15="必須採計",Y1631&gt;0,IF('114成績輸入與落點儀表板'!$C$15="不可採計",Y1631=0,TRUE)),IF('114成績輸入與落點儀表板'!$C$16="必須採計",Z1631&gt;0,IF('114成績輸入與落點儀表板'!$C$16="不可採計",Z1631=0,TRUE))),"✅ 符合","❌ 不符合")</f>
        <v>✅ 符合</v>
      </c>
      <c r="L1631" s="15">
        <v>1</v>
      </c>
      <c r="M1631" s="15">
        <v>1.5</v>
      </c>
      <c r="N1631" s="15">
        <v>2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</row>
    <row r="1632" spans="1:26" ht="15.75" customHeight="1" x14ac:dyDescent="0.3">
      <c r="A1632" s="2" t="s">
        <v>3705</v>
      </c>
      <c r="B1632" s="6" t="s">
        <v>3574</v>
      </c>
      <c r="C1632" s="6" t="s">
        <v>2756</v>
      </c>
      <c r="D1632" s="12" t="s">
        <v>73</v>
      </c>
      <c r="E1632" s="13" t="s">
        <v>1832</v>
      </c>
      <c r="F1632" s="2">
        <v>17</v>
      </c>
      <c r="G1632" s="15">
        <v>193</v>
      </c>
      <c r="H1632" s="7">
        <f>L1632*'114成績輸入與落點儀表板'!$B$2+M1632*'114成績輸入與落點儀表板'!$B$3+N1632*'114成績輸入與落點儀表板'!$B$4+O1632*'114成績輸入與落點儀表板'!$B$5+P1632*'114成績輸入與落點儀表板'!$B$6+Q1632*'114成績輸入與落點儀表板'!$B$7+R1632*'114成績輸入與落點儀表板'!$B$8+S1632*'114成績輸入與落點儀表板'!$B$9+T1632*'114成績輸入與落點儀表板'!$B$10+U1632*'114成績輸入與落點儀表板'!$B$11+V1632*'114成績輸入與落點儀表板'!$B$12+W1632*'114成績輸入與落點儀表板'!$B$13+X1632*'114成績輸入與落點儀表板'!$B$14+Y1632*'114成績輸入與落點儀表板'!$B$15+Z1632*'114成績輸入與落點儀表板'!$B$16</f>
        <v>0</v>
      </c>
      <c r="I1632" s="8">
        <f t="shared" si="50"/>
        <v>-193</v>
      </c>
      <c r="J1632" s="2" t="str">
        <f t="shared" si="51"/>
        <v>FAIL</v>
      </c>
      <c r="K1632" s="17" t="str">
        <f>IF(AND(IF('114成績輸入與落點儀表板'!$C$2="必須採計",L1632&gt;0,IF('114成績輸入與落點儀表板'!$C$2="不可採計",L1632=0,TRUE)),IF('114成績輸入與落點儀表板'!$C$3="必須採計",M1632&gt;0,IF('114成績輸入與落點儀表板'!$C$3="不可採計",M1632=0,TRUE)),IF('114成績輸入與落點儀表板'!$C$4="必須採計",N1632&gt;0,IF('114成績輸入與落點儀表板'!$C$4="不可採計",N1632=0,TRUE)),IF('114成績輸入與落點儀表板'!$C$5="必須採計",O1632&gt;0,IF('114成績輸入與落點儀表板'!$C$5="不可採計",O1632=0,TRUE)),IF('114成績輸入與落點儀表板'!$C$6="必須採計",P1632&gt;0,IF('114成績輸入與落點儀表板'!$C$6="不可採計",P1632=0,TRUE)),IF('114成績輸入與落點儀表板'!$C$7="必須採計",Q1632&gt;0,IF('114成績輸入與落點儀表板'!$C$7="不可採計",Q1632=0,TRUE)),IF('114成績輸入與落點儀表板'!$C$8="必須採計",R1632&gt;0,IF('114成績輸入與落點儀表板'!$C$8="不可採計",R1632=0,TRUE)),IF('114成績輸入與落點儀表板'!$C$9="必須採計",S1632&gt;0,IF('114成績輸入與落點儀表板'!$C$9="不可採計",S1632=0,TRUE)),IF('114成績輸入與落點儀表板'!$C$10="必須採計",T1632&gt;0,IF('114成績輸入與落點儀表板'!$C$10="不可採計",T1632=0,TRUE)),IF('114成績輸入與落點儀表板'!$C$11="必須採計",U1632&gt;0,IF('114成績輸入與落點儀表板'!$C$11="不可採計",U1632=0,TRUE)),IF('114成績輸入與落點儀表板'!$C$12="必須採計",V1632&gt;0,IF('114成績輸入與落點儀表板'!$C$12="不可採計",V1632=0,TRUE)),IF('114成績輸入與落點儀表板'!$C$13="必須採計",W1632&gt;0,IF('114成績輸入與落點儀表板'!$C$13="不可採計",W1632=0,TRUE)),IF('114成績輸入與落點儀表板'!$C$14="必須採計",X1632&gt;0,IF('114成績輸入與落點儀表板'!$C$14="不可採計",X1632=0,TRUE)),IF('114成績輸入與落點儀表板'!$C$15="必須採計",Y1632&gt;0,IF('114成績輸入與落點儀表板'!$C$15="不可採計",Y1632=0,TRUE)),IF('114成績輸入與落點儀表板'!$C$16="必須採計",Z1632&gt;0,IF('114成績輸入與落點儀表板'!$C$16="不可採計",Z1632=0,TRUE))),"✅ 符合","❌ 不符合")</f>
        <v>✅ 符合</v>
      </c>
      <c r="L1632" s="15">
        <v>1</v>
      </c>
      <c r="M1632" s="15">
        <v>1.5</v>
      </c>
      <c r="N1632" s="15">
        <v>0</v>
      </c>
      <c r="O1632" s="15">
        <v>0</v>
      </c>
      <c r="P1632" s="15">
        <v>0</v>
      </c>
      <c r="Q1632" s="15">
        <v>2</v>
      </c>
      <c r="R1632" s="15">
        <v>0</v>
      </c>
      <c r="S1632" s="15">
        <v>0</v>
      </c>
      <c r="T1632" s="15">
        <v>0</v>
      </c>
      <c r="U1632" s="15">
        <v>0</v>
      </c>
      <c r="V1632" s="15">
        <v>0</v>
      </c>
      <c r="W1632" s="15">
        <v>1</v>
      </c>
      <c r="X1632" s="15">
        <v>0</v>
      </c>
      <c r="Y1632" s="15">
        <v>0</v>
      </c>
      <c r="Z1632" s="15">
        <v>0</v>
      </c>
    </row>
    <row r="1633" spans="1:26" ht="15.75" customHeight="1" x14ac:dyDescent="0.3">
      <c r="A1633" s="2" t="s">
        <v>3707</v>
      </c>
      <c r="B1633" s="6" t="s">
        <v>3574</v>
      </c>
      <c r="C1633" s="6" t="s">
        <v>3604</v>
      </c>
      <c r="D1633" s="12" t="s">
        <v>121</v>
      </c>
      <c r="E1633" s="13" t="s">
        <v>2408</v>
      </c>
      <c r="F1633" s="2">
        <v>23</v>
      </c>
      <c r="G1633" s="15">
        <v>164</v>
      </c>
      <c r="H1633" s="7">
        <f>L1633*'114成績輸入與落點儀表板'!$B$2+M1633*'114成績輸入與落點儀表板'!$B$3+N1633*'114成績輸入與落點儀表板'!$B$4+O1633*'114成績輸入與落點儀表板'!$B$5+P1633*'114成績輸入與落點儀表板'!$B$6+Q1633*'114成績輸入與落點儀表板'!$B$7+R1633*'114成績輸入與落點儀表板'!$B$8+S1633*'114成績輸入與落點儀表板'!$B$9+T1633*'114成績輸入與落點儀表板'!$B$10+U1633*'114成績輸入與落點儀表板'!$B$11+V1633*'114成績輸入與落點儀表板'!$B$12+W1633*'114成績輸入與落點儀表板'!$B$13+X1633*'114成績輸入與落點儀表板'!$B$14+Y1633*'114成績輸入與落點儀表板'!$B$15+Z1633*'114成績輸入與落點儀表板'!$B$16</f>
        <v>0</v>
      </c>
      <c r="I1633" s="8">
        <f t="shared" si="50"/>
        <v>-164</v>
      </c>
      <c r="J1633" s="2" t="str">
        <f t="shared" si="51"/>
        <v>FAIL</v>
      </c>
      <c r="K1633" s="17" t="str">
        <f>IF(AND(IF('114成績輸入與落點儀表板'!$C$2="必須採計",L1633&gt;0,IF('114成績輸入與落點儀表板'!$C$2="不可採計",L1633=0,TRUE)),IF('114成績輸入與落點儀表板'!$C$3="必須採計",M1633&gt;0,IF('114成績輸入與落點儀表板'!$C$3="不可採計",M1633=0,TRUE)),IF('114成績輸入與落點儀表板'!$C$4="必須採計",N1633&gt;0,IF('114成績輸入與落點儀表板'!$C$4="不可採計",N1633=0,TRUE)),IF('114成績輸入與落點儀表板'!$C$5="必須採計",O1633&gt;0,IF('114成績輸入與落點儀表板'!$C$5="不可採計",O1633=0,TRUE)),IF('114成績輸入與落點儀表板'!$C$6="必須採計",P1633&gt;0,IF('114成績輸入與落點儀表板'!$C$6="不可採計",P1633=0,TRUE)),IF('114成績輸入與落點儀表板'!$C$7="必須採計",Q1633&gt;0,IF('114成績輸入與落點儀表板'!$C$7="不可採計",Q1633=0,TRUE)),IF('114成績輸入與落點儀表板'!$C$8="必須採計",R1633&gt;0,IF('114成績輸入與落點儀表板'!$C$8="不可採計",R1633=0,TRUE)),IF('114成績輸入與落點儀表板'!$C$9="必須採計",S1633&gt;0,IF('114成績輸入與落點儀表板'!$C$9="不可採計",S1633=0,TRUE)),IF('114成績輸入與落點儀表板'!$C$10="必須採計",T1633&gt;0,IF('114成績輸入與落點儀表板'!$C$10="不可採計",T1633=0,TRUE)),IF('114成績輸入與落點儀表板'!$C$11="必須採計",U1633&gt;0,IF('114成績輸入與落點儀表板'!$C$11="不可採計",U1633=0,TRUE)),IF('114成績輸入與落點儀表板'!$C$12="必須採計",V1633&gt;0,IF('114成績輸入與落點儀表板'!$C$12="不可採計",V1633=0,TRUE)),IF('114成績輸入與落點儀表板'!$C$13="必須採計",W1633&gt;0,IF('114成績輸入與落點儀表板'!$C$13="不可採計",W1633=0,TRUE)),IF('114成績輸入與落點儀表板'!$C$14="必須採計",X1633&gt;0,IF('114成績輸入與落點儀表板'!$C$14="不可採計",X1633=0,TRUE)),IF('114成績輸入與落點儀表板'!$C$15="必須採計",Y1633&gt;0,IF('114成績輸入與落點儀表板'!$C$15="不可採計",Y1633=0,TRUE)),IF('114成績輸入與落點儀表板'!$C$16="必須採計",Z1633&gt;0,IF('114成績輸入與落點儀表板'!$C$16="不可採計",Z1633=0,TRUE))),"✅ 符合","❌ 不符合")</f>
        <v>✅ 符合</v>
      </c>
      <c r="L1633" s="15">
        <v>2</v>
      </c>
      <c r="M1633" s="15">
        <v>1.5</v>
      </c>
      <c r="N1633" s="15">
        <v>0</v>
      </c>
      <c r="O1633" s="15">
        <v>0</v>
      </c>
      <c r="P1633" s="15">
        <v>0</v>
      </c>
      <c r="Q1633" s="15">
        <v>1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1</v>
      </c>
      <c r="X1633" s="15">
        <v>0</v>
      </c>
      <c r="Y1633" s="15">
        <v>0</v>
      </c>
      <c r="Z1633" s="15">
        <v>0</v>
      </c>
    </row>
    <row r="1634" spans="1:26" ht="15.75" customHeight="1" x14ac:dyDescent="0.3">
      <c r="A1634" s="2" t="s">
        <v>3708</v>
      </c>
      <c r="B1634" s="6" t="s">
        <v>3574</v>
      </c>
      <c r="C1634" s="6" t="s">
        <v>223</v>
      </c>
      <c r="D1634" s="12" t="s">
        <v>121</v>
      </c>
      <c r="E1634" s="13" t="s">
        <v>3378</v>
      </c>
      <c r="F1634" s="2">
        <v>38</v>
      </c>
      <c r="G1634" s="15">
        <v>234</v>
      </c>
      <c r="H1634" s="7">
        <f>L1634*'114成績輸入與落點儀表板'!$B$2+M1634*'114成績輸入與落點儀表板'!$B$3+N1634*'114成績輸入與落點儀表板'!$B$4+O1634*'114成績輸入與落點儀表板'!$B$5+P1634*'114成績輸入與落點儀表板'!$B$6+Q1634*'114成績輸入與落點儀表板'!$B$7+R1634*'114成績輸入與落點儀表板'!$B$8+S1634*'114成績輸入與落點儀表板'!$B$9+T1634*'114成績輸入與落點儀表板'!$B$10+U1634*'114成績輸入與落點儀表板'!$B$11+V1634*'114成績輸入與落點儀表板'!$B$12+W1634*'114成績輸入與落點儀表板'!$B$13+X1634*'114成績輸入與落點儀表板'!$B$14+Y1634*'114成績輸入與落點儀表板'!$B$15+Z1634*'114成績輸入與落點儀表板'!$B$16</f>
        <v>0</v>
      </c>
      <c r="I1634" s="8">
        <f t="shared" si="50"/>
        <v>-234</v>
      </c>
      <c r="J1634" s="2" t="str">
        <f t="shared" si="51"/>
        <v>FAIL</v>
      </c>
      <c r="K1634" s="17" t="str">
        <f>IF(AND(IF('114成績輸入與落點儀表板'!$C$2="必須採計",L1634&gt;0,IF('114成績輸入與落點儀表板'!$C$2="不可採計",L1634=0,TRUE)),IF('114成績輸入與落點儀表板'!$C$3="必須採計",M1634&gt;0,IF('114成績輸入與落點儀表板'!$C$3="不可採計",M1634=0,TRUE)),IF('114成績輸入與落點儀表板'!$C$4="必須採計",N1634&gt;0,IF('114成績輸入與落點儀表板'!$C$4="不可採計",N1634=0,TRUE)),IF('114成績輸入與落點儀表板'!$C$5="必須採計",O1634&gt;0,IF('114成績輸入與落點儀表板'!$C$5="不可採計",O1634=0,TRUE)),IF('114成績輸入與落點儀表板'!$C$6="必須採計",P1634&gt;0,IF('114成績輸入與落點儀表板'!$C$6="不可採計",P1634=0,TRUE)),IF('114成績輸入與落點儀表板'!$C$7="必須採計",Q1634&gt;0,IF('114成績輸入與落點儀表板'!$C$7="不可採計",Q1634=0,TRUE)),IF('114成績輸入與落點儀表板'!$C$8="必須採計",R1634&gt;0,IF('114成績輸入與落點儀表板'!$C$8="不可採計",R1634=0,TRUE)),IF('114成績輸入與落點儀表板'!$C$9="必須採計",S1634&gt;0,IF('114成績輸入與落點儀表板'!$C$9="不可採計",S1634=0,TRUE)),IF('114成績輸入與落點儀表板'!$C$10="必須採計",T1634&gt;0,IF('114成績輸入與落點儀表板'!$C$10="不可採計",T1634=0,TRUE)),IF('114成績輸入與落點儀表板'!$C$11="必須採計",U1634&gt;0,IF('114成績輸入與落點儀表板'!$C$11="不可採計",U1634=0,TRUE)),IF('114成績輸入與落點儀表板'!$C$12="必須採計",V1634&gt;0,IF('114成績輸入與落點儀表板'!$C$12="不可採計",V1634=0,TRUE)),IF('114成績輸入與落點儀表板'!$C$13="必須採計",W1634&gt;0,IF('114成績輸入與落點儀表板'!$C$13="不可採計",W1634=0,TRUE)),IF('114成績輸入與落點儀表板'!$C$14="必須採計",X1634&gt;0,IF('114成績輸入與落點儀表板'!$C$14="不可採計",X1634=0,TRUE)),IF('114成績輸入與落點儀表板'!$C$15="必須採計",Y1634&gt;0,IF('114成績輸入與落點儀表板'!$C$15="不可採計",Y1634=0,TRUE)),IF('114成績輸入與落點儀表板'!$C$16="必須採計",Z1634&gt;0,IF('114成績輸入與落點儀表板'!$C$16="不可採計",Z1634=0,TRUE))),"✅ 符合","❌ 不符合")</f>
        <v>✅ 符合</v>
      </c>
      <c r="L1634" s="15">
        <v>1.5</v>
      </c>
      <c r="M1634" s="15">
        <v>2</v>
      </c>
      <c r="N1634" s="15">
        <v>0</v>
      </c>
      <c r="O1634" s="15">
        <v>0</v>
      </c>
      <c r="P1634" s="15">
        <v>0</v>
      </c>
      <c r="Q1634" s="15">
        <v>2</v>
      </c>
      <c r="R1634" s="15">
        <v>0</v>
      </c>
      <c r="S1634" s="15">
        <v>0</v>
      </c>
      <c r="T1634" s="15">
        <v>0</v>
      </c>
      <c r="U1634" s="15">
        <v>0</v>
      </c>
      <c r="V1634" s="15">
        <v>0</v>
      </c>
      <c r="W1634" s="15">
        <v>1</v>
      </c>
      <c r="X1634" s="15">
        <v>0</v>
      </c>
      <c r="Y1634" s="15">
        <v>0</v>
      </c>
      <c r="Z1634" s="15">
        <v>0</v>
      </c>
    </row>
    <row r="1635" spans="1:26" ht="15.75" customHeight="1" x14ac:dyDescent="0.3">
      <c r="A1635" s="2" t="s">
        <v>3710</v>
      </c>
      <c r="B1635" s="6" t="s">
        <v>3574</v>
      </c>
      <c r="C1635" s="6" t="s">
        <v>174</v>
      </c>
      <c r="D1635" s="12" t="s">
        <v>4062</v>
      </c>
      <c r="E1635" s="13" t="s">
        <v>6026</v>
      </c>
      <c r="F1635" s="2">
        <v>23</v>
      </c>
      <c r="G1635" s="15">
        <v>126</v>
      </c>
      <c r="H1635" s="7">
        <f>L1635*'114成績輸入與落點儀表板'!$B$2+M1635*'114成績輸入與落點儀表板'!$B$3+N1635*'114成績輸入與落點儀表板'!$B$4+O1635*'114成績輸入與落點儀表板'!$B$5+P1635*'114成績輸入與落點儀表板'!$B$6+Q1635*'114成績輸入與落點儀表板'!$B$7+R1635*'114成績輸入與落點儀表板'!$B$8+S1635*'114成績輸入與落點儀表板'!$B$9+T1635*'114成績輸入與落點儀表板'!$B$10+U1635*'114成績輸入與落點儀表板'!$B$11+V1635*'114成績輸入與落點儀表板'!$B$12+W1635*'114成績輸入與落點儀表板'!$B$13+X1635*'114成績輸入與落點儀表板'!$B$14+Y1635*'114成績輸入與落點儀表板'!$B$15+Z1635*'114成績輸入與落點儀表板'!$B$16</f>
        <v>0</v>
      </c>
      <c r="I1635" s="8">
        <f t="shared" si="50"/>
        <v>-126</v>
      </c>
      <c r="J1635" s="2" t="str">
        <f t="shared" si="51"/>
        <v>FAIL</v>
      </c>
      <c r="K1635" s="17" t="str">
        <f>IF(AND(IF('114成績輸入與落點儀表板'!$C$2="必須採計",L1635&gt;0,IF('114成績輸入與落點儀表板'!$C$2="不可採計",L1635=0,TRUE)),IF('114成績輸入與落點儀表板'!$C$3="必須採計",M1635&gt;0,IF('114成績輸入與落點儀表板'!$C$3="不可採計",M1635=0,TRUE)),IF('114成績輸入與落點儀表板'!$C$4="必須採計",N1635&gt;0,IF('114成績輸入與落點儀表板'!$C$4="不可採計",N1635=0,TRUE)),IF('114成績輸入與落點儀表板'!$C$5="必須採計",O1635&gt;0,IF('114成績輸入與落點儀表板'!$C$5="不可採計",O1635=0,TRUE)),IF('114成績輸入與落點儀表板'!$C$6="必須採計",P1635&gt;0,IF('114成績輸入與落點儀表板'!$C$6="不可採計",P1635=0,TRUE)),IF('114成績輸入與落點儀表板'!$C$7="必須採計",Q1635&gt;0,IF('114成績輸入與落點儀表板'!$C$7="不可採計",Q1635=0,TRUE)),IF('114成績輸入與落點儀表板'!$C$8="必須採計",R1635&gt;0,IF('114成績輸入與落點儀表板'!$C$8="不可採計",R1635=0,TRUE)),IF('114成績輸入與落點儀表板'!$C$9="必須採計",S1635&gt;0,IF('114成績輸入與落點儀表板'!$C$9="不可採計",S1635=0,TRUE)),IF('114成績輸入與落點儀表板'!$C$10="必須採計",T1635&gt;0,IF('114成績輸入與落點儀表板'!$C$10="不可採計",T1635=0,TRUE)),IF('114成績輸入與落點儀表板'!$C$11="必須採計",U1635&gt;0,IF('114成績輸入與落點儀表板'!$C$11="不可採計",U1635=0,TRUE)),IF('114成績輸入與落點儀表板'!$C$12="必須採計",V1635&gt;0,IF('114成績輸入與落點儀表板'!$C$12="不可採計",V1635=0,TRUE)),IF('114成績輸入與落點儀表板'!$C$13="必須採計",W1635&gt;0,IF('114成績輸入與落點儀表板'!$C$13="不可採計",W1635=0,TRUE)),IF('114成績輸入與落點儀表板'!$C$14="必須採計",X1635&gt;0,IF('114成績輸入與落點儀表板'!$C$14="不可採計",X1635=0,TRUE)),IF('114成績輸入與落點儀表板'!$C$15="必須採計",Y1635&gt;0,IF('114成績輸入與落點儀表板'!$C$15="不可採計",Y1635=0,TRUE)),IF('114成績輸入與落點儀表板'!$C$16="必須採計",Z1635&gt;0,IF('114成績輸入與落點儀表板'!$C$16="不可採計",Z1635=0,TRUE))),"✅ 符合","❌ 不符合")</f>
        <v>✅ 符合</v>
      </c>
      <c r="L1635" s="15">
        <v>1</v>
      </c>
      <c r="M1635" s="15">
        <v>0</v>
      </c>
      <c r="N1635" s="15">
        <v>1</v>
      </c>
      <c r="O1635" s="15">
        <v>0</v>
      </c>
      <c r="P1635" s="15">
        <v>0</v>
      </c>
      <c r="Q1635" s="15">
        <v>0</v>
      </c>
      <c r="R1635" s="15">
        <v>0</v>
      </c>
      <c r="S1635" s="15">
        <v>0</v>
      </c>
      <c r="T1635" s="15">
        <v>2</v>
      </c>
      <c r="U1635" s="15">
        <v>0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</row>
    <row r="1636" spans="1:26" ht="15.75" customHeight="1" x14ac:dyDescent="0.3">
      <c r="A1636" s="2" t="s">
        <v>3712</v>
      </c>
      <c r="B1636" s="6" t="s">
        <v>3574</v>
      </c>
      <c r="C1636" s="6" t="s">
        <v>450</v>
      </c>
      <c r="D1636" s="12" t="s">
        <v>4062</v>
      </c>
      <c r="E1636" s="13" t="s">
        <v>4808</v>
      </c>
      <c r="F1636" s="2">
        <v>18</v>
      </c>
      <c r="G1636" s="15">
        <v>156.5</v>
      </c>
      <c r="H1636" s="7">
        <f>L1636*'114成績輸入與落點儀表板'!$B$2+M1636*'114成績輸入與落點儀表板'!$B$3+N1636*'114成績輸入與落點儀表板'!$B$4+O1636*'114成績輸入與落點儀表板'!$B$5+P1636*'114成績輸入與落點儀表板'!$B$6+Q1636*'114成績輸入與落點儀表板'!$B$7+R1636*'114成績輸入與落點儀表板'!$B$8+S1636*'114成績輸入與落點儀表板'!$B$9+T1636*'114成績輸入與落點儀表板'!$B$10+U1636*'114成績輸入與落點儀表板'!$B$11+V1636*'114成績輸入與落點儀表板'!$B$12+W1636*'114成績輸入與落點儀表板'!$B$13+X1636*'114成績輸入與落點儀表板'!$B$14+Y1636*'114成績輸入與落點儀表板'!$B$15+Z1636*'114成績輸入與落點儀表板'!$B$16</f>
        <v>0</v>
      </c>
      <c r="I1636" s="8">
        <f t="shared" si="50"/>
        <v>-156.5</v>
      </c>
      <c r="J1636" s="2" t="str">
        <f t="shared" si="51"/>
        <v>FAIL</v>
      </c>
      <c r="K1636" s="17" t="str">
        <f>IF(AND(IF('114成績輸入與落點儀表板'!$C$2="必須採計",L1636&gt;0,IF('114成績輸入與落點儀表板'!$C$2="不可採計",L1636=0,TRUE)),IF('114成績輸入與落點儀表板'!$C$3="必須採計",M1636&gt;0,IF('114成績輸入與落點儀表板'!$C$3="不可採計",M1636=0,TRUE)),IF('114成績輸入與落點儀表板'!$C$4="必須採計",N1636&gt;0,IF('114成績輸入與落點儀表板'!$C$4="不可採計",N1636=0,TRUE)),IF('114成績輸入與落點儀表板'!$C$5="必須採計",O1636&gt;0,IF('114成績輸入與落點儀表板'!$C$5="不可採計",O1636=0,TRUE)),IF('114成績輸入與落點儀表板'!$C$6="必須採計",P1636&gt;0,IF('114成績輸入與落點儀表板'!$C$6="不可採計",P1636=0,TRUE)),IF('114成績輸入與落點儀表板'!$C$7="必須採計",Q1636&gt;0,IF('114成績輸入與落點儀表板'!$C$7="不可採計",Q1636=0,TRUE)),IF('114成績輸入與落點儀表板'!$C$8="必須採計",R1636&gt;0,IF('114成績輸入與落點儀表板'!$C$8="不可採計",R1636=0,TRUE)),IF('114成績輸入與落點儀表板'!$C$9="必須採計",S1636&gt;0,IF('114成績輸入與落點儀表板'!$C$9="不可採計",S1636=0,TRUE)),IF('114成績輸入與落點儀表板'!$C$10="必須採計",T1636&gt;0,IF('114成績輸入與落點儀表板'!$C$10="不可採計",T1636=0,TRUE)),IF('114成績輸入與落點儀表板'!$C$11="必須採計",U1636&gt;0,IF('114成績輸入與落點儀表板'!$C$11="不可採計",U1636=0,TRUE)),IF('114成績輸入與落點儀表板'!$C$12="必須採計",V1636&gt;0,IF('114成績輸入與落點儀表板'!$C$12="不可採計",V1636=0,TRUE)),IF('114成績輸入與落點儀表板'!$C$13="必須採計",W1636&gt;0,IF('114成績輸入與落點儀表板'!$C$13="不可採計",W1636=0,TRUE)),IF('114成績輸入與落點儀表板'!$C$14="必須採計",X1636&gt;0,IF('114成績輸入與落點儀表板'!$C$14="不可採計",X1636=0,TRUE)),IF('114成績輸入與落點儀表板'!$C$15="必須採計",Y1636&gt;0,IF('114成績輸入與落點儀表板'!$C$15="不可採計",Y1636=0,TRUE)),IF('114成績輸入與落點儀表板'!$C$16="必須採計",Z1636&gt;0,IF('114成績輸入與落點儀表板'!$C$16="不可採計",Z1636=0,TRUE))),"✅ 符合","❌ 不符合")</f>
        <v>✅ 符合</v>
      </c>
      <c r="L1636" s="15">
        <v>1</v>
      </c>
      <c r="M1636" s="15">
        <v>1.5</v>
      </c>
      <c r="N1636" s="15">
        <v>0</v>
      </c>
      <c r="O1636" s="15">
        <v>0</v>
      </c>
      <c r="P1636" s="15">
        <v>1</v>
      </c>
      <c r="Q1636" s="15">
        <v>0</v>
      </c>
      <c r="R1636" s="15">
        <v>0</v>
      </c>
      <c r="S1636" s="15">
        <v>0</v>
      </c>
      <c r="T1636" s="15">
        <v>2</v>
      </c>
      <c r="U1636" s="15">
        <v>0</v>
      </c>
      <c r="V1636" s="15">
        <v>0</v>
      </c>
      <c r="W1636" s="15">
        <v>0</v>
      </c>
      <c r="X1636" s="15">
        <v>0</v>
      </c>
      <c r="Y1636" s="15">
        <v>0</v>
      </c>
      <c r="Z1636" s="15">
        <v>0</v>
      </c>
    </row>
    <row r="1637" spans="1:26" ht="15.75" customHeight="1" x14ac:dyDescent="0.3">
      <c r="A1637" s="2" t="s">
        <v>3715</v>
      </c>
      <c r="B1637" s="6" t="s">
        <v>3574</v>
      </c>
      <c r="C1637" s="6" t="s">
        <v>3612</v>
      </c>
      <c r="D1637" s="12" t="s">
        <v>4062</v>
      </c>
      <c r="E1637" s="13" t="s">
        <v>6027</v>
      </c>
      <c r="F1637" s="2">
        <v>23</v>
      </c>
      <c r="G1637" s="15">
        <v>160</v>
      </c>
      <c r="H1637" s="7">
        <f>L1637*'114成績輸入與落點儀表板'!$B$2+M1637*'114成績輸入與落點儀表板'!$B$3+N1637*'114成績輸入與落點儀表板'!$B$4+O1637*'114成績輸入與落點儀表板'!$B$5+P1637*'114成績輸入與落點儀表板'!$B$6+Q1637*'114成績輸入與落點儀表板'!$B$7+R1637*'114成績輸入與落點儀表板'!$B$8+S1637*'114成績輸入與落點儀表板'!$B$9+T1637*'114成績輸入與落點儀表板'!$B$10+U1637*'114成績輸入與落點儀表板'!$B$11+V1637*'114成績輸入與落點儀表板'!$B$12+W1637*'114成績輸入與落點儀表板'!$B$13+X1637*'114成績輸入與落點儀表板'!$B$14+Y1637*'114成績輸入與落點儀表板'!$B$15+Z1637*'114成績輸入與落點儀表板'!$B$16</f>
        <v>0</v>
      </c>
      <c r="I1637" s="8">
        <f t="shared" si="50"/>
        <v>-160</v>
      </c>
      <c r="J1637" s="2" t="str">
        <f t="shared" si="51"/>
        <v>FAIL</v>
      </c>
      <c r="K1637" s="17" t="str">
        <f>IF(AND(IF('114成績輸入與落點儀表板'!$C$2="必須採計",L1637&gt;0,IF('114成績輸入與落點儀表板'!$C$2="不可採計",L1637=0,TRUE)),IF('114成績輸入與落點儀表板'!$C$3="必須採計",M1637&gt;0,IF('114成績輸入與落點儀表板'!$C$3="不可採計",M1637=0,TRUE)),IF('114成績輸入與落點儀表板'!$C$4="必須採計",N1637&gt;0,IF('114成績輸入與落點儀表板'!$C$4="不可採計",N1637=0,TRUE)),IF('114成績輸入與落點儀表板'!$C$5="必須採計",O1637&gt;0,IF('114成績輸入與落點儀表板'!$C$5="不可採計",O1637=0,TRUE)),IF('114成績輸入與落點儀表板'!$C$6="必須採計",P1637&gt;0,IF('114成績輸入與落點儀表板'!$C$6="不可採計",P1637=0,TRUE)),IF('114成績輸入與落點儀表板'!$C$7="必須採計",Q1637&gt;0,IF('114成績輸入與落點儀表板'!$C$7="不可採計",Q1637=0,TRUE)),IF('114成績輸入與落點儀表板'!$C$8="必須採計",R1637&gt;0,IF('114成績輸入與落點儀表板'!$C$8="不可採計",R1637=0,TRUE)),IF('114成績輸入與落點儀表板'!$C$9="必須採計",S1637&gt;0,IF('114成績輸入與落點儀表板'!$C$9="不可採計",S1637=0,TRUE)),IF('114成績輸入與落點儀表板'!$C$10="必須採計",T1637&gt;0,IF('114成績輸入與落點儀表板'!$C$10="不可採計",T1637=0,TRUE)),IF('114成績輸入與落點儀表板'!$C$11="必須採計",U1637&gt;0,IF('114成績輸入與落點儀表板'!$C$11="不可採計",U1637=0,TRUE)),IF('114成績輸入與落點儀表板'!$C$12="必須採計",V1637&gt;0,IF('114成績輸入與落點儀表板'!$C$12="不可採計",V1637=0,TRUE)),IF('114成績輸入與落點儀表板'!$C$13="必須採計",W1637&gt;0,IF('114成績輸入與落點儀表板'!$C$13="不可採計",W1637=0,TRUE)),IF('114成績輸入與落點儀表板'!$C$14="必須採計",X1637&gt;0,IF('114成績輸入與落點儀表板'!$C$14="不可採計",X1637=0,TRUE)),IF('114成績輸入與落點儀表板'!$C$15="必須採計",Y1637&gt;0,IF('114成績輸入與落點儀表板'!$C$15="不可採計",Y1637=0,TRUE)),IF('114成績輸入與落點儀表板'!$C$16="必須採計",Z1637&gt;0,IF('114成績輸入與落點儀表板'!$C$16="不可採計",Z1637=0,TRUE))),"✅ 符合","❌ 不符合")</f>
        <v>✅ 符合</v>
      </c>
      <c r="L1637" s="15">
        <v>1</v>
      </c>
      <c r="M1637" s="15">
        <v>1.5</v>
      </c>
      <c r="N1637" s="15">
        <v>0</v>
      </c>
      <c r="O1637" s="15">
        <v>0</v>
      </c>
      <c r="P1637" s="15">
        <v>1</v>
      </c>
      <c r="Q1637" s="15">
        <v>0</v>
      </c>
      <c r="R1637" s="15">
        <v>0</v>
      </c>
      <c r="S1637" s="15">
        <v>0</v>
      </c>
      <c r="T1637" s="15">
        <v>2</v>
      </c>
      <c r="U1637" s="15">
        <v>0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</row>
    <row r="1638" spans="1:26" ht="15.75" customHeight="1" x14ac:dyDescent="0.3">
      <c r="A1638" s="2" t="s">
        <v>3716</v>
      </c>
      <c r="B1638" s="6" t="s">
        <v>3574</v>
      </c>
      <c r="C1638" s="6" t="s">
        <v>3614</v>
      </c>
      <c r="D1638" s="12" t="s">
        <v>103</v>
      </c>
      <c r="E1638" s="13" t="s">
        <v>6028</v>
      </c>
      <c r="F1638" s="2">
        <v>19</v>
      </c>
      <c r="G1638" s="15">
        <v>140.5</v>
      </c>
      <c r="H1638" s="7">
        <f>L1638*'114成績輸入與落點儀表板'!$B$2+M1638*'114成績輸入與落點儀表板'!$B$3+N1638*'114成績輸入與落點儀表板'!$B$4+O1638*'114成績輸入與落點儀表板'!$B$5+P1638*'114成績輸入與落點儀表板'!$B$6+Q1638*'114成績輸入與落點儀表板'!$B$7+R1638*'114成績輸入與落點儀表板'!$B$8+S1638*'114成績輸入與落點儀表板'!$B$9+T1638*'114成績輸入與落點儀表板'!$B$10+U1638*'114成績輸入與落點儀表板'!$B$11+V1638*'114成績輸入與落點儀表板'!$B$12+W1638*'114成績輸入與落點儀表板'!$B$13+X1638*'114成績輸入與落點儀表板'!$B$14+Y1638*'114成績輸入與落點儀表板'!$B$15+Z1638*'114成績輸入與落點儀表板'!$B$16</f>
        <v>0</v>
      </c>
      <c r="I1638" s="8">
        <f t="shared" si="50"/>
        <v>-140.5</v>
      </c>
      <c r="J1638" s="2" t="str">
        <f t="shared" si="51"/>
        <v>FAIL</v>
      </c>
      <c r="K1638" s="17" t="str">
        <f>IF(AND(IF('114成績輸入與落點儀表板'!$C$2="必須採計",L1638&gt;0,IF('114成績輸入與落點儀表板'!$C$2="不可採計",L1638=0,TRUE)),IF('114成績輸入與落點儀表板'!$C$3="必須採計",M1638&gt;0,IF('114成績輸入與落點儀表板'!$C$3="不可採計",M1638=0,TRUE)),IF('114成績輸入與落點儀表板'!$C$4="必須採計",N1638&gt;0,IF('114成績輸入與落點儀表板'!$C$4="不可採計",N1638=0,TRUE)),IF('114成績輸入與落點儀表板'!$C$5="必須採計",O1638&gt;0,IF('114成績輸入與落點儀表板'!$C$5="不可採計",O1638=0,TRUE)),IF('114成績輸入與落點儀表板'!$C$6="必須採計",P1638&gt;0,IF('114成績輸入與落點儀表板'!$C$6="不可採計",P1638=0,TRUE)),IF('114成績輸入與落點儀表板'!$C$7="必須採計",Q1638&gt;0,IF('114成績輸入與落點儀表板'!$C$7="不可採計",Q1638=0,TRUE)),IF('114成績輸入與落點儀表板'!$C$8="必須採計",R1638&gt;0,IF('114成績輸入與落點儀表板'!$C$8="不可採計",R1638=0,TRUE)),IF('114成績輸入與落點儀表板'!$C$9="必須採計",S1638&gt;0,IF('114成績輸入與落點儀表板'!$C$9="不可採計",S1638=0,TRUE)),IF('114成績輸入與落點儀表板'!$C$10="必須採計",T1638&gt;0,IF('114成績輸入與落點儀表板'!$C$10="不可採計",T1638=0,TRUE)),IF('114成績輸入與落點儀表板'!$C$11="必須採計",U1638&gt;0,IF('114成績輸入與落點儀表板'!$C$11="不可採計",U1638=0,TRUE)),IF('114成績輸入與落點儀表板'!$C$12="必須採計",V1638&gt;0,IF('114成績輸入與落點儀表板'!$C$12="不可採計",V1638=0,TRUE)),IF('114成績輸入與落點儀表板'!$C$13="必須採計",W1638&gt;0,IF('114成績輸入與落點儀表板'!$C$13="不可採計",W1638=0,TRUE)),IF('114成績輸入與落點儀表板'!$C$14="必須採計",X1638&gt;0,IF('114成績輸入與落點儀表板'!$C$14="不可採計",X1638=0,TRUE)),IF('114成績輸入與落點儀表板'!$C$15="必須採計",Y1638&gt;0,IF('114成績輸入與落點儀表板'!$C$15="不可採計",Y1638=0,TRUE)),IF('114成績輸入與落點儀表板'!$C$16="必須採計",Z1638&gt;0,IF('114成績輸入與落點儀表板'!$C$16="不可採計",Z1638=0,TRUE))),"✅ 符合","❌ 不符合")</f>
        <v>❌ 不符合</v>
      </c>
      <c r="L1638" s="15">
        <v>0</v>
      </c>
      <c r="M1638" s="15">
        <v>1.5</v>
      </c>
      <c r="N1638" s="15">
        <v>0</v>
      </c>
      <c r="O1638" s="15">
        <v>0</v>
      </c>
      <c r="P1638" s="15">
        <v>0</v>
      </c>
      <c r="Q1638" s="15">
        <v>1</v>
      </c>
      <c r="R1638" s="15">
        <v>1.5</v>
      </c>
      <c r="S1638" s="15">
        <v>1.5</v>
      </c>
      <c r="T1638" s="15">
        <v>0</v>
      </c>
      <c r="U1638" s="15">
        <v>0</v>
      </c>
      <c r="V1638" s="15">
        <v>0</v>
      </c>
      <c r="W1638" s="15">
        <v>0</v>
      </c>
      <c r="X1638" s="15">
        <v>0</v>
      </c>
      <c r="Y1638" s="15">
        <v>0</v>
      </c>
      <c r="Z1638" s="15">
        <v>0</v>
      </c>
    </row>
    <row r="1639" spans="1:26" ht="15.75" customHeight="1" x14ac:dyDescent="0.3">
      <c r="A1639" s="2" t="s">
        <v>3717</v>
      </c>
      <c r="B1639" s="6" t="s">
        <v>3574</v>
      </c>
      <c r="C1639" s="6" t="s">
        <v>464</v>
      </c>
      <c r="D1639" s="12" t="s">
        <v>4062</v>
      </c>
      <c r="E1639" s="13" t="s">
        <v>465</v>
      </c>
      <c r="F1639" s="2">
        <v>30</v>
      </c>
      <c r="G1639" s="15">
        <v>229.5</v>
      </c>
      <c r="H1639" s="7">
        <f>L1639*'114成績輸入與落點儀表板'!$B$2+M1639*'114成績輸入與落點儀表板'!$B$3+N1639*'114成績輸入與落點儀表板'!$B$4+O1639*'114成績輸入與落點儀表板'!$B$5+P1639*'114成績輸入與落點儀表板'!$B$6+Q1639*'114成績輸入與落點儀表板'!$B$7+R1639*'114成績輸入與落點儀表板'!$B$8+S1639*'114成績輸入與落點儀表板'!$B$9+T1639*'114成績輸入與落點儀表板'!$B$10+U1639*'114成績輸入與落點儀表板'!$B$11+V1639*'114成績輸入與落點儀表板'!$B$12+W1639*'114成績輸入與落點儀表板'!$B$13+X1639*'114成績輸入與落點儀表板'!$B$14+Y1639*'114成績輸入與落點儀表板'!$B$15+Z1639*'114成績輸入與落點儀表板'!$B$16</f>
        <v>0</v>
      </c>
      <c r="I1639" s="8">
        <f t="shared" si="50"/>
        <v>-229.5</v>
      </c>
      <c r="J1639" s="2" t="str">
        <f t="shared" si="51"/>
        <v>FAIL</v>
      </c>
      <c r="K1639" s="17" t="str">
        <f>IF(AND(IF('114成績輸入與落點儀表板'!$C$2="必須採計",L1639&gt;0,IF('114成績輸入與落點儀表板'!$C$2="不可採計",L1639=0,TRUE)),IF('114成績輸入與落點儀表板'!$C$3="必須採計",M1639&gt;0,IF('114成績輸入與落點儀表板'!$C$3="不可採計",M1639=0,TRUE)),IF('114成績輸入與落點儀表板'!$C$4="必須採計",N1639&gt;0,IF('114成績輸入與落點儀表板'!$C$4="不可採計",N1639=0,TRUE)),IF('114成績輸入與落點儀表板'!$C$5="必須採計",O1639&gt;0,IF('114成績輸入與落點儀表板'!$C$5="不可採計",O1639=0,TRUE)),IF('114成績輸入與落點儀表板'!$C$6="必須採計",P1639&gt;0,IF('114成績輸入與落點儀表板'!$C$6="不可採計",P1639=0,TRUE)),IF('114成績輸入與落點儀表板'!$C$7="必須採計",Q1639&gt;0,IF('114成績輸入與落點儀表板'!$C$7="不可採計",Q1639=0,TRUE)),IF('114成績輸入與落點儀表板'!$C$8="必須採計",R1639&gt;0,IF('114成績輸入與落點儀表板'!$C$8="不可採計",R1639=0,TRUE)),IF('114成績輸入與落點儀表板'!$C$9="必須採計",S1639&gt;0,IF('114成績輸入與落點儀表板'!$C$9="不可採計",S1639=0,TRUE)),IF('114成績輸入與落點儀表板'!$C$10="必須採計",T1639&gt;0,IF('114成績輸入與落點儀表板'!$C$10="不可採計",T1639=0,TRUE)),IF('114成績輸入與落點儀表板'!$C$11="必須採計",U1639&gt;0,IF('114成績輸入與落點儀表板'!$C$11="不可採計",U1639=0,TRUE)),IF('114成績輸入與落點儀表板'!$C$12="必須採計",V1639&gt;0,IF('114成績輸入與落點儀表板'!$C$12="不可採計",V1639=0,TRUE)),IF('114成績輸入與落點儀表板'!$C$13="必須採計",W1639&gt;0,IF('114成績輸入與落點儀表板'!$C$13="不可採計",W1639=0,TRUE)),IF('114成績輸入與落點儀表板'!$C$14="必須採計",X1639&gt;0,IF('114成績輸入與落點儀表板'!$C$14="不可採計",X1639=0,TRUE)),IF('114成績輸入與落點儀表板'!$C$15="必須採計",Y1639&gt;0,IF('114成績輸入與落點儀表板'!$C$15="不可採計",Y1639=0,TRUE)),IF('114成績輸入與落點儀表板'!$C$16="必須採計",Z1639&gt;0,IF('114成績輸入與落點儀表板'!$C$16="不可採計",Z1639=0,TRUE))),"✅ 符合","❌ 不符合")</f>
        <v>✅ 符合</v>
      </c>
      <c r="L1639" s="15">
        <v>1</v>
      </c>
      <c r="M1639" s="15">
        <v>1.5</v>
      </c>
      <c r="N1639" s="15">
        <v>0</v>
      </c>
      <c r="O1639" s="15">
        <v>0</v>
      </c>
      <c r="P1639" s="15">
        <v>1</v>
      </c>
      <c r="Q1639" s="15">
        <v>0</v>
      </c>
      <c r="R1639" s="15">
        <v>0</v>
      </c>
      <c r="S1639" s="15">
        <v>1.5</v>
      </c>
      <c r="T1639" s="15">
        <v>1.5</v>
      </c>
      <c r="U1639" s="15">
        <v>0</v>
      </c>
      <c r="V1639" s="15">
        <v>0</v>
      </c>
      <c r="W1639" s="15">
        <v>0</v>
      </c>
      <c r="X1639" s="15">
        <v>0</v>
      </c>
      <c r="Y1639" s="15">
        <v>0</v>
      </c>
      <c r="Z1639" s="15">
        <v>0</v>
      </c>
    </row>
    <row r="1640" spans="1:26" ht="15.75" customHeight="1" x14ac:dyDescent="0.3">
      <c r="A1640" s="2" t="s">
        <v>3719</v>
      </c>
      <c r="B1640" s="6" t="s">
        <v>3574</v>
      </c>
      <c r="C1640" s="6" t="s">
        <v>3618</v>
      </c>
      <c r="D1640" s="12" t="s">
        <v>4062</v>
      </c>
      <c r="E1640" s="13" t="s">
        <v>2006</v>
      </c>
      <c r="F1640" s="2">
        <v>25</v>
      </c>
      <c r="G1640" s="15">
        <v>161.5</v>
      </c>
      <c r="H1640" s="7">
        <f>L1640*'114成績輸入與落點儀表板'!$B$2+M1640*'114成績輸入與落點儀表板'!$B$3+N1640*'114成績輸入與落點儀表板'!$B$4+O1640*'114成績輸入與落點儀表板'!$B$5+P1640*'114成績輸入與落點儀表板'!$B$6+Q1640*'114成績輸入與落點儀表板'!$B$7+R1640*'114成績輸入與落點儀表板'!$B$8+S1640*'114成績輸入與落點儀表板'!$B$9+T1640*'114成績輸入與落點儀表板'!$B$10+U1640*'114成績輸入與落點儀表板'!$B$11+V1640*'114成績輸入與落點儀表板'!$B$12+W1640*'114成績輸入與落點儀表板'!$B$13+X1640*'114成績輸入與落點儀表板'!$B$14+Y1640*'114成績輸入與落點儀表板'!$B$15+Z1640*'114成績輸入與落點儀表板'!$B$16</f>
        <v>0</v>
      </c>
      <c r="I1640" s="8">
        <f t="shared" si="50"/>
        <v>-161.5</v>
      </c>
      <c r="J1640" s="2" t="str">
        <f t="shared" si="51"/>
        <v>FAIL</v>
      </c>
      <c r="K1640" s="17" t="str">
        <f>IF(AND(IF('114成績輸入與落點儀表板'!$C$2="必須採計",L1640&gt;0,IF('114成績輸入與落點儀表板'!$C$2="不可採計",L1640=0,TRUE)),IF('114成績輸入與落點儀表板'!$C$3="必須採計",M1640&gt;0,IF('114成績輸入與落點儀表板'!$C$3="不可採計",M1640=0,TRUE)),IF('114成績輸入與落點儀表板'!$C$4="必須採計",N1640&gt;0,IF('114成績輸入與落點儀表板'!$C$4="不可採計",N1640=0,TRUE)),IF('114成績輸入與落點儀表板'!$C$5="必須採計",O1640&gt;0,IF('114成績輸入與落點儀表板'!$C$5="不可採計",O1640=0,TRUE)),IF('114成績輸入與落點儀表板'!$C$6="必須採計",P1640&gt;0,IF('114成績輸入與落點儀表板'!$C$6="不可採計",P1640=0,TRUE)),IF('114成績輸入與落點儀表板'!$C$7="必須採計",Q1640&gt;0,IF('114成績輸入與落點儀表板'!$C$7="不可採計",Q1640=0,TRUE)),IF('114成績輸入與落點儀表板'!$C$8="必須採計",R1640&gt;0,IF('114成績輸入與落點儀表板'!$C$8="不可採計",R1640=0,TRUE)),IF('114成績輸入與落點儀表板'!$C$9="必須採計",S1640&gt;0,IF('114成績輸入與落點儀表板'!$C$9="不可採計",S1640=0,TRUE)),IF('114成績輸入與落點儀表板'!$C$10="必須採計",T1640&gt;0,IF('114成績輸入與落點儀表板'!$C$10="不可採計",T1640=0,TRUE)),IF('114成績輸入與落點儀表板'!$C$11="必須採計",U1640&gt;0,IF('114成績輸入與落點儀表板'!$C$11="不可採計",U1640=0,TRUE)),IF('114成績輸入與落點儀表板'!$C$12="必須採計",V1640&gt;0,IF('114成績輸入與落點儀表板'!$C$12="不可採計",V1640=0,TRUE)),IF('114成績輸入與落點儀表板'!$C$13="必須採計",W1640&gt;0,IF('114成績輸入與落點儀表板'!$C$13="不可採計",W1640=0,TRUE)),IF('114成績輸入與落點儀表板'!$C$14="必須採計",X1640&gt;0,IF('114成績輸入與落點儀表板'!$C$14="不可採計",X1640=0,TRUE)),IF('114成績輸入與落點儀表板'!$C$15="必須採計",Y1640&gt;0,IF('114成績輸入與落點儀表板'!$C$15="不可採計",Y1640=0,TRUE)),IF('114成績輸入與落點儀表板'!$C$16="必須採計",Z1640&gt;0,IF('114成績輸入與落點儀表板'!$C$16="不可採計",Z1640=0,TRUE))),"✅ 符合","❌ 不符合")</f>
        <v>✅ 符合</v>
      </c>
      <c r="L1640" s="15">
        <v>1</v>
      </c>
      <c r="M1640" s="15">
        <v>1.5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1.5</v>
      </c>
      <c r="T1640" s="15">
        <v>1.5</v>
      </c>
      <c r="U1640" s="15">
        <v>0</v>
      </c>
      <c r="V1640" s="15">
        <v>0</v>
      </c>
      <c r="W1640" s="15">
        <v>0</v>
      </c>
      <c r="X1640" s="15">
        <v>0</v>
      </c>
      <c r="Y1640" s="15">
        <v>0</v>
      </c>
      <c r="Z1640" s="15">
        <v>0</v>
      </c>
    </row>
    <row r="1641" spans="1:26" ht="15.75" customHeight="1" x14ac:dyDescent="0.3">
      <c r="A1641" s="2" t="s">
        <v>3722</v>
      </c>
      <c r="B1641" s="6" t="s">
        <v>3574</v>
      </c>
      <c r="C1641" s="6" t="s">
        <v>3620</v>
      </c>
      <c r="D1641" s="12" t="s">
        <v>80</v>
      </c>
      <c r="E1641" s="13" t="s">
        <v>6029</v>
      </c>
      <c r="F1641" s="2">
        <v>16</v>
      </c>
      <c r="G1641" s="15">
        <v>217</v>
      </c>
      <c r="H1641" s="7">
        <f>L1641*'114成績輸入與落點儀表板'!$B$2+M1641*'114成績輸入與落點儀表板'!$B$3+N1641*'114成績輸入與落點儀表板'!$B$4+O1641*'114成績輸入與落點儀表板'!$B$5+P1641*'114成績輸入與落點儀表板'!$B$6+Q1641*'114成績輸入與落點儀表板'!$B$7+R1641*'114成績輸入與落點儀表板'!$B$8+S1641*'114成績輸入與落點儀表板'!$B$9+T1641*'114成績輸入與落點儀表板'!$B$10+U1641*'114成績輸入與落點儀表板'!$B$11+V1641*'114成績輸入與落點儀表板'!$B$12+W1641*'114成績輸入與落點儀表板'!$B$13+X1641*'114成績輸入與落點儀表板'!$B$14+Y1641*'114成績輸入與落點儀表板'!$B$15+Z1641*'114成績輸入與落點儀表板'!$B$16</f>
        <v>0</v>
      </c>
      <c r="I1641" s="8">
        <f t="shared" si="50"/>
        <v>-217</v>
      </c>
      <c r="J1641" s="2" t="str">
        <f t="shared" si="51"/>
        <v>FAIL</v>
      </c>
      <c r="K1641" s="17" t="str">
        <f>IF(AND(IF('114成績輸入與落點儀表板'!$C$2="必須採計",L1641&gt;0,IF('114成績輸入與落點儀表板'!$C$2="不可採計",L1641=0,TRUE)),IF('114成績輸入與落點儀表板'!$C$3="必須採計",M1641&gt;0,IF('114成績輸入與落點儀表板'!$C$3="不可採計",M1641=0,TRUE)),IF('114成績輸入與落點儀表板'!$C$4="必須採計",N1641&gt;0,IF('114成績輸入與落點儀表板'!$C$4="不可採計",N1641=0,TRUE)),IF('114成績輸入與落點儀表板'!$C$5="必須採計",O1641&gt;0,IF('114成績輸入與落點儀表板'!$C$5="不可採計",O1641=0,TRUE)),IF('114成績輸入與落點儀表板'!$C$6="必須採計",P1641&gt;0,IF('114成績輸入與落點儀表板'!$C$6="不可採計",P1641=0,TRUE)),IF('114成績輸入與落點儀表板'!$C$7="必須採計",Q1641&gt;0,IF('114成績輸入與落點儀表板'!$C$7="不可採計",Q1641=0,TRUE)),IF('114成績輸入與落點儀表板'!$C$8="必須採計",R1641&gt;0,IF('114成績輸入與落點儀表板'!$C$8="不可採計",R1641=0,TRUE)),IF('114成績輸入與落點儀表板'!$C$9="必須採計",S1641&gt;0,IF('114成績輸入與落點儀表板'!$C$9="不可採計",S1641=0,TRUE)),IF('114成績輸入與落點儀表板'!$C$10="必須採計",T1641&gt;0,IF('114成績輸入與落點儀表板'!$C$10="不可採計",T1641=0,TRUE)),IF('114成績輸入與落點儀表板'!$C$11="必須採計",U1641&gt;0,IF('114成績輸入與落點儀表板'!$C$11="不可採計",U1641=0,TRUE)),IF('114成績輸入與落點儀表板'!$C$12="必須採計",V1641&gt;0,IF('114成績輸入與落點儀表板'!$C$12="不可採計",V1641=0,TRUE)),IF('114成績輸入與落點儀表板'!$C$13="必須採計",W1641&gt;0,IF('114成績輸入與落點儀表板'!$C$13="不可採計",W1641=0,TRUE)),IF('114成績輸入與落點儀表板'!$C$14="必須採計",X1641&gt;0,IF('114成績輸入與落點儀表板'!$C$14="不可採計",X1641=0,TRUE)),IF('114成績輸入與落點儀表板'!$C$15="必須採計",Y1641&gt;0,IF('114成績輸入與落點儀表板'!$C$15="不可採計",Y1641=0,TRUE)),IF('114成績輸入與落點儀表板'!$C$16="必須採計",Z1641&gt;0,IF('114成績輸入與落點儀表板'!$C$16="不可採計",Z1641=0,TRUE))),"✅ 符合","❌ 不符合")</f>
        <v>✅ 符合</v>
      </c>
      <c r="L1641" s="15">
        <v>2</v>
      </c>
      <c r="M1641" s="15">
        <v>1</v>
      </c>
      <c r="N1641" s="15">
        <v>0</v>
      </c>
      <c r="O1641" s="15">
        <v>0</v>
      </c>
      <c r="P1641" s="15">
        <v>0</v>
      </c>
      <c r="Q1641" s="15">
        <v>0</v>
      </c>
      <c r="R1641" s="15">
        <v>0</v>
      </c>
      <c r="S1641" s="15">
        <v>0</v>
      </c>
      <c r="T1641" s="15">
        <v>0</v>
      </c>
      <c r="U1641" s="15">
        <v>1</v>
      </c>
      <c r="V1641" s="15">
        <v>2</v>
      </c>
      <c r="W1641" s="15">
        <v>0</v>
      </c>
      <c r="X1641" s="15">
        <v>0</v>
      </c>
      <c r="Y1641" s="15">
        <v>0</v>
      </c>
      <c r="Z1641" s="15">
        <v>0</v>
      </c>
    </row>
    <row r="1642" spans="1:26" ht="15.75" customHeight="1" x14ac:dyDescent="0.3">
      <c r="A1642" s="2" t="s">
        <v>3723</v>
      </c>
      <c r="B1642" s="6" t="s">
        <v>3574</v>
      </c>
      <c r="C1642" s="6" t="s">
        <v>3622</v>
      </c>
      <c r="D1642" s="12" t="s">
        <v>80</v>
      </c>
      <c r="E1642" s="13" t="s">
        <v>6030</v>
      </c>
      <c r="F1642" s="2">
        <v>15</v>
      </c>
      <c r="G1642" s="15">
        <v>148.5</v>
      </c>
      <c r="H1642" s="7">
        <f>L1642*'114成績輸入與落點儀表板'!$B$2+M1642*'114成績輸入與落點儀表板'!$B$3+N1642*'114成績輸入與落點儀表板'!$B$4+O1642*'114成績輸入與落點儀表板'!$B$5+P1642*'114成績輸入與落點儀表板'!$B$6+Q1642*'114成績輸入與落點儀表板'!$B$7+R1642*'114成績輸入與落點儀表板'!$B$8+S1642*'114成績輸入與落點儀表板'!$B$9+T1642*'114成績輸入與落點儀表板'!$B$10+U1642*'114成績輸入與落點儀表板'!$B$11+V1642*'114成績輸入與落點儀表板'!$B$12+W1642*'114成績輸入與落點儀表板'!$B$13+X1642*'114成績輸入與落點儀表板'!$B$14+Y1642*'114成績輸入與落點儀表板'!$B$15+Z1642*'114成績輸入與落點儀表板'!$B$16</f>
        <v>0</v>
      </c>
      <c r="I1642" s="8">
        <f t="shared" si="50"/>
        <v>-148.5</v>
      </c>
      <c r="J1642" s="2" t="str">
        <f t="shared" si="51"/>
        <v>FAIL</v>
      </c>
      <c r="K1642" s="17" t="str">
        <f>IF(AND(IF('114成績輸入與落點儀表板'!$C$2="必須採計",L1642&gt;0,IF('114成績輸入與落點儀表板'!$C$2="不可採計",L1642=0,TRUE)),IF('114成績輸入與落點儀表板'!$C$3="必須採計",M1642&gt;0,IF('114成績輸入與落點儀表板'!$C$3="不可採計",M1642=0,TRUE)),IF('114成績輸入與落點儀表板'!$C$4="必須採計",N1642&gt;0,IF('114成績輸入與落點儀表板'!$C$4="不可採計",N1642=0,TRUE)),IF('114成績輸入與落點儀表板'!$C$5="必須採計",O1642&gt;0,IF('114成績輸入與落點儀表板'!$C$5="不可採計",O1642=0,TRUE)),IF('114成績輸入與落點儀表板'!$C$6="必須採計",P1642&gt;0,IF('114成績輸入與落點儀表板'!$C$6="不可採計",P1642=0,TRUE)),IF('114成績輸入與落點儀表板'!$C$7="必須採計",Q1642&gt;0,IF('114成績輸入與落點儀表板'!$C$7="不可採計",Q1642=0,TRUE)),IF('114成績輸入與落點儀表板'!$C$8="必須採計",R1642&gt;0,IF('114成績輸入與落點儀表板'!$C$8="不可採計",R1642=0,TRUE)),IF('114成績輸入與落點儀表板'!$C$9="必須採計",S1642&gt;0,IF('114成績輸入與落點儀表板'!$C$9="不可採計",S1642=0,TRUE)),IF('114成績輸入與落點儀表板'!$C$10="必須採計",T1642&gt;0,IF('114成績輸入與落點儀表板'!$C$10="不可採計",T1642=0,TRUE)),IF('114成績輸入與落點儀表板'!$C$11="必須採計",U1642&gt;0,IF('114成績輸入與落點儀表板'!$C$11="不可採計",U1642=0,TRUE)),IF('114成績輸入與落點儀表板'!$C$12="必須採計",V1642&gt;0,IF('114成績輸入與落點儀表板'!$C$12="不可採計",V1642=0,TRUE)),IF('114成績輸入與落點儀表板'!$C$13="必須採計",W1642&gt;0,IF('114成績輸入與落點儀表板'!$C$13="不可採計",W1642=0,TRUE)),IF('114成績輸入與落點儀表板'!$C$14="必須採計",X1642&gt;0,IF('114成績輸入與落點儀表板'!$C$14="不可採計",X1642=0,TRUE)),IF('114成績輸入與落點儀表板'!$C$15="必須採計",Y1642&gt;0,IF('114成績輸入與落點儀表板'!$C$15="不可採計",Y1642=0,TRUE)),IF('114成績輸入與落點儀表板'!$C$16="必須採計",Z1642&gt;0,IF('114成績輸入與落點儀表板'!$C$16="不可採計",Z1642=0,TRUE))),"✅ 符合","❌ 不符合")</f>
        <v>✅ 符合</v>
      </c>
      <c r="L1642" s="15">
        <v>1.5</v>
      </c>
      <c r="M1642" s="15">
        <v>1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2</v>
      </c>
      <c r="U1642" s="15">
        <v>0</v>
      </c>
      <c r="V1642" s="15">
        <v>0</v>
      </c>
      <c r="W1642" s="15">
        <v>0</v>
      </c>
      <c r="X1642" s="15">
        <v>0</v>
      </c>
      <c r="Y1642" s="15">
        <v>0</v>
      </c>
      <c r="Z1642" s="15">
        <v>0</v>
      </c>
    </row>
    <row r="1643" spans="1:26" ht="15.75" customHeight="1" x14ac:dyDescent="0.3">
      <c r="A1643" s="2" t="s">
        <v>3725</v>
      </c>
      <c r="B1643" s="13" t="s">
        <v>3574</v>
      </c>
      <c r="C1643" s="13" t="s">
        <v>3625</v>
      </c>
      <c r="D1643" s="12" t="s">
        <v>134</v>
      </c>
      <c r="E1643" s="13" t="s">
        <v>465</v>
      </c>
      <c r="F1643" s="2">
        <v>17</v>
      </c>
      <c r="G1643" s="15">
        <v>200.5</v>
      </c>
      <c r="H1643" s="7">
        <f>L1643*'114成績輸入與落點儀表板'!$B$2+M1643*'114成績輸入與落點儀表板'!$B$3+N1643*'114成績輸入與落點儀表板'!$B$4+O1643*'114成績輸入與落點儀表板'!$B$5+P1643*'114成績輸入與落點儀表板'!$B$6+Q1643*'114成績輸入與落點儀表板'!$B$7+R1643*'114成績輸入與落點儀表板'!$B$8+S1643*'114成績輸入與落點儀表板'!$B$9+T1643*'114成績輸入與落點儀表板'!$B$10+U1643*'114成績輸入與落點儀表板'!$B$11+V1643*'114成績輸入與落點儀表板'!$B$12+W1643*'114成績輸入與落點儀表板'!$B$13+X1643*'114成績輸入與落點儀表板'!$B$14+Y1643*'114成績輸入與落點儀表板'!$B$15+Z1643*'114成績輸入與落點儀表板'!$B$16</f>
        <v>0</v>
      </c>
      <c r="I1643" s="8">
        <f t="shared" si="50"/>
        <v>-200.5</v>
      </c>
      <c r="J1643" s="2" t="str">
        <f t="shared" si="51"/>
        <v>FAIL</v>
      </c>
      <c r="K1643" s="17" t="str">
        <f>IF(AND(IF('114成績輸入與落點儀表板'!$C$2="必須採計",L1643&gt;0,IF('114成績輸入與落點儀表板'!$C$2="不可採計",L1643=0,TRUE)),IF('114成績輸入與落點儀表板'!$C$3="必須採計",M1643&gt;0,IF('114成績輸入與落點儀表板'!$C$3="不可採計",M1643=0,TRUE)),IF('114成績輸入與落點儀表板'!$C$4="必須採計",N1643&gt;0,IF('114成績輸入與落點儀表板'!$C$4="不可採計",N1643=0,TRUE)),IF('114成績輸入與落點儀表板'!$C$5="必須採計",O1643&gt;0,IF('114成績輸入與落點儀表板'!$C$5="不可採計",O1643=0,TRUE)),IF('114成績輸入與落點儀表板'!$C$6="必須採計",P1643&gt;0,IF('114成績輸入與落點儀表板'!$C$6="不可採計",P1643=0,TRUE)),IF('114成績輸入與落點儀表板'!$C$7="必須採計",Q1643&gt;0,IF('114成績輸入與落點儀表板'!$C$7="不可採計",Q1643=0,TRUE)),IF('114成績輸入與落點儀表板'!$C$8="必須採計",R1643&gt;0,IF('114成績輸入與落點儀表板'!$C$8="不可採計",R1643=0,TRUE)),IF('114成績輸入與落點儀表板'!$C$9="必須採計",S1643&gt;0,IF('114成績輸入與落點儀表板'!$C$9="不可採計",S1643=0,TRUE)),IF('114成績輸入與落點儀表板'!$C$10="必須採計",T1643&gt;0,IF('114成績輸入與落點儀表板'!$C$10="不可採計",T1643=0,TRUE)),IF('114成績輸入與落點儀表板'!$C$11="必須採計",U1643&gt;0,IF('114成績輸入與落點儀表板'!$C$11="不可採計",U1643=0,TRUE)),IF('114成績輸入與落點儀表板'!$C$12="必須採計",V1643&gt;0,IF('114成績輸入與落點儀表板'!$C$12="不可採計",V1643=0,TRUE)),IF('114成績輸入與落點儀表板'!$C$13="必須採計",W1643&gt;0,IF('114成績輸入與落點儀表板'!$C$13="不可採計",W1643=0,TRUE)),IF('114成績輸入與落點儀表板'!$C$14="必須採計",X1643&gt;0,IF('114成績輸入與落點儀表板'!$C$14="不可採計",X1643=0,TRUE)),IF('114成績輸入與落點儀表板'!$C$15="必須採計",Y1643&gt;0,IF('114成績輸入與落點儀表板'!$C$15="不可採計",Y1643=0,TRUE)),IF('114成績輸入與落點儀表板'!$C$16="必須採計",Z1643&gt;0,IF('114成績輸入與落點儀表板'!$C$16="不可採計",Z1643=0,TRUE))),"✅ 符合","❌ 不符合")</f>
        <v>✅ 符合</v>
      </c>
      <c r="L1643" s="15">
        <v>1</v>
      </c>
      <c r="M1643" s="15">
        <v>1.5</v>
      </c>
      <c r="N1643" s="15">
        <v>0</v>
      </c>
      <c r="O1643" s="15">
        <v>0</v>
      </c>
      <c r="P1643" s="15">
        <v>1</v>
      </c>
      <c r="Q1643" s="15">
        <v>0</v>
      </c>
      <c r="R1643" s="15">
        <v>0</v>
      </c>
      <c r="S1643" s="15">
        <v>1.5</v>
      </c>
      <c r="T1643" s="15">
        <v>1.5</v>
      </c>
      <c r="U1643" s="15">
        <v>0</v>
      </c>
      <c r="V1643" s="15">
        <v>0</v>
      </c>
      <c r="W1643" s="15">
        <v>0</v>
      </c>
      <c r="X1643" s="15">
        <v>0</v>
      </c>
      <c r="Y1643" s="15">
        <v>0</v>
      </c>
      <c r="Z1643" s="15">
        <v>0</v>
      </c>
    </row>
    <row r="1644" spans="1:26" ht="15.75" customHeight="1" x14ac:dyDescent="0.3">
      <c r="A1644" s="2" t="s">
        <v>3727</v>
      </c>
      <c r="B1644" s="13" t="s">
        <v>3574</v>
      </c>
      <c r="C1644" s="13" t="s">
        <v>3627</v>
      </c>
      <c r="D1644" s="12" t="s">
        <v>103</v>
      </c>
      <c r="E1644" s="13" t="s">
        <v>3628</v>
      </c>
      <c r="F1644" s="2">
        <v>36</v>
      </c>
      <c r="G1644" s="15">
        <v>103</v>
      </c>
      <c r="H1644" s="7">
        <f>L1644*'114成績輸入與落點儀表板'!$B$2+M1644*'114成績輸入與落點儀表板'!$B$3+N1644*'114成績輸入與落點儀表板'!$B$4+O1644*'114成績輸入與落點儀表板'!$B$5+P1644*'114成績輸入與落點儀表板'!$B$6+Q1644*'114成績輸入與落點儀表板'!$B$7+R1644*'114成績輸入與落點儀表板'!$B$8+S1644*'114成績輸入與落點儀表板'!$B$9+T1644*'114成績輸入與落點儀表板'!$B$10+U1644*'114成績輸入與落點儀表板'!$B$11+V1644*'114成績輸入與落點儀表板'!$B$12+W1644*'114成績輸入與落點儀表板'!$B$13+X1644*'114成績輸入與落點儀表板'!$B$14+Y1644*'114成績輸入與落點儀表板'!$B$15+Z1644*'114成績輸入與落點儀表板'!$B$16</f>
        <v>0</v>
      </c>
      <c r="I1644" s="8">
        <f t="shared" si="50"/>
        <v>-103</v>
      </c>
      <c r="J1644" s="2" t="str">
        <f t="shared" si="51"/>
        <v>FAIL</v>
      </c>
      <c r="K1644" s="17" t="str">
        <f>IF(AND(IF('114成績輸入與落點儀表板'!$C$2="必須採計",L1644&gt;0,IF('114成績輸入與落點儀表板'!$C$2="不可採計",L1644=0,TRUE)),IF('114成績輸入與落點儀表板'!$C$3="必須採計",M1644&gt;0,IF('114成績輸入與落點儀表板'!$C$3="不可採計",M1644=0,TRUE)),IF('114成績輸入與落點儀表板'!$C$4="必須採計",N1644&gt;0,IF('114成績輸入與落點儀表板'!$C$4="不可採計",N1644=0,TRUE)),IF('114成績輸入與落點儀表板'!$C$5="必須採計",O1644&gt;0,IF('114成績輸入與落點儀表板'!$C$5="不可採計",O1644=0,TRUE)),IF('114成績輸入與落點儀表板'!$C$6="必須採計",P1644&gt;0,IF('114成績輸入與落點儀表板'!$C$6="不可採計",P1644=0,TRUE)),IF('114成績輸入與落點儀表板'!$C$7="必須採計",Q1644&gt;0,IF('114成績輸入與落點儀表板'!$C$7="不可採計",Q1644=0,TRUE)),IF('114成績輸入與落點儀表板'!$C$8="必須採計",R1644&gt;0,IF('114成績輸入與落點儀表板'!$C$8="不可採計",R1644=0,TRUE)),IF('114成績輸入與落點儀表板'!$C$9="必須採計",S1644&gt;0,IF('114成績輸入與落點儀表板'!$C$9="不可採計",S1644=0,TRUE)),IF('114成績輸入與落點儀表板'!$C$10="必須採計",T1644&gt;0,IF('114成績輸入與落點儀表板'!$C$10="不可採計",T1644=0,TRUE)),IF('114成績輸入與落點儀表板'!$C$11="必須採計",U1644&gt;0,IF('114成績輸入與落點儀表板'!$C$11="不可採計",U1644=0,TRUE)),IF('114成績輸入與落點儀表板'!$C$12="必須採計",V1644&gt;0,IF('114成績輸入與落點儀表板'!$C$12="不可採計",V1644=0,TRUE)),IF('114成績輸入與落點儀表板'!$C$13="必須採計",W1644&gt;0,IF('114成績輸入與落點儀表板'!$C$13="不可採計",W1644=0,TRUE)),IF('114成績輸入與落點儀表板'!$C$14="必須採計",X1644&gt;0,IF('114成績輸入與落點儀表板'!$C$14="不可採計",X1644=0,TRUE)),IF('114成績輸入與落點儀表板'!$C$15="必須採計",Y1644&gt;0,IF('114成績輸入與落點儀表板'!$C$15="不可採計",Y1644=0,TRUE)),IF('114成績輸入與落點儀表板'!$C$16="必須採計",Z1644&gt;0,IF('114成績輸入與落點儀表板'!$C$16="不可採計",Z1644=0,TRUE))),"✅ 符合","❌ 不符合")</f>
        <v>❌ 不符合</v>
      </c>
      <c r="L1644" s="15">
        <v>0</v>
      </c>
      <c r="M1644" s="15">
        <v>1</v>
      </c>
      <c r="N1644" s="15">
        <v>0</v>
      </c>
      <c r="O1644" s="15">
        <v>0</v>
      </c>
      <c r="P1644" s="15">
        <v>1</v>
      </c>
      <c r="Q1644" s="15">
        <v>0</v>
      </c>
      <c r="R1644" s="15">
        <v>1</v>
      </c>
      <c r="S1644" s="15">
        <v>0</v>
      </c>
      <c r="T1644" s="15">
        <v>0</v>
      </c>
      <c r="U1644" s="15">
        <v>0</v>
      </c>
      <c r="V1644" s="15">
        <v>0</v>
      </c>
      <c r="W1644" s="15">
        <v>0</v>
      </c>
      <c r="X1644" s="15">
        <v>0</v>
      </c>
      <c r="Y1644" s="15">
        <v>0</v>
      </c>
      <c r="Z1644" s="15">
        <v>0</v>
      </c>
    </row>
    <row r="1645" spans="1:26" ht="15.75" customHeight="1" x14ac:dyDescent="0.3">
      <c r="A1645" s="2" t="s">
        <v>3730</v>
      </c>
      <c r="B1645" s="13" t="s">
        <v>3574</v>
      </c>
      <c r="C1645" s="13" t="s">
        <v>1210</v>
      </c>
      <c r="D1645" s="12" t="s">
        <v>86</v>
      </c>
      <c r="E1645" s="13" t="s">
        <v>6031</v>
      </c>
      <c r="F1645" s="2">
        <v>39</v>
      </c>
      <c r="G1645" s="15">
        <v>163.5</v>
      </c>
      <c r="H1645" s="7">
        <f>L1645*'114成績輸入與落點儀表板'!$B$2+M1645*'114成績輸入與落點儀表板'!$B$3+N1645*'114成績輸入與落點儀表板'!$B$4+O1645*'114成績輸入與落點儀表板'!$B$5+P1645*'114成績輸入與落點儀表板'!$B$6+Q1645*'114成績輸入與落點儀表板'!$B$7+R1645*'114成績輸入與落點儀表板'!$B$8+S1645*'114成績輸入與落點儀表板'!$B$9+T1645*'114成績輸入與落點儀表板'!$B$10+U1645*'114成績輸入與落點儀表板'!$B$11+V1645*'114成績輸入與落點儀表板'!$B$12+W1645*'114成績輸入與落點儀表板'!$B$13+X1645*'114成績輸入與落點儀表板'!$B$14+Y1645*'114成績輸入與落點儀表板'!$B$15+Z1645*'114成績輸入與落點儀表板'!$B$16</f>
        <v>0</v>
      </c>
      <c r="I1645" s="8">
        <f t="shared" si="50"/>
        <v>-163.5</v>
      </c>
      <c r="J1645" s="2" t="str">
        <f t="shared" si="51"/>
        <v>FAIL</v>
      </c>
      <c r="K1645" s="17" t="str">
        <f>IF(AND(IF('114成績輸入與落點儀表板'!$C$2="必須採計",L1645&gt;0,IF('114成績輸入與落點儀表板'!$C$2="不可採計",L1645=0,TRUE)),IF('114成績輸入與落點儀表板'!$C$3="必須採計",M1645&gt;0,IF('114成績輸入與落點儀表板'!$C$3="不可採計",M1645=0,TRUE)),IF('114成績輸入與落點儀表板'!$C$4="必須採計",N1645&gt;0,IF('114成績輸入與落點儀表板'!$C$4="不可採計",N1645=0,TRUE)),IF('114成績輸入與落點儀表板'!$C$5="必須採計",O1645&gt;0,IF('114成績輸入與落點儀表板'!$C$5="不可採計",O1645=0,TRUE)),IF('114成績輸入與落點儀表板'!$C$6="必須採計",P1645&gt;0,IF('114成績輸入與落點儀表板'!$C$6="不可採計",P1645=0,TRUE)),IF('114成績輸入與落點儀表板'!$C$7="必須採計",Q1645&gt;0,IF('114成績輸入與落點儀表板'!$C$7="不可採計",Q1645=0,TRUE)),IF('114成績輸入與落點儀表板'!$C$8="必須採計",R1645&gt;0,IF('114成績輸入與落點儀表板'!$C$8="不可採計",R1645=0,TRUE)),IF('114成績輸入與落點儀表板'!$C$9="必須採計",S1645&gt;0,IF('114成績輸入與落點儀表板'!$C$9="不可採計",S1645=0,TRUE)),IF('114成績輸入與落點儀表板'!$C$10="必須採計",T1645&gt;0,IF('114成績輸入與落點儀表板'!$C$10="不可採計",T1645=0,TRUE)),IF('114成績輸入與落點儀表板'!$C$11="必須採計",U1645&gt;0,IF('114成績輸入與落點儀表板'!$C$11="不可採計",U1645=0,TRUE)),IF('114成績輸入與落點儀表板'!$C$12="必須採計",V1645&gt;0,IF('114成績輸入與落點儀表板'!$C$12="不可採計",V1645=0,TRUE)),IF('114成績輸入與落點儀表板'!$C$13="必須採計",W1645&gt;0,IF('114成績輸入與落點儀表板'!$C$13="不可採計",W1645=0,TRUE)),IF('114成績輸入與落點儀表板'!$C$14="必須採計",X1645&gt;0,IF('114成績輸入與落點儀表板'!$C$14="不可採計",X1645=0,TRUE)),IF('114成績輸入與落點儀表板'!$C$15="必須採計",Y1645&gt;0,IF('114成績輸入與落點儀表板'!$C$15="不可採計",Y1645=0,TRUE)),IF('114成績輸入與落點儀表板'!$C$16="必須採計",Z1645&gt;0,IF('114成績輸入與落點儀表板'!$C$16="不可採計",Z1645=0,TRUE))),"✅ 符合","❌ 不符合")</f>
        <v>✅ 符合</v>
      </c>
      <c r="L1645" s="15">
        <v>1</v>
      </c>
      <c r="M1645" s="15">
        <v>1</v>
      </c>
      <c r="N1645" s="15">
        <v>1</v>
      </c>
      <c r="O1645" s="15">
        <v>0</v>
      </c>
      <c r="P1645" s="15">
        <v>0</v>
      </c>
      <c r="Q1645" s="15">
        <v>0</v>
      </c>
      <c r="R1645" s="15">
        <v>0</v>
      </c>
      <c r="S1645" s="15">
        <v>1.5</v>
      </c>
      <c r="T1645" s="15">
        <v>0</v>
      </c>
      <c r="U1645" s="15">
        <v>0</v>
      </c>
      <c r="V1645" s="15">
        <v>0</v>
      </c>
      <c r="W1645" s="15">
        <v>0</v>
      </c>
      <c r="X1645" s="15">
        <v>0</v>
      </c>
      <c r="Y1645" s="15">
        <v>0</v>
      </c>
      <c r="Z1645" s="15">
        <v>0</v>
      </c>
    </row>
    <row r="1646" spans="1:26" ht="15.75" customHeight="1" x14ac:dyDescent="0.3">
      <c r="A1646" s="2" t="s">
        <v>3732</v>
      </c>
      <c r="B1646" s="13" t="s">
        <v>3574</v>
      </c>
      <c r="C1646" s="13" t="s">
        <v>754</v>
      </c>
      <c r="D1646" s="12" t="s">
        <v>86</v>
      </c>
      <c r="E1646" s="13" t="s">
        <v>2582</v>
      </c>
      <c r="F1646" s="2">
        <v>19</v>
      </c>
      <c r="G1646" s="15">
        <v>121</v>
      </c>
      <c r="H1646" s="7">
        <f>L1646*'114成績輸入與落點儀表板'!$B$2+M1646*'114成績輸入與落點儀表板'!$B$3+N1646*'114成績輸入與落點儀表板'!$B$4+O1646*'114成績輸入與落點儀表板'!$B$5+P1646*'114成績輸入與落點儀表板'!$B$6+Q1646*'114成績輸入與落點儀表板'!$B$7+R1646*'114成績輸入與落點儀表板'!$B$8+S1646*'114成績輸入與落點儀表板'!$B$9+T1646*'114成績輸入與落點儀表板'!$B$10+U1646*'114成績輸入與落點儀表板'!$B$11+V1646*'114成績輸入與落點儀表板'!$B$12+W1646*'114成績輸入與落點儀表板'!$B$13+X1646*'114成績輸入與落點儀表板'!$B$14+Y1646*'114成績輸入與落點儀表板'!$B$15+Z1646*'114成績輸入與落點儀表板'!$B$16</f>
        <v>0</v>
      </c>
      <c r="I1646" s="8">
        <f t="shared" si="50"/>
        <v>-121</v>
      </c>
      <c r="J1646" s="2" t="str">
        <f t="shared" si="51"/>
        <v>FAIL</v>
      </c>
      <c r="K1646" s="17" t="str">
        <f>IF(AND(IF('114成績輸入與落點儀表板'!$C$2="必須採計",L1646&gt;0,IF('114成績輸入與落點儀表板'!$C$2="不可採計",L1646=0,TRUE)),IF('114成績輸入與落點儀表板'!$C$3="必須採計",M1646&gt;0,IF('114成績輸入與落點儀表板'!$C$3="不可採計",M1646=0,TRUE)),IF('114成績輸入與落點儀表板'!$C$4="必須採計",N1646&gt;0,IF('114成績輸入與落點儀表板'!$C$4="不可採計",N1646=0,TRUE)),IF('114成績輸入與落點儀表板'!$C$5="必須採計",O1646&gt;0,IF('114成績輸入與落點儀表板'!$C$5="不可採計",O1646=0,TRUE)),IF('114成績輸入與落點儀表板'!$C$6="必須採計",P1646&gt;0,IF('114成績輸入與落點儀表板'!$C$6="不可採計",P1646=0,TRUE)),IF('114成績輸入與落點儀表板'!$C$7="必須採計",Q1646&gt;0,IF('114成績輸入與落點儀表板'!$C$7="不可採計",Q1646=0,TRUE)),IF('114成績輸入與落點儀表板'!$C$8="必須採計",R1646&gt;0,IF('114成績輸入與落點儀表板'!$C$8="不可採計",R1646=0,TRUE)),IF('114成績輸入與落點儀表板'!$C$9="必須採計",S1646&gt;0,IF('114成績輸入與落點儀表板'!$C$9="不可採計",S1646=0,TRUE)),IF('114成績輸入與落點儀表板'!$C$10="必須採計",T1646&gt;0,IF('114成績輸入與落點儀表板'!$C$10="不可採計",T1646=0,TRUE)),IF('114成績輸入與落點儀表板'!$C$11="必須採計",U1646&gt;0,IF('114成績輸入與落點儀表板'!$C$11="不可採計",U1646=0,TRUE)),IF('114成績輸入與落點儀表板'!$C$12="必須採計",V1646&gt;0,IF('114成績輸入與落點儀表板'!$C$12="不可採計",V1646=0,TRUE)),IF('114成績輸入與落點儀表板'!$C$13="必須採計",W1646&gt;0,IF('114成績輸入與落點儀表板'!$C$13="不可採計",W1646=0,TRUE)),IF('114成績輸入與落點儀表板'!$C$14="必須採計",X1646&gt;0,IF('114成績輸入與落點儀表板'!$C$14="不可採計",X1646=0,TRUE)),IF('114成績輸入與落點儀表板'!$C$15="必須採計",Y1646&gt;0,IF('114成績輸入與落點儀表板'!$C$15="不可採計",Y1646=0,TRUE)),IF('114成績輸入與落點儀表板'!$C$16="必須採計",Z1646&gt;0,IF('114成績輸入與落點儀表板'!$C$16="不可採計",Z1646=0,TRUE))),"✅ 符合","❌ 不符合")</f>
        <v>❌ 不符合</v>
      </c>
      <c r="L1646" s="15">
        <v>0</v>
      </c>
      <c r="M1646" s="15">
        <v>1</v>
      </c>
      <c r="N1646" s="15">
        <v>2</v>
      </c>
      <c r="O1646" s="15">
        <v>0</v>
      </c>
      <c r="P1646" s="15">
        <v>0</v>
      </c>
      <c r="Q1646" s="15">
        <v>0</v>
      </c>
      <c r="R1646" s="15">
        <v>1</v>
      </c>
      <c r="S1646" s="15">
        <v>0</v>
      </c>
      <c r="T1646" s="15">
        <v>0</v>
      </c>
      <c r="U1646" s="15">
        <v>0</v>
      </c>
      <c r="V1646" s="15">
        <v>0</v>
      </c>
      <c r="W1646" s="15">
        <v>0</v>
      </c>
      <c r="X1646" s="15">
        <v>0</v>
      </c>
      <c r="Y1646" s="15">
        <v>0</v>
      </c>
      <c r="Z1646" s="15">
        <v>0</v>
      </c>
    </row>
    <row r="1647" spans="1:26" ht="15.75" customHeight="1" x14ac:dyDescent="0.3">
      <c r="A1647" s="2" t="s">
        <v>3733</v>
      </c>
      <c r="B1647" s="13" t="s">
        <v>3574</v>
      </c>
      <c r="C1647" s="13" t="s">
        <v>245</v>
      </c>
      <c r="D1647" s="12" t="s">
        <v>73</v>
      </c>
      <c r="E1647" s="13" t="s">
        <v>3633</v>
      </c>
      <c r="F1647" s="2">
        <v>21</v>
      </c>
      <c r="G1647" s="15">
        <v>157</v>
      </c>
      <c r="H1647" s="7">
        <f>L1647*'114成績輸入與落點儀表板'!$B$2+M1647*'114成績輸入與落點儀表板'!$B$3+N1647*'114成績輸入與落點儀表板'!$B$4+O1647*'114成績輸入與落點儀表板'!$B$5+P1647*'114成績輸入與落點儀表板'!$B$6+Q1647*'114成績輸入與落點儀表板'!$B$7+R1647*'114成績輸入與落點儀表板'!$B$8+S1647*'114成績輸入與落點儀表板'!$B$9+T1647*'114成績輸入與落點儀表板'!$B$10+U1647*'114成績輸入與落點儀表板'!$B$11+V1647*'114成績輸入與落點儀表板'!$B$12+W1647*'114成績輸入與落點儀表板'!$B$13+X1647*'114成績輸入與落點儀表板'!$B$14+Y1647*'114成績輸入與落點儀表板'!$B$15+Z1647*'114成績輸入與落點儀表板'!$B$16</f>
        <v>0</v>
      </c>
      <c r="I1647" s="8">
        <f t="shared" si="50"/>
        <v>-157</v>
      </c>
      <c r="J1647" s="2" t="str">
        <f t="shared" si="51"/>
        <v>FAIL</v>
      </c>
      <c r="K1647" s="17" t="str">
        <f>IF(AND(IF('114成績輸入與落點儀表板'!$C$2="必須採計",L1647&gt;0,IF('114成績輸入與落點儀表板'!$C$2="不可採計",L1647=0,TRUE)),IF('114成績輸入與落點儀表板'!$C$3="必須採計",M1647&gt;0,IF('114成績輸入與落點儀表板'!$C$3="不可採計",M1647=0,TRUE)),IF('114成績輸入與落點儀表板'!$C$4="必須採計",N1647&gt;0,IF('114成績輸入與落點儀表板'!$C$4="不可採計",N1647=0,TRUE)),IF('114成績輸入與落點儀表板'!$C$5="必須採計",O1647&gt;0,IF('114成績輸入與落點儀表板'!$C$5="不可採計",O1647=0,TRUE)),IF('114成績輸入與落點儀表板'!$C$6="必須採計",P1647&gt;0,IF('114成績輸入與落點儀表板'!$C$6="不可採計",P1647=0,TRUE)),IF('114成績輸入與落點儀表板'!$C$7="必須採計",Q1647&gt;0,IF('114成績輸入與落點儀表板'!$C$7="不可採計",Q1647=0,TRUE)),IF('114成績輸入與落點儀表板'!$C$8="必須採計",R1647&gt;0,IF('114成績輸入與落點儀表板'!$C$8="不可採計",R1647=0,TRUE)),IF('114成績輸入與落點儀表板'!$C$9="必須採計",S1647&gt;0,IF('114成績輸入與落點儀表板'!$C$9="不可採計",S1647=0,TRUE)),IF('114成績輸入與落點儀表板'!$C$10="必須採計",T1647&gt;0,IF('114成績輸入與落點儀表板'!$C$10="不可採計",T1647=0,TRUE)),IF('114成績輸入與落點儀表板'!$C$11="必須採計",U1647&gt;0,IF('114成績輸入與落點儀表板'!$C$11="不可採計",U1647=0,TRUE)),IF('114成績輸入與落點儀表板'!$C$12="必須採計",V1647&gt;0,IF('114成績輸入與落點儀表板'!$C$12="不可採計",V1647=0,TRUE)),IF('114成績輸入與落點儀表板'!$C$13="必須採計",W1647&gt;0,IF('114成績輸入與落點儀表板'!$C$13="不可採計",W1647=0,TRUE)),IF('114成績輸入與落點儀表板'!$C$14="必須採計",X1647&gt;0,IF('114成績輸入與落點儀表板'!$C$14="不可採計",X1647=0,TRUE)),IF('114成績輸入與落點儀表板'!$C$15="必須採計",Y1647&gt;0,IF('114成績輸入與落點儀表板'!$C$15="不可採計",Y1647=0,TRUE)),IF('114成績輸入與落點儀表板'!$C$16="必須採計",Z1647&gt;0,IF('114成績輸入與落點儀表板'!$C$16="不可採計",Z1647=0,TRUE))),"✅ 符合","❌ 不符合")</f>
        <v>✅ 符合</v>
      </c>
      <c r="L1647" s="15">
        <v>1</v>
      </c>
      <c r="M1647" s="15">
        <v>1</v>
      </c>
      <c r="N1647" s="15">
        <v>0</v>
      </c>
      <c r="O1647" s="15">
        <v>0</v>
      </c>
      <c r="P1647" s="15">
        <v>1</v>
      </c>
      <c r="Q1647" s="15">
        <v>0</v>
      </c>
      <c r="R1647" s="15">
        <v>1</v>
      </c>
      <c r="S1647" s="15">
        <v>0</v>
      </c>
      <c r="T1647" s="15">
        <v>0</v>
      </c>
      <c r="U1647" s="15">
        <v>0</v>
      </c>
      <c r="V1647" s="15">
        <v>0</v>
      </c>
      <c r="W1647" s="15">
        <v>0</v>
      </c>
      <c r="X1647" s="15">
        <v>0</v>
      </c>
      <c r="Y1647" s="15">
        <v>0</v>
      </c>
      <c r="Z1647" s="15">
        <v>0</v>
      </c>
    </row>
    <row r="1648" spans="1:26" ht="15.75" customHeight="1" x14ac:dyDescent="0.3">
      <c r="A1648" s="2" t="s">
        <v>3736</v>
      </c>
      <c r="B1648" s="13" t="s">
        <v>3574</v>
      </c>
      <c r="C1648" s="13" t="s">
        <v>202</v>
      </c>
      <c r="D1648" s="12" t="s">
        <v>103</v>
      </c>
      <c r="E1648" s="13" t="s">
        <v>3635</v>
      </c>
      <c r="F1648" s="2">
        <v>35</v>
      </c>
      <c r="G1648" s="15">
        <v>161.5</v>
      </c>
      <c r="H1648" s="7">
        <f>L1648*'114成績輸入與落點儀表板'!$B$2+M1648*'114成績輸入與落點儀表板'!$B$3+N1648*'114成績輸入與落點儀表板'!$B$4+O1648*'114成績輸入與落點儀表板'!$B$5+P1648*'114成績輸入與落點儀表板'!$B$6+Q1648*'114成績輸入與落點儀表板'!$B$7+R1648*'114成績輸入與落點儀表板'!$B$8+S1648*'114成績輸入與落點儀表板'!$B$9+T1648*'114成績輸入與落點儀表板'!$B$10+U1648*'114成績輸入與落點儀表板'!$B$11+V1648*'114成績輸入與落點儀表板'!$B$12+W1648*'114成績輸入與落點儀表板'!$B$13+X1648*'114成績輸入與落點儀表板'!$B$14+Y1648*'114成績輸入與落點儀表板'!$B$15+Z1648*'114成績輸入與落點儀表板'!$B$16</f>
        <v>0</v>
      </c>
      <c r="I1648" s="8">
        <f t="shared" si="50"/>
        <v>-161.5</v>
      </c>
      <c r="J1648" s="2" t="str">
        <f t="shared" si="51"/>
        <v>FAIL</v>
      </c>
      <c r="K1648" s="17" t="str">
        <f>IF(AND(IF('114成績輸入與落點儀表板'!$C$2="必須採計",L1648&gt;0,IF('114成績輸入與落點儀表板'!$C$2="不可採計",L1648=0,TRUE)),IF('114成績輸入與落點儀表板'!$C$3="必須採計",M1648&gt;0,IF('114成績輸入與落點儀表板'!$C$3="不可採計",M1648=0,TRUE)),IF('114成績輸入與落點儀表板'!$C$4="必須採計",N1648&gt;0,IF('114成績輸入與落點儀表板'!$C$4="不可採計",N1648=0,TRUE)),IF('114成績輸入與落點儀表板'!$C$5="必須採計",O1648&gt;0,IF('114成績輸入與落點儀表板'!$C$5="不可採計",O1648=0,TRUE)),IF('114成績輸入與落點儀表板'!$C$6="必須採計",P1648&gt;0,IF('114成績輸入與落點儀表板'!$C$6="不可採計",P1648=0,TRUE)),IF('114成績輸入與落點儀表板'!$C$7="必須採計",Q1648&gt;0,IF('114成績輸入與落點儀表板'!$C$7="不可採計",Q1648=0,TRUE)),IF('114成績輸入與落點儀表板'!$C$8="必須採計",R1648&gt;0,IF('114成績輸入與落點儀表板'!$C$8="不可採計",R1648=0,TRUE)),IF('114成績輸入與落點儀表板'!$C$9="必須採計",S1648&gt;0,IF('114成績輸入與落點儀表板'!$C$9="不可採計",S1648=0,TRUE)),IF('114成績輸入與落點儀表板'!$C$10="必須採計",T1648&gt;0,IF('114成績輸入與落點儀表板'!$C$10="不可採計",T1648=0,TRUE)),IF('114成績輸入與落點儀表板'!$C$11="必須採計",U1648&gt;0,IF('114成績輸入與落點儀表板'!$C$11="不可採計",U1648=0,TRUE)),IF('114成績輸入與落點儀表板'!$C$12="必須採計",V1648&gt;0,IF('114成績輸入與落點儀表板'!$C$12="不可採計",V1648=0,TRUE)),IF('114成績輸入與落點儀表板'!$C$13="必須採計",W1648&gt;0,IF('114成績輸入與落點儀表板'!$C$13="不可採計",W1648=0,TRUE)),IF('114成績輸入與落點儀表板'!$C$14="必須採計",X1648&gt;0,IF('114成績輸入與落點儀表板'!$C$14="不可採計",X1648=0,TRUE)),IF('114成績輸入與落點儀表板'!$C$15="必須採計",Y1648&gt;0,IF('114成績輸入與落點儀表板'!$C$15="不可採計",Y1648=0,TRUE)),IF('114成績輸入與落點儀表板'!$C$16="必須採計",Z1648&gt;0,IF('114成績輸入與落點儀表板'!$C$16="不可採計",Z1648=0,TRUE))),"✅ 符合","❌ 不符合")</f>
        <v>✅ 符合</v>
      </c>
      <c r="L1648" s="15">
        <v>1</v>
      </c>
      <c r="M1648" s="15">
        <v>1.25</v>
      </c>
      <c r="N1648" s="15">
        <v>0</v>
      </c>
      <c r="O1648" s="15">
        <v>0</v>
      </c>
      <c r="P1648" s="15">
        <v>1</v>
      </c>
      <c r="Q1648" s="15">
        <v>0</v>
      </c>
      <c r="R1648" s="15">
        <v>1.5</v>
      </c>
      <c r="S1648" s="15">
        <v>0</v>
      </c>
      <c r="T1648" s="15">
        <v>0</v>
      </c>
      <c r="U1648" s="15">
        <v>0</v>
      </c>
      <c r="V1648" s="15">
        <v>0</v>
      </c>
      <c r="W1648" s="15">
        <v>0</v>
      </c>
      <c r="X1648" s="15">
        <v>0</v>
      </c>
      <c r="Y1648" s="15">
        <v>0</v>
      </c>
      <c r="Z1648" s="15">
        <v>0</v>
      </c>
    </row>
    <row r="1649" spans="1:26" ht="15.75" customHeight="1" x14ac:dyDescent="0.3">
      <c r="A1649" s="2" t="s">
        <v>3739</v>
      </c>
      <c r="B1649" s="13" t="s">
        <v>3574</v>
      </c>
      <c r="C1649" s="13" t="s">
        <v>3637</v>
      </c>
      <c r="D1649" s="12" t="s">
        <v>103</v>
      </c>
      <c r="E1649" s="13" t="s">
        <v>3638</v>
      </c>
      <c r="F1649" s="2">
        <v>27</v>
      </c>
      <c r="G1649" s="15">
        <v>130</v>
      </c>
      <c r="H1649" s="7">
        <f>L1649*'114成績輸入與落點儀表板'!$B$2+M1649*'114成績輸入與落點儀表板'!$B$3+N1649*'114成績輸入與落點儀表板'!$B$4+O1649*'114成績輸入與落點儀表板'!$B$5+P1649*'114成績輸入與落點儀表板'!$B$6+Q1649*'114成績輸入與落點儀表板'!$B$7+R1649*'114成績輸入與落點儀表板'!$B$8+S1649*'114成績輸入與落點儀表板'!$B$9+T1649*'114成績輸入與落點儀表板'!$B$10+U1649*'114成績輸入與落點儀表板'!$B$11+V1649*'114成績輸入與落點儀表板'!$B$12+W1649*'114成績輸入與落點儀表板'!$B$13+X1649*'114成績輸入與落點儀表板'!$B$14+Y1649*'114成績輸入與落點儀表板'!$B$15+Z1649*'114成績輸入與落點儀表板'!$B$16</f>
        <v>0</v>
      </c>
      <c r="I1649" s="8">
        <f t="shared" si="50"/>
        <v>-130</v>
      </c>
      <c r="J1649" s="2" t="str">
        <f t="shared" si="51"/>
        <v>FAIL</v>
      </c>
      <c r="K1649" s="17" t="str">
        <f>IF(AND(IF('114成績輸入與落點儀表板'!$C$2="必須採計",L1649&gt;0,IF('114成績輸入與落點儀表板'!$C$2="不可採計",L1649=0,TRUE)),IF('114成績輸入與落點儀表板'!$C$3="必須採計",M1649&gt;0,IF('114成績輸入與落點儀表板'!$C$3="不可採計",M1649=0,TRUE)),IF('114成績輸入與落點儀表板'!$C$4="必須採計",N1649&gt;0,IF('114成績輸入與落點儀表板'!$C$4="不可採計",N1649=0,TRUE)),IF('114成績輸入與落點儀表板'!$C$5="必須採計",O1649&gt;0,IF('114成績輸入與落點儀表板'!$C$5="不可採計",O1649=0,TRUE)),IF('114成績輸入與落點儀表板'!$C$6="必須採計",P1649&gt;0,IF('114成績輸入與落點儀表板'!$C$6="不可採計",P1649=0,TRUE)),IF('114成績輸入與落點儀表板'!$C$7="必須採計",Q1649&gt;0,IF('114成績輸入與落點儀表板'!$C$7="不可採計",Q1649=0,TRUE)),IF('114成績輸入與落點儀表板'!$C$8="必須採計",R1649&gt;0,IF('114成績輸入與落點儀表板'!$C$8="不可採計",R1649=0,TRUE)),IF('114成績輸入與落點儀表板'!$C$9="必須採計",S1649&gt;0,IF('114成績輸入與落點儀表板'!$C$9="不可採計",S1649=0,TRUE)),IF('114成績輸入與落點儀表板'!$C$10="必須採計",T1649&gt;0,IF('114成績輸入與落點儀表板'!$C$10="不可採計",T1649=0,TRUE)),IF('114成績輸入與落點儀表板'!$C$11="必須採計",U1649&gt;0,IF('114成績輸入與落點儀表板'!$C$11="不可採計",U1649=0,TRUE)),IF('114成績輸入與落點儀表板'!$C$12="必須採計",V1649&gt;0,IF('114成績輸入與落點儀表板'!$C$12="不可採計",V1649=0,TRUE)),IF('114成績輸入與落點儀表板'!$C$13="必須採計",W1649&gt;0,IF('114成績輸入與落點儀表板'!$C$13="不可採計",W1649=0,TRUE)),IF('114成績輸入與落點儀表板'!$C$14="必須採計",X1649&gt;0,IF('114成績輸入與落點儀表板'!$C$14="不可採計",X1649=0,TRUE)),IF('114成績輸入與落點儀表板'!$C$15="必須採計",Y1649&gt;0,IF('114成績輸入與落點儀表板'!$C$15="不可採計",Y1649=0,TRUE)),IF('114成績輸入與落點儀表板'!$C$16="必須採計",Z1649&gt;0,IF('114成績輸入與落點儀表板'!$C$16="不可採計",Z1649=0,TRUE))),"✅ 符合","❌ 不符合")</f>
        <v>✅ 符合</v>
      </c>
      <c r="L1649" s="15">
        <v>1</v>
      </c>
      <c r="M1649" s="15">
        <v>1</v>
      </c>
      <c r="N1649" s="15">
        <v>0</v>
      </c>
      <c r="O1649" s="15">
        <v>0</v>
      </c>
      <c r="P1649" s="15">
        <v>1</v>
      </c>
      <c r="Q1649" s="15">
        <v>0</v>
      </c>
      <c r="R1649" s="15">
        <v>1</v>
      </c>
      <c r="S1649" s="15">
        <v>0</v>
      </c>
      <c r="T1649" s="15">
        <v>0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</row>
    <row r="1650" spans="1:26" ht="15.75" customHeight="1" x14ac:dyDescent="0.3">
      <c r="A1650" s="2" t="s">
        <v>3742</v>
      </c>
      <c r="B1650" s="13" t="s">
        <v>3574</v>
      </c>
      <c r="C1650" s="13" t="s">
        <v>242</v>
      </c>
      <c r="D1650" s="12" t="s">
        <v>103</v>
      </c>
      <c r="E1650" s="13" t="s">
        <v>514</v>
      </c>
      <c r="F1650" s="2">
        <v>39</v>
      </c>
      <c r="G1650" s="15">
        <v>160</v>
      </c>
      <c r="H1650" s="7">
        <f>L1650*'114成績輸入與落點儀表板'!$B$2+M1650*'114成績輸入與落點儀表板'!$B$3+N1650*'114成績輸入與落點儀表板'!$B$4+O1650*'114成績輸入與落點儀表板'!$B$5+P1650*'114成績輸入與落點儀表板'!$B$6+Q1650*'114成績輸入與落點儀表板'!$B$7+R1650*'114成績輸入與落點儀表板'!$B$8+S1650*'114成績輸入與落點儀表板'!$B$9+T1650*'114成績輸入與落點儀表板'!$B$10+U1650*'114成績輸入與落點儀表板'!$B$11+V1650*'114成績輸入與落點儀表板'!$B$12+W1650*'114成績輸入與落點儀表板'!$B$13+X1650*'114成績輸入與落點儀表板'!$B$14+Y1650*'114成績輸入與落點儀表板'!$B$15+Z1650*'114成績輸入與落點儀表板'!$B$16</f>
        <v>0</v>
      </c>
      <c r="I1650" s="8">
        <f t="shared" si="50"/>
        <v>-160</v>
      </c>
      <c r="J1650" s="2" t="str">
        <f t="shared" si="51"/>
        <v>FAIL</v>
      </c>
      <c r="K1650" s="17" t="str">
        <f>IF(AND(IF('114成績輸入與落點儀表板'!$C$2="必須採計",L1650&gt;0,IF('114成績輸入與落點儀表板'!$C$2="不可採計",L1650=0,TRUE)),IF('114成績輸入與落點儀表板'!$C$3="必須採計",M1650&gt;0,IF('114成績輸入與落點儀表板'!$C$3="不可採計",M1650=0,TRUE)),IF('114成績輸入與落點儀表板'!$C$4="必須採計",N1650&gt;0,IF('114成績輸入與落點儀表板'!$C$4="不可採計",N1650=0,TRUE)),IF('114成績輸入與落點儀表板'!$C$5="必須採計",O1650&gt;0,IF('114成績輸入與落點儀表板'!$C$5="不可採計",O1650=0,TRUE)),IF('114成績輸入與落點儀表板'!$C$6="必須採計",P1650&gt;0,IF('114成績輸入與落點儀表板'!$C$6="不可採計",P1650=0,TRUE)),IF('114成績輸入與落點儀表板'!$C$7="必須採計",Q1650&gt;0,IF('114成績輸入與落點儀表板'!$C$7="不可採計",Q1650=0,TRUE)),IF('114成績輸入與落點儀表板'!$C$8="必須採計",R1650&gt;0,IF('114成績輸入與落點儀表板'!$C$8="不可採計",R1650=0,TRUE)),IF('114成績輸入與落點儀表板'!$C$9="必須採計",S1650&gt;0,IF('114成績輸入與落點儀表板'!$C$9="不可採計",S1650=0,TRUE)),IF('114成績輸入與落點儀表板'!$C$10="必須採計",T1650&gt;0,IF('114成績輸入與落點儀表板'!$C$10="不可採計",T1650=0,TRUE)),IF('114成績輸入與落點儀表板'!$C$11="必須採計",U1650&gt;0,IF('114成績輸入與落點儀表板'!$C$11="不可採計",U1650=0,TRUE)),IF('114成績輸入與落點儀表板'!$C$12="必須採計",V1650&gt;0,IF('114成績輸入與落點儀表板'!$C$12="不可採計",V1650=0,TRUE)),IF('114成績輸入與落點儀表板'!$C$13="必須採計",W1650&gt;0,IF('114成績輸入與落點儀表板'!$C$13="不可採計",W1650=0,TRUE)),IF('114成績輸入與落點儀表板'!$C$14="必須採計",X1650&gt;0,IF('114成績輸入與落點儀表板'!$C$14="不可採計",X1650=0,TRUE)),IF('114成績輸入與落點儀表板'!$C$15="必須採計",Y1650&gt;0,IF('114成績輸入與落點儀表板'!$C$15="不可採計",Y1650=0,TRUE)),IF('114成績輸入與落點儀表板'!$C$16="必須採計",Z1650&gt;0,IF('114成績輸入與落點儀表板'!$C$16="不可採計",Z1650=0,TRUE))),"✅ 符合","❌ 不符合")</f>
        <v>✅ 符合</v>
      </c>
      <c r="L1650" s="15">
        <v>1</v>
      </c>
      <c r="M1650" s="15">
        <v>1</v>
      </c>
      <c r="N1650" s="15">
        <v>0</v>
      </c>
      <c r="O1650" s="15">
        <v>0</v>
      </c>
      <c r="P1650" s="15">
        <v>1</v>
      </c>
      <c r="Q1650" s="15">
        <v>0</v>
      </c>
      <c r="R1650" s="15">
        <v>1</v>
      </c>
      <c r="S1650" s="15">
        <v>0</v>
      </c>
      <c r="T1650" s="15">
        <v>0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</row>
    <row r="1651" spans="1:26" ht="15.75" customHeight="1" x14ac:dyDescent="0.3">
      <c r="A1651" s="2" t="s">
        <v>3745</v>
      </c>
      <c r="B1651" s="13" t="s">
        <v>3574</v>
      </c>
      <c r="C1651" s="13" t="s">
        <v>3641</v>
      </c>
      <c r="D1651" s="12" t="s">
        <v>103</v>
      </c>
      <c r="E1651" s="13" t="s">
        <v>3642</v>
      </c>
      <c r="F1651" s="2">
        <v>31</v>
      </c>
      <c r="G1651" s="15">
        <v>174</v>
      </c>
      <c r="H1651" s="7">
        <f>L1651*'114成績輸入與落點儀表板'!$B$2+M1651*'114成績輸入與落點儀表板'!$B$3+N1651*'114成績輸入與落點儀表板'!$B$4+O1651*'114成績輸入與落點儀表板'!$B$5+P1651*'114成績輸入與落點儀表板'!$B$6+Q1651*'114成績輸入與落點儀表板'!$B$7+R1651*'114成績輸入與落點儀表板'!$B$8+S1651*'114成績輸入與落點儀表板'!$B$9+T1651*'114成績輸入與落點儀表板'!$B$10+U1651*'114成績輸入與落點儀表板'!$B$11+V1651*'114成績輸入與落點儀表板'!$B$12+W1651*'114成績輸入與落點儀表板'!$B$13+X1651*'114成績輸入與落點儀表板'!$B$14+Y1651*'114成績輸入與落點儀表板'!$B$15+Z1651*'114成績輸入與落點儀表板'!$B$16</f>
        <v>0</v>
      </c>
      <c r="I1651" s="8">
        <f t="shared" si="50"/>
        <v>-174</v>
      </c>
      <c r="J1651" s="2" t="str">
        <f t="shared" si="51"/>
        <v>FAIL</v>
      </c>
      <c r="K1651" s="17" t="str">
        <f>IF(AND(IF('114成績輸入與落點儀表板'!$C$2="必須採計",L1651&gt;0,IF('114成績輸入與落點儀表板'!$C$2="不可採計",L1651=0,TRUE)),IF('114成績輸入與落點儀表板'!$C$3="必須採計",M1651&gt;0,IF('114成績輸入與落點儀表板'!$C$3="不可採計",M1651=0,TRUE)),IF('114成績輸入與落點儀表板'!$C$4="必須採計",N1651&gt;0,IF('114成績輸入與落點儀表板'!$C$4="不可採計",N1651=0,TRUE)),IF('114成績輸入與落點儀表板'!$C$5="必須採計",O1651&gt;0,IF('114成績輸入與落點儀表板'!$C$5="不可採計",O1651=0,TRUE)),IF('114成績輸入與落點儀表板'!$C$6="必須採計",P1651&gt;0,IF('114成績輸入與落點儀表板'!$C$6="不可採計",P1651=0,TRUE)),IF('114成績輸入與落點儀表板'!$C$7="必須採計",Q1651&gt;0,IF('114成績輸入與落點儀表板'!$C$7="不可採計",Q1651=0,TRUE)),IF('114成績輸入與落點儀表板'!$C$8="必須採計",R1651&gt;0,IF('114成績輸入與落點儀表板'!$C$8="不可採計",R1651=0,TRUE)),IF('114成績輸入與落點儀表板'!$C$9="必須採計",S1651&gt;0,IF('114成績輸入與落點儀表板'!$C$9="不可採計",S1651=0,TRUE)),IF('114成績輸入與落點儀表板'!$C$10="必須採計",T1651&gt;0,IF('114成績輸入與落點儀表板'!$C$10="不可採計",T1651=0,TRUE)),IF('114成績輸入與落點儀表板'!$C$11="必須採計",U1651&gt;0,IF('114成績輸入與落點儀表板'!$C$11="不可採計",U1651=0,TRUE)),IF('114成績輸入與落點儀表板'!$C$12="必須採計",V1651&gt;0,IF('114成績輸入與落點儀表板'!$C$12="不可採計",V1651=0,TRUE)),IF('114成績輸入與落點儀表板'!$C$13="必須採計",W1651&gt;0,IF('114成績輸入與落點儀表板'!$C$13="不可採計",W1651=0,TRUE)),IF('114成績輸入與落點儀表板'!$C$14="必須採計",X1651&gt;0,IF('114成績輸入與落點儀表板'!$C$14="不可採計",X1651=0,TRUE)),IF('114成績輸入與落點儀表板'!$C$15="必須採計",Y1651&gt;0,IF('114成績輸入與落點儀表板'!$C$15="不可採計",Y1651=0,TRUE)),IF('114成績輸入與落點儀表板'!$C$16="必須採計",Z1651&gt;0,IF('114成績輸入與落點儀表板'!$C$16="不可採計",Z1651=0,TRUE))),"✅ 符合","❌ 不符合")</f>
        <v>✅ 符合</v>
      </c>
      <c r="L1651" s="15">
        <v>1</v>
      </c>
      <c r="M1651" s="15">
        <v>1</v>
      </c>
      <c r="N1651" s="15">
        <v>0</v>
      </c>
      <c r="O1651" s="15">
        <v>0</v>
      </c>
      <c r="P1651" s="15">
        <v>1</v>
      </c>
      <c r="Q1651" s="15">
        <v>0</v>
      </c>
      <c r="R1651" s="15">
        <v>2</v>
      </c>
      <c r="S1651" s="15">
        <v>0</v>
      </c>
      <c r="T1651" s="15">
        <v>0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0</v>
      </c>
    </row>
    <row r="1652" spans="1:26" ht="15.75" customHeight="1" x14ac:dyDescent="0.3">
      <c r="A1652" s="2" t="s">
        <v>3747</v>
      </c>
      <c r="B1652" s="13" t="s">
        <v>3574</v>
      </c>
      <c r="C1652" s="13" t="s">
        <v>976</v>
      </c>
      <c r="D1652" s="12" t="s">
        <v>4062</v>
      </c>
      <c r="E1652" s="13" t="s">
        <v>327</v>
      </c>
      <c r="F1652" s="2">
        <v>30</v>
      </c>
      <c r="G1652" s="15">
        <v>190.5</v>
      </c>
      <c r="H1652" s="7">
        <f>L1652*'114成績輸入與落點儀表板'!$B$2+M1652*'114成績輸入與落點儀表板'!$B$3+N1652*'114成績輸入與落點儀表板'!$B$4+O1652*'114成績輸入與落點儀表板'!$B$5+P1652*'114成績輸入與落點儀表板'!$B$6+Q1652*'114成績輸入與落點儀表板'!$B$7+R1652*'114成績輸入與落點儀表板'!$B$8+S1652*'114成績輸入與落點儀表板'!$B$9+T1652*'114成績輸入與落點儀表板'!$B$10+U1652*'114成績輸入與落點儀表板'!$B$11+V1652*'114成績輸入與落點儀表板'!$B$12+W1652*'114成績輸入與落點儀表板'!$B$13+X1652*'114成績輸入與落點儀表板'!$B$14+Y1652*'114成績輸入與落點儀表板'!$B$15+Z1652*'114成績輸入與落點儀表板'!$B$16</f>
        <v>0</v>
      </c>
      <c r="I1652" s="8">
        <f t="shared" si="50"/>
        <v>-190.5</v>
      </c>
      <c r="J1652" s="2" t="str">
        <f t="shared" si="51"/>
        <v>FAIL</v>
      </c>
      <c r="K1652" s="17" t="str">
        <f>IF(AND(IF('114成績輸入與落點儀表板'!$C$2="必須採計",L1652&gt;0,IF('114成績輸入與落點儀表板'!$C$2="不可採計",L1652=0,TRUE)),IF('114成績輸入與落點儀表板'!$C$3="必須採計",M1652&gt;0,IF('114成績輸入與落點儀表板'!$C$3="不可採計",M1652=0,TRUE)),IF('114成績輸入與落點儀表板'!$C$4="必須採計",N1652&gt;0,IF('114成績輸入與落點儀表板'!$C$4="不可採計",N1652=0,TRUE)),IF('114成績輸入與落點儀表板'!$C$5="必須採計",O1652&gt;0,IF('114成績輸入與落點儀表板'!$C$5="不可採計",O1652=0,TRUE)),IF('114成績輸入與落點儀表板'!$C$6="必須採計",P1652&gt;0,IF('114成績輸入與落點儀表板'!$C$6="不可採計",P1652=0,TRUE)),IF('114成績輸入與落點儀表板'!$C$7="必須採計",Q1652&gt;0,IF('114成績輸入與落點儀表板'!$C$7="不可採計",Q1652=0,TRUE)),IF('114成績輸入與落點儀表板'!$C$8="必須採計",R1652&gt;0,IF('114成績輸入與落點儀表板'!$C$8="不可採計",R1652=0,TRUE)),IF('114成績輸入與落點儀表板'!$C$9="必須採計",S1652&gt;0,IF('114成績輸入與落點儀表板'!$C$9="不可採計",S1652=0,TRUE)),IF('114成績輸入與落點儀表板'!$C$10="必須採計",T1652&gt;0,IF('114成績輸入與落點儀表板'!$C$10="不可採計",T1652=0,TRUE)),IF('114成績輸入與落點儀表板'!$C$11="必須採計",U1652&gt;0,IF('114成績輸入與落點儀表板'!$C$11="不可採計",U1652=0,TRUE)),IF('114成績輸入與落點儀表板'!$C$12="必須採計",V1652&gt;0,IF('114成績輸入與落點儀表板'!$C$12="不可採計",V1652=0,TRUE)),IF('114成績輸入與落點儀表板'!$C$13="必須採計",W1652&gt;0,IF('114成績輸入與落點儀表板'!$C$13="不可採計",W1652=0,TRUE)),IF('114成績輸入與落點儀表板'!$C$14="必須採計",X1652&gt;0,IF('114成績輸入與落點儀表板'!$C$14="不可採計",X1652=0,TRUE)),IF('114成績輸入與落點儀表板'!$C$15="必須採計",Y1652&gt;0,IF('114成績輸入與落點儀表板'!$C$15="不可採計",Y1652=0,TRUE)),IF('114成績輸入與落點儀表板'!$C$16="必須採計",Z1652&gt;0,IF('114成績輸入與落點儀表板'!$C$16="不可採計",Z1652=0,TRUE))),"✅ 符合","❌ 不符合")</f>
        <v>✅ 符合</v>
      </c>
      <c r="L1652" s="15">
        <v>1</v>
      </c>
      <c r="M1652" s="15">
        <v>1.5</v>
      </c>
      <c r="N1652" s="15">
        <v>0</v>
      </c>
      <c r="O1652" s="15">
        <v>0</v>
      </c>
      <c r="P1652" s="15">
        <v>1</v>
      </c>
      <c r="Q1652" s="15">
        <v>0</v>
      </c>
      <c r="R1652" s="15">
        <v>0</v>
      </c>
      <c r="S1652" s="15">
        <v>1.5</v>
      </c>
      <c r="T1652" s="15">
        <v>1.5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</row>
    <row r="1653" spans="1:26" ht="15.75" customHeight="1" x14ac:dyDescent="0.3">
      <c r="A1653" s="2" t="s">
        <v>3748</v>
      </c>
      <c r="B1653" s="13" t="s">
        <v>3574</v>
      </c>
      <c r="C1653" s="13" t="s">
        <v>3646</v>
      </c>
      <c r="D1653" s="12" t="s">
        <v>4062</v>
      </c>
      <c r="E1653" s="13" t="s">
        <v>4814</v>
      </c>
      <c r="F1653" s="2">
        <v>27</v>
      </c>
      <c r="G1653" s="15">
        <v>203.5</v>
      </c>
      <c r="H1653" s="7">
        <f>L1653*'114成績輸入與落點儀表板'!$B$2+M1653*'114成績輸入與落點儀表板'!$B$3+N1653*'114成績輸入與落點儀表板'!$B$4+O1653*'114成績輸入與落點儀表板'!$B$5+P1653*'114成績輸入與落點儀表板'!$B$6+Q1653*'114成績輸入與落點儀表板'!$B$7+R1653*'114成績輸入與落點儀表板'!$B$8+S1653*'114成績輸入與落點儀表板'!$B$9+T1653*'114成績輸入與落點儀表板'!$B$10+U1653*'114成績輸入與落點儀表板'!$B$11+V1653*'114成績輸入與落點儀表板'!$B$12+W1653*'114成績輸入與落點儀表板'!$B$13+X1653*'114成績輸入與落點儀表板'!$B$14+Y1653*'114成績輸入與落點儀表板'!$B$15+Z1653*'114成績輸入與落點儀表板'!$B$16</f>
        <v>0</v>
      </c>
      <c r="I1653" s="8">
        <f t="shared" si="50"/>
        <v>-203.5</v>
      </c>
      <c r="J1653" s="2" t="str">
        <f t="shared" si="51"/>
        <v>FAIL</v>
      </c>
      <c r="K1653" s="17" t="str">
        <f>IF(AND(IF('114成績輸入與落點儀表板'!$C$2="必須採計",L1653&gt;0,IF('114成績輸入與落點儀表板'!$C$2="不可採計",L1653=0,TRUE)),IF('114成績輸入與落點儀表板'!$C$3="必須採計",M1653&gt;0,IF('114成績輸入與落點儀表板'!$C$3="不可採計",M1653=0,TRUE)),IF('114成績輸入與落點儀表板'!$C$4="必須採計",N1653&gt;0,IF('114成績輸入與落點儀表板'!$C$4="不可採計",N1653=0,TRUE)),IF('114成績輸入與落點儀表板'!$C$5="必須採計",O1653&gt;0,IF('114成績輸入與落點儀表板'!$C$5="不可採計",O1653=0,TRUE)),IF('114成績輸入與落點儀表板'!$C$6="必須採計",P1653&gt;0,IF('114成績輸入與落點儀表板'!$C$6="不可採計",P1653=0,TRUE)),IF('114成績輸入與落點儀表板'!$C$7="必須採計",Q1653&gt;0,IF('114成績輸入與落點儀表板'!$C$7="不可採計",Q1653=0,TRUE)),IF('114成績輸入與落點儀表板'!$C$8="必須採計",R1653&gt;0,IF('114成績輸入與落點儀表板'!$C$8="不可採計",R1653=0,TRUE)),IF('114成績輸入與落點儀表板'!$C$9="必須採計",S1653&gt;0,IF('114成績輸入與落點儀表板'!$C$9="不可採計",S1653=0,TRUE)),IF('114成績輸入與落點儀表板'!$C$10="必須採計",T1653&gt;0,IF('114成績輸入與落點儀表板'!$C$10="不可採計",T1653=0,TRUE)),IF('114成績輸入與落點儀表板'!$C$11="必須採計",U1653&gt;0,IF('114成績輸入與落點儀表板'!$C$11="不可採計",U1653=0,TRUE)),IF('114成績輸入與落點儀表板'!$C$12="必須採計",V1653&gt;0,IF('114成績輸入與落點儀表板'!$C$12="不可採計",V1653=0,TRUE)),IF('114成績輸入與落點儀表板'!$C$13="必須採計",W1653&gt;0,IF('114成績輸入與落點儀表板'!$C$13="不可採計",W1653=0,TRUE)),IF('114成績輸入與落點儀表板'!$C$14="必須採計",X1653&gt;0,IF('114成績輸入與落點儀表板'!$C$14="不可採計",X1653=0,TRUE)),IF('114成績輸入與落點儀表板'!$C$15="必須採計",Y1653&gt;0,IF('114成績輸入與落點儀表板'!$C$15="不可採計",Y1653=0,TRUE)),IF('114成績輸入與落點儀表板'!$C$16="必須採計",Z1653&gt;0,IF('114成績輸入與落點儀表板'!$C$16="不可採計",Z1653=0,TRUE))),"✅ 符合","❌ 不符合")</f>
        <v>✅ 符合</v>
      </c>
      <c r="L1653" s="15">
        <v>1</v>
      </c>
      <c r="M1653" s="15">
        <v>2</v>
      </c>
      <c r="N1653" s="15">
        <v>0</v>
      </c>
      <c r="O1653" s="15">
        <v>0</v>
      </c>
      <c r="P1653" s="15">
        <v>1</v>
      </c>
      <c r="Q1653" s="15">
        <v>0</v>
      </c>
      <c r="R1653" s="15">
        <v>0</v>
      </c>
      <c r="S1653" s="15">
        <v>1.5</v>
      </c>
      <c r="T1653" s="15">
        <v>2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</row>
    <row r="1654" spans="1:26" ht="15.75" customHeight="1" x14ac:dyDescent="0.3">
      <c r="A1654" s="2" t="s">
        <v>3749</v>
      </c>
      <c r="B1654" s="13" t="s">
        <v>3574</v>
      </c>
      <c r="C1654" s="13" t="s">
        <v>3649</v>
      </c>
      <c r="D1654" s="12" t="s">
        <v>4062</v>
      </c>
      <c r="E1654" s="13" t="s">
        <v>3609</v>
      </c>
      <c r="F1654" s="2">
        <v>21</v>
      </c>
      <c r="G1654" s="15">
        <v>161.5</v>
      </c>
      <c r="H1654" s="7">
        <f>L1654*'114成績輸入與落點儀表板'!$B$2+M1654*'114成績輸入與落點儀表板'!$B$3+N1654*'114成績輸入與落點儀表板'!$B$4+O1654*'114成績輸入與落點儀表板'!$B$5+P1654*'114成績輸入與落點儀表板'!$B$6+Q1654*'114成績輸入與落點儀表板'!$B$7+R1654*'114成績輸入與落點儀表板'!$B$8+S1654*'114成績輸入與落點儀表板'!$B$9+T1654*'114成績輸入與落點儀表板'!$B$10+U1654*'114成績輸入與落點儀表板'!$B$11+V1654*'114成績輸入與落點儀表板'!$B$12+W1654*'114成績輸入與落點儀表板'!$B$13+X1654*'114成績輸入與落點儀表板'!$B$14+Y1654*'114成績輸入與落點儀表板'!$B$15+Z1654*'114成績輸入與落點儀表板'!$B$16</f>
        <v>0</v>
      </c>
      <c r="I1654" s="8">
        <f t="shared" si="50"/>
        <v>-161.5</v>
      </c>
      <c r="J1654" s="2" t="str">
        <f t="shared" si="51"/>
        <v>FAIL</v>
      </c>
      <c r="K1654" s="17" t="str">
        <f>IF(AND(IF('114成績輸入與落點儀表板'!$C$2="必須採計",L1654&gt;0,IF('114成績輸入與落點儀表板'!$C$2="不可採計",L1654=0,TRUE)),IF('114成績輸入與落點儀表板'!$C$3="必須採計",M1654&gt;0,IF('114成績輸入與落點儀表板'!$C$3="不可採計",M1654=0,TRUE)),IF('114成績輸入與落點儀表板'!$C$4="必須採計",N1654&gt;0,IF('114成績輸入與落點儀表板'!$C$4="不可採計",N1654=0,TRUE)),IF('114成績輸入與落點儀表板'!$C$5="必須採計",O1654&gt;0,IF('114成績輸入與落點儀表板'!$C$5="不可採計",O1654=0,TRUE)),IF('114成績輸入與落點儀表板'!$C$6="必須採計",P1654&gt;0,IF('114成績輸入與落點儀表板'!$C$6="不可採計",P1654=0,TRUE)),IF('114成績輸入與落點儀表板'!$C$7="必須採計",Q1654&gt;0,IF('114成績輸入與落點儀表板'!$C$7="不可採計",Q1654=0,TRUE)),IF('114成績輸入與落點儀表板'!$C$8="必須採計",R1654&gt;0,IF('114成績輸入與落點儀表板'!$C$8="不可採計",R1654=0,TRUE)),IF('114成績輸入與落點儀表板'!$C$9="必須採計",S1654&gt;0,IF('114成績輸入與落點儀表板'!$C$9="不可採計",S1654=0,TRUE)),IF('114成績輸入與落點儀表板'!$C$10="必須採計",T1654&gt;0,IF('114成績輸入與落點儀表板'!$C$10="不可採計",T1654=0,TRUE)),IF('114成績輸入與落點儀表板'!$C$11="必須採計",U1654&gt;0,IF('114成績輸入與落點儀表板'!$C$11="不可採計",U1654=0,TRUE)),IF('114成績輸入與落點儀表板'!$C$12="必須採計",V1654&gt;0,IF('114成績輸入與落點儀表板'!$C$12="不可採計",V1654=0,TRUE)),IF('114成績輸入與落點儀表板'!$C$13="必須採計",W1654&gt;0,IF('114成績輸入與落點儀表板'!$C$13="不可採計",W1654=0,TRUE)),IF('114成績輸入與落點儀表板'!$C$14="必須採計",X1654&gt;0,IF('114成績輸入與落點儀表板'!$C$14="不可採計",X1654=0,TRUE)),IF('114成績輸入與落點儀表板'!$C$15="必須採計",Y1654&gt;0,IF('114成績輸入與落點儀表板'!$C$15="不可採計",Y1654=0,TRUE)),IF('114成績輸入與落點儀表板'!$C$16="必須採計",Z1654&gt;0,IF('114成績輸入與落點儀表板'!$C$16="不可採計",Z1654=0,TRUE))),"✅ 符合","❌ 不符合")</f>
        <v>✅ 符合</v>
      </c>
      <c r="L1654" s="15">
        <v>1</v>
      </c>
      <c r="M1654" s="15">
        <v>1.5</v>
      </c>
      <c r="N1654" s="15">
        <v>0</v>
      </c>
      <c r="O1654" s="15">
        <v>0</v>
      </c>
      <c r="P1654" s="15">
        <v>0</v>
      </c>
      <c r="Q1654" s="15">
        <v>0</v>
      </c>
      <c r="R1654" s="15">
        <v>0</v>
      </c>
      <c r="S1654" s="15">
        <v>0</v>
      </c>
      <c r="T1654" s="15">
        <v>2</v>
      </c>
      <c r="U1654" s="15">
        <v>0</v>
      </c>
      <c r="V1654" s="15">
        <v>0</v>
      </c>
      <c r="W1654" s="15">
        <v>0</v>
      </c>
      <c r="X1654" s="15">
        <v>0</v>
      </c>
      <c r="Y1654" s="15">
        <v>0</v>
      </c>
      <c r="Z1654" s="15">
        <v>0</v>
      </c>
    </row>
    <row r="1655" spans="1:26" ht="15.75" customHeight="1" x14ac:dyDescent="0.3">
      <c r="A1655" s="2" t="s">
        <v>3752</v>
      </c>
      <c r="B1655" s="13" t="s">
        <v>3574</v>
      </c>
      <c r="C1655" s="13" t="s">
        <v>258</v>
      </c>
      <c r="D1655" s="12" t="s">
        <v>227</v>
      </c>
      <c r="E1655" s="13" t="s">
        <v>462</v>
      </c>
      <c r="F1655" s="2">
        <v>23</v>
      </c>
      <c r="G1655" s="15">
        <v>191.5</v>
      </c>
      <c r="H1655" s="7">
        <f>L1655*'114成績輸入與落點儀表板'!$B$2+M1655*'114成績輸入與落點儀表板'!$B$3+N1655*'114成績輸入與落點儀表板'!$B$4+O1655*'114成績輸入與落點儀表板'!$B$5+P1655*'114成績輸入與落點儀表板'!$B$6+Q1655*'114成績輸入與落點儀表板'!$B$7+R1655*'114成績輸入與落點儀表板'!$B$8+S1655*'114成績輸入與落點儀表板'!$B$9+T1655*'114成績輸入與落點儀表板'!$B$10+U1655*'114成績輸入與落點儀表板'!$B$11+V1655*'114成績輸入與落點儀表板'!$B$12+W1655*'114成績輸入與落點儀表板'!$B$13+X1655*'114成績輸入與落點儀表板'!$B$14+Y1655*'114成績輸入與落點儀表板'!$B$15+Z1655*'114成績輸入與落點儀表板'!$B$16</f>
        <v>0</v>
      </c>
      <c r="I1655" s="8">
        <f t="shared" si="50"/>
        <v>-191.5</v>
      </c>
      <c r="J1655" s="2" t="str">
        <f t="shared" si="51"/>
        <v>FAIL</v>
      </c>
      <c r="K1655" s="17" t="str">
        <f>IF(AND(IF('114成績輸入與落點儀表板'!$C$2="必須採計",L1655&gt;0,IF('114成績輸入與落點儀表板'!$C$2="不可採計",L1655=0,TRUE)),IF('114成績輸入與落點儀表板'!$C$3="必須採計",M1655&gt;0,IF('114成績輸入與落點儀表板'!$C$3="不可採計",M1655=0,TRUE)),IF('114成績輸入與落點儀表板'!$C$4="必須採計",N1655&gt;0,IF('114成績輸入與落點儀表板'!$C$4="不可採計",N1655=0,TRUE)),IF('114成績輸入與落點儀表板'!$C$5="必須採計",O1655&gt;0,IF('114成績輸入與落點儀表板'!$C$5="不可採計",O1655=0,TRUE)),IF('114成績輸入與落點儀表板'!$C$6="必須採計",P1655&gt;0,IF('114成績輸入與落點儀表板'!$C$6="不可採計",P1655=0,TRUE)),IF('114成績輸入與落點儀表板'!$C$7="必須採計",Q1655&gt;0,IF('114成績輸入與落點儀表板'!$C$7="不可採計",Q1655=0,TRUE)),IF('114成績輸入與落點儀表板'!$C$8="必須採計",R1655&gt;0,IF('114成績輸入與落點儀表板'!$C$8="不可採計",R1655=0,TRUE)),IF('114成績輸入與落點儀表板'!$C$9="必須採計",S1655&gt;0,IF('114成績輸入與落點儀表板'!$C$9="不可採計",S1655=0,TRUE)),IF('114成績輸入與落點儀表板'!$C$10="必須採計",T1655&gt;0,IF('114成績輸入與落點儀表板'!$C$10="不可採計",T1655=0,TRUE)),IF('114成績輸入與落點儀表板'!$C$11="必須採計",U1655&gt;0,IF('114成績輸入與落點儀表板'!$C$11="不可採計",U1655=0,TRUE)),IF('114成績輸入與落點儀表板'!$C$12="必須採計",V1655&gt;0,IF('114成績輸入與落點儀表板'!$C$12="不可採計",V1655=0,TRUE)),IF('114成績輸入與落點儀表板'!$C$13="必須採計",W1655&gt;0,IF('114成績輸入與落點儀表板'!$C$13="不可採計",W1655=0,TRUE)),IF('114成績輸入與落點儀表板'!$C$14="必須採計",X1655&gt;0,IF('114成績輸入與落點儀表板'!$C$14="不可採計",X1655=0,TRUE)),IF('114成績輸入與落點儀表板'!$C$15="必須採計",Y1655&gt;0,IF('114成績輸入與落點儀表板'!$C$15="不可採計",Y1655=0,TRUE)),IF('114成績輸入與落點儀表板'!$C$16="必須採計",Z1655&gt;0,IF('114成績輸入與落點儀表板'!$C$16="不可採計",Z1655=0,TRUE))),"✅ 符合","❌ 不符合")</f>
        <v>✅ 符合</v>
      </c>
      <c r="L1655" s="15">
        <v>1</v>
      </c>
      <c r="M1655" s="15">
        <v>1.5</v>
      </c>
      <c r="N1655" s="15">
        <v>0</v>
      </c>
      <c r="O1655" s="15">
        <v>0</v>
      </c>
      <c r="P1655" s="15">
        <v>0</v>
      </c>
      <c r="Q1655" s="15">
        <v>0</v>
      </c>
      <c r="R1655" s="15">
        <v>0</v>
      </c>
      <c r="S1655" s="15">
        <v>1.5</v>
      </c>
      <c r="T1655" s="15">
        <v>1.5</v>
      </c>
      <c r="U1655" s="15">
        <v>0</v>
      </c>
      <c r="V1655" s="15">
        <v>0</v>
      </c>
      <c r="W1655" s="15">
        <v>0</v>
      </c>
      <c r="X1655" s="15">
        <v>0</v>
      </c>
      <c r="Y1655" s="15">
        <v>0</v>
      </c>
      <c r="Z1655" s="15">
        <v>0</v>
      </c>
    </row>
    <row r="1656" spans="1:26" ht="15.75" customHeight="1" x14ac:dyDescent="0.3">
      <c r="A1656" s="2" t="s">
        <v>3755</v>
      </c>
      <c r="B1656" s="13" t="s">
        <v>3574</v>
      </c>
      <c r="C1656" s="13" t="s">
        <v>3652</v>
      </c>
      <c r="D1656" s="12" t="s">
        <v>134</v>
      </c>
      <c r="E1656" s="13" t="s">
        <v>3653</v>
      </c>
      <c r="F1656" s="2">
        <v>29</v>
      </c>
      <c r="G1656" s="15">
        <v>215.5</v>
      </c>
      <c r="H1656" s="7">
        <f>L1656*'114成績輸入與落點儀表板'!$B$2+M1656*'114成績輸入與落點儀表板'!$B$3+N1656*'114成績輸入與落點儀表板'!$B$4+O1656*'114成績輸入與落點儀表板'!$B$5+P1656*'114成績輸入與落點儀表板'!$B$6+Q1656*'114成績輸入與落點儀表板'!$B$7+R1656*'114成績輸入與落點儀表板'!$B$8+S1656*'114成績輸入與落點儀表板'!$B$9+T1656*'114成績輸入與落點儀表板'!$B$10+U1656*'114成績輸入與落點儀表板'!$B$11+V1656*'114成績輸入與落點儀表板'!$B$12+W1656*'114成績輸入與落點儀表板'!$B$13+X1656*'114成績輸入與落點儀表板'!$B$14+Y1656*'114成績輸入與落點儀表板'!$B$15+Z1656*'114成績輸入與落點儀表板'!$B$16</f>
        <v>0</v>
      </c>
      <c r="I1656" s="8">
        <f t="shared" si="50"/>
        <v>-215.5</v>
      </c>
      <c r="J1656" s="2" t="str">
        <f t="shared" si="51"/>
        <v>FAIL</v>
      </c>
      <c r="K1656" s="17" t="str">
        <f>IF(AND(IF('114成績輸入與落點儀表板'!$C$2="必須採計",L1656&gt;0,IF('114成績輸入與落點儀表板'!$C$2="不可採計",L1656=0,TRUE)),IF('114成績輸入與落點儀表板'!$C$3="必須採計",M1656&gt;0,IF('114成績輸入與落點儀表板'!$C$3="不可採計",M1656=0,TRUE)),IF('114成績輸入與落點儀表板'!$C$4="必須採計",N1656&gt;0,IF('114成績輸入與落點儀表板'!$C$4="不可採計",N1656=0,TRUE)),IF('114成績輸入與落點儀表板'!$C$5="必須採計",O1656&gt;0,IF('114成績輸入與落點儀表板'!$C$5="不可採計",O1656=0,TRUE)),IF('114成績輸入與落點儀表板'!$C$6="必須採計",P1656&gt;0,IF('114成績輸入與落點儀表板'!$C$6="不可採計",P1656=0,TRUE)),IF('114成績輸入與落點儀表板'!$C$7="必須採計",Q1656&gt;0,IF('114成績輸入與落點儀表板'!$C$7="不可採計",Q1656=0,TRUE)),IF('114成績輸入與落點儀表板'!$C$8="必須採計",R1656&gt;0,IF('114成績輸入與落點儀表板'!$C$8="不可採計",R1656=0,TRUE)),IF('114成績輸入與落點儀表板'!$C$9="必須採計",S1656&gt;0,IF('114成績輸入與落點儀表板'!$C$9="不可採計",S1656=0,TRUE)),IF('114成績輸入與落點儀表板'!$C$10="必須採計",T1656&gt;0,IF('114成績輸入與落點儀表板'!$C$10="不可採計",T1656=0,TRUE)),IF('114成績輸入與落點儀表板'!$C$11="必須採計",U1656&gt;0,IF('114成績輸入與落點儀表板'!$C$11="不可採計",U1656=0,TRUE)),IF('114成績輸入與落點儀表板'!$C$12="必須採計",V1656&gt;0,IF('114成績輸入與落點儀表板'!$C$12="不可採計",V1656=0,TRUE)),IF('114成績輸入與落點儀表板'!$C$13="必須採計",W1656&gt;0,IF('114成績輸入與落點儀表板'!$C$13="不可採計",W1656=0,TRUE)),IF('114成績輸入與落點儀表板'!$C$14="必須採計",X1656&gt;0,IF('114成績輸入與落點儀表板'!$C$14="不可採計",X1656=0,TRUE)),IF('114成績輸入與落點儀表板'!$C$15="必須採計",Y1656&gt;0,IF('114成績輸入與落點儀表板'!$C$15="不可採計",Y1656=0,TRUE)),IF('114成績輸入與落點儀表板'!$C$16="必須採計",Z1656&gt;0,IF('114成績輸入與落點儀表板'!$C$16="不可採計",Z1656=0,TRUE))),"✅ 符合","❌ 不符合")</f>
        <v>✅ 符合</v>
      </c>
      <c r="L1656" s="15">
        <v>1</v>
      </c>
      <c r="M1656" s="15">
        <v>1.5</v>
      </c>
      <c r="N1656" s="15">
        <v>0</v>
      </c>
      <c r="O1656" s="15">
        <v>0</v>
      </c>
      <c r="P1656" s="15">
        <v>0</v>
      </c>
      <c r="Q1656" s="15">
        <v>0</v>
      </c>
      <c r="R1656" s="15">
        <v>0</v>
      </c>
      <c r="S1656" s="15">
        <v>1.75</v>
      </c>
      <c r="T1656" s="15">
        <v>1.75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</row>
    <row r="1657" spans="1:26" ht="15.75" customHeight="1" x14ac:dyDescent="0.3">
      <c r="A1657" s="2" t="s">
        <v>3756</v>
      </c>
      <c r="B1657" s="13" t="s">
        <v>3574</v>
      </c>
      <c r="C1657" s="13" t="s">
        <v>195</v>
      </c>
      <c r="D1657" s="12" t="s">
        <v>134</v>
      </c>
      <c r="E1657" s="13" t="s">
        <v>4816</v>
      </c>
      <c r="F1657" s="2">
        <v>28</v>
      </c>
      <c r="G1657" s="15">
        <v>283.75</v>
      </c>
      <c r="H1657" s="7">
        <f>L1657*'114成績輸入與落點儀表板'!$B$2+M1657*'114成績輸入與落點儀表板'!$B$3+N1657*'114成績輸入與落點儀表板'!$B$4+O1657*'114成績輸入與落點儀表板'!$B$5+P1657*'114成績輸入與落點儀表板'!$B$6+Q1657*'114成績輸入與落點儀表板'!$B$7+R1657*'114成績輸入與落點儀表板'!$B$8+S1657*'114成績輸入與落點儀表板'!$B$9+T1657*'114成績輸入與落點儀表板'!$B$10+U1657*'114成績輸入與落點儀表板'!$B$11+V1657*'114成績輸入與落點儀表板'!$B$12+W1657*'114成績輸入與落點儀表板'!$B$13+X1657*'114成績輸入與落點儀表板'!$B$14+Y1657*'114成績輸入與落點儀表板'!$B$15+Z1657*'114成績輸入與落點儀表板'!$B$16</f>
        <v>0</v>
      </c>
      <c r="I1657" s="8">
        <f t="shared" si="50"/>
        <v>-283.75</v>
      </c>
      <c r="J1657" s="2" t="str">
        <f t="shared" si="51"/>
        <v>FAIL</v>
      </c>
      <c r="K1657" s="17" t="str">
        <f>IF(AND(IF('114成績輸入與落點儀表板'!$C$2="必須採計",L1657&gt;0,IF('114成績輸入與落點儀表板'!$C$2="不可採計",L1657=0,TRUE)),IF('114成績輸入與落點儀表板'!$C$3="必須採計",M1657&gt;0,IF('114成績輸入與落點儀表板'!$C$3="不可採計",M1657=0,TRUE)),IF('114成績輸入與落點儀表板'!$C$4="必須採計",N1657&gt;0,IF('114成績輸入與落點儀表板'!$C$4="不可採計",N1657=0,TRUE)),IF('114成績輸入與落點儀表板'!$C$5="必須採計",O1657&gt;0,IF('114成績輸入與落點儀表板'!$C$5="不可採計",O1657=0,TRUE)),IF('114成績輸入與落點儀表板'!$C$6="必須採計",P1657&gt;0,IF('114成績輸入與落點儀表板'!$C$6="不可採計",P1657=0,TRUE)),IF('114成績輸入與落點儀表板'!$C$7="必須採計",Q1657&gt;0,IF('114成績輸入與落點儀表板'!$C$7="不可採計",Q1657=0,TRUE)),IF('114成績輸入與落點儀表板'!$C$8="必須採計",R1657&gt;0,IF('114成績輸入與落點儀表板'!$C$8="不可採計",R1657=0,TRUE)),IF('114成績輸入與落點儀表板'!$C$9="必須採計",S1657&gt;0,IF('114成績輸入與落點儀表板'!$C$9="不可採計",S1657=0,TRUE)),IF('114成績輸入與落點儀表板'!$C$10="必須採計",T1657&gt;0,IF('114成績輸入與落點儀表板'!$C$10="不可採計",T1657=0,TRUE)),IF('114成績輸入與落點儀表板'!$C$11="必須採計",U1657&gt;0,IF('114成績輸入與落點儀表板'!$C$11="不可採計",U1657=0,TRUE)),IF('114成績輸入與落點儀表板'!$C$12="必須採計",V1657&gt;0,IF('114成績輸入與落點儀表板'!$C$12="不可採計",V1657=0,TRUE)),IF('114成績輸入與落點儀表板'!$C$13="必須採計",W1657&gt;0,IF('114成績輸入與落點儀表板'!$C$13="不可採計",W1657=0,TRUE)),IF('114成績輸入與落點儀表板'!$C$14="必須採計",X1657&gt;0,IF('114成績輸入與落點儀表板'!$C$14="不可採計",X1657=0,TRUE)),IF('114成績輸入與落點儀表板'!$C$15="必須採計",Y1657&gt;0,IF('114成績輸入與落點儀表板'!$C$15="不可採計",Y1657=0,TRUE)),IF('114成績輸入與落點儀表板'!$C$16="必須採計",Z1657&gt;0,IF('114成績輸入與落點儀表板'!$C$16="不可採計",Z1657=0,TRUE))),"✅ 符合","❌ 不符合")</f>
        <v>✅ 符合</v>
      </c>
      <c r="L1657" s="15">
        <v>1</v>
      </c>
      <c r="M1657" s="15">
        <v>1.25</v>
      </c>
      <c r="N1657" s="15">
        <v>0</v>
      </c>
      <c r="O1657" s="15">
        <v>0</v>
      </c>
      <c r="P1657" s="15">
        <v>1</v>
      </c>
      <c r="Q1657" s="15">
        <v>0</v>
      </c>
      <c r="R1657" s="15">
        <v>0</v>
      </c>
      <c r="S1657" s="15">
        <v>1.25</v>
      </c>
      <c r="T1657" s="15">
        <v>1.25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</row>
    <row r="1658" spans="1:26" ht="15.75" customHeight="1" x14ac:dyDescent="0.3">
      <c r="A1658" s="2" t="s">
        <v>3758</v>
      </c>
      <c r="B1658" s="13" t="s">
        <v>3657</v>
      </c>
      <c r="C1658" s="13" t="s">
        <v>3658</v>
      </c>
      <c r="D1658" s="12" t="s">
        <v>227</v>
      </c>
      <c r="E1658" s="13" t="s">
        <v>378</v>
      </c>
      <c r="F1658" s="2">
        <v>20</v>
      </c>
      <c r="G1658" s="15">
        <v>157</v>
      </c>
      <c r="H1658" s="7">
        <f>L1658*'114成績輸入與落點儀表板'!$B$2+M1658*'114成績輸入與落點儀表板'!$B$3+N1658*'114成績輸入與落點儀表板'!$B$4+O1658*'114成績輸入與落點儀表板'!$B$5+P1658*'114成績輸入與落點儀表板'!$B$6+Q1658*'114成績輸入與落點儀表板'!$B$7+R1658*'114成績輸入與落點儀表板'!$B$8+S1658*'114成績輸入與落點儀表板'!$B$9+T1658*'114成績輸入與落點儀表板'!$B$10+U1658*'114成績輸入與落點儀表板'!$B$11+V1658*'114成績輸入與落點儀表板'!$B$12+W1658*'114成績輸入與落點儀表板'!$B$13+X1658*'114成績輸入與落點儀表板'!$B$14+Y1658*'114成績輸入與落點儀表板'!$B$15+Z1658*'114成績輸入與落點儀表板'!$B$16</f>
        <v>0</v>
      </c>
      <c r="I1658" s="8">
        <f t="shared" si="50"/>
        <v>-157</v>
      </c>
      <c r="J1658" s="2" t="str">
        <f t="shared" si="51"/>
        <v>FAIL</v>
      </c>
      <c r="K1658" s="17" t="str">
        <f>IF(AND(IF('114成績輸入與落點儀表板'!$C$2="必須採計",L1658&gt;0,IF('114成績輸入與落點儀表板'!$C$2="不可採計",L1658=0,TRUE)),IF('114成績輸入與落點儀表板'!$C$3="必須採計",M1658&gt;0,IF('114成績輸入與落點儀表板'!$C$3="不可採計",M1658=0,TRUE)),IF('114成績輸入與落點儀表板'!$C$4="必須採計",N1658&gt;0,IF('114成績輸入與落點儀表板'!$C$4="不可採計",N1658=0,TRUE)),IF('114成績輸入與落點儀表板'!$C$5="必須採計",O1658&gt;0,IF('114成績輸入與落點儀表板'!$C$5="不可採計",O1658=0,TRUE)),IF('114成績輸入與落點儀表板'!$C$6="必須採計",P1658&gt;0,IF('114成績輸入與落點儀表板'!$C$6="不可採計",P1658=0,TRUE)),IF('114成績輸入與落點儀表板'!$C$7="必須採計",Q1658&gt;0,IF('114成績輸入與落點儀表板'!$C$7="不可採計",Q1658=0,TRUE)),IF('114成績輸入與落點儀表板'!$C$8="必須採計",R1658&gt;0,IF('114成績輸入與落點儀表板'!$C$8="不可採計",R1658=0,TRUE)),IF('114成績輸入與落點儀表板'!$C$9="必須採計",S1658&gt;0,IF('114成績輸入與落點儀表板'!$C$9="不可採計",S1658=0,TRUE)),IF('114成績輸入與落點儀表板'!$C$10="必須採計",T1658&gt;0,IF('114成績輸入與落點儀表板'!$C$10="不可採計",T1658=0,TRUE)),IF('114成績輸入與落點儀表板'!$C$11="必須採計",U1658&gt;0,IF('114成績輸入與落點儀表板'!$C$11="不可採計",U1658=0,TRUE)),IF('114成績輸入與落點儀表板'!$C$12="必須採計",V1658&gt;0,IF('114成績輸入與落點儀表板'!$C$12="不可採計",V1658=0,TRUE)),IF('114成績輸入與落點儀表板'!$C$13="必須採計",W1658&gt;0,IF('114成績輸入與落點儀表板'!$C$13="不可採計",W1658=0,TRUE)),IF('114成績輸入與落點儀表板'!$C$14="必須採計",X1658&gt;0,IF('114成績輸入與落點儀表板'!$C$14="不可採計",X1658=0,TRUE)),IF('114成績輸入與落點儀表板'!$C$15="必須採計",Y1658&gt;0,IF('114成績輸入與落點儀表板'!$C$15="不可採計",Y1658=0,TRUE)),IF('114成績輸入與落點儀表板'!$C$16="必須採計",Z1658&gt;0,IF('114成績輸入與落點儀表板'!$C$16="不可採計",Z1658=0,TRUE))),"✅ 符合","❌ 不符合")</f>
        <v>✅ 符合</v>
      </c>
      <c r="L1658" s="15">
        <v>1</v>
      </c>
      <c r="M1658" s="15">
        <v>2</v>
      </c>
      <c r="N1658" s="15">
        <v>0</v>
      </c>
      <c r="O1658" s="15">
        <v>0</v>
      </c>
      <c r="P1658" s="15">
        <v>0</v>
      </c>
      <c r="Q1658" s="15">
        <v>0</v>
      </c>
      <c r="R1658" s="15">
        <v>0</v>
      </c>
      <c r="S1658" s="15">
        <v>0</v>
      </c>
      <c r="T1658" s="15">
        <v>0</v>
      </c>
      <c r="U1658" s="15">
        <v>1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</row>
    <row r="1659" spans="1:26" ht="15.75" customHeight="1" x14ac:dyDescent="0.3">
      <c r="A1659" s="2" t="s">
        <v>3760</v>
      </c>
      <c r="B1659" s="13" t="s">
        <v>3657</v>
      </c>
      <c r="C1659" s="13" t="s">
        <v>3660</v>
      </c>
      <c r="D1659" s="12" t="s">
        <v>121</v>
      </c>
      <c r="E1659" s="13" t="s">
        <v>4817</v>
      </c>
      <c r="F1659" s="2">
        <v>34</v>
      </c>
      <c r="G1659" s="15">
        <v>131</v>
      </c>
      <c r="H1659" s="7">
        <f>L1659*'114成績輸入與落點儀表板'!$B$2+M1659*'114成績輸入與落點儀表板'!$B$3+N1659*'114成績輸入與落點儀表板'!$B$4+O1659*'114成績輸入與落點儀表板'!$B$5+P1659*'114成績輸入與落點儀表板'!$B$6+Q1659*'114成績輸入與落點儀表板'!$B$7+R1659*'114成績輸入與落點儀表板'!$B$8+S1659*'114成績輸入與落點儀表板'!$B$9+T1659*'114成績輸入與落點儀表板'!$B$10+U1659*'114成績輸入與落點儀表板'!$B$11+V1659*'114成績輸入與落點儀表板'!$B$12+W1659*'114成績輸入與落點儀表板'!$B$13+X1659*'114成績輸入與落點儀表板'!$B$14+Y1659*'114成績輸入與落點儀表板'!$B$15+Z1659*'114成績輸入與落點儀表板'!$B$16</f>
        <v>0</v>
      </c>
      <c r="I1659" s="8">
        <f t="shared" si="50"/>
        <v>-131</v>
      </c>
      <c r="J1659" s="2" t="str">
        <f t="shared" si="51"/>
        <v>FAIL</v>
      </c>
      <c r="K1659" s="17" t="str">
        <f>IF(AND(IF('114成績輸入與落點儀表板'!$C$2="必須採計",L1659&gt;0,IF('114成績輸入與落點儀表板'!$C$2="不可採計",L1659=0,TRUE)),IF('114成績輸入與落點儀表板'!$C$3="必須採計",M1659&gt;0,IF('114成績輸入與落點儀表板'!$C$3="不可採計",M1659=0,TRUE)),IF('114成績輸入與落點儀表板'!$C$4="必須採計",N1659&gt;0,IF('114成績輸入與落點儀表板'!$C$4="不可採計",N1659=0,TRUE)),IF('114成績輸入與落點儀表板'!$C$5="必須採計",O1659&gt;0,IF('114成績輸入與落點儀表板'!$C$5="不可採計",O1659=0,TRUE)),IF('114成績輸入與落點儀表板'!$C$6="必須採計",P1659&gt;0,IF('114成績輸入與落點儀表板'!$C$6="不可採計",P1659=0,TRUE)),IF('114成績輸入與落點儀表板'!$C$7="必須採計",Q1659&gt;0,IF('114成績輸入與落點儀表板'!$C$7="不可採計",Q1659=0,TRUE)),IF('114成績輸入與落點儀表板'!$C$8="必須採計",R1659&gt;0,IF('114成績輸入與落點儀表板'!$C$8="不可採計",R1659=0,TRUE)),IF('114成績輸入與落點儀表板'!$C$9="必須採計",S1659&gt;0,IF('114成績輸入與落點儀表板'!$C$9="不可採計",S1659=0,TRUE)),IF('114成績輸入與落點儀表板'!$C$10="必須採計",T1659&gt;0,IF('114成績輸入與落點儀表板'!$C$10="不可採計",T1659=0,TRUE)),IF('114成績輸入與落點儀表板'!$C$11="必須採計",U1659&gt;0,IF('114成績輸入與落點儀表板'!$C$11="不可採計",U1659=0,TRUE)),IF('114成績輸入與落點儀表板'!$C$12="必須採計",V1659&gt;0,IF('114成績輸入與落點儀表板'!$C$12="不可採計",V1659=0,TRUE)),IF('114成績輸入與落點儀表板'!$C$13="必須採計",W1659&gt;0,IF('114成績輸入與落點儀表板'!$C$13="不可採計",W1659=0,TRUE)),IF('114成績輸入與落點儀表板'!$C$14="必須採計",X1659&gt;0,IF('114成績輸入與落點儀表板'!$C$14="不可採計",X1659=0,TRUE)),IF('114成績輸入與落點儀表板'!$C$15="必須採計",Y1659&gt;0,IF('114成績輸入與落點儀表板'!$C$15="不可採計",Y1659=0,TRUE)),IF('114成績輸入與落點儀表板'!$C$16="必須採計",Z1659&gt;0,IF('114成績輸入與落點儀表板'!$C$16="不可採計",Z1659=0,TRUE))),"✅ 符合","❌ 不符合")</f>
        <v>✅ 符合</v>
      </c>
      <c r="L1659" s="15">
        <v>1.5</v>
      </c>
      <c r="M1659" s="15">
        <v>0</v>
      </c>
      <c r="N1659" s="15">
        <v>0</v>
      </c>
      <c r="O1659" s="15">
        <v>0</v>
      </c>
      <c r="P1659" s="15">
        <v>0</v>
      </c>
      <c r="Q1659" s="15">
        <v>1.5</v>
      </c>
      <c r="R1659" s="15">
        <v>0</v>
      </c>
      <c r="S1659" s="15">
        <v>0</v>
      </c>
      <c r="T1659" s="15">
        <v>0</v>
      </c>
      <c r="U1659" s="15">
        <v>0</v>
      </c>
      <c r="V1659" s="15">
        <v>0</v>
      </c>
      <c r="W1659" s="15">
        <v>1</v>
      </c>
      <c r="X1659" s="15">
        <v>0</v>
      </c>
      <c r="Y1659" s="15">
        <v>0</v>
      </c>
      <c r="Z1659" s="15">
        <v>0</v>
      </c>
    </row>
    <row r="1660" spans="1:26" ht="15.75" customHeight="1" x14ac:dyDescent="0.3">
      <c r="A1660" s="2" t="s">
        <v>3762</v>
      </c>
      <c r="B1660" s="13" t="s">
        <v>3657</v>
      </c>
      <c r="C1660" s="13" t="s">
        <v>3662</v>
      </c>
      <c r="D1660" s="12" t="s">
        <v>227</v>
      </c>
      <c r="E1660" s="13" t="s">
        <v>3357</v>
      </c>
      <c r="F1660" s="2">
        <v>8</v>
      </c>
      <c r="G1660" s="15">
        <v>260</v>
      </c>
      <c r="H1660" s="7">
        <f>L1660*'114成績輸入與落點儀表板'!$B$2+M1660*'114成績輸入與落點儀表板'!$B$3+N1660*'114成績輸入與落點儀表板'!$B$4+O1660*'114成績輸入與落點儀表板'!$B$5+P1660*'114成績輸入與落點儀表板'!$B$6+Q1660*'114成績輸入與落點儀表板'!$B$7+R1660*'114成績輸入與落點儀表板'!$B$8+S1660*'114成績輸入與落點儀表板'!$B$9+T1660*'114成績輸入與落點儀表板'!$B$10+U1660*'114成績輸入與落點儀表板'!$B$11+V1660*'114成績輸入與落點儀表板'!$B$12+W1660*'114成績輸入與落點儀表板'!$B$13+X1660*'114成績輸入與落點儀表板'!$B$14+Y1660*'114成績輸入與落點儀表板'!$B$15+Z1660*'114成績輸入與落點儀表板'!$B$16</f>
        <v>0</v>
      </c>
      <c r="I1660" s="8">
        <f t="shared" si="50"/>
        <v>-260</v>
      </c>
      <c r="J1660" s="2" t="str">
        <f t="shared" si="51"/>
        <v>FAIL</v>
      </c>
      <c r="K1660" s="17" t="str">
        <f>IF(AND(IF('114成績輸入與落點儀表板'!$C$2="必須採計",L1660&gt;0,IF('114成績輸入與落點儀表板'!$C$2="不可採計",L1660=0,TRUE)),IF('114成績輸入與落點儀表板'!$C$3="必須採計",M1660&gt;0,IF('114成績輸入與落點儀表板'!$C$3="不可採計",M1660=0,TRUE)),IF('114成績輸入與落點儀表板'!$C$4="必須採計",N1660&gt;0,IF('114成績輸入與落點儀表板'!$C$4="不可採計",N1660=0,TRUE)),IF('114成績輸入與落點儀表板'!$C$5="必須採計",O1660&gt;0,IF('114成績輸入與落點儀表板'!$C$5="不可採計",O1660=0,TRUE)),IF('114成績輸入與落點儀表板'!$C$6="必須採計",P1660&gt;0,IF('114成績輸入與落點儀表板'!$C$6="不可採計",P1660=0,TRUE)),IF('114成績輸入與落點儀表板'!$C$7="必須採計",Q1660&gt;0,IF('114成績輸入與落點儀表板'!$C$7="不可採計",Q1660=0,TRUE)),IF('114成績輸入與落點儀表板'!$C$8="必須採計",R1660&gt;0,IF('114成績輸入與落點儀表板'!$C$8="不可採計",R1660=0,TRUE)),IF('114成績輸入與落點儀表板'!$C$9="必須採計",S1660&gt;0,IF('114成績輸入與落點儀表板'!$C$9="不可採計",S1660=0,TRUE)),IF('114成績輸入與落點儀表板'!$C$10="必須採計",T1660&gt;0,IF('114成績輸入與落點儀表板'!$C$10="不可採計",T1660=0,TRUE)),IF('114成績輸入與落點儀表板'!$C$11="必須採計",U1660&gt;0,IF('114成績輸入與落點儀表板'!$C$11="不可採計",U1660=0,TRUE)),IF('114成績輸入與落點儀表板'!$C$12="必須採計",V1660&gt;0,IF('114成績輸入與落點儀表板'!$C$12="不可採計",V1660=0,TRUE)),IF('114成績輸入與落點儀表板'!$C$13="必須採計",W1660&gt;0,IF('114成績輸入與落點儀表板'!$C$13="不可採計",W1660=0,TRUE)),IF('114成績輸入與落點儀表板'!$C$14="必須採計",X1660&gt;0,IF('114成績輸入與落點儀表板'!$C$14="不可採計",X1660=0,TRUE)),IF('114成績輸入與落點儀表板'!$C$15="必須採計",Y1660&gt;0,IF('114成績輸入與落點儀表板'!$C$15="不可採計",Y1660=0,TRUE)),IF('114成績輸入與落點儀表板'!$C$16="必須採計",Z1660&gt;0,IF('114成績輸入與落點儀表板'!$C$16="不可採計",Z1660=0,TRUE))),"✅ 符合","❌ 不符合")</f>
        <v>✅ 符合</v>
      </c>
      <c r="L1660" s="15">
        <v>2</v>
      </c>
      <c r="M1660" s="15">
        <v>2</v>
      </c>
      <c r="N1660" s="15">
        <v>0</v>
      </c>
      <c r="O1660" s="15">
        <v>0</v>
      </c>
      <c r="P1660" s="15">
        <v>0</v>
      </c>
      <c r="Q1660" s="15">
        <v>0</v>
      </c>
      <c r="R1660" s="15">
        <v>0</v>
      </c>
      <c r="S1660" s="15">
        <v>0</v>
      </c>
      <c r="T1660" s="15">
        <v>0</v>
      </c>
      <c r="U1660" s="15">
        <v>1</v>
      </c>
      <c r="V1660" s="15">
        <v>1</v>
      </c>
      <c r="W1660" s="15">
        <v>0</v>
      </c>
      <c r="X1660" s="15">
        <v>0</v>
      </c>
      <c r="Y1660" s="15">
        <v>0</v>
      </c>
      <c r="Z1660" s="15">
        <v>0</v>
      </c>
    </row>
    <row r="1661" spans="1:26" ht="15.75" customHeight="1" x14ac:dyDescent="0.3">
      <c r="A1661" s="2" t="s">
        <v>3764</v>
      </c>
      <c r="B1661" s="13" t="s">
        <v>3657</v>
      </c>
      <c r="C1661" s="13" t="s">
        <v>3664</v>
      </c>
      <c r="D1661" s="12" t="s">
        <v>227</v>
      </c>
      <c r="E1661" s="13" t="s">
        <v>3357</v>
      </c>
      <c r="F1661" s="2">
        <v>6</v>
      </c>
      <c r="G1661" s="15">
        <v>270</v>
      </c>
      <c r="H1661" s="7">
        <f>L1661*'114成績輸入與落點儀表板'!$B$2+M1661*'114成績輸入與落點儀表板'!$B$3+N1661*'114成績輸入與落點儀表板'!$B$4+O1661*'114成績輸入與落點儀表板'!$B$5+P1661*'114成績輸入與落點儀表板'!$B$6+Q1661*'114成績輸入與落點儀表板'!$B$7+R1661*'114成績輸入與落點儀表板'!$B$8+S1661*'114成績輸入與落點儀表板'!$B$9+T1661*'114成績輸入與落點儀表板'!$B$10+U1661*'114成績輸入與落點儀表板'!$B$11+V1661*'114成績輸入與落點儀表板'!$B$12+W1661*'114成績輸入與落點儀表板'!$B$13+X1661*'114成績輸入與落點儀表板'!$B$14+Y1661*'114成績輸入與落點儀表板'!$B$15+Z1661*'114成績輸入與落點儀表板'!$B$16</f>
        <v>0</v>
      </c>
      <c r="I1661" s="8">
        <f t="shared" si="50"/>
        <v>-270</v>
      </c>
      <c r="J1661" s="2" t="str">
        <f t="shared" si="51"/>
        <v>FAIL</v>
      </c>
      <c r="K1661" s="17" t="str">
        <f>IF(AND(IF('114成績輸入與落點儀表板'!$C$2="必須採計",L1661&gt;0,IF('114成績輸入與落點儀表板'!$C$2="不可採計",L1661=0,TRUE)),IF('114成績輸入與落點儀表板'!$C$3="必須採計",M1661&gt;0,IF('114成績輸入與落點儀表板'!$C$3="不可採計",M1661=0,TRUE)),IF('114成績輸入與落點儀表板'!$C$4="必須採計",N1661&gt;0,IF('114成績輸入與落點儀表板'!$C$4="不可採計",N1661=0,TRUE)),IF('114成績輸入與落點儀表板'!$C$5="必須採計",O1661&gt;0,IF('114成績輸入與落點儀表板'!$C$5="不可採計",O1661=0,TRUE)),IF('114成績輸入與落點儀表板'!$C$6="必須採計",P1661&gt;0,IF('114成績輸入與落點儀表板'!$C$6="不可採計",P1661=0,TRUE)),IF('114成績輸入與落點儀表板'!$C$7="必須採計",Q1661&gt;0,IF('114成績輸入與落點儀表板'!$C$7="不可採計",Q1661=0,TRUE)),IF('114成績輸入與落點儀表板'!$C$8="必須採計",R1661&gt;0,IF('114成績輸入與落點儀表板'!$C$8="不可採計",R1661=0,TRUE)),IF('114成績輸入與落點儀表板'!$C$9="必須採計",S1661&gt;0,IF('114成績輸入與落點儀表板'!$C$9="不可採計",S1661=0,TRUE)),IF('114成績輸入與落點儀表板'!$C$10="必須採計",T1661&gt;0,IF('114成績輸入與落點儀表板'!$C$10="不可採計",T1661=0,TRUE)),IF('114成績輸入與落點儀表板'!$C$11="必須採計",U1661&gt;0,IF('114成績輸入與落點儀表板'!$C$11="不可採計",U1661=0,TRUE)),IF('114成績輸入與落點儀表板'!$C$12="必須採計",V1661&gt;0,IF('114成績輸入與落點儀表板'!$C$12="不可採計",V1661=0,TRUE)),IF('114成績輸入與落點儀表板'!$C$13="必須採計",W1661&gt;0,IF('114成績輸入與落點儀表板'!$C$13="不可採計",W1661=0,TRUE)),IF('114成績輸入與落點儀表板'!$C$14="必須採計",X1661&gt;0,IF('114成績輸入與落點儀表板'!$C$14="不可採計",X1661=0,TRUE)),IF('114成績輸入與落點儀表板'!$C$15="必須採計",Y1661&gt;0,IF('114成績輸入與落點儀表板'!$C$15="不可採計",Y1661=0,TRUE)),IF('114成績輸入與落點儀表板'!$C$16="必須採計",Z1661&gt;0,IF('114成績輸入與落點儀表板'!$C$16="不可採計",Z1661=0,TRUE))),"✅ 符合","❌ 不符合")</f>
        <v>✅ 符合</v>
      </c>
      <c r="L1661" s="15">
        <v>2</v>
      </c>
      <c r="M1661" s="15">
        <v>2</v>
      </c>
      <c r="N1661" s="15">
        <v>0</v>
      </c>
      <c r="O1661" s="15">
        <v>0</v>
      </c>
      <c r="P1661" s="15">
        <v>0</v>
      </c>
      <c r="Q1661" s="15">
        <v>0</v>
      </c>
      <c r="R1661" s="15">
        <v>0</v>
      </c>
      <c r="S1661" s="15">
        <v>0</v>
      </c>
      <c r="T1661" s="15">
        <v>0</v>
      </c>
      <c r="U1661" s="15">
        <v>1</v>
      </c>
      <c r="V1661" s="15">
        <v>1</v>
      </c>
      <c r="W1661" s="15">
        <v>0</v>
      </c>
      <c r="X1661" s="15">
        <v>0</v>
      </c>
      <c r="Y1661" s="15">
        <v>0</v>
      </c>
      <c r="Z1661" s="15">
        <v>0</v>
      </c>
    </row>
    <row r="1662" spans="1:26" ht="15.75" customHeight="1" x14ac:dyDescent="0.3">
      <c r="A1662" s="2" t="s">
        <v>3765</v>
      </c>
      <c r="B1662" s="6" t="s">
        <v>3657</v>
      </c>
      <c r="C1662" s="6" t="s">
        <v>3666</v>
      </c>
      <c r="D1662" s="12" t="s">
        <v>227</v>
      </c>
      <c r="E1662" s="13" t="s">
        <v>3357</v>
      </c>
      <c r="F1662" s="2">
        <v>4</v>
      </c>
      <c r="G1662" s="15">
        <v>256</v>
      </c>
      <c r="H1662" s="7">
        <f>L1662*'114成績輸入與落點儀表板'!$B$2+M1662*'114成績輸入與落點儀表板'!$B$3+N1662*'114成績輸入與落點儀表板'!$B$4+O1662*'114成績輸入與落點儀表板'!$B$5+P1662*'114成績輸入與落點儀表板'!$B$6+Q1662*'114成績輸入與落點儀表板'!$B$7+R1662*'114成績輸入與落點儀表板'!$B$8+S1662*'114成績輸入與落點儀表板'!$B$9+T1662*'114成績輸入與落點儀表板'!$B$10+U1662*'114成績輸入與落點儀表板'!$B$11+V1662*'114成績輸入與落點儀表板'!$B$12+W1662*'114成績輸入與落點儀表板'!$B$13+X1662*'114成績輸入與落點儀表板'!$B$14+Y1662*'114成績輸入與落點儀表板'!$B$15+Z1662*'114成績輸入與落點儀表板'!$B$16</f>
        <v>0</v>
      </c>
      <c r="I1662" s="8">
        <f t="shared" si="50"/>
        <v>-256</v>
      </c>
      <c r="J1662" s="2" t="str">
        <f t="shared" si="51"/>
        <v>FAIL</v>
      </c>
      <c r="K1662" s="17" t="str">
        <f>IF(AND(IF('114成績輸入與落點儀表板'!$C$2="必須採計",L1662&gt;0,IF('114成績輸入與落點儀表板'!$C$2="不可採計",L1662=0,TRUE)),IF('114成績輸入與落點儀表板'!$C$3="必須採計",M1662&gt;0,IF('114成績輸入與落點儀表板'!$C$3="不可採計",M1662=0,TRUE)),IF('114成績輸入與落點儀表板'!$C$4="必須採計",N1662&gt;0,IF('114成績輸入與落點儀表板'!$C$4="不可採計",N1662=0,TRUE)),IF('114成績輸入與落點儀表板'!$C$5="必須採計",O1662&gt;0,IF('114成績輸入與落點儀表板'!$C$5="不可採計",O1662=0,TRUE)),IF('114成績輸入與落點儀表板'!$C$6="必須採計",P1662&gt;0,IF('114成績輸入與落點儀表板'!$C$6="不可採計",P1662=0,TRUE)),IF('114成績輸入與落點儀表板'!$C$7="必須採計",Q1662&gt;0,IF('114成績輸入與落點儀表板'!$C$7="不可採計",Q1662=0,TRUE)),IF('114成績輸入與落點儀表板'!$C$8="必須採計",R1662&gt;0,IF('114成績輸入與落點儀表板'!$C$8="不可採計",R1662=0,TRUE)),IF('114成績輸入與落點儀表板'!$C$9="必須採計",S1662&gt;0,IF('114成績輸入與落點儀表板'!$C$9="不可採計",S1662=0,TRUE)),IF('114成績輸入與落點儀表板'!$C$10="必須採計",T1662&gt;0,IF('114成績輸入與落點儀表板'!$C$10="不可採計",T1662=0,TRUE)),IF('114成績輸入與落點儀表板'!$C$11="必須採計",U1662&gt;0,IF('114成績輸入與落點儀表板'!$C$11="不可採計",U1662=0,TRUE)),IF('114成績輸入與落點儀表板'!$C$12="必須採計",V1662&gt;0,IF('114成績輸入與落點儀表板'!$C$12="不可採計",V1662=0,TRUE)),IF('114成績輸入與落點儀表板'!$C$13="必須採計",W1662&gt;0,IF('114成績輸入與落點儀表板'!$C$13="不可採計",W1662=0,TRUE)),IF('114成績輸入與落點儀表板'!$C$14="必須採計",X1662&gt;0,IF('114成績輸入與落點儀表板'!$C$14="不可採計",X1662=0,TRUE)),IF('114成績輸入與落點儀表板'!$C$15="必須採計",Y1662&gt;0,IF('114成績輸入與落點儀表板'!$C$15="不可採計",Y1662=0,TRUE)),IF('114成績輸入與落點儀表板'!$C$16="必須採計",Z1662&gt;0,IF('114成績輸入與落點儀表板'!$C$16="不可採計",Z1662=0,TRUE))),"✅ 符合","❌ 不符合")</f>
        <v>✅ 符合</v>
      </c>
      <c r="L1662" s="15">
        <v>2</v>
      </c>
      <c r="M1662" s="15">
        <v>2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0</v>
      </c>
      <c r="T1662" s="15">
        <v>0</v>
      </c>
      <c r="U1662" s="15">
        <v>1</v>
      </c>
      <c r="V1662" s="15">
        <v>1</v>
      </c>
      <c r="W1662" s="15">
        <v>0</v>
      </c>
      <c r="X1662" s="15">
        <v>0</v>
      </c>
      <c r="Y1662" s="15">
        <v>0</v>
      </c>
      <c r="Z1662" s="15">
        <v>0</v>
      </c>
    </row>
    <row r="1663" spans="1:26" ht="15.75" customHeight="1" x14ac:dyDescent="0.3">
      <c r="A1663" s="2" t="s">
        <v>3768</v>
      </c>
      <c r="B1663" s="13" t="s">
        <v>3657</v>
      </c>
      <c r="C1663" s="13" t="s">
        <v>3668</v>
      </c>
      <c r="D1663" s="12" t="s">
        <v>80</v>
      </c>
      <c r="E1663" s="13" t="s">
        <v>1776</v>
      </c>
      <c r="F1663" s="2">
        <v>12</v>
      </c>
      <c r="G1663" s="15">
        <v>224.5</v>
      </c>
      <c r="H1663" s="7">
        <f>L1663*'114成績輸入與落點儀表板'!$B$2+M1663*'114成績輸入與落點儀表板'!$B$3+N1663*'114成績輸入與落點儀表板'!$B$4+O1663*'114成績輸入與落點儀表板'!$B$5+P1663*'114成績輸入與落點儀表板'!$B$6+Q1663*'114成績輸入與落點儀表板'!$B$7+R1663*'114成績輸入與落點儀表板'!$B$8+S1663*'114成績輸入與落點儀表板'!$B$9+T1663*'114成績輸入與落點儀表板'!$B$10+U1663*'114成績輸入與落點儀表板'!$B$11+V1663*'114成績輸入與落點儀表板'!$B$12+W1663*'114成績輸入與落點儀表板'!$B$13+X1663*'114成績輸入與落點儀表板'!$B$14+Y1663*'114成績輸入與落點儀表板'!$B$15+Z1663*'114成績輸入與落點儀表板'!$B$16</f>
        <v>0</v>
      </c>
      <c r="I1663" s="8">
        <f t="shared" si="50"/>
        <v>-224.5</v>
      </c>
      <c r="J1663" s="2" t="str">
        <f t="shared" si="51"/>
        <v>FAIL</v>
      </c>
      <c r="K1663" s="17" t="str">
        <f>IF(AND(IF('114成績輸入與落點儀表板'!$C$2="必須採計",L1663&gt;0,IF('114成績輸入與落點儀表板'!$C$2="不可採計",L1663=0,TRUE)),IF('114成績輸入與落點儀表板'!$C$3="必須採計",M1663&gt;0,IF('114成績輸入與落點儀表板'!$C$3="不可採計",M1663=0,TRUE)),IF('114成績輸入與落點儀表板'!$C$4="必須採計",N1663&gt;0,IF('114成績輸入與落點儀表板'!$C$4="不可採計",N1663=0,TRUE)),IF('114成績輸入與落點儀表板'!$C$5="必須採計",O1663&gt;0,IF('114成績輸入與落點儀表板'!$C$5="不可採計",O1663=0,TRUE)),IF('114成績輸入與落點儀表板'!$C$6="必須採計",P1663&gt;0,IF('114成績輸入與落點儀表板'!$C$6="不可採計",P1663=0,TRUE)),IF('114成績輸入與落點儀表板'!$C$7="必須採計",Q1663&gt;0,IF('114成績輸入與落點儀表板'!$C$7="不可採計",Q1663=0,TRUE)),IF('114成績輸入與落點儀表板'!$C$8="必須採計",R1663&gt;0,IF('114成績輸入與落點儀表板'!$C$8="不可採計",R1663=0,TRUE)),IF('114成績輸入與落點儀表板'!$C$9="必須採計",S1663&gt;0,IF('114成績輸入與落點儀表板'!$C$9="不可採計",S1663=0,TRUE)),IF('114成績輸入與落點儀表板'!$C$10="必須採計",T1663&gt;0,IF('114成績輸入與落點儀表板'!$C$10="不可採計",T1663=0,TRUE)),IF('114成績輸入與落點儀表板'!$C$11="必須採計",U1663&gt;0,IF('114成績輸入與落點儀表板'!$C$11="不可採計",U1663=0,TRUE)),IF('114成績輸入與落點儀表板'!$C$12="必須採計",V1663&gt;0,IF('114成績輸入與落點儀表板'!$C$12="不可採計",V1663=0,TRUE)),IF('114成績輸入與落點儀表板'!$C$13="必須採計",W1663&gt;0,IF('114成績輸入與落點儀表板'!$C$13="不可採計",W1663=0,TRUE)),IF('114成績輸入與落點儀表板'!$C$14="必須採計",X1663&gt;0,IF('114成績輸入與落點儀表板'!$C$14="不可採計",X1663=0,TRUE)),IF('114成績輸入與落點儀表板'!$C$15="必須採計",Y1663&gt;0,IF('114成績輸入與落點儀表板'!$C$15="不可採計",Y1663=0,TRUE)),IF('114成績輸入與落點儀表板'!$C$16="必須採計",Z1663&gt;0,IF('114成績輸入與落點儀表板'!$C$16="不可採計",Z1663=0,TRUE))),"✅ 符合","❌ 不符合")</f>
        <v>✅ 符合</v>
      </c>
      <c r="L1663" s="15">
        <v>2</v>
      </c>
      <c r="M1663" s="15">
        <v>1.5</v>
      </c>
      <c r="N1663" s="15">
        <v>0</v>
      </c>
      <c r="O1663" s="15">
        <v>0</v>
      </c>
      <c r="P1663" s="15">
        <v>0</v>
      </c>
      <c r="Q1663" s="15">
        <v>0</v>
      </c>
      <c r="R1663" s="15">
        <v>0</v>
      </c>
      <c r="S1663" s="15">
        <v>0</v>
      </c>
      <c r="T1663" s="15">
        <v>0</v>
      </c>
      <c r="U1663" s="15">
        <v>2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</row>
    <row r="1664" spans="1:26" ht="15.75" customHeight="1" x14ac:dyDescent="0.3">
      <c r="A1664" s="2" t="s">
        <v>3771</v>
      </c>
      <c r="B1664" s="13" t="s">
        <v>3657</v>
      </c>
      <c r="C1664" s="13" t="s">
        <v>577</v>
      </c>
      <c r="D1664" s="12" t="s">
        <v>80</v>
      </c>
      <c r="E1664" s="13" t="s">
        <v>997</v>
      </c>
      <c r="F1664" s="2">
        <v>12</v>
      </c>
      <c r="G1664" s="15">
        <v>213</v>
      </c>
      <c r="H1664" s="7">
        <f>L1664*'114成績輸入與落點儀表板'!$B$2+M1664*'114成績輸入與落點儀表板'!$B$3+N1664*'114成績輸入與落點儀表板'!$B$4+O1664*'114成績輸入與落點儀表板'!$B$5+P1664*'114成績輸入與落點儀表板'!$B$6+Q1664*'114成績輸入與落點儀表板'!$B$7+R1664*'114成績輸入與落點儀表板'!$B$8+S1664*'114成績輸入與落點儀表板'!$B$9+T1664*'114成績輸入與落點儀表板'!$B$10+U1664*'114成績輸入與落點儀表板'!$B$11+V1664*'114成績輸入與落點儀表板'!$B$12+W1664*'114成績輸入與落點儀表板'!$B$13+X1664*'114成績輸入與落點儀表板'!$B$14+Y1664*'114成績輸入與落點儀表板'!$B$15+Z1664*'114成績輸入與落點儀表板'!$B$16</f>
        <v>0</v>
      </c>
      <c r="I1664" s="8">
        <f t="shared" si="50"/>
        <v>-213</v>
      </c>
      <c r="J1664" s="2" t="str">
        <f t="shared" si="51"/>
        <v>FAIL</v>
      </c>
      <c r="K1664" s="17" t="str">
        <f>IF(AND(IF('114成績輸入與落點儀表板'!$C$2="必須採計",L1664&gt;0,IF('114成績輸入與落點儀表板'!$C$2="不可採計",L1664=0,TRUE)),IF('114成績輸入與落點儀表板'!$C$3="必須採計",M1664&gt;0,IF('114成績輸入與落點儀表板'!$C$3="不可採計",M1664=0,TRUE)),IF('114成績輸入與落點儀表板'!$C$4="必須採計",N1664&gt;0,IF('114成績輸入與落點儀表板'!$C$4="不可採計",N1664=0,TRUE)),IF('114成績輸入與落點儀表板'!$C$5="必須採計",O1664&gt;0,IF('114成績輸入與落點儀表板'!$C$5="不可採計",O1664=0,TRUE)),IF('114成績輸入與落點儀表板'!$C$6="必須採計",P1664&gt;0,IF('114成績輸入與落點儀表板'!$C$6="不可採計",P1664=0,TRUE)),IF('114成績輸入與落點儀表板'!$C$7="必須採計",Q1664&gt;0,IF('114成績輸入與落點儀表板'!$C$7="不可採計",Q1664=0,TRUE)),IF('114成績輸入與落點儀表板'!$C$8="必須採計",R1664&gt;0,IF('114成績輸入與落點儀表板'!$C$8="不可採計",R1664=0,TRUE)),IF('114成績輸入與落點儀表板'!$C$9="必須採計",S1664&gt;0,IF('114成績輸入與落點儀表板'!$C$9="不可採計",S1664=0,TRUE)),IF('114成績輸入與落點儀表板'!$C$10="必須採計",T1664&gt;0,IF('114成績輸入與落點儀表板'!$C$10="不可採計",T1664=0,TRUE)),IF('114成績輸入與落點儀表板'!$C$11="必須採計",U1664&gt;0,IF('114成績輸入與落點儀表板'!$C$11="不可採計",U1664=0,TRUE)),IF('114成績輸入與落點儀表板'!$C$12="必須採計",V1664&gt;0,IF('114成績輸入與落點儀表板'!$C$12="不可採計",V1664=0,TRUE)),IF('114成績輸入與落點儀表板'!$C$13="必須採計",W1664&gt;0,IF('114成績輸入與落點儀表板'!$C$13="不可採計",W1664=0,TRUE)),IF('114成績輸入與落點儀表板'!$C$14="必須採計",X1664&gt;0,IF('114成績輸入與落點儀表板'!$C$14="不可採計",X1664=0,TRUE)),IF('114成績輸入與落點儀表板'!$C$15="必須採計",Y1664&gt;0,IF('114成績輸入與落點儀表板'!$C$15="不可採計",Y1664=0,TRUE)),IF('114成績輸入與落點儀表板'!$C$16="必須採計",Z1664&gt;0,IF('114成績輸入與落點儀表板'!$C$16="不可採計",Z1664=0,TRUE))),"✅ 符合","❌ 不符合")</f>
        <v>✅ 符合</v>
      </c>
      <c r="L1664" s="15">
        <v>2</v>
      </c>
      <c r="M1664" s="15">
        <v>2</v>
      </c>
      <c r="N1664" s="15">
        <v>0</v>
      </c>
      <c r="O1664" s="15">
        <v>0</v>
      </c>
      <c r="P1664" s="15">
        <v>0</v>
      </c>
      <c r="Q1664" s="15">
        <v>0</v>
      </c>
      <c r="R1664" s="15">
        <v>1</v>
      </c>
      <c r="S1664" s="15">
        <v>0</v>
      </c>
      <c r="T1664" s="15">
        <v>0</v>
      </c>
      <c r="U1664" s="15">
        <v>0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</row>
    <row r="1665" spans="1:26" ht="15.75" customHeight="1" x14ac:dyDescent="0.3">
      <c r="A1665" s="2" t="s">
        <v>3773</v>
      </c>
      <c r="B1665" s="13" t="s">
        <v>3657</v>
      </c>
      <c r="C1665" s="13" t="s">
        <v>400</v>
      </c>
      <c r="D1665" s="12" t="s">
        <v>113</v>
      </c>
      <c r="E1665" s="13" t="s">
        <v>3672</v>
      </c>
      <c r="F1665" s="2">
        <v>41</v>
      </c>
      <c r="G1665" s="15">
        <v>206.75</v>
      </c>
      <c r="H1665" s="7">
        <f>L1665*'114成績輸入與落點儀表板'!$B$2+M1665*'114成績輸入與落點儀表板'!$B$3+N1665*'114成績輸入與落點儀表板'!$B$4+O1665*'114成績輸入與落點儀表板'!$B$5+P1665*'114成績輸入與落點儀表板'!$B$6+Q1665*'114成績輸入與落點儀表板'!$B$7+R1665*'114成績輸入與落點儀表板'!$B$8+S1665*'114成績輸入與落點儀表板'!$B$9+T1665*'114成績輸入與落點儀表板'!$B$10+U1665*'114成績輸入與落點儀表板'!$B$11+V1665*'114成績輸入與落點儀表板'!$B$12+W1665*'114成績輸入與落點儀表板'!$B$13+X1665*'114成績輸入與落點儀表板'!$B$14+Y1665*'114成績輸入與落點儀表板'!$B$15+Z1665*'114成績輸入與落點儀表板'!$B$16</f>
        <v>0</v>
      </c>
      <c r="I1665" s="8">
        <f t="shared" si="50"/>
        <v>-206.75</v>
      </c>
      <c r="J1665" s="2" t="str">
        <f t="shared" si="51"/>
        <v>FAIL</v>
      </c>
      <c r="K1665" s="17" t="str">
        <f>IF(AND(IF('114成績輸入與落點儀表板'!$C$2="必須採計",L1665&gt;0,IF('114成績輸入與落點儀表板'!$C$2="不可採計",L1665=0,TRUE)),IF('114成績輸入與落點儀表板'!$C$3="必須採計",M1665&gt;0,IF('114成績輸入與落點儀表板'!$C$3="不可採計",M1665=0,TRUE)),IF('114成績輸入與落點儀表板'!$C$4="必須採計",N1665&gt;0,IF('114成績輸入與落點儀表板'!$C$4="不可採計",N1665=0,TRUE)),IF('114成績輸入與落點儀表板'!$C$5="必須採計",O1665&gt;0,IF('114成績輸入與落點儀表板'!$C$5="不可採計",O1665=0,TRUE)),IF('114成績輸入與落點儀表板'!$C$6="必須採計",P1665&gt;0,IF('114成績輸入與落點儀表板'!$C$6="不可採計",P1665=0,TRUE)),IF('114成績輸入與落點儀表板'!$C$7="必須採計",Q1665&gt;0,IF('114成績輸入與落點儀表板'!$C$7="不可採計",Q1665=0,TRUE)),IF('114成績輸入與落點儀表板'!$C$8="必須採計",R1665&gt;0,IF('114成績輸入與落點儀表板'!$C$8="不可採計",R1665=0,TRUE)),IF('114成績輸入與落點儀表板'!$C$9="必須採計",S1665&gt;0,IF('114成績輸入與落點儀表板'!$C$9="不可採計",S1665=0,TRUE)),IF('114成績輸入與落點儀表板'!$C$10="必須採計",T1665&gt;0,IF('114成績輸入與落點儀表板'!$C$10="不可採計",T1665=0,TRUE)),IF('114成績輸入與落點儀表板'!$C$11="必須採計",U1665&gt;0,IF('114成績輸入與落點儀表板'!$C$11="不可採計",U1665=0,TRUE)),IF('114成績輸入與落點儀表板'!$C$12="必須採計",V1665&gt;0,IF('114成績輸入與落點儀表板'!$C$12="不可採計",V1665=0,TRUE)),IF('114成績輸入與落點儀表板'!$C$13="必須採計",W1665&gt;0,IF('114成績輸入與落點儀表板'!$C$13="不可採計",W1665=0,TRUE)),IF('114成績輸入與落點儀表板'!$C$14="必須採計",X1665&gt;0,IF('114成績輸入與落點儀表板'!$C$14="不可採計",X1665=0,TRUE)),IF('114成績輸入與落點儀表板'!$C$15="必須採計",Y1665&gt;0,IF('114成績輸入與落點儀表板'!$C$15="不可採計",Y1665=0,TRUE)),IF('114成績輸入與落點儀表板'!$C$16="必須採計",Z1665&gt;0,IF('114成績輸入與落點儀表板'!$C$16="不可採計",Z1665=0,TRUE))),"✅ 符合","❌ 不符合")</f>
        <v>✅ 符合</v>
      </c>
      <c r="L1665" s="15">
        <v>1.25</v>
      </c>
      <c r="M1665" s="15">
        <v>1.25</v>
      </c>
      <c r="N1665" s="15">
        <v>0</v>
      </c>
      <c r="O1665" s="15">
        <v>0</v>
      </c>
      <c r="P1665" s="15">
        <v>0</v>
      </c>
      <c r="Q1665" s="15">
        <v>0</v>
      </c>
      <c r="R1665" s="15">
        <v>0</v>
      </c>
      <c r="S1665" s="15">
        <v>0</v>
      </c>
      <c r="T1665" s="15">
        <v>0</v>
      </c>
      <c r="U1665" s="15">
        <v>1</v>
      </c>
      <c r="V1665" s="15">
        <v>0</v>
      </c>
      <c r="W1665" s="15">
        <v>1</v>
      </c>
      <c r="X1665" s="15">
        <v>0</v>
      </c>
      <c r="Y1665" s="15">
        <v>0</v>
      </c>
      <c r="Z1665" s="15">
        <v>0</v>
      </c>
    </row>
    <row r="1666" spans="1:26" ht="15.75" customHeight="1" x14ac:dyDescent="0.3">
      <c r="A1666" s="2" t="s">
        <v>3775</v>
      </c>
      <c r="B1666" s="13" t="s">
        <v>3657</v>
      </c>
      <c r="C1666" s="13" t="s">
        <v>3674</v>
      </c>
      <c r="D1666" s="12" t="s">
        <v>113</v>
      </c>
      <c r="E1666" s="13" t="s">
        <v>4819</v>
      </c>
      <c r="F1666" s="2">
        <v>29</v>
      </c>
      <c r="G1666" s="15">
        <v>238</v>
      </c>
      <c r="H1666" s="7">
        <f>L1666*'114成績輸入與落點儀表板'!$B$2+M1666*'114成績輸入與落點儀表板'!$B$3+N1666*'114成績輸入與落點儀表板'!$B$4+O1666*'114成績輸入與落點儀表板'!$B$5+P1666*'114成績輸入與落點儀表板'!$B$6+Q1666*'114成績輸入與落點儀表板'!$B$7+R1666*'114成績輸入與落點儀表板'!$B$8+S1666*'114成績輸入與落點儀表板'!$B$9+T1666*'114成績輸入與落點儀表板'!$B$10+U1666*'114成績輸入與落點儀表板'!$B$11+V1666*'114成績輸入與落點儀表板'!$B$12+W1666*'114成績輸入與落點儀表板'!$B$13+X1666*'114成績輸入與落點儀表板'!$B$14+Y1666*'114成績輸入與落點儀表板'!$B$15+Z1666*'114成績輸入與落點儀表板'!$B$16</f>
        <v>0</v>
      </c>
      <c r="I1666" s="8">
        <f t="shared" ref="I1666:I1729" si="52">IF(G1666="","",H1666-G1666)</f>
        <v>-238</v>
      </c>
      <c r="J1666" s="2" t="str">
        <f t="shared" ref="J1666:J1729" si="53">IF(G1666="","無錄取資料",IF(I1666&gt;=0,"PASS","FAIL"))</f>
        <v>FAIL</v>
      </c>
      <c r="K1666" s="17" t="str">
        <f>IF(AND(IF('114成績輸入與落點儀表板'!$C$2="必須採計",L1666&gt;0,IF('114成績輸入與落點儀表板'!$C$2="不可採計",L1666=0,TRUE)),IF('114成績輸入與落點儀表板'!$C$3="必須採計",M1666&gt;0,IF('114成績輸入與落點儀表板'!$C$3="不可採計",M1666=0,TRUE)),IF('114成績輸入與落點儀表板'!$C$4="必須採計",N1666&gt;0,IF('114成績輸入與落點儀表板'!$C$4="不可採計",N1666=0,TRUE)),IF('114成績輸入與落點儀表板'!$C$5="必須採計",O1666&gt;0,IF('114成績輸入與落點儀表板'!$C$5="不可採計",O1666=0,TRUE)),IF('114成績輸入與落點儀表板'!$C$6="必須採計",P1666&gt;0,IF('114成績輸入與落點儀表板'!$C$6="不可採計",P1666=0,TRUE)),IF('114成績輸入與落點儀表板'!$C$7="必須採計",Q1666&gt;0,IF('114成績輸入與落點儀表板'!$C$7="不可採計",Q1666=0,TRUE)),IF('114成績輸入與落點儀表板'!$C$8="必須採計",R1666&gt;0,IF('114成績輸入與落點儀表板'!$C$8="不可採計",R1666=0,TRUE)),IF('114成績輸入與落點儀表板'!$C$9="必須採計",S1666&gt;0,IF('114成績輸入與落點儀表板'!$C$9="不可採計",S1666=0,TRUE)),IF('114成績輸入與落點儀表板'!$C$10="必須採計",T1666&gt;0,IF('114成績輸入與落點儀表板'!$C$10="不可採計",T1666=0,TRUE)),IF('114成績輸入與落點儀表板'!$C$11="必須採計",U1666&gt;0,IF('114成績輸入與落點儀表板'!$C$11="不可採計",U1666=0,TRUE)),IF('114成績輸入與落點儀表板'!$C$12="必須採計",V1666&gt;0,IF('114成績輸入與落點儀表板'!$C$12="不可採計",V1666=0,TRUE)),IF('114成績輸入與落點儀表板'!$C$13="必須採計",W1666&gt;0,IF('114成績輸入與落點儀表板'!$C$13="不可採計",W1666=0,TRUE)),IF('114成績輸入與落點儀表板'!$C$14="必須採計",X1666&gt;0,IF('114成績輸入與落點儀表板'!$C$14="不可採計",X1666=0,TRUE)),IF('114成績輸入與落點儀表板'!$C$15="必須採計",Y1666&gt;0,IF('114成績輸入與落點儀表板'!$C$15="不可採計",Y1666=0,TRUE)),IF('114成績輸入與落點儀表板'!$C$16="必須採計",Z1666&gt;0,IF('114成績輸入與落點儀表板'!$C$16="不可採計",Z1666=0,TRUE))),"✅ 符合","❌ 不符合")</f>
        <v>✅ 符合</v>
      </c>
      <c r="L1666" s="15">
        <v>1.25</v>
      </c>
      <c r="M1666" s="15">
        <v>1.5</v>
      </c>
      <c r="N1666" s="15">
        <v>0</v>
      </c>
      <c r="O1666" s="15">
        <v>0</v>
      </c>
      <c r="P1666" s="15">
        <v>0</v>
      </c>
      <c r="Q1666" s="15">
        <v>0</v>
      </c>
      <c r="R1666" s="15">
        <v>0</v>
      </c>
      <c r="S1666" s="15">
        <v>0</v>
      </c>
      <c r="T1666" s="15">
        <v>0</v>
      </c>
      <c r="U1666" s="15">
        <v>1</v>
      </c>
      <c r="V1666" s="15">
        <v>0</v>
      </c>
      <c r="W1666" s="15">
        <v>1.5</v>
      </c>
      <c r="X1666" s="15">
        <v>0</v>
      </c>
      <c r="Y1666" s="15">
        <v>0</v>
      </c>
      <c r="Z1666" s="15">
        <v>0</v>
      </c>
    </row>
    <row r="1667" spans="1:26" ht="15.75" customHeight="1" x14ac:dyDescent="0.3">
      <c r="A1667" s="2" t="s">
        <v>3778</v>
      </c>
      <c r="B1667" s="13" t="s">
        <v>3657</v>
      </c>
      <c r="C1667" s="13" t="s">
        <v>1956</v>
      </c>
      <c r="D1667" s="12" t="s">
        <v>113</v>
      </c>
      <c r="E1667" s="13" t="s">
        <v>288</v>
      </c>
      <c r="F1667" s="2">
        <v>25</v>
      </c>
      <c r="G1667" s="15">
        <v>157.25</v>
      </c>
      <c r="H1667" s="7">
        <f>L1667*'114成績輸入與落點儀表板'!$B$2+M1667*'114成績輸入與落點儀表板'!$B$3+N1667*'114成績輸入與落點儀表板'!$B$4+O1667*'114成績輸入與落點儀表板'!$B$5+P1667*'114成績輸入與落點儀表板'!$B$6+Q1667*'114成績輸入與落點儀表板'!$B$7+R1667*'114成績輸入與落點儀表板'!$B$8+S1667*'114成績輸入與落點儀表板'!$B$9+T1667*'114成績輸入與落點儀表板'!$B$10+U1667*'114成績輸入與落點儀表板'!$B$11+V1667*'114成績輸入與落點儀表板'!$B$12+W1667*'114成績輸入與落點儀表板'!$B$13+X1667*'114成績輸入與落點儀表板'!$B$14+Y1667*'114成績輸入與落點儀表板'!$B$15+Z1667*'114成績輸入與落點儀表板'!$B$16</f>
        <v>0</v>
      </c>
      <c r="I1667" s="8">
        <f t="shared" si="52"/>
        <v>-157.25</v>
      </c>
      <c r="J1667" s="2" t="str">
        <f t="shared" si="53"/>
        <v>FAIL</v>
      </c>
      <c r="K1667" s="17" t="str">
        <f>IF(AND(IF('114成績輸入與落點儀表板'!$C$2="必須採計",L1667&gt;0,IF('114成績輸入與落點儀表板'!$C$2="不可採計",L1667=0,TRUE)),IF('114成績輸入與落點儀表板'!$C$3="必須採計",M1667&gt;0,IF('114成績輸入與落點儀表板'!$C$3="不可採計",M1667=0,TRUE)),IF('114成績輸入與落點儀表板'!$C$4="必須採計",N1667&gt;0,IF('114成績輸入與落點儀表板'!$C$4="不可採計",N1667=0,TRUE)),IF('114成績輸入與落點儀表板'!$C$5="必須採計",O1667&gt;0,IF('114成績輸入與落點儀表板'!$C$5="不可採計",O1667=0,TRUE)),IF('114成績輸入與落點儀表板'!$C$6="必須採計",P1667&gt;0,IF('114成績輸入與落點儀表板'!$C$6="不可採計",P1667=0,TRUE)),IF('114成績輸入與落點儀表板'!$C$7="必須採計",Q1667&gt;0,IF('114成績輸入與落點儀表板'!$C$7="不可採計",Q1667=0,TRUE)),IF('114成績輸入與落點儀表板'!$C$8="必須採計",R1667&gt;0,IF('114成績輸入與落點儀表板'!$C$8="不可採計",R1667=0,TRUE)),IF('114成績輸入與落點儀表板'!$C$9="必須採計",S1667&gt;0,IF('114成績輸入與落點儀表板'!$C$9="不可採計",S1667=0,TRUE)),IF('114成績輸入與落點儀表板'!$C$10="必須採計",T1667&gt;0,IF('114成績輸入與落點儀表板'!$C$10="不可採計",T1667=0,TRUE)),IF('114成績輸入與落點儀表板'!$C$11="必須採計",U1667&gt;0,IF('114成績輸入與落點儀表板'!$C$11="不可採計",U1667=0,TRUE)),IF('114成績輸入與落點儀表板'!$C$12="必須採計",V1667&gt;0,IF('114成績輸入與落點儀表板'!$C$12="不可採計",V1667=0,TRUE)),IF('114成績輸入與落點儀表板'!$C$13="必須採計",W1667&gt;0,IF('114成績輸入與落點儀表板'!$C$13="不可採計",W1667=0,TRUE)),IF('114成績輸入與落點儀表板'!$C$14="必須採計",X1667&gt;0,IF('114成績輸入與落點儀表板'!$C$14="不可採計",X1667=0,TRUE)),IF('114成績輸入與落點儀表板'!$C$15="必須採計",Y1667&gt;0,IF('114成績輸入與落點儀表板'!$C$15="不可採計",Y1667=0,TRUE)),IF('114成績輸入與落點儀表板'!$C$16="必須採計",Z1667&gt;0,IF('114成績輸入與落點儀表板'!$C$16="不可採計",Z1667=0,TRUE))),"✅ 符合","❌ 不符合")</f>
        <v>✅ 符合</v>
      </c>
      <c r="L1667" s="15">
        <v>1.25</v>
      </c>
      <c r="M1667" s="15">
        <v>1.25</v>
      </c>
      <c r="N1667" s="15">
        <v>0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0</v>
      </c>
      <c r="V1667" s="15">
        <v>0</v>
      </c>
      <c r="W1667" s="15">
        <v>1</v>
      </c>
      <c r="X1667" s="15">
        <v>0</v>
      </c>
      <c r="Y1667" s="15">
        <v>0</v>
      </c>
      <c r="Z1667" s="15">
        <v>0</v>
      </c>
    </row>
    <row r="1668" spans="1:26" ht="15.75" customHeight="1" x14ac:dyDescent="0.3">
      <c r="A1668" s="2" t="s">
        <v>3782</v>
      </c>
      <c r="B1668" s="6" t="s">
        <v>3657</v>
      </c>
      <c r="C1668" s="6" t="s">
        <v>397</v>
      </c>
      <c r="D1668" s="12" t="s">
        <v>121</v>
      </c>
      <c r="E1668" s="13" t="s">
        <v>3378</v>
      </c>
      <c r="F1668" s="2">
        <v>32</v>
      </c>
      <c r="G1668" s="15">
        <v>247.5</v>
      </c>
      <c r="H1668" s="7">
        <f>L1668*'114成績輸入與落點儀表板'!$B$2+M1668*'114成績輸入與落點儀表板'!$B$3+N1668*'114成績輸入與落點儀表板'!$B$4+O1668*'114成績輸入與落點儀表板'!$B$5+P1668*'114成績輸入與落點儀表板'!$B$6+Q1668*'114成績輸入與落點儀表板'!$B$7+R1668*'114成績輸入與落點儀表板'!$B$8+S1668*'114成績輸入與落點儀表板'!$B$9+T1668*'114成績輸入與落點儀表板'!$B$10+U1668*'114成績輸入與落點儀表板'!$B$11+V1668*'114成績輸入與落點儀表板'!$B$12+W1668*'114成績輸入與落點儀表板'!$B$13+X1668*'114成績輸入與落點儀表板'!$B$14+Y1668*'114成績輸入與落點儀表板'!$B$15+Z1668*'114成績輸入與落點儀表板'!$B$16</f>
        <v>0</v>
      </c>
      <c r="I1668" s="8">
        <f t="shared" si="52"/>
        <v>-247.5</v>
      </c>
      <c r="J1668" s="2" t="str">
        <f t="shared" si="53"/>
        <v>FAIL</v>
      </c>
      <c r="K1668" s="17" t="str">
        <f>IF(AND(IF('114成績輸入與落點儀表板'!$C$2="必須採計",L1668&gt;0,IF('114成績輸入與落點儀表板'!$C$2="不可採計",L1668=0,TRUE)),IF('114成績輸入與落點儀表板'!$C$3="必須採計",M1668&gt;0,IF('114成績輸入與落點儀表板'!$C$3="不可採計",M1668=0,TRUE)),IF('114成績輸入與落點儀表板'!$C$4="必須採計",N1668&gt;0,IF('114成績輸入與落點儀表板'!$C$4="不可採計",N1668=0,TRUE)),IF('114成績輸入與落點儀表板'!$C$5="必須採計",O1668&gt;0,IF('114成績輸入與落點儀表板'!$C$5="不可採計",O1668=0,TRUE)),IF('114成績輸入與落點儀表板'!$C$6="必須採計",P1668&gt;0,IF('114成績輸入與落點儀表板'!$C$6="不可採計",P1668=0,TRUE)),IF('114成績輸入與落點儀表板'!$C$7="必須採計",Q1668&gt;0,IF('114成績輸入與落點儀表板'!$C$7="不可採計",Q1668=0,TRUE)),IF('114成績輸入與落點儀表板'!$C$8="必須採計",R1668&gt;0,IF('114成績輸入與落點儀表板'!$C$8="不可採計",R1668=0,TRUE)),IF('114成績輸入與落點儀表板'!$C$9="必須採計",S1668&gt;0,IF('114成績輸入與落點儀表板'!$C$9="不可採計",S1668=0,TRUE)),IF('114成績輸入與落點儀表板'!$C$10="必須採計",T1668&gt;0,IF('114成績輸入與落點儀表板'!$C$10="不可採計",T1668=0,TRUE)),IF('114成績輸入與落點儀表板'!$C$11="必須採計",U1668&gt;0,IF('114成績輸入與落點儀表板'!$C$11="不可採計",U1668=0,TRUE)),IF('114成績輸入與落點儀表板'!$C$12="必須採計",V1668&gt;0,IF('114成績輸入與落點儀表板'!$C$12="不可採計",V1668=0,TRUE)),IF('114成績輸入與落點儀表板'!$C$13="必須採計",W1668&gt;0,IF('114成績輸入與落點儀表板'!$C$13="不可採計",W1668=0,TRUE)),IF('114成績輸入與落點儀表板'!$C$14="必須採計",X1668&gt;0,IF('114成績輸入與落點儀表板'!$C$14="不可採計",X1668=0,TRUE)),IF('114成績輸入與落點儀表板'!$C$15="必須採計",Y1668&gt;0,IF('114成績輸入與落點儀表板'!$C$15="不可採計",Y1668=0,TRUE)),IF('114成績輸入與落點儀表板'!$C$16="必須採計",Z1668&gt;0,IF('114成績輸入與落點儀表板'!$C$16="不可採計",Z1668=0,TRUE))),"✅ 符合","❌ 不符合")</f>
        <v>✅ 符合</v>
      </c>
      <c r="L1668" s="15">
        <v>1.5</v>
      </c>
      <c r="M1668" s="15">
        <v>2</v>
      </c>
      <c r="N1668" s="15">
        <v>0</v>
      </c>
      <c r="O1668" s="15">
        <v>0</v>
      </c>
      <c r="P1668" s="15">
        <v>0</v>
      </c>
      <c r="Q1668" s="15">
        <v>2</v>
      </c>
      <c r="R1668" s="15">
        <v>0</v>
      </c>
      <c r="S1668" s="15">
        <v>0</v>
      </c>
      <c r="T1668" s="15">
        <v>0</v>
      </c>
      <c r="U1668" s="15">
        <v>0</v>
      </c>
      <c r="V1668" s="15">
        <v>0</v>
      </c>
      <c r="W1668" s="15">
        <v>1</v>
      </c>
      <c r="X1668" s="15">
        <v>0</v>
      </c>
      <c r="Y1668" s="15">
        <v>0</v>
      </c>
      <c r="Z1668" s="15">
        <v>0</v>
      </c>
    </row>
    <row r="1669" spans="1:26" ht="15.75" customHeight="1" x14ac:dyDescent="0.3">
      <c r="A1669" s="2" t="s">
        <v>3784</v>
      </c>
      <c r="B1669" s="6" t="s">
        <v>3657</v>
      </c>
      <c r="C1669" s="6" t="s">
        <v>3680</v>
      </c>
      <c r="D1669" s="12" t="s">
        <v>121</v>
      </c>
      <c r="E1669" s="13" t="s">
        <v>3681</v>
      </c>
      <c r="F1669" s="2">
        <v>10</v>
      </c>
      <c r="G1669" s="15">
        <v>132.25</v>
      </c>
      <c r="H1669" s="7">
        <f>L1669*'114成績輸入與落點儀表板'!$B$2+M1669*'114成績輸入與落點儀表板'!$B$3+N1669*'114成績輸入與落點儀表板'!$B$4+O1669*'114成績輸入與落點儀表板'!$B$5+P1669*'114成績輸入與落點儀表板'!$B$6+Q1669*'114成績輸入與落點儀表板'!$B$7+R1669*'114成績輸入與落點儀表板'!$B$8+S1669*'114成績輸入與落點儀表板'!$B$9+T1669*'114成績輸入與落點儀表板'!$B$10+U1669*'114成績輸入與落點儀表板'!$B$11+V1669*'114成績輸入與落點儀表板'!$B$12+W1669*'114成績輸入與落點儀表板'!$B$13+X1669*'114成績輸入與落點儀表板'!$B$14+Y1669*'114成績輸入與落點儀表板'!$B$15+Z1669*'114成績輸入與落點儀表板'!$B$16</f>
        <v>0</v>
      </c>
      <c r="I1669" s="8">
        <f t="shared" si="52"/>
        <v>-132.25</v>
      </c>
      <c r="J1669" s="2" t="str">
        <f t="shared" si="53"/>
        <v>FAIL</v>
      </c>
      <c r="K1669" s="17" t="str">
        <f>IF(AND(IF('114成績輸入與落點儀表板'!$C$2="必須採計",L1669&gt;0,IF('114成績輸入與落點儀表板'!$C$2="不可採計",L1669=0,TRUE)),IF('114成績輸入與落點儀表板'!$C$3="必須採計",M1669&gt;0,IF('114成績輸入與落點儀表板'!$C$3="不可採計",M1669=0,TRUE)),IF('114成績輸入與落點儀表板'!$C$4="必須採計",N1669&gt;0,IF('114成績輸入與落點儀表板'!$C$4="不可採計",N1669=0,TRUE)),IF('114成績輸入與落點儀表板'!$C$5="必須採計",O1669&gt;0,IF('114成績輸入與落點儀表板'!$C$5="不可採計",O1669=0,TRUE)),IF('114成績輸入與落點儀表板'!$C$6="必須採計",P1669&gt;0,IF('114成績輸入與落點儀表板'!$C$6="不可採計",P1669=0,TRUE)),IF('114成績輸入與落點儀表板'!$C$7="必須採計",Q1669&gt;0,IF('114成績輸入與落點儀表板'!$C$7="不可採計",Q1669=0,TRUE)),IF('114成績輸入與落點儀表板'!$C$8="必須採計",R1669&gt;0,IF('114成績輸入與落點儀表板'!$C$8="不可採計",R1669=0,TRUE)),IF('114成績輸入與落點儀表板'!$C$9="必須採計",S1669&gt;0,IF('114成績輸入與落點儀表板'!$C$9="不可採計",S1669=0,TRUE)),IF('114成績輸入與落點儀表板'!$C$10="必須採計",T1669&gt;0,IF('114成績輸入與落點儀表板'!$C$10="不可採計",T1669=0,TRUE)),IF('114成績輸入與落點儀表板'!$C$11="必須採計",U1669&gt;0,IF('114成績輸入與落點儀表板'!$C$11="不可採計",U1669=0,TRUE)),IF('114成績輸入與落點儀表板'!$C$12="必須採計",V1669&gt;0,IF('114成績輸入與落點儀表板'!$C$12="不可採計",V1669=0,TRUE)),IF('114成績輸入與落點儀表板'!$C$13="必須採計",W1669&gt;0,IF('114成績輸入與落點儀表板'!$C$13="不可採計",W1669=0,TRUE)),IF('114成績輸入與落點儀表板'!$C$14="必須採計",X1669&gt;0,IF('114成績輸入與落點儀表板'!$C$14="不可採計",X1669=0,TRUE)),IF('114成績輸入與落點儀表板'!$C$15="必須採計",Y1669&gt;0,IF('114成績輸入與落點儀表板'!$C$15="不可採計",Y1669=0,TRUE)),IF('114成績輸入與落點儀表板'!$C$16="必須採計",Z1669&gt;0,IF('114成績輸入與落點儀表板'!$C$16="不可採計",Z1669=0,TRUE))),"✅ 符合","❌ 不符合")</f>
        <v>❌ 不符合</v>
      </c>
      <c r="L1669" s="15">
        <v>0</v>
      </c>
      <c r="M1669" s="15">
        <v>1.25</v>
      </c>
      <c r="N1669" s="15">
        <v>0</v>
      </c>
      <c r="O1669" s="15">
        <v>0</v>
      </c>
      <c r="P1669" s="15">
        <v>0</v>
      </c>
      <c r="Q1669" s="15">
        <v>1.25</v>
      </c>
      <c r="R1669" s="15">
        <v>0</v>
      </c>
      <c r="S1669" s="15">
        <v>0</v>
      </c>
      <c r="T1669" s="15">
        <v>0</v>
      </c>
      <c r="U1669" s="15">
        <v>0</v>
      </c>
      <c r="V1669" s="15">
        <v>0</v>
      </c>
      <c r="W1669" s="15">
        <v>1</v>
      </c>
      <c r="X1669" s="15">
        <v>0</v>
      </c>
      <c r="Y1669" s="15">
        <v>0</v>
      </c>
      <c r="Z1669" s="15">
        <v>0</v>
      </c>
    </row>
    <row r="1670" spans="1:26" ht="15.75" customHeight="1" x14ac:dyDescent="0.3">
      <c r="A1670" s="2" t="s">
        <v>3787</v>
      </c>
      <c r="B1670" s="6" t="s">
        <v>3657</v>
      </c>
      <c r="C1670" s="6" t="s">
        <v>3683</v>
      </c>
      <c r="D1670" s="12" t="s">
        <v>121</v>
      </c>
      <c r="E1670" s="13" t="s">
        <v>3684</v>
      </c>
      <c r="F1670" s="2">
        <v>7</v>
      </c>
      <c r="G1670" s="15">
        <v>121</v>
      </c>
      <c r="H1670" s="7">
        <f>L1670*'114成績輸入與落點儀表板'!$B$2+M1670*'114成績輸入與落點儀表板'!$B$3+N1670*'114成績輸入與落點儀表板'!$B$4+O1670*'114成績輸入與落點儀表板'!$B$5+P1670*'114成績輸入與落點儀表板'!$B$6+Q1670*'114成績輸入與落點儀表板'!$B$7+R1670*'114成績輸入與落點儀表板'!$B$8+S1670*'114成績輸入與落點儀表板'!$B$9+T1670*'114成績輸入與落點儀表板'!$B$10+U1670*'114成績輸入與落點儀表板'!$B$11+V1670*'114成績輸入與落點儀表板'!$B$12+W1670*'114成績輸入與落點儀表板'!$B$13+X1670*'114成績輸入與落點儀表板'!$B$14+Y1670*'114成績輸入與落點儀表板'!$B$15+Z1670*'114成績輸入與落點儀表板'!$B$16</f>
        <v>0</v>
      </c>
      <c r="I1670" s="8">
        <f t="shared" si="52"/>
        <v>-121</v>
      </c>
      <c r="J1670" s="2" t="str">
        <f t="shared" si="53"/>
        <v>FAIL</v>
      </c>
      <c r="K1670" s="17" t="str">
        <f>IF(AND(IF('114成績輸入與落點儀表板'!$C$2="必須採計",L1670&gt;0,IF('114成績輸入與落點儀表板'!$C$2="不可採計",L1670=0,TRUE)),IF('114成績輸入與落點儀表板'!$C$3="必須採計",M1670&gt;0,IF('114成績輸入與落點儀表板'!$C$3="不可採計",M1670=0,TRUE)),IF('114成績輸入與落點儀表板'!$C$4="必須採計",N1670&gt;0,IF('114成績輸入與落點儀表板'!$C$4="不可採計",N1670=0,TRUE)),IF('114成績輸入與落點儀表板'!$C$5="必須採計",O1670&gt;0,IF('114成績輸入與落點儀表板'!$C$5="不可採計",O1670=0,TRUE)),IF('114成績輸入與落點儀表板'!$C$6="必須採計",P1670&gt;0,IF('114成績輸入與落點儀表板'!$C$6="不可採計",P1670=0,TRUE)),IF('114成績輸入與落點儀表板'!$C$7="必須採計",Q1670&gt;0,IF('114成績輸入與落點儀表板'!$C$7="不可採計",Q1670=0,TRUE)),IF('114成績輸入與落點儀表板'!$C$8="必須採計",R1670&gt;0,IF('114成績輸入與落點儀表板'!$C$8="不可採計",R1670=0,TRUE)),IF('114成績輸入與落點儀表板'!$C$9="必須採計",S1670&gt;0,IF('114成績輸入與落點儀表板'!$C$9="不可採計",S1670=0,TRUE)),IF('114成績輸入與落點儀表板'!$C$10="必須採計",T1670&gt;0,IF('114成績輸入與落點儀表板'!$C$10="不可採計",T1670=0,TRUE)),IF('114成績輸入與落點儀表板'!$C$11="必須採計",U1670&gt;0,IF('114成績輸入與落點儀表板'!$C$11="不可採計",U1670=0,TRUE)),IF('114成績輸入與落點儀表板'!$C$12="必須採計",V1670&gt;0,IF('114成績輸入與落點儀表板'!$C$12="不可採計",V1670=0,TRUE)),IF('114成績輸入與落點儀表板'!$C$13="必須採計",W1670&gt;0,IF('114成績輸入與落點儀表板'!$C$13="不可採計",W1670=0,TRUE)),IF('114成績輸入與落點儀表板'!$C$14="必須採計",X1670&gt;0,IF('114成績輸入與落點儀表板'!$C$14="不可採計",X1670=0,TRUE)),IF('114成績輸入與落點儀表板'!$C$15="必須採計",Y1670&gt;0,IF('114成績輸入與落點儀表板'!$C$15="不可採計",Y1670=0,TRUE)),IF('114成績輸入與落點儀表板'!$C$16="必須採計",Z1670&gt;0,IF('114成績輸入與落點儀表板'!$C$16="不可採計",Z1670=0,TRUE))),"✅ 符合","❌ 不符合")</f>
        <v>❌ 不符合</v>
      </c>
      <c r="L1670" s="15">
        <v>0</v>
      </c>
      <c r="M1670" s="15">
        <v>1.25</v>
      </c>
      <c r="N1670" s="15">
        <v>0</v>
      </c>
      <c r="O1670" s="15">
        <v>0</v>
      </c>
      <c r="P1670" s="15">
        <v>1.25</v>
      </c>
      <c r="Q1670" s="15">
        <v>0</v>
      </c>
      <c r="R1670" s="15">
        <v>1</v>
      </c>
      <c r="S1670" s="15">
        <v>0</v>
      </c>
      <c r="T1670" s="15">
        <v>0</v>
      </c>
      <c r="U1670" s="15">
        <v>0</v>
      </c>
      <c r="V1670" s="15">
        <v>0</v>
      </c>
      <c r="W1670" s="15">
        <v>0</v>
      </c>
      <c r="X1670" s="15">
        <v>0</v>
      </c>
      <c r="Y1670" s="15">
        <v>0</v>
      </c>
      <c r="Z1670" s="15">
        <v>0</v>
      </c>
    </row>
    <row r="1671" spans="1:26" ht="15.75" customHeight="1" x14ac:dyDescent="0.3">
      <c r="A1671" s="2" t="s">
        <v>3789</v>
      </c>
      <c r="B1671" s="6" t="s">
        <v>3657</v>
      </c>
      <c r="C1671" s="6" t="s">
        <v>233</v>
      </c>
      <c r="D1671" s="12" t="s">
        <v>73</v>
      </c>
      <c r="E1671" s="13" t="s">
        <v>1485</v>
      </c>
      <c r="F1671" s="2">
        <v>24</v>
      </c>
      <c r="G1671" s="15">
        <v>193.5</v>
      </c>
      <c r="H1671" s="7">
        <f>L1671*'114成績輸入與落點儀表板'!$B$2+M1671*'114成績輸入與落點儀表板'!$B$3+N1671*'114成績輸入與落點儀表板'!$B$4+O1671*'114成績輸入與落點儀表板'!$B$5+P1671*'114成績輸入與落點儀表板'!$B$6+Q1671*'114成績輸入與落點儀表板'!$B$7+R1671*'114成績輸入與落點儀表板'!$B$8+S1671*'114成績輸入與落點儀表板'!$B$9+T1671*'114成績輸入與落點儀表板'!$B$10+U1671*'114成績輸入與落點儀表板'!$B$11+V1671*'114成績輸入與落點儀表板'!$B$12+W1671*'114成績輸入與落點儀表板'!$B$13+X1671*'114成績輸入與落點儀表板'!$B$14+Y1671*'114成績輸入與落點儀表板'!$B$15+Z1671*'114成績輸入與落點儀表板'!$B$16</f>
        <v>0</v>
      </c>
      <c r="I1671" s="8">
        <f t="shared" si="52"/>
        <v>-193.5</v>
      </c>
      <c r="J1671" s="2" t="str">
        <f t="shared" si="53"/>
        <v>FAIL</v>
      </c>
      <c r="K1671" s="17" t="str">
        <f>IF(AND(IF('114成績輸入與落點儀表板'!$C$2="必須採計",L1671&gt;0,IF('114成績輸入與落點儀表板'!$C$2="不可採計",L1671=0,TRUE)),IF('114成績輸入與落點儀表板'!$C$3="必須採計",M1671&gt;0,IF('114成績輸入與落點儀表板'!$C$3="不可採計",M1671=0,TRUE)),IF('114成績輸入與落點儀表板'!$C$4="必須採計",N1671&gt;0,IF('114成績輸入與落點儀表板'!$C$4="不可採計",N1671=0,TRUE)),IF('114成績輸入與落點儀表板'!$C$5="必須採計",O1671&gt;0,IF('114成績輸入與落點儀表板'!$C$5="不可採計",O1671=0,TRUE)),IF('114成績輸入與落點儀表板'!$C$6="必須採計",P1671&gt;0,IF('114成績輸入與落點儀表板'!$C$6="不可採計",P1671=0,TRUE)),IF('114成績輸入與落點儀表板'!$C$7="必須採計",Q1671&gt;0,IF('114成績輸入與落點儀表板'!$C$7="不可採計",Q1671=0,TRUE)),IF('114成績輸入與落點儀表板'!$C$8="必須採計",R1671&gt;0,IF('114成績輸入與落點儀表板'!$C$8="不可採計",R1671=0,TRUE)),IF('114成績輸入與落點儀表板'!$C$9="必須採計",S1671&gt;0,IF('114成績輸入與落點儀表板'!$C$9="不可採計",S1671=0,TRUE)),IF('114成績輸入與落點儀表板'!$C$10="必須採計",T1671&gt;0,IF('114成績輸入與落點儀表板'!$C$10="不可採計",T1671=0,TRUE)),IF('114成績輸入與落點儀表板'!$C$11="必須採計",U1671&gt;0,IF('114成績輸入與落點儀表板'!$C$11="不可採計",U1671=0,TRUE)),IF('114成績輸入與落點儀表板'!$C$12="必須採計",V1671&gt;0,IF('114成績輸入與落點儀表板'!$C$12="不可採計",V1671=0,TRUE)),IF('114成績輸入與落點儀表板'!$C$13="必須採計",W1671&gt;0,IF('114成績輸入與落點儀表板'!$C$13="不可採計",W1671=0,TRUE)),IF('114成績輸入與落點儀表板'!$C$14="必須採計",X1671&gt;0,IF('114成績輸入與落點儀表板'!$C$14="不可採計",X1671=0,TRUE)),IF('114成績輸入與落點儀表板'!$C$15="必須採計",Y1671&gt;0,IF('114成績輸入與落點儀表板'!$C$15="不可採計",Y1671=0,TRUE)),IF('114成績輸入與落點儀表板'!$C$16="必須採計",Z1671&gt;0,IF('114成績輸入與落點儀表板'!$C$16="不可採計",Z1671=0,TRUE))),"✅ 符合","❌ 不符合")</f>
        <v>✅ 符合</v>
      </c>
      <c r="L1671" s="15">
        <v>1</v>
      </c>
      <c r="M1671" s="15">
        <v>1.5</v>
      </c>
      <c r="N1671" s="15">
        <v>0</v>
      </c>
      <c r="O1671" s="15">
        <v>0</v>
      </c>
      <c r="P1671" s="15">
        <v>0</v>
      </c>
      <c r="Q1671" s="15">
        <v>1.5</v>
      </c>
      <c r="R1671" s="15">
        <v>0</v>
      </c>
      <c r="S1671" s="15">
        <v>0</v>
      </c>
      <c r="T1671" s="15">
        <v>0</v>
      </c>
      <c r="U1671" s="15">
        <v>0</v>
      </c>
      <c r="V1671" s="15">
        <v>0</v>
      </c>
      <c r="W1671" s="15">
        <v>1</v>
      </c>
      <c r="X1671" s="15">
        <v>0</v>
      </c>
      <c r="Y1671" s="15">
        <v>0</v>
      </c>
      <c r="Z1671" s="15">
        <v>0</v>
      </c>
    </row>
    <row r="1672" spans="1:26" ht="15.75" customHeight="1" x14ac:dyDescent="0.3">
      <c r="A1672" s="2" t="s">
        <v>3791</v>
      </c>
      <c r="B1672" s="6" t="s">
        <v>3657</v>
      </c>
      <c r="C1672" s="6" t="s">
        <v>223</v>
      </c>
      <c r="D1672" s="12" t="s">
        <v>121</v>
      </c>
      <c r="E1672" s="13" t="s">
        <v>4821</v>
      </c>
      <c r="F1672" s="2">
        <v>29</v>
      </c>
      <c r="G1672" s="15">
        <v>224</v>
      </c>
      <c r="H1672" s="7">
        <f>L1672*'114成績輸入與落點儀表板'!$B$2+M1672*'114成績輸入與落點儀表板'!$B$3+N1672*'114成績輸入與落點儀表板'!$B$4+O1672*'114成績輸入與落點儀表板'!$B$5+P1672*'114成績輸入與落點儀表板'!$B$6+Q1672*'114成績輸入與落點儀表板'!$B$7+R1672*'114成績輸入與落點儀表板'!$B$8+S1672*'114成績輸入與落點儀表板'!$B$9+T1672*'114成績輸入與落點儀表板'!$B$10+U1672*'114成績輸入與落點儀表板'!$B$11+V1672*'114成績輸入與落點儀表板'!$B$12+W1672*'114成績輸入與落點儀表板'!$B$13+X1672*'114成績輸入與落點儀表板'!$B$14+Y1672*'114成績輸入與落點儀表板'!$B$15+Z1672*'114成績輸入與落點儀表板'!$B$16</f>
        <v>0</v>
      </c>
      <c r="I1672" s="8">
        <f t="shared" si="52"/>
        <v>-224</v>
      </c>
      <c r="J1672" s="2" t="str">
        <f t="shared" si="53"/>
        <v>FAIL</v>
      </c>
      <c r="K1672" s="17" t="str">
        <f>IF(AND(IF('114成績輸入與落點儀表板'!$C$2="必須採計",L1672&gt;0,IF('114成績輸入與落點儀表板'!$C$2="不可採計",L1672=0,TRUE)),IF('114成績輸入與落點儀表板'!$C$3="必須採計",M1672&gt;0,IF('114成績輸入與落點儀表板'!$C$3="不可採計",M1672=0,TRUE)),IF('114成績輸入與落點儀表板'!$C$4="必須採計",N1672&gt;0,IF('114成績輸入與落點儀表板'!$C$4="不可採計",N1672=0,TRUE)),IF('114成績輸入與落點儀表板'!$C$5="必須採計",O1672&gt;0,IF('114成績輸入與落點儀表板'!$C$5="不可採計",O1672=0,TRUE)),IF('114成績輸入與落點儀表板'!$C$6="必須採計",P1672&gt;0,IF('114成績輸入與落點儀表板'!$C$6="不可採計",P1672=0,TRUE)),IF('114成績輸入與落點儀表板'!$C$7="必須採計",Q1672&gt;0,IF('114成績輸入與落點儀表板'!$C$7="不可採計",Q1672=0,TRUE)),IF('114成績輸入與落點儀表板'!$C$8="必須採計",R1672&gt;0,IF('114成績輸入與落點儀表板'!$C$8="不可採計",R1672=0,TRUE)),IF('114成績輸入與落點儀表板'!$C$9="必須採計",S1672&gt;0,IF('114成績輸入與落點儀表板'!$C$9="不可採計",S1672=0,TRUE)),IF('114成績輸入與落點儀表板'!$C$10="必須採計",T1672&gt;0,IF('114成績輸入與落點儀表板'!$C$10="不可採計",T1672=0,TRUE)),IF('114成績輸入與落點儀表板'!$C$11="必須採計",U1672&gt;0,IF('114成績輸入與落點儀表板'!$C$11="不可採計",U1672=0,TRUE)),IF('114成績輸入與落點儀表板'!$C$12="必須採計",V1672&gt;0,IF('114成績輸入與落點儀表板'!$C$12="不可採計",V1672=0,TRUE)),IF('114成績輸入與落點儀表板'!$C$13="必須採計",W1672&gt;0,IF('114成績輸入與落點儀表板'!$C$13="不可採計",W1672=0,TRUE)),IF('114成績輸入與落點儀表板'!$C$14="必須採計",X1672&gt;0,IF('114成績輸入與落點儀表板'!$C$14="不可採計",X1672=0,TRUE)),IF('114成績輸入與落點儀表板'!$C$15="必須採計",Y1672&gt;0,IF('114成績輸入與落點儀表板'!$C$15="不可採計",Y1672=0,TRUE)),IF('114成績輸入與落點儀表板'!$C$16="必須採計",Z1672&gt;0,IF('114成績輸入與落點儀表板'!$C$16="不可採計",Z1672=0,TRUE))),"✅ 符合","❌ 不符合")</f>
        <v>✅ 符合</v>
      </c>
      <c r="L1672" s="15">
        <v>1</v>
      </c>
      <c r="M1672" s="15">
        <v>1.5</v>
      </c>
      <c r="N1672" s="15">
        <v>0</v>
      </c>
      <c r="O1672" s="15">
        <v>0</v>
      </c>
      <c r="P1672" s="15">
        <v>0</v>
      </c>
      <c r="Q1672" s="15">
        <v>1.5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1.5</v>
      </c>
      <c r="X1672" s="15">
        <v>0</v>
      </c>
      <c r="Y1672" s="15">
        <v>0</v>
      </c>
      <c r="Z1672" s="15">
        <v>0</v>
      </c>
    </row>
    <row r="1673" spans="1:26" ht="15.75" customHeight="1" x14ac:dyDescent="0.3">
      <c r="A1673" s="2" t="s">
        <v>3793</v>
      </c>
      <c r="B1673" s="6" t="s">
        <v>3657</v>
      </c>
      <c r="C1673" s="6" t="s">
        <v>754</v>
      </c>
      <c r="D1673" s="12" t="s">
        <v>86</v>
      </c>
      <c r="E1673" s="13" t="s">
        <v>4822</v>
      </c>
      <c r="F1673" s="2">
        <v>30</v>
      </c>
      <c r="G1673" s="15">
        <v>209.5</v>
      </c>
      <c r="H1673" s="7">
        <f>L1673*'114成績輸入與落點儀表板'!$B$2+M1673*'114成績輸入與落點儀表板'!$B$3+N1673*'114成績輸入與落點儀表板'!$B$4+O1673*'114成績輸入與落點儀表板'!$B$5+P1673*'114成績輸入與落點儀表板'!$B$6+Q1673*'114成績輸入與落點儀表板'!$B$7+R1673*'114成績輸入與落點儀表板'!$B$8+S1673*'114成績輸入與落點儀表板'!$B$9+T1673*'114成績輸入與落點儀表板'!$B$10+U1673*'114成績輸入與落點儀表板'!$B$11+V1673*'114成績輸入與落點儀表板'!$B$12+W1673*'114成績輸入與落點儀表板'!$B$13+X1673*'114成績輸入與落點儀表板'!$B$14+Y1673*'114成績輸入與落點儀表板'!$B$15+Z1673*'114成績輸入與落點儀表板'!$B$16</f>
        <v>0</v>
      </c>
      <c r="I1673" s="8">
        <f t="shared" si="52"/>
        <v>-209.5</v>
      </c>
      <c r="J1673" s="2" t="str">
        <f t="shared" si="53"/>
        <v>FAIL</v>
      </c>
      <c r="K1673" s="17" t="str">
        <f>IF(AND(IF('114成績輸入與落點儀表板'!$C$2="必須採計",L1673&gt;0,IF('114成績輸入與落點儀表板'!$C$2="不可採計",L1673=0,TRUE)),IF('114成績輸入與落點儀表板'!$C$3="必須採計",M1673&gt;0,IF('114成績輸入與落點儀表板'!$C$3="不可採計",M1673=0,TRUE)),IF('114成績輸入與落點儀表板'!$C$4="必須採計",N1673&gt;0,IF('114成績輸入與落點儀表板'!$C$4="不可採計",N1673=0,TRUE)),IF('114成績輸入與落點儀表板'!$C$5="必須採計",O1673&gt;0,IF('114成績輸入與落點儀表板'!$C$5="不可採計",O1673=0,TRUE)),IF('114成績輸入與落點儀表板'!$C$6="必須採計",P1673&gt;0,IF('114成績輸入與落點儀表板'!$C$6="不可採計",P1673=0,TRUE)),IF('114成績輸入與落點儀表板'!$C$7="必須採計",Q1673&gt;0,IF('114成績輸入與落點儀表板'!$C$7="不可採計",Q1673=0,TRUE)),IF('114成績輸入與落點儀表板'!$C$8="必須採計",R1673&gt;0,IF('114成績輸入與落點儀表板'!$C$8="不可採計",R1673=0,TRUE)),IF('114成績輸入與落點儀表板'!$C$9="必須採計",S1673&gt;0,IF('114成績輸入與落點儀表板'!$C$9="不可採計",S1673=0,TRUE)),IF('114成績輸入與落點儀表板'!$C$10="必須採計",T1673&gt;0,IF('114成績輸入與落點儀表板'!$C$10="不可採計",T1673=0,TRUE)),IF('114成績輸入與落點儀表板'!$C$11="必須採計",U1673&gt;0,IF('114成績輸入與落點儀表板'!$C$11="不可採計",U1673=0,TRUE)),IF('114成績輸入與落點儀表板'!$C$12="必須採計",V1673&gt;0,IF('114成績輸入與落點儀表板'!$C$12="不可採計",V1673=0,TRUE)),IF('114成績輸入與落點儀表板'!$C$13="必須採計",W1673&gt;0,IF('114成績輸入與落點儀表板'!$C$13="不可採計",W1673=0,TRUE)),IF('114成績輸入與落點儀表板'!$C$14="必須採計",X1673&gt;0,IF('114成績輸入與落點儀表板'!$C$14="不可採計",X1673=0,TRUE)),IF('114成績輸入與落點儀表板'!$C$15="必須採計",Y1673&gt;0,IF('114成績輸入與落點儀表板'!$C$15="不可採計",Y1673=0,TRUE)),IF('114成績輸入與落點儀表板'!$C$16="必須採計",Z1673&gt;0,IF('114成績輸入與落點儀表板'!$C$16="不可採計",Z1673=0,TRUE))),"✅ 符合","❌ 不符合")</f>
        <v>✅ 符合</v>
      </c>
      <c r="L1673" s="15">
        <v>1.25</v>
      </c>
      <c r="M1673" s="15">
        <v>1</v>
      </c>
      <c r="N1673" s="15">
        <v>2</v>
      </c>
      <c r="O1673" s="15">
        <v>0</v>
      </c>
      <c r="P1673" s="15">
        <v>1.5</v>
      </c>
      <c r="Q1673" s="15">
        <v>0</v>
      </c>
      <c r="R1673" s="15">
        <v>0</v>
      </c>
      <c r="S1673" s="15">
        <v>0</v>
      </c>
      <c r="T1673" s="15">
        <v>0</v>
      </c>
      <c r="U1673" s="15">
        <v>0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</row>
    <row r="1674" spans="1:26" ht="15.75" customHeight="1" x14ac:dyDescent="0.3">
      <c r="A1674" s="2" t="s">
        <v>3796</v>
      </c>
      <c r="B1674" s="6" t="s">
        <v>3657</v>
      </c>
      <c r="C1674" s="6" t="s">
        <v>1210</v>
      </c>
      <c r="D1674" s="12" t="s">
        <v>86</v>
      </c>
      <c r="E1674" s="13" t="s">
        <v>2698</v>
      </c>
      <c r="F1674" s="2">
        <v>22</v>
      </c>
      <c r="G1674" s="15">
        <v>159</v>
      </c>
      <c r="H1674" s="7">
        <f>L1674*'114成績輸入與落點儀表板'!$B$2+M1674*'114成績輸入與落點儀表板'!$B$3+N1674*'114成績輸入與落點儀表板'!$B$4+O1674*'114成績輸入與落點儀表板'!$B$5+P1674*'114成績輸入與落點儀表板'!$B$6+Q1674*'114成績輸入與落點儀表板'!$B$7+R1674*'114成績輸入與落點儀表板'!$B$8+S1674*'114成績輸入與落點儀表板'!$B$9+T1674*'114成績輸入與落點儀表板'!$B$10+U1674*'114成績輸入與落點儀表板'!$B$11+V1674*'114成績輸入與落點儀表板'!$B$12+W1674*'114成績輸入與落點儀表板'!$B$13+X1674*'114成績輸入與落點儀表板'!$B$14+Y1674*'114成績輸入與落點儀表板'!$B$15+Z1674*'114成績輸入與落點儀表板'!$B$16</f>
        <v>0</v>
      </c>
      <c r="I1674" s="8">
        <f t="shared" si="52"/>
        <v>-159</v>
      </c>
      <c r="J1674" s="2" t="str">
        <f t="shared" si="53"/>
        <v>FAIL</v>
      </c>
      <c r="K1674" s="17" t="str">
        <f>IF(AND(IF('114成績輸入與落點儀表板'!$C$2="必須採計",L1674&gt;0,IF('114成績輸入與落點儀表板'!$C$2="不可採計",L1674=0,TRUE)),IF('114成績輸入與落點儀表板'!$C$3="必須採計",M1674&gt;0,IF('114成績輸入與落點儀表板'!$C$3="不可採計",M1674=0,TRUE)),IF('114成績輸入與落點儀表板'!$C$4="必須採計",N1674&gt;0,IF('114成績輸入與落點儀表板'!$C$4="不可採計",N1674=0,TRUE)),IF('114成績輸入與落點儀表板'!$C$5="必須採計",O1674&gt;0,IF('114成績輸入與落點儀表板'!$C$5="不可採計",O1674=0,TRUE)),IF('114成績輸入與落點儀表板'!$C$6="必須採計",P1674&gt;0,IF('114成績輸入與落點儀表板'!$C$6="不可採計",P1674=0,TRUE)),IF('114成績輸入與落點儀表板'!$C$7="必須採計",Q1674&gt;0,IF('114成績輸入與落點儀表板'!$C$7="不可採計",Q1674=0,TRUE)),IF('114成績輸入與落點儀表板'!$C$8="必須採計",R1674&gt;0,IF('114成績輸入與落點儀表板'!$C$8="不可採計",R1674=0,TRUE)),IF('114成績輸入與落點儀表板'!$C$9="必須採計",S1674&gt;0,IF('114成績輸入與落點儀表板'!$C$9="不可採計",S1674=0,TRUE)),IF('114成績輸入與落點儀表板'!$C$10="必須採計",T1674&gt;0,IF('114成績輸入與落點儀表板'!$C$10="不可採計",T1674=0,TRUE)),IF('114成績輸入與落點儀表板'!$C$11="必須採計",U1674&gt;0,IF('114成績輸入與落點儀表板'!$C$11="不可採計",U1674=0,TRUE)),IF('114成績輸入與落點儀表板'!$C$12="必須採計",V1674&gt;0,IF('114成績輸入與落點儀表板'!$C$12="不可採計",V1674=0,TRUE)),IF('114成績輸入與落點儀表板'!$C$13="必須採計",W1674&gt;0,IF('114成績輸入與落點儀表板'!$C$13="不可採計",W1674=0,TRUE)),IF('114成績輸入與落點儀表板'!$C$14="必須採計",X1674&gt;0,IF('114成績輸入與落點儀表板'!$C$14="不可採計",X1674=0,TRUE)),IF('114成績輸入與落點儀表板'!$C$15="必須採計",Y1674&gt;0,IF('114成績輸入與落點儀表板'!$C$15="不可採計",Y1674=0,TRUE)),IF('114成績輸入與落點儀表板'!$C$16="必須採計",Z1674&gt;0,IF('114成績輸入與落點儀表板'!$C$16="不可採計",Z1674=0,TRUE))),"✅ 符合","❌ 不符合")</f>
        <v>❌ 不符合</v>
      </c>
      <c r="L1674" s="15">
        <v>0</v>
      </c>
      <c r="M1674" s="15">
        <v>0</v>
      </c>
      <c r="N1674" s="15">
        <v>0</v>
      </c>
      <c r="O1674" s="15">
        <v>0</v>
      </c>
      <c r="P1674" s="15">
        <v>1</v>
      </c>
      <c r="Q1674" s="15">
        <v>0</v>
      </c>
      <c r="R1674" s="15">
        <v>1</v>
      </c>
      <c r="S1674" s="15">
        <v>2</v>
      </c>
      <c r="T1674" s="15">
        <v>0</v>
      </c>
      <c r="U1674" s="15">
        <v>0</v>
      </c>
      <c r="V1674" s="15">
        <v>0</v>
      </c>
      <c r="W1674" s="15">
        <v>0</v>
      </c>
      <c r="X1674" s="15">
        <v>0</v>
      </c>
      <c r="Y1674" s="15">
        <v>0</v>
      </c>
      <c r="Z1674" s="15">
        <v>0</v>
      </c>
    </row>
    <row r="1675" spans="1:26" ht="15.75" customHeight="1" x14ac:dyDescent="0.3">
      <c r="A1675" s="2" t="s">
        <v>3798</v>
      </c>
      <c r="B1675" s="13" t="s">
        <v>3657</v>
      </c>
      <c r="C1675" s="13" t="s">
        <v>921</v>
      </c>
      <c r="D1675" s="12" t="s">
        <v>86</v>
      </c>
      <c r="E1675" s="13" t="s">
        <v>3691</v>
      </c>
      <c r="F1675" s="2">
        <v>29</v>
      </c>
      <c r="G1675" s="15">
        <v>204.5</v>
      </c>
      <c r="H1675" s="7">
        <f>L1675*'114成績輸入與落點儀表板'!$B$2+M1675*'114成績輸入與落點儀表板'!$B$3+N1675*'114成績輸入與落點儀表板'!$B$4+O1675*'114成績輸入與落點儀表板'!$B$5+P1675*'114成績輸入與落點儀表板'!$B$6+Q1675*'114成績輸入與落點儀表板'!$B$7+R1675*'114成績輸入與落點儀表板'!$B$8+S1675*'114成績輸入與落點儀表板'!$B$9+T1675*'114成績輸入與落點儀表板'!$B$10+U1675*'114成績輸入與落點儀表板'!$B$11+V1675*'114成績輸入與落點儀表板'!$B$12+W1675*'114成績輸入與落點儀表板'!$B$13+X1675*'114成績輸入與落點儀表板'!$B$14+Y1675*'114成績輸入與落點儀表板'!$B$15+Z1675*'114成績輸入與落點儀表板'!$B$16</f>
        <v>0</v>
      </c>
      <c r="I1675" s="8">
        <f t="shared" si="52"/>
        <v>-204.5</v>
      </c>
      <c r="J1675" s="2" t="str">
        <f t="shared" si="53"/>
        <v>FAIL</v>
      </c>
      <c r="K1675" s="17" t="str">
        <f>IF(AND(IF('114成績輸入與落點儀表板'!$C$2="必須採計",L1675&gt;0,IF('114成績輸入與落點儀表板'!$C$2="不可採計",L1675=0,TRUE)),IF('114成績輸入與落點儀表板'!$C$3="必須採計",M1675&gt;0,IF('114成績輸入與落點儀表板'!$C$3="不可採計",M1675=0,TRUE)),IF('114成績輸入與落點儀表板'!$C$4="必須採計",N1675&gt;0,IF('114成績輸入與落點儀表板'!$C$4="不可採計",N1675=0,TRUE)),IF('114成績輸入與落點儀表板'!$C$5="必須採計",O1675&gt;0,IF('114成績輸入與落點儀表板'!$C$5="不可採計",O1675=0,TRUE)),IF('114成績輸入與落點儀表板'!$C$6="必須採計",P1675&gt;0,IF('114成績輸入與落點儀表板'!$C$6="不可採計",P1675=0,TRUE)),IF('114成績輸入與落點儀表板'!$C$7="必須採計",Q1675&gt;0,IF('114成績輸入與落點儀表板'!$C$7="不可採計",Q1675=0,TRUE)),IF('114成績輸入與落點儀表板'!$C$8="必須採計",R1675&gt;0,IF('114成績輸入與落點儀表板'!$C$8="不可採計",R1675=0,TRUE)),IF('114成績輸入與落點儀表板'!$C$9="必須採計",S1675&gt;0,IF('114成績輸入與落點儀表板'!$C$9="不可採計",S1675=0,TRUE)),IF('114成績輸入與落點儀表板'!$C$10="必須採計",T1675&gt;0,IF('114成績輸入與落點儀表板'!$C$10="不可採計",T1675=0,TRUE)),IF('114成績輸入與落點儀表板'!$C$11="必須採計",U1675&gt;0,IF('114成績輸入與落點儀表板'!$C$11="不可採計",U1675=0,TRUE)),IF('114成績輸入與落點儀表板'!$C$12="必須採計",V1675&gt;0,IF('114成績輸入與落點儀表板'!$C$12="不可採計",V1675=0,TRUE)),IF('114成績輸入與落點儀表板'!$C$13="必須採計",W1675&gt;0,IF('114成績輸入與落點儀表板'!$C$13="不可採計",W1675=0,TRUE)),IF('114成績輸入與落點儀表板'!$C$14="必須採計",X1675&gt;0,IF('114成績輸入與落點儀表板'!$C$14="不可採計",X1675=0,TRUE)),IF('114成績輸入與落點儀表板'!$C$15="必須採計",Y1675&gt;0,IF('114成績輸入與落點儀表板'!$C$15="不可採計",Y1675=0,TRUE)),IF('114成績輸入與落點儀表板'!$C$16="必須採計",Z1675&gt;0,IF('114成績輸入與落點儀表板'!$C$16="不可採計",Z1675=0,TRUE))),"✅ 符合","❌ 不符合")</f>
        <v>✅ 符合</v>
      </c>
      <c r="L1675" s="15">
        <v>1</v>
      </c>
      <c r="M1675" s="15">
        <v>1</v>
      </c>
      <c r="N1675" s="15">
        <v>1.5</v>
      </c>
      <c r="O1675" s="15">
        <v>0</v>
      </c>
      <c r="P1675" s="15">
        <v>0</v>
      </c>
      <c r="Q1675" s="15">
        <v>0</v>
      </c>
      <c r="R1675" s="15">
        <v>2</v>
      </c>
      <c r="S1675" s="15">
        <v>0</v>
      </c>
      <c r="T1675" s="15">
        <v>0</v>
      </c>
      <c r="U1675" s="15">
        <v>0</v>
      </c>
      <c r="V1675" s="15">
        <v>0</v>
      </c>
      <c r="W1675" s="15">
        <v>0</v>
      </c>
      <c r="X1675" s="15">
        <v>0</v>
      </c>
      <c r="Y1675" s="15">
        <v>0</v>
      </c>
      <c r="Z1675" s="15">
        <v>0</v>
      </c>
    </row>
    <row r="1676" spans="1:26" ht="15.75" customHeight="1" x14ac:dyDescent="0.3">
      <c r="A1676" s="2" t="s">
        <v>3801</v>
      </c>
      <c r="B1676" s="13" t="s">
        <v>3657</v>
      </c>
      <c r="C1676" s="13" t="s">
        <v>255</v>
      </c>
      <c r="D1676" s="12" t="s">
        <v>4062</v>
      </c>
      <c r="E1676" s="13" t="s">
        <v>4823</v>
      </c>
      <c r="F1676" s="2">
        <v>27</v>
      </c>
      <c r="G1676" s="15">
        <v>171.5</v>
      </c>
      <c r="H1676" s="7">
        <f>L1676*'114成績輸入與落點儀表板'!$B$2+M1676*'114成績輸入與落點儀表板'!$B$3+N1676*'114成績輸入與落點儀表板'!$B$4+O1676*'114成績輸入與落點儀表板'!$B$5+P1676*'114成績輸入與落點儀表板'!$B$6+Q1676*'114成績輸入與落點儀表板'!$B$7+R1676*'114成績輸入與落點儀表板'!$B$8+S1676*'114成績輸入與落點儀表板'!$B$9+T1676*'114成績輸入與落點儀表板'!$B$10+U1676*'114成績輸入與落點儀表板'!$B$11+V1676*'114成績輸入與落點儀表板'!$B$12+W1676*'114成績輸入與落點儀表板'!$B$13+X1676*'114成績輸入與落點儀表板'!$B$14+Y1676*'114成績輸入與落點儀表板'!$B$15+Z1676*'114成績輸入與落點儀表板'!$B$16</f>
        <v>0</v>
      </c>
      <c r="I1676" s="8">
        <f t="shared" si="52"/>
        <v>-171.5</v>
      </c>
      <c r="J1676" s="2" t="str">
        <f t="shared" si="53"/>
        <v>FAIL</v>
      </c>
      <c r="K1676" s="17" t="str">
        <f>IF(AND(IF('114成績輸入與落點儀表板'!$C$2="必須採計",L1676&gt;0,IF('114成績輸入與落點儀表板'!$C$2="不可採計",L1676=0,TRUE)),IF('114成績輸入與落點儀表板'!$C$3="必須採計",M1676&gt;0,IF('114成績輸入與落點儀表板'!$C$3="不可採計",M1676=0,TRUE)),IF('114成績輸入與落點儀表板'!$C$4="必須採計",N1676&gt;0,IF('114成績輸入與落點儀表板'!$C$4="不可採計",N1676=0,TRUE)),IF('114成績輸入與落點儀表板'!$C$5="必須採計",O1676&gt;0,IF('114成績輸入與落點儀表板'!$C$5="不可採計",O1676=0,TRUE)),IF('114成績輸入與落點儀表板'!$C$6="必須採計",P1676&gt;0,IF('114成績輸入與落點儀表板'!$C$6="不可採計",P1676=0,TRUE)),IF('114成績輸入與落點儀表板'!$C$7="必須採計",Q1676&gt;0,IF('114成績輸入與落點儀表板'!$C$7="不可採計",Q1676=0,TRUE)),IF('114成績輸入與落點儀表板'!$C$8="必須採計",R1676&gt;0,IF('114成績輸入與落點儀表板'!$C$8="不可採計",R1676=0,TRUE)),IF('114成績輸入與落點儀表板'!$C$9="必須採計",S1676&gt;0,IF('114成績輸入與落點儀表板'!$C$9="不可採計",S1676=0,TRUE)),IF('114成績輸入與落點儀表板'!$C$10="必須採計",T1676&gt;0,IF('114成績輸入與落點儀表板'!$C$10="不可採計",T1676=0,TRUE)),IF('114成績輸入與落點儀表板'!$C$11="必須採計",U1676&gt;0,IF('114成績輸入與落點儀表板'!$C$11="不可採計",U1676=0,TRUE)),IF('114成績輸入與落點儀表板'!$C$12="必須採計",V1676&gt;0,IF('114成績輸入與落點儀表板'!$C$12="不可採計",V1676=0,TRUE)),IF('114成績輸入與落點儀表板'!$C$13="必須採計",W1676&gt;0,IF('114成績輸入與落點儀表板'!$C$13="不可採計",W1676=0,TRUE)),IF('114成績輸入與落點儀表板'!$C$14="必須採計",X1676&gt;0,IF('114成績輸入與落點儀表板'!$C$14="不可採計",X1676=0,TRUE)),IF('114成績輸入與落點儀表板'!$C$15="必須採計",Y1676&gt;0,IF('114成績輸入與落點儀表板'!$C$15="不可採計",Y1676=0,TRUE)),IF('114成績輸入與落點儀表板'!$C$16="必須採計",Z1676&gt;0,IF('114成績輸入與落點儀表板'!$C$16="不可採計",Z1676=0,TRUE))),"✅ 符合","❌ 不符合")</f>
        <v>❌ 不符合</v>
      </c>
      <c r="L1676" s="15">
        <v>0</v>
      </c>
      <c r="M1676" s="15">
        <v>1.25</v>
      </c>
      <c r="N1676" s="15">
        <v>0</v>
      </c>
      <c r="O1676" s="15">
        <v>0</v>
      </c>
      <c r="P1676" s="15">
        <v>1</v>
      </c>
      <c r="Q1676" s="15">
        <v>0</v>
      </c>
      <c r="R1676" s="15">
        <v>0</v>
      </c>
      <c r="S1676" s="15">
        <v>1.5</v>
      </c>
      <c r="T1676" s="15">
        <v>1.5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</row>
    <row r="1677" spans="1:26" ht="15.75" customHeight="1" x14ac:dyDescent="0.3">
      <c r="A1677" s="2" t="s">
        <v>3804</v>
      </c>
      <c r="B1677" s="13" t="s">
        <v>3657</v>
      </c>
      <c r="C1677" s="13" t="s">
        <v>242</v>
      </c>
      <c r="D1677" s="12" t="s">
        <v>103</v>
      </c>
      <c r="E1677" s="13" t="s">
        <v>2013</v>
      </c>
      <c r="F1677" s="2">
        <v>64</v>
      </c>
      <c r="G1677" s="15">
        <v>258.5</v>
      </c>
      <c r="H1677" s="7">
        <f>L1677*'114成績輸入與落點儀表板'!$B$2+M1677*'114成績輸入與落點儀表板'!$B$3+N1677*'114成績輸入與落點儀表板'!$B$4+O1677*'114成績輸入與落點儀表板'!$B$5+P1677*'114成績輸入與落點儀表板'!$B$6+Q1677*'114成績輸入與落點儀表板'!$B$7+R1677*'114成績輸入與落點儀表板'!$B$8+S1677*'114成績輸入與落點儀表板'!$B$9+T1677*'114成績輸入與落點儀表板'!$B$10+U1677*'114成績輸入與落點儀表板'!$B$11+V1677*'114成績輸入與落點儀表板'!$B$12+W1677*'114成績輸入與落點儀表板'!$B$13+X1677*'114成績輸入與落點儀表板'!$B$14+Y1677*'114成績輸入與落點儀表板'!$B$15+Z1677*'114成績輸入與落點儀表板'!$B$16</f>
        <v>0</v>
      </c>
      <c r="I1677" s="8">
        <f t="shared" si="52"/>
        <v>-258.5</v>
      </c>
      <c r="J1677" s="2" t="str">
        <f t="shared" si="53"/>
        <v>FAIL</v>
      </c>
      <c r="K1677" s="17" t="str">
        <f>IF(AND(IF('114成績輸入與落點儀表板'!$C$2="必須採計",L1677&gt;0,IF('114成績輸入與落點儀表板'!$C$2="不可採計",L1677=0,TRUE)),IF('114成績輸入與落點儀表板'!$C$3="必須採計",M1677&gt;0,IF('114成績輸入與落點儀表板'!$C$3="不可採計",M1677=0,TRUE)),IF('114成績輸入與落點儀表板'!$C$4="必須採計",N1677&gt;0,IF('114成績輸入與落點儀表板'!$C$4="不可採計",N1677=0,TRUE)),IF('114成績輸入與落點儀表板'!$C$5="必須採計",O1677&gt;0,IF('114成績輸入與落點儀表板'!$C$5="不可採計",O1677=0,TRUE)),IF('114成績輸入與落點儀表板'!$C$6="必須採計",P1677&gt;0,IF('114成績輸入與落點儀表板'!$C$6="不可採計",P1677=0,TRUE)),IF('114成績輸入與落點儀表板'!$C$7="必須採計",Q1677&gt;0,IF('114成績輸入與落點儀表板'!$C$7="不可採計",Q1677=0,TRUE)),IF('114成績輸入與落點儀表板'!$C$8="必須採計",R1677&gt;0,IF('114成績輸入與落點儀表板'!$C$8="不可採計",R1677=0,TRUE)),IF('114成績輸入與落點儀表板'!$C$9="必須採計",S1677&gt;0,IF('114成績輸入與落點儀表板'!$C$9="不可採計",S1677=0,TRUE)),IF('114成績輸入與落點儀表板'!$C$10="必須採計",T1677&gt;0,IF('114成績輸入與落點儀表板'!$C$10="不可採計",T1677=0,TRUE)),IF('114成績輸入與落點儀表板'!$C$11="必須採計",U1677&gt;0,IF('114成績輸入與落點儀表板'!$C$11="不可採計",U1677=0,TRUE)),IF('114成績輸入與落點儀表板'!$C$12="必須採計",V1677&gt;0,IF('114成績輸入與落點儀表板'!$C$12="不可採計",V1677=0,TRUE)),IF('114成績輸入與落點儀表板'!$C$13="必須採計",W1677&gt;0,IF('114成績輸入與落點儀表板'!$C$13="不可採計",W1677=0,TRUE)),IF('114成績輸入與落點儀表板'!$C$14="必須採計",X1677&gt;0,IF('114成績輸入與落點儀表板'!$C$14="不可採計",X1677=0,TRUE)),IF('114成績輸入與落點儀表板'!$C$15="必須採計",Y1677&gt;0,IF('114成績輸入與落點儀表板'!$C$15="不可採計",Y1677=0,TRUE)),IF('114成績輸入與落點儀表板'!$C$16="必須採計",Z1677&gt;0,IF('114成績輸入與落點儀表板'!$C$16="不可採計",Z1677=0,TRUE))),"✅ 符合","❌ 不符合")</f>
        <v>✅ 符合</v>
      </c>
      <c r="L1677" s="15">
        <v>1</v>
      </c>
      <c r="M1677" s="15">
        <v>1.5</v>
      </c>
      <c r="N1677" s="15">
        <v>1.5</v>
      </c>
      <c r="O1677" s="15">
        <v>0</v>
      </c>
      <c r="P1677" s="15">
        <v>0</v>
      </c>
      <c r="Q1677" s="15">
        <v>0</v>
      </c>
      <c r="R1677" s="15">
        <v>1.5</v>
      </c>
      <c r="S1677" s="15">
        <v>1</v>
      </c>
      <c r="T1677" s="15">
        <v>0</v>
      </c>
      <c r="U1677" s="15">
        <v>0</v>
      </c>
      <c r="V1677" s="15">
        <v>0</v>
      </c>
      <c r="W1677" s="15">
        <v>0</v>
      </c>
      <c r="X1677" s="15">
        <v>0</v>
      </c>
      <c r="Y1677" s="15">
        <v>0</v>
      </c>
      <c r="Z1677" s="15">
        <v>0</v>
      </c>
    </row>
    <row r="1678" spans="1:26" ht="15.75" customHeight="1" x14ac:dyDescent="0.3">
      <c r="A1678" s="2" t="s">
        <v>3807</v>
      </c>
      <c r="B1678" s="13" t="s">
        <v>3657</v>
      </c>
      <c r="C1678" s="13" t="s">
        <v>3696</v>
      </c>
      <c r="D1678" s="12" t="s">
        <v>103</v>
      </c>
      <c r="E1678" s="13" t="s">
        <v>3697</v>
      </c>
      <c r="F1678" s="2">
        <v>29</v>
      </c>
      <c r="G1678" s="15">
        <v>242</v>
      </c>
      <c r="H1678" s="7">
        <f>L1678*'114成績輸入與落點儀表板'!$B$2+M1678*'114成績輸入與落點儀表板'!$B$3+N1678*'114成績輸入與落點儀表板'!$B$4+O1678*'114成績輸入與落點儀表板'!$B$5+P1678*'114成績輸入與落點儀表板'!$B$6+Q1678*'114成績輸入與落點儀表板'!$B$7+R1678*'114成績輸入與落點儀表板'!$B$8+S1678*'114成績輸入與落點儀表板'!$B$9+T1678*'114成績輸入與落點儀表板'!$B$10+U1678*'114成績輸入與落點儀表板'!$B$11+V1678*'114成績輸入與落點儀表板'!$B$12+W1678*'114成績輸入與落點儀表板'!$B$13+X1678*'114成績輸入與落點儀表板'!$B$14+Y1678*'114成績輸入與落點儀表板'!$B$15+Z1678*'114成績輸入與落點儀表板'!$B$16</f>
        <v>0</v>
      </c>
      <c r="I1678" s="8">
        <f t="shared" si="52"/>
        <v>-242</v>
      </c>
      <c r="J1678" s="2" t="str">
        <f t="shared" si="53"/>
        <v>FAIL</v>
      </c>
      <c r="K1678" s="17" t="str">
        <f>IF(AND(IF('114成績輸入與落點儀表板'!$C$2="必須採計",L1678&gt;0,IF('114成績輸入與落點儀表板'!$C$2="不可採計",L1678=0,TRUE)),IF('114成績輸入與落點儀表板'!$C$3="必須採計",M1678&gt;0,IF('114成績輸入與落點儀表板'!$C$3="不可採計",M1678=0,TRUE)),IF('114成績輸入與落點儀表板'!$C$4="必須採計",N1678&gt;0,IF('114成績輸入與落點儀表板'!$C$4="不可採計",N1678=0,TRUE)),IF('114成績輸入與落點儀表板'!$C$5="必須採計",O1678&gt;0,IF('114成績輸入與落點儀表板'!$C$5="不可採計",O1678=0,TRUE)),IF('114成績輸入與落點儀表板'!$C$6="必須採計",P1678&gt;0,IF('114成績輸入與落點儀表板'!$C$6="不可採計",P1678=0,TRUE)),IF('114成績輸入與落點儀表板'!$C$7="必須採計",Q1678&gt;0,IF('114成績輸入與落點儀表板'!$C$7="不可採計",Q1678=0,TRUE)),IF('114成績輸入與落點儀表板'!$C$8="必須採計",R1678&gt;0,IF('114成績輸入與落點儀表板'!$C$8="不可採計",R1678=0,TRUE)),IF('114成績輸入與落點儀表板'!$C$9="必須採計",S1678&gt;0,IF('114成績輸入與落點儀表板'!$C$9="不可採計",S1678=0,TRUE)),IF('114成績輸入與落點儀表板'!$C$10="必須採計",T1678&gt;0,IF('114成績輸入與落點儀表板'!$C$10="不可採計",T1678=0,TRUE)),IF('114成績輸入與落點儀表板'!$C$11="必須採計",U1678&gt;0,IF('114成績輸入與落點儀表板'!$C$11="不可採計",U1678=0,TRUE)),IF('114成績輸入與落點儀表板'!$C$12="必須採計",V1678&gt;0,IF('114成績輸入與落點儀表板'!$C$12="不可採計",V1678=0,TRUE)),IF('114成績輸入與落點儀表板'!$C$13="必須採計",W1678&gt;0,IF('114成績輸入與落點儀表板'!$C$13="不可採計",W1678=0,TRUE)),IF('114成績輸入與落點儀表板'!$C$14="必須採計",X1678&gt;0,IF('114成績輸入與落點儀表板'!$C$14="不可採計",X1678=0,TRUE)),IF('114成績輸入與落點儀表板'!$C$15="必須採計",Y1678&gt;0,IF('114成績輸入與落點儀表板'!$C$15="不可採計",Y1678=0,TRUE)),IF('114成績輸入與落點儀表板'!$C$16="必須採計",Z1678&gt;0,IF('114成績輸入與落點儀表板'!$C$16="不可採計",Z1678=0,TRUE))),"✅ 符合","❌ 不符合")</f>
        <v>✅ 符合</v>
      </c>
      <c r="L1678" s="15">
        <v>1</v>
      </c>
      <c r="M1678" s="15">
        <v>1</v>
      </c>
      <c r="N1678" s="15">
        <v>2</v>
      </c>
      <c r="O1678" s="15">
        <v>0</v>
      </c>
      <c r="P1678" s="15">
        <v>0</v>
      </c>
      <c r="Q1678" s="15">
        <v>0</v>
      </c>
      <c r="R1678" s="15">
        <v>1.5</v>
      </c>
      <c r="S1678" s="15">
        <v>1.5</v>
      </c>
      <c r="T1678" s="15">
        <v>0</v>
      </c>
      <c r="U1678" s="15">
        <v>0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</row>
    <row r="1679" spans="1:26" ht="15.75" customHeight="1" x14ac:dyDescent="0.3">
      <c r="A1679" s="2" t="s">
        <v>3809</v>
      </c>
      <c r="B1679" s="13" t="s">
        <v>3657</v>
      </c>
      <c r="C1679" s="13" t="s">
        <v>3699</v>
      </c>
      <c r="D1679" s="12" t="s">
        <v>103</v>
      </c>
      <c r="E1679" s="13" t="s">
        <v>3700</v>
      </c>
      <c r="F1679" s="2">
        <v>24</v>
      </c>
      <c r="G1679" s="15">
        <v>240.25</v>
      </c>
      <c r="H1679" s="7">
        <f>L1679*'114成績輸入與落點儀表板'!$B$2+M1679*'114成績輸入與落點儀表板'!$B$3+N1679*'114成績輸入與落點儀表板'!$B$4+O1679*'114成績輸入與落點儀表板'!$B$5+P1679*'114成績輸入與落點儀表板'!$B$6+Q1679*'114成績輸入與落點儀表板'!$B$7+R1679*'114成績輸入與落點儀表板'!$B$8+S1679*'114成績輸入與落點儀表板'!$B$9+T1679*'114成績輸入與落點儀表板'!$B$10+U1679*'114成績輸入與落點儀表板'!$B$11+V1679*'114成績輸入與落點儀表板'!$B$12+W1679*'114成績輸入與落點儀表板'!$B$13+X1679*'114成績輸入與落點儀表板'!$B$14+Y1679*'114成績輸入與落點儀表板'!$B$15+Z1679*'114成績輸入與落點儀表板'!$B$16</f>
        <v>0</v>
      </c>
      <c r="I1679" s="8">
        <f t="shared" si="52"/>
        <v>-240.25</v>
      </c>
      <c r="J1679" s="2" t="str">
        <f t="shared" si="53"/>
        <v>FAIL</v>
      </c>
      <c r="K1679" s="17" t="str">
        <f>IF(AND(IF('114成績輸入與落點儀表板'!$C$2="必須採計",L1679&gt;0,IF('114成績輸入與落點儀表板'!$C$2="不可採計",L1679=0,TRUE)),IF('114成績輸入與落點儀表板'!$C$3="必須採計",M1679&gt;0,IF('114成績輸入與落點儀表板'!$C$3="不可採計",M1679=0,TRUE)),IF('114成績輸入與落點儀表板'!$C$4="必須採計",N1679&gt;0,IF('114成績輸入與落點儀表板'!$C$4="不可採計",N1679=0,TRUE)),IF('114成績輸入與落點儀表板'!$C$5="必須採計",O1679&gt;0,IF('114成績輸入與落點儀表板'!$C$5="不可採計",O1679=0,TRUE)),IF('114成績輸入與落點儀表板'!$C$6="必須採計",P1679&gt;0,IF('114成績輸入與落點儀表板'!$C$6="不可採計",P1679=0,TRUE)),IF('114成績輸入與落點儀表板'!$C$7="必須採計",Q1679&gt;0,IF('114成績輸入與落點儀表板'!$C$7="不可採計",Q1679=0,TRUE)),IF('114成績輸入與落點儀表板'!$C$8="必須採計",R1679&gt;0,IF('114成績輸入與落點儀表板'!$C$8="不可採計",R1679=0,TRUE)),IF('114成績輸入與落點儀表板'!$C$9="必須採計",S1679&gt;0,IF('114成績輸入與落點儀表板'!$C$9="不可採計",S1679=0,TRUE)),IF('114成績輸入與落點儀表板'!$C$10="必須採計",T1679&gt;0,IF('114成績輸入與落點儀表板'!$C$10="不可採計",T1679=0,TRUE)),IF('114成績輸入與落點儀表板'!$C$11="必須採計",U1679&gt;0,IF('114成績輸入與落點儀表板'!$C$11="不可採計",U1679=0,TRUE)),IF('114成績輸入與落點儀表板'!$C$12="必須採計",V1679&gt;0,IF('114成績輸入與落點儀表板'!$C$12="不可採計",V1679=0,TRUE)),IF('114成績輸入與落點儀表板'!$C$13="必須採計",W1679&gt;0,IF('114成績輸入與落點儀表板'!$C$13="不可採計",W1679=0,TRUE)),IF('114成績輸入與落點儀表板'!$C$14="必須採計",X1679&gt;0,IF('114成績輸入與落點儀表板'!$C$14="不可採計",X1679=0,TRUE)),IF('114成績輸入與落點儀表板'!$C$15="必須採計",Y1679&gt;0,IF('114成績輸入與落點儀表板'!$C$15="不可採計",Y1679=0,TRUE)),IF('114成績輸入與落點儀表板'!$C$16="必須採計",Z1679&gt;0,IF('114成績輸入與落點儀表板'!$C$16="不可採計",Z1679=0,TRUE))),"✅ 符合","❌ 不符合")</f>
        <v>✅ 符合</v>
      </c>
      <c r="L1679" s="15">
        <v>1</v>
      </c>
      <c r="M1679" s="15">
        <v>1.25</v>
      </c>
      <c r="N1679" s="15">
        <v>1</v>
      </c>
      <c r="O1679" s="15">
        <v>0</v>
      </c>
      <c r="P1679" s="15">
        <v>0</v>
      </c>
      <c r="Q1679" s="15">
        <v>0</v>
      </c>
      <c r="R1679" s="15">
        <v>1.25</v>
      </c>
      <c r="S1679" s="15">
        <v>1.5</v>
      </c>
      <c r="T1679" s="15">
        <v>0</v>
      </c>
      <c r="U1679" s="15">
        <v>0</v>
      </c>
      <c r="V1679" s="15">
        <v>0</v>
      </c>
      <c r="W1679" s="15">
        <v>0</v>
      </c>
      <c r="X1679" s="15">
        <v>0</v>
      </c>
      <c r="Y1679" s="15">
        <v>0</v>
      </c>
      <c r="Z1679" s="15">
        <v>0</v>
      </c>
    </row>
    <row r="1680" spans="1:26" ht="15.75" customHeight="1" x14ac:dyDescent="0.3">
      <c r="A1680" s="2" t="s">
        <v>3811</v>
      </c>
      <c r="B1680" s="13" t="s">
        <v>3657</v>
      </c>
      <c r="C1680" s="13" t="s">
        <v>245</v>
      </c>
      <c r="D1680" s="12" t="s">
        <v>73</v>
      </c>
      <c r="E1680" s="13" t="s">
        <v>2394</v>
      </c>
      <c r="F1680" s="2">
        <v>17</v>
      </c>
      <c r="G1680" s="15">
        <v>246</v>
      </c>
      <c r="H1680" s="7">
        <f>L1680*'114成績輸入與落點儀表板'!$B$2+M1680*'114成績輸入與落點儀表板'!$B$3+N1680*'114成績輸入與落點儀表板'!$B$4+O1680*'114成績輸入與落點儀表板'!$B$5+P1680*'114成績輸入與落點儀表板'!$B$6+Q1680*'114成績輸入與落點儀表板'!$B$7+R1680*'114成績輸入與落點儀表板'!$B$8+S1680*'114成績輸入與落點儀表板'!$B$9+T1680*'114成績輸入與落點儀表板'!$B$10+U1680*'114成績輸入與落點儀表板'!$B$11+V1680*'114成績輸入與落點儀表板'!$B$12+W1680*'114成績輸入與落點儀表板'!$B$13+X1680*'114成績輸入與落點儀表板'!$B$14+Y1680*'114成績輸入與落點儀表板'!$B$15+Z1680*'114成績輸入與落點儀表板'!$B$16</f>
        <v>0</v>
      </c>
      <c r="I1680" s="8">
        <f t="shared" si="52"/>
        <v>-246</v>
      </c>
      <c r="J1680" s="2" t="str">
        <f t="shared" si="53"/>
        <v>FAIL</v>
      </c>
      <c r="K1680" s="17" t="str">
        <f>IF(AND(IF('114成績輸入與落點儀表板'!$C$2="必須採計",L1680&gt;0,IF('114成績輸入與落點儀表板'!$C$2="不可採計",L1680=0,TRUE)),IF('114成績輸入與落點儀表板'!$C$3="必須採計",M1680&gt;0,IF('114成績輸入與落點儀表板'!$C$3="不可採計",M1680=0,TRUE)),IF('114成績輸入與落點儀表板'!$C$4="必須採計",N1680&gt;0,IF('114成績輸入與落點儀表板'!$C$4="不可採計",N1680=0,TRUE)),IF('114成績輸入與落點儀表板'!$C$5="必須採計",O1680&gt;0,IF('114成績輸入與落點儀表板'!$C$5="不可採計",O1680=0,TRUE)),IF('114成績輸入與落點儀表板'!$C$6="必須採計",P1680&gt;0,IF('114成績輸入與落點儀表板'!$C$6="不可採計",P1680=0,TRUE)),IF('114成績輸入與落點儀表板'!$C$7="必須採計",Q1680&gt;0,IF('114成績輸入與落點儀表板'!$C$7="不可採計",Q1680=0,TRUE)),IF('114成績輸入與落點儀表板'!$C$8="必須採計",R1680&gt;0,IF('114成績輸入與落點儀表板'!$C$8="不可採計",R1680=0,TRUE)),IF('114成績輸入與落點儀表板'!$C$9="必須採計",S1680&gt;0,IF('114成績輸入與落點儀表板'!$C$9="不可採計",S1680=0,TRUE)),IF('114成績輸入與落點儀表板'!$C$10="必須採計",T1680&gt;0,IF('114成績輸入與落點儀表板'!$C$10="不可採計",T1680=0,TRUE)),IF('114成績輸入與落點儀表板'!$C$11="必須採計",U1680&gt;0,IF('114成績輸入與落點儀表板'!$C$11="不可採計",U1680=0,TRUE)),IF('114成績輸入與落點儀表板'!$C$12="必須採計",V1680&gt;0,IF('114成績輸入與落點儀表板'!$C$12="不可採計",V1680=0,TRUE)),IF('114成績輸入與落點儀表板'!$C$13="必須採計",W1680&gt;0,IF('114成績輸入與落點儀表板'!$C$13="不可採計",W1680=0,TRUE)),IF('114成績輸入與落點儀表板'!$C$14="必須採計",X1680&gt;0,IF('114成績輸入與落點儀表板'!$C$14="不可採計",X1680=0,TRUE)),IF('114成績輸入與落點儀表板'!$C$15="必須採計",Y1680&gt;0,IF('114成績輸入與落點儀表板'!$C$15="不可採計",Y1680=0,TRUE)),IF('114成績輸入與落點儀表板'!$C$16="必須採計",Z1680&gt;0,IF('114成績輸入與落點儀表板'!$C$16="不可採計",Z1680=0,TRUE))),"✅ 符合","❌ 不符合")</f>
        <v>✅ 符合</v>
      </c>
      <c r="L1680" s="15">
        <v>1</v>
      </c>
      <c r="M1680" s="15">
        <v>2</v>
      </c>
      <c r="N1680" s="15">
        <v>2</v>
      </c>
      <c r="O1680" s="15">
        <v>0</v>
      </c>
      <c r="P1680" s="15">
        <v>0</v>
      </c>
      <c r="Q1680" s="15">
        <v>0</v>
      </c>
      <c r="R1680" s="15">
        <v>1</v>
      </c>
      <c r="S1680" s="15">
        <v>0</v>
      </c>
      <c r="T1680" s="15">
        <v>0</v>
      </c>
      <c r="U1680" s="15">
        <v>0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</row>
    <row r="1681" spans="1:26" ht="15.75" customHeight="1" x14ac:dyDescent="0.3">
      <c r="A1681" s="2" t="s">
        <v>3814</v>
      </c>
      <c r="B1681" s="6" t="s">
        <v>3703</v>
      </c>
      <c r="C1681" s="6" t="s">
        <v>133</v>
      </c>
      <c r="D1681" s="12" t="s">
        <v>134</v>
      </c>
      <c r="E1681" s="13" t="s">
        <v>256</v>
      </c>
      <c r="F1681" s="2">
        <v>21</v>
      </c>
      <c r="G1681" s="15">
        <v>263</v>
      </c>
      <c r="H1681" s="7">
        <f>L1681*'114成績輸入與落點儀表板'!$B$2+M1681*'114成績輸入與落點儀表板'!$B$3+N1681*'114成績輸入與落點儀表板'!$B$4+O1681*'114成績輸入與落點儀表板'!$B$5+P1681*'114成績輸入與落點儀表板'!$B$6+Q1681*'114成績輸入與落點儀表板'!$B$7+R1681*'114成績輸入與落點儀表板'!$B$8+S1681*'114成績輸入與落點儀表板'!$B$9+T1681*'114成績輸入與落點儀表板'!$B$10+U1681*'114成績輸入與落點儀表板'!$B$11+V1681*'114成績輸入與落點儀表板'!$B$12+W1681*'114成績輸入與落點儀表板'!$B$13+X1681*'114成績輸入與落點儀表板'!$B$14+Y1681*'114成績輸入與落點儀表板'!$B$15+Z1681*'114成績輸入與落點儀表板'!$B$16</f>
        <v>0</v>
      </c>
      <c r="I1681" s="8">
        <f t="shared" si="52"/>
        <v>-263</v>
      </c>
      <c r="J1681" s="2" t="str">
        <f t="shared" si="53"/>
        <v>FAIL</v>
      </c>
      <c r="K1681" s="17" t="str">
        <f>IF(AND(IF('114成績輸入與落點儀表板'!$C$2="必須採計",L1681&gt;0,IF('114成績輸入與落點儀表板'!$C$2="不可採計",L1681=0,TRUE)),IF('114成績輸入與落點儀表板'!$C$3="必須採計",M1681&gt;0,IF('114成績輸入與落點儀表板'!$C$3="不可採計",M1681=0,TRUE)),IF('114成績輸入與落點儀表板'!$C$4="必須採計",N1681&gt;0,IF('114成績輸入與落點儀表板'!$C$4="不可採計",N1681=0,TRUE)),IF('114成績輸入與落點儀表板'!$C$5="必須採計",O1681&gt;0,IF('114成績輸入與落點儀表板'!$C$5="不可採計",O1681=0,TRUE)),IF('114成績輸入與落點儀表板'!$C$6="必須採計",P1681&gt;0,IF('114成績輸入與落點儀表板'!$C$6="不可採計",P1681=0,TRUE)),IF('114成績輸入與落點儀表板'!$C$7="必須採計",Q1681&gt;0,IF('114成績輸入與落點儀表板'!$C$7="不可採計",Q1681=0,TRUE)),IF('114成績輸入與落點儀表板'!$C$8="必須採計",R1681&gt;0,IF('114成績輸入與落點儀表板'!$C$8="不可採計",R1681=0,TRUE)),IF('114成績輸入與落點儀表板'!$C$9="必須採計",S1681&gt;0,IF('114成績輸入與落點儀表板'!$C$9="不可採計",S1681=0,TRUE)),IF('114成績輸入與落點儀表板'!$C$10="必須採計",T1681&gt;0,IF('114成績輸入與落點儀表板'!$C$10="不可採計",T1681=0,TRUE)),IF('114成績輸入與落點儀表板'!$C$11="必須採計",U1681&gt;0,IF('114成績輸入與落點儀表板'!$C$11="不可採計",U1681=0,TRUE)),IF('114成績輸入與落點儀表板'!$C$12="必須採計",V1681&gt;0,IF('114成績輸入與落點儀表板'!$C$12="不可採計",V1681=0,TRUE)),IF('114成績輸入與落點儀表板'!$C$13="必須採計",W1681&gt;0,IF('114成績輸入與落點儀表板'!$C$13="不可採計",W1681=0,TRUE)),IF('114成績輸入與落點儀表板'!$C$14="必須採計",X1681&gt;0,IF('114成績輸入與落點儀表板'!$C$14="不可採計",X1681=0,TRUE)),IF('114成績輸入與落點儀表板'!$C$15="必須採計",Y1681&gt;0,IF('114成績輸入與落點儀表板'!$C$15="不可採計",Y1681=0,TRUE)),IF('114成績輸入與落點儀表板'!$C$16="必須採計",Z1681&gt;0,IF('114成績輸入與落點儀表板'!$C$16="不可採計",Z1681=0,TRUE))),"✅ 符合","❌ 不符合")</f>
        <v>❌ 不符合</v>
      </c>
      <c r="L1681" s="15">
        <v>0</v>
      </c>
      <c r="M1681" s="15">
        <v>1</v>
      </c>
      <c r="N1681" s="15">
        <v>1</v>
      </c>
      <c r="O1681" s="15">
        <v>0</v>
      </c>
      <c r="P1681" s="15">
        <v>0</v>
      </c>
      <c r="Q1681" s="15">
        <v>0</v>
      </c>
      <c r="R1681" s="15">
        <v>1</v>
      </c>
      <c r="S1681" s="15">
        <v>1</v>
      </c>
      <c r="T1681" s="15">
        <v>1</v>
      </c>
      <c r="U1681" s="15">
        <v>0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</row>
    <row r="1682" spans="1:26" ht="15.75" customHeight="1" x14ac:dyDescent="0.3">
      <c r="A1682" s="2" t="s">
        <v>3816</v>
      </c>
      <c r="B1682" s="6" t="s">
        <v>3703</v>
      </c>
      <c r="C1682" s="6" t="s">
        <v>137</v>
      </c>
      <c r="D1682" s="12" t="s">
        <v>134</v>
      </c>
      <c r="E1682" s="13" t="s">
        <v>256</v>
      </c>
      <c r="F1682" s="2">
        <v>3</v>
      </c>
      <c r="G1682" s="15">
        <v>260</v>
      </c>
      <c r="H1682" s="7">
        <f>L1682*'114成績輸入與落點儀表板'!$B$2+M1682*'114成績輸入與落點儀表板'!$B$3+N1682*'114成績輸入與落點儀表板'!$B$4+O1682*'114成績輸入與落點儀表板'!$B$5+P1682*'114成績輸入與落點儀表板'!$B$6+Q1682*'114成績輸入與落點儀表板'!$B$7+R1682*'114成績輸入與落點儀表板'!$B$8+S1682*'114成績輸入與落點儀表板'!$B$9+T1682*'114成績輸入與落點儀表板'!$B$10+U1682*'114成績輸入與落點儀表板'!$B$11+V1682*'114成績輸入與落點儀表板'!$B$12+W1682*'114成績輸入與落點儀表板'!$B$13+X1682*'114成績輸入與落點儀表板'!$B$14+Y1682*'114成績輸入與落點儀表板'!$B$15+Z1682*'114成績輸入與落點儀表板'!$B$16</f>
        <v>0</v>
      </c>
      <c r="I1682" s="8">
        <f t="shared" si="52"/>
        <v>-260</v>
      </c>
      <c r="J1682" s="2" t="str">
        <f t="shared" si="53"/>
        <v>FAIL</v>
      </c>
      <c r="K1682" s="17" t="str">
        <f>IF(AND(IF('114成績輸入與落點儀表板'!$C$2="必須採計",L1682&gt;0,IF('114成績輸入與落點儀表板'!$C$2="不可採計",L1682=0,TRUE)),IF('114成績輸入與落點儀表板'!$C$3="必須採計",M1682&gt;0,IF('114成績輸入與落點儀表板'!$C$3="不可採計",M1682=0,TRUE)),IF('114成績輸入與落點儀表板'!$C$4="必須採計",N1682&gt;0,IF('114成績輸入與落點儀表板'!$C$4="不可採計",N1682=0,TRUE)),IF('114成績輸入與落點儀表板'!$C$5="必須採計",O1682&gt;0,IF('114成績輸入與落點儀表板'!$C$5="不可採計",O1682=0,TRUE)),IF('114成績輸入與落點儀表板'!$C$6="必須採計",P1682&gt;0,IF('114成績輸入與落點儀表板'!$C$6="不可採計",P1682=0,TRUE)),IF('114成績輸入與落點儀表板'!$C$7="必須採計",Q1682&gt;0,IF('114成績輸入與落點儀表板'!$C$7="不可採計",Q1682=0,TRUE)),IF('114成績輸入與落點儀表板'!$C$8="必須採計",R1682&gt;0,IF('114成績輸入與落點儀表板'!$C$8="不可採計",R1682=0,TRUE)),IF('114成績輸入與落點儀表板'!$C$9="必須採計",S1682&gt;0,IF('114成績輸入與落點儀表板'!$C$9="不可採計",S1682=0,TRUE)),IF('114成績輸入與落點儀表板'!$C$10="必須採計",T1682&gt;0,IF('114成績輸入與落點儀表板'!$C$10="不可採計",T1682=0,TRUE)),IF('114成績輸入與落點儀表板'!$C$11="必須採計",U1682&gt;0,IF('114成績輸入與落點儀表板'!$C$11="不可採計",U1682=0,TRUE)),IF('114成績輸入與落點儀表板'!$C$12="必須採計",V1682&gt;0,IF('114成績輸入與落點儀表板'!$C$12="不可採計",V1682=0,TRUE)),IF('114成績輸入與落點儀表板'!$C$13="必須採計",W1682&gt;0,IF('114成績輸入與落點儀表板'!$C$13="不可採計",W1682=0,TRUE)),IF('114成績輸入與落點儀表板'!$C$14="必須採計",X1682&gt;0,IF('114成績輸入與落點儀表板'!$C$14="不可採計",X1682=0,TRUE)),IF('114成績輸入與落點儀表板'!$C$15="必須採計",Y1682&gt;0,IF('114成績輸入與落點儀表板'!$C$15="不可採計",Y1682=0,TRUE)),IF('114成績輸入與落點儀表板'!$C$16="必須採計",Z1682&gt;0,IF('114成績輸入與落點儀表板'!$C$16="不可採計",Z1682=0,TRUE))),"✅ 符合","❌ 不符合")</f>
        <v>❌ 不符合</v>
      </c>
      <c r="L1682" s="15">
        <v>0</v>
      </c>
      <c r="M1682" s="15">
        <v>1</v>
      </c>
      <c r="N1682" s="15">
        <v>1</v>
      </c>
      <c r="O1682" s="15">
        <v>0</v>
      </c>
      <c r="P1682" s="15">
        <v>0</v>
      </c>
      <c r="Q1682" s="15">
        <v>0</v>
      </c>
      <c r="R1682" s="15">
        <v>1</v>
      </c>
      <c r="S1682" s="15">
        <v>1</v>
      </c>
      <c r="T1682" s="15">
        <v>1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</row>
    <row r="1683" spans="1:26" ht="15.75" customHeight="1" x14ac:dyDescent="0.3">
      <c r="A1683" s="2" t="s">
        <v>3818</v>
      </c>
      <c r="B1683" s="6" t="s">
        <v>3703</v>
      </c>
      <c r="C1683" s="6" t="s">
        <v>141</v>
      </c>
      <c r="D1683" s="12" t="s">
        <v>134</v>
      </c>
      <c r="E1683" s="13" t="s">
        <v>3706</v>
      </c>
      <c r="F1683" s="2">
        <v>15</v>
      </c>
      <c r="G1683" s="15">
        <v>283.5</v>
      </c>
      <c r="H1683" s="7">
        <f>L1683*'114成績輸入與落點儀表板'!$B$2+M1683*'114成績輸入與落點儀表板'!$B$3+N1683*'114成績輸入與落點儀表板'!$B$4+O1683*'114成績輸入與落點儀表板'!$B$5+P1683*'114成績輸入與落點儀表板'!$B$6+Q1683*'114成績輸入與落點儀表板'!$B$7+R1683*'114成績輸入與落點儀表板'!$B$8+S1683*'114成績輸入與落點儀表板'!$B$9+T1683*'114成績輸入與落點儀表板'!$B$10+U1683*'114成績輸入與落點儀表板'!$B$11+V1683*'114成績輸入與落點儀表板'!$B$12+W1683*'114成績輸入與落點儀表板'!$B$13+X1683*'114成績輸入與落點儀表板'!$B$14+Y1683*'114成績輸入與落點儀表板'!$B$15+Z1683*'114成績輸入與落點儀表板'!$B$16</f>
        <v>0</v>
      </c>
      <c r="I1683" s="8">
        <f t="shared" si="52"/>
        <v>-283.5</v>
      </c>
      <c r="J1683" s="2" t="str">
        <f t="shared" si="53"/>
        <v>FAIL</v>
      </c>
      <c r="K1683" s="17" t="str">
        <f>IF(AND(IF('114成績輸入與落點儀表板'!$C$2="必須採計",L1683&gt;0,IF('114成績輸入與落點儀表板'!$C$2="不可採計",L1683=0,TRUE)),IF('114成績輸入與落點儀表板'!$C$3="必須採計",M1683&gt;0,IF('114成績輸入與落點儀表板'!$C$3="不可採計",M1683=0,TRUE)),IF('114成績輸入與落點儀表板'!$C$4="必須採計",N1683&gt;0,IF('114成績輸入與落點儀表板'!$C$4="不可採計",N1683=0,TRUE)),IF('114成績輸入與落點儀表板'!$C$5="必須採計",O1683&gt;0,IF('114成績輸入與落點儀表板'!$C$5="不可採計",O1683=0,TRUE)),IF('114成績輸入與落點儀表板'!$C$6="必須採計",P1683&gt;0,IF('114成績輸入與落點儀表板'!$C$6="不可採計",P1683=0,TRUE)),IF('114成績輸入與落點儀表板'!$C$7="必須採計",Q1683&gt;0,IF('114成績輸入與落點儀表板'!$C$7="不可採計",Q1683=0,TRUE)),IF('114成績輸入與落點儀表板'!$C$8="必須採計",R1683&gt;0,IF('114成績輸入與落點儀表板'!$C$8="不可採計",R1683=0,TRUE)),IF('114成績輸入與落點儀表板'!$C$9="必須採計",S1683&gt;0,IF('114成績輸入與落點儀表板'!$C$9="不可採計",S1683=0,TRUE)),IF('114成績輸入與落點儀表板'!$C$10="必須採計",T1683&gt;0,IF('114成績輸入與落點儀表板'!$C$10="不可採計",T1683=0,TRUE)),IF('114成績輸入與落點儀表板'!$C$11="必須採計",U1683&gt;0,IF('114成績輸入與落點儀表板'!$C$11="不可採計",U1683=0,TRUE)),IF('114成績輸入與落點儀表板'!$C$12="必須採計",V1683&gt;0,IF('114成績輸入與落點儀表板'!$C$12="不可採計",V1683=0,TRUE)),IF('114成績輸入與落點儀表板'!$C$13="必須採計",W1683&gt;0,IF('114成績輸入與落點儀表板'!$C$13="不可採計",W1683=0,TRUE)),IF('114成績輸入與落點儀表板'!$C$14="必須採計",X1683&gt;0,IF('114成績輸入與落點儀表板'!$C$14="不可採計",X1683=0,TRUE)),IF('114成績輸入與落點儀表板'!$C$15="必須採計",Y1683&gt;0,IF('114成績輸入與落點儀表板'!$C$15="不可採計",Y1683=0,TRUE)),IF('114成績輸入與落點儀表板'!$C$16="必須採計",Z1683&gt;0,IF('114成績輸入與落點儀表板'!$C$16="不可採計",Z1683=0,TRUE))),"✅ 符合","❌ 不符合")</f>
        <v>✅ 符合</v>
      </c>
      <c r="L1683" s="15">
        <v>1</v>
      </c>
      <c r="M1683" s="15">
        <v>1</v>
      </c>
      <c r="N1683" s="15">
        <v>1</v>
      </c>
      <c r="O1683" s="15">
        <v>0</v>
      </c>
      <c r="P1683" s="15">
        <v>0</v>
      </c>
      <c r="Q1683" s="15">
        <v>0</v>
      </c>
      <c r="R1683" s="15">
        <v>0</v>
      </c>
      <c r="S1683" s="15">
        <v>1.25</v>
      </c>
      <c r="T1683" s="15">
        <v>1.25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0</v>
      </c>
    </row>
    <row r="1684" spans="1:26" ht="15.75" customHeight="1" x14ac:dyDescent="0.3">
      <c r="A1684" s="2" t="s">
        <v>3820</v>
      </c>
      <c r="B1684" s="13" t="s">
        <v>3703</v>
      </c>
      <c r="C1684" s="13" t="s">
        <v>549</v>
      </c>
      <c r="D1684" s="12" t="s">
        <v>134</v>
      </c>
      <c r="E1684" s="13" t="s">
        <v>2269</v>
      </c>
      <c r="F1684" s="2">
        <v>11</v>
      </c>
      <c r="G1684" s="15">
        <v>147</v>
      </c>
      <c r="H1684" s="7">
        <f>L1684*'114成績輸入與落點儀表板'!$B$2+M1684*'114成績輸入與落點儀表板'!$B$3+N1684*'114成績輸入與落點儀表板'!$B$4+O1684*'114成績輸入與落點儀表板'!$B$5+P1684*'114成績輸入與落點儀表板'!$B$6+Q1684*'114成績輸入與落點儀表板'!$B$7+R1684*'114成績輸入與落點儀表板'!$B$8+S1684*'114成績輸入與落點儀表板'!$B$9+T1684*'114成績輸入與落點儀表板'!$B$10+U1684*'114成績輸入與落點儀表板'!$B$11+V1684*'114成績輸入與落點儀表板'!$B$12+W1684*'114成績輸入與落點儀表板'!$B$13+X1684*'114成績輸入與落點儀表板'!$B$14+Y1684*'114成績輸入與落點儀表板'!$B$15+Z1684*'114成績輸入與落點儀表板'!$B$16</f>
        <v>0</v>
      </c>
      <c r="I1684" s="8">
        <f t="shared" si="52"/>
        <v>-147</v>
      </c>
      <c r="J1684" s="2" t="str">
        <f t="shared" si="53"/>
        <v>FAIL</v>
      </c>
      <c r="K1684" s="17" t="str">
        <f>IF(AND(IF('114成績輸入與落點儀表板'!$C$2="必須採計",L1684&gt;0,IF('114成績輸入與落點儀表板'!$C$2="不可採計",L1684=0,TRUE)),IF('114成績輸入與落點儀表板'!$C$3="必須採計",M1684&gt;0,IF('114成績輸入與落點儀表板'!$C$3="不可採計",M1684=0,TRUE)),IF('114成績輸入與落點儀表板'!$C$4="必須採計",N1684&gt;0,IF('114成績輸入與落點儀表板'!$C$4="不可採計",N1684=0,TRUE)),IF('114成績輸入與落點儀表板'!$C$5="必須採計",O1684&gt;0,IF('114成績輸入與落點儀表板'!$C$5="不可採計",O1684=0,TRUE)),IF('114成績輸入與落點儀表板'!$C$6="必須採計",P1684&gt;0,IF('114成績輸入與落點儀表板'!$C$6="不可採計",P1684=0,TRUE)),IF('114成績輸入與落點儀表板'!$C$7="必須採計",Q1684&gt;0,IF('114成績輸入與落點儀表板'!$C$7="不可採計",Q1684=0,TRUE)),IF('114成績輸入與落點儀表板'!$C$8="必須採計",R1684&gt;0,IF('114成績輸入與落點儀表板'!$C$8="不可採計",R1684=0,TRUE)),IF('114成績輸入與落點儀表板'!$C$9="必須採計",S1684&gt;0,IF('114成績輸入與落點儀表板'!$C$9="不可採計",S1684=0,TRUE)),IF('114成績輸入與落點儀表板'!$C$10="必須採計",T1684&gt;0,IF('114成績輸入與落點儀表板'!$C$10="不可採計",T1684=0,TRUE)),IF('114成績輸入與落點儀表板'!$C$11="必須採計",U1684&gt;0,IF('114成績輸入與落點儀表板'!$C$11="不可採計",U1684=0,TRUE)),IF('114成績輸入與落點儀表板'!$C$12="必須採計",V1684&gt;0,IF('114成績輸入與落點儀表板'!$C$12="不可採計",V1684=0,TRUE)),IF('114成績輸入與落點儀表板'!$C$13="必須採計",W1684&gt;0,IF('114成績輸入與落點儀表板'!$C$13="不可採計",W1684=0,TRUE)),IF('114成績輸入與落點儀表板'!$C$14="必須採計",X1684&gt;0,IF('114成績輸入與落點儀表板'!$C$14="不可採計",X1684=0,TRUE)),IF('114成績輸入與落點儀表板'!$C$15="必須採計",Y1684&gt;0,IF('114成績輸入與落點儀表板'!$C$15="不可採計",Y1684=0,TRUE)),IF('114成績輸入與落點儀表板'!$C$16="必須採計",Z1684&gt;0,IF('114成績輸入與落點儀表板'!$C$16="不可採計",Z1684=0,TRUE))),"✅ 符合","❌ 不符合")</f>
        <v>❌ 不符合</v>
      </c>
      <c r="L1684" s="15">
        <v>0</v>
      </c>
      <c r="M1684" s="15">
        <v>1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1.5</v>
      </c>
      <c r="T1684" s="15">
        <v>1.5</v>
      </c>
      <c r="U1684" s="15">
        <v>0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</row>
    <row r="1685" spans="1:26" ht="15.75" customHeight="1" x14ac:dyDescent="0.3">
      <c r="A1685" s="2" t="s">
        <v>3823</v>
      </c>
      <c r="B1685" s="13" t="s">
        <v>3703</v>
      </c>
      <c r="C1685" s="13" t="s">
        <v>787</v>
      </c>
      <c r="D1685" s="12" t="s">
        <v>134</v>
      </c>
      <c r="E1685" s="13" t="s">
        <v>4826</v>
      </c>
      <c r="F1685" s="2">
        <v>12</v>
      </c>
      <c r="G1685" s="15">
        <v>76</v>
      </c>
      <c r="H1685" s="7">
        <f>L1685*'114成績輸入與落點儀表板'!$B$2+M1685*'114成績輸入與落點儀表板'!$B$3+N1685*'114成績輸入與落點儀表板'!$B$4+O1685*'114成績輸入與落點儀表板'!$B$5+P1685*'114成績輸入與落點儀表板'!$B$6+Q1685*'114成績輸入與落點儀表板'!$B$7+R1685*'114成績輸入與落點儀表板'!$B$8+S1685*'114成績輸入與落點儀表板'!$B$9+T1685*'114成績輸入與落點儀表板'!$B$10+U1685*'114成績輸入與落點儀表板'!$B$11+V1685*'114成績輸入與落點儀表板'!$B$12+W1685*'114成績輸入與落點儀表板'!$B$13+X1685*'114成績輸入與落點儀表板'!$B$14+Y1685*'114成績輸入與落點儀表板'!$B$15+Z1685*'114成績輸入與落點儀表板'!$B$16</f>
        <v>0</v>
      </c>
      <c r="I1685" s="8">
        <f t="shared" si="52"/>
        <v>-76</v>
      </c>
      <c r="J1685" s="2" t="str">
        <f t="shared" si="53"/>
        <v>FAIL</v>
      </c>
      <c r="K1685" s="17" t="str">
        <f>IF(AND(IF('114成績輸入與落點儀表板'!$C$2="必須採計",L1685&gt;0,IF('114成績輸入與落點儀表板'!$C$2="不可採計",L1685=0,TRUE)),IF('114成績輸入與落點儀表板'!$C$3="必須採計",M1685&gt;0,IF('114成績輸入與落點儀表板'!$C$3="不可採計",M1685=0,TRUE)),IF('114成績輸入與落點儀表板'!$C$4="必須採計",N1685&gt;0,IF('114成績輸入與落點儀表板'!$C$4="不可採計",N1685=0,TRUE)),IF('114成績輸入與落點儀表板'!$C$5="必須採計",O1685&gt;0,IF('114成績輸入與落點儀表板'!$C$5="不可採計",O1685=0,TRUE)),IF('114成績輸入與落點儀表板'!$C$6="必須採計",P1685&gt;0,IF('114成績輸入與落點儀表板'!$C$6="不可採計",P1685=0,TRUE)),IF('114成績輸入與落點儀表板'!$C$7="必須採計",Q1685&gt;0,IF('114成績輸入與落點儀表板'!$C$7="不可採計",Q1685=0,TRUE)),IF('114成績輸入與落點儀表板'!$C$8="必須採計",R1685&gt;0,IF('114成績輸入與落點儀表板'!$C$8="不可採計",R1685=0,TRUE)),IF('114成績輸入與落點儀表板'!$C$9="必須採計",S1685&gt;0,IF('114成績輸入與落點儀表板'!$C$9="不可採計",S1685=0,TRUE)),IF('114成績輸入與落點儀表板'!$C$10="必須採計",T1685&gt;0,IF('114成績輸入與落點儀表板'!$C$10="不可採計",T1685=0,TRUE)),IF('114成績輸入與落點儀表板'!$C$11="必須採計",U1685&gt;0,IF('114成績輸入與落點儀表板'!$C$11="不可採計",U1685=0,TRUE)),IF('114成績輸入與落點儀表板'!$C$12="必須採計",V1685&gt;0,IF('114成績輸入與落點儀表板'!$C$12="不可採計",V1685=0,TRUE)),IF('114成績輸入與落點儀表板'!$C$13="必須採計",W1685&gt;0,IF('114成績輸入與落點儀表板'!$C$13="不可採計",W1685=0,TRUE)),IF('114成績輸入與落點儀表板'!$C$14="必須採計",X1685&gt;0,IF('114成績輸入與落點儀表板'!$C$14="不可採計",X1685=0,TRUE)),IF('114成績輸入與落點儀表板'!$C$15="必須採計",Y1685&gt;0,IF('114成績輸入與落點儀表板'!$C$15="不可採計",Y1685=0,TRUE)),IF('114成績輸入與落點儀表板'!$C$16="必須採計",Z1685&gt;0,IF('114成績輸入與落點儀表板'!$C$16="不可採計",Z1685=0,TRUE))),"✅ 符合","❌ 不符合")</f>
        <v>✅ 符合</v>
      </c>
      <c r="L1685" s="15">
        <v>1</v>
      </c>
      <c r="M1685" s="15">
        <v>1</v>
      </c>
      <c r="N1685" s="15">
        <v>1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</row>
    <row r="1686" spans="1:26" ht="15.75" customHeight="1" x14ac:dyDescent="0.3">
      <c r="A1686" s="2" t="s">
        <v>3825</v>
      </c>
      <c r="B1686" s="6" t="s">
        <v>3703</v>
      </c>
      <c r="C1686" s="6" t="s">
        <v>147</v>
      </c>
      <c r="D1686" s="12" t="s">
        <v>134</v>
      </c>
      <c r="E1686" s="13" t="s">
        <v>3714</v>
      </c>
      <c r="F1686" s="2">
        <v>23</v>
      </c>
      <c r="G1686" s="15">
        <v>145</v>
      </c>
      <c r="H1686" s="7">
        <f>L1686*'114成績輸入與落點儀表板'!$B$2+M1686*'114成績輸入與落點儀表板'!$B$3+N1686*'114成績輸入與落點儀表板'!$B$4+O1686*'114成績輸入與落點儀表板'!$B$5+P1686*'114成績輸入與落點儀表板'!$B$6+Q1686*'114成績輸入與落點儀表板'!$B$7+R1686*'114成績輸入與落點儀表板'!$B$8+S1686*'114成績輸入與落點儀表板'!$B$9+T1686*'114成績輸入與落點儀表板'!$B$10+U1686*'114成績輸入與落點儀表板'!$B$11+V1686*'114成績輸入與落點儀表板'!$B$12+W1686*'114成績輸入與落點儀表板'!$B$13+X1686*'114成績輸入與落點儀表板'!$B$14+Y1686*'114成績輸入與落點儀表板'!$B$15+Z1686*'114成績輸入與落點儀表板'!$B$16</f>
        <v>0</v>
      </c>
      <c r="I1686" s="8">
        <f t="shared" si="52"/>
        <v>-145</v>
      </c>
      <c r="J1686" s="2" t="str">
        <f t="shared" si="53"/>
        <v>FAIL</v>
      </c>
      <c r="K1686" s="17" t="str">
        <f>IF(AND(IF('114成績輸入與落點儀表板'!$C$2="必須採計",L1686&gt;0,IF('114成績輸入與落點儀表板'!$C$2="不可採計",L1686=0,TRUE)),IF('114成績輸入與落點儀表板'!$C$3="必須採計",M1686&gt;0,IF('114成績輸入與落點儀表板'!$C$3="不可採計",M1686=0,TRUE)),IF('114成績輸入與落點儀表板'!$C$4="必須採計",N1686&gt;0,IF('114成績輸入與落點儀表板'!$C$4="不可採計",N1686=0,TRUE)),IF('114成績輸入與落點儀表板'!$C$5="必須採計",O1686&gt;0,IF('114成績輸入與落點儀表板'!$C$5="不可採計",O1686=0,TRUE)),IF('114成績輸入與落點儀表板'!$C$6="必須採計",P1686&gt;0,IF('114成績輸入與落點儀表板'!$C$6="不可採計",P1686=0,TRUE)),IF('114成績輸入與落點儀表板'!$C$7="必須採計",Q1686&gt;0,IF('114成績輸入與落點儀表板'!$C$7="不可採計",Q1686=0,TRUE)),IF('114成績輸入與落點儀表板'!$C$8="必須採計",R1686&gt;0,IF('114成績輸入與落點儀表板'!$C$8="不可採計",R1686=0,TRUE)),IF('114成績輸入與落點儀表板'!$C$9="必須採計",S1686&gt;0,IF('114成績輸入與落點儀表板'!$C$9="不可採計",S1686=0,TRUE)),IF('114成績輸入與落點儀表板'!$C$10="必須採計",T1686&gt;0,IF('114成績輸入與落點儀表板'!$C$10="不可採計",T1686=0,TRUE)),IF('114成績輸入與落點儀表板'!$C$11="必須採計",U1686&gt;0,IF('114成績輸入與落點儀表板'!$C$11="不可採計",U1686=0,TRUE)),IF('114成績輸入與落點儀表板'!$C$12="必須採計",V1686&gt;0,IF('114成績輸入與落點儀表板'!$C$12="不可採計",V1686=0,TRUE)),IF('114成績輸入與落點儀表板'!$C$13="必須採計",W1686&gt;0,IF('114成績輸入與落點儀表板'!$C$13="不可採計",W1686=0,TRUE)),IF('114成績輸入與落點儀表板'!$C$14="必須採計",X1686&gt;0,IF('114成績輸入與落點儀表板'!$C$14="不可採計",X1686=0,TRUE)),IF('114成績輸入與落點儀表板'!$C$15="必須採計",Y1686&gt;0,IF('114成績輸入與落點儀表板'!$C$15="不可採計",Y1686=0,TRUE)),IF('114成績輸入與落點儀表板'!$C$16="必須採計",Z1686&gt;0,IF('114成績輸入與落點儀表板'!$C$16="不可採計",Z1686=0,TRUE))),"✅ 符合","❌ 不符合")</f>
        <v>✅ 符合</v>
      </c>
      <c r="L1686" s="15">
        <v>1</v>
      </c>
      <c r="M1686" s="15">
        <v>2</v>
      </c>
      <c r="N1686" s="15">
        <v>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2</v>
      </c>
      <c r="U1686" s="15">
        <v>0</v>
      </c>
      <c r="V1686" s="15">
        <v>0</v>
      </c>
      <c r="W1686" s="15">
        <v>0</v>
      </c>
      <c r="X1686" s="15">
        <v>0</v>
      </c>
      <c r="Y1686" s="15">
        <v>0</v>
      </c>
      <c r="Z1686" s="15">
        <v>0</v>
      </c>
    </row>
    <row r="1687" spans="1:26" ht="15.75" customHeight="1" x14ac:dyDescent="0.3">
      <c r="A1687" s="2" t="s">
        <v>3828</v>
      </c>
      <c r="B1687" s="13" t="s">
        <v>3703</v>
      </c>
      <c r="C1687" s="13" t="s">
        <v>2177</v>
      </c>
      <c r="D1687" s="12" t="s">
        <v>134</v>
      </c>
      <c r="E1687" s="13" t="s">
        <v>6032</v>
      </c>
      <c r="F1687" s="2">
        <v>21</v>
      </c>
      <c r="G1687" s="15">
        <v>74.5</v>
      </c>
      <c r="H1687" s="7">
        <f>L1687*'114成績輸入與落點儀表板'!$B$2+M1687*'114成績輸入與落點儀表板'!$B$3+N1687*'114成績輸入與落點儀表板'!$B$4+O1687*'114成績輸入與落點儀表板'!$B$5+P1687*'114成績輸入與落點儀表板'!$B$6+Q1687*'114成績輸入與落點儀表板'!$B$7+R1687*'114成績輸入與落點儀表板'!$B$8+S1687*'114成績輸入與落點儀表板'!$B$9+T1687*'114成績輸入與落點儀表板'!$B$10+U1687*'114成績輸入與落點儀表板'!$B$11+V1687*'114成績輸入與落點儀表板'!$B$12+W1687*'114成績輸入與落點儀表板'!$B$13+X1687*'114成績輸入與落點儀表板'!$B$14+Y1687*'114成績輸入與落點儀表板'!$B$15+Z1687*'114成績輸入與落點儀表板'!$B$16</f>
        <v>0</v>
      </c>
      <c r="I1687" s="8">
        <f t="shared" si="52"/>
        <v>-74.5</v>
      </c>
      <c r="J1687" s="2" t="str">
        <f t="shared" si="53"/>
        <v>FAIL</v>
      </c>
      <c r="K1687" s="17" t="str">
        <f>IF(AND(IF('114成績輸入與落點儀表板'!$C$2="必須採計",L1687&gt;0,IF('114成績輸入與落點儀表板'!$C$2="不可採計",L1687=0,TRUE)),IF('114成績輸入與落點儀表板'!$C$3="必須採計",M1687&gt;0,IF('114成績輸入與落點儀表板'!$C$3="不可採計",M1687=0,TRUE)),IF('114成績輸入與落點儀表板'!$C$4="必須採計",N1687&gt;0,IF('114成績輸入與落點儀表板'!$C$4="不可採計",N1687=0,TRUE)),IF('114成績輸入與落點儀表板'!$C$5="必須採計",O1687&gt;0,IF('114成績輸入與落點儀表板'!$C$5="不可採計",O1687=0,TRUE)),IF('114成績輸入與落點儀表板'!$C$6="必須採計",P1687&gt;0,IF('114成績輸入與落點儀表板'!$C$6="不可採計",P1687=0,TRUE)),IF('114成績輸入與落點儀表板'!$C$7="必須採計",Q1687&gt;0,IF('114成績輸入與落點儀表板'!$C$7="不可採計",Q1687=0,TRUE)),IF('114成績輸入與落點儀表板'!$C$8="必須採計",R1687&gt;0,IF('114成績輸入與落點儀表板'!$C$8="不可採計",R1687=0,TRUE)),IF('114成績輸入與落點儀表板'!$C$9="必須採計",S1687&gt;0,IF('114成績輸入與落點儀表板'!$C$9="不可採計",S1687=0,TRUE)),IF('114成績輸入與落點儀表板'!$C$10="必須採計",T1687&gt;0,IF('114成績輸入與落點儀表板'!$C$10="不可採計",T1687=0,TRUE)),IF('114成績輸入與落點儀表板'!$C$11="必須採計",U1687&gt;0,IF('114成績輸入與落點儀表板'!$C$11="不可採計",U1687=0,TRUE)),IF('114成績輸入與落點儀表板'!$C$12="必須採計",V1687&gt;0,IF('114成績輸入與落點儀表板'!$C$12="不可採計",V1687=0,TRUE)),IF('114成績輸入與落點儀表板'!$C$13="必須採計",W1687&gt;0,IF('114成績輸入與落點儀表板'!$C$13="不可採計",W1687=0,TRUE)),IF('114成績輸入與落點儀表板'!$C$14="必須採計",X1687&gt;0,IF('114成績輸入與落點儀表板'!$C$14="不可採計",X1687=0,TRUE)),IF('114成績輸入與落點儀表板'!$C$15="必須採計",Y1687&gt;0,IF('114成績輸入與落點儀表板'!$C$15="不可採計",Y1687=0,TRUE)),IF('114成績輸入與落點儀表板'!$C$16="必須採計",Z1687&gt;0,IF('114成績輸入與落點儀表板'!$C$16="不可採計",Z1687=0,TRUE))),"✅ 符合","❌ 不符合")</f>
        <v>❌ 不符合</v>
      </c>
      <c r="L1687" s="15">
        <v>0</v>
      </c>
      <c r="M1687" s="15">
        <v>1.5</v>
      </c>
      <c r="N1687" s="15">
        <v>0</v>
      </c>
      <c r="O1687" s="15">
        <v>0</v>
      </c>
      <c r="P1687" s="15">
        <v>0</v>
      </c>
      <c r="Q1687" s="15">
        <v>2</v>
      </c>
      <c r="R1687" s="15">
        <v>1</v>
      </c>
      <c r="S1687" s="15">
        <v>0</v>
      </c>
      <c r="T1687" s="15">
        <v>0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</row>
    <row r="1688" spans="1:26" ht="15.75" customHeight="1" x14ac:dyDescent="0.3">
      <c r="A1688" s="2" t="s">
        <v>3830</v>
      </c>
      <c r="B1688" s="6" t="s">
        <v>3703</v>
      </c>
      <c r="C1688" s="6" t="s">
        <v>150</v>
      </c>
      <c r="D1688" s="12" t="s">
        <v>134</v>
      </c>
      <c r="E1688" s="13" t="s">
        <v>4828</v>
      </c>
      <c r="F1688" s="2">
        <v>9</v>
      </c>
      <c r="G1688" s="15">
        <v>173</v>
      </c>
      <c r="H1688" s="7">
        <f>L1688*'114成績輸入與落點儀表板'!$B$2+M1688*'114成績輸入與落點儀表板'!$B$3+N1688*'114成績輸入與落點儀表板'!$B$4+O1688*'114成績輸入與落點儀表板'!$B$5+P1688*'114成績輸入與落點儀表板'!$B$6+Q1688*'114成績輸入與落點儀表板'!$B$7+R1688*'114成績輸入與落點儀表板'!$B$8+S1688*'114成績輸入與落點儀表板'!$B$9+T1688*'114成績輸入與落點儀表板'!$B$10+U1688*'114成績輸入與落點儀表板'!$B$11+V1688*'114成績輸入與落點儀表板'!$B$12+W1688*'114成績輸入與落點儀表板'!$B$13+X1688*'114成績輸入與落點儀表板'!$B$14+Y1688*'114成績輸入與落點儀表板'!$B$15+Z1688*'114成績輸入與落點儀表板'!$B$16</f>
        <v>0</v>
      </c>
      <c r="I1688" s="8">
        <f t="shared" si="52"/>
        <v>-173</v>
      </c>
      <c r="J1688" s="2" t="str">
        <f t="shared" si="53"/>
        <v>FAIL</v>
      </c>
      <c r="K1688" s="17" t="str">
        <f>IF(AND(IF('114成績輸入與落點儀表板'!$C$2="必須採計",L1688&gt;0,IF('114成績輸入與落點儀表板'!$C$2="不可採計",L1688=0,TRUE)),IF('114成績輸入與落點儀表板'!$C$3="必須採計",M1688&gt;0,IF('114成績輸入與落點儀表板'!$C$3="不可採計",M1688=0,TRUE)),IF('114成績輸入與落點儀表板'!$C$4="必須採計",N1688&gt;0,IF('114成績輸入與落點儀表板'!$C$4="不可採計",N1688=0,TRUE)),IF('114成績輸入與落點儀表板'!$C$5="必須採計",O1688&gt;0,IF('114成績輸入與落點儀表板'!$C$5="不可採計",O1688=0,TRUE)),IF('114成績輸入與落點儀表板'!$C$6="必須採計",P1688&gt;0,IF('114成績輸入與落點儀表板'!$C$6="不可採計",P1688=0,TRUE)),IF('114成績輸入與落點儀表板'!$C$7="必須採計",Q1688&gt;0,IF('114成績輸入與落點儀表板'!$C$7="不可採計",Q1688=0,TRUE)),IF('114成績輸入與落點儀表板'!$C$8="必須採計",R1688&gt;0,IF('114成績輸入與落點儀表板'!$C$8="不可採計",R1688=0,TRUE)),IF('114成績輸入與落點儀表板'!$C$9="必須採計",S1688&gt;0,IF('114成績輸入與落點儀表板'!$C$9="不可採計",S1688=0,TRUE)),IF('114成績輸入與落點儀表板'!$C$10="必須採計",T1688&gt;0,IF('114成績輸入與落點儀表板'!$C$10="不可採計",T1688=0,TRUE)),IF('114成績輸入與落點儀表板'!$C$11="必須採計",U1688&gt;0,IF('114成績輸入與落點儀表板'!$C$11="不可採計",U1688=0,TRUE)),IF('114成績輸入與落點儀表板'!$C$12="必須採計",V1688&gt;0,IF('114成績輸入與落點儀表板'!$C$12="不可採計",V1688=0,TRUE)),IF('114成績輸入與落點儀表板'!$C$13="必須採計",W1688&gt;0,IF('114成績輸入與落點儀表板'!$C$13="不可採計",W1688=0,TRUE)),IF('114成績輸入與落點儀表板'!$C$14="必須採計",X1688&gt;0,IF('114成績輸入與落點儀表板'!$C$14="不可採計",X1688=0,TRUE)),IF('114成績輸入與落點儀表板'!$C$15="必須採計",Y1688&gt;0,IF('114成績輸入與落點儀表板'!$C$15="不可採計",Y1688=0,TRUE)),IF('114成績輸入與落點儀表板'!$C$16="必須採計",Z1688&gt;0,IF('114成績輸入與落點儀表板'!$C$16="不可採計",Z1688=0,TRUE))),"✅ 符合","❌ 不符合")</f>
        <v>❌ 不符合</v>
      </c>
      <c r="L1688" s="15">
        <v>0</v>
      </c>
      <c r="M1688" s="15">
        <v>2</v>
      </c>
      <c r="N1688" s="15">
        <v>1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1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</row>
    <row r="1689" spans="1:26" ht="15.75" customHeight="1" x14ac:dyDescent="0.3">
      <c r="A1689" s="2" t="s">
        <v>3833</v>
      </c>
      <c r="B1689" s="13" t="s">
        <v>3703</v>
      </c>
      <c r="C1689" s="13" t="s">
        <v>3720</v>
      </c>
      <c r="D1689" s="12" t="s">
        <v>134</v>
      </c>
      <c r="E1689" s="13" t="s">
        <v>4829</v>
      </c>
      <c r="F1689" s="2">
        <v>16</v>
      </c>
      <c r="G1689" s="15">
        <v>96</v>
      </c>
      <c r="H1689" s="7">
        <f>L1689*'114成績輸入與落點儀表板'!$B$2+M1689*'114成績輸入與落點儀表板'!$B$3+N1689*'114成績輸入與落點儀表板'!$B$4+O1689*'114成績輸入與落點儀表板'!$B$5+P1689*'114成績輸入與落點儀表板'!$B$6+Q1689*'114成績輸入與落點儀表板'!$B$7+R1689*'114成績輸入與落點儀表板'!$B$8+S1689*'114成績輸入與落點儀表板'!$B$9+T1689*'114成績輸入與落點儀表板'!$B$10+U1689*'114成績輸入與落點儀表板'!$B$11+V1689*'114成績輸入與落點儀表板'!$B$12+W1689*'114成績輸入與落點儀表板'!$B$13+X1689*'114成績輸入與落點儀表板'!$B$14+Y1689*'114成績輸入與落點儀表板'!$B$15+Z1689*'114成績輸入與落點儀表板'!$B$16</f>
        <v>0</v>
      </c>
      <c r="I1689" s="8">
        <f t="shared" si="52"/>
        <v>-96</v>
      </c>
      <c r="J1689" s="2" t="str">
        <f t="shared" si="53"/>
        <v>FAIL</v>
      </c>
      <c r="K1689" s="17" t="str">
        <f>IF(AND(IF('114成績輸入與落點儀表板'!$C$2="必須採計",L1689&gt;0,IF('114成績輸入與落點儀表板'!$C$2="不可採計",L1689=0,TRUE)),IF('114成績輸入與落點儀表板'!$C$3="必須採計",M1689&gt;0,IF('114成績輸入與落點儀表板'!$C$3="不可採計",M1689=0,TRUE)),IF('114成績輸入與落點儀表板'!$C$4="必須採計",N1689&gt;0,IF('114成績輸入與落點儀表板'!$C$4="不可採計",N1689=0,TRUE)),IF('114成績輸入與落點儀表板'!$C$5="必須採計",O1689&gt;0,IF('114成績輸入與落點儀表板'!$C$5="不可採計",O1689=0,TRUE)),IF('114成績輸入與落點儀表板'!$C$6="必須採計",P1689&gt;0,IF('114成績輸入與落點儀表板'!$C$6="不可採計",P1689=0,TRUE)),IF('114成績輸入與落點儀表板'!$C$7="必須採計",Q1689&gt;0,IF('114成績輸入與落點儀表板'!$C$7="不可採計",Q1689=0,TRUE)),IF('114成績輸入與落點儀表板'!$C$8="必須採計",R1689&gt;0,IF('114成績輸入與落點儀表板'!$C$8="不可採計",R1689=0,TRUE)),IF('114成績輸入與落點儀表板'!$C$9="必須採計",S1689&gt;0,IF('114成績輸入與落點儀表板'!$C$9="不可採計",S1689=0,TRUE)),IF('114成績輸入與落點儀表板'!$C$10="必須採計",T1689&gt;0,IF('114成績輸入與落點儀表板'!$C$10="不可採計",T1689=0,TRUE)),IF('114成績輸入與落點儀表板'!$C$11="必須採計",U1689&gt;0,IF('114成績輸入與落點儀表板'!$C$11="不可採計",U1689=0,TRUE)),IF('114成績輸入與落點儀表板'!$C$12="必須採計",V1689&gt;0,IF('114成績輸入與落點儀表板'!$C$12="不可採計",V1689=0,TRUE)),IF('114成績輸入與落點儀表板'!$C$13="必須採計",W1689&gt;0,IF('114成績輸入與落點儀表板'!$C$13="不可採計",W1689=0,TRUE)),IF('114成績輸入與落點儀表板'!$C$14="必須採計",X1689&gt;0,IF('114成績輸入與落點儀表板'!$C$14="不可採計",X1689=0,TRUE)),IF('114成績輸入與落點儀表板'!$C$15="必須採計",Y1689&gt;0,IF('114成績輸入與落點儀表板'!$C$15="不可採計",Y1689=0,TRUE)),IF('114成績輸入與落點儀表板'!$C$16="必須採計",Z1689&gt;0,IF('114成績輸入與落點儀表板'!$C$16="不可採計",Z1689=0,TRUE))),"✅ 符合","❌ 不符合")</f>
        <v>❌ 不符合</v>
      </c>
      <c r="L1689" s="15">
        <v>0</v>
      </c>
      <c r="M1689" s="15">
        <v>1</v>
      </c>
      <c r="N1689" s="15">
        <v>0</v>
      </c>
      <c r="O1689" s="15">
        <v>0</v>
      </c>
      <c r="P1689" s="15">
        <v>1.5</v>
      </c>
      <c r="Q1689" s="15">
        <v>0</v>
      </c>
      <c r="R1689" s="15">
        <v>0</v>
      </c>
      <c r="S1689" s="15">
        <v>2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</row>
    <row r="1690" spans="1:26" ht="15.75" customHeight="1" x14ac:dyDescent="0.3">
      <c r="A1690" s="2" t="s">
        <v>4830</v>
      </c>
      <c r="B1690" s="6" t="s">
        <v>3703</v>
      </c>
      <c r="C1690" s="6" t="s">
        <v>3713</v>
      </c>
      <c r="D1690" s="12" t="s">
        <v>4062</v>
      </c>
      <c r="E1690" s="13" t="s">
        <v>3714</v>
      </c>
      <c r="F1690" s="2">
        <v>9</v>
      </c>
      <c r="G1690" s="15">
        <v>148</v>
      </c>
      <c r="H1690" s="7">
        <f>L1690*'114成績輸入與落點儀表板'!$B$2+M1690*'114成績輸入與落點儀表板'!$B$3+N1690*'114成績輸入與落點儀表板'!$B$4+O1690*'114成績輸入與落點儀表板'!$B$5+P1690*'114成績輸入與落點儀表板'!$B$6+Q1690*'114成績輸入與落點儀表板'!$B$7+R1690*'114成績輸入與落點儀表板'!$B$8+S1690*'114成績輸入與落點儀表板'!$B$9+T1690*'114成績輸入與落點儀表板'!$B$10+U1690*'114成績輸入與落點儀表板'!$B$11+V1690*'114成績輸入與落點儀表板'!$B$12+W1690*'114成績輸入與落點儀表板'!$B$13+X1690*'114成績輸入與落點儀表板'!$B$14+Y1690*'114成績輸入與落點儀表板'!$B$15+Z1690*'114成績輸入與落點儀表板'!$B$16</f>
        <v>0</v>
      </c>
      <c r="I1690" s="8">
        <f t="shared" si="52"/>
        <v>-148</v>
      </c>
      <c r="J1690" s="2" t="str">
        <f t="shared" si="53"/>
        <v>FAIL</v>
      </c>
      <c r="K1690" s="17" t="str">
        <f>IF(AND(IF('114成績輸入與落點儀表板'!$C$2="必須採計",L1690&gt;0,IF('114成績輸入與落點儀表板'!$C$2="不可採計",L1690=0,TRUE)),IF('114成績輸入與落點儀表板'!$C$3="必須採計",M1690&gt;0,IF('114成績輸入與落點儀表板'!$C$3="不可採計",M1690=0,TRUE)),IF('114成績輸入與落點儀表板'!$C$4="必須採計",N1690&gt;0,IF('114成績輸入與落點儀表板'!$C$4="不可採計",N1690=0,TRUE)),IF('114成績輸入與落點儀表板'!$C$5="必須採計",O1690&gt;0,IF('114成績輸入與落點儀表板'!$C$5="不可採計",O1690=0,TRUE)),IF('114成績輸入與落點儀表板'!$C$6="必須採計",P1690&gt;0,IF('114成績輸入與落點儀表板'!$C$6="不可採計",P1690=0,TRUE)),IF('114成績輸入與落點儀表板'!$C$7="必須採計",Q1690&gt;0,IF('114成績輸入與落點儀表板'!$C$7="不可採計",Q1690=0,TRUE)),IF('114成績輸入與落點儀表板'!$C$8="必須採計",R1690&gt;0,IF('114成績輸入與落點儀表板'!$C$8="不可採計",R1690=0,TRUE)),IF('114成績輸入與落點儀表板'!$C$9="必須採計",S1690&gt;0,IF('114成績輸入與落點儀表板'!$C$9="不可採計",S1690=0,TRUE)),IF('114成績輸入與落點儀表板'!$C$10="必須採計",T1690&gt;0,IF('114成績輸入與落點儀表板'!$C$10="不可採計",T1690=0,TRUE)),IF('114成績輸入與落點儀表板'!$C$11="必須採計",U1690&gt;0,IF('114成績輸入與落點儀表板'!$C$11="不可採計",U1690=0,TRUE)),IF('114成績輸入與落點儀表板'!$C$12="必須採計",V1690&gt;0,IF('114成績輸入與落點儀表板'!$C$12="不可採計",V1690=0,TRUE)),IF('114成績輸入與落點儀表板'!$C$13="必須採計",W1690&gt;0,IF('114成績輸入與落點儀表板'!$C$13="不可採計",W1690=0,TRUE)),IF('114成績輸入與落點儀表板'!$C$14="必須採計",X1690&gt;0,IF('114成績輸入與落點儀表板'!$C$14="不可採計",X1690=0,TRUE)),IF('114成績輸入與落點儀表板'!$C$15="必須採計",Y1690&gt;0,IF('114成績輸入與落點儀表板'!$C$15="不可採計",Y1690=0,TRUE)),IF('114成績輸入與落點儀表板'!$C$16="必須採計",Z1690&gt;0,IF('114成績輸入與落點儀表板'!$C$16="不可採計",Z1690=0,TRUE))),"✅ 符合","❌ 不符合")</f>
        <v>✅ 符合</v>
      </c>
      <c r="L1690" s="15">
        <v>1</v>
      </c>
      <c r="M1690" s="15">
        <v>2</v>
      </c>
      <c r="N1690" s="15">
        <v>0</v>
      </c>
      <c r="O1690" s="15">
        <v>0</v>
      </c>
      <c r="P1690" s="15">
        <v>0</v>
      </c>
      <c r="Q1690" s="15">
        <v>0</v>
      </c>
      <c r="R1690" s="15">
        <v>0</v>
      </c>
      <c r="S1690" s="15">
        <v>0</v>
      </c>
      <c r="T1690" s="15">
        <v>2</v>
      </c>
      <c r="U1690" s="15">
        <v>0</v>
      </c>
      <c r="V1690" s="15">
        <v>0</v>
      </c>
      <c r="W1690" s="15">
        <v>0</v>
      </c>
      <c r="X1690" s="15">
        <v>0</v>
      </c>
      <c r="Y1690" s="15">
        <v>0</v>
      </c>
      <c r="Z1690" s="15">
        <v>0</v>
      </c>
    </row>
    <row r="1691" spans="1:26" ht="15.75" customHeight="1" x14ac:dyDescent="0.3">
      <c r="A1691" s="2" t="s">
        <v>3836</v>
      </c>
      <c r="B1691" s="6" t="s">
        <v>3703</v>
      </c>
      <c r="C1691" s="6" t="s">
        <v>2815</v>
      </c>
      <c r="D1691" s="12" t="s">
        <v>80</v>
      </c>
      <c r="E1691" s="13" t="s">
        <v>1288</v>
      </c>
      <c r="F1691" s="2">
        <v>1</v>
      </c>
      <c r="G1691" s="15">
        <v>109</v>
      </c>
      <c r="H1691" s="7">
        <f>L1691*'114成績輸入與落點儀表板'!$B$2+M1691*'114成績輸入與落點儀表板'!$B$3+N1691*'114成績輸入與落點儀表板'!$B$4+O1691*'114成績輸入與落點儀表板'!$B$5+P1691*'114成績輸入與落點儀表板'!$B$6+Q1691*'114成績輸入與落點儀表板'!$B$7+R1691*'114成績輸入與落點儀表板'!$B$8+S1691*'114成績輸入與落點儀表板'!$B$9+T1691*'114成績輸入與落點儀表板'!$B$10+U1691*'114成績輸入與落點儀表板'!$B$11+V1691*'114成績輸入與落點儀表板'!$B$12+W1691*'114成績輸入與落點儀表板'!$B$13+X1691*'114成績輸入與落點儀表板'!$B$14+Y1691*'114成績輸入與落點儀表板'!$B$15+Z1691*'114成績輸入與落點儀表板'!$B$16</f>
        <v>0</v>
      </c>
      <c r="I1691" s="8">
        <f t="shared" si="52"/>
        <v>-109</v>
      </c>
      <c r="J1691" s="2" t="str">
        <f t="shared" si="53"/>
        <v>FAIL</v>
      </c>
      <c r="K1691" s="17" t="str">
        <f>IF(AND(IF('114成績輸入與落點儀表板'!$C$2="必須採計",L1691&gt;0,IF('114成績輸入與落點儀表板'!$C$2="不可採計",L1691=0,TRUE)),IF('114成績輸入與落點儀表板'!$C$3="必須採計",M1691&gt;0,IF('114成績輸入與落點儀表板'!$C$3="不可採計",M1691=0,TRUE)),IF('114成績輸入與落點儀表板'!$C$4="必須採計",N1691&gt;0,IF('114成績輸入與落點儀表板'!$C$4="不可採計",N1691=0,TRUE)),IF('114成績輸入與落點儀表板'!$C$5="必須採計",O1691&gt;0,IF('114成績輸入與落點儀表板'!$C$5="不可採計",O1691=0,TRUE)),IF('114成績輸入與落點儀表板'!$C$6="必須採計",P1691&gt;0,IF('114成績輸入與落點儀表板'!$C$6="不可採計",P1691=0,TRUE)),IF('114成績輸入與落點儀表板'!$C$7="必須採計",Q1691&gt;0,IF('114成績輸入與落點儀表板'!$C$7="不可採計",Q1691=0,TRUE)),IF('114成績輸入與落點儀表板'!$C$8="必須採計",R1691&gt;0,IF('114成績輸入與落點儀表板'!$C$8="不可採計",R1691=0,TRUE)),IF('114成績輸入與落點儀表板'!$C$9="必須採計",S1691&gt;0,IF('114成績輸入與落點儀表板'!$C$9="不可採計",S1691=0,TRUE)),IF('114成績輸入與落點儀表板'!$C$10="必須採計",T1691&gt;0,IF('114成績輸入與落點儀表板'!$C$10="不可採計",T1691=0,TRUE)),IF('114成績輸入與落點儀表板'!$C$11="必須採計",U1691&gt;0,IF('114成績輸入與落點儀表板'!$C$11="不可採計",U1691=0,TRUE)),IF('114成績輸入與落點儀表板'!$C$12="必須採計",V1691&gt;0,IF('114成績輸入與落點儀表板'!$C$12="不可採計",V1691=0,TRUE)),IF('114成績輸入與落點儀表板'!$C$13="必須採計",W1691&gt;0,IF('114成績輸入與落點儀表板'!$C$13="不可採計",W1691=0,TRUE)),IF('114成績輸入與落點儀表板'!$C$14="必須採計",X1691&gt;0,IF('114成績輸入與落點儀表板'!$C$14="不可採計",X1691=0,TRUE)),IF('114成績輸入與落點儀表板'!$C$15="必須採計",Y1691&gt;0,IF('114成績輸入與落點儀表板'!$C$15="不可採計",Y1691=0,TRUE)),IF('114成績輸入與落點儀表板'!$C$16="必須採計",Z1691&gt;0,IF('114成績輸入與落點儀表板'!$C$16="不可採計",Z1691=0,TRUE))),"✅ 符合","❌ 不符合")</f>
        <v>✅ 符合</v>
      </c>
      <c r="L1691" s="15">
        <v>2</v>
      </c>
      <c r="M1691" s="15">
        <v>1</v>
      </c>
      <c r="N1691" s="15">
        <v>0</v>
      </c>
      <c r="O1691" s="15">
        <v>0</v>
      </c>
      <c r="P1691" s="15">
        <v>0</v>
      </c>
      <c r="Q1691" s="15">
        <v>0</v>
      </c>
      <c r="R1691" s="15">
        <v>0</v>
      </c>
      <c r="S1691" s="15">
        <v>0</v>
      </c>
      <c r="T1691" s="15">
        <v>0</v>
      </c>
      <c r="U1691" s="15">
        <v>0</v>
      </c>
      <c r="V1691" s="15">
        <v>0</v>
      </c>
      <c r="W1691" s="15">
        <v>1</v>
      </c>
      <c r="X1691" s="15">
        <v>0</v>
      </c>
      <c r="Y1691" s="15">
        <v>0</v>
      </c>
      <c r="Z1691" s="15">
        <v>0</v>
      </c>
    </row>
    <row r="1692" spans="1:26" ht="15.75" customHeight="1" x14ac:dyDescent="0.3">
      <c r="A1692" s="2" t="s">
        <v>3839</v>
      </c>
      <c r="B1692" s="6" t="s">
        <v>3703</v>
      </c>
      <c r="C1692" s="6" t="s">
        <v>3724</v>
      </c>
      <c r="D1692" s="12" t="s">
        <v>266</v>
      </c>
      <c r="E1692" s="13" t="s">
        <v>2986</v>
      </c>
      <c r="F1692" s="2">
        <v>2</v>
      </c>
      <c r="G1692" s="15">
        <v>153.5</v>
      </c>
      <c r="H1692" s="7">
        <f>L1692*'114成績輸入與落點儀表板'!$B$2+M1692*'114成績輸入與落點儀表板'!$B$3+N1692*'114成績輸入與落點儀表板'!$B$4+O1692*'114成績輸入與落點儀表板'!$B$5+P1692*'114成績輸入與落點儀表板'!$B$6+Q1692*'114成績輸入與落點儀表板'!$B$7+R1692*'114成績輸入與落點儀表板'!$B$8+S1692*'114成績輸入與落點儀表板'!$B$9+T1692*'114成績輸入與落點儀表板'!$B$10+U1692*'114成績輸入與落點儀表板'!$B$11+V1692*'114成績輸入與落點儀表板'!$B$12+W1692*'114成績輸入與落點儀表板'!$B$13+X1692*'114成績輸入與落點儀表板'!$B$14+Y1692*'114成績輸入與落點儀表板'!$B$15+Z1692*'114成績輸入與落點儀表板'!$B$16</f>
        <v>0</v>
      </c>
      <c r="I1692" s="8">
        <f t="shared" si="52"/>
        <v>-153.5</v>
      </c>
      <c r="J1692" s="2" t="str">
        <f t="shared" si="53"/>
        <v>FAIL</v>
      </c>
      <c r="K1692" s="17" t="str">
        <f>IF(AND(IF('114成績輸入與落點儀表板'!$C$2="必須採計",L1692&gt;0,IF('114成績輸入與落點儀表板'!$C$2="不可採計",L1692=0,TRUE)),IF('114成績輸入與落點儀表板'!$C$3="必須採計",M1692&gt;0,IF('114成績輸入與落點儀表板'!$C$3="不可採計",M1692=0,TRUE)),IF('114成績輸入與落點儀表板'!$C$4="必須採計",N1692&gt;0,IF('114成績輸入與落點儀表板'!$C$4="不可採計",N1692=0,TRUE)),IF('114成績輸入與落點儀表板'!$C$5="必須採計",O1692&gt;0,IF('114成績輸入與落點儀表板'!$C$5="不可採計",O1692=0,TRUE)),IF('114成績輸入與落點儀表板'!$C$6="必須採計",P1692&gt;0,IF('114成績輸入與落點儀表板'!$C$6="不可採計",P1692=0,TRUE)),IF('114成績輸入與落點儀表板'!$C$7="必須採計",Q1692&gt;0,IF('114成績輸入與落點儀表板'!$C$7="不可採計",Q1692=0,TRUE)),IF('114成績輸入與落點儀表板'!$C$8="必須採計",R1692&gt;0,IF('114成績輸入與落點儀表板'!$C$8="不可採計",R1692=0,TRUE)),IF('114成績輸入與落點儀表板'!$C$9="必須採計",S1692&gt;0,IF('114成績輸入與落點儀表板'!$C$9="不可採計",S1692=0,TRUE)),IF('114成績輸入與落點儀表板'!$C$10="必須採計",T1692&gt;0,IF('114成績輸入與落點儀表板'!$C$10="不可採計",T1692=0,TRUE)),IF('114成績輸入與落點儀表板'!$C$11="必須採計",U1692&gt;0,IF('114成績輸入與落點儀表板'!$C$11="不可採計",U1692=0,TRUE)),IF('114成績輸入與落點儀表板'!$C$12="必須採計",V1692&gt;0,IF('114成績輸入與落點儀表板'!$C$12="不可採計",V1692=0,TRUE)),IF('114成績輸入與落點儀表板'!$C$13="必須採計",W1692&gt;0,IF('114成績輸入與落點儀表板'!$C$13="不可採計",W1692=0,TRUE)),IF('114成績輸入與落點儀表板'!$C$14="必須採計",X1692&gt;0,IF('114成績輸入與落點儀表板'!$C$14="不可採計",X1692=0,TRUE)),IF('114成績輸入與落點儀表板'!$C$15="必須採計",Y1692&gt;0,IF('114成績輸入與落點儀表板'!$C$15="不可採計",Y1692=0,TRUE)),IF('114成績輸入與落點儀表板'!$C$16="必須採計",Z1692&gt;0,IF('114成績輸入與落點儀表板'!$C$16="不可採計",Z1692=0,TRUE))),"✅ 符合","❌ 不符合")</f>
        <v>✅ 符合</v>
      </c>
      <c r="L1692" s="15">
        <v>2</v>
      </c>
      <c r="M1692" s="15">
        <v>1.5</v>
      </c>
      <c r="N1692" s="15">
        <v>0</v>
      </c>
      <c r="O1692" s="15">
        <v>0</v>
      </c>
      <c r="P1692" s="15">
        <v>0</v>
      </c>
      <c r="Q1692" s="15">
        <v>0</v>
      </c>
      <c r="R1692" s="15">
        <v>0</v>
      </c>
      <c r="S1692" s="15">
        <v>0</v>
      </c>
      <c r="T1692" s="15">
        <v>0</v>
      </c>
      <c r="U1692" s="15">
        <v>0</v>
      </c>
      <c r="V1692" s="15">
        <v>0</v>
      </c>
      <c r="W1692" s="15">
        <v>2</v>
      </c>
      <c r="X1692" s="15">
        <v>0</v>
      </c>
      <c r="Y1692" s="15">
        <v>0</v>
      </c>
      <c r="Z1692" s="15">
        <v>0</v>
      </c>
    </row>
    <row r="1693" spans="1:26" ht="15.75" customHeight="1" x14ac:dyDescent="0.3">
      <c r="A1693" s="2" t="s">
        <v>4831</v>
      </c>
      <c r="B1693" s="6" t="s">
        <v>3703</v>
      </c>
      <c r="C1693" s="6" t="s">
        <v>130</v>
      </c>
      <c r="D1693" s="12" t="s">
        <v>99</v>
      </c>
      <c r="E1693" s="13" t="s">
        <v>3726</v>
      </c>
      <c r="F1693" s="2">
        <v>1</v>
      </c>
      <c r="G1693" s="15">
        <v>117.5</v>
      </c>
      <c r="H1693" s="7">
        <f>L1693*'114成績輸入與落點儀表板'!$B$2+M1693*'114成績輸入與落點儀表板'!$B$3+N1693*'114成績輸入與落點儀表板'!$B$4+O1693*'114成績輸入與落點儀表板'!$B$5+P1693*'114成績輸入與落點儀表板'!$B$6+Q1693*'114成績輸入與落點儀表板'!$B$7+R1693*'114成績輸入與落點儀表板'!$B$8+S1693*'114成績輸入與落點儀表板'!$B$9+T1693*'114成績輸入與落點儀表板'!$B$10+U1693*'114成績輸入與落點儀表板'!$B$11+V1693*'114成績輸入與落點儀表板'!$B$12+W1693*'114成績輸入與落點儀表板'!$B$13+X1693*'114成績輸入與落點儀表板'!$B$14+Y1693*'114成績輸入與落點儀表板'!$B$15+Z1693*'114成績輸入與落點儀表板'!$B$16</f>
        <v>0</v>
      </c>
      <c r="I1693" s="8">
        <f t="shared" si="52"/>
        <v>-117.5</v>
      </c>
      <c r="J1693" s="2" t="str">
        <f t="shared" si="53"/>
        <v>FAIL</v>
      </c>
      <c r="K1693" s="17" t="str">
        <f>IF(AND(IF('114成績輸入與落點儀表板'!$C$2="必須採計",L1693&gt;0,IF('114成績輸入與落點儀表板'!$C$2="不可採計",L1693=0,TRUE)),IF('114成績輸入與落點儀表板'!$C$3="必須採計",M1693&gt;0,IF('114成績輸入與落點儀表板'!$C$3="不可採計",M1693=0,TRUE)),IF('114成績輸入與落點儀表板'!$C$4="必須採計",N1693&gt;0,IF('114成績輸入與落點儀表板'!$C$4="不可採計",N1693=0,TRUE)),IF('114成績輸入與落點儀表板'!$C$5="必須採計",O1693&gt;0,IF('114成績輸入與落點儀表板'!$C$5="不可採計",O1693=0,TRUE)),IF('114成績輸入與落點儀表板'!$C$6="必須採計",P1693&gt;0,IF('114成績輸入與落點儀表板'!$C$6="不可採計",P1693=0,TRUE)),IF('114成績輸入與落點儀表板'!$C$7="必須採計",Q1693&gt;0,IF('114成績輸入與落點儀表板'!$C$7="不可採計",Q1693=0,TRUE)),IF('114成績輸入與落點儀表板'!$C$8="必須採計",R1693&gt;0,IF('114成績輸入與落點儀表板'!$C$8="不可採計",R1693=0,TRUE)),IF('114成績輸入與落點儀表板'!$C$9="必須採計",S1693&gt;0,IF('114成績輸入與落點儀表板'!$C$9="不可採計",S1693=0,TRUE)),IF('114成績輸入與落點儀表板'!$C$10="必須採計",T1693&gt;0,IF('114成績輸入與落點儀表板'!$C$10="不可採計",T1693=0,TRUE)),IF('114成績輸入與落點儀表板'!$C$11="必須採計",U1693&gt;0,IF('114成績輸入與落點儀表板'!$C$11="不可採計",U1693=0,TRUE)),IF('114成績輸入與落點儀表板'!$C$12="必須採計",V1693&gt;0,IF('114成績輸入與落點儀表板'!$C$12="不可採計",V1693=0,TRUE)),IF('114成績輸入與落點儀表板'!$C$13="必須採計",W1693&gt;0,IF('114成績輸入與落點儀表板'!$C$13="不可採計",W1693=0,TRUE)),IF('114成績輸入與落點儀表板'!$C$14="必須採計",X1693&gt;0,IF('114成績輸入與落點儀表板'!$C$14="不可採計",X1693=0,TRUE)),IF('114成績輸入與落點儀表板'!$C$15="必須採計",Y1693&gt;0,IF('114成績輸入與落點儀表板'!$C$15="不可採計",Y1693=0,TRUE)),IF('114成績輸入與落點儀表板'!$C$16="必須採計",Z1693&gt;0,IF('114成績輸入與落點儀表板'!$C$16="不可採計",Z1693=0,TRUE))),"✅ 符合","❌ 不符合")</f>
        <v>✅ 符合</v>
      </c>
      <c r="L1693" s="15">
        <v>1</v>
      </c>
      <c r="M1693" s="15">
        <v>0</v>
      </c>
      <c r="N1693" s="15">
        <v>0</v>
      </c>
      <c r="O1693" s="15">
        <v>0</v>
      </c>
      <c r="P1693" s="15">
        <v>0</v>
      </c>
      <c r="Q1693" s="15">
        <v>0</v>
      </c>
      <c r="R1693" s="15">
        <v>0</v>
      </c>
      <c r="S1693" s="15">
        <v>0</v>
      </c>
      <c r="T1693" s="15">
        <v>0</v>
      </c>
      <c r="U1693" s="15">
        <v>0</v>
      </c>
      <c r="V1693" s="15">
        <v>0</v>
      </c>
      <c r="W1693" s="15">
        <v>1.5</v>
      </c>
      <c r="X1693" s="15">
        <v>1.5</v>
      </c>
      <c r="Y1693" s="15">
        <v>0</v>
      </c>
      <c r="Z1693" s="15">
        <v>0</v>
      </c>
    </row>
    <row r="1694" spans="1:26" ht="15.75" customHeight="1" x14ac:dyDescent="0.3">
      <c r="A1694" s="2" t="s">
        <v>3842</v>
      </c>
      <c r="B1694" s="6" t="s">
        <v>3703</v>
      </c>
      <c r="C1694" s="6" t="s">
        <v>3728</v>
      </c>
      <c r="D1694" s="12" t="s">
        <v>99</v>
      </c>
      <c r="E1694" s="13" t="s">
        <v>3729</v>
      </c>
      <c r="F1694" s="2">
        <v>3</v>
      </c>
      <c r="G1694" s="15">
        <v>120.5</v>
      </c>
      <c r="H1694" s="7">
        <f>L1694*'114成績輸入與落點儀表板'!$B$2+M1694*'114成績輸入與落點儀表板'!$B$3+N1694*'114成績輸入與落點儀表板'!$B$4+O1694*'114成績輸入與落點儀表板'!$B$5+P1694*'114成績輸入與落點儀表板'!$B$6+Q1694*'114成績輸入與落點儀表板'!$B$7+R1694*'114成績輸入與落點儀表板'!$B$8+S1694*'114成績輸入與落點儀表板'!$B$9+T1694*'114成績輸入與落點儀表板'!$B$10+U1694*'114成績輸入與落點儀表板'!$B$11+V1694*'114成績輸入與落點儀表板'!$B$12+W1694*'114成績輸入與落點儀表板'!$B$13+X1694*'114成績輸入與落點儀表板'!$B$14+Y1694*'114成績輸入與落點儀表板'!$B$15+Z1694*'114成績輸入與落點儀表板'!$B$16</f>
        <v>0</v>
      </c>
      <c r="I1694" s="8">
        <f t="shared" si="52"/>
        <v>-120.5</v>
      </c>
      <c r="J1694" s="2" t="str">
        <f t="shared" si="53"/>
        <v>FAIL</v>
      </c>
      <c r="K1694" s="17" t="str">
        <f>IF(AND(IF('114成績輸入與落點儀表板'!$C$2="必須採計",L1694&gt;0,IF('114成績輸入與落點儀表板'!$C$2="不可採計",L1694=0,TRUE)),IF('114成績輸入與落點儀表板'!$C$3="必須採計",M1694&gt;0,IF('114成績輸入與落點儀表板'!$C$3="不可採計",M1694=0,TRUE)),IF('114成績輸入與落點儀表板'!$C$4="必須採計",N1694&gt;0,IF('114成績輸入與落點儀表板'!$C$4="不可採計",N1694=0,TRUE)),IF('114成績輸入與落點儀表板'!$C$5="必須採計",O1694&gt;0,IF('114成績輸入與落點儀表板'!$C$5="不可採計",O1694=0,TRUE)),IF('114成績輸入與落點儀表板'!$C$6="必須採計",P1694&gt;0,IF('114成績輸入與落點儀表板'!$C$6="不可採計",P1694=0,TRUE)),IF('114成績輸入與落點儀表板'!$C$7="必須採計",Q1694&gt;0,IF('114成績輸入與落點儀表板'!$C$7="不可採計",Q1694=0,TRUE)),IF('114成績輸入與落點儀表板'!$C$8="必須採計",R1694&gt;0,IF('114成績輸入與落點儀表板'!$C$8="不可採計",R1694=0,TRUE)),IF('114成績輸入與落點儀表板'!$C$9="必須採計",S1694&gt;0,IF('114成績輸入與落點儀表板'!$C$9="不可採計",S1694=0,TRUE)),IF('114成績輸入與落點儀表板'!$C$10="必須採計",T1694&gt;0,IF('114成績輸入與落點儀表板'!$C$10="不可採計",T1694=0,TRUE)),IF('114成績輸入與落點儀表板'!$C$11="必須採計",U1694&gt;0,IF('114成績輸入與落點儀表板'!$C$11="不可採計",U1694=0,TRUE)),IF('114成績輸入與落點儀表板'!$C$12="必須採計",V1694&gt;0,IF('114成績輸入與落點儀表板'!$C$12="不可採計",V1694=0,TRUE)),IF('114成績輸入與落點儀表板'!$C$13="必須採計",W1694&gt;0,IF('114成績輸入與落點儀表板'!$C$13="不可採計",W1694=0,TRUE)),IF('114成績輸入與落點儀表板'!$C$14="必須採計",X1694&gt;0,IF('114成績輸入與落點儀表板'!$C$14="不可採計",X1694=0,TRUE)),IF('114成績輸入與落點儀表板'!$C$15="必須採計",Y1694&gt;0,IF('114成績輸入與落點儀表板'!$C$15="不可採計",Y1694=0,TRUE)),IF('114成績輸入與落點儀表板'!$C$16="必須採計",Z1694&gt;0,IF('114成績輸入與落點儀表板'!$C$16="不可採計",Z1694=0,TRUE))),"✅ 符合","❌ 不符合")</f>
        <v>✅ 符合</v>
      </c>
      <c r="L1694" s="15">
        <v>2</v>
      </c>
      <c r="M1694" s="15">
        <v>1.5</v>
      </c>
      <c r="N1694" s="15">
        <v>0</v>
      </c>
      <c r="O1694" s="15">
        <v>0</v>
      </c>
      <c r="P1694" s="15">
        <v>0</v>
      </c>
      <c r="Q1694" s="15">
        <v>0</v>
      </c>
      <c r="R1694" s="15">
        <v>0</v>
      </c>
      <c r="S1694" s="15">
        <v>0</v>
      </c>
      <c r="T1694" s="15">
        <v>0</v>
      </c>
      <c r="U1694" s="15">
        <v>0</v>
      </c>
      <c r="V1694" s="15">
        <v>0</v>
      </c>
      <c r="W1694" s="15">
        <v>1.5</v>
      </c>
      <c r="X1694" s="15">
        <v>0</v>
      </c>
      <c r="Y1694" s="15">
        <v>0</v>
      </c>
      <c r="Z1694" s="15">
        <v>0</v>
      </c>
    </row>
    <row r="1695" spans="1:26" ht="15.75" customHeight="1" x14ac:dyDescent="0.3">
      <c r="A1695" s="2" t="s">
        <v>3845</v>
      </c>
      <c r="B1695" s="6" t="s">
        <v>3703</v>
      </c>
      <c r="C1695" s="6" t="s">
        <v>3731</v>
      </c>
      <c r="D1695" s="12" t="s">
        <v>227</v>
      </c>
      <c r="E1695" s="13" t="s">
        <v>3118</v>
      </c>
      <c r="F1695" s="2">
        <v>0</v>
      </c>
      <c r="G1695" s="15"/>
      <c r="H1695" s="7">
        <f>L1695*'114成績輸入與落點儀表板'!$B$2+M1695*'114成績輸入與落點儀表板'!$B$3+N1695*'114成績輸入與落點儀表板'!$B$4+O1695*'114成績輸入與落點儀表板'!$B$5+P1695*'114成績輸入與落點儀表板'!$B$6+Q1695*'114成績輸入與落點儀表板'!$B$7+R1695*'114成績輸入與落點儀表板'!$B$8+S1695*'114成績輸入與落點儀表板'!$B$9+T1695*'114成績輸入與落點儀表板'!$B$10+U1695*'114成績輸入與落點儀表板'!$B$11+V1695*'114成績輸入與落點儀表板'!$B$12+W1695*'114成績輸入與落點儀表板'!$B$13+X1695*'114成績輸入與落點儀表板'!$B$14+Y1695*'114成績輸入與落點儀表板'!$B$15+Z1695*'114成績輸入與落點儀表板'!$B$16</f>
        <v>0</v>
      </c>
      <c r="I1695" s="8" t="str">
        <f t="shared" si="52"/>
        <v/>
      </c>
      <c r="J1695" s="2" t="str">
        <f t="shared" si="53"/>
        <v>無錄取資料</v>
      </c>
      <c r="K1695" s="17" t="str">
        <f>IF(AND(IF('114成績輸入與落點儀表板'!$C$2="必須採計",L1695&gt;0,IF('114成績輸入與落點儀表板'!$C$2="不可採計",L1695=0,TRUE)),IF('114成績輸入與落點儀表板'!$C$3="必須採計",M1695&gt;0,IF('114成績輸入與落點儀表板'!$C$3="不可採計",M1695=0,TRUE)),IF('114成績輸入與落點儀表板'!$C$4="必須採計",N1695&gt;0,IF('114成績輸入與落點儀表板'!$C$4="不可採計",N1695=0,TRUE)),IF('114成績輸入與落點儀表板'!$C$5="必須採計",O1695&gt;0,IF('114成績輸入與落點儀表板'!$C$5="不可採計",O1695=0,TRUE)),IF('114成績輸入與落點儀表板'!$C$6="必須採計",P1695&gt;0,IF('114成績輸入與落點儀表板'!$C$6="不可採計",P1695=0,TRUE)),IF('114成績輸入與落點儀表板'!$C$7="必須採計",Q1695&gt;0,IF('114成績輸入與落點儀表板'!$C$7="不可採計",Q1695=0,TRUE)),IF('114成績輸入與落點儀表板'!$C$8="必須採計",R1695&gt;0,IF('114成績輸入與落點儀表板'!$C$8="不可採計",R1695=0,TRUE)),IF('114成績輸入與落點儀表板'!$C$9="必須採計",S1695&gt;0,IF('114成績輸入與落點儀表板'!$C$9="不可採計",S1695=0,TRUE)),IF('114成績輸入與落點儀表板'!$C$10="必須採計",T1695&gt;0,IF('114成績輸入與落點儀表板'!$C$10="不可採計",T1695=0,TRUE)),IF('114成績輸入與落點儀表板'!$C$11="必須採計",U1695&gt;0,IF('114成績輸入與落點儀表板'!$C$11="不可採計",U1695=0,TRUE)),IF('114成績輸入與落點儀表板'!$C$12="必須採計",V1695&gt;0,IF('114成績輸入與落點儀表板'!$C$12="不可採計",V1695=0,TRUE)),IF('114成績輸入與落點儀表板'!$C$13="必須採計",W1695&gt;0,IF('114成績輸入與落點儀表板'!$C$13="不可採計",W1695=0,TRUE)),IF('114成績輸入與落點儀表板'!$C$14="必須採計",X1695&gt;0,IF('114成績輸入與落點儀表板'!$C$14="不可採計",X1695=0,TRUE)),IF('114成績輸入與落點儀表板'!$C$15="必須採計",Y1695&gt;0,IF('114成績輸入與落點儀表板'!$C$15="不可採計",Y1695=0,TRUE)),IF('114成績輸入與落點儀表板'!$C$16="必須採計",Z1695&gt;0,IF('114成績輸入與落點儀表板'!$C$16="不可採計",Z1695=0,TRUE))),"✅ 符合","❌ 不符合")</f>
        <v>✅ 符合</v>
      </c>
      <c r="L1695" s="15">
        <v>2</v>
      </c>
      <c r="M1695" s="15">
        <v>0</v>
      </c>
      <c r="N1695" s="15">
        <v>0</v>
      </c>
      <c r="O1695" s="15">
        <v>0</v>
      </c>
      <c r="P1695" s="15">
        <v>0</v>
      </c>
      <c r="Q1695" s="15">
        <v>0</v>
      </c>
      <c r="R1695" s="15">
        <v>0</v>
      </c>
      <c r="S1695" s="15">
        <v>0</v>
      </c>
      <c r="T1695" s="15">
        <v>0</v>
      </c>
      <c r="U1695" s="15">
        <v>0</v>
      </c>
      <c r="V1695" s="15">
        <v>0</v>
      </c>
      <c r="W1695" s="15">
        <v>1</v>
      </c>
      <c r="X1695" s="15">
        <v>1</v>
      </c>
      <c r="Y1695" s="15">
        <v>0</v>
      </c>
      <c r="Z1695" s="15">
        <v>0</v>
      </c>
    </row>
    <row r="1696" spans="1:26" ht="15.75" customHeight="1" x14ac:dyDescent="0.3">
      <c r="A1696" s="2" t="s">
        <v>3847</v>
      </c>
      <c r="B1696" s="6" t="s">
        <v>3703</v>
      </c>
      <c r="C1696" s="6" t="s">
        <v>59</v>
      </c>
      <c r="D1696" s="12" t="s">
        <v>60</v>
      </c>
      <c r="E1696" s="13" t="s">
        <v>1727</v>
      </c>
      <c r="F1696" s="2">
        <v>0</v>
      </c>
      <c r="G1696" s="15"/>
      <c r="H1696" s="7">
        <f>L1696*'114成績輸入與落點儀表板'!$B$2+M1696*'114成績輸入與落點儀表板'!$B$3+N1696*'114成績輸入與落點儀表板'!$B$4+O1696*'114成績輸入與落點儀表板'!$B$5+P1696*'114成績輸入與落點儀表板'!$B$6+Q1696*'114成績輸入與落點儀表板'!$B$7+R1696*'114成績輸入與落點儀表板'!$B$8+S1696*'114成績輸入與落點儀表板'!$B$9+T1696*'114成績輸入與落點儀表板'!$B$10+U1696*'114成績輸入與落點儀表板'!$B$11+V1696*'114成績輸入與落點儀表板'!$B$12+W1696*'114成績輸入與落點儀表板'!$B$13+X1696*'114成績輸入與落點儀表板'!$B$14+Y1696*'114成績輸入與落點儀表板'!$B$15+Z1696*'114成績輸入與落點儀表板'!$B$16</f>
        <v>0</v>
      </c>
      <c r="I1696" s="8" t="str">
        <f t="shared" si="52"/>
        <v/>
      </c>
      <c r="J1696" s="2" t="str">
        <f t="shared" si="53"/>
        <v>無錄取資料</v>
      </c>
      <c r="K1696" s="17" t="str">
        <f>IF(AND(IF('114成績輸入與落點儀表板'!$C$2="必須採計",L1696&gt;0,IF('114成績輸入與落點儀表板'!$C$2="不可採計",L1696=0,TRUE)),IF('114成績輸入與落點儀表板'!$C$3="必須採計",M1696&gt;0,IF('114成績輸入與落點儀表板'!$C$3="不可採計",M1696=0,TRUE)),IF('114成績輸入與落點儀表板'!$C$4="必須採計",N1696&gt;0,IF('114成績輸入與落點儀表板'!$C$4="不可採計",N1696=0,TRUE)),IF('114成績輸入與落點儀表板'!$C$5="必須採計",O1696&gt;0,IF('114成績輸入與落點儀表板'!$C$5="不可採計",O1696=0,TRUE)),IF('114成績輸入與落點儀表板'!$C$6="必須採計",P1696&gt;0,IF('114成績輸入與落點儀表板'!$C$6="不可採計",P1696=0,TRUE)),IF('114成績輸入與落點儀表板'!$C$7="必須採計",Q1696&gt;0,IF('114成績輸入與落點儀表板'!$C$7="不可採計",Q1696=0,TRUE)),IF('114成績輸入與落點儀表板'!$C$8="必須採計",R1696&gt;0,IF('114成績輸入與落點儀表板'!$C$8="不可採計",R1696=0,TRUE)),IF('114成績輸入與落點儀表板'!$C$9="必須採計",S1696&gt;0,IF('114成績輸入與落點儀表板'!$C$9="不可採計",S1696=0,TRUE)),IF('114成績輸入與落點儀表板'!$C$10="必須採計",T1696&gt;0,IF('114成績輸入與落點儀表板'!$C$10="不可採計",T1696=0,TRUE)),IF('114成績輸入與落點儀表板'!$C$11="必須採計",U1696&gt;0,IF('114成績輸入與落點儀表板'!$C$11="不可採計",U1696=0,TRUE)),IF('114成績輸入與落點儀表板'!$C$12="必須採計",V1696&gt;0,IF('114成績輸入與落點儀表板'!$C$12="不可採計",V1696=0,TRUE)),IF('114成績輸入與落點儀表板'!$C$13="必須採計",W1696&gt;0,IF('114成績輸入與落點儀表板'!$C$13="不可採計",W1696=0,TRUE)),IF('114成績輸入與落點儀表板'!$C$14="必須採計",X1696&gt;0,IF('114成績輸入與落點儀表板'!$C$14="不可採計",X1696=0,TRUE)),IF('114成績輸入與落點儀表板'!$C$15="必須採計",Y1696&gt;0,IF('114成績輸入與落點儀表板'!$C$15="不可採計",Y1696=0,TRUE)),IF('114成績輸入與落點儀表板'!$C$16="必須採計",Z1696&gt;0,IF('114成績輸入與落點儀表板'!$C$16="不可採計",Z1696=0,TRUE))),"✅ 符合","❌ 不符合")</f>
        <v>✅ 符合</v>
      </c>
      <c r="L1696" s="15">
        <v>1.5</v>
      </c>
      <c r="M1696" s="15">
        <v>2</v>
      </c>
      <c r="N1696" s="15">
        <v>0</v>
      </c>
      <c r="O1696" s="15">
        <v>0</v>
      </c>
      <c r="P1696" s="15">
        <v>0</v>
      </c>
      <c r="Q1696" s="15">
        <v>0</v>
      </c>
      <c r="R1696" s="15">
        <v>0</v>
      </c>
      <c r="S1696" s="15">
        <v>0</v>
      </c>
      <c r="T1696" s="15">
        <v>0</v>
      </c>
      <c r="U1696" s="15">
        <v>0</v>
      </c>
      <c r="V1696" s="15">
        <v>0</v>
      </c>
      <c r="W1696" s="15">
        <v>1</v>
      </c>
      <c r="X1696" s="15">
        <v>0</v>
      </c>
      <c r="Y1696" s="15">
        <v>0</v>
      </c>
      <c r="Z1696" s="15">
        <v>0</v>
      </c>
    </row>
    <row r="1697" spans="1:26" ht="15.75" customHeight="1" x14ac:dyDescent="0.3">
      <c r="A1697" s="2" t="s">
        <v>3849</v>
      </c>
      <c r="B1697" s="6" t="s">
        <v>3703</v>
      </c>
      <c r="C1697" s="6" t="s">
        <v>3743</v>
      </c>
      <c r="D1697" s="12" t="s">
        <v>121</v>
      </c>
      <c r="E1697" s="13" t="s">
        <v>1344</v>
      </c>
      <c r="F1697" s="2">
        <v>1</v>
      </c>
      <c r="G1697" s="15">
        <v>71</v>
      </c>
      <c r="H1697" s="7">
        <f>L1697*'114成績輸入與落點儀表板'!$B$2+M1697*'114成績輸入與落點儀表板'!$B$3+N1697*'114成績輸入與落點儀表板'!$B$4+O1697*'114成績輸入與落點儀表板'!$B$5+P1697*'114成績輸入與落點儀表板'!$B$6+Q1697*'114成績輸入與落點儀表板'!$B$7+R1697*'114成績輸入與落點儀表板'!$B$8+S1697*'114成績輸入與落點儀表板'!$B$9+T1697*'114成績輸入與落點儀表板'!$B$10+U1697*'114成績輸入與落點儀表板'!$B$11+V1697*'114成績輸入與落點儀表板'!$B$12+W1697*'114成績輸入與落點儀表板'!$B$13+X1697*'114成績輸入與落點儀表板'!$B$14+Y1697*'114成績輸入與落點儀表板'!$B$15+Z1697*'114成績輸入與落點儀表板'!$B$16</f>
        <v>0</v>
      </c>
      <c r="I1697" s="8">
        <f t="shared" si="52"/>
        <v>-71</v>
      </c>
      <c r="J1697" s="2" t="str">
        <f t="shared" si="53"/>
        <v>FAIL</v>
      </c>
      <c r="K1697" s="17" t="str">
        <f>IF(AND(IF('114成績輸入與落點儀表板'!$C$2="必須採計",L1697&gt;0,IF('114成績輸入與落點儀表板'!$C$2="不可採計",L1697=0,TRUE)),IF('114成績輸入與落點儀表板'!$C$3="必須採計",M1697&gt;0,IF('114成績輸入與落點儀表板'!$C$3="不可採計",M1697=0,TRUE)),IF('114成績輸入與落點儀表板'!$C$4="必須採計",N1697&gt;0,IF('114成績輸入與落點儀表板'!$C$4="不可採計",N1697=0,TRUE)),IF('114成績輸入與落點儀表板'!$C$5="必須採計",O1697&gt;0,IF('114成績輸入與落點儀表板'!$C$5="不可採計",O1697=0,TRUE)),IF('114成績輸入與落點儀表板'!$C$6="必須採計",P1697&gt;0,IF('114成績輸入與落點儀表板'!$C$6="不可採計",P1697=0,TRUE)),IF('114成績輸入與落點儀表板'!$C$7="必須採計",Q1697&gt;0,IF('114成績輸入與落點儀表板'!$C$7="不可採計",Q1697=0,TRUE)),IF('114成績輸入與落點儀表板'!$C$8="必須採計",R1697&gt;0,IF('114成績輸入與落點儀表板'!$C$8="不可採計",R1697=0,TRUE)),IF('114成績輸入與落點儀表板'!$C$9="必須採計",S1697&gt;0,IF('114成績輸入與落點儀表板'!$C$9="不可採計",S1697=0,TRUE)),IF('114成績輸入與落點儀表板'!$C$10="必須採計",T1697&gt;0,IF('114成績輸入與落點儀表板'!$C$10="不可採計",T1697=0,TRUE)),IF('114成績輸入與落點儀表板'!$C$11="必須採計",U1697&gt;0,IF('114成績輸入與落點儀表板'!$C$11="不可採計",U1697=0,TRUE)),IF('114成績輸入與落點儀表板'!$C$12="必須採計",V1697&gt;0,IF('114成績輸入與落點儀表板'!$C$12="不可採計",V1697=0,TRUE)),IF('114成績輸入與落點儀表板'!$C$13="必須採計",W1697&gt;0,IF('114成績輸入與落點儀表板'!$C$13="不可採計",W1697=0,TRUE)),IF('114成績輸入與落點儀表板'!$C$14="必須採計",X1697&gt;0,IF('114成績輸入與落點儀表板'!$C$14="不可採計",X1697=0,TRUE)),IF('114成績輸入與落點儀表板'!$C$15="必須採計",Y1697&gt;0,IF('114成績輸入與落點儀表板'!$C$15="不可採計",Y1697=0,TRUE)),IF('114成績輸入與落點儀表板'!$C$16="必須採計",Z1697&gt;0,IF('114成績輸入與落點儀表板'!$C$16="不可採計",Z1697=0,TRUE))),"✅ 符合","❌ 不符合")</f>
        <v>✅ 符合</v>
      </c>
      <c r="L1697" s="15">
        <v>1</v>
      </c>
      <c r="M1697" s="15">
        <v>2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0</v>
      </c>
      <c r="T1697" s="15">
        <v>0</v>
      </c>
      <c r="U1697" s="15">
        <v>0</v>
      </c>
      <c r="V1697" s="15">
        <v>0</v>
      </c>
      <c r="W1697" s="15">
        <v>1</v>
      </c>
      <c r="X1697" s="15">
        <v>0</v>
      </c>
      <c r="Y1697" s="15">
        <v>0</v>
      </c>
      <c r="Z1697" s="15">
        <v>0</v>
      </c>
    </row>
    <row r="1698" spans="1:26" ht="15.75" customHeight="1" x14ac:dyDescent="0.3">
      <c r="A1698" s="2" t="s">
        <v>3851</v>
      </c>
      <c r="B1698" s="6" t="s">
        <v>3746</v>
      </c>
      <c r="C1698" s="6" t="s">
        <v>133</v>
      </c>
      <c r="D1698" s="12" t="s">
        <v>134</v>
      </c>
      <c r="E1698" s="13" t="s">
        <v>1247</v>
      </c>
      <c r="F1698" s="2">
        <v>59</v>
      </c>
      <c r="G1698" s="15">
        <v>274</v>
      </c>
      <c r="H1698" s="7">
        <f>L1698*'114成績輸入與落點儀表板'!$B$2+M1698*'114成績輸入與落點儀表板'!$B$3+N1698*'114成績輸入與落點儀表板'!$B$4+O1698*'114成績輸入與落點儀表板'!$B$5+P1698*'114成績輸入與落點儀表板'!$B$6+Q1698*'114成績輸入與落點儀表板'!$B$7+R1698*'114成績輸入與落點儀表板'!$B$8+S1698*'114成績輸入與落點儀表板'!$B$9+T1698*'114成績輸入與落點儀表板'!$B$10+U1698*'114成績輸入與落點儀表板'!$B$11+V1698*'114成績輸入與落點儀表板'!$B$12+W1698*'114成績輸入與落點儀表板'!$B$13+X1698*'114成績輸入與落點儀表板'!$B$14+Y1698*'114成績輸入與落點儀表板'!$B$15+Z1698*'114成績輸入與落點儀表板'!$B$16</f>
        <v>0</v>
      </c>
      <c r="I1698" s="8">
        <f t="shared" si="52"/>
        <v>-274</v>
      </c>
      <c r="J1698" s="2" t="str">
        <f t="shared" si="53"/>
        <v>FAIL</v>
      </c>
      <c r="K1698" s="17" t="str">
        <f>IF(AND(IF('114成績輸入與落點儀表板'!$C$2="必須採計",L1698&gt;0,IF('114成績輸入與落點儀表板'!$C$2="不可採計",L1698=0,TRUE)),IF('114成績輸入與落點儀表板'!$C$3="必須採計",M1698&gt;0,IF('114成績輸入與落點儀表板'!$C$3="不可採計",M1698=0,TRUE)),IF('114成績輸入與落點儀表板'!$C$4="必須採計",N1698&gt;0,IF('114成績輸入與落點儀表板'!$C$4="不可採計",N1698=0,TRUE)),IF('114成績輸入與落點儀表板'!$C$5="必須採計",O1698&gt;0,IF('114成績輸入與落點儀表板'!$C$5="不可採計",O1698=0,TRUE)),IF('114成績輸入與落點儀表板'!$C$6="必須採計",P1698&gt;0,IF('114成績輸入與落點儀表板'!$C$6="不可採計",P1698=0,TRUE)),IF('114成績輸入與落點儀表板'!$C$7="必須採計",Q1698&gt;0,IF('114成績輸入與落點儀表板'!$C$7="不可採計",Q1698=0,TRUE)),IF('114成績輸入與落點儀表板'!$C$8="必須採計",R1698&gt;0,IF('114成績輸入與落點儀表板'!$C$8="不可採計",R1698=0,TRUE)),IF('114成績輸入與落點儀表板'!$C$9="必須採計",S1698&gt;0,IF('114成績輸入與落點儀表板'!$C$9="不可採計",S1698=0,TRUE)),IF('114成績輸入與落點儀表板'!$C$10="必須採計",T1698&gt;0,IF('114成績輸入與落點儀表板'!$C$10="不可採計",T1698=0,TRUE)),IF('114成績輸入與落點儀表板'!$C$11="必須採計",U1698&gt;0,IF('114成績輸入與落點儀表板'!$C$11="不可採計",U1698=0,TRUE)),IF('114成績輸入與落點儀表板'!$C$12="必須採計",V1698&gt;0,IF('114成績輸入與落點儀表板'!$C$12="不可採計",V1698=0,TRUE)),IF('114成績輸入與落點儀表板'!$C$13="必須採計",W1698&gt;0,IF('114成績輸入與落點儀表板'!$C$13="不可採計",W1698=0,TRUE)),IF('114成績輸入與落點儀表板'!$C$14="必須採計",X1698&gt;0,IF('114成績輸入與落點儀表板'!$C$14="不可採計",X1698=0,TRUE)),IF('114成績輸入與落點儀表板'!$C$15="必須採計",Y1698&gt;0,IF('114成績輸入與落點儀表板'!$C$15="不可採計",Y1698=0,TRUE)),IF('114成績輸入與落點儀表板'!$C$16="必須採計",Z1698&gt;0,IF('114成績輸入與落點儀表板'!$C$16="不可採計",Z1698=0,TRUE))),"✅ 符合","❌ 不符合")</f>
        <v>❌ 不符合</v>
      </c>
      <c r="L1698" s="15">
        <v>0</v>
      </c>
      <c r="M1698" s="15">
        <v>1</v>
      </c>
      <c r="N1698" s="15">
        <v>1</v>
      </c>
      <c r="O1698" s="15">
        <v>0</v>
      </c>
      <c r="P1698" s="15">
        <v>0</v>
      </c>
      <c r="Q1698" s="15">
        <v>0</v>
      </c>
      <c r="R1698" s="15">
        <v>1</v>
      </c>
      <c r="S1698" s="15">
        <v>1</v>
      </c>
      <c r="T1698" s="15">
        <v>1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</row>
    <row r="1699" spans="1:26" ht="15.75" customHeight="1" x14ac:dyDescent="0.3">
      <c r="A1699" s="2" t="s">
        <v>3853</v>
      </c>
      <c r="B1699" s="13" t="s">
        <v>3746</v>
      </c>
      <c r="C1699" s="13" t="s">
        <v>137</v>
      </c>
      <c r="D1699" s="12" t="s">
        <v>134</v>
      </c>
      <c r="E1699" s="13" t="s">
        <v>1247</v>
      </c>
      <c r="F1699" s="2">
        <v>2</v>
      </c>
      <c r="G1699" s="15">
        <v>261</v>
      </c>
      <c r="H1699" s="7">
        <f>L1699*'114成績輸入與落點儀表板'!$B$2+M1699*'114成績輸入與落點儀表板'!$B$3+N1699*'114成績輸入與落點儀表板'!$B$4+O1699*'114成績輸入與落點儀表板'!$B$5+P1699*'114成績輸入與落點儀表板'!$B$6+Q1699*'114成績輸入與落點儀表板'!$B$7+R1699*'114成績輸入與落點儀表板'!$B$8+S1699*'114成績輸入與落點儀表板'!$B$9+T1699*'114成績輸入與落點儀表板'!$B$10+U1699*'114成績輸入與落點儀表板'!$B$11+V1699*'114成績輸入與落點儀表板'!$B$12+W1699*'114成績輸入與落點儀表板'!$B$13+X1699*'114成績輸入與落點儀表板'!$B$14+Y1699*'114成績輸入與落點儀表板'!$B$15+Z1699*'114成績輸入與落點儀表板'!$B$16</f>
        <v>0</v>
      </c>
      <c r="I1699" s="8">
        <f t="shared" si="52"/>
        <v>-261</v>
      </c>
      <c r="J1699" s="2" t="str">
        <f t="shared" si="53"/>
        <v>FAIL</v>
      </c>
      <c r="K1699" s="17" t="str">
        <f>IF(AND(IF('114成績輸入與落點儀表板'!$C$2="必須採計",L1699&gt;0,IF('114成績輸入與落點儀表板'!$C$2="不可採計",L1699=0,TRUE)),IF('114成績輸入與落點儀表板'!$C$3="必須採計",M1699&gt;0,IF('114成績輸入與落點儀表板'!$C$3="不可採計",M1699=0,TRUE)),IF('114成績輸入與落點儀表板'!$C$4="必須採計",N1699&gt;0,IF('114成績輸入與落點儀表板'!$C$4="不可採計",N1699=0,TRUE)),IF('114成績輸入與落點儀表板'!$C$5="必須採計",O1699&gt;0,IF('114成績輸入與落點儀表板'!$C$5="不可採計",O1699=0,TRUE)),IF('114成績輸入與落點儀表板'!$C$6="必須採計",P1699&gt;0,IF('114成績輸入與落點儀表板'!$C$6="不可採計",P1699=0,TRUE)),IF('114成績輸入與落點儀表板'!$C$7="必須採計",Q1699&gt;0,IF('114成績輸入與落點儀表板'!$C$7="不可採計",Q1699=0,TRUE)),IF('114成績輸入與落點儀表板'!$C$8="必須採計",R1699&gt;0,IF('114成績輸入與落點儀表板'!$C$8="不可採計",R1699=0,TRUE)),IF('114成績輸入與落點儀表板'!$C$9="必須採計",S1699&gt;0,IF('114成績輸入與落點儀表板'!$C$9="不可採計",S1699=0,TRUE)),IF('114成績輸入與落點儀表板'!$C$10="必須採計",T1699&gt;0,IF('114成績輸入與落點儀表板'!$C$10="不可採計",T1699=0,TRUE)),IF('114成績輸入與落點儀表板'!$C$11="必須採計",U1699&gt;0,IF('114成績輸入與落點儀表板'!$C$11="不可採計",U1699=0,TRUE)),IF('114成績輸入與落點儀表板'!$C$12="必須採計",V1699&gt;0,IF('114成績輸入與落點儀表板'!$C$12="不可採計",V1699=0,TRUE)),IF('114成績輸入與落點儀表板'!$C$13="必須採計",W1699&gt;0,IF('114成績輸入與落點儀表板'!$C$13="不可採計",W1699=0,TRUE)),IF('114成績輸入與落點儀表板'!$C$14="必須採計",X1699&gt;0,IF('114成績輸入與落點儀表板'!$C$14="不可採計",X1699=0,TRUE)),IF('114成績輸入與落點儀表板'!$C$15="必須採計",Y1699&gt;0,IF('114成績輸入與落點儀表板'!$C$15="不可採計",Y1699=0,TRUE)),IF('114成績輸入與落點儀表板'!$C$16="必須採計",Z1699&gt;0,IF('114成績輸入與落點儀表板'!$C$16="不可採計",Z1699=0,TRUE))),"✅ 符合","❌ 不符合")</f>
        <v>❌ 不符合</v>
      </c>
      <c r="L1699" s="15">
        <v>0</v>
      </c>
      <c r="M1699" s="15">
        <v>1</v>
      </c>
      <c r="N1699" s="15">
        <v>1</v>
      </c>
      <c r="O1699" s="15">
        <v>0</v>
      </c>
      <c r="P1699" s="15">
        <v>0</v>
      </c>
      <c r="Q1699" s="15">
        <v>0</v>
      </c>
      <c r="R1699" s="15">
        <v>1</v>
      </c>
      <c r="S1699" s="15">
        <v>1</v>
      </c>
      <c r="T1699" s="15">
        <v>1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</row>
    <row r="1700" spans="1:26" ht="15.75" customHeight="1" x14ac:dyDescent="0.3">
      <c r="A1700" s="2" t="s">
        <v>3855</v>
      </c>
      <c r="B1700" s="6" t="s">
        <v>3746</v>
      </c>
      <c r="C1700" s="6" t="s">
        <v>139</v>
      </c>
      <c r="D1700" s="12" t="s">
        <v>134</v>
      </c>
      <c r="E1700" s="13" t="s">
        <v>775</v>
      </c>
      <c r="F1700" s="2">
        <v>18</v>
      </c>
      <c r="G1700" s="15">
        <v>274</v>
      </c>
      <c r="H1700" s="7">
        <f>L1700*'114成績輸入與落點儀表板'!$B$2+M1700*'114成績輸入與落點儀表板'!$B$3+N1700*'114成績輸入與落點儀表板'!$B$4+O1700*'114成績輸入與落點儀表板'!$B$5+P1700*'114成績輸入與落點儀表板'!$B$6+Q1700*'114成績輸入與落點儀表板'!$B$7+R1700*'114成績輸入與落點儀表板'!$B$8+S1700*'114成績輸入與落點儀表板'!$B$9+T1700*'114成績輸入與落點儀表板'!$B$10+U1700*'114成績輸入與落點儀表板'!$B$11+V1700*'114成績輸入與落點儀表板'!$B$12+W1700*'114成績輸入與落點儀表板'!$B$13+X1700*'114成績輸入與落點儀表板'!$B$14+Y1700*'114成績輸入與落點儀表板'!$B$15+Z1700*'114成績輸入與落點儀表板'!$B$16</f>
        <v>0</v>
      </c>
      <c r="I1700" s="8">
        <f t="shared" si="52"/>
        <v>-274</v>
      </c>
      <c r="J1700" s="2" t="str">
        <f t="shared" si="53"/>
        <v>FAIL</v>
      </c>
      <c r="K1700" s="17" t="str">
        <f>IF(AND(IF('114成績輸入與落點儀表板'!$C$2="必須採計",L1700&gt;0,IF('114成績輸入與落點儀表板'!$C$2="不可採計",L1700=0,TRUE)),IF('114成績輸入與落點儀表板'!$C$3="必須採計",M1700&gt;0,IF('114成績輸入與落點儀表板'!$C$3="不可採計",M1700=0,TRUE)),IF('114成績輸入與落點儀表板'!$C$4="必須採計",N1700&gt;0,IF('114成績輸入與落點儀表板'!$C$4="不可採計",N1700=0,TRUE)),IF('114成績輸入與落點儀表板'!$C$5="必須採計",O1700&gt;0,IF('114成績輸入與落點儀表板'!$C$5="不可採計",O1700=0,TRUE)),IF('114成績輸入與落點儀表板'!$C$6="必須採計",P1700&gt;0,IF('114成績輸入與落點儀表板'!$C$6="不可採計",P1700=0,TRUE)),IF('114成績輸入與落點儀表板'!$C$7="必須採計",Q1700&gt;0,IF('114成績輸入與落點儀表板'!$C$7="不可採計",Q1700=0,TRUE)),IF('114成績輸入與落點儀表板'!$C$8="必須採計",R1700&gt;0,IF('114成績輸入與落點儀表板'!$C$8="不可採計",R1700=0,TRUE)),IF('114成績輸入與落點儀表板'!$C$9="必須採計",S1700&gt;0,IF('114成績輸入與落點儀表板'!$C$9="不可採計",S1700=0,TRUE)),IF('114成績輸入與落點儀表板'!$C$10="必須採計",T1700&gt;0,IF('114成績輸入與落點儀表板'!$C$10="不可採計",T1700=0,TRUE)),IF('114成績輸入與落點儀表板'!$C$11="必須採計",U1700&gt;0,IF('114成績輸入與落點儀表板'!$C$11="不可採計",U1700=0,TRUE)),IF('114成績輸入與落點儀表板'!$C$12="必須採計",V1700&gt;0,IF('114成績輸入與落點儀表板'!$C$12="不可採計",V1700=0,TRUE)),IF('114成績輸入與落點儀表板'!$C$13="必須採計",W1700&gt;0,IF('114成績輸入與落點儀表板'!$C$13="不可採計",W1700=0,TRUE)),IF('114成績輸入與落點儀表板'!$C$14="必須採計",X1700&gt;0,IF('114成績輸入與落點儀表板'!$C$14="不可採計",X1700=0,TRUE)),IF('114成績輸入與落點儀表板'!$C$15="必須採計",Y1700&gt;0,IF('114成績輸入與落點儀表板'!$C$15="不可採計",Y1700=0,TRUE)),IF('114成績輸入與落點儀表板'!$C$16="必須採計",Z1700&gt;0,IF('114成績輸入與落點儀表板'!$C$16="不可採計",Z1700=0,TRUE))),"✅ 符合","❌ 不符合")</f>
        <v>❌ 不符合</v>
      </c>
      <c r="L1700" s="15">
        <v>0</v>
      </c>
      <c r="M1700" s="15">
        <v>1</v>
      </c>
      <c r="N1700" s="15">
        <v>1</v>
      </c>
      <c r="O1700" s="15">
        <v>0</v>
      </c>
      <c r="P1700" s="15">
        <v>0</v>
      </c>
      <c r="Q1700" s="15">
        <v>0</v>
      </c>
      <c r="R1700" s="15">
        <v>1</v>
      </c>
      <c r="S1700" s="15">
        <v>1</v>
      </c>
      <c r="T1700" s="15">
        <v>1</v>
      </c>
      <c r="U1700" s="15">
        <v>0</v>
      </c>
      <c r="V1700" s="15">
        <v>0</v>
      </c>
      <c r="W1700" s="15">
        <v>0</v>
      </c>
      <c r="X1700" s="15">
        <v>0</v>
      </c>
      <c r="Y1700" s="15">
        <v>0</v>
      </c>
      <c r="Z1700" s="15">
        <v>0</v>
      </c>
    </row>
    <row r="1701" spans="1:26" x14ac:dyDescent="0.3">
      <c r="A1701" s="16" t="s">
        <v>3857</v>
      </c>
      <c r="B1701" s="11" t="s">
        <v>3746</v>
      </c>
      <c r="C1701" s="11" t="s">
        <v>3750</v>
      </c>
      <c r="D1701" s="11" t="s">
        <v>134</v>
      </c>
      <c r="E1701" s="11" t="s">
        <v>3751</v>
      </c>
      <c r="F1701" s="16">
        <v>29</v>
      </c>
      <c r="G1701" s="16">
        <v>370</v>
      </c>
      <c r="H1701" s="16">
        <f>L1701*'114成績輸入與落點儀表板'!$B$2+M1701*'114成績輸入與落點儀表板'!$B$3+N1701*'114成績輸入與落點儀表板'!$B$4+O1701*'114成績輸入與落點儀表板'!$B$5+P1701*'114成績輸入與落點儀表板'!$B$6+Q1701*'114成績輸入與落點儀表板'!$B$7+R1701*'114成績輸入與落點儀表板'!$B$8+S1701*'114成績輸入與落點儀表板'!$B$9+T1701*'114成績輸入與落點儀表板'!$B$10+U1701*'114成績輸入與落點儀表板'!$B$11+V1701*'114成績輸入與落點儀表板'!$B$12+W1701*'114成績輸入與落點儀表板'!$B$13+X1701*'114成績輸入與落點儀表板'!$B$14+Y1701*'114成績輸入與落點儀表板'!$B$15+Z1701*'114成績輸入與落點儀表板'!$B$16</f>
        <v>0</v>
      </c>
      <c r="I1701" s="16">
        <f t="shared" si="52"/>
        <v>-370</v>
      </c>
      <c r="J1701" s="16" t="str">
        <f t="shared" si="53"/>
        <v>FAIL</v>
      </c>
      <c r="K1701" s="17" t="str">
        <f>IF(AND(IF('114成績輸入與落點儀表板'!$C$2="必須採計",L1701&gt;0,IF('114成績輸入與落點儀表板'!$C$2="不可採計",L1701=0,TRUE)),IF('114成績輸入與落點儀表板'!$C$3="必須採計",M1701&gt;0,IF('114成績輸入與落點儀表板'!$C$3="不可採計",M1701=0,TRUE)),IF('114成績輸入與落點儀表板'!$C$4="必須採計",N1701&gt;0,IF('114成績輸入與落點儀表板'!$C$4="不可採計",N1701=0,TRUE)),IF('114成績輸入與落點儀表板'!$C$5="必須採計",O1701&gt;0,IF('114成績輸入與落點儀表板'!$C$5="不可採計",O1701=0,TRUE)),IF('114成績輸入與落點儀表板'!$C$6="必須採計",P1701&gt;0,IF('114成績輸入與落點儀表板'!$C$6="不可採計",P1701=0,TRUE)),IF('114成績輸入與落點儀表板'!$C$7="必須採計",Q1701&gt;0,IF('114成績輸入與落點儀表板'!$C$7="不可採計",Q1701=0,TRUE)),IF('114成績輸入與落點儀表板'!$C$8="必須採計",R1701&gt;0,IF('114成績輸入與落點儀表板'!$C$8="不可採計",R1701=0,TRUE)),IF('114成績輸入與落點儀表板'!$C$9="必須採計",S1701&gt;0,IF('114成績輸入與落點儀表板'!$C$9="不可採計",S1701=0,TRUE)),IF('114成績輸入與落點儀表板'!$C$10="必須採計",T1701&gt;0,IF('114成績輸入與落點儀表板'!$C$10="不可採計",T1701=0,TRUE)),IF('114成績輸入與落點儀表板'!$C$11="必須採計",U1701&gt;0,IF('114成績輸入與落點儀表板'!$C$11="不可採計",U1701=0,TRUE)),IF('114成績輸入與落點儀表板'!$C$12="必須採計",V1701&gt;0,IF('114成績輸入與落點儀表板'!$C$12="不可採計",V1701=0,TRUE)),IF('114成績輸入與落點儀表板'!$C$13="必須採計",W1701&gt;0,IF('114成績輸入與落點儀表板'!$C$13="不可採計",W1701=0,TRUE)),IF('114成績輸入與落點儀表板'!$C$14="必須採計",X1701&gt;0,IF('114成績輸入與落點儀表板'!$C$14="不可採計",X1701=0,TRUE)),IF('114成績輸入與落點儀表板'!$C$15="必須採計",Y1701&gt;0,IF('114成績輸入與落點儀表板'!$C$15="不可採計",Y1701=0,TRUE)),IF('114成績輸入與落點儀表板'!$C$16="必須採計",Z1701&gt;0,IF('114成績輸入與落點儀表板'!$C$16="不可採計",Z1701=0,TRUE))),"✅ 符合","❌ 不符合")</f>
        <v>✅ 符合</v>
      </c>
      <c r="L1701" s="16">
        <v>1</v>
      </c>
      <c r="M1701" s="16">
        <v>1.75</v>
      </c>
      <c r="N1701" s="16">
        <v>1</v>
      </c>
      <c r="O1701" s="16">
        <v>0</v>
      </c>
      <c r="P1701" s="16">
        <v>0</v>
      </c>
      <c r="Q1701" s="16">
        <v>0</v>
      </c>
      <c r="R1701" s="16">
        <v>0</v>
      </c>
      <c r="S1701" s="16">
        <v>1.25</v>
      </c>
      <c r="T1701" s="16">
        <v>2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</row>
    <row r="1702" spans="1:26" x14ac:dyDescent="0.3">
      <c r="A1702" s="16" t="s">
        <v>3858</v>
      </c>
      <c r="B1702" s="11" t="s">
        <v>3746</v>
      </c>
      <c r="C1702" s="11" t="s">
        <v>3753</v>
      </c>
      <c r="D1702" s="11" t="s">
        <v>134</v>
      </c>
      <c r="E1702" s="11" t="s">
        <v>3754</v>
      </c>
      <c r="F1702" s="16">
        <v>10</v>
      </c>
      <c r="G1702" s="16">
        <v>373.75</v>
      </c>
      <c r="H1702" s="16">
        <f>L1702*'114成績輸入與落點儀表板'!$B$2+M1702*'114成績輸入與落點儀表板'!$B$3+N1702*'114成績輸入與落點儀表板'!$B$4+O1702*'114成績輸入與落點儀表板'!$B$5+P1702*'114成績輸入與落點儀表板'!$B$6+Q1702*'114成績輸入與落點儀表板'!$B$7+R1702*'114成績輸入與落點儀表板'!$B$8+S1702*'114成績輸入與落點儀表板'!$B$9+T1702*'114成績輸入與落點儀表板'!$B$10+U1702*'114成績輸入與落點儀表板'!$B$11+V1702*'114成績輸入與落點儀表板'!$B$12+W1702*'114成績輸入與落點儀表板'!$B$13+X1702*'114成績輸入與落點儀表板'!$B$14+Y1702*'114成績輸入與落點儀表板'!$B$15+Z1702*'114成績輸入與落點儀表板'!$B$16</f>
        <v>0</v>
      </c>
      <c r="I1702" s="16">
        <f t="shared" si="52"/>
        <v>-373.75</v>
      </c>
      <c r="J1702" s="16" t="str">
        <f t="shared" si="53"/>
        <v>FAIL</v>
      </c>
      <c r="K1702" s="17" t="str">
        <f>IF(AND(IF('114成績輸入與落點儀表板'!$C$2="必須採計",L1702&gt;0,IF('114成績輸入與落點儀表板'!$C$2="不可採計",L1702=0,TRUE)),IF('114成績輸入與落點儀表板'!$C$3="必須採計",M1702&gt;0,IF('114成績輸入與落點儀表板'!$C$3="不可採計",M1702=0,TRUE)),IF('114成績輸入與落點儀表板'!$C$4="必須採計",N1702&gt;0,IF('114成績輸入與落點儀表板'!$C$4="不可採計",N1702=0,TRUE)),IF('114成績輸入與落點儀表板'!$C$5="必須採計",O1702&gt;0,IF('114成績輸入與落點儀表板'!$C$5="不可採計",O1702=0,TRUE)),IF('114成績輸入與落點儀表板'!$C$6="必須採計",P1702&gt;0,IF('114成績輸入與落點儀表板'!$C$6="不可採計",P1702=0,TRUE)),IF('114成績輸入與落點儀表板'!$C$7="必須採計",Q1702&gt;0,IF('114成績輸入與落點儀表板'!$C$7="不可採計",Q1702=0,TRUE)),IF('114成績輸入與落點儀表板'!$C$8="必須採計",R1702&gt;0,IF('114成績輸入與落點儀表板'!$C$8="不可採計",R1702=0,TRUE)),IF('114成績輸入與落點儀表板'!$C$9="必須採計",S1702&gt;0,IF('114成績輸入與落點儀表板'!$C$9="不可採計",S1702=0,TRUE)),IF('114成績輸入與落點儀表板'!$C$10="必須採計",T1702&gt;0,IF('114成績輸入與落點儀表板'!$C$10="不可採計",T1702=0,TRUE)),IF('114成績輸入與落點儀表板'!$C$11="必須採計",U1702&gt;0,IF('114成績輸入與落點儀表板'!$C$11="不可採計",U1702=0,TRUE)),IF('114成績輸入與落點儀表板'!$C$12="必須採計",V1702&gt;0,IF('114成績輸入與落點儀表板'!$C$12="不可採計",V1702=0,TRUE)),IF('114成績輸入與落點儀表板'!$C$13="必須採計",W1702&gt;0,IF('114成績輸入與落點儀表板'!$C$13="不可採計",W1702=0,TRUE)),IF('114成績輸入與落點儀表板'!$C$14="必須採計",X1702&gt;0,IF('114成績輸入與落點儀表板'!$C$14="不可採計",X1702=0,TRUE)),IF('114成績輸入與落點儀表板'!$C$15="必須採計",Y1702&gt;0,IF('114成績輸入與落點儀表板'!$C$15="不可採計",Y1702=0,TRUE)),IF('114成績輸入與落點儀表板'!$C$16="必須採計",Z1702&gt;0,IF('114成績輸入與落點儀表板'!$C$16="不可採計",Z1702=0,TRUE))),"✅ 符合","❌ 不符合")</f>
        <v>✅ 符合</v>
      </c>
      <c r="L1702" s="16">
        <v>1</v>
      </c>
      <c r="M1702" s="16">
        <v>1.75</v>
      </c>
      <c r="N1702" s="16">
        <v>1</v>
      </c>
      <c r="O1702" s="16">
        <v>0</v>
      </c>
      <c r="P1702" s="16">
        <v>0</v>
      </c>
      <c r="Q1702" s="16">
        <v>0</v>
      </c>
      <c r="R1702" s="16">
        <v>0</v>
      </c>
      <c r="S1702" s="16">
        <v>1.25</v>
      </c>
      <c r="T1702" s="16">
        <v>2</v>
      </c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</row>
    <row r="1703" spans="1:26" x14ac:dyDescent="0.3">
      <c r="A1703" s="16" t="s">
        <v>3859</v>
      </c>
      <c r="B1703" s="11" t="s">
        <v>3746</v>
      </c>
      <c r="C1703" s="11" t="s">
        <v>144</v>
      </c>
      <c r="D1703" s="11" t="s">
        <v>134</v>
      </c>
      <c r="E1703" s="11" t="s">
        <v>2006</v>
      </c>
      <c r="F1703" s="16">
        <v>27</v>
      </c>
      <c r="G1703" s="16">
        <v>270.5</v>
      </c>
      <c r="H1703" s="16">
        <f>L1703*'114成績輸入與落點儀表板'!$B$2+M1703*'114成績輸入與落點儀表板'!$B$3+N1703*'114成績輸入與落點儀表板'!$B$4+O1703*'114成績輸入與落點儀表板'!$B$5+P1703*'114成績輸入與落點儀表板'!$B$6+Q1703*'114成績輸入與落點儀表板'!$B$7+R1703*'114成績輸入與落點儀表板'!$B$8+S1703*'114成績輸入與落點儀表板'!$B$9+T1703*'114成績輸入與落點儀表板'!$B$10+U1703*'114成績輸入與落點儀表板'!$B$11+V1703*'114成績輸入與落點儀表板'!$B$12+W1703*'114成績輸入與落點儀表板'!$B$13+X1703*'114成績輸入與落點儀表板'!$B$14+Y1703*'114成績輸入與落點儀表板'!$B$15+Z1703*'114成績輸入與落點儀表板'!$B$16</f>
        <v>0</v>
      </c>
      <c r="I1703" s="16">
        <f t="shared" si="52"/>
        <v>-270.5</v>
      </c>
      <c r="J1703" s="16" t="str">
        <f t="shared" si="53"/>
        <v>FAIL</v>
      </c>
      <c r="K1703" s="17" t="str">
        <f>IF(AND(IF('114成績輸入與落點儀表板'!$C$2="必須採計",L1703&gt;0,IF('114成績輸入與落點儀表板'!$C$2="不可採計",L1703=0,TRUE)),IF('114成績輸入與落點儀表板'!$C$3="必須採計",M1703&gt;0,IF('114成績輸入與落點儀表板'!$C$3="不可採計",M1703=0,TRUE)),IF('114成績輸入與落點儀表板'!$C$4="必須採計",N1703&gt;0,IF('114成績輸入與落點儀表板'!$C$4="不可採計",N1703=0,TRUE)),IF('114成績輸入與落點儀表板'!$C$5="必須採計",O1703&gt;0,IF('114成績輸入與落點儀表板'!$C$5="不可採計",O1703=0,TRUE)),IF('114成績輸入與落點儀表板'!$C$6="必須採計",P1703&gt;0,IF('114成績輸入與落點儀表板'!$C$6="不可採計",P1703=0,TRUE)),IF('114成績輸入與落點儀表板'!$C$7="必須採計",Q1703&gt;0,IF('114成績輸入與落點儀表板'!$C$7="不可採計",Q1703=0,TRUE)),IF('114成績輸入與落點儀表板'!$C$8="必須採計",R1703&gt;0,IF('114成績輸入與落點儀表板'!$C$8="不可採計",R1703=0,TRUE)),IF('114成績輸入與落點儀表板'!$C$9="必須採計",S1703&gt;0,IF('114成績輸入與落點儀表板'!$C$9="不可採計",S1703=0,TRUE)),IF('114成績輸入與落點儀表板'!$C$10="必須採計",T1703&gt;0,IF('114成績輸入與落點儀表板'!$C$10="不可採計",T1703=0,TRUE)),IF('114成績輸入與落點儀表板'!$C$11="必須採計",U1703&gt;0,IF('114成績輸入與落點儀表板'!$C$11="不可採計",U1703=0,TRUE)),IF('114成績輸入與落點儀表板'!$C$12="必須採計",V1703&gt;0,IF('114成績輸入與落點儀表板'!$C$12="不可採計",V1703=0,TRUE)),IF('114成績輸入與落點儀表板'!$C$13="必須採計",W1703&gt;0,IF('114成績輸入與落點儀表板'!$C$13="不可採計",W1703=0,TRUE)),IF('114成績輸入與落點儀表板'!$C$14="必須採計",X1703&gt;0,IF('114成績輸入與落點儀表板'!$C$14="不可採計",X1703=0,TRUE)),IF('114成績輸入與落點儀表板'!$C$15="必須採計",Y1703&gt;0,IF('114成績輸入與落點儀表板'!$C$15="不可採計",Y1703=0,TRUE)),IF('114成績輸入與落點儀表板'!$C$16="必須採計",Z1703&gt;0,IF('114成績輸入與落點儀表板'!$C$16="不可採計",Z1703=0,TRUE))),"✅ 符合","❌ 不符合")</f>
        <v>✅ 符合</v>
      </c>
      <c r="L1703" s="16">
        <v>1</v>
      </c>
      <c r="M1703" s="16">
        <v>1.5</v>
      </c>
      <c r="N1703" s="16">
        <v>0</v>
      </c>
      <c r="O1703" s="16">
        <v>0</v>
      </c>
      <c r="P1703" s="16">
        <v>0</v>
      </c>
      <c r="Q1703" s="16">
        <v>0</v>
      </c>
      <c r="R1703" s="16">
        <v>0</v>
      </c>
      <c r="S1703" s="16">
        <v>1.5</v>
      </c>
      <c r="T1703" s="16">
        <v>1.5</v>
      </c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0</v>
      </c>
    </row>
    <row r="1704" spans="1:26" x14ac:dyDescent="0.3">
      <c r="A1704" s="16" t="s">
        <v>3861</v>
      </c>
      <c r="B1704" s="11" t="s">
        <v>3746</v>
      </c>
      <c r="C1704" s="11" t="s">
        <v>147</v>
      </c>
      <c r="D1704" s="11" t="s">
        <v>134</v>
      </c>
      <c r="E1704" s="11" t="s">
        <v>3757</v>
      </c>
      <c r="F1704" s="16">
        <v>17</v>
      </c>
      <c r="G1704" s="16">
        <v>219</v>
      </c>
      <c r="H1704" s="16">
        <f>L1704*'114成績輸入與落點儀表板'!$B$2+M1704*'114成績輸入與落點儀表板'!$B$3+N1704*'114成績輸入與落點儀表板'!$B$4+O1704*'114成績輸入與落點儀表板'!$B$5+P1704*'114成績輸入與落點儀表板'!$B$6+Q1704*'114成績輸入與落點儀表板'!$B$7+R1704*'114成績輸入與落點儀表板'!$B$8+S1704*'114成績輸入與落點儀表板'!$B$9+T1704*'114成績輸入與落點儀表板'!$B$10+U1704*'114成績輸入與落點儀表板'!$B$11+V1704*'114成績輸入與落點儀表板'!$B$12+W1704*'114成績輸入與落點儀表板'!$B$13+X1704*'114成績輸入與落點儀表板'!$B$14+Y1704*'114成績輸入與落點儀表板'!$B$15+Z1704*'114成績輸入與落點儀表板'!$B$16</f>
        <v>0</v>
      </c>
      <c r="I1704" s="16">
        <f t="shared" si="52"/>
        <v>-219</v>
      </c>
      <c r="J1704" s="16" t="str">
        <f t="shared" si="53"/>
        <v>FAIL</v>
      </c>
      <c r="K1704" s="16" t="str">
        <f>IF(AND(IF('114成績輸入與落點儀表板'!$C$2="必須採計",L1704&gt;0,IF('114成績輸入與落點儀表板'!$C$2="不可採計",L1704=0,TRUE)),IF('114成績輸入與落點儀表板'!$C$3="必須採計",M1704&gt;0,IF('114成績輸入與落點儀表板'!$C$3="不可採計",M1704=0,TRUE)),IF('114成績輸入與落點儀表板'!$C$4="必須採計",N1704&gt;0,IF('114成績輸入與落點儀表板'!$C$4="不可採計",N1704=0,TRUE)),IF('114成績輸入與落點儀表板'!$C$5="必須採計",O1704&gt;0,IF('114成績輸入與落點儀表板'!$C$5="不可採計",O1704=0,TRUE)),IF('114成績輸入與落點儀表板'!$C$6="必須採計",P1704&gt;0,IF('114成績輸入與落點儀表板'!$C$6="不可採計",P1704=0,TRUE)),IF('114成績輸入與落點儀表板'!$C$7="必須採計",Q1704&gt;0,IF('114成績輸入與落點儀表板'!$C$7="不可採計",Q1704=0,TRUE)),IF('114成績輸入與落點儀表板'!$C$8="必須採計",R1704&gt;0,IF('114成績輸入與落點儀表板'!$C$8="不可採計",R1704=0,TRUE)),IF('114成績輸入與落點儀表板'!$C$9="必須採計",S1704&gt;0,IF('114成績輸入與落點儀表板'!$C$9="不可採計",S1704=0,TRUE)),IF('114成績輸入與落點儀表板'!$C$10="必須採計",T1704&gt;0,IF('114成績輸入與落點儀表板'!$C$10="不可採計",T1704=0,TRUE)),IF('114成績輸入與落點儀表板'!$C$11="必須採計",U1704&gt;0,IF('114成績輸入與落點儀表板'!$C$11="不可採計",U1704=0,TRUE)),IF('114成績輸入與落點儀表板'!$C$12="必須採計",V1704&gt;0,IF('114成績輸入與落點儀表板'!$C$12="不可採計",V1704=0,TRUE)),IF('114成績輸入與落點儀表板'!$C$13="必須採計",W1704&gt;0,IF('114成績輸入與落點儀表板'!$C$13="不可採計",W1704=0,TRUE)),IF('114成績輸入與落點儀表板'!$C$14="必須採計",X1704&gt;0,IF('114成績輸入與落點儀表板'!$C$14="不可採計",X1704=0,TRUE)),IF('114成績輸入與落點儀表板'!$C$15="必須採計",Y1704&gt;0,IF('114成績輸入與落點儀表板'!$C$15="不可採計",Y1704=0,TRUE)),IF('114成績輸入與落點儀表板'!$C$16="必須採計",Z1704&gt;0,IF('114成績輸入與落點儀表板'!$C$16="不可採計",Z1704=0,TRUE))),"✅ 符合","❌ 不符合")</f>
        <v>✅ 符合</v>
      </c>
      <c r="L1704" s="16">
        <v>1</v>
      </c>
      <c r="M1704" s="16">
        <v>1.5</v>
      </c>
      <c r="N1704" s="16">
        <v>1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  <c r="T1704" s="16">
        <v>1.5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</row>
    <row r="1705" spans="1:26" x14ac:dyDescent="0.3">
      <c r="A1705" s="16" t="s">
        <v>3863</v>
      </c>
      <c r="B1705" s="11" t="s">
        <v>3746</v>
      </c>
      <c r="C1705" s="11" t="s">
        <v>1627</v>
      </c>
      <c r="D1705" s="11" t="s">
        <v>227</v>
      </c>
      <c r="E1705" s="11" t="s">
        <v>3759</v>
      </c>
      <c r="F1705" s="16">
        <v>13</v>
      </c>
      <c r="G1705" s="16">
        <v>281.5</v>
      </c>
      <c r="H1705" s="16">
        <f>L1705*'114成績輸入與落點儀表板'!$B$2+M1705*'114成績輸入與落點儀表板'!$B$3+N1705*'114成績輸入與落點儀表板'!$B$4+O1705*'114成績輸入與落點儀表板'!$B$5+P1705*'114成績輸入與落點儀表板'!$B$6+Q1705*'114成績輸入與落點儀表板'!$B$7+R1705*'114成績輸入與落點儀表板'!$B$8+S1705*'114成績輸入與落點儀表板'!$B$9+T1705*'114成績輸入與落點儀表板'!$B$10+U1705*'114成績輸入與落點儀表板'!$B$11+V1705*'114成績輸入與落點儀表板'!$B$12+W1705*'114成績輸入與落點儀表板'!$B$13+X1705*'114成績輸入與落點儀表板'!$B$14+Y1705*'114成績輸入與落點儀表板'!$B$15+Z1705*'114成績輸入與落點儀表板'!$B$16</f>
        <v>0</v>
      </c>
      <c r="I1705" s="16">
        <f t="shared" si="52"/>
        <v>-281.5</v>
      </c>
      <c r="J1705" s="16" t="str">
        <f t="shared" si="53"/>
        <v>FAIL</v>
      </c>
      <c r="K1705" s="16" t="str">
        <f>IF(AND(IF('114成績輸入與落點儀表板'!$C$2="必須採計",L1705&gt;0,IF('114成績輸入與落點儀表板'!$C$2="不可採計",L1705=0,TRUE)),IF('114成績輸入與落點儀表板'!$C$3="必須採計",M1705&gt;0,IF('114成績輸入與落點儀表板'!$C$3="不可採計",M1705=0,TRUE)),IF('114成績輸入與落點儀表板'!$C$4="必須採計",N1705&gt;0,IF('114成績輸入與落點儀表板'!$C$4="不可採計",N1705=0,TRUE)),IF('114成績輸入與落點儀表板'!$C$5="必須採計",O1705&gt;0,IF('114成績輸入與落點儀表板'!$C$5="不可採計",O1705=0,TRUE)),IF('114成績輸入與落點儀表板'!$C$6="必須採計",P1705&gt;0,IF('114成績輸入與落點儀表板'!$C$6="不可採計",P1705=0,TRUE)),IF('114成績輸入與落點儀表板'!$C$7="必須採計",Q1705&gt;0,IF('114成績輸入與落點儀表板'!$C$7="不可採計",Q1705=0,TRUE)),IF('114成績輸入與落點儀表板'!$C$8="必須採計",R1705&gt;0,IF('114成績輸入與落點儀表板'!$C$8="不可採計",R1705=0,TRUE)),IF('114成績輸入與落點儀表板'!$C$9="必須採計",S1705&gt;0,IF('114成績輸入與落點儀表板'!$C$9="不可採計",S1705=0,TRUE)),IF('114成績輸入與落點儀表板'!$C$10="必須採計",T1705&gt;0,IF('114成績輸入與落點儀表板'!$C$10="不可採計",T1705=0,TRUE)),IF('114成績輸入與落點儀表板'!$C$11="必須採計",U1705&gt;0,IF('114成績輸入與落點儀表板'!$C$11="不可採計",U1705=0,TRUE)),IF('114成績輸入與落點儀表板'!$C$12="必須採計",V1705&gt;0,IF('114成績輸入與落點儀表板'!$C$12="不可採計",V1705=0,TRUE)),IF('114成績輸入與落點儀表板'!$C$13="必須採計",W1705&gt;0,IF('114成績輸入與落點儀表板'!$C$13="不可採計",W1705=0,TRUE)),IF('114成績輸入與落點儀表板'!$C$14="必須採計",X1705&gt;0,IF('114成績輸入與落點儀表板'!$C$14="不可採計",X1705=0,TRUE)),IF('114成績輸入與落點儀表板'!$C$15="必須採計",Y1705&gt;0,IF('114成績輸入與落點儀表板'!$C$15="不可採計",Y1705=0,TRUE)),IF('114成績輸入與落點儀表板'!$C$16="必須採計",Z1705&gt;0,IF('114成績輸入與落點儀表板'!$C$16="不可採計",Z1705=0,TRUE))),"✅ 符合","❌ 不符合")</f>
        <v>❌ 不符合</v>
      </c>
      <c r="L1705" s="16">
        <v>0</v>
      </c>
      <c r="M1705" s="16">
        <v>2</v>
      </c>
      <c r="N1705" s="16">
        <v>1</v>
      </c>
      <c r="O1705" s="16">
        <v>0</v>
      </c>
      <c r="P1705" s="16">
        <v>0</v>
      </c>
      <c r="Q1705" s="16">
        <v>0</v>
      </c>
      <c r="R1705" s="16">
        <v>0</v>
      </c>
      <c r="S1705" s="16">
        <v>2</v>
      </c>
      <c r="T1705" s="16">
        <v>1.5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</row>
    <row r="1706" spans="1:26" x14ac:dyDescent="0.3">
      <c r="A1706" s="16" t="s">
        <v>3866</v>
      </c>
      <c r="B1706" s="11" t="s">
        <v>3746</v>
      </c>
      <c r="C1706" s="11" t="s">
        <v>787</v>
      </c>
      <c r="D1706" s="11" t="s">
        <v>134</v>
      </c>
      <c r="E1706" s="11" t="s">
        <v>4096</v>
      </c>
      <c r="F1706" s="16">
        <v>16</v>
      </c>
      <c r="G1706" s="16">
        <v>227.5</v>
      </c>
      <c r="H1706" s="16">
        <f>L1706*'114成績輸入與落點儀表板'!$B$2+M1706*'114成績輸入與落點儀表板'!$B$3+N1706*'114成績輸入與落點儀表板'!$B$4+O1706*'114成績輸入與落點儀表板'!$B$5+P1706*'114成績輸入與落點儀表板'!$B$6+Q1706*'114成績輸入與落點儀表板'!$B$7+R1706*'114成績輸入與落點儀表板'!$B$8+S1706*'114成績輸入與落點儀表板'!$B$9+T1706*'114成績輸入與落點儀表板'!$B$10+U1706*'114成績輸入與落點儀表板'!$B$11+V1706*'114成績輸入與落點儀表板'!$B$12+W1706*'114成績輸入與落點儀表板'!$B$13+X1706*'114成績輸入與落點儀表板'!$B$14+Y1706*'114成績輸入與落點儀表板'!$B$15+Z1706*'114成績輸入與落點儀表板'!$B$16</f>
        <v>0</v>
      </c>
      <c r="I1706" s="16">
        <f t="shared" si="52"/>
        <v>-227.5</v>
      </c>
      <c r="J1706" s="16" t="str">
        <f t="shared" si="53"/>
        <v>FAIL</v>
      </c>
      <c r="K1706" s="16" t="str">
        <f>IF(AND(IF('114成績輸入與落點儀表板'!$C$2="必須採計",L1706&gt;0,IF('114成績輸入與落點儀表板'!$C$2="不可採計",L1706=0,TRUE)),IF('114成績輸入與落點儀表板'!$C$3="必須採計",M1706&gt;0,IF('114成績輸入與落點儀表板'!$C$3="不可採計",M1706=0,TRUE)),IF('114成績輸入與落點儀表板'!$C$4="必須採計",N1706&gt;0,IF('114成績輸入與落點儀表板'!$C$4="不可採計",N1706=0,TRUE)),IF('114成績輸入與落點儀表板'!$C$5="必須採計",O1706&gt;0,IF('114成績輸入與落點儀表板'!$C$5="不可採計",O1706=0,TRUE)),IF('114成績輸入與落點儀表板'!$C$6="必須採計",P1706&gt;0,IF('114成績輸入與落點儀表板'!$C$6="不可採計",P1706=0,TRUE)),IF('114成績輸入與落點儀表板'!$C$7="必須採計",Q1706&gt;0,IF('114成績輸入與落點儀表板'!$C$7="不可採計",Q1706=0,TRUE)),IF('114成績輸入與落點儀表板'!$C$8="必須採計",R1706&gt;0,IF('114成績輸入與落點儀表板'!$C$8="不可採計",R1706=0,TRUE)),IF('114成績輸入與落點儀表板'!$C$9="必須採計",S1706&gt;0,IF('114成績輸入與落點儀表板'!$C$9="不可採計",S1706=0,TRUE)),IF('114成績輸入與落點儀表板'!$C$10="必須採計",T1706&gt;0,IF('114成績輸入與落點儀表板'!$C$10="不可採計",T1706=0,TRUE)),IF('114成績輸入與落點儀表板'!$C$11="必須採計",U1706&gt;0,IF('114成績輸入與落點儀表板'!$C$11="不可採計",U1706=0,TRUE)),IF('114成績輸入與落點儀表板'!$C$12="必須採計",V1706&gt;0,IF('114成績輸入與落點儀表板'!$C$12="不可採計",V1706=0,TRUE)),IF('114成績輸入與落點儀表板'!$C$13="必須採計",W1706&gt;0,IF('114成績輸入與落點儀表板'!$C$13="不可採計",W1706=0,TRUE)),IF('114成績輸入與落點儀表板'!$C$14="必須採計",X1706&gt;0,IF('114成績輸入與落點儀表板'!$C$14="不可採計",X1706=0,TRUE)),IF('114成績輸入與落點儀表板'!$C$15="必須採計",Y1706&gt;0,IF('114成績輸入與落點儀表板'!$C$15="不可採計",Y1706=0,TRUE)),IF('114成績輸入與落點儀表板'!$C$16="必須採計",Z1706&gt;0,IF('114成績輸入與落點儀表板'!$C$16="不可採計",Z1706=0,TRUE))),"✅ 符合","❌ 不符合")</f>
        <v>❌ 不符合</v>
      </c>
      <c r="L1706" s="16">
        <v>0</v>
      </c>
      <c r="M1706" s="16">
        <v>1.5</v>
      </c>
      <c r="N1706" s="16">
        <v>1</v>
      </c>
      <c r="O1706" s="16">
        <v>0</v>
      </c>
      <c r="P1706" s="16">
        <v>0</v>
      </c>
      <c r="Q1706" s="16">
        <v>0</v>
      </c>
      <c r="R1706" s="16">
        <v>0</v>
      </c>
      <c r="S1706" s="16">
        <v>1.5</v>
      </c>
      <c r="T1706" s="16">
        <v>1.5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</row>
    <row r="1707" spans="1:26" x14ac:dyDescent="0.3">
      <c r="A1707" s="16" t="s">
        <v>3869</v>
      </c>
      <c r="B1707" s="11" t="s">
        <v>3746</v>
      </c>
      <c r="C1707" s="11" t="s">
        <v>2294</v>
      </c>
      <c r="D1707" s="11" t="s">
        <v>121</v>
      </c>
      <c r="E1707" s="11" t="s">
        <v>3763</v>
      </c>
      <c r="F1707" s="16">
        <v>23</v>
      </c>
      <c r="G1707" s="16">
        <v>200.25</v>
      </c>
      <c r="H1707" s="16">
        <f>L1707*'114成績輸入與落點儀表板'!$B$2+M1707*'114成績輸入與落點儀表板'!$B$3+N1707*'114成績輸入與落點儀表板'!$B$4+O1707*'114成績輸入與落點儀表板'!$B$5+P1707*'114成績輸入與落點儀表板'!$B$6+Q1707*'114成績輸入與落點儀表板'!$B$7+R1707*'114成績輸入與落點儀表板'!$B$8+S1707*'114成績輸入與落點儀表板'!$B$9+T1707*'114成績輸入與落點儀表板'!$B$10+U1707*'114成績輸入與落點儀表板'!$B$11+V1707*'114成績輸入與落點儀表板'!$B$12+W1707*'114成績輸入與落點儀表板'!$B$13+X1707*'114成績輸入與落點儀表板'!$B$14+Y1707*'114成績輸入與落點儀表板'!$B$15+Z1707*'114成績輸入與落點儀表板'!$B$16</f>
        <v>0</v>
      </c>
      <c r="I1707" s="16">
        <f t="shared" si="52"/>
        <v>-200.25</v>
      </c>
      <c r="J1707" s="16" t="str">
        <f t="shared" si="53"/>
        <v>FAIL</v>
      </c>
      <c r="K1707" s="16" t="str">
        <f>IF(AND(IF('114成績輸入與落點儀表板'!$C$2="必須採計",L1707&gt;0,IF('114成績輸入與落點儀表板'!$C$2="不可採計",L1707=0,TRUE)),IF('114成績輸入與落點儀表板'!$C$3="必須採計",M1707&gt;0,IF('114成績輸入與落點儀表板'!$C$3="不可採計",M1707=0,TRUE)),IF('114成績輸入與落點儀表板'!$C$4="必須採計",N1707&gt;0,IF('114成績輸入與落點儀表板'!$C$4="不可採計",N1707=0,TRUE)),IF('114成績輸入與落點儀表板'!$C$5="必須採計",O1707&gt;0,IF('114成績輸入與落點儀表板'!$C$5="不可採計",O1707=0,TRUE)),IF('114成績輸入與落點儀表板'!$C$6="必須採計",P1707&gt;0,IF('114成績輸入與落點儀表板'!$C$6="不可採計",P1707=0,TRUE)),IF('114成績輸入與落點儀表板'!$C$7="必須採計",Q1707&gt;0,IF('114成績輸入與落點儀表板'!$C$7="不可採計",Q1707=0,TRUE)),IF('114成績輸入與落點儀表板'!$C$8="必須採計",R1707&gt;0,IF('114成績輸入與落點儀表板'!$C$8="不可採計",R1707=0,TRUE)),IF('114成績輸入與落點儀表板'!$C$9="必須採計",S1707&gt;0,IF('114成績輸入與落點儀表板'!$C$9="不可採計",S1707=0,TRUE)),IF('114成績輸入與落點儀表板'!$C$10="必須採計",T1707&gt;0,IF('114成績輸入與落點儀表板'!$C$10="不可採計",T1707=0,TRUE)),IF('114成績輸入與落點儀表板'!$C$11="必須採計",U1707&gt;0,IF('114成績輸入與落點儀表板'!$C$11="不可採計",U1707=0,TRUE)),IF('114成績輸入與落點儀表板'!$C$12="必須採計",V1707&gt;0,IF('114成績輸入與落點儀表板'!$C$12="不可採計",V1707=0,TRUE)),IF('114成績輸入與落點儀表板'!$C$13="必須採計",W1707&gt;0,IF('114成績輸入與落點儀表板'!$C$13="不可採計",W1707=0,TRUE)),IF('114成績輸入與落點儀表板'!$C$14="必須採計",X1707&gt;0,IF('114成績輸入與落點儀表板'!$C$14="不可採計",X1707=0,TRUE)),IF('114成績輸入與落點儀表板'!$C$15="必須採計",Y1707&gt;0,IF('114成績輸入與落點儀表板'!$C$15="不可採計",Y1707=0,TRUE)),IF('114成績輸入與落點儀表板'!$C$16="必須採計",Z1707&gt;0,IF('114成績輸入與落點儀表板'!$C$16="不可採計",Z1707=0,TRUE))),"✅ 符合","❌ 不符合")</f>
        <v>✅ 符合</v>
      </c>
      <c r="L1707" s="16">
        <v>1.25</v>
      </c>
      <c r="M1707" s="16">
        <v>1.5</v>
      </c>
      <c r="N1707" s="16">
        <v>0</v>
      </c>
      <c r="O1707" s="16">
        <v>0</v>
      </c>
      <c r="P1707" s="16">
        <v>0</v>
      </c>
      <c r="Q1707" s="16">
        <v>1.25</v>
      </c>
      <c r="R1707" s="16">
        <v>0</v>
      </c>
      <c r="S1707" s="16">
        <v>0</v>
      </c>
      <c r="T1707" s="16">
        <v>0</v>
      </c>
      <c r="U1707" s="16">
        <v>0</v>
      </c>
      <c r="V1707" s="16">
        <v>0</v>
      </c>
      <c r="W1707" s="16">
        <v>1</v>
      </c>
      <c r="X1707" s="16">
        <v>0</v>
      </c>
      <c r="Y1707" s="16">
        <v>0</v>
      </c>
      <c r="Z1707" s="16">
        <v>0</v>
      </c>
    </row>
    <row r="1708" spans="1:26" x14ac:dyDescent="0.3">
      <c r="A1708" s="16" t="s">
        <v>3872</v>
      </c>
      <c r="B1708" s="11" t="s">
        <v>3746</v>
      </c>
      <c r="C1708" s="11" t="s">
        <v>772</v>
      </c>
      <c r="D1708" s="11" t="s">
        <v>134</v>
      </c>
      <c r="E1708" s="11" t="s">
        <v>773</v>
      </c>
      <c r="F1708" s="16">
        <v>16</v>
      </c>
      <c r="G1708" s="16">
        <v>184.75</v>
      </c>
      <c r="H1708" s="16">
        <f>L1708*'114成績輸入與落點儀表板'!$B$2+M1708*'114成績輸入與落點儀表板'!$B$3+N1708*'114成績輸入與落點儀表板'!$B$4+O1708*'114成績輸入與落點儀表板'!$B$5+P1708*'114成績輸入與落點儀表板'!$B$6+Q1708*'114成績輸入與落點儀表板'!$B$7+R1708*'114成績輸入與落點儀表板'!$B$8+S1708*'114成績輸入與落點儀表板'!$B$9+T1708*'114成績輸入與落點儀表板'!$B$10+U1708*'114成績輸入與落點儀表板'!$B$11+V1708*'114成績輸入與落點儀表板'!$B$12+W1708*'114成績輸入與落點儀表板'!$B$13+X1708*'114成績輸入與落點儀表板'!$B$14+Y1708*'114成績輸入與落點儀表板'!$B$15+Z1708*'114成績輸入與落點儀表板'!$B$16</f>
        <v>0</v>
      </c>
      <c r="I1708" s="16">
        <f t="shared" si="52"/>
        <v>-184.75</v>
      </c>
      <c r="J1708" s="16" t="str">
        <f t="shared" si="53"/>
        <v>FAIL</v>
      </c>
      <c r="K1708" s="16" t="str">
        <f>IF(AND(IF('114成績輸入與落點儀表板'!$C$2="必須採計",L1708&gt;0,IF('114成績輸入與落點儀表板'!$C$2="不可採計",L1708=0,TRUE)),IF('114成績輸入與落點儀表板'!$C$3="必須採計",M1708&gt;0,IF('114成績輸入與落點儀表板'!$C$3="不可採計",M1708=0,TRUE)),IF('114成績輸入與落點儀表板'!$C$4="必須採計",N1708&gt;0,IF('114成績輸入與落點儀表板'!$C$4="不可採計",N1708=0,TRUE)),IF('114成績輸入與落點儀表板'!$C$5="必須採計",O1708&gt;0,IF('114成績輸入與落點儀表板'!$C$5="不可採計",O1708=0,TRUE)),IF('114成績輸入與落點儀表板'!$C$6="必須採計",P1708&gt;0,IF('114成績輸入與落點儀表板'!$C$6="不可採計",P1708=0,TRUE)),IF('114成績輸入與落點儀表板'!$C$7="必須採計",Q1708&gt;0,IF('114成績輸入與落點儀表板'!$C$7="不可採計",Q1708=0,TRUE)),IF('114成績輸入與落點儀表板'!$C$8="必須採計",R1708&gt;0,IF('114成績輸入與落點儀表板'!$C$8="不可採計",R1708=0,TRUE)),IF('114成績輸入與落點儀表板'!$C$9="必須採計",S1708&gt;0,IF('114成績輸入與落點儀表板'!$C$9="不可採計",S1708=0,TRUE)),IF('114成績輸入與落點儀表板'!$C$10="必須採計",T1708&gt;0,IF('114成績輸入與落點儀表板'!$C$10="不可採計",T1708=0,TRUE)),IF('114成績輸入與落點儀表板'!$C$11="必須採計",U1708&gt;0,IF('114成績輸入與落點儀表板'!$C$11="不可採計",U1708=0,TRUE)),IF('114成績輸入與落點儀表板'!$C$12="必須採計",V1708&gt;0,IF('114成績輸入與落點儀表板'!$C$12="不可採計",V1708=0,TRUE)),IF('114成績輸入與落點儀表板'!$C$13="必須採計",W1708&gt;0,IF('114成績輸入與落點儀表板'!$C$13="不可採計",W1708=0,TRUE)),IF('114成績輸入與落點儀表板'!$C$14="必須採計",X1708&gt;0,IF('114成績輸入與落點儀表板'!$C$14="不可採計",X1708=0,TRUE)),IF('114成績輸入與落點儀表板'!$C$15="必須採計",Y1708&gt;0,IF('114成績輸入與落點儀表板'!$C$15="不可採計",Y1708=0,TRUE)),IF('114成績輸入與落點儀表板'!$C$16="必須採計",Z1708&gt;0,IF('114成績輸入與落點儀表板'!$C$16="不可採計",Z1708=0,TRUE))),"✅ 符合","❌ 不符合")</f>
        <v>❌ 不符合</v>
      </c>
      <c r="L1708" s="16">
        <v>0</v>
      </c>
      <c r="M1708" s="16">
        <v>1.5</v>
      </c>
      <c r="N1708" s="16">
        <v>0</v>
      </c>
      <c r="O1708" s="16">
        <v>0</v>
      </c>
      <c r="P1708" s="16">
        <v>0</v>
      </c>
      <c r="Q1708" s="16">
        <v>0</v>
      </c>
      <c r="R1708" s="16">
        <v>0</v>
      </c>
      <c r="S1708" s="16">
        <v>1.25</v>
      </c>
      <c r="T1708" s="16">
        <v>1.25</v>
      </c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</row>
    <row r="1709" spans="1:26" x14ac:dyDescent="0.3">
      <c r="A1709" s="16" t="s">
        <v>3875</v>
      </c>
      <c r="B1709" s="11" t="s">
        <v>3746</v>
      </c>
      <c r="C1709" s="11" t="s">
        <v>3766</v>
      </c>
      <c r="D1709" s="11" t="s">
        <v>134</v>
      </c>
      <c r="E1709" s="11" t="s">
        <v>6033</v>
      </c>
      <c r="F1709" s="16">
        <v>10</v>
      </c>
      <c r="G1709" s="16">
        <v>157</v>
      </c>
      <c r="H1709" s="16">
        <f>L1709*'114成績輸入與落點儀表板'!$B$2+M1709*'114成績輸入與落點儀表板'!$B$3+N1709*'114成績輸入與落點儀表板'!$B$4+O1709*'114成績輸入與落點儀表板'!$B$5+P1709*'114成績輸入與落點儀表板'!$B$6+Q1709*'114成績輸入與落點儀表板'!$B$7+R1709*'114成績輸入與落點儀表板'!$B$8+S1709*'114成績輸入與落點儀表板'!$B$9+T1709*'114成績輸入與落點儀表板'!$B$10+U1709*'114成績輸入與落點儀表板'!$B$11+V1709*'114成績輸入與落點儀表板'!$B$12+W1709*'114成績輸入與落點儀表板'!$B$13+X1709*'114成績輸入與落點儀表板'!$B$14+Y1709*'114成績輸入與落點儀表板'!$B$15+Z1709*'114成績輸入與落點儀表板'!$B$16</f>
        <v>0</v>
      </c>
      <c r="I1709" s="16">
        <f t="shared" si="52"/>
        <v>-157</v>
      </c>
      <c r="J1709" s="16" t="str">
        <f t="shared" si="53"/>
        <v>FAIL</v>
      </c>
      <c r="K1709" s="16" t="str">
        <f>IF(AND(IF('114成績輸入與落點儀表板'!$C$2="必須採計",L1709&gt;0,IF('114成績輸入與落點儀表板'!$C$2="不可採計",L1709=0,TRUE)),IF('114成績輸入與落點儀表板'!$C$3="必須採計",M1709&gt;0,IF('114成績輸入與落點儀表板'!$C$3="不可採計",M1709=0,TRUE)),IF('114成績輸入與落點儀表板'!$C$4="必須採計",N1709&gt;0,IF('114成績輸入與落點儀表板'!$C$4="不可採計",N1709=0,TRUE)),IF('114成績輸入與落點儀表板'!$C$5="必須採計",O1709&gt;0,IF('114成績輸入與落點儀表板'!$C$5="不可採計",O1709=0,TRUE)),IF('114成績輸入與落點儀表板'!$C$6="必須採計",P1709&gt;0,IF('114成績輸入與落點儀表板'!$C$6="不可採計",P1709=0,TRUE)),IF('114成績輸入與落點儀表板'!$C$7="必須採計",Q1709&gt;0,IF('114成績輸入與落點儀表板'!$C$7="不可採計",Q1709=0,TRUE)),IF('114成績輸入與落點儀表板'!$C$8="必須採計",R1709&gt;0,IF('114成績輸入與落點儀表板'!$C$8="不可採計",R1709=0,TRUE)),IF('114成績輸入與落點儀表板'!$C$9="必須採計",S1709&gt;0,IF('114成績輸入與落點儀表板'!$C$9="不可採計",S1709=0,TRUE)),IF('114成績輸入與落點儀表板'!$C$10="必須採計",T1709&gt;0,IF('114成績輸入與落點儀表板'!$C$10="不可採計",T1709=0,TRUE)),IF('114成績輸入與落點儀表板'!$C$11="必須採計",U1709&gt;0,IF('114成績輸入與落點儀表板'!$C$11="不可採計",U1709=0,TRUE)),IF('114成績輸入與落點儀表板'!$C$12="必須採計",V1709&gt;0,IF('114成績輸入與落點儀表板'!$C$12="不可採計",V1709=0,TRUE)),IF('114成績輸入與落點儀表板'!$C$13="必須採計",W1709&gt;0,IF('114成績輸入與落點儀表板'!$C$13="不可採計",W1709=0,TRUE)),IF('114成績輸入與落點儀表板'!$C$14="必須採計",X1709&gt;0,IF('114成績輸入與落點儀表板'!$C$14="不可採計",X1709=0,TRUE)),IF('114成績輸入與落點儀表板'!$C$15="必須採計",Y1709&gt;0,IF('114成績輸入與落點儀表板'!$C$15="不可採計",Y1709=0,TRUE)),IF('114成績輸入與落點儀表板'!$C$16="必須採計",Z1709&gt;0,IF('114成績輸入與落點儀表板'!$C$16="不可採計",Z1709=0,TRUE))),"✅ 符合","❌ 不符合")</f>
        <v>❌ 不符合</v>
      </c>
      <c r="L1709" s="16">
        <v>0</v>
      </c>
      <c r="M1709" s="16">
        <v>1.5</v>
      </c>
      <c r="N1709" s="16">
        <v>1</v>
      </c>
      <c r="O1709" s="16">
        <v>0</v>
      </c>
      <c r="P1709" s="16">
        <v>0</v>
      </c>
      <c r="Q1709" s="16">
        <v>0</v>
      </c>
      <c r="R1709" s="16">
        <v>0</v>
      </c>
      <c r="S1709" s="16">
        <v>0</v>
      </c>
      <c r="T1709" s="16">
        <v>1.5</v>
      </c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</row>
    <row r="1710" spans="1:26" x14ac:dyDescent="0.3">
      <c r="A1710" s="16" t="s">
        <v>3878</v>
      </c>
      <c r="B1710" s="11" t="s">
        <v>3746</v>
      </c>
      <c r="C1710" s="11" t="s">
        <v>3769</v>
      </c>
      <c r="D1710" s="11" t="s">
        <v>227</v>
      </c>
      <c r="E1710" s="11" t="s">
        <v>3770</v>
      </c>
      <c r="F1710" s="16">
        <v>6</v>
      </c>
      <c r="G1710" s="16">
        <v>243.5</v>
      </c>
      <c r="H1710" s="16">
        <f>L1710*'114成績輸入與落點儀表板'!$B$2+M1710*'114成績輸入與落點儀表板'!$B$3+N1710*'114成績輸入與落點儀表板'!$B$4+O1710*'114成績輸入與落點儀表板'!$B$5+P1710*'114成績輸入與落點儀表板'!$B$6+Q1710*'114成績輸入與落點儀表板'!$B$7+R1710*'114成績輸入與落點儀表板'!$B$8+S1710*'114成績輸入與落點儀表板'!$B$9+T1710*'114成績輸入與落點儀表板'!$B$10+U1710*'114成績輸入與落點儀表板'!$B$11+V1710*'114成績輸入與落點儀表板'!$B$12+W1710*'114成績輸入與落點儀表板'!$B$13+X1710*'114成績輸入與落點儀表板'!$B$14+Y1710*'114成績輸入與落點儀表板'!$B$15+Z1710*'114成績輸入與落點儀表板'!$B$16</f>
        <v>0</v>
      </c>
      <c r="I1710" s="16">
        <f t="shared" si="52"/>
        <v>-243.5</v>
      </c>
      <c r="J1710" s="16" t="str">
        <f t="shared" si="53"/>
        <v>FAIL</v>
      </c>
      <c r="K1710" s="16" t="str">
        <f>IF(AND(IF('114成績輸入與落點儀表板'!$C$2="必須採計",L1710&gt;0,IF('114成績輸入與落點儀表板'!$C$2="不可採計",L1710=0,TRUE)),IF('114成績輸入與落點儀表板'!$C$3="必須採計",M1710&gt;0,IF('114成績輸入與落點儀表板'!$C$3="不可採計",M1710=0,TRUE)),IF('114成績輸入與落點儀表板'!$C$4="必須採計",N1710&gt;0,IF('114成績輸入與落點儀表板'!$C$4="不可採計",N1710=0,TRUE)),IF('114成績輸入與落點儀表板'!$C$5="必須採計",O1710&gt;0,IF('114成績輸入與落點儀表板'!$C$5="不可採計",O1710=0,TRUE)),IF('114成績輸入與落點儀表板'!$C$6="必須採計",P1710&gt;0,IF('114成績輸入與落點儀表板'!$C$6="不可採計",P1710=0,TRUE)),IF('114成績輸入與落點儀表板'!$C$7="必須採計",Q1710&gt;0,IF('114成績輸入與落點儀表板'!$C$7="不可採計",Q1710=0,TRUE)),IF('114成績輸入與落點儀表板'!$C$8="必須採計",R1710&gt;0,IF('114成績輸入與落點儀表板'!$C$8="不可採計",R1710=0,TRUE)),IF('114成績輸入與落點儀表板'!$C$9="必須採計",S1710&gt;0,IF('114成績輸入與落點儀表板'!$C$9="不可採計",S1710=0,TRUE)),IF('114成績輸入與落點儀表板'!$C$10="必須採計",T1710&gt;0,IF('114成績輸入與落點儀表板'!$C$10="不可採計",T1710=0,TRUE)),IF('114成績輸入與落點儀表板'!$C$11="必須採計",U1710&gt;0,IF('114成績輸入與落點儀表板'!$C$11="不可採計",U1710=0,TRUE)),IF('114成績輸入與落點儀表板'!$C$12="必須採計",V1710&gt;0,IF('114成績輸入與落點儀表板'!$C$12="不可採計",V1710=0,TRUE)),IF('114成績輸入與落點儀表板'!$C$13="必須採計",W1710&gt;0,IF('114成績輸入與落點儀表板'!$C$13="不可採計",W1710=0,TRUE)),IF('114成績輸入與落點儀表板'!$C$14="必須採計",X1710&gt;0,IF('114成績輸入與落點儀表板'!$C$14="不可採計",X1710=0,TRUE)),IF('114成績輸入與落點儀表板'!$C$15="必須採計",Y1710&gt;0,IF('114成績輸入與落點儀表板'!$C$15="不可採計",Y1710=0,TRUE)),IF('114成績輸入與落點儀表板'!$C$16="必須採計",Z1710&gt;0,IF('114成績輸入與落點儀表板'!$C$16="不可採計",Z1710=0,TRUE))),"✅ 符合","❌ 不符合")</f>
        <v>✅ 符合</v>
      </c>
      <c r="L1710" s="16">
        <v>1</v>
      </c>
      <c r="M1710" s="16">
        <v>1.5</v>
      </c>
      <c r="N1710" s="16">
        <v>0</v>
      </c>
      <c r="O1710" s="16">
        <v>0</v>
      </c>
      <c r="P1710" s="16">
        <v>0</v>
      </c>
      <c r="Q1710" s="16">
        <v>0</v>
      </c>
      <c r="R1710" s="16">
        <v>0</v>
      </c>
      <c r="S1710" s="16">
        <v>1.25</v>
      </c>
      <c r="T1710" s="16">
        <v>1.25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</row>
    <row r="1711" spans="1:26" x14ac:dyDescent="0.3">
      <c r="A1711" s="16" t="s">
        <v>3881</v>
      </c>
      <c r="B1711" s="11" t="s">
        <v>3746</v>
      </c>
      <c r="C1711" s="11" t="s">
        <v>777</v>
      </c>
      <c r="D1711" s="11" t="s">
        <v>227</v>
      </c>
      <c r="E1711" s="11" t="s">
        <v>4837</v>
      </c>
      <c r="F1711" s="16">
        <v>10</v>
      </c>
      <c r="G1711" s="16">
        <v>165.5</v>
      </c>
      <c r="H1711" s="16">
        <f>L1711*'114成績輸入與落點儀表板'!$B$2+M1711*'114成績輸入與落點儀表板'!$B$3+N1711*'114成績輸入與落點儀表板'!$B$4+O1711*'114成績輸入與落點儀表板'!$B$5+P1711*'114成績輸入與落點儀表板'!$B$6+Q1711*'114成績輸入與落點儀表板'!$B$7+R1711*'114成績輸入與落點儀表板'!$B$8+S1711*'114成績輸入與落點儀表板'!$B$9+T1711*'114成績輸入與落點儀表板'!$B$10+U1711*'114成績輸入與落點儀表板'!$B$11+V1711*'114成績輸入與落點儀表板'!$B$12+W1711*'114成績輸入與落點儀表板'!$B$13+X1711*'114成績輸入與落點儀表板'!$B$14+Y1711*'114成績輸入與落點儀表板'!$B$15+Z1711*'114成績輸入與落點儀表板'!$B$16</f>
        <v>0</v>
      </c>
      <c r="I1711" s="16">
        <f t="shared" si="52"/>
        <v>-165.5</v>
      </c>
      <c r="J1711" s="16" t="str">
        <f t="shared" si="53"/>
        <v>FAIL</v>
      </c>
      <c r="K1711" s="16" t="str">
        <f>IF(AND(IF('114成績輸入與落點儀表板'!$C$2="必須採計",L1711&gt;0,IF('114成績輸入與落點儀表板'!$C$2="不可採計",L1711=0,TRUE)),IF('114成績輸入與落點儀表板'!$C$3="必須採計",M1711&gt;0,IF('114成績輸入與落點儀表板'!$C$3="不可採計",M1711=0,TRUE)),IF('114成績輸入與落點儀表板'!$C$4="必須採計",N1711&gt;0,IF('114成績輸入與落點儀表板'!$C$4="不可採計",N1711=0,TRUE)),IF('114成績輸入與落點儀表板'!$C$5="必須採計",O1711&gt;0,IF('114成績輸入與落點儀表板'!$C$5="不可採計",O1711=0,TRUE)),IF('114成績輸入與落點儀表板'!$C$6="必須採計",P1711&gt;0,IF('114成績輸入與落點儀表板'!$C$6="不可採計",P1711=0,TRUE)),IF('114成績輸入與落點儀表板'!$C$7="必須採計",Q1711&gt;0,IF('114成績輸入與落點儀表板'!$C$7="不可採計",Q1711=0,TRUE)),IF('114成績輸入與落點儀表板'!$C$8="必須採計",R1711&gt;0,IF('114成績輸入與落點儀表板'!$C$8="不可採計",R1711=0,TRUE)),IF('114成績輸入與落點儀表板'!$C$9="必須採計",S1711&gt;0,IF('114成績輸入與落點儀表板'!$C$9="不可採計",S1711=0,TRUE)),IF('114成績輸入與落點儀表板'!$C$10="必須採計",T1711&gt;0,IF('114成績輸入與落點儀表板'!$C$10="不可採計",T1711=0,TRUE)),IF('114成績輸入與落點儀表板'!$C$11="必須採計",U1711&gt;0,IF('114成績輸入與落點儀表板'!$C$11="不可採計",U1711=0,TRUE)),IF('114成績輸入與落點儀表板'!$C$12="必須採計",V1711&gt;0,IF('114成績輸入與落點儀表板'!$C$12="不可採計",V1711=0,TRUE)),IF('114成績輸入與落點儀表板'!$C$13="必須採計",W1711&gt;0,IF('114成績輸入與落點儀表板'!$C$13="不可採計",W1711=0,TRUE)),IF('114成績輸入與落點儀表板'!$C$14="必須採計",X1711&gt;0,IF('114成績輸入與落點儀表板'!$C$14="不可採計",X1711=0,TRUE)),IF('114成績輸入與落點儀表板'!$C$15="必須採計",Y1711&gt;0,IF('114成績輸入與落點儀表板'!$C$15="不可採計",Y1711=0,TRUE)),IF('114成績輸入與落點儀表板'!$C$16="必須採計",Z1711&gt;0,IF('114成績輸入與落點儀表板'!$C$16="不可採計",Z1711=0,TRUE))),"✅ 符合","❌ 不符合")</f>
        <v>✅ 符合</v>
      </c>
      <c r="L1711" s="16">
        <v>1</v>
      </c>
      <c r="M1711" s="16">
        <v>1.25</v>
      </c>
      <c r="N1711" s="16">
        <v>0</v>
      </c>
      <c r="O1711" s="16">
        <v>0</v>
      </c>
      <c r="P1711" s="16">
        <v>0</v>
      </c>
      <c r="Q1711" s="16">
        <v>0</v>
      </c>
      <c r="R1711" s="16">
        <v>0</v>
      </c>
      <c r="S1711" s="16">
        <v>0</v>
      </c>
      <c r="T1711" s="16">
        <v>1.25</v>
      </c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0</v>
      </c>
    </row>
    <row r="1712" spans="1:26" x14ac:dyDescent="0.3">
      <c r="A1712" s="16" t="s">
        <v>3883</v>
      </c>
      <c r="B1712" s="11" t="s">
        <v>3746</v>
      </c>
      <c r="C1712" s="11" t="s">
        <v>530</v>
      </c>
      <c r="D1712" s="11" t="s">
        <v>134</v>
      </c>
      <c r="E1712" s="11" t="s">
        <v>3774</v>
      </c>
      <c r="F1712" s="16">
        <v>12</v>
      </c>
      <c r="G1712" s="16">
        <v>193</v>
      </c>
      <c r="H1712" s="16">
        <f>L1712*'114成績輸入與落點儀表板'!$B$2+M1712*'114成績輸入與落點儀表板'!$B$3+N1712*'114成績輸入與落點儀表板'!$B$4+O1712*'114成績輸入與落點儀表板'!$B$5+P1712*'114成績輸入與落點儀表板'!$B$6+Q1712*'114成績輸入與落點儀表板'!$B$7+R1712*'114成績輸入與落點儀表板'!$B$8+S1712*'114成績輸入與落點儀表板'!$B$9+T1712*'114成績輸入與落點儀表板'!$B$10+U1712*'114成績輸入與落點儀表板'!$B$11+V1712*'114成績輸入與落點儀表板'!$B$12+W1712*'114成績輸入與落點儀表板'!$B$13+X1712*'114成績輸入與落點儀表板'!$B$14+Y1712*'114成績輸入與落點儀表板'!$B$15+Z1712*'114成績輸入與落點儀表板'!$B$16</f>
        <v>0</v>
      </c>
      <c r="I1712" s="16">
        <f t="shared" si="52"/>
        <v>-193</v>
      </c>
      <c r="J1712" s="16" t="str">
        <f t="shared" si="53"/>
        <v>FAIL</v>
      </c>
      <c r="K1712" s="16" t="str">
        <f>IF(AND(IF('114成績輸入與落點儀表板'!$C$2="必須採計",L1712&gt;0,IF('114成績輸入與落點儀表板'!$C$2="不可採計",L1712=0,TRUE)),IF('114成績輸入與落點儀表板'!$C$3="必須採計",M1712&gt;0,IF('114成績輸入與落點儀表板'!$C$3="不可採計",M1712=0,TRUE)),IF('114成績輸入與落點儀表板'!$C$4="必須採計",N1712&gt;0,IF('114成績輸入與落點儀表板'!$C$4="不可採計",N1712=0,TRUE)),IF('114成績輸入與落點儀表板'!$C$5="必須採計",O1712&gt;0,IF('114成績輸入與落點儀表板'!$C$5="不可採計",O1712=0,TRUE)),IF('114成績輸入與落點儀表板'!$C$6="必須採計",P1712&gt;0,IF('114成績輸入與落點儀表板'!$C$6="不可採計",P1712=0,TRUE)),IF('114成績輸入與落點儀表板'!$C$7="必須採計",Q1712&gt;0,IF('114成績輸入與落點儀表板'!$C$7="不可採計",Q1712=0,TRUE)),IF('114成績輸入與落點儀表板'!$C$8="必須採計",R1712&gt;0,IF('114成績輸入與落點儀表板'!$C$8="不可採計",R1712=0,TRUE)),IF('114成績輸入與落點儀表板'!$C$9="必須採計",S1712&gt;0,IF('114成績輸入與落點儀表板'!$C$9="不可採計",S1712=0,TRUE)),IF('114成績輸入與落點儀表板'!$C$10="必須採計",T1712&gt;0,IF('114成績輸入與落點儀表板'!$C$10="不可採計",T1712=0,TRUE)),IF('114成績輸入與落點儀表板'!$C$11="必須採計",U1712&gt;0,IF('114成績輸入與落點儀表板'!$C$11="不可採計",U1712=0,TRUE)),IF('114成績輸入與落點儀表板'!$C$12="必須採計",V1712&gt;0,IF('114成績輸入與落點儀表板'!$C$12="不可採計",V1712=0,TRUE)),IF('114成績輸入與落點儀表板'!$C$13="必須採計",W1712&gt;0,IF('114成績輸入與落點儀表板'!$C$13="不可採計",W1712=0,TRUE)),IF('114成績輸入與落點儀表板'!$C$14="必須採計",X1712&gt;0,IF('114成績輸入與落點儀表板'!$C$14="不可採計",X1712=0,TRUE)),IF('114成績輸入與落點儀表板'!$C$15="必須採計",Y1712&gt;0,IF('114成績輸入與落點儀表板'!$C$15="不可採計",Y1712=0,TRUE)),IF('114成績輸入與落點儀表板'!$C$16="必須採計",Z1712&gt;0,IF('114成績輸入與落點儀表板'!$C$16="不可採計",Z1712=0,TRUE))),"✅ 符合","❌ 不符合")</f>
        <v>❌ 不符合</v>
      </c>
      <c r="L1712" s="16">
        <v>0</v>
      </c>
      <c r="M1712" s="16">
        <v>1</v>
      </c>
      <c r="N1712" s="16">
        <v>0</v>
      </c>
      <c r="O1712" s="16">
        <v>0</v>
      </c>
      <c r="P1712" s="16">
        <v>1</v>
      </c>
      <c r="Q1712" s="16">
        <v>0</v>
      </c>
      <c r="R1712" s="16">
        <v>0</v>
      </c>
      <c r="S1712" s="16">
        <v>0</v>
      </c>
      <c r="T1712" s="16">
        <v>2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</row>
    <row r="1713" spans="1:26" x14ac:dyDescent="0.3">
      <c r="A1713" s="16" t="s">
        <v>3884</v>
      </c>
      <c r="B1713" s="11" t="s">
        <v>3746</v>
      </c>
      <c r="C1713" s="11" t="s">
        <v>3776</v>
      </c>
      <c r="D1713" s="11" t="s">
        <v>4062</v>
      </c>
      <c r="E1713" s="11" t="s">
        <v>3777</v>
      </c>
      <c r="F1713" s="16">
        <v>5</v>
      </c>
      <c r="G1713" s="16">
        <v>277</v>
      </c>
      <c r="H1713" s="16">
        <f>L1713*'114成績輸入與落點儀表板'!$B$2+M1713*'114成績輸入與落點儀表板'!$B$3+N1713*'114成績輸入與落點儀表板'!$B$4+O1713*'114成績輸入與落點儀表板'!$B$5+P1713*'114成績輸入與落點儀表板'!$B$6+Q1713*'114成績輸入與落點儀表板'!$B$7+R1713*'114成績輸入與落點儀表板'!$B$8+S1713*'114成績輸入與落點儀表板'!$B$9+T1713*'114成績輸入與落點儀表板'!$B$10+U1713*'114成績輸入與落點儀表板'!$B$11+V1713*'114成績輸入與落點儀表板'!$B$12+W1713*'114成績輸入與落點儀表板'!$B$13+X1713*'114成績輸入與落點儀表板'!$B$14+Y1713*'114成績輸入與落點儀表板'!$B$15+Z1713*'114成績輸入與落點儀表板'!$B$16</f>
        <v>0</v>
      </c>
      <c r="I1713" s="16">
        <f t="shared" si="52"/>
        <v>-277</v>
      </c>
      <c r="J1713" s="16" t="str">
        <f t="shared" si="53"/>
        <v>FAIL</v>
      </c>
      <c r="K1713" s="16" t="str">
        <f>IF(AND(IF('114成績輸入與落點儀表板'!$C$2="必須採計",L1713&gt;0,IF('114成績輸入與落點儀表板'!$C$2="不可採計",L1713=0,TRUE)),IF('114成績輸入與落點儀表板'!$C$3="必須採計",M1713&gt;0,IF('114成績輸入與落點儀表板'!$C$3="不可採計",M1713=0,TRUE)),IF('114成績輸入與落點儀表板'!$C$4="必須採計",N1713&gt;0,IF('114成績輸入與落點儀表板'!$C$4="不可採計",N1713=0,TRUE)),IF('114成績輸入與落點儀表板'!$C$5="必須採計",O1713&gt;0,IF('114成績輸入與落點儀表板'!$C$5="不可採計",O1713=0,TRUE)),IF('114成績輸入與落點儀表板'!$C$6="必須採計",P1713&gt;0,IF('114成績輸入與落點儀表板'!$C$6="不可採計",P1713=0,TRUE)),IF('114成績輸入與落點儀表板'!$C$7="必須採計",Q1713&gt;0,IF('114成績輸入與落點儀表板'!$C$7="不可採計",Q1713=0,TRUE)),IF('114成績輸入與落點儀表板'!$C$8="必須採計",R1713&gt;0,IF('114成績輸入與落點儀表板'!$C$8="不可採計",R1713=0,TRUE)),IF('114成績輸入與落點儀表板'!$C$9="必須採計",S1713&gt;0,IF('114成績輸入與落點儀表板'!$C$9="不可採計",S1713=0,TRUE)),IF('114成績輸入與落點儀表板'!$C$10="必須採計",T1713&gt;0,IF('114成績輸入與落點儀表板'!$C$10="不可採計",T1713=0,TRUE)),IF('114成績輸入與落點儀表板'!$C$11="必須採計",U1713&gt;0,IF('114成績輸入與落點儀表板'!$C$11="不可採計",U1713=0,TRUE)),IF('114成績輸入與落點儀表板'!$C$12="必須採計",V1713&gt;0,IF('114成績輸入與落點儀表板'!$C$12="不可採計",V1713=0,TRUE)),IF('114成績輸入與落點儀表板'!$C$13="必須採計",W1713&gt;0,IF('114成績輸入與落點儀表板'!$C$13="不可採計",W1713=0,TRUE)),IF('114成績輸入與落點儀表板'!$C$14="必須採計",X1713&gt;0,IF('114成績輸入與落點儀表板'!$C$14="不可採計",X1713=0,TRUE)),IF('114成績輸入與落點儀表板'!$C$15="必須採計",Y1713&gt;0,IF('114成績輸入與落點儀表板'!$C$15="不可採計",Y1713=0,TRUE)),IF('114成績輸入與落點儀表板'!$C$16="必須採計",Z1713&gt;0,IF('114成績輸入與落點儀表板'!$C$16="不可採計",Z1713=0,TRUE))),"✅ 符合","❌ 不符合")</f>
        <v>✅ 符合</v>
      </c>
      <c r="L1713" s="16">
        <v>1</v>
      </c>
      <c r="M1713" s="16">
        <v>1.5</v>
      </c>
      <c r="N1713" s="16">
        <v>0</v>
      </c>
      <c r="O1713" s="16">
        <v>0</v>
      </c>
      <c r="P1713" s="16">
        <v>1</v>
      </c>
      <c r="Q1713" s="16">
        <v>0</v>
      </c>
      <c r="R1713" s="16">
        <v>0</v>
      </c>
      <c r="S1713" s="16">
        <v>1.5</v>
      </c>
      <c r="T1713" s="16">
        <v>1.5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</row>
    <row r="1714" spans="1:26" x14ac:dyDescent="0.3">
      <c r="A1714" s="16" t="s">
        <v>3886</v>
      </c>
      <c r="B1714" s="11" t="s">
        <v>3779</v>
      </c>
      <c r="C1714" s="11" t="s">
        <v>3780</v>
      </c>
      <c r="D1714" s="11" t="s">
        <v>266</v>
      </c>
      <c r="E1714" s="11" t="s">
        <v>3781</v>
      </c>
      <c r="F1714" s="16">
        <v>8</v>
      </c>
      <c r="G1714" s="16">
        <v>63</v>
      </c>
      <c r="H1714" s="16">
        <f>L1714*'114成績輸入與落點儀表板'!$B$2+M1714*'114成績輸入與落點儀表板'!$B$3+N1714*'114成績輸入與落點儀表板'!$B$4+O1714*'114成績輸入與落點儀表板'!$B$5+P1714*'114成績輸入與落點儀表板'!$B$6+Q1714*'114成績輸入與落點儀表板'!$B$7+R1714*'114成績輸入與落點儀表板'!$B$8+S1714*'114成績輸入與落點儀表板'!$B$9+T1714*'114成績輸入與落點儀表板'!$B$10+U1714*'114成績輸入與落點儀表板'!$B$11+V1714*'114成績輸入與落點儀表板'!$B$12+W1714*'114成績輸入與落點儀表板'!$B$13+X1714*'114成績輸入與落點儀表板'!$B$14+Y1714*'114成績輸入與落點儀表板'!$B$15+Z1714*'114成績輸入與落點儀表板'!$B$16</f>
        <v>0</v>
      </c>
      <c r="I1714" s="16">
        <f t="shared" si="52"/>
        <v>-63</v>
      </c>
      <c r="J1714" s="16" t="str">
        <f t="shared" si="53"/>
        <v>FAIL</v>
      </c>
      <c r="K1714" s="16" t="str">
        <f>IF(AND(IF('114成績輸入與落點儀表板'!$C$2="必須採計",L1714&gt;0,IF('114成績輸入與落點儀表板'!$C$2="不可採計",L1714=0,TRUE)),IF('114成績輸入與落點儀表板'!$C$3="必須採計",M1714&gt;0,IF('114成績輸入與落點儀表板'!$C$3="不可採計",M1714=0,TRUE)),IF('114成績輸入與落點儀表板'!$C$4="必須採計",N1714&gt;0,IF('114成績輸入與落點儀表板'!$C$4="不可採計",N1714=0,TRUE)),IF('114成績輸入與落點儀表板'!$C$5="必須採計",O1714&gt;0,IF('114成績輸入與落點儀表板'!$C$5="不可採計",O1714=0,TRUE)),IF('114成績輸入與落點儀表板'!$C$6="必須採計",P1714&gt;0,IF('114成績輸入與落點儀表板'!$C$6="不可採計",P1714=0,TRUE)),IF('114成績輸入與落點儀表板'!$C$7="必須採計",Q1714&gt;0,IF('114成績輸入與落點儀表板'!$C$7="不可採計",Q1714=0,TRUE)),IF('114成績輸入與落點儀表板'!$C$8="必須採計",R1714&gt;0,IF('114成績輸入與落點儀表板'!$C$8="不可採計",R1714=0,TRUE)),IF('114成績輸入與落點儀表板'!$C$9="必須採計",S1714&gt;0,IF('114成績輸入與落點儀表板'!$C$9="不可採計",S1714=0,TRUE)),IF('114成績輸入與落點儀表板'!$C$10="必須採計",T1714&gt;0,IF('114成績輸入與落點儀表板'!$C$10="不可採計",T1714=0,TRUE)),IF('114成績輸入與落點儀表板'!$C$11="必須採計",U1714&gt;0,IF('114成績輸入與落點儀表板'!$C$11="不可採計",U1714=0,TRUE)),IF('114成績輸入與落點儀表板'!$C$12="必須採計",V1714&gt;0,IF('114成績輸入與落點儀表板'!$C$12="不可採計",V1714=0,TRUE)),IF('114成績輸入與落點儀表板'!$C$13="必須採計",W1714&gt;0,IF('114成績輸入與落點儀表板'!$C$13="不可採計",W1714=0,TRUE)),IF('114成績輸入與落點儀表板'!$C$14="必須採計",X1714&gt;0,IF('114成績輸入與落點儀表板'!$C$14="不可採計",X1714=0,TRUE)),IF('114成績輸入與落點儀表板'!$C$15="必須採計",Y1714&gt;0,IF('114成績輸入與落點儀表板'!$C$15="不可採計",Y1714=0,TRUE)),IF('114成績輸入與落點儀表板'!$C$16="必須採計",Z1714&gt;0,IF('114成績輸入與落點儀表板'!$C$16="不可採計",Z1714=0,TRUE))),"✅ 符合","❌ 不符合")</f>
        <v>❌ 不符合</v>
      </c>
      <c r="L1714" s="16">
        <v>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0</v>
      </c>
      <c r="S1714" s="16">
        <v>0</v>
      </c>
      <c r="T1714" s="16">
        <v>0</v>
      </c>
      <c r="U1714" s="16">
        <v>1</v>
      </c>
      <c r="V1714" s="16">
        <v>1</v>
      </c>
      <c r="W1714" s="16">
        <v>2</v>
      </c>
      <c r="X1714" s="16">
        <v>0</v>
      </c>
      <c r="Y1714" s="16">
        <v>0</v>
      </c>
      <c r="Z1714" s="16">
        <v>0</v>
      </c>
    </row>
    <row r="1715" spans="1:26" x14ac:dyDescent="0.3">
      <c r="A1715" s="16" t="s">
        <v>3888</v>
      </c>
      <c r="B1715" s="11" t="s">
        <v>3779</v>
      </c>
      <c r="C1715" s="11" t="s">
        <v>3783</v>
      </c>
      <c r="D1715" s="11" t="s">
        <v>134</v>
      </c>
      <c r="E1715" s="11" t="s">
        <v>4840</v>
      </c>
      <c r="F1715" s="16">
        <v>11</v>
      </c>
      <c r="G1715" s="16">
        <v>64.75</v>
      </c>
      <c r="H1715" s="16">
        <f>L1715*'114成績輸入與落點儀表板'!$B$2+M1715*'114成績輸入與落點儀表板'!$B$3+N1715*'114成績輸入與落點儀表板'!$B$4+O1715*'114成績輸入與落點儀表板'!$B$5+P1715*'114成績輸入與落點儀表板'!$B$6+Q1715*'114成績輸入與落點儀表板'!$B$7+R1715*'114成績輸入與落點儀表板'!$B$8+S1715*'114成績輸入與落點儀表板'!$B$9+T1715*'114成績輸入與落點儀表板'!$B$10+U1715*'114成績輸入與落點儀表板'!$B$11+V1715*'114成績輸入與落點儀表板'!$B$12+W1715*'114成績輸入與落點儀表板'!$B$13+X1715*'114成績輸入與落點儀表板'!$B$14+Y1715*'114成績輸入與落點儀表板'!$B$15+Z1715*'114成績輸入與落點儀表板'!$B$16</f>
        <v>0</v>
      </c>
      <c r="I1715" s="16">
        <f t="shared" si="52"/>
        <v>-64.75</v>
      </c>
      <c r="J1715" s="16" t="str">
        <f t="shared" si="53"/>
        <v>FAIL</v>
      </c>
      <c r="K1715" s="16" t="str">
        <f>IF(AND(IF('114成績輸入與落點儀表板'!$C$2="必須採計",L1715&gt;0,IF('114成績輸入與落點儀表板'!$C$2="不可採計",L1715=0,TRUE)),IF('114成績輸入與落點儀表板'!$C$3="必須採計",M1715&gt;0,IF('114成績輸入與落點儀表板'!$C$3="不可採計",M1715=0,TRUE)),IF('114成績輸入與落點儀表板'!$C$4="必須採計",N1715&gt;0,IF('114成績輸入與落點儀表板'!$C$4="不可採計",N1715=0,TRUE)),IF('114成績輸入與落點儀表板'!$C$5="必須採計",O1715&gt;0,IF('114成績輸入與落點儀表板'!$C$5="不可採計",O1715=0,TRUE)),IF('114成績輸入與落點儀表板'!$C$6="必須採計",P1715&gt;0,IF('114成績輸入與落點儀表板'!$C$6="不可採計",P1715=0,TRUE)),IF('114成績輸入與落點儀表板'!$C$7="必須採計",Q1715&gt;0,IF('114成績輸入與落點儀表板'!$C$7="不可採計",Q1715=0,TRUE)),IF('114成績輸入與落點儀表板'!$C$8="必須採計",R1715&gt;0,IF('114成績輸入與落點儀表板'!$C$8="不可採計",R1715=0,TRUE)),IF('114成績輸入與落點儀表板'!$C$9="必須採計",S1715&gt;0,IF('114成績輸入與落點儀表板'!$C$9="不可採計",S1715=0,TRUE)),IF('114成績輸入與落點儀表板'!$C$10="必須採計",T1715&gt;0,IF('114成績輸入與落點儀表板'!$C$10="不可採計",T1715=0,TRUE)),IF('114成績輸入與落點儀表板'!$C$11="必須採計",U1715&gt;0,IF('114成績輸入與落點儀表板'!$C$11="不可採計",U1715=0,TRUE)),IF('114成績輸入與落點儀表板'!$C$12="必須採計",V1715&gt;0,IF('114成績輸入與落點儀表板'!$C$12="不可採計",V1715=0,TRUE)),IF('114成績輸入與落點儀表板'!$C$13="必須採計",W1715&gt;0,IF('114成績輸入與落點儀表板'!$C$13="不可採計",W1715=0,TRUE)),IF('114成績輸入與落點儀表板'!$C$14="必須採計",X1715&gt;0,IF('114成績輸入與落點儀表板'!$C$14="不可採計",X1715=0,TRUE)),IF('114成績輸入與落點儀表板'!$C$15="必須採計",Y1715&gt;0,IF('114成績輸入與落點儀表板'!$C$15="不可採計",Y1715=0,TRUE)),IF('114成績輸入與落點儀表板'!$C$16="必須採計",Z1715&gt;0,IF('114成績輸入與落點儀表板'!$C$16="不可採計",Z1715=0,TRUE))),"✅ 符合","❌ 不符合")</f>
        <v>❌ 不符合</v>
      </c>
      <c r="L1715" s="16">
        <v>0</v>
      </c>
      <c r="M1715" s="16">
        <v>0</v>
      </c>
      <c r="N1715" s="16">
        <v>0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  <c r="T1715" s="16">
        <v>0</v>
      </c>
      <c r="U1715" s="16">
        <v>1</v>
      </c>
      <c r="V1715" s="16">
        <v>1</v>
      </c>
      <c r="W1715" s="16">
        <v>1.25</v>
      </c>
      <c r="X1715" s="16">
        <v>0</v>
      </c>
      <c r="Y1715" s="16">
        <v>0</v>
      </c>
      <c r="Z1715" s="16">
        <v>0</v>
      </c>
    </row>
    <row r="1716" spans="1:26" x14ac:dyDescent="0.3">
      <c r="A1716" s="16" t="s">
        <v>3891</v>
      </c>
      <c r="B1716" s="11" t="s">
        <v>3785</v>
      </c>
      <c r="C1716" s="11" t="s">
        <v>3786</v>
      </c>
      <c r="D1716" s="11" t="s">
        <v>80</v>
      </c>
      <c r="E1716" s="11" t="s">
        <v>2932</v>
      </c>
      <c r="F1716" s="16">
        <v>0</v>
      </c>
      <c r="H1716" s="16">
        <f>L1716*'114成績輸入與落點儀表板'!$B$2+M1716*'114成績輸入與落點儀表板'!$B$3+N1716*'114成績輸入與落點儀表板'!$B$4+O1716*'114成績輸入與落點儀表板'!$B$5+P1716*'114成績輸入與落點儀表板'!$B$6+Q1716*'114成績輸入與落點儀表板'!$B$7+R1716*'114成績輸入與落點儀表板'!$B$8+S1716*'114成績輸入與落點儀表板'!$B$9+T1716*'114成績輸入與落點儀表板'!$B$10+U1716*'114成績輸入與落點儀表板'!$B$11+V1716*'114成績輸入與落點儀表板'!$B$12+W1716*'114成績輸入與落點儀表板'!$B$13+X1716*'114成績輸入與落點儀表板'!$B$14+Y1716*'114成績輸入與落點儀表板'!$B$15+Z1716*'114成績輸入與落點儀表板'!$B$16</f>
        <v>0</v>
      </c>
      <c r="I1716" s="16" t="str">
        <f t="shared" si="52"/>
        <v/>
      </c>
      <c r="J1716" s="16" t="str">
        <f t="shared" si="53"/>
        <v>無錄取資料</v>
      </c>
      <c r="K1716" s="16" t="str">
        <f>IF(AND(IF('114成績輸入與落點儀表板'!$C$2="必須採計",L1716&gt;0,IF('114成績輸入與落點儀表板'!$C$2="不可採計",L1716=0,TRUE)),IF('114成績輸入與落點儀表板'!$C$3="必須採計",M1716&gt;0,IF('114成績輸入與落點儀表板'!$C$3="不可採計",M1716=0,TRUE)),IF('114成績輸入與落點儀表板'!$C$4="必須採計",N1716&gt;0,IF('114成績輸入與落點儀表板'!$C$4="不可採計",N1716=0,TRUE)),IF('114成績輸入與落點儀表板'!$C$5="必須採計",O1716&gt;0,IF('114成績輸入與落點儀表板'!$C$5="不可採計",O1716=0,TRUE)),IF('114成績輸入與落點儀表板'!$C$6="必須採計",P1716&gt;0,IF('114成績輸入與落點儀表板'!$C$6="不可採計",P1716=0,TRUE)),IF('114成績輸入與落點儀表板'!$C$7="必須採計",Q1716&gt;0,IF('114成績輸入與落點儀表板'!$C$7="不可採計",Q1716=0,TRUE)),IF('114成績輸入與落點儀表板'!$C$8="必須採計",R1716&gt;0,IF('114成績輸入與落點儀表板'!$C$8="不可採計",R1716=0,TRUE)),IF('114成績輸入與落點儀表板'!$C$9="必須採計",S1716&gt;0,IF('114成績輸入與落點儀表板'!$C$9="不可採計",S1716=0,TRUE)),IF('114成績輸入與落點儀表板'!$C$10="必須採計",T1716&gt;0,IF('114成績輸入與落點儀表板'!$C$10="不可採計",T1716=0,TRUE)),IF('114成績輸入與落點儀表板'!$C$11="必須採計",U1716&gt;0,IF('114成績輸入與落點儀表板'!$C$11="不可採計",U1716=0,TRUE)),IF('114成績輸入與落點儀表板'!$C$12="必須採計",V1716&gt;0,IF('114成績輸入與落點儀表板'!$C$12="不可採計",V1716=0,TRUE)),IF('114成績輸入與落點儀表板'!$C$13="必須採計",W1716&gt;0,IF('114成績輸入與落點儀表板'!$C$13="不可採計",W1716=0,TRUE)),IF('114成績輸入與落點儀表板'!$C$14="必須採計",X1716&gt;0,IF('114成績輸入與落點儀表板'!$C$14="不可採計",X1716=0,TRUE)),IF('114成績輸入與落點儀表板'!$C$15="必須採計",Y1716&gt;0,IF('114成績輸入與落點儀表板'!$C$15="不可採計",Y1716=0,TRUE)),IF('114成績輸入與落點儀表板'!$C$16="必須採計",Z1716&gt;0,IF('114成績輸入與落點儀表板'!$C$16="不可採計",Z1716=0,TRUE))),"✅ 符合","❌ 不符合")</f>
        <v>✅ 符合</v>
      </c>
      <c r="L1716" s="16">
        <v>2</v>
      </c>
      <c r="M1716" s="16">
        <v>0</v>
      </c>
      <c r="N1716" s="16">
        <v>0</v>
      </c>
      <c r="O1716" s="16">
        <v>0</v>
      </c>
      <c r="P1716" s="16">
        <v>0</v>
      </c>
      <c r="Q1716" s="16">
        <v>0</v>
      </c>
      <c r="R1716" s="16">
        <v>0</v>
      </c>
      <c r="S1716" s="16">
        <v>0</v>
      </c>
      <c r="T1716" s="16">
        <v>0</v>
      </c>
      <c r="U1716" s="16">
        <v>1.75</v>
      </c>
      <c r="V1716" s="16">
        <v>0</v>
      </c>
      <c r="W1716" s="16">
        <v>2</v>
      </c>
      <c r="X1716" s="16">
        <v>0</v>
      </c>
      <c r="Y1716" s="16">
        <v>0</v>
      </c>
      <c r="Z1716" s="16">
        <v>0</v>
      </c>
    </row>
    <row r="1717" spans="1:26" x14ac:dyDescent="0.3">
      <c r="A1717" s="16" t="s">
        <v>3893</v>
      </c>
      <c r="B1717" s="11" t="s">
        <v>3785</v>
      </c>
      <c r="C1717" s="11" t="s">
        <v>3788</v>
      </c>
      <c r="D1717" s="11" t="s">
        <v>80</v>
      </c>
      <c r="E1717" s="11" t="s">
        <v>2901</v>
      </c>
      <c r="F1717" s="16">
        <v>2</v>
      </c>
      <c r="G1717" s="16">
        <v>135.75</v>
      </c>
      <c r="H1717" s="16">
        <f>L1717*'114成績輸入與落點儀表板'!$B$2+M1717*'114成績輸入與落點儀表板'!$B$3+N1717*'114成績輸入與落點儀表板'!$B$4+O1717*'114成績輸入與落點儀表板'!$B$5+P1717*'114成績輸入與落點儀表板'!$B$6+Q1717*'114成績輸入與落點儀表板'!$B$7+R1717*'114成績輸入與落點儀表板'!$B$8+S1717*'114成績輸入與落點儀表板'!$B$9+T1717*'114成績輸入與落點儀表板'!$B$10+U1717*'114成績輸入與落點儀表板'!$B$11+V1717*'114成績輸入與落點儀表板'!$B$12+W1717*'114成績輸入與落點儀表板'!$B$13+X1717*'114成績輸入與落點儀表板'!$B$14+Y1717*'114成績輸入與落點儀表板'!$B$15+Z1717*'114成績輸入與落點儀表板'!$B$16</f>
        <v>0</v>
      </c>
      <c r="I1717" s="16">
        <f t="shared" si="52"/>
        <v>-135.75</v>
      </c>
      <c r="J1717" s="16" t="str">
        <f t="shared" si="53"/>
        <v>FAIL</v>
      </c>
      <c r="K1717" s="16" t="str">
        <f>IF(AND(IF('114成績輸入與落點儀表板'!$C$2="必須採計",L1717&gt;0,IF('114成績輸入與落點儀表板'!$C$2="不可採計",L1717=0,TRUE)),IF('114成績輸入與落點儀表板'!$C$3="必須採計",M1717&gt;0,IF('114成績輸入與落點儀表板'!$C$3="不可採計",M1717=0,TRUE)),IF('114成績輸入與落點儀表板'!$C$4="必須採計",N1717&gt;0,IF('114成績輸入與落點儀表板'!$C$4="不可採計",N1717=0,TRUE)),IF('114成績輸入與落點儀表板'!$C$5="必須採計",O1717&gt;0,IF('114成績輸入與落點儀表板'!$C$5="不可採計",O1717=0,TRUE)),IF('114成績輸入與落點儀表板'!$C$6="必須採計",P1717&gt;0,IF('114成績輸入與落點儀表板'!$C$6="不可採計",P1717=0,TRUE)),IF('114成績輸入與落點儀表板'!$C$7="必須採計",Q1717&gt;0,IF('114成績輸入與落點儀表板'!$C$7="不可採計",Q1717=0,TRUE)),IF('114成績輸入與落點儀表板'!$C$8="必須採計",R1717&gt;0,IF('114成績輸入與落點儀表板'!$C$8="不可採計",R1717=0,TRUE)),IF('114成績輸入與落點儀表板'!$C$9="必須採計",S1717&gt;0,IF('114成績輸入與落點儀表板'!$C$9="不可採計",S1717=0,TRUE)),IF('114成績輸入與落點儀表板'!$C$10="必須採計",T1717&gt;0,IF('114成績輸入與落點儀表板'!$C$10="不可採計",T1717=0,TRUE)),IF('114成績輸入與落點儀表板'!$C$11="必須採計",U1717&gt;0,IF('114成績輸入與落點儀表板'!$C$11="不可採計",U1717=0,TRUE)),IF('114成績輸入與落點儀表板'!$C$12="必須採計",V1717&gt;0,IF('114成績輸入與落點儀表板'!$C$12="不可採計",V1717=0,TRUE)),IF('114成績輸入與落點儀表板'!$C$13="必須採計",W1717&gt;0,IF('114成績輸入與落點儀表板'!$C$13="不可採計",W1717=0,TRUE)),IF('114成績輸入與落點儀表板'!$C$14="必須採計",X1717&gt;0,IF('114成績輸入與落點儀表板'!$C$14="不可採計",X1717=0,TRUE)),IF('114成績輸入與落點儀表板'!$C$15="必須採計",Y1717&gt;0,IF('114成績輸入與落點儀表板'!$C$15="不可採計",Y1717=0,TRUE)),IF('114成績輸入與落點儀表板'!$C$16="必須採計",Z1717&gt;0,IF('114成績輸入與落點儀表板'!$C$16="不可採計",Z1717=0,TRUE))),"✅ 符合","❌ 不符合")</f>
        <v>✅ 符合</v>
      </c>
      <c r="L1717" s="16">
        <v>2</v>
      </c>
      <c r="M1717" s="16">
        <v>2</v>
      </c>
      <c r="N1717" s="16">
        <v>0</v>
      </c>
      <c r="O1717" s="16">
        <v>0</v>
      </c>
      <c r="P1717" s="16">
        <v>0</v>
      </c>
      <c r="Q1717" s="16">
        <v>0</v>
      </c>
      <c r="R1717" s="16">
        <v>1.75</v>
      </c>
      <c r="S1717" s="16">
        <v>0</v>
      </c>
      <c r="T1717" s="16">
        <v>0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</row>
    <row r="1718" spans="1:26" x14ac:dyDescent="0.3">
      <c r="A1718" s="16" t="s">
        <v>3895</v>
      </c>
      <c r="B1718" s="11" t="s">
        <v>3785</v>
      </c>
      <c r="C1718" s="11" t="s">
        <v>4843</v>
      </c>
      <c r="D1718" s="11" t="s">
        <v>80</v>
      </c>
      <c r="E1718" s="11" t="s">
        <v>4606</v>
      </c>
      <c r="F1718" s="16">
        <v>1</v>
      </c>
      <c r="G1718" s="16">
        <v>178.75</v>
      </c>
      <c r="H1718" s="16">
        <f>L1718*'114成績輸入與落點儀表板'!$B$2+M1718*'114成績輸入與落點儀表板'!$B$3+N1718*'114成績輸入與落點儀表板'!$B$4+O1718*'114成績輸入與落點儀表板'!$B$5+P1718*'114成績輸入與落點儀表板'!$B$6+Q1718*'114成績輸入與落點儀表板'!$B$7+R1718*'114成績輸入與落點儀表板'!$B$8+S1718*'114成績輸入與落點儀表板'!$B$9+T1718*'114成績輸入與落點儀表板'!$B$10+U1718*'114成績輸入與落點儀表板'!$B$11+V1718*'114成績輸入與落點儀表板'!$B$12+W1718*'114成績輸入與落點儀表板'!$B$13+X1718*'114成績輸入與落點儀表板'!$B$14+Y1718*'114成績輸入與落點儀表板'!$B$15+Z1718*'114成績輸入與落點儀表板'!$B$16</f>
        <v>0</v>
      </c>
      <c r="I1718" s="16">
        <f t="shared" si="52"/>
        <v>-178.75</v>
      </c>
      <c r="J1718" s="16" t="str">
        <f t="shared" si="53"/>
        <v>FAIL</v>
      </c>
      <c r="K1718" s="16" t="str">
        <f>IF(AND(IF('114成績輸入與落點儀表板'!$C$2="必須採計",L1718&gt;0,IF('114成績輸入與落點儀表板'!$C$2="不可採計",L1718=0,TRUE)),IF('114成績輸入與落點儀表板'!$C$3="必須採計",M1718&gt;0,IF('114成績輸入與落點儀表板'!$C$3="不可採計",M1718=0,TRUE)),IF('114成績輸入與落點儀表板'!$C$4="必須採計",N1718&gt;0,IF('114成績輸入與落點儀表板'!$C$4="不可採計",N1718=0,TRUE)),IF('114成績輸入與落點儀表板'!$C$5="必須採計",O1718&gt;0,IF('114成績輸入與落點儀表板'!$C$5="不可採計",O1718=0,TRUE)),IF('114成績輸入與落點儀表板'!$C$6="必須採計",P1718&gt;0,IF('114成績輸入與落點儀表板'!$C$6="不可採計",P1718=0,TRUE)),IF('114成績輸入與落點儀表板'!$C$7="必須採計",Q1718&gt;0,IF('114成績輸入與落點儀表板'!$C$7="不可採計",Q1718=0,TRUE)),IF('114成績輸入與落點儀表板'!$C$8="必須採計",R1718&gt;0,IF('114成績輸入與落點儀表板'!$C$8="不可採計",R1718=0,TRUE)),IF('114成績輸入與落點儀表板'!$C$9="必須採計",S1718&gt;0,IF('114成績輸入與落點儀表板'!$C$9="不可採計",S1718=0,TRUE)),IF('114成績輸入與落點儀表板'!$C$10="必須採計",T1718&gt;0,IF('114成績輸入與落點儀表板'!$C$10="不可採計",T1718=0,TRUE)),IF('114成績輸入與落點儀表板'!$C$11="必須採計",U1718&gt;0,IF('114成績輸入與落點儀表板'!$C$11="不可採計",U1718=0,TRUE)),IF('114成績輸入與落點儀表板'!$C$12="必須採計",V1718&gt;0,IF('114成績輸入與落點儀表板'!$C$12="不可採計",V1718=0,TRUE)),IF('114成績輸入與落點儀表板'!$C$13="必須採計",W1718&gt;0,IF('114成績輸入與落點儀表板'!$C$13="不可採計",W1718=0,TRUE)),IF('114成績輸入與落點儀表板'!$C$14="必須採計",X1718&gt;0,IF('114成績輸入與落點儀表板'!$C$14="不可採計",X1718=0,TRUE)),IF('114成績輸入與落點儀表板'!$C$15="必須採計",Y1718&gt;0,IF('114成績輸入與落點儀表板'!$C$15="不可採計",Y1718=0,TRUE)),IF('114成績輸入與落點儀表板'!$C$16="必須採計",Z1718&gt;0,IF('114成績輸入與落點儀表板'!$C$16="不可採計",Z1718=0,TRUE))),"✅ 符合","❌ 不符合")</f>
        <v>✅ 符合</v>
      </c>
      <c r="L1718" s="16">
        <v>2</v>
      </c>
      <c r="M1718" s="16">
        <v>1.75</v>
      </c>
      <c r="N1718" s="16">
        <v>0</v>
      </c>
      <c r="O1718" s="16">
        <v>0</v>
      </c>
      <c r="P1718" s="16">
        <v>0</v>
      </c>
      <c r="Q1718" s="16">
        <v>0</v>
      </c>
      <c r="R1718" s="16">
        <v>0</v>
      </c>
      <c r="S1718" s="16">
        <v>0</v>
      </c>
      <c r="T1718" s="16">
        <v>0</v>
      </c>
      <c r="U1718" s="16">
        <v>2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</row>
    <row r="1719" spans="1:26" x14ac:dyDescent="0.3">
      <c r="A1719" s="16" t="s">
        <v>3896</v>
      </c>
      <c r="B1719" s="11" t="s">
        <v>3785</v>
      </c>
      <c r="C1719" s="11" t="s">
        <v>4844</v>
      </c>
      <c r="D1719" s="11" t="s">
        <v>80</v>
      </c>
      <c r="E1719" s="11" t="s">
        <v>3040</v>
      </c>
      <c r="F1719" s="16">
        <v>0</v>
      </c>
      <c r="H1719" s="16">
        <f>L1719*'114成績輸入與落點儀表板'!$B$2+M1719*'114成績輸入與落點儀表板'!$B$3+N1719*'114成績輸入與落點儀表板'!$B$4+O1719*'114成績輸入與落點儀表板'!$B$5+P1719*'114成績輸入與落點儀表板'!$B$6+Q1719*'114成績輸入與落點儀表板'!$B$7+R1719*'114成績輸入與落點儀表板'!$B$8+S1719*'114成績輸入與落點儀表板'!$B$9+T1719*'114成績輸入與落點儀表板'!$B$10+U1719*'114成績輸入與落點儀表板'!$B$11+V1719*'114成績輸入與落點儀表板'!$B$12+W1719*'114成績輸入與落點儀表板'!$B$13+X1719*'114成績輸入與落點儀表板'!$B$14+Y1719*'114成績輸入與落點儀表板'!$B$15+Z1719*'114成績輸入與落點儀表板'!$B$16</f>
        <v>0</v>
      </c>
      <c r="I1719" s="16" t="str">
        <f t="shared" si="52"/>
        <v/>
      </c>
      <c r="J1719" s="16" t="str">
        <f t="shared" si="53"/>
        <v>無錄取資料</v>
      </c>
      <c r="K1719" s="16" t="str">
        <f>IF(AND(IF('114成績輸入與落點儀表板'!$C$2="必須採計",L1719&gt;0,IF('114成績輸入與落點儀表板'!$C$2="不可採計",L1719=0,TRUE)),IF('114成績輸入與落點儀表板'!$C$3="必須採計",M1719&gt;0,IF('114成績輸入與落點儀表板'!$C$3="不可採計",M1719=0,TRUE)),IF('114成績輸入與落點儀表板'!$C$4="必須採計",N1719&gt;0,IF('114成績輸入與落點儀表板'!$C$4="不可採計",N1719=0,TRUE)),IF('114成績輸入與落點儀表板'!$C$5="必須採計",O1719&gt;0,IF('114成績輸入與落點儀表板'!$C$5="不可採計",O1719=0,TRUE)),IF('114成績輸入與落點儀表板'!$C$6="必須採計",P1719&gt;0,IF('114成績輸入與落點儀表板'!$C$6="不可採計",P1719=0,TRUE)),IF('114成績輸入與落點儀表板'!$C$7="必須採計",Q1719&gt;0,IF('114成績輸入與落點儀表板'!$C$7="不可採計",Q1719=0,TRUE)),IF('114成績輸入與落點儀表板'!$C$8="必須採計",R1719&gt;0,IF('114成績輸入與落點儀表板'!$C$8="不可採計",R1719=0,TRUE)),IF('114成績輸入與落點儀表板'!$C$9="必須採計",S1719&gt;0,IF('114成績輸入與落點儀表板'!$C$9="不可採計",S1719=0,TRUE)),IF('114成績輸入與落點儀表板'!$C$10="必須採計",T1719&gt;0,IF('114成績輸入與落點儀表板'!$C$10="不可採計",T1719=0,TRUE)),IF('114成績輸入與落點儀表板'!$C$11="必須採計",U1719&gt;0,IF('114成績輸入與落點儀表板'!$C$11="不可採計",U1719=0,TRUE)),IF('114成績輸入與落點儀表板'!$C$12="必須採計",V1719&gt;0,IF('114成績輸入與落點儀表板'!$C$12="不可採計",V1719=0,TRUE)),IF('114成績輸入與落點儀表板'!$C$13="必須採計",W1719&gt;0,IF('114成績輸入與落點儀表板'!$C$13="不可採計",W1719=0,TRUE)),IF('114成績輸入與落點儀表板'!$C$14="必須採計",X1719&gt;0,IF('114成績輸入與落點儀表板'!$C$14="不可採計",X1719=0,TRUE)),IF('114成績輸入與落點儀表板'!$C$15="必須採計",Y1719&gt;0,IF('114成績輸入與落點儀表板'!$C$15="不可採計",Y1719=0,TRUE)),IF('114成績輸入與落點儀表板'!$C$16="必須採計",Z1719&gt;0,IF('114成績輸入與落點儀表板'!$C$16="不可採計",Z1719=0,TRUE))),"✅ 符合","❌ 不符合")</f>
        <v>✅ 符合</v>
      </c>
      <c r="L1719" s="16">
        <v>2</v>
      </c>
      <c r="M1719" s="16">
        <v>0</v>
      </c>
      <c r="N1719" s="16">
        <v>0</v>
      </c>
      <c r="O1719" s="16">
        <v>0</v>
      </c>
      <c r="P1719" s="16">
        <v>0</v>
      </c>
      <c r="Q1719" s="16">
        <v>0</v>
      </c>
      <c r="R1719" s="16">
        <v>0</v>
      </c>
      <c r="S1719" s="16">
        <v>0</v>
      </c>
      <c r="T1719" s="16">
        <v>0</v>
      </c>
      <c r="U1719" s="16">
        <v>0</v>
      </c>
      <c r="V1719" s="16">
        <v>0</v>
      </c>
      <c r="W1719" s="16">
        <v>1.75</v>
      </c>
      <c r="X1719" s="16">
        <v>2</v>
      </c>
      <c r="Y1719" s="16">
        <v>0</v>
      </c>
      <c r="Z1719" s="16">
        <v>0</v>
      </c>
    </row>
    <row r="1720" spans="1:26" x14ac:dyDescent="0.3">
      <c r="A1720" s="16" t="s">
        <v>3898</v>
      </c>
      <c r="B1720" s="11" t="s">
        <v>3785</v>
      </c>
      <c r="C1720" s="11" t="s">
        <v>5649</v>
      </c>
      <c r="D1720" s="11" t="s">
        <v>80</v>
      </c>
      <c r="E1720" s="11" t="s">
        <v>3176</v>
      </c>
      <c r="F1720" s="16">
        <v>0</v>
      </c>
      <c r="H1720" s="16">
        <f>L1720*'114成績輸入與落點儀表板'!$B$2+M1720*'114成績輸入與落點儀表板'!$B$3+N1720*'114成績輸入與落點儀表板'!$B$4+O1720*'114成績輸入與落點儀表板'!$B$5+P1720*'114成績輸入與落點儀表板'!$B$6+Q1720*'114成績輸入與落點儀表板'!$B$7+R1720*'114成績輸入與落點儀表板'!$B$8+S1720*'114成績輸入與落點儀表板'!$B$9+T1720*'114成績輸入與落點儀表板'!$B$10+U1720*'114成績輸入與落點儀表板'!$B$11+V1720*'114成績輸入與落點儀表板'!$B$12+W1720*'114成績輸入與落點儀表板'!$B$13+X1720*'114成績輸入與落點儀表板'!$B$14+Y1720*'114成績輸入與落點儀表板'!$B$15+Z1720*'114成績輸入與落點儀表板'!$B$16</f>
        <v>0</v>
      </c>
      <c r="I1720" s="16" t="str">
        <f t="shared" si="52"/>
        <v/>
      </c>
      <c r="J1720" s="16" t="str">
        <f t="shared" si="53"/>
        <v>無錄取資料</v>
      </c>
      <c r="K1720" s="16" t="str">
        <f>IF(AND(IF('114成績輸入與落點儀表板'!$C$2="必須採計",L1720&gt;0,IF('114成績輸入與落點儀表板'!$C$2="不可採計",L1720=0,TRUE)),IF('114成績輸入與落點儀表板'!$C$3="必須採計",M1720&gt;0,IF('114成績輸入與落點儀表板'!$C$3="不可採計",M1720=0,TRUE)),IF('114成績輸入與落點儀表板'!$C$4="必須採計",N1720&gt;0,IF('114成績輸入與落點儀表板'!$C$4="不可採計",N1720=0,TRUE)),IF('114成績輸入與落點儀表板'!$C$5="必須採計",O1720&gt;0,IF('114成績輸入與落點儀表板'!$C$5="不可採計",O1720=0,TRUE)),IF('114成績輸入與落點儀表板'!$C$6="必須採計",P1720&gt;0,IF('114成績輸入與落點儀表板'!$C$6="不可採計",P1720=0,TRUE)),IF('114成績輸入與落點儀表板'!$C$7="必須採計",Q1720&gt;0,IF('114成績輸入與落點儀表板'!$C$7="不可採計",Q1720=0,TRUE)),IF('114成績輸入與落點儀表板'!$C$8="必須採計",R1720&gt;0,IF('114成績輸入與落點儀表板'!$C$8="不可採計",R1720=0,TRUE)),IF('114成績輸入與落點儀表板'!$C$9="必須採計",S1720&gt;0,IF('114成績輸入與落點儀表板'!$C$9="不可採計",S1720=0,TRUE)),IF('114成績輸入與落點儀表板'!$C$10="必須採計",T1720&gt;0,IF('114成績輸入與落點儀表板'!$C$10="不可採計",T1720=0,TRUE)),IF('114成績輸入與落點儀表板'!$C$11="必須採計",U1720&gt;0,IF('114成績輸入與落點儀表板'!$C$11="不可採計",U1720=0,TRUE)),IF('114成績輸入與落點儀表板'!$C$12="必須採計",V1720&gt;0,IF('114成績輸入與落點儀表板'!$C$12="不可採計",V1720=0,TRUE)),IF('114成績輸入與落點儀表板'!$C$13="必須採計",W1720&gt;0,IF('114成績輸入與落點儀表板'!$C$13="不可採計",W1720=0,TRUE)),IF('114成績輸入與落點儀表板'!$C$14="必須採計",X1720&gt;0,IF('114成績輸入與落點儀表板'!$C$14="不可採計",X1720=0,TRUE)),IF('114成績輸入與落點儀表板'!$C$15="必須採計",Y1720&gt;0,IF('114成績輸入與落點儀表板'!$C$15="不可採計",Y1720=0,TRUE)),IF('114成績輸入與落點儀表板'!$C$16="必須採計",Z1720&gt;0,IF('114成績輸入與落點儀表板'!$C$16="不可採計",Z1720=0,TRUE))),"✅ 符合","❌ 不符合")</f>
        <v>✅ 符合</v>
      </c>
      <c r="L1720" s="16">
        <v>2</v>
      </c>
      <c r="M1720" s="16">
        <v>0</v>
      </c>
      <c r="N1720" s="16">
        <v>0</v>
      </c>
      <c r="O1720" s="16">
        <v>0</v>
      </c>
      <c r="P1720" s="16">
        <v>0</v>
      </c>
      <c r="Q1720" s="16">
        <v>0</v>
      </c>
      <c r="R1720" s="16">
        <v>0</v>
      </c>
      <c r="S1720" s="16">
        <v>0</v>
      </c>
      <c r="T1720" s="16">
        <v>0</v>
      </c>
      <c r="U1720" s="16">
        <v>2</v>
      </c>
      <c r="V1720" s="16">
        <v>0</v>
      </c>
      <c r="W1720" s="16">
        <v>1.75</v>
      </c>
      <c r="X1720" s="16">
        <v>0</v>
      </c>
      <c r="Y1720" s="16">
        <v>0</v>
      </c>
      <c r="Z1720" s="16">
        <v>0</v>
      </c>
    </row>
    <row r="1721" spans="1:26" x14ac:dyDescent="0.3">
      <c r="A1721" s="16" t="s">
        <v>3900</v>
      </c>
      <c r="B1721" s="11" t="s">
        <v>3785</v>
      </c>
      <c r="C1721" s="11" t="s">
        <v>5650</v>
      </c>
      <c r="D1721" s="11" t="s">
        <v>227</v>
      </c>
      <c r="E1721" s="11" t="s">
        <v>3314</v>
      </c>
      <c r="F1721" s="16">
        <v>5</v>
      </c>
      <c r="G1721" s="16">
        <v>99</v>
      </c>
      <c r="H1721" s="16">
        <f>L1721*'114成績輸入與落點儀表板'!$B$2+M1721*'114成績輸入與落點儀表板'!$B$3+N1721*'114成績輸入與落點儀表板'!$B$4+O1721*'114成績輸入與落點儀表板'!$B$5+P1721*'114成績輸入與落點儀表板'!$B$6+Q1721*'114成績輸入與落點儀表板'!$B$7+R1721*'114成績輸入與落點儀表板'!$B$8+S1721*'114成績輸入與落點儀表板'!$B$9+T1721*'114成績輸入與落點儀表板'!$B$10+U1721*'114成績輸入與落點儀表板'!$B$11+V1721*'114成績輸入與落點儀表板'!$B$12+W1721*'114成績輸入與落點儀表板'!$B$13+X1721*'114成績輸入與落點儀表板'!$B$14+Y1721*'114成績輸入與落點儀表板'!$B$15+Z1721*'114成績輸入與落點儀表板'!$B$16</f>
        <v>0</v>
      </c>
      <c r="I1721" s="16">
        <f t="shared" si="52"/>
        <v>-99</v>
      </c>
      <c r="J1721" s="16" t="str">
        <f t="shared" si="53"/>
        <v>FAIL</v>
      </c>
      <c r="K1721" s="16" t="str">
        <f>IF(AND(IF('114成績輸入與落點儀表板'!$C$2="必須採計",L1721&gt;0,IF('114成績輸入與落點儀表板'!$C$2="不可採計",L1721=0,TRUE)),IF('114成績輸入與落點儀表板'!$C$3="必須採計",M1721&gt;0,IF('114成績輸入與落點儀表板'!$C$3="不可採計",M1721=0,TRUE)),IF('114成績輸入與落點儀表板'!$C$4="必須採計",N1721&gt;0,IF('114成績輸入與落點儀表板'!$C$4="不可採計",N1721=0,TRUE)),IF('114成績輸入與落點儀表板'!$C$5="必須採計",O1721&gt;0,IF('114成績輸入與落點儀表板'!$C$5="不可採計",O1721=0,TRUE)),IF('114成績輸入與落點儀表板'!$C$6="必須採計",P1721&gt;0,IF('114成績輸入與落點儀表板'!$C$6="不可採計",P1721=0,TRUE)),IF('114成績輸入與落點儀表板'!$C$7="必須採計",Q1721&gt;0,IF('114成績輸入與落點儀表板'!$C$7="不可採計",Q1721=0,TRUE)),IF('114成績輸入與落點儀表板'!$C$8="必須採計",R1721&gt;0,IF('114成績輸入與落點儀表板'!$C$8="不可採計",R1721=0,TRUE)),IF('114成績輸入與落點儀表板'!$C$9="必須採計",S1721&gt;0,IF('114成績輸入與落點儀表板'!$C$9="不可採計",S1721=0,TRUE)),IF('114成績輸入與落點儀表板'!$C$10="必須採計",T1721&gt;0,IF('114成績輸入與落點儀表板'!$C$10="不可採計",T1721=0,TRUE)),IF('114成績輸入與落點儀表板'!$C$11="必須採計",U1721&gt;0,IF('114成績輸入與落點儀表板'!$C$11="不可採計",U1721=0,TRUE)),IF('114成績輸入與落點儀表板'!$C$12="必須採計",V1721&gt;0,IF('114成績輸入與落點儀表板'!$C$12="不可採計",V1721=0,TRUE)),IF('114成績輸入與落點儀表板'!$C$13="必須採計",W1721&gt;0,IF('114成績輸入與落點儀表板'!$C$13="不可採計",W1721=0,TRUE)),IF('114成績輸入與落點儀表板'!$C$14="必須採計",X1721&gt;0,IF('114成績輸入與落點儀表板'!$C$14="不可採計",X1721=0,TRUE)),IF('114成績輸入與落點儀表板'!$C$15="必須採計",Y1721&gt;0,IF('114成績輸入與落點儀表板'!$C$15="不可採計",Y1721=0,TRUE)),IF('114成績輸入與落點儀表板'!$C$16="必須採計",Z1721&gt;0,IF('114成績輸入與落點儀表板'!$C$16="不可採計",Z1721=0,TRUE))),"✅ 符合","❌ 不符合")</f>
        <v>✅ 符合</v>
      </c>
      <c r="L1721" s="16">
        <v>2</v>
      </c>
      <c r="M1721" s="16">
        <v>1</v>
      </c>
      <c r="N1721" s="16">
        <v>0</v>
      </c>
      <c r="O1721" s="16">
        <v>0</v>
      </c>
      <c r="P1721" s="16">
        <v>0</v>
      </c>
      <c r="Q1721" s="16">
        <v>0</v>
      </c>
      <c r="R1721" s="16">
        <v>2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</row>
    <row r="1722" spans="1:26" x14ac:dyDescent="0.3">
      <c r="A1722" s="16" t="s">
        <v>3902</v>
      </c>
      <c r="B1722" s="11" t="s">
        <v>3785</v>
      </c>
      <c r="C1722" s="11" t="s">
        <v>5651</v>
      </c>
      <c r="D1722" s="11" t="s">
        <v>227</v>
      </c>
      <c r="E1722" s="11" t="s">
        <v>3176</v>
      </c>
      <c r="F1722" s="16">
        <v>1</v>
      </c>
      <c r="G1722" s="16">
        <v>136.75</v>
      </c>
      <c r="H1722" s="16">
        <f>L1722*'114成績輸入與落點儀表板'!$B$2+M1722*'114成績輸入與落點儀表板'!$B$3+N1722*'114成績輸入與落點儀表板'!$B$4+O1722*'114成績輸入與落點儀表板'!$B$5+P1722*'114成績輸入與落點儀表板'!$B$6+Q1722*'114成績輸入與落點儀表板'!$B$7+R1722*'114成績輸入與落點儀表板'!$B$8+S1722*'114成績輸入與落點儀表板'!$B$9+T1722*'114成績輸入與落點儀表板'!$B$10+U1722*'114成績輸入與落點儀表板'!$B$11+V1722*'114成績輸入與落點儀表板'!$B$12+W1722*'114成績輸入與落點儀表板'!$B$13+X1722*'114成績輸入與落點儀表板'!$B$14+Y1722*'114成績輸入與落點儀表板'!$B$15+Z1722*'114成績輸入與落點儀表板'!$B$16</f>
        <v>0</v>
      </c>
      <c r="I1722" s="16">
        <f t="shared" si="52"/>
        <v>-136.75</v>
      </c>
      <c r="J1722" s="16" t="str">
        <f t="shared" si="53"/>
        <v>FAIL</v>
      </c>
      <c r="K1722" s="16" t="str">
        <f>IF(AND(IF('114成績輸入與落點儀表板'!$C$2="必須採計",L1722&gt;0,IF('114成績輸入與落點儀表板'!$C$2="不可採計",L1722=0,TRUE)),IF('114成績輸入與落點儀表板'!$C$3="必須採計",M1722&gt;0,IF('114成績輸入與落點儀表板'!$C$3="不可採計",M1722=0,TRUE)),IF('114成績輸入與落點儀表板'!$C$4="必須採計",N1722&gt;0,IF('114成績輸入與落點儀表板'!$C$4="不可採計",N1722=0,TRUE)),IF('114成績輸入與落點儀表板'!$C$5="必須採計",O1722&gt;0,IF('114成績輸入與落點儀表板'!$C$5="不可採計",O1722=0,TRUE)),IF('114成績輸入與落點儀表板'!$C$6="必須採計",P1722&gt;0,IF('114成績輸入與落點儀表板'!$C$6="不可採計",P1722=0,TRUE)),IF('114成績輸入與落點儀表板'!$C$7="必須採計",Q1722&gt;0,IF('114成績輸入與落點儀表板'!$C$7="不可採計",Q1722=0,TRUE)),IF('114成績輸入與落點儀表板'!$C$8="必須採計",R1722&gt;0,IF('114成績輸入與落點儀表板'!$C$8="不可採計",R1722=0,TRUE)),IF('114成績輸入與落點儀表板'!$C$9="必須採計",S1722&gt;0,IF('114成績輸入與落點儀表板'!$C$9="不可採計",S1722=0,TRUE)),IF('114成績輸入與落點儀表板'!$C$10="必須採計",T1722&gt;0,IF('114成績輸入與落點儀表板'!$C$10="不可採計",T1722=0,TRUE)),IF('114成績輸入與落點儀表板'!$C$11="必須採計",U1722&gt;0,IF('114成績輸入與落點儀表板'!$C$11="不可採計",U1722=0,TRUE)),IF('114成績輸入與落點儀表板'!$C$12="必須採計",V1722&gt;0,IF('114成績輸入與落點儀表板'!$C$12="不可採計",V1722=0,TRUE)),IF('114成績輸入與落點儀表板'!$C$13="必須採計",W1722&gt;0,IF('114成績輸入與落點儀表板'!$C$13="不可採計",W1722=0,TRUE)),IF('114成績輸入與落點儀表板'!$C$14="必須採計",X1722&gt;0,IF('114成績輸入與落點儀表板'!$C$14="不可採計",X1722=0,TRUE)),IF('114成績輸入與落點儀表板'!$C$15="必須採計",Y1722&gt;0,IF('114成績輸入與落點儀表板'!$C$15="不可採計",Y1722=0,TRUE)),IF('114成績輸入與落點儀表板'!$C$16="必須採計",Z1722&gt;0,IF('114成績輸入與落點儀表板'!$C$16="不可採計",Z1722=0,TRUE))),"✅ 符合","❌ 不符合")</f>
        <v>✅ 符合</v>
      </c>
      <c r="L1722" s="16">
        <v>2</v>
      </c>
      <c r="M1722" s="16">
        <v>0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2</v>
      </c>
      <c r="V1722" s="16">
        <v>0</v>
      </c>
      <c r="W1722" s="16">
        <v>1.75</v>
      </c>
      <c r="X1722" s="16">
        <v>0</v>
      </c>
      <c r="Y1722" s="16">
        <v>0</v>
      </c>
      <c r="Z1722" s="16">
        <v>0</v>
      </c>
    </row>
    <row r="1723" spans="1:26" x14ac:dyDescent="0.3">
      <c r="A1723" s="16" t="s">
        <v>3904</v>
      </c>
      <c r="B1723" s="11" t="s">
        <v>3785</v>
      </c>
      <c r="C1723" s="11" t="s">
        <v>3802</v>
      </c>
      <c r="D1723" s="11" t="s">
        <v>227</v>
      </c>
      <c r="E1723" s="11" t="s">
        <v>3803</v>
      </c>
      <c r="F1723" s="16">
        <v>5</v>
      </c>
      <c r="G1723" s="16">
        <v>122</v>
      </c>
      <c r="H1723" s="16">
        <f>L1723*'114成績輸入與落點儀表板'!$B$2+M1723*'114成績輸入與落點儀表板'!$B$3+N1723*'114成績輸入與落點儀表板'!$B$4+O1723*'114成績輸入與落點儀表板'!$B$5+P1723*'114成績輸入與落點儀表板'!$B$6+Q1723*'114成績輸入與落點儀表板'!$B$7+R1723*'114成績輸入與落點儀表板'!$B$8+S1723*'114成績輸入與落點儀表板'!$B$9+T1723*'114成績輸入與落點儀表板'!$B$10+U1723*'114成績輸入與落點儀表板'!$B$11+V1723*'114成績輸入與落點儀表板'!$B$12+W1723*'114成績輸入與落點儀表板'!$B$13+X1723*'114成績輸入與落點儀表板'!$B$14+Y1723*'114成績輸入與落點儀表板'!$B$15+Z1723*'114成績輸入與落點儀表板'!$B$16</f>
        <v>0</v>
      </c>
      <c r="I1723" s="16">
        <f t="shared" si="52"/>
        <v>-122</v>
      </c>
      <c r="J1723" s="16" t="str">
        <f t="shared" si="53"/>
        <v>FAIL</v>
      </c>
      <c r="K1723" s="16" t="str">
        <f>IF(AND(IF('114成績輸入與落點儀表板'!$C$2="必須採計",L1723&gt;0,IF('114成績輸入與落點儀表板'!$C$2="不可採計",L1723=0,TRUE)),IF('114成績輸入與落點儀表板'!$C$3="必須採計",M1723&gt;0,IF('114成績輸入與落點儀表板'!$C$3="不可採計",M1723=0,TRUE)),IF('114成績輸入與落點儀表板'!$C$4="必須採計",N1723&gt;0,IF('114成績輸入與落點儀表板'!$C$4="不可採計",N1723=0,TRUE)),IF('114成績輸入與落點儀表板'!$C$5="必須採計",O1723&gt;0,IF('114成績輸入與落點儀表板'!$C$5="不可採計",O1723=0,TRUE)),IF('114成績輸入與落點儀表板'!$C$6="必須採計",P1723&gt;0,IF('114成績輸入與落點儀表板'!$C$6="不可採計",P1723=0,TRUE)),IF('114成績輸入與落點儀表板'!$C$7="必須採計",Q1723&gt;0,IF('114成績輸入與落點儀表板'!$C$7="不可採計",Q1723=0,TRUE)),IF('114成績輸入與落點儀表板'!$C$8="必須採計",R1723&gt;0,IF('114成績輸入與落點儀表板'!$C$8="不可採計",R1723=0,TRUE)),IF('114成績輸入與落點儀表板'!$C$9="必須採計",S1723&gt;0,IF('114成績輸入與落點儀表板'!$C$9="不可採計",S1723=0,TRUE)),IF('114成績輸入與落點儀表板'!$C$10="必須採計",T1723&gt;0,IF('114成績輸入與落點儀表板'!$C$10="不可採計",T1723=0,TRUE)),IF('114成績輸入與落點儀表板'!$C$11="必須採計",U1723&gt;0,IF('114成績輸入與落點儀表板'!$C$11="不可採計",U1723=0,TRUE)),IF('114成績輸入與落點儀表板'!$C$12="必須採計",V1723&gt;0,IF('114成績輸入與落點儀表板'!$C$12="不可採計",V1723=0,TRUE)),IF('114成績輸入與落點儀表板'!$C$13="必須採計",W1723&gt;0,IF('114成績輸入與落點儀表板'!$C$13="不可採計",W1723=0,TRUE)),IF('114成績輸入與落點儀表板'!$C$14="必須採計",X1723&gt;0,IF('114成績輸入與落點儀表板'!$C$14="不可採計",X1723=0,TRUE)),IF('114成績輸入與落點儀表板'!$C$15="必須採計",Y1723&gt;0,IF('114成績輸入與落點儀表板'!$C$15="不可採計",Y1723=0,TRUE)),IF('114成績輸入與落點儀表板'!$C$16="必須採計",Z1723&gt;0,IF('114成績輸入與落點儀表板'!$C$16="不可採計",Z1723=0,TRUE))),"✅ 符合","❌ 不符合")</f>
        <v>✅ 符合</v>
      </c>
      <c r="L1723" s="16">
        <v>2</v>
      </c>
      <c r="M1723" s="16">
        <v>0</v>
      </c>
      <c r="N1723" s="16">
        <v>0</v>
      </c>
      <c r="O1723" s="16">
        <v>0</v>
      </c>
      <c r="P1723" s="16">
        <v>0</v>
      </c>
      <c r="Q1723" s="16">
        <v>0</v>
      </c>
      <c r="R1723" s="16">
        <v>2</v>
      </c>
      <c r="S1723" s="16">
        <v>1</v>
      </c>
      <c r="T1723" s="16">
        <v>0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</row>
    <row r="1724" spans="1:26" x14ac:dyDescent="0.3">
      <c r="A1724" s="16" t="s">
        <v>3906</v>
      </c>
      <c r="B1724" s="11" t="s">
        <v>3785</v>
      </c>
      <c r="C1724" s="11" t="s">
        <v>5652</v>
      </c>
      <c r="D1724" s="11" t="s">
        <v>56</v>
      </c>
      <c r="E1724" s="11" t="s">
        <v>6034</v>
      </c>
      <c r="F1724" s="16">
        <v>0</v>
      </c>
      <c r="H1724" s="16">
        <f>L1724*'114成績輸入與落點儀表板'!$B$2+M1724*'114成績輸入與落點儀表板'!$B$3+N1724*'114成績輸入與落點儀表板'!$B$4+O1724*'114成績輸入與落點儀表板'!$B$5+P1724*'114成績輸入與落點儀表板'!$B$6+Q1724*'114成績輸入與落點儀表板'!$B$7+R1724*'114成績輸入與落點儀表板'!$B$8+S1724*'114成績輸入與落點儀表板'!$B$9+T1724*'114成績輸入與落點儀表板'!$B$10+U1724*'114成績輸入與落點儀表板'!$B$11+V1724*'114成績輸入與落點儀表板'!$B$12+W1724*'114成績輸入與落點儀表板'!$B$13+X1724*'114成績輸入與落點儀表板'!$B$14+Y1724*'114成績輸入與落點儀表板'!$B$15+Z1724*'114成績輸入與落點儀表板'!$B$16</f>
        <v>0</v>
      </c>
      <c r="I1724" s="16" t="str">
        <f t="shared" si="52"/>
        <v/>
      </c>
      <c r="J1724" s="16" t="str">
        <f t="shared" si="53"/>
        <v>無錄取資料</v>
      </c>
      <c r="K1724" s="16" t="str">
        <f>IF(AND(IF('114成績輸入與落點儀表板'!$C$2="必須採計",L1724&gt;0,IF('114成績輸入與落點儀表板'!$C$2="不可採計",L1724=0,TRUE)),IF('114成績輸入與落點儀表板'!$C$3="必須採計",M1724&gt;0,IF('114成績輸入與落點儀表板'!$C$3="不可採計",M1724=0,TRUE)),IF('114成績輸入與落點儀表板'!$C$4="必須採計",N1724&gt;0,IF('114成績輸入與落點儀表板'!$C$4="不可採計",N1724=0,TRUE)),IF('114成績輸入與落點儀表板'!$C$5="必須採計",O1724&gt;0,IF('114成績輸入與落點儀表板'!$C$5="不可採計",O1724=0,TRUE)),IF('114成績輸入與落點儀表板'!$C$6="必須採計",P1724&gt;0,IF('114成績輸入與落點儀表板'!$C$6="不可採計",P1724=0,TRUE)),IF('114成績輸入與落點儀表板'!$C$7="必須採計",Q1724&gt;0,IF('114成績輸入與落點儀表板'!$C$7="不可採計",Q1724=0,TRUE)),IF('114成績輸入與落點儀表板'!$C$8="必須採計",R1724&gt;0,IF('114成績輸入與落點儀表板'!$C$8="不可採計",R1724=0,TRUE)),IF('114成績輸入與落點儀表板'!$C$9="必須採計",S1724&gt;0,IF('114成績輸入與落點儀表板'!$C$9="不可採計",S1724=0,TRUE)),IF('114成績輸入與落點儀表板'!$C$10="必須採計",T1724&gt;0,IF('114成績輸入與落點儀表板'!$C$10="不可採計",T1724=0,TRUE)),IF('114成績輸入與落點儀表板'!$C$11="必須採計",U1724&gt;0,IF('114成績輸入與落點儀表板'!$C$11="不可採計",U1724=0,TRUE)),IF('114成績輸入與落點儀表板'!$C$12="必須採計",V1724&gt;0,IF('114成績輸入與落點儀表板'!$C$12="不可採計",V1724=0,TRUE)),IF('114成績輸入與落點儀表板'!$C$13="必須採計",W1724&gt;0,IF('114成績輸入與落點儀表板'!$C$13="不可採計",W1724=0,TRUE)),IF('114成績輸入與落點儀表板'!$C$14="必須採計",X1724&gt;0,IF('114成績輸入與落點儀表板'!$C$14="不可採計",X1724=0,TRUE)),IF('114成績輸入與落點儀表板'!$C$15="必須採計",Y1724&gt;0,IF('114成績輸入與落點儀表板'!$C$15="不可採計",Y1724=0,TRUE)),IF('114成績輸入與落點儀表板'!$C$16="必須採計",Z1724&gt;0,IF('114成績輸入與落點儀表板'!$C$16="不可採計",Z1724=0,TRUE))),"✅ 符合","❌ 不符合")</f>
        <v>✅ 符合</v>
      </c>
      <c r="L1724" s="16">
        <v>2</v>
      </c>
      <c r="M1724" s="16">
        <v>0</v>
      </c>
      <c r="N1724" s="16">
        <v>0</v>
      </c>
      <c r="O1724" s="16">
        <v>0</v>
      </c>
      <c r="P1724" s="16">
        <v>0</v>
      </c>
      <c r="Q1724" s="16">
        <v>0</v>
      </c>
      <c r="R1724" s="16">
        <v>0</v>
      </c>
      <c r="S1724" s="16">
        <v>0</v>
      </c>
      <c r="T1724" s="16">
        <v>0</v>
      </c>
      <c r="U1724" s="16">
        <v>2</v>
      </c>
      <c r="V1724" s="16">
        <v>0</v>
      </c>
      <c r="W1724" s="16">
        <v>1.75</v>
      </c>
      <c r="X1724" s="16">
        <v>0</v>
      </c>
      <c r="Y1724" s="16">
        <v>0</v>
      </c>
      <c r="Z1724" s="16">
        <v>0</v>
      </c>
    </row>
    <row r="1725" spans="1:26" x14ac:dyDescent="0.3">
      <c r="A1725" s="16" t="s">
        <v>3908</v>
      </c>
      <c r="B1725" s="11" t="s">
        <v>3785</v>
      </c>
      <c r="C1725" s="11" t="s">
        <v>4846</v>
      </c>
      <c r="D1725" s="11" t="s">
        <v>56</v>
      </c>
      <c r="E1725" s="11" t="s">
        <v>5654</v>
      </c>
      <c r="F1725" s="16">
        <v>1</v>
      </c>
      <c r="G1725" s="16">
        <v>146.75</v>
      </c>
      <c r="H1725" s="16">
        <f>L1725*'114成績輸入與落點儀表板'!$B$2+M1725*'114成績輸入與落點儀表板'!$B$3+N1725*'114成績輸入與落點儀表板'!$B$4+O1725*'114成績輸入與落點儀表板'!$B$5+P1725*'114成績輸入與落點儀表板'!$B$6+Q1725*'114成績輸入與落點儀表板'!$B$7+R1725*'114成績輸入與落點儀表板'!$B$8+S1725*'114成績輸入與落點儀表板'!$B$9+T1725*'114成績輸入與落點儀表板'!$B$10+U1725*'114成績輸入與落點儀表板'!$B$11+V1725*'114成績輸入與落點儀表板'!$B$12+W1725*'114成績輸入與落點儀表板'!$B$13+X1725*'114成績輸入與落點儀表板'!$B$14+Y1725*'114成績輸入與落點儀表板'!$B$15+Z1725*'114成績輸入與落點儀表板'!$B$16</f>
        <v>0</v>
      </c>
      <c r="I1725" s="16">
        <f t="shared" si="52"/>
        <v>-146.75</v>
      </c>
      <c r="J1725" s="16" t="str">
        <f t="shared" si="53"/>
        <v>FAIL</v>
      </c>
      <c r="K1725" s="16" t="str">
        <f>IF(AND(IF('114成績輸入與落點儀表板'!$C$2="必須採計",L1725&gt;0,IF('114成績輸入與落點儀表板'!$C$2="不可採計",L1725=0,TRUE)),IF('114成績輸入與落點儀表板'!$C$3="必須採計",M1725&gt;0,IF('114成績輸入與落點儀表板'!$C$3="不可採計",M1725=0,TRUE)),IF('114成績輸入與落點儀表板'!$C$4="必須採計",N1725&gt;0,IF('114成績輸入與落點儀表板'!$C$4="不可採計",N1725=0,TRUE)),IF('114成績輸入與落點儀表板'!$C$5="必須採計",O1725&gt;0,IF('114成績輸入與落點儀表板'!$C$5="不可採計",O1725=0,TRUE)),IF('114成績輸入與落點儀表板'!$C$6="必須採計",P1725&gt;0,IF('114成績輸入與落點儀表板'!$C$6="不可採計",P1725=0,TRUE)),IF('114成績輸入與落點儀表板'!$C$7="必須採計",Q1725&gt;0,IF('114成績輸入與落點儀表板'!$C$7="不可採計",Q1725=0,TRUE)),IF('114成績輸入與落點儀表板'!$C$8="必須採計",R1725&gt;0,IF('114成績輸入與落點儀表板'!$C$8="不可採計",R1725=0,TRUE)),IF('114成績輸入與落點儀表板'!$C$9="必須採計",S1725&gt;0,IF('114成績輸入與落點儀表板'!$C$9="不可採計",S1725=0,TRUE)),IF('114成績輸入與落點儀表板'!$C$10="必須採計",T1725&gt;0,IF('114成績輸入與落點儀表板'!$C$10="不可採計",T1725=0,TRUE)),IF('114成績輸入與落點儀表板'!$C$11="必須採計",U1725&gt;0,IF('114成績輸入與落點儀表板'!$C$11="不可採計",U1725=0,TRUE)),IF('114成績輸入與落點儀表板'!$C$12="必須採計",V1725&gt;0,IF('114成績輸入與落點儀表板'!$C$12="不可採計",V1725=0,TRUE)),IF('114成績輸入與落點儀表板'!$C$13="必須採計",W1725&gt;0,IF('114成績輸入與落點儀表板'!$C$13="不可採計",W1725=0,TRUE)),IF('114成績輸入與落點儀表板'!$C$14="必須採計",X1725&gt;0,IF('114成績輸入與落點儀表板'!$C$14="不可採計",X1725=0,TRUE)),IF('114成績輸入與落點儀表板'!$C$15="必須採計",Y1725&gt;0,IF('114成績輸入與落點儀表板'!$C$15="不可採計",Y1725=0,TRUE)),IF('114成績輸入與落點儀表板'!$C$16="必須採計",Z1725&gt;0,IF('114成績輸入與落點儀表板'!$C$16="不可採計",Z1725=0,TRUE))),"✅ 符合","❌ 不符合")</f>
        <v>✅ 符合</v>
      </c>
      <c r="L1725" s="16">
        <v>2</v>
      </c>
      <c r="M1725" s="16">
        <v>0</v>
      </c>
      <c r="N1725" s="16">
        <v>0</v>
      </c>
      <c r="O1725" s="16">
        <v>0</v>
      </c>
      <c r="P1725" s="16">
        <v>0</v>
      </c>
      <c r="Q1725" s="16">
        <v>0</v>
      </c>
      <c r="R1725" s="16">
        <v>0</v>
      </c>
      <c r="S1725" s="16">
        <v>0</v>
      </c>
      <c r="T1725" s="16">
        <v>0</v>
      </c>
      <c r="U1725" s="16">
        <v>2</v>
      </c>
      <c r="V1725" s="16">
        <v>0</v>
      </c>
      <c r="W1725" s="16">
        <v>0</v>
      </c>
      <c r="X1725" s="16">
        <v>1.75</v>
      </c>
      <c r="Y1725" s="16">
        <v>0</v>
      </c>
      <c r="Z1725" s="16">
        <v>0</v>
      </c>
    </row>
    <row r="1726" spans="1:26" x14ac:dyDescent="0.3">
      <c r="A1726" s="16" t="s">
        <v>3910</v>
      </c>
      <c r="B1726" s="11" t="s">
        <v>3785</v>
      </c>
      <c r="C1726" s="11" t="s">
        <v>5653</v>
      </c>
      <c r="D1726" s="11" t="s">
        <v>56</v>
      </c>
      <c r="E1726" s="11" t="s">
        <v>6034</v>
      </c>
      <c r="F1726" s="16">
        <v>0</v>
      </c>
      <c r="H1726" s="16">
        <f>L1726*'114成績輸入與落點儀表板'!$B$2+M1726*'114成績輸入與落點儀表板'!$B$3+N1726*'114成績輸入與落點儀表板'!$B$4+O1726*'114成績輸入與落點儀表板'!$B$5+P1726*'114成績輸入與落點儀表板'!$B$6+Q1726*'114成績輸入與落點儀表板'!$B$7+R1726*'114成績輸入與落點儀表板'!$B$8+S1726*'114成績輸入與落點儀表板'!$B$9+T1726*'114成績輸入與落點儀表板'!$B$10+U1726*'114成績輸入與落點儀表板'!$B$11+V1726*'114成績輸入與落點儀表板'!$B$12+W1726*'114成績輸入與落點儀表板'!$B$13+X1726*'114成績輸入與落點儀表板'!$B$14+Y1726*'114成績輸入與落點儀表板'!$B$15+Z1726*'114成績輸入與落點儀表板'!$B$16</f>
        <v>0</v>
      </c>
      <c r="I1726" s="16" t="str">
        <f t="shared" si="52"/>
        <v/>
      </c>
      <c r="J1726" s="16" t="str">
        <f t="shared" si="53"/>
        <v>無錄取資料</v>
      </c>
      <c r="K1726" s="16" t="str">
        <f>IF(AND(IF('114成績輸入與落點儀表板'!$C$2="必須採計",L1726&gt;0,IF('114成績輸入與落點儀表板'!$C$2="不可採計",L1726=0,TRUE)),IF('114成績輸入與落點儀表板'!$C$3="必須採計",M1726&gt;0,IF('114成績輸入與落點儀表板'!$C$3="不可採計",M1726=0,TRUE)),IF('114成績輸入與落點儀表板'!$C$4="必須採計",N1726&gt;0,IF('114成績輸入與落點儀表板'!$C$4="不可採計",N1726=0,TRUE)),IF('114成績輸入與落點儀表板'!$C$5="必須採計",O1726&gt;0,IF('114成績輸入與落點儀表板'!$C$5="不可採計",O1726=0,TRUE)),IF('114成績輸入與落點儀表板'!$C$6="必須採計",P1726&gt;0,IF('114成績輸入與落點儀表板'!$C$6="不可採計",P1726=0,TRUE)),IF('114成績輸入與落點儀表板'!$C$7="必須採計",Q1726&gt;0,IF('114成績輸入與落點儀表板'!$C$7="不可採計",Q1726=0,TRUE)),IF('114成績輸入與落點儀表板'!$C$8="必須採計",R1726&gt;0,IF('114成績輸入與落點儀表板'!$C$8="不可採計",R1726=0,TRUE)),IF('114成績輸入與落點儀表板'!$C$9="必須採計",S1726&gt;0,IF('114成績輸入與落點儀表板'!$C$9="不可採計",S1726=0,TRUE)),IF('114成績輸入與落點儀表板'!$C$10="必須採計",T1726&gt;0,IF('114成績輸入與落點儀表板'!$C$10="不可採計",T1726=0,TRUE)),IF('114成績輸入與落點儀表板'!$C$11="必須採計",U1726&gt;0,IF('114成績輸入與落點儀表板'!$C$11="不可採計",U1726=0,TRUE)),IF('114成績輸入與落點儀表板'!$C$12="必須採計",V1726&gt;0,IF('114成績輸入與落點儀表板'!$C$12="不可採計",V1726=0,TRUE)),IF('114成績輸入與落點儀表板'!$C$13="必須採計",W1726&gt;0,IF('114成績輸入與落點儀表板'!$C$13="不可採計",W1726=0,TRUE)),IF('114成績輸入與落點儀表板'!$C$14="必須採計",X1726&gt;0,IF('114成績輸入與落點儀表板'!$C$14="不可採計",X1726=0,TRUE)),IF('114成績輸入與落點儀表板'!$C$15="必須採計",Y1726&gt;0,IF('114成績輸入與落點儀表板'!$C$15="不可採計",Y1726=0,TRUE)),IF('114成績輸入與落點儀表板'!$C$16="必須採計",Z1726&gt;0,IF('114成績輸入與落點儀表板'!$C$16="不可採計",Z1726=0,TRUE))),"✅ 符合","❌ 不符合")</f>
        <v>✅ 符合</v>
      </c>
      <c r="L1726" s="16">
        <v>2</v>
      </c>
      <c r="M1726" s="16">
        <v>0</v>
      </c>
      <c r="N1726" s="16">
        <v>0</v>
      </c>
      <c r="O1726" s="16">
        <v>0</v>
      </c>
      <c r="P1726" s="16">
        <v>0</v>
      </c>
      <c r="Q1726" s="16">
        <v>0</v>
      </c>
      <c r="R1726" s="16">
        <v>0</v>
      </c>
      <c r="S1726" s="16">
        <v>0</v>
      </c>
      <c r="T1726" s="16">
        <v>0</v>
      </c>
      <c r="U1726" s="16">
        <v>2</v>
      </c>
      <c r="V1726" s="16">
        <v>0</v>
      </c>
      <c r="W1726" s="16">
        <v>1.75</v>
      </c>
      <c r="X1726" s="16">
        <v>0</v>
      </c>
      <c r="Y1726" s="16">
        <v>0</v>
      </c>
      <c r="Z1726" s="16">
        <v>0</v>
      </c>
    </row>
    <row r="1727" spans="1:26" x14ac:dyDescent="0.3">
      <c r="A1727" s="16" t="s">
        <v>3913</v>
      </c>
      <c r="B1727" s="11" t="s">
        <v>3785</v>
      </c>
      <c r="C1727" s="11" t="s">
        <v>6035</v>
      </c>
      <c r="D1727" s="11" t="s">
        <v>60</v>
      </c>
      <c r="E1727" s="11" t="s">
        <v>1856</v>
      </c>
      <c r="F1727" s="16">
        <v>1</v>
      </c>
      <c r="G1727" s="16">
        <v>155.25</v>
      </c>
      <c r="H1727" s="16">
        <f>L1727*'114成績輸入與落點儀表板'!$B$2+M1727*'114成績輸入與落點儀表板'!$B$3+N1727*'114成績輸入與落點儀表板'!$B$4+O1727*'114成績輸入與落點儀表板'!$B$5+P1727*'114成績輸入與落點儀表板'!$B$6+Q1727*'114成績輸入與落點儀表板'!$B$7+R1727*'114成績輸入與落點儀表板'!$B$8+S1727*'114成績輸入與落點儀表板'!$B$9+T1727*'114成績輸入與落點儀表板'!$B$10+U1727*'114成績輸入與落點儀表板'!$B$11+V1727*'114成績輸入與落點儀表板'!$B$12+W1727*'114成績輸入與落點儀表板'!$B$13+X1727*'114成績輸入與落點儀表板'!$B$14+Y1727*'114成績輸入與落點儀表板'!$B$15+Z1727*'114成績輸入與落點儀表板'!$B$16</f>
        <v>0</v>
      </c>
      <c r="I1727" s="16">
        <f t="shared" si="52"/>
        <v>-155.25</v>
      </c>
      <c r="J1727" s="16" t="str">
        <f t="shared" si="53"/>
        <v>FAIL</v>
      </c>
      <c r="K1727" s="16" t="str">
        <f>IF(AND(IF('114成績輸入與落點儀表板'!$C$2="必須採計",L1727&gt;0,IF('114成績輸入與落點儀表板'!$C$2="不可採計",L1727=0,TRUE)),IF('114成績輸入與落點儀表板'!$C$3="必須採計",M1727&gt;0,IF('114成績輸入與落點儀表板'!$C$3="不可採計",M1727=0,TRUE)),IF('114成績輸入與落點儀表板'!$C$4="必須採計",N1727&gt;0,IF('114成績輸入與落點儀表板'!$C$4="不可採計",N1727=0,TRUE)),IF('114成績輸入與落點儀表板'!$C$5="必須採計",O1727&gt;0,IF('114成績輸入與落點儀表板'!$C$5="不可採計",O1727=0,TRUE)),IF('114成績輸入與落點儀表板'!$C$6="必須採計",P1727&gt;0,IF('114成績輸入與落點儀表板'!$C$6="不可採計",P1727=0,TRUE)),IF('114成績輸入與落點儀表板'!$C$7="必須採計",Q1727&gt;0,IF('114成績輸入與落點儀表板'!$C$7="不可採計",Q1727=0,TRUE)),IF('114成績輸入與落點儀表板'!$C$8="必須採計",R1727&gt;0,IF('114成績輸入與落點儀表板'!$C$8="不可採計",R1727=0,TRUE)),IF('114成績輸入與落點儀表板'!$C$9="必須採計",S1727&gt;0,IF('114成績輸入與落點儀表板'!$C$9="不可採計",S1727=0,TRUE)),IF('114成績輸入與落點儀表板'!$C$10="必須採計",T1727&gt;0,IF('114成績輸入與落點儀表板'!$C$10="不可採計",T1727=0,TRUE)),IF('114成績輸入與落點儀表板'!$C$11="必須採計",U1727&gt;0,IF('114成績輸入與落點儀表板'!$C$11="不可採計",U1727=0,TRUE)),IF('114成績輸入與落點儀表板'!$C$12="必須採計",V1727&gt;0,IF('114成績輸入與落點儀表板'!$C$12="不可採計",V1727=0,TRUE)),IF('114成績輸入與落點儀表板'!$C$13="必須採計",W1727&gt;0,IF('114成績輸入與落點儀表板'!$C$13="不可採計",W1727=0,TRUE)),IF('114成績輸入與落點儀表板'!$C$14="必須採計",X1727&gt;0,IF('114成績輸入與落點儀表板'!$C$14="不可採計",X1727=0,TRUE)),IF('114成績輸入與落點儀表板'!$C$15="必須採計",Y1727&gt;0,IF('114成績輸入與落點儀表板'!$C$15="不可採計",Y1727=0,TRUE)),IF('114成績輸入與落點儀表板'!$C$16="必須採計",Z1727&gt;0,IF('114成績輸入與落點儀表板'!$C$16="不可採計",Z1727=0,TRUE))),"✅ 符合","❌ 不符合")</f>
        <v>✅ 符合</v>
      </c>
      <c r="L1727" s="16">
        <v>2</v>
      </c>
      <c r="M1727" s="16">
        <v>2</v>
      </c>
      <c r="N1727" s="16">
        <v>0</v>
      </c>
      <c r="O1727" s="16">
        <v>0</v>
      </c>
      <c r="P1727" s="16">
        <v>0</v>
      </c>
      <c r="Q1727" s="16">
        <v>0</v>
      </c>
      <c r="R1727" s="16">
        <v>0</v>
      </c>
      <c r="S1727" s="16">
        <v>0</v>
      </c>
      <c r="T1727" s="16">
        <v>0</v>
      </c>
      <c r="U1727" s="16">
        <v>1.75</v>
      </c>
      <c r="V1727" s="16">
        <v>0</v>
      </c>
      <c r="W1727" s="16">
        <v>0</v>
      </c>
      <c r="X1727" s="16">
        <v>0</v>
      </c>
      <c r="Y1727" s="16">
        <v>0</v>
      </c>
      <c r="Z1727" s="16">
        <v>0</v>
      </c>
    </row>
    <row r="1728" spans="1:26" x14ac:dyDescent="0.3">
      <c r="A1728" s="16" t="s">
        <v>3916</v>
      </c>
      <c r="B1728" s="11" t="s">
        <v>3785</v>
      </c>
      <c r="C1728" s="11" t="s">
        <v>6036</v>
      </c>
      <c r="D1728" s="11" t="s">
        <v>60</v>
      </c>
      <c r="E1728" s="11" t="s">
        <v>2725</v>
      </c>
      <c r="F1728" s="16">
        <v>1</v>
      </c>
      <c r="G1728" s="16">
        <v>174.75</v>
      </c>
      <c r="H1728" s="16">
        <f>L1728*'114成績輸入與落點儀表板'!$B$2+M1728*'114成績輸入與落點儀表板'!$B$3+N1728*'114成績輸入與落點儀表板'!$B$4+O1728*'114成績輸入與落點儀表板'!$B$5+P1728*'114成績輸入與落點儀表板'!$B$6+Q1728*'114成績輸入與落點儀表板'!$B$7+R1728*'114成績輸入與落點儀表板'!$B$8+S1728*'114成績輸入與落點儀表板'!$B$9+T1728*'114成績輸入與落點儀表板'!$B$10+U1728*'114成績輸入與落點儀表板'!$B$11+V1728*'114成績輸入與落點儀表板'!$B$12+W1728*'114成績輸入與落點儀表板'!$B$13+X1728*'114成績輸入與落點儀表板'!$B$14+Y1728*'114成績輸入與落點儀表板'!$B$15+Z1728*'114成績輸入與落點儀表板'!$B$16</f>
        <v>0</v>
      </c>
      <c r="I1728" s="16">
        <f t="shared" si="52"/>
        <v>-174.75</v>
      </c>
      <c r="J1728" s="16" t="str">
        <f t="shared" si="53"/>
        <v>FAIL</v>
      </c>
      <c r="K1728" s="16" t="str">
        <f>IF(AND(IF('114成績輸入與落點儀表板'!$C$2="必須採計",L1728&gt;0,IF('114成績輸入與落點儀表板'!$C$2="不可採計",L1728=0,TRUE)),IF('114成績輸入與落點儀表板'!$C$3="必須採計",M1728&gt;0,IF('114成績輸入與落點儀表板'!$C$3="不可採計",M1728=0,TRUE)),IF('114成績輸入與落點儀表板'!$C$4="必須採計",N1728&gt;0,IF('114成績輸入與落點儀表板'!$C$4="不可採計",N1728=0,TRUE)),IF('114成績輸入與落點儀表板'!$C$5="必須採計",O1728&gt;0,IF('114成績輸入與落點儀表板'!$C$5="不可採計",O1728=0,TRUE)),IF('114成績輸入與落點儀表板'!$C$6="必須採計",P1728&gt;0,IF('114成績輸入與落點儀表板'!$C$6="不可採計",P1728=0,TRUE)),IF('114成績輸入與落點儀表板'!$C$7="必須採計",Q1728&gt;0,IF('114成績輸入與落點儀表板'!$C$7="不可採計",Q1728=0,TRUE)),IF('114成績輸入與落點儀表板'!$C$8="必須採計",R1728&gt;0,IF('114成績輸入與落點儀表板'!$C$8="不可採計",R1728=0,TRUE)),IF('114成績輸入與落點儀表板'!$C$9="必須採計",S1728&gt;0,IF('114成績輸入與落點儀表板'!$C$9="不可採計",S1728=0,TRUE)),IF('114成績輸入與落點儀表板'!$C$10="必須採計",T1728&gt;0,IF('114成績輸入與落點儀表板'!$C$10="不可採計",T1728=0,TRUE)),IF('114成績輸入與落點儀表板'!$C$11="必須採計",U1728&gt;0,IF('114成績輸入與落點儀表板'!$C$11="不可採計",U1728=0,TRUE)),IF('114成績輸入與落點儀表板'!$C$12="必須採計",V1728&gt;0,IF('114成績輸入與落點儀表板'!$C$12="不可採計",V1728=0,TRUE)),IF('114成績輸入與落點儀表板'!$C$13="必須採計",W1728&gt;0,IF('114成績輸入與落點儀表板'!$C$13="不可採計",W1728=0,TRUE)),IF('114成績輸入與落點儀表板'!$C$14="必須採計",X1728&gt;0,IF('114成績輸入與落點儀表板'!$C$14="不可採計",X1728=0,TRUE)),IF('114成績輸入與落點儀表板'!$C$15="必須採計",Y1728&gt;0,IF('114成績輸入與落點儀表板'!$C$15="不可採計",Y1728=0,TRUE)),IF('114成績輸入與落點儀表板'!$C$16="必須採計",Z1728&gt;0,IF('114成績輸入與落點儀表板'!$C$16="不可採計",Z1728=0,TRUE))),"✅ 符合","❌ 不符合")</f>
        <v>✅ 符合</v>
      </c>
      <c r="L1728" s="16">
        <v>2</v>
      </c>
      <c r="M1728" s="16">
        <v>2</v>
      </c>
      <c r="N1728" s="16">
        <v>0</v>
      </c>
      <c r="O1728" s="16">
        <v>0</v>
      </c>
      <c r="P1728" s="16">
        <v>0</v>
      </c>
      <c r="Q1728" s="16">
        <v>0</v>
      </c>
      <c r="R1728" s="16">
        <v>0</v>
      </c>
      <c r="S1728" s="16">
        <v>0</v>
      </c>
      <c r="T1728" s="16">
        <v>0</v>
      </c>
      <c r="U1728" s="16">
        <v>0</v>
      </c>
      <c r="V1728" s="16">
        <v>0</v>
      </c>
      <c r="W1728" s="16">
        <v>1.75</v>
      </c>
      <c r="X1728" s="16">
        <v>0</v>
      </c>
      <c r="Y1728" s="16">
        <v>0</v>
      </c>
      <c r="Z1728" s="16">
        <v>0</v>
      </c>
    </row>
    <row r="1729" spans="1:26" x14ac:dyDescent="0.3">
      <c r="A1729" s="16" t="s">
        <v>3918</v>
      </c>
      <c r="B1729" s="11" t="s">
        <v>3785</v>
      </c>
      <c r="C1729" s="11" t="s">
        <v>3817</v>
      </c>
      <c r="D1729" s="11" t="s">
        <v>99</v>
      </c>
      <c r="E1729" s="11" t="s">
        <v>3032</v>
      </c>
      <c r="F1729" s="16">
        <v>0</v>
      </c>
      <c r="H1729" s="16">
        <f>L1729*'114成績輸入與落點儀表板'!$B$2+M1729*'114成績輸入與落點儀表板'!$B$3+N1729*'114成績輸入與落點儀表板'!$B$4+O1729*'114成績輸入與落點儀表板'!$B$5+P1729*'114成績輸入與落點儀表板'!$B$6+Q1729*'114成績輸入與落點儀表板'!$B$7+R1729*'114成績輸入與落點儀表板'!$B$8+S1729*'114成績輸入與落點儀表板'!$B$9+T1729*'114成績輸入與落點儀表板'!$B$10+U1729*'114成績輸入與落點儀表板'!$B$11+V1729*'114成績輸入與落點儀表板'!$B$12+W1729*'114成績輸入與落點儀表板'!$B$13+X1729*'114成績輸入與落點儀表板'!$B$14+Y1729*'114成績輸入與落點儀表板'!$B$15+Z1729*'114成績輸入與落點儀表板'!$B$16</f>
        <v>0</v>
      </c>
      <c r="I1729" s="16" t="str">
        <f t="shared" si="52"/>
        <v/>
      </c>
      <c r="J1729" s="16" t="str">
        <f t="shared" si="53"/>
        <v>無錄取資料</v>
      </c>
      <c r="K1729" s="16" t="str">
        <f>IF(AND(IF('114成績輸入與落點儀表板'!$C$2="必須採計",L1729&gt;0,IF('114成績輸入與落點儀表板'!$C$2="不可採計",L1729=0,TRUE)),IF('114成績輸入與落點儀表板'!$C$3="必須採計",M1729&gt;0,IF('114成績輸入與落點儀表板'!$C$3="不可採計",M1729=0,TRUE)),IF('114成績輸入與落點儀表板'!$C$4="必須採計",N1729&gt;0,IF('114成績輸入與落點儀表板'!$C$4="不可採計",N1729=0,TRUE)),IF('114成績輸入與落點儀表板'!$C$5="必須採計",O1729&gt;0,IF('114成績輸入與落點儀表板'!$C$5="不可採計",O1729=0,TRUE)),IF('114成績輸入與落點儀表板'!$C$6="必須採計",P1729&gt;0,IF('114成績輸入與落點儀表板'!$C$6="不可採計",P1729=0,TRUE)),IF('114成績輸入與落點儀表板'!$C$7="必須採計",Q1729&gt;0,IF('114成績輸入與落點儀表板'!$C$7="不可採計",Q1729=0,TRUE)),IF('114成績輸入與落點儀表板'!$C$8="必須採計",R1729&gt;0,IF('114成績輸入與落點儀表板'!$C$8="不可採計",R1729=0,TRUE)),IF('114成績輸入與落點儀表板'!$C$9="必須採計",S1729&gt;0,IF('114成績輸入與落點儀表板'!$C$9="不可採計",S1729=0,TRUE)),IF('114成績輸入與落點儀表板'!$C$10="必須採計",T1729&gt;0,IF('114成績輸入與落點儀表板'!$C$10="不可採計",T1729=0,TRUE)),IF('114成績輸入與落點儀表板'!$C$11="必須採計",U1729&gt;0,IF('114成績輸入與落點儀表板'!$C$11="不可採計",U1729=0,TRUE)),IF('114成績輸入與落點儀表板'!$C$12="必須採計",V1729&gt;0,IF('114成績輸入與落點儀表板'!$C$12="不可採計",V1729=0,TRUE)),IF('114成績輸入與落點儀表板'!$C$13="必須採計",W1729&gt;0,IF('114成績輸入與落點儀表板'!$C$13="不可採計",W1729=0,TRUE)),IF('114成績輸入與落點儀表板'!$C$14="必須採計",X1729&gt;0,IF('114成績輸入與落點儀表板'!$C$14="不可採計",X1729=0,TRUE)),IF('114成績輸入與落點儀表板'!$C$15="必須採計",Y1729&gt;0,IF('114成績輸入與落點儀表板'!$C$15="不可採計",Y1729=0,TRUE)),IF('114成績輸入與落點儀表板'!$C$16="必須採計",Z1729&gt;0,IF('114成績輸入與落點儀表板'!$C$16="不可採計",Z1729=0,TRUE))),"✅ 符合","❌ 不符合")</f>
        <v>✅ 符合</v>
      </c>
      <c r="L1729" s="16">
        <v>2</v>
      </c>
      <c r="M1729" s="16">
        <v>0</v>
      </c>
      <c r="N1729" s="16">
        <v>0</v>
      </c>
      <c r="O1729" s="16">
        <v>0</v>
      </c>
      <c r="P1729" s="16">
        <v>0</v>
      </c>
      <c r="Q1729" s="16">
        <v>0</v>
      </c>
      <c r="R1729" s="16">
        <v>0</v>
      </c>
      <c r="S1729" s="16">
        <v>0</v>
      </c>
      <c r="T1729" s="16">
        <v>0</v>
      </c>
      <c r="U1729" s="16">
        <v>1.75</v>
      </c>
      <c r="V1729" s="16">
        <v>0</v>
      </c>
      <c r="W1729" s="16">
        <v>0</v>
      </c>
      <c r="X1729" s="16">
        <v>2</v>
      </c>
      <c r="Y1729" s="16">
        <v>0</v>
      </c>
      <c r="Z1729" s="16">
        <v>0</v>
      </c>
    </row>
    <row r="1730" spans="1:26" x14ac:dyDescent="0.3">
      <c r="A1730" s="16" t="s">
        <v>3921</v>
      </c>
      <c r="B1730" s="11" t="s">
        <v>3785</v>
      </c>
      <c r="C1730" s="11" t="s">
        <v>98</v>
      </c>
      <c r="D1730" s="11" t="s">
        <v>99</v>
      </c>
      <c r="E1730" s="11" t="s">
        <v>4849</v>
      </c>
      <c r="F1730" s="16">
        <v>7</v>
      </c>
      <c r="G1730" s="16">
        <v>110</v>
      </c>
      <c r="H1730" s="16">
        <f>L1730*'114成績輸入與落點儀表板'!$B$2+M1730*'114成績輸入與落點儀表板'!$B$3+N1730*'114成績輸入與落點儀表板'!$B$4+O1730*'114成績輸入與落點儀表板'!$B$5+P1730*'114成績輸入與落點儀表板'!$B$6+Q1730*'114成績輸入與落點儀表板'!$B$7+R1730*'114成績輸入與落點儀表板'!$B$8+S1730*'114成績輸入與落點儀表板'!$B$9+T1730*'114成績輸入與落點儀表板'!$B$10+U1730*'114成績輸入與落點儀表板'!$B$11+V1730*'114成績輸入與落點儀表板'!$B$12+W1730*'114成績輸入與落點儀表板'!$B$13+X1730*'114成績輸入與落點儀表板'!$B$14+Y1730*'114成績輸入與落點儀表板'!$B$15+Z1730*'114成績輸入與落點儀表板'!$B$16</f>
        <v>0</v>
      </c>
      <c r="I1730" s="16">
        <f t="shared" ref="I1730:I1793" si="54">IF(G1730="","",H1730-G1730)</f>
        <v>-110</v>
      </c>
      <c r="J1730" s="16" t="str">
        <f t="shared" ref="J1730:J1793" si="55">IF(G1730="","無錄取資料",IF(I1730&gt;=0,"PASS","FAIL"))</f>
        <v>FAIL</v>
      </c>
      <c r="K1730" s="16" t="str">
        <f>IF(AND(IF('114成績輸入與落點儀表板'!$C$2="必須採計",L1730&gt;0,IF('114成績輸入與落點儀表板'!$C$2="不可採計",L1730=0,TRUE)),IF('114成績輸入與落點儀表板'!$C$3="必須採計",M1730&gt;0,IF('114成績輸入與落點儀表板'!$C$3="不可採計",M1730=0,TRUE)),IF('114成績輸入與落點儀表板'!$C$4="必須採計",N1730&gt;0,IF('114成績輸入與落點儀表板'!$C$4="不可採計",N1730=0,TRUE)),IF('114成績輸入與落點儀表板'!$C$5="必須採計",O1730&gt;0,IF('114成績輸入與落點儀表板'!$C$5="不可採計",O1730=0,TRUE)),IF('114成績輸入與落點儀表板'!$C$6="必須採計",P1730&gt;0,IF('114成績輸入與落點儀表板'!$C$6="不可採計",P1730=0,TRUE)),IF('114成績輸入與落點儀表板'!$C$7="必須採計",Q1730&gt;0,IF('114成績輸入與落點儀表板'!$C$7="不可採計",Q1730=0,TRUE)),IF('114成績輸入與落點儀表板'!$C$8="必須採計",R1730&gt;0,IF('114成績輸入與落點儀表板'!$C$8="不可採計",R1730=0,TRUE)),IF('114成績輸入與落點儀表板'!$C$9="必須採計",S1730&gt;0,IF('114成績輸入與落點儀表板'!$C$9="不可採計",S1730=0,TRUE)),IF('114成績輸入與落點儀表板'!$C$10="必須採計",T1730&gt;0,IF('114成績輸入與落點儀表板'!$C$10="不可採計",T1730=0,TRUE)),IF('114成績輸入與落點儀表板'!$C$11="必須採計",U1730&gt;0,IF('114成績輸入與落點儀表板'!$C$11="不可採計",U1730=0,TRUE)),IF('114成績輸入與落點儀表板'!$C$12="必須採計",V1730&gt;0,IF('114成績輸入與落點儀表板'!$C$12="不可採計",V1730=0,TRUE)),IF('114成績輸入與落點儀表板'!$C$13="必須採計",W1730&gt;0,IF('114成績輸入與落點儀表板'!$C$13="不可採計",W1730=0,TRUE)),IF('114成績輸入與落點儀表板'!$C$14="必須採計",X1730&gt;0,IF('114成績輸入與落點儀表板'!$C$14="不可採計",X1730=0,TRUE)),IF('114成績輸入與落點儀表板'!$C$15="必須採計",Y1730&gt;0,IF('114成績輸入與落點儀表板'!$C$15="不可採計",Y1730=0,TRUE)),IF('114成績輸入與落點儀表板'!$C$16="必須採計",Z1730&gt;0,IF('114成績輸入與落點儀表板'!$C$16="不可採計",Z1730=0,TRUE))),"✅ 符合","❌ 不符合")</f>
        <v>✅ 符合</v>
      </c>
      <c r="L1730" s="16">
        <v>2</v>
      </c>
      <c r="M1730" s="16">
        <v>2</v>
      </c>
      <c r="N1730" s="16">
        <v>0</v>
      </c>
      <c r="O1730" s="16">
        <v>0</v>
      </c>
      <c r="P1730" s="16">
        <v>0</v>
      </c>
      <c r="Q1730" s="16">
        <v>2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1</v>
      </c>
      <c r="X1730" s="16">
        <v>0</v>
      </c>
      <c r="Y1730" s="16">
        <v>0</v>
      </c>
      <c r="Z1730" s="16">
        <v>0</v>
      </c>
    </row>
    <row r="1731" spans="1:26" x14ac:dyDescent="0.3">
      <c r="A1731" s="16" t="s">
        <v>3924</v>
      </c>
      <c r="B1731" s="11" t="s">
        <v>3785</v>
      </c>
      <c r="C1731" s="11" t="s">
        <v>5656</v>
      </c>
      <c r="D1731" s="11" t="s">
        <v>227</v>
      </c>
      <c r="E1731" s="11" t="s">
        <v>3176</v>
      </c>
      <c r="F1731" s="16">
        <v>0</v>
      </c>
      <c r="H1731" s="16">
        <f>L1731*'114成績輸入與落點儀表板'!$B$2+M1731*'114成績輸入與落點儀表板'!$B$3+N1731*'114成績輸入與落點儀表板'!$B$4+O1731*'114成績輸入與落點儀表板'!$B$5+P1731*'114成績輸入與落點儀表板'!$B$6+Q1731*'114成績輸入與落點儀表板'!$B$7+R1731*'114成績輸入與落點儀表板'!$B$8+S1731*'114成績輸入與落點儀表板'!$B$9+T1731*'114成績輸入與落點儀表板'!$B$10+U1731*'114成績輸入與落點儀表板'!$B$11+V1731*'114成績輸入與落點儀表板'!$B$12+W1731*'114成績輸入與落點儀表板'!$B$13+X1731*'114成績輸入與落點儀表板'!$B$14+Y1731*'114成績輸入與落點儀表板'!$B$15+Z1731*'114成績輸入與落點儀表板'!$B$16</f>
        <v>0</v>
      </c>
      <c r="I1731" s="16" t="str">
        <f t="shared" si="54"/>
        <v/>
      </c>
      <c r="J1731" s="16" t="str">
        <f t="shared" si="55"/>
        <v>無錄取資料</v>
      </c>
      <c r="K1731" s="16" t="str">
        <f>IF(AND(IF('114成績輸入與落點儀表板'!$C$2="必須採計",L1731&gt;0,IF('114成績輸入與落點儀表板'!$C$2="不可採計",L1731=0,TRUE)),IF('114成績輸入與落點儀表板'!$C$3="必須採計",M1731&gt;0,IF('114成績輸入與落點儀表板'!$C$3="不可採計",M1731=0,TRUE)),IF('114成績輸入與落點儀表板'!$C$4="必須採計",N1731&gt;0,IF('114成績輸入與落點儀表板'!$C$4="不可採計",N1731=0,TRUE)),IF('114成績輸入與落點儀表板'!$C$5="必須採計",O1731&gt;0,IF('114成績輸入與落點儀表板'!$C$5="不可採計",O1731=0,TRUE)),IF('114成績輸入與落點儀表板'!$C$6="必須採計",P1731&gt;0,IF('114成績輸入與落點儀表板'!$C$6="不可採計",P1731=0,TRUE)),IF('114成績輸入與落點儀表板'!$C$7="必須採計",Q1731&gt;0,IF('114成績輸入與落點儀表板'!$C$7="不可採計",Q1731=0,TRUE)),IF('114成績輸入與落點儀表板'!$C$8="必須採計",R1731&gt;0,IF('114成績輸入與落點儀表板'!$C$8="不可採計",R1731=0,TRUE)),IF('114成績輸入與落點儀表板'!$C$9="必須採計",S1731&gt;0,IF('114成績輸入與落點儀表板'!$C$9="不可採計",S1731=0,TRUE)),IF('114成績輸入與落點儀表板'!$C$10="必須採計",T1731&gt;0,IF('114成績輸入與落點儀表板'!$C$10="不可採計",T1731=0,TRUE)),IF('114成績輸入與落點儀表板'!$C$11="必須採計",U1731&gt;0,IF('114成績輸入與落點儀表板'!$C$11="不可採計",U1731=0,TRUE)),IF('114成績輸入與落點儀表板'!$C$12="必須採計",V1731&gt;0,IF('114成績輸入與落點儀表板'!$C$12="不可採計",V1731=0,TRUE)),IF('114成績輸入與落點儀表板'!$C$13="必須採計",W1731&gt;0,IF('114成績輸入與落點儀表板'!$C$13="不可採計",W1731=0,TRUE)),IF('114成績輸入與落點儀表板'!$C$14="必須採計",X1731&gt;0,IF('114成績輸入與落點儀表板'!$C$14="不可採計",X1731=0,TRUE)),IF('114成績輸入與落點儀表板'!$C$15="必須採計",Y1731&gt;0,IF('114成績輸入與落點儀表板'!$C$15="不可採計",Y1731=0,TRUE)),IF('114成績輸入與落點儀表板'!$C$16="必須採計",Z1731&gt;0,IF('114成績輸入與落點儀表板'!$C$16="不可採計",Z1731=0,TRUE))),"✅ 符合","❌ 不符合")</f>
        <v>✅ 符合</v>
      </c>
      <c r="L1731" s="16">
        <v>2</v>
      </c>
      <c r="M1731" s="16">
        <v>0</v>
      </c>
      <c r="N1731" s="16">
        <v>0</v>
      </c>
      <c r="O1731" s="16">
        <v>0</v>
      </c>
      <c r="P1731" s="16">
        <v>0</v>
      </c>
      <c r="Q1731" s="16">
        <v>0</v>
      </c>
      <c r="R1731" s="16">
        <v>0</v>
      </c>
      <c r="S1731" s="16">
        <v>0</v>
      </c>
      <c r="T1731" s="16">
        <v>0</v>
      </c>
      <c r="U1731" s="16">
        <v>2</v>
      </c>
      <c r="V1731" s="16">
        <v>0</v>
      </c>
      <c r="W1731" s="16">
        <v>1.75</v>
      </c>
      <c r="X1731" s="16">
        <v>0</v>
      </c>
      <c r="Y1731" s="16">
        <v>0</v>
      </c>
      <c r="Z1731" s="16">
        <v>0</v>
      </c>
    </row>
    <row r="1732" spans="1:26" x14ac:dyDescent="0.3">
      <c r="A1732" s="16" t="s">
        <v>3926</v>
      </c>
      <c r="B1732" s="11" t="s">
        <v>3785</v>
      </c>
      <c r="C1732" s="11" t="s">
        <v>5657</v>
      </c>
      <c r="D1732" s="11" t="s">
        <v>121</v>
      </c>
      <c r="E1732" s="11" t="s">
        <v>3040</v>
      </c>
      <c r="F1732" s="16">
        <v>1</v>
      </c>
      <c r="G1732" s="16">
        <v>128.5</v>
      </c>
      <c r="H1732" s="16">
        <f>L1732*'114成績輸入與落點儀表板'!$B$2+M1732*'114成績輸入與落點儀表板'!$B$3+N1732*'114成績輸入與落點儀表板'!$B$4+O1732*'114成績輸入與落點儀表板'!$B$5+P1732*'114成績輸入與落點儀表板'!$B$6+Q1732*'114成績輸入與落點儀表板'!$B$7+R1732*'114成績輸入與落點儀表板'!$B$8+S1732*'114成績輸入與落點儀表板'!$B$9+T1732*'114成績輸入與落點儀表板'!$B$10+U1732*'114成績輸入與落點儀表板'!$B$11+V1732*'114成績輸入與落點儀表板'!$B$12+W1732*'114成績輸入與落點儀表板'!$B$13+X1732*'114成績輸入與落點儀表板'!$B$14+Y1732*'114成績輸入與落點儀表板'!$B$15+Z1732*'114成績輸入與落點儀表板'!$B$16</f>
        <v>0</v>
      </c>
      <c r="I1732" s="16">
        <f t="shared" si="54"/>
        <v>-128.5</v>
      </c>
      <c r="J1732" s="16" t="str">
        <f t="shared" si="55"/>
        <v>FAIL</v>
      </c>
      <c r="K1732" s="16" t="str">
        <f>IF(AND(IF('114成績輸入與落點儀表板'!$C$2="必須採計",L1732&gt;0,IF('114成績輸入與落點儀表板'!$C$2="不可採計",L1732=0,TRUE)),IF('114成績輸入與落點儀表板'!$C$3="必須採計",M1732&gt;0,IF('114成績輸入與落點儀表板'!$C$3="不可採計",M1732=0,TRUE)),IF('114成績輸入與落點儀表板'!$C$4="必須採計",N1732&gt;0,IF('114成績輸入與落點儀表板'!$C$4="不可採計",N1732=0,TRUE)),IF('114成績輸入與落點儀表板'!$C$5="必須採計",O1732&gt;0,IF('114成績輸入與落點儀表板'!$C$5="不可採計",O1732=0,TRUE)),IF('114成績輸入與落點儀表板'!$C$6="必須採計",P1732&gt;0,IF('114成績輸入與落點儀表板'!$C$6="不可採計",P1732=0,TRUE)),IF('114成績輸入與落點儀表板'!$C$7="必須採計",Q1732&gt;0,IF('114成績輸入與落點儀表板'!$C$7="不可採計",Q1732=0,TRUE)),IF('114成績輸入與落點儀表板'!$C$8="必須採計",R1732&gt;0,IF('114成績輸入與落點儀表板'!$C$8="不可採計",R1732=0,TRUE)),IF('114成績輸入與落點儀表板'!$C$9="必須採計",S1732&gt;0,IF('114成績輸入與落點儀表板'!$C$9="不可採計",S1732=0,TRUE)),IF('114成績輸入與落點儀表板'!$C$10="必須採計",T1732&gt;0,IF('114成績輸入與落點儀表板'!$C$10="不可採計",T1732=0,TRUE)),IF('114成績輸入與落點儀表板'!$C$11="必須採計",U1732&gt;0,IF('114成績輸入與落點儀表板'!$C$11="不可採計",U1732=0,TRUE)),IF('114成績輸入與落點儀表板'!$C$12="必須採計",V1732&gt;0,IF('114成績輸入與落點儀表板'!$C$12="不可採計",V1732=0,TRUE)),IF('114成績輸入與落點儀表板'!$C$13="必須採計",W1732&gt;0,IF('114成績輸入與落點儀表板'!$C$13="不可採計",W1732=0,TRUE)),IF('114成績輸入與落點儀表板'!$C$14="必須採計",X1732&gt;0,IF('114成績輸入與落點儀表板'!$C$14="不可採計",X1732=0,TRUE)),IF('114成績輸入與落點儀表板'!$C$15="必須採計",Y1732&gt;0,IF('114成績輸入與落點儀表板'!$C$15="不可採計",Y1732=0,TRUE)),IF('114成績輸入與落點儀表板'!$C$16="必須採計",Z1732&gt;0,IF('114成績輸入與落點儀表板'!$C$16="不可採計",Z1732=0,TRUE))),"✅ 符合","❌ 不符合")</f>
        <v>✅ 符合</v>
      </c>
      <c r="L1732" s="16">
        <v>2</v>
      </c>
      <c r="M1732" s="16">
        <v>0</v>
      </c>
      <c r="N1732" s="16">
        <v>0</v>
      </c>
      <c r="O1732" s="16">
        <v>0</v>
      </c>
      <c r="P1732" s="16">
        <v>0</v>
      </c>
      <c r="Q1732" s="16">
        <v>0</v>
      </c>
      <c r="R1732" s="16">
        <v>0</v>
      </c>
      <c r="S1732" s="16">
        <v>0</v>
      </c>
      <c r="T1732" s="16">
        <v>0</v>
      </c>
      <c r="U1732" s="16">
        <v>0</v>
      </c>
      <c r="V1732" s="16">
        <v>0</v>
      </c>
      <c r="W1732" s="16">
        <v>1.75</v>
      </c>
      <c r="X1732" s="16">
        <v>2</v>
      </c>
      <c r="Y1732" s="16">
        <v>0</v>
      </c>
      <c r="Z1732" s="16">
        <v>0</v>
      </c>
    </row>
    <row r="1733" spans="1:26" x14ac:dyDescent="0.3">
      <c r="A1733" s="16" t="s">
        <v>3928</v>
      </c>
      <c r="B1733" s="11" t="s">
        <v>3785</v>
      </c>
      <c r="C1733" s="11" t="s">
        <v>5658</v>
      </c>
      <c r="D1733" s="11" t="s">
        <v>121</v>
      </c>
      <c r="E1733" s="11" t="s">
        <v>3040</v>
      </c>
      <c r="F1733" s="16">
        <v>1</v>
      </c>
      <c r="G1733" s="16">
        <v>164.25</v>
      </c>
      <c r="H1733" s="16">
        <f>L1733*'114成績輸入與落點儀表板'!$B$2+M1733*'114成績輸入與落點儀表板'!$B$3+N1733*'114成績輸入與落點儀表板'!$B$4+O1733*'114成績輸入與落點儀表板'!$B$5+P1733*'114成績輸入與落點儀表板'!$B$6+Q1733*'114成績輸入與落點儀表板'!$B$7+R1733*'114成績輸入與落點儀表板'!$B$8+S1733*'114成績輸入與落點儀表板'!$B$9+T1733*'114成績輸入與落點儀表板'!$B$10+U1733*'114成績輸入與落點儀表板'!$B$11+V1733*'114成績輸入與落點儀表板'!$B$12+W1733*'114成績輸入與落點儀表板'!$B$13+X1733*'114成績輸入與落點儀表板'!$B$14+Y1733*'114成績輸入與落點儀表板'!$B$15+Z1733*'114成績輸入與落點儀表板'!$B$16</f>
        <v>0</v>
      </c>
      <c r="I1733" s="16">
        <f t="shared" si="54"/>
        <v>-164.25</v>
      </c>
      <c r="J1733" s="16" t="str">
        <f t="shared" si="55"/>
        <v>FAIL</v>
      </c>
      <c r="K1733" s="16" t="str">
        <f>IF(AND(IF('114成績輸入與落點儀表板'!$C$2="必須採計",L1733&gt;0,IF('114成績輸入與落點儀表板'!$C$2="不可採計",L1733=0,TRUE)),IF('114成績輸入與落點儀表板'!$C$3="必須採計",M1733&gt;0,IF('114成績輸入與落點儀表板'!$C$3="不可採計",M1733=0,TRUE)),IF('114成績輸入與落點儀表板'!$C$4="必須採計",N1733&gt;0,IF('114成績輸入與落點儀表板'!$C$4="不可採計",N1733=0,TRUE)),IF('114成績輸入與落點儀表板'!$C$5="必須採計",O1733&gt;0,IF('114成績輸入與落點儀表板'!$C$5="不可採計",O1733=0,TRUE)),IF('114成績輸入與落點儀表板'!$C$6="必須採計",P1733&gt;0,IF('114成績輸入與落點儀表板'!$C$6="不可採計",P1733=0,TRUE)),IF('114成績輸入與落點儀表板'!$C$7="必須採計",Q1733&gt;0,IF('114成績輸入與落點儀表板'!$C$7="不可採計",Q1733=0,TRUE)),IF('114成績輸入與落點儀表板'!$C$8="必須採計",R1733&gt;0,IF('114成績輸入與落點儀表板'!$C$8="不可採計",R1733=0,TRUE)),IF('114成績輸入與落點儀表板'!$C$9="必須採計",S1733&gt;0,IF('114成績輸入與落點儀表板'!$C$9="不可採計",S1733=0,TRUE)),IF('114成績輸入與落點儀表板'!$C$10="必須採計",T1733&gt;0,IF('114成績輸入與落點儀表板'!$C$10="不可採計",T1733=0,TRUE)),IF('114成績輸入與落點儀表板'!$C$11="必須採計",U1733&gt;0,IF('114成績輸入與落點儀表板'!$C$11="不可採計",U1733=0,TRUE)),IF('114成績輸入與落點儀表板'!$C$12="必須採計",V1733&gt;0,IF('114成績輸入與落點儀表板'!$C$12="不可採計",V1733=0,TRUE)),IF('114成績輸入與落點儀表板'!$C$13="必須採計",W1733&gt;0,IF('114成績輸入與落點儀表板'!$C$13="不可採計",W1733=0,TRUE)),IF('114成績輸入與落點儀表板'!$C$14="必須採計",X1733&gt;0,IF('114成績輸入與落點儀表板'!$C$14="不可採計",X1733=0,TRUE)),IF('114成績輸入與落點儀表板'!$C$15="必須採計",Y1733&gt;0,IF('114成績輸入與落點儀表板'!$C$15="不可採計",Y1733=0,TRUE)),IF('114成績輸入與落點儀表板'!$C$16="必須採計",Z1733&gt;0,IF('114成績輸入與落點儀表板'!$C$16="不可採計",Z1733=0,TRUE))),"✅ 符合","❌ 不符合")</f>
        <v>✅ 符合</v>
      </c>
      <c r="L1733" s="16">
        <v>2</v>
      </c>
      <c r="M1733" s="16">
        <v>0</v>
      </c>
      <c r="N1733" s="16">
        <v>0</v>
      </c>
      <c r="O1733" s="16">
        <v>0</v>
      </c>
      <c r="P1733" s="16">
        <v>0</v>
      </c>
      <c r="Q1733" s="16">
        <v>0</v>
      </c>
      <c r="R1733" s="16">
        <v>0</v>
      </c>
      <c r="S1733" s="16">
        <v>0</v>
      </c>
      <c r="T1733" s="16">
        <v>0</v>
      </c>
      <c r="U1733" s="16">
        <v>0</v>
      </c>
      <c r="V1733" s="16">
        <v>0</v>
      </c>
      <c r="W1733" s="16">
        <v>1.75</v>
      </c>
      <c r="X1733" s="16">
        <v>2</v>
      </c>
      <c r="Y1733" s="16">
        <v>0</v>
      </c>
      <c r="Z1733" s="16">
        <v>0</v>
      </c>
    </row>
    <row r="1734" spans="1:26" x14ac:dyDescent="0.3">
      <c r="A1734" s="16" t="s">
        <v>3930</v>
      </c>
      <c r="B1734" s="11" t="s">
        <v>3785</v>
      </c>
      <c r="C1734" s="11" t="s">
        <v>6037</v>
      </c>
      <c r="D1734" s="11" t="s">
        <v>121</v>
      </c>
      <c r="E1734" s="11" t="s">
        <v>4845</v>
      </c>
      <c r="F1734" s="16">
        <v>1</v>
      </c>
      <c r="G1734" s="16">
        <v>163.5</v>
      </c>
      <c r="H1734" s="16">
        <f>L1734*'114成績輸入與落點儀表板'!$B$2+M1734*'114成績輸入與落點儀表板'!$B$3+N1734*'114成績輸入與落點儀表板'!$B$4+O1734*'114成績輸入與落點儀表板'!$B$5+P1734*'114成績輸入與落點儀表板'!$B$6+Q1734*'114成績輸入與落點儀表板'!$B$7+R1734*'114成績輸入與落點儀表板'!$B$8+S1734*'114成績輸入與落點儀表板'!$B$9+T1734*'114成績輸入與落點儀表板'!$B$10+U1734*'114成績輸入與落點儀表板'!$B$11+V1734*'114成績輸入與落點儀表板'!$B$12+W1734*'114成績輸入與落點儀表板'!$B$13+X1734*'114成績輸入與落點儀表板'!$B$14+Y1734*'114成績輸入與落點儀表板'!$B$15+Z1734*'114成績輸入與落點儀表板'!$B$16</f>
        <v>0</v>
      </c>
      <c r="I1734" s="16">
        <f t="shared" si="54"/>
        <v>-163.5</v>
      </c>
      <c r="J1734" s="16" t="str">
        <f t="shared" si="55"/>
        <v>FAIL</v>
      </c>
      <c r="K1734" s="16" t="str">
        <f>IF(AND(IF('114成績輸入與落點儀表板'!$C$2="必須採計",L1734&gt;0,IF('114成績輸入與落點儀表板'!$C$2="不可採計",L1734=0,TRUE)),IF('114成績輸入與落點儀表板'!$C$3="必須採計",M1734&gt;0,IF('114成績輸入與落點儀表板'!$C$3="不可採計",M1734=0,TRUE)),IF('114成績輸入與落點儀表板'!$C$4="必須採計",N1734&gt;0,IF('114成績輸入與落點儀表板'!$C$4="不可採計",N1734=0,TRUE)),IF('114成績輸入與落點儀表板'!$C$5="必須採計",O1734&gt;0,IF('114成績輸入與落點儀表板'!$C$5="不可採計",O1734=0,TRUE)),IF('114成績輸入與落點儀表板'!$C$6="必須採計",P1734&gt;0,IF('114成績輸入與落點儀表板'!$C$6="不可採計",P1734=0,TRUE)),IF('114成績輸入與落點儀表板'!$C$7="必須採計",Q1734&gt;0,IF('114成績輸入與落點儀表板'!$C$7="不可採計",Q1734=0,TRUE)),IF('114成績輸入與落點儀表板'!$C$8="必須採計",R1734&gt;0,IF('114成績輸入與落點儀表板'!$C$8="不可採計",R1734=0,TRUE)),IF('114成績輸入與落點儀表板'!$C$9="必須採計",S1734&gt;0,IF('114成績輸入與落點儀表板'!$C$9="不可採計",S1734=0,TRUE)),IF('114成績輸入與落點儀表板'!$C$10="必須採計",T1734&gt;0,IF('114成績輸入與落點儀表板'!$C$10="不可採計",T1734=0,TRUE)),IF('114成績輸入與落點儀表板'!$C$11="必須採計",U1734&gt;0,IF('114成績輸入與落點儀表板'!$C$11="不可採計",U1734=0,TRUE)),IF('114成績輸入與落點儀表板'!$C$12="必須採計",V1734&gt;0,IF('114成績輸入與落點儀表板'!$C$12="不可採計",V1734=0,TRUE)),IF('114成績輸入與落點儀表板'!$C$13="必須採計",W1734&gt;0,IF('114成績輸入與落點儀表板'!$C$13="不可採計",W1734=0,TRUE)),IF('114成績輸入與落點儀表板'!$C$14="必須採計",X1734&gt;0,IF('114成績輸入與落點儀表板'!$C$14="不可採計",X1734=0,TRUE)),IF('114成績輸入與落點儀表板'!$C$15="必須採計",Y1734&gt;0,IF('114成績輸入與落點儀表板'!$C$15="不可採計",Y1734=0,TRUE)),IF('114成績輸入與落點儀表板'!$C$16="必須採計",Z1734&gt;0,IF('114成績輸入與落點儀表板'!$C$16="不可採計",Z1734=0,TRUE))),"✅ 符合","❌ 不符合")</f>
        <v>✅ 符合</v>
      </c>
      <c r="L1734" s="16">
        <v>2</v>
      </c>
      <c r="M1734" s="16">
        <v>0</v>
      </c>
      <c r="N1734" s="16">
        <v>0</v>
      </c>
      <c r="O1734" s="16">
        <v>0</v>
      </c>
      <c r="P1734" s="16">
        <v>0</v>
      </c>
      <c r="Q1734" s="16">
        <v>0</v>
      </c>
      <c r="R1734" s="16">
        <v>0</v>
      </c>
      <c r="S1734" s="16">
        <v>0</v>
      </c>
      <c r="T1734" s="16">
        <v>0</v>
      </c>
      <c r="U1734" s="16">
        <v>2</v>
      </c>
      <c r="V1734" s="16">
        <v>0</v>
      </c>
      <c r="W1734" s="16">
        <v>0</v>
      </c>
      <c r="X1734" s="16">
        <v>1.75</v>
      </c>
      <c r="Y1734" s="16">
        <v>0</v>
      </c>
      <c r="Z1734" s="16">
        <v>0</v>
      </c>
    </row>
    <row r="1735" spans="1:26" x14ac:dyDescent="0.3">
      <c r="A1735" s="16" t="s">
        <v>3932</v>
      </c>
      <c r="B1735" s="11" t="s">
        <v>3785</v>
      </c>
      <c r="C1735" s="11" t="s">
        <v>3826</v>
      </c>
      <c r="D1735" s="11" t="s">
        <v>121</v>
      </c>
      <c r="E1735" s="11" t="s">
        <v>3827</v>
      </c>
      <c r="F1735" s="16">
        <v>3</v>
      </c>
      <c r="G1735" s="16">
        <v>159</v>
      </c>
      <c r="H1735" s="16">
        <f>L1735*'114成績輸入與落點儀表板'!$B$2+M1735*'114成績輸入與落點儀表板'!$B$3+N1735*'114成績輸入與落點儀表板'!$B$4+O1735*'114成績輸入與落點儀表板'!$B$5+P1735*'114成績輸入與落點儀表板'!$B$6+Q1735*'114成績輸入與落點儀表板'!$B$7+R1735*'114成績輸入與落點儀表板'!$B$8+S1735*'114成績輸入與落點儀表板'!$B$9+T1735*'114成績輸入與落點儀表板'!$B$10+U1735*'114成績輸入與落點儀表板'!$B$11+V1735*'114成績輸入與落點儀表板'!$B$12+W1735*'114成績輸入與落點儀表板'!$B$13+X1735*'114成績輸入與落點儀表板'!$B$14+Y1735*'114成績輸入與落點儀表板'!$B$15+Z1735*'114成績輸入與落點儀表板'!$B$16</f>
        <v>0</v>
      </c>
      <c r="I1735" s="16">
        <f t="shared" si="54"/>
        <v>-159</v>
      </c>
      <c r="J1735" s="16" t="str">
        <f t="shared" si="55"/>
        <v>FAIL</v>
      </c>
      <c r="K1735" s="16" t="str">
        <f>IF(AND(IF('114成績輸入與落點儀表板'!$C$2="必須採計",L1735&gt;0,IF('114成績輸入與落點儀表板'!$C$2="不可採計",L1735=0,TRUE)),IF('114成績輸入與落點儀表板'!$C$3="必須採計",M1735&gt;0,IF('114成績輸入與落點儀表板'!$C$3="不可採計",M1735=0,TRUE)),IF('114成績輸入與落點儀表板'!$C$4="必須採計",N1735&gt;0,IF('114成績輸入與落點儀表板'!$C$4="不可採計",N1735=0,TRUE)),IF('114成績輸入與落點儀表板'!$C$5="必須採計",O1735&gt;0,IF('114成績輸入與落點儀表板'!$C$5="不可採計",O1735=0,TRUE)),IF('114成績輸入與落點儀表板'!$C$6="必須採計",P1735&gt;0,IF('114成績輸入與落點儀表板'!$C$6="不可採計",P1735=0,TRUE)),IF('114成績輸入與落點儀表板'!$C$7="必須採計",Q1735&gt;0,IF('114成績輸入與落點儀表板'!$C$7="不可採計",Q1735=0,TRUE)),IF('114成績輸入與落點儀表板'!$C$8="必須採計",R1735&gt;0,IF('114成績輸入與落點儀表板'!$C$8="不可採計",R1735=0,TRUE)),IF('114成績輸入與落點儀表板'!$C$9="必須採計",S1735&gt;0,IF('114成績輸入與落點儀表板'!$C$9="不可採計",S1735=0,TRUE)),IF('114成績輸入與落點儀表板'!$C$10="必須採計",T1735&gt;0,IF('114成績輸入與落點儀表板'!$C$10="不可採計",T1735=0,TRUE)),IF('114成績輸入與落點儀表板'!$C$11="必須採計",U1735&gt;0,IF('114成績輸入與落點儀表板'!$C$11="不可採計",U1735=0,TRUE)),IF('114成績輸入與落點儀表板'!$C$12="必須採計",V1735&gt;0,IF('114成績輸入與落點儀表板'!$C$12="不可採計",V1735=0,TRUE)),IF('114成績輸入與落點儀表板'!$C$13="必須採計",W1735&gt;0,IF('114成績輸入與落點儀表板'!$C$13="不可採計",W1735=0,TRUE)),IF('114成績輸入與落點儀表板'!$C$14="必須採計",X1735&gt;0,IF('114成績輸入與落點儀表板'!$C$14="不可採計",X1735=0,TRUE)),IF('114成績輸入與落點儀表板'!$C$15="必須採計",Y1735&gt;0,IF('114成績輸入與落點儀表板'!$C$15="不可採計",Y1735=0,TRUE)),IF('114成績輸入與落點儀表板'!$C$16="必須採計",Z1735&gt;0,IF('114成績輸入與落點儀表板'!$C$16="不可採計",Z1735=0,TRUE))),"✅ 符合","❌ 不符合")</f>
        <v>❌ 不符合</v>
      </c>
      <c r="L1735" s="16">
        <v>0</v>
      </c>
      <c r="M1735" s="16">
        <v>0</v>
      </c>
      <c r="N1735" s="16">
        <v>0</v>
      </c>
      <c r="O1735" s="16">
        <v>0</v>
      </c>
      <c r="P1735" s="16">
        <v>0</v>
      </c>
      <c r="Q1735" s="16">
        <v>0</v>
      </c>
      <c r="R1735" s="16">
        <v>0</v>
      </c>
      <c r="S1735" s="16">
        <v>0</v>
      </c>
      <c r="T1735" s="16">
        <v>0</v>
      </c>
      <c r="U1735" s="16">
        <v>2</v>
      </c>
      <c r="V1735" s="16">
        <v>1.75</v>
      </c>
      <c r="W1735" s="16">
        <v>2</v>
      </c>
      <c r="X1735" s="16">
        <v>0</v>
      </c>
      <c r="Y1735" s="16">
        <v>0</v>
      </c>
      <c r="Z1735" s="16">
        <v>0</v>
      </c>
    </row>
    <row r="1736" spans="1:26" x14ac:dyDescent="0.3">
      <c r="A1736" s="16" t="s">
        <v>3933</v>
      </c>
      <c r="B1736" s="11" t="s">
        <v>3785</v>
      </c>
      <c r="C1736" s="11" t="s">
        <v>3829</v>
      </c>
      <c r="D1736" s="11" t="s">
        <v>121</v>
      </c>
      <c r="E1736" s="11" t="s">
        <v>4850</v>
      </c>
      <c r="F1736" s="16">
        <v>0</v>
      </c>
      <c r="H1736" s="16">
        <f>L1736*'114成績輸入與落點儀表板'!$B$2+M1736*'114成績輸入與落點儀表板'!$B$3+N1736*'114成績輸入與落點儀表板'!$B$4+O1736*'114成績輸入與落點儀表板'!$B$5+P1736*'114成績輸入與落點儀表板'!$B$6+Q1736*'114成績輸入與落點儀表板'!$B$7+R1736*'114成績輸入與落點儀表板'!$B$8+S1736*'114成績輸入與落點儀表板'!$B$9+T1736*'114成績輸入與落點儀表板'!$B$10+U1736*'114成績輸入與落點儀表板'!$B$11+V1736*'114成績輸入與落點儀表板'!$B$12+W1736*'114成績輸入與落點儀表板'!$B$13+X1736*'114成績輸入與落點儀表板'!$B$14+Y1736*'114成績輸入與落點儀表板'!$B$15+Z1736*'114成績輸入與落點儀表板'!$B$16</f>
        <v>0</v>
      </c>
      <c r="I1736" s="16" t="str">
        <f t="shared" si="54"/>
        <v/>
      </c>
      <c r="J1736" s="16" t="str">
        <f t="shared" si="55"/>
        <v>無錄取資料</v>
      </c>
      <c r="K1736" s="16" t="str">
        <f>IF(AND(IF('114成績輸入與落點儀表板'!$C$2="必須採計",L1736&gt;0,IF('114成績輸入與落點儀表板'!$C$2="不可採計",L1736=0,TRUE)),IF('114成績輸入與落點儀表板'!$C$3="必須採計",M1736&gt;0,IF('114成績輸入與落點儀表板'!$C$3="不可採計",M1736=0,TRUE)),IF('114成績輸入與落點儀表板'!$C$4="必須採計",N1736&gt;0,IF('114成績輸入與落點儀表板'!$C$4="不可採計",N1736=0,TRUE)),IF('114成績輸入與落點儀表板'!$C$5="必須採計",O1736&gt;0,IF('114成績輸入與落點儀表板'!$C$5="不可採計",O1736=0,TRUE)),IF('114成績輸入與落點儀表板'!$C$6="必須採計",P1736&gt;0,IF('114成績輸入與落點儀表板'!$C$6="不可採計",P1736=0,TRUE)),IF('114成績輸入與落點儀表板'!$C$7="必須採計",Q1736&gt;0,IF('114成績輸入與落點儀表板'!$C$7="不可採計",Q1736=0,TRUE)),IF('114成績輸入與落點儀表板'!$C$8="必須採計",R1736&gt;0,IF('114成績輸入與落點儀表板'!$C$8="不可採計",R1736=0,TRUE)),IF('114成績輸入與落點儀表板'!$C$9="必須採計",S1736&gt;0,IF('114成績輸入與落點儀表板'!$C$9="不可採計",S1736=0,TRUE)),IF('114成績輸入與落點儀表板'!$C$10="必須採計",T1736&gt;0,IF('114成績輸入與落點儀表板'!$C$10="不可採計",T1736=0,TRUE)),IF('114成績輸入與落點儀表板'!$C$11="必須採計",U1736&gt;0,IF('114成績輸入與落點儀表板'!$C$11="不可採計",U1736=0,TRUE)),IF('114成績輸入與落點儀表板'!$C$12="必須採計",V1736&gt;0,IF('114成績輸入與落點儀表板'!$C$12="不可採計",V1736=0,TRUE)),IF('114成績輸入與落點儀表板'!$C$13="必須採計",W1736&gt;0,IF('114成績輸入與落點儀表板'!$C$13="不可採計",W1736=0,TRUE)),IF('114成績輸入與落點儀表板'!$C$14="必須採計",X1736&gt;0,IF('114成績輸入與落點儀表板'!$C$14="不可採計",X1736=0,TRUE)),IF('114成績輸入與落點儀表板'!$C$15="必須採計",Y1736&gt;0,IF('114成績輸入與落點儀表板'!$C$15="不可採計",Y1736=0,TRUE)),IF('114成績輸入與落點儀表板'!$C$16="必須採計",Z1736&gt;0,IF('114成績輸入與落點儀表板'!$C$16="不可採計",Z1736=0,TRUE))),"✅ 符合","❌ 不符合")</f>
        <v>✅ 符合</v>
      </c>
      <c r="L1736" s="16">
        <v>2</v>
      </c>
      <c r="M1736" s="16">
        <v>1.75</v>
      </c>
      <c r="N1736" s="16">
        <v>0</v>
      </c>
      <c r="O1736" s="16">
        <v>0</v>
      </c>
      <c r="P1736" s="16">
        <v>0</v>
      </c>
      <c r="Q1736" s="16">
        <v>0</v>
      </c>
      <c r="R1736" s="16">
        <v>0</v>
      </c>
      <c r="S1736" s="16">
        <v>0</v>
      </c>
      <c r="T1736" s="16">
        <v>0</v>
      </c>
      <c r="U1736" s="16">
        <v>0</v>
      </c>
      <c r="V1736" s="16">
        <v>0</v>
      </c>
      <c r="W1736" s="16">
        <v>2</v>
      </c>
      <c r="X1736" s="16">
        <v>0</v>
      </c>
      <c r="Y1736" s="16">
        <v>0</v>
      </c>
      <c r="Z1736" s="16">
        <v>0</v>
      </c>
    </row>
    <row r="1737" spans="1:26" x14ac:dyDescent="0.3">
      <c r="A1737" s="16" t="s">
        <v>3935</v>
      </c>
      <c r="B1737" s="11" t="s">
        <v>3785</v>
      </c>
      <c r="C1737" s="11" t="s">
        <v>3831</v>
      </c>
      <c r="D1737" s="11" t="s">
        <v>227</v>
      </c>
      <c r="E1737" s="11" t="s">
        <v>3040</v>
      </c>
      <c r="F1737" s="16">
        <v>1</v>
      </c>
      <c r="G1737" s="16">
        <v>156</v>
      </c>
      <c r="H1737" s="16">
        <f>L1737*'114成績輸入與落點儀表板'!$B$2+M1737*'114成績輸入與落點儀表板'!$B$3+N1737*'114成績輸入與落點儀表板'!$B$4+O1737*'114成績輸入與落點儀表板'!$B$5+P1737*'114成績輸入與落點儀表板'!$B$6+Q1737*'114成績輸入與落點儀表板'!$B$7+R1737*'114成績輸入與落點儀表板'!$B$8+S1737*'114成績輸入與落點儀表板'!$B$9+T1737*'114成績輸入與落點儀表板'!$B$10+U1737*'114成績輸入與落點儀表板'!$B$11+V1737*'114成績輸入與落點儀表板'!$B$12+W1737*'114成績輸入與落點儀表板'!$B$13+X1737*'114成績輸入與落點儀表板'!$B$14+Y1737*'114成績輸入與落點儀表板'!$B$15+Z1737*'114成績輸入與落點儀表板'!$B$16</f>
        <v>0</v>
      </c>
      <c r="I1737" s="16">
        <f t="shared" si="54"/>
        <v>-156</v>
      </c>
      <c r="J1737" s="16" t="str">
        <f t="shared" si="55"/>
        <v>FAIL</v>
      </c>
      <c r="K1737" s="16" t="str">
        <f>IF(AND(IF('114成績輸入與落點儀表板'!$C$2="必須採計",L1737&gt;0,IF('114成績輸入與落點儀表板'!$C$2="不可採計",L1737=0,TRUE)),IF('114成績輸入與落點儀表板'!$C$3="必須採計",M1737&gt;0,IF('114成績輸入與落點儀表板'!$C$3="不可採計",M1737=0,TRUE)),IF('114成績輸入與落點儀表板'!$C$4="必須採計",N1737&gt;0,IF('114成績輸入與落點儀表板'!$C$4="不可採計",N1737=0,TRUE)),IF('114成績輸入與落點儀表板'!$C$5="必須採計",O1737&gt;0,IF('114成績輸入與落點儀表板'!$C$5="不可採計",O1737=0,TRUE)),IF('114成績輸入與落點儀表板'!$C$6="必須採計",P1737&gt;0,IF('114成績輸入與落點儀表板'!$C$6="不可採計",P1737=0,TRUE)),IF('114成績輸入與落點儀表板'!$C$7="必須採計",Q1737&gt;0,IF('114成績輸入與落點儀表板'!$C$7="不可採計",Q1737=0,TRUE)),IF('114成績輸入與落點儀表板'!$C$8="必須採計",R1737&gt;0,IF('114成績輸入與落點儀表板'!$C$8="不可採計",R1737=0,TRUE)),IF('114成績輸入與落點儀表板'!$C$9="必須採計",S1737&gt;0,IF('114成績輸入與落點儀表板'!$C$9="不可採計",S1737=0,TRUE)),IF('114成績輸入與落點儀表板'!$C$10="必須採計",T1737&gt;0,IF('114成績輸入與落點儀表板'!$C$10="不可採計",T1737=0,TRUE)),IF('114成績輸入與落點儀表板'!$C$11="必須採計",U1737&gt;0,IF('114成績輸入與落點儀表板'!$C$11="不可採計",U1737=0,TRUE)),IF('114成績輸入與落點儀表板'!$C$12="必須採計",V1737&gt;0,IF('114成績輸入與落點儀表板'!$C$12="不可採計",V1737=0,TRUE)),IF('114成績輸入與落點儀表板'!$C$13="必須採計",W1737&gt;0,IF('114成績輸入與落點儀表板'!$C$13="不可採計",W1737=0,TRUE)),IF('114成績輸入與落點儀表板'!$C$14="必須採計",X1737&gt;0,IF('114成績輸入與落點儀表板'!$C$14="不可採計",X1737=0,TRUE)),IF('114成績輸入與落點儀表板'!$C$15="必須採計",Y1737&gt;0,IF('114成績輸入與落點儀表板'!$C$15="不可採計",Y1737=0,TRUE)),IF('114成績輸入與落點儀表板'!$C$16="必須採計",Z1737&gt;0,IF('114成績輸入與落點儀表板'!$C$16="不可採計",Z1737=0,TRUE))),"✅ 符合","❌ 不符合")</f>
        <v>✅ 符合</v>
      </c>
      <c r="L1737" s="16">
        <v>2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1.75</v>
      </c>
      <c r="X1737" s="16">
        <v>2</v>
      </c>
      <c r="Y1737" s="16">
        <v>0</v>
      </c>
      <c r="Z1737" s="16">
        <v>0</v>
      </c>
    </row>
    <row r="1738" spans="1:26" x14ac:dyDescent="0.3">
      <c r="A1738" s="16" t="s">
        <v>3938</v>
      </c>
      <c r="B1738" s="11" t="s">
        <v>3785</v>
      </c>
      <c r="C1738" s="11" t="s">
        <v>3834</v>
      </c>
      <c r="D1738" s="11" t="s">
        <v>227</v>
      </c>
      <c r="E1738" s="11" t="s">
        <v>4851</v>
      </c>
      <c r="F1738" s="16">
        <v>0</v>
      </c>
      <c r="H1738" s="16">
        <f>L1738*'114成績輸入與落點儀表板'!$B$2+M1738*'114成績輸入與落點儀表板'!$B$3+N1738*'114成績輸入與落點儀表板'!$B$4+O1738*'114成績輸入與落點儀表板'!$B$5+P1738*'114成績輸入與落點儀表板'!$B$6+Q1738*'114成績輸入與落點儀表板'!$B$7+R1738*'114成績輸入與落點儀表板'!$B$8+S1738*'114成績輸入與落點儀表板'!$B$9+T1738*'114成績輸入與落點儀表板'!$B$10+U1738*'114成績輸入與落點儀表板'!$B$11+V1738*'114成績輸入與落點儀表板'!$B$12+W1738*'114成績輸入與落點儀表板'!$B$13+X1738*'114成績輸入與落點儀表板'!$B$14+Y1738*'114成績輸入與落點儀表板'!$B$15+Z1738*'114成績輸入與落點儀表板'!$B$16</f>
        <v>0</v>
      </c>
      <c r="I1738" s="16" t="str">
        <f t="shared" si="54"/>
        <v/>
      </c>
      <c r="J1738" s="16" t="str">
        <f t="shared" si="55"/>
        <v>無錄取資料</v>
      </c>
      <c r="K1738" s="16" t="str">
        <f>IF(AND(IF('114成績輸入與落點儀表板'!$C$2="必須採計",L1738&gt;0,IF('114成績輸入與落點儀表板'!$C$2="不可採計",L1738=0,TRUE)),IF('114成績輸入與落點儀表板'!$C$3="必須採計",M1738&gt;0,IF('114成績輸入與落點儀表板'!$C$3="不可採計",M1738=0,TRUE)),IF('114成績輸入與落點儀表板'!$C$4="必須採計",N1738&gt;0,IF('114成績輸入與落點儀表板'!$C$4="不可採計",N1738=0,TRUE)),IF('114成績輸入與落點儀表板'!$C$5="必須採計",O1738&gt;0,IF('114成績輸入與落點儀表板'!$C$5="不可採計",O1738=0,TRUE)),IF('114成績輸入與落點儀表板'!$C$6="必須採計",P1738&gt;0,IF('114成績輸入與落點儀表板'!$C$6="不可採計",P1738=0,TRUE)),IF('114成績輸入與落點儀表板'!$C$7="必須採計",Q1738&gt;0,IF('114成績輸入與落點儀表板'!$C$7="不可採計",Q1738=0,TRUE)),IF('114成績輸入與落點儀表板'!$C$8="必須採計",R1738&gt;0,IF('114成績輸入與落點儀表板'!$C$8="不可採計",R1738=0,TRUE)),IF('114成績輸入與落點儀表板'!$C$9="必須採計",S1738&gt;0,IF('114成績輸入與落點儀表板'!$C$9="不可採計",S1738=0,TRUE)),IF('114成績輸入與落點儀表板'!$C$10="必須採計",T1738&gt;0,IF('114成績輸入與落點儀表板'!$C$10="不可採計",T1738=0,TRUE)),IF('114成績輸入與落點儀表板'!$C$11="必須採計",U1738&gt;0,IF('114成績輸入與落點儀表板'!$C$11="不可採計",U1738=0,TRUE)),IF('114成績輸入與落點儀表板'!$C$12="必須採計",V1738&gt;0,IF('114成績輸入與落點儀表板'!$C$12="不可採計",V1738=0,TRUE)),IF('114成績輸入與落點儀表板'!$C$13="必須採計",W1738&gt;0,IF('114成績輸入與落點儀表板'!$C$13="不可採計",W1738=0,TRUE)),IF('114成績輸入與落點儀表板'!$C$14="必須採計",X1738&gt;0,IF('114成績輸入與落點儀表板'!$C$14="不可採計",X1738=0,TRUE)),IF('114成績輸入與落點儀表板'!$C$15="必須採計",Y1738&gt;0,IF('114成績輸入與落點儀表板'!$C$15="不可採計",Y1738=0,TRUE)),IF('114成績輸入與落點儀表板'!$C$16="必須採計",Z1738&gt;0,IF('114成績輸入與落點儀表板'!$C$16="不可採計",Z1738=0,TRUE))),"✅ 符合","❌ 不符合")</f>
        <v>✅ 符合</v>
      </c>
      <c r="L1738" s="16">
        <v>2</v>
      </c>
      <c r="M1738" s="16">
        <v>0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6">
        <v>0</v>
      </c>
      <c r="U1738" s="16">
        <v>0</v>
      </c>
      <c r="V1738" s="16">
        <v>0</v>
      </c>
      <c r="W1738" s="16">
        <v>2</v>
      </c>
      <c r="X1738" s="16">
        <v>1.75</v>
      </c>
      <c r="Y1738" s="16">
        <v>0</v>
      </c>
      <c r="Z1738" s="16">
        <v>0</v>
      </c>
    </row>
    <row r="1739" spans="1:26" x14ac:dyDescent="0.3">
      <c r="A1739" s="16" t="s">
        <v>3940</v>
      </c>
      <c r="B1739" s="11" t="s">
        <v>3837</v>
      </c>
      <c r="C1739" s="11" t="s">
        <v>6038</v>
      </c>
      <c r="D1739" s="11" t="s">
        <v>121</v>
      </c>
      <c r="E1739" s="11" t="s">
        <v>873</v>
      </c>
      <c r="F1739" s="16">
        <v>6</v>
      </c>
      <c r="G1739" s="16">
        <v>150</v>
      </c>
      <c r="H1739" s="16">
        <f>L1739*'114成績輸入與落點儀表板'!$B$2+M1739*'114成績輸入與落點儀表板'!$B$3+N1739*'114成績輸入與落點儀表板'!$B$4+O1739*'114成績輸入與落點儀表板'!$B$5+P1739*'114成績輸入與落點儀表板'!$B$6+Q1739*'114成績輸入與落點儀表板'!$B$7+R1739*'114成績輸入與落點儀表板'!$B$8+S1739*'114成績輸入與落點儀表板'!$B$9+T1739*'114成績輸入與落點儀表板'!$B$10+U1739*'114成績輸入與落點儀表板'!$B$11+V1739*'114成績輸入與落點儀表板'!$B$12+W1739*'114成績輸入與落點儀表板'!$B$13+X1739*'114成績輸入與落點儀表板'!$B$14+Y1739*'114成績輸入與落點儀表板'!$B$15+Z1739*'114成績輸入與落點儀表板'!$B$16</f>
        <v>0</v>
      </c>
      <c r="I1739" s="16">
        <f t="shared" si="54"/>
        <v>-150</v>
      </c>
      <c r="J1739" s="16" t="str">
        <f t="shared" si="55"/>
        <v>FAIL</v>
      </c>
      <c r="K1739" s="16" t="str">
        <f>IF(AND(IF('114成績輸入與落點儀表板'!$C$2="必須採計",L1739&gt;0,IF('114成績輸入與落點儀表板'!$C$2="不可採計",L1739=0,TRUE)),IF('114成績輸入與落點儀表板'!$C$3="必須採計",M1739&gt;0,IF('114成績輸入與落點儀表板'!$C$3="不可採計",M1739=0,TRUE)),IF('114成績輸入與落點儀表板'!$C$4="必須採計",N1739&gt;0,IF('114成績輸入與落點儀表板'!$C$4="不可採計",N1739=0,TRUE)),IF('114成績輸入與落點儀表板'!$C$5="必須採計",O1739&gt;0,IF('114成績輸入與落點儀表板'!$C$5="不可採計",O1739=0,TRUE)),IF('114成績輸入與落點儀表板'!$C$6="必須採計",P1739&gt;0,IF('114成績輸入與落點儀表板'!$C$6="不可採計",P1739=0,TRUE)),IF('114成績輸入與落點儀表板'!$C$7="必須採計",Q1739&gt;0,IF('114成績輸入與落點儀表板'!$C$7="不可採計",Q1739=0,TRUE)),IF('114成績輸入與落點儀表板'!$C$8="必須採計",R1739&gt;0,IF('114成績輸入與落點儀表板'!$C$8="不可採計",R1739=0,TRUE)),IF('114成績輸入與落點儀表板'!$C$9="必須採計",S1739&gt;0,IF('114成績輸入與落點儀表板'!$C$9="不可採計",S1739=0,TRUE)),IF('114成績輸入與落點儀表板'!$C$10="必須採計",T1739&gt;0,IF('114成績輸入與落點儀表板'!$C$10="不可採計",T1739=0,TRUE)),IF('114成績輸入與落點儀表板'!$C$11="必須採計",U1739&gt;0,IF('114成績輸入與落點儀表板'!$C$11="不可採計",U1739=0,TRUE)),IF('114成績輸入與落點儀表板'!$C$12="必須採計",V1739&gt;0,IF('114成績輸入與落點儀表板'!$C$12="不可採計",V1739=0,TRUE)),IF('114成績輸入與落點儀表板'!$C$13="必須採計",W1739&gt;0,IF('114成績輸入與落點儀表板'!$C$13="不可採計",W1739=0,TRUE)),IF('114成績輸入與落點儀表板'!$C$14="必須採計",X1739&gt;0,IF('114成績輸入與落點儀表板'!$C$14="不可採計",X1739=0,TRUE)),IF('114成績輸入與落點儀表板'!$C$15="必須採計",Y1739&gt;0,IF('114成績輸入與落點儀表板'!$C$15="不可採計",Y1739=0,TRUE)),IF('114成績輸入與落點儀表板'!$C$16="必須採計",Z1739&gt;0,IF('114成績輸入與落點儀表板'!$C$16="不可採計",Z1739=0,TRUE))),"✅ 符合","❌ 不符合")</f>
        <v>✅ 符合</v>
      </c>
      <c r="L1739" s="16">
        <v>2</v>
      </c>
      <c r="M1739" s="16">
        <v>1</v>
      </c>
      <c r="N1739" s="16">
        <v>0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  <c r="T1739" s="16">
        <v>0</v>
      </c>
      <c r="U1739" s="16">
        <v>0</v>
      </c>
      <c r="V1739" s="16">
        <v>0</v>
      </c>
      <c r="W1739" s="16">
        <v>2</v>
      </c>
      <c r="X1739" s="16">
        <v>0</v>
      </c>
      <c r="Y1739" s="16">
        <v>0</v>
      </c>
      <c r="Z1739" s="16">
        <v>0</v>
      </c>
    </row>
    <row r="1740" spans="1:26" x14ac:dyDescent="0.3">
      <c r="A1740" s="16" t="s">
        <v>3942</v>
      </c>
      <c r="B1740" s="11" t="s">
        <v>3837</v>
      </c>
      <c r="C1740" s="11" t="s">
        <v>3838</v>
      </c>
      <c r="D1740" s="11" t="s">
        <v>121</v>
      </c>
      <c r="E1740" s="11" t="s">
        <v>868</v>
      </c>
      <c r="F1740" s="16">
        <v>5</v>
      </c>
      <c r="G1740" s="16">
        <v>156</v>
      </c>
      <c r="H1740" s="16">
        <f>L1740*'114成績輸入與落點儀表板'!$B$2+M1740*'114成績輸入與落點儀表板'!$B$3+N1740*'114成績輸入與落點儀表板'!$B$4+O1740*'114成績輸入與落點儀表板'!$B$5+P1740*'114成績輸入與落點儀表板'!$B$6+Q1740*'114成績輸入與落點儀表板'!$B$7+R1740*'114成績輸入與落點儀表板'!$B$8+S1740*'114成績輸入與落點儀表板'!$B$9+T1740*'114成績輸入與落點儀表板'!$B$10+U1740*'114成績輸入與落點儀表板'!$B$11+V1740*'114成績輸入與落點儀表板'!$B$12+W1740*'114成績輸入與落點儀表板'!$B$13+X1740*'114成績輸入與落點儀表板'!$B$14+Y1740*'114成績輸入與落點儀表板'!$B$15+Z1740*'114成績輸入與落點儀表板'!$B$16</f>
        <v>0</v>
      </c>
      <c r="I1740" s="16">
        <f t="shared" si="54"/>
        <v>-156</v>
      </c>
      <c r="J1740" s="16" t="str">
        <f t="shared" si="55"/>
        <v>FAIL</v>
      </c>
      <c r="K1740" s="16" t="str">
        <f>IF(AND(IF('114成績輸入與落點儀表板'!$C$2="必須採計",L1740&gt;0,IF('114成績輸入與落點儀表板'!$C$2="不可採計",L1740=0,TRUE)),IF('114成績輸入與落點儀表板'!$C$3="必須採計",M1740&gt;0,IF('114成績輸入與落點儀表板'!$C$3="不可採計",M1740=0,TRUE)),IF('114成績輸入與落點儀表板'!$C$4="必須採計",N1740&gt;0,IF('114成績輸入與落點儀表板'!$C$4="不可採計",N1740=0,TRUE)),IF('114成績輸入與落點儀表板'!$C$5="必須採計",O1740&gt;0,IF('114成績輸入與落點儀表板'!$C$5="不可採計",O1740=0,TRUE)),IF('114成績輸入與落點儀表板'!$C$6="必須採計",P1740&gt;0,IF('114成績輸入與落點儀表板'!$C$6="不可採計",P1740=0,TRUE)),IF('114成績輸入與落點儀表板'!$C$7="必須採計",Q1740&gt;0,IF('114成績輸入與落點儀表板'!$C$7="不可採計",Q1740=0,TRUE)),IF('114成績輸入與落點儀表板'!$C$8="必須採計",R1740&gt;0,IF('114成績輸入與落點儀表板'!$C$8="不可採計",R1740=0,TRUE)),IF('114成績輸入與落點儀表板'!$C$9="必須採計",S1740&gt;0,IF('114成績輸入與落點儀表板'!$C$9="不可採計",S1740=0,TRUE)),IF('114成績輸入與落點儀表板'!$C$10="必須採計",T1740&gt;0,IF('114成績輸入與落點儀表板'!$C$10="不可採計",T1740=0,TRUE)),IF('114成績輸入與落點儀表板'!$C$11="必須採計",U1740&gt;0,IF('114成績輸入與落點儀表板'!$C$11="不可採計",U1740=0,TRUE)),IF('114成績輸入與落點儀表板'!$C$12="必須採計",V1740&gt;0,IF('114成績輸入與落點儀表板'!$C$12="不可採計",V1740=0,TRUE)),IF('114成績輸入與落點儀表板'!$C$13="必須採計",W1740&gt;0,IF('114成績輸入與落點儀表板'!$C$13="不可採計",W1740=0,TRUE)),IF('114成績輸入與落點儀表板'!$C$14="必須採計",X1740&gt;0,IF('114成績輸入與落點儀表板'!$C$14="不可採計",X1740=0,TRUE)),IF('114成績輸入與落點儀表板'!$C$15="必須採計",Y1740&gt;0,IF('114成績輸入與落點儀表板'!$C$15="不可採計",Y1740=0,TRUE)),IF('114成績輸入與落點儀表板'!$C$16="必須採計",Z1740&gt;0,IF('114成績輸入與落點儀表板'!$C$16="不可採計",Z1740=0,TRUE))),"✅ 符合","❌ 不符合")</f>
        <v>✅ 符合</v>
      </c>
      <c r="L1740" s="16">
        <v>2</v>
      </c>
      <c r="M1740" s="16">
        <v>1</v>
      </c>
      <c r="N1740" s="16">
        <v>0</v>
      </c>
      <c r="O1740" s="16">
        <v>0</v>
      </c>
      <c r="P1740" s="16">
        <v>0</v>
      </c>
      <c r="Q1740" s="16">
        <v>0</v>
      </c>
      <c r="R1740" s="16">
        <v>0</v>
      </c>
      <c r="S1740" s="16">
        <v>0</v>
      </c>
      <c r="T1740" s="16">
        <v>0</v>
      </c>
      <c r="U1740" s="16">
        <v>2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</row>
    <row r="1741" spans="1:26" x14ac:dyDescent="0.3">
      <c r="A1741" s="16" t="s">
        <v>3944</v>
      </c>
      <c r="B1741" s="11" t="s">
        <v>3837</v>
      </c>
      <c r="C1741" s="11" t="s">
        <v>3840</v>
      </c>
      <c r="D1741" s="11" t="s">
        <v>4062</v>
      </c>
      <c r="E1741" s="11" t="s">
        <v>6039</v>
      </c>
      <c r="F1741" s="16">
        <v>13</v>
      </c>
      <c r="G1741" s="16">
        <v>181</v>
      </c>
      <c r="H1741" s="16">
        <f>L1741*'114成績輸入與落點儀表板'!$B$2+M1741*'114成績輸入與落點儀表板'!$B$3+N1741*'114成績輸入與落點儀表板'!$B$4+O1741*'114成績輸入與落點儀表板'!$B$5+P1741*'114成績輸入與落點儀表板'!$B$6+Q1741*'114成績輸入與落點儀表板'!$B$7+R1741*'114成績輸入與落點儀表板'!$B$8+S1741*'114成績輸入與落點儀表板'!$B$9+T1741*'114成績輸入與落點儀表板'!$B$10+U1741*'114成績輸入與落點儀表板'!$B$11+V1741*'114成績輸入與落點儀表板'!$B$12+W1741*'114成績輸入與落點儀表板'!$B$13+X1741*'114成績輸入與落點儀表板'!$B$14+Y1741*'114成績輸入與落點儀表板'!$B$15+Z1741*'114成績輸入與落點儀表板'!$B$16</f>
        <v>0</v>
      </c>
      <c r="I1741" s="16">
        <f t="shared" si="54"/>
        <v>-181</v>
      </c>
      <c r="J1741" s="16" t="str">
        <f t="shared" si="55"/>
        <v>FAIL</v>
      </c>
      <c r="K1741" s="16" t="str">
        <f>IF(AND(IF('114成績輸入與落點儀表板'!$C$2="必須採計",L1741&gt;0,IF('114成績輸入與落點儀表板'!$C$2="不可採計",L1741=0,TRUE)),IF('114成績輸入與落點儀表板'!$C$3="必須採計",M1741&gt;0,IF('114成績輸入與落點儀表板'!$C$3="不可採計",M1741=0,TRUE)),IF('114成績輸入與落點儀表板'!$C$4="必須採計",N1741&gt;0,IF('114成績輸入與落點儀表板'!$C$4="不可採計",N1741=0,TRUE)),IF('114成績輸入與落點儀表板'!$C$5="必須採計",O1741&gt;0,IF('114成績輸入與落點儀表板'!$C$5="不可採計",O1741=0,TRUE)),IF('114成績輸入與落點儀表板'!$C$6="必須採計",P1741&gt;0,IF('114成績輸入與落點儀表板'!$C$6="不可採計",P1741=0,TRUE)),IF('114成績輸入與落點儀表板'!$C$7="必須採計",Q1741&gt;0,IF('114成績輸入與落點儀表板'!$C$7="不可採計",Q1741=0,TRUE)),IF('114成績輸入與落點儀表板'!$C$8="必須採計",R1741&gt;0,IF('114成績輸入與落點儀表板'!$C$8="不可採計",R1741=0,TRUE)),IF('114成績輸入與落點儀表板'!$C$9="必須採計",S1741&gt;0,IF('114成績輸入與落點儀表板'!$C$9="不可採計",S1741=0,TRUE)),IF('114成績輸入與落點儀表板'!$C$10="必須採計",T1741&gt;0,IF('114成績輸入與落點儀表板'!$C$10="不可採計",T1741=0,TRUE)),IF('114成績輸入與落點儀表板'!$C$11="必須採計",U1741&gt;0,IF('114成績輸入與落點儀表板'!$C$11="不可採計",U1741=0,TRUE)),IF('114成績輸入與落點儀表板'!$C$12="必須採計",V1741&gt;0,IF('114成績輸入與落點儀表板'!$C$12="不可採計",V1741=0,TRUE)),IF('114成績輸入與落點儀表板'!$C$13="必須採計",W1741&gt;0,IF('114成績輸入與落點儀表板'!$C$13="不可採計",W1741=0,TRUE)),IF('114成績輸入與落點儀表板'!$C$14="必須採計",X1741&gt;0,IF('114成績輸入與落點儀表板'!$C$14="不可採計",X1741=0,TRUE)),IF('114成績輸入與落點儀表板'!$C$15="必須採計",Y1741&gt;0,IF('114成績輸入與落點儀表板'!$C$15="不可採計",Y1741=0,TRUE)),IF('114成績輸入與落點儀表板'!$C$16="必須採計",Z1741&gt;0,IF('114成績輸入與落點儀表板'!$C$16="不可採計",Z1741=0,TRUE))),"✅ 符合","❌ 不符合")</f>
        <v>✅ 符合</v>
      </c>
      <c r="L1741" s="16">
        <v>2</v>
      </c>
      <c r="M1741" s="16">
        <v>1</v>
      </c>
      <c r="N1741" s="16">
        <v>0</v>
      </c>
      <c r="O1741" s="16">
        <v>0</v>
      </c>
      <c r="P1741" s="16">
        <v>0</v>
      </c>
      <c r="Q1741" s="16">
        <v>0</v>
      </c>
      <c r="R1741" s="16">
        <v>0</v>
      </c>
      <c r="S1741" s="16">
        <v>0</v>
      </c>
      <c r="T1741" s="16">
        <v>2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</row>
    <row r="1742" spans="1:26" x14ac:dyDescent="0.3">
      <c r="A1742" s="16" t="s">
        <v>3945</v>
      </c>
      <c r="B1742" s="11" t="s">
        <v>3837</v>
      </c>
      <c r="C1742" s="11" t="s">
        <v>6040</v>
      </c>
      <c r="D1742" s="11" t="s">
        <v>4062</v>
      </c>
      <c r="E1742" s="11" t="s">
        <v>4301</v>
      </c>
      <c r="F1742" s="16">
        <v>13</v>
      </c>
      <c r="G1742" s="16">
        <v>154</v>
      </c>
      <c r="H1742" s="16">
        <f>L1742*'114成績輸入與落點儀表板'!$B$2+M1742*'114成績輸入與落點儀表板'!$B$3+N1742*'114成績輸入與落點儀表板'!$B$4+O1742*'114成績輸入與落點儀表板'!$B$5+P1742*'114成績輸入與落點儀表板'!$B$6+Q1742*'114成績輸入與落點儀表板'!$B$7+R1742*'114成績輸入與落點儀表板'!$B$8+S1742*'114成績輸入與落點儀表板'!$B$9+T1742*'114成績輸入與落點儀表板'!$B$10+U1742*'114成績輸入與落點儀表板'!$B$11+V1742*'114成績輸入與落點儀表板'!$B$12+W1742*'114成績輸入與落點儀表板'!$B$13+X1742*'114成績輸入與落點儀表板'!$B$14+Y1742*'114成績輸入與落點儀表板'!$B$15+Z1742*'114成績輸入與落點儀表板'!$B$16</f>
        <v>0</v>
      </c>
      <c r="I1742" s="16">
        <f t="shared" si="54"/>
        <v>-154</v>
      </c>
      <c r="J1742" s="16" t="str">
        <f t="shared" si="55"/>
        <v>FAIL</v>
      </c>
      <c r="K1742" s="16" t="str">
        <f>IF(AND(IF('114成績輸入與落點儀表板'!$C$2="必須採計",L1742&gt;0,IF('114成績輸入與落點儀表板'!$C$2="不可採計",L1742=0,TRUE)),IF('114成績輸入與落點儀表板'!$C$3="必須採計",M1742&gt;0,IF('114成績輸入與落點儀表板'!$C$3="不可採計",M1742=0,TRUE)),IF('114成績輸入與落點儀表板'!$C$4="必須採計",N1742&gt;0,IF('114成績輸入與落點儀表板'!$C$4="不可採計",N1742=0,TRUE)),IF('114成績輸入與落點儀表板'!$C$5="必須採計",O1742&gt;0,IF('114成績輸入與落點儀表板'!$C$5="不可採計",O1742=0,TRUE)),IF('114成績輸入與落點儀表板'!$C$6="必須採計",P1742&gt;0,IF('114成績輸入與落點儀表板'!$C$6="不可採計",P1742=0,TRUE)),IF('114成績輸入與落點儀表板'!$C$7="必須採計",Q1742&gt;0,IF('114成績輸入與落點儀表板'!$C$7="不可採計",Q1742=0,TRUE)),IF('114成績輸入與落點儀表板'!$C$8="必須採計",R1742&gt;0,IF('114成績輸入與落點儀表板'!$C$8="不可採計",R1742=0,TRUE)),IF('114成績輸入與落點儀表板'!$C$9="必須採計",S1742&gt;0,IF('114成績輸入與落點儀表板'!$C$9="不可採計",S1742=0,TRUE)),IF('114成績輸入與落點儀表板'!$C$10="必須採計",T1742&gt;0,IF('114成績輸入與落點儀表板'!$C$10="不可採計",T1742=0,TRUE)),IF('114成績輸入與落點儀表板'!$C$11="必須採計",U1742&gt;0,IF('114成績輸入與落點儀表板'!$C$11="不可採計",U1742=0,TRUE)),IF('114成績輸入與落點儀表板'!$C$12="必須採計",V1742&gt;0,IF('114成績輸入與落點儀表板'!$C$12="不可採計",V1742=0,TRUE)),IF('114成績輸入與落點儀表板'!$C$13="必須採計",W1742&gt;0,IF('114成績輸入與落點儀表板'!$C$13="不可採計",W1742=0,TRUE)),IF('114成績輸入與落點儀表板'!$C$14="必須採計",X1742&gt;0,IF('114成績輸入與落點儀表板'!$C$14="不可採計",X1742=0,TRUE)),IF('114成績輸入與落點儀表板'!$C$15="必須採計",Y1742&gt;0,IF('114成績輸入與落點儀表板'!$C$15="不可採計",Y1742=0,TRUE)),IF('114成績輸入與落點儀表板'!$C$16="必須採計",Z1742&gt;0,IF('114成績輸入與落點儀表板'!$C$16="不可採計",Z1742=0,TRUE))),"✅ 符合","❌ 不符合")</f>
        <v>✅ 符合</v>
      </c>
      <c r="L1742" s="16">
        <v>2</v>
      </c>
      <c r="M1742" s="16">
        <v>1</v>
      </c>
      <c r="N1742" s="16">
        <v>0</v>
      </c>
      <c r="O1742" s="16">
        <v>0</v>
      </c>
      <c r="P1742" s="16">
        <v>0</v>
      </c>
      <c r="Q1742" s="16">
        <v>0</v>
      </c>
      <c r="R1742" s="16">
        <v>0</v>
      </c>
      <c r="S1742" s="16">
        <v>2</v>
      </c>
      <c r="T1742" s="16">
        <v>0</v>
      </c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</row>
    <row r="1743" spans="1:26" x14ac:dyDescent="0.3">
      <c r="A1743" s="16" t="s">
        <v>3947</v>
      </c>
      <c r="B1743" s="11" t="s">
        <v>3837</v>
      </c>
      <c r="C1743" s="11" t="s">
        <v>3843</v>
      </c>
      <c r="D1743" s="11" t="s">
        <v>134</v>
      </c>
      <c r="E1743" s="11" t="s">
        <v>4855</v>
      </c>
      <c r="F1743" s="16">
        <v>26</v>
      </c>
      <c r="G1743" s="16">
        <v>235.5</v>
      </c>
      <c r="H1743" s="16">
        <f>L1743*'114成績輸入與落點儀表板'!$B$2+M1743*'114成績輸入與落點儀表板'!$B$3+N1743*'114成績輸入與落點儀表板'!$B$4+O1743*'114成績輸入與落點儀表板'!$B$5+P1743*'114成績輸入與落點儀表板'!$B$6+Q1743*'114成績輸入與落點儀表板'!$B$7+R1743*'114成績輸入與落點儀表板'!$B$8+S1743*'114成績輸入與落點儀表板'!$B$9+T1743*'114成績輸入與落點儀表板'!$B$10+U1743*'114成績輸入與落點儀表板'!$B$11+V1743*'114成績輸入與落點儀表板'!$B$12+W1743*'114成績輸入與落點儀表板'!$B$13+X1743*'114成績輸入與落點儀表板'!$B$14+Y1743*'114成績輸入與落點儀表板'!$B$15+Z1743*'114成績輸入與落點儀表板'!$B$16</f>
        <v>0</v>
      </c>
      <c r="I1743" s="16">
        <f t="shared" si="54"/>
        <v>-235.5</v>
      </c>
      <c r="J1743" s="16" t="str">
        <f t="shared" si="55"/>
        <v>FAIL</v>
      </c>
      <c r="K1743" s="16" t="str">
        <f>IF(AND(IF('114成績輸入與落點儀表板'!$C$2="必須採計",L1743&gt;0,IF('114成績輸入與落點儀表板'!$C$2="不可採計",L1743=0,TRUE)),IF('114成績輸入與落點儀表板'!$C$3="必須採計",M1743&gt;0,IF('114成績輸入與落點儀表板'!$C$3="不可採計",M1743=0,TRUE)),IF('114成績輸入與落點儀表板'!$C$4="必須採計",N1743&gt;0,IF('114成績輸入與落點儀表板'!$C$4="不可採計",N1743=0,TRUE)),IF('114成績輸入與落點儀表板'!$C$5="必須採計",O1743&gt;0,IF('114成績輸入與落點儀表板'!$C$5="不可採計",O1743=0,TRUE)),IF('114成績輸入與落點儀表板'!$C$6="必須採計",P1743&gt;0,IF('114成績輸入與落點儀表板'!$C$6="不可採計",P1743=0,TRUE)),IF('114成績輸入與落點儀表板'!$C$7="必須採計",Q1743&gt;0,IF('114成績輸入與落點儀表板'!$C$7="不可採計",Q1743=0,TRUE)),IF('114成績輸入與落點儀表板'!$C$8="必須採計",R1743&gt;0,IF('114成績輸入與落點儀表板'!$C$8="不可採計",R1743=0,TRUE)),IF('114成績輸入與落點儀表板'!$C$9="必須採計",S1743&gt;0,IF('114成績輸入與落點儀表板'!$C$9="不可採計",S1743=0,TRUE)),IF('114成績輸入與落點儀表板'!$C$10="必須採計",T1743&gt;0,IF('114成績輸入與落點儀表板'!$C$10="不可採計",T1743=0,TRUE)),IF('114成績輸入與落點儀表板'!$C$11="必須採計",U1743&gt;0,IF('114成績輸入與落點儀表板'!$C$11="不可採計",U1743=0,TRUE)),IF('114成績輸入與落點儀表板'!$C$12="必須採計",V1743&gt;0,IF('114成績輸入與落點儀表板'!$C$12="不可採計",V1743=0,TRUE)),IF('114成績輸入與落點儀表板'!$C$13="必須採計",W1743&gt;0,IF('114成績輸入與落點儀表板'!$C$13="不可採計",W1743=0,TRUE)),IF('114成績輸入與落點儀表板'!$C$14="必須採計",X1743&gt;0,IF('114成績輸入與落點儀表板'!$C$14="不可採計",X1743=0,TRUE)),IF('114成績輸入與落點儀表板'!$C$15="必須採計",Y1743&gt;0,IF('114成績輸入與落點儀表板'!$C$15="不可採計",Y1743=0,TRUE)),IF('114成績輸入與落點儀表板'!$C$16="必須採計",Z1743&gt;0,IF('114成績輸入與落點儀表板'!$C$16="不可採計",Z1743=0,TRUE))),"✅ 符合","❌ 不符合")</f>
        <v>✅ 符合</v>
      </c>
      <c r="L1743" s="16">
        <v>2</v>
      </c>
      <c r="M1743" s="16">
        <v>1</v>
      </c>
      <c r="N1743" s="16">
        <v>0</v>
      </c>
      <c r="O1743" s="16">
        <v>0</v>
      </c>
      <c r="P1743" s="16">
        <v>0</v>
      </c>
      <c r="Q1743" s="16">
        <v>0</v>
      </c>
      <c r="R1743" s="16">
        <v>0</v>
      </c>
      <c r="S1743" s="16">
        <v>1.5</v>
      </c>
      <c r="T1743" s="16">
        <v>2</v>
      </c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</row>
    <row r="1744" spans="1:26" x14ac:dyDescent="0.3">
      <c r="A1744" s="16" t="s">
        <v>3950</v>
      </c>
      <c r="B1744" s="11" t="s">
        <v>3837</v>
      </c>
      <c r="C1744" s="11" t="s">
        <v>3846</v>
      </c>
      <c r="D1744" s="11" t="s">
        <v>134</v>
      </c>
      <c r="E1744" s="11" t="s">
        <v>3159</v>
      </c>
      <c r="F1744" s="16">
        <v>13</v>
      </c>
      <c r="G1744" s="16">
        <v>204.5</v>
      </c>
      <c r="H1744" s="16">
        <f>L1744*'114成績輸入與落點儀表板'!$B$2+M1744*'114成績輸入與落點儀表板'!$B$3+N1744*'114成績輸入與落點儀表板'!$B$4+O1744*'114成績輸入與落點儀表板'!$B$5+P1744*'114成績輸入與落點儀表板'!$B$6+Q1744*'114成績輸入與落點儀表板'!$B$7+R1744*'114成績輸入與落點儀表板'!$B$8+S1744*'114成績輸入與落點儀表板'!$B$9+T1744*'114成績輸入與落點儀表板'!$B$10+U1744*'114成績輸入與落點儀表板'!$B$11+V1744*'114成績輸入與落點儀表板'!$B$12+W1744*'114成績輸入與落點儀表板'!$B$13+X1744*'114成績輸入與落點儀表板'!$B$14+Y1744*'114成績輸入與落點儀表板'!$B$15+Z1744*'114成績輸入與落點儀表板'!$B$16</f>
        <v>0</v>
      </c>
      <c r="I1744" s="16">
        <f t="shared" si="54"/>
        <v>-204.5</v>
      </c>
      <c r="J1744" s="16" t="str">
        <f t="shared" si="55"/>
        <v>FAIL</v>
      </c>
      <c r="K1744" s="16" t="str">
        <f>IF(AND(IF('114成績輸入與落點儀表板'!$C$2="必須採計",L1744&gt;0,IF('114成績輸入與落點儀表板'!$C$2="不可採計",L1744=0,TRUE)),IF('114成績輸入與落點儀表板'!$C$3="必須採計",M1744&gt;0,IF('114成績輸入與落點儀表板'!$C$3="不可採計",M1744=0,TRUE)),IF('114成績輸入與落點儀表板'!$C$4="必須採計",N1744&gt;0,IF('114成績輸入與落點儀表板'!$C$4="不可採計",N1744=0,TRUE)),IF('114成績輸入與落點儀表板'!$C$5="必須採計",O1744&gt;0,IF('114成績輸入與落點儀表板'!$C$5="不可採計",O1744=0,TRUE)),IF('114成績輸入與落點儀表板'!$C$6="必須採計",P1744&gt;0,IF('114成績輸入與落點儀表板'!$C$6="不可採計",P1744=0,TRUE)),IF('114成績輸入與落點儀表板'!$C$7="必須採計",Q1744&gt;0,IF('114成績輸入與落點儀表板'!$C$7="不可採計",Q1744=0,TRUE)),IF('114成績輸入與落點儀表板'!$C$8="必須採計",R1744&gt;0,IF('114成績輸入與落點儀表板'!$C$8="不可採計",R1744=0,TRUE)),IF('114成績輸入與落點儀表板'!$C$9="必須採計",S1744&gt;0,IF('114成績輸入與落點儀表板'!$C$9="不可採計",S1744=0,TRUE)),IF('114成績輸入與落點儀表板'!$C$10="必須採計",T1744&gt;0,IF('114成績輸入與落點儀表板'!$C$10="不可採計",T1744=0,TRUE)),IF('114成績輸入與落點儀表板'!$C$11="必須採計",U1744&gt;0,IF('114成績輸入與落點儀表板'!$C$11="不可採計",U1744=0,TRUE)),IF('114成績輸入與落點儀表板'!$C$12="必須採計",V1744&gt;0,IF('114成績輸入與落點儀表板'!$C$12="不可採計",V1744=0,TRUE)),IF('114成績輸入與落點儀表板'!$C$13="必須採計",W1744&gt;0,IF('114成績輸入與落點儀表板'!$C$13="不可採計",W1744=0,TRUE)),IF('114成績輸入與落點儀表板'!$C$14="必須採計",X1744&gt;0,IF('114成績輸入與落點儀表板'!$C$14="不可採計",X1744=0,TRUE)),IF('114成績輸入與落點儀表板'!$C$15="必須採計",Y1744&gt;0,IF('114成績輸入與落點儀表板'!$C$15="不可採計",Y1744=0,TRUE)),IF('114成績輸入與落點儀表板'!$C$16="必須採計",Z1744&gt;0,IF('114成績輸入與落點儀表板'!$C$16="不可採計",Z1744=0,TRUE))),"✅ 符合","❌ 不符合")</f>
        <v>✅ 符合</v>
      </c>
      <c r="L1744" s="16">
        <v>1.5</v>
      </c>
      <c r="M1744" s="16">
        <v>2</v>
      </c>
      <c r="N1744" s="16">
        <v>0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2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</row>
    <row r="1745" spans="1:26" x14ac:dyDescent="0.3">
      <c r="A1745" s="16" t="s">
        <v>3952</v>
      </c>
      <c r="B1745" s="11" t="s">
        <v>3837</v>
      </c>
      <c r="C1745" s="11" t="s">
        <v>3848</v>
      </c>
      <c r="D1745" s="11" t="s">
        <v>99</v>
      </c>
      <c r="E1745" s="11" t="s">
        <v>1887</v>
      </c>
      <c r="F1745" s="16">
        <v>12</v>
      </c>
      <c r="G1745" s="16">
        <v>184</v>
      </c>
      <c r="H1745" s="16">
        <f>L1745*'114成績輸入與落點儀表板'!$B$2+M1745*'114成績輸入與落點儀表板'!$B$3+N1745*'114成績輸入與落點儀表板'!$B$4+O1745*'114成績輸入與落點儀表板'!$B$5+P1745*'114成績輸入與落點儀表板'!$B$6+Q1745*'114成績輸入與落點儀表板'!$B$7+R1745*'114成績輸入與落點儀表板'!$B$8+S1745*'114成績輸入與落點儀表板'!$B$9+T1745*'114成績輸入與落點儀表板'!$B$10+U1745*'114成績輸入與落點儀表板'!$B$11+V1745*'114成績輸入與落點儀表板'!$B$12+W1745*'114成績輸入與落點儀表板'!$B$13+X1745*'114成績輸入與落點儀表板'!$B$14+Y1745*'114成績輸入與落點儀表板'!$B$15+Z1745*'114成績輸入與落點儀表板'!$B$16</f>
        <v>0</v>
      </c>
      <c r="I1745" s="16">
        <f t="shared" si="54"/>
        <v>-184</v>
      </c>
      <c r="J1745" s="16" t="str">
        <f t="shared" si="55"/>
        <v>FAIL</v>
      </c>
      <c r="K1745" s="16" t="str">
        <f>IF(AND(IF('114成績輸入與落點儀表板'!$C$2="必須採計",L1745&gt;0,IF('114成績輸入與落點儀表板'!$C$2="不可採計",L1745=0,TRUE)),IF('114成績輸入與落點儀表板'!$C$3="必須採計",M1745&gt;0,IF('114成績輸入與落點儀表板'!$C$3="不可採計",M1745=0,TRUE)),IF('114成績輸入與落點儀表板'!$C$4="必須採計",N1745&gt;0,IF('114成績輸入與落點儀表板'!$C$4="不可採計",N1745=0,TRUE)),IF('114成績輸入與落點儀表板'!$C$5="必須採計",O1745&gt;0,IF('114成績輸入與落點儀表板'!$C$5="不可採計",O1745=0,TRUE)),IF('114成績輸入與落點儀表板'!$C$6="必須採計",P1745&gt;0,IF('114成績輸入與落點儀表板'!$C$6="不可採計",P1745=0,TRUE)),IF('114成績輸入與落點儀表板'!$C$7="必須採計",Q1745&gt;0,IF('114成績輸入與落點儀表板'!$C$7="不可採計",Q1745=0,TRUE)),IF('114成績輸入與落點儀表板'!$C$8="必須採計",R1745&gt;0,IF('114成績輸入與落點儀表板'!$C$8="不可採計",R1745=0,TRUE)),IF('114成績輸入與落點儀表板'!$C$9="必須採計",S1745&gt;0,IF('114成績輸入與落點儀表板'!$C$9="不可採計",S1745=0,TRUE)),IF('114成績輸入與落點儀表板'!$C$10="必須採計",T1745&gt;0,IF('114成績輸入與落點儀表板'!$C$10="不可採計",T1745=0,TRUE)),IF('114成績輸入與落點儀表板'!$C$11="必須採計",U1745&gt;0,IF('114成績輸入與落點儀表板'!$C$11="不可採計",U1745=0,TRUE)),IF('114成績輸入與落點儀表板'!$C$12="必須採計",V1745&gt;0,IF('114成績輸入與落點儀表板'!$C$12="不可採計",V1745=0,TRUE)),IF('114成績輸入與落點儀表板'!$C$13="必須採計",W1745&gt;0,IF('114成績輸入與落點儀表板'!$C$13="不可採計",W1745=0,TRUE)),IF('114成績輸入與落點儀表板'!$C$14="必須採計",X1745&gt;0,IF('114成績輸入與落點儀表板'!$C$14="不可採計",X1745=0,TRUE)),IF('114成績輸入與落點儀表板'!$C$15="必須採計",Y1745&gt;0,IF('114成績輸入與落點儀表板'!$C$15="不可採計",Y1745=0,TRUE)),IF('114成績輸入與落點儀表板'!$C$16="必須採計",Z1745&gt;0,IF('114成績輸入與落點儀表板'!$C$16="不可採計",Z1745=0,TRUE))),"✅ 符合","❌ 不符合")</f>
        <v>✅ 符合</v>
      </c>
      <c r="L1745" s="16">
        <v>2</v>
      </c>
      <c r="M1745" s="16">
        <v>2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1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</row>
    <row r="1746" spans="1:26" x14ac:dyDescent="0.3">
      <c r="A1746" s="16" t="s">
        <v>3955</v>
      </c>
      <c r="B1746" s="11" t="s">
        <v>3837</v>
      </c>
      <c r="C1746" s="11" t="s">
        <v>3850</v>
      </c>
      <c r="D1746" s="11" t="s">
        <v>99</v>
      </c>
      <c r="E1746" s="11" t="s">
        <v>602</v>
      </c>
      <c r="F1746" s="16">
        <v>9</v>
      </c>
      <c r="G1746" s="16">
        <v>173</v>
      </c>
      <c r="H1746" s="16">
        <f>L1746*'114成績輸入與落點儀表板'!$B$2+M1746*'114成績輸入與落點儀表板'!$B$3+N1746*'114成績輸入與落點儀表板'!$B$4+O1746*'114成績輸入與落點儀表板'!$B$5+P1746*'114成績輸入與落點儀表板'!$B$6+Q1746*'114成績輸入與落點儀表板'!$B$7+R1746*'114成績輸入與落點儀表板'!$B$8+S1746*'114成績輸入與落點儀表板'!$B$9+T1746*'114成績輸入與落點儀表板'!$B$10+U1746*'114成績輸入與落點儀表板'!$B$11+V1746*'114成績輸入與落點儀表板'!$B$12+W1746*'114成績輸入與落點儀表板'!$B$13+X1746*'114成績輸入與落點儀表板'!$B$14+Y1746*'114成績輸入與落點儀表板'!$B$15+Z1746*'114成績輸入與落點儀表板'!$B$16</f>
        <v>0</v>
      </c>
      <c r="I1746" s="16">
        <f t="shared" si="54"/>
        <v>-173</v>
      </c>
      <c r="J1746" s="16" t="str">
        <f t="shared" si="55"/>
        <v>FAIL</v>
      </c>
      <c r="K1746" s="16" t="str">
        <f>IF(AND(IF('114成績輸入與落點儀表板'!$C$2="必須採計",L1746&gt;0,IF('114成績輸入與落點儀表板'!$C$2="不可採計",L1746=0,TRUE)),IF('114成績輸入與落點儀表板'!$C$3="必須採計",M1746&gt;0,IF('114成績輸入與落點儀表板'!$C$3="不可採計",M1746=0,TRUE)),IF('114成績輸入與落點儀表板'!$C$4="必須採計",N1746&gt;0,IF('114成績輸入與落點儀表板'!$C$4="不可採計",N1746=0,TRUE)),IF('114成績輸入與落點儀表板'!$C$5="必須採計",O1746&gt;0,IF('114成績輸入與落點儀表板'!$C$5="不可採計",O1746=0,TRUE)),IF('114成績輸入與落點儀表板'!$C$6="必須採計",P1746&gt;0,IF('114成績輸入與落點儀表板'!$C$6="不可採計",P1746=0,TRUE)),IF('114成績輸入與落點儀表板'!$C$7="必須採計",Q1746&gt;0,IF('114成績輸入與落點儀表板'!$C$7="不可採計",Q1746=0,TRUE)),IF('114成績輸入與落點儀表板'!$C$8="必須採計",R1746&gt;0,IF('114成績輸入與落點儀表板'!$C$8="不可採計",R1746=0,TRUE)),IF('114成績輸入與落點儀表板'!$C$9="必須採計",S1746&gt;0,IF('114成績輸入與落點儀表板'!$C$9="不可採計",S1746=0,TRUE)),IF('114成績輸入與落點儀表板'!$C$10="必須採計",T1746&gt;0,IF('114成績輸入與落點儀表板'!$C$10="不可採計",T1746=0,TRUE)),IF('114成績輸入與落點儀表板'!$C$11="必須採計",U1746&gt;0,IF('114成績輸入與落點儀表板'!$C$11="不可採計",U1746=0,TRUE)),IF('114成績輸入與落點儀表板'!$C$12="必須採計",V1746&gt;0,IF('114成績輸入與落點儀表板'!$C$12="不可採計",V1746=0,TRUE)),IF('114成績輸入與落點儀表板'!$C$13="必須採計",W1746&gt;0,IF('114成績輸入與落點儀表板'!$C$13="不可採計",W1746=0,TRUE)),IF('114成績輸入與落點儀表板'!$C$14="必須採計",X1746&gt;0,IF('114成績輸入與落點儀表板'!$C$14="不可採計",X1746=0,TRUE)),IF('114成績輸入與落點儀表板'!$C$15="必須採計",Y1746&gt;0,IF('114成績輸入與落點儀表板'!$C$15="不可採計",Y1746=0,TRUE)),IF('114成績輸入與落點儀表板'!$C$16="必須採計",Z1746&gt;0,IF('114成績輸入與落點儀表板'!$C$16="不可採計",Z1746=0,TRUE))),"✅ 符合","❌ 不符合")</f>
        <v>✅ 符合</v>
      </c>
      <c r="L1746" s="16">
        <v>2</v>
      </c>
      <c r="M1746" s="16">
        <v>2</v>
      </c>
      <c r="N1746" s="16">
        <v>0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1</v>
      </c>
      <c r="X1746" s="16">
        <v>0</v>
      </c>
      <c r="Y1746" s="16">
        <v>0</v>
      </c>
      <c r="Z1746" s="16">
        <v>0</v>
      </c>
    </row>
    <row r="1747" spans="1:26" x14ac:dyDescent="0.3">
      <c r="A1747" s="16" t="s">
        <v>3958</v>
      </c>
      <c r="B1747" s="11" t="s">
        <v>3837</v>
      </c>
      <c r="C1747" s="11" t="s">
        <v>3852</v>
      </c>
      <c r="D1747" s="11" t="s">
        <v>99</v>
      </c>
      <c r="E1747" s="11" t="s">
        <v>347</v>
      </c>
      <c r="F1747" s="16">
        <v>7</v>
      </c>
      <c r="G1747" s="16">
        <v>160</v>
      </c>
      <c r="H1747" s="16">
        <f>L1747*'114成績輸入與落點儀表板'!$B$2+M1747*'114成績輸入與落點儀表板'!$B$3+N1747*'114成績輸入與落點儀表板'!$B$4+O1747*'114成績輸入與落點儀表板'!$B$5+P1747*'114成績輸入與落點儀表板'!$B$6+Q1747*'114成績輸入與落點儀表板'!$B$7+R1747*'114成績輸入與落點儀表板'!$B$8+S1747*'114成績輸入與落點儀表板'!$B$9+T1747*'114成績輸入與落點儀表板'!$B$10+U1747*'114成績輸入與落點儀表板'!$B$11+V1747*'114成績輸入與落點儀表板'!$B$12+W1747*'114成績輸入與落點儀表板'!$B$13+X1747*'114成績輸入與落點儀表板'!$B$14+Y1747*'114成績輸入與落點儀表板'!$B$15+Z1747*'114成績輸入與落點儀表板'!$B$16</f>
        <v>0</v>
      </c>
      <c r="I1747" s="16">
        <f t="shared" si="54"/>
        <v>-160</v>
      </c>
      <c r="J1747" s="16" t="str">
        <f t="shared" si="55"/>
        <v>FAIL</v>
      </c>
      <c r="K1747" s="16" t="str">
        <f>IF(AND(IF('114成績輸入與落點儀表板'!$C$2="必須採計",L1747&gt;0,IF('114成績輸入與落點儀表板'!$C$2="不可採計",L1747=0,TRUE)),IF('114成績輸入與落點儀表板'!$C$3="必須採計",M1747&gt;0,IF('114成績輸入與落點儀表板'!$C$3="不可採計",M1747=0,TRUE)),IF('114成績輸入與落點儀表板'!$C$4="必須採計",N1747&gt;0,IF('114成績輸入與落點儀表板'!$C$4="不可採計",N1747=0,TRUE)),IF('114成績輸入與落點儀表板'!$C$5="必須採計",O1747&gt;0,IF('114成績輸入與落點儀表板'!$C$5="不可採計",O1747=0,TRUE)),IF('114成績輸入與落點儀表板'!$C$6="必須採計",P1747&gt;0,IF('114成績輸入與落點儀表板'!$C$6="不可採計",P1747=0,TRUE)),IF('114成績輸入與落點儀表板'!$C$7="必須採計",Q1747&gt;0,IF('114成績輸入與落點儀表板'!$C$7="不可採計",Q1747=0,TRUE)),IF('114成績輸入與落點儀表板'!$C$8="必須採計",R1747&gt;0,IF('114成績輸入與落點儀表板'!$C$8="不可採計",R1747=0,TRUE)),IF('114成績輸入與落點儀表板'!$C$9="必須採計",S1747&gt;0,IF('114成績輸入與落點儀表板'!$C$9="不可採計",S1747=0,TRUE)),IF('114成績輸入與落點儀表板'!$C$10="必須採計",T1747&gt;0,IF('114成績輸入與落點儀表板'!$C$10="不可採計",T1747=0,TRUE)),IF('114成績輸入與落點儀表板'!$C$11="必須採計",U1747&gt;0,IF('114成績輸入與落點儀表板'!$C$11="不可採計",U1747=0,TRUE)),IF('114成績輸入與落點儀表板'!$C$12="必須採計",V1747&gt;0,IF('114成績輸入與落點儀表板'!$C$12="不可採計",V1747=0,TRUE)),IF('114成績輸入與落點儀表板'!$C$13="必須採計",W1747&gt;0,IF('114成績輸入與落點儀表板'!$C$13="不可採計",W1747=0,TRUE)),IF('114成績輸入與落點儀表板'!$C$14="必須採計",X1747&gt;0,IF('114成績輸入與落點儀表板'!$C$14="不可採計",X1747=0,TRUE)),IF('114成績輸入與落點儀表板'!$C$15="必須採計",Y1747&gt;0,IF('114成績輸入與落點儀表板'!$C$15="不可採計",Y1747=0,TRUE)),IF('114成績輸入與落點儀表板'!$C$16="必須採計",Z1747&gt;0,IF('114成績輸入與落點儀表板'!$C$16="不可採計",Z1747=0,TRUE))),"✅ 符合","❌ 不符合")</f>
        <v>✅ 符合</v>
      </c>
      <c r="L1747" s="16">
        <v>2</v>
      </c>
      <c r="M1747" s="16">
        <v>2</v>
      </c>
      <c r="N1747" s="16">
        <v>0</v>
      </c>
      <c r="O1747" s="16">
        <v>0</v>
      </c>
      <c r="P1747" s="16">
        <v>0</v>
      </c>
      <c r="Q1747" s="16">
        <v>0</v>
      </c>
      <c r="R1747" s="16">
        <v>0</v>
      </c>
      <c r="S1747" s="16">
        <v>0</v>
      </c>
      <c r="T1747" s="16">
        <v>0</v>
      </c>
      <c r="U1747" s="16">
        <v>1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</row>
    <row r="1748" spans="1:26" x14ac:dyDescent="0.3">
      <c r="A1748" s="16" t="s">
        <v>3961</v>
      </c>
      <c r="B1748" s="11" t="s">
        <v>3837</v>
      </c>
      <c r="C1748" s="11" t="s">
        <v>2151</v>
      </c>
      <c r="D1748" s="11" t="s">
        <v>227</v>
      </c>
      <c r="E1748" s="11" t="s">
        <v>3854</v>
      </c>
      <c r="F1748" s="16">
        <v>29</v>
      </c>
      <c r="G1748" s="16">
        <v>181.5</v>
      </c>
      <c r="H1748" s="16">
        <f>L1748*'114成績輸入與落點儀表板'!$B$2+M1748*'114成績輸入與落點儀表板'!$B$3+N1748*'114成績輸入與落點儀表板'!$B$4+O1748*'114成績輸入與落點儀表板'!$B$5+P1748*'114成績輸入與落點儀表板'!$B$6+Q1748*'114成績輸入與落點儀表板'!$B$7+R1748*'114成績輸入與落點儀表板'!$B$8+S1748*'114成績輸入與落點儀表板'!$B$9+T1748*'114成績輸入與落點儀表板'!$B$10+U1748*'114成績輸入與落點儀表板'!$B$11+V1748*'114成績輸入與落點儀表板'!$B$12+W1748*'114成績輸入與落點儀表板'!$B$13+X1748*'114成績輸入與落點儀表板'!$B$14+Y1748*'114成績輸入與落點儀表板'!$B$15+Z1748*'114成績輸入與落點儀表板'!$B$16</f>
        <v>0</v>
      </c>
      <c r="I1748" s="16">
        <f t="shared" si="54"/>
        <v>-181.5</v>
      </c>
      <c r="J1748" s="16" t="str">
        <f t="shared" si="55"/>
        <v>FAIL</v>
      </c>
      <c r="K1748" s="16" t="str">
        <f>IF(AND(IF('114成績輸入與落點儀表板'!$C$2="必須採計",L1748&gt;0,IF('114成績輸入與落點儀表板'!$C$2="不可採計",L1748=0,TRUE)),IF('114成績輸入與落點儀表板'!$C$3="必須採計",M1748&gt;0,IF('114成績輸入與落點儀表板'!$C$3="不可採計",M1748=0,TRUE)),IF('114成績輸入與落點儀表板'!$C$4="必須採計",N1748&gt;0,IF('114成績輸入與落點儀表板'!$C$4="不可採計",N1748=0,TRUE)),IF('114成績輸入與落點儀表板'!$C$5="必須採計",O1748&gt;0,IF('114成績輸入與落點儀表板'!$C$5="不可採計",O1748=0,TRUE)),IF('114成績輸入與落點儀表板'!$C$6="必須採計",P1748&gt;0,IF('114成績輸入與落點儀表板'!$C$6="不可採計",P1748=0,TRUE)),IF('114成績輸入與落點儀表板'!$C$7="必須採計",Q1748&gt;0,IF('114成績輸入與落點儀表板'!$C$7="不可採計",Q1748=0,TRUE)),IF('114成績輸入與落點儀表板'!$C$8="必須採計",R1748&gt;0,IF('114成績輸入與落點儀表板'!$C$8="不可採計",R1748=0,TRUE)),IF('114成績輸入與落點儀表板'!$C$9="必須採計",S1748&gt;0,IF('114成績輸入與落點儀表板'!$C$9="不可採計",S1748=0,TRUE)),IF('114成績輸入與落點儀表板'!$C$10="必須採計",T1748&gt;0,IF('114成績輸入與落點儀表板'!$C$10="不可採計",T1748=0,TRUE)),IF('114成績輸入與落點儀表板'!$C$11="必須採計",U1748&gt;0,IF('114成績輸入與落點儀表板'!$C$11="不可採計",U1748=0,TRUE)),IF('114成績輸入與落點儀表板'!$C$12="必須採計",V1748&gt;0,IF('114成績輸入與落點儀表板'!$C$12="不可採計",V1748=0,TRUE)),IF('114成績輸入與落點儀表板'!$C$13="必須採計",W1748&gt;0,IF('114成績輸入與落點儀表板'!$C$13="不可採計",W1748=0,TRUE)),IF('114成績輸入與落點儀表板'!$C$14="必須採計",X1748&gt;0,IF('114成績輸入與落點儀表板'!$C$14="不可採計",X1748=0,TRUE)),IF('114成績輸入與落點儀表板'!$C$15="必須採計",Y1748&gt;0,IF('114成績輸入與落點儀表板'!$C$15="不可採計",Y1748=0,TRUE)),IF('114成績輸入與落點儀表板'!$C$16="必須採計",Z1748&gt;0,IF('114成績輸入與落點儀表板'!$C$16="不可採計",Z1748=0,TRUE))),"✅ 符合","❌ 不符合")</f>
        <v>✅ 符合</v>
      </c>
      <c r="L1748" s="16">
        <v>2</v>
      </c>
      <c r="M1748" s="16">
        <v>1.5</v>
      </c>
      <c r="N1748" s="16">
        <v>0</v>
      </c>
      <c r="O1748" s="16">
        <v>0</v>
      </c>
      <c r="P1748" s="16">
        <v>0</v>
      </c>
      <c r="Q1748" s="16">
        <v>0</v>
      </c>
      <c r="R1748" s="16">
        <v>0</v>
      </c>
      <c r="S1748" s="16">
        <v>0</v>
      </c>
      <c r="T1748" s="16">
        <v>1.5</v>
      </c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0</v>
      </c>
    </row>
    <row r="1749" spans="1:26" x14ac:dyDescent="0.3">
      <c r="A1749" s="16" t="s">
        <v>3964</v>
      </c>
      <c r="B1749" s="11" t="s">
        <v>3837</v>
      </c>
      <c r="C1749" s="11" t="s">
        <v>3856</v>
      </c>
      <c r="D1749" s="11" t="s">
        <v>134</v>
      </c>
      <c r="E1749" s="11" t="s">
        <v>3714</v>
      </c>
      <c r="F1749" s="16">
        <v>6</v>
      </c>
      <c r="G1749" s="16">
        <v>208</v>
      </c>
      <c r="H1749" s="16">
        <f>L1749*'114成績輸入與落點儀表板'!$B$2+M1749*'114成績輸入與落點儀表板'!$B$3+N1749*'114成績輸入與落點儀表板'!$B$4+O1749*'114成績輸入與落點儀表板'!$B$5+P1749*'114成績輸入與落點儀表板'!$B$6+Q1749*'114成績輸入與落點儀表板'!$B$7+R1749*'114成績輸入與落點儀表板'!$B$8+S1749*'114成績輸入與落點儀表板'!$B$9+T1749*'114成績輸入與落點儀表板'!$B$10+U1749*'114成績輸入與落點儀表板'!$B$11+V1749*'114成績輸入與落點儀表板'!$B$12+W1749*'114成績輸入與落點儀表板'!$B$13+X1749*'114成績輸入與落點儀表板'!$B$14+Y1749*'114成績輸入與落點儀表板'!$B$15+Z1749*'114成績輸入與落點儀表板'!$B$16</f>
        <v>0</v>
      </c>
      <c r="I1749" s="16">
        <f t="shared" si="54"/>
        <v>-208</v>
      </c>
      <c r="J1749" s="16" t="str">
        <f t="shared" si="55"/>
        <v>FAIL</v>
      </c>
      <c r="K1749" s="16" t="str">
        <f>IF(AND(IF('114成績輸入與落點儀表板'!$C$2="必須採計",L1749&gt;0,IF('114成績輸入與落點儀表板'!$C$2="不可採計",L1749=0,TRUE)),IF('114成績輸入與落點儀表板'!$C$3="必須採計",M1749&gt;0,IF('114成績輸入與落點儀表板'!$C$3="不可採計",M1749=0,TRUE)),IF('114成績輸入與落點儀表板'!$C$4="必須採計",N1749&gt;0,IF('114成績輸入與落點儀表板'!$C$4="不可採計",N1749=0,TRUE)),IF('114成績輸入與落點儀表板'!$C$5="必須採計",O1749&gt;0,IF('114成績輸入與落點儀表板'!$C$5="不可採計",O1749=0,TRUE)),IF('114成績輸入與落點儀表板'!$C$6="必須採計",P1749&gt;0,IF('114成績輸入與落點儀表板'!$C$6="不可採計",P1749=0,TRUE)),IF('114成績輸入與落點儀表板'!$C$7="必須採計",Q1749&gt;0,IF('114成績輸入與落點儀表板'!$C$7="不可採計",Q1749=0,TRUE)),IF('114成績輸入與落點儀表板'!$C$8="必須採計",R1749&gt;0,IF('114成績輸入與落點儀表板'!$C$8="不可採計",R1749=0,TRUE)),IF('114成績輸入與落點儀表板'!$C$9="必須採計",S1749&gt;0,IF('114成績輸入與落點儀表板'!$C$9="不可採計",S1749=0,TRUE)),IF('114成績輸入與落點儀表板'!$C$10="必須採計",T1749&gt;0,IF('114成績輸入與落點儀表板'!$C$10="不可採計",T1749=0,TRUE)),IF('114成績輸入與落點儀表板'!$C$11="必須採計",U1749&gt;0,IF('114成績輸入與落點儀表板'!$C$11="不可採計",U1749=0,TRUE)),IF('114成績輸入與落點儀表板'!$C$12="必須採計",V1749&gt;0,IF('114成績輸入與落點儀表板'!$C$12="不可採計",V1749=0,TRUE)),IF('114成績輸入與落點儀表板'!$C$13="必須採計",W1749&gt;0,IF('114成績輸入與落點儀表板'!$C$13="不可採計",W1749=0,TRUE)),IF('114成績輸入與落點儀表板'!$C$14="必須採計",X1749&gt;0,IF('114成績輸入與落點儀表板'!$C$14="不可採計",X1749=0,TRUE)),IF('114成績輸入與落點儀表板'!$C$15="必須採計",Y1749&gt;0,IF('114成績輸入與落點儀表板'!$C$15="不可採計",Y1749=0,TRUE)),IF('114成績輸入與落點儀表板'!$C$16="必須採計",Z1749&gt;0,IF('114成績輸入與落點儀表板'!$C$16="不可採計",Z1749=0,TRUE))),"✅ 符合","❌ 不符合")</f>
        <v>✅ 符合</v>
      </c>
      <c r="L1749" s="16">
        <v>1</v>
      </c>
      <c r="M1749" s="16">
        <v>2</v>
      </c>
      <c r="N1749" s="16">
        <v>0</v>
      </c>
      <c r="O1749" s="16">
        <v>0</v>
      </c>
      <c r="P1749" s="16">
        <v>0</v>
      </c>
      <c r="Q1749" s="16">
        <v>0</v>
      </c>
      <c r="R1749" s="16">
        <v>0</v>
      </c>
      <c r="S1749" s="16">
        <v>0</v>
      </c>
      <c r="T1749" s="16">
        <v>2</v>
      </c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</row>
    <row r="1750" spans="1:26" x14ac:dyDescent="0.3">
      <c r="A1750" s="16" t="s">
        <v>3966</v>
      </c>
      <c r="B1750" s="11" t="s">
        <v>3837</v>
      </c>
      <c r="C1750" s="11" t="s">
        <v>153</v>
      </c>
      <c r="D1750" s="11" t="s">
        <v>134</v>
      </c>
      <c r="E1750" s="11" t="s">
        <v>1152</v>
      </c>
      <c r="F1750" s="16">
        <v>5</v>
      </c>
      <c r="G1750" s="16">
        <v>212</v>
      </c>
      <c r="H1750" s="16">
        <f>L1750*'114成績輸入與落點儀表板'!$B$2+M1750*'114成績輸入與落點儀表板'!$B$3+N1750*'114成績輸入與落點儀表板'!$B$4+O1750*'114成績輸入與落點儀表板'!$B$5+P1750*'114成績輸入與落點儀表板'!$B$6+Q1750*'114成績輸入與落點儀表板'!$B$7+R1750*'114成績輸入與落點儀表板'!$B$8+S1750*'114成績輸入與落點儀表板'!$B$9+T1750*'114成績輸入與落點儀表板'!$B$10+U1750*'114成績輸入與落點儀表板'!$B$11+V1750*'114成績輸入與落點儀表板'!$B$12+W1750*'114成績輸入與落點儀表板'!$B$13+X1750*'114成績輸入與落點儀表板'!$B$14+Y1750*'114成績輸入與落點儀表板'!$B$15+Z1750*'114成績輸入與落點儀表板'!$B$16</f>
        <v>0</v>
      </c>
      <c r="I1750" s="16">
        <f t="shared" si="54"/>
        <v>-212</v>
      </c>
      <c r="J1750" s="16" t="str">
        <f t="shared" si="55"/>
        <v>FAIL</v>
      </c>
      <c r="K1750" s="16" t="str">
        <f>IF(AND(IF('114成績輸入與落點儀表板'!$C$2="必須採計",L1750&gt;0,IF('114成績輸入與落點儀表板'!$C$2="不可採計",L1750=0,TRUE)),IF('114成績輸入與落點儀表板'!$C$3="必須採計",M1750&gt;0,IF('114成績輸入與落點儀表板'!$C$3="不可採計",M1750=0,TRUE)),IF('114成績輸入與落點儀表板'!$C$4="必須採計",N1750&gt;0,IF('114成績輸入與落點儀表板'!$C$4="不可採計",N1750=0,TRUE)),IF('114成績輸入與落點儀表板'!$C$5="必須採計",O1750&gt;0,IF('114成績輸入與落點儀表板'!$C$5="不可採計",O1750=0,TRUE)),IF('114成績輸入與落點儀表板'!$C$6="必須採計",P1750&gt;0,IF('114成績輸入與落點儀表板'!$C$6="不可採計",P1750=0,TRUE)),IF('114成績輸入與落點儀表板'!$C$7="必須採計",Q1750&gt;0,IF('114成績輸入與落點儀表板'!$C$7="不可採計",Q1750=0,TRUE)),IF('114成績輸入與落點儀表板'!$C$8="必須採計",R1750&gt;0,IF('114成績輸入與落點儀表板'!$C$8="不可採計",R1750=0,TRUE)),IF('114成績輸入與落點儀表板'!$C$9="必須採計",S1750&gt;0,IF('114成績輸入與落點儀表板'!$C$9="不可採計",S1750=0,TRUE)),IF('114成績輸入與落點儀表板'!$C$10="必須採計",T1750&gt;0,IF('114成績輸入與落點儀表板'!$C$10="不可採計",T1750=0,TRUE)),IF('114成績輸入與落點儀表板'!$C$11="必須採計",U1750&gt;0,IF('114成績輸入與落點儀表板'!$C$11="不可採計",U1750=0,TRUE)),IF('114成績輸入與落點儀表板'!$C$12="必須採計",V1750&gt;0,IF('114成績輸入與落點儀表板'!$C$12="不可採計",V1750=0,TRUE)),IF('114成績輸入與落點儀表板'!$C$13="必須採計",W1750&gt;0,IF('114成績輸入與落點儀表板'!$C$13="不可採計",W1750=0,TRUE)),IF('114成績輸入與落點儀表板'!$C$14="必須採計",X1750&gt;0,IF('114成績輸入與落點儀表板'!$C$14="不可採計",X1750=0,TRUE)),IF('114成績輸入與落點儀表板'!$C$15="必須採計",Y1750&gt;0,IF('114成績輸入與落點儀表板'!$C$15="不可採計",Y1750=0,TRUE)),IF('114成績輸入與落點儀表板'!$C$16="必須採計",Z1750&gt;0,IF('114成績輸入與落點儀表板'!$C$16="不可採計",Z1750=0,TRUE))),"✅ 符合","❌ 不符合")</f>
        <v>✅ 符合</v>
      </c>
      <c r="L1750" s="16">
        <v>1</v>
      </c>
      <c r="M1750" s="16">
        <v>2</v>
      </c>
      <c r="N1750" s="16">
        <v>0</v>
      </c>
      <c r="O1750" s="16">
        <v>0</v>
      </c>
      <c r="P1750" s="16">
        <v>0</v>
      </c>
      <c r="Q1750" s="16">
        <v>0</v>
      </c>
      <c r="R1750" s="16">
        <v>0</v>
      </c>
      <c r="S1750" s="16">
        <v>0</v>
      </c>
      <c r="T1750" s="16">
        <v>2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</row>
    <row r="1751" spans="1:26" x14ac:dyDescent="0.3">
      <c r="A1751" s="16" t="s">
        <v>3968</v>
      </c>
      <c r="B1751" s="11" t="s">
        <v>3837</v>
      </c>
      <c r="C1751" s="11" t="s">
        <v>150</v>
      </c>
      <c r="D1751" s="11" t="s">
        <v>134</v>
      </c>
      <c r="E1751" s="11" t="s">
        <v>1152</v>
      </c>
      <c r="F1751" s="16">
        <v>5</v>
      </c>
      <c r="G1751" s="16">
        <v>236</v>
      </c>
      <c r="H1751" s="16">
        <f>L1751*'114成績輸入與落點儀表板'!$B$2+M1751*'114成績輸入與落點儀表板'!$B$3+N1751*'114成績輸入與落點儀表板'!$B$4+O1751*'114成績輸入與落點儀表板'!$B$5+P1751*'114成績輸入與落點儀表板'!$B$6+Q1751*'114成績輸入與落點儀表板'!$B$7+R1751*'114成績輸入與落點儀表板'!$B$8+S1751*'114成績輸入與落點儀表板'!$B$9+T1751*'114成績輸入與落點儀表板'!$B$10+U1751*'114成績輸入與落點儀表板'!$B$11+V1751*'114成績輸入與落點儀表板'!$B$12+W1751*'114成績輸入與落點儀表板'!$B$13+X1751*'114成績輸入與落點儀表板'!$B$14+Y1751*'114成績輸入與落點儀表板'!$B$15+Z1751*'114成績輸入與落點儀表板'!$B$16</f>
        <v>0</v>
      </c>
      <c r="I1751" s="16">
        <f t="shared" si="54"/>
        <v>-236</v>
      </c>
      <c r="J1751" s="16" t="str">
        <f t="shared" si="55"/>
        <v>FAIL</v>
      </c>
      <c r="K1751" s="16" t="str">
        <f>IF(AND(IF('114成績輸入與落點儀表板'!$C$2="必須採計",L1751&gt;0,IF('114成績輸入與落點儀表板'!$C$2="不可採計",L1751=0,TRUE)),IF('114成績輸入與落點儀表板'!$C$3="必須採計",M1751&gt;0,IF('114成績輸入與落點儀表板'!$C$3="不可採計",M1751=0,TRUE)),IF('114成績輸入與落點儀表板'!$C$4="必須採計",N1751&gt;0,IF('114成績輸入與落點儀表板'!$C$4="不可採計",N1751=0,TRUE)),IF('114成績輸入與落點儀表板'!$C$5="必須採計",O1751&gt;0,IF('114成績輸入與落點儀表板'!$C$5="不可採計",O1751=0,TRUE)),IF('114成績輸入與落點儀表板'!$C$6="必須採計",P1751&gt;0,IF('114成績輸入與落點儀表板'!$C$6="不可採計",P1751=0,TRUE)),IF('114成績輸入與落點儀表板'!$C$7="必須採計",Q1751&gt;0,IF('114成績輸入與落點儀表板'!$C$7="不可採計",Q1751=0,TRUE)),IF('114成績輸入與落點儀表板'!$C$8="必須採計",R1751&gt;0,IF('114成績輸入與落點儀表板'!$C$8="不可採計",R1751=0,TRUE)),IF('114成績輸入與落點儀表板'!$C$9="必須採計",S1751&gt;0,IF('114成績輸入與落點儀表板'!$C$9="不可採計",S1751=0,TRUE)),IF('114成績輸入與落點儀表板'!$C$10="必須採計",T1751&gt;0,IF('114成績輸入與落點儀表板'!$C$10="不可採計",T1751=0,TRUE)),IF('114成績輸入與落點儀表板'!$C$11="必須採計",U1751&gt;0,IF('114成績輸入與落點儀表板'!$C$11="不可採計",U1751=0,TRUE)),IF('114成績輸入與落點儀表板'!$C$12="必須採計",V1751&gt;0,IF('114成績輸入與落點儀表板'!$C$12="不可採計",V1751=0,TRUE)),IF('114成績輸入與落點儀表板'!$C$13="必須採計",W1751&gt;0,IF('114成績輸入與落點儀表板'!$C$13="不可採計",W1751=0,TRUE)),IF('114成績輸入與落點儀表板'!$C$14="必須採計",X1751&gt;0,IF('114成績輸入與落點儀表板'!$C$14="不可採計",X1751=0,TRUE)),IF('114成績輸入與落點儀表板'!$C$15="必須採計",Y1751&gt;0,IF('114成績輸入與落點儀表板'!$C$15="不可採計",Y1751=0,TRUE)),IF('114成績輸入與落點儀表板'!$C$16="必須採計",Z1751&gt;0,IF('114成績輸入與落點儀表板'!$C$16="不可採計",Z1751=0,TRUE))),"✅ 符合","❌ 不符合")</f>
        <v>✅ 符合</v>
      </c>
      <c r="L1751" s="16">
        <v>1</v>
      </c>
      <c r="M1751" s="16">
        <v>2</v>
      </c>
      <c r="N1751" s="16">
        <v>0</v>
      </c>
      <c r="O1751" s="16">
        <v>0</v>
      </c>
      <c r="P1751" s="16">
        <v>0</v>
      </c>
      <c r="Q1751" s="16">
        <v>0</v>
      </c>
      <c r="R1751" s="16">
        <v>0</v>
      </c>
      <c r="S1751" s="16">
        <v>0</v>
      </c>
      <c r="T1751" s="16">
        <v>2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</row>
    <row r="1752" spans="1:26" x14ac:dyDescent="0.3">
      <c r="A1752" s="16" t="s">
        <v>3969</v>
      </c>
      <c r="B1752" s="11" t="s">
        <v>3837</v>
      </c>
      <c r="C1752" s="11" t="s">
        <v>3860</v>
      </c>
      <c r="D1752" s="11" t="s">
        <v>134</v>
      </c>
      <c r="E1752" s="11" t="s">
        <v>6041</v>
      </c>
      <c r="F1752" s="16">
        <v>7</v>
      </c>
      <c r="G1752" s="16">
        <v>73</v>
      </c>
      <c r="H1752" s="16">
        <f>L1752*'114成績輸入與落點儀表板'!$B$2+M1752*'114成績輸入與落點儀表板'!$B$3+N1752*'114成績輸入與落點儀表板'!$B$4+O1752*'114成績輸入與落點儀表板'!$B$5+P1752*'114成績輸入與落點儀表板'!$B$6+Q1752*'114成績輸入與落點儀表板'!$B$7+R1752*'114成績輸入與落點儀表板'!$B$8+S1752*'114成績輸入與落點儀表板'!$B$9+T1752*'114成績輸入與落點儀表板'!$B$10+U1752*'114成績輸入與落點儀表板'!$B$11+V1752*'114成績輸入與落點儀表板'!$B$12+W1752*'114成績輸入與落點儀表板'!$B$13+X1752*'114成績輸入與落點儀表板'!$B$14+Y1752*'114成績輸入與落點儀表板'!$B$15+Z1752*'114成績輸入與落點儀表板'!$B$16</f>
        <v>0</v>
      </c>
      <c r="I1752" s="16">
        <f t="shared" si="54"/>
        <v>-73</v>
      </c>
      <c r="J1752" s="16" t="str">
        <f t="shared" si="55"/>
        <v>FAIL</v>
      </c>
      <c r="K1752" s="16" t="str">
        <f>IF(AND(IF('114成績輸入與落點儀表板'!$C$2="必須採計",L1752&gt;0,IF('114成績輸入與落點儀表板'!$C$2="不可採計",L1752=0,TRUE)),IF('114成績輸入與落點儀表板'!$C$3="必須採計",M1752&gt;0,IF('114成績輸入與落點儀表板'!$C$3="不可採計",M1752=0,TRUE)),IF('114成績輸入與落點儀表板'!$C$4="必須採計",N1752&gt;0,IF('114成績輸入與落點儀表板'!$C$4="不可採計",N1752=0,TRUE)),IF('114成績輸入與落點儀表板'!$C$5="必須採計",O1752&gt;0,IF('114成績輸入與落點儀表板'!$C$5="不可採計",O1752=0,TRUE)),IF('114成績輸入與落點儀表板'!$C$6="必須採計",P1752&gt;0,IF('114成績輸入與落點儀表板'!$C$6="不可採計",P1752=0,TRUE)),IF('114成績輸入與落點儀表板'!$C$7="必須採計",Q1752&gt;0,IF('114成績輸入與落點儀表板'!$C$7="不可採計",Q1752=0,TRUE)),IF('114成績輸入與落點儀表板'!$C$8="必須採計",R1752&gt;0,IF('114成績輸入與落點儀表板'!$C$8="不可採計",R1752=0,TRUE)),IF('114成績輸入與落點儀表板'!$C$9="必須採計",S1752&gt;0,IF('114成績輸入與落點儀表板'!$C$9="不可採計",S1752=0,TRUE)),IF('114成績輸入與落點儀表板'!$C$10="必須採計",T1752&gt;0,IF('114成績輸入與落點儀表板'!$C$10="不可採計",T1752=0,TRUE)),IF('114成績輸入與落點儀表板'!$C$11="必須採計",U1752&gt;0,IF('114成績輸入與落點儀表板'!$C$11="不可採計",U1752=0,TRUE)),IF('114成績輸入與落點儀表板'!$C$12="必須採計",V1752&gt;0,IF('114成績輸入與落點儀表板'!$C$12="不可採計",V1752=0,TRUE)),IF('114成績輸入與落點儀表板'!$C$13="必須採計",W1752&gt;0,IF('114成績輸入與落點儀表板'!$C$13="不可採計",W1752=0,TRUE)),IF('114成績輸入與落點儀表板'!$C$14="必須採計",X1752&gt;0,IF('114成績輸入與落點儀表板'!$C$14="不可採計",X1752=0,TRUE)),IF('114成績輸入與落點儀表板'!$C$15="必須採計",Y1752&gt;0,IF('114成績輸入與落點儀表板'!$C$15="不可採計",Y1752=0,TRUE)),IF('114成績輸入與落點儀表板'!$C$16="必須採計",Z1752&gt;0,IF('114成績輸入與落點儀表板'!$C$16="不可採計",Z1752=0,TRUE))),"✅ 符合","❌ 不符合")</f>
        <v>❌ 不符合</v>
      </c>
      <c r="L1752" s="16">
        <v>0</v>
      </c>
      <c r="M1752" s="16">
        <v>1.5</v>
      </c>
      <c r="N1752" s="16">
        <v>0</v>
      </c>
      <c r="O1752" s="16">
        <v>0</v>
      </c>
      <c r="P1752" s="16">
        <v>1</v>
      </c>
      <c r="Q1752" s="16">
        <v>0</v>
      </c>
      <c r="R1752" s="16">
        <v>0</v>
      </c>
      <c r="S1752" s="16">
        <v>0</v>
      </c>
      <c r="T1752" s="16">
        <v>0</v>
      </c>
      <c r="U1752" s="16">
        <v>0</v>
      </c>
      <c r="V1752" s="16">
        <v>0</v>
      </c>
      <c r="W1752" s="16">
        <v>1</v>
      </c>
      <c r="X1752" s="16">
        <v>0</v>
      </c>
      <c r="Y1752" s="16">
        <v>0</v>
      </c>
      <c r="Z1752" s="16">
        <v>0</v>
      </c>
    </row>
    <row r="1753" spans="1:26" x14ac:dyDescent="0.3">
      <c r="A1753" s="16" t="s">
        <v>3972</v>
      </c>
      <c r="B1753" s="11" t="s">
        <v>3837</v>
      </c>
      <c r="C1753" s="11" t="s">
        <v>6042</v>
      </c>
      <c r="D1753" s="11" t="s">
        <v>134</v>
      </c>
      <c r="E1753" s="11" t="s">
        <v>5337</v>
      </c>
      <c r="F1753" s="16">
        <v>3</v>
      </c>
      <c r="G1753" s="16">
        <v>114</v>
      </c>
      <c r="H1753" s="16">
        <f>L1753*'114成績輸入與落點儀表板'!$B$2+M1753*'114成績輸入與落點儀表板'!$B$3+N1753*'114成績輸入與落點儀表板'!$B$4+O1753*'114成績輸入與落點儀表板'!$B$5+P1753*'114成績輸入與落點儀表板'!$B$6+Q1753*'114成績輸入與落點儀表板'!$B$7+R1753*'114成績輸入與落點儀表板'!$B$8+S1753*'114成績輸入與落點儀表板'!$B$9+T1753*'114成績輸入與落點儀表板'!$B$10+U1753*'114成績輸入與落點儀表板'!$B$11+V1753*'114成績輸入與落點儀表板'!$B$12+W1753*'114成績輸入與落點儀表板'!$B$13+X1753*'114成績輸入與落點儀表板'!$B$14+Y1753*'114成績輸入與落點儀表板'!$B$15+Z1753*'114成績輸入與落點儀表板'!$B$16</f>
        <v>0</v>
      </c>
      <c r="I1753" s="16">
        <f t="shared" si="54"/>
        <v>-114</v>
      </c>
      <c r="J1753" s="16" t="str">
        <f t="shared" si="55"/>
        <v>FAIL</v>
      </c>
      <c r="K1753" s="16" t="str">
        <f>IF(AND(IF('114成績輸入與落點儀表板'!$C$2="必須採計",L1753&gt;0,IF('114成績輸入與落點儀表板'!$C$2="不可採計",L1753=0,TRUE)),IF('114成績輸入與落點儀表板'!$C$3="必須採計",M1753&gt;0,IF('114成績輸入與落點儀表板'!$C$3="不可採計",M1753=0,TRUE)),IF('114成績輸入與落點儀表板'!$C$4="必須採計",N1753&gt;0,IF('114成績輸入與落點儀表板'!$C$4="不可採計",N1753=0,TRUE)),IF('114成績輸入與落點儀表板'!$C$5="必須採計",O1753&gt;0,IF('114成績輸入與落點儀表板'!$C$5="不可採計",O1753=0,TRUE)),IF('114成績輸入與落點儀表板'!$C$6="必須採計",P1753&gt;0,IF('114成績輸入與落點儀表板'!$C$6="不可採計",P1753=0,TRUE)),IF('114成績輸入與落點儀表板'!$C$7="必須採計",Q1753&gt;0,IF('114成績輸入與落點儀表板'!$C$7="不可採計",Q1753=0,TRUE)),IF('114成績輸入與落點儀表板'!$C$8="必須採計",R1753&gt;0,IF('114成績輸入與落點儀表板'!$C$8="不可採計",R1753=0,TRUE)),IF('114成績輸入與落點儀表板'!$C$9="必須採計",S1753&gt;0,IF('114成績輸入與落點儀表板'!$C$9="不可採計",S1753=0,TRUE)),IF('114成績輸入與落點儀表板'!$C$10="必須採計",T1753&gt;0,IF('114成績輸入與落點儀表板'!$C$10="不可採計",T1753=0,TRUE)),IF('114成績輸入與落點儀表板'!$C$11="必須採計",U1753&gt;0,IF('114成績輸入與落點儀表板'!$C$11="不可採計",U1753=0,TRUE)),IF('114成績輸入與落點儀表板'!$C$12="必須採計",V1753&gt;0,IF('114成績輸入與落點儀表板'!$C$12="不可採計",V1753=0,TRUE)),IF('114成績輸入與落點儀表板'!$C$13="必須採計",W1753&gt;0,IF('114成績輸入與落點儀表板'!$C$13="不可採計",W1753=0,TRUE)),IF('114成績輸入與落點儀表板'!$C$14="必須採計",X1753&gt;0,IF('114成績輸入與落點儀表板'!$C$14="不可採計",X1753=0,TRUE)),IF('114成績輸入與落點儀表板'!$C$15="必須採計",Y1753&gt;0,IF('114成績輸入與落點儀表板'!$C$15="不可採計",Y1753=0,TRUE)),IF('114成績輸入與落點儀表板'!$C$16="必須採計",Z1753&gt;0,IF('114成績輸入與落點儀表板'!$C$16="不可採計",Z1753=0,TRUE))),"✅ 符合","❌ 不符合")</f>
        <v>✅ 符合</v>
      </c>
      <c r="L1753" s="16">
        <v>1.5</v>
      </c>
      <c r="M1753" s="16">
        <v>1</v>
      </c>
      <c r="N1753" s="16">
        <v>0</v>
      </c>
      <c r="O1753" s="16">
        <v>0</v>
      </c>
      <c r="P1753" s="16">
        <v>0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1</v>
      </c>
      <c r="X1753" s="16">
        <v>0</v>
      </c>
      <c r="Y1753" s="16">
        <v>0</v>
      </c>
      <c r="Z1753" s="16">
        <v>0</v>
      </c>
    </row>
    <row r="1754" spans="1:26" x14ac:dyDescent="0.3">
      <c r="A1754" s="16" t="s">
        <v>3975</v>
      </c>
      <c r="B1754" s="11" t="s">
        <v>3837</v>
      </c>
      <c r="C1754" s="11" t="s">
        <v>3864</v>
      </c>
      <c r="D1754" s="11" t="s">
        <v>134</v>
      </c>
      <c r="E1754" s="11" t="s">
        <v>1896</v>
      </c>
      <c r="F1754" s="16">
        <v>24</v>
      </c>
      <c r="G1754" s="16">
        <v>113.5</v>
      </c>
      <c r="H1754" s="16">
        <f>L1754*'114成績輸入與落點儀表板'!$B$2+M1754*'114成績輸入與落點儀表板'!$B$3+N1754*'114成績輸入與落點儀表板'!$B$4+O1754*'114成績輸入與落點儀表板'!$B$5+P1754*'114成績輸入與落點儀表板'!$B$6+Q1754*'114成績輸入與落點儀表板'!$B$7+R1754*'114成績輸入與落點儀表板'!$B$8+S1754*'114成績輸入與落點儀表板'!$B$9+T1754*'114成績輸入與落點儀表板'!$B$10+U1754*'114成績輸入與落點儀表板'!$B$11+V1754*'114成績輸入與落點儀表板'!$B$12+W1754*'114成績輸入與落點儀表板'!$B$13+X1754*'114成績輸入與落點儀表板'!$B$14+Y1754*'114成績輸入與落點儀表板'!$B$15+Z1754*'114成績輸入與落點儀表板'!$B$16</f>
        <v>0</v>
      </c>
      <c r="I1754" s="16">
        <f t="shared" si="54"/>
        <v>-113.5</v>
      </c>
      <c r="J1754" s="16" t="str">
        <f t="shared" si="55"/>
        <v>FAIL</v>
      </c>
      <c r="K1754" s="16" t="str">
        <f>IF(AND(IF('114成績輸入與落點儀表板'!$C$2="必須採計",L1754&gt;0,IF('114成績輸入與落點儀表板'!$C$2="不可採計",L1754=0,TRUE)),IF('114成績輸入與落點儀表板'!$C$3="必須採計",M1754&gt;0,IF('114成績輸入與落點儀表板'!$C$3="不可採計",M1754=0,TRUE)),IF('114成績輸入與落點儀表板'!$C$4="必須採計",N1754&gt;0,IF('114成績輸入與落點儀表板'!$C$4="不可採計",N1754=0,TRUE)),IF('114成績輸入與落點儀表板'!$C$5="必須採計",O1754&gt;0,IF('114成績輸入與落點儀表板'!$C$5="不可採計",O1754=0,TRUE)),IF('114成績輸入與落點儀表板'!$C$6="必須採計",P1754&gt;0,IF('114成績輸入與落點儀表板'!$C$6="不可採計",P1754=0,TRUE)),IF('114成績輸入與落點儀表板'!$C$7="必須採計",Q1754&gt;0,IF('114成績輸入與落點儀表板'!$C$7="不可採計",Q1754=0,TRUE)),IF('114成績輸入與落點儀表板'!$C$8="必須採計",R1754&gt;0,IF('114成績輸入與落點儀表板'!$C$8="不可採計",R1754=0,TRUE)),IF('114成績輸入與落點儀表板'!$C$9="必須採計",S1754&gt;0,IF('114成績輸入與落點儀表板'!$C$9="不可採計",S1754=0,TRUE)),IF('114成績輸入與落點儀表板'!$C$10="必須採計",T1754&gt;0,IF('114成績輸入與落點儀表板'!$C$10="不可採計",T1754=0,TRUE)),IF('114成績輸入與落點儀表板'!$C$11="必須採計",U1754&gt;0,IF('114成績輸入與落點儀表板'!$C$11="不可採計",U1754=0,TRUE)),IF('114成績輸入與落點儀表板'!$C$12="必須採計",V1754&gt;0,IF('114成績輸入與落點儀表板'!$C$12="不可採計",V1754=0,TRUE)),IF('114成績輸入與落點儀表板'!$C$13="必須採計",W1754&gt;0,IF('114成績輸入與落點儀表板'!$C$13="不可採計",W1754=0,TRUE)),IF('114成績輸入與落點儀表板'!$C$14="必須採計",X1754&gt;0,IF('114成績輸入與落點儀表板'!$C$14="不可採計",X1754=0,TRUE)),IF('114成績輸入與落點儀表板'!$C$15="必須採計",Y1754&gt;0,IF('114成績輸入與落點儀表板'!$C$15="不可採計",Y1754=0,TRUE)),IF('114成績輸入與落點儀表板'!$C$16="必須採計",Z1754&gt;0,IF('114成績輸入與落點儀表板'!$C$16="不可採計",Z1754=0,TRUE))),"✅ 符合","❌ 不符合")</f>
        <v>✅ 符合</v>
      </c>
      <c r="L1754" s="16">
        <v>1.5</v>
      </c>
      <c r="M1754" s="16">
        <v>1.5</v>
      </c>
      <c r="N1754" s="16">
        <v>0</v>
      </c>
      <c r="O1754" s="16">
        <v>0</v>
      </c>
      <c r="P1754" s="16">
        <v>0</v>
      </c>
      <c r="Q1754" s="16">
        <v>0</v>
      </c>
      <c r="R1754" s="16">
        <v>0</v>
      </c>
      <c r="S1754" s="16">
        <v>1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</row>
    <row r="1755" spans="1:26" x14ac:dyDescent="0.3">
      <c r="A1755" s="16" t="s">
        <v>3977</v>
      </c>
      <c r="B1755" s="11" t="s">
        <v>3837</v>
      </c>
      <c r="C1755" s="11" t="s">
        <v>3867</v>
      </c>
      <c r="D1755" s="11" t="s">
        <v>134</v>
      </c>
      <c r="E1755" s="11" t="s">
        <v>3868</v>
      </c>
      <c r="F1755" s="16">
        <v>4</v>
      </c>
      <c r="G1755" s="16">
        <v>116.5</v>
      </c>
      <c r="H1755" s="16">
        <f>L1755*'114成績輸入與落點儀表板'!$B$2+M1755*'114成績輸入與落點儀表板'!$B$3+N1755*'114成績輸入與落點儀表板'!$B$4+O1755*'114成績輸入與落點儀表板'!$B$5+P1755*'114成績輸入與落點儀表板'!$B$6+Q1755*'114成績輸入與落點儀表板'!$B$7+R1755*'114成績輸入與落點儀表板'!$B$8+S1755*'114成績輸入與落點儀表板'!$B$9+T1755*'114成績輸入與落點儀表板'!$B$10+U1755*'114成績輸入與落點儀表板'!$B$11+V1755*'114成績輸入與落點儀表板'!$B$12+W1755*'114成績輸入與落點儀表板'!$B$13+X1755*'114成績輸入與落點儀表板'!$B$14+Y1755*'114成績輸入與落點儀表板'!$B$15+Z1755*'114成績輸入與落點儀表板'!$B$16</f>
        <v>0</v>
      </c>
      <c r="I1755" s="16">
        <f t="shared" si="54"/>
        <v>-116.5</v>
      </c>
      <c r="J1755" s="16" t="str">
        <f t="shared" si="55"/>
        <v>FAIL</v>
      </c>
      <c r="K1755" s="16" t="str">
        <f>IF(AND(IF('114成績輸入與落點儀表板'!$C$2="必須採計",L1755&gt;0,IF('114成績輸入與落點儀表板'!$C$2="不可採計",L1755=0,TRUE)),IF('114成績輸入與落點儀表板'!$C$3="必須採計",M1755&gt;0,IF('114成績輸入與落點儀表板'!$C$3="不可採計",M1755=0,TRUE)),IF('114成績輸入與落點儀表板'!$C$4="必須採計",N1755&gt;0,IF('114成績輸入與落點儀表板'!$C$4="不可採計",N1755=0,TRUE)),IF('114成績輸入與落點儀表板'!$C$5="必須採計",O1755&gt;0,IF('114成績輸入與落點儀表板'!$C$5="不可採計",O1755=0,TRUE)),IF('114成績輸入與落點儀表板'!$C$6="必須採計",P1755&gt;0,IF('114成績輸入與落點儀表板'!$C$6="不可採計",P1755=0,TRUE)),IF('114成績輸入與落點儀表板'!$C$7="必須採計",Q1755&gt;0,IF('114成績輸入與落點儀表板'!$C$7="不可採計",Q1755=0,TRUE)),IF('114成績輸入與落點儀表板'!$C$8="必須採計",R1755&gt;0,IF('114成績輸入與落點儀表板'!$C$8="不可採計",R1755=0,TRUE)),IF('114成績輸入與落點儀表板'!$C$9="必須採計",S1755&gt;0,IF('114成績輸入與落點儀表板'!$C$9="不可採計",S1755=0,TRUE)),IF('114成績輸入與落點儀表板'!$C$10="必須採計",T1755&gt;0,IF('114成績輸入與落點儀表板'!$C$10="不可採計",T1755=0,TRUE)),IF('114成績輸入與落點儀表板'!$C$11="必須採計",U1755&gt;0,IF('114成績輸入與落點儀表板'!$C$11="不可採計",U1755=0,TRUE)),IF('114成績輸入與落點儀表板'!$C$12="必須採計",V1755&gt;0,IF('114成績輸入與落點儀表板'!$C$12="不可採計",V1755=0,TRUE)),IF('114成績輸入與落點儀表板'!$C$13="必須採計",W1755&gt;0,IF('114成績輸入與落點儀表板'!$C$13="不可採計",W1755=0,TRUE)),IF('114成績輸入與落點儀表板'!$C$14="必須採計",X1755&gt;0,IF('114成績輸入與落點儀表板'!$C$14="不可採計",X1755=0,TRUE)),IF('114成績輸入與落點儀表板'!$C$15="必須採計",Y1755&gt;0,IF('114成績輸入與落點儀表板'!$C$15="不可採計",Y1755=0,TRUE)),IF('114成績輸入與落點儀表板'!$C$16="必須採計",Z1755&gt;0,IF('114成績輸入與落點儀表板'!$C$16="不可採計",Z1755=0,TRUE))),"✅ 符合","❌ 不符合")</f>
        <v>✅ 符合</v>
      </c>
      <c r="L1755" s="16">
        <v>1.5</v>
      </c>
      <c r="M1755" s="16">
        <v>0</v>
      </c>
      <c r="N1755" s="16">
        <v>0</v>
      </c>
      <c r="O1755" s="16">
        <v>0</v>
      </c>
      <c r="P1755" s="16">
        <v>0</v>
      </c>
      <c r="Q1755" s="16">
        <v>0</v>
      </c>
      <c r="R1755" s="16">
        <v>0</v>
      </c>
      <c r="S1755" s="16">
        <v>0</v>
      </c>
      <c r="T1755" s="16">
        <v>0</v>
      </c>
      <c r="U1755" s="16">
        <v>1</v>
      </c>
      <c r="V1755" s="16">
        <v>0</v>
      </c>
      <c r="W1755" s="16">
        <v>1.5</v>
      </c>
      <c r="X1755" s="16">
        <v>0</v>
      </c>
      <c r="Y1755" s="16">
        <v>0</v>
      </c>
      <c r="Z1755" s="16">
        <v>0</v>
      </c>
    </row>
    <row r="1756" spans="1:26" x14ac:dyDescent="0.3">
      <c r="A1756" s="16" t="s">
        <v>3979</v>
      </c>
      <c r="B1756" s="11" t="s">
        <v>3837</v>
      </c>
      <c r="C1756" s="11" t="s">
        <v>3870</v>
      </c>
      <c r="D1756" s="11" t="s">
        <v>134</v>
      </c>
      <c r="E1756" s="11" t="s">
        <v>6043</v>
      </c>
      <c r="F1756" s="16">
        <v>5</v>
      </c>
      <c r="G1756" s="16">
        <v>172</v>
      </c>
      <c r="H1756" s="16">
        <f>L1756*'114成績輸入與落點儀表板'!$B$2+M1756*'114成績輸入與落點儀表板'!$B$3+N1756*'114成績輸入與落點儀表板'!$B$4+O1756*'114成績輸入與落點儀表板'!$B$5+P1756*'114成績輸入與落點儀表板'!$B$6+Q1756*'114成績輸入與落點儀表板'!$B$7+R1756*'114成績輸入與落點儀表板'!$B$8+S1756*'114成績輸入與落點儀表板'!$B$9+T1756*'114成績輸入與落點儀表板'!$B$10+U1756*'114成績輸入與落點儀表板'!$B$11+V1756*'114成績輸入與落點儀表板'!$B$12+W1756*'114成績輸入與落點儀表板'!$B$13+X1756*'114成績輸入與落點儀表板'!$B$14+Y1756*'114成績輸入與落點儀表板'!$B$15+Z1756*'114成績輸入與落點儀表板'!$B$16</f>
        <v>0</v>
      </c>
      <c r="I1756" s="16">
        <f t="shared" si="54"/>
        <v>-172</v>
      </c>
      <c r="J1756" s="16" t="str">
        <f t="shared" si="55"/>
        <v>FAIL</v>
      </c>
      <c r="K1756" s="16" t="str">
        <f>IF(AND(IF('114成績輸入與落點儀表板'!$C$2="必須採計",L1756&gt;0,IF('114成績輸入與落點儀表板'!$C$2="不可採計",L1756=0,TRUE)),IF('114成績輸入與落點儀表板'!$C$3="必須採計",M1756&gt;0,IF('114成績輸入與落點儀表板'!$C$3="不可採計",M1756=0,TRUE)),IF('114成績輸入與落點儀表板'!$C$4="必須採計",N1756&gt;0,IF('114成績輸入與落點儀表板'!$C$4="不可採計",N1756=0,TRUE)),IF('114成績輸入與落點儀表板'!$C$5="必須採計",O1756&gt;0,IF('114成績輸入與落點儀表板'!$C$5="不可採計",O1756=0,TRUE)),IF('114成績輸入與落點儀表板'!$C$6="必須採計",P1756&gt;0,IF('114成績輸入與落點儀表板'!$C$6="不可採計",P1756=0,TRUE)),IF('114成績輸入與落點儀表板'!$C$7="必須採計",Q1756&gt;0,IF('114成績輸入與落點儀表板'!$C$7="不可採計",Q1756=0,TRUE)),IF('114成績輸入與落點儀表板'!$C$8="必須採計",R1756&gt;0,IF('114成績輸入與落點儀表板'!$C$8="不可採計",R1756=0,TRUE)),IF('114成績輸入與落點儀表板'!$C$9="必須採計",S1756&gt;0,IF('114成績輸入與落點儀表板'!$C$9="不可採計",S1756=0,TRUE)),IF('114成績輸入與落點儀表板'!$C$10="必須採計",T1756&gt;0,IF('114成績輸入與落點儀表板'!$C$10="不可採計",T1756=0,TRUE)),IF('114成績輸入與落點儀表板'!$C$11="必須採計",U1756&gt;0,IF('114成績輸入與落點儀表板'!$C$11="不可採計",U1756=0,TRUE)),IF('114成績輸入與落點儀表板'!$C$12="必須採計",V1756&gt;0,IF('114成績輸入與落點儀表板'!$C$12="不可採計",V1756=0,TRUE)),IF('114成績輸入與落點儀表板'!$C$13="必須採計",W1756&gt;0,IF('114成績輸入與落點儀表板'!$C$13="不可採計",W1756=0,TRUE)),IF('114成績輸入與落點儀表板'!$C$14="必須採計",X1756&gt;0,IF('114成績輸入與落點儀表板'!$C$14="不可採計",X1756=0,TRUE)),IF('114成績輸入與落點儀表板'!$C$15="必須採計",Y1756&gt;0,IF('114成績輸入與落點儀表板'!$C$15="不可採計",Y1756=0,TRUE)),IF('114成績輸入與落點儀表板'!$C$16="必須採計",Z1756&gt;0,IF('114成績輸入與落點儀表板'!$C$16="不可採計",Z1756=0,TRUE))),"✅ 符合","❌ 不符合")</f>
        <v>✅ 符合</v>
      </c>
      <c r="L1756" s="16">
        <v>2</v>
      </c>
      <c r="M1756" s="16">
        <v>0</v>
      </c>
      <c r="N1756" s="16">
        <v>0</v>
      </c>
      <c r="O1756" s="16">
        <v>0</v>
      </c>
      <c r="P1756" s="16">
        <v>0</v>
      </c>
      <c r="Q1756" s="16">
        <v>1</v>
      </c>
      <c r="R1756" s="16">
        <v>0</v>
      </c>
      <c r="S1756" s="16">
        <v>2</v>
      </c>
      <c r="T1756" s="16">
        <v>0</v>
      </c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</row>
    <row r="1757" spans="1:26" x14ac:dyDescent="0.3">
      <c r="A1757" s="16" t="s">
        <v>3981</v>
      </c>
      <c r="B1757" s="11" t="s">
        <v>3837</v>
      </c>
      <c r="C1757" s="11" t="s">
        <v>3873</v>
      </c>
      <c r="D1757" s="11" t="s">
        <v>134</v>
      </c>
      <c r="E1757" s="11" t="s">
        <v>6044</v>
      </c>
      <c r="F1757" s="16">
        <v>9</v>
      </c>
      <c r="G1757" s="16">
        <v>153</v>
      </c>
      <c r="H1757" s="16">
        <f>L1757*'114成績輸入與落點儀表板'!$B$2+M1757*'114成績輸入與落點儀表板'!$B$3+N1757*'114成績輸入與落點儀表板'!$B$4+O1757*'114成績輸入與落點儀表板'!$B$5+P1757*'114成績輸入與落點儀表板'!$B$6+Q1757*'114成績輸入與落點儀表板'!$B$7+R1757*'114成績輸入與落點儀表板'!$B$8+S1757*'114成績輸入與落點儀表板'!$B$9+T1757*'114成績輸入與落點儀表板'!$B$10+U1757*'114成績輸入與落點儀表板'!$B$11+V1757*'114成績輸入與落點儀表板'!$B$12+W1757*'114成績輸入與落點儀表板'!$B$13+X1757*'114成績輸入與落點儀表板'!$B$14+Y1757*'114成績輸入與落點儀表板'!$B$15+Z1757*'114成績輸入與落點儀表板'!$B$16</f>
        <v>0</v>
      </c>
      <c r="I1757" s="16">
        <f t="shared" si="54"/>
        <v>-153</v>
      </c>
      <c r="J1757" s="16" t="str">
        <f t="shared" si="55"/>
        <v>FAIL</v>
      </c>
      <c r="K1757" s="16" t="str">
        <f>IF(AND(IF('114成績輸入與落點儀表板'!$C$2="必須採計",L1757&gt;0,IF('114成績輸入與落點儀表板'!$C$2="不可採計",L1757=0,TRUE)),IF('114成績輸入與落點儀表板'!$C$3="必須採計",M1757&gt;0,IF('114成績輸入與落點儀表板'!$C$3="不可採計",M1757=0,TRUE)),IF('114成績輸入與落點儀表板'!$C$4="必須採計",N1757&gt;0,IF('114成績輸入與落點儀表板'!$C$4="不可採計",N1757=0,TRUE)),IF('114成績輸入與落點儀表板'!$C$5="必須採計",O1757&gt;0,IF('114成績輸入與落點儀表板'!$C$5="不可採計",O1757=0,TRUE)),IF('114成績輸入與落點儀表板'!$C$6="必須採計",P1757&gt;0,IF('114成績輸入與落點儀表板'!$C$6="不可採計",P1757=0,TRUE)),IF('114成績輸入與落點儀表板'!$C$7="必須採計",Q1757&gt;0,IF('114成績輸入與落點儀表板'!$C$7="不可採計",Q1757=0,TRUE)),IF('114成績輸入與落點儀表板'!$C$8="必須採計",R1757&gt;0,IF('114成績輸入與落點儀表板'!$C$8="不可採計",R1757=0,TRUE)),IF('114成績輸入與落點儀表板'!$C$9="必須採計",S1757&gt;0,IF('114成績輸入與落點儀表板'!$C$9="不可採計",S1757=0,TRUE)),IF('114成績輸入與落點儀表板'!$C$10="必須採計",T1757&gt;0,IF('114成績輸入與落點儀表板'!$C$10="不可採計",T1757=0,TRUE)),IF('114成績輸入與落點儀表板'!$C$11="必須採計",U1757&gt;0,IF('114成績輸入與落點儀表板'!$C$11="不可採計",U1757=0,TRUE)),IF('114成績輸入與落點儀表板'!$C$12="必須採計",V1757&gt;0,IF('114成績輸入與落點儀表板'!$C$12="不可採計",V1757=0,TRUE)),IF('114成績輸入與落點儀表板'!$C$13="必須採計",W1757&gt;0,IF('114成績輸入與落點儀表板'!$C$13="不可採計",W1757=0,TRUE)),IF('114成績輸入與落點儀表板'!$C$14="必須採計",X1757&gt;0,IF('114成績輸入與落點儀表板'!$C$14="不可採計",X1757=0,TRUE)),IF('114成績輸入與落點儀表板'!$C$15="必須採計",Y1757&gt;0,IF('114成績輸入與落點儀表板'!$C$15="不可採計",Y1757=0,TRUE)),IF('114成績輸入與落點儀表板'!$C$16="必須採計",Z1757&gt;0,IF('114成績輸入與落點儀表板'!$C$16="不可採計",Z1757=0,TRUE))),"✅ 符合","❌ 不符合")</f>
        <v>✅ 符合</v>
      </c>
      <c r="L1757" s="16">
        <v>2</v>
      </c>
      <c r="M1757" s="16">
        <v>0</v>
      </c>
      <c r="N1757" s="16">
        <v>0</v>
      </c>
      <c r="O1757" s="16">
        <v>0</v>
      </c>
      <c r="P1757" s="16">
        <v>0</v>
      </c>
      <c r="Q1757" s="16">
        <v>1</v>
      </c>
      <c r="R1757" s="16">
        <v>2</v>
      </c>
      <c r="S1757" s="16">
        <v>0</v>
      </c>
      <c r="T1757" s="16">
        <v>0</v>
      </c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</row>
    <row r="1758" spans="1:26" x14ac:dyDescent="0.3">
      <c r="A1758" s="16" t="s">
        <v>3982</v>
      </c>
      <c r="B1758" s="11" t="s">
        <v>3837</v>
      </c>
      <c r="C1758" s="11" t="s">
        <v>4179</v>
      </c>
      <c r="D1758" s="11" t="s">
        <v>73</v>
      </c>
      <c r="E1758" s="11" t="s">
        <v>4864</v>
      </c>
      <c r="F1758" s="16">
        <v>18</v>
      </c>
      <c r="G1758" s="16">
        <v>149</v>
      </c>
      <c r="H1758" s="16">
        <f>L1758*'114成績輸入與落點儀表板'!$B$2+M1758*'114成績輸入與落點儀表板'!$B$3+N1758*'114成績輸入與落點儀表板'!$B$4+O1758*'114成績輸入與落點儀表板'!$B$5+P1758*'114成績輸入與落點儀表板'!$B$6+Q1758*'114成績輸入與落點儀表板'!$B$7+R1758*'114成績輸入與落點儀表板'!$B$8+S1758*'114成績輸入與落點儀表板'!$B$9+T1758*'114成績輸入與落點儀表板'!$B$10+U1758*'114成績輸入與落點儀表板'!$B$11+V1758*'114成績輸入與落點儀表板'!$B$12+W1758*'114成績輸入與落點儀表板'!$B$13+X1758*'114成績輸入與落點儀表板'!$B$14+Y1758*'114成績輸入與落點儀表板'!$B$15+Z1758*'114成績輸入與落點儀表板'!$B$16</f>
        <v>0</v>
      </c>
      <c r="I1758" s="16">
        <f t="shared" si="54"/>
        <v>-149</v>
      </c>
      <c r="J1758" s="16" t="str">
        <f t="shared" si="55"/>
        <v>FAIL</v>
      </c>
      <c r="K1758" s="16" t="str">
        <f>IF(AND(IF('114成績輸入與落點儀表板'!$C$2="必須採計",L1758&gt;0,IF('114成績輸入與落點儀表板'!$C$2="不可採計",L1758=0,TRUE)),IF('114成績輸入與落點儀表板'!$C$3="必須採計",M1758&gt;0,IF('114成績輸入與落點儀表板'!$C$3="不可採計",M1758=0,TRUE)),IF('114成績輸入與落點儀表板'!$C$4="必須採計",N1758&gt;0,IF('114成績輸入與落點儀表板'!$C$4="不可採計",N1758=0,TRUE)),IF('114成績輸入與落點儀表板'!$C$5="必須採計",O1758&gt;0,IF('114成績輸入與落點儀表板'!$C$5="不可採計",O1758=0,TRUE)),IF('114成績輸入與落點儀表板'!$C$6="必須採計",P1758&gt;0,IF('114成績輸入與落點儀表板'!$C$6="不可採計",P1758=0,TRUE)),IF('114成績輸入與落點儀表板'!$C$7="必須採計",Q1758&gt;0,IF('114成績輸入與落點儀表板'!$C$7="不可採計",Q1758=0,TRUE)),IF('114成績輸入與落點儀表板'!$C$8="必須採計",R1758&gt;0,IF('114成績輸入與落點儀表板'!$C$8="不可採計",R1758=0,TRUE)),IF('114成績輸入與落點儀表板'!$C$9="必須採計",S1758&gt;0,IF('114成績輸入與落點儀表板'!$C$9="不可採計",S1758=0,TRUE)),IF('114成績輸入與落點儀表板'!$C$10="必須採計",T1758&gt;0,IF('114成績輸入與落點儀表板'!$C$10="不可採計",T1758=0,TRUE)),IF('114成績輸入與落點儀表板'!$C$11="必須採計",U1758&gt;0,IF('114成績輸入與落點儀表板'!$C$11="不可採計",U1758=0,TRUE)),IF('114成績輸入與落點儀表板'!$C$12="必須採計",V1758&gt;0,IF('114成績輸入與落點儀表板'!$C$12="不可採計",V1758=0,TRUE)),IF('114成績輸入與落點儀表板'!$C$13="必須採計",W1758&gt;0,IF('114成績輸入與落點儀表板'!$C$13="不可採計",W1758=0,TRUE)),IF('114成績輸入與落點儀表板'!$C$14="必須採計",X1758&gt;0,IF('114成績輸入與落點儀表板'!$C$14="不可採計",X1758=0,TRUE)),IF('114成績輸入與落點儀表板'!$C$15="必須採計",Y1758&gt;0,IF('114成績輸入與落點儀表板'!$C$15="不可採計",Y1758=0,TRUE)),IF('114成績輸入與落點儀表板'!$C$16="必須採計",Z1758&gt;0,IF('114成績輸入與落點儀表板'!$C$16="不可採計",Z1758=0,TRUE))),"✅ 符合","❌ 不符合")</f>
        <v>✅ 符合</v>
      </c>
      <c r="L1758" s="16">
        <v>2</v>
      </c>
      <c r="M1758" s="16">
        <v>1</v>
      </c>
      <c r="N1758" s="16">
        <v>0</v>
      </c>
      <c r="O1758" s="16">
        <v>0</v>
      </c>
      <c r="P1758" s="16">
        <v>0</v>
      </c>
      <c r="Q1758" s="16">
        <v>1</v>
      </c>
      <c r="R1758" s="16">
        <v>0</v>
      </c>
      <c r="S1758" s="16">
        <v>0</v>
      </c>
      <c r="T1758" s="16">
        <v>0</v>
      </c>
      <c r="U1758" s="16">
        <v>0</v>
      </c>
      <c r="V1758" s="16">
        <v>1</v>
      </c>
      <c r="W1758" s="16">
        <v>0</v>
      </c>
      <c r="X1758" s="16">
        <v>0</v>
      </c>
      <c r="Y1758" s="16">
        <v>0</v>
      </c>
      <c r="Z1758" s="16">
        <v>0</v>
      </c>
    </row>
    <row r="1759" spans="1:26" x14ac:dyDescent="0.3">
      <c r="A1759" s="16" t="s">
        <v>3984</v>
      </c>
      <c r="B1759" s="11" t="s">
        <v>3837</v>
      </c>
      <c r="C1759" s="11" t="s">
        <v>4867</v>
      </c>
      <c r="D1759" s="11" t="s">
        <v>73</v>
      </c>
      <c r="E1759" s="11" t="s">
        <v>4868</v>
      </c>
      <c r="F1759" s="16">
        <v>17</v>
      </c>
      <c r="G1759" s="16">
        <v>81</v>
      </c>
      <c r="H1759" s="16">
        <f>L1759*'114成績輸入與落點儀表板'!$B$2+M1759*'114成績輸入與落點儀表板'!$B$3+N1759*'114成績輸入與落點儀表板'!$B$4+O1759*'114成績輸入與落點儀表板'!$B$5+P1759*'114成績輸入與落點儀表板'!$B$6+Q1759*'114成績輸入與落點儀表板'!$B$7+R1759*'114成績輸入與落點儀表板'!$B$8+S1759*'114成績輸入與落點儀表板'!$B$9+T1759*'114成績輸入與落點儀表板'!$B$10+U1759*'114成績輸入與落點儀表板'!$B$11+V1759*'114成績輸入與落點儀表板'!$B$12+W1759*'114成績輸入與落點儀表板'!$B$13+X1759*'114成績輸入與落點儀表板'!$B$14+Y1759*'114成績輸入與落點儀表板'!$B$15+Z1759*'114成績輸入與落點儀表板'!$B$16</f>
        <v>0</v>
      </c>
      <c r="I1759" s="16">
        <f t="shared" si="54"/>
        <v>-81</v>
      </c>
      <c r="J1759" s="16" t="str">
        <f t="shared" si="55"/>
        <v>FAIL</v>
      </c>
      <c r="K1759" s="16" t="str">
        <f>IF(AND(IF('114成績輸入與落點儀表板'!$C$2="必須採計",L1759&gt;0,IF('114成績輸入與落點儀表板'!$C$2="不可採計",L1759=0,TRUE)),IF('114成績輸入與落點儀表板'!$C$3="必須採計",M1759&gt;0,IF('114成績輸入與落點儀表板'!$C$3="不可採計",M1759=0,TRUE)),IF('114成績輸入與落點儀表板'!$C$4="必須採計",N1759&gt;0,IF('114成績輸入與落點儀表板'!$C$4="不可採計",N1759=0,TRUE)),IF('114成績輸入與落點儀表板'!$C$5="必須採計",O1759&gt;0,IF('114成績輸入與落點儀表板'!$C$5="不可採計",O1759=0,TRUE)),IF('114成績輸入與落點儀表板'!$C$6="必須採計",P1759&gt;0,IF('114成績輸入與落點儀表板'!$C$6="不可採計",P1759=0,TRUE)),IF('114成績輸入與落點儀表板'!$C$7="必須採計",Q1759&gt;0,IF('114成績輸入與落點儀表板'!$C$7="不可採計",Q1759=0,TRUE)),IF('114成績輸入與落點儀表板'!$C$8="必須採計",R1759&gt;0,IF('114成績輸入與落點儀表板'!$C$8="不可採計",R1759=0,TRUE)),IF('114成績輸入與落點儀表板'!$C$9="必須採計",S1759&gt;0,IF('114成績輸入與落點儀表板'!$C$9="不可採計",S1759=0,TRUE)),IF('114成績輸入與落點儀表板'!$C$10="必須採計",T1759&gt;0,IF('114成績輸入與落點儀表板'!$C$10="不可採計",T1759=0,TRUE)),IF('114成績輸入與落點儀表板'!$C$11="必須採計",U1759&gt;0,IF('114成績輸入與落點儀表板'!$C$11="不可採計",U1759=0,TRUE)),IF('114成績輸入與落點儀表板'!$C$12="必須採計",V1759&gt;0,IF('114成績輸入與落點儀表板'!$C$12="不可採計",V1759=0,TRUE)),IF('114成績輸入與落點儀表板'!$C$13="必須採計",W1759&gt;0,IF('114成績輸入與落點儀表板'!$C$13="不可採計",W1759=0,TRUE)),IF('114成績輸入與落點儀表板'!$C$14="必須採計",X1759&gt;0,IF('114成績輸入與落點儀表板'!$C$14="不可採計",X1759=0,TRUE)),IF('114成績輸入與落點儀表板'!$C$15="必須採計",Y1759&gt;0,IF('114成績輸入與落點儀表板'!$C$15="不可採計",Y1759=0,TRUE)),IF('114成績輸入與落點儀表板'!$C$16="必須採計",Z1759&gt;0,IF('114成績輸入與落點儀表板'!$C$16="不可採計",Z1759=0,TRUE))),"✅ 符合","❌ 不符合")</f>
        <v>❌ 不符合</v>
      </c>
      <c r="L1759" s="16">
        <v>0</v>
      </c>
      <c r="M1759" s="16">
        <v>1</v>
      </c>
      <c r="N1759" s="16">
        <v>0</v>
      </c>
      <c r="O1759" s="16">
        <v>0</v>
      </c>
      <c r="P1759" s="16">
        <v>0</v>
      </c>
      <c r="Q1759" s="16">
        <v>1</v>
      </c>
      <c r="R1759" s="16">
        <v>1</v>
      </c>
      <c r="S1759" s="16">
        <v>0</v>
      </c>
      <c r="T1759" s="16">
        <v>0</v>
      </c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</row>
    <row r="1760" spans="1:26" x14ac:dyDescent="0.3">
      <c r="A1760" s="16" t="s">
        <v>3986</v>
      </c>
      <c r="B1760" s="11" t="s">
        <v>3837</v>
      </c>
      <c r="C1760" s="11" t="s">
        <v>6045</v>
      </c>
      <c r="D1760" s="11" t="s">
        <v>227</v>
      </c>
      <c r="E1760" s="11" t="s">
        <v>3882</v>
      </c>
      <c r="F1760" s="16">
        <v>21</v>
      </c>
      <c r="G1760" s="16">
        <v>125</v>
      </c>
      <c r="H1760" s="16">
        <f>L1760*'114成績輸入與落點儀表板'!$B$2+M1760*'114成績輸入與落點儀表板'!$B$3+N1760*'114成績輸入與落點儀表板'!$B$4+O1760*'114成績輸入與落點儀表板'!$B$5+P1760*'114成績輸入與落點儀表板'!$B$6+Q1760*'114成績輸入與落點儀表板'!$B$7+R1760*'114成績輸入與落點儀表板'!$B$8+S1760*'114成績輸入與落點儀表板'!$B$9+T1760*'114成績輸入與落點儀表板'!$B$10+U1760*'114成績輸入與落點儀表板'!$B$11+V1760*'114成績輸入與落點儀表板'!$B$12+W1760*'114成績輸入與落點儀表板'!$B$13+X1760*'114成績輸入與落點儀表板'!$B$14+Y1760*'114成績輸入與落點儀表板'!$B$15+Z1760*'114成績輸入與落點儀表板'!$B$16</f>
        <v>0</v>
      </c>
      <c r="I1760" s="16">
        <f t="shared" si="54"/>
        <v>-125</v>
      </c>
      <c r="J1760" s="16" t="str">
        <f t="shared" si="55"/>
        <v>FAIL</v>
      </c>
      <c r="K1760" s="16" t="str">
        <f>IF(AND(IF('114成績輸入與落點儀表板'!$C$2="必須採計",L1760&gt;0,IF('114成績輸入與落點儀表板'!$C$2="不可採計",L1760=0,TRUE)),IF('114成績輸入與落點儀表板'!$C$3="必須採計",M1760&gt;0,IF('114成績輸入與落點儀表板'!$C$3="不可採計",M1760=0,TRUE)),IF('114成績輸入與落點儀表板'!$C$4="必須採計",N1760&gt;0,IF('114成績輸入與落點儀表板'!$C$4="不可採計",N1760=0,TRUE)),IF('114成績輸入與落點儀表板'!$C$5="必須採計",O1760&gt;0,IF('114成績輸入與落點儀表板'!$C$5="不可採計",O1760=0,TRUE)),IF('114成績輸入與落點儀表板'!$C$6="必須採計",P1760&gt;0,IF('114成績輸入與落點儀表板'!$C$6="不可採計",P1760=0,TRUE)),IF('114成績輸入與落點儀表板'!$C$7="必須採計",Q1760&gt;0,IF('114成績輸入與落點儀表板'!$C$7="不可採計",Q1760=0,TRUE)),IF('114成績輸入與落點儀表板'!$C$8="必須採計",R1760&gt;0,IF('114成績輸入與落點儀表板'!$C$8="不可採計",R1760=0,TRUE)),IF('114成績輸入與落點儀表板'!$C$9="必須採計",S1760&gt;0,IF('114成績輸入與落點儀表板'!$C$9="不可採計",S1760=0,TRUE)),IF('114成績輸入與落點儀表板'!$C$10="必須採計",T1760&gt;0,IF('114成績輸入與落點儀表板'!$C$10="不可採計",T1760=0,TRUE)),IF('114成績輸入與落點儀表板'!$C$11="必須採計",U1760&gt;0,IF('114成績輸入與落點儀表板'!$C$11="不可採計",U1760=0,TRUE)),IF('114成績輸入與落點儀表板'!$C$12="必須採計",V1760&gt;0,IF('114成績輸入與落點儀表板'!$C$12="不可採計",V1760=0,TRUE)),IF('114成績輸入與落點儀表板'!$C$13="必須採計",W1760&gt;0,IF('114成績輸入與落點儀表板'!$C$13="不可採計",W1760=0,TRUE)),IF('114成績輸入與落點儀表板'!$C$14="必須採計",X1760&gt;0,IF('114成績輸入與落點儀表板'!$C$14="不可採計",X1760=0,TRUE)),IF('114成績輸入與落點儀表板'!$C$15="必須採計",Y1760&gt;0,IF('114成績輸入與落點儀表板'!$C$15="不可採計",Y1760=0,TRUE)),IF('114成績輸入與落點儀表板'!$C$16="必須採計",Z1760&gt;0,IF('114成績輸入與落點儀表板'!$C$16="不可採計",Z1760=0,TRUE))),"✅ 符合","❌ 不符合")</f>
        <v>✅ 符合</v>
      </c>
      <c r="L1760" s="16">
        <v>2</v>
      </c>
      <c r="M1760" s="16">
        <v>1</v>
      </c>
      <c r="N1760" s="16">
        <v>0</v>
      </c>
      <c r="O1760" s="16">
        <v>0</v>
      </c>
      <c r="P1760" s="16">
        <v>0</v>
      </c>
      <c r="Q1760" s="16">
        <v>0</v>
      </c>
      <c r="R1760" s="16">
        <v>0</v>
      </c>
      <c r="S1760" s="16">
        <v>0</v>
      </c>
      <c r="T1760" s="16">
        <v>0</v>
      </c>
      <c r="U1760" s="16">
        <v>2</v>
      </c>
      <c r="V1760" s="16">
        <v>0</v>
      </c>
      <c r="W1760" s="16">
        <v>0</v>
      </c>
      <c r="X1760" s="16">
        <v>0</v>
      </c>
      <c r="Y1760" s="16">
        <v>0</v>
      </c>
      <c r="Z1760" s="16">
        <v>0</v>
      </c>
    </row>
    <row r="1761" spans="1:26" x14ac:dyDescent="0.3">
      <c r="A1761" s="16" t="s">
        <v>3988</v>
      </c>
      <c r="B1761" s="11" t="s">
        <v>3837</v>
      </c>
      <c r="C1761" s="11" t="s">
        <v>1287</v>
      </c>
      <c r="D1761" s="11" t="s">
        <v>80</v>
      </c>
      <c r="E1761" s="11" t="s">
        <v>1771</v>
      </c>
      <c r="F1761" s="16">
        <v>7</v>
      </c>
      <c r="G1761" s="16">
        <v>156</v>
      </c>
      <c r="H1761" s="16">
        <f>L1761*'114成績輸入與落點儀表板'!$B$2+M1761*'114成績輸入與落點儀表板'!$B$3+N1761*'114成績輸入與落點儀表板'!$B$4+O1761*'114成績輸入與落點儀表板'!$B$5+P1761*'114成績輸入與落點儀表板'!$B$6+Q1761*'114成績輸入與落點儀表板'!$B$7+R1761*'114成績輸入與落點儀表板'!$B$8+S1761*'114成績輸入與落點儀表板'!$B$9+T1761*'114成績輸入與落點儀表板'!$B$10+U1761*'114成績輸入與落點儀表板'!$B$11+V1761*'114成績輸入與落點儀表板'!$B$12+W1761*'114成績輸入與落點儀表板'!$B$13+X1761*'114成績輸入與落點儀表板'!$B$14+Y1761*'114成績輸入與落點儀表板'!$B$15+Z1761*'114成績輸入與落點儀表板'!$B$16</f>
        <v>0</v>
      </c>
      <c r="I1761" s="16">
        <f t="shared" si="54"/>
        <v>-156</v>
      </c>
      <c r="J1761" s="16" t="str">
        <f t="shared" si="55"/>
        <v>FAIL</v>
      </c>
      <c r="K1761" s="16" t="str">
        <f>IF(AND(IF('114成績輸入與落點儀表板'!$C$2="必須採計",L1761&gt;0,IF('114成績輸入與落點儀表板'!$C$2="不可採計",L1761=0,TRUE)),IF('114成績輸入與落點儀表板'!$C$3="必須採計",M1761&gt;0,IF('114成績輸入與落點儀表板'!$C$3="不可採計",M1761=0,TRUE)),IF('114成績輸入與落點儀表板'!$C$4="必須採計",N1761&gt;0,IF('114成績輸入與落點儀表板'!$C$4="不可採計",N1761=0,TRUE)),IF('114成績輸入與落點儀表板'!$C$5="必須採計",O1761&gt;0,IF('114成績輸入與落點儀表板'!$C$5="不可採計",O1761=0,TRUE)),IF('114成績輸入與落點儀表板'!$C$6="必須採計",P1761&gt;0,IF('114成績輸入與落點儀表板'!$C$6="不可採計",P1761=0,TRUE)),IF('114成績輸入與落點儀表板'!$C$7="必須採計",Q1761&gt;0,IF('114成績輸入與落點儀表板'!$C$7="不可採計",Q1761=0,TRUE)),IF('114成績輸入與落點儀表板'!$C$8="必須採計",R1761&gt;0,IF('114成績輸入與落點儀表板'!$C$8="不可採計",R1761=0,TRUE)),IF('114成績輸入與落點儀表板'!$C$9="必須採計",S1761&gt;0,IF('114成績輸入與落點儀表板'!$C$9="不可採計",S1761=0,TRUE)),IF('114成績輸入與落點儀表板'!$C$10="必須採計",T1761&gt;0,IF('114成績輸入與落點儀表板'!$C$10="不可採計",T1761=0,TRUE)),IF('114成績輸入與落點儀表板'!$C$11="必須採計",U1761&gt;0,IF('114成績輸入與落點儀表板'!$C$11="不可採計",U1761=0,TRUE)),IF('114成績輸入與落點儀表板'!$C$12="必須採計",V1761&gt;0,IF('114成績輸入與落點儀表板'!$C$12="不可採計",V1761=0,TRUE)),IF('114成績輸入與落點儀表板'!$C$13="必須採計",W1761&gt;0,IF('114成績輸入與落點儀表板'!$C$13="不可採計",W1761=0,TRUE)),IF('114成績輸入與落點儀表板'!$C$14="必須採計",X1761&gt;0,IF('114成績輸入與落點儀表板'!$C$14="不可採計",X1761=0,TRUE)),IF('114成績輸入與落點儀表板'!$C$15="必須採計",Y1761&gt;0,IF('114成績輸入與落點儀表板'!$C$15="不可採計",Y1761=0,TRUE)),IF('114成績輸入與落點儀表板'!$C$16="必須採計",Z1761&gt;0,IF('114成績輸入與落點儀表板'!$C$16="不可採計",Z1761=0,TRUE))),"✅ 符合","❌ 不符合")</f>
        <v>✅ 符合</v>
      </c>
      <c r="L1761" s="16">
        <v>2</v>
      </c>
      <c r="M1761" s="16">
        <v>1</v>
      </c>
      <c r="N1761" s="16">
        <v>0</v>
      </c>
      <c r="O1761" s="16">
        <v>0</v>
      </c>
      <c r="P1761" s="16">
        <v>0</v>
      </c>
      <c r="Q1761" s="16">
        <v>0</v>
      </c>
      <c r="R1761" s="16">
        <v>0</v>
      </c>
      <c r="S1761" s="16">
        <v>0</v>
      </c>
      <c r="T1761" s="16">
        <v>0</v>
      </c>
      <c r="U1761" s="16">
        <v>2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</row>
    <row r="1762" spans="1:26" x14ac:dyDescent="0.3">
      <c r="A1762" s="16" t="s">
        <v>3990</v>
      </c>
      <c r="B1762" s="11" t="s">
        <v>3837</v>
      </c>
      <c r="C1762" s="11" t="s">
        <v>3885</v>
      </c>
      <c r="D1762" s="11" t="s">
        <v>121</v>
      </c>
      <c r="E1762" s="11" t="s">
        <v>1835</v>
      </c>
      <c r="F1762" s="16">
        <v>11</v>
      </c>
      <c r="G1762" s="16">
        <v>85</v>
      </c>
      <c r="H1762" s="16">
        <f>L1762*'114成績輸入與落點儀表板'!$B$2+M1762*'114成績輸入與落點儀表板'!$B$3+N1762*'114成績輸入與落點儀表板'!$B$4+O1762*'114成績輸入與落點儀表板'!$B$5+P1762*'114成績輸入與落點儀表板'!$B$6+Q1762*'114成績輸入與落點儀表板'!$B$7+R1762*'114成績輸入與落點儀表板'!$B$8+S1762*'114成績輸入與落點儀表板'!$B$9+T1762*'114成績輸入與落點儀表板'!$B$10+U1762*'114成績輸入與落點儀表板'!$B$11+V1762*'114成績輸入與落點儀表板'!$B$12+W1762*'114成績輸入與落點儀表板'!$B$13+X1762*'114成績輸入與落點儀表板'!$B$14+Y1762*'114成績輸入與落點儀表板'!$B$15+Z1762*'114成績輸入與落點儀表板'!$B$16</f>
        <v>0</v>
      </c>
      <c r="I1762" s="16">
        <f t="shared" si="54"/>
        <v>-85</v>
      </c>
      <c r="J1762" s="16" t="str">
        <f t="shared" si="55"/>
        <v>FAIL</v>
      </c>
      <c r="K1762" s="16" t="str">
        <f>IF(AND(IF('114成績輸入與落點儀表板'!$C$2="必須採計",L1762&gt;0,IF('114成績輸入與落點儀表板'!$C$2="不可採計",L1762=0,TRUE)),IF('114成績輸入與落點儀表板'!$C$3="必須採計",M1762&gt;0,IF('114成績輸入與落點儀表板'!$C$3="不可採計",M1762=0,TRUE)),IF('114成績輸入與落點儀表板'!$C$4="必須採計",N1762&gt;0,IF('114成績輸入與落點儀表板'!$C$4="不可採計",N1762=0,TRUE)),IF('114成績輸入與落點儀表板'!$C$5="必須採計",O1762&gt;0,IF('114成績輸入與落點儀表板'!$C$5="不可採計",O1762=0,TRUE)),IF('114成績輸入與落點儀表板'!$C$6="必須採計",P1762&gt;0,IF('114成績輸入與落點儀表板'!$C$6="不可採計",P1762=0,TRUE)),IF('114成績輸入與落點儀表板'!$C$7="必須採計",Q1762&gt;0,IF('114成績輸入與落點儀表板'!$C$7="不可採計",Q1762=0,TRUE)),IF('114成績輸入與落點儀表板'!$C$8="必須採計",R1762&gt;0,IF('114成績輸入與落點儀表板'!$C$8="不可採計",R1762=0,TRUE)),IF('114成績輸入與落點儀表板'!$C$9="必須採計",S1762&gt;0,IF('114成績輸入與落點儀表板'!$C$9="不可採計",S1762=0,TRUE)),IF('114成績輸入與落點儀表板'!$C$10="必須採計",T1762&gt;0,IF('114成績輸入與落點儀表板'!$C$10="不可採計",T1762=0,TRUE)),IF('114成績輸入與落點儀表板'!$C$11="必須採計",U1762&gt;0,IF('114成績輸入與落點儀表板'!$C$11="不可採計",U1762=0,TRUE)),IF('114成績輸入與落點儀表板'!$C$12="必須採計",V1762&gt;0,IF('114成績輸入與落點儀表板'!$C$12="不可採計",V1762=0,TRUE)),IF('114成績輸入與落點儀表板'!$C$13="必須採計",W1762&gt;0,IF('114成績輸入與落點儀表板'!$C$13="不可採計",W1762=0,TRUE)),IF('114成績輸入與落點儀表板'!$C$14="必須採計",X1762&gt;0,IF('114成績輸入與落點儀表板'!$C$14="不可採計",X1762=0,TRUE)),IF('114成績輸入與落點儀表板'!$C$15="必須採計",Y1762&gt;0,IF('114成績輸入與落點儀表板'!$C$15="不可採計",Y1762=0,TRUE)),IF('114成績輸入與落點儀表板'!$C$16="必須採計",Z1762&gt;0,IF('114成績輸入與落點儀表板'!$C$16="不可採計",Z1762=0,TRUE))),"✅ 符合","❌ 不符合")</f>
        <v>✅ 符合</v>
      </c>
      <c r="L1762" s="16">
        <v>1</v>
      </c>
      <c r="M1762" s="16">
        <v>1</v>
      </c>
      <c r="N1762" s="16">
        <v>0</v>
      </c>
      <c r="O1762" s="16">
        <v>0</v>
      </c>
      <c r="P1762" s="16">
        <v>0</v>
      </c>
      <c r="Q1762" s="16">
        <v>0</v>
      </c>
      <c r="R1762" s="16">
        <v>0</v>
      </c>
      <c r="S1762" s="16">
        <v>0</v>
      </c>
      <c r="T1762" s="16">
        <v>0</v>
      </c>
      <c r="U1762" s="16">
        <v>0</v>
      </c>
      <c r="V1762" s="16">
        <v>0</v>
      </c>
      <c r="W1762" s="16">
        <v>1</v>
      </c>
      <c r="X1762" s="16">
        <v>0</v>
      </c>
      <c r="Y1762" s="16">
        <v>0</v>
      </c>
      <c r="Z1762" s="16">
        <v>0</v>
      </c>
    </row>
    <row r="1763" spans="1:26" x14ac:dyDescent="0.3">
      <c r="A1763" s="16" t="s">
        <v>3992</v>
      </c>
      <c r="B1763" s="11" t="s">
        <v>3837</v>
      </c>
      <c r="C1763" s="11" t="s">
        <v>3887</v>
      </c>
      <c r="D1763" s="11" t="s">
        <v>121</v>
      </c>
      <c r="E1763" s="11" t="s">
        <v>4401</v>
      </c>
      <c r="F1763" s="16">
        <v>5</v>
      </c>
      <c r="G1763" s="16">
        <v>83</v>
      </c>
      <c r="H1763" s="16">
        <f>L1763*'114成績輸入與落點儀表板'!$B$2+M1763*'114成績輸入與落點儀表板'!$B$3+N1763*'114成績輸入與落點儀表板'!$B$4+O1763*'114成績輸入與落點儀表板'!$B$5+P1763*'114成績輸入與落點儀表板'!$B$6+Q1763*'114成績輸入與落點儀表板'!$B$7+R1763*'114成績輸入與落點儀表板'!$B$8+S1763*'114成績輸入與落點儀表板'!$B$9+T1763*'114成績輸入與落點儀表板'!$B$10+U1763*'114成績輸入與落點儀表板'!$B$11+V1763*'114成績輸入與落點儀表板'!$B$12+W1763*'114成績輸入與落點儀表板'!$B$13+X1763*'114成績輸入與落點儀表板'!$B$14+Y1763*'114成績輸入與落點儀表板'!$B$15+Z1763*'114成績輸入與落點儀表板'!$B$16</f>
        <v>0</v>
      </c>
      <c r="I1763" s="16">
        <f t="shared" si="54"/>
        <v>-83</v>
      </c>
      <c r="J1763" s="16" t="str">
        <f t="shared" si="55"/>
        <v>FAIL</v>
      </c>
      <c r="K1763" s="16" t="str">
        <f>IF(AND(IF('114成績輸入與落點儀表板'!$C$2="必須採計",L1763&gt;0,IF('114成績輸入與落點儀表板'!$C$2="不可採計",L1763=0,TRUE)),IF('114成績輸入與落點儀表板'!$C$3="必須採計",M1763&gt;0,IF('114成績輸入與落點儀表板'!$C$3="不可採計",M1763=0,TRUE)),IF('114成績輸入與落點儀表板'!$C$4="必須採計",N1763&gt;0,IF('114成績輸入與落點儀表板'!$C$4="不可採計",N1763=0,TRUE)),IF('114成績輸入與落點儀表板'!$C$5="必須採計",O1763&gt;0,IF('114成績輸入與落點儀表板'!$C$5="不可採計",O1763=0,TRUE)),IF('114成績輸入與落點儀表板'!$C$6="必須採計",P1763&gt;0,IF('114成績輸入與落點儀表板'!$C$6="不可採計",P1763=0,TRUE)),IF('114成績輸入與落點儀表板'!$C$7="必須採計",Q1763&gt;0,IF('114成績輸入與落點儀表板'!$C$7="不可採計",Q1763=0,TRUE)),IF('114成績輸入與落點儀表板'!$C$8="必須採計",R1763&gt;0,IF('114成績輸入與落點儀表板'!$C$8="不可採計",R1763=0,TRUE)),IF('114成績輸入與落點儀表板'!$C$9="必須採計",S1763&gt;0,IF('114成績輸入與落點儀表板'!$C$9="不可採計",S1763=0,TRUE)),IF('114成績輸入與落點儀表板'!$C$10="必須採計",T1763&gt;0,IF('114成績輸入與落點儀表板'!$C$10="不可採計",T1763=0,TRUE)),IF('114成績輸入與落點儀表板'!$C$11="必須採計",U1763&gt;0,IF('114成績輸入與落點儀表板'!$C$11="不可採計",U1763=0,TRUE)),IF('114成績輸入與落點儀表板'!$C$12="必須採計",V1763&gt;0,IF('114成績輸入與落點儀表板'!$C$12="不可採計",V1763=0,TRUE)),IF('114成績輸入與落點儀表板'!$C$13="必須採計",W1763&gt;0,IF('114成績輸入與落點儀表板'!$C$13="不可採計",W1763=0,TRUE)),IF('114成績輸入與落點儀表板'!$C$14="必須採計",X1763&gt;0,IF('114成績輸入與落點儀表板'!$C$14="不可採計",X1763=0,TRUE)),IF('114成績輸入與落點儀表板'!$C$15="必須採計",Y1763&gt;0,IF('114成績輸入與落點儀表板'!$C$15="不可採計",Y1763=0,TRUE)),IF('114成績輸入與落點儀表板'!$C$16="必須採計",Z1763&gt;0,IF('114成績輸入與落點儀表板'!$C$16="不可採計",Z1763=0,TRUE))),"✅ 符合","❌ 不符合")</f>
        <v>✅ 符合</v>
      </c>
      <c r="L1763" s="16">
        <v>1</v>
      </c>
      <c r="M1763" s="16">
        <v>1</v>
      </c>
      <c r="N1763" s="16">
        <v>0</v>
      </c>
      <c r="O1763" s="16">
        <v>0</v>
      </c>
      <c r="P1763" s="16">
        <v>0</v>
      </c>
      <c r="Q1763" s="16">
        <v>0</v>
      </c>
      <c r="R1763" s="16">
        <v>0</v>
      </c>
      <c r="S1763" s="16">
        <v>0</v>
      </c>
      <c r="T1763" s="16">
        <v>0</v>
      </c>
      <c r="U1763" s="16">
        <v>1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</row>
    <row r="1764" spans="1:26" x14ac:dyDescent="0.3">
      <c r="A1764" s="16" t="s">
        <v>3995</v>
      </c>
      <c r="B1764" s="11" t="s">
        <v>3837</v>
      </c>
      <c r="C1764" s="11" t="s">
        <v>3889</v>
      </c>
      <c r="D1764" s="11" t="s">
        <v>121</v>
      </c>
      <c r="E1764" s="11" t="s">
        <v>3890</v>
      </c>
      <c r="F1764" s="16">
        <v>13</v>
      </c>
      <c r="G1764" s="16">
        <v>128</v>
      </c>
      <c r="H1764" s="16">
        <f>L1764*'114成績輸入與落點儀表板'!$B$2+M1764*'114成績輸入與落點儀表板'!$B$3+N1764*'114成績輸入與落點儀表板'!$B$4+O1764*'114成績輸入與落點儀表板'!$B$5+P1764*'114成績輸入與落點儀表板'!$B$6+Q1764*'114成績輸入與落點儀表板'!$B$7+R1764*'114成績輸入與落點儀表板'!$B$8+S1764*'114成績輸入與落點儀表板'!$B$9+T1764*'114成績輸入與落點儀表板'!$B$10+U1764*'114成績輸入與落點儀表板'!$B$11+V1764*'114成績輸入與落點儀表板'!$B$12+W1764*'114成績輸入與落點儀表板'!$B$13+X1764*'114成績輸入與落點儀表板'!$B$14+Y1764*'114成績輸入與落點儀表板'!$B$15+Z1764*'114成績輸入與落點儀表板'!$B$16</f>
        <v>0</v>
      </c>
      <c r="I1764" s="16">
        <f t="shared" si="54"/>
        <v>-128</v>
      </c>
      <c r="J1764" s="16" t="str">
        <f t="shared" si="55"/>
        <v>FAIL</v>
      </c>
      <c r="K1764" s="16" t="str">
        <f>IF(AND(IF('114成績輸入與落點儀表板'!$C$2="必須採計",L1764&gt;0,IF('114成績輸入與落點儀表板'!$C$2="不可採計",L1764=0,TRUE)),IF('114成績輸入與落點儀表板'!$C$3="必須採計",M1764&gt;0,IF('114成績輸入與落點儀表板'!$C$3="不可採計",M1764=0,TRUE)),IF('114成績輸入與落點儀表板'!$C$4="必須採計",N1764&gt;0,IF('114成績輸入與落點儀表板'!$C$4="不可採計",N1764=0,TRUE)),IF('114成績輸入與落點儀表板'!$C$5="必須採計",O1764&gt;0,IF('114成績輸入與落點儀表板'!$C$5="不可採計",O1764=0,TRUE)),IF('114成績輸入與落點儀表板'!$C$6="必須採計",P1764&gt;0,IF('114成績輸入與落點儀表板'!$C$6="不可採計",P1764=0,TRUE)),IF('114成績輸入與落點儀表板'!$C$7="必須採計",Q1764&gt;0,IF('114成績輸入與落點儀表板'!$C$7="不可採計",Q1764=0,TRUE)),IF('114成績輸入與落點儀表板'!$C$8="必須採計",R1764&gt;0,IF('114成績輸入與落點儀表板'!$C$8="不可採計",R1764=0,TRUE)),IF('114成績輸入與落點儀表板'!$C$9="必須採計",S1764&gt;0,IF('114成績輸入與落點儀表板'!$C$9="不可採計",S1764=0,TRUE)),IF('114成績輸入與落點儀表板'!$C$10="必須採計",T1764&gt;0,IF('114成績輸入與落點儀表板'!$C$10="不可採計",T1764=0,TRUE)),IF('114成績輸入與落點儀表板'!$C$11="必須採計",U1764&gt;0,IF('114成績輸入與落點儀表板'!$C$11="不可採計",U1764=0,TRUE)),IF('114成績輸入與落點儀表板'!$C$12="必須採計",V1764&gt;0,IF('114成績輸入與落點儀表板'!$C$12="不可採計",V1764=0,TRUE)),IF('114成績輸入與落點儀表板'!$C$13="必須採計",W1764&gt;0,IF('114成績輸入與落點儀表板'!$C$13="不可採計",W1764=0,TRUE)),IF('114成績輸入與落點儀表板'!$C$14="必須採計",X1764&gt;0,IF('114成績輸入與落點儀表板'!$C$14="不可採計",X1764=0,TRUE)),IF('114成績輸入與落點儀表板'!$C$15="必須採計",Y1764&gt;0,IF('114成績輸入與落點儀表板'!$C$15="不可採計",Y1764=0,TRUE)),IF('114成績輸入與落點儀表板'!$C$16="必須採計",Z1764&gt;0,IF('114成績輸入與落點儀表板'!$C$16="不可採計",Z1764=0,TRUE))),"✅ 符合","❌ 不符合")</f>
        <v>✅ 符合</v>
      </c>
      <c r="L1764" s="16">
        <v>2</v>
      </c>
      <c r="M1764" s="16">
        <v>0</v>
      </c>
      <c r="N1764" s="16">
        <v>0</v>
      </c>
      <c r="O1764" s="16">
        <v>0</v>
      </c>
      <c r="P1764" s="16">
        <v>0</v>
      </c>
      <c r="Q1764" s="16">
        <v>0</v>
      </c>
      <c r="R1764" s="16">
        <v>0</v>
      </c>
      <c r="S1764" s="16">
        <v>0</v>
      </c>
      <c r="T1764" s="16">
        <v>0</v>
      </c>
      <c r="U1764" s="16">
        <v>1</v>
      </c>
      <c r="V1764" s="16">
        <v>0</v>
      </c>
      <c r="W1764" s="16">
        <v>1</v>
      </c>
      <c r="X1764" s="16">
        <v>0</v>
      </c>
      <c r="Y1764" s="16">
        <v>0</v>
      </c>
      <c r="Z1764" s="16">
        <v>0</v>
      </c>
    </row>
    <row r="1765" spans="1:26" x14ac:dyDescent="0.3">
      <c r="A1765" s="16" t="s">
        <v>3997</v>
      </c>
      <c r="B1765" s="11" t="s">
        <v>3837</v>
      </c>
      <c r="C1765" s="11" t="s">
        <v>4872</v>
      </c>
      <c r="D1765" s="11" t="s">
        <v>121</v>
      </c>
      <c r="E1765" s="11" t="s">
        <v>4682</v>
      </c>
      <c r="F1765" s="16">
        <v>7</v>
      </c>
      <c r="G1765" s="16">
        <v>127</v>
      </c>
      <c r="H1765" s="16">
        <f>L1765*'114成績輸入與落點儀表板'!$B$2+M1765*'114成績輸入與落點儀表板'!$B$3+N1765*'114成績輸入與落點儀表板'!$B$4+O1765*'114成績輸入與落點儀表板'!$B$5+P1765*'114成績輸入與落點儀表板'!$B$6+Q1765*'114成績輸入與落點儀表板'!$B$7+R1765*'114成績輸入與落點儀表板'!$B$8+S1765*'114成績輸入與落點儀表板'!$B$9+T1765*'114成績輸入與落點儀表板'!$B$10+U1765*'114成績輸入與落點儀表板'!$B$11+V1765*'114成績輸入與落點儀表板'!$B$12+W1765*'114成績輸入與落點儀表板'!$B$13+X1765*'114成績輸入與落點儀表板'!$B$14+Y1765*'114成績輸入與落點儀表板'!$B$15+Z1765*'114成績輸入與落點儀表板'!$B$16</f>
        <v>0</v>
      </c>
      <c r="I1765" s="16">
        <f t="shared" si="54"/>
        <v>-127</v>
      </c>
      <c r="J1765" s="16" t="str">
        <f t="shared" si="55"/>
        <v>FAIL</v>
      </c>
      <c r="K1765" s="16" t="str">
        <f>IF(AND(IF('114成績輸入與落點儀表板'!$C$2="必須採計",L1765&gt;0,IF('114成績輸入與落點儀表板'!$C$2="不可採計",L1765=0,TRUE)),IF('114成績輸入與落點儀表板'!$C$3="必須採計",M1765&gt;0,IF('114成績輸入與落點儀表板'!$C$3="不可採計",M1765=0,TRUE)),IF('114成績輸入與落點儀表板'!$C$4="必須採計",N1765&gt;0,IF('114成績輸入與落點儀表板'!$C$4="不可採計",N1765=0,TRUE)),IF('114成績輸入與落點儀表板'!$C$5="必須採計",O1765&gt;0,IF('114成績輸入與落點儀表板'!$C$5="不可採計",O1765=0,TRUE)),IF('114成績輸入與落點儀表板'!$C$6="必須採計",P1765&gt;0,IF('114成績輸入與落點儀表板'!$C$6="不可採計",P1765=0,TRUE)),IF('114成績輸入與落點儀表板'!$C$7="必須採計",Q1765&gt;0,IF('114成績輸入與落點儀表板'!$C$7="不可採計",Q1765=0,TRUE)),IF('114成績輸入與落點儀表板'!$C$8="必須採計",R1765&gt;0,IF('114成績輸入與落點儀表板'!$C$8="不可採計",R1765=0,TRUE)),IF('114成績輸入與落點儀表板'!$C$9="必須採計",S1765&gt;0,IF('114成績輸入與落點儀表板'!$C$9="不可採計",S1765=0,TRUE)),IF('114成績輸入與落點儀表板'!$C$10="必須採計",T1765&gt;0,IF('114成績輸入與落點儀表板'!$C$10="不可採計",T1765=0,TRUE)),IF('114成績輸入與落點儀表板'!$C$11="必須採計",U1765&gt;0,IF('114成績輸入與落點儀表板'!$C$11="不可採計",U1765=0,TRUE)),IF('114成績輸入與落點儀表板'!$C$12="必須採計",V1765&gt;0,IF('114成績輸入與落點儀表板'!$C$12="不可採計",V1765=0,TRUE)),IF('114成績輸入與落點儀表板'!$C$13="必須採計",W1765&gt;0,IF('114成績輸入與落點儀表板'!$C$13="不可採計",W1765=0,TRUE)),IF('114成績輸入與落點儀表板'!$C$14="必須採計",X1765&gt;0,IF('114成績輸入與落點儀表板'!$C$14="不可採計",X1765=0,TRUE)),IF('114成績輸入與落點儀表板'!$C$15="必須採計",Y1765&gt;0,IF('114成績輸入與落點儀表板'!$C$15="不可採計",Y1765=0,TRUE)),IF('114成績輸入與落點儀表板'!$C$16="必須採計",Z1765&gt;0,IF('114成績輸入與落點儀表板'!$C$16="不可採計",Z1765=0,TRUE))),"✅ 符合","❌ 不符合")</f>
        <v>✅ 符合</v>
      </c>
      <c r="L1765" s="16">
        <v>1</v>
      </c>
      <c r="M1765" s="16">
        <v>1</v>
      </c>
      <c r="N1765" s="16">
        <v>0</v>
      </c>
      <c r="O1765" s="16">
        <v>0</v>
      </c>
      <c r="P1765" s="16">
        <v>0</v>
      </c>
      <c r="Q1765" s="16">
        <v>0</v>
      </c>
      <c r="R1765" s="16">
        <v>0</v>
      </c>
      <c r="S1765" s="16">
        <v>0</v>
      </c>
      <c r="T1765" s="16">
        <v>0</v>
      </c>
      <c r="U1765" s="16">
        <v>0</v>
      </c>
      <c r="V1765" s="16">
        <v>0</v>
      </c>
      <c r="W1765" s="16">
        <v>2</v>
      </c>
      <c r="X1765" s="16">
        <v>0</v>
      </c>
      <c r="Y1765" s="16">
        <v>0</v>
      </c>
      <c r="Z1765" s="16">
        <v>0</v>
      </c>
    </row>
    <row r="1766" spans="1:26" x14ac:dyDescent="0.3">
      <c r="A1766" s="16" t="s">
        <v>4000</v>
      </c>
      <c r="B1766" s="11" t="s">
        <v>3837</v>
      </c>
      <c r="C1766" s="11" t="s">
        <v>3894</v>
      </c>
      <c r="D1766" s="11" t="s">
        <v>121</v>
      </c>
      <c r="E1766" s="11" t="s">
        <v>6046</v>
      </c>
      <c r="F1766" s="16">
        <v>7</v>
      </c>
      <c r="G1766" s="16">
        <v>134</v>
      </c>
      <c r="H1766" s="16">
        <f>L1766*'114成績輸入與落點儀表板'!$B$2+M1766*'114成績輸入與落點儀表板'!$B$3+N1766*'114成績輸入與落點儀表板'!$B$4+O1766*'114成績輸入與落點儀表板'!$B$5+P1766*'114成績輸入與落點儀表板'!$B$6+Q1766*'114成績輸入與落點儀表板'!$B$7+R1766*'114成績輸入與落點儀表板'!$B$8+S1766*'114成績輸入與落點儀表板'!$B$9+T1766*'114成績輸入與落點儀表板'!$B$10+U1766*'114成績輸入與落點儀表板'!$B$11+V1766*'114成績輸入與落點儀表板'!$B$12+W1766*'114成績輸入與落點儀表板'!$B$13+X1766*'114成績輸入與落點儀表板'!$B$14+Y1766*'114成績輸入與落點儀表板'!$B$15+Z1766*'114成績輸入與落點儀表板'!$B$16</f>
        <v>0</v>
      </c>
      <c r="I1766" s="16">
        <f t="shared" si="54"/>
        <v>-134</v>
      </c>
      <c r="J1766" s="16" t="str">
        <f t="shared" si="55"/>
        <v>FAIL</v>
      </c>
      <c r="K1766" s="16" t="str">
        <f>IF(AND(IF('114成績輸入與落點儀表板'!$C$2="必須採計",L1766&gt;0,IF('114成績輸入與落點儀表板'!$C$2="不可採計",L1766=0,TRUE)),IF('114成績輸入與落點儀表板'!$C$3="必須採計",M1766&gt;0,IF('114成績輸入與落點儀表板'!$C$3="不可採計",M1766=0,TRUE)),IF('114成績輸入與落點儀表板'!$C$4="必須採計",N1766&gt;0,IF('114成績輸入與落點儀表板'!$C$4="不可採計",N1766=0,TRUE)),IF('114成績輸入與落點儀表板'!$C$5="必須採計",O1766&gt;0,IF('114成績輸入與落點儀表板'!$C$5="不可採計",O1766=0,TRUE)),IF('114成績輸入與落點儀表板'!$C$6="必須採計",P1766&gt;0,IF('114成績輸入與落點儀表板'!$C$6="不可採計",P1766=0,TRUE)),IF('114成績輸入與落點儀表板'!$C$7="必須採計",Q1766&gt;0,IF('114成績輸入與落點儀表板'!$C$7="不可採計",Q1766=0,TRUE)),IF('114成績輸入與落點儀表板'!$C$8="必須採計",R1766&gt;0,IF('114成績輸入與落點儀表板'!$C$8="不可採計",R1766=0,TRUE)),IF('114成績輸入與落點儀表板'!$C$9="必須採計",S1766&gt;0,IF('114成績輸入與落點儀表板'!$C$9="不可採計",S1766=0,TRUE)),IF('114成績輸入與落點儀表板'!$C$10="必須採計",T1766&gt;0,IF('114成績輸入與落點儀表板'!$C$10="不可採計",T1766=0,TRUE)),IF('114成績輸入與落點儀表板'!$C$11="必須採計",U1766&gt;0,IF('114成績輸入與落點儀表板'!$C$11="不可採計",U1766=0,TRUE)),IF('114成績輸入與落點儀表板'!$C$12="必須採計",V1766&gt;0,IF('114成績輸入與落點儀表板'!$C$12="不可採計",V1766=0,TRUE)),IF('114成績輸入與落點儀表板'!$C$13="必須採計",W1766&gt;0,IF('114成績輸入與落點儀表板'!$C$13="不可採計",W1766=0,TRUE)),IF('114成績輸入與落點儀表板'!$C$14="必須採計",X1766&gt;0,IF('114成績輸入與落點儀表板'!$C$14="不可採計",X1766=0,TRUE)),IF('114成績輸入與落點儀表板'!$C$15="必須採計",Y1766&gt;0,IF('114成績輸入與落點儀表板'!$C$15="不可採計",Y1766=0,TRUE)),IF('114成績輸入與落點儀表板'!$C$16="必須採計",Z1766&gt;0,IF('114成績輸入與落點儀表板'!$C$16="不可採計",Z1766=0,TRUE))),"✅ 符合","❌ 不符合")</f>
        <v>✅ 符合</v>
      </c>
      <c r="L1766" s="16">
        <v>1</v>
      </c>
      <c r="M1766" s="16">
        <v>1</v>
      </c>
      <c r="N1766" s="16">
        <v>0</v>
      </c>
      <c r="O1766" s="16">
        <v>0</v>
      </c>
      <c r="P1766" s="16">
        <v>0</v>
      </c>
      <c r="Q1766" s="16">
        <v>0</v>
      </c>
      <c r="R1766" s="16">
        <v>0</v>
      </c>
      <c r="S1766" s="16">
        <v>0</v>
      </c>
      <c r="T1766" s="16">
        <v>0</v>
      </c>
      <c r="U1766" s="16">
        <v>0</v>
      </c>
      <c r="V1766" s="16">
        <v>2</v>
      </c>
      <c r="W1766" s="16">
        <v>0</v>
      </c>
      <c r="X1766" s="16">
        <v>0</v>
      </c>
      <c r="Y1766" s="16">
        <v>0</v>
      </c>
      <c r="Z1766" s="16">
        <v>0</v>
      </c>
    </row>
    <row r="1767" spans="1:26" x14ac:dyDescent="0.3">
      <c r="A1767" s="16" t="s">
        <v>4003</v>
      </c>
      <c r="B1767" s="11" t="s">
        <v>3837</v>
      </c>
      <c r="C1767" s="11" t="s">
        <v>1956</v>
      </c>
      <c r="D1767" s="11" t="s">
        <v>113</v>
      </c>
      <c r="E1767" s="11" t="s">
        <v>2974</v>
      </c>
      <c r="F1767" s="16">
        <v>36</v>
      </c>
      <c r="G1767" s="16">
        <v>169</v>
      </c>
      <c r="H1767" s="16">
        <f>L1767*'114成績輸入與落點儀表板'!$B$2+M1767*'114成績輸入與落點儀表板'!$B$3+N1767*'114成績輸入與落點儀表板'!$B$4+O1767*'114成績輸入與落點儀表板'!$B$5+P1767*'114成績輸入與落點儀表板'!$B$6+Q1767*'114成績輸入與落點儀表板'!$B$7+R1767*'114成績輸入與落點儀表板'!$B$8+S1767*'114成績輸入與落點儀表板'!$B$9+T1767*'114成績輸入與落點儀表板'!$B$10+U1767*'114成績輸入與落點儀表板'!$B$11+V1767*'114成績輸入與落點儀表板'!$B$12+W1767*'114成績輸入與落點儀表板'!$B$13+X1767*'114成績輸入與落點儀表板'!$B$14+Y1767*'114成績輸入與落點儀表板'!$B$15+Z1767*'114成績輸入與落點儀表板'!$B$16</f>
        <v>0</v>
      </c>
      <c r="I1767" s="16">
        <f t="shared" si="54"/>
        <v>-169</v>
      </c>
      <c r="J1767" s="16" t="str">
        <f t="shared" si="55"/>
        <v>FAIL</v>
      </c>
      <c r="K1767" s="16" t="str">
        <f>IF(AND(IF('114成績輸入與落點儀表板'!$C$2="必須採計",L1767&gt;0,IF('114成績輸入與落點儀表板'!$C$2="不可採計",L1767=0,TRUE)),IF('114成績輸入與落點儀表板'!$C$3="必須採計",M1767&gt;0,IF('114成績輸入與落點儀表板'!$C$3="不可採計",M1767=0,TRUE)),IF('114成績輸入與落點儀表板'!$C$4="必須採計",N1767&gt;0,IF('114成績輸入與落點儀表板'!$C$4="不可採計",N1767=0,TRUE)),IF('114成績輸入與落點儀表板'!$C$5="必須採計",O1767&gt;0,IF('114成績輸入與落點儀表板'!$C$5="不可採計",O1767=0,TRUE)),IF('114成績輸入與落點儀表板'!$C$6="必須採計",P1767&gt;0,IF('114成績輸入與落點儀表板'!$C$6="不可採計",P1767=0,TRUE)),IF('114成績輸入與落點儀表板'!$C$7="必須採計",Q1767&gt;0,IF('114成績輸入與落點儀表板'!$C$7="不可採計",Q1767=0,TRUE)),IF('114成績輸入與落點儀表板'!$C$8="必須採計",R1767&gt;0,IF('114成績輸入與落點儀表板'!$C$8="不可採計",R1767=0,TRUE)),IF('114成績輸入與落點儀表板'!$C$9="必須採計",S1767&gt;0,IF('114成績輸入與落點儀表板'!$C$9="不可採計",S1767=0,TRUE)),IF('114成績輸入與落點儀表板'!$C$10="必須採計",T1767&gt;0,IF('114成績輸入與落點儀表板'!$C$10="不可採計",T1767=0,TRUE)),IF('114成績輸入與落點儀表板'!$C$11="必須採計",U1767&gt;0,IF('114成績輸入與落點儀表板'!$C$11="不可採計",U1767=0,TRUE)),IF('114成績輸入與落點儀表板'!$C$12="必須採計",V1767&gt;0,IF('114成績輸入與落點儀表板'!$C$12="不可採計",V1767=0,TRUE)),IF('114成績輸入與落點儀表板'!$C$13="必須採計",W1767&gt;0,IF('114成績輸入與落點儀表板'!$C$13="不可採計",W1767=0,TRUE)),IF('114成績輸入與落點儀表板'!$C$14="必須採計",X1767&gt;0,IF('114成績輸入與落點儀表板'!$C$14="不可採計",X1767=0,TRUE)),IF('114成績輸入與落點儀表板'!$C$15="必須採計",Y1767&gt;0,IF('114成績輸入與落點儀表板'!$C$15="不可採計",Y1767=0,TRUE)),IF('114成績輸入與落點儀表板'!$C$16="必須採計",Z1767&gt;0,IF('114成績輸入與落點儀表板'!$C$16="不可採計",Z1767=0,TRUE))),"✅ 符合","❌ 不符合")</f>
        <v>✅ 符合</v>
      </c>
      <c r="L1767" s="16">
        <v>2</v>
      </c>
      <c r="M1767" s="16">
        <v>0</v>
      </c>
      <c r="N1767" s="16">
        <v>0</v>
      </c>
      <c r="O1767" s="16">
        <v>0</v>
      </c>
      <c r="P1767" s="16">
        <v>0</v>
      </c>
      <c r="Q1767" s="16">
        <v>0</v>
      </c>
      <c r="R1767" s="16">
        <v>0</v>
      </c>
      <c r="S1767" s="16">
        <v>0</v>
      </c>
      <c r="T1767" s="16">
        <v>0</v>
      </c>
      <c r="U1767" s="16">
        <v>1</v>
      </c>
      <c r="V1767" s="16">
        <v>0</v>
      </c>
      <c r="W1767" s="16">
        <v>2</v>
      </c>
      <c r="X1767" s="16">
        <v>0</v>
      </c>
      <c r="Y1767" s="16">
        <v>0</v>
      </c>
      <c r="Z1767" s="16">
        <v>0</v>
      </c>
    </row>
    <row r="1768" spans="1:26" x14ac:dyDescent="0.3">
      <c r="A1768" s="16" t="s">
        <v>4005</v>
      </c>
      <c r="B1768" s="11" t="s">
        <v>3837</v>
      </c>
      <c r="C1768" s="11" t="s">
        <v>59</v>
      </c>
      <c r="D1768" s="11" t="s">
        <v>60</v>
      </c>
      <c r="E1768" s="11" t="s">
        <v>347</v>
      </c>
      <c r="F1768" s="16">
        <v>23</v>
      </c>
      <c r="G1768" s="16">
        <v>86</v>
      </c>
      <c r="H1768" s="16">
        <f>L1768*'114成績輸入與落點儀表板'!$B$2+M1768*'114成績輸入與落點儀表板'!$B$3+N1768*'114成績輸入與落點儀表板'!$B$4+O1768*'114成績輸入與落點儀表板'!$B$5+P1768*'114成績輸入與落點儀表板'!$B$6+Q1768*'114成績輸入與落點儀表板'!$B$7+R1768*'114成績輸入與落點儀表板'!$B$8+S1768*'114成績輸入與落點儀表板'!$B$9+T1768*'114成績輸入與落點儀表板'!$B$10+U1768*'114成績輸入與落點儀表板'!$B$11+V1768*'114成績輸入與落點儀表板'!$B$12+W1768*'114成績輸入與落點儀表板'!$B$13+X1768*'114成績輸入與落點儀表板'!$B$14+Y1768*'114成績輸入與落點儀表板'!$B$15+Z1768*'114成績輸入與落點儀表板'!$B$16</f>
        <v>0</v>
      </c>
      <c r="I1768" s="16">
        <f t="shared" si="54"/>
        <v>-86</v>
      </c>
      <c r="J1768" s="16" t="str">
        <f t="shared" si="55"/>
        <v>FAIL</v>
      </c>
      <c r="K1768" s="16" t="str">
        <f>IF(AND(IF('114成績輸入與落點儀表板'!$C$2="必須採計",L1768&gt;0,IF('114成績輸入與落點儀表板'!$C$2="不可採計",L1768=0,TRUE)),IF('114成績輸入與落點儀表板'!$C$3="必須採計",M1768&gt;0,IF('114成績輸入與落點儀表板'!$C$3="不可採計",M1768=0,TRUE)),IF('114成績輸入與落點儀表板'!$C$4="必須採計",N1768&gt;0,IF('114成績輸入與落點儀表板'!$C$4="不可採計",N1768=0,TRUE)),IF('114成績輸入與落點儀表板'!$C$5="必須採計",O1768&gt;0,IF('114成績輸入與落點儀表板'!$C$5="不可採計",O1768=0,TRUE)),IF('114成績輸入與落點儀表板'!$C$6="必須採計",P1768&gt;0,IF('114成績輸入與落點儀表板'!$C$6="不可採計",P1768=0,TRUE)),IF('114成績輸入與落點儀表板'!$C$7="必須採計",Q1768&gt;0,IF('114成績輸入與落點儀表板'!$C$7="不可採計",Q1768=0,TRUE)),IF('114成績輸入與落點儀表板'!$C$8="必須採計",R1768&gt;0,IF('114成績輸入與落點儀表板'!$C$8="不可採計",R1768=0,TRUE)),IF('114成績輸入與落點儀表板'!$C$9="必須採計",S1768&gt;0,IF('114成績輸入與落點儀表板'!$C$9="不可採計",S1768=0,TRUE)),IF('114成績輸入與落點儀表板'!$C$10="必須採計",T1768&gt;0,IF('114成績輸入與落點儀表板'!$C$10="不可採計",T1768=0,TRUE)),IF('114成績輸入與落點儀表板'!$C$11="必須採計",U1768&gt;0,IF('114成績輸入與落點儀表板'!$C$11="不可採計",U1768=0,TRUE)),IF('114成績輸入與落點儀表板'!$C$12="必須採計",V1768&gt;0,IF('114成績輸入與落點儀表板'!$C$12="不可採計",V1768=0,TRUE)),IF('114成績輸入與落點儀表板'!$C$13="必須採計",W1768&gt;0,IF('114成績輸入與落點儀表板'!$C$13="不可採計",W1768=0,TRUE)),IF('114成績輸入與落點儀表板'!$C$14="必須採計",X1768&gt;0,IF('114成績輸入與落點儀表板'!$C$14="不可採計",X1768=0,TRUE)),IF('114成績輸入與落點儀表板'!$C$15="必須採計",Y1768&gt;0,IF('114成績輸入與落點儀表板'!$C$15="不可採計",Y1768=0,TRUE)),IF('114成績輸入與落點儀表板'!$C$16="必須採計",Z1768&gt;0,IF('114成績輸入與落點儀表板'!$C$16="不可採計",Z1768=0,TRUE))),"✅ 符合","❌ 不符合")</f>
        <v>✅ 符合</v>
      </c>
      <c r="L1768" s="16">
        <v>2</v>
      </c>
      <c r="M1768" s="16">
        <v>2</v>
      </c>
      <c r="N1768" s="16">
        <v>0</v>
      </c>
      <c r="O1768" s="16">
        <v>0</v>
      </c>
      <c r="P1768" s="16">
        <v>0</v>
      </c>
      <c r="Q1768" s="16">
        <v>0</v>
      </c>
      <c r="R1768" s="16">
        <v>0</v>
      </c>
      <c r="S1768" s="16">
        <v>0</v>
      </c>
      <c r="T1768" s="16">
        <v>0</v>
      </c>
      <c r="U1768" s="16">
        <v>1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</row>
    <row r="1769" spans="1:26" x14ac:dyDescent="0.3">
      <c r="A1769" s="16" t="s">
        <v>4008</v>
      </c>
      <c r="B1769" s="11" t="s">
        <v>3837</v>
      </c>
      <c r="C1769" s="11" t="s">
        <v>6047</v>
      </c>
      <c r="D1769" s="11" t="s">
        <v>99</v>
      </c>
      <c r="E1769" s="11" t="s">
        <v>873</v>
      </c>
      <c r="F1769" s="16">
        <v>13</v>
      </c>
      <c r="G1769" s="16">
        <v>140</v>
      </c>
      <c r="H1769" s="16">
        <f>L1769*'114成績輸入與落點儀表板'!$B$2+M1769*'114成績輸入與落點儀表板'!$B$3+N1769*'114成績輸入與落點儀表板'!$B$4+O1769*'114成績輸入與落點儀表板'!$B$5+P1769*'114成績輸入與落點儀表板'!$B$6+Q1769*'114成績輸入與落點儀表板'!$B$7+R1769*'114成績輸入與落點儀表板'!$B$8+S1769*'114成績輸入與落點儀表板'!$B$9+T1769*'114成績輸入與落點儀表板'!$B$10+U1769*'114成績輸入與落點儀表板'!$B$11+V1769*'114成績輸入與落點儀表板'!$B$12+W1769*'114成績輸入與落點儀表板'!$B$13+X1769*'114成績輸入與落點儀表板'!$B$14+Y1769*'114成績輸入與落點儀表板'!$B$15+Z1769*'114成績輸入與落點儀表板'!$B$16</f>
        <v>0</v>
      </c>
      <c r="I1769" s="16">
        <f t="shared" si="54"/>
        <v>-140</v>
      </c>
      <c r="J1769" s="16" t="str">
        <f t="shared" si="55"/>
        <v>FAIL</v>
      </c>
      <c r="K1769" s="16" t="str">
        <f>IF(AND(IF('114成績輸入與落點儀表板'!$C$2="必須採計",L1769&gt;0,IF('114成績輸入與落點儀表板'!$C$2="不可採計",L1769=0,TRUE)),IF('114成績輸入與落點儀表板'!$C$3="必須採計",M1769&gt;0,IF('114成績輸入與落點儀表板'!$C$3="不可採計",M1769=0,TRUE)),IF('114成績輸入與落點儀表板'!$C$4="必須採計",N1769&gt;0,IF('114成績輸入與落點儀表板'!$C$4="不可採計",N1769=0,TRUE)),IF('114成績輸入與落點儀表板'!$C$5="必須採計",O1769&gt;0,IF('114成績輸入與落點儀表板'!$C$5="不可採計",O1769=0,TRUE)),IF('114成績輸入與落點儀表板'!$C$6="必須採計",P1769&gt;0,IF('114成績輸入與落點儀表板'!$C$6="不可採計",P1769=0,TRUE)),IF('114成績輸入與落點儀表板'!$C$7="必須採計",Q1769&gt;0,IF('114成績輸入與落點儀表板'!$C$7="不可採計",Q1769=0,TRUE)),IF('114成績輸入與落點儀表板'!$C$8="必須採計",R1769&gt;0,IF('114成績輸入與落點儀表板'!$C$8="不可採計",R1769=0,TRUE)),IF('114成績輸入與落點儀表板'!$C$9="必須採計",S1769&gt;0,IF('114成績輸入與落點儀表板'!$C$9="不可採計",S1769=0,TRUE)),IF('114成績輸入與落點儀表板'!$C$10="必須採計",T1769&gt;0,IF('114成績輸入與落點儀表板'!$C$10="不可採計",T1769=0,TRUE)),IF('114成績輸入與落點儀表板'!$C$11="必須採計",U1769&gt;0,IF('114成績輸入與落點儀表板'!$C$11="不可採計",U1769=0,TRUE)),IF('114成績輸入與落點儀表板'!$C$12="必須採計",V1769&gt;0,IF('114成績輸入與落點儀表板'!$C$12="不可採計",V1769=0,TRUE)),IF('114成績輸入與落點儀表板'!$C$13="必須採計",W1769&gt;0,IF('114成績輸入與落點儀表板'!$C$13="不可採計",W1769=0,TRUE)),IF('114成績輸入與落點儀表板'!$C$14="必須採計",X1769&gt;0,IF('114成績輸入與落點儀表板'!$C$14="不可採計",X1769=0,TRUE)),IF('114成績輸入與落點儀表板'!$C$15="必須採計",Y1769&gt;0,IF('114成績輸入與落點儀表板'!$C$15="不可採計",Y1769=0,TRUE)),IF('114成績輸入與落點儀表板'!$C$16="必須採計",Z1769&gt;0,IF('114成績輸入與落點儀表板'!$C$16="不可採計",Z1769=0,TRUE))),"✅ 符合","❌ 不符合")</f>
        <v>✅ 符合</v>
      </c>
      <c r="L1769" s="16">
        <v>2</v>
      </c>
      <c r="M1769" s="16">
        <v>1</v>
      </c>
      <c r="N1769" s="16">
        <v>0</v>
      </c>
      <c r="O1769" s="16">
        <v>0</v>
      </c>
      <c r="P1769" s="16">
        <v>0</v>
      </c>
      <c r="Q1769" s="16">
        <v>0</v>
      </c>
      <c r="R1769" s="16">
        <v>0</v>
      </c>
      <c r="S1769" s="16">
        <v>0</v>
      </c>
      <c r="T1769" s="16">
        <v>0</v>
      </c>
      <c r="U1769" s="16">
        <v>0</v>
      </c>
      <c r="V1769" s="16">
        <v>0</v>
      </c>
      <c r="W1769" s="16">
        <v>2</v>
      </c>
      <c r="X1769" s="16">
        <v>0</v>
      </c>
      <c r="Y1769" s="16">
        <v>0</v>
      </c>
      <c r="Z1769" s="16">
        <v>0</v>
      </c>
    </row>
    <row r="1770" spans="1:26" x14ac:dyDescent="0.3">
      <c r="A1770" s="16" t="s">
        <v>4010</v>
      </c>
      <c r="B1770" s="11" t="s">
        <v>3837</v>
      </c>
      <c r="C1770" s="11" t="s">
        <v>6048</v>
      </c>
      <c r="D1770" s="11" t="s">
        <v>99</v>
      </c>
      <c r="E1770" s="11" t="s">
        <v>868</v>
      </c>
      <c r="F1770" s="16">
        <v>21</v>
      </c>
      <c r="G1770" s="16">
        <v>114</v>
      </c>
      <c r="H1770" s="16">
        <f>L1770*'114成績輸入與落點儀表板'!$B$2+M1770*'114成績輸入與落點儀表板'!$B$3+N1770*'114成績輸入與落點儀表板'!$B$4+O1770*'114成績輸入與落點儀表板'!$B$5+P1770*'114成績輸入與落點儀表板'!$B$6+Q1770*'114成績輸入與落點儀表板'!$B$7+R1770*'114成績輸入與落點儀表板'!$B$8+S1770*'114成績輸入與落點儀表板'!$B$9+T1770*'114成績輸入與落點儀表板'!$B$10+U1770*'114成績輸入與落點儀表板'!$B$11+V1770*'114成績輸入與落點儀表板'!$B$12+W1770*'114成績輸入與落點儀表板'!$B$13+X1770*'114成績輸入與落點儀表板'!$B$14+Y1770*'114成績輸入與落點儀表板'!$B$15+Z1770*'114成績輸入與落點儀表板'!$B$16</f>
        <v>0</v>
      </c>
      <c r="I1770" s="16">
        <f t="shared" si="54"/>
        <v>-114</v>
      </c>
      <c r="J1770" s="16" t="str">
        <f t="shared" si="55"/>
        <v>FAIL</v>
      </c>
      <c r="K1770" s="16" t="str">
        <f>IF(AND(IF('114成績輸入與落點儀表板'!$C$2="必須採計",L1770&gt;0,IF('114成績輸入與落點儀表板'!$C$2="不可採計",L1770=0,TRUE)),IF('114成績輸入與落點儀表板'!$C$3="必須採計",M1770&gt;0,IF('114成績輸入與落點儀表板'!$C$3="不可採計",M1770=0,TRUE)),IF('114成績輸入與落點儀表板'!$C$4="必須採計",N1770&gt;0,IF('114成績輸入與落點儀表板'!$C$4="不可採計",N1770=0,TRUE)),IF('114成績輸入與落點儀表板'!$C$5="必須採計",O1770&gt;0,IF('114成績輸入與落點儀表板'!$C$5="不可採計",O1770=0,TRUE)),IF('114成績輸入與落點儀表板'!$C$6="必須採計",P1770&gt;0,IF('114成績輸入與落點儀表板'!$C$6="不可採計",P1770=0,TRUE)),IF('114成績輸入與落點儀表板'!$C$7="必須採計",Q1770&gt;0,IF('114成績輸入與落點儀表板'!$C$7="不可採計",Q1770=0,TRUE)),IF('114成績輸入與落點儀表板'!$C$8="必須採計",R1770&gt;0,IF('114成績輸入與落點儀表板'!$C$8="不可採計",R1770=0,TRUE)),IF('114成績輸入與落點儀表板'!$C$9="必須採計",S1770&gt;0,IF('114成績輸入與落點儀表板'!$C$9="不可採計",S1770=0,TRUE)),IF('114成績輸入與落點儀表板'!$C$10="必須採計",T1770&gt;0,IF('114成績輸入與落點儀表板'!$C$10="不可採計",T1770=0,TRUE)),IF('114成績輸入與落點儀表板'!$C$11="必須採計",U1770&gt;0,IF('114成績輸入與落點儀表板'!$C$11="不可採計",U1770=0,TRUE)),IF('114成績輸入與落點儀表板'!$C$12="必須採計",V1770&gt;0,IF('114成績輸入與落點儀表板'!$C$12="不可採計",V1770=0,TRUE)),IF('114成績輸入與落點儀表板'!$C$13="必須採計",W1770&gt;0,IF('114成績輸入與落點儀表板'!$C$13="不可採計",W1770=0,TRUE)),IF('114成績輸入與落點儀表板'!$C$14="必須採計",X1770&gt;0,IF('114成績輸入與落點儀表板'!$C$14="不可採計",X1770=0,TRUE)),IF('114成績輸入與落點儀表板'!$C$15="必須採計",Y1770&gt;0,IF('114成績輸入與落點儀表板'!$C$15="不可採計",Y1770=0,TRUE)),IF('114成績輸入與落點儀表板'!$C$16="必須採計",Z1770&gt;0,IF('114成績輸入與落點儀表板'!$C$16="不可採計",Z1770=0,TRUE))),"✅ 符合","❌ 不符合")</f>
        <v>✅ 符合</v>
      </c>
      <c r="L1770" s="16">
        <v>2</v>
      </c>
      <c r="M1770" s="16">
        <v>1</v>
      </c>
      <c r="N1770" s="16">
        <v>0</v>
      </c>
      <c r="O1770" s="16">
        <v>0</v>
      </c>
      <c r="P1770" s="16">
        <v>0</v>
      </c>
      <c r="Q1770" s="16">
        <v>0</v>
      </c>
      <c r="R1770" s="16">
        <v>0</v>
      </c>
      <c r="S1770" s="16">
        <v>0</v>
      </c>
      <c r="T1770" s="16">
        <v>0</v>
      </c>
      <c r="U1770" s="16">
        <v>2</v>
      </c>
      <c r="V1770" s="16">
        <v>0</v>
      </c>
      <c r="W1770" s="16">
        <v>0</v>
      </c>
      <c r="X1770" s="16">
        <v>0</v>
      </c>
      <c r="Y1770" s="16">
        <v>0</v>
      </c>
      <c r="Z1770" s="16">
        <v>0</v>
      </c>
    </row>
    <row r="1771" spans="1:26" x14ac:dyDescent="0.3">
      <c r="A1771" s="16" t="s">
        <v>4013</v>
      </c>
      <c r="B1771" s="11" t="s">
        <v>3837</v>
      </c>
      <c r="C1771" s="11" t="s">
        <v>3901</v>
      </c>
      <c r="D1771" s="11" t="s">
        <v>266</v>
      </c>
      <c r="E1771" s="11" t="s">
        <v>6049</v>
      </c>
      <c r="F1771" s="16">
        <v>29</v>
      </c>
      <c r="G1771" s="16">
        <v>71</v>
      </c>
      <c r="H1771" s="16">
        <f>L1771*'114成績輸入與落點儀表板'!$B$2+M1771*'114成績輸入與落點儀表板'!$B$3+N1771*'114成績輸入與落點儀表板'!$B$4+O1771*'114成績輸入與落點儀表板'!$B$5+P1771*'114成績輸入與落點儀表板'!$B$6+Q1771*'114成績輸入與落點儀表板'!$B$7+R1771*'114成績輸入與落點儀表板'!$B$8+S1771*'114成績輸入與落點儀表板'!$B$9+T1771*'114成績輸入與落點儀表板'!$B$10+U1771*'114成績輸入與落點儀表板'!$B$11+V1771*'114成績輸入與落點儀表板'!$B$12+W1771*'114成績輸入與落點儀表板'!$B$13+X1771*'114成績輸入與落點儀表板'!$B$14+Y1771*'114成績輸入與落點儀表板'!$B$15+Z1771*'114成績輸入與落點儀表板'!$B$16</f>
        <v>0</v>
      </c>
      <c r="I1771" s="16">
        <f t="shared" si="54"/>
        <v>-71</v>
      </c>
      <c r="J1771" s="16" t="str">
        <f t="shared" si="55"/>
        <v>FAIL</v>
      </c>
      <c r="K1771" s="16" t="str">
        <f>IF(AND(IF('114成績輸入與落點儀表板'!$C$2="必須採計",L1771&gt;0,IF('114成績輸入與落點儀表板'!$C$2="不可採計",L1771=0,TRUE)),IF('114成績輸入與落點儀表板'!$C$3="必須採計",M1771&gt;0,IF('114成績輸入與落點儀表板'!$C$3="不可採計",M1771=0,TRUE)),IF('114成績輸入與落點儀表板'!$C$4="必須採計",N1771&gt;0,IF('114成績輸入與落點儀表板'!$C$4="不可採計",N1771=0,TRUE)),IF('114成績輸入與落點儀表板'!$C$5="必須採計",O1771&gt;0,IF('114成績輸入與落點儀表板'!$C$5="不可採計",O1771=0,TRUE)),IF('114成績輸入與落點儀表板'!$C$6="必須採計",P1771&gt;0,IF('114成績輸入與落點儀表板'!$C$6="不可採計",P1771=0,TRUE)),IF('114成績輸入與落點儀表板'!$C$7="必須採計",Q1771&gt;0,IF('114成績輸入與落點儀表板'!$C$7="不可採計",Q1771=0,TRUE)),IF('114成績輸入與落點儀表板'!$C$8="必須採計",R1771&gt;0,IF('114成績輸入與落點儀表板'!$C$8="不可採計",R1771=0,TRUE)),IF('114成績輸入與落點儀表板'!$C$9="必須採計",S1771&gt;0,IF('114成績輸入與落點儀表板'!$C$9="不可採計",S1771=0,TRUE)),IF('114成績輸入與落點儀表板'!$C$10="必須採計",T1771&gt;0,IF('114成績輸入與落點儀表板'!$C$10="不可採計",T1771=0,TRUE)),IF('114成績輸入與落點儀表板'!$C$11="必須採計",U1771&gt;0,IF('114成績輸入與落點儀表板'!$C$11="不可採計",U1771=0,TRUE)),IF('114成績輸入與落點儀表板'!$C$12="必須採計",V1771&gt;0,IF('114成績輸入與落點儀表板'!$C$12="不可採計",V1771=0,TRUE)),IF('114成績輸入與落點儀表板'!$C$13="必須採計",W1771&gt;0,IF('114成績輸入與落點儀表板'!$C$13="不可採計",W1771=0,TRUE)),IF('114成績輸入與落點儀表板'!$C$14="必須採計",X1771&gt;0,IF('114成績輸入與落點儀表板'!$C$14="不可採計",X1771=0,TRUE)),IF('114成績輸入與落點儀表板'!$C$15="必須採計",Y1771&gt;0,IF('114成績輸入與落點儀表板'!$C$15="不可採計",Y1771=0,TRUE)),IF('114成績輸入與落點儀表板'!$C$16="必須採計",Z1771&gt;0,IF('114成績輸入與落點儀表板'!$C$16="不可採計",Z1771=0,TRUE))),"✅ 符合","❌ 不符合")</f>
        <v>✅ 符合</v>
      </c>
      <c r="L1771" s="16">
        <v>2</v>
      </c>
      <c r="M1771" s="16">
        <v>0</v>
      </c>
      <c r="N1771" s="16">
        <v>0</v>
      </c>
      <c r="O1771" s="16">
        <v>0</v>
      </c>
      <c r="P1771" s="16">
        <v>0</v>
      </c>
      <c r="Q1771" s="16">
        <v>1</v>
      </c>
      <c r="R1771" s="16">
        <v>0</v>
      </c>
      <c r="S1771" s="16">
        <v>0</v>
      </c>
      <c r="T1771" s="16">
        <v>0</v>
      </c>
      <c r="U1771" s="16">
        <v>1</v>
      </c>
      <c r="V1771" s="16">
        <v>0</v>
      </c>
      <c r="W1771" s="16">
        <v>0</v>
      </c>
      <c r="X1771" s="16">
        <v>0</v>
      </c>
      <c r="Y1771" s="16">
        <v>0</v>
      </c>
      <c r="Z1771" s="16">
        <v>0</v>
      </c>
    </row>
    <row r="1772" spans="1:26" x14ac:dyDescent="0.3">
      <c r="A1772" s="16" t="s">
        <v>4015</v>
      </c>
      <c r="B1772" s="11" t="s">
        <v>3837</v>
      </c>
      <c r="C1772" s="11" t="s">
        <v>3903</v>
      </c>
      <c r="D1772" s="11" t="s">
        <v>80</v>
      </c>
      <c r="E1772" s="11" t="s">
        <v>1771</v>
      </c>
      <c r="F1772" s="16">
        <v>8</v>
      </c>
      <c r="G1772" s="16">
        <v>167</v>
      </c>
      <c r="H1772" s="16">
        <f>L1772*'114成績輸入與落點儀表板'!$B$2+M1772*'114成績輸入與落點儀表板'!$B$3+N1772*'114成績輸入與落點儀表板'!$B$4+O1772*'114成績輸入與落點儀表板'!$B$5+P1772*'114成績輸入與落點儀表板'!$B$6+Q1772*'114成績輸入與落點儀表板'!$B$7+R1772*'114成績輸入與落點儀表板'!$B$8+S1772*'114成績輸入與落點儀表板'!$B$9+T1772*'114成績輸入與落點儀表板'!$B$10+U1772*'114成績輸入與落點儀表板'!$B$11+V1772*'114成績輸入與落點儀表板'!$B$12+W1772*'114成績輸入與落點儀表板'!$B$13+X1772*'114成績輸入與落點儀表板'!$B$14+Y1772*'114成績輸入與落點儀表板'!$B$15+Z1772*'114成績輸入與落點儀表板'!$B$16</f>
        <v>0</v>
      </c>
      <c r="I1772" s="16">
        <f t="shared" si="54"/>
        <v>-167</v>
      </c>
      <c r="J1772" s="16" t="str">
        <f t="shared" si="55"/>
        <v>FAIL</v>
      </c>
      <c r="K1772" s="16" t="str">
        <f>IF(AND(IF('114成績輸入與落點儀表板'!$C$2="必須採計",L1772&gt;0,IF('114成績輸入與落點儀表板'!$C$2="不可採計",L1772=0,TRUE)),IF('114成績輸入與落點儀表板'!$C$3="必須採計",M1772&gt;0,IF('114成績輸入與落點儀表板'!$C$3="不可採計",M1772=0,TRUE)),IF('114成績輸入與落點儀表板'!$C$4="必須採計",N1772&gt;0,IF('114成績輸入與落點儀表板'!$C$4="不可採計",N1772=0,TRUE)),IF('114成績輸入與落點儀表板'!$C$5="必須採計",O1772&gt;0,IF('114成績輸入與落點儀表板'!$C$5="不可採計",O1772=0,TRUE)),IF('114成績輸入與落點儀表板'!$C$6="必須採計",P1772&gt;0,IF('114成績輸入與落點儀表板'!$C$6="不可採計",P1772=0,TRUE)),IF('114成績輸入與落點儀表板'!$C$7="必須採計",Q1772&gt;0,IF('114成績輸入與落點儀表板'!$C$7="不可採計",Q1772=0,TRUE)),IF('114成績輸入與落點儀表板'!$C$8="必須採計",R1772&gt;0,IF('114成績輸入與落點儀表板'!$C$8="不可採計",R1772=0,TRUE)),IF('114成績輸入與落點儀表板'!$C$9="必須採計",S1772&gt;0,IF('114成績輸入與落點儀表板'!$C$9="不可採計",S1772=0,TRUE)),IF('114成績輸入與落點儀表板'!$C$10="必須採計",T1772&gt;0,IF('114成績輸入與落點儀表板'!$C$10="不可採計",T1772=0,TRUE)),IF('114成績輸入與落點儀表板'!$C$11="必須採計",U1772&gt;0,IF('114成績輸入與落點儀表板'!$C$11="不可採計",U1772=0,TRUE)),IF('114成績輸入與落點儀表板'!$C$12="必須採計",V1772&gt;0,IF('114成績輸入與落點儀表板'!$C$12="不可採計",V1772=0,TRUE)),IF('114成績輸入與落點儀表板'!$C$13="必須採計",W1772&gt;0,IF('114成績輸入與落點儀表板'!$C$13="不可採計",W1772=0,TRUE)),IF('114成績輸入與落點儀表板'!$C$14="必須採計",X1772&gt;0,IF('114成績輸入與落點儀表板'!$C$14="不可採計",X1772=0,TRUE)),IF('114成績輸入與落點儀表板'!$C$15="必須採計",Y1772&gt;0,IF('114成績輸入與落點儀表板'!$C$15="不可採計",Y1772=0,TRUE)),IF('114成績輸入與落點儀表板'!$C$16="必須採計",Z1772&gt;0,IF('114成績輸入與落點儀表板'!$C$16="不可採計",Z1772=0,TRUE))),"✅ 符合","❌ 不符合")</f>
        <v>✅ 符合</v>
      </c>
      <c r="L1772" s="16">
        <v>2</v>
      </c>
      <c r="M1772" s="16">
        <v>1</v>
      </c>
      <c r="N1772" s="16">
        <v>0</v>
      </c>
      <c r="O1772" s="16">
        <v>0</v>
      </c>
      <c r="P1772" s="16">
        <v>0</v>
      </c>
      <c r="Q1772" s="16">
        <v>0</v>
      </c>
      <c r="R1772" s="16">
        <v>0</v>
      </c>
      <c r="S1772" s="16">
        <v>0</v>
      </c>
      <c r="T1772" s="16">
        <v>0</v>
      </c>
      <c r="U1772" s="16">
        <v>2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</row>
    <row r="1773" spans="1:26" x14ac:dyDescent="0.3">
      <c r="A1773" s="16" t="s">
        <v>4017</v>
      </c>
      <c r="B1773" s="11" t="s">
        <v>3837</v>
      </c>
      <c r="C1773" s="11" t="s">
        <v>3905</v>
      </c>
      <c r="D1773" s="11" t="s">
        <v>80</v>
      </c>
      <c r="E1773" s="11" t="s">
        <v>3071</v>
      </c>
      <c r="F1773" s="16">
        <v>8</v>
      </c>
      <c r="G1773" s="16">
        <v>146</v>
      </c>
      <c r="H1773" s="16">
        <f>L1773*'114成績輸入與落點儀表板'!$B$2+M1773*'114成績輸入與落點儀表板'!$B$3+N1773*'114成績輸入與落點儀表板'!$B$4+O1773*'114成績輸入與落點儀表板'!$B$5+P1773*'114成績輸入與落點儀表板'!$B$6+Q1773*'114成績輸入與落點儀表板'!$B$7+R1773*'114成績輸入與落點儀表板'!$B$8+S1773*'114成績輸入與落點儀表板'!$B$9+T1773*'114成績輸入與落點儀表板'!$B$10+U1773*'114成績輸入與落點儀表板'!$B$11+V1773*'114成績輸入與落點儀表板'!$B$12+W1773*'114成績輸入與落點儀表板'!$B$13+X1773*'114成績輸入與落點儀表板'!$B$14+Y1773*'114成績輸入與落點儀表板'!$B$15+Z1773*'114成績輸入與落點儀表板'!$B$16</f>
        <v>0</v>
      </c>
      <c r="I1773" s="16">
        <f t="shared" si="54"/>
        <v>-146</v>
      </c>
      <c r="J1773" s="16" t="str">
        <f t="shared" si="55"/>
        <v>FAIL</v>
      </c>
      <c r="K1773" s="16" t="str">
        <f>IF(AND(IF('114成績輸入與落點儀表板'!$C$2="必須採計",L1773&gt;0,IF('114成績輸入與落點儀表板'!$C$2="不可採計",L1773=0,TRUE)),IF('114成績輸入與落點儀表板'!$C$3="必須採計",M1773&gt;0,IF('114成績輸入與落點儀表板'!$C$3="不可採計",M1773=0,TRUE)),IF('114成績輸入與落點儀表板'!$C$4="必須採計",N1773&gt;0,IF('114成績輸入與落點儀表板'!$C$4="不可採計",N1773=0,TRUE)),IF('114成績輸入與落點儀表板'!$C$5="必須採計",O1773&gt;0,IF('114成績輸入與落點儀表板'!$C$5="不可採計",O1773=0,TRUE)),IF('114成績輸入與落點儀表板'!$C$6="必須採計",P1773&gt;0,IF('114成績輸入與落點儀表板'!$C$6="不可採計",P1773=0,TRUE)),IF('114成績輸入與落點儀表板'!$C$7="必須採計",Q1773&gt;0,IF('114成績輸入與落點儀表板'!$C$7="不可採計",Q1773=0,TRUE)),IF('114成績輸入與落點儀表板'!$C$8="必須採計",R1773&gt;0,IF('114成績輸入與落點儀表板'!$C$8="不可採計",R1773=0,TRUE)),IF('114成績輸入與落點儀表板'!$C$9="必須採計",S1773&gt;0,IF('114成績輸入與落點儀表板'!$C$9="不可採計",S1773=0,TRUE)),IF('114成績輸入與落點儀表板'!$C$10="必須採計",T1773&gt;0,IF('114成績輸入與落點儀表板'!$C$10="不可採計",T1773=0,TRUE)),IF('114成績輸入與落點儀表板'!$C$11="必須採計",U1773&gt;0,IF('114成績輸入與落點儀表板'!$C$11="不可採計",U1773=0,TRUE)),IF('114成績輸入與落點儀表板'!$C$12="必須採計",V1773&gt;0,IF('114成績輸入與落點儀表板'!$C$12="不可採計",V1773=0,TRUE)),IF('114成績輸入與落點儀表板'!$C$13="必須採計",W1773&gt;0,IF('114成績輸入與落點儀表板'!$C$13="不可採計",W1773=0,TRUE)),IF('114成績輸入與落點儀表板'!$C$14="必須採計",X1773&gt;0,IF('114成績輸入與落點儀表板'!$C$14="不可採計",X1773=0,TRUE)),IF('114成績輸入與落點儀表板'!$C$15="必須採計",Y1773&gt;0,IF('114成績輸入與落點儀表板'!$C$15="不可採計",Y1773=0,TRUE)),IF('114成績輸入與落點儀表板'!$C$16="必須採計",Z1773&gt;0,IF('114成績輸入與落點儀表板'!$C$16="不可採計",Z1773=0,TRUE))),"✅ 符合","❌ 不符合")</f>
        <v>✅ 符合</v>
      </c>
      <c r="L1773" s="16">
        <v>2</v>
      </c>
      <c r="M1773" s="16">
        <v>1</v>
      </c>
      <c r="N1773" s="16">
        <v>0</v>
      </c>
      <c r="O1773" s="16">
        <v>0</v>
      </c>
      <c r="P1773" s="16">
        <v>0</v>
      </c>
      <c r="Q1773" s="16">
        <v>0</v>
      </c>
      <c r="R1773" s="16">
        <v>0</v>
      </c>
      <c r="S1773" s="16">
        <v>0</v>
      </c>
      <c r="T1773" s="16">
        <v>0</v>
      </c>
      <c r="U1773" s="16">
        <v>0</v>
      </c>
      <c r="V1773" s="16">
        <v>0</v>
      </c>
      <c r="W1773" s="16">
        <v>2</v>
      </c>
      <c r="X1773" s="16">
        <v>0</v>
      </c>
      <c r="Y1773" s="16">
        <v>0</v>
      </c>
      <c r="Z1773" s="16">
        <v>0</v>
      </c>
    </row>
    <row r="1774" spans="1:26" x14ac:dyDescent="0.3">
      <c r="A1774" s="16" t="s">
        <v>4020</v>
      </c>
      <c r="B1774" s="11" t="s">
        <v>3837</v>
      </c>
      <c r="C1774" s="11" t="s">
        <v>3907</v>
      </c>
      <c r="D1774" s="11" t="s">
        <v>80</v>
      </c>
      <c r="E1774" s="11" t="s">
        <v>1835</v>
      </c>
      <c r="F1774" s="16">
        <v>8</v>
      </c>
      <c r="G1774" s="16">
        <v>73</v>
      </c>
      <c r="H1774" s="16">
        <f>L1774*'114成績輸入與落點儀表板'!$B$2+M1774*'114成績輸入與落點儀表板'!$B$3+N1774*'114成績輸入與落點儀表板'!$B$4+O1774*'114成績輸入與落點儀表板'!$B$5+P1774*'114成績輸入與落點儀表板'!$B$6+Q1774*'114成績輸入與落點儀表板'!$B$7+R1774*'114成績輸入與落點儀表板'!$B$8+S1774*'114成績輸入與落點儀表板'!$B$9+T1774*'114成績輸入與落點儀表板'!$B$10+U1774*'114成績輸入與落點儀表板'!$B$11+V1774*'114成績輸入與落點儀表板'!$B$12+W1774*'114成績輸入與落點儀表板'!$B$13+X1774*'114成績輸入與落點儀表板'!$B$14+Y1774*'114成績輸入與落點儀表板'!$B$15+Z1774*'114成績輸入與落點儀表板'!$B$16</f>
        <v>0</v>
      </c>
      <c r="I1774" s="16">
        <f t="shared" si="54"/>
        <v>-73</v>
      </c>
      <c r="J1774" s="16" t="str">
        <f t="shared" si="55"/>
        <v>FAIL</v>
      </c>
      <c r="K1774" s="16" t="str">
        <f>IF(AND(IF('114成績輸入與落點儀表板'!$C$2="必須採計",L1774&gt;0,IF('114成績輸入與落點儀表板'!$C$2="不可採計",L1774=0,TRUE)),IF('114成績輸入與落點儀表板'!$C$3="必須採計",M1774&gt;0,IF('114成績輸入與落點儀表板'!$C$3="不可採計",M1774=0,TRUE)),IF('114成績輸入與落點儀表板'!$C$4="必須採計",N1774&gt;0,IF('114成績輸入與落點儀表板'!$C$4="不可採計",N1774=0,TRUE)),IF('114成績輸入與落點儀表板'!$C$5="必須採計",O1774&gt;0,IF('114成績輸入與落點儀表板'!$C$5="不可採計",O1774=0,TRUE)),IF('114成績輸入與落點儀表板'!$C$6="必須採計",P1774&gt;0,IF('114成績輸入與落點儀表板'!$C$6="不可採計",P1774=0,TRUE)),IF('114成績輸入與落點儀表板'!$C$7="必須採計",Q1774&gt;0,IF('114成績輸入與落點儀表板'!$C$7="不可採計",Q1774=0,TRUE)),IF('114成績輸入與落點儀表板'!$C$8="必須採計",R1774&gt;0,IF('114成績輸入與落點儀表板'!$C$8="不可採計",R1774=0,TRUE)),IF('114成績輸入與落點儀表板'!$C$9="必須採計",S1774&gt;0,IF('114成績輸入與落點儀表板'!$C$9="不可採計",S1774=0,TRUE)),IF('114成績輸入與落點儀表板'!$C$10="必須採計",T1774&gt;0,IF('114成績輸入與落點儀表板'!$C$10="不可採計",T1774=0,TRUE)),IF('114成績輸入與落點儀表板'!$C$11="必須採計",U1774&gt;0,IF('114成績輸入與落點儀表板'!$C$11="不可採計",U1774=0,TRUE)),IF('114成績輸入與落點儀表板'!$C$12="必須採計",V1774&gt;0,IF('114成績輸入與落點儀表板'!$C$12="不可採計",V1774=0,TRUE)),IF('114成績輸入與落點儀表板'!$C$13="必須採計",W1774&gt;0,IF('114成績輸入與落點儀表板'!$C$13="不可採計",W1774=0,TRUE)),IF('114成績輸入與落點儀表板'!$C$14="必須採計",X1774&gt;0,IF('114成績輸入與落點儀表板'!$C$14="不可採計",X1774=0,TRUE)),IF('114成績輸入與落點儀表板'!$C$15="必須採計",Y1774&gt;0,IF('114成績輸入與落點儀表板'!$C$15="不可採計",Y1774=0,TRUE)),IF('114成績輸入與落點儀表板'!$C$16="必須採計",Z1774&gt;0,IF('114成績輸入與落點儀表板'!$C$16="不可採計",Z1774=0,TRUE))),"✅ 符合","❌ 不符合")</f>
        <v>✅ 符合</v>
      </c>
      <c r="L1774" s="16">
        <v>1</v>
      </c>
      <c r="M1774" s="16">
        <v>1</v>
      </c>
      <c r="N1774" s="16">
        <v>0</v>
      </c>
      <c r="O1774" s="16">
        <v>0</v>
      </c>
      <c r="P1774" s="16">
        <v>0</v>
      </c>
      <c r="Q1774" s="16">
        <v>0</v>
      </c>
      <c r="R1774" s="16">
        <v>0</v>
      </c>
      <c r="S1774" s="16">
        <v>0</v>
      </c>
      <c r="T1774" s="16">
        <v>0</v>
      </c>
      <c r="U1774" s="16">
        <v>0</v>
      </c>
      <c r="V1774" s="16">
        <v>0</v>
      </c>
      <c r="W1774" s="16">
        <v>1</v>
      </c>
      <c r="X1774" s="16">
        <v>0</v>
      </c>
      <c r="Y1774" s="16">
        <v>0</v>
      </c>
      <c r="Z1774" s="16">
        <v>0</v>
      </c>
    </row>
    <row r="1775" spans="1:26" x14ac:dyDescent="0.3">
      <c r="A1775" s="16" t="s">
        <v>4023</v>
      </c>
      <c r="B1775" s="11" t="s">
        <v>3837</v>
      </c>
      <c r="C1775" s="11" t="s">
        <v>3909</v>
      </c>
      <c r="D1775" s="11" t="s">
        <v>80</v>
      </c>
      <c r="E1775" s="11" t="s">
        <v>3071</v>
      </c>
      <c r="F1775" s="16">
        <v>19</v>
      </c>
      <c r="G1775" s="16">
        <v>124</v>
      </c>
      <c r="H1775" s="16">
        <f>L1775*'114成績輸入與落點儀表板'!$B$2+M1775*'114成績輸入與落點儀表板'!$B$3+N1775*'114成績輸入與落點儀表板'!$B$4+O1775*'114成績輸入與落點儀表板'!$B$5+P1775*'114成績輸入與落點儀表板'!$B$6+Q1775*'114成績輸入與落點儀表板'!$B$7+R1775*'114成績輸入與落點儀表板'!$B$8+S1775*'114成績輸入與落點儀表板'!$B$9+T1775*'114成績輸入與落點儀表板'!$B$10+U1775*'114成績輸入與落點儀表板'!$B$11+V1775*'114成績輸入與落點儀表板'!$B$12+W1775*'114成績輸入與落點儀表板'!$B$13+X1775*'114成績輸入與落點儀表板'!$B$14+Y1775*'114成績輸入與落點儀表板'!$B$15+Z1775*'114成績輸入與落點儀表板'!$B$16</f>
        <v>0</v>
      </c>
      <c r="I1775" s="16">
        <f t="shared" si="54"/>
        <v>-124</v>
      </c>
      <c r="J1775" s="16" t="str">
        <f t="shared" si="55"/>
        <v>FAIL</v>
      </c>
      <c r="K1775" s="16" t="str">
        <f>IF(AND(IF('114成績輸入與落點儀表板'!$C$2="必須採計",L1775&gt;0,IF('114成績輸入與落點儀表板'!$C$2="不可採計",L1775=0,TRUE)),IF('114成績輸入與落點儀表板'!$C$3="必須採計",M1775&gt;0,IF('114成績輸入與落點儀表板'!$C$3="不可採計",M1775=0,TRUE)),IF('114成績輸入與落點儀表板'!$C$4="必須採計",N1775&gt;0,IF('114成績輸入與落點儀表板'!$C$4="不可採計",N1775=0,TRUE)),IF('114成績輸入與落點儀表板'!$C$5="必須採計",O1775&gt;0,IF('114成績輸入與落點儀表板'!$C$5="不可採計",O1775=0,TRUE)),IF('114成績輸入與落點儀表板'!$C$6="必須採計",P1775&gt;0,IF('114成績輸入與落點儀表板'!$C$6="不可採計",P1775=0,TRUE)),IF('114成績輸入與落點儀表板'!$C$7="必須採計",Q1775&gt;0,IF('114成績輸入與落點儀表板'!$C$7="不可採計",Q1775=0,TRUE)),IF('114成績輸入與落點儀表板'!$C$8="必須採計",R1775&gt;0,IF('114成績輸入與落點儀表板'!$C$8="不可採計",R1775=0,TRUE)),IF('114成績輸入與落點儀表板'!$C$9="必須採計",S1775&gt;0,IF('114成績輸入與落點儀表板'!$C$9="不可採計",S1775=0,TRUE)),IF('114成績輸入與落點儀表板'!$C$10="必須採計",T1775&gt;0,IF('114成績輸入與落點儀表板'!$C$10="不可採計",T1775=0,TRUE)),IF('114成績輸入與落點儀表板'!$C$11="必須採計",U1775&gt;0,IF('114成績輸入與落點儀表板'!$C$11="不可採計",U1775=0,TRUE)),IF('114成績輸入與落點儀表板'!$C$12="必須採計",V1775&gt;0,IF('114成績輸入與落點儀表板'!$C$12="不可採計",V1775=0,TRUE)),IF('114成績輸入與落點儀表板'!$C$13="必須採計",W1775&gt;0,IF('114成績輸入與落點儀表板'!$C$13="不可採計",W1775=0,TRUE)),IF('114成績輸入與落點儀表板'!$C$14="必須採計",X1775&gt;0,IF('114成績輸入與落點儀表板'!$C$14="不可採計",X1775=0,TRUE)),IF('114成績輸入與落點儀表板'!$C$15="必須採計",Y1775&gt;0,IF('114成績輸入與落點儀表板'!$C$15="不可採計",Y1775=0,TRUE)),IF('114成績輸入與落點儀表板'!$C$16="必須採計",Z1775&gt;0,IF('114成績輸入與落點儀表板'!$C$16="不可採計",Z1775=0,TRUE))),"✅ 符合","❌ 不符合")</f>
        <v>✅ 符合</v>
      </c>
      <c r="L1775" s="16">
        <v>2</v>
      </c>
      <c r="M1775" s="16">
        <v>1</v>
      </c>
      <c r="N1775" s="16">
        <v>0</v>
      </c>
      <c r="O1775" s="16">
        <v>0</v>
      </c>
      <c r="P1775" s="16">
        <v>0</v>
      </c>
      <c r="Q1775" s="16">
        <v>0</v>
      </c>
      <c r="R1775" s="16">
        <v>0</v>
      </c>
      <c r="S1775" s="16">
        <v>0</v>
      </c>
      <c r="T1775" s="16">
        <v>0</v>
      </c>
      <c r="U1775" s="16">
        <v>0</v>
      </c>
      <c r="V1775" s="16">
        <v>0</v>
      </c>
      <c r="W1775" s="16">
        <v>2</v>
      </c>
      <c r="X1775" s="16">
        <v>0</v>
      </c>
      <c r="Y1775" s="16">
        <v>0</v>
      </c>
      <c r="Z1775" s="16">
        <v>0</v>
      </c>
    </row>
    <row r="1776" spans="1:26" x14ac:dyDescent="0.3">
      <c r="A1776" s="16" t="s">
        <v>4025</v>
      </c>
      <c r="B1776" s="11" t="s">
        <v>3837</v>
      </c>
      <c r="C1776" s="11" t="s">
        <v>3911</v>
      </c>
      <c r="D1776" s="11" t="s">
        <v>80</v>
      </c>
      <c r="E1776" s="11" t="s">
        <v>3912</v>
      </c>
      <c r="F1776" s="16">
        <v>5</v>
      </c>
      <c r="G1776" s="16">
        <v>132</v>
      </c>
      <c r="H1776" s="16">
        <f>L1776*'114成績輸入與落點儀表板'!$B$2+M1776*'114成績輸入與落點儀表板'!$B$3+N1776*'114成績輸入與落點儀表板'!$B$4+O1776*'114成績輸入與落點儀表板'!$B$5+P1776*'114成績輸入與落點儀表板'!$B$6+Q1776*'114成績輸入與落點儀表板'!$B$7+R1776*'114成績輸入與落點儀表板'!$B$8+S1776*'114成績輸入與落點儀表板'!$B$9+T1776*'114成績輸入與落點儀表板'!$B$10+U1776*'114成績輸入與落點儀表板'!$B$11+V1776*'114成績輸入與落點儀表板'!$B$12+W1776*'114成績輸入與落點儀表板'!$B$13+X1776*'114成績輸入與落點儀表板'!$B$14+Y1776*'114成績輸入與落點儀表板'!$B$15+Z1776*'114成績輸入與落點儀表板'!$B$16</f>
        <v>0</v>
      </c>
      <c r="I1776" s="16">
        <f t="shared" si="54"/>
        <v>-132</v>
      </c>
      <c r="J1776" s="16" t="str">
        <f t="shared" si="55"/>
        <v>FAIL</v>
      </c>
      <c r="K1776" s="16" t="str">
        <f>IF(AND(IF('114成績輸入與落點儀表板'!$C$2="必須採計",L1776&gt;0,IF('114成績輸入與落點儀表板'!$C$2="不可採計",L1776=0,TRUE)),IF('114成績輸入與落點儀表板'!$C$3="必須採計",M1776&gt;0,IF('114成績輸入與落點儀表板'!$C$3="不可採計",M1776=0,TRUE)),IF('114成績輸入與落點儀表板'!$C$4="必須採計",N1776&gt;0,IF('114成績輸入與落點儀表板'!$C$4="不可採計",N1776=0,TRUE)),IF('114成績輸入與落點儀表板'!$C$5="必須採計",O1776&gt;0,IF('114成績輸入與落點儀表板'!$C$5="不可採計",O1776=0,TRUE)),IF('114成績輸入與落點儀表板'!$C$6="必須採計",P1776&gt;0,IF('114成績輸入與落點儀表板'!$C$6="不可採計",P1776=0,TRUE)),IF('114成績輸入與落點儀表板'!$C$7="必須採計",Q1776&gt;0,IF('114成績輸入與落點儀表板'!$C$7="不可採計",Q1776=0,TRUE)),IF('114成績輸入與落點儀表板'!$C$8="必須採計",R1776&gt;0,IF('114成績輸入與落點儀表板'!$C$8="不可採計",R1776=0,TRUE)),IF('114成績輸入與落點儀表板'!$C$9="必須採計",S1776&gt;0,IF('114成績輸入與落點儀表板'!$C$9="不可採計",S1776=0,TRUE)),IF('114成績輸入與落點儀表板'!$C$10="必須採計",T1776&gt;0,IF('114成績輸入與落點儀表板'!$C$10="不可採計",T1776=0,TRUE)),IF('114成績輸入與落點儀表板'!$C$11="必須採計",U1776&gt;0,IF('114成績輸入與落點儀表板'!$C$11="不可採計",U1776=0,TRUE)),IF('114成績輸入與落點儀表板'!$C$12="必須採計",V1776&gt;0,IF('114成績輸入與落點儀表板'!$C$12="不可採計",V1776=0,TRUE)),IF('114成績輸入與落點儀表板'!$C$13="必須採計",W1776&gt;0,IF('114成績輸入與落點儀表板'!$C$13="不可採計",W1776=0,TRUE)),IF('114成績輸入與落點儀表板'!$C$14="必須採計",X1776&gt;0,IF('114成績輸入與落點儀表板'!$C$14="不可採計",X1776=0,TRUE)),IF('114成績輸入與落點儀表板'!$C$15="必須採計",Y1776&gt;0,IF('114成績輸入與落點儀表板'!$C$15="不可採計",Y1776=0,TRUE)),IF('114成績輸入與落點儀表板'!$C$16="必須採計",Z1776&gt;0,IF('114成績輸入與落點儀表板'!$C$16="不可採計",Z1776=0,TRUE))),"✅ 符合","❌ 不符合")</f>
        <v>❌ 不符合</v>
      </c>
      <c r="L1776" s="16">
        <v>0</v>
      </c>
      <c r="M1776" s="16">
        <v>1.5</v>
      </c>
      <c r="N1776" s="16">
        <v>0</v>
      </c>
      <c r="O1776" s="16">
        <v>0</v>
      </c>
      <c r="P1776" s="16">
        <v>0</v>
      </c>
      <c r="Q1776" s="16">
        <v>0</v>
      </c>
      <c r="R1776" s="16">
        <v>0</v>
      </c>
      <c r="S1776" s="16">
        <v>0</v>
      </c>
      <c r="T1776" s="16">
        <v>0</v>
      </c>
      <c r="U1776" s="16">
        <v>2</v>
      </c>
      <c r="V1776" s="16">
        <v>1</v>
      </c>
      <c r="W1776" s="16">
        <v>0</v>
      </c>
      <c r="X1776" s="16">
        <v>0</v>
      </c>
      <c r="Y1776" s="16">
        <v>0</v>
      </c>
      <c r="Z1776" s="16">
        <v>0</v>
      </c>
    </row>
    <row r="1777" spans="1:26" x14ac:dyDescent="0.3">
      <c r="A1777" s="16" t="s">
        <v>4028</v>
      </c>
      <c r="B1777" s="11" t="s">
        <v>3837</v>
      </c>
      <c r="C1777" s="11" t="s">
        <v>3914</v>
      </c>
      <c r="D1777" s="11" t="s">
        <v>80</v>
      </c>
      <c r="E1777" s="11" t="s">
        <v>3915</v>
      </c>
      <c r="F1777" s="16">
        <v>8</v>
      </c>
      <c r="G1777" s="16">
        <v>133.5</v>
      </c>
      <c r="H1777" s="16">
        <f>L1777*'114成績輸入與落點儀表板'!$B$2+M1777*'114成績輸入與落點儀表板'!$B$3+N1777*'114成績輸入與落點儀表板'!$B$4+O1777*'114成績輸入與落點儀表板'!$B$5+P1777*'114成績輸入與落點儀表板'!$B$6+Q1777*'114成績輸入與落點儀表板'!$B$7+R1777*'114成績輸入與落點儀表板'!$B$8+S1777*'114成績輸入與落點儀表板'!$B$9+T1777*'114成績輸入與落點儀表板'!$B$10+U1777*'114成績輸入與落點儀表板'!$B$11+V1777*'114成績輸入與落點儀表板'!$B$12+W1777*'114成績輸入與落點儀表板'!$B$13+X1777*'114成績輸入與落點儀表板'!$B$14+Y1777*'114成績輸入與落點儀表板'!$B$15+Z1777*'114成績輸入與落點儀表板'!$B$16</f>
        <v>0</v>
      </c>
      <c r="I1777" s="16">
        <f t="shared" si="54"/>
        <v>-133.5</v>
      </c>
      <c r="J1777" s="16" t="str">
        <f t="shared" si="55"/>
        <v>FAIL</v>
      </c>
      <c r="K1777" s="16" t="str">
        <f>IF(AND(IF('114成績輸入與落點儀表板'!$C$2="必須採計",L1777&gt;0,IF('114成績輸入與落點儀表板'!$C$2="不可採計",L1777=0,TRUE)),IF('114成績輸入與落點儀表板'!$C$3="必須採計",M1777&gt;0,IF('114成績輸入與落點儀表板'!$C$3="不可採計",M1777=0,TRUE)),IF('114成績輸入與落點儀表板'!$C$4="必須採計",N1777&gt;0,IF('114成績輸入與落點儀表板'!$C$4="不可採計",N1777=0,TRUE)),IF('114成績輸入與落點儀表板'!$C$5="必須採計",O1777&gt;0,IF('114成績輸入與落點儀表板'!$C$5="不可採計",O1777=0,TRUE)),IF('114成績輸入與落點儀表板'!$C$6="必須採計",P1777&gt;0,IF('114成績輸入與落點儀表板'!$C$6="不可採計",P1777=0,TRUE)),IF('114成績輸入與落點儀表板'!$C$7="必須採計",Q1777&gt;0,IF('114成績輸入與落點儀表板'!$C$7="不可採計",Q1777=0,TRUE)),IF('114成績輸入與落點儀表板'!$C$8="必須採計",R1777&gt;0,IF('114成績輸入與落點儀表板'!$C$8="不可採計",R1777=0,TRUE)),IF('114成績輸入與落點儀表板'!$C$9="必須採計",S1777&gt;0,IF('114成績輸入與落點儀表板'!$C$9="不可採計",S1777=0,TRUE)),IF('114成績輸入與落點儀表板'!$C$10="必須採計",T1777&gt;0,IF('114成績輸入與落點儀表板'!$C$10="不可採計",T1777=0,TRUE)),IF('114成績輸入與落點儀表板'!$C$11="必須採計",U1777&gt;0,IF('114成績輸入與落點儀表板'!$C$11="不可採計",U1777=0,TRUE)),IF('114成績輸入與落點儀表板'!$C$12="必須採計",V1777&gt;0,IF('114成績輸入與落點儀表板'!$C$12="不可採計",V1777=0,TRUE)),IF('114成績輸入與落點儀表板'!$C$13="必須採計",W1777&gt;0,IF('114成績輸入與落點儀表板'!$C$13="不可採計",W1777=0,TRUE)),IF('114成績輸入與落點儀表板'!$C$14="必須採計",X1777&gt;0,IF('114成績輸入與落點儀表板'!$C$14="不可採計",X1777=0,TRUE)),IF('114成績輸入與落點儀表板'!$C$15="必須採計",Y1777&gt;0,IF('114成績輸入與落點儀表板'!$C$15="不可採計",Y1777=0,TRUE)),IF('114成績輸入與落點儀表板'!$C$16="必須採計",Z1777&gt;0,IF('114成績輸入與落點儀表板'!$C$16="不可採計",Z1777=0,TRUE))),"✅ 符合","❌ 不符合")</f>
        <v>✅ 符合</v>
      </c>
      <c r="L1777" s="16">
        <v>1</v>
      </c>
      <c r="M1777" s="16">
        <v>1.5</v>
      </c>
      <c r="N1777" s="16">
        <v>0</v>
      </c>
      <c r="O1777" s="16">
        <v>0</v>
      </c>
      <c r="P1777" s="16">
        <v>0</v>
      </c>
      <c r="Q1777" s="16">
        <v>0</v>
      </c>
      <c r="R1777" s="16">
        <v>0</v>
      </c>
      <c r="S1777" s="16">
        <v>0</v>
      </c>
      <c r="T1777" s="16">
        <v>0</v>
      </c>
      <c r="U1777" s="16">
        <v>2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</row>
    <row r="1778" spans="1:26" x14ac:dyDescent="0.3">
      <c r="A1778" s="16" t="s">
        <v>4030</v>
      </c>
      <c r="B1778" s="11" t="s">
        <v>3917</v>
      </c>
      <c r="C1778" s="11" t="s">
        <v>59</v>
      </c>
      <c r="D1778" s="11" t="s">
        <v>60</v>
      </c>
      <c r="E1778" s="11" t="s">
        <v>616</v>
      </c>
      <c r="F1778" s="16">
        <v>10</v>
      </c>
      <c r="G1778" s="16">
        <v>139</v>
      </c>
      <c r="H1778" s="16">
        <f>L1778*'114成績輸入與落點儀表板'!$B$2+M1778*'114成績輸入與落點儀表板'!$B$3+N1778*'114成績輸入與落點儀表板'!$B$4+O1778*'114成績輸入與落點儀表板'!$B$5+P1778*'114成績輸入與落點儀表板'!$B$6+Q1778*'114成績輸入與落點儀表板'!$B$7+R1778*'114成績輸入與落點儀表板'!$B$8+S1778*'114成績輸入與落點儀表板'!$B$9+T1778*'114成績輸入與落點儀表板'!$B$10+U1778*'114成績輸入與落點儀表板'!$B$11+V1778*'114成績輸入與落點儀表板'!$B$12+W1778*'114成績輸入與落點儀表板'!$B$13+X1778*'114成績輸入與落點儀表板'!$B$14+Y1778*'114成績輸入與落點儀表板'!$B$15+Z1778*'114成績輸入與落點儀表板'!$B$16</f>
        <v>0</v>
      </c>
      <c r="I1778" s="16">
        <f t="shared" si="54"/>
        <v>-139</v>
      </c>
      <c r="J1778" s="16" t="str">
        <f t="shared" si="55"/>
        <v>FAIL</v>
      </c>
      <c r="K1778" s="16" t="str">
        <f>IF(AND(IF('114成績輸入與落點儀表板'!$C$2="必須採計",L1778&gt;0,IF('114成績輸入與落點儀表板'!$C$2="不可採計",L1778=0,TRUE)),IF('114成績輸入與落點儀表板'!$C$3="必須採計",M1778&gt;0,IF('114成績輸入與落點儀表板'!$C$3="不可採計",M1778=0,TRUE)),IF('114成績輸入與落點儀表板'!$C$4="必須採計",N1778&gt;0,IF('114成績輸入與落點儀表板'!$C$4="不可採計",N1778=0,TRUE)),IF('114成績輸入與落點儀表板'!$C$5="必須採計",O1778&gt;0,IF('114成績輸入與落點儀表板'!$C$5="不可採計",O1778=0,TRUE)),IF('114成績輸入與落點儀表板'!$C$6="必須採計",P1778&gt;0,IF('114成績輸入與落點儀表板'!$C$6="不可採計",P1778=0,TRUE)),IF('114成績輸入與落點儀表板'!$C$7="必須採計",Q1778&gt;0,IF('114成績輸入與落點儀表板'!$C$7="不可採計",Q1778=0,TRUE)),IF('114成績輸入與落點儀表板'!$C$8="必須採計",R1778&gt;0,IF('114成績輸入與落點儀表板'!$C$8="不可採計",R1778=0,TRUE)),IF('114成績輸入與落點儀表板'!$C$9="必須採計",S1778&gt;0,IF('114成績輸入與落點儀表板'!$C$9="不可採計",S1778=0,TRUE)),IF('114成績輸入與落點儀表板'!$C$10="必須採計",T1778&gt;0,IF('114成績輸入與落點儀表板'!$C$10="不可採計",T1778=0,TRUE)),IF('114成績輸入與落點儀表板'!$C$11="必須採計",U1778&gt;0,IF('114成績輸入與落點儀表板'!$C$11="不可採計",U1778=0,TRUE)),IF('114成績輸入與落點儀表板'!$C$12="必須採計",V1778&gt;0,IF('114成績輸入與落點儀表板'!$C$12="不可採計",V1778=0,TRUE)),IF('114成績輸入與落點儀表板'!$C$13="必須採計",W1778&gt;0,IF('114成績輸入與落點儀表板'!$C$13="不可採計",W1778=0,TRUE)),IF('114成績輸入與落點儀表板'!$C$14="必須採計",X1778&gt;0,IF('114成績輸入與落點儀表板'!$C$14="不可採計",X1778=0,TRUE)),IF('114成績輸入與落點儀表板'!$C$15="必須採計",Y1778&gt;0,IF('114成績輸入與落點儀表板'!$C$15="不可採計",Y1778=0,TRUE)),IF('114成績輸入與落點儀表板'!$C$16="必須採計",Z1778&gt;0,IF('114成績輸入與落點儀表板'!$C$16="不可採計",Z1778=0,TRUE))),"✅ 符合","❌ 不符合")</f>
        <v>✅ 符合</v>
      </c>
      <c r="L1778" s="16">
        <v>1.5</v>
      </c>
      <c r="M1778" s="16">
        <v>2</v>
      </c>
      <c r="N1778" s="16">
        <v>0</v>
      </c>
      <c r="O1778" s="16">
        <v>0</v>
      </c>
      <c r="P1778" s="16">
        <v>0</v>
      </c>
      <c r="Q1778" s="16">
        <v>0</v>
      </c>
      <c r="R1778" s="16">
        <v>0</v>
      </c>
      <c r="S1778" s="16">
        <v>0</v>
      </c>
      <c r="T1778" s="16">
        <v>0</v>
      </c>
      <c r="U1778" s="16">
        <v>1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</row>
    <row r="1779" spans="1:26" x14ac:dyDescent="0.3">
      <c r="A1779" s="16" t="s">
        <v>4031</v>
      </c>
      <c r="B1779" s="11" t="s">
        <v>3917</v>
      </c>
      <c r="C1779" s="11" t="s">
        <v>3919</v>
      </c>
      <c r="D1779" s="11" t="s">
        <v>121</v>
      </c>
      <c r="E1779" s="11" t="s">
        <v>3920</v>
      </c>
      <c r="F1779" s="16">
        <v>34</v>
      </c>
      <c r="G1779" s="16">
        <v>141.5</v>
      </c>
      <c r="H1779" s="16">
        <f>L1779*'114成績輸入與落點儀表板'!$B$2+M1779*'114成績輸入與落點儀表板'!$B$3+N1779*'114成績輸入與落點儀表板'!$B$4+O1779*'114成績輸入與落點儀表板'!$B$5+P1779*'114成績輸入與落點儀表板'!$B$6+Q1779*'114成績輸入與落點儀表板'!$B$7+R1779*'114成績輸入與落點儀表板'!$B$8+S1779*'114成績輸入與落點儀表板'!$B$9+T1779*'114成績輸入與落點儀表板'!$B$10+U1779*'114成績輸入與落點儀表板'!$B$11+V1779*'114成績輸入與落點儀表板'!$B$12+W1779*'114成績輸入與落點儀表板'!$B$13+X1779*'114成績輸入與落點儀表板'!$B$14+Y1779*'114成績輸入與落點儀表板'!$B$15+Z1779*'114成績輸入與落點儀表板'!$B$16</f>
        <v>0</v>
      </c>
      <c r="I1779" s="16">
        <f t="shared" si="54"/>
        <v>-141.5</v>
      </c>
      <c r="J1779" s="16" t="str">
        <f t="shared" si="55"/>
        <v>FAIL</v>
      </c>
      <c r="K1779" s="16" t="str">
        <f>IF(AND(IF('114成績輸入與落點儀表板'!$C$2="必須採計",L1779&gt;0,IF('114成績輸入與落點儀表板'!$C$2="不可採計",L1779=0,TRUE)),IF('114成績輸入與落點儀表板'!$C$3="必須採計",M1779&gt;0,IF('114成績輸入與落點儀表板'!$C$3="不可採計",M1779=0,TRUE)),IF('114成績輸入與落點儀表板'!$C$4="必須採計",N1779&gt;0,IF('114成績輸入與落點儀表板'!$C$4="不可採計",N1779=0,TRUE)),IF('114成績輸入與落點儀表板'!$C$5="必須採計",O1779&gt;0,IF('114成績輸入與落點儀表板'!$C$5="不可採計",O1779=0,TRUE)),IF('114成績輸入與落點儀表板'!$C$6="必須採計",P1779&gt;0,IF('114成績輸入與落點儀表板'!$C$6="不可採計",P1779=0,TRUE)),IF('114成績輸入與落點儀表板'!$C$7="必須採計",Q1779&gt;0,IF('114成績輸入與落點儀表板'!$C$7="不可採計",Q1779=0,TRUE)),IF('114成績輸入與落點儀表板'!$C$8="必須採計",R1779&gt;0,IF('114成績輸入與落點儀表板'!$C$8="不可採計",R1779=0,TRUE)),IF('114成績輸入與落點儀表板'!$C$9="必須採計",S1779&gt;0,IF('114成績輸入與落點儀表板'!$C$9="不可採計",S1779=0,TRUE)),IF('114成績輸入與落點儀表板'!$C$10="必須採計",T1779&gt;0,IF('114成績輸入與落點儀表板'!$C$10="不可採計",T1779=0,TRUE)),IF('114成績輸入與落點儀表板'!$C$11="必須採計",U1779&gt;0,IF('114成績輸入與落點儀表板'!$C$11="不可採計",U1779=0,TRUE)),IF('114成績輸入與落點儀表板'!$C$12="必須採計",V1779&gt;0,IF('114成績輸入與落點儀表板'!$C$12="不可採計",V1779=0,TRUE)),IF('114成績輸入與落點儀表板'!$C$13="必須採計",W1779&gt;0,IF('114成績輸入與落點儀表板'!$C$13="不可採計",W1779=0,TRUE)),IF('114成績輸入與落點儀表板'!$C$14="必須採計",X1779&gt;0,IF('114成績輸入與落點儀表板'!$C$14="不可採計",X1779=0,TRUE)),IF('114成績輸入與落點儀表板'!$C$15="必須採計",Y1779&gt;0,IF('114成績輸入與落點儀表板'!$C$15="不可採計",Y1779=0,TRUE)),IF('114成績輸入與落點儀表板'!$C$16="必須採計",Z1779&gt;0,IF('114成績輸入與落點儀表板'!$C$16="不可採計",Z1779=0,TRUE))),"✅ 符合","❌ 不符合")</f>
        <v>✅ 符合</v>
      </c>
      <c r="L1779" s="16">
        <v>1</v>
      </c>
      <c r="M1779" s="16">
        <v>1.5</v>
      </c>
      <c r="N1779" s="16">
        <v>0</v>
      </c>
      <c r="O1779" s="16">
        <v>0</v>
      </c>
      <c r="P1779" s="16">
        <v>0</v>
      </c>
      <c r="Q1779" s="16">
        <v>1</v>
      </c>
      <c r="R1779" s="16">
        <v>0</v>
      </c>
      <c r="S1779" s="16">
        <v>0</v>
      </c>
      <c r="T1779" s="16">
        <v>0</v>
      </c>
      <c r="U1779" s="16">
        <v>0</v>
      </c>
      <c r="V1779" s="16">
        <v>0</v>
      </c>
      <c r="W1779" s="16">
        <v>1.5</v>
      </c>
      <c r="X1779" s="16">
        <v>0</v>
      </c>
      <c r="Y1779" s="16">
        <v>0</v>
      </c>
      <c r="Z1779" s="16">
        <v>0</v>
      </c>
    </row>
    <row r="1780" spans="1:26" x14ac:dyDescent="0.3">
      <c r="A1780" s="16" t="s">
        <v>4033</v>
      </c>
      <c r="B1780" s="11" t="s">
        <v>3917</v>
      </c>
      <c r="C1780" s="11" t="s">
        <v>3922</v>
      </c>
      <c r="D1780" s="11" t="s">
        <v>121</v>
      </c>
      <c r="E1780" s="11" t="s">
        <v>3923</v>
      </c>
      <c r="F1780" s="16">
        <v>8</v>
      </c>
      <c r="G1780" s="16">
        <v>142.5</v>
      </c>
      <c r="H1780" s="16">
        <f>L1780*'114成績輸入與落點儀表板'!$B$2+M1780*'114成績輸入與落點儀表板'!$B$3+N1780*'114成績輸入與落點儀表板'!$B$4+O1780*'114成績輸入與落點儀表板'!$B$5+P1780*'114成績輸入與落點儀表板'!$B$6+Q1780*'114成績輸入與落點儀表板'!$B$7+R1780*'114成績輸入與落點儀表板'!$B$8+S1780*'114成績輸入與落點儀表板'!$B$9+T1780*'114成績輸入與落點儀表板'!$B$10+U1780*'114成績輸入與落點儀表板'!$B$11+V1780*'114成績輸入與落點儀表板'!$B$12+W1780*'114成績輸入與落點儀表板'!$B$13+X1780*'114成績輸入與落點儀表板'!$B$14+Y1780*'114成績輸入與落點儀表板'!$B$15+Z1780*'114成績輸入與落點儀表板'!$B$16</f>
        <v>0</v>
      </c>
      <c r="I1780" s="16">
        <f t="shared" si="54"/>
        <v>-142.5</v>
      </c>
      <c r="J1780" s="16" t="str">
        <f t="shared" si="55"/>
        <v>FAIL</v>
      </c>
      <c r="K1780" s="16" t="str">
        <f>IF(AND(IF('114成績輸入與落點儀表板'!$C$2="必須採計",L1780&gt;0,IF('114成績輸入與落點儀表板'!$C$2="不可採計",L1780=0,TRUE)),IF('114成績輸入與落點儀表板'!$C$3="必須採計",M1780&gt;0,IF('114成績輸入與落點儀表板'!$C$3="不可採計",M1780=0,TRUE)),IF('114成績輸入與落點儀表板'!$C$4="必須採計",N1780&gt;0,IF('114成績輸入與落點儀表板'!$C$4="不可採計",N1780=0,TRUE)),IF('114成績輸入與落點儀表板'!$C$5="必須採計",O1780&gt;0,IF('114成績輸入與落點儀表板'!$C$5="不可採計",O1780=0,TRUE)),IF('114成績輸入與落點儀表板'!$C$6="必須採計",P1780&gt;0,IF('114成績輸入與落點儀表板'!$C$6="不可採計",P1780=0,TRUE)),IF('114成績輸入與落點儀表板'!$C$7="必須採計",Q1780&gt;0,IF('114成績輸入與落點儀表板'!$C$7="不可採計",Q1780=0,TRUE)),IF('114成績輸入與落點儀表板'!$C$8="必須採計",R1780&gt;0,IF('114成績輸入與落點儀表板'!$C$8="不可採計",R1780=0,TRUE)),IF('114成績輸入與落點儀表板'!$C$9="必須採計",S1780&gt;0,IF('114成績輸入與落點儀表板'!$C$9="不可採計",S1780=0,TRUE)),IF('114成績輸入與落點儀表板'!$C$10="必須採計",T1780&gt;0,IF('114成績輸入與落點儀表板'!$C$10="不可採計",T1780=0,TRUE)),IF('114成績輸入與落點儀表板'!$C$11="必須採計",U1780&gt;0,IF('114成績輸入與落點儀表板'!$C$11="不可採計",U1780=0,TRUE)),IF('114成績輸入與落點儀表板'!$C$12="必須採計",V1780&gt;0,IF('114成績輸入與落點儀表板'!$C$12="不可採計",V1780=0,TRUE)),IF('114成績輸入與落點儀表板'!$C$13="必須採計",W1780&gt;0,IF('114成績輸入與落點儀表板'!$C$13="不可採計",W1780=0,TRUE)),IF('114成績輸入與落點儀表板'!$C$14="必須採計",X1780&gt;0,IF('114成績輸入與落點儀表板'!$C$14="不可採計",X1780=0,TRUE)),IF('114成績輸入與落點儀表板'!$C$15="必須採計",Y1780&gt;0,IF('114成績輸入與落點儀表板'!$C$15="不可採計",Y1780=0,TRUE)),IF('114成績輸入與落點儀表板'!$C$16="必須採計",Z1780&gt;0,IF('114成績輸入與落點儀表板'!$C$16="不可採計",Z1780=0,TRUE))),"✅ 符合","❌ 不符合")</f>
        <v>✅ 符合</v>
      </c>
      <c r="L1780" s="16">
        <v>1</v>
      </c>
      <c r="M1780" s="16">
        <v>1.5</v>
      </c>
      <c r="N1780" s="16">
        <v>0</v>
      </c>
      <c r="O1780" s="16">
        <v>0</v>
      </c>
      <c r="P1780" s="16">
        <v>0</v>
      </c>
      <c r="Q1780" s="16">
        <v>0</v>
      </c>
      <c r="R1780" s="16">
        <v>0</v>
      </c>
      <c r="S1780" s="16">
        <v>0</v>
      </c>
      <c r="T1780" s="16">
        <v>0</v>
      </c>
      <c r="U1780" s="16">
        <v>0</v>
      </c>
      <c r="V1780" s="16">
        <v>2</v>
      </c>
      <c r="W1780" s="16">
        <v>0</v>
      </c>
      <c r="X1780" s="16">
        <v>0</v>
      </c>
      <c r="Y1780" s="16">
        <v>0</v>
      </c>
      <c r="Z1780" s="16">
        <v>0</v>
      </c>
    </row>
    <row r="1781" spans="1:26" x14ac:dyDescent="0.3">
      <c r="A1781" s="16" t="s">
        <v>4034</v>
      </c>
      <c r="B1781" s="11" t="s">
        <v>3917</v>
      </c>
      <c r="C1781" s="11" t="s">
        <v>156</v>
      </c>
      <c r="D1781" s="11" t="s">
        <v>103</v>
      </c>
      <c r="E1781" s="11" t="s">
        <v>3925</v>
      </c>
      <c r="F1781" s="16">
        <v>30</v>
      </c>
      <c r="G1781" s="16">
        <v>133.5</v>
      </c>
      <c r="H1781" s="16">
        <f>L1781*'114成績輸入與落點儀表板'!$B$2+M1781*'114成績輸入與落點儀表板'!$B$3+N1781*'114成績輸入與落點儀表板'!$B$4+O1781*'114成績輸入與落點儀表板'!$B$5+P1781*'114成績輸入與落點儀表板'!$B$6+Q1781*'114成績輸入與落點儀表板'!$B$7+R1781*'114成績輸入與落點儀表板'!$B$8+S1781*'114成績輸入與落點儀表板'!$B$9+T1781*'114成績輸入與落點儀表板'!$B$10+U1781*'114成績輸入與落點儀表板'!$B$11+V1781*'114成績輸入與落點儀表板'!$B$12+W1781*'114成績輸入與落點儀表板'!$B$13+X1781*'114成績輸入與落點儀表板'!$B$14+Y1781*'114成績輸入與落點儀表板'!$B$15+Z1781*'114成績輸入與落點儀表板'!$B$16</f>
        <v>0</v>
      </c>
      <c r="I1781" s="16">
        <f t="shared" si="54"/>
        <v>-133.5</v>
      </c>
      <c r="J1781" s="16" t="str">
        <f t="shared" si="55"/>
        <v>FAIL</v>
      </c>
      <c r="K1781" s="16" t="str">
        <f>IF(AND(IF('114成績輸入與落點儀表板'!$C$2="必須採計",L1781&gt;0,IF('114成績輸入與落點儀表板'!$C$2="不可採計",L1781=0,TRUE)),IF('114成績輸入與落點儀表板'!$C$3="必須採計",M1781&gt;0,IF('114成績輸入與落點儀表板'!$C$3="不可採計",M1781=0,TRUE)),IF('114成績輸入與落點儀表板'!$C$4="必須採計",N1781&gt;0,IF('114成績輸入與落點儀表板'!$C$4="不可採計",N1781=0,TRUE)),IF('114成績輸入與落點儀表板'!$C$5="必須採計",O1781&gt;0,IF('114成績輸入與落點儀表板'!$C$5="不可採計",O1781=0,TRUE)),IF('114成績輸入與落點儀表板'!$C$6="必須採計",P1781&gt;0,IF('114成績輸入與落點儀表板'!$C$6="不可採計",P1781=0,TRUE)),IF('114成績輸入與落點儀表板'!$C$7="必須採計",Q1781&gt;0,IF('114成績輸入與落點儀表板'!$C$7="不可採計",Q1781=0,TRUE)),IF('114成績輸入與落點儀表板'!$C$8="必須採計",R1781&gt;0,IF('114成績輸入與落點儀表板'!$C$8="不可採計",R1781=0,TRUE)),IF('114成績輸入與落點儀表板'!$C$9="必須採計",S1781&gt;0,IF('114成績輸入與落點儀表板'!$C$9="不可採計",S1781=0,TRUE)),IF('114成績輸入與落點儀表板'!$C$10="必須採計",T1781&gt;0,IF('114成績輸入與落點儀表板'!$C$10="不可採計",T1781=0,TRUE)),IF('114成績輸入與落點儀表板'!$C$11="必須採計",U1781&gt;0,IF('114成績輸入與落點儀表板'!$C$11="不可採計",U1781=0,TRUE)),IF('114成績輸入與落點儀表板'!$C$12="必須採計",V1781&gt;0,IF('114成績輸入與落點儀表板'!$C$12="不可採計",V1781=0,TRUE)),IF('114成績輸入與落點儀表板'!$C$13="必須採計",W1781&gt;0,IF('114成績輸入與落點儀表板'!$C$13="不可採計",W1781=0,TRUE)),IF('114成績輸入與落點儀表板'!$C$14="必須採計",X1781&gt;0,IF('114成績輸入與落點儀表板'!$C$14="不可採計",X1781=0,TRUE)),IF('114成績輸入與落點儀表板'!$C$15="必須採計",Y1781&gt;0,IF('114成績輸入與落點儀表板'!$C$15="不可採計",Y1781=0,TRUE)),IF('114成績輸入與落點儀表板'!$C$16="必須採計",Z1781&gt;0,IF('114成績輸入與落點儀表板'!$C$16="不可採計",Z1781=0,TRUE))),"✅ 符合","❌ 不符合")</f>
        <v>✅ 符合</v>
      </c>
      <c r="L1781" s="16">
        <v>1.5</v>
      </c>
      <c r="M1781" s="16">
        <v>0</v>
      </c>
      <c r="N1781" s="16">
        <v>1</v>
      </c>
      <c r="O1781" s="16">
        <v>0</v>
      </c>
      <c r="P1781" s="16">
        <v>0</v>
      </c>
      <c r="Q1781" s="16">
        <v>0</v>
      </c>
      <c r="R1781" s="16">
        <v>2</v>
      </c>
      <c r="S1781" s="16">
        <v>0</v>
      </c>
      <c r="T1781" s="16">
        <v>0</v>
      </c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</row>
    <row r="1782" spans="1:26" x14ac:dyDescent="0.3">
      <c r="A1782" s="16" t="s">
        <v>4037</v>
      </c>
      <c r="B1782" s="11" t="s">
        <v>3917</v>
      </c>
      <c r="C1782" s="11" t="s">
        <v>1366</v>
      </c>
      <c r="D1782" s="11" t="s">
        <v>103</v>
      </c>
      <c r="E1782" s="11" t="s">
        <v>524</v>
      </c>
      <c r="F1782" s="16">
        <v>30</v>
      </c>
      <c r="G1782" s="16">
        <v>124</v>
      </c>
      <c r="H1782" s="16">
        <f>L1782*'114成績輸入與落點儀表板'!$B$2+M1782*'114成績輸入與落點儀表板'!$B$3+N1782*'114成績輸入與落點儀表板'!$B$4+O1782*'114成績輸入與落點儀表板'!$B$5+P1782*'114成績輸入與落點儀表板'!$B$6+Q1782*'114成績輸入與落點儀表板'!$B$7+R1782*'114成績輸入與落點儀表板'!$B$8+S1782*'114成績輸入與落點儀表板'!$B$9+T1782*'114成績輸入與落點儀表板'!$B$10+U1782*'114成績輸入與落點儀表板'!$B$11+V1782*'114成績輸入與落點儀表板'!$B$12+W1782*'114成績輸入與落點儀表板'!$B$13+X1782*'114成績輸入與落點儀表板'!$B$14+Y1782*'114成績輸入與落點儀表板'!$B$15+Z1782*'114成績輸入與落點儀表板'!$B$16</f>
        <v>0</v>
      </c>
      <c r="I1782" s="16">
        <f t="shared" si="54"/>
        <v>-124</v>
      </c>
      <c r="J1782" s="16" t="str">
        <f t="shared" si="55"/>
        <v>FAIL</v>
      </c>
      <c r="K1782" s="16" t="str">
        <f>IF(AND(IF('114成績輸入與落點儀表板'!$C$2="必須採計",L1782&gt;0,IF('114成績輸入與落點儀表板'!$C$2="不可採計",L1782=0,TRUE)),IF('114成績輸入與落點儀表板'!$C$3="必須採計",M1782&gt;0,IF('114成績輸入與落點儀表板'!$C$3="不可採計",M1782=0,TRUE)),IF('114成績輸入與落點儀表板'!$C$4="必須採計",N1782&gt;0,IF('114成績輸入與落點儀表板'!$C$4="不可採計",N1782=0,TRUE)),IF('114成績輸入與落點儀表板'!$C$5="必須採計",O1782&gt;0,IF('114成績輸入與落點儀表板'!$C$5="不可採計",O1782=0,TRUE)),IF('114成績輸入與落點儀表板'!$C$6="必須採計",P1782&gt;0,IF('114成績輸入與落點儀表板'!$C$6="不可採計",P1782=0,TRUE)),IF('114成績輸入與落點儀表板'!$C$7="必須採計",Q1782&gt;0,IF('114成績輸入與落點儀表板'!$C$7="不可採計",Q1782=0,TRUE)),IF('114成績輸入與落點儀表板'!$C$8="必須採計",R1782&gt;0,IF('114成績輸入與落點儀表板'!$C$8="不可採計",R1782=0,TRUE)),IF('114成績輸入與落點儀表板'!$C$9="必須採計",S1782&gt;0,IF('114成績輸入與落點儀表板'!$C$9="不可採計",S1782=0,TRUE)),IF('114成績輸入與落點儀表板'!$C$10="必須採計",T1782&gt;0,IF('114成績輸入與落點儀表板'!$C$10="不可採計",T1782=0,TRUE)),IF('114成績輸入與落點儀表板'!$C$11="必須採計",U1782&gt;0,IF('114成績輸入與落點儀表板'!$C$11="不可採計",U1782=0,TRUE)),IF('114成績輸入與落點儀表板'!$C$12="必須採計",V1782&gt;0,IF('114成績輸入與落點儀表板'!$C$12="不可採計",V1782=0,TRUE)),IF('114成績輸入與落點儀表板'!$C$13="必須採計",W1782&gt;0,IF('114成績輸入與落點儀表板'!$C$13="不可採計",W1782=0,TRUE)),IF('114成績輸入與落點儀表板'!$C$14="必須採計",X1782&gt;0,IF('114成績輸入與落點儀表板'!$C$14="不可採計",X1782=0,TRUE)),IF('114成績輸入與落點儀表板'!$C$15="必須採計",Y1782&gt;0,IF('114成績輸入與落點儀表板'!$C$15="不可採計",Y1782=0,TRUE)),IF('114成績輸入與落點儀表板'!$C$16="必須採計",Z1782&gt;0,IF('114成績輸入與落點儀表板'!$C$16="不可採計",Z1782=0,TRUE))),"✅ 符合","❌ 不符合")</f>
        <v>✅ 符合</v>
      </c>
      <c r="L1782" s="16">
        <v>1</v>
      </c>
      <c r="M1782" s="16">
        <v>1</v>
      </c>
      <c r="N1782" s="16">
        <v>1</v>
      </c>
      <c r="O1782" s="16">
        <v>0</v>
      </c>
      <c r="P1782" s="16">
        <v>0</v>
      </c>
      <c r="Q1782" s="16">
        <v>0</v>
      </c>
      <c r="R1782" s="16">
        <v>1</v>
      </c>
      <c r="S1782" s="16">
        <v>0</v>
      </c>
      <c r="T1782" s="16">
        <v>0</v>
      </c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</row>
    <row r="1783" spans="1:26" x14ac:dyDescent="0.3">
      <c r="A1783" s="16" t="s">
        <v>4039</v>
      </c>
      <c r="B1783" s="11" t="s">
        <v>3917</v>
      </c>
      <c r="C1783" s="11" t="s">
        <v>937</v>
      </c>
      <c r="D1783" s="11" t="s">
        <v>103</v>
      </c>
      <c r="E1783" s="11" t="s">
        <v>3929</v>
      </c>
      <c r="F1783" s="16">
        <v>46</v>
      </c>
      <c r="G1783" s="16">
        <v>145.5</v>
      </c>
      <c r="H1783" s="16">
        <f>L1783*'114成績輸入與落點儀表板'!$B$2+M1783*'114成績輸入與落點儀表板'!$B$3+N1783*'114成績輸入與落點儀表板'!$B$4+O1783*'114成績輸入與落點儀表板'!$B$5+P1783*'114成績輸入與落點儀表板'!$B$6+Q1783*'114成績輸入與落點儀表板'!$B$7+R1783*'114成績輸入與落點儀表板'!$B$8+S1783*'114成績輸入與落點儀表板'!$B$9+T1783*'114成績輸入與落點儀表板'!$B$10+U1783*'114成績輸入與落點儀表板'!$B$11+V1783*'114成績輸入與落點儀表板'!$B$12+W1783*'114成績輸入與落點儀表板'!$B$13+X1783*'114成績輸入與落點儀表板'!$B$14+Y1783*'114成績輸入與落點儀表板'!$B$15+Z1783*'114成績輸入與落點儀表板'!$B$16</f>
        <v>0</v>
      </c>
      <c r="I1783" s="16">
        <f t="shared" si="54"/>
        <v>-145.5</v>
      </c>
      <c r="J1783" s="16" t="str">
        <f t="shared" si="55"/>
        <v>FAIL</v>
      </c>
      <c r="K1783" s="16" t="str">
        <f>IF(AND(IF('114成績輸入與落點儀表板'!$C$2="必須採計",L1783&gt;0,IF('114成績輸入與落點儀表板'!$C$2="不可採計",L1783=0,TRUE)),IF('114成績輸入與落點儀表板'!$C$3="必須採計",M1783&gt;0,IF('114成績輸入與落點儀表板'!$C$3="不可採計",M1783=0,TRUE)),IF('114成績輸入與落點儀表板'!$C$4="必須採計",N1783&gt;0,IF('114成績輸入與落點儀表板'!$C$4="不可採計",N1783=0,TRUE)),IF('114成績輸入與落點儀表板'!$C$5="必須採計",O1783&gt;0,IF('114成績輸入與落點儀表板'!$C$5="不可採計",O1783=0,TRUE)),IF('114成績輸入與落點儀表板'!$C$6="必須採計",P1783&gt;0,IF('114成績輸入與落點儀表板'!$C$6="不可採計",P1783=0,TRUE)),IF('114成績輸入與落點儀表板'!$C$7="必須採計",Q1783&gt;0,IF('114成績輸入與落點儀表板'!$C$7="不可採計",Q1783=0,TRUE)),IF('114成績輸入與落點儀表板'!$C$8="必須採計",R1783&gt;0,IF('114成績輸入與落點儀表板'!$C$8="不可採計",R1783=0,TRUE)),IF('114成績輸入與落點儀表板'!$C$9="必須採計",S1783&gt;0,IF('114成績輸入與落點儀表板'!$C$9="不可採計",S1783=0,TRUE)),IF('114成績輸入與落點儀表板'!$C$10="必須採計",T1783&gt;0,IF('114成績輸入與落點儀表板'!$C$10="不可採計",T1783=0,TRUE)),IF('114成績輸入與落點儀表板'!$C$11="必須採計",U1783&gt;0,IF('114成績輸入與落點儀表板'!$C$11="不可採計",U1783=0,TRUE)),IF('114成績輸入與落點儀表板'!$C$12="必須採計",V1783&gt;0,IF('114成績輸入與落點儀表板'!$C$12="不可採計",V1783=0,TRUE)),IF('114成績輸入與落點儀表板'!$C$13="必須採計",W1783&gt;0,IF('114成績輸入與落點儀表板'!$C$13="不可採計",W1783=0,TRUE)),IF('114成績輸入與落點儀表板'!$C$14="必須採計",X1783&gt;0,IF('114成績輸入與落點儀表板'!$C$14="不可採計",X1783=0,TRUE)),IF('114成績輸入與落點儀表板'!$C$15="必須採計",Y1783&gt;0,IF('114成績輸入與落點儀表板'!$C$15="不可採計",Y1783=0,TRUE)),IF('114成績輸入與落點儀表板'!$C$16="必須採計",Z1783&gt;0,IF('114成績輸入與落點儀表板'!$C$16="不可採計",Z1783=0,TRUE))),"✅ 符合","❌ 不符合")</f>
        <v>❌ 不符合</v>
      </c>
      <c r="L1783" s="16">
        <v>0</v>
      </c>
      <c r="M1783" s="16">
        <v>1</v>
      </c>
      <c r="N1783" s="16">
        <v>1.5</v>
      </c>
      <c r="O1783" s="16">
        <v>0</v>
      </c>
      <c r="P1783" s="16">
        <v>0</v>
      </c>
      <c r="Q1783" s="16">
        <v>0</v>
      </c>
      <c r="R1783" s="16">
        <v>1.5</v>
      </c>
      <c r="S1783" s="16">
        <v>1.5</v>
      </c>
      <c r="T1783" s="16">
        <v>0</v>
      </c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0</v>
      </c>
    </row>
    <row r="1784" spans="1:26" x14ac:dyDescent="0.3">
      <c r="A1784" s="16" t="s">
        <v>4042</v>
      </c>
      <c r="B1784" s="11" t="s">
        <v>3917</v>
      </c>
      <c r="C1784" s="11" t="s">
        <v>422</v>
      </c>
      <c r="D1784" s="11" t="s">
        <v>103</v>
      </c>
      <c r="E1784" s="11" t="s">
        <v>3931</v>
      </c>
      <c r="F1784" s="16">
        <v>15</v>
      </c>
      <c r="G1784" s="16">
        <v>186</v>
      </c>
      <c r="H1784" s="16">
        <f>L1784*'114成績輸入與落點儀表板'!$B$2+M1784*'114成績輸入與落點儀表板'!$B$3+N1784*'114成績輸入與落點儀表板'!$B$4+O1784*'114成績輸入與落點儀表板'!$B$5+P1784*'114成績輸入與落點儀表板'!$B$6+Q1784*'114成績輸入與落點儀表板'!$B$7+R1784*'114成績輸入與落點儀表板'!$B$8+S1784*'114成績輸入與落點儀表板'!$B$9+T1784*'114成績輸入與落點儀表板'!$B$10+U1784*'114成績輸入與落點儀表板'!$B$11+V1784*'114成績輸入與落點儀表板'!$B$12+W1784*'114成績輸入與落點儀表板'!$B$13+X1784*'114成績輸入與落點儀表板'!$B$14+Y1784*'114成績輸入與落點儀表板'!$B$15+Z1784*'114成績輸入與落點儀表板'!$B$16</f>
        <v>0</v>
      </c>
      <c r="I1784" s="16">
        <f t="shared" si="54"/>
        <v>-186</v>
      </c>
      <c r="J1784" s="16" t="str">
        <f t="shared" si="55"/>
        <v>FAIL</v>
      </c>
      <c r="K1784" s="16" t="str">
        <f>IF(AND(IF('114成績輸入與落點儀表板'!$C$2="必須採計",L1784&gt;0,IF('114成績輸入與落點儀表板'!$C$2="不可採計",L1784=0,TRUE)),IF('114成績輸入與落點儀表板'!$C$3="必須採計",M1784&gt;0,IF('114成績輸入與落點儀表板'!$C$3="不可採計",M1784=0,TRUE)),IF('114成績輸入與落點儀表板'!$C$4="必須採計",N1784&gt;0,IF('114成績輸入與落點儀表板'!$C$4="不可採計",N1784=0,TRUE)),IF('114成績輸入與落點儀表板'!$C$5="必須採計",O1784&gt;0,IF('114成績輸入與落點儀表板'!$C$5="不可採計",O1784=0,TRUE)),IF('114成績輸入與落點儀表板'!$C$6="必須採計",P1784&gt;0,IF('114成績輸入與落點儀表板'!$C$6="不可採計",P1784=0,TRUE)),IF('114成績輸入與落點儀表板'!$C$7="必須採計",Q1784&gt;0,IF('114成績輸入與落點儀表板'!$C$7="不可採計",Q1784=0,TRUE)),IF('114成績輸入與落點儀表板'!$C$8="必須採計",R1784&gt;0,IF('114成績輸入與落點儀表板'!$C$8="不可採計",R1784=0,TRUE)),IF('114成績輸入與落點儀表板'!$C$9="必須採計",S1784&gt;0,IF('114成績輸入與落點儀表板'!$C$9="不可採計",S1784=0,TRUE)),IF('114成績輸入與落點儀表板'!$C$10="必須採計",T1784&gt;0,IF('114成績輸入與落點儀表板'!$C$10="不可採計",T1784=0,TRUE)),IF('114成績輸入與落點儀表板'!$C$11="必須採計",U1784&gt;0,IF('114成績輸入與落點儀表板'!$C$11="不可採計",U1784=0,TRUE)),IF('114成績輸入與落點儀表板'!$C$12="必須採計",V1784&gt;0,IF('114成績輸入與落點儀表板'!$C$12="不可採計",V1784=0,TRUE)),IF('114成績輸入與落點儀表板'!$C$13="必須採計",W1784&gt;0,IF('114成績輸入與落點儀表板'!$C$13="不可採計",W1784=0,TRUE)),IF('114成績輸入與落點儀表板'!$C$14="必須採計",X1784&gt;0,IF('114成績輸入與落點儀表板'!$C$14="不可採計",X1784=0,TRUE)),IF('114成績輸入與落點儀表板'!$C$15="必須採計",Y1784&gt;0,IF('114成績輸入與落點儀表板'!$C$15="不可採計",Y1784=0,TRUE)),IF('114成績輸入與落點儀表板'!$C$16="必須採計",Z1784&gt;0,IF('114成績輸入與落點儀表板'!$C$16="不可採計",Z1784=0,TRUE))),"✅ 符合","❌ 不符合")</f>
        <v>✅ 符合</v>
      </c>
      <c r="L1784" s="16">
        <v>2</v>
      </c>
      <c r="M1784" s="16">
        <v>1</v>
      </c>
      <c r="N1784" s="16">
        <v>1</v>
      </c>
      <c r="O1784" s="16">
        <v>0</v>
      </c>
      <c r="P1784" s="16">
        <v>0</v>
      </c>
      <c r="Q1784" s="16">
        <v>0</v>
      </c>
      <c r="R1784" s="16">
        <v>0</v>
      </c>
      <c r="S1784" s="16">
        <v>2</v>
      </c>
      <c r="T1784" s="16">
        <v>0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</row>
    <row r="1785" spans="1:26" x14ac:dyDescent="0.3">
      <c r="A1785" s="16" t="s">
        <v>4045</v>
      </c>
      <c r="B1785" s="11" t="s">
        <v>3917</v>
      </c>
      <c r="C1785" s="11" t="s">
        <v>202</v>
      </c>
      <c r="D1785" s="11" t="s">
        <v>103</v>
      </c>
      <c r="E1785" s="11" t="s">
        <v>524</v>
      </c>
      <c r="F1785" s="16">
        <v>20</v>
      </c>
      <c r="G1785" s="16">
        <v>121</v>
      </c>
      <c r="H1785" s="16">
        <f>L1785*'114成績輸入與落點儀表板'!$B$2+M1785*'114成績輸入與落點儀表板'!$B$3+N1785*'114成績輸入與落點儀表板'!$B$4+O1785*'114成績輸入與落點儀表板'!$B$5+P1785*'114成績輸入與落點儀表板'!$B$6+Q1785*'114成績輸入與落點儀表板'!$B$7+R1785*'114成績輸入與落點儀表板'!$B$8+S1785*'114成績輸入與落點儀表板'!$B$9+T1785*'114成績輸入與落點儀表板'!$B$10+U1785*'114成績輸入與落點儀表板'!$B$11+V1785*'114成績輸入與落點儀表板'!$B$12+W1785*'114成績輸入與落點儀表板'!$B$13+X1785*'114成績輸入與落點儀表板'!$B$14+Y1785*'114成績輸入與落點儀表板'!$B$15+Z1785*'114成績輸入與落點儀表板'!$B$16</f>
        <v>0</v>
      </c>
      <c r="I1785" s="16">
        <f t="shared" si="54"/>
        <v>-121</v>
      </c>
      <c r="J1785" s="16" t="str">
        <f t="shared" si="55"/>
        <v>FAIL</v>
      </c>
      <c r="K1785" s="16" t="str">
        <f>IF(AND(IF('114成績輸入與落點儀表板'!$C$2="必須採計",L1785&gt;0,IF('114成績輸入與落點儀表板'!$C$2="不可採計",L1785=0,TRUE)),IF('114成績輸入與落點儀表板'!$C$3="必須採計",M1785&gt;0,IF('114成績輸入與落點儀表板'!$C$3="不可採計",M1785=0,TRUE)),IF('114成績輸入與落點儀表板'!$C$4="必須採計",N1785&gt;0,IF('114成績輸入與落點儀表板'!$C$4="不可採計",N1785=0,TRUE)),IF('114成績輸入與落點儀表板'!$C$5="必須採計",O1785&gt;0,IF('114成績輸入與落點儀表板'!$C$5="不可採計",O1785=0,TRUE)),IF('114成績輸入與落點儀表板'!$C$6="必須採計",P1785&gt;0,IF('114成績輸入與落點儀表板'!$C$6="不可採計",P1785=0,TRUE)),IF('114成績輸入與落點儀表板'!$C$7="必須採計",Q1785&gt;0,IF('114成績輸入與落點儀表板'!$C$7="不可採計",Q1785=0,TRUE)),IF('114成績輸入與落點儀表板'!$C$8="必須採計",R1785&gt;0,IF('114成績輸入與落點儀表板'!$C$8="不可採計",R1785=0,TRUE)),IF('114成績輸入與落點儀表板'!$C$9="必須採計",S1785&gt;0,IF('114成績輸入與落點儀表板'!$C$9="不可採計",S1785=0,TRUE)),IF('114成績輸入與落點儀表板'!$C$10="必須採計",T1785&gt;0,IF('114成績輸入與落點儀表板'!$C$10="不可採計",T1785=0,TRUE)),IF('114成績輸入與落點儀表板'!$C$11="必須採計",U1785&gt;0,IF('114成績輸入與落點儀表板'!$C$11="不可採計",U1785=0,TRUE)),IF('114成績輸入與落點儀表板'!$C$12="必須採計",V1785&gt;0,IF('114成績輸入與落點儀表板'!$C$12="不可採計",V1785=0,TRUE)),IF('114成績輸入與落點儀表板'!$C$13="必須採計",W1785&gt;0,IF('114成績輸入與落點儀表板'!$C$13="不可採計",W1785=0,TRUE)),IF('114成績輸入與落點儀表板'!$C$14="必須採計",X1785&gt;0,IF('114成績輸入與落點儀表板'!$C$14="不可採計",X1785=0,TRUE)),IF('114成績輸入與落點儀表板'!$C$15="必須採計",Y1785&gt;0,IF('114成績輸入與落點儀表板'!$C$15="不可採計",Y1785=0,TRUE)),IF('114成績輸入與落點儀表板'!$C$16="必須採計",Z1785&gt;0,IF('114成績輸入與落點儀表板'!$C$16="不可採計",Z1785=0,TRUE))),"✅ 符合","❌ 不符合")</f>
        <v>✅ 符合</v>
      </c>
      <c r="L1785" s="16">
        <v>1</v>
      </c>
      <c r="M1785" s="16">
        <v>1</v>
      </c>
      <c r="N1785" s="16">
        <v>1</v>
      </c>
      <c r="O1785" s="16">
        <v>0</v>
      </c>
      <c r="P1785" s="16">
        <v>0</v>
      </c>
      <c r="Q1785" s="16">
        <v>0</v>
      </c>
      <c r="R1785" s="16">
        <v>1</v>
      </c>
      <c r="S1785" s="16">
        <v>0</v>
      </c>
      <c r="T1785" s="16">
        <v>0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</row>
    <row r="1786" spans="1:26" x14ac:dyDescent="0.3">
      <c r="A1786" s="16" t="s">
        <v>4047</v>
      </c>
      <c r="B1786" s="11" t="s">
        <v>3917</v>
      </c>
      <c r="C1786" s="11" t="s">
        <v>976</v>
      </c>
      <c r="D1786" s="11" t="s">
        <v>4062</v>
      </c>
      <c r="E1786" s="11" t="s">
        <v>3934</v>
      </c>
      <c r="F1786" s="16">
        <v>29</v>
      </c>
      <c r="G1786" s="16">
        <v>178</v>
      </c>
      <c r="H1786" s="16">
        <f>L1786*'114成績輸入與落點儀表板'!$B$2+M1786*'114成績輸入與落點儀表板'!$B$3+N1786*'114成績輸入與落點儀表板'!$B$4+O1786*'114成績輸入與落點儀表板'!$B$5+P1786*'114成績輸入與落點儀表板'!$B$6+Q1786*'114成績輸入與落點儀表板'!$B$7+R1786*'114成績輸入與落點儀表板'!$B$8+S1786*'114成績輸入與落點儀表板'!$B$9+T1786*'114成績輸入與落點儀表板'!$B$10+U1786*'114成績輸入與落點儀表板'!$B$11+V1786*'114成績輸入與落點儀表板'!$B$12+W1786*'114成績輸入與落點儀表板'!$B$13+X1786*'114成績輸入與落點儀表板'!$B$14+Y1786*'114成績輸入與落點儀表板'!$B$15+Z1786*'114成績輸入與落點儀表板'!$B$16</f>
        <v>0</v>
      </c>
      <c r="I1786" s="16">
        <f t="shared" si="54"/>
        <v>-178</v>
      </c>
      <c r="J1786" s="16" t="str">
        <f t="shared" si="55"/>
        <v>FAIL</v>
      </c>
      <c r="K1786" s="16" t="str">
        <f>IF(AND(IF('114成績輸入與落點儀表板'!$C$2="必須採計",L1786&gt;0,IF('114成績輸入與落點儀表板'!$C$2="不可採計",L1786=0,TRUE)),IF('114成績輸入與落點儀表板'!$C$3="必須採計",M1786&gt;0,IF('114成績輸入與落點儀表板'!$C$3="不可採計",M1786=0,TRUE)),IF('114成績輸入與落點儀表板'!$C$4="必須採計",N1786&gt;0,IF('114成績輸入與落點儀表板'!$C$4="不可採計",N1786=0,TRUE)),IF('114成績輸入與落點儀表板'!$C$5="必須採計",O1786&gt;0,IF('114成績輸入與落點儀表板'!$C$5="不可採計",O1786=0,TRUE)),IF('114成績輸入與落點儀表板'!$C$6="必須採計",P1786&gt;0,IF('114成績輸入與落點儀表板'!$C$6="不可採計",P1786=0,TRUE)),IF('114成績輸入與落點儀表板'!$C$7="必須採計",Q1786&gt;0,IF('114成績輸入與落點儀表板'!$C$7="不可採計",Q1786=0,TRUE)),IF('114成績輸入與落點儀表板'!$C$8="必須採計",R1786&gt;0,IF('114成績輸入與落點儀表板'!$C$8="不可採計",R1786=0,TRUE)),IF('114成績輸入與落點儀表板'!$C$9="必須採計",S1786&gt;0,IF('114成績輸入與落點儀表板'!$C$9="不可採計",S1786=0,TRUE)),IF('114成績輸入與落點儀表板'!$C$10="必須採計",T1786&gt;0,IF('114成績輸入與落點儀表板'!$C$10="不可採計",T1786=0,TRUE)),IF('114成績輸入與落點儀表板'!$C$11="必須採計",U1786&gt;0,IF('114成績輸入與落點儀表板'!$C$11="不可採計",U1786=0,TRUE)),IF('114成績輸入與落點儀表板'!$C$12="必須採計",V1786&gt;0,IF('114成績輸入與落點儀表板'!$C$12="不可採計",V1786=0,TRUE)),IF('114成績輸入與落點儀表板'!$C$13="必須採計",W1786&gt;0,IF('114成績輸入與落點儀表板'!$C$13="不可採計",W1786=0,TRUE)),IF('114成績輸入與落點儀表板'!$C$14="必須採計",X1786&gt;0,IF('114成績輸入與落點儀表板'!$C$14="不可採計",X1786=0,TRUE)),IF('114成績輸入與落點儀表板'!$C$15="必須採計",Y1786&gt;0,IF('114成績輸入與落點儀表板'!$C$15="不可採計",Y1786=0,TRUE)),IF('114成績輸入與落點儀表板'!$C$16="必須採計",Z1786&gt;0,IF('114成績輸入與落點儀表板'!$C$16="不可採計",Z1786=0,TRUE))),"✅ 符合","❌ 不符合")</f>
        <v>✅ 符合</v>
      </c>
      <c r="L1786" s="16">
        <v>1</v>
      </c>
      <c r="M1786" s="16">
        <v>1</v>
      </c>
      <c r="N1786" s="16">
        <v>0</v>
      </c>
      <c r="O1786" s="16">
        <v>0</v>
      </c>
      <c r="P1786" s="16">
        <v>0</v>
      </c>
      <c r="Q1786" s="16">
        <v>0</v>
      </c>
      <c r="R1786" s="16">
        <v>0</v>
      </c>
      <c r="S1786" s="16">
        <v>2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2</v>
      </c>
      <c r="Z1786" s="16">
        <v>0</v>
      </c>
    </row>
    <row r="1787" spans="1:26" x14ac:dyDescent="0.3">
      <c r="A1787" s="16" t="s">
        <v>4049</v>
      </c>
      <c r="B1787" s="11" t="s">
        <v>3917</v>
      </c>
      <c r="C1787" s="11" t="s">
        <v>3936</v>
      </c>
      <c r="D1787" s="11" t="s">
        <v>4062</v>
      </c>
      <c r="E1787" s="11" t="s">
        <v>4891</v>
      </c>
      <c r="F1787" s="16">
        <v>25</v>
      </c>
      <c r="G1787" s="16">
        <v>120</v>
      </c>
      <c r="H1787" s="16">
        <f>L1787*'114成績輸入與落點儀表板'!$B$2+M1787*'114成績輸入與落點儀表板'!$B$3+N1787*'114成績輸入與落點儀表板'!$B$4+O1787*'114成績輸入與落點儀表板'!$B$5+P1787*'114成績輸入與落點儀表板'!$B$6+Q1787*'114成績輸入與落點儀表板'!$B$7+R1787*'114成績輸入與落點儀表板'!$B$8+S1787*'114成績輸入與落點儀表板'!$B$9+T1787*'114成績輸入與落點儀表板'!$B$10+U1787*'114成績輸入與落點儀表板'!$B$11+V1787*'114成績輸入與落點儀表板'!$B$12+W1787*'114成績輸入與落點儀表板'!$B$13+X1787*'114成績輸入與落點儀表板'!$B$14+Y1787*'114成績輸入與落點儀表板'!$B$15+Z1787*'114成績輸入與落點儀表板'!$B$16</f>
        <v>0</v>
      </c>
      <c r="I1787" s="16">
        <f t="shared" si="54"/>
        <v>-120</v>
      </c>
      <c r="J1787" s="16" t="str">
        <f t="shared" si="55"/>
        <v>FAIL</v>
      </c>
      <c r="K1787" s="16" t="str">
        <f>IF(AND(IF('114成績輸入與落點儀表板'!$C$2="必須採計",L1787&gt;0,IF('114成績輸入與落點儀表板'!$C$2="不可採計",L1787=0,TRUE)),IF('114成績輸入與落點儀表板'!$C$3="必須採計",M1787&gt;0,IF('114成績輸入與落點儀表板'!$C$3="不可採計",M1787=0,TRUE)),IF('114成績輸入與落點儀表板'!$C$4="必須採計",N1787&gt;0,IF('114成績輸入與落點儀表板'!$C$4="不可採計",N1787=0,TRUE)),IF('114成績輸入與落點儀表板'!$C$5="必須採計",O1787&gt;0,IF('114成績輸入與落點儀表板'!$C$5="不可採計",O1787=0,TRUE)),IF('114成績輸入與落點儀表板'!$C$6="必須採計",P1787&gt;0,IF('114成績輸入與落點儀表板'!$C$6="不可採計",P1787=0,TRUE)),IF('114成績輸入與落點儀表板'!$C$7="必須採計",Q1787&gt;0,IF('114成績輸入與落點儀表板'!$C$7="不可採計",Q1787=0,TRUE)),IF('114成績輸入與落點儀表板'!$C$8="必須採計",R1787&gt;0,IF('114成績輸入與落點儀表板'!$C$8="不可採計",R1787=0,TRUE)),IF('114成績輸入與落點儀表板'!$C$9="必須採計",S1787&gt;0,IF('114成績輸入與落點儀表板'!$C$9="不可採計",S1787=0,TRUE)),IF('114成績輸入與落點儀表板'!$C$10="必須採計",T1787&gt;0,IF('114成績輸入與落點儀表板'!$C$10="不可採計",T1787=0,TRUE)),IF('114成績輸入與落點儀表板'!$C$11="必須採計",U1787&gt;0,IF('114成績輸入與落點儀表板'!$C$11="不可採計",U1787=0,TRUE)),IF('114成績輸入與落點儀表板'!$C$12="必須採計",V1787&gt;0,IF('114成績輸入與落點儀表板'!$C$12="不可採計",V1787=0,TRUE)),IF('114成績輸入與落點儀表板'!$C$13="必須採計",W1787&gt;0,IF('114成績輸入與落點儀表板'!$C$13="不可採計",W1787=0,TRUE)),IF('114成績輸入與落點儀表板'!$C$14="必須採計",X1787&gt;0,IF('114成績輸入與落點儀表板'!$C$14="不可採計",X1787=0,TRUE)),IF('114成績輸入與落點儀表板'!$C$15="必須採計",Y1787&gt;0,IF('114成績輸入與落點儀表板'!$C$15="不可採計",Y1787=0,TRUE)),IF('114成績輸入與落點儀表板'!$C$16="必須採計",Z1787&gt;0,IF('114成績輸入與落點儀表板'!$C$16="不可採計",Z1787=0,TRUE))),"✅ 符合","❌ 不符合")</f>
        <v>❌ 不符合</v>
      </c>
      <c r="L1787" s="16">
        <v>0</v>
      </c>
      <c r="M1787" s="16">
        <v>1</v>
      </c>
      <c r="N1787" s="16">
        <v>0</v>
      </c>
      <c r="O1787" s="16">
        <v>0</v>
      </c>
      <c r="P1787" s="16">
        <v>0</v>
      </c>
      <c r="Q1787" s="16">
        <v>0</v>
      </c>
      <c r="R1787" s="16">
        <v>0</v>
      </c>
      <c r="S1787" s="16">
        <v>1</v>
      </c>
      <c r="T1787" s="16">
        <v>2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</row>
    <row r="1788" spans="1:26" x14ac:dyDescent="0.3">
      <c r="A1788" s="16" t="s">
        <v>4052</v>
      </c>
      <c r="B1788" s="11" t="s">
        <v>3917</v>
      </c>
      <c r="C1788" s="11" t="s">
        <v>3612</v>
      </c>
      <c r="D1788" s="11" t="s">
        <v>4062</v>
      </c>
      <c r="E1788" s="11" t="s">
        <v>4893</v>
      </c>
      <c r="F1788" s="16">
        <v>17</v>
      </c>
      <c r="G1788" s="16">
        <v>145</v>
      </c>
      <c r="H1788" s="16">
        <f>L1788*'114成績輸入與落點儀表板'!$B$2+M1788*'114成績輸入與落點儀表板'!$B$3+N1788*'114成績輸入與落點儀表板'!$B$4+O1788*'114成績輸入與落點儀表板'!$B$5+P1788*'114成績輸入與落點儀表板'!$B$6+Q1788*'114成績輸入與落點儀表板'!$B$7+R1788*'114成績輸入與落點儀表板'!$B$8+S1788*'114成績輸入與落點儀表板'!$B$9+T1788*'114成績輸入與落點儀表板'!$B$10+U1788*'114成績輸入與落點儀表板'!$B$11+V1788*'114成績輸入與落點儀表板'!$B$12+W1788*'114成績輸入與落點儀表板'!$B$13+X1788*'114成績輸入與落點儀表板'!$B$14+Y1788*'114成績輸入與落點儀表板'!$B$15+Z1788*'114成績輸入與落點儀表板'!$B$16</f>
        <v>0</v>
      </c>
      <c r="I1788" s="16">
        <f t="shared" si="54"/>
        <v>-145</v>
      </c>
      <c r="J1788" s="16" t="str">
        <f t="shared" si="55"/>
        <v>FAIL</v>
      </c>
      <c r="K1788" s="16" t="str">
        <f>IF(AND(IF('114成績輸入與落點儀表板'!$C$2="必須採計",L1788&gt;0,IF('114成績輸入與落點儀表板'!$C$2="不可採計",L1788=0,TRUE)),IF('114成績輸入與落點儀表板'!$C$3="必須採計",M1788&gt;0,IF('114成績輸入與落點儀表板'!$C$3="不可採計",M1788=0,TRUE)),IF('114成績輸入與落點儀表板'!$C$4="必須採計",N1788&gt;0,IF('114成績輸入與落點儀表板'!$C$4="不可採計",N1788=0,TRUE)),IF('114成績輸入與落點儀表板'!$C$5="必須採計",O1788&gt;0,IF('114成績輸入與落點儀表板'!$C$5="不可採計",O1788=0,TRUE)),IF('114成績輸入與落點儀表板'!$C$6="必須採計",P1788&gt;0,IF('114成績輸入與落點儀表板'!$C$6="不可採計",P1788=0,TRUE)),IF('114成績輸入與落點儀表板'!$C$7="必須採計",Q1788&gt;0,IF('114成績輸入與落點儀表板'!$C$7="不可採計",Q1788=0,TRUE)),IF('114成績輸入與落點儀表板'!$C$8="必須採計",R1788&gt;0,IF('114成績輸入與落點儀表板'!$C$8="不可採計",R1788=0,TRUE)),IF('114成績輸入與落點儀表板'!$C$9="必須採計",S1788&gt;0,IF('114成績輸入與落點儀表板'!$C$9="不可採計",S1788=0,TRUE)),IF('114成績輸入與落點儀表板'!$C$10="必須採計",T1788&gt;0,IF('114成績輸入與落點儀表板'!$C$10="不可採計",T1788=0,TRUE)),IF('114成績輸入與落點儀表板'!$C$11="必須採計",U1788&gt;0,IF('114成績輸入與落點儀表板'!$C$11="不可採計",U1788=0,TRUE)),IF('114成績輸入與落點儀表板'!$C$12="必須採計",V1788&gt;0,IF('114成績輸入與落點儀表板'!$C$12="不可採計",V1788=0,TRUE)),IF('114成績輸入與落點儀表板'!$C$13="必須採計",W1788&gt;0,IF('114成績輸入與落點儀表板'!$C$13="不可採計",W1788=0,TRUE)),IF('114成績輸入與落點儀表板'!$C$14="必須採計",X1788&gt;0,IF('114成績輸入與落點儀表板'!$C$14="不可採計",X1788=0,TRUE)),IF('114成績輸入與落點儀表板'!$C$15="必須採計",Y1788&gt;0,IF('114成績輸入與落點儀表板'!$C$15="不可採計",Y1788=0,TRUE)),IF('114成績輸入與落點儀表板'!$C$16="必須採計",Z1788&gt;0,IF('114成績輸入與落點儀表板'!$C$16="不可採計",Z1788=0,TRUE))),"✅ 符合","❌ 不符合")</f>
        <v>✅ 符合</v>
      </c>
      <c r="L1788" s="16">
        <v>1.5</v>
      </c>
      <c r="M1788" s="16">
        <v>0</v>
      </c>
      <c r="N1788" s="16">
        <v>0</v>
      </c>
      <c r="O1788" s="16">
        <v>0</v>
      </c>
      <c r="P1788" s="16">
        <v>0</v>
      </c>
      <c r="Q1788" s="16">
        <v>1</v>
      </c>
      <c r="R1788" s="16">
        <v>0</v>
      </c>
      <c r="S1788" s="16">
        <v>1</v>
      </c>
      <c r="T1788" s="16">
        <v>1.5</v>
      </c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0</v>
      </c>
    </row>
    <row r="1789" spans="1:26" x14ac:dyDescent="0.3">
      <c r="A1789" s="16" t="s">
        <v>4879</v>
      </c>
      <c r="B1789" s="11" t="s">
        <v>3917</v>
      </c>
      <c r="C1789" s="11" t="s">
        <v>450</v>
      </c>
      <c r="D1789" s="11" t="s">
        <v>4062</v>
      </c>
      <c r="E1789" s="11" t="s">
        <v>4895</v>
      </c>
      <c r="F1789" s="16">
        <v>10</v>
      </c>
      <c r="G1789" s="16">
        <v>93</v>
      </c>
      <c r="H1789" s="16">
        <f>L1789*'114成績輸入與落點儀表板'!$B$2+M1789*'114成績輸入與落點儀表板'!$B$3+N1789*'114成績輸入與落點儀表板'!$B$4+O1789*'114成績輸入與落點儀表板'!$B$5+P1789*'114成績輸入與落點儀表板'!$B$6+Q1789*'114成績輸入與落點儀表板'!$B$7+R1789*'114成績輸入與落點儀表板'!$B$8+S1789*'114成績輸入與落點儀表板'!$B$9+T1789*'114成績輸入與落點儀表板'!$B$10+U1789*'114成績輸入與落點儀表板'!$B$11+V1789*'114成績輸入與落點儀表板'!$B$12+W1789*'114成績輸入與落點儀表板'!$B$13+X1789*'114成績輸入與落點儀表板'!$B$14+Y1789*'114成績輸入與落點儀表板'!$B$15+Z1789*'114成績輸入與落點儀表板'!$B$16</f>
        <v>0</v>
      </c>
      <c r="I1789" s="16">
        <f t="shared" si="54"/>
        <v>-93</v>
      </c>
      <c r="J1789" s="16" t="str">
        <f t="shared" si="55"/>
        <v>FAIL</v>
      </c>
      <c r="K1789" s="16" t="str">
        <f>IF(AND(IF('114成績輸入與落點儀表板'!$C$2="必須採計",L1789&gt;0,IF('114成績輸入與落點儀表板'!$C$2="不可採計",L1789=0,TRUE)),IF('114成績輸入與落點儀表板'!$C$3="必須採計",M1789&gt;0,IF('114成績輸入與落點儀表板'!$C$3="不可採計",M1789=0,TRUE)),IF('114成績輸入與落點儀表板'!$C$4="必須採計",N1789&gt;0,IF('114成績輸入與落點儀表板'!$C$4="不可採計",N1789=0,TRUE)),IF('114成績輸入與落點儀表板'!$C$5="必須採計",O1789&gt;0,IF('114成績輸入與落點儀表板'!$C$5="不可採計",O1789=0,TRUE)),IF('114成績輸入與落點儀表板'!$C$6="必須採計",P1789&gt;0,IF('114成績輸入與落點儀表板'!$C$6="不可採計",P1789=0,TRUE)),IF('114成績輸入與落點儀表板'!$C$7="必須採計",Q1789&gt;0,IF('114成績輸入與落點儀表板'!$C$7="不可採計",Q1789=0,TRUE)),IF('114成績輸入與落點儀表板'!$C$8="必須採計",R1789&gt;0,IF('114成績輸入與落點儀表板'!$C$8="不可採計",R1789=0,TRUE)),IF('114成績輸入與落點儀表板'!$C$9="必須採計",S1789&gt;0,IF('114成績輸入與落點儀表板'!$C$9="不可採計",S1789=0,TRUE)),IF('114成績輸入與落點儀表板'!$C$10="必須採計",T1789&gt;0,IF('114成績輸入與落點儀表板'!$C$10="不可採計",T1789=0,TRUE)),IF('114成績輸入與落點儀表板'!$C$11="必須採計",U1789&gt;0,IF('114成績輸入與落點儀表板'!$C$11="不可採計",U1789=0,TRUE)),IF('114成績輸入與落點儀表板'!$C$12="必須採計",V1789&gt;0,IF('114成績輸入與落點儀表板'!$C$12="不可採計",V1789=0,TRUE)),IF('114成績輸入與落點儀表板'!$C$13="必須採計",W1789&gt;0,IF('114成績輸入與落點儀表板'!$C$13="不可採計",W1789=0,TRUE)),IF('114成績輸入與落點儀表板'!$C$14="必須採計",X1789&gt;0,IF('114成績輸入與落點儀表板'!$C$14="不可採計",X1789=0,TRUE)),IF('114成績輸入與落點儀表板'!$C$15="必須採計",Y1789&gt;0,IF('114成績輸入與落點儀表板'!$C$15="不可採計",Y1789=0,TRUE)),IF('114成績輸入與落點儀表板'!$C$16="必須採計",Z1789&gt;0,IF('114成績輸入與落點儀表板'!$C$16="不可採計",Z1789=0,TRUE))),"✅ 符合","❌ 不符合")</f>
        <v>✅ 符合</v>
      </c>
      <c r="L1789" s="16">
        <v>1</v>
      </c>
      <c r="M1789" s="16">
        <v>0</v>
      </c>
      <c r="N1789" s="16">
        <v>0</v>
      </c>
      <c r="O1789" s="16">
        <v>0</v>
      </c>
      <c r="P1789" s="16">
        <v>0</v>
      </c>
      <c r="Q1789" s="16">
        <v>0</v>
      </c>
      <c r="R1789" s="16">
        <v>0</v>
      </c>
      <c r="S1789" s="16">
        <v>1</v>
      </c>
      <c r="T1789" s="16">
        <v>0</v>
      </c>
      <c r="U1789" s="16">
        <v>0</v>
      </c>
      <c r="V1789" s="16">
        <v>0</v>
      </c>
      <c r="W1789" s="16">
        <v>0</v>
      </c>
      <c r="X1789" s="16">
        <v>0</v>
      </c>
      <c r="Y1789" s="16">
        <v>1</v>
      </c>
      <c r="Z1789" s="16">
        <v>0</v>
      </c>
    </row>
    <row r="1790" spans="1:26" x14ac:dyDescent="0.3">
      <c r="A1790" s="16" t="s">
        <v>4880</v>
      </c>
      <c r="B1790" s="11" t="s">
        <v>3917</v>
      </c>
      <c r="C1790" s="11" t="s">
        <v>242</v>
      </c>
      <c r="D1790" s="11" t="s">
        <v>103</v>
      </c>
      <c r="E1790" s="11" t="s">
        <v>3943</v>
      </c>
      <c r="F1790" s="16">
        <v>25</v>
      </c>
      <c r="G1790" s="16">
        <v>175</v>
      </c>
      <c r="H1790" s="16">
        <f>L1790*'114成績輸入與落點儀表板'!$B$2+M1790*'114成績輸入與落點儀表板'!$B$3+N1790*'114成績輸入與落點儀表板'!$B$4+O1790*'114成績輸入與落點儀表板'!$B$5+P1790*'114成績輸入與落點儀表板'!$B$6+Q1790*'114成績輸入與落點儀表板'!$B$7+R1790*'114成績輸入與落點儀表板'!$B$8+S1790*'114成績輸入與落點儀表板'!$B$9+T1790*'114成績輸入與落點儀表板'!$B$10+U1790*'114成績輸入與落點儀表板'!$B$11+V1790*'114成績輸入與落點儀表板'!$B$12+W1790*'114成績輸入與落點儀表板'!$B$13+X1790*'114成績輸入與落點儀表板'!$B$14+Y1790*'114成績輸入與落點儀表板'!$B$15+Z1790*'114成績輸入與落點儀表板'!$B$16</f>
        <v>0</v>
      </c>
      <c r="I1790" s="16">
        <f t="shared" si="54"/>
        <v>-175</v>
      </c>
      <c r="J1790" s="16" t="str">
        <f t="shared" si="55"/>
        <v>FAIL</v>
      </c>
      <c r="K1790" s="16" t="str">
        <f>IF(AND(IF('114成績輸入與落點儀表板'!$C$2="必須採計",L1790&gt;0,IF('114成績輸入與落點儀表板'!$C$2="不可採計",L1790=0,TRUE)),IF('114成績輸入與落點儀表板'!$C$3="必須採計",M1790&gt;0,IF('114成績輸入與落點儀表板'!$C$3="不可採計",M1790=0,TRUE)),IF('114成績輸入與落點儀表板'!$C$4="必須採計",N1790&gt;0,IF('114成績輸入與落點儀表板'!$C$4="不可採計",N1790=0,TRUE)),IF('114成績輸入與落點儀表板'!$C$5="必須採計",O1790&gt;0,IF('114成績輸入與落點儀表板'!$C$5="不可採計",O1790=0,TRUE)),IF('114成績輸入與落點儀表板'!$C$6="必須採計",P1790&gt;0,IF('114成績輸入與落點儀表板'!$C$6="不可採計",P1790=0,TRUE)),IF('114成績輸入與落點儀表板'!$C$7="必須採計",Q1790&gt;0,IF('114成績輸入與落點儀表板'!$C$7="不可採計",Q1790=0,TRUE)),IF('114成績輸入與落點儀表板'!$C$8="必須採計",R1790&gt;0,IF('114成績輸入與落點儀表板'!$C$8="不可採計",R1790=0,TRUE)),IF('114成績輸入與落點儀表板'!$C$9="必須採計",S1790&gt;0,IF('114成績輸入與落點儀表板'!$C$9="不可採計",S1790=0,TRUE)),IF('114成績輸入與落點儀表板'!$C$10="必須採計",T1790&gt;0,IF('114成績輸入與落點儀表板'!$C$10="不可採計",T1790=0,TRUE)),IF('114成績輸入與落點儀表板'!$C$11="必須採計",U1790&gt;0,IF('114成績輸入與落點儀表板'!$C$11="不可採計",U1790=0,TRUE)),IF('114成績輸入與落點儀表板'!$C$12="必須採計",V1790&gt;0,IF('114成績輸入與落點儀表板'!$C$12="不可採計",V1790=0,TRUE)),IF('114成績輸入與落點儀表板'!$C$13="必須採計",W1790&gt;0,IF('114成績輸入與落點儀表板'!$C$13="不可採計",W1790=0,TRUE)),IF('114成績輸入與落點儀表板'!$C$14="必須採計",X1790&gt;0,IF('114成績輸入與落點儀表板'!$C$14="不可採計",X1790=0,TRUE)),IF('114成績輸入與落點儀表板'!$C$15="必須採計",Y1790&gt;0,IF('114成績輸入與落點儀表板'!$C$15="不可採計",Y1790=0,TRUE)),IF('114成績輸入與落點儀表板'!$C$16="必須採計",Z1790&gt;0,IF('114成績輸入與落點儀表板'!$C$16="不可採計",Z1790=0,TRUE))),"✅ 符合","❌ 不符合")</f>
        <v>✅ 符合</v>
      </c>
      <c r="L1790" s="16">
        <v>1</v>
      </c>
      <c r="M1790" s="16">
        <v>1</v>
      </c>
      <c r="N1790" s="16">
        <v>2</v>
      </c>
      <c r="O1790" s="16">
        <v>0</v>
      </c>
      <c r="P1790" s="16">
        <v>0</v>
      </c>
      <c r="Q1790" s="16">
        <v>0</v>
      </c>
      <c r="R1790" s="16">
        <v>1</v>
      </c>
      <c r="S1790" s="16">
        <v>0</v>
      </c>
      <c r="T1790" s="16">
        <v>0</v>
      </c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</row>
    <row r="1791" spans="1:26" x14ac:dyDescent="0.3">
      <c r="A1791" s="16" t="s">
        <v>4882</v>
      </c>
      <c r="B1791" s="11" t="s">
        <v>3917</v>
      </c>
      <c r="C1791" s="11" t="s">
        <v>859</v>
      </c>
      <c r="D1791" s="11" t="s">
        <v>103</v>
      </c>
      <c r="E1791" s="11" t="s">
        <v>4898</v>
      </c>
      <c r="F1791" s="16">
        <v>27</v>
      </c>
      <c r="G1791" s="16">
        <v>180.5</v>
      </c>
      <c r="H1791" s="16">
        <f>L1791*'114成績輸入與落點儀表板'!$B$2+M1791*'114成績輸入與落點儀表板'!$B$3+N1791*'114成績輸入與落點儀表板'!$B$4+O1791*'114成績輸入與落點儀表板'!$B$5+P1791*'114成績輸入與落點儀表板'!$B$6+Q1791*'114成績輸入與落點儀表板'!$B$7+R1791*'114成績輸入與落點儀表板'!$B$8+S1791*'114成績輸入與落點儀表板'!$B$9+T1791*'114成績輸入與落點儀表板'!$B$10+U1791*'114成績輸入與落點儀表板'!$B$11+V1791*'114成績輸入與落點儀表板'!$B$12+W1791*'114成績輸入與落點儀表板'!$B$13+X1791*'114成績輸入與落點儀表板'!$B$14+Y1791*'114成績輸入與落點儀表板'!$B$15+Z1791*'114成績輸入與落點儀表板'!$B$16</f>
        <v>0</v>
      </c>
      <c r="I1791" s="16">
        <f t="shared" si="54"/>
        <v>-180.5</v>
      </c>
      <c r="J1791" s="16" t="str">
        <f t="shared" si="55"/>
        <v>FAIL</v>
      </c>
      <c r="K1791" s="16" t="str">
        <f>IF(AND(IF('114成績輸入與落點儀表板'!$C$2="必須採計",L1791&gt;0,IF('114成績輸入與落點儀表板'!$C$2="不可採計",L1791=0,TRUE)),IF('114成績輸入與落點儀表板'!$C$3="必須採計",M1791&gt;0,IF('114成績輸入與落點儀表板'!$C$3="不可採計",M1791=0,TRUE)),IF('114成績輸入與落點儀表板'!$C$4="必須採計",N1791&gt;0,IF('114成績輸入與落點儀表板'!$C$4="不可採計",N1791=0,TRUE)),IF('114成績輸入與落點儀表板'!$C$5="必須採計",O1791&gt;0,IF('114成績輸入與落點儀表板'!$C$5="不可採計",O1791=0,TRUE)),IF('114成績輸入與落點儀表板'!$C$6="必須採計",P1791&gt;0,IF('114成績輸入與落點儀表板'!$C$6="不可採計",P1791=0,TRUE)),IF('114成績輸入與落點儀表板'!$C$7="必須採計",Q1791&gt;0,IF('114成績輸入與落點儀表板'!$C$7="不可採計",Q1791=0,TRUE)),IF('114成績輸入與落點儀表板'!$C$8="必須採計",R1791&gt;0,IF('114成績輸入與落點儀表板'!$C$8="不可採計",R1791=0,TRUE)),IF('114成績輸入與落點儀表板'!$C$9="必須採計",S1791&gt;0,IF('114成績輸入與落點儀表板'!$C$9="不可採計",S1791=0,TRUE)),IF('114成績輸入與落點儀表板'!$C$10="必須採計",T1791&gt;0,IF('114成績輸入與落點儀表板'!$C$10="不可採計",T1791=0,TRUE)),IF('114成績輸入與落點儀表板'!$C$11="必須採計",U1791&gt;0,IF('114成績輸入與落點儀表板'!$C$11="不可採計",U1791=0,TRUE)),IF('114成績輸入與落點儀表板'!$C$12="必須採計",V1791&gt;0,IF('114成績輸入與落點儀表板'!$C$12="不可採計",V1791=0,TRUE)),IF('114成績輸入與落點儀表板'!$C$13="必須採計",W1791&gt;0,IF('114成績輸入與落點儀表板'!$C$13="不可採計",W1791=0,TRUE)),IF('114成績輸入與落點儀表板'!$C$14="必須採計",X1791&gt;0,IF('114成績輸入與落點儀表板'!$C$14="不可採計",X1791=0,TRUE)),IF('114成績輸入與落點儀表板'!$C$15="必須採計",Y1791&gt;0,IF('114成績輸入與落點儀表板'!$C$15="不可採計",Y1791=0,TRUE)),IF('114成績輸入與落點儀表板'!$C$16="必須採計",Z1791&gt;0,IF('114成績輸入與落點儀表板'!$C$16="不可採計",Z1791=0,TRUE))),"✅ 符合","❌ 不符合")</f>
        <v>✅ 符合</v>
      </c>
      <c r="L1791" s="16">
        <v>1</v>
      </c>
      <c r="M1791" s="16">
        <v>1.5</v>
      </c>
      <c r="N1791" s="16">
        <v>1</v>
      </c>
      <c r="O1791" s="16">
        <v>0</v>
      </c>
      <c r="P1791" s="16">
        <v>0</v>
      </c>
      <c r="Q1791" s="16">
        <v>0</v>
      </c>
      <c r="R1791" s="16">
        <v>2</v>
      </c>
      <c r="S1791" s="16">
        <v>0</v>
      </c>
      <c r="T1791" s="16">
        <v>0</v>
      </c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</row>
    <row r="1792" spans="1:26" x14ac:dyDescent="0.3">
      <c r="A1792" s="16" t="s">
        <v>4884</v>
      </c>
      <c r="B1792" s="11" t="s">
        <v>3917</v>
      </c>
      <c r="C1792" s="11" t="s">
        <v>245</v>
      </c>
      <c r="D1792" s="11" t="s">
        <v>73</v>
      </c>
      <c r="E1792" s="11" t="s">
        <v>3946</v>
      </c>
      <c r="F1792" s="16">
        <v>15</v>
      </c>
      <c r="G1792" s="16">
        <v>162</v>
      </c>
      <c r="H1792" s="16">
        <f>L1792*'114成績輸入與落點儀表板'!$B$2+M1792*'114成績輸入與落點儀表板'!$B$3+N1792*'114成績輸入與落點儀表板'!$B$4+O1792*'114成績輸入與落點儀表板'!$B$5+P1792*'114成績輸入與落點儀表板'!$B$6+Q1792*'114成績輸入與落點儀表板'!$B$7+R1792*'114成績輸入與落點儀表板'!$B$8+S1792*'114成績輸入與落點儀表板'!$B$9+T1792*'114成績輸入與落點儀表板'!$B$10+U1792*'114成績輸入與落點儀表板'!$B$11+V1792*'114成績輸入與落點儀表板'!$B$12+W1792*'114成績輸入與落點儀表板'!$B$13+X1792*'114成績輸入與落點儀表板'!$B$14+Y1792*'114成績輸入與落點儀表板'!$B$15+Z1792*'114成績輸入與落點儀表板'!$B$16</f>
        <v>0</v>
      </c>
      <c r="I1792" s="16">
        <f t="shared" si="54"/>
        <v>-162</v>
      </c>
      <c r="J1792" s="16" t="str">
        <f t="shared" si="55"/>
        <v>FAIL</v>
      </c>
      <c r="K1792" s="16" t="str">
        <f>IF(AND(IF('114成績輸入與落點儀表板'!$C$2="必須採計",L1792&gt;0,IF('114成績輸入與落點儀表板'!$C$2="不可採計",L1792=0,TRUE)),IF('114成績輸入與落點儀表板'!$C$3="必須採計",M1792&gt;0,IF('114成績輸入與落點儀表板'!$C$3="不可採計",M1792=0,TRUE)),IF('114成績輸入與落點儀表板'!$C$4="必須採計",N1792&gt;0,IF('114成績輸入與落點儀表板'!$C$4="不可採計",N1792=0,TRUE)),IF('114成績輸入與落點儀表板'!$C$5="必須採計",O1792&gt;0,IF('114成績輸入與落點儀表板'!$C$5="不可採計",O1792=0,TRUE)),IF('114成績輸入與落點儀表板'!$C$6="必須採計",P1792&gt;0,IF('114成績輸入與落點儀表板'!$C$6="不可採計",P1792=0,TRUE)),IF('114成績輸入與落點儀表板'!$C$7="必須採計",Q1792&gt;0,IF('114成績輸入與落點儀表板'!$C$7="不可採計",Q1792=0,TRUE)),IF('114成績輸入與落點儀表板'!$C$8="必須採計",R1792&gt;0,IF('114成績輸入與落點儀表板'!$C$8="不可採計",R1792=0,TRUE)),IF('114成績輸入與落點儀表板'!$C$9="必須採計",S1792&gt;0,IF('114成績輸入與落點儀表板'!$C$9="不可採計",S1792=0,TRUE)),IF('114成績輸入與落點儀表板'!$C$10="必須採計",T1792&gt;0,IF('114成績輸入與落點儀表板'!$C$10="不可採計",T1792=0,TRUE)),IF('114成績輸入與落點儀表板'!$C$11="必須採計",U1792&gt;0,IF('114成績輸入與落點儀表板'!$C$11="不可採計",U1792=0,TRUE)),IF('114成績輸入與落點儀表板'!$C$12="必須採計",V1792&gt;0,IF('114成績輸入與落點儀表板'!$C$12="不可採計",V1792=0,TRUE)),IF('114成績輸入與落點儀表板'!$C$13="必須採計",W1792&gt;0,IF('114成績輸入與落點儀表板'!$C$13="不可採計",W1792=0,TRUE)),IF('114成績輸入與落點儀表板'!$C$14="必須採計",X1792&gt;0,IF('114成績輸入與落點儀表板'!$C$14="不可採計",X1792=0,TRUE)),IF('114成績輸入與落點儀表板'!$C$15="必須採計",Y1792&gt;0,IF('114成績輸入與落點儀表板'!$C$15="不可採計",Y1792=0,TRUE)),IF('114成績輸入與落點儀表板'!$C$16="必須採計",Z1792&gt;0,IF('114成績輸入與落點儀表板'!$C$16="不可採計",Z1792=0,TRUE))),"✅ 符合","❌ 不符合")</f>
        <v>✅ 符合</v>
      </c>
      <c r="L1792" s="16">
        <v>1</v>
      </c>
      <c r="M1792" s="16">
        <v>1.5</v>
      </c>
      <c r="N1792" s="16">
        <v>1</v>
      </c>
      <c r="O1792" s="16">
        <v>0</v>
      </c>
      <c r="P1792" s="16">
        <v>0</v>
      </c>
      <c r="Q1792" s="16">
        <v>0</v>
      </c>
      <c r="R1792" s="16">
        <v>1</v>
      </c>
      <c r="S1792" s="16">
        <v>0</v>
      </c>
      <c r="T1792" s="16">
        <v>0</v>
      </c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</row>
    <row r="1793" spans="1:26" x14ac:dyDescent="0.3">
      <c r="A1793" s="16" t="s">
        <v>4885</v>
      </c>
      <c r="B1793" s="11" t="s">
        <v>3948</v>
      </c>
      <c r="C1793" s="11" t="s">
        <v>159</v>
      </c>
      <c r="D1793" s="11" t="s">
        <v>103</v>
      </c>
      <c r="E1793" s="11" t="s">
        <v>6050</v>
      </c>
      <c r="F1793" s="16">
        <v>34</v>
      </c>
      <c r="G1793" s="16">
        <v>120</v>
      </c>
      <c r="H1793" s="16">
        <f>L1793*'114成績輸入與落點儀表板'!$B$2+M1793*'114成績輸入與落點儀表板'!$B$3+N1793*'114成績輸入與落點儀表板'!$B$4+O1793*'114成績輸入與落點儀表板'!$B$5+P1793*'114成績輸入與落點儀表板'!$B$6+Q1793*'114成績輸入與落點儀表板'!$B$7+R1793*'114成績輸入與落點儀表板'!$B$8+S1793*'114成績輸入與落點儀表板'!$B$9+T1793*'114成績輸入與落點儀表板'!$B$10+U1793*'114成績輸入與落點儀表板'!$B$11+V1793*'114成績輸入與落點儀表板'!$B$12+W1793*'114成績輸入與落點儀表板'!$B$13+X1793*'114成績輸入與落點儀表板'!$B$14+Y1793*'114成績輸入與落點儀表板'!$B$15+Z1793*'114成績輸入與落點儀表板'!$B$16</f>
        <v>0</v>
      </c>
      <c r="I1793" s="16">
        <f t="shared" si="54"/>
        <v>-120</v>
      </c>
      <c r="J1793" s="16" t="str">
        <f t="shared" si="55"/>
        <v>FAIL</v>
      </c>
      <c r="K1793" s="16" t="str">
        <f>IF(AND(IF('114成績輸入與落點儀表板'!$C$2="必須採計",L1793&gt;0,IF('114成績輸入與落點儀表板'!$C$2="不可採計",L1793=0,TRUE)),IF('114成績輸入與落點儀表板'!$C$3="必須採計",M1793&gt;0,IF('114成績輸入與落點儀表板'!$C$3="不可採計",M1793=0,TRUE)),IF('114成績輸入與落點儀表板'!$C$4="必須採計",N1793&gt;0,IF('114成績輸入與落點儀表板'!$C$4="不可採計",N1793=0,TRUE)),IF('114成績輸入與落點儀表板'!$C$5="必須採計",O1793&gt;0,IF('114成績輸入與落點儀表板'!$C$5="不可採計",O1793=0,TRUE)),IF('114成績輸入與落點儀表板'!$C$6="必須採計",P1793&gt;0,IF('114成績輸入與落點儀表板'!$C$6="不可採計",P1793=0,TRUE)),IF('114成績輸入與落點儀表板'!$C$7="必須採計",Q1793&gt;0,IF('114成績輸入與落點儀表板'!$C$7="不可採計",Q1793=0,TRUE)),IF('114成績輸入與落點儀表板'!$C$8="必須採計",R1793&gt;0,IF('114成績輸入與落點儀表板'!$C$8="不可採計",R1793=0,TRUE)),IF('114成績輸入與落點儀表板'!$C$9="必須採計",S1793&gt;0,IF('114成績輸入與落點儀表板'!$C$9="不可採計",S1793=0,TRUE)),IF('114成績輸入與落點儀表板'!$C$10="必須採計",T1793&gt;0,IF('114成績輸入與落點儀表板'!$C$10="不可採計",T1793=0,TRUE)),IF('114成績輸入與落點儀表板'!$C$11="必須採計",U1793&gt;0,IF('114成績輸入與落點儀表板'!$C$11="不可採計",U1793=0,TRUE)),IF('114成績輸入與落點儀表板'!$C$12="必須採計",V1793&gt;0,IF('114成績輸入與落點儀表板'!$C$12="不可採計",V1793=0,TRUE)),IF('114成績輸入與落點儀表板'!$C$13="必須採計",W1793&gt;0,IF('114成績輸入與落點儀表板'!$C$13="不可採計",W1793=0,TRUE)),IF('114成績輸入與落點儀表板'!$C$14="必須採計",X1793&gt;0,IF('114成績輸入與落點儀表板'!$C$14="不可採計",X1793=0,TRUE)),IF('114成績輸入與落點儀表板'!$C$15="必須採計",Y1793&gt;0,IF('114成績輸入與落點儀表板'!$C$15="不可採計",Y1793=0,TRUE)),IF('114成績輸入與落點儀表板'!$C$16="必須採計",Z1793&gt;0,IF('114成績輸入與落點儀表板'!$C$16="不可採計",Z1793=0,TRUE))),"✅ 符合","❌ 不符合")</f>
        <v>✅ 符合</v>
      </c>
      <c r="L1793" s="16">
        <v>1</v>
      </c>
      <c r="M1793" s="16">
        <v>0</v>
      </c>
      <c r="N1793" s="16">
        <v>0</v>
      </c>
      <c r="O1793" s="16">
        <v>0</v>
      </c>
      <c r="P1793" s="16">
        <v>1</v>
      </c>
      <c r="Q1793" s="16">
        <v>0</v>
      </c>
      <c r="R1793" s="16">
        <v>2</v>
      </c>
      <c r="S1793" s="16">
        <v>0</v>
      </c>
      <c r="T1793" s="16">
        <v>0</v>
      </c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0</v>
      </c>
    </row>
    <row r="1794" spans="1:26" x14ac:dyDescent="0.3">
      <c r="A1794" s="16" t="s">
        <v>4886</v>
      </c>
      <c r="B1794" s="11" t="s">
        <v>3948</v>
      </c>
      <c r="C1794" s="11" t="s">
        <v>162</v>
      </c>
      <c r="D1794" s="11" t="s">
        <v>103</v>
      </c>
      <c r="E1794" s="11" t="s">
        <v>3951</v>
      </c>
      <c r="F1794" s="16">
        <v>20</v>
      </c>
      <c r="G1794" s="16">
        <v>209</v>
      </c>
      <c r="H1794" s="16">
        <f>L1794*'114成績輸入與落點儀表板'!$B$2+M1794*'114成績輸入與落點儀表板'!$B$3+N1794*'114成績輸入與落點儀表板'!$B$4+O1794*'114成績輸入與落點儀表板'!$B$5+P1794*'114成績輸入與落點儀表板'!$B$6+Q1794*'114成績輸入與落點儀表板'!$B$7+R1794*'114成績輸入與落點儀表板'!$B$8+S1794*'114成績輸入與落點儀表板'!$B$9+T1794*'114成績輸入與落點儀表板'!$B$10+U1794*'114成績輸入與落點儀表板'!$B$11+V1794*'114成績輸入與落點儀表板'!$B$12+W1794*'114成績輸入與落點儀表板'!$B$13+X1794*'114成績輸入與落點儀表板'!$B$14+Y1794*'114成績輸入與落點儀表板'!$B$15+Z1794*'114成績輸入與落點儀表板'!$B$16</f>
        <v>0</v>
      </c>
      <c r="I1794" s="16">
        <f t="shared" ref="I1794:I1840" si="56">IF(G1794="","",H1794-G1794)</f>
        <v>-209</v>
      </c>
      <c r="J1794" s="16" t="str">
        <f t="shared" ref="J1794:J1840" si="57">IF(G1794="","無錄取資料",IF(I1794&gt;=0,"PASS","FAIL"))</f>
        <v>FAIL</v>
      </c>
      <c r="K1794" s="16" t="str">
        <f>IF(AND(IF('114成績輸入與落點儀表板'!$C$2="必須採計",L1794&gt;0,IF('114成績輸入與落點儀表板'!$C$2="不可採計",L1794=0,TRUE)),IF('114成績輸入與落點儀表板'!$C$3="必須採計",M1794&gt;0,IF('114成績輸入與落點儀表板'!$C$3="不可採計",M1794=0,TRUE)),IF('114成績輸入與落點儀表板'!$C$4="必須採計",N1794&gt;0,IF('114成績輸入與落點儀表板'!$C$4="不可採計",N1794=0,TRUE)),IF('114成績輸入與落點儀表板'!$C$5="必須採計",O1794&gt;0,IF('114成績輸入與落點儀表板'!$C$5="不可採計",O1794=0,TRUE)),IF('114成績輸入與落點儀表板'!$C$6="必須採計",P1794&gt;0,IF('114成績輸入與落點儀表板'!$C$6="不可採計",P1794=0,TRUE)),IF('114成績輸入與落點儀表板'!$C$7="必須採計",Q1794&gt;0,IF('114成績輸入與落點儀表板'!$C$7="不可採計",Q1794=0,TRUE)),IF('114成績輸入與落點儀表板'!$C$8="必須採計",R1794&gt;0,IF('114成績輸入與落點儀表板'!$C$8="不可採計",R1794=0,TRUE)),IF('114成績輸入與落點儀表板'!$C$9="必須採計",S1794&gt;0,IF('114成績輸入與落點儀表板'!$C$9="不可採計",S1794=0,TRUE)),IF('114成績輸入與落點儀表板'!$C$10="必須採計",T1794&gt;0,IF('114成績輸入與落點儀表板'!$C$10="不可採計",T1794=0,TRUE)),IF('114成績輸入與落點儀表板'!$C$11="必須採計",U1794&gt;0,IF('114成績輸入與落點儀表板'!$C$11="不可採計",U1794=0,TRUE)),IF('114成績輸入與落點儀表板'!$C$12="必須採計",V1794&gt;0,IF('114成績輸入與落點儀表板'!$C$12="不可採計",V1794=0,TRUE)),IF('114成績輸入與落點儀表板'!$C$13="必須採計",W1794&gt;0,IF('114成績輸入與落點儀表板'!$C$13="不可採計",W1794=0,TRUE)),IF('114成績輸入與落點儀表板'!$C$14="必須採計",X1794&gt;0,IF('114成績輸入與落點儀表板'!$C$14="不可採計",X1794=0,TRUE)),IF('114成績輸入與落點儀表板'!$C$15="必須採計",Y1794&gt;0,IF('114成績輸入與落點儀表板'!$C$15="不可採計",Y1794=0,TRUE)),IF('114成績輸入與落點儀表板'!$C$16="必須採計",Z1794&gt;0,IF('114成績輸入與落點儀表板'!$C$16="不可採計",Z1794=0,TRUE))),"✅ 符合","❌ 不符合")</f>
        <v>✅ 符合</v>
      </c>
      <c r="L1794" s="16">
        <v>1</v>
      </c>
      <c r="M1794" s="16">
        <v>0</v>
      </c>
      <c r="N1794" s="16">
        <v>0</v>
      </c>
      <c r="O1794" s="16">
        <v>0</v>
      </c>
      <c r="P1794" s="16">
        <v>2</v>
      </c>
      <c r="Q1794" s="16">
        <v>0</v>
      </c>
      <c r="R1794" s="16">
        <v>2</v>
      </c>
      <c r="S1794" s="16">
        <v>2</v>
      </c>
      <c r="T1794" s="16">
        <v>0</v>
      </c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</row>
    <row r="1795" spans="1:26" x14ac:dyDescent="0.3">
      <c r="A1795" s="16" t="s">
        <v>4888</v>
      </c>
      <c r="B1795" s="11" t="s">
        <v>3948</v>
      </c>
      <c r="C1795" s="11" t="s">
        <v>3953</v>
      </c>
      <c r="D1795" s="11" t="s">
        <v>103</v>
      </c>
      <c r="E1795" s="11" t="s">
        <v>3954</v>
      </c>
      <c r="F1795" s="16">
        <v>28</v>
      </c>
      <c r="G1795" s="16">
        <v>147</v>
      </c>
      <c r="H1795" s="16">
        <f>L1795*'114成績輸入與落點儀表板'!$B$2+M1795*'114成績輸入與落點儀表板'!$B$3+N1795*'114成績輸入與落點儀表板'!$B$4+O1795*'114成績輸入與落點儀表板'!$B$5+P1795*'114成績輸入與落點儀表板'!$B$6+Q1795*'114成績輸入與落點儀表板'!$B$7+R1795*'114成績輸入與落點儀表板'!$B$8+S1795*'114成績輸入與落點儀表板'!$B$9+T1795*'114成績輸入與落點儀表板'!$B$10+U1795*'114成績輸入與落點儀表板'!$B$11+V1795*'114成績輸入與落點儀表板'!$B$12+W1795*'114成績輸入與落點儀表板'!$B$13+X1795*'114成績輸入與落點儀表板'!$B$14+Y1795*'114成績輸入與落點儀表板'!$B$15+Z1795*'114成績輸入與落點儀表板'!$B$16</f>
        <v>0</v>
      </c>
      <c r="I1795" s="16">
        <f t="shared" si="56"/>
        <v>-147</v>
      </c>
      <c r="J1795" s="16" t="str">
        <f t="shared" si="57"/>
        <v>FAIL</v>
      </c>
      <c r="K1795" s="16" t="str">
        <f>IF(AND(IF('114成績輸入與落點儀表板'!$C$2="必須採計",L1795&gt;0,IF('114成績輸入與落點儀表板'!$C$2="不可採計",L1795=0,TRUE)),IF('114成績輸入與落點儀表板'!$C$3="必須採計",M1795&gt;0,IF('114成績輸入與落點儀表板'!$C$3="不可採計",M1795=0,TRUE)),IF('114成績輸入與落點儀表板'!$C$4="必須採計",N1795&gt;0,IF('114成績輸入與落點儀表板'!$C$4="不可採計",N1795=0,TRUE)),IF('114成績輸入與落點儀表板'!$C$5="必須採計",O1795&gt;0,IF('114成績輸入與落點儀表板'!$C$5="不可採計",O1795=0,TRUE)),IF('114成績輸入與落點儀表板'!$C$6="必須採計",P1795&gt;0,IF('114成績輸入與落點儀表板'!$C$6="不可採計",P1795=0,TRUE)),IF('114成績輸入與落點儀表板'!$C$7="必須採計",Q1795&gt;0,IF('114成績輸入與落點儀表板'!$C$7="不可採計",Q1795=0,TRUE)),IF('114成績輸入與落點儀表板'!$C$8="必須採計",R1795&gt;0,IF('114成績輸入與落點儀表板'!$C$8="不可採計",R1795=0,TRUE)),IF('114成績輸入與落點儀表板'!$C$9="必須採計",S1795&gt;0,IF('114成績輸入與落點儀表板'!$C$9="不可採計",S1795=0,TRUE)),IF('114成績輸入與落點儀表板'!$C$10="必須採計",T1795&gt;0,IF('114成績輸入與落點儀表板'!$C$10="不可採計",T1795=0,TRUE)),IF('114成績輸入與落點儀表板'!$C$11="必須採計",U1795&gt;0,IF('114成績輸入與落點儀表板'!$C$11="不可採計",U1795=0,TRUE)),IF('114成績輸入與落點儀表板'!$C$12="必須採計",V1795&gt;0,IF('114成績輸入與落點儀表板'!$C$12="不可採計",V1795=0,TRUE)),IF('114成績輸入與落點儀表板'!$C$13="必須採計",W1795&gt;0,IF('114成績輸入與落點儀表板'!$C$13="不可採計",W1795=0,TRUE)),IF('114成績輸入與落點儀表板'!$C$14="必須採計",X1795&gt;0,IF('114成績輸入與落點儀表板'!$C$14="不可採計",X1795=0,TRUE)),IF('114成績輸入與落點儀表板'!$C$15="必須採計",Y1795&gt;0,IF('114成績輸入與落點儀表板'!$C$15="不可採計",Y1795=0,TRUE)),IF('114成績輸入與落點儀表板'!$C$16="必須採計",Z1795&gt;0,IF('114成績輸入與落點儀表板'!$C$16="不可採計",Z1795=0,TRUE))),"✅ 符合","❌ 不符合")</f>
        <v>✅ 符合</v>
      </c>
      <c r="L1795" s="16">
        <v>1</v>
      </c>
      <c r="M1795" s="16">
        <v>1</v>
      </c>
      <c r="N1795" s="16">
        <v>0</v>
      </c>
      <c r="O1795" s="16">
        <v>0</v>
      </c>
      <c r="P1795" s="16">
        <v>1</v>
      </c>
      <c r="Q1795" s="16">
        <v>0</v>
      </c>
      <c r="R1795" s="16">
        <v>1</v>
      </c>
      <c r="S1795" s="16">
        <v>1</v>
      </c>
      <c r="T1795" s="16">
        <v>0</v>
      </c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</row>
    <row r="1796" spans="1:26" x14ac:dyDescent="0.3">
      <c r="A1796" s="16" t="s">
        <v>4889</v>
      </c>
      <c r="B1796" s="11" t="s">
        <v>3948</v>
      </c>
      <c r="C1796" s="11" t="s">
        <v>3956</v>
      </c>
      <c r="D1796" s="11" t="s">
        <v>103</v>
      </c>
      <c r="E1796" s="11" t="s">
        <v>4908</v>
      </c>
      <c r="F1796" s="16">
        <v>19</v>
      </c>
      <c r="G1796" s="16">
        <v>100.5</v>
      </c>
      <c r="H1796" s="16">
        <f>L1796*'114成績輸入與落點儀表板'!$B$2+M1796*'114成績輸入與落點儀表板'!$B$3+N1796*'114成績輸入與落點儀表板'!$B$4+O1796*'114成績輸入與落點儀表板'!$B$5+P1796*'114成績輸入與落點儀表板'!$B$6+Q1796*'114成績輸入與落點儀表板'!$B$7+R1796*'114成績輸入與落點儀表板'!$B$8+S1796*'114成績輸入與落點儀表板'!$B$9+T1796*'114成績輸入與落點儀表板'!$B$10+U1796*'114成績輸入與落點儀表板'!$B$11+V1796*'114成績輸入與落點儀表板'!$B$12+W1796*'114成績輸入與落點儀表板'!$B$13+X1796*'114成績輸入與落點儀表板'!$B$14+Y1796*'114成績輸入與落點儀表板'!$B$15+Z1796*'114成績輸入與落點儀表板'!$B$16</f>
        <v>0</v>
      </c>
      <c r="I1796" s="16">
        <f t="shared" si="56"/>
        <v>-100.5</v>
      </c>
      <c r="J1796" s="16" t="str">
        <f t="shared" si="57"/>
        <v>FAIL</v>
      </c>
      <c r="K1796" s="16" t="str">
        <f>IF(AND(IF('114成績輸入與落點儀表板'!$C$2="必須採計",L1796&gt;0,IF('114成績輸入與落點儀表板'!$C$2="不可採計",L1796=0,TRUE)),IF('114成績輸入與落點儀表板'!$C$3="必須採計",M1796&gt;0,IF('114成績輸入與落點儀表板'!$C$3="不可採計",M1796=0,TRUE)),IF('114成績輸入與落點儀表板'!$C$4="必須採計",N1796&gt;0,IF('114成績輸入與落點儀表板'!$C$4="不可採計",N1796=0,TRUE)),IF('114成績輸入與落點儀表板'!$C$5="必須採計",O1796&gt;0,IF('114成績輸入與落點儀表板'!$C$5="不可採計",O1796=0,TRUE)),IF('114成績輸入與落點儀表板'!$C$6="必須採計",P1796&gt;0,IF('114成績輸入與落點儀表板'!$C$6="不可採計",P1796=0,TRUE)),IF('114成績輸入與落點儀表板'!$C$7="必須採計",Q1796&gt;0,IF('114成績輸入與落點儀表板'!$C$7="不可採計",Q1796=0,TRUE)),IF('114成績輸入與落點儀表板'!$C$8="必須採計",R1796&gt;0,IF('114成績輸入與落點儀表板'!$C$8="不可採計",R1796=0,TRUE)),IF('114成績輸入與落點儀表板'!$C$9="必須採計",S1796&gt;0,IF('114成績輸入與落點儀表板'!$C$9="不可採計",S1796=0,TRUE)),IF('114成績輸入與落點儀表板'!$C$10="必須採計",T1796&gt;0,IF('114成績輸入與落點儀表板'!$C$10="不可採計",T1796=0,TRUE)),IF('114成績輸入與落點儀表板'!$C$11="必須採計",U1796&gt;0,IF('114成績輸入與落點儀表板'!$C$11="不可採計",U1796=0,TRUE)),IF('114成績輸入與落點儀表板'!$C$12="必須採計",V1796&gt;0,IF('114成績輸入與落點儀表板'!$C$12="不可採計",V1796=0,TRUE)),IF('114成績輸入與落點儀表板'!$C$13="必須採計",W1796&gt;0,IF('114成績輸入與落點儀表板'!$C$13="不可採計",W1796=0,TRUE)),IF('114成績輸入與落點儀表板'!$C$14="必須採計",X1796&gt;0,IF('114成績輸入與落點儀表板'!$C$14="不可採計",X1796=0,TRUE)),IF('114成績輸入與落點儀表板'!$C$15="必須採計",Y1796&gt;0,IF('114成績輸入與落點儀表板'!$C$15="不可採計",Y1796=0,TRUE)),IF('114成績輸入與落點儀表板'!$C$16="必須採計",Z1796&gt;0,IF('114成績輸入與落點儀表板'!$C$16="不可採計",Z1796=0,TRUE))),"✅ 符合","❌ 不符合")</f>
        <v>✅ 符合</v>
      </c>
      <c r="L1796" s="16">
        <v>1</v>
      </c>
      <c r="M1796" s="16">
        <v>0</v>
      </c>
      <c r="N1796" s="16">
        <v>1</v>
      </c>
      <c r="O1796" s="16">
        <v>0</v>
      </c>
      <c r="P1796" s="16">
        <v>0</v>
      </c>
      <c r="Q1796" s="16">
        <v>0</v>
      </c>
      <c r="R1796" s="16">
        <v>0</v>
      </c>
      <c r="S1796" s="16">
        <v>1.5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</row>
    <row r="1797" spans="1:26" x14ac:dyDescent="0.3">
      <c r="A1797" s="16" t="s">
        <v>4890</v>
      </c>
      <c r="B1797" s="11" t="s">
        <v>3948</v>
      </c>
      <c r="C1797" s="11" t="s">
        <v>3959</v>
      </c>
      <c r="D1797" s="11" t="s">
        <v>103</v>
      </c>
      <c r="E1797" s="11" t="s">
        <v>3960</v>
      </c>
      <c r="F1797" s="16">
        <v>18</v>
      </c>
      <c r="G1797" s="16">
        <v>112.5</v>
      </c>
      <c r="H1797" s="16">
        <f>L1797*'114成績輸入與落點儀表板'!$B$2+M1797*'114成績輸入與落點儀表板'!$B$3+N1797*'114成績輸入與落點儀表板'!$B$4+O1797*'114成績輸入與落點儀表板'!$B$5+P1797*'114成績輸入與落點儀表板'!$B$6+Q1797*'114成績輸入與落點儀表板'!$B$7+R1797*'114成績輸入與落點儀表板'!$B$8+S1797*'114成績輸入與落點儀表板'!$B$9+T1797*'114成績輸入與落點儀表板'!$B$10+U1797*'114成績輸入與落點儀表板'!$B$11+V1797*'114成績輸入與落點儀表板'!$B$12+W1797*'114成績輸入與落點儀表板'!$B$13+X1797*'114成績輸入與落點儀表板'!$B$14+Y1797*'114成績輸入與落點儀表板'!$B$15+Z1797*'114成績輸入與落點儀表板'!$B$16</f>
        <v>0</v>
      </c>
      <c r="I1797" s="16">
        <f t="shared" si="56"/>
        <v>-112.5</v>
      </c>
      <c r="J1797" s="16" t="str">
        <f t="shared" si="57"/>
        <v>FAIL</v>
      </c>
      <c r="K1797" s="16" t="str">
        <f>IF(AND(IF('114成績輸入與落點儀表板'!$C$2="必須採計",L1797&gt;0,IF('114成績輸入與落點儀表板'!$C$2="不可採計",L1797=0,TRUE)),IF('114成績輸入與落點儀表板'!$C$3="必須採計",M1797&gt;0,IF('114成績輸入與落點儀表板'!$C$3="不可採計",M1797=0,TRUE)),IF('114成績輸入與落點儀表板'!$C$4="必須採計",N1797&gt;0,IF('114成績輸入與落點儀表板'!$C$4="不可採計",N1797=0,TRUE)),IF('114成績輸入與落點儀表板'!$C$5="必須採計",O1797&gt;0,IF('114成績輸入與落點儀表板'!$C$5="不可採計",O1797=0,TRUE)),IF('114成績輸入與落點儀表板'!$C$6="必須採計",P1797&gt;0,IF('114成績輸入與落點儀表板'!$C$6="不可採計",P1797=0,TRUE)),IF('114成績輸入與落點儀表板'!$C$7="必須採計",Q1797&gt;0,IF('114成績輸入與落點儀表板'!$C$7="不可採計",Q1797=0,TRUE)),IF('114成績輸入與落點儀表板'!$C$8="必須採計",R1797&gt;0,IF('114成績輸入與落點儀表板'!$C$8="不可採計",R1797=0,TRUE)),IF('114成績輸入與落點儀表板'!$C$9="必須採計",S1797&gt;0,IF('114成績輸入與落點儀表板'!$C$9="不可採計",S1797=0,TRUE)),IF('114成績輸入與落點儀表板'!$C$10="必須採計",T1797&gt;0,IF('114成績輸入與落點儀表板'!$C$10="不可採計",T1797=0,TRUE)),IF('114成績輸入與落點儀表板'!$C$11="必須採計",U1797&gt;0,IF('114成績輸入與落點儀表板'!$C$11="不可採計",U1797=0,TRUE)),IF('114成績輸入與落點儀表板'!$C$12="必須採計",V1797&gt;0,IF('114成績輸入與落點儀表板'!$C$12="不可採計",V1797=0,TRUE)),IF('114成績輸入與落點儀表板'!$C$13="必須採計",W1797&gt;0,IF('114成績輸入與落點儀表板'!$C$13="不可採計",W1797=0,TRUE)),IF('114成績輸入與落點儀表板'!$C$14="必須採計",X1797&gt;0,IF('114成績輸入與落點儀表板'!$C$14="不可採計",X1797=0,TRUE)),IF('114成績輸入與落點儀表板'!$C$15="必須採計",Y1797&gt;0,IF('114成績輸入與落點儀表板'!$C$15="不可採計",Y1797=0,TRUE)),IF('114成績輸入與落點儀表板'!$C$16="必須採計",Z1797&gt;0,IF('114成績輸入與落點儀表板'!$C$16="不可採計",Z1797=0,TRUE))),"✅ 符合","❌ 不符合")</f>
        <v>✅ 符合</v>
      </c>
      <c r="L1797" s="16">
        <v>1</v>
      </c>
      <c r="M1797" s="16">
        <v>0</v>
      </c>
      <c r="N1797" s="16">
        <v>0</v>
      </c>
      <c r="O1797" s="16">
        <v>0</v>
      </c>
      <c r="P1797" s="16">
        <v>1.5</v>
      </c>
      <c r="Q1797" s="16">
        <v>0</v>
      </c>
      <c r="R1797" s="16">
        <v>1.5</v>
      </c>
      <c r="S1797" s="16">
        <v>0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</row>
    <row r="1798" spans="1:26" x14ac:dyDescent="0.3">
      <c r="A1798" s="16" t="s">
        <v>4892</v>
      </c>
      <c r="B1798" s="11" t="s">
        <v>3948</v>
      </c>
      <c r="C1798" s="11" t="s">
        <v>3962</v>
      </c>
      <c r="D1798" s="11" t="s">
        <v>103</v>
      </c>
      <c r="E1798" s="11" t="s">
        <v>104</v>
      </c>
      <c r="F1798" s="16">
        <v>12</v>
      </c>
      <c r="G1798" s="16">
        <v>75</v>
      </c>
      <c r="H1798" s="16">
        <f>L1798*'114成績輸入與落點儀表板'!$B$2+M1798*'114成績輸入與落點儀表板'!$B$3+N1798*'114成績輸入與落點儀表板'!$B$4+O1798*'114成績輸入與落點儀表板'!$B$5+P1798*'114成績輸入與落點儀表板'!$B$6+Q1798*'114成績輸入與落點儀表板'!$B$7+R1798*'114成績輸入與落點儀表板'!$B$8+S1798*'114成績輸入與落點儀表板'!$B$9+T1798*'114成績輸入與落點儀表板'!$B$10+U1798*'114成績輸入與落點儀表板'!$B$11+V1798*'114成績輸入與落點儀表板'!$B$12+W1798*'114成績輸入與落點儀表板'!$B$13+X1798*'114成績輸入與落點儀表板'!$B$14+Y1798*'114成績輸入與落點儀表板'!$B$15+Z1798*'114成績輸入與落點儀表板'!$B$16</f>
        <v>0</v>
      </c>
      <c r="I1798" s="16">
        <f t="shared" si="56"/>
        <v>-75</v>
      </c>
      <c r="J1798" s="16" t="str">
        <f t="shared" si="57"/>
        <v>FAIL</v>
      </c>
      <c r="K1798" s="16" t="str">
        <f>IF(AND(IF('114成績輸入與落點儀表板'!$C$2="必須採計",L1798&gt;0,IF('114成績輸入與落點儀表板'!$C$2="不可採計",L1798=0,TRUE)),IF('114成績輸入與落點儀表板'!$C$3="必須採計",M1798&gt;0,IF('114成績輸入與落點儀表板'!$C$3="不可採計",M1798=0,TRUE)),IF('114成績輸入與落點儀表板'!$C$4="必須採計",N1798&gt;0,IF('114成績輸入與落點儀表板'!$C$4="不可採計",N1798=0,TRUE)),IF('114成績輸入與落點儀表板'!$C$5="必須採計",O1798&gt;0,IF('114成績輸入與落點儀表板'!$C$5="不可採計",O1798=0,TRUE)),IF('114成績輸入與落點儀表板'!$C$6="必須採計",P1798&gt;0,IF('114成績輸入與落點儀表板'!$C$6="不可採計",P1798=0,TRUE)),IF('114成績輸入與落點儀表板'!$C$7="必須採計",Q1798&gt;0,IF('114成績輸入與落點儀表板'!$C$7="不可採計",Q1798=0,TRUE)),IF('114成績輸入與落點儀表板'!$C$8="必須採計",R1798&gt;0,IF('114成績輸入與落點儀表板'!$C$8="不可採計",R1798=0,TRUE)),IF('114成績輸入與落點儀表板'!$C$9="必須採計",S1798&gt;0,IF('114成績輸入與落點儀表板'!$C$9="不可採計",S1798=0,TRUE)),IF('114成績輸入與落點儀表板'!$C$10="必須採計",T1798&gt;0,IF('114成績輸入與落點儀表板'!$C$10="不可採計",T1798=0,TRUE)),IF('114成績輸入與落點儀表板'!$C$11="必須採計",U1798&gt;0,IF('114成績輸入與落點儀表板'!$C$11="不可採計",U1798=0,TRUE)),IF('114成績輸入與落點儀表板'!$C$12="必須採計",V1798&gt;0,IF('114成績輸入與落點儀表板'!$C$12="不可採計",V1798=0,TRUE)),IF('114成績輸入與落點儀表板'!$C$13="必須採計",W1798&gt;0,IF('114成績輸入與落點儀表板'!$C$13="不可採計",W1798=0,TRUE)),IF('114成績輸入與落點儀表板'!$C$14="必須採計",X1798&gt;0,IF('114成績輸入與落點儀表板'!$C$14="不可採計",X1798=0,TRUE)),IF('114成績輸入與落點儀表板'!$C$15="必須採計",Y1798&gt;0,IF('114成績輸入與落點儀表板'!$C$15="不可採計",Y1798=0,TRUE)),IF('114成績輸入與落點儀表板'!$C$16="必須採計",Z1798&gt;0,IF('114成績輸入與落點儀表板'!$C$16="不可採計",Z1798=0,TRUE))),"✅ 符合","❌ 不符合")</f>
        <v>❌ 不符合</v>
      </c>
      <c r="L1798" s="16">
        <v>0</v>
      </c>
      <c r="M1798" s="16">
        <v>0</v>
      </c>
      <c r="N1798" s="16">
        <v>1</v>
      </c>
      <c r="O1798" s="16">
        <v>0</v>
      </c>
      <c r="P1798" s="16">
        <v>0</v>
      </c>
      <c r="Q1798" s="16">
        <v>0</v>
      </c>
      <c r="R1798" s="16">
        <v>1</v>
      </c>
      <c r="S1798" s="16">
        <v>1</v>
      </c>
      <c r="T1798" s="16">
        <v>0</v>
      </c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0</v>
      </c>
    </row>
    <row r="1799" spans="1:26" x14ac:dyDescent="0.3">
      <c r="A1799" s="16" t="s">
        <v>4894</v>
      </c>
      <c r="B1799" s="11" t="s">
        <v>3948</v>
      </c>
      <c r="C1799" s="11" t="s">
        <v>577</v>
      </c>
      <c r="D1799" s="11" t="s">
        <v>80</v>
      </c>
      <c r="E1799" s="11" t="s">
        <v>6051</v>
      </c>
      <c r="F1799" s="16">
        <v>26</v>
      </c>
      <c r="G1799" s="16">
        <v>155.5</v>
      </c>
      <c r="H1799" s="16">
        <f>L1799*'114成績輸入與落點儀表板'!$B$2+M1799*'114成績輸入與落點儀表板'!$B$3+N1799*'114成績輸入與落點儀表板'!$B$4+O1799*'114成績輸入與落點儀表板'!$B$5+P1799*'114成績輸入與落點儀表板'!$B$6+Q1799*'114成績輸入與落點儀表板'!$B$7+R1799*'114成績輸入與落點儀表板'!$B$8+S1799*'114成績輸入與落點儀表板'!$B$9+T1799*'114成績輸入與落點儀表板'!$B$10+U1799*'114成績輸入與落點儀表板'!$B$11+V1799*'114成績輸入與落點儀表板'!$B$12+W1799*'114成績輸入與落點儀表板'!$B$13+X1799*'114成績輸入與落點儀表板'!$B$14+Y1799*'114成績輸入與落點儀表板'!$B$15+Z1799*'114成績輸入與落點儀表板'!$B$16</f>
        <v>0</v>
      </c>
      <c r="I1799" s="16">
        <f t="shared" si="56"/>
        <v>-155.5</v>
      </c>
      <c r="J1799" s="16" t="str">
        <f t="shared" si="57"/>
        <v>FAIL</v>
      </c>
      <c r="K1799" s="16" t="str">
        <f>IF(AND(IF('114成績輸入與落點儀表板'!$C$2="必須採計",L1799&gt;0,IF('114成績輸入與落點儀表板'!$C$2="不可採計",L1799=0,TRUE)),IF('114成績輸入與落點儀表板'!$C$3="必須採計",M1799&gt;0,IF('114成績輸入與落點儀表板'!$C$3="不可採計",M1799=0,TRUE)),IF('114成績輸入與落點儀表板'!$C$4="必須採計",N1799&gt;0,IF('114成績輸入與落點儀表板'!$C$4="不可採計",N1799=0,TRUE)),IF('114成績輸入與落點儀表板'!$C$5="必須採計",O1799&gt;0,IF('114成績輸入與落點儀表板'!$C$5="不可採計",O1799=0,TRUE)),IF('114成績輸入與落點儀表板'!$C$6="必須採計",P1799&gt;0,IF('114成績輸入與落點儀表板'!$C$6="不可採計",P1799=0,TRUE)),IF('114成績輸入與落點儀表板'!$C$7="必須採計",Q1799&gt;0,IF('114成績輸入與落點儀表板'!$C$7="不可採計",Q1799=0,TRUE)),IF('114成績輸入與落點儀表板'!$C$8="必須採計",R1799&gt;0,IF('114成績輸入與落點儀表板'!$C$8="不可採計",R1799=0,TRUE)),IF('114成績輸入與落點儀表板'!$C$9="必須採計",S1799&gt;0,IF('114成績輸入與落點儀表板'!$C$9="不可採計",S1799=0,TRUE)),IF('114成績輸入與落點儀表板'!$C$10="必須採計",T1799&gt;0,IF('114成績輸入與落點儀表板'!$C$10="不可採計",T1799=0,TRUE)),IF('114成績輸入與落點儀表板'!$C$11="必須採計",U1799&gt;0,IF('114成績輸入與落點儀表板'!$C$11="不可採計",U1799=0,TRUE)),IF('114成績輸入與落點儀表板'!$C$12="必須採計",V1799&gt;0,IF('114成績輸入與落點儀表板'!$C$12="不可採計",V1799=0,TRUE)),IF('114成績輸入與落點儀表板'!$C$13="必須採計",W1799&gt;0,IF('114成績輸入與落點儀表板'!$C$13="不可採計",W1799=0,TRUE)),IF('114成績輸入與落點儀表板'!$C$14="必須採計",X1799&gt;0,IF('114成績輸入與落點儀表板'!$C$14="不可採計",X1799=0,TRUE)),IF('114成績輸入與落點儀表板'!$C$15="必須採計",Y1799&gt;0,IF('114成績輸入與落點儀表板'!$C$15="不可採計",Y1799=0,TRUE)),IF('114成績輸入與落點儀表板'!$C$16="必須採計",Z1799&gt;0,IF('114成績輸入與落點儀表板'!$C$16="不可採計",Z1799=0,TRUE))),"✅ 符合","❌ 不符合")</f>
        <v>✅ 符合</v>
      </c>
      <c r="L1799" s="16">
        <v>2</v>
      </c>
      <c r="M1799" s="16">
        <v>1.5</v>
      </c>
      <c r="N1799" s="16">
        <v>1.5</v>
      </c>
      <c r="O1799" s="16">
        <v>0</v>
      </c>
      <c r="P1799" s="16">
        <v>0</v>
      </c>
      <c r="Q1799" s="16">
        <v>0</v>
      </c>
      <c r="R1799" s="16">
        <v>0</v>
      </c>
      <c r="S1799" s="16">
        <v>0</v>
      </c>
      <c r="T1799" s="16">
        <v>0</v>
      </c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0</v>
      </c>
    </row>
    <row r="1800" spans="1:26" x14ac:dyDescent="0.3">
      <c r="A1800" s="16" t="s">
        <v>4896</v>
      </c>
      <c r="B1800" s="11" t="s">
        <v>3948</v>
      </c>
      <c r="C1800" s="11" t="s">
        <v>4902</v>
      </c>
      <c r="D1800" s="11" t="s">
        <v>80</v>
      </c>
      <c r="E1800" s="11" t="s">
        <v>1393</v>
      </c>
      <c r="F1800" s="16">
        <v>3</v>
      </c>
      <c r="G1800" s="16">
        <v>174</v>
      </c>
      <c r="H1800" s="16">
        <f>L1800*'114成績輸入與落點儀表板'!$B$2+M1800*'114成績輸入與落點儀表板'!$B$3+N1800*'114成績輸入與落點儀表板'!$B$4+O1800*'114成績輸入與落點儀表板'!$B$5+P1800*'114成績輸入與落點儀表板'!$B$6+Q1800*'114成績輸入與落點儀表板'!$B$7+R1800*'114成績輸入與落點儀表板'!$B$8+S1800*'114成績輸入與落點儀表板'!$B$9+T1800*'114成績輸入與落點儀表板'!$B$10+U1800*'114成績輸入與落點儀表板'!$B$11+V1800*'114成績輸入與落點儀表板'!$B$12+W1800*'114成績輸入與落點儀表板'!$B$13+X1800*'114成績輸入與落點儀表板'!$B$14+Y1800*'114成績輸入與落點儀表板'!$B$15+Z1800*'114成績輸入與落點儀表板'!$B$16</f>
        <v>0</v>
      </c>
      <c r="I1800" s="16">
        <f t="shared" si="56"/>
        <v>-174</v>
      </c>
      <c r="J1800" s="16" t="str">
        <f t="shared" si="57"/>
        <v>FAIL</v>
      </c>
      <c r="K1800" s="16" t="str">
        <f>IF(AND(IF('114成績輸入與落點儀表板'!$C$2="必須採計",L1800&gt;0,IF('114成績輸入與落點儀表板'!$C$2="不可採計",L1800=0,TRUE)),IF('114成績輸入與落點儀表板'!$C$3="必須採計",M1800&gt;0,IF('114成績輸入與落點儀表板'!$C$3="不可採計",M1800=0,TRUE)),IF('114成績輸入與落點儀表板'!$C$4="必須採計",N1800&gt;0,IF('114成績輸入與落點儀表板'!$C$4="不可採計",N1800=0,TRUE)),IF('114成績輸入與落點儀表板'!$C$5="必須採計",O1800&gt;0,IF('114成績輸入與落點儀表板'!$C$5="不可採計",O1800=0,TRUE)),IF('114成績輸入與落點儀表板'!$C$6="必須採計",P1800&gt;0,IF('114成績輸入與落點儀表板'!$C$6="不可採計",P1800=0,TRUE)),IF('114成績輸入與落點儀表板'!$C$7="必須採計",Q1800&gt;0,IF('114成績輸入與落點儀表板'!$C$7="不可採計",Q1800=0,TRUE)),IF('114成績輸入與落點儀表板'!$C$8="必須採計",R1800&gt;0,IF('114成績輸入與落點儀表板'!$C$8="不可採計",R1800=0,TRUE)),IF('114成績輸入與落點儀表板'!$C$9="必須採計",S1800&gt;0,IF('114成績輸入與落點儀表板'!$C$9="不可採計",S1800=0,TRUE)),IF('114成績輸入與落點儀表板'!$C$10="必須採計",T1800&gt;0,IF('114成績輸入與落點儀表板'!$C$10="不可採計",T1800=0,TRUE)),IF('114成績輸入與落點儀表板'!$C$11="必須採計",U1800&gt;0,IF('114成績輸入與落點儀表板'!$C$11="不可採計",U1800=0,TRUE)),IF('114成績輸入與落點儀表板'!$C$12="必須採計",V1800&gt;0,IF('114成績輸入與落點儀表板'!$C$12="不可採計",V1800=0,TRUE)),IF('114成績輸入與落點儀表板'!$C$13="必須採計",W1800&gt;0,IF('114成績輸入與落點儀表板'!$C$13="不可採計",W1800=0,TRUE)),IF('114成績輸入與落點儀表板'!$C$14="必須採計",X1800&gt;0,IF('114成績輸入與落點儀表板'!$C$14="不可採計",X1800=0,TRUE)),IF('114成績輸入與落點儀表板'!$C$15="必須採計",Y1800&gt;0,IF('114成績輸入與落點儀表板'!$C$15="不可採計",Y1800=0,TRUE)),IF('114成績輸入與落點儀表板'!$C$16="必須採計",Z1800&gt;0,IF('114成績輸入與落點儀表板'!$C$16="不可採計",Z1800=0,TRUE))),"✅ 符合","❌ 不符合")</f>
        <v>✅ 符合</v>
      </c>
      <c r="L1800" s="16">
        <v>2</v>
      </c>
      <c r="M1800" s="16">
        <v>2</v>
      </c>
      <c r="N1800" s="16">
        <v>1</v>
      </c>
      <c r="O1800" s="16">
        <v>0</v>
      </c>
      <c r="P1800" s="16">
        <v>0</v>
      </c>
      <c r="Q1800" s="16">
        <v>0</v>
      </c>
      <c r="R1800" s="16">
        <v>0</v>
      </c>
      <c r="S1800" s="16">
        <v>0</v>
      </c>
      <c r="T1800" s="16">
        <v>0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</row>
    <row r="1801" spans="1:26" x14ac:dyDescent="0.3">
      <c r="A1801" s="16" t="s">
        <v>4897</v>
      </c>
      <c r="B1801" s="11" t="s">
        <v>3948</v>
      </c>
      <c r="C1801" s="11" t="s">
        <v>4914</v>
      </c>
      <c r="D1801" s="11" t="s">
        <v>80</v>
      </c>
      <c r="E1801" s="11" t="s">
        <v>3967</v>
      </c>
      <c r="F1801" s="16">
        <v>8</v>
      </c>
      <c r="G1801" s="16">
        <v>170</v>
      </c>
      <c r="H1801" s="16">
        <f>L1801*'114成績輸入與落點儀表板'!$B$2+M1801*'114成績輸入與落點儀表板'!$B$3+N1801*'114成績輸入與落點儀表板'!$B$4+O1801*'114成績輸入與落點儀表板'!$B$5+P1801*'114成績輸入與落點儀表板'!$B$6+Q1801*'114成績輸入與落點儀表板'!$B$7+R1801*'114成績輸入與落點儀表板'!$B$8+S1801*'114成績輸入與落點儀表板'!$B$9+T1801*'114成績輸入與落點儀表板'!$B$10+U1801*'114成績輸入與落點儀表板'!$B$11+V1801*'114成績輸入與落點儀表板'!$B$12+W1801*'114成績輸入與落點儀表板'!$B$13+X1801*'114成績輸入與落點儀表板'!$B$14+Y1801*'114成績輸入與落點儀表板'!$B$15+Z1801*'114成績輸入與落點儀表板'!$B$16</f>
        <v>0</v>
      </c>
      <c r="I1801" s="16">
        <f t="shared" si="56"/>
        <v>-170</v>
      </c>
      <c r="J1801" s="16" t="str">
        <f t="shared" si="57"/>
        <v>FAIL</v>
      </c>
      <c r="K1801" s="16" t="str">
        <f>IF(AND(IF('114成績輸入與落點儀表板'!$C$2="必須採計",L1801&gt;0,IF('114成績輸入與落點儀表板'!$C$2="不可採計",L1801=0,TRUE)),IF('114成績輸入與落點儀表板'!$C$3="必須採計",M1801&gt;0,IF('114成績輸入與落點儀表板'!$C$3="不可採計",M1801=0,TRUE)),IF('114成績輸入與落點儀表板'!$C$4="必須採計",N1801&gt;0,IF('114成績輸入與落點儀表板'!$C$4="不可採計",N1801=0,TRUE)),IF('114成績輸入與落點儀表板'!$C$5="必須採計",O1801&gt;0,IF('114成績輸入與落點儀表板'!$C$5="不可採計",O1801=0,TRUE)),IF('114成績輸入與落點儀表板'!$C$6="必須採計",P1801&gt;0,IF('114成績輸入與落點儀表板'!$C$6="不可採計",P1801=0,TRUE)),IF('114成績輸入與落點儀表板'!$C$7="必須採計",Q1801&gt;0,IF('114成績輸入與落點儀表板'!$C$7="不可採計",Q1801=0,TRUE)),IF('114成績輸入與落點儀表板'!$C$8="必須採計",R1801&gt;0,IF('114成績輸入與落點儀表板'!$C$8="不可採計",R1801=0,TRUE)),IF('114成績輸入與落點儀表板'!$C$9="必須採計",S1801&gt;0,IF('114成績輸入與落點儀表板'!$C$9="不可採計",S1801=0,TRUE)),IF('114成績輸入與落點儀表板'!$C$10="必須採計",T1801&gt;0,IF('114成績輸入與落點儀表板'!$C$10="不可採計",T1801=0,TRUE)),IF('114成績輸入與落點儀表板'!$C$11="必須採計",U1801&gt;0,IF('114成績輸入與落點儀表板'!$C$11="不可採計",U1801=0,TRUE)),IF('114成績輸入與落點儀表板'!$C$12="必須採計",V1801&gt;0,IF('114成績輸入與落點儀表板'!$C$12="不可採計",V1801=0,TRUE)),IF('114成績輸入與落點儀表板'!$C$13="必須採計",W1801&gt;0,IF('114成績輸入與落點儀表板'!$C$13="不可採計",W1801=0,TRUE)),IF('114成績輸入與落點儀表板'!$C$14="必須採計",X1801&gt;0,IF('114成績輸入與落點儀表板'!$C$14="不可採計",X1801=0,TRUE)),IF('114成績輸入與落點儀表板'!$C$15="必須採計",Y1801&gt;0,IF('114成績輸入與落點儀表板'!$C$15="不可採計",Y1801=0,TRUE)),IF('114成績輸入與落點儀表板'!$C$16="必須採計",Z1801&gt;0,IF('114成績輸入與落點儀表板'!$C$16="不可採計",Z1801=0,TRUE))),"✅ 符合","❌ 不符合")</f>
        <v>✅ 符合</v>
      </c>
      <c r="L1801" s="16">
        <v>2</v>
      </c>
      <c r="M1801" s="16">
        <v>2</v>
      </c>
      <c r="N1801" s="16">
        <v>0</v>
      </c>
      <c r="O1801" s="16">
        <v>0</v>
      </c>
      <c r="P1801" s="16">
        <v>0</v>
      </c>
      <c r="Q1801" s="16">
        <v>1</v>
      </c>
      <c r="R1801" s="16">
        <v>0</v>
      </c>
      <c r="S1801" s="16">
        <v>0</v>
      </c>
      <c r="T1801" s="16">
        <v>0</v>
      </c>
      <c r="U1801" s="16">
        <v>0</v>
      </c>
      <c r="V1801" s="16">
        <v>0</v>
      </c>
      <c r="W1801" s="16">
        <v>1</v>
      </c>
      <c r="X1801" s="16">
        <v>0</v>
      </c>
      <c r="Y1801" s="16">
        <v>0</v>
      </c>
      <c r="Z1801" s="16">
        <v>0</v>
      </c>
    </row>
    <row r="1802" spans="1:26" x14ac:dyDescent="0.3">
      <c r="A1802" s="16" t="s">
        <v>4899</v>
      </c>
      <c r="B1802" s="11" t="s">
        <v>3948</v>
      </c>
      <c r="C1802" s="11" t="s">
        <v>242</v>
      </c>
      <c r="D1802" s="11" t="s">
        <v>103</v>
      </c>
      <c r="E1802" s="11" t="s">
        <v>2027</v>
      </c>
      <c r="F1802" s="16">
        <v>47</v>
      </c>
      <c r="G1802" s="16">
        <v>122</v>
      </c>
      <c r="H1802" s="16">
        <f>L1802*'114成績輸入與落點儀表板'!$B$2+M1802*'114成績輸入與落點儀表板'!$B$3+N1802*'114成績輸入與落點儀表板'!$B$4+O1802*'114成績輸入與落點儀表板'!$B$5+P1802*'114成績輸入與落點儀表板'!$B$6+Q1802*'114成績輸入與落點儀表板'!$B$7+R1802*'114成績輸入與落點儀表板'!$B$8+S1802*'114成績輸入與落點儀表板'!$B$9+T1802*'114成績輸入與落點儀表板'!$B$10+U1802*'114成績輸入與落點儀表板'!$B$11+V1802*'114成績輸入與落點儀表板'!$B$12+W1802*'114成績輸入與落點儀表板'!$B$13+X1802*'114成績輸入與落點儀表板'!$B$14+Y1802*'114成績輸入與落點儀表板'!$B$15+Z1802*'114成績輸入與落點儀表板'!$B$16</f>
        <v>0</v>
      </c>
      <c r="I1802" s="16">
        <f t="shared" si="56"/>
        <v>-122</v>
      </c>
      <c r="J1802" s="16" t="str">
        <f t="shared" si="57"/>
        <v>FAIL</v>
      </c>
      <c r="K1802" s="16" t="str">
        <f>IF(AND(IF('114成績輸入與落點儀表板'!$C$2="必須採計",L1802&gt;0,IF('114成績輸入與落點儀表板'!$C$2="不可採計",L1802=0,TRUE)),IF('114成績輸入與落點儀表板'!$C$3="必須採計",M1802&gt;0,IF('114成績輸入與落點儀表板'!$C$3="不可採計",M1802=0,TRUE)),IF('114成績輸入與落點儀表板'!$C$4="必須採計",N1802&gt;0,IF('114成績輸入與落點儀表板'!$C$4="不可採計",N1802=0,TRUE)),IF('114成績輸入與落點儀表板'!$C$5="必須採計",O1802&gt;0,IF('114成績輸入與落點儀表板'!$C$5="不可採計",O1802=0,TRUE)),IF('114成績輸入與落點儀表板'!$C$6="必須採計",P1802&gt;0,IF('114成績輸入與落點儀表板'!$C$6="不可採計",P1802=0,TRUE)),IF('114成績輸入與落點儀表板'!$C$7="必須採計",Q1802&gt;0,IF('114成績輸入與落點儀表板'!$C$7="不可採計",Q1802=0,TRUE)),IF('114成績輸入與落點儀表板'!$C$8="必須採計",R1802&gt;0,IF('114成績輸入與落點儀表板'!$C$8="不可採計",R1802=0,TRUE)),IF('114成績輸入與落點儀表板'!$C$9="必須採計",S1802&gt;0,IF('114成績輸入與落點儀表板'!$C$9="不可採計",S1802=0,TRUE)),IF('114成績輸入與落點儀表板'!$C$10="必須採計",T1802&gt;0,IF('114成績輸入與落點儀表板'!$C$10="不可採計",T1802=0,TRUE)),IF('114成績輸入與落點儀表板'!$C$11="必須採計",U1802&gt;0,IF('114成績輸入與落點儀表板'!$C$11="不可採計",U1802=0,TRUE)),IF('114成績輸入與落點儀表板'!$C$12="必須採計",V1802&gt;0,IF('114成績輸入與落點儀表板'!$C$12="不可採計",V1802=0,TRUE)),IF('114成績輸入與落點儀表板'!$C$13="必須採計",W1802&gt;0,IF('114成績輸入與落點儀表板'!$C$13="不可採計",W1802=0,TRUE)),IF('114成績輸入與落點儀表板'!$C$14="必須採計",X1802&gt;0,IF('114成績輸入與落點儀表板'!$C$14="不可採計",X1802=0,TRUE)),IF('114成績輸入與落點儀表板'!$C$15="必須採計",Y1802&gt;0,IF('114成績輸入與落點儀表板'!$C$15="不可採計",Y1802=0,TRUE)),IF('114成績輸入與落點儀表板'!$C$16="必須採計",Z1802&gt;0,IF('114成績輸入與落點儀表板'!$C$16="不可採計",Z1802=0,TRUE))),"✅ 符合","❌ 不符合")</f>
        <v>❌ 不符合</v>
      </c>
      <c r="L1802" s="16">
        <v>0</v>
      </c>
      <c r="M1802" s="16">
        <v>1</v>
      </c>
      <c r="N1802" s="16">
        <v>0</v>
      </c>
      <c r="O1802" s="16">
        <v>0</v>
      </c>
      <c r="P1802" s="16">
        <v>1.5</v>
      </c>
      <c r="Q1802" s="16">
        <v>0</v>
      </c>
      <c r="R1802" s="16">
        <v>1.5</v>
      </c>
      <c r="S1802" s="16">
        <v>0</v>
      </c>
      <c r="T1802" s="16">
        <v>0</v>
      </c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0</v>
      </c>
    </row>
    <row r="1803" spans="1:26" x14ac:dyDescent="0.3">
      <c r="A1803" s="16" t="s">
        <v>4901</v>
      </c>
      <c r="B1803" s="11" t="s">
        <v>3948</v>
      </c>
      <c r="C1803" s="11" t="s">
        <v>3970</v>
      </c>
      <c r="D1803" s="11" t="s">
        <v>103</v>
      </c>
      <c r="E1803" s="11" t="s">
        <v>3971</v>
      </c>
      <c r="F1803" s="16">
        <v>22</v>
      </c>
      <c r="G1803" s="16">
        <v>194</v>
      </c>
      <c r="H1803" s="16">
        <f>L1803*'114成績輸入與落點儀表板'!$B$2+M1803*'114成績輸入與落點儀表板'!$B$3+N1803*'114成績輸入與落點儀表板'!$B$4+O1803*'114成績輸入與落點儀表板'!$B$5+P1803*'114成績輸入與落點儀表板'!$B$6+Q1803*'114成績輸入與落點儀表板'!$B$7+R1803*'114成績輸入與落點儀表板'!$B$8+S1803*'114成績輸入與落點儀表板'!$B$9+T1803*'114成績輸入與落點儀表板'!$B$10+U1803*'114成績輸入與落點儀表板'!$B$11+V1803*'114成績輸入與落點儀表板'!$B$12+W1803*'114成績輸入與落點儀表板'!$B$13+X1803*'114成績輸入與落點儀表板'!$B$14+Y1803*'114成績輸入與落點儀表板'!$B$15+Z1803*'114成績輸入與落點儀表板'!$B$16</f>
        <v>0</v>
      </c>
      <c r="I1803" s="16">
        <f t="shared" si="56"/>
        <v>-194</v>
      </c>
      <c r="J1803" s="16" t="str">
        <f t="shared" si="57"/>
        <v>FAIL</v>
      </c>
      <c r="K1803" s="16" t="str">
        <f>IF(AND(IF('114成績輸入與落點儀表板'!$C$2="必須採計",L1803&gt;0,IF('114成績輸入與落點儀表板'!$C$2="不可採計",L1803=0,TRUE)),IF('114成績輸入與落點儀表板'!$C$3="必須採計",M1803&gt;0,IF('114成績輸入與落點儀表板'!$C$3="不可採計",M1803=0,TRUE)),IF('114成績輸入與落點儀表板'!$C$4="必須採計",N1803&gt;0,IF('114成績輸入與落點儀表板'!$C$4="不可採計",N1803=0,TRUE)),IF('114成績輸入與落點儀表板'!$C$5="必須採計",O1803&gt;0,IF('114成績輸入與落點儀表板'!$C$5="不可採計",O1803=0,TRUE)),IF('114成績輸入與落點儀表板'!$C$6="必須採計",P1803&gt;0,IF('114成績輸入與落點儀表板'!$C$6="不可採計",P1803=0,TRUE)),IF('114成績輸入與落點儀表板'!$C$7="必須採計",Q1803&gt;0,IF('114成績輸入與落點儀表板'!$C$7="不可採計",Q1803=0,TRUE)),IF('114成績輸入與落點儀表板'!$C$8="必須採計",R1803&gt;0,IF('114成績輸入與落點儀表板'!$C$8="不可採計",R1803=0,TRUE)),IF('114成績輸入與落點儀表板'!$C$9="必須採計",S1803&gt;0,IF('114成績輸入與落點儀表板'!$C$9="不可採計",S1803=0,TRUE)),IF('114成績輸入與落點儀表板'!$C$10="必須採計",T1803&gt;0,IF('114成績輸入與落點儀表板'!$C$10="不可採計",T1803=0,TRUE)),IF('114成績輸入與落點儀表板'!$C$11="必須採計",U1803&gt;0,IF('114成績輸入與落點儀表板'!$C$11="不可採計",U1803=0,TRUE)),IF('114成績輸入與落點儀表板'!$C$12="必須採計",V1803&gt;0,IF('114成績輸入與落點儀表板'!$C$12="不可採計",V1803=0,TRUE)),IF('114成績輸入與落點儀表板'!$C$13="必須採計",W1803&gt;0,IF('114成績輸入與落點儀表板'!$C$13="不可採計",W1803=0,TRUE)),IF('114成績輸入與落點儀表板'!$C$14="必須採計",X1803&gt;0,IF('114成績輸入與落點儀表板'!$C$14="不可採計",X1803=0,TRUE)),IF('114成績輸入與落點儀表板'!$C$15="必須採計",Y1803&gt;0,IF('114成績輸入與落點儀表板'!$C$15="不可採計",Y1803=0,TRUE)),IF('114成績輸入與落點儀表板'!$C$16="必須採計",Z1803&gt;0,IF('114成績輸入與落點儀表板'!$C$16="不可採計",Z1803=0,TRUE))),"✅ 符合","❌ 不符合")</f>
        <v>✅ 符合</v>
      </c>
      <c r="L1803" s="16">
        <v>1.5</v>
      </c>
      <c r="M1803" s="16">
        <v>1</v>
      </c>
      <c r="N1803" s="16">
        <v>0</v>
      </c>
      <c r="O1803" s="16">
        <v>0</v>
      </c>
      <c r="P1803" s="16">
        <v>2</v>
      </c>
      <c r="Q1803" s="16">
        <v>0</v>
      </c>
      <c r="R1803" s="16">
        <v>1.5</v>
      </c>
      <c r="S1803" s="16">
        <v>0</v>
      </c>
      <c r="T1803" s="16">
        <v>0</v>
      </c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</row>
    <row r="1804" spans="1:26" x14ac:dyDescent="0.3">
      <c r="A1804" s="16" t="s">
        <v>4903</v>
      </c>
      <c r="B1804" s="11" t="s">
        <v>3948</v>
      </c>
      <c r="C1804" s="11" t="s">
        <v>3973</v>
      </c>
      <c r="D1804" s="11" t="s">
        <v>103</v>
      </c>
      <c r="E1804" s="11" t="s">
        <v>3974</v>
      </c>
      <c r="F1804" s="16">
        <v>22</v>
      </c>
      <c r="G1804" s="16">
        <v>191</v>
      </c>
      <c r="H1804" s="16">
        <f>L1804*'114成績輸入與落點儀表板'!$B$2+M1804*'114成績輸入與落點儀表板'!$B$3+N1804*'114成績輸入與落點儀表板'!$B$4+O1804*'114成績輸入與落點儀表板'!$B$5+P1804*'114成績輸入與落點儀表板'!$B$6+Q1804*'114成績輸入與落點儀表板'!$B$7+R1804*'114成績輸入與落點儀表板'!$B$8+S1804*'114成績輸入與落點儀表板'!$B$9+T1804*'114成績輸入與落點儀表板'!$B$10+U1804*'114成績輸入與落點儀表板'!$B$11+V1804*'114成績輸入與落點儀表板'!$B$12+W1804*'114成績輸入與落點儀表板'!$B$13+X1804*'114成績輸入與落點儀表板'!$B$14+Y1804*'114成績輸入與落點儀表板'!$B$15+Z1804*'114成績輸入與落點儀表板'!$B$16</f>
        <v>0</v>
      </c>
      <c r="I1804" s="16">
        <f t="shared" si="56"/>
        <v>-191</v>
      </c>
      <c r="J1804" s="16" t="str">
        <f t="shared" si="57"/>
        <v>FAIL</v>
      </c>
      <c r="K1804" s="16" t="str">
        <f>IF(AND(IF('114成績輸入與落點儀表板'!$C$2="必須採計",L1804&gt;0,IF('114成績輸入與落點儀表板'!$C$2="不可採計",L1804=0,TRUE)),IF('114成績輸入與落點儀表板'!$C$3="必須採計",M1804&gt;0,IF('114成績輸入與落點儀表板'!$C$3="不可採計",M1804=0,TRUE)),IF('114成績輸入與落點儀表板'!$C$4="必須採計",N1804&gt;0,IF('114成績輸入與落點儀表板'!$C$4="不可採計",N1804=0,TRUE)),IF('114成績輸入與落點儀表板'!$C$5="必須採計",O1804&gt;0,IF('114成績輸入與落點儀表板'!$C$5="不可採計",O1804=0,TRUE)),IF('114成績輸入與落點儀表板'!$C$6="必須採計",P1804&gt;0,IF('114成績輸入與落點儀表板'!$C$6="不可採計",P1804=0,TRUE)),IF('114成績輸入與落點儀表板'!$C$7="必須採計",Q1804&gt;0,IF('114成績輸入與落點儀表板'!$C$7="不可採計",Q1804=0,TRUE)),IF('114成績輸入與落點儀表板'!$C$8="必須採計",R1804&gt;0,IF('114成績輸入與落點儀表板'!$C$8="不可採計",R1804=0,TRUE)),IF('114成績輸入與落點儀表板'!$C$9="必須採計",S1804&gt;0,IF('114成績輸入與落點儀表板'!$C$9="不可採計",S1804=0,TRUE)),IF('114成績輸入與落點儀表板'!$C$10="必須採計",T1804&gt;0,IF('114成績輸入與落點儀表板'!$C$10="不可採計",T1804=0,TRUE)),IF('114成績輸入與落點儀表板'!$C$11="必須採計",U1804&gt;0,IF('114成績輸入與落點儀表板'!$C$11="不可採計",U1804=0,TRUE)),IF('114成績輸入與落點儀表板'!$C$12="必須採計",V1804&gt;0,IF('114成績輸入與落點儀表板'!$C$12="不可採計",V1804=0,TRUE)),IF('114成績輸入與落點儀表板'!$C$13="必須採計",W1804&gt;0,IF('114成績輸入與落點儀表板'!$C$13="不可採計",W1804=0,TRUE)),IF('114成績輸入與落點儀表板'!$C$14="必須採計",X1804&gt;0,IF('114成績輸入與落點儀表板'!$C$14="不可採計",X1804=0,TRUE)),IF('114成績輸入與落點儀表板'!$C$15="必須採計",Y1804&gt;0,IF('114成績輸入與落點儀表板'!$C$15="不可採計",Y1804=0,TRUE)),IF('114成績輸入與落點儀表板'!$C$16="必須採計",Z1804&gt;0,IF('114成績輸入與落點儀表板'!$C$16="不可採計",Z1804=0,TRUE))),"✅ 符合","❌ 不符合")</f>
        <v>✅ 符合</v>
      </c>
      <c r="L1804" s="16">
        <v>1.5</v>
      </c>
      <c r="M1804" s="16">
        <v>1</v>
      </c>
      <c r="N1804" s="16">
        <v>0</v>
      </c>
      <c r="O1804" s="16">
        <v>0</v>
      </c>
      <c r="P1804" s="16">
        <v>2</v>
      </c>
      <c r="Q1804" s="16">
        <v>0</v>
      </c>
      <c r="R1804" s="16">
        <v>0</v>
      </c>
      <c r="S1804" s="16">
        <v>1.5</v>
      </c>
      <c r="T1804" s="16">
        <v>0</v>
      </c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0</v>
      </c>
    </row>
    <row r="1805" spans="1:26" x14ac:dyDescent="0.3">
      <c r="A1805" s="16" t="s">
        <v>4904</v>
      </c>
      <c r="B1805" s="11" t="s">
        <v>3948</v>
      </c>
      <c r="C1805" s="11" t="s">
        <v>1185</v>
      </c>
      <c r="D1805" s="11" t="s">
        <v>103</v>
      </c>
      <c r="E1805" s="11" t="s">
        <v>6052</v>
      </c>
      <c r="F1805" s="16">
        <v>26</v>
      </c>
      <c r="G1805" s="16">
        <v>179.5</v>
      </c>
      <c r="H1805" s="16">
        <f>L1805*'114成績輸入與落點儀表板'!$B$2+M1805*'114成績輸入與落點儀表板'!$B$3+N1805*'114成績輸入與落點儀表板'!$B$4+O1805*'114成績輸入與落點儀表板'!$B$5+P1805*'114成績輸入與落點儀表板'!$B$6+Q1805*'114成績輸入與落點儀表板'!$B$7+R1805*'114成績輸入與落點儀表板'!$B$8+S1805*'114成績輸入與落點儀表板'!$B$9+T1805*'114成績輸入與落點儀表板'!$B$10+U1805*'114成績輸入與落點儀表板'!$B$11+V1805*'114成績輸入與落點儀表板'!$B$12+W1805*'114成績輸入與落點儀表板'!$B$13+X1805*'114成績輸入與落點儀表板'!$B$14+Y1805*'114成績輸入與落點儀表板'!$B$15+Z1805*'114成績輸入與落點儀表板'!$B$16</f>
        <v>0</v>
      </c>
      <c r="I1805" s="16">
        <f t="shared" si="56"/>
        <v>-179.5</v>
      </c>
      <c r="J1805" s="16" t="str">
        <f t="shared" si="57"/>
        <v>FAIL</v>
      </c>
      <c r="K1805" s="16" t="str">
        <f>IF(AND(IF('114成績輸入與落點儀表板'!$C$2="必須採計",L1805&gt;0,IF('114成績輸入與落點儀表板'!$C$2="不可採計",L1805=0,TRUE)),IF('114成績輸入與落點儀表板'!$C$3="必須採計",M1805&gt;0,IF('114成績輸入與落點儀表板'!$C$3="不可採計",M1805=0,TRUE)),IF('114成績輸入與落點儀表板'!$C$4="必須採計",N1805&gt;0,IF('114成績輸入與落點儀表板'!$C$4="不可採計",N1805=0,TRUE)),IF('114成績輸入與落點儀表板'!$C$5="必須採計",O1805&gt;0,IF('114成績輸入與落點儀表板'!$C$5="不可採計",O1805=0,TRUE)),IF('114成績輸入與落點儀表板'!$C$6="必須採計",P1805&gt;0,IF('114成績輸入與落點儀表板'!$C$6="不可採計",P1805=0,TRUE)),IF('114成績輸入與落點儀表板'!$C$7="必須採計",Q1805&gt;0,IF('114成績輸入與落點儀表板'!$C$7="不可採計",Q1805=0,TRUE)),IF('114成績輸入與落點儀表板'!$C$8="必須採計",R1805&gt;0,IF('114成績輸入與落點儀表板'!$C$8="不可採計",R1805=0,TRUE)),IF('114成績輸入與落點儀表板'!$C$9="必須採計",S1805&gt;0,IF('114成績輸入與落點儀表板'!$C$9="不可採計",S1805=0,TRUE)),IF('114成績輸入與落點儀表板'!$C$10="必須採計",T1805&gt;0,IF('114成績輸入與落點儀表板'!$C$10="不可採計",T1805=0,TRUE)),IF('114成績輸入與落點儀表板'!$C$11="必須採計",U1805&gt;0,IF('114成績輸入與落點儀表板'!$C$11="不可採計",U1805=0,TRUE)),IF('114成績輸入與落點儀表板'!$C$12="必須採計",V1805&gt;0,IF('114成績輸入與落點儀表板'!$C$12="不可採計",V1805=0,TRUE)),IF('114成績輸入與落點儀表板'!$C$13="必須採計",W1805&gt;0,IF('114成績輸入與落點儀表板'!$C$13="不可採計",W1805=0,TRUE)),IF('114成績輸入與落點儀表板'!$C$14="必須採計",X1805&gt;0,IF('114成績輸入與落點儀表板'!$C$14="不可採計",X1805=0,TRUE)),IF('114成績輸入與落點儀表板'!$C$15="必須採計",Y1805&gt;0,IF('114成績輸入與落點儀表板'!$C$15="不可採計",Y1805=0,TRUE)),IF('114成績輸入與落點儀表板'!$C$16="必須採計",Z1805&gt;0,IF('114成績輸入與落點儀表板'!$C$16="不可採計",Z1805=0,TRUE))),"✅ 符合","❌ 不符合")</f>
        <v>✅ 符合</v>
      </c>
      <c r="L1805" s="16">
        <v>1.5</v>
      </c>
      <c r="M1805" s="16">
        <v>0</v>
      </c>
      <c r="N1805" s="16">
        <v>0</v>
      </c>
      <c r="O1805" s="16">
        <v>0</v>
      </c>
      <c r="P1805" s="16">
        <v>1</v>
      </c>
      <c r="Q1805" s="16">
        <v>0</v>
      </c>
      <c r="R1805" s="16">
        <v>2</v>
      </c>
      <c r="S1805" s="16">
        <v>1.5</v>
      </c>
      <c r="T1805" s="16">
        <v>0</v>
      </c>
      <c r="U1805" s="16">
        <v>0</v>
      </c>
      <c r="V1805" s="16">
        <v>0</v>
      </c>
      <c r="W1805" s="16">
        <v>0</v>
      </c>
      <c r="X1805" s="16">
        <v>0</v>
      </c>
      <c r="Y1805" s="16">
        <v>0</v>
      </c>
      <c r="Z1805" s="16">
        <v>0</v>
      </c>
    </row>
    <row r="1806" spans="1:26" x14ac:dyDescent="0.3">
      <c r="A1806" s="16" t="s">
        <v>4905</v>
      </c>
      <c r="B1806" s="11" t="s">
        <v>3948</v>
      </c>
      <c r="C1806" s="11" t="s">
        <v>4922</v>
      </c>
      <c r="D1806" s="11" t="s">
        <v>73</v>
      </c>
      <c r="E1806" s="11" t="s">
        <v>4923</v>
      </c>
      <c r="F1806" s="16">
        <v>17</v>
      </c>
      <c r="G1806" s="16">
        <v>222.75</v>
      </c>
      <c r="H1806" s="16">
        <f>L1806*'114成績輸入與落點儀表板'!$B$2+M1806*'114成績輸入與落點儀表板'!$B$3+N1806*'114成績輸入與落點儀表板'!$B$4+O1806*'114成績輸入與落點儀表板'!$B$5+P1806*'114成績輸入與落點儀表板'!$B$6+Q1806*'114成績輸入與落點儀表板'!$B$7+R1806*'114成績輸入與落點儀表板'!$B$8+S1806*'114成績輸入與落點儀表板'!$B$9+T1806*'114成績輸入與落點儀表板'!$B$10+U1806*'114成績輸入與落點儀表板'!$B$11+V1806*'114成績輸入與落點儀表板'!$B$12+W1806*'114成績輸入與落點儀表板'!$B$13+X1806*'114成績輸入與落點儀表板'!$B$14+Y1806*'114成績輸入與落點儀表板'!$B$15+Z1806*'114成績輸入與落點儀表板'!$B$16</f>
        <v>0</v>
      </c>
      <c r="I1806" s="16">
        <f t="shared" si="56"/>
        <v>-222.75</v>
      </c>
      <c r="J1806" s="16" t="str">
        <f t="shared" si="57"/>
        <v>FAIL</v>
      </c>
      <c r="K1806" s="16" t="str">
        <f>IF(AND(IF('114成績輸入與落點儀表板'!$C$2="必須採計",L1806&gt;0,IF('114成績輸入與落點儀表板'!$C$2="不可採計",L1806=0,TRUE)),IF('114成績輸入與落點儀表板'!$C$3="必須採計",M1806&gt;0,IF('114成績輸入與落點儀表板'!$C$3="不可採計",M1806=0,TRUE)),IF('114成績輸入與落點儀表板'!$C$4="必須採計",N1806&gt;0,IF('114成績輸入與落點儀表板'!$C$4="不可採計",N1806=0,TRUE)),IF('114成績輸入與落點儀表板'!$C$5="必須採計",O1806&gt;0,IF('114成績輸入與落點儀表板'!$C$5="不可採計",O1806=0,TRUE)),IF('114成績輸入與落點儀表板'!$C$6="必須採計",P1806&gt;0,IF('114成績輸入與落點儀表板'!$C$6="不可採計",P1806=0,TRUE)),IF('114成績輸入與落點儀表板'!$C$7="必須採計",Q1806&gt;0,IF('114成績輸入與落點儀表板'!$C$7="不可採計",Q1806=0,TRUE)),IF('114成績輸入與落點儀表板'!$C$8="必須採計",R1806&gt;0,IF('114成績輸入與落點儀表板'!$C$8="不可採計",R1806=0,TRUE)),IF('114成績輸入與落點儀表板'!$C$9="必須採計",S1806&gt;0,IF('114成績輸入與落點儀表板'!$C$9="不可採計",S1806=0,TRUE)),IF('114成績輸入與落點儀表板'!$C$10="必須採計",T1806&gt;0,IF('114成績輸入與落點儀表板'!$C$10="不可採計",T1806=0,TRUE)),IF('114成績輸入與落點儀表板'!$C$11="必須採計",U1806&gt;0,IF('114成績輸入與落點儀表板'!$C$11="不可採計",U1806=0,TRUE)),IF('114成績輸入與落點儀表板'!$C$12="必須採計",V1806&gt;0,IF('114成績輸入與落點儀表板'!$C$12="不可採計",V1806=0,TRUE)),IF('114成績輸入與落點儀表板'!$C$13="必須採計",W1806&gt;0,IF('114成績輸入與落點儀表板'!$C$13="不可採計",W1806=0,TRUE)),IF('114成績輸入與落點儀表板'!$C$14="必須採計",X1806&gt;0,IF('114成績輸入與落點儀表板'!$C$14="不可採計",X1806=0,TRUE)),IF('114成績輸入與落點儀表板'!$C$15="必須採計",Y1806&gt;0,IF('114成績輸入與落點儀表板'!$C$15="不可採計",Y1806=0,TRUE)),IF('114成績輸入與落點儀表板'!$C$16="必須採計",Z1806&gt;0,IF('114成績輸入與落點儀表板'!$C$16="不可採計",Z1806=0,TRUE))),"✅ 符合","❌ 不符合")</f>
        <v>✅ 符合</v>
      </c>
      <c r="L1806" s="16">
        <v>1.75</v>
      </c>
      <c r="M1806" s="16">
        <v>2</v>
      </c>
      <c r="N1806" s="16">
        <v>2</v>
      </c>
      <c r="O1806" s="16">
        <v>0</v>
      </c>
      <c r="P1806" s="16">
        <v>0</v>
      </c>
      <c r="Q1806" s="16">
        <v>0</v>
      </c>
      <c r="R1806" s="16">
        <v>1</v>
      </c>
      <c r="S1806" s="16">
        <v>0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</row>
    <row r="1807" spans="1:26" x14ac:dyDescent="0.3">
      <c r="A1807" s="16" t="s">
        <v>4907</v>
      </c>
      <c r="B1807" s="11" t="s">
        <v>3948</v>
      </c>
      <c r="C1807" s="11" t="s">
        <v>4925</v>
      </c>
      <c r="D1807" s="11" t="s">
        <v>73</v>
      </c>
      <c r="E1807" s="11" t="s">
        <v>3978</v>
      </c>
      <c r="F1807" s="16">
        <v>16</v>
      </c>
      <c r="G1807" s="16">
        <v>195.5</v>
      </c>
      <c r="H1807" s="16">
        <f>L1807*'114成績輸入與落點儀表板'!$B$2+M1807*'114成績輸入與落點儀表板'!$B$3+N1807*'114成績輸入與落點儀表板'!$B$4+O1807*'114成績輸入與落點儀表板'!$B$5+P1807*'114成績輸入與落點儀表板'!$B$6+Q1807*'114成績輸入與落點儀表板'!$B$7+R1807*'114成績輸入與落點儀表板'!$B$8+S1807*'114成績輸入與落點儀表板'!$B$9+T1807*'114成績輸入與落點儀表板'!$B$10+U1807*'114成績輸入與落點儀表板'!$B$11+V1807*'114成績輸入與落點儀表板'!$B$12+W1807*'114成績輸入與落點儀表板'!$B$13+X1807*'114成績輸入與落點儀表板'!$B$14+Y1807*'114成績輸入與落點儀表板'!$B$15+Z1807*'114成績輸入與落點儀表板'!$B$16</f>
        <v>0</v>
      </c>
      <c r="I1807" s="16">
        <f t="shared" si="56"/>
        <v>-195.5</v>
      </c>
      <c r="J1807" s="16" t="str">
        <f t="shared" si="57"/>
        <v>FAIL</v>
      </c>
      <c r="K1807" s="16" t="str">
        <f>IF(AND(IF('114成績輸入與落點儀表板'!$C$2="必須採計",L1807&gt;0,IF('114成績輸入與落點儀表板'!$C$2="不可採計",L1807=0,TRUE)),IF('114成績輸入與落點儀表板'!$C$3="必須採計",M1807&gt;0,IF('114成績輸入與落點儀表板'!$C$3="不可採計",M1807=0,TRUE)),IF('114成績輸入與落點儀表板'!$C$4="必須採計",N1807&gt;0,IF('114成績輸入與落點儀表板'!$C$4="不可採計",N1807=0,TRUE)),IF('114成績輸入與落點儀表板'!$C$5="必須採計",O1807&gt;0,IF('114成績輸入與落點儀表板'!$C$5="不可採計",O1807=0,TRUE)),IF('114成績輸入與落點儀表板'!$C$6="必須採計",P1807&gt;0,IF('114成績輸入與落點儀表板'!$C$6="不可採計",P1807=0,TRUE)),IF('114成績輸入與落點儀表板'!$C$7="必須採計",Q1807&gt;0,IF('114成績輸入與落點儀表板'!$C$7="不可採計",Q1807=0,TRUE)),IF('114成績輸入與落點儀表板'!$C$8="必須採計",R1807&gt;0,IF('114成績輸入與落點儀表板'!$C$8="不可採計",R1807=0,TRUE)),IF('114成績輸入與落點儀表板'!$C$9="必須採計",S1807&gt;0,IF('114成績輸入與落點儀表板'!$C$9="不可採計",S1807=0,TRUE)),IF('114成績輸入與落點儀表板'!$C$10="必須採計",T1807&gt;0,IF('114成績輸入與落點儀表板'!$C$10="不可採計",T1807=0,TRUE)),IF('114成績輸入與落點儀表板'!$C$11="必須採計",U1807&gt;0,IF('114成績輸入與落點儀表板'!$C$11="不可採計",U1807=0,TRUE)),IF('114成績輸入與落點儀表板'!$C$12="必須採計",V1807&gt;0,IF('114成績輸入與落點儀表板'!$C$12="不可採計",V1807=0,TRUE)),IF('114成績輸入與落點儀表板'!$C$13="必須採計",W1807&gt;0,IF('114成績輸入與落點儀表板'!$C$13="不可採計",W1807=0,TRUE)),IF('114成績輸入與落點儀表板'!$C$14="必須採計",X1807&gt;0,IF('114成績輸入與落點儀表板'!$C$14="不可採計",X1807=0,TRUE)),IF('114成績輸入與落點儀表板'!$C$15="必須採計",Y1807&gt;0,IF('114成績輸入與落點儀表板'!$C$15="不可採計",Y1807=0,TRUE)),IF('114成績輸入與落點儀表板'!$C$16="必須採計",Z1807&gt;0,IF('114成績輸入與落點儀表板'!$C$16="不可採計",Z1807=0,TRUE))),"✅ 符合","❌ 不符合")</f>
        <v>✅ 符合</v>
      </c>
      <c r="L1807" s="16">
        <v>1.75</v>
      </c>
      <c r="M1807" s="16">
        <v>2</v>
      </c>
      <c r="N1807" s="16">
        <v>2</v>
      </c>
      <c r="O1807" s="16">
        <v>0</v>
      </c>
      <c r="P1807" s="16">
        <v>0</v>
      </c>
      <c r="Q1807" s="16">
        <v>0</v>
      </c>
      <c r="R1807" s="16">
        <v>0</v>
      </c>
      <c r="S1807" s="16">
        <v>0</v>
      </c>
      <c r="T1807" s="16">
        <v>0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</row>
    <row r="1808" spans="1:26" x14ac:dyDescent="0.3">
      <c r="A1808" s="16" t="s">
        <v>4909</v>
      </c>
      <c r="B1808" s="11" t="s">
        <v>3948</v>
      </c>
      <c r="C1808" s="11" t="s">
        <v>3740</v>
      </c>
      <c r="D1808" s="11" t="s">
        <v>121</v>
      </c>
      <c r="E1808" s="11" t="s">
        <v>4927</v>
      </c>
      <c r="F1808" s="16">
        <v>40</v>
      </c>
      <c r="G1808" s="16">
        <v>114</v>
      </c>
      <c r="H1808" s="16">
        <f>L1808*'114成績輸入與落點儀表板'!$B$2+M1808*'114成績輸入與落點儀表板'!$B$3+N1808*'114成績輸入與落點儀表板'!$B$4+O1808*'114成績輸入與落點儀表板'!$B$5+P1808*'114成績輸入與落點儀表板'!$B$6+Q1808*'114成績輸入與落點儀表板'!$B$7+R1808*'114成績輸入與落點儀表板'!$B$8+S1808*'114成績輸入與落點儀表板'!$B$9+T1808*'114成績輸入與落點儀表板'!$B$10+U1808*'114成績輸入與落點儀表板'!$B$11+V1808*'114成績輸入與落點儀表板'!$B$12+W1808*'114成績輸入與落點儀表板'!$B$13+X1808*'114成績輸入與落點儀表板'!$B$14+Y1808*'114成績輸入與落點儀表板'!$B$15+Z1808*'114成績輸入與落點儀表板'!$B$16</f>
        <v>0</v>
      </c>
      <c r="I1808" s="16">
        <f t="shared" si="56"/>
        <v>-114</v>
      </c>
      <c r="J1808" s="16" t="str">
        <f t="shared" si="57"/>
        <v>FAIL</v>
      </c>
      <c r="K1808" s="16" t="str">
        <f>IF(AND(IF('114成績輸入與落點儀表板'!$C$2="必須採計",L1808&gt;0,IF('114成績輸入與落點儀表板'!$C$2="不可採計",L1808=0,TRUE)),IF('114成績輸入與落點儀表板'!$C$3="必須採計",M1808&gt;0,IF('114成績輸入與落點儀表板'!$C$3="不可採計",M1808=0,TRUE)),IF('114成績輸入與落點儀表板'!$C$4="必須採計",N1808&gt;0,IF('114成績輸入與落點儀表板'!$C$4="不可採計",N1808=0,TRUE)),IF('114成績輸入與落點儀表板'!$C$5="必須採計",O1808&gt;0,IF('114成績輸入與落點儀表板'!$C$5="不可採計",O1808=0,TRUE)),IF('114成績輸入與落點儀表板'!$C$6="必須採計",P1808&gt;0,IF('114成績輸入與落點儀表板'!$C$6="不可採計",P1808=0,TRUE)),IF('114成績輸入與落點儀表板'!$C$7="必須採計",Q1808&gt;0,IF('114成績輸入與落點儀表板'!$C$7="不可採計",Q1808=0,TRUE)),IF('114成績輸入與落點儀表板'!$C$8="必須採計",R1808&gt;0,IF('114成績輸入與落點儀表板'!$C$8="不可採計",R1808=0,TRUE)),IF('114成績輸入與落點儀表板'!$C$9="必須採計",S1808&gt;0,IF('114成績輸入與落點儀表板'!$C$9="不可採計",S1808=0,TRUE)),IF('114成績輸入與落點儀表板'!$C$10="必須採計",T1808&gt;0,IF('114成績輸入與落點儀表板'!$C$10="不可採計",T1808=0,TRUE)),IF('114成績輸入與落點儀表板'!$C$11="必須採計",U1808&gt;0,IF('114成績輸入與落點儀表板'!$C$11="不可採計",U1808=0,TRUE)),IF('114成績輸入與落點儀表板'!$C$12="必須採計",V1808&gt;0,IF('114成績輸入與落點儀表板'!$C$12="不可採計",V1808=0,TRUE)),IF('114成績輸入與落點儀表板'!$C$13="必須採計",W1808&gt;0,IF('114成績輸入與落點儀表板'!$C$13="不可採計",W1808=0,TRUE)),IF('114成績輸入與落點儀表板'!$C$14="必須採計",X1808&gt;0,IF('114成績輸入與落點儀表板'!$C$14="不可採計",X1808=0,TRUE)),IF('114成績輸入與落點儀表板'!$C$15="必須採計",Y1808&gt;0,IF('114成績輸入與落點儀表板'!$C$15="不可採計",Y1808=0,TRUE)),IF('114成績輸入與落點儀表板'!$C$16="必須採計",Z1808&gt;0,IF('114成績輸入與落點儀表板'!$C$16="不可採計",Z1808=0,TRUE))),"✅ 符合","❌ 不符合")</f>
        <v>✅ 符合</v>
      </c>
      <c r="L1808" s="16">
        <v>1</v>
      </c>
      <c r="M1808" s="16">
        <v>2</v>
      </c>
      <c r="N1808" s="16">
        <v>0</v>
      </c>
      <c r="O1808" s="16">
        <v>0</v>
      </c>
      <c r="P1808" s="16">
        <v>0</v>
      </c>
      <c r="Q1808" s="16">
        <v>1</v>
      </c>
      <c r="R1808" s="16">
        <v>0</v>
      </c>
      <c r="S1808" s="16">
        <v>0</v>
      </c>
      <c r="T1808" s="16">
        <v>0</v>
      </c>
      <c r="U1808" s="16">
        <v>0</v>
      </c>
      <c r="V1808" s="16">
        <v>0</v>
      </c>
      <c r="W1808" s="16">
        <v>1</v>
      </c>
      <c r="X1808" s="16">
        <v>0</v>
      </c>
      <c r="Y1808" s="16">
        <v>0</v>
      </c>
      <c r="Z1808" s="16">
        <v>0</v>
      </c>
    </row>
    <row r="1809" spans="1:26" x14ac:dyDescent="0.3">
      <c r="A1809" s="16" t="s">
        <v>4910</v>
      </c>
      <c r="B1809" s="11" t="s">
        <v>3948</v>
      </c>
      <c r="C1809" s="11" t="s">
        <v>223</v>
      </c>
      <c r="D1809" s="11" t="s">
        <v>121</v>
      </c>
      <c r="E1809" s="11" t="s">
        <v>1485</v>
      </c>
      <c r="F1809" s="16">
        <v>29</v>
      </c>
      <c r="G1809" s="16">
        <v>134</v>
      </c>
      <c r="H1809" s="16">
        <f>L1809*'114成績輸入與落點儀表板'!$B$2+M1809*'114成績輸入與落點儀表板'!$B$3+N1809*'114成績輸入與落點儀表板'!$B$4+O1809*'114成績輸入與落點儀表板'!$B$5+P1809*'114成績輸入與落點儀表板'!$B$6+Q1809*'114成績輸入與落點儀表板'!$B$7+R1809*'114成績輸入與落點儀表板'!$B$8+S1809*'114成績輸入與落點儀表板'!$B$9+T1809*'114成績輸入與落點儀表板'!$B$10+U1809*'114成績輸入與落點儀表板'!$B$11+V1809*'114成績輸入與落點儀表板'!$B$12+W1809*'114成績輸入與落點儀表板'!$B$13+X1809*'114成績輸入與落點儀表板'!$B$14+Y1809*'114成績輸入與落點儀表板'!$B$15+Z1809*'114成績輸入與落點儀表板'!$B$16</f>
        <v>0</v>
      </c>
      <c r="I1809" s="16">
        <f t="shared" si="56"/>
        <v>-134</v>
      </c>
      <c r="J1809" s="16" t="str">
        <f t="shared" si="57"/>
        <v>FAIL</v>
      </c>
      <c r="K1809" s="16" t="str">
        <f>IF(AND(IF('114成績輸入與落點儀表板'!$C$2="必須採計",L1809&gt;0,IF('114成績輸入與落點儀表板'!$C$2="不可採計",L1809=0,TRUE)),IF('114成績輸入與落點儀表板'!$C$3="必須採計",M1809&gt;0,IF('114成績輸入與落點儀表板'!$C$3="不可採計",M1809=0,TRUE)),IF('114成績輸入與落點儀表板'!$C$4="必須採計",N1809&gt;0,IF('114成績輸入與落點儀表板'!$C$4="不可採計",N1809=0,TRUE)),IF('114成績輸入與落點儀表板'!$C$5="必須採計",O1809&gt;0,IF('114成績輸入與落點儀表板'!$C$5="不可採計",O1809=0,TRUE)),IF('114成績輸入與落點儀表板'!$C$6="必須採計",P1809&gt;0,IF('114成績輸入與落點儀表板'!$C$6="不可採計",P1809=0,TRUE)),IF('114成績輸入與落點儀表板'!$C$7="必須採計",Q1809&gt;0,IF('114成績輸入與落點儀表板'!$C$7="不可採計",Q1809=0,TRUE)),IF('114成績輸入與落點儀表板'!$C$8="必須採計",R1809&gt;0,IF('114成績輸入與落點儀表板'!$C$8="不可採計",R1809=0,TRUE)),IF('114成績輸入與落點儀表板'!$C$9="必須採計",S1809&gt;0,IF('114成績輸入與落點儀表板'!$C$9="不可採計",S1809=0,TRUE)),IF('114成績輸入與落點儀表板'!$C$10="必須採計",T1809&gt;0,IF('114成績輸入與落點儀表板'!$C$10="不可採計",T1809=0,TRUE)),IF('114成績輸入與落點儀表板'!$C$11="必須採計",U1809&gt;0,IF('114成績輸入與落點儀表板'!$C$11="不可採計",U1809=0,TRUE)),IF('114成績輸入與落點儀表板'!$C$12="必須採計",V1809&gt;0,IF('114成績輸入與落點儀表板'!$C$12="不可採計",V1809=0,TRUE)),IF('114成績輸入與落點儀表板'!$C$13="必須採計",W1809&gt;0,IF('114成績輸入與落點儀表板'!$C$13="不可採計",W1809=0,TRUE)),IF('114成績輸入與落點儀表板'!$C$14="必須採計",X1809&gt;0,IF('114成績輸入與落點儀表板'!$C$14="不可採計",X1809=0,TRUE)),IF('114成績輸入與落點儀表板'!$C$15="必須採計",Y1809&gt;0,IF('114成績輸入與落點儀表板'!$C$15="不可採計",Y1809=0,TRUE)),IF('114成績輸入與落點儀表板'!$C$16="必須採計",Z1809&gt;0,IF('114成績輸入與落點儀表板'!$C$16="不可採計",Z1809=0,TRUE))),"✅ 符合","❌ 不符合")</f>
        <v>✅ 符合</v>
      </c>
      <c r="L1809" s="16">
        <v>1</v>
      </c>
      <c r="M1809" s="16">
        <v>1.5</v>
      </c>
      <c r="N1809" s="16">
        <v>0</v>
      </c>
      <c r="O1809" s="16">
        <v>0</v>
      </c>
      <c r="P1809" s="16">
        <v>0</v>
      </c>
      <c r="Q1809" s="16">
        <v>1.5</v>
      </c>
      <c r="R1809" s="16">
        <v>0</v>
      </c>
      <c r="S1809" s="16">
        <v>0</v>
      </c>
      <c r="T1809" s="16">
        <v>0</v>
      </c>
      <c r="U1809" s="16">
        <v>0</v>
      </c>
      <c r="V1809" s="16">
        <v>0</v>
      </c>
      <c r="W1809" s="16">
        <v>1</v>
      </c>
      <c r="X1809" s="16">
        <v>0</v>
      </c>
      <c r="Y1809" s="16">
        <v>0</v>
      </c>
      <c r="Z1809" s="16">
        <v>0</v>
      </c>
    </row>
    <row r="1810" spans="1:26" x14ac:dyDescent="0.3">
      <c r="A1810" s="16" t="s">
        <v>4911</v>
      </c>
      <c r="B1810" s="11" t="s">
        <v>3948</v>
      </c>
      <c r="C1810" s="11" t="s">
        <v>233</v>
      </c>
      <c r="D1810" s="11" t="s">
        <v>73</v>
      </c>
      <c r="E1810" s="11" t="s">
        <v>4931</v>
      </c>
      <c r="F1810" s="16">
        <v>28</v>
      </c>
      <c r="G1810" s="16">
        <v>191.5</v>
      </c>
      <c r="H1810" s="16">
        <f>L1810*'114成績輸入與落點儀表板'!$B$2+M1810*'114成績輸入與落點儀表板'!$B$3+N1810*'114成績輸入與落點儀表板'!$B$4+O1810*'114成績輸入與落點儀表板'!$B$5+P1810*'114成績輸入與落點儀表板'!$B$6+Q1810*'114成績輸入與落點儀表板'!$B$7+R1810*'114成績輸入與落點儀表板'!$B$8+S1810*'114成績輸入與落點儀表板'!$B$9+T1810*'114成績輸入與落點儀表板'!$B$10+U1810*'114成績輸入與落點儀表板'!$B$11+V1810*'114成績輸入與落點儀表板'!$B$12+W1810*'114成績輸入與落點儀表板'!$B$13+X1810*'114成績輸入與落點儀表板'!$B$14+Y1810*'114成績輸入與落點儀表板'!$B$15+Z1810*'114成績輸入與落點儀表板'!$B$16</f>
        <v>0</v>
      </c>
      <c r="I1810" s="16">
        <f t="shared" si="56"/>
        <v>-191.5</v>
      </c>
      <c r="J1810" s="16" t="str">
        <f t="shared" si="57"/>
        <v>FAIL</v>
      </c>
      <c r="K1810" s="16" t="str">
        <f>IF(AND(IF('114成績輸入與落點儀表板'!$C$2="必須採計",L1810&gt;0,IF('114成績輸入與落點儀表板'!$C$2="不可採計",L1810=0,TRUE)),IF('114成績輸入與落點儀表板'!$C$3="必須採計",M1810&gt;0,IF('114成績輸入與落點儀表板'!$C$3="不可採計",M1810=0,TRUE)),IF('114成績輸入與落點儀表板'!$C$4="必須採計",N1810&gt;0,IF('114成績輸入與落點儀表板'!$C$4="不可採計",N1810=0,TRUE)),IF('114成績輸入與落點儀表板'!$C$5="必須採計",O1810&gt;0,IF('114成績輸入與落點儀表板'!$C$5="不可採計",O1810=0,TRUE)),IF('114成績輸入與落點儀表板'!$C$6="必須採計",P1810&gt;0,IF('114成績輸入與落點儀表板'!$C$6="不可採計",P1810=0,TRUE)),IF('114成績輸入與落點儀表板'!$C$7="必須採計",Q1810&gt;0,IF('114成績輸入與落點儀表板'!$C$7="不可採計",Q1810=0,TRUE)),IF('114成績輸入與落點儀表板'!$C$8="必須採計",R1810&gt;0,IF('114成績輸入與落點儀表板'!$C$8="不可採計",R1810=0,TRUE)),IF('114成績輸入與落點儀表板'!$C$9="必須採計",S1810&gt;0,IF('114成績輸入與落點儀表板'!$C$9="不可採計",S1810=0,TRUE)),IF('114成績輸入與落點儀表板'!$C$10="必須採計",T1810&gt;0,IF('114成績輸入與落點儀表板'!$C$10="不可採計",T1810=0,TRUE)),IF('114成績輸入與落點儀表板'!$C$11="必須採計",U1810&gt;0,IF('114成績輸入與落點儀表板'!$C$11="不可採計",U1810=0,TRUE)),IF('114成績輸入與落點儀表板'!$C$12="必須採計",V1810&gt;0,IF('114成績輸入與落點儀表板'!$C$12="不可採計",V1810=0,TRUE)),IF('114成績輸入與落點儀表板'!$C$13="必須採計",W1810&gt;0,IF('114成績輸入與落點儀表板'!$C$13="不可採計",W1810=0,TRUE)),IF('114成績輸入與落點儀表板'!$C$14="必須採計",X1810&gt;0,IF('114成績輸入與落點儀表板'!$C$14="不可採計",X1810=0,TRUE)),IF('114成績輸入與落點儀表板'!$C$15="必須採計",Y1810&gt;0,IF('114成績輸入與落點儀表板'!$C$15="不可採計",Y1810=0,TRUE)),IF('114成績輸入與落點儀表板'!$C$16="必須採計",Z1810&gt;0,IF('114成績輸入與落點儀表板'!$C$16="不可採計",Z1810=0,TRUE))),"✅ 符合","❌ 不符合")</f>
        <v>✅ 符合</v>
      </c>
      <c r="L1810" s="16">
        <v>2</v>
      </c>
      <c r="M1810" s="16">
        <v>1.75</v>
      </c>
      <c r="N1810" s="16">
        <v>0</v>
      </c>
      <c r="O1810" s="16">
        <v>0</v>
      </c>
      <c r="P1810" s="16">
        <v>0</v>
      </c>
      <c r="Q1810" s="16">
        <v>2</v>
      </c>
      <c r="R1810" s="16">
        <v>0</v>
      </c>
      <c r="S1810" s="16">
        <v>0</v>
      </c>
      <c r="T1810" s="16">
        <v>0</v>
      </c>
      <c r="U1810" s="16">
        <v>0</v>
      </c>
      <c r="V1810" s="16">
        <v>0</v>
      </c>
      <c r="W1810" s="16">
        <v>1</v>
      </c>
      <c r="X1810" s="16">
        <v>0</v>
      </c>
      <c r="Y1810" s="16">
        <v>0</v>
      </c>
      <c r="Z1810" s="16">
        <v>0</v>
      </c>
    </row>
    <row r="1811" spans="1:26" x14ac:dyDescent="0.3">
      <c r="A1811" s="16" t="s">
        <v>4913</v>
      </c>
      <c r="B1811" s="11" t="s">
        <v>3948</v>
      </c>
      <c r="C1811" s="11" t="s">
        <v>3985</v>
      </c>
      <c r="D1811" s="11" t="s">
        <v>80</v>
      </c>
      <c r="E1811" s="11" t="s">
        <v>1869</v>
      </c>
      <c r="F1811" s="16">
        <v>16</v>
      </c>
      <c r="G1811" s="16">
        <v>99.5</v>
      </c>
      <c r="H1811" s="16">
        <f>L1811*'114成績輸入與落點儀表板'!$B$2+M1811*'114成績輸入與落點儀表板'!$B$3+N1811*'114成績輸入與落點儀表板'!$B$4+O1811*'114成績輸入與落點儀表板'!$B$5+P1811*'114成績輸入與落點儀表板'!$B$6+Q1811*'114成績輸入與落點儀表板'!$B$7+R1811*'114成績輸入與落點儀表板'!$B$8+S1811*'114成績輸入與落點儀表板'!$B$9+T1811*'114成績輸入與落點儀表板'!$B$10+U1811*'114成績輸入與落點儀表板'!$B$11+V1811*'114成績輸入與落點儀表板'!$B$12+W1811*'114成績輸入與落點儀表板'!$B$13+X1811*'114成績輸入與落點儀表板'!$B$14+Y1811*'114成績輸入與落點儀表板'!$B$15+Z1811*'114成績輸入與落點儀表板'!$B$16</f>
        <v>0</v>
      </c>
      <c r="I1811" s="16">
        <f t="shared" si="56"/>
        <v>-99.5</v>
      </c>
      <c r="J1811" s="16" t="str">
        <f t="shared" si="57"/>
        <v>FAIL</v>
      </c>
      <c r="K1811" s="16" t="str">
        <f>IF(AND(IF('114成績輸入與落點儀表板'!$C$2="必須採計",L1811&gt;0,IF('114成績輸入與落點儀表板'!$C$2="不可採計",L1811=0,TRUE)),IF('114成績輸入與落點儀表板'!$C$3="必須採計",M1811&gt;0,IF('114成績輸入與落點儀表板'!$C$3="不可採計",M1811=0,TRUE)),IF('114成績輸入與落點儀表板'!$C$4="必須採計",N1811&gt;0,IF('114成績輸入與落點儀表板'!$C$4="不可採計",N1811=0,TRUE)),IF('114成績輸入與落點儀表板'!$C$5="必須採計",O1811&gt;0,IF('114成績輸入與落點儀表板'!$C$5="不可採計",O1811=0,TRUE)),IF('114成績輸入與落點儀表板'!$C$6="必須採計",P1811&gt;0,IF('114成績輸入與落點儀表板'!$C$6="不可採計",P1811=0,TRUE)),IF('114成績輸入與落點儀表板'!$C$7="必須採計",Q1811&gt;0,IF('114成績輸入與落點儀表板'!$C$7="不可採計",Q1811=0,TRUE)),IF('114成績輸入與落點儀表板'!$C$8="必須採計",R1811&gt;0,IF('114成績輸入與落點儀表板'!$C$8="不可採計",R1811=0,TRUE)),IF('114成績輸入與落點儀表板'!$C$9="必須採計",S1811&gt;0,IF('114成績輸入與落點儀表板'!$C$9="不可採計",S1811=0,TRUE)),IF('114成績輸入與落點儀表板'!$C$10="必須採計",T1811&gt;0,IF('114成績輸入與落點儀表板'!$C$10="不可採計",T1811=0,TRUE)),IF('114成績輸入與落點儀表板'!$C$11="必須採計",U1811&gt;0,IF('114成績輸入與落點儀表板'!$C$11="不可採計",U1811=0,TRUE)),IF('114成績輸入與落點儀表板'!$C$12="必須採計",V1811&gt;0,IF('114成績輸入與落點儀表板'!$C$12="不可採計",V1811=0,TRUE)),IF('114成績輸入與落點儀表板'!$C$13="必須採計",W1811&gt;0,IF('114成績輸入與落點儀表板'!$C$13="不可採計",W1811=0,TRUE)),IF('114成績輸入與落點儀表板'!$C$14="必須採計",X1811&gt;0,IF('114成績輸入與落點儀表板'!$C$14="不可採計",X1811=0,TRUE)),IF('114成績輸入與落點儀表板'!$C$15="必須採計",Y1811&gt;0,IF('114成績輸入與落點儀表板'!$C$15="不可採計",Y1811=0,TRUE)),IF('114成績輸入與落點儀表板'!$C$16="必須採計",Z1811&gt;0,IF('114成績輸入與落點儀表板'!$C$16="不可採計",Z1811=0,TRUE))),"✅ 符合","❌ 不符合")</f>
        <v>✅ 符合</v>
      </c>
      <c r="L1811" s="16">
        <v>2</v>
      </c>
      <c r="M1811" s="16">
        <v>2</v>
      </c>
      <c r="N1811" s="16">
        <v>0</v>
      </c>
      <c r="O1811" s="16">
        <v>0</v>
      </c>
      <c r="P1811" s="16">
        <v>0</v>
      </c>
      <c r="Q1811" s="16">
        <v>0</v>
      </c>
      <c r="R1811" s="16">
        <v>0</v>
      </c>
      <c r="S1811" s="16">
        <v>0</v>
      </c>
      <c r="T1811" s="16">
        <v>0</v>
      </c>
      <c r="U1811" s="16">
        <v>1.5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</row>
    <row r="1812" spans="1:26" x14ac:dyDescent="0.3">
      <c r="A1812" s="16" t="s">
        <v>4916</v>
      </c>
      <c r="B1812" s="11" t="s">
        <v>3948</v>
      </c>
      <c r="C1812" s="11" t="s">
        <v>2684</v>
      </c>
      <c r="D1812" s="11" t="s">
        <v>60</v>
      </c>
      <c r="E1812" s="11" t="s">
        <v>2516</v>
      </c>
      <c r="F1812" s="16">
        <v>13</v>
      </c>
      <c r="G1812" s="16">
        <v>76</v>
      </c>
      <c r="H1812" s="16">
        <f>L1812*'114成績輸入與落點儀表板'!$B$2+M1812*'114成績輸入與落點儀表板'!$B$3+N1812*'114成績輸入與落點儀表板'!$B$4+O1812*'114成績輸入與落點儀表板'!$B$5+P1812*'114成績輸入與落點儀表板'!$B$6+Q1812*'114成績輸入與落點儀表板'!$B$7+R1812*'114成績輸入與落點儀表板'!$B$8+S1812*'114成績輸入與落點儀表板'!$B$9+T1812*'114成績輸入與落點儀表板'!$B$10+U1812*'114成績輸入與落點儀表板'!$B$11+V1812*'114成績輸入與落點儀表板'!$B$12+W1812*'114成績輸入與落點儀表板'!$B$13+X1812*'114成績輸入與落點儀表板'!$B$14+Y1812*'114成績輸入與落點儀表板'!$B$15+Z1812*'114成績輸入與落點儀表板'!$B$16</f>
        <v>0</v>
      </c>
      <c r="I1812" s="16">
        <f t="shared" si="56"/>
        <v>-76</v>
      </c>
      <c r="J1812" s="16" t="str">
        <f t="shared" si="57"/>
        <v>FAIL</v>
      </c>
      <c r="K1812" s="16" t="str">
        <f>IF(AND(IF('114成績輸入與落點儀表板'!$C$2="必須採計",L1812&gt;0,IF('114成績輸入與落點儀表板'!$C$2="不可採計",L1812=0,TRUE)),IF('114成績輸入與落點儀表板'!$C$3="必須採計",M1812&gt;0,IF('114成績輸入與落點儀表板'!$C$3="不可採計",M1812=0,TRUE)),IF('114成績輸入與落點儀表板'!$C$4="必須採計",N1812&gt;0,IF('114成績輸入與落點儀表板'!$C$4="不可採計",N1812=0,TRUE)),IF('114成績輸入與落點儀表板'!$C$5="必須採計",O1812&gt;0,IF('114成績輸入與落點儀表板'!$C$5="不可採計",O1812=0,TRUE)),IF('114成績輸入與落點儀表板'!$C$6="必須採計",P1812&gt;0,IF('114成績輸入與落點儀表板'!$C$6="不可採計",P1812=0,TRUE)),IF('114成績輸入與落點儀表板'!$C$7="必須採計",Q1812&gt;0,IF('114成績輸入與落點儀表板'!$C$7="不可採計",Q1812=0,TRUE)),IF('114成績輸入與落點儀表板'!$C$8="必須採計",R1812&gt;0,IF('114成績輸入與落點儀表板'!$C$8="不可採計",R1812=0,TRUE)),IF('114成績輸入與落點儀表板'!$C$9="必須採計",S1812&gt;0,IF('114成績輸入與落點儀表板'!$C$9="不可採計",S1812=0,TRUE)),IF('114成績輸入與落點儀表板'!$C$10="必須採計",T1812&gt;0,IF('114成績輸入與落點儀表板'!$C$10="不可採計",T1812=0,TRUE)),IF('114成績輸入與落點儀表板'!$C$11="必須採計",U1812&gt;0,IF('114成績輸入與落點儀表板'!$C$11="不可採計",U1812=0,TRUE)),IF('114成績輸入與落點儀表板'!$C$12="必須採計",V1812&gt;0,IF('114成績輸入與落點儀表板'!$C$12="不可採計",V1812=0,TRUE)),IF('114成績輸入與落點儀表板'!$C$13="必須採計",W1812&gt;0,IF('114成績輸入與落點儀表板'!$C$13="不可採計",W1812=0,TRUE)),IF('114成績輸入與落點儀表板'!$C$14="必須採計",X1812&gt;0,IF('114成績輸入與落點儀表板'!$C$14="不可採計",X1812=0,TRUE)),IF('114成績輸入與落點儀表板'!$C$15="必須採計",Y1812&gt;0,IF('114成績輸入與落點儀表板'!$C$15="不可採計",Y1812=0,TRUE)),IF('114成績輸入與落點儀表板'!$C$16="必須採計",Z1812&gt;0,IF('114成績輸入與落點儀表板'!$C$16="不可採計",Z1812=0,TRUE))),"✅ 符合","❌ 不符合")</f>
        <v>✅ 符合</v>
      </c>
      <c r="L1812" s="16">
        <v>2</v>
      </c>
      <c r="M1812" s="16">
        <v>1</v>
      </c>
      <c r="N1812" s="16">
        <v>0</v>
      </c>
      <c r="O1812" s="16">
        <v>0</v>
      </c>
      <c r="P1812" s="16">
        <v>0</v>
      </c>
      <c r="Q1812" s="16">
        <v>0</v>
      </c>
      <c r="R1812" s="16">
        <v>0</v>
      </c>
      <c r="S1812" s="16">
        <v>0</v>
      </c>
      <c r="T1812" s="16">
        <v>0</v>
      </c>
      <c r="U1812" s="16">
        <v>0</v>
      </c>
      <c r="V1812" s="16">
        <v>0</v>
      </c>
      <c r="W1812" s="16">
        <v>1</v>
      </c>
      <c r="X1812" s="16">
        <v>0</v>
      </c>
      <c r="Y1812" s="16">
        <v>0</v>
      </c>
      <c r="Z1812" s="16">
        <v>0</v>
      </c>
    </row>
    <row r="1813" spans="1:26" x14ac:dyDescent="0.3">
      <c r="A1813" s="16" t="s">
        <v>4917</v>
      </c>
      <c r="B1813" s="11" t="s">
        <v>3948</v>
      </c>
      <c r="C1813" s="11" t="s">
        <v>3989</v>
      </c>
      <c r="D1813" s="11" t="s">
        <v>121</v>
      </c>
      <c r="E1813" s="11" t="s">
        <v>2188</v>
      </c>
      <c r="F1813" s="16">
        <v>22</v>
      </c>
      <c r="G1813" s="16">
        <v>91</v>
      </c>
      <c r="H1813" s="16">
        <f>L1813*'114成績輸入與落點儀表板'!$B$2+M1813*'114成績輸入與落點儀表板'!$B$3+N1813*'114成績輸入與落點儀表板'!$B$4+O1813*'114成績輸入與落點儀表板'!$B$5+P1813*'114成績輸入與落點儀表板'!$B$6+Q1813*'114成績輸入與落點儀表板'!$B$7+R1813*'114成績輸入與落點儀表板'!$B$8+S1813*'114成績輸入與落點儀表板'!$B$9+T1813*'114成績輸入與落點儀表板'!$B$10+U1813*'114成績輸入與落點儀表板'!$B$11+V1813*'114成績輸入與落點儀表板'!$B$12+W1813*'114成績輸入與落點儀表板'!$B$13+X1813*'114成績輸入與落點儀表板'!$B$14+Y1813*'114成績輸入與落點儀表板'!$B$15+Z1813*'114成績輸入與落點儀表板'!$B$16</f>
        <v>0</v>
      </c>
      <c r="I1813" s="16">
        <f t="shared" si="56"/>
        <v>-91</v>
      </c>
      <c r="J1813" s="16" t="str">
        <f t="shared" si="57"/>
        <v>FAIL</v>
      </c>
      <c r="K1813" s="16" t="str">
        <f>IF(AND(IF('114成績輸入與落點儀表板'!$C$2="必須採計",L1813&gt;0,IF('114成績輸入與落點儀表板'!$C$2="不可採計",L1813=0,TRUE)),IF('114成績輸入與落點儀表板'!$C$3="必須採計",M1813&gt;0,IF('114成績輸入與落點儀表板'!$C$3="不可採計",M1813=0,TRUE)),IF('114成績輸入與落點儀表板'!$C$4="必須採計",N1813&gt;0,IF('114成績輸入與落點儀表板'!$C$4="不可採計",N1813=0,TRUE)),IF('114成績輸入與落點儀表板'!$C$5="必須採計",O1813&gt;0,IF('114成績輸入與落點儀表板'!$C$5="不可採計",O1813=0,TRUE)),IF('114成績輸入與落點儀表板'!$C$6="必須採計",P1813&gt;0,IF('114成績輸入與落點儀表板'!$C$6="不可採計",P1813=0,TRUE)),IF('114成績輸入與落點儀表板'!$C$7="必須採計",Q1813&gt;0,IF('114成績輸入與落點儀表板'!$C$7="不可採計",Q1813=0,TRUE)),IF('114成績輸入與落點儀表板'!$C$8="必須採計",R1813&gt;0,IF('114成績輸入與落點儀表板'!$C$8="不可採計",R1813=0,TRUE)),IF('114成績輸入與落點儀表板'!$C$9="必須採計",S1813&gt;0,IF('114成績輸入與落點儀表板'!$C$9="不可採計",S1813=0,TRUE)),IF('114成績輸入與落點儀表板'!$C$10="必須採計",T1813&gt;0,IF('114成績輸入與落點儀表板'!$C$10="不可採計",T1813=0,TRUE)),IF('114成績輸入與落點儀表板'!$C$11="必須採計",U1813&gt;0,IF('114成績輸入與落點儀表板'!$C$11="不可採計",U1813=0,TRUE)),IF('114成績輸入與落點儀表板'!$C$12="必須採計",V1813&gt;0,IF('114成績輸入與落點儀表板'!$C$12="不可採計",V1813=0,TRUE)),IF('114成績輸入與落點儀表板'!$C$13="必須採計",W1813&gt;0,IF('114成績輸入與落點儀表板'!$C$13="不可採計",W1813=0,TRUE)),IF('114成績輸入與落點儀表板'!$C$14="必須採計",X1813&gt;0,IF('114成績輸入與落點儀表板'!$C$14="不可採計",X1813=0,TRUE)),IF('114成績輸入與落點儀表板'!$C$15="必須採計",Y1813&gt;0,IF('114成績輸入與落點儀表板'!$C$15="不可採計",Y1813=0,TRUE)),IF('114成績輸入與落點儀表板'!$C$16="必須採計",Z1813&gt;0,IF('114成績輸入與落點儀表板'!$C$16="不可採計",Z1813=0,TRUE))),"✅ 符合","❌ 不符合")</f>
        <v>✅ 符合</v>
      </c>
      <c r="L1813" s="16">
        <v>2</v>
      </c>
      <c r="M1813" s="16">
        <v>2</v>
      </c>
      <c r="N1813" s="16">
        <v>0</v>
      </c>
      <c r="O1813" s="16">
        <v>0</v>
      </c>
      <c r="P1813" s="16">
        <v>0</v>
      </c>
      <c r="Q1813" s="16">
        <v>0</v>
      </c>
      <c r="R1813" s="16">
        <v>0</v>
      </c>
      <c r="S1813" s="16">
        <v>0</v>
      </c>
      <c r="T1813" s="16">
        <v>0</v>
      </c>
      <c r="U1813" s="16">
        <v>1</v>
      </c>
      <c r="V1813" s="16">
        <v>0</v>
      </c>
      <c r="W1813" s="16">
        <v>0</v>
      </c>
      <c r="X1813" s="16">
        <v>0</v>
      </c>
      <c r="Y1813" s="16">
        <v>0</v>
      </c>
      <c r="Z1813" s="16">
        <v>0</v>
      </c>
    </row>
    <row r="1814" spans="1:26" x14ac:dyDescent="0.3">
      <c r="A1814" s="16" t="s">
        <v>4918</v>
      </c>
      <c r="B1814" s="11" t="s">
        <v>3948</v>
      </c>
      <c r="C1814" s="11" t="s">
        <v>3991</v>
      </c>
      <c r="D1814" s="11" t="s">
        <v>121</v>
      </c>
      <c r="E1814" s="11" t="s">
        <v>1771</v>
      </c>
      <c r="F1814" s="16">
        <v>14</v>
      </c>
      <c r="G1814" s="16">
        <v>145</v>
      </c>
      <c r="H1814" s="16">
        <f>L1814*'114成績輸入與落點儀表板'!$B$2+M1814*'114成績輸入與落點儀表板'!$B$3+N1814*'114成績輸入與落點儀表板'!$B$4+O1814*'114成績輸入與落點儀表板'!$B$5+P1814*'114成績輸入與落點儀表板'!$B$6+Q1814*'114成績輸入與落點儀表板'!$B$7+R1814*'114成績輸入與落點儀表板'!$B$8+S1814*'114成績輸入與落點儀表板'!$B$9+T1814*'114成績輸入與落點儀表板'!$B$10+U1814*'114成績輸入與落點儀表板'!$B$11+V1814*'114成績輸入與落點儀表板'!$B$12+W1814*'114成績輸入與落點儀表板'!$B$13+X1814*'114成績輸入與落點儀表板'!$B$14+Y1814*'114成績輸入與落點儀表板'!$B$15+Z1814*'114成績輸入與落點儀表板'!$B$16</f>
        <v>0</v>
      </c>
      <c r="I1814" s="16">
        <f t="shared" si="56"/>
        <v>-145</v>
      </c>
      <c r="J1814" s="16" t="str">
        <f t="shared" si="57"/>
        <v>FAIL</v>
      </c>
      <c r="K1814" s="16" t="str">
        <f>IF(AND(IF('114成績輸入與落點儀表板'!$C$2="必須採計",L1814&gt;0,IF('114成績輸入與落點儀表板'!$C$2="不可採計",L1814=0,TRUE)),IF('114成績輸入與落點儀表板'!$C$3="必須採計",M1814&gt;0,IF('114成績輸入與落點儀表板'!$C$3="不可採計",M1814=0,TRUE)),IF('114成績輸入與落點儀表板'!$C$4="必須採計",N1814&gt;0,IF('114成績輸入與落點儀表板'!$C$4="不可採計",N1814=0,TRUE)),IF('114成績輸入與落點儀表板'!$C$5="必須採計",O1814&gt;0,IF('114成績輸入與落點儀表板'!$C$5="不可採計",O1814=0,TRUE)),IF('114成績輸入與落點儀表板'!$C$6="必須採計",P1814&gt;0,IF('114成績輸入與落點儀表板'!$C$6="不可採計",P1814=0,TRUE)),IF('114成績輸入與落點儀表板'!$C$7="必須採計",Q1814&gt;0,IF('114成績輸入與落點儀表板'!$C$7="不可採計",Q1814=0,TRUE)),IF('114成績輸入與落點儀表板'!$C$8="必須採計",R1814&gt;0,IF('114成績輸入與落點儀表板'!$C$8="不可採計",R1814=0,TRUE)),IF('114成績輸入與落點儀表板'!$C$9="必須採計",S1814&gt;0,IF('114成績輸入與落點儀表板'!$C$9="不可採計",S1814=0,TRUE)),IF('114成績輸入與落點儀表板'!$C$10="必須採計",T1814&gt;0,IF('114成績輸入與落點儀表板'!$C$10="不可採計",T1814=0,TRUE)),IF('114成績輸入與落點儀表板'!$C$11="必須採計",U1814&gt;0,IF('114成績輸入與落點儀表板'!$C$11="不可採計",U1814=0,TRUE)),IF('114成績輸入與落點儀表板'!$C$12="必須採計",V1814&gt;0,IF('114成績輸入與落點儀表板'!$C$12="不可採計",V1814=0,TRUE)),IF('114成績輸入與落點儀表板'!$C$13="必須採計",W1814&gt;0,IF('114成績輸入與落點儀表板'!$C$13="不可採計",W1814=0,TRUE)),IF('114成績輸入與落點儀表板'!$C$14="必須採計",X1814&gt;0,IF('114成績輸入與落點儀表板'!$C$14="不可採計",X1814=0,TRUE)),IF('114成績輸入與落點儀表板'!$C$15="必須採計",Y1814&gt;0,IF('114成績輸入與落點儀表板'!$C$15="不可採計",Y1814=0,TRUE)),IF('114成績輸入與落點儀表板'!$C$16="必須採計",Z1814&gt;0,IF('114成績輸入與落點儀表板'!$C$16="不可採計",Z1814=0,TRUE))),"✅ 符合","❌ 不符合")</f>
        <v>✅ 符合</v>
      </c>
      <c r="L1814" s="16">
        <v>2</v>
      </c>
      <c r="M1814" s="16">
        <v>1</v>
      </c>
      <c r="N1814" s="16">
        <v>0</v>
      </c>
      <c r="O1814" s="16">
        <v>0</v>
      </c>
      <c r="P1814" s="16">
        <v>0</v>
      </c>
      <c r="Q1814" s="16">
        <v>0</v>
      </c>
      <c r="R1814" s="16">
        <v>0</v>
      </c>
      <c r="S1814" s="16">
        <v>0</v>
      </c>
      <c r="T1814" s="16">
        <v>0</v>
      </c>
      <c r="U1814" s="16">
        <v>2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</row>
    <row r="1815" spans="1:26" x14ac:dyDescent="0.3">
      <c r="A1815" s="16" t="s">
        <v>4919</v>
      </c>
      <c r="B1815" s="11" t="s">
        <v>3993</v>
      </c>
      <c r="C1815" s="11" t="s">
        <v>1137</v>
      </c>
      <c r="D1815" s="11" t="s">
        <v>134</v>
      </c>
      <c r="E1815" s="11" t="s">
        <v>3994</v>
      </c>
      <c r="F1815" s="16">
        <v>12</v>
      </c>
      <c r="G1815" s="16">
        <v>269</v>
      </c>
      <c r="H1815" s="16">
        <f>L1815*'114成績輸入與落點儀表板'!$B$2+M1815*'114成績輸入與落點儀表板'!$B$3+N1815*'114成績輸入與落點儀表板'!$B$4+O1815*'114成績輸入與落點儀表板'!$B$5+P1815*'114成績輸入與落點儀表板'!$B$6+Q1815*'114成績輸入與落點儀表板'!$B$7+R1815*'114成績輸入與落點儀表板'!$B$8+S1815*'114成績輸入與落點儀表板'!$B$9+T1815*'114成績輸入與落點儀表板'!$B$10+U1815*'114成績輸入與落點儀表板'!$B$11+V1815*'114成績輸入與落點儀表板'!$B$12+W1815*'114成績輸入與落點儀表板'!$B$13+X1815*'114成績輸入與落點儀表板'!$B$14+Y1815*'114成績輸入與落點儀表板'!$B$15+Z1815*'114成績輸入與落點儀表板'!$B$16</f>
        <v>0</v>
      </c>
      <c r="I1815" s="16">
        <f t="shared" si="56"/>
        <v>-269</v>
      </c>
      <c r="J1815" s="16" t="str">
        <f t="shared" si="57"/>
        <v>FAIL</v>
      </c>
      <c r="K1815" s="16" t="str">
        <f>IF(AND(IF('114成績輸入與落點儀表板'!$C$2="必須採計",L1815&gt;0,IF('114成績輸入與落點儀表板'!$C$2="不可採計",L1815=0,TRUE)),IF('114成績輸入與落點儀表板'!$C$3="必須採計",M1815&gt;0,IF('114成績輸入與落點儀表板'!$C$3="不可採計",M1815=0,TRUE)),IF('114成績輸入與落點儀表板'!$C$4="必須採計",N1815&gt;0,IF('114成績輸入與落點儀表板'!$C$4="不可採計",N1815=0,TRUE)),IF('114成績輸入與落點儀表板'!$C$5="必須採計",O1815&gt;0,IF('114成績輸入與落點儀表板'!$C$5="不可採計",O1815=0,TRUE)),IF('114成績輸入與落點儀表板'!$C$6="必須採計",P1815&gt;0,IF('114成績輸入與落點儀表板'!$C$6="不可採計",P1815=0,TRUE)),IF('114成績輸入與落點儀表板'!$C$7="必須採計",Q1815&gt;0,IF('114成績輸入與落點儀表板'!$C$7="不可採計",Q1815=0,TRUE)),IF('114成績輸入與落點儀表板'!$C$8="必須採計",R1815&gt;0,IF('114成績輸入與落點儀表板'!$C$8="不可採計",R1815=0,TRUE)),IF('114成績輸入與落點儀表板'!$C$9="必須採計",S1815&gt;0,IF('114成績輸入與落點儀表板'!$C$9="不可採計",S1815=0,TRUE)),IF('114成績輸入與落點儀表板'!$C$10="必須採計",T1815&gt;0,IF('114成績輸入與落點儀表板'!$C$10="不可採計",T1815=0,TRUE)),IF('114成績輸入與落點儀表板'!$C$11="必須採計",U1815&gt;0,IF('114成績輸入與落點儀表板'!$C$11="不可採計",U1815=0,TRUE)),IF('114成績輸入與落點儀表板'!$C$12="必須採計",V1815&gt;0,IF('114成績輸入與落點儀表板'!$C$12="不可採計",V1815=0,TRUE)),IF('114成績輸入與落點儀表板'!$C$13="必須採計",W1815&gt;0,IF('114成績輸入與落點儀表板'!$C$13="不可採計",W1815=0,TRUE)),IF('114成績輸入與落點儀表板'!$C$14="必須採計",X1815&gt;0,IF('114成績輸入與落點儀表板'!$C$14="不可採計",X1815=0,TRUE)),IF('114成績輸入與落點儀表板'!$C$15="必須採計",Y1815&gt;0,IF('114成績輸入與落點儀表板'!$C$15="不可採計",Y1815=0,TRUE)),IF('114成績輸入與落點儀表板'!$C$16="必須採計",Z1815&gt;0,IF('114成績輸入與落點儀表板'!$C$16="不可採計",Z1815=0,TRUE))),"✅ 符合","❌ 不符合")</f>
        <v>❌ 不符合</v>
      </c>
      <c r="L1815" s="16">
        <v>0</v>
      </c>
      <c r="M1815" s="16">
        <v>1</v>
      </c>
      <c r="N1815" s="16">
        <v>1</v>
      </c>
      <c r="O1815" s="16">
        <v>0</v>
      </c>
      <c r="P1815" s="16">
        <v>0</v>
      </c>
      <c r="Q1815" s="16">
        <v>0</v>
      </c>
      <c r="R1815" s="16">
        <v>1</v>
      </c>
      <c r="S1815" s="16">
        <v>1</v>
      </c>
      <c r="T1815" s="16">
        <v>1</v>
      </c>
      <c r="U1815" s="16">
        <v>0</v>
      </c>
      <c r="V1815" s="16">
        <v>0</v>
      </c>
      <c r="W1815" s="16">
        <v>0</v>
      </c>
      <c r="X1815" s="16">
        <v>0</v>
      </c>
      <c r="Y1815" s="16">
        <v>0</v>
      </c>
      <c r="Z1815" s="16">
        <v>0</v>
      </c>
    </row>
    <row r="1816" spans="1:26" x14ac:dyDescent="0.3">
      <c r="A1816" s="16" t="s">
        <v>4921</v>
      </c>
      <c r="B1816" s="11" t="s">
        <v>3993</v>
      </c>
      <c r="C1816" s="11" t="s">
        <v>147</v>
      </c>
      <c r="D1816" s="11" t="s">
        <v>134</v>
      </c>
      <c r="E1816" s="11" t="s">
        <v>3996</v>
      </c>
      <c r="F1816" s="16">
        <v>53</v>
      </c>
      <c r="G1816" s="16">
        <v>170</v>
      </c>
      <c r="H1816" s="16">
        <f>L1816*'114成績輸入與落點儀表板'!$B$2+M1816*'114成績輸入與落點儀表板'!$B$3+N1816*'114成績輸入與落點儀表板'!$B$4+O1816*'114成績輸入與落點儀表板'!$B$5+P1816*'114成績輸入與落點儀表板'!$B$6+Q1816*'114成績輸入與落點儀表板'!$B$7+R1816*'114成績輸入與落點儀表板'!$B$8+S1816*'114成績輸入與落點儀表板'!$B$9+T1816*'114成績輸入與落點儀表板'!$B$10+U1816*'114成績輸入與落點儀表板'!$B$11+V1816*'114成績輸入與落點儀表板'!$B$12+W1816*'114成績輸入與落點儀表板'!$B$13+X1816*'114成績輸入與落點儀表板'!$B$14+Y1816*'114成績輸入與落點儀表板'!$B$15+Z1816*'114成績輸入與落點儀表板'!$B$16</f>
        <v>0</v>
      </c>
      <c r="I1816" s="16">
        <f t="shared" si="56"/>
        <v>-170</v>
      </c>
      <c r="J1816" s="16" t="str">
        <f t="shared" si="57"/>
        <v>FAIL</v>
      </c>
      <c r="K1816" s="16" t="str">
        <f>IF(AND(IF('114成績輸入與落點儀表板'!$C$2="必須採計",L1816&gt;0,IF('114成績輸入與落點儀表板'!$C$2="不可採計",L1816=0,TRUE)),IF('114成績輸入與落點儀表板'!$C$3="必須採計",M1816&gt;0,IF('114成績輸入與落點儀表板'!$C$3="不可採計",M1816=0,TRUE)),IF('114成績輸入與落點儀表板'!$C$4="必須採計",N1816&gt;0,IF('114成績輸入與落點儀表板'!$C$4="不可採計",N1816=0,TRUE)),IF('114成績輸入與落點儀表板'!$C$5="必須採計",O1816&gt;0,IF('114成績輸入與落點儀表板'!$C$5="不可採計",O1816=0,TRUE)),IF('114成績輸入與落點儀表板'!$C$6="必須採計",P1816&gt;0,IF('114成績輸入與落點儀表板'!$C$6="不可採計",P1816=0,TRUE)),IF('114成績輸入與落點儀表板'!$C$7="必須採計",Q1816&gt;0,IF('114成績輸入與落點儀表板'!$C$7="不可採計",Q1816=0,TRUE)),IF('114成績輸入與落點儀表板'!$C$8="必須採計",R1816&gt;0,IF('114成績輸入與落點儀表板'!$C$8="不可採計",R1816=0,TRUE)),IF('114成績輸入與落點儀表板'!$C$9="必須採計",S1816&gt;0,IF('114成績輸入與落點儀表板'!$C$9="不可採計",S1816=0,TRUE)),IF('114成績輸入與落點儀表板'!$C$10="必須採計",T1816&gt;0,IF('114成績輸入與落點儀表板'!$C$10="不可採計",T1816=0,TRUE)),IF('114成績輸入與落點儀表板'!$C$11="必須採計",U1816&gt;0,IF('114成績輸入與落點儀表板'!$C$11="不可採計",U1816=0,TRUE)),IF('114成績輸入與落點儀表板'!$C$12="必須採計",V1816&gt;0,IF('114成績輸入與落點儀表板'!$C$12="不可採計",V1816=0,TRUE)),IF('114成績輸入與落點儀表板'!$C$13="必須採計",W1816&gt;0,IF('114成績輸入與落點儀表板'!$C$13="不可採計",W1816=0,TRUE)),IF('114成績輸入與落點儀表板'!$C$14="必須採計",X1816&gt;0,IF('114成績輸入與落點儀表板'!$C$14="不可採計",X1816=0,TRUE)),IF('114成績輸入與落點儀表板'!$C$15="必須採計",Y1816&gt;0,IF('114成績輸入與落點儀表板'!$C$15="不可採計",Y1816=0,TRUE)),IF('114成績輸入與落點儀表板'!$C$16="必須採計",Z1816&gt;0,IF('114成績輸入與落點儀表板'!$C$16="不可採計",Z1816=0,TRUE))),"✅ 符合","❌ 不符合")</f>
        <v>✅ 符合</v>
      </c>
      <c r="L1816" s="16">
        <v>1.5</v>
      </c>
      <c r="M1816" s="16">
        <v>1.5</v>
      </c>
      <c r="N1816" s="16">
        <v>0</v>
      </c>
      <c r="O1816" s="16">
        <v>0</v>
      </c>
      <c r="P1816" s="16">
        <v>0</v>
      </c>
      <c r="Q1816" s="16">
        <v>0</v>
      </c>
      <c r="R1816" s="16">
        <v>0</v>
      </c>
      <c r="S1816" s="16">
        <v>1</v>
      </c>
      <c r="T1816" s="16">
        <v>1.5</v>
      </c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</row>
    <row r="1817" spans="1:26" x14ac:dyDescent="0.3">
      <c r="A1817" s="16" t="s">
        <v>4924</v>
      </c>
      <c r="B1817" s="11" t="s">
        <v>3993</v>
      </c>
      <c r="C1817" s="11" t="s">
        <v>3998</v>
      </c>
      <c r="D1817" s="11" t="s">
        <v>134</v>
      </c>
      <c r="E1817" s="11" t="s">
        <v>3999</v>
      </c>
      <c r="F1817" s="16">
        <v>13</v>
      </c>
      <c r="G1817" s="16">
        <v>239</v>
      </c>
      <c r="H1817" s="16">
        <f>L1817*'114成績輸入與落點儀表板'!$B$2+M1817*'114成績輸入與落點儀表板'!$B$3+N1817*'114成績輸入與落點儀表板'!$B$4+O1817*'114成績輸入與落點儀表板'!$B$5+P1817*'114成績輸入與落點儀表板'!$B$6+Q1817*'114成績輸入與落點儀表板'!$B$7+R1817*'114成績輸入與落點儀表板'!$B$8+S1817*'114成績輸入與落點儀表板'!$B$9+T1817*'114成績輸入與落點儀表板'!$B$10+U1817*'114成績輸入與落點儀表板'!$B$11+V1817*'114成績輸入與落點儀表板'!$B$12+W1817*'114成績輸入與落點儀表板'!$B$13+X1817*'114成績輸入與落點儀表板'!$B$14+Y1817*'114成績輸入與落點儀表板'!$B$15+Z1817*'114成績輸入與落點儀表板'!$B$16</f>
        <v>0</v>
      </c>
      <c r="I1817" s="16">
        <f t="shared" si="56"/>
        <v>-239</v>
      </c>
      <c r="J1817" s="16" t="str">
        <f t="shared" si="57"/>
        <v>FAIL</v>
      </c>
      <c r="K1817" s="16" t="str">
        <f>IF(AND(IF('114成績輸入與落點儀表板'!$C$2="必須採計",L1817&gt;0,IF('114成績輸入與落點儀表板'!$C$2="不可採計",L1817=0,TRUE)),IF('114成績輸入與落點儀表板'!$C$3="必須採計",M1817&gt;0,IF('114成績輸入與落點儀表板'!$C$3="不可採計",M1817=0,TRUE)),IF('114成績輸入與落點儀表板'!$C$4="必須採計",N1817&gt;0,IF('114成績輸入與落點儀表板'!$C$4="不可採計",N1817=0,TRUE)),IF('114成績輸入與落點儀表板'!$C$5="必須採計",O1817&gt;0,IF('114成績輸入與落點儀表板'!$C$5="不可採計",O1817=0,TRUE)),IF('114成績輸入與落點儀表板'!$C$6="必須採計",P1817&gt;0,IF('114成績輸入與落點儀表板'!$C$6="不可採計",P1817=0,TRUE)),IF('114成績輸入與落點儀表板'!$C$7="必須採計",Q1817&gt;0,IF('114成績輸入與落點儀表板'!$C$7="不可採計",Q1817=0,TRUE)),IF('114成績輸入與落點儀表板'!$C$8="必須採計",R1817&gt;0,IF('114成績輸入與落點儀表板'!$C$8="不可採計",R1817=0,TRUE)),IF('114成績輸入與落點儀表板'!$C$9="必須採計",S1817&gt;0,IF('114成績輸入與落點儀表板'!$C$9="不可採計",S1817=0,TRUE)),IF('114成績輸入與落點儀表板'!$C$10="必須採計",T1817&gt;0,IF('114成績輸入與落點儀表板'!$C$10="不可採計",T1817=0,TRUE)),IF('114成績輸入與落點儀表板'!$C$11="必須採計",U1817&gt;0,IF('114成績輸入與落點儀表板'!$C$11="不可採計",U1817=0,TRUE)),IF('114成績輸入與落點儀表板'!$C$12="必須採計",V1817&gt;0,IF('114成績輸入與落點儀表板'!$C$12="不可採計",V1817=0,TRUE)),IF('114成績輸入與落點儀表板'!$C$13="必須採計",W1817&gt;0,IF('114成績輸入與落點儀表板'!$C$13="不可採計",W1817=0,TRUE)),IF('114成績輸入與落點儀表板'!$C$14="必須採計",X1817&gt;0,IF('114成績輸入與落點儀表板'!$C$14="不可採計",X1817=0,TRUE)),IF('114成績輸入與落點儀表板'!$C$15="必須採計",Y1817&gt;0,IF('114成績輸入與落點儀表板'!$C$15="不可採計",Y1817=0,TRUE)),IF('114成績輸入與落點儀表板'!$C$16="必須採計",Z1817&gt;0,IF('114成績輸入與落點儀表板'!$C$16="不可採計",Z1817=0,TRUE))),"✅ 符合","❌ 不符合")</f>
        <v>✅ 符合</v>
      </c>
      <c r="L1817" s="16">
        <v>1</v>
      </c>
      <c r="M1817" s="16">
        <v>1.5</v>
      </c>
      <c r="N1817" s="16">
        <v>0</v>
      </c>
      <c r="O1817" s="16">
        <v>0</v>
      </c>
      <c r="P1817" s="16">
        <v>1</v>
      </c>
      <c r="Q1817" s="16">
        <v>0</v>
      </c>
      <c r="R1817" s="16">
        <v>1.5</v>
      </c>
      <c r="S1817" s="16">
        <v>0</v>
      </c>
      <c r="T1817" s="16">
        <v>1.5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</row>
    <row r="1818" spans="1:26" x14ac:dyDescent="0.3">
      <c r="A1818" s="16" t="s">
        <v>4926</v>
      </c>
      <c r="B1818" s="11" t="s">
        <v>3993</v>
      </c>
      <c r="C1818" s="11" t="s">
        <v>4001</v>
      </c>
      <c r="D1818" s="11" t="s">
        <v>134</v>
      </c>
      <c r="E1818" s="11" t="s">
        <v>4002</v>
      </c>
      <c r="F1818" s="16">
        <v>10</v>
      </c>
      <c r="G1818" s="16">
        <v>246.25</v>
      </c>
      <c r="H1818" s="16">
        <f>L1818*'114成績輸入與落點儀表板'!$B$2+M1818*'114成績輸入與落點儀表板'!$B$3+N1818*'114成績輸入與落點儀表板'!$B$4+O1818*'114成績輸入與落點儀表板'!$B$5+P1818*'114成績輸入與落點儀表板'!$B$6+Q1818*'114成績輸入與落點儀表板'!$B$7+R1818*'114成績輸入與落點儀表板'!$B$8+S1818*'114成績輸入與落點儀表板'!$B$9+T1818*'114成績輸入與落點儀表板'!$B$10+U1818*'114成績輸入與落點儀表板'!$B$11+V1818*'114成績輸入與落點儀表板'!$B$12+W1818*'114成績輸入與落點儀表板'!$B$13+X1818*'114成績輸入與落點儀表板'!$B$14+Y1818*'114成績輸入與落點儀表板'!$B$15+Z1818*'114成績輸入與落點儀表板'!$B$16</f>
        <v>0</v>
      </c>
      <c r="I1818" s="16">
        <f t="shared" si="56"/>
        <v>-246.25</v>
      </c>
      <c r="J1818" s="16" t="str">
        <f t="shared" si="57"/>
        <v>FAIL</v>
      </c>
      <c r="K1818" s="16" t="str">
        <f>IF(AND(IF('114成績輸入與落點儀表板'!$C$2="必須採計",L1818&gt;0,IF('114成績輸入與落點儀表板'!$C$2="不可採計",L1818=0,TRUE)),IF('114成績輸入與落點儀表板'!$C$3="必須採計",M1818&gt;0,IF('114成績輸入與落點儀表板'!$C$3="不可採計",M1818=0,TRUE)),IF('114成績輸入與落點儀表板'!$C$4="必須採計",N1818&gt;0,IF('114成績輸入與落點儀表板'!$C$4="不可採計",N1818=0,TRUE)),IF('114成績輸入與落點儀表板'!$C$5="必須採計",O1818&gt;0,IF('114成績輸入與落點儀表板'!$C$5="不可採計",O1818=0,TRUE)),IF('114成績輸入與落點儀表板'!$C$6="必須採計",P1818&gt;0,IF('114成績輸入與落點儀表板'!$C$6="不可採計",P1818=0,TRUE)),IF('114成績輸入與落點儀表板'!$C$7="必須採計",Q1818&gt;0,IF('114成績輸入與落點儀表板'!$C$7="不可採計",Q1818=0,TRUE)),IF('114成績輸入與落點儀表板'!$C$8="必須採計",R1818&gt;0,IF('114成績輸入與落點儀表板'!$C$8="不可採計",R1818=0,TRUE)),IF('114成績輸入與落點儀表板'!$C$9="必須採計",S1818&gt;0,IF('114成績輸入與落點儀表板'!$C$9="不可採計",S1818=0,TRUE)),IF('114成績輸入與落點儀表板'!$C$10="必須採計",T1818&gt;0,IF('114成績輸入與落點儀表板'!$C$10="不可採計",T1818=0,TRUE)),IF('114成績輸入與落點儀表板'!$C$11="必須採計",U1818&gt;0,IF('114成績輸入與落點儀表板'!$C$11="不可採計",U1818=0,TRUE)),IF('114成績輸入與落點儀表板'!$C$12="必須採計",V1818&gt;0,IF('114成績輸入與落點儀表板'!$C$12="不可採計",V1818=0,TRUE)),IF('114成績輸入與落點儀表板'!$C$13="必須採計",W1818&gt;0,IF('114成績輸入與落點儀表板'!$C$13="不可採計",W1818=0,TRUE)),IF('114成績輸入與落點儀表板'!$C$14="必須採計",X1818&gt;0,IF('114成績輸入與落點儀表板'!$C$14="不可採計",X1818=0,TRUE)),IF('114成績輸入與落點儀表板'!$C$15="必須採計",Y1818&gt;0,IF('114成績輸入與落點儀表板'!$C$15="不可採計",Y1818=0,TRUE)),IF('114成績輸入與落點儀表板'!$C$16="必須採計",Z1818&gt;0,IF('114成績輸入與落點儀表板'!$C$16="不可採計",Z1818=0,TRUE))),"✅ 符合","❌ 不符合")</f>
        <v>✅ 符合</v>
      </c>
      <c r="L1818" s="16">
        <v>1.25</v>
      </c>
      <c r="M1818" s="16">
        <v>1.25</v>
      </c>
      <c r="N1818" s="16">
        <v>0</v>
      </c>
      <c r="O1818" s="16">
        <v>0</v>
      </c>
      <c r="P1818" s="16">
        <v>1</v>
      </c>
      <c r="Q1818" s="16">
        <v>0</v>
      </c>
      <c r="R1818" s="16">
        <v>1</v>
      </c>
      <c r="S1818" s="16">
        <v>0</v>
      </c>
      <c r="T1818" s="16">
        <v>1.5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</row>
    <row r="1819" spans="1:26" x14ac:dyDescent="0.3">
      <c r="A1819" s="16" t="s">
        <v>4928</v>
      </c>
      <c r="B1819" s="11" t="s">
        <v>3993</v>
      </c>
      <c r="C1819" s="11" t="s">
        <v>2151</v>
      </c>
      <c r="D1819" s="11" t="s">
        <v>227</v>
      </c>
      <c r="E1819" s="11" t="s">
        <v>4004</v>
      </c>
      <c r="F1819" s="16">
        <v>22</v>
      </c>
      <c r="G1819" s="16">
        <v>171</v>
      </c>
      <c r="H1819" s="16">
        <f>L1819*'114成績輸入與落點儀表板'!$B$2+M1819*'114成績輸入與落點儀表板'!$B$3+N1819*'114成績輸入與落點儀表板'!$B$4+O1819*'114成績輸入與落點儀表板'!$B$5+P1819*'114成績輸入與落點儀表板'!$B$6+Q1819*'114成績輸入與落點儀表板'!$B$7+R1819*'114成績輸入與落點儀表板'!$B$8+S1819*'114成績輸入與落點儀表板'!$B$9+T1819*'114成績輸入與落點儀表板'!$B$10+U1819*'114成績輸入與落點儀表板'!$B$11+V1819*'114成績輸入與落點儀表板'!$B$12+W1819*'114成績輸入與落點儀表板'!$B$13+X1819*'114成績輸入與落點儀表板'!$B$14+Y1819*'114成績輸入與落點儀表板'!$B$15+Z1819*'114成績輸入與落點儀表板'!$B$16</f>
        <v>0</v>
      </c>
      <c r="I1819" s="16">
        <f t="shared" si="56"/>
        <v>-171</v>
      </c>
      <c r="J1819" s="16" t="str">
        <f t="shared" si="57"/>
        <v>FAIL</v>
      </c>
      <c r="K1819" s="16" t="str">
        <f>IF(AND(IF('114成績輸入與落點儀表板'!$C$2="必須採計",L1819&gt;0,IF('114成績輸入與落點儀表板'!$C$2="不可採計",L1819=0,TRUE)),IF('114成績輸入與落點儀表板'!$C$3="必須採計",M1819&gt;0,IF('114成績輸入與落點儀表板'!$C$3="不可採計",M1819=0,TRUE)),IF('114成績輸入與落點儀表板'!$C$4="必須採計",N1819&gt;0,IF('114成績輸入與落點儀表板'!$C$4="不可採計",N1819=0,TRUE)),IF('114成績輸入與落點儀表板'!$C$5="必須採計",O1819&gt;0,IF('114成績輸入與落點儀表板'!$C$5="不可採計",O1819=0,TRUE)),IF('114成績輸入與落點儀表板'!$C$6="必須採計",P1819&gt;0,IF('114成績輸入與落點儀表板'!$C$6="不可採計",P1819=0,TRUE)),IF('114成績輸入與落點儀表板'!$C$7="必須採計",Q1819&gt;0,IF('114成績輸入與落點儀表板'!$C$7="不可採計",Q1819=0,TRUE)),IF('114成績輸入與落點儀表板'!$C$8="必須採計",R1819&gt;0,IF('114成績輸入與落點儀表板'!$C$8="不可採計",R1819=0,TRUE)),IF('114成績輸入與落點儀表板'!$C$9="必須採計",S1819&gt;0,IF('114成績輸入與落點儀表板'!$C$9="不可採計",S1819=0,TRUE)),IF('114成績輸入與落點儀表板'!$C$10="必須採計",T1819&gt;0,IF('114成績輸入與落點儀表板'!$C$10="不可採計",T1819=0,TRUE)),IF('114成績輸入與落點儀表板'!$C$11="必須採計",U1819&gt;0,IF('114成績輸入與落點儀表板'!$C$11="不可採計",U1819=0,TRUE)),IF('114成績輸入與落點儀表板'!$C$12="必須採計",V1819&gt;0,IF('114成績輸入與落點儀表板'!$C$12="不可採計",V1819=0,TRUE)),IF('114成績輸入與落點儀表板'!$C$13="必須採計",W1819&gt;0,IF('114成績輸入與落點儀表板'!$C$13="不可採計",W1819=0,TRUE)),IF('114成績輸入與落點儀表板'!$C$14="必須採計",X1819&gt;0,IF('114成績輸入與落點儀表板'!$C$14="不可採計",X1819=0,TRUE)),IF('114成績輸入與落點儀表板'!$C$15="必須採計",Y1819&gt;0,IF('114成績輸入與落點儀表板'!$C$15="不可採計",Y1819=0,TRUE)),IF('114成績輸入與落點儀表板'!$C$16="必須採計",Z1819&gt;0,IF('114成績輸入與落點儀表板'!$C$16="不可採計",Z1819=0,TRUE))),"✅ 符合","❌ 不符合")</f>
        <v>✅ 符合</v>
      </c>
      <c r="L1819" s="16">
        <v>1</v>
      </c>
      <c r="M1819" s="16">
        <v>1.5</v>
      </c>
      <c r="N1819" s="16">
        <v>0</v>
      </c>
      <c r="O1819" s="16">
        <v>0</v>
      </c>
      <c r="P1819" s="16">
        <v>0</v>
      </c>
      <c r="Q1819" s="16">
        <v>0</v>
      </c>
      <c r="R1819" s="16">
        <v>1.25</v>
      </c>
      <c r="S1819" s="16">
        <v>0</v>
      </c>
      <c r="T1819" s="16">
        <v>1.5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</row>
    <row r="1820" spans="1:26" x14ac:dyDescent="0.3">
      <c r="A1820" s="16" t="s">
        <v>4930</v>
      </c>
      <c r="B1820" s="11" t="s">
        <v>3993</v>
      </c>
      <c r="C1820" s="11" t="s">
        <v>4006</v>
      </c>
      <c r="D1820" s="11" t="s">
        <v>134</v>
      </c>
      <c r="E1820" s="11" t="s">
        <v>4007</v>
      </c>
      <c r="F1820" s="16">
        <v>10</v>
      </c>
      <c r="G1820" s="16">
        <v>216.5</v>
      </c>
      <c r="H1820" s="16">
        <f>L1820*'114成績輸入與落點儀表板'!$B$2+M1820*'114成績輸入與落點儀表板'!$B$3+N1820*'114成績輸入與落點儀表板'!$B$4+O1820*'114成績輸入與落點儀表板'!$B$5+P1820*'114成績輸入與落點儀表板'!$B$6+Q1820*'114成績輸入與落點儀表板'!$B$7+R1820*'114成績輸入與落點儀表板'!$B$8+S1820*'114成績輸入與落點儀表板'!$B$9+T1820*'114成績輸入與落點儀表板'!$B$10+U1820*'114成績輸入與落點儀表板'!$B$11+V1820*'114成績輸入與落點儀表板'!$B$12+W1820*'114成績輸入與落點儀表板'!$B$13+X1820*'114成績輸入與落點儀表板'!$B$14+Y1820*'114成績輸入與落點儀表板'!$B$15+Z1820*'114成績輸入與落點儀表板'!$B$16</f>
        <v>0</v>
      </c>
      <c r="I1820" s="16">
        <f t="shared" si="56"/>
        <v>-216.5</v>
      </c>
      <c r="J1820" s="16" t="str">
        <f t="shared" si="57"/>
        <v>FAIL</v>
      </c>
      <c r="K1820" s="16" t="str">
        <f>IF(AND(IF('114成績輸入與落點儀表板'!$C$2="必須採計",L1820&gt;0,IF('114成績輸入與落點儀表板'!$C$2="不可採計",L1820=0,TRUE)),IF('114成績輸入與落點儀表板'!$C$3="必須採計",M1820&gt;0,IF('114成績輸入與落點儀表板'!$C$3="不可採計",M1820=0,TRUE)),IF('114成績輸入與落點儀表板'!$C$4="必須採計",N1820&gt;0,IF('114成績輸入與落點儀表板'!$C$4="不可採計",N1820=0,TRUE)),IF('114成績輸入與落點儀表板'!$C$5="必須採計",O1820&gt;0,IF('114成績輸入與落點儀表板'!$C$5="不可採計",O1820=0,TRUE)),IF('114成績輸入與落點儀表板'!$C$6="必須採計",P1820&gt;0,IF('114成績輸入與落點儀表板'!$C$6="不可採計",P1820=0,TRUE)),IF('114成績輸入與落點儀表板'!$C$7="必須採計",Q1820&gt;0,IF('114成績輸入與落點儀表板'!$C$7="不可採計",Q1820=0,TRUE)),IF('114成績輸入與落點儀表板'!$C$8="必須採計",R1820&gt;0,IF('114成績輸入與落點儀表板'!$C$8="不可採計",R1820=0,TRUE)),IF('114成績輸入與落點儀表板'!$C$9="必須採計",S1820&gt;0,IF('114成績輸入與落點儀表板'!$C$9="不可採計",S1820=0,TRUE)),IF('114成績輸入與落點儀表板'!$C$10="必須採計",T1820&gt;0,IF('114成績輸入與落點儀表板'!$C$10="不可採計",T1820=0,TRUE)),IF('114成績輸入與落點儀表板'!$C$11="必須採計",U1820&gt;0,IF('114成績輸入與落點儀表板'!$C$11="不可採計",U1820=0,TRUE)),IF('114成績輸入與落點儀表板'!$C$12="必須採計",V1820&gt;0,IF('114成績輸入與落點儀表板'!$C$12="不可採計",V1820=0,TRUE)),IF('114成績輸入與落點儀表板'!$C$13="必須採計",W1820&gt;0,IF('114成績輸入與落點儀表板'!$C$13="不可採計",W1820=0,TRUE)),IF('114成績輸入與落點儀表板'!$C$14="必須採計",X1820&gt;0,IF('114成績輸入與落點儀表板'!$C$14="不可採計",X1820=0,TRUE)),IF('114成績輸入與落點儀表板'!$C$15="必須採計",Y1820&gt;0,IF('114成績輸入與落點儀表板'!$C$15="不可採計",Y1820=0,TRUE)),IF('114成績輸入與落點儀表板'!$C$16="必須採計",Z1820&gt;0,IF('114成績輸入與落點儀表板'!$C$16="不可採計",Z1820=0,TRUE))),"✅ 符合","❌ 不符合")</f>
        <v>✅ 符合</v>
      </c>
      <c r="L1820" s="16">
        <v>1</v>
      </c>
      <c r="M1820" s="16">
        <v>1</v>
      </c>
      <c r="N1820" s="16">
        <v>0</v>
      </c>
      <c r="O1820" s="16">
        <v>0</v>
      </c>
      <c r="P1820" s="16">
        <v>0</v>
      </c>
      <c r="Q1820" s="16">
        <v>0</v>
      </c>
      <c r="R1820" s="16">
        <v>0</v>
      </c>
      <c r="S1820" s="16">
        <v>1.5</v>
      </c>
      <c r="T1820" s="16">
        <v>1.5</v>
      </c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</row>
    <row r="1821" spans="1:26" x14ac:dyDescent="0.3">
      <c r="A1821" s="16" t="s">
        <v>4932</v>
      </c>
      <c r="B1821" s="11" t="s">
        <v>4009</v>
      </c>
      <c r="C1821" s="11" t="s">
        <v>2617</v>
      </c>
      <c r="D1821" s="11" t="s">
        <v>60</v>
      </c>
      <c r="E1821" s="11" t="s">
        <v>347</v>
      </c>
      <c r="F1821" s="16">
        <v>4</v>
      </c>
      <c r="G1821" s="16">
        <v>93</v>
      </c>
      <c r="H1821" s="16">
        <f>L1821*'114成績輸入與落點儀表板'!$B$2+M1821*'114成績輸入與落點儀表板'!$B$3+N1821*'114成績輸入與落點儀表板'!$B$4+O1821*'114成績輸入與落點儀表板'!$B$5+P1821*'114成績輸入與落點儀表板'!$B$6+Q1821*'114成績輸入與落點儀表板'!$B$7+R1821*'114成績輸入與落點儀表板'!$B$8+S1821*'114成績輸入與落點儀表板'!$B$9+T1821*'114成績輸入與落點儀表板'!$B$10+U1821*'114成績輸入與落點儀表板'!$B$11+V1821*'114成績輸入與落點儀表板'!$B$12+W1821*'114成績輸入與落點儀表板'!$B$13+X1821*'114成績輸入與落點儀表板'!$B$14+Y1821*'114成績輸入與落點儀表板'!$B$15+Z1821*'114成績輸入與落點儀表板'!$B$16</f>
        <v>0</v>
      </c>
      <c r="I1821" s="16">
        <f t="shared" si="56"/>
        <v>-93</v>
      </c>
      <c r="J1821" s="16" t="str">
        <f t="shared" si="57"/>
        <v>FAIL</v>
      </c>
      <c r="K1821" s="16" t="str">
        <f>IF(AND(IF('114成績輸入與落點儀表板'!$C$2="必須採計",L1821&gt;0,IF('114成績輸入與落點儀表板'!$C$2="不可採計",L1821=0,TRUE)),IF('114成績輸入與落點儀表板'!$C$3="必須採計",M1821&gt;0,IF('114成績輸入與落點儀表板'!$C$3="不可採計",M1821=0,TRUE)),IF('114成績輸入與落點儀表板'!$C$4="必須採計",N1821&gt;0,IF('114成績輸入與落點儀表板'!$C$4="不可採計",N1821=0,TRUE)),IF('114成績輸入與落點儀表板'!$C$5="必須採計",O1821&gt;0,IF('114成績輸入與落點儀表板'!$C$5="不可採計",O1821=0,TRUE)),IF('114成績輸入與落點儀表板'!$C$6="必須採計",P1821&gt;0,IF('114成績輸入與落點儀表板'!$C$6="不可採計",P1821=0,TRUE)),IF('114成績輸入與落點儀表板'!$C$7="必須採計",Q1821&gt;0,IF('114成績輸入與落點儀表板'!$C$7="不可採計",Q1821=0,TRUE)),IF('114成績輸入與落點儀表板'!$C$8="必須採計",R1821&gt;0,IF('114成績輸入與落點儀表板'!$C$8="不可採計",R1821=0,TRUE)),IF('114成績輸入與落點儀表板'!$C$9="必須採計",S1821&gt;0,IF('114成績輸入與落點儀表板'!$C$9="不可採計",S1821=0,TRUE)),IF('114成績輸入與落點儀表板'!$C$10="必須採計",T1821&gt;0,IF('114成績輸入與落點儀表板'!$C$10="不可採計",T1821=0,TRUE)),IF('114成績輸入與落點儀表板'!$C$11="必須採計",U1821&gt;0,IF('114成績輸入與落點儀表板'!$C$11="不可採計",U1821=0,TRUE)),IF('114成績輸入與落點儀表板'!$C$12="必須採計",V1821&gt;0,IF('114成績輸入與落點儀表板'!$C$12="不可採計",V1821=0,TRUE)),IF('114成績輸入與落點儀表板'!$C$13="必須採計",W1821&gt;0,IF('114成績輸入與落點儀表板'!$C$13="不可採計",W1821=0,TRUE)),IF('114成績輸入與落點儀表板'!$C$14="必須採計",X1821&gt;0,IF('114成績輸入與落點儀表板'!$C$14="不可採計",X1821=0,TRUE)),IF('114成績輸入與落點儀表板'!$C$15="必須採計",Y1821&gt;0,IF('114成績輸入與落點儀表板'!$C$15="不可採計",Y1821=0,TRUE)),IF('114成績輸入與落點儀表板'!$C$16="必須採計",Z1821&gt;0,IF('114成績輸入與落點儀表板'!$C$16="不可採計",Z1821=0,TRUE))),"✅ 符合","❌ 不符合")</f>
        <v>✅ 符合</v>
      </c>
      <c r="L1821" s="16">
        <v>2</v>
      </c>
      <c r="M1821" s="16">
        <v>2</v>
      </c>
      <c r="N1821" s="16">
        <v>0</v>
      </c>
      <c r="O1821" s="16">
        <v>0</v>
      </c>
      <c r="P1821" s="16">
        <v>0</v>
      </c>
      <c r="Q1821" s="16">
        <v>0</v>
      </c>
      <c r="R1821" s="16">
        <v>0</v>
      </c>
      <c r="S1821" s="16">
        <v>0</v>
      </c>
      <c r="T1821" s="16">
        <v>0</v>
      </c>
      <c r="U1821" s="16">
        <v>1</v>
      </c>
      <c r="V1821" s="16">
        <v>0</v>
      </c>
      <c r="W1821" s="16">
        <v>0</v>
      </c>
      <c r="X1821" s="16">
        <v>0</v>
      </c>
      <c r="Y1821" s="16">
        <v>0</v>
      </c>
      <c r="Z1821" s="16">
        <v>0</v>
      </c>
    </row>
    <row r="1822" spans="1:26" x14ac:dyDescent="0.3">
      <c r="A1822" s="16" t="s">
        <v>4933</v>
      </c>
      <c r="B1822" s="11" t="s">
        <v>4009</v>
      </c>
      <c r="C1822" s="11" t="s">
        <v>4011</v>
      </c>
      <c r="D1822" s="11" t="s">
        <v>121</v>
      </c>
      <c r="E1822" s="11" t="s">
        <v>4012</v>
      </c>
      <c r="F1822" s="16">
        <v>8</v>
      </c>
      <c r="G1822" s="16">
        <v>121</v>
      </c>
      <c r="H1822" s="16">
        <f>L1822*'114成績輸入與落點儀表板'!$B$2+M1822*'114成績輸入與落點儀表板'!$B$3+N1822*'114成績輸入與落點儀表板'!$B$4+O1822*'114成績輸入與落點儀表板'!$B$5+P1822*'114成績輸入與落點儀表板'!$B$6+Q1822*'114成績輸入與落點儀表板'!$B$7+R1822*'114成績輸入與落點儀表板'!$B$8+S1822*'114成績輸入與落點儀表板'!$B$9+T1822*'114成績輸入與落點儀表板'!$B$10+U1822*'114成績輸入與落點儀表板'!$B$11+V1822*'114成績輸入與落點儀表板'!$B$12+W1822*'114成績輸入與落點儀表板'!$B$13+X1822*'114成績輸入與落點儀表板'!$B$14+Y1822*'114成績輸入與落點儀表板'!$B$15+Z1822*'114成績輸入與落點儀表板'!$B$16</f>
        <v>0</v>
      </c>
      <c r="I1822" s="16">
        <f t="shared" si="56"/>
        <v>-121</v>
      </c>
      <c r="J1822" s="16" t="str">
        <f t="shared" si="57"/>
        <v>FAIL</v>
      </c>
      <c r="K1822" s="16" t="str">
        <f>IF(AND(IF('114成績輸入與落點儀表板'!$C$2="必須採計",L1822&gt;0,IF('114成績輸入與落點儀表板'!$C$2="不可採計",L1822=0,TRUE)),IF('114成績輸入與落點儀表板'!$C$3="必須採計",M1822&gt;0,IF('114成績輸入與落點儀表板'!$C$3="不可採計",M1822=0,TRUE)),IF('114成績輸入與落點儀表板'!$C$4="必須採計",N1822&gt;0,IF('114成績輸入與落點儀表板'!$C$4="不可採計",N1822=0,TRUE)),IF('114成績輸入與落點儀表板'!$C$5="必須採計",O1822&gt;0,IF('114成績輸入與落點儀表板'!$C$5="不可採計",O1822=0,TRUE)),IF('114成績輸入與落點儀表板'!$C$6="必須採計",P1822&gt;0,IF('114成績輸入與落點儀表板'!$C$6="不可採計",P1822=0,TRUE)),IF('114成績輸入與落點儀表板'!$C$7="必須採計",Q1822&gt;0,IF('114成績輸入與落點儀表板'!$C$7="不可採計",Q1822=0,TRUE)),IF('114成績輸入與落點儀表板'!$C$8="必須採計",R1822&gt;0,IF('114成績輸入與落點儀表板'!$C$8="不可採計",R1822=0,TRUE)),IF('114成績輸入與落點儀表板'!$C$9="必須採計",S1822&gt;0,IF('114成績輸入與落點儀表板'!$C$9="不可採計",S1822=0,TRUE)),IF('114成績輸入與落點儀表板'!$C$10="必須採計",T1822&gt;0,IF('114成績輸入與落點儀表板'!$C$10="不可採計",T1822=0,TRUE)),IF('114成績輸入與落點儀表板'!$C$11="必須採計",U1822&gt;0,IF('114成績輸入與落點儀表板'!$C$11="不可採計",U1822=0,TRUE)),IF('114成績輸入與落點儀表板'!$C$12="必須採計",V1822&gt;0,IF('114成績輸入與落點儀表板'!$C$12="不可採計",V1822=0,TRUE)),IF('114成績輸入與落點儀表板'!$C$13="必須採計",W1822&gt;0,IF('114成績輸入與落點儀表板'!$C$13="不可採計",W1822=0,TRUE)),IF('114成績輸入與落點儀表板'!$C$14="必須採計",X1822&gt;0,IF('114成績輸入與落點儀表板'!$C$14="不可採計",X1822=0,TRUE)),IF('114成績輸入與落點儀表板'!$C$15="必須採計",Y1822&gt;0,IF('114成績輸入與落點儀表板'!$C$15="不可採計",Y1822=0,TRUE)),IF('114成績輸入與落點儀表板'!$C$16="必須採計",Z1822&gt;0,IF('114成績輸入與落點儀表板'!$C$16="不可採計",Z1822=0,TRUE))),"✅ 符合","❌ 不符合")</f>
        <v>✅ 符合</v>
      </c>
      <c r="L1822" s="16">
        <v>2</v>
      </c>
      <c r="M1822" s="16">
        <v>0</v>
      </c>
      <c r="N1822" s="16">
        <v>0</v>
      </c>
      <c r="O1822" s="16">
        <v>0</v>
      </c>
      <c r="P1822" s="16">
        <v>0</v>
      </c>
      <c r="Q1822" s="16">
        <v>0</v>
      </c>
      <c r="R1822" s="16">
        <v>0</v>
      </c>
      <c r="S1822" s="16">
        <v>0</v>
      </c>
      <c r="T1822" s="16">
        <v>0</v>
      </c>
      <c r="U1822" s="16">
        <v>2</v>
      </c>
      <c r="V1822" s="16">
        <v>0</v>
      </c>
      <c r="W1822" s="16">
        <v>0</v>
      </c>
      <c r="X1822" s="16">
        <v>1.5</v>
      </c>
      <c r="Y1822" s="16">
        <v>0</v>
      </c>
      <c r="Z1822" s="16">
        <v>0</v>
      </c>
    </row>
    <row r="1823" spans="1:26" x14ac:dyDescent="0.3">
      <c r="A1823" s="16" t="s">
        <v>4934</v>
      </c>
      <c r="B1823" s="11" t="s">
        <v>4009</v>
      </c>
      <c r="C1823" s="11" t="s">
        <v>352</v>
      </c>
      <c r="D1823" s="11" t="s">
        <v>121</v>
      </c>
      <c r="E1823" s="11" t="s">
        <v>4054</v>
      </c>
      <c r="F1823" s="16">
        <v>10</v>
      </c>
      <c r="G1823" s="16">
        <v>80</v>
      </c>
      <c r="H1823" s="16">
        <f>L1823*'114成績輸入與落點儀表板'!$B$2+M1823*'114成績輸入與落點儀表板'!$B$3+N1823*'114成績輸入與落點儀表板'!$B$4+O1823*'114成績輸入與落點儀表板'!$B$5+P1823*'114成績輸入與落點儀表板'!$B$6+Q1823*'114成績輸入與落點儀表板'!$B$7+R1823*'114成績輸入與落點儀表板'!$B$8+S1823*'114成績輸入與落點儀表板'!$B$9+T1823*'114成績輸入與落點儀表板'!$B$10+U1823*'114成績輸入與落點儀表板'!$B$11+V1823*'114成績輸入與落點儀表板'!$B$12+W1823*'114成績輸入與落點儀表板'!$B$13+X1823*'114成績輸入與落點儀表板'!$B$14+Y1823*'114成績輸入與落點儀表板'!$B$15+Z1823*'114成績輸入與落點儀表板'!$B$16</f>
        <v>0</v>
      </c>
      <c r="I1823" s="16">
        <f t="shared" si="56"/>
        <v>-80</v>
      </c>
      <c r="J1823" s="16" t="str">
        <f t="shared" si="57"/>
        <v>FAIL</v>
      </c>
      <c r="K1823" s="16" t="str">
        <f>IF(AND(IF('114成績輸入與落點儀表板'!$C$2="必須採計",L1823&gt;0,IF('114成績輸入與落點儀表板'!$C$2="不可採計",L1823=0,TRUE)),IF('114成績輸入與落點儀表板'!$C$3="必須採計",M1823&gt;0,IF('114成績輸入與落點儀表板'!$C$3="不可採計",M1823=0,TRUE)),IF('114成績輸入與落點儀表板'!$C$4="必須採計",N1823&gt;0,IF('114成績輸入與落點儀表板'!$C$4="不可採計",N1823=0,TRUE)),IF('114成績輸入與落點儀表板'!$C$5="必須採計",O1823&gt;0,IF('114成績輸入與落點儀表板'!$C$5="不可採計",O1823=0,TRUE)),IF('114成績輸入與落點儀表板'!$C$6="必須採計",P1823&gt;0,IF('114成績輸入與落點儀表板'!$C$6="不可採計",P1823=0,TRUE)),IF('114成績輸入與落點儀表板'!$C$7="必須採計",Q1823&gt;0,IF('114成績輸入與落點儀表板'!$C$7="不可採計",Q1823=0,TRUE)),IF('114成績輸入與落點儀表板'!$C$8="必須採計",R1823&gt;0,IF('114成績輸入與落點儀表板'!$C$8="不可採計",R1823=0,TRUE)),IF('114成績輸入與落點儀表板'!$C$9="必須採計",S1823&gt;0,IF('114成績輸入與落點儀表板'!$C$9="不可採計",S1823=0,TRUE)),IF('114成績輸入與落點儀表板'!$C$10="必須採計",T1823&gt;0,IF('114成績輸入與落點儀表板'!$C$10="不可採計",T1823=0,TRUE)),IF('114成績輸入與落點儀表板'!$C$11="必須採計",U1823&gt;0,IF('114成績輸入與落點儀表板'!$C$11="不可採計",U1823=0,TRUE)),IF('114成績輸入與落點儀表板'!$C$12="必須採計",V1823&gt;0,IF('114成績輸入與落點儀表板'!$C$12="不可採計",V1823=0,TRUE)),IF('114成績輸入與落點儀表板'!$C$13="必須採計",W1823&gt;0,IF('114成績輸入與落點儀表板'!$C$13="不可採計",W1823=0,TRUE)),IF('114成績輸入與落點儀表板'!$C$14="必須採計",X1823&gt;0,IF('114成績輸入與落點儀表板'!$C$14="不可採計",X1823=0,TRUE)),IF('114成績輸入與落點儀表板'!$C$15="必須採計",Y1823&gt;0,IF('114成績輸入與落點儀表板'!$C$15="不可採計",Y1823=0,TRUE)),IF('114成績輸入與落點儀表板'!$C$16="必須採計",Z1823&gt;0,IF('114成績輸入與落點儀表板'!$C$16="不可採計",Z1823=0,TRUE))),"✅ 符合","❌ 不符合")</f>
        <v>✅ 符合</v>
      </c>
      <c r="L1823" s="16">
        <v>2</v>
      </c>
      <c r="M1823" s="16">
        <v>1</v>
      </c>
      <c r="N1823" s="16">
        <v>0</v>
      </c>
      <c r="O1823" s="16">
        <v>0</v>
      </c>
      <c r="P1823" s="16">
        <v>0</v>
      </c>
      <c r="Q1823" s="16">
        <v>0</v>
      </c>
      <c r="R1823" s="16">
        <v>0</v>
      </c>
      <c r="S1823" s="16">
        <v>0</v>
      </c>
      <c r="T1823" s="16">
        <v>0</v>
      </c>
      <c r="U1823" s="16">
        <v>0</v>
      </c>
      <c r="V1823" s="16">
        <v>0</v>
      </c>
      <c r="W1823" s="16">
        <v>1.5</v>
      </c>
      <c r="X1823" s="16">
        <v>0</v>
      </c>
      <c r="Y1823" s="16">
        <v>0</v>
      </c>
      <c r="Z1823" s="16">
        <v>0</v>
      </c>
    </row>
    <row r="1824" spans="1:26" x14ac:dyDescent="0.3">
      <c r="A1824" s="16" t="s">
        <v>4935</v>
      </c>
      <c r="B1824" s="11" t="s">
        <v>4009</v>
      </c>
      <c r="C1824" s="11" t="s">
        <v>242</v>
      </c>
      <c r="D1824" s="11" t="s">
        <v>103</v>
      </c>
      <c r="E1824" s="11" t="s">
        <v>4016</v>
      </c>
      <c r="F1824" s="16">
        <v>23</v>
      </c>
      <c r="G1824" s="16">
        <v>155</v>
      </c>
      <c r="H1824" s="16">
        <f>L1824*'114成績輸入與落點儀表板'!$B$2+M1824*'114成績輸入與落點儀表板'!$B$3+N1824*'114成績輸入與落點儀表板'!$B$4+O1824*'114成績輸入與落點儀表板'!$B$5+P1824*'114成績輸入與落點儀表板'!$B$6+Q1824*'114成績輸入與落點儀表板'!$B$7+R1824*'114成績輸入與落點儀表板'!$B$8+S1824*'114成績輸入與落點儀表板'!$B$9+T1824*'114成績輸入與落點儀表板'!$B$10+U1824*'114成績輸入與落點儀表板'!$B$11+V1824*'114成績輸入與落點儀表板'!$B$12+W1824*'114成績輸入與落點儀表板'!$B$13+X1824*'114成績輸入與落點儀表板'!$B$14+Y1824*'114成績輸入與落點儀表板'!$B$15+Z1824*'114成績輸入與落點儀表板'!$B$16</f>
        <v>0</v>
      </c>
      <c r="I1824" s="16">
        <f t="shared" si="56"/>
        <v>-155</v>
      </c>
      <c r="J1824" s="16" t="str">
        <f t="shared" si="57"/>
        <v>FAIL</v>
      </c>
      <c r="K1824" s="16" t="str">
        <f>IF(AND(IF('114成績輸入與落點儀表板'!$C$2="必須採計",L1824&gt;0,IF('114成績輸入與落點儀表板'!$C$2="不可採計",L1824=0,TRUE)),IF('114成績輸入與落點儀表板'!$C$3="必須採計",M1824&gt;0,IF('114成績輸入與落點儀表板'!$C$3="不可採計",M1824=0,TRUE)),IF('114成績輸入與落點儀表板'!$C$4="必須採計",N1824&gt;0,IF('114成績輸入與落點儀表板'!$C$4="不可採計",N1824=0,TRUE)),IF('114成績輸入與落點儀表板'!$C$5="必須採計",O1824&gt;0,IF('114成績輸入與落點儀表板'!$C$5="不可採計",O1824=0,TRUE)),IF('114成績輸入與落點儀表板'!$C$6="必須採計",P1824&gt;0,IF('114成績輸入與落點儀表板'!$C$6="不可採計",P1824=0,TRUE)),IF('114成績輸入與落點儀表板'!$C$7="必須採計",Q1824&gt;0,IF('114成績輸入與落點儀表板'!$C$7="不可採計",Q1824=0,TRUE)),IF('114成績輸入與落點儀表板'!$C$8="必須採計",R1824&gt;0,IF('114成績輸入與落點儀表板'!$C$8="不可採計",R1824=0,TRUE)),IF('114成績輸入與落點儀表板'!$C$9="必須採計",S1824&gt;0,IF('114成績輸入與落點儀表板'!$C$9="不可採計",S1824=0,TRUE)),IF('114成績輸入與落點儀表板'!$C$10="必須採計",T1824&gt;0,IF('114成績輸入與落點儀表板'!$C$10="不可採計",T1824=0,TRUE)),IF('114成績輸入與落點儀表板'!$C$11="必須採計",U1824&gt;0,IF('114成績輸入與落點儀表板'!$C$11="不可採計",U1824=0,TRUE)),IF('114成績輸入與落點儀表板'!$C$12="必須採計",V1824&gt;0,IF('114成績輸入與落點儀表板'!$C$12="不可採計",V1824=0,TRUE)),IF('114成績輸入與落點儀表板'!$C$13="必須採計",W1824&gt;0,IF('114成績輸入與落點儀表板'!$C$13="不可採計",W1824=0,TRUE)),IF('114成績輸入與落點儀表板'!$C$14="必須採計",X1824&gt;0,IF('114成績輸入與落點儀表板'!$C$14="不可採計",X1824=0,TRUE)),IF('114成績輸入與落點儀表板'!$C$15="必須採計",Y1824&gt;0,IF('114成績輸入與落點儀表板'!$C$15="不可採計",Y1824=0,TRUE)),IF('114成績輸入與落點儀表板'!$C$16="必須採計",Z1824&gt;0,IF('114成績輸入與落點儀表板'!$C$16="不可採計",Z1824=0,TRUE))),"✅ 符合","❌ 不符合")</f>
        <v>✅ 符合</v>
      </c>
      <c r="L1824" s="16">
        <v>2</v>
      </c>
      <c r="M1824" s="16">
        <v>0</v>
      </c>
      <c r="N1824" s="16">
        <v>0</v>
      </c>
      <c r="O1824" s="16">
        <v>0</v>
      </c>
      <c r="P1824" s="16">
        <v>0</v>
      </c>
      <c r="Q1824" s="16">
        <v>0</v>
      </c>
      <c r="R1824" s="16">
        <v>2</v>
      </c>
      <c r="S1824" s="16">
        <v>1</v>
      </c>
      <c r="T1824" s="16">
        <v>0</v>
      </c>
      <c r="U1824" s="16">
        <v>0</v>
      </c>
      <c r="V1824" s="16">
        <v>0</v>
      </c>
      <c r="W1824" s="16">
        <v>0</v>
      </c>
      <c r="X1824" s="16">
        <v>0</v>
      </c>
      <c r="Y1824" s="16">
        <v>0</v>
      </c>
      <c r="Z1824" s="16">
        <v>0</v>
      </c>
    </row>
    <row r="1825" spans="1:26" x14ac:dyDescent="0.3">
      <c r="A1825" s="16" t="s">
        <v>4936</v>
      </c>
      <c r="B1825" s="11" t="s">
        <v>4009</v>
      </c>
      <c r="C1825" s="11" t="s">
        <v>4018</v>
      </c>
      <c r="D1825" s="11" t="s">
        <v>4062</v>
      </c>
      <c r="E1825" s="11" t="s">
        <v>2436</v>
      </c>
      <c r="F1825" s="16">
        <v>9</v>
      </c>
      <c r="G1825" s="16">
        <v>154</v>
      </c>
      <c r="H1825" s="16">
        <f>L1825*'114成績輸入與落點儀表板'!$B$2+M1825*'114成績輸入與落點儀表板'!$B$3+N1825*'114成績輸入與落點儀表板'!$B$4+O1825*'114成績輸入與落點儀表板'!$B$5+P1825*'114成績輸入與落點儀表板'!$B$6+Q1825*'114成績輸入與落點儀表板'!$B$7+R1825*'114成績輸入與落點儀表板'!$B$8+S1825*'114成績輸入與落點儀表板'!$B$9+T1825*'114成績輸入與落點儀表板'!$B$10+U1825*'114成績輸入與落點儀表板'!$B$11+V1825*'114成績輸入與落點儀表板'!$B$12+W1825*'114成績輸入與落點儀表板'!$B$13+X1825*'114成績輸入與落點儀表板'!$B$14+Y1825*'114成績輸入與落點儀表板'!$B$15+Z1825*'114成績輸入與落點儀表板'!$B$16</f>
        <v>0</v>
      </c>
      <c r="I1825" s="16">
        <f t="shared" si="56"/>
        <v>-154</v>
      </c>
      <c r="J1825" s="16" t="str">
        <f t="shared" si="57"/>
        <v>FAIL</v>
      </c>
      <c r="K1825" s="16" t="str">
        <f>IF(AND(IF('114成績輸入與落點儀表板'!$C$2="必須採計",L1825&gt;0,IF('114成績輸入與落點儀表板'!$C$2="不可採計",L1825=0,TRUE)),IF('114成績輸入與落點儀表板'!$C$3="必須採計",M1825&gt;0,IF('114成績輸入與落點儀表板'!$C$3="不可採計",M1825=0,TRUE)),IF('114成績輸入與落點儀表板'!$C$4="必須採計",N1825&gt;0,IF('114成績輸入與落點儀表板'!$C$4="不可採計",N1825=0,TRUE)),IF('114成績輸入與落點儀表板'!$C$5="必須採計",O1825&gt;0,IF('114成績輸入與落點儀表板'!$C$5="不可採計",O1825=0,TRUE)),IF('114成績輸入與落點儀表板'!$C$6="必須採計",P1825&gt;0,IF('114成績輸入與落點儀表板'!$C$6="不可採計",P1825=0,TRUE)),IF('114成績輸入與落點儀表板'!$C$7="必須採計",Q1825&gt;0,IF('114成績輸入與落點儀表板'!$C$7="不可採計",Q1825=0,TRUE)),IF('114成績輸入與落點儀表板'!$C$8="必須採計",R1825&gt;0,IF('114成績輸入與落點儀表板'!$C$8="不可採計",R1825=0,TRUE)),IF('114成績輸入與落點儀表板'!$C$9="必須採計",S1825&gt;0,IF('114成績輸入與落點儀表板'!$C$9="不可採計",S1825=0,TRUE)),IF('114成績輸入與落點儀表板'!$C$10="必須採計",T1825&gt;0,IF('114成績輸入與落點儀表板'!$C$10="不可採計",T1825=0,TRUE)),IF('114成績輸入與落點儀表板'!$C$11="必須採計",U1825&gt;0,IF('114成績輸入與落點儀表板'!$C$11="不可採計",U1825=0,TRUE)),IF('114成績輸入與落點儀表板'!$C$12="必須採計",V1825&gt;0,IF('114成績輸入與落點儀表板'!$C$12="不可採計",V1825=0,TRUE)),IF('114成績輸入與落點儀表板'!$C$13="必須採計",W1825&gt;0,IF('114成績輸入與落點儀表板'!$C$13="不可採計",W1825=0,TRUE)),IF('114成績輸入與落點儀表板'!$C$14="必須採計",X1825&gt;0,IF('114成績輸入與落點儀表板'!$C$14="不可採計",X1825=0,TRUE)),IF('114成績輸入與落點儀表板'!$C$15="必須採計",Y1825&gt;0,IF('114成績輸入與落點儀表板'!$C$15="不可採計",Y1825=0,TRUE)),IF('114成績輸入與落點儀表板'!$C$16="必須採計",Z1825&gt;0,IF('114成績輸入與落點儀表板'!$C$16="不可採計",Z1825=0,TRUE))),"✅ 符合","❌ 不符合")</f>
        <v>✅ 符合</v>
      </c>
      <c r="L1825" s="16">
        <v>2</v>
      </c>
      <c r="M1825" s="16">
        <v>0</v>
      </c>
      <c r="N1825" s="16">
        <v>0</v>
      </c>
      <c r="O1825" s="16">
        <v>0</v>
      </c>
      <c r="P1825" s="16">
        <v>0</v>
      </c>
      <c r="Q1825" s="16">
        <v>0</v>
      </c>
      <c r="R1825" s="16">
        <v>0</v>
      </c>
      <c r="S1825" s="16">
        <v>1</v>
      </c>
      <c r="T1825" s="16">
        <v>2</v>
      </c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0</v>
      </c>
    </row>
    <row r="1826" spans="1:26" x14ac:dyDescent="0.3">
      <c r="A1826" s="16" t="s">
        <v>4938</v>
      </c>
      <c r="B1826" s="11" t="s">
        <v>4009</v>
      </c>
      <c r="C1826" s="11" t="s">
        <v>4021</v>
      </c>
      <c r="D1826" s="11" t="s">
        <v>4062</v>
      </c>
      <c r="E1826" s="11" t="s">
        <v>1756</v>
      </c>
      <c r="F1826" s="16">
        <v>8</v>
      </c>
      <c r="G1826" s="16">
        <v>156</v>
      </c>
      <c r="H1826" s="16">
        <f>L1826*'114成績輸入與落點儀表板'!$B$2+M1826*'114成績輸入與落點儀表板'!$B$3+N1826*'114成績輸入與落點儀表板'!$B$4+O1826*'114成績輸入與落點儀表板'!$B$5+P1826*'114成績輸入與落點儀表板'!$B$6+Q1826*'114成績輸入與落點儀表板'!$B$7+R1826*'114成績輸入與落點儀表板'!$B$8+S1826*'114成績輸入與落點儀表板'!$B$9+T1826*'114成績輸入與落點儀表板'!$B$10+U1826*'114成績輸入與落點儀表板'!$B$11+V1826*'114成績輸入與落點儀表板'!$B$12+W1826*'114成績輸入與落點儀表板'!$B$13+X1826*'114成績輸入與落點儀表板'!$B$14+Y1826*'114成績輸入與落點儀表板'!$B$15+Z1826*'114成績輸入與落點儀表板'!$B$16</f>
        <v>0</v>
      </c>
      <c r="I1826" s="16">
        <f t="shared" si="56"/>
        <v>-156</v>
      </c>
      <c r="J1826" s="16" t="str">
        <f t="shared" si="57"/>
        <v>FAIL</v>
      </c>
      <c r="K1826" s="16" t="str">
        <f>IF(AND(IF('114成績輸入與落點儀表板'!$C$2="必須採計",L1826&gt;0,IF('114成績輸入與落點儀表板'!$C$2="不可採計",L1826=0,TRUE)),IF('114成績輸入與落點儀表板'!$C$3="必須採計",M1826&gt;0,IF('114成績輸入與落點儀表板'!$C$3="不可採計",M1826=0,TRUE)),IF('114成績輸入與落點儀表板'!$C$4="必須採計",N1826&gt;0,IF('114成績輸入與落點儀表板'!$C$4="不可採計",N1826=0,TRUE)),IF('114成績輸入與落點儀表板'!$C$5="必須採計",O1826&gt;0,IF('114成績輸入與落點儀表板'!$C$5="不可採計",O1826=0,TRUE)),IF('114成績輸入與落點儀表板'!$C$6="必須採計",P1826&gt;0,IF('114成績輸入與落點儀表板'!$C$6="不可採計",P1826=0,TRUE)),IF('114成績輸入與落點儀表板'!$C$7="必須採計",Q1826&gt;0,IF('114成績輸入與落點儀表板'!$C$7="不可採計",Q1826=0,TRUE)),IF('114成績輸入與落點儀表板'!$C$8="必須採計",R1826&gt;0,IF('114成績輸入與落點儀表板'!$C$8="不可採計",R1826=0,TRUE)),IF('114成績輸入與落點儀表板'!$C$9="必須採計",S1826&gt;0,IF('114成績輸入與落點儀表板'!$C$9="不可採計",S1826=0,TRUE)),IF('114成績輸入與落點儀表板'!$C$10="必須採計",T1826&gt;0,IF('114成績輸入與落點儀表板'!$C$10="不可採計",T1826=0,TRUE)),IF('114成績輸入與落點儀表板'!$C$11="必須採計",U1826&gt;0,IF('114成績輸入與落點儀表板'!$C$11="不可採計",U1826=0,TRUE)),IF('114成績輸入與落點儀表板'!$C$12="必須採計",V1826&gt;0,IF('114成績輸入與落點儀表板'!$C$12="不可採計",V1826=0,TRUE)),IF('114成績輸入與落點儀表板'!$C$13="必須採計",W1826&gt;0,IF('114成績輸入與落點儀表板'!$C$13="不可採計",W1826=0,TRUE)),IF('114成績輸入與落點儀表板'!$C$14="必須採計",X1826&gt;0,IF('114成績輸入與落點儀表板'!$C$14="不可採計",X1826=0,TRUE)),IF('114成績輸入與落點儀表板'!$C$15="必須採計",Y1826&gt;0,IF('114成績輸入與落點儀表板'!$C$15="不可採計",Y1826=0,TRUE)),IF('114成績輸入與落點儀表板'!$C$16="必須採計",Z1826&gt;0,IF('114成績輸入與落點儀表板'!$C$16="不可採計",Z1826=0,TRUE))),"✅ 符合","❌ 不符合")</f>
        <v>✅ 符合</v>
      </c>
      <c r="L1826" s="16">
        <v>2</v>
      </c>
      <c r="M1826" s="16">
        <v>0</v>
      </c>
      <c r="N1826" s="16">
        <v>0</v>
      </c>
      <c r="O1826" s="16">
        <v>0</v>
      </c>
      <c r="P1826" s="16">
        <v>0</v>
      </c>
      <c r="Q1826" s="16">
        <v>0</v>
      </c>
      <c r="R1826" s="16">
        <v>0</v>
      </c>
      <c r="S1826" s="16">
        <v>1</v>
      </c>
      <c r="T1826" s="16">
        <v>0</v>
      </c>
      <c r="U1826" s="16">
        <v>0</v>
      </c>
      <c r="V1826" s="16">
        <v>0</v>
      </c>
      <c r="W1826" s="16">
        <v>0</v>
      </c>
      <c r="X1826" s="16">
        <v>0</v>
      </c>
      <c r="Y1826" s="16">
        <v>2</v>
      </c>
      <c r="Z1826" s="16">
        <v>0</v>
      </c>
    </row>
    <row r="1827" spans="1:26" x14ac:dyDescent="0.3">
      <c r="A1827" s="16" t="s">
        <v>4939</v>
      </c>
      <c r="B1827" s="11" t="s">
        <v>4009</v>
      </c>
      <c r="C1827" s="11" t="s">
        <v>4024</v>
      </c>
      <c r="D1827" s="11" t="s">
        <v>103</v>
      </c>
      <c r="E1827" s="11" t="s">
        <v>1634</v>
      </c>
      <c r="F1827" s="16">
        <v>12</v>
      </c>
      <c r="G1827" s="16">
        <v>144</v>
      </c>
      <c r="H1827" s="16">
        <f>L1827*'114成績輸入與落點儀表板'!$B$2+M1827*'114成績輸入與落點儀表板'!$B$3+N1827*'114成績輸入與落點儀表板'!$B$4+O1827*'114成績輸入與落點儀表板'!$B$5+P1827*'114成績輸入與落點儀表板'!$B$6+Q1827*'114成績輸入與落點儀表板'!$B$7+R1827*'114成績輸入與落點儀表板'!$B$8+S1827*'114成績輸入與落點儀表板'!$B$9+T1827*'114成績輸入與落點儀表板'!$B$10+U1827*'114成績輸入與落點儀表板'!$B$11+V1827*'114成績輸入與落點儀表板'!$B$12+W1827*'114成績輸入與落點儀表板'!$B$13+X1827*'114成績輸入與落點儀表板'!$B$14+Y1827*'114成績輸入與落點儀表板'!$B$15+Z1827*'114成績輸入與落點儀表板'!$B$16</f>
        <v>0</v>
      </c>
      <c r="I1827" s="16">
        <f t="shared" si="56"/>
        <v>-144</v>
      </c>
      <c r="J1827" s="16" t="str">
        <f t="shared" si="57"/>
        <v>FAIL</v>
      </c>
      <c r="K1827" s="16" t="str">
        <f>IF(AND(IF('114成績輸入與落點儀表板'!$C$2="必須採計",L1827&gt;0,IF('114成績輸入與落點儀表板'!$C$2="不可採計",L1827=0,TRUE)),IF('114成績輸入與落點儀表板'!$C$3="必須採計",M1827&gt;0,IF('114成績輸入與落點儀表板'!$C$3="不可採計",M1827=0,TRUE)),IF('114成績輸入與落點儀表板'!$C$4="必須採計",N1827&gt;0,IF('114成績輸入與落點儀表板'!$C$4="不可採計",N1827=0,TRUE)),IF('114成績輸入與落點儀表板'!$C$5="必須採計",O1827&gt;0,IF('114成績輸入與落點儀表板'!$C$5="不可採計",O1827=0,TRUE)),IF('114成績輸入與落點儀表板'!$C$6="必須採計",P1827&gt;0,IF('114成績輸入與落點儀表板'!$C$6="不可採計",P1827=0,TRUE)),IF('114成績輸入與落點儀表板'!$C$7="必須採計",Q1827&gt;0,IF('114成績輸入與落點儀表板'!$C$7="不可採計",Q1827=0,TRUE)),IF('114成績輸入與落點儀表板'!$C$8="必須採計",R1827&gt;0,IF('114成績輸入與落點儀表板'!$C$8="不可採計",R1827=0,TRUE)),IF('114成績輸入與落點儀表板'!$C$9="必須採計",S1827&gt;0,IF('114成績輸入與落點儀表板'!$C$9="不可採計",S1827=0,TRUE)),IF('114成績輸入與落點儀表板'!$C$10="必須採計",T1827&gt;0,IF('114成績輸入與落點儀表板'!$C$10="不可採計",T1827=0,TRUE)),IF('114成績輸入與落點儀表板'!$C$11="必須採計",U1827&gt;0,IF('114成績輸入與落點儀表板'!$C$11="不可採計",U1827=0,TRUE)),IF('114成績輸入與落點儀表板'!$C$12="必須採計",V1827&gt;0,IF('114成績輸入與落點儀表板'!$C$12="不可採計",V1827=0,TRUE)),IF('114成績輸入與落點儀表板'!$C$13="必須採計",W1827&gt;0,IF('114成績輸入與落點儀表板'!$C$13="不可採計",W1827=0,TRUE)),IF('114成績輸入與落點儀表板'!$C$14="必須採計",X1827&gt;0,IF('114成績輸入與落點儀表板'!$C$14="不可採計",X1827=0,TRUE)),IF('114成績輸入與落點儀表板'!$C$15="必須採計",Y1827&gt;0,IF('114成績輸入與落點儀表板'!$C$15="不可採計",Y1827=0,TRUE)),IF('114成績輸入與落點儀表板'!$C$16="必須採計",Z1827&gt;0,IF('114成績輸入與落點儀表板'!$C$16="不可採計",Z1827=0,TRUE))),"✅ 符合","❌ 不符合")</f>
        <v>✅ 符合</v>
      </c>
      <c r="L1827" s="16">
        <v>2</v>
      </c>
      <c r="M1827" s="16">
        <v>1</v>
      </c>
      <c r="N1827" s="16">
        <v>0</v>
      </c>
      <c r="O1827" s="16">
        <v>0</v>
      </c>
      <c r="P1827" s="16">
        <v>0</v>
      </c>
      <c r="Q1827" s="16">
        <v>0</v>
      </c>
      <c r="R1827" s="16">
        <v>2</v>
      </c>
      <c r="S1827" s="16">
        <v>0</v>
      </c>
      <c r="T1827" s="16">
        <v>0</v>
      </c>
      <c r="U1827" s="16">
        <v>0</v>
      </c>
      <c r="V1827" s="16">
        <v>0</v>
      </c>
      <c r="W1827" s="16">
        <v>0</v>
      </c>
      <c r="X1827" s="16">
        <v>0</v>
      </c>
      <c r="Y1827" s="16">
        <v>0</v>
      </c>
      <c r="Z1827" s="16">
        <v>0</v>
      </c>
    </row>
    <row r="1828" spans="1:26" x14ac:dyDescent="0.3">
      <c r="A1828" s="16" t="s">
        <v>4940</v>
      </c>
      <c r="B1828" s="11" t="s">
        <v>4009</v>
      </c>
      <c r="C1828" s="11" t="s">
        <v>4026</v>
      </c>
      <c r="D1828" s="11" t="s">
        <v>121</v>
      </c>
      <c r="E1828" s="11" t="s">
        <v>4027</v>
      </c>
      <c r="F1828" s="16">
        <v>10</v>
      </c>
      <c r="G1828" s="16">
        <v>91.25</v>
      </c>
      <c r="H1828" s="16">
        <f>L1828*'114成績輸入與落點儀表板'!$B$2+M1828*'114成績輸入與落點儀表板'!$B$3+N1828*'114成績輸入與落點儀表板'!$B$4+O1828*'114成績輸入與落點儀表板'!$B$5+P1828*'114成績輸入與落點儀表板'!$B$6+Q1828*'114成績輸入與落點儀表板'!$B$7+R1828*'114成績輸入與落點儀表板'!$B$8+S1828*'114成績輸入與落點儀表板'!$B$9+T1828*'114成績輸入與落點儀表板'!$B$10+U1828*'114成績輸入與落點儀表板'!$B$11+V1828*'114成績輸入與落點儀表板'!$B$12+W1828*'114成績輸入與落點儀表板'!$B$13+X1828*'114成績輸入與落點儀表板'!$B$14+Y1828*'114成績輸入與落點儀表板'!$B$15+Z1828*'114成績輸入與落點儀表板'!$B$16</f>
        <v>0</v>
      </c>
      <c r="I1828" s="16">
        <f t="shared" si="56"/>
        <v>-91.25</v>
      </c>
      <c r="J1828" s="16" t="str">
        <f t="shared" si="57"/>
        <v>FAIL</v>
      </c>
      <c r="K1828" s="16" t="str">
        <f>IF(AND(IF('114成績輸入與落點儀表板'!$C$2="必須採計",L1828&gt;0,IF('114成績輸入與落點儀表板'!$C$2="不可採計",L1828=0,TRUE)),IF('114成績輸入與落點儀表板'!$C$3="必須採計",M1828&gt;0,IF('114成績輸入與落點儀表板'!$C$3="不可採計",M1828=0,TRUE)),IF('114成績輸入與落點儀表板'!$C$4="必須採計",N1828&gt;0,IF('114成績輸入與落點儀表板'!$C$4="不可採計",N1828=0,TRUE)),IF('114成績輸入與落點儀表板'!$C$5="必須採計",O1828&gt;0,IF('114成績輸入與落點儀表板'!$C$5="不可採計",O1828=0,TRUE)),IF('114成績輸入與落點儀表板'!$C$6="必須採計",P1828&gt;0,IF('114成績輸入與落點儀表板'!$C$6="不可採計",P1828=0,TRUE)),IF('114成績輸入與落點儀表板'!$C$7="必須採計",Q1828&gt;0,IF('114成績輸入與落點儀表板'!$C$7="不可採計",Q1828=0,TRUE)),IF('114成績輸入與落點儀表板'!$C$8="必須採計",R1828&gt;0,IF('114成績輸入與落點儀表板'!$C$8="不可採計",R1828=0,TRUE)),IF('114成績輸入與落點儀表板'!$C$9="必須採計",S1828&gt;0,IF('114成績輸入與落點儀表板'!$C$9="不可採計",S1828=0,TRUE)),IF('114成績輸入與落點儀表板'!$C$10="必須採計",T1828&gt;0,IF('114成績輸入與落點儀表板'!$C$10="不可採計",T1828=0,TRUE)),IF('114成績輸入與落點儀表板'!$C$11="必須採計",U1828&gt;0,IF('114成績輸入與落點儀表板'!$C$11="不可採計",U1828=0,TRUE)),IF('114成績輸入與落點儀表板'!$C$12="必須採計",V1828&gt;0,IF('114成績輸入與落點儀表板'!$C$12="不可採計",V1828=0,TRUE)),IF('114成績輸入與落點儀表板'!$C$13="必須採計",W1828&gt;0,IF('114成績輸入與落點儀表板'!$C$13="不可採計",W1828=0,TRUE)),IF('114成績輸入與落點儀表板'!$C$14="必須採計",X1828&gt;0,IF('114成績輸入與落點儀表板'!$C$14="不可採計",X1828=0,TRUE)),IF('114成績輸入與落點儀表板'!$C$15="必須採計",Y1828&gt;0,IF('114成績輸入與落點儀表板'!$C$15="不可採計",Y1828=0,TRUE)),IF('114成績輸入與落點儀表板'!$C$16="必須採計",Z1828&gt;0,IF('114成績輸入與落點儀表板'!$C$16="不可採計",Z1828=0,TRUE))),"✅ 符合","❌ 不符合")</f>
        <v>✅ 符合</v>
      </c>
      <c r="L1828" s="16">
        <v>2</v>
      </c>
      <c r="M1828" s="16">
        <v>1.25</v>
      </c>
      <c r="N1828" s="16">
        <v>0</v>
      </c>
      <c r="O1828" s="16">
        <v>0</v>
      </c>
      <c r="P1828" s="16">
        <v>0</v>
      </c>
      <c r="Q1828" s="16">
        <v>0</v>
      </c>
      <c r="R1828" s="16">
        <v>0</v>
      </c>
      <c r="S1828" s="16">
        <v>0</v>
      </c>
      <c r="T1828" s="16">
        <v>0</v>
      </c>
      <c r="U1828" s="16">
        <v>1.5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</row>
    <row r="1829" spans="1:26" x14ac:dyDescent="0.3">
      <c r="A1829" s="16" t="s">
        <v>4941</v>
      </c>
      <c r="B1829" s="11" t="s">
        <v>4009</v>
      </c>
      <c r="C1829" s="11" t="s">
        <v>245</v>
      </c>
      <c r="D1829" s="11" t="s">
        <v>73</v>
      </c>
      <c r="E1829" s="11" t="s">
        <v>389</v>
      </c>
      <c r="F1829" s="16">
        <v>29</v>
      </c>
      <c r="G1829" s="16">
        <v>142</v>
      </c>
      <c r="H1829" s="16">
        <f>L1829*'114成績輸入與落點儀表板'!$B$2+M1829*'114成績輸入與落點儀表板'!$B$3+N1829*'114成績輸入與落點儀表板'!$B$4+O1829*'114成績輸入與落點儀表板'!$B$5+P1829*'114成績輸入與落點儀表板'!$B$6+Q1829*'114成績輸入與落點儀表板'!$B$7+R1829*'114成績輸入與落點儀表板'!$B$8+S1829*'114成績輸入與落點儀表板'!$B$9+T1829*'114成績輸入與落點儀表板'!$B$10+U1829*'114成績輸入與落點儀表板'!$B$11+V1829*'114成績輸入與落點儀表板'!$B$12+W1829*'114成績輸入與落點儀表板'!$B$13+X1829*'114成績輸入與落點儀表板'!$B$14+Y1829*'114成績輸入與落點儀表板'!$B$15+Z1829*'114成績輸入與落點儀表板'!$B$16</f>
        <v>0</v>
      </c>
      <c r="I1829" s="16">
        <f t="shared" si="56"/>
        <v>-142</v>
      </c>
      <c r="J1829" s="16" t="str">
        <f t="shared" si="57"/>
        <v>FAIL</v>
      </c>
      <c r="K1829" s="16" t="str">
        <f>IF(AND(IF('114成績輸入與落點儀表板'!$C$2="必須採計",L1829&gt;0,IF('114成績輸入與落點儀表板'!$C$2="不可採計",L1829=0,TRUE)),IF('114成績輸入與落點儀表板'!$C$3="必須採計",M1829&gt;0,IF('114成績輸入與落點儀表板'!$C$3="不可採計",M1829=0,TRUE)),IF('114成績輸入與落點儀表板'!$C$4="必須採計",N1829&gt;0,IF('114成績輸入與落點儀表板'!$C$4="不可採計",N1829=0,TRUE)),IF('114成績輸入與落點儀表板'!$C$5="必須採計",O1829&gt;0,IF('114成績輸入與落點儀表板'!$C$5="不可採計",O1829=0,TRUE)),IF('114成績輸入與落點儀表板'!$C$6="必須採計",P1829&gt;0,IF('114成績輸入與落點儀表板'!$C$6="不可採計",P1829=0,TRUE)),IF('114成績輸入與落點儀表板'!$C$7="必須採計",Q1829&gt;0,IF('114成績輸入與落點儀表板'!$C$7="不可採計",Q1829=0,TRUE)),IF('114成績輸入與落點儀表板'!$C$8="必須採計",R1829&gt;0,IF('114成績輸入與落點儀表板'!$C$8="不可採計",R1829=0,TRUE)),IF('114成績輸入與落點儀表板'!$C$9="必須採計",S1829&gt;0,IF('114成績輸入與落點儀表板'!$C$9="不可採計",S1829=0,TRUE)),IF('114成績輸入與落點儀表板'!$C$10="必須採計",T1829&gt;0,IF('114成績輸入與落點儀表板'!$C$10="不可採計",T1829=0,TRUE)),IF('114成績輸入與落點儀表板'!$C$11="必須採計",U1829&gt;0,IF('114成績輸入與落點儀表板'!$C$11="不可採計",U1829=0,TRUE)),IF('114成績輸入與落點儀表板'!$C$12="必須採計",V1829&gt;0,IF('114成績輸入與落點儀表板'!$C$12="不可採計",V1829=0,TRUE)),IF('114成績輸入與落點儀表板'!$C$13="必須採計",W1829&gt;0,IF('114成績輸入與落點儀表板'!$C$13="不可採計",W1829=0,TRUE)),IF('114成績輸入與落點儀表板'!$C$14="必須採計",X1829&gt;0,IF('114成績輸入與落點儀表板'!$C$14="不可採計",X1829=0,TRUE)),IF('114成績輸入與落點儀表板'!$C$15="必須採計",Y1829&gt;0,IF('114成績輸入與落點儀表板'!$C$15="不可採計",Y1829=0,TRUE)),IF('114成績輸入與落點儀表板'!$C$16="必須採計",Z1829&gt;0,IF('114成績輸入與落點儀表板'!$C$16="不可採計",Z1829=0,TRUE))),"✅ 符合","❌ 不符合")</f>
        <v>✅ 符合</v>
      </c>
      <c r="L1829" s="16">
        <v>1</v>
      </c>
      <c r="M1829" s="16">
        <v>2</v>
      </c>
      <c r="N1829" s="16">
        <v>2</v>
      </c>
      <c r="O1829" s="16">
        <v>0</v>
      </c>
      <c r="P1829" s="16">
        <v>0</v>
      </c>
      <c r="Q1829" s="16">
        <v>0</v>
      </c>
      <c r="R1829" s="16">
        <v>0</v>
      </c>
      <c r="S1829" s="16">
        <v>0</v>
      </c>
      <c r="T1829" s="16">
        <v>0</v>
      </c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</row>
    <row r="1830" spans="1:26" x14ac:dyDescent="0.3">
      <c r="A1830" s="16" t="s">
        <v>4943</v>
      </c>
      <c r="B1830" s="11" t="s">
        <v>4009</v>
      </c>
      <c r="C1830" s="11" t="s">
        <v>577</v>
      </c>
      <c r="D1830" s="11" t="s">
        <v>80</v>
      </c>
      <c r="E1830" s="11" t="s">
        <v>1745</v>
      </c>
      <c r="F1830" s="16">
        <v>23</v>
      </c>
      <c r="G1830" s="16">
        <v>118.75</v>
      </c>
      <c r="H1830" s="16">
        <f>L1830*'114成績輸入與落點儀表板'!$B$2+M1830*'114成績輸入與落點儀表板'!$B$3+N1830*'114成績輸入與落點儀表板'!$B$4+O1830*'114成績輸入與落點儀表板'!$B$5+P1830*'114成績輸入與落點儀表板'!$B$6+Q1830*'114成績輸入與落點儀表板'!$B$7+R1830*'114成績輸入與落點儀表板'!$B$8+S1830*'114成績輸入與落點儀表板'!$B$9+T1830*'114成績輸入與落點儀表板'!$B$10+U1830*'114成績輸入與落點儀表板'!$B$11+V1830*'114成績輸入與落點儀表板'!$B$12+W1830*'114成績輸入與落點儀表板'!$B$13+X1830*'114成績輸入與落點儀表板'!$B$14+Y1830*'114成績輸入與落點儀表板'!$B$15+Z1830*'114成績輸入與落點儀表板'!$B$16</f>
        <v>0</v>
      </c>
      <c r="I1830" s="16">
        <f t="shared" si="56"/>
        <v>-118.75</v>
      </c>
      <c r="J1830" s="16" t="str">
        <f t="shared" si="57"/>
        <v>FAIL</v>
      </c>
      <c r="K1830" s="16" t="str">
        <f>IF(AND(IF('114成績輸入與落點儀表板'!$C$2="必須採計",L1830&gt;0,IF('114成績輸入與落點儀表板'!$C$2="不可採計",L1830=0,TRUE)),IF('114成績輸入與落點儀表板'!$C$3="必須採計",M1830&gt;0,IF('114成績輸入與落點儀表板'!$C$3="不可採計",M1830=0,TRUE)),IF('114成績輸入與落點儀表板'!$C$4="必須採計",N1830&gt;0,IF('114成績輸入與落點儀表板'!$C$4="不可採計",N1830=0,TRUE)),IF('114成績輸入與落點儀表板'!$C$5="必須採計",O1830&gt;0,IF('114成績輸入與落點儀表板'!$C$5="不可採計",O1830=0,TRUE)),IF('114成績輸入與落點儀表板'!$C$6="必須採計",P1830&gt;0,IF('114成績輸入與落點儀表板'!$C$6="不可採計",P1830=0,TRUE)),IF('114成績輸入與落點儀表板'!$C$7="必須採計",Q1830&gt;0,IF('114成績輸入與落點儀表板'!$C$7="不可採計",Q1830=0,TRUE)),IF('114成績輸入與落點儀表板'!$C$8="必須採計",R1830&gt;0,IF('114成績輸入與落點儀表板'!$C$8="不可採計",R1830=0,TRUE)),IF('114成績輸入與落點儀表板'!$C$9="必須採計",S1830&gt;0,IF('114成績輸入與落點儀表板'!$C$9="不可採計",S1830=0,TRUE)),IF('114成績輸入與落點儀表板'!$C$10="必須採計",T1830&gt;0,IF('114成績輸入與落點儀表板'!$C$10="不可採計",T1830=0,TRUE)),IF('114成績輸入與落點儀表板'!$C$11="必須採計",U1830&gt;0,IF('114成績輸入與落點儀表板'!$C$11="不可採計",U1830=0,TRUE)),IF('114成績輸入與落點儀表板'!$C$12="必須採計",V1830&gt;0,IF('114成績輸入與落點儀表板'!$C$12="不可採計",V1830=0,TRUE)),IF('114成績輸入與落點儀表板'!$C$13="必須採計",W1830&gt;0,IF('114成績輸入與落點儀表板'!$C$13="不可採計",W1830=0,TRUE)),IF('114成績輸入與落點儀表板'!$C$14="必須採計",X1830&gt;0,IF('114成績輸入與落點儀表板'!$C$14="不可採計",X1830=0,TRUE)),IF('114成績輸入與落點儀表板'!$C$15="必須採計",Y1830&gt;0,IF('114成績輸入與落點儀表板'!$C$15="不可採計",Y1830=0,TRUE)),IF('114成績輸入與落點儀表板'!$C$16="必須採計",Z1830&gt;0,IF('114成績輸入與落點儀表板'!$C$16="不可採計",Z1830=0,TRUE))),"✅ 符合","❌ 不符合")</f>
        <v>✅ 符合</v>
      </c>
      <c r="L1830" s="16">
        <v>2</v>
      </c>
      <c r="M1830" s="16">
        <v>2</v>
      </c>
      <c r="N1830" s="16">
        <v>0</v>
      </c>
      <c r="O1830" s="16">
        <v>0</v>
      </c>
      <c r="P1830" s="16">
        <v>0</v>
      </c>
      <c r="Q1830" s="16">
        <v>0</v>
      </c>
      <c r="R1830" s="16">
        <v>0</v>
      </c>
      <c r="S1830" s="16">
        <v>0</v>
      </c>
      <c r="T1830" s="16">
        <v>0</v>
      </c>
      <c r="U1830" s="16">
        <v>1.75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</row>
    <row r="1831" spans="1:26" x14ac:dyDescent="0.3">
      <c r="A1831" s="16" t="s">
        <v>4944</v>
      </c>
      <c r="B1831" s="11" t="s">
        <v>4009</v>
      </c>
      <c r="C1831" s="11" t="s">
        <v>4032</v>
      </c>
      <c r="D1831" s="11" t="s">
        <v>227</v>
      </c>
      <c r="E1831" s="11" t="s">
        <v>2974</v>
      </c>
      <c r="F1831" s="16">
        <v>7</v>
      </c>
      <c r="G1831" s="16">
        <v>103</v>
      </c>
      <c r="H1831" s="16">
        <f>L1831*'114成績輸入與落點儀表板'!$B$2+M1831*'114成績輸入與落點儀表板'!$B$3+N1831*'114成績輸入與落點儀表板'!$B$4+O1831*'114成績輸入與落點儀表板'!$B$5+P1831*'114成績輸入與落點儀表板'!$B$6+Q1831*'114成績輸入與落點儀表板'!$B$7+R1831*'114成績輸入與落點儀表板'!$B$8+S1831*'114成績輸入與落點儀表板'!$B$9+T1831*'114成績輸入與落點儀表板'!$B$10+U1831*'114成績輸入與落點儀表板'!$B$11+V1831*'114成績輸入與落點儀表板'!$B$12+W1831*'114成績輸入與落點儀表板'!$B$13+X1831*'114成績輸入與落點儀表板'!$B$14+Y1831*'114成績輸入與落點儀表板'!$B$15+Z1831*'114成績輸入與落點儀表板'!$B$16</f>
        <v>0</v>
      </c>
      <c r="I1831" s="16">
        <f t="shared" si="56"/>
        <v>-103</v>
      </c>
      <c r="J1831" s="16" t="str">
        <f t="shared" si="57"/>
        <v>FAIL</v>
      </c>
      <c r="K1831" s="16" t="str">
        <f>IF(AND(IF('114成績輸入與落點儀表板'!$C$2="必須採計",L1831&gt;0,IF('114成績輸入與落點儀表板'!$C$2="不可採計",L1831=0,TRUE)),IF('114成績輸入與落點儀表板'!$C$3="必須採計",M1831&gt;0,IF('114成績輸入與落點儀表板'!$C$3="不可採計",M1831=0,TRUE)),IF('114成績輸入與落點儀表板'!$C$4="必須採計",N1831&gt;0,IF('114成績輸入與落點儀表板'!$C$4="不可採計",N1831=0,TRUE)),IF('114成績輸入與落點儀表板'!$C$5="必須採計",O1831&gt;0,IF('114成績輸入與落點儀表板'!$C$5="不可採計",O1831=0,TRUE)),IF('114成績輸入與落點儀表板'!$C$6="必須採計",P1831&gt;0,IF('114成績輸入與落點儀表板'!$C$6="不可採計",P1831=0,TRUE)),IF('114成績輸入與落點儀表板'!$C$7="必須採計",Q1831&gt;0,IF('114成績輸入與落點儀表板'!$C$7="不可採計",Q1831=0,TRUE)),IF('114成績輸入與落點儀表板'!$C$8="必須採計",R1831&gt;0,IF('114成績輸入與落點儀表板'!$C$8="不可採計",R1831=0,TRUE)),IF('114成績輸入與落點儀表板'!$C$9="必須採計",S1831&gt;0,IF('114成績輸入與落點儀表板'!$C$9="不可採計",S1831=0,TRUE)),IF('114成績輸入與落點儀表板'!$C$10="必須採計",T1831&gt;0,IF('114成績輸入與落點儀表板'!$C$10="不可採計",T1831=0,TRUE)),IF('114成績輸入與落點儀表板'!$C$11="必須採計",U1831&gt;0,IF('114成績輸入與落點儀表板'!$C$11="不可採計",U1831=0,TRUE)),IF('114成績輸入與落點儀表板'!$C$12="必須採計",V1831&gt;0,IF('114成績輸入與落點儀表板'!$C$12="不可採計",V1831=0,TRUE)),IF('114成績輸入與落點儀表板'!$C$13="必須採計",W1831&gt;0,IF('114成績輸入與落點儀表板'!$C$13="不可採計",W1831=0,TRUE)),IF('114成績輸入與落點儀表板'!$C$14="必須採計",X1831&gt;0,IF('114成績輸入與落點儀表板'!$C$14="不可採計",X1831=0,TRUE)),IF('114成績輸入與落點儀表板'!$C$15="必須採計",Y1831&gt;0,IF('114成績輸入與落點儀表板'!$C$15="不可採計",Y1831=0,TRUE)),IF('114成績輸入與落點儀表板'!$C$16="必須採計",Z1831&gt;0,IF('114成績輸入與落點儀表板'!$C$16="不可採計",Z1831=0,TRUE))),"✅ 符合","❌ 不符合")</f>
        <v>✅ 符合</v>
      </c>
      <c r="L1831" s="16">
        <v>2</v>
      </c>
      <c r="M1831" s="16">
        <v>0</v>
      </c>
      <c r="N1831" s="16">
        <v>0</v>
      </c>
      <c r="O1831" s="16">
        <v>0</v>
      </c>
      <c r="P1831" s="16">
        <v>0</v>
      </c>
      <c r="Q1831" s="16">
        <v>0</v>
      </c>
      <c r="R1831" s="16">
        <v>0</v>
      </c>
      <c r="S1831" s="16">
        <v>0</v>
      </c>
      <c r="T1831" s="16">
        <v>0</v>
      </c>
      <c r="U1831" s="16">
        <v>1</v>
      </c>
      <c r="V1831" s="16">
        <v>0</v>
      </c>
      <c r="W1831" s="16">
        <v>2</v>
      </c>
      <c r="X1831" s="16">
        <v>0</v>
      </c>
      <c r="Y1831" s="16">
        <v>0</v>
      </c>
      <c r="Z1831" s="16">
        <v>0</v>
      </c>
    </row>
    <row r="1832" spans="1:26" x14ac:dyDescent="0.3">
      <c r="A1832" s="16" t="s">
        <v>4945</v>
      </c>
      <c r="B1832" s="11" t="s">
        <v>4009</v>
      </c>
      <c r="C1832" s="11" t="s">
        <v>2684</v>
      </c>
      <c r="D1832" s="11" t="s">
        <v>60</v>
      </c>
      <c r="E1832" s="11" t="s">
        <v>868</v>
      </c>
      <c r="F1832" s="16">
        <v>2</v>
      </c>
      <c r="G1832" s="16">
        <v>124</v>
      </c>
      <c r="H1832" s="16">
        <f>L1832*'114成績輸入與落點儀表板'!$B$2+M1832*'114成績輸入與落點儀表板'!$B$3+N1832*'114成績輸入與落點儀表板'!$B$4+O1832*'114成績輸入與落點儀表板'!$B$5+P1832*'114成績輸入與落點儀表板'!$B$6+Q1832*'114成績輸入與落點儀表板'!$B$7+R1832*'114成績輸入與落點儀表板'!$B$8+S1832*'114成績輸入與落點儀表板'!$B$9+T1832*'114成績輸入與落點儀表板'!$B$10+U1832*'114成績輸入與落點儀表板'!$B$11+V1832*'114成績輸入與落點儀表板'!$B$12+W1832*'114成績輸入與落點儀表板'!$B$13+X1832*'114成績輸入與落點儀表板'!$B$14+Y1832*'114成績輸入與落點儀表板'!$B$15+Z1832*'114成績輸入與落點儀表板'!$B$16</f>
        <v>0</v>
      </c>
      <c r="I1832" s="16">
        <f t="shared" si="56"/>
        <v>-124</v>
      </c>
      <c r="J1832" s="16" t="str">
        <f t="shared" si="57"/>
        <v>FAIL</v>
      </c>
      <c r="K1832" s="16" t="str">
        <f>IF(AND(IF('114成績輸入與落點儀表板'!$C$2="必須採計",L1832&gt;0,IF('114成績輸入與落點儀表板'!$C$2="不可採計",L1832=0,TRUE)),IF('114成績輸入與落點儀表板'!$C$3="必須採計",M1832&gt;0,IF('114成績輸入與落點儀表板'!$C$3="不可採計",M1832=0,TRUE)),IF('114成績輸入與落點儀表板'!$C$4="必須採計",N1832&gt;0,IF('114成績輸入與落點儀表板'!$C$4="不可採計",N1832=0,TRUE)),IF('114成績輸入與落點儀表板'!$C$5="必須採計",O1832&gt;0,IF('114成績輸入與落點儀表板'!$C$5="不可採計",O1832=0,TRUE)),IF('114成績輸入與落點儀表板'!$C$6="必須採計",P1832&gt;0,IF('114成績輸入與落點儀表板'!$C$6="不可採計",P1832=0,TRUE)),IF('114成績輸入與落點儀表板'!$C$7="必須採計",Q1832&gt;0,IF('114成績輸入與落點儀表板'!$C$7="不可採計",Q1832=0,TRUE)),IF('114成績輸入與落點儀表板'!$C$8="必須採計",R1832&gt;0,IF('114成績輸入與落點儀表板'!$C$8="不可採計",R1832=0,TRUE)),IF('114成績輸入與落點儀表板'!$C$9="必須採計",S1832&gt;0,IF('114成績輸入與落點儀表板'!$C$9="不可採計",S1832=0,TRUE)),IF('114成績輸入與落點儀表板'!$C$10="必須採計",T1832&gt;0,IF('114成績輸入與落點儀表板'!$C$10="不可採計",T1832=0,TRUE)),IF('114成績輸入與落點儀表板'!$C$11="必須採計",U1832&gt;0,IF('114成績輸入與落點儀表板'!$C$11="不可採計",U1832=0,TRUE)),IF('114成績輸入與落點儀表板'!$C$12="必須採計",V1832&gt;0,IF('114成績輸入與落點儀表板'!$C$12="不可採計",V1832=0,TRUE)),IF('114成績輸入與落點儀表板'!$C$13="必須採計",W1832&gt;0,IF('114成績輸入與落點儀表板'!$C$13="不可採計",W1832=0,TRUE)),IF('114成績輸入與落點儀表板'!$C$14="必須採計",X1832&gt;0,IF('114成績輸入與落點儀表板'!$C$14="不可採計",X1832=0,TRUE)),IF('114成績輸入與落點儀表板'!$C$15="必須採計",Y1832&gt;0,IF('114成績輸入與落點儀表板'!$C$15="不可採計",Y1832=0,TRUE)),IF('114成績輸入與落點儀表板'!$C$16="必須採計",Z1832&gt;0,IF('114成績輸入與落點儀表板'!$C$16="不可採計",Z1832=0,TRUE))),"✅ 符合","❌ 不符合")</f>
        <v>✅ 符合</v>
      </c>
      <c r="L1832" s="16">
        <v>2</v>
      </c>
      <c r="M1832" s="16">
        <v>1</v>
      </c>
      <c r="N1832" s="16">
        <v>0</v>
      </c>
      <c r="O1832" s="16">
        <v>0</v>
      </c>
      <c r="P1832" s="16">
        <v>0</v>
      </c>
      <c r="Q1832" s="16">
        <v>0</v>
      </c>
      <c r="R1832" s="16">
        <v>0</v>
      </c>
      <c r="S1832" s="16">
        <v>0</v>
      </c>
      <c r="T1832" s="16">
        <v>0</v>
      </c>
      <c r="U1832" s="16">
        <v>2</v>
      </c>
      <c r="V1832" s="16">
        <v>0</v>
      </c>
      <c r="W1832" s="16">
        <v>0</v>
      </c>
      <c r="X1832" s="16">
        <v>0</v>
      </c>
      <c r="Y1832" s="16">
        <v>0</v>
      </c>
      <c r="Z1832" s="16">
        <v>0</v>
      </c>
    </row>
    <row r="1833" spans="1:26" x14ac:dyDescent="0.3">
      <c r="A1833" s="16" t="s">
        <v>4946</v>
      </c>
      <c r="B1833" s="11" t="s">
        <v>4009</v>
      </c>
      <c r="C1833" s="11" t="s">
        <v>4035</v>
      </c>
      <c r="D1833" s="11" t="s">
        <v>121</v>
      </c>
      <c r="E1833" s="11" t="s">
        <v>4036</v>
      </c>
      <c r="F1833" s="16">
        <v>11</v>
      </c>
      <c r="G1833" s="16">
        <v>141</v>
      </c>
      <c r="H1833" s="16">
        <f>L1833*'114成績輸入與落點儀表板'!$B$2+M1833*'114成績輸入與落點儀表板'!$B$3+N1833*'114成績輸入與落點儀表板'!$B$4+O1833*'114成績輸入與落點儀表板'!$B$5+P1833*'114成績輸入與落點儀表板'!$B$6+Q1833*'114成績輸入與落點儀表板'!$B$7+R1833*'114成績輸入與落點儀表板'!$B$8+S1833*'114成績輸入與落點儀表板'!$B$9+T1833*'114成績輸入與落點儀表板'!$B$10+U1833*'114成績輸入與落點儀表板'!$B$11+V1833*'114成績輸入與落點儀表板'!$B$12+W1833*'114成績輸入與落點儀表板'!$B$13+X1833*'114成績輸入與落點儀表板'!$B$14+Y1833*'114成績輸入與落點儀表板'!$B$15+Z1833*'114成績輸入與落點儀表板'!$B$16</f>
        <v>0</v>
      </c>
      <c r="I1833" s="16">
        <f t="shared" si="56"/>
        <v>-141</v>
      </c>
      <c r="J1833" s="16" t="str">
        <f t="shared" si="57"/>
        <v>FAIL</v>
      </c>
      <c r="K1833" s="16" t="str">
        <f>IF(AND(IF('114成績輸入與落點儀表板'!$C$2="必須採計",L1833&gt;0,IF('114成績輸入與落點儀表板'!$C$2="不可採計",L1833=0,TRUE)),IF('114成績輸入與落點儀表板'!$C$3="必須採計",M1833&gt;0,IF('114成績輸入與落點儀表板'!$C$3="不可採計",M1833=0,TRUE)),IF('114成績輸入與落點儀表板'!$C$4="必須採計",N1833&gt;0,IF('114成績輸入與落點儀表板'!$C$4="不可採計",N1833=0,TRUE)),IF('114成績輸入與落點儀表板'!$C$5="必須採計",O1833&gt;0,IF('114成績輸入與落點儀表板'!$C$5="不可採計",O1833=0,TRUE)),IF('114成績輸入與落點儀表板'!$C$6="必須採計",P1833&gt;0,IF('114成績輸入與落點儀表板'!$C$6="不可採計",P1833=0,TRUE)),IF('114成績輸入與落點儀表板'!$C$7="必須採計",Q1833&gt;0,IF('114成績輸入與落點儀表板'!$C$7="不可採計",Q1833=0,TRUE)),IF('114成績輸入與落點儀表板'!$C$8="必須採計",R1833&gt;0,IF('114成績輸入與落點儀表板'!$C$8="不可採計",R1833=0,TRUE)),IF('114成績輸入與落點儀表板'!$C$9="必須採計",S1833&gt;0,IF('114成績輸入與落點儀表板'!$C$9="不可採計",S1833=0,TRUE)),IF('114成績輸入與落點儀表板'!$C$10="必須採計",T1833&gt;0,IF('114成績輸入與落點儀表板'!$C$10="不可採計",T1833=0,TRUE)),IF('114成績輸入與落點儀表板'!$C$11="必須採計",U1833&gt;0,IF('114成績輸入與落點儀表板'!$C$11="不可採計",U1833=0,TRUE)),IF('114成績輸入與落點儀表板'!$C$12="必須採計",V1833&gt;0,IF('114成績輸入與落點儀表板'!$C$12="不可採計",V1833=0,TRUE)),IF('114成績輸入與落點儀表板'!$C$13="必須採計",W1833&gt;0,IF('114成績輸入與落點儀表板'!$C$13="不可採計",W1833=0,TRUE)),IF('114成績輸入與落點儀表板'!$C$14="必須採計",X1833&gt;0,IF('114成績輸入與落點儀表板'!$C$14="不可採計",X1833=0,TRUE)),IF('114成績輸入與落點儀表板'!$C$15="必須採計",Y1833&gt;0,IF('114成績輸入與落點儀表板'!$C$15="不可採計",Y1833=0,TRUE)),IF('114成績輸入與落點儀表板'!$C$16="必須採計",Z1833&gt;0,IF('114成績輸入與落點儀表板'!$C$16="不可採計",Z1833=0,TRUE))),"✅ 符合","❌ 不符合")</f>
        <v>✅ 符合</v>
      </c>
      <c r="L1833" s="16">
        <v>2</v>
      </c>
      <c r="M1833" s="16">
        <v>0</v>
      </c>
      <c r="N1833" s="16">
        <v>0</v>
      </c>
      <c r="O1833" s="16">
        <v>0</v>
      </c>
      <c r="P1833" s="16">
        <v>0</v>
      </c>
      <c r="Q1833" s="16">
        <v>0</v>
      </c>
      <c r="R1833" s="16">
        <v>0</v>
      </c>
      <c r="S1833" s="16">
        <v>0</v>
      </c>
      <c r="T1833" s="16">
        <v>0</v>
      </c>
      <c r="U1833" s="16">
        <v>0</v>
      </c>
      <c r="V1833" s="16">
        <v>0</v>
      </c>
      <c r="W1833" s="16">
        <v>2</v>
      </c>
      <c r="X1833" s="16">
        <v>1</v>
      </c>
      <c r="Y1833" s="16">
        <v>0</v>
      </c>
      <c r="Z1833" s="16">
        <v>0</v>
      </c>
    </row>
    <row r="1834" spans="1:26" x14ac:dyDescent="0.3">
      <c r="A1834" s="16" t="s">
        <v>4947</v>
      </c>
      <c r="B1834" s="11" t="s">
        <v>4009</v>
      </c>
      <c r="C1834" s="11" t="s">
        <v>4038</v>
      </c>
      <c r="D1834" s="11" t="s">
        <v>103</v>
      </c>
      <c r="E1834" s="11" t="s">
        <v>1288</v>
      </c>
      <c r="F1834" s="16">
        <v>9</v>
      </c>
      <c r="G1834" s="16">
        <v>111</v>
      </c>
      <c r="H1834" s="16">
        <f>L1834*'114成績輸入與落點儀表板'!$B$2+M1834*'114成績輸入與落點儀表板'!$B$3+N1834*'114成績輸入與落點儀表板'!$B$4+O1834*'114成績輸入與落點儀表板'!$B$5+P1834*'114成績輸入與落點儀表板'!$B$6+Q1834*'114成績輸入與落點儀表板'!$B$7+R1834*'114成績輸入與落點儀表板'!$B$8+S1834*'114成績輸入與落點儀表板'!$B$9+T1834*'114成績輸入與落點儀表板'!$B$10+U1834*'114成績輸入與落點儀表板'!$B$11+V1834*'114成績輸入與落點儀表板'!$B$12+W1834*'114成績輸入與落點儀表板'!$B$13+X1834*'114成績輸入與落點儀表板'!$B$14+Y1834*'114成績輸入與落點儀表板'!$B$15+Z1834*'114成績輸入與落點儀表板'!$B$16</f>
        <v>0</v>
      </c>
      <c r="I1834" s="16">
        <f t="shared" si="56"/>
        <v>-111</v>
      </c>
      <c r="J1834" s="16" t="str">
        <f t="shared" si="57"/>
        <v>FAIL</v>
      </c>
      <c r="K1834" s="16" t="str">
        <f>IF(AND(IF('114成績輸入與落點儀表板'!$C$2="必須採計",L1834&gt;0,IF('114成績輸入與落點儀表板'!$C$2="不可採計",L1834=0,TRUE)),IF('114成績輸入與落點儀表板'!$C$3="必須採計",M1834&gt;0,IF('114成績輸入與落點儀表板'!$C$3="不可採計",M1834=0,TRUE)),IF('114成績輸入與落點儀表板'!$C$4="必須採計",N1834&gt;0,IF('114成績輸入與落點儀表板'!$C$4="不可採計",N1834=0,TRUE)),IF('114成績輸入與落點儀表板'!$C$5="必須採計",O1834&gt;0,IF('114成績輸入與落點儀表板'!$C$5="不可採計",O1834=0,TRUE)),IF('114成績輸入與落點儀表板'!$C$6="必須採計",P1834&gt;0,IF('114成績輸入與落點儀表板'!$C$6="不可採計",P1834=0,TRUE)),IF('114成績輸入與落點儀表板'!$C$7="必須採計",Q1834&gt;0,IF('114成績輸入與落點儀表板'!$C$7="不可採計",Q1834=0,TRUE)),IF('114成績輸入與落點儀表板'!$C$8="必須採計",R1834&gt;0,IF('114成績輸入與落點儀表板'!$C$8="不可採計",R1834=0,TRUE)),IF('114成績輸入與落點儀表板'!$C$9="必須採計",S1834&gt;0,IF('114成績輸入與落點儀表板'!$C$9="不可採計",S1834=0,TRUE)),IF('114成績輸入與落點儀表板'!$C$10="必須採計",T1834&gt;0,IF('114成績輸入與落點儀表板'!$C$10="不可採計",T1834=0,TRUE)),IF('114成績輸入與落點儀表板'!$C$11="必須採計",U1834&gt;0,IF('114成績輸入與落點儀表板'!$C$11="不可採計",U1834=0,TRUE)),IF('114成績輸入與落點儀表板'!$C$12="必須採計",V1834&gt;0,IF('114成績輸入與落點儀表板'!$C$12="不可採計",V1834=0,TRUE)),IF('114成績輸入與落點儀表板'!$C$13="必須採計",W1834&gt;0,IF('114成績輸入與落點儀表板'!$C$13="不可採計",W1834=0,TRUE)),IF('114成績輸入與落點儀表板'!$C$14="必須採計",X1834&gt;0,IF('114成績輸入與落點儀表板'!$C$14="不可採計",X1834=0,TRUE)),IF('114成績輸入與落點儀表板'!$C$15="必須採計",Y1834&gt;0,IF('114成績輸入與落點儀表板'!$C$15="不可採計",Y1834=0,TRUE)),IF('114成績輸入與落點儀表板'!$C$16="必須採計",Z1834&gt;0,IF('114成績輸入與落點儀表板'!$C$16="不可採計",Z1834=0,TRUE))),"✅ 符合","❌ 不符合")</f>
        <v>✅ 符合</v>
      </c>
      <c r="L1834" s="16">
        <v>2</v>
      </c>
      <c r="M1834" s="16">
        <v>1</v>
      </c>
      <c r="N1834" s="16">
        <v>0</v>
      </c>
      <c r="O1834" s="16">
        <v>0</v>
      </c>
      <c r="P1834" s="16">
        <v>0</v>
      </c>
      <c r="Q1834" s="16">
        <v>0</v>
      </c>
      <c r="R1834" s="16">
        <v>0</v>
      </c>
      <c r="S1834" s="16">
        <v>0</v>
      </c>
      <c r="T1834" s="16">
        <v>0</v>
      </c>
      <c r="U1834" s="16">
        <v>0</v>
      </c>
      <c r="V1834" s="16">
        <v>0</v>
      </c>
      <c r="W1834" s="16">
        <v>1</v>
      </c>
      <c r="X1834" s="16">
        <v>0</v>
      </c>
      <c r="Y1834" s="16">
        <v>0</v>
      </c>
      <c r="Z1834" s="16">
        <v>0</v>
      </c>
    </row>
    <row r="1835" spans="1:26" x14ac:dyDescent="0.3">
      <c r="A1835" s="16" t="s">
        <v>4949</v>
      </c>
      <c r="B1835" s="11" t="s">
        <v>4009</v>
      </c>
      <c r="C1835" s="11" t="s">
        <v>4963</v>
      </c>
      <c r="D1835" s="11" t="s">
        <v>103</v>
      </c>
      <c r="E1835" s="11" t="s">
        <v>1714</v>
      </c>
      <c r="F1835" s="16">
        <v>14</v>
      </c>
      <c r="G1835" s="16">
        <v>121</v>
      </c>
      <c r="H1835" s="16">
        <f>L1835*'114成績輸入與落點儀表板'!$B$2+M1835*'114成績輸入與落點儀表板'!$B$3+N1835*'114成績輸入與落點儀表板'!$B$4+O1835*'114成績輸入與落點儀表板'!$B$5+P1835*'114成績輸入與落點儀表板'!$B$6+Q1835*'114成績輸入與落點儀表板'!$B$7+R1835*'114成績輸入與落點儀表板'!$B$8+S1835*'114成績輸入與落點儀表板'!$B$9+T1835*'114成績輸入與落點儀表板'!$B$10+U1835*'114成績輸入與落點儀表板'!$B$11+V1835*'114成績輸入與落點儀表板'!$B$12+W1835*'114成績輸入與落點儀表板'!$B$13+X1835*'114成績輸入與落點儀表板'!$B$14+Y1835*'114成績輸入與落點儀表板'!$B$15+Z1835*'114成績輸入與落點儀表板'!$B$16</f>
        <v>0</v>
      </c>
      <c r="I1835" s="16">
        <f t="shared" si="56"/>
        <v>-121</v>
      </c>
      <c r="J1835" s="16" t="str">
        <f t="shared" si="57"/>
        <v>FAIL</v>
      </c>
      <c r="K1835" s="16" t="str">
        <f>IF(AND(IF('114成績輸入與落點儀表板'!$C$2="必須採計",L1835&gt;0,IF('114成績輸入與落點儀表板'!$C$2="不可採計",L1835=0,TRUE)),IF('114成績輸入與落點儀表板'!$C$3="必須採計",M1835&gt;0,IF('114成績輸入與落點儀表板'!$C$3="不可採計",M1835=0,TRUE)),IF('114成績輸入與落點儀表板'!$C$4="必須採計",N1835&gt;0,IF('114成績輸入與落點儀表板'!$C$4="不可採計",N1835=0,TRUE)),IF('114成績輸入與落點儀表板'!$C$5="必須採計",O1835&gt;0,IF('114成績輸入與落點儀表板'!$C$5="不可採計",O1835=0,TRUE)),IF('114成績輸入與落點儀表板'!$C$6="必須採計",P1835&gt;0,IF('114成績輸入與落點儀表板'!$C$6="不可採計",P1835=0,TRUE)),IF('114成績輸入與落點儀表板'!$C$7="必須採計",Q1835&gt;0,IF('114成績輸入與落點儀表板'!$C$7="不可採計",Q1835=0,TRUE)),IF('114成績輸入與落點儀表板'!$C$8="必須採計",R1835&gt;0,IF('114成績輸入與落點儀表板'!$C$8="不可採計",R1835=0,TRUE)),IF('114成績輸入與落點儀表板'!$C$9="必須採計",S1835&gt;0,IF('114成績輸入與落點儀表板'!$C$9="不可採計",S1835=0,TRUE)),IF('114成績輸入與落點儀表板'!$C$10="必須採計",T1835&gt;0,IF('114成績輸入與落點儀表板'!$C$10="不可採計",T1835=0,TRUE)),IF('114成績輸入與落點儀表板'!$C$11="必須採計",U1835&gt;0,IF('114成績輸入與落點儀表板'!$C$11="不可採計",U1835=0,TRUE)),IF('114成績輸入與落點儀表板'!$C$12="必須採計",V1835&gt;0,IF('114成績輸入與落點儀表板'!$C$12="不可採計",V1835=0,TRUE)),IF('114成績輸入與落點儀表板'!$C$13="必須採計",W1835&gt;0,IF('114成績輸入與落點儀表板'!$C$13="不可採計",W1835=0,TRUE)),IF('114成績輸入與落點儀表板'!$C$14="必須採計",X1835&gt;0,IF('114成績輸入與落點儀表板'!$C$14="不可採計",X1835=0,TRUE)),IF('114成績輸入與落點儀表板'!$C$15="必須採計",Y1835&gt;0,IF('114成績輸入與落點儀表板'!$C$15="不可採計",Y1835=0,TRUE)),IF('114成績輸入與落點儀表板'!$C$16="必須採計",Z1835&gt;0,IF('114成績輸入與落點儀表板'!$C$16="不可採計",Z1835=0,TRUE))),"✅ 符合","❌ 不符合")</f>
        <v>✅ 符合</v>
      </c>
      <c r="L1835" s="16">
        <v>2</v>
      </c>
      <c r="M1835" s="16">
        <v>1</v>
      </c>
      <c r="N1835" s="16">
        <v>0</v>
      </c>
      <c r="O1835" s="16">
        <v>0</v>
      </c>
      <c r="P1835" s="16">
        <v>0</v>
      </c>
      <c r="Q1835" s="16">
        <v>0</v>
      </c>
      <c r="R1835" s="16">
        <v>1</v>
      </c>
      <c r="S1835" s="16">
        <v>0</v>
      </c>
      <c r="T1835" s="16">
        <v>0</v>
      </c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0</v>
      </c>
    </row>
    <row r="1836" spans="1:26" x14ac:dyDescent="0.3">
      <c r="A1836" s="16" t="s">
        <v>4951</v>
      </c>
      <c r="B1836" s="11" t="s">
        <v>4009</v>
      </c>
      <c r="C1836" s="11" t="s">
        <v>4043</v>
      </c>
      <c r="D1836" s="11" t="s">
        <v>80</v>
      </c>
      <c r="E1836" s="11" t="s">
        <v>1586</v>
      </c>
      <c r="F1836" s="16">
        <v>16</v>
      </c>
      <c r="G1836" s="16">
        <v>94.5</v>
      </c>
      <c r="H1836" s="16">
        <f>L1836*'114成績輸入與落點儀表板'!$B$2+M1836*'114成績輸入與落點儀表板'!$B$3+N1836*'114成績輸入與落點儀表板'!$B$4+O1836*'114成績輸入與落點儀表板'!$B$5+P1836*'114成績輸入與落點儀表板'!$B$6+Q1836*'114成績輸入與落點儀表板'!$B$7+R1836*'114成績輸入與落點儀表板'!$B$8+S1836*'114成績輸入與落點儀表板'!$B$9+T1836*'114成績輸入與落點儀表板'!$B$10+U1836*'114成績輸入與落點儀表板'!$B$11+V1836*'114成績輸入與落點儀表板'!$B$12+W1836*'114成績輸入與落點儀表板'!$B$13+X1836*'114成績輸入與落點儀表板'!$B$14+Y1836*'114成績輸入與落點儀表板'!$B$15+Z1836*'114成績輸入與落點儀表板'!$B$16</f>
        <v>0</v>
      </c>
      <c r="I1836" s="16">
        <f t="shared" si="56"/>
        <v>-94.5</v>
      </c>
      <c r="J1836" s="16" t="str">
        <f t="shared" si="57"/>
        <v>FAIL</v>
      </c>
      <c r="K1836" s="16" t="str">
        <f>IF(AND(IF('114成績輸入與落點儀表板'!$C$2="必須採計",L1836&gt;0,IF('114成績輸入與落點儀表板'!$C$2="不可採計",L1836=0,TRUE)),IF('114成績輸入與落點儀表板'!$C$3="必須採計",M1836&gt;0,IF('114成績輸入與落點儀表板'!$C$3="不可採計",M1836=0,TRUE)),IF('114成績輸入與落點儀表板'!$C$4="必須採計",N1836&gt;0,IF('114成績輸入與落點儀表板'!$C$4="不可採計",N1836=0,TRUE)),IF('114成績輸入與落點儀表板'!$C$5="必須採計",O1836&gt;0,IF('114成績輸入與落點儀表板'!$C$5="不可採計",O1836=0,TRUE)),IF('114成績輸入與落點儀表板'!$C$6="必須採計",P1836&gt;0,IF('114成績輸入與落點儀表板'!$C$6="不可採計",P1836=0,TRUE)),IF('114成績輸入與落點儀表板'!$C$7="必須採計",Q1836&gt;0,IF('114成績輸入與落點儀表板'!$C$7="不可採計",Q1836=0,TRUE)),IF('114成績輸入與落點儀表板'!$C$8="必須採計",R1836&gt;0,IF('114成績輸入與落點儀表板'!$C$8="不可採計",R1836=0,TRUE)),IF('114成績輸入與落點儀表板'!$C$9="必須採計",S1836&gt;0,IF('114成績輸入與落點儀表板'!$C$9="不可採計",S1836=0,TRUE)),IF('114成績輸入與落點儀表板'!$C$10="必須採計",T1836&gt;0,IF('114成績輸入與落點儀表板'!$C$10="不可採計",T1836=0,TRUE)),IF('114成績輸入與落點儀表板'!$C$11="必須採計",U1836&gt;0,IF('114成績輸入與落點儀表板'!$C$11="不可採計",U1836=0,TRUE)),IF('114成績輸入與落點儀表板'!$C$12="必須採計",V1836&gt;0,IF('114成績輸入與落點儀表板'!$C$12="不可採計",V1836=0,TRUE)),IF('114成績輸入與落點儀表板'!$C$13="必須採計",W1836&gt;0,IF('114成績輸入與落點儀表板'!$C$13="不可採計",W1836=0,TRUE)),IF('114成績輸入與落點儀表板'!$C$14="必須採計",X1836&gt;0,IF('114成績輸入與落點儀表板'!$C$14="不可採計",X1836=0,TRUE)),IF('114成績輸入與落點儀表板'!$C$15="必須採計",Y1836&gt;0,IF('114成績輸入與落點儀表板'!$C$15="不可採計",Y1836=0,TRUE)),IF('114成績輸入與落點儀表板'!$C$16="必須採計",Z1836&gt;0,IF('114成績輸入與落點儀表板'!$C$16="不可採計",Z1836=0,TRUE))),"✅ 符合","❌ 不符合")</f>
        <v>✅ 符合</v>
      </c>
      <c r="L1836" s="16">
        <v>1</v>
      </c>
      <c r="M1836" s="16">
        <v>0</v>
      </c>
      <c r="N1836" s="16">
        <v>0</v>
      </c>
      <c r="O1836" s="16">
        <v>0</v>
      </c>
      <c r="P1836" s="16">
        <v>0</v>
      </c>
      <c r="Q1836" s="16">
        <v>0</v>
      </c>
      <c r="R1836" s="16">
        <v>0</v>
      </c>
      <c r="S1836" s="16">
        <v>0</v>
      </c>
      <c r="T1836" s="16">
        <v>0</v>
      </c>
      <c r="U1836" s="16">
        <v>0</v>
      </c>
      <c r="V1836" s="16">
        <v>2</v>
      </c>
      <c r="W1836" s="16">
        <v>0</v>
      </c>
      <c r="X1836" s="16">
        <v>1.5</v>
      </c>
      <c r="Y1836" s="16">
        <v>0</v>
      </c>
      <c r="Z1836" s="16">
        <v>0</v>
      </c>
    </row>
    <row r="1837" spans="1:26" x14ac:dyDescent="0.3">
      <c r="A1837" s="16" t="s">
        <v>4952</v>
      </c>
      <c r="B1837" s="11" t="s">
        <v>4009</v>
      </c>
      <c r="C1837" s="11" t="s">
        <v>130</v>
      </c>
      <c r="D1837" s="11" t="s">
        <v>99</v>
      </c>
      <c r="E1837" s="11" t="s">
        <v>4046</v>
      </c>
      <c r="F1837" s="16">
        <v>9</v>
      </c>
      <c r="G1837" s="16">
        <v>94</v>
      </c>
      <c r="H1837" s="16">
        <f>L1837*'114成績輸入與落點儀表板'!$B$2+M1837*'114成績輸入與落點儀表板'!$B$3+N1837*'114成績輸入與落點儀表板'!$B$4+O1837*'114成績輸入與落點儀表板'!$B$5+P1837*'114成績輸入與落點儀表板'!$B$6+Q1837*'114成績輸入與落點儀表板'!$B$7+R1837*'114成績輸入與落點儀表板'!$B$8+S1837*'114成績輸入與落點儀表板'!$B$9+T1837*'114成績輸入與落點儀表板'!$B$10+U1837*'114成績輸入與落點儀表板'!$B$11+V1837*'114成績輸入與落點儀表板'!$B$12+W1837*'114成績輸入與落點儀表板'!$B$13+X1837*'114成績輸入與落點儀表板'!$B$14+Y1837*'114成績輸入與落點儀表板'!$B$15+Z1837*'114成績輸入與落點儀表板'!$B$16</f>
        <v>0</v>
      </c>
      <c r="I1837" s="16">
        <f t="shared" si="56"/>
        <v>-94</v>
      </c>
      <c r="J1837" s="16" t="str">
        <f t="shared" si="57"/>
        <v>FAIL</v>
      </c>
      <c r="K1837" s="16" t="str">
        <f>IF(AND(IF('114成績輸入與落點儀表板'!$C$2="必須採計",L1837&gt;0,IF('114成績輸入與落點儀表板'!$C$2="不可採計",L1837=0,TRUE)),IF('114成績輸入與落點儀表板'!$C$3="必須採計",M1837&gt;0,IF('114成績輸入與落點儀表板'!$C$3="不可採計",M1837=0,TRUE)),IF('114成績輸入與落點儀表板'!$C$4="必須採計",N1837&gt;0,IF('114成績輸入與落點儀表板'!$C$4="不可採計",N1837=0,TRUE)),IF('114成績輸入與落點儀表板'!$C$5="必須採計",O1837&gt;0,IF('114成績輸入與落點儀表板'!$C$5="不可採計",O1837=0,TRUE)),IF('114成績輸入與落點儀表板'!$C$6="必須採計",P1837&gt;0,IF('114成績輸入與落點儀表板'!$C$6="不可採計",P1837=0,TRUE)),IF('114成績輸入與落點儀表板'!$C$7="必須採計",Q1837&gt;0,IF('114成績輸入與落點儀表板'!$C$7="不可採計",Q1837=0,TRUE)),IF('114成績輸入與落點儀表板'!$C$8="必須採計",R1837&gt;0,IF('114成績輸入與落點儀表板'!$C$8="不可採計",R1837=0,TRUE)),IF('114成績輸入與落點儀表板'!$C$9="必須採計",S1837&gt;0,IF('114成績輸入與落點儀表板'!$C$9="不可採計",S1837=0,TRUE)),IF('114成績輸入與落點儀表板'!$C$10="必須採計",T1837&gt;0,IF('114成績輸入與落點儀表板'!$C$10="不可採計",T1837=0,TRUE)),IF('114成績輸入與落點儀表板'!$C$11="必須採計",U1837&gt;0,IF('114成績輸入與落點儀表板'!$C$11="不可採計",U1837=0,TRUE)),IF('114成績輸入與落點儀表板'!$C$12="必須採計",V1837&gt;0,IF('114成績輸入與落點儀表板'!$C$12="不可採計",V1837=0,TRUE)),IF('114成績輸入與落點儀表板'!$C$13="必須採計",W1837&gt;0,IF('114成績輸入與落點儀表板'!$C$13="不可採計",W1837=0,TRUE)),IF('114成績輸入與落點儀表板'!$C$14="必須採計",X1837&gt;0,IF('114成績輸入與落點儀表板'!$C$14="不可採計",X1837=0,TRUE)),IF('114成績輸入與落點儀表板'!$C$15="必須採計",Y1837&gt;0,IF('114成績輸入與落點儀表板'!$C$15="不可採計",Y1837=0,TRUE)),IF('114成績輸入與落點儀表板'!$C$16="必須採計",Z1837&gt;0,IF('114成績輸入與落點儀表板'!$C$16="不可採計",Z1837=0,TRUE))),"✅ 符合","❌ 不符合")</f>
        <v>✅ 符合</v>
      </c>
      <c r="L1837" s="16">
        <v>1</v>
      </c>
      <c r="M1837" s="16">
        <v>0</v>
      </c>
      <c r="N1837" s="16">
        <v>0</v>
      </c>
      <c r="O1837" s="16">
        <v>0</v>
      </c>
      <c r="P1837" s="16">
        <v>0</v>
      </c>
      <c r="Q1837" s="16">
        <v>0</v>
      </c>
      <c r="R1837" s="16">
        <v>0</v>
      </c>
      <c r="S1837" s="16">
        <v>0</v>
      </c>
      <c r="T1837" s="16">
        <v>0</v>
      </c>
      <c r="U1837" s="16">
        <v>0</v>
      </c>
      <c r="V1837" s="16">
        <v>0</v>
      </c>
      <c r="W1837" s="16">
        <v>2</v>
      </c>
      <c r="X1837" s="16">
        <v>1.25</v>
      </c>
      <c r="Y1837" s="16">
        <v>0</v>
      </c>
      <c r="Z1837" s="16">
        <v>0</v>
      </c>
    </row>
    <row r="1838" spans="1:26" x14ac:dyDescent="0.3">
      <c r="A1838" s="16" t="s">
        <v>4953</v>
      </c>
      <c r="B1838" s="11" t="s">
        <v>4009</v>
      </c>
      <c r="C1838" s="11" t="s">
        <v>3867</v>
      </c>
      <c r="D1838" s="11" t="s">
        <v>134</v>
      </c>
      <c r="E1838" s="11" t="s">
        <v>2313</v>
      </c>
      <c r="F1838" s="16">
        <v>6</v>
      </c>
      <c r="G1838" s="16">
        <v>86.5</v>
      </c>
      <c r="H1838" s="16">
        <f>L1838*'114成績輸入與落點儀表板'!$B$2+M1838*'114成績輸入與落點儀表板'!$B$3+N1838*'114成績輸入與落點儀表板'!$B$4+O1838*'114成績輸入與落點儀表板'!$B$5+P1838*'114成績輸入與落點儀表板'!$B$6+Q1838*'114成績輸入與落點儀表板'!$B$7+R1838*'114成績輸入與落點儀表板'!$B$8+S1838*'114成績輸入與落點儀表板'!$B$9+T1838*'114成績輸入與落點儀表板'!$B$10+U1838*'114成績輸入與落點儀表板'!$B$11+V1838*'114成績輸入與落點儀表板'!$B$12+W1838*'114成績輸入與落點儀表板'!$B$13+X1838*'114成績輸入與落點儀表板'!$B$14+Y1838*'114成績輸入與落點儀表板'!$B$15+Z1838*'114成績輸入與落點儀表板'!$B$16</f>
        <v>0</v>
      </c>
      <c r="I1838" s="16">
        <f t="shared" si="56"/>
        <v>-86.5</v>
      </c>
      <c r="J1838" s="16" t="str">
        <f t="shared" si="57"/>
        <v>FAIL</v>
      </c>
      <c r="K1838" s="16" t="str">
        <f>IF(AND(IF('114成績輸入與落點儀表板'!$C$2="必須採計",L1838&gt;0,IF('114成績輸入與落點儀表板'!$C$2="不可採計",L1838=0,TRUE)),IF('114成績輸入與落點儀表板'!$C$3="必須採計",M1838&gt;0,IF('114成績輸入與落點儀表板'!$C$3="不可採計",M1838=0,TRUE)),IF('114成績輸入與落點儀表板'!$C$4="必須採計",N1838&gt;0,IF('114成績輸入與落點儀表板'!$C$4="不可採計",N1838=0,TRUE)),IF('114成績輸入與落點儀表板'!$C$5="必須採計",O1838&gt;0,IF('114成績輸入與落點儀表板'!$C$5="不可採計",O1838=0,TRUE)),IF('114成績輸入與落點儀表板'!$C$6="必須採計",P1838&gt;0,IF('114成績輸入與落點儀表板'!$C$6="不可採計",P1838=0,TRUE)),IF('114成績輸入與落點儀表板'!$C$7="必須採計",Q1838&gt;0,IF('114成績輸入與落點儀表板'!$C$7="不可採計",Q1838=0,TRUE)),IF('114成績輸入與落點儀表板'!$C$8="必須採計",R1838&gt;0,IF('114成績輸入與落點儀表板'!$C$8="不可採計",R1838=0,TRUE)),IF('114成績輸入與落點儀表板'!$C$9="必須採計",S1838&gt;0,IF('114成績輸入與落點儀表板'!$C$9="不可採計",S1838=0,TRUE)),IF('114成績輸入與落點儀表板'!$C$10="必須採計",T1838&gt;0,IF('114成績輸入與落點儀表板'!$C$10="不可採計",T1838=0,TRUE)),IF('114成績輸入與落點儀表板'!$C$11="必須採計",U1838&gt;0,IF('114成績輸入與落點儀表板'!$C$11="不可採計",U1838=0,TRUE)),IF('114成績輸入與落點儀表板'!$C$12="必須採計",V1838&gt;0,IF('114成績輸入與落點儀表板'!$C$12="不可採計",V1838=0,TRUE)),IF('114成績輸入與落點儀表板'!$C$13="必須採計",W1838&gt;0,IF('114成績輸入與落點儀表板'!$C$13="不可採計",W1838=0,TRUE)),IF('114成績輸入與落點儀表板'!$C$14="必須採計",X1838&gt;0,IF('114成績輸入與落點儀表板'!$C$14="不可採計",X1838=0,TRUE)),IF('114成績輸入與落點儀表板'!$C$15="必須採計",Y1838&gt;0,IF('114成績輸入與落點儀表板'!$C$15="不可採計",Y1838=0,TRUE)),IF('114成績輸入與落點儀表板'!$C$16="必須採計",Z1838&gt;0,IF('114成績輸入與落點儀表板'!$C$16="不可採計",Z1838=0,TRUE))),"✅ 符合","❌ 不符合")</f>
        <v>✅ 符合</v>
      </c>
      <c r="L1838" s="16">
        <v>2</v>
      </c>
      <c r="M1838" s="16">
        <v>1.5</v>
      </c>
      <c r="N1838" s="16">
        <v>0</v>
      </c>
      <c r="O1838" s="16">
        <v>0</v>
      </c>
      <c r="P1838" s="16">
        <v>0</v>
      </c>
      <c r="Q1838" s="16">
        <v>0</v>
      </c>
      <c r="R1838" s="16">
        <v>0</v>
      </c>
      <c r="S1838" s="16">
        <v>0</v>
      </c>
      <c r="T1838" s="16">
        <v>0</v>
      </c>
      <c r="U1838" s="16">
        <v>0</v>
      </c>
      <c r="V1838" s="16">
        <v>0</v>
      </c>
      <c r="W1838" s="16">
        <v>1</v>
      </c>
      <c r="X1838" s="16">
        <v>0</v>
      </c>
      <c r="Y1838" s="16">
        <v>0</v>
      </c>
      <c r="Z1838" s="16">
        <v>0</v>
      </c>
    </row>
    <row r="1839" spans="1:26" x14ac:dyDescent="0.3">
      <c r="A1839" s="16" t="s">
        <v>4955</v>
      </c>
      <c r="B1839" s="11" t="s">
        <v>4009</v>
      </c>
      <c r="C1839" s="11" t="s">
        <v>4050</v>
      </c>
      <c r="D1839" s="11" t="s">
        <v>134</v>
      </c>
      <c r="E1839" s="11" t="s">
        <v>4051</v>
      </c>
      <c r="F1839" s="16">
        <v>10</v>
      </c>
      <c r="G1839" s="16">
        <v>140.5</v>
      </c>
      <c r="H1839" s="16">
        <f>L1839*'114成績輸入與落點儀表板'!$B$2+M1839*'114成績輸入與落點儀表板'!$B$3+N1839*'114成績輸入與落點儀表板'!$B$4+O1839*'114成績輸入與落點儀表板'!$B$5+P1839*'114成績輸入與落點儀表板'!$B$6+Q1839*'114成績輸入與落點儀表板'!$B$7+R1839*'114成績輸入與落點儀表板'!$B$8+S1839*'114成績輸入與落點儀表板'!$B$9+T1839*'114成績輸入與落點儀表板'!$B$10+U1839*'114成績輸入與落點儀表板'!$B$11+V1839*'114成績輸入與落點儀表板'!$B$12+W1839*'114成績輸入與落點儀表板'!$B$13+X1839*'114成績輸入與落點儀表板'!$B$14+Y1839*'114成績輸入與落點儀表板'!$B$15+Z1839*'114成績輸入與落點儀表板'!$B$16</f>
        <v>0</v>
      </c>
      <c r="I1839" s="16">
        <f t="shared" si="56"/>
        <v>-140.5</v>
      </c>
      <c r="J1839" s="16" t="str">
        <f t="shared" si="57"/>
        <v>FAIL</v>
      </c>
      <c r="K1839" s="16" t="str">
        <f>IF(AND(IF('114成績輸入與落點儀表板'!$C$2="必須採計",L1839&gt;0,IF('114成績輸入與落點儀表板'!$C$2="不可採計",L1839=0,TRUE)),IF('114成績輸入與落點儀表板'!$C$3="必須採計",M1839&gt;0,IF('114成績輸入與落點儀表板'!$C$3="不可採計",M1839=0,TRUE)),IF('114成績輸入與落點儀表板'!$C$4="必須採計",N1839&gt;0,IF('114成績輸入與落點儀表板'!$C$4="不可採計",N1839=0,TRUE)),IF('114成績輸入與落點儀表板'!$C$5="必須採計",O1839&gt;0,IF('114成績輸入與落點儀表板'!$C$5="不可採計",O1839=0,TRUE)),IF('114成績輸入與落點儀表板'!$C$6="必須採計",P1839&gt;0,IF('114成績輸入與落點儀表板'!$C$6="不可採計",P1839=0,TRUE)),IF('114成績輸入與落點儀表板'!$C$7="必須採計",Q1839&gt;0,IF('114成績輸入與落點儀表板'!$C$7="不可採計",Q1839=0,TRUE)),IF('114成績輸入與落點儀表板'!$C$8="必須採計",R1839&gt;0,IF('114成績輸入與落點儀表板'!$C$8="不可採計",R1839=0,TRUE)),IF('114成績輸入與落點儀表板'!$C$9="必須採計",S1839&gt;0,IF('114成績輸入與落點儀表板'!$C$9="不可採計",S1839=0,TRUE)),IF('114成績輸入與落點儀表板'!$C$10="必須採計",T1839&gt;0,IF('114成績輸入與落點儀表板'!$C$10="不可採計",T1839=0,TRUE)),IF('114成績輸入與落點儀表板'!$C$11="必須採計",U1839&gt;0,IF('114成績輸入與落點儀表板'!$C$11="不可採計",U1839=0,TRUE)),IF('114成績輸入與落點儀表板'!$C$12="必須採計",V1839&gt;0,IF('114成績輸入與落點儀表板'!$C$12="不可採計",V1839=0,TRUE)),IF('114成績輸入與落點儀表板'!$C$13="必須採計",W1839&gt;0,IF('114成績輸入與落點儀表板'!$C$13="不可採計",W1839=0,TRUE)),IF('114成績輸入與落點儀表板'!$C$14="必須採計",X1839&gt;0,IF('114成績輸入與落點儀表板'!$C$14="不可採計",X1839=0,TRUE)),IF('114成績輸入與落點儀表板'!$C$15="必須採計",Y1839&gt;0,IF('114成績輸入與落點儀表板'!$C$15="不可採計",Y1839=0,TRUE)),IF('114成績輸入與落點儀表板'!$C$16="必須採計",Z1839&gt;0,IF('114成績輸入與落點儀表板'!$C$16="不可採計",Z1839=0,TRUE))),"✅ 符合","❌ 不符合")</f>
        <v>✅ 符合</v>
      </c>
      <c r="L1839" s="16">
        <v>2</v>
      </c>
      <c r="M1839" s="16">
        <v>1</v>
      </c>
      <c r="N1839" s="16">
        <v>0</v>
      </c>
      <c r="O1839" s="16">
        <v>0</v>
      </c>
      <c r="P1839" s="16">
        <v>0</v>
      </c>
      <c r="Q1839" s="16">
        <v>0</v>
      </c>
      <c r="R1839" s="16">
        <v>0</v>
      </c>
      <c r="S1839" s="16">
        <v>0</v>
      </c>
      <c r="T1839" s="16">
        <v>1.5</v>
      </c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</row>
    <row r="1840" spans="1:26" x14ac:dyDescent="0.3">
      <c r="A1840" s="16" t="s">
        <v>4957</v>
      </c>
      <c r="B1840" s="11" t="s">
        <v>4009</v>
      </c>
      <c r="C1840" s="11" t="s">
        <v>4053</v>
      </c>
      <c r="D1840" s="11" t="s">
        <v>134</v>
      </c>
      <c r="E1840" s="11" t="s">
        <v>4054</v>
      </c>
      <c r="F1840" s="16">
        <v>4</v>
      </c>
      <c r="G1840" s="16">
        <v>106.5</v>
      </c>
      <c r="H1840" s="16">
        <f>L1840*'114成績輸入與落點儀表板'!$B$2+M1840*'114成績輸入與落點儀表板'!$B$3+N1840*'114成績輸入與落點儀表板'!$B$4+O1840*'114成績輸入與落點儀表板'!$B$5+P1840*'114成績輸入與落點儀表板'!$B$6+Q1840*'114成績輸入與落點儀表板'!$B$7+R1840*'114成績輸入與落點儀表板'!$B$8+S1840*'114成績輸入與落點儀表板'!$B$9+T1840*'114成績輸入與落點儀表板'!$B$10+U1840*'114成績輸入與落點儀表板'!$B$11+V1840*'114成績輸入與落點儀表板'!$B$12+W1840*'114成績輸入與落點儀表板'!$B$13+X1840*'114成績輸入與落點儀表板'!$B$14+Y1840*'114成績輸入與落點儀表板'!$B$15+Z1840*'114成績輸入與落點儀表板'!$B$16</f>
        <v>0</v>
      </c>
      <c r="I1840" s="16">
        <f t="shared" si="56"/>
        <v>-106.5</v>
      </c>
      <c r="J1840" s="16" t="str">
        <f t="shared" si="57"/>
        <v>FAIL</v>
      </c>
      <c r="K1840" s="16" t="str">
        <f>IF(AND(IF('114成績輸入與落點儀表板'!$C$2="必須採計",L1840&gt;0,IF('114成績輸入與落點儀表板'!$C$2="不可採計",L1840=0,TRUE)),IF('114成績輸入與落點儀表板'!$C$3="必須採計",M1840&gt;0,IF('114成績輸入與落點儀表板'!$C$3="不可採計",M1840=0,TRUE)),IF('114成績輸入與落點儀表板'!$C$4="必須採計",N1840&gt;0,IF('114成績輸入與落點儀表板'!$C$4="不可採計",N1840=0,TRUE)),IF('114成績輸入與落點儀表板'!$C$5="必須採計",O1840&gt;0,IF('114成績輸入與落點儀表板'!$C$5="不可採計",O1840=0,TRUE)),IF('114成績輸入與落點儀表板'!$C$6="必須採計",P1840&gt;0,IF('114成績輸入與落點儀表板'!$C$6="不可採計",P1840=0,TRUE)),IF('114成績輸入與落點儀表板'!$C$7="必須採計",Q1840&gt;0,IF('114成績輸入與落點儀表板'!$C$7="不可採計",Q1840=0,TRUE)),IF('114成績輸入與落點儀表板'!$C$8="必須採計",R1840&gt;0,IF('114成績輸入與落點儀表板'!$C$8="不可採計",R1840=0,TRUE)),IF('114成績輸入與落點儀表板'!$C$9="必須採計",S1840&gt;0,IF('114成績輸入與落點儀表板'!$C$9="不可採計",S1840=0,TRUE)),IF('114成績輸入與落點儀表板'!$C$10="必須採計",T1840&gt;0,IF('114成績輸入與落點儀表板'!$C$10="不可採計",T1840=0,TRUE)),IF('114成績輸入與落點儀表板'!$C$11="必須採計",U1840&gt;0,IF('114成績輸入與落點儀表板'!$C$11="不可採計",U1840=0,TRUE)),IF('114成績輸入與落點儀表板'!$C$12="必須採計",V1840&gt;0,IF('114成績輸入與落點儀表板'!$C$12="不可採計",V1840=0,TRUE)),IF('114成績輸入與落點儀表板'!$C$13="必須採計",W1840&gt;0,IF('114成績輸入與落點儀表板'!$C$13="不可採計",W1840=0,TRUE)),IF('114成績輸入與落點儀表板'!$C$14="必須採計",X1840&gt;0,IF('114成績輸入與落點儀表板'!$C$14="不可採計",X1840=0,TRUE)),IF('114成績輸入與落點儀表板'!$C$15="必須採計",Y1840&gt;0,IF('114成績輸入與落點儀表板'!$C$15="不可採計",Y1840=0,TRUE)),IF('114成績輸入與落點儀表板'!$C$16="必須採計",Z1840&gt;0,IF('114成績輸入與落點儀表板'!$C$16="不可採計",Z1840=0,TRUE))),"✅ 符合","❌ 不符合")</f>
        <v>✅ 符合</v>
      </c>
      <c r="L1840" s="16">
        <v>2</v>
      </c>
      <c r="M1840" s="16">
        <v>1</v>
      </c>
      <c r="N1840" s="16">
        <v>0</v>
      </c>
      <c r="O1840" s="16">
        <v>0</v>
      </c>
      <c r="P1840" s="16">
        <v>0</v>
      </c>
      <c r="Q1840" s="16">
        <v>0</v>
      </c>
      <c r="R1840" s="16">
        <v>0</v>
      </c>
      <c r="S1840" s="16">
        <v>0</v>
      </c>
      <c r="T1840" s="16">
        <v>0</v>
      </c>
      <c r="U1840" s="16">
        <v>0</v>
      </c>
      <c r="V1840" s="16">
        <v>0</v>
      </c>
      <c r="W1840" s="16">
        <v>1.5</v>
      </c>
      <c r="X1840" s="16">
        <v>0</v>
      </c>
      <c r="Y1840" s="16">
        <v>0</v>
      </c>
      <c r="Z1840" s="16">
        <v>0</v>
      </c>
    </row>
  </sheetData>
  <autoFilter ref="A1:Z1840" xr:uid="{00000000-0001-0000-0400-000000000000}"/>
  <phoneticPr fontId="7" type="noConversion"/>
  <conditionalFormatting sqref="I2:I1700">
    <cfRule type="expression" dxfId="25" priority="5">
      <formula>$I2&gt;=0</formula>
    </cfRule>
    <cfRule type="expression" dxfId="24" priority="6">
      <formula>$I2&lt;0</formula>
    </cfRule>
  </conditionalFormatting>
  <conditionalFormatting sqref="J2:J1700">
    <cfRule type="expression" dxfId="23" priority="3">
      <formula>$J2="PASS"</formula>
    </cfRule>
    <cfRule type="expression" dxfId="22" priority="4">
      <formula>$J2="FAIL"</formula>
    </cfRule>
  </conditionalFormatting>
  <conditionalFormatting sqref="K2:K1703">
    <cfRule type="expression" dxfId="2" priority="1">
      <formula>$K2="✅ 符合"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749"/>
  <sheetViews>
    <sheetView workbookViewId="0">
      <selection activeCell="K1" sqref="K1:K1048576"/>
    </sheetView>
  </sheetViews>
  <sheetFormatPr defaultRowHeight="14.4" x14ac:dyDescent="0.3"/>
  <cols>
    <col min="1" max="1" width="11.109375" style="16" customWidth="1"/>
    <col min="2" max="2" width="17.77734375" style="11" customWidth="1"/>
    <col min="3" max="3" width="27.77734375" style="11" customWidth="1"/>
    <col min="4" max="4" width="16.6640625" style="11" customWidth="1"/>
    <col min="5" max="5" width="38.88671875" style="11" customWidth="1"/>
    <col min="6" max="6" width="10" style="16" customWidth="1"/>
    <col min="7" max="7" width="14" style="16" customWidth="1"/>
    <col min="8" max="8" width="16" style="16" customWidth="1"/>
    <col min="9" max="9" width="12" style="16" customWidth="1"/>
    <col min="10" max="10" width="13" style="16" customWidth="1"/>
    <col min="11" max="11" width="18" style="16" customWidth="1"/>
    <col min="12" max="26" width="13" style="16" customWidth="1"/>
    <col min="27" max="16384" width="8.88671875" style="11"/>
  </cols>
  <sheetData>
    <row r="1" spans="1:26" x14ac:dyDescent="0.3">
      <c r="A1" s="1" t="s">
        <v>28</v>
      </c>
      <c r="B1" s="10" t="s">
        <v>29</v>
      </c>
      <c r="C1" s="10" t="s">
        <v>30</v>
      </c>
      <c r="D1" s="10" t="s">
        <v>31</v>
      </c>
      <c r="E1" s="10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9" t="s">
        <v>6053</v>
      </c>
      <c r="L1" s="1" t="s">
        <v>6054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 x14ac:dyDescent="0.3">
      <c r="A2" s="2" t="s">
        <v>53</v>
      </c>
      <c r="B2" s="6" t="s">
        <v>54</v>
      </c>
      <c r="C2" s="6" t="s">
        <v>55</v>
      </c>
      <c r="D2" s="12" t="s">
        <v>56</v>
      </c>
      <c r="E2" s="13" t="s">
        <v>4055</v>
      </c>
      <c r="F2" s="2">
        <v>23</v>
      </c>
      <c r="G2" s="15">
        <v>302.5</v>
      </c>
      <c r="H2" s="7">
        <f>L2*'114成績輸入與落點儀表板'!$B$2+M2*'114成績輸入與落點儀表板'!$B$3+N2*'114成績輸入與落點儀表板'!$B$4+O2*'114成績輸入與落點儀表板'!$B$5+P2*'114成績輸入與落點儀表板'!$B$6+Q2*'114成績輸入與落點儀表板'!$B$7+R2*'114成績輸入與落點儀表板'!$B$8+S2*'114成績輸入與落點儀表板'!$B$9+T2*'114成績輸入與落點儀表板'!$B$10+U2*'114成績輸入與落點儀表板'!$B$11+V2*'114成績輸入與落點儀表板'!$B$12+W2*'114成績輸入與落點儀表板'!$B$13+X2*'114成績輸入與落點儀表板'!$B$14+Y2*'114成績輸入與落點儀表板'!$B$15+Z2*'114成績輸入與落點儀表板'!$B$16</f>
        <v>0</v>
      </c>
      <c r="I2" s="8">
        <f t="shared" ref="I2:I65" si="0">H2-G2</f>
        <v>-302.5</v>
      </c>
      <c r="J2" s="14" t="str">
        <f t="shared" ref="J2:J65" si="1">IF(I2&gt;=0,"PASS","FAIL")</f>
        <v>FAIL</v>
      </c>
      <c r="K2" s="17" t="str">
        <f>IF(AND(IF('114成績輸入與落點儀表板'!$C$2="必須採計",L2&gt;0,IF('114成績輸入與落點儀表板'!$C$2="不可採計",L2=0,TRUE)),IF('114成績輸入與落點儀表板'!$C$3="必須採計",M2&gt;0,IF('114成績輸入與落點儀表板'!$C$3="不可採計",M2=0,TRUE)),IF('114成績輸入與落點儀表板'!$C$4="必須採計",N2&gt;0,IF('114成績輸入與落點儀表板'!$C$4="不可採計",N2=0,TRUE)),IF('114成績輸入與落點儀表板'!$C$5="必須採計",O2&gt;0,IF('114成績輸入與落點儀表板'!$C$5="不可採計",O2=0,TRUE)),IF('114成績輸入與落點儀表板'!$C$6="必須採計",P2&gt;0,IF('114成績輸入與落點儀表板'!$C$6="不可採計",P2=0,TRUE)),IF('114成績輸入與落點儀表板'!$C$7="必須採計",Q2&gt;0,IF('114成績輸入與落點儀表板'!$C$7="不可採計",Q2=0,TRUE)),IF('114成績輸入與落點儀表板'!$C$8="必須採計",R2&gt;0,IF('114成績輸入與落點儀表板'!$C$8="不可採計",R2=0,TRUE)),IF('114成績輸入與落點儀表板'!$C$9="必須採計",S2&gt;0,IF('114成績輸入與落點儀表板'!$C$9="不可採計",S2=0,TRUE)),IF('114成績輸入與落點儀表板'!$C$10="必須採計",T2&gt;0,IF('114成績輸入與落點儀表板'!$C$10="不可採計",T2=0,TRUE)),IF('114成績輸入與落點儀表板'!$C$11="必須採計",U2&gt;0,IF('114成績輸入與落點儀表板'!$C$11="不可採計",U2=0,TRUE)),IF('114成績輸入與落點儀表板'!$C$12="必須採計",V2&gt;0,IF('114成績輸入與落點儀表板'!$C$12="不可採計",V2=0,TRUE)),IF('114成績輸入與落點儀表板'!$C$13="必須採計",W2&gt;0,IF('114成績輸入與落點儀表板'!$C$13="不可採計",W2=0,TRUE)),IF('114成績輸入與落點儀表板'!$C$14="必須採計",X2&gt;0,IF('114成績輸入與落點儀表板'!$C$14="不可採計",X2=0,TRUE)),IF('114成績輸入與落點儀表板'!$C$15="必須採計",Y2&gt;0,IF('114成績輸入與落點儀表板'!$C$15="不可採計",Y2=0,TRUE)),IF('114成績輸入與落點儀表板'!$C$16="必須採計",Z2&gt;0,IF('114成績輸入與落點儀表板'!$C$16="不可採計",Z2=0,TRUE))),"✅ 符合","❌ 不符合")</f>
        <v>✅ 符合</v>
      </c>
      <c r="L2" s="15">
        <v>1.5</v>
      </c>
      <c r="M2" s="15">
        <v>1.25</v>
      </c>
      <c r="N2" s="15">
        <v>0</v>
      </c>
      <c r="O2" s="15">
        <v>0</v>
      </c>
      <c r="P2" s="15">
        <v>0</v>
      </c>
      <c r="Q2" s="15">
        <v>1</v>
      </c>
      <c r="R2" s="15">
        <v>0</v>
      </c>
      <c r="S2" s="15">
        <v>0</v>
      </c>
      <c r="T2" s="15">
        <v>0</v>
      </c>
      <c r="U2" s="15">
        <v>1.25</v>
      </c>
      <c r="V2" s="15">
        <v>1</v>
      </c>
      <c r="W2" s="15">
        <v>0</v>
      </c>
      <c r="X2" s="15">
        <v>0</v>
      </c>
      <c r="Y2" s="15">
        <v>0</v>
      </c>
      <c r="Z2" s="15">
        <v>0</v>
      </c>
    </row>
    <row r="3" spans="1:26" x14ac:dyDescent="0.3">
      <c r="A3" s="2" t="s">
        <v>58</v>
      </c>
      <c r="B3" s="6" t="s">
        <v>54</v>
      </c>
      <c r="C3" s="6" t="s">
        <v>59</v>
      </c>
      <c r="D3" s="12" t="s">
        <v>60</v>
      </c>
      <c r="E3" s="13" t="s">
        <v>4056</v>
      </c>
      <c r="F3" s="2">
        <v>48</v>
      </c>
      <c r="G3" s="15">
        <v>281.75</v>
      </c>
      <c r="H3" s="7">
        <f>L3*'114成績輸入與落點儀表板'!$B$2+M3*'114成績輸入與落點儀表板'!$B$3+N3*'114成績輸入與落點儀表板'!$B$4+O3*'114成績輸入與落點儀表板'!$B$5+P3*'114成績輸入與落點儀表板'!$B$6+Q3*'114成績輸入與落點儀表板'!$B$7+R3*'114成績輸入與落點儀表板'!$B$8+S3*'114成績輸入與落點儀表板'!$B$9+T3*'114成績輸入與落點儀表板'!$B$10+U3*'114成績輸入與落點儀表板'!$B$11+V3*'114成績輸入與落點儀表板'!$B$12+W3*'114成績輸入與落點儀表板'!$B$13+X3*'114成績輸入與落點儀表板'!$B$14+Y3*'114成績輸入與落點儀表板'!$B$15+Z3*'114成績輸入與落點儀表板'!$B$16</f>
        <v>0</v>
      </c>
      <c r="I3" s="8">
        <f t="shared" si="0"/>
        <v>-281.75</v>
      </c>
      <c r="J3" s="14" t="str">
        <f t="shared" si="1"/>
        <v>FAIL</v>
      </c>
      <c r="K3" s="17" t="str">
        <f>IF(AND(IF('114成績輸入與落點儀表板'!$C$2="必須採計",L3&gt;0,IF('114成績輸入與落點儀表板'!$C$2="不可採計",L3=0,TRUE)),IF('114成績輸入與落點儀表板'!$C$3="必須採計",M3&gt;0,IF('114成績輸入與落點儀表板'!$C$3="不可採計",M3=0,TRUE)),IF('114成績輸入與落點儀表板'!$C$4="必須採計",N3&gt;0,IF('114成績輸入與落點儀表板'!$C$4="不可採計",N3=0,TRUE)),IF('114成績輸入與落點儀表板'!$C$5="必須採計",O3&gt;0,IF('114成績輸入與落點儀表板'!$C$5="不可採計",O3=0,TRUE)),IF('114成績輸入與落點儀表板'!$C$6="必須採計",P3&gt;0,IF('114成績輸入與落點儀表板'!$C$6="不可採計",P3=0,TRUE)),IF('114成績輸入與落點儀表板'!$C$7="必須採計",Q3&gt;0,IF('114成績輸入與落點儀表板'!$C$7="不可採計",Q3=0,TRUE)),IF('114成績輸入與落點儀表板'!$C$8="必須採計",R3&gt;0,IF('114成績輸入與落點儀表板'!$C$8="不可採計",R3=0,TRUE)),IF('114成績輸入與落點儀表板'!$C$9="必須採計",S3&gt;0,IF('114成績輸入與落點儀表板'!$C$9="不可採計",S3=0,TRUE)),IF('114成績輸入與落點儀表板'!$C$10="必須採計",T3&gt;0,IF('114成績輸入與落點儀表板'!$C$10="不可採計",T3=0,TRUE)),IF('114成績輸入與落點儀表板'!$C$11="必須採計",U3&gt;0,IF('114成績輸入與落點儀表板'!$C$11="不可採計",U3=0,TRUE)),IF('114成績輸入與落點儀表板'!$C$12="必須採計",V3&gt;0,IF('114成績輸入與落點儀表板'!$C$12="不可採計",V3=0,TRUE)),IF('114成績輸入與落點儀表板'!$C$13="必須採計",W3&gt;0,IF('114成績輸入與落點儀表板'!$C$13="不可採計",W3=0,TRUE)),IF('114成績輸入與落點儀表板'!$C$14="必須採計",X3&gt;0,IF('114成績輸入與落點儀表板'!$C$14="不可採計",X3=0,TRUE)),IF('114成績輸入與落點儀表板'!$C$15="必須採計",Y3&gt;0,IF('114成績輸入與落點儀表板'!$C$15="不可採計",Y3=0,TRUE)),IF('114成績輸入與落點儀表板'!$C$16="必須採計",Z3&gt;0,IF('114成績輸入與落點儀表板'!$C$16="不可採計",Z3=0,TRUE))),"✅ 符合","❌ 不符合")</f>
        <v>✅ 符合</v>
      </c>
      <c r="L3" s="15">
        <v>1.25</v>
      </c>
      <c r="M3" s="15">
        <v>2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</v>
      </c>
      <c r="V3" s="15">
        <v>1</v>
      </c>
      <c r="W3" s="15">
        <v>0</v>
      </c>
      <c r="X3" s="15">
        <v>0</v>
      </c>
      <c r="Y3" s="15">
        <v>0</v>
      </c>
      <c r="Z3" s="15">
        <v>0</v>
      </c>
    </row>
    <row r="4" spans="1:26" x14ac:dyDescent="0.3">
      <c r="A4" s="2" t="s">
        <v>62</v>
      </c>
      <c r="B4" s="6" t="s">
        <v>54</v>
      </c>
      <c r="C4" s="6" t="s">
        <v>63</v>
      </c>
      <c r="D4" s="12" t="s">
        <v>56</v>
      </c>
      <c r="E4" s="13" t="s">
        <v>64</v>
      </c>
      <c r="F4" s="2">
        <v>29</v>
      </c>
      <c r="G4" s="15">
        <v>260</v>
      </c>
      <c r="H4" s="7">
        <f>L4*'114成績輸入與落點儀表板'!$B$2+M4*'114成績輸入與落點儀表板'!$B$3+N4*'114成績輸入與落點儀表板'!$B$4+O4*'114成績輸入與落點儀表板'!$B$5+P4*'114成績輸入與落點儀表板'!$B$6+Q4*'114成績輸入與落點儀表板'!$B$7+R4*'114成績輸入與落點儀表板'!$B$8+S4*'114成績輸入與落點儀表板'!$B$9+T4*'114成績輸入與落點儀表板'!$B$10+U4*'114成績輸入與落點儀表板'!$B$11+V4*'114成績輸入與落點儀表板'!$B$12+W4*'114成績輸入與落點儀表板'!$B$13+X4*'114成績輸入與落點儀表板'!$B$14+Y4*'114成績輸入與落點儀表板'!$B$15+Z4*'114成績輸入與落點儀表板'!$B$16</f>
        <v>0</v>
      </c>
      <c r="I4" s="8">
        <f t="shared" si="0"/>
        <v>-260</v>
      </c>
      <c r="J4" s="2" t="str">
        <f t="shared" si="1"/>
        <v>FAIL</v>
      </c>
      <c r="K4" s="17" t="str">
        <f>IF(AND(IF('114成績輸入與落點儀表板'!$C$2="必須採計",L4&gt;0,IF('114成績輸入與落點儀表板'!$C$2="不可採計",L4=0,TRUE)),IF('114成績輸入與落點儀表板'!$C$3="必須採計",M4&gt;0,IF('114成績輸入與落點儀表板'!$C$3="不可採計",M4=0,TRUE)),IF('114成績輸入與落點儀表板'!$C$4="必須採計",N4&gt;0,IF('114成績輸入與落點儀表板'!$C$4="不可採計",N4=0,TRUE)),IF('114成績輸入與落點儀表板'!$C$5="必須採計",O4&gt;0,IF('114成績輸入與落點儀表板'!$C$5="不可採計",O4=0,TRUE)),IF('114成績輸入與落點儀表板'!$C$6="必須採計",P4&gt;0,IF('114成績輸入與落點儀表板'!$C$6="不可採計",P4=0,TRUE)),IF('114成績輸入與落點儀表板'!$C$7="必須採計",Q4&gt;0,IF('114成績輸入與落點儀表板'!$C$7="不可採計",Q4=0,TRUE)),IF('114成績輸入與落點儀表板'!$C$8="必須採計",R4&gt;0,IF('114成績輸入與落點儀表板'!$C$8="不可採計",R4=0,TRUE)),IF('114成績輸入與落點儀表板'!$C$9="必須採計",S4&gt;0,IF('114成績輸入與落點儀表板'!$C$9="不可採計",S4=0,TRUE)),IF('114成績輸入與落點儀表板'!$C$10="必須採計",T4&gt;0,IF('114成績輸入與落點儀表板'!$C$10="不可採計",T4=0,TRUE)),IF('114成績輸入與落點儀表板'!$C$11="必須採計",U4&gt;0,IF('114成績輸入與落點儀表板'!$C$11="不可採計",U4=0,TRUE)),IF('114成績輸入與落點儀表板'!$C$12="必須採計",V4&gt;0,IF('114成績輸入與落點儀表板'!$C$12="不可採計",V4=0,TRUE)),IF('114成績輸入與落點儀表板'!$C$13="必須採計",W4&gt;0,IF('114成績輸入與落點儀表板'!$C$13="不可採計",W4=0,TRUE)),IF('114成績輸入與落點儀表板'!$C$14="必須採計",X4&gt;0,IF('114成績輸入與落點儀表板'!$C$14="不可採計",X4=0,TRUE)),IF('114成績輸入與落點儀表板'!$C$15="必須採計",Y4&gt;0,IF('114成績輸入與落點儀表板'!$C$15="不可採計",Y4=0,TRUE)),IF('114成績輸入與落點儀表板'!$C$16="必須採計",Z4&gt;0,IF('114成績輸入與落點儀表板'!$C$16="不可採計",Z4=0,TRUE))),"✅ 符合","❌ 不符合")</f>
        <v>✅ 符合</v>
      </c>
      <c r="L4" s="15">
        <v>1</v>
      </c>
      <c r="M4" s="15">
        <v>1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1</v>
      </c>
      <c r="V4" s="15">
        <v>1</v>
      </c>
      <c r="W4" s="15">
        <v>1</v>
      </c>
      <c r="X4" s="15">
        <v>0</v>
      </c>
      <c r="Y4" s="15">
        <v>0</v>
      </c>
      <c r="Z4" s="15">
        <v>0</v>
      </c>
    </row>
    <row r="5" spans="1:26" x14ac:dyDescent="0.3">
      <c r="A5" s="2" t="s">
        <v>65</v>
      </c>
      <c r="B5" s="6" t="s">
        <v>54</v>
      </c>
      <c r="C5" s="6" t="s">
        <v>66</v>
      </c>
      <c r="D5" s="12" t="s">
        <v>56</v>
      </c>
      <c r="E5" s="13" t="s">
        <v>67</v>
      </c>
      <c r="F5" s="2">
        <v>18</v>
      </c>
      <c r="G5" s="15">
        <v>204</v>
      </c>
      <c r="H5" s="7">
        <f>L5*'114成績輸入與落點儀表板'!$B$2+M5*'114成績輸入與落點儀表板'!$B$3+N5*'114成績輸入與落點儀表板'!$B$4+O5*'114成績輸入與落點儀表板'!$B$5+P5*'114成績輸入與落點儀表板'!$B$6+Q5*'114成績輸入與落點儀表板'!$B$7+R5*'114成績輸入與落點儀表板'!$B$8+S5*'114成績輸入與落點儀表板'!$B$9+T5*'114成績輸入與落點儀表板'!$B$10+U5*'114成績輸入與落點儀表板'!$B$11+V5*'114成績輸入與落點儀表板'!$B$12+W5*'114成績輸入與落點儀表板'!$B$13+X5*'114成績輸入與落點儀表板'!$B$14+Y5*'114成績輸入與落點儀表板'!$B$15+Z5*'114成績輸入與落點儀表板'!$B$16</f>
        <v>0</v>
      </c>
      <c r="I5" s="8">
        <f t="shared" si="0"/>
        <v>-204</v>
      </c>
      <c r="J5" s="2" t="str">
        <f t="shared" si="1"/>
        <v>FAIL</v>
      </c>
      <c r="K5" s="17" t="str">
        <f>IF(AND(IF('114成績輸入與落點儀表板'!$C$2="必須採計",L5&gt;0,IF('114成績輸入與落點儀表板'!$C$2="不可採計",L5=0,TRUE)),IF('114成績輸入與落點儀表板'!$C$3="必須採計",M5&gt;0,IF('114成績輸入與落點儀表板'!$C$3="不可採計",M5=0,TRUE)),IF('114成績輸入與落點儀表板'!$C$4="必須採計",N5&gt;0,IF('114成績輸入與落點儀表板'!$C$4="不可採計",N5=0,TRUE)),IF('114成績輸入與落點儀表板'!$C$5="必須採計",O5&gt;0,IF('114成績輸入與落點儀表板'!$C$5="不可採計",O5=0,TRUE)),IF('114成績輸入與落點儀表板'!$C$6="必須採計",P5&gt;0,IF('114成績輸入與落點儀表板'!$C$6="不可採計",P5=0,TRUE)),IF('114成績輸入與落點儀表板'!$C$7="必須採計",Q5&gt;0,IF('114成績輸入與落點儀表板'!$C$7="不可採計",Q5=0,TRUE)),IF('114成績輸入與落點儀表板'!$C$8="必須採計",R5&gt;0,IF('114成績輸入與落點儀表板'!$C$8="不可採計",R5=0,TRUE)),IF('114成績輸入與落點儀表板'!$C$9="必須採計",S5&gt;0,IF('114成績輸入與落點儀表板'!$C$9="不可採計",S5=0,TRUE)),IF('114成績輸入與落點儀表板'!$C$10="必須採計",T5&gt;0,IF('114成績輸入與落點儀表板'!$C$10="不可採計",T5=0,TRUE)),IF('114成績輸入與落點儀表板'!$C$11="必須採計",U5&gt;0,IF('114成績輸入與落點儀表板'!$C$11="不可採計",U5=0,TRUE)),IF('114成績輸入與落點儀表板'!$C$12="必須採計",V5&gt;0,IF('114成績輸入與落點儀表板'!$C$12="不可採計",V5=0,TRUE)),IF('114成績輸入與落點儀表板'!$C$13="必須採計",W5&gt;0,IF('114成績輸入與落點儀表板'!$C$13="不可採計",W5=0,TRUE)),IF('114成績輸入與落點儀表板'!$C$14="必須採計",X5&gt;0,IF('114成績輸入與落點儀表板'!$C$14="不可採計",X5=0,TRUE)),IF('114成績輸入與落點儀表板'!$C$15="必須採計",Y5&gt;0,IF('114成績輸入與落點儀表板'!$C$15="不可採計",Y5=0,TRUE)),IF('114成績輸入與落點儀表板'!$C$16="必須採計",Z5&gt;0,IF('114成績輸入與落點儀表板'!$C$16="不可採計",Z5=0,TRUE))),"✅ 符合","❌ 不符合")</f>
        <v>✅ 符合</v>
      </c>
      <c r="L5" s="15">
        <v>1</v>
      </c>
      <c r="M5" s="15">
        <v>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1</v>
      </c>
      <c r="V5" s="15">
        <v>0</v>
      </c>
      <c r="W5" s="15">
        <v>1</v>
      </c>
      <c r="X5" s="15">
        <v>0</v>
      </c>
      <c r="Y5" s="15">
        <v>0</v>
      </c>
      <c r="Z5" s="15">
        <v>0</v>
      </c>
    </row>
    <row r="6" spans="1:26" x14ac:dyDescent="0.3">
      <c r="A6" s="2" t="s">
        <v>68</v>
      </c>
      <c r="B6" s="6" t="s">
        <v>54</v>
      </c>
      <c r="C6" s="6" t="s">
        <v>69</v>
      </c>
      <c r="D6" s="12" t="s">
        <v>99</v>
      </c>
      <c r="E6" s="13" t="s">
        <v>70</v>
      </c>
      <c r="F6" s="2">
        <v>23</v>
      </c>
      <c r="G6" s="15">
        <v>283</v>
      </c>
      <c r="H6" s="7">
        <f>L6*'114成績輸入與落點儀表板'!$B$2+M6*'114成績輸入與落點儀表板'!$B$3+N6*'114成績輸入與落點儀表板'!$B$4+O6*'114成績輸入與落點儀表板'!$B$5+P6*'114成績輸入與落點儀表板'!$B$6+Q6*'114成績輸入與落點儀表板'!$B$7+R6*'114成績輸入與落點儀表板'!$B$8+S6*'114成績輸入與落點儀表板'!$B$9+T6*'114成績輸入與落點儀表板'!$B$10+U6*'114成績輸入與落點儀表板'!$B$11+V6*'114成績輸入與落點儀表板'!$B$12+W6*'114成績輸入與落點儀表板'!$B$13+X6*'114成績輸入與落點儀表板'!$B$14+Y6*'114成績輸入與落點儀表板'!$B$15+Z6*'114成績輸入與落點儀表板'!$B$16</f>
        <v>0</v>
      </c>
      <c r="I6" s="8">
        <f t="shared" si="0"/>
        <v>-283</v>
      </c>
      <c r="J6" s="2" t="str">
        <f t="shared" si="1"/>
        <v>FAIL</v>
      </c>
      <c r="K6" s="17" t="str">
        <f>IF(AND(IF('114成績輸入與落點儀表板'!$C$2="必須採計",L6&gt;0,IF('114成績輸入與落點儀表板'!$C$2="不可採計",L6=0,TRUE)),IF('114成績輸入與落點儀表板'!$C$3="必須採計",M6&gt;0,IF('114成績輸入與落點儀表板'!$C$3="不可採計",M6=0,TRUE)),IF('114成績輸入與落點儀表板'!$C$4="必須採計",N6&gt;0,IF('114成績輸入與落點儀表板'!$C$4="不可採計",N6=0,TRUE)),IF('114成績輸入與落點儀表板'!$C$5="必須採計",O6&gt;0,IF('114成績輸入與落點儀表板'!$C$5="不可採計",O6=0,TRUE)),IF('114成績輸入與落點儀表板'!$C$6="必須採計",P6&gt;0,IF('114成績輸入與落點儀表板'!$C$6="不可採計",P6=0,TRUE)),IF('114成績輸入與落點儀表板'!$C$7="必須採計",Q6&gt;0,IF('114成績輸入與落點儀表板'!$C$7="不可採計",Q6=0,TRUE)),IF('114成績輸入與落點儀表板'!$C$8="必須採計",R6&gt;0,IF('114成績輸入與落點儀表板'!$C$8="不可採計",R6=0,TRUE)),IF('114成績輸入與落點儀表板'!$C$9="必須採計",S6&gt;0,IF('114成績輸入與落點儀表板'!$C$9="不可採計",S6=0,TRUE)),IF('114成績輸入與落點儀表板'!$C$10="必須採計",T6&gt;0,IF('114成績輸入與落點儀表板'!$C$10="不可採計",T6=0,TRUE)),IF('114成績輸入與落點儀表板'!$C$11="必須採計",U6&gt;0,IF('114成績輸入與落點儀表板'!$C$11="不可採計",U6=0,TRUE)),IF('114成績輸入與落點儀表板'!$C$12="必須採計",V6&gt;0,IF('114成績輸入與落點儀表板'!$C$12="不可採計",V6=0,TRUE)),IF('114成績輸入與落點儀表板'!$C$13="必須採計",W6&gt;0,IF('114成績輸入與落點儀表板'!$C$13="不可採計",W6=0,TRUE)),IF('114成績輸入與落點儀表板'!$C$14="必須採計",X6&gt;0,IF('114成績輸入與落點儀表板'!$C$14="不可採計",X6=0,TRUE)),IF('114成績輸入與落點儀表板'!$C$15="必須採計",Y6&gt;0,IF('114成績輸入與落點儀表板'!$C$15="不可採計",Y6=0,TRUE)),IF('114成績輸入與落點儀表板'!$C$16="必須採計",Z6&gt;0,IF('114成績輸入與落點儀表板'!$C$16="不可採計",Z6=0,TRUE))),"✅ 符合","❌ 不符合")</f>
        <v>✅ 符合</v>
      </c>
      <c r="L6" s="15">
        <v>1</v>
      </c>
      <c r="M6" s="15">
        <v>1.5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1</v>
      </c>
      <c r="V6" s="15">
        <v>1</v>
      </c>
      <c r="W6" s="15">
        <v>1</v>
      </c>
      <c r="X6" s="15">
        <v>0</v>
      </c>
      <c r="Y6" s="15">
        <v>0</v>
      </c>
      <c r="Z6" s="15">
        <v>0</v>
      </c>
    </row>
    <row r="7" spans="1:26" x14ac:dyDescent="0.3">
      <c r="A7" s="2" t="s">
        <v>71</v>
      </c>
      <c r="B7" s="6" t="s">
        <v>54</v>
      </c>
      <c r="C7" s="6" t="s">
        <v>72</v>
      </c>
      <c r="D7" s="12" t="s">
        <v>56</v>
      </c>
      <c r="E7" s="13" t="s">
        <v>3672</v>
      </c>
      <c r="F7" s="2">
        <v>26</v>
      </c>
      <c r="G7" s="15">
        <v>237</v>
      </c>
      <c r="H7" s="7">
        <f>L7*'114成績輸入與落點儀表板'!$B$2+M7*'114成績輸入與落點儀表板'!$B$3+N7*'114成績輸入與落點儀表板'!$B$4+O7*'114成績輸入與落點儀表板'!$B$5+P7*'114成績輸入與落點儀表板'!$B$6+Q7*'114成績輸入與落點儀表板'!$B$7+R7*'114成績輸入與落點儀表板'!$B$8+S7*'114成績輸入與落點儀表板'!$B$9+T7*'114成績輸入與落點儀表板'!$B$10+U7*'114成績輸入與落點儀表板'!$B$11+V7*'114成績輸入與落點儀表板'!$B$12+W7*'114成績輸入與落點儀表板'!$B$13+X7*'114成績輸入與落點儀表板'!$B$14+Y7*'114成績輸入與落點儀表板'!$B$15+Z7*'114成績輸入與落點儀表板'!$B$16</f>
        <v>0</v>
      </c>
      <c r="I7" s="8">
        <f t="shared" si="0"/>
        <v>-237</v>
      </c>
      <c r="J7" s="2" t="str">
        <f t="shared" si="1"/>
        <v>FAIL</v>
      </c>
      <c r="K7" s="17" t="str">
        <f>IF(AND(IF('114成績輸入與落點儀表板'!$C$2="必須採計",L7&gt;0,IF('114成績輸入與落點儀表板'!$C$2="不可採計",L7=0,TRUE)),IF('114成績輸入與落點儀表板'!$C$3="必須採計",M7&gt;0,IF('114成績輸入與落點儀表板'!$C$3="不可採計",M7=0,TRUE)),IF('114成績輸入與落點儀表板'!$C$4="必須採計",N7&gt;0,IF('114成績輸入與落點儀表板'!$C$4="不可採計",N7=0,TRUE)),IF('114成績輸入與落點儀表板'!$C$5="必須採計",O7&gt;0,IF('114成績輸入與落點儀表板'!$C$5="不可採計",O7=0,TRUE)),IF('114成績輸入與落點儀表板'!$C$6="必須採計",P7&gt;0,IF('114成績輸入與落點儀表板'!$C$6="不可採計",P7=0,TRUE)),IF('114成績輸入與落點儀表板'!$C$7="必須採計",Q7&gt;0,IF('114成績輸入與落點儀表板'!$C$7="不可採計",Q7=0,TRUE)),IF('114成績輸入與落點儀表板'!$C$8="必須採計",R7&gt;0,IF('114成績輸入與落點儀表板'!$C$8="不可採計",R7=0,TRUE)),IF('114成績輸入與落點儀表板'!$C$9="必須採計",S7&gt;0,IF('114成績輸入與落點儀表板'!$C$9="不可採計",S7=0,TRUE)),IF('114成績輸入與落點儀表板'!$C$10="必須採計",T7&gt;0,IF('114成績輸入與落點儀表板'!$C$10="不可採計",T7=0,TRUE)),IF('114成績輸入與落點儀表板'!$C$11="必須採計",U7&gt;0,IF('114成績輸入與落點儀表板'!$C$11="不可採計",U7=0,TRUE)),IF('114成績輸入與落點儀表板'!$C$12="必須採計",V7&gt;0,IF('114成績輸入與落點儀表板'!$C$12="不可採計",V7=0,TRUE)),IF('114成績輸入與落點儀表板'!$C$13="必須採計",W7&gt;0,IF('114成績輸入與落點儀表板'!$C$13="不可採計",W7=0,TRUE)),IF('114成績輸入與落點儀表板'!$C$14="必須採計",X7&gt;0,IF('114成績輸入與落點儀表板'!$C$14="不可採計",X7=0,TRUE)),IF('114成績輸入與落點儀表板'!$C$15="必須採計",Y7&gt;0,IF('114成績輸入與落點儀表板'!$C$15="不可採計",Y7=0,TRUE)),IF('114成績輸入與落點儀表板'!$C$16="必須採計",Z7&gt;0,IF('114成績輸入與落點儀表板'!$C$16="不可採計",Z7=0,TRUE))),"✅ 符合","❌ 不符合")</f>
        <v>✅ 符合</v>
      </c>
      <c r="L7" s="15">
        <v>1.25</v>
      </c>
      <c r="M7" s="15">
        <v>1.25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1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</row>
    <row r="8" spans="1:26" x14ac:dyDescent="0.3">
      <c r="A8" s="2" t="s">
        <v>75</v>
      </c>
      <c r="B8" s="6" t="s">
        <v>54</v>
      </c>
      <c r="C8" s="6" t="s">
        <v>76</v>
      </c>
      <c r="D8" s="12" t="s">
        <v>60</v>
      </c>
      <c r="E8" s="13" t="s">
        <v>77</v>
      </c>
      <c r="F8" s="2">
        <v>22</v>
      </c>
      <c r="G8" s="15">
        <v>313</v>
      </c>
      <c r="H8" s="7">
        <f>L8*'114成績輸入與落點儀表板'!$B$2+M8*'114成績輸入與落點儀表板'!$B$3+N8*'114成績輸入與落點儀表板'!$B$4+O8*'114成績輸入與落點儀表板'!$B$5+P8*'114成績輸入與落點儀表板'!$B$6+Q8*'114成績輸入與落點儀表板'!$B$7+R8*'114成績輸入與落點儀表板'!$B$8+S8*'114成績輸入與落點儀表板'!$B$9+T8*'114成績輸入與落點儀表板'!$B$10+U8*'114成績輸入與落點儀表板'!$B$11+V8*'114成績輸入與落點儀表板'!$B$12+W8*'114成績輸入與落點儀表板'!$B$13+X8*'114成績輸入與落點儀表板'!$B$14+Y8*'114成績輸入與落點儀表板'!$B$15+Z8*'114成績輸入與落點儀表板'!$B$16</f>
        <v>0</v>
      </c>
      <c r="I8" s="8">
        <f t="shared" si="0"/>
        <v>-313</v>
      </c>
      <c r="J8" s="2" t="str">
        <f t="shared" si="1"/>
        <v>FAIL</v>
      </c>
      <c r="K8" s="17" t="str">
        <f>IF(AND(IF('114成績輸入與落點儀表板'!$C$2="必須採計",L8&gt;0,IF('114成績輸入與落點儀表板'!$C$2="不可採計",L8=0,TRUE)),IF('114成績輸入與落點儀表板'!$C$3="必須採計",M8&gt;0,IF('114成績輸入與落點儀表板'!$C$3="不可採計",M8=0,TRUE)),IF('114成績輸入與落點儀表板'!$C$4="必須採計",N8&gt;0,IF('114成績輸入與落點儀表板'!$C$4="不可採計",N8=0,TRUE)),IF('114成績輸入與落點儀表板'!$C$5="必須採計",O8&gt;0,IF('114成績輸入與落點儀表板'!$C$5="不可採計",O8=0,TRUE)),IF('114成績輸入與落點儀表板'!$C$6="必須採計",P8&gt;0,IF('114成績輸入與落點儀表板'!$C$6="不可採計",P8=0,TRUE)),IF('114成績輸入與落點儀表板'!$C$7="必須採計",Q8&gt;0,IF('114成績輸入與落點儀表板'!$C$7="不可採計",Q8=0,TRUE)),IF('114成績輸入與落點儀表板'!$C$8="必須採計",R8&gt;0,IF('114成績輸入與落點儀表板'!$C$8="不可採計",R8=0,TRUE)),IF('114成績輸入與落點儀表板'!$C$9="必須採計",S8&gt;0,IF('114成績輸入與落點儀表板'!$C$9="不可採計",S8=0,TRUE)),IF('114成績輸入與落點儀表板'!$C$10="必須採計",T8&gt;0,IF('114成績輸入與落點儀表板'!$C$10="不可採計",T8=0,TRUE)),IF('114成績輸入與落點儀表板'!$C$11="必須採計",U8&gt;0,IF('114成績輸入與落點儀表板'!$C$11="不可採計",U8=0,TRUE)),IF('114成績輸入與落點儀表板'!$C$12="必須採計",V8&gt;0,IF('114成績輸入與落點儀表板'!$C$12="不可採計",V8=0,TRUE)),IF('114成績輸入與落點儀表板'!$C$13="必須採計",W8&gt;0,IF('114成績輸入與落點儀表板'!$C$13="不可採計",W8=0,TRUE)),IF('114成績輸入與落點儀表板'!$C$14="必須採計",X8&gt;0,IF('114成績輸入與落點儀表板'!$C$14="不可採計",X8=0,TRUE)),IF('114成績輸入與落點儀表板'!$C$15="必須採計",Y8&gt;0,IF('114成績輸入與落點儀表板'!$C$15="不可採計",Y8=0,TRUE)),IF('114成績輸入與落點儀表板'!$C$16="必須採計",Z8&gt;0,IF('114成績輸入與落點儀表板'!$C$16="不可採計",Z8=0,TRUE))),"✅ 符合","❌ 不符合")</f>
        <v>✅ 符合</v>
      </c>
      <c r="L8" s="15">
        <v>1.5</v>
      </c>
      <c r="M8" s="15">
        <v>1.5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1</v>
      </c>
      <c r="V8" s="15">
        <v>1</v>
      </c>
      <c r="W8" s="15">
        <v>1</v>
      </c>
      <c r="X8" s="15">
        <v>0</v>
      </c>
      <c r="Y8" s="15">
        <v>0</v>
      </c>
      <c r="Z8" s="15">
        <v>0</v>
      </c>
    </row>
    <row r="9" spans="1:26" x14ac:dyDescent="0.3">
      <c r="A9" s="2" t="s">
        <v>78</v>
      </c>
      <c r="B9" s="6" t="s">
        <v>54</v>
      </c>
      <c r="C9" s="6" t="s">
        <v>79</v>
      </c>
      <c r="D9" s="12" t="s">
        <v>80</v>
      </c>
      <c r="E9" s="13" t="s">
        <v>81</v>
      </c>
      <c r="F9" s="2">
        <v>7</v>
      </c>
      <c r="G9" s="15">
        <v>293</v>
      </c>
      <c r="H9" s="7">
        <f>L9*'114成績輸入與落點儀表板'!$B$2+M9*'114成績輸入與落點儀表板'!$B$3+N9*'114成績輸入與落點儀表板'!$B$4+O9*'114成績輸入與落點儀表板'!$B$5+P9*'114成績輸入與落點儀表板'!$B$6+Q9*'114成績輸入與落點儀表板'!$B$7+R9*'114成績輸入與落點儀表板'!$B$8+S9*'114成績輸入與落點儀表板'!$B$9+T9*'114成績輸入與落點儀表板'!$B$10+U9*'114成績輸入與落點儀表板'!$B$11+V9*'114成績輸入與落點儀表板'!$B$12+W9*'114成績輸入與落點儀表板'!$B$13+X9*'114成績輸入與落點儀表板'!$B$14+Y9*'114成績輸入與落點儀表板'!$B$15+Z9*'114成績輸入與落點儀表板'!$B$16</f>
        <v>0</v>
      </c>
      <c r="I9" s="8">
        <f t="shared" si="0"/>
        <v>-293</v>
      </c>
      <c r="J9" s="2" t="str">
        <f t="shared" si="1"/>
        <v>FAIL</v>
      </c>
      <c r="K9" s="17" t="str">
        <f>IF(AND(IF('114成績輸入與落點儀表板'!$C$2="必須採計",L9&gt;0,IF('114成績輸入與落點儀表板'!$C$2="不可採計",L9=0,TRUE)),IF('114成績輸入與落點儀表板'!$C$3="必須採計",M9&gt;0,IF('114成績輸入與落點儀表板'!$C$3="不可採計",M9=0,TRUE)),IF('114成績輸入與落點儀表板'!$C$4="必須採計",N9&gt;0,IF('114成績輸入與落點儀表板'!$C$4="不可採計",N9=0,TRUE)),IF('114成績輸入與落點儀表板'!$C$5="必須採計",O9&gt;0,IF('114成績輸入與落點儀表板'!$C$5="不可採計",O9=0,TRUE)),IF('114成績輸入與落點儀表板'!$C$6="必須採計",P9&gt;0,IF('114成績輸入與落點儀表板'!$C$6="不可採計",P9=0,TRUE)),IF('114成績輸入與落點儀表板'!$C$7="必須採計",Q9&gt;0,IF('114成績輸入與落點儀表板'!$C$7="不可採計",Q9=0,TRUE)),IF('114成績輸入與落點儀表板'!$C$8="必須採計",R9&gt;0,IF('114成績輸入與落點儀表板'!$C$8="不可採計",R9=0,TRUE)),IF('114成績輸入與落點儀表板'!$C$9="必須採計",S9&gt;0,IF('114成績輸入與落點儀表板'!$C$9="不可採計",S9=0,TRUE)),IF('114成績輸入與落點儀表板'!$C$10="必須採計",T9&gt;0,IF('114成績輸入與落點儀表板'!$C$10="不可採計",T9=0,TRUE)),IF('114成績輸入與落點儀表板'!$C$11="必須採計",U9&gt;0,IF('114成績輸入與落點儀表板'!$C$11="不可採計",U9=0,TRUE)),IF('114成績輸入與落點儀表板'!$C$12="必須採計",V9&gt;0,IF('114成績輸入與落點儀表板'!$C$12="不可採計",V9=0,TRUE)),IF('114成績輸入與落點儀表板'!$C$13="必須採計",W9&gt;0,IF('114成績輸入與落點儀表板'!$C$13="不可採計",W9=0,TRUE)),IF('114成績輸入與落點儀表板'!$C$14="必須採計",X9&gt;0,IF('114成績輸入與落點儀表板'!$C$14="不可採計",X9=0,TRUE)),IF('114成績輸入與落點儀表板'!$C$15="必須採計",Y9&gt;0,IF('114成績輸入與落點儀表板'!$C$15="不可採計",Y9=0,TRUE)),IF('114成績輸入與落點儀表板'!$C$16="必須採計",Z9&gt;0,IF('114成績輸入與落點儀表板'!$C$16="不可採計",Z9=0,TRUE))),"✅ 符合","❌ 不符合")</f>
        <v>✅ 符合</v>
      </c>
      <c r="L9" s="15">
        <v>1.5</v>
      </c>
      <c r="M9" s="15">
        <v>1.5</v>
      </c>
      <c r="N9" s="15">
        <v>0</v>
      </c>
      <c r="O9" s="15">
        <v>0</v>
      </c>
      <c r="P9" s="15">
        <v>0</v>
      </c>
      <c r="Q9" s="15">
        <v>1</v>
      </c>
      <c r="R9" s="15">
        <v>0</v>
      </c>
      <c r="S9" s="15">
        <v>0</v>
      </c>
      <c r="T9" s="15">
        <v>0</v>
      </c>
      <c r="U9" s="15">
        <v>1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</row>
    <row r="10" spans="1:26" x14ac:dyDescent="0.3">
      <c r="A10" s="2" t="s">
        <v>82</v>
      </c>
      <c r="B10" s="6" t="s">
        <v>54</v>
      </c>
      <c r="C10" s="6" t="s">
        <v>83</v>
      </c>
      <c r="D10" s="12" t="s">
        <v>80</v>
      </c>
      <c r="E10" s="13" t="s">
        <v>81</v>
      </c>
      <c r="F10" s="2">
        <v>7</v>
      </c>
      <c r="G10" s="15">
        <v>302</v>
      </c>
      <c r="H10" s="7">
        <f>L10*'114成績輸入與落點儀表板'!$B$2+M10*'114成績輸入與落點儀表板'!$B$3+N10*'114成績輸入與落點儀表板'!$B$4+O10*'114成績輸入與落點儀表板'!$B$5+P10*'114成績輸入與落點儀表板'!$B$6+Q10*'114成績輸入與落點儀表板'!$B$7+R10*'114成績輸入與落點儀表板'!$B$8+S10*'114成績輸入與落點儀表板'!$B$9+T10*'114成績輸入與落點儀表板'!$B$10+U10*'114成績輸入與落點儀表板'!$B$11+V10*'114成績輸入與落點儀表板'!$B$12+W10*'114成績輸入與落點儀表板'!$B$13+X10*'114成績輸入與落點儀表板'!$B$14+Y10*'114成績輸入與落點儀表板'!$B$15+Z10*'114成績輸入與落點儀表板'!$B$16</f>
        <v>0</v>
      </c>
      <c r="I10" s="8">
        <f t="shared" si="0"/>
        <v>-302</v>
      </c>
      <c r="J10" s="2" t="str">
        <f t="shared" si="1"/>
        <v>FAIL</v>
      </c>
      <c r="K10" s="17" t="str">
        <f>IF(AND(IF('114成績輸入與落點儀表板'!$C$2="必須採計",L10&gt;0,IF('114成績輸入與落點儀表板'!$C$2="不可採計",L10=0,TRUE)),IF('114成績輸入與落點儀表板'!$C$3="必須採計",M10&gt;0,IF('114成績輸入與落點儀表板'!$C$3="不可採計",M10=0,TRUE)),IF('114成績輸入與落點儀表板'!$C$4="必須採計",N10&gt;0,IF('114成績輸入與落點儀表板'!$C$4="不可採計",N10=0,TRUE)),IF('114成績輸入與落點儀表板'!$C$5="必須採計",O10&gt;0,IF('114成績輸入與落點儀表板'!$C$5="不可採計",O10=0,TRUE)),IF('114成績輸入與落點儀表板'!$C$6="必須採計",P10&gt;0,IF('114成績輸入與落點儀表板'!$C$6="不可採計",P10=0,TRUE)),IF('114成績輸入與落點儀表板'!$C$7="必須採計",Q10&gt;0,IF('114成績輸入與落點儀表板'!$C$7="不可採計",Q10=0,TRUE)),IF('114成績輸入與落點儀表板'!$C$8="必須採計",R10&gt;0,IF('114成績輸入與落點儀表板'!$C$8="不可採計",R10=0,TRUE)),IF('114成績輸入與落點儀表板'!$C$9="必須採計",S10&gt;0,IF('114成績輸入與落點儀表板'!$C$9="不可採計",S10=0,TRUE)),IF('114成績輸入與落點儀表板'!$C$10="必須採計",T10&gt;0,IF('114成績輸入與落點儀表板'!$C$10="不可採計",T10=0,TRUE)),IF('114成績輸入與落點儀表板'!$C$11="必須採計",U10&gt;0,IF('114成績輸入與落點儀表板'!$C$11="不可採計",U10=0,TRUE)),IF('114成績輸入與落點儀表板'!$C$12="必須採計",V10&gt;0,IF('114成績輸入與落點儀表板'!$C$12="不可採計",V10=0,TRUE)),IF('114成績輸入與落點儀表板'!$C$13="必須採計",W10&gt;0,IF('114成績輸入與落點儀表板'!$C$13="不可採計",W10=0,TRUE)),IF('114成績輸入與落點儀表板'!$C$14="必須採計",X10&gt;0,IF('114成績輸入與落點儀表板'!$C$14="不可採計",X10=0,TRUE)),IF('114成績輸入與落點儀表板'!$C$15="必須採計",Y10&gt;0,IF('114成績輸入與落點儀表板'!$C$15="不可採計",Y10=0,TRUE)),IF('114成績輸入與落點儀表板'!$C$16="必須採計",Z10&gt;0,IF('114成績輸入與落點儀表板'!$C$16="不可採計",Z10=0,TRUE))),"✅ 符合","❌ 不符合")</f>
        <v>✅ 符合</v>
      </c>
      <c r="L10" s="15">
        <v>1.5</v>
      </c>
      <c r="M10" s="15">
        <v>1.5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1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3">
      <c r="A11" s="2" t="s">
        <v>84</v>
      </c>
      <c r="B11" s="13" t="s">
        <v>54</v>
      </c>
      <c r="C11" s="13" t="s">
        <v>85</v>
      </c>
      <c r="D11" s="12" t="s">
        <v>86</v>
      </c>
      <c r="E11" s="13" t="s">
        <v>87</v>
      </c>
      <c r="F11" s="2">
        <v>16</v>
      </c>
      <c r="G11" s="15">
        <v>291.5</v>
      </c>
      <c r="H11" s="7">
        <f>L11*'114成績輸入與落點儀表板'!$B$2+M11*'114成績輸入與落點儀表板'!$B$3+N11*'114成績輸入與落點儀表板'!$B$4+O11*'114成績輸入與落點儀表板'!$B$5+P11*'114成績輸入與落點儀表板'!$B$6+Q11*'114成績輸入與落點儀表板'!$B$7+R11*'114成績輸入與落點儀表板'!$B$8+S11*'114成績輸入與落點儀表板'!$B$9+T11*'114成績輸入與落點儀表板'!$B$10+U11*'114成績輸入與落點儀表板'!$B$11+V11*'114成績輸入與落點儀表板'!$B$12+W11*'114成績輸入與落點儀表板'!$B$13+X11*'114成績輸入與落點儀表板'!$B$14+Y11*'114成績輸入與落點儀表板'!$B$15+Z11*'114成績輸入與落點儀表板'!$B$16</f>
        <v>0</v>
      </c>
      <c r="I11" s="8">
        <f t="shared" si="0"/>
        <v>-291.5</v>
      </c>
      <c r="J11" s="2" t="str">
        <f t="shared" si="1"/>
        <v>FAIL</v>
      </c>
      <c r="K11" s="17" t="str">
        <f>IF(AND(IF('114成績輸入與落點儀表板'!$C$2="必須採計",L11&gt;0,IF('114成績輸入與落點儀表板'!$C$2="不可採計",L11=0,TRUE)),IF('114成績輸入與落點儀表板'!$C$3="必須採計",M11&gt;0,IF('114成績輸入與落點儀表板'!$C$3="不可採計",M11=0,TRUE)),IF('114成績輸入與落點儀表板'!$C$4="必須採計",N11&gt;0,IF('114成績輸入與落點儀表板'!$C$4="不可採計",N11=0,TRUE)),IF('114成績輸入與落點儀表板'!$C$5="必須採計",O11&gt;0,IF('114成績輸入與落點儀表板'!$C$5="不可採計",O11=0,TRUE)),IF('114成績輸入與落點儀表板'!$C$6="必須採計",P11&gt;0,IF('114成績輸入與落點儀表板'!$C$6="不可採計",P11=0,TRUE)),IF('114成績輸入與落點儀表板'!$C$7="必須採計",Q11&gt;0,IF('114成績輸入與落點儀表板'!$C$7="不可採計",Q11=0,TRUE)),IF('114成績輸入與落點儀表板'!$C$8="必須採計",R11&gt;0,IF('114成績輸入與落點儀表板'!$C$8="不可採計",R11=0,TRUE)),IF('114成績輸入與落點儀表板'!$C$9="必須採計",S11&gt;0,IF('114成績輸入與落點儀表板'!$C$9="不可採計",S11=0,TRUE)),IF('114成績輸入與落點儀表板'!$C$10="必須採計",T11&gt;0,IF('114成績輸入與落點儀表板'!$C$10="不可採計",T11=0,TRUE)),IF('114成績輸入與落點儀表板'!$C$11="必須採計",U11&gt;0,IF('114成績輸入與落點儀表板'!$C$11="不可採計",U11=0,TRUE)),IF('114成績輸入與落點儀表板'!$C$12="必須採計",V11&gt;0,IF('114成績輸入與落點儀表板'!$C$12="不可採計",V11=0,TRUE)),IF('114成績輸入與落點儀表板'!$C$13="必須採計",W11&gt;0,IF('114成績輸入與落點儀表板'!$C$13="不可採計",W11=0,TRUE)),IF('114成績輸入與落點儀表板'!$C$14="必須採計",X11&gt;0,IF('114成績輸入與落點儀表板'!$C$14="不可採計",X11=0,TRUE)),IF('114成績輸入與落點儀表板'!$C$15="必須採計",Y11&gt;0,IF('114成績輸入與落點儀表板'!$C$15="不可採計",Y11=0,TRUE)),IF('114成績輸入與落點儀表板'!$C$16="必須採計",Z11&gt;0,IF('114成績輸入與落點儀表板'!$C$16="不可採計",Z11=0,TRUE))),"✅ 符合","❌ 不符合")</f>
        <v>❌ 不符合</v>
      </c>
      <c r="L11" s="15">
        <v>0</v>
      </c>
      <c r="M11" s="15">
        <v>1</v>
      </c>
      <c r="N11" s="15">
        <v>1.5</v>
      </c>
      <c r="O11" s="15">
        <v>0</v>
      </c>
      <c r="P11" s="15">
        <v>1.5</v>
      </c>
      <c r="Q11" s="15">
        <v>0</v>
      </c>
      <c r="R11" s="15">
        <v>1</v>
      </c>
      <c r="S11" s="15">
        <v>1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x14ac:dyDescent="0.3">
      <c r="A12" s="2" t="s">
        <v>88</v>
      </c>
      <c r="B12" s="6" t="s">
        <v>54</v>
      </c>
      <c r="C12" s="6" t="s">
        <v>89</v>
      </c>
      <c r="D12" s="12" t="s">
        <v>86</v>
      </c>
      <c r="E12" s="13" t="s">
        <v>90</v>
      </c>
      <c r="F12" s="2">
        <v>29</v>
      </c>
      <c r="G12" s="15">
        <v>251</v>
      </c>
      <c r="H12" s="7">
        <f>L12*'114成績輸入與落點儀表板'!$B$2+M12*'114成績輸入與落點儀表板'!$B$3+N12*'114成績輸入與落點儀表板'!$B$4+O12*'114成績輸入與落點儀表板'!$B$5+P12*'114成績輸入與落點儀表板'!$B$6+Q12*'114成績輸入與落點儀表板'!$B$7+R12*'114成績輸入與落點儀表板'!$B$8+S12*'114成績輸入與落點儀表板'!$B$9+T12*'114成績輸入與落點儀表板'!$B$10+U12*'114成績輸入與落點儀表板'!$B$11+V12*'114成績輸入與落點儀表板'!$B$12+W12*'114成績輸入與落點儀表板'!$B$13+X12*'114成績輸入與落點儀表板'!$B$14+Y12*'114成績輸入與落點儀表板'!$B$15+Z12*'114成績輸入與落點儀表板'!$B$16</f>
        <v>0</v>
      </c>
      <c r="I12" s="8">
        <f t="shared" si="0"/>
        <v>-251</v>
      </c>
      <c r="J12" s="2" t="str">
        <f t="shared" si="1"/>
        <v>FAIL</v>
      </c>
      <c r="K12" s="17" t="str">
        <f>IF(AND(IF('114成績輸入與落點儀表板'!$C$2="必須採計",L12&gt;0,IF('114成績輸入與落點儀表板'!$C$2="不可採計",L12=0,TRUE)),IF('114成績輸入與落點儀表板'!$C$3="必須採計",M12&gt;0,IF('114成績輸入與落點儀表板'!$C$3="不可採計",M12=0,TRUE)),IF('114成績輸入與落點儀表板'!$C$4="必須採計",N12&gt;0,IF('114成績輸入與落點儀表板'!$C$4="不可採計",N12=0,TRUE)),IF('114成績輸入與落點儀表板'!$C$5="必須採計",O12&gt;0,IF('114成績輸入與落點儀表板'!$C$5="不可採計",O12=0,TRUE)),IF('114成績輸入與落點儀表板'!$C$6="必須採計",P12&gt;0,IF('114成績輸入與落點儀表板'!$C$6="不可採計",P12=0,TRUE)),IF('114成績輸入與落點儀表板'!$C$7="必須採計",Q12&gt;0,IF('114成績輸入與落點儀表板'!$C$7="不可採計",Q12=0,TRUE)),IF('114成績輸入與落點儀表板'!$C$8="必須採計",R12&gt;0,IF('114成績輸入與落點儀表板'!$C$8="不可採計",R12=0,TRUE)),IF('114成績輸入與落點儀表板'!$C$9="必須採計",S12&gt;0,IF('114成績輸入與落點儀表板'!$C$9="不可採計",S12=0,TRUE)),IF('114成績輸入與落點儀表板'!$C$10="必須採計",T12&gt;0,IF('114成績輸入與落點儀表板'!$C$10="不可採計",T12=0,TRUE)),IF('114成績輸入與落點儀表板'!$C$11="必須採計",U12&gt;0,IF('114成績輸入與落點儀表板'!$C$11="不可採計",U12=0,TRUE)),IF('114成績輸入與落點儀表板'!$C$12="必須採計",V12&gt;0,IF('114成績輸入與落點儀表板'!$C$12="不可採計",V12=0,TRUE)),IF('114成績輸入與落點儀表板'!$C$13="必須採計",W12&gt;0,IF('114成績輸入與落點儀表板'!$C$13="不可採計",W12=0,TRUE)),IF('114成績輸入與落點儀表板'!$C$14="必須採計",X12&gt;0,IF('114成績輸入與落點儀表板'!$C$14="不可採計",X12=0,TRUE)),IF('114成績輸入與落點儀表板'!$C$15="必須採計",Y12&gt;0,IF('114成績輸入與落點儀表板'!$C$15="不可採計",Y12=0,TRUE)),IF('114成績輸入與落點儀表板'!$C$16="必須採計",Z12&gt;0,IF('114成績輸入與落點儀表板'!$C$16="不可採計",Z12=0,TRUE))),"✅ 符合","❌ 不符合")</f>
        <v>❌ 不符合</v>
      </c>
      <c r="L12" s="15">
        <v>0</v>
      </c>
      <c r="M12" s="15">
        <v>1</v>
      </c>
      <c r="N12" s="15">
        <v>1.5</v>
      </c>
      <c r="O12" s="15">
        <v>0</v>
      </c>
      <c r="P12" s="15">
        <v>0</v>
      </c>
      <c r="Q12" s="15">
        <v>0</v>
      </c>
      <c r="R12" s="15">
        <v>1.5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3">
      <c r="A13" s="2" t="s">
        <v>91</v>
      </c>
      <c r="B13" s="6" t="s">
        <v>54</v>
      </c>
      <c r="C13" s="6" t="s">
        <v>92</v>
      </c>
      <c r="D13" s="12" t="s">
        <v>86</v>
      </c>
      <c r="E13" s="13" t="s">
        <v>93</v>
      </c>
      <c r="F13" s="2">
        <v>24</v>
      </c>
      <c r="G13" s="15">
        <v>245</v>
      </c>
      <c r="H13" s="7">
        <f>L13*'114成績輸入與落點儀表板'!$B$2+M13*'114成績輸入與落點儀表板'!$B$3+N13*'114成績輸入與落點儀表板'!$B$4+O13*'114成績輸入與落點儀表板'!$B$5+P13*'114成績輸入與落點儀表板'!$B$6+Q13*'114成績輸入與落點儀表板'!$B$7+R13*'114成績輸入與落點儀表板'!$B$8+S13*'114成績輸入與落點儀表板'!$B$9+T13*'114成績輸入與落點儀表板'!$B$10+U13*'114成績輸入與落點儀表板'!$B$11+V13*'114成績輸入與落點儀表板'!$B$12+W13*'114成績輸入與落點儀表板'!$B$13+X13*'114成績輸入與落點儀表板'!$B$14+Y13*'114成績輸入與落點儀表板'!$B$15+Z13*'114成績輸入與落點儀表板'!$B$16</f>
        <v>0</v>
      </c>
      <c r="I13" s="8">
        <f t="shared" si="0"/>
        <v>-245</v>
      </c>
      <c r="J13" s="2" t="str">
        <f t="shared" si="1"/>
        <v>FAIL</v>
      </c>
      <c r="K13" s="17" t="str">
        <f>IF(AND(IF('114成績輸入與落點儀表板'!$C$2="必須採計",L13&gt;0,IF('114成績輸入與落點儀表板'!$C$2="不可採計",L13=0,TRUE)),IF('114成績輸入與落點儀表板'!$C$3="必須採計",M13&gt;0,IF('114成績輸入與落點儀表板'!$C$3="不可採計",M13=0,TRUE)),IF('114成績輸入與落點儀表板'!$C$4="必須採計",N13&gt;0,IF('114成績輸入與落點儀表板'!$C$4="不可採計",N13=0,TRUE)),IF('114成績輸入與落點儀表板'!$C$5="必須採計",O13&gt;0,IF('114成績輸入與落點儀表板'!$C$5="不可採計",O13=0,TRUE)),IF('114成績輸入與落點儀表板'!$C$6="必須採計",P13&gt;0,IF('114成績輸入與落點儀表板'!$C$6="不可採計",P13=0,TRUE)),IF('114成績輸入與落點儀表板'!$C$7="必須採計",Q13&gt;0,IF('114成績輸入與落點儀表板'!$C$7="不可採計",Q13=0,TRUE)),IF('114成績輸入與落點儀表板'!$C$8="必須採計",R13&gt;0,IF('114成績輸入與落點儀表板'!$C$8="不可採計",R13=0,TRUE)),IF('114成績輸入與落點儀表板'!$C$9="必須採計",S13&gt;0,IF('114成績輸入與落點儀表板'!$C$9="不可採計",S13=0,TRUE)),IF('114成績輸入與落點儀表板'!$C$10="必須採計",T13&gt;0,IF('114成績輸入與落點儀表板'!$C$10="不可採計",T13=0,TRUE)),IF('114成績輸入與落點儀表板'!$C$11="必須採計",U13&gt;0,IF('114成績輸入與落點儀表板'!$C$11="不可採計",U13=0,TRUE)),IF('114成績輸入與落點儀表板'!$C$12="必須採計",V13&gt;0,IF('114成績輸入與落點儀表板'!$C$12="不可採計",V13=0,TRUE)),IF('114成績輸入與落點儀表板'!$C$13="必須採計",W13&gt;0,IF('114成績輸入與落點儀表板'!$C$13="不可採計",W13=0,TRUE)),IF('114成績輸入與落點儀表板'!$C$14="必須採計",X13&gt;0,IF('114成績輸入與落點儀表板'!$C$14="不可採計",X13=0,TRUE)),IF('114成績輸入與落點儀表板'!$C$15="必須採計",Y13&gt;0,IF('114成績輸入與落點儀表板'!$C$15="不可採計",Y13=0,TRUE)),IF('114成績輸入與落點儀表板'!$C$16="必須採計",Z13&gt;0,IF('114成績輸入與落點儀表板'!$C$16="不可採計",Z13=0,TRUE))),"✅ 符合","❌ 不符合")</f>
        <v>✅ 符合</v>
      </c>
      <c r="L13" s="15">
        <v>1</v>
      </c>
      <c r="M13" s="15">
        <v>1</v>
      </c>
      <c r="N13" s="15">
        <v>1</v>
      </c>
      <c r="O13" s="15">
        <v>0</v>
      </c>
      <c r="P13" s="15">
        <v>0</v>
      </c>
      <c r="Q13" s="15">
        <v>0</v>
      </c>
      <c r="R13" s="15">
        <v>1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x14ac:dyDescent="0.3">
      <c r="A14" s="2" t="s">
        <v>94</v>
      </c>
      <c r="B14" s="6" t="s">
        <v>54</v>
      </c>
      <c r="C14" s="6" t="s">
        <v>95</v>
      </c>
      <c r="D14" s="12" t="s">
        <v>4057</v>
      </c>
      <c r="E14" s="13" t="s">
        <v>96</v>
      </c>
      <c r="F14" s="2">
        <v>14</v>
      </c>
      <c r="G14" s="15">
        <v>218</v>
      </c>
      <c r="H14" s="7">
        <f>L14*'114成績輸入與落點儀表板'!$B$2+M14*'114成績輸入與落點儀表板'!$B$3+N14*'114成績輸入與落點儀表板'!$B$4+O14*'114成績輸入與落點儀表板'!$B$5+P14*'114成績輸入與落點儀表板'!$B$6+Q14*'114成績輸入與落點儀表板'!$B$7+R14*'114成績輸入與落點儀表板'!$B$8+S14*'114成績輸入與落點儀表板'!$B$9+T14*'114成績輸入與落點儀表板'!$B$10+U14*'114成績輸入與落點儀表板'!$B$11+V14*'114成績輸入與落點儀表板'!$B$12+W14*'114成績輸入與落點儀表板'!$B$13+X14*'114成績輸入與落點儀表板'!$B$14+Y14*'114成績輸入與落點儀表板'!$B$15+Z14*'114成績輸入與落點儀表板'!$B$16</f>
        <v>0</v>
      </c>
      <c r="I14" s="8">
        <f t="shared" si="0"/>
        <v>-218</v>
      </c>
      <c r="J14" s="2" t="str">
        <f t="shared" si="1"/>
        <v>FAIL</v>
      </c>
      <c r="K14" s="17" t="str">
        <f>IF(AND(IF('114成績輸入與落點儀表板'!$C$2="必須採計",L14&gt;0,IF('114成績輸入與落點儀表板'!$C$2="不可採計",L14=0,TRUE)),IF('114成績輸入與落點儀表板'!$C$3="必須採計",M14&gt;0,IF('114成績輸入與落點儀表板'!$C$3="不可採計",M14=0,TRUE)),IF('114成績輸入與落點儀表板'!$C$4="必須採計",N14&gt;0,IF('114成績輸入與落點儀表板'!$C$4="不可採計",N14=0,TRUE)),IF('114成績輸入與落點儀表板'!$C$5="必須採計",O14&gt;0,IF('114成績輸入與落點儀表板'!$C$5="不可採計",O14=0,TRUE)),IF('114成績輸入與落點儀表板'!$C$6="必須採計",P14&gt;0,IF('114成績輸入與落點儀表板'!$C$6="不可採計",P14=0,TRUE)),IF('114成績輸入與落點儀表板'!$C$7="必須採計",Q14&gt;0,IF('114成績輸入與落點儀表板'!$C$7="不可採計",Q14=0,TRUE)),IF('114成績輸入與落點儀表板'!$C$8="必須採計",R14&gt;0,IF('114成績輸入與落點儀表板'!$C$8="不可採計",R14=0,TRUE)),IF('114成績輸入與落點儀表板'!$C$9="必須採計",S14&gt;0,IF('114成績輸入與落點儀表板'!$C$9="不可採計",S14=0,TRUE)),IF('114成績輸入與落點儀表板'!$C$10="必須採計",T14&gt;0,IF('114成績輸入與落點儀表板'!$C$10="不可採計",T14=0,TRUE)),IF('114成績輸入與落點儀表板'!$C$11="必須採計",U14&gt;0,IF('114成績輸入與落點儀表板'!$C$11="不可採計",U14=0,TRUE)),IF('114成績輸入與落點儀表板'!$C$12="必須採計",V14&gt;0,IF('114成績輸入與落點儀表板'!$C$12="不可採計",V14=0,TRUE)),IF('114成績輸入與落點儀表板'!$C$13="必須採計",W14&gt;0,IF('114成績輸入與落點儀表板'!$C$13="不可採計",W14=0,TRUE)),IF('114成績輸入與落點儀表板'!$C$14="必須採計",X14&gt;0,IF('114成績輸入與落點儀表板'!$C$14="不可採計",X14=0,TRUE)),IF('114成績輸入與落點儀表板'!$C$15="必須採計",Y14&gt;0,IF('114成績輸入與落點儀表板'!$C$15="不可採計",Y14=0,TRUE)),IF('114成績輸入與落點儀表板'!$C$16="必須採計",Z14&gt;0,IF('114成績輸入與落點儀表板'!$C$16="不可採計",Z14=0,TRUE))),"✅ 符合","❌ 不符合")</f>
        <v>✅ 符合</v>
      </c>
      <c r="L14" s="15">
        <v>1</v>
      </c>
      <c r="M14" s="15">
        <v>1</v>
      </c>
      <c r="N14" s="15">
        <v>1</v>
      </c>
      <c r="O14" s="15">
        <v>0</v>
      </c>
      <c r="P14" s="15">
        <v>0</v>
      </c>
      <c r="Q14" s="15">
        <v>0</v>
      </c>
      <c r="R14" s="15">
        <v>1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</row>
    <row r="15" spans="1:26" x14ac:dyDescent="0.3">
      <c r="A15" s="2" t="s">
        <v>97</v>
      </c>
      <c r="B15" s="6" t="s">
        <v>54</v>
      </c>
      <c r="C15" s="6" t="s">
        <v>98</v>
      </c>
      <c r="D15" s="12" t="s">
        <v>99</v>
      </c>
      <c r="E15" s="13" t="s">
        <v>100</v>
      </c>
      <c r="F15" s="2">
        <v>45</v>
      </c>
      <c r="G15" s="15">
        <v>240</v>
      </c>
      <c r="H15" s="7">
        <f>L15*'114成績輸入與落點儀表板'!$B$2+M15*'114成績輸入與落點儀表板'!$B$3+N15*'114成績輸入與落點儀表板'!$B$4+O15*'114成績輸入與落點儀表板'!$B$5+P15*'114成績輸入與落點儀表板'!$B$6+Q15*'114成績輸入與落點儀表板'!$B$7+R15*'114成績輸入與落點儀表板'!$B$8+S15*'114成績輸入與落點儀表板'!$B$9+T15*'114成績輸入與落點儀表板'!$B$10+U15*'114成績輸入與落點儀表板'!$B$11+V15*'114成績輸入與落點儀表板'!$B$12+W15*'114成績輸入與落點儀表板'!$B$13+X15*'114成績輸入與落點儀表板'!$B$14+Y15*'114成績輸入與落點儀表板'!$B$15+Z15*'114成績輸入與落點儀表板'!$B$16</f>
        <v>0</v>
      </c>
      <c r="I15" s="8">
        <f t="shared" si="0"/>
        <v>-240</v>
      </c>
      <c r="J15" s="2" t="str">
        <f t="shared" si="1"/>
        <v>FAIL</v>
      </c>
      <c r="K15" s="17" t="str">
        <f>IF(AND(IF('114成績輸入與落點儀表板'!$C$2="必須採計",L15&gt;0,IF('114成績輸入與落點儀表板'!$C$2="不可採計",L15=0,TRUE)),IF('114成績輸入與落點儀表板'!$C$3="必須採計",M15&gt;0,IF('114成績輸入與落點儀表板'!$C$3="不可採計",M15=0,TRUE)),IF('114成績輸入與落點儀表板'!$C$4="必須採計",N15&gt;0,IF('114成績輸入與落點儀表板'!$C$4="不可採計",N15=0,TRUE)),IF('114成績輸入與落點儀表板'!$C$5="必須採計",O15&gt;0,IF('114成績輸入與落點儀表板'!$C$5="不可採計",O15=0,TRUE)),IF('114成績輸入與落點儀表板'!$C$6="必須採計",P15&gt;0,IF('114成績輸入與落點儀表板'!$C$6="不可採計",P15=0,TRUE)),IF('114成績輸入與落點儀表板'!$C$7="必須採計",Q15&gt;0,IF('114成績輸入與落點儀表板'!$C$7="不可採計",Q15=0,TRUE)),IF('114成績輸入與落點儀表板'!$C$8="必須採計",R15&gt;0,IF('114成績輸入與落點儀表板'!$C$8="不可採計",R15=0,TRUE)),IF('114成績輸入與落點儀表板'!$C$9="必須採計",S15&gt;0,IF('114成績輸入與落點儀表板'!$C$9="不可採計",S15=0,TRUE)),IF('114成績輸入與落點儀表板'!$C$10="必須採計",T15&gt;0,IF('114成績輸入與落點儀表板'!$C$10="不可採計",T15=0,TRUE)),IF('114成績輸入與落點儀表板'!$C$11="必須採計",U15&gt;0,IF('114成績輸入與落點儀表板'!$C$11="不可採計",U15=0,TRUE)),IF('114成績輸入與落點儀表板'!$C$12="必須採計",V15&gt;0,IF('114成績輸入與落點儀表板'!$C$12="不可採計",V15=0,TRUE)),IF('114成績輸入與落點儀表板'!$C$13="必須採計",W15&gt;0,IF('114成績輸入與落點儀表板'!$C$13="不可採計",W15=0,TRUE)),IF('114成績輸入與落點儀表板'!$C$14="必須採計",X15&gt;0,IF('114成績輸入與落點儀表板'!$C$14="不可採計",X15=0,TRUE)),IF('114成績輸入與落點儀表板'!$C$15="必須採計",Y15&gt;0,IF('114成績輸入與落點儀表板'!$C$15="不可採計",Y15=0,TRUE)),IF('114成績輸入與落點儀表板'!$C$16="必須採計",Z15&gt;0,IF('114成績輸入與落點儀表板'!$C$16="不可採計",Z15=0,TRUE))),"✅ 符合","❌ 不符合")</f>
        <v>✅ 符合</v>
      </c>
      <c r="L15" s="15">
        <v>1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1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x14ac:dyDescent="0.3">
      <c r="A16" s="2" t="s">
        <v>101</v>
      </c>
      <c r="B16" s="6" t="s">
        <v>54</v>
      </c>
      <c r="C16" s="6" t="s">
        <v>102</v>
      </c>
      <c r="D16" s="12" t="s">
        <v>4057</v>
      </c>
      <c r="E16" s="13" t="s">
        <v>104</v>
      </c>
      <c r="F16" s="2">
        <v>10</v>
      </c>
      <c r="G16" s="15">
        <v>128</v>
      </c>
      <c r="H16" s="7">
        <f>L16*'114成績輸入與落點儀表板'!$B$2+M16*'114成績輸入與落點儀表板'!$B$3+N16*'114成績輸入與落點儀表板'!$B$4+O16*'114成績輸入與落點儀表板'!$B$5+P16*'114成績輸入與落點儀表板'!$B$6+Q16*'114成績輸入與落點儀表板'!$B$7+R16*'114成績輸入與落點儀表板'!$B$8+S16*'114成績輸入與落點儀表板'!$B$9+T16*'114成績輸入與落點儀表板'!$B$10+U16*'114成績輸入與落點儀表板'!$B$11+V16*'114成績輸入與落點儀表板'!$B$12+W16*'114成績輸入與落點儀表板'!$B$13+X16*'114成績輸入與落點儀表板'!$B$14+Y16*'114成績輸入與落點儀表板'!$B$15+Z16*'114成績輸入與落點儀表板'!$B$16</f>
        <v>0</v>
      </c>
      <c r="I16" s="8">
        <f t="shared" si="0"/>
        <v>-128</v>
      </c>
      <c r="J16" s="2" t="str">
        <f t="shared" si="1"/>
        <v>FAIL</v>
      </c>
      <c r="K16" s="17" t="str">
        <f>IF(AND(IF('114成績輸入與落點儀表板'!$C$2="必須採計",L16&gt;0,IF('114成績輸入與落點儀表板'!$C$2="不可採計",L16=0,TRUE)),IF('114成績輸入與落點儀表板'!$C$3="必須採計",M16&gt;0,IF('114成績輸入與落點儀表板'!$C$3="不可採計",M16=0,TRUE)),IF('114成績輸入與落點儀表板'!$C$4="必須採計",N16&gt;0,IF('114成績輸入與落點儀表板'!$C$4="不可採計",N16=0,TRUE)),IF('114成績輸入與落點儀表板'!$C$5="必須採計",O16&gt;0,IF('114成績輸入與落點儀表板'!$C$5="不可採計",O16=0,TRUE)),IF('114成績輸入與落點儀表板'!$C$6="必須採計",P16&gt;0,IF('114成績輸入與落點儀表板'!$C$6="不可採計",P16=0,TRUE)),IF('114成績輸入與落點儀表板'!$C$7="必須採計",Q16&gt;0,IF('114成績輸入與落點儀表板'!$C$7="不可採計",Q16=0,TRUE)),IF('114成績輸入與落點儀表板'!$C$8="必須採計",R16&gt;0,IF('114成績輸入與落點儀表板'!$C$8="不可採計",R16=0,TRUE)),IF('114成績輸入與落點儀表板'!$C$9="必須採計",S16&gt;0,IF('114成績輸入與落點儀表板'!$C$9="不可採計",S16=0,TRUE)),IF('114成績輸入與落點儀表板'!$C$10="必須採計",T16&gt;0,IF('114成績輸入與落點儀表板'!$C$10="不可採計",T16=0,TRUE)),IF('114成績輸入與落點儀表板'!$C$11="必須採計",U16&gt;0,IF('114成績輸入與落點儀表板'!$C$11="不可採計",U16=0,TRUE)),IF('114成績輸入與落點儀表板'!$C$12="必須採計",V16&gt;0,IF('114成績輸入與落點儀表板'!$C$12="不可採計",V16=0,TRUE)),IF('114成績輸入與落點儀表板'!$C$13="必須採計",W16&gt;0,IF('114成績輸入與落點儀表板'!$C$13="不可採計",W16=0,TRUE)),IF('114成績輸入與落點儀表板'!$C$14="必須採計",X16&gt;0,IF('114成績輸入與落點儀表板'!$C$14="不可採計",X16=0,TRUE)),IF('114成績輸入與落點儀表板'!$C$15="必須採計",Y16&gt;0,IF('114成績輸入與落點儀表板'!$C$15="不可採計",Y16=0,TRUE)),IF('114成績輸入與落點儀表板'!$C$16="必須採計",Z16&gt;0,IF('114成績輸入與落點儀表板'!$C$16="不可採計",Z16=0,TRUE))),"✅ 符合","❌ 不符合")</f>
        <v>❌ 不符合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</row>
    <row r="17" spans="1:26" x14ac:dyDescent="0.3">
      <c r="A17" s="2" t="s">
        <v>105</v>
      </c>
      <c r="B17" s="6" t="s">
        <v>54</v>
      </c>
      <c r="C17" s="6" t="s">
        <v>106</v>
      </c>
      <c r="D17" s="12" t="s">
        <v>4057</v>
      </c>
      <c r="E17" s="13" t="s">
        <v>4058</v>
      </c>
      <c r="F17" s="2">
        <v>9</v>
      </c>
      <c r="G17" s="15">
        <v>175.75</v>
      </c>
      <c r="H17" s="7">
        <f>L17*'114成績輸入與落點儀表板'!$B$2+M17*'114成績輸入與落點儀表板'!$B$3+N17*'114成績輸入與落點儀表板'!$B$4+O17*'114成績輸入與落點儀表板'!$B$5+P17*'114成績輸入與落點儀表板'!$B$6+Q17*'114成績輸入與落點儀表板'!$B$7+R17*'114成績輸入與落點儀表板'!$B$8+S17*'114成績輸入與落點儀表板'!$B$9+T17*'114成績輸入與落點儀表板'!$B$10+U17*'114成績輸入與落點儀表板'!$B$11+V17*'114成績輸入與落點儀表板'!$B$12+W17*'114成績輸入與落點儀表板'!$B$13+X17*'114成績輸入與落點儀表板'!$B$14+Y17*'114成績輸入與落點儀表板'!$B$15+Z17*'114成績輸入與落點儀表板'!$B$16</f>
        <v>0</v>
      </c>
      <c r="I17" s="8">
        <f t="shared" si="0"/>
        <v>-175.75</v>
      </c>
      <c r="J17" s="2" t="str">
        <f t="shared" si="1"/>
        <v>FAIL</v>
      </c>
      <c r="K17" s="17" t="str">
        <f>IF(AND(IF('114成績輸入與落點儀表板'!$C$2="必須採計",L17&gt;0,IF('114成績輸入與落點儀表板'!$C$2="不可採計",L17=0,TRUE)),IF('114成績輸入與落點儀表板'!$C$3="必須採計",M17&gt;0,IF('114成績輸入與落點儀表板'!$C$3="不可採計",M17=0,TRUE)),IF('114成績輸入與落點儀表板'!$C$4="必須採計",N17&gt;0,IF('114成績輸入與落點儀表板'!$C$4="不可採計",N17=0,TRUE)),IF('114成績輸入與落點儀表板'!$C$5="必須採計",O17&gt;0,IF('114成績輸入與落點儀表板'!$C$5="不可採計",O17=0,TRUE)),IF('114成績輸入與落點儀表板'!$C$6="必須採計",P17&gt;0,IF('114成績輸入與落點儀表板'!$C$6="不可採計",P17=0,TRUE)),IF('114成績輸入與落點儀表板'!$C$7="必須採計",Q17&gt;0,IF('114成績輸入與落點儀表板'!$C$7="不可採計",Q17=0,TRUE)),IF('114成績輸入與落點儀表板'!$C$8="必須採計",R17&gt;0,IF('114成績輸入與落點儀表板'!$C$8="不可採計",R17=0,TRUE)),IF('114成績輸入與落點儀表板'!$C$9="必須採計",S17&gt;0,IF('114成績輸入與落點儀表板'!$C$9="不可採計",S17=0,TRUE)),IF('114成績輸入與落點儀表板'!$C$10="必須採計",T17&gt;0,IF('114成績輸入與落點儀表板'!$C$10="不可採計",T17=0,TRUE)),IF('114成績輸入與落點儀表板'!$C$11="必須採計",U17&gt;0,IF('114成績輸入與落點儀表板'!$C$11="不可採計",U17=0,TRUE)),IF('114成績輸入與落點儀表板'!$C$12="必須採計",V17&gt;0,IF('114成績輸入與落點儀表板'!$C$12="不可採計",V17=0,TRUE)),IF('114成績輸入與落點儀表板'!$C$13="必須採計",W17&gt;0,IF('114成績輸入與落點儀表板'!$C$13="不可採計",W17=0,TRUE)),IF('114成績輸入與落點儀表板'!$C$14="必須採計",X17&gt;0,IF('114成績輸入與落點儀表板'!$C$14="不可採計",X17=0,TRUE)),IF('114成績輸入與落點儀表板'!$C$15="必須採計",Y17&gt;0,IF('114成績輸入與落點儀表板'!$C$15="不可採計",Y17=0,TRUE)),IF('114成績輸入與落點儀表板'!$C$16="必須採計",Z17&gt;0,IF('114成績輸入與落點儀表板'!$C$16="不可採計",Z17=0,TRUE))),"✅ 符合","❌ 不符合")</f>
        <v>❌ 不符合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1.25</v>
      </c>
      <c r="W17" s="15">
        <v>1</v>
      </c>
      <c r="X17" s="15">
        <v>0</v>
      </c>
      <c r="Y17" s="15">
        <v>0</v>
      </c>
      <c r="Z17" s="15">
        <v>0</v>
      </c>
    </row>
    <row r="18" spans="1:26" x14ac:dyDescent="0.3">
      <c r="A18" s="2" t="s">
        <v>108</v>
      </c>
      <c r="B18" s="13" t="s">
        <v>54</v>
      </c>
      <c r="C18" s="13" t="s">
        <v>109</v>
      </c>
      <c r="D18" s="12" t="s">
        <v>86</v>
      </c>
      <c r="E18" s="13" t="s">
        <v>110</v>
      </c>
      <c r="F18" s="2">
        <v>14</v>
      </c>
      <c r="G18" s="15">
        <v>261.25</v>
      </c>
      <c r="H18" s="7">
        <f>L18*'114成績輸入與落點儀表板'!$B$2+M18*'114成績輸入與落點儀表板'!$B$3+N18*'114成績輸入與落點儀表板'!$B$4+O18*'114成績輸入與落點儀表板'!$B$5+P18*'114成績輸入與落點儀表板'!$B$6+Q18*'114成績輸入與落點儀表板'!$B$7+R18*'114成績輸入與落點儀表板'!$B$8+S18*'114成績輸入與落點儀表板'!$B$9+T18*'114成績輸入與落點儀表板'!$B$10+U18*'114成績輸入與落點儀表板'!$B$11+V18*'114成績輸入與落點儀表板'!$B$12+W18*'114成績輸入與落點儀表板'!$B$13+X18*'114成績輸入與落點儀表板'!$B$14+Y18*'114成績輸入與落點儀表板'!$B$15+Z18*'114成績輸入與落點儀表板'!$B$16</f>
        <v>0</v>
      </c>
      <c r="I18" s="8">
        <f t="shared" si="0"/>
        <v>-261.25</v>
      </c>
      <c r="J18" s="2" t="str">
        <f t="shared" si="1"/>
        <v>FAIL</v>
      </c>
      <c r="K18" s="2" t="str">
        <f>IF(AND(IF('114成績輸入與落點儀表板'!$C$2="必須採計",L18&gt;0,IF('114成績輸入與落點儀表板'!$C$2="不可採計",L18=0,TRUE)),IF('114成績輸入與落點儀表板'!$C$3="必須採計",M18&gt;0,IF('114成績輸入與落點儀表板'!$C$3="不可採計",M18=0,TRUE)),IF('114成績輸入與落點儀表板'!$C$4="必須採計",N18&gt;0,IF('114成績輸入與落點儀表板'!$C$4="不可採計",N18=0,TRUE)),IF('114成績輸入與落點儀表板'!$C$5="必須採計",O18&gt;0,IF('114成績輸入與落點儀表板'!$C$5="不可採計",O18=0,TRUE)),IF('114成績輸入與落點儀表板'!$C$6="必須採計",P18&gt;0,IF('114成績輸入與落點儀表板'!$C$6="不可採計",P18=0,TRUE)),IF('114成績輸入與落點儀表板'!$C$7="必須採計",Q18&gt;0,IF('114成績輸入與落點儀表板'!$C$7="不可採計",Q18=0,TRUE)),IF('114成績輸入與落點儀表板'!$C$8="必須採計",R18&gt;0,IF('114成績輸入與落點儀表板'!$C$8="不可採計",R18=0,TRUE)),IF('114成績輸入與落點儀表板'!$C$9="必須採計",S18&gt;0,IF('114成績輸入與落點儀表板'!$C$9="不可採計",S18=0,TRUE)),IF('114成績輸入與落點儀表板'!$C$10="必須採計",T18&gt;0,IF('114成績輸入與落點儀表板'!$C$10="不可採計",T18=0,TRUE)),IF('114成績輸入與落點儀表板'!$C$11="必須採計",U18&gt;0,IF('114成績輸入與落點儀表板'!$C$11="不可採計",U18=0,TRUE)),IF('114成績輸入與落點儀表板'!$C$12="必須採計",V18&gt;0,IF('114成績輸入與落點儀表板'!$C$12="不可採計",V18=0,TRUE)),IF('114成績輸入與落點儀表板'!$C$13="必須採計",W18&gt;0,IF('114成績輸入與落點儀表板'!$C$13="不可採計",W18=0,TRUE)),IF('114成績輸入與落點儀表板'!$C$14="必須採計",X18&gt;0,IF('114成績輸入與落點儀表板'!$C$14="不可採計",X18=0,TRUE)),IF('114成績輸入與落點儀表板'!$C$15="必須採計",Y18&gt;0,IF('114成績輸入與落點儀表板'!$C$15="不可採計",Y18=0,TRUE)),IF('114成績輸入與落點儀表板'!$C$16="必須採計",Z18&gt;0,IF('114成績輸入與落點儀表板'!$C$16="不可採計",Z18=0,TRUE))),"✅ 符合","❌ 不符合")</f>
        <v>✅ 符合</v>
      </c>
      <c r="L18" s="15">
        <v>1</v>
      </c>
      <c r="M18" s="15">
        <v>1</v>
      </c>
      <c r="N18" s="15">
        <v>1.25</v>
      </c>
      <c r="O18" s="15">
        <v>0</v>
      </c>
      <c r="P18" s="15">
        <v>0</v>
      </c>
      <c r="Q18" s="15">
        <v>0</v>
      </c>
      <c r="R18" s="15">
        <v>1.25</v>
      </c>
      <c r="S18" s="15">
        <v>1.25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3">
      <c r="A19" s="2" t="s">
        <v>111</v>
      </c>
      <c r="B19" s="6" t="s">
        <v>54</v>
      </c>
      <c r="C19" s="6" t="s">
        <v>112</v>
      </c>
      <c r="D19" s="12" t="s">
        <v>113</v>
      </c>
      <c r="E19" s="13" t="s">
        <v>114</v>
      </c>
      <c r="F19" s="2">
        <v>31</v>
      </c>
      <c r="G19" s="15">
        <v>296.25</v>
      </c>
      <c r="H19" s="7">
        <f>L19*'114成績輸入與落點儀表板'!$B$2+M19*'114成績輸入與落點儀表板'!$B$3+N19*'114成績輸入與落點儀表板'!$B$4+O19*'114成績輸入與落點儀表板'!$B$5+P19*'114成績輸入與落點儀表板'!$B$6+Q19*'114成績輸入與落點儀表板'!$B$7+R19*'114成績輸入與落點儀表板'!$B$8+S19*'114成績輸入與落點儀表板'!$B$9+T19*'114成績輸入與落點儀表板'!$B$10+U19*'114成績輸入與落點儀表板'!$B$11+V19*'114成績輸入與落點儀表板'!$B$12+W19*'114成績輸入與落點儀表板'!$B$13+X19*'114成績輸入與落點儀表板'!$B$14+Y19*'114成績輸入與落點儀表板'!$B$15+Z19*'114成績輸入與落點儀表板'!$B$16</f>
        <v>0</v>
      </c>
      <c r="I19" s="8">
        <f t="shared" si="0"/>
        <v>-296.25</v>
      </c>
      <c r="J19" s="2" t="str">
        <f t="shared" si="1"/>
        <v>FAIL</v>
      </c>
      <c r="K19" s="17" t="str">
        <f>IF(AND(IF('114成績輸入與落點儀表板'!$C$2="必須採計",L19&gt;0,IF('114成績輸入與落點儀表板'!$C$2="不可採計",L19=0,TRUE)),IF('114成績輸入與落點儀表板'!$C$3="必須採計",M19&gt;0,IF('114成績輸入與落點儀表板'!$C$3="不可採計",M19=0,TRUE)),IF('114成績輸入與落點儀表板'!$C$4="必須採計",N19&gt;0,IF('114成績輸入與落點儀表板'!$C$4="不可採計",N19=0,TRUE)),IF('114成績輸入與落點儀表板'!$C$5="必須採計",O19&gt;0,IF('114成績輸入與落點儀表板'!$C$5="不可採計",O19=0,TRUE)),IF('114成績輸入與落點儀表板'!$C$6="必須採計",P19&gt;0,IF('114成績輸入與落點儀表板'!$C$6="不可採計",P19=0,TRUE)),IF('114成績輸入與落點儀表板'!$C$7="必須採計",Q19&gt;0,IF('114成績輸入與落點儀表板'!$C$7="不可採計",Q19=0,TRUE)),IF('114成績輸入與落點儀表板'!$C$8="必須採計",R19&gt;0,IF('114成績輸入與落點儀表板'!$C$8="不可採計",R19=0,TRUE)),IF('114成績輸入與落點儀表板'!$C$9="必須採計",S19&gt;0,IF('114成績輸入與落點儀表板'!$C$9="不可採計",S19=0,TRUE)),IF('114成績輸入與落點儀表板'!$C$10="必須採計",T19&gt;0,IF('114成績輸入與落點儀表板'!$C$10="不可採計",T19=0,TRUE)),IF('114成績輸入與落點儀表板'!$C$11="必須採計",U19&gt;0,IF('114成績輸入與落點儀表板'!$C$11="不可採計",U19=0,TRUE)),IF('114成績輸入與落點儀表板'!$C$12="必須採計",V19&gt;0,IF('114成績輸入與落點儀表板'!$C$12="不可採計",V19=0,TRUE)),IF('114成績輸入與落點儀表板'!$C$13="必須採計",W19&gt;0,IF('114成績輸入與落點儀表板'!$C$13="不可採計",W19=0,TRUE)),IF('114成績輸入與落點儀表板'!$C$14="必須採計",X19&gt;0,IF('114成績輸入與落點儀表板'!$C$14="不可採計",X19=0,TRUE)),IF('114成績輸入與落點儀表板'!$C$15="必須採計",Y19&gt;0,IF('114成績輸入與落點儀表板'!$C$15="不可採計",Y19=0,TRUE)),IF('114成績輸入與落點儀表板'!$C$16="必須採計",Z19&gt;0,IF('114成績輸入與落點儀表板'!$C$16="不可採計",Z19=0,TRUE))),"✅ 符合","❌ 不符合")</f>
        <v>✅ 符合</v>
      </c>
      <c r="L19" s="15">
        <v>1.25</v>
      </c>
      <c r="M19" s="15">
        <v>1.25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1</v>
      </c>
      <c r="V19" s="15">
        <v>1</v>
      </c>
      <c r="W19" s="15">
        <v>0</v>
      </c>
      <c r="X19" s="15">
        <v>1</v>
      </c>
      <c r="Y19" s="15">
        <v>0</v>
      </c>
      <c r="Z19" s="15">
        <v>0</v>
      </c>
    </row>
    <row r="20" spans="1:26" x14ac:dyDescent="0.3">
      <c r="A20" s="2" t="s">
        <v>115</v>
      </c>
      <c r="B20" s="6" t="s">
        <v>54</v>
      </c>
      <c r="C20" s="6" t="s">
        <v>116</v>
      </c>
      <c r="D20" s="12" t="s">
        <v>113</v>
      </c>
      <c r="E20" s="13" t="s">
        <v>114</v>
      </c>
      <c r="F20" s="2">
        <v>23</v>
      </c>
      <c r="G20" s="15">
        <v>306.75</v>
      </c>
      <c r="H20" s="7">
        <f>L20*'114成績輸入與落點儀表板'!$B$2+M20*'114成績輸入與落點儀表板'!$B$3+N20*'114成績輸入與落點儀表板'!$B$4+O20*'114成績輸入與落點儀表板'!$B$5+P20*'114成績輸入與落點儀表板'!$B$6+Q20*'114成績輸入與落點儀表板'!$B$7+R20*'114成績輸入與落點儀表板'!$B$8+S20*'114成績輸入與落點儀表板'!$B$9+T20*'114成績輸入與落點儀表板'!$B$10+U20*'114成績輸入與落點儀表板'!$B$11+V20*'114成績輸入與落點儀表板'!$B$12+W20*'114成績輸入與落點儀表板'!$B$13+X20*'114成績輸入與落點儀表板'!$B$14+Y20*'114成績輸入與落點儀表板'!$B$15+Z20*'114成績輸入與落點儀表板'!$B$16</f>
        <v>0</v>
      </c>
      <c r="I20" s="8">
        <f t="shared" si="0"/>
        <v>-306.75</v>
      </c>
      <c r="J20" s="2" t="str">
        <f t="shared" si="1"/>
        <v>FAIL</v>
      </c>
      <c r="K20" s="17" t="str">
        <f>IF(AND(IF('114成績輸入與落點儀表板'!$C$2="必須採計",L20&gt;0,IF('114成績輸入與落點儀表板'!$C$2="不可採計",L20=0,TRUE)),IF('114成績輸入與落點儀表板'!$C$3="必須採計",M20&gt;0,IF('114成績輸入與落點儀表板'!$C$3="不可採計",M20=0,TRUE)),IF('114成績輸入與落點儀表板'!$C$4="必須採計",N20&gt;0,IF('114成績輸入與落點儀表板'!$C$4="不可採計",N20=0,TRUE)),IF('114成績輸入與落點儀表板'!$C$5="必須採計",O20&gt;0,IF('114成績輸入與落點儀表板'!$C$5="不可採計",O20=0,TRUE)),IF('114成績輸入與落點儀表板'!$C$6="必須採計",P20&gt;0,IF('114成績輸入與落點儀表板'!$C$6="不可採計",P20=0,TRUE)),IF('114成績輸入與落點儀表板'!$C$7="必須採計",Q20&gt;0,IF('114成績輸入與落點儀表板'!$C$7="不可採計",Q20=0,TRUE)),IF('114成績輸入與落點儀表板'!$C$8="必須採計",R20&gt;0,IF('114成績輸入與落點儀表板'!$C$8="不可採計",R20=0,TRUE)),IF('114成績輸入與落點儀表板'!$C$9="必須採計",S20&gt;0,IF('114成績輸入與落點儀表板'!$C$9="不可採計",S20=0,TRUE)),IF('114成績輸入與落點儀表板'!$C$10="必須採計",T20&gt;0,IF('114成績輸入與落點儀表板'!$C$10="不可採計",T20=0,TRUE)),IF('114成績輸入與落點儀表板'!$C$11="必須採計",U20&gt;0,IF('114成績輸入與落點儀表板'!$C$11="不可採計",U20=0,TRUE)),IF('114成績輸入與落點儀表板'!$C$12="必須採計",V20&gt;0,IF('114成績輸入與落點儀表板'!$C$12="不可採計",V20=0,TRUE)),IF('114成績輸入與落點儀表板'!$C$13="必須採計",W20&gt;0,IF('114成績輸入與落點儀表板'!$C$13="不可採計",W20=0,TRUE)),IF('114成績輸入與落點儀表板'!$C$14="必須採計",X20&gt;0,IF('114成績輸入與落點儀表板'!$C$14="不可採計",X20=0,TRUE)),IF('114成績輸入與落點儀表板'!$C$15="必須採計",Y20&gt;0,IF('114成績輸入與落點儀表板'!$C$15="不可採計",Y20=0,TRUE)),IF('114成績輸入與落點儀表板'!$C$16="必須採計",Z20&gt;0,IF('114成績輸入與落點儀表板'!$C$16="不可採計",Z20=0,TRUE))),"✅ 符合","❌ 不符合")</f>
        <v>✅ 符合</v>
      </c>
      <c r="L20" s="15">
        <v>1.25</v>
      </c>
      <c r="M20" s="15">
        <v>1.25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5">
        <v>1</v>
      </c>
      <c r="W20" s="15">
        <v>0</v>
      </c>
      <c r="X20" s="15">
        <v>1</v>
      </c>
      <c r="Y20" s="15">
        <v>0</v>
      </c>
      <c r="Z20" s="15">
        <v>0</v>
      </c>
    </row>
    <row r="21" spans="1:26" ht="15.75" customHeight="1" x14ac:dyDescent="0.3">
      <c r="A21" s="2" t="s">
        <v>117</v>
      </c>
      <c r="B21" s="6" t="s">
        <v>54</v>
      </c>
      <c r="C21" s="6" t="s">
        <v>118</v>
      </c>
      <c r="D21" s="12" t="s">
        <v>113</v>
      </c>
      <c r="E21" s="13" t="s">
        <v>114</v>
      </c>
      <c r="F21" s="2">
        <v>28</v>
      </c>
      <c r="G21" s="15">
        <v>296.75</v>
      </c>
      <c r="H21" s="7">
        <f>L21*'114成績輸入與落點儀表板'!$B$2+M21*'114成績輸入與落點儀表板'!$B$3+N21*'114成績輸入與落點儀表板'!$B$4+O21*'114成績輸入與落點儀表板'!$B$5+P21*'114成績輸入與落點儀表板'!$B$6+Q21*'114成績輸入與落點儀表板'!$B$7+R21*'114成績輸入與落點儀表板'!$B$8+S21*'114成績輸入與落點儀表板'!$B$9+T21*'114成績輸入與落點儀表板'!$B$10+U21*'114成績輸入與落點儀表板'!$B$11+V21*'114成績輸入與落點儀表板'!$B$12+W21*'114成績輸入與落點儀表板'!$B$13+X21*'114成績輸入與落點儀表板'!$B$14+Y21*'114成績輸入與落點儀表板'!$B$15+Z21*'114成績輸入與落點儀表板'!$B$16</f>
        <v>0</v>
      </c>
      <c r="I21" s="8">
        <f t="shared" si="0"/>
        <v>-296.75</v>
      </c>
      <c r="J21" s="2" t="str">
        <f t="shared" si="1"/>
        <v>FAIL</v>
      </c>
      <c r="K21" s="17" t="str">
        <f>IF(AND(IF('114成績輸入與落點儀表板'!$C$2="必須採計",L21&gt;0,IF('114成績輸入與落點儀表板'!$C$2="不可採計",L21=0,TRUE)),IF('114成績輸入與落點儀表板'!$C$3="必須採計",M21&gt;0,IF('114成績輸入與落點儀表板'!$C$3="不可採計",M21=0,TRUE)),IF('114成績輸入與落點儀表板'!$C$4="必須採計",N21&gt;0,IF('114成績輸入與落點儀表板'!$C$4="不可採計",N21=0,TRUE)),IF('114成績輸入與落點儀表板'!$C$5="必須採計",O21&gt;0,IF('114成績輸入與落點儀表板'!$C$5="不可採計",O21=0,TRUE)),IF('114成績輸入與落點儀表板'!$C$6="必須採計",P21&gt;0,IF('114成績輸入與落點儀表板'!$C$6="不可採計",P21=0,TRUE)),IF('114成績輸入與落點儀表板'!$C$7="必須採計",Q21&gt;0,IF('114成績輸入與落點儀表板'!$C$7="不可採計",Q21=0,TRUE)),IF('114成績輸入與落點儀表板'!$C$8="必須採計",R21&gt;0,IF('114成績輸入與落點儀表板'!$C$8="不可採計",R21=0,TRUE)),IF('114成績輸入與落點儀表板'!$C$9="必須採計",S21&gt;0,IF('114成績輸入與落點儀表板'!$C$9="不可採計",S21=0,TRUE)),IF('114成績輸入與落點儀表板'!$C$10="必須採計",T21&gt;0,IF('114成績輸入與落點儀表板'!$C$10="不可採計",T21=0,TRUE)),IF('114成績輸入與落點儀表板'!$C$11="必須採計",U21&gt;0,IF('114成績輸入與落點儀表板'!$C$11="不可採計",U21=0,TRUE)),IF('114成績輸入與落點儀表板'!$C$12="必須採計",V21&gt;0,IF('114成績輸入與落點儀表板'!$C$12="不可採計",V21=0,TRUE)),IF('114成績輸入與落點儀表板'!$C$13="必須採計",W21&gt;0,IF('114成績輸入與落點儀表板'!$C$13="不可採計",W21=0,TRUE)),IF('114成績輸入與落點儀表板'!$C$14="必須採計",X21&gt;0,IF('114成績輸入與落點儀表板'!$C$14="不可採計",X21=0,TRUE)),IF('114成績輸入與落點儀表板'!$C$15="必須採計",Y21&gt;0,IF('114成績輸入與落點儀表板'!$C$15="不可採計",Y21=0,TRUE)),IF('114成績輸入與落點儀表板'!$C$16="必須採計",Z21&gt;0,IF('114成績輸入與落點儀表板'!$C$16="不可採計",Z21=0,TRUE))),"✅ 符合","❌ 不符合")</f>
        <v>✅ 符合</v>
      </c>
      <c r="L21" s="15">
        <v>1.25</v>
      </c>
      <c r="M21" s="15">
        <v>1.25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1</v>
      </c>
      <c r="V21" s="15">
        <v>1</v>
      </c>
      <c r="W21" s="15">
        <v>0</v>
      </c>
      <c r="X21" s="15">
        <v>1</v>
      </c>
      <c r="Y21" s="15">
        <v>0</v>
      </c>
      <c r="Z21" s="15">
        <v>0</v>
      </c>
    </row>
    <row r="22" spans="1:26" ht="15.75" customHeight="1" x14ac:dyDescent="0.3">
      <c r="A22" s="2" t="s">
        <v>119</v>
      </c>
      <c r="B22" s="13" t="s">
        <v>54</v>
      </c>
      <c r="C22" s="13" t="s">
        <v>120</v>
      </c>
      <c r="D22" s="12" t="s">
        <v>121</v>
      </c>
      <c r="E22" s="13" t="s">
        <v>4059</v>
      </c>
      <c r="F22" s="2">
        <v>27</v>
      </c>
      <c r="G22" s="15">
        <v>220</v>
      </c>
      <c r="H22" s="7">
        <f>L22*'114成績輸入與落點儀表板'!$B$2+M22*'114成績輸入與落點儀表板'!$B$3+N22*'114成績輸入與落點儀表板'!$B$4+O22*'114成績輸入與落點儀表板'!$B$5+P22*'114成績輸入與落點儀表板'!$B$6+Q22*'114成績輸入與落點儀表板'!$B$7+R22*'114成績輸入與落點儀表板'!$B$8+S22*'114成績輸入與落點儀表板'!$B$9+T22*'114成績輸入與落點儀表板'!$B$10+U22*'114成績輸入與落點儀表板'!$B$11+V22*'114成績輸入與落點儀表板'!$B$12+W22*'114成績輸入與落點儀表板'!$B$13+X22*'114成績輸入與落點儀表板'!$B$14+Y22*'114成績輸入與落點儀表板'!$B$15+Z22*'114成績輸入與落點儀表板'!$B$16</f>
        <v>0</v>
      </c>
      <c r="I22" s="8">
        <f t="shared" si="0"/>
        <v>-220</v>
      </c>
      <c r="J22" s="2" t="str">
        <f t="shared" si="1"/>
        <v>FAIL</v>
      </c>
      <c r="K22" s="17" t="str">
        <f>IF(AND(IF('114成績輸入與落點儀表板'!$C$2="必須採計",L22&gt;0,IF('114成績輸入與落點儀表板'!$C$2="不可採計",L22=0,TRUE)),IF('114成績輸入與落點儀表板'!$C$3="必須採計",M22&gt;0,IF('114成績輸入與落點儀表板'!$C$3="不可採計",M22=0,TRUE)),IF('114成績輸入與落點儀表板'!$C$4="必須採計",N22&gt;0,IF('114成績輸入與落點儀表板'!$C$4="不可採計",N22=0,TRUE)),IF('114成績輸入與落點儀表板'!$C$5="必須採計",O22&gt;0,IF('114成績輸入與落點儀表板'!$C$5="不可採計",O22=0,TRUE)),IF('114成績輸入與落點儀表板'!$C$6="必須採計",P22&gt;0,IF('114成績輸入與落點儀表板'!$C$6="不可採計",P22=0,TRUE)),IF('114成績輸入與落點儀表板'!$C$7="必須採計",Q22&gt;0,IF('114成績輸入與落點儀表板'!$C$7="不可採計",Q22=0,TRUE)),IF('114成績輸入與落點儀表板'!$C$8="必須採計",R22&gt;0,IF('114成績輸入與落點儀表板'!$C$8="不可採計",R22=0,TRUE)),IF('114成績輸入與落點儀表板'!$C$9="必須採計",S22&gt;0,IF('114成績輸入與落點儀表板'!$C$9="不可採計",S22=0,TRUE)),IF('114成績輸入與落點儀表板'!$C$10="必須採計",T22&gt;0,IF('114成績輸入與落點儀表板'!$C$10="不可採計",T22=0,TRUE)),IF('114成績輸入與落點儀表板'!$C$11="必須採計",U22&gt;0,IF('114成績輸入與落點儀表板'!$C$11="不可採計",U22=0,TRUE)),IF('114成績輸入與落點儀表板'!$C$12="必須採計",V22&gt;0,IF('114成績輸入與落點儀表板'!$C$12="不可採計",V22=0,TRUE)),IF('114成績輸入與落點儀表板'!$C$13="必須採計",W22&gt;0,IF('114成績輸入與落點儀表板'!$C$13="不可採計",W22=0,TRUE)),IF('114成績輸入與落點儀表板'!$C$14="必須採計",X22&gt;0,IF('114成績輸入與落點儀表板'!$C$14="不可採計",X22=0,TRUE)),IF('114成績輸入與落點儀表板'!$C$15="必須採計",Y22&gt;0,IF('114成績輸入與落點儀表板'!$C$15="不可採計",Y22=0,TRUE)),IF('114成績輸入與落點儀表板'!$C$16="必須採計",Z22&gt;0,IF('114成績輸入與落點儀表板'!$C$16="不可採計",Z22=0,TRUE))),"✅ 符合","❌ 不符合")</f>
        <v>❌ 不符合</v>
      </c>
      <c r="L22" s="15">
        <v>0</v>
      </c>
      <c r="M22" s="15">
        <v>1.5</v>
      </c>
      <c r="N22" s="15">
        <v>2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1</v>
      </c>
      <c r="Z22" s="15">
        <v>0</v>
      </c>
    </row>
    <row r="23" spans="1:26" ht="15.75" customHeight="1" x14ac:dyDescent="0.3">
      <c r="A23" s="2" t="s">
        <v>123</v>
      </c>
      <c r="B23" s="6" t="s">
        <v>54</v>
      </c>
      <c r="C23" s="6" t="s">
        <v>124</v>
      </c>
      <c r="D23" s="12" t="s">
        <v>121</v>
      </c>
      <c r="E23" s="13" t="s">
        <v>4060</v>
      </c>
      <c r="F23" s="2">
        <v>10</v>
      </c>
      <c r="G23" s="15">
        <v>233</v>
      </c>
      <c r="H23" s="7">
        <f>L23*'114成績輸入與落點儀表板'!$B$2+M23*'114成績輸入與落點儀表板'!$B$3+N23*'114成績輸入與落點儀表板'!$B$4+O23*'114成績輸入與落點儀表板'!$B$5+P23*'114成績輸入與落點儀表板'!$B$6+Q23*'114成績輸入與落點儀表板'!$B$7+R23*'114成績輸入與落點儀表板'!$B$8+S23*'114成績輸入與落點儀表板'!$B$9+T23*'114成績輸入與落點儀表板'!$B$10+U23*'114成績輸入與落點儀表板'!$B$11+V23*'114成績輸入與落點儀表板'!$B$12+W23*'114成績輸入與落點儀表板'!$B$13+X23*'114成績輸入與落點儀表板'!$B$14+Y23*'114成績輸入與落點儀表板'!$B$15+Z23*'114成績輸入與落點儀表板'!$B$16</f>
        <v>0</v>
      </c>
      <c r="I23" s="8">
        <f t="shared" si="0"/>
        <v>-233</v>
      </c>
      <c r="J23" s="2" t="str">
        <f t="shared" si="1"/>
        <v>FAIL</v>
      </c>
      <c r="K23" s="17" t="str">
        <f>IF(AND(IF('114成績輸入與落點儀表板'!$C$2="必須採計",L23&gt;0,IF('114成績輸入與落點儀表板'!$C$2="不可採計",L23=0,TRUE)),IF('114成績輸入與落點儀表板'!$C$3="必須採計",M23&gt;0,IF('114成績輸入與落點儀表板'!$C$3="不可採計",M23=0,TRUE)),IF('114成績輸入與落點儀表板'!$C$4="必須採計",N23&gt;0,IF('114成績輸入與落點儀表板'!$C$4="不可採計",N23=0,TRUE)),IF('114成績輸入與落點儀表板'!$C$5="必須採計",O23&gt;0,IF('114成績輸入與落點儀表板'!$C$5="不可採計",O23=0,TRUE)),IF('114成績輸入與落點儀表板'!$C$6="必須採計",P23&gt;0,IF('114成績輸入與落點儀表板'!$C$6="不可採計",P23=0,TRUE)),IF('114成績輸入與落點儀表板'!$C$7="必須採計",Q23&gt;0,IF('114成績輸入與落點儀表板'!$C$7="不可採計",Q23=0,TRUE)),IF('114成績輸入與落點儀表板'!$C$8="必須採計",R23&gt;0,IF('114成績輸入與落點儀表板'!$C$8="不可採計",R23=0,TRUE)),IF('114成績輸入與落點儀表板'!$C$9="必須採計",S23&gt;0,IF('114成績輸入與落點儀表板'!$C$9="不可採計",S23=0,TRUE)),IF('114成績輸入與落點儀表板'!$C$10="必須採計",T23&gt;0,IF('114成績輸入與落點儀表板'!$C$10="不可採計",T23=0,TRUE)),IF('114成績輸入與落點儀表板'!$C$11="必須採計",U23&gt;0,IF('114成績輸入與落點儀表板'!$C$11="不可採計",U23=0,TRUE)),IF('114成績輸入與落點儀表板'!$C$12="必須採計",V23&gt;0,IF('114成績輸入與落點儀表板'!$C$12="不可採計",V23=0,TRUE)),IF('114成績輸入與落點儀表板'!$C$13="必須採計",W23&gt;0,IF('114成績輸入與落點儀表板'!$C$13="不可採計",W23=0,TRUE)),IF('114成績輸入與落點儀表板'!$C$14="必須採計",X23&gt;0,IF('114成績輸入與落點儀表板'!$C$14="不可採計",X23=0,TRUE)),IF('114成績輸入與落點儀表板'!$C$15="必須採計",Y23&gt;0,IF('114成績輸入與落點儀表板'!$C$15="不可採計",Y23=0,TRUE)),IF('114成績輸入與落點儀表板'!$C$16="必須採計",Z23&gt;0,IF('114成績輸入與落點儀表板'!$C$16="不可採計",Z23=0,TRUE))),"✅ 符合","❌ 不符合")</f>
        <v>❌ 不符合</v>
      </c>
      <c r="L23" s="15">
        <v>0</v>
      </c>
      <c r="M23" s="15">
        <v>1.5</v>
      </c>
      <c r="N23" s="15">
        <v>0</v>
      </c>
      <c r="O23" s="15">
        <v>0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0</v>
      </c>
      <c r="Z23" s="15">
        <v>0</v>
      </c>
    </row>
    <row r="24" spans="1:26" ht="15.75" customHeight="1" x14ac:dyDescent="0.3">
      <c r="A24" s="2" t="s">
        <v>126</v>
      </c>
      <c r="B24" s="6" t="s">
        <v>54</v>
      </c>
      <c r="C24" s="6" t="s">
        <v>127</v>
      </c>
      <c r="D24" s="12" t="s">
        <v>99</v>
      </c>
      <c r="E24" s="13" t="s">
        <v>4061</v>
      </c>
      <c r="F24" s="2">
        <v>18</v>
      </c>
      <c r="G24" s="15">
        <v>257</v>
      </c>
      <c r="H24" s="7">
        <f>L24*'114成績輸入與落點儀表板'!$B$2+M24*'114成績輸入與落點儀表板'!$B$3+N24*'114成績輸入與落點儀表板'!$B$4+O24*'114成績輸入與落點儀表板'!$B$5+P24*'114成績輸入與落點儀表板'!$B$6+Q24*'114成績輸入與落點儀表板'!$B$7+R24*'114成績輸入與落點儀表板'!$B$8+S24*'114成績輸入與落點儀表板'!$B$9+T24*'114成績輸入與落點儀表板'!$B$10+U24*'114成績輸入與落點儀表板'!$B$11+V24*'114成績輸入與落點儀表板'!$B$12+W24*'114成績輸入與落點儀表板'!$B$13+X24*'114成績輸入與落點儀表板'!$B$14+Y24*'114成績輸入與落點儀表板'!$B$15+Z24*'114成績輸入與落點儀表板'!$B$16</f>
        <v>0</v>
      </c>
      <c r="I24" s="8">
        <f t="shared" si="0"/>
        <v>-257</v>
      </c>
      <c r="J24" s="2" t="str">
        <f t="shared" si="1"/>
        <v>FAIL</v>
      </c>
      <c r="K24" s="17" t="str">
        <f>IF(AND(IF('114成績輸入與落點儀表板'!$C$2="必須採計",L24&gt;0,IF('114成績輸入與落點儀表板'!$C$2="不可採計",L24=0,TRUE)),IF('114成績輸入與落點儀表板'!$C$3="必須採計",M24&gt;0,IF('114成績輸入與落點儀表板'!$C$3="不可採計",M24=0,TRUE)),IF('114成績輸入與落點儀表板'!$C$4="必須採計",N24&gt;0,IF('114成績輸入與落點儀表板'!$C$4="不可採計",N24=0,TRUE)),IF('114成績輸入與落點儀表板'!$C$5="必須採計",O24&gt;0,IF('114成績輸入與落點儀表板'!$C$5="不可採計",O24=0,TRUE)),IF('114成績輸入與落點儀表板'!$C$6="必須採計",P24&gt;0,IF('114成績輸入與落點儀表板'!$C$6="不可採計",P24=0,TRUE)),IF('114成績輸入與落點儀表板'!$C$7="必須採計",Q24&gt;0,IF('114成績輸入與落點儀表板'!$C$7="不可採計",Q24=0,TRUE)),IF('114成績輸入與落點儀表板'!$C$8="必須採計",R24&gt;0,IF('114成績輸入與落點儀表板'!$C$8="不可採計",R24=0,TRUE)),IF('114成績輸入與落點儀表板'!$C$9="必須採計",S24&gt;0,IF('114成績輸入與落點儀表板'!$C$9="不可採計",S24=0,TRUE)),IF('114成績輸入與落點儀表板'!$C$10="必須採計",T24&gt;0,IF('114成績輸入與落點儀表板'!$C$10="不可採計",T24=0,TRUE)),IF('114成績輸入與落點儀表板'!$C$11="必須採計",U24&gt;0,IF('114成績輸入與落點儀表板'!$C$11="不可採計",U24=0,TRUE)),IF('114成績輸入與落點儀表板'!$C$12="必須採計",V24&gt;0,IF('114成績輸入與落點儀表板'!$C$12="不可採計",V24=0,TRUE)),IF('114成績輸入與落點儀表板'!$C$13="必須採計",W24&gt;0,IF('114成績輸入與落點儀表板'!$C$13="不可採計",W24=0,TRUE)),IF('114成績輸入與落點儀表板'!$C$14="必須採計",X24&gt;0,IF('114成績輸入與落點儀表板'!$C$14="不可採計",X24=0,TRUE)),IF('114成績輸入與落點儀表板'!$C$15="必須採計",Y24&gt;0,IF('114成績輸入與落點儀表板'!$C$15="不可採計",Y24=0,TRUE)),IF('114成績輸入與落點儀表板'!$C$16="必須採計",Z24&gt;0,IF('114成績輸入與落點儀表板'!$C$16="不可採計",Z24=0,TRUE))),"✅ 符合","❌ 不符合")</f>
        <v>✅ 符合</v>
      </c>
      <c r="L24" s="15">
        <v>1</v>
      </c>
      <c r="M24" s="15">
        <v>1</v>
      </c>
      <c r="N24" s="15">
        <v>0</v>
      </c>
      <c r="O24" s="15">
        <v>0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1</v>
      </c>
      <c r="V24" s="15">
        <v>0</v>
      </c>
      <c r="W24" s="15">
        <v>1</v>
      </c>
      <c r="X24" s="15">
        <v>0</v>
      </c>
      <c r="Y24" s="15">
        <v>0</v>
      </c>
      <c r="Z24" s="15">
        <v>0</v>
      </c>
    </row>
    <row r="25" spans="1:26" ht="15.75" customHeight="1" x14ac:dyDescent="0.3">
      <c r="A25" s="2" t="s">
        <v>129</v>
      </c>
      <c r="B25" s="6" t="s">
        <v>54</v>
      </c>
      <c r="C25" s="6" t="s">
        <v>130</v>
      </c>
      <c r="D25" s="12" t="s">
        <v>99</v>
      </c>
      <c r="E25" s="13" t="s">
        <v>131</v>
      </c>
      <c r="F25" s="2">
        <v>23</v>
      </c>
      <c r="G25" s="15">
        <v>273.5</v>
      </c>
      <c r="H25" s="7">
        <f>L25*'114成績輸入與落點儀表板'!$B$2+M25*'114成績輸入與落點儀表板'!$B$3+N25*'114成績輸入與落點儀表板'!$B$4+O25*'114成績輸入與落點儀表板'!$B$5+P25*'114成績輸入與落點儀表板'!$B$6+Q25*'114成績輸入與落點儀表板'!$B$7+R25*'114成績輸入與落點儀表板'!$B$8+S25*'114成績輸入與落點儀表板'!$B$9+T25*'114成績輸入與落點儀表板'!$B$10+U25*'114成績輸入與落點儀表板'!$B$11+V25*'114成績輸入與落點儀表板'!$B$12+W25*'114成績輸入與落點儀表板'!$B$13+X25*'114成績輸入與落點儀表板'!$B$14+Y25*'114成績輸入與落點儀表板'!$B$15+Z25*'114成績輸入與落點儀表板'!$B$16</f>
        <v>0</v>
      </c>
      <c r="I25" s="8">
        <f t="shared" si="0"/>
        <v>-273.5</v>
      </c>
      <c r="J25" s="2" t="str">
        <f t="shared" si="1"/>
        <v>FAIL</v>
      </c>
      <c r="K25" s="17" t="str">
        <f>IF(AND(IF('114成績輸入與落點儀表板'!$C$2="必須採計",L25&gt;0,IF('114成績輸入與落點儀表板'!$C$2="不可採計",L25=0,TRUE)),IF('114成績輸入與落點儀表板'!$C$3="必須採計",M25&gt;0,IF('114成績輸入與落點儀表板'!$C$3="不可採計",M25=0,TRUE)),IF('114成績輸入與落點儀表板'!$C$4="必須採計",N25&gt;0,IF('114成績輸入與落點儀表板'!$C$4="不可採計",N25=0,TRUE)),IF('114成績輸入與落點儀表板'!$C$5="必須採計",O25&gt;0,IF('114成績輸入與落點儀表板'!$C$5="不可採計",O25=0,TRUE)),IF('114成績輸入與落點儀表板'!$C$6="必須採計",P25&gt;0,IF('114成績輸入與落點儀表板'!$C$6="不可採計",P25=0,TRUE)),IF('114成績輸入與落點儀表板'!$C$7="必須採計",Q25&gt;0,IF('114成績輸入與落點儀表板'!$C$7="不可採計",Q25=0,TRUE)),IF('114成績輸入與落點儀表板'!$C$8="必須採計",R25&gt;0,IF('114成績輸入與落點儀表板'!$C$8="不可採計",R25=0,TRUE)),IF('114成績輸入與落點儀表板'!$C$9="必須採計",S25&gt;0,IF('114成績輸入與落點儀表板'!$C$9="不可採計",S25=0,TRUE)),IF('114成績輸入與落點儀表板'!$C$10="必須採計",T25&gt;0,IF('114成績輸入與落點儀表板'!$C$10="不可採計",T25=0,TRUE)),IF('114成績輸入與落點儀表板'!$C$11="必須採計",U25&gt;0,IF('114成績輸入與落點儀表板'!$C$11="不可採計",U25=0,TRUE)),IF('114成績輸入與落點儀表板'!$C$12="必須採計",V25&gt;0,IF('114成績輸入與落點儀表板'!$C$12="不可採計",V25=0,TRUE)),IF('114成績輸入與落點儀表板'!$C$13="必須採計",W25&gt;0,IF('114成績輸入與落點儀表板'!$C$13="不可採計",W25=0,TRUE)),IF('114成績輸入與落點儀表板'!$C$14="必須採計",X25&gt;0,IF('114成績輸入與落點儀表板'!$C$14="不可採計",X25=0,TRUE)),IF('114成績輸入與落點儀表板'!$C$15="必須採計",Y25&gt;0,IF('114成績輸入與落點儀表板'!$C$15="不可採計",Y25=0,TRUE)),IF('114成績輸入與落點儀表板'!$C$16="必須採計",Z25&gt;0,IF('114成績輸入與落點儀表板'!$C$16="不可採計",Z25=0,TRUE))),"✅ 符合","❌ 不符合")</f>
        <v>✅ 符合</v>
      </c>
      <c r="L25" s="15">
        <v>1.25</v>
      </c>
      <c r="M25" s="15">
        <v>1.25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1</v>
      </c>
      <c r="X25" s="15">
        <v>0</v>
      </c>
      <c r="Y25" s="15">
        <v>0</v>
      </c>
      <c r="Z25" s="15">
        <v>0</v>
      </c>
    </row>
    <row r="26" spans="1:26" ht="15.75" customHeight="1" x14ac:dyDescent="0.3">
      <c r="A26" s="2" t="s">
        <v>132</v>
      </c>
      <c r="B26" s="13" t="s">
        <v>54</v>
      </c>
      <c r="C26" s="13" t="s">
        <v>133</v>
      </c>
      <c r="D26" s="12" t="s">
        <v>134</v>
      </c>
      <c r="E26" s="13" t="s">
        <v>135</v>
      </c>
      <c r="F26" s="2">
        <v>52</v>
      </c>
      <c r="G26" s="15">
        <v>283</v>
      </c>
      <c r="H26" s="7">
        <f>L26*'114成績輸入與落點儀表板'!$B$2+M26*'114成績輸入與落點儀表板'!$B$3+N26*'114成績輸入與落點儀表板'!$B$4+O26*'114成績輸入與落點儀表板'!$B$5+P26*'114成績輸入與落點儀表板'!$B$6+Q26*'114成績輸入與落點儀表板'!$B$7+R26*'114成績輸入與落點儀表板'!$B$8+S26*'114成績輸入與落點儀表板'!$B$9+T26*'114成績輸入與落點儀表板'!$B$10+U26*'114成績輸入與落點儀表板'!$B$11+V26*'114成績輸入與落點儀表板'!$B$12+W26*'114成績輸入與落點儀表板'!$B$13+X26*'114成績輸入與落點儀表板'!$B$14+Y26*'114成績輸入與落點儀表板'!$B$15+Z26*'114成績輸入與落點儀表板'!$B$16</f>
        <v>0</v>
      </c>
      <c r="I26" s="8">
        <f t="shared" si="0"/>
        <v>-283</v>
      </c>
      <c r="J26" s="2" t="str">
        <f t="shared" si="1"/>
        <v>FAIL</v>
      </c>
      <c r="K26" s="17" t="str">
        <f>IF(AND(IF('114成績輸入與落點儀表板'!$C$2="必須採計",L26&gt;0,IF('114成績輸入與落點儀表板'!$C$2="不可採計",L26=0,TRUE)),IF('114成績輸入與落點儀表板'!$C$3="必須採計",M26&gt;0,IF('114成績輸入與落點儀表板'!$C$3="不可採計",M26=0,TRUE)),IF('114成績輸入與落點儀表板'!$C$4="必須採計",N26&gt;0,IF('114成績輸入與落點儀表板'!$C$4="不可採計",N26=0,TRUE)),IF('114成績輸入與落點儀表板'!$C$5="必須採計",O26&gt;0,IF('114成績輸入與落點儀表板'!$C$5="不可採計",O26=0,TRUE)),IF('114成績輸入與落點儀表板'!$C$6="必須採計",P26&gt;0,IF('114成績輸入與落點儀表板'!$C$6="不可採計",P26=0,TRUE)),IF('114成績輸入與落點儀表板'!$C$7="必須採計",Q26&gt;0,IF('114成績輸入與落點儀表板'!$C$7="不可採計",Q26=0,TRUE)),IF('114成績輸入與落點儀表板'!$C$8="必須採計",R26&gt;0,IF('114成績輸入與落點儀表板'!$C$8="不可採計",R26=0,TRUE)),IF('114成績輸入與落點儀表板'!$C$9="必須採計",S26&gt;0,IF('114成績輸入與落點儀表板'!$C$9="不可採計",S26=0,TRUE)),IF('114成績輸入與落點儀表板'!$C$10="必須採計",T26&gt;0,IF('114成績輸入與落點儀表板'!$C$10="不可採計",T26=0,TRUE)),IF('114成績輸入與落點儀表板'!$C$11="必須採計",U26&gt;0,IF('114成績輸入與落點儀表板'!$C$11="不可採計",U26=0,TRUE)),IF('114成績輸入與落點儀表板'!$C$12="必須採計",V26&gt;0,IF('114成績輸入與落點儀表板'!$C$12="不可採計",V26=0,TRUE)),IF('114成績輸入與落點儀表板'!$C$13="必須採計",W26&gt;0,IF('114成績輸入與落點儀表板'!$C$13="不可採計",W26=0,TRUE)),IF('114成績輸入與落點儀表板'!$C$14="必須採計",X26&gt;0,IF('114成績輸入與落點儀表板'!$C$14="不可採計",X26=0,TRUE)),IF('114成績輸入與落點儀表板'!$C$15="必須採計",Y26&gt;0,IF('114成績輸入與落點儀表板'!$C$15="不可採計",Y26=0,TRUE)),IF('114成績輸入與落點儀表板'!$C$16="必須採計",Z26&gt;0,IF('114成績輸入與落點儀表板'!$C$16="不可採計",Z26=0,TRUE))),"✅ 符合","❌ 不符合")</f>
        <v>❌ 不符合</v>
      </c>
      <c r="L26" s="15">
        <v>0</v>
      </c>
      <c r="M26" s="15">
        <v>1</v>
      </c>
      <c r="N26" s="15">
        <v>1</v>
      </c>
      <c r="O26" s="15">
        <v>0</v>
      </c>
      <c r="P26" s="15">
        <v>0</v>
      </c>
      <c r="Q26" s="15">
        <v>0</v>
      </c>
      <c r="R26" s="15">
        <v>1</v>
      </c>
      <c r="S26" s="15">
        <v>1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</row>
    <row r="27" spans="1:26" ht="15.75" customHeight="1" x14ac:dyDescent="0.3">
      <c r="A27" s="2" t="s">
        <v>136</v>
      </c>
      <c r="B27" s="13" t="s">
        <v>54</v>
      </c>
      <c r="C27" s="13" t="s">
        <v>137</v>
      </c>
      <c r="D27" s="12" t="s">
        <v>134</v>
      </c>
      <c r="E27" s="13" t="s">
        <v>135</v>
      </c>
      <c r="F27" s="2">
        <v>3</v>
      </c>
      <c r="G27" s="15">
        <v>258</v>
      </c>
      <c r="H27" s="7">
        <f>L27*'114成績輸入與落點儀表板'!$B$2+M27*'114成績輸入與落點儀表板'!$B$3+N27*'114成績輸入與落點儀表板'!$B$4+O27*'114成績輸入與落點儀表板'!$B$5+P27*'114成績輸入與落點儀表板'!$B$6+Q27*'114成績輸入與落點儀表板'!$B$7+R27*'114成績輸入與落點儀表板'!$B$8+S27*'114成績輸入與落點儀表板'!$B$9+T27*'114成績輸入與落點儀表板'!$B$10+U27*'114成績輸入與落點儀表板'!$B$11+V27*'114成績輸入與落點儀表板'!$B$12+W27*'114成績輸入與落點儀表板'!$B$13+X27*'114成績輸入與落點儀表板'!$B$14+Y27*'114成績輸入與落點儀表板'!$B$15+Z27*'114成績輸入與落點儀表板'!$B$16</f>
        <v>0</v>
      </c>
      <c r="I27" s="8">
        <f t="shared" si="0"/>
        <v>-258</v>
      </c>
      <c r="J27" s="2" t="str">
        <f t="shared" si="1"/>
        <v>FAIL</v>
      </c>
      <c r="K27" s="17" t="str">
        <f>IF(AND(IF('114成績輸入與落點儀表板'!$C$2="必須採計",L27&gt;0,IF('114成績輸入與落點儀表板'!$C$2="不可採計",L27=0,TRUE)),IF('114成績輸入與落點儀表板'!$C$3="必須採計",M27&gt;0,IF('114成績輸入與落點儀表板'!$C$3="不可採計",M27=0,TRUE)),IF('114成績輸入與落點儀表板'!$C$4="必須採計",N27&gt;0,IF('114成績輸入與落點儀表板'!$C$4="不可採計",N27=0,TRUE)),IF('114成績輸入與落點儀表板'!$C$5="必須採計",O27&gt;0,IF('114成績輸入與落點儀表板'!$C$5="不可採計",O27=0,TRUE)),IF('114成績輸入與落點儀表板'!$C$6="必須採計",P27&gt;0,IF('114成績輸入與落點儀表板'!$C$6="不可採計",P27=0,TRUE)),IF('114成績輸入與落點儀表板'!$C$7="必須採計",Q27&gt;0,IF('114成績輸入與落點儀表板'!$C$7="不可採計",Q27=0,TRUE)),IF('114成績輸入與落點儀表板'!$C$8="必須採計",R27&gt;0,IF('114成績輸入與落點儀表板'!$C$8="不可採計",R27=0,TRUE)),IF('114成績輸入與落點儀表板'!$C$9="必須採計",S27&gt;0,IF('114成績輸入與落點儀表板'!$C$9="不可採計",S27=0,TRUE)),IF('114成績輸入與落點儀表板'!$C$10="必須採計",T27&gt;0,IF('114成績輸入與落點儀表板'!$C$10="不可採計",T27=0,TRUE)),IF('114成績輸入與落點儀表板'!$C$11="必須採計",U27&gt;0,IF('114成績輸入與落點儀表板'!$C$11="不可採計",U27=0,TRUE)),IF('114成績輸入與落點儀表板'!$C$12="必須採計",V27&gt;0,IF('114成績輸入與落點儀表板'!$C$12="不可採計",V27=0,TRUE)),IF('114成績輸入與落點儀表板'!$C$13="必須採計",W27&gt;0,IF('114成績輸入與落點儀表板'!$C$13="不可採計",W27=0,TRUE)),IF('114成績輸入與落點儀表板'!$C$14="必須採計",X27&gt;0,IF('114成績輸入與落點儀表板'!$C$14="不可採計",X27=0,TRUE)),IF('114成績輸入與落點儀表板'!$C$15="必須採計",Y27&gt;0,IF('114成績輸入與落點儀表板'!$C$15="不可採計",Y27=0,TRUE)),IF('114成績輸入與落點儀表板'!$C$16="必須採計",Z27&gt;0,IF('114成績輸入與落點儀表板'!$C$16="不可採計",Z27=0,TRUE))),"✅ 符合","❌ 不符合")</f>
        <v>❌ 不符合</v>
      </c>
      <c r="L27" s="15">
        <v>0</v>
      </c>
      <c r="M27" s="15">
        <v>1</v>
      </c>
      <c r="N27" s="15">
        <v>1</v>
      </c>
      <c r="O27" s="15">
        <v>0</v>
      </c>
      <c r="P27" s="15">
        <v>0</v>
      </c>
      <c r="Q27" s="15">
        <v>0</v>
      </c>
      <c r="R27" s="15">
        <v>1</v>
      </c>
      <c r="S27" s="15">
        <v>1</v>
      </c>
      <c r="T27" s="15">
        <v>1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</row>
    <row r="28" spans="1:26" ht="15.75" customHeight="1" x14ac:dyDescent="0.3">
      <c r="A28" s="2" t="s">
        <v>138</v>
      </c>
      <c r="B28" s="13" t="s">
        <v>54</v>
      </c>
      <c r="C28" s="13" t="s">
        <v>139</v>
      </c>
      <c r="D28" s="12" t="s">
        <v>134</v>
      </c>
      <c r="E28" s="13" t="s">
        <v>135</v>
      </c>
      <c r="F28" s="2">
        <v>18</v>
      </c>
      <c r="G28" s="15">
        <v>275</v>
      </c>
      <c r="H28" s="7">
        <f>L28*'114成績輸入與落點儀表板'!$B$2+M28*'114成績輸入與落點儀表板'!$B$3+N28*'114成績輸入與落點儀表板'!$B$4+O28*'114成績輸入與落點儀表板'!$B$5+P28*'114成績輸入與落點儀表板'!$B$6+Q28*'114成績輸入與落點儀表板'!$B$7+R28*'114成績輸入與落點儀表板'!$B$8+S28*'114成績輸入與落點儀表板'!$B$9+T28*'114成績輸入與落點儀表板'!$B$10+U28*'114成績輸入與落點儀表板'!$B$11+V28*'114成績輸入與落點儀表板'!$B$12+W28*'114成績輸入與落點儀表板'!$B$13+X28*'114成績輸入與落點儀表板'!$B$14+Y28*'114成績輸入與落點儀表板'!$B$15+Z28*'114成績輸入與落點儀表板'!$B$16</f>
        <v>0</v>
      </c>
      <c r="I28" s="8">
        <f t="shared" si="0"/>
        <v>-275</v>
      </c>
      <c r="J28" s="2" t="str">
        <f t="shared" si="1"/>
        <v>FAIL</v>
      </c>
      <c r="K28" s="17" t="str">
        <f>IF(AND(IF('114成績輸入與落點儀表板'!$C$2="必須採計",L28&gt;0,IF('114成績輸入與落點儀表板'!$C$2="不可採計",L28=0,TRUE)),IF('114成績輸入與落點儀表板'!$C$3="必須採計",M28&gt;0,IF('114成績輸入與落點儀表板'!$C$3="不可採計",M28=0,TRUE)),IF('114成績輸入與落點儀表板'!$C$4="必須採計",N28&gt;0,IF('114成績輸入與落點儀表板'!$C$4="不可採計",N28=0,TRUE)),IF('114成績輸入與落點儀表板'!$C$5="必須採計",O28&gt;0,IF('114成績輸入與落點儀表板'!$C$5="不可採計",O28=0,TRUE)),IF('114成績輸入與落點儀表板'!$C$6="必須採計",P28&gt;0,IF('114成績輸入與落點儀表板'!$C$6="不可採計",P28=0,TRUE)),IF('114成績輸入與落點儀表板'!$C$7="必須採計",Q28&gt;0,IF('114成績輸入與落點儀表板'!$C$7="不可採計",Q28=0,TRUE)),IF('114成績輸入與落點儀表板'!$C$8="必須採計",R28&gt;0,IF('114成績輸入與落點儀表板'!$C$8="不可採計",R28=0,TRUE)),IF('114成績輸入與落點儀表板'!$C$9="必須採計",S28&gt;0,IF('114成績輸入與落點儀表板'!$C$9="不可採計",S28=0,TRUE)),IF('114成績輸入與落點儀表板'!$C$10="必須採計",T28&gt;0,IF('114成績輸入與落點儀表板'!$C$10="不可採計",T28=0,TRUE)),IF('114成績輸入與落點儀表板'!$C$11="必須採計",U28&gt;0,IF('114成績輸入與落點儀表板'!$C$11="不可採計",U28=0,TRUE)),IF('114成績輸入與落點儀表板'!$C$12="必須採計",V28&gt;0,IF('114成績輸入與落點儀表板'!$C$12="不可採計",V28=0,TRUE)),IF('114成績輸入與落點儀表板'!$C$13="必須採計",W28&gt;0,IF('114成績輸入與落點儀表板'!$C$13="不可採計",W28=0,TRUE)),IF('114成績輸入與落點儀表板'!$C$14="必須採計",X28&gt;0,IF('114成績輸入與落點儀表板'!$C$14="不可採計",X28=0,TRUE)),IF('114成績輸入與落點儀表板'!$C$15="必須採計",Y28&gt;0,IF('114成績輸入與落點儀表板'!$C$15="不可採計",Y28=0,TRUE)),IF('114成績輸入與落點儀表板'!$C$16="必須採計",Z28&gt;0,IF('114成績輸入與落點儀表板'!$C$16="不可採計",Z28=0,TRUE))),"✅ 符合","❌ 不符合")</f>
        <v>❌ 不符合</v>
      </c>
      <c r="L28" s="15">
        <v>0</v>
      </c>
      <c r="M28" s="15">
        <v>1</v>
      </c>
      <c r="N28" s="15">
        <v>1</v>
      </c>
      <c r="O28" s="15">
        <v>0</v>
      </c>
      <c r="P28" s="15">
        <v>0</v>
      </c>
      <c r="Q28" s="15">
        <v>0</v>
      </c>
      <c r="R28" s="15">
        <v>1</v>
      </c>
      <c r="S28" s="15">
        <v>1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</row>
    <row r="29" spans="1:26" ht="15.75" customHeight="1" x14ac:dyDescent="0.3">
      <c r="A29" s="2" t="s">
        <v>140</v>
      </c>
      <c r="B29" s="13" t="s">
        <v>54</v>
      </c>
      <c r="C29" s="13" t="s">
        <v>141</v>
      </c>
      <c r="D29" s="12" t="s">
        <v>134</v>
      </c>
      <c r="E29" s="13" t="s">
        <v>142</v>
      </c>
      <c r="F29" s="2">
        <v>21</v>
      </c>
      <c r="G29" s="15">
        <v>360</v>
      </c>
      <c r="H29" s="7">
        <f>L29*'114成績輸入與落點儀表板'!$B$2+M29*'114成績輸入與落點儀表板'!$B$3+N29*'114成績輸入與落點儀表板'!$B$4+O29*'114成績輸入與落點儀表板'!$B$5+P29*'114成績輸入與落點儀表板'!$B$6+Q29*'114成績輸入與落點儀表板'!$B$7+R29*'114成績輸入與落點儀表板'!$B$8+S29*'114成績輸入與落點儀表板'!$B$9+T29*'114成績輸入與落點儀表板'!$B$10+U29*'114成績輸入與落點儀表板'!$B$11+V29*'114成績輸入與落點儀表板'!$B$12+W29*'114成績輸入與落點儀表板'!$B$13+X29*'114成績輸入與落點儀表板'!$B$14+Y29*'114成績輸入與落點儀表板'!$B$15+Z29*'114成績輸入與落點儀表板'!$B$16</f>
        <v>0</v>
      </c>
      <c r="I29" s="8">
        <f t="shared" si="0"/>
        <v>-360</v>
      </c>
      <c r="J29" s="2" t="str">
        <f t="shared" si="1"/>
        <v>FAIL</v>
      </c>
      <c r="K29" s="17" t="str">
        <f>IF(AND(IF('114成績輸入與落點儀表板'!$C$2="必須採計",L29&gt;0,IF('114成績輸入與落點儀表板'!$C$2="不可採計",L29=0,TRUE)),IF('114成績輸入與落點儀表板'!$C$3="必須採計",M29&gt;0,IF('114成績輸入與落點儀表板'!$C$3="不可採計",M29=0,TRUE)),IF('114成績輸入與落點儀表板'!$C$4="必須採計",N29&gt;0,IF('114成績輸入與落點儀表板'!$C$4="不可採計",N29=0,TRUE)),IF('114成績輸入與落點儀表板'!$C$5="必須採計",O29&gt;0,IF('114成績輸入與落點儀表板'!$C$5="不可採計",O29=0,TRUE)),IF('114成績輸入與落點儀表板'!$C$6="必須採計",P29&gt;0,IF('114成績輸入與落點儀表板'!$C$6="不可採計",P29=0,TRUE)),IF('114成績輸入與落點儀表板'!$C$7="必須採計",Q29&gt;0,IF('114成績輸入與落點儀表板'!$C$7="不可採計",Q29=0,TRUE)),IF('114成績輸入與落點儀表板'!$C$8="必須採計",R29&gt;0,IF('114成績輸入與落點儀表板'!$C$8="不可採計",R29=0,TRUE)),IF('114成績輸入與落點儀表板'!$C$9="必須採計",S29&gt;0,IF('114成績輸入與落點儀表板'!$C$9="不可採計",S29=0,TRUE)),IF('114成績輸入與落點儀表板'!$C$10="必須採計",T29&gt;0,IF('114成績輸入與落點儀表板'!$C$10="不可採計",T29=0,TRUE)),IF('114成績輸入與落點儀表板'!$C$11="必須採計",U29&gt;0,IF('114成績輸入與落點儀表板'!$C$11="不可採計",U29=0,TRUE)),IF('114成績輸入與落點儀表板'!$C$12="必須採計",V29&gt;0,IF('114成績輸入與落點儀表板'!$C$12="不可採計",V29=0,TRUE)),IF('114成績輸入與落點儀表板'!$C$13="必須採計",W29&gt;0,IF('114成績輸入與落點儀表板'!$C$13="不可採計",W29=0,TRUE)),IF('114成績輸入與落點儀表板'!$C$14="必須採計",X29&gt;0,IF('114成績輸入與落點儀表板'!$C$14="不可採計",X29=0,TRUE)),IF('114成績輸入與落點儀表板'!$C$15="必須採計",Y29&gt;0,IF('114成績輸入與落點儀表板'!$C$15="不可採計",Y29=0,TRUE)),IF('114成績輸入與落點儀表板'!$C$16="必須採計",Z29&gt;0,IF('114成績輸入與落點儀表板'!$C$16="不可採計",Z29=0,TRUE))),"✅ 符合","❌ 不符合")</f>
        <v>❌ 不符合</v>
      </c>
      <c r="L29" s="15">
        <v>0</v>
      </c>
      <c r="M29" s="15">
        <v>1</v>
      </c>
      <c r="N29" s="15">
        <v>1</v>
      </c>
      <c r="O29" s="15">
        <v>0</v>
      </c>
      <c r="P29" s="15">
        <v>0</v>
      </c>
      <c r="Q29" s="15">
        <v>0</v>
      </c>
      <c r="R29" s="15">
        <v>1</v>
      </c>
      <c r="S29" s="15">
        <v>2</v>
      </c>
      <c r="T29" s="15">
        <v>2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 ht="15.75" customHeight="1" x14ac:dyDescent="0.3">
      <c r="A30" s="2" t="s">
        <v>143</v>
      </c>
      <c r="B30" s="13" t="s">
        <v>54</v>
      </c>
      <c r="C30" s="13" t="s">
        <v>144</v>
      </c>
      <c r="D30" s="12" t="s">
        <v>134</v>
      </c>
      <c r="E30" s="13" t="s">
        <v>145</v>
      </c>
      <c r="F30" s="2">
        <v>21</v>
      </c>
      <c r="G30" s="15">
        <v>243</v>
      </c>
      <c r="H30" s="7">
        <f>L30*'114成績輸入與落點儀表板'!$B$2+M30*'114成績輸入與落點儀表板'!$B$3+N30*'114成績輸入與落點儀表板'!$B$4+O30*'114成績輸入與落點儀表板'!$B$5+P30*'114成績輸入與落點儀表板'!$B$6+Q30*'114成績輸入與落點儀表板'!$B$7+R30*'114成績輸入與落點儀表板'!$B$8+S30*'114成績輸入與落點儀表板'!$B$9+T30*'114成績輸入與落點儀表板'!$B$10+U30*'114成績輸入與落點儀表板'!$B$11+V30*'114成績輸入與落點儀表板'!$B$12+W30*'114成績輸入與落點儀表板'!$B$13+X30*'114成績輸入與落點儀表板'!$B$14+Y30*'114成績輸入與落點儀表板'!$B$15+Z30*'114成績輸入與落點儀表板'!$B$16</f>
        <v>0</v>
      </c>
      <c r="I30" s="8">
        <f t="shared" si="0"/>
        <v>-243</v>
      </c>
      <c r="J30" s="2" t="str">
        <f t="shared" si="1"/>
        <v>FAIL</v>
      </c>
      <c r="K30" s="17" t="str">
        <f>IF(AND(IF('114成績輸入與落點儀表板'!$C$2="必須採計",L30&gt;0,IF('114成績輸入與落點儀表板'!$C$2="不可採計",L30=0,TRUE)),IF('114成績輸入與落點儀表板'!$C$3="必須採計",M30&gt;0,IF('114成績輸入與落點儀表板'!$C$3="不可採計",M30=0,TRUE)),IF('114成績輸入與落點儀表板'!$C$4="必須採計",N30&gt;0,IF('114成績輸入與落點儀表板'!$C$4="不可採計",N30=0,TRUE)),IF('114成績輸入與落點儀表板'!$C$5="必須採計",O30&gt;0,IF('114成績輸入與落點儀表板'!$C$5="不可採計",O30=0,TRUE)),IF('114成績輸入與落點儀表板'!$C$6="必須採計",P30&gt;0,IF('114成績輸入與落點儀表板'!$C$6="不可採計",P30=0,TRUE)),IF('114成績輸入與落點儀表板'!$C$7="必須採計",Q30&gt;0,IF('114成績輸入與落點儀表板'!$C$7="不可採計",Q30=0,TRUE)),IF('114成績輸入與落點儀表板'!$C$8="必須採計",R30&gt;0,IF('114成績輸入與落點儀表板'!$C$8="不可採計",R30=0,TRUE)),IF('114成績輸入與落點儀表板'!$C$9="必須採計",S30&gt;0,IF('114成績輸入與落點儀表板'!$C$9="不可採計",S30=0,TRUE)),IF('114成績輸入與落點儀表板'!$C$10="必須採計",T30&gt;0,IF('114成績輸入與落點儀表板'!$C$10="不可採計",T30=0,TRUE)),IF('114成績輸入與落點儀表板'!$C$11="必須採計",U30&gt;0,IF('114成績輸入與落點儀表板'!$C$11="不可採計",U30=0,TRUE)),IF('114成績輸入與落點儀表板'!$C$12="必須採計",V30&gt;0,IF('114成績輸入與落點儀表板'!$C$12="不可採計",V30=0,TRUE)),IF('114成績輸入與落點儀表板'!$C$13="必須採計",W30&gt;0,IF('114成績輸入與落點儀表板'!$C$13="不可採計",W30=0,TRUE)),IF('114成績輸入與落點儀表板'!$C$14="必須採計",X30&gt;0,IF('114成績輸入與落點儀表板'!$C$14="不可採計",X30=0,TRUE)),IF('114成績輸入與落點儀表板'!$C$15="必須採計",Y30&gt;0,IF('114成績輸入與落點儀表板'!$C$15="不可採計",Y30=0,TRUE)),IF('114成績輸入與落點儀表板'!$C$16="必須採計",Z30&gt;0,IF('114成績輸入與落點儀表板'!$C$16="不可採計",Z30=0,TRUE))),"✅ 符合","❌ 不符合")</f>
        <v>✅ 符合</v>
      </c>
      <c r="L30" s="15">
        <v>1</v>
      </c>
      <c r="M30" s="15">
        <v>1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1</v>
      </c>
      <c r="T30" s="15">
        <v>1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 ht="15.75" customHeight="1" x14ac:dyDescent="0.3">
      <c r="A31" s="2" t="s">
        <v>146</v>
      </c>
      <c r="B31" s="13" t="s">
        <v>54</v>
      </c>
      <c r="C31" s="13" t="s">
        <v>147</v>
      </c>
      <c r="D31" s="12" t="s">
        <v>134</v>
      </c>
      <c r="E31" s="13" t="s">
        <v>148</v>
      </c>
      <c r="F31" s="2">
        <v>16</v>
      </c>
      <c r="G31" s="15">
        <v>231</v>
      </c>
      <c r="H31" s="7">
        <f>L31*'114成績輸入與落點儀表板'!$B$2+M31*'114成績輸入與落點儀表板'!$B$3+N31*'114成績輸入與落點儀表板'!$B$4+O31*'114成績輸入與落點儀表板'!$B$5+P31*'114成績輸入與落點儀表板'!$B$6+Q31*'114成績輸入與落點儀表板'!$B$7+R31*'114成績輸入與落點儀表板'!$B$8+S31*'114成績輸入與落點儀表板'!$B$9+T31*'114成績輸入與落點儀表板'!$B$10+U31*'114成績輸入與落點儀表板'!$B$11+V31*'114成績輸入與落點儀表板'!$B$12+W31*'114成績輸入與落點儀表板'!$B$13+X31*'114成績輸入與落點儀表板'!$B$14+Y31*'114成績輸入與落點儀表板'!$B$15+Z31*'114成績輸入與落點儀表板'!$B$16</f>
        <v>0</v>
      </c>
      <c r="I31" s="8">
        <f t="shared" si="0"/>
        <v>-231</v>
      </c>
      <c r="J31" s="2" t="str">
        <f t="shared" si="1"/>
        <v>FAIL</v>
      </c>
      <c r="K31" s="17" t="str">
        <f>IF(AND(IF('114成績輸入與落點儀表板'!$C$2="必須採計",L31&gt;0,IF('114成績輸入與落點儀表板'!$C$2="不可採計",L31=0,TRUE)),IF('114成績輸入與落點儀表板'!$C$3="必須採計",M31&gt;0,IF('114成績輸入與落點儀表板'!$C$3="不可採計",M31=0,TRUE)),IF('114成績輸入與落點儀表板'!$C$4="必須採計",N31&gt;0,IF('114成績輸入與落點儀表板'!$C$4="不可採計",N31=0,TRUE)),IF('114成績輸入與落點儀表板'!$C$5="必須採計",O31&gt;0,IF('114成績輸入與落點儀表板'!$C$5="不可採計",O31=0,TRUE)),IF('114成績輸入與落點儀表板'!$C$6="必須採計",P31&gt;0,IF('114成績輸入與落點儀表板'!$C$6="不可採計",P31=0,TRUE)),IF('114成績輸入與落點儀表板'!$C$7="必須採計",Q31&gt;0,IF('114成績輸入與落點儀表板'!$C$7="不可採計",Q31=0,TRUE)),IF('114成績輸入與落點儀表板'!$C$8="必須採計",R31&gt;0,IF('114成績輸入與落點儀表板'!$C$8="不可採計",R31=0,TRUE)),IF('114成績輸入與落點儀表板'!$C$9="必須採計",S31&gt;0,IF('114成績輸入與落點儀表板'!$C$9="不可採計",S31=0,TRUE)),IF('114成績輸入與落點儀表板'!$C$10="必須採計",T31&gt;0,IF('114成績輸入與落點儀表板'!$C$10="不可採計",T31=0,TRUE)),IF('114成績輸入與落點儀表板'!$C$11="必須採計",U31&gt;0,IF('114成績輸入與落點儀表板'!$C$11="不可採計",U31=0,TRUE)),IF('114成績輸入與落點儀表板'!$C$12="必須採計",V31&gt;0,IF('114成績輸入與落點儀表板'!$C$12="不可採計",V31=0,TRUE)),IF('114成績輸入與落點儀表板'!$C$13="必須採計",W31&gt;0,IF('114成績輸入與落點儀表板'!$C$13="不可採計",W31=0,TRUE)),IF('114成績輸入與落點儀表板'!$C$14="必須採計",X31&gt;0,IF('114成績輸入與落點儀表板'!$C$14="不可採計",X31=0,TRUE)),IF('114成績輸入與落點儀表板'!$C$15="必須採計",Y31&gt;0,IF('114成績輸入與落點儀表板'!$C$15="不可採計",Y31=0,TRUE)),IF('114成績輸入與落點儀表板'!$C$16="必須採計",Z31&gt;0,IF('114成績輸入與落點儀表板'!$C$16="不可採計",Z31=0,TRUE))),"✅ 符合","❌ 不符合")</f>
        <v>✅ 符合</v>
      </c>
      <c r="L31" s="15">
        <v>1</v>
      </c>
      <c r="M31" s="15">
        <v>1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1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ht="15.75" customHeight="1" x14ac:dyDescent="0.3">
      <c r="A32" s="2" t="s">
        <v>149</v>
      </c>
      <c r="B32" s="13" t="s">
        <v>54</v>
      </c>
      <c r="C32" s="13" t="s">
        <v>150</v>
      </c>
      <c r="D32" s="12" t="s">
        <v>134</v>
      </c>
      <c r="E32" s="13" t="s">
        <v>151</v>
      </c>
      <c r="F32" s="2">
        <v>21</v>
      </c>
      <c r="G32" s="15">
        <v>243</v>
      </c>
      <c r="H32" s="7">
        <f>L32*'114成績輸入與落點儀表板'!$B$2+M32*'114成績輸入與落點儀表板'!$B$3+N32*'114成績輸入與落點儀表板'!$B$4+O32*'114成績輸入與落點儀表板'!$B$5+P32*'114成績輸入與落點儀表板'!$B$6+Q32*'114成績輸入與落點儀表板'!$B$7+R32*'114成績輸入與落點儀表板'!$B$8+S32*'114成績輸入與落點儀表板'!$B$9+T32*'114成績輸入與落點儀表板'!$B$10+U32*'114成績輸入與落點儀表板'!$B$11+V32*'114成績輸入與落點儀表板'!$B$12+W32*'114成績輸入與落點儀表板'!$B$13+X32*'114成績輸入與落點儀表板'!$B$14+Y32*'114成績輸入與落點儀表板'!$B$15+Z32*'114成績輸入與落點儀表板'!$B$16</f>
        <v>0</v>
      </c>
      <c r="I32" s="8">
        <f t="shared" si="0"/>
        <v>-243</v>
      </c>
      <c r="J32" s="2" t="str">
        <f t="shared" si="1"/>
        <v>FAIL</v>
      </c>
      <c r="K32" s="17" t="str">
        <f>IF(AND(IF('114成績輸入與落點儀表板'!$C$2="必須採計",L32&gt;0,IF('114成績輸入與落點儀表板'!$C$2="不可採計",L32=0,TRUE)),IF('114成績輸入與落點儀表板'!$C$3="必須採計",M32&gt;0,IF('114成績輸入與落點儀表板'!$C$3="不可採計",M32=0,TRUE)),IF('114成績輸入與落點儀表板'!$C$4="必須採計",N32&gt;0,IF('114成績輸入與落點儀表板'!$C$4="不可採計",N32=0,TRUE)),IF('114成績輸入與落點儀表板'!$C$5="必須採計",O32&gt;0,IF('114成績輸入與落點儀表板'!$C$5="不可採計",O32=0,TRUE)),IF('114成績輸入與落點儀表板'!$C$6="必須採計",P32&gt;0,IF('114成績輸入與落點儀表板'!$C$6="不可採計",P32=0,TRUE)),IF('114成績輸入與落點儀表板'!$C$7="必須採計",Q32&gt;0,IF('114成績輸入與落點儀表板'!$C$7="不可採計",Q32=0,TRUE)),IF('114成績輸入與落點儀表板'!$C$8="必須採計",R32&gt;0,IF('114成績輸入與落點儀表板'!$C$8="不可採計",R32=0,TRUE)),IF('114成績輸入與落點儀表板'!$C$9="必須採計",S32&gt;0,IF('114成績輸入與落點儀表板'!$C$9="不可採計",S32=0,TRUE)),IF('114成績輸入與落點儀表板'!$C$10="必須採計",T32&gt;0,IF('114成績輸入與落點儀表板'!$C$10="不可採計",T32=0,TRUE)),IF('114成績輸入與落點儀表板'!$C$11="必須採計",U32&gt;0,IF('114成績輸入與落點儀表板'!$C$11="不可採計",U32=0,TRUE)),IF('114成績輸入與落點儀表板'!$C$12="必須採計",V32&gt;0,IF('114成績輸入與落點儀表板'!$C$12="不可採計",V32=0,TRUE)),IF('114成績輸入與落點儀表板'!$C$13="必須採計",W32&gt;0,IF('114成績輸入與落點儀表板'!$C$13="不可採計",W32=0,TRUE)),IF('114成績輸入與落點儀表板'!$C$14="必須採計",X32&gt;0,IF('114成績輸入與落點儀表板'!$C$14="不可採計",X32=0,TRUE)),IF('114成績輸入與落點儀表板'!$C$15="必須採計",Y32&gt;0,IF('114成績輸入與落點儀表板'!$C$15="不可採計",Y32=0,TRUE)),IF('114成績輸入與落點儀表板'!$C$16="必須採計",Z32&gt;0,IF('114成績輸入與落點儀表板'!$C$16="不可採計",Z32=0,TRUE))),"✅ 符合","❌ 不符合")</f>
        <v>❌ 不符合</v>
      </c>
      <c r="L32" s="15">
        <v>0</v>
      </c>
      <c r="M32" s="15">
        <v>1</v>
      </c>
      <c r="N32" s="15">
        <v>1</v>
      </c>
      <c r="O32" s="15">
        <v>0</v>
      </c>
      <c r="P32" s="15">
        <v>0</v>
      </c>
      <c r="Q32" s="15">
        <v>0</v>
      </c>
      <c r="R32" s="15">
        <v>1</v>
      </c>
      <c r="S32" s="15">
        <v>1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</row>
    <row r="33" spans="1:26" ht="15.75" customHeight="1" x14ac:dyDescent="0.3">
      <c r="A33" s="2" t="s">
        <v>152</v>
      </c>
      <c r="B33" s="13" t="s">
        <v>54</v>
      </c>
      <c r="C33" s="13" t="s">
        <v>153</v>
      </c>
      <c r="D33" s="12" t="s">
        <v>134</v>
      </c>
      <c r="E33" s="13" t="s">
        <v>154</v>
      </c>
      <c r="F33" s="2">
        <v>22</v>
      </c>
      <c r="G33" s="15">
        <v>241.5</v>
      </c>
      <c r="H33" s="7">
        <f>L33*'114成績輸入與落點儀表板'!$B$2+M33*'114成績輸入與落點儀表板'!$B$3+N33*'114成績輸入與落點儀表板'!$B$4+O33*'114成績輸入與落點儀表板'!$B$5+P33*'114成績輸入與落點儀表板'!$B$6+Q33*'114成績輸入與落點儀表板'!$B$7+R33*'114成績輸入與落點儀表板'!$B$8+S33*'114成績輸入與落點儀表板'!$B$9+T33*'114成績輸入與落點儀表板'!$B$10+U33*'114成績輸入與落點儀表板'!$B$11+V33*'114成績輸入與落點儀表板'!$B$12+W33*'114成績輸入與落點儀表板'!$B$13+X33*'114成績輸入與落點儀表板'!$B$14+Y33*'114成績輸入與落點儀表板'!$B$15+Z33*'114成績輸入與落點儀表板'!$B$16</f>
        <v>0</v>
      </c>
      <c r="I33" s="8">
        <f t="shared" si="0"/>
        <v>-241.5</v>
      </c>
      <c r="J33" s="2" t="str">
        <f t="shared" si="1"/>
        <v>FAIL</v>
      </c>
      <c r="K33" s="17" t="str">
        <f>IF(AND(IF('114成績輸入與落點儀表板'!$C$2="必須採計",L33&gt;0,IF('114成績輸入與落點儀表板'!$C$2="不可採計",L33=0,TRUE)),IF('114成績輸入與落點儀表板'!$C$3="必須採計",M33&gt;0,IF('114成績輸入與落點儀表板'!$C$3="不可採計",M33=0,TRUE)),IF('114成績輸入與落點儀表板'!$C$4="必須採計",N33&gt;0,IF('114成績輸入與落點儀表板'!$C$4="不可採計",N33=0,TRUE)),IF('114成績輸入與落點儀表板'!$C$5="必須採計",O33&gt;0,IF('114成績輸入與落點儀表板'!$C$5="不可採計",O33=0,TRUE)),IF('114成績輸入與落點儀表板'!$C$6="必須採計",P33&gt;0,IF('114成績輸入與落點儀表板'!$C$6="不可採計",P33=0,TRUE)),IF('114成績輸入與落點儀表板'!$C$7="必須採計",Q33&gt;0,IF('114成績輸入與落點儀表板'!$C$7="不可採計",Q33=0,TRUE)),IF('114成績輸入與落點儀表板'!$C$8="必須採計",R33&gt;0,IF('114成績輸入與落點儀表板'!$C$8="不可採計",R33=0,TRUE)),IF('114成績輸入與落點儀表板'!$C$9="必須採計",S33&gt;0,IF('114成績輸入與落點儀表板'!$C$9="不可採計",S33=0,TRUE)),IF('114成績輸入與落點儀表板'!$C$10="必須採計",T33&gt;0,IF('114成績輸入與落點儀表板'!$C$10="不可採計",T33=0,TRUE)),IF('114成績輸入與落點儀表板'!$C$11="必須採計",U33&gt;0,IF('114成績輸入與落點儀表板'!$C$11="不可採計",U33=0,TRUE)),IF('114成績輸入與落點儀表板'!$C$12="必須採計",V33&gt;0,IF('114成績輸入與落點儀表板'!$C$12="不可採計",V33=0,TRUE)),IF('114成績輸入與落點儀表板'!$C$13="必須採計",W33&gt;0,IF('114成績輸入與落點儀表板'!$C$13="不可採計",W33=0,TRUE)),IF('114成績輸入與落點儀表板'!$C$14="必須採計",X33&gt;0,IF('114成績輸入與落點儀表板'!$C$14="不可採計",X33=0,TRUE)),IF('114成績輸入與落點儀表板'!$C$15="必須採計",Y33&gt;0,IF('114成績輸入與落點儀表板'!$C$15="不可採計",Y33=0,TRUE)),IF('114成績輸入與落點儀表板'!$C$16="必須採計",Z33&gt;0,IF('114成績輸入與落點儀表板'!$C$16="不可採計",Z33=0,TRUE))),"✅ 符合","❌ 不符合")</f>
        <v>✅ 符合</v>
      </c>
      <c r="L33" s="15">
        <v>1.25</v>
      </c>
      <c r="M33" s="15">
        <v>1.5</v>
      </c>
      <c r="N33" s="15">
        <v>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</row>
    <row r="34" spans="1:26" ht="15.75" customHeight="1" x14ac:dyDescent="0.3">
      <c r="A34" s="2" t="s">
        <v>155</v>
      </c>
      <c r="B34" s="13" t="s">
        <v>54</v>
      </c>
      <c r="C34" s="13" t="s">
        <v>156</v>
      </c>
      <c r="D34" s="12" t="s">
        <v>103</v>
      </c>
      <c r="E34" s="13" t="s">
        <v>157</v>
      </c>
      <c r="F34" s="2">
        <v>42</v>
      </c>
      <c r="G34" s="15">
        <v>231</v>
      </c>
      <c r="H34" s="7">
        <f>L34*'114成績輸入與落點儀表板'!$B$2+M34*'114成績輸入與落點儀表板'!$B$3+N34*'114成績輸入與落點儀表板'!$B$4+O34*'114成績輸入與落點儀表板'!$B$5+P34*'114成績輸入與落點儀表板'!$B$6+Q34*'114成績輸入與落點儀表板'!$B$7+R34*'114成績輸入與落點儀表板'!$B$8+S34*'114成績輸入與落點儀表板'!$B$9+T34*'114成績輸入與落點儀表板'!$B$10+U34*'114成績輸入與落點儀表板'!$B$11+V34*'114成績輸入與落點儀表板'!$B$12+W34*'114成績輸入與落點儀表板'!$B$13+X34*'114成績輸入與落點儀表板'!$B$14+Y34*'114成績輸入與落點儀表板'!$B$15+Z34*'114成績輸入與落點儀表板'!$B$16</f>
        <v>0</v>
      </c>
      <c r="I34" s="8">
        <f t="shared" si="0"/>
        <v>-231</v>
      </c>
      <c r="J34" s="2" t="str">
        <f t="shared" si="1"/>
        <v>FAIL</v>
      </c>
      <c r="K34" s="17" t="str">
        <f>IF(AND(IF('114成績輸入與落點儀表板'!$C$2="必須採計",L34&gt;0,IF('114成績輸入與落點儀表板'!$C$2="不可採計",L34=0,TRUE)),IF('114成績輸入與落點儀表板'!$C$3="必須採計",M34&gt;0,IF('114成績輸入與落點儀表板'!$C$3="不可採計",M34=0,TRUE)),IF('114成績輸入與落點儀表板'!$C$4="必須採計",N34&gt;0,IF('114成績輸入與落點儀表板'!$C$4="不可採計",N34=0,TRUE)),IF('114成績輸入與落點儀表板'!$C$5="必須採計",O34&gt;0,IF('114成績輸入與落點儀表板'!$C$5="不可採計",O34=0,TRUE)),IF('114成績輸入與落點儀表板'!$C$6="必須採計",P34&gt;0,IF('114成績輸入與落點儀表板'!$C$6="不可採計",P34=0,TRUE)),IF('114成績輸入與落點儀表板'!$C$7="必須採計",Q34&gt;0,IF('114成績輸入與落點儀表板'!$C$7="不可採計",Q34=0,TRUE)),IF('114成績輸入與落點儀表板'!$C$8="必須採計",R34&gt;0,IF('114成績輸入與落點儀表板'!$C$8="不可採計",R34=0,TRUE)),IF('114成績輸入與落點儀表板'!$C$9="必須採計",S34&gt;0,IF('114成績輸入與落點儀表板'!$C$9="不可採計",S34=0,TRUE)),IF('114成績輸入與落點儀表板'!$C$10="必須採計",T34&gt;0,IF('114成績輸入與落點儀表板'!$C$10="不可採計",T34=0,TRUE)),IF('114成績輸入與落點儀表板'!$C$11="必須採計",U34&gt;0,IF('114成績輸入與落點儀表板'!$C$11="不可採計",U34=0,TRUE)),IF('114成績輸入與落點儀表板'!$C$12="必須採計",V34&gt;0,IF('114成績輸入與落點儀表板'!$C$12="不可採計",V34=0,TRUE)),IF('114成績輸入與落點儀表板'!$C$13="必須採計",W34&gt;0,IF('114成績輸入與落點儀表板'!$C$13="不可採計",W34=0,TRUE)),IF('114成績輸入與落點儀表板'!$C$14="必須採計",X34&gt;0,IF('114成績輸入與落點儀表板'!$C$14="不可採計",X34=0,TRUE)),IF('114成績輸入與落點儀表板'!$C$15="必須採計",Y34&gt;0,IF('114成績輸入與落點儀表板'!$C$15="不可採計",Y34=0,TRUE)),IF('114成績輸入與落點儀表板'!$C$16="必須採計",Z34&gt;0,IF('114成績輸入與落點儀表板'!$C$16="不可採計",Z34=0,TRUE))),"✅ 符合","❌ 不符合")</f>
        <v>✅ 符合</v>
      </c>
      <c r="L34" s="15">
        <v>1</v>
      </c>
      <c r="M34" s="15">
        <v>1</v>
      </c>
      <c r="N34" s="15">
        <v>1</v>
      </c>
      <c r="O34" s="15">
        <v>0</v>
      </c>
      <c r="P34" s="15">
        <v>0</v>
      </c>
      <c r="Q34" s="15">
        <v>0</v>
      </c>
      <c r="R34" s="15">
        <v>1</v>
      </c>
      <c r="S34" s="15">
        <v>1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</row>
    <row r="35" spans="1:26" ht="15.75" customHeight="1" x14ac:dyDescent="0.3">
      <c r="A35" s="2" t="s">
        <v>158</v>
      </c>
      <c r="B35" s="13" t="s">
        <v>54</v>
      </c>
      <c r="C35" s="13" t="s">
        <v>159</v>
      </c>
      <c r="D35" s="12" t="s">
        <v>103</v>
      </c>
      <c r="E35" s="13" t="s">
        <v>160</v>
      </c>
      <c r="F35" s="2">
        <v>45</v>
      </c>
      <c r="G35" s="15">
        <v>247</v>
      </c>
      <c r="H35" s="7">
        <f>L35*'114成績輸入與落點儀表板'!$B$2+M35*'114成績輸入與落點儀表板'!$B$3+N35*'114成績輸入與落點儀表板'!$B$4+O35*'114成績輸入與落點儀表板'!$B$5+P35*'114成績輸入與落點儀表板'!$B$6+Q35*'114成績輸入與落點儀表板'!$B$7+R35*'114成績輸入與落點儀表板'!$B$8+S35*'114成績輸入與落點儀表板'!$B$9+T35*'114成績輸入與落點儀表板'!$B$10+U35*'114成績輸入與落點儀表板'!$B$11+V35*'114成績輸入與落點儀表板'!$B$12+W35*'114成績輸入與落點儀表板'!$B$13+X35*'114成績輸入與落點儀表板'!$B$14+Y35*'114成績輸入與落點儀表板'!$B$15+Z35*'114成績輸入與落點儀表板'!$B$16</f>
        <v>0</v>
      </c>
      <c r="I35" s="8">
        <f t="shared" si="0"/>
        <v>-247</v>
      </c>
      <c r="J35" s="2" t="str">
        <f t="shared" si="1"/>
        <v>FAIL</v>
      </c>
      <c r="K35" s="17" t="str">
        <f>IF(AND(IF('114成績輸入與落點儀表板'!$C$2="必須採計",L35&gt;0,IF('114成績輸入與落點儀表板'!$C$2="不可採計",L35=0,TRUE)),IF('114成績輸入與落點儀表板'!$C$3="必須採計",M35&gt;0,IF('114成績輸入與落點儀表板'!$C$3="不可採計",M35=0,TRUE)),IF('114成績輸入與落點儀表板'!$C$4="必須採計",N35&gt;0,IF('114成績輸入與落點儀表板'!$C$4="不可採計",N35=0,TRUE)),IF('114成績輸入與落點儀表板'!$C$5="必須採計",O35&gt;0,IF('114成績輸入與落點儀表板'!$C$5="不可採計",O35=0,TRUE)),IF('114成績輸入與落點儀表板'!$C$6="必須採計",P35&gt;0,IF('114成績輸入與落點儀表板'!$C$6="不可採計",P35=0,TRUE)),IF('114成績輸入與落點儀表板'!$C$7="必須採計",Q35&gt;0,IF('114成績輸入與落點儀表板'!$C$7="不可採計",Q35=0,TRUE)),IF('114成績輸入與落點儀表板'!$C$8="必須採計",R35&gt;0,IF('114成績輸入與落點儀表板'!$C$8="不可採計",R35=0,TRUE)),IF('114成績輸入與落點儀表板'!$C$9="必須採計",S35&gt;0,IF('114成績輸入與落點儀表板'!$C$9="不可採計",S35=0,TRUE)),IF('114成績輸入與落點儀表板'!$C$10="必須採計",T35&gt;0,IF('114成績輸入與落點儀表板'!$C$10="不可採計",T35=0,TRUE)),IF('114成績輸入與落點儀表板'!$C$11="必須採計",U35&gt;0,IF('114成績輸入與落點儀表板'!$C$11="不可採計",U35=0,TRUE)),IF('114成績輸入與落點儀表板'!$C$12="必須採計",V35&gt;0,IF('114成績輸入與落點儀表板'!$C$12="不可採計",V35=0,TRUE)),IF('114成績輸入與落點儀表板'!$C$13="必須採計",W35&gt;0,IF('114成績輸入與落點儀表板'!$C$13="不可採計",W35=0,TRUE)),IF('114成績輸入與落點儀表板'!$C$14="必須採計",X35&gt;0,IF('114成績輸入與落點儀表板'!$C$14="不可採計",X35=0,TRUE)),IF('114成績輸入與落點儀表板'!$C$15="必須採計",Y35&gt;0,IF('114成績輸入與落點儀表板'!$C$15="不可採計",Y35=0,TRUE)),IF('114成績輸入與落點儀表板'!$C$16="必須採計",Z35&gt;0,IF('114成績輸入與落點儀表板'!$C$16="不可採計",Z35=0,TRUE))),"✅ 符合","❌ 不符合")</f>
        <v>✅ 符合</v>
      </c>
      <c r="L35" s="15">
        <v>1</v>
      </c>
      <c r="M35" s="15">
        <v>1</v>
      </c>
      <c r="N35" s="15">
        <v>1</v>
      </c>
      <c r="O35" s="15">
        <v>0</v>
      </c>
      <c r="P35" s="15">
        <v>0</v>
      </c>
      <c r="Q35" s="15">
        <v>0</v>
      </c>
      <c r="R35" s="15">
        <v>1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ht="15.75" customHeight="1" x14ac:dyDescent="0.3">
      <c r="A36" s="2" t="s">
        <v>161</v>
      </c>
      <c r="B36" s="13" t="s">
        <v>54</v>
      </c>
      <c r="C36" s="13" t="s">
        <v>162</v>
      </c>
      <c r="D36" s="12" t="s">
        <v>103</v>
      </c>
      <c r="E36" s="13" t="s">
        <v>163</v>
      </c>
      <c r="F36" s="2">
        <v>43</v>
      </c>
      <c r="G36" s="15">
        <v>233</v>
      </c>
      <c r="H36" s="7">
        <f>L36*'114成績輸入與落點儀表板'!$B$2+M36*'114成績輸入與落點儀表板'!$B$3+N36*'114成績輸入與落點儀表板'!$B$4+O36*'114成績輸入與落點儀表板'!$B$5+P36*'114成績輸入與落點儀表板'!$B$6+Q36*'114成績輸入與落點儀表板'!$B$7+R36*'114成績輸入與落點儀表板'!$B$8+S36*'114成績輸入與落點儀表板'!$B$9+T36*'114成績輸入與落點儀表板'!$B$10+U36*'114成績輸入與落點儀表板'!$B$11+V36*'114成績輸入與落點儀表板'!$B$12+W36*'114成績輸入與落點儀表板'!$B$13+X36*'114成績輸入與落點儀表板'!$B$14+Y36*'114成績輸入與落點儀表板'!$B$15+Z36*'114成績輸入與落點儀表板'!$B$16</f>
        <v>0</v>
      </c>
      <c r="I36" s="8">
        <f t="shared" si="0"/>
        <v>-233</v>
      </c>
      <c r="J36" s="2" t="str">
        <f t="shared" si="1"/>
        <v>FAIL</v>
      </c>
      <c r="K36" s="17" t="str">
        <f>IF(AND(IF('114成績輸入與落點儀表板'!$C$2="必須採計",L36&gt;0,IF('114成績輸入與落點儀表板'!$C$2="不可採計",L36=0,TRUE)),IF('114成績輸入與落點儀表板'!$C$3="必須採計",M36&gt;0,IF('114成績輸入與落點儀表板'!$C$3="不可採計",M36=0,TRUE)),IF('114成績輸入與落點儀表板'!$C$4="必須採計",N36&gt;0,IF('114成績輸入與落點儀表板'!$C$4="不可採計",N36=0,TRUE)),IF('114成績輸入與落點儀表板'!$C$5="必須採計",O36&gt;0,IF('114成績輸入與落點儀表板'!$C$5="不可採計",O36=0,TRUE)),IF('114成績輸入與落點儀表板'!$C$6="必須採計",P36&gt;0,IF('114成績輸入與落點儀表板'!$C$6="不可採計",P36=0,TRUE)),IF('114成績輸入與落點儀表板'!$C$7="必須採計",Q36&gt;0,IF('114成績輸入與落點儀表板'!$C$7="不可採計",Q36=0,TRUE)),IF('114成績輸入與落點儀表板'!$C$8="必須採計",R36&gt;0,IF('114成績輸入與落點儀表板'!$C$8="不可採計",R36=0,TRUE)),IF('114成績輸入與落點儀表板'!$C$9="必須採計",S36&gt;0,IF('114成績輸入與落點儀表板'!$C$9="不可採計",S36=0,TRUE)),IF('114成績輸入與落點儀表板'!$C$10="必須採計",T36&gt;0,IF('114成績輸入與落點儀表板'!$C$10="不可採計",T36=0,TRUE)),IF('114成績輸入與落點儀表板'!$C$11="必須採計",U36&gt;0,IF('114成績輸入與落點儀表板'!$C$11="不可採計",U36=0,TRUE)),IF('114成績輸入與落點儀表板'!$C$12="必須採計",V36&gt;0,IF('114成績輸入與落點儀表板'!$C$12="不可採計",V36=0,TRUE)),IF('114成績輸入與落點儀表板'!$C$13="必須採計",W36&gt;0,IF('114成績輸入與落點儀表板'!$C$13="不可採計",W36=0,TRUE)),IF('114成績輸入與落點儀表板'!$C$14="必須採計",X36&gt;0,IF('114成績輸入與落點儀表板'!$C$14="不可採計",X36=0,TRUE)),IF('114成績輸入與落點儀表板'!$C$15="必須採計",Y36&gt;0,IF('114成績輸入與落點儀表板'!$C$15="不可採計",Y36=0,TRUE)),IF('114成績輸入與落點儀表板'!$C$16="必須採計",Z36&gt;0,IF('114成績輸入與落點儀表板'!$C$16="不可採計",Z36=0,TRUE))),"✅ 符合","❌ 不符合")</f>
        <v>❌ 不符合</v>
      </c>
      <c r="L36" s="15">
        <v>0</v>
      </c>
      <c r="M36" s="15">
        <v>1</v>
      </c>
      <c r="N36" s="15">
        <v>1.25</v>
      </c>
      <c r="O36" s="15">
        <v>0</v>
      </c>
      <c r="P36" s="15">
        <v>0</v>
      </c>
      <c r="Q36" s="15">
        <v>0</v>
      </c>
      <c r="R36" s="15">
        <v>1.25</v>
      </c>
      <c r="S36" s="15">
        <v>1.25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</row>
    <row r="37" spans="1:26" ht="15.75" customHeight="1" x14ac:dyDescent="0.3">
      <c r="A37" s="2" t="s">
        <v>164</v>
      </c>
      <c r="B37" s="13" t="s">
        <v>54</v>
      </c>
      <c r="C37" s="13" t="s">
        <v>165</v>
      </c>
      <c r="D37" s="12" t="s">
        <v>103</v>
      </c>
      <c r="E37" s="13" t="s">
        <v>166</v>
      </c>
      <c r="F37" s="2">
        <v>17</v>
      </c>
      <c r="G37" s="15">
        <v>292</v>
      </c>
      <c r="H37" s="7">
        <f>L37*'114成績輸入與落點儀表板'!$B$2+M37*'114成績輸入與落點儀表板'!$B$3+N37*'114成績輸入與落點儀表板'!$B$4+O37*'114成績輸入與落點儀表板'!$B$5+P37*'114成績輸入與落點儀表板'!$B$6+Q37*'114成績輸入與落點儀表板'!$B$7+R37*'114成績輸入與落點儀表板'!$B$8+S37*'114成績輸入與落點儀表板'!$B$9+T37*'114成績輸入與落點儀表板'!$B$10+U37*'114成績輸入與落點儀表板'!$B$11+V37*'114成績輸入與落點儀表板'!$B$12+W37*'114成績輸入與落點儀表板'!$B$13+X37*'114成績輸入與落點儀表板'!$B$14+Y37*'114成績輸入與落點儀表板'!$B$15+Z37*'114成績輸入與落點儀表板'!$B$16</f>
        <v>0</v>
      </c>
      <c r="I37" s="8">
        <f t="shared" si="0"/>
        <v>-292</v>
      </c>
      <c r="J37" s="2" t="str">
        <f t="shared" si="1"/>
        <v>FAIL</v>
      </c>
      <c r="K37" s="17" t="str">
        <f>IF(AND(IF('114成績輸入與落點儀表板'!$C$2="必須採計",L37&gt;0,IF('114成績輸入與落點儀表板'!$C$2="不可採計",L37=0,TRUE)),IF('114成績輸入與落點儀表板'!$C$3="必須採計",M37&gt;0,IF('114成績輸入與落點儀表板'!$C$3="不可採計",M37=0,TRUE)),IF('114成績輸入與落點儀表板'!$C$4="必須採計",N37&gt;0,IF('114成績輸入與落點儀表板'!$C$4="不可採計",N37=0,TRUE)),IF('114成績輸入與落點儀表板'!$C$5="必須採計",O37&gt;0,IF('114成績輸入與落點儀表板'!$C$5="不可採計",O37=0,TRUE)),IF('114成績輸入與落點儀表板'!$C$6="必須採計",P37&gt;0,IF('114成績輸入與落點儀表板'!$C$6="不可採計",P37=0,TRUE)),IF('114成績輸入與落點儀表板'!$C$7="必須採計",Q37&gt;0,IF('114成績輸入與落點儀表板'!$C$7="不可採計",Q37=0,TRUE)),IF('114成績輸入與落點儀表板'!$C$8="必須採計",R37&gt;0,IF('114成績輸入與落點儀表板'!$C$8="不可採計",R37=0,TRUE)),IF('114成績輸入與落點儀表板'!$C$9="必須採計",S37&gt;0,IF('114成績輸入與落點儀表板'!$C$9="不可採計",S37=0,TRUE)),IF('114成績輸入與落點儀表板'!$C$10="必須採計",T37&gt;0,IF('114成績輸入與落點儀表板'!$C$10="不可採計",T37=0,TRUE)),IF('114成績輸入與落點儀表板'!$C$11="必須採計",U37&gt;0,IF('114成績輸入與落點儀表板'!$C$11="不可採計",U37=0,TRUE)),IF('114成績輸入與落點儀表板'!$C$12="必須採計",V37&gt;0,IF('114成績輸入與落點儀表板'!$C$12="不可採計",V37=0,TRUE)),IF('114成績輸入與落點儀表板'!$C$13="必須採計",W37&gt;0,IF('114成績輸入與落點儀表板'!$C$13="不可採計",W37=0,TRUE)),IF('114成績輸入與落點儀表板'!$C$14="必須採計",X37&gt;0,IF('114成績輸入與落點儀表板'!$C$14="不可採計",X37=0,TRUE)),IF('114成績輸入與落點儀表板'!$C$15="必須採計",Y37&gt;0,IF('114成績輸入與落點儀表板'!$C$15="不可採計",Y37=0,TRUE)),IF('114成績輸入與落點儀表板'!$C$16="必須採計",Z37&gt;0,IF('114成績輸入與落點儀表板'!$C$16="不可採計",Z37=0,TRUE))),"✅ 符合","❌ 不符合")</f>
        <v>❌ 不符合</v>
      </c>
      <c r="L37" s="15">
        <v>0</v>
      </c>
      <c r="M37" s="15">
        <v>1</v>
      </c>
      <c r="N37" s="15">
        <v>2</v>
      </c>
      <c r="O37" s="15">
        <v>0</v>
      </c>
      <c r="P37" s="15">
        <v>0</v>
      </c>
      <c r="Q37" s="15">
        <v>0</v>
      </c>
      <c r="R37" s="15">
        <v>2</v>
      </c>
      <c r="S37" s="15">
        <v>1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</row>
    <row r="38" spans="1:26" ht="15.75" customHeight="1" x14ac:dyDescent="0.3">
      <c r="A38" s="2" t="s">
        <v>167</v>
      </c>
      <c r="B38" s="13" t="s">
        <v>54</v>
      </c>
      <c r="C38" s="13" t="s">
        <v>168</v>
      </c>
      <c r="D38" s="12" t="s">
        <v>103</v>
      </c>
      <c r="E38" s="13" t="s">
        <v>172</v>
      </c>
      <c r="F38" s="2">
        <v>30</v>
      </c>
      <c r="G38" s="15">
        <v>259</v>
      </c>
      <c r="H38" s="7">
        <f>L38*'114成績輸入與落點儀表板'!$B$2+M38*'114成績輸入與落點儀表板'!$B$3+N38*'114成績輸入與落點儀表板'!$B$4+O38*'114成績輸入與落點儀表板'!$B$5+P38*'114成績輸入與落點儀表板'!$B$6+Q38*'114成績輸入與落點儀表板'!$B$7+R38*'114成績輸入與落點儀表板'!$B$8+S38*'114成績輸入與落點儀表板'!$B$9+T38*'114成績輸入與落點儀表板'!$B$10+U38*'114成績輸入與落點儀表板'!$B$11+V38*'114成績輸入與落點儀表板'!$B$12+W38*'114成績輸入與落點儀表板'!$B$13+X38*'114成績輸入與落點儀表板'!$B$14+Y38*'114成績輸入與落點儀表板'!$B$15+Z38*'114成績輸入與落點儀表板'!$B$16</f>
        <v>0</v>
      </c>
      <c r="I38" s="8">
        <f t="shared" si="0"/>
        <v>-259</v>
      </c>
      <c r="J38" s="2" t="str">
        <f t="shared" si="1"/>
        <v>FAIL</v>
      </c>
      <c r="K38" s="17" t="str">
        <f>IF(AND(IF('114成績輸入與落點儀表板'!$C$2="必須採計",L38&gt;0,IF('114成績輸入與落點儀表板'!$C$2="不可採計",L38=0,TRUE)),IF('114成績輸入與落點儀表板'!$C$3="必須採計",M38&gt;0,IF('114成績輸入與落點儀表板'!$C$3="不可採計",M38=0,TRUE)),IF('114成績輸入與落點儀表板'!$C$4="必須採計",N38&gt;0,IF('114成績輸入與落點儀表板'!$C$4="不可採計",N38=0,TRUE)),IF('114成績輸入與落點儀表板'!$C$5="必須採計",O38&gt;0,IF('114成績輸入與落點儀表板'!$C$5="不可採計",O38=0,TRUE)),IF('114成績輸入與落點儀表板'!$C$6="必須採計",P38&gt;0,IF('114成績輸入與落點儀表板'!$C$6="不可採計",P38=0,TRUE)),IF('114成績輸入與落點儀表板'!$C$7="必須採計",Q38&gt;0,IF('114成績輸入與落點儀表板'!$C$7="不可採計",Q38=0,TRUE)),IF('114成績輸入與落點儀表板'!$C$8="必須採計",R38&gt;0,IF('114成績輸入與落點儀表板'!$C$8="不可採計",R38=0,TRUE)),IF('114成績輸入與落點儀表板'!$C$9="必須採計",S38&gt;0,IF('114成績輸入與落點儀表板'!$C$9="不可採計",S38=0,TRUE)),IF('114成績輸入與落點儀表板'!$C$10="必須採計",T38&gt;0,IF('114成績輸入與落點儀表板'!$C$10="不可採計",T38=0,TRUE)),IF('114成績輸入與落點儀表板'!$C$11="必須採計",U38&gt;0,IF('114成績輸入與落點儀表板'!$C$11="不可採計",U38=0,TRUE)),IF('114成績輸入與落點儀表板'!$C$12="必須採計",V38&gt;0,IF('114成績輸入與落點儀表板'!$C$12="不可採計",V38=0,TRUE)),IF('114成績輸入與落點儀表板'!$C$13="必須採計",W38&gt;0,IF('114成績輸入與落點儀表板'!$C$13="不可採計",W38=0,TRUE)),IF('114成績輸入與落點儀表板'!$C$14="必須採計",X38&gt;0,IF('114成績輸入與落點儀表板'!$C$14="不可採計",X38=0,TRUE)),IF('114成績輸入與落點儀表板'!$C$15="必須採計",Y38&gt;0,IF('114成績輸入與落點儀表板'!$C$15="不可採計",Y38=0,TRUE)),IF('114成績輸入與落點儀表板'!$C$16="必須採計",Z38&gt;0,IF('114成績輸入與落點儀表板'!$C$16="不可採計",Z38=0,TRUE))),"✅ 符合","❌ 不符合")</f>
        <v>✅ 符合</v>
      </c>
      <c r="L38" s="15">
        <v>1</v>
      </c>
      <c r="M38" s="15">
        <v>1</v>
      </c>
      <c r="N38" s="15">
        <v>1</v>
      </c>
      <c r="O38" s="15">
        <v>0</v>
      </c>
      <c r="P38" s="15">
        <v>0</v>
      </c>
      <c r="Q38" s="15">
        <v>0</v>
      </c>
      <c r="R38" s="15">
        <v>1</v>
      </c>
      <c r="S38" s="15">
        <v>1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</row>
    <row r="39" spans="1:26" ht="15.75" customHeight="1" x14ac:dyDescent="0.3">
      <c r="A39" s="2" t="s">
        <v>170</v>
      </c>
      <c r="B39" s="13" t="s">
        <v>54</v>
      </c>
      <c r="C39" s="13" t="s">
        <v>171</v>
      </c>
      <c r="D39" s="12" t="s">
        <v>134</v>
      </c>
      <c r="E39" s="13" t="s">
        <v>172</v>
      </c>
      <c r="F39" s="2">
        <v>14</v>
      </c>
      <c r="G39" s="15">
        <v>245</v>
      </c>
      <c r="H39" s="7">
        <f>L39*'114成績輸入與落點儀表板'!$B$2+M39*'114成績輸入與落點儀表板'!$B$3+N39*'114成績輸入與落點儀表板'!$B$4+O39*'114成績輸入與落點儀表板'!$B$5+P39*'114成績輸入與落點儀表板'!$B$6+Q39*'114成績輸入與落點儀表板'!$B$7+R39*'114成績輸入與落點儀表板'!$B$8+S39*'114成績輸入與落點儀表板'!$B$9+T39*'114成績輸入與落點儀表板'!$B$10+U39*'114成績輸入與落點儀表板'!$B$11+V39*'114成績輸入與落點儀表板'!$B$12+W39*'114成績輸入與落點儀表板'!$B$13+X39*'114成績輸入與落點儀表板'!$B$14+Y39*'114成績輸入與落點儀表板'!$B$15+Z39*'114成績輸入與落點儀表板'!$B$16</f>
        <v>0</v>
      </c>
      <c r="I39" s="8">
        <f t="shared" si="0"/>
        <v>-245</v>
      </c>
      <c r="J39" s="2" t="str">
        <f t="shared" si="1"/>
        <v>FAIL</v>
      </c>
      <c r="K39" s="17" t="str">
        <f>IF(AND(IF('114成績輸入與落點儀表板'!$C$2="必須採計",L39&gt;0,IF('114成績輸入與落點儀表板'!$C$2="不可採計",L39=0,TRUE)),IF('114成績輸入與落點儀表板'!$C$3="必須採計",M39&gt;0,IF('114成績輸入與落點儀表板'!$C$3="不可採計",M39=0,TRUE)),IF('114成績輸入與落點儀表板'!$C$4="必須採計",N39&gt;0,IF('114成績輸入與落點儀表板'!$C$4="不可採計",N39=0,TRUE)),IF('114成績輸入與落點儀表板'!$C$5="必須採計",O39&gt;0,IF('114成績輸入與落點儀表板'!$C$5="不可採計",O39=0,TRUE)),IF('114成績輸入與落點儀表板'!$C$6="必須採計",P39&gt;0,IF('114成績輸入與落點儀表板'!$C$6="不可採計",P39=0,TRUE)),IF('114成績輸入與落點儀表板'!$C$7="必須採計",Q39&gt;0,IF('114成績輸入與落點儀表板'!$C$7="不可採計",Q39=0,TRUE)),IF('114成績輸入與落點儀表板'!$C$8="必須採計",R39&gt;0,IF('114成績輸入與落點儀表板'!$C$8="不可採計",R39=0,TRUE)),IF('114成績輸入與落點儀表板'!$C$9="必須採計",S39&gt;0,IF('114成績輸入與落點儀表板'!$C$9="不可採計",S39=0,TRUE)),IF('114成績輸入與落點儀表板'!$C$10="必須採計",T39&gt;0,IF('114成績輸入與落點儀表板'!$C$10="不可採計",T39=0,TRUE)),IF('114成績輸入與落點儀表板'!$C$11="必須採計",U39&gt;0,IF('114成績輸入與落點儀表板'!$C$11="不可採計",U39=0,TRUE)),IF('114成績輸入與落點儀表板'!$C$12="必須採計",V39&gt;0,IF('114成績輸入與落點儀表板'!$C$12="不可採計",V39=0,TRUE)),IF('114成績輸入與落點儀表板'!$C$13="必須採計",W39&gt;0,IF('114成績輸入與落點儀表板'!$C$13="不可採計",W39=0,TRUE)),IF('114成績輸入與落點儀表板'!$C$14="必須採計",X39&gt;0,IF('114成績輸入與落點儀表板'!$C$14="不可採計",X39=0,TRUE)),IF('114成績輸入與落點儀表板'!$C$15="必須採計",Y39&gt;0,IF('114成績輸入與落點儀表板'!$C$15="不可採計",Y39=0,TRUE)),IF('114成績輸入與落點儀表板'!$C$16="必須採計",Z39&gt;0,IF('114成績輸入與落點儀表板'!$C$16="不可採計",Z39=0,TRUE))),"✅ 符合","❌ 不符合")</f>
        <v>✅ 符合</v>
      </c>
      <c r="L39" s="15">
        <v>1</v>
      </c>
      <c r="M39" s="15">
        <v>1</v>
      </c>
      <c r="N39" s="15">
        <v>1</v>
      </c>
      <c r="O39" s="15">
        <v>0</v>
      </c>
      <c r="P39" s="15">
        <v>0</v>
      </c>
      <c r="Q39" s="15">
        <v>0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</row>
    <row r="40" spans="1:26" ht="15.75" customHeight="1" x14ac:dyDescent="0.3">
      <c r="A40" s="2" t="s">
        <v>173</v>
      </c>
      <c r="B40" s="13" t="s">
        <v>54</v>
      </c>
      <c r="C40" s="13" t="s">
        <v>174</v>
      </c>
      <c r="D40" s="12" t="s">
        <v>4062</v>
      </c>
      <c r="E40" s="13" t="s">
        <v>4063</v>
      </c>
      <c r="F40" s="2">
        <v>19</v>
      </c>
      <c r="G40" s="15">
        <v>244.75</v>
      </c>
      <c r="H40" s="7">
        <f>L40*'114成績輸入與落點儀表板'!$B$2+M40*'114成績輸入與落點儀表板'!$B$3+N40*'114成績輸入與落點儀表板'!$B$4+O40*'114成績輸入與落點儀表板'!$B$5+P40*'114成績輸入與落點儀表板'!$B$6+Q40*'114成績輸入與落點儀表板'!$B$7+R40*'114成績輸入與落點儀表板'!$B$8+S40*'114成績輸入與落點儀表板'!$B$9+T40*'114成績輸入與落點儀表板'!$B$10+U40*'114成績輸入與落點儀表板'!$B$11+V40*'114成績輸入與落點儀表板'!$B$12+W40*'114成績輸入與落點儀表板'!$B$13+X40*'114成績輸入與落點儀表板'!$B$14+Y40*'114成績輸入與落點儀表板'!$B$15+Z40*'114成績輸入與落點儀表板'!$B$16</f>
        <v>0</v>
      </c>
      <c r="I40" s="8">
        <f t="shared" si="0"/>
        <v>-244.75</v>
      </c>
      <c r="J40" s="2" t="str">
        <f t="shared" si="1"/>
        <v>FAIL</v>
      </c>
      <c r="K40" s="17" t="str">
        <f>IF(AND(IF('114成績輸入與落點儀表板'!$C$2="必須採計",L40&gt;0,IF('114成績輸入與落點儀表板'!$C$2="不可採計",L40=0,TRUE)),IF('114成績輸入與落點儀表板'!$C$3="必須採計",M40&gt;0,IF('114成績輸入與落點儀表板'!$C$3="不可採計",M40=0,TRUE)),IF('114成績輸入與落點儀表板'!$C$4="必須採計",N40&gt;0,IF('114成績輸入與落點儀表板'!$C$4="不可採計",N40=0,TRUE)),IF('114成績輸入與落點儀表板'!$C$5="必須採計",O40&gt;0,IF('114成績輸入與落點儀表板'!$C$5="不可採計",O40=0,TRUE)),IF('114成績輸入與落點儀表板'!$C$6="必須採計",P40&gt;0,IF('114成績輸入與落點儀表板'!$C$6="不可採計",P40=0,TRUE)),IF('114成績輸入與落點儀表板'!$C$7="必須採計",Q40&gt;0,IF('114成績輸入與落點儀表板'!$C$7="不可採計",Q40=0,TRUE)),IF('114成績輸入與落點儀表板'!$C$8="必須採計",R40&gt;0,IF('114成績輸入與落點儀表板'!$C$8="不可採計",R40=0,TRUE)),IF('114成績輸入與落點儀表板'!$C$9="必須採計",S40&gt;0,IF('114成績輸入與落點儀表板'!$C$9="不可採計",S40=0,TRUE)),IF('114成績輸入與落點儀表板'!$C$10="必須採計",T40&gt;0,IF('114成績輸入與落點儀表板'!$C$10="不可採計",T40=0,TRUE)),IF('114成績輸入與落點儀表板'!$C$11="必須採計",U40&gt;0,IF('114成績輸入與落點儀表板'!$C$11="不可採計",U40=0,TRUE)),IF('114成績輸入與落點儀表板'!$C$12="必須採計",V40&gt;0,IF('114成績輸入與落點儀表板'!$C$12="不可採計",V40=0,TRUE)),IF('114成績輸入與落點儀表板'!$C$13="必須採計",W40&gt;0,IF('114成績輸入與落點儀表板'!$C$13="不可採計",W40=0,TRUE)),IF('114成績輸入與落點儀表板'!$C$14="必須採計",X40&gt;0,IF('114成績輸入與落點儀表板'!$C$14="不可採計",X40=0,TRUE)),IF('114成績輸入與落點儀表板'!$C$15="必須採計",Y40&gt;0,IF('114成績輸入與落點儀表板'!$C$15="不可採計",Y40=0,TRUE)),IF('114成績輸入與落點儀表板'!$C$16="必須採計",Z40&gt;0,IF('114成績輸入與落點儀表板'!$C$16="不可採計",Z40=0,TRUE))),"✅ 符合","❌ 不符合")</f>
        <v>✅ 符合</v>
      </c>
      <c r="L40" s="15">
        <v>1</v>
      </c>
      <c r="M40" s="15">
        <v>1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1.25</v>
      </c>
      <c r="T40" s="15">
        <v>1.25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</row>
    <row r="41" spans="1:26" ht="15.75" customHeight="1" x14ac:dyDescent="0.3">
      <c r="A41" s="2" t="s">
        <v>177</v>
      </c>
      <c r="B41" s="13" t="s">
        <v>54</v>
      </c>
      <c r="C41" s="13" t="s">
        <v>178</v>
      </c>
      <c r="D41" s="12" t="s">
        <v>103</v>
      </c>
      <c r="E41" s="13" t="s">
        <v>172</v>
      </c>
      <c r="F41" s="2">
        <v>26</v>
      </c>
      <c r="G41" s="15">
        <v>225</v>
      </c>
      <c r="H41" s="7">
        <f>L41*'114成績輸入與落點儀表板'!$B$2+M41*'114成績輸入與落點儀表板'!$B$3+N41*'114成績輸入與落點儀表板'!$B$4+O41*'114成績輸入與落點儀表板'!$B$5+P41*'114成績輸入與落點儀表板'!$B$6+Q41*'114成績輸入與落點儀表板'!$B$7+R41*'114成績輸入與落點儀表板'!$B$8+S41*'114成績輸入與落點儀表板'!$B$9+T41*'114成績輸入與落點儀表板'!$B$10+U41*'114成績輸入與落點儀表板'!$B$11+V41*'114成績輸入與落點儀表板'!$B$12+W41*'114成績輸入與落點儀表板'!$B$13+X41*'114成績輸入與落點儀表板'!$B$14+Y41*'114成績輸入與落點儀表板'!$B$15+Z41*'114成績輸入與落點儀表板'!$B$16</f>
        <v>0</v>
      </c>
      <c r="I41" s="8">
        <f t="shared" si="0"/>
        <v>-225</v>
      </c>
      <c r="J41" s="2" t="str">
        <f t="shared" si="1"/>
        <v>FAIL</v>
      </c>
      <c r="K41" s="17" t="str">
        <f>IF(AND(IF('114成績輸入與落點儀表板'!$C$2="必須採計",L41&gt;0,IF('114成績輸入與落點儀表板'!$C$2="不可採計",L41=0,TRUE)),IF('114成績輸入與落點儀表板'!$C$3="必須採計",M41&gt;0,IF('114成績輸入與落點儀表板'!$C$3="不可採計",M41=0,TRUE)),IF('114成績輸入與落點儀表板'!$C$4="必須採計",N41&gt;0,IF('114成績輸入與落點儀表板'!$C$4="不可採計",N41=0,TRUE)),IF('114成績輸入與落點儀表板'!$C$5="必須採計",O41&gt;0,IF('114成績輸入與落點儀表板'!$C$5="不可採計",O41=0,TRUE)),IF('114成績輸入與落點儀表板'!$C$6="必須採計",P41&gt;0,IF('114成績輸入與落點儀表板'!$C$6="不可採計",P41=0,TRUE)),IF('114成績輸入與落點儀表板'!$C$7="必須採計",Q41&gt;0,IF('114成績輸入與落點儀表板'!$C$7="不可採計",Q41=0,TRUE)),IF('114成績輸入與落點儀表板'!$C$8="必須採計",R41&gt;0,IF('114成績輸入與落點儀表板'!$C$8="不可採計",R41=0,TRUE)),IF('114成績輸入與落點儀表板'!$C$9="必須採計",S41&gt;0,IF('114成績輸入與落點儀表板'!$C$9="不可採計",S41=0,TRUE)),IF('114成績輸入與落點儀表板'!$C$10="必須採計",T41&gt;0,IF('114成績輸入與落點儀表板'!$C$10="不可採計",T41=0,TRUE)),IF('114成績輸入與落點儀表板'!$C$11="必須採計",U41&gt;0,IF('114成績輸入與落點儀表板'!$C$11="不可採計",U41=0,TRUE)),IF('114成績輸入與落點儀表板'!$C$12="必須採計",V41&gt;0,IF('114成績輸入與落點儀表板'!$C$12="不可採計",V41=0,TRUE)),IF('114成績輸入與落點儀表板'!$C$13="必須採計",W41&gt;0,IF('114成績輸入與落點儀表板'!$C$13="不可採計",W41=0,TRUE)),IF('114成績輸入與落點儀表板'!$C$14="必須採計",X41&gt;0,IF('114成績輸入與落點儀表板'!$C$14="不可採計",X41=0,TRUE)),IF('114成績輸入與落點儀表板'!$C$15="必須採計",Y41&gt;0,IF('114成績輸入與落點儀表板'!$C$15="不可採計",Y41=0,TRUE)),IF('114成績輸入與落點儀表板'!$C$16="必須採計",Z41&gt;0,IF('114成績輸入與落點儀表板'!$C$16="不可採計",Z41=0,TRUE))),"✅ 符合","❌ 不符合")</f>
        <v>✅ 符合</v>
      </c>
      <c r="L41" s="15">
        <v>1</v>
      </c>
      <c r="M41" s="15">
        <v>1</v>
      </c>
      <c r="N41" s="15">
        <v>1</v>
      </c>
      <c r="O41" s="15">
        <v>0</v>
      </c>
      <c r="P41" s="15">
        <v>0</v>
      </c>
      <c r="Q41" s="15">
        <v>0</v>
      </c>
      <c r="R41" s="15">
        <v>1</v>
      </c>
      <c r="S41" s="15">
        <v>1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</row>
    <row r="42" spans="1:26" ht="15.75" customHeight="1" x14ac:dyDescent="0.3">
      <c r="A42" s="2" t="s">
        <v>179</v>
      </c>
      <c r="B42" s="13" t="s">
        <v>54</v>
      </c>
      <c r="C42" s="13" t="s">
        <v>180</v>
      </c>
      <c r="D42" s="12" t="s">
        <v>86</v>
      </c>
      <c r="E42" s="13" t="s">
        <v>4064</v>
      </c>
      <c r="F42" s="2">
        <v>13</v>
      </c>
      <c r="G42" s="15">
        <v>279.5</v>
      </c>
      <c r="H42" s="7">
        <f>L42*'114成績輸入與落點儀表板'!$B$2+M42*'114成績輸入與落點儀表板'!$B$3+N42*'114成績輸入與落點儀表板'!$B$4+O42*'114成績輸入與落點儀表板'!$B$5+P42*'114成績輸入與落點儀表板'!$B$6+Q42*'114成績輸入與落點儀表板'!$B$7+R42*'114成績輸入與落點儀表板'!$B$8+S42*'114成績輸入與落點儀表板'!$B$9+T42*'114成績輸入與落點儀表板'!$B$10+U42*'114成績輸入與落點儀表板'!$B$11+V42*'114成績輸入與落點儀表板'!$B$12+W42*'114成績輸入與落點儀表板'!$B$13+X42*'114成績輸入與落點儀表板'!$B$14+Y42*'114成績輸入與落點儀表板'!$B$15+Z42*'114成績輸入與落點儀表板'!$B$16</f>
        <v>0</v>
      </c>
      <c r="I42" s="8">
        <f t="shared" si="0"/>
        <v>-279.5</v>
      </c>
      <c r="J42" s="2" t="str">
        <f t="shared" si="1"/>
        <v>FAIL</v>
      </c>
      <c r="K42" s="17" t="str">
        <f>IF(AND(IF('114成績輸入與落點儀表板'!$C$2="必須採計",L42&gt;0,IF('114成績輸入與落點儀表板'!$C$2="不可採計",L42=0,TRUE)),IF('114成績輸入與落點儀表板'!$C$3="必須採計",M42&gt;0,IF('114成績輸入與落點儀表板'!$C$3="不可採計",M42=0,TRUE)),IF('114成績輸入與落點儀表板'!$C$4="必須採計",N42&gt;0,IF('114成績輸入與落點儀表板'!$C$4="不可採計",N42=0,TRUE)),IF('114成績輸入與落點儀表板'!$C$5="必須採計",O42&gt;0,IF('114成績輸入與落點儀表板'!$C$5="不可採計",O42=0,TRUE)),IF('114成績輸入與落點儀表板'!$C$6="必須採計",P42&gt;0,IF('114成績輸入與落點儀表板'!$C$6="不可採計",P42=0,TRUE)),IF('114成績輸入與落點儀表板'!$C$7="必須採計",Q42&gt;0,IF('114成績輸入與落點儀表板'!$C$7="不可採計",Q42=0,TRUE)),IF('114成績輸入與落點儀表板'!$C$8="必須採計",R42&gt;0,IF('114成績輸入與落點儀表板'!$C$8="不可採計",R42=0,TRUE)),IF('114成績輸入與落點儀表板'!$C$9="必須採計",S42&gt;0,IF('114成績輸入與落點儀表板'!$C$9="不可採計",S42=0,TRUE)),IF('114成績輸入與落點儀表板'!$C$10="必須採計",T42&gt;0,IF('114成績輸入與落點儀表板'!$C$10="不可採計",T42=0,TRUE)),IF('114成績輸入與落點儀表板'!$C$11="必須採計",U42&gt;0,IF('114成績輸入與落點儀表板'!$C$11="不可採計",U42=0,TRUE)),IF('114成績輸入與落點儀表板'!$C$12="必須採計",V42&gt;0,IF('114成績輸入與落點儀表板'!$C$12="不可採計",V42=0,TRUE)),IF('114成績輸入與落點儀表板'!$C$13="必須採計",W42&gt;0,IF('114成績輸入與落點儀表板'!$C$13="不可採計",W42=0,TRUE)),IF('114成績輸入與落點儀表板'!$C$14="必須採計",X42&gt;0,IF('114成績輸入與落點儀表板'!$C$14="不可採計",X42=0,TRUE)),IF('114成績輸入與落點儀表板'!$C$15="必須採計",Y42&gt;0,IF('114成績輸入與落點儀表板'!$C$15="不可採計",Y42=0,TRUE)),IF('114成績輸入與落點儀表板'!$C$16="必須採計",Z42&gt;0,IF('114成績輸入與落點儀表板'!$C$16="不可採計",Z42=0,TRUE))),"✅ 符合","❌ 不符合")</f>
        <v>❌ 不符合</v>
      </c>
      <c r="L42" s="15">
        <v>0</v>
      </c>
      <c r="M42" s="15">
        <v>1</v>
      </c>
      <c r="N42" s="15">
        <v>1</v>
      </c>
      <c r="O42" s="15">
        <v>0</v>
      </c>
      <c r="P42" s="15">
        <v>0</v>
      </c>
      <c r="Q42" s="15">
        <v>0</v>
      </c>
      <c r="R42" s="15">
        <v>1</v>
      </c>
      <c r="S42" s="15">
        <v>1.5</v>
      </c>
      <c r="T42" s="15">
        <v>1.5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</row>
    <row r="43" spans="1:26" ht="15.75" customHeight="1" x14ac:dyDescent="0.3">
      <c r="A43" s="2" t="s">
        <v>182</v>
      </c>
      <c r="B43" s="13" t="s">
        <v>54</v>
      </c>
      <c r="C43" s="13" t="s">
        <v>183</v>
      </c>
      <c r="D43" s="12" t="s">
        <v>4062</v>
      </c>
      <c r="E43" s="13" t="s">
        <v>184</v>
      </c>
      <c r="F43" s="2">
        <v>25</v>
      </c>
      <c r="G43" s="15">
        <v>249.5</v>
      </c>
      <c r="H43" s="7">
        <f>L43*'114成績輸入與落點儀表板'!$B$2+M43*'114成績輸入與落點儀表板'!$B$3+N43*'114成績輸入與落點儀表板'!$B$4+O43*'114成績輸入與落點儀表板'!$B$5+P43*'114成績輸入與落點儀表板'!$B$6+Q43*'114成績輸入與落點儀表板'!$B$7+R43*'114成績輸入與落點儀表板'!$B$8+S43*'114成績輸入與落點儀表板'!$B$9+T43*'114成績輸入與落點儀表板'!$B$10+U43*'114成績輸入與落點儀表板'!$B$11+V43*'114成績輸入與落點儀表板'!$B$12+W43*'114成績輸入與落點儀表板'!$B$13+X43*'114成績輸入與落點儀表板'!$B$14+Y43*'114成績輸入與落點儀表板'!$B$15+Z43*'114成績輸入與落點儀表板'!$B$16</f>
        <v>0</v>
      </c>
      <c r="I43" s="8">
        <f t="shared" si="0"/>
        <v>-249.5</v>
      </c>
      <c r="J43" s="2" t="str">
        <f t="shared" si="1"/>
        <v>FAIL</v>
      </c>
      <c r="K43" s="17" t="str">
        <f>IF(AND(IF('114成績輸入與落點儀表板'!$C$2="必須採計",L43&gt;0,IF('114成績輸入與落點儀表板'!$C$2="不可採計",L43=0,TRUE)),IF('114成績輸入與落點儀表板'!$C$3="必須採計",M43&gt;0,IF('114成績輸入與落點儀表板'!$C$3="不可採計",M43=0,TRUE)),IF('114成績輸入與落點儀表板'!$C$4="必須採計",N43&gt;0,IF('114成績輸入與落點儀表板'!$C$4="不可採計",N43=0,TRUE)),IF('114成績輸入與落點儀表板'!$C$5="必須採計",O43&gt;0,IF('114成績輸入與落點儀表板'!$C$5="不可採計",O43=0,TRUE)),IF('114成績輸入與落點儀表板'!$C$6="必須採計",P43&gt;0,IF('114成績輸入與落點儀表板'!$C$6="不可採計",P43=0,TRUE)),IF('114成績輸入與落點儀表板'!$C$7="必須採計",Q43&gt;0,IF('114成績輸入與落點儀表板'!$C$7="不可採計",Q43=0,TRUE)),IF('114成績輸入與落點儀表板'!$C$8="必須採計",R43&gt;0,IF('114成績輸入與落點儀表板'!$C$8="不可採計",R43=0,TRUE)),IF('114成績輸入與落點儀表板'!$C$9="必須採計",S43&gt;0,IF('114成績輸入與落點儀表板'!$C$9="不可採計",S43=0,TRUE)),IF('114成績輸入與落點儀表板'!$C$10="必須採計",T43&gt;0,IF('114成績輸入與落點儀表板'!$C$10="不可採計",T43=0,TRUE)),IF('114成績輸入與落點儀表板'!$C$11="必須採計",U43&gt;0,IF('114成績輸入與落點儀表板'!$C$11="不可採計",U43=0,TRUE)),IF('114成績輸入與落點儀表板'!$C$12="必須採計",V43&gt;0,IF('114成績輸入與落點儀表板'!$C$12="不可採計",V43=0,TRUE)),IF('114成績輸入與落點儀表板'!$C$13="必須採計",W43&gt;0,IF('114成績輸入與落點儀表板'!$C$13="不可採計",W43=0,TRUE)),IF('114成績輸入與落點儀表板'!$C$14="必須採計",X43&gt;0,IF('114成績輸入與落點儀表板'!$C$14="不可採計",X43=0,TRUE)),IF('114成績輸入與落點儀表板'!$C$15="必須採計",Y43&gt;0,IF('114成績輸入與落點儀表板'!$C$15="不可採計",Y43=0,TRUE)),IF('114成績輸入與落點儀表板'!$C$16="必須採計",Z43&gt;0,IF('114成績輸入與落點儀表板'!$C$16="不可採計",Z43=0,TRUE))),"✅ 符合","❌ 不符合")</f>
        <v>❌ 不符合</v>
      </c>
      <c r="L43" s="15">
        <v>0</v>
      </c>
      <c r="M43" s="15">
        <v>0</v>
      </c>
      <c r="N43" s="15">
        <v>1</v>
      </c>
      <c r="O43" s="15">
        <v>0</v>
      </c>
      <c r="P43" s="15">
        <v>0</v>
      </c>
      <c r="Q43" s="15">
        <v>0</v>
      </c>
      <c r="R43" s="15">
        <v>1.5</v>
      </c>
      <c r="S43" s="15">
        <v>1.5</v>
      </c>
      <c r="T43" s="15">
        <v>2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</row>
    <row r="44" spans="1:26" ht="15.75" customHeight="1" x14ac:dyDescent="0.3">
      <c r="A44" s="2" t="s">
        <v>185</v>
      </c>
      <c r="B44" s="13" t="s">
        <v>54</v>
      </c>
      <c r="C44" s="13" t="s">
        <v>186</v>
      </c>
      <c r="D44" s="12" t="s">
        <v>4062</v>
      </c>
      <c r="E44" s="13" t="s">
        <v>1250</v>
      </c>
      <c r="F44" s="2">
        <v>22</v>
      </c>
      <c r="G44" s="15">
        <v>218</v>
      </c>
      <c r="H44" s="7">
        <f>L44*'114成績輸入與落點儀表板'!$B$2+M44*'114成績輸入與落點儀表板'!$B$3+N44*'114成績輸入與落點儀表板'!$B$4+O44*'114成績輸入與落點儀表板'!$B$5+P44*'114成績輸入與落點儀表板'!$B$6+Q44*'114成績輸入與落點儀表板'!$B$7+R44*'114成績輸入與落點儀表板'!$B$8+S44*'114成績輸入與落點儀表板'!$B$9+T44*'114成績輸入與落點儀表板'!$B$10+U44*'114成績輸入與落點儀表板'!$B$11+V44*'114成績輸入與落點儀表板'!$B$12+W44*'114成績輸入與落點儀表板'!$B$13+X44*'114成績輸入與落點儀表板'!$B$14+Y44*'114成績輸入與落點儀表板'!$B$15+Z44*'114成績輸入與落點儀表板'!$B$16</f>
        <v>0</v>
      </c>
      <c r="I44" s="8">
        <f t="shared" si="0"/>
        <v>-218</v>
      </c>
      <c r="J44" s="2" t="str">
        <f t="shared" si="1"/>
        <v>FAIL</v>
      </c>
      <c r="K44" s="17" t="str">
        <f>IF(AND(IF('114成績輸入與落點儀表板'!$C$2="必須採計",L44&gt;0,IF('114成績輸入與落點儀表板'!$C$2="不可採計",L44=0,TRUE)),IF('114成績輸入與落點儀表板'!$C$3="必須採計",M44&gt;0,IF('114成績輸入與落點儀表板'!$C$3="不可採計",M44=0,TRUE)),IF('114成績輸入與落點儀表板'!$C$4="必須採計",N44&gt;0,IF('114成績輸入與落點儀表板'!$C$4="不可採計",N44=0,TRUE)),IF('114成績輸入與落點儀表板'!$C$5="必須採計",O44&gt;0,IF('114成績輸入與落點儀表板'!$C$5="不可採計",O44=0,TRUE)),IF('114成績輸入與落點儀表板'!$C$6="必須採計",P44&gt;0,IF('114成績輸入與落點儀表板'!$C$6="不可採計",P44=0,TRUE)),IF('114成績輸入與落點儀表板'!$C$7="必須採計",Q44&gt;0,IF('114成績輸入與落點儀表板'!$C$7="不可採計",Q44=0,TRUE)),IF('114成績輸入與落點儀表板'!$C$8="必須採計",R44&gt;0,IF('114成績輸入與落點儀表板'!$C$8="不可採計",R44=0,TRUE)),IF('114成績輸入與落點儀表板'!$C$9="必須採計",S44&gt;0,IF('114成績輸入與落點儀表板'!$C$9="不可採計",S44=0,TRUE)),IF('114成績輸入與落點儀表板'!$C$10="必須採計",T44&gt;0,IF('114成績輸入與落點儀表板'!$C$10="不可採計",T44=0,TRUE)),IF('114成績輸入與落點儀表板'!$C$11="必須採計",U44&gt;0,IF('114成績輸入與落點儀表板'!$C$11="不可採計",U44=0,TRUE)),IF('114成績輸入與落點儀表板'!$C$12="必須採計",V44&gt;0,IF('114成績輸入與落點儀表板'!$C$12="不可採計",V44=0,TRUE)),IF('114成績輸入與落點儀表板'!$C$13="必須採計",W44&gt;0,IF('114成績輸入與落點儀表板'!$C$13="不可採計",W44=0,TRUE)),IF('114成績輸入與落點儀表板'!$C$14="必須採計",X44&gt;0,IF('114成績輸入與落點儀表板'!$C$14="不可採計",X44=0,TRUE)),IF('114成績輸入與落點儀表板'!$C$15="必須採計",Y44&gt;0,IF('114成績輸入與落點儀表板'!$C$15="不可採計",Y44=0,TRUE)),IF('114成績輸入與落點儀表板'!$C$16="必須採計",Z44&gt;0,IF('114成績輸入與落點儀表板'!$C$16="不可採計",Z44=0,TRUE))),"✅ 符合","❌ 不符合")</f>
        <v>❌ 不符合</v>
      </c>
      <c r="L44" s="15">
        <v>0</v>
      </c>
      <c r="M44" s="15">
        <v>1</v>
      </c>
      <c r="N44" s="15">
        <v>1</v>
      </c>
      <c r="O44" s="15">
        <v>0</v>
      </c>
      <c r="P44" s="15">
        <v>0</v>
      </c>
      <c r="Q44" s="15">
        <v>0</v>
      </c>
      <c r="R44" s="15">
        <v>1</v>
      </c>
      <c r="S44" s="15">
        <v>1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ht="15.75" customHeight="1" x14ac:dyDescent="0.3">
      <c r="A45" s="2" t="s">
        <v>188</v>
      </c>
      <c r="B45" s="13" t="s">
        <v>54</v>
      </c>
      <c r="C45" s="13" t="s">
        <v>189</v>
      </c>
      <c r="D45" s="12" t="s">
        <v>121</v>
      </c>
      <c r="E45" s="13" t="s">
        <v>4065</v>
      </c>
      <c r="F45" s="2">
        <v>24</v>
      </c>
      <c r="G45" s="15">
        <v>266</v>
      </c>
      <c r="H45" s="7">
        <f>L45*'114成績輸入與落點儀表板'!$B$2+M45*'114成績輸入與落點儀表板'!$B$3+N45*'114成績輸入與落點儀表板'!$B$4+O45*'114成績輸入與落點儀表板'!$B$5+P45*'114成績輸入與落點儀表板'!$B$6+Q45*'114成績輸入與落點儀表板'!$B$7+R45*'114成績輸入與落點儀表板'!$B$8+S45*'114成績輸入與落點儀表板'!$B$9+T45*'114成績輸入與落點儀表板'!$B$10+U45*'114成績輸入與落點儀表板'!$B$11+V45*'114成績輸入與落點儀表板'!$B$12+W45*'114成績輸入與落點儀表板'!$B$13+X45*'114成績輸入與落點儀表板'!$B$14+Y45*'114成績輸入與落點儀表板'!$B$15+Z45*'114成績輸入與落點儀表板'!$B$16</f>
        <v>0</v>
      </c>
      <c r="I45" s="8">
        <f t="shared" si="0"/>
        <v>-266</v>
      </c>
      <c r="J45" s="2" t="str">
        <f t="shared" si="1"/>
        <v>FAIL</v>
      </c>
      <c r="K45" s="17" t="str">
        <f>IF(AND(IF('114成績輸入與落點儀表板'!$C$2="必須採計",L45&gt;0,IF('114成績輸入與落點儀表板'!$C$2="不可採計",L45=0,TRUE)),IF('114成績輸入與落點儀表板'!$C$3="必須採計",M45&gt;0,IF('114成績輸入與落點儀表板'!$C$3="不可採計",M45=0,TRUE)),IF('114成績輸入與落點儀表板'!$C$4="必須採計",N45&gt;0,IF('114成績輸入與落點儀表板'!$C$4="不可採計",N45=0,TRUE)),IF('114成績輸入與落點儀表板'!$C$5="必須採計",O45&gt;0,IF('114成績輸入與落點儀表板'!$C$5="不可採計",O45=0,TRUE)),IF('114成績輸入與落點儀表板'!$C$6="必須採計",P45&gt;0,IF('114成績輸入與落點儀表板'!$C$6="不可採計",P45=0,TRUE)),IF('114成績輸入與落點儀表板'!$C$7="必須採計",Q45&gt;0,IF('114成績輸入與落點儀表板'!$C$7="不可採計",Q45=0,TRUE)),IF('114成績輸入與落點儀表板'!$C$8="必須採計",R45&gt;0,IF('114成績輸入與落點儀表板'!$C$8="不可採計",R45=0,TRUE)),IF('114成績輸入與落點儀表板'!$C$9="必須採計",S45&gt;0,IF('114成績輸入與落點儀表板'!$C$9="不可採計",S45=0,TRUE)),IF('114成績輸入與落點儀表板'!$C$10="必須採計",T45&gt;0,IF('114成績輸入與落點儀表板'!$C$10="不可採計",T45=0,TRUE)),IF('114成績輸入與落點儀表板'!$C$11="必須採計",U45&gt;0,IF('114成績輸入與落點儀表板'!$C$11="不可採計",U45=0,TRUE)),IF('114成績輸入與落點儀表板'!$C$12="必須採計",V45&gt;0,IF('114成績輸入與落點儀表板'!$C$12="不可採計",V45=0,TRUE)),IF('114成績輸入與落點儀表板'!$C$13="必須採計",W45&gt;0,IF('114成績輸入與落點儀表板'!$C$13="不可採計",W45=0,TRUE)),IF('114成績輸入與落點儀表板'!$C$14="必須採計",X45&gt;0,IF('114成績輸入與落點儀表板'!$C$14="不可採計",X45=0,TRUE)),IF('114成績輸入與落點儀表板'!$C$15="必須採計",Y45&gt;0,IF('114成績輸入與落點儀表板'!$C$15="不可採計",Y45=0,TRUE)),IF('114成績輸入與落點儀表板'!$C$16="必須採計",Z45&gt;0,IF('114成績輸入與落點儀表板'!$C$16="不可採計",Z45=0,TRUE))),"✅ 符合","❌ 不符合")</f>
        <v>❌ 不符合</v>
      </c>
      <c r="L45" s="15">
        <v>0</v>
      </c>
      <c r="M45" s="15">
        <v>1</v>
      </c>
      <c r="N45" s="15">
        <v>2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2</v>
      </c>
      <c r="Z45" s="15">
        <v>0</v>
      </c>
    </row>
    <row r="46" spans="1:26" ht="15.75" customHeight="1" x14ac:dyDescent="0.3">
      <c r="A46" s="2" t="s">
        <v>191</v>
      </c>
      <c r="B46" s="13" t="s">
        <v>54</v>
      </c>
      <c r="C46" s="13" t="s">
        <v>192</v>
      </c>
      <c r="D46" s="12" t="s">
        <v>4062</v>
      </c>
      <c r="E46" s="13" t="s">
        <v>193</v>
      </c>
      <c r="F46" s="2">
        <v>24</v>
      </c>
      <c r="G46" s="15">
        <v>255</v>
      </c>
      <c r="H46" s="7">
        <f>L46*'114成績輸入與落點儀表板'!$B$2+M46*'114成績輸入與落點儀表板'!$B$3+N46*'114成績輸入與落點儀表板'!$B$4+O46*'114成績輸入與落點儀表板'!$B$5+P46*'114成績輸入與落點儀表板'!$B$6+Q46*'114成績輸入與落點儀表板'!$B$7+R46*'114成績輸入與落點儀表板'!$B$8+S46*'114成績輸入與落點儀表板'!$B$9+T46*'114成績輸入與落點儀表板'!$B$10+U46*'114成績輸入與落點儀表板'!$B$11+V46*'114成績輸入與落點儀表板'!$B$12+W46*'114成績輸入與落點儀表板'!$B$13+X46*'114成績輸入與落點儀表板'!$B$14+Y46*'114成績輸入與落點儀表板'!$B$15+Z46*'114成績輸入與落點儀表板'!$B$16</f>
        <v>0</v>
      </c>
      <c r="I46" s="8">
        <f t="shared" si="0"/>
        <v>-255</v>
      </c>
      <c r="J46" s="2" t="str">
        <f t="shared" si="1"/>
        <v>FAIL</v>
      </c>
      <c r="K46" s="17" t="str">
        <f>IF(AND(IF('114成績輸入與落點儀表板'!$C$2="必須採計",L46&gt;0,IF('114成績輸入與落點儀表板'!$C$2="不可採計",L46=0,TRUE)),IF('114成績輸入與落點儀表板'!$C$3="必須採計",M46&gt;0,IF('114成績輸入與落點儀表板'!$C$3="不可採計",M46=0,TRUE)),IF('114成績輸入與落點儀表板'!$C$4="必須採計",N46&gt;0,IF('114成績輸入與落點儀表板'!$C$4="不可採計",N46=0,TRUE)),IF('114成績輸入與落點儀表板'!$C$5="必須採計",O46&gt;0,IF('114成績輸入與落點儀表板'!$C$5="不可採計",O46=0,TRUE)),IF('114成績輸入與落點儀表板'!$C$6="必須採計",P46&gt;0,IF('114成績輸入與落點儀表板'!$C$6="不可採計",P46=0,TRUE)),IF('114成績輸入與落點儀表板'!$C$7="必須採計",Q46&gt;0,IF('114成績輸入與落點儀表板'!$C$7="不可採計",Q46=0,TRUE)),IF('114成績輸入與落點儀表板'!$C$8="必須採計",R46&gt;0,IF('114成績輸入與落點儀表板'!$C$8="不可採計",R46=0,TRUE)),IF('114成績輸入與落點儀表板'!$C$9="必須採計",S46&gt;0,IF('114成績輸入與落點儀表板'!$C$9="不可採計",S46=0,TRUE)),IF('114成績輸入與落點儀表板'!$C$10="必須採計",T46&gt;0,IF('114成績輸入與落點儀表板'!$C$10="不可採計",T46=0,TRUE)),IF('114成績輸入與落點儀表板'!$C$11="必須採計",U46&gt;0,IF('114成績輸入與落點儀表板'!$C$11="不可採計",U46=0,TRUE)),IF('114成績輸入與落點儀表板'!$C$12="必須採計",V46&gt;0,IF('114成績輸入與落點儀表板'!$C$12="不可採計",V46=0,TRUE)),IF('114成績輸入與落點儀表板'!$C$13="必須採計",W46&gt;0,IF('114成績輸入與落點儀表板'!$C$13="不可採計",W46=0,TRUE)),IF('114成績輸入與落點儀表板'!$C$14="必須採計",X46&gt;0,IF('114成績輸入與落點儀表板'!$C$14="不可採計",X46=0,TRUE)),IF('114成績輸入與落點儀表板'!$C$15="必須採計",Y46&gt;0,IF('114成績輸入與落點儀表板'!$C$15="不可採計",Y46=0,TRUE)),IF('114成績輸入與落點儀表板'!$C$16="必須採計",Z46&gt;0,IF('114成績輸入與落點儀表板'!$C$16="不可採計",Z46=0,TRUE))),"✅ 符合","❌ 不符合")</f>
        <v>✅ 符合</v>
      </c>
      <c r="L46" s="15">
        <v>1</v>
      </c>
      <c r="M46" s="15">
        <v>1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1</v>
      </c>
      <c r="T46" s="15">
        <v>1.5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ht="15.75" customHeight="1" x14ac:dyDescent="0.3">
      <c r="A47" s="2" t="s">
        <v>194</v>
      </c>
      <c r="B47" s="13" t="s">
        <v>54</v>
      </c>
      <c r="C47" s="13" t="s">
        <v>195</v>
      </c>
      <c r="D47" s="12" t="s">
        <v>134</v>
      </c>
      <c r="E47" s="13" t="s">
        <v>4066</v>
      </c>
      <c r="F47" s="2">
        <v>24</v>
      </c>
      <c r="G47" s="15">
        <v>252</v>
      </c>
      <c r="H47" s="7">
        <f>L47*'114成績輸入與落點儀表板'!$B$2+M47*'114成績輸入與落點儀表板'!$B$3+N47*'114成績輸入與落點儀表板'!$B$4+O47*'114成績輸入與落點儀表板'!$B$5+P47*'114成績輸入與落點儀表板'!$B$6+Q47*'114成績輸入與落點儀表板'!$B$7+R47*'114成績輸入與落點儀表板'!$B$8+S47*'114成績輸入與落點儀表板'!$B$9+T47*'114成績輸入與落點儀表板'!$B$10+U47*'114成績輸入與落點儀表板'!$B$11+V47*'114成績輸入與落點儀表板'!$B$12+W47*'114成績輸入與落點儀表板'!$B$13+X47*'114成績輸入與落點儀表板'!$B$14+Y47*'114成績輸入與落點儀表板'!$B$15+Z47*'114成績輸入與落點儀表板'!$B$16</f>
        <v>0</v>
      </c>
      <c r="I47" s="8">
        <f t="shared" si="0"/>
        <v>-252</v>
      </c>
      <c r="J47" s="2" t="str">
        <f t="shared" si="1"/>
        <v>FAIL</v>
      </c>
      <c r="K47" s="17" t="str">
        <f>IF(AND(IF('114成績輸入與落點儀表板'!$C$2="必須採計",L47&gt;0,IF('114成績輸入與落點儀表板'!$C$2="不可採計",L47=0,TRUE)),IF('114成績輸入與落點儀表板'!$C$3="必須採計",M47&gt;0,IF('114成績輸入與落點儀表板'!$C$3="不可採計",M47=0,TRUE)),IF('114成績輸入與落點儀表板'!$C$4="必須採計",N47&gt;0,IF('114成績輸入與落點儀表板'!$C$4="不可採計",N47=0,TRUE)),IF('114成績輸入與落點儀表板'!$C$5="必須採計",O47&gt;0,IF('114成績輸入與落點儀表板'!$C$5="不可採計",O47=0,TRUE)),IF('114成績輸入與落點儀表板'!$C$6="必須採計",P47&gt;0,IF('114成績輸入與落點儀表板'!$C$6="不可採計",P47=0,TRUE)),IF('114成績輸入與落點儀表板'!$C$7="必須採計",Q47&gt;0,IF('114成績輸入與落點儀表板'!$C$7="不可採計",Q47=0,TRUE)),IF('114成績輸入與落點儀表板'!$C$8="必須採計",R47&gt;0,IF('114成績輸入與落點儀表板'!$C$8="不可採計",R47=0,TRUE)),IF('114成績輸入與落點儀表板'!$C$9="必須採計",S47&gt;0,IF('114成績輸入與落點儀表板'!$C$9="不可採計",S47=0,TRUE)),IF('114成績輸入與落點儀表板'!$C$10="必須採計",T47&gt;0,IF('114成績輸入與落點儀表板'!$C$10="不可採計",T47=0,TRUE)),IF('114成績輸入與落點儀表板'!$C$11="必須採計",U47&gt;0,IF('114成績輸入與落點儀表板'!$C$11="不可採計",U47=0,TRUE)),IF('114成績輸入與落點儀表板'!$C$12="必須採計",V47&gt;0,IF('114成績輸入與落點儀表板'!$C$12="不可採計",V47=0,TRUE)),IF('114成績輸入與落點儀表板'!$C$13="必須採計",W47&gt;0,IF('114成績輸入與落點儀表板'!$C$13="不可採計",W47=0,TRUE)),IF('114成績輸入與落點儀表板'!$C$14="必須採計",X47&gt;0,IF('114成績輸入與落點儀表板'!$C$14="不可採計",X47=0,TRUE)),IF('114成績輸入與落點儀表板'!$C$15="必須採計",Y47&gt;0,IF('114成績輸入與落點儀表板'!$C$15="不可採計",Y47=0,TRUE)),IF('114成績輸入與落點儀表板'!$C$16="必須採計",Z47&gt;0,IF('114成績輸入與落點儀表板'!$C$16="不可採計",Z47=0,TRUE))),"✅ 符合","❌ 不符合")</f>
        <v>✅ 符合</v>
      </c>
      <c r="L47" s="15">
        <v>1</v>
      </c>
      <c r="M47" s="15">
        <v>1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ht="15.75" customHeight="1" x14ac:dyDescent="0.3">
      <c r="A48" s="2" t="s">
        <v>197</v>
      </c>
      <c r="B48" s="6" t="s">
        <v>54</v>
      </c>
      <c r="C48" s="6" t="s">
        <v>198</v>
      </c>
      <c r="D48" s="12" t="s">
        <v>4062</v>
      </c>
      <c r="E48" s="13" t="s">
        <v>200</v>
      </c>
      <c r="F48" s="2">
        <v>23</v>
      </c>
      <c r="G48" s="15">
        <v>313.5</v>
      </c>
      <c r="H48" s="7">
        <f>L48*'114成績輸入與落點儀表板'!$B$2+M48*'114成績輸入與落點儀表板'!$B$3+N48*'114成績輸入與落點儀表板'!$B$4+O48*'114成績輸入與落點儀表板'!$B$5+P48*'114成績輸入與落點儀表板'!$B$6+Q48*'114成績輸入與落點儀表板'!$B$7+R48*'114成績輸入與落點儀表板'!$B$8+S48*'114成績輸入與落點儀表板'!$B$9+T48*'114成績輸入與落點儀表板'!$B$10+U48*'114成績輸入與落點儀表板'!$B$11+V48*'114成績輸入與落點儀表板'!$B$12+W48*'114成績輸入與落點儀表板'!$B$13+X48*'114成績輸入與落點儀表板'!$B$14+Y48*'114成績輸入與落點儀表板'!$B$15+Z48*'114成績輸入與落點儀表板'!$B$16</f>
        <v>0</v>
      </c>
      <c r="I48" s="8">
        <f t="shared" si="0"/>
        <v>-313.5</v>
      </c>
      <c r="J48" s="2" t="str">
        <f t="shared" si="1"/>
        <v>FAIL</v>
      </c>
      <c r="K48" s="17" t="str">
        <f>IF(AND(IF('114成績輸入與落點儀表板'!$C$2="必須採計",L48&gt;0,IF('114成績輸入與落點儀表板'!$C$2="不可採計",L48=0,TRUE)),IF('114成績輸入與落點儀表板'!$C$3="必須採計",M48&gt;0,IF('114成績輸入與落點儀表板'!$C$3="不可採計",M48=0,TRUE)),IF('114成績輸入與落點儀表板'!$C$4="必須採計",N48&gt;0,IF('114成績輸入與落點儀表板'!$C$4="不可採計",N48=0,TRUE)),IF('114成績輸入與落點儀表板'!$C$5="必須採計",O48&gt;0,IF('114成績輸入與落點儀表板'!$C$5="不可採計",O48=0,TRUE)),IF('114成績輸入與落點儀表板'!$C$6="必須採計",P48&gt;0,IF('114成績輸入與落點儀表板'!$C$6="不可採計",P48=0,TRUE)),IF('114成績輸入與落點儀表板'!$C$7="必須採計",Q48&gt;0,IF('114成績輸入與落點儀表板'!$C$7="不可採計",Q48=0,TRUE)),IF('114成績輸入與落點儀表板'!$C$8="必須採計",R48&gt;0,IF('114成績輸入與落點儀表板'!$C$8="不可採計",R48=0,TRUE)),IF('114成績輸入與落點儀表板'!$C$9="必須採計",S48&gt;0,IF('114成績輸入與落點儀表板'!$C$9="不可採計",S48=0,TRUE)),IF('114成績輸入與落點儀表板'!$C$10="必須採計",T48&gt;0,IF('114成績輸入與落點儀表板'!$C$10="不可採計",T48=0,TRUE)),IF('114成績輸入與落點儀表板'!$C$11="必須採計",U48&gt;0,IF('114成績輸入與落點儀表板'!$C$11="不可採計",U48=0,TRUE)),IF('114成績輸入與落點儀表板'!$C$12="必須採計",V48&gt;0,IF('114成績輸入與落點儀表板'!$C$12="不可採計",V48=0,TRUE)),IF('114成績輸入與落點儀表板'!$C$13="必須採計",W48&gt;0,IF('114成績輸入與落點儀表板'!$C$13="不可採計",W48=0,TRUE)),IF('114成績輸入與落點儀表板'!$C$14="必須採計",X48&gt;0,IF('114成績輸入與落點儀表板'!$C$14="不可採計",X48=0,TRUE)),IF('114成績輸入與落點儀表板'!$C$15="必須採計",Y48&gt;0,IF('114成績輸入與落點儀表板'!$C$15="不可採計",Y48=0,TRUE)),IF('114成績輸入與落點儀表板'!$C$16="必須採計",Z48&gt;0,IF('114成績輸入與落點儀表板'!$C$16="不可採計",Z48=0,TRUE))),"✅ 符合","❌ 不符合")</f>
        <v>✅ 符合</v>
      </c>
      <c r="L48" s="15">
        <v>1.5</v>
      </c>
      <c r="M48" s="15">
        <v>1.5</v>
      </c>
      <c r="N48" s="15">
        <v>0</v>
      </c>
      <c r="O48" s="15">
        <v>0</v>
      </c>
      <c r="P48" s="15">
        <v>1.5</v>
      </c>
      <c r="Q48" s="15">
        <v>0</v>
      </c>
      <c r="R48" s="15">
        <v>0</v>
      </c>
      <c r="S48" s="15">
        <v>0</v>
      </c>
      <c r="T48" s="15">
        <v>0</v>
      </c>
      <c r="U48" s="15">
        <v>1</v>
      </c>
      <c r="V48" s="15">
        <v>1</v>
      </c>
      <c r="W48" s="15">
        <v>0</v>
      </c>
      <c r="X48" s="15">
        <v>0</v>
      </c>
      <c r="Y48" s="15">
        <v>0</v>
      </c>
      <c r="Z48" s="15">
        <v>0</v>
      </c>
    </row>
    <row r="49" spans="1:26" ht="15.75" customHeight="1" x14ac:dyDescent="0.3">
      <c r="A49" s="2" t="s">
        <v>201</v>
      </c>
      <c r="B49" s="13" t="s">
        <v>54</v>
      </c>
      <c r="C49" s="13" t="s">
        <v>202</v>
      </c>
      <c r="D49" s="12" t="s">
        <v>103</v>
      </c>
      <c r="E49" s="13" t="s">
        <v>172</v>
      </c>
      <c r="F49" s="2">
        <v>23</v>
      </c>
      <c r="G49" s="15">
        <v>239</v>
      </c>
      <c r="H49" s="7">
        <f>L49*'114成績輸入與落點儀表板'!$B$2+M49*'114成績輸入與落點儀表板'!$B$3+N49*'114成績輸入與落點儀表板'!$B$4+O49*'114成績輸入與落點儀表板'!$B$5+P49*'114成績輸入與落點儀表板'!$B$6+Q49*'114成績輸入與落點儀表板'!$B$7+R49*'114成績輸入與落點儀表板'!$B$8+S49*'114成績輸入與落點儀表板'!$B$9+T49*'114成績輸入與落點儀表板'!$B$10+U49*'114成績輸入與落點儀表板'!$B$11+V49*'114成績輸入與落點儀表板'!$B$12+W49*'114成績輸入與落點儀表板'!$B$13+X49*'114成績輸入與落點儀表板'!$B$14+Y49*'114成績輸入與落點儀表板'!$B$15+Z49*'114成績輸入與落點儀表板'!$B$16</f>
        <v>0</v>
      </c>
      <c r="I49" s="8">
        <f t="shared" si="0"/>
        <v>-239</v>
      </c>
      <c r="J49" s="2" t="str">
        <f t="shared" si="1"/>
        <v>FAIL</v>
      </c>
      <c r="K49" s="17" t="str">
        <f>IF(AND(IF('114成績輸入與落點儀表板'!$C$2="必須採計",L49&gt;0,IF('114成績輸入與落點儀表板'!$C$2="不可採計",L49=0,TRUE)),IF('114成績輸入與落點儀表板'!$C$3="必須採計",M49&gt;0,IF('114成績輸入與落點儀表板'!$C$3="不可採計",M49=0,TRUE)),IF('114成績輸入與落點儀表板'!$C$4="必須採計",N49&gt;0,IF('114成績輸入與落點儀表板'!$C$4="不可採計",N49=0,TRUE)),IF('114成績輸入與落點儀表板'!$C$5="必須採計",O49&gt;0,IF('114成績輸入與落點儀表板'!$C$5="不可採計",O49=0,TRUE)),IF('114成績輸入與落點儀表板'!$C$6="必須採計",P49&gt;0,IF('114成績輸入與落點儀表板'!$C$6="不可採計",P49=0,TRUE)),IF('114成績輸入與落點儀表板'!$C$7="必須採計",Q49&gt;0,IF('114成績輸入與落點儀表板'!$C$7="不可採計",Q49=0,TRUE)),IF('114成績輸入與落點儀表板'!$C$8="必須採計",R49&gt;0,IF('114成績輸入與落點儀表板'!$C$8="不可採計",R49=0,TRUE)),IF('114成績輸入與落點儀表板'!$C$9="必須採計",S49&gt;0,IF('114成績輸入與落點儀表板'!$C$9="不可採計",S49=0,TRUE)),IF('114成績輸入與落點儀表板'!$C$10="必須採計",T49&gt;0,IF('114成績輸入與落點儀表板'!$C$10="不可採計",T49=0,TRUE)),IF('114成績輸入與落點儀表板'!$C$11="必須採計",U49&gt;0,IF('114成績輸入與落點儀表板'!$C$11="不可採計",U49=0,TRUE)),IF('114成績輸入與落點儀表板'!$C$12="必須採計",V49&gt;0,IF('114成績輸入與落點儀表板'!$C$12="不可採計",V49=0,TRUE)),IF('114成績輸入與落點儀表板'!$C$13="必須採計",W49&gt;0,IF('114成績輸入與落點儀表板'!$C$13="不可採計",W49=0,TRUE)),IF('114成績輸入與落點儀表板'!$C$14="必須採計",X49&gt;0,IF('114成績輸入與落點儀表板'!$C$14="不可採計",X49=0,TRUE)),IF('114成績輸入與落點儀表板'!$C$15="必須採計",Y49&gt;0,IF('114成績輸入與落點儀表板'!$C$15="不可採計",Y49=0,TRUE)),IF('114成績輸入與落點儀表板'!$C$16="必須採計",Z49&gt;0,IF('114成績輸入與落點儀表板'!$C$16="不可採計",Z49=0,TRUE))),"✅ 符合","❌ 不符合")</f>
        <v>✅ 符合</v>
      </c>
      <c r="L49" s="15">
        <v>1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1</v>
      </c>
      <c r="S49" s="15">
        <v>1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</row>
    <row r="50" spans="1:26" ht="15.75" customHeight="1" x14ac:dyDescent="0.3">
      <c r="A50" s="2" t="s">
        <v>204</v>
      </c>
      <c r="B50" s="13" t="s">
        <v>54</v>
      </c>
      <c r="C50" s="13" t="s">
        <v>205</v>
      </c>
      <c r="D50" s="12" t="s">
        <v>4062</v>
      </c>
      <c r="E50" s="13" t="s">
        <v>1250</v>
      </c>
      <c r="F50" s="2">
        <v>14</v>
      </c>
      <c r="G50" s="15">
        <v>203</v>
      </c>
      <c r="H50" s="7">
        <f>L50*'114成績輸入與落點儀表板'!$B$2+M50*'114成績輸入與落點儀表板'!$B$3+N50*'114成績輸入與落點儀表板'!$B$4+O50*'114成績輸入與落點儀表板'!$B$5+P50*'114成績輸入與落點儀表板'!$B$6+Q50*'114成績輸入與落點儀表板'!$B$7+R50*'114成績輸入與落點儀表板'!$B$8+S50*'114成績輸入與落點儀表板'!$B$9+T50*'114成績輸入與落點儀表板'!$B$10+U50*'114成績輸入與落點儀表板'!$B$11+V50*'114成績輸入與落點儀表板'!$B$12+W50*'114成績輸入與落點儀表板'!$B$13+X50*'114成績輸入與落點儀表板'!$B$14+Y50*'114成績輸入與落點儀表板'!$B$15+Z50*'114成績輸入與落點儀表板'!$B$16</f>
        <v>0</v>
      </c>
      <c r="I50" s="8">
        <f t="shared" si="0"/>
        <v>-203</v>
      </c>
      <c r="J50" s="2" t="str">
        <f t="shared" si="1"/>
        <v>FAIL</v>
      </c>
      <c r="K50" s="17" t="str">
        <f>IF(AND(IF('114成績輸入與落點儀表板'!$C$2="必須採計",L50&gt;0,IF('114成績輸入與落點儀表板'!$C$2="不可採計",L50=0,TRUE)),IF('114成績輸入與落點儀表板'!$C$3="必須採計",M50&gt;0,IF('114成績輸入與落點儀表板'!$C$3="不可採計",M50=0,TRUE)),IF('114成績輸入與落點儀表板'!$C$4="必須採計",N50&gt;0,IF('114成績輸入與落點儀表板'!$C$4="不可採計",N50=0,TRUE)),IF('114成績輸入與落點儀表板'!$C$5="必須採計",O50&gt;0,IF('114成績輸入與落點儀表板'!$C$5="不可採計",O50=0,TRUE)),IF('114成績輸入與落點儀表板'!$C$6="必須採計",P50&gt;0,IF('114成績輸入與落點儀表板'!$C$6="不可採計",P50=0,TRUE)),IF('114成績輸入與落點儀表板'!$C$7="必須採計",Q50&gt;0,IF('114成績輸入與落點儀表板'!$C$7="不可採計",Q50=0,TRUE)),IF('114成績輸入與落點儀表板'!$C$8="必須採計",R50&gt;0,IF('114成績輸入與落點儀表板'!$C$8="不可採計",R50=0,TRUE)),IF('114成績輸入與落點儀表板'!$C$9="必須採計",S50&gt;0,IF('114成績輸入與落點儀表板'!$C$9="不可採計",S50=0,TRUE)),IF('114成績輸入與落點儀表板'!$C$10="必須採計",T50&gt;0,IF('114成績輸入與落點儀表板'!$C$10="不可採計",T50=0,TRUE)),IF('114成績輸入與落點儀表板'!$C$11="必須採計",U50&gt;0,IF('114成績輸入與落點儀表板'!$C$11="不可採計",U50=0,TRUE)),IF('114成績輸入與落點儀表板'!$C$12="必須採計",V50&gt;0,IF('114成績輸入與落點儀表板'!$C$12="不可採計",V50=0,TRUE)),IF('114成績輸入與落點儀表板'!$C$13="必須採計",W50&gt;0,IF('114成績輸入與落點儀表板'!$C$13="不可採計",W50=0,TRUE)),IF('114成績輸入與落點儀表板'!$C$14="必須採計",X50&gt;0,IF('114成績輸入與落點儀表板'!$C$14="不可採計",X50=0,TRUE)),IF('114成績輸入與落點儀表板'!$C$15="必須採計",Y50&gt;0,IF('114成績輸入與落點儀表板'!$C$15="不可採計",Y50=0,TRUE)),IF('114成績輸入與落點儀表板'!$C$16="必須採計",Z50&gt;0,IF('114成績輸入與落點儀表板'!$C$16="不可採計",Z50=0,TRUE))),"✅ 符合","❌ 不符合")</f>
        <v>❌ 不符合</v>
      </c>
      <c r="L50" s="15">
        <v>0</v>
      </c>
      <c r="M50" s="15">
        <v>1</v>
      </c>
      <c r="N50" s="15">
        <v>1</v>
      </c>
      <c r="O50" s="15">
        <v>0</v>
      </c>
      <c r="P50" s="15">
        <v>0</v>
      </c>
      <c r="Q50" s="15">
        <v>0</v>
      </c>
      <c r="R50" s="15">
        <v>1</v>
      </c>
      <c r="S50" s="15">
        <v>1</v>
      </c>
      <c r="T50" s="15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</row>
    <row r="51" spans="1:26" ht="15.75" customHeight="1" x14ac:dyDescent="0.3">
      <c r="A51" s="2" t="s">
        <v>207</v>
      </c>
      <c r="B51" s="13" t="s">
        <v>54</v>
      </c>
      <c r="C51" s="13" t="s">
        <v>208</v>
      </c>
      <c r="D51" s="12" t="s">
        <v>4062</v>
      </c>
      <c r="E51" s="13" t="s">
        <v>209</v>
      </c>
      <c r="F51" s="2">
        <v>26</v>
      </c>
      <c r="G51" s="15">
        <v>229</v>
      </c>
      <c r="H51" s="7">
        <f>L51*'114成績輸入與落點儀表板'!$B$2+M51*'114成績輸入與落點儀表板'!$B$3+N51*'114成績輸入與落點儀表板'!$B$4+O51*'114成績輸入與落點儀表板'!$B$5+P51*'114成績輸入與落點儀表板'!$B$6+Q51*'114成績輸入與落點儀表板'!$B$7+R51*'114成績輸入與落點儀表板'!$B$8+S51*'114成績輸入與落點儀表板'!$B$9+T51*'114成績輸入與落點儀表板'!$B$10+U51*'114成績輸入與落點儀表板'!$B$11+V51*'114成績輸入與落點儀表板'!$B$12+W51*'114成績輸入與落點儀表板'!$B$13+X51*'114成績輸入與落點儀表板'!$B$14+Y51*'114成績輸入與落點儀表板'!$B$15+Z51*'114成績輸入與落點儀表板'!$B$16</f>
        <v>0</v>
      </c>
      <c r="I51" s="8">
        <f t="shared" si="0"/>
        <v>-229</v>
      </c>
      <c r="J51" s="2" t="str">
        <f t="shared" si="1"/>
        <v>FAIL</v>
      </c>
      <c r="K51" s="17" t="str">
        <f>IF(AND(IF('114成績輸入與落點儀表板'!$C$2="必須採計",L51&gt;0,IF('114成績輸入與落點儀表板'!$C$2="不可採計",L51=0,TRUE)),IF('114成績輸入與落點儀表板'!$C$3="必須採計",M51&gt;0,IF('114成績輸入與落點儀表板'!$C$3="不可採計",M51=0,TRUE)),IF('114成績輸入與落點儀表板'!$C$4="必須採計",N51&gt;0,IF('114成績輸入與落點儀表板'!$C$4="不可採計",N51=0,TRUE)),IF('114成績輸入與落點儀表板'!$C$5="必須採計",O51&gt;0,IF('114成績輸入與落點儀表板'!$C$5="不可採計",O51=0,TRUE)),IF('114成績輸入與落點儀表板'!$C$6="必須採計",P51&gt;0,IF('114成績輸入與落點儀表板'!$C$6="不可採計",P51=0,TRUE)),IF('114成績輸入與落點儀表板'!$C$7="必須採計",Q51&gt;0,IF('114成績輸入與落點儀表板'!$C$7="不可採計",Q51=0,TRUE)),IF('114成績輸入與落點儀表板'!$C$8="必須採計",R51&gt;0,IF('114成績輸入與落點儀表板'!$C$8="不可採計",R51=0,TRUE)),IF('114成績輸入與落點儀表板'!$C$9="必須採計",S51&gt;0,IF('114成績輸入與落點儀表板'!$C$9="不可採計",S51=0,TRUE)),IF('114成績輸入與落點儀表板'!$C$10="必須採計",T51&gt;0,IF('114成績輸入與落點儀表板'!$C$10="不可採計",T51=0,TRUE)),IF('114成績輸入與落點儀表板'!$C$11="必須採計",U51&gt;0,IF('114成績輸入與落點儀表板'!$C$11="不可採計",U51=0,TRUE)),IF('114成績輸入與落點儀表板'!$C$12="必須採計",V51&gt;0,IF('114成績輸入與落點儀表板'!$C$12="不可採計",V51=0,TRUE)),IF('114成績輸入與落點儀表板'!$C$13="必須採計",W51&gt;0,IF('114成績輸入與落點儀表板'!$C$13="不可採計",W51=0,TRUE)),IF('114成績輸入與落點儀表板'!$C$14="必須採計",X51&gt;0,IF('114成績輸入與落點儀表板'!$C$14="不可採計",X51=0,TRUE)),IF('114成績輸入與落點儀表板'!$C$15="必須採計",Y51&gt;0,IF('114成績輸入與落點儀表板'!$C$15="不可採計",Y51=0,TRUE)),IF('114成績輸入與落點儀表板'!$C$16="必須採計",Z51&gt;0,IF('114成績輸入與落點儀表板'!$C$16="不可採計",Z51=0,TRUE))),"✅ 符合","❌ 不符合")</f>
        <v>✅ 符合</v>
      </c>
      <c r="L51" s="15">
        <v>1</v>
      </c>
      <c r="M51" s="15">
        <v>1</v>
      </c>
      <c r="N51" s="15">
        <v>1</v>
      </c>
      <c r="O51" s="15">
        <v>0</v>
      </c>
      <c r="P51" s="15">
        <v>0</v>
      </c>
      <c r="Q51" s="15">
        <v>0</v>
      </c>
      <c r="R51" s="15">
        <v>0</v>
      </c>
      <c r="S51" s="15">
        <v>1</v>
      </c>
      <c r="T51" s="15">
        <v>1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</row>
    <row r="52" spans="1:26" ht="15.75" customHeight="1" x14ac:dyDescent="0.3">
      <c r="A52" s="2" t="s">
        <v>210</v>
      </c>
      <c r="B52" s="6" t="s">
        <v>54</v>
      </c>
      <c r="C52" s="6" t="s">
        <v>4067</v>
      </c>
      <c r="D52" s="12" t="s">
        <v>121</v>
      </c>
      <c r="E52" s="13" t="s">
        <v>4068</v>
      </c>
      <c r="F52" s="2">
        <v>18</v>
      </c>
      <c r="G52" s="15">
        <v>244</v>
      </c>
      <c r="H52" s="7">
        <f>L52*'114成績輸入與落點儀表板'!$B$2+M52*'114成績輸入與落點儀表板'!$B$3+N52*'114成績輸入與落點儀表板'!$B$4+O52*'114成績輸入與落點儀表板'!$B$5+P52*'114成績輸入與落點儀表板'!$B$6+Q52*'114成績輸入與落點儀表板'!$B$7+R52*'114成績輸入與落點儀表板'!$B$8+S52*'114成績輸入與落點儀表板'!$B$9+T52*'114成績輸入與落點儀表板'!$B$10+U52*'114成績輸入與落點儀表板'!$B$11+V52*'114成績輸入與落點儀表板'!$B$12+W52*'114成績輸入與落點儀表板'!$B$13+X52*'114成績輸入與落點儀表板'!$B$14+Y52*'114成績輸入與落點儀表板'!$B$15+Z52*'114成績輸入與落點儀表板'!$B$16</f>
        <v>0</v>
      </c>
      <c r="I52" s="8">
        <f t="shared" si="0"/>
        <v>-244</v>
      </c>
      <c r="J52" s="2" t="str">
        <f t="shared" si="1"/>
        <v>FAIL</v>
      </c>
      <c r="K52" s="17" t="str">
        <f>IF(AND(IF('114成績輸入與落點儀表板'!$C$2="必須採計",L52&gt;0,IF('114成績輸入與落點儀表板'!$C$2="不可採計",L52=0,TRUE)),IF('114成績輸入與落點儀表板'!$C$3="必須採計",M52&gt;0,IF('114成績輸入與落點儀表板'!$C$3="不可採計",M52=0,TRUE)),IF('114成績輸入與落點儀表板'!$C$4="必須採計",N52&gt;0,IF('114成績輸入與落點儀表板'!$C$4="不可採計",N52=0,TRUE)),IF('114成績輸入與落點儀表板'!$C$5="必須採計",O52&gt;0,IF('114成績輸入與落點儀表板'!$C$5="不可採計",O52=0,TRUE)),IF('114成績輸入與落點儀表板'!$C$6="必須採計",P52&gt;0,IF('114成績輸入與落點儀表板'!$C$6="不可採計",P52=0,TRUE)),IF('114成績輸入與落點儀表板'!$C$7="必須採計",Q52&gt;0,IF('114成績輸入與落點儀表板'!$C$7="不可採計",Q52=0,TRUE)),IF('114成績輸入與落點儀表板'!$C$8="必須採計",R52&gt;0,IF('114成績輸入與落點儀表板'!$C$8="不可採計",R52=0,TRUE)),IF('114成績輸入與落點儀表板'!$C$9="必須採計",S52&gt;0,IF('114成績輸入與落點儀表板'!$C$9="不可採計",S52=0,TRUE)),IF('114成績輸入與落點儀表板'!$C$10="必須採計",T52&gt;0,IF('114成績輸入與落點儀表板'!$C$10="不可採計",T52=0,TRUE)),IF('114成績輸入與落點儀表板'!$C$11="必須採計",U52&gt;0,IF('114成績輸入與落點儀表板'!$C$11="不可採計",U52=0,TRUE)),IF('114成績輸入與落點儀表板'!$C$12="必須採計",V52&gt;0,IF('114成績輸入與落點儀表板'!$C$12="不可採計",V52=0,TRUE)),IF('114成績輸入與落點儀表板'!$C$13="必須採計",W52&gt;0,IF('114成績輸入與落點儀表板'!$C$13="不可採計",W52=0,TRUE)),IF('114成績輸入與落點儀表板'!$C$14="必須採計",X52&gt;0,IF('114成績輸入與落點儀表板'!$C$14="不可採計",X52=0,TRUE)),IF('114成績輸入與落點儀表板'!$C$15="必須採計",Y52&gt;0,IF('114成績輸入與落點儀表板'!$C$15="不可採計",Y52=0,TRUE)),IF('114成績輸入與落點儀表板'!$C$16="必須採計",Z52&gt;0,IF('114成績輸入與落點儀表板'!$C$16="不可採計",Z52=0,TRUE))),"✅ 符合","❌ 不符合")</f>
        <v>❌ 不符合</v>
      </c>
      <c r="L52" s="15">
        <v>0</v>
      </c>
      <c r="M52" s="15">
        <v>1</v>
      </c>
      <c r="N52" s="15">
        <v>1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1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</row>
    <row r="53" spans="1:26" ht="15.75" customHeight="1" x14ac:dyDescent="0.3">
      <c r="A53" s="2" t="s">
        <v>213</v>
      </c>
      <c r="B53" s="13" t="s">
        <v>54</v>
      </c>
      <c r="C53" s="13" t="s">
        <v>4069</v>
      </c>
      <c r="D53" s="12" t="s">
        <v>121</v>
      </c>
      <c r="E53" s="13" t="s">
        <v>4070</v>
      </c>
      <c r="F53" s="2">
        <v>17</v>
      </c>
      <c r="G53" s="15">
        <v>264</v>
      </c>
      <c r="H53" s="7">
        <f>L53*'114成績輸入與落點儀表板'!$B$2+M53*'114成績輸入與落點儀表板'!$B$3+N53*'114成績輸入與落點儀表板'!$B$4+O53*'114成績輸入與落點儀表板'!$B$5+P53*'114成績輸入與落點儀表板'!$B$6+Q53*'114成績輸入與落點儀表板'!$B$7+R53*'114成績輸入與落點儀表板'!$B$8+S53*'114成績輸入與落點儀表板'!$B$9+T53*'114成績輸入與落點儀表板'!$B$10+U53*'114成績輸入與落點儀表板'!$B$11+V53*'114成績輸入與落點儀表板'!$B$12+W53*'114成績輸入與落點儀表板'!$B$13+X53*'114成績輸入與落點儀表板'!$B$14+Y53*'114成績輸入與落點儀表板'!$B$15+Z53*'114成績輸入與落點儀表板'!$B$16</f>
        <v>0</v>
      </c>
      <c r="I53" s="8">
        <f t="shared" si="0"/>
        <v>-264</v>
      </c>
      <c r="J53" s="2" t="str">
        <f t="shared" si="1"/>
        <v>FAIL</v>
      </c>
      <c r="K53" s="17" t="str">
        <f>IF(AND(IF('114成績輸入與落點儀表板'!$C$2="必須採計",L53&gt;0,IF('114成績輸入與落點儀表板'!$C$2="不可採計",L53=0,TRUE)),IF('114成績輸入與落點儀表板'!$C$3="必須採計",M53&gt;0,IF('114成績輸入與落點儀表板'!$C$3="不可採計",M53=0,TRUE)),IF('114成績輸入與落點儀表板'!$C$4="必須採計",N53&gt;0,IF('114成績輸入與落點儀表板'!$C$4="不可採計",N53=0,TRUE)),IF('114成績輸入與落點儀表板'!$C$5="必須採計",O53&gt;0,IF('114成績輸入與落點儀表板'!$C$5="不可採計",O53=0,TRUE)),IF('114成績輸入與落點儀表板'!$C$6="必須採計",P53&gt;0,IF('114成績輸入與落點儀表板'!$C$6="不可採計",P53=0,TRUE)),IF('114成績輸入與落點儀表板'!$C$7="必須採計",Q53&gt;0,IF('114成績輸入與落點儀表板'!$C$7="不可採計",Q53=0,TRUE)),IF('114成績輸入與落點儀表板'!$C$8="必須採計",R53&gt;0,IF('114成績輸入與落點儀表板'!$C$8="不可採計",R53=0,TRUE)),IF('114成績輸入與落點儀表板'!$C$9="必須採計",S53&gt;0,IF('114成績輸入與落點儀表板'!$C$9="不可採計",S53=0,TRUE)),IF('114成績輸入與落點儀表板'!$C$10="必須採計",T53&gt;0,IF('114成績輸入與落點儀表板'!$C$10="不可採計",T53=0,TRUE)),IF('114成績輸入與落點儀表板'!$C$11="必須採計",U53&gt;0,IF('114成績輸入與落點儀表板'!$C$11="不可採計",U53=0,TRUE)),IF('114成績輸入與落點儀表板'!$C$12="必須採計",V53&gt;0,IF('114成績輸入與落點儀表板'!$C$12="不可採計",V53=0,TRUE)),IF('114成績輸入與落點儀表板'!$C$13="必須採計",W53&gt;0,IF('114成績輸入與落點儀表板'!$C$13="不可採計",W53=0,TRUE)),IF('114成績輸入與落點儀表板'!$C$14="必須採計",X53&gt;0,IF('114成績輸入與落點儀表板'!$C$14="不可採計",X53=0,TRUE)),IF('114成績輸入與落點儀表板'!$C$15="必須採計",Y53&gt;0,IF('114成績輸入與落點儀表板'!$C$15="不可採計",Y53=0,TRUE)),IF('114成績輸入與落點儀表板'!$C$16="必須採計",Z53&gt;0,IF('114成績輸入與落點儀表板'!$C$16="不可採計",Z53=0,TRUE))),"✅ 符合","❌ 不符合")</f>
        <v>❌ 不符合</v>
      </c>
      <c r="L53" s="15">
        <v>0</v>
      </c>
      <c r="M53" s="15">
        <v>1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1</v>
      </c>
      <c r="V53" s="15">
        <v>1</v>
      </c>
      <c r="W53" s="15">
        <v>1</v>
      </c>
      <c r="X53" s="15">
        <v>0</v>
      </c>
      <c r="Y53" s="15">
        <v>0</v>
      </c>
      <c r="Z53" s="15">
        <v>0</v>
      </c>
    </row>
    <row r="54" spans="1:26" ht="15.75" customHeight="1" x14ac:dyDescent="0.3">
      <c r="A54" s="2" t="s">
        <v>216</v>
      </c>
      <c r="B54" s="6" t="s">
        <v>54</v>
      </c>
      <c r="C54" s="6" t="s">
        <v>214</v>
      </c>
      <c r="D54" s="12" t="s">
        <v>121</v>
      </c>
      <c r="E54" s="13" t="s">
        <v>4071</v>
      </c>
      <c r="F54" s="2">
        <v>15</v>
      </c>
      <c r="G54" s="15">
        <v>237</v>
      </c>
      <c r="H54" s="7">
        <f>L54*'114成績輸入與落點儀表板'!$B$2+M54*'114成績輸入與落點儀表板'!$B$3+N54*'114成績輸入與落點儀表板'!$B$4+O54*'114成績輸入與落點儀表板'!$B$5+P54*'114成績輸入與落點儀表板'!$B$6+Q54*'114成績輸入與落點儀表板'!$B$7+R54*'114成績輸入與落點儀表板'!$B$8+S54*'114成績輸入與落點儀表板'!$B$9+T54*'114成績輸入與落點儀表板'!$B$10+U54*'114成績輸入與落點儀表板'!$B$11+V54*'114成績輸入與落點儀表板'!$B$12+W54*'114成績輸入與落點儀表板'!$B$13+X54*'114成績輸入與落點儀表板'!$B$14+Y54*'114成績輸入與落點儀表板'!$B$15+Z54*'114成績輸入與落點儀表板'!$B$16</f>
        <v>0</v>
      </c>
      <c r="I54" s="8">
        <f t="shared" si="0"/>
        <v>-237</v>
      </c>
      <c r="J54" s="2" t="str">
        <f t="shared" si="1"/>
        <v>FAIL</v>
      </c>
      <c r="K54" s="17" t="str">
        <f>IF(AND(IF('114成績輸入與落點儀表板'!$C$2="必須採計",L54&gt;0,IF('114成績輸入與落點儀表板'!$C$2="不可採計",L54=0,TRUE)),IF('114成績輸入與落點儀表板'!$C$3="必須採計",M54&gt;0,IF('114成績輸入與落點儀表板'!$C$3="不可採計",M54=0,TRUE)),IF('114成績輸入與落點儀表板'!$C$4="必須採計",N54&gt;0,IF('114成績輸入與落點儀表板'!$C$4="不可採計",N54=0,TRUE)),IF('114成績輸入與落點儀表板'!$C$5="必須採計",O54&gt;0,IF('114成績輸入與落點儀表板'!$C$5="不可採計",O54=0,TRUE)),IF('114成績輸入與落點儀表板'!$C$6="必須採計",P54&gt;0,IF('114成績輸入與落點儀表板'!$C$6="不可採計",P54=0,TRUE)),IF('114成績輸入與落點儀表板'!$C$7="必須採計",Q54&gt;0,IF('114成績輸入與落點儀表板'!$C$7="不可採計",Q54=0,TRUE)),IF('114成績輸入與落點儀表板'!$C$8="必須採計",R54&gt;0,IF('114成績輸入與落點儀表板'!$C$8="不可採計",R54=0,TRUE)),IF('114成績輸入與落點儀表板'!$C$9="必須採計",S54&gt;0,IF('114成績輸入與落點儀表板'!$C$9="不可採計",S54=0,TRUE)),IF('114成績輸入與落點儀表板'!$C$10="必須採計",T54&gt;0,IF('114成績輸入與落點儀表板'!$C$10="不可採計",T54=0,TRUE)),IF('114成績輸入與落點儀表板'!$C$11="必須採計",U54&gt;0,IF('114成績輸入與落點儀表板'!$C$11="不可採計",U54=0,TRUE)),IF('114成績輸入與落點儀表板'!$C$12="必須採計",V54&gt;0,IF('114成績輸入與落點儀表板'!$C$12="不可採計",V54=0,TRUE)),IF('114成績輸入與落點儀表板'!$C$13="必須採計",W54&gt;0,IF('114成績輸入與落點儀表板'!$C$13="不可採計",W54=0,TRUE)),IF('114成績輸入與落點儀表板'!$C$14="必須採計",X54&gt;0,IF('114成績輸入與落點儀表板'!$C$14="不可採計",X54=0,TRUE)),IF('114成績輸入與落點儀表板'!$C$15="必須採計",Y54&gt;0,IF('114成績輸入與落點儀表板'!$C$15="不可採計",Y54=0,TRUE)),IF('114成績輸入與落點儀表板'!$C$16="必須採計",Z54&gt;0,IF('114成績輸入與落點儀表板'!$C$16="不可採計",Z54=0,TRUE))),"✅ 符合","❌ 不符合")</f>
        <v>❌ 不符合</v>
      </c>
      <c r="L54" s="15">
        <v>0</v>
      </c>
      <c r="M54" s="15">
        <v>1</v>
      </c>
      <c r="N54" s="15">
        <v>1</v>
      </c>
      <c r="O54" s="15">
        <v>0</v>
      </c>
      <c r="P54" s="15">
        <v>1</v>
      </c>
      <c r="Q54" s="15">
        <v>0</v>
      </c>
      <c r="R54" s="15">
        <v>1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</row>
    <row r="55" spans="1:26" ht="15.75" customHeight="1" x14ac:dyDescent="0.3">
      <c r="A55" s="2" t="s">
        <v>219</v>
      </c>
      <c r="B55" s="6" t="s">
        <v>54</v>
      </c>
      <c r="C55" s="6" t="s">
        <v>217</v>
      </c>
      <c r="D55" s="12" t="s">
        <v>121</v>
      </c>
      <c r="E55" s="13" t="s">
        <v>539</v>
      </c>
      <c r="F55" s="2">
        <v>12</v>
      </c>
      <c r="G55" s="15">
        <v>205</v>
      </c>
      <c r="H55" s="7">
        <f>L55*'114成績輸入與落點儀表板'!$B$2+M55*'114成績輸入與落點儀表板'!$B$3+N55*'114成績輸入與落點儀表板'!$B$4+O55*'114成績輸入與落點儀表板'!$B$5+P55*'114成績輸入與落點儀表板'!$B$6+Q55*'114成績輸入與落點儀表板'!$B$7+R55*'114成績輸入與落點儀表板'!$B$8+S55*'114成績輸入與落點儀表板'!$B$9+T55*'114成績輸入與落點儀表板'!$B$10+U55*'114成績輸入與落點儀表板'!$B$11+V55*'114成績輸入與落點儀表板'!$B$12+W55*'114成績輸入與落點儀表板'!$B$13+X55*'114成績輸入與落點儀表板'!$B$14+Y55*'114成績輸入與落點儀表板'!$B$15+Z55*'114成績輸入與落點儀表板'!$B$16</f>
        <v>0</v>
      </c>
      <c r="I55" s="8">
        <f t="shared" si="0"/>
        <v>-205</v>
      </c>
      <c r="J55" s="2" t="str">
        <f t="shared" si="1"/>
        <v>FAIL</v>
      </c>
      <c r="K55" s="17" t="str">
        <f>IF(AND(IF('114成績輸入與落點儀表板'!$C$2="必須採計",L55&gt;0,IF('114成績輸入與落點儀表板'!$C$2="不可採計",L55=0,TRUE)),IF('114成績輸入與落點儀表板'!$C$3="必須採計",M55&gt;0,IF('114成績輸入與落點儀表板'!$C$3="不可採計",M55=0,TRUE)),IF('114成績輸入與落點儀表板'!$C$4="必須採計",N55&gt;0,IF('114成績輸入與落點儀表板'!$C$4="不可採計",N55=0,TRUE)),IF('114成績輸入與落點儀表板'!$C$5="必須採計",O55&gt;0,IF('114成績輸入與落點儀表板'!$C$5="不可採計",O55=0,TRUE)),IF('114成績輸入與落點儀表板'!$C$6="必須採計",P55&gt;0,IF('114成績輸入與落點儀表板'!$C$6="不可採計",P55=0,TRUE)),IF('114成績輸入與落點儀表板'!$C$7="必須採計",Q55&gt;0,IF('114成績輸入與落點儀表板'!$C$7="不可採計",Q55=0,TRUE)),IF('114成績輸入與落點儀表板'!$C$8="必須採計",R55&gt;0,IF('114成績輸入與落點儀表板'!$C$8="不可採計",R55=0,TRUE)),IF('114成績輸入與落點儀表板'!$C$9="必須採計",S55&gt;0,IF('114成績輸入與落點儀表板'!$C$9="不可採計",S55=0,TRUE)),IF('114成績輸入與落點儀表板'!$C$10="必須採計",T55&gt;0,IF('114成績輸入與落點儀表板'!$C$10="不可採計",T55=0,TRUE)),IF('114成績輸入與落點儀表板'!$C$11="必須採計",U55&gt;0,IF('114成績輸入與落點儀表板'!$C$11="不可採計",U55=0,TRUE)),IF('114成績輸入與落點儀表板'!$C$12="必須採計",V55&gt;0,IF('114成績輸入與落點儀表板'!$C$12="不可採計",V55=0,TRUE)),IF('114成績輸入與落點儀表板'!$C$13="必須採計",W55&gt;0,IF('114成績輸入與落點儀表板'!$C$13="不可採計",W55=0,TRUE)),IF('114成績輸入與落點儀表板'!$C$14="必須採計",X55&gt;0,IF('114成績輸入與落點儀表板'!$C$14="不可採計",X55=0,TRUE)),IF('114成績輸入與落點儀表板'!$C$15="必須採計",Y55&gt;0,IF('114成績輸入與落點儀表板'!$C$15="不可採計",Y55=0,TRUE)),IF('114成績輸入與落點儀表板'!$C$16="必須採計",Z55&gt;0,IF('114成績輸入與落點儀表板'!$C$16="不可採計",Z55=0,TRUE))),"✅ 符合","❌ 不符合")</f>
        <v>✅ 符合</v>
      </c>
      <c r="L55" s="15">
        <v>1</v>
      </c>
      <c r="M55" s="15">
        <v>1.5</v>
      </c>
      <c r="N55" s="15">
        <v>1.5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</row>
    <row r="56" spans="1:26" ht="15.75" customHeight="1" x14ac:dyDescent="0.3">
      <c r="A56" s="2" t="s">
        <v>222</v>
      </c>
      <c r="B56" s="6" t="s">
        <v>54</v>
      </c>
      <c r="C56" s="6" t="s">
        <v>220</v>
      </c>
      <c r="D56" s="12" t="s">
        <v>121</v>
      </c>
      <c r="E56" s="13" t="s">
        <v>4072</v>
      </c>
      <c r="F56" s="2">
        <v>41</v>
      </c>
      <c r="G56" s="15">
        <v>308.25</v>
      </c>
      <c r="H56" s="7">
        <f>L56*'114成績輸入與落點儀表板'!$B$2+M56*'114成績輸入與落點儀表板'!$B$3+N56*'114成績輸入與落點儀表板'!$B$4+O56*'114成績輸入與落點儀表板'!$B$5+P56*'114成績輸入與落點儀表板'!$B$6+Q56*'114成績輸入與落點儀表板'!$B$7+R56*'114成績輸入與落點儀表板'!$B$8+S56*'114成績輸入與落點儀表板'!$B$9+T56*'114成績輸入與落點儀表板'!$B$10+U56*'114成績輸入與落點儀表板'!$B$11+V56*'114成績輸入與落點儀表板'!$B$12+W56*'114成績輸入與落點儀表板'!$B$13+X56*'114成績輸入與落點儀表板'!$B$14+Y56*'114成績輸入與落點儀表板'!$B$15+Z56*'114成績輸入與落點儀表板'!$B$16</f>
        <v>0</v>
      </c>
      <c r="I56" s="8">
        <f t="shared" si="0"/>
        <v>-308.25</v>
      </c>
      <c r="J56" s="2" t="str">
        <f t="shared" si="1"/>
        <v>FAIL</v>
      </c>
      <c r="K56" s="17" t="str">
        <f>IF(AND(IF('114成績輸入與落點儀表板'!$C$2="必須採計",L56&gt;0,IF('114成績輸入與落點儀表板'!$C$2="不可採計",L56=0,TRUE)),IF('114成績輸入與落點儀表板'!$C$3="必須採計",M56&gt;0,IF('114成績輸入與落點儀表板'!$C$3="不可採計",M56=0,TRUE)),IF('114成績輸入與落點儀表板'!$C$4="必須採計",N56&gt;0,IF('114成績輸入與落點儀表板'!$C$4="不可採計",N56=0,TRUE)),IF('114成績輸入與落點儀表板'!$C$5="必須採計",O56&gt;0,IF('114成績輸入與落點儀表板'!$C$5="不可採計",O56=0,TRUE)),IF('114成績輸入與落點儀表板'!$C$6="必須採計",P56&gt;0,IF('114成績輸入與落點儀表板'!$C$6="不可採計",P56=0,TRUE)),IF('114成績輸入與落點儀表板'!$C$7="必須採計",Q56&gt;0,IF('114成績輸入與落點儀表板'!$C$7="不可採計",Q56=0,TRUE)),IF('114成績輸入與落點儀表板'!$C$8="必須採計",R56&gt;0,IF('114成績輸入與落點儀表板'!$C$8="不可採計",R56=0,TRUE)),IF('114成績輸入與落點儀表板'!$C$9="必須採計",S56&gt;0,IF('114成績輸入與落點儀表板'!$C$9="不可採計",S56=0,TRUE)),IF('114成績輸入與落點儀表板'!$C$10="必須採計",T56&gt;0,IF('114成績輸入與落點儀表板'!$C$10="不可採計",T56=0,TRUE)),IF('114成績輸入與落點儀表板'!$C$11="必須採計",U56&gt;0,IF('114成績輸入與落點儀表板'!$C$11="不可採計",U56=0,TRUE)),IF('114成績輸入與落點儀表板'!$C$12="必須採計",V56&gt;0,IF('114成績輸入與落點儀表板'!$C$12="不可採計",V56=0,TRUE)),IF('114成績輸入與落點儀表板'!$C$13="必須採計",W56&gt;0,IF('114成績輸入與落點儀表板'!$C$13="不可採計",W56=0,TRUE)),IF('114成績輸入與落點儀表板'!$C$14="必須採計",X56&gt;0,IF('114成績輸入與落點儀表板'!$C$14="不可採計",X56=0,TRUE)),IF('114成績輸入與落點儀表板'!$C$15="必須採計",Y56&gt;0,IF('114成績輸入與落點儀表板'!$C$15="不可採計",Y56=0,TRUE)),IF('114成績輸入與落點儀表板'!$C$16="必須採計",Z56&gt;0,IF('114成績輸入與落點儀表板'!$C$16="不可採計",Z56=0,TRUE))),"✅ 符合","❌ 不符合")</f>
        <v>✅ 符合</v>
      </c>
      <c r="L56" s="15">
        <v>1.25</v>
      </c>
      <c r="M56" s="15">
        <v>1.5</v>
      </c>
      <c r="N56" s="15">
        <v>0</v>
      </c>
      <c r="O56" s="15">
        <v>0</v>
      </c>
      <c r="P56" s="15">
        <v>1.25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1</v>
      </c>
      <c r="W56" s="15">
        <v>1</v>
      </c>
      <c r="X56" s="15">
        <v>0</v>
      </c>
      <c r="Y56" s="15">
        <v>0</v>
      </c>
      <c r="Z56" s="15">
        <v>0</v>
      </c>
    </row>
    <row r="57" spans="1:26" ht="15.75" customHeight="1" x14ac:dyDescent="0.3">
      <c r="A57" s="2" t="s">
        <v>225</v>
      </c>
      <c r="B57" s="6" t="s">
        <v>54</v>
      </c>
      <c r="C57" s="6" t="s">
        <v>4073</v>
      </c>
      <c r="D57" s="12" t="s">
        <v>121</v>
      </c>
      <c r="E57" s="13" t="s">
        <v>697</v>
      </c>
      <c r="F57" s="2">
        <v>23</v>
      </c>
      <c r="G57" s="15">
        <v>236</v>
      </c>
      <c r="H57" s="7">
        <f>L57*'114成績輸入與落點儀表板'!$B$2+M57*'114成績輸入與落點儀表板'!$B$3+N57*'114成績輸入與落點儀表板'!$B$4+O57*'114成績輸入與落點儀表板'!$B$5+P57*'114成績輸入與落點儀表板'!$B$6+Q57*'114成績輸入與落點儀表板'!$B$7+R57*'114成績輸入與落點儀表板'!$B$8+S57*'114成績輸入與落點儀表板'!$B$9+T57*'114成績輸入與落點儀表板'!$B$10+U57*'114成績輸入與落點儀表板'!$B$11+V57*'114成績輸入與落點儀表板'!$B$12+W57*'114成績輸入與落點儀表板'!$B$13+X57*'114成績輸入與落點儀表板'!$B$14+Y57*'114成績輸入與落點儀表板'!$B$15+Z57*'114成績輸入與落點儀表板'!$B$16</f>
        <v>0</v>
      </c>
      <c r="I57" s="8">
        <f t="shared" si="0"/>
        <v>-236</v>
      </c>
      <c r="J57" s="2" t="str">
        <f t="shared" si="1"/>
        <v>FAIL</v>
      </c>
      <c r="K57" s="17" t="str">
        <f>IF(AND(IF('114成績輸入與落點儀表板'!$C$2="必須採計",L57&gt;0,IF('114成績輸入與落點儀表板'!$C$2="不可採計",L57=0,TRUE)),IF('114成績輸入與落點儀表板'!$C$3="必須採計",M57&gt;0,IF('114成績輸入與落點儀表板'!$C$3="不可採計",M57=0,TRUE)),IF('114成績輸入與落點儀表板'!$C$4="必須採計",N57&gt;0,IF('114成績輸入與落點儀表板'!$C$4="不可採計",N57=0,TRUE)),IF('114成績輸入與落點儀表板'!$C$5="必須採計",O57&gt;0,IF('114成績輸入與落點儀表板'!$C$5="不可採計",O57=0,TRUE)),IF('114成績輸入與落點儀表板'!$C$6="必須採計",P57&gt;0,IF('114成績輸入與落點儀表板'!$C$6="不可採計",P57=0,TRUE)),IF('114成績輸入與落點儀表板'!$C$7="必須採計",Q57&gt;0,IF('114成績輸入與落點儀表板'!$C$7="不可採計",Q57=0,TRUE)),IF('114成績輸入與落點儀表板'!$C$8="必須採計",R57&gt;0,IF('114成績輸入與落點儀表板'!$C$8="不可採計",R57=0,TRUE)),IF('114成績輸入與落點儀表板'!$C$9="必須採計",S57&gt;0,IF('114成績輸入與落點儀表板'!$C$9="不可採計",S57=0,TRUE)),IF('114成績輸入與落點儀表板'!$C$10="必須採計",T57&gt;0,IF('114成績輸入與落點儀表板'!$C$10="不可採計",T57=0,TRUE)),IF('114成績輸入與落點儀表板'!$C$11="必須採計",U57&gt;0,IF('114成績輸入與落點儀表板'!$C$11="不可採計",U57=0,TRUE)),IF('114成績輸入與落點儀表板'!$C$12="必須採計",V57&gt;0,IF('114成績輸入與落點儀表板'!$C$12="不可採計",V57=0,TRUE)),IF('114成績輸入與落點儀表板'!$C$13="必須採計",W57&gt;0,IF('114成績輸入與落點儀表板'!$C$13="不可採計",W57=0,TRUE)),IF('114成績輸入與落點儀表板'!$C$14="必須採計",X57&gt;0,IF('114成績輸入與落點儀表板'!$C$14="不可採計",X57=0,TRUE)),IF('114成績輸入與落點儀表板'!$C$15="必須採計",Y57&gt;0,IF('114成績輸入與落點儀表板'!$C$15="不可採計",Y57=0,TRUE)),IF('114成績輸入與落點儀表板'!$C$16="必須採計",Z57&gt;0,IF('114成績輸入與落點儀表板'!$C$16="不可採計",Z57=0,TRUE))),"✅ 符合","❌ 不符合")</f>
        <v>✅ 符合</v>
      </c>
      <c r="L57" s="15">
        <v>1</v>
      </c>
      <c r="M57" s="15">
        <v>1.5</v>
      </c>
      <c r="N57" s="15">
        <v>2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</row>
    <row r="58" spans="1:26" ht="15.75" customHeight="1" x14ac:dyDescent="0.3">
      <c r="A58" s="2" t="s">
        <v>229</v>
      </c>
      <c r="B58" s="6" t="s">
        <v>54</v>
      </c>
      <c r="C58" s="6" t="s">
        <v>4074</v>
      </c>
      <c r="D58" s="12" t="s">
        <v>121</v>
      </c>
      <c r="E58" s="13" t="s">
        <v>4075</v>
      </c>
      <c r="F58" s="2">
        <v>27</v>
      </c>
      <c r="G58" s="15">
        <v>255.5</v>
      </c>
      <c r="H58" s="7">
        <f>L58*'114成績輸入與落點儀表板'!$B$2+M58*'114成績輸入與落點儀表板'!$B$3+N58*'114成績輸入與落點儀表板'!$B$4+O58*'114成績輸入與落點儀表板'!$B$5+P58*'114成績輸入與落點儀表板'!$B$6+Q58*'114成績輸入與落點儀表板'!$B$7+R58*'114成績輸入與落點儀表板'!$B$8+S58*'114成績輸入與落點儀表板'!$B$9+T58*'114成績輸入與落點儀表板'!$B$10+U58*'114成績輸入與落點儀表板'!$B$11+V58*'114成績輸入與落點儀表板'!$B$12+W58*'114成績輸入與落點儀表板'!$B$13+X58*'114成績輸入與落點儀表板'!$B$14+Y58*'114成績輸入與落點儀表板'!$B$15+Z58*'114成績輸入與落點儀表板'!$B$16</f>
        <v>0</v>
      </c>
      <c r="I58" s="8">
        <f t="shared" si="0"/>
        <v>-255.5</v>
      </c>
      <c r="J58" s="2" t="str">
        <f t="shared" si="1"/>
        <v>FAIL</v>
      </c>
      <c r="K58" s="17" t="str">
        <f>IF(AND(IF('114成績輸入與落點儀表板'!$C$2="必須採計",L58&gt;0,IF('114成績輸入與落點儀表板'!$C$2="不可採計",L58=0,TRUE)),IF('114成績輸入與落點儀表板'!$C$3="必須採計",M58&gt;0,IF('114成績輸入與落點儀表板'!$C$3="不可採計",M58=0,TRUE)),IF('114成績輸入與落點儀表板'!$C$4="必須採計",N58&gt;0,IF('114成績輸入與落點儀表板'!$C$4="不可採計",N58=0,TRUE)),IF('114成績輸入與落點儀表板'!$C$5="必須採計",O58&gt;0,IF('114成績輸入與落點儀表板'!$C$5="不可採計",O58=0,TRUE)),IF('114成績輸入與落點儀表板'!$C$6="必須採計",P58&gt;0,IF('114成績輸入與落點儀表板'!$C$6="不可採計",P58=0,TRUE)),IF('114成績輸入與落點儀表板'!$C$7="必須採計",Q58&gt;0,IF('114成績輸入與落點儀表板'!$C$7="不可採計",Q58=0,TRUE)),IF('114成績輸入與落點儀表板'!$C$8="必須採計",R58&gt;0,IF('114成績輸入與落點儀表板'!$C$8="不可採計",R58=0,TRUE)),IF('114成績輸入與落點儀表板'!$C$9="必須採計",S58&gt;0,IF('114成績輸入與落點儀表板'!$C$9="不可採計",S58=0,TRUE)),IF('114成績輸入與落點儀表板'!$C$10="必須採計",T58&gt;0,IF('114成績輸入與落點儀表板'!$C$10="不可採計",T58=0,TRUE)),IF('114成績輸入與落點儀表板'!$C$11="必須採計",U58&gt;0,IF('114成績輸入與落點儀表板'!$C$11="不可採計",U58=0,TRUE)),IF('114成績輸入與落點儀表板'!$C$12="必須採計",V58&gt;0,IF('114成績輸入與落點儀表板'!$C$12="不可採計",V58=0,TRUE)),IF('114成績輸入與落點儀表板'!$C$13="必須採計",W58&gt;0,IF('114成績輸入與落點儀表板'!$C$13="不可採計",W58=0,TRUE)),IF('114成績輸入與落點儀表板'!$C$14="必須採計",X58&gt;0,IF('114成績輸入與落點儀表板'!$C$14="不可採計",X58=0,TRUE)),IF('114成績輸入與落點儀表板'!$C$15="必須採計",Y58&gt;0,IF('114成績輸入與落點儀表板'!$C$15="不可採計",Y58=0,TRUE)),IF('114成績輸入與落點儀表板'!$C$16="必須採計",Z58&gt;0,IF('114成績輸入與落點儀表板'!$C$16="不可採計",Z58=0,TRUE))),"✅ 符合","❌ 不符合")</f>
        <v>❌ 不符合</v>
      </c>
      <c r="L58" s="15">
        <v>0</v>
      </c>
      <c r="M58" s="15">
        <v>1.5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1</v>
      </c>
      <c r="V58" s="15">
        <v>1</v>
      </c>
      <c r="W58" s="15">
        <v>1</v>
      </c>
      <c r="X58" s="15">
        <v>0</v>
      </c>
      <c r="Y58" s="15">
        <v>0</v>
      </c>
      <c r="Z58" s="15">
        <v>0</v>
      </c>
    </row>
    <row r="59" spans="1:26" ht="15.75" customHeight="1" x14ac:dyDescent="0.3">
      <c r="A59" s="2" t="s">
        <v>232</v>
      </c>
      <c r="B59" s="13" t="s">
        <v>54</v>
      </c>
      <c r="C59" s="13" t="s">
        <v>226</v>
      </c>
      <c r="D59" s="12" t="s">
        <v>121</v>
      </c>
      <c r="E59" s="13" t="s">
        <v>228</v>
      </c>
      <c r="F59" s="2">
        <v>9</v>
      </c>
      <c r="G59" s="15">
        <v>212</v>
      </c>
      <c r="H59" s="7">
        <f>L59*'114成績輸入與落點儀表板'!$B$2+M59*'114成績輸入與落點儀表板'!$B$3+N59*'114成績輸入與落點儀表板'!$B$4+O59*'114成績輸入與落點儀表板'!$B$5+P59*'114成績輸入與落點儀表板'!$B$6+Q59*'114成績輸入與落點儀表板'!$B$7+R59*'114成績輸入與落點儀表板'!$B$8+S59*'114成績輸入與落點儀表板'!$B$9+T59*'114成績輸入與落點儀表板'!$B$10+U59*'114成績輸入與落點儀表板'!$B$11+V59*'114成績輸入與落點儀表板'!$B$12+W59*'114成績輸入與落點儀表板'!$B$13+X59*'114成績輸入與落點儀表板'!$B$14+Y59*'114成績輸入與落點儀表板'!$B$15+Z59*'114成績輸入與落點儀表板'!$B$16</f>
        <v>0</v>
      </c>
      <c r="I59" s="8">
        <f t="shared" si="0"/>
        <v>-212</v>
      </c>
      <c r="J59" s="2" t="str">
        <f t="shared" si="1"/>
        <v>FAIL</v>
      </c>
      <c r="K59" s="17" t="str">
        <f>IF(AND(IF('114成績輸入與落點儀表板'!$C$2="必須採計",L59&gt;0,IF('114成績輸入與落點儀表板'!$C$2="不可採計",L59=0,TRUE)),IF('114成績輸入與落點儀表板'!$C$3="必須採計",M59&gt;0,IF('114成績輸入與落點儀表板'!$C$3="不可採計",M59=0,TRUE)),IF('114成績輸入與落點儀表板'!$C$4="必須採計",N59&gt;0,IF('114成績輸入與落點儀表板'!$C$4="不可採計",N59=0,TRUE)),IF('114成績輸入與落點儀表板'!$C$5="必須採計",O59&gt;0,IF('114成績輸入與落點儀表板'!$C$5="不可採計",O59=0,TRUE)),IF('114成績輸入與落點儀表板'!$C$6="必須採計",P59&gt;0,IF('114成績輸入與落點儀表板'!$C$6="不可採計",P59=0,TRUE)),IF('114成績輸入與落點儀表板'!$C$7="必須採計",Q59&gt;0,IF('114成績輸入與落點儀表板'!$C$7="不可採計",Q59=0,TRUE)),IF('114成績輸入與落點儀表板'!$C$8="必須採計",R59&gt;0,IF('114成績輸入與落點儀表板'!$C$8="不可採計",R59=0,TRUE)),IF('114成績輸入與落點儀表板'!$C$9="必須採計",S59&gt;0,IF('114成績輸入與落點儀表板'!$C$9="不可採計",S59=0,TRUE)),IF('114成績輸入與落點儀表板'!$C$10="必須採計",T59&gt;0,IF('114成績輸入與落點儀表板'!$C$10="不可採計",T59=0,TRUE)),IF('114成績輸入與落點儀表板'!$C$11="必須採計",U59&gt;0,IF('114成績輸入與落點儀表板'!$C$11="不可採計",U59=0,TRUE)),IF('114成績輸入與落點儀表板'!$C$12="必須採計",V59&gt;0,IF('114成績輸入與落點儀表板'!$C$12="不可採計",V59=0,TRUE)),IF('114成績輸入與落點儀表板'!$C$13="必須採計",W59&gt;0,IF('114成績輸入與落點儀表板'!$C$13="不可採計",W59=0,TRUE)),IF('114成績輸入與落點儀表板'!$C$14="必須採計",X59&gt;0,IF('114成績輸入與落點儀表板'!$C$14="不可採計",X59=0,TRUE)),IF('114成績輸入與落點儀表板'!$C$15="必須採計",Y59&gt;0,IF('114成績輸入與落點儀表板'!$C$15="不可採計",Y59=0,TRUE)),IF('114成績輸入與落點儀表板'!$C$16="必須採計",Z59&gt;0,IF('114成績輸入與落點儀表板'!$C$16="不可採計",Z59=0,TRUE))),"✅ 符合","❌ 不符合")</f>
        <v>❌ 不符合</v>
      </c>
      <c r="L59" s="15">
        <v>0</v>
      </c>
      <c r="M59" s="15">
        <v>2</v>
      </c>
      <c r="N59" s="15">
        <v>1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1</v>
      </c>
      <c r="X59" s="15">
        <v>0</v>
      </c>
      <c r="Y59" s="15">
        <v>0</v>
      </c>
      <c r="Z59" s="15">
        <v>0</v>
      </c>
    </row>
    <row r="60" spans="1:26" ht="15.75" customHeight="1" x14ac:dyDescent="0.3">
      <c r="A60" s="2" t="s">
        <v>235</v>
      </c>
      <c r="B60" s="13" t="s">
        <v>54</v>
      </c>
      <c r="C60" s="13" t="s">
        <v>230</v>
      </c>
      <c r="D60" s="12" t="s">
        <v>121</v>
      </c>
      <c r="E60" s="13" t="s">
        <v>4076</v>
      </c>
      <c r="F60" s="2">
        <v>28</v>
      </c>
      <c r="G60" s="15">
        <v>320</v>
      </c>
      <c r="H60" s="7">
        <f>L60*'114成績輸入與落點儀表板'!$B$2+M60*'114成績輸入與落點儀表板'!$B$3+N60*'114成績輸入與落點儀表板'!$B$4+O60*'114成績輸入與落點儀表板'!$B$5+P60*'114成績輸入與落點儀表板'!$B$6+Q60*'114成績輸入與落點儀表板'!$B$7+R60*'114成績輸入與落點儀表板'!$B$8+S60*'114成績輸入與落點儀表板'!$B$9+T60*'114成績輸入與落點儀表板'!$B$10+U60*'114成績輸入與落點儀表板'!$B$11+V60*'114成績輸入與落點儀表板'!$B$12+W60*'114成績輸入與落點儀表板'!$B$13+X60*'114成績輸入與落點儀表板'!$B$14+Y60*'114成績輸入與落點儀表板'!$B$15+Z60*'114成績輸入與落點儀表板'!$B$16</f>
        <v>0</v>
      </c>
      <c r="I60" s="8">
        <f t="shared" si="0"/>
        <v>-320</v>
      </c>
      <c r="J60" s="2" t="str">
        <f t="shared" si="1"/>
        <v>FAIL</v>
      </c>
      <c r="K60" s="17" t="str">
        <f>IF(AND(IF('114成績輸入與落點儀表板'!$C$2="必須採計",L60&gt;0,IF('114成績輸入與落點儀表板'!$C$2="不可採計",L60=0,TRUE)),IF('114成績輸入與落點儀表板'!$C$3="必須採計",M60&gt;0,IF('114成績輸入與落點儀表板'!$C$3="不可採計",M60=0,TRUE)),IF('114成績輸入與落點儀表板'!$C$4="必須採計",N60&gt;0,IF('114成績輸入與落點儀表板'!$C$4="不可採計",N60=0,TRUE)),IF('114成績輸入與落點儀表板'!$C$5="必須採計",O60&gt;0,IF('114成績輸入與落點儀表板'!$C$5="不可採計",O60=0,TRUE)),IF('114成績輸入與落點儀表板'!$C$6="必須採計",P60&gt;0,IF('114成績輸入與落點儀表板'!$C$6="不可採計",P60=0,TRUE)),IF('114成績輸入與落點儀表板'!$C$7="必須採計",Q60&gt;0,IF('114成績輸入與落點儀表板'!$C$7="不可採計",Q60=0,TRUE)),IF('114成績輸入與落點儀表板'!$C$8="必須採計",R60&gt;0,IF('114成績輸入與落點儀表板'!$C$8="不可採計",R60=0,TRUE)),IF('114成績輸入與落點儀表板'!$C$9="必須採計",S60&gt;0,IF('114成績輸入與落點儀表板'!$C$9="不可採計",S60=0,TRUE)),IF('114成績輸入與落點儀表板'!$C$10="必須採計",T60&gt;0,IF('114成績輸入與落點儀表板'!$C$10="不可採計",T60=0,TRUE)),IF('114成績輸入與落點儀表板'!$C$11="必須採計",U60&gt;0,IF('114成績輸入與落點儀表板'!$C$11="不可採計",U60=0,TRUE)),IF('114成績輸入與落點儀表板'!$C$12="必須採計",V60&gt;0,IF('114成績輸入與落點儀表板'!$C$12="不可採計",V60=0,TRUE)),IF('114成績輸入與落點儀表板'!$C$13="必須採計",W60&gt;0,IF('114成績輸入與落點儀表板'!$C$13="不可採計",W60=0,TRUE)),IF('114成績輸入與落點儀表板'!$C$14="必須採計",X60&gt;0,IF('114成績輸入與落點儀表板'!$C$14="不可採計",X60=0,TRUE)),IF('114成績輸入與落點儀表板'!$C$15="必須採計",Y60&gt;0,IF('114成績輸入與落點儀表板'!$C$15="不可採計",Y60=0,TRUE)),IF('114成績輸入與落點儀表板'!$C$16="必須採計",Z60&gt;0,IF('114成績輸入與落點儀表板'!$C$16="不可採計",Z60=0,TRUE))),"✅ 符合","❌ 不符合")</f>
        <v>❌ 不符合</v>
      </c>
      <c r="L60" s="15">
        <v>0</v>
      </c>
      <c r="M60" s="15">
        <v>2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1</v>
      </c>
      <c r="W60" s="15">
        <v>1</v>
      </c>
      <c r="X60" s="15">
        <v>0</v>
      </c>
      <c r="Y60" s="15">
        <v>0</v>
      </c>
      <c r="Z60" s="15">
        <v>0</v>
      </c>
    </row>
    <row r="61" spans="1:26" ht="15.75" customHeight="1" x14ac:dyDescent="0.3">
      <c r="A61" s="2" t="s">
        <v>238</v>
      </c>
      <c r="B61" s="6" t="s">
        <v>54</v>
      </c>
      <c r="C61" s="6" t="s">
        <v>233</v>
      </c>
      <c r="D61" s="12" t="s">
        <v>73</v>
      </c>
      <c r="E61" s="13" t="s">
        <v>234</v>
      </c>
      <c r="F61" s="2">
        <v>18</v>
      </c>
      <c r="G61" s="15">
        <v>229</v>
      </c>
      <c r="H61" s="7">
        <f>L61*'114成績輸入與落點儀表板'!$B$2+M61*'114成績輸入與落點儀表板'!$B$3+N61*'114成績輸入與落點儀表板'!$B$4+O61*'114成績輸入與落點儀表板'!$B$5+P61*'114成績輸入與落點儀表板'!$B$6+Q61*'114成績輸入與落點儀表板'!$B$7+R61*'114成績輸入與落點儀表板'!$B$8+S61*'114成績輸入與落點儀表板'!$B$9+T61*'114成績輸入與落點儀表板'!$B$10+U61*'114成績輸入與落點儀表板'!$B$11+V61*'114成績輸入與落點儀表板'!$B$12+W61*'114成績輸入與落點儀表板'!$B$13+X61*'114成績輸入與落點儀表板'!$B$14+Y61*'114成績輸入與落點儀表板'!$B$15+Z61*'114成績輸入與落點儀表板'!$B$16</f>
        <v>0</v>
      </c>
      <c r="I61" s="8">
        <f t="shared" si="0"/>
        <v>-229</v>
      </c>
      <c r="J61" s="2" t="str">
        <f t="shared" si="1"/>
        <v>FAIL</v>
      </c>
      <c r="K61" s="17" t="str">
        <f>IF(AND(IF('114成績輸入與落點儀表板'!$C$2="必須採計",L61&gt;0,IF('114成績輸入與落點儀表板'!$C$2="不可採計",L61=0,TRUE)),IF('114成績輸入與落點儀表板'!$C$3="必須採計",M61&gt;0,IF('114成績輸入與落點儀表板'!$C$3="不可採計",M61=0,TRUE)),IF('114成績輸入與落點儀表板'!$C$4="必須採計",N61&gt;0,IF('114成績輸入與落點儀表板'!$C$4="不可採計",N61=0,TRUE)),IF('114成績輸入與落點儀表板'!$C$5="必須採計",O61&gt;0,IF('114成績輸入與落點儀表板'!$C$5="不可採計",O61=0,TRUE)),IF('114成績輸入與落點儀表板'!$C$6="必須採計",P61&gt;0,IF('114成績輸入與落點儀表板'!$C$6="不可採計",P61=0,TRUE)),IF('114成績輸入與落點儀表板'!$C$7="必須採計",Q61&gt;0,IF('114成績輸入與落點儀表板'!$C$7="不可採計",Q61=0,TRUE)),IF('114成績輸入與落點儀表板'!$C$8="必須採計",R61&gt;0,IF('114成績輸入與落點儀表板'!$C$8="不可採計",R61=0,TRUE)),IF('114成績輸入與落點儀表板'!$C$9="必須採計",S61&gt;0,IF('114成績輸入與落點儀表板'!$C$9="不可採計",S61=0,TRUE)),IF('114成績輸入與落點儀表板'!$C$10="必須採計",T61&gt;0,IF('114成績輸入與落點儀表板'!$C$10="不可採計",T61=0,TRUE)),IF('114成績輸入與落點儀表板'!$C$11="必須採計",U61&gt;0,IF('114成績輸入與落點儀表板'!$C$11="不可採計",U61=0,TRUE)),IF('114成績輸入與落點儀表板'!$C$12="必須採計",V61&gt;0,IF('114成績輸入與落點儀表板'!$C$12="不可採計",V61=0,TRUE)),IF('114成績輸入與落點儀表板'!$C$13="必須採計",W61&gt;0,IF('114成績輸入與落點儀表板'!$C$13="不可採計",W61=0,TRUE)),IF('114成績輸入與落點儀表板'!$C$14="必須採計",X61&gt;0,IF('114成績輸入與落點儀表板'!$C$14="不可採計",X61=0,TRUE)),IF('114成績輸入與落點儀表板'!$C$15="必須採計",Y61&gt;0,IF('114成績輸入與落點儀表板'!$C$15="不可採計",Y61=0,TRUE)),IF('114成績輸入與落點儀表板'!$C$16="必須採計",Z61&gt;0,IF('114成績輸入與落點儀表板'!$C$16="不可採計",Z61=0,TRUE))),"✅ 符合","❌ 不符合")</f>
        <v>❌ 不符合</v>
      </c>
      <c r="L61" s="15">
        <v>0</v>
      </c>
      <c r="M61" s="15">
        <v>1</v>
      </c>
      <c r="N61" s="15">
        <v>1.5</v>
      </c>
      <c r="O61" s="15">
        <v>0</v>
      </c>
      <c r="P61" s="15">
        <v>0</v>
      </c>
      <c r="Q61" s="15">
        <v>0</v>
      </c>
      <c r="R61" s="15">
        <v>1</v>
      </c>
      <c r="S61" s="15">
        <v>1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</row>
    <row r="62" spans="1:26" ht="15.75" customHeight="1" x14ac:dyDescent="0.3">
      <c r="A62" s="2" t="s">
        <v>241</v>
      </c>
      <c r="B62" s="13" t="s">
        <v>54</v>
      </c>
      <c r="C62" s="13" t="s">
        <v>236</v>
      </c>
      <c r="D62" s="12" t="s">
        <v>134</v>
      </c>
      <c r="E62" s="13" t="s">
        <v>237</v>
      </c>
      <c r="F62" s="2">
        <v>12</v>
      </c>
      <c r="G62" s="15">
        <v>255.75</v>
      </c>
      <c r="H62" s="7">
        <f>L62*'114成績輸入與落點儀表板'!$B$2+M62*'114成績輸入與落點儀表板'!$B$3+N62*'114成績輸入與落點儀表板'!$B$4+O62*'114成績輸入與落點儀表板'!$B$5+P62*'114成績輸入與落點儀表板'!$B$6+Q62*'114成績輸入與落點儀表板'!$B$7+R62*'114成績輸入與落點儀表板'!$B$8+S62*'114成績輸入與落點儀表板'!$B$9+T62*'114成績輸入與落點儀表板'!$B$10+U62*'114成績輸入與落點儀表板'!$B$11+V62*'114成績輸入與落點儀表板'!$B$12+W62*'114成績輸入與落點儀表板'!$B$13+X62*'114成績輸入與落點儀表板'!$B$14+Y62*'114成績輸入與落點儀表板'!$B$15+Z62*'114成績輸入與落點儀表板'!$B$16</f>
        <v>0</v>
      </c>
      <c r="I62" s="8">
        <f t="shared" si="0"/>
        <v>-255.75</v>
      </c>
      <c r="J62" s="2" t="str">
        <f t="shared" si="1"/>
        <v>FAIL</v>
      </c>
      <c r="K62" s="17" t="str">
        <f>IF(AND(IF('114成績輸入與落點儀表板'!$C$2="必須採計",L62&gt;0,IF('114成績輸入與落點儀表板'!$C$2="不可採計",L62=0,TRUE)),IF('114成績輸入與落點儀表板'!$C$3="必須採計",M62&gt;0,IF('114成績輸入與落點儀表板'!$C$3="不可採計",M62=0,TRUE)),IF('114成績輸入與落點儀表板'!$C$4="必須採計",N62&gt;0,IF('114成績輸入與落點儀表板'!$C$4="不可採計",N62=0,TRUE)),IF('114成績輸入與落點儀表板'!$C$5="必須採計",O62&gt;0,IF('114成績輸入與落點儀表板'!$C$5="不可採計",O62=0,TRUE)),IF('114成績輸入與落點儀表板'!$C$6="必須採計",P62&gt;0,IF('114成績輸入與落點儀表板'!$C$6="不可採計",P62=0,TRUE)),IF('114成績輸入與落點儀表板'!$C$7="必須採計",Q62&gt;0,IF('114成績輸入與落點儀表板'!$C$7="不可採計",Q62=0,TRUE)),IF('114成績輸入與落點儀表板'!$C$8="必須採計",R62&gt;0,IF('114成績輸入與落點儀表板'!$C$8="不可採計",R62=0,TRUE)),IF('114成績輸入與落點儀表板'!$C$9="必須採計",S62&gt;0,IF('114成績輸入與落點儀表板'!$C$9="不可採計",S62=0,TRUE)),IF('114成績輸入與落點儀表板'!$C$10="必須採計",T62&gt;0,IF('114成績輸入與落點儀表板'!$C$10="不可採計",T62=0,TRUE)),IF('114成績輸入與落點儀表板'!$C$11="必須採計",U62&gt;0,IF('114成績輸入與落點儀表板'!$C$11="不可採計",U62=0,TRUE)),IF('114成績輸入與落點儀表板'!$C$12="必須採計",V62&gt;0,IF('114成績輸入與落點儀表板'!$C$12="不可採計",V62=0,TRUE)),IF('114成績輸入與落點儀表板'!$C$13="必須採計",W62&gt;0,IF('114成績輸入與落點儀表板'!$C$13="不可採計",W62=0,TRUE)),IF('114成績輸入與落點儀表板'!$C$14="必須採計",X62&gt;0,IF('114成績輸入與落點儀表板'!$C$14="不可採計",X62=0,TRUE)),IF('114成績輸入與落點儀表板'!$C$15="必須採計",Y62&gt;0,IF('114成績輸入與落點儀表板'!$C$15="不可採計",Y62=0,TRUE)),IF('114成績輸入與落點儀表板'!$C$16="必須採計",Z62&gt;0,IF('114成績輸入與落點儀表板'!$C$16="不可採計",Z62=0,TRUE))),"✅ 符合","❌ 不符合")</f>
        <v>❌ 不符合</v>
      </c>
      <c r="L62" s="15">
        <v>0</v>
      </c>
      <c r="M62" s="15">
        <v>1.25</v>
      </c>
      <c r="N62" s="15">
        <v>1.25</v>
      </c>
      <c r="O62" s="15">
        <v>0</v>
      </c>
      <c r="P62" s="15">
        <v>0</v>
      </c>
      <c r="Q62" s="15">
        <v>0</v>
      </c>
      <c r="R62" s="15">
        <v>1</v>
      </c>
      <c r="S62" s="15">
        <v>1</v>
      </c>
      <c r="T62" s="15">
        <v>1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</row>
    <row r="63" spans="1:26" ht="15.75" customHeight="1" x14ac:dyDescent="0.3">
      <c r="A63" s="2" t="s">
        <v>244</v>
      </c>
      <c r="B63" s="13" t="s">
        <v>54</v>
      </c>
      <c r="C63" s="13" t="s">
        <v>239</v>
      </c>
      <c r="D63" s="12" t="s">
        <v>134</v>
      </c>
      <c r="E63" s="13" t="s">
        <v>4077</v>
      </c>
      <c r="F63" s="2">
        <v>8</v>
      </c>
      <c r="G63" s="15">
        <v>245</v>
      </c>
      <c r="H63" s="7">
        <f>L63*'114成績輸入與落點儀表板'!$B$2+M63*'114成績輸入與落點儀表板'!$B$3+N63*'114成績輸入與落點儀表板'!$B$4+O63*'114成績輸入與落點儀表板'!$B$5+P63*'114成績輸入與落點儀表板'!$B$6+Q63*'114成績輸入與落點儀表板'!$B$7+R63*'114成績輸入與落點儀表板'!$B$8+S63*'114成績輸入與落點儀表板'!$B$9+T63*'114成績輸入與落點儀表板'!$B$10+U63*'114成績輸入與落點儀表板'!$B$11+V63*'114成績輸入與落點儀表板'!$B$12+W63*'114成績輸入與落點儀表板'!$B$13+X63*'114成績輸入與落點儀表板'!$B$14+Y63*'114成績輸入與落點儀表板'!$B$15+Z63*'114成績輸入與落點儀表板'!$B$16</f>
        <v>0</v>
      </c>
      <c r="I63" s="8">
        <f t="shared" si="0"/>
        <v>-245</v>
      </c>
      <c r="J63" s="2" t="str">
        <f t="shared" si="1"/>
        <v>FAIL</v>
      </c>
      <c r="K63" s="17" t="str">
        <f>IF(AND(IF('114成績輸入與落點儀表板'!$C$2="必須採計",L63&gt;0,IF('114成績輸入與落點儀表板'!$C$2="不可採計",L63=0,TRUE)),IF('114成績輸入與落點儀表板'!$C$3="必須採計",M63&gt;0,IF('114成績輸入與落點儀表板'!$C$3="不可採計",M63=0,TRUE)),IF('114成績輸入與落點儀表板'!$C$4="必須採計",N63&gt;0,IF('114成績輸入與落點儀表板'!$C$4="不可採計",N63=0,TRUE)),IF('114成績輸入與落點儀表板'!$C$5="必須採計",O63&gt;0,IF('114成績輸入與落點儀表板'!$C$5="不可採計",O63=0,TRUE)),IF('114成績輸入與落點儀表板'!$C$6="必須採計",P63&gt;0,IF('114成績輸入與落點儀表板'!$C$6="不可採計",P63=0,TRUE)),IF('114成績輸入與落點儀表板'!$C$7="必須採計",Q63&gt;0,IF('114成績輸入與落點儀表板'!$C$7="不可採計",Q63=0,TRUE)),IF('114成績輸入與落點儀表板'!$C$8="必須採計",R63&gt;0,IF('114成績輸入與落點儀表板'!$C$8="不可採計",R63=0,TRUE)),IF('114成績輸入與落點儀表板'!$C$9="必須採計",S63&gt;0,IF('114成績輸入與落點儀表板'!$C$9="不可採計",S63=0,TRUE)),IF('114成績輸入與落點儀表板'!$C$10="必須採計",T63&gt;0,IF('114成績輸入與落點儀表板'!$C$10="不可採計",T63=0,TRUE)),IF('114成績輸入與落點儀表板'!$C$11="必須採計",U63&gt;0,IF('114成績輸入與落點儀表板'!$C$11="不可採計",U63=0,TRUE)),IF('114成績輸入與落點儀表板'!$C$12="必須採計",V63&gt;0,IF('114成績輸入與落點儀表板'!$C$12="不可採計",V63=0,TRUE)),IF('114成績輸入與落點儀表板'!$C$13="必須採計",W63&gt;0,IF('114成績輸入與落點儀表板'!$C$13="不可採計",W63=0,TRUE)),IF('114成績輸入與落點儀表板'!$C$14="必須採計",X63&gt;0,IF('114成績輸入與落點儀表板'!$C$14="不可採計",X63=0,TRUE)),IF('114成績輸入與落點儀表板'!$C$15="必須採計",Y63&gt;0,IF('114成績輸入與落點儀表板'!$C$15="不可採計",Y63=0,TRUE)),IF('114成績輸入與落點儀表板'!$C$16="必須採計",Z63&gt;0,IF('114成績輸入與落點儀表板'!$C$16="不可採計",Z63=0,TRUE))),"✅ 符合","❌ 不符合")</f>
        <v>✅ 符合</v>
      </c>
      <c r="L63" s="15">
        <v>1</v>
      </c>
      <c r="M63" s="15">
        <v>1.25</v>
      </c>
      <c r="N63" s="15">
        <v>0</v>
      </c>
      <c r="O63" s="15">
        <v>0</v>
      </c>
      <c r="P63" s="15">
        <v>0</v>
      </c>
      <c r="Q63" s="15">
        <v>1.25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1.25</v>
      </c>
      <c r="X63" s="15">
        <v>0</v>
      </c>
      <c r="Y63" s="15">
        <v>0</v>
      </c>
      <c r="Z63" s="15">
        <v>0</v>
      </c>
    </row>
    <row r="64" spans="1:26" ht="15.75" customHeight="1" x14ac:dyDescent="0.3">
      <c r="A64" s="2" t="s">
        <v>247</v>
      </c>
      <c r="B64" s="6" t="s">
        <v>54</v>
      </c>
      <c r="C64" s="6" t="s">
        <v>242</v>
      </c>
      <c r="D64" s="12" t="s">
        <v>103</v>
      </c>
      <c r="E64" s="13" t="s">
        <v>243</v>
      </c>
      <c r="F64" s="2">
        <v>48</v>
      </c>
      <c r="G64" s="15">
        <v>225</v>
      </c>
      <c r="H64" s="7">
        <f>L64*'114成績輸入與落點儀表板'!$B$2+M64*'114成績輸入與落點儀表板'!$B$3+N64*'114成績輸入與落點儀表板'!$B$4+O64*'114成績輸入與落點儀表板'!$B$5+P64*'114成績輸入與落點儀表板'!$B$6+Q64*'114成績輸入與落點儀表板'!$B$7+R64*'114成績輸入與落點儀表板'!$B$8+S64*'114成績輸入與落點儀表板'!$B$9+T64*'114成績輸入與落點儀表板'!$B$10+U64*'114成績輸入與落點儀表板'!$B$11+V64*'114成績輸入與落點儀表板'!$B$12+W64*'114成績輸入與落點儀表板'!$B$13+X64*'114成績輸入與落點儀表板'!$B$14+Y64*'114成績輸入與落點儀表板'!$B$15+Z64*'114成績輸入與落點儀表板'!$B$16</f>
        <v>0</v>
      </c>
      <c r="I64" s="8">
        <f t="shared" si="0"/>
        <v>-225</v>
      </c>
      <c r="J64" s="2" t="str">
        <f t="shared" si="1"/>
        <v>FAIL</v>
      </c>
      <c r="K64" s="17" t="str">
        <f>IF(AND(IF('114成績輸入與落點儀表板'!$C$2="必須採計",L64&gt;0,IF('114成績輸入與落點儀表板'!$C$2="不可採計",L64=0,TRUE)),IF('114成績輸入與落點儀表板'!$C$3="必須採計",M64&gt;0,IF('114成績輸入與落點儀表板'!$C$3="不可採計",M64=0,TRUE)),IF('114成績輸入與落點儀表板'!$C$4="必須採計",N64&gt;0,IF('114成績輸入與落點儀表板'!$C$4="不可採計",N64=0,TRUE)),IF('114成績輸入與落點儀表板'!$C$5="必須採計",O64&gt;0,IF('114成績輸入與落點儀表板'!$C$5="不可採計",O64=0,TRUE)),IF('114成績輸入與落點儀表板'!$C$6="必須採計",P64&gt;0,IF('114成績輸入與落點儀表板'!$C$6="不可採計",P64=0,TRUE)),IF('114成績輸入與落點儀表板'!$C$7="必須採計",Q64&gt;0,IF('114成績輸入與落點儀表板'!$C$7="不可採計",Q64=0,TRUE)),IF('114成績輸入與落點儀表板'!$C$8="必須採計",R64&gt;0,IF('114成績輸入與落點儀表板'!$C$8="不可採計",R64=0,TRUE)),IF('114成績輸入與落點儀表板'!$C$9="必須採計",S64&gt;0,IF('114成績輸入與落點儀表板'!$C$9="不可採計",S64=0,TRUE)),IF('114成績輸入與落點儀表板'!$C$10="必須採計",T64&gt;0,IF('114成績輸入與落點儀表板'!$C$10="不可採計",T64=0,TRUE)),IF('114成績輸入與落點儀表板'!$C$11="必須採計",U64&gt;0,IF('114成績輸入與落點儀表板'!$C$11="不可採計",U64=0,TRUE)),IF('114成績輸入與落點儀表板'!$C$12="必須採計",V64&gt;0,IF('114成績輸入與落點儀表板'!$C$12="不可採計",V64=0,TRUE)),IF('114成績輸入與落點儀表板'!$C$13="必須採計",W64&gt;0,IF('114成績輸入與落點儀表板'!$C$13="不可採計",W64=0,TRUE)),IF('114成績輸入與落點儀表板'!$C$14="必須採計",X64&gt;0,IF('114成績輸入與落點儀表板'!$C$14="不可採計",X64=0,TRUE)),IF('114成績輸入與落點儀表板'!$C$15="必須採計",Y64&gt;0,IF('114成績輸入與落點儀表板'!$C$15="不可採計",Y64=0,TRUE)),IF('114成績輸入與落點儀表板'!$C$16="必須採計",Z64&gt;0,IF('114成績輸入與落點儀表板'!$C$16="不可採計",Z64=0,TRUE))),"✅ 符合","❌ 不符合")</f>
        <v>❌ 不符合</v>
      </c>
      <c r="L64" s="15">
        <v>0</v>
      </c>
      <c r="M64" s="15">
        <v>1</v>
      </c>
      <c r="N64" s="15">
        <v>1</v>
      </c>
      <c r="O64" s="15">
        <v>0</v>
      </c>
      <c r="P64" s="15">
        <v>0</v>
      </c>
      <c r="Q64" s="15">
        <v>0</v>
      </c>
      <c r="R64" s="15">
        <v>1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</row>
    <row r="65" spans="1:26" ht="15.75" customHeight="1" x14ac:dyDescent="0.3">
      <c r="A65" s="2" t="s">
        <v>250</v>
      </c>
      <c r="B65" s="6" t="s">
        <v>54</v>
      </c>
      <c r="C65" s="6" t="s">
        <v>245</v>
      </c>
      <c r="D65" s="12" t="s">
        <v>73</v>
      </c>
      <c r="E65" s="13" t="s">
        <v>246</v>
      </c>
      <c r="F65" s="2">
        <v>45</v>
      </c>
      <c r="G65" s="15">
        <v>235.5</v>
      </c>
      <c r="H65" s="7">
        <f>L65*'114成績輸入與落點儀表板'!$B$2+M65*'114成績輸入與落點儀表板'!$B$3+N65*'114成績輸入與落點儀表板'!$B$4+O65*'114成績輸入與落點儀表板'!$B$5+P65*'114成績輸入與落點儀表板'!$B$6+Q65*'114成績輸入與落點儀表板'!$B$7+R65*'114成績輸入與落點儀表板'!$B$8+S65*'114成績輸入與落點儀表板'!$B$9+T65*'114成績輸入與落點儀表板'!$B$10+U65*'114成績輸入與落點儀表板'!$B$11+V65*'114成績輸入與落點儀表板'!$B$12+W65*'114成績輸入與落點儀表板'!$B$13+X65*'114成績輸入與落點儀表板'!$B$14+Y65*'114成績輸入與落點儀表板'!$B$15+Z65*'114成績輸入與落點儀表板'!$B$16</f>
        <v>0</v>
      </c>
      <c r="I65" s="8">
        <f t="shared" si="0"/>
        <v>-235.5</v>
      </c>
      <c r="J65" s="2" t="str">
        <f t="shared" si="1"/>
        <v>FAIL</v>
      </c>
      <c r="K65" s="17" t="str">
        <f>IF(AND(IF('114成績輸入與落點儀表板'!$C$2="必須採計",L65&gt;0,IF('114成績輸入與落點儀表板'!$C$2="不可採計",L65=0,TRUE)),IF('114成績輸入與落點儀表板'!$C$3="必須採計",M65&gt;0,IF('114成績輸入與落點儀表板'!$C$3="不可採計",M65=0,TRUE)),IF('114成績輸入與落點儀表板'!$C$4="必須採計",N65&gt;0,IF('114成績輸入與落點儀表板'!$C$4="不可採計",N65=0,TRUE)),IF('114成績輸入與落點儀表板'!$C$5="必須採計",O65&gt;0,IF('114成績輸入與落點儀表板'!$C$5="不可採計",O65=0,TRUE)),IF('114成績輸入與落點儀表板'!$C$6="必須採計",P65&gt;0,IF('114成績輸入與落點儀表板'!$C$6="不可採計",P65=0,TRUE)),IF('114成績輸入與落點儀表板'!$C$7="必須採計",Q65&gt;0,IF('114成績輸入與落點儀表板'!$C$7="不可採計",Q65=0,TRUE)),IF('114成績輸入與落點儀表板'!$C$8="必須採計",R65&gt;0,IF('114成績輸入與落點儀表板'!$C$8="不可採計",R65=0,TRUE)),IF('114成績輸入與落點儀表板'!$C$9="必須採計",S65&gt;0,IF('114成績輸入與落點儀表板'!$C$9="不可採計",S65=0,TRUE)),IF('114成績輸入與落點儀表板'!$C$10="必須採計",T65&gt;0,IF('114成績輸入與落點儀表板'!$C$10="不可採計",T65=0,TRUE)),IF('114成績輸入與落點儀表板'!$C$11="必須採計",U65&gt;0,IF('114成績輸入與落點儀表板'!$C$11="不可採計",U65=0,TRUE)),IF('114成績輸入與落點儀表板'!$C$12="必須採計",V65&gt;0,IF('114成績輸入與落點儀表板'!$C$12="不可採計",V65=0,TRUE)),IF('114成績輸入與落點儀表板'!$C$13="必須採計",W65&gt;0,IF('114成績輸入與落點儀表板'!$C$13="不可採計",W65=0,TRUE)),IF('114成績輸入與落點儀表板'!$C$14="必須採計",X65&gt;0,IF('114成績輸入與落點儀表板'!$C$14="不可採計",X65=0,TRUE)),IF('114成績輸入與落點儀表板'!$C$15="必須採計",Y65&gt;0,IF('114成績輸入與落點儀表板'!$C$15="不可採計",Y65=0,TRUE)),IF('114成績輸入與落點儀表板'!$C$16="必須採計",Z65&gt;0,IF('114成績輸入與落點儀表板'!$C$16="不可採計",Z65=0,TRUE))),"✅ 符合","❌ 不符合")</f>
        <v>❌ 不符合</v>
      </c>
      <c r="L65" s="15">
        <v>0</v>
      </c>
      <c r="M65" s="15">
        <v>1</v>
      </c>
      <c r="N65" s="15">
        <v>1.25</v>
      </c>
      <c r="O65" s="15">
        <v>0</v>
      </c>
      <c r="P65" s="15">
        <v>0</v>
      </c>
      <c r="Q65" s="15">
        <v>0</v>
      </c>
      <c r="R65" s="15">
        <v>1</v>
      </c>
      <c r="S65" s="15">
        <v>1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ht="15.75" customHeight="1" x14ac:dyDescent="0.3">
      <c r="A66" s="2" t="s">
        <v>252</v>
      </c>
      <c r="B66" s="6" t="s">
        <v>54</v>
      </c>
      <c r="C66" s="6" t="s">
        <v>248</v>
      </c>
      <c r="D66" s="12" t="s">
        <v>113</v>
      </c>
      <c r="E66" s="13" t="s">
        <v>4078</v>
      </c>
      <c r="F66" s="2">
        <v>31</v>
      </c>
      <c r="G66" s="15">
        <v>285.5</v>
      </c>
      <c r="H66" s="7">
        <f>L66*'114成績輸入與落點儀表板'!$B$2+M66*'114成績輸入與落點儀表板'!$B$3+N66*'114成績輸入與落點儀表板'!$B$4+O66*'114成績輸入與落點儀表板'!$B$5+P66*'114成績輸入與落點儀表板'!$B$6+Q66*'114成績輸入與落點儀表板'!$B$7+R66*'114成績輸入與落點儀表板'!$B$8+S66*'114成績輸入與落點儀表板'!$B$9+T66*'114成績輸入與落點儀表板'!$B$10+U66*'114成績輸入與落點儀表板'!$B$11+V66*'114成績輸入與落點儀表板'!$B$12+W66*'114成績輸入與落點儀表板'!$B$13+X66*'114成績輸入與落點儀表板'!$B$14+Y66*'114成績輸入與落點儀表板'!$B$15+Z66*'114成績輸入與落點儀表板'!$B$16</f>
        <v>0</v>
      </c>
      <c r="I66" s="8">
        <f t="shared" ref="I66:I129" si="2">H66-G66</f>
        <v>-285.5</v>
      </c>
      <c r="J66" s="2" t="str">
        <f t="shared" ref="J66:J129" si="3">IF(I66&gt;=0,"PASS","FAIL")</f>
        <v>FAIL</v>
      </c>
      <c r="K66" s="17" t="str">
        <f>IF(AND(IF('114成績輸入與落點儀表板'!$C$2="必須採計",L66&gt;0,IF('114成績輸入與落點儀表板'!$C$2="不可採計",L66=0,TRUE)),IF('114成績輸入與落點儀表板'!$C$3="必須採計",M66&gt;0,IF('114成績輸入與落點儀表板'!$C$3="不可採計",M66=0,TRUE)),IF('114成績輸入與落點儀表板'!$C$4="必須採計",N66&gt;0,IF('114成績輸入與落點儀表板'!$C$4="不可採計",N66=0,TRUE)),IF('114成績輸入與落點儀表板'!$C$5="必須採計",O66&gt;0,IF('114成績輸入與落點儀表板'!$C$5="不可採計",O66=0,TRUE)),IF('114成績輸入與落點儀表板'!$C$6="必須採計",P66&gt;0,IF('114成績輸入與落點儀表板'!$C$6="不可採計",P66=0,TRUE)),IF('114成績輸入與落點儀表板'!$C$7="必須採計",Q66&gt;0,IF('114成績輸入與落點儀表板'!$C$7="不可採計",Q66=0,TRUE)),IF('114成績輸入與落點儀表板'!$C$8="必須採計",R66&gt;0,IF('114成績輸入與落點儀表板'!$C$8="不可採計",R66=0,TRUE)),IF('114成績輸入與落點儀表板'!$C$9="必須採計",S66&gt;0,IF('114成績輸入與落點儀表板'!$C$9="不可採計",S66=0,TRUE)),IF('114成績輸入與落點儀表板'!$C$10="必須採計",T66&gt;0,IF('114成績輸入與落點儀表板'!$C$10="不可採計",T66=0,TRUE)),IF('114成績輸入與落點儀表板'!$C$11="必須採計",U66&gt;0,IF('114成績輸入與落點儀表板'!$C$11="不可採計",U66=0,TRUE)),IF('114成績輸入與落點儀表板'!$C$12="必須採計",V66&gt;0,IF('114成績輸入與落點儀表板'!$C$12="不可採計",V66=0,TRUE)),IF('114成績輸入與落點儀表板'!$C$13="必須採計",W66&gt;0,IF('114成績輸入與落點儀表板'!$C$13="不可採計",W66=0,TRUE)),IF('114成績輸入與落點儀表板'!$C$14="必須採計",X66&gt;0,IF('114成績輸入與落點儀表板'!$C$14="不可採計",X66=0,TRUE)),IF('114成績輸入與落點儀表板'!$C$15="必須採計",Y66&gt;0,IF('114成績輸入與落點儀表板'!$C$15="不可採計",Y66=0,TRUE)),IF('114成績輸入與落點儀表板'!$C$16="必須採計",Z66&gt;0,IF('114成績輸入與落點儀表板'!$C$16="不可採計",Z66=0,TRUE))),"✅ 符合","❌ 不符合")</f>
        <v>✅ 符合</v>
      </c>
      <c r="L66" s="15">
        <v>1</v>
      </c>
      <c r="M66" s="15">
        <v>1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0</v>
      </c>
      <c r="T66" s="15">
        <v>0</v>
      </c>
      <c r="U66" s="15">
        <v>1</v>
      </c>
      <c r="V66" s="15">
        <v>0</v>
      </c>
      <c r="W66" s="15">
        <v>1.25</v>
      </c>
      <c r="X66" s="15">
        <v>0</v>
      </c>
      <c r="Y66" s="15">
        <v>0</v>
      </c>
      <c r="Z66" s="15">
        <v>0</v>
      </c>
    </row>
    <row r="67" spans="1:26" ht="15.75" customHeight="1" x14ac:dyDescent="0.3">
      <c r="A67" s="2" t="s">
        <v>254</v>
      </c>
      <c r="B67" s="13" t="s">
        <v>54</v>
      </c>
      <c r="C67" s="13" t="s">
        <v>251</v>
      </c>
      <c r="D67" s="12" t="s">
        <v>113</v>
      </c>
      <c r="E67" s="13" t="s">
        <v>4078</v>
      </c>
      <c r="F67" s="2">
        <v>26</v>
      </c>
      <c r="G67" s="15">
        <v>289.75</v>
      </c>
      <c r="H67" s="7">
        <f>L67*'114成績輸入與落點儀表板'!$B$2+M67*'114成績輸入與落點儀表板'!$B$3+N67*'114成績輸入與落點儀表板'!$B$4+O67*'114成績輸入與落點儀表板'!$B$5+P67*'114成績輸入與落點儀表板'!$B$6+Q67*'114成績輸入與落點儀表板'!$B$7+R67*'114成績輸入與落點儀表板'!$B$8+S67*'114成績輸入與落點儀表板'!$B$9+T67*'114成績輸入與落點儀表板'!$B$10+U67*'114成績輸入與落點儀表板'!$B$11+V67*'114成績輸入與落點儀表板'!$B$12+W67*'114成績輸入與落點儀表板'!$B$13+X67*'114成績輸入與落點儀表板'!$B$14+Y67*'114成績輸入與落點儀表板'!$B$15+Z67*'114成績輸入與落點儀表板'!$B$16</f>
        <v>0</v>
      </c>
      <c r="I67" s="8">
        <f t="shared" si="2"/>
        <v>-289.75</v>
      </c>
      <c r="J67" s="2" t="str">
        <f t="shared" si="3"/>
        <v>FAIL</v>
      </c>
      <c r="K67" s="17" t="str">
        <f>IF(AND(IF('114成績輸入與落點儀表板'!$C$2="必須採計",L67&gt;0,IF('114成績輸入與落點儀表板'!$C$2="不可採計",L67=0,TRUE)),IF('114成績輸入與落點儀表板'!$C$3="必須採計",M67&gt;0,IF('114成績輸入與落點儀表板'!$C$3="不可採計",M67=0,TRUE)),IF('114成績輸入與落點儀表板'!$C$4="必須採計",N67&gt;0,IF('114成績輸入與落點儀表板'!$C$4="不可採計",N67=0,TRUE)),IF('114成績輸入與落點儀表板'!$C$5="必須採計",O67&gt;0,IF('114成績輸入與落點儀表板'!$C$5="不可採計",O67=0,TRUE)),IF('114成績輸入與落點儀表板'!$C$6="必須採計",P67&gt;0,IF('114成績輸入與落點儀表板'!$C$6="不可採計",P67=0,TRUE)),IF('114成績輸入與落點儀表板'!$C$7="必須採計",Q67&gt;0,IF('114成績輸入與落點儀表板'!$C$7="不可採計",Q67=0,TRUE)),IF('114成績輸入與落點儀表板'!$C$8="必須採計",R67&gt;0,IF('114成績輸入與落點儀表板'!$C$8="不可採計",R67=0,TRUE)),IF('114成績輸入與落點儀表板'!$C$9="必須採計",S67&gt;0,IF('114成績輸入與落點儀表板'!$C$9="不可採計",S67=0,TRUE)),IF('114成績輸入與落點儀表板'!$C$10="必須採計",T67&gt;0,IF('114成績輸入與落點儀表板'!$C$10="不可採計",T67=0,TRUE)),IF('114成績輸入與落點儀表板'!$C$11="必須採計",U67&gt;0,IF('114成績輸入與落點儀表板'!$C$11="不可採計",U67=0,TRUE)),IF('114成績輸入與落點儀表板'!$C$12="必須採計",V67&gt;0,IF('114成績輸入與落點儀表板'!$C$12="不可採計",V67=0,TRUE)),IF('114成績輸入與落點儀表板'!$C$13="必須採計",W67&gt;0,IF('114成績輸入與落點儀表板'!$C$13="不可採計",W67=0,TRUE)),IF('114成績輸入與落點儀表板'!$C$14="必須採計",X67&gt;0,IF('114成績輸入與落點儀表板'!$C$14="不可採計",X67=0,TRUE)),IF('114成績輸入與落點儀表板'!$C$15="必須採計",Y67&gt;0,IF('114成績輸入與落點儀表板'!$C$15="不可採計",Y67=0,TRUE)),IF('114成績輸入與落點儀表板'!$C$16="必須採計",Z67&gt;0,IF('114成績輸入與落點儀表板'!$C$16="不可採計",Z67=0,TRUE))),"✅ 符合","❌ 不符合")</f>
        <v>✅ 符合</v>
      </c>
      <c r="L67" s="15">
        <v>1</v>
      </c>
      <c r="M67" s="15">
        <v>1</v>
      </c>
      <c r="N67" s="15">
        <v>0</v>
      </c>
      <c r="O67" s="15">
        <v>0</v>
      </c>
      <c r="P67" s="15">
        <v>0</v>
      </c>
      <c r="Q67" s="15">
        <v>1</v>
      </c>
      <c r="R67" s="15">
        <v>0</v>
      </c>
      <c r="S67" s="15">
        <v>0</v>
      </c>
      <c r="T67" s="15">
        <v>0</v>
      </c>
      <c r="U67" s="15">
        <v>1</v>
      </c>
      <c r="V67" s="15">
        <v>0</v>
      </c>
      <c r="W67" s="15">
        <v>1.25</v>
      </c>
      <c r="X67" s="15">
        <v>0</v>
      </c>
      <c r="Y67" s="15">
        <v>0</v>
      </c>
      <c r="Z67" s="15">
        <v>0</v>
      </c>
    </row>
    <row r="68" spans="1:26" ht="15.75" customHeight="1" x14ac:dyDescent="0.3">
      <c r="A68" s="2" t="s">
        <v>257</v>
      </c>
      <c r="B68" s="13" t="s">
        <v>54</v>
      </c>
      <c r="C68" s="13" t="s">
        <v>253</v>
      </c>
      <c r="D68" s="12" t="s">
        <v>113</v>
      </c>
      <c r="E68" s="13" t="s">
        <v>4078</v>
      </c>
      <c r="F68" s="2">
        <v>27</v>
      </c>
      <c r="G68" s="15">
        <v>295</v>
      </c>
      <c r="H68" s="7">
        <f>L68*'114成績輸入與落點儀表板'!$B$2+M68*'114成績輸入與落點儀表板'!$B$3+N68*'114成績輸入與落點儀表板'!$B$4+O68*'114成績輸入與落點儀表板'!$B$5+P68*'114成績輸入與落點儀表板'!$B$6+Q68*'114成績輸入與落點儀表板'!$B$7+R68*'114成績輸入與落點儀表板'!$B$8+S68*'114成績輸入與落點儀表板'!$B$9+T68*'114成績輸入與落點儀表板'!$B$10+U68*'114成績輸入與落點儀表板'!$B$11+V68*'114成績輸入與落點儀表板'!$B$12+W68*'114成績輸入與落點儀表板'!$B$13+X68*'114成績輸入與落點儀表板'!$B$14+Y68*'114成績輸入與落點儀表板'!$B$15+Z68*'114成績輸入與落點儀表板'!$B$16</f>
        <v>0</v>
      </c>
      <c r="I68" s="8">
        <f t="shared" si="2"/>
        <v>-295</v>
      </c>
      <c r="J68" s="2" t="str">
        <f t="shared" si="3"/>
        <v>FAIL</v>
      </c>
      <c r="K68" s="17" t="str">
        <f>IF(AND(IF('114成績輸入與落點儀表板'!$C$2="必須採計",L68&gt;0,IF('114成績輸入與落點儀表板'!$C$2="不可採計",L68=0,TRUE)),IF('114成績輸入與落點儀表板'!$C$3="必須採計",M68&gt;0,IF('114成績輸入與落點儀表板'!$C$3="不可採計",M68=0,TRUE)),IF('114成績輸入與落點儀表板'!$C$4="必須採計",N68&gt;0,IF('114成績輸入與落點儀表板'!$C$4="不可採計",N68=0,TRUE)),IF('114成績輸入與落點儀表板'!$C$5="必須採計",O68&gt;0,IF('114成績輸入與落點儀表板'!$C$5="不可採計",O68=0,TRUE)),IF('114成績輸入與落點儀表板'!$C$6="必須採計",P68&gt;0,IF('114成績輸入與落點儀表板'!$C$6="不可採計",P68=0,TRUE)),IF('114成績輸入與落點儀表板'!$C$7="必須採計",Q68&gt;0,IF('114成績輸入與落點儀表板'!$C$7="不可採計",Q68=0,TRUE)),IF('114成績輸入與落點儀表板'!$C$8="必須採計",R68&gt;0,IF('114成績輸入與落點儀表板'!$C$8="不可採計",R68=0,TRUE)),IF('114成績輸入與落點儀表板'!$C$9="必須採計",S68&gt;0,IF('114成績輸入與落點儀表板'!$C$9="不可採計",S68=0,TRUE)),IF('114成績輸入與落點儀表板'!$C$10="必須採計",T68&gt;0,IF('114成績輸入與落點儀表板'!$C$10="不可採計",T68=0,TRUE)),IF('114成績輸入與落點儀表板'!$C$11="必須採計",U68&gt;0,IF('114成績輸入與落點儀表板'!$C$11="不可採計",U68=0,TRUE)),IF('114成績輸入與落點儀表板'!$C$12="必須採計",V68&gt;0,IF('114成績輸入與落點儀表板'!$C$12="不可採計",V68=0,TRUE)),IF('114成績輸入與落點儀表板'!$C$13="必須採計",W68&gt;0,IF('114成績輸入與落點儀表板'!$C$13="不可採計",W68=0,TRUE)),IF('114成績輸入與落點儀表板'!$C$14="必須採計",X68&gt;0,IF('114成績輸入與落點儀表板'!$C$14="不可採計",X68=0,TRUE)),IF('114成績輸入與落點儀表板'!$C$15="必須採計",Y68&gt;0,IF('114成績輸入與落點儀表板'!$C$15="不可採計",Y68=0,TRUE)),IF('114成績輸入與落點儀表板'!$C$16="必須採計",Z68&gt;0,IF('114成績輸入與落點儀表板'!$C$16="不可採計",Z68=0,TRUE))),"✅ 符合","❌ 不符合")</f>
        <v>✅ 符合</v>
      </c>
      <c r="L68" s="15">
        <v>1</v>
      </c>
      <c r="M68" s="15">
        <v>1</v>
      </c>
      <c r="N68" s="15">
        <v>0</v>
      </c>
      <c r="O68" s="15">
        <v>0</v>
      </c>
      <c r="P68" s="15">
        <v>0</v>
      </c>
      <c r="Q68" s="15">
        <v>1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1.25</v>
      </c>
      <c r="X68" s="15">
        <v>0</v>
      </c>
      <c r="Y68" s="15">
        <v>0</v>
      </c>
      <c r="Z68" s="15">
        <v>0</v>
      </c>
    </row>
    <row r="69" spans="1:26" ht="15.75" customHeight="1" x14ac:dyDescent="0.3">
      <c r="A69" s="2" t="s">
        <v>260</v>
      </c>
      <c r="B69" s="6" t="s">
        <v>54</v>
      </c>
      <c r="C69" s="6" t="s">
        <v>255</v>
      </c>
      <c r="D69" s="12" t="s">
        <v>4062</v>
      </c>
      <c r="E69" s="13" t="s">
        <v>4079</v>
      </c>
      <c r="F69" s="2">
        <v>23</v>
      </c>
      <c r="G69" s="15">
        <v>239</v>
      </c>
      <c r="H69" s="7">
        <f>L69*'114成績輸入與落點儀表板'!$B$2+M69*'114成績輸入與落點儀表板'!$B$3+N69*'114成績輸入與落點儀表板'!$B$4+O69*'114成績輸入與落點儀表板'!$B$5+P69*'114成績輸入與落點儀表板'!$B$6+Q69*'114成績輸入與落點儀表板'!$B$7+R69*'114成績輸入與落點儀表板'!$B$8+S69*'114成績輸入與落點儀表板'!$B$9+T69*'114成績輸入與落點儀表板'!$B$10+U69*'114成績輸入與落點儀表板'!$B$11+V69*'114成績輸入與落點儀表板'!$B$12+W69*'114成績輸入與落點儀表板'!$B$13+X69*'114成績輸入與落點儀表板'!$B$14+Y69*'114成績輸入與落點儀表板'!$B$15+Z69*'114成績輸入與落點儀表板'!$B$16</f>
        <v>0</v>
      </c>
      <c r="I69" s="8">
        <f t="shared" si="2"/>
        <v>-239</v>
      </c>
      <c r="J69" s="2" t="str">
        <f t="shared" si="3"/>
        <v>FAIL</v>
      </c>
      <c r="K69" s="17" t="str">
        <f>IF(AND(IF('114成績輸入與落點儀表板'!$C$2="必須採計",L69&gt;0,IF('114成績輸入與落點儀表板'!$C$2="不可採計",L69=0,TRUE)),IF('114成績輸入與落點儀表板'!$C$3="必須採計",M69&gt;0,IF('114成績輸入與落點儀表板'!$C$3="不可採計",M69=0,TRUE)),IF('114成績輸入與落點儀表板'!$C$4="必須採計",N69&gt;0,IF('114成績輸入與落點儀表板'!$C$4="不可採計",N69=0,TRUE)),IF('114成績輸入與落點儀表板'!$C$5="必須採計",O69&gt;0,IF('114成績輸入與落點儀表板'!$C$5="不可採計",O69=0,TRUE)),IF('114成績輸入與落點儀表板'!$C$6="必須採計",P69&gt;0,IF('114成績輸入與落點儀表板'!$C$6="不可採計",P69=0,TRUE)),IF('114成績輸入與落點儀表板'!$C$7="必須採計",Q69&gt;0,IF('114成績輸入與落點儀表板'!$C$7="不可採計",Q69=0,TRUE)),IF('114成績輸入與落點儀表板'!$C$8="必須採計",R69&gt;0,IF('114成績輸入與落點儀表板'!$C$8="不可採計",R69=0,TRUE)),IF('114成績輸入與落點儀表板'!$C$9="必須採計",S69&gt;0,IF('114成績輸入與落點儀表板'!$C$9="不可採計",S69=0,TRUE)),IF('114成績輸入與落點儀表板'!$C$10="必須採計",T69&gt;0,IF('114成績輸入與落點儀表板'!$C$10="不可採計",T69=0,TRUE)),IF('114成績輸入與落點儀表板'!$C$11="必須採計",U69&gt;0,IF('114成績輸入與落點儀表板'!$C$11="不可採計",U69=0,TRUE)),IF('114成績輸入與落點儀表板'!$C$12="必須採計",V69&gt;0,IF('114成績輸入與落點儀表板'!$C$12="不可採計",V69=0,TRUE)),IF('114成績輸入與落點儀表板'!$C$13="必須採計",W69&gt;0,IF('114成績輸入與落點儀表板'!$C$13="不可採計",W69=0,TRUE)),IF('114成績輸入與落點儀表板'!$C$14="必須採計",X69&gt;0,IF('114成績輸入與落點儀表板'!$C$14="不可採計",X69=0,TRUE)),IF('114成績輸入與落點儀表板'!$C$15="必須採計",Y69&gt;0,IF('114成績輸入與落點儀表板'!$C$15="不可採計",Y69=0,TRUE)),IF('114成績輸入與落點儀表板'!$C$16="必須採計",Z69&gt;0,IF('114成績輸入與落點儀表板'!$C$16="不可採計",Z69=0,TRUE))),"✅ 符合","❌ 不符合")</f>
        <v>❌ 不符合</v>
      </c>
      <c r="L69" s="15">
        <v>0</v>
      </c>
      <c r="M69" s="15">
        <v>1</v>
      </c>
      <c r="N69" s="15">
        <v>0</v>
      </c>
      <c r="O69" s="15">
        <v>0</v>
      </c>
      <c r="P69" s="15">
        <v>1</v>
      </c>
      <c r="Q69" s="15">
        <v>0</v>
      </c>
      <c r="R69" s="15">
        <v>1</v>
      </c>
      <c r="S69" s="15">
        <v>1</v>
      </c>
      <c r="T69" s="15">
        <v>1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</row>
    <row r="70" spans="1:26" ht="15.75" customHeight="1" x14ac:dyDescent="0.3">
      <c r="A70" s="2" t="s">
        <v>263</v>
      </c>
      <c r="B70" s="6" t="s">
        <v>54</v>
      </c>
      <c r="C70" s="6" t="s">
        <v>258</v>
      </c>
      <c r="D70" s="12" t="s">
        <v>227</v>
      </c>
      <c r="E70" s="13" t="s">
        <v>259</v>
      </c>
      <c r="F70" s="2">
        <v>16</v>
      </c>
      <c r="G70" s="15">
        <v>236</v>
      </c>
      <c r="H70" s="7">
        <f>L70*'114成績輸入與落點儀表板'!$B$2+M70*'114成績輸入與落點儀表板'!$B$3+N70*'114成績輸入與落點儀表板'!$B$4+O70*'114成績輸入與落點儀表板'!$B$5+P70*'114成績輸入與落點儀表板'!$B$6+Q70*'114成績輸入與落點儀表板'!$B$7+R70*'114成績輸入與落點儀表板'!$B$8+S70*'114成績輸入與落點儀表板'!$B$9+T70*'114成績輸入與落點儀表板'!$B$10+U70*'114成績輸入與落點儀表板'!$B$11+V70*'114成績輸入與落點儀表板'!$B$12+W70*'114成績輸入與落點儀表板'!$B$13+X70*'114成績輸入與落點儀表板'!$B$14+Y70*'114成績輸入與落點儀表板'!$B$15+Z70*'114成績輸入與落點儀表板'!$B$16</f>
        <v>0</v>
      </c>
      <c r="I70" s="8">
        <f t="shared" si="2"/>
        <v>-236</v>
      </c>
      <c r="J70" s="2" t="str">
        <f t="shared" si="3"/>
        <v>FAIL</v>
      </c>
      <c r="K70" s="17" t="str">
        <f>IF(AND(IF('114成績輸入與落點儀表板'!$C$2="必須採計",L70&gt;0,IF('114成績輸入與落點儀表板'!$C$2="不可採計",L70=0,TRUE)),IF('114成績輸入與落點儀表板'!$C$3="必須採計",M70&gt;0,IF('114成績輸入與落點儀表板'!$C$3="不可採計",M70=0,TRUE)),IF('114成績輸入與落點儀表板'!$C$4="必須採計",N70&gt;0,IF('114成績輸入與落點儀表板'!$C$4="不可採計",N70=0,TRUE)),IF('114成績輸入與落點儀表板'!$C$5="必須採計",O70&gt;0,IF('114成績輸入與落點儀表板'!$C$5="不可採計",O70=0,TRUE)),IF('114成績輸入與落點儀表板'!$C$6="必須採計",P70&gt;0,IF('114成績輸入與落點儀表板'!$C$6="不可採計",P70=0,TRUE)),IF('114成績輸入與落點儀表板'!$C$7="必須採計",Q70&gt;0,IF('114成績輸入與落點儀表板'!$C$7="不可採計",Q70=0,TRUE)),IF('114成績輸入與落點儀表板'!$C$8="必須採計",R70&gt;0,IF('114成績輸入與落點儀表板'!$C$8="不可採計",R70=0,TRUE)),IF('114成績輸入與落點儀表板'!$C$9="必須採計",S70&gt;0,IF('114成績輸入與落點儀表板'!$C$9="不可採計",S70=0,TRUE)),IF('114成績輸入與落點儀表板'!$C$10="必須採計",T70&gt;0,IF('114成績輸入與落點儀表板'!$C$10="不可採計",T70=0,TRUE)),IF('114成績輸入與落點儀表板'!$C$11="必須採計",U70&gt;0,IF('114成績輸入與落點儀表板'!$C$11="不可採計",U70=0,TRUE)),IF('114成績輸入與落點儀表板'!$C$12="必須採計",V70&gt;0,IF('114成績輸入與落點儀表板'!$C$12="不可採計",V70=0,TRUE)),IF('114成績輸入與落點儀表板'!$C$13="必須採計",W70&gt;0,IF('114成績輸入與落點儀表板'!$C$13="不可採計",W70=0,TRUE)),IF('114成績輸入與落點儀表板'!$C$14="必須採計",X70&gt;0,IF('114成績輸入與落點儀表板'!$C$14="不可採計",X70=0,TRUE)),IF('114成績輸入與落點儀表板'!$C$15="必須採計",Y70&gt;0,IF('114成績輸入與落點儀表板'!$C$15="不可採計",Y70=0,TRUE)),IF('114成績輸入與落點儀表板'!$C$16="必須採計",Z70&gt;0,IF('114成績輸入與落點儀表板'!$C$16="不可採計",Z70=0,TRUE))),"✅ 符合","❌ 不符合")</f>
        <v>❌ 不符合</v>
      </c>
      <c r="L70" s="15">
        <v>0</v>
      </c>
      <c r="M70" s="15">
        <v>1</v>
      </c>
      <c r="N70" s="15">
        <v>1</v>
      </c>
      <c r="O70" s="15">
        <v>0</v>
      </c>
      <c r="P70" s="15">
        <v>0</v>
      </c>
      <c r="Q70" s="15">
        <v>0</v>
      </c>
      <c r="R70" s="15">
        <v>1</v>
      </c>
      <c r="S70" s="15">
        <v>1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ht="15.75" customHeight="1" x14ac:dyDescent="0.3">
      <c r="A71" s="2" t="s">
        <v>268</v>
      </c>
      <c r="B71" s="6" t="s">
        <v>54</v>
      </c>
      <c r="C71" s="6" t="s">
        <v>261</v>
      </c>
      <c r="D71" s="12" t="s">
        <v>80</v>
      </c>
      <c r="E71" s="13" t="s">
        <v>262</v>
      </c>
      <c r="F71" s="2">
        <v>2</v>
      </c>
      <c r="G71" s="15">
        <v>269.25</v>
      </c>
      <c r="H71" s="7">
        <f>L71*'114成績輸入與落點儀表板'!$B$2+M71*'114成績輸入與落點儀表板'!$B$3+N71*'114成績輸入與落點儀表板'!$B$4+O71*'114成績輸入與落點儀表板'!$B$5+P71*'114成績輸入與落點儀表板'!$B$6+Q71*'114成績輸入與落點儀表板'!$B$7+R71*'114成績輸入與落點儀表板'!$B$8+S71*'114成績輸入與落點儀表板'!$B$9+T71*'114成績輸入與落點儀表板'!$B$10+U71*'114成績輸入與落點儀表板'!$B$11+V71*'114成績輸入與落點儀表板'!$B$12+W71*'114成績輸入與落點儀表板'!$B$13+X71*'114成績輸入與落點儀表板'!$B$14+Y71*'114成績輸入與落點儀表板'!$B$15+Z71*'114成績輸入與落點儀表板'!$B$16</f>
        <v>0</v>
      </c>
      <c r="I71" s="8">
        <f t="shared" si="2"/>
        <v>-269.25</v>
      </c>
      <c r="J71" s="2" t="str">
        <f t="shared" si="3"/>
        <v>FAIL</v>
      </c>
      <c r="K71" s="17" t="str">
        <f>IF(AND(IF('114成績輸入與落點儀表板'!$C$2="必須採計",L71&gt;0,IF('114成績輸入與落點儀表板'!$C$2="不可採計",L71=0,TRUE)),IF('114成績輸入與落點儀表板'!$C$3="必須採計",M71&gt;0,IF('114成績輸入與落點儀表板'!$C$3="不可採計",M71=0,TRUE)),IF('114成績輸入與落點儀表板'!$C$4="必須採計",N71&gt;0,IF('114成績輸入與落點儀表板'!$C$4="不可採計",N71=0,TRUE)),IF('114成績輸入與落點儀表板'!$C$5="必須採計",O71&gt;0,IF('114成績輸入與落點儀表板'!$C$5="不可採計",O71=0,TRUE)),IF('114成績輸入與落點儀表板'!$C$6="必須採計",P71&gt;0,IF('114成績輸入與落點儀表板'!$C$6="不可採計",P71=0,TRUE)),IF('114成績輸入與落點儀表板'!$C$7="必須採計",Q71&gt;0,IF('114成績輸入與落點儀表板'!$C$7="不可採計",Q71=0,TRUE)),IF('114成績輸入與落點儀表板'!$C$8="必須採計",R71&gt;0,IF('114成績輸入與落點儀表板'!$C$8="不可採計",R71=0,TRUE)),IF('114成績輸入與落點儀表板'!$C$9="必須採計",S71&gt;0,IF('114成績輸入與落點儀表板'!$C$9="不可採計",S71=0,TRUE)),IF('114成績輸入與落點儀表板'!$C$10="必須採計",T71&gt;0,IF('114成績輸入與落點儀表板'!$C$10="不可採計",T71=0,TRUE)),IF('114成績輸入與落點儀表板'!$C$11="必須採計",U71&gt;0,IF('114成績輸入與落點儀表板'!$C$11="不可採計",U71=0,TRUE)),IF('114成績輸入與落點儀表板'!$C$12="必須採計",V71&gt;0,IF('114成績輸入與落點儀表板'!$C$12="不可採計",V71=0,TRUE)),IF('114成績輸入與落點儀表板'!$C$13="必須採計",W71&gt;0,IF('114成績輸入與落點儀表板'!$C$13="不可採計",W71=0,TRUE)),IF('114成績輸入與落點儀表板'!$C$14="必須採計",X71&gt;0,IF('114成績輸入與落點儀表板'!$C$14="不可採計",X71=0,TRUE)),IF('114成績輸入與落點儀表板'!$C$15="必須採計",Y71&gt;0,IF('114成績輸入與落點儀表板'!$C$15="不可採計",Y71=0,TRUE)),IF('114成績輸入與落點儀表板'!$C$16="必須採計",Z71&gt;0,IF('114成績輸入與落點儀表板'!$C$16="不可採計",Z71=0,TRUE))),"✅ 符合","❌ 不符合")</f>
        <v>✅ 符合</v>
      </c>
      <c r="L71" s="15">
        <v>1.25</v>
      </c>
      <c r="M71" s="15">
        <v>2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1</v>
      </c>
      <c r="X71" s="15">
        <v>0</v>
      </c>
      <c r="Y71" s="15">
        <v>0</v>
      </c>
      <c r="Z71" s="15">
        <v>0</v>
      </c>
    </row>
    <row r="72" spans="1:26" ht="15.75" customHeight="1" x14ac:dyDescent="0.3">
      <c r="A72" s="2" t="s">
        <v>271</v>
      </c>
      <c r="B72" s="6" t="s">
        <v>264</v>
      </c>
      <c r="C72" s="6" t="s">
        <v>265</v>
      </c>
      <c r="D72" s="12" t="s">
        <v>266</v>
      </c>
      <c r="E72" s="13" t="s">
        <v>267</v>
      </c>
      <c r="F72" s="2">
        <v>25</v>
      </c>
      <c r="G72" s="15">
        <v>274.5</v>
      </c>
      <c r="H72" s="7">
        <f>L72*'114成績輸入與落點儀表板'!$B$2+M72*'114成績輸入與落點儀表板'!$B$3+N72*'114成績輸入與落點儀表板'!$B$4+O72*'114成績輸入與落點儀表板'!$B$5+P72*'114成績輸入與落點儀表板'!$B$6+Q72*'114成績輸入與落點儀表板'!$B$7+R72*'114成績輸入與落點儀表板'!$B$8+S72*'114成績輸入與落點儀表板'!$B$9+T72*'114成績輸入與落點儀表板'!$B$10+U72*'114成績輸入與落點儀表板'!$B$11+V72*'114成績輸入與落點儀表板'!$B$12+W72*'114成績輸入與落點儀表板'!$B$13+X72*'114成績輸入與落點儀表板'!$B$14+Y72*'114成績輸入與落點儀表板'!$B$15+Z72*'114成績輸入與落點儀表板'!$B$16</f>
        <v>0</v>
      </c>
      <c r="I72" s="8">
        <f t="shared" si="2"/>
        <v>-274.5</v>
      </c>
      <c r="J72" s="2" t="str">
        <f t="shared" si="3"/>
        <v>FAIL</v>
      </c>
      <c r="K72" s="17" t="str">
        <f>IF(AND(IF('114成績輸入與落點儀表板'!$C$2="必須採計",L72&gt;0,IF('114成績輸入與落點儀表板'!$C$2="不可採計",L72=0,TRUE)),IF('114成績輸入與落點儀表板'!$C$3="必須採計",M72&gt;0,IF('114成績輸入與落點儀表板'!$C$3="不可採計",M72=0,TRUE)),IF('114成績輸入與落點儀表板'!$C$4="必須採計",N72&gt;0,IF('114成績輸入與落點儀表板'!$C$4="不可採計",N72=0,TRUE)),IF('114成績輸入與落點儀表板'!$C$5="必須採計",O72&gt;0,IF('114成績輸入與落點儀表板'!$C$5="不可採計",O72=0,TRUE)),IF('114成績輸入與落點儀表板'!$C$6="必須採計",P72&gt;0,IF('114成績輸入與落點儀表板'!$C$6="不可採計",P72=0,TRUE)),IF('114成績輸入與落點儀表板'!$C$7="必須採計",Q72&gt;0,IF('114成績輸入與落點儀表板'!$C$7="不可採計",Q72=0,TRUE)),IF('114成績輸入與落點儀表板'!$C$8="必須採計",R72&gt;0,IF('114成績輸入與落點儀表板'!$C$8="不可採計",R72=0,TRUE)),IF('114成績輸入與落點儀表板'!$C$9="必須採計",S72&gt;0,IF('114成績輸入與落點儀表板'!$C$9="不可採計",S72=0,TRUE)),IF('114成績輸入與落點儀表板'!$C$10="必須採計",T72&gt;0,IF('114成績輸入與落點儀表板'!$C$10="不可採計",T72=0,TRUE)),IF('114成績輸入與落點儀表板'!$C$11="必須採計",U72&gt;0,IF('114成績輸入與落點儀表板'!$C$11="不可採計",U72=0,TRUE)),IF('114成績輸入與落點儀表板'!$C$12="必須採計",V72&gt;0,IF('114成績輸入與落點儀表板'!$C$12="不可採計",V72=0,TRUE)),IF('114成績輸入與落點儀表板'!$C$13="必須採計",W72&gt;0,IF('114成績輸入與落點儀表板'!$C$13="不可採計",W72=0,TRUE)),IF('114成績輸入與落點儀表板'!$C$14="必須採計",X72&gt;0,IF('114成績輸入與落點儀表板'!$C$14="不可採計",X72=0,TRUE)),IF('114成績輸入與落點儀表板'!$C$15="必須採計",Y72&gt;0,IF('114成績輸入與落點儀表板'!$C$15="不可採計",Y72=0,TRUE)),IF('114成績輸入與落點儀表板'!$C$16="必須採計",Z72&gt;0,IF('114成績輸入與落點儀表板'!$C$16="不可採計",Z72=0,TRUE))),"✅ 符合","❌ 不符合")</f>
        <v>✅ 符合</v>
      </c>
      <c r="L72" s="15">
        <v>1.5</v>
      </c>
      <c r="M72" s="15">
        <v>1.5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1</v>
      </c>
      <c r="V72" s="15">
        <v>1</v>
      </c>
      <c r="W72" s="15">
        <v>0</v>
      </c>
      <c r="X72" s="15">
        <v>0</v>
      </c>
      <c r="Y72" s="15">
        <v>0</v>
      </c>
      <c r="Z72" s="15">
        <v>0</v>
      </c>
    </row>
    <row r="73" spans="1:26" ht="15.75" customHeight="1" x14ac:dyDescent="0.3">
      <c r="A73" s="2" t="s">
        <v>274</v>
      </c>
      <c r="B73" s="13" t="s">
        <v>264</v>
      </c>
      <c r="C73" s="13" t="s">
        <v>269</v>
      </c>
      <c r="D73" s="12" t="s">
        <v>99</v>
      </c>
      <c r="E73" s="13" t="s">
        <v>270</v>
      </c>
      <c r="F73" s="2">
        <v>7</v>
      </c>
      <c r="G73" s="15">
        <v>279.25</v>
      </c>
      <c r="H73" s="7">
        <f>L73*'114成績輸入與落點儀表板'!$B$2+M73*'114成績輸入與落點儀表板'!$B$3+N73*'114成績輸入與落點儀表板'!$B$4+O73*'114成績輸入與落點儀表板'!$B$5+P73*'114成績輸入與落點儀表板'!$B$6+Q73*'114成績輸入與落點儀表板'!$B$7+R73*'114成績輸入與落點儀表板'!$B$8+S73*'114成績輸入與落點儀表板'!$B$9+T73*'114成績輸入與落點儀表板'!$B$10+U73*'114成績輸入與落點儀表板'!$B$11+V73*'114成績輸入與落點儀表板'!$B$12+W73*'114成績輸入與落點儀表板'!$B$13+X73*'114成績輸入與落點儀表板'!$B$14+Y73*'114成績輸入與落點儀表板'!$B$15+Z73*'114成績輸入與落點儀表板'!$B$16</f>
        <v>0</v>
      </c>
      <c r="I73" s="8">
        <f t="shared" si="2"/>
        <v>-279.25</v>
      </c>
      <c r="J73" s="2" t="str">
        <f t="shared" si="3"/>
        <v>FAIL</v>
      </c>
      <c r="K73" s="17" t="str">
        <f>IF(AND(IF('114成績輸入與落點儀表板'!$C$2="必須採計",L73&gt;0,IF('114成績輸入與落點儀表板'!$C$2="不可採計",L73=0,TRUE)),IF('114成績輸入與落點儀表板'!$C$3="必須採計",M73&gt;0,IF('114成績輸入與落點儀表板'!$C$3="不可採計",M73=0,TRUE)),IF('114成績輸入與落點儀表板'!$C$4="必須採計",N73&gt;0,IF('114成績輸入與落點儀表板'!$C$4="不可採計",N73=0,TRUE)),IF('114成績輸入與落點儀表板'!$C$5="必須採計",O73&gt;0,IF('114成績輸入與落點儀表板'!$C$5="不可採計",O73=0,TRUE)),IF('114成績輸入與落點儀表板'!$C$6="必須採計",P73&gt;0,IF('114成績輸入與落點儀表板'!$C$6="不可採計",P73=0,TRUE)),IF('114成績輸入與落點儀表板'!$C$7="必須採計",Q73&gt;0,IF('114成績輸入與落點儀表板'!$C$7="不可採計",Q73=0,TRUE)),IF('114成績輸入與落點儀表板'!$C$8="必須採計",R73&gt;0,IF('114成績輸入與落點儀表板'!$C$8="不可採計",R73=0,TRUE)),IF('114成績輸入與落點儀表板'!$C$9="必須採計",S73&gt;0,IF('114成績輸入與落點儀表板'!$C$9="不可採計",S73=0,TRUE)),IF('114成績輸入與落點儀表板'!$C$10="必須採計",T73&gt;0,IF('114成績輸入與落點儀表板'!$C$10="不可採計",T73=0,TRUE)),IF('114成績輸入與落點儀表板'!$C$11="必須採計",U73&gt;0,IF('114成績輸入與落點儀表板'!$C$11="不可採計",U73=0,TRUE)),IF('114成績輸入與落點儀表板'!$C$12="必須採計",V73&gt;0,IF('114成績輸入與落點儀表板'!$C$12="不可採計",V73=0,TRUE)),IF('114成績輸入與落點儀表板'!$C$13="必須採計",W73&gt;0,IF('114成績輸入與落點儀表板'!$C$13="不可採計",W73=0,TRUE)),IF('114成績輸入與落點儀表板'!$C$14="必須採計",X73&gt;0,IF('114成績輸入與落點儀表板'!$C$14="不可採計",X73=0,TRUE)),IF('114成績輸入與落點儀表板'!$C$15="必須採計",Y73&gt;0,IF('114成績輸入與落點儀表板'!$C$15="不可採計",Y73=0,TRUE)),IF('114成績輸入與落點儀表板'!$C$16="必須採計",Z73&gt;0,IF('114成績輸入與落點儀表板'!$C$16="不可採計",Z73=0,TRUE))),"✅ 符合","❌ 不符合")</f>
        <v>✅ 符合</v>
      </c>
      <c r="L73" s="15">
        <v>1</v>
      </c>
      <c r="M73" s="15">
        <v>1.25</v>
      </c>
      <c r="N73" s="15">
        <v>0</v>
      </c>
      <c r="O73" s="15">
        <v>0</v>
      </c>
      <c r="P73" s="15">
        <v>0</v>
      </c>
      <c r="Q73" s="15">
        <v>1.25</v>
      </c>
      <c r="R73" s="15">
        <v>0</v>
      </c>
      <c r="S73" s="15">
        <v>0</v>
      </c>
      <c r="T73" s="15">
        <v>0</v>
      </c>
      <c r="U73" s="15">
        <v>1</v>
      </c>
      <c r="V73" s="15">
        <v>0</v>
      </c>
      <c r="W73" s="15">
        <v>1</v>
      </c>
      <c r="X73" s="15">
        <v>0</v>
      </c>
      <c r="Y73" s="15">
        <v>0</v>
      </c>
      <c r="Z73" s="15">
        <v>0</v>
      </c>
    </row>
    <row r="74" spans="1:26" ht="15.75" customHeight="1" x14ac:dyDescent="0.3">
      <c r="A74" s="2" t="s">
        <v>277</v>
      </c>
      <c r="B74" s="6" t="s">
        <v>264</v>
      </c>
      <c r="C74" s="6" t="s">
        <v>272</v>
      </c>
      <c r="D74" s="12" t="s">
        <v>266</v>
      </c>
      <c r="E74" s="13" t="s">
        <v>273</v>
      </c>
      <c r="F74" s="2">
        <v>27</v>
      </c>
      <c r="G74" s="15">
        <v>310</v>
      </c>
      <c r="H74" s="7">
        <f>L74*'114成績輸入與落點儀表板'!$B$2+M74*'114成績輸入與落點儀表板'!$B$3+N74*'114成績輸入與落點儀表板'!$B$4+O74*'114成績輸入與落點儀表板'!$B$5+P74*'114成績輸入與落點儀表板'!$B$6+Q74*'114成績輸入與落點儀表板'!$B$7+R74*'114成績輸入與落點儀表板'!$B$8+S74*'114成績輸入與落點儀表板'!$B$9+T74*'114成績輸入與落點儀表板'!$B$10+U74*'114成績輸入與落點儀表板'!$B$11+V74*'114成績輸入與落點儀表板'!$B$12+W74*'114成績輸入與落點儀表板'!$B$13+X74*'114成績輸入與落點儀表板'!$B$14+Y74*'114成績輸入與落點儀表板'!$B$15+Z74*'114成績輸入與落點儀表板'!$B$16</f>
        <v>0</v>
      </c>
      <c r="I74" s="8">
        <f t="shared" si="2"/>
        <v>-310</v>
      </c>
      <c r="J74" s="2" t="str">
        <f t="shared" si="3"/>
        <v>FAIL</v>
      </c>
      <c r="K74" s="17" t="str">
        <f>IF(AND(IF('114成績輸入與落點儀表板'!$C$2="必須採計",L74&gt;0,IF('114成績輸入與落點儀表板'!$C$2="不可採計",L74=0,TRUE)),IF('114成績輸入與落點儀表板'!$C$3="必須採計",M74&gt;0,IF('114成績輸入與落點儀表板'!$C$3="不可採計",M74=0,TRUE)),IF('114成績輸入與落點儀表板'!$C$4="必須採計",N74&gt;0,IF('114成績輸入與落點儀表板'!$C$4="不可採計",N74=0,TRUE)),IF('114成績輸入與落點儀表板'!$C$5="必須採計",O74&gt;0,IF('114成績輸入與落點儀表板'!$C$5="不可採計",O74=0,TRUE)),IF('114成績輸入與落點儀表板'!$C$6="必須採計",P74&gt;0,IF('114成績輸入與落點儀表板'!$C$6="不可採計",P74=0,TRUE)),IF('114成績輸入與落點儀表板'!$C$7="必須採計",Q74&gt;0,IF('114成績輸入與落點儀表板'!$C$7="不可採計",Q74=0,TRUE)),IF('114成績輸入與落點儀表板'!$C$8="必須採計",R74&gt;0,IF('114成績輸入與落點儀表板'!$C$8="不可採計",R74=0,TRUE)),IF('114成績輸入與落點儀表板'!$C$9="必須採計",S74&gt;0,IF('114成績輸入與落點儀表板'!$C$9="不可採計",S74=0,TRUE)),IF('114成績輸入與落點儀表板'!$C$10="必須採計",T74&gt;0,IF('114成績輸入與落點儀表板'!$C$10="不可採計",T74=0,TRUE)),IF('114成績輸入與落點儀表板'!$C$11="必須採計",U74&gt;0,IF('114成績輸入與落點儀表板'!$C$11="不可採計",U74=0,TRUE)),IF('114成績輸入與落點儀表板'!$C$12="必須採計",V74&gt;0,IF('114成績輸入與落點儀表板'!$C$12="不可採計",V74=0,TRUE)),IF('114成績輸入與落點儀表板'!$C$13="必須採計",W74&gt;0,IF('114成績輸入與落點儀表板'!$C$13="不可採計",W74=0,TRUE)),IF('114成績輸入與落點儀表板'!$C$14="必須採計",X74&gt;0,IF('114成績輸入與落點儀表板'!$C$14="不可採計",X74=0,TRUE)),IF('114成績輸入與落點儀表板'!$C$15="必須採計",Y74&gt;0,IF('114成績輸入與落點儀表板'!$C$15="不可採計",Y74=0,TRUE)),IF('114成績輸入與落點儀表板'!$C$16="必須採計",Z74&gt;0,IF('114成績輸入與落點儀表板'!$C$16="不可採計",Z74=0,TRUE))),"✅ 符合","❌ 不符合")</f>
        <v>✅ 符合</v>
      </c>
      <c r="L74" s="15">
        <v>1.5</v>
      </c>
      <c r="M74" s="15">
        <v>1.5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1</v>
      </c>
      <c r="V74" s="15">
        <v>1</v>
      </c>
      <c r="W74" s="15">
        <v>1.5</v>
      </c>
      <c r="X74" s="15">
        <v>0</v>
      </c>
      <c r="Y74" s="15">
        <v>0</v>
      </c>
      <c r="Z74" s="15">
        <v>0</v>
      </c>
    </row>
    <row r="75" spans="1:26" ht="15.75" customHeight="1" x14ac:dyDescent="0.3">
      <c r="A75" s="2" t="s">
        <v>280</v>
      </c>
      <c r="B75" s="6" t="s">
        <v>264</v>
      </c>
      <c r="C75" s="6" t="s">
        <v>275</v>
      </c>
      <c r="D75" s="12" t="s">
        <v>266</v>
      </c>
      <c r="E75" s="13" t="s">
        <v>276</v>
      </c>
      <c r="F75" s="2">
        <v>17</v>
      </c>
      <c r="G75" s="15">
        <v>204.5</v>
      </c>
      <c r="H75" s="7">
        <f>L75*'114成績輸入與落點儀表板'!$B$2+M75*'114成績輸入與落點儀表板'!$B$3+N75*'114成績輸入與落點儀表板'!$B$4+O75*'114成績輸入與落點儀表板'!$B$5+P75*'114成績輸入與落點儀表板'!$B$6+Q75*'114成績輸入與落點儀表板'!$B$7+R75*'114成績輸入與落點儀表板'!$B$8+S75*'114成績輸入與落點儀表板'!$B$9+T75*'114成績輸入與落點儀表板'!$B$10+U75*'114成績輸入與落點儀表板'!$B$11+V75*'114成績輸入與落點儀表板'!$B$12+W75*'114成績輸入與落點儀表板'!$B$13+X75*'114成績輸入與落點儀表板'!$B$14+Y75*'114成績輸入與落點儀表板'!$B$15+Z75*'114成績輸入與落點儀表板'!$B$16</f>
        <v>0</v>
      </c>
      <c r="I75" s="8">
        <f t="shared" si="2"/>
        <v>-204.5</v>
      </c>
      <c r="J75" s="2" t="str">
        <f t="shared" si="3"/>
        <v>FAIL</v>
      </c>
      <c r="K75" s="17" t="str">
        <f>IF(AND(IF('114成績輸入與落點儀表板'!$C$2="必須採計",L75&gt;0,IF('114成績輸入與落點儀表板'!$C$2="不可採計",L75=0,TRUE)),IF('114成績輸入與落點儀表板'!$C$3="必須採計",M75&gt;0,IF('114成績輸入與落點儀表板'!$C$3="不可採計",M75=0,TRUE)),IF('114成績輸入與落點儀表板'!$C$4="必須採計",N75&gt;0,IF('114成績輸入與落點儀表板'!$C$4="不可採計",N75=0,TRUE)),IF('114成績輸入與落點儀表板'!$C$5="必須採計",O75&gt;0,IF('114成績輸入與落點儀表板'!$C$5="不可採計",O75=0,TRUE)),IF('114成績輸入與落點儀表板'!$C$6="必須採計",P75&gt;0,IF('114成績輸入與落點儀表板'!$C$6="不可採計",P75=0,TRUE)),IF('114成績輸入與落點儀表板'!$C$7="必須採計",Q75&gt;0,IF('114成績輸入與落點儀表板'!$C$7="不可採計",Q75=0,TRUE)),IF('114成績輸入與落點儀表板'!$C$8="必須採計",R75&gt;0,IF('114成績輸入與落點儀表板'!$C$8="不可採計",R75=0,TRUE)),IF('114成績輸入與落點儀表板'!$C$9="必須採計",S75&gt;0,IF('114成績輸入與落點儀表板'!$C$9="不可採計",S75=0,TRUE)),IF('114成績輸入與落點儀表板'!$C$10="必須採計",T75&gt;0,IF('114成績輸入與落點儀表板'!$C$10="不可採計",T75=0,TRUE)),IF('114成績輸入與落點儀表板'!$C$11="必須採計",U75&gt;0,IF('114成績輸入與落點儀表板'!$C$11="不可採計",U75=0,TRUE)),IF('114成績輸入與落點儀表板'!$C$12="必須採計",V75&gt;0,IF('114成績輸入與落點儀表板'!$C$12="不可採計",V75=0,TRUE)),IF('114成績輸入與落點儀表板'!$C$13="必須採計",W75&gt;0,IF('114成績輸入與落點儀表板'!$C$13="不可採計",W75=0,TRUE)),IF('114成績輸入與落點儀表板'!$C$14="必須採計",X75&gt;0,IF('114成績輸入與落點儀表板'!$C$14="不可採計",X75=0,TRUE)),IF('114成績輸入與落點儀表板'!$C$15="必須採計",Y75&gt;0,IF('114成績輸入與落點儀表板'!$C$15="不可採計",Y75=0,TRUE)),IF('114成績輸入與落點儀表板'!$C$16="必須採計",Z75&gt;0,IF('114成績輸入與落點儀表板'!$C$16="不可採計",Z75=0,TRUE))),"✅ 符合","❌ 不符合")</f>
        <v>✅ 符合</v>
      </c>
      <c r="L75" s="15">
        <v>1</v>
      </c>
      <c r="M75" s="15">
        <v>1.5</v>
      </c>
      <c r="N75" s="15">
        <v>1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1.5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ht="15.75" customHeight="1" x14ac:dyDescent="0.3">
      <c r="A76" s="2" t="s">
        <v>289</v>
      </c>
      <c r="B76" s="6" t="s">
        <v>264</v>
      </c>
      <c r="C76" s="6" t="s">
        <v>284</v>
      </c>
      <c r="D76" s="12" t="s">
        <v>266</v>
      </c>
      <c r="E76" s="13" t="s">
        <v>285</v>
      </c>
      <c r="F76" s="2">
        <v>43</v>
      </c>
      <c r="G76" s="15">
        <v>246.25</v>
      </c>
      <c r="H76" s="7">
        <f>L76*'114成績輸入與落點儀表板'!$B$2+M76*'114成績輸入與落點儀表板'!$B$3+N76*'114成績輸入與落點儀表板'!$B$4+O76*'114成績輸入與落點儀表板'!$B$5+P76*'114成績輸入與落點儀表板'!$B$6+Q76*'114成績輸入與落點儀表板'!$B$7+R76*'114成績輸入與落點儀表板'!$B$8+S76*'114成績輸入與落點儀表板'!$B$9+T76*'114成績輸入與落點儀表板'!$B$10+U76*'114成績輸入與落點儀表板'!$B$11+V76*'114成績輸入與落點儀表板'!$B$12+W76*'114成績輸入與落點儀表板'!$B$13+X76*'114成績輸入與落點儀表板'!$B$14+Y76*'114成績輸入與落點儀表板'!$B$15+Z76*'114成績輸入與落點儀表板'!$B$16</f>
        <v>0</v>
      </c>
      <c r="I76" s="8">
        <f t="shared" si="2"/>
        <v>-246.25</v>
      </c>
      <c r="J76" s="2" t="str">
        <f t="shared" si="3"/>
        <v>FAIL</v>
      </c>
      <c r="K76" s="17" t="str">
        <f>IF(AND(IF('114成績輸入與落點儀表板'!$C$2="必須採計",L76&gt;0,IF('114成績輸入與落點儀表板'!$C$2="不可採計",L76=0,TRUE)),IF('114成績輸入與落點儀表板'!$C$3="必須採計",M76&gt;0,IF('114成績輸入與落點儀表板'!$C$3="不可採計",M76=0,TRUE)),IF('114成績輸入與落點儀表板'!$C$4="必須採計",N76&gt;0,IF('114成績輸入與落點儀表板'!$C$4="不可採計",N76=0,TRUE)),IF('114成績輸入與落點儀表板'!$C$5="必須採計",O76&gt;0,IF('114成績輸入與落點儀表板'!$C$5="不可採計",O76=0,TRUE)),IF('114成績輸入與落點儀表板'!$C$6="必須採計",P76&gt;0,IF('114成績輸入與落點儀表板'!$C$6="不可採計",P76=0,TRUE)),IF('114成績輸入與落點儀表板'!$C$7="必須採計",Q76&gt;0,IF('114成績輸入與落點儀表板'!$C$7="不可採計",Q76=0,TRUE)),IF('114成績輸入與落點儀表板'!$C$8="必須採計",R76&gt;0,IF('114成績輸入與落點儀表板'!$C$8="不可採計",R76=0,TRUE)),IF('114成績輸入與落點儀表板'!$C$9="必須採計",S76&gt;0,IF('114成績輸入與落點儀表板'!$C$9="不可採計",S76=0,TRUE)),IF('114成績輸入與落點儀表板'!$C$10="必須採計",T76&gt;0,IF('114成績輸入與落點儀表板'!$C$10="不可採計",T76=0,TRUE)),IF('114成績輸入與落點儀表板'!$C$11="必須採計",U76&gt;0,IF('114成績輸入與落點儀表板'!$C$11="不可採計",U76=0,TRUE)),IF('114成績輸入與落點儀表板'!$C$12="必須採計",V76&gt;0,IF('114成績輸入與落點儀表板'!$C$12="不可採計",V76=0,TRUE)),IF('114成績輸入與落點儀表板'!$C$13="必須採計",W76&gt;0,IF('114成績輸入與落點儀表板'!$C$13="不可採計",W76=0,TRUE)),IF('114成績輸入與落點儀表板'!$C$14="必須採計",X76&gt;0,IF('114成績輸入與落點儀表板'!$C$14="不可採計",X76=0,TRUE)),IF('114成績輸入與落點儀表板'!$C$15="必須採計",Y76&gt;0,IF('114成績輸入與落點儀表板'!$C$15="不可採計",Y76=0,TRUE)),IF('114成績輸入與落點儀表板'!$C$16="必須採計",Z76&gt;0,IF('114成績輸入與落點儀表板'!$C$16="不可採計",Z76=0,TRUE))),"✅ 符合","❌ 不符合")</f>
        <v>✅ 符合</v>
      </c>
      <c r="L76" s="15">
        <v>1.25</v>
      </c>
      <c r="M76" s="15">
        <v>1.25</v>
      </c>
      <c r="N76" s="15">
        <v>0</v>
      </c>
      <c r="O76" s="15">
        <v>0</v>
      </c>
      <c r="P76" s="15">
        <v>0</v>
      </c>
      <c r="Q76" s="15">
        <v>1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2</v>
      </c>
      <c r="X76" s="15">
        <v>0</v>
      </c>
      <c r="Y76" s="15">
        <v>0</v>
      </c>
      <c r="Z76" s="15">
        <v>0</v>
      </c>
    </row>
    <row r="77" spans="1:26" ht="15.75" customHeight="1" x14ac:dyDescent="0.3">
      <c r="A77" s="2" t="s">
        <v>292</v>
      </c>
      <c r="B77" s="6" t="s">
        <v>264</v>
      </c>
      <c r="C77" s="6" t="s">
        <v>287</v>
      </c>
      <c r="D77" s="12" t="s">
        <v>266</v>
      </c>
      <c r="E77" s="13" t="s">
        <v>288</v>
      </c>
      <c r="F77" s="2">
        <v>12</v>
      </c>
      <c r="G77" s="15">
        <v>164.75</v>
      </c>
      <c r="H77" s="7">
        <f>L77*'114成績輸入與落點儀表板'!$B$2+M77*'114成績輸入與落點儀表板'!$B$3+N77*'114成績輸入與落點儀表板'!$B$4+O77*'114成績輸入與落點儀表板'!$B$5+P77*'114成績輸入與落點儀表板'!$B$6+Q77*'114成績輸入與落點儀表板'!$B$7+R77*'114成績輸入與落點儀表板'!$B$8+S77*'114成績輸入與落點儀表板'!$B$9+T77*'114成績輸入與落點儀表板'!$B$10+U77*'114成績輸入與落點儀表板'!$B$11+V77*'114成績輸入與落點儀表板'!$B$12+W77*'114成績輸入與落點儀表板'!$B$13+X77*'114成績輸入與落點儀表板'!$B$14+Y77*'114成績輸入與落點儀表板'!$B$15+Z77*'114成績輸入與落點儀表板'!$B$16</f>
        <v>0</v>
      </c>
      <c r="I77" s="8">
        <f t="shared" si="2"/>
        <v>-164.75</v>
      </c>
      <c r="J77" s="2" t="str">
        <f t="shared" si="3"/>
        <v>FAIL</v>
      </c>
      <c r="K77" s="17" t="str">
        <f>IF(AND(IF('114成績輸入與落點儀表板'!$C$2="必須採計",L77&gt;0,IF('114成績輸入與落點儀表板'!$C$2="不可採計",L77=0,TRUE)),IF('114成績輸入與落點儀表板'!$C$3="必須採計",M77&gt;0,IF('114成績輸入與落點儀表板'!$C$3="不可採計",M77=0,TRUE)),IF('114成績輸入與落點儀表板'!$C$4="必須採計",N77&gt;0,IF('114成績輸入與落點儀表板'!$C$4="不可採計",N77=0,TRUE)),IF('114成績輸入與落點儀表板'!$C$5="必須採計",O77&gt;0,IF('114成績輸入與落點儀表板'!$C$5="不可採計",O77=0,TRUE)),IF('114成績輸入與落點儀表板'!$C$6="必須採計",P77&gt;0,IF('114成績輸入與落點儀表板'!$C$6="不可採計",P77=0,TRUE)),IF('114成績輸入與落點儀表板'!$C$7="必須採計",Q77&gt;0,IF('114成績輸入與落點儀表板'!$C$7="不可採計",Q77=0,TRUE)),IF('114成績輸入與落點儀表板'!$C$8="必須採計",R77&gt;0,IF('114成績輸入與落點儀表板'!$C$8="不可採計",R77=0,TRUE)),IF('114成績輸入與落點儀表板'!$C$9="必須採計",S77&gt;0,IF('114成績輸入與落點儀表板'!$C$9="不可採計",S77=0,TRUE)),IF('114成績輸入與落點儀表板'!$C$10="必須採計",T77&gt;0,IF('114成績輸入與落點儀表板'!$C$10="不可採計",T77=0,TRUE)),IF('114成績輸入與落點儀表板'!$C$11="必須採計",U77&gt;0,IF('114成績輸入與落點儀表板'!$C$11="不可採計",U77=0,TRUE)),IF('114成績輸入與落點儀表板'!$C$12="必須採計",V77&gt;0,IF('114成績輸入與落點儀表板'!$C$12="不可採計",V77=0,TRUE)),IF('114成績輸入與落點儀表板'!$C$13="必須採計",W77&gt;0,IF('114成績輸入與落點儀表板'!$C$13="不可採計",W77=0,TRUE)),IF('114成績輸入與落點儀表板'!$C$14="必須採計",X77&gt;0,IF('114成績輸入與落點儀表板'!$C$14="不可採計",X77=0,TRUE)),IF('114成績輸入與落點儀表板'!$C$15="必須採計",Y77&gt;0,IF('114成績輸入與落點儀表板'!$C$15="不可採計",Y77=0,TRUE)),IF('114成績輸入與落點儀表板'!$C$16="必須採計",Z77&gt;0,IF('114成績輸入與落點儀表板'!$C$16="不可採計",Z77=0,TRUE))),"✅ 符合","❌ 不符合")</f>
        <v>✅ 符合</v>
      </c>
      <c r="L77" s="15">
        <v>1.25</v>
      </c>
      <c r="M77" s="15">
        <v>1.25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1</v>
      </c>
      <c r="X77" s="15">
        <v>0</v>
      </c>
      <c r="Y77" s="15">
        <v>0</v>
      </c>
      <c r="Z77" s="15">
        <v>0</v>
      </c>
    </row>
    <row r="78" spans="1:26" ht="15.75" customHeight="1" x14ac:dyDescent="0.3">
      <c r="A78" s="2" t="s">
        <v>295</v>
      </c>
      <c r="B78" s="13" t="s">
        <v>264</v>
      </c>
      <c r="C78" s="13" t="s">
        <v>290</v>
      </c>
      <c r="D78" s="12" t="s">
        <v>266</v>
      </c>
      <c r="E78" s="13" t="s">
        <v>291</v>
      </c>
      <c r="F78" s="2">
        <v>5</v>
      </c>
      <c r="G78" s="15">
        <v>212</v>
      </c>
      <c r="H78" s="7">
        <f>L78*'114成績輸入與落點儀表板'!$B$2+M78*'114成績輸入與落點儀表板'!$B$3+N78*'114成績輸入與落點儀表板'!$B$4+O78*'114成績輸入與落點儀表板'!$B$5+P78*'114成績輸入與落點儀表板'!$B$6+Q78*'114成績輸入與落點儀表板'!$B$7+R78*'114成績輸入與落點儀表板'!$B$8+S78*'114成績輸入與落點儀表板'!$B$9+T78*'114成績輸入與落點儀表板'!$B$10+U78*'114成績輸入與落點儀表板'!$B$11+V78*'114成績輸入與落點儀表板'!$B$12+W78*'114成績輸入與落點儀表板'!$B$13+X78*'114成績輸入與落點儀表板'!$B$14+Y78*'114成績輸入與落點儀表板'!$B$15+Z78*'114成績輸入與落點儀表板'!$B$16</f>
        <v>0</v>
      </c>
      <c r="I78" s="8">
        <f t="shared" si="2"/>
        <v>-212</v>
      </c>
      <c r="J78" s="2" t="str">
        <f t="shared" si="3"/>
        <v>FAIL</v>
      </c>
      <c r="K78" s="17" t="str">
        <f>IF(AND(IF('114成績輸入與落點儀表板'!$C$2="必須採計",L78&gt;0,IF('114成績輸入與落點儀表板'!$C$2="不可採計",L78=0,TRUE)),IF('114成績輸入與落點儀表板'!$C$3="必須採計",M78&gt;0,IF('114成績輸入與落點儀表板'!$C$3="不可採計",M78=0,TRUE)),IF('114成績輸入與落點儀表板'!$C$4="必須採計",N78&gt;0,IF('114成績輸入與落點儀表板'!$C$4="不可採計",N78=0,TRUE)),IF('114成績輸入與落點儀表板'!$C$5="必須採計",O78&gt;0,IF('114成績輸入與落點儀表板'!$C$5="不可採計",O78=0,TRUE)),IF('114成績輸入與落點儀表板'!$C$6="必須採計",P78&gt;0,IF('114成績輸入與落點儀表板'!$C$6="不可採計",P78=0,TRUE)),IF('114成績輸入與落點儀表板'!$C$7="必須採計",Q78&gt;0,IF('114成績輸入與落點儀表板'!$C$7="不可採計",Q78=0,TRUE)),IF('114成績輸入與落點儀表板'!$C$8="必須採計",R78&gt;0,IF('114成績輸入與落點儀表板'!$C$8="不可採計",R78=0,TRUE)),IF('114成績輸入與落點儀表板'!$C$9="必須採計",S78&gt;0,IF('114成績輸入與落點儀表板'!$C$9="不可採計",S78=0,TRUE)),IF('114成績輸入與落點儀表板'!$C$10="必須採計",T78&gt;0,IF('114成績輸入與落點儀表板'!$C$10="不可採計",T78=0,TRUE)),IF('114成績輸入與落點儀表板'!$C$11="必須採計",U78&gt;0,IF('114成績輸入與落點儀表板'!$C$11="不可採計",U78=0,TRUE)),IF('114成績輸入與落點儀表板'!$C$12="必須採計",V78&gt;0,IF('114成績輸入與落點儀表板'!$C$12="不可採計",V78=0,TRUE)),IF('114成績輸入與落點儀表板'!$C$13="必須採計",W78&gt;0,IF('114成績輸入與落點儀表板'!$C$13="不可採計",W78=0,TRUE)),IF('114成績輸入與落點儀表板'!$C$14="必須採計",X78&gt;0,IF('114成績輸入與落點儀表板'!$C$14="不可採計",X78=0,TRUE)),IF('114成績輸入與落點儀表板'!$C$15="必須採計",Y78&gt;0,IF('114成績輸入與落點儀表板'!$C$15="不可採計",Y78=0,TRUE)),IF('114成績輸入與落點儀表板'!$C$16="必須採計",Z78&gt;0,IF('114成績輸入與落點儀表板'!$C$16="不可採計",Z78=0,TRUE))),"✅ 符合","❌ 不符合")</f>
        <v>✅ 符合</v>
      </c>
      <c r="L78" s="15">
        <v>1.5</v>
      </c>
      <c r="M78" s="15">
        <v>1.5</v>
      </c>
      <c r="N78" s="15">
        <v>2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</row>
    <row r="79" spans="1:26" ht="15.75" customHeight="1" x14ac:dyDescent="0.3">
      <c r="A79" s="2" t="s">
        <v>298</v>
      </c>
      <c r="B79" s="6" t="s">
        <v>264</v>
      </c>
      <c r="C79" s="6" t="s">
        <v>293</v>
      </c>
      <c r="D79" s="12" t="s">
        <v>266</v>
      </c>
      <c r="E79" s="13" t="s">
        <v>1835</v>
      </c>
      <c r="F79" s="2">
        <v>5</v>
      </c>
      <c r="G79" s="15">
        <v>148</v>
      </c>
      <c r="H79" s="7">
        <f>L79*'114成績輸入與落點儀表板'!$B$2+M79*'114成績輸入與落點儀表板'!$B$3+N79*'114成績輸入與落點儀表板'!$B$4+O79*'114成績輸入與落點儀表板'!$B$5+P79*'114成績輸入與落點儀表板'!$B$6+Q79*'114成績輸入與落點儀表板'!$B$7+R79*'114成績輸入與落點儀表板'!$B$8+S79*'114成績輸入與落點儀表板'!$B$9+T79*'114成績輸入與落點儀表板'!$B$10+U79*'114成績輸入與落點儀表板'!$B$11+V79*'114成績輸入與落點儀表板'!$B$12+W79*'114成績輸入與落點儀表板'!$B$13+X79*'114成績輸入與落點儀表板'!$B$14+Y79*'114成績輸入與落點儀表板'!$B$15+Z79*'114成績輸入與落點儀表板'!$B$16</f>
        <v>0</v>
      </c>
      <c r="I79" s="8">
        <f t="shared" si="2"/>
        <v>-148</v>
      </c>
      <c r="J79" s="2" t="str">
        <f t="shared" si="3"/>
        <v>FAIL</v>
      </c>
      <c r="K79" s="17" t="str">
        <f>IF(AND(IF('114成績輸入與落點儀表板'!$C$2="必須採計",L79&gt;0,IF('114成績輸入與落點儀表板'!$C$2="不可採計",L79=0,TRUE)),IF('114成績輸入與落點儀表板'!$C$3="必須採計",M79&gt;0,IF('114成績輸入與落點儀表板'!$C$3="不可採計",M79=0,TRUE)),IF('114成績輸入與落點儀表板'!$C$4="必須採計",N79&gt;0,IF('114成績輸入與落點儀表板'!$C$4="不可採計",N79=0,TRUE)),IF('114成績輸入與落點儀表板'!$C$5="必須採計",O79&gt;0,IF('114成績輸入與落點儀表板'!$C$5="不可採計",O79=0,TRUE)),IF('114成績輸入與落點儀表板'!$C$6="必須採計",P79&gt;0,IF('114成績輸入與落點儀表板'!$C$6="不可採計",P79=0,TRUE)),IF('114成績輸入與落點儀表板'!$C$7="必須採計",Q79&gt;0,IF('114成績輸入與落點儀表板'!$C$7="不可採計",Q79=0,TRUE)),IF('114成績輸入與落點儀表板'!$C$8="必須採計",R79&gt;0,IF('114成績輸入與落點儀表板'!$C$8="不可採計",R79=0,TRUE)),IF('114成績輸入與落點儀表板'!$C$9="必須採計",S79&gt;0,IF('114成績輸入與落點儀表板'!$C$9="不可採計",S79=0,TRUE)),IF('114成績輸入與落點儀表板'!$C$10="必須採計",T79&gt;0,IF('114成績輸入與落點儀表板'!$C$10="不可採計",T79=0,TRUE)),IF('114成績輸入與落點儀表板'!$C$11="必須採計",U79&gt;0,IF('114成績輸入與落點儀表板'!$C$11="不可採計",U79=0,TRUE)),IF('114成績輸入與落點儀表板'!$C$12="必須採計",V79&gt;0,IF('114成績輸入與落點儀表板'!$C$12="不可採計",V79=0,TRUE)),IF('114成績輸入與落點儀表板'!$C$13="必須採計",W79&gt;0,IF('114成績輸入與落點儀表板'!$C$13="不可採計",W79=0,TRUE)),IF('114成績輸入與落點儀表板'!$C$14="必須採計",X79&gt;0,IF('114成績輸入與落點儀表板'!$C$14="不可採計",X79=0,TRUE)),IF('114成績輸入與落點儀表板'!$C$15="必須採計",Y79&gt;0,IF('114成績輸入與落點儀表板'!$C$15="不可採計",Y79=0,TRUE)),IF('114成績輸入與落點儀表板'!$C$16="必須採計",Z79&gt;0,IF('114成績輸入與落點儀表板'!$C$16="不可採計",Z79=0,TRUE))),"✅ 符合","❌ 不符合")</f>
        <v>✅ 符合</v>
      </c>
      <c r="L79" s="15">
        <v>1</v>
      </c>
      <c r="M79" s="15">
        <v>1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1</v>
      </c>
      <c r="X79" s="15">
        <v>0</v>
      </c>
      <c r="Y79" s="15">
        <v>0</v>
      </c>
      <c r="Z79" s="15">
        <v>0</v>
      </c>
    </row>
    <row r="80" spans="1:26" ht="15.75" customHeight="1" x14ac:dyDescent="0.3">
      <c r="A80" s="2" t="s">
        <v>301</v>
      </c>
      <c r="B80" s="6" t="s">
        <v>264</v>
      </c>
      <c r="C80" s="6" t="s">
        <v>296</v>
      </c>
      <c r="D80" s="12" t="s">
        <v>56</v>
      </c>
      <c r="E80" s="13" t="s">
        <v>297</v>
      </c>
      <c r="F80" s="2">
        <v>53</v>
      </c>
      <c r="G80" s="15">
        <v>264.5</v>
      </c>
      <c r="H80" s="7">
        <f>L80*'114成績輸入與落點儀表板'!$B$2+M80*'114成績輸入與落點儀表板'!$B$3+N80*'114成績輸入與落點儀表板'!$B$4+O80*'114成績輸入與落點儀表板'!$B$5+P80*'114成績輸入與落點儀表板'!$B$6+Q80*'114成績輸入與落點儀表板'!$B$7+R80*'114成績輸入與落點儀表板'!$B$8+S80*'114成績輸入與落點儀表板'!$B$9+T80*'114成績輸入與落點儀表板'!$B$10+U80*'114成績輸入與落點儀表板'!$B$11+V80*'114成績輸入與落點儀表板'!$B$12+W80*'114成績輸入與落點儀表板'!$B$13+X80*'114成績輸入與落點儀表板'!$B$14+Y80*'114成績輸入與落點儀表板'!$B$15+Z80*'114成績輸入與落點儀表板'!$B$16</f>
        <v>0</v>
      </c>
      <c r="I80" s="8">
        <f t="shared" si="2"/>
        <v>-264.5</v>
      </c>
      <c r="J80" s="2" t="str">
        <f t="shared" si="3"/>
        <v>FAIL</v>
      </c>
      <c r="K80" s="17" t="str">
        <f>IF(AND(IF('114成績輸入與落點儀表板'!$C$2="必須採計",L80&gt;0,IF('114成績輸入與落點儀表板'!$C$2="不可採計",L80=0,TRUE)),IF('114成績輸入與落點儀表板'!$C$3="必須採計",M80&gt;0,IF('114成績輸入與落點儀表板'!$C$3="不可採計",M80=0,TRUE)),IF('114成績輸入與落點儀表板'!$C$4="必須採計",N80&gt;0,IF('114成績輸入與落點儀表板'!$C$4="不可採計",N80=0,TRUE)),IF('114成績輸入與落點儀表板'!$C$5="必須採計",O80&gt;0,IF('114成績輸入與落點儀表板'!$C$5="不可採計",O80=0,TRUE)),IF('114成績輸入與落點儀表板'!$C$6="必須採計",P80&gt;0,IF('114成績輸入與落點儀表板'!$C$6="不可採計",P80=0,TRUE)),IF('114成績輸入與落點儀表板'!$C$7="必須採計",Q80&gt;0,IF('114成績輸入與落點儀表板'!$C$7="不可採計",Q80=0,TRUE)),IF('114成績輸入與落點儀表板'!$C$8="必須採計",R80&gt;0,IF('114成績輸入與落點儀表板'!$C$8="不可採計",R80=0,TRUE)),IF('114成績輸入與落點儀表板'!$C$9="必須採計",S80&gt;0,IF('114成績輸入與落點儀表板'!$C$9="不可採計",S80=0,TRUE)),IF('114成績輸入與落點儀表板'!$C$10="必須採計",T80&gt;0,IF('114成績輸入與落點儀表板'!$C$10="不可採計",T80=0,TRUE)),IF('114成績輸入與落點儀表板'!$C$11="必須採計",U80&gt;0,IF('114成績輸入與落點儀表板'!$C$11="不可採計",U80=0,TRUE)),IF('114成績輸入與落點儀表板'!$C$12="必須採計",V80&gt;0,IF('114成績輸入與落點儀表板'!$C$12="不可採計",V80=0,TRUE)),IF('114成績輸入與落點儀表板'!$C$13="必須採計",W80&gt;0,IF('114成績輸入與落點儀表板'!$C$13="不可採計",W80=0,TRUE)),IF('114成績輸入與落點儀表板'!$C$14="必須採計",X80&gt;0,IF('114成績輸入與落點儀表板'!$C$14="不可採計",X80=0,TRUE)),IF('114成績輸入與落點儀表板'!$C$15="必須採計",Y80&gt;0,IF('114成績輸入與落點儀表板'!$C$15="不可採計",Y80=0,TRUE)),IF('114成績輸入與落點儀表板'!$C$16="必須採計",Z80&gt;0,IF('114成績輸入與落點儀表板'!$C$16="不可採計",Z80=0,TRUE))),"✅ 符合","❌ 不符合")</f>
        <v>✅ 符合</v>
      </c>
      <c r="L80" s="15">
        <v>2</v>
      </c>
      <c r="M80" s="15">
        <v>1.5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1</v>
      </c>
      <c r="V80" s="15">
        <v>1</v>
      </c>
      <c r="W80" s="15">
        <v>0</v>
      </c>
      <c r="X80" s="15">
        <v>0</v>
      </c>
      <c r="Y80" s="15">
        <v>0</v>
      </c>
      <c r="Z80" s="15">
        <v>0</v>
      </c>
    </row>
    <row r="81" spans="1:26" ht="15.75" customHeight="1" x14ac:dyDescent="0.3">
      <c r="A81" s="2" t="s">
        <v>303</v>
      </c>
      <c r="B81" s="6" t="s">
        <v>264</v>
      </c>
      <c r="C81" s="6" t="s">
        <v>299</v>
      </c>
      <c r="D81" s="12" t="s">
        <v>60</v>
      </c>
      <c r="E81" s="13" t="s">
        <v>300</v>
      </c>
      <c r="F81" s="2">
        <v>24</v>
      </c>
      <c r="G81" s="15">
        <v>305</v>
      </c>
      <c r="H81" s="7">
        <f>L81*'114成績輸入與落點儀表板'!$B$2+M81*'114成績輸入與落點儀表板'!$B$3+N81*'114成績輸入與落點儀表板'!$B$4+O81*'114成績輸入與落點儀表板'!$B$5+P81*'114成績輸入與落點儀表板'!$B$6+Q81*'114成績輸入與落點儀表板'!$B$7+R81*'114成績輸入與落點儀表板'!$B$8+S81*'114成績輸入與落點儀表板'!$B$9+T81*'114成績輸入與落點儀表板'!$B$10+U81*'114成績輸入與落點儀表板'!$B$11+V81*'114成績輸入與落點儀表板'!$B$12+W81*'114成績輸入與落點儀表板'!$B$13+X81*'114成績輸入與落點儀表板'!$B$14+Y81*'114成績輸入與落點儀表板'!$B$15+Z81*'114成績輸入與落點儀表板'!$B$16</f>
        <v>0</v>
      </c>
      <c r="I81" s="8">
        <f t="shared" si="2"/>
        <v>-305</v>
      </c>
      <c r="J81" s="2" t="str">
        <f t="shared" si="3"/>
        <v>FAIL</v>
      </c>
      <c r="K81" s="17" t="str">
        <f>IF(AND(IF('114成績輸入與落點儀表板'!$C$2="必須採計",L81&gt;0,IF('114成績輸入與落點儀表板'!$C$2="不可採計",L81=0,TRUE)),IF('114成績輸入與落點儀表板'!$C$3="必須採計",M81&gt;0,IF('114成績輸入與落點儀表板'!$C$3="不可採計",M81=0,TRUE)),IF('114成績輸入與落點儀表板'!$C$4="必須採計",N81&gt;0,IF('114成績輸入與落點儀表板'!$C$4="不可採計",N81=0,TRUE)),IF('114成績輸入與落點儀表板'!$C$5="必須採計",O81&gt;0,IF('114成績輸入與落點儀表板'!$C$5="不可採計",O81=0,TRUE)),IF('114成績輸入與落點儀表板'!$C$6="必須採計",P81&gt;0,IF('114成績輸入與落點儀表板'!$C$6="不可採計",P81=0,TRUE)),IF('114成績輸入與落點儀表板'!$C$7="必須採計",Q81&gt;0,IF('114成績輸入與落點儀表板'!$C$7="不可採計",Q81=0,TRUE)),IF('114成績輸入與落點儀表板'!$C$8="必須採計",R81&gt;0,IF('114成績輸入與落點儀表板'!$C$8="不可採計",R81=0,TRUE)),IF('114成績輸入與落點儀表板'!$C$9="必須採計",S81&gt;0,IF('114成績輸入與落點儀表板'!$C$9="不可採計",S81=0,TRUE)),IF('114成績輸入與落點儀表板'!$C$10="必須採計",T81&gt;0,IF('114成績輸入與落點儀表板'!$C$10="不可採計",T81=0,TRUE)),IF('114成績輸入與落點儀表板'!$C$11="必須採計",U81&gt;0,IF('114成績輸入與落點儀表板'!$C$11="不可採計",U81=0,TRUE)),IF('114成績輸入與落點儀表板'!$C$12="必須採計",V81&gt;0,IF('114成績輸入與落點儀表板'!$C$12="不可採計",V81=0,TRUE)),IF('114成績輸入與落點儀表板'!$C$13="必須採計",W81&gt;0,IF('114成績輸入與落點儀表板'!$C$13="不可採計",W81=0,TRUE)),IF('114成績輸入與落點儀表板'!$C$14="必須採計",X81&gt;0,IF('114成績輸入與落點儀表板'!$C$14="不可採計",X81=0,TRUE)),IF('114成績輸入與落點儀表板'!$C$15="必須採計",Y81&gt;0,IF('114成績輸入與落點儀表板'!$C$15="不可採計",Y81=0,TRUE)),IF('114成績輸入與落點儀表板'!$C$16="必須採計",Z81&gt;0,IF('114成績輸入與落點儀表板'!$C$16="不可採計",Z81=0,TRUE))),"✅ 符合","❌ 不符合")</f>
        <v>✅ 符合</v>
      </c>
      <c r="L81" s="15">
        <v>1.5</v>
      </c>
      <c r="M81" s="15">
        <v>2</v>
      </c>
      <c r="N81" s="15">
        <v>0</v>
      </c>
      <c r="O81" s="15">
        <v>0</v>
      </c>
      <c r="P81" s="15">
        <v>0</v>
      </c>
      <c r="Q81" s="15">
        <v>1</v>
      </c>
      <c r="R81" s="15">
        <v>0</v>
      </c>
      <c r="S81" s="15">
        <v>0</v>
      </c>
      <c r="T81" s="15">
        <v>0</v>
      </c>
      <c r="U81" s="15">
        <v>1</v>
      </c>
      <c r="V81" s="15">
        <v>1</v>
      </c>
      <c r="W81" s="15">
        <v>0</v>
      </c>
      <c r="X81" s="15">
        <v>0</v>
      </c>
      <c r="Y81" s="15">
        <v>0</v>
      </c>
      <c r="Z81" s="15">
        <v>0</v>
      </c>
    </row>
    <row r="82" spans="1:26" ht="15.75" customHeight="1" x14ac:dyDescent="0.3">
      <c r="A82" s="2" t="s">
        <v>306</v>
      </c>
      <c r="B82" s="6" t="s">
        <v>264</v>
      </c>
      <c r="C82" s="6" t="s">
        <v>63</v>
      </c>
      <c r="D82" s="12" t="s">
        <v>56</v>
      </c>
      <c r="E82" s="13" t="s">
        <v>302</v>
      </c>
      <c r="F82" s="2">
        <v>30</v>
      </c>
      <c r="G82" s="15">
        <v>276.25</v>
      </c>
      <c r="H82" s="7">
        <f>L82*'114成績輸入與落點儀表板'!$B$2+M82*'114成績輸入與落點儀表板'!$B$3+N82*'114成績輸入與落點儀表板'!$B$4+O82*'114成績輸入與落點儀表板'!$B$5+P82*'114成績輸入與落點儀表板'!$B$6+Q82*'114成績輸入與落點儀表板'!$B$7+R82*'114成績輸入與落點儀表板'!$B$8+S82*'114成績輸入與落點儀表板'!$B$9+T82*'114成績輸入與落點儀表板'!$B$10+U82*'114成績輸入與落點儀表板'!$B$11+V82*'114成績輸入與落點儀表板'!$B$12+W82*'114成績輸入與落點儀表板'!$B$13+X82*'114成績輸入與落點儀表板'!$B$14+Y82*'114成績輸入與落點儀表板'!$B$15+Z82*'114成績輸入與落點儀表板'!$B$16</f>
        <v>0</v>
      </c>
      <c r="I82" s="8">
        <f t="shared" si="2"/>
        <v>-276.25</v>
      </c>
      <c r="J82" s="2" t="str">
        <f t="shared" si="3"/>
        <v>FAIL</v>
      </c>
      <c r="K82" s="17" t="str">
        <f>IF(AND(IF('114成績輸入與落點儀表板'!$C$2="必須採計",L82&gt;0,IF('114成績輸入與落點儀表板'!$C$2="不可採計",L82=0,TRUE)),IF('114成績輸入與落點儀表板'!$C$3="必須採計",M82&gt;0,IF('114成績輸入與落點儀表板'!$C$3="不可採計",M82=0,TRUE)),IF('114成績輸入與落點儀表板'!$C$4="必須採計",N82&gt;0,IF('114成績輸入與落點儀表板'!$C$4="不可採計",N82=0,TRUE)),IF('114成績輸入與落點儀表板'!$C$5="必須採計",O82&gt;0,IF('114成績輸入與落點儀表板'!$C$5="不可採計",O82=0,TRUE)),IF('114成績輸入與落點儀表板'!$C$6="必須採計",P82&gt;0,IF('114成績輸入與落點儀表板'!$C$6="不可採計",P82=0,TRUE)),IF('114成績輸入與落點儀表板'!$C$7="必須採計",Q82&gt;0,IF('114成績輸入與落點儀表板'!$C$7="不可採計",Q82=0,TRUE)),IF('114成績輸入與落點儀表板'!$C$8="必須採計",R82&gt;0,IF('114成績輸入與落點儀表板'!$C$8="不可採計",R82=0,TRUE)),IF('114成績輸入與落點儀表板'!$C$9="必須採計",S82&gt;0,IF('114成績輸入與落點儀表板'!$C$9="不可採計",S82=0,TRUE)),IF('114成績輸入與落點儀表板'!$C$10="必須採計",T82&gt;0,IF('114成績輸入與落點儀表板'!$C$10="不可採計",T82=0,TRUE)),IF('114成績輸入與落點儀表板'!$C$11="必須採計",U82&gt;0,IF('114成績輸入與落點儀表板'!$C$11="不可採計",U82=0,TRUE)),IF('114成績輸入與落點儀表板'!$C$12="必須採計",V82&gt;0,IF('114成績輸入與落點儀表板'!$C$12="不可採計",V82=0,TRUE)),IF('114成績輸入與落點儀表板'!$C$13="必須採計",W82&gt;0,IF('114成績輸入與落點儀表板'!$C$13="不可採計",W82=0,TRUE)),IF('114成績輸入與落點儀表板'!$C$14="必須採計",X82&gt;0,IF('114成績輸入與落點儀表板'!$C$14="不可採計",X82=0,TRUE)),IF('114成績輸入與落點儀表板'!$C$15="必須採計",Y82&gt;0,IF('114成績輸入與落點儀表板'!$C$15="不可採計",Y82=0,TRUE)),IF('114成績輸入與落點儀表板'!$C$16="必須採計",Z82&gt;0,IF('114成績輸入與落點儀表板'!$C$16="不可採計",Z82=0,TRUE))),"✅ 符合","❌ 不符合")</f>
        <v>✅ 符合</v>
      </c>
      <c r="L82" s="15">
        <v>1.25</v>
      </c>
      <c r="M82" s="15">
        <v>1.25</v>
      </c>
      <c r="N82" s="15">
        <v>0</v>
      </c>
      <c r="O82" s="15">
        <v>0</v>
      </c>
      <c r="P82" s="15">
        <v>0</v>
      </c>
      <c r="Q82" s="15">
        <v>1</v>
      </c>
      <c r="R82" s="15">
        <v>0</v>
      </c>
      <c r="S82" s="15">
        <v>0</v>
      </c>
      <c r="T82" s="15">
        <v>0</v>
      </c>
      <c r="U82" s="15">
        <v>1.5</v>
      </c>
      <c r="V82" s="15">
        <v>1</v>
      </c>
      <c r="W82" s="15">
        <v>0</v>
      </c>
      <c r="X82" s="15">
        <v>0</v>
      </c>
      <c r="Y82" s="15">
        <v>0</v>
      </c>
      <c r="Z82" s="15">
        <v>0</v>
      </c>
    </row>
    <row r="83" spans="1:26" ht="15.75" customHeight="1" x14ac:dyDescent="0.3">
      <c r="A83" s="2" t="s">
        <v>309</v>
      </c>
      <c r="B83" s="6" t="s">
        <v>264</v>
      </c>
      <c r="C83" s="6" t="s">
        <v>304</v>
      </c>
      <c r="D83" s="12" t="s">
        <v>4057</v>
      </c>
      <c r="E83" s="13" t="s">
        <v>305</v>
      </c>
      <c r="F83" s="2">
        <v>23</v>
      </c>
      <c r="G83" s="15">
        <v>266.75</v>
      </c>
      <c r="H83" s="7">
        <f>L83*'114成績輸入與落點儀表板'!$B$2+M83*'114成績輸入與落點儀表板'!$B$3+N83*'114成績輸入與落點儀表板'!$B$4+O83*'114成績輸入與落點儀表板'!$B$5+P83*'114成績輸入與落點儀表板'!$B$6+Q83*'114成績輸入與落點儀表板'!$B$7+R83*'114成績輸入與落點儀表板'!$B$8+S83*'114成績輸入與落點儀表板'!$B$9+T83*'114成績輸入與落點儀表板'!$B$10+U83*'114成績輸入與落點儀表板'!$B$11+V83*'114成績輸入與落點儀表板'!$B$12+W83*'114成績輸入與落點儀表板'!$B$13+X83*'114成績輸入與落點儀表板'!$B$14+Y83*'114成績輸入與落點儀表板'!$B$15+Z83*'114成績輸入與落點儀表板'!$B$16</f>
        <v>0</v>
      </c>
      <c r="I83" s="8">
        <f t="shared" si="2"/>
        <v>-266.75</v>
      </c>
      <c r="J83" s="2" t="str">
        <f t="shared" si="3"/>
        <v>FAIL</v>
      </c>
      <c r="K83" s="17" t="str">
        <f>IF(AND(IF('114成績輸入與落點儀表板'!$C$2="必須採計",L83&gt;0,IF('114成績輸入與落點儀表板'!$C$2="不可採計",L83=0,TRUE)),IF('114成績輸入與落點儀表板'!$C$3="必須採計",M83&gt;0,IF('114成績輸入與落點儀表板'!$C$3="不可採計",M83=0,TRUE)),IF('114成績輸入與落點儀表板'!$C$4="必須採計",N83&gt;0,IF('114成績輸入與落點儀表板'!$C$4="不可採計",N83=0,TRUE)),IF('114成績輸入與落點儀表板'!$C$5="必須採計",O83&gt;0,IF('114成績輸入與落點儀表板'!$C$5="不可採計",O83=0,TRUE)),IF('114成績輸入與落點儀表板'!$C$6="必須採計",P83&gt;0,IF('114成績輸入與落點儀表板'!$C$6="不可採計",P83=0,TRUE)),IF('114成績輸入與落點儀表板'!$C$7="必須採計",Q83&gt;0,IF('114成績輸入與落點儀表板'!$C$7="不可採計",Q83=0,TRUE)),IF('114成績輸入與落點儀表板'!$C$8="必須採計",R83&gt;0,IF('114成績輸入與落點儀表板'!$C$8="不可採計",R83=0,TRUE)),IF('114成績輸入與落點儀表板'!$C$9="必須採計",S83&gt;0,IF('114成績輸入與落點儀表板'!$C$9="不可採計",S83=0,TRUE)),IF('114成績輸入與落點儀表板'!$C$10="必須採計",T83&gt;0,IF('114成績輸入與落點儀表板'!$C$10="不可採計",T83=0,TRUE)),IF('114成績輸入與落點儀表板'!$C$11="必須採計",U83&gt;0,IF('114成績輸入與落點儀表板'!$C$11="不可採計",U83=0,TRUE)),IF('114成績輸入與落點儀表板'!$C$12="必須採計",V83&gt;0,IF('114成績輸入與落點儀表板'!$C$12="不可採計",V83=0,TRUE)),IF('114成績輸入與落點儀表板'!$C$13="必須採計",W83&gt;0,IF('114成績輸入與落點儀表板'!$C$13="不可採計",W83=0,TRUE)),IF('114成績輸入與落點儀表板'!$C$14="必須採計",X83&gt;0,IF('114成績輸入與落點儀表板'!$C$14="不可採計",X83=0,TRUE)),IF('114成績輸入與落點儀表板'!$C$15="必須採計",Y83&gt;0,IF('114成績輸入與落點儀表板'!$C$15="不可採計",Y83=0,TRUE)),IF('114成績輸入與落點儀表板'!$C$16="必須採計",Z83&gt;0,IF('114成績輸入與落點儀表板'!$C$16="不可採計",Z83=0,TRUE))),"✅ 符合","❌ 不符合")</f>
        <v>✅ 符合</v>
      </c>
      <c r="L83" s="15">
        <v>1</v>
      </c>
      <c r="M83" s="15">
        <v>1.25</v>
      </c>
      <c r="N83" s="15">
        <v>0</v>
      </c>
      <c r="O83" s="15">
        <v>0</v>
      </c>
      <c r="P83" s="15">
        <v>0</v>
      </c>
      <c r="Q83" s="15">
        <v>1</v>
      </c>
      <c r="R83" s="15">
        <v>0</v>
      </c>
      <c r="S83" s="15">
        <v>0</v>
      </c>
      <c r="T83" s="15">
        <v>0</v>
      </c>
      <c r="U83" s="15">
        <v>1</v>
      </c>
      <c r="V83" s="15">
        <v>1.5</v>
      </c>
      <c r="W83" s="15">
        <v>0</v>
      </c>
      <c r="X83" s="15">
        <v>0</v>
      </c>
      <c r="Y83" s="15">
        <v>0</v>
      </c>
      <c r="Z83" s="15">
        <v>0</v>
      </c>
    </row>
    <row r="84" spans="1:26" ht="15.75" customHeight="1" x14ac:dyDescent="0.3">
      <c r="A84" s="2" t="s">
        <v>311</v>
      </c>
      <c r="B84" s="6" t="s">
        <v>264</v>
      </c>
      <c r="C84" s="6" t="s">
        <v>307</v>
      </c>
      <c r="D84" s="12" t="s">
        <v>227</v>
      </c>
      <c r="E84" s="13" t="s">
        <v>308</v>
      </c>
      <c r="F84" s="2">
        <v>7</v>
      </c>
      <c r="G84" s="15">
        <v>310</v>
      </c>
      <c r="H84" s="7">
        <f>L84*'114成績輸入與落點儀表板'!$B$2+M84*'114成績輸入與落點儀表板'!$B$3+N84*'114成績輸入與落點儀表板'!$B$4+O84*'114成績輸入與落點儀表板'!$B$5+P84*'114成績輸入與落點儀表板'!$B$6+Q84*'114成績輸入與落點儀表板'!$B$7+R84*'114成績輸入與落點儀表板'!$B$8+S84*'114成績輸入與落點儀表板'!$B$9+T84*'114成績輸入與落點儀表板'!$B$10+U84*'114成績輸入與落點儀表板'!$B$11+V84*'114成績輸入與落點儀表板'!$B$12+W84*'114成績輸入與落點儀表板'!$B$13+X84*'114成績輸入與落點儀表板'!$B$14+Y84*'114成績輸入與落點儀表板'!$B$15+Z84*'114成績輸入與落點儀表板'!$B$16</f>
        <v>0</v>
      </c>
      <c r="I84" s="8">
        <f t="shared" si="2"/>
        <v>-310</v>
      </c>
      <c r="J84" s="2" t="str">
        <f t="shared" si="3"/>
        <v>FAIL</v>
      </c>
      <c r="K84" s="17" t="str">
        <f>IF(AND(IF('114成績輸入與落點儀表板'!$C$2="必須採計",L84&gt;0,IF('114成績輸入與落點儀表板'!$C$2="不可採計",L84=0,TRUE)),IF('114成績輸入與落點儀表板'!$C$3="必須採計",M84&gt;0,IF('114成績輸入與落點儀表板'!$C$3="不可採計",M84=0,TRUE)),IF('114成績輸入與落點儀表板'!$C$4="必須採計",N84&gt;0,IF('114成績輸入與落點儀表板'!$C$4="不可採計",N84=0,TRUE)),IF('114成績輸入與落點儀表板'!$C$5="必須採計",O84&gt;0,IF('114成績輸入與落點儀表板'!$C$5="不可採計",O84=0,TRUE)),IF('114成績輸入與落點儀表板'!$C$6="必須採計",P84&gt;0,IF('114成績輸入與落點儀表板'!$C$6="不可採計",P84=0,TRUE)),IF('114成績輸入與落點儀表板'!$C$7="必須採計",Q84&gt;0,IF('114成績輸入與落點儀表板'!$C$7="不可採計",Q84=0,TRUE)),IF('114成績輸入與落點儀表板'!$C$8="必須採計",R84&gt;0,IF('114成績輸入與落點儀表板'!$C$8="不可採計",R84=0,TRUE)),IF('114成績輸入與落點儀表板'!$C$9="必須採計",S84&gt;0,IF('114成績輸入與落點儀表板'!$C$9="不可採計",S84=0,TRUE)),IF('114成績輸入與落點儀表板'!$C$10="必須採計",T84&gt;0,IF('114成績輸入與落點儀表板'!$C$10="不可採計",T84=0,TRUE)),IF('114成績輸入與落點儀表板'!$C$11="必須採計",U84&gt;0,IF('114成績輸入與落點儀表板'!$C$11="不可採計",U84=0,TRUE)),IF('114成績輸入與落點儀表板'!$C$12="必須採計",V84&gt;0,IF('114成績輸入與落點儀表板'!$C$12="不可採計",V84=0,TRUE)),IF('114成績輸入與落點儀表板'!$C$13="必須採計",W84&gt;0,IF('114成績輸入與落點儀表板'!$C$13="不可採計",W84=0,TRUE)),IF('114成績輸入與落點儀表板'!$C$14="必須採計",X84&gt;0,IF('114成績輸入與落點儀表板'!$C$14="不可採計",X84=0,TRUE)),IF('114成績輸入與落點儀表板'!$C$15="必須採計",Y84&gt;0,IF('114成績輸入與落點儀表板'!$C$15="不可採計",Y84=0,TRUE)),IF('114成績輸入與落點儀表板'!$C$16="必須採計",Z84&gt;0,IF('114成績輸入與落點儀表板'!$C$16="不可採計",Z84=0,TRUE))),"✅ 符合","❌ 不符合")</f>
        <v>✅ 符合</v>
      </c>
      <c r="L84" s="15">
        <v>1</v>
      </c>
      <c r="M84" s="15">
        <v>1.5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1.5</v>
      </c>
      <c r="V84" s="15">
        <v>1</v>
      </c>
      <c r="W84" s="15">
        <v>1.5</v>
      </c>
      <c r="X84" s="15">
        <v>0</v>
      </c>
      <c r="Y84" s="15">
        <v>0</v>
      </c>
      <c r="Z84" s="15">
        <v>0</v>
      </c>
    </row>
    <row r="85" spans="1:26" ht="15.75" customHeight="1" x14ac:dyDescent="0.3">
      <c r="A85" s="2" t="s">
        <v>313</v>
      </c>
      <c r="B85" s="13" t="s">
        <v>264</v>
      </c>
      <c r="C85" s="13" t="s">
        <v>85</v>
      </c>
      <c r="D85" s="12" t="s">
        <v>86</v>
      </c>
      <c r="E85" s="13" t="s">
        <v>310</v>
      </c>
      <c r="F85" s="2">
        <v>29</v>
      </c>
      <c r="G85" s="15">
        <v>152</v>
      </c>
      <c r="H85" s="7">
        <f>L85*'114成績輸入與落點儀表板'!$B$2+M85*'114成績輸入與落點儀表板'!$B$3+N85*'114成績輸入與落點儀表板'!$B$4+O85*'114成績輸入與落點儀表板'!$B$5+P85*'114成績輸入與落點儀表板'!$B$6+Q85*'114成績輸入與落點儀表板'!$B$7+R85*'114成績輸入與落點儀表板'!$B$8+S85*'114成績輸入與落點儀表板'!$B$9+T85*'114成績輸入與落點儀表板'!$B$10+U85*'114成績輸入與落點儀表板'!$B$11+V85*'114成績輸入與落點儀表板'!$B$12+W85*'114成績輸入與落點儀表板'!$B$13+X85*'114成績輸入與落點儀表板'!$B$14+Y85*'114成績輸入與落點儀表板'!$B$15+Z85*'114成績輸入與落點儀表板'!$B$16</f>
        <v>0</v>
      </c>
      <c r="I85" s="8">
        <f t="shared" si="2"/>
        <v>-152</v>
      </c>
      <c r="J85" s="2" t="str">
        <f t="shared" si="3"/>
        <v>FAIL</v>
      </c>
      <c r="K85" s="17" t="str">
        <f>IF(AND(IF('114成績輸入與落點儀表板'!$C$2="必須採計",L85&gt;0,IF('114成績輸入與落點儀表板'!$C$2="不可採計",L85=0,TRUE)),IF('114成績輸入與落點儀表板'!$C$3="必須採計",M85&gt;0,IF('114成績輸入與落點儀表板'!$C$3="不可採計",M85=0,TRUE)),IF('114成績輸入與落點儀表板'!$C$4="必須採計",N85&gt;0,IF('114成績輸入與落點儀表板'!$C$4="不可採計",N85=0,TRUE)),IF('114成績輸入與落點儀表板'!$C$5="必須採計",O85&gt;0,IF('114成績輸入與落點儀表板'!$C$5="不可採計",O85=0,TRUE)),IF('114成績輸入與落點儀表板'!$C$6="必須採計",P85&gt;0,IF('114成績輸入與落點儀表板'!$C$6="不可採計",P85=0,TRUE)),IF('114成績輸入與落點儀表板'!$C$7="必須採計",Q85&gt;0,IF('114成績輸入與落點儀表板'!$C$7="不可採計",Q85=0,TRUE)),IF('114成績輸入與落點儀表板'!$C$8="必須採計",R85&gt;0,IF('114成績輸入與落點儀表板'!$C$8="不可採計",R85=0,TRUE)),IF('114成績輸入與落點儀表板'!$C$9="必須採計",S85&gt;0,IF('114成績輸入與落點儀表板'!$C$9="不可採計",S85=0,TRUE)),IF('114成績輸入與落點儀表板'!$C$10="必須採計",T85&gt;0,IF('114成績輸入與落點儀表板'!$C$10="不可採計",T85=0,TRUE)),IF('114成績輸入與落點儀表板'!$C$11="必須採計",U85&gt;0,IF('114成績輸入與落點儀表板'!$C$11="不可採計",U85=0,TRUE)),IF('114成績輸入與落點儀表板'!$C$12="必須採計",V85&gt;0,IF('114成績輸入與落點儀表板'!$C$12="不可採計",V85=0,TRUE)),IF('114成績輸入與落點儀表板'!$C$13="必須採計",W85&gt;0,IF('114成績輸入與落點儀表板'!$C$13="不可採計",W85=0,TRUE)),IF('114成績輸入與落點儀表板'!$C$14="必須採計",X85&gt;0,IF('114成績輸入與落點儀表板'!$C$14="不可採計",X85=0,TRUE)),IF('114成績輸入與落點儀表板'!$C$15="必須採計",Y85&gt;0,IF('114成績輸入與落點儀表板'!$C$15="不可採計",Y85=0,TRUE)),IF('114成績輸入與落點儀表板'!$C$16="必須採計",Z85&gt;0,IF('114成績輸入與落點儀表板'!$C$16="不可採計",Z85=0,TRUE))),"✅ 符合","❌ 不符合")</f>
        <v>❌ 不符合</v>
      </c>
      <c r="L85" s="15">
        <v>0</v>
      </c>
      <c r="M85" s="15">
        <v>1</v>
      </c>
      <c r="N85" s="15">
        <v>2</v>
      </c>
      <c r="O85" s="15">
        <v>0</v>
      </c>
      <c r="P85" s="15">
        <v>0</v>
      </c>
      <c r="Q85" s="15">
        <v>0</v>
      </c>
      <c r="R85" s="15">
        <v>1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</row>
    <row r="86" spans="1:26" ht="15.75" customHeight="1" x14ac:dyDescent="0.3">
      <c r="A86" s="2" t="s">
        <v>316</v>
      </c>
      <c r="B86" s="13" t="s">
        <v>264</v>
      </c>
      <c r="C86" s="13" t="s">
        <v>89</v>
      </c>
      <c r="D86" s="12" t="s">
        <v>86</v>
      </c>
      <c r="E86" s="13" t="s">
        <v>312</v>
      </c>
      <c r="F86" s="2">
        <v>22</v>
      </c>
      <c r="G86" s="15">
        <v>154.5</v>
      </c>
      <c r="H86" s="7">
        <f>L86*'114成績輸入與落點儀表板'!$B$2+M86*'114成績輸入與落點儀表板'!$B$3+N86*'114成績輸入與落點儀表板'!$B$4+O86*'114成績輸入與落點儀表板'!$B$5+P86*'114成績輸入與落點儀表板'!$B$6+Q86*'114成績輸入與落點儀表板'!$B$7+R86*'114成績輸入與落點儀表板'!$B$8+S86*'114成績輸入與落點儀表板'!$B$9+T86*'114成績輸入與落點儀表板'!$B$10+U86*'114成績輸入與落點儀表板'!$B$11+V86*'114成績輸入與落點儀表板'!$B$12+W86*'114成績輸入與落點儀表板'!$B$13+X86*'114成績輸入與落點儀表板'!$B$14+Y86*'114成績輸入與落點儀表板'!$B$15+Z86*'114成績輸入與落點儀表板'!$B$16</f>
        <v>0</v>
      </c>
      <c r="I86" s="8">
        <f t="shared" si="2"/>
        <v>-154.5</v>
      </c>
      <c r="J86" s="2" t="str">
        <f t="shared" si="3"/>
        <v>FAIL</v>
      </c>
      <c r="K86" s="17" t="str">
        <f>IF(AND(IF('114成績輸入與落點儀表板'!$C$2="必須採計",L86&gt;0,IF('114成績輸入與落點儀表板'!$C$2="不可採計",L86=0,TRUE)),IF('114成績輸入與落點儀表板'!$C$3="必須採計",M86&gt;0,IF('114成績輸入與落點儀表板'!$C$3="不可採計",M86=0,TRUE)),IF('114成績輸入與落點儀表板'!$C$4="必須採計",N86&gt;0,IF('114成績輸入與落點儀表板'!$C$4="不可採計",N86=0,TRUE)),IF('114成績輸入與落點儀表板'!$C$5="必須採計",O86&gt;0,IF('114成績輸入與落點儀表板'!$C$5="不可採計",O86=0,TRUE)),IF('114成績輸入與落點儀表板'!$C$6="必須採計",P86&gt;0,IF('114成績輸入與落點儀表板'!$C$6="不可採計",P86=0,TRUE)),IF('114成績輸入與落點儀表板'!$C$7="必須採計",Q86&gt;0,IF('114成績輸入與落點儀表板'!$C$7="不可採計",Q86=0,TRUE)),IF('114成績輸入與落點儀表板'!$C$8="必須採計",R86&gt;0,IF('114成績輸入與落點儀表板'!$C$8="不可採計",R86=0,TRUE)),IF('114成績輸入與落點儀表板'!$C$9="必須採計",S86&gt;0,IF('114成績輸入與落點儀表板'!$C$9="不可採計",S86=0,TRUE)),IF('114成績輸入與落點儀表板'!$C$10="必須採計",T86&gt;0,IF('114成績輸入與落點儀表板'!$C$10="不可採計",T86=0,TRUE)),IF('114成績輸入與落點儀表板'!$C$11="必須採計",U86&gt;0,IF('114成績輸入與落點儀表板'!$C$11="不可採計",U86=0,TRUE)),IF('114成績輸入與落點儀表板'!$C$12="必須採計",V86&gt;0,IF('114成績輸入與落點儀表板'!$C$12="不可採計",V86=0,TRUE)),IF('114成績輸入與落點儀表板'!$C$13="必須採計",W86&gt;0,IF('114成績輸入與落點儀表板'!$C$13="不可採計",W86=0,TRUE)),IF('114成績輸入與落點儀表板'!$C$14="必須採計",X86&gt;0,IF('114成績輸入與落點儀表板'!$C$14="不可採計",X86=0,TRUE)),IF('114成績輸入與落點儀表板'!$C$15="必須採計",Y86&gt;0,IF('114成績輸入與落點儀表板'!$C$15="不可採計",Y86=0,TRUE)),IF('114成績輸入與落點儀表板'!$C$16="必須採計",Z86&gt;0,IF('114成績輸入與落點儀表板'!$C$16="不可採計",Z86=0,TRUE))),"✅ 符合","❌ 不符合")</f>
        <v>❌ 不符合</v>
      </c>
      <c r="L86" s="15">
        <v>0</v>
      </c>
      <c r="M86" s="15">
        <v>1</v>
      </c>
      <c r="N86" s="15">
        <v>1.25</v>
      </c>
      <c r="O86" s="15">
        <v>0</v>
      </c>
      <c r="P86" s="15">
        <v>0</v>
      </c>
      <c r="Q86" s="15">
        <v>0</v>
      </c>
      <c r="R86" s="15">
        <v>1.5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</row>
    <row r="87" spans="1:26" ht="15.75" customHeight="1" x14ac:dyDescent="0.3">
      <c r="A87" s="2" t="s">
        <v>318</v>
      </c>
      <c r="B87" s="13" t="s">
        <v>264</v>
      </c>
      <c r="C87" s="13" t="s">
        <v>92</v>
      </c>
      <c r="D87" s="12" t="s">
        <v>86</v>
      </c>
      <c r="E87" s="13" t="s">
        <v>4080</v>
      </c>
      <c r="F87" s="2">
        <v>36</v>
      </c>
      <c r="G87" s="15">
        <v>266</v>
      </c>
      <c r="H87" s="7">
        <f>L87*'114成績輸入與落點儀表板'!$B$2+M87*'114成績輸入與落點儀表板'!$B$3+N87*'114成績輸入與落點儀表板'!$B$4+O87*'114成績輸入與落點儀表板'!$B$5+P87*'114成績輸入與落點儀表板'!$B$6+Q87*'114成績輸入與落點儀表板'!$B$7+R87*'114成績輸入與落點儀表板'!$B$8+S87*'114成績輸入與落點儀表板'!$B$9+T87*'114成績輸入與落點儀表板'!$B$10+U87*'114成績輸入與落點儀表板'!$B$11+V87*'114成績輸入與落點儀表板'!$B$12+W87*'114成績輸入與落點儀表板'!$B$13+X87*'114成績輸入與落點儀表板'!$B$14+Y87*'114成績輸入與落點儀表板'!$B$15+Z87*'114成績輸入與落點儀表板'!$B$16</f>
        <v>0</v>
      </c>
      <c r="I87" s="8">
        <f t="shared" si="2"/>
        <v>-266</v>
      </c>
      <c r="J87" s="2" t="str">
        <f t="shared" si="3"/>
        <v>FAIL</v>
      </c>
      <c r="K87" s="17" t="str">
        <f>IF(AND(IF('114成績輸入與落點儀表板'!$C$2="必須採計",L87&gt;0,IF('114成績輸入與落點儀表板'!$C$2="不可採計",L87=0,TRUE)),IF('114成績輸入與落點儀表板'!$C$3="必須採計",M87&gt;0,IF('114成績輸入與落點儀表板'!$C$3="不可採計",M87=0,TRUE)),IF('114成績輸入與落點儀表板'!$C$4="必須採計",N87&gt;0,IF('114成績輸入與落點儀表板'!$C$4="不可採計",N87=0,TRUE)),IF('114成績輸入與落點儀表板'!$C$5="必須採計",O87&gt;0,IF('114成績輸入與落點儀表板'!$C$5="不可採計",O87=0,TRUE)),IF('114成績輸入與落點儀表板'!$C$6="必須採計",P87&gt;0,IF('114成績輸入與落點儀表板'!$C$6="不可採計",P87=0,TRUE)),IF('114成績輸入與落點儀表板'!$C$7="必須採計",Q87&gt;0,IF('114成績輸入與落點儀表板'!$C$7="不可採計",Q87=0,TRUE)),IF('114成績輸入與落點儀表板'!$C$8="必須採計",R87&gt;0,IF('114成績輸入與落點儀表板'!$C$8="不可採計",R87=0,TRUE)),IF('114成績輸入與落點儀表板'!$C$9="必須採計",S87&gt;0,IF('114成績輸入與落點儀表板'!$C$9="不可採計",S87=0,TRUE)),IF('114成績輸入與落點儀表板'!$C$10="必須採計",T87&gt;0,IF('114成績輸入與落點儀表板'!$C$10="不可採計",T87=0,TRUE)),IF('114成績輸入與落點儀表板'!$C$11="必須採計",U87&gt;0,IF('114成績輸入與落點儀表板'!$C$11="不可採計",U87=0,TRUE)),IF('114成績輸入與落點儀表板'!$C$12="必須採計",V87&gt;0,IF('114成績輸入與落點儀表板'!$C$12="不可採計",V87=0,TRUE)),IF('114成績輸入與落點儀表板'!$C$13="必須採計",W87&gt;0,IF('114成績輸入與落點儀表板'!$C$13="不可採計",W87=0,TRUE)),IF('114成績輸入與落點儀表板'!$C$14="必須採計",X87&gt;0,IF('114成績輸入與落點儀表板'!$C$14="不可採計",X87=0,TRUE)),IF('114成績輸入與落點儀表板'!$C$15="必須採計",Y87&gt;0,IF('114成績輸入與落點儀表板'!$C$15="不可採計",Y87=0,TRUE)),IF('114成績輸入與落點儀表板'!$C$16="必須採計",Z87&gt;0,IF('114成績輸入與落點儀表板'!$C$16="不可採計",Z87=0,TRUE))),"✅ 符合","❌ 不符合")</f>
        <v>✅ 符合</v>
      </c>
      <c r="L87" s="15">
        <v>1</v>
      </c>
      <c r="M87" s="15">
        <v>1</v>
      </c>
      <c r="N87" s="15">
        <v>1.25</v>
      </c>
      <c r="O87" s="15">
        <v>0</v>
      </c>
      <c r="P87" s="15">
        <v>0</v>
      </c>
      <c r="Q87" s="15">
        <v>0</v>
      </c>
      <c r="R87" s="15">
        <v>1.5</v>
      </c>
      <c r="S87" s="15">
        <v>1.75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</row>
    <row r="88" spans="1:26" ht="15.75" customHeight="1" x14ac:dyDescent="0.3">
      <c r="A88" s="2" t="s">
        <v>320</v>
      </c>
      <c r="B88" s="13" t="s">
        <v>264</v>
      </c>
      <c r="C88" s="13" t="s">
        <v>255</v>
      </c>
      <c r="D88" s="12" t="s">
        <v>4062</v>
      </c>
      <c r="E88" s="13" t="s">
        <v>2193</v>
      </c>
      <c r="F88" s="2">
        <v>29</v>
      </c>
      <c r="G88" s="15">
        <v>248.25</v>
      </c>
      <c r="H88" s="7">
        <f>L88*'114成績輸入與落點儀表板'!$B$2+M88*'114成績輸入與落點儀表板'!$B$3+N88*'114成績輸入與落點儀表板'!$B$4+O88*'114成績輸入與落點儀表板'!$B$5+P88*'114成績輸入與落點儀表板'!$B$6+Q88*'114成績輸入與落點儀表板'!$B$7+R88*'114成績輸入與落點儀表板'!$B$8+S88*'114成績輸入與落點儀表板'!$B$9+T88*'114成績輸入與落點儀表板'!$B$10+U88*'114成績輸入與落點儀表板'!$B$11+V88*'114成績輸入與落點儀表板'!$B$12+W88*'114成績輸入與落點儀表板'!$B$13+X88*'114成績輸入與落點儀表板'!$B$14+Y88*'114成績輸入與落點儀表板'!$B$15+Z88*'114成績輸入與落點儀表板'!$B$16</f>
        <v>0</v>
      </c>
      <c r="I88" s="8">
        <f t="shared" si="2"/>
        <v>-248.25</v>
      </c>
      <c r="J88" s="2" t="str">
        <f t="shared" si="3"/>
        <v>FAIL</v>
      </c>
      <c r="K88" s="17" t="str">
        <f>IF(AND(IF('114成績輸入與落點儀表板'!$C$2="必須採計",L88&gt;0,IF('114成績輸入與落點儀表板'!$C$2="不可採計",L88=0,TRUE)),IF('114成績輸入與落點儀表板'!$C$3="必須採計",M88&gt;0,IF('114成績輸入與落點儀表板'!$C$3="不可採計",M88=0,TRUE)),IF('114成績輸入與落點儀表板'!$C$4="必須採計",N88&gt;0,IF('114成績輸入與落點儀表板'!$C$4="不可採計",N88=0,TRUE)),IF('114成績輸入與落點儀表板'!$C$5="必須採計",O88&gt;0,IF('114成績輸入與落點儀表板'!$C$5="不可採計",O88=0,TRUE)),IF('114成績輸入與落點儀表板'!$C$6="必須採計",P88&gt;0,IF('114成績輸入與落點儀表板'!$C$6="不可採計",P88=0,TRUE)),IF('114成績輸入與落點儀表板'!$C$7="必須採計",Q88&gt;0,IF('114成績輸入與落點儀表板'!$C$7="不可採計",Q88=0,TRUE)),IF('114成績輸入與落點儀表板'!$C$8="必須採計",R88&gt;0,IF('114成績輸入與落點儀表板'!$C$8="不可採計",R88=0,TRUE)),IF('114成績輸入與落點儀表板'!$C$9="必須採計",S88&gt;0,IF('114成績輸入與落點儀表板'!$C$9="不可採計",S88=0,TRUE)),IF('114成績輸入與落點儀表板'!$C$10="必須採計",T88&gt;0,IF('114成績輸入與落點儀表板'!$C$10="不可採計",T88=0,TRUE)),IF('114成績輸入與落點儀表板'!$C$11="必須採計",U88&gt;0,IF('114成績輸入與落點儀表板'!$C$11="不可採計",U88=0,TRUE)),IF('114成績輸入與落點儀表板'!$C$12="必須採計",V88&gt;0,IF('114成績輸入與落點儀表板'!$C$12="不可採計",V88=0,TRUE)),IF('114成績輸入與落點儀表板'!$C$13="必須採計",W88&gt;0,IF('114成績輸入與落點儀表板'!$C$13="不可採計",W88=0,TRUE)),IF('114成績輸入與落點儀表板'!$C$14="必須採計",X88&gt;0,IF('114成績輸入與落點儀表板'!$C$14="不可採計",X88=0,TRUE)),IF('114成績輸入與落點儀表板'!$C$15="必須採計",Y88&gt;0,IF('114成績輸入與落點儀表板'!$C$15="不可採計",Y88=0,TRUE)),IF('114成績輸入與落點儀表板'!$C$16="必須採計",Z88&gt;0,IF('114成績輸入與落點儀表板'!$C$16="不可採計",Z88=0,TRUE))),"✅ 符合","❌ 不符合")</f>
        <v>✅ 符合</v>
      </c>
      <c r="L88" s="15">
        <v>1</v>
      </c>
      <c r="M88" s="15">
        <v>1.25</v>
      </c>
      <c r="N88" s="15">
        <v>1</v>
      </c>
      <c r="O88" s="15">
        <v>0</v>
      </c>
      <c r="P88" s="15">
        <v>0</v>
      </c>
      <c r="Q88" s="15">
        <v>0</v>
      </c>
      <c r="R88" s="15">
        <v>0</v>
      </c>
      <c r="S88" s="15">
        <v>1.25</v>
      </c>
      <c r="T88" s="15">
        <v>1.5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</row>
    <row r="89" spans="1:26" ht="15.75" customHeight="1" x14ac:dyDescent="0.3">
      <c r="A89" s="2" t="s">
        <v>323</v>
      </c>
      <c r="B89" s="13" t="s">
        <v>264</v>
      </c>
      <c r="C89" s="13" t="s">
        <v>321</v>
      </c>
      <c r="D89" s="12" t="s">
        <v>86</v>
      </c>
      <c r="E89" s="13" t="s">
        <v>322</v>
      </c>
      <c r="F89" s="2">
        <v>17</v>
      </c>
      <c r="G89" s="15">
        <v>238</v>
      </c>
      <c r="H89" s="7">
        <f>L89*'114成績輸入與落點儀表板'!$B$2+M89*'114成績輸入與落點儀表板'!$B$3+N89*'114成績輸入與落點儀表板'!$B$4+O89*'114成績輸入與落點儀表板'!$B$5+P89*'114成績輸入與落點儀表板'!$B$6+Q89*'114成績輸入與落點儀表板'!$B$7+R89*'114成績輸入與落點儀表板'!$B$8+S89*'114成績輸入與落點儀表板'!$B$9+T89*'114成績輸入與落點儀表板'!$B$10+U89*'114成績輸入與落點儀表板'!$B$11+V89*'114成績輸入與落點儀表板'!$B$12+W89*'114成績輸入與落點儀表板'!$B$13+X89*'114成績輸入與落點儀表板'!$B$14+Y89*'114成績輸入與落點儀表板'!$B$15+Z89*'114成績輸入與落點儀表板'!$B$16</f>
        <v>0</v>
      </c>
      <c r="I89" s="8">
        <f t="shared" si="2"/>
        <v>-238</v>
      </c>
      <c r="J89" s="2" t="str">
        <f t="shared" si="3"/>
        <v>FAIL</v>
      </c>
      <c r="K89" s="17" t="str">
        <f>IF(AND(IF('114成績輸入與落點儀表板'!$C$2="必須採計",L89&gt;0,IF('114成績輸入與落點儀表板'!$C$2="不可採計",L89=0,TRUE)),IF('114成績輸入與落點儀表板'!$C$3="必須採計",M89&gt;0,IF('114成績輸入與落點儀表板'!$C$3="不可採計",M89=0,TRUE)),IF('114成績輸入與落點儀表板'!$C$4="必須採計",N89&gt;0,IF('114成績輸入與落點儀表板'!$C$4="不可採計",N89=0,TRUE)),IF('114成績輸入與落點儀表板'!$C$5="必須採計",O89&gt;0,IF('114成績輸入與落點儀表板'!$C$5="不可採計",O89=0,TRUE)),IF('114成績輸入與落點儀表板'!$C$6="必須採計",P89&gt;0,IF('114成績輸入與落點儀表板'!$C$6="不可採計",P89=0,TRUE)),IF('114成績輸入與落點儀表板'!$C$7="必須採計",Q89&gt;0,IF('114成績輸入與落點儀表板'!$C$7="不可採計",Q89=0,TRUE)),IF('114成績輸入與落點儀表板'!$C$8="必須採計",R89&gt;0,IF('114成績輸入與落點儀表板'!$C$8="不可採計",R89=0,TRUE)),IF('114成績輸入與落點儀表板'!$C$9="必須採計",S89&gt;0,IF('114成績輸入與落點儀表板'!$C$9="不可採計",S89=0,TRUE)),IF('114成績輸入與落點儀表板'!$C$10="必須採計",T89&gt;0,IF('114成績輸入與落點儀表板'!$C$10="不可採計",T89=0,TRUE)),IF('114成績輸入與落點儀表板'!$C$11="必須採計",U89&gt;0,IF('114成績輸入與落點儀表板'!$C$11="不可採計",U89=0,TRUE)),IF('114成績輸入與落點儀表板'!$C$12="必須採計",V89&gt;0,IF('114成績輸入與落點儀表板'!$C$12="不可採計",V89=0,TRUE)),IF('114成績輸入與落點儀表板'!$C$13="必須採計",W89&gt;0,IF('114成績輸入與落點儀表板'!$C$13="不可採計",W89=0,TRUE)),IF('114成績輸入與落點儀表板'!$C$14="必須採計",X89&gt;0,IF('114成績輸入與落點儀表板'!$C$14="不可採計",X89=0,TRUE)),IF('114成績輸入與落點儀表板'!$C$15="必須採計",Y89&gt;0,IF('114成績輸入與落點儀表板'!$C$15="不可採計",Y89=0,TRUE)),IF('114成績輸入與落點儀表板'!$C$16="必須採計",Z89&gt;0,IF('114成績輸入與落點儀表板'!$C$16="不可採計",Z89=0,TRUE))),"✅ 符合","❌ 不符合")</f>
        <v>❌ 不符合</v>
      </c>
      <c r="L89" s="15">
        <v>0</v>
      </c>
      <c r="M89" s="15">
        <v>1</v>
      </c>
      <c r="N89" s="15">
        <v>2</v>
      </c>
      <c r="O89" s="15">
        <v>0</v>
      </c>
      <c r="P89" s="15">
        <v>0</v>
      </c>
      <c r="Q89" s="15">
        <v>0</v>
      </c>
      <c r="R89" s="15">
        <v>2</v>
      </c>
      <c r="S89" s="15">
        <v>1.5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</row>
    <row r="90" spans="1:26" ht="15.75" customHeight="1" x14ac:dyDescent="0.3">
      <c r="A90" s="2" t="s">
        <v>325</v>
      </c>
      <c r="B90" s="13" t="s">
        <v>264</v>
      </c>
      <c r="C90" s="13" t="s">
        <v>245</v>
      </c>
      <c r="D90" s="12" t="s">
        <v>73</v>
      </c>
      <c r="E90" s="13" t="s">
        <v>430</v>
      </c>
      <c r="F90" s="2">
        <v>21</v>
      </c>
      <c r="G90" s="15">
        <v>237.5</v>
      </c>
      <c r="H90" s="7">
        <f>L90*'114成績輸入與落點儀表板'!$B$2+M90*'114成績輸入與落點儀表板'!$B$3+N90*'114成績輸入與落點儀表板'!$B$4+O90*'114成績輸入與落點儀表板'!$B$5+P90*'114成績輸入與落點儀表板'!$B$6+Q90*'114成績輸入與落點儀表板'!$B$7+R90*'114成績輸入與落點儀表板'!$B$8+S90*'114成績輸入與落點儀表板'!$B$9+T90*'114成績輸入與落點儀表板'!$B$10+U90*'114成績輸入與落點儀表板'!$B$11+V90*'114成績輸入與落點儀表板'!$B$12+W90*'114成績輸入與落點儀表板'!$B$13+X90*'114成績輸入與落點儀表板'!$B$14+Y90*'114成績輸入與落點儀表板'!$B$15+Z90*'114成績輸入與落點儀表板'!$B$16</f>
        <v>0</v>
      </c>
      <c r="I90" s="8">
        <f t="shared" si="2"/>
        <v>-237.5</v>
      </c>
      <c r="J90" s="2" t="str">
        <f t="shared" si="3"/>
        <v>FAIL</v>
      </c>
      <c r="K90" s="17" t="str">
        <f>IF(AND(IF('114成績輸入與落點儀表板'!$C$2="必須採計",L90&gt;0,IF('114成績輸入與落點儀表板'!$C$2="不可採計",L90=0,TRUE)),IF('114成績輸入與落點儀表板'!$C$3="必須採計",M90&gt;0,IF('114成績輸入與落點儀表板'!$C$3="不可採計",M90=0,TRUE)),IF('114成績輸入與落點儀表板'!$C$4="必須採計",N90&gt;0,IF('114成績輸入與落點儀表板'!$C$4="不可採計",N90=0,TRUE)),IF('114成績輸入與落點儀表板'!$C$5="必須採計",O90&gt;0,IF('114成績輸入與落點儀表板'!$C$5="不可採計",O90=0,TRUE)),IF('114成績輸入與落點儀表板'!$C$6="必須採計",P90&gt;0,IF('114成績輸入與落點儀表板'!$C$6="不可採計",P90=0,TRUE)),IF('114成績輸入與落點儀表板'!$C$7="必須採計",Q90&gt;0,IF('114成績輸入與落點儀表板'!$C$7="不可採計",Q90=0,TRUE)),IF('114成績輸入與落點儀表板'!$C$8="必須採計",R90&gt;0,IF('114成績輸入與落點儀表板'!$C$8="不可採計",R90=0,TRUE)),IF('114成績輸入與落點儀表板'!$C$9="必須採計",S90&gt;0,IF('114成績輸入與落點儀表板'!$C$9="不可採計",S90=0,TRUE)),IF('114成績輸入與落點儀表板'!$C$10="必須採計",T90&gt;0,IF('114成績輸入與落點儀表板'!$C$10="不可採計",T90=0,TRUE)),IF('114成績輸入與落點儀表板'!$C$11="必須採計",U90&gt;0,IF('114成績輸入與落點儀表板'!$C$11="不可採計",U90=0,TRUE)),IF('114成績輸入與落點儀表板'!$C$12="必須採計",V90&gt;0,IF('114成績輸入與落點儀表板'!$C$12="不可採計",V90=0,TRUE)),IF('114成績輸入與落點儀表板'!$C$13="必須採計",W90&gt;0,IF('114成績輸入與落點儀表板'!$C$13="不可採計",W90=0,TRUE)),IF('114成績輸入與落點儀表板'!$C$14="必須採計",X90&gt;0,IF('114成績輸入與落點儀表板'!$C$14="不可採計",X90=0,TRUE)),IF('114成績輸入與落點儀表板'!$C$15="必須採計",Y90&gt;0,IF('114成績輸入與落點儀表板'!$C$15="不可採計",Y90=0,TRUE)),IF('114成績輸入與落點儀表板'!$C$16="必須採計",Z90&gt;0,IF('114成績輸入與落點儀表板'!$C$16="不可採計",Z90=0,TRUE))),"✅ 符合","❌ 不符合")</f>
        <v>✅ 符合</v>
      </c>
      <c r="L90" s="15">
        <v>1</v>
      </c>
      <c r="M90" s="15">
        <v>1</v>
      </c>
      <c r="N90" s="15">
        <v>1.5</v>
      </c>
      <c r="O90" s="15">
        <v>0</v>
      </c>
      <c r="P90" s="15">
        <v>0</v>
      </c>
      <c r="Q90" s="15">
        <v>0</v>
      </c>
      <c r="R90" s="15">
        <v>1</v>
      </c>
      <c r="S90" s="15">
        <v>1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</row>
    <row r="91" spans="1:26" ht="15.75" customHeight="1" x14ac:dyDescent="0.3">
      <c r="A91" s="2" t="s">
        <v>328</v>
      </c>
      <c r="B91" s="13" t="s">
        <v>264</v>
      </c>
      <c r="C91" s="13" t="s">
        <v>326</v>
      </c>
      <c r="D91" s="12" t="s">
        <v>227</v>
      </c>
      <c r="E91" s="13" t="s">
        <v>4081</v>
      </c>
      <c r="F91" s="2">
        <v>17</v>
      </c>
      <c r="G91" s="15">
        <v>262</v>
      </c>
      <c r="H91" s="7">
        <f>L91*'114成績輸入與落點儀表板'!$B$2+M91*'114成績輸入與落點儀表板'!$B$3+N91*'114成績輸入與落點儀表板'!$B$4+O91*'114成績輸入與落點儀表板'!$B$5+P91*'114成績輸入與落點儀表板'!$B$6+Q91*'114成績輸入與落點儀表板'!$B$7+R91*'114成績輸入與落點儀表板'!$B$8+S91*'114成績輸入與落點儀表板'!$B$9+T91*'114成績輸入與落點儀表板'!$B$10+U91*'114成績輸入與落點儀表板'!$B$11+V91*'114成績輸入與落點儀表板'!$B$12+W91*'114成績輸入與落點儀表板'!$B$13+X91*'114成績輸入與落點儀表板'!$B$14+Y91*'114成績輸入與落點儀表板'!$B$15+Z91*'114成績輸入與落點儀表板'!$B$16</f>
        <v>0</v>
      </c>
      <c r="I91" s="8">
        <f t="shared" si="2"/>
        <v>-262</v>
      </c>
      <c r="J91" s="2" t="str">
        <f t="shared" si="3"/>
        <v>FAIL</v>
      </c>
      <c r="K91" s="17" t="str">
        <f>IF(AND(IF('114成績輸入與落點儀表板'!$C$2="必須採計",L91&gt;0,IF('114成績輸入與落點儀表板'!$C$2="不可採計",L91=0,TRUE)),IF('114成績輸入與落點儀表板'!$C$3="必須採計",M91&gt;0,IF('114成績輸入與落點儀表板'!$C$3="不可採計",M91=0,TRUE)),IF('114成績輸入與落點儀表板'!$C$4="必須採計",N91&gt;0,IF('114成績輸入與落點儀表板'!$C$4="不可採計",N91=0,TRUE)),IF('114成績輸入與落點儀表板'!$C$5="必須採計",O91&gt;0,IF('114成績輸入與落點儀表板'!$C$5="不可採計",O91=0,TRUE)),IF('114成績輸入與落點儀表板'!$C$6="必須採計",P91&gt;0,IF('114成績輸入與落點儀表板'!$C$6="不可採計",P91=0,TRUE)),IF('114成績輸入與落點儀表板'!$C$7="必須採計",Q91&gt;0,IF('114成績輸入與落點儀表板'!$C$7="不可採計",Q91=0,TRUE)),IF('114成績輸入與落點儀表板'!$C$8="必須採計",R91&gt;0,IF('114成績輸入與落點儀表板'!$C$8="不可採計",R91=0,TRUE)),IF('114成績輸入與落點儀表板'!$C$9="必須採計",S91&gt;0,IF('114成績輸入與落點儀表板'!$C$9="不可採計",S91=0,TRUE)),IF('114成績輸入與落點儀表板'!$C$10="必須採計",T91&gt;0,IF('114成績輸入與落點儀表板'!$C$10="不可採計",T91=0,TRUE)),IF('114成績輸入與落點儀表板'!$C$11="必須採計",U91&gt;0,IF('114成績輸入與落點儀表板'!$C$11="不可採計",U91=0,TRUE)),IF('114成績輸入與落點儀表板'!$C$12="必須採計",V91&gt;0,IF('114成績輸入與落點儀表板'!$C$12="不可採計",V91=0,TRUE)),IF('114成績輸入與落點儀表板'!$C$13="必須採計",W91&gt;0,IF('114成績輸入與落點儀表板'!$C$13="不可採計",W91=0,TRUE)),IF('114成績輸入與落點儀表板'!$C$14="必須採計",X91&gt;0,IF('114成績輸入與落點儀表板'!$C$14="不可採計",X91=0,TRUE)),IF('114成績輸入與落點儀表板'!$C$15="必須採計",Y91&gt;0,IF('114成績輸入與落點儀表板'!$C$15="不可採計",Y91=0,TRUE)),IF('114成績輸入與落點儀表板'!$C$16="必須採計",Z91&gt;0,IF('114成績輸入與落點儀表板'!$C$16="不可採計",Z91=0,TRUE))),"✅ 符合","❌ 不符合")</f>
        <v>✅ 符合</v>
      </c>
      <c r="L91" s="15">
        <v>1</v>
      </c>
      <c r="M91" s="15">
        <v>1.5</v>
      </c>
      <c r="N91" s="15">
        <v>1</v>
      </c>
      <c r="O91" s="15">
        <v>0</v>
      </c>
      <c r="P91" s="15">
        <v>0</v>
      </c>
      <c r="Q91" s="15">
        <v>0</v>
      </c>
      <c r="R91" s="15">
        <v>0</v>
      </c>
      <c r="S91" s="15">
        <v>1.5</v>
      </c>
      <c r="T91" s="15">
        <v>1.5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</row>
    <row r="92" spans="1:26" ht="15.75" customHeight="1" x14ac:dyDescent="0.3">
      <c r="A92" s="2" t="s">
        <v>331</v>
      </c>
      <c r="B92" s="13" t="s">
        <v>264</v>
      </c>
      <c r="C92" s="13" t="s">
        <v>4082</v>
      </c>
      <c r="D92" s="12" t="s">
        <v>266</v>
      </c>
      <c r="E92" s="13" t="s">
        <v>2292</v>
      </c>
      <c r="F92" s="2">
        <v>1</v>
      </c>
      <c r="G92" s="15">
        <v>157.5</v>
      </c>
      <c r="H92" s="7">
        <f>L92*'114成績輸入與落點儀表板'!$B$2+M92*'114成績輸入與落點儀表板'!$B$3+N92*'114成績輸入與落點儀表板'!$B$4+O92*'114成績輸入與落點儀表板'!$B$5+P92*'114成績輸入與落點儀表板'!$B$6+Q92*'114成績輸入與落點儀表板'!$B$7+R92*'114成績輸入與落點儀表板'!$B$8+S92*'114成績輸入與落點儀表板'!$B$9+T92*'114成績輸入與落點儀表板'!$B$10+U92*'114成績輸入與落點儀表板'!$B$11+V92*'114成績輸入與落點儀表板'!$B$12+W92*'114成績輸入與落點儀表板'!$B$13+X92*'114成績輸入與落點儀表板'!$B$14+Y92*'114成績輸入與落點儀表板'!$B$15+Z92*'114成績輸入與落點儀表板'!$B$16</f>
        <v>0</v>
      </c>
      <c r="I92" s="8">
        <f t="shared" si="2"/>
        <v>-157.5</v>
      </c>
      <c r="J92" s="2" t="str">
        <f t="shared" si="3"/>
        <v>FAIL</v>
      </c>
      <c r="K92" s="17" t="str">
        <f>IF(AND(IF('114成績輸入與落點儀表板'!$C$2="必須採計",L92&gt;0,IF('114成績輸入與落點儀表板'!$C$2="不可採計",L92=0,TRUE)),IF('114成績輸入與落點儀表板'!$C$3="必須採計",M92&gt;0,IF('114成績輸入與落點儀表板'!$C$3="不可採計",M92=0,TRUE)),IF('114成績輸入與落點儀表板'!$C$4="必須採計",N92&gt;0,IF('114成績輸入與落點儀表板'!$C$4="不可採計",N92=0,TRUE)),IF('114成績輸入與落點儀表板'!$C$5="必須採計",O92&gt;0,IF('114成績輸入與落點儀表板'!$C$5="不可採計",O92=0,TRUE)),IF('114成績輸入與落點儀表板'!$C$6="必須採計",P92&gt;0,IF('114成績輸入與落點儀表板'!$C$6="不可採計",P92=0,TRUE)),IF('114成績輸入與落點儀表板'!$C$7="必須採計",Q92&gt;0,IF('114成績輸入與落點儀表板'!$C$7="不可採計",Q92=0,TRUE)),IF('114成績輸入與落點儀表板'!$C$8="必須採計",R92&gt;0,IF('114成績輸入與落點儀表板'!$C$8="不可採計",R92=0,TRUE)),IF('114成績輸入與落點儀表板'!$C$9="必須採計",S92&gt;0,IF('114成績輸入與落點儀表板'!$C$9="不可採計",S92=0,TRUE)),IF('114成績輸入與落點儀表板'!$C$10="必須採計",T92&gt;0,IF('114成績輸入與落點儀表板'!$C$10="不可採計",T92=0,TRUE)),IF('114成績輸入與落點儀表板'!$C$11="必須採計",U92&gt;0,IF('114成績輸入與落點儀表板'!$C$11="不可採計",U92=0,TRUE)),IF('114成績輸入與落點儀表板'!$C$12="必須採計",V92&gt;0,IF('114成績輸入與落點儀表板'!$C$12="不可採計",V92=0,TRUE)),IF('114成績輸入與落點儀表板'!$C$13="必須採計",W92&gt;0,IF('114成績輸入與落點儀表板'!$C$13="不可採計",W92=0,TRUE)),IF('114成績輸入與落點儀表板'!$C$14="必須採計",X92&gt;0,IF('114成績輸入與落點儀表板'!$C$14="不可採計",X92=0,TRUE)),IF('114成績輸入與落點儀表板'!$C$15="必須採計",Y92&gt;0,IF('114成績輸入與落點儀表板'!$C$15="不可採計",Y92=0,TRUE)),IF('114成績輸入與落點儀表板'!$C$16="必須採計",Z92&gt;0,IF('114成績輸入與落點儀表板'!$C$16="不可採計",Z92=0,TRUE))),"✅ 符合","❌ 不符合")</f>
        <v>✅ 符合</v>
      </c>
      <c r="L92" s="15">
        <v>1</v>
      </c>
      <c r="M92" s="15">
        <v>1</v>
      </c>
      <c r="N92" s="15">
        <v>1.5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</row>
    <row r="93" spans="1:26" ht="15.75" customHeight="1" x14ac:dyDescent="0.3">
      <c r="A93" s="2" t="s">
        <v>334</v>
      </c>
      <c r="B93" s="13" t="s">
        <v>264</v>
      </c>
      <c r="C93" s="13" t="s">
        <v>329</v>
      </c>
      <c r="D93" s="12" t="s">
        <v>227</v>
      </c>
      <c r="E93" s="13" t="s">
        <v>4083</v>
      </c>
      <c r="F93" s="2">
        <v>13</v>
      </c>
      <c r="G93" s="15">
        <v>235.5</v>
      </c>
      <c r="H93" s="7">
        <f>L93*'114成績輸入與落點儀表板'!$B$2+M93*'114成績輸入與落點儀表板'!$B$3+N93*'114成績輸入與落點儀表板'!$B$4+O93*'114成績輸入與落點儀表板'!$B$5+P93*'114成績輸入與落點儀表板'!$B$6+Q93*'114成績輸入與落點儀表板'!$B$7+R93*'114成績輸入與落點儀表板'!$B$8+S93*'114成績輸入與落點儀表板'!$B$9+T93*'114成績輸入與落點儀表板'!$B$10+U93*'114成績輸入與落點儀表板'!$B$11+V93*'114成績輸入與落點儀表板'!$B$12+W93*'114成績輸入與落點儀表板'!$B$13+X93*'114成績輸入與落點儀表板'!$B$14+Y93*'114成績輸入與落點儀表板'!$B$15+Z93*'114成績輸入與落點儀表板'!$B$16</f>
        <v>0</v>
      </c>
      <c r="I93" s="8">
        <f t="shared" si="2"/>
        <v>-235.5</v>
      </c>
      <c r="J93" s="2" t="str">
        <f t="shared" si="3"/>
        <v>FAIL</v>
      </c>
      <c r="K93" s="17" t="str">
        <f>IF(AND(IF('114成績輸入與落點儀表板'!$C$2="必須採計",L93&gt;0,IF('114成績輸入與落點儀表板'!$C$2="不可採計",L93=0,TRUE)),IF('114成績輸入與落點儀表板'!$C$3="必須採計",M93&gt;0,IF('114成績輸入與落點儀表板'!$C$3="不可採計",M93=0,TRUE)),IF('114成績輸入與落點儀表板'!$C$4="必須採計",N93&gt;0,IF('114成績輸入與落點儀表板'!$C$4="不可採計",N93=0,TRUE)),IF('114成績輸入與落點儀表板'!$C$5="必須採計",O93&gt;0,IF('114成績輸入與落點儀表板'!$C$5="不可採計",O93=0,TRUE)),IF('114成績輸入與落點儀表板'!$C$6="必須採計",P93&gt;0,IF('114成績輸入與落點儀表板'!$C$6="不可採計",P93=0,TRUE)),IF('114成績輸入與落點儀表板'!$C$7="必須採計",Q93&gt;0,IF('114成績輸入與落點儀表板'!$C$7="不可採計",Q93=0,TRUE)),IF('114成績輸入與落點儀表板'!$C$8="必須採計",R93&gt;0,IF('114成績輸入與落點儀表板'!$C$8="不可採計",R93=0,TRUE)),IF('114成績輸入與落點儀表板'!$C$9="必須採計",S93&gt;0,IF('114成績輸入與落點儀表板'!$C$9="不可採計",S93=0,TRUE)),IF('114成績輸入與落點儀表板'!$C$10="必須採計",T93&gt;0,IF('114成績輸入與落點儀表板'!$C$10="不可採計",T93=0,TRUE)),IF('114成績輸入與落點儀表板'!$C$11="必須採計",U93&gt;0,IF('114成績輸入與落點儀表板'!$C$11="不可採計",U93=0,TRUE)),IF('114成績輸入與落點儀表板'!$C$12="必須採計",V93&gt;0,IF('114成績輸入與落點儀表板'!$C$12="不可採計",V93=0,TRUE)),IF('114成績輸入與落點儀表板'!$C$13="必須採計",W93&gt;0,IF('114成績輸入與落點儀表板'!$C$13="不可採計",W93=0,TRUE)),IF('114成績輸入與落點儀表板'!$C$14="必須採計",X93&gt;0,IF('114成績輸入與落點儀表板'!$C$14="不可採計",X93=0,TRUE)),IF('114成績輸入與落點儀表板'!$C$15="必須採計",Y93&gt;0,IF('114成績輸入與落點儀表板'!$C$15="不可採計",Y93=0,TRUE)),IF('114成績輸入與落點儀表板'!$C$16="必須採計",Z93&gt;0,IF('114成績輸入與落點儀表板'!$C$16="不可採計",Z93=0,TRUE))),"✅ 符合","❌ 不符合")</f>
        <v>✅ 符合</v>
      </c>
      <c r="L93" s="15">
        <v>1</v>
      </c>
      <c r="M93" s="15">
        <v>1.25</v>
      </c>
      <c r="N93" s="15">
        <v>0</v>
      </c>
      <c r="O93" s="15">
        <v>0</v>
      </c>
      <c r="P93" s="15">
        <v>0</v>
      </c>
      <c r="Q93" s="15">
        <v>1.25</v>
      </c>
      <c r="R93" s="15">
        <v>1</v>
      </c>
      <c r="S93" s="15">
        <v>1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</row>
    <row r="94" spans="1:26" ht="15.75" customHeight="1" x14ac:dyDescent="0.3">
      <c r="A94" s="2" t="s">
        <v>337</v>
      </c>
      <c r="B94" s="13" t="s">
        <v>264</v>
      </c>
      <c r="C94" s="13" t="s">
        <v>332</v>
      </c>
      <c r="D94" s="12" t="s">
        <v>80</v>
      </c>
      <c r="E94" s="13" t="s">
        <v>333</v>
      </c>
      <c r="F94" s="2">
        <v>10</v>
      </c>
      <c r="G94" s="15">
        <v>212.75</v>
      </c>
      <c r="H94" s="7">
        <f>L94*'114成績輸入與落點儀表板'!$B$2+M94*'114成績輸入與落點儀表板'!$B$3+N94*'114成績輸入與落點儀表板'!$B$4+O94*'114成績輸入與落點儀表板'!$B$5+P94*'114成績輸入與落點儀表板'!$B$6+Q94*'114成績輸入與落點儀表板'!$B$7+R94*'114成績輸入與落點儀表板'!$B$8+S94*'114成績輸入與落點儀表板'!$B$9+T94*'114成績輸入與落點儀表板'!$B$10+U94*'114成績輸入與落點儀表板'!$B$11+V94*'114成績輸入與落點儀表板'!$B$12+W94*'114成績輸入與落點儀表板'!$B$13+X94*'114成績輸入與落點儀表板'!$B$14+Y94*'114成績輸入與落點儀表板'!$B$15+Z94*'114成績輸入與落點儀表板'!$B$16</f>
        <v>0</v>
      </c>
      <c r="I94" s="8">
        <f t="shared" si="2"/>
        <v>-212.75</v>
      </c>
      <c r="J94" s="2" t="str">
        <f t="shared" si="3"/>
        <v>FAIL</v>
      </c>
      <c r="K94" s="17" t="str">
        <f>IF(AND(IF('114成績輸入與落點儀表板'!$C$2="必須採計",L94&gt;0,IF('114成績輸入與落點儀表板'!$C$2="不可採計",L94=0,TRUE)),IF('114成績輸入與落點儀表板'!$C$3="必須採計",M94&gt;0,IF('114成績輸入與落點儀表板'!$C$3="不可採計",M94=0,TRUE)),IF('114成績輸入與落點儀表板'!$C$4="必須採計",N94&gt;0,IF('114成績輸入與落點儀表板'!$C$4="不可採計",N94=0,TRUE)),IF('114成績輸入與落點儀表板'!$C$5="必須採計",O94&gt;0,IF('114成績輸入與落點儀表板'!$C$5="不可採計",O94=0,TRUE)),IF('114成績輸入與落點儀表板'!$C$6="必須採計",P94&gt;0,IF('114成績輸入與落點儀表板'!$C$6="不可採計",P94=0,TRUE)),IF('114成績輸入與落點儀表板'!$C$7="必須採計",Q94&gt;0,IF('114成績輸入與落點儀表板'!$C$7="不可採計",Q94=0,TRUE)),IF('114成績輸入與落點儀表板'!$C$8="必須採計",R94&gt;0,IF('114成績輸入與落點儀表板'!$C$8="不可採計",R94=0,TRUE)),IF('114成績輸入與落點儀表板'!$C$9="必須採計",S94&gt;0,IF('114成績輸入與落點儀表板'!$C$9="不可採計",S94=0,TRUE)),IF('114成績輸入與落點儀表板'!$C$10="必須採計",T94&gt;0,IF('114成績輸入與落點儀表板'!$C$10="不可採計",T94=0,TRUE)),IF('114成績輸入與落點儀表板'!$C$11="必須採計",U94&gt;0,IF('114成績輸入與落點儀表板'!$C$11="不可採計",U94=0,TRUE)),IF('114成績輸入與落點儀表板'!$C$12="必須採計",V94&gt;0,IF('114成績輸入與落點儀表板'!$C$12="不可採計",V94=0,TRUE)),IF('114成績輸入與落點儀表板'!$C$13="必須採計",W94&gt;0,IF('114成績輸入與落點儀表板'!$C$13="不可採計",W94=0,TRUE)),IF('114成績輸入與落點儀表板'!$C$14="必須採計",X94&gt;0,IF('114成績輸入與落點儀表板'!$C$14="不可採計",X94=0,TRUE)),IF('114成績輸入與落點儀表板'!$C$15="必須採計",Y94&gt;0,IF('114成績輸入與落點儀表板'!$C$15="不可採計",Y94=0,TRUE)),IF('114成績輸入與落點儀表板'!$C$16="必須採計",Z94&gt;0,IF('114成績輸入與落點儀表板'!$C$16="不可採計",Z94=0,TRUE))),"✅ 符合","❌ 不符合")</f>
        <v>✅ 符合</v>
      </c>
      <c r="L94" s="15">
        <v>1.25</v>
      </c>
      <c r="M94" s="15">
        <v>1.25</v>
      </c>
      <c r="N94" s="15">
        <v>1</v>
      </c>
      <c r="O94" s="15">
        <v>0</v>
      </c>
      <c r="P94" s="15">
        <v>0</v>
      </c>
      <c r="Q94" s="15">
        <v>0</v>
      </c>
      <c r="R94" s="15">
        <v>1</v>
      </c>
      <c r="S94" s="15">
        <v>1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</row>
    <row r="95" spans="1:26" ht="15.75" customHeight="1" x14ac:dyDescent="0.3">
      <c r="A95" s="2" t="s">
        <v>339</v>
      </c>
      <c r="B95" s="13" t="s">
        <v>264</v>
      </c>
      <c r="C95" s="13" t="s">
        <v>335</v>
      </c>
      <c r="D95" s="12" t="s">
        <v>103</v>
      </c>
      <c r="E95" s="13" t="s">
        <v>336</v>
      </c>
      <c r="F95" s="2">
        <v>20</v>
      </c>
      <c r="G95" s="15">
        <v>306.5</v>
      </c>
      <c r="H95" s="7">
        <f>L95*'114成績輸入與落點儀表板'!$B$2+M95*'114成績輸入與落點儀表板'!$B$3+N95*'114成績輸入與落點儀表板'!$B$4+O95*'114成績輸入與落點儀表板'!$B$5+P95*'114成績輸入與落點儀表板'!$B$6+Q95*'114成績輸入與落點儀表板'!$B$7+R95*'114成績輸入與落點儀表板'!$B$8+S95*'114成績輸入與落點儀表板'!$B$9+T95*'114成績輸入與落點儀表板'!$B$10+U95*'114成績輸入與落點儀表板'!$B$11+V95*'114成績輸入與落點儀表板'!$B$12+W95*'114成績輸入與落點儀表板'!$B$13+X95*'114成績輸入與落點儀表板'!$B$14+Y95*'114成績輸入與落點儀表板'!$B$15+Z95*'114成績輸入與落點儀表板'!$B$16</f>
        <v>0</v>
      </c>
      <c r="I95" s="8">
        <f t="shared" si="2"/>
        <v>-306.5</v>
      </c>
      <c r="J95" s="2" t="str">
        <f t="shared" si="3"/>
        <v>FAIL</v>
      </c>
      <c r="K95" s="17" t="str">
        <f>IF(AND(IF('114成績輸入與落點儀表板'!$C$2="必須採計",L95&gt;0,IF('114成績輸入與落點儀表板'!$C$2="不可採計",L95=0,TRUE)),IF('114成績輸入與落點儀表板'!$C$3="必須採計",M95&gt;0,IF('114成績輸入與落點儀表板'!$C$3="不可採計",M95=0,TRUE)),IF('114成績輸入與落點儀表板'!$C$4="必須採計",N95&gt;0,IF('114成績輸入與落點儀表板'!$C$4="不可採計",N95=0,TRUE)),IF('114成績輸入與落點儀表板'!$C$5="必須採計",O95&gt;0,IF('114成績輸入與落點儀表板'!$C$5="不可採計",O95=0,TRUE)),IF('114成績輸入與落點儀表板'!$C$6="必須採計",P95&gt;0,IF('114成績輸入與落點儀表板'!$C$6="不可採計",P95=0,TRUE)),IF('114成績輸入與落點儀表板'!$C$7="必須採計",Q95&gt;0,IF('114成績輸入與落點儀表板'!$C$7="不可採計",Q95=0,TRUE)),IF('114成績輸入與落點儀表板'!$C$8="必須採計",R95&gt;0,IF('114成績輸入與落點儀表板'!$C$8="不可採計",R95=0,TRUE)),IF('114成績輸入與落點儀表板'!$C$9="必須採計",S95&gt;0,IF('114成績輸入與落點儀表板'!$C$9="不可採計",S95=0,TRUE)),IF('114成績輸入與落點儀表板'!$C$10="必須採計",T95&gt;0,IF('114成績輸入與落點儀表板'!$C$10="不可採計",T95=0,TRUE)),IF('114成績輸入與落點儀表板'!$C$11="必須採計",U95&gt;0,IF('114成績輸入與落點儀表板'!$C$11="不可採計",U95=0,TRUE)),IF('114成績輸入與落點儀表板'!$C$12="必須採計",V95&gt;0,IF('114成績輸入與落點儀表板'!$C$12="不可採計",V95=0,TRUE)),IF('114成績輸入與落點儀表板'!$C$13="必須採計",W95&gt;0,IF('114成績輸入與落點儀表板'!$C$13="不可採計",W95=0,TRUE)),IF('114成績輸入與落點儀表板'!$C$14="必須採計",X95&gt;0,IF('114成績輸入與落點儀表板'!$C$14="不可採計",X95=0,TRUE)),IF('114成績輸入與落點儀表板'!$C$15="必須採計",Y95&gt;0,IF('114成績輸入與落點儀表板'!$C$15="不可採計",Y95=0,TRUE)),IF('114成績輸入與落點儀表板'!$C$16="必須採計",Z95&gt;0,IF('114成績輸入與落點儀表板'!$C$16="不可採計",Z95=0,TRUE))),"✅ 符合","❌ 不符合")</f>
        <v>✅ 符合</v>
      </c>
      <c r="L95" s="15">
        <v>1</v>
      </c>
      <c r="M95" s="15">
        <v>1.5</v>
      </c>
      <c r="N95" s="15">
        <v>2</v>
      </c>
      <c r="O95" s="15">
        <v>0</v>
      </c>
      <c r="P95" s="15">
        <v>0</v>
      </c>
      <c r="Q95" s="15">
        <v>0</v>
      </c>
      <c r="R95" s="15">
        <v>2</v>
      </c>
      <c r="S95" s="15">
        <v>1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</row>
    <row r="96" spans="1:26" ht="15.75" customHeight="1" x14ac:dyDescent="0.3">
      <c r="A96" s="2" t="s">
        <v>342</v>
      </c>
      <c r="B96" s="13" t="s">
        <v>264</v>
      </c>
      <c r="C96" s="13" t="s">
        <v>242</v>
      </c>
      <c r="D96" s="12" t="s">
        <v>103</v>
      </c>
      <c r="E96" s="13" t="s">
        <v>338</v>
      </c>
      <c r="F96" s="2">
        <v>22</v>
      </c>
      <c r="G96" s="15">
        <v>221</v>
      </c>
      <c r="H96" s="7">
        <f>L96*'114成績輸入與落點儀表板'!$B$2+M96*'114成績輸入與落點儀表板'!$B$3+N96*'114成績輸入與落點儀表板'!$B$4+O96*'114成績輸入與落點儀表板'!$B$5+P96*'114成績輸入與落點儀表板'!$B$6+Q96*'114成績輸入與落點儀表板'!$B$7+R96*'114成績輸入與落點儀表板'!$B$8+S96*'114成績輸入與落點儀表板'!$B$9+T96*'114成績輸入與落點儀表板'!$B$10+U96*'114成績輸入與落點儀表板'!$B$11+V96*'114成績輸入與落點儀表板'!$B$12+W96*'114成績輸入與落點儀表板'!$B$13+X96*'114成績輸入與落點儀表板'!$B$14+Y96*'114成績輸入與落點儀表板'!$B$15+Z96*'114成績輸入與落點儀表板'!$B$16</f>
        <v>0</v>
      </c>
      <c r="I96" s="8">
        <f t="shared" si="2"/>
        <v>-221</v>
      </c>
      <c r="J96" s="2" t="str">
        <f t="shared" si="3"/>
        <v>FAIL</v>
      </c>
      <c r="K96" s="17" t="str">
        <f>IF(AND(IF('114成績輸入與落點儀表板'!$C$2="必須採計",L96&gt;0,IF('114成績輸入與落點儀表板'!$C$2="不可採計",L96=0,TRUE)),IF('114成績輸入與落點儀表板'!$C$3="必須採計",M96&gt;0,IF('114成績輸入與落點儀表板'!$C$3="不可採計",M96=0,TRUE)),IF('114成績輸入與落點儀表板'!$C$4="必須採計",N96&gt;0,IF('114成績輸入與落點儀表板'!$C$4="不可採計",N96=0,TRUE)),IF('114成績輸入與落點儀表板'!$C$5="必須採計",O96&gt;0,IF('114成績輸入與落點儀表板'!$C$5="不可採計",O96=0,TRUE)),IF('114成績輸入與落點儀表板'!$C$6="必須採計",P96&gt;0,IF('114成績輸入與落點儀表板'!$C$6="不可採計",P96=0,TRUE)),IF('114成績輸入與落點儀表板'!$C$7="必須採計",Q96&gt;0,IF('114成績輸入與落點儀表板'!$C$7="不可採計",Q96=0,TRUE)),IF('114成績輸入與落點儀表板'!$C$8="必須採計",R96&gt;0,IF('114成績輸入與落點儀表板'!$C$8="不可採計",R96=0,TRUE)),IF('114成績輸入與落點儀表板'!$C$9="必須採計",S96&gt;0,IF('114成績輸入與落點儀表板'!$C$9="不可採計",S96=0,TRUE)),IF('114成績輸入與落點儀表板'!$C$10="必須採計",T96&gt;0,IF('114成績輸入與落點儀表板'!$C$10="不可採計",T96=0,TRUE)),IF('114成績輸入與落點儀表板'!$C$11="必須採計",U96&gt;0,IF('114成績輸入與落點儀表板'!$C$11="不可採計",U96=0,TRUE)),IF('114成績輸入與落點儀表板'!$C$12="必須採計",V96&gt;0,IF('114成績輸入與落點儀表板'!$C$12="不可採計",V96=0,TRUE)),IF('114成績輸入與落點儀表板'!$C$13="必須採計",W96&gt;0,IF('114成績輸入與落點儀表板'!$C$13="不可採計",W96=0,TRUE)),IF('114成績輸入與落點儀表板'!$C$14="必須採計",X96&gt;0,IF('114成績輸入與落點儀表板'!$C$14="不可採計",X96=0,TRUE)),IF('114成績輸入與落點儀表板'!$C$15="必須採計",Y96&gt;0,IF('114成績輸入與落點儀表板'!$C$15="不可採計",Y96=0,TRUE)),IF('114成績輸入與落點儀表板'!$C$16="必須採計",Z96&gt;0,IF('114成績輸入與落點儀表板'!$C$16="不可採計",Z96=0,TRUE))),"✅ 符合","❌ 不符合")</f>
        <v>✅ 符合</v>
      </c>
      <c r="L96" s="15">
        <v>1</v>
      </c>
      <c r="M96" s="15">
        <v>1</v>
      </c>
      <c r="N96" s="15">
        <v>1</v>
      </c>
      <c r="O96" s="15">
        <v>0</v>
      </c>
      <c r="P96" s="15">
        <v>0</v>
      </c>
      <c r="Q96" s="15">
        <v>0</v>
      </c>
      <c r="R96" s="15">
        <v>1</v>
      </c>
      <c r="S96" s="15">
        <v>1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</row>
    <row r="97" spans="1:26" ht="15.75" customHeight="1" x14ac:dyDescent="0.3">
      <c r="A97" s="2" t="s">
        <v>345</v>
      </c>
      <c r="B97" s="13" t="s">
        <v>264</v>
      </c>
      <c r="C97" s="13" t="s">
        <v>340</v>
      </c>
      <c r="D97" s="12" t="s">
        <v>103</v>
      </c>
      <c r="E97" s="13" t="s">
        <v>341</v>
      </c>
      <c r="F97" s="2">
        <v>4</v>
      </c>
      <c r="G97" s="15">
        <v>202.5</v>
      </c>
      <c r="H97" s="7">
        <f>L97*'114成績輸入與落點儀表板'!$B$2+M97*'114成績輸入與落點儀表板'!$B$3+N97*'114成績輸入與落點儀表板'!$B$4+O97*'114成績輸入與落點儀表板'!$B$5+P97*'114成績輸入與落點儀表板'!$B$6+Q97*'114成績輸入與落點儀表板'!$B$7+R97*'114成績輸入與落點儀表板'!$B$8+S97*'114成績輸入與落點儀表板'!$B$9+T97*'114成績輸入與落點儀表板'!$B$10+U97*'114成績輸入與落點儀表板'!$B$11+V97*'114成績輸入與落點儀表板'!$B$12+W97*'114成績輸入與落點儀表板'!$B$13+X97*'114成績輸入與落點儀表板'!$B$14+Y97*'114成績輸入與落點儀表板'!$B$15+Z97*'114成績輸入與落點儀表板'!$B$16</f>
        <v>0</v>
      </c>
      <c r="I97" s="8">
        <f t="shared" si="2"/>
        <v>-202.5</v>
      </c>
      <c r="J97" s="2" t="str">
        <f t="shared" si="3"/>
        <v>FAIL</v>
      </c>
      <c r="K97" s="17" t="str">
        <f>IF(AND(IF('114成績輸入與落點儀表板'!$C$2="必須採計",L97&gt;0,IF('114成績輸入與落點儀表板'!$C$2="不可採計",L97=0,TRUE)),IF('114成績輸入與落點儀表板'!$C$3="必須採計",M97&gt;0,IF('114成績輸入與落點儀表板'!$C$3="不可採計",M97=0,TRUE)),IF('114成績輸入與落點儀表板'!$C$4="必須採計",N97&gt;0,IF('114成績輸入與落點儀表板'!$C$4="不可採計",N97=0,TRUE)),IF('114成績輸入與落點儀表板'!$C$5="必須採計",O97&gt;0,IF('114成績輸入與落點儀表板'!$C$5="不可採計",O97=0,TRUE)),IF('114成績輸入與落點儀表板'!$C$6="必須採計",P97&gt;0,IF('114成績輸入與落點儀表板'!$C$6="不可採計",P97=0,TRUE)),IF('114成績輸入與落點儀表板'!$C$7="必須採計",Q97&gt;0,IF('114成績輸入與落點儀表板'!$C$7="不可採計",Q97=0,TRUE)),IF('114成績輸入與落點儀表板'!$C$8="必須採計",R97&gt;0,IF('114成績輸入與落點儀表板'!$C$8="不可採計",R97=0,TRUE)),IF('114成績輸入與落點儀表板'!$C$9="必須採計",S97&gt;0,IF('114成績輸入與落點儀表板'!$C$9="不可採計",S97=0,TRUE)),IF('114成績輸入與落點儀表板'!$C$10="必須採計",T97&gt;0,IF('114成績輸入與落點儀表板'!$C$10="不可採計",T97=0,TRUE)),IF('114成績輸入與落點儀表板'!$C$11="必須採計",U97&gt;0,IF('114成績輸入與落點儀表板'!$C$11="不可採計",U97=0,TRUE)),IF('114成績輸入與落點儀表板'!$C$12="必須採計",V97&gt;0,IF('114成績輸入與落點儀表板'!$C$12="不可採計",V97=0,TRUE)),IF('114成績輸入與落點儀表板'!$C$13="必須採計",W97&gt;0,IF('114成績輸入與落點儀表板'!$C$13="不可採計",W97=0,TRUE)),IF('114成績輸入與落點儀表板'!$C$14="必須採計",X97&gt;0,IF('114成績輸入與落點儀表板'!$C$14="不可採計",X97=0,TRUE)),IF('114成績輸入與落點儀表板'!$C$15="必須採計",Y97&gt;0,IF('114成績輸入與落點儀表板'!$C$15="不可採計",Y97=0,TRUE)),IF('114成績輸入與落點儀表板'!$C$16="必須採計",Z97&gt;0,IF('114成績輸入與落點儀表板'!$C$16="不可採計",Z97=0,TRUE))),"✅ 符合","❌ 不符合")</f>
        <v>✅ 符合</v>
      </c>
      <c r="L97" s="15">
        <v>1</v>
      </c>
      <c r="M97" s="15">
        <v>1</v>
      </c>
      <c r="N97" s="15">
        <v>1.5</v>
      </c>
      <c r="O97" s="15">
        <v>0</v>
      </c>
      <c r="P97" s="15">
        <v>0</v>
      </c>
      <c r="Q97" s="15">
        <v>0</v>
      </c>
      <c r="R97" s="15">
        <v>1.5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</row>
    <row r="98" spans="1:26" ht="15.75" customHeight="1" x14ac:dyDescent="0.3">
      <c r="A98" s="2" t="s">
        <v>348</v>
      </c>
      <c r="B98" s="13" t="s">
        <v>264</v>
      </c>
      <c r="C98" s="13" t="s">
        <v>343</v>
      </c>
      <c r="D98" s="12" t="s">
        <v>103</v>
      </c>
      <c r="E98" s="13" t="s">
        <v>344</v>
      </c>
      <c r="F98" s="2">
        <v>12</v>
      </c>
      <c r="G98" s="15">
        <v>306</v>
      </c>
      <c r="H98" s="7">
        <f>L98*'114成績輸入與落點儀表板'!$B$2+M98*'114成績輸入與落點儀表板'!$B$3+N98*'114成績輸入與落點儀表板'!$B$4+O98*'114成績輸入與落點儀表板'!$B$5+P98*'114成績輸入與落點儀表板'!$B$6+Q98*'114成績輸入與落點儀表板'!$B$7+R98*'114成績輸入與落點儀表板'!$B$8+S98*'114成績輸入與落點儀表板'!$B$9+T98*'114成績輸入與落點儀表板'!$B$10+U98*'114成績輸入與落點儀表板'!$B$11+V98*'114成績輸入與落點儀表板'!$B$12+W98*'114成績輸入與落點儀表板'!$B$13+X98*'114成績輸入與落點儀表板'!$B$14+Y98*'114成績輸入與落點儀表板'!$B$15+Z98*'114成績輸入與落點儀表板'!$B$16</f>
        <v>0</v>
      </c>
      <c r="I98" s="8">
        <f t="shared" si="2"/>
        <v>-306</v>
      </c>
      <c r="J98" s="2" t="str">
        <f t="shared" si="3"/>
        <v>FAIL</v>
      </c>
      <c r="K98" s="17" t="str">
        <f>IF(AND(IF('114成績輸入與落點儀表板'!$C$2="必須採計",L98&gt;0,IF('114成績輸入與落點儀表板'!$C$2="不可採計",L98=0,TRUE)),IF('114成績輸入與落點儀表板'!$C$3="必須採計",M98&gt;0,IF('114成績輸入與落點儀表板'!$C$3="不可採計",M98=0,TRUE)),IF('114成績輸入與落點儀表板'!$C$4="必須採計",N98&gt;0,IF('114成績輸入與落點儀表板'!$C$4="不可採計",N98=0,TRUE)),IF('114成績輸入與落點儀表板'!$C$5="必須採計",O98&gt;0,IF('114成績輸入與落點儀表板'!$C$5="不可採計",O98=0,TRUE)),IF('114成績輸入與落點儀表板'!$C$6="必須採計",P98&gt;0,IF('114成績輸入與落點儀表板'!$C$6="不可採計",P98=0,TRUE)),IF('114成績輸入與落點儀表板'!$C$7="必須採計",Q98&gt;0,IF('114成績輸入與落點儀表板'!$C$7="不可採計",Q98=0,TRUE)),IF('114成績輸入與落點儀表板'!$C$8="必須採計",R98&gt;0,IF('114成績輸入與落點儀表板'!$C$8="不可採計",R98=0,TRUE)),IF('114成績輸入與落點儀表板'!$C$9="必須採計",S98&gt;0,IF('114成績輸入與落點儀表板'!$C$9="不可採計",S98=0,TRUE)),IF('114成績輸入與落點儀表板'!$C$10="必須採計",T98&gt;0,IF('114成績輸入與落點儀表板'!$C$10="不可採計",T98=0,TRUE)),IF('114成績輸入與落點儀表板'!$C$11="必須採計",U98&gt;0,IF('114成績輸入與落點儀表板'!$C$11="不可採計",U98=0,TRUE)),IF('114成績輸入與落點儀表板'!$C$12="必須採計",V98&gt;0,IF('114成績輸入與落點儀表板'!$C$12="不可採計",V98=0,TRUE)),IF('114成績輸入與落點儀表板'!$C$13="必須採計",W98&gt;0,IF('114成績輸入與落點儀表板'!$C$13="不可採計",W98=0,TRUE)),IF('114成績輸入與落點儀表板'!$C$14="必須採計",X98&gt;0,IF('114成績輸入與落點儀表板'!$C$14="不可採計",X98=0,TRUE)),IF('114成績輸入與落點儀表板'!$C$15="必須採計",Y98&gt;0,IF('114成績輸入與落點儀表板'!$C$15="不可採計",Y98=0,TRUE)),IF('114成績輸入與落點儀表板'!$C$16="必須採計",Z98&gt;0,IF('114成績輸入與落點儀表板'!$C$16="不可採計",Z98=0,TRUE))),"✅ 符合","❌ 不符合")</f>
        <v>✅ 符合</v>
      </c>
      <c r="L98" s="15">
        <v>1</v>
      </c>
      <c r="M98" s="15">
        <v>1</v>
      </c>
      <c r="N98" s="15">
        <v>2</v>
      </c>
      <c r="O98" s="15">
        <v>0</v>
      </c>
      <c r="P98" s="15">
        <v>0</v>
      </c>
      <c r="Q98" s="15">
        <v>0</v>
      </c>
      <c r="R98" s="15">
        <v>2</v>
      </c>
      <c r="S98" s="15">
        <v>1.5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</row>
    <row r="99" spans="1:26" ht="15.75" customHeight="1" x14ac:dyDescent="0.3">
      <c r="A99" s="2" t="s">
        <v>351</v>
      </c>
      <c r="B99" s="6" t="s">
        <v>264</v>
      </c>
      <c r="C99" s="6" t="s">
        <v>346</v>
      </c>
      <c r="D99" s="12" t="s">
        <v>60</v>
      </c>
      <c r="E99" s="13" t="s">
        <v>347</v>
      </c>
      <c r="F99" s="2">
        <v>12</v>
      </c>
      <c r="G99" s="15">
        <v>239</v>
      </c>
      <c r="H99" s="7">
        <f>L99*'114成績輸入與落點儀表板'!$B$2+M99*'114成績輸入與落點儀表板'!$B$3+N99*'114成績輸入與落點儀表板'!$B$4+O99*'114成績輸入與落點儀表板'!$B$5+P99*'114成績輸入與落點儀表板'!$B$6+Q99*'114成績輸入與落點儀表板'!$B$7+R99*'114成績輸入與落點儀表板'!$B$8+S99*'114成績輸入與落點儀表板'!$B$9+T99*'114成績輸入與落點儀表板'!$B$10+U99*'114成績輸入與落點儀表板'!$B$11+V99*'114成績輸入與落點儀表板'!$B$12+W99*'114成績輸入與落點儀表板'!$B$13+X99*'114成績輸入與落點儀表板'!$B$14+Y99*'114成績輸入與落點儀表板'!$B$15+Z99*'114成績輸入與落點儀表板'!$B$16</f>
        <v>0</v>
      </c>
      <c r="I99" s="8">
        <f t="shared" si="2"/>
        <v>-239</v>
      </c>
      <c r="J99" s="2" t="str">
        <f t="shared" si="3"/>
        <v>FAIL</v>
      </c>
      <c r="K99" s="17" t="str">
        <f>IF(AND(IF('114成績輸入與落點儀表板'!$C$2="必須採計",L99&gt;0,IF('114成績輸入與落點儀表板'!$C$2="不可採計",L99=0,TRUE)),IF('114成績輸入與落點儀表板'!$C$3="必須採計",M99&gt;0,IF('114成績輸入與落點儀表板'!$C$3="不可採計",M99=0,TRUE)),IF('114成績輸入與落點儀表板'!$C$4="必須採計",N99&gt;0,IF('114成績輸入與落點儀表板'!$C$4="不可採計",N99=0,TRUE)),IF('114成績輸入與落點儀表板'!$C$5="必須採計",O99&gt;0,IF('114成績輸入與落點儀表板'!$C$5="不可採計",O99=0,TRUE)),IF('114成績輸入與落點儀表板'!$C$6="必須採計",P99&gt;0,IF('114成績輸入與落點儀表板'!$C$6="不可採計",P99=0,TRUE)),IF('114成績輸入與落點儀表板'!$C$7="必須採計",Q99&gt;0,IF('114成績輸入與落點儀表板'!$C$7="不可採計",Q99=0,TRUE)),IF('114成績輸入與落點儀表板'!$C$8="必須採計",R99&gt;0,IF('114成績輸入與落點儀表板'!$C$8="不可採計",R99=0,TRUE)),IF('114成績輸入與落點儀表板'!$C$9="必須採計",S99&gt;0,IF('114成績輸入與落點儀表板'!$C$9="不可採計",S99=0,TRUE)),IF('114成績輸入與落點儀表板'!$C$10="必須採計",T99&gt;0,IF('114成績輸入與落點儀表板'!$C$10="不可採計",T99=0,TRUE)),IF('114成績輸入與落點儀表板'!$C$11="必須採計",U99&gt;0,IF('114成績輸入與落點儀表板'!$C$11="不可採計",U99=0,TRUE)),IF('114成績輸入與落點儀表板'!$C$12="必須採計",V99&gt;0,IF('114成績輸入與落點儀表板'!$C$12="不可採計",V99=0,TRUE)),IF('114成績輸入與落點儀表板'!$C$13="必須採計",W99&gt;0,IF('114成績輸入與落點儀表板'!$C$13="不可採計",W99=0,TRUE)),IF('114成績輸入與落點儀表板'!$C$14="必須採計",X99&gt;0,IF('114成績輸入與落點儀表板'!$C$14="不可採計",X99=0,TRUE)),IF('114成績輸入與落點儀表板'!$C$15="必須採計",Y99&gt;0,IF('114成績輸入與落點儀表板'!$C$15="不可採計",Y99=0,TRUE)),IF('114成績輸入與落點儀表板'!$C$16="必須採計",Z99&gt;0,IF('114成績輸入與落點儀表板'!$C$16="不可採計",Z99=0,TRUE))),"✅ 符合","❌ 不符合")</f>
        <v>✅ 符合</v>
      </c>
      <c r="L99" s="15">
        <v>2</v>
      </c>
      <c r="M99" s="15">
        <v>2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1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</row>
    <row r="100" spans="1:26" ht="15.75" customHeight="1" x14ac:dyDescent="0.3">
      <c r="A100" s="2" t="s">
        <v>354</v>
      </c>
      <c r="B100" s="6" t="s">
        <v>264</v>
      </c>
      <c r="C100" s="6" t="s">
        <v>349</v>
      </c>
      <c r="D100" s="12" t="s">
        <v>227</v>
      </c>
      <c r="E100" s="13" t="s">
        <v>350</v>
      </c>
      <c r="F100" s="2">
        <v>11</v>
      </c>
      <c r="G100" s="15">
        <v>294</v>
      </c>
      <c r="H100" s="7">
        <f>L100*'114成績輸入與落點儀表板'!$B$2+M100*'114成績輸入與落點儀表板'!$B$3+N100*'114成績輸入與落點儀表板'!$B$4+O100*'114成績輸入與落點儀表板'!$B$5+P100*'114成績輸入與落點儀表板'!$B$6+Q100*'114成績輸入與落點儀表板'!$B$7+R100*'114成績輸入與落點儀表板'!$B$8+S100*'114成績輸入與落點儀表板'!$B$9+T100*'114成績輸入與落點儀表板'!$B$10+U100*'114成績輸入與落點儀表板'!$B$11+V100*'114成績輸入與落點儀表板'!$B$12+W100*'114成績輸入與落點儀表板'!$B$13+X100*'114成績輸入與落點儀表板'!$B$14+Y100*'114成績輸入與落點儀表板'!$B$15+Z100*'114成績輸入與落點儀表板'!$B$16</f>
        <v>0</v>
      </c>
      <c r="I100" s="8">
        <f t="shared" si="2"/>
        <v>-294</v>
      </c>
      <c r="J100" s="2" t="str">
        <f t="shared" si="3"/>
        <v>FAIL</v>
      </c>
      <c r="K100" s="17" t="str">
        <f>IF(AND(IF('114成績輸入與落點儀表板'!$C$2="必須採計",L100&gt;0,IF('114成績輸入與落點儀表板'!$C$2="不可採計",L100=0,TRUE)),IF('114成績輸入與落點儀表板'!$C$3="必須採計",M100&gt;0,IF('114成績輸入與落點儀表板'!$C$3="不可採計",M100=0,TRUE)),IF('114成績輸入與落點儀表板'!$C$4="必須採計",N100&gt;0,IF('114成績輸入與落點儀表板'!$C$4="不可採計",N100=0,TRUE)),IF('114成績輸入與落點儀表板'!$C$5="必須採計",O100&gt;0,IF('114成績輸入與落點儀表板'!$C$5="不可採計",O100=0,TRUE)),IF('114成績輸入與落點儀表板'!$C$6="必須採計",P100&gt;0,IF('114成績輸入與落點儀表板'!$C$6="不可採計",P100=0,TRUE)),IF('114成績輸入與落點儀表板'!$C$7="必須採計",Q100&gt;0,IF('114成績輸入與落點儀表板'!$C$7="不可採計",Q100=0,TRUE)),IF('114成績輸入與落點儀表板'!$C$8="必須採計",R100&gt;0,IF('114成績輸入與落點儀表板'!$C$8="不可採計",R100=0,TRUE)),IF('114成績輸入與落點儀表板'!$C$9="必須採計",S100&gt;0,IF('114成績輸入與落點儀表板'!$C$9="不可採計",S100=0,TRUE)),IF('114成績輸入與落點儀表板'!$C$10="必須採計",T100&gt;0,IF('114成績輸入與落點儀表板'!$C$10="不可採計",T100=0,TRUE)),IF('114成績輸入與落點儀表板'!$C$11="必須採計",U100&gt;0,IF('114成績輸入與落點儀表板'!$C$11="不可採計",U100=0,TRUE)),IF('114成績輸入與落點儀表板'!$C$12="必須採計",V100&gt;0,IF('114成績輸入與落點儀表板'!$C$12="不可採計",V100=0,TRUE)),IF('114成績輸入與落點儀表板'!$C$13="必須採計",W100&gt;0,IF('114成績輸入與落點儀表板'!$C$13="不可採計",W100=0,TRUE)),IF('114成績輸入與落點儀表板'!$C$14="必須採計",X100&gt;0,IF('114成績輸入與落點儀表板'!$C$14="不可採計",X100=0,TRUE)),IF('114成績輸入與落點儀表板'!$C$15="必須採計",Y100&gt;0,IF('114成績輸入與落點儀表板'!$C$15="不可採計",Y100=0,TRUE)),IF('114成績輸入與落點儀表板'!$C$16="必須採計",Z100&gt;0,IF('114成績輸入與落點儀表板'!$C$16="不可採計",Z100=0,TRUE))),"✅ 符合","❌ 不符合")</f>
        <v>✅ 符合</v>
      </c>
      <c r="L100" s="15">
        <v>1.5</v>
      </c>
      <c r="M100" s="15">
        <v>2</v>
      </c>
      <c r="N100" s="15">
        <v>0</v>
      </c>
      <c r="O100" s="15">
        <v>0</v>
      </c>
      <c r="P100" s="15">
        <v>0</v>
      </c>
      <c r="Q100" s="15">
        <v>1</v>
      </c>
      <c r="R100" s="15">
        <v>0</v>
      </c>
      <c r="S100" s="15">
        <v>0</v>
      </c>
      <c r="T100" s="15">
        <v>0</v>
      </c>
      <c r="U100" s="15">
        <v>1</v>
      </c>
      <c r="V100" s="15">
        <v>0</v>
      </c>
      <c r="W100" s="15">
        <v>1</v>
      </c>
      <c r="X100" s="15">
        <v>0</v>
      </c>
      <c r="Y100" s="15">
        <v>0</v>
      </c>
      <c r="Z100" s="15">
        <v>0</v>
      </c>
    </row>
    <row r="101" spans="1:26" ht="15.75" customHeight="1" x14ac:dyDescent="0.3">
      <c r="A101" s="2" t="s">
        <v>357</v>
      </c>
      <c r="B101" s="6" t="s">
        <v>264</v>
      </c>
      <c r="C101" s="6" t="s">
        <v>352</v>
      </c>
      <c r="D101" s="12" t="s">
        <v>121</v>
      </c>
      <c r="E101" s="13" t="s">
        <v>3378</v>
      </c>
      <c r="F101" s="2">
        <v>21</v>
      </c>
      <c r="G101" s="15">
        <v>295</v>
      </c>
      <c r="H101" s="7">
        <f>L101*'114成績輸入與落點儀表板'!$B$2+M101*'114成績輸入與落點儀表板'!$B$3+N101*'114成績輸入與落點儀表板'!$B$4+O101*'114成績輸入與落點儀表板'!$B$5+P101*'114成績輸入與落點儀表板'!$B$6+Q101*'114成績輸入與落點儀表板'!$B$7+R101*'114成績輸入與落點儀表板'!$B$8+S101*'114成績輸入與落點儀表板'!$B$9+T101*'114成績輸入與落點儀表板'!$B$10+U101*'114成績輸入與落點儀表板'!$B$11+V101*'114成績輸入與落點儀表板'!$B$12+W101*'114成績輸入與落點儀表板'!$B$13+X101*'114成績輸入與落點儀表板'!$B$14+Y101*'114成績輸入與落點儀表板'!$B$15+Z101*'114成績輸入與落點儀表板'!$B$16</f>
        <v>0</v>
      </c>
      <c r="I101" s="8">
        <f t="shared" si="2"/>
        <v>-295</v>
      </c>
      <c r="J101" s="2" t="str">
        <f t="shared" si="3"/>
        <v>FAIL</v>
      </c>
      <c r="K101" s="17" t="str">
        <f>IF(AND(IF('114成績輸入與落點儀表板'!$C$2="必須採計",L101&gt;0,IF('114成績輸入與落點儀表板'!$C$2="不可採計",L101=0,TRUE)),IF('114成績輸入與落點儀表板'!$C$3="必須採計",M101&gt;0,IF('114成績輸入與落點儀表板'!$C$3="不可採計",M101=0,TRUE)),IF('114成績輸入與落點儀表板'!$C$4="必須採計",N101&gt;0,IF('114成績輸入與落點儀表板'!$C$4="不可採計",N101=0,TRUE)),IF('114成績輸入與落點儀表板'!$C$5="必須採計",O101&gt;0,IF('114成績輸入與落點儀表板'!$C$5="不可採計",O101=0,TRUE)),IF('114成績輸入與落點儀表板'!$C$6="必須採計",P101&gt;0,IF('114成績輸入與落點儀表板'!$C$6="不可採計",P101=0,TRUE)),IF('114成績輸入與落點儀表板'!$C$7="必須採計",Q101&gt;0,IF('114成績輸入與落點儀表板'!$C$7="不可採計",Q101=0,TRUE)),IF('114成績輸入與落點儀表板'!$C$8="必須採計",R101&gt;0,IF('114成績輸入與落點儀表板'!$C$8="不可採計",R101=0,TRUE)),IF('114成績輸入與落點儀表板'!$C$9="必須採計",S101&gt;0,IF('114成績輸入與落點儀表板'!$C$9="不可採計",S101=0,TRUE)),IF('114成績輸入與落點儀表板'!$C$10="必須採計",T101&gt;0,IF('114成績輸入與落點儀表板'!$C$10="不可採計",T101=0,TRUE)),IF('114成績輸入與落點儀表板'!$C$11="必須採計",U101&gt;0,IF('114成績輸入與落點儀表板'!$C$11="不可採計",U101=0,TRUE)),IF('114成績輸入與落點儀表板'!$C$12="必須採計",V101&gt;0,IF('114成績輸入與落點儀表板'!$C$12="不可採計",V101=0,TRUE)),IF('114成績輸入與落點儀表板'!$C$13="必須採計",W101&gt;0,IF('114成績輸入與落點儀表板'!$C$13="不可採計",W101=0,TRUE)),IF('114成績輸入與落點儀表板'!$C$14="必須採計",X101&gt;0,IF('114成績輸入與落點儀表板'!$C$14="不可採計",X101=0,TRUE)),IF('114成績輸入與落點儀表板'!$C$15="必須採計",Y101&gt;0,IF('114成績輸入與落點儀表板'!$C$15="不可採計",Y101=0,TRUE)),IF('114成績輸入與落點儀表板'!$C$16="必須採計",Z101&gt;0,IF('114成績輸入與落點儀表板'!$C$16="不可採計",Z101=0,TRUE))),"✅ 符合","❌ 不符合")</f>
        <v>✅ 符合</v>
      </c>
      <c r="L101" s="15">
        <v>1.5</v>
      </c>
      <c r="M101" s="15">
        <v>2</v>
      </c>
      <c r="N101" s="15">
        <v>0</v>
      </c>
      <c r="O101" s="15">
        <v>0</v>
      </c>
      <c r="P101" s="15">
        <v>0</v>
      </c>
      <c r="Q101" s="15">
        <v>2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1</v>
      </c>
      <c r="X101" s="15">
        <v>0</v>
      </c>
      <c r="Y101" s="15">
        <v>0</v>
      </c>
      <c r="Z101" s="15">
        <v>0</v>
      </c>
    </row>
    <row r="102" spans="1:26" ht="15.75" customHeight="1" x14ac:dyDescent="0.3">
      <c r="A102" s="2" t="s">
        <v>360</v>
      </c>
      <c r="B102" s="6" t="s">
        <v>264</v>
      </c>
      <c r="C102" s="6" t="s">
        <v>355</v>
      </c>
      <c r="D102" s="12" t="s">
        <v>80</v>
      </c>
      <c r="E102" s="13" t="s">
        <v>4084</v>
      </c>
      <c r="F102" s="2">
        <v>11</v>
      </c>
      <c r="G102" s="15">
        <v>340</v>
      </c>
      <c r="H102" s="7">
        <f>L102*'114成績輸入與落點儀表板'!$B$2+M102*'114成績輸入與落點儀表板'!$B$3+N102*'114成績輸入與落點儀表板'!$B$4+O102*'114成績輸入與落點儀表板'!$B$5+P102*'114成績輸入與落點儀表板'!$B$6+Q102*'114成績輸入與落點儀表板'!$B$7+R102*'114成績輸入與落點儀表板'!$B$8+S102*'114成績輸入與落點儀表板'!$B$9+T102*'114成績輸入與落點儀表板'!$B$10+U102*'114成績輸入與落點儀表板'!$B$11+V102*'114成績輸入與落點儀表板'!$B$12+W102*'114成績輸入與落點儀表板'!$B$13+X102*'114成績輸入與落點儀表板'!$B$14+Y102*'114成績輸入與落點儀表板'!$B$15+Z102*'114成績輸入與落點儀表板'!$B$16</f>
        <v>0</v>
      </c>
      <c r="I102" s="8">
        <f t="shared" si="2"/>
        <v>-340</v>
      </c>
      <c r="J102" s="2" t="str">
        <f t="shared" si="3"/>
        <v>FAIL</v>
      </c>
      <c r="K102" s="17" t="str">
        <f>IF(AND(IF('114成績輸入與落點儀表板'!$C$2="必須採計",L102&gt;0,IF('114成績輸入與落點儀表板'!$C$2="不可採計",L102=0,TRUE)),IF('114成績輸入與落點儀表板'!$C$3="必須採計",M102&gt;0,IF('114成績輸入與落點儀表板'!$C$3="不可採計",M102=0,TRUE)),IF('114成績輸入與落點儀表板'!$C$4="必須採計",N102&gt;0,IF('114成績輸入與落點儀表板'!$C$4="不可採計",N102=0,TRUE)),IF('114成績輸入與落點儀表板'!$C$5="必須採計",O102&gt;0,IF('114成績輸入與落點儀表板'!$C$5="不可採計",O102=0,TRUE)),IF('114成績輸入與落點儀表板'!$C$6="必須採計",P102&gt;0,IF('114成績輸入與落點儀表板'!$C$6="不可採計",P102=0,TRUE)),IF('114成績輸入與落點儀表板'!$C$7="必須採計",Q102&gt;0,IF('114成績輸入與落點儀表板'!$C$7="不可採計",Q102=0,TRUE)),IF('114成績輸入與落點儀表板'!$C$8="必須採計",R102&gt;0,IF('114成績輸入與落點儀表板'!$C$8="不可採計",R102=0,TRUE)),IF('114成績輸入與落點儀表板'!$C$9="必須採計",S102&gt;0,IF('114成績輸入與落點儀表板'!$C$9="不可採計",S102=0,TRUE)),IF('114成績輸入與落點儀表板'!$C$10="必須採計",T102&gt;0,IF('114成績輸入與落點儀表板'!$C$10="不可採計",T102=0,TRUE)),IF('114成績輸入與落點儀表板'!$C$11="必須採計",U102&gt;0,IF('114成績輸入與落點儀表板'!$C$11="不可採計",U102=0,TRUE)),IF('114成績輸入與落點儀表板'!$C$12="必須採計",V102&gt;0,IF('114成績輸入與落點儀表板'!$C$12="不可採計",V102=0,TRUE)),IF('114成績輸入與落點儀表板'!$C$13="必須採計",W102&gt;0,IF('114成績輸入與落點儀表板'!$C$13="不可採計",W102=0,TRUE)),IF('114成績輸入與落點儀表板'!$C$14="必須採計",X102&gt;0,IF('114成績輸入與落點儀表板'!$C$14="不可採計",X102=0,TRUE)),IF('114成績輸入與落點儀表板'!$C$15="必須採計",Y102&gt;0,IF('114成績輸入與落點儀表板'!$C$15="不可採計",Y102=0,TRUE)),IF('114成績輸入與落點儀表板'!$C$16="必須採計",Z102&gt;0,IF('114成績輸入與落點儀表板'!$C$16="不可採計",Z102=0,TRUE))),"✅ 符合","❌ 不符合")</f>
        <v>✅ 符合</v>
      </c>
      <c r="L102" s="15">
        <v>2</v>
      </c>
      <c r="M102" s="15">
        <v>2</v>
      </c>
      <c r="N102" s="15">
        <v>1</v>
      </c>
      <c r="O102" s="15">
        <v>0</v>
      </c>
      <c r="P102" s="15">
        <v>0</v>
      </c>
      <c r="Q102" s="15">
        <v>0</v>
      </c>
      <c r="R102" s="15">
        <v>1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2</v>
      </c>
      <c r="Z102" s="15">
        <v>0</v>
      </c>
    </row>
    <row r="103" spans="1:26" ht="15.75" customHeight="1" x14ac:dyDescent="0.3">
      <c r="A103" s="2" t="s">
        <v>363</v>
      </c>
      <c r="B103" s="6" t="s">
        <v>264</v>
      </c>
      <c r="C103" s="6" t="s">
        <v>358</v>
      </c>
      <c r="D103" s="12" t="s">
        <v>80</v>
      </c>
      <c r="E103" s="13" t="s">
        <v>4085</v>
      </c>
      <c r="F103" s="2">
        <v>5</v>
      </c>
      <c r="G103" s="15">
        <v>280.68</v>
      </c>
      <c r="H103" s="7">
        <f>L103*'114成績輸入與落點儀表板'!$B$2+M103*'114成績輸入與落點儀表板'!$B$3+N103*'114成績輸入與落點儀表板'!$B$4+O103*'114成績輸入與落點儀表板'!$B$5+P103*'114成績輸入與落點儀表板'!$B$6+Q103*'114成績輸入與落點儀表板'!$B$7+R103*'114成績輸入與落點儀表板'!$B$8+S103*'114成績輸入與落點儀表板'!$B$9+T103*'114成績輸入與落點儀表板'!$B$10+U103*'114成績輸入與落點儀表板'!$B$11+V103*'114成績輸入與落點儀表板'!$B$12+W103*'114成績輸入與落點儀表板'!$B$13+X103*'114成績輸入與落點儀表板'!$B$14+Y103*'114成績輸入與落點儀表板'!$B$15+Z103*'114成績輸入與落點儀表板'!$B$16</f>
        <v>0</v>
      </c>
      <c r="I103" s="8">
        <f t="shared" si="2"/>
        <v>-280.68</v>
      </c>
      <c r="J103" s="2" t="str">
        <f t="shared" si="3"/>
        <v>FAIL</v>
      </c>
      <c r="K103" s="17" t="str">
        <f>IF(AND(IF('114成績輸入與落點儀表板'!$C$2="必須採計",L103&gt;0,IF('114成績輸入與落點儀表板'!$C$2="不可採計",L103=0,TRUE)),IF('114成績輸入與落點儀表板'!$C$3="必須採計",M103&gt;0,IF('114成績輸入與落點儀表板'!$C$3="不可採計",M103=0,TRUE)),IF('114成績輸入與落點儀表板'!$C$4="必須採計",N103&gt;0,IF('114成績輸入與落點儀表板'!$C$4="不可採計",N103=0,TRUE)),IF('114成績輸入與落點儀表板'!$C$5="必須採計",O103&gt;0,IF('114成績輸入與落點儀表板'!$C$5="不可採計",O103=0,TRUE)),IF('114成績輸入與落點儀表板'!$C$6="必須採計",P103&gt;0,IF('114成績輸入與落點儀表板'!$C$6="不可採計",P103=0,TRUE)),IF('114成績輸入與落點儀表板'!$C$7="必須採計",Q103&gt;0,IF('114成績輸入與落點儀表板'!$C$7="不可採計",Q103=0,TRUE)),IF('114成績輸入與落點儀表板'!$C$8="必須採計",R103&gt;0,IF('114成績輸入與落點儀表板'!$C$8="不可採計",R103=0,TRUE)),IF('114成績輸入與落點儀表板'!$C$9="必須採計",S103&gt;0,IF('114成績輸入與落點儀表板'!$C$9="不可採計",S103=0,TRUE)),IF('114成績輸入與落點儀表板'!$C$10="必須採計",T103&gt;0,IF('114成績輸入與落點儀表板'!$C$10="不可採計",T103=0,TRUE)),IF('114成績輸入與落點儀表板'!$C$11="必須採計",U103&gt;0,IF('114成績輸入與落點儀表板'!$C$11="不可採計",U103=0,TRUE)),IF('114成績輸入與落點儀表板'!$C$12="必須採計",V103&gt;0,IF('114成績輸入與落點儀表板'!$C$12="不可採計",V103=0,TRUE)),IF('114成績輸入與落點儀表板'!$C$13="必須採計",W103&gt;0,IF('114成績輸入與落點儀表板'!$C$13="不可採計",W103=0,TRUE)),IF('114成績輸入與落點儀表板'!$C$14="必須採計",X103&gt;0,IF('114成績輸入與落點儀表板'!$C$14="不可採計",X103=0,TRUE)),IF('114成績輸入與落點儀表板'!$C$15="必須採計",Y103&gt;0,IF('114成績輸入與落點儀表板'!$C$15="不可採計",Y103=0,TRUE)),IF('114成績輸入與落點儀表板'!$C$16="必須採計",Z103&gt;0,IF('114成績輸入與落點儀表板'!$C$16="不可採計",Z103=0,TRUE))),"✅ 符合","❌ 不符合")</f>
        <v>✅ 符合</v>
      </c>
      <c r="L103" s="15">
        <v>1</v>
      </c>
      <c r="M103" s="15">
        <v>1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1</v>
      </c>
      <c r="V103" s="15">
        <v>0</v>
      </c>
      <c r="W103" s="15">
        <v>0</v>
      </c>
      <c r="X103" s="15">
        <v>0</v>
      </c>
      <c r="Y103" s="15">
        <v>0</v>
      </c>
      <c r="Z103" s="15">
        <v>2</v>
      </c>
    </row>
    <row r="104" spans="1:26" ht="15.75" customHeight="1" x14ac:dyDescent="0.3">
      <c r="A104" s="2" t="s">
        <v>366</v>
      </c>
      <c r="B104" s="6" t="s">
        <v>264</v>
      </c>
      <c r="C104" s="6" t="s">
        <v>361</v>
      </c>
      <c r="D104" s="12" t="s">
        <v>80</v>
      </c>
      <c r="E104" s="13" t="s">
        <v>362</v>
      </c>
      <c r="F104" s="2">
        <v>4</v>
      </c>
      <c r="G104" s="15">
        <v>218.5</v>
      </c>
      <c r="H104" s="7">
        <f>L104*'114成績輸入與落點儀表板'!$B$2+M104*'114成績輸入與落點儀表板'!$B$3+N104*'114成績輸入與落點儀表板'!$B$4+O104*'114成績輸入與落點儀表板'!$B$5+P104*'114成績輸入與落點儀表板'!$B$6+Q104*'114成績輸入與落點儀表板'!$B$7+R104*'114成績輸入與落點儀表板'!$B$8+S104*'114成績輸入與落點儀表板'!$B$9+T104*'114成績輸入與落點儀表板'!$B$10+U104*'114成績輸入與落點儀表板'!$B$11+V104*'114成績輸入與落點儀表板'!$B$12+W104*'114成績輸入與落點儀表板'!$B$13+X104*'114成績輸入與落點儀表板'!$B$14+Y104*'114成績輸入與落點儀表板'!$B$15+Z104*'114成績輸入與落點儀表板'!$B$16</f>
        <v>0</v>
      </c>
      <c r="I104" s="8">
        <f t="shared" si="2"/>
        <v>-218.5</v>
      </c>
      <c r="J104" s="2" t="str">
        <f t="shared" si="3"/>
        <v>FAIL</v>
      </c>
      <c r="K104" s="17" t="str">
        <f>IF(AND(IF('114成績輸入與落點儀表板'!$C$2="必須採計",L104&gt;0,IF('114成績輸入與落點儀表板'!$C$2="不可採計",L104=0,TRUE)),IF('114成績輸入與落點儀表板'!$C$3="必須採計",M104&gt;0,IF('114成績輸入與落點儀表板'!$C$3="不可採計",M104=0,TRUE)),IF('114成績輸入與落點儀表板'!$C$4="必須採計",N104&gt;0,IF('114成績輸入與落點儀表板'!$C$4="不可採計",N104=0,TRUE)),IF('114成績輸入與落點儀表板'!$C$5="必須採計",O104&gt;0,IF('114成績輸入與落點儀表板'!$C$5="不可採計",O104=0,TRUE)),IF('114成績輸入與落點儀表板'!$C$6="必須採計",P104&gt;0,IF('114成績輸入與落點儀表板'!$C$6="不可採計",P104=0,TRUE)),IF('114成績輸入與落點儀表板'!$C$7="必須採計",Q104&gt;0,IF('114成績輸入與落點儀表板'!$C$7="不可採計",Q104=0,TRUE)),IF('114成績輸入與落點儀表板'!$C$8="必須採計",R104&gt;0,IF('114成績輸入與落點儀表板'!$C$8="不可採計",R104=0,TRUE)),IF('114成績輸入與落點儀表板'!$C$9="必須採計",S104&gt;0,IF('114成績輸入與落點儀表板'!$C$9="不可採計",S104=0,TRUE)),IF('114成績輸入與落點儀表板'!$C$10="必須採計",T104&gt;0,IF('114成績輸入與落點儀表板'!$C$10="不可採計",T104=0,TRUE)),IF('114成績輸入與落點儀表板'!$C$11="必須採計",U104&gt;0,IF('114成績輸入與落點儀表板'!$C$11="不可採計",U104=0,TRUE)),IF('114成績輸入與落點儀表板'!$C$12="必須採計",V104&gt;0,IF('114成績輸入與落點儀表板'!$C$12="不可採計",V104=0,TRUE)),IF('114成績輸入與落點儀表板'!$C$13="必須採計",W104&gt;0,IF('114成績輸入與落點儀表板'!$C$13="不可採計",W104=0,TRUE)),IF('114成績輸入與落點儀表板'!$C$14="必須採計",X104&gt;0,IF('114成績輸入與落點儀表板'!$C$14="不可採計",X104=0,TRUE)),IF('114成績輸入與落點儀表板'!$C$15="必須採計",Y104&gt;0,IF('114成績輸入與落點儀表板'!$C$15="不可採計",Y104=0,TRUE)),IF('114成績輸入與落點儀表板'!$C$16="必須採計",Z104&gt;0,IF('114成績輸入與落點儀表板'!$C$16="不可採計",Z104=0,TRUE))),"✅ 符合","❌ 不符合")</f>
        <v>✅ 符合</v>
      </c>
      <c r="L104" s="15">
        <v>1.75</v>
      </c>
      <c r="M104" s="15">
        <v>1.25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1.5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</row>
    <row r="105" spans="1:26" ht="15.75" customHeight="1" x14ac:dyDescent="0.3">
      <c r="A105" s="2" t="s">
        <v>369</v>
      </c>
      <c r="B105" s="6" t="s">
        <v>264</v>
      </c>
      <c r="C105" s="6" t="s">
        <v>364</v>
      </c>
      <c r="D105" s="12" t="s">
        <v>80</v>
      </c>
      <c r="E105" s="13" t="s">
        <v>4086</v>
      </c>
      <c r="F105" s="2">
        <v>6</v>
      </c>
      <c r="G105" s="15">
        <v>353.4</v>
      </c>
      <c r="H105" s="7">
        <f>L105*'114成績輸入與落點儀表板'!$B$2+M105*'114成績輸入與落點儀表板'!$B$3+N105*'114成績輸入與落點儀表板'!$B$4+O105*'114成績輸入與落點儀表板'!$B$5+P105*'114成績輸入與落點儀表板'!$B$6+Q105*'114成績輸入與落點儀表板'!$B$7+R105*'114成績輸入與落點儀表板'!$B$8+S105*'114成績輸入與落點儀表板'!$B$9+T105*'114成績輸入與落點儀表板'!$B$10+U105*'114成績輸入與落點儀表板'!$B$11+V105*'114成績輸入與落點儀表板'!$B$12+W105*'114成績輸入與落點儀表板'!$B$13+X105*'114成績輸入與落點儀表板'!$B$14+Y105*'114成績輸入與落點儀表板'!$B$15+Z105*'114成績輸入與落點儀表板'!$B$16</f>
        <v>0</v>
      </c>
      <c r="I105" s="8">
        <f t="shared" si="2"/>
        <v>-353.4</v>
      </c>
      <c r="J105" s="2" t="str">
        <f t="shared" si="3"/>
        <v>FAIL</v>
      </c>
      <c r="K105" s="17" t="str">
        <f>IF(AND(IF('114成績輸入與落點儀表板'!$C$2="必須採計",L105&gt;0,IF('114成績輸入與落點儀表板'!$C$2="不可採計",L105=0,TRUE)),IF('114成績輸入與落點儀表板'!$C$3="必須採計",M105&gt;0,IF('114成績輸入與落點儀表板'!$C$3="不可採計",M105=0,TRUE)),IF('114成績輸入與落點儀表板'!$C$4="必須採計",N105&gt;0,IF('114成績輸入與落點儀表板'!$C$4="不可採計",N105=0,TRUE)),IF('114成績輸入與落點儀表板'!$C$5="必須採計",O105&gt;0,IF('114成績輸入與落點儀表板'!$C$5="不可採計",O105=0,TRUE)),IF('114成績輸入與落點儀表板'!$C$6="必須採計",P105&gt;0,IF('114成績輸入與落點儀表板'!$C$6="不可採計",P105=0,TRUE)),IF('114成績輸入與落點儀表板'!$C$7="必須採計",Q105&gt;0,IF('114成績輸入與落點儀表板'!$C$7="不可採計",Q105=0,TRUE)),IF('114成績輸入與落點儀表板'!$C$8="必須採計",R105&gt;0,IF('114成績輸入與落點儀表板'!$C$8="不可採計",R105=0,TRUE)),IF('114成績輸入與落點儀表板'!$C$9="必須採計",S105&gt;0,IF('114成績輸入與落點儀表板'!$C$9="不可採計",S105=0,TRUE)),IF('114成績輸入與落點儀表板'!$C$10="必須採計",T105&gt;0,IF('114成績輸入與落點儀表板'!$C$10="不可採計",T105=0,TRUE)),IF('114成績輸入與落點儀表板'!$C$11="必須採計",U105&gt;0,IF('114成績輸入與落點儀表板'!$C$11="不可採計",U105=0,TRUE)),IF('114成績輸入與落點儀表板'!$C$12="必須採計",V105&gt;0,IF('114成績輸入與落點儀表板'!$C$12="不可採計",V105=0,TRUE)),IF('114成績輸入與落點儀表板'!$C$13="必須採計",W105&gt;0,IF('114成績輸入與落點儀表板'!$C$13="不可採計",W105=0,TRUE)),IF('114成績輸入與落點儀表板'!$C$14="必須採計",X105&gt;0,IF('114成績輸入與落點儀表板'!$C$14="不可採計",X105=0,TRUE)),IF('114成績輸入與落點儀表板'!$C$15="必須採計",Y105&gt;0,IF('114成績輸入與落點儀表板'!$C$15="不可採計",Y105=0,TRUE)),IF('114成績輸入與落點儀表板'!$C$16="必須採計",Z105&gt;0,IF('114成績輸入與落點儀表板'!$C$16="不可採計",Z105=0,TRUE))),"✅ 符合","❌ 不符合")</f>
        <v>✅ 符合</v>
      </c>
      <c r="L105" s="15">
        <v>1.75</v>
      </c>
      <c r="M105" s="15">
        <v>1.75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1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</row>
    <row r="106" spans="1:26" ht="15.75" customHeight="1" x14ac:dyDescent="0.3">
      <c r="A106" s="2" t="s">
        <v>371</v>
      </c>
      <c r="B106" s="6" t="s">
        <v>264</v>
      </c>
      <c r="C106" s="6" t="s">
        <v>367</v>
      </c>
      <c r="D106" s="12" t="s">
        <v>80</v>
      </c>
      <c r="E106" s="13" t="s">
        <v>4087</v>
      </c>
      <c r="F106" s="2">
        <v>5</v>
      </c>
      <c r="G106" s="15">
        <v>236.07</v>
      </c>
      <c r="H106" s="7">
        <f>L106*'114成績輸入與落點儀表板'!$B$2+M106*'114成績輸入與落點儀表板'!$B$3+N106*'114成績輸入與落點儀表板'!$B$4+O106*'114成績輸入與落點儀表板'!$B$5+P106*'114成績輸入與落點儀表板'!$B$6+Q106*'114成績輸入與落點儀表板'!$B$7+R106*'114成績輸入與落點儀表板'!$B$8+S106*'114成績輸入與落點儀表板'!$B$9+T106*'114成績輸入與落點儀表板'!$B$10+U106*'114成績輸入與落點儀表板'!$B$11+V106*'114成績輸入與落點儀表板'!$B$12+W106*'114成績輸入與落點儀表板'!$B$13+X106*'114成績輸入與落點儀表板'!$B$14+Y106*'114成績輸入與落點儀表板'!$B$15+Z106*'114成績輸入與落點儀表板'!$B$16</f>
        <v>0</v>
      </c>
      <c r="I106" s="8">
        <f t="shared" si="2"/>
        <v>-236.07</v>
      </c>
      <c r="J106" s="2" t="str">
        <f t="shared" si="3"/>
        <v>FAIL</v>
      </c>
      <c r="K106" s="17" t="str">
        <f>IF(AND(IF('114成績輸入與落點儀表板'!$C$2="必須採計",L106&gt;0,IF('114成績輸入與落點儀表板'!$C$2="不可採計",L106=0,TRUE)),IF('114成績輸入與落點儀表板'!$C$3="必須採計",M106&gt;0,IF('114成績輸入與落點儀表板'!$C$3="不可採計",M106=0,TRUE)),IF('114成績輸入與落點儀表板'!$C$4="必須採計",N106&gt;0,IF('114成績輸入與落點儀表板'!$C$4="不可採計",N106=0,TRUE)),IF('114成績輸入與落點儀表板'!$C$5="必須採計",O106&gt;0,IF('114成績輸入與落點儀表板'!$C$5="不可採計",O106=0,TRUE)),IF('114成績輸入與落點儀表板'!$C$6="必須採計",P106&gt;0,IF('114成績輸入與落點儀表板'!$C$6="不可採計",P106=0,TRUE)),IF('114成績輸入與落點儀表板'!$C$7="必須採計",Q106&gt;0,IF('114成績輸入與落點儀表板'!$C$7="不可採計",Q106=0,TRUE)),IF('114成績輸入與落點儀表板'!$C$8="必須採計",R106&gt;0,IF('114成績輸入與落點儀表板'!$C$8="不可採計",R106=0,TRUE)),IF('114成績輸入與落點儀表板'!$C$9="必須採計",S106&gt;0,IF('114成績輸入與落點儀表板'!$C$9="不可採計",S106=0,TRUE)),IF('114成績輸入與落點儀表板'!$C$10="必須採計",T106&gt;0,IF('114成績輸入與落點儀表板'!$C$10="不可採計",T106=0,TRUE)),IF('114成績輸入與落點儀表板'!$C$11="必須採計",U106&gt;0,IF('114成績輸入與落點儀表板'!$C$11="不可採計",U106=0,TRUE)),IF('114成績輸入與落點儀表板'!$C$12="必須採計",V106&gt;0,IF('114成績輸入與落點儀表板'!$C$12="不可採計",V106=0,TRUE)),IF('114成績輸入與落點儀表板'!$C$13="必須採計",W106&gt;0,IF('114成績輸入與落點儀表板'!$C$13="不可採計",W106=0,TRUE)),IF('114成績輸入與落點儀表板'!$C$14="必須採計",X106&gt;0,IF('114成績輸入與落點儀表板'!$C$14="不可採計",X106=0,TRUE)),IF('114成績輸入與落點儀表板'!$C$15="必須採計",Y106&gt;0,IF('114成績輸入與落點儀表板'!$C$15="不可採計",Y106=0,TRUE)),IF('114成績輸入與落點儀表板'!$C$16="必須採計",Z106&gt;0,IF('114成績輸入與落點儀表板'!$C$16="不可採計",Z106=0,TRUE))),"✅ 符合","❌ 不符合")</f>
        <v>✅ 符合</v>
      </c>
      <c r="L106" s="15">
        <v>1</v>
      </c>
      <c r="M106" s="15">
        <v>1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1</v>
      </c>
      <c r="V106" s="15">
        <v>0</v>
      </c>
      <c r="W106" s="15">
        <v>0</v>
      </c>
      <c r="X106" s="15">
        <v>0</v>
      </c>
      <c r="Y106" s="15">
        <v>0</v>
      </c>
      <c r="Z106" s="15">
        <v>1.5</v>
      </c>
    </row>
    <row r="107" spans="1:26" ht="15.75" customHeight="1" x14ac:dyDescent="0.3">
      <c r="A107" s="2" t="s">
        <v>374</v>
      </c>
      <c r="B107" s="6" t="s">
        <v>264</v>
      </c>
      <c r="C107" s="6" t="s">
        <v>370</v>
      </c>
      <c r="D107" s="12" t="s">
        <v>80</v>
      </c>
      <c r="E107" s="13" t="s">
        <v>4087</v>
      </c>
      <c r="F107" s="2">
        <v>4</v>
      </c>
      <c r="G107" s="15">
        <v>235.95</v>
      </c>
      <c r="H107" s="7">
        <f>L107*'114成績輸入與落點儀表板'!$B$2+M107*'114成績輸入與落點儀表板'!$B$3+N107*'114成績輸入與落點儀表板'!$B$4+O107*'114成績輸入與落點儀表板'!$B$5+P107*'114成績輸入與落點儀表板'!$B$6+Q107*'114成績輸入與落點儀表板'!$B$7+R107*'114成績輸入與落點儀表板'!$B$8+S107*'114成績輸入與落點儀表板'!$B$9+T107*'114成績輸入與落點儀表板'!$B$10+U107*'114成績輸入與落點儀表板'!$B$11+V107*'114成績輸入與落點儀表板'!$B$12+W107*'114成績輸入與落點儀表板'!$B$13+X107*'114成績輸入與落點儀表板'!$B$14+Y107*'114成績輸入與落點儀表板'!$B$15+Z107*'114成績輸入與落點儀表板'!$B$16</f>
        <v>0</v>
      </c>
      <c r="I107" s="8">
        <f t="shared" si="2"/>
        <v>-235.95</v>
      </c>
      <c r="J107" s="2" t="str">
        <f t="shared" si="3"/>
        <v>FAIL</v>
      </c>
      <c r="K107" s="17" t="str">
        <f>IF(AND(IF('114成績輸入與落點儀表板'!$C$2="必須採計",L107&gt;0,IF('114成績輸入與落點儀表板'!$C$2="不可採計",L107=0,TRUE)),IF('114成績輸入與落點儀表板'!$C$3="必須採計",M107&gt;0,IF('114成績輸入與落點儀表板'!$C$3="不可採計",M107=0,TRUE)),IF('114成績輸入與落點儀表板'!$C$4="必須採計",N107&gt;0,IF('114成績輸入與落點儀表板'!$C$4="不可採計",N107=0,TRUE)),IF('114成績輸入與落點儀表板'!$C$5="必須採計",O107&gt;0,IF('114成績輸入與落點儀表板'!$C$5="不可採計",O107=0,TRUE)),IF('114成績輸入與落點儀表板'!$C$6="必須採計",P107&gt;0,IF('114成績輸入與落點儀表板'!$C$6="不可採計",P107=0,TRUE)),IF('114成績輸入與落點儀表板'!$C$7="必須採計",Q107&gt;0,IF('114成績輸入與落點儀表板'!$C$7="不可採計",Q107=0,TRUE)),IF('114成績輸入與落點儀表板'!$C$8="必須採計",R107&gt;0,IF('114成績輸入與落點儀表板'!$C$8="不可採計",R107=0,TRUE)),IF('114成績輸入與落點儀表板'!$C$9="必須採計",S107&gt;0,IF('114成績輸入與落點儀表板'!$C$9="不可採計",S107=0,TRUE)),IF('114成績輸入與落點儀表板'!$C$10="必須採計",T107&gt;0,IF('114成績輸入與落點儀表板'!$C$10="不可採計",T107=0,TRUE)),IF('114成績輸入與落點儀表板'!$C$11="必須採計",U107&gt;0,IF('114成績輸入與落點儀表板'!$C$11="不可採計",U107=0,TRUE)),IF('114成績輸入與落點儀表板'!$C$12="必須採計",V107&gt;0,IF('114成績輸入與落點儀表板'!$C$12="不可採計",V107=0,TRUE)),IF('114成績輸入與落點儀表板'!$C$13="必須採計",W107&gt;0,IF('114成績輸入與落點儀表板'!$C$13="不可採計",W107=0,TRUE)),IF('114成績輸入與落點儀表板'!$C$14="必須採計",X107&gt;0,IF('114成績輸入與落點儀表板'!$C$14="不可採計",X107=0,TRUE)),IF('114成績輸入與落點儀表板'!$C$15="必須採計",Y107&gt;0,IF('114成績輸入與落點儀表板'!$C$15="不可採計",Y107=0,TRUE)),IF('114成績輸入與落點儀表板'!$C$16="必須採計",Z107&gt;0,IF('114成績輸入與落點儀表板'!$C$16="不可採計",Z107=0,TRUE))),"✅ 符合","❌ 不符合")</f>
        <v>✅ 符合</v>
      </c>
      <c r="L107" s="15">
        <v>1</v>
      </c>
      <c r="M107" s="15">
        <v>1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1</v>
      </c>
      <c r="V107" s="15">
        <v>0</v>
      </c>
      <c r="W107" s="15">
        <v>0</v>
      </c>
      <c r="X107" s="15">
        <v>0</v>
      </c>
      <c r="Y107" s="15">
        <v>0</v>
      </c>
      <c r="Z107" s="15">
        <v>1.5</v>
      </c>
    </row>
    <row r="108" spans="1:26" ht="15.75" customHeight="1" x14ac:dyDescent="0.3">
      <c r="A108" s="2" t="s">
        <v>377</v>
      </c>
      <c r="B108" s="13" t="s">
        <v>264</v>
      </c>
      <c r="C108" s="13" t="s">
        <v>372</v>
      </c>
      <c r="D108" s="12" t="s">
        <v>80</v>
      </c>
      <c r="E108" s="13" t="s">
        <v>4088</v>
      </c>
      <c r="F108" s="2">
        <v>10</v>
      </c>
      <c r="G108" s="15">
        <v>220.5</v>
      </c>
      <c r="H108" s="7">
        <f>L108*'114成績輸入與落點儀表板'!$B$2+M108*'114成績輸入與落點儀表板'!$B$3+N108*'114成績輸入與落點儀表板'!$B$4+O108*'114成績輸入與落點儀表板'!$B$5+P108*'114成績輸入與落點儀表板'!$B$6+Q108*'114成績輸入與落點儀表板'!$B$7+R108*'114成績輸入與落點儀表板'!$B$8+S108*'114成績輸入與落點儀表板'!$B$9+T108*'114成績輸入與落點儀表板'!$B$10+U108*'114成績輸入與落點儀表板'!$B$11+V108*'114成績輸入與落點儀表板'!$B$12+W108*'114成績輸入與落點儀表板'!$B$13+X108*'114成績輸入與落點儀表板'!$B$14+Y108*'114成績輸入與落點儀表板'!$B$15+Z108*'114成績輸入與落點儀表板'!$B$16</f>
        <v>0</v>
      </c>
      <c r="I108" s="8">
        <f t="shared" si="2"/>
        <v>-220.5</v>
      </c>
      <c r="J108" s="2" t="str">
        <f t="shared" si="3"/>
        <v>FAIL</v>
      </c>
      <c r="K108" s="17" t="str">
        <f>IF(AND(IF('114成績輸入與落點儀表板'!$C$2="必須採計",L108&gt;0,IF('114成績輸入與落點儀表板'!$C$2="不可採計",L108=0,TRUE)),IF('114成績輸入與落點儀表板'!$C$3="必須採計",M108&gt;0,IF('114成績輸入與落點儀表板'!$C$3="不可採計",M108=0,TRUE)),IF('114成績輸入與落點儀表板'!$C$4="必須採計",N108&gt;0,IF('114成績輸入與落點儀表板'!$C$4="不可採計",N108=0,TRUE)),IF('114成績輸入與落點儀表板'!$C$5="必須採計",O108&gt;0,IF('114成績輸入與落點儀表板'!$C$5="不可採計",O108=0,TRUE)),IF('114成績輸入與落點儀表板'!$C$6="必須採計",P108&gt;0,IF('114成績輸入與落點儀表板'!$C$6="不可採計",P108=0,TRUE)),IF('114成績輸入與落點儀表板'!$C$7="必須採計",Q108&gt;0,IF('114成績輸入與落點儀表板'!$C$7="不可採計",Q108=0,TRUE)),IF('114成績輸入與落點儀表板'!$C$8="必須採計",R108&gt;0,IF('114成績輸入與落點儀表板'!$C$8="不可採計",R108=0,TRUE)),IF('114成績輸入與落點儀表板'!$C$9="必須採計",S108&gt;0,IF('114成績輸入與落點儀表板'!$C$9="不可採計",S108=0,TRUE)),IF('114成績輸入與落點儀表板'!$C$10="必須採計",T108&gt;0,IF('114成績輸入與落點儀表板'!$C$10="不可採計",T108=0,TRUE)),IF('114成績輸入與落點儀表板'!$C$11="必須採計",U108&gt;0,IF('114成績輸入與落點儀表板'!$C$11="不可採計",U108=0,TRUE)),IF('114成績輸入與落點儀表板'!$C$12="必須採計",V108&gt;0,IF('114成績輸入與落點儀表板'!$C$12="不可採計",V108=0,TRUE)),IF('114成績輸入與落點儀表板'!$C$13="必須採計",W108&gt;0,IF('114成績輸入與落點儀表板'!$C$13="不可採計",W108=0,TRUE)),IF('114成績輸入與落點儀表板'!$C$14="必須採計",X108&gt;0,IF('114成績輸入與落點儀表板'!$C$14="不可採計",X108=0,TRUE)),IF('114成績輸入與落點儀表板'!$C$15="必須採計",Y108&gt;0,IF('114成績輸入與落點儀表板'!$C$15="不可採計",Y108=0,TRUE)),IF('114成績輸入與落點儀表板'!$C$16="必須採計",Z108&gt;0,IF('114成績輸入與落點儀表板'!$C$16="不可採計",Z108=0,TRUE))),"✅ 符合","❌ 不符合")</f>
        <v>✅ 符合</v>
      </c>
      <c r="L108" s="15">
        <v>1</v>
      </c>
      <c r="M108" s="15">
        <v>2</v>
      </c>
      <c r="N108" s="15">
        <v>0</v>
      </c>
      <c r="O108" s="15">
        <v>0</v>
      </c>
      <c r="P108" s="15">
        <v>0</v>
      </c>
      <c r="Q108" s="15">
        <v>1</v>
      </c>
      <c r="R108" s="15">
        <v>0</v>
      </c>
      <c r="S108" s="15">
        <v>0</v>
      </c>
      <c r="T108" s="15">
        <v>1.5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</row>
    <row r="109" spans="1:26" ht="15.75" customHeight="1" x14ac:dyDescent="0.3">
      <c r="A109" s="2" t="s">
        <v>379</v>
      </c>
      <c r="B109" s="6" t="s">
        <v>375</v>
      </c>
      <c r="C109" s="6" t="s">
        <v>55</v>
      </c>
      <c r="D109" s="12" t="s">
        <v>56</v>
      </c>
      <c r="E109" s="13" t="s">
        <v>376</v>
      </c>
      <c r="F109" s="2">
        <v>32</v>
      </c>
      <c r="G109" s="15">
        <v>214.25</v>
      </c>
      <c r="H109" s="7">
        <f>L109*'114成績輸入與落點儀表板'!$B$2+M109*'114成績輸入與落點儀表板'!$B$3+N109*'114成績輸入與落點儀表板'!$B$4+O109*'114成績輸入與落點儀表板'!$B$5+P109*'114成績輸入與落點儀表板'!$B$6+Q109*'114成績輸入與落點儀表板'!$B$7+R109*'114成績輸入與落點儀表板'!$B$8+S109*'114成績輸入與落點儀表板'!$B$9+T109*'114成績輸入與落點儀表板'!$B$10+U109*'114成績輸入與落點儀表板'!$B$11+V109*'114成績輸入與落點儀表板'!$B$12+W109*'114成績輸入與落點儀表板'!$B$13+X109*'114成績輸入與落點儀表板'!$B$14+Y109*'114成績輸入與落點儀表板'!$B$15+Z109*'114成績輸入與落點儀表板'!$B$16</f>
        <v>0</v>
      </c>
      <c r="I109" s="8">
        <f t="shared" si="2"/>
        <v>-214.25</v>
      </c>
      <c r="J109" s="2" t="str">
        <f t="shared" si="3"/>
        <v>FAIL</v>
      </c>
      <c r="K109" s="17" t="str">
        <f>IF(AND(IF('114成績輸入與落點儀表板'!$C$2="必須採計",L109&gt;0,IF('114成績輸入與落點儀表板'!$C$2="不可採計",L109=0,TRUE)),IF('114成績輸入與落點儀表板'!$C$3="必須採計",M109&gt;0,IF('114成績輸入與落點儀表板'!$C$3="不可採計",M109=0,TRUE)),IF('114成績輸入與落點儀表板'!$C$4="必須採計",N109&gt;0,IF('114成績輸入與落點儀表板'!$C$4="不可採計",N109=0,TRUE)),IF('114成績輸入與落點儀表板'!$C$5="必須採計",O109&gt;0,IF('114成績輸入與落點儀表板'!$C$5="不可採計",O109=0,TRUE)),IF('114成績輸入與落點儀表板'!$C$6="必須採計",P109&gt;0,IF('114成績輸入與落點儀表板'!$C$6="不可採計",P109=0,TRUE)),IF('114成績輸入與落點儀表板'!$C$7="必須採計",Q109&gt;0,IF('114成績輸入與落點儀表板'!$C$7="不可採計",Q109=0,TRUE)),IF('114成績輸入與落點儀表板'!$C$8="必須採計",R109&gt;0,IF('114成績輸入與落點儀表板'!$C$8="不可採計",R109=0,TRUE)),IF('114成績輸入與落點儀表板'!$C$9="必須採計",S109&gt;0,IF('114成績輸入與落點儀表板'!$C$9="不可採計",S109=0,TRUE)),IF('114成績輸入與落點儀表板'!$C$10="必須採計",T109&gt;0,IF('114成績輸入與落點儀表板'!$C$10="不可採計",T109=0,TRUE)),IF('114成績輸入與落點儀表板'!$C$11="必須採計",U109&gt;0,IF('114成績輸入與落點儀表板'!$C$11="不可採計",U109=0,TRUE)),IF('114成績輸入與落點儀表板'!$C$12="必須採計",V109&gt;0,IF('114成績輸入與落點儀表板'!$C$12="不可採計",V109=0,TRUE)),IF('114成績輸入與落點儀表板'!$C$13="必須採計",W109&gt;0,IF('114成績輸入與落點儀表板'!$C$13="不可採計",W109=0,TRUE)),IF('114成績輸入與落點儀表板'!$C$14="必須採計",X109&gt;0,IF('114成績輸入與落點儀表板'!$C$14="不可採計",X109=0,TRUE)),IF('114成績輸入與落點儀表板'!$C$15="必須採計",Y109&gt;0,IF('114成績輸入與落點儀表板'!$C$15="不可採計",Y109=0,TRUE)),IF('114成績輸入與落點儀表板'!$C$16="必須採計",Z109&gt;0,IF('114成績輸入與落點儀表板'!$C$16="不可採計",Z109=0,TRUE))),"✅ 符合","❌ 不符合")</f>
        <v>✅ 符合</v>
      </c>
      <c r="L109" s="15">
        <v>2</v>
      </c>
      <c r="M109" s="15">
        <v>1.5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1.25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</row>
    <row r="110" spans="1:26" ht="15.75" customHeight="1" x14ac:dyDescent="0.3">
      <c r="A110" s="2" t="s">
        <v>381</v>
      </c>
      <c r="B110" s="6" t="s">
        <v>375</v>
      </c>
      <c r="C110" s="6" t="s">
        <v>59</v>
      </c>
      <c r="D110" s="12" t="s">
        <v>60</v>
      </c>
      <c r="E110" s="13" t="s">
        <v>378</v>
      </c>
      <c r="F110" s="2">
        <v>28</v>
      </c>
      <c r="G110" s="15">
        <v>190</v>
      </c>
      <c r="H110" s="7">
        <f>L110*'114成績輸入與落點儀表板'!$B$2+M110*'114成績輸入與落點儀表板'!$B$3+N110*'114成績輸入與落點儀表板'!$B$4+O110*'114成績輸入與落點儀表板'!$B$5+P110*'114成績輸入與落點儀表板'!$B$6+Q110*'114成績輸入與落點儀表板'!$B$7+R110*'114成績輸入與落點儀表板'!$B$8+S110*'114成績輸入與落點儀表板'!$B$9+T110*'114成績輸入與落點儀表板'!$B$10+U110*'114成績輸入與落點儀表板'!$B$11+V110*'114成績輸入與落點儀表板'!$B$12+W110*'114成績輸入與落點儀表板'!$B$13+X110*'114成績輸入與落點儀表板'!$B$14+Y110*'114成績輸入與落點儀表板'!$B$15+Z110*'114成績輸入與落點儀表板'!$B$16</f>
        <v>0</v>
      </c>
      <c r="I110" s="8">
        <f t="shared" si="2"/>
        <v>-190</v>
      </c>
      <c r="J110" s="2" t="str">
        <f t="shared" si="3"/>
        <v>FAIL</v>
      </c>
      <c r="K110" s="17" t="str">
        <f>IF(AND(IF('114成績輸入與落點儀表板'!$C$2="必須採計",L110&gt;0,IF('114成績輸入與落點儀表板'!$C$2="不可採計",L110=0,TRUE)),IF('114成績輸入與落點儀表板'!$C$3="必須採計",M110&gt;0,IF('114成績輸入與落點儀表板'!$C$3="不可採計",M110=0,TRUE)),IF('114成績輸入與落點儀表板'!$C$4="必須採計",N110&gt;0,IF('114成績輸入與落點儀表板'!$C$4="不可採計",N110=0,TRUE)),IF('114成績輸入與落點儀表板'!$C$5="必須採計",O110&gt;0,IF('114成績輸入與落點儀表板'!$C$5="不可採計",O110=0,TRUE)),IF('114成績輸入與落點儀表板'!$C$6="必須採計",P110&gt;0,IF('114成績輸入與落點儀表板'!$C$6="不可採計",P110=0,TRUE)),IF('114成績輸入與落點儀表板'!$C$7="必須採計",Q110&gt;0,IF('114成績輸入與落點儀表板'!$C$7="不可採計",Q110=0,TRUE)),IF('114成績輸入與落點儀表板'!$C$8="必須採計",R110&gt;0,IF('114成績輸入與落點儀表板'!$C$8="不可採計",R110=0,TRUE)),IF('114成績輸入與落點儀表板'!$C$9="必須採計",S110&gt;0,IF('114成績輸入與落點儀表板'!$C$9="不可採計",S110=0,TRUE)),IF('114成績輸入與落點儀表板'!$C$10="必須採計",T110&gt;0,IF('114成績輸入與落點儀表板'!$C$10="不可採計",T110=0,TRUE)),IF('114成績輸入與落點儀表板'!$C$11="必須採計",U110&gt;0,IF('114成績輸入與落點儀表板'!$C$11="不可採計",U110=0,TRUE)),IF('114成績輸入與落點儀表板'!$C$12="必須採計",V110&gt;0,IF('114成績輸入與落點儀表板'!$C$12="不可採計",V110=0,TRUE)),IF('114成績輸入與落點儀表板'!$C$13="必須採計",W110&gt;0,IF('114成績輸入與落點儀表板'!$C$13="不可採計",W110=0,TRUE)),IF('114成績輸入與落點儀表板'!$C$14="必須採計",X110&gt;0,IF('114成績輸入與落點儀表板'!$C$14="不可採計",X110=0,TRUE)),IF('114成績輸入與落點儀表板'!$C$15="必須採計",Y110&gt;0,IF('114成績輸入與落點儀表板'!$C$15="不可採計",Y110=0,TRUE)),IF('114成績輸入與落點儀表板'!$C$16="必須採計",Z110&gt;0,IF('114成績輸入與落點儀表板'!$C$16="不可採計",Z110=0,TRUE))),"✅ 符合","❌ 不符合")</f>
        <v>✅ 符合</v>
      </c>
      <c r="L110" s="15">
        <v>1</v>
      </c>
      <c r="M110" s="15">
        <v>2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1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</row>
    <row r="111" spans="1:26" ht="15.75" customHeight="1" x14ac:dyDescent="0.3">
      <c r="A111" s="2" t="s">
        <v>384</v>
      </c>
      <c r="B111" s="6" t="s">
        <v>375</v>
      </c>
      <c r="C111" s="6" t="s">
        <v>63</v>
      </c>
      <c r="D111" s="12" t="s">
        <v>56</v>
      </c>
      <c r="E111" s="13" t="s">
        <v>380</v>
      </c>
      <c r="F111" s="2">
        <v>25</v>
      </c>
      <c r="G111" s="15">
        <v>210.5</v>
      </c>
      <c r="H111" s="7">
        <f>L111*'114成績輸入與落點儀表板'!$B$2+M111*'114成績輸入與落點儀表板'!$B$3+N111*'114成績輸入與落點儀表板'!$B$4+O111*'114成績輸入與落點儀表板'!$B$5+P111*'114成績輸入與落點儀表板'!$B$6+Q111*'114成績輸入與落點儀表板'!$B$7+R111*'114成績輸入與落點儀表板'!$B$8+S111*'114成績輸入與落點儀表板'!$B$9+T111*'114成績輸入與落點儀表板'!$B$10+U111*'114成績輸入與落點儀表板'!$B$11+V111*'114成績輸入與落點儀表板'!$B$12+W111*'114成績輸入與落點儀表板'!$B$13+X111*'114成績輸入與落點儀表板'!$B$14+Y111*'114成績輸入與落點儀表板'!$B$15+Z111*'114成績輸入與落點儀表板'!$B$16</f>
        <v>0</v>
      </c>
      <c r="I111" s="8">
        <f t="shared" si="2"/>
        <v>-210.5</v>
      </c>
      <c r="J111" s="2" t="str">
        <f t="shared" si="3"/>
        <v>FAIL</v>
      </c>
      <c r="K111" s="17" t="str">
        <f>IF(AND(IF('114成績輸入與落點儀表板'!$C$2="必須採計",L111&gt;0,IF('114成績輸入與落點儀表板'!$C$2="不可採計",L111=0,TRUE)),IF('114成績輸入與落點儀表板'!$C$3="必須採計",M111&gt;0,IF('114成績輸入與落點儀表板'!$C$3="不可採計",M111=0,TRUE)),IF('114成績輸入與落點儀表板'!$C$4="必須採計",N111&gt;0,IF('114成績輸入與落點儀表板'!$C$4="不可採計",N111=0,TRUE)),IF('114成績輸入與落點儀表板'!$C$5="必須採計",O111&gt;0,IF('114成績輸入與落點儀表板'!$C$5="不可採計",O111=0,TRUE)),IF('114成績輸入與落點儀表板'!$C$6="必須採計",P111&gt;0,IF('114成績輸入與落點儀表板'!$C$6="不可採計",P111=0,TRUE)),IF('114成績輸入與落點儀表板'!$C$7="必須採計",Q111&gt;0,IF('114成績輸入與落點儀表板'!$C$7="不可採計",Q111=0,TRUE)),IF('114成績輸入與落點儀表板'!$C$8="必須採計",R111&gt;0,IF('114成績輸入與落點儀表板'!$C$8="不可採計",R111=0,TRUE)),IF('114成績輸入與落點儀表板'!$C$9="必須採計",S111&gt;0,IF('114成績輸入與落點儀表板'!$C$9="不可採計",S111=0,TRUE)),IF('114成績輸入與落點儀表板'!$C$10="必須採計",T111&gt;0,IF('114成績輸入與落點儀表板'!$C$10="不可採計",T111=0,TRUE)),IF('114成績輸入與落點儀表板'!$C$11="必須採計",U111&gt;0,IF('114成績輸入與落點儀表板'!$C$11="不可採計",U111=0,TRUE)),IF('114成績輸入與落點儀表板'!$C$12="必須採計",V111&gt;0,IF('114成績輸入與落點儀表板'!$C$12="不可採計",V111=0,TRUE)),IF('114成績輸入與落點儀表板'!$C$13="必須採計",W111&gt;0,IF('114成績輸入與落點儀表板'!$C$13="不可採計",W111=0,TRUE)),IF('114成績輸入與落點儀表板'!$C$14="必須採計",X111&gt;0,IF('114成績輸入與落點儀表板'!$C$14="不可採計",X111=0,TRUE)),IF('114成績輸入與落點儀表板'!$C$15="必須採計",Y111&gt;0,IF('114成績輸入與落點儀表板'!$C$15="不可採計",Y111=0,TRUE)),IF('114成績輸入與落點儀表板'!$C$16="必須採計",Z111&gt;0,IF('114成績輸入與落點儀表板'!$C$16="不可採計",Z111=0,TRUE))),"✅ 符合","❌ 不符合")</f>
        <v>✅ 符合</v>
      </c>
      <c r="L111" s="15">
        <v>1</v>
      </c>
      <c r="M111" s="15">
        <v>1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1.5</v>
      </c>
      <c r="V111" s="15">
        <v>1</v>
      </c>
      <c r="W111" s="15">
        <v>0</v>
      </c>
      <c r="X111" s="15">
        <v>0</v>
      </c>
      <c r="Y111" s="15">
        <v>0</v>
      </c>
      <c r="Z111" s="15">
        <v>0</v>
      </c>
    </row>
    <row r="112" spans="1:26" ht="15.75" customHeight="1" x14ac:dyDescent="0.3">
      <c r="A112" s="2" t="s">
        <v>386</v>
      </c>
      <c r="B112" s="6" t="s">
        <v>375</v>
      </c>
      <c r="C112" s="6" t="s">
        <v>382</v>
      </c>
      <c r="D112" s="12" t="s">
        <v>56</v>
      </c>
      <c r="E112" s="13" t="s">
        <v>383</v>
      </c>
      <c r="F112" s="2">
        <v>4</v>
      </c>
      <c r="G112" s="15">
        <v>293.5</v>
      </c>
      <c r="H112" s="7">
        <f>L112*'114成績輸入與落點儀表板'!$B$2+M112*'114成績輸入與落點儀表板'!$B$3+N112*'114成績輸入與落點儀表板'!$B$4+O112*'114成績輸入與落點儀表板'!$B$5+P112*'114成績輸入與落點儀表板'!$B$6+Q112*'114成績輸入與落點儀表板'!$B$7+R112*'114成績輸入與落點儀表板'!$B$8+S112*'114成績輸入與落點儀表板'!$B$9+T112*'114成績輸入與落點儀表板'!$B$10+U112*'114成績輸入與落點儀表板'!$B$11+V112*'114成績輸入與落點儀表板'!$B$12+W112*'114成績輸入與落點儀表板'!$B$13+X112*'114成績輸入與落點儀表板'!$B$14+Y112*'114成績輸入與落點儀表板'!$B$15+Z112*'114成績輸入與落點儀表板'!$B$16</f>
        <v>0</v>
      </c>
      <c r="I112" s="8">
        <f t="shared" si="2"/>
        <v>-293.5</v>
      </c>
      <c r="J112" s="2" t="str">
        <f t="shared" si="3"/>
        <v>FAIL</v>
      </c>
      <c r="K112" s="17" t="str">
        <f>IF(AND(IF('114成績輸入與落點儀表板'!$C$2="必須採計",L112&gt;0,IF('114成績輸入與落點儀表板'!$C$2="不可採計",L112=0,TRUE)),IF('114成績輸入與落點儀表板'!$C$3="必須採計",M112&gt;0,IF('114成績輸入與落點儀表板'!$C$3="不可採計",M112=0,TRUE)),IF('114成績輸入與落點儀表板'!$C$4="必須採計",N112&gt;0,IF('114成績輸入與落點儀表板'!$C$4="不可採計",N112=0,TRUE)),IF('114成績輸入與落點儀表板'!$C$5="必須採計",O112&gt;0,IF('114成績輸入與落點儀表板'!$C$5="不可採計",O112=0,TRUE)),IF('114成績輸入與落點儀表板'!$C$6="必須採計",P112&gt;0,IF('114成績輸入與落點儀表板'!$C$6="不可採計",P112=0,TRUE)),IF('114成績輸入與落點儀表板'!$C$7="必須採計",Q112&gt;0,IF('114成績輸入與落點儀表板'!$C$7="不可採計",Q112=0,TRUE)),IF('114成績輸入與落點儀表板'!$C$8="必須採計",R112&gt;0,IF('114成績輸入與落點儀表板'!$C$8="不可採計",R112=0,TRUE)),IF('114成績輸入與落點儀表板'!$C$9="必須採計",S112&gt;0,IF('114成績輸入與落點儀表板'!$C$9="不可採計",S112=0,TRUE)),IF('114成績輸入與落點儀表板'!$C$10="必須採計",T112&gt;0,IF('114成績輸入與落點儀表板'!$C$10="不可採計",T112=0,TRUE)),IF('114成績輸入與落點儀表板'!$C$11="必須採計",U112&gt;0,IF('114成績輸入與落點儀表板'!$C$11="不可採計",U112=0,TRUE)),IF('114成績輸入與落點儀表板'!$C$12="必須採計",V112&gt;0,IF('114成績輸入與落點儀表板'!$C$12="不可採計",V112=0,TRUE)),IF('114成績輸入與落點儀表板'!$C$13="必須採計",W112&gt;0,IF('114成績輸入與落點儀表板'!$C$13="不可採計",W112=0,TRUE)),IF('114成績輸入與落點儀表板'!$C$14="必須採計",X112&gt;0,IF('114成績輸入與落點儀表板'!$C$14="不可採計",X112=0,TRUE)),IF('114成績輸入與落點儀表板'!$C$15="必須採計",Y112&gt;0,IF('114成績輸入與落點儀表板'!$C$15="不可採計",Y112=0,TRUE)),IF('114成績輸入與落點儀表板'!$C$16="必須採計",Z112&gt;0,IF('114成績輸入與落點儀表板'!$C$16="不可採計",Z112=0,TRUE))),"✅ 符合","❌ 不符合")</f>
        <v>✅ 符合</v>
      </c>
      <c r="L112" s="15">
        <v>2</v>
      </c>
      <c r="M112" s="15">
        <v>1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1.5</v>
      </c>
      <c r="V112" s="15">
        <v>1.5</v>
      </c>
      <c r="W112" s="15">
        <v>0</v>
      </c>
      <c r="X112" s="15">
        <v>0</v>
      </c>
      <c r="Y112" s="15">
        <v>0</v>
      </c>
      <c r="Z112" s="15">
        <v>0</v>
      </c>
    </row>
    <row r="113" spans="1:26" ht="15.75" customHeight="1" x14ac:dyDescent="0.3">
      <c r="A113" s="2" t="s">
        <v>388</v>
      </c>
      <c r="B113" s="6" t="s">
        <v>375</v>
      </c>
      <c r="C113" s="6" t="s">
        <v>223</v>
      </c>
      <c r="D113" s="12" t="s">
        <v>121</v>
      </c>
      <c r="E113" s="13" t="s">
        <v>1053</v>
      </c>
      <c r="F113" s="2">
        <v>27</v>
      </c>
      <c r="G113" s="15">
        <v>208</v>
      </c>
      <c r="H113" s="7">
        <f>L113*'114成績輸入與落點儀表板'!$B$2+M113*'114成績輸入與落點儀表板'!$B$3+N113*'114成績輸入與落點儀表板'!$B$4+O113*'114成績輸入與落點儀表板'!$B$5+P113*'114成績輸入與落點儀表板'!$B$6+Q113*'114成績輸入與落點儀表板'!$B$7+R113*'114成績輸入與落點儀表板'!$B$8+S113*'114成績輸入與落點儀表板'!$B$9+T113*'114成績輸入與落點儀表板'!$B$10+U113*'114成績輸入與落點儀表板'!$B$11+V113*'114成績輸入與落點儀表板'!$B$12+W113*'114成績輸入與落點儀表板'!$B$13+X113*'114成績輸入與落點儀表板'!$B$14+Y113*'114成績輸入與落點儀表板'!$B$15+Z113*'114成績輸入與落點儀表板'!$B$16</f>
        <v>0</v>
      </c>
      <c r="I113" s="8">
        <f t="shared" si="2"/>
        <v>-208</v>
      </c>
      <c r="J113" s="2" t="str">
        <f t="shared" si="3"/>
        <v>FAIL</v>
      </c>
      <c r="K113" s="17" t="str">
        <f>IF(AND(IF('114成績輸入與落點儀表板'!$C$2="必須採計",L113&gt;0,IF('114成績輸入與落點儀表板'!$C$2="不可採計",L113=0,TRUE)),IF('114成績輸入與落點儀表板'!$C$3="必須採計",M113&gt;0,IF('114成績輸入與落點儀表板'!$C$3="不可採計",M113=0,TRUE)),IF('114成績輸入與落點儀表板'!$C$4="必須採計",N113&gt;0,IF('114成績輸入與落點儀表板'!$C$4="不可採計",N113=0,TRUE)),IF('114成績輸入與落點儀表板'!$C$5="必須採計",O113&gt;0,IF('114成績輸入與落點儀表板'!$C$5="不可採計",O113=0,TRUE)),IF('114成績輸入與落點儀表板'!$C$6="必須採計",P113&gt;0,IF('114成績輸入與落點儀表板'!$C$6="不可採計",P113=0,TRUE)),IF('114成績輸入與落點儀表板'!$C$7="必須採計",Q113&gt;0,IF('114成績輸入與落點儀表板'!$C$7="不可採計",Q113=0,TRUE)),IF('114成績輸入與落點儀表板'!$C$8="必須採計",R113&gt;0,IF('114成績輸入與落點儀表板'!$C$8="不可採計",R113=0,TRUE)),IF('114成績輸入與落點儀表板'!$C$9="必須採計",S113&gt;0,IF('114成績輸入與落點儀表板'!$C$9="不可採計",S113=0,TRUE)),IF('114成績輸入與落點儀表板'!$C$10="必須採計",T113&gt;0,IF('114成績輸入與落點儀表板'!$C$10="不可採計",T113=0,TRUE)),IF('114成績輸入與落點儀表板'!$C$11="必須採計",U113&gt;0,IF('114成績輸入與落點儀表板'!$C$11="不可採計",U113=0,TRUE)),IF('114成績輸入與落點儀表板'!$C$12="必須採計",V113&gt;0,IF('114成績輸入與落點儀表板'!$C$12="不可採計",V113=0,TRUE)),IF('114成績輸入與落點儀表板'!$C$13="必須採計",W113&gt;0,IF('114成績輸入與落點儀表板'!$C$13="不可採計",W113=0,TRUE)),IF('114成績輸入與落點儀表板'!$C$14="必須採計",X113&gt;0,IF('114成績輸入與落點儀表板'!$C$14="不可採計",X113=0,TRUE)),IF('114成績輸入與落點儀表板'!$C$15="必須採計",Y113&gt;0,IF('114成績輸入與落點儀表板'!$C$15="不可採計",Y113=0,TRUE)),IF('114成績輸入與落點儀表板'!$C$16="必須採計",Z113&gt;0,IF('114成績輸入與落點儀表板'!$C$16="不可採計",Z113=0,TRUE))),"✅ 符合","❌ 不符合")</f>
        <v>✅ 符合</v>
      </c>
      <c r="L113" s="15">
        <v>1</v>
      </c>
      <c r="M113" s="15">
        <v>2</v>
      </c>
      <c r="N113" s="15">
        <v>2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</row>
    <row r="114" spans="1:26" ht="15.75" customHeight="1" x14ac:dyDescent="0.3">
      <c r="A114" s="2" t="s">
        <v>390</v>
      </c>
      <c r="B114" s="6" t="s">
        <v>375</v>
      </c>
      <c r="C114" s="6" t="s">
        <v>352</v>
      </c>
      <c r="D114" s="12" t="s">
        <v>121</v>
      </c>
      <c r="E114" s="13" t="s">
        <v>2628</v>
      </c>
      <c r="F114" s="2">
        <v>27</v>
      </c>
      <c r="G114" s="15">
        <v>262</v>
      </c>
      <c r="H114" s="7">
        <f>L114*'114成績輸入與落點儀表板'!$B$2+M114*'114成績輸入與落點儀表板'!$B$3+N114*'114成績輸入與落點儀表板'!$B$4+O114*'114成績輸入與落點儀表板'!$B$5+P114*'114成績輸入與落點儀表板'!$B$6+Q114*'114成績輸入與落點儀表板'!$B$7+R114*'114成績輸入與落點儀表板'!$B$8+S114*'114成績輸入與落點儀表板'!$B$9+T114*'114成績輸入與落點儀表板'!$B$10+U114*'114成績輸入與落點儀表板'!$B$11+V114*'114成績輸入與落點儀表板'!$B$12+W114*'114成績輸入與落點儀表板'!$B$13+X114*'114成績輸入與落點儀表板'!$B$14+Y114*'114成績輸入與落點儀表板'!$B$15+Z114*'114成績輸入與落點儀表板'!$B$16</f>
        <v>0</v>
      </c>
      <c r="I114" s="8">
        <f t="shared" si="2"/>
        <v>-262</v>
      </c>
      <c r="J114" s="2" t="str">
        <f t="shared" si="3"/>
        <v>FAIL</v>
      </c>
      <c r="K114" s="17" t="str">
        <f>IF(AND(IF('114成績輸入與落點儀表板'!$C$2="必須採計",L114&gt;0,IF('114成績輸入與落點儀表板'!$C$2="不可採計",L114=0,TRUE)),IF('114成績輸入與落點儀表板'!$C$3="必須採計",M114&gt;0,IF('114成績輸入與落點儀表板'!$C$3="不可採計",M114=0,TRUE)),IF('114成績輸入與落點儀表板'!$C$4="必須採計",N114&gt;0,IF('114成績輸入與落點儀表板'!$C$4="不可採計",N114=0,TRUE)),IF('114成績輸入與落點儀表板'!$C$5="必須採計",O114&gt;0,IF('114成績輸入與落點儀表板'!$C$5="不可採計",O114=0,TRUE)),IF('114成績輸入與落點儀表板'!$C$6="必須採計",P114&gt;0,IF('114成績輸入與落點儀表板'!$C$6="不可採計",P114=0,TRUE)),IF('114成績輸入與落點儀表板'!$C$7="必須採計",Q114&gt;0,IF('114成績輸入與落點儀表板'!$C$7="不可採計",Q114=0,TRUE)),IF('114成績輸入與落點儀表板'!$C$8="必須採計",R114&gt;0,IF('114成績輸入與落點儀表板'!$C$8="不可採計",R114=0,TRUE)),IF('114成績輸入與落點儀表板'!$C$9="必須採計",S114&gt;0,IF('114成績輸入與落點儀表板'!$C$9="不可採計",S114=0,TRUE)),IF('114成績輸入與落點儀表板'!$C$10="必須採計",T114&gt;0,IF('114成績輸入與落點儀表板'!$C$10="不可採計",T114=0,TRUE)),IF('114成績輸入與落點儀表板'!$C$11="必須採計",U114&gt;0,IF('114成績輸入與落點儀表板'!$C$11="不可採計",U114=0,TRUE)),IF('114成績輸入與落點儀表板'!$C$12="必須採計",V114&gt;0,IF('114成績輸入與落點儀表板'!$C$12="不可採計",V114=0,TRUE)),IF('114成績輸入與落點儀表板'!$C$13="必須採計",W114&gt;0,IF('114成績輸入與落點儀表板'!$C$13="不可採計",W114=0,TRUE)),IF('114成績輸入與落點儀表板'!$C$14="必須採計",X114&gt;0,IF('114成績輸入與落點儀表板'!$C$14="不可採計",X114=0,TRUE)),IF('114成績輸入與落點儀表板'!$C$15="必須採計",Y114&gt;0,IF('114成績輸入與落點儀表板'!$C$15="不可採計",Y114=0,TRUE)),IF('114成績輸入與落點儀表板'!$C$16="必須採計",Z114&gt;0,IF('114成績輸入與落點儀表板'!$C$16="不可採計",Z114=0,TRUE))),"✅ 符合","❌ 不符合")</f>
        <v>✅ 符合</v>
      </c>
      <c r="L114" s="15">
        <v>1</v>
      </c>
      <c r="M114" s="15">
        <v>2</v>
      </c>
      <c r="N114" s="15">
        <v>0</v>
      </c>
      <c r="O114" s="15">
        <v>0</v>
      </c>
      <c r="P114" s="15">
        <v>0</v>
      </c>
      <c r="Q114" s="15">
        <v>2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1</v>
      </c>
      <c r="X114" s="15">
        <v>0</v>
      </c>
      <c r="Y114" s="15">
        <v>0</v>
      </c>
      <c r="Z114" s="15">
        <v>0</v>
      </c>
    </row>
    <row r="115" spans="1:26" ht="15.75" customHeight="1" x14ac:dyDescent="0.3">
      <c r="A115" s="2" t="s">
        <v>393</v>
      </c>
      <c r="B115" s="13" t="s">
        <v>375</v>
      </c>
      <c r="C115" s="13" t="s">
        <v>400</v>
      </c>
      <c r="D115" s="12" t="s">
        <v>113</v>
      </c>
      <c r="E115" s="13" t="s">
        <v>401</v>
      </c>
      <c r="F115" s="2">
        <v>18</v>
      </c>
      <c r="G115" s="15">
        <v>291</v>
      </c>
      <c r="H115" s="7">
        <f>L115*'114成績輸入與落點儀表板'!$B$2+M115*'114成績輸入與落點儀表板'!$B$3+N115*'114成績輸入與落點儀表板'!$B$4+O115*'114成績輸入與落點儀表板'!$B$5+P115*'114成績輸入與落點儀表板'!$B$6+Q115*'114成績輸入與落點儀表板'!$B$7+R115*'114成績輸入與落點儀表板'!$B$8+S115*'114成績輸入與落點儀表板'!$B$9+T115*'114成績輸入與落點儀表板'!$B$10+U115*'114成績輸入與落點儀表板'!$B$11+V115*'114成績輸入與落點儀表板'!$B$12+W115*'114成績輸入與落點儀表板'!$B$13+X115*'114成績輸入與落點儀表板'!$B$14+Y115*'114成績輸入與落點儀表板'!$B$15+Z115*'114成績輸入與落點儀表板'!$B$16</f>
        <v>0</v>
      </c>
      <c r="I115" s="8">
        <f t="shared" si="2"/>
        <v>-291</v>
      </c>
      <c r="J115" s="2" t="str">
        <f t="shared" si="3"/>
        <v>FAIL</v>
      </c>
      <c r="K115" s="17" t="str">
        <f>IF(AND(IF('114成績輸入與落點儀表板'!$C$2="必須採計",L115&gt;0,IF('114成績輸入與落點儀表板'!$C$2="不可採計",L115=0,TRUE)),IF('114成績輸入與落點儀表板'!$C$3="必須採計",M115&gt;0,IF('114成績輸入與落點儀表板'!$C$3="不可採計",M115=0,TRUE)),IF('114成績輸入與落點儀表板'!$C$4="必須採計",N115&gt;0,IF('114成績輸入與落點儀表板'!$C$4="不可採計",N115=0,TRUE)),IF('114成績輸入與落點儀表板'!$C$5="必須採計",O115&gt;0,IF('114成績輸入與落點儀表板'!$C$5="不可採計",O115=0,TRUE)),IF('114成績輸入與落點儀表板'!$C$6="必須採計",P115&gt;0,IF('114成績輸入與落點儀表板'!$C$6="不可採計",P115=0,TRUE)),IF('114成績輸入與落點儀表板'!$C$7="必須採計",Q115&gt;0,IF('114成績輸入與落點儀表板'!$C$7="不可採計",Q115=0,TRUE)),IF('114成績輸入與落點儀表板'!$C$8="必須採計",R115&gt;0,IF('114成績輸入與落點儀表板'!$C$8="不可採計",R115=0,TRUE)),IF('114成績輸入與落點儀表板'!$C$9="必須採計",S115&gt;0,IF('114成績輸入與落點儀表板'!$C$9="不可採計",S115=0,TRUE)),IF('114成績輸入與落點儀表板'!$C$10="必須採計",T115&gt;0,IF('114成績輸入與落點儀表板'!$C$10="不可採計",T115=0,TRUE)),IF('114成績輸入與落點儀表板'!$C$11="必須採計",U115&gt;0,IF('114成績輸入與落點儀表板'!$C$11="不可採計",U115=0,TRUE)),IF('114成績輸入與落點儀表板'!$C$12="必須採計",V115&gt;0,IF('114成績輸入與落點儀表板'!$C$12="不可採計",V115=0,TRUE)),IF('114成績輸入與落點儀表板'!$C$13="必須採計",W115&gt;0,IF('114成績輸入與落點儀表板'!$C$13="不可採計",W115=0,TRUE)),IF('114成績輸入與落點儀表板'!$C$14="必須採計",X115&gt;0,IF('114成績輸入與落點儀表板'!$C$14="不可採計",X115=0,TRUE)),IF('114成績輸入與落點儀表板'!$C$15="必須採計",Y115&gt;0,IF('114成績輸入與落點儀表板'!$C$15="不可採計",Y115=0,TRUE)),IF('114成績輸入與落點儀表板'!$C$16="必須採計",Z115&gt;0,IF('114成績輸入與落點儀表板'!$C$16="不可採計",Z115=0,TRUE))),"✅ 符合","❌ 不符合")</f>
        <v>✅ 符合</v>
      </c>
      <c r="L115" s="15">
        <v>1.5</v>
      </c>
      <c r="M115" s="15">
        <v>1</v>
      </c>
      <c r="N115" s="15">
        <v>0</v>
      </c>
      <c r="O115" s="15">
        <v>0</v>
      </c>
      <c r="P115" s="15">
        <v>0</v>
      </c>
      <c r="Q115" s="15">
        <v>1</v>
      </c>
      <c r="R115" s="15">
        <v>0</v>
      </c>
      <c r="S115" s="15">
        <v>0</v>
      </c>
      <c r="T115" s="15">
        <v>0</v>
      </c>
      <c r="U115" s="15">
        <v>1</v>
      </c>
      <c r="V115" s="15">
        <v>0</v>
      </c>
      <c r="W115" s="15">
        <v>1.5</v>
      </c>
      <c r="X115" s="15">
        <v>0</v>
      </c>
      <c r="Y115" s="15">
        <v>0</v>
      </c>
      <c r="Z115" s="15">
        <v>0</v>
      </c>
    </row>
    <row r="116" spans="1:26" ht="15.75" customHeight="1" x14ac:dyDescent="0.3">
      <c r="A116" s="2" t="s">
        <v>396</v>
      </c>
      <c r="B116" s="6" t="s">
        <v>375</v>
      </c>
      <c r="C116" s="6" t="s">
        <v>394</v>
      </c>
      <c r="D116" s="12" t="s">
        <v>121</v>
      </c>
      <c r="E116" s="13" t="s">
        <v>4089</v>
      </c>
      <c r="F116" s="2">
        <v>25</v>
      </c>
      <c r="G116" s="15">
        <v>241</v>
      </c>
      <c r="H116" s="7">
        <f>L116*'114成績輸入與落點儀表板'!$B$2+M116*'114成績輸入與落點儀表板'!$B$3+N116*'114成績輸入與落點儀表板'!$B$4+O116*'114成績輸入與落點儀表板'!$B$5+P116*'114成績輸入與落點儀表板'!$B$6+Q116*'114成績輸入與落點儀表板'!$B$7+R116*'114成績輸入與落點儀表板'!$B$8+S116*'114成績輸入與落點儀表板'!$B$9+T116*'114成績輸入與落點儀表板'!$B$10+U116*'114成績輸入與落點儀表板'!$B$11+V116*'114成績輸入與落點儀表板'!$B$12+W116*'114成績輸入與落點儀表板'!$B$13+X116*'114成績輸入與落點儀表板'!$B$14+Y116*'114成績輸入與落點儀表板'!$B$15+Z116*'114成績輸入與落點儀表板'!$B$16</f>
        <v>0</v>
      </c>
      <c r="I116" s="8">
        <f t="shared" si="2"/>
        <v>-241</v>
      </c>
      <c r="J116" s="2" t="str">
        <f t="shared" si="3"/>
        <v>FAIL</v>
      </c>
      <c r="K116" s="17" t="str">
        <f>IF(AND(IF('114成績輸入與落點儀表板'!$C$2="必須採計",L116&gt;0,IF('114成績輸入與落點儀表板'!$C$2="不可採計",L116=0,TRUE)),IF('114成績輸入與落點儀表板'!$C$3="必須採計",M116&gt;0,IF('114成績輸入與落點儀表板'!$C$3="不可採計",M116=0,TRUE)),IF('114成績輸入與落點儀表板'!$C$4="必須採計",N116&gt;0,IF('114成績輸入與落點儀表板'!$C$4="不可採計",N116=0,TRUE)),IF('114成績輸入與落點儀表板'!$C$5="必須採計",O116&gt;0,IF('114成績輸入與落點儀表板'!$C$5="不可採計",O116=0,TRUE)),IF('114成績輸入與落點儀表板'!$C$6="必須採計",P116&gt;0,IF('114成績輸入與落點儀表板'!$C$6="不可採計",P116=0,TRUE)),IF('114成績輸入與落點儀表板'!$C$7="必須採計",Q116&gt;0,IF('114成績輸入與落點儀表板'!$C$7="不可採計",Q116=0,TRUE)),IF('114成績輸入與落點儀表板'!$C$8="必須採計",R116&gt;0,IF('114成績輸入與落點儀表板'!$C$8="不可採計",R116=0,TRUE)),IF('114成績輸入與落點儀表板'!$C$9="必須採計",S116&gt;0,IF('114成績輸入與落點儀表板'!$C$9="不可採計",S116=0,TRUE)),IF('114成績輸入與落點儀表板'!$C$10="必須採計",T116&gt;0,IF('114成績輸入與落點儀表板'!$C$10="不可採計",T116=0,TRUE)),IF('114成績輸入與落點儀表板'!$C$11="必須採計",U116&gt;0,IF('114成績輸入與落點儀表板'!$C$11="不可採計",U116=0,TRUE)),IF('114成績輸入與落點儀表板'!$C$12="必須採計",V116&gt;0,IF('114成績輸入與落點儀表板'!$C$12="不可採計",V116=0,TRUE)),IF('114成績輸入與落點儀表板'!$C$13="必須採計",W116&gt;0,IF('114成績輸入與落點儀表板'!$C$13="不可採計",W116=0,TRUE)),IF('114成績輸入與落點儀表板'!$C$14="必須採計",X116&gt;0,IF('114成績輸入與落點儀表板'!$C$14="不可採計",X116=0,TRUE)),IF('114成績輸入與落點儀表板'!$C$15="必須採計",Y116&gt;0,IF('114成績輸入與落點儀表板'!$C$15="不可採計",Y116=0,TRUE)),IF('114成績輸入與落點儀表板'!$C$16="必須採計",Z116&gt;0,IF('114成績輸入與落點儀表板'!$C$16="不可採計",Z116=0,TRUE))),"✅ 符合","❌ 不符合")</f>
        <v>✅ 符合</v>
      </c>
      <c r="L116" s="15">
        <v>2</v>
      </c>
      <c r="M116" s="15">
        <v>1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>
        <v>1</v>
      </c>
      <c r="V116" s="15">
        <v>1</v>
      </c>
      <c r="W116" s="15">
        <v>0</v>
      </c>
      <c r="X116" s="15">
        <v>0</v>
      </c>
      <c r="Y116" s="15">
        <v>0</v>
      </c>
      <c r="Z116" s="15">
        <v>0</v>
      </c>
    </row>
    <row r="117" spans="1:26" ht="15.75" customHeight="1" x14ac:dyDescent="0.3">
      <c r="A117" s="2" t="s">
        <v>399</v>
      </c>
      <c r="B117" s="6" t="s">
        <v>375</v>
      </c>
      <c r="C117" s="6" t="s">
        <v>233</v>
      </c>
      <c r="D117" s="12" t="s">
        <v>73</v>
      </c>
      <c r="E117" s="13" t="s">
        <v>389</v>
      </c>
      <c r="F117" s="2">
        <v>16</v>
      </c>
      <c r="G117" s="15">
        <v>214</v>
      </c>
      <c r="H117" s="7">
        <f>L117*'114成績輸入與落點儀表板'!$B$2+M117*'114成績輸入與落點儀表板'!$B$3+N117*'114成績輸入與落點儀表板'!$B$4+O117*'114成績輸入與落點儀表板'!$B$5+P117*'114成績輸入與落點儀表板'!$B$6+Q117*'114成績輸入與落點儀表板'!$B$7+R117*'114成績輸入與落點儀表板'!$B$8+S117*'114成績輸入與落點儀表板'!$B$9+T117*'114成績輸入與落點儀表板'!$B$10+U117*'114成績輸入與落點儀表板'!$B$11+V117*'114成績輸入與落點儀表板'!$B$12+W117*'114成績輸入與落點儀表板'!$B$13+X117*'114成績輸入與落點儀表板'!$B$14+Y117*'114成績輸入與落點儀表板'!$B$15+Z117*'114成績輸入與落點儀表板'!$B$16</f>
        <v>0</v>
      </c>
      <c r="I117" s="8">
        <f t="shared" si="2"/>
        <v>-214</v>
      </c>
      <c r="J117" s="2" t="str">
        <f t="shared" si="3"/>
        <v>FAIL</v>
      </c>
      <c r="K117" s="17" t="str">
        <f>IF(AND(IF('114成績輸入與落點儀表板'!$C$2="必須採計",L117&gt;0,IF('114成績輸入與落點儀表板'!$C$2="不可採計",L117=0,TRUE)),IF('114成績輸入與落點儀表板'!$C$3="必須採計",M117&gt;0,IF('114成績輸入與落點儀表板'!$C$3="不可採計",M117=0,TRUE)),IF('114成績輸入與落點儀表板'!$C$4="必須採計",N117&gt;0,IF('114成績輸入與落點儀表板'!$C$4="不可採計",N117=0,TRUE)),IF('114成績輸入與落點儀表板'!$C$5="必須採計",O117&gt;0,IF('114成績輸入與落點儀表板'!$C$5="不可採計",O117=0,TRUE)),IF('114成績輸入與落點儀表板'!$C$6="必須採計",P117&gt;0,IF('114成績輸入與落點儀表板'!$C$6="不可採計",P117=0,TRUE)),IF('114成績輸入與落點儀表板'!$C$7="必須採計",Q117&gt;0,IF('114成績輸入與落點儀表板'!$C$7="不可採計",Q117=0,TRUE)),IF('114成績輸入與落點儀表板'!$C$8="必須採計",R117&gt;0,IF('114成績輸入與落點儀表板'!$C$8="不可採計",R117=0,TRUE)),IF('114成績輸入與落點儀表板'!$C$9="必須採計",S117&gt;0,IF('114成績輸入與落點儀表板'!$C$9="不可採計",S117=0,TRUE)),IF('114成績輸入與落點儀表板'!$C$10="必須採計",T117&gt;0,IF('114成績輸入與落點儀表板'!$C$10="不可採計",T117=0,TRUE)),IF('114成績輸入與落點儀表板'!$C$11="必須採計",U117&gt;0,IF('114成績輸入與落點儀表板'!$C$11="不可採計",U117=0,TRUE)),IF('114成績輸入與落點儀表板'!$C$12="必須採計",V117&gt;0,IF('114成績輸入與落點儀表板'!$C$12="不可採計",V117=0,TRUE)),IF('114成績輸入與落點儀表板'!$C$13="必須採計",W117&gt;0,IF('114成績輸入與落點儀表板'!$C$13="不可採計",W117=0,TRUE)),IF('114成績輸入與落點儀表板'!$C$14="必須採計",X117&gt;0,IF('114成績輸入與落點儀表板'!$C$14="不可採計",X117=0,TRUE)),IF('114成績輸入與落點儀表板'!$C$15="必須採計",Y117&gt;0,IF('114成績輸入與落點儀表板'!$C$15="不可採計",Y117=0,TRUE)),IF('114成績輸入與落點儀表板'!$C$16="必須採計",Z117&gt;0,IF('114成績輸入與落點儀表板'!$C$16="不可採計",Z117=0,TRUE))),"✅ 符合","❌ 不符合")</f>
        <v>✅ 符合</v>
      </c>
      <c r="L117" s="15">
        <v>1</v>
      </c>
      <c r="M117" s="15">
        <v>2</v>
      </c>
      <c r="N117" s="15">
        <v>2</v>
      </c>
      <c r="O117" s="15">
        <v>0</v>
      </c>
      <c r="P117" s="15">
        <v>0</v>
      </c>
      <c r="Q117" s="15">
        <v>0</v>
      </c>
      <c r="R117" s="15">
        <v>0</v>
      </c>
      <c r="S117" s="15">
        <v>0</v>
      </c>
      <c r="T117" s="15">
        <v>0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</row>
    <row r="118" spans="1:26" ht="15.75" customHeight="1" x14ac:dyDescent="0.3">
      <c r="A118" s="2" t="s">
        <v>402</v>
      </c>
      <c r="B118" s="13" t="s">
        <v>375</v>
      </c>
      <c r="C118" s="13" t="s">
        <v>391</v>
      </c>
      <c r="D118" s="12" t="s">
        <v>121</v>
      </c>
      <c r="E118" s="13" t="s">
        <v>3602</v>
      </c>
      <c r="F118" s="2">
        <v>24</v>
      </c>
      <c r="G118" s="15">
        <v>272</v>
      </c>
      <c r="H118" s="7">
        <f>L118*'114成績輸入與落點儀表板'!$B$2+M118*'114成績輸入與落點儀表板'!$B$3+N118*'114成績輸入與落點儀表板'!$B$4+O118*'114成績輸入與落點儀表板'!$B$5+P118*'114成績輸入與落點儀表板'!$B$6+Q118*'114成績輸入與落點儀表板'!$B$7+R118*'114成績輸入與落點儀表板'!$B$8+S118*'114成績輸入與落點儀表板'!$B$9+T118*'114成績輸入與落點儀表板'!$B$10+U118*'114成績輸入與落點儀表板'!$B$11+V118*'114成績輸入與落點儀表板'!$B$12+W118*'114成績輸入與落點儀表板'!$B$13+X118*'114成績輸入與落點儀表板'!$B$14+Y118*'114成績輸入與落點儀表板'!$B$15+Z118*'114成績輸入與落點儀表板'!$B$16</f>
        <v>0</v>
      </c>
      <c r="I118" s="8">
        <f t="shared" si="2"/>
        <v>-272</v>
      </c>
      <c r="J118" s="2" t="str">
        <f t="shared" si="3"/>
        <v>FAIL</v>
      </c>
      <c r="K118" s="17" t="str">
        <f>IF(AND(IF('114成績輸入與落點儀表板'!$C$2="必須採計",L118&gt;0,IF('114成績輸入與落點儀表板'!$C$2="不可採計",L118=0,TRUE)),IF('114成績輸入與落點儀表板'!$C$3="必須採計",M118&gt;0,IF('114成績輸入與落點儀表板'!$C$3="不可採計",M118=0,TRUE)),IF('114成績輸入與落點儀表板'!$C$4="必須採計",N118&gt;0,IF('114成績輸入與落點儀表板'!$C$4="不可採計",N118=0,TRUE)),IF('114成績輸入與落點儀表板'!$C$5="必須採計",O118&gt;0,IF('114成績輸入與落點儀表板'!$C$5="不可採計",O118=0,TRUE)),IF('114成績輸入與落點儀表板'!$C$6="必須採計",P118&gt;0,IF('114成績輸入與落點儀表板'!$C$6="不可採計",P118=0,TRUE)),IF('114成績輸入與落點儀表板'!$C$7="必須採計",Q118&gt;0,IF('114成績輸入與落點儀表板'!$C$7="不可採計",Q118=0,TRUE)),IF('114成績輸入與落點儀表板'!$C$8="必須採計",R118&gt;0,IF('114成績輸入與落點儀表板'!$C$8="不可採計",R118=0,TRUE)),IF('114成績輸入與落點儀表板'!$C$9="必須採計",S118&gt;0,IF('114成績輸入與落點儀表板'!$C$9="不可採計",S118=0,TRUE)),IF('114成績輸入與落點儀表板'!$C$10="必須採計",T118&gt;0,IF('114成績輸入與落點儀表板'!$C$10="不可採計",T118=0,TRUE)),IF('114成績輸入與落點儀表板'!$C$11="必須採計",U118&gt;0,IF('114成績輸入與落點儀表板'!$C$11="不可採計",U118=0,TRUE)),IF('114成績輸入與落點儀表板'!$C$12="必須採計",V118&gt;0,IF('114成績輸入與落點儀表板'!$C$12="不可採計",V118=0,TRUE)),IF('114成績輸入與落點儀表板'!$C$13="必須採計",W118&gt;0,IF('114成績輸入與落點儀表板'!$C$13="不可採計",W118=0,TRUE)),IF('114成績輸入與落點儀表板'!$C$14="必須採計",X118&gt;0,IF('114成績輸入與落點儀表板'!$C$14="不可採計",X118=0,TRUE)),IF('114成績輸入與落點儀表板'!$C$15="必須採計",Y118&gt;0,IF('114成績輸入與落點儀表板'!$C$15="不可採計",Y118=0,TRUE)),IF('114成績輸入與落點儀表板'!$C$16="必須採計",Z118&gt;0,IF('114成績輸入與落點儀表板'!$C$16="不可採計",Z118=0,TRUE))),"✅ 符合","❌ 不符合")</f>
        <v>✅ 符合</v>
      </c>
      <c r="L118" s="15">
        <v>1</v>
      </c>
      <c r="M118" s="15">
        <v>2</v>
      </c>
      <c r="N118" s="15">
        <v>0</v>
      </c>
      <c r="O118" s="15">
        <v>0</v>
      </c>
      <c r="P118" s="15">
        <v>0</v>
      </c>
      <c r="Q118" s="15">
        <v>2</v>
      </c>
      <c r="R118" s="15">
        <v>0</v>
      </c>
      <c r="S118" s="15">
        <v>0</v>
      </c>
      <c r="T118" s="15">
        <v>0</v>
      </c>
      <c r="U118" s="15">
        <v>0</v>
      </c>
      <c r="V118" s="15">
        <v>0</v>
      </c>
      <c r="W118" s="15">
        <v>1</v>
      </c>
      <c r="X118" s="15">
        <v>0</v>
      </c>
      <c r="Y118" s="15">
        <v>0</v>
      </c>
      <c r="Z118" s="15">
        <v>0</v>
      </c>
    </row>
    <row r="119" spans="1:26" ht="15.75" customHeight="1" x14ac:dyDescent="0.3">
      <c r="A119" s="2" t="s">
        <v>404</v>
      </c>
      <c r="B119" s="6" t="s">
        <v>375</v>
      </c>
      <c r="C119" s="6" t="s">
        <v>397</v>
      </c>
      <c r="D119" s="12" t="s">
        <v>121</v>
      </c>
      <c r="E119" s="13" t="s">
        <v>398</v>
      </c>
      <c r="F119" s="2">
        <v>34</v>
      </c>
      <c r="G119" s="15">
        <v>185.5</v>
      </c>
      <c r="H119" s="7">
        <f>L119*'114成績輸入與落點儀表板'!$B$2+M119*'114成績輸入與落點儀表板'!$B$3+N119*'114成績輸入與落點儀表板'!$B$4+O119*'114成績輸入與落點儀表板'!$B$5+P119*'114成績輸入與落點儀表板'!$B$6+Q119*'114成績輸入與落點儀表板'!$B$7+R119*'114成績輸入與落點儀表板'!$B$8+S119*'114成績輸入與落點儀表板'!$B$9+T119*'114成績輸入與落點儀表板'!$B$10+U119*'114成績輸入與落點儀表板'!$B$11+V119*'114成績輸入與落點儀表板'!$B$12+W119*'114成績輸入與落點儀表板'!$B$13+X119*'114成績輸入與落點儀表板'!$B$14+Y119*'114成績輸入與落點儀表板'!$B$15+Z119*'114成績輸入與落點儀表板'!$B$16</f>
        <v>0</v>
      </c>
      <c r="I119" s="8">
        <f t="shared" si="2"/>
        <v>-185.5</v>
      </c>
      <c r="J119" s="2" t="str">
        <f t="shared" si="3"/>
        <v>FAIL</v>
      </c>
      <c r="K119" s="17" t="str">
        <f>IF(AND(IF('114成績輸入與落點儀表板'!$C$2="必須採計",L119&gt;0,IF('114成績輸入與落點儀表板'!$C$2="不可採計",L119=0,TRUE)),IF('114成績輸入與落點儀表板'!$C$3="必須採計",M119&gt;0,IF('114成績輸入與落點儀表板'!$C$3="不可採計",M119=0,TRUE)),IF('114成績輸入與落點儀表板'!$C$4="必須採計",N119&gt;0,IF('114成績輸入與落點儀表板'!$C$4="不可採計",N119=0,TRUE)),IF('114成績輸入與落點儀表板'!$C$5="必須採計",O119&gt;0,IF('114成績輸入與落點儀表板'!$C$5="不可採計",O119=0,TRUE)),IF('114成績輸入與落點儀表板'!$C$6="必須採計",P119&gt;0,IF('114成績輸入與落點儀表板'!$C$6="不可採計",P119=0,TRUE)),IF('114成績輸入與落點儀表板'!$C$7="必須採計",Q119&gt;0,IF('114成績輸入與落點儀表板'!$C$7="不可採計",Q119=0,TRUE)),IF('114成績輸入與落點儀表板'!$C$8="必須採計",R119&gt;0,IF('114成績輸入與落點儀表板'!$C$8="不可採計",R119=0,TRUE)),IF('114成績輸入與落點儀表板'!$C$9="必須採計",S119&gt;0,IF('114成績輸入與落點儀表板'!$C$9="不可採計",S119=0,TRUE)),IF('114成績輸入與落點儀表板'!$C$10="必須採計",T119&gt;0,IF('114成績輸入與落點儀表板'!$C$10="不可採計",T119=0,TRUE)),IF('114成績輸入與落點儀表板'!$C$11="必須採計",U119&gt;0,IF('114成績輸入與落點儀表板'!$C$11="不可採計",U119=0,TRUE)),IF('114成績輸入與落點儀表板'!$C$12="必須採計",V119&gt;0,IF('114成績輸入與落點儀表板'!$C$12="不可採計",V119=0,TRUE)),IF('114成績輸入與落點儀表板'!$C$13="必須採計",W119&gt;0,IF('114成績輸入與落點儀表板'!$C$13="不可採計",W119=0,TRUE)),IF('114成績輸入與落點儀表板'!$C$14="必須採計",X119&gt;0,IF('114成績輸入與落點儀表板'!$C$14="不可採計",X119=0,TRUE)),IF('114成績輸入與落點儀表板'!$C$15="必須採計",Y119&gt;0,IF('114成績輸入與落點儀表板'!$C$15="不可採計",Y119=0,TRUE)),IF('114成績輸入與落點儀表板'!$C$16="必須採計",Z119&gt;0,IF('114成績輸入與落點儀表板'!$C$16="不可採計",Z119=0,TRUE))),"✅ 符合","❌ 不符合")</f>
        <v>✅ 符合</v>
      </c>
      <c r="L119" s="15">
        <v>1</v>
      </c>
      <c r="M119" s="15">
        <v>2</v>
      </c>
      <c r="N119" s="15">
        <v>1.5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</row>
    <row r="120" spans="1:26" ht="15.75" customHeight="1" x14ac:dyDescent="0.3">
      <c r="A120" s="2" t="s">
        <v>407</v>
      </c>
      <c r="B120" s="13" t="s">
        <v>375</v>
      </c>
      <c r="C120" s="13" t="s">
        <v>92</v>
      </c>
      <c r="D120" s="12" t="s">
        <v>86</v>
      </c>
      <c r="E120" s="13" t="s">
        <v>403</v>
      </c>
      <c r="F120" s="2">
        <v>27</v>
      </c>
      <c r="G120" s="15">
        <v>302</v>
      </c>
      <c r="H120" s="7">
        <f>L120*'114成績輸入與落點儀表板'!$B$2+M120*'114成績輸入與落點儀表板'!$B$3+N120*'114成績輸入與落點儀表板'!$B$4+O120*'114成績輸入與落點儀表板'!$B$5+P120*'114成績輸入與落點儀表板'!$B$6+Q120*'114成績輸入與落點儀表板'!$B$7+R120*'114成績輸入與落點儀表板'!$B$8+S120*'114成績輸入與落點儀表板'!$B$9+T120*'114成績輸入與落點儀表板'!$B$10+U120*'114成績輸入與落點儀表板'!$B$11+V120*'114成績輸入與落點儀表板'!$B$12+W120*'114成績輸入與落點儀表板'!$B$13+X120*'114成績輸入與落點儀表板'!$B$14+Y120*'114成績輸入與落點儀表板'!$B$15+Z120*'114成績輸入與落點儀表板'!$B$16</f>
        <v>0</v>
      </c>
      <c r="I120" s="8">
        <f t="shared" si="2"/>
        <v>-302</v>
      </c>
      <c r="J120" s="2" t="str">
        <f t="shared" si="3"/>
        <v>FAIL</v>
      </c>
      <c r="K120" s="17" t="str">
        <f>IF(AND(IF('114成績輸入與落點儀表板'!$C$2="必須採計",L120&gt;0,IF('114成績輸入與落點儀表板'!$C$2="不可採計",L120=0,TRUE)),IF('114成績輸入與落點儀表板'!$C$3="必須採計",M120&gt;0,IF('114成績輸入與落點儀表板'!$C$3="不可採計",M120=0,TRUE)),IF('114成績輸入與落點儀表板'!$C$4="必須採計",N120&gt;0,IF('114成績輸入與落點儀表板'!$C$4="不可採計",N120=0,TRUE)),IF('114成績輸入與落點儀表板'!$C$5="必須採計",O120&gt;0,IF('114成績輸入與落點儀表板'!$C$5="不可採計",O120=0,TRUE)),IF('114成績輸入與落點儀表板'!$C$6="必須採計",P120&gt;0,IF('114成績輸入與落點儀表板'!$C$6="不可採計",P120=0,TRUE)),IF('114成績輸入與落點儀表板'!$C$7="必須採計",Q120&gt;0,IF('114成績輸入與落點儀表板'!$C$7="不可採計",Q120=0,TRUE)),IF('114成績輸入與落點儀表板'!$C$8="必須採計",R120&gt;0,IF('114成績輸入與落點儀表板'!$C$8="不可採計",R120=0,TRUE)),IF('114成績輸入與落點儀表板'!$C$9="必須採計",S120&gt;0,IF('114成績輸入與落點儀表板'!$C$9="不可採計",S120=0,TRUE)),IF('114成績輸入與落點儀表板'!$C$10="必須採計",T120&gt;0,IF('114成績輸入與落點儀表板'!$C$10="不可採計",T120=0,TRUE)),IF('114成績輸入與落點儀表板'!$C$11="必須採計",U120&gt;0,IF('114成績輸入與落點儀表板'!$C$11="不可採計",U120=0,TRUE)),IF('114成績輸入與落點儀表板'!$C$12="必須採計",V120&gt;0,IF('114成績輸入與落點儀表板'!$C$12="不可採計",V120=0,TRUE)),IF('114成績輸入與落點儀表板'!$C$13="必須採計",W120&gt;0,IF('114成績輸入與落點儀表板'!$C$13="不可採計",W120=0,TRUE)),IF('114成績輸入與落點儀表板'!$C$14="必須採計",X120&gt;0,IF('114成績輸入與落點儀表板'!$C$14="不可採計",X120=0,TRUE)),IF('114成績輸入與落點儀表板'!$C$15="必須採計",Y120&gt;0,IF('114成績輸入與落點儀表板'!$C$15="不可採計",Y120=0,TRUE)),IF('114成績輸入與落點儀表板'!$C$16="必須採計",Z120&gt;0,IF('114成績輸入與落點儀表板'!$C$16="不可採計",Z120=0,TRUE))),"✅ 符合","❌ 不符合")</f>
        <v>✅ 符合</v>
      </c>
      <c r="L120" s="15">
        <v>1</v>
      </c>
      <c r="M120" s="15">
        <v>1.5</v>
      </c>
      <c r="N120" s="15">
        <v>2</v>
      </c>
      <c r="O120" s="15">
        <v>0</v>
      </c>
      <c r="P120" s="15">
        <v>0</v>
      </c>
      <c r="Q120" s="15">
        <v>0</v>
      </c>
      <c r="R120" s="15">
        <v>1</v>
      </c>
      <c r="S120" s="15">
        <v>2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</row>
    <row r="121" spans="1:26" ht="15.75" customHeight="1" x14ac:dyDescent="0.3">
      <c r="A121" s="2" t="s">
        <v>409</v>
      </c>
      <c r="B121" s="13" t="s">
        <v>375</v>
      </c>
      <c r="C121" s="13" t="s">
        <v>405</v>
      </c>
      <c r="D121" s="12" t="s">
        <v>86</v>
      </c>
      <c r="E121" s="13" t="s">
        <v>406</v>
      </c>
      <c r="F121" s="2">
        <v>19</v>
      </c>
      <c r="G121" s="15">
        <v>262</v>
      </c>
      <c r="H121" s="7">
        <f>L121*'114成績輸入與落點儀表板'!$B$2+M121*'114成績輸入與落點儀表板'!$B$3+N121*'114成績輸入與落點儀表板'!$B$4+O121*'114成績輸入與落點儀表板'!$B$5+P121*'114成績輸入與落點儀表板'!$B$6+Q121*'114成績輸入與落點儀表板'!$B$7+R121*'114成績輸入與落點儀表板'!$B$8+S121*'114成績輸入與落點儀表板'!$B$9+T121*'114成績輸入與落點儀表板'!$B$10+U121*'114成績輸入與落點儀表板'!$B$11+V121*'114成績輸入與落點儀表板'!$B$12+W121*'114成績輸入與落點儀表板'!$B$13+X121*'114成績輸入與落點儀表板'!$B$14+Y121*'114成績輸入與落點儀表板'!$B$15+Z121*'114成績輸入與落點儀表板'!$B$16</f>
        <v>0</v>
      </c>
      <c r="I121" s="8">
        <f t="shared" si="2"/>
        <v>-262</v>
      </c>
      <c r="J121" s="2" t="str">
        <f t="shared" si="3"/>
        <v>FAIL</v>
      </c>
      <c r="K121" s="17" t="str">
        <f>IF(AND(IF('114成績輸入與落點儀表板'!$C$2="必須採計",L121&gt;0,IF('114成績輸入與落點儀表板'!$C$2="不可採計",L121=0,TRUE)),IF('114成績輸入與落點儀表板'!$C$3="必須採計",M121&gt;0,IF('114成績輸入與落點儀表板'!$C$3="不可採計",M121=0,TRUE)),IF('114成績輸入與落點儀表板'!$C$4="必須採計",N121&gt;0,IF('114成績輸入與落點儀表板'!$C$4="不可採計",N121=0,TRUE)),IF('114成績輸入與落點儀表板'!$C$5="必須採計",O121&gt;0,IF('114成績輸入與落點儀表板'!$C$5="不可採計",O121=0,TRUE)),IF('114成績輸入與落點儀表板'!$C$6="必須採計",P121&gt;0,IF('114成績輸入與落點儀表板'!$C$6="不可採計",P121=0,TRUE)),IF('114成績輸入與落點儀表板'!$C$7="必須採計",Q121&gt;0,IF('114成績輸入與落點儀表板'!$C$7="不可採計",Q121=0,TRUE)),IF('114成績輸入與落點儀表板'!$C$8="必須採計",R121&gt;0,IF('114成績輸入與落點儀表板'!$C$8="不可採計",R121=0,TRUE)),IF('114成績輸入與落點儀表板'!$C$9="必須採計",S121&gt;0,IF('114成績輸入與落點儀表板'!$C$9="不可採計",S121=0,TRUE)),IF('114成績輸入與落點儀表板'!$C$10="必須採計",T121&gt;0,IF('114成績輸入與落點儀表板'!$C$10="不可採計",T121=0,TRUE)),IF('114成績輸入與落點儀表板'!$C$11="必須採計",U121&gt;0,IF('114成績輸入與落點儀表板'!$C$11="不可採計",U121=0,TRUE)),IF('114成績輸入與落點儀表板'!$C$12="必須採計",V121&gt;0,IF('114成績輸入與落點儀表板'!$C$12="不可採計",V121=0,TRUE)),IF('114成績輸入與落點儀表板'!$C$13="必須採計",W121&gt;0,IF('114成績輸入與落點儀表板'!$C$13="不可採計",W121=0,TRUE)),IF('114成績輸入與落點儀表板'!$C$14="必須採計",X121&gt;0,IF('114成績輸入與落點儀表板'!$C$14="不可採計",X121=0,TRUE)),IF('114成績輸入與落點儀表板'!$C$15="必須採計",Y121&gt;0,IF('114成績輸入與落點儀表板'!$C$15="不可採計",Y121=0,TRUE)),IF('114成績輸入與落點儀表板'!$C$16="必須採計",Z121&gt;0,IF('114成績輸入與落點儀表板'!$C$16="不可採計",Z121=0,TRUE))),"✅ 符合","❌ 不符合")</f>
        <v>✅ 符合</v>
      </c>
      <c r="L121" s="15">
        <v>1</v>
      </c>
      <c r="M121" s="15">
        <v>1.5</v>
      </c>
      <c r="N121" s="15">
        <v>1.5</v>
      </c>
      <c r="O121" s="15">
        <v>0</v>
      </c>
      <c r="P121" s="15">
        <v>0</v>
      </c>
      <c r="Q121" s="15">
        <v>0</v>
      </c>
      <c r="R121" s="15">
        <v>1.5</v>
      </c>
      <c r="S121" s="15">
        <v>1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</row>
    <row r="122" spans="1:26" ht="15.75" customHeight="1" x14ac:dyDescent="0.3">
      <c r="A122" s="2" t="s">
        <v>412</v>
      </c>
      <c r="B122" s="13" t="s">
        <v>375</v>
      </c>
      <c r="C122" s="13" t="s">
        <v>408</v>
      </c>
      <c r="D122" s="12" t="s">
        <v>103</v>
      </c>
      <c r="E122" s="13" t="s">
        <v>406</v>
      </c>
      <c r="F122" s="2">
        <v>8</v>
      </c>
      <c r="G122" s="15">
        <v>272.5</v>
      </c>
      <c r="H122" s="7">
        <f>L122*'114成績輸入與落點儀表板'!$B$2+M122*'114成績輸入與落點儀表板'!$B$3+N122*'114成績輸入與落點儀表板'!$B$4+O122*'114成績輸入與落點儀表板'!$B$5+P122*'114成績輸入與落點儀表板'!$B$6+Q122*'114成績輸入與落點儀表板'!$B$7+R122*'114成績輸入與落點儀表板'!$B$8+S122*'114成績輸入與落點儀表板'!$B$9+T122*'114成績輸入與落點儀表板'!$B$10+U122*'114成績輸入與落點儀表板'!$B$11+V122*'114成績輸入與落點儀表板'!$B$12+W122*'114成績輸入與落點儀表板'!$B$13+X122*'114成績輸入與落點儀表板'!$B$14+Y122*'114成績輸入與落點儀表板'!$B$15+Z122*'114成績輸入與落點儀表板'!$B$16</f>
        <v>0</v>
      </c>
      <c r="I122" s="8">
        <f t="shared" si="2"/>
        <v>-272.5</v>
      </c>
      <c r="J122" s="2" t="str">
        <f t="shared" si="3"/>
        <v>FAIL</v>
      </c>
      <c r="K122" s="17" t="str">
        <f>IF(AND(IF('114成績輸入與落點儀表板'!$C$2="必須採計",L122&gt;0,IF('114成績輸入與落點儀表板'!$C$2="不可採計",L122=0,TRUE)),IF('114成績輸入與落點儀表板'!$C$3="必須採計",M122&gt;0,IF('114成績輸入與落點儀表板'!$C$3="不可採計",M122=0,TRUE)),IF('114成績輸入與落點儀表板'!$C$4="必須採計",N122&gt;0,IF('114成績輸入與落點儀表板'!$C$4="不可採計",N122=0,TRUE)),IF('114成績輸入與落點儀表板'!$C$5="必須採計",O122&gt;0,IF('114成績輸入與落點儀表板'!$C$5="不可採計",O122=0,TRUE)),IF('114成績輸入與落點儀表板'!$C$6="必須採計",P122&gt;0,IF('114成績輸入與落點儀表板'!$C$6="不可採計",P122=0,TRUE)),IF('114成績輸入與落點儀表板'!$C$7="必須採計",Q122&gt;0,IF('114成績輸入與落點儀表板'!$C$7="不可採計",Q122=0,TRUE)),IF('114成績輸入與落點儀表板'!$C$8="必須採計",R122&gt;0,IF('114成績輸入與落點儀表板'!$C$8="不可採計",R122=0,TRUE)),IF('114成績輸入與落點儀表板'!$C$9="必須採計",S122&gt;0,IF('114成績輸入與落點儀表板'!$C$9="不可採計",S122=0,TRUE)),IF('114成績輸入與落點儀表板'!$C$10="必須採計",T122&gt;0,IF('114成績輸入與落點儀表板'!$C$10="不可採計",T122=0,TRUE)),IF('114成績輸入與落點儀表板'!$C$11="必須採計",U122&gt;0,IF('114成績輸入與落點儀表板'!$C$11="不可採計",U122=0,TRUE)),IF('114成績輸入與落點儀表板'!$C$12="必須採計",V122&gt;0,IF('114成績輸入與落點儀表板'!$C$12="不可採計",V122=0,TRUE)),IF('114成績輸入與落點儀表板'!$C$13="必須採計",W122&gt;0,IF('114成績輸入與落點儀表板'!$C$13="不可採計",W122=0,TRUE)),IF('114成績輸入與落點儀表板'!$C$14="必須採計",X122&gt;0,IF('114成績輸入與落點儀表板'!$C$14="不可採計",X122=0,TRUE)),IF('114成績輸入與落點儀表板'!$C$15="必須採計",Y122&gt;0,IF('114成績輸入與落點儀表板'!$C$15="不可採計",Y122=0,TRUE)),IF('114成績輸入與落點儀表板'!$C$16="必須採計",Z122&gt;0,IF('114成績輸入與落點儀表板'!$C$16="不可採計",Z122=0,TRUE))),"✅ 符合","❌ 不符合")</f>
        <v>✅ 符合</v>
      </c>
      <c r="L122" s="15">
        <v>1</v>
      </c>
      <c r="M122" s="15">
        <v>1.5</v>
      </c>
      <c r="N122" s="15">
        <v>1.5</v>
      </c>
      <c r="O122" s="15">
        <v>0</v>
      </c>
      <c r="P122" s="15">
        <v>0</v>
      </c>
      <c r="Q122" s="15">
        <v>0</v>
      </c>
      <c r="R122" s="15">
        <v>1.5</v>
      </c>
      <c r="S122" s="15">
        <v>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</row>
    <row r="123" spans="1:26" ht="15.75" customHeight="1" x14ac:dyDescent="0.3">
      <c r="A123" s="2" t="s">
        <v>414</v>
      </c>
      <c r="B123" s="13" t="s">
        <v>375</v>
      </c>
      <c r="C123" s="13" t="s">
        <v>410</v>
      </c>
      <c r="D123" s="12" t="s">
        <v>86</v>
      </c>
      <c r="E123" s="13" t="s">
        <v>411</v>
      </c>
      <c r="F123" s="2">
        <v>23</v>
      </c>
      <c r="G123" s="15">
        <v>268</v>
      </c>
      <c r="H123" s="7">
        <f>L123*'114成績輸入與落點儀表板'!$B$2+M123*'114成績輸入與落點儀表板'!$B$3+N123*'114成績輸入與落點儀表板'!$B$4+O123*'114成績輸入與落點儀表板'!$B$5+P123*'114成績輸入與落點儀表板'!$B$6+Q123*'114成績輸入與落點儀表板'!$B$7+R123*'114成績輸入與落點儀表板'!$B$8+S123*'114成績輸入與落點儀表板'!$B$9+T123*'114成績輸入與落點儀表板'!$B$10+U123*'114成績輸入與落點儀表板'!$B$11+V123*'114成績輸入與落點儀表板'!$B$12+W123*'114成績輸入與落點儀表板'!$B$13+X123*'114成績輸入與落點儀表板'!$B$14+Y123*'114成績輸入與落點儀表板'!$B$15+Z123*'114成績輸入與落點儀表板'!$B$16</f>
        <v>0</v>
      </c>
      <c r="I123" s="8">
        <f t="shared" si="2"/>
        <v>-268</v>
      </c>
      <c r="J123" s="2" t="str">
        <f t="shared" si="3"/>
        <v>FAIL</v>
      </c>
      <c r="K123" s="17" t="str">
        <f>IF(AND(IF('114成績輸入與落點儀表板'!$C$2="必須採計",L123&gt;0,IF('114成績輸入與落點儀表板'!$C$2="不可採計",L123=0,TRUE)),IF('114成績輸入與落點儀表板'!$C$3="必須採計",M123&gt;0,IF('114成績輸入與落點儀表板'!$C$3="不可採計",M123=0,TRUE)),IF('114成績輸入與落點儀表板'!$C$4="必須採計",N123&gt;0,IF('114成績輸入與落點儀表板'!$C$4="不可採計",N123=0,TRUE)),IF('114成績輸入與落點儀表板'!$C$5="必須採計",O123&gt;0,IF('114成績輸入與落點儀表板'!$C$5="不可採計",O123=0,TRUE)),IF('114成績輸入與落點儀表板'!$C$6="必須採計",P123&gt;0,IF('114成績輸入與落點儀表板'!$C$6="不可採計",P123=0,TRUE)),IF('114成績輸入與落點儀表板'!$C$7="必須採計",Q123&gt;0,IF('114成績輸入與落點儀表板'!$C$7="不可採計",Q123=0,TRUE)),IF('114成績輸入與落點儀表板'!$C$8="必須採計",R123&gt;0,IF('114成績輸入與落點儀表板'!$C$8="不可採計",R123=0,TRUE)),IF('114成績輸入與落點儀表板'!$C$9="必須採計",S123&gt;0,IF('114成績輸入與落點儀表板'!$C$9="不可採計",S123=0,TRUE)),IF('114成績輸入與落點儀表板'!$C$10="必須採計",T123&gt;0,IF('114成績輸入與落點儀表板'!$C$10="不可採計",T123=0,TRUE)),IF('114成績輸入與落點儀表板'!$C$11="必須採計",U123&gt;0,IF('114成績輸入與落點儀表板'!$C$11="不可採計",U123=0,TRUE)),IF('114成績輸入與落點儀表板'!$C$12="必須採計",V123&gt;0,IF('114成績輸入與落點儀表板'!$C$12="不可採計",V123=0,TRUE)),IF('114成績輸入與落點儀表板'!$C$13="必須採計",W123&gt;0,IF('114成績輸入與落點儀表板'!$C$13="不可採計",W123=0,TRUE)),IF('114成績輸入與落點儀表板'!$C$14="必須採計",X123&gt;0,IF('114成績輸入與落點儀表板'!$C$14="不可採計",X123=0,TRUE)),IF('114成績輸入與落點儀表板'!$C$15="必須採計",Y123&gt;0,IF('114成績輸入與落點儀表板'!$C$15="不可採計",Y123=0,TRUE)),IF('114成績輸入與落點儀表板'!$C$16="必須採計",Z123&gt;0,IF('114成績輸入與落點儀表板'!$C$16="不可採計",Z123=0,TRUE))),"✅ 符合","❌ 不符合")</f>
        <v>✅ 符合</v>
      </c>
      <c r="L123" s="15">
        <v>1</v>
      </c>
      <c r="M123" s="15">
        <v>1.5</v>
      </c>
      <c r="N123" s="15">
        <v>2</v>
      </c>
      <c r="O123" s="15">
        <v>0</v>
      </c>
      <c r="P123" s="15">
        <v>0</v>
      </c>
      <c r="Q123" s="15">
        <v>0</v>
      </c>
      <c r="R123" s="15">
        <v>1.5</v>
      </c>
      <c r="S123" s="15">
        <v>1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</row>
    <row r="124" spans="1:26" ht="15.75" customHeight="1" x14ac:dyDescent="0.3">
      <c r="A124" s="2" t="s">
        <v>416</v>
      </c>
      <c r="B124" s="13" t="s">
        <v>375</v>
      </c>
      <c r="C124" s="13" t="s">
        <v>413</v>
      </c>
      <c r="D124" s="12" t="s">
        <v>86</v>
      </c>
      <c r="E124" s="13" t="s">
        <v>411</v>
      </c>
      <c r="F124" s="2">
        <v>18</v>
      </c>
      <c r="G124" s="15">
        <v>269</v>
      </c>
      <c r="H124" s="7">
        <f>L124*'114成績輸入與落點儀表板'!$B$2+M124*'114成績輸入與落點儀表板'!$B$3+N124*'114成績輸入與落點儀表板'!$B$4+O124*'114成績輸入與落點儀表板'!$B$5+P124*'114成績輸入與落點儀表板'!$B$6+Q124*'114成績輸入與落點儀表板'!$B$7+R124*'114成績輸入與落點儀表板'!$B$8+S124*'114成績輸入與落點儀表板'!$B$9+T124*'114成績輸入與落點儀表板'!$B$10+U124*'114成績輸入與落點儀表板'!$B$11+V124*'114成績輸入與落點儀表板'!$B$12+W124*'114成績輸入與落點儀表板'!$B$13+X124*'114成績輸入與落點儀表板'!$B$14+Y124*'114成績輸入與落點儀表板'!$B$15+Z124*'114成績輸入與落點儀表板'!$B$16</f>
        <v>0</v>
      </c>
      <c r="I124" s="8">
        <f t="shared" si="2"/>
        <v>-269</v>
      </c>
      <c r="J124" s="2" t="str">
        <f t="shared" si="3"/>
        <v>FAIL</v>
      </c>
      <c r="K124" s="17" t="str">
        <f>IF(AND(IF('114成績輸入與落點儀表板'!$C$2="必須採計",L124&gt;0,IF('114成績輸入與落點儀表板'!$C$2="不可採計",L124=0,TRUE)),IF('114成績輸入與落點儀表板'!$C$3="必須採計",M124&gt;0,IF('114成績輸入與落點儀表板'!$C$3="不可採計",M124=0,TRUE)),IF('114成績輸入與落點儀表板'!$C$4="必須採計",N124&gt;0,IF('114成績輸入與落點儀表板'!$C$4="不可採計",N124=0,TRUE)),IF('114成績輸入與落點儀表板'!$C$5="必須採計",O124&gt;0,IF('114成績輸入與落點儀表板'!$C$5="不可採計",O124=0,TRUE)),IF('114成績輸入與落點儀表板'!$C$6="必須採計",P124&gt;0,IF('114成績輸入與落點儀表板'!$C$6="不可採計",P124=0,TRUE)),IF('114成績輸入與落點儀表板'!$C$7="必須採計",Q124&gt;0,IF('114成績輸入與落點儀表板'!$C$7="不可採計",Q124=0,TRUE)),IF('114成績輸入與落點儀表板'!$C$8="必須採計",R124&gt;0,IF('114成績輸入與落點儀表板'!$C$8="不可採計",R124=0,TRUE)),IF('114成績輸入與落點儀表板'!$C$9="必須採計",S124&gt;0,IF('114成績輸入與落點儀表板'!$C$9="不可採計",S124=0,TRUE)),IF('114成績輸入與落點儀表板'!$C$10="必須採計",T124&gt;0,IF('114成績輸入與落點儀表板'!$C$10="不可採計",T124=0,TRUE)),IF('114成績輸入與落點儀表板'!$C$11="必須採計",U124&gt;0,IF('114成績輸入與落點儀表板'!$C$11="不可採計",U124=0,TRUE)),IF('114成績輸入與落點儀表板'!$C$12="必須採計",V124&gt;0,IF('114成績輸入與落點儀表板'!$C$12="不可採計",V124=0,TRUE)),IF('114成績輸入與落點儀表板'!$C$13="必須採計",W124&gt;0,IF('114成績輸入與落點儀表板'!$C$13="不可採計",W124=0,TRUE)),IF('114成績輸入與落點儀表板'!$C$14="必須採計",X124&gt;0,IF('114成績輸入與落點儀表板'!$C$14="不可採計",X124=0,TRUE)),IF('114成績輸入與落點儀表板'!$C$15="必須採計",Y124&gt;0,IF('114成績輸入與落點儀表板'!$C$15="不可採計",Y124=0,TRUE)),IF('114成績輸入與落點儀表板'!$C$16="必須採計",Z124&gt;0,IF('114成績輸入與落點儀表板'!$C$16="不可採計",Z124=0,TRUE))),"✅ 符合","❌ 不符合")</f>
        <v>✅ 符合</v>
      </c>
      <c r="L124" s="15">
        <v>1</v>
      </c>
      <c r="M124" s="15">
        <v>1.5</v>
      </c>
      <c r="N124" s="15">
        <v>2</v>
      </c>
      <c r="O124" s="15">
        <v>0</v>
      </c>
      <c r="P124" s="15">
        <v>0</v>
      </c>
      <c r="Q124" s="15">
        <v>0</v>
      </c>
      <c r="R124" s="15">
        <v>1.5</v>
      </c>
      <c r="S124" s="15">
        <v>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</row>
    <row r="125" spans="1:26" ht="15.75" customHeight="1" x14ac:dyDescent="0.3">
      <c r="A125" s="2" t="s">
        <v>419</v>
      </c>
      <c r="B125" s="13" t="s">
        <v>375</v>
      </c>
      <c r="C125" s="13" t="s">
        <v>159</v>
      </c>
      <c r="D125" s="12" t="s">
        <v>103</v>
      </c>
      <c r="E125" s="13" t="s">
        <v>336</v>
      </c>
      <c r="F125" s="2">
        <v>53</v>
      </c>
      <c r="G125" s="15">
        <v>302.5</v>
      </c>
      <c r="H125" s="7">
        <f>L125*'114成績輸入與落點儀表板'!$B$2+M125*'114成績輸入與落點儀表板'!$B$3+N125*'114成績輸入與落點儀表板'!$B$4+O125*'114成績輸入與落點儀表板'!$B$5+P125*'114成績輸入與落點儀表板'!$B$6+Q125*'114成績輸入與落點儀表板'!$B$7+R125*'114成績輸入與落點儀表板'!$B$8+S125*'114成績輸入與落點儀表板'!$B$9+T125*'114成績輸入與落點儀表板'!$B$10+U125*'114成績輸入與落點儀表板'!$B$11+V125*'114成績輸入與落點儀表板'!$B$12+W125*'114成績輸入與落點儀表板'!$B$13+X125*'114成績輸入與落點儀表板'!$B$14+Y125*'114成績輸入與落點儀表板'!$B$15+Z125*'114成績輸入與落點儀表板'!$B$16</f>
        <v>0</v>
      </c>
      <c r="I125" s="8">
        <f t="shared" si="2"/>
        <v>-302.5</v>
      </c>
      <c r="J125" s="2" t="str">
        <f t="shared" si="3"/>
        <v>FAIL</v>
      </c>
      <c r="K125" s="17" t="str">
        <f>IF(AND(IF('114成績輸入與落點儀表板'!$C$2="必須採計",L125&gt;0,IF('114成績輸入與落點儀表板'!$C$2="不可採計",L125=0,TRUE)),IF('114成績輸入與落點儀表板'!$C$3="必須採計",M125&gt;0,IF('114成績輸入與落點儀表板'!$C$3="不可採計",M125=0,TRUE)),IF('114成績輸入與落點儀表板'!$C$4="必須採計",N125&gt;0,IF('114成績輸入與落點儀表板'!$C$4="不可採計",N125=0,TRUE)),IF('114成績輸入與落點儀表板'!$C$5="必須採計",O125&gt;0,IF('114成績輸入與落點儀表板'!$C$5="不可採計",O125=0,TRUE)),IF('114成績輸入與落點儀表板'!$C$6="必須採計",P125&gt;0,IF('114成績輸入與落點儀表板'!$C$6="不可採計",P125=0,TRUE)),IF('114成績輸入與落點儀表板'!$C$7="必須採計",Q125&gt;0,IF('114成績輸入與落點儀表板'!$C$7="不可採計",Q125=0,TRUE)),IF('114成績輸入與落點儀表板'!$C$8="必須採計",R125&gt;0,IF('114成績輸入與落點儀表板'!$C$8="不可採計",R125=0,TRUE)),IF('114成績輸入與落點儀表板'!$C$9="必須採計",S125&gt;0,IF('114成績輸入與落點儀表板'!$C$9="不可採計",S125=0,TRUE)),IF('114成績輸入與落點儀表板'!$C$10="必須採計",T125&gt;0,IF('114成績輸入與落點儀表板'!$C$10="不可採計",T125=0,TRUE)),IF('114成績輸入與落點儀表板'!$C$11="必須採計",U125&gt;0,IF('114成績輸入與落點儀表板'!$C$11="不可採計",U125=0,TRUE)),IF('114成績輸入與落點儀表板'!$C$12="必須採計",V125&gt;0,IF('114成績輸入與落點儀表板'!$C$12="不可採計",V125=0,TRUE)),IF('114成績輸入與落點儀表板'!$C$13="必須採計",W125&gt;0,IF('114成績輸入與落點儀表板'!$C$13="不可採計",W125=0,TRUE)),IF('114成績輸入與落點儀表板'!$C$14="必須採計",X125&gt;0,IF('114成績輸入與落點儀表板'!$C$14="不可採計",X125=0,TRUE)),IF('114成績輸入與落點儀表板'!$C$15="必須採計",Y125&gt;0,IF('114成績輸入與落點儀表板'!$C$15="不可採計",Y125=0,TRUE)),IF('114成績輸入與落點儀表板'!$C$16="必須採計",Z125&gt;0,IF('114成績輸入與落點儀表板'!$C$16="不可採計",Z125=0,TRUE))),"✅ 符合","❌ 不符合")</f>
        <v>✅ 符合</v>
      </c>
      <c r="L125" s="15">
        <v>1</v>
      </c>
      <c r="M125" s="15">
        <v>1.5</v>
      </c>
      <c r="N125" s="15">
        <v>2</v>
      </c>
      <c r="O125" s="15">
        <v>0</v>
      </c>
      <c r="P125" s="15">
        <v>0</v>
      </c>
      <c r="Q125" s="15">
        <v>0</v>
      </c>
      <c r="R125" s="15">
        <v>2</v>
      </c>
      <c r="S125" s="15">
        <v>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</row>
    <row r="126" spans="1:26" ht="15.75" customHeight="1" x14ac:dyDescent="0.3">
      <c r="A126" s="2" t="s">
        <v>421</v>
      </c>
      <c r="B126" s="13" t="s">
        <v>375</v>
      </c>
      <c r="C126" s="13" t="s">
        <v>156</v>
      </c>
      <c r="D126" s="12" t="s">
        <v>103</v>
      </c>
      <c r="E126" s="13" t="s">
        <v>4090</v>
      </c>
      <c r="F126" s="2">
        <v>45</v>
      </c>
      <c r="G126" s="15">
        <v>272.5</v>
      </c>
      <c r="H126" s="7">
        <f>L126*'114成績輸入與落點儀表板'!$B$2+M126*'114成績輸入與落點儀表板'!$B$3+N126*'114成績輸入與落點儀表板'!$B$4+O126*'114成績輸入與落點儀表板'!$B$5+P126*'114成績輸入與落點儀表板'!$B$6+Q126*'114成績輸入與落點儀表板'!$B$7+R126*'114成績輸入與落點儀表板'!$B$8+S126*'114成績輸入與落點儀表板'!$B$9+T126*'114成績輸入與落點儀表板'!$B$10+U126*'114成績輸入與落點儀表板'!$B$11+V126*'114成績輸入與落點儀表板'!$B$12+W126*'114成績輸入與落點儀表板'!$B$13+X126*'114成績輸入與落點儀表板'!$B$14+Y126*'114成績輸入與落點儀表板'!$B$15+Z126*'114成績輸入與落點儀表板'!$B$16</f>
        <v>0</v>
      </c>
      <c r="I126" s="8">
        <f t="shared" si="2"/>
        <v>-272.5</v>
      </c>
      <c r="J126" s="2" t="str">
        <f t="shared" si="3"/>
        <v>FAIL</v>
      </c>
      <c r="K126" s="17" t="str">
        <f>IF(AND(IF('114成績輸入與落點儀表板'!$C$2="必須採計",L126&gt;0,IF('114成績輸入與落點儀表板'!$C$2="不可採計",L126=0,TRUE)),IF('114成績輸入與落點儀表板'!$C$3="必須採計",M126&gt;0,IF('114成績輸入與落點儀表板'!$C$3="不可採計",M126=0,TRUE)),IF('114成績輸入與落點儀表板'!$C$4="必須採計",N126&gt;0,IF('114成績輸入與落點儀表板'!$C$4="不可採計",N126=0,TRUE)),IF('114成績輸入與落點儀表板'!$C$5="必須採計",O126&gt;0,IF('114成績輸入與落點儀表板'!$C$5="不可採計",O126=0,TRUE)),IF('114成績輸入與落點儀表板'!$C$6="必須採計",P126&gt;0,IF('114成績輸入與落點儀表板'!$C$6="不可採計",P126=0,TRUE)),IF('114成績輸入與落點儀表板'!$C$7="必須採計",Q126&gt;0,IF('114成績輸入與落點儀表板'!$C$7="不可採計",Q126=0,TRUE)),IF('114成績輸入與落點儀表板'!$C$8="必須採計",R126&gt;0,IF('114成績輸入與落點儀表板'!$C$8="不可採計",R126=0,TRUE)),IF('114成績輸入與落點儀表板'!$C$9="必須採計",S126&gt;0,IF('114成績輸入與落點儀表板'!$C$9="不可採計",S126=0,TRUE)),IF('114成績輸入與落點儀表板'!$C$10="必須採計",T126&gt;0,IF('114成績輸入與落點儀表板'!$C$10="不可採計",T126=0,TRUE)),IF('114成績輸入與落點儀表板'!$C$11="必須採計",U126&gt;0,IF('114成績輸入與落點儀表板'!$C$11="不可採計",U126=0,TRUE)),IF('114成績輸入與落點儀表板'!$C$12="必須採計",V126&gt;0,IF('114成績輸入與落點儀表板'!$C$12="不可採計",V126=0,TRUE)),IF('114成績輸入與落點儀表板'!$C$13="必須採計",W126&gt;0,IF('114成績輸入與落點儀表板'!$C$13="不可採計",W126=0,TRUE)),IF('114成績輸入與落點儀表板'!$C$14="必須採計",X126&gt;0,IF('114成績輸入與落點儀表板'!$C$14="不可採計",X126=0,TRUE)),IF('114成績輸入與落點儀表板'!$C$15="必須採計",Y126&gt;0,IF('114成績輸入與落點儀表板'!$C$15="不可採計",Y126=0,TRUE)),IF('114成績輸入與落點儀表板'!$C$16="必須採計",Z126&gt;0,IF('114成績輸入與落點儀表板'!$C$16="不可採計",Z126=0,TRUE))),"✅ 符合","❌ 不符合")</f>
        <v>✅ 符合</v>
      </c>
      <c r="L126" s="15">
        <v>1</v>
      </c>
      <c r="M126" s="15">
        <v>1.5</v>
      </c>
      <c r="N126" s="15">
        <v>0</v>
      </c>
      <c r="O126" s="15">
        <v>0</v>
      </c>
      <c r="P126" s="15">
        <v>2</v>
      </c>
      <c r="Q126" s="15">
        <v>0</v>
      </c>
      <c r="R126" s="15">
        <v>2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</row>
    <row r="127" spans="1:26" ht="15.75" customHeight="1" x14ac:dyDescent="0.3">
      <c r="A127" s="2" t="s">
        <v>424</v>
      </c>
      <c r="B127" s="13" t="s">
        <v>375</v>
      </c>
      <c r="C127" s="13" t="s">
        <v>422</v>
      </c>
      <c r="D127" s="12" t="s">
        <v>103</v>
      </c>
      <c r="E127" s="13" t="s">
        <v>423</v>
      </c>
      <c r="F127" s="2">
        <v>15</v>
      </c>
      <c r="G127" s="15">
        <v>251.5</v>
      </c>
      <c r="H127" s="7">
        <f>L127*'114成績輸入與落點儀表板'!$B$2+M127*'114成績輸入與落點儀表板'!$B$3+N127*'114成績輸入與落點儀表板'!$B$4+O127*'114成績輸入與落點儀表板'!$B$5+P127*'114成績輸入與落點儀表板'!$B$6+Q127*'114成績輸入與落點儀表板'!$B$7+R127*'114成績輸入與落點儀表板'!$B$8+S127*'114成績輸入與落點儀表板'!$B$9+T127*'114成績輸入與落點儀表板'!$B$10+U127*'114成績輸入與落點儀表板'!$B$11+V127*'114成績輸入與落點儀表板'!$B$12+W127*'114成績輸入與落點儀表板'!$B$13+X127*'114成績輸入與落點儀表板'!$B$14+Y127*'114成績輸入與落點儀表板'!$B$15+Z127*'114成績輸入與落點儀表板'!$B$16</f>
        <v>0</v>
      </c>
      <c r="I127" s="8">
        <f t="shared" si="2"/>
        <v>-251.5</v>
      </c>
      <c r="J127" s="2" t="str">
        <f t="shared" si="3"/>
        <v>FAIL</v>
      </c>
      <c r="K127" s="17" t="str">
        <f>IF(AND(IF('114成績輸入與落點儀表板'!$C$2="必須採計",L127&gt;0,IF('114成績輸入與落點儀表板'!$C$2="不可採計",L127=0,TRUE)),IF('114成績輸入與落點儀表板'!$C$3="必須採計",M127&gt;0,IF('114成績輸入與落點儀表板'!$C$3="不可採計",M127=0,TRUE)),IF('114成績輸入與落點儀表板'!$C$4="必須採計",N127&gt;0,IF('114成績輸入與落點儀表板'!$C$4="不可採計",N127=0,TRUE)),IF('114成績輸入與落點儀表板'!$C$5="必須採計",O127&gt;0,IF('114成績輸入與落點儀表板'!$C$5="不可採計",O127=0,TRUE)),IF('114成績輸入與落點儀表板'!$C$6="必須採計",P127&gt;0,IF('114成績輸入與落點儀表板'!$C$6="不可採計",P127=0,TRUE)),IF('114成績輸入與落點儀表板'!$C$7="必須採計",Q127&gt;0,IF('114成績輸入與落點儀表板'!$C$7="不可採計",Q127=0,TRUE)),IF('114成績輸入與落點儀表板'!$C$8="必須採計",R127&gt;0,IF('114成績輸入與落點儀表板'!$C$8="不可採計",R127=0,TRUE)),IF('114成績輸入與落點儀表板'!$C$9="必須採計",S127&gt;0,IF('114成績輸入與落點儀表板'!$C$9="不可採計",S127=0,TRUE)),IF('114成績輸入與落點儀表板'!$C$10="必須採計",T127&gt;0,IF('114成績輸入與落點儀表板'!$C$10="不可採計",T127=0,TRUE)),IF('114成績輸入與落點儀表板'!$C$11="必須採計",U127&gt;0,IF('114成績輸入與落點儀表板'!$C$11="不可採計",U127=0,TRUE)),IF('114成績輸入與落點儀表板'!$C$12="必須採計",V127&gt;0,IF('114成績輸入與落點儀表板'!$C$12="不可採計",V127=0,TRUE)),IF('114成績輸入與落點儀表板'!$C$13="必須採計",W127&gt;0,IF('114成績輸入與落點儀表板'!$C$13="不可採計",W127=0,TRUE)),IF('114成績輸入與落點儀表板'!$C$14="必須採計",X127&gt;0,IF('114成績輸入與落點儀表板'!$C$14="不可採計",X127=0,TRUE)),IF('114成績輸入與落點儀表板'!$C$15="必須採計",Y127&gt;0,IF('114成績輸入與落點儀表板'!$C$15="不可採計",Y127=0,TRUE)),IF('114成績輸入與落點儀表板'!$C$16="必須採計",Z127&gt;0,IF('114成績輸入與落點儀表板'!$C$16="不可採計",Z127=0,TRUE))),"✅ 符合","❌ 不符合")</f>
        <v>✅ 符合</v>
      </c>
      <c r="L127" s="15">
        <v>1</v>
      </c>
      <c r="M127" s="15">
        <v>1</v>
      </c>
      <c r="N127" s="15">
        <v>1.5</v>
      </c>
      <c r="O127" s="15">
        <v>0</v>
      </c>
      <c r="P127" s="15">
        <v>0</v>
      </c>
      <c r="Q127" s="15">
        <v>0</v>
      </c>
      <c r="R127" s="15">
        <v>1.5</v>
      </c>
      <c r="S127" s="15">
        <v>1.5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</row>
    <row r="128" spans="1:26" ht="15.75" customHeight="1" x14ac:dyDescent="0.3">
      <c r="A128" s="2" t="s">
        <v>426</v>
      </c>
      <c r="B128" s="13" t="s">
        <v>375</v>
      </c>
      <c r="C128" s="13" t="s">
        <v>162</v>
      </c>
      <c r="D128" s="12" t="s">
        <v>103</v>
      </c>
      <c r="E128" s="13" t="s">
        <v>425</v>
      </c>
      <c r="F128" s="2">
        <v>37</v>
      </c>
      <c r="G128" s="15">
        <v>212</v>
      </c>
      <c r="H128" s="7">
        <f>L128*'114成績輸入與落點儀表板'!$B$2+M128*'114成績輸入與落點儀表板'!$B$3+N128*'114成績輸入與落點儀表板'!$B$4+O128*'114成績輸入與落點儀表板'!$B$5+P128*'114成績輸入與落點儀表板'!$B$6+Q128*'114成績輸入與落點儀表板'!$B$7+R128*'114成績輸入與落點儀表板'!$B$8+S128*'114成績輸入與落點儀表板'!$B$9+T128*'114成績輸入與落點儀表板'!$B$10+U128*'114成績輸入與落點儀表板'!$B$11+V128*'114成績輸入與落點儀表板'!$B$12+W128*'114成績輸入與落點儀表板'!$B$13+X128*'114成績輸入與落點儀表板'!$B$14+Y128*'114成績輸入與落點儀表板'!$B$15+Z128*'114成績輸入與落點儀表板'!$B$16</f>
        <v>0</v>
      </c>
      <c r="I128" s="8">
        <f t="shared" si="2"/>
        <v>-212</v>
      </c>
      <c r="J128" s="2" t="str">
        <f t="shared" si="3"/>
        <v>FAIL</v>
      </c>
      <c r="K128" s="17" t="str">
        <f>IF(AND(IF('114成績輸入與落點儀表板'!$C$2="必須採計",L128&gt;0,IF('114成績輸入與落點儀表板'!$C$2="不可採計",L128=0,TRUE)),IF('114成績輸入與落點儀表板'!$C$3="必須採計",M128&gt;0,IF('114成績輸入與落點儀表板'!$C$3="不可採計",M128=0,TRUE)),IF('114成績輸入與落點儀表板'!$C$4="必須採計",N128&gt;0,IF('114成績輸入與落點儀表板'!$C$4="不可採計",N128=0,TRUE)),IF('114成績輸入與落點儀表板'!$C$5="必須採計",O128&gt;0,IF('114成績輸入與落點儀表板'!$C$5="不可採計",O128=0,TRUE)),IF('114成績輸入與落點儀表板'!$C$6="必須採計",P128&gt;0,IF('114成績輸入與落點儀表板'!$C$6="不可採計",P128=0,TRUE)),IF('114成績輸入與落點儀表板'!$C$7="必須採計",Q128&gt;0,IF('114成績輸入與落點儀表板'!$C$7="不可採計",Q128=0,TRUE)),IF('114成績輸入與落點儀表板'!$C$8="必須採計",R128&gt;0,IF('114成績輸入與落點儀表板'!$C$8="不可採計",R128=0,TRUE)),IF('114成績輸入與落點儀表板'!$C$9="必須採計",S128&gt;0,IF('114成績輸入與落點儀表板'!$C$9="不可採計",S128=0,TRUE)),IF('114成績輸入與落點儀表板'!$C$10="必須採計",T128&gt;0,IF('114成績輸入與落點儀表板'!$C$10="不可採計",T128=0,TRUE)),IF('114成績輸入與落點儀表板'!$C$11="必須採計",U128&gt;0,IF('114成績輸入與落點儀表板'!$C$11="不可採計",U128=0,TRUE)),IF('114成績輸入與落點儀表板'!$C$12="必須採計",V128&gt;0,IF('114成績輸入與落點儀表板'!$C$12="不可採計",V128=0,TRUE)),IF('114成績輸入與落點儀表板'!$C$13="必須採計",W128&gt;0,IF('114成績輸入與落點儀表板'!$C$13="不可採計",W128=0,TRUE)),IF('114成績輸入與落點儀表板'!$C$14="必須採計",X128&gt;0,IF('114成績輸入與落點儀表板'!$C$14="不可採計",X128=0,TRUE)),IF('114成績輸入與落點儀表板'!$C$15="必須採計",Y128&gt;0,IF('114成績輸入與落點儀表板'!$C$15="不可採計",Y128=0,TRUE)),IF('114成績輸入與落點儀表板'!$C$16="必須採計",Z128&gt;0,IF('114成績輸入與落點儀表板'!$C$16="不可採計",Z128=0,TRUE))),"✅ 符合","❌ 不符合")</f>
        <v>✅ 符合</v>
      </c>
      <c r="L128" s="15">
        <v>1</v>
      </c>
      <c r="M128" s="15">
        <v>1</v>
      </c>
      <c r="N128" s="15">
        <v>1</v>
      </c>
      <c r="O128" s="15">
        <v>0</v>
      </c>
      <c r="P128" s="15">
        <v>0</v>
      </c>
      <c r="Q128" s="15">
        <v>0</v>
      </c>
      <c r="R128" s="15">
        <v>1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</row>
    <row r="129" spans="1:26" ht="15.75" customHeight="1" x14ac:dyDescent="0.3">
      <c r="A129" s="2" t="s">
        <v>428</v>
      </c>
      <c r="B129" s="13" t="s">
        <v>375</v>
      </c>
      <c r="C129" s="13" t="s">
        <v>168</v>
      </c>
      <c r="D129" s="12" t="s">
        <v>103</v>
      </c>
      <c r="E129" s="13" t="s">
        <v>427</v>
      </c>
      <c r="F129" s="2">
        <v>30</v>
      </c>
      <c r="G129" s="15">
        <v>216</v>
      </c>
      <c r="H129" s="7">
        <f>L129*'114成績輸入與落點儀表板'!$B$2+M129*'114成績輸入與落點儀表板'!$B$3+N129*'114成績輸入與落點儀表板'!$B$4+O129*'114成績輸入與落點儀表板'!$B$5+P129*'114成績輸入與落點儀表板'!$B$6+Q129*'114成績輸入與落點儀表板'!$B$7+R129*'114成績輸入與落點儀表板'!$B$8+S129*'114成績輸入與落點儀表板'!$B$9+T129*'114成績輸入與落點儀表板'!$B$10+U129*'114成績輸入與落點儀表板'!$B$11+V129*'114成績輸入與落點儀表板'!$B$12+W129*'114成績輸入與落點儀表板'!$B$13+X129*'114成績輸入與落點儀表板'!$B$14+Y129*'114成績輸入與落點儀表板'!$B$15+Z129*'114成績輸入與落點儀表板'!$B$16</f>
        <v>0</v>
      </c>
      <c r="I129" s="8">
        <f t="shared" si="2"/>
        <v>-216</v>
      </c>
      <c r="J129" s="2" t="str">
        <f t="shared" si="3"/>
        <v>FAIL</v>
      </c>
      <c r="K129" s="17" t="str">
        <f>IF(AND(IF('114成績輸入與落點儀表板'!$C$2="必須採計",L129&gt;0,IF('114成績輸入與落點儀表板'!$C$2="不可採計",L129=0,TRUE)),IF('114成績輸入與落點儀表板'!$C$3="必須採計",M129&gt;0,IF('114成績輸入與落點儀表板'!$C$3="不可採計",M129=0,TRUE)),IF('114成績輸入與落點儀表板'!$C$4="必須採計",N129&gt;0,IF('114成績輸入與落點儀表板'!$C$4="不可採計",N129=0,TRUE)),IF('114成績輸入與落點儀表板'!$C$5="必須採計",O129&gt;0,IF('114成績輸入與落點儀表板'!$C$5="不可採計",O129=0,TRUE)),IF('114成績輸入與落點儀表板'!$C$6="必須採計",P129&gt;0,IF('114成績輸入與落點儀表板'!$C$6="不可採計",P129=0,TRUE)),IF('114成績輸入與落點儀表板'!$C$7="必須採計",Q129&gt;0,IF('114成績輸入與落點儀表板'!$C$7="不可採計",Q129=0,TRUE)),IF('114成績輸入與落點儀表板'!$C$8="必須採計",R129&gt;0,IF('114成績輸入與落點儀表板'!$C$8="不可採計",R129=0,TRUE)),IF('114成績輸入與落點儀表板'!$C$9="必須採計",S129&gt;0,IF('114成績輸入與落點儀表板'!$C$9="不可採計",S129=0,TRUE)),IF('114成績輸入與落點儀表板'!$C$10="必須採計",T129&gt;0,IF('114成績輸入與落點儀表板'!$C$10="不可採計",T129=0,TRUE)),IF('114成績輸入與落點儀表板'!$C$11="必須採計",U129&gt;0,IF('114成績輸入與落點儀表板'!$C$11="不可採計",U129=0,TRUE)),IF('114成績輸入與落點儀表板'!$C$12="必須採計",V129&gt;0,IF('114成績輸入與落點儀表板'!$C$12="不可採計",V129=0,TRUE)),IF('114成績輸入與落點儀表板'!$C$13="必須採計",W129&gt;0,IF('114成績輸入與落點儀表板'!$C$13="不可採計",W129=0,TRUE)),IF('114成績輸入與落點儀表板'!$C$14="必須採計",X129&gt;0,IF('114成績輸入與落點儀表板'!$C$14="不可採計",X129=0,TRUE)),IF('114成績輸入與落點儀表板'!$C$15="必須採計",Y129&gt;0,IF('114成績輸入與落點儀表板'!$C$15="不可採計",Y129=0,TRUE)),IF('114成績輸入與落點儀表板'!$C$16="必須採計",Z129&gt;0,IF('114成績輸入與落點儀表板'!$C$16="不可採計",Z129=0,TRUE))),"✅ 符合","❌ 不符合")</f>
        <v>✅ 符合</v>
      </c>
      <c r="L129" s="15">
        <v>1</v>
      </c>
      <c r="M129" s="15">
        <v>1</v>
      </c>
      <c r="N129" s="15">
        <v>1</v>
      </c>
      <c r="O129" s="15">
        <v>0</v>
      </c>
      <c r="P129" s="15">
        <v>0</v>
      </c>
      <c r="Q129" s="15">
        <v>0</v>
      </c>
      <c r="R129" s="15">
        <v>1</v>
      </c>
      <c r="S129" s="15">
        <v>1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</row>
    <row r="130" spans="1:26" ht="15.75" customHeight="1" x14ac:dyDescent="0.3">
      <c r="A130" s="2" t="s">
        <v>431</v>
      </c>
      <c r="B130" s="13" t="s">
        <v>375</v>
      </c>
      <c r="C130" s="13" t="s">
        <v>429</v>
      </c>
      <c r="D130" s="12" t="s">
        <v>103</v>
      </c>
      <c r="E130" s="13" t="s">
        <v>430</v>
      </c>
      <c r="F130" s="2">
        <v>5</v>
      </c>
      <c r="G130" s="15">
        <v>226</v>
      </c>
      <c r="H130" s="7">
        <f>L130*'114成績輸入與落點儀表板'!$B$2+M130*'114成績輸入與落點儀表板'!$B$3+N130*'114成績輸入與落點儀表板'!$B$4+O130*'114成績輸入與落點儀表板'!$B$5+P130*'114成績輸入與落點儀表板'!$B$6+Q130*'114成績輸入與落點儀表板'!$B$7+R130*'114成績輸入與落點儀表板'!$B$8+S130*'114成績輸入與落點儀表板'!$B$9+T130*'114成績輸入與落點儀表板'!$B$10+U130*'114成績輸入與落點儀表板'!$B$11+V130*'114成績輸入與落點儀表板'!$B$12+W130*'114成績輸入與落點儀表板'!$B$13+X130*'114成績輸入與落點儀表板'!$B$14+Y130*'114成績輸入與落點儀表板'!$B$15+Z130*'114成績輸入與落點儀表板'!$B$16</f>
        <v>0</v>
      </c>
      <c r="I130" s="8">
        <f t="shared" ref="I130:I193" si="4">H130-G130</f>
        <v>-226</v>
      </c>
      <c r="J130" s="2" t="str">
        <f t="shared" ref="J130:J193" si="5">IF(I130&gt;=0,"PASS","FAIL")</f>
        <v>FAIL</v>
      </c>
      <c r="K130" s="17" t="str">
        <f>IF(AND(IF('114成績輸入與落點儀表板'!$C$2="必須採計",L130&gt;0,IF('114成績輸入與落點儀表板'!$C$2="不可採計",L130=0,TRUE)),IF('114成績輸入與落點儀表板'!$C$3="必須採計",M130&gt;0,IF('114成績輸入與落點儀表板'!$C$3="不可採計",M130=0,TRUE)),IF('114成績輸入與落點儀表板'!$C$4="必須採計",N130&gt;0,IF('114成績輸入與落點儀表板'!$C$4="不可採計",N130=0,TRUE)),IF('114成績輸入與落點儀表板'!$C$5="必須採計",O130&gt;0,IF('114成績輸入與落點儀表板'!$C$5="不可採計",O130=0,TRUE)),IF('114成績輸入與落點儀表板'!$C$6="必須採計",P130&gt;0,IF('114成績輸入與落點儀表板'!$C$6="不可採計",P130=0,TRUE)),IF('114成績輸入與落點儀表板'!$C$7="必須採計",Q130&gt;0,IF('114成績輸入與落點儀表板'!$C$7="不可採計",Q130=0,TRUE)),IF('114成績輸入與落點儀表板'!$C$8="必須採計",R130&gt;0,IF('114成績輸入與落點儀表板'!$C$8="不可採計",R130=0,TRUE)),IF('114成績輸入與落點儀表板'!$C$9="必須採計",S130&gt;0,IF('114成績輸入與落點儀表板'!$C$9="不可採計",S130=0,TRUE)),IF('114成績輸入與落點儀表板'!$C$10="必須採計",T130&gt;0,IF('114成績輸入與落點儀表板'!$C$10="不可採計",T130=0,TRUE)),IF('114成績輸入與落點儀表板'!$C$11="必須採計",U130&gt;0,IF('114成績輸入與落點儀表板'!$C$11="不可採計",U130=0,TRUE)),IF('114成績輸入與落點儀表板'!$C$12="必須採計",V130&gt;0,IF('114成績輸入與落點儀表板'!$C$12="不可採計",V130=0,TRUE)),IF('114成績輸入與落點儀表板'!$C$13="必須採計",W130&gt;0,IF('114成績輸入與落點儀表板'!$C$13="不可採計",W130=0,TRUE)),IF('114成績輸入與落點儀表板'!$C$14="必須採計",X130&gt;0,IF('114成績輸入與落點儀表板'!$C$14="不可採計",X130=0,TRUE)),IF('114成績輸入與落點儀表板'!$C$15="必須採計",Y130&gt;0,IF('114成績輸入與落點儀表板'!$C$15="不可採計",Y130=0,TRUE)),IF('114成績輸入與落點儀表板'!$C$16="必須採計",Z130&gt;0,IF('114成績輸入與落點儀表板'!$C$16="不可採計",Z130=0,TRUE))),"✅ 符合","❌ 不符合")</f>
        <v>✅ 符合</v>
      </c>
      <c r="L130" s="15">
        <v>1</v>
      </c>
      <c r="M130" s="15">
        <v>1</v>
      </c>
      <c r="N130" s="15">
        <v>1.5</v>
      </c>
      <c r="O130" s="15">
        <v>0</v>
      </c>
      <c r="P130" s="15">
        <v>0</v>
      </c>
      <c r="Q130" s="15">
        <v>0</v>
      </c>
      <c r="R130" s="15">
        <v>1</v>
      </c>
      <c r="S130" s="15">
        <v>1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</row>
    <row r="131" spans="1:26" ht="15.75" customHeight="1" x14ac:dyDescent="0.3">
      <c r="A131" s="2" t="s">
        <v>433</v>
      </c>
      <c r="B131" s="13" t="s">
        <v>375</v>
      </c>
      <c r="C131" s="13" t="s">
        <v>245</v>
      </c>
      <c r="D131" s="12" t="s">
        <v>73</v>
      </c>
      <c r="E131" s="13" t="s">
        <v>4091</v>
      </c>
      <c r="F131" s="2">
        <v>19</v>
      </c>
      <c r="G131" s="15">
        <v>251.5</v>
      </c>
      <c r="H131" s="7">
        <f>L131*'114成績輸入與落點儀表板'!$B$2+M131*'114成績輸入與落點儀表板'!$B$3+N131*'114成績輸入與落點儀表板'!$B$4+O131*'114成績輸入與落點儀表板'!$B$5+P131*'114成績輸入與落點儀表板'!$B$6+Q131*'114成績輸入與落點儀表板'!$B$7+R131*'114成績輸入與落點儀表板'!$B$8+S131*'114成績輸入與落點儀表板'!$B$9+T131*'114成績輸入與落點儀表板'!$B$10+U131*'114成績輸入與落點儀表板'!$B$11+V131*'114成績輸入與落點儀表板'!$B$12+W131*'114成績輸入與落點儀表板'!$B$13+X131*'114成績輸入與落點儀表板'!$B$14+Y131*'114成績輸入與落點儀表板'!$B$15+Z131*'114成績輸入與落點儀表板'!$B$16</f>
        <v>0</v>
      </c>
      <c r="I131" s="8">
        <f t="shared" si="4"/>
        <v>-251.5</v>
      </c>
      <c r="J131" s="2" t="str">
        <f t="shared" si="5"/>
        <v>FAIL</v>
      </c>
      <c r="K131" s="17" t="str">
        <f>IF(AND(IF('114成績輸入與落點儀表板'!$C$2="必須採計",L131&gt;0,IF('114成績輸入與落點儀表板'!$C$2="不可採計",L131=0,TRUE)),IF('114成績輸入與落點儀表板'!$C$3="必須採計",M131&gt;0,IF('114成績輸入與落點儀表板'!$C$3="不可採計",M131=0,TRUE)),IF('114成績輸入與落點儀表板'!$C$4="必須採計",N131&gt;0,IF('114成績輸入與落點儀表板'!$C$4="不可採計",N131=0,TRUE)),IF('114成績輸入與落點儀表板'!$C$5="必須採計",O131&gt;0,IF('114成績輸入與落點儀表板'!$C$5="不可採計",O131=0,TRUE)),IF('114成績輸入與落點儀表板'!$C$6="必須採計",P131&gt;0,IF('114成績輸入與落點儀表板'!$C$6="不可採計",P131=0,TRUE)),IF('114成績輸入與落點儀表板'!$C$7="必須採計",Q131&gt;0,IF('114成績輸入與落點儀表板'!$C$7="不可採計",Q131=0,TRUE)),IF('114成績輸入與落點儀表板'!$C$8="必須採計",R131&gt;0,IF('114成績輸入與落點儀表板'!$C$8="不可採計",R131=0,TRUE)),IF('114成績輸入與落點儀表板'!$C$9="必須採計",S131&gt;0,IF('114成績輸入與落點儀表板'!$C$9="不可採計",S131=0,TRUE)),IF('114成績輸入與落點儀表板'!$C$10="必須採計",T131&gt;0,IF('114成績輸入與落點儀表板'!$C$10="不可採計",T131=0,TRUE)),IF('114成績輸入與落點儀表板'!$C$11="必須採計",U131&gt;0,IF('114成績輸入與落點儀表板'!$C$11="不可採計",U131=0,TRUE)),IF('114成績輸入與落點儀表板'!$C$12="必須採計",V131&gt;0,IF('114成績輸入與落點儀表板'!$C$12="不可採計",V131=0,TRUE)),IF('114成績輸入與落點儀表板'!$C$13="必須採計",W131&gt;0,IF('114成績輸入與落點儀表板'!$C$13="不可採計",W131=0,TRUE)),IF('114成績輸入與落點儀表板'!$C$14="必須採計",X131&gt;0,IF('114成績輸入與落點儀表板'!$C$14="不可採計",X131=0,TRUE)),IF('114成績輸入與落點儀表板'!$C$15="必須採計",Y131&gt;0,IF('114成績輸入與落點儀表板'!$C$15="不可採計",Y131=0,TRUE)),IF('114成績輸入與落點儀表板'!$C$16="必須採計",Z131&gt;0,IF('114成績輸入與落點儀表板'!$C$16="不可採計",Z131=0,TRUE))),"✅ 符合","❌ 不符合")</f>
        <v>✅ 符合</v>
      </c>
      <c r="L131" s="15">
        <v>1</v>
      </c>
      <c r="M131" s="15">
        <v>1.5</v>
      </c>
      <c r="N131" s="15">
        <v>1</v>
      </c>
      <c r="O131" s="15">
        <v>0</v>
      </c>
      <c r="P131" s="15">
        <v>0</v>
      </c>
      <c r="Q131" s="15">
        <v>0</v>
      </c>
      <c r="R131" s="15">
        <v>1</v>
      </c>
      <c r="S131" s="15">
        <v>1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</row>
    <row r="132" spans="1:26" ht="15.75" customHeight="1" x14ac:dyDescent="0.3">
      <c r="A132" s="2" t="s">
        <v>436</v>
      </c>
      <c r="B132" s="13" t="s">
        <v>375</v>
      </c>
      <c r="C132" s="13" t="s">
        <v>432</v>
      </c>
      <c r="D132" s="12" t="s">
        <v>103</v>
      </c>
      <c r="E132" s="13" t="s">
        <v>338</v>
      </c>
      <c r="F132" s="2">
        <v>3</v>
      </c>
      <c r="G132" s="15">
        <v>239</v>
      </c>
      <c r="H132" s="7">
        <f>L132*'114成績輸入與落點儀表板'!$B$2+M132*'114成績輸入與落點儀表板'!$B$3+N132*'114成績輸入與落點儀表板'!$B$4+O132*'114成績輸入與落點儀表板'!$B$5+P132*'114成績輸入與落點儀表板'!$B$6+Q132*'114成績輸入與落點儀表板'!$B$7+R132*'114成績輸入與落點儀表板'!$B$8+S132*'114成績輸入與落點儀表板'!$B$9+T132*'114成績輸入與落點儀表板'!$B$10+U132*'114成績輸入與落點儀表板'!$B$11+V132*'114成績輸入與落點儀表板'!$B$12+W132*'114成績輸入與落點儀表板'!$B$13+X132*'114成績輸入與落點儀表板'!$B$14+Y132*'114成績輸入與落點儀表板'!$B$15+Z132*'114成績輸入與落點儀表板'!$B$16</f>
        <v>0</v>
      </c>
      <c r="I132" s="8">
        <f t="shared" si="4"/>
        <v>-239</v>
      </c>
      <c r="J132" s="2" t="str">
        <f t="shared" si="5"/>
        <v>FAIL</v>
      </c>
      <c r="K132" s="17" t="str">
        <f>IF(AND(IF('114成績輸入與落點儀表板'!$C$2="必須採計",L132&gt;0,IF('114成績輸入與落點儀表板'!$C$2="不可採計",L132=0,TRUE)),IF('114成績輸入與落點儀表板'!$C$3="必須採計",M132&gt;0,IF('114成績輸入與落點儀表板'!$C$3="不可採計",M132=0,TRUE)),IF('114成績輸入與落點儀表板'!$C$4="必須採計",N132&gt;0,IF('114成績輸入與落點儀表板'!$C$4="不可採計",N132=0,TRUE)),IF('114成績輸入與落點儀表板'!$C$5="必須採計",O132&gt;0,IF('114成績輸入與落點儀表板'!$C$5="不可採計",O132=0,TRUE)),IF('114成績輸入與落點儀表板'!$C$6="必須採計",P132&gt;0,IF('114成績輸入與落點儀表板'!$C$6="不可採計",P132=0,TRUE)),IF('114成績輸入與落點儀表板'!$C$7="必須採計",Q132&gt;0,IF('114成績輸入與落點儀表板'!$C$7="不可採計",Q132=0,TRUE)),IF('114成績輸入與落點儀表板'!$C$8="必須採計",R132&gt;0,IF('114成績輸入與落點儀表板'!$C$8="不可採計",R132=0,TRUE)),IF('114成績輸入與落點儀表板'!$C$9="必須採計",S132&gt;0,IF('114成績輸入與落點儀表板'!$C$9="不可採計",S132=0,TRUE)),IF('114成績輸入與落點儀表板'!$C$10="必須採計",T132&gt;0,IF('114成績輸入與落點儀表板'!$C$10="不可採計",T132=0,TRUE)),IF('114成績輸入與落點儀表板'!$C$11="必須採計",U132&gt;0,IF('114成績輸入與落點儀表板'!$C$11="不可採計",U132=0,TRUE)),IF('114成績輸入與落點儀表板'!$C$12="必須採計",V132&gt;0,IF('114成績輸入與落點儀表板'!$C$12="不可採計",V132=0,TRUE)),IF('114成績輸入與落點儀表板'!$C$13="必須採計",W132&gt;0,IF('114成績輸入與落點儀表板'!$C$13="不可採計",W132=0,TRUE)),IF('114成績輸入與落點儀表板'!$C$14="必須採計",X132&gt;0,IF('114成績輸入與落點儀表板'!$C$14="不可採計",X132=0,TRUE)),IF('114成績輸入與落點儀表板'!$C$15="必須採計",Y132&gt;0,IF('114成績輸入與落點儀表板'!$C$15="不可採計",Y132=0,TRUE)),IF('114成績輸入與落點儀表板'!$C$16="必須採計",Z132&gt;0,IF('114成績輸入與落點儀表板'!$C$16="不可採計",Z132=0,TRUE))),"✅ 符合","❌ 不符合")</f>
        <v>✅ 符合</v>
      </c>
      <c r="L132" s="15">
        <v>1</v>
      </c>
      <c r="M132" s="15">
        <v>1</v>
      </c>
      <c r="N132" s="15">
        <v>1</v>
      </c>
      <c r="O132" s="15">
        <v>0</v>
      </c>
      <c r="P132" s="15">
        <v>0</v>
      </c>
      <c r="Q132" s="15">
        <v>0</v>
      </c>
      <c r="R132" s="15">
        <v>1</v>
      </c>
      <c r="S132" s="15">
        <v>1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</row>
    <row r="133" spans="1:26" ht="15.75" customHeight="1" x14ac:dyDescent="0.3">
      <c r="A133" s="2" t="s">
        <v>438</v>
      </c>
      <c r="B133" s="13" t="s">
        <v>375</v>
      </c>
      <c r="C133" s="13" t="s">
        <v>434</v>
      </c>
      <c r="D133" s="12" t="s">
        <v>103</v>
      </c>
      <c r="E133" s="13" t="s">
        <v>435</v>
      </c>
      <c r="F133" s="2">
        <v>27</v>
      </c>
      <c r="G133" s="15">
        <v>242.5</v>
      </c>
      <c r="H133" s="7">
        <f>L133*'114成績輸入與落點儀表板'!$B$2+M133*'114成績輸入與落點儀表板'!$B$3+N133*'114成績輸入與落點儀表板'!$B$4+O133*'114成績輸入與落點儀表板'!$B$5+P133*'114成績輸入與落點儀表板'!$B$6+Q133*'114成績輸入與落點儀表板'!$B$7+R133*'114成績輸入與落點儀表板'!$B$8+S133*'114成績輸入與落點儀表板'!$B$9+T133*'114成績輸入與落點儀表板'!$B$10+U133*'114成績輸入與落點儀表板'!$B$11+V133*'114成績輸入與落點儀表板'!$B$12+W133*'114成績輸入與落點儀表板'!$B$13+X133*'114成績輸入與落點儀表板'!$B$14+Y133*'114成績輸入與落點儀表板'!$B$15+Z133*'114成績輸入與落點儀表板'!$B$16</f>
        <v>0</v>
      </c>
      <c r="I133" s="8">
        <f t="shared" si="4"/>
        <v>-242.5</v>
      </c>
      <c r="J133" s="2" t="str">
        <f t="shared" si="5"/>
        <v>FAIL</v>
      </c>
      <c r="K133" s="17" t="str">
        <f>IF(AND(IF('114成績輸入與落點儀表板'!$C$2="必須採計",L133&gt;0,IF('114成績輸入與落點儀表板'!$C$2="不可採計",L133=0,TRUE)),IF('114成績輸入與落點儀表板'!$C$3="必須採計",M133&gt;0,IF('114成績輸入與落點儀表板'!$C$3="不可採計",M133=0,TRUE)),IF('114成績輸入與落點儀表板'!$C$4="必須採計",N133&gt;0,IF('114成績輸入與落點儀表板'!$C$4="不可採計",N133=0,TRUE)),IF('114成績輸入與落點儀表板'!$C$5="必須採計",O133&gt;0,IF('114成績輸入與落點儀表板'!$C$5="不可採計",O133=0,TRUE)),IF('114成績輸入與落點儀表板'!$C$6="必須採計",P133&gt;0,IF('114成績輸入與落點儀表板'!$C$6="不可採計",P133=0,TRUE)),IF('114成績輸入與落點儀表板'!$C$7="必須採計",Q133&gt;0,IF('114成績輸入與落點儀表板'!$C$7="不可採計",Q133=0,TRUE)),IF('114成績輸入與落點儀表板'!$C$8="必須採計",R133&gt;0,IF('114成績輸入與落點儀表板'!$C$8="不可採計",R133=0,TRUE)),IF('114成績輸入與落點儀表板'!$C$9="必須採計",S133&gt;0,IF('114成績輸入與落點儀表板'!$C$9="不可採計",S133=0,TRUE)),IF('114成績輸入與落點儀表板'!$C$10="必須採計",T133&gt;0,IF('114成績輸入與落點儀表板'!$C$10="不可採計",T133=0,TRUE)),IF('114成績輸入與落點儀表板'!$C$11="必須採計",U133&gt;0,IF('114成績輸入與落點儀表板'!$C$11="不可採計",U133=0,TRUE)),IF('114成績輸入與落點儀表板'!$C$12="必須採計",V133&gt;0,IF('114成績輸入與落點儀表板'!$C$12="不可採計",V133=0,TRUE)),IF('114成績輸入與落點儀表板'!$C$13="必須採計",W133&gt;0,IF('114成績輸入與落點儀表板'!$C$13="不可採計",W133=0,TRUE)),IF('114成績輸入與落點儀表板'!$C$14="必須採計",X133&gt;0,IF('114成績輸入與落點儀表板'!$C$14="不可採計",X133=0,TRUE)),IF('114成績輸入與落點儀表板'!$C$15="必須採計",Y133&gt;0,IF('114成績輸入與落點儀表板'!$C$15="不可採計",Y133=0,TRUE)),IF('114成績輸入與落點儀表板'!$C$16="必須採計",Z133&gt;0,IF('114成績輸入與落點儀表板'!$C$16="不可採計",Z133=0,TRUE))),"✅ 符合","❌ 不符合")</f>
        <v>✅ 符合</v>
      </c>
      <c r="L133" s="15">
        <v>1</v>
      </c>
      <c r="M133" s="15">
        <v>1.25</v>
      </c>
      <c r="N133" s="15">
        <v>1</v>
      </c>
      <c r="O133" s="15">
        <v>0</v>
      </c>
      <c r="P133" s="15">
        <v>0</v>
      </c>
      <c r="Q133" s="15">
        <v>0</v>
      </c>
      <c r="R133" s="15">
        <v>1</v>
      </c>
      <c r="S133" s="15">
        <v>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</row>
    <row r="134" spans="1:26" ht="15.75" customHeight="1" x14ac:dyDescent="0.3">
      <c r="A134" s="2" t="s">
        <v>440</v>
      </c>
      <c r="B134" s="13" t="s">
        <v>375</v>
      </c>
      <c r="C134" s="13" t="s">
        <v>439</v>
      </c>
      <c r="D134" s="12" t="s">
        <v>103</v>
      </c>
      <c r="E134" s="13" t="s">
        <v>338</v>
      </c>
      <c r="F134" s="2">
        <v>17</v>
      </c>
      <c r="G134" s="15">
        <v>226</v>
      </c>
      <c r="H134" s="7">
        <f>L134*'114成績輸入與落點儀表板'!$B$2+M134*'114成績輸入與落點儀表板'!$B$3+N134*'114成績輸入與落點儀表板'!$B$4+O134*'114成績輸入與落點儀表板'!$B$5+P134*'114成績輸入與落點儀表板'!$B$6+Q134*'114成績輸入與落點儀表板'!$B$7+R134*'114成績輸入與落點儀表板'!$B$8+S134*'114成績輸入與落點儀表板'!$B$9+T134*'114成績輸入與落點儀表板'!$B$10+U134*'114成績輸入與落點儀表板'!$B$11+V134*'114成績輸入與落點儀表板'!$B$12+W134*'114成績輸入與落點儀表板'!$B$13+X134*'114成績輸入與落點儀表板'!$B$14+Y134*'114成績輸入與落點儀表板'!$B$15+Z134*'114成績輸入與落點儀表板'!$B$16</f>
        <v>0</v>
      </c>
      <c r="I134" s="8">
        <f t="shared" si="4"/>
        <v>-226</v>
      </c>
      <c r="J134" s="2" t="str">
        <f t="shared" si="5"/>
        <v>FAIL</v>
      </c>
      <c r="K134" s="17" t="str">
        <f>IF(AND(IF('114成績輸入與落點儀表板'!$C$2="必須採計",L134&gt;0,IF('114成績輸入與落點儀表板'!$C$2="不可採計",L134=0,TRUE)),IF('114成績輸入與落點儀表板'!$C$3="必須採計",M134&gt;0,IF('114成績輸入與落點儀表板'!$C$3="不可採計",M134=0,TRUE)),IF('114成績輸入與落點儀表板'!$C$4="必須採計",N134&gt;0,IF('114成績輸入與落點儀表板'!$C$4="不可採計",N134=0,TRUE)),IF('114成績輸入與落點儀表板'!$C$5="必須採計",O134&gt;0,IF('114成績輸入與落點儀表板'!$C$5="不可採計",O134=0,TRUE)),IF('114成績輸入與落點儀表板'!$C$6="必須採計",P134&gt;0,IF('114成績輸入與落點儀表板'!$C$6="不可採計",P134=0,TRUE)),IF('114成績輸入與落點儀表板'!$C$7="必須採計",Q134&gt;0,IF('114成績輸入與落點儀表板'!$C$7="不可採計",Q134=0,TRUE)),IF('114成績輸入與落點儀表板'!$C$8="必須採計",R134&gt;0,IF('114成績輸入與落點儀表板'!$C$8="不可採計",R134=0,TRUE)),IF('114成績輸入與落點儀表板'!$C$9="必須採計",S134&gt;0,IF('114成績輸入與落點儀表板'!$C$9="不可採計",S134=0,TRUE)),IF('114成績輸入與落點儀表板'!$C$10="必須採計",T134&gt;0,IF('114成績輸入與落點儀表板'!$C$10="不可採計",T134=0,TRUE)),IF('114成績輸入與落點儀表板'!$C$11="必須採計",U134&gt;0,IF('114成績輸入與落點儀表板'!$C$11="不可採計",U134=0,TRUE)),IF('114成績輸入與落點儀表板'!$C$12="必須採計",V134&gt;0,IF('114成績輸入與落點儀表板'!$C$12="不可採計",V134=0,TRUE)),IF('114成績輸入與落點儀表板'!$C$13="必須採計",W134&gt;0,IF('114成績輸入與落點儀表板'!$C$13="不可採計",W134=0,TRUE)),IF('114成績輸入與落點儀表板'!$C$14="必須採計",X134&gt;0,IF('114成績輸入與落點儀表板'!$C$14="不可採計",X134=0,TRUE)),IF('114成績輸入與落點儀表板'!$C$15="必須採計",Y134&gt;0,IF('114成績輸入與落點儀表板'!$C$15="不可採計",Y134=0,TRUE)),IF('114成績輸入與落點儀表板'!$C$16="必須採計",Z134&gt;0,IF('114成績輸入與落點儀表板'!$C$16="不可採計",Z134=0,TRUE))),"✅ 符合","❌ 不符合")</f>
        <v>✅ 符合</v>
      </c>
      <c r="L134" s="15">
        <v>1</v>
      </c>
      <c r="M134" s="15">
        <v>1</v>
      </c>
      <c r="N134" s="15">
        <v>1</v>
      </c>
      <c r="O134" s="15">
        <v>0</v>
      </c>
      <c r="P134" s="15">
        <v>0</v>
      </c>
      <c r="Q134" s="15">
        <v>0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</row>
    <row r="135" spans="1:26" ht="15.75" customHeight="1" x14ac:dyDescent="0.3">
      <c r="A135" s="2" t="s">
        <v>442</v>
      </c>
      <c r="B135" s="13" t="s">
        <v>375</v>
      </c>
      <c r="C135" s="13" t="s">
        <v>443</v>
      </c>
      <c r="D135" s="12" t="s">
        <v>4057</v>
      </c>
      <c r="E135" s="13" t="s">
        <v>420</v>
      </c>
      <c r="F135" s="2">
        <v>31</v>
      </c>
      <c r="G135" s="15">
        <v>239.5</v>
      </c>
      <c r="H135" s="7">
        <f>L135*'114成績輸入與落點儀表板'!$B$2+M135*'114成績輸入與落點儀表板'!$B$3+N135*'114成績輸入與落點儀表板'!$B$4+O135*'114成績輸入與落點儀表板'!$B$5+P135*'114成績輸入與落點儀表板'!$B$6+Q135*'114成績輸入與落點儀表板'!$B$7+R135*'114成績輸入與落點儀表板'!$B$8+S135*'114成績輸入與落點儀表板'!$B$9+T135*'114成績輸入與落點儀表板'!$B$10+U135*'114成績輸入與落點儀表板'!$B$11+V135*'114成績輸入與落點儀表板'!$B$12+W135*'114成績輸入與落點儀表板'!$B$13+X135*'114成績輸入與落點儀表板'!$B$14+Y135*'114成績輸入與落點儀表板'!$B$15+Z135*'114成績輸入與落點儀表板'!$B$16</f>
        <v>0</v>
      </c>
      <c r="I135" s="8">
        <f t="shared" si="4"/>
        <v>-239.5</v>
      </c>
      <c r="J135" s="2" t="str">
        <f t="shared" si="5"/>
        <v>FAIL</v>
      </c>
      <c r="K135" s="17" t="str">
        <f>IF(AND(IF('114成績輸入與落點儀表板'!$C$2="必須採計",L135&gt;0,IF('114成績輸入與落點儀表板'!$C$2="不可採計",L135=0,TRUE)),IF('114成績輸入與落點儀表板'!$C$3="必須採計",M135&gt;0,IF('114成績輸入與落點儀表板'!$C$3="不可採計",M135=0,TRUE)),IF('114成績輸入與落點儀表板'!$C$4="必須採計",N135&gt;0,IF('114成績輸入與落點儀表板'!$C$4="不可採計",N135=0,TRUE)),IF('114成績輸入與落點儀表板'!$C$5="必須採計",O135&gt;0,IF('114成績輸入與落點儀表板'!$C$5="不可採計",O135=0,TRUE)),IF('114成績輸入與落點儀表板'!$C$6="必須採計",P135&gt;0,IF('114成績輸入與落點儀表板'!$C$6="不可採計",P135=0,TRUE)),IF('114成績輸入與落點儀表板'!$C$7="必須採計",Q135&gt;0,IF('114成績輸入與落點儀表板'!$C$7="不可採計",Q135=0,TRUE)),IF('114成績輸入與落點儀表板'!$C$8="必須採計",R135&gt;0,IF('114成績輸入與落點儀表板'!$C$8="不可採計",R135=0,TRUE)),IF('114成績輸入與落點儀表板'!$C$9="必須採計",S135&gt;0,IF('114成績輸入與落點儀表板'!$C$9="不可採計",S135=0,TRUE)),IF('114成績輸入與落點儀表板'!$C$10="必須採計",T135&gt;0,IF('114成績輸入與落點儀表板'!$C$10="不可採計",T135=0,TRUE)),IF('114成績輸入與落點儀表板'!$C$11="必須採計",U135&gt;0,IF('114成績輸入與落點儀表板'!$C$11="不可採計",U135=0,TRUE)),IF('114成績輸入與落點儀表板'!$C$12="必須採計",V135&gt;0,IF('114成績輸入與落點儀表板'!$C$12="不可採計",V135=0,TRUE)),IF('114成績輸入與落點儀表板'!$C$13="必須採計",W135&gt;0,IF('114成績輸入與落點儀表板'!$C$13="不可採計",W135=0,TRUE)),IF('114成績輸入與落點儀表板'!$C$14="必須採計",X135&gt;0,IF('114成績輸入與落點儀表板'!$C$14="不可採計",X135=0,TRUE)),IF('114成績輸入與落點儀表板'!$C$15="必須採計",Y135&gt;0,IF('114成績輸入與落點儀表板'!$C$15="不可採計",Y135=0,TRUE)),IF('114成績輸入與落點儀表板'!$C$16="必須採計",Z135&gt;0,IF('114成績輸入與落點儀表板'!$C$16="不可採計",Z135=0,TRUE))),"✅ 符合","❌ 不符合")</f>
        <v>✅ 符合</v>
      </c>
      <c r="L135" s="15">
        <v>1</v>
      </c>
      <c r="M135" s="15">
        <v>1.5</v>
      </c>
      <c r="N135" s="15">
        <v>2</v>
      </c>
      <c r="O135" s="15">
        <v>0</v>
      </c>
      <c r="P135" s="15">
        <v>0</v>
      </c>
      <c r="Q135" s="15">
        <v>0</v>
      </c>
      <c r="R135" s="15">
        <v>2</v>
      </c>
      <c r="S135" s="15">
        <v>0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</row>
    <row r="136" spans="1:26" ht="15.75" customHeight="1" x14ac:dyDescent="0.3">
      <c r="A136" s="2" t="s">
        <v>444</v>
      </c>
      <c r="B136" s="13" t="s">
        <v>375</v>
      </c>
      <c r="C136" s="13" t="s">
        <v>441</v>
      </c>
      <c r="D136" s="12" t="s">
        <v>103</v>
      </c>
      <c r="E136" s="13" t="s">
        <v>172</v>
      </c>
      <c r="F136" s="2">
        <v>31</v>
      </c>
      <c r="G136" s="15">
        <v>197</v>
      </c>
      <c r="H136" s="7">
        <f>L136*'114成績輸入與落點儀表板'!$B$2+M136*'114成績輸入與落點儀表板'!$B$3+N136*'114成績輸入與落點儀表板'!$B$4+O136*'114成績輸入與落點儀表板'!$B$5+P136*'114成績輸入與落點儀表板'!$B$6+Q136*'114成績輸入與落點儀表板'!$B$7+R136*'114成績輸入與落點儀表板'!$B$8+S136*'114成績輸入與落點儀表板'!$B$9+T136*'114成績輸入與落點儀表板'!$B$10+U136*'114成績輸入與落點儀表板'!$B$11+V136*'114成績輸入與落點儀表板'!$B$12+W136*'114成績輸入與落點儀表板'!$B$13+X136*'114成績輸入與落點儀表板'!$B$14+Y136*'114成績輸入與落點儀表板'!$B$15+Z136*'114成績輸入與落點儀表板'!$B$16</f>
        <v>0</v>
      </c>
      <c r="I136" s="8">
        <f t="shared" si="4"/>
        <v>-197</v>
      </c>
      <c r="J136" s="2" t="str">
        <f t="shared" si="5"/>
        <v>FAIL</v>
      </c>
      <c r="K136" s="17" t="str">
        <f>IF(AND(IF('114成績輸入與落點儀表板'!$C$2="必須採計",L136&gt;0,IF('114成績輸入與落點儀表板'!$C$2="不可採計",L136=0,TRUE)),IF('114成績輸入與落點儀表板'!$C$3="必須採計",M136&gt;0,IF('114成績輸入與落點儀表板'!$C$3="不可採計",M136=0,TRUE)),IF('114成績輸入與落點儀表板'!$C$4="必須採計",N136&gt;0,IF('114成績輸入與落點儀表板'!$C$4="不可採計",N136=0,TRUE)),IF('114成績輸入與落點儀表板'!$C$5="必須採計",O136&gt;0,IF('114成績輸入與落點儀表板'!$C$5="不可採計",O136=0,TRUE)),IF('114成績輸入與落點儀表板'!$C$6="必須採計",P136&gt;0,IF('114成績輸入與落點儀表板'!$C$6="不可採計",P136=0,TRUE)),IF('114成績輸入與落點儀表板'!$C$7="必須採計",Q136&gt;0,IF('114成績輸入與落點儀表板'!$C$7="不可採計",Q136=0,TRUE)),IF('114成績輸入與落點儀表板'!$C$8="必須採計",R136&gt;0,IF('114成績輸入與落點儀表板'!$C$8="不可採計",R136=0,TRUE)),IF('114成績輸入與落點儀表板'!$C$9="必須採計",S136&gt;0,IF('114成績輸入與落點儀表板'!$C$9="不可採計",S136=0,TRUE)),IF('114成績輸入與落點儀表板'!$C$10="必須採計",T136&gt;0,IF('114成績輸入與落點儀表板'!$C$10="不可採計",T136=0,TRUE)),IF('114成績輸入與落點儀表板'!$C$11="必須採計",U136&gt;0,IF('114成績輸入與落點儀表板'!$C$11="不可採計",U136=0,TRUE)),IF('114成績輸入與落點儀表板'!$C$12="必須採計",V136&gt;0,IF('114成績輸入與落點儀表板'!$C$12="不可採計",V136=0,TRUE)),IF('114成績輸入與落點儀表板'!$C$13="必須採計",W136&gt;0,IF('114成績輸入與落點儀表板'!$C$13="不可採計",W136=0,TRUE)),IF('114成績輸入與落點儀表板'!$C$14="必須採計",X136&gt;0,IF('114成績輸入與落點儀表板'!$C$14="不可採計",X136=0,TRUE)),IF('114成績輸入與落點儀表板'!$C$15="必須採計",Y136&gt;0,IF('114成績輸入與落點儀表板'!$C$15="不可採計",Y136=0,TRUE)),IF('114成績輸入與落點儀表板'!$C$16="必須採計",Z136&gt;0,IF('114成績輸入與落點儀表板'!$C$16="不可採計",Z136=0,TRUE))),"✅ 符合","❌ 不符合")</f>
        <v>✅ 符合</v>
      </c>
      <c r="L136" s="15">
        <v>1</v>
      </c>
      <c r="M136" s="15">
        <v>1</v>
      </c>
      <c r="N136" s="15">
        <v>1</v>
      </c>
      <c r="O136" s="15">
        <v>0</v>
      </c>
      <c r="P136" s="15">
        <v>0</v>
      </c>
      <c r="Q136" s="15">
        <v>0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</row>
    <row r="137" spans="1:26" ht="15.75" customHeight="1" x14ac:dyDescent="0.3">
      <c r="A137" s="2" t="s">
        <v>447</v>
      </c>
      <c r="B137" s="13" t="s">
        <v>375</v>
      </c>
      <c r="C137" s="13" t="s">
        <v>174</v>
      </c>
      <c r="D137" s="12" t="s">
        <v>4062</v>
      </c>
      <c r="E137" s="13" t="s">
        <v>4092</v>
      </c>
      <c r="F137" s="2">
        <v>28</v>
      </c>
      <c r="G137" s="15">
        <v>242.5</v>
      </c>
      <c r="H137" s="7">
        <f>L137*'114成績輸入與落點儀表板'!$B$2+M137*'114成績輸入與落點儀表板'!$B$3+N137*'114成績輸入與落點儀表板'!$B$4+O137*'114成績輸入與落點儀表板'!$B$5+P137*'114成績輸入與落點儀表板'!$B$6+Q137*'114成績輸入與落點儀表板'!$B$7+R137*'114成績輸入與落點儀表板'!$B$8+S137*'114成績輸入與落點儀表板'!$B$9+T137*'114成績輸入與落點儀表板'!$B$10+U137*'114成績輸入與落點儀表板'!$B$11+V137*'114成績輸入與落點儀表板'!$B$12+W137*'114成績輸入與落點儀表板'!$B$13+X137*'114成績輸入與落點儀表板'!$B$14+Y137*'114成績輸入與落點儀表板'!$B$15+Z137*'114成績輸入與落點儀表板'!$B$16</f>
        <v>0</v>
      </c>
      <c r="I137" s="8">
        <f t="shared" si="4"/>
        <v>-242.5</v>
      </c>
      <c r="J137" s="2" t="str">
        <f t="shared" si="5"/>
        <v>FAIL</v>
      </c>
      <c r="K137" s="17" t="str">
        <f>IF(AND(IF('114成績輸入與落點儀表板'!$C$2="必須採計",L137&gt;0,IF('114成績輸入與落點儀表板'!$C$2="不可採計",L137=0,TRUE)),IF('114成績輸入與落點儀表板'!$C$3="必須採計",M137&gt;0,IF('114成績輸入與落點儀表板'!$C$3="不可採計",M137=0,TRUE)),IF('114成績輸入與落點儀表板'!$C$4="必須採計",N137&gt;0,IF('114成績輸入與落點儀表板'!$C$4="不可採計",N137=0,TRUE)),IF('114成績輸入與落點儀表板'!$C$5="必須採計",O137&gt;0,IF('114成績輸入與落點儀表板'!$C$5="不可採計",O137=0,TRUE)),IF('114成績輸入與落點儀表板'!$C$6="必須採計",P137&gt;0,IF('114成績輸入與落點儀表板'!$C$6="不可採計",P137=0,TRUE)),IF('114成績輸入與落點儀表板'!$C$7="必須採計",Q137&gt;0,IF('114成績輸入與落點儀表板'!$C$7="不可採計",Q137=0,TRUE)),IF('114成績輸入與落點儀表板'!$C$8="必須採計",R137&gt;0,IF('114成績輸入與落點儀表板'!$C$8="不可採計",R137=0,TRUE)),IF('114成績輸入與落點儀表板'!$C$9="必須採計",S137&gt;0,IF('114成績輸入與落點儀表板'!$C$9="不可採計",S137=0,TRUE)),IF('114成績輸入與落點儀表板'!$C$10="必須採計",T137&gt;0,IF('114成績輸入與落點儀表板'!$C$10="不可採計",T137=0,TRUE)),IF('114成績輸入與落點儀表板'!$C$11="必須採計",U137&gt;0,IF('114成績輸入與落點儀表板'!$C$11="不可採計",U137=0,TRUE)),IF('114成績輸入與落點儀表板'!$C$12="必須採計",V137&gt;0,IF('114成績輸入與落點儀表板'!$C$12="不可採計",V137=0,TRUE)),IF('114成績輸入與落點儀表板'!$C$13="必須採計",W137&gt;0,IF('114成績輸入與落點儀表板'!$C$13="不可採計",W137=0,TRUE)),IF('114成績輸入與落點儀表板'!$C$14="必須採計",X137&gt;0,IF('114成績輸入與落點儀表板'!$C$14="不可採計",X137=0,TRUE)),IF('114成績輸入與落點儀表板'!$C$15="必須採計",Y137&gt;0,IF('114成績輸入與落點儀表板'!$C$15="不可採計",Y137=0,TRUE)),IF('114成績輸入與落點儀表板'!$C$16="必須採計",Z137&gt;0,IF('114成績輸入與落點儀表板'!$C$16="不可採計",Z137=0,TRUE))),"✅ 符合","❌ 不符合")</f>
        <v>✅ 符合</v>
      </c>
      <c r="L137" s="15">
        <v>1</v>
      </c>
      <c r="M137" s="15">
        <v>1.5</v>
      </c>
      <c r="N137" s="15">
        <v>0</v>
      </c>
      <c r="O137" s="15">
        <v>0</v>
      </c>
      <c r="P137" s="15">
        <v>0</v>
      </c>
      <c r="Q137" s="15">
        <v>1</v>
      </c>
      <c r="R137" s="15">
        <v>0</v>
      </c>
      <c r="S137" s="15">
        <v>1.5</v>
      </c>
      <c r="T137" s="15">
        <v>1.5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</row>
    <row r="138" spans="1:26" ht="15.75" customHeight="1" x14ac:dyDescent="0.3">
      <c r="A138" s="2" t="s">
        <v>449</v>
      </c>
      <c r="B138" s="13" t="s">
        <v>375</v>
      </c>
      <c r="C138" s="13" t="s">
        <v>450</v>
      </c>
      <c r="D138" s="12" t="s">
        <v>4062</v>
      </c>
      <c r="E138" s="13" t="s">
        <v>451</v>
      </c>
      <c r="F138" s="2">
        <v>22</v>
      </c>
      <c r="G138" s="15">
        <v>263.5</v>
      </c>
      <c r="H138" s="7">
        <f>L138*'114成績輸入與落點儀表板'!$B$2+M138*'114成績輸入與落點儀表板'!$B$3+N138*'114成績輸入與落點儀表板'!$B$4+O138*'114成績輸入與落點儀表板'!$B$5+P138*'114成績輸入與落點儀表板'!$B$6+Q138*'114成績輸入與落點儀表板'!$B$7+R138*'114成績輸入與落點儀表板'!$B$8+S138*'114成績輸入與落點儀表板'!$B$9+T138*'114成績輸入與落點儀表板'!$B$10+U138*'114成績輸入與落點儀表板'!$B$11+V138*'114成績輸入與落點儀表板'!$B$12+W138*'114成績輸入與落點儀表板'!$B$13+X138*'114成績輸入與落點儀表板'!$B$14+Y138*'114成績輸入與落點儀表板'!$B$15+Z138*'114成績輸入與落點儀表板'!$B$16</f>
        <v>0</v>
      </c>
      <c r="I138" s="8">
        <f t="shared" si="4"/>
        <v>-263.5</v>
      </c>
      <c r="J138" s="2" t="str">
        <f t="shared" si="5"/>
        <v>FAIL</v>
      </c>
      <c r="K138" s="17" t="str">
        <f>IF(AND(IF('114成績輸入與落點儀表板'!$C$2="必須採計",L138&gt;0,IF('114成績輸入與落點儀表板'!$C$2="不可採計",L138=0,TRUE)),IF('114成績輸入與落點儀表板'!$C$3="必須採計",M138&gt;0,IF('114成績輸入與落點儀表板'!$C$3="不可採計",M138=0,TRUE)),IF('114成績輸入與落點儀表板'!$C$4="必須採計",N138&gt;0,IF('114成績輸入與落點儀表板'!$C$4="不可採計",N138=0,TRUE)),IF('114成績輸入與落點儀表板'!$C$5="必須採計",O138&gt;0,IF('114成績輸入與落點儀表板'!$C$5="不可採計",O138=0,TRUE)),IF('114成績輸入與落點儀表板'!$C$6="必須採計",P138&gt;0,IF('114成績輸入與落點儀表板'!$C$6="不可採計",P138=0,TRUE)),IF('114成績輸入與落點儀表板'!$C$7="必須採計",Q138&gt;0,IF('114成績輸入與落點儀表板'!$C$7="不可採計",Q138=0,TRUE)),IF('114成績輸入與落點儀表板'!$C$8="必須採計",R138&gt;0,IF('114成績輸入與落點儀表板'!$C$8="不可採計",R138=0,TRUE)),IF('114成績輸入與落點儀表板'!$C$9="必須採計",S138&gt;0,IF('114成績輸入與落點儀表板'!$C$9="不可採計",S138=0,TRUE)),IF('114成績輸入與落點儀表板'!$C$10="必須採計",T138&gt;0,IF('114成績輸入與落點儀表板'!$C$10="不可採計",T138=0,TRUE)),IF('114成績輸入與落點儀表板'!$C$11="必須採計",U138&gt;0,IF('114成績輸入與落點儀表板'!$C$11="不可採計",U138=0,TRUE)),IF('114成績輸入與落點儀表板'!$C$12="必須採計",V138&gt;0,IF('114成績輸入與落點儀表板'!$C$12="不可採計",V138=0,TRUE)),IF('114成績輸入與落點儀表板'!$C$13="必須採計",W138&gt;0,IF('114成績輸入與落點儀表板'!$C$13="不可採計",W138=0,TRUE)),IF('114成績輸入與落點儀表板'!$C$14="必須採計",X138&gt;0,IF('114成績輸入與落點儀表板'!$C$14="不可採計",X138=0,TRUE)),IF('114成績輸入與落點儀表板'!$C$15="必須採計",Y138&gt;0,IF('114成績輸入與落點儀表板'!$C$15="不可採計",Y138=0,TRUE)),IF('114成績輸入與落點儀表板'!$C$16="必須採計",Z138&gt;0,IF('114成績輸入與落點儀表板'!$C$16="不可採計",Z138=0,TRUE))),"✅ 符合","❌ 不符合")</f>
        <v>✅ 符合</v>
      </c>
      <c r="L138" s="15">
        <v>1</v>
      </c>
      <c r="M138" s="15">
        <v>1.5</v>
      </c>
      <c r="N138" s="15">
        <v>0</v>
      </c>
      <c r="O138" s="15">
        <v>0</v>
      </c>
      <c r="P138" s="15">
        <v>0</v>
      </c>
      <c r="Q138" s="15">
        <v>1</v>
      </c>
      <c r="R138" s="15">
        <v>0</v>
      </c>
      <c r="S138" s="15">
        <v>1.5</v>
      </c>
      <c r="T138" s="15">
        <v>2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</row>
    <row r="139" spans="1:26" ht="15.75" customHeight="1" x14ac:dyDescent="0.3">
      <c r="A139" s="2" t="s">
        <v>452</v>
      </c>
      <c r="B139" s="13" t="s">
        <v>375</v>
      </c>
      <c r="C139" s="13" t="s">
        <v>453</v>
      </c>
      <c r="D139" s="12" t="s">
        <v>4062</v>
      </c>
      <c r="E139" s="13" t="s">
        <v>454</v>
      </c>
      <c r="F139" s="2">
        <v>21</v>
      </c>
      <c r="G139" s="15">
        <v>206</v>
      </c>
      <c r="H139" s="7">
        <f>L139*'114成績輸入與落點儀表板'!$B$2+M139*'114成績輸入與落點儀表板'!$B$3+N139*'114成績輸入與落點儀表板'!$B$4+O139*'114成績輸入與落點儀表板'!$B$5+P139*'114成績輸入與落點儀表板'!$B$6+Q139*'114成績輸入與落點儀表板'!$B$7+R139*'114成績輸入與落點儀表板'!$B$8+S139*'114成績輸入與落點儀表板'!$B$9+T139*'114成績輸入與落點儀表板'!$B$10+U139*'114成績輸入與落點儀表板'!$B$11+V139*'114成績輸入與落點儀表板'!$B$12+W139*'114成績輸入與落點儀表板'!$B$13+X139*'114成績輸入與落點儀表板'!$B$14+Y139*'114成績輸入與落點儀表板'!$B$15+Z139*'114成績輸入與落點儀表板'!$B$16</f>
        <v>0</v>
      </c>
      <c r="I139" s="8">
        <f t="shared" si="4"/>
        <v>-206</v>
      </c>
      <c r="J139" s="2" t="str">
        <f t="shared" si="5"/>
        <v>FAIL</v>
      </c>
      <c r="K139" s="17" t="str">
        <f>IF(AND(IF('114成績輸入與落點儀表板'!$C$2="必須採計",L139&gt;0,IF('114成績輸入與落點儀表板'!$C$2="不可採計",L139=0,TRUE)),IF('114成績輸入與落點儀表板'!$C$3="必須採計",M139&gt;0,IF('114成績輸入與落點儀表板'!$C$3="不可採計",M139=0,TRUE)),IF('114成績輸入與落點儀表板'!$C$4="必須採計",N139&gt;0,IF('114成績輸入與落點儀表板'!$C$4="不可採計",N139=0,TRUE)),IF('114成績輸入與落點儀表板'!$C$5="必須採計",O139&gt;0,IF('114成績輸入與落點儀表板'!$C$5="不可採計",O139=0,TRUE)),IF('114成績輸入與落點儀表板'!$C$6="必須採計",P139&gt;0,IF('114成績輸入與落點儀表板'!$C$6="不可採計",P139=0,TRUE)),IF('114成績輸入與落點儀表板'!$C$7="必須採計",Q139&gt;0,IF('114成績輸入與落點儀表板'!$C$7="不可採計",Q139=0,TRUE)),IF('114成績輸入與落點儀表板'!$C$8="必須採計",R139&gt;0,IF('114成績輸入與落點儀表板'!$C$8="不可採計",R139=0,TRUE)),IF('114成績輸入與落點儀表板'!$C$9="必須採計",S139&gt;0,IF('114成績輸入與落點儀表板'!$C$9="不可採計",S139=0,TRUE)),IF('114成績輸入與落點儀表板'!$C$10="必須採計",T139&gt;0,IF('114成績輸入與落點儀表板'!$C$10="不可採計",T139=0,TRUE)),IF('114成績輸入與落點儀表板'!$C$11="必須採計",U139&gt;0,IF('114成績輸入與落點儀表板'!$C$11="不可採計",U139=0,TRUE)),IF('114成績輸入與落點儀表板'!$C$12="必須採計",V139&gt;0,IF('114成績輸入與落點儀表板'!$C$12="不可採計",V139=0,TRUE)),IF('114成績輸入與落點儀表板'!$C$13="必須採計",W139&gt;0,IF('114成績輸入與落點儀表板'!$C$13="不可採計",W139=0,TRUE)),IF('114成績輸入與落點儀表板'!$C$14="必須採計",X139&gt;0,IF('114成績輸入與落點儀表板'!$C$14="不可採計",X139=0,TRUE)),IF('114成績輸入與落點儀表板'!$C$15="必須採計",Y139&gt;0,IF('114成績輸入與落點儀表板'!$C$15="不可採計",Y139=0,TRUE)),IF('114成績輸入與落點儀表板'!$C$16="必須採計",Z139&gt;0,IF('114成績輸入與落點儀表板'!$C$16="不可採計",Z139=0,TRUE))),"✅ 符合","❌ 不符合")</f>
        <v>❌ 不符合</v>
      </c>
      <c r="L139" s="15">
        <v>0</v>
      </c>
      <c r="M139" s="15">
        <v>1.5</v>
      </c>
      <c r="N139" s="15">
        <v>0</v>
      </c>
      <c r="O139" s="15">
        <v>0</v>
      </c>
      <c r="P139" s="15">
        <v>0</v>
      </c>
      <c r="Q139" s="15">
        <v>1</v>
      </c>
      <c r="R139" s="15">
        <v>1</v>
      </c>
      <c r="S139" s="15">
        <v>1</v>
      </c>
      <c r="T139" s="15">
        <v>1.5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</row>
    <row r="140" spans="1:26" ht="15.75" customHeight="1" x14ac:dyDescent="0.3">
      <c r="A140" s="2" t="s">
        <v>455</v>
      </c>
      <c r="B140" s="13" t="s">
        <v>375</v>
      </c>
      <c r="C140" s="13" t="s">
        <v>456</v>
      </c>
      <c r="D140" s="12" t="s">
        <v>4062</v>
      </c>
      <c r="E140" s="13" t="s">
        <v>457</v>
      </c>
      <c r="F140" s="2">
        <v>12</v>
      </c>
      <c r="G140" s="15">
        <v>211.5</v>
      </c>
      <c r="H140" s="7">
        <f>L140*'114成績輸入與落點儀表板'!$B$2+M140*'114成績輸入與落點儀表板'!$B$3+N140*'114成績輸入與落點儀表板'!$B$4+O140*'114成績輸入與落點儀表板'!$B$5+P140*'114成績輸入與落點儀表板'!$B$6+Q140*'114成績輸入與落點儀表板'!$B$7+R140*'114成績輸入與落點儀表板'!$B$8+S140*'114成績輸入與落點儀表板'!$B$9+T140*'114成績輸入與落點儀表板'!$B$10+U140*'114成績輸入與落點儀表板'!$B$11+V140*'114成績輸入與落點儀表板'!$B$12+W140*'114成績輸入與落點儀表板'!$B$13+X140*'114成績輸入與落點儀表板'!$B$14+Y140*'114成績輸入與落點儀表板'!$B$15+Z140*'114成績輸入與落點儀表板'!$B$16</f>
        <v>0</v>
      </c>
      <c r="I140" s="8">
        <f t="shared" si="4"/>
        <v>-211.5</v>
      </c>
      <c r="J140" s="2" t="str">
        <f t="shared" si="5"/>
        <v>FAIL</v>
      </c>
      <c r="K140" s="17" t="str">
        <f>IF(AND(IF('114成績輸入與落點儀表板'!$C$2="必須採計",L140&gt;0,IF('114成績輸入與落點儀表板'!$C$2="不可採計",L140=0,TRUE)),IF('114成績輸入與落點儀表板'!$C$3="必須採計",M140&gt;0,IF('114成績輸入與落點儀表板'!$C$3="不可採計",M140=0,TRUE)),IF('114成績輸入與落點儀表板'!$C$4="必須採計",N140&gt;0,IF('114成績輸入與落點儀表板'!$C$4="不可採計",N140=0,TRUE)),IF('114成績輸入與落點儀表板'!$C$5="必須採計",O140&gt;0,IF('114成績輸入與落點儀表板'!$C$5="不可採計",O140=0,TRUE)),IF('114成績輸入與落點儀表板'!$C$6="必須採計",P140&gt;0,IF('114成績輸入與落點儀表板'!$C$6="不可採計",P140=0,TRUE)),IF('114成績輸入與落點儀表板'!$C$7="必須採計",Q140&gt;0,IF('114成績輸入與落點儀表板'!$C$7="不可採計",Q140=0,TRUE)),IF('114成績輸入與落點儀表板'!$C$8="必須採計",R140&gt;0,IF('114成績輸入與落點儀表板'!$C$8="不可採計",R140=0,TRUE)),IF('114成績輸入與落點儀表板'!$C$9="必須採計",S140&gt;0,IF('114成績輸入與落點儀表板'!$C$9="不可採計",S140=0,TRUE)),IF('114成績輸入與落點儀表板'!$C$10="必須採計",T140&gt;0,IF('114成績輸入與落點儀表板'!$C$10="不可採計",T140=0,TRUE)),IF('114成績輸入與落點儀表板'!$C$11="必須採計",U140&gt;0,IF('114成績輸入與落點儀表板'!$C$11="不可採計",U140=0,TRUE)),IF('114成績輸入與落點儀表板'!$C$12="必須採計",V140&gt;0,IF('114成績輸入與落點儀表板'!$C$12="不可採計",V140=0,TRUE)),IF('114成績輸入與落點儀表板'!$C$13="必須採計",W140&gt;0,IF('114成績輸入與落點儀表板'!$C$13="不可採計",W140=0,TRUE)),IF('114成績輸入與落點儀表板'!$C$14="必須採計",X140&gt;0,IF('114成績輸入與落點儀表板'!$C$14="不可採計",X140=0,TRUE)),IF('114成績輸入與落點儀表板'!$C$15="必須採計",Y140&gt;0,IF('114成績輸入與落點儀表板'!$C$15="不可採計",Y140=0,TRUE)),IF('114成績輸入與落點儀表板'!$C$16="必須採計",Z140&gt;0,IF('114成績輸入與落點儀表板'!$C$16="不可採計",Z140=0,TRUE))),"✅ 符合","❌ 不符合")</f>
        <v>❌ 不符合</v>
      </c>
      <c r="L140" s="15">
        <v>0</v>
      </c>
      <c r="M140" s="15">
        <v>1.5</v>
      </c>
      <c r="N140" s="15">
        <v>0</v>
      </c>
      <c r="O140" s="15">
        <v>0</v>
      </c>
      <c r="P140" s="15">
        <v>0</v>
      </c>
      <c r="Q140" s="15">
        <v>1</v>
      </c>
      <c r="R140" s="15">
        <v>1.25</v>
      </c>
      <c r="S140" s="15">
        <v>1.5</v>
      </c>
      <c r="T140" s="15">
        <v>1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</row>
    <row r="141" spans="1:26" ht="15.75" customHeight="1" x14ac:dyDescent="0.3">
      <c r="A141" s="2" t="s">
        <v>458</v>
      </c>
      <c r="B141" s="13" t="s">
        <v>375</v>
      </c>
      <c r="C141" s="13" t="s">
        <v>459</v>
      </c>
      <c r="D141" s="12" t="s">
        <v>4062</v>
      </c>
      <c r="E141" s="13" t="s">
        <v>460</v>
      </c>
      <c r="F141" s="2">
        <v>26</v>
      </c>
      <c r="G141" s="15">
        <v>254.5</v>
      </c>
      <c r="H141" s="7">
        <f>L141*'114成績輸入與落點儀表板'!$B$2+M141*'114成績輸入與落點儀表板'!$B$3+N141*'114成績輸入與落點儀表板'!$B$4+O141*'114成績輸入與落點儀表板'!$B$5+P141*'114成績輸入與落點儀表板'!$B$6+Q141*'114成績輸入與落點儀表板'!$B$7+R141*'114成績輸入與落點儀表板'!$B$8+S141*'114成績輸入與落點儀表板'!$B$9+T141*'114成績輸入與落點儀表板'!$B$10+U141*'114成績輸入與落點儀表板'!$B$11+V141*'114成績輸入與落點儀表板'!$B$12+W141*'114成績輸入與落點儀表板'!$B$13+X141*'114成績輸入與落點儀表板'!$B$14+Y141*'114成績輸入與落點儀表板'!$B$15+Z141*'114成績輸入與落點儀表板'!$B$16</f>
        <v>0</v>
      </c>
      <c r="I141" s="8">
        <f t="shared" si="4"/>
        <v>-254.5</v>
      </c>
      <c r="J141" s="2" t="str">
        <f t="shared" si="5"/>
        <v>FAIL</v>
      </c>
      <c r="K141" s="17" t="str">
        <f>IF(AND(IF('114成績輸入與落點儀表板'!$C$2="必須採計",L141&gt;0,IF('114成績輸入與落點儀表板'!$C$2="不可採計",L141=0,TRUE)),IF('114成績輸入與落點儀表板'!$C$3="必須採計",M141&gt;0,IF('114成績輸入與落點儀表板'!$C$3="不可採計",M141=0,TRUE)),IF('114成績輸入與落點儀表板'!$C$4="必須採計",N141&gt;0,IF('114成績輸入與落點儀表板'!$C$4="不可採計",N141=0,TRUE)),IF('114成績輸入與落點儀表板'!$C$5="必須採計",O141&gt;0,IF('114成績輸入與落點儀表板'!$C$5="不可採計",O141=0,TRUE)),IF('114成績輸入與落點儀表板'!$C$6="必須採計",P141&gt;0,IF('114成績輸入與落點儀表板'!$C$6="不可採計",P141=0,TRUE)),IF('114成績輸入與落點儀表板'!$C$7="必須採計",Q141&gt;0,IF('114成績輸入與落點儀表板'!$C$7="不可採計",Q141=0,TRUE)),IF('114成績輸入與落點儀表板'!$C$8="必須採計",R141&gt;0,IF('114成績輸入與落點儀表板'!$C$8="不可採計",R141=0,TRUE)),IF('114成績輸入與落點儀表板'!$C$9="必須採計",S141&gt;0,IF('114成績輸入與落點儀表板'!$C$9="不可採計",S141=0,TRUE)),IF('114成績輸入與落點儀表板'!$C$10="必須採計",T141&gt;0,IF('114成績輸入與落點儀表板'!$C$10="不可採計",T141=0,TRUE)),IF('114成績輸入與落點儀表板'!$C$11="必須採計",U141&gt;0,IF('114成績輸入與落點儀表板'!$C$11="不可採計",U141=0,TRUE)),IF('114成績輸入與落點儀表板'!$C$12="必須採計",V141&gt;0,IF('114成績輸入與落點儀表板'!$C$12="不可採計",V141=0,TRUE)),IF('114成績輸入與落點儀表板'!$C$13="必須採計",W141&gt;0,IF('114成績輸入與落點儀表板'!$C$13="不可採計",W141=0,TRUE)),IF('114成績輸入與落點儀表板'!$C$14="必須採計",X141&gt;0,IF('114成績輸入與落點儀表板'!$C$14="不可採計",X141=0,TRUE)),IF('114成績輸入與落點儀表板'!$C$15="必須採計",Y141&gt;0,IF('114成績輸入與落點儀表板'!$C$15="不可採計",Y141=0,TRUE)),IF('114成績輸入與落點儀表板'!$C$16="必須採計",Z141&gt;0,IF('114成績輸入與落點儀表板'!$C$16="不可採計",Z141=0,TRUE))),"✅ 符合","❌ 不符合")</f>
        <v>✅ 符合</v>
      </c>
      <c r="L141" s="15">
        <v>1</v>
      </c>
      <c r="M141" s="15">
        <v>1.5</v>
      </c>
      <c r="N141" s="15">
        <v>0</v>
      </c>
      <c r="O141" s="15">
        <v>0</v>
      </c>
      <c r="P141" s="15">
        <v>1</v>
      </c>
      <c r="Q141" s="15">
        <v>0</v>
      </c>
      <c r="R141" s="15">
        <v>0</v>
      </c>
      <c r="S141" s="15">
        <v>1.5</v>
      </c>
      <c r="T141" s="15">
        <v>1.5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</row>
    <row r="142" spans="1:26" ht="15.75" customHeight="1" x14ac:dyDescent="0.3">
      <c r="A142" s="2" t="s">
        <v>461</v>
      </c>
      <c r="B142" s="13" t="s">
        <v>375</v>
      </c>
      <c r="C142" s="13" t="s">
        <v>205</v>
      </c>
      <c r="D142" s="12" t="s">
        <v>4062</v>
      </c>
      <c r="E142" s="13" t="s">
        <v>465</v>
      </c>
      <c r="F142" s="2">
        <v>32</v>
      </c>
      <c r="G142" s="15">
        <v>235.5</v>
      </c>
      <c r="H142" s="7">
        <f>L142*'114成績輸入與落點儀表板'!$B$2+M142*'114成績輸入與落點儀表板'!$B$3+N142*'114成績輸入與落點儀表板'!$B$4+O142*'114成績輸入與落點儀表板'!$B$5+P142*'114成績輸入與落點儀表板'!$B$6+Q142*'114成績輸入與落點儀表板'!$B$7+R142*'114成績輸入與落點儀表板'!$B$8+S142*'114成績輸入與落點儀表板'!$B$9+T142*'114成績輸入與落點儀表板'!$B$10+U142*'114成績輸入與落點儀表板'!$B$11+V142*'114成績輸入與落點儀表板'!$B$12+W142*'114成績輸入與落點儀表板'!$B$13+X142*'114成績輸入與落點儀表板'!$B$14+Y142*'114成績輸入與落點儀表板'!$B$15+Z142*'114成績輸入與落點儀表板'!$B$16</f>
        <v>0</v>
      </c>
      <c r="I142" s="8">
        <f t="shared" si="4"/>
        <v>-235.5</v>
      </c>
      <c r="J142" s="2" t="str">
        <f t="shared" si="5"/>
        <v>FAIL</v>
      </c>
      <c r="K142" s="17" t="str">
        <f>IF(AND(IF('114成績輸入與落點儀表板'!$C$2="必須採計",L142&gt;0,IF('114成績輸入與落點儀表板'!$C$2="不可採計",L142=0,TRUE)),IF('114成績輸入與落點儀表板'!$C$3="必須採計",M142&gt;0,IF('114成績輸入與落點儀表板'!$C$3="不可採計",M142=0,TRUE)),IF('114成績輸入與落點儀表板'!$C$4="必須採計",N142&gt;0,IF('114成績輸入與落點儀表板'!$C$4="不可採計",N142=0,TRUE)),IF('114成績輸入與落點儀表板'!$C$5="必須採計",O142&gt;0,IF('114成績輸入與落點儀表板'!$C$5="不可採計",O142=0,TRUE)),IF('114成績輸入與落點儀表板'!$C$6="必須採計",P142&gt;0,IF('114成績輸入與落點儀表板'!$C$6="不可採計",P142=0,TRUE)),IF('114成績輸入與落點儀表板'!$C$7="必須採計",Q142&gt;0,IF('114成績輸入與落點儀表板'!$C$7="不可採計",Q142=0,TRUE)),IF('114成績輸入與落點儀表板'!$C$8="必須採計",R142&gt;0,IF('114成績輸入與落點儀表板'!$C$8="不可採計",R142=0,TRUE)),IF('114成績輸入與落點儀表板'!$C$9="必須採計",S142&gt;0,IF('114成績輸入與落點儀表板'!$C$9="不可採計",S142=0,TRUE)),IF('114成績輸入與落點儀表板'!$C$10="必須採計",T142&gt;0,IF('114成績輸入與落點儀表板'!$C$10="不可採計",T142=0,TRUE)),IF('114成績輸入與落點儀表板'!$C$11="必須採計",U142&gt;0,IF('114成績輸入與落點儀表板'!$C$11="不可採計",U142=0,TRUE)),IF('114成績輸入與落點儀表板'!$C$12="必須採計",V142&gt;0,IF('114成績輸入與落點儀表板'!$C$12="不可採計",V142=0,TRUE)),IF('114成績輸入與落點儀表板'!$C$13="必須採計",W142&gt;0,IF('114成績輸入與落點儀表板'!$C$13="不可採計",W142=0,TRUE)),IF('114成績輸入與落點儀表板'!$C$14="必須採計",X142&gt;0,IF('114成績輸入與落點儀表板'!$C$14="不可採計",X142=0,TRUE)),IF('114成績輸入與落點儀表板'!$C$15="必須採計",Y142&gt;0,IF('114成績輸入與落點儀表板'!$C$15="不可採計",Y142=0,TRUE)),IF('114成績輸入與落點儀表板'!$C$16="必須採計",Z142&gt;0,IF('114成績輸入與落點儀表板'!$C$16="不可採計",Z142=0,TRUE))),"✅ 符合","❌ 不符合")</f>
        <v>✅ 符合</v>
      </c>
      <c r="L142" s="15">
        <v>1</v>
      </c>
      <c r="M142" s="15">
        <v>1.5</v>
      </c>
      <c r="N142" s="15">
        <v>0</v>
      </c>
      <c r="O142" s="15">
        <v>0</v>
      </c>
      <c r="P142" s="15">
        <v>1</v>
      </c>
      <c r="Q142" s="15">
        <v>0</v>
      </c>
      <c r="R142" s="15">
        <v>0</v>
      </c>
      <c r="S142" s="15">
        <v>1.5</v>
      </c>
      <c r="T142" s="15">
        <v>1.5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</row>
    <row r="143" spans="1:26" ht="15.75" customHeight="1" x14ac:dyDescent="0.3">
      <c r="A143" s="2" t="s">
        <v>463</v>
      </c>
      <c r="B143" s="13" t="s">
        <v>375</v>
      </c>
      <c r="C143" s="13" t="s">
        <v>464</v>
      </c>
      <c r="D143" s="12" t="s">
        <v>4062</v>
      </c>
      <c r="E143" s="13" t="s">
        <v>465</v>
      </c>
      <c r="F143" s="2">
        <v>13</v>
      </c>
      <c r="G143" s="15">
        <v>280.5</v>
      </c>
      <c r="H143" s="7">
        <f>L143*'114成績輸入與落點儀表板'!$B$2+M143*'114成績輸入與落點儀表板'!$B$3+N143*'114成績輸入與落點儀表板'!$B$4+O143*'114成績輸入與落點儀表板'!$B$5+P143*'114成績輸入與落點儀表板'!$B$6+Q143*'114成績輸入與落點儀表板'!$B$7+R143*'114成績輸入與落點儀表板'!$B$8+S143*'114成績輸入與落點儀表板'!$B$9+T143*'114成績輸入與落點儀表板'!$B$10+U143*'114成績輸入與落點儀表板'!$B$11+V143*'114成績輸入與落點儀表板'!$B$12+W143*'114成績輸入與落點儀表板'!$B$13+X143*'114成績輸入與落點儀表板'!$B$14+Y143*'114成績輸入與落點儀表板'!$B$15+Z143*'114成績輸入與落點儀表板'!$B$16</f>
        <v>0</v>
      </c>
      <c r="I143" s="8">
        <f t="shared" si="4"/>
        <v>-280.5</v>
      </c>
      <c r="J143" s="2" t="str">
        <f t="shared" si="5"/>
        <v>FAIL</v>
      </c>
      <c r="K143" s="17" t="str">
        <f>IF(AND(IF('114成績輸入與落點儀表板'!$C$2="必須採計",L143&gt;0,IF('114成績輸入與落點儀表板'!$C$2="不可採計",L143=0,TRUE)),IF('114成績輸入與落點儀表板'!$C$3="必須採計",M143&gt;0,IF('114成績輸入與落點儀表板'!$C$3="不可採計",M143=0,TRUE)),IF('114成績輸入與落點儀表板'!$C$4="必須採計",N143&gt;0,IF('114成績輸入與落點儀表板'!$C$4="不可採計",N143=0,TRUE)),IF('114成績輸入與落點儀表板'!$C$5="必須採計",O143&gt;0,IF('114成績輸入與落點儀表板'!$C$5="不可採計",O143=0,TRUE)),IF('114成績輸入與落點儀表板'!$C$6="必須採計",P143&gt;0,IF('114成績輸入與落點儀表板'!$C$6="不可採計",P143=0,TRUE)),IF('114成績輸入與落點儀表板'!$C$7="必須採計",Q143&gt;0,IF('114成績輸入與落點儀表板'!$C$7="不可採計",Q143=0,TRUE)),IF('114成績輸入與落點儀表板'!$C$8="必須採計",R143&gt;0,IF('114成績輸入與落點儀表板'!$C$8="不可採計",R143=0,TRUE)),IF('114成績輸入與落點儀表板'!$C$9="必須採計",S143&gt;0,IF('114成績輸入與落點儀表板'!$C$9="不可採計",S143=0,TRUE)),IF('114成績輸入與落點儀表板'!$C$10="必須採計",T143&gt;0,IF('114成績輸入與落點儀表板'!$C$10="不可採計",T143=0,TRUE)),IF('114成績輸入與落點儀表板'!$C$11="必須採計",U143&gt;0,IF('114成績輸入與落點儀表板'!$C$11="不可採計",U143=0,TRUE)),IF('114成績輸入與落點儀表板'!$C$12="必須採計",V143&gt;0,IF('114成績輸入與落點儀表板'!$C$12="不可採計",V143=0,TRUE)),IF('114成績輸入與落點儀表板'!$C$13="必須採計",W143&gt;0,IF('114成績輸入與落點儀表板'!$C$13="不可採計",W143=0,TRUE)),IF('114成績輸入與落點儀表板'!$C$14="必須採計",X143&gt;0,IF('114成績輸入與落點儀表板'!$C$14="不可採計",X143=0,TRUE)),IF('114成績輸入與落點儀表板'!$C$15="必須採計",Y143&gt;0,IF('114成績輸入與落點儀表板'!$C$15="不可採計",Y143=0,TRUE)),IF('114成績輸入與落點儀表板'!$C$16="必須採計",Z143&gt;0,IF('114成績輸入與落點儀表板'!$C$16="不可採計",Z143=0,TRUE))),"✅ 符合","❌ 不符合")</f>
        <v>✅ 符合</v>
      </c>
      <c r="L143" s="15">
        <v>1</v>
      </c>
      <c r="M143" s="15">
        <v>1.5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1.5</v>
      </c>
      <c r="T143" s="15">
        <v>1.5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</row>
    <row r="144" spans="1:26" ht="15.75" customHeight="1" x14ac:dyDescent="0.3">
      <c r="A144" s="2" t="s">
        <v>466</v>
      </c>
      <c r="B144" s="13" t="s">
        <v>375</v>
      </c>
      <c r="C144" s="13" t="s">
        <v>467</v>
      </c>
      <c r="D144" s="12" t="s">
        <v>4062</v>
      </c>
      <c r="E144" s="13" t="s">
        <v>468</v>
      </c>
      <c r="F144" s="2">
        <v>22</v>
      </c>
      <c r="G144" s="15">
        <v>246</v>
      </c>
      <c r="H144" s="7">
        <f>L144*'114成績輸入與落點儀表板'!$B$2+M144*'114成績輸入與落點儀表板'!$B$3+N144*'114成績輸入與落點儀表板'!$B$4+O144*'114成績輸入與落點儀表板'!$B$5+P144*'114成績輸入與落點儀表板'!$B$6+Q144*'114成績輸入與落點儀表板'!$B$7+R144*'114成績輸入與落點儀表板'!$B$8+S144*'114成績輸入與落點儀表板'!$B$9+T144*'114成績輸入與落點儀表板'!$B$10+U144*'114成績輸入與落點儀表板'!$B$11+V144*'114成績輸入與落點儀表板'!$B$12+W144*'114成績輸入與落點儀表板'!$B$13+X144*'114成績輸入與落點儀表板'!$B$14+Y144*'114成績輸入與落點儀表板'!$B$15+Z144*'114成績輸入與落點儀表板'!$B$16</f>
        <v>0</v>
      </c>
      <c r="I144" s="8">
        <f t="shared" si="4"/>
        <v>-246</v>
      </c>
      <c r="J144" s="2" t="str">
        <f t="shared" si="5"/>
        <v>FAIL</v>
      </c>
      <c r="K144" s="17" t="str">
        <f>IF(AND(IF('114成績輸入與落點儀表板'!$C$2="必須採計",L144&gt;0,IF('114成績輸入與落點儀表板'!$C$2="不可採計",L144=0,TRUE)),IF('114成績輸入與落點儀表板'!$C$3="必須採計",M144&gt;0,IF('114成績輸入與落點儀表板'!$C$3="不可採計",M144=0,TRUE)),IF('114成績輸入與落點儀表板'!$C$4="必須採計",N144&gt;0,IF('114成績輸入與落點儀表板'!$C$4="不可採計",N144=0,TRUE)),IF('114成績輸入與落點儀表板'!$C$5="必須採計",O144&gt;0,IF('114成績輸入與落點儀表板'!$C$5="不可採計",O144=0,TRUE)),IF('114成績輸入與落點儀表板'!$C$6="必須採計",P144&gt;0,IF('114成績輸入與落點儀表板'!$C$6="不可採計",P144=0,TRUE)),IF('114成績輸入與落點儀表板'!$C$7="必須採計",Q144&gt;0,IF('114成績輸入與落點儀表板'!$C$7="不可採計",Q144=0,TRUE)),IF('114成績輸入與落點儀表板'!$C$8="必須採計",R144&gt;0,IF('114成績輸入與落點儀表板'!$C$8="不可採計",R144=0,TRUE)),IF('114成績輸入與落點儀表板'!$C$9="必須採計",S144&gt;0,IF('114成績輸入與落點儀表板'!$C$9="不可採計",S144=0,TRUE)),IF('114成績輸入與落點儀表板'!$C$10="必須採計",T144&gt;0,IF('114成績輸入與落點儀表板'!$C$10="不可採計",T144=0,TRUE)),IF('114成績輸入與落點儀表板'!$C$11="必須採計",U144&gt;0,IF('114成績輸入與落點儀表板'!$C$11="不可採計",U144=0,TRUE)),IF('114成績輸入與落點儀表板'!$C$12="必須採計",V144&gt;0,IF('114成績輸入與落點儀表板'!$C$12="不可採計",V144=0,TRUE)),IF('114成績輸入與落點儀表板'!$C$13="必須採計",W144&gt;0,IF('114成績輸入與落點儀表板'!$C$13="不可採計",W144=0,TRUE)),IF('114成績輸入與落點儀表板'!$C$14="必須採計",X144&gt;0,IF('114成績輸入與落點儀表板'!$C$14="不可採計",X144=0,TRUE)),IF('114成績輸入與落點儀表板'!$C$15="必須採計",Y144&gt;0,IF('114成績輸入與落點儀表板'!$C$15="不可採計",Y144=0,TRUE)),IF('114成績輸入與落點儀表板'!$C$16="必須採計",Z144&gt;0,IF('114成績輸入與落點儀表板'!$C$16="不可採計",Z144=0,TRUE))),"✅ 符合","❌ 不符合")</f>
        <v>❌ 不符合</v>
      </c>
      <c r="L144" s="15">
        <v>0</v>
      </c>
      <c r="M144" s="15">
        <v>2</v>
      </c>
      <c r="N144" s="15">
        <v>0</v>
      </c>
      <c r="O144" s="15">
        <v>0</v>
      </c>
      <c r="P144" s="15">
        <v>0</v>
      </c>
      <c r="Q144" s="15">
        <v>0</v>
      </c>
      <c r="R144" s="15">
        <v>1</v>
      </c>
      <c r="S144" s="15">
        <v>2</v>
      </c>
      <c r="T144" s="15">
        <v>2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</row>
    <row r="145" spans="1:26" ht="15.75" customHeight="1" x14ac:dyDescent="0.3">
      <c r="A145" s="2" t="s">
        <v>469</v>
      </c>
      <c r="B145" s="13" t="s">
        <v>375</v>
      </c>
      <c r="C145" s="13" t="s">
        <v>445</v>
      </c>
      <c r="D145" s="12" t="s">
        <v>4062</v>
      </c>
      <c r="E145" s="13" t="s">
        <v>4093</v>
      </c>
      <c r="F145" s="2">
        <v>27</v>
      </c>
      <c r="G145" s="15">
        <v>259.5</v>
      </c>
      <c r="H145" s="7">
        <f>L145*'114成績輸入與落點儀表板'!$B$2+M145*'114成績輸入與落點儀表板'!$B$3+N145*'114成績輸入與落點儀表板'!$B$4+O145*'114成績輸入與落點儀表板'!$B$5+P145*'114成績輸入與落點儀表板'!$B$6+Q145*'114成績輸入與落點儀表板'!$B$7+R145*'114成績輸入與落點儀表板'!$B$8+S145*'114成績輸入與落點儀表板'!$B$9+T145*'114成績輸入與落點儀表板'!$B$10+U145*'114成績輸入與落點儀表板'!$B$11+V145*'114成績輸入與落點儀表板'!$B$12+W145*'114成績輸入與落點儀表板'!$B$13+X145*'114成績輸入與落點儀表板'!$B$14+Y145*'114成績輸入與落點儀表板'!$B$15+Z145*'114成績輸入與落點儀表板'!$B$16</f>
        <v>0</v>
      </c>
      <c r="I145" s="8">
        <f t="shared" si="4"/>
        <v>-259.5</v>
      </c>
      <c r="J145" s="2" t="str">
        <f t="shared" si="5"/>
        <v>FAIL</v>
      </c>
      <c r="K145" s="17" t="str">
        <f>IF(AND(IF('114成績輸入與落點儀表板'!$C$2="必須採計",L145&gt;0,IF('114成績輸入與落點儀表板'!$C$2="不可採計",L145=0,TRUE)),IF('114成績輸入與落點儀表板'!$C$3="必須採計",M145&gt;0,IF('114成績輸入與落點儀表板'!$C$3="不可採計",M145=0,TRUE)),IF('114成績輸入與落點儀表板'!$C$4="必須採計",N145&gt;0,IF('114成績輸入與落點儀表板'!$C$4="不可採計",N145=0,TRUE)),IF('114成績輸入與落點儀表板'!$C$5="必須採計",O145&gt;0,IF('114成績輸入與落點儀表板'!$C$5="不可採計",O145=0,TRUE)),IF('114成績輸入與落點儀表板'!$C$6="必須採計",P145&gt;0,IF('114成績輸入與落點儀表板'!$C$6="不可採計",P145=0,TRUE)),IF('114成績輸入與落點儀表板'!$C$7="必須採計",Q145&gt;0,IF('114成績輸入與落點儀表板'!$C$7="不可採計",Q145=0,TRUE)),IF('114成績輸入與落點儀表板'!$C$8="必須採計",R145&gt;0,IF('114成績輸入與落點儀表板'!$C$8="不可採計",R145=0,TRUE)),IF('114成績輸入與落點儀表板'!$C$9="必須採計",S145&gt;0,IF('114成績輸入與落點儀表板'!$C$9="不可採計",S145=0,TRUE)),IF('114成績輸入與落點儀表板'!$C$10="必須採計",T145&gt;0,IF('114成績輸入與落點儀表板'!$C$10="不可採計",T145=0,TRUE)),IF('114成績輸入與落點儀表板'!$C$11="必須採計",U145&gt;0,IF('114成績輸入與落點儀表板'!$C$11="不可採計",U145=0,TRUE)),IF('114成績輸入與落點儀表板'!$C$12="必須採計",V145&gt;0,IF('114成績輸入與落點儀表板'!$C$12="不可採計",V145=0,TRUE)),IF('114成績輸入與落點儀表板'!$C$13="必須採計",W145&gt;0,IF('114成績輸入與落點儀表板'!$C$13="不可採計",W145=0,TRUE)),IF('114成績輸入與落點儀表板'!$C$14="必須採計",X145&gt;0,IF('114成績輸入與落點儀表板'!$C$14="不可採計",X145=0,TRUE)),IF('114成績輸入與落點儀表板'!$C$15="必須採計",Y145&gt;0,IF('114成績輸入與落點儀表板'!$C$15="不可採計",Y145=0,TRUE)),IF('114成績輸入與落點儀表板'!$C$16="必須採計",Z145&gt;0,IF('114成績輸入與落點儀表板'!$C$16="不可採計",Z145=0,TRUE))),"✅ 符合","❌ 不符合")</f>
        <v>✅ 符合</v>
      </c>
      <c r="L145" s="15">
        <v>1</v>
      </c>
      <c r="M145" s="15">
        <v>1.5</v>
      </c>
      <c r="N145" s="15">
        <v>0</v>
      </c>
      <c r="O145" s="15">
        <v>0</v>
      </c>
      <c r="P145" s="15">
        <v>1</v>
      </c>
      <c r="Q145" s="15">
        <v>0</v>
      </c>
      <c r="R145" s="15">
        <v>0</v>
      </c>
      <c r="S145" s="15">
        <v>1.5</v>
      </c>
      <c r="T145" s="15">
        <v>1.5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</row>
    <row r="146" spans="1:26" ht="15.75" customHeight="1" x14ac:dyDescent="0.3">
      <c r="A146" s="2" t="s">
        <v>471</v>
      </c>
      <c r="B146" s="13" t="s">
        <v>375</v>
      </c>
      <c r="C146" s="13" t="s">
        <v>470</v>
      </c>
      <c r="D146" s="12" t="s">
        <v>4062</v>
      </c>
      <c r="E146" s="13" t="s">
        <v>446</v>
      </c>
      <c r="F146" s="2">
        <v>17</v>
      </c>
      <c r="G146" s="15">
        <v>239</v>
      </c>
      <c r="H146" s="7">
        <f>L146*'114成績輸入與落點儀表板'!$B$2+M146*'114成績輸入與落點儀表板'!$B$3+N146*'114成績輸入與落點儀表板'!$B$4+O146*'114成績輸入與落點儀表板'!$B$5+P146*'114成績輸入與落點儀表板'!$B$6+Q146*'114成績輸入與落點儀表板'!$B$7+R146*'114成績輸入與落點儀表板'!$B$8+S146*'114成績輸入與落點儀表板'!$B$9+T146*'114成績輸入與落點儀表板'!$B$10+U146*'114成績輸入與落點儀表板'!$B$11+V146*'114成績輸入與落點儀表板'!$B$12+W146*'114成績輸入與落點儀表板'!$B$13+X146*'114成績輸入與落點儀表板'!$B$14+Y146*'114成績輸入與落點儀表板'!$B$15+Z146*'114成績輸入與落點儀表板'!$B$16</f>
        <v>0</v>
      </c>
      <c r="I146" s="8">
        <f t="shared" si="4"/>
        <v>-239</v>
      </c>
      <c r="J146" s="2" t="str">
        <f t="shared" si="5"/>
        <v>FAIL</v>
      </c>
      <c r="K146" s="17" t="str">
        <f>IF(AND(IF('114成績輸入與落點儀表板'!$C$2="必須採計",L146&gt;0,IF('114成績輸入與落點儀表板'!$C$2="不可採計",L146=0,TRUE)),IF('114成績輸入與落點儀表板'!$C$3="必須採計",M146&gt;0,IF('114成績輸入與落點儀表板'!$C$3="不可採計",M146=0,TRUE)),IF('114成績輸入與落點儀表板'!$C$4="必須採計",N146&gt;0,IF('114成績輸入與落點儀表板'!$C$4="不可採計",N146=0,TRUE)),IF('114成績輸入與落點儀表板'!$C$5="必須採計",O146&gt;0,IF('114成績輸入與落點儀表板'!$C$5="不可採計",O146=0,TRUE)),IF('114成績輸入與落點儀表板'!$C$6="必須採計",P146&gt;0,IF('114成績輸入與落點儀表板'!$C$6="不可採計",P146=0,TRUE)),IF('114成績輸入與落點儀表板'!$C$7="必須採計",Q146&gt;0,IF('114成績輸入與落點儀表板'!$C$7="不可採計",Q146=0,TRUE)),IF('114成績輸入與落點儀表板'!$C$8="必須採計",R146&gt;0,IF('114成績輸入與落點儀表板'!$C$8="不可採計",R146=0,TRUE)),IF('114成績輸入與落點儀表板'!$C$9="必須採計",S146&gt;0,IF('114成績輸入與落點儀表板'!$C$9="不可採計",S146=0,TRUE)),IF('114成績輸入與落點儀表板'!$C$10="必須採計",T146&gt;0,IF('114成績輸入與落點儀表板'!$C$10="不可採計",T146=0,TRUE)),IF('114成績輸入與落點儀表板'!$C$11="必須採計",U146&gt;0,IF('114成績輸入與落點儀表板'!$C$11="不可採計",U146=0,TRUE)),IF('114成績輸入與落點儀表板'!$C$12="必須採計",V146&gt;0,IF('114成績輸入與落點儀表板'!$C$12="不可採計",V146=0,TRUE)),IF('114成績輸入與落點儀表板'!$C$13="必須採計",W146&gt;0,IF('114成績輸入與落點儀表板'!$C$13="不可採計",W146=0,TRUE)),IF('114成績輸入與落點儀表板'!$C$14="必須採計",X146&gt;0,IF('114成績輸入與落點儀表板'!$C$14="不可採計",X146=0,TRUE)),IF('114成績輸入與落點儀表板'!$C$15="必須採計",Y146&gt;0,IF('114成績輸入與落點儀表板'!$C$15="不可採計",Y146=0,TRUE)),IF('114成績輸入與落點儀表板'!$C$16="必須採計",Z146&gt;0,IF('114成績輸入與落點儀表板'!$C$16="不可採計",Z146=0,TRUE))),"✅ 符合","❌ 不符合")</f>
        <v>✅ 符合</v>
      </c>
      <c r="L146" s="15">
        <v>1</v>
      </c>
      <c r="M146" s="15">
        <v>1.5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1.5</v>
      </c>
      <c r="T146" s="15">
        <v>1.5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</row>
    <row r="147" spans="1:26" ht="15.75" customHeight="1" x14ac:dyDescent="0.3">
      <c r="A147" s="2" t="s">
        <v>474</v>
      </c>
      <c r="B147" s="13" t="s">
        <v>375</v>
      </c>
      <c r="C147" s="13" t="s">
        <v>472</v>
      </c>
      <c r="D147" s="12" t="s">
        <v>80</v>
      </c>
      <c r="E147" s="13" t="s">
        <v>4094</v>
      </c>
      <c r="F147" s="2">
        <v>8</v>
      </c>
      <c r="G147" s="15">
        <v>221.5</v>
      </c>
      <c r="H147" s="7">
        <f>L147*'114成績輸入與落點儀表板'!$B$2+M147*'114成績輸入與落點儀表板'!$B$3+N147*'114成績輸入與落點儀表板'!$B$4+O147*'114成績輸入與落點儀表板'!$B$5+P147*'114成績輸入與落點儀表板'!$B$6+Q147*'114成績輸入與落點儀表板'!$B$7+R147*'114成績輸入與落點儀表板'!$B$8+S147*'114成績輸入與落點儀表板'!$B$9+T147*'114成績輸入與落點儀表板'!$B$10+U147*'114成績輸入與落點儀表板'!$B$11+V147*'114成績輸入與落點儀表板'!$B$12+W147*'114成績輸入與落點儀表板'!$B$13+X147*'114成績輸入與落點儀表板'!$B$14+Y147*'114成績輸入與落點儀表板'!$B$15+Z147*'114成績輸入與落點儀表板'!$B$16</f>
        <v>0</v>
      </c>
      <c r="I147" s="8">
        <f t="shared" si="4"/>
        <v>-221.5</v>
      </c>
      <c r="J147" s="2" t="str">
        <f t="shared" si="5"/>
        <v>FAIL</v>
      </c>
      <c r="K147" s="17" t="str">
        <f>IF(AND(IF('114成績輸入與落點儀表板'!$C$2="必須採計",L147&gt;0,IF('114成績輸入與落點儀表板'!$C$2="不可採計",L147=0,TRUE)),IF('114成績輸入與落點儀表板'!$C$3="必須採計",M147&gt;0,IF('114成績輸入與落點儀表板'!$C$3="不可採計",M147=0,TRUE)),IF('114成績輸入與落點儀表板'!$C$4="必須採計",N147&gt;0,IF('114成績輸入與落點儀表板'!$C$4="不可採計",N147=0,TRUE)),IF('114成績輸入與落點儀表板'!$C$5="必須採計",O147&gt;0,IF('114成績輸入與落點儀表板'!$C$5="不可採計",O147=0,TRUE)),IF('114成績輸入與落點儀表板'!$C$6="必須採計",P147&gt;0,IF('114成績輸入與落點儀表板'!$C$6="不可採計",P147=0,TRUE)),IF('114成績輸入與落點儀表板'!$C$7="必須採計",Q147&gt;0,IF('114成績輸入與落點儀表板'!$C$7="不可採計",Q147=0,TRUE)),IF('114成績輸入與落點儀表板'!$C$8="必須採計",R147&gt;0,IF('114成績輸入與落點儀表板'!$C$8="不可採計",R147=0,TRUE)),IF('114成績輸入與落點儀表板'!$C$9="必須採計",S147&gt;0,IF('114成績輸入與落點儀表板'!$C$9="不可採計",S147=0,TRUE)),IF('114成績輸入與落點儀表板'!$C$10="必須採計",T147&gt;0,IF('114成績輸入與落點儀表板'!$C$10="不可採計",T147=0,TRUE)),IF('114成績輸入與落點儀表板'!$C$11="必須採計",U147&gt;0,IF('114成績輸入與落點儀表板'!$C$11="不可採計",U147=0,TRUE)),IF('114成績輸入與落點儀表板'!$C$12="必須採計",V147&gt;0,IF('114成績輸入與落點儀表板'!$C$12="不可採計",V147=0,TRUE)),IF('114成績輸入與落點儀表板'!$C$13="必須採計",W147&gt;0,IF('114成績輸入與落點儀表板'!$C$13="不可採計",W147=0,TRUE)),IF('114成績輸入與落點儀表板'!$C$14="必須採計",X147&gt;0,IF('114成績輸入與落點儀表板'!$C$14="不可採計",X147=0,TRUE)),IF('114成績輸入與落點儀表板'!$C$15="必須採計",Y147&gt;0,IF('114成績輸入與落點儀表板'!$C$15="不可採計",Y147=0,TRUE)),IF('114成績輸入與落點儀表板'!$C$16="必須採計",Z147&gt;0,IF('114成績輸入與落點儀表板'!$C$16="不可採計",Z147=0,TRUE))),"✅ 符合","❌ 不符合")</f>
        <v>✅ 符合</v>
      </c>
      <c r="L147" s="15">
        <v>1</v>
      </c>
      <c r="M147" s="15">
        <v>1.5</v>
      </c>
      <c r="N147" s="15">
        <v>1.5</v>
      </c>
      <c r="O147" s="15">
        <v>0</v>
      </c>
      <c r="P147" s="15">
        <v>1</v>
      </c>
      <c r="Q147" s="15">
        <v>0</v>
      </c>
      <c r="R147" s="15">
        <v>1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</row>
    <row r="148" spans="1:26" ht="15.75" customHeight="1" x14ac:dyDescent="0.3">
      <c r="A148" s="2" t="s">
        <v>477</v>
      </c>
      <c r="B148" s="13" t="s">
        <v>375</v>
      </c>
      <c r="C148" s="13" t="s">
        <v>475</v>
      </c>
      <c r="D148" s="12" t="s">
        <v>227</v>
      </c>
      <c r="E148" s="13" t="s">
        <v>4095</v>
      </c>
      <c r="F148" s="2">
        <v>13</v>
      </c>
      <c r="G148" s="15">
        <v>216.25</v>
      </c>
      <c r="H148" s="7">
        <f>L148*'114成績輸入與落點儀表板'!$B$2+M148*'114成績輸入與落點儀表板'!$B$3+N148*'114成績輸入與落點儀表板'!$B$4+O148*'114成績輸入與落點儀表板'!$B$5+P148*'114成績輸入與落點儀表板'!$B$6+Q148*'114成績輸入與落點儀表板'!$B$7+R148*'114成績輸入與落點儀表板'!$B$8+S148*'114成績輸入與落點儀表板'!$B$9+T148*'114成績輸入與落點儀表板'!$B$10+U148*'114成績輸入與落點儀表板'!$B$11+V148*'114成績輸入與落點儀表板'!$B$12+W148*'114成績輸入與落點儀表板'!$B$13+X148*'114成績輸入與落點儀表板'!$B$14+Y148*'114成績輸入與落點儀表板'!$B$15+Z148*'114成績輸入與落點儀表板'!$B$16</f>
        <v>0</v>
      </c>
      <c r="I148" s="8">
        <f t="shared" si="4"/>
        <v>-216.25</v>
      </c>
      <c r="J148" s="2" t="str">
        <f t="shared" si="5"/>
        <v>FAIL</v>
      </c>
      <c r="K148" s="17" t="str">
        <f>IF(AND(IF('114成績輸入與落點儀表板'!$C$2="必須採計",L148&gt;0,IF('114成績輸入與落點儀表板'!$C$2="不可採計",L148=0,TRUE)),IF('114成績輸入與落點儀表板'!$C$3="必須採計",M148&gt;0,IF('114成績輸入與落點儀表板'!$C$3="不可採計",M148=0,TRUE)),IF('114成績輸入與落點儀表板'!$C$4="必須採計",N148&gt;0,IF('114成績輸入與落點儀表板'!$C$4="不可採計",N148=0,TRUE)),IF('114成績輸入與落點儀表板'!$C$5="必須採計",O148&gt;0,IF('114成績輸入與落點儀表板'!$C$5="不可採計",O148=0,TRUE)),IF('114成績輸入與落點儀表板'!$C$6="必須採計",P148&gt;0,IF('114成績輸入與落點儀表板'!$C$6="不可採計",P148=0,TRUE)),IF('114成績輸入與落點儀表板'!$C$7="必須採計",Q148&gt;0,IF('114成績輸入與落點儀表板'!$C$7="不可採計",Q148=0,TRUE)),IF('114成績輸入與落點儀表板'!$C$8="必須採計",R148&gt;0,IF('114成績輸入與落點儀表板'!$C$8="不可採計",R148=0,TRUE)),IF('114成績輸入與落點儀表板'!$C$9="必須採計",S148&gt;0,IF('114成績輸入與落點儀表板'!$C$9="不可採計",S148=0,TRUE)),IF('114成績輸入與落點儀表板'!$C$10="必須採計",T148&gt;0,IF('114成績輸入與落點儀表板'!$C$10="不可採計",T148=0,TRUE)),IF('114成績輸入與落點儀表板'!$C$11="必須採計",U148&gt;0,IF('114成績輸入與落點儀表板'!$C$11="不可採計",U148=0,TRUE)),IF('114成績輸入與落點儀表板'!$C$12="必須採計",V148&gt;0,IF('114成績輸入與落點儀表板'!$C$12="不可採計",V148=0,TRUE)),IF('114成績輸入與落點儀表板'!$C$13="必須採計",W148&gt;0,IF('114成績輸入與落點儀表板'!$C$13="不可採計",W148=0,TRUE)),IF('114成績輸入與落點儀表板'!$C$14="必須採計",X148&gt;0,IF('114成績輸入與落點儀表板'!$C$14="不可採計",X148=0,TRUE)),IF('114成績輸入與落點儀表板'!$C$15="必須採計",Y148&gt;0,IF('114成績輸入與落點儀表板'!$C$15="不可採計",Y148=0,TRUE)),IF('114成績輸入與落點儀表板'!$C$16="必須採計",Z148&gt;0,IF('114成績輸入與落點儀表板'!$C$16="不可採計",Z148=0,TRUE))),"✅ 符合","❌ 不符合")</f>
        <v>✅ 符合</v>
      </c>
      <c r="L148" s="15">
        <v>1</v>
      </c>
      <c r="M148" s="15">
        <v>1.75</v>
      </c>
      <c r="N148" s="15">
        <v>1.5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1</v>
      </c>
      <c r="U148" s="15">
        <v>0</v>
      </c>
      <c r="V148" s="15">
        <v>0</v>
      </c>
      <c r="W148" s="15">
        <v>0</v>
      </c>
      <c r="X148" s="15">
        <v>0</v>
      </c>
      <c r="Y148" s="15">
        <v>1.25</v>
      </c>
      <c r="Z148" s="15">
        <v>0</v>
      </c>
    </row>
    <row r="149" spans="1:26" ht="15.75" customHeight="1" x14ac:dyDescent="0.3">
      <c r="A149" s="2" t="s">
        <v>479</v>
      </c>
      <c r="B149" s="13" t="s">
        <v>375</v>
      </c>
      <c r="C149" s="13" t="s">
        <v>255</v>
      </c>
      <c r="D149" s="12" t="s">
        <v>4062</v>
      </c>
      <c r="E149" s="13" t="s">
        <v>478</v>
      </c>
      <c r="F149" s="2">
        <v>34</v>
      </c>
      <c r="G149" s="15">
        <v>187.25</v>
      </c>
      <c r="H149" s="7">
        <f>L149*'114成績輸入與落點儀表板'!$B$2+M149*'114成績輸入與落點儀表板'!$B$3+N149*'114成績輸入與落點儀表板'!$B$4+O149*'114成績輸入與落點儀表板'!$B$5+P149*'114成績輸入與落點儀表板'!$B$6+Q149*'114成績輸入與落點儀表板'!$B$7+R149*'114成績輸入與落點儀表板'!$B$8+S149*'114成績輸入與落點儀表板'!$B$9+T149*'114成績輸入與落點儀表板'!$B$10+U149*'114成績輸入與落點儀表板'!$B$11+V149*'114成績輸入與落點儀表板'!$B$12+W149*'114成績輸入與落點儀表板'!$B$13+X149*'114成績輸入與落點儀表板'!$B$14+Y149*'114成績輸入與落點儀表板'!$B$15+Z149*'114成績輸入與落點儀表板'!$B$16</f>
        <v>0</v>
      </c>
      <c r="I149" s="8">
        <f t="shared" si="4"/>
        <v>-187.25</v>
      </c>
      <c r="J149" s="2" t="str">
        <f t="shared" si="5"/>
        <v>FAIL</v>
      </c>
      <c r="K149" s="17" t="str">
        <f>IF(AND(IF('114成績輸入與落點儀表板'!$C$2="必須採計",L149&gt;0,IF('114成績輸入與落點儀表板'!$C$2="不可採計",L149=0,TRUE)),IF('114成績輸入與落點儀表板'!$C$3="必須採計",M149&gt;0,IF('114成績輸入與落點儀表板'!$C$3="不可採計",M149=0,TRUE)),IF('114成績輸入與落點儀表板'!$C$4="必須採計",N149&gt;0,IF('114成績輸入與落點儀表板'!$C$4="不可採計",N149=0,TRUE)),IF('114成績輸入與落點儀表板'!$C$5="必須採計",O149&gt;0,IF('114成績輸入與落點儀表板'!$C$5="不可採計",O149=0,TRUE)),IF('114成績輸入與落點儀表板'!$C$6="必須採計",P149&gt;0,IF('114成績輸入與落點儀表板'!$C$6="不可採計",P149=0,TRUE)),IF('114成績輸入與落點儀表板'!$C$7="必須採計",Q149&gt;0,IF('114成績輸入與落點儀表板'!$C$7="不可採計",Q149=0,TRUE)),IF('114成績輸入與落點儀表板'!$C$8="必須採計",R149&gt;0,IF('114成績輸入與落點儀表板'!$C$8="不可採計",R149=0,TRUE)),IF('114成績輸入與落點儀表板'!$C$9="必須採計",S149&gt;0,IF('114成績輸入與落點儀表板'!$C$9="不可採計",S149=0,TRUE)),IF('114成績輸入與落點儀表板'!$C$10="必須採計",T149&gt;0,IF('114成績輸入與落點儀表板'!$C$10="不可採計",T149=0,TRUE)),IF('114成績輸入與落點儀表板'!$C$11="必須採計",U149&gt;0,IF('114成績輸入與落點儀表板'!$C$11="不可採計",U149=0,TRUE)),IF('114成績輸入與落點儀表板'!$C$12="必須採計",V149&gt;0,IF('114成績輸入與落點儀表板'!$C$12="不可採計",V149=0,TRUE)),IF('114成績輸入與落點儀表板'!$C$13="必須採計",W149&gt;0,IF('114成績輸入與落點儀表板'!$C$13="不可採計",W149=0,TRUE)),IF('114成績輸入與落點儀表板'!$C$14="必須採計",X149&gt;0,IF('114成績輸入與落點儀表板'!$C$14="不可採計",X149=0,TRUE)),IF('114成績輸入與落點儀表板'!$C$15="必須採計",Y149&gt;0,IF('114成績輸入與落點儀表板'!$C$15="不可採計",Y149=0,TRUE)),IF('114成績輸入與落點儀表板'!$C$16="必須採計",Z149&gt;0,IF('114成績輸入與落點儀表板'!$C$16="不可採計",Z149=0,TRUE))),"✅ 符合","❌ 不符合")</f>
        <v>❌ 不符合</v>
      </c>
      <c r="L149" s="15">
        <v>0</v>
      </c>
      <c r="M149" s="15">
        <v>1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5">
        <v>1.75</v>
      </c>
      <c r="T149" s="15">
        <v>1.75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</row>
    <row r="150" spans="1:26" ht="15.75" customHeight="1" x14ac:dyDescent="0.3">
      <c r="A150" s="2" t="s">
        <v>481</v>
      </c>
      <c r="B150" s="13" t="s">
        <v>375</v>
      </c>
      <c r="C150" s="13" t="s">
        <v>195</v>
      </c>
      <c r="D150" s="12" t="s">
        <v>134</v>
      </c>
      <c r="E150" s="13" t="s">
        <v>4096</v>
      </c>
      <c r="F150" s="2">
        <v>33</v>
      </c>
      <c r="G150" s="15">
        <v>266</v>
      </c>
      <c r="H150" s="7">
        <f>L150*'114成績輸入與落點儀表板'!$B$2+M150*'114成績輸入與落點儀表板'!$B$3+N150*'114成績輸入與落點儀表板'!$B$4+O150*'114成績輸入與落點儀表板'!$B$5+P150*'114成績輸入與落點儀表板'!$B$6+Q150*'114成績輸入與落點儀表板'!$B$7+R150*'114成績輸入與落點儀表板'!$B$8+S150*'114成績輸入與落點儀表板'!$B$9+T150*'114成績輸入與落點儀表板'!$B$10+U150*'114成績輸入與落點儀表板'!$B$11+V150*'114成績輸入與落點儀表板'!$B$12+W150*'114成績輸入與落點儀表板'!$B$13+X150*'114成績輸入與落點儀表板'!$B$14+Y150*'114成績輸入與落點儀表板'!$B$15+Z150*'114成績輸入與落點儀表板'!$B$16</f>
        <v>0</v>
      </c>
      <c r="I150" s="8">
        <f t="shared" si="4"/>
        <v>-266</v>
      </c>
      <c r="J150" s="2" t="str">
        <f t="shared" si="5"/>
        <v>FAIL</v>
      </c>
      <c r="K150" s="17" t="str">
        <f>IF(AND(IF('114成績輸入與落點儀表板'!$C$2="必須採計",L150&gt;0,IF('114成績輸入與落點儀表板'!$C$2="不可採計",L150=0,TRUE)),IF('114成績輸入與落點儀表板'!$C$3="必須採計",M150&gt;0,IF('114成績輸入與落點儀表板'!$C$3="不可採計",M150=0,TRUE)),IF('114成績輸入與落點儀表板'!$C$4="必須採計",N150&gt;0,IF('114成績輸入與落點儀表板'!$C$4="不可採計",N150=0,TRUE)),IF('114成績輸入與落點儀表板'!$C$5="必須採計",O150&gt;0,IF('114成績輸入與落點儀表板'!$C$5="不可採計",O150=0,TRUE)),IF('114成績輸入與落點儀表板'!$C$6="必須採計",P150&gt;0,IF('114成績輸入與落點儀表板'!$C$6="不可採計",P150=0,TRUE)),IF('114成績輸入與落點儀表板'!$C$7="必須採計",Q150&gt;0,IF('114成績輸入與落點儀表板'!$C$7="不可採計",Q150=0,TRUE)),IF('114成績輸入與落點儀表板'!$C$8="必須採計",R150&gt;0,IF('114成績輸入與落點儀表板'!$C$8="不可採計",R150=0,TRUE)),IF('114成績輸入與落點儀表板'!$C$9="必須採計",S150&gt;0,IF('114成績輸入與落點儀表板'!$C$9="不可採計",S150=0,TRUE)),IF('114成績輸入與落點儀表板'!$C$10="必須採計",T150&gt;0,IF('114成績輸入與落點儀表板'!$C$10="不可採計",T150=0,TRUE)),IF('114成績輸入與落點儀表板'!$C$11="必須採計",U150&gt;0,IF('114成績輸入與落點儀表板'!$C$11="不可採計",U150=0,TRUE)),IF('114成績輸入與落點儀表板'!$C$12="必須採計",V150&gt;0,IF('114成績輸入與落點儀表板'!$C$12="不可採計",V150=0,TRUE)),IF('114成績輸入與落點儀表板'!$C$13="必須採計",W150&gt;0,IF('114成績輸入與落點儀表板'!$C$13="不可採計",W150=0,TRUE)),IF('114成績輸入與落點儀表板'!$C$14="必須採計",X150&gt;0,IF('114成績輸入與落點儀表板'!$C$14="不可採計",X150=0,TRUE)),IF('114成績輸入與落點儀表板'!$C$15="必須採計",Y150&gt;0,IF('114成績輸入與落點儀表板'!$C$15="不可採計",Y150=0,TRUE)),IF('114成績輸入與落點儀表板'!$C$16="必須採計",Z150&gt;0,IF('114成績輸入與落點儀表板'!$C$16="不可採計",Z150=0,TRUE))),"✅ 符合","❌ 不符合")</f>
        <v>❌ 不符合</v>
      </c>
      <c r="L150" s="15">
        <v>0</v>
      </c>
      <c r="M150" s="15">
        <v>1.5</v>
      </c>
      <c r="N150" s="15">
        <v>1</v>
      </c>
      <c r="O150" s="15">
        <v>0</v>
      </c>
      <c r="P150" s="15">
        <v>0</v>
      </c>
      <c r="Q150" s="15">
        <v>0</v>
      </c>
      <c r="R150" s="15">
        <v>0</v>
      </c>
      <c r="S150" s="15">
        <v>1.5</v>
      </c>
      <c r="T150" s="15">
        <v>1.5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</row>
    <row r="151" spans="1:26" ht="15.75" customHeight="1" x14ac:dyDescent="0.3">
      <c r="A151" s="2" t="s">
        <v>484</v>
      </c>
      <c r="B151" s="13" t="s">
        <v>482</v>
      </c>
      <c r="C151" s="13" t="s">
        <v>55</v>
      </c>
      <c r="D151" s="12" t="s">
        <v>56</v>
      </c>
      <c r="E151" s="13" t="s">
        <v>483</v>
      </c>
      <c r="F151" s="2">
        <v>42</v>
      </c>
      <c r="G151" s="15">
        <v>166</v>
      </c>
      <c r="H151" s="7">
        <f>L151*'114成績輸入與落點儀表板'!$B$2+M151*'114成績輸入與落點儀表板'!$B$3+N151*'114成績輸入與落點儀表板'!$B$4+O151*'114成績輸入與落點儀表板'!$B$5+P151*'114成績輸入與落點儀表板'!$B$6+Q151*'114成績輸入與落點儀表板'!$B$7+R151*'114成績輸入與落點儀表板'!$B$8+S151*'114成績輸入與落點儀表板'!$B$9+T151*'114成績輸入與落點儀表板'!$B$10+U151*'114成績輸入與落點儀表板'!$B$11+V151*'114成績輸入與落點儀表板'!$B$12+W151*'114成績輸入與落點儀表板'!$B$13+X151*'114成績輸入與落點儀表板'!$B$14+Y151*'114成績輸入與落點儀表板'!$B$15+Z151*'114成績輸入與落點儀表板'!$B$16</f>
        <v>0</v>
      </c>
      <c r="I151" s="8">
        <f t="shared" si="4"/>
        <v>-166</v>
      </c>
      <c r="J151" s="2" t="str">
        <f t="shared" si="5"/>
        <v>FAIL</v>
      </c>
      <c r="K151" s="17" t="str">
        <f>IF(AND(IF('114成績輸入與落點儀表板'!$C$2="必須採計",L151&gt;0,IF('114成績輸入與落點儀表板'!$C$2="不可採計",L151=0,TRUE)),IF('114成績輸入與落點儀表板'!$C$3="必須採計",M151&gt;0,IF('114成績輸入與落點儀表板'!$C$3="不可採計",M151=0,TRUE)),IF('114成績輸入與落點儀表板'!$C$4="必須採計",N151&gt;0,IF('114成績輸入與落點儀表板'!$C$4="不可採計",N151=0,TRUE)),IF('114成績輸入與落點儀表板'!$C$5="必須採計",O151&gt;0,IF('114成績輸入與落點儀表板'!$C$5="不可採計",O151=0,TRUE)),IF('114成績輸入與落點儀表板'!$C$6="必須採計",P151&gt;0,IF('114成績輸入與落點儀表板'!$C$6="不可採計",P151=0,TRUE)),IF('114成績輸入與落點儀表板'!$C$7="必須採計",Q151&gt;0,IF('114成績輸入與落點儀表板'!$C$7="不可採計",Q151=0,TRUE)),IF('114成績輸入與落點儀表板'!$C$8="必須採計",R151&gt;0,IF('114成績輸入與落點儀表板'!$C$8="不可採計",R151=0,TRUE)),IF('114成績輸入與落點儀表板'!$C$9="必須採計",S151&gt;0,IF('114成績輸入與落點儀表板'!$C$9="不可採計",S151=0,TRUE)),IF('114成績輸入與落點儀表板'!$C$10="必須採計",T151&gt;0,IF('114成績輸入與落點儀表板'!$C$10="不可採計",T151=0,TRUE)),IF('114成績輸入與落點儀表板'!$C$11="必須採計",U151&gt;0,IF('114成績輸入與落點儀表板'!$C$11="不可採計",U151=0,TRUE)),IF('114成績輸入與落點儀表板'!$C$12="必須採計",V151&gt;0,IF('114成績輸入與落點儀表板'!$C$12="不可採計",V151=0,TRUE)),IF('114成績輸入與落點儀表板'!$C$13="必須採計",W151&gt;0,IF('114成績輸入與落點儀表板'!$C$13="不可採計",W151=0,TRUE)),IF('114成績輸入與落點儀表板'!$C$14="必須採計",X151&gt;0,IF('114成績輸入與落點儀表板'!$C$14="不可採計",X151=0,TRUE)),IF('114成績輸入與落點儀表板'!$C$15="必須採計",Y151&gt;0,IF('114成績輸入與落點儀表板'!$C$15="不可採計",Y151=0,TRUE)),IF('114成績輸入與落點儀表板'!$C$16="必須採計",Z151&gt;0,IF('114成績輸入與落點儀表板'!$C$16="不可採計",Z151=0,TRUE))),"✅ 符合","❌ 不符合")</f>
        <v>✅ 符合</v>
      </c>
      <c r="L151" s="15">
        <v>1.5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1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</row>
    <row r="152" spans="1:26" ht="15.75" customHeight="1" x14ac:dyDescent="0.3">
      <c r="A152" s="2" t="s">
        <v>486</v>
      </c>
      <c r="B152" s="6" t="s">
        <v>482</v>
      </c>
      <c r="C152" s="6" t="s">
        <v>59</v>
      </c>
      <c r="D152" s="12" t="s">
        <v>60</v>
      </c>
      <c r="E152" s="13" t="s">
        <v>2184</v>
      </c>
      <c r="F152" s="2">
        <v>34</v>
      </c>
      <c r="G152" s="15">
        <v>272.5</v>
      </c>
      <c r="H152" s="7">
        <f>L152*'114成績輸入與落點儀表板'!$B$2+M152*'114成績輸入與落點儀表板'!$B$3+N152*'114成績輸入與落點儀表板'!$B$4+O152*'114成績輸入與落點儀表板'!$B$5+P152*'114成績輸入與落點儀表板'!$B$6+Q152*'114成績輸入與落點儀表板'!$B$7+R152*'114成績輸入與落點儀表板'!$B$8+S152*'114成績輸入與落點儀表板'!$B$9+T152*'114成績輸入與落點儀表板'!$B$10+U152*'114成績輸入與落點儀表板'!$B$11+V152*'114成績輸入與落點儀表板'!$B$12+W152*'114成績輸入與落點儀表板'!$B$13+X152*'114成績輸入與落點儀表板'!$B$14+Y152*'114成績輸入與落點儀表板'!$B$15+Z152*'114成績輸入與落點儀表板'!$B$16</f>
        <v>0</v>
      </c>
      <c r="I152" s="8">
        <f t="shared" si="4"/>
        <v>-272.5</v>
      </c>
      <c r="J152" s="2" t="str">
        <f t="shared" si="5"/>
        <v>FAIL</v>
      </c>
      <c r="K152" s="17" t="str">
        <f>IF(AND(IF('114成績輸入與落點儀表板'!$C$2="必須採計",L152&gt;0,IF('114成績輸入與落點儀表板'!$C$2="不可採計",L152=0,TRUE)),IF('114成績輸入與落點儀表板'!$C$3="必須採計",M152&gt;0,IF('114成績輸入與落點儀表板'!$C$3="不可採計",M152=0,TRUE)),IF('114成績輸入與落點儀表板'!$C$4="必須採計",N152&gt;0,IF('114成績輸入與落點儀表板'!$C$4="不可採計",N152=0,TRUE)),IF('114成績輸入與落點儀表板'!$C$5="必須採計",O152&gt;0,IF('114成績輸入與落點儀表板'!$C$5="不可採計",O152=0,TRUE)),IF('114成績輸入與落點儀表板'!$C$6="必須採計",P152&gt;0,IF('114成績輸入與落點儀表板'!$C$6="不可採計",P152=0,TRUE)),IF('114成績輸入與落點儀表板'!$C$7="必須採計",Q152&gt;0,IF('114成績輸入與落點儀表板'!$C$7="不可採計",Q152=0,TRUE)),IF('114成績輸入與落點儀表板'!$C$8="必須採計",R152&gt;0,IF('114成績輸入與落點儀表板'!$C$8="不可採計",R152=0,TRUE)),IF('114成績輸入與落點儀表板'!$C$9="必須採計",S152&gt;0,IF('114成績輸入與落點儀表板'!$C$9="不可採計",S152=0,TRUE)),IF('114成績輸入與落點儀表板'!$C$10="必須採計",T152&gt;0,IF('114成績輸入與落點儀表板'!$C$10="不可採計",T152=0,TRUE)),IF('114成績輸入與落點儀表板'!$C$11="必須採計",U152&gt;0,IF('114成績輸入與落點儀表板'!$C$11="不可採計",U152=0,TRUE)),IF('114成績輸入與落點儀表板'!$C$12="必須採計",V152&gt;0,IF('114成績輸入與落點儀表板'!$C$12="不可採計",V152=0,TRUE)),IF('114成績輸入與落點儀表板'!$C$13="必須採計",W152&gt;0,IF('114成績輸入與落點儀表板'!$C$13="不可採計",W152=0,TRUE)),IF('114成績輸入與落點儀表板'!$C$14="必須採計",X152&gt;0,IF('114成績輸入與落點儀表板'!$C$14="不可採計",X152=0,TRUE)),IF('114成績輸入與落點儀表板'!$C$15="必須採計",Y152&gt;0,IF('114成績輸入與落點儀表板'!$C$15="不可採計",Y152=0,TRUE)),IF('114成績輸入與落點儀表板'!$C$16="必須採計",Z152&gt;0,IF('114成績輸入與落點儀表板'!$C$16="不可採計",Z152=0,TRUE))),"✅ 符合","❌ 不符合")</f>
        <v>✅ 符合</v>
      </c>
      <c r="L152" s="15">
        <v>1.5</v>
      </c>
      <c r="M152" s="15">
        <v>2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1</v>
      </c>
      <c r="V152" s="15">
        <v>1</v>
      </c>
      <c r="W152" s="15">
        <v>0</v>
      </c>
      <c r="X152" s="15">
        <v>0</v>
      </c>
      <c r="Y152" s="15">
        <v>0</v>
      </c>
      <c r="Z152" s="15">
        <v>0</v>
      </c>
    </row>
    <row r="153" spans="1:26" ht="15.75" customHeight="1" x14ac:dyDescent="0.3">
      <c r="A153" s="2" t="s">
        <v>488</v>
      </c>
      <c r="B153" s="6" t="s">
        <v>482</v>
      </c>
      <c r="C153" s="6" t="s">
        <v>63</v>
      </c>
      <c r="D153" s="12" t="s">
        <v>56</v>
      </c>
      <c r="E153" s="13" t="s">
        <v>4097</v>
      </c>
      <c r="F153" s="2">
        <v>31</v>
      </c>
      <c r="G153" s="15">
        <v>240.5</v>
      </c>
      <c r="H153" s="7">
        <f>L153*'114成績輸入與落點儀表板'!$B$2+M153*'114成績輸入與落點儀表板'!$B$3+N153*'114成績輸入與落點儀表板'!$B$4+O153*'114成績輸入與落點儀表板'!$B$5+P153*'114成績輸入與落點儀表板'!$B$6+Q153*'114成績輸入與落點儀表板'!$B$7+R153*'114成績輸入與落點儀表板'!$B$8+S153*'114成績輸入與落點儀表板'!$B$9+T153*'114成績輸入與落點儀表板'!$B$10+U153*'114成績輸入與落點儀表板'!$B$11+V153*'114成績輸入與落點儀表板'!$B$12+W153*'114成績輸入與落點儀表板'!$B$13+X153*'114成績輸入與落點儀表板'!$B$14+Y153*'114成績輸入與落點儀表板'!$B$15+Z153*'114成績輸入與落點儀表板'!$B$16</f>
        <v>0</v>
      </c>
      <c r="I153" s="8">
        <f t="shared" si="4"/>
        <v>-240.5</v>
      </c>
      <c r="J153" s="2" t="str">
        <f t="shared" si="5"/>
        <v>FAIL</v>
      </c>
      <c r="K153" s="17" t="str">
        <f>IF(AND(IF('114成績輸入與落點儀表板'!$C$2="必須採計",L153&gt;0,IF('114成績輸入與落點儀表板'!$C$2="不可採計",L153=0,TRUE)),IF('114成績輸入與落點儀表板'!$C$3="必須採計",M153&gt;0,IF('114成績輸入與落點儀表板'!$C$3="不可採計",M153=0,TRUE)),IF('114成績輸入與落點儀表板'!$C$4="必須採計",N153&gt;0,IF('114成績輸入與落點儀表板'!$C$4="不可採計",N153=0,TRUE)),IF('114成績輸入與落點儀表板'!$C$5="必須採計",O153&gt;0,IF('114成績輸入與落點儀表板'!$C$5="不可採計",O153=0,TRUE)),IF('114成績輸入與落點儀表板'!$C$6="必須採計",P153&gt;0,IF('114成績輸入與落點儀表板'!$C$6="不可採計",P153=0,TRUE)),IF('114成績輸入與落點儀表板'!$C$7="必須採計",Q153&gt;0,IF('114成績輸入與落點儀表板'!$C$7="不可採計",Q153=0,TRUE)),IF('114成績輸入與落點儀表板'!$C$8="必須採計",R153&gt;0,IF('114成績輸入與落點儀表板'!$C$8="不可採計",R153=0,TRUE)),IF('114成績輸入與落點儀表板'!$C$9="必須採計",S153&gt;0,IF('114成績輸入與落點儀表板'!$C$9="不可採計",S153=0,TRUE)),IF('114成績輸入與落點儀表板'!$C$10="必須採計",T153&gt;0,IF('114成績輸入與落點儀表板'!$C$10="不可採計",T153=0,TRUE)),IF('114成績輸入與落點儀表板'!$C$11="必須採計",U153&gt;0,IF('114成績輸入與落點儀表板'!$C$11="不可採計",U153=0,TRUE)),IF('114成績輸入與落點儀表板'!$C$12="必須採計",V153&gt;0,IF('114成績輸入與落點儀表板'!$C$12="不可採計",V153=0,TRUE)),IF('114成績輸入與落點儀表板'!$C$13="必須採計",W153&gt;0,IF('114成績輸入與落點儀表板'!$C$13="不可採計",W153=0,TRUE)),IF('114成績輸入與落點儀表板'!$C$14="必須採計",X153&gt;0,IF('114成績輸入與落點儀表板'!$C$14="不可採計",X153=0,TRUE)),IF('114成績輸入與落點儀表板'!$C$15="必須採計",Y153&gt;0,IF('114成績輸入與落點儀表板'!$C$15="不可採計",Y153=0,TRUE)),IF('114成績輸入與落點儀表板'!$C$16="必須採計",Z153&gt;0,IF('114成績輸入與落點儀表板'!$C$16="不可採計",Z153=0,TRUE))),"✅ 符合","❌ 不符合")</f>
        <v>✅ 符合</v>
      </c>
      <c r="L153" s="15">
        <v>1.25</v>
      </c>
      <c r="M153" s="15">
        <v>1.25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1.5</v>
      </c>
      <c r="V153" s="15">
        <v>1</v>
      </c>
      <c r="W153" s="15">
        <v>0</v>
      </c>
      <c r="X153" s="15">
        <v>0</v>
      </c>
      <c r="Y153" s="15">
        <v>0</v>
      </c>
      <c r="Z153" s="15">
        <v>0</v>
      </c>
    </row>
    <row r="154" spans="1:26" ht="15.75" customHeight="1" x14ac:dyDescent="0.3">
      <c r="A154" s="2" t="s">
        <v>491</v>
      </c>
      <c r="B154" s="6" t="s">
        <v>482</v>
      </c>
      <c r="C154" s="6" t="s">
        <v>489</v>
      </c>
      <c r="D154" s="12" t="s">
        <v>56</v>
      </c>
      <c r="E154" s="13" t="s">
        <v>490</v>
      </c>
      <c r="F154" s="2">
        <v>28</v>
      </c>
      <c r="G154" s="15">
        <v>264</v>
      </c>
      <c r="H154" s="7">
        <f>L154*'114成績輸入與落點儀表板'!$B$2+M154*'114成績輸入與落點儀表板'!$B$3+N154*'114成績輸入與落點儀表板'!$B$4+O154*'114成績輸入與落點儀表板'!$B$5+P154*'114成績輸入與落點儀表板'!$B$6+Q154*'114成績輸入與落點儀表板'!$B$7+R154*'114成績輸入與落點儀表板'!$B$8+S154*'114成績輸入與落點儀表板'!$B$9+T154*'114成績輸入與落點儀表板'!$B$10+U154*'114成績輸入與落點儀表板'!$B$11+V154*'114成績輸入與落點儀表板'!$B$12+W154*'114成績輸入與落點儀表板'!$B$13+X154*'114成績輸入與落點儀表板'!$B$14+Y154*'114成績輸入與落點儀表板'!$B$15+Z154*'114成績輸入與落點儀表板'!$B$16</f>
        <v>0</v>
      </c>
      <c r="I154" s="8">
        <f t="shared" si="4"/>
        <v>-264</v>
      </c>
      <c r="J154" s="2" t="str">
        <f t="shared" si="5"/>
        <v>FAIL</v>
      </c>
      <c r="K154" s="17" t="str">
        <f>IF(AND(IF('114成績輸入與落點儀表板'!$C$2="必須採計",L154&gt;0,IF('114成績輸入與落點儀表板'!$C$2="不可採計",L154=0,TRUE)),IF('114成績輸入與落點儀表板'!$C$3="必須採計",M154&gt;0,IF('114成績輸入與落點儀表板'!$C$3="不可採計",M154=0,TRUE)),IF('114成績輸入與落點儀表板'!$C$4="必須採計",N154&gt;0,IF('114成績輸入與落點儀表板'!$C$4="不可採計",N154=0,TRUE)),IF('114成績輸入與落點儀表板'!$C$5="必須採計",O154&gt;0,IF('114成績輸入與落點儀表板'!$C$5="不可採計",O154=0,TRUE)),IF('114成績輸入與落點儀表板'!$C$6="必須採計",P154&gt;0,IF('114成績輸入與落點儀表板'!$C$6="不可採計",P154=0,TRUE)),IF('114成績輸入與落點儀表板'!$C$7="必須採計",Q154&gt;0,IF('114成績輸入與落點儀表板'!$C$7="不可採計",Q154=0,TRUE)),IF('114成績輸入與落點儀表板'!$C$8="必須採計",R154&gt;0,IF('114成績輸入與落點儀表板'!$C$8="不可採計",R154=0,TRUE)),IF('114成績輸入與落點儀表板'!$C$9="必須採計",S154&gt;0,IF('114成績輸入與落點儀表板'!$C$9="不可採計",S154=0,TRUE)),IF('114成績輸入與落點儀表板'!$C$10="必須採計",T154&gt;0,IF('114成績輸入與落點儀表板'!$C$10="不可採計",T154=0,TRUE)),IF('114成績輸入與落點儀表板'!$C$11="必須採計",U154&gt;0,IF('114成績輸入與落點儀表板'!$C$11="不可採計",U154=0,TRUE)),IF('114成績輸入與落點儀表板'!$C$12="必須採計",V154&gt;0,IF('114成績輸入與落點儀表板'!$C$12="不可採計",V154=0,TRUE)),IF('114成績輸入與落點儀表板'!$C$13="必須採計",W154&gt;0,IF('114成績輸入與落點儀表板'!$C$13="不可採計",W154=0,TRUE)),IF('114成績輸入與落點儀表板'!$C$14="必須採計",X154&gt;0,IF('114成績輸入與落點儀表板'!$C$14="不可採計",X154=0,TRUE)),IF('114成績輸入與落點儀表板'!$C$15="必須採計",Y154&gt;0,IF('114成績輸入與落點儀表板'!$C$15="不可採計",Y154=0,TRUE)),IF('114成績輸入與落點儀表板'!$C$16="必須採計",Z154&gt;0,IF('114成績輸入與落點儀表板'!$C$16="不可採計",Z154=0,TRUE))),"✅ 符合","❌ 不符合")</f>
        <v>✅ 符合</v>
      </c>
      <c r="L154" s="15">
        <v>1.5</v>
      </c>
      <c r="M154" s="15">
        <v>1.5</v>
      </c>
      <c r="N154" s="15">
        <v>0</v>
      </c>
      <c r="O154" s="15">
        <v>0</v>
      </c>
      <c r="P154" s="15">
        <v>0</v>
      </c>
      <c r="Q154" s="15">
        <v>1</v>
      </c>
      <c r="R154" s="15">
        <v>0</v>
      </c>
      <c r="S154" s="15">
        <v>0</v>
      </c>
      <c r="T154" s="15">
        <v>0</v>
      </c>
      <c r="U154" s="15">
        <v>1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</row>
    <row r="155" spans="1:26" ht="15.75" customHeight="1" x14ac:dyDescent="0.3">
      <c r="A155" s="2" t="s">
        <v>493</v>
      </c>
      <c r="B155" s="6" t="s">
        <v>482</v>
      </c>
      <c r="C155" s="6" t="s">
        <v>85</v>
      </c>
      <c r="D155" s="12" t="s">
        <v>86</v>
      </c>
      <c r="E155" s="13" t="s">
        <v>4098</v>
      </c>
      <c r="F155" s="2">
        <v>29</v>
      </c>
      <c r="G155" s="15">
        <v>295</v>
      </c>
      <c r="H155" s="7">
        <f>L155*'114成績輸入與落點儀表板'!$B$2+M155*'114成績輸入與落點儀表板'!$B$3+N155*'114成績輸入與落點儀表板'!$B$4+O155*'114成績輸入與落點儀表板'!$B$5+P155*'114成績輸入與落點儀表板'!$B$6+Q155*'114成績輸入與落點儀表板'!$B$7+R155*'114成績輸入與落點儀表板'!$B$8+S155*'114成績輸入與落點儀表板'!$B$9+T155*'114成績輸入與落點儀表板'!$B$10+U155*'114成績輸入與落點儀表板'!$B$11+V155*'114成績輸入與落點儀表板'!$B$12+W155*'114成績輸入與落點儀表板'!$B$13+X155*'114成績輸入與落點儀表板'!$B$14+Y155*'114成績輸入與落點儀表板'!$B$15+Z155*'114成績輸入與落點儀表板'!$B$16</f>
        <v>0</v>
      </c>
      <c r="I155" s="8">
        <f t="shared" si="4"/>
        <v>-295</v>
      </c>
      <c r="J155" s="2" t="str">
        <f t="shared" si="5"/>
        <v>FAIL</v>
      </c>
      <c r="K155" s="17" t="str">
        <f>IF(AND(IF('114成績輸入與落點儀表板'!$C$2="必須採計",L155&gt;0,IF('114成績輸入與落點儀表板'!$C$2="不可採計",L155=0,TRUE)),IF('114成績輸入與落點儀表板'!$C$3="必須採計",M155&gt;0,IF('114成績輸入與落點儀表板'!$C$3="不可採計",M155=0,TRUE)),IF('114成績輸入與落點儀表板'!$C$4="必須採計",N155&gt;0,IF('114成績輸入與落點儀表板'!$C$4="不可採計",N155=0,TRUE)),IF('114成績輸入與落點儀表板'!$C$5="必須採計",O155&gt;0,IF('114成績輸入與落點儀表板'!$C$5="不可採計",O155=0,TRUE)),IF('114成績輸入與落點儀表板'!$C$6="必須採計",P155&gt;0,IF('114成績輸入與落點儀表板'!$C$6="不可採計",P155=0,TRUE)),IF('114成績輸入與落點儀表板'!$C$7="必須採計",Q155&gt;0,IF('114成績輸入與落點儀表板'!$C$7="不可採計",Q155=0,TRUE)),IF('114成績輸入與落點儀表板'!$C$8="必須採計",R155&gt;0,IF('114成績輸入與落點儀表板'!$C$8="不可採計",R155=0,TRUE)),IF('114成績輸入與落點儀表板'!$C$9="必須採計",S155&gt;0,IF('114成績輸入與落點儀表板'!$C$9="不可採計",S155=0,TRUE)),IF('114成績輸入與落點儀表板'!$C$10="必須採計",T155&gt;0,IF('114成績輸入與落點儀表板'!$C$10="不可採計",T155=0,TRUE)),IF('114成績輸入與落點儀表板'!$C$11="必須採計",U155&gt;0,IF('114成績輸入與落點儀表板'!$C$11="不可採計",U155=0,TRUE)),IF('114成績輸入與落點儀表板'!$C$12="必須採計",V155&gt;0,IF('114成績輸入與落點儀表板'!$C$12="不可採計",V155=0,TRUE)),IF('114成績輸入與落點儀表板'!$C$13="必須採計",W155&gt;0,IF('114成績輸入與落點儀表板'!$C$13="不可採計",W155=0,TRUE)),IF('114成績輸入與落點儀表板'!$C$14="必須採計",X155&gt;0,IF('114成績輸入與落點儀表板'!$C$14="不可採計",X155=0,TRUE)),IF('114成績輸入與落點儀表板'!$C$15="必須採計",Y155&gt;0,IF('114成績輸入與落點儀表板'!$C$15="不可採計",Y155=0,TRUE)),IF('114成績輸入與落點儀表板'!$C$16="必須採計",Z155&gt;0,IF('114成績輸入與落點儀表板'!$C$16="不可採計",Z155=0,TRUE))),"✅ 符合","❌ 不符合")</f>
        <v>✅ 符合</v>
      </c>
      <c r="L155" s="15">
        <v>1</v>
      </c>
      <c r="M155" s="15">
        <v>1.5</v>
      </c>
      <c r="N155" s="15">
        <v>2</v>
      </c>
      <c r="O155" s="15">
        <v>0</v>
      </c>
      <c r="P155" s="15">
        <v>0</v>
      </c>
      <c r="Q155" s="15">
        <v>0</v>
      </c>
      <c r="R155" s="15">
        <v>1.5</v>
      </c>
      <c r="S155" s="15">
        <v>1</v>
      </c>
      <c r="T155" s="15">
        <v>0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</row>
    <row r="156" spans="1:26" ht="15.75" customHeight="1" x14ac:dyDescent="0.3">
      <c r="A156" s="2" t="s">
        <v>495</v>
      </c>
      <c r="B156" s="13" t="s">
        <v>482</v>
      </c>
      <c r="C156" s="13" t="s">
        <v>89</v>
      </c>
      <c r="D156" s="12" t="s">
        <v>86</v>
      </c>
      <c r="E156" s="13" t="s">
        <v>4099</v>
      </c>
      <c r="F156" s="2">
        <v>20</v>
      </c>
      <c r="G156" s="15">
        <v>222</v>
      </c>
      <c r="H156" s="7">
        <f>L156*'114成績輸入與落點儀表板'!$B$2+M156*'114成績輸入與落點儀表板'!$B$3+N156*'114成績輸入與落點儀表板'!$B$4+O156*'114成績輸入與落點儀表板'!$B$5+P156*'114成績輸入與落點儀表板'!$B$6+Q156*'114成績輸入與落點儀表板'!$B$7+R156*'114成績輸入與落點儀表板'!$B$8+S156*'114成績輸入與落點儀表板'!$B$9+T156*'114成績輸入與落點儀表板'!$B$10+U156*'114成績輸入與落點儀表板'!$B$11+V156*'114成績輸入與落點儀表板'!$B$12+W156*'114成績輸入與落點儀表板'!$B$13+X156*'114成績輸入與落點儀表板'!$B$14+Y156*'114成績輸入與落點儀表板'!$B$15+Z156*'114成績輸入與落點儀表板'!$B$16</f>
        <v>0</v>
      </c>
      <c r="I156" s="8">
        <f t="shared" si="4"/>
        <v>-222</v>
      </c>
      <c r="J156" s="2" t="str">
        <f t="shared" si="5"/>
        <v>FAIL</v>
      </c>
      <c r="K156" s="17" t="str">
        <f>IF(AND(IF('114成績輸入與落點儀表板'!$C$2="必須採計",L156&gt;0,IF('114成績輸入與落點儀表板'!$C$2="不可採計",L156=0,TRUE)),IF('114成績輸入與落點儀表板'!$C$3="必須採計",M156&gt;0,IF('114成績輸入與落點儀表板'!$C$3="不可採計",M156=0,TRUE)),IF('114成績輸入與落點儀表板'!$C$4="必須採計",N156&gt;0,IF('114成績輸入與落點儀表板'!$C$4="不可採計",N156=0,TRUE)),IF('114成績輸入與落點儀表板'!$C$5="必須採計",O156&gt;0,IF('114成績輸入與落點儀表板'!$C$5="不可採計",O156=0,TRUE)),IF('114成績輸入與落點儀表板'!$C$6="必須採計",P156&gt;0,IF('114成績輸入與落點儀表板'!$C$6="不可採計",P156=0,TRUE)),IF('114成績輸入與落點儀表板'!$C$7="必須採計",Q156&gt;0,IF('114成績輸入與落點儀表板'!$C$7="不可採計",Q156=0,TRUE)),IF('114成績輸入與落點儀表板'!$C$8="必須採計",R156&gt;0,IF('114成績輸入與落點儀表板'!$C$8="不可採計",R156=0,TRUE)),IF('114成績輸入與落點儀表板'!$C$9="必須採計",S156&gt;0,IF('114成績輸入與落點儀表板'!$C$9="不可採計",S156=0,TRUE)),IF('114成績輸入與落點儀表板'!$C$10="必須採計",T156&gt;0,IF('114成績輸入與落點儀表板'!$C$10="不可採計",T156=0,TRUE)),IF('114成績輸入與落點儀表板'!$C$11="必須採計",U156&gt;0,IF('114成績輸入與落點儀表板'!$C$11="不可採計",U156=0,TRUE)),IF('114成績輸入與落點儀表板'!$C$12="必須採計",V156&gt;0,IF('114成績輸入與落點儀表板'!$C$12="不可採計",V156=0,TRUE)),IF('114成績輸入與落點儀表板'!$C$13="必須採計",W156&gt;0,IF('114成績輸入與落點儀表板'!$C$13="不可採計",W156=0,TRUE)),IF('114成績輸入與落點儀表板'!$C$14="必須採計",X156&gt;0,IF('114成績輸入與落點儀表板'!$C$14="不可採計",X156=0,TRUE)),IF('114成績輸入與落點儀表板'!$C$15="必須採計",Y156&gt;0,IF('114成績輸入與落點儀表板'!$C$15="不可採計",Y156=0,TRUE)),IF('114成績輸入與落點儀表板'!$C$16="必須採計",Z156&gt;0,IF('114成績輸入與落點儀表板'!$C$16="不可採計",Z156=0,TRUE))),"✅ 符合","❌ 不符合")</f>
        <v>❌ 不符合</v>
      </c>
      <c r="L156" s="15">
        <v>0</v>
      </c>
      <c r="M156" s="15">
        <v>1</v>
      </c>
      <c r="N156" s="15">
        <v>1</v>
      </c>
      <c r="O156" s="15">
        <v>0</v>
      </c>
      <c r="P156" s="15">
        <v>1</v>
      </c>
      <c r="Q156" s="15">
        <v>0</v>
      </c>
      <c r="R156" s="15">
        <v>1</v>
      </c>
      <c r="S156" s="15">
        <v>1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</row>
    <row r="157" spans="1:26" ht="15.75" customHeight="1" x14ac:dyDescent="0.3">
      <c r="A157" s="2" t="s">
        <v>497</v>
      </c>
      <c r="B157" s="13" t="s">
        <v>482</v>
      </c>
      <c r="C157" s="13" t="s">
        <v>92</v>
      </c>
      <c r="D157" s="12" t="s">
        <v>86</v>
      </c>
      <c r="E157" s="13" t="s">
        <v>4100</v>
      </c>
      <c r="F157" s="2">
        <v>28</v>
      </c>
      <c r="G157" s="15">
        <v>268.25</v>
      </c>
      <c r="H157" s="7">
        <f>L157*'114成績輸入與落點儀表板'!$B$2+M157*'114成績輸入與落點儀表板'!$B$3+N157*'114成績輸入與落點儀表板'!$B$4+O157*'114成績輸入與落點儀表板'!$B$5+P157*'114成績輸入與落點儀表板'!$B$6+Q157*'114成績輸入與落點儀表板'!$B$7+R157*'114成績輸入與落點儀表板'!$B$8+S157*'114成績輸入與落點儀表板'!$B$9+T157*'114成績輸入與落點儀表板'!$B$10+U157*'114成績輸入與落點儀表板'!$B$11+V157*'114成績輸入與落點儀表板'!$B$12+W157*'114成績輸入與落點儀表板'!$B$13+X157*'114成績輸入與落點儀表板'!$B$14+Y157*'114成績輸入與落點儀表板'!$B$15+Z157*'114成績輸入與落點儀表板'!$B$16</f>
        <v>0</v>
      </c>
      <c r="I157" s="8">
        <f t="shared" si="4"/>
        <v>-268.25</v>
      </c>
      <c r="J157" s="2" t="str">
        <f t="shared" si="5"/>
        <v>FAIL</v>
      </c>
      <c r="K157" s="17" t="str">
        <f>IF(AND(IF('114成績輸入與落點儀表板'!$C$2="必須採計",L157&gt;0,IF('114成績輸入與落點儀表板'!$C$2="不可採計",L157=0,TRUE)),IF('114成績輸入與落點儀表板'!$C$3="必須採計",M157&gt;0,IF('114成績輸入與落點儀表板'!$C$3="不可採計",M157=0,TRUE)),IF('114成績輸入與落點儀表板'!$C$4="必須採計",N157&gt;0,IF('114成績輸入與落點儀表板'!$C$4="不可採計",N157=0,TRUE)),IF('114成績輸入與落點儀表板'!$C$5="必須採計",O157&gt;0,IF('114成績輸入與落點儀表板'!$C$5="不可採計",O157=0,TRUE)),IF('114成績輸入與落點儀表板'!$C$6="必須採計",P157&gt;0,IF('114成績輸入與落點儀表板'!$C$6="不可採計",P157=0,TRUE)),IF('114成績輸入與落點儀表板'!$C$7="必須採計",Q157&gt;0,IF('114成績輸入與落點儀表板'!$C$7="不可採計",Q157=0,TRUE)),IF('114成績輸入與落點儀表板'!$C$8="必須採計",R157&gt;0,IF('114成績輸入與落點儀表板'!$C$8="不可採計",R157=0,TRUE)),IF('114成績輸入與落點儀表板'!$C$9="必須採計",S157&gt;0,IF('114成績輸入與落點儀表板'!$C$9="不可採計",S157=0,TRUE)),IF('114成績輸入與落點儀表板'!$C$10="必須採計",T157&gt;0,IF('114成績輸入與落點儀表板'!$C$10="不可採計",T157=0,TRUE)),IF('114成績輸入與落點儀表板'!$C$11="必須採計",U157&gt;0,IF('114成績輸入與落點儀表板'!$C$11="不可採計",U157=0,TRUE)),IF('114成績輸入與落點儀表板'!$C$12="必須採計",V157&gt;0,IF('114成績輸入與落點儀表板'!$C$12="不可採計",V157=0,TRUE)),IF('114成績輸入與落點儀表板'!$C$13="必須採計",W157&gt;0,IF('114成績輸入與落點儀表板'!$C$13="不可採計",W157=0,TRUE)),IF('114成績輸入與落點儀表板'!$C$14="必須採計",X157&gt;0,IF('114成績輸入與落點儀表板'!$C$14="不可採計",X157=0,TRUE)),IF('114成績輸入與落點儀表板'!$C$15="必須採計",Y157&gt;0,IF('114成績輸入與落點儀表板'!$C$15="不可採計",Y157=0,TRUE)),IF('114成績輸入與落點儀表板'!$C$16="必須採計",Z157&gt;0,IF('114成績輸入與落點儀表板'!$C$16="不可採計",Z157=0,TRUE))),"✅ 符合","❌ 不符合")</f>
        <v>✅ 符合</v>
      </c>
      <c r="L157" s="15">
        <v>1</v>
      </c>
      <c r="M157" s="15">
        <v>1</v>
      </c>
      <c r="N157" s="15">
        <v>1.25</v>
      </c>
      <c r="O157" s="15">
        <v>0</v>
      </c>
      <c r="P157" s="15">
        <v>0</v>
      </c>
      <c r="Q157" s="15">
        <v>0</v>
      </c>
      <c r="R157" s="15">
        <v>1.25</v>
      </c>
      <c r="S157" s="15">
        <v>1.5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</row>
    <row r="158" spans="1:26" ht="15.75" customHeight="1" x14ac:dyDescent="0.3">
      <c r="A158" s="2" t="s">
        <v>498</v>
      </c>
      <c r="B158" s="13" t="s">
        <v>482</v>
      </c>
      <c r="C158" s="13" t="s">
        <v>321</v>
      </c>
      <c r="D158" s="12" t="s">
        <v>86</v>
      </c>
      <c r="E158" s="13" t="s">
        <v>172</v>
      </c>
      <c r="F158" s="2">
        <v>30</v>
      </c>
      <c r="G158" s="15">
        <v>202</v>
      </c>
      <c r="H158" s="7">
        <f>L158*'114成績輸入與落點儀表板'!$B$2+M158*'114成績輸入與落點儀表板'!$B$3+N158*'114成績輸入與落點儀表板'!$B$4+O158*'114成績輸入與落點儀表板'!$B$5+P158*'114成績輸入與落點儀表板'!$B$6+Q158*'114成績輸入與落點儀表板'!$B$7+R158*'114成績輸入與落點儀表板'!$B$8+S158*'114成績輸入與落點儀表板'!$B$9+T158*'114成績輸入與落點儀表板'!$B$10+U158*'114成績輸入與落點儀表板'!$B$11+V158*'114成績輸入與落點儀表板'!$B$12+W158*'114成績輸入與落點儀表板'!$B$13+X158*'114成績輸入與落點儀表板'!$B$14+Y158*'114成績輸入與落點儀表板'!$B$15+Z158*'114成績輸入與落點儀表板'!$B$16</f>
        <v>0</v>
      </c>
      <c r="I158" s="8">
        <f t="shared" si="4"/>
        <v>-202</v>
      </c>
      <c r="J158" s="2" t="str">
        <f t="shared" si="5"/>
        <v>FAIL</v>
      </c>
      <c r="K158" s="17" t="str">
        <f>IF(AND(IF('114成績輸入與落點儀表板'!$C$2="必須採計",L158&gt;0,IF('114成績輸入與落點儀表板'!$C$2="不可採計",L158=0,TRUE)),IF('114成績輸入與落點儀表板'!$C$3="必須採計",M158&gt;0,IF('114成績輸入與落點儀表板'!$C$3="不可採計",M158=0,TRUE)),IF('114成績輸入與落點儀表板'!$C$4="必須採計",N158&gt;0,IF('114成績輸入與落點儀表板'!$C$4="不可採計",N158=0,TRUE)),IF('114成績輸入與落點儀表板'!$C$5="必須採計",O158&gt;0,IF('114成績輸入與落點儀表板'!$C$5="不可採計",O158=0,TRUE)),IF('114成績輸入與落點儀表板'!$C$6="必須採計",P158&gt;0,IF('114成績輸入與落點儀表板'!$C$6="不可採計",P158=0,TRUE)),IF('114成績輸入與落點儀表板'!$C$7="必須採計",Q158&gt;0,IF('114成績輸入與落點儀表板'!$C$7="不可採計",Q158=0,TRUE)),IF('114成績輸入與落點儀表板'!$C$8="必須採計",R158&gt;0,IF('114成績輸入與落點儀表板'!$C$8="不可採計",R158=0,TRUE)),IF('114成績輸入與落點儀表板'!$C$9="必須採計",S158&gt;0,IF('114成績輸入與落點儀表板'!$C$9="不可採計",S158=0,TRUE)),IF('114成績輸入與落點儀表板'!$C$10="必須採計",T158&gt;0,IF('114成績輸入與落點儀表板'!$C$10="不可採計",T158=0,TRUE)),IF('114成績輸入與落點儀表板'!$C$11="必須採計",U158&gt;0,IF('114成績輸入與落點儀表板'!$C$11="不可採計",U158=0,TRUE)),IF('114成績輸入與落點儀表板'!$C$12="必須採計",V158&gt;0,IF('114成績輸入與落點儀表板'!$C$12="不可採計",V158=0,TRUE)),IF('114成績輸入與落點儀表板'!$C$13="必須採計",W158&gt;0,IF('114成績輸入與落點儀表板'!$C$13="不可採計",W158=0,TRUE)),IF('114成績輸入與落點儀表板'!$C$14="必須採計",X158&gt;0,IF('114成績輸入與落點儀表板'!$C$14="不可採計",X158=0,TRUE)),IF('114成績輸入與落點儀表板'!$C$15="必須採計",Y158&gt;0,IF('114成績輸入與落點儀表板'!$C$15="不可採計",Y158=0,TRUE)),IF('114成績輸入與落點儀表板'!$C$16="必須採計",Z158&gt;0,IF('114成績輸入與落點儀表板'!$C$16="不可採計",Z158=0,TRUE))),"✅ 符合","❌ 不符合")</f>
        <v>✅ 符合</v>
      </c>
      <c r="L158" s="15">
        <v>1</v>
      </c>
      <c r="M158" s="15">
        <v>1</v>
      </c>
      <c r="N158" s="15">
        <v>1</v>
      </c>
      <c r="O158" s="15">
        <v>0</v>
      </c>
      <c r="P158" s="15">
        <v>0</v>
      </c>
      <c r="Q158" s="15">
        <v>0</v>
      </c>
      <c r="R158" s="15">
        <v>1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</row>
    <row r="159" spans="1:26" ht="15.75" customHeight="1" x14ac:dyDescent="0.3">
      <c r="A159" s="2" t="s">
        <v>501</v>
      </c>
      <c r="B159" s="13" t="s">
        <v>482</v>
      </c>
      <c r="C159" s="13" t="s">
        <v>499</v>
      </c>
      <c r="D159" s="12" t="s">
        <v>103</v>
      </c>
      <c r="E159" s="13" t="s">
        <v>500</v>
      </c>
      <c r="F159" s="2">
        <v>36</v>
      </c>
      <c r="G159" s="15">
        <v>229</v>
      </c>
      <c r="H159" s="7">
        <f>L159*'114成績輸入與落點儀表板'!$B$2+M159*'114成績輸入與落點儀表板'!$B$3+N159*'114成績輸入與落點儀表板'!$B$4+O159*'114成績輸入與落點儀表板'!$B$5+P159*'114成績輸入與落點儀表板'!$B$6+Q159*'114成績輸入與落點儀表板'!$B$7+R159*'114成績輸入與落點儀表板'!$B$8+S159*'114成績輸入與落點儀表板'!$B$9+T159*'114成績輸入與落點儀表板'!$B$10+U159*'114成績輸入與落點儀表板'!$B$11+V159*'114成績輸入與落點儀表板'!$B$12+W159*'114成績輸入與落點儀表板'!$B$13+X159*'114成績輸入與落點儀表板'!$B$14+Y159*'114成績輸入與落點儀表板'!$B$15+Z159*'114成績輸入與落點儀表板'!$B$16</f>
        <v>0</v>
      </c>
      <c r="I159" s="8">
        <f t="shared" si="4"/>
        <v>-229</v>
      </c>
      <c r="J159" s="2" t="str">
        <f t="shared" si="5"/>
        <v>FAIL</v>
      </c>
      <c r="K159" s="17" t="str">
        <f>IF(AND(IF('114成績輸入與落點儀表板'!$C$2="必須採計",L159&gt;0,IF('114成績輸入與落點儀表板'!$C$2="不可採計",L159=0,TRUE)),IF('114成績輸入與落點儀表板'!$C$3="必須採計",M159&gt;0,IF('114成績輸入與落點儀表板'!$C$3="不可採計",M159=0,TRUE)),IF('114成績輸入與落點儀表板'!$C$4="必須採計",N159&gt;0,IF('114成績輸入與落點儀表板'!$C$4="不可採計",N159=0,TRUE)),IF('114成績輸入與落點儀表板'!$C$5="必須採計",O159&gt;0,IF('114成績輸入與落點儀表板'!$C$5="不可採計",O159=0,TRUE)),IF('114成績輸入與落點儀表板'!$C$6="必須採計",P159&gt;0,IF('114成績輸入與落點儀表板'!$C$6="不可採計",P159=0,TRUE)),IF('114成績輸入與落點儀表板'!$C$7="必須採計",Q159&gt;0,IF('114成績輸入與落點儀表板'!$C$7="不可採計",Q159=0,TRUE)),IF('114成績輸入與落點儀表板'!$C$8="必須採計",R159&gt;0,IF('114成績輸入與落點儀表板'!$C$8="不可採計",R159=0,TRUE)),IF('114成績輸入與落點儀表板'!$C$9="必須採計",S159&gt;0,IF('114成績輸入與落點儀表板'!$C$9="不可採計",S159=0,TRUE)),IF('114成績輸入與落點儀表板'!$C$10="必須採計",T159&gt;0,IF('114成績輸入與落點儀表板'!$C$10="不可採計",T159=0,TRUE)),IF('114成績輸入與落點儀表板'!$C$11="必須採計",U159&gt;0,IF('114成績輸入與落點儀表板'!$C$11="不可採計",U159=0,TRUE)),IF('114成績輸入與落點儀表板'!$C$12="必須採計",V159&gt;0,IF('114成績輸入與落點儀表板'!$C$12="不可採計",V159=0,TRUE)),IF('114成績輸入與落點儀表板'!$C$13="必須採計",W159&gt;0,IF('114成績輸入與落點儀表板'!$C$13="不可採計",W159=0,TRUE)),IF('114成績輸入與落點儀表板'!$C$14="必須採計",X159&gt;0,IF('114成績輸入與落點儀表板'!$C$14="不可採計",X159=0,TRUE)),IF('114成績輸入與落點儀表板'!$C$15="必須採計",Y159&gt;0,IF('114成績輸入與落點儀表板'!$C$15="不可採計",Y159=0,TRUE)),IF('114成績輸入與落點儀表板'!$C$16="必須採計",Z159&gt;0,IF('114成績輸入與落點儀表板'!$C$16="不可採計",Z159=0,TRUE))),"✅ 符合","❌ 不符合")</f>
        <v>✅ 符合</v>
      </c>
      <c r="L159" s="15">
        <v>1</v>
      </c>
      <c r="M159" s="15">
        <v>1</v>
      </c>
      <c r="N159" s="15">
        <v>1</v>
      </c>
      <c r="O159" s="15">
        <v>0</v>
      </c>
      <c r="P159" s="15">
        <v>0</v>
      </c>
      <c r="Q159" s="15">
        <v>0</v>
      </c>
      <c r="R159" s="15">
        <v>1</v>
      </c>
      <c r="S159" s="15">
        <v>1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</row>
    <row r="160" spans="1:26" ht="15.75" customHeight="1" x14ac:dyDescent="0.3">
      <c r="A160" s="2" t="s">
        <v>503</v>
      </c>
      <c r="B160" s="13" t="s">
        <v>482</v>
      </c>
      <c r="C160" s="13" t="s">
        <v>159</v>
      </c>
      <c r="D160" s="12" t="s">
        <v>103</v>
      </c>
      <c r="E160" s="13" t="s">
        <v>502</v>
      </c>
      <c r="F160" s="2">
        <v>85</v>
      </c>
      <c r="G160" s="15">
        <v>220</v>
      </c>
      <c r="H160" s="7">
        <f>L160*'114成績輸入與落點儀表板'!$B$2+M160*'114成績輸入與落點儀表板'!$B$3+N160*'114成績輸入與落點儀表板'!$B$4+O160*'114成績輸入與落點儀表板'!$B$5+P160*'114成績輸入與落點儀表板'!$B$6+Q160*'114成績輸入與落點儀表板'!$B$7+R160*'114成績輸入與落點儀表板'!$B$8+S160*'114成績輸入與落點儀表板'!$B$9+T160*'114成績輸入與落點儀表板'!$B$10+U160*'114成績輸入與落點儀表板'!$B$11+V160*'114成績輸入與落點儀表板'!$B$12+W160*'114成績輸入與落點儀表板'!$B$13+X160*'114成績輸入與落點儀表板'!$B$14+Y160*'114成績輸入與落點儀表板'!$B$15+Z160*'114成績輸入與落點儀表板'!$B$16</f>
        <v>0</v>
      </c>
      <c r="I160" s="8">
        <f t="shared" si="4"/>
        <v>-220</v>
      </c>
      <c r="J160" s="2" t="str">
        <f t="shared" si="5"/>
        <v>FAIL</v>
      </c>
      <c r="K160" s="17" t="str">
        <f>IF(AND(IF('114成績輸入與落點儀表板'!$C$2="必須採計",L160&gt;0,IF('114成績輸入與落點儀表板'!$C$2="不可採計",L160=0,TRUE)),IF('114成績輸入與落點儀表板'!$C$3="必須採計",M160&gt;0,IF('114成績輸入與落點儀表板'!$C$3="不可採計",M160=0,TRUE)),IF('114成績輸入與落點儀表板'!$C$4="必須採計",N160&gt;0,IF('114成績輸入與落點儀表板'!$C$4="不可採計",N160=0,TRUE)),IF('114成績輸入與落點儀表板'!$C$5="必須採計",O160&gt;0,IF('114成績輸入與落點儀表板'!$C$5="不可採計",O160=0,TRUE)),IF('114成績輸入與落點儀表板'!$C$6="必須採計",P160&gt;0,IF('114成績輸入與落點儀表板'!$C$6="不可採計",P160=0,TRUE)),IF('114成績輸入與落點儀表板'!$C$7="必須採計",Q160&gt;0,IF('114成績輸入與落點儀表板'!$C$7="不可採計",Q160=0,TRUE)),IF('114成績輸入與落點儀表板'!$C$8="必須採計",R160&gt;0,IF('114成績輸入與落點儀表板'!$C$8="不可採計",R160=0,TRUE)),IF('114成績輸入與落點儀表板'!$C$9="必須採計",S160&gt;0,IF('114成績輸入與落點儀表板'!$C$9="不可採計",S160=0,TRUE)),IF('114成績輸入與落點儀表板'!$C$10="必須採計",T160&gt;0,IF('114成績輸入與落點儀表板'!$C$10="不可採計",T160=0,TRUE)),IF('114成績輸入與落點儀表板'!$C$11="必須採計",U160&gt;0,IF('114成績輸入與落點儀表板'!$C$11="不可採計",U160=0,TRUE)),IF('114成績輸入與落點儀表板'!$C$12="必須採計",V160&gt;0,IF('114成績輸入與落點儀表板'!$C$12="不可採計",V160=0,TRUE)),IF('114成績輸入與落點儀表板'!$C$13="必須採計",W160&gt;0,IF('114成績輸入與落點儀表板'!$C$13="不可採計",W160=0,TRUE)),IF('114成績輸入與落點儀表板'!$C$14="必須採計",X160&gt;0,IF('114成績輸入與落點儀表板'!$C$14="不可採計",X160=0,TRUE)),IF('114成績輸入與落點儀表板'!$C$15="必須採計",Y160&gt;0,IF('114成績輸入與落點儀表板'!$C$15="不可採計",Y160=0,TRUE)),IF('114成績輸入與落點儀表板'!$C$16="必須採計",Z160&gt;0,IF('114成績輸入與落點儀表板'!$C$16="不可採計",Z160=0,TRUE))),"✅ 符合","❌ 不符合")</f>
        <v>❌ 不符合</v>
      </c>
      <c r="L160" s="15">
        <v>0</v>
      </c>
      <c r="M160" s="15">
        <v>1</v>
      </c>
      <c r="N160" s="15">
        <v>2</v>
      </c>
      <c r="O160" s="15">
        <v>0</v>
      </c>
      <c r="P160" s="15">
        <v>0</v>
      </c>
      <c r="Q160" s="15">
        <v>0</v>
      </c>
      <c r="R160" s="15">
        <v>2</v>
      </c>
      <c r="S160" s="15">
        <v>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</row>
    <row r="161" spans="1:26" ht="15.75" customHeight="1" x14ac:dyDescent="0.3">
      <c r="A161" s="2" t="s">
        <v>506</v>
      </c>
      <c r="B161" s="13" t="s">
        <v>482</v>
      </c>
      <c r="C161" s="13" t="s">
        <v>504</v>
      </c>
      <c r="D161" s="12" t="s">
        <v>103</v>
      </c>
      <c r="E161" s="13" t="s">
        <v>505</v>
      </c>
      <c r="F161" s="2">
        <v>8</v>
      </c>
      <c r="G161" s="15">
        <v>144</v>
      </c>
      <c r="H161" s="7">
        <f>L161*'114成績輸入與落點儀表板'!$B$2+M161*'114成績輸入與落點儀表板'!$B$3+N161*'114成績輸入與落點儀表板'!$B$4+O161*'114成績輸入與落點儀表板'!$B$5+P161*'114成績輸入與落點儀表板'!$B$6+Q161*'114成績輸入與落點儀表板'!$B$7+R161*'114成績輸入與落點儀表板'!$B$8+S161*'114成績輸入與落點儀表板'!$B$9+T161*'114成績輸入與落點儀表板'!$B$10+U161*'114成績輸入與落點儀表板'!$B$11+V161*'114成績輸入與落點儀表板'!$B$12+W161*'114成績輸入與落點儀表板'!$B$13+X161*'114成績輸入與落點儀表板'!$B$14+Y161*'114成績輸入與落點儀表板'!$B$15+Z161*'114成績輸入與落點儀表板'!$B$16</f>
        <v>0</v>
      </c>
      <c r="I161" s="8">
        <f t="shared" si="4"/>
        <v>-144</v>
      </c>
      <c r="J161" s="2" t="str">
        <f t="shared" si="5"/>
        <v>FAIL</v>
      </c>
      <c r="K161" s="17" t="str">
        <f>IF(AND(IF('114成績輸入與落點儀表板'!$C$2="必須採計",L161&gt;0,IF('114成績輸入與落點儀表板'!$C$2="不可採計",L161=0,TRUE)),IF('114成績輸入與落點儀表板'!$C$3="必須採計",M161&gt;0,IF('114成績輸入與落點儀表板'!$C$3="不可採計",M161=0,TRUE)),IF('114成績輸入與落點儀表板'!$C$4="必須採計",N161&gt;0,IF('114成績輸入與落點儀表板'!$C$4="不可採計",N161=0,TRUE)),IF('114成績輸入與落點儀表板'!$C$5="必須採計",O161&gt;0,IF('114成績輸入與落點儀表板'!$C$5="不可採計",O161=0,TRUE)),IF('114成績輸入與落點儀表板'!$C$6="必須採計",P161&gt;0,IF('114成績輸入與落點儀表板'!$C$6="不可採計",P161=0,TRUE)),IF('114成績輸入與落點儀表板'!$C$7="必須採計",Q161&gt;0,IF('114成績輸入與落點儀表板'!$C$7="不可採計",Q161=0,TRUE)),IF('114成績輸入與落點儀表板'!$C$8="必須採計",R161&gt;0,IF('114成績輸入與落點儀表板'!$C$8="不可採計",R161=0,TRUE)),IF('114成績輸入與落點儀表板'!$C$9="必須採計",S161&gt;0,IF('114成績輸入與落點儀表板'!$C$9="不可採計",S161=0,TRUE)),IF('114成績輸入與落點儀表板'!$C$10="必須採計",T161&gt;0,IF('114成績輸入與落點儀表板'!$C$10="不可採計",T161=0,TRUE)),IF('114成績輸入與落點儀表板'!$C$11="必須採計",U161&gt;0,IF('114成績輸入與落點儀表板'!$C$11="不可採計",U161=0,TRUE)),IF('114成績輸入與落點儀表板'!$C$12="必須採計",V161&gt;0,IF('114成績輸入與落點儀表板'!$C$12="不可採計",V161=0,TRUE)),IF('114成績輸入與落點儀表板'!$C$13="必須採計",W161&gt;0,IF('114成績輸入與落點儀表板'!$C$13="不可採計",W161=0,TRUE)),IF('114成績輸入與落點儀表板'!$C$14="必須採計",X161&gt;0,IF('114成績輸入與落點儀表板'!$C$14="不可採計",X161=0,TRUE)),IF('114成績輸入與落點儀表板'!$C$15="必須採計",Y161&gt;0,IF('114成績輸入與落點儀表板'!$C$15="不可採計",Y161=0,TRUE)),IF('114成績輸入與落點儀表板'!$C$16="必須採計",Z161&gt;0,IF('114成績輸入與落點儀表板'!$C$16="不可採計",Z161=0,TRUE))),"✅ 符合","❌ 不符合")</f>
        <v>❌ 不符合</v>
      </c>
      <c r="L161" s="15">
        <v>0</v>
      </c>
      <c r="M161" s="15">
        <v>1</v>
      </c>
      <c r="N161" s="15">
        <v>1</v>
      </c>
      <c r="O161" s="15">
        <v>0</v>
      </c>
      <c r="P161" s="15">
        <v>0</v>
      </c>
      <c r="Q161" s="15">
        <v>0</v>
      </c>
      <c r="R161" s="15">
        <v>1</v>
      </c>
      <c r="S161" s="15">
        <v>0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</row>
    <row r="162" spans="1:26" ht="15.75" customHeight="1" x14ac:dyDescent="0.3">
      <c r="A162" s="2" t="s">
        <v>508</v>
      </c>
      <c r="B162" s="13" t="s">
        <v>482</v>
      </c>
      <c r="C162" s="13" t="s">
        <v>162</v>
      </c>
      <c r="D162" s="12" t="s">
        <v>103</v>
      </c>
      <c r="E162" s="13" t="s">
        <v>507</v>
      </c>
      <c r="F162" s="2">
        <v>98</v>
      </c>
      <c r="G162" s="15">
        <v>259.25</v>
      </c>
      <c r="H162" s="7">
        <f>L162*'114成績輸入與落點儀表板'!$B$2+M162*'114成績輸入與落點儀表板'!$B$3+N162*'114成績輸入與落點儀表板'!$B$4+O162*'114成績輸入與落點儀表板'!$B$5+P162*'114成績輸入與落點儀表板'!$B$6+Q162*'114成績輸入與落點儀表板'!$B$7+R162*'114成績輸入與落點儀表板'!$B$8+S162*'114成績輸入與落點儀表板'!$B$9+T162*'114成績輸入與落點儀表板'!$B$10+U162*'114成績輸入與落點儀表板'!$B$11+V162*'114成績輸入與落點儀表板'!$B$12+W162*'114成績輸入與落點儀表板'!$B$13+X162*'114成績輸入與落點儀表板'!$B$14+Y162*'114成績輸入與落點儀表板'!$B$15+Z162*'114成績輸入與落點儀表板'!$B$16</f>
        <v>0</v>
      </c>
      <c r="I162" s="8">
        <f t="shared" si="4"/>
        <v>-259.25</v>
      </c>
      <c r="J162" s="2" t="str">
        <f t="shared" si="5"/>
        <v>FAIL</v>
      </c>
      <c r="K162" s="17" t="str">
        <f>IF(AND(IF('114成績輸入與落點儀表板'!$C$2="必須採計",L162&gt;0,IF('114成績輸入與落點儀表板'!$C$2="不可採計",L162=0,TRUE)),IF('114成績輸入與落點儀表板'!$C$3="必須採計",M162&gt;0,IF('114成績輸入與落點儀表板'!$C$3="不可採計",M162=0,TRUE)),IF('114成績輸入與落點儀表板'!$C$4="必須採計",N162&gt;0,IF('114成績輸入與落點儀表板'!$C$4="不可採計",N162=0,TRUE)),IF('114成績輸入與落點儀表板'!$C$5="必須採計",O162&gt;0,IF('114成績輸入與落點儀表板'!$C$5="不可採計",O162=0,TRUE)),IF('114成績輸入與落點儀表板'!$C$6="必須採計",P162&gt;0,IF('114成績輸入與落點儀表板'!$C$6="不可採計",P162=0,TRUE)),IF('114成績輸入與落點儀表板'!$C$7="必須採計",Q162&gt;0,IF('114成績輸入與落點儀表板'!$C$7="不可採計",Q162=0,TRUE)),IF('114成績輸入與落點儀表板'!$C$8="必須採計",R162&gt;0,IF('114成績輸入與落點儀表板'!$C$8="不可採計",R162=0,TRUE)),IF('114成績輸入與落點儀表板'!$C$9="必須採計",S162&gt;0,IF('114成績輸入與落點儀表板'!$C$9="不可採計",S162=0,TRUE)),IF('114成績輸入與落點儀表板'!$C$10="必須採計",T162&gt;0,IF('114成績輸入與落點儀表板'!$C$10="不可採計",T162=0,TRUE)),IF('114成績輸入與落點儀表板'!$C$11="必須採計",U162&gt;0,IF('114成績輸入與落點儀表板'!$C$11="不可採計",U162=0,TRUE)),IF('114成績輸入與落點儀表板'!$C$12="必須採計",V162&gt;0,IF('114成績輸入與落點儀表板'!$C$12="不可採計",V162=0,TRUE)),IF('114成績輸入與落點儀表板'!$C$13="必須採計",W162&gt;0,IF('114成績輸入與落點儀表板'!$C$13="不可採計",W162=0,TRUE)),IF('114成績輸入與落點儀表板'!$C$14="必須採計",X162&gt;0,IF('114成績輸入與落點儀表板'!$C$14="不可採計",X162=0,TRUE)),IF('114成績輸入與落點儀表板'!$C$15="必須採計",Y162&gt;0,IF('114成績輸入與落點儀表板'!$C$15="不可採計",Y162=0,TRUE)),IF('114成績輸入與落點儀表板'!$C$16="必須採計",Z162&gt;0,IF('114成績輸入與落點儀表板'!$C$16="不可採計",Z162=0,TRUE))),"✅ 符合","❌ 不符合")</f>
        <v>✅ 符合</v>
      </c>
      <c r="L162" s="15">
        <v>1</v>
      </c>
      <c r="M162" s="15">
        <v>1</v>
      </c>
      <c r="N162" s="15">
        <v>1.25</v>
      </c>
      <c r="O162" s="15">
        <v>0</v>
      </c>
      <c r="P162" s="15">
        <v>0</v>
      </c>
      <c r="Q162" s="15">
        <v>0</v>
      </c>
      <c r="R162" s="15">
        <v>1.25</v>
      </c>
      <c r="S162" s="15">
        <v>1.25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</row>
    <row r="163" spans="1:26" ht="15.75" customHeight="1" x14ac:dyDescent="0.3">
      <c r="A163" s="2" t="s">
        <v>511</v>
      </c>
      <c r="B163" s="13" t="s">
        <v>482</v>
      </c>
      <c r="C163" s="13" t="s">
        <v>509</v>
      </c>
      <c r="D163" s="12" t="s">
        <v>103</v>
      </c>
      <c r="E163" s="13" t="s">
        <v>4101</v>
      </c>
      <c r="F163" s="2">
        <v>61</v>
      </c>
      <c r="G163" s="15">
        <v>192</v>
      </c>
      <c r="H163" s="7">
        <f>L163*'114成績輸入與落點儀表板'!$B$2+M163*'114成績輸入與落點儀表板'!$B$3+N163*'114成績輸入與落點儀表板'!$B$4+O163*'114成績輸入與落點儀表板'!$B$5+P163*'114成績輸入與落點儀表板'!$B$6+Q163*'114成績輸入與落點儀表板'!$B$7+R163*'114成績輸入與落點儀表板'!$B$8+S163*'114成績輸入與落點儀表板'!$B$9+T163*'114成績輸入與落點儀表板'!$B$10+U163*'114成績輸入與落點儀表板'!$B$11+V163*'114成績輸入與落點儀表板'!$B$12+W163*'114成績輸入與落點儀表板'!$B$13+X163*'114成績輸入與落點儀表板'!$B$14+Y163*'114成績輸入與落點儀表板'!$B$15+Z163*'114成績輸入與落點儀表板'!$B$16</f>
        <v>0</v>
      </c>
      <c r="I163" s="8">
        <f t="shared" si="4"/>
        <v>-192</v>
      </c>
      <c r="J163" s="2" t="str">
        <f t="shared" si="5"/>
        <v>FAIL</v>
      </c>
      <c r="K163" s="17" t="str">
        <f>IF(AND(IF('114成績輸入與落點儀表板'!$C$2="必須採計",L163&gt;0,IF('114成績輸入與落點儀表板'!$C$2="不可採計",L163=0,TRUE)),IF('114成績輸入與落點儀表板'!$C$3="必須採計",M163&gt;0,IF('114成績輸入與落點儀表板'!$C$3="不可採計",M163=0,TRUE)),IF('114成績輸入與落點儀表板'!$C$4="必須採計",N163&gt;0,IF('114成績輸入與落點儀表板'!$C$4="不可採計",N163=0,TRUE)),IF('114成績輸入與落點儀表板'!$C$5="必須採計",O163&gt;0,IF('114成績輸入與落點儀表板'!$C$5="不可採計",O163=0,TRUE)),IF('114成績輸入與落點儀表板'!$C$6="必須採計",P163&gt;0,IF('114成績輸入與落點儀表板'!$C$6="不可採計",P163=0,TRUE)),IF('114成績輸入與落點儀表板'!$C$7="必須採計",Q163&gt;0,IF('114成績輸入與落點儀表板'!$C$7="不可採計",Q163=0,TRUE)),IF('114成績輸入與落點儀表板'!$C$8="必須採計",R163&gt;0,IF('114成績輸入與落點儀表板'!$C$8="不可採計",R163=0,TRUE)),IF('114成績輸入與落點儀表板'!$C$9="必須採計",S163&gt;0,IF('114成績輸入與落點儀表板'!$C$9="不可採計",S163=0,TRUE)),IF('114成績輸入與落點儀表板'!$C$10="必須採計",T163&gt;0,IF('114成績輸入與落點儀表板'!$C$10="不可採計",T163=0,TRUE)),IF('114成績輸入與落點儀表板'!$C$11="必須採計",U163&gt;0,IF('114成績輸入與落點儀表板'!$C$11="不可採計",U163=0,TRUE)),IF('114成績輸入與落點儀表板'!$C$12="必須採計",V163&gt;0,IF('114成績輸入與落點儀表板'!$C$12="不可採計",V163=0,TRUE)),IF('114成績輸入與落點儀表板'!$C$13="必須採計",W163&gt;0,IF('114成績輸入與落點儀表板'!$C$13="不可採計",W163=0,TRUE)),IF('114成績輸入與落點儀表板'!$C$14="必須採計",X163&gt;0,IF('114成績輸入與落點儀表板'!$C$14="不可採計",X163=0,TRUE)),IF('114成績輸入與落點儀表板'!$C$15="必須採計",Y163&gt;0,IF('114成績輸入與落點儀表板'!$C$15="不可採計",Y163=0,TRUE)),IF('114成績輸入與落點儀表板'!$C$16="必須採計",Z163&gt;0,IF('114成績輸入與落點儀表板'!$C$16="不可採計",Z163=0,TRUE))),"✅ 符合","❌ 不符合")</f>
        <v>❌ 不符合</v>
      </c>
      <c r="L163" s="15">
        <v>0</v>
      </c>
      <c r="M163" s="15">
        <v>0</v>
      </c>
      <c r="N163" s="15">
        <v>0</v>
      </c>
      <c r="O163" s="15">
        <v>0</v>
      </c>
      <c r="P163" s="15">
        <v>1</v>
      </c>
      <c r="Q163" s="15">
        <v>0</v>
      </c>
      <c r="R163" s="15">
        <v>1.5</v>
      </c>
      <c r="S163" s="15">
        <v>1.5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</row>
    <row r="164" spans="1:26" ht="15.75" customHeight="1" x14ac:dyDescent="0.3">
      <c r="A164" s="2" t="s">
        <v>513</v>
      </c>
      <c r="B164" s="13" t="s">
        <v>482</v>
      </c>
      <c r="C164" s="13" t="s">
        <v>512</v>
      </c>
      <c r="D164" s="12" t="s">
        <v>103</v>
      </c>
      <c r="E164" s="13" t="s">
        <v>4102</v>
      </c>
      <c r="F164" s="2">
        <v>29</v>
      </c>
      <c r="G164" s="15">
        <v>220</v>
      </c>
      <c r="H164" s="7">
        <f>L164*'114成績輸入與落點儀表板'!$B$2+M164*'114成績輸入與落點儀表板'!$B$3+N164*'114成績輸入與落點儀表板'!$B$4+O164*'114成績輸入與落點儀表板'!$B$5+P164*'114成績輸入與落點儀表板'!$B$6+Q164*'114成績輸入與落點儀表板'!$B$7+R164*'114成績輸入與落點儀表板'!$B$8+S164*'114成績輸入與落點儀表板'!$B$9+T164*'114成績輸入與落點儀表板'!$B$10+U164*'114成績輸入與落點儀表板'!$B$11+V164*'114成績輸入與落點儀表板'!$B$12+W164*'114成績輸入與落點儀表板'!$B$13+X164*'114成績輸入與落點儀表板'!$B$14+Y164*'114成績輸入與落點儀表板'!$B$15+Z164*'114成績輸入與落點儀表板'!$B$16</f>
        <v>0</v>
      </c>
      <c r="I164" s="8">
        <f t="shared" si="4"/>
        <v>-220</v>
      </c>
      <c r="J164" s="2" t="str">
        <f t="shared" si="5"/>
        <v>FAIL</v>
      </c>
      <c r="K164" s="17" t="str">
        <f>IF(AND(IF('114成績輸入與落點儀表板'!$C$2="必須採計",L164&gt;0,IF('114成績輸入與落點儀表板'!$C$2="不可採計",L164=0,TRUE)),IF('114成績輸入與落點儀表板'!$C$3="必須採計",M164&gt;0,IF('114成績輸入與落點儀表板'!$C$3="不可採計",M164=0,TRUE)),IF('114成績輸入與落點儀表板'!$C$4="必須採計",N164&gt;0,IF('114成績輸入與落點儀表板'!$C$4="不可採計",N164=0,TRUE)),IF('114成績輸入與落點儀表板'!$C$5="必須採計",O164&gt;0,IF('114成績輸入與落點儀表板'!$C$5="不可採計",O164=0,TRUE)),IF('114成績輸入與落點儀表板'!$C$6="必須採計",P164&gt;0,IF('114成績輸入與落點儀表板'!$C$6="不可採計",P164=0,TRUE)),IF('114成績輸入與落點儀表板'!$C$7="必須採計",Q164&gt;0,IF('114成績輸入與落點儀表板'!$C$7="不可採計",Q164=0,TRUE)),IF('114成績輸入與落點儀表板'!$C$8="必須採計",R164&gt;0,IF('114成績輸入與落點儀表板'!$C$8="不可採計",R164=0,TRUE)),IF('114成績輸入與落點儀表板'!$C$9="必須採計",S164&gt;0,IF('114成績輸入與落點儀表板'!$C$9="不可採計",S164=0,TRUE)),IF('114成績輸入與落點儀表板'!$C$10="必須採計",T164&gt;0,IF('114成績輸入與落點儀表板'!$C$10="不可採計",T164=0,TRUE)),IF('114成績輸入與落點儀表板'!$C$11="必須採計",U164&gt;0,IF('114成績輸入與落點儀表板'!$C$11="不可採計",U164=0,TRUE)),IF('114成績輸入與落點儀表板'!$C$12="必須採計",V164&gt;0,IF('114成績輸入與落點儀表板'!$C$12="不可採計",V164=0,TRUE)),IF('114成績輸入與落點儀表板'!$C$13="必須採計",W164&gt;0,IF('114成績輸入與落點儀表板'!$C$13="不可採計",W164=0,TRUE)),IF('114成績輸入與落點儀表板'!$C$14="必須採計",X164&gt;0,IF('114成績輸入與落點儀表板'!$C$14="不可採計",X164=0,TRUE)),IF('114成績輸入與落點儀表板'!$C$15="必須採計",Y164&gt;0,IF('114成績輸入與落點儀表板'!$C$15="不可採計",Y164=0,TRUE)),IF('114成績輸入與落點儀表板'!$C$16="必須採計",Z164&gt;0,IF('114成績輸入與落點儀表板'!$C$16="不可採計",Z164=0,TRUE))),"✅ 符合","❌ 不符合")</f>
        <v>✅ 符合</v>
      </c>
      <c r="L164" s="15">
        <v>1</v>
      </c>
      <c r="M164" s="15">
        <v>1</v>
      </c>
      <c r="N164" s="15">
        <v>0</v>
      </c>
      <c r="O164" s="15">
        <v>0</v>
      </c>
      <c r="P164" s="15">
        <v>1</v>
      </c>
      <c r="Q164" s="15">
        <v>0</v>
      </c>
      <c r="R164" s="15">
        <v>1</v>
      </c>
      <c r="S164" s="15">
        <v>1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</row>
    <row r="165" spans="1:26" ht="15.75" customHeight="1" x14ac:dyDescent="0.3">
      <c r="A165" s="2" t="s">
        <v>515</v>
      </c>
      <c r="B165" s="13" t="s">
        <v>482</v>
      </c>
      <c r="C165" s="13" t="s">
        <v>156</v>
      </c>
      <c r="D165" s="12" t="s">
        <v>103</v>
      </c>
      <c r="E165" s="13" t="s">
        <v>4103</v>
      </c>
      <c r="F165" s="2">
        <v>80</v>
      </c>
      <c r="G165" s="15">
        <v>215</v>
      </c>
      <c r="H165" s="7">
        <f>L165*'114成績輸入與落點儀表板'!$B$2+M165*'114成績輸入與落點儀表板'!$B$3+N165*'114成績輸入與落點儀表板'!$B$4+O165*'114成績輸入與落點儀表板'!$B$5+P165*'114成績輸入與落點儀表板'!$B$6+Q165*'114成績輸入與落點儀表板'!$B$7+R165*'114成績輸入與落點儀表板'!$B$8+S165*'114成績輸入與落點儀表板'!$B$9+T165*'114成績輸入與落點儀表板'!$B$10+U165*'114成績輸入與落點儀表板'!$B$11+V165*'114成績輸入與落點儀表板'!$B$12+W165*'114成績輸入與落點儀表板'!$B$13+X165*'114成績輸入與落點儀表板'!$B$14+Y165*'114成績輸入與落點儀表板'!$B$15+Z165*'114成績輸入與落點儀表板'!$B$16</f>
        <v>0</v>
      </c>
      <c r="I165" s="8">
        <f t="shared" si="4"/>
        <v>-215</v>
      </c>
      <c r="J165" s="2" t="str">
        <f t="shared" si="5"/>
        <v>FAIL</v>
      </c>
      <c r="K165" s="17" t="str">
        <f>IF(AND(IF('114成績輸入與落點儀表板'!$C$2="必須採計",L165&gt;0,IF('114成績輸入與落點儀表板'!$C$2="不可採計",L165=0,TRUE)),IF('114成績輸入與落點儀表板'!$C$3="必須採計",M165&gt;0,IF('114成績輸入與落點儀表板'!$C$3="不可採計",M165=0,TRUE)),IF('114成績輸入與落點儀表板'!$C$4="必須採計",N165&gt;0,IF('114成績輸入與落點儀表板'!$C$4="不可採計",N165=0,TRUE)),IF('114成績輸入與落點儀表板'!$C$5="必須採計",O165&gt;0,IF('114成績輸入與落點儀表板'!$C$5="不可採計",O165=0,TRUE)),IF('114成績輸入與落點儀表板'!$C$6="必須採計",P165&gt;0,IF('114成績輸入與落點儀表板'!$C$6="不可採計",P165=0,TRUE)),IF('114成績輸入與落點儀表板'!$C$7="必須採計",Q165&gt;0,IF('114成績輸入與落點儀表板'!$C$7="不可採計",Q165=0,TRUE)),IF('114成績輸入與落點儀表板'!$C$8="必須採計",R165&gt;0,IF('114成績輸入與落點儀表板'!$C$8="不可採計",R165=0,TRUE)),IF('114成績輸入與落點儀表板'!$C$9="必須採計",S165&gt;0,IF('114成績輸入與落點儀表板'!$C$9="不可採計",S165=0,TRUE)),IF('114成績輸入與落點儀表板'!$C$10="必須採計",T165&gt;0,IF('114成績輸入與落點儀表板'!$C$10="不可採計",T165=0,TRUE)),IF('114成績輸入與落點儀表板'!$C$11="必須採計",U165&gt;0,IF('114成績輸入與落點儀表板'!$C$11="不可採計",U165=0,TRUE)),IF('114成績輸入與落點儀表板'!$C$12="必須採計",V165&gt;0,IF('114成績輸入與落點儀表板'!$C$12="不可採計",V165=0,TRUE)),IF('114成績輸入與落點儀表板'!$C$13="必須採計",W165&gt;0,IF('114成績輸入與落點儀表板'!$C$13="不可採計",W165=0,TRUE)),IF('114成績輸入與落點儀表板'!$C$14="必須採計",X165&gt;0,IF('114成績輸入與落點儀表板'!$C$14="不可採計",X165=0,TRUE)),IF('114成績輸入與落點儀表板'!$C$15="必須採計",Y165&gt;0,IF('114成績輸入與落點儀表板'!$C$15="不可採計",Y165=0,TRUE)),IF('114成績輸入與落點儀表板'!$C$16="必須採計",Z165&gt;0,IF('114成績輸入與落點儀表板'!$C$16="不可採計",Z165=0,TRUE))),"✅ 符合","❌ 不符合")</f>
        <v>✅ 符合</v>
      </c>
      <c r="L165" s="15">
        <v>1</v>
      </c>
      <c r="M165" s="15">
        <v>1</v>
      </c>
      <c r="N165" s="15">
        <v>0</v>
      </c>
      <c r="O165" s="15">
        <v>0</v>
      </c>
      <c r="P165" s="15">
        <v>1</v>
      </c>
      <c r="Q165" s="15">
        <v>0</v>
      </c>
      <c r="R165" s="15">
        <v>1</v>
      </c>
      <c r="S165" s="15">
        <v>1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</row>
    <row r="166" spans="1:26" ht="15.75" customHeight="1" x14ac:dyDescent="0.3">
      <c r="A166" s="2" t="s">
        <v>518</v>
      </c>
      <c r="B166" s="13" t="s">
        <v>482</v>
      </c>
      <c r="C166" s="13" t="s">
        <v>516</v>
      </c>
      <c r="D166" s="12" t="s">
        <v>103</v>
      </c>
      <c r="E166" s="13" t="s">
        <v>517</v>
      </c>
      <c r="F166" s="2">
        <v>23</v>
      </c>
      <c r="G166" s="15">
        <v>231</v>
      </c>
      <c r="H166" s="7">
        <f>L166*'114成績輸入與落點儀表板'!$B$2+M166*'114成績輸入與落點儀表板'!$B$3+N166*'114成績輸入與落點儀表板'!$B$4+O166*'114成績輸入與落點儀表板'!$B$5+P166*'114成績輸入與落點儀表板'!$B$6+Q166*'114成績輸入與落點儀表板'!$B$7+R166*'114成績輸入與落點儀表板'!$B$8+S166*'114成績輸入與落點儀表板'!$B$9+T166*'114成績輸入與落點儀表板'!$B$10+U166*'114成績輸入與落點儀表板'!$B$11+V166*'114成績輸入與落點儀表板'!$B$12+W166*'114成績輸入與落點儀表板'!$B$13+X166*'114成績輸入與落點儀表板'!$B$14+Y166*'114成績輸入與落點儀表板'!$B$15+Z166*'114成績輸入與落點儀表板'!$B$16</f>
        <v>0</v>
      </c>
      <c r="I166" s="8">
        <f t="shared" si="4"/>
        <v>-231</v>
      </c>
      <c r="J166" s="2" t="str">
        <f t="shared" si="5"/>
        <v>FAIL</v>
      </c>
      <c r="K166" s="17" t="str">
        <f>IF(AND(IF('114成績輸入與落點儀表板'!$C$2="必須採計",L166&gt;0,IF('114成績輸入與落點儀表板'!$C$2="不可採計",L166=0,TRUE)),IF('114成績輸入與落點儀表板'!$C$3="必須採計",M166&gt;0,IF('114成績輸入與落點儀表板'!$C$3="不可採計",M166=0,TRUE)),IF('114成績輸入與落點儀表板'!$C$4="必須採計",N166&gt;0,IF('114成績輸入與落點儀表板'!$C$4="不可採計",N166=0,TRUE)),IF('114成績輸入與落點儀表板'!$C$5="必須採計",O166&gt;0,IF('114成績輸入與落點儀表板'!$C$5="不可採計",O166=0,TRUE)),IF('114成績輸入與落點儀表板'!$C$6="必須採計",P166&gt;0,IF('114成績輸入與落點儀表板'!$C$6="不可採計",P166=0,TRUE)),IF('114成績輸入與落點儀表板'!$C$7="必須採計",Q166&gt;0,IF('114成績輸入與落點儀表板'!$C$7="不可採計",Q166=0,TRUE)),IF('114成績輸入與落點儀表板'!$C$8="必須採計",R166&gt;0,IF('114成績輸入與落點儀表板'!$C$8="不可採計",R166=0,TRUE)),IF('114成績輸入與落點儀表板'!$C$9="必須採計",S166&gt;0,IF('114成績輸入與落點儀表板'!$C$9="不可採計",S166=0,TRUE)),IF('114成績輸入與落點儀表板'!$C$10="必須採計",T166&gt;0,IF('114成績輸入與落點儀表板'!$C$10="不可採計",T166=0,TRUE)),IF('114成績輸入與落點儀表板'!$C$11="必須採計",U166&gt;0,IF('114成績輸入與落點儀表板'!$C$11="不可採計",U166=0,TRUE)),IF('114成績輸入與落點儀表板'!$C$12="必須採計",V166&gt;0,IF('114成績輸入與落點儀表板'!$C$12="不可採計",V166=0,TRUE)),IF('114成績輸入與落點儀表板'!$C$13="必須採計",W166&gt;0,IF('114成績輸入與落點儀表板'!$C$13="不可採計",W166=0,TRUE)),IF('114成績輸入與落點儀表板'!$C$14="必須採計",X166&gt;0,IF('114成績輸入與落點儀表板'!$C$14="不可採計",X166=0,TRUE)),IF('114成績輸入與落點儀表板'!$C$15="必須採計",Y166&gt;0,IF('114成績輸入與落點儀表板'!$C$15="不可採計",Y166=0,TRUE)),IF('114成績輸入與落點儀表板'!$C$16="必須採計",Z166&gt;0,IF('114成績輸入與落點儀表板'!$C$16="不可採計",Z166=0,TRUE))),"✅ 符合","❌ 不符合")</f>
        <v>✅ 符合</v>
      </c>
      <c r="L166" s="15">
        <v>1</v>
      </c>
      <c r="M166" s="15">
        <v>1.25</v>
      </c>
      <c r="N166" s="15">
        <v>1.75</v>
      </c>
      <c r="O166" s="15">
        <v>0</v>
      </c>
      <c r="P166" s="15">
        <v>0</v>
      </c>
      <c r="Q166" s="15">
        <v>0</v>
      </c>
      <c r="R166" s="15">
        <v>1.5</v>
      </c>
      <c r="S166" s="15">
        <v>0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</row>
    <row r="167" spans="1:26" ht="15.75" customHeight="1" x14ac:dyDescent="0.3">
      <c r="A167" s="2" t="s">
        <v>520</v>
      </c>
      <c r="B167" s="13" t="s">
        <v>482</v>
      </c>
      <c r="C167" s="13" t="s">
        <v>519</v>
      </c>
      <c r="D167" s="12" t="s">
        <v>103</v>
      </c>
      <c r="E167" s="13" t="s">
        <v>338</v>
      </c>
      <c r="F167" s="2">
        <v>24</v>
      </c>
      <c r="G167" s="15">
        <v>232</v>
      </c>
      <c r="H167" s="7">
        <f>L167*'114成績輸入與落點儀表板'!$B$2+M167*'114成績輸入與落點儀表板'!$B$3+N167*'114成績輸入與落點儀表板'!$B$4+O167*'114成績輸入與落點儀表板'!$B$5+P167*'114成績輸入與落點儀表板'!$B$6+Q167*'114成績輸入與落點儀表板'!$B$7+R167*'114成績輸入與落點儀表板'!$B$8+S167*'114成績輸入與落點儀表板'!$B$9+T167*'114成績輸入與落點儀表板'!$B$10+U167*'114成績輸入與落點儀表板'!$B$11+V167*'114成績輸入與落點儀表板'!$B$12+W167*'114成績輸入與落點儀表板'!$B$13+X167*'114成績輸入與落點儀表板'!$B$14+Y167*'114成績輸入與落點儀表板'!$B$15+Z167*'114成績輸入與落點儀表板'!$B$16</f>
        <v>0</v>
      </c>
      <c r="I167" s="8">
        <f t="shared" si="4"/>
        <v>-232</v>
      </c>
      <c r="J167" s="2" t="str">
        <f t="shared" si="5"/>
        <v>FAIL</v>
      </c>
      <c r="K167" s="17" t="str">
        <f>IF(AND(IF('114成績輸入與落點儀表板'!$C$2="必須採計",L167&gt;0,IF('114成績輸入與落點儀表板'!$C$2="不可採計",L167=0,TRUE)),IF('114成績輸入與落點儀表板'!$C$3="必須採計",M167&gt;0,IF('114成績輸入與落點儀表板'!$C$3="不可採計",M167=0,TRUE)),IF('114成績輸入與落點儀表板'!$C$4="必須採計",N167&gt;0,IF('114成績輸入與落點儀表板'!$C$4="不可採計",N167=0,TRUE)),IF('114成績輸入與落點儀表板'!$C$5="必須採計",O167&gt;0,IF('114成績輸入與落點儀表板'!$C$5="不可採計",O167=0,TRUE)),IF('114成績輸入與落點儀表板'!$C$6="必須採計",P167&gt;0,IF('114成績輸入與落點儀表板'!$C$6="不可採計",P167=0,TRUE)),IF('114成績輸入與落點儀表板'!$C$7="必須採計",Q167&gt;0,IF('114成績輸入與落點儀表板'!$C$7="不可採計",Q167=0,TRUE)),IF('114成績輸入與落點儀表板'!$C$8="必須採計",R167&gt;0,IF('114成績輸入與落點儀表板'!$C$8="不可採計",R167=0,TRUE)),IF('114成績輸入與落點儀表板'!$C$9="必須採計",S167&gt;0,IF('114成績輸入與落點儀表板'!$C$9="不可採計",S167=0,TRUE)),IF('114成績輸入與落點儀表板'!$C$10="必須採計",T167&gt;0,IF('114成績輸入與落點儀表板'!$C$10="不可採計",T167=0,TRUE)),IF('114成績輸入與落點儀表板'!$C$11="必須採計",U167&gt;0,IF('114成績輸入與落點儀表板'!$C$11="不可採計",U167=0,TRUE)),IF('114成績輸入與落點儀表板'!$C$12="必須採計",V167&gt;0,IF('114成績輸入與落點儀表板'!$C$12="不可採計",V167=0,TRUE)),IF('114成績輸入與落點儀表板'!$C$13="必須採計",W167&gt;0,IF('114成績輸入與落點儀表板'!$C$13="不可採計",W167=0,TRUE)),IF('114成績輸入與落點儀表板'!$C$14="必須採計",X167&gt;0,IF('114成績輸入與落點儀表板'!$C$14="不可採計",X167=0,TRUE)),IF('114成績輸入與落點儀表板'!$C$15="必須採計",Y167&gt;0,IF('114成績輸入與落點儀表板'!$C$15="不可採計",Y167=0,TRUE)),IF('114成績輸入與落點儀表板'!$C$16="必須採計",Z167&gt;0,IF('114成績輸入與落點儀表板'!$C$16="不可採計",Z167=0,TRUE))),"✅ 符合","❌ 不符合")</f>
        <v>✅ 符合</v>
      </c>
      <c r="L167" s="15">
        <v>1</v>
      </c>
      <c r="M167" s="15">
        <v>1</v>
      </c>
      <c r="N167" s="15">
        <v>1</v>
      </c>
      <c r="O167" s="15">
        <v>0</v>
      </c>
      <c r="P167" s="15">
        <v>0</v>
      </c>
      <c r="Q167" s="15">
        <v>0</v>
      </c>
      <c r="R167" s="15">
        <v>1</v>
      </c>
      <c r="S167" s="15">
        <v>1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</row>
    <row r="168" spans="1:26" ht="15.75" customHeight="1" x14ac:dyDescent="0.3">
      <c r="A168" s="2" t="s">
        <v>522</v>
      </c>
      <c r="B168" s="13" t="s">
        <v>482</v>
      </c>
      <c r="C168" s="13" t="s">
        <v>521</v>
      </c>
      <c r="D168" s="12" t="s">
        <v>103</v>
      </c>
      <c r="E168" s="13" t="s">
        <v>338</v>
      </c>
      <c r="F168" s="2">
        <v>16</v>
      </c>
      <c r="G168" s="15">
        <v>220</v>
      </c>
      <c r="H168" s="7">
        <f>L168*'114成績輸入與落點儀表板'!$B$2+M168*'114成績輸入與落點儀表板'!$B$3+N168*'114成績輸入與落點儀表板'!$B$4+O168*'114成績輸入與落點儀表板'!$B$5+P168*'114成績輸入與落點儀表板'!$B$6+Q168*'114成績輸入與落點儀表板'!$B$7+R168*'114成績輸入與落點儀表板'!$B$8+S168*'114成績輸入與落點儀表板'!$B$9+T168*'114成績輸入與落點儀表板'!$B$10+U168*'114成績輸入與落點儀表板'!$B$11+V168*'114成績輸入與落點儀表板'!$B$12+W168*'114成績輸入與落點儀表板'!$B$13+X168*'114成績輸入與落點儀表板'!$B$14+Y168*'114成績輸入與落點儀表板'!$B$15+Z168*'114成績輸入與落點儀表板'!$B$16</f>
        <v>0</v>
      </c>
      <c r="I168" s="8">
        <f t="shared" si="4"/>
        <v>-220</v>
      </c>
      <c r="J168" s="2" t="str">
        <f t="shared" si="5"/>
        <v>FAIL</v>
      </c>
      <c r="K168" s="17" t="str">
        <f>IF(AND(IF('114成績輸入與落點儀表板'!$C$2="必須採計",L168&gt;0,IF('114成績輸入與落點儀表板'!$C$2="不可採計",L168=0,TRUE)),IF('114成績輸入與落點儀表板'!$C$3="必須採計",M168&gt;0,IF('114成績輸入與落點儀表板'!$C$3="不可採計",M168=0,TRUE)),IF('114成績輸入與落點儀表板'!$C$4="必須採計",N168&gt;0,IF('114成績輸入與落點儀表板'!$C$4="不可採計",N168=0,TRUE)),IF('114成績輸入與落點儀表板'!$C$5="必須採計",O168&gt;0,IF('114成績輸入與落點儀表板'!$C$5="不可採計",O168=0,TRUE)),IF('114成績輸入與落點儀表板'!$C$6="必須採計",P168&gt;0,IF('114成績輸入與落點儀表板'!$C$6="不可採計",P168=0,TRUE)),IF('114成績輸入與落點儀表板'!$C$7="必須採計",Q168&gt;0,IF('114成績輸入與落點儀表板'!$C$7="不可採計",Q168=0,TRUE)),IF('114成績輸入與落點儀表板'!$C$8="必須採計",R168&gt;0,IF('114成績輸入與落點儀表板'!$C$8="不可採計",R168=0,TRUE)),IF('114成績輸入與落點儀表板'!$C$9="必須採計",S168&gt;0,IF('114成績輸入與落點儀表板'!$C$9="不可採計",S168=0,TRUE)),IF('114成績輸入與落點儀表板'!$C$10="必須採計",T168&gt;0,IF('114成績輸入與落點儀表板'!$C$10="不可採計",T168=0,TRUE)),IF('114成績輸入與落點儀表板'!$C$11="必須採計",U168&gt;0,IF('114成績輸入與落點儀表板'!$C$11="不可採計",U168=0,TRUE)),IF('114成績輸入與落點儀表板'!$C$12="必須採計",V168&gt;0,IF('114成績輸入與落點儀表板'!$C$12="不可採計",V168=0,TRUE)),IF('114成績輸入與落點儀表板'!$C$13="必須採計",W168&gt;0,IF('114成績輸入與落點儀表板'!$C$13="不可採計",W168=0,TRUE)),IF('114成績輸入與落點儀表板'!$C$14="必須採計",X168&gt;0,IF('114成績輸入與落點儀表板'!$C$14="不可採計",X168=0,TRUE)),IF('114成績輸入與落點儀表板'!$C$15="必須採計",Y168&gt;0,IF('114成績輸入與落點儀表板'!$C$15="不可採計",Y168=0,TRUE)),IF('114成績輸入與落點儀表板'!$C$16="必須採計",Z168&gt;0,IF('114成績輸入與落點儀表板'!$C$16="不可採計",Z168=0,TRUE))),"✅ 符合","❌ 不符合")</f>
        <v>✅ 符合</v>
      </c>
      <c r="L168" s="15">
        <v>1</v>
      </c>
      <c r="M168" s="15">
        <v>1</v>
      </c>
      <c r="N168" s="15">
        <v>1</v>
      </c>
      <c r="O168" s="15">
        <v>0</v>
      </c>
      <c r="P168" s="15">
        <v>0</v>
      </c>
      <c r="Q168" s="15">
        <v>0</v>
      </c>
      <c r="R168" s="15">
        <v>1</v>
      </c>
      <c r="S168" s="15">
        <v>1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</row>
    <row r="169" spans="1:26" ht="15.75" customHeight="1" x14ac:dyDescent="0.3">
      <c r="A169" s="2" t="s">
        <v>525</v>
      </c>
      <c r="B169" s="13" t="s">
        <v>482</v>
      </c>
      <c r="C169" s="13" t="s">
        <v>523</v>
      </c>
      <c r="D169" s="12" t="s">
        <v>103</v>
      </c>
      <c r="E169" s="13" t="s">
        <v>524</v>
      </c>
      <c r="F169" s="2">
        <v>23</v>
      </c>
      <c r="G169" s="15">
        <v>184</v>
      </c>
      <c r="H169" s="7">
        <f>L169*'114成績輸入與落點儀表板'!$B$2+M169*'114成績輸入與落點儀表板'!$B$3+N169*'114成績輸入與落點儀表板'!$B$4+O169*'114成績輸入與落點儀表板'!$B$5+P169*'114成績輸入與落點儀表板'!$B$6+Q169*'114成績輸入與落點儀表板'!$B$7+R169*'114成績輸入與落點儀表板'!$B$8+S169*'114成績輸入與落點儀表板'!$B$9+T169*'114成績輸入與落點儀表板'!$B$10+U169*'114成績輸入與落點儀表板'!$B$11+V169*'114成績輸入與落點儀表板'!$B$12+W169*'114成績輸入與落點儀表板'!$B$13+X169*'114成績輸入與落點儀表板'!$B$14+Y169*'114成績輸入與落點儀表板'!$B$15+Z169*'114成績輸入與落點儀表板'!$B$16</f>
        <v>0</v>
      </c>
      <c r="I169" s="8">
        <f t="shared" si="4"/>
        <v>-184</v>
      </c>
      <c r="J169" s="2" t="str">
        <f t="shared" si="5"/>
        <v>FAIL</v>
      </c>
      <c r="K169" s="17" t="str">
        <f>IF(AND(IF('114成績輸入與落點儀表板'!$C$2="必須採計",L169&gt;0,IF('114成績輸入與落點儀表板'!$C$2="不可採計",L169=0,TRUE)),IF('114成績輸入與落點儀表板'!$C$3="必須採計",M169&gt;0,IF('114成績輸入與落點儀表板'!$C$3="不可採計",M169=0,TRUE)),IF('114成績輸入與落點儀表板'!$C$4="必須採計",N169&gt;0,IF('114成績輸入與落點儀表板'!$C$4="不可採計",N169=0,TRUE)),IF('114成績輸入與落點儀表板'!$C$5="必須採計",O169&gt;0,IF('114成績輸入與落點儀表板'!$C$5="不可採計",O169=0,TRUE)),IF('114成績輸入與落點儀表板'!$C$6="必須採計",P169&gt;0,IF('114成績輸入與落點儀表板'!$C$6="不可採計",P169=0,TRUE)),IF('114成績輸入與落點儀表板'!$C$7="必須採計",Q169&gt;0,IF('114成績輸入與落點儀表板'!$C$7="不可採計",Q169=0,TRUE)),IF('114成績輸入與落點儀表板'!$C$8="必須採計",R169&gt;0,IF('114成績輸入與落點儀表板'!$C$8="不可採計",R169=0,TRUE)),IF('114成績輸入與落點儀表板'!$C$9="必須採計",S169&gt;0,IF('114成績輸入與落點儀表板'!$C$9="不可採計",S169=0,TRUE)),IF('114成績輸入與落點儀表板'!$C$10="必須採計",T169&gt;0,IF('114成績輸入與落點儀表板'!$C$10="不可採計",T169=0,TRUE)),IF('114成績輸入與落點儀表板'!$C$11="必須採計",U169&gt;0,IF('114成績輸入與落點儀表板'!$C$11="不可採計",U169=0,TRUE)),IF('114成績輸入與落點儀表板'!$C$12="必須採計",V169&gt;0,IF('114成績輸入與落點儀表板'!$C$12="不可採計",V169=0,TRUE)),IF('114成績輸入與落點儀表板'!$C$13="必須採計",W169&gt;0,IF('114成績輸入與落點儀表板'!$C$13="不可採計",W169=0,TRUE)),IF('114成績輸入與落點儀表板'!$C$14="必須採計",X169&gt;0,IF('114成績輸入與落點儀表板'!$C$14="不可採計",X169=0,TRUE)),IF('114成績輸入與落點儀表板'!$C$15="必須採計",Y169&gt;0,IF('114成績輸入與落點儀表板'!$C$15="不可採計",Y169=0,TRUE)),IF('114成績輸入與落點儀表板'!$C$16="必須採計",Z169&gt;0,IF('114成績輸入與落點儀表板'!$C$16="不可採計",Z169=0,TRUE))),"✅ 符合","❌ 不符合")</f>
        <v>✅ 符合</v>
      </c>
      <c r="L169" s="15">
        <v>1</v>
      </c>
      <c r="M169" s="15">
        <v>1</v>
      </c>
      <c r="N169" s="15">
        <v>1</v>
      </c>
      <c r="O169" s="15">
        <v>0</v>
      </c>
      <c r="P169" s="15">
        <v>0</v>
      </c>
      <c r="Q169" s="15">
        <v>0</v>
      </c>
      <c r="R169" s="15">
        <v>1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</row>
    <row r="170" spans="1:26" ht="15.75" customHeight="1" x14ac:dyDescent="0.3">
      <c r="A170" s="2" t="s">
        <v>526</v>
      </c>
      <c r="B170" s="13" t="s">
        <v>482</v>
      </c>
      <c r="C170" s="13" t="s">
        <v>422</v>
      </c>
      <c r="D170" s="12" t="s">
        <v>103</v>
      </c>
      <c r="E170" s="13" t="s">
        <v>172</v>
      </c>
      <c r="F170" s="2">
        <v>29</v>
      </c>
      <c r="G170" s="15">
        <v>212</v>
      </c>
      <c r="H170" s="7">
        <f>L170*'114成績輸入與落點儀表板'!$B$2+M170*'114成績輸入與落點儀表板'!$B$3+N170*'114成績輸入與落點儀表板'!$B$4+O170*'114成績輸入與落點儀表板'!$B$5+P170*'114成績輸入與落點儀表板'!$B$6+Q170*'114成績輸入與落點儀表板'!$B$7+R170*'114成績輸入與落點儀表板'!$B$8+S170*'114成績輸入與落點儀表板'!$B$9+T170*'114成績輸入與落點儀表板'!$B$10+U170*'114成績輸入與落點儀表板'!$B$11+V170*'114成績輸入與落點儀表板'!$B$12+W170*'114成績輸入與落點儀表板'!$B$13+X170*'114成績輸入與落點儀表板'!$B$14+Y170*'114成績輸入與落點儀表板'!$B$15+Z170*'114成績輸入與落點儀表板'!$B$16</f>
        <v>0</v>
      </c>
      <c r="I170" s="8">
        <f t="shared" si="4"/>
        <v>-212</v>
      </c>
      <c r="J170" s="2" t="str">
        <f t="shared" si="5"/>
        <v>FAIL</v>
      </c>
      <c r="K170" s="17" t="str">
        <f>IF(AND(IF('114成績輸入與落點儀表板'!$C$2="必須採計",L170&gt;0,IF('114成績輸入與落點儀表板'!$C$2="不可採計",L170=0,TRUE)),IF('114成績輸入與落點儀表板'!$C$3="必須採計",M170&gt;0,IF('114成績輸入與落點儀表板'!$C$3="不可採計",M170=0,TRUE)),IF('114成績輸入與落點儀表板'!$C$4="必須採計",N170&gt;0,IF('114成績輸入與落點儀表板'!$C$4="不可採計",N170=0,TRUE)),IF('114成績輸入與落點儀表板'!$C$5="必須採計",O170&gt;0,IF('114成績輸入與落點儀表板'!$C$5="不可採計",O170=0,TRUE)),IF('114成績輸入與落點儀表板'!$C$6="必須採計",P170&gt;0,IF('114成績輸入與落點儀表板'!$C$6="不可採計",P170=0,TRUE)),IF('114成績輸入與落點儀表板'!$C$7="必須採計",Q170&gt;0,IF('114成績輸入與落點儀表板'!$C$7="不可採計",Q170=0,TRUE)),IF('114成績輸入與落點儀表板'!$C$8="必須採計",R170&gt;0,IF('114成績輸入與落點儀表板'!$C$8="不可採計",R170=0,TRUE)),IF('114成績輸入與落點儀表板'!$C$9="必須採計",S170&gt;0,IF('114成績輸入與落點儀表板'!$C$9="不可採計",S170=0,TRUE)),IF('114成績輸入與落點儀表板'!$C$10="必須採計",T170&gt;0,IF('114成績輸入與落點儀表板'!$C$10="不可採計",T170=0,TRUE)),IF('114成績輸入與落點儀表板'!$C$11="必須採計",U170&gt;0,IF('114成績輸入與落點儀表板'!$C$11="不可採計",U170=0,TRUE)),IF('114成績輸入與落點儀表板'!$C$12="必須採計",V170&gt;0,IF('114成績輸入與落點儀表板'!$C$12="不可採計",V170=0,TRUE)),IF('114成績輸入與落點儀表板'!$C$13="必須採計",W170&gt;0,IF('114成績輸入與落點儀表板'!$C$13="不可採計",W170=0,TRUE)),IF('114成績輸入與落點儀表板'!$C$14="必須採計",X170&gt;0,IF('114成績輸入與落點儀表板'!$C$14="不可採計",X170=0,TRUE)),IF('114成績輸入與落點儀表板'!$C$15="必須採計",Y170&gt;0,IF('114成績輸入與落點儀表板'!$C$15="不可採計",Y170=0,TRUE)),IF('114成績輸入與落點儀表板'!$C$16="必須採計",Z170&gt;0,IF('114成績輸入與落點儀表板'!$C$16="不可採計",Z170=0,TRUE))),"✅ 符合","❌ 不符合")</f>
        <v>✅ 符合</v>
      </c>
      <c r="L170" s="15">
        <v>1</v>
      </c>
      <c r="M170" s="15">
        <v>1</v>
      </c>
      <c r="N170" s="15">
        <v>1</v>
      </c>
      <c r="O170" s="15">
        <v>0</v>
      </c>
      <c r="P170" s="15">
        <v>0</v>
      </c>
      <c r="Q170" s="15">
        <v>0</v>
      </c>
      <c r="R170" s="15">
        <v>1</v>
      </c>
      <c r="S170" s="15">
        <v>1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</row>
    <row r="171" spans="1:26" ht="15.75" customHeight="1" x14ac:dyDescent="0.3">
      <c r="A171" s="2" t="s">
        <v>529</v>
      </c>
      <c r="B171" s="13" t="s">
        <v>482</v>
      </c>
      <c r="C171" s="13" t="s">
        <v>527</v>
      </c>
      <c r="D171" s="12" t="s">
        <v>103</v>
      </c>
      <c r="E171" s="13" t="s">
        <v>528</v>
      </c>
      <c r="F171" s="2">
        <v>20</v>
      </c>
      <c r="G171" s="15">
        <v>293</v>
      </c>
      <c r="H171" s="7">
        <f>L171*'114成績輸入與落點儀表板'!$B$2+M171*'114成績輸入與落點儀表板'!$B$3+N171*'114成績輸入與落點儀表板'!$B$4+O171*'114成績輸入與落點儀表板'!$B$5+P171*'114成績輸入與落點儀表板'!$B$6+Q171*'114成績輸入與落點儀表板'!$B$7+R171*'114成績輸入與落點儀表板'!$B$8+S171*'114成績輸入與落點儀表板'!$B$9+T171*'114成績輸入與落點儀表板'!$B$10+U171*'114成績輸入與落點儀表板'!$B$11+V171*'114成績輸入與落點儀表板'!$B$12+W171*'114成績輸入與落點儀表板'!$B$13+X171*'114成績輸入與落點儀表板'!$B$14+Y171*'114成績輸入與落點儀表板'!$B$15+Z171*'114成績輸入與落點儀表板'!$B$16</f>
        <v>0</v>
      </c>
      <c r="I171" s="8">
        <f t="shared" si="4"/>
        <v>-293</v>
      </c>
      <c r="J171" s="2" t="str">
        <f t="shared" si="5"/>
        <v>FAIL</v>
      </c>
      <c r="K171" s="17" t="str">
        <f>IF(AND(IF('114成績輸入與落點儀表板'!$C$2="必須採計",L171&gt;0,IF('114成績輸入與落點儀表板'!$C$2="不可採計",L171=0,TRUE)),IF('114成績輸入與落點儀表板'!$C$3="必須採計",M171&gt;0,IF('114成績輸入與落點儀表板'!$C$3="不可採計",M171=0,TRUE)),IF('114成績輸入與落點儀表板'!$C$4="必須採計",N171&gt;0,IF('114成績輸入與落點儀表板'!$C$4="不可採計",N171=0,TRUE)),IF('114成績輸入與落點儀表板'!$C$5="必須採計",O171&gt;0,IF('114成績輸入與落點儀表板'!$C$5="不可採計",O171=0,TRUE)),IF('114成績輸入與落點儀表板'!$C$6="必須採計",P171&gt;0,IF('114成績輸入與落點儀表板'!$C$6="不可採計",P171=0,TRUE)),IF('114成績輸入與落點儀表板'!$C$7="必須採計",Q171&gt;0,IF('114成績輸入與落點儀表板'!$C$7="不可採計",Q171=0,TRUE)),IF('114成績輸入與落點儀表板'!$C$8="必須採計",R171&gt;0,IF('114成績輸入與落點儀表板'!$C$8="不可採計",R171=0,TRUE)),IF('114成績輸入與落點儀表板'!$C$9="必須採計",S171&gt;0,IF('114成績輸入與落點儀表板'!$C$9="不可採計",S171=0,TRUE)),IF('114成績輸入與落點儀表板'!$C$10="必須採計",T171&gt;0,IF('114成績輸入與落點儀表板'!$C$10="不可採計",T171=0,TRUE)),IF('114成績輸入與落點儀表板'!$C$11="必須採計",U171&gt;0,IF('114成績輸入與落點儀表板'!$C$11="不可採計",U171=0,TRUE)),IF('114成績輸入與落點儀表板'!$C$12="必須採計",V171&gt;0,IF('114成績輸入與落點儀表板'!$C$12="不可採計",V171=0,TRUE)),IF('114成績輸入與落點儀表板'!$C$13="必須採計",W171&gt;0,IF('114成績輸入與落點儀表板'!$C$13="不可採計",W171=0,TRUE)),IF('114成績輸入與落點儀表板'!$C$14="必須採計",X171&gt;0,IF('114成績輸入與落點儀表板'!$C$14="不可採計",X171=0,TRUE)),IF('114成績輸入與落點儀表板'!$C$15="必須採計",Y171&gt;0,IF('114成績輸入與落點儀表板'!$C$15="不可採計",Y171=0,TRUE)),IF('114成績輸入與落點儀表板'!$C$16="必須採計",Z171&gt;0,IF('114成績輸入與落點儀表板'!$C$16="不可採計",Z171=0,TRUE))),"✅ 符合","❌ 不符合")</f>
        <v>✅ 符合</v>
      </c>
      <c r="L171" s="15">
        <v>1</v>
      </c>
      <c r="M171" s="15">
        <v>2</v>
      </c>
      <c r="N171" s="15">
        <v>2</v>
      </c>
      <c r="O171" s="15">
        <v>0</v>
      </c>
      <c r="P171" s="15">
        <v>0</v>
      </c>
      <c r="Q171" s="15">
        <v>0</v>
      </c>
      <c r="R171" s="15">
        <v>2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</row>
    <row r="172" spans="1:26" ht="15.75" customHeight="1" x14ac:dyDescent="0.3">
      <c r="A172" s="2" t="s">
        <v>531</v>
      </c>
      <c r="B172" s="13" t="s">
        <v>482</v>
      </c>
      <c r="C172" s="13" t="s">
        <v>530</v>
      </c>
      <c r="D172" s="12" t="s">
        <v>134</v>
      </c>
      <c r="E172" s="13" t="s">
        <v>338</v>
      </c>
      <c r="F172" s="2">
        <v>20</v>
      </c>
      <c r="G172" s="15">
        <v>224</v>
      </c>
      <c r="H172" s="7">
        <f>L172*'114成績輸入與落點儀表板'!$B$2+M172*'114成績輸入與落點儀表板'!$B$3+N172*'114成績輸入與落點儀表板'!$B$4+O172*'114成績輸入與落點儀表板'!$B$5+P172*'114成績輸入與落點儀表板'!$B$6+Q172*'114成績輸入與落點儀表板'!$B$7+R172*'114成績輸入與落點儀表板'!$B$8+S172*'114成績輸入與落點儀表板'!$B$9+T172*'114成績輸入與落點儀表板'!$B$10+U172*'114成績輸入與落點儀表板'!$B$11+V172*'114成績輸入與落點儀表板'!$B$12+W172*'114成績輸入與落點儀表板'!$B$13+X172*'114成績輸入與落點儀表板'!$B$14+Y172*'114成績輸入與落點儀表板'!$B$15+Z172*'114成績輸入與落點儀表板'!$B$16</f>
        <v>0</v>
      </c>
      <c r="I172" s="8">
        <f t="shared" si="4"/>
        <v>-224</v>
      </c>
      <c r="J172" s="2" t="str">
        <f t="shared" si="5"/>
        <v>FAIL</v>
      </c>
      <c r="K172" s="17" t="str">
        <f>IF(AND(IF('114成績輸入與落點儀表板'!$C$2="必須採計",L172&gt;0,IF('114成績輸入與落點儀表板'!$C$2="不可採計",L172=0,TRUE)),IF('114成績輸入與落點儀表板'!$C$3="必須採計",M172&gt;0,IF('114成績輸入與落點儀表板'!$C$3="不可採計",M172=0,TRUE)),IF('114成績輸入與落點儀表板'!$C$4="必須採計",N172&gt;0,IF('114成績輸入與落點儀表板'!$C$4="不可採計",N172=0,TRUE)),IF('114成績輸入與落點儀表板'!$C$5="必須採計",O172&gt;0,IF('114成績輸入與落點儀表板'!$C$5="不可採計",O172=0,TRUE)),IF('114成績輸入與落點儀表板'!$C$6="必須採計",P172&gt;0,IF('114成績輸入與落點儀表板'!$C$6="不可採計",P172=0,TRUE)),IF('114成績輸入與落點儀表板'!$C$7="必須採計",Q172&gt;0,IF('114成績輸入與落點儀表板'!$C$7="不可採計",Q172=0,TRUE)),IF('114成績輸入與落點儀表板'!$C$8="必須採計",R172&gt;0,IF('114成績輸入與落點儀表板'!$C$8="不可採計",R172=0,TRUE)),IF('114成績輸入與落點儀表板'!$C$9="必須採計",S172&gt;0,IF('114成績輸入與落點儀表板'!$C$9="不可採計",S172=0,TRUE)),IF('114成績輸入與落點儀表板'!$C$10="必須採計",T172&gt;0,IF('114成績輸入與落點儀表板'!$C$10="不可採計",T172=0,TRUE)),IF('114成績輸入與落點儀表板'!$C$11="必須採計",U172&gt;0,IF('114成績輸入與落點儀表板'!$C$11="不可採計",U172=0,TRUE)),IF('114成績輸入與落點儀表板'!$C$12="必須採計",V172&gt;0,IF('114成績輸入與落點儀表板'!$C$12="不可採計",V172=0,TRUE)),IF('114成績輸入與落點儀表板'!$C$13="必須採計",W172&gt;0,IF('114成績輸入與落點儀表板'!$C$13="不可採計",W172=0,TRUE)),IF('114成績輸入與落點儀表板'!$C$14="必須採計",X172&gt;0,IF('114成績輸入與落點儀表板'!$C$14="不可採計",X172=0,TRUE)),IF('114成績輸入與落點儀表板'!$C$15="必須採計",Y172&gt;0,IF('114成績輸入與落點儀表板'!$C$15="不可採計",Y172=0,TRUE)),IF('114成績輸入與落點儀表板'!$C$16="必須採計",Z172&gt;0,IF('114成績輸入與落點儀表板'!$C$16="不可採計",Z172=0,TRUE))),"✅ 符合","❌ 不符合")</f>
        <v>✅ 符合</v>
      </c>
      <c r="L172" s="15">
        <v>1</v>
      </c>
      <c r="M172" s="15">
        <v>1</v>
      </c>
      <c r="N172" s="15">
        <v>1</v>
      </c>
      <c r="O172" s="15">
        <v>0</v>
      </c>
      <c r="P172" s="15">
        <v>0</v>
      </c>
      <c r="Q172" s="15">
        <v>0</v>
      </c>
      <c r="R172" s="15">
        <v>1</v>
      </c>
      <c r="S172" s="15">
        <v>1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</row>
    <row r="173" spans="1:26" ht="15.75" customHeight="1" x14ac:dyDescent="0.3">
      <c r="A173" s="2" t="s">
        <v>534</v>
      </c>
      <c r="B173" s="13" t="s">
        <v>482</v>
      </c>
      <c r="C173" s="13" t="s">
        <v>532</v>
      </c>
      <c r="D173" s="12" t="s">
        <v>73</v>
      </c>
      <c r="E173" s="13" t="s">
        <v>533</v>
      </c>
      <c r="F173" s="2">
        <v>25</v>
      </c>
      <c r="G173" s="15">
        <v>216</v>
      </c>
      <c r="H173" s="7">
        <f>L173*'114成績輸入與落點儀表板'!$B$2+M173*'114成績輸入與落點儀表板'!$B$3+N173*'114成績輸入與落點儀表板'!$B$4+O173*'114成績輸入與落點儀表板'!$B$5+P173*'114成績輸入與落點儀表板'!$B$6+Q173*'114成績輸入與落點儀表板'!$B$7+R173*'114成績輸入與落點儀表板'!$B$8+S173*'114成績輸入與落點儀表板'!$B$9+T173*'114成績輸入與落點儀表板'!$B$10+U173*'114成績輸入與落點儀表板'!$B$11+V173*'114成績輸入與落點儀表板'!$B$12+W173*'114成績輸入與落點儀表板'!$B$13+X173*'114成績輸入與落點儀表板'!$B$14+Y173*'114成績輸入與落點儀表板'!$B$15+Z173*'114成績輸入與落點儀表板'!$B$16</f>
        <v>0</v>
      </c>
      <c r="I173" s="8">
        <f t="shared" si="4"/>
        <v>-216</v>
      </c>
      <c r="J173" s="2" t="str">
        <f t="shared" si="5"/>
        <v>FAIL</v>
      </c>
      <c r="K173" s="17" t="str">
        <f>IF(AND(IF('114成績輸入與落點儀表板'!$C$2="必須採計",L173&gt;0,IF('114成績輸入與落點儀表板'!$C$2="不可採計",L173=0,TRUE)),IF('114成績輸入與落點儀表板'!$C$3="必須採計",M173&gt;0,IF('114成績輸入與落點儀表板'!$C$3="不可採計",M173=0,TRUE)),IF('114成績輸入與落點儀表板'!$C$4="必須採計",N173&gt;0,IF('114成績輸入與落點儀表板'!$C$4="不可採計",N173=0,TRUE)),IF('114成績輸入與落點儀表板'!$C$5="必須採計",O173&gt;0,IF('114成績輸入與落點儀表板'!$C$5="不可採計",O173=0,TRUE)),IF('114成績輸入與落點儀表板'!$C$6="必須採計",P173&gt;0,IF('114成績輸入與落點儀表板'!$C$6="不可採計",P173=0,TRUE)),IF('114成績輸入與落點儀表板'!$C$7="必須採計",Q173&gt;0,IF('114成績輸入與落點儀表板'!$C$7="不可採計",Q173=0,TRUE)),IF('114成績輸入與落點儀表板'!$C$8="必須採計",R173&gt;0,IF('114成績輸入與落點儀表板'!$C$8="不可採計",R173=0,TRUE)),IF('114成績輸入與落點儀表板'!$C$9="必須採計",S173&gt;0,IF('114成績輸入與落點儀表板'!$C$9="不可採計",S173=0,TRUE)),IF('114成績輸入與落點儀表板'!$C$10="必須採計",T173&gt;0,IF('114成績輸入與落點儀表板'!$C$10="不可採計",T173=0,TRUE)),IF('114成績輸入與落點儀表板'!$C$11="必須採計",U173&gt;0,IF('114成績輸入與落點儀表板'!$C$11="不可採計",U173=0,TRUE)),IF('114成績輸入與落點儀表板'!$C$12="必須採計",V173&gt;0,IF('114成績輸入與落點儀表板'!$C$12="不可採計",V173=0,TRUE)),IF('114成績輸入與落點儀表板'!$C$13="必須採計",W173&gt;0,IF('114成績輸入與落點儀表板'!$C$13="不可採計",W173=0,TRUE)),IF('114成績輸入與落點儀表板'!$C$14="必須採計",X173&gt;0,IF('114成績輸入與落點儀表板'!$C$14="不可採計",X173=0,TRUE)),IF('114成績輸入與落點儀表板'!$C$15="必須採計",Y173&gt;0,IF('114成績輸入與落點儀表板'!$C$15="不可採計",Y173=0,TRUE)),IF('114成績輸入與落點儀表板'!$C$16="必須採計",Z173&gt;0,IF('114成績輸入與落點儀表板'!$C$16="不可採計",Z173=0,TRUE))),"✅ 符合","❌ 不符合")</f>
        <v>❌ 不符合</v>
      </c>
      <c r="L173" s="15">
        <v>0</v>
      </c>
      <c r="M173" s="15">
        <v>1</v>
      </c>
      <c r="N173" s="15">
        <v>1</v>
      </c>
      <c r="O173" s="15">
        <v>0</v>
      </c>
      <c r="P173" s="15">
        <v>1</v>
      </c>
      <c r="Q173" s="15">
        <v>0</v>
      </c>
      <c r="R173" s="15">
        <v>1</v>
      </c>
      <c r="S173" s="15">
        <v>1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</row>
    <row r="174" spans="1:26" ht="15.75" customHeight="1" x14ac:dyDescent="0.3">
      <c r="A174" s="2" t="s">
        <v>537</v>
      </c>
      <c r="B174" s="13" t="s">
        <v>482</v>
      </c>
      <c r="C174" s="13" t="s">
        <v>535</v>
      </c>
      <c r="D174" s="12" t="s">
        <v>121</v>
      </c>
      <c r="E174" s="13" t="s">
        <v>536</v>
      </c>
      <c r="F174" s="2">
        <v>23</v>
      </c>
      <c r="G174" s="15">
        <v>191</v>
      </c>
      <c r="H174" s="7">
        <f>L174*'114成績輸入與落點儀表板'!$B$2+M174*'114成績輸入與落點儀表板'!$B$3+N174*'114成績輸入與落點儀表板'!$B$4+O174*'114成績輸入與落點儀表板'!$B$5+P174*'114成績輸入與落點儀表板'!$B$6+Q174*'114成績輸入與落點儀表板'!$B$7+R174*'114成績輸入與落點儀表板'!$B$8+S174*'114成績輸入與落點儀表板'!$B$9+T174*'114成績輸入與落點儀表板'!$B$10+U174*'114成績輸入與落點儀表板'!$B$11+V174*'114成績輸入與落點儀表板'!$B$12+W174*'114成績輸入與落點儀表板'!$B$13+X174*'114成績輸入與落點儀表板'!$B$14+Y174*'114成績輸入與落點儀表板'!$B$15+Z174*'114成績輸入與落點儀表板'!$B$16</f>
        <v>0</v>
      </c>
      <c r="I174" s="8">
        <f t="shared" si="4"/>
        <v>-191</v>
      </c>
      <c r="J174" s="2" t="str">
        <f t="shared" si="5"/>
        <v>FAIL</v>
      </c>
      <c r="K174" s="17" t="str">
        <f>IF(AND(IF('114成績輸入與落點儀表板'!$C$2="必須採計",L174&gt;0,IF('114成績輸入與落點儀表板'!$C$2="不可採計",L174=0,TRUE)),IF('114成績輸入與落點儀表板'!$C$3="必須採計",M174&gt;0,IF('114成績輸入與落點儀表板'!$C$3="不可採計",M174=0,TRUE)),IF('114成績輸入與落點儀表板'!$C$4="必須採計",N174&gt;0,IF('114成績輸入與落點儀表板'!$C$4="不可採計",N174=0,TRUE)),IF('114成績輸入與落點儀表板'!$C$5="必須採計",O174&gt;0,IF('114成績輸入與落點儀表板'!$C$5="不可採計",O174=0,TRUE)),IF('114成績輸入與落點儀表板'!$C$6="必須採計",P174&gt;0,IF('114成績輸入與落點儀表板'!$C$6="不可採計",P174=0,TRUE)),IF('114成績輸入與落點儀表板'!$C$7="必須採計",Q174&gt;0,IF('114成績輸入與落點儀表板'!$C$7="不可採計",Q174=0,TRUE)),IF('114成績輸入與落點儀表板'!$C$8="必須採計",R174&gt;0,IF('114成績輸入與落點儀表板'!$C$8="不可採計",R174=0,TRUE)),IF('114成績輸入與落點儀表板'!$C$9="必須採計",S174&gt;0,IF('114成績輸入與落點儀表板'!$C$9="不可採計",S174=0,TRUE)),IF('114成績輸入與落點儀表板'!$C$10="必須採計",T174&gt;0,IF('114成績輸入與落點儀表板'!$C$10="不可採計",T174=0,TRUE)),IF('114成績輸入與落點儀表板'!$C$11="必須採計",U174&gt;0,IF('114成績輸入與落點儀表板'!$C$11="不可採計",U174=0,TRUE)),IF('114成績輸入與落點儀表板'!$C$12="必須採計",V174&gt;0,IF('114成績輸入與落點儀表板'!$C$12="不可採計",V174=0,TRUE)),IF('114成績輸入與落點儀表板'!$C$13="必須採計",W174&gt;0,IF('114成績輸入與落點儀表板'!$C$13="不可採計",W174=0,TRUE)),IF('114成績輸入與落點儀表板'!$C$14="必須採計",X174&gt;0,IF('114成績輸入與落點儀表板'!$C$14="不可採計",X174=0,TRUE)),IF('114成績輸入與落點儀表板'!$C$15="必須採計",Y174&gt;0,IF('114成績輸入與落點儀表板'!$C$15="不可採計",Y174=0,TRUE)),IF('114成績輸入與落點儀表板'!$C$16="必須採計",Z174&gt;0,IF('114成績輸入與落點儀表板'!$C$16="不可採計",Z174=0,TRUE))),"✅ 符合","❌ 不符合")</f>
        <v>✅ 符合</v>
      </c>
      <c r="L174" s="15">
        <v>1</v>
      </c>
      <c r="M174" s="15">
        <v>1.25</v>
      </c>
      <c r="N174" s="15">
        <v>1.25</v>
      </c>
      <c r="O174" s="15">
        <v>0</v>
      </c>
      <c r="P174" s="15">
        <v>0</v>
      </c>
      <c r="Q174" s="15">
        <v>0</v>
      </c>
      <c r="R174" s="15">
        <v>1</v>
      </c>
      <c r="S174" s="15">
        <v>0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</row>
    <row r="175" spans="1:26" ht="15.75" customHeight="1" x14ac:dyDescent="0.3">
      <c r="A175" s="2" t="s">
        <v>540</v>
      </c>
      <c r="B175" s="13" t="s">
        <v>482</v>
      </c>
      <c r="C175" s="13" t="s">
        <v>352</v>
      </c>
      <c r="D175" s="12" t="s">
        <v>121</v>
      </c>
      <c r="E175" s="13" t="s">
        <v>2628</v>
      </c>
      <c r="F175" s="2">
        <v>31</v>
      </c>
      <c r="G175" s="15">
        <v>285</v>
      </c>
      <c r="H175" s="7">
        <f>L175*'114成績輸入與落點儀表板'!$B$2+M175*'114成績輸入與落點儀表板'!$B$3+N175*'114成績輸入與落點儀表板'!$B$4+O175*'114成績輸入與落點儀表板'!$B$5+P175*'114成績輸入與落點儀表板'!$B$6+Q175*'114成績輸入與落點儀表板'!$B$7+R175*'114成績輸入與落點儀表板'!$B$8+S175*'114成績輸入與落點儀表板'!$B$9+T175*'114成績輸入與落點儀表板'!$B$10+U175*'114成績輸入與落點儀表板'!$B$11+V175*'114成績輸入與落點儀表板'!$B$12+W175*'114成績輸入與落點儀表板'!$B$13+X175*'114成績輸入與落點儀表板'!$B$14+Y175*'114成績輸入與落點儀表板'!$B$15+Z175*'114成績輸入與落點儀表板'!$B$16</f>
        <v>0</v>
      </c>
      <c r="I175" s="8">
        <f t="shared" si="4"/>
        <v>-285</v>
      </c>
      <c r="J175" s="2" t="str">
        <f t="shared" si="5"/>
        <v>FAIL</v>
      </c>
      <c r="K175" s="17" t="str">
        <f>IF(AND(IF('114成績輸入與落點儀表板'!$C$2="必須採計",L175&gt;0,IF('114成績輸入與落點儀表板'!$C$2="不可採計",L175=0,TRUE)),IF('114成績輸入與落點儀表板'!$C$3="必須採計",M175&gt;0,IF('114成績輸入與落點儀表板'!$C$3="不可採計",M175=0,TRUE)),IF('114成績輸入與落點儀表板'!$C$4="必須採計",N175&gt;0,IF('114成績輸入與落點儀表板'!$C$4="不可採計",N175=0,TRUE)),IF('114成績輸入與落點儀表板'!$C$5="必須採計",O175&gt;0,IF('114成績輸入與落點儀表板'!$C$5="不可採計",O175=0,TRUE)),IF('114成績輸入與落點儀表板'!$C$6="必須採計",P175&gt;0,IF('114成績輸入與落點儀表板'!$C$6="不可採計",P175=0,TRUE)),IF('114成績輸入與落點儀表板'!$C$7="必須採計",Q175&gt;0,IF('114成績輸入與落點儀表板'!$C$7="不可採計",Q175=0,TRUE)),IF('114成績輸入與落點儀表板'!$C$8="必須採計",R175&gt;0,IF('114成績輸入與落點儀表板'!$C$8="不可採計",R175=0,TRUE)),IF('114成績輸入與落點儀表板'!$C$9="必須採計",S175&gt;0,IF('114成績輸入與落點儀表板'!$C$9="不可採計",S175=0,TRUE)),IF('114成績輸入與落點儀表板'!$C$10="必須採計",T175&gt;0,IF('114成績輸入與落點儀表板'!$C$10="不可採計",T175=0,TRUE)),IF('114成績輸入與落點儀表板'!$C$11="必須採計",U175&gt;0,IF('114成績輸入與落點儀表板'!$C$11="不可採計",U175=0,TRUE)),IF('114成績輸入與落點儀表板'!$C$12="必須採計",V175&gt;0,IF('114成績輸入與落點儀表板'!$C$12="不可採計",V175=0,TRUE)),IF('114成績輸入與落點儀表板'!$C$13="必須採計",W175&gt;0,IF('114成績輸入與落點儀表板'!$C$13="不可採計",W175=0,TRUE)),IF('114成績輸入與落點儀表板'!$C$14="必須採計",X175&gt;0,IF('114成績輸入與落點儀表板'!$C$14="不可採計",X175=0,TRUE)),IF('114成績輸入與落點儀表板'!$C$15="必須採計",Y175&gt;0,IF('114成績輸入與落點儀表板'!$C$15="不可採計",Y175=0,TRUE)),IF('114成績輸入與落點儀表板'!$C$16="必須採計",Z175&gt;0,IF('114成績輸入與落點儀表板'!$C$16="不可採計",Z175=0,TRUE))),"✅ 符合","❌ 不符合")</f>
        <v>✅ 符合</v>
      </c>
      <c r="L175" s="15">
        <v>1</v>
      </c>
      <c r="M175" s="15">
        <v>2</v>
      </c>
      <c r="N175" s="15">
        <v>0</v>
      </c>
      <c r="O175" s="15">
        <v>0</v>
      </c>
      <c r="P175" s="15">
        <v>0</v>
      </c>
      <c r="Q175" s="15">
        <v>2</v>
      </c>
      <c r="R175" s="15">
        <v>0</v>
      </c>
      <c r="S175" s="15">
        <v>0</v>
      </c>
      <c r="T175" s="15">
        <v>0</v>
      </c>
      <c r="U175" s="15">
        <v>0</v>
      </c>
      <c r="V175" s="15">
        <v>0</v>
      </c>
      <c r="W175" s="15">
        <v>1</v>
      </c>
      <c r="X175" s="15">
        <v>0</v>
      </c>
      <c r="Y175" s="15">
        <v>0</v>
      </c>
      <c r="Z175" s="15">
        <v>0</v>
      </c>
    </row>
    <row r="176" spans="1:26" ht="15.75" customHeight="1" x14ac:dyDescent="0.3">
      <c r="A176" s="2" t="s">
        <v>541</v>
      </c>
      <c r="B176" s="13" t="s">
        <v>482</v>
      </c>
      <c r="C176" s="13" t="s">
        <v>538</v>
      </c>
      <c r="D176" s="12" t="s">
        <v>86</v>
      </c>
      <c r="E176" s="13" t="s">
        <v>539</v>
      </c>
      <c r="F176" s="2">
        <v>31</v>
      </c>
      <c r="G176" s="15">
        <v>178</v>
      </c>
      <c r="H176" s="7">
        <f>L176*'114成績輸入與落點儀表板'!$B$2+M176*'114成績輸入與落點儀表板'!$B$3+N176*'114成績輸入與落點儀表板'!$B$4+O176*'114成績輸入與落點儀表板'!$B$5+P176*'114成績輸入與落點儀表板'!$B$6+Q176*'114成績輸入與落點儀表板'!$B$7+R176*'114成績輸入與落點儀表板'!$B$8+S176*'114成績輸入與落點儀表板'!$B$9+T176*'114成績輸入與落點儀表板'!$B$10+U176*'114成績輸入與落點儀表板'!$B$11+V176*'114成績輸入與落點儀表板'!$B$12+W176*'114成績輸入與落點儀表板'!$B$13+X176*'114成績輸入與落點儀表板'!$B$14+Y176*'114成績輸入與落點儀表板'!$B$15+Z176*'114成績輸入與落點儀表板'!$B$16</f>
        <v>0</v>
      </c>
      <c r="I176" s="8">
        <f t="shared" si="4"/>
        <v>-178</v>
      </c>
      <c r="J176" s="2" t="str">
        <f t="shared" si="5"/>
        <v>FAIL</v>
      </c>
      <c r="K176" s="17" t="str">
        <f>IF(AND(IF('114成績輸入與落點儀表板'!$C$2="必須採計",L176&gt;0,IF('114成績輸入與落點儀表板'!$C$2="不可採計",L176=0,TRUE)),IF('114成績輸入與落點儀表板'!$C$3="必須採計",M176&gt;0,IF('114成績輸入與落點儀表板'!$C$3="不可採計",M176=0,TRUE)),IF('114成績輸入與落點儀表板'!$C$4="必須採計",N176&gt;0,IF('114成績輸入與落點儀表板'!$C$4="不可採計",N176=0,TRUE)),IF('114成績輸入與落點儀表板'!$C$5="必須採計",O176&gt;0,IF('114成績輸入與落點儀表板'!$C$5="不可採計",O176=0,TRUE)),IF('114成績輸入與落點儀表板'!$C$6="必須採計",P176&gt;0,IF('114成績輸入與落點儀表板'!$C$6="不可採計",P176=0,TRUE)),IF('114成績輸入與落點儀表板'!$C$7="必須採計",Q176&gt;0,IF('114成績輸入與落點儀表板'!$C$7="不可採計",Q176=0,TRUE)),IF('114成績輸入與落點儀表板'!$C$8="必須採計",R176&gt;0,IF('114成績輸入與落點儀表板'!$C$8="不可採計",R176=0,TRUE)),IF('114成績輸入與落點儀表板'!$C$9="必須採計",S176&gt;0,IF('114成績輸入與落點儀表板'!$C$9="不可採計",S176=0,TRUE)),IF('114成績輸入與落點儀表板'!$C$10="必須採計",T176&gt;0,IF('114成績輸入與落點儀表板'!$C$10="不可採計",T176=0,TRUE)),IF('114成績輸入與落點儀表板'!$C$11="必須採計",U176&gt;0,IF('114成績輸入與落點儀表板'!$C$11="不可採計",U176=0,TRUE)),IF('114成績輸入與落點儀表板'!$C$12="必須採計",V176&gt;0,IF('114成績輸入與落點儀表板'!$C$12="不可採計",V176=0,TRUE)),IF('114成績輸入與落點儀表板'!$C$13="必須採計",W176&gt;0,IF('114成績輸入與落點儀表板'!$C$13="不可採計",W176=0,TRUE)),IF('114成績輸入與落點儀表板'!$C$14="必須採計",X176&gt;0,IF('114成績輸入與落點儀表板'!$C$14="不可採計",X176=0,TRUE)),IF('114成績輸入與落點儀表板'!$C$15="必須採計",Y176&gt;0,IF('114成績輸入與落點儀表板'!$C$15="不可採計",Y176=0,TRUE)),IF('114成績輸入與落點儀表板'!$C$16="必須採計",Z176&gt;0,IF('114成績輸入與落點儀表板'!$C$16="不可採計",Z176=0,TRUE))),"✅ 符合","❌ 不符合")</f>
        <v>✅ 符合</v>
      </c>
      <c r="L176" s="15">
        <v>1</v>
      </c>
      <c r="M176" s="15">
        <v>1.5</v>
      </c>
      <c r="N176" s="15">
        <v>1.5</v>
      </c>
      <c r="O176" s="15">
        <v>0</v>
      </c>
      <c r="P176" s="15">
        <v>0</v>
      </c>
      <c r="Q176" s="15">
        <v>0</v>
      </c>
      <c r="R176" s="15">
        <v>0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</row>
    <row r="177" spans="1:26" ht="15.75" customHeight="1" x14ac:dyDescent="0.3">
      <c r="A177" s="2" t="s">
        <v>542</v>
      </c>
      <c r="B177" s="6" t="s">
        <v>482</v>
      </c>
      <c r="C177" s="6" t="s">
        <v>391</v>
      </c>
      <c r="D177" s="12" t="s">
        <v>121</v>
      </c>
      <c r="E177" s="13" t="s">
        <v>2628</v>
      </c>
      <c r="F177" s="2">
        <v>23</v>
      </c>
      <c r="G177" s="15">
        <v>288</v>
      </c>
      <c r="H177" s="7">
        <f>L177*'114成績輸入與落點儀表板'!$B$2+M177*'114成績輸入與落點儀表板'!$B$3+N177*'114成績輸入與落點儀表板'!$B$4+O177*'114成績輸入與落點儀表板'!$B$5+P177*'114成績輸入與落點儀表板'!$B$6+Q177*'114成績輸入與落點儀表板'!$B$7+R177*'114成績輸入與落點儀表板'!$B$8+S177*'114成績輸入與落點儀表板'!$B$9+T177*'114成績輸入與落點儀表板'!$B$10+U177*'114成績輸入與落點儀表板'!$B$11+V177*'114成績輸入與落點儀表板'!$B$12+W177*'114成績輸入與落點儀表板'!$B$13+X177*'114成績輸入與落點儀表板'!$B$14+Y177*'114成績輸入與落點儀表板'!$B$15+Z177*'114成績輸入與落點儀表板'!$B$16</f>
        <v>0</v>
      </c>
      <c r="I177" s="8">
        <f t="shared" si="4"/>
        <v>-288</v>
      </c>
      <c r="J177" s="2" t="str">
        <f t="shared" si="5"/>
        <v>FAIL</v>
      </c>
      <c r="K177" s="17" t="str">
        <f>IF(AND(IF('114成績輸入與落點儀表板'!$C$2="必須採計",L177&gt;0,IF('114成績輸入與落點儀表板'!$C$2="不可採計",L177=0,TRUE)),IF('114成績輸入與落點儀表板'!$C$3="必須採計",M177&gt;0,IF('114成績輸入與落點儀表板'!$C$3="不可採計",M177=0,TRUE)),IF('114成績輸入與落點儀表板'!$C$4="必須採計",N177&gt;0,IF('114成績輸入與落點儀表板'!$C$4="不可採計",N177=0,TRUE)),IF('114成績輸入與落點儀表板'!$C$5="必須採計",O177&gt;0,IF('114成績輸入與落點儀表板'!$C$5="不可採計",O177=0,TRUE)),IF('114成績輸入與落點儀表板'!$C$6="必須採計",P177&gt;0,IF('114成績輸入與落點儀表板'!$C$6="不可採計",P177=0,TRUE)),IF('114成績輸入與落點儀表板'!$C$7="必須採計",Q177&gt;0,IF('114成績輸入與落點儀表板'!$C$7="不可採計",Q177=0,TRUE)),IF('114成績輸入與落點儀表板'!$C$8="必須採計",R177&gt;0,IF('114成績輸入與落點儀表板'!$C$8="不可採計",R177=0,TRUE)),IF('114成績輸入與落點儀表板'!$C$9="必須採計",S177&gt;0,IF('114成績輸入與落點儀表板'!$C$9="不可採計",S177=0,TRUE)),IF('114成績輸入與落點儀表板'!$C$10="必須採計",T177&gt;0,IF('114成績輸入與落點儀表板'!$C$10="不可採計",T177=0,TRUE)),IF('114成績輸入與落點儀表板'!$C$11="必須採計",U177&gt;0,IF('114成績輸入與落點儀表板'!$C$11="不可採計",U177=0,TRUE)),IF('114成績輸入與落點儀表板'!$C$12="必須採計",V177&gt;0,IF('114成績輸入與落點儀表板'!$C$12="不可採計",V177=0,TRUE)),IF('114成績輸入與落點儀表板'!$C$13="必須採計",W177&gt;0,IF('114成績輸入與落點儀表板'!$C$13="不可採計",W177=0,TRUE)),IF('114成績輸入與落點儀表板'!$C$14="必須採計",X177&gt;0,IF('114成績輸入與落點儀表板'!$C$14="不可採計",X177=0,TRUE)),IF('114成績輸入與落點儀表板'!$C$15="必須採計",Y177&gt;0,IF('114成績輸入與落點儀表板'!$C$15="不可採計",Y177=0,TRUE)),IF('114成績輸入與落點儀表板'!$C$16="必須採計",Z177&gt;0,IF('114成績輸入與落點儀表板'!$C$16="不可採計",Z177=0,TRUE))),"✅ 符合","❌ 不符合")</f>
        <v>✅ 符合</v>
      </c>
      <c r="L177" s="15">
        <v>1</v>
      </c>
      <c r="M177" s="15">
        <v>2</v>
      </c>
      <c r="N177" s="15">
        <v>0</v>
      </c>
      <c r="O177" s="15">
        <v>0</v>
      </c>
      <c r="P177" s="15">
        <v>0</v>
      </c>
      <c r="Q177" s="15">
        <v>2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1</v>
      </c>
      <c r="X177" s="15">
        <v>0</v>
      </c>
      <c r="Y177" s="15">
        <v>0</v>
      </c>
      <c r="Z177" s="15">
        <v>0</v>
      </c>
    </row>
    <row r="178" spans="1:26" ht="15.75" customHeight="1" x14ac:dyDescent="0.3">
      <c r="A178" s="2" t="s">
        <v>544</v>
      </c>
      <c r="B178" s="6" t="s">
        <v>482</v>
      </c>
      <c r="C178" s="6" t="s">
        <v>133</v>
      </c>
      <c r="D178" s="12" t="s">
        <v>134</v>
      </c>
      <c r="E178" s="13" t="s">
        <v>4104</v>
      </c>
      <c r="F178" s="2">
        <v>36</v>
      </c>
      <c r="G178" s="15">
        <v>275</v>
      </c>
      <c r="H178" s="7">
        <f>L178*'114成績輸入與落點儀表板'!$B$2+M178*'114成績輸入與落點儀表板'!$B$3+N178*'114成績輸入與落點儀表板'!$B$4+O178*'114成績輸入與落點儀表板'!$B$5+P178*'114成績輸入與落點儀表板'!$B$6+Q178*'114成績輸入與落點儀表板'!$B$7+R178*'114成績輸入與落點儀表板'!$B$8+S178*'114成績輸入與落點儀表板'!$B$9+T178*'114成績輸入與落點儀表板'!$B$10+U178*'114成績輸入與落點儀表板'!$B$11+V178*'114成績輸入與落點儀表板'!$B$12+W178*'114成績輸入與落點儀表板'!$B$13+X178*'114成績輸入與落點儀表板'!$B$14+Y178*'114成績輸入與落點儀表板'!$B$15+Z178*'114成績輸入與落點儀表板'!$B$16</f>
        <v>0</v>
      </c>
      <c r="I178" s="8">
        <f t="shared" si="4"/>
        <v>-275</v>
      </c>
      <c r="J178" s="2" t="str">
        <f t="shared" si="5"/>
        <v>FAIL</v>
      </c>
      <c r="K178" s="17" t="str">
        <f>IF(AND(IF('114成績輸入與落點儀表板'!$C$2="必須採計",L178&gt;0,IF('114成績輸入與落點儀表板'!$C$2="不可採計",L178=0,TRUE)),IF('114成績輸入與落點儀表板'!$C$3="必須採計",M178&gt;0,IF('114成績輸入與落點儀表板'!$C$3="不可採計",M178=0,TRUE)),IF('114成績輸入與落點儀表板'!$C$4="必須採計",N178&gt;0,IF('114成績輸入與落點儀表板'!$C$4="不可採計",N178=0,TRUE)),IF('114成績輸入與落點儀表板'!$C$5="必須採計",O178&gt;0,IF('114成績輸入與落點儀表板'!$C$5="不可採計",O178=0,TRUE)),IF('114成績輸入與落點儀表板'!$C$6="必須採計",P178&gt;0,IF('114成績輸入與落點儀表板'!$C$6="不可採計",P178=0,TRUE)),IF('114成績輸入與落點儀表板'!$C$7="必須採計",Q178&gt;0,IF('114成績輸入與落點儀表板'!$C$7="不可採計",Q178=0,TRUE)),IF('114成績輸入與落點儀表板'!$C$8="必須採計",R178&gt;0,IF('114成績輸入與落點儀表板'!$C$8="不可採計",R178=0,TRUE)),IF('114成績輸入與落點儀表板'!$C$9="必須採計",S178&gt;0,IF('114成績輸入與落點儀表板'!$C$9="不可採計",S178=0,TRUE)),IF('114成績輸入與落點儀表板'!$C$10="必須採計",T178&gt;0,IF('114成績輸入與落點儀表板'!$C$10="不可採計",T178=0,TRUE)),IF('114成績輸入與落點儀表板'!$C$11="必須採計",U178&gt;0,IF('114成績輸入與落點儀表板'!$C$11="不可採計",U178=0,TRUE)),IF('114成績輸入與落點儀表板'!$C$12="必須採計",V178&gt;0,IF('114成績輸入與落點儀表板'!$C$12="不可採計",V178=0,TRUE)),IF('114成績輸入與落點儀表板'!$C$13="必須採計",W178&gt;0,IF('114成績輸入與落點儀表板'!$C$13="不可採計",W178=0,TRUE)),IF('114成績輸入與落點儀表板'!$C$14="必須採計",X178&gt;0,IF('114成績輸入與落點儀表板'!$C$14="不可採計",X178=0,TRUE)),IF('114成績輸入與落點儀表板'!$C$15="必須採計",Y178&gt;0,IF('114成績輸入與落點儀表板'!$C$15="不可採計",Y178=0,TRUE)),IF('114成績輸入與落點儀表板'!$C$16="必須採計",Z178&gt;0,IF('114成績輸入與落點儀表板'!$C$16="不可採計",Z178=0,TRUE))),"✅ 符合","❌ 不符合")</f>
        <v>❌ 不符合</v>
      </c>
      <c r="L178" s="15">
        <v>0</v>
      </c>
      <c r="M178" s="15">
        <v>1</v>
      </c>
      <c r="N178" s="15">
        <v>1</v>
      </c>
      <c r="O178" s="15">
        <v>0</v>
      </c>
      <c r="P178" s="15">
        <v>0</v>
      </c>
      <c r="Q178" s="15">
        <v>0</v>
      </c>
      <c r="R178" s="15">
        <v>1</v>
      </c>
      <c r="S178" s="15">
        <v>1</v>
      </c>
      <c r="T178" s="15">
        <v>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</row>
    <row r="179" spans="1:26" ht="15.75" customHeight="1" x14ac:dyDescent="0.3">
      <c r="A179" s="2" t="s">
        <v>546</v>
      </c>
      <c r="B179" s="13" t="s">
        <v>482</v>
      </c>
      <c r="C179" s="13" t="s">
        <v>137</v>
      </c>
      <c r="D179" s="12" t="s">
        <v>134</v>
      </c>
      <c r="E179" s="13" t="s">
        <v>4104</v>
      </c>
      <c r="F179" s="2">
        <v>8</v>
      </c>
      <c r="G179" s="15">
        <v>255</v>
      </c>
      <c r="H179" s="7">
        <f>L179*'114成績輸入與落點儀表板'!$B$2+M179*'114成績輸入與落點儀表板'!$B$3+N179*'114成績輸入與落點儀表板'!$B$4+O179*'114成績輸入與落點儀表板'!$B$5+P179*'114成績輸入與落點儀表板'!$B$6+Q179*'114成績輸入與落點儀表板'!$B$7+R179*'114成績輸入與落點儀表板'!$B$8+S179*'114成績輸入與落點儀表板'!$B$9+T179*'114成績輸入與落點儀表板'!$B$10+U179*'114成績輸入與落點儀表板'!$B$11+V179*'114成績輸入與落點儀表板'!$B$12+W179*'114成績輸入與落點儀表板'!$B$13+X179*'114成績輸入與落點儀表板'!$B$14+Y179*'114成績輸入與落點儀表板'!$B$15+Z179*'114成績輸入與落點儀表板'!$B$16</f>
        <v>0</v>
      </c>
      <c r="I179" s="8">
        <f t="shared" si="4"/>
        <v>-255</v>
      </c>
      <c r="J179" s="2" t="str">
        <f t="shared" si="5"/>
        <v>FAIL</v>
      </c>
      <c r="K179" s="17" t="str">
        <f>IF(AND(IF('114成績輸入與落點儀表板'!$C$2="必須採計",L179&gt;0,IF('114成績輸入與落點儀表板'!$C$2="不可採計",L179=0,TRUE)),IF('114成績輸入與落點儀表板'!$C$3="必須採計",M179&gt;0,IF('114成績輸入與落點儀表板'!$C$3="不可採計",M179=0,TRUE)),IF('114成績輸入與落點儀表板'!$C$4="必須採計",N179&gt;0,IF('114成績輸入與落點儀表板'!$C$4="不可採計",N179=0,TRUE)),IF('114成績輸入與落點儀表板'!$C$5="必須採計",O179&gt;0,IF('114成績輸入與落點儀表板'!$C$5="不可採計",O179=0,TRUE)),IF('114成績輸入與落點儀表板'!$C$6="必須採計",P179&gt;0,IF('114成績輸入與落點儀表板'!$C$6="不可採計",P179=0,TRUE)),IF('114成績輸入與落點儀表板'!$C$7="必須採計",Q179&gt;0,IF('114成績輸入與落點儀表板'!$C$7="不可採計",Q179=0,TRUE)),IF('114成績輸入與落點儀表板'!$C$8="必須採計",R179&gt;0,IF('114成績輸入與落點儀表板'!$C$8="不可採計",R179=0,TRUE)),IF('114成績輸入與落點儀表板'!$C$9="必須採計",S179&gt;0,IF('114成績輸入與落點儀表板'!$C$9="不可採計",S179=0,TRUE)),IF('114成績輸入與落點儀表板'!$C$10="必須採計",T179&gt;0,IF('114成績輸入與落點儀表板'!$C$10="不可採計",T179=0,TRUE)),IF('114成績輸入與落點儀表板'!$C$11="必須採計",U179&gt;0,IF('114成績輸入與落點儀表板'!$C$11="不可採計",U179=0,TRUE)),IF('114成績輸入與落點儀表板'!$C$12="必須採計",V179&gt;0,IF('114成績輸入與落點儀表板'!$C$12="不可採計",V179=0,TRUE)),IF('114成績輸入與落點儀表板'!$C$13="必須採計",W179&gt;0,IF('114成績輸入與落點儀表板'!$C$13="不可採計",W179=0,TRUE)),IF('114成績輸入與落點儀表板'!$C$14="必須採計",X179&gt;0,IF('114成績輸入與落點儀表板'!$C$14="不可採計",X179=0,TRUE)),IF('114成績輸入與落點儀表板'!$C$15="必須採計",Y179&gt;0,IF('114成績輸入與落點儀表板'!$C$15="不可採計",Y179=0,TRUE)),IF('114成績輸入與落點儀表板'!$C$16="必須採計",Z179&gt;0,IF('114成績輸入與落點儀表板'!$C$16="不可採計",Z179=0,TRUE))),"✅ 符合","❌ 不符合")</f>
        <v>❌ 不符合</v>
      </c>
      <c r="L179" s="15">
        <v>0</v>
      </c>
      <c r="M179" s="15">
        <v>1</v>
      </c>
      <c r="N179" s="15">
        <v>1</v>
      </c>
      <c r="O179" s="15">
        <v>0</v>
      </c>
      <c r="P179" s="15">
        <v>0</v>
      </c>
      <c r="Q179" s="15">
        <v>0</v>
      </c>
      <c r="R179" s="15">
        <v>1</v>
      </c>
      <c r="S179" s="15">
        <v>1</v>
      </c>
      <c r="T179" s="15">
        <v>1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</row>
    <row r="180" spans="1:26" ht="15.75" customHeight="1" x14ac:dyDescent="0.3">
      <c r="A180" s="2" t="s">
        <v>548</v>
      </c>
      <c r="B180" s="13" t="s">
        <v>482</v>
      </c>
      <c r="C180" s="13" t="s">
        <v>139</v>
      </c>
      <c r="D180" s="12" t="s">
        <v>134</v>
      </c>
      <c r="E180" s="13" t="s">
        <v>547</v>
      </c>
      <c r="F180" s="2">
        <v>13</v>
      </c>
      <c r="G180" s="15">
        <v>265</v>
      </c>
      <c r="H180" s="7">
        <f>L180*'114成績輸入與落點儀表板'!$B$2+M180*'114成績輸入與落點儀表板'!$B$3+N180*'114成績輸入與落點儀表板'!$B$4+O180*'114成績輸入與落點儀表板'!$B$5+P180*'114成績輸入與落點儀表板'!$B$6+Q180*'114成績輸入與落點儀表板'!$B$7+R180*'114成績輸入與落點儀表板'!$B$8+S180*'114成績輸入與落點儀表板'!$B$9+T180*'114成績輸入與落點儀表板'!$B$10+U180*'114成績輸入與落點儀表板'!$B$11+V180*'114成績輸入與落點儀表板'!$B$12+W180*'114成績輸入與落點儀表板'!$B$13+X180*'114成績輸入與落點儀表板'!$B$14+Y180*'114成績輸入與落點儀表板'!$B$15+Z180*'114成績輸入與落點儀表板'!$B$16</f>
        <v>0</v>
      </c>
      <c r="I180" s="8">
        <f t="shared" si="4"/>
        <v>-265</v>
      </c>
      <c r="J180" s="2" t="str">
        <f t="shared" si="5"/>
        <v>FAIL</v>
      </c>
      <c r="K180" s="17" t="str">
        <f>IF(AND(IF('114成績輸入與落點儀表板'!$C$2="必須採計",L180&gt;0,IF('114成績輸入與落點儀表板'!$C$2="不可採計",L180=0,TRUE)),IF('114成績輸入與落點儀表板'!$C$3="必須採計",M180&gt;0,IF('114成績輸入與落點儀表板'!$C$3="不可採計",M180=0,TRUE)),IF('114成績輸入與落點儀表板'!$C$4="必須採計",N180&gt;0,IF('114成績輸入與落點儀表板'!$C$4="不可採計",N180=0,TRUE)),IF('114成績輸入與落點儀表板'!$C$5="必須採計",O180&gt;0,IF('114成績輸入與落點儀表板'!$C$5="不可採計",O180=0,TRUE)),IF('114成績輸入與落點儀表板'!$C$6="必須採計",P180&gt;0,IF('114成績輸入與落點儀表板'!$C$6="不可採計",P180=0,TRUE)),IF('114成績輸入與落點儀表板'!$C$7="必須採計",Q180&gt;0,IF('114成績輸入與落點儀表板'!$C$7="不可採計",Q180=0,TRUE)),IF('114成績輸入與落點儀表板'!$C$8="必須採計",R180&gt;0,IF('114成績輸入與落點儀表板'!$C$8="不可採計",R180=0,TRUE)),IF('114成績輸入與落點儀表板'!$C$9="必須採計",S180&gt;0,IF('114成績輸入與落點儀表板'!$C$9="不可採計",S180=0,TRUE)),IF('114成績輸入與落點儀表板'!$C$10="必須採計",T180&gt;0,IF('114成績輸入與落點儀表板'!$C$10="不可採計",T180=0,TRUE)),IF('114成績輸入與落點儀表板'!$C$11="必須採計",U180&gt;0,IF('114成績輸入與落點儀表板'!$C$11="不可採計",U180=0,TRUE)),IF('114成績輸入與落點儀表板'!$C$12="必須採計",V180&gt;0,IF('114成績輸入與落點儀表板'!$C$12="不可採計",V180=0,TRUE)),IF('114成績輸入與落點儀表板'!$C$13="必須採計",W180&gt;0,IF('114成績輸入與落點儀表板'!$C$13="不可採計",W180=0,TRUE)),IF('114成績輸入與落點儀表板'!$C$14="必須採計",X180&gt;0,IF('114成績輸入與落點儀表板'!$C$14="不可採計",X180=0,TRUE)),IF('114成績輸入與落點儀表板'!$C$15="必須採計",Y180&gt;0,IF('114成績輸入與落點儀表板'!$C$15="不可採計",Y180=0,TRUE)),IF('114成績輸入與落點儀表板'!$C$16="必須採計",Z180&gt;0,IF('114成績輸入與落點儀表板'!$C$16="不可採計",Z180=0,TRUE))),"✅ 符合","❌ 不符合")</f>
        <v>❌ 不符合</v>
      </c>
      <c r="L180" s="15">
        <v>0</v>
      </c>
      <c r="M180" s="15">
        <v>1</v>
      </c>
      <c r="N180" s="15">
        <v>1</v>
      </c>
      <c r="O180" s="15">
        <v>0</v>
      </c>
      <c r="P180" s="15">
        <v>0</v>
      </c>
      <c r="Q180" s="15">
        <v>0</v>
      </c>
      <c r="R180" s="15">
        <v>1</v>
      </c>
      <c r="S180" s="15">
        <v>1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</row>
    <row r="181" spans="1:26" ht="15.75" customHeight="1" x14ac:dyDescent="0.3">
      <c r="A181" s="2" t="s">
        <v>551</v>
      </c>
      <c r="B181" s="13" t="s">
        <v>482</v>
      </c>
      <c r="C181" s="13" t="s">
        <v>549</v>
      </c>
      <c r="D181" s="12" t="s">
        <v>134</v>
      </c>
      <c r="E181" s="13" t="s">
        <v>550</v>
      </c>
      <c r="F181" s="2">
        <v>21</v>
      </c>
      <c r="G181" s="15">
        <v>266</v>
      </c>
      <c r="H181" s="7">
        <f>L181*'114成績輸入與落點儀表板'!$B$2+M181*'114成績輸入與落點儀表板'!$B$3+N181*'114成績輸入與落點儀表板'!$B$4+O181*'114成績輸入與落點儀表板'!$B$5+P181*'114成績輸入與落點儀表板'!$B$6+Q181*'114成績輸入與落點儀表板'!$B$7+R181*'114成績輸入與落點儀表板'!$B$8+S181*'114成績輸入與落點儀表板'!$B$9+T181*'114成績輸入與落點儀表板'!$B$10+U181*'114成績輸入與落點儀表板'!$B$11+V181*'114成績輸入與落點儀表板'!$B$12+W181*'114成績輸入與落點儀表板'!$B$13+X181*'114成績輸入與落點儀表板'!$B$14+Y181*'114成績輸入與落點儀表板'!$B$15+Z181*'114成績輸入與落點儀表板'!$B$16</f>
        <v>0</v>
      </c>
      <c r="I181" s="8">
        <f t="shared" si="4"/>
        <v>-266</v>
      </c>
      <c r="J181" s="2" t="str">
        <f t="shared" si="5"/>
        <v>FAIL</v>
      </c>
      <c r="K181" s="17" t="str">
        <f>IF(AND(IF('114成績輸入與落點儀表板'!$C$2="必須採計",L181&gt;0,IF('114成績輸入與落點儀表板'!$C$2="不可採計",L181=0,TRUE)),IF('114成績輸入與落點儀表板'!$C$3="必須採計",M181&gt;0,IF('114成績輸入與落點儀表板'!$C$3="不可採計",M181=0,TRUE)),IF('114成績輸入與落點儀表板'!$C$4="必須採計",N181&gt;0,IF('114成績輸入與落點儀表板'!$C$4="不可採計",N181=0,TRUE)),IF('114成績輸入與落點儀表板'!$C$5="必須採計",O181&gt;0,IF('114成績輸入與落點儀表板'!$C$5="不可採計",O181=0,TRUE)),IF('114成績輸入與落點儀表板'!$C$6="必須採計",P181&gt;0,IF('114成績輸入與落點儀表板'!$C$6="不可採計",P181=0,TRUE)),IF('114成績輸入與落點儀表板'!$C$7="必須採計",Q181&gt;0,IF('114成績輸入與落點儀表板'!$C$7="不可採計",Q181=0,TRUE)),IF('114成績輸入與落點儀表板'!$C$8="必須採計",R181&gt;0,IF('114成績輸入與落點儀表板'!$C$8="不可採計",R181=0,TRUE)),IF('114成績輸入與落點儀表板'!$C$9="必須採計",S181&gt;0,IF('114成績輸入與落點儀表板'!$C$9="不可採計",S181=0,TRUE)),IF('114成績輸入與落點儀表板'!$C$10="必須採計",T181&gt;0,IF('114成績輸入與落點儀表板'!$C$10="不可採計",T181=0,TRUE)),IF('114成績輸入與落點儀表板'!$C$11="必須採計",U181&gt;0,IF('114成績輸入與落點儀表板'!$C$11="不可採計",U181=0,TRUE)),IF('114成績輸入與落點儀表板'!$C$12="必須採計",V181&gt;0,IF('114成績輸入與落點儀表板'!$C$12="不可採計",V181=0,TRUE)),IF('114成績輸入與落點儀表板'!$C$13="必須採計",W181&gt;0,IF('114成績輸入與落點儀表板'!$C$13="不可採計",W181=0,TRUE)),IF('114成績輸入與落點儀表板'!$C$14="必須採計",X181&gt;0,IF('114成績輸入與落點儀表板'!$C$14="不可採計",X181=0,TRUE)),IF('114成績輸入與落點儀表板'!$C$15="必須採計",Y181&gt;0,IF('114成績輸入與落點儀表板'!$C$15="不可採計",Y181=0,TRUE)),IF('114成績輸入與落點儀表板'!$C$16="必須採計",Z181&gt;0,IF('114成績輸入與落點儀表板'!$C$16="不可採計",Z181=0,TRUE))),"✅ 符合","❌ 不符合")</f>
        <v>✅ 符合</v>
      </c>
      <c r="L181" s="15">
        <v>1</v>
      </c>
      <c r="M181" s="15">
        <v>1.25</v>
      </c>
      <c r="N181" s="15">
        <v>1</v>
      </c>
      <c r="O181" s="15">
        <v>0</v>
      </c>
      <c r="P181" s="15">
        <v>0</v>
      </c>
      <c r="Q181" s="15">
        <v>0</v>
      </c>
      <c r="R181" s="15">
        <v>0</v>
      </c>
      <c r="S181" s="15">
        <v>1.25</v>
      </c>
      <c r="T181" s="15">
        <v>1.25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</row>
    <row r="182" spans="1:26" ht="15.75" customHeight="1" x14ac:dyDescent="0.3">
      <c r="A182" s="2" t="s">
        <v>553</v>
      </c>
      <c r="B182" s="13" t="s">
        <v>482</v>
      </c>
      <c r="C182" s="13" t="s">
        <v>147</v>
      </c>
      <c r="D182" s="12" t="s">
        <v>134</v>
      </c>
      <c r="E182" s="13" t="s">
        <v>4105</v>
      </c>
      <c r="F182" s="2">
        <v>21</v>
      </c>
      <c r="G182" s="15">
        <v>259.5</v>
      </c>
      <c r="H182" s="7">
        <f>L182*'114成績輸入與落點儀表板'!$B$2+M182*'114成績輸入與落點儀表板'!$B$3+N182*'114成績輸入與落點儀表板'!$B$4+O182*'114成績輸入與落點儀表板'!$B$5+P182*'114成績輸入與落點儀表板'!$B$6+Q182*'114成績輸入與落點儀表板'!$B$7+R182*'114成績輸入與落點儀表板'!$B$8+S182*'114成績輸入與落點儀表板'!$B$9+T182*'114成績輸入與落點儀表板'!$B$10+U182*'114成績輸入與落點儀表板'!$B$11+V182*'114成績輸入與落點儀表板'!$B$12+W182*'114成績輸入與落點儀表板'!$B$13+X182*'114成績輸入與落點儀表板'!$B$14+Y182*'114成績輸入與落點儀表板'!$B$15+Z182*'114成績輸入與落點儀表板'!$B$16</f>
        <v>0</v>
      </c>
      <c r="I182" s="8">
        <f t="shared" si="4"/>
        <v>-259.5</v>
      </c>
      <c r="J182" s="2" t="str">
        <f t="shared" si="5"/>
        <v>FAIL</v>
      </c>
      <c r="K182" s="17" t="str">
        <f>IF(AND(IF('114成績輸入與落點儀表板'!$C$2="必須採計",L182&gt;0,IF('114成績輸入與落點儀表板'!$C$2="不可採計",L182=0,TRUE)),IF('114成績輸入與落點儀表板'!$C$3="必須採計",M182&gt;0,IF('114成績輸入與落點儀表板'!$C$3="不可採計",M182=0,TRUE)),IF('114成績輸入與落點儀表板'!$C$4="必須採計",N182&gt;0,IF('114成績輸入與落點儀表板'!$C$4="不可採計",N182=0,TRUE)),IF('114成績輸入與落點儀表板'!$C$5="必須採計",O182&gt;0,IF('114成績輸入與落點儀表板'!$C$5="不可採計",O182=0,TRUE)),IF('114成績輸入與落點儀表板'!$C$6="必須採計",P182&gt;0,IF('114成績輸入與落點儀表板'!$C$6="不可採計",P182=0,TRUE)),IF('114成績輸入與落點儀表板'!$C$7="必須採計",Q182&gt;0,IF('114成績輸入與落點儀表板'!$C$7="不可採計",Q182=0,TRUE)),IF('114成績輸入與落點儀表板'!$C$8="必須採計",R182&gt;0,IF('114成績輸入與落點儀表板'!$C$8="不可採計",R182=0,TRUE)),IF('114成績輸入與落點儀表板'!$C$9="必須採計",S182&gt;0,IF('114成績輸入與落點儀表板'!$C$9="不可採計",S182=0,TRUE)),IF('114成績輸入與落點儀表板'!$C$10="必須採計",T182&gt;0,IF('114成績輸入與落點儀表板'!$C$10="不可採計",T182=0,TRUE)),IF('114成績輸入與落點儀表板'!$C$11="必須採計",U182&gt;0,IF('114成績輸入與落點儀表板'!$C$11="不可採計",U182=0,TRUE)),IF('114成績輸入與落點儀表板'!$C$12="必須採計",V182&gt;0,IF('114成績輸入與落點儀表板'!$C$12="不可採計",V182=0,TRUE)),IF('114成績輸入與落點儀表板'!$C$13="必須採計",W182&gt;0,IF('114成績輸入與落點儀表板'!$C$13="不可採計",W182=0,TRUE)),IF('114成績輸入與落點儀表板'!$C$14="必須採計",X182&gt;0,IF('114成績輸入與落點儀表板'!$C$14="不可採計",X182=0,TRUE)),IF('114成績輸入與落點儀表板'!$C$15="必須採計",Y182&gt;0,IF('114成績輸入與落點儀表板'!$C$15="不可採計",Y182=0,TRUE)),IF('114成績輸入與落點儀表板'!$C$16="必須採計",Z182&gt;0,IF('114成績輸入與落點儀表板'!$C$16="不可採計",Z182=0,TRUE))),"✅ 符合","❌ 不符合")</f>
        <v>✅ 符合</v>
      </c>
      <c r="L182" s="15">
        <v>1</v>
      </c>
      <c r="M182" s="15">
        <v>1.5</v>
      </c>
      <c r="N182" s="15">
        <v>1</v>
      </c>
      <c r="O182" s="15">
        <v>0</v>
      </c>
      <c r="P182" s="15">
        <v>0</v>
      </c>
      <c r="Q182" s="15">
        <v>0</v>
      </c>
      <c r="R182" s="15">
        <v>0</v>
      </c>
      <c r="S182" s="15">
        <v>1</v>
      </c>
      <c r="T182" s="15">
        <v>1.5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</row>
    <row r="183" spans="1:26" ht="15.75" customHeight="1" x14ac:dyDescent="0.3">
      <c r="A183" s="2" t="s">
        <v>555</v>
      </c>
      <c r="B183" s="13" t="s">
        <v>482</v>
      </c>
      <c r="C183" s="13" t="s">
        <v>153</v>
      </c>
      <c r="D183" s="12" t="s">
        <v>134</v>
      </c>
      <c r="E183" s="13" t="s">
        <v>556</v>
      </c>
      <c r="F183" s="2">
        <v>18</v>
      </c>
      <c r="G183" s="15">
        <v>200</v>
      </c>
      <c r="H183" s="7">
        <f>L183*'114成績輸入與落點儀表板'!$B$2+M183*'114成績輸入與落點儀表板'!$B$3+N183*'114成績輸入與落點儀表板'!$B$4+O183*'114成績輸入與落點儀表板'!$B$5+P183*'114成績輸入與落點儀表板'!$B$6+Q183*'114成績輸入與落點儀表板'!$B$7+R183*'114成績輸入與落點儀表板'!$B$8+S183*'114成績輸入與落點儀表板'!$B$9+T183*'114成績輸入與落點儀表板'!$B$10+U183*'114成績輸入與落點儀表板'!$B$11+V183*'114成績輸入與落點儀表板'!$B$12+W183*'114成績輸入與落點儀表板'!$B$13+X183*'114成績輸入與落點儀表板'!$B$14+Y183*'114成績輸入與落點儀表板'!$B$15+Z183*'114成績輸入與落點儀表板'!$B$16</f>
        <v>0</v>
      </c>
      <c r="I183" s="8">
        <f t="shared" si="4"/>
        <v>-200</v>
      </c>
      <c r="J183" s="2" t="str">
        <f t="shared" si="5"/>
        <v>FAIL</v>
      </c>
      <c r="K183" s="17" t="str">
        <f>IF(AND(IF('114成績輸入與落點儀表板'!$C$2="必須採計",L183&gt;0,IF('114成績輸入與落點儀表板'!$C$2="不可採計",L183=0,TRUE)),IF('114成績輸入與落點儀表板'!$C$3="必須採計",M183&gt;0,IF('114成績輸入與落點儀表板'!$C$3="不可採計",M183=0,TRUE)),IF('114成績輸入與落點儀表板'!$C$4="必須採計",N183&gt;0,IF('114成績輸入與落點儀表板'!$C$4="不可採計",N183=0,TRUE)),IF('114成績輸入與落點儀表板'!$C$5="必須採計",O183&gt;0,IF('114成績輸入與落點儀表板'!$C$5="不可採計",O183=0,TRUE)),IF('114成績輸入與落點儀表板'!$C$6="必須採計",P183&gt;0,IF('114成績輸入與落點儀表板'!$C$6="不可採計",P183=0,TRUE)),IF('114成績輸入與落點儀表板'!$C$7="必須採計",Q183&gt;0,IF('114成績輸入與落點儀表板'!$C$7="不可採計",Q183=0,TRUE)),IF('114成績輸入與落點儀表板'!$C$8="必須採計",R183&gt;0,IF('114成績輸入與落點儀表板'!$C$8="不可採計",R183=0,TRUE)),IF('114成績輸入與落點儀表板'!$C$9="必須採計",S183&gt;0,IF('114成績輸入與落點儀表板'!$C$9="不可採計",S183=0,TRUE)),IF('114成績輸入與落點儀表板'!$C$10="必須採計",T183&gt;0,IF('114成績輸入與落點儀表板'!$C$10="不可採計",T183=0,TRUE)),IF('114成績輸入與落點儀表板'!$C$11="必須採計",U183&gt;0,IF('114成績輸入與落點儀表板'!$C$11="不可採計",U183=0,TRUE)),IF('114成績輸入與落點儀表板'!$C$12="必須採計",V183&gt;0,IF('114成績輸入與落點儀表板'!$C$12="不可採計",V183=0,TRUE)),IF('114成績輸入與落點儀表板'!$C$13="必須採計",W183&gt;0,IF('114成績輸入與落點儀表板'!$C$13="不可採計",W183=0,TRUE)),IF('114成績輸入與落點儀表板'!$C$14="必須採計",X183&gt;0,IF('114成績輸入與落點儀表板'!$C$14="不可採計",X183=0,TRUE)),IF('114成績輸入與落點儀表板'!$C$15="必須採計",Y183&gt;0,IF('114成績輸入與落點儀表板'!$C$15="不可採計",Y183=0,TRUE)),IF('114成績輸入與落點儀表板'!$C$16="必須採計",Z183&gt;0,IF('114成績輸入與落點儀表板'!$C$16="不可採計",Z183=0,TRUE))),"✅ 符合","❌ 不符合")</f>
        <v>✅ 符合</v>
      </c>
      <c r="L183" s="15">
        <v>1</v>
      </c>
      <c r="M183" s="15">
        <v>1</v>
      </c>
      <c r="N183" s="15">
        <v>0</v>
      </c>
      <c r="O183" s="15">
        <v>0</v>
      </c>
      <c r="P183" s="15">
        <v>1</v>
      </c>
      <c r="Q183" s="15">
        <v>0</v>
      </c>
      <c r="R183" s="15">
        <v>0</v>
      </c>
      <c r="S183" s="15">
        <v>0</v>
      </c>
      <c r="T183" s="15">
        <v>1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</row>
    <row r="184" spans="1:26" ht="15.75" customHeight="1" x14ac:dyDescent="0.3">
      <c r="A184" s="2" t="s">
        <v>557</v>
      </c>
      <c r="B184" s="13" t="s">
        <v>482</v>
      </c>
      <c r="C184" s="13" t="s">
        <v>150</v>
      </c>
      <c r="D184" s="12" t="s">
        <v>134</v>
      </c>
      <c r="E184" s="13" t="s">
        <v>554</v>
      </c>
      <c r="F184" s="2">
        <v>16</v>
      </c>
      <c r="G184" s="15">
        <v>253.75</v>
      </c>
      <c r="H184" s="7">
        <f>L184*'114成績輸入與落點儀表板'!$B$2+M184*'114成績輸入與落點儀表板'!$B$3+N184*'114成績輸入與落點儀表板'!$B$4+O184*'114成績輸入與落點儀表板'!$B$5+P184*'114成績輸入與落點儀表板'!$B$6+Q184*'114成績輸入與落點儀表板'!$B$7+R184*'114成績輸入與落點儀表板'!$B$8+S184*'114成績輸入與落點儀表板'!$B$9+T184*'114成績輸入與落點儀表板'!$B$10+U184*'114成績輸入與落點儀表板'!$B$11+V184*'114成績輸入與落點儀表板'!$B$12+W184*'114成績輸入與落點儀表板'!$B$13+X184*'114成績輸入與落點儀表板'!$B$14+Y184*'114成績輸入與落點儀表板'!$B$15+Z184*'114成績輸入與落點儀表板'!$B$16</f>
        <v>0</v>
      </c>
      <c r="I184" s="8">
        <f t="shared" si="4"/>
        <v>-253.75</v>
      </c>
      <c r="J184" s="2" t="str">
        <f t="shared" si="5"/>
        <v>FAIL</v>
      </c>
      <c r="K184" s="17" t="str">
        <f>IF(AND(IF('114成績輸入與落點儀表板'!$C$2="必須採計",L184&gt;0,IF('114成績輸入與落點儀表板'!$C$2="不可採計",L184=0,TRUE)),IF('114成績輸入與落點儀表板'!$C$3="必須採計",M184&gt;0,IF('114成績輸入與落點儀表板'!$C$3="不可採計",M184=0,TRUE)),IF('114成績輸入與落點儀表板'!$C$4="必須採計",N184&gt;0,IF('114成績輸入與落點儀表板'!$C$4="不可採計",N184=0,TRUE)),IF('114成績輸入與落點儀表板'!$C$5="必須採計",O184&gt;0,IF('114成績輸入與落點儀表板'!$C$5="不可採計",O184=0,TRUE)),IF('114成績輸入與落點儀表板'!$C$6="必須採計",P184&gt;0,IF('114成績輸入與落點儀表板'!$C$6="不可採計",P184=0,TRUE)),IF('114成績輸入與落點儀表板'!$C$7="必須採計",Q184&gt;0,IF('114成績輸入與落點儀表板'!$C$7="不可採計",Q184=0,TRUE)),IF('114成績輸入與落點儀表板'!$C$8="必須採計",R184&gt;0,IF('114成績輸入與落點儀表板'!$C$8="不可採計",R184=0,TRUE)),IF('114成績輸入與落點儀表板'!$C$9="必須採計",S184&gt;0,IF('114成績輸入與落點儀表板'!$C$9="不可採計",S184=0,TRUE)),IF('114成績輸入與落點儀表板'!$C$10="必須採計",T184&gt;0,IF('114成績輸入與落點儀表板'!$C$10="不可採計",T184=0,TRUE)),IF('114成績輸入與落點儀表板'!$C$11="必須採計",U184&gt;0,IF('114成績輸入與落點儀表板'!$C$11="不可採計",U184=0,TRUE)),IF('114成績輸入與落點儀表板'!$C$12="必須採計",V184&gt;0,IF('114成績輸入與落點儀表板'!$C$12="不可採計",V184=0,TRUE)),IF('114成績輸入與落點儀表板'!$C$13="必須採計",W184&gt;0,IF('114成績輸入與落點儀表板'!$C$13="不可採計",W184=0,TRUE)),IF('114成績輸入與落點儀表板'!$C$14="必須採計",X184&gt;0,IF('114成績輸入與落點儀表板'!$C$14="不可採計",X184=0,TRUE)),IF('114成績輸入與落點儀表板'!$C$15="必須採計",Y184&gt;0,IF('114成績輸入與落點儀表板'!$C$15="不可採計",Y184=0,TRUE)),IF('114成績輸入與落點儀表板'!$C$16="必須採計",Z184&gt;0,IF('114成績輸入與落點儀表板'!$C$16="不可採計",Z184=0,TRUE))),"✅ 符合","❌ 不符合")</f>
        <v>✅ 符合</v>
      </c>
      <c r="L184" s="15">
        <v>1</v>
      </c>
      <c r="M184" s="15">
        <v>1.25</v>
      </c>
      <c r="N184" s="15">
        <v>1</v>
      </c>
      <c r="O184" s="15">
        <v>0</v>
      </c>
      <c r="P184" s="15">
        <v>0</v>
      </c>
      <c r="Q184" s="15">
        <v>0</v>
      </c>
      <c r="R184" s="15">
        <v>1</v>
      </c>
      <c r="S184" s="15">
        <v>0</v>
      </c>
      <c r="T184" s="15">
        <v>1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</row>
    <row r="185" spans="1:26" ht="15.75" customHeight="1" x14ac:dyDescent="0.3">
      <c r="A185" s="2" t="s">
        <v>559</v>
      </c>
      <c r="B185" s="13" t="s">
        <v>482</v>
      </c>
      <c r="C185" s="13" t="s">
        <v>141</v>
      </c>
      <c r="D185" s="12" t="s">
        <v>134</v>
      </c>
      <c r="E185" s="13" t="s">
        <v>558</v>
      </c>
      <c r="F185" s="2">
        <v>12</v>
      </c>
      <c r="G185" s="15">
        <v>266.25</v>
      </c>
      <c r="H185" s="7">
        <f>L185*'114成績輸入與落點儀表板'!$B$2+M185*'114成績輸入與落點儀表板'!$B$3+N185*'114成績輸入與落點儀表板'!$B$4+O185*'114成績輸入與落點儀表板'!$B$5+P185*'114成績輸入與落點儀表板'!$B$6+Q185*'114成績輸入與落點儀表板'!$B$7+R185*'114成績輸入與落點儀表板'!$B$8+S185*'114成績輸入與落點儀表板'!$B$9+T185*'114成績輸入與落點儀表板'!$B$10+U185*'114成績輸入與落點儀表板'!$B$11+V185*'114成績輸入與落點儀表板'!$B$12+W185*'114成績輸入與落點儀表板'!$B$13+X185*'114成績輸入與落點儀表板'!$B$14+Y185*'114成績輸入與落點儀表板'!$B$15+Z185*'114成績輸入與落點儀表板'!$B$16</f>
        <v>0</v>
      </c>
      <c r="I185" s="8">
        <f t="shared" si="4"/>
        <v>-266.25</v>
      </c>
      <c r="J185" s="2" t="str">
        <f t="shared" si="5"/>
        <v>FAIL</v>
      </c>
      <c r="K185" s="17" t="str">
        <f>IF(AND(IF('114成績輸入與落點儀表板'!$C$2="必須採計",L185&gt;0,IF('114成績輸入與落點儀表板'!$C$2="不可採計",L185=0,TRUE)),IF('114成績輸入與落點儀表板'!$C$3="必須採計",M185&gt;0,IF('114成績輸入與落點儀表板'!$C$3="不可採計",M185=0,TRUE)),IF('114成績輸入與落點儀表板'!$C$4="必須採計",N185&gt;0,IF('114成績輸入與落點儀表板'!$C$4="不可採計",N185=0,TRUE)),IF('114成績輸入與落點儀表板'!$C$5="必須採計",O185&gt;0,IF('114成績輸入與落點儀表板'!$C$5="不可採計",O185=0,TRUE)),IF('114成績輸入與落點儀表板'!$C$6="必須採計",P185&gt;0,IF('114成績輸入與落點儀表板'!$C$6="不可採計",P185=0,TRUE)),IF('114成績輸入與落點儀表板'!$C$7="必須採計",Q185&gt;0,IF('114成績輸入與落點儀表板'!$C$7="不可採計",Q185=0,TRUE)),IF('114成績輸入與落點儀表板'!$C$8="必須採計",R185&gt;0,IF('114成績輸入與落點儀表板'!$C$8="不可採計",R185=0,TRUE)),IF('114成績輸入與落點儀表板'!$C$9="必須採計",S185&gt;0,IF('114成績輸入與落點儀表板'!$C$9="不可採計",S185=0,TRUE)),IF('114成績輸入與落點儀表板'!$C$10="必須採計",T185&gt;0,IF('114成績輸入與落點儀表板'!$C$10="不可採計",T185=0,TRUE)),IF('114成績輸入與落點儀表板'!$C$11="必須採計",U185&gt;0,IF('114成績輸入與落點儀表板'!$C$11="不可採計",U185=0,TRUE)),IF('114成績輸入與落點儀表板'!$C$12="必須採計",V185&gt;0,IF('114成績輸入與落點儀表板'!$C$12="不可採計",V185=0,TRUE)),IF('114成績輸入與落點儀表板'!$C$13="必須採計",W185&gt;0,IF('114成績輸入與落點儀表板'!$C$13="不可採計",W185=0,TRUE)),IF('114成績輸入與落點儀表板'!$C$14="必須採計",X185&gt;0,IF('114成績輸入與落點儀表板'!$C$14="不可採計",X185=0,TRUE)),IF('114成績輸入與落點儀表板'!$C$15="必須採計",Y185&gt;0,IF('114成績輸入與落點儀表板'!$C$15="不可採計",Y185=0,TRUE)),IF('114成績輸入與落點儀表板'!$C$16="必須採計",Z185&gt;0,IF('114成績輸入與落點儀表板'!$C$16="不可採計",Z185=0,TRUE))),"✅ 符合","❌ 不符合")</f>
        <v>✅ 符合</v>
      </c>
      <c r="L185" s="15">
        <v>1</v>
      </c>
      <c r="M185" s="15">
        <v>1</v>
      </c>
      <c r="N185" s="15">
        <v>1</v>
      </c>
      <c r="O185" s="15">
        <v>0</v>
      </c>
      <c r="P185" s="15">
        <v>0</v>
      </c>
      <c r="Q185" s="15">
        <v>0</v>
      </c>
      <c r="R185" s="15">
        <v>0</v>
      </c>
      <c r="S185" s="15">
        <v>1.25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</row>
    <row r="186" spans="1:26" ht="15.75" customHeight="1" x14ac:dyDescent="0.3">
      <c r="A186" s="2" t="s">
        <v>562</v>
      </c>
      <c r="B186" s="13" t="s">
        <v>482</v>
      </c>
      <c r="C186" s="13" t="s">
        <v>560</v>
      </c>
      <c r="D186" s="12" t="s">
        <v>113</v>
      </c>
      <c r="E186" s="13" t="s">
        <v>561</v>
      </c>
      <c r="F186" s="2">
        <v>29</v>
      </c>
      <c r="G186" s="15">
        <v>217.75</v>
      </c>
      <c r="H186" s="7">
        <f>L186*'114成績輸入與落點儀表板'!$B$2+M186*'114成績輸入與落點儀表板'!$B$3+N186*'114成績輸入與落點儀表板'!$B$4+O186*'114成績輸入與落點儀表板'!$B$5+P186*'114成績輸入與落點儀表板'!$B$6+Q186*'114成績輸入與落點儀表板'!$B$7+R186*'114成績輸入與落點儀表板'!$B$8+S186*'114成績輸入與落點儀表板'!$B$9+T186*'114成績輸入與落點儀表板'!$B$10+U186*'114成績輸入與落點儀表板'!$B$11+V186*'114成績輸入與落點儀表板'!$B$12+W186*'114成績輸入與落點儀表板'!$B$13+X186*'114成績輸入與落點儀表板'!$B$14+Y186*'114成績輸入與落點儀表板'!$B$15+Z186*'114成績輸入與落點儀表板'!$B$16</f>
        <v>0</v>
      </c>
      <c r="I186" s="8">
        <f t="shared" si="4"/>
        <v>-217.75</v>
      </c>
      <c r="J186" s="2" t="str">
        <f t="shared" si="5"/>
        <v>FAIL</v>
      </c>
      <c r="K186" s="17" t="str">
        <f>IF(AND(IF('114成績輸入與落點儀表板'!$C$2="必須採計",L186&gt;0,IF('114成績輸入與落點儀表板'!$C$2="不可採計",L186=0,TRUE)),IF('114成績輸入與落點儀表板'!$C$3="必須採計",M186&gt;0,IF('114成績輸入與落點儀表板'!$C$3="不可採計",M186=0,TRUE)),IF('114成績輸入與落點儀表板'!$C$4="必須採計",N186&gt;0,IF('114成績輸入與落點儀表板'!$C$4="不可採計",N186=0,TRUE)),IF('114成績輸入與落點儀表板'!$C$5="必須採計",O186&gt;0,IF('114成績輸入與落點儀表板'!$C$5="不可採計",O186=0,TRUE)),IF('114成績輸入與落點儀表板'!$C$6="必須採計",P186&gt;0,IF('114成績輸入與落點儀表板'!$C$6="不可採計",P186=0,TRUE)),IF('114成績輸入與落點儀表板'!$C$7="必須採計",Q186&gt;0,IF('114成績輸入與落點儀表板'!$C$7="不可採計",Q186=0,TRUE)),IF('114成績輸入與落點儀表板'!$C$8="必須採計",R186&gt;0,IF('114成績輸入與落點儀表板'!$C$8="不可採計",R186=0,TRUE)),IF('114成績輸入與落點儀表板'!$C$9="必須採計",S186&gt;0,IF('114成績輸入與落點儀表板'!$C$9="不可採計",S186=0,TRUE)),IF('114成績輸入與落點儀表板'!$C$10="必須採計",T186&gt;0,IF('114成績輸入與落點儀表板'!$C$10="不可採計",T186=0,TRUE)),IF('114成績輸入與落點儀表板'!$C$11="必須採計",U186&gt;0,IF('114成績輸入與落點儀表板'!$C$11="不可採計",U186=0,TRUE)),IF('114成績輸入與落點儀表板'!$C$12="必須採計",V186&gt;0,IF('114成績輸入與落點儀表板'!$C$12="不可採計",V186=0,TRUE)),IF('114成績輸入與落點儀表板'!$C$13="必須採計",W186&gt;0,IF('114成績輸入與落點儀表板'!$C$13="不可採計",W186=0,TRUE)),IF('114成績輸入與落點儀表板'!$C$14="必須採計",X186&gt;0,IF('114成績輸入與落點儀表板'!$C$14="不可採計",X186=0,TRUE)),IF('114成績輸入與落點儀表板'!$C$15="必須採計",Y186&gt;0,IF('114成績輸入與落點儀表板'!$C$15="不可採計",Y186=0,TRUE)),IF('114成績輸入與落點儀表板'!$C$16="必須採計",Z186&gt;0,IF('114成績輸入與落點儀表板'!$C$16="不可採計",Z186=0,TRUE))),"✅ 符合","❌ 不符合")</f>
        <v>✅ 符合</v>
      </c>
      <c r="L186" s="15">
        <v>1.25</v>
      </c>
      <c r="M186" s="15">
        <v>1.25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5">
        <v>0</v>
      </c>
      <c r="T186" s="15">
        <v>0</v>
      </c>
      <c r="U186" s="15">
        <v>1</v>
      </c>
      <c r="V186" s="15">
        <v>0</v>
      </c>
      <c r="W186" s="15">
        <v>1</v>
      </c>
      <c r="X186" s="15">
        <v>0</v>
      </c>
      <c r="Y186" s="15">
        <v>0</v>
      </c>
      <c r="Z186" s="15">
        <v>0</v>
      </c>
    </row>
    <row r="187" spans="1:26" ht="15.75" customHeight="1" x14ac:dyDescent="0.3">
      <c r="A187" s="2" t="s">
        <v>565</v>
      </c>
      <c r="B187" s="6" t="s">
        <v>482</v>
      </c>
      <c r="C187" s="6" t="s">
        <v>4106</v>
      </c>
      <c r="D187" s="12" t="s">
        <v>121</v>
      </c>
      <c r="E187" s="13" t="s">
        <v>943</v>
      </c>
      <c r="F187" s="2">
        <v>13</v>
      </c>
      <c r="G187" s="15">
        <v>248.5</v>
      </c>
      <c r="H187" s="7">
        <f>L187*'114成績輸入與落點儀表板'!$B$2+M187*'114成績輸入與落點儀表板'!$B$3+N187*'114成績輸入與落點儀表板'!$B$4+O187*'114成績輸入與落點儀表板'!$B$5+P187*'114成績輸入與落點儀表板'!$B$6+Q187*'114成績輸入與落點儀表板'!$B$7+R187*'114成績輸入與落點儀表板'!$B$8+S187*'114成績輸入與落點儀表板'!$B$9+T187*'114成績輸入與落點儀表板'!$B$10+U187*'114成績輸入與落點儀表板'!$B$11+V187*'114成績輸入與落點儀表板'!$B$12+W187*'114成績輸入與落點儀表板'!$B$13+X187*'114成績輸入與落點儀表板'!$B$14+Y187*'114成績輸入與落點儀表板'!$B$15+Z187*'114成績輸入與落點儀表板'!$B$16</f>
        <v>0</v>
      </c>
      <c r="I187" s="8">
        <f t="shared" si="4"/>
        <v>-248.5</v>
      </c>
      <c r="J187" s="2" t="str">
        <f t="shared" si="5"/>
        <v>FAIL</v>
      </c>
      <c r="K187" s="17" t="str">
        <f>IF(AND(IF('114成績輸入與落點儀表板'!$C$2="必須採計",L187&gt;0,IF('114成績輸入與落點儀表板'!$C$2="不可採計",L187=0,TRUE)),IF('114成績輸入與落點儀表板'!$C$3="必須採計",M187&gt;0,IF('114成績輸入與落點儀表板'!$C$3="不可採計",M187=0,TRUE)),IF('114成績輸入與落點儀表板'!$C$4="必須採計",N187&gt;0,IF('114成績輸入與落點儀表板'!$C$4="不可採計",N187=0,TRUE)),IF('114成績輸入與落點儀表板'!$C$5="必須採計",O187&gt;0,IF('114成績輸入與落點儀表板'!$C$5="不可採計",O187=0,TRUE)),IF('114成績輸入與落點儀表板'!$C$6="必須採計",P187&gt;0,IF('114成績輸入與落點儀表板'!$C$6="不可採計",P187=0,TRUE)),IF('114成績輸入與落點儀表板'!$C$7="必須採計",Q187&gt;0,IF('114成績輸入與落點儀表板'!$C$7="不可採計",Q187=0,TRUE)),IF('114成績輸入與落點儀表板'!$C$8="必須採計",R187&gt;0,IF('114成績輸入與落點儀表板'!$C$8="不可採計",R187=0,TRUE)),IF('114成績輸入與落點儀表板'!$C$9="必須採計",S187&gt;0,IF('114成績輸入與落點儀表板'!$C$9="不可採計",S187=0,TRUE)),IF('114成績輸入與落點儀表板'!$C$10="必須採計",T187&gt;0,IF('114成績輸入與落點儀表板'!$C$10="不可採計",T187=0,TRUE)),IF('114成績輸入與落點儀表板'!$C$11="必須採計",U187&gt;0,IF('114成績輸入與落點儀表板'!$C$11="不可採計",U187=0,TRUE)),IF('114成績輸入與落點儀表板'!$C$12="必須採計",V187&gt;0,IF('114成績輸入與落點儀表板'!$C$12="不可採計",V187=0,TRUE)),IF('114成績輸入與落點儀表板'!$C$13="必須採計",W187&gt;0,IF('114成績輸入與落點儀表板'!$C$13="不可採計",W187=0,TRUE)),IF('114成績輸入與落點儀表板'!$C$14="必須採計",X187&gt;0,IF('114成績輸入與落點儀表板'!$C$14="不可採計",X187=0,TRUE)),IF('114成績輸入與落點儀表板'!$C$15="必須採計",Y187&gt;0,IF('114成績輸入與落點儀表板'!$C$15="不可採計",Y187=0,TRUE)),IF('114成績輸入與落點儀表板'!$C$16="必須採計",Z187&gt;0,IF('114成績輸入與落點儀表板'!$C$16="不可採計",Z187=0,TRUE))),"✅ 符合","❌ 不符合")</f>
        <v>✅ 符合</v>
      </c>
      <c r="L187" s="15">
        <v>1.5</v>
      </c>
      <c r="M187" s="15">
        <v>2</v>
      </c>
      <c r="N187" s="15">
        <v>2</v>
      </c>
      <c r="O187" s="15">
        <v>0</v>
      </c>
      <c r="P187" s="15">
        <v>0</v>
      </c>
      <c r="Q187" s="15">
        <v>0</v>
      </c>
      <c r="R187" s="15">
        <v>0</v>
      </c>
      <c r="S187" s="15">
        <v>0</v>
      </c>
      <c r="T187" s="15">
        <v>0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</row>
    <row r="188" spans="1:26" ht="15.75" customHeight="1" x14ac:dyDescent="0.3">
      <c r="A188" s="2" t="s">
        <v>567</v>
      </c>
      <c r="B188" s="6" t="s">
        <v>482</v>
      </c>
      <c r="C188" s="6" t="s">
        <v>4107</v>
      </c>
      <c r="D188" s="12" t="s">
        <v>121</v>
      </c>
      <c r="E188" s="13" t="s">
        <v>4108</v>
      </c>
      <c r="F188" s="2">
        <v>20</v>
      </c>
      <c r="G188" s="15">
        <v>322</v>
      </c>
      <c r="H188" s="7">
        <f>L188*'114成績輸入與落點儀表板'!$B$2+M188*'114成績輸入與落點儀表板'!$B$3+N188*'114成績輸入與落點儀表板'!$B$4+O188*'114成績輸入與落點儀表板'!$B$5+P188*'114成績輸入與落點儀表板'!$B$6+Q188*'114成績輸入與落點儀表板'!$B$7+R188*'114成績輸入與落點儀表板'!$B$8+S188*'114成績輸入與落點儀表板'!$B$9+T188*'114成績輸入與落點儀表板'!$B$10+U188*'114成績輸入與落點儀表板'!$B$11+V188*'114成績輸入與落點儀表板'!$B$12+W188*'114成績輸入與落點儀表板'!$B$13+X188*'114成績輸入與落點儀表板'!$B$14+Y188*'114成績輸入與落點儀表板'!$B$15+Z188*'114成績輸入與落點儀表板'!$B$16</f>
        <v>0</v>
      </c>
      <c r="I188" s="8">
        <f t="shared" si="4"/>
        <v>-322</v>
      </c>
      <c r="J188" s="2" t="str">
        <f t="shared" si="5"/>
        <v>FAIL</v>
      </c>
      <c r="K188" s="17" t="str">
        <f>IF(AND(IF('114成績輸入與落點儀表板'!$C$2="必須採計",L188&gt;0,IF('114成績輸入與落點儀表板'!$C$2="不可採計",L188=0,TRUE)),IF('114成績輸入與落點儀表板'!$C$3="必須採計",M188&gt;0,IF('114成績輸入與落點儀表板'!$C$3="不可採計",M188=0,TRUE)),IF('114成績輸入與落點儀表板'!$C$4="必須採計",N188&gt;0,IF('114成績輸入與落點儀表板'!$C$4="不可採計",N188=0,TRUE)),IF('114成績輸入與落點儀表板'!$C$5="必須採計",O188&gt;0,IF('114成績輸入與落點儀表板'!$C$5="不可採計",O188=0,TRUE)),IF('114成績輸入與落點儀表板'!$C$6="必須採計",P188&gt;0,IF('114成績輸入與落點儀表板'!$C$6="不可採計",P188=0,TRUE)),IF('114成績輸入與落點儀表板'!$C$7="必須採計",Q188&gt;0,IF('114成績輸入與落點儀表板'!$C$7="不可採計",Q188=0,TRUE)),IF('114成績輸入與落點儀表板'!$C$8="必須採計",R188&gt;0,IF('114成績輸入與落點儀表板'!$C$8="不可採計",R188=0,TRUE)),IF('114成績輸入與落點儀表板'!$C$9="必須採計",S188&gt;0,IF('114成績輸入與落點儀表板'!$C$9="不可採計",S188=0,TRUE)),IF('114成績輸入與落點儀表板'!$C$10="必須採計",T188&gt;0,IF('114成績輸入與落點儀表板'!$C$10="不可採計",T188=0,TRUE)),IF('114成績輸入與落點儀表板'!$C$11="必須採計",U188&gt;0,IF('114成績輸入與落點儀表板'!$C$11="不可採計",U188=0,TRUE)),IF('114成績輸入與落點儀表板'!$C$12="必須採計",V188&gt;0,IF('114成績輸入與落點儀表板'!$C$12="不可採計",V188=0,TRUE)),IF('114成績輸入與落點儀表板'!$C$13="必須採計",W188&gt;0,IF('114成績輸入與落點儀表板'!$C$13="不可採計",W188=0,TRUE)),IF('114成績輸入與落點儀表板'!$C$14="必須採計",X188&gt;0,IF('114成績輸入與落點儀表板'!$C$14="不可採計",X188=0,TRUE)),IF('114成績輸入與落點儀表板'!$C$15="必須採計",Y188&gt;0,IF('114成績輸入與落點儀表板'!$C$15="不可採計",Y188=0,TRUE)),IF('114成績輸入與落點儀表板'!$C$16="必須採計",Z188&gt;0,IF('114成績輸入與落點儀表板'!$C$16="不可採計",Z188=0,TRUE))),"✅ 符合","❌ 不符合")</f>
        <v>✅ 符合</v>
      </c>
      <c r="L188" s="15">
        <v>1</v>
      </c>
      <c r="M188" s="15">
        <v>2</v>
      </c>
      <c r="N188" s="15">
        <v>0</v>
      </c>
      <c r="O188" s="15">
        <v>0</v>
      </c>
      <c r="P188" s="15">
        <v>2</v>
      </c>
      <c r="Q188" s="15">
        <v>0</v>
      </c>
      <c r="R188" s="15">
        <v>0</v>
      </c>
      <c r="S188" s="15">
        <v>0</v>
      </c>
      <c r="T188" s="15">
        <v>0</v>
      </c>
      <c r="U188" s="15">
        <v>0</v>
      </c>
      <c r="V188" s="15">
        <v>0</v>
      </c>
      <c r="W188" s="15">
        <v>2</v>
      </c>
      <c r="X188" s="15">
        <v>0</v>
      </c>
      <c r="Y188" s="15">
        <v>0</v>
      </c>
      <c r="Z188" s="15">
        <v>0</v>
      </c>
    </row>
    <row r="189" spans="1:26" ht="15.75" customHeight="1" x14ac:dyDescent="0.3">
      <c r="A189" s="2" t="s">
        <v>569</v>
      </c>
      <c r="B189" s="6" t="s">
        <v>482</v>
      </c>
      <c r="C189" s="6" t="s">
        <v>400</v>
      </c>
      <c r="D189" s="12" t="s">
        <v>113</v>
      </c>
      <c r="E189" s="13" t="s">
        <v>4109</v>
      </c>
      <c r="F189" s="2">
        <v>43</v>
      </c>
      <c r="G189" s="15">
        <v>243</v>
      </c>
      <c r="H189" s="7">
        <f>L189*'114成績輸入與落點儀表板'!$B$2+M189*'114成績輸入與落點儀表板'!$B$3+N189*'114成績輸入與落點儀表板'!$B$4+O189*'114成績輸入與落點儀表板'!$B$5+P189*'114成績輸入與落點儀表板'!$B$6+Q189*'114成績輸入與落點儀表板'!$B$7+R189*'114成績輸入與落點儀表板'!$B$8+S189*'114成績輸入與落點儀表板'!$B$9+T189*'114成績輸入與落點儀表板'!$B$10+U189*'114成績輸入與落點儀表板'!$B$11+V189*'114成績輸入與落點儀表板'!$B$12+W189*'114成績輸入與落點儀表板'!$B$13+X189*'114成績輸入與落點儀表板'!$B$14+Y189*'114成績輸入與落點儀表板'!$B$15+Z189*'114成績輸入與落點儀表板'!$B$16</f>
        <v>0</v>
      </c>
      <c r="I189" s="8">
        <f t="shared" si="4"/>
        <v>-243</v>
      </c>
      <c r="J189" s="2" t="str">
        <f t="shared" si="5"/>
        <v>FAIL</v>
      </c>
      <c r="K189" s="17" t="str">
        <f>IF(AND(IF('114成績輸入與落點儀表板'!$C$2="必須採計",L189&gt;0,IF('114成績輸入與落點儀表板'!$C$2="不可採計",L189=0,TRUE)),IF('114成績輸入與落點儀表板'!$C$3="必須採計",M189&gt;0,IF('114成績輸入與落點儀表板'!$C$3="不可採計",M189=0,TRUE)),IF('114成績輸入與落點儀表板'!$C$4="必須採計",N189&gt;0,IF('114成績輸入與落點儀表板'!$C$4="不可採計",N189=0,TRUE)),IF('114成績輸入與落點儀表板'!$C$5="必須採計",O189&gt;0,IF('114成績輸入與落點儀表板'!$C$5="不可採計",O189=0,TRUE)),IF('114成績輸入與落點儀表板'!$C$6="必須採計",P189&gt;0,IF('114成績輸入與落點儀表板'!$C$6="不可採計",P189=0,TRUE)),IF('114成績輸入與落點儀表板'!$C$7="必須採計",Q189&gt;0,IF('114成績輸入與落點儀表板'!$C$7="不可採計",Q189=0,TRUE)),IF('114成績輸入與落點儀表板'!$C$8="必須採計",R189&gt;0,IF('114成績輸入與落點儀表板'!$C$8="不可採計",R189=0,TRUE)),IF('114成績輸入與落點儀表板'!$C$9="必須採計",S189&gt;0,IF('114成績輸入與落點儀表板'!$C$9="不可採計",S189=0,TRUE)),IF('114成績輸入與落點儀表板'!$C$10="必須採計",T189&gt;0,IF('114成績輸入與落點儀表板'!$C$10="不可採計",T189=0,TRUE)),IF('114成績輸入與落點儀表板'!$C$11="必須採計",U189&gt;0,IF('114成績輸入與落點儀表板'!$C$11="不可採計",U189=0,TRUE)),IF('114成績輸入與落點儀表板'!$C$12="必須採計",V189&gt;0,IF('114成績輸入與落點儀表板'!$C$12="不可採計",V189=0,TRUE)),IF('114成績輸入與落點儀表板'!$C$13="必須採計",W189&gt;0,IF('114成績輸入與落點儀表板'!$C$13="不可採計",W189=0,TRUE)),IF('114成績輸入與落點儀表板'!$C$14="必須採計",X189&gt;0,IF('114成績輸入與落點儀表板'!$C$14="不可採計",X189=0,TRUE)),IF('114成績輸入與落點儀表板'!$C$15="必須採計",Y189&gt;0,IF('114成績輸入與落點儀表板'!$C$15="不可採計",Y189=0,TRUE)),IF('114成績輸入與落點儀表板'!$C$16="必須採計",Z189&gt;0,IF('114成績輸入與落點儀表板'!$C$16="不可採計",Z189=0,TRUE))),"✅ 符合","❌ 不符合")</f>
        <v>✅ 符合</v>
      </c>
      <c r="L189" s="15">
        <v>1</v>
      </c>
      <c r="M189" s="15">
        <v>1</v>
      </c>
      <c r="N189" s="15">
        <v>0</v>
      </c>
      <c r="O189" s="15">
        <v>0</v>
      </c>
      <c r="P189" s="15">
        <v>0</v>
      </c>
      <c r="Q189" s="15">
        <v>1</v>
      </c>
      <c r="R189" s="15">
        <v>0</v>
      </c>
      <c r="S189" s="15">
        <v>0</v>
      </c>
      <c r="T189" s="15">
        <v>0</v>
      </c>
      <c r="U189" s="15">
        <v>1</v>
      </c>
      <c r="V189" s="15">
        <v>0</v>
      </c>
      <c r="W189" s="15">
        <v>1</v>
      </c>
      <c r="X189" s="15">
        <v>0</v>
      </c>
      <c r="Y189" s="15">
        <v>0</v>
      </c>
      <c r="Z189" s="15">
        <v>0</v>
      </c>
    </row>
    <row r="190" spans="1:26" ht="15.75" customHeight="1" x14ac:dyDescent="0.3">
      <c r="A190" s="2" t="s">
        <v>570</v>
      </c>
      <c r="B190" s="13" t="s">
        <v>482</v>
      </c>
      <c r="C190" s="13" t="s">
        <v>98</v>
      </c>
      <c r="D190" s="12" t="s">
        <v>99</v>
      </c>
      <c r="E190" s="13" t="s">
        <v>568</v>
      </c>
      <c r="F190" s="2">
        <v>30</v>
      </c>
      <c r="G190" s="15">
        <v>268.5</v>
      </c>
      <c r="H190" s="7">
        <f>L190*'114成績輸入與落點儀表板'!$B$2+M190*'114成績輸入與落點儀表板'!$B$3+N190*'114成績輸入與落點儀表板'!$B$4+O190*'114成績輸入與落點儀表板'!$B$5+P190*'114成績輸入與落點儀表板'!$B$6+Q190*'114成績輸入與落點儀表板'!$B$7+R190*'114成績輸入與落點儀表板'!$B$8+S190*'114成績輸入與落點儀表板'!$B$9+T190*'114成績輸入與落點儀表板'!$B$10+U190*'114成績輸入與落點儀表板'!$B$11+V190*'114成績輸入與落點儀表板'!$B$12+W190*'114成績輸入與落點儀表板'!$B$13+X190*'114成績輸入與落點儀表板'!$B$14+Y190*'114成績輸入與落點儀表板'!$B$15+Z190*'114成績輸入與落點儀表板'!$B$16</f>
        <v>0</v>
      </c>
      <c r="I190" s="8">
        <f t="shared" si="4"/>
        <v>-268.5</v>
      </c>
      <c r="J190" s="2" t="str">
        <f t="shared" si="5"/>
        <v>FAIL</v>
      </c>
      <c r="K190" s="17" t="str">
        <f>IF(AND(IF('114成績輸入與落點儀表板'!$C$2="必須採計",L190&gt;0,IF('114成績輸入與落點儀表板'!$C$2="不可採計",L190=0,TRUE)),IF('114成績輸入與落點儀表板'!$C$3="必須採計",M190&gt;0,IF('114成績輸入與落點儀表板'!$C$3="不可採計",M190=0,TRUE)),IF('114成績輸入與落點儀表板'!$C$4="必須採計",N190&gt;0,IF('114成績輸入與落點儀表板'!$C$4="不可採計",N190=0,TRUE)),IF('114成績輸入與落點儀表板'!$C$5="必須採計",O190&gt;0,IF('114成績輸入與落點儀表板'!$C$5="不可採計",O190=0,TRUE)),IF('114成績輸入與落點儀表板'!$C$6="必須採計",P190&gt;0,IF('114成績輸入與落點儀表板'!$C$6="不可採計",P190=0,TRUE)),IF('114成績輸入與落點儀表板'!$C$7="必須採計",Q190&gt;0,IF('114成績輸入與落點儀表板'!$C$7="不可採計",Q190=0,TRUE)),IF('114成績輸入與落點儀表板'!$C$8="必須採計",R190&gt;0,IF('114成績輸入與落點儀表板'!$C$8="不可採計",R190=0,TRUE)),IF('114成績輸入與落點儀表板'!$C$9="必須採計",S190&gt;0,IF('114成績輸入與落點儀表板'!$C$9="不可採計",S190=0,TRUE)),IF('114成績輸入與落點儀表板'!$C$10="必須採計",T190&gt;0,IF('114成績輸入與落點儀表板'!$C$10="不可採計",T190=0,TRUE)),IF('114成績輸入與落點儀表板'!$C$11="必須採計",U190&gt;0,IF('114成績輸入與落點儀表板'!$C$11="不可採計",U190=0,TRUE)),IF('114成績輸入與落點儀表板'!$C$12="必須採計",V190&gt;0,IF('114成績輸入與落點儀表板'!$C$12="不可採計",V190=0,TRUE)),IF('114成績輸入與落點儀表板'!$C$13="必須採計",W190&gt;0,IF('114成績輸入與落點儀表板'!$C$13="不可採計",W190=0,TRUE)),IF('114成績輸入與落點儀表板'!$C$14="必須採計",X190&gt;0,IF('114成績輸入與落點儀表板'!$C$14="不可採計",X190=0,TRUE)),IF('114成績輸入與落點儀表板'!$C$15="必須採計",Y190&gt;0,IF('114成績輸入與落點儀表板'!$C$15="不可採計",Y190=0,TRUE)),IF('114成績輸入與落點儀表板'!$C$16="必須採計",Z190&gt;0,IF('114成績輸入與落點儀表板'!$C$16="不可採計",Z190=0,TRUE))),"✅ 符合","❌ 不符合")</f>
        <v>✅ 符合</v>
      </c>
      <c r="L190" s="15">
        <v>1</v>
      </c>
      <c r="M190" s="15">
        <v>1.5</v>
      </c>
      <c r="N190" s="15">
        <v>1.5</v>
      </c>
      <c r="O190" s="15">
        <v>0</v>
      </c>
      <c r="P190" s="15">
        <v>0</v>
      </c>
      <c r="Q190" s="15">
        <v>0</v>
      </c>
      <c r="R190" s="15">
        <v>0</v>
      </c>
      <c r="S190" s="15">
        <v>1</v>
      </c>
      <c r="T190" s="15">
        <v>1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</row>
    <row r="191" spans="1:26" ht="15.75" customHeight="1" x14ac:dyDescent="0.3">
      <c r="A191" s="2" t="s">
        <v>572</v>
      </c>
      <c r="B191" s="13" t="s">
        <v>482</v>
      </c>
      <c r="C191" s="13" t="s">
        <v>242</v>
      </c>
      <c r="D191" s="12" t="s">
        <v>103</v>
      </c>
      <c r="E191" s="13" t="s">
        <v>338</v>
      </c>
      <c r="F191" s="2">
        <v>51</v>
      </c>
      <c r="G191" s="15">
        <v>250</v>
      </c>
      <c r="H191" s="7">
        <f>L191*'114成績輸入與落點儀表板'!$B$2+M191*'114成績輸入與落點儀表板'!$B$3+N191*'114成績輸入與落點儀表板'!$B$4+O191*'114成績輸入與落點儀表板'!$B$5+P191*'114成績輸入與落點儀表板'!$B$6+Q191*'114成績輸入與落點儀表板'!$B$7+R191*'114成績輸入與落點儀表板'!$B$8+S191*'114成績輸入與落點儀表板'!$B$9+T191*'114成績輸入與落點儀表板'!$B$10+U191*'114成績輸入與落點儀表板'!$B$11+V191*'114成績輸入與落點儀表板'!$B$12+W191*'114成績輸入與落點儀表板'!$B$13+X191*'114成績輸入與落點儀表板'!$B$14+Y191*'114成績輸入與落點儀表板'!$B$15+Z191*'114成績輸入與落點儀表板'!$B$16</f>
        <v>0</v>
      </c>
      <c r="I191" s="8">
        <f t="shared" si="4"/>
        <v>-250</v>
      </c>
      <c r="J191" s="2" t="str">
        <f t="shared" si="5"/>
        <v>FAIL</v>
      </c>
      <c r="K191" s="17" t="str">
        <f>IF(AND(IF('114成績輸入與落點儀表板'!$C$2="必須採計",L191&gt;0,IF('114成績輸入與落點儀表板'!$C$2="不可採計",L191=0,TRUE)),IF('114成績輸入與落點儀表板'!$C$3="必須採計",M191&gt;0,IF('114成績輸入與落點儀表板'!$C$3="不可採計",M191=0,TRUE)),IF('114成績輸入與落點儀表板'!$C$4="必須採計",N191&gt;0,IF('114成績輸入與落點儀表板'!$C$4="不可採計",N191=0,TRUE)),IF('114成績輸入與落點儀表板'!$C$5="必須採計",O191&gt;0,IF('114成績輸入與落點儀表板'!$C$5="不可採計",O191=0,TRUE)),IF('114成績輸入與落點儀表板'!$C$6="必須採計",P191&gt;0,IF('114成績輸入與落點儀表板'!$C$6="不可採計",P191=0,TRUE)),IF('114成績輸入與落點儀表板'!$C$7="必須採計",Q191&gt;0,IF('114成績輸入與落點儀表板'!$C$7="不可採計",Q191=0,TRUE)),IF('114成績輸入與落點儀表板'!$C$8="必須採計",R191&gt;0,IF('114成績輸入與落點儀表板'!$C$8="不可採計",R191=0,TRUE)),IF('114成績輸入與落點儀表板'!$C$9="必須採計",S191&gt;0,IF('114成績輸入與落點儀表板'!$C$9="不可採計",S191=0,TRUE)),IF('114成績輸入與落點儀表板'!$C$10="必須採計",T191&gt;0,IF('114成績輸入與落點儀表板'!$C$10="不可採計",T191=0,TRUE)),IF('114成績輸入與落點儀表板'!$C$11="必須採計",U191&gt;0,IF('114成績輸入與落點儀表板'!$C$11="不可採計",U191=0,TRUE)),IF('114成績輸入與落點儀表板'!$C$12="必須採計",V191&gt;0,IF('114成績輸入與落點儀表板'!$C$12="不可採計",V191=0,TRUE)),IF('114成績輸入與落點儀表板'!$C$13="必須採計",W191&gt;0,IF('114成績輸入與落點儀表板'!$C$13="不可採計",W191=0,TRUE)),IF('114成績輸入與落點儀表板'!$C$14="必須採計",X191&gt;0,IF('114成績輸入與落點儀表板'!$C$14="不可採計",X191=0,TRUE)),IF('114成績輸入與落點儀表板'!$C$15="必須採計",Y191&gt;0,IF('114成績輸入與落點儀表板'!$C$15="不可採計",Y191=0,TRUE)),IF('114成績輸入與落點儀表板'!$C$16="必須採計",Z191&gt;0,IF('114成績輸入與落點儀表板'!$C$16="不可採計",Z191=0,TRUE))),"✅ 符合","❌ 不符合")</f>
        <v>✅ 符合</v>
      </c>
      <c r="L191" s="15">
        <v>1</v>
      </c>
      <c r="M191" s="15">
        <v>1</v>
      </c>
      <c r="N191" s="15">
        <v>1</v>
      </c>
      <c r="O191" s="15">
        <v>0</v>
      </c>
      <c r="P191" s="15">
        <v>0</v>
      </c>
      <c r="Q191" s="15">
        <v>0</v>
      </c>
      <c r="R191" s="15">
        <v>1</v>
      </c>
      <c r="S191" s="15">
        <v>1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</row>
    <row r="192" spans="1:26" ht="15.75" customHeight="1" x14ac:dyDescent="0.3">
      <c r="A192" s="2" t="s">
        <v>573</v>
      </c>
      <c r="B192" s="13" t="s">
        <v>482</v>
      </c>
      <c r="C192" s="13" t="s">
        <v>571</v>
      </c>
      <c r="D192" s="12" t="s">
        <v>103</v>
      </c>
      <c r="E192" s="13" t="s">
        <v>437</v>
      </c>
      <c r="F192" s="2">
        <v>2</v>
      </c>
      <c r="G192" s="15">
        <v>211</v>
      </c>
      <c r="H192" s="7">
        <f>L192*'114成績輸入與落點儀表板'!$B$2+M192*'114成績輸入與落點儀表板'!$B$3+N192*'114成績輸入與落點儀表板'!$B$4+O192*'114成績輸入與落點儀表板'!$B$5+P192*'114成績輸入與落點儀表板'!$B$6+Q192*'114成績輸入與落點儀表板'!$B$7+R192*'114成績輸入與落點儀表板'!$B$8+S192*'114成績輸入與落點儀表板'!$B$9+T192*'114成績輸入與落點儀表板'!$B$10+U192*'114成績輸入與落點儀表板'!$B$11+V192*'114成績輸入與落點儀表板'!$B$12+W192*'114成績輸入與落點儀表板'!$B$13+X192*'114成績輸入與落點儀表板'!$B$14+Y192*'114成績輸入與落點儀表板'!$B$15+Z192*'114成績輸入與落點儀表板'!$B$16</f>
        <v>0</v>
      </c>
      <c r="I192" s="8">
        <f t="shared" si="4"/>
        <v>-211</v>
      </c>
      <c r="J192" s="2" t="str">
        <f t="shared" si="5"/>
        <v>FAIL</v>
      </c>
      <c r="K192" s="17" t="str">
        <f>IF(AND(IF('114成績輸入與落點儀表板'!$C$2="必須採計",L192&gt;0,IF('114成績輸入與落點儀表板'!$C$2="不可採計",L192=0,TRUE)),IF('114成績輸入與落點儀表板'!$C$3="必須採計",M192&gt;0,IF('114成績輸入與落點儀表板'!$C$3="不可採計",M192=0,TRUE)),IF('114成績輸入與落點儀表板'!$C$4="必須採計",N192&gt;0,IF('114成績輸入與落點儀表板'!$C$4="不可採計",N192=0,TRUE)),IF('114成績輸入與落點儀表板'!$C$5="必須採計",O192&gt;0,IF('114成績輸入與落點儀表板'!$C$5="不可採計",O192=0,TRUE)),IF('114成績輸入與落點儀表板'!$C$6="必須採計",P192&gt;0,IF('114成績輸入與落點儀表板'!$C$6="不可採計",P192=0,TRUE)),IF('114成績輸入與落點儀表板'!$C$7="必須採計",Q192&gt;0,IF('114成績輸入與落點儀表板'!$C$7="不可採計",Q192=0,TRUE)),IF('114成績輸入與落點儀表板'!$C$8="必須採計",R192&gt;0,IF('114成績輸入與落點儀表板'!$C$8="不可採計",R192=0,TRUE)),IF('114成績輸入與落點儀表板'!$C$9="必須採計",S192&gt;0,IF('114成績輸入與落點儀表板'!$C$9="不可採計",S192=0,TRUE)),IF('114成績輸入與落點儀表板'!$C$10="必須採計",T192&gt;0,IF('114成績輸入與落點儀表板'!$C$10="不可採計",T192=0,TRUE)),IF('114成績輸入與落點儀表板'!$C$11="必須採計",U192&gt;0,IF('114成績輸入與落點儀表板'!$C$11="不可採計",U192=0,TRUE)),IF('114成績輸入與落點儀表板'!$C$12="必須採計",V192&gt;0,IF('114成績輸入與落點儀表板'!$C$12="不可採計",V192=0,TRUE)),IF('114成績輸入與落點儀表板'!$C$13="必須採計",W192&gt;0,IF('114成績輸入與落點儀表板'!$C$13="不可採計",W192=0,TRUE)),IF('114成績輸入與落點儀表板'!$C$14="必須採計",X192&gt;0,IF('114成績輸入與落點儀表板'!$C$14="不可採計",X192=0,TRUE)),IF('114成績輸入與落點儀表板'!$C$15="必須採計",Y192&gt;0,IF('114成績輸入與落點儀表板'!$C$15="不可採計",Y192=0,TRUE)),IF('114成績輸入與落點儀表板'!$C$16="必須採計",Z192&gt;0,IF('114成績輸入與落點儀表板'!$C$16="不可採計",Z192=0,TRUE))),"✅ 符合","❌ 不符合")</f>
        <v>❌ 不符合</v>
      </c>
      <c r="L192" s="15">
        <v>0</v>
      </c>
      <c r="M192" s="15">
        <v>1</v>
      </c>
      <c r="N192" s="15">
        <v>1</v>
      </c>
      <c r="O192" s="15">
        <v>0</v>
      </c>
      <c r="P192" s="15">
        <v>0</v>
      </c>
      <c r="Q192" s="15">
        <v>0</v>
      </c>
      <c r="R192" s="15">
        <v>1</v>
      </c>
      <c r="S192" s="15">
        <v>1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</row>
    <row r="193" spans="1:26" ht="15.75" customHeight="1" x14ac:dyDescent="0.3">
      <c r="A193" s="2" t="s">
        <v>576</v>
      </c>
      <c r="B193" s="13" t="s">
        <v>482</v>
      </c>
      <c r="C193" s="13" t="s">
        <v>245</v>
      </c>
      <c r="D193" s="12" t="s">
        <v>73</v>
      </c>
      <c r="E193" s="13" t="s">
        <v>338</v>
      </c>
      <c r="F193" s="2">
        <v>65</v>
      </c>
      <c r="G193" s="15">
        <v>245</v>
      </c>
      <c r="H193" s="7">
        <f>L193*'114成績輸入與落點儀表板'!$B$2+M193*'114成績輸入與落點儀表板'!$B$3+N193*'114成績輸入與落點儀表板'!$B$4+O193*'114成績輸入與落點儀表板'!$B$5+P193*'114成績輸入與落點儀表板'!$B$6+Q193*'114成績輸入與落點儀表板'!$B$7+R193*'114成績輸入與落點儀表板'!$B$8+S193*'114成績輸入與落點儀表板'!$B$9+T193*'114成績輸入與落點儀表板'!$B$10+U193*'114成績輸入與落點儀表板'!$B$11+V193*'114成績輸入與落點儀表板'!$B$12+W193*'114成績輸入與落點儀表板'!$B$13+X193*'114成績輸入與落點儀表板'!$B$14+Y193*'114成績輸入與落點儀表板'!$B$15+Z193*'114成績輸入與落點儀表板'!$B$16</f>
        <v>0</v>
      </c>
      <c r="I193" s="8">
        <f t="shared" si="4"/>
        <v>-245</v>
      </c>
      <c r="J193" s="2" t="str">
        <f t="shared" si="5"/>
        <v>FAIL</v>
      </c>
      <c r="K193" s="17" t="str">
        <f>IF(AND(IF('114成績輸入與落點儀表板'!$C$2="必須採計",L193&gt;0,IF('114成績輸入與落點儀表板'!$C$2="不可採計",L193=0,TRUE)),IF('114成績輸入與落點儀表板'!$C$3="必須採計",M193&gt;0,IF('114成績輸入與落點儀表板'!$C$3="不可採計",M193=0,TRUE)),IF('114成績輸入與落點儀表板'!$C$4="必須採計",N193&gt;0,IF('114成績輸入與落點儀表板'!$C$4="不可採計",N193=0,TRUE)),IF('114成績輸入與落點儀表板'!$C$5="必須採計",O193&gt;0,IF('114成績輸入與落點儀表板'!$C$5="不可採計",O193=0,TRUE)),IF('114成績輸入與落點儀表板'!$C$6="必須採計",P193&gt;0,IF('114成績輸入與落點儀表板'!$C$6="不可採計",P193=0,TRUE)),IF('114成績輸入與落點儀表板'!$C$7="必須採計",Q193&gt;0,IF('114成績輸入與落點儀表板'!$C$7="不可採計",Q193=0,TRUE)),IF('114成績輸入與落點儀表板'!$C$8="必須採計",R193&gt;0,IF('114成績輸入與落點儀表板'!$C$8="不可採計",R193=0,TRUE)),IF('114成績輸入與落點儀表板'!$C$9="必須採計",S193&gt;0,IF('114成績輸入與落點儀表板'!$C$9="不可採計",S193=0,TRUE)),IF('114成績輸入與落點儀表板'!$C$10="必須採計",T193&gt;0,IF('114成績輸入與落點儀表板'!$C$10="不可採計",T193=0,TRUE)),IF('114成績輸入與落點儀表板'!$C$11="必須採計",U193&gt;0,IF('114成績輸入與落點儀表板'!$C$11="不可採計",U193=0,TRUE)),IF('114成績輸入與落點儀表板'!$C$12="必須採計",V193&gt;0,IF('114成績輸入與落點儀表板'!$C$12="不可採計",V193=0,TRUE)),IF('114成績輸入與落點儀表板'!$C$13="必須採計",W193&gt;0,IF('114成績輸入與落點儀表板'!$C$13="不可採計",W193=0,TRUE)),IF('114成績輸入與落點儀表板'!$C$14="必須採計",X193&gt;0,IF('114成績輸入與落點儀表板'!$C$14="不可採計",X193=0,TRUE)),IF('114成績輸入與落點儀表板'!$C$15="必須採計",Y193&gt;0,IF('114成績輸入與落點儀表板'!$C$15="不可採計",Y193=0,TRUE)),IF('114成績輸入與落點儀表板'!$C$16="必須採計",Z193&gt;0,IF('114成績輸入與落點儀表板'!$C$16="不可採計",Z193=0,TRUE))),"✅ 符合","❌ 不符合")</f>
        <v>✅ 符合</v>
      </c>
      <c r="L193" s="15">
        <v>1</v>
      </c>
      <c r="M193" s="15">
        <v>1</v>
      </c>
      <c r="N193" s="15">
        <v>1</v>
      </c>
      <c r="O193" s="15">
        <v>0</v>
      </c>
      <c r="P193" s="15">
        <v>0</v>
      </c>
      <c r="Q193" s="15">
        <v>0</v>
      </c>
      <c r="R193" s="15">
        <v>1</v>
      </c>
      <c r="S193" s="15">
        <v>1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</row>
    <row r="194" spans="1:26" ht="15.75" customHeight="1" x14ac:dyDescent="0.3">
      <c r="A194" s="2" t="s">
        <v>579</v>
      </c>
      <c r="B194" s="13" t="s">
        <v>482</v>
      </c>
      <c r="C194" s="13" t="s">
        <v>574</v>
      </c>
      <c r="D194" s="12" t="s">
        <v>73</v>
      </c>
      <c r="E194" s="13" t="s">
        <v>575</v>
      </c>
      <c r="F194" s="2">
        <v>1</v>
      </c>
      <c r="G194" s="15">
        <v>254</v>
      </c>
      <c r="H194" s="7">
        <f>L194*'114成績輸入與落點儀表板'!$B$2+M194*'114成績輸入與落點儀表板'!$B$3+N194*'114成績輸入與落點儀表板'!$B$4+O194*'114成績輸入與落點儀表板'!$B$5+P194*'114成績輸入與落點儀表板'!$B$6+Q194*'114成績輸入與落點儀表板'!$B$7+R194*'114成績輸入與落點儀表板'!$B$8+S194*'114成績輸入與落點儀表板'!$B$9+T194*'114成績輸入與落點儀表板'!$B$10+U194*'114成績輸入與落點儀表板'!$B$11+V194*'114成績輸入與落點儀表板'!$B$12+W194*'114成績輸入與落點儀表板'!$B$13+X194*'114成績輸入與落點儀表板'!$B$14+Y194*'114成績輸入與落點儀表板'!$B$15+Z194*'114成績輸入與落點儀表板'!$B$16</f>
        <v>0</v>
      </c>
      <c r="I194" s="8">
        <f t="shared" ref="I194:I257" si="6">H194-G194</f>
        <v>-254</v>
      </c>
      <c r="J194" s="2" t="str">
        <f t="shared" ref="J194:J257" si="7">IF(I194&gt;=0,"PASS","FAIL")</f>
        <v>FAIL</v>
      </c>
      <c r="K194" s="17" t="str">
        <f>IF(AND(IF('114成績輸入與落點儀表板'!$C$2="必須採計",L194&gt;0,IF('114成績輸入與落點儀表板'!$C$2="不可採計",L194=0,TRUE)),IF('114成績輸入與落點儀表板'!$C$3="必須採計",M194&gt;0,IF('114成績輸入與落點儀表板'!$C$3="不可採計",M194=0,TRUE)),IF('114成績輸入與落點儀表板'!$C$4="必須採計",N194&gt;0,IF('114成績輸入與落點儀表板'!$C$4="不可採計",N194=0,TRUE)),IF('114成績輸入與落點儀表板'!$C$5="必須採計",O194&gt;0,IF('114成績輸入與落點儀表板'!$C$5="不可採計",O194=0,TRUE)),IF('114成績輸入與落點儀表板'!$C$6="必須採計",P194&gt;0,IF('114成績輸入與落點儀表板'!$C$6="不可採計",P194=0,TRUE)),IF('114成績輸入與落點儀表板'!$C$7="必須採計",Q194&gt;0,IF('114成績輸入與落點儀表板'!$C$7="不可採計",Q194=0,TRUE)),IF('114成績輸入與落點儀表板'!$C$8="必須採計",R194&gt;0,IF('114成績輸入與落點儀表板'!$C$8="不可採計",R194=0,TRUE)),IF('114成績輸入與落點儀表板'!$C$9="必須採計",S194&gt;0,IF('114成績輸入與落點儀表板'!$C$9="不可採計",S194=0,TRUE)),IF('114成績輸入與落點儀表板'!$C$10="必須採計",T194&gt;0,IF('114成績輸入與落點儀表板'!$C$10="不可採計",T194=0,TRUE)),IF('114成績輸入與落點儀表板'!$C$11="必須採計",U194&gt;0,IF('114成績輸入與落點儀表板'!$C$11="不可採計",U194=0,TRUE)),IF('114成績輸入與落點儀表板'!$C$12="必須採計",V194&gt;0,IF('114成績輸入與落點儀表板'!$C$12="不可採計",V194=0,TRUE)),IF('114成績輸入與落點儀表板'!$C$13="必須採計",W194&gt;0,IF('114成績輸入與落點儀表板'!$C$13="不可採計",W194=0,TRUE)),IF('114成績輸入與落點儀表板'!$C$14="必須採計",X194&gt;0,IF('114成績輸入與落點儀表板'!$C$14="不可採計",X194=0,TRUE)),IF('114成績輸入與落點儀表板'!$C$15="必須採計",Y194&gt;0,IF('114成績輸入與落點儀表板'!$C$15="不可採計",Y194=0,TRUE)),IF('114成績輸入與落點儀表板'!$C$16="必須採計",Z194&gt;0,IF('114成績輸入與落點儀表板'!$C$16="不可採計",Z194=0,TRUE))),"✅ 符合","❌ 不符合")</f>
        <v>✅ 符合</v>
      </c>
      <c r="L194" s="15">
        <v>1</v>
      </c>
      <c r="M194" s="15">
        <v>1</v>
      </c>
      <c r="N194" s="15">
        <v>1</v>
      </c>
      <c r="O194" s="15">
        <v>0</v>
      </c>
      <c r="P194" s="15">
        <v>0</v>
      </c>
      <c r="Q194" s="15">
        <v>0</v>
      </c>
      <c r="R194" s="15">
        <v>1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</row>
    <row r="195" spans="1:26" ht="15.75" customHeight="1" x14ac:dyDescent="0.3">
      <c r="A195" s="2" t="s">
        <v>582</v>
      </c>
      <c r="B195" s="13" t="s">
        <v>482</v>
      </c>
      <c r="C195" s="13" t="s">
        <v>577</v>
      </c>
      <c r="D195" s="12" t="s">
        <v>80</v>
      </c>
      <c r="E195" s="13" t="s">
        <v>578</v>
      </c>
      <c r="F195" s="2">
        <v>20</v>
      </c>
      <c r="G195" s="15">
        <v>197.25</v>
      </c>
      <c r="H195" s="7">
        <f>L195*'114成績輸入與落點儀表板'!$B$2+M195*'114成績輸入與落點儀表板'!$B$3+N195*'114成績輸入與落點儀表板'!$B$4+O195*'114成績輸入與落點儀表板'!$B$5+P195*'114成績輸入與落點儀表板'!$B$6+Q195*'114成績輸入與落點儀表板'!$B$7+R195*'114成績輸入與落點儀表板'!$B$8+S195*'114成績輸入與落點儀表板'!$B$9+T195*'114成績輸入與落點儀表板'!$B$10+U195*'114成績輸入與落點儀表板'!$B$11+V195*'114成績輸入與落點儀表板'!$B$12+W195*'114成績輸入與落點儀表板'!$B$13+X195*'114成績輸入與落點儀表板'!$B$14+Y195*'114成績輸入與落點儀表板'!$B$15+Z195*'114成績輸入與落點儀表板'!$B$16</f>
        <v>0</v>
      </c>
      <c r="I195" s="8">
        <f t="shared" si="6"/>
        <v>-197.25</v>
      </c>
      <c r="J195" s="2" t="str">
        <f t="shared" si="7"/>
        <v>FAIL</v>
      </c>
      <c r="K195" s="17" t="str">
        <f>IF(AND(IF('114成績輸入與落點儀表板'!$C$2="必須採計",L195&gt;0,IF('114成績輸入與落點儀表板'!$C$2="不可採計",L195=0,TRUE)),IF('114成績輸入與落點儀表板'!$C$3="必須採計",M195&gt;0,IF('114成績輸入與落點儀表板'!$C$3="不可採計",M195=0,TRUE)),IF('114成績輸入與落點儀表板'!$C$4="必須採計",N195&gt;0,IF('114成績輸入與落點儀表板'!$C$4="不可採計",N195=0,TRUE)),IF('114成績輸入與落點儀表板'!$C$5="必須採計",O195&gt;0,IF('114成績輸入與落點儀表板'!$C$5="不可採計",O195=0,TRUE)),IF('114成績輸入與落點儀表板'!$C$6="必須採計",P195&gt;0,IF('114成績輸入與落點儀表板'!$C$6="不可採計",P195=0,TRUE)),IF('114成績輸入與落點儀表板'!$C$7="必須採計",Q195&gt;0,IF('114成績輸入與落點儀表板'!$C$7="不可採計",Q195=0,TRUE)),IF('114成績輸入與落點儀表板'!$C$8="必須採計",R195&gt;0,IF('114成績輸入與落點儀表板'!$C$8="不可採計",R195=0,TRUE)),IF('114成績輸入與落點儀表板'!$C$9="必須採計",S195&gt;0,IF('114成績輸入與落點儀表板'!$C$9="不可採計",S195=0,TRUE)),IF('114成績輸入與落點儀表板'!$C$10="必須採計",T195&gt;0,IF('114成績輸入與落點儀表板'!$C$10="不可採計",T195=0,TRUE)),IF('114成績輸入與落點儀表板'!$C$11="必須採計",U195&gt;0,IF('114成績輸入與落點儀表板'!$C$11="不可採計",U195=0,TRUE)),IF('114成績輸入與落點儀表板'!$C$12="必須採計",V195&gt;0,IF('114成績輸入與落點儀表板'!$C$12="不可採計",V195=0,TRUE)),IF('114成績輸入與落點儀表板'!$C$13="必須採計",W195&gt;0,IF('114成績輸入與落點儀表板'!$C$13="不可採計",W195=0,TRUE)),IF('114成績輸入與落點儀表板'!$C$14="必須採計",X195&gt;0,IF('114成績輸入與落點儀表板'!$C$14="不可採計",X195=0,TRUE)),IF('114成績輸入與落點儀表板'!$C$15="必須採計",Y195&gt;0,IF('114成績輸入與落點儀表板'!$C$15="不可採計",Y195=0,TRUE)),IF('114成績輸入與落點儀表板'!$C$16="必須採計",Z195&gt;0,IF('114成績輸入與落點儀表板'!$C$16="不可採計",Z195=0,TRUE))),"✅ 符合","❌ 不符合")</f>
        <v>❌ 不符合</v>
      </c>
      <c r="L195" s="15">
        <v>0</v>
      </c>
      <c r="M195" s="15">
        <v>1</v>
      </c>
      <c r="N195" s="15">
        <v>1.25</v>
      </c>
      <c r="O195" s="15">
        <v>0</v>
      </c>
      <c r="P195" s="15">
        <v>0</v>
      </c>
      <c r="Q195" s="15">
        <v>0</v>
      </c>
      <c r="R195" s="15">
        <v>1.25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</row>
    <row r="196" spans="1:26" ht="15.75" customHeight="1" x14ac:dyDescent="0.3">
      <c r="A196" s="2" t="s">
        <v>585</v>
      </c>
      <c r="B196" s="13" t="s">
        <v>482</v>
      </c>
      <c r="C196" s="13" t="s">
        <v>580</v>
      </c>
      <c r="D196" s="12" t="s">
        <v>227</v>
      </c>
      <c r="E196" s="13" t="s">
        <v>581</v>
      </c>
      <c r="F196" s="2">
        <v>10</v>
      </c>
      <c r="G196" s="15">
        <v>284.5</v>
      </c>
      <c r="H196" s="7">
        <f>L196*'114成績輸入與落點儀表板'!$B$2+M196*'114成績輸入與落點儀表板'!$B$3+N196*'114成績輸入與落點儀表板'!$B$4+O196*'114成績輸入與落點儀表板'!$B$5+P196*'114成績輸入與落點儀表板'!$B$6+Q196*'114成績輸入與落點儀表板'!$B$7+R196*'114成績輸入與落點儀表板'!$B$8+S196*'114成績輸入與落點儀表板'!$B$9+T196*'114成績輸入與落點儀表板'!$B$10+U196*'114成績輸入與落點儀表板'!$B$11+V196*'114成績輸入與落點儀表板'!$B$12+W196*'114成績輸入與落點儀表板'!$B$13+X196*'114成績輸入與落點儀表板'!$B$14+Y196*'114成績輸入與落點儀表板'!$B$15+Z196*'114成績輸入與落點儀表板'!$B$16</f>
        <v>0</v>
      </c>
      <c r="I196" s="8">
        <f t="shared" si="6"/>
        <v>-284.5</v>
      </c>
      <c r="J196" s="2" t="str">
        <f t="shared" si="7"/>
        <v>FAIL</v>
      </c>
      <c r="K196" s="17" t="str">
        <f>IF(AND(IF('114成績輸入與落點儀表板'!$C$2="必須採計",L196&gt;0,IF('114成績輸入與落點儀表板'!$C$2="不可採計",L196=0,TRUE)),IF('114成績輸入與落點儀表板'!$C$3="必須採計",M196&gt;0,IF('114成績輸入與落點儀表板'!$C$3="不可採計",M196=0,TRUE)),IF('114成績輸入與落點儀表板'!$C$4="必須採計",N196&gt;0,IF('114成績輸入與落點儀表板'!$C$4="不可採計",N196=0,TRUE)),IF('114成績輸入與落點儀表板'!$C$5="必須採計",O196&gt;0,IF('114成績輸入與落點儀表板'!$C$5="不可採計",O196=0,TRUE)),IF('114成績輸入與落點儀表板'!$C$6="必須採計",P196&gt;0,IF('114成績輸入與落點儀表板'!$C$6="不可採計",P196=0,TRUE)),IF('114成績輸入與落點儀表板'!$C$7="必須採計",Q196&gt;0,IF('114成績輸入與落點儀表板'!$C$7="不可採計",Q196=0,TRUE)),IF('114成績輸入與落點儀表板'!$C$8="必須採計",R196&gt;0,IF('114成績輸入與落點儀表板'!$C$8="不可採計",R196=0,TRUE)),IF('114成績輸入與落點儀表板'!$C$9="必須採計",S196&gt;0,IF('114成績輸入與落點儀表板'!$C$9="不可採計",S196=0,TRUE)),IF('114成績輸入與落點儀表板'!$C$10="必須採計",T196&gt;0,IF('114成績輸入與落點儀表板'!$C$10="不可採計",T196=0,TRUE)),IF('114成績輸入與落點儀表板'!$C$11="必須採計",U196&gt;0,IF('114成績輸入與落點儀表板'!$C$11="不可採計",U196=0,TRUE)),IF('114成績輸入與落點儀表板'!$C$12="必須採計",V196&gt;0,IF('114成績輸入與落點儀表板'!$C$12="不可採計",V196=0,TRUE)),IF('114成績輸入與落點儀表板'!$C$13="必須採計",W196&gt;0,IF('114成績輸入與落點儀表板'!$C$13="不可採計",W196=0,TRUE)),IF('114成績輸入與落點儀表板'!$C$14="必須採計",X196&gt;0,IF('114成績輸入與落點儀表板'!$C$14="不可採計",X196=0,TRUE)),IF('114成績輸入與落點儀表板'!$C$15="必須採計",Y196&gt;0,IF('114成績輸入與落點儀表板'!$C$15="不可採計",Y196=0,TRUE)),IF('114成績輸入與落點儀表板'!$C$16="必須採計",Z196&gt;0,IF('114成績輸入與落點儀表板'!$C$16="不可採計",Z196=0,TRUE))),"✅ 符合","❌ 不符合")</f>
        <v>✅ 符合</v>
      </c>
      <c r="L196" s="15">
        <v>1.5</v>
      </c>
      <c r="M196" s="15">
        <v>1.5</v>
      </c>
      <c r="N196" s="15">
        <v>0</v>
      </c>
      <c r="O196" s="15">
        <v>0</v>
      </c>
      <c r="P196" s="15">
        <v>1.5</v>
      </c>
      <c r="Q196" s="15">
        <v>0</v>
      </c>
      <c r="R196" s="15">
        <v>1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</row>
    <row r="197" spans="1:26" ht="15.75" customHeight="1" x14ac:dyDescent="0.3">
      <c r="A197" s="2" t="s">
        <v>588</v>
      </c>
      <c r="B197" s="6" t="s">
        <v>482</v>
      </c>
      <c r="C197" s="6" t="s">
        <v>583</v>
      </c>
      <c r="D197" s="12" t="s">
        <v>227</v>
      </c>
      <c r="E197" s="13" t="s">
        <v>584</v>
      </c>
      <c r="F197" s="2">
        <v>8</v>
      </c>
      <c r="G197" s="15">
        <v>297</v>
      </c>
      <c r="H197" s="7">
        <f>L197*'114成績輸入與落點儀表板'!$B$2+M197*'114成績輸入與落點儀表板'!$B$3+N197*'114成績輸入與落點儀表板'!$B$4+O197*'114成績輸入與落點儀表板'!$B$5+P197*'114成績輸入與落點儀表板'!$B$6+Q197*'114成績輸入與落點儀表板'!$B$7+R197*'114成績輸入與落點儀表板'!$B$8+S197*'114成績輸入與落點儀表板'!$B$9+T197*'114成績輸入與落點儀表板'!$B$10+U197*'114成績輸入與落點儀表板'!$B$11+V197*'114成績輸入與落點儀表板'!$B$12+W197*'114成績輸入與落點儀表板'!$B$13+X197*'114成績輸入與落點儀表板'!$B$14+Y197*'114成績輸入與落點儀表板'!$B$15+Z197*'114成績輸入與落點儀表板'!$B$16</f>
        <v>0</v>
      </c>
      <c r="I197" s="8">
        <f t="shared" si="6"/>
        <v>-297</v>
      </c>
      <c r="J197" s="2" t="str">
        <f t="shared" si="7"/>
        <v>FAIL</v>
      </c>
      <c r="K197" s="17" t="str">
        <f>IF(AND(IF('114成績輸入與落點儀表板'!$C$2="必須採計",L197&gt;0,IF('114成績輸入與落點儀表板'!$C$2="不可採計",L197=0,TRUE)),IF('114成績輸入與落點儀表板'!$C$3="必須採計",M197&gt;0,IF('114成績輸入與落點儀表板'!$C$3="不可採計",M197=0,TRUE)),IF('114成績輸入與落點儀表板'!$C$4="必須採計",N197&gt;0,IF('114成績輸入與落點儀表板'!$C$4="不可採計",N197=0,TRUE)),IF('114成績輸入與落點儀表板'!$C$5="必須採計",O197&gt;0,IF('114成績輸入與落點儀表板'!$C$5="不可採計",O197=0,TRUE)),IF('114成績輸入與落點儀表板'!$C$6="必須採計",P197&gt;0,IF('114成績輸入與落點儀表板'!$C$6="不可採計",P197=0,TRUE)),IF('114成績輸入與落點儀表板'!$C$7="必須採計",Q197&gt;0,IF('114成績輸入與落點儀表板'!$C$7="不可採計",Q197=0,TRUE)),IF('114成績輸入與落點儀表板'!$C$8="必須採計",R197&gt;0,IF('114成績輸入與落點儀表板'!$C$8="不可採計",R197=0,TRUE)),IF('114成績輸入與落點儀表板'!$C$9="必須採計",S197&gt;0,IF('114成績輸入與落點儀表板'!$C$9="不可採計",S197=0,TRUE)),IF('114成績輸入與落點儀表板'!$C$10="必須採計",T197&gt;0,IF('114成績輸入與落點儀表板'!$C$10="不可採計",T197=0,TRUE)),IF('114成績輸入與落點儀表板'!$C$11="必須採計",U197&gt;0,IF('114成績輸入與落點儀表板'!$C$11="不可採計",U197=0,TRUE)),IF('114成績輸入與落點儀表板'!$C$12="必須採計",V197&gt;0,IF('114成績輸入與落點儀表板'!$C$12="不可採計",V197=0,TRUE)),IF('114成績輸入與落點儀表板'!$C$13="必須採計",W197&gt;0,IF('114成績輸入與落點儀表板'!$C$13="不可採計",W197=0,TRUE)),IF('114成績輸入與落點儀表板'!$C$14="必須採計",X197&gt;0,IF('114成績輸入與落點儀表板'!$C$14="不可採計",X197=0,TRUE)),IF('114成績輸入與落點儀表板'!$C$15="必須採計",Y197&gt;0,IF('114成績輸入與落點儀表板'!$C$15="不可採計",Y197=0,TRUE)),IF('114成績輸入與落點儀表板'!$C$16="必須採計",Z197&gt;0,IF('114成績輸入與落點儀表板'!$C$16="不可採計",Z197=0,TRUE))),"✅ 符合","❌ 不符合")</f>
        <v>✅ 符合</v>
      </c>
      <c r="L197" s="15">
        <v>1.5</v>
      </c>
      <c r="M197" s="15">
        <v>1.5</v>
      </c>
      <c r="N197" s="15">
        <v>0</v>
      </c>
      <c r="O197" s="15">
        <v>0</v>
      </c>
      <c r="P197" s="15">
        <v>1.5</v>
      </c>
      <c r="Q197" s="15">
        <v>0</v>
      </c>
      <c r="R197" s="15">
        <v>0</v>
      </c>
      <c r="S197" s="15">
        <v>0</v>
      </c>
      <c r="T197" s="15">
        <v>0</v>
      </c>
      <c r="U197" s="15">
        <v>1</v>
      </c>
      <c r="V197" s="15">
        <v>1</v>
      </c>
      <c r="W197" s="15">
        <v>0</v>
      </c>
      <c r="X197" s="15">
        <v>0</v>
      </c>
      <c r="Y197" s="15">
        <v>0</v>
      </c>
      <c r="Z197" s="15">
        <v>0</v>
      </c>
    </row>
    <row r="198" spans="1:26" ht="15.75" customHeight="1" x14ac:dyDescent="0.3">
      <c r="A198" s="2" t="s">
        <v>590</v>
      </c>
      <c r="B198" s="13" t="s">
        <v>482</v>
      </c>
      <c r="C198" s="13" t="s">
        <v>586</v>
      </c>
      <c r="D198" s="12" t="s">
        <v>80</v>
      </c>
      <c r="E198" s="13" t="s">
        <v>587</v>
      </c>
      <c r="F198" s="2">
        <v>22</v>
      </c>
      <c r="G198" s="15">
        <v>259</v>
      </c>
      <c r="H198" s="7">
        <f>L198*'114成績輸入與落點儀表板'!$B$2+M198*'114成績輸入與落點儀表板'!$B$3+N198*'114成績輸入與落點儀表板'!$B$4+O198*'114成績輸入與落點儀表板'!$B$5+P198*'114成績輸入與落點儀表板'!$B$6+Q198*'114成績輸入與落點儀表板'!$B$7+R198*'114成績輸入與落點儀表板'!$B$8+S198*'114成績輸入與落點儀表板'!$B$9+T198*'114成績輸入與落點儀表板'!$B$10+U198*'114成績輸入與落點儀表板'!$B$11+V198*'114成績輸入與落點儀表板'!$B$12+W198*'114成績輸入與落點儀表板'!$B$13+X198*'114成績輸入與落點儀表板'!$B$14+Y198*'114成績輸入與落點儀表板'!$B$15+Z198*'114成績輸入與落點儀表板'!$B$16</f>
        <v>0</v>
      </c>
      <c r="I198" s="8">
        <f t="shared" si="6"/>
        <v>-259</v>
      </c>
      <c r="J198" s="2" t="str">
        <f t="shared" si="7"/>
        <v>FAIL</v>
      </c>
      <c r="K198" s="17" t="str">
        <f>IF(AND(IF('114成績輸入與落點儀表板'!$C$2="必須採計",L198&gt;0,IF('114成績輸入與落點儀表板'!$C$2="不可採計",L198=0,TRUE)),IF('114成績輸入與落點儀表板'!$C$3="必須採計",M198&gt;0,IF('114成績輸入與落點儀表板'!$C$3="不可採計",M198=0,TRUE)),IF('114成績輸入與落點儀表板'!$C$4="必須採計",N198&gt;0,IF('114成績輸入與落點儀表板'!$C$4="不可採計",N198=0,TRUE)),IF('114成績輸入與落點儀表板'!$C$5="必須採計",O198&gt;0,IF('114成績輸入與落點儀表板'!$C$5="不可採計",O198=0,TRUE)),IF('114成績輸入與落點儀表板'!$C$6="必須採計",P198&gt;0,IF('114成績輸入與落點儀表板'!$C$6="不可採計",P198=0,TRUE)),IF('114成績輸入與落點儀表板'!$C$7="必須採計",Q198&gt;0,IF('114成績輸入與落點儀表板'!$C$7="不可採計",Q198=0,TRUE)),IF('114成績輸入與落點儀表板'!$C$8="必須採計",R198&gt;0,IF('114成績輸入與落點儀表板'!$C$8="不可採計",R198=0,TRUE)),IF('114成績輸入與落點儀表板'!$C$9="必須採計",S198&gt;0,IF('114成績輸入與落點儀表板'!$C$9="不可採計",S198=0,TRUE)),IF('114成績輸入與落點儀表板'!$C$10="必須採計",T198&gt;0,IF('114成績輸入與落點儀表板'!$C$10="不可採計",T198=0,TRUE)),IF('114成績輸入與落點儀表板'!$C$11="必須採計",U198&gt;0,IF('114成績輸入與落點儀表板'!$C$11="不可採計",U198=0,TRUE)),IF('114成績輸入與落點儀表板'!$C$12="必須採計",V198&gt;0,IF('114成績輸入與落點儀表板'!$C$12="不可採計",V198=0,TRUE)),IF('114成績輸入與落點儀表板'!$C$13="必須採計",W198&gt;0,IF('114成績輸入與落點儀表板'!$C$13="不可採計",W198=0,TRUE)),IF('114成績輸入與落點儀表板'!$C$14="必須採計",X198&gt;0,IF('114成績輸入與落點儀表板'!$C$14="不可採計",X198=0,TRUE)),IF('114成績輸入與落點儀表板'!$C$15="必須採計",Y198&gt;0,IF('114成績輸入與落點儀表板'!$C$15="不可採計",Y198=0,TRUE)),IF('114成績輸入與落點儀表板'!$C$16="必須採計",Z198&gt;0,IF('114成績輸入與落點儀表板'!$C$16="不可採計",Z198=0,TRUE))),"✅ 符合","❌ 不符合")</f>
        <v>✅ 符合</v>
      </c>
      <c r="L198" s="15">
        <v>1</v>
      </c>
      <c r="M198" s="15">
        <v>1.5</v>
      </c>
      <c r="N198" s="15">
        <v>1</v>
      </c>
      <c r="O198" s="15">
        <v>0</v>
      </c>
      <c r="P198" s="15">
        <v>0</v>
      </c>
      <c r="Q198" s="15">
        <v>0</v>
      </c>
      <c r="R198" s="15">
        <v>1.5</v>
      </c>
      <c r="S198" s="15">
        <v>1</v>
      </c>
      <c r="T198" s="15">
        <v>0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</row>
    <row r="199" spans="1:26" ht="15.75" customHeight="1" x14ac:dyDescent="0.3">
      <c r="A199" s="2" t="s">
        <v>593</v>
      </c>
      <c r="B199" s="13" t="s">
        <v>482</v>
      </c>
      <c r="C199" s="13" t="s">
        <v>255</v>
      </c>
      <c r="D199" s="12" t="s">
        <v>4062</v>
      </c>
      <c r="E199" s="13" t="s">
        <v>4110</v>
      </c>
      <c r="F199" s="2">
        <v>33</v>
      </c>
      <c r="G199" s="15">
        <v>267.75</v>
      </c>
      <c r="H199" s="7">
        <f>L199*'114成績輸入與落點儀表板'!$B$2+M199*'114成績輸入與落點儀表板'!$B$3+N199*'114成績輸入與落點儀表板'!$B$4+O199*'114成績輸入與落點儀表板'!$B$5+P199*'114成績輸入與落點儀表板'!$B$6+Q199*'114成績輸入與落點儀表板'!$B$7+R199*'114成績輸入與落點儀表板'!$B$8+S199*'114成績輸入與落點儀表板'!$B$9+T199*'114成績輸入與落點儀表板'!$B$10+U199*'114成績輸入與落點儀表板'!$B$11+V199*'114成績輸入與落點儀表板'!$B$12+W199*'114成績輸入與落點儀表板'!$B$13+X199*'114成績輸入與落點儀表板'!$B$14+Y199*'114成績輸入與落點儀表板'!$B$15+Z199*'114成績輸入與落點儀表板'!$B$16</f>
        <v>0</v>
      </c>
      <c r="I199" s="8">
        <f t="shared" si="6"/>
        <v>-267.75</v>
      </c>
      <c r="J199" s="2" t="str">
        <f t="shared" si="7"/>
        <v>FAIL</v>
      </c>
      <c r="K199" s="17" t="str">
        <f>IF(AND(IF('114成績輸入與落點儀表板'!$C$2="必須採計",L199&gt;0,IF('114成績輸入與落點儀表板'!$C$2="不可採計",L199=0,TRUE)),IF('114成績輸入與落點儀表板'!$C$3="必須採計",M199&gt;0,IF('114成績輸入與落點儀表板'!$C$3="不可採計",M199=0,TRUE)),IF('114成績輸入與落點儀表板'!$C$4="必須採計",N199&gt;0,IF('114成績輸入與落點儀表板'!$C$4="不可採計",N199=0,TRUE)),IF('114成績輸入與落點儀表板'!$C$5="必須採計",O199&gt;0,IF('114成績輸入與落點儀表板'!$C$5="不可採計",O199=0,TRUE)),IF('114成績輸入與落點儀表板'!$C$6="必須採計",P199&gt;0,IF('114成績輸入與落點儀表板'!$C$6="不可採計",P199=0,TRUE)),IF('114成績輸入與落點儀表板'!$C$7="必須採計",Q199&gt;0,IF('114成績輸入與落點儀表板'!$C$7="不可採計",Q199=0,TRUE)),IF('114成績輸入與落點儀表板'!$C$8="必須採計",R199&gt;0,IF('114成績輸入與落點儀表板'!$C$8="不可採計",R199=0,TRUE)),IF('114成績輸入與落點儀表板'!$C$9="必須採計",S199&gt;0,IF('114成績輸入與落點儀表板'!$C$9="不可採計",S199=0,TRUE)),IF('114成績輸入與落點儀表板'!$C$10="必須採計",T199&gt;0,IF('114成績輸入與落點儀表板'!$C$10="不可採計",T199=0,TRUE)),IF('114成績輸入與落點儀表板'!$C$11="必須採計",U199&gt;0,IF('114成績輸入與落點儀表板'!$C$11="不可採計",U199=0,TRUE)),IF('114成績輸入與落點儀表板'!$C$12="必須採計",V199&gt;0,IF('114成績輸入與落點儀表板'!$C$12="不可採計",V199=0,TRUE)),IF('114成績輸入與落點儀表板'!$C$13="必須採計",W199&gt;0,IF('114成績輸入與落點儀表板'!$C$13="不可採計",W199=0,TRUE)),IF('114成績輸入與落點儀表板'!$C$14="必須採計",X199&gt;0,IF('114成績輸入與落點儀表板'!$C$14="不可採計",X199=0,TRUE)),IF('114成績輸入與落點儀表板'!$C$15="必須採計",Y199&gt;0,IF('114成績輸入與落點儀表板'!$C$15="不可採計",Y199=0,TRUE)),IF('114成績輸入與落點儀表板'!$C$16="必須採計",Z199&gt;0,IF('114成績輸入與落點儀表板'!$C$16="不可採計",Z199=0,TRUE))),"✅ 符合","❌ 不符合")</f>
        <v>❌ 不符合</v>
      </c>
      <c r="L199" s="15">
        <v>0</v>
      </c>
      <c r="M199" s="15">
        <v>1.25</v>
      </c>
      <c r="N199" s="15">
        <v>0</v>
      </c>
      <c r="O199" s="15">
        <v>0</v>
      </c>
      <c r="P199" s="15">
        <v>1</v>
      </c>
      <c r="Q199" s="15">
        <v>0</v>
      </c>
      <c r="R199" s="15">
        <v>1</v>
      </c>
      <c r="S199" s="15">
        <v>1.5</v>
      </c>
      <c r="T199" s="15">
        <v>1.5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</row>
    <row r="200" spans="1:26" ht="15.75" customHeight="1" x14ac:dyDescent="0.3">
      <c r="A200" s="2" t="s">
        <v>596</v>
      </c>
      <c r="B200" s="13" t="s">
        <v>482</v>
      </c>
      <c r="C200" s="13" t="s">
        <v>591</v>
      </c>
      <c r="D200" s="12" t="s">
        <v>4062</v>
      </c>
      <c r="E200" s="13" t="s">
        <v>592</v>
      </c>
      <c r="F200" s="2">
        <v>11</v>
      </c>
      <c r="G200" s="15">
        <v>248.5</v>
      </c>
      <c r="H200" s="7">
        <f>L200*'114成績輸入與落點儀表板'!$B$2+M200*'114成績輸入與落點儀表板'!$B$3+N200*'114成績輸入與落點儀表板'!$B$4+O200*'114成績輸入與落點儀表板'!$B$5+P200*'114成績輸入與落點儀表板'!$B$6+Q200*'114成績輸入與落點儀表板'!$B$7+R200*'114成績輸入與落點儀表板'!$B$8+S200*'114成績輸入與落點儀表板'!$B$9+T200*'114成績輸入與落點儀表板'!$B$10+U200*'114成績輸入與落點儀表板'!$B$11+V200*'114成績輸入與落點儀表板'!$B$12+W200*'114成績輸入與落點儀表板'!$B$13+X200*'114成績輸入與落點儀表板'!$B$14+Y200*'114成績輸入與落點儀表板'!$B$15+Z200*'114成績輸入與落點儀表板'!$B$16</f>
        <v>0</v>
      </c>
      <c r="I200" s="8">
        <f t="shared" si="6"/>
        <v>-248.5</v>
      </c>
      <c r="J200" s="2" t="str">
        <f t="shared" si="7"/>
        <v>FAIL</v>
      </c>
      <c r="K200" s="17" t="str">
        <f>IF(AND(IF('114成績輸入與落點儀表板'!$C$2="必須採計",L200&gt;0,IF('114成績輸入與落點儀表板'!$C$2="不可採計",L200=0,TRUE)),IF('114成績輸入與落點儀表板'!$C$3="必須採計",M200&gt;0,IF('114成績輸入與落點儀表板'!$C$3="不可採計",M200=0,TRUE)),IF('114成績輸入與落點儀表板'!$C$4="必須採計",N200&gt;0,IF('114成績輸入與落點儀表板'!$C$4="不可採計",N200=0,TRUE)),IF('114成績輸入與落點儀表板'!$C$5="必須採計",O200&gt;0,IF('114成績輸入與落點儀表板'!$C$5="不可採計",O200=0,TRUE)),IF('114成績輸入與落點儀表板'!$C$6="必須採計",P200&gt;0,IF('114成績輸入與落點儀表板'!$C$6="不可採計",P200=0,TRUE)),IF('114成績輸入與落點儀表板'!$C$7="必須採計",Q200&gt;0,IF('114成績輸入與落點儀表板'!$C$7="不可採計",Q200=0,TRUE)),IF('114成績輸入與落點儀表板'!$C$8="必須採計",R200&gt;0,IF('114成績輸入與落點儀表板'!$C$8="不可採計",R200=0,TRUE)),IF('114成績輸入與落點儀表板'!$C$9="必須採計",S200&gt;0,IF('114成績輸入與落點儀表板'!$C$9="不可採計",S200=0,TRUE)),IF('114成績輸入與落點儀表板'!$C$10="必須採計",T200&gt;0,IF('114成績輸入與落點儀表板'!$C$10="不可採計",T200=0,TRUE)),IF('114成績輸入與落點儀表板'!$C$11="必須採計",U200&gt;0,IF('114成績輸入與落點儀表板'!$C$11="不可採計",U200=0,TRUE)),IF('114成績輸入與落點儀表板'!$C$12="必須採計",V200&gt;0,IF('114成績輸入與落點儀表板'!$C$12="不可採計",V200=0,TRUE)),IF('114成績輸入與落點儀表板'!$C$13="必須採計",W200&gt;0,IF('114成績輸入與落點儀表板'!$C$13="不可採計",W200=0,TRUE)),IF('114成績輸入與落點儀表板'!$C$14="必須採計",X200&gt;0,IF('114成績輸入與落點儀表板'!$C$14="不可採計",X200=0,TRUE)),IF('114成績輸入與落點儀表板'!$C$15="必須採計",Y200&gt;0,IF('114成績輸入與落點儀表板'!$C$15="不可採計",Y200=0,TRUE)),IF('114成績輸入與落點儀表板'!$C$16="必須採計",Z200&gt;0,IF('114成績輸入與落點儀表板'!$C$16="不可採計",Z200=0,TRUE))),"✅ 符合","❌ 不符合")</f>
        <v>❌ 不符合</v>
      </c>
      <c r="L200" s="15">
        <v>0</v>
      </c>
      <c r="M200" s="15">
        <v>1.5</v>
      </c>
      <c r="N200" s="15">
        <v>0</v>
      </c>
      <c r="O200" s="15">
        <v>0</v>
      </c>
      <c r="P200" s="15">
        <v>0</v>
      </c>
      <c r="Q200" s="15">
        <v>0</v>
      </c>
      <c r="R200" s="15">
        <v>1</v>
      </c>
      <c r="S200" s="15">
        <v>1.5</v>
      </c>
      <c r="T200" s="15">
        <v>1.5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</row>
    <row r="201" spans="1:26" ht="15.75" customHeight="1" x14ac:dyDescent="0.3">
      <c r="A201" s="2" t="s">
        <v>599</v>
      </c>
      <c r="B201" s="13" t="s">
        <v>482</v>
      </c>
      <c r="C201" s="13" t="s">
        <v>594</v>
      </c>
      <c r="D201" s="12" t="s">
        <v>227</v>
      </c>
      <c r="E201" s="13" t="s">
        <v>595</v>
      </c>
      <c r="F201" s="2">
        <v>7</v>
      </c>
      <c r="G201" s="15">
        <v>150</v>
      </c>
      <c r="H201" s="7">
        <f>L201*'114成績輸入與落點儀表板'!$B$2+M201*'114成績輸入與落點儀表板'!$B$3+N201*'114成績輸入與落點儀表板'!$B$4+O201*'114成績輸入與落點儀表板'!$B$5+P201*'114成績輸入與落點儀表板'!$B$6+Q201*'114成績輸入與落點儀表板'!$B$7+R201*'114成績輸入與落點儀表板'!$B$8+S201*'114成績輸入與落點儀表板'!$B$9+T201*'114成績輸入與落點儀表板'!$B$10+U201*'114成績輸入與落點儀表板'!$B$11+V201*'114成績輸入與落點儀表板'!$B$12+W201*'114成績輸入與落點儀表板'!$B$13+X201*'114成績輸入與落點儀表板'!$B$14+Y201*'114成績輸入與落點儀表板'!$B$15+Z201*'114成績輸入與落點儀表板'!$B$16</f>
        <v>0</v>
      </c>
      <c r="I201" s="8">
        <f t="shared" si="6"/>
        <v>-150</v>
      </c>
      <c r="J201" s="2" t="str">
        <f t="shared" si="7"/>
        <v>FAIL</v>
      </c>
      <c r="K201" s="17" t="str">
        <f>IF(AND(IF('114成績輸入與落點儀表板'!$C$2="必須採計",L201&gt;0,IF('114成績輸入與落點儀表板'!$C$2="不可採計",L201=0,TRUE)),IF('114成績輸入與落點儀表板'!$C$3="必須採計",M201&gt;0,IF('114成績輸入與落點儀表板'!$C$3="不可採計",M201=0,TRUE)),IF('114成績輸入與落點儀表板'!$C$4="必須採計",N201&gt;0,IF('114成績輸入與落點儀表板'!$C$4="不可採計",N201=0,TRUE)),IF('114成績輸入與落點儀表板'!$C$5="必須採計",O201&gt;0,IF('114成績輸入與落點儀表板'!$C$5="不可採計",O201=0,TRUE)),IF('114成績輸入與落點儀表板'!$C$6="必須採計",P201&gt;0,IF('114成績輸入與落點儀表板'!$C$6="不可採計",P201=0,TRUE)),IF('114成績輸入與落點儀表板'!$C$7="必須採計",Q201&gt;0,IF('114成績輸入與落點儀表板'!$C$7="不可採計",Q201=0,TRUE)),IF('114成績輸入與落點儀表板'!$C$8="必須採計",R201&gt;0,IF('114成績輸入與落點儀表板'!$C$8="不可採計",R201=0,TRUE)),IF('114成績輸入與落點儀表板'!$C$9="必須採計",S201&gt;0,IF('114成績輸入與落點儀表板'!$C$9="不可採計",S201=0,TRUE)),IF('114成績輸入與落點儀表板'!$C$10="必須採計",T201&gt;0,IF('114成績輸入與落點儀表板'!$C$10="不可採計",T201=0,TRUE)),IF('114成績輸入與落點儀表板'!$C$11="必須採計",U201&gt;0,IF('114成績輸入與落點儀表板'!$C$11="不可採計",U201=0,TRUE)),IF('114成績輸入與落點儀表板'!$C$12="必須採計",V201&gt;0,IF('114成績輸入與落點儀表板'!$C$12="不可採計",V201=0,TRUE)),IF('114成績輸入與落點儀表板'!$C$13="必須採計",W201&gt;0,IF('114成績輸入與落點儀表板'!$C$13="不可採計",W201=0,TRUE)),IF('114成績輸入與落點儀表板'!$C$14="必須採計",X201&gt;0,IF('114成績輸入與落點儀表板'!$C$14="不可採計",X201=0,TRUE)),IF('114成績輸入與落點儀表板'!$C$15="必須採計",Y201&gt;0,IF('114成績輸入與落點儀表板'!$C$15="不可採計",Y201=0,TRUE)),IF('114成績輸入與落點儀表板'!$C$16="必須採計",Z201&gt;0,IF('114成績輸入與落點儀表板'!$C$16="不可採計",Z201=0,TRUE))),"✅ 符合","❌ 不符合")</f>
        <v>✅ 符合</v>
      </c>
      <c r="L201" s="15">
        <v>1</v>
      </c>
      <c r="M201" s="15">
        <v>1</v>
      </c>
      <c r="N201" s="15">
        <v>1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</row>
    <row r="202" spans="1:26" ht="15.75" customHeight="1" x14ac:dyDescent="0.3">
      <c r="A202" s="2" t="s">
        <v>601</v>
      </c>
      <c r="B202" s="6" t="s">
        <v>597</v>
      </c>
      <c r="C202" s="6" t="s">
        <v>55</v>
      </c>
      <c r="D202" s="12" t="s">
        <v>56</v>
      </c>
      <c r="E202" s="13" t="s">
        <v>598</v>
      </c>
      <c r="F202" s="2">
        <v>105</v>
      </c>
      <c r="G202" s="15">
        <v>118</v>
      </c>
      <c r="H202" s="7">
        <f>L202*'114成績輸入與落點儀表板'!$B$2+M202*'114成績輸入與落點儀表板'!$B$3+N202*'114成績輸入與落點儀表板'!$B$4+O202*'114成績輸入與落點儀表板'!$B$5+P202*'114成績輸入與落點儀表板'!$B$6+Q202*'114成績輸入與落點儀表板'!$B$7+R202*'114成績輸入與落點儀表板'!$B$8+S202*'114成績輸入與落點儀表板'!$B$9+T202*'114成績輸入與落點儀表板'!$B$10+U202*'114成績輸入與落點儀表板'!$B$11+V202*'114成績輸入與落點儀表板'!$B$12+W202*'114成績輸入與落點儀表板'!$B$13+X202*'114成績輸入與落點儀表板'!$B$14+Y202*'114成績輸入與落點儀表板'!$B$15+Z202*'114成績輸入與落點儀表板'!$B$16</f>
        <v>0</v>
      </c>
      <c r="I202" s="8">
        <f t="shared" si="6"/>
        <v>-118</v>
      </c>
      <c r="J202" s="2" t="str">
        <f t="shared" si="7"/>
        <v>FAIL</v>
      </c>
      <c r="K202" s="17" t="str">
        <f>IF(AND(IF('114成績輸入與落點儀表板'!$C$2="必須採計",L202&gt;0,IF('114成績輸入與落點儀表板'!$C$2="不可採計",L202=0,TRUE)),IF('114成績輸入與落點儀表板'!$C$3="必須採計",M202&gt;0,IF('114成績輸入與落點儀表板'!$C$3="不可採計",M202=0,TRUE)),IF('114成績輸入與落點儀表板'!$C$4="必須採計",N202&gt;0,IF('114成績輸入與落點儀表板'!$C$4="不可採計",N202=0,TRUE)),IF('114成績輸入與落點儀表板'!$C$5="必須採計",O202&gt;0,IF('114成績輸入與落點儀表板'!$C$5="不可採計",O202=0,TRUE)),IF('114成績輸入與落點儀表板'!$C$6="必須採計",P202&gt;0,IF('114成績輸入與落點儀表板'!$C$6="不可採計",P202=0,TRUE)),IF('114成績輸入與落點儀表板'!$C$7="必須採計",Q202&gt;0,IF('114成績輸入與落點儀表板'!$C$7="不可採計",Q202=0,TRUE)),IF('114成績輸入與落點儀表板'!$C$8="必須採計",R202&gt;0,IF('114成績輸入與落點儀表板'!$C$8="不可採計",R202=0,TRUE)),IF('114成績輸入與落點儀表板'!$C$9="必須採計",S202&gt;0,IF('114成績輸入與落點儀表板'!$C$9="不可採計",S202=0,TRUE)),IF('114成績輸入與落點儀表板'!$C$10="必須採計",T202&gt;0,IF('114成績輸入與落點儀表板'!$C$10="不可採計",T202=0,TRUE)),IF('114成績輸入與落點儀表板'!$C$11="必須採計",U202&gt;0,IF('114成績輸入與落點儀表板'!$C$11="不可採計",U202=0,TRUE)),IF('114成績輸入與落點儀表板'!$C$12="必須採計",V202&gt;0,IF('114成績輸入與落點儀表板'!$C$12="不可採計",V202=0,TRUE)),IF('114成績輸入與落點儀表板'!$C$13="必須採計",W202&gt;0,IF('114成績輸入與落點儀表板'!$C$13="不可採計",W202=0,TRUE)),IF('114成績輸入與落點儀表板'!$C$14="必須採計",X202&gt;0,IF('114成績輸入與落點儀表板'!$C$14="不可採計",X202=0,TRUE)),IF('114成績輸入與落點儀表板'!$C$15="必須採計",Y202&gt;0,IF('114成績輸入與落點儀表板'!$C$15="不可採計",Y202=0,TRUE)),IF('114成績輸入與落點儀表板'!$C$16="必須採計",Z202&gt;0,IF('114成績輸入與落點儀表板'!$C$16="不可採計",Z202=0,TRUE))),"✅ 符合","❌ 不符合")</f>
        <v>✅ 符合</v>
      </c>
      <c r="L202" s="15">
        <v>2</v>
      </c>
      <c r="M202" s="15">
        <v>1</v>
      </c>
      <c r="N202" s="15">
        <v>0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1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</row>
    <row r="203" spans="1:26" ht="15.75" customHeight="1" x14ac:dyDescent="0.3">
      <c r="A203" s="2" t="s">
        <v>603</v>
      </c>
      <c r="B203" s="6" t="s">
        <v>597</v>
      </c>
      <c r="C203" s="6" t="s">
        <v>63</v>
      </c>
      <c r="D203" s="12" t="s">
        <v>56</v>
      </c>
      <c r="E203" s="13" t="s">
        <v>4111</v>
      </c>
      <c r="F203" s="2">
        <v>19</v>
      </c>
      <c r="G203" s="15">
        <v>161</v>
      </c>
      <c r="H203" s="7">
        <f>L203*'114成績輸入與落點儀表板'!$B$2+M203*'114成績輸入與落點儀表板'!$B$3+N203*'114成績輸入與落點儀表板'!$B$4+O203*'114成績輸入與落點儀表板'!$B$5+P203*'114成績輸入與落點儀表板'!$B$6+Q203*'114成績輸入與落點儀表板'!$B$7+R203*'114成績輸入與落點儀表板'!$B$8+S203*'114成績輸入與落點儀表板'!$B$9+T203*'114成績輸入與落點儀表板'!$B$10+U203*'114成績輸入與落點儀表板'!$B$11+V203*'114成績輸入與落點儀表板'!$B$12+W203*'114成績輸入與落點儀表板'!$B$13+X203*'114成績輸入與落點儀表板'!$B$14+Y203*'114成績輸入與落點儀表板'!$B$15+Z203*'114成績輸入與落點儀表板'!$B$16</f>
        <v>0</v>
      </c>
      <c r="I203" s="8">
        <f t="shared" si="6"/>
        <v>-161</v>
      </c>
      <c r="J203" s="2" t="str">
        <f t="shared" si="7"/>
        <v>FAIL</v>
      </c>
      <c r="K203" s="17" t="str">
        <f>IF(AND(IF('114成績輸入與落點儀表板'!$C$2="必須採計",L203&gt;0,IF('114成績輸入與落點儀表板'!$C$2="不可採計",L203=0,TRUE)),IF('114成績輸入與落點儀表板'!$C$3="必須採計",M203&gt;0,IF('114成績輸入與落點儀表板'!$C$3="不可採計",M203=0,TRUE)),IF('114成績輸入與落點儀表板'!$C$4="必須採計",N203&gt;0,IF('114成績輸入與落點儀表板'!$C$4="不可採計",N203=0,TRUE)),IF('114成績輸入與落點儀表板'!$C$5="必須採計",O203&gt;0,IF('114成績輸入與落點儀表板'!$C$5="不可採計",O203=0,TRUE)),IF('114成績輸入與落點儀表板'!$C$6="必須採計",P203&gt;0,IF('114成績輸入與落點儀表板'!$C$6="不可採計",P203=0,TRUE)),IF('114成績輸入與落點儀表板'!$C$7="必須採計",Q203&gt;0,IF('114成績輸入與落點儀表板'!$C$7="不可採計",Q203=0,TRUE)),IF('114成績輸入與落點儀表板'!$C$8="必須採計",R203&gt;0,IF('114成績輸入與落點儀表板'!$C$8="不可採計",R203=0,TRUE)),IF('114成績輸入與落點儀表板'!$C$9="必須採計",S203&gt;0,IF('114成績輸入與落點儀表板'!$C$9="不可採計",S203=0,TRUE)),IF('114成績輸入與落點儀表板'!$C$10="必須採計",T203&gt;0,IF('114成績輸入與落點儀表板'!$C$10="不可採計",T203=0,TRUE)),IF('114成績輸入與落點儀表板'!$C$11="必須採計",U203&gt;0,IF('114成績輸入與落點儀表板'!$C$11="不可採計",U203=0,TRUE)),IF('114成績輸入與落點儀表板'!$C$12="必須採計",V203&gt;0,IF('114成績輸入與落點儀表板'!$C$12="不可採計",V203=0,TRUE)),IF('114成績輸入與落點儀表板'!$C$13="必須採計",W203&gt;0,IF('114成績輸入與落點儀表板'!$C$13="不可採計",W203=0,TRUE)),IF('114成績輸入與落點儀表板'!$C$14="必須採計",X203&gt;0,IF('114成績輸入與落點儀表板'!$C$14="不可採計",X203=0,TRUE)),IF('114成績輸入與落點儀表板'!$C$15="必須採計",Y203&gt;0,IF('114成績輸入與落點儀表板'!$C$15="不可採計",Y203=0,TRUE)),IF('114成績輸入與落點儀表板'!$C$16="必須採計",Z203&gt;0,IF('114成績輸入與落點儀表板'!$C$16="不可採計",Z203=0,TRUE))),"✅ 符合","❌ 不符合")</f>
        <v>✅ 符合</v>
      </c>
      <c r="L203" s="15">
        <v>1</v>
      </c>
      <c r="M203" s="15">
        <v>1</v>
      </c>
      <c r="N203" s="15">
        <v>0</v>
      </c>
      <c r="O203" s="15">
        <v>0</v>
      </c>
      <c r="P203" s="15">
        <v>0</v>
      </c>
      <c r="Q203" s="15">
        <v>0</v>
      </c>
      <c r="R203" s="15">
        <v>0</v>
      </c>
      <c r="S203" s="15">
        <v>0</v>
      </c>
      <c r="T203" s="15">
        <v>0</v>
      </c>
      <c r="U203" s="15">
        <v>2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</row>
    <row r="204" spans="1:26" ht="15.75" customHeight="1" x14ac:dyDescent="0.3">
      <c r="A204" s="2" t="s">
        <v>605</v>
      </c>
      <c r="B204" s="6" t="s">
        <v>597</v>
      </c>
      <c r="C204" s="6" t="s">
        <v>66</v>
      </c>
      <c r="D204" s="12" t="s">
        <v>56</v>
      </c>
      <c r="E204" s="13" t="s">
        <v>4112</v>
      </c>
      <c r="F204" s="2">
        <v>27</v>
      </c>
      <c r="G204" s="15">
        <v>173</v>
      </c>
      <c r="H204" s="7">
        <f>L204*'114成績輸入與落點儀表板'!$B$2+M204*'114成績輸入與落點儀表板'!$B$3+N204*'114成績輸入與落點儀表板'!$B$4+O204*'114成績輸入與落點儀表板'!$B$5+P204*'114成績輸入與落點儀表板'!$B$6+Q204*'114成績輸入與落點儀表板'!$B$7+R204*'114成績輸入與落點儀表板'!$B$8+S204*'114成績輸入與落點儀表板'!$B$9+T204*'114成績輸入與落點儀表板'!$B$10+U204*'114成績輸入與落點儀表板'!$B$11+V204*'114成績輸入與落點儀表板'!$B$12+W204*'114成績輸入與落點儀表板'!$B$13+X204*'114成績輸入與落點儀表板'!$B$14+Y204*'114成績輸入與落點儀表板'!$B$15+Z204*'114成績輸入與落點儀表板'!$B$16</f>
        <v>0</v>
      </c>
      <c r="I204" s="8">
        <f t="shared" si="6"/>
        <v>-173</v>
      </c>
      <c r="J204" s="2" t="str">
        <f t="shared" si="7"/>
        <v>FAIL</v>
      </c>
      <c r="K204" s="17" t="str">
        <f>IF(AND(IF('114成績輸入與落點儀表板'!$C$2="必須採計",L204&gt;0,IF('114成績輸入與落點儀表板'!$C$2="不可採計",L204=0,TRUE)),IF('114成績輸入與落點儀表板'!$C$3="必須採計",M204&gt;0,IF('114成績輸入與落點儀表板'!$C$3="不可採計",M204=0,TRUE)),IF('114成績輸入與落點儀表板'!$C$4="必須採計",N204&gt;0,IF('114成績輸入與落點儀表板'!$C$4="不可採計",N204=0,TRUE)),IF('114成績輸入與落點儀表板'!$C$5="必須採計",O204&gt;0,IF('114成績輸入與落點儀表板'!$C$5="不可採計",O204=0,TRUE)),IF('114成績輸入與落點儀表板'!$C$6="必須採計",P204&gt;0,IF('114成績輸入與落點儀表板'!$C$6="不可採計",P204=0,TRUE)),IF('114成績輸入與落點儀表板'!$C$7="必須採計",Q204&gt;0,IF('114成績輸入與落點儀表板'!$C$7="不可採計",Q204=0,TRUE)),IF('114成績輸入與落點儀表板'!$C$8="必須採計",R204&gt;0,IF('114成績輸入與落點儀表板'!$C$8="不可採計",R204=0,TRUE)),IF('114成績輸入與落點儀表板'!$C$9="必須採計",S204&gt;0,IF('114成績輸入與落點儀表板'!$C$9="不可採計",S204=0,TRUE)),IF('114成績輸入與落點儀表板'!$C$10="必須採計",T204&gt;0,IF('114成績輸入與落點儀表板'!$C$10="不可採計",T204=0,TRUE)),IF('114成績輸入與落點儀表板'!$C$11="必須採計",U204&gt;0,IF('114成績輸入與落點儀表板'!$C$11="不可採計",U204=0,TRUE)),IF('114成績輸入與落點儀表板'!$C$12="必須採計",V204&gt;0,IF('114成績輸入與落點儀表板'!$C$12="不可採計",V204=0,TRUE)),IF('114成績輸入與落點儀表板'!$C$13="必須採計",W204&gt;0,IF('114成績輸入與落點儀表板'!$C$13="不可採計",W204=0,TRUE)),IF('114成績輸入與落點儀表板'!$C$14="必須採計",X204&gt;0,IF('114成績輸入與落點儀表板'!$C$14="不可採計",X204=0,TRUE)),IF('114成績輸入與落點儀表板'!$C$15="必須採計",Y204&gt;0,IF('114成績輸入與落點儀表板'!$C$15="不可採計",Y204=0,TRUE)),IF('114成績輸入與落點儀表板'!$C$16="必須採計",Z204&gt;0,IF('114成績輸入與落點儀表板'!$C$16="不可採計",Z204=0,TRUE))),"✅ 符合","❌ 不符合")</f>
        <v>✅ 符合</v>
      </c>
      <c r="L204" s="15">
        <v>2</v>
      </c>
      <c r="M204" s="15">
        <v>2</v>
      </c>
      <c r="N204" s="15">
        <v>0</v>
      </c>
      <c r="O204" s="15">
        <v>0</v>
      </c>
      <c r="P204" s="15">
        <v>0</v>
      </c>
      <c r="Q204" s="15">
        <v>2</v>
      </c>
      <c r="R204" s="15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1</v>
      </c>
      <c r="X204" s="15">
        <v>0</v>
      </c>
      <c r="Y204" s="15">
        <v>0</v>
      </c>
      <c r="Z204" s="15">
        <v>0</v>
      </c>
    </row>
    <row r="205" spans="1:26" ht="15.75" customHeight="1" x14ac:dyDescent="0.3">
      <c r="A205" s="2" t="s">
        <v>607</v>
      </c>
      <c r="B205" s="6" t="s">
        <v>597</v>
      </c>
      <c r="C205" s="6" t="s">
        <v>560</v>
      </c>
      <c r="D205" s="12" t="s">
        <v>113</v>
      </c>
      <c r="E205" s="13" t="s">
        <v>4113</v>
      </c>
      <c r="F205" s="2">
        <v>52</v>
      </c>
      <c r="G205" s="15">
        <v>206.5</v>
      </c>
      <c r="H205" s="7">
        <f>L205*'114成績輸入與落點儀表板'!$B$2+M205*'114成績輸入與落點儀表板'!$B$3+N205*'114成績輸入與落點儀表板'!$B$4+O205*'114成績輸入與落點儀表板'!$B$5+P205*'114成績輸入與落點儀表板'!$B$6+Q205*'114成績輸入與落點儀表板'!$B$7+R205*'114成績輸入與落點儀表板'!$B$8+S205*'114成績輸入與落點儀表板'!$B$9+T205*'114成績輸入與落點儀表板'!$B$10+U205*'114成績輸入與落點儀表板'!$B$11+V205*'114成績輸入與落點儀表板'!$B$12+W205*'114成績輸入與落點儀表板'!$B$13+X205*'114成績輸入與落點儀表板'!$B$14+Y205*'114成績輸入與落點儀表板'!$B$15+Z205*'114成績輸入與落點儀表板'!$B$16</f>
        <v>0</v>
      </c>
      <c r="I205" s="8">
        <f t="shared" si="6"/>
        <v>-206.5</v>
      </c>
      <c r="J205" s="2" t="str">
        <f t="shared" si="7"/>
        <v>FAIL</v>
      </c>
      <c r="K205" s="17" t="str">
        <f>IF(AND(IF('114成績輸入與落點儀表板'!$C$2="必須採計",L205&gt;0,IF('114成績輸入與落點儀表板'!$C$2="不可採計",L205=0,TRUE)),IF('114成績輸入與落點儀表板'!$C$3="必須採計",M205&gt;0,IF('114成績輸入與落點儀表板'!$C$3="不可採計",M205=0,TRUE)),IF('114成績輸入與落點儀表板'!$C$4="必須採計",N205&gt;0,IF('114成績輸入與落點儀表板'!$C$4="不可採計",N205=0,TRUE)),IF('114成績輸入與落點儀表板'!$C$5="必須採計",O205&gt;0,IF('114成績輸入與落點儀表板'!$C$5="不可採計",O205=0,TRUE)),IF('114成績輸入與落點儀表板'!$C$6="必須採計",P205&gt;0,IF('114成績輸入與落點儀表板'!$C$6="不可採計",P205=0,TRUE)),IF('114成績輸入與落點儀表板'!$C$7="必須採計",Q205&gt;0,IF('114成績輸入與落點儀表板'!$C$7="不可採計",Q205=0,TRUE)),IF('114成績輸入與落點儀表板'!$C$8="必須採計",R205&gt;0,IF('114成績輸入與落點儀表板'!$C$8="不可採計",R205=0,TRUE)),IF('114成績輸入與落點儀表板'!$C$9="必須採計",S205&gt;0,IF('114成績輸入與落點儀表板'!$C$9="不可採計",S205=0,TRUE)),IF('114成績輸入與落點儀表板'!$C$10="必須採計",T205&gt;0,IF('114成績輸入與落點儀表板'!$C$10="不可採計",T205=0,TRUE)),IF('114成績輸入與落點儀表板'!$C$11="必須採計",U205&gt;0,IF('114成績輸入與落點儀表板'!$C$11="不可採計",U205=0,TRUE)),IF('114成績輸入與落點儀表板'!$C$12="必須採計",V205&gt;0,IF('114成績輸入與落點儀表板'!$C$12="不可採計",V205=0,TRUE)),IF('114成績輸入與落點儀表板'!$C$13="必須採計",W205&gt;0,IF('114成績輸入與落點儀表板'!$C$13="不可採計",W205=0,TRUE)),IF('114成績輸入與落點儀表板'!$C$14="必須採計",X205&gt;0,IF('114成績輸入與落點儀表板'!$C$14="不可採計",X205=0,TRUE)),IF('114成績輸入與落點儀表板'!$C$15="必須採計",Y205&gt;0,IF('114成績輸入與落點儀表板'!$C$15="不可採計",Y205=0,TRUE)),IF('114成績輸入與落點儀表板'!$C$16="必須採計",Z205&gt;0,IF('114成績輸入與落點儀表板'!$C$16="不可採計",Z205=0,TRUE))),"✅ 符合","❌ 不符合")</f>
        <v>✅ 符合</v>
      </c>
      <c r="L205" s="15">
        <v>1.5</v>
      </c>
      <c r="M205" s="15">
        <v>1.5</v>
      </c>
      <c r="N205" s="15">
        <v>0</v>
      </c>
      <c r="O205" s="15">
        <v>0</v>
      </c>
      <c r="P205" s="15">
        <v>0</v>
      </c>
      <c r="Q205" s="15">
        <v>1</v>
      </c>
      <c r="R205" s="15">
        <v>0</v>
      </c>
      <c r="S205" s="15">
        <v>0</v>
      </c>
      <c r="T205" s="15">
        <v>0</v>
      </c>
      <c r="U205" s="15">
        <v>0</v>
      </c>
      <c r="V205" s="15">
        <v>0</v>
      </c>
      <c r="W205" s="15">
        <v>1.5</v>
      </c>
      <c r="X205" s="15">
        <v>0</v>
      </c>
      <c r="Y205" s="15">
        <v>0</v>
      </c>
      <c r="Z205" s="15">
        <v>0</v>
      </c>
    </row>
    <row r="206" spans="1:26" ht="15.75" customHeight="1" x14ac:dyDescent="0.3">
      <c r="A206" s="2" t="s">
        <v>609</v>
      </c>
      <c r="B206" s="6" t="s">
        <v>597</v>
      </c>
      <c r="C206" s="6" t="s">
        <v>127</v>
      </c>
      <c r="D206" s="12" t="s">
        <v>99</v>
      </c>
      <c r="E206" s="13" t="s">
        <v>606</v>
      </c>
      <c r="F206" s="2">
        <v>68</v>
      </c>
      <c r="G206" s="15">
        <v>169</v>
      </c>
      <c r="H206" s="7">
        <f>L206*'114成績輸入與落點儀表板'!$B$2+M206*'114成績輸入與落點儀表板'!$B$3+N206*'114成績輸入與落點儀表板'!$B$4+O206*'114成績輸入與落點儀表板'!$B$5+P206*'114成績輸入與落點儀表板'!$B$6+Q206*'114成績輸入與落點儀表板'!$B$7+R206*'114成績輸入與落點儀表板'!$B$8+S206*'114成績輸入與落點儀表板'!$B$9+T206*'114成績輸入與落點儀表板'!$B$10+U206*'114成績輸入與落點儀表板'!$B$11+V206*'114成績輸入與落點儀表板'!$B$12+W206*'114成績輸入與落點儀表板'!$B$13+X206*'114成績輸入與落點儀表板'!$B$14+Y206*'114成績輸入與落點儀表板'!$B$15+Z206*'114成績輸入與落點儀表板'!$B$16</f>
        <v>0</v>
      </c>
      <c r="I206" s="8">
        <f t="shared" si="6"/>
        <v>-169</v>
      </c>
      <c r="J206" s="2" t="str">
        <f t="shared" si="7"/>
        <v>FAIL</v>
      </c>
      <c r="K206" s="17" t="str">
        <f>IF(AND(IF('114成績輸入與落點儀表板'!$C$2="必須採計",L206&gt;0,IF('114成績輸入與落點儀表板'!$C$2="不可採計",L206=0,TRUE)),IF('114成績輸入與落點儀表板'!$C$3="必須採計",M206&gt;0,IF('114成績輸入與落點儀表板'!$C$3="不可採計",M206=0,TRUE)),IF('114成績輸入與落點儀表板'!$C$4="必須採計",N206&gt;0,IF('114成績輸入與落點儀表板'!$C$4="不可採計",N206=0,TRUE)),IF('114成績輸入與落點儀表板'!$C$5="必須採計",O206&gt;0,IF('114成績輸入與落點儀表板'!$C$5="不可採計",O206=0,TRUE)),IF('114成績輸入與落點儀表板'!$C$6="必須採計",P206&gt;0,IF('114成績輸入與落點儀表板'!$C$6="不可採計",P206=0,TRUE)),IF('114成績輸入與落點儀表板'!$C$7="必須採計",Q206&gt;0,IF('114成績輸入與落點儀表板'!$C$7="不可採計",Q206=0,TRUE)),IF('114成績輸入與落點儀表板'!$C$8="必須採計",R206&gt;0,IF('114成績輸入與落點儀表板'!$C$8="不可採計",R206=0,TRUE)),IF('114成績輸入與落點儀表板'!$C$9="必須採計",S206&gt;0,IF('114成績輸入與落點儀表板'!$C$9="不可採計",S206=0,TRUE)),IF('114成績輸入與落點儀表板'!$C$10="必須採計",T206&gt;0,IF('114成績輸入與落點儀表板'!$C$10="不可採計",T206=0,TRUE)),IF('114成績輸入與落點儀表板'!$C$11="必須採計",U206&gt;0,IF('114成績輸入與落點儀表板'!$C$11="不可採計",U206=0,TRUE)),IF('114成績輸入與落點儀表板'!$C$12="必須採計",V206&gt;0,IF('114成績輸入與落點儀表板'!$C$12="不可採計",V206=0,TRUE)),IF('114成績輸入與落點儀表板'!$C$13="必須採計",W206&gt;0,IF('114成績輸入與落點儀表板'!$C$13="不可採計",W206=0,TRUE)),IF('114成績輸入與落點儀表板'!$C$14="必須採計",X206&gt;0,IF('114成績輸入與落點儀表板'!$C$14="不可採計",X206=0,TRUE)),IF('114成績輸入與落點儀表板'!$C$15="必須採計",Y206&gt;0,IF('114成績輸入與落點儀表板'!$C$15="不可採計",Y206=0,TRUE)),IF('114成績輸入與落點儀表板'!$C$16="必須採計",Z206&gt;0,IF('114成績輸入與落點儀表板'!$C$16="不可採計",Z206=0,TRUE))),"✅ 符合","❌ 不符合")</f>
        <v>✅ 符合</v>
      </c>
      <c r="L206" s="15">
        <v>1.5</v>
      </c>
      <c r="M206" s="15">
        <v>1.5</v>
      </c>
      <c r="N206" s="15">
        <v>0</v>
      </c>
      <c r="O206" s="15">
        <v>0</v>
      </c>
      <c r="P206" s="15">
        <v>0</v>
      </c>
      <c r="Q206" s="15">
        <v>1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1.5</v>
      </c>
      <c r="X206" s="15">
        <v>0</v>
      </c>
      <c r="Y206" s="15">
        <v>0</v>
      </c>
      <c r="Z206" s="15">
        <v>0</v>
      </c>
    </row>
    <row r="207" spans="1:26" ht="15.75" customHeight="1" x14ac:dyDescent="0.3">
      <c r="A207" s="2" t="s">
        <v>612</v>
      </c>
      <c r="B207" s="6" t="s">
        <v>597</v>
      </c>
      <c r="C207" s="6" t="s">
        <v>130</v>
      </c>
      <c r="D207" s="12" t="s">
        <v>99</v>
      </c>
      <c r="E207" s="13" t="s">
        <v>4114</v>
      </c>
      <c r="F207" s="2">
        <v>62</v>
      </c>
      <c r="G207" s="15">
        <v>171.5</v>
      </c>
      <c r="H207" s="7">
        <f>L207*'114成績輸入與落點儀表板'!$B$2+M207*'114成績輸入與落點儀表板'!$B$3+N207*'114成績輸入與落點儀表板'!$B$4+O207*'114成績輸入與落點儀表板'!$B$5+P207*'114成績輸入與落點儀表板'!$B$6+Q207*'114成績輸入與落點儀表板'!$B$7+R207*'114成績輸入與落點儀表板'!$B$8+S207*'114成績輸入與落點儀表板'!$B$9+T207*'114成績輸入與落點儀表板'!$B$10+U207*'114成績輸入與落點儀表板'!$B$11+V207*'114成績輸入與落點儀表板'!$B$12+W207*'114成績輸入與落點儀表板'!$B$13+X207*'114成績輸入與落點儀表板'!$B$14+Y207*'114成績輸入與落點儀表板'!$B$15+Z207*'114成績輸入與落點儀表板'!$B$16</f>
        <v>0</v>
      </c>
      <c r="I207" s="8">
        <f t="shared" si="6"/>
        <v>-171.5</v>
      </c>
      <c r="J207" s="2" t="str">
        <f t="shared" si="7"/>
        <v>FAIL</v>
      </c>
      <c r="K207" s="17" t="str">
        <f>IF(AND(IF('114成績輸入與落點儀表板'!$C$2="必須採計",L207&gt;0,IF('114成績輸入與落點儀表板'!$C$2="不可採計",L207=0,TRUE)),IF('114成績輸入與落點儀表板'!$C$3="必須採計",M207&gt;0,IF('114成績輸入與落點儀表板'!$C$3="不可採計",M207=0,TRUE)),IF('114成績輸入與落點儀表板'!$C$4="必須採計",N207&gt;0,IF('114成績輸入與落點儀表板'!$C$4="不可採計",N207=0,TRUE)),IF('114成績輸入與落點儀表板'!$C$5="必須採計",O207&gt;0,IF('114成績輸入與落點儀表板'!$C$5="不可採計",O207=0,TRUE)),IF('114成績輸入與落點儀表板'!$C$6="必須採計",P207&gt;0,IF('114成績輸入與落點儀表板'!$C$6="不可採計",P207=0,TRUE)),IF('114成績輸入與落點儀表板'!$C$7="必須採計",Q207&gt;0,IF('114成績輸入與落點儀表板'!$C$7="不可採計",Q207=0,TRUE)),IF('114成績輸入與落點儀表板'!$C$8="必須採計",R207&gt;0,IF('114成績輸入與落點儀表板'!$C$8="不可採計",R207=0,TRUE)),IF('114成績輸入與落點儀表板'!$C$9="必須採計",S207&gt;0,IF('114成績輸入與落點儀表板'!$C$9="不可採計",S207=0,TRUE)),IF('114成績輸入與落點儀表板'!$C$10="必須採計",T207&gt;0,IF('114成績輸入與落點儀表板'!$C$10="不可採計",T207=0,TRUE)),IF('114成績輸入與落點儀表板'!$C$11="必須採計",U207&gt;0,IF('114成績輸入與落點儀表板'!$C$11="不可採計",U207=0,TRUE)),IF('114成績輸入與落點儀表板'!$C$12="必須採計",V207&gt;0,IF('114成績輸入與落點儀表板'!$C$12="不可採計",V207=0,TRUE)),IF('114成績輸入與落點儀表板'!$C$13="必須採計",W207&gt;0,IF('114成績輸入與落點儀表板'!$C$13="不可採計",W207=0,TRUE)),IF('114成績輸入與落點儀表板'!$C$14="必須採計",X207&gt;0,IF('114成績輸入與落點儀表板'!$C$14="不可採計",X207=0,TRUE)),IF('114成績輸入與落點儀表板'!$C$15="必須採計",Y207&gt;0,IF('114成績輸入與落點儀表板'!$C$15="不可採計",Y207=0,TRUE)),IF('114成績輸入與落點儀表板'!$C$16="必須採計",Z207&gt;0,IF('114成績輸入與落點儀表板'!$C$16="不可採計",Z207=0,TRUE))),"✅ 符合","❌ 不符合")</f>
        <v>✅ 符合</v>
      </c>
      <c r="L207" s="15">
        <v>1.5</v>
      </c>
      <c r="M207" s="15">
        <v>1</v>
      </c>
      <c r="N207" s="15">
        <v>0</v>
      </c>
      <c r="O207" s="15">
        <v>0</v>
      </c>
      <c r="P207" s="15">
        <v>0</v>
      </c>
      <c r="Q207" s="15">
        <v>1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2</v>
      </c>
      <c r="X207" s="15">
        <v>0</v>
      </c>
      <c r="Y207" s="15">
        <v>0</v>
      </c>
      <c r="Z207" s="15">
        <v>0</v>
      </c>
    </row>
    <row r="208" spans="1:26" ht="15.75" customHeight="1" x14ac:dyDescent="0.3">
      <c r="A208" s="2" t="s">
        <v>614</v>
      </c>
      <c r="B208" s="6" t="s">
        <v>597</v>
      </c>
      <c r="C208" s="6" t="s">
        <v>610</v>
      </c>
      <c r="D208" s="12" t="s">
        <v>80</v>
      </c>
      <c r="E208" s="13" t="s">
        <v>4115</v>
      </c>
      <c r="F208" s="2">
        <v>10</v>
      </c>
      <c r="G208" s="15">
        <v>219.26</v>
      </c>
      <c r="H208" s="7">
        <f>L208*'114成績輸入與落點儀表板'!$B$2+M208*'114成績輸入與落點儀表板'!$B$3+N208*'114成績輸入與落點儀表板'!$B$4+O208*'114成績輸入與落點儀表板'!$B$5+P208*'114成績輸入與落點儀表板'!$B$6+Q208*'114成績輸入與落點儀表板'!$B$7+R208*'114成績輸入與落點儀表板'!$B$8+S208*'114成績輸入與落點儀表板'!$B$9+T208*'114成績輸入與落點儀表板'!$B$10+U208*'114成績輸入與落點儀表板'!$B$11+V208*'114成績輸入與落點儀表板'!$B$12+W208*'114成績輸入與落點儀表板'!$B$13+X208*'114成績輸入與落點儀表板'!$B$14+Y208*'114成績輸入與落點儀表板'!$B$15+Z208*'114成績輸入與落點儀表板'!$B$16</f>
        <v>0</v>
      </c>
      <c r="I208" s="8">
        <f t="shared" si="6"/>
        <v>-219.26</v>
      </c>
      <c r="J208" s="2" t="str">
        <f t="shared" si="7"/>
        <v>FAIL</v>
      </c>
      <c r="K208" s="17" t="str">
        <f>IF(AND(IF('114成績輸入與落點儀表板'!$C$2="必須採計",L208&gt;0,IF('114成績輸入與落點儀表板'!$C$2="不可採計",L208=0,TRUE)),IF('114成績輸入與落點儀表板'!$C$3="必須採計",M208&gt;0,IF('114成績輸入與落點儀表板'!$C$3="不可採計",M208=0,TRUE)),IF('114成績輸入與落點儀表板'!$C$4="必須採計",N208&gt;0,IF('114成績輸入與落點儀表板'!$C$4="不可採計",N208=0,TRUE)),IF('114成績輸入與落點儀表板'!$C$5="必須採計",O208&gt;0,IF('114成績輸入與落點儀表板'!$C$5="不可採計",O208=0,TRUE)),IF('114成績輸入與落點儀表板'!$C$6="必須採計",P208&gt;0,IF('114成績輸入與落點儀表板'!$C$6="不可採計",P208=0,TRUE)),IF('114成績輸入與落點儀表板'!$C$7="必須採計",Q208&gt;0,IF('114成績輸入與落點儀表板'!$C$7="不可採計",Q208=0,TRUE)),IF('114成績輸入與落點儀表板'!$C$8="必須採計",R208&gt;0,IF('114成績輸入與落點儀表板'!$C$8="不可採計",R208=0,TRUE)),IF('114成績輸入與落點儀表板'!$C$9="必須採計",S208&gt;0,IF('114成績輸入與落點儀表板'!$C$9="不可採計",S208=0,TRUE)),IF('114成績輸入與落點儀表板'!$C$10="必須採計",T208&gt;0,IF('114成績輸入與落點儀表板'!$C$10="不可採計",T208=0,TRUE)),IF('114成績輸入與落點儀表板'!$C$11="必須採計",U208&gt;0,IF('114成績輸入與落點儀表板'!$C$11="不可採計",U208=0,TRUE)),IF('114成績輸入與落點儀表板'!$C$12="必須採計",V208&gt;0,IF('114成績輸入與落點儀表板'!$C$12="不可採計",V208=0,TRUE)),IF('114成績輸入與落點儀表板'!$C$13="必須採計",W208&gt;0,IF('114成績輸入與落點儀表板'!$C$13="不可採計",W208=0,TRUE)),IF('114成績輸入與落點儀表板'!$C$14="必須採計",X208&gt;0,IF('114成績輸入與落點儀表板'!$C$14="不可採計",X208=0,TRUE)),IF('114成績輸入與落點儀表板'!$C$15="必須採計",Y208&gt;0,IF('114成績輸入與落點儀表板'!$C$15="不可採計",Y208=0,TRUE)),IF('114成績輸入與落點儀表板'!$C$16="必須採計",Z208&gt;0,IF('114成績輸入與落點儀表板'!$C$16="不可採計",Z208=0,TRUE))),"✅ 符合","❌ 不符合")</f>
        <v>✅ 符合</v>
      </c>
      <c r="L208" s="15">
        <v>1</v>
      </c>
      <c r="M208" s="15">
        <v>1</v>
      </c>
      <c r="N208" s="15">
        <v>0</v>
      </c>
      <c r="O208" s="15">
        <v>0</v>
      </c>
      <c r="P208" s="15">
        <v>0</v>
      </c>
      <c r="Q208" s="15">
        <v>0</v>
      </c>
      <c r="R208" s="15">
        <v>0</v>
      </c>
      <c r="S208" s="15">
        <v>0</v>
      </c>
      <c r="T208" s="15">
        <v>0</v>
      </c>
      <c r="U208" s="15">
        <v>1</v>
      </c>
      <c r="V208" s="15">
        <v>0</v>
      </c>
      <c r="W208" s="15">
        <v>0</v>
      </c>
      <c r="X208" s="15">
        <v>0</v>
      </c>
      <c r="Y208" s="15">
        <v>0</v>
      </c>
      <c r="Z208" s="15">
        <v>2</v>
      </c>
    </row>
    <row r="209" spans="1:26" ht="15.75" customHeight="1" x14ac:dyDescent="0.3">
      <c r="A209" s="2" t="s">
        <v>617</v>
      </c>
      <c r="B209" s="6" t="s">
        <v>597</v>
      </c>
      <c r="C209" s="6" t="s">
        <v>613</v>
      </c>
      <c r="D209" s="12" t="s">
        <v>80</v>
      </c>
      <c r="E209" s="13" t="s">
        <v>4115</v>
      </c>
      <c r="F209" s="2">
        <v>6</v>
      </c>
      <c r="G209" s="15">
        <v>211.24</v>
      </c>
      <c r="H209" s="7">
        <f>L209*'114成績輸入與落點儀表板'!$B$2+M209*'114成績輸入與落點儀表板'!$B$3+N209*'114成績輸入與落點儀表板'!$B$4+O209*'114成績輸入與落點儀表板'!$B$5+P209*'114成績輸入與落點儀表板'!$B$6+Q209*'114成績輸入與落點儀表板'!$B$7+R209*'114成績輸入與落點儀表板'!$B$8+S209*'114成績輸入與落點儀表板'!$B$9+T209*'114成績輸入與落點儀表板'!$B$10+U209*'114成績輸入與落點儀表板'!$B$11+V209*'114成績輸入與落點儀表板'!$B$12+W209*'114成績輸入與落點儀表板'!$B$13+X209*'114成績輸入與落點儀表板'!$B$14+Y209*'114成績輸入與落點儀表板'!$B$15+Z209*'114成績輸入與落點儀表板'!$B$16</f>
        <v>0</v>
      </c>
      <c r="I209" s="8">
        <f t="shared" si="6"/>
        <v>-211.24</v>
      </c>
      <c r="J209" s="2" t="str">
        <f t="shared" si="7"/>
        <v>FAIL</v>
      </c>
      <c r="K209" s="17" t="str">
        <f>IF(AND(IF('114成績輸入與落點儀表板'!$C$2="必須採計",L209&gt;0,IF('114成績輸入與落點儀表板'!$C$2="不可採計",L209=0,TRUE)),IF('114成績輸入與落點儀表板'!$C$3="必須採計",M209&gt;0,IF('114成績輸入與落點儀表板'!$C$3="不可採計",M209=0,TRUE)),IF('114成績輸入與落點儀表板'!$C$4="必須採計",N209&gt;0,IF('114成績輸入與落點儀表板'!$C$4="不可採計",N209=0,TRUE)),IF('114成績輸入與落點儀表板'!$C$5="必須採計",O209&gt;0,IF('114成績輸入與落點儀表板'!$C$5="不可採計",O209=0,TRUE)),IF('114成績輸入與落點儀表板'!$C$6="必須採計",P209&gt;0,IF('114成績輸入與落點儀表板'!$C$6="不可採計",P209=0,TRUE)),IF('114成績輸入與落點儀表板'!$C$7="必須採計",Q209&gt;0,IF('114成績輸入與落點儀表板'!$C$7="不可採計",Q209=0,TRUE)),IF('114成績輸入與落點儀表板'!$C$8="必須採計",R209&gt;0,IF('114成績輸入與落點儀表板'!$C$8="不可採計",R209=0,TRUE)),IF('114成績輸入與落點儀表板'!$C$9="必須採計",S209&gt;0,IF('114成績輸入與落點儀表板'!$C$9="不可採計",S209=0,TRUE)),IF('114成績輸入與落點儀表板'!$C$10="必須採計",T209&gt;0,IF('114成績輸入與落點儀表板'!$C$10="不可採計",T209=0,TRUE)),IF('114成績輸入與落點儀表板'!$C$11="必須採計",U209&gt;0,IF('114成績輸入與落點儀表板'!$C$11="不可採計",U209=0,TRUE)),IF('114成績輸入與落點儀表板'!$C$12="必須採計",V209&gt;0,IF('114成績輸入與落點儀表板'!$C$12="不可採計",V209=0,TRUE)),IF('114成績輸入與落點儀表板'!$C$13="必須採計",W209&gt;0,IF('114成績輸入與落點儀表板'!$C$13="不可採計",W209=0,TRUE)),IF('114成績輸入與落點儀表板'!$C$14="必須採計",X209&gt;0,IF('114成績輸入與落點儀表板'!$C$14="不可採計",X209=0,TRUE)),IF('114成績輸入與落點儀表板'!$C$15="必須採計",Y209&gt;0,IF('114成績輸入與落點儀表板'!$C$15="不可採計",Y209=0,TRUE)),IF('114成績輸入與落點儀表板'!$C$16="必須採計",Z209&gt;0,IF('114成績輸入與落點儀表板'!$C$16="不可採計",Z209=0,TRUE))),"✅ 符合","❌ 不符合")</f>
        <v>✅ 符合</v>
      </c>
      <c r="L209" s="15">
        <v>1</v>
      </c>
      <c r="M209" s="15">
        <v>1</v>
      </c>
      <c r="N209" s="15">
        <v>0</v>
      </c>
      <c r="O209" s="15">
        <v>0</v>
      </c>
      <c r="P209" s="15">
        <v>0</v>
      </c>
      <c r="Q209" s="15">
        <v>0</v>
      </c>
      <c r="R209" s="15">
        <v>0</v>
      </c>
      <c r="S209" s="15">
        <v>0</v>
      </c>
      <c r="T209" s="15">
        <v>0</v>
      </c>
      <c r="U209" s="15">
        <v>1</v>
      </c>
      <c r="V209" s="15">
        <v>0</v>
      </c>
      <c r="W209" s="15">
        <v>0</v>
      </c>
      <c r="X209" s="15">
        <v>0</v>
      </c>
      <c r="Y209" s="15">
        <v>0</v>
      </c>
      <c r="Z209" s="15">
        <v>2</v>
      </c>
    </row>
    <row r="210" spans="1:26" ht="15.75" customHeight="1" x14ac:dyDescent="0.3">
      <c r="A210" s="2" t="s">
        <v>619</v>
      </c>
      <c r="B210" s="6" t="s">
        <v>597</v>
      </c>
      <c r="C210" s="6" t="s">
        <v>615</v>
      </c>
      <c r="D210" s="12" t="s">
        <v>60</v>
      </c>
      <c r="E210" s="13" t="s">
        <v>616</v>
      </c>
      <c r="F210" s="2">
        <v>85</v>
      </c>
      <c r="G210" s="15">
        <v>137.5</v>
      </c>
      <c r="H210" s="7">
        <f>L210*'114成績輸入與落點儀表板'!$B$2+M210*'114成績輸入與落點儀表板'!$B$3+N210*'114成績輸入與落點儀表板'!$B$4+O210*'114成績輸入與落點儀表板'!$B$5+P210*'114成績輸入與落點儀表板'!$B$6+Q210*'114成績輸入與落點儀表板'!$B$7+R210*'114成績輸入與落點儀表板'!$B$8+S210*'114成績輸入與落點儀表板'!$B$9+T210*'114成績輸入與落點儀表板'!$B$10+U210*'114成績輸入與落點儀表板'!$B$11+V210*'114成績輸入與落點儀表板'!$B$12+W210*'114成績輸入與落點儀表板'!$B$13+X210*'114成績輸入與落點儀表板'!$B$14+Y210*'114成績輸入與落點儀表板'!$B$15+Z210*'114成績輸入與落點儀表板'!$B$16</f>
        <v>0</v>
      </c>
      <c r="I210" s="8">
        <f t="shared" si="6"/>
        <v>-137.5</v>
      </c>
      <c r="J210" s="2" t="str">
        <f t="shared" si="7"/>
        <v>FAIL</v>
      </c>
      <c r="K210" s="17" t="str">
        <f>IF(AND(IF('114成績輸入與落點儀表板'!$C$2="必須採計",L210&gt;0,IF('114成績輸入與落點儀表板'!$C$2="不可採計",L210=0,TRUE)),IF('114成績輸入與落點儀表板'!$C$3="必須採計",M210&gt;0,IF('114成績輸入與落點儀表板'!$C$3="不可採計",M210=0,TRUE)),IF('114成績輸入與落點儀表板'!$C$4="必須採計",N210&gt;0,IF('114成績輸入與落點儀表板'!$C$4="不可採計",N210=0,TRUE)),IF('114成績輸入與落點儀表板'!$C$5="必須採計",O210&gt;0,IF('114成績輸入與落點儀表板'!$C$5="不可採計",O210=0,TRUE)),IF('114成績輸入與落點儀表板'!$C$6="必須採計",P210&gt;0,IF('114成績輸入與落點儀表板'!$C$6="不可採計",P210=0,TRUE)),IF('114成績輸入與落點儀表板'!$C$7="必須採計",Q210&gt;0,IF('114成績輸入與落點儀表板'!$C$7="不可採計",Q210=0,TRUE)),IF('114成績輸入與落點儀表板'!$C$8="必須採計",R210&gt;0,IF('114成績輸入與落點儀表板'!$C$8="不可採計",R210=0,TRUE)),IF('114成績輸入與落點儀表板'!$C$9="必須採計",S210&gt;0,IF('114成績輸入與落點儀表板'!$C$9="不可採計",S210=0,TRUE)),IF('114成績輸入與落點儀表板'!$C$10="必須採計",T210&gt;0,IF('114成績輸入與落點儀表板'!$C$10="不可採計",T210=0,TRUE)),IF('114成績輸入與落點儀表板'!$C$11="必須採計",U210&gt;0,IF('114成績輸入與落點儀表板'!$C$11="不可採計",U210=0,TRUE)),IF('114成績輸入與落點儀表板'!$C$12="必須採計",V210&gt;0,IF('114成績輸入與落點儀表板'!$C$12="不可採計",V210=0,TRUE)),IF('114成績輸入與落點儀表板'!$C$13="必須採計",W210&gt;0,IF('114成績輸入與落點儀表板'!$C$13="不可採計",W210=0,TRUE)),IF('114成績輸入與落點儀表板'!$C$14="必須採計",X210&gt;0,IF('114成績輸入與落點儀表板'!$C$14="不可採計",X210=0,TRUE)),IF('114成績輸入與落點儀表板'!$C$15="必須採計",Y210&gt;0,IF('114成績輸入與落點儀表板'!$C$15="不可採計",Y210=0,TRUE)),IF('114成績輸入與落點儀表板'!$C$16="必須採計",Z210&gt;0,IF('114成績輸入與落點儀表板'!$C$16="不可採計",Z210=0,TRUE))),"✅ 符合","❌ 不符合")</f>
        <v>✅ 符合</v>
      </c>
      <c r="L210" s="15">
        <v>1.5</v>
      </c>
      <c r="M210" s="15">
        <v>2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1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</row>
    <row r="211" spans="1:26" ht="15.75" customHeight="1" x14ac:dyDescent="0.3">
      <c r="A211" s="2" t="s">
        <v>622</v>
      </c>
      <c r="B211" s="6" t="s">
        <v>597</v>
      </c>
      <c r="C211" s="6" t="s">
        <v>76</v>
      </c>
      <c r="D211" s="12" t="s">
        <v>60</v>
      </c>
      <c r="E211" s="13" t="s">
        <v>4116</v>
      </c>
      <c r="F211" s="2">
        <v>74</v>
      </c>
      <c r="G211" s="15">
        <v>189.5</v>
      </c>
      <c r="H211" s="7">
        <f>L211*'114成績輸入與落點儀表板'!$B$2+M211*'114成績輸入與落點儀表板'!$B$3+N211*'114成績輸入與落點儀表板'!$B$4+O211*'114成績輸入與落點儀表板'!$B$5+P211*'114成績輸入與落點儀表板'!$B$6+Q211*'114成績輸入與落點儀表板'!$B$7+R211*'114成績輸入與落點儀表板'!$B$8+S211*'114成績輸入與落點儀表板'!$B$9+T211*'114成績輸入與落點儀表板'!$B$10+U211*'114成績輸入與落點儀表板'!$B$11+V211*'114成績輸入與落點儀表板'!$B$12+W211*'114成績輸入與落點儀表板'!$B$13+X211*'114成績輸入與落點儀表板'!$B$14+Y211*'114成績輸入與落點儀表板'!$B$15+Z211*'114成績輸入與落點儀表板'!$B$16</f>
        <v>0</v>
      </c>
      <c r="I211" s="8">
        <f t="shared" si="6"/>
        <v>-189.5</v>
      </c>
      <c r="J211" s="2" t="str">
        <f t="shared" si="7"/>
        <v>FAIL</v>
      </c>
      <c r="K211" s="17" t="str">
        <f>IF(AND(IF('114成績輸入與落點儀表板'!$C$2="必須採計",L211&gt;0,IF('114成績輸入與落點儀表板'!$C$2="不可採計",L211=0,TRUE)),IF('114成績輸入與落點儀表板'!$C$3="必須採計",M211&gt;0,IF('114成績輸入與落點儀表板'!$C$3="不可採計",M211=0,TRUE)),IF('114成績輸入與落點儀表板'!$C$4="必須採計",N211&gt;0,IF('114成績輸入與落點儀表板'!$C$4="不可採計",N211=0,TRUE)),IF('114成績輸入與落點儀表板'!$C$5="必須採計",O211&gt;0,IF('114成績輸入與落點儀表板'!$C$5="不可採計",O211=0,TRUE)),IF('114成績輸入與落點儀表板'!$C$6="必須採計",P211&gt;0,IF('114成績輸入與落點儀表板'!$C$6="不可採計",P211=0,TRUE)),IF('114成績輸入與落點儀表板'!$C$7="必須採計",Q211&gt;0,IF('114成績輸入與落點儀表板'!$C$7="不可採計",Q211=0,TRUE)),IF('114成績輸入與落點儀表板'!$C$8="必須採計",R211&gt;0,IF('114成績輸入與落點儀表板'!$C$8="不可採計",R211=0,TRUE)),IF('114成績輸入與落點儀表板'!$C$9="必須採計",S211&gt;0,IF('114成績輸入與落點儀表板'!$C$9="不可採計",S211=0,TRUE)),IF('114成績輸入與落點儀表板'!$C$10="必須採計",T211&gt;0,IF('114成績輸入與落點儀表板'!$C$10="不可採計",T211=0,TRUE)),IF('114成績輸入與落點儀表板'!$C$11="必須採計",U211&gt;0,IF('114成績輸入與落點儀表板'!$C$11="不可採計",U211=0,TRUE)),IF('114成績輸入與落點儀表板'!$C$12="必須採計",V211&gt;0,IF('114成績輸入與落點儀表板'!$C$12="不可採計",V211=0,TRUE)),IF('114成績輸入與落點儀表板'!$C$13="必須採計",W211&gt;0,IF('114成績輸入與落點儀表板'!$C$13="不可採計",W211=0,TRUE)),IF('114成績輸入與落點儀表板'!$C$14="必須採計",X211&gt;0,IF('114成績輸入與落點儀表板'!$C$14="不可採計",X211=0,TRUE)),IF('114成績輸入與落點儀表板'!$C$15="必須採計",Y211&gt;0,IF('114成績輸入與落點儀表板'!$C$15="不可採計",Y211=0,TRUE)),IF('114成績輸入與落點儀表板'!$C$16="必須採計",Z211&gt;0,IF('114成績輸入與落點儀表板'!$C$16="不可採計",Z211=0,TRUE))),"✅ 符合","❌ 不符合")</f>
        <v>✅ 符合</v>
      </c>
      <c r="L211" s="15">
        <v>1.5</v>
      </c>
      <c r="M211" s="15">
        <v>1.5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1</v>
      </c>
      <c r="V211" s="15">
        <v>0</v>
      </c>
      <c r="W211" s="15">
        <v>1</v>
      </c>
      <c r="X211" s="15">
        <v>0</v>
      </c>
      <c r="Y211" s="15">
        <v>0</v>
      </c>
      <c r="Z211" s="15">
        <v>0</v>
      </c>
    </row>
    <row r="212" spans="1:26" ht="15.75" customHeight="1" x14ac:dyDescent="0.3">
      <c r="A212" s="2" t="s">
        <v>625</v>
      </c>
      <c r="B212" s="6" t="s">
        <v>597</v>
      </c>
      <c r="C212" s="6" t="s">
        <v>4117</v>
      </c>
      <c r="D212" s="12" t="s">
        <v>86</v>
      </c>
      <c r="E212" s="13" t="s">
        <v>621</v>
      </c>
      <c r="F212" s="2">
        <v>16</v>
      </c>
      <c r="G212" s="15">
        <v>164.5</v>
      </c>
      <c r="H212" s="7">
        <f>L212*'114成績輸入與落點儀表板'!$B$2+M212*'114成績輸入與落點儀表板'!$B$3+N212*'114成績輸入與落點儀表板'!$B$4+O212*'114成績輸入與落點儀表板'!$B$5+P212*'114成績輸入與落點儀表板'!$B$6+Q212*'114成績輸入與落點儀表板'!$B$7+R212*'114成績輸入與落點儀表板'!$B$8+S212*'114成績輸入與落點儀表板'!$B$9+T212*'114成績輸入與落點儀表板'!$B$10+U212*'114成績輸入與落點儀表板'!$B$11+V212*'114成績輸入與落點儀表板'!$B$12+W212*'114成績輸入與落點儀表板'!$B$13+X212*'114成績輸入與落點儀表板'!$B$14+Y212*'114成績輸入與落點儀表板'!$B$15+Z212*'114成績輸入與落點儀表板'!$B$16</f>
        <v>0</v>
      </c>
      <c r="I212" s="8">
        <f t="shared" si="6"/>
        <v>-164.5</v>
      </c>
      <c r="J212" s="2" t="str">
        <f t="shared" si="7"/>
        <v>FAIL</v>
      </c>
      <c r="K212" s="17" t="str">
        <f>IF(AND(IF('114成績輸入與落點儀表板'!$C$2="必須採計",L212&gt;0,IF('114成績輸入與落點儀表板'!$C$2="不可採計",L212=0,TRUE)),IF('114成績輸入與落點儀表板'!$C$3="必須採計",M212&gt;0,IF('114成績輸入與落點儀表板'!$C$3="不可採計",M212=0,TRUE)),IF('114成績輸入與落點儀表板'!$C$4="必須採計",N212&gt;0,IF('114成績輸入與落點儀表板'!$C$4="不可採計",N212=0,TRUE)),IF('114成績輸入與落點儀表板'!$C$5="必須採計",O212&gt;0,IF('114成績輸入與落點儀表板'!$C$5="不可採計",O212=0,TRUE)),IF('114成績輸入與落點儀表板'!$C$6="必須採計",P212&gt;0,IF('114成績輸入與落點儀表板'!$C$6="不可採計",P212=0,TRUE)),IF('114成績輸入與落點儀表板'!$C$7="必須採計",Q212&gt;0,IF('114成績輸入與落點儀表板'!$C$7="不可採計",Q212=0,TRUE)),IF('114成績輸入與落點儀表板'!$C$8="必須採計",R212&gt;0,IF('114成績輸入與落點儀表板'!$C$8="不可採計",R212=0,TRUE)),IF('114成績輸入與落點儀表板'!$C$9="必須採計",S212&gt;0,IF('114成績輸入與落點儀表板'!$C$9="不可採計",S212=0,TRUE)),IF('114成績輸入與落點儀表板'!$C$10="必須採計",T212&gt;0,IF('114成績輸入與落點儀表板'!$C$10="不可採計",T212=0,TRUE)),IF('114成績輸入與落點儀表板'!$C$11="必須採計",U212&gt;0,IF('114成績輸入與落點儀表板'!$C$11="不可採計",U212=0,TRUE)),IF('114成績輸入與落點儀表板'!$C$12="必須採計",V212&gt;0,IF('114成績輸入與落點儀表板'!$C$12="不可採計",V212=0,TRUE)),IF('114成績輸入與落點儀表板'!$C$13="必須採計",W212&gt;0,IF('114成績輸入與落點儀表板'!$C$13="不可採計",W212=0,TRUE)),IF('114成績輸入與落點儀表板'!$C$14="必須採計",X212&gt;0,IF('114成績輸入與落點儀表板'!$C$14="不可採計",X212=0,TRUE)),IF('114成績輸入與落點儀表板'!$C$15="必須採計",Y212&gt;0,IF('114成績輸入與落點儀表板'!$C$15="不可採計",Y212=0,TRUE)),IF('114成績輸入與落點儀表板'!$C$16="必須採計",Z212&gt;0,IF('114成績輸入與落點儀表板'!$C$16="不可採計",Z212=0,TRUE))),"✅ 符合","❌ 不符合")</f>
        <v>✅ 符合</v>
      </c>
      <c r="L212" s="15">
        <v>1.5</v>
      </c>
      <c r="M212" s="15">
        <v>2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1.5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</row>
    <row r="213" spans="1:26" ht="15.75" customHeight="1" x14ac:dyDescent="0.3">
      <c r="A213" s="2" t="s">
        <v>627</v>
      </c>
      <c r="B213" s="6" t="s">
        <v>597</v>
      </c>
      <c r="C213" s="6" t="s">
        <v>85</v>
      </c>
      <c r="D213" s="12" t="s">
        <v>86</v>
      </c>
      <c r="E213" s="13" t="s">
        <v>626</v>
      </c>
      <c r="F213" s="2">
        <v>32</v>
      </c>
      <c r="G213" s="15">
        <v>119</v>
      </c>
      <c r="H213" s="7">
        <f>L213*'114成績輸入與落點儀表板'!$B$2+M213*'114成績輸入與落點儀表板'!$B$3+N213*'114成績輸入與落點儀表板'!$B$4+O213*'114成績輸入與落點儀表板'!$B$5+P213*'114成績輸入與落點儀表板'!$B$6+Q213*'114成績輸入與落點儀表板'!$B$7+R213*'114成績輸入與落點儀表板'!$B$8+S213*'114成績輸入與落點儀表板'!$B$9+T213*'114成績輸入與落點儀表板'!$B$10+U213*'114成績輸入與落點儀表板'!$B$11+V213*'114成績輸入與落點儀表板'!$B$12+W213*'114成績輸入與落點儀表板'!$B$13+X213*'114成績輸入與落點儀表板'!$B$14+Y213*'114成績輸入與落點儀表板'!$B$15+Z213*'114成績輸入與落點儀表板'!$B$16</f>
        <v>0</v>
      </c>
      <c r="I213" s="8">
        <f t="shared" si="6"/>
        <v>-119</v>
      </c>
      <c r="J213" s="2" t="str">
        <f t="shared" si="7"/>
        <v>FAIL</v>
      </c>
      <c r="K213" s="17" t="str">
        <f>IF(AND(IF('114成績輸入與落點儀表板'!$C$2="必須採計",L213&gt;0,IF('114成績輸入與落點儀表板'!$C$2="不可採計",L213=0,TRUE)),IF('114成績輸入與落點儀表板'!$C$3="必須採計",M213&gt;0,IF('114成績輸入與落點儀表板'!$C$3="不可採計",M213=0,TRUE)),IF('114成績輸入與落點儀表板'!$C$4="必須採計",N213&gt;0,IF('114成績輸入與落點儀表板'!$C$4="不可採計",N213=0,TRUE)),IF('114成績輸入與落點儀表板'!$C$5="必須採計",O213&gt;0,IF('114成績輸入與落點儀表板'!$C$5="不可採計",O213=0,TRUE)),IF('114成績輸入與落點儀表板'!$C$6="必須採計",P213&gt;0,IF('114成績輸入與落點儀表板'!$C$6="不可採計",P213=0,TRUE)),IF('114成績輸入與落點儀表板'!$C$7="必須採計",Q213&gt;0,IF('114成績輸入與落點儀表板'!$C$7="不可採計",Q213=0,TRUE)),IF('114成績輸入與落點儀表板'!$C$8="必須採計",R213&gt;0,IF('114成績輸入與落點儀表板'!$C$8="不可採計",R213=0,TRUE)),IF('114成績輸入與落點儀表板'!$C$9="必須採計",S213&gt;0,IF('114成績輸入與落點儀表板'!$C$9="不可採計",S213=0,TRUE)),IF('114成績輸入與落點儀表板'!$C$10="必須採計",T213&gt;0,IF('114成績輸入與落點儀表板'!$C$10="不可採計",T213=0,TRUE)),IF('114成績輸入與落點儀表板'!$C$11="必須採計",U213&gt;0,IF('114成績輸入與落點儀表板'!$C$11="不可採計",U213=0,TRUE)),IF('114成績輸入與落點儀表板'!$C$12="必須採計",V213&gt;0,IF('114成績輸入與落點儀表板'!$C$12="不可採計",V213=0,TRUE)),IF('114成績輸入與落點儀表板'!$C$13="必須採計",W213&gt;0,IF('114成績輸入與落點儀表板'!$C$13="不可採計",W213=0,TRUE)),IF('114成績輸入與落點儀表板'!$C$14="必須採計",X213&gt;0,IF('114成績輸入與落點儀表板'!$C$14="不可採計",X213=0,TRUE)),IF('114成績輸入與落點儀表板'!$C$15="必須採計",Y213&gt;0,IF('114成績輸入與落點儀表板'!$C$15="不可採計",Y213=0,TRUE)),IF('114成績輸入與落點儀表板'!$C$16="必須採計",Z213&gt;0,IF('114成績輸入與落點儀表板'!$C$16="不可採計",Z213=0,TRUE))),"✅ 符合","❌ 不符合")</f>
        <v>✅ 符合</v>
      </c>
      <c r="L213" s="15">
        <v>1.5</v>
      </c>
      <c r="M213" s="15">
        <v>1.5</v>
      </c>
      <c r="N213" s="15">
        <v>2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</row>
    <row r="214" spans="1:26" ht="15.75" customHeight="1" x14ac:dyDescent="0.3">
      <c r="A214" s="2" t="s">
        <v>629</v>
      </c>
      <c r="B214" s="13" t="s">
        <v>597</v>
      </c>
      <c r="C214" s="13" t="s">
        <v>89</v>
      </c>
      <c r="D214" s="12" t="s">
        <v>86</v>
      </c>
      <c r="E214" s="13" t="s">
        <v>628</v>
      </c>
      <c r="F214" s="2">
        <v>18</v>
      </c>
      <c r="G214" s="15">
        <v>101.5</v>
      </c>
      <c r="H214" s="7">
        <f>L214*'114成績輸入與落點儀表板'!$B$2+M214*'114成績輸入與落點儀表板'!$B$3+N214*'114成績輸入與落點儀表板'!$B$4+O214*'114成績輸入與落點儀表板'!$B$5+P214*'114成績輸入與落點儀表板'!$B$6+Q214*'114成績輸入與落點儀表板'!$B$7+R214*'114成績輸入與落點儀表板'!$B$8+S214*'114成績輸入與落點儀表板'!$B$9+T214*'114成績輸入與落點儀表板'!$B$10+U214*'114成績輸入與落點儀表板'!$B$11+V214*'114成績輸入與落點儀表板'!$B$12+W214*'114成績輸入與落點儀表板'!$B$13+X214*'114成績輸入與落點儀表板'!$B$14+Y214*'114成績輸入與落點儀表板'!$B$15+Z214*'114成績輸入與落點儀表板'!$B$16</f>
        <v>0</v>
      </c>
      <c r="I214" s="8">
        <f t="shared" si="6"/>
        <v>-101.5</v>
      </c>
      <c r="J214" s="2" t="str">
        <f t="shared" si="7"/>
        <v>FAIL</v>
      </c>
      <c r="K214" s="17" t="str">
        <f>IF(AND(IF('114成績輸入與落點儀表板'!$C$2="必須採計",L214&gt;0,IF('114成績輸入與落點儀表板'!$C$2="不可採計",L214=0,TRUE)),IF('114成績輸入與落點儀表板'!$C$3="必須採計",M214&gt;0,IF('114成績輸入與落點儀表板'!$C$3="不可採計",M214=0,TRUE)),IF('114成績輸入與落點儀表板'!$C$4="必須採計",N214&gt;0,IF('114成績輸入與落點儀表板'!$C$4="不可採計",N214=0,TRUE)),IF('114成績輸入與落點儀表板'!$C$5="必須採計",O214&gt;0,IF('114成績輸入與落點儀表板'!$C$5="不可採計",O214=0,TRUE)),IF('114成績輸入與落點儀表板'!$C$6="必須採計",P214&gt;0,IF('114成績輸入與落點儀表板'!$C$6="不可採計",P214=0,TRUE)),IF('114成績輸入與落點儀表板'!$C$7="必須採計",Q214&gt;0,IF('114成績輸入與落點儀表板'!$C$7="不可採計",Q214=0,TRUE)),IF('114成績輸入與落點儀表板'!$C$8="必須採計",R214&gt;0,IF('114成績輸入與落點儀表板'!$C$8="不可採計",R214=0,TRUE)),IF('114成績輸入與落點儀表板'!$C$9="必須採計",S214&gt;0,IF('114成績輸入與落點儀表板'!$C$9="不可採計",S214=0,TRUE)),IF('114成績輸入與落點儀表板'!$C$10="必須採計",T214&gt;0,IF('114成績輸入與落點儀表板'!$C$10="不可採計",T214=0,TRUE)),IF('114成績輸入與落點儀表板'!$C$11="必須採計",U214&gt;0,IF('114成績輸入與落點儀表板'!$C$11="不可採計",U214=0,TRUE)),IF('114成績輸入與落點儀表板'!$C$12="必須採計",V214&gt;0,IF('114成績輸入與落點儀表板'!$C$12="不可採計",V214=0,TRUE)),IF('114成績輸入與落點儀表板'!$C$13="必須採計",W214&gt;0,IF('114成績輸入與落點儀表板'!$C$13="不可採計",W214=0,TRUE)),IF('114成績輸入與落點儀表板'!$C$14="必須採計",X214&gt;0,IF('114成績輸入與落點儀表板'!$C$14="不可採計",X214=0,TRUE)),IF('114成績輸入與落點儀表板'!$C$15="必須採計",Y214&gt;0,IF('114成績輸入與落點儀表板'!$C$15="不可採計",Y214=0,TRUE)),IF('114成績輸入與落點儀表板'!$C$16="必須採計",Z214&gt;0,IF('114成績輸入與落點儀表板'!$C$16="不可採計",Z214=0,TRUE))),"✅ 符合","❌ 不符合")</f>
        <v>❌ 不符合</v>
      </c>
      <c r="L214" s="15">
        <v>0</v>
      </c>
      <c r="M214" s="15">
        <v>1</v>
      </c>
      <c r="N214" s="15">
        <v>1.5</v>
      </c>
      <c r="O214" s="15">
        <v>0</v>
      </c>
      <c r="P214" s="15">
        <v>0</v>
      </c>
      <c r="Q214" s="15">
        <v>0</v>
      </c>
      <c r="R214" s="15">
        <v>2</v>
      </c>
      <c r="S214" s="15">
        <v>0</v>
      </c>
      <c r="T214" s="15">
        <v>0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</row>
    <row r="215" spans="1:26" ht="15.75" customHeight="1" x14ac:dyDescent="0.3">
      <c r="A215" s="2" t="s">
        <v>631</v>
      </c>
      <c r="B215" s="13" t="s">
        <v>597</v>
      </c>
      <c r="C215" s="13" t="s">
        <v>92</v>
      </c>
      <c r="D215" s="12" t="s">
        <v>86</v>
      </c>
      <c r="E215" s="13" t="s">
        <v>630</v>
      </c>
      <c r="F215" s="2">
        <v>41</v>
      </c>
      <c r="G215" s="15">
        <v>87.5</v>
      </c>
      <c r="H215" s="7">
        <f>L215*'114成績輸入與落點儀表板'!$B$2+M215*'114成績輸入與落點儀表板'!$B$3+N215*'114成績輸入與落點儀表板'!$B$4+O215*'114成績輸入與落點儀表板'!$B$5+P215*'114成績輸入與落點儀表板'!$B$6+Q215*'114成績輸入與落點儀表板'!$B$7+R215*'114成績輸入與落點儀表板'!$B$8+S215*'114成績輸入與落點儀表板'!$B$9+T215*'114成績輸入與落點儀表板'!$B$10+U215*'114成績輸入與落點儀表板'!$B$11+V215*'114成績輸入與落點儀表板'!$B$12+W215*'114成績輸入與落點儀表板'!$B$13+X215*'114成績輸入與落點儀表板'!$B$14+Y215*'114成績輸入與落點儀表板'!$B$15+Z215*'114成績輸入與落點儀表板'!$B$16</f>
        <v>0</v>
      </c>
      <c r="I215" s="8">
        <f t="shared" si="6"/>
        <v>-87.5</v>
      </c>
      <c r="J215" s="2" t="str">
        <f t="shared" si="7"/>
        <v>FAIL</v>
      </c>
      <c r="K215" s="17" t="str">
        <f>IF(AND(IF('114成績輸入與落點儀表板'!$C$2="必須採計",L215&gt;0,IF('114成績輸入與落點儀表板'!$C$2="不可採計",L215=0,TRUE)),IF('114成績輸入與落點儀表板'!$C$3="必須採計",M215&gt;0,IF('114成績輸入與落點儀表板'!$C$3="不可採計",M215=0,TRUE)),IF('114成績輸入與落點儀表板'!$C$4="必須採計",N215&gt;0,IF('114成績輸入與落點儀表板'!$C$4="不可採計",N215=0,TRUE)),IF('114成績輸入與落點儀表板'!$C$5="必須採計",O215&gt;0,IF('114成績輸入與落點儀表板'!$C$5="不可採計",O215=0,TRUE)),IF('114成績輸入與落點儀表板'!$C$6="必須採計",P215&gt;0,IF('114成績輸入與落點儀表板'!$C$6="不可採計",P215=0,TRUE)),IF('114成績輸入與落點儀表板'!$C$7="必須採計",Q215&gt;0,IF('114成績輸入與落點儀表板'!$C$7="不可採計",Q215=0,TRUE)),IF('114成績輸入與落點儀表板'!$C$8="必須採計",R215&gt;0,IF('114成績輸入與落點儀表板'!$C$8="不可採計",R215=0,TRUE)),IF('114成績輸入與落點儀表板'!$C$9="必須採計",S215&gt;0,IF('114成績輸入與落點儀表板'!$C$9="不可採計",S215=0,TRUE)),IF('114成績輸入與落點儀表板'!$C$10="必須採計",T215&gt;0,IF('114成績輸入與落點儀表板'!$C$10="不可採計",T215=0,TRUE)),IF('114成績輸入與落點儀表板'!$C$11="必須採計",U215&gt;0,IF('114成績輸入與落點儀表板'!$C$11="不可採計",U215=0,TRUE)),IF('114成績輸入與落點儀表板'!$C$12="必須採計",V215&gt;0,IF('114成績輸入與落點儀表板'!$C$12="不可採計",V215=0,TRUE)),IF('114成績輸入與落點儀表板'!$C$13="必須採計",W215&gt;0,IF('114成績輸入與落點儀表板'!$C$13="不可採計",W215=0,TRUE)),IF('114成績輸入與落點儀表板'!$C$14="必須採計",X215&gt;0,IF('114成績輸入與落點儀表板'!$C$14="不可採計",X215=0,TRUE)),IF('114成績輸入與落點儀表板'!$C$15="必須採計",Y215&gt;0,IF('114成績輸入與落點儀表板'!$C$15="不可採計",Y215=0,TRUE)),IF('114成績輸入與落點儀表板'!$C$16="必須採計",Z215&gt;0,IF('114成績輸入與落點儀表板'!$C$16="不可採計",Z215=0,TRUE))),"✅ 符合","❌ 不符合")</f>
        <v>❌ 不符合</v>
      </c>
      <c r="L215" s="15">
        <v>0</v>
      </c>
      <c r="M215" s="15">
        <v>1</v>
      </c>
      <c r="N215" s="15">
        <v>1.5</v>
      </c>
      <c r="O215" s="15">
        <v>0</v>
      </c>
      <c r="P215" s="15">
        <v>0</v>
      </c>
      <c r="Q215" s="15">
        <v>0</v>
      </c>
      <c r="R215" s="15">
        <v>0</v>
      </c>
      <c r="S215" s="15">
        <v>2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</row>
    <row r="216" spans="1:26" ht="15.75" customHeight="1" x14ac:dyDescent="0.3">
      <c r="A216" s="2" t="s">
        <v>634</v>
      </c>
      <c r="B216" s="13" t="s">
        <v>597</v>
      </c>
      <c r="C216" s="13" t="s">
        <v>632</v>
      </c>
      <c r="D216" s="12" t="s">
        <v>4062</v>
      </c>
      <c r="E216" s="13" t="s">
        <v>4118</v>
      </c>
      <c r="F216" s="2">
        <v>26</v>
      </c>
      <c r="G216" s="15">
        <v>109.5</v>
      </c>
      <c r="H216" s="7">
        <f>L216*'114成績輸入與落點儀表板'!$B$2+M216*'114成績輸入與落點儀表板'!$B$3+N216*'114成績輸入與落點儀表板'!$B$4+O216*'114成績輸入與落點儀表板'!$B$5+P216*'114成績輸入與落點儀表板'!$B$6+Q216*'114成績輸入與落點儀表板'!$B$7+R216*'114成績輸入與落點儀表板'!$B$8+S216*'114成績輸入與落點儀表板'!$B$9+T216*'114成績輸入與落點儀表板'!$B$10+U216*'114成績輸入與落點儀表板'!$B$11+V216*'114成績輸入與落點儀表板'!$B$12+W216*'114成績輸入與落點儀表板'!$B$13+X216*'114成績輸入與落點儀表板'!$B$14+Y216*'114成績輸入與落點儀表板'!$B$15+Z216*'114成績輸入與落點儀表板'!$B$16</f>
        <v>0</v>
      </c>
      <c r="I216" s="8">
        <f t="shared" si="6"/>
        <v>-109.5</v>
      </c>
      <c r="J216" s="2" t="str">
        <f t="shared" si="7"/>
        <v>FAIL</v>
      </c>
      <c r="K216" s="17" t="str">
        <f>IF(AND(IF('114成績輸入與落點儀表板'!$C$2="必須採計",L216&gt;0,IF('114成績輸入與落點儀表板'!$C$2="不可採計",L216=0,TRUE)),IF('114成績輸入與落點儀表板'!$C$3="必須採計",M216&gt;0,IF('114成績輸入與落點儀表板'!$C$3="不可採計",M216=0,TRUE)),IF('114成績輸入與落點儀表板'!$C$4="必須採計",N216&gt;0,IF('114成績輸入與落點儀表板'!$C$4="不可採計",N216=0,TRUE)),IF('114成績輸入與落點儀表板'!$C$5="必須採計",O216&gt;0,IF('114成績輸入與落點儀表板'!$C$5="不可採計",O216=0,TRUE)),IF('114成績輸入與落點儀表板'!$C$6="必須採計",P216&gt;0,IF('114成績輸入與落點儀表板'!$C$6="不可採計",P216=0,TRUE)),IF('114成績輸入與落點儀表板'!$C$7="必須採計",Q216&gt;0,IF('114成績輸入與落點儀表板'!$C$7="不可採計",Q216=0,TRUE)),IF('114成績輸入與落點儀表板'!$C$8="必須採計",R216&gt;0,IF('114成績輸入與落點儀表板'!$C$8="不可採計",R216=0,TRUE)),IF('114成績輸入與落點儀表板'!$C$9="必須採計",S216&gt;0,IF('114成績輸入與落點儀表板'!$C$9="不可採計",S216=0,TRUE)),IF('114成績輸入與落點儀表板'!$C$10="必須採計",T216&gt;0,IF('114成績輸入與落點儀表板'!$C$10="不可採計",T216=0,TRUE)),IF('114成績輸入與落點儀表板'!$C$11="必須採計",U216&gt;0,IF('114成績輸入與落點儀表板'!$C$11="不可採計",U216=0,TRUE)),IF('114成績輸入與落點儀表板'!$C$12="必須採計",V216&gt;0,IF('114成績輸入與落點儀表板'!$C$12="不可採計",V216=0,TRUE)),IF('114成績輸入與落點儀表板'!$C$13="必須採計",W216&gt;0,IF('114成績輸入與落點儀表板'!$C$13="不可採計",W216=0,TRUE)),IF('114成績輸入與落點儀表板'!$C$14="必須採計",X216&gt;0,IF('114成績輸入與落點儀表板'!$C$14="不可採計",X216=0,TRUE)),IF('114成績輸入與落點儀表板'!$C$15="必須採計",Y216&gt;0,IF('114成績輸入與落點儀表板'!$C$15="不可採計",Y216=0,TRUE)),IF('114成績輸入與落點儀表板'!$C$16="必須採計",Z216&gt;0,IF('114成績輸入與落點儀表板'!$C$16="不可採計",Z216=0,TRUE))),"✅ 符合","❌ 不符合")</f>
        <v>✅ 符合</v>
      </c>
      <c r="L216" s="15">
        <v>1</v>
      </c>
      <c r="M216" s="15">
        <v>1.5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1.5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</row>
    <row r="217" spans="1:26" ht="15.75" customHeight="1" x14ac:dyDescent="0.3">
      <c r="A217" s="2" t="s">
        <v>636</v>
      </c>
      <c r="B217" s="13" t="s">
        <v>597</v>
      </c>
      <c r="C217" s="13" t="s">
        <v>98</v>
      </c>
      <c r="D217" s="12" t="s">
        <v>99</v>
      </c>
      <c r="E217" s="13" t="s">
        <v>635</v>
      </c>
      <c r="F217" s="2">
        <v>23</v>
      </c>
      <c r="G217" s="15">
        <v>143</v>
      </c>
      <c r="H217" s="7">
        <f>L217*'114成績輸入與落點儀表板'!$B$2+M217*'114成績輸入與落點儀表板'!$B$3+N217*'114成績輸入與落點儀表板'!$B$4+O217*'114成績輸入與落點儀表板'!$B$5+P217*'114成績輸入與落點儀表板'!$B$6+Q217*'114成績輸入與落點儀表板'!$B$7+R217*'114成績輸入與落點儀表板'!$B$8+S217*'114成績輸入與落點儀表板'!$B$9+T217*'114成績輸入與落點儀表板'!$B$10+U217*'114成績輸入與落點儀表板'!$B$11+V217*'114成績輸入與落點儀表板'!$B$12+W217*'114成績輸入與落點儀表板'!$B$13+X217*'114成績輸入與落點儀表板'!$B$14+Y217*'114成績輸入與落點儀表板'!$B$15+Z217*'114成績輸入與落點儀表板'!$B$16</f>
        <v>0</v>
      </c>
      <c r="I217" s="8">
        <f t="shared" si="6"/>
        <v>-143</v>
      </c>
      <c r="J217" s="2" t="str">
        <f t="shared" si="7"/>
        <v>FAIL</v>
      </c>
      <c r="K217" s="17" t="str">
        <f>IF(AND(IF('114成績輸入與落點儀表板'!$C$2="必須採計",L217&gt;0,IF('114成績輸入與落點儀表板'!$C$2="不可採計",L217=0,TRUE)),IF('114成績輸入與落點儀表板'!$C$3="必須採計",M217&gt;0,IF('114成績輸入與落點儀表板'!$C$3="不可採計",M217=0,TRUE)),IF('114成績輸入與落點儀表板'!$C$4="必須採計",N217&gt;0,IF('114成績輸入與落點儀表板'!$C$4="不可採計",N217=0,TRUE)),IF('114成績輸入與落點儀表板'!$C$5="必須採計",O217&gt;0,IF('114成績輸入與落點儀表板'!$C$5="不可採計",O217=0,TRUE)),IF('114成績輸入與落點儀表板'!$C$6="必須採計",P217&gt;0,IF('114成績輸入與落點儀表板'!$C$6="不可採計",P217=0,TRUE)),IF('114成績輸入與落點儀表板'!$C$7="必須採計",Q217&gt;0,IF('114成績輸入與落點儀表板'!$C$7="不可採計",Q217=0,TRUE)),IF('114成績輸入與落點儀表板'!$C$8="必須採計",R217&gt;0,IF('114成績輸入與落點儀表板'!$C$8="不可採計",R217=0,TRUE)),IF('114成績輸入與落點儀表板'!$C$9="必須採計",S217&gt;0,IF('114成績輸入與落點儀表板'!$C$9="不可採計",S217=0,TRUE)),IF('114成績輸入與落點儀表板'!$C$10="必須採計",T217&gt;0,IF('114成績輸入與落點儀表板'!$C$10="不可採計",T217=0,TRUE)),IF('114成績輸入與落點儀表板'!$C$11="必須採計",U217&gt;0,IF('114成績輸入與落點儀表板'!$C$11="不可採計",U217=0,TRUE)),IF('114成績輸入與落點儀表板'!$C$12="必須採計",V217&gt;0,IF('114成績輸入與落點儀表板'!$C$12="不可採計",V217=0,TRUE)),IF('114成績輸入與落點儀表板'!$C$13="必須採計",W217&gt;0,IF('114成績輸入與落點儀表板'!$C$13="不可採計",W217=0,TRUE)),IF('114成績輸入與落點儀表板'!$C$14="必須採計",X217&gt;0,IF('114成績輸入與落點儀表板'!$C$14="不可採計",X217=0,TRUE)),IF('114成績輸入與落點儀表板'!$C$15="必須採計",Y217&gt;0,IF('114成績輸入與落點儀表板'!$C$15="不可採計",Y217=0,TRUE)),IF('114成績輸入與落點儀表板'!$C$16="必須採計",Z217&gt;0,IF('114成績輸入與落點儀表板'!$C$16="不可採計",Z217=0,TRUE))),"✅ 符合","❌ 不符合")</f>
        <v>✅ 符合</v>
      </c>
      <c r="L217" s="15">
        <v>1</v>
      </c>
      <c r="M217" s="15">
        <v>2</v>
      </c>
      <c r="N217" s="15">
        <v>1.5</v>
      </c>
      <c r="O217" s="15">
        <v>0</v>
      </c>
      <c r="P217" s="15">
        <v>0</v>
      </c>
      <c r="Q217" s="15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</row>
    <row r="218" spans="1:26" ht="15.75" customHeight="1" x14ac:dyDescent="0.3">
      <c r="A218" s="2" t="s">
        <v>638</v>
      </c>
      <c r="B218" s="13" t="s">
        <v>597</v>
      </c>
      <c r="C218" s="13" t="s">
        <v>400</v>
      </c>
      <c r="D218" s="12" t="s">
        <v>113</v>
      </c>
      <c r="E218" s="13" t="s">
        <v>637</v>
      </c>
      <c r="F218" s="2">
        <v>69</v>
      </c>
      <c r="G218" s="15">
        <v>309.5</v>
      </c>
      <c r="H218" s="7">
        <f>L218*'114成績輸入與落點儀表板'!$B$2+M218*'114成績輸入與落點儀表板'!$B$3+N218*'114成績輸入與落點儀表板'!$B$4+O218*'114成績輸入與落點儀表板'!$B$5+P218*'114成績輸入與落點儀表板'!$B$6+Q218*'114成績輸入與落點儀表板'!$B$7+R218*'114成績輸入與落點儀表板'!$B$8+S218*'114成績輸入與落點儀表板'!$B$9+T218*'114成績輸入與落點儀表板'!$B$10+U218*'114成績輸入與落點儀表板'!$B$11+V218*'114成績輸入與落點儀表板'!$B$12+W218*'114成績輸入與落點儀表板'!$B$13+X218*'114成績輸入與落點儀表板'!$B$14+Y218*'114成績輸入與落點儀表板'!$B$15+Z218*'114成績輸入與落點儀表板'!$B$16</f>
        <v>0</v>
      </c>
      <c r="I218" s="8">
        <f t="shared" si="6"/>
        <v>-309.5</v>
      </c>
      <c r="J218" s="2" t="str">
        <f t="shared" si="7"/>
        <v>FAIL</v>
      </c>
      <c r="K218" s="17" t="str">
        <f>IF(AND(IF('114成績輸入與落點儀表板'!$C$2="必須採計",L218&gt;0,IF('114成績輸入與落點儀表板'!$C$2="不可採計",L218=0,TRUE)),IF('114成績輸入與落點儀表板'!$C$3="必須採計",M218&gt;0,IF('114成績輸入與落點儀表板'!$C$3="不可採計",M218=0,TRUE)),IF('114成績輸入與落點儀表板'!$C$4="必須採計",N218&gt;0,IF('114成績輸入與落點儀表板'!$C$4="不可採計",N218=0,TRUE)),IF('114成績輸入與落點儀表板'!$C$5="必須採計",O218&gt;0,IF('114成績輸入與落點儀表板'!$C$5="不可採計",O218=0,TRUE)),IF('114成績輸入與落點儀表板'!$C$6="必須採計",P218&gt;0,IF('114成績輸入與落點儀表板'!$C$6="不可採計",P218=0,TRUE)),IF('114成績輸入與落點儀表板'!$C$7="必須採計",Q218&gt;0,IF('114成績輸入與落點儀表板'!$C$7="不可採計",Q218=0,TRUE)),IF('114成績輸入與落點儀表板'!$C$8="必須採計",R218&gt;0,IF('114成績輸入與落點儀表板'!$C$8="不可採計",R218=0,TRUE)),IF('114成績輸入與落點儀表板'!$C$9="必須採計",S218&gt;0,IF('114成績輸入與落點儀表板'!$C$9="不可採計",S218=0,TRUE)),IF('114成績輸入與落點儀表板'!$C$10="必須採計",T218&gt;0,IF('114成績輸入與落點儀表板'!$C$10="不可採計",T218=0,TRUE)),IF('114成績輸入與落點儀表板'!$C$11="必須採計",U218&gt;0,IF('114成績輸入與落點儀表板'!$C$11="不可採計",U218=0,TRUE)),IF('114成績輸入與落點儀表板'!$C$12="必須採計",V218&gt;0,IF('114成績輸入與落點儀表板'!$C$12="不可採計",V218=0,TRUE)),IF('114成績輸入與落點儀表板'!$C$13="必須採計",W218&gt;0,IF('114成績輸入與落點儀表板'!$C$13="不可採計",W218=0,TRUE)),IF('114成績輸入與落點儀表板'!$C$14="必須採計",X218&gt;0,IF('114成績輸入與落點儀表板'!$C$14="不可採計",X218=0,TRUE)),IF('114成績輸入與落點儀表板'!$C$15="必須採計",Y218&gt;0,IF('114成績輸入與落點儀表板'!$C$15="不可採計",Y218=0,TRUE)),IF('114成績輸入與落點儀表板'!$C$16="必須採計",Z218&gt;0,IF('114成績輸入與落點儀表板'!$C$16="不可採計",Z218=0,TRUE))),"✅ 符合","❌ 不符合")</f>
        <v>✅ 符合</v>
      </c>
      <c r="L218" s="15">
        <v>2</v>
      </c>
      <c r="M218" s="15">
        <v>2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0</v>
      </c>
      <c r="T218" s="15">
        <v>0</v>
      </c>
      <c r="U218" s="15">
        <v>1</v>
      </c>
      <c r="V218" s="15">
        <v>0</v>
      </c>
      <c r="W218" s="15">
        <v>1.5</v>
      </c>
      <c r="X218" s="15">
        <v>0</v>
      </c>
      <c r="Y218" s="15">
        <v>0</v>
      </c>
      <c r="Z218" s="15">
        <v>0</v>
      </c>
    </row>
    <row r="219" spans="1:26" ht="15.75" customHeight="1" x14ac:dyDescent="0.3">
      <c r="A219" s="2" t="s">
        <v>640</v>
      </c>
      <c r="B219" s="6" t="s">
        <v>597</v>
      </c>
      <c r="C219" s="6" t="s">
        <v>563</v>
      </c>
      <c r="D219" s="12" t="s">
        <v>121</v>
      </c>
      <c r="E219" s="13" t="s">
        <v>3378</v>
      </c>
      <c r="F219" s="2">
        <v>84</v>
      </c>
      <c r="G219" s="15">
        <v>224</v>
      </c>
      <c r="H219" s="7">
        <f>L219*'114成績輸入與落點儀表板'!$B$2+M219*'114成績輸入與落點儀表板'!$B$3+N219*'114成績輸入與落點儀表板'!$B$4+O219*'114成績輸入與落點儀表板'!$B$5+P219*'114成績輸入與落點儀表板'!$B$6+Q219*'114成績輸入與落點儀表板'!$B$7+R219*'114成績輸入與落點儀表板'!$B$8+S219*'114成績輸入與落點儀表板'!$B$9+T219*'114成績輸入與落點儀表板'!$B$10+U219*'114成績輸入與落點儀表板'!$B$11+V219*'114成績輸入與落點儀表板'!$B$12+W219*'114成績輸入與落點儀表板'!$B$13+X219*'114成績輸入與落點儀表板'!$B$14+Y219*'114成績輸入與落點儀表板'!$B$15+Z219*'114成績輸入與落點儀表板'!$B$16</f>
        <v>0</v>
      </c>
      <c r="I219" s="8">
        <f t="shared" si="6"/>
        <v>-224</v>
      </c>
      <c r="J219" s="2" t="str">
        <f t="shared" si="7"/>
        <v>FAIL</v>
      </c>
      <c r="K219" s="17" t="str">
        <f>IF(AND(IF('114成績輸入與落點儀表板'!$C$2="必須採計",L219&gt;0,IF('114成績輸入與落點儀表板'!$C$2="不可採計",L219=0,TRUE)),IF('114成績輸入與落點儀表板'!$C$3="必須採計",M219&gt;0,IF('114成績輸入與落點儀表板'!$C$3="不可採計",M219=0,TRUE)),IF('114成績輸入與落點儀表板'!$C$4="必須採計",N219&gt;0,IF('114成績輸入與落點儀表板'!$C$4="不可採計",N219=0,TRUE)),IF('114成績輸入與落點儀表板'!$C$5="必須採計",O219&gt;0,IF('114成績輸入與落點儀表板'!$C$5="不可採計",O219=0,TRUE)),IF('114成績輸入與落點儀表板'!$C$6="必須採計",P219&gt;0,IF('114成績輸入與落點儀表板'!$C$6="不可採計",P219=0,TRUE)),IF('114成績輸入與落點儀表板'!$C$7="必須採計",Q219&gt;0,IF('114成績輸入與落點儀表板'!$C$7="不可採計",Q219=0,TRUE)),IF('114成績輸入與落點儀表板'!$C$8="必須採計",R219&gt;0,IF('114成績輸入與落點儀表板'!$C$8="不可採計",R219=0,TRUE)),IF('114成績輸入與落點儀表板'!$C$9="必須採計",S219&gt;0,IF('114成績輸入與落點儀表板'!$C$9="不可採計",S219=0,TRUE)),IF('114成績輸入與落點儀表板'!$C$10="必須採計",T219&gt;0,IF('114成績輸入與落點儀表板'!$C$10="不可採計",T219=0,TRUE)),IF('114成績輸入與落點儀表板'!$C$11="必須採計",U219&gt;0,IF('114成績輸入與落點儀表板'!$C$11="不可採計",U219=0,TRUE)),IF('114成績輸入與落點儀表板'!$C$12="必須採計",V219&gt;0,IF('114成績輸入與落點儀表板'!$C$12="不可採計",V219=0,TRUE)),IF('114成績輸入與落點儀表板'!$C$13="必須採計",W219&gt;0,IF('114成績輸入與落點儀表板'!$C$13="不可採計",W219=0,TRUE)),IF('114成績輸入與落點儀表板'!$C$14="必須採計",X219&gt;0,IF('114成績輸入與落點儀表板'!$C$14="不可採計",X219=0,TRUE)),IF('114成績輸入與落點儀表板'!$C$15="必須採計",Y219&gt;0,IF('114成績輸入與落點儀表板'!$C$15="不可採計",Y219=0,TRUE)),IF('114成績輸入與落點儀表板'!$C$16="必須採計",Z219&gt;0,IF('114成績輸入與落點儀表板'!$C$16="不可採計",Z219=0,TRUE))),"✅ 符合","❌ 不符合")</f>
        <v>✅ 符合</v>
      </c>
      <c r="L219" s="15">
        <v>1.5</v>
      </c>
      <c r="M219" s="15">
        <v>2</v>
      </c>
      <c r="N219" s="15">
        <v>0</v>
      </c>
      <c r="O219" s="15">
        <v>0</v>
      </c>
      <c r="P219" s="15">
        <v>0</v>
      </c>
      <c r="Q219" s="15">
        <v>2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1</v>
      </c>
      <c r="X219" s="15">
        <v>0</v>
      </c>
      <c r="Y219" s="15">
        <v>0</v>
      </c>
      <c r="Z219" s="15">
        <v>0</v>
      </c>
    </row>
    <row r="220" spans="1:26" ht="15.75" customHeight="1" x14ac:dyDescent="0.3">
      <c r="A220" s="2" t="s">
        <v>642</v>
      </c>
      <c r="B220" s="6" t="s">
        <v>597</v>
      </c>
      <c r="C220" s="6" t="s">
        <v>391</v>
      </c>
      <c r="D220" s="12" t="s">
        <v>121</v>
      </c>
      <c r="E220" s="13" t="s">
        <v>4119</v>
      </c>
      <c r="F220" s="2">
        <v>86</v>
      </c>
      <c r="G220" s="15">
        <v>135.5</v>
      </c>
      <c r="H220" s="7">
        <f>L220*'114成績輸入與落點儀表板'!$B$2+M220*'114成績輸入與落點儀表板'!$B$3+N220*'114成績輸入與落點儀表板'!$B$4+O220*'114成績輸入與落點儀表板'!$B$5+P220*'114成績輸入與落點儀表板'!$B$6+Q220*'114成績輸入與落點儀表板'!$B$7+R220*'114成績輸入與落點儀表板'!$B$8+S220*'114成績輸入與落點儀表板'!$B$9+T220*'114成績輸入與落點儀表板'!$B$10+U220*'114成績輸入與落點儀表板'!$B$11+V220*'114成績輸入與落點儀表板'!$B$12+W220*'114成績輸入與落點儀表板'!$B$13+X220*'114成績輸入與落點儀表板'!$B$14+Y220*'114成績輸入與落點儀表板'!$B$15+Z220*'114成績輸入與落點儀表板'!$B$16</f>
        <v>0</v>
      </c>
      <c r="I220" s="8">
        <f t="shared" si="6"/>
        <v>-135.5</v>
      </c>
      <c r="J220" s="2" t="str">
        <f t="shared" si="7"/>
        <v>FAIL</v>
      </c>
      <c r="K220" s="17" t="str">
        <f>IF(AND(IF('114成績輸入與落點儀表板'!$C$2="必須採計",L220&gt;0,IF('114成績輸入與落點儀表板'!$C$2="不可採計",L220=0,TRUE)),IF('114成績輸入與落點儀表板'!$C$3="必須採計",M220&gt;0,IF('114成績輸入與落點儀表板'!$C$3="不可採計",M220=0,TRUE)),IF('114成績輸入與落點儀表板'!$C$4="必須採計",N220&gt;0,IF('114成績輸入與落點儀表板'!$C$4="不可採計",N220=0,TRUE)),IF('114成績輸入與落點儀表板'!$C$5="必須採計",O220&gt;0,IF('114成績輸入與落點儀表板'!$C$5="不可採計",O220=0,TRUE)),IF('114成績輸入與落點儀表板'!$C$6="必須採計",P220&gt;0,IF('114成績輸入與落點儀表板'!$C$6="不可採計",P220=0,TRUE)),IF('114成績輸入與落點儀表板'!$C$7="必須採計",Q220&gt;0,IF('114成績輸入與落點儀表板'!$C$7="不可採計",Q220=0,TRUE)),IF('114成績輸入與落點儀表板'!$C$8="必須採計",R220&gt;0,IF('114成績輸入與落點儀表板'!$C$8="不可採計",R220=0,TRUE)),IF('114成績輸入與落點儀表板'!$C$9="必須採計",S220&gt;0,IF('114成績輸入與落點儀表板'!$C$9="不可採計",S220=0,TRUE)),IF('114成績輸入與落點儀表板'!$C$10="必須採計",T220&gt;0,IF('114成績輸入與落點儀表板'!$C$10="不可採計",T220=0,TRUE)),IF('114成績輸入與落點儀表板'!$C$11="必須採計",U220&gt;0,IF('114成績輸入與落點儀表板'!$C$11="不可採計",U220=0,TRUE)),IF('114成績輸入與落點儀表板'!$C$12="必須採計",V220&gt;0,IF('114成績輸入與落點儀表板'!$C$12="不可採計",V220=0,TRUE)),IF('114成績輸入與落點儀表板'!$C$13="必須採計",W220&gt;0,IF('114成績輸入與落點儀表板'!$C$13="不可採計",W220=0,TRUE)),IF('114成績輸入與落點儀表板'!$C$14="必須採計",X220&gt;0,IF('114成績輸入與落點儀表板'!$C$14="不可採計",X220=0,TRUE)),IF('114成績輸入與落點儀表板'!$C$15="必須採計",Y220&gt;0,IF('114成績輸入與落點儀表板'!$C$15="不可採計",Y220=0,TRUE)),IF('114成績輸入與落點儀表板'!$C$16="必須採計",Z220&gt;0,IF('114成績輸入與落點儀表板'!$C$16="不可採計",Z220=0,TRUE))),"✅ 符合","❌ 不符合")</f>
        <v>❌ 不符合</v>
      </c>
      <c r="L220" s="15">
        <v>0</v>
      </c>
      <c r="M220" s="15">
        <v>1.25</v>
      </c>
      <c r="N220" s="15">
        <v>0</v>
      </c>
      <c r="O220" s="15">
        <v>0</v>
      </c>
      <c r="P220" s="15">
        <v>0</v>
      </c>
      <c r="Q220" s="15">
        <v>1.25</v>
      </c>
      <c r="R220" s="15">
        <v>0</v>
      </c>
      <c r="S220" s="15">
        <v>0</v>
      </c>
      <c r="T220" s="15">
        <v>0</v>
      </c>
      <c r="U220" s="15">
        <v>0</v>
      </c>
      <c r="V220" s="15">
        <v>0</v>
      </c>
      <c r="W220" s="15">
        <v>1</v>
      </c>
      <c r="X220" s="15">
        <v>0</v>
      </c>
      <c r="Y220" s="15">
        <v>0</v>
      </c>
      <c r="Z220" s="15">
        <v>0</v>
      </c>
    </row>
    <row r="221" spans="1:26" ht="15.75" customHeight="1" x14ac:dyDescent="0.3">
      <c r="A221" s="2" t="s">
        <v>644</v>
      </c>
      <c r="B221" s="6" t="s">
        <v>597</v>
      </c>
      <c r="C221" s="6" t="s">
        <v>352</v>
      </c>
      <c r="D221" s="12" t="s">
        <v>121</v>
      </c>
      <c r="E221" s="13" t="s">
        <v>4120</v>
      </c>
      <c r="F221" s="2">
        <v>108</v>
      </c>
      <c r="G221" s="15">
        <v>99</v>
      </c>
      <c r="H221" s="7">
        <f>L221*'114成績輸入與落點儀表板'!$B$2+M221*'114成績輸入與落點儀表板'!$B$3+N221*'114成績輸入與落點儀表板'!$B$4+O221*'114成績輸入與落點儀表板'!$B$5+P221*'114成績輸入與落點儀表板'!$B$6+Q221*'114成績輸入與落點儀表板'!$B$7+R221*'114成績輸入與落點儀表板'!$B$8+S221*'114成績輸入與落點儀表板'!$B$9+T221*'114成績輸入與落點儀表板'!$B$10+U221*'114成績輸入與落點儀表板'!$B$11+V221*'114成績輸入與落點儀表板'!$B$12+W221*'114成績輸入與落點儀表板'!$B$13+X221*'114成績輸入與落點儀表板'!$B$14+Y221*'114成績輸入與落點儀表板'!$B$15+Z221*'114成績輸入與落點儀表板'!$B$16</f>
        <v>0</v>
      </c>
      <c r="I221" s="8">
        <f t="shared" si="6"/>
        <v>-99</v>
      </c>
      <c r="J221" s="2" t="str">
        <f t="shared" si="7"/>
        <v>FAIL</v>
      </c>
      <c r="K221" s="17" t="str">
        <f>IF(AND(IF('114成績輸入與落點儀表板'!$C$2="必須採計",L221&gt;0,IF('114成績輸入與落點儀表板'!$C$2="不可採計",L221=0,TRUE)),IF('114成績輸入與落點儀表板'!$C$3="必須採計",M221&gt;0,IF('114成績輸入與落點儀表板'!$C$3="不可採計",M221=0,TRUE)),IF('114成績輸入與落點儀表板'!$C$4="必須採計",N221&gt;0,IF('114成績輸入與落點儀表板'!$C$4="不可採計",N221=0,TRUE)),IF('114成績輸入與落點儀表板'!$C$5="必須採計",O221&gt;0,IF('114成績輸入與落點儀表板'!$C$5="不可採計",O221=0,TRUE)),IF('114成績輸入與落點儀表板'!$C$6="必須採計",P221&gt;0,IF('114成績輸入與落點儀表板'!$C$6="不可採計",P221=0,TRUE)),IF('114成績輸入與落點儀表板'!$C$7="必須採計",Q221&gt;0,IF('114成績輸入與落點儀表板'!$C$7="不可採計",Q221=0,TRUE)),IF('114成績輸入與落點儀表板'!$C$8="必須採計",R221&gt;0,IF('114成績輸入與落點儀表板'!$C$8="不可採計",R221=0,TRUE)),IF('114成績輸入與落點儀表板'!$C$9="必須採計",S221&gt;0,IF('114成績輸入與落點儀表板'!$C$9="不可採計",S221=0,TRUE)),IF('114成績輸入與落點儀表板'!$C$10="必須採計",T221&gt;0,IF('114成績輸入與落點儀表板'!$C$10="不可採計",T221=0,TRUE)),IF('114成績輸入與落點儀表板'!$C$11="必須採計",U221&gt;0,IF('114成績輸入與落點儀表板'!$C$11="不可採計",U221=0,TRUE)),IF('114成績輸入與落點儀表板'!$C$12="必須採計",V221&gt;0,IF('114成績輸入與落點儀表板'!$C$12="不可採計",V221=0,TRUE)),IF('114成績輸入與落點儀表板'!$C$13="必須採計",W221&gt;0,IF('114成績輸入與落點儀表板'!$C$13="不可採計",W221=0,TRUE)),IF('114成績輸入與落點儀表板'!$C$14="必須採計",X221&gt;0,IF('114成績輸入與落點儀表板'!$C$14="不可採計",X221=0,TRUE)),IF('114成績輸入與落點儀表板'!$C$15="必須採計",Y221&gt;0,IF('114成績輸入與落點儀表板'!$C$15="不可採計",Y221=0,TRUE)),IF('114成績輸入與落點儀表板'!$C$16="必須採計",Z221&gt;0,IF('114成績輸入與落點儀表板'!$C$16="不可採計",Z221=0,TRUE))),"✅ 符合","❌ 不符合")</f>
        <v>❌ 不符合</v>
      </c>
      <c r="L221" s="15">
        <v>0</v>
      </c>
      <c r="M221" s="15">
        <v>1</v>
      </c>
      <c r="N221" s="15">
        <v>0</v>
      </c>
      <c r="O221" s="15">
        <v>0</v>
      </c>
      <c r="P221" s="15">
        <v>0</v>
      </c>
      <c r="Q221" s="15">
        <v>1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1</v>
      </c>
      <c r="X221" s="15">
        <v>0</v>
      </c>
      <c r="Y221" s="15">
        <v>0</v>
      </c>
      <c r="Z221" s="15">
        <v>0</v>
      </c>
    </row>
    <row r="222" spans="1:26" ht="15.75" customHeight="1" x14ac:dyDescent="0.3">
      <c r="A222" s="2" t="s">
        <v>647</v>
      </c>
      <c r="B222" s="6" t="s">
        <v>597</v>
      </c>
      <c r="C222" s="6" t="s">
        <v>645</v>
      </c>
      <c r="D222" s="12" t="s">
        <v>121</v>
      </c>
      <c r="E222" s="13" t="s">
        <v>2480</v>
      </c>
      <c r="F222" s="2">
        <v>71</v>
      </c>
      <c r="G222" s="15">
        <v>199</v>
      </c>
      <c r="H222" s="7">
        <f>L222*'114成績輸入與落點儀表板'!$B$2+M222*'114成績輸入與落點儀表板'!$B$3+N222*'114成績輸入與落點儀表板'!$B$4+O222*'114成績輸入與落點儀表板'!$B$5+P222*'114成績輸入與落點儀表板'!$B$6+Q222*'114成績輸入與落點儀表板'!$B$7+R222*'114成績輸入與落點儀表板'!$B$8+S222*'114成績輸入與落點儀表板'!$B$9+T222*'114成績輸入與落點儀表板'!$B$10+U222*'114成績輸入與落點儀表板'!$B$11+V222*'114成績輸入與落點儀表板'!$B$12+W222*'114成績輸入與落點儀表板'!$B$13+X222*'114成績輸入與落點儀表板'!$B$14+Y222*'114成績輸入與落點儀表板'!$B$15+Z222*'114成績輸入與落點儀表板'!$B$16</f>
        <v>0</v>
      </c>
      <c r="I222" s="8">
        <f t="shared" si="6"/>
        <v>-199</v>
      </c>
      <c r="J222" s="2" t="str">
        <f t="shared" si="7"/>
        <v>FAIL</v>
      </c>
      <c r="K222" s="17" t="str">
        <f>IF(AND(IF('114成績輸入與落點儀表板'!$C$2="必須採計",L222&gt;0,IF('114成績輸入與落點儀表板'!$C$2="不可採計",L222=0,TRUE)),IF('114成績輸入與落點儀表板'!$C$3="必須採計",M222&gt;0,IF('114成績輸入與落點儀表板'!$C$3="不可採計",M222=0,TRUE)),IF('114成績輸入與落點儀表板'!$C$4="必須採計",N222&gt;0,IF('114成績輸入與落點儀表板'!$C$4="不可採計",N222=0,TRUE)),IF('114成績輸入與落點儀表板'!$C$5="必須採計",O222&gt;0,IF('114成績輸入與落點儀表板'!$C$5="不可採計",O222=0,TRUE)),IF('114成績輸入與落點儀表板'!$C$6="必須採計",P222&gt;0,IF('114成績輸入與落點儀表板'!$C$6="不可採計",P222=0,TRUE)),IF('114成績輸入與落點儀表板'!$C$7="必須採計",Q222&gt;0,IF('114成績輸入與落點儀表板'!$C$7="不可採計",Q222=0,TRUE)),IF('114成績輸入與落點儀表板'!$C$8="必須採計",R222&gt;0,IF('114成績輸入與落點儀表板'!$C$8="不可採計",R222=0,TRUE)),IF('114成績輸入與落點儀表板'!$C$9="必須採計",S222&gt;0,IF('114成績輸入與落點儀表板'!$C$9="不可採計",S222=0,TRUE)),IF('114成績輸入與落點儀表板'!$C$10="必須採計",T222&gt;0,IF('114成績輸入與落點儀表板'!$C$10="不可採計",T222=0,TRUE)),IF('114成績輸入與落點儀表板'!$C$11="必須採計",U222&gt;0,IF('114成績輸入與落點儀表板'!$C$11="不可採計",U222=0,TRUE)),IF('114成績輸入與落點儀表板'!$C$12="必須採計",V222&gt;0,IF('114成績輸入與落點儀表板'!$C$12="不可採計",V222=0,TRUE)),IF('114成績輸入與落點儀表板'!$C$13="必須採計",W222&gt;0,IF('114成績輸入與落點儀表板'!$C$13="不可採計",W222=0,TRUE)),IF('114成績輸入與落點儀表板'!$C$14="必須採計",X222&gt;0,IF('114成績輸入與落點儀表板'!$C$14="不可採計",X222=0,TRUE)),IF('114成績輸入與落點儀表板'!$C$15="必須採計",Y222&gt;0,IF('114成績輸入與落點儀表板'!$C$15="不可採計",Y222=0,TRUE)),IF('114成績輸入與落點儀表板'!$C$16="必須採計",Z222&gt;0,IF('114成績輸入與落點儀表板'!$C$16="不可採計",Z222=0,TRUE))),"✅ 符合","❌ 不符合")</f>
        <v>✅ 符合</v>
      </c>
      <c r="L222" s="15">
        <v>1</v>
      </c>
      <c r="M222" s="15">
        <v>2</v>
      </c>
      <c r="N222" s="15">
        <v>0</v>
      </c>
      <c r="O222" s="15">
        <v>0</v>
      </c>
      <c r="P222" s="15">
        <v>0</v>
      </c>
      <c r="Q222" s="15">
        <v>1.5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1</v>
      </c>
      <c r="X222" s="15">
        <v>0</v>
      </c>
      <c r="Y222" s="15">
        <v>0</v>
      </c>
      <c r="Z222" s="15">
        <v>0</v>
      </c>
    </row>
    <row r="223" spans="1:26" ht="15.75" customHeight="1" x14ac:dyDescent="0.3">
      <c r="A223" s="2" t="s">
        <v>649</v>
      </c>
      <c r="B223" s="6" t="s">
        <v>597</v>
      </c>
      <c r="C223" s="6" t="s">
        <v>648</v>
      </c>
      <c r="D223" s="12" t="s">
        <v>103</v>
      </c>
      <c r="E223" s="13" t="s">
        <v>4121</v>
      </c>
      <c r="F223" s="2">
        <v>66</v>
      </c>
      <c r="G223" s="15">
        <v>156</v>
      </c>
      <c r="H223" s="7">
        <f>L223*'114成績輸入與落點儀表板'!$B$2+M223*'114成績輸入與落點儀表板'!$B$3+N223*'114成績輸入與落點儀表板'!$B$4+O223*'114成績輸入與落點儀表板'!$B$5+P223*'114成績輸入與落點儀表板'!$B$6+Q223*'114成績輸入與落點儀表板'!$B$7+R223*'114成績輸入與落點儀表板'!$B$8+S223*'114成績輸入與落點儀表板'!$B$9+T223*'114成績輸入與落點儀表板'!$B$10+U223*'114成績輸入與落點儀表板'!$B$11+V223*'114成績輸入與落點儀表板'!$B$12+W223*'114成績輸入與落點儀表板'!$B$13+X223*'114成績輸入與落點儀表板'!$B$14+Y223*'114成績輸入與落點儀表板'!$B$15+Z223*'114成績輸入與落點儀表板'!$B$16</f>
        <v>0</v>
      </c>
      <c r="I223" s="8">
        <f t="shared" si="6"/>
        <v>-156</v>
      </c>
      <c r="J223" s="2" t="str">
        <f t="shared" si="7"/>
        <v>FAIL</v>
      </c>
      <c r="K223" s="17" t="str">
        <f>IF(AND(IF('114成績輸入與落點儀表板'!$C$2="必須採計",L223&gt;0,IF('114成績輸入與落點儀表板'!$C$2="不可採計",L223=0,TRUE)),IF('114成績輸入與落點儀表板'!$C$3="必須採計",M223&gt;0,IF('114成績輸入與落點儀表板'!$C$3="不可採計",M223=0,TRUE)),IF('114成績輸入與落點儀表板'!$C$4="必須採計",N223&gt;0,IF('114成績輸入與落點儀表板'!$C$4="不可採計",N223=0,TRUE)),IF('114成績輸入與落點儀表板'!$C$5="必須採計",O223&gt;0,IF('114成績輸入與落點儀表板'!$C$5="不可採計",O223=0,TRUE)),IF('114成績輸入與落點儀表板'!$C$6="必須採計",P223&gt;0,IF('114成績輸入與落點儀表板'!$C$6="不可採計",P223=0,TRUE)),IF('114成績輸入與落點儀表板'!$C$7="必須採計",Q223&gt;0,IF('114成績輸入與落點儀表板'!$C$7="不可採計",Q223=0,TRUE)),IF('114成績輸入與落點儀表板'!$C$8="必須採計",R223&gt;0,IF('114成績輸入與落點儀表板'!$C$8="不可採計",R223=0,TRUE)),IF('114成績輸入與落點儀表板'!$C$9="必須採計",S223&gt;0,IF('114成績輸入與落點儀表板'!$C$9="不可採計",S223=0,TRUE)),IF('114成績輸入與落點儀表板'!$C$10="必須採計",T223&gt;0,IF('114成績輸入與落點儀表板'!$C$10="不可採計",T223=0,TRUE)),IF('114成績輸入與落點儀表板'!$C$11="必須採計",U223&gt;0,IF('114成績輸入與落點儀表板'!$C$11="不可採計",U223=0,TRUE)),IF('114成績輸入與落點儀表板'!$C$12="必須採計",V223&gt;0,IF('114成績輸入與落點儀表板'!$C$12="不可採計",V223=0,TRUE)),IF('114成績輸入與落點儀表板'!$C$13="必須採計",W223&gt;0,IF('114成績輸入與落點儀表板'!$C$13="不可採計",W223=0,TRUE)),IF('114成績輸入與落點儀表板'!$C$14="必須採計",X223&gt;0,IF('114成績輸入與落點儀表板'!$C$14="不可採計",X223=0,TRUE)),IF('114成績輸入與落點儀表板'!$C$15="必須採計",Y223&gt;0,IF('114成績輸入與落點儀表板'!$C$15="不可採計",Y223=0,TRUE)),IF('114成績輸入與落點儀表板'!$C$16="必須採計",Z223&gt;0,IF('114成績輸入與落點儀表板'!$C$16="不可採計",Z223=0,TRUE))),"✅ 符合","❌ 不符合")</f>
        <v>✅ 符合</v>
      </c>
      <c r="L223" s="15">
        <v>1</v>
      </c>
      <c r="M223" s="15">
        <v>1</v>
      </c>
      <c r="N223" s="15">
        <v>0</v>
      </c>
      <c r="O223" s="15">
        <v>0</v>
      </c>
      <c r="P223" s="15">
        <v>0</v>
      </c>
      <c r="Q223" s="15">
        <v>2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1</v>
      </c>
      <c r="X223" s="15">
        <v>0</v>
      </c>
      <c r="Y223" s="15">
        <v>0</v>
      </c>
      <c r="Z223" s="15">
        <v>0</v>
      </c>
    </row>
    <row r="224" spans="1:26" ht="15.75" customHeight="1" x14ac:dyDescent="0.3">
      <c r="A224" s="2" t="s">
        <v>651</v>
      </c>
      <c r="B224" s="6" t="s">
        <v>597</v>
      </c>
      <c r="C224" s="6" t="s">
        <v>233</v>
      </c>
      <c r="D224" s="12" t="s">
        <v>73</v>
      </c>
      <c r="E224" s="13" t="s">
        <v>4122</v>
      </c>
      <c r="F224" s="2">
        <v>73</v>
      </c>
      <c r="G224" s="15">
        <v>116</v>
      </c>
      <c r="H224" s="7">
        <f>L224*'114成績輸入與落點儀表板'!$B$2+M224*'114成績輸入與落點儀表板'!$B$3+N224*'114成績輸入與落點儀表板'!$B$4+O224*'114成績輸入與落點儀表板'!$B$5+P224*'114成績輸入與落點儀表板'!$B$6+Q224*'114成績輸入與落點儀表板'!$B$7+R224*'114成績輸入與落點儀表板'!$B$8+S224*'114成績輸入與落點儀表板'!$B$9+T224*'114成績輸入與落點儀表板'!$B$10+U224*'114成績輸入與落點儀表板'!$B$11+V224*'114成績輸入與落點儀表板'!$B$12+W224*'114成績輸入與落點儀表板'!$B$13+X224*'114成績輸入與落點儀表板'!$B$14+Y224*'114成績輸入與落點儀表板'!$B$15+Z224*'114成績輸入與落點儀表板'!$B$16</f>
        <v>0</v>
      </c>
      <c r="I224" s="8">
        <f t="shared" si="6"/>
        <v>-116</v>
      </c>
      <c r="J224" s="2" t="str">
        <f t="shared" si="7"/>
        <v>FAIL</v>
      </c>
      <c r="K224" s="17" t="str">
        <f>IF(AND(IF('114成績輸入與落點儀表板'!$C$2="必須採計",L224&gt;0,IF('114成績輸入與落點儀表板'!$C$2="不可採計",L224=0,TRUE)),IF('114成績輸入與落點儀表板'!$C$3="必須採計",M224&gt;0,IF('114成績輸入與落點儀表板'!$C$3="不可採計",M224=0,TRUE)),IF('114成績輸入與落點儀表板'!$C$4="必須採計",N224&gt;0,IF('114成績輸入與落點儀表板'!$C$4="不可採計",N224=0,TRUE)),IF('114成績輸入與落點儀表板'!$C$5="必須採計",O224&gt;0,IF('114成績輸入與落點儀表板'!$C$5="不可採計",O224=0,TRUE)),IF('114成績輸入與落點儀表板'!$C$6="必須採計",P224&gt;0,IF('114成績輸入與落點儀表板'!$C$6="不可採計",P224=0,TRUE)),IF('114成績輸入與落點儀表板'!$C$7="必須採計",Q224&gt;0,IF('114成績輸入與落點儀表板'!$C$7="不可採計",Q224=0,TRUE)),IF('114成績輸入與落點儀表板'!$C$8="必須採計",R224&gt;0,IF('114成績輸入與落點儀表板'!$C$8="不可採計",R224=0,TRUE)),IF('114成績輸入與落點儀表板'!$C$9="必須採計",S224&gt;0,IF('114成績輸入與落點儀表板'!$C$9="不可採計",S224=0,TRUE)),IF('114成績輸入與落點儀表板'!$C$10="必須採計",T224&gt;0,IF('114成績輸入與落點儀表板'!$C$10="不可採計",T224=0,TRUE)),IF('114成績輸入與落點儀表板'!$C$11="必須採計",U224&gt;0,IF('114成績輸入與落點儀表板'!$C$11="不可採計",U224=0,TRUE)),IF('114成績輸入與落點儀表板'!$C$12="必須採計",V224&gt;0,IF('114成績輸入與落點儀表板'!$C$12="不可採計",V224=0,TRUE)),IF('114成績輸入與落點儀表板'!$C$13="必須採計",W224&gt;0,IF('114成績輸入與落點儀表板'!$C$13="不可採計",W224=0,TRUE)),IF('114成績輸入與落點儀表板'!$C$14="必須採計",X224&gt;0,IF('114成績輸入與落點儀表板'!$C$14="不可採計",X224=0,TRUE)),IF('114成績輸入與落點儀表板'!$C$15="必須採計",Y224&gt;0,IF('114成績輸入與落點儀表板'!$C$15="不可採計",Y224=0,TRUE)),IF('114成績輸入與落點儀表板'!$C$16="必須採計",Z224&gt;0,IF('114成績輸入與落點儀表板'!$C$16="不可採計",Z224=0,TRUE))),"✅ 符合","❌ 不符合")</f>
        <v>❌ 不符合</v>
      </c>
      <c r="L224" s="15">
        <v>0</v>
      </c>
      <c r="M224" s="15">
        <v>1.25</v>
      </c>
      <c r="N224" s="15">
        <v>0</v>
      </c>
      <c r="O224" s="15">
        <v>0</v>
      </c>
      <c r="P224" s="15">
        <v>0</v>
      </c>
      <c r="Q224" s="15">
        <v>1.5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1</v>
      </c>
      <c r="X224" s="15">
        <v>0</v>
      </c>
      <c r="Y224" s="15">
        <v>0</v>
      </c>
      <c r="Z224" s="15">
        <v>0</v>
      </c>
    </row>
    <row r="225" spans="1:26" ht="15.75" customHeight="1" x14ac:dyDescent="0.3">
      <c r="A225" s="2" t="s">
        <v>654</v>
      </c>
      <c r="B225" s="6" t="s">
        <v>597</v>
      </c>
      <c r="C225" s="6" t="s">
        <v>652</v>
      </c>
      <c r="D225" s="12" t="s">
        <v>73</v>
      </c>
      <c r="E225" s="13" t="s">
        <v>4123</v>
      </c>
      <c r="F225" s="2">
        <v>69</v>
      </c>
      <c r="G225" s="15">
        <v>100</v>
      </c>
      <c r="H225" s="7">
        <f>L225*'114成績輸入與落點儀表板'!$B$2+M225*'114成績輸入與落點儀表板'!$B$3+N225*'114成績輸入與落點儀表板'!$B$4+O225*'114成績輸入與落點儀表板'!$B$5+P225*'114成績輸入與落點儀表板'!$B$6+Q225*'114成績輸入與落點儀表板'!$B$7+R225*'114成績輸入與落點儀表板'!$B$8+S225*'114成績輸入與落點儀表板'!$B$9+T225*'114成績輸入與落點儀表板'!$B$10+U225*'114成績輸入與落點儀表板'!$B$11+V225*'114成績輸入與落點儀表板'!$B$12+W225*'114成績輸入與落點儀表板'!$B$13+X225*'114成績輸入與落點儀表板'!$B$14+Y225*'114成績輸入與落點儀表板'!$B$15+Z225*'114成績輸入與落點儀表板'!$B$16</f>
        <v>0</v>
      </c>
      <c r="I225" s="8">
        <f t="shared" si="6"/>
        <v>-100</v>
      </c>
      <c r="J225" s="2" t="str">
        <f t="shared" si="7"/>
        <v>FAIL</v>
      </c>
      <c r="K225" s="17" t="str">
        <f>IF(AND(IF('114成績輸入與落點儀表板'!$C$2="必須採計",L225&gt;0,IF('114成績輸入與落點儀表板'!$C$2="不可採計",L225=0,TRUE)),IF('114成績輸入與落點儀表板'!$C$3="必須採計",M225&gt;0,IF('114成績輸入與落點儀表板'!$C$3="不可採計",M225=0,TRUE)),IF('114成績輸入與落點儀表板'!$C$4="必須採計",N225&gt;0,IF('114成績輸入與落點儀表板'!$C$4="不可採計",N225=0,TRUE)),IF('114成績輸入與落點儀表板'!$C$5="必須採計",O225&gt;0,IF('114成績輸入與落點儀表板'!$C$5="不可採計",O225=0,TRUE)),IF('114成績輸入與落點儀表板'!$C$6="必須採計",P225&gt;0,IF('114成績輸入與落點儀表板'!$C$6="不可採計",P225=0,TRUE)),IF('114成績輸入與落點儀表板'!$C$7="必須採計",Q225&gt;0,IF('114成績輸入與落點儀表板'!$C$7="不可採計",Q225=0,TRUE)),IF('114成績輸入與落點儀表板'!$C$8="必須採計",R225&gt;0,IF('114成績輸入與落點儀表板'!$C$8="不可採計",R225=0,TRUE)),IF('114成績輸入與落點儀表板'!$C$9="必須採計",S225&gt;0,IF('114成績輸入與落點儀表板'!$C$9="不可採計",S225=0,TRUE)),IF('114成績輸入與落點儀表板'!$C$10="必須採計",T225&gt;0,IF('114成績輸入與落點儀表板'!$C$10="不可採計",T225=0,TRUE)),IF('114成績輸入與落點儀表板'!$C$11="必須採計",U225&gt;0,IF('114成績輸入與落點儀表板'!$C$11="不可採計",U225=0,TRUE)),IF('114成績輸入與落點儀表板'!$C$12="必須採計",V225&gt;0,IF('114成績輸入與落點儀表板'!$C$12="不可採計",V225=0,TRUE)),IF('114成績輸入與落點儀表板'!$C$13="必須採計",W225&gt;0,IF('114成績輸入與落點儀表板'!$C$13="不可採計",W225=0,TRUE)),IF('114成績輸入與落點儀表板'!$C$14="必須採計",X225&gt;0,IF('114成績輸入與落點儀表板'!$C$14="不可採計",X225=0,TRUE)),IF('114成績輸入與落點儀表板'!$C$15="必須採計",Y225&gt;0,IF('114成績輸入與落點儀表板'!$C$15="不可採計",Y225=0,TRUE)),IF('114成績輸入與落點儀表板'!$C$16="必須採計",Z225&gt;0,IF('114成績輸入與落點儀表板'!$C$16="不可採計",Z225=0,TRUE))),"✅ 符合","❌ 不符合")</f>
        <v>❌ 不符合</v>
      </c>
      <c r="L225" s="15">
        <v>0</v>
      </c>
      <c r="M225" s="15">
        <v>1.5</v>
      </c>
      <c r="N225" s="15">
        <v>0</v>
      </c>
      <c r="O225" s="15">
        <v>0</v>
      </c>
      <c r="P225" s="15">
        <v>0</v>
      </c>
      <c r="Q225" s="15">
        <v>1.5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1</v>
      </c>
      <c r="X225" s="15">
        <v>0</v>
      </c>
      <c r="Y225" s="15">
        <v>0</v>
      </c>
      <c r="Z225" s="15">
        <v>0</v>
      </c>
    </row>
    <row r="226" spans="1:26" ht="15.75" customHeight="1" x14ac:dyDescent="0.3">
      <c r="A226" s="2" t="s">
        <v>657</v>
      </c>
      <c r="B226" s="6" t="s">
        <v>655</v>
      </c>
      <c r="C226" s="6" t="s">
        <v>55</v>
      </c>
      <c r="D226" s="12" t="s">
        <v>56</v>
      </c>
      <c r="E226" s="13" t="s">
        <v>656</v>
      </c>
      <c r="F226" s="2">
        <v>34</v>
      </c>
      <c r="G226" s="15">
        <v>236</v>
      </c>
      <c r="H226" s="7">
        <f>L226*'114成績輸入與落點儀表板'!$B$2+M226*'114成績輸入與落點儀表板'!$B$3+N226*'114成績輸入與落點儀表板'!$B$4+O226*'114成績輸入與落點儀表板'!$B$5+P226*'114成績輸入與落點儀表板'!$B$6+Q226*'114成績輸入與落點儀表板'!$B$7+R226*'114成績輸入與落點儀表板'!$B$8+S226*'114成績輸入與落點儀表板'!$B$9+T226*'114成績輸入與落點儀表板'!$B$10+U226*'114成績輸入與落點儀表板'!$B$11+V226*'114成績輸入與落點儀表板'!$B$12+W226*'114成績輸入與落點儀表板'!$B$13+X226*'114成績輸入與落點儀表板'!$B$14+Y226*'114成績輸入與落點儀表板'!$B$15+Z226*'114成績輸入與落點儀表板'!$B$16</f>
        <v>0</v>
      </c>
      <c r="I226" s="8">
        <f t="shared" si="6"/>
        <v>-236</v>
      </c>
      <c r="J226" s="2" t="str">
        <f t="shared" si="7"/>
        <v>FAIL</v>
      </c>
      <c r="K226" s="17" t="str">
        <f>IF(AND(IF('114成績輸入與落點儀表板'!$C$2="必須採計",L226&gt;0,IF('114成績輸入與落點儀表板'!$C$2="不可採計",L226=0,TRUE)),IF('114成績輸入與落點儀表板'!$C$3="必須採計",M226&gt;0,IF('114成績輸入與落點儀表板'!$C$3="不可採計",M226=0,TRUE)),IF('114成績輸入與落點儀表板'!$C$4="必須採計",N226&gt;0,IF('114成績輸入與落點儀表板'!$C$4="不可採計",N226=0,TRUE)),IF('114成績輸入與落點儀表板'!$C$5="必須採計",O226&gt;0,IF('114成績輸入與落點儀表板'!$C$5="不可採計",O226=0,TRUE)),IF('114成績輸入與落點儀表板'!$C$6="必須採計",P226&gt;0,IF('114成績輸入與落點儀表板'!$C$6="不可採計",P226=0,TRUE)),IF('114成績輸入與落點儀表板'!$C$7="必須採計",Q226&gt;0,IF('114成績輸入與落點儀表板'!$C$7="不可採計",Q226=0,TRUE)),IF('114成績輸入與落點儀表板'!$C$8="必須採計",R226&gt;0,IF('114成績輸入與落點儀表板'!$C$8="不可採計",R226=0,TRUE)),IF('114成績輸入與落點儀表板'!$C$9="必須採計",S226&gt;0,IF('114成績輸入與落點儀表板'!$C$9="不可採計",S226=0,TRUE)),IF('114成績輸入與落點儀表板'!$C$10="必須採計",T226&gt;0,IF('114成績輸入與落點儀表板'!$C$10="不可採計",T226=0,TRUE)),IF('114成績輸入與落點儀表板'!$C$11="必須採計",U226&gt;0,IF('114成績輸入與落點儀表板'!$C$11="不可採計",U226=0,TRUE)),IF('114成績輸入與落點儀表板'!$C$12="必須採計",V226&gt;0,IF('114成績輸入與落點儀表板'!$C$12="不可採計",V226=0,TRUE)),IF('114成績輸入與落點儀表板'!$C$13="必須採計",W226&gt;0,IF('114成績輸入與落點儀表板'!$C$13="不可採計",W226=0,TRUE)),IF('114成績輸入與落點儀表板'!$C$14="必須採計",X226&gt;0,IF('114成績輸入與落點儀表板'!$C$14="不可採計",X226=0,TRUE)),IF('114成績輸入與落點儀表板'!$C$15="必須採計",Y226&gt;0,IF('114成績輸入與落點儀表板'!$C$15="不可採計",Y226=0,TRUE)),IF('114成績輸入與落點儀表板'!$C$16="必須採計",Z226&gt;0,IF('114成績輸入與落點儀表板'!$C$16="不可採計",Z226=0,TRUE))),"✅ 符合","❌ 不符合")</f>
        <v>✅ 符合</v>
      </c>
      <c r="L226" s="15">
        <v>1.5</v>
      </c>
      <c r="M226" s="15">
        <v>1.25</v>
      </c>
      <c r="N226" s="15">
        <v>0</v>
      </c>
      <c r="O226" s="15">
        <v>0</v>
      </c>
      <c r="P226" s="15">
        <v>0</v>
      </c>
      <c r="Q226" s="15">
        <v>0</v>
      </c>
      <c r="R226" s="15">
        <v>0</v>
      </c>
      <c r="S226" s="15">
        <v>0</v>
      </c>
      <c r="T226" s="15">
        <v>0</v>
      </c>
      <c r="U226" s="15">
        <v>1</v>
      </c>
      <c r="V226" s="15">
        <v>1</v>
      </c>
      <c r="W226" s="15">
        <v>0</v>
      </c>
      <c r="X226" s="15">
        <v>0</v>
      </c>
      <c r="Y226" s="15">
        <v>0</v>
      </c>
      <c r="Z226" s="15">
        <v>0</v>
      </c>
    </row>
    <row r="227" spans="1:26" ht="15.75" customHeight="1" x14ac:dyDescent="0.3">
      <c r="A227" s="2" t="s">
        <v>659</v>
      </c>
      <c r="B227" s="6" t="s">
        <v>655</v>
      </c>
      <c r="C227" s="6" t="s">
        <v>63</v>
      </c>
      <c r="D227" s="12" t="s">
        <v>56</v>
      </c>
      <c r="E227" s="13" t="s">
        <v>658</v>
      </c>
      <c r="F227" s="2">
        <v>23</v>
      </c>
      <c r="G227" s="15">
        <v>284.5</v>
      </c>
      <c r="H227" s="7">
        <f>L227*'114成績輸入與落點儀表板'!$B$2+M227*'114成績輸入與落點儀表板'!$B$3+N227*'114成績輸入與落點儀表板'!$B$4+O227*'114成績輸入與落點儀表板'!$B$5+P227*'114成績輸入與落點儀表板'!$B$6+Q227*'114成績輸入與落點儀表板'!$B$7+R227*'114成績輸入與落點儀表板'!$B$8+S227*'114成績輸入與落點儀表板'!$B$9+T227*'114成績輸入與落點儀表板'!$B$10+U227*'114成績輸入與落點儀表板'!$B$11+V227*'114成績輸入與落點儀表板'!$B$12+W227*'114成績輸入與落點儀表板'!$B$13+X227*'114成績輸入與落點儀表板'!$B$14+Y227*'114成績輸入與落點儀表板'!$B$15+Z227*'114成績輸入與落點儀表板'!$B$16</f>
        <v>0</v>
      </c>
      <c r="I227" s="8">
        <f t="shared" si="6"/>
        <v>-284.5</v>
      </c>
      <c r="J227" s="2" t="str">
        <f t="shared" si="7"/>
        <v>FAIL</v>
      </c>
      <c r="K227" s="17" t="str">
        <f>IF(AND(IF('114成績輸入與落點儀表板'!$C$2="必須採計",L227&gt;0,IF('114成績輸入與落點儀表板'!$C$2="不可採計",L227=0,TRUE)),IF('114成績輸入與落點儀表板'!$C$3="必須採計",M227&gt;0,IF('114成績輸入與落點儀表板'!$C$3="不可採計",M227=0,TRUE)),IF('114成績輸入與落點儀表板'!$C$4="必須採計",N227&gt;0,IF('114成績輸入與落點儀表板'!$C$4="不可採計",N227=0,TRUE)),IF('114成績輸入與落點儀表板'!$C$5="必須採計",O227&gt;0,IF('114成績輸入與落點儀表板'!$C$5="不可採計",O227=0,TRUE)),IF('114成績輸入與落點儀表板'!$C$6="必須採計",P227&gt;0,IF('114成績輸入與落點儀表板'!$C$6="不可採計",P227=0,TRUE)),IF('114成績輸入與落點儀表板'!$C$7="必須採計",Q227&gt;0,IF('114成績輸入與落點儀表板'!$C$7="不可採計",Q227=0,TRUE)),IF('114成績輸入與落點儀表板'!$C$8="必須採計",R227&gt;0,IF('114成績輸入與落點儀表板'!$C$8="不可採計",R227=0,TRUE)),IF('114成績輸入與落點儀表板'!$C$9="必須採計",S227&gt;0,IF('114成績輸入與落點儀表板'!$C$9="不可採計",S227=0,TRUE)),IF('114成績輸入與落點儀表板'!$C$10="必須採計",T227&gt;0,IF('114成績輸入與落點儀表板'!$C$10="不可採計",T227=0,TRUE)),IF('114成績輸入與落點儀表板'!$C$11="必須採計",U227&gt;0,IF('114成績輸入與落點儀表板'!$C$11="不可採計",U227=0,TRUE)),IF('114成績輸入與落點儀表板'!$C$12="必須採計",V227&gt;0,IF('114成績輸入與落點儀表板'!$C$12="不可採計",V227=0,TRUE)),IF('114成績輸入與落點儀表板'!$C$13="必須採計",W227&gt;0,IF('114成績輸入與落點儀表板'!$C$13="不可採計",W227=0,TRUE)),IF('114成績輸入與落點儀表板'!$C$14="必須採計",X227&gt;0,IF('114成績輸入與落點儀表板'!$C$14="不可採計",X227=0,TRUE)),IF('114成績輸入與落點儀表板'!$C$15="必須採計",Y227&gt;0,IF('114成績輸入與落點儀表板'!$C$15="不可採計",Y227=0,TRUE)),IF('114成績輸入與落點儀表板'!$C$16="必須採計",Z227&gt;0,IF('114成績輸入與落點儀表板'!$C$16="不可採計",Z227=0,TRUE))),"✅ 符合","❌ 不符合")</f>
        <v>✅ 符合</v>
      </c>
      <c r="L227" s="15">
        <v>1</v>
      </c>
      <c r="M227" s="15">
        <v>1</v>
      </c>
      <c r="N227" s="15">
        <v>0</v>
      </c>
      <c r="O227" s="15">
        <v>0</v>
      </c>
      <c r="P227" s="15">
        <v>0</v>
      </c>
      <c r="Q227" s="15">
        <v>0</v>
      </c>
      <c r="R227" s="15">
        <v>0</v>
      </c>
      <c r="S227" s="15">
        <v>0</v>
      </c>
      <c r="T227" s="15">
        <v>0</v>
      </c>
      <c r="U227" s="15">
        <v>1.5</v>
      </c>
      <c r="V227" s="15">
        <v>1</v>
      </c>
      <c r="W227" s="15">
        <v>0</v>
      </c>
      <c r="X227" s="15">
        <v>1</v>
      </c>
      <c r="Y227" s="15">
        <v>0</v>
      </c>
      <c r="Z227" s="15">
        <v>0</v>
      </c>
    </row>
    <row r="228" spans="1:26" ht="15.75" customHeight="1" x14ac:dyDescent="0.3">
      <c r="A228" s="2" t="s">
        <v>661</v>
      </c>
      <c r="B228" s="6" t="s">
        <v>655</v>
      </c>
      <c r="C228" s="6" t="s">
        <v>66</v>
      </c>
      <c r="D228" s="12" t="s">
        <v>56</v>
      </c>
      <c r="E228" s="13" t="s">
        <v>660</v>
      </c>
      <c r="F228" s="2">
        <v>17</v>
      </c>
      <c r="G228" s="15">
        <v>271.5</v>
      </c>
      <c r="H228" s="7">
        <f>L228*'114成績輸入與落點儀表板'!$B$2+M228*'114成績輸入與落點儀表板'!$B$3+N228*'114成績輸入與落點儀表板'!$B$4+O228*'114成績輸入與落點儀表板'!$B$5+P228*'114成績輸入與落點儀表板'!$B$6+Q228*'114成績輸入與落點儀表板'!$B$7+R228*'114成績輸入與落點儀表板'!$B$8+S228*'114成績輸入與落點儀表板'!$B$9+T228*'114成績輸入與落點儀表板'!$B$10+U228*'114成績輸入與落點儀表板'!$B$11+V228*'114成績輸入與落點儀表板'!$B$12+W228*'114成績輸入與落點儀表板'!$B$13+X228*'114成績輸入與落點儀表板'!$B$14+Y228*'114成績輸入與落點儀表板'!$B$15+Z228*'114成績輸入與落點儀表板'!$B$16</f>
        <v>0</v>
      </c>
      <c r="I228" s="8">
        <f t="shared" si="6"/>
        <v>-271.5</v>
      </c>
      <c r="J228" s="2" t="str">
        <f t="shared" si="7"/>
        <v>FAIL</v>
      </c>
      <c r="K228" s="17" t="str">
        <f>IF(AND(IF('114成績輸入與落點儀表板'!$C$2="必須採計",L228&gt;0,IF('114成績輸入與落點儀表板'!$C$2="不可採計",L228=0,TRUE)),IF('114成績輸入與落點儀表板'!$C$3="必須採計",M228&gt;0,IF('114成績輸入與落點儀表板'!$C$3="不可採計",M228=0,TRUE)),IF('114成績輸入與落點儀表板'!$C$4="必須採計",N228&gt;0,IF('114成績輸入與落點儀表板'!$C$4="不可採計",N228=0,TRUE)),IF('114成績輸入與落點儀表板'!$C$5="必須採計",O228&gt;0,IF('114成績輸入與落點儀表板'!$C$5="不可採計",O228=0,TRUE)),IF('114成績輸入與落點儀表板'!$C$6="必須採計",P228&gt;0,IF('114成績輸入與落點儀表板'!$C$6="不可採計",P228=0,TRUE)),IF('114成績輸入與落點儀表板'!$C$7="必須採計",Q228&gt;0,IF('114成績輸入與落點儀表板'!$C$7="不可採計",Q228=0,TRUE)),IF('114成績輸入與落點儀表板'!$C$8="必須採計",R228&gt;0,IF('114成績輸入與落點儀表板'!$C$8="不可採計",R228=0,TRUE)),IF('114成績輸入與落點儀表板'!$C$9="必須採計",S228&gt;0,IF('114成績輸入與落點儀表板'!$C$9="不可採計",S228=0,TRUE)),IF('114成績輸入與落點儀表板'!$C$10="必須採計",T228&gt;0,IF('114成績輸入與落點儀表板'!$C$10="不可採計",T228=0,TRUE)),IF('114成績輸入與落點儀表板'!$C$11="必須採計",U228&gt;0,IF('114成績輸入與落點儀表板'!$C$11="不可採計",U228=0,TRUE)),IF('114成績輸入與落點儀表板'!$C$12="必須採計",V228&gt;0,IF('114成績輸入與落點儀表板'!$C$12="不可採計",V228=0,TRUE)),IF('114成績輸入與落點儀表板'!$C$13="必須採計",W228&gt;0,IF('114成績輸入與落點儀表板'!$C$13="不可採計",W228=0,TRUE)),IF('114成績輸入與落點儀表板'!$C$14="必須採計",X228&gt;0,IF('114成績輸入與落點儀表板'!$C$14="不可採計",X228=0,TRUE)),IF('114成績輸入與落點儀表板'!$C$15="必須採計",Y228&gt;0,IF('114成績輸入與落點儀表板'!$C$15="不可採計",Y228=0,TRUE)),IF('114成績輸入與落點儀表板'!$C$16="必須採計",Z228&gt;0,IF('114成績輸入與落點儀表板'!$C$16="不可採計",Z228=0,TRUE))),"✅ 符合","❌ 不符合")</f>
        <v>✅ 符合</v>
      </c>
      <c r="L228" s="15">
        <v>1.25</v>
      </c>
      <c r="M228" s="15">
        <v>1.25</v>
      </c>
      <c r="N228" s="15">
        <v>0</v>
      </c>
      <c r="O228" s="15">
        <v>0</v>
      </c>
      <c r="P228" s="15">
        <v>0</v>
      </c>
      <c r="Q228" s="15">
        <v>1</v>
      </c>
      <c r="R228" s="15">
        <v>0</v>
      </c>
      <c r="S228" s="15">
        <v>0</v>
      </c>
      <c r="T228" s="15">
        <v>0</v>
      </c>
      <c r="U228" s="15">
        <v>1</v>
      </c>
      <c r="V228" s="15">
        <v>0</v>
      </c>
      <c r="W228" s="15">
        <v>1.25</v>
      </c>
      <c r="X228" s="15">
        <v>0</v>
      </c>
      <c r="Y228" s="15">
        <v>0</v>
      </c>
      <c r="Z228" s="15">
        <v>0</v>
      </c>
    </row>
    <row r="229" spans="1:26" ht="15.75" customHeight="1" x14ac:dyDescent="0.3">
      <c r="A229" s="2" t="s">
        <v>663</v>
      </c>
      <c r="B229" s="6" t="s">
        <v>655</v>
      </c>
      <c r="C229" s="6" t="s">
        <v>265</v>
      </c>
      <c r="D229" s="12" t="s">
        <v>266</v>
      </c>
      <c r="E229" s="13" t="s">
        <v>662</v>
      </c>
      <c r="F229" s="2">
        <v>15</v>
      </c>
      <c r="G229" s="15">
        <v>334</v>
      </c>
      <c r="H229" s="7">
        <f>L229*'114成績輸入與落點儀表板'!$B$2+M229*'114成績輸入與落點儀表板'!$B$3+N229*'114成績輸入與落點儀表板'!$B$4+O229*'114成績輸入與落點儀表板'!$B$5+P229*'114成績輸入與落點儀表板'!$B$6+Q229*'114成績輸入與落點儀表板'!$B$7+R229*'114成績輸入與落點儀表板'!$B$8+S229*'114成績輸入與落點儀表板'!$B$9+T229*'114成績輸入與落點儀表板'!$B$10+U229*'114成績輸入與落點儀表板'!$B$11+V229*'114成績輸入與落點儀表板'!$B$12+W229*'114成績輸入與落點儀表板'!$B$13+X229*'114成績輸入與落點儀表板'!$B$14+Y229*'114成績輸入與落點儀表板'!$B$15+Z229*'114成績輸入與落點儀表板'!$B$16</f>
        <v>0</v>
      </c>
      <c r="I229" s="8">
        <f t="shared" si="6"/>
        <v>-334</v>
      </c>
      <c r="J229" s="2" t="str">
        <f t="shared" si="7"/>
        <v>FAIL</v>
      </c>
      <c r="K229" s="17" t="str">
        <f>IF(AND(IF('114成績輸入與落點儀表板'!$C$2="必須採計",L229&gt;0,IF('114成績輸入與落點儀表板'!$C$2="不可採計",L229=0,TRUE)),IF('114成績輸入與落點儀表板'!$C$3="必須採計",M229&gt;0,IF('114成績輸入與落點儀表板'!$C$3="不可採計",M229=0,TRUE)),IF('114成績輸入與落點儀表板'!$C$4="必須採計",N229&gt;0,IF('114成績輸入與落點儀表板'!$C$4="不可採計",N229=0,TRUE)),IF('114成績輸入與落點儀表板'!$C$5="必須採計",O229&gt;0,IF('114成績輸入與落點儀表板'!$C$5="不可採計",O229=0,TRUE)),IF('114成績輸入與落點儀表板'!$C$6="必須採計",P229&gt;0,IF('114成績輸入與落點儀表板'!$C$6="不可採計",P229=0,TRUE)),IF('114成績輸入與落點儀表板'!$C$7="必須採計",Q229&gt;0,IF('114成績輸入與落點儀表板'!$C$7="不可採計",Q229=0,TRUE)),IF('114成績輸入與落點儀表板'!$C$8="必須採計",R229&gt;0,IF('114成績輸入與落點儀表板'!$C$8="不可採計",R229=0,TRUE)),IF('114成績輸入與落點儀表板'!$C$9="必須採計",S229&gt;0,IF('114成績輸入與落點儀表板'!$C$9="不可採計",S229=0,TRUE)),IF('114成績輸入與落點儀表板'!$C$10="必須採計",T229&gt;0,IF('114成績輸入與落點儀表板'!$C$10="不可採計",T229=0,TRUE)),IF('114成績輸入與落點儀表板'!$C$11="必須採計",U229&gt;0,IF('114成績輸入與落點儀表板'!$C$11="不可採計",U229=0,TRUE)),IF('114成績輸入與落點儀表板'!$C$12="必須採計",V229&gt;0,IF('114成績輸入與落點儀表板'!$C$12="不可採計",V229=0,TRUE)),IF('114成績輸入與落點儀表板'!$C$13="必須採計",W229&gt;0,IF('114成績輸入與落點儀表板'!$C$13="不可採計",W229=0,TRUE)),IF('114成績輸入與落點儀表板'!$C$14="必須採計",X229&gt;0,IF('114成績輸入與落點儀表板'!$C$14="不可採計",X229=0,TRUE)),IF('114成績輸入與落點儀表板'!$C$15="必須採計",Y229&gt;0,IF('114成績輸入與落點儀表板'!$C$15="不可採計",Y229=0,TRUE)),IF('114成績輸入與落點儀表板'!$C$16="必須採計",Z229&gt;0,IF('114成績輸入與落點儀表板'!$C$16="不可採計",Z229=0,TRUE))),"✅ 符合","❌ 不符合")</f>
        <v>✅ 符合</v>
      </c>
      <c r="L229" s="15">
        <v>1</v>
      </c>
      <c r="M229" s="15">
        <v>2</v>
      </c>
      <c r="N229" s="15">
        <v>0</v>
      </c>
      <c r="O229" s="15">
        <v>0</v>
      </c>
      <c r="P229" s="15">
        <v>0</v>
      </c>
      <c r="Q229" s="15">
        <v>1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2</v>
      </c>
      <c r="X229" s="15">
        <v>1</v>
      </c>
      <c r="Y229" s="15">
        <v>0</v>
      </c>
      <c r="Z229" s="15">
        <v>0</v>
      </c>
    </row>
    <row r="230" spans="1:26" ht="15.75" customHeight="1" x14ac:dyDescent="0.3">
      <c r="A230" s="2" t="s">
        <v>665</v>
      </c>
      <c r="B230" s="6" t="s">
        <v>655</v>
      </c>
      <c r="C230" s="6" t="s">
        <v>560</v>
      </c>
      <c r="D230" s="12" t="s">
        <v>113</v>
      </c>
      <c r="E230" s="13" t="s">
        <v>664</v>
      </c>
      <c r="F230" s="2">
        <v>28</v>
      </c>
      <c r="G230" s="15">
        <v>331</v>
      </c>
      <c r="H230" s="7">
        <f>L230*'114成績輸入與落點儀表板'!$B$2+M230*'114成績輸入與落點儀表板'!$B$3+N230*'114成績輸入與落點儀表板'!$B$4+O230*'114成績輸入與落點儀表板'!$B$5+P230*'114成績輸入與落點儀表板'!$B$6+Q230*'114成績輸入與落點儀表板'!$B$7+R230*'114成績輸入與落點儀表板'!$B$8+S230*'114成績輸入與落點儀表板'!$B$9+T230*'114成績輸入與落點儀表板'!$B$10+U230*'114成績輸入與落點儀表板'!$B$11+V230*'114成績輸入與落點儀表板'!$B$12+W230*'114成績輸入與落點儀表板'!$B$13+X230*'114成績輸入與落點儀表板'!$B$14+Y230*'114成績輸入與落點儀表板'!$B$15+Z230*'114成績輸入與落點儀表板'!$B$16</f>
        <v>0</v>
      </c>
      <c r="I230" s="8">
        <f t="shared" si="6"/>
        <v>-331</v>
      </c>
      <c r="J230" s="2" t="str">
        <f t="shared" si="7"/>
        <v>FAIL</v>
      </c>
      <c r="K230" s="17" t="str">
        <f>IF(AND(IF('114成績輸入與落點儀表板'!$C$2="必須採計",L230&gt;0,IF('114成績輸入與落點儀表板'!$C$2="不可採計",L230=0,TRUE)),IF('114成績輸入與落點儀表板'!$C$3="必須採計",M230&gt;0,IF('114成績輸入與落點儀表板'!$C$3="不可採計",M230=0,TRUE)),IF('114成績輸入與落點儀表板'!$C$4="必須採計",N230&gt;0,IF('114成績輸入與落點儀表板'!$C$4="不可採計",N230=0,TRUE)),IF('114成績輸入與落點儀表板'!$C$5="必須採計",O230&gt;0,IF('114成績輸入與落點儀表板'!$C$5="不可採計",O230=0,TRUE)),IF('114成績輸入與落點儀表板'!$C$6="必須採計",P230&gt;0,IF('114成績輸入與落點儀表板'!$C$6="不可採計",P230=0,TRUE)),IF('114成績輸入與落點儀表板'!$C$7="必須採計",Q230&gt;0,IF('114成績輸入與落點儀表板'!$C$7="不可採計",Q230=0,TRUE)),IF('114成績輸入與落點儀表板'!$C$8="必須採計",R230&gt;0,IF('114成績輸入與落點儀表板'!$C$8="不可採計",R230=0,TRUE)),IF('114成績輸入與落點儀表板'!$C$9="必須採計",S230&gt;0,IF('114成績輸入與落點儀表板'!$C$9="不可採計",S230=0,TRUE)),IF('114成績輸入與落點儀表板'!$C$10="必須採計",T230&gt;0,IF('114成績輸入與落點儀表板'!$C$10="不可採計",T230=0,TRUE)),IF('114成績輸入與落點儀表板'!$C$11="必須採計",U230&gt;0,IF('114成績輸入與落點儀表板'!$C$11="不可採計",U230=0,TRUE)),IF('114成績輸入與落點儀表板'!$C$12="必須採計",V230&gt;0,IF('114成績輸入與落點儀表板'!$C$12="不可採計",V230=0,TRUE)),IF('114成績輸入與落點儀表板'!$C$13="必須採計",W230&gt;0,IF('114成績輸入與落點儀表板'!$C$13="不可採計",W230=0,TRUE)),IF('114成績輸入與落點儀表板'!$C$14="必須採計",X230&gt;0,IF('114成績輸入與落點儀表板'!$C$14="不可採計",X230=0,TRUE)),IF('114成績輸入與落點儀表板'!$C$15="必須採計",Y230&gt;0,IF('114成績輸入與落點儀表板'!$C$15="不可採計",Y230=0,TRUE)),IF('114成績輸入與落點儀表板'!$C$16="必須採計",Z230&gt;0,IF('114成績輸入與落點儀表板'!$C$16="不可採計",Z230=0,TRUE))),"✅ 符合","❌ 不符合")</f>
        <v>✅ 符合</v>
      </c>
      <c r="L230" s="15">
        <v>1.75</v>
      </c>
      <c r="M230" s="15">
        <v>1.75</v>
      </c>
      <c r="N230" s="15">
        <v>0</v>
      </c>
      <c r="O230" s="15">
        <v>0</v>
      </c>
      <c r="P230" s="15">
        <v>0</v>
      </c>
      <c r="Q230" s="15">
        <v>0</v>
      </c>
      <c r="R230" s="15">
        <v>0</v>
      </c>
      <c r="S230" s="15">
        <v>0</v>
      </c>
      <c r="T230" s="15">
        <v>0</v>
      </c>
      <c r="U230" s="15">
        <v>1</v>
      </c>
      <c r="V230" s="15">
        <v>0</v>
      </c>
      <c r="W230" s="15">
        <v>2</v>
      </c>
      <c r="X230" s="15">
        <v>0</v>
      </c>
      <c r="Y230" s="15">
        <v>0</v>
      </c>
      <c r="Z230" s="15">
        <v>0</v>
      </c>
    </row>
    <row r="231" spans="1:26" ht="15.75" customHeight="1" x14ac:dyDescent="0.3">
      <c r="A231" s="2" t="s">
        <v>667</v>
      </c>
      <c r="B231" s="6" t="s">
        <v>655</v>
      </c>
      <c r="C231" s="6" t="s">
        <v>127</v>
      </c>
      <c r="D231" s="12" t="s">
        <v>99</v>
      </c>
      <c r="E231" s="13" t="s">
        <v>666</v>
      </c>
      <c r="F231" s="2">
        <v>25</v>
      </c>
      <c r="G231" s="15">
        <v>250</v>
      </c>
      <c r="H231" s="7">
        <f>L231*'114成績輸入與落點儀表板'!$B$2+M231*'114成績輸入與落點儀表板'!$B$3+N231*'114成績輸入與落點儀表板'!$B$4+O231*'114成績輸入與落點儀表板'!$B$5+P231*'114成績輸入與落點儀表板'!$B$6+Q231*'114成績輸入與落點儀表板'!$B$7+R231*'114成績輸入與落點儀表板'!$B$8+S231*'114成績輸入與落點儀表板'!$B$9+T231*'114成績輸入與落點儀表板'!$B$10+U231*'114成績輸入與落點儀表板'!$B$11+V231*'114成績輸入與落點儀表板'!$B$12+W231*'114成績輸入與落點儀表板'!$B$13+X231*'114成績輸入與落點儀表板'!$B$14+Y231*'114成績輸入與落點儀表板'!$B$15+Z231*'114成績輸入與落點儀表板'!$B$16</f>
        <v>0</v>
      </c>
      <c r="I231" s="8">
        <f t="shared" si="6"/>
        <v>-250</v>
      </c>
      <c r="J231" s="2" t="str">
        <f t="shared" si="7"/>
        <v>FAIL</v>
      </c>
      <c r="K231" s="17" t="str">
        <f>IF(AND(IF('114成績輸入與落點儀表板'!$C$2="必須採計",L231&gt;0,IF('114成績輸入與落點儀表板'!$C$2="不可採計",L231=0,TRUE)),IF('114成績輸入與落點儀表板'!$C$3="必須採計",M231&gt;0,IF('114成績輸入與落點儀表板'!$C$3="不可採計",M231=0,TRUE)),IF('114成績輸入與落點儀表板'!$C$4="必須採計",N231&gt;0,IF('114成績輸入與落點儀表板'!$C$4="不可採計",N231=0,TRUE)),IF('114成績輸入與落點儀表板'!$C$5="必須採計",O231&gt;0,IF('114成績輸入與落點儀表板'!$C$5="不可採計",O231=0,TRUE)),IF('114成績輸入與落點儀表板'!$C$6="必須採計",P231&gt;0,IF('114成績輸入與落點儀表板'!$C$6="不可採計",P231=0,TRUE)),IF('114成績輸入與落點儀表板'!$C$7="必須採計",Q231&gt;0,IF('114成績輸入與落點儀表板'!$C$7="不可採計",Q231=0,TRUE)),IF('114成績輸入與落點儀表板'!$C$8="必須採計",R231&gt;0,IF('114成績輸入與落點儀表板'!$C$8="不可採計",R231=0,TRUE)),IF('114成績輸入與落點儀表板'!$C$9="必須採計",S231&gt;0,IF('114成績輸入與落點儀表板'!$C$9="不可採計",S231=0,TRUE)),IF('114成績輸入與落點儀表板'!$C$10="必須採計",T231&gt;0,IF('114成績輸入與落點儀表板'!$C$10="不可採計",T231=0,TRUE)),IF('114成績輸入與落點儀表板'!$C$11="必須採計",U231&gt;0,IF('114成績輸入與落點儀表板'!$C$11="不可採計",U231=0,TRUE)),IF('114成績輸入與落點儀表板'!$C$12="必須採計",V231&gt;0,IF('114成績輸入與落點儀表板'!$C$12="不可採計",V231=0,TRUE)),IF('114成績輸入與落點儀表板'!$C$13="必須採計",W231&gt;0,IF('114成績輸入與落點儀表板'!$C$13="不可採計",W231=0,TRUE)),IF('114成績輸入與落點儀表板'!$C$14="必須採計",X231&gt;0,IF('114成績輸入與落點儀表板'!$C$14="不可採計",X231=0,TRUE)),IF('114成績輸入與落點儀表板'!$C$15="必須採計",Y231&gt;0,IF('114成績輸入與落點儀表板'!$C$15="不可採計",Y231=0,TRUE)),IF('114成績輸入與落點儀表板'!$C$16="必須採計",Z231&gt;0,IF('114成績輸入與落點儀表板'!$C$16="不可採計",Z231=0,TRUE))),"✅ 符合","❌ 不符合")</f>
        <v>✅ 符合</v>
      </c>
      <c r="L231" s="15">
        <v>1</v>
      </c>
      <c r="M231" s="15">
        <v>2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2</v>
      </c>
      <c r="X231" s="15">
        <v>0</v>
      </c>
      <c r="Y231" s="15">
        <v>0</v>
      </c>
      <c r="Z231" s="15">
        <v>0</v>
      </c>
    </row>
    <row r="232" spans="1:26" ht="15.75" customHeight="1" x14ac:dyDescent="0.3">
      <c r="A232" s="2" t="s">
        <v>669</v>
      </c>
      <c r="B232" s="6" t="s">
        <v>655</v>
      </c>
      <c r="C232" s="6" t="s">
        <v>4124</v>
      </c>
      <c r="D232" s="12" t="s">
        <v>227</v>
      </c>
      <c r="E232" s="13" t="s">
        <v>4125</v>
      </c>
      <c r="F232" s="2">
        <v>25</v>
      </c>
      <c r="G232" s="15">
        <v>234</v>
      </c>
      <c r="H232" s="7">
        <f>L232*'114成績輸入與落點儀表板'!$B$2+M232*'114成績輸入與落點儀表板'!$B$3+N232*'114成績輸入與落點儀表板'!$B$4+O232*'114成績輸入與落點儀表板'!$B$5+P232*'114成績輸入與落點儀表板'!$B$6+Q232*'114成績輸入與落點儀表板'!$B$7+R232*'114成績輸入與落點儀表板'!$B$8+S232*'114成績輸入與落點儀表板'!$B$9+T232*'114成績輸入與落點儀表板'!$B$10+U232*'114成績輸入與落點儀表板'!$B$11+V232*'114成績輸入與落點儀表板'!$B$12+W232*'114成績輸入與落點儀表板'!$B$13+X232*'114成績輸入與落點儀表板'!$B$14+Y232*'114成績輸入與落點儀表板'!$B$15+Z232*'114成績輸入與落點儀表板'!$B$16</f>
        <v>0</v>
      </c>
      <c r="I232" s="8">
        <f t="shared" si="6"/>
        <v>-234</v>
      </c>
      <c r="J232" s="2" t="str">
        <f t="shared" si="7"/>
        <v>FAIL</v>
      </c>
      <c r="K232" s="17" t="str">
        <f>IF(AND(IF('114成績輸入與落點儀表板'!$C$2="必須採計",L232&gt;0,IF('114成績輸入與落點儀表板'!$C$2="不可採計",L232=0,TRUE)),IF('114成績輸入與落點儀表板'!$C$3="必須採計",M232&gt;0,IF('114成績輸入與落點儀表板'!$C$3="不可採計",M232=0,TRUE)),IF('114成績輸入與落點儀表板'!$C$4="必須採計",N232&gt;0,IF('114成績輸入與落點儀表板'!$C$4="不可採計",N232=0,TRUE)),IF('114成績輸入與落點儀表板'!$C$5="必須採計",O232&gt;0,IF('114成績輸入與落點儀表板'!$C$5="不可採計",O232=0,TRUE)),IF('114成績輸入與落點儀表板'!$C$6="必須採計",P232&gt;0,IF('114成績輸入與落點儀表板'!$C$6="不可採計",P232=0,TRUE)),IF('114成績輸入與落點儀表板'!$C$7="必須採計",Q232&gt;0,IF('114成績輸入與落點儀表板'!$C$7="不可採計",Q232=0,TRUE)),IF('114成績輸入與落點儀表板'!$C$8="必須採計",R232&gt;0,IF('114成績輸入與落點儀表板'!$C$8="不可採計",R232=0,TRUE)),IF('114成績輸入與落點儀表板'!$C$9="必須採計",S232&gt;0,IF('114成績輸入與落點儀表板'!$C$9="不可採計",S232=0,TRUE)),IF('114成績輸入與落點儀表板'!$C$10="必須採計",T232&gt;0,IF('114成績輸入與落點儀表板'!$C$10="不可採計",T232=0,TRUE)),IF('114成績輸入與落點儀表板'!$C$11="必須採計",U232&gt;0,IF('114成績輸入與落點儀表板'!$C$11="不可採計",U232=0,TRUE)),IF('114成績輸入與落點儀表板'!$C$12="必須採計",V232&gt;0,IF('114成績輸入與落點儀表板'!$C$12="不可採計",V232=0,TRUE)),IF('114成績輸入與落點儀表板'!$C$13="必須採計",W232&gt;0,IF('114成績輸入與落點儀表板'!$C$13="不可採計",W232=0,TRUE)),IF('114成績輸入與落點儀表板'!$C$14="必須採計",X232&gt;0,IF('114成績輸入與落點儀表板'!$C$14="不可採計",X232=0,TRUE)),IF('114成績輸入與落點儀表板'!$C$15="必須採計",Y232&gt;0,IF('114成績輸入與落點儀表板'!$C$15="不可採計",Y232=0,TRUE)),IF('114成績輸入與落點儀表板'!$C$16="必須採計",Z232&gt;0,IF('114成績輸入與落點儀表板'!$C$16="不可採計",Z232=0,TRUE))),"✅ 符合","❌ 不符合")</f>
        <v>✅ 符合</v>
      </c>
      <c r="L232" s="15">
        <v>1</v>
      </c>
      <c r="M232" s="15">
        <v>1.5</v>
      </c>
      <c r="N232" s="15">
        <v>0</v>
      </c>
      <c r="O232" s="15">
        <v>0</v>
      </c>
      <c r="P232" s="15">
        <v>1.5</v>
      </c>
      <c r="Q232" s="15">
        <v>0</v>
      </c>
      <c r="R232" s="15">
        <v>0</v>
      </c>
      <c r="S232" s="15">
        <v>0</v>
      </c>
      <c r="T232" s="15">
        <v>0</v>
      </c>
      <c r="U232" s="15">
        <v>0</v>
      </c>
      <c r="V232" s="15">
        <v>0</v>
      </c>
      <c r="W232" s="15">
        <v>1</v>
      </c>
      <c r="X232" s="15">
        <v>0</v>
      </c>
      <c r="Y232" s="15">
        <v>0</v>
      </c>
      <c r="Z232" s="15">
        <v>0</v>
      </c>
    </row>
    <row r="233" spans="1:26" ht="15.75" customHeight="1" x14ac:dyDescent="0.3">
      <c r="A233" s="2" t="s">
        <v>671</v>
      </c>
      <c r="B233" s="6" t="s">
        <v>655</v>
      </c>
      <c r="C233" s="6" t="s">
        <v>4126</v>
      </c>
      <c r="D233" s="12" t="s">
        <v>227</v>
      </c>
      <c r="E233" s="13" t="s">
        <v>539</v>
      </c>
      <c r="F233" s="2">
        <v>12</v>
      </c>
      <c r="G233" s="15">
        <v>181.5</v>
      </c>
      <c r="H233" s="7">
        <f>L233*'114成績輸入與落點儀表板'!$B$2+M233*'114成績輸入與落點儀表板'!$B$3+N233*'114成績輸入與落點儀表板'!$B$4+O233*'114成績輸入與落點儀表板'!$B$5+P233*'114成績輸入與落點儀表板'!$B$6+Q233*'114成績輸入與落點儀表板'!$B$7+R233*'114成績輸入與落點儀表板'!$B$8+S233*'114成績輸入與落點儀表板'!$B$9+T233*'114成績輸入與落點儀表板'!$B$10+U233*'114成績輸入與落點儀表板'!$B$11+V233*'114成績輸入與落點儀表板'!$B$12+W233*'114成績輸入與落點儀表板'!$B$13+X233*'114成績輸入與落點儀表板'!$B$14+Y233*'114成績輸入與落點儀表板'!$B$15+Z233*'114成績輸入與落點儀表板'!$B$16</f>
        <v>0</v>
      </c>
      <c r="I233" s="8">
        <f t="shared" si="6"/>
        <v>-181.5</v>
      </c>
      <c r="J233" s="2" t="str">
        <f t="shared" si="7"/>
        <v>FAIL</v>
      </c>
      <c r="K233" s="17" t="str">
        <f>IF(AND(IF('114成績輸入與落點儀表板'!$C$2="必須採計",L233&gt;0,IF('114成績輸入與落點儀表板'!$C$2="不可採計",L233=0,TRUE)),IF('114成績輸入與落點儀表板'!$C$3="必須採計",M233&gt;0,IF('114成績輸入與落點儀表板'!$C$3="不可採計",M233=0,TRUE)),IF('114成績輸入與落點儀表板'!$C$4="必須採計",N233&gt;0,IF('114成績輸入與落點儀表板'!$C$4="不可採計",N233=0,TRUE)),IF('114成績輸入與落點儀表板'!$C$5="必須採計",O233&gt;0,IF('114成績輸入與落點儀表板'!$C$5="不可採計",O233=0,TRUE)),IF('114成績輸入與落點儀表板'!$C$6="必須採計",P233&gt;0,IF('114成績輸入與落點儀表板'!$C$6="不可採計",P233=0,TRUE)),IF('114成績輸入與落點儀表板'!$C$7="必須採計",Q233&gt;0,IF('114成績輸入與落點儀表板'!$C$7="不可採計",Q233=0,TRUE)),IF('114成績輸入與落點儀表板'!$C$8="必須採計",R233&gt;0,IF('114成績輸入與落點儀表板'!$C$8="不可採計",R233=0,TRUE)),IF('114成績輸入與落點儀表板'!$C$9="必須採計",S233&gt;0,IF('114成績輸入與落點儀表板'!$C$9="不可採計",S233=0,TRUE)),IF('114成績輸入與落點儀表板'!$C$10="必須採計",T233&gt;0,IF('114成績輸入與落點儀表板'!$C$10="不可採計",T233=0,TRUE)),IF('114成績輸入與落點儀表板'!$C$11="必須採計",U233&gt;0,IF('114成績輸入與落點儀表板'!$C$11="不可採計",U233=0,TRUE)),IF('114成績輸入與落點儀表板'!$C$12="必須採計",V233&gt;0,IF('114成績輸入與落點儀表板'!$C$12="不可採計",V233=0,TRUE)),IF('114成績輸入與落點儀表板'!$C$13="必須採計",W233&gt;0,IF('114成績輸入與落點儀表板'!$C$13="不可採計",W233=0,TRUE)),IF('114成績輸入與落點儀表板'!$C$14="必須採計",X233&gt;0,IF('114成績輸入與落點儀表板'!$C$14="不可採計",X233=0,TRUE)),IF('114成績輸入與落點儀表板'!$C$15="必須採計",Y233&gt;0,IF('114成績輸入與落點儀表板'!$C$15="不可採計",Y233=0,TRUE)),IF('114成績輸入與落點儀表板'!$C$16="必須採計",Z233&gt;0,IF('114成績輸入與落點儀表板'!$C$16="不可採計",Z233=0,TRUE))),"✅ 符合","❌ 不符合")</f>
        <v>✅ 符合</v>
      </c>
      <c r="L233" s="15">
        <v>1</v>
      </c>
      <c r="M233" s="15">
        <v>1.5</v>
      </c>
      <c r="N233" s="15">
        <v>1.5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</row>
    <row r="234" spans="1:26" ht="15.75" customHeight="1" x14ac:dyDescent="0.3">
      <c r="A234" s="2" t="s">
        <v>674</v>
      </c>
      <c r="B234" s="6" t="s">
        <v>655</v>
      </c>
      <c r="C234" s="6" t="s">
        <v>670</v>
      </c>
      <c r="D234" s="12" t="s">
        <v>113</v>
      </c>
      <c r="E234" s="13" t="s">
        <v>666</v>
      </c>
      <c r="F234" s="2">
        <v>28</v>
      </c>
      <c r="G234" s="15">
        <v>253</v>
      </c>
      <c r="H234" s="7">
        <f>L234*'114成績輸入與落點儀表板'!$B$2+M234*'114成績輸入與落點儀表板'!$B$3+N234*'114成績輸入與落點儀表板'!$B$4+O234*'114成績輸入與落點儀表板'!$B$5+P234*'114成績輸入與落點儀表板'!$B$6+Q234*'114成績輸入與落點儀表板'!$B$7+R234*'114成績輸入與落點儀表板'!$B$8+S234*'114成績輸入與落點儀表板'!$B$9+T234*'114成績輸入與落點儀表板'!$B$10+U234*'114成績輸入與落點儀表板'!$B$11+V234*'114成績輸入與落點儀表板'!$B$12+W234*'114成績輸入與落點儀表板'!$B$13+X234*'114成績輸入與落點儀表板'!$B$14+Y234*'114成績輸入與落點儀表板'!$B$15+Z234*'114成績輸入與落點儀表板'!$B$16</f>
        <v>0</v>
      </c>
      <c r="I234" s="8">
        <f t="shared" si="6"/>
        <v>-253</v>
      </c>
      <c r="J234" s="2" t="str">
        <f t="shared" si="7"/>
        <v>FAIL</v>
      </c>
      <c r="K234" s="17" t="str">
        <f>IF(AND(IF('114成績輸入與落點儀表板'!$C$2="必須採計",L234&gt;0,IF('114成績輸入與落點儀表板'!$C$2="不可採計",L234=0,TRUE)),IF('114成績輸入與落點儀表板'!$C$3="必須採計",M234&gt;0,IF('114成績輸入與落點儀表板'!$C$3="不可採計",M234=0,TRUE)),IF('114成績輸入與落點儀表板'!$C$4="必須採計",N234&gt;0,IF('114成績輸入與落點儀表板'!$C$4="不可採計",N234=0,TRUE)),IF('114成績輸入與落點儀表板'!$C$5="必須採計",O234&gt;0,IF('114成績輸入與落點儀表板'!$C$5="不可採計",O234=0,TRUE)),IF('114成績輸入與落點儀表板'!$C$6="必須採計",P234&gt;0,IF('114成績輸入與落點儀表板'!$C$6="不可採計",P234=0,TRUE)),IF('114成績輸入與落點儀表板'!$C$7="必須採計",Q234&gt;0,IF('114成績輸入與落點儀表板'!$C$7="不可採計",Q234=0,TRUE)),IF('114成績輸入與落點儀表板'!$C$8="必須採計",R234&gt;0,IF('114成績輸入與落點儀表板'!$C$8="不可採計",R234=0,TRUE)),IF('114成績輸入與落點儀表板'!$C$9="必須採計",S234&gt;0,IF('114成績輸入與落點儀表板'!$C$9="不可採計",S234=0,TRUE)),IF('114成績輸入與落點儀表板'!$C$10="必須採計",T234&gt;0,IF('114成績輸入與落點儀表板'!$C$10="不可採計",T234=0,TRUE)),IF('114成績輸入與落點儀表板'!$C$11="必須採計",U234&gt;0,IF('114成績輸入與落點儀表板'!$C$11="不可採計",U234=0,TRUE)),IF('114成績輸入與落點儀表板'!$C$12="必須採計",V234&gt;0,IF('114成績輸入與落點儀表板'!$C$12="不可採計",V234=0,TRUE)),IF('114成績輸入與落點儀表板'!$C$13="必須採計",W234&gt;0,IF('114成績輸入與落點儀表板'!$C$13="不可採計",W234=0,TRUE)),IF('114成績輸入與落點儀表板'!$C$14="必須採計",X234&gt;0,IF('114成績輸入與落點儀表板'!$C$14="不可採計",X234=0,TRUE)),IF('114成績輸入與落點儀表板'!$C$15="必須採計",Y234&gt;0,IF('114成績輸入與落點儀表板'!$C$15="不可採計",Y234=0,TRUE)),IF('114成績輸入與落點儀表板'!$C$16="必須採計",Z234&gt;0,IF('114成績輸入與落點儀表板'!$C$16="不可採計",Z234=0,TRUE))),"✅ 符合","❌ 不符合")</f>
        <v>✅ 符合</v>
      </c>
      <c r="L234" s="15">
        <v>1</v>
      </c>
      <c r="M234" s="15">
        <v>2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2</v>
      </c>
      <c r="X234" s="15">
        <v>0</v>
      </c>
      <c r="Y234" s="15">
        <v>0</v>
      </c>
      <c r="Z234" s="15">
        <v>0</v>
      </c>
    </row>
    <row r="235" spans="1:26" ht="15.75" customHeight="1" x14ac:dyDescent="0.3">
      <c r="A235" s="2" t="s">
        <v>676</v>
      </c>
      <c r="B235" s="6" t="s">
        <v>655</v>
      </c>
      <c r="C235" s="6" t="s">
        <v>672</v>
      </c>
      <c r="D235" s="12" t="s">
        <v>113</v>
      </c>
      <c r="E235" s="13" t="s">
        <v>4127</v>
      </c>
      <c r="F235" s="2">
        <v>15</v>
      </c>
      <c r="G235" s="15">
        <v>304</v>
      </c>
      <c r="H235" s="7">
        <f>L235*'114成績輸入與落點儀表板'!$B$2+M235*'114成績輸入與落點儀表板'!$B$3+N235*'114成績輸入與落點儀表板'!$B$4+O235*'114成績輸入與落點儀表板'!$B$5+P235*'114成績輸入與落點儀表板'!$B$6+Q235*'114成績輸入與落點儀表板'!$B$7+R235*'114成績輸入與落點儀表板'!$B$8+S235*'114成績輸入與落點儀表板'!$B$9+T235*'114成績輸入與落點儀表板'!$B$10+U235*'114成績輸入與落點儀表板'!$B$11+V235*'114成績輸入與落點儀表板'!$B$12+W235*'114成績輸入與落點儀表板'!$B$13+X235*'114成績輸入與落點儀表板'!$B$14+Y235*'114成績輸入與落點儀表板'!$B$15+Z235*'114成績輸入與落點儀表板'!$B$16</f>
        <v>0</v>
      </c>
      <c r="I235" s="8">
        <f t="shared" si="6"/>
        <v>-304</v>
      </c>
      <c r="J235" s="2" t="str">
        <f t="shared" si="7"/>
        <v>FAIL</v>
      </c>
      <c r="K235" s="17" t="str">
        <f>IF(AND(IF('114成績輸入與落點儀表板'!$C$2="必須採計",L235&gt;0,IF('114成績輸入與落點儀表板'!$C$2="不可採計",L235=0,TRUE)),IF('114成績輸入與落點儀表板'!$C$3="必須採計",M235&gt;0,IF('114成績輸入與落點儀表板'!$C$3="不可採計",M235=0,TRUE)),IF('114成績輸入與落點儀表板'!$C$4="必須採計",N235&gt;0,IF('114成績輸入與落點儀表板'!$C$4="不可採計",N235=0,TRUE)),IF('114成績輸入與落點儀表板'!$C$5="必須採計",O235&gt;0,IF('114成績輸入與落點儀表板'!$C$5="不可採計",O235=0,TRUE)),IF('114成績輸入與落點儀表板'!$C$6="必須採計",P235&gt;0,IF('114成績輸入與落點儀表板'!$C$6="不可採計",P235=0,TRUE)),IF('114成績輸入與落點儀表板'!$C$7="必須採計",Q235&gt;0,IF('114成績輸入與落點儀表板'!$C$7="不可採計",Q235=0,TRUE)),IF('114成績輸入與落點儀表板'!$C$8="必須採計",R235&gt;0,IF('114成績輸入與落點儀表板'!$C$8="不可採計",R235=0,TRUE)),IF('114成績輸入與落點儀表板'!$C$9="必須採計",S235&gt;0,IF('114成績輸入與落點儀表板'!$C$9="不可採計",S235=0,TRUE)),IF('114成績輸入與落點儀表板'!$C$10="必須採計",T235&gt;0,IF('114成績輸入與落點儀表板'!$C$10="不可採計",T235=0,TRUE)),IF('114成績輸入與落點儀表板'!$C$11="必須採計",U235&gt;0,IF('114成績輸入與落點儀表板'!$C$11="不可採計",U235=0,TRUE)),IF('114成績輸入與落點儀表板'!$C$12="必須採計",V235&gt;0,IF('114成績輸入與落點儀表板'!$C$12="不可採計",V235=0,TRUE)),IF('114成績輸入與落點儀表板'!$C$13="必須採計",W235&gt;0,IF('114成績輸入與落點儀表板'!$C$13="不可採計",W235=0,TRUE)),IF('114成績輸入與落點儀表板'!$C$14="必須採計",X235&gt;0,IF('114成績輸入與落點儀表板'!$C$14="不可採計",X235=0,TRUE)),IF('114成績輸入與落點儀表板'!$C$15="必須採計",Y235&gt;0,IF('114成績輸入與落點儀表板'!$C$15="不可採計",Y235=0,TRUE)),IF('114成績輸入與落點儀表板'!$C$16="必須採計",Z235&gt;0,IF('114成績輸入與落點儀表板'!$C$16="不可採計",Z235=0,TRUE))),"✅ 符合","❌ 不符合")</f>
        <v>✅ 符合</v>
      </c>
      <c r="L235" s="15">
        <v>1.5</v>
      </c>
      <c r="M235" s="15">
        <v>1.5</v>
      </c>
      <c r="N235" s="15">
        <v>0</v>
      </c>
      <c r="O235" s="15">
        <v>0</v>
      </c>
      <c r="P235" s="15">
        <v>1.5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1</v>
      </c>
      <c r="W235" s="15">
        <v>1</v>
      </c>
      <c r="X235" s="15">
        <v>0</v>
      </c>
      <c r="Y235" s="15">
        <v>0</v>
      </c>
      <c r="Z235" s="15">
        <v>0</v>
      </c>
    </row>
    <row r="236" spans="1:26" ht="15.75" customHeight="1" x14ac:dyDescent="0.3">
      <c r="A236" s="2" t="s">
        <v>679</v>
      </c>
      <c r="B236" s="6" t="s">
        <v>655</v>
      </c>
      <c r="C236" s="6" t="s">
        <v>675</v>
      </c>
      <c r="D236" s="12" t="s">
        <v>113</v>
      </c>
      <c r="E236" s="13" t="s">
        <v>4127</v>
      </c>
      <c r="F236" s="2">
        <v>15</v>
      </c>
      <c r="G236" s="15">
        <v>310</v>
      </c>
      <c r="H236" s="7">
        <f>L236*'114成績輸入與落點儀表板'!$B$2+M236*'114成績輸入與落點儀表板'!$B$3+N236*'114成績輸入與落點儀表板'!$B$4+O236*'114成績輸入與落點儀表板'!$B$5+P236*'114成績輸入與落點儀表板'!$B$6+Q236*'114成績輸入與落點儀表板'!$B$7+R236*'114成績輸入與落點儀表板'!$B$8+S236*'114成績輸入與落點儀表板'!$B$9+T236*'114成績輸入與落點儀表板'!$B$10+U236*'114成績輸入與落點儀表板'!$B$11+V236*'114成績輸入與落點儀表板'!$B$12+W236*'114成績輸入與落點儀表板'!$B$13+X236*'114成績輸入與落點儀表板'!$B$14+Y236*'114成績輸入與落點儀表板'!$B$15+Z236*'114成績輸入與落點儀表板'!$B$16</f>
        <v>0</v>
      </c>
      <c r="I236" s="8">
        <f t="shared" si="6"/>
        <v>-310</v>
      </c>
      <c r="J236" s="2" t="str">
        <f t="shared" si="7"/>
        <v>FAIL</v>
      </c>
      <c r="K236" s="17" t="str">
        <f>IF(AND(IF('114成績輸入與落點儀表板'!$C$2="必須採計",L236&gt;0,IF('114成績輸入與落點儀表板'!$C$2="不可採計",L236=0,TRUE)),IF('114成績輸入與落點儀表板'!$C$3="必須採計",M236&gt;0,IF('114成績輸入與落點儀表板'!$C$3="不可採計",M236=0,TRUE)),IF('114成績輸入與落點儀表板'!$C$4="必須採計",N236&gt;0,IF('114成績輸入與落點儀表板'!$C$4="不可採計",N236=0,TRUE)),IF('114成績輸入與落點儀表板'!$C$5="必須採計",O236&gt;0,IF('114成績輸入與落點儀表板'!$C$5="不可採計",O236=0,TRUE)),IF('114成績輸入與落點儀表板'!$C$6="必須採計",P236&gt;0,IF('114成績輸入與落點儀表板'!$C$6="不可採計",P236=0,TRUE)),IF('114成績輸入與落點儀表板'!$C$7="必須採計",Q236&gt;0,IF('114成績輸入與落點儀表板'!$C$7="不可採計",Q236=0,TRUE)),IF('114成績輸入與落點儀表板'!$C$8="必須採計",R236&gt;0,IF('114成績輸入與落點儀表板'!$C$8="不可採計",R236=0,TRUE)),IF('114成績輸入與落點儀表板'!$C$9="必須採計",S236&gt;0,IF('114成績輸入與落點儀表板'!$C$9="不可採計",S236=0,TRUE)),IF('114成績輸入與落點儀表板'!$C$10="必須採計",T236&gt;0,IF('114成績輸入與落點儀表板'!$C$10="不可採計",T236=0,TRUE)),IF('114成績輸入與落點儀表板'!$C$11="必須採計",U236&gt;0,IF('114成績輸入與落點儀表板'!$C$11="不可採計",U236=0,TRUE)),IF('114成績輸入與落點儀表板'!$C$12="必須採計",V236&gt;0,IF('114成績輸入與落點儀表板'!$C$12="不可採計",V236=0,TRUE)),IF('114成績輸入與落點儀表板'!$C$13="必須採計",W236&gt;0,IF('114成績輸入與落點儀表板'!$C$13="不可採計",W236=0,TRUE)),IF('114成績輸入與落點儀表板'!$C$14="必須採計",X236&gt;0,IF('114成績輸入與落點儀表板'!$C$14="不可採計",X236=0,TRUE)),IF('114成績輸入與落點儀表板'!$C$15="必須採計",Y236&gt;0,IF('114成績輸入與落點儀表板'!$C$15="不可採計",Y236=0,TRUE)),IF('114成績輸入與落點儀表板'!$C$16="必須採計",Z236&gt;0,IF('114成績輸入與落點儀表板'!$C$16="不可採計",Z236=0,TRUE))),"✅ 符合","❌ 不符合")</f>
        <v>✅ 符合</v>
      </c>
      <c r="L236" s="15">
        <v>1.5</v>
      </c>
      <c r="M236" s="15">
        <v>1.5</v>
      </c>
      <c r="N236" s="15">
        <v>0</v>
      </c>
      <c r="O236" s="15">
        <v>0</v>
      </c>
      <c r="P236" s="15">
        <v>1.5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1</v>
      </c>
      <c r="W236" s="15">
        <v>1</v>
      </c>
      <c r="X236" s="15">
        <v>0</v>
      </c>
      <c r="Y236" s="15">
        <v>0</v>
      </c>
      <c r="Z236" s="15">
        <v>0</v>
      </c>
    </row>
    <row r="237" spans="1:26" ht="15.75" customHeight="1" x14ac:dyDescent="0.3">
      <c r="A237" s="2" t="s">
        <v>682</v>
      </c>
      <c r="B237" s="13" t="s">
        <v>655</v>
      </c>
      <c r="C237" s="13" t="s">
        <v>677</v>
      </c>
      <c r="D237" s="12" t="s">
        <v>103</v>
      </c>
      <c r="E237" s="13" t="s">
        <v>678</v>
      </c>
      <c r="F237" s="2">
        <v>17</v>
      </c>
      <c r="G237" s="15">
        <v>268</v>
      </c>
      <c r="H237" s="7">
        <f>L237*'114成績輸入與落點儀表板'!$B$2+M237*'114成績輸入與落點儀表板'!$B$3+N237*'114成績輸入與落點儀表板'!$B$4+O237*'114成績輸入與落點儀表板'!$B$5+P237*'114成績輸入與落點儀表板'!$B$6+Q237*'114成績輸入與落點儀表板'!$B$7+R237*'114成績輸入與落點儀表板'!$B$8+S237*'114成績輸入與落點儀表板'!$B$9+T237*'114成績輸入與落點儀表板'!$B$10+U237*'114成績輸入與落點儀表板'!$B$11+V237*'114成績輸入與落點儀表板'!$B$12+W237*'114成績輸入與落點儀表板'!$B$13+X237*'114成績輸入與落點儀表板'!$B$14+Y237*'114成績輸入與落點儀表板'!$B$15+Z237*'114成績輸入與落點儀表板'!$B$16</f>
        <v>0</v>
      </c>
      <c r="I237" s="8">
        <f t="shared" si="6"/>
        <v>-268</v>
      </c>
      <c r="J237" s="2" t="str">
        <f t="shared" si="7"/>
        <v>FAIL</v>
      </c>
      <c r="K237" s="17" t="str">
        <f>IF(AND(IF('114成績輸入與落點儀表板'!$C$2="必須採計",L237&gt;0,IF('114成績輸入與落點儀表板'!$C$2="不可採計",L237=0,TRUE)),IF('114成績輸入與落點儀表板'!$C$3="必須採計",M237&gt;0,IF('114成績輸入與落點儀表板'!$C$3="不可採計",M237=0,TRUE)),IF('114成績輸入與落點儀表板'!$C$4="必須採計",N237&gt;0,IF('114成績輸入與落點儀表板'!$C$4="不可採計",N237=0,TRUE)),IF('114成績輸入與落點儀表板'!$C$5="必須採計",O237&gt;0,IF('114成績輸入與落點儀表板'!$C$5="不可採計",O237=0,TRUE)),IF('114成績輸入與落點儀表板'!$C$6="必須採計",P237&gt;0,IF('114成績輸入與落點儀表板'!$C$6="不可採計",P237=0,TRUE)),IF('114成績輸入與落點儀表板'!$C$7="必須採計",Q237&gt;0,IF('114成績輸入與落點儀表板'!$C$7="不可採計",Q237=0,TRUE)),IF('114成績輸入與落點儀表板'!$C$8="必須採計",R237&gt;0,IF('114成績輸入與落點儀表板'!$C$8="不可採計",R237=0,TRUE)),IF('114成績輸入與落點儀表板'!$C$9="必須採計",S237&gt;0,IF('114成績輸入與落點儀表板'!$C$9="不可採計",S237=0,TRUE)),IF('114成績輸入與落點儀表板'!$C$10="必須採計",T237&gt;0,IF('114成績輸入與落點儀表板'!$C$10="不可採計",T237=0,TRUE)),IF('114成績輸入與落點儀表板'!$C$11="必須採計",U237&gt;0,IF('114成績輸入與落點儀表板'!$C$11="不可採計",U237=0,TRUE)),IF('114成績輸入與落點儀表板'!$C$12="必須採計",V237&gt;0,IF('114成績輸入與落點儀表板'!$C$12="不可採計",V237=0,TRUE)),IF('114成績輸入與落點儀表板'!$C$13="必須採計",W237&gt;0,IF('114成績輸入與落點儀表板'!$C$13="不可採計",W237=0,TRUE)),IF('114成績輸入與落點儀表板'!$C$14="必須採計",X237&gt;0,IF('114成績輸入與落點儀表板'!$C$14="不可採計",X237=0,TRUE)),IF('114成績輸入與落點儀表板'!$C$15="必須採計",Y237&gt;0,IF('114成績輸入與落點儀表板'!$C$15="不可採計",Y237=0,TRUE)),IF('114成績輸入與落點儀表板'!$C$16="必須採計",Z237&gt;0,IF('114成績輸入與落點儀表板'!$C$16="不可採計",Z237=0,TRUE))),"✅ 符合","❌ 不符合")</f>
        <v>✅ 符合</v>
      </c>
      <c r="L237" s="15">
        <v>1.25</v>
      </c>
      <c r="M237" s="15">
        <v>1.5</v>
      </c>
      <c r="N237" s="15">
        <v>2</v>
      </c>
      <c r="O237" s="15">
        <v>0</v>
      </c>
      <c r="P237" s="15">
        <v>0</v>
      </c>
      <c r="Q237" s="15">
        <v>0</v>
      </c>
      <c r="R237" s="15">
        <v>1</v>
      </c>
      <c r="S237" s="15">
        <v>1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</row>
    <row r="238" spans="1:26" ht="15.75" customHeight="1" x14ac:dyDescent="0.3">
      <c r="A238" s="2" t="s">
        <v>685</v>
      </c>
      <c r="B238" s="6" t="s">
        <v>655</v>
      </c>
      <c r="C238" s="6" t="s">
        <v>4107</v>
      </c>
      <c r="D238" s="12" t="s">
        <v>121</v>
      </c>
      <c r="E238" s="13" t="s">
        <v>4060</v>
      </c>
      <c r="F238" s="2">
        <v>14</v>
      </c>
      <c r="G238" s="15">
        <v>210.5</v>
      </c>
      <c r="H238" s="7">
        <f>L238*'114成績輸入與落點儀表板'!$B$2+M238*'114成績輸入與落點儀表板'!$B$3+N238*'114成績輸入與落點儀表板'!$B$4+O238*'114成績輸入與落點儀表板'!$B$5+P238*'114成績輸入與落點儀表板'!$B$6+Q238*'114成績輸入與落點儀表板'!$B$7+R238*'114成績輸入與落點儀表板'!$B$8+S238*'114成績輸入與落點儀表板'!$B$9+T238*'114成績輸入與落點儀表板'!$B$10+U238*'114成績輸入與落點儀表板'!$B$11+V238*'114成績輸入與落點儀表板'!$B$12+W238*'114成績輸入與落點儀表板'!$B$13+X238*'114成績輸入與落點儀表板'!$B$14+Y238*'114成績輸入與落點儀表板'!$B$15+Z238*'114成績輸入與落點儀表板'!$B$16</f>
        <v>0</v>
      </c>
      <c r="I238" s="8">
        <f t="shared" si="6"/>
        <v>-210.5</v>
      </c>
      <c r="J238" s="2" t="str">
        <f t="shared" si="7"/>
        <v>FAIL</v>
      </c>
      <c r="K238" s="17" t="str">
        <f>IF(AND(IF('114成績輸入與落點儀表板'!$C$2="必須採計",L238&gt;0,IF('114成績輸入與落點儀表板'!$C$2="不可採計",L238=0,TRUE)),IF('114成績輸入與落點儀表板'!$C$3="必須採計",M238&gt;0,IF('114成績輸入與落點儀表板'!$C$3="不可採計",M238=0,TRUE)),IF('114成績輸入與落點儀表板'!$C$4="必須採計",N238&gt;0,IF('114成績輸入與落點儀表板'!$C$4="不可採計",N238=0,TRUE)),IF('114成績輸入與落點儀表板'!$C$5="必須採計",O238&gt;0,IF('114成績輸入與落點儀表板'!$C$5="不可採計",O238=0,TRUE)),IF('114成績輸入與落點儀表板'!$C$6="必須採計",P238&gt;0,IF('114成績輸入與落點儀表板'!$C$6="不可採計",P238=0,TRUE)),IF('114成績輸入與落點儀表板'!$C$7="必須採計",Q238&gt;0,IF('114成績輸入與落點儀表板'!$C$7="不可採計",Q238=0,TRUE)),IF('114成績輸入與落點儀表板'!$C$8="必須採計",R238&gt;0,IF('114成績輸入與落點儀表板'!$C$8="不可採計",R238=0,TRUE)),IF('114成績輸入與落點儀表板'!$C$9="必須採計",S238&gt;0,IF('114成績輸入與落點儀表板'!$C$9="不可採計",S238=0,TRUE)),IF('114成績輸入與落點儀表板'!$C$10="必須採計",T238&gt;0,IF('114成績輸入與落點儀表板'!$C$10="不可採計",T238=0,TRUE)),IF('114成績輸入與落點儀表板'!$C$11="必須採計",U238&gt;0,IF('114成績輸入與落點儀表板'!$C$11="不可採計",U238=0,TRUE)),IF('114成績輸入與落點儀表板'!$C$12="必須採計",V238&gt;0,IF('114成績輸入與落點儀表板'!$C$12="不可採計",V238=0,TRUE)),IF('114成績輸入與落點儀表板'!$C$13="必須採計",W238&gt;0,IF('114成績輸入與落點儀表板'!$C$13="不可採計",W238=0,TRUE)),IF('114成績輸入與落點儀表板'!$C$14="必須採計",X238&gt;0,IF('114成績輸入與落點儀表板'!$C$14="不可採計",X238=0,TRUE)),IF('114成績輸入與落點儀表板'!$C$15="必須採計",Y238&gt;0,IF('114成績輸入與落點儀表板'!$C$15="不可採計",Y238=0,TRUE)),IF('114成績輸入與落點儀表板'!$C$16="必須採計",Z238&gt;0,IF('114成績輸入與落點儀表板'!$C$16="不可採計",Z238=0,TRUE))),"✅ 符合","❌ 不符合")</f>
        <v>❌ 不符合</v>
      </c>
      <c r="L238" s="15">
        <v>0</v>
      </c>
      <c r="M238" s="15">
        <v>1.5</v>
      </c>
      <c r="N238" s="15">
        <v>0</v>
      </c>
      <c r="O238" s="15">
        <v>0</v>
      </c>
      <c r="P238" s="15">
        <v>2</v>
      </c>
      <c r="Q238" s="15">
        <v>0</v>
      </c>
      <c r="R238" s="15">
        <v>0</v>
      </c>
      <c r="S238" s="15">
        <v>0</v>
      </c>
      <c r="T238" s="15">
        <v>0</v>
      </c>
      <c r="U238" s="15">
        <v>0</v>
      </c>
      <c r="V238" s="15">
        <v>0</v>
      </c>
      <c r="W238" s="15">
        <v>1</v>
      </c>
      <c r="X238" s="15">
        <v>0</v>
      </c>
      <c r="Y238" s="15">
        <v>0</v>
      </c>
      <c r="Z238" s="15">
        <v>0</v>
      </c>
    </row>
    <row r="239" spans="1:26" ht="15.75" customHeight="1" x14ac:dyDescent="0.3">
      <c r="A239" s="2" t="s">
        <v>688</v>
      </c>
      <c r="B239" s="6" t="s">
        <v>655</v>
      </c>
      <c r="C239" s="6" t="s">
        <v>4106</v>
      </c>
      <c r="D239" s="12" t="s">
        <v>121</v>
      </c>
      <c r="E239" s="13" t="s">
        <v>4059</v>
      </c>
      <c r="F239" s="2">
        <v>13</v>
      </c>
      <c r="G239" s="15">
        <v>198</v>
      </c>
      <c r="H239" s="7">
        <f>L239*'114成績輸入與落點儀表板'!$B$2+M239*'114成績輸入與落點儀表板'!$B$3+N239*'114成績輸入與落點儀表板'!$B$4+O239*'114成績輸入與落點儀表板'!$B$5+P239*'114成績輸入與落點儀表板'!$B$6+Q239*'114成績輸入與落點儀表板'!$B$7+R239*'114成績輸入與落點儀表板'!$B$8+S239*'114成績輸入與落點儀表板'!$B$9+T239*'114成績輸入與落點儀表板'!$B$10+U239*'114成績輸入與落點儀表板'!$B$11+V239*'114成績輸入與落點儀表板'!$B$12+W239*'114成績輸入與落點儀表板'!$B$13+X239*'114成績輸入與落點儀表板'!$B$14+Y239*'114成績輸入與落點儀表板'!$B$15+Z239*'114成績輸入與落點儀表板'!$B$16</f>
        <v>0</v>
      </c>
      <c r="I239" s="8">
        <f t="shared" si="6"/>
        <v>-198</v>
      </c>
      <c r="J239" s="2" t="str">
        <f t="shared" si="7"/>
        <v>FAIL</v>
      </c>
      <c r="K239" s="17" t="str">
        <f>IF(AND(IF('114成績輸入與落點儀表板'!$C$2="必須採計",L239&gt;0,IF('114成績輸入與落點儀表板'!$C$2="不可採計",L239=0,TRUE)),IF('114成績輸入與落點儀表板'!$C$3="必須採計",M239&gt;0,IF('114成績輸入與落點儀表板'!$C$3="不可採計",M239=0,TRUE)),IF('114成績輸入與落點儀表板'!$C$4="必須採計",N239&gt;0,IF('114成績輸入與落點儀表板'!$C$4="不可採計",N239=0,TRUE)),IF('114成績輸入與落點儀表板'!$C$5="必須採計",O239&gt;0,IF('114成績輸入與落點儀表板'!$C$5="不可採計",O239=0,TRUE)),IF('114成績輸入與落點儀表板'!$C$6="必須採計",P239&gt;0,IF('114成績輸入與落點儀表板'!$C$6="不可採計",P239=0,TRUE)),IF('114成績輸入與落點儀表板'!$C$7="必須採計",Q239&gt;0,IF('114成績輸入與落點儀表板'!$C$7="不可採計",Q239=0,TRUE)),IF('114成績輸入與落點儀表板'!$C$8="必須採計",R239&gt;0,IF('114成績輸入與落點儀表板'!$C$8="不可採計",R239=0,TRUE)),IF('114成績輸入與落點儀表板'!$C$9="必須採計",S239&gt;0,IF('114成績輸入與落點儀表板'!$C$9="不可採計",S239=0,TRUE)),IF('114成績輸入與落點儀表板'!$C$10="必須採計",T239&gt;0,IF('114成績輸入與落點儀表板'!$C$10="不可採計",T239=0,TRUE)),IF('114成績輸入與落點儀表板'!$C$11="必須採計",U239&gt;0,IF('114成績輸入與落點儀表板'!$C$11="不可採計",U239=0,TRUE)),IF('114成績輸入與落點儀表板'!$C$12="必須採計",V239&gt;0,IF('114成績輸入與落點儀表板'!$C$12="不可採計",V239=0,TRUE)),IF('114成績輸入與落點儀表板'!$C$13="必須採計",W239&gt;0,IF('114成績輸入與落點儀表板'!$C$13="不可採計",W239=0,TRUE)),IF('114成績輸入與落點儀表板'!$C$14="必須採計",X239&gt;0,IF('114成績輸入與落點儀表板'!$C$14="不可採計",X239=0,TRUE)),IF('114成績輸入與落點儀表板'!$C$15="必須採計",Y239&gt;0,IF('114成績輸入與落點儀表板'!$C$15="不可採計",Y239=0,TRUE)),IF('114成績輸入與落點儀表板'!$C$16="必須採計",Z239&gt;0,IF('114成績輸入與落點儀表板'!$C$16="不可採計",Z239=0,TRUE))),"✅ 符合","❌ 不符合")</f>
        <v>❌ 不符合</v>
      </c>
      <c r="L239" s="15">
        <v>0</v>
      </c>
      <c r="M239" s="15">
        <v>1.5</v>
      </c>
      <c r="N239" s="15">
        <v>2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1</v>
      </c>
      <c r="Z239" s="15">
        <v>0</v>
      </c>
    </row>
    <row r="240" spans="1:26" ht="15.75" customHeight="1" x14ac:dyDescent="0.3">
      <c r="A240" s="2" t="s">
        <v>691</v>
      </c>
      <c r="B240" s="6" t="s">
        <v>655</v>
      </c>
      <c r="C240" s="6" t="s">
        <v>686</v>
      </c>
      <c r="D240" s="12" t="s">
        <v>227</v>
      </c>
      <c r="E240" s="13" t="s">
        <v>687</v>
      </c>
      <c r="F240" s="2">
        <v>20</v>
      </c>
      <c r="G240" s="15">
        <v>293.75</v>
      </c>
      <c r="H240" s="7">
        <f>L240*'114成績輸入與落點儀表板'!$B$2+M240*'114成績輸入與落點儀表板'!$B$3+N240*'114成績輸入與落點儀表板'!$B$4+O240*'114成績輸入與落點儀表板'!$B$5+P240*'114成績輸入與落點儀表板'!$B$6+Q240*'114成績輸入與落點儀表板'!$B$7+R240*'114成績輸入與落點儀表板'!$B$8+S240*'114成績輸入與落點儀表板'!$B$9+T240*'114成績輸入與落點儀表板'!$B$10+U240*'114成績輸入與落點儀表板'!$B$11+V240*'114成績輸入與落點儀表板'!$B$12+W240*'114成績輸入與落點儀表板'!$B$13+X240*'114成績輸入與落點儀表板'!$B$14+Y240*'114成績輸入與落點儀表板'!$B$15+Z240*'114成績輸入與落點儀表板'!$B$16</f>
        <v>0</v>
      </c>
      <c r="I240" s="8">
        <f t="shared" si="6"/>
        <v>-293.75</v>
      </c>
      <c r="J240" s="2" t="str">
        <f t="shared" si="7"/>
        <v>FAIL</v>
      </c>
      <c r="K240" s="17" t="str">
        <f>IF(AND(IF('114成績輸入與落點儀表板'!$C$2="必須採計",L240&gt;0,IF('114成績輸入與落點儀表板'!$C$2="不可採計",L240=0,TRUE)),IF('114成績輸入與落點儀表板'!$C$3="必須採計",M240&gt;0,IF('114成績輸入與落點儀表板'!$C$3="不可採計",M240=0,TRUE)),IF('114成績輸入與落點儀表板'!$C$4="必須採計",N240&gt;0,IF('114成績輸入與落點儀表板'!$C$4="不可採計",N240=0,TRUE)),IF('114成績輸入與落點儀表板'!$C$5="必須採計",O240&gt;0,IF('114成績輸入與落點儀表板'!$C$5="不可採計",O240=0,TRUE)),IF('114成績輸入與落點儀表板'!$C$6="必須採計",P240&gt;0,IF('114成績輸入與落點儀表板'!$C$6="不可採計",P240=0,TRUE)),IF('114成績輸入與落點儀表板'!$C$7="必須採計",Q240&gt;0,IF('114成績輸入與落點儀表板'!$C$7="不可採計",Q240=0,TRUE)),IF('114成績輸入與落點儀表板'!$C$8="必須採計",R240&gt;0,IF('114成績輸入與落點儀表板'!$C$8="不可採計",R240=0,TRUE)),IF('114成績輸入與落點儀表板'!$C$9="必須採計",S240&gt;0,IF('114成績輸入與落點儀表板'!$C$9="不可採計",S240=0,TRUE)),IF('114成績輸入與落點儀表板'!$C$10="必須採計",T240&gt;0,IF('114成績輸入與落點儀表板'!$C$10="不可採計",T240=0,TRUE)),IF('114成績輸入與落點儀表板'!$C$11="必須採計",U240&gt;0,IF('114成績輸入與落點儀表板'!$C$11="不可採計",U240=0,TRUE)),IF('114成績輸入與落點儀表板'!$C$12="必須採計",V240&gt;0,IF('114成績輸入與落點儀表板'!$C$12="不可採計",V240=0,TRUE)),IF('114成績輸入與落點儀表板'!$C$13="必須採計",W240&gt;0,IF('114成績輸入與落點儀表板'!$C$13="不可採計",W240=0,TRUE)),IF('114成績輸入與落點儀表板'!$C$14="必須採計",X240&gt;0,IF('114成績輸入與落點儀表板'!$C$14="不可採計",X240=0,TRUE)),IF('114成績輸入與落點儀表板'!$C$15="必須採計",Y240&gt;0,IF('114成績輸入與落點儀表板'!$C$15="不可採計",Y240=0,TRUE)),IF('114成績輸入與落點儀表板'!$C$16="必須採計",Z240&gt;0,IF('114成績輸入與落點儀表板'!$C$16="不可採計",Z240=0,TRUE))),"✅ 符合","❌ 不符合")</f>
        <v>✅ 符合</v>
      </c>
      <c r="L240" s="15">
        <v>1</v>
      </c>
      <c r="M240" s="15">
        <v>1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1.25</v>
      </c>
      <c r="V240" s="15">
        <v>1.25</v>
      </c>
      <c r="W240" s="15">
        <v>1.5</v>
      </c>
      <c r="X240" s="15">
        <v>0</v>
      </c>
      <c r="Y240" s="15">
        <v>0</v>
      </c>
      <c r="Z240" s="15">
        <v>0</v>
      </c>
    </row>
    <row r="241" spans="1:26" ht="15.75" customHeight="1" x14ac:dyDescent="0.3">
      <c r="A241" s="2" t="s">
        <v>693</v>
      </c>
      <c r="B241" s="6" t="s">
        <v>655</v>
      </c>
      <c r="C241" s="6" t="s">
        <v>689</v>
      </c>
      <c r="D241" s="12" t="s">
        <v>113</v>
      </c>
      <c r="E241" s="13" t="s">
        <v>690</v>
      </c>
      <c r="F241" s="2">
        <v>32</v>
      </c>
      <c r="G241" s="15">
        <v>324.5</v>
      </c>
      <c r="H241" s="7">
        <f>L241*'114成績輸入與落點儀表板'!$B$2+M241*'114成績輸入與落點儀表板'!$B$3+N241*'114成績輸入與落點儀表板'!$B$4+O241*'114成績輸入與落點儀表板'!$B$5+P241*'114成績輸入與落點儀表板'!$B$6+Q241*'114成績輸入與落點儀表板'!$B$7+R241*'114成績輸入與落點儀表板'!$B$8+S241*'114成績輸入與落點儀表板'!$B$9+T241*'114成績輸入與落點儀表板'!$B$10+U241*'114成績輸入與落點儀表板'!$B$11+V241*'114成績輸入與落點儀表板'!$B$12+W241*'114成績輸入與落點儀表板'!$B$13+X241*'114成績輸入與落點儀表板'!$B$14+Y241*'114成績輸入與落點儀表板'!$B$15+Z241*'114成績輸入與落點儀表板'!$B$16</f>
        <v>0</v>
      </c>
      <c r="I241" s="8">
        <f t="shared" si="6"/>
        <v>-324.5</v>
      </c>
      <c r="J241" s="2" t="str">
        <f t="shared" si="7"/>
        <v>FAIL</v>
      </c>
      <c r="K241" s="17" t="str">
        <f>IF(AND(IF('114成績輸入與落點儀表板'!$C$2="必須採計",L241&gt;0,IF('114成績輸入與落點儀表板'!$C$2="不可採計",L241=0,TRUE)),IF('114成績輸入與落點儀表板'!$C$3="必須採計",M241&gt;0,IF('114成績輸入與落點儀表板'!$C$3="不可採計",M241=0,TRUE)),IF('114成績輸入與落點儀表板'!$C$4="必須採計",N241&gt;0,IF('114成績輸入與落點儀表板'!$C$4="不可採計",N241=0,TRUE)),IF('114成績輸入與落點儀表板'!$C$5="必須採計",O241&gt;0,IF('114成績輸入與落點儀表板'!$C$5="不可採計",O241=0,TRUE)),IF('114成績輸入與落點儀表板'!$C$6="必須採計",P241&gt;0,IF('114成績輸入與落點儀表板'!$C$6="不可採計",P241=0,TRUE)),IF('114成績輸入與落點儀表板'!$C$7="必須採計",Q241&gt;0,IF('114成績輸入與落點儀表板'!$C$7="不可採計",Q241=0,TRUE)),IF('114成績輸入與落點儀表板'!$C$8="必須採計",R241&gt;0,IF('114成績輸入與落點儀表板'!$C$8="不可採計",R241=0,TRUE)),IF('114成績輸入與落點儀表板'!$C$9="必須採計",S241&gt;0,IF('114成績輸入與落點儀表板'!$C$9="不可採計",S241=0,TRUE)),IF('114成績輸入與落點儀表板'!$C$10="必須採計",T241&gt;0,IF('114成績輸入與落點儀表板'!$C$10="不可採計",T241=0,TRUE)),IF('114成績輸入與落點儀表板'!$C$11="必須採計",U241&gt;0,IF('114成績輸入與落點儀表板'!$C$11="不可採計",U241=0,TRUE)),IF('114成績輸入與落點儀表板'!$C$12="必須採計",V241&gt;0,IF('114成績輸入與落點儀表板'!$C$12="不可採計",V241=0,TRUE)),IF('114成績輸入與落點儀表板'!$C$13="必須採計",W241&gt;0,IF('114成績輸入與落點儀表板'!$C$13="不可採計",W241=0,TRUE)),IF('114成績輸入與落點儀表板'!$C$14="必須採計",X241&gt;0,IF('114成績輸入與落點儀表板'!$C$14="不可採計",X241=0,TRUE)),IF('114成績輸入與落點儀表板'!$C$15="必須採計",Y241&gt;0,IF('114成績輸入與落點儀表板'!$C$15="不可採計",Y241=0,TRUE)),IF('114成績輸入與落點儀表板'!$C$16="必須採計",Z241&gt;0,IF('114成績輸入與落點儀表板'!$C$16="不可採計",Z241=0,TRUE))),"✅ 符合","❌ 不符合")</f>
        <v>✅ 符合</v>
      </c>
      <c r="L241" s="15">
        <v>1.5</v>
      </c>
      <c r="M241" s="15">
        <v>1.75</v>
      </c>
      <c r="N241" s="15">
        <v>0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1</v>
      </c>
      <c r="V241" s="15">
        <v>1</v>
      </c>
      <c r="W241" s="15">
        <v>1</v>
      </c>
      <c r="X241" s="15">
        <v>0</v>
      </c>
      <c r="Y241" s="15">
        <v>0</v>
      </c>
      <c r="Z241" s="15">
        <v>0</v>
      </c>
    </row>
    <row r="242" spans="1:26" ht="15.75" customHeight="1" x14ac:dyDescent="0.3">
      <c r="A242" s="2" t="s">
        <v>695</v>
      </c>
      <c r="B242" s="6" t="s">
        <v>655</v>
      </c>
      <c r="C242" s="6" t="s">
        <v>4128</v>
      </c>
      <c r="D242" s="12" t="s">
        <v>121</v>
      </c>
      <c r="E242" s="13" t="s">
        <v>4129</v>
      </c>
      <c r="F242" s="2">
        <v>26</v>
      </c>
      <c r="G242" s="15">
        <v>366.5</v>
      </c>
      <c r="H242" s="7">
        <f>L242*'114成績輸入與落點儀表板'!$B$2+M242*'114成績輸入與落點儀表板'!$B$3+N242*'114成績輸入與落點儀表板'!$B$4+O242*'114成績輸入與落點儀表板'!$B$5+P242*'114成績輸入與落點儀表板'!$B$6+Q242*'114成績輸入與落點儀表板'!$B$7+R242*'114成績輸入與落點儀表板'!$B$8+S242*'114成績輸入與落點儀表板'!$B$9+T242*'114成績輸入與落點儀表板'!$B$10+U242*'114成績輸入與落點儀表板'!$B$11+V242*'114成績輸入與落點儀表板'!$B$12+W242*'114成績輸入與落點儀表板'!$B$13+X242*'114成績輸入與落點儀表板'!$B$14+Y242*'114成績輸入與落點儀表板'!$B$15+Z242*'114成績輸入與落點儀表板'!$B$16</f>
        <v>0</v>
      </c>
      <c r="I242" s="8">
        <f t="shared" si="6"/>
        <v>-366.5</v>
      </c>
      <c r="J242" s="2" t="str">
        <f t="shared" si="7"/>
        <v>FAIL</v>
      </c>
      <c r="K242" s="17" t="str">
        <f>IF(AND(IF('114成績輸入與落點儀表板'!$C$2="必須採計",L242&gt;0,IF('114成績輸入與落點儀表板'!$C$2="不可採計",L242=0,TRUE)),IF('114成績輸入與落點儀表板'!$C$3="必須採計",M242&gt;0,IF('114成績輸入與落點儀表板'!$C$3="不可採計",M242=0,TRUE)),IF('114成績輸入與落點儀表板'!$C$4="必須採計",N242&gt;0,IF('114成績輸入與落點儀表板'!$C$4="不可採計",N242=0,TRUE)),IF('114成績輸入與落點儀表板'!$C$5="必須採計",O242&gt;0,IF('114成績輸入與落點儀表板'!$C$5="不可採計",O242=0,TRUE)),IF('114成績輸入與落點儀表板'!$C$6="必須採計",P242&gt;0,IF('114成績輸入與落點儀表板'!$C$6="不可採計",P242=0,TRUE)),IF('114成績輸入與落點儀表板'!$C$7="必須採計",Q242&gt;0,IF('114成績輸入與落點儀表板'!$C$7="不可採計",Q242=0,TRUE)),IF('114成績輸入與落點儀表板'!$C$8="必須採計",R242&gt;0,IF('114成績輸入與落點儀表板'!$C$8="不可採計",R242=0,TRUE)),IF('114成績輸入與落點儀表板'!$C$9="必須採計",S242&gt;0,IF('114成績輸入與落點儀表板'!$C$9="不可採計",S242=0,TRUE)),IF('114成績輸入與落點儀表板'!$C$10="必須採計",T242&gt;0,IF('114成績輸入與落點儀表板'!$C$10="不可採計",T242=0,TRUE)),IF('114成績輸入與落點儀表板'!$C$11="必須採計",U242&gt;0,IF('114成績輸入與落點儀表板'!$C$11="不可採計",U242=0,TRUE)),IF('114成績輸入與落點儀表板'!$C$12="必須採計",V242&gt;0,IF('114成績輸入與落點儀表板'!$C$12="不可採計",V242=0,TRUE)),IF('114成績輸入與落點儀表板'!$C$13="必須採計",W242&gt;0,IF('114成績輸入與落點儀表板'!$C$13="不可採計",W242=0,TRUE)),IF('114成績輸入與落點儀表板'!$C$14="必須採計",X242&gt;0,IF('114成績輸入與落點儀表板'!$C$14="不可採計",X242=0,TRUE)),IF('114成績輸入與落點儀表板'!$C$15="必須採計",Y242&gt;0,IF('114成績輸入與落點儀表板'!$C$15="不可採計",Y242=0,TRUE)),IF('114成績輸入與落點儀表板'!$C$16="必須採計",Z242&gt;0,IF('114成績輸入與落點儀表板'!$C$16="不可採計",Z242=0,TRUE))),"✅ 符合","❌ 不符合")</f>
        <v>✅ 符合</v>
      </c>
      <c r="L242" s="15">
        <v>1.5</v>
      </c>
      <c r="M242" s="15">
        <v>2</v>
      </c>
      <c r="N242" s="15">
        <v>0</v>
      </c>
      <c r="O242" s="15">
        <v>0</v>
      </c>
      <c r="P242" s="15">
        <v>2</v>
      </c>
      <c r="Q242" s="15">
        <v>0</v>
      </c>
      <c r="R242" s="15">
        <v>0</v>
      </c>
      <c r="S242" s="15">
        <v>0</v>
      </c>
      <c r="T242" s="15">
        <v>0</v>
      </c>
      <c r="U242" s="15">
        <v>1</v>
      </c>
      <c r="V242" s="15">
        <v>1</v>
      </c>
      <c r="W242" s="15">
        <v>0</v>
      </c>
      <c r="X242" s="15">
        <v>0</v>
      </c>
      <c r="Y242" s="15">
        <v>0</v>
      </c>
      <c r="Z242" s="15">
        <v>0</v>
      </c>
    </row>
    <row r="243" spans="1:26" ht="15.75" customHeight="1" x14ac:dyDescent="0.3">
      <c r="A243" s="2" t="s">
        <v>698</v>
      </c>
      <c r="B243" s="6" t="s">
        <v>655</v>
      </c>
      <c r="C243" s="6" t="s">
        <v>4130</v>
      </c>
      <c r="D243" s="12" t="s">
        <v>121</v>
      </c>
      <c r="E243" s="13" t="s">
        <v>834</v>
      </c>
      <c r="F243" s="2">
        <v>13</v>
      </c>
      <c r="G243" s="15">
        <v>258</v>
      </c>
      <c r="H243" s="7">
        <f>L243*'114成績輸入與落點儀表板'!$B$2+M243*'114成績輸入與落點儀表板'!$B$3+N243*'114成績輸入與落點儀表板'!$B$4+O243*'114成績輸入與落點儀表板'!$B$5+P243*'114成績輸入與落點儀表板'!$B$6+Q243*'114成績輸入與落點儀表板'!$B$7+R243*'114成績輸入與落點儀表板'!$B$8+S243*'114成績輸入與落點儀表板'!$B$9+T243*'114成績輸入與落點儀表板'!$B$10+U243*'114成績輸入與落點儀表板'!$B$11+V243*'114成績輸入與落點儀表板'!$B$12+W243*'114成績輸入與落點儀表板'!$B$13+X243*'114成績輸入與落點儀表板'!$B$14+Y243*'114成績輸入與落點儀表板'!$B$15+Z243*'114成績輸入與落點儀表板'!$B$16</f>
        <v>0</v>
      </c>
      <c r="I243" s="8">
        <f t="shared" si="6"/>
        <v>-258</v>
      </c>
      <c r="J243" s="2" t="str">
        <f t="shared" si="7"/>
        <v>FAIL</v>
      </c>
      <c r="K243" s="17" t="str">
        <f>IF(AND(IF('114成績輸入與落點儀表板'!$C$2="必須採計",L243&gt;0,IF('114成績輸入與落點儀表板'!$C$2="不可採計",L243=0,TRUE)),IF('114成績輸入與落點儀表板'!$C$3="必須採計",M243&gt;0,IF('114成績輸入與落點儀表板'!$C$3="不可採計",M243=0,TRUE)),IF('114成績輸入與落點儀表板'!$C$4="必須採計",N243&gt;0,IF('114成績輸入與落點儀表板'!$C$4="不可採計",N243=0,TRUE)),IF('114成績輸入與落點儀表板'!$C$5="必須採計",O243&gt;0,IF('114成績輸入與落點儀表板'!$C$5="不可採計",O243=0,TRUE)),IF('114成績輸入與落點儀表板'!$C$6="必須採計",P243&gt;0,IF('114成績輸入與落點儀表板'!$C$6="不可採計",P243=0,TRUE)),IF('114成績輸入與落點儀表板'!$C$7="必須採計",Q243&gt;0,IF('114成績輸入與落點儀表板'!$C$7="不可採計",Q243=0,TRUE)),IF('114成績輸入與落點儀表板'!$C$8="必須採計",R243&gt;0,IF('114成績輸入與落點儀表板'!$C$8="不可採計",R243=0,TRUE)),IF('114成績輸入與落點儀表板'!$C$9="必須採計",S243&gt;0,IF('114成績輸入與落點儀表板'!$C$9="不可採計",S243=0,TRUE)),IF('114成績輸入與落點儀表板'!$C$10="必須採計",T243&gt;0,IF('114成績輸入與落點儀表板'!$C$10="不可採計",T243=0,TRUE)),IF('114成績輸入與落點儀表板'!$C$11="必須採計",U243&gt;0,IF('114成績輸入與落點儀表板'!$C$11="不可採計",U243=0,TRUE)),IF('114成績輸入與落點儀表板'!$C$12="必須採計",V243&gt;0,IF('114成績輸入與落點儀表板'!$C$12="不可採計",V243=0,TRUE)),IF('114成績輸入與落點儀表板'!$C$13="必須採計",W243&gt;0,IF('114成績輸入與落點儀表板'!$C$13="不可採計",W243=0,TRUE)),IF('114成績輸入與落點儀表板'!$C$14="必須採計",X243&gt;0,IF('114成績輸入與落點儀表板'!$C$14="不可採計",X243=0,TRUE)),IF('114成績輸入與落點儀表板'!$C$15="必須採計",Y243&gt;0,IF('114成績輸入與落點儀表板'!$C$15="不可採計",Y243=0,TRUE)),IF('114成績輸入與落點儀表板'!$C$16="必須採計",Z243&gt;0,IF('114成績輸入與落點儀表板'!$C$16="不可採計",Z243=0,TRUE))),"✅ 符合","❌ 不符合")</f>
        <v>✅ 符合</v>
      </c>
      <c r="L243" s="15">
        <v>1.5</v>
      </c>
      <c r="M243" s="15">
        <v>2</v>
      </c>
      <c r="N243" s="15">
        <v>2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</row>
    <row r="244" spans="1:26" ht="15.75" customHeight="1" x14ac:dyDescent="0.3">
      <c r="A244" s="2" t="s">
        <v>700</v>
      </c>
      <c r="B244" s="13" t="s">
        <v>655</v>
      </c>
      <c r="C244" s="13" t="s">
        <v>4131</v>
      </c>
      <c r="D244" s="12" t="s">
        <v>121</v>
      </c>
      <c r="E244" s="13" t="s">
        <v>392</v>
      </c>
      <c r="F244" s="2">
        <v>18</v>
      </c>
      <c r="G244" s="15">
        <v>296</v>
      </c>
      <c r="H244" s="7">
        <f>L244*'114成績輸入與落點儀表板'!$B$2+M244*'114成績輸入與落點儀表板'!$B$3+N244*'114成績輸入與落點儀表板'!$B$4+O244*'114成績輸入與落點儀表板'!$B$5+P244*'114成績輸入與落點儀表板'!$B$6+Q244*'114成績輸入與落點儀表板'!$B$7+R244*'114成績輸入與落點儀表板'!$B$8+S244*'114成績輸入與落點儀表板'!$B$9+T244*'114成績輸入與落點儀表板'!$B$10+U244*'114成績輸入與落點儀表板'!$B$11+V244*'114成績輸入與落點儀表板'!$B$12+W244*'114成績輸入與落點儀表板'!$B$13+X244*'114成績輸入與落點儀表板'!$B$14+Y244*'114成績輸入與落點儀表板'!$B$15+Z244*'114成績輸入與落點儀表板'!$B$16</f>
        <v>0</v>
      </c>
      <c r="I244" s="8">
        <f t="shared" si="6"/>
        <v>-296</v>
      </c>
      <c r="J244" s="2" t="str">
        <f t="shared" si="7"/>
        <v>FAIL</v>
      </c>
      <c r="K244" s="17" t="str">
        <f>IF(AND(IF('114成績輸入與落點儀表板'!$C$2="必須採計",L244&gt;0,IF('114成績輸入與落點儀表板'!$C$2="不可採計",L244=0,TRUE)),IF('114成績輸入與落點儀表板'!$C$3="必須採計",M244&gt;0,IF('114成績輸入與落點儀表板'!$C$3="不可採計",M244=0,TRUE)),IF('114成績輸入與落點儀表板'!$C$4="必須採計",N244&gt;0,IF('114成績輸入與落點儀表板'!$C$4="不可採計",N244=0,TRUE)),IF('114成績輸入與落點儀表板'!$C$5="必須採計",O244&gt;0,IF('114成績輸入與落點儀表板'!$C$5="不可採計",O244=0,TRUE)),IF('114成績輸入與落點儀表板'!$C$6="必須採計",P244&gt;0,IF('114成績輸入與落點儀表板'!$C$6="不可採計",P244=0,TRUE)),IF('114成績輸入與落點儀表板'!$C$7="必須採計",Q244&gt;0,IF('114成績輸入與落點儀表板'!$C$7="不可採計",Q244=0,TRUE)),IF('114成績輸入與落點儀表板'!$C$8="必須採計",R244&gt;0,IF('114成績輸入與落點儀表板'!$C$8="不可採計",R244=0,TRUE)),IF('114成績輸入與落點儀表板'!$C$9="必須採計",S244&gt;0,IF('114成績輸入與落點儀表板'!$C$9="不可採計",S244=0,TRUE)),IF('114成績輸入與落點儀表板'!$C$10="必須採計",T244&gt;0,IF('114成績輸入與落點儀表板'!$C$10="不可採計",T244=0,TRUE)),IF('114成績輸入與落點儀表板'!$C$11="必須採計",U244&gt;0,IF('114成績輸入與落點儀表板'!$C$11="不可採計",U244=0,TRUE)),IF('114成績輸入與落點儀表板'!$C$12="必須採計",V244&gt;0,IF('114成績輸入與落點儀表板'!$C$12="不可採計",V244=0,TRUE)),IF('114成績輸入與落點儀表板'!$C$13="必須採計",W244&gt;0,IF('114成績輸入與落點儀表板'!$C$13="不可採計",W244=0,TRUE)),IF('114成績輸入與落點儀表板'!$C$14="必須採計",X244&gt;0,IF('114成績輸入與落點儀表板'!$C$14="不可採計",X244=0,TRUE)),IF('114成績輸入與落點儀表板'!$C$15="必須採計",Y244&gt;0,IF('114成績輸入與落點儀表板'!$C$15="不可採計",Y244=0,TRUE)),IF('114成績輸入與落點儀表板'!$C$16="必須採計",Z244&gt;0,IF('114成績輸入與落點儀表板'!$C$16="不可採計",Z244=0,TRUE))),"✅ 符合","❌ 不符合")</f>
        <v>✅ 符合</v>
      </c>
      <c r="L244" s="15">
        <v>1</v>
      </c>
      <c r="M244" s="15">
        <v>2</v>
      </c>
      <c r="N244" s="15">
        <v>0</v>
      </c>
      <c r="O244" s="15">
        <v>0</v>
      </c>
      <c r="P244" s="15">
        <v>2</v>
      </c>
      <c r="Q244" s="15">
        <v>0</v>
      </c>
      <c r="R244" s="15">
        <v>0</v>
      </c>
      <c r="S244" s="15">
        <v>0</v>
      </c>
      <c r="T244" s="15">
        <v>0</v>
      </c>
      <c r="U244" s="15">
        <v>0</v>
      </c>
      <c r="V244" s="15">
        <v>0</v>
      </c>
      <c r="W244" s="15">
        <v>1</v>
      </c>
      <c r="X244" s="15">
        <v>0</v>
      </c>
      <c r="Y244" s="15">
        <v>0</v>
      </c>
      <c r="Z244" s="15">
        <v>0</v>
      </c>
    </row>
    <row r="245" spans="1:26" ht="15.75" customHeight="1" x14ac:dyDescent="0.3">
      <c r="A245" s="2" t="s">
        <v>703</v>
      </c>
      <c r="B245" s="6" t="s">
        <v>655</v>
      </c>
      <c r="C245" s="6" t="s">
        <v>4132</v>
      </c>
      <c r="D245" s="12" t="s">
        <v>121</v>
      </c>
      <c r="E245" s="13" t="s">
        <v>697</v>
      </c>
      <c r="F245" s="2">
        <v>19</v>
      </c>
      <c r="G245" s="15">
        <v>212.5</v>
      </c>
      <c r="H245" s="7">
        <f>L245*'114成績輸入與落點儀表板'!$B$2+M245*'114成績輸入與落點儀表板'!$B$3+N245*'114成績輸入與落點儀表板'!$B$4+O245*'114成績輸入與落點儀表板'!$B$5+P245*'114成績輸入與落點儀表板'!$B$6+Q245*'114成績輸入與落點儀表板'!$B$7+R245*'114成績輸入與落點儀表板'!$B$8+S245*'114成績輸入與落點儀表板'!$B$9+T245*'114成績輸入與落點儀表板'!$B$10+U245*'114成績輸入與落點儀表板'!$B$11+V245*'114成績輸入與落點儀表板'!$B$12+W245*'114成績輸入與落點儀表板'!$B$13+X245*'114成績輸入與落點儀表板'!$B$14+Y245*'114成績輸入與落點儀表板'!$B$15+Z245*'114成績輸入與落點儀表板'!$B$16</f>
        <v>0</v>
      </c>
      <c r="I245" s="8">
        <f t="shared" si="6"/>
        <v>-212.5</v>
      </c>
      <c r="J245" s="2" t="str">
        <f t="shared" si="7"/>
        <v>FAIL</v>
      </c>
      <c r="K245" s="17" t="str">
        <f>IF(AND(IF('114成績輸入與落點儀表板'!$C$2="必須採計",L245&gt;0,IF('114成績輸入與落點儀表板'!$C$2="不可採計",L245=0,TRUE)),IF('114成績輸入與落點儀表板'!$C$3="必須採計",M245&gt;0,IF('114成績輸入與落點儀表板'!$C$3="不可採計",M245=0,TRUE)),IF('114成績輸入與落點儀表板'!$C$4="必須採計",N245&gt;0,IF('114成績輸入與落點儀表板'!$C$4="不可採計",N245=0,TRUE)),IF('114成績輸入與落點儀表板'!$C$5="必須採計",O245&gt;0,IF('114成績輸入與落點儀表板'!$C$5="不可採計",O245=0,TRUE)),IF('114成績輸入與落點儀表板'!$C$6="必須採計",P245&gt;0,IF('114成績輸入與落點儀表板'!$C$6="不可採計",P245=0,TRUE)),IF('114成績輸入與落點儀表板'!$C$7="必須採計",Q245&gt;0,IF('114成績輸入與落點儀表板'!$C$7="不可採計",Q245=0,TRUE)),IF('114成績輸入與落點儀表板'!$C$8="必須採計",R245&gt;0,IF('114成績輸入與落點儀表板'!$C$8="不可採計",R245=0,TRUE)),IF('114成績輸入與落點儀表板'!$C$9="必須採計",S245&gt;0,IF('114成績輸入與落點儀表板'!$C$9="不可採計",S245=0,TRUE)),IF('114成績輸入與落點儀表板'!$C$10="必須採計",T245&gt;0,IF('114成績輸入與落點儀表板'!$C$10="不可採計",T245=0,TRUE)),IF('114成績輸入與落點儀表板'!$C$11="必須採計",U245&gt;0,IF('114成績輸入與落點儀表板'!$C$11="不可採計",U245=0,TRUE)),IF('114成績輸入與落點儀表板'!$C$12="必須採計",V245&gt;0,IF('114成績輸入與落點儀表板'!$C$12="不可採計",V245=0,TRUE)),IF('114成績輸入與落點儀表板'!$C$13="必須採計",W245&gt;0,IF('114成績輸入與落點儀表板'!$C$13="不可採計",W245=0,TRUE)),IF('114成績輸入與落點儀表板'!$C$14="必須採計",X245&gt;0,IF('114成績輸入與落點儀表板'!$C$14="不可採計",X245=0,TRUE)),IF('114成績輸入與落點儀表板'!$C$15="必須採計",Y245&gt;0,IF('114成績輸入與落點儀表板'!$C$15="不可採計",Y245=0,TRUE)),IF('114成績輸入與落點儀表板'!$C$16="必須採計",Z245&gt;0,IF('114成績輸入與落點儀表板'!$C$16="不可採計",Z245=0,TRUE))),"✅ 符合","❌ 不符合")</f>
        <v>✅ 符合</v>
      </c>
      <c r="L245" s="15">
        <v>1</v>
      </c>
      <c r="M245" s="15">
        <v>1.5</v>
      </c>
      <c r="N245" s="15">
        <v>2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</row>
    <row r="246" spans="1:26" ht="15.75" customHeight="1" x14ac:dyDescent="0.3">
      <c r="A246" s="2" t="s">
        <v>706</v>
      </c>
      <c r="B246" s="6" t="s">
        <v>655</v>
      </c>
      <c r="C246" s="6" t="s">
        <v>4133</v>
      </c>
      <c r="D246" s="12" t="s">
        <v>121</v>
      </c>
      <c r="E246" s="13" t="s">
        <v>4134</v>
      </c>
      <c r="F246" s="2">
        <v>42</v>
      </c>
      <c r="G246" s="15">
        <v>307</v>
      </c>
      <c r="H246" s="7">
        <f>L246*'114成績輸入與落點儀表板'!$B$2+M246*'114成績輸入與落點儀表板'!$B$3+N246*'114成績輸入與落點儀表板'!$B$4+O246*'114成績輸入與落點儀表板'!$B$5+P246*'114成績輸入與落點儀表板'!$B$6+Q246*'114成績輸入與落點儀表板'!$B$7+R246*'114成績輸入與落點儀表板'!$B$8+S246*'114成績輸入與落點儀表板'!$B$9+T246*'114成績輸入與落點儀表板'!$B$10+U246*'114成績輸入與落點儀表板'!$B$11+V246*'114成績輸入與落點儀表板'!$B$12+W246*'114成績輸入與落點儀表板'!$B$13+X246*'114成績輸入與落點儀表板'!$B$14+Y246*'114成績輸入與落點儀表板'!$B$15+Z246*'114成績輸入與落點儀表板'!$B$16</f>
        <v>0</v>
      </c>
      <c r="I246" s="8">
        <f t="shared" si="6"/>
        <v>-307</v>
      </c>
      <c r="J246" s="2" t="str">
        <f t="shared" si="7"/>
        <v>FAIL</v>
      </c>
      <c r="K246" s="17" t="str">
        <f>IF(AND(IF('114成績輸入與落點儀表板'!$C$2="必須採計",L246&gt;0,IF('114成績輸入與落點儀表板'!$C$2="不可採計",L246=0,TRUE)),IF('114成績輸入與落點儀表板'!$C$3="必須採計",M246&gt;0,IF('114成績輸入與落點儀表板'!$C$3="不可採計",M246=0,TRUE)),IF('114成績輸入與落點儀表板'!$C$4="必須採計",N246&gt;0,IF('114成績輸入與落點儀表板'!$C$4="不可採計",N246=0,TRUE)),IF('114成績輸入與落點儀表板'!$C$5="必須採計",O246&gt;0,IF('114成績輸入與落點儀表板'!$C$5="不可採計",O246=0,TRUE)),IF('114成績輸入與落點儀表板'!$C$6="必須採計",P246&gt;0,IF('114成績輸入與落點儀表板'!$C$6="不可採計",P246=0,TRUE)),IF('114成績輸入與落點儀表板'!$C$7="必須採計",Q246&gt;0,IF('114成績輸入與落點儀表板'!$C$7="不可採計",Q246=0,TRUE)),IF('114成績輸入與落點儀表板'!$C$8="必須採計",R246&gt;0,IF('114成績輸入與落點儀表板'!$C$8="不可採計",R246=0,TRUE)),IF('114成績輸入與落點儀表板'!$C$9="必須採計",S246&gt;0,IF('114成績輸入與落點儀表板'!$C$9="不可採計",S246=0,TRUE)),IF('114成績輸入與落點儀表板'!$C$10="必須採計",T246&gt;0,IF('114成績輸入與落點儀表板'!$C$10="不可採計",T246=0,TRUE)),IF('114成績輸入與落點儀表板'!$C$11="必須採計",U246&gt;0,IF('114成績輸入與落點儀表板'!$C$11="不可採計",U246=0,TRUE)),IF('114成績輸入與落點儀表板'!$C$12="必須採計",V246&gt;0,IF('114成績輸入與落點儀表板'!$C$12="不可採計",V246=0,TRUE)),IF('114成績輸入與落點儀表板'!$C$13="必須採計",W246&gt;0,IF('114成績輸入與落點儀表板'!$C$13="不可採計",W246=0,TRUE)),IF('114成績輸入與落點儀表板'!$C$14="必須採計",X246&gt;0,IF('114成績輸入與落點儀表板'!$C$14="不可採計",X246=0,TRUE)),IF('114成績輸入與落點儀表板'!$C$15="必須採計",Y246&gt;0,IF('114成績輸入與落點儀表板'!$C$15="不可採計",Y246=0,TRUE)),IF('114成績輸入與落點儀表板'!$C$16="必須採計",Z246&gt;0,IF('114成績輸入與落點儀表板'!$C$16="不可採計",Z246=0,TRUE))),"✅ 符合","❌ 不符合")</f>
        <v>✅ 符合</v>
      </c>
      <c r="L246" s="15">
        <v>1.5</v>
      </c>
      <c r="M246" s="15">
        <v>2</v>
      </c>
      <c r="N246" s="15">
        <v>0</v>
      </c>
      <c r="O246" s="15">
        <v>0</v>
      </c>
      <c r="P246" s="15">
        <v>2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1</v>
      </c>
      <c r="X246" s="15">
        <v>0</v>
      </c>
      <c r="Y246" s="15">
        <v>0</v>
      </c>
      <c r="Z246" s="15">
        <v>0</v>
      </c>
    </row>
    <row r="247" spans="1:26" ht="15.75" customHeight="1" x14ac:dyDescent="0.3">
      <c r="A247" s="2" t="s">
        <v>708</v>
      </c>
      <c r="B247" s="13" t="s">
        <v>655</v>
      </c>
      <c r="C247" s="13" t="s">
        <v>4135</v>
      </c>
      <c r="D247" s="12" t="s">
        <v>121</v>
      </c>
      <c r="E247" s="13" t="s">
        <v>834</v>
      </c>
      <c r="F247" s="2">
        <v>14</v>
      </c>
      <c r="G247" s="15">
        <v>257</v>
      </c>
      <c r="H247" s="7">
        <f>L247*'114成績輸入與落點儀表板'!$B$2+M247*'114成績輸入與落點儀表板'!$B$3+N247*'114成績輸入與落點儀表板'!$B$4+O247*'114成績輸入與落點儀表板'!$B$5+P247*'114成績輸入與落點儀表板'!$B$6+Q247*'114成績輸入與落點儀表板'!$B$7+R247*'114成績輸入與落點儀表板'!$B$8+S247*'114成績輸入與落點儀表板'!$B$9+T247*'114成績輸入與落點儀表板'!$B$10+U247*'114成績輸入與落點儀表板'!$B$11+V247*'114成績輸入與落點儀表板'!$B$12+W247*'114成績輸入與落點儀表板'!$B$13+X247*'114成績輸入與落點儀表板'!$B$14+Y247*'114成績輸入與落點儀表板'!$B$15+Z247*'114成績輸入與落點儀表板'!$B$16</f>
        <v>0</v>
      </c>
      <c r="I247" s="8">
        <f t="shared" si="6"/>
        <v>-257</v>
      </c>
      <c r="J247" s="2" t="str">
        <f t="shared" si="7"/>
        <v>FAIL</v>
      </c>
      <c r="K247" s="17" t="str">
        <f>IF(AND(IF('114成績輸入與落點儀表板'!$C$2="必須採計",L247&gt;0,IF('114成績輸入與落點儀表板'!$C$2="不可採計",L247=0,TRUE)),IF('114成績輸入與落點儀表板'!$C$3="必須採計",M247&gt;0,IF('114成績輸入與落點儀表板'!$C$3="不可採計",M247=0,TRUE)),IF('114成績輸入與落點儀表板'!$C$4="必須採計",N247&gt;0,IF('114成績輸入與落點儀表板'!$C$4="不可採計",N247=0,TRUE)),IF('114成績輸入與落點儀表板'!$C$5="必須採計",O247&gt;0,IF('114成績輸入與落點儀表板'!$C$5="不可採計",O247=0,TRUE)),IF('114成績輸入與落點儀表板'!$C$6="必須採計",P247&gt;0,IF('114成績輸入與落點儀表板'!$C$6="不可採計",P247=0,TRUE)),IF('114成績輸入與落點儀表板'!$C$7="必須採計",Q247&gt;0,IF('114成績輸入與落點儀表板'!$C$7="不可採計",Q247=0,TRUE)),IF('114成績輸入與落點儀表板'!$C$8="必須採計",R247&gt;0,IF('114成績輸入與落點儀表板'!$C$8="不可採計",R247=0,TRUE)),IF('114成績輸入與落點儀表板'!$C$9="必須採計",S247&gt;0,IF('114成績輸入與落點儀表板'!$C$9="不可採計",S247=0,TRUE)),IF('114成績輸入與落點儀表板'!$C$10="必須採計",T247&gt;0,IF('114成績輸入與落點儀表板'!$C$10="不可採計",T247=0,TRUE)),IF('114成績輸入與落點儀表板'!$C$11="必須採計",U247&gt;0,IF('114成績輸入與落點儀表板'!$C$11="不可採計",U247=0,TRUE)),IF('114成績輸入與落點儀表板'!$C$12="必須採計",V247&gt;0,IF('114成績輸入與落點儀表板'!$C$12="不可採計",V247=0,TRUE)),IF('114成績輸入與落點儀表板'!$C$13="必須採計",W247&gt;0,IF('114成績輸入與落點儀表板'!$C$13="不可採計",W247=0,TRUE)),IF('114成績輸入與落點儀表板'!$C$14="必須採計",X247&gt;0,IF('114成績輸入與落點儀表板'!$C$14="不可採計",X247=0,TRUE)),IF('114成績輸入與落點儀表板'!$C$15="必須採計",Y247&gt;0,IF('114成績輸入與落點儀表板'!$C$15="不可採計",Y247=0,TRUE)),IF('114成績輸入與落點儀表板'!$C$16="必須採計",Z247&gt;0,IF('114成績輸入與落點儀表板'!$C$16="不可採計",Z247=0,TRUE))),"✅ 符合","❌ 不符合")</f>
        <v>✅ 符合</v>
      </c>
      <c r="L247" s="15">
        <v>1.5</v>
      </c>
      <c r="M247" s="15">
        <v>2</v>
      </c>
      <c r="N247" s="15">
        <v>2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</row>
    <row r="248" spans="1:26" ht="15.75" customHeight="1" x14ac:dyDescent="0.3">
      <c r="A248" s="2" t="s">
        <v>710</v>
      </c>
      <c r="B248" s="6" t="s">
        <v>655</v>
      </c>
      <c r="C248" s="6" t="s">
        <v>701</v>
      </c>
      <c r="D248" s="12" t="s">
        <v>86</v>
      </c>
      <c r="E248" s="13" t="s">
        <v>4136</v>
      </c>
      <c r="F248" s="2">
        <v>13</v>
      </c>
      <c r="G248" s="15">
        <v>329.5</v>
      </c>
      <c r="H248" s="7">
        <f>L248*'114成績輸入與落點儀表板'!$B$2+M248*'114成績輸入與落點儀表板'!$B$3+N248*'114成績輸入與落點儀表板'!$B$4+O248*'114成績輸入與落點儀表板'!$B$5+P248*'114成績輸入與落點儀表板'!$B$6+Q248*'114成績輸入與落點儀表板'!$B$7+R248*'114成績輸入與落點儀表板'!$B$8+S248*'114成績輸入與落點儀表板'!$B$9+T248*'114成績輸入與落點儀表板'!$B$10+U248*'114成績輸入與落點儀表板'!$B$11+V248*'114成績輸入與落點儀表板'!$B$12+W248*'114成績輸入與落點儀表板'!$B$13+X248*'114成績輸入與落點儀表板'!$B$14+Y248*'114成績輸入與落點儀表板'!$B$15+Z248*'114成績輸入與落點儀表板'!$B$16</f>
        <v>0</v>
      </c>
      <c r="I248" s="8">
        <f t="shared" si="6"/>
        <v>-329.5</v>
      </c>
      <c r="J248" s="2" t="str">
        <f t="shared" si="7"/>
        <v>FAIL</v>
      </c>
      <c r="K248" s="17" t="str">
        <f>IF(AND(IF('114成績輸入與落點儀表板'!$C$2="必須採計",L248&gt;0,IF('114成績輸入與落點儀表板'!$C$2="不可採計",L248=0,TRUE)),IF('114成績輸入與落點儀表板'!$C$3="必須採計",M248&gt;0,IF('114成績輸入與落點儀表板'!$C$3="不可採計",M248=0,TRUE)),IF('114成績輸入與落點儀表板'!$C$4="必須採計",N248&gt;0,IF('114成績輸入與落點儀表板'!$C$4="不可採計",N248=0,TRUE)),IF('114成績輸入與落點儀表板'!$C$5="必須採計",O248&gt;0,IF('114成績輸入與落點儀表板'!$C$5="不可採計",O248=0,TRUE)),IF('114成績輸入與落點儀表板'!$C$6="必須採計",P248&gt;0,IF('114成績輸入與落點儀表板'!$C$6="不可採計",P248=0,TRUE)),IF('114成績輸入與落點儀表板'!$C$7="必須採計",Q248&gt;0,IF('114成績輸入與落點儀表板'!$C$7="不可採計",Q248=0,TRUE)),IF('114成績輸入與落點儀表板'!$C$8="必須採計",R248&gt;0,IF('114成績輸入與落點儀表板'!$C$8="不可採計",R248=0,TRUE)),IF('114成績輸入與落點儀表板'!$C$9="必須採計",S248&gt;0,IF('114成績輸入與落點儀表板'!$C$9="不可採計",S248=0,TRUE)),IF('114成績輸入與落點儀表板'!$C$10="必須採計",T248&gt;0,IF('114成績輸入與落點儀表板'!$C$10="不可採計",T248=0,TRUE)),IF('114成績輸入與落點儀表板'!$C$11="必須採計",U248&gt;0,IF('114成績輸入與落點儀表板'!$C$11="不可採計",U248=0,TRUE)),IF('114成績輸入與落點儀表板'!$C$12="必須採計",V248&gt;0,IF('114成績輸入與落點儀表板'!$C$12="不可採計",V248=0,TRUE)),IF('114成績輸入與落點儀表板'!$C$13="必須採計",W248&gt;0,IF('114成績輸入與落點儀表板'!$C$13="不可採計",W248=0,TRUE)),IF('114成績輸入與落點儀表板'!$C$14="必須採計",X248&gt;0,IF('114成績輸入與落點儀表板'!$C$14="不可採計",X248=0,TRUE)),IF('114成績輸入與落點儀表板'!$C$15="必須採計",Y248&gt;0,IF('114成績輸入與落點儀表板'!$C$15="不可採計",Y248=0,TRUE)),IF('114成績輸入與落點儀表板'!$C$16="必須採計",Z248&gt;0,IF('114成績輸入與落點儀表板'!$C$16="不可採計",Z248=0,TRUE))),"✅ 符合","❌ 不符合")</f>
        <v>✅ 符合</v>
      </c>
      <c r="L248" s="15">
        <v>1.5</v>
      </c>
      <c r="M248" s="15">
        <v>1.5</v>
      </c>
      <c r="N248" s="15">
        <v>2</v>
      </c>
      <c r="O248" s="15">
        <v>0</v>
      </c>
      <c r="P248" s="15">
        <v>0</v>
      </c>
      <c r="Q248" s="15">
        <v>0</v>
      </c>
      <c r="R248" s="15">
        <v>0</v>
      </c>
      <c r="S248" s="15">
        <v>0</v>
      </c>
      <c r="T248" s="15">
        <v>0</v>
      </c>
      <c r="U248" s="15">
        <v>1</v>
      </c>
      <c r="V248" s="15">
        <v>1</v>
      </c>
      <c r="W248" s="15">
        <v>0</v>
      </c>
      <c r="X248" s="15">
        <v>0</v>
      </c>
      <c r="Y248" s="15">
        <v>0</v>
      </c>
      <c r="Z248" s="15">
        <v>0</v>
      </c>
    </row>
    <row r="249" spans="1:26" ht="15.75" customHeight="1" x14ac:dyDescent="0.3">
      <c r="A249" s="2" t="s">
        <v>712</v>
      </c>
      <c r="B249" s="6" t="s">
        <v>655</v>
      </c>
      <c r="C249" s="6" t="s">
        <v>704</v>
      </c>
      <c r="D249" s="12" t="s">
        <v>86</v>
      </c>
      <c r="E249" s="13" t="s">
        <v>705</v>
      </c>
      <c r="F249" s="2">
        <v>7</v>
      </c>
      <c r="G249" s="15">
        <v>307.5</v>
      </c>
      <c r="H249" s="7">
        <f>L249*'114成績輸入與落點儀表板'!$B$2+M249*'114成績輸入與落點儀表板'!$B$3+N249*'114成績輸入與落點儀表板'!$B$4+O249*'114成績輸入與落點儀表板'!$B$5+P249*'114成績輸入與落點儀表板'!$B$6+Q249*'114成績輸入與落點儀表板'!$B$7+R249*'114成績輸入與落點儀表板'!$B$8+S249*'114成績輸入與落點儀表板'!$B$9+T249*'114成績輸入與落點儀表板'!$B$10+U249*'114成績輸入與落點儀表板'!$B$11+V249*'114成績輸入與落點儀表板'!$B$12+W249*'114成績輸入與落點儀表板'!$B$13+X249*'114成績輸入與落點儀表板'!$B$14+Y249*'114成績輸入與落點儀表板'!$B$15+Z249*'114成績輸入與落點儀表板'!$B$16</f>
        <v>0</v>
      </c>
      <c r="I249" s="8">
        <f t="shared" si="6"/>
        <v>-307.5</v>
      </c>
      <c r="J249" s="2" t="str">
        <f t="shared" si="7"/>
        <v>FAIL</v>
      </c>
      <c r="K249" s="17" t="str">
        <f>IF(AND(IF('114成績輸入與落點儀表板'!$C$2="必須採計",L249&gt;0,IF('114成績輸入與落點儀表板'!$C$2="不可採計",L249=0,TRUE)),IF('114成績輸入與落點儀表板'!$C$3="必須採計",M249&gt;0,IF('114成績輸入與落點儀表板'!$C$3="不可採計",M249=0,TRUE)),IF('114成績輸入與落點儀表板'!$C$4="必須採計",N249&gt;0,IF('114成績輸入與落點儀表板'!$C$4="不可採計",N249=0,TRUE)),IF('114成績輸入與落點儀表板'!$C$5="必須採計",O249&gt;0,IF('114成績輸入與落點儀表板'!$C$5="不可採計",O249=0,TRUE)),IF('114成績輸入與落點儀表板'!$C$6="必須採計",P249&gt;0,IF('114成績輸入與落點儀表板'!$C$6="不可採計",P249=0,TRUE)),IF('114成績輸入與落點儀表板'!$C$7="必須採計",Q249&gt;0,IF('114成績輸入與落點儀表板'!$C$7="不可採計",Q249=0,TRUE)),IF('114成績輸入與落點儀表板'!$C$8="必須採計",R249&gt;0,IF('114成績輸入與落點儀表板'!$C$8="不可採計",R249=0,TRUE)),IF('114成績輸入與落點儀表板'!$C$9="必須採計",S249&gt;0,IF('114成績輸入與落點儀表板'!$C$9="不可採計",S249=0,TRUE)),IF('114成績輸入與落點儀表板'!$C$10="必須採計",T249&gt;0,IF('114成績輸入與落點儀表板'!$C$10="不可採計",T249=0,TRUE)),IF('114成績輸入與落點儀表板'!$C$11="必須採計",U249&gt;0,IF('114成績輸入與落點儀表板'!$C$11="不可採計",U249=0,TRUE)),IF('114成績輸入與落點儀表板'!$C$12="必須採計",V249&gt;0,IF('114成績輸入與落點儀表板'!$C$12="不可採計",V249=0,TRUE)),IF('114成績輸入與落點儀表板'!$C$13="必須採計",W249&gt;0,IF('114成績輸入與落點儀表板'!$C$13="不可採計",W249=0,TRUE)),IF('114成績輸入與落點儀表板'!$C$14="必須採計",X249&gt;0,IF('114成績輸入與落點儀表板'!$C$14="不可採計",X249=0,TRUE)),IF('114成績輸入與落點儀表板'!$C$15="必須採計",Y249&gt;0,IF('114成績輸入與落點儀表板'!$C$15="不可採計",Y249=0,TRUE)),IF('114成績輸入與落點儀表板'!$C$16="必須採計",Z249&gt;0,IF('114成績輸入與落點儀表板'!$C$16="不可採計",Z249=0,TRUE))),"✅ 符合","❌ 不符合")</f>
        <v>✅ 符合</v>
      </c>
      <c r="L249" s="15">
        <v>1.5</v>
      </c>
      <c r="M249" s="15">
        <v>1.5</v>
      </c>
      <c r="N249" s="15">
        <v>2</v>
      </c>
      <c r="O249" s="15">
        <v>0</v>
      </c>
      <c r="P249" s="15">
        <v>0</v>
      </c>
      <c r="Q249" s="15">
        <v>0</v>
      </c>
      <c r="R249" s="15">
        <v>1</v>
      </c>
      <c r="S249" s="15">
        <v>1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</row>
    <row r="250" spans="1:26" ht="15.75" customHeight="1" x14ac:dyDescent="0.3">
      <c r="A250" s="2" t="s">
        <v>714</v>
      </c>
      <c r="B250" s="13" t="s">
        <v>655</v>
      </c>
      <c r="C250" s="13" t="s">
        <v>2236</v>
      </c>
      <c r="D250" s="12" t="s">
        <v>121</v>
      </c>
      <c r="E250" s="13" t="s">
        <v>4137</v>
      </c>
      <c r="F250" s="2">
        <v>33</v>
      </c>
      <c r="G250" s="15">
        <v>302.5</v>
      </c>
      <c r="H250" s="7">
        <f>L250*'114成績輸入與落點儀表板'!$B$2+M250*'114成績輸入與落點儀表板'!$B$3+N250*'114成績輸入與落點儀表板'!$B$4+O250*'114成績輸入與落點儀表板'!$B$5+P250*'114成績輸入與落點儀表板'!$B$6+Q250*'114成績輸入與落點儀表板'!$B$7+R250*'114成績輸入與落點儀表板'!$B$8+S250*'114成績輸入與落點儀表板'!$B$9+T250*'114成績輸入與落點儀表板'!$B$10+U250*'114成績輸入與落點儀表板'!$B$11+V250*'114成績輸入與落點儀表板'!$B$12+W250*'114成績輸入與落點儀表板'!$B$13+X250*'114成績輸入與落點儀表板'!$B$14+Y250*'114成績輸入與落點儀表板'!$B$15+Z250*'114成績輸入與落點儀表板'!$B$16</f>
        <v>0</v>
      </c>
      <c r="I250" s="8">
        <f t="shared" si="6"/>
        <v>-302.5</v>
      </c>
      <c r="J250" s="2" t="str">
        <f t="shared" si="7"/>
        <v>FAIL</v>
      </c>
      <c r="K250" s="17" t="str">
        <f>IF(AND(IF('114成績輸入與落點儀表板'!$C$2="必須採計",L250&gt;0,IF('114成績輸入與落點儀表板'!$C$2="不可採計",L250=0,TRUE)),IF('114成績輸入與落點儀表板'!$C$3="必須採計",M250&gt;0,IF('114成績輸入與落點儀表板'!$C$3="不可採計",M250=0,TRUE)),IF('114成績輸入與落點儀表板'!$C$4="必須採計",N250&gt;0,IF('114成績輸入與落點儀表板'!$C$4="不可採計",N250=0,TRUE)),IF('114成績輸入與落點儀表板'!$C$5="必須採計",O250&gt;0,IF('114成績輸入與落點儀表板'!$C$5="不可採計",O250=0,TRUE)),IF('114成績輸入與落點儀表板'!$C$6="必須採計",P250&gt;0,IF('114成績輸入與落點儀表板'!$C$6="不可採計",P250=0,TRUE)),IF('114成績輸入與落點儀表板'!$C$7="必須採計",Q250&gt;0,IF('114成績輸入與落點儀表板'!$C$7="不可採計",Q250=0,TRUE)),IF('114成績輸入與落點儀表板'!$C$8="必須採計",R250&gt;0,IF('114成績輸入與落點儀表板'!$C$8="不可採計",R250=0,TRUE)),IF('114成績輸入與落點儀表板'!$C$9="必須採計",S250&gt;0,IF('114成績輸入與落點儀表板'!$C$9="不可採計",S250=0,TRUE)),IF('114成績輸入與落點儀表板'!$C$10="必須採計",T250&gt;0,IF('114成績輸入與落點儀表板'!$C$10="不可採計",T250=0,TRUE)),IF('114成績輸入與落點儀表板'!$C$11="必須採計",U250&gt;0,IF('114成績輸入與落點儀表板'!$C$11="不可採計",U250=0,TRUE)),IF('114成績輸入與落點儀表板'!$C$12="必須採計",V250&gt;0,IF('114成績輸入與落點儀表板'!$C$12="不可採計",V250=0,TRUE)),IF('114成績輸入與落點儀表板'!$C$13="必須採計",W250&gt;0,IF('114成績輸入與落點儀表板'!$C$13="不可採計",W250=0,TRUE)),IF('114成績輸入與落點儀表板'!$C$14="必須採計",X250&gt;0,IF('114成績輸入與落點儀表板'!$C$14="不可採計",X250=0,TRUE)),IF('114成績輸入與落點儀表板'!$C$15="必須採計",Y250&gt;0,IF('114成績輸入與落點儀表板'!$C$15="不可採計",Y250=0,TRUE)),IF('114成績輸入與落點儀表板'!$C$16="必須採計",Z250&gt;0,IF('114成績輸入與落點儀表板'!$C$16="不可採計",Z250=0,TRUE))),"✅ 符合","❌ 不符合")</f>
        <v>✅ 符合</v>
      </c>
      <c r="L250" s="15">
        <v>1</v>
      </c>
      <c r="M250" s="15">
        <v>1</v>
      </c>
      <c r="N250" s="15">
        <v>0</v>
      </c>
      <c r="O250" s="15">
        <v>0</v>
      </c>
      <c r="P250" s="15">
        <v>1</v>
      </c>
      <c r="Q250" s="15">
        <v>0</v>
      </c>
      <c r="R250" s="15">
        <v>0</v>
      </c>
      <c r="S250" s="15">
        <v>0</v>
      </c>
      <c r="T250" s="15">
        <v>0</v>
      </c>
      <c r="U250" s="15">
        <v>1.5</v>
      </c>
      <c r="V250" s="15">
        <v>1.5</v>
      </c>
      <c r="W250" s="15">
        <v>0</v>
      </c>
      <c r="X250" s="15">
        <v>0</v>
      </c>
      <c r="Y250" s="15">
        <v>0</v>
      </c>
      <c r="Z250" s="15">
        <v>0</v>
      </c>
    </row>
    <row r="251" spans="1:26" ht="15.75" customHeight="1" x14ac:dyDescent="0.3">
      <c r="A251" s="2" t="s">
        <v>717</v>
      </c>
      <c r="B251" s="6" t="s">
        <v>655</v>
      </c>
      <c r="C251" s="6" t="s">
        <v>2238</v>
      </c>
      <c r="D251" s="12" t="s">
        <v>121</v>
      </c>
      <c r="E251" s="13" t="s">
        <v>2454</v>
      </c>
      <c r="F251" s="2">
        <v>14</v>
      </c>
      <c r="G251" s="15">
        <v>179</v>
      </c>
      <c r="H251" s="7">
        <f>L251*'114成績輸入與落點儀表板'!$B$2+M251*'114成績輸入與落點儀表板'!$B$3+N251*'114成績輸入與落點儀表板'!$B$4+O251*'114成績輸入與落點儀表板'!$B$5+P251*'114成績輸入與落點儀表板'!$B$6+Q251*'114成績輸入與落點儀表板'!$B$7+R251*'114成績輸入與落點儀表板'!$B$8+S251*'114成績輸入與落點儀表板'!$B$9+T251*'114成績輸入與落點儀表板'!$B$10+U251*'114成績輸入與落點儀表板'!$B$11+V251*'114成績輸入與落點儀表板'!$B$12+W251*'114成績輸入與落點儀表板'!$B$13+X251*'114成績輸入與落點儀表板'!$B$14+Y251*'114成績輸入與落點儀表板'!$B$15+Z251*'114成績輸入與落點儀表板'!$B$16</f>
        <v>0</v>
      </c>
      <c r="I251" s="8">
        <f t="shared" si="6"/>
        <v>-179</v>
      </c>
      <c r="J251" s="2" t="str">
        <f t="shared" si="7"/>
        <v>FAIL</v>
      </c>
      <c r="K251" s="17" t="str">
        <f>IF(AND(IF('114成績輸入與落點儀表板'!$C$2="必須採計",L251&gt;0,IF('114成績輸入與落點儀表板'!$C$2="不可採計",L251=0,TRUE)),IF('114成績輸入與落點儀表板'!$C$3="必須採計",M251&gt;0,IF('114成績輸入與落點儀表板'!$C$3="不可採計",M251=0,TRUE)),IF('114成績輸入與落點儀表板'!$C$4="必須採計",N251&gt;0,IF('114成績輸入與落點儀表板'!$C$4="不可採計",N251=0,TRUE)),IF('114成績輸入與落點儀表板'!$C$5="必須採計",O251&gt;0,IF('114成績輸入與落點儀表板'!$C$5="不可採計",O251=0,TRUE)),IF('114成績輸入與落點儀表板'!$C$6="必須採計",P251&gt;0,IF('114成績輸入與落點儀表板'!$C$6="不可採計",P251=0,TRUE)),IF('114成績輸入與落點儀表板'!$C$7="必須採計",Q251&gt;0,IF('114成績輸入與落點儀表板'!$C$7="不可採計",Q251=0,TRUE)),IF('114成績輸入與落點儀表板'!$C$8="必須採計",R251&gt;0,IF('114成績輸入與落點儀表板'!$C$8="不可採計",R251=0,TRUE)),IF('114成績輸入與落點儀表板'!$C$9="必須採計",S251&gt;0,IF('114成績輸入與落點儀表板'!$C$9="不可採計",S251=0,TRUE)),IF('114成績輸入與落點儀表板'!$C$10="必須採計",T251&gt;0,IF('114成績輸入與落點儀表板'!$C$10="不可採計",T251=0,TRUE)),IF('114成績輸入與落點儀表板'!$C$11="必須採計",U251&gt;0,IF('114成績輸入與落點儀表板'!$C$11="不可採計",U251=0,TRUE)),IF('114成績輸入與落點儀表板'!$C$12="必須採計",V251&gt;0,IF('114成績輸入與落點儀表板'!$C$12="不可採計",V251=0,TRUE)),IF('114成績輸入與落點儀表板'!$C$13="必須採計",W251&gt;0,IF('114成績輸入與落點儀表板'!$C$13="不可採計",W251=0,TRUE)),IF('114成績輸入與落點儀表板'!$C$14="必須採計",X251&gt;0,IF('114成績輸入與落點儀表板'!$C$14="不可採計",X251=0,TRUE)),IF('114成績輸入與落點儀表板'!$C$15="必須採計",Y251&gt;0,IF('114成績輸入與落點儀表板'!$C$15="不可採計",Y251=0,TRUE)),IF('114成績輸入與落點儀表板'!$C$16="必須採計",Z251&gt;0,IF('114成績輸入與落點儀表板'!$C$16="不可採計",Z251=0,TRUE))),"✅ 符合","❌ 不符合")</f>
        <v>✅ 符合</v>
      </c>
      <c r="L251" s="15">
        <v>1</v>
      </c>
      <c r="M251" s="15">
        <v>1</v>
      </c>
      <c r="N251" s="15">
        <v>2</v>
      </c>
      <c r="O251" s="15">
        <v>0</v>
      </c>
      <c r="P251" s="15">
        <v>0</v>
      </c>
      <c r="Q251" s="15">
        <v>0</v>
      </c>
      <c r="R251" s="15">
        <v>0</v>
      </c>
      <c r="S251" s="15">
        <v>0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</row>
    <row r="252" spans="1:26" ht="15.75" customHeight="1" x14ac:dyDescent="0.3">
      <c r="A252" s="2" t="s">
        <v>720</v>
      </c>
      <c r="B252" s="6" t="s">
        <v>655</v>
      </c>
      <c r="C252" s="6" t="s">
        <v>2756</v>
      </c>
      <c r="D252" s="12" t="s">
        <v>73</v>
      </c>
      <c r="E252" s="13" t="s">
        <v>4138</v>
      </c>
      <c r="F252" s="2">
        <v>27</v>
      </c>
      <c r="G252" s="15">
        <v>334</v>
      </c>
      <c r="H252" s="7">
        <f>L252*'114成績輸入與落點儀表板'!$B$2+M252*'114成績輸入與落點儀表板'!$B$3+N252*'114成績輸入與落點儀表板'!$B$4+O252*'114成績輸入與落點儀表板'!$B$5+P252*'114成績輸入與落點儀表板'!$B$6+Q252*'114成績輸入與落點儀表板'!$B$7+R252*'114成績輸入與落點儀表板'!$B$8+S252*'114成績輸入與落點儀表板'!$B$9+T252*'114成績輸入與落點儀表板'!$B$10+U252*'114成績輸入與落點儀表板'!$B$11+V252*'114成績輸入與落點儀表板'!$B$12+W252*'114成績輸入與落點儀表板'!$B$13+X252*'114成績輸入與落點儀表板'!$B$14+Y252*'114成績輸入與落點儀表板'!$B$15+Z252*'114成績輸入與落點儀表板'!$B$16</f>
        <v>0</v>
      </c>
      <c r="I252" s="8">
        <f t="shared" si="6"/>
        <v>-334</v>
      </c>
      <c r="J252" s="2" t="str">
        <f t="shared" si="7"/>
        <v>FAIL</v>
      </c>
      <c r="K252" s="17" t="str">
        <f>IF(AND(IF('114成績輸入與落點儀表板'!$C$2="必須採計",L252&gt;0,IF('114成績輸入與落點儀表板'!$C$2="不可採計",L252=0,TRUE)),IF('114成績輸入與落點儀表板'!$C$3="必須採計",M252&gt;0,IF('114成績輸入與落點儀表板'!$C$3="不可採計",M252=0,TRUE)),IF('114成績輸入與落點儀表板'!$C$4="必須採計",N252&gt;0,IF('114成績輸入與落點儀表板'!$C$4="不可採計",N252=0,TRUE)),IF('114成績輸入與落點儀表板'!$C$5="必須採計",O252&gt;0,IF('114成績輸入與落點儀表板'!$C$5="不可採計",O252=0,TRUE)),IF('114成績輸入與落點儀表板'!$C$6="必須採計",P252&gt;0,IF('114成績輸入與落點儀表板'!$C$6="不可採計",P252=0,TRUE)),IF('114成績輸入與落點儀表板'!$C$7="必須採計",Q252&gt;0,IF('114成績輸入與落點儀表板'!$C$7="不可採計",Q252=0,TRUE)),IF('114成績輸入與落點儀表板'!$C$8="必須採計",R252&gt;0,IF('114成績輸入與落點儀表板'!$C$8="不可採計",R252=0,TRUE)),IF('114成績輸入與落點儀表板'!$C$9="必須採計",S252&gt;0,IF('114成績輸入與落點儀表板'!$C$9="不可採計",S252=0,TRUE)),IF('114成績輸入與落點儀表板'!$C$10="必須採計",T252&gt;0,IF('114成績輸入與落點儀表板'!$C$10="不可採計",T252=0,TRUE)),IF('114成績輸入與落點儀表板'!$C$11="必須採計",U252&gt;0,IF('114成績輸入與落點儀表板'!$C$11="不可採計",U252=0,TRUE)),IF('114成績輸入與落點儀表板'!$C$12="必須採計",V252&gt;0,IF('114成績輸入與落點儀表板'!$C$12="不可採計",V252=0,TRUE)),IF('114成績輸入與落點儀表板'!$C$13="必須採計",W252&gt;0,IF('114成績輸入與落點儀表板'!$C$13="不可採計",W252=0,TRUE)),IF('114成績輸入與落點儀表板'!$C$14="必須採計",X252&gt;0,IF('114成績輸入與落點儀表板'!$C$14="不可採計",X252=0,TRUE)),IF('114成績輸入與落點儀表板'!$C$15="必須採計",Y252&gt;0,IF('114成績輸入與落點儀表板'!$C$15="不可採計",Y252=0,TRUE)),IF('114成績輸入與落點儀表板'!$C$16="必須採計",Z252&gt;0,IF('114成績輸入與落點儀表板'!$C$16="不可採計",Z252=0,TRUE))),"✅ 符合","❌ 不符合")</f>
        <v>✅ 符合</v>
      </c>
      <c r="L252" s="15">
        <v>1</v>
      </c>
      <c r="M252" s="15">
        <v>2</v>
      </c>
      <c r="N252" s="15">
        <v>0</v>
      </c>
      <c r="O252" s="15">
        <v>0</v>
      </c>
      <c r="P252" s="15">
        <v>2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1</v>
      </c>
      <c r="W252" s="15">
        <v>1</v>
      </c>
      <c r="X252" s="15">
        <v>0</v>
      </c>
      <c r="Y252" s="15">
        <v>0</v>
      </c>
      <c r="Z252" s="15">
        <v>0</v>
      </c>
    </row>
    <row r="253" spans="1:26" ht="15.75" customHeight="1" x14ac:dyDescent="0.3">
      <c r="A253" s="2" t="s">
        <v>723</v>
      </c>
      <c r="B253" s="6" t="s">
        <v>655</v>
      </c>
      <c r="C253" s="6" t="s">
        <v>2759</v>
      </c>
      <c r="D253" s="12" t="s">
        <v>73</v>
      </c>
      <c r="E253" s="13" t="s">
        <v>389</v>
      </c>
      <c r="F253" s="2">
        <v>27</v>
      </c>
      <c r="G253" s="15">
        <v>226</v>
      </c>
      <c r="H253" s="7">
        <f>L253*'114成績輸入與落點儀表板'!$B$2+M253*'114成績輸入與落點儀表板'!$B$3+N253*'114成績輸入與落點儀表板'!$B$4+O253*'114成績輸入與落點儀表板'!$B$5+P253*'114成績輸入與落點儀表板'!$B$6+Q253*'114成績輸入與落點儀表板'!$B$7+R253*'114成績輸入與落點儀表板'!$B$8+S253*'114成績輸入與落點儀表板'!$B$9+T253*'114成績輸入與落點儀表板'!$B$10+U253*'114成績輸入與落點儀表板'!$B$11+V253*'114成績輸入與落點儀表板'!$B$12+W253*'114成績輸入與落點儀表板'!$B$13+X253*'114成績輸入與落點儀表板'!$B$14+Y253*'114成績輸入與落點儀表板'!$B$15+Z253*'114成績輸入與落點儀表板'!$B$16</f>
        <v>0</v>
      </c>
      <c r="I253" s="8">
        <f t="shared" si="6"/>
        <v>-226</v>
      </c>
      <c r="J253" s="2" t="str">
        <f t="shared" si="7"/>
        <v>FAIL</v>
      </c>
      <c r="K253" s="17" t="str">
        <f>IF(AND(IF('114成績輸入與落點儀表板'!$C$2="必須採計",L253&gt;0,IF('114成績輸入與落點儀表板'!$C$2="不可採計",L253=0,TRUE)),IF('114成績輸入與落點儀表板'!$C$3="必須採計",M253&gt;0,IF('114成績輸入與落點儀表板'!$C$3="不可採計",M253=0,TRUE)),IF('114成績輸入與落點儀表板'!$C$4="必須採計",N253&gt;0,IF('114成績輸入與落點儀表板'!$C$4="不可採計",N253=0,TRUE)),IF('114成績輸入與落點儀表板'!$C$5="必須採計",O253&gt;0,IF('114成績輸入與落點儀表板'!$C$5="不可採計",O253=0,TRUE)),IF('114成績輸入與落點儀表板'!$C$6="必須採計",P253&gt;0,IF('114成績輸入與落點儀表板'!$C$6="不可採計",P253=0,TRUE)),IF('114成績輸入與落點儀表板'!$C$7="必須採計",Q253&gt;0,IF('114成績輸入與落點儀表板'!$C$7="不可採計",Q253=0,TRUE)),IF('114成績輸入與落點儀表板'!$C$8="必須採計",R253&gt;0,IF('114成績輸入與落點儀表板'!$C$8="不可採計",R253=0,TRUE)),IF('114成績輸入與落點儀表板'!$C$9="必須採計",S253&gt;0,IF('114成績輸入與落點儀表板'!$C$9="不可採計",S253=0,TRUE)),IF('114成績輸入與落點儀表板'!$C$10="必須採計",T253&gt;0,IF('114成績輸入與落點儀表板'!$C$10="不可採計",T253=0,TRUE)),IF('114成績輸入與落點儀表板'!$C$11="必須採計",U253&gt;0,IF('114成績輸入與落點儀表板'!$C$11="不可採計",U253=0,TRUE)),IF('114成績輸入與落點儀表板'!$C$12="必須採計",V253&gt;0,IF('114成績輸入與落點儀表板'!$C$12="不可採計",V253=0,TRUE)),IF('114成績輸入與落點儀表板'!$C$13="必須採計",W253&gt;0,IF('114成績輸入與落點儀表板'!$C$13="不可採計",W253=0,TRUE)),IF('114成績輸入與落點儀表板'!$C$14="必須採計",X253&gt;0,IF('114成績輸入與落點儀表板'!$C$14="不可採計",X253=0,TRUE)),IF('114成績輸入與落點儀表板'!$C$15="必須採計",Y253&gt;0,IF('114成績輸入與落點儀表板'!$C$15="不可採計",Y253=0,TRUE)),IF('114成績輸入與落點儀表板'!$C$16="必須採計",Z253&gt;0,IF('114成績輸入與落點儀表板'!$C$16="不可採計",Z253=0,TRUE))),"✅ 符合","❌ 不符合")</f>
        <v>✅ 符合</v>
      </c>
      <c r="L253" s="15">
        <v>1</v>
      </c>
      <c r="M253" s="15">
        <v>2</v>
      </c>
      <c r="N253" s="15">
        <v>2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</row>
    <row r="254" spans="1:26" ht="15.75" customHeight="1" x14ac:dyDescent="0.3">
      <c r="A254" s="2" t="s">
        <v>725</v>
      </c>
      <c r="B254" s="13" t="s">
        <v>655</v>
      </c>
      <c r="C254" s="13" t="s">
        <v>4139</v>
      </c>
      <c r="D254" s="12" t="s">
        <v>121</v>
      </c>
      <c r="E254" s="13" t="s">
        <v>4140</v>
      </c>
      <c r="F254" s="2">
        <v>12</v>
      </c>
      <c r="G254" s="15">
        <v>296</v>
      </c>
      <c r="H254" s="7">
        <f>L254*'114成績輸入與落點儀表板'!$B$2+M254*'114成績輸入與落點儀表板'!$B$3+N254*'114成績輸入與落點儀表板'!$B$4+O254*'114成績輸入與落點儀表板'!$B$5+P254*'114成績輸入與落點儀表板'!$B$6+Q254*'114成績輸入與落點儀表板'!$B$7+R254*'114成績輸入與落點儀表板'!$B$8+S254*'114成績輸入與落點儀表板'!$B$9+T254*'114成績輸入與落點儀表板'!$B$10+U254*'114成績輸入與落點儀表板'!$B$11+V254*'114成績輸入與落點儀表板'!$B$12+W254*'114成績輸入與落點儀表板'!$B$13+X254*'114成績輸入與落點儀表板'!$B$14+Y254*'114成績輸入與落點儀表板'!$B$15+Z254*'114成績輸入與落點儀表板'!$B$16</f>
        <v>0</v>
      </c>
      <c r="I254" s="8">
        <f t="shared" si="6"/>
        <v>-296</v>
      </c>
      <c r="J254" s="2" t="str">
        <f t="shared" si="7"/>
        <v>FAIL</v>
      </c>
      <c r="K254" s="17" t="str">
        <f>IF(AND(IF('114成績輸入與落點儀表板'!$C$2="必須採計",L254&gt;0,IF('114成績輸入與落點儀表板'!$C$2="不可採計",L254=0,TRUE)),IF('114成績輸入與落點儀表板'!$C$3="必須採計",M254&gt;0,IF('114成績輸入與落點儀表板'!$C$3="不可採計",M254=0,TRUE)),IF('114成績輸入與落點儀表板'!$C$4="必須採計",N254&gt;0,IF('114成績輸入與落點儀表板'!$C$4="不可採計",N254=0,TRUE)),IF('114成績輸入與落點儀表板'!$C$5="必須採計",O254&gt;0,IF('114成績輸入與落點儀表板'!$C$5="不可採計",O254=0,TRUE)),IF('114成績輸入與落點儀表板'!$C$6="必須採計",P254&gt;0,IF('114成績輸入與落點儀表板'!$C$6="不可採計",P254=0,TRUE)),IF('114成績輸入與落點儀表板'!$C$7="必須採計",Q254&gt;0,IF('114成績輸入與落點儀表板'!$C$7="不可採計",Q254=0,TRUE)),IF('114成績輸入與落點儀表板'!$C$8="必須採計",R254&gt;0,IF('114成績輸入與落點儀表板'!$C$8="不可採計",R254=0,TRUE)),IF('114成績輸入與落點儀表板'!$C$9="必須採計",S254&gt;0,IF('114成績輸入與落點儀表板'!$C$9="不可採計",S254=0,TRUE)),IF('114成績輸入與落點儀表板'!$C$10="必須採計",T254&gt;0,IF('114成績輸入與落點儀表板'!$C$10="不可採計",T254=0,TRUE)),IF('114成績輸入與落點儀表板'!$C$11="必須採計",U254&gt;0,IF('114成績輸入與落點儀表板'!$C$11="不可採計",U254=0,TRUE)),IF('114成績輸入與落點儀表板'!$C$12="必須採計",V254&gt;0,IF('114成績輸入與落點儀表板'!$C$12="不可採計",V254=0,TRUE)),IF('114成績輸入與落點儀表板'!$C$13="必須採計",W254&gt;0,IF('114成績輸入與落點儀表板'!$C$13="不可採計",W254=0,TRUE)),IF('114成績輸入與落點儀表板'!$C$14="必須採計",X254&gt;0,IF('114成績輸入與落點儀表板'!$C$14="不可採計",X254=0,TRUE)),IF('114成績輸入與落點儀表板'!$C$15="必須採計",Y254&gt;0,IF('114成績輸入與落點儀表板'!$C$15="不可採計",Y254=0,TRUE)),IF('114成績輸入與落點儀表板'!$C$16="必須採計",Z254&gt;0,IF('114成績輸入與落點儀表板'!$C$16="不可採計",Z254=0,TRUE))),"✅ 符合","❌ 不符合")</f>
        <v>✅ 符合</v>
      </c>
      <c r="L254" s="15">
        <v>1</v>
      </c>
      <c r="M254" s="15">
        <v>1.5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0</v>
      </c>
      <c r="T254" s="15">
        <v>0</v>
      </c>
      <c r="U254" s="15">
        <v>1</v>
      </c>
      <c r="V254" s="15">
        <v>1</v>
      </c>
      <c r="W254" s="15">
        <v>1</v>
      </c>
      <c r="X254" s="15">
        <v>0</v>
      </c>
      <c r="Y254" s="15">
        <v>0</v>
      </c>
      <c r="Z254" s="15">
        <v>0</v>
      </c>
    </row>
    <row r="255" spans="1:26" ht="15.75" customHeight="1" x14ac:dyDescent="0.3">
      <c r="A255" s="2" t="s">
        <v>728</v>
      </c>
      <c r="B255" s="6" t="s">
        <v>655</v>
      </c>
      <c r="C255" s="6" t="s">
        <v>4141</v>
      </c>
      <c r="D255" s="12" t="s">
        <v>121</v>
      </c>
      <c r="E255" s="13" t="s">
        <v>697</v>
      </c>
      <c r="F255" s="2">
        <v>11</v>
      </c>
      <c r="G255" s="15">
        <v>218.5</v>
      </c>
      <c r="H255" s="7">
        <f>L255*'114成績輸入與落點儀表板'!$B$2+M255*'114成績輸入與落點儀表板'!$B$3+N255*'114成績輸入與落點儀表板'!$B$4+O255*'114成績輸入與落點儀表板'!$B$5+P255*'114成績輸入與落點儀表板'!$B$6+Q255*'114成績輸入與落點儀表板'!$B$7+R255*'114成績輸入與落點儀表板'!$B$8+S255*'114成績輸入與落點儀表板'!$B$9+T255*'114成績輸入與落點儀表板'!$B$10+U255*'114成績輸入與落點儀表板'!$B$11+V255*'114成績輸入與落點儀表板'!$B$12+W255*'114成績輸入與落點儀表板'!$B$13+X255*'114成績輸入與落點儀表板'!$B$14+Y255*'114成績輸入與落點儀表板'!$B$15+Z255*'114成績輸入與落點儀表板'!$B$16</f>
        <v>0</v>
      </c>
      <c r="I255" s="8">
        <f t="shared" si="6"/>
        <v>-218.5</v>
      </c>
      <c r="J255" s="2" t="str">
        <f t="shared" si="7"/>
        <v>FAIL</v>
      </c>
      <c r="K255" s="17" t="str">
        <f>IF(AND(IF('114成績輸入與落點儀表板'!$C$2="必須採計",L255&gt;0,IF('114成績輸入與落點儀表板'!$C$2="不可採計",L255=0,TRUE)),IF('114成績輸入與落點儀表板'!$C$3="必須採計",M255&gt;0,IF('114成績輸入與落點儀表板'!$C$3="不可採計",M255=0,TRUE)),IF('114成績輸入與落點儀表板'!$C$4="必須採計",N255&gt;0,IF('114成績輸入與落點儀表板'!$C$4="不可採計",N255=0,TRUE)),IF('114成績輸入與落點儀表板'!$C$5="必須採計",O255&gt;0,IF('114成績輸入與落點儀表板'!$C$5="不可採計",O255=0,TRUE)),IF('114成績輸入與落點儀表板'!$C$6="必須採計",P255&gt;0,IF('114成績輸入與落點儀表板'!$C$6="不可採計",P255=0,TRUE)),IF('114成績輸入與落點儀表板'!$C$7="必須採計",Q255&gt;0,IF('114成績輸入與落點儀表板'!$C$7="不可採計",Q255=0,TRUE)),IF('114成績輸入與落點儀表板'!$C$8="必須採計",R255&gt;0,IF('114成績輸入與落點儀表板'!$C$8="不可採計",R255=0,TRUE)),IF('114成績輸入與落點儀表板'!$C$9="必須採計",S255&gt;0,IF('114成績輸入與落點儀表板'!$C$9="不可採計",S255=0,TRUE)),IF('114成績輸入與落點儀表板'!$C$10="必須採計",T255&gt;0,IF('114成績輸入與落點儀表板'!$C$10="不可採計",T255=0,TRUE)),IF('114成績輸入與落點儀表板'!$C$11="必須採計",U255&gt;0,IF('114成績輸入與落點儀表板'!$C$11="不可採計",U255=0,TRUE)),IF('114成績輸入與落點儀表板'!$C$12="必須採計",V255&gt;0,IF('114成績輸入與落點儀表板'!$C$12="不可採計",V255=0,TRUE)),IF('114成績輸入與落點儀表板'!$C$13="必須採計",W255&gt;0,IF('114成績輸入與落點儀表板'!$C$13="不可採計",W255=0,TRUE)),IF('114成績輸入與落點儀表板'!$C$14="必須採計",X255&gt;0,IF('114成績輸入與落點儀表板'!$C$14="不可採計",X255=0,TRUE)),IF('114成績輸入與落點儀表板'!$C$15="必須採計",Y255&gt;0,IF('114成績輸入與落點儀表板'!$C$15="不可採計",Y255=0,TRUE)),IF('114成績輸入與落點儀表板'!$C$16="必須採計",Z255&gt;0,IF('114成績輸入與落點儀表板'!$C$16="不可採計",Z255=0,TRUE))),"✅ 符合","❌ 不符合")</f>
        <v>✅ 符合</v>
      </c>
      <c r="L255" s="15">
        <v>1</v>
      </c>
      <c r="M255" s="15">
        <v>1.5</v>
      </c>
      <c r="N255" s="15">
        <v>2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</row>
    <row r="256" spans="1:26" ht="15.75" customHeight="1" x14ac:dyDescent="0.3">
      <c r="A256" s="2" t="s">
        <v>730</v>
      </c>
      <c r="B256" s="6" t="s">
        <v>655</v>
      </c>
      <c r="C256" s="6" t="s">
        <v>4142</v>
      </c>
      <c r="D256" s="12" t="s">
        <v>121</v>
      </c>
      <c r="E256" s="13" t="s">
        <v>4134</v>
      </c>
      <c r="F256" s="2">
        <v>17</v>
      </c>
      <c r="G256" s="15">
        <v>307.5</v>
      </c>
      <c r="H256" s="7">
        <f>L256*'114成績輸入與落點儀表板'!$B$2+M256*'114成績輸入與落點儀表板'!$B$3+N256*'114成績輸入與落點儀表板'!$B$4+O256*'114成績輸入與落點儀表板'!$B$5+P256*'114成績輸入與落點儀表板'!$B$6+Q256*'114成績輸入與落點儀表板'!$B$7+R256*'114成績輸入與落點儀表板'!$B$8+S256*'114成績輸入與落點儀表板'!$B$9+T256*'114成績輸入與落點儀表板'!$B$10+U256*'114成績輸入與落點儀表板'!$B$11+V256*'114成績輸入與落點儀表板'!$B$12+W256*'114成績輸入與落點儀表板'!$B$13+X256*'114成績輸入與落點儀表板'!$B$14+Y256*'114成績輸入與落點儀表板'!$B$15+Z256*'114成績輸入與落點儀表板'!$B$16</f>
        <v>0</v>
      </c>
      <c r="I256" s="8">
        <f t="shared" si="6"/>
        <v>-307.5</v>
      </c>
      <c r="J256" s="2" t="str">
        <f t="shared" si="7"/>
        <v>FAIL</v>
      </c>
      <c r="K256" s="17" t="str">
        <f>IF(AND(IF('114成績輸入與落點儀表板'!$C$2="必須採計",L256&gt;0,IF('114成績輸入與落點儀表板'!$C$2="不可採計",L256=0,TRUE)),IF('114成績輸入與落點儀表板'!$C$3="必須採計",M256&gt;0,IF('114成績輸入與落點儀表板'!$C$3="不可採計",M256=0,TRUE)),IF('114成績輸入與落點儀表板'!$C$4="必須採計",N256&gt;0,IF('114成績輸入與落點儀表板'!$C$4="不可採計",N256=0,TRUE)),IF('114成績輸入與落點儀表板'!$C$5="必須採計",O256&gt;0,IF('114成績輸入與落點儀表板'!$C$5="不可採計",O256=0,TRUE)),IF('114成績輸入與落點儀表板'!$C$6="必須採計",P256&gt;0,IF('114成績輸入與落點儀表板'!$C$6="不可採計",P256=0,TRUE)),IF('114成績輸入與落點儀表板'!$C$7="必須採計",Q256&gt;0,IF('114成績輸入與落點儀表板'!$C$7="不可採計",Q256=0,TRUE)),IF('114成績輸入與落點儀表板'!$C$8="必須採計",R256&gt;0,IF('114成績輸入與落點儀表板'!$C$8="不可採計",R256=0,TRUE)),IF('114成績輸入與落點儀表板'!$C$9="必須採計",S256&gt;0,IF('114成績輸入與落點儀表板'!$C$9="不可採計",S256=0,TRUE)),IF('114成績輸入與落點儀表板'!$C$10="必須採計",T256&gt;0,IF('114成績輸入與落點儀表板'!$C$10="不可採計",T256=0,TRUE)),IF('114成績輸入與落點儀表板'!$C$11="必須採計",U256&gt;0,IF('114成績輸入與落點儀表板'!$C$11="不可採計",U256=0,TRUE)),IF('114成績輸入與落點儀表板'!$C$12="必須採計",V256&gt;0,IF('114成績輸入與落點儀表板'!$C$12="不可採計",V256=0,TRUE)),IF('114成績輸入與落點儀表板'!$C$13="必須採計",W256&gt;0,IF('114成績輸入與落點儀表板'!$C$13="不可採計",W256=0,TRUE)),IF('114成績輸入與落點儀表板'!$C$14="必須採計",X256&gt;0,IF('114成績輸入與落點儀表板'!$C$14="不可採計",X256=0,TRUE)),IF('114成績輸入與落點儀表板'!$C$15="必須採計",Y256&gt;0,IF('114成績輸入與落點儀表板'!$C$15="不可採計",Y256=0,TRUE)),IF('114成績輸入與落點儀表板'!$C$16="必須採計",Z256&gt;0,IF('114成績輸入與落點儀表板'!$C$16="不可採計",Z256=0,TRUE))),"✅ 符合","❌ 不符合")</f>
        <v>✅ 符合</v>
      </c>
      <c r="L256" s="15">
        <v>1.5</v>
      </c>
      <c r="M256" s="15">
        <v>2</v>
      </c>
      <c r="N256" s="15">
        <v>0</v>
      </c>
      <c r="O256" s="15">
        <v>0</v>
      </c>
      <c r="P256" s="15">
        <v>2</v>
      </c>
      <c r="Q256" s="15">
        <v>0</v>
      </c>
      <c r="R256" s="15">
        <v>0</v>
      </c>
      <c r="S256" s="15">
        <v>0</v>
      </c>
      <c r="T256" s="15">
        <v>0</v>
      </c>
      <c r="U256" s="15">
        <v>0</v>
      </c>
      <c r="V256" s="15">
        <v>0</v>
      </c>
      <c r="W256" s="15">
        <v>1</v>
      </c>
      <c r="X256" s="15">
        <v>0</v>
      </c>
      <c r="Y256" s="15">
        <v>0</v>
      </c>
      <c r="Z256" s="15">
        <v>0</v>
      </c>
    </row>
    <row r="257" spans="1:26" ht="15.75" customHeight="1" x14ac:dyDescent="0.3">
      <c r="A257" s="2" t="s">
        <v>732</v>
      </c>
      <c r="B257" s="6" t="s">
        <v>655</v>
      </c>
      <c r="C257" s="6" t="s">
        <v>4143</v>
      </c>
      <c r="D257" s="12" t="s">
        <v>121</v>
      </c>
      <c r="E257" s="13" t="s">
        <v>943</v>
      </c>
      <c r="F257" s="2">
        <v>17</v>
      </c>
      <c r="G257" s="15">
        <v>249.5</v>
      </c>
      <c r="H257" s="7">
        <f>L257*'114成績輸入與落點儀表板'!$B$2+M257*'114成績輸入與落點儀表板'!$B$3+N257*'114成績輸入與落點儀表板'!$B$4+O257*'114成績輸入與落點儀表板'!$B$5+P257*'114成績輸入與落點儀表板'!$B$6+Q257*'114成績輸入與落點儀表板'!$B$7+R257*'114成績輸入與落點儀表板'!$B$8+S257*'114成績輸入與落點儀表板'!$B$9+T257*'114成績輸入與落點儀表板'!$B$10+U257*'114成績輸入與落點儀表板'!$B$11+V257*'114成績輸入與落點儀表板'!$B$12+W257*'114成績輸入與落點儀表板'!$B$13+X257*'114成績輸入與落點儀表板'!$B$14+Y257*'114成績輸入與落點儀表板'!$B$15+Z257*'114成績輸入與落點儀表板'!$B$16</f>
        <v>0</v>
      </c>
      <c r="I257" s="8">
        <f t="shared" si="6"/>
        <v>-249.5</v>
      </c>
      <c r="J257" s="2" t="str">
        <f t="shared" si="7"/>
        <v>FAIL</v>
      </c>
      <c r="K257" s="17" t="str">
        <f>IF(AND(IF('114成績輸入與落點儀表板'!$C$2="必須採計",L257&gt;0,IF('114成績輸入與落點儀表板'!$C$2="不可採計",L257=0,TRUE)),IF('114成績輸入與落點儀表板'!$C$3="必須採計",M257&gt;0,IF('114成績輸入與落點儀表板'!$C$3="不可採計",M257=0,TRUE)),IF('114成績輸入與落點儀表板'!$C$4="必須採計",N257&gt;0,IF('114成績輸入與落點儀表板'!$C$4="不可採計",N257=0,TRUE)),IF('114成績輸入與落點儀表板'!$C$5="必須採計",O257&gt;0,IF('114成績輸入與落點儀表板'!$C$5="不可採計",O257=0,TRUE)),IF('114成績輸入與落點儀表板'!$C$6="必須採計",P257&gt;0,IF('114成績輸入與落點儀表板'!$C$6="不可採計",P257=0,TRUE)),IF('114成績輸入與落點儀表板'!$C$7="必須採計",Q257&gt;0,IF('114成績輸入與落點儀表板'!$C$7="不可採計",Q257=0,TRUE)),IF('114成績輸入與落點儀表板'!$C$8="必須採計",R257&gt;0,IF('114成績輸入與落點儀表板'!$C$8="不可採計",R257=0,TRUE)),IF('114成績輸入與落點儀表板'!$C$9="必須採計",S257&gt;0,IF('114成績輸入與落點儀表板'!$C$9="不可採計",S257=0,TRUE)),IF('114成績輸入與落點儀表板'!$C$10="必須採計",T257&gt;0,IF('114成績輸入與落點儀表板'!$C$10="不可採計",T257=0,TRUE)),IF('114成績輸入與落點儀表板'!$C$11="必須採計",U257&gt;0,IF('114成績輸入與落點儀表板'!$C$11="不可採計",U257=0,TRUE)),IF('114成績輸入與落點儀表板'!$C$12="必須採計",V257&gt;0,IF('114成績輸入與落點儀表板'!$C$12="不可採計",V257=0,TRUE)),IF('114成績輸入與落點儀表板'!$C$13="必須採計",W257&gt;0,IF('114成績輸入與落點儀表板'!$C$13="不可採計",W257=0,TRUE)),IF('114成績輸入與落點儀表板'!$C$14="必須採計",X257&gt;0,IF('114成績輸入與落點儀表板'!$C$14="不可採計",X257=0,TRUE)),IF('114成績輸入與落點儀表板'!$C$15="必須採計",Y257&gt;0,IF('114成績輸入與落點儀表板'!$C$15="不可採計",Y257=0,TRUE)),IF('114成績輸入與落點儀表板'!$C$16="必須採計",Z257&gt;0,IF('114成績輸入與落點儀表板'!$C$16="不可採計",Z257=0,TRUE))),"✅ 符合","❌ 不符合")</f>
        <v>✅ 符合</v>
      </c>
      <c r="L257" s="15">
        <v>1.5</v>
      </c>
      <c r="M257" s="15">
        <v>2</v>
      </c>
      <c r="N257" s="15">
        <v>2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</row>
    <row r="258" spans="1:26" ht="15.75" customHeight="1" x14ac:dyDescent="0.3">
      <c r="A258" s="2" t="s">
        <v>735</v>
      </c>
      <c r="B258" s="6" t="s">
        <v>655</v>
      </c>
      <c r="C258" s="6" t="s">
        <v>718</v>
      </c>
      <c r="D258" s="12" t="s">
        <v>80</v>
      </c>
      <c r="E258" s="13" t="s">
        <v>4144</v>
      </c>
      <c r="F258" s="2">
        <v>66</v>
      </c>
      <c r="G258" s="15">
        <v>291.5</v>
      </c>
      <c r="H258" s="7">
        <f>L258*'114成績輸入與落點儀表板'!$B$2+M258*'114成績輸入與落點儀表板'!$B$3+N258*'114成績輸入與落點儀表板'!$B$4+O258*'114成績輸入與落點儀表板'!$B$5+P258*'114成績輸入與落點儀表板'!$B$6+Q258*'114成績輸入與落點儀表板'!$B$7+R258*'114成績輸入與落點儀表板'!$B$8+S258*'114成績輸入與落點儀表板'!$B$9+T258*'114成績輸入與落點儀表板'!$B$10+U258*'114成績輸入與落點儀表板'!$B$11+V258*'114成績輸入與落點儀表板'!$B$12+W258*'114成績輸入與落點儀表板'!$B$13+X258*'114成績輸入與落點儀表板'!$B$14+Y258*'114成績輸入與落點儀表板'!$B$15+Z258*'114成績輸入與落點儀表板'!$B$16</f>
        <v>0</v>
      </c>
      <c r="I258" s="8">
        <f t="shared" ref="I258:I321" si="8">H258-G258</f>
        <v>-291.5</v>
      </c>
      <c r="J258" s="2" t="str">
        <f t="shared" ref="J258:J321" si="9">IF(I258&gt;=0,"PASS","FAIL")</f>
        <v>FAIL</v>
      </c>
      <c r="K258" s="17" t="str">
        <f>IF(AND(IF('114成績輸入與落點儀表板'!$C$2="必須採計",L258&gt;0,IF('114成績輸入與落點儀表板'!$C$2="不可採計",L258=0,TRUE)),IF('114成績輸入與落點儀表板'!$C$3="必須採計",M258&gt;0,IF('114成績輸入與落點儀表板'!$C$3="不可採計",M258=0,TRUE)),IF('114成績輸入與落點儀表板'!$C$4="必須採計",N258&gt;0,IF('114成績輸入與落點儀表板'!$C$4="不可採計",N258=0,TRUE)),IF('114成績輸入與落點儀表板'!$C$5="必須採計",O258&gt;0,IF('114成績輸入與落點儀表板'!$C$5="不可採計",O258=0,TRUE)),IF('114成績輸入與落點儀表板'!$C$6="必須採計",P258&gt;0,IF('114成績輸入與落點儀表板'!$C$6="不可採計",P258=0,TRUE)),IF('114成績輸入與落點儀表板'!$C$7="必須採計",Q258&gt;0,IF('114成績輸入與落點儀表板'!$C$7="不可採計",Q258=0,TRUE)),IF('114成績輸入與落點儀表板'!$C$8="必須採計",R258&gt;0,IF('114成績輸入與落點儀表板'!$C$8="不可採計",R258=0,TRUE)),IF('114成績輸入與落點儀表板'!$C$9="必須採計",S258&gt;0,IF('114成績輸入與落點儀表板'!$C$9="不可採計",S258=0,TRUE)),IF('114成績輸入與落點儀表板'!$C$10="必須採計",T258&gt;0,IF('114成績輸入與落點儀表板'!$C$10="不可採計",T258=0,TRUE)),IF('114成績輸入與落點儀表板'!$C$11="必須採計",U258&gt;0,IF('114成績輸入與落點儀表板'!$C$11="不可採計",U258=0,TRUE)),IF('114成績輸入與落點儀表板'!$C$12="必須採計",V258&gt;0,IF('114成績輸入與落點儀表板'!$C$12="不可採計",V258=0,TRUE)),IF('114成績輸入與落點儀表板'!$C$13="必須採計",W258&gt;0,IF('114成績輸入與落點儀表板'!$C$13="不可採計",W258=0,TRUE)),IF('114成績輸入與落點儀表板'!$C$14="必須採計",X258&gt;0,IF('114成績輸入與落點儀表板'!$C$14="不可採計",X258=0,TRUE)),IF('114成績輸入與落點儀表板'!$C$15="必須採計",Y258&gt;0,IF('114成績輸入與落點儀表板'!$C$15="不可採計",Y258=0,TRUE)),IF('114成績輸入與落點儀表板'!$C$16="必須採計",Z258&gt;0,IF('114成績輸入與落點儀表板'!$C$16="不可採計",Z258=0,TRUE))),"✅ 符合","❌ 不符合")</f>
        <v>✅ 符合</v>
      </c>
      <c r="L258" s="15">
        <v>1.5</v>
      </c>
      <c r="M258" s="15">
        <v>1.5</v>
      </c>
      <c r="N258" s="15">
        <v>0</v>
      </c>
      <c r="O258" s="15">
        <v>0</v>
      </c>
      <c r="P258" s="15">
        <v>0</v>
      </c>
      <c r="Q258" s="15">
        <v>1</v>
      </c>
      <c r="R258" s="15">
        <v>0</v>
      </c>
      <c r="S258" s="15">
        <v>0</v>
      </c>
      <c r="T258" s="15">
        <v>0</v>
      </c>
      <c r="U258" s="15">
        <v>1</v>
      </c>
      <c r="V258" s="15">
        <v>0</v>
      </c>
      <c r="W258" s="15">
        <v>1</v>
      </c>
      <c r="X258" s="15">
        <v>0</v>
      </c>
      <c r="Y258" s="15">
        <v>0</v>
      </c>
      <c r="Z258" s="15">
        <v>0</v>
      </c>
    </row>
    <row r="259" spans="1:26" ht="15.75" customHeight="1" x14ac:dyDescent="0.3">
      <c r="A259" s="2" t="s">
        <v>738</v>
      </c>
      <c r="B259" s="6" t="s">
        <v>655</v>
      </c>
      <c r="C259" s="6" t="s">
        <v>721</v>
      </c>
      <c r="D259" s="12" t="s">
        <v>80</v>
      </c>
      <c r="E259" s="13" t="s">
        <v>4145</v>
      </c>
      <c r="F259" s="2">
        <v>8</v>
      </c>
      <c r="G259" s="15">
        <v>266</v>
      </c>
      <c r="H259" s="7">
        <f>L259*'114成績輸入與落點儀表板'!$B$2+M259*'114成績輸入與落點儀表板'!$B$3+N259*'114成績輸入與落點儀表板'!$B$4+O259*'114成績輸入與落點儀表板'!$B$5+P259*'114成績輸入與落點儀表板'!$B$6+Q259*'114成績輸入與落點儀表板'!$B$7+R259*'114成績輸入與落點儀表板'!$B$8+S259*'114成績輸入與落點儀表板'!$B$9+T259*'114成績輸入與落點儀表板'!$B$10+U259*'114成績輸入與落點儀表板'!$B$11+V259*'114成績輸入與落點儀表板'!$B$12+W259*'114成績輸入與落點儀表板'!$B$13+X259*'114成績輸入與落點儀表板'!$B$14+Y259*'114成績輸入與落點儀表板'!$B$15+Z259*'114成績輸入與落點儀表板'!$B$16</f>
        <v>0</v>
      </c>
      <c r="I259" s="8">
        <f t="shared" si="8"/>
        <v>-266</v>
      </c>
      <c r="J259" s="2" t="str">
        <f t="shared" si="9"/>
        <v>FAIL</v>
      </c>
      <c r="K259" s="17" t="str">
        <f>IF(AND(IF('114成績輸入與落點儀表板'!$C$2="必須採計",L259&gt;0,IF('114成績輸入與落點儀表板'!$C$2="不可採計",L259=0,TRUE)),IF('114成績輸入與落點儀表板'!$C$3="必須採計",M259&gt;0,IF('114成績輸入與落點儀表板'!$C$3="不可採計",M259=0,TRUE)),IF('114成績輸入與落點儀表板'!$C$4="必須採計",N259&gt;0,IF('114成績輸入與落點儀表板'!$C$4="不可採計",N259=0,TRUE)),IF('114成績輸入與落點儀表板'!$C$5="必須採計",O259&gt;0,IF('114成績輸入與落點儀表板'!$C$5="不可採計",O259=0,TRUE)),IF('114成績輸入與落點儀表板'!$C$6="必須採計",P259&gt;0,IF('114成績輸入與落點儀表板'!$C$6="不可採計",P259=0,TRUE)),IF('114成績輸入與落點儀表板'!$C$7="必須採計",Q259&gt;0,IF('114成績輸入與落點儀表板'!$C$7="不可採計",Q259=0,TRUE)),IF('114成績輸入與落點儀表板'!$C$8="必須採計",R259&gt;0,IF('114成績輸入與落點儀表板'!$C$8="不可採計",R259=0,TRUE)),IF('114成績輸入與落點儀表板'!$C$9="必須採計",S259&gt;0,IF('114成績輸入與落點儀表板'!$C$9="不可採計",S259=0,TRUE)),IF('114成績輸入與落點儀表板'!$C$10="必須採計",T259&gt;0,IF('114成績輸入與落點儀表板'!$C$10="不可採計",T259=0,TRUE)),IF('114成績輸入與落點儀表板'!$C$11="必須採計",U259&gt;0,IF('114成績輸入與落點儀表板'!$C$11="不可採計",U259=0,TRUE)),IF('114成績輸入與落點儀表板'!$C$12="必須採計",V259&gt;0,IF('114成績輸入與落點儀表板'!$C$12="不可採計",V259=0,TRUE)),IF('114成績輸入與落點儀表板'!$C$13="必須採計",W259&gt;0,IF('114成績輸入與落點儀表板'!$C$13="不可採計",W259=0,TRUE)),IF('114成績輸入與落點儀表板'!$C$14="必須採計",X259&gt;0,IF('114成績輸入與落點儀表板'!$C$14="不可採計",X259=0,TRUE)),IF('114成績輸入與落點儀表板'!$C$15="必須採計",Y259&gt;0,IF('114成績輸入與落點儀表板'!$C$15="不可採計",Y259=0,TRUE)),IF('114成績輸入與落點儀表板'!$C$16="必須採計",Z259&gt;0,IF('114成績輸入與落點儀表板'!$C$16="不可採計",Z259=0,TRUE))),"✅ 符合","❌ 不符合")</f>
        <v>✅ 符合</v>
      </c>
      <c r="L259" s="15">
        <v>1</v>
      </c>
      <c r="M259" s="15">
        <v>1.5</v>
      </c>
      <c r="N259" s="15">
        <v>0</v>
      </c>
      <c r="O259" s="15">
        <v>0</v>
      </c>
      <c r="P259" s="15">
        <v>1.5</v>
      </c>
      <c r="Q259" s="15">
        <v>0</v>
      </c>
      <c r="R259" s="15">
        <v>1</v>
      </c>
      <c r="S259" s="15">
        <v>1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</row>
    <row r="260" spans="1:26" ht="15.75" customHeight="1" x14ac:dyDescent="0.3">
      <c r="A260" s="2" t="s">
        <v>740</v>
      </c>
      <c r="B260" s="6" t="s">
        <v>655</v>
      </c>
      <c r="C260" s="6" t="s">
        <v>724</v>
      </c>
      <c r="D260" s="12" t="s">
        <v>227</v>
      </c>
      <c r="E260" s="13" t="s">
        <v>485</v>
      </c>
      <c r="F260" s="2">
        <v>28</v>
      </c>
      <c r="G260" s="15">
        <v>316.5</v>
      </c>
      <c r="H260" s="7">
        <f>L260*'114成績輸入與落點儀表板'!$B$2+M260*'114成績輸入與落點儀表板'!$B$3+N260*'114成績輸入與落點儀表板'!$B$4+O260*'114成績輸入與落點儀表板'!$B$5+P260*'114成績輸入與落點儀表板'!$B$6+Q260*'114成績輸入與落點儀表板'!$B$7+R260*'114成績輸入與落點儀表板'!$B$8+S260*'114成績輸入與落點儀表板'!$B$9+T260*'114成績輸入與落點儀表板'!$B$10+U260*'114成績輸入與落點儀表板'!$B$11+V260*'114成績輸入與落點儀表板'!$B$12+W260*'114成績輸入與落點儀表板'!$B$13+X260*'114成績輸入與落點儀表板'!$B$14+Y260*'114成績輸入與落點儀表板'!$B$15+Z260*'114成績輸入與落點儀表板'!$B$16</f>
        <v>0</v>
      </c>
      <c r="I260" s="8">
        <f t="shared" si="8"/>
        <v>-316.5</v>
      </c>
      <c r="J260" s="2" t="str">
        <f t="shared" si="9"/>
        <v>FAIL</v>
      </c>
      <c r="K260" s="17" t="str">
        <f>IF(AND(IF('114成績輸入與落點儀表板'!$C$2="必須採計",L260&gt;0,IF('114成績輸入與落點儀表板'!$C$2="不可採計",L260=0,TRUE)),IF('114成績輸入與落點儀表板'!$C$3="必須採計",M260&gt;0,IF('114成績輸入與落點儀表板'!$C$3="不可採計",M260=0,TRUE)),IF('114成績輸入與落點儀表板'!$C$4="必須採計",N260&gt;0,IF('114成績輸入與落點儀表板'!$C$4="不可採計",N260=0,TRUE)),IF('114成績輸入與落點儀表板'!$C$5="必須採計",O260&gt;0,IF('114成績輸入與落點儀表板'!$C$5="不可採計",O260=0,TRUE)),IF('114成績輸入與落點儀表板'!$C$6="必須採計",P260&gt;0,IF('114成績輸入與落點儀表板'!$C$6="不可採計",P260=0,TRUE)),IF('114成績輸入與落點儀表板'!$C$7="必須採計",Q260&gt;0,IF('114成績輸入與落點儀表板'!$C$7="不可採計",Q260=0,TRUE)),IF('114成績輸入與落點儀表板'!$C$8="必須採計",R260&gt;0,IF('114成績輸入與落點儀表板'!$C$8="不可採計",R260=0,TRUE)),IF('114成績輸入與落點儀表板'!$C$9="必須採計",S260&gt;0,IF('114成績輸入與落點儀表板'!$C$9="不可採計",S260=0,TRUE)),IF('114成績輸入與落點儀表板'!$C$10="必須採計",T260&gt;0,IF('114成績輸入與落點儀表板'!$C$10="不可採計",T260=0,TRUE)),IF('114成績輸入與落點儀表板'!$C$11="必須採計",U260&gt;0,IF('114成績輸入與落點儀表板'!$C$11="不可採計",U260=0,TRUE)),IF('114成績輸入與落點儀表板'!$C$12="必須採計",V260&gt;0,IF('114成績輸入與落點儀表板'!$C$12="不可採計",V260=0,TRUE)),IF('114成績輸入與落點儀表板'!$C$13="必須採計",W260&gt;0,IF('114成績輸入與落點儀表板'!$C$13="不可採計",W260=0,TRUE)),IF('114成績輸入與落點儀表板'!$C$14="必須採計",X260&gt;0,IF('114成績輸入與落點儀表板'!$C$14="不可採計",X260=0,TRUE)),IF('114成績輸入與落點儀表板'!$C$15="必須採計",Y260&gt;0,IF('114成績輸入與落點儀表板'!$C$15="不可採計",Y260=0,TRUE)),IF('114成績輸入與落點儀表板'!$C$16="必須採計",Z260&gt;0,IF('114成績輸入與落點儀表板'!$C$16="不可採計",Z260=0,TRUE))),"✅ 符合","❌ 不符合")</f>
        <v>✅ 符合</v>
      </c>
      <c r="L260" s="15">
        <v>1.5</v>
      </c>
      <c r="M260" s="15">
        <v>2</v>
      </c>
      <c r="N260" s="15">
        <v>0</v>
      </c>
      <c r="O260" s="15">
        <v>0</v>
      </c>
      <c r="P260" s="15">
        <v>0</v>
      </c>
      <c r="Q260" s="15">
        <v>1</v>
      </c>
      <c r="R260" s="15">
        <v>0</v>
      </c>
      <c r="S260" s="15">
        <v>0</v>
      </c>
      <c r="T260" s="15">
        <v>0</v>
      </c>
      <c r="U260" s="15">
        <v>1</v>
      </c>
      <c r="V260" s="15">
        <v>1</v>
      </c>
      <c r="W260" s="15">
        <v>0</v>
      </c>
      <c r="X260" s="15">
        <v>0</v>
      </c>
      <c r="Y260" s="15">
        <v>0</v>
      </c>
      <c r="Z260" s="15">
        <v>0</v>
      </c>
    </row>
    <row r="261" spans="1:26" ht="15.75" customHeight="1" x14ac:dyDescent="0.3">
      <c r="A261" s="2" t="s">
        <v>742</v>
      </c>
      <c r="B261" s="6" t="s">
        <v>655</v>
      </c>
      <c r="C261" s="6" t="s">
        <v>726</v>
      </c>
      <c r="D261" s="12" t="s">
        <v>227</v>
      </c>
      <c r="E261" s="13" t="s">
        <v>4146</v>
      </c>
      <c r="F261" s="2">
        <v>21</v>
      </c>
      <c r="G261" s="15">
        <v>290.5</v>
      </c>
      <c r="H261" s="7">
        <f>L261*'114成績輸入與落點儀表板'!$B$2+M261*'114成績輸入與落點儀表板'!$B$3+N261*'114成績輸入與落點儀表板'!$B$4+O261*'114成績輸入與落點儀表板'!$B$5+P261*'114成績輸入與落點儀表板'!$B$6+Q261*'114成績輸入與落點儀表板'!$B$7+R261*'114成績輸入與落點儀表板'!$B$8+S261*'114成績輸入與落點儀表板'!$B$9+T261*'114成績輸入與落點儀表板'!$B$10+U261*'114成績輸入與落點儀表板'!$B$11+V261*'114成績輸入與落點儀表板'!$B$12+W261*'114成績輸入與落點儀表板'!$B$13+X261*'114成績輸入與落點儀表板'!$B$14+Y261*'114成績輸入與落點儀表板'!$B$15+Z261*'114成績輸入與落點儀表板'!$B$16</f>
        <v>0</v>
      </c>
      <c r="I261" s="8">
        <f t="shared" si="8"/>
        <v>-290.5</v>
      </c>
      <c r="J261" s="2" t="str">
        <f t="shared" si="9"/>
        <v>FAIL</v>
      </c>
      <c r="K261" s="17" t="str">
        <f>IF(AND(IF('114成績輸入與落點儀表板'!$C$2="必須採計",L261&gt;0,IF('114成績輸入與落點儀表板'!$C$2="不可採計",L261=0,TRUE)),IF('114成績輸入與落點儀表板'!$C$3="必須採計",M261&gt;0,IF('114成績輸入與落點儀表板'!$C$3="不可採計",M261=0,TRUE)),IF('114成績輸入與落點儀表板'!$C$4="必須採計",N261&gt;0,IF('114成績輸入與落點儀表板'!$C$4="不可採計",N261=0,TRUE)),IF('114成績輸入與落點儀表板'!$C$5="必須採計",O261&gt;0,IF('114成績輸入與落點儀表板'!$C$5="不可採計",O261=0,TRUE)),IF('114成績輸入與落點儀表板'!$C$6="必須採計",P261&gt;0,IF('114成績輸入與落點儀表板'!$C$6="不可採計",P261=0,TRUE)),IF('114成績輸入與落點儀表板'!$C$7="必須採計",Q261&gt;0,IF('114成績輸入與落點儀表板'!$C$7="不可採計",Q261=0,TRUE)),IF('114成績輸入與落點儀表板'!$C$8="必須採計",R261&gt;0,IF('114成績輸入與落點儀表板'!$C$8="不可採計",R261=0,TRUE)),IF('114成績輸入與落點儀表板'!$C$9="必須採計",S261&gt;0,IF('114成績輸入與落點儀表板'!$C$9="不可採計",S261=0,TRUE)),IF('114成績輸入與落點儀表板'!$C$10="必須採計",T261&gt;0,IF('114成績輸入與落點儀表板'!$C$10="不可採計",T261=0,TRUE)),IF('114成績輸入與落點儀表板'!$C$11="必須採計",U261&gt;0,IF('114成績輸入與落點儀表板'!$C$11="不可採計",U261=0,TRUE)),IF('114成績輸入與落點儀表板'!$C$12="必須採計",V261&gt;0,IF('114成績輸入與落點儀表板'!$C$12="不可採計",V261=0,TRUE)),IF('114成績輸入與落點儀表板'!$C$13="必須採計",W261&gt;0,IF('114成績輸入與落點儀表板'!$C$13="不可採計",W261=0,TRUE)),IF('114成績輸入與落點儀表板'!$C$14="必須採計",X261&gt;0,IF('114成績輸入與落點儀表板'!$C$14="不可採計",X261=0,TRUE)),IF('114成績輸入與落點儀表板'!$C$15="必須採計",Y261&gt;0,IF('114成績輸入與落點儀表板'!$C$15="不可採計",Y261=0,TRUE)),IF('114成績輸入與落點儀表板'!$C$16="必須採計",Z261&gt;0,IF('114成績輸入與落點儀表板'!$C$16="不可採計",Z261=0,TRUE))),"✅ 符合","❌ 不符合")</f>
        <v>✅ 符合</v>
      </c>
      <c r="L261" s="15">
        <v>1.5</v>
      </c>
      <c r="M261" s="15">
        <v>1.5</v>
      </c>
      <c r="N261" s="15">
        <v>0</v>
      </c>
      <c r="O261" s="15">
        <v>0</v>
      </c>
      <c r="P261" s="15">
        <v>0</v>
      </c>
      <c r="Q261" s="15">
        <v>1</v>
      </c>
      <c r="R261" s="15">
        <v>0</v>
      </c>
      <c r="S261" s="15">
        <v>0</v>
      </c>
      <c r="T261" s="15">
        <v>0</v>
      </c>
      <c r="U261" s="15">
        <v>1.25</v>
      </c>
      <c r="V261" s="15">
        <v>1</v>
      </c>
      <c r="W261" s="15">
        <v>0</v>
      </c>
      <c r="X261" s="15">
        <v>0</v>
      </c>
      <c r="Y261" s="15">
        <v>0</v>
      </c>
      <c r="Z261" s="15">
        <v>0</v>
      </c>
    </row>
    <row r="262" spans="1:26" ht="15.75" customHeight="1" x14ac:dyDescent="0.3">
      <c r="A262" s="2" t="s">
        <v>744</v>
      </c>
      <c r="B262" s="6" t="s">
        <v>655</v>
      </c>
      <c r="C262" s="6" t="s">
        <v>729</v>
      </c>
      <c r="D262" s="12" t="s">
        <v>227</v>
      </c>
      <c r="E262" s="13" t="s">
        <v>618</v>
      </c>
      <c r="F262" s="2">
        <v>19</v>
      </c>
      <c r="G262" s="15">
        <v>245.5</v>
      </c>
      <c r="H262" s="7">
        <f>L262*'114成績輸入與落點儀表板'!$B$2+M262*'114成績輸入與落點儀表板'!$B$3+N262*'114成績輸入與落點儀表板'!$B$4+O262*'114成績輸入與落點儀表板'!$B$5+P262*'114成績輸入與落點儀表板'!$B$6+Q262*'114成績輸入與落點儀表板'!$B$7+R262*'114成績輸入與落點儀表板'!$B$8+S262*'114成績輸入與落點儀表板'!$B$9+T262*'114成績輸入與落點儀表板'!$B$10+U262*'114成績輸入與落點儀表板'!$B$11+V262*'114成績輸入與落點儀表板'!$B$12+W262*'114成績輸入與落點儀表板'!$B$13+X262*'114成績輸入與落點儀表板'!$B$14+Y262*'114成績輸入與落點儀表板'!$B$15+Z262*'114成績輸入與落點儀表板'!$B$16</f>
        <v>0</v>
      </c>
      <c r="I262" s="8">
        <f t="shared" si="8"/>
        <v>-245.5</v>
      </c>
      <c r="J262" s="2" t="str">
        <f t="shared" si="9"/>
        <v>FAIL</v>
      </c>
      <c r="K262" s="17" t="str">
        <f>IF(AND(IF('114成績輸入與落點儀表板'!$C$2="必須採計",L262&gt;0,IF('114成績輸入與落點儀表板'!$C$2="不可採計",L262=0,TRUE)),IF('114成績輸入與落點儀表板'!$C$3="必須採計",M262&gt;0,IF('114成績輸入與落點儀表板'!$C$3="不可採計",M262=0,TRUE)),IF('114成績輸入與落點儀表板'!$C$4="必須採計",N262&gt;0,IF('114成績輸入與落點儀表板'!$C$4="不可採計",N262=0,TRUE)),IF('114成績輸入與落點儀表板'!$C$5="必須採計",O262&gt;0,IF('114成績輸入與落點儀表板'!$C$5="不可採計",O262=0,TRUE)),IF('114成績輸入與落點儀表板'!$C$6="必須採計",P262&gt;0,IF('114成績輸入與落點儀表板'!$C$6="不可採計",P262=0,TRUE)),IF('114成績輸入與落點儀表板'!$C$7="必須採計",Q262&gt;0,IF('114成績輸入與落點儀表板'!$C$7="不可採計",Q262=0,TRUE)),IF('114成績輸入與落點儀表板'!$C$8="必須採計",R262&gt;0,IF('114成績輸入與落點儀表板'!$C$8="不可採計",R262=0,TRUE)),IF('114成績輸入與落點儀表板'!$C$9="必須採計",S262&gt;0,IF('114成績輸入與落點儀表板'!$C$9="不可採計",S262=0,TRUE)),IF('114成績輸入與落點儀表板'!$C$10="必須採計",T262&gt;0,IF('114成績輸入與落點儀表板'!$C$10="不可採計",T262=0,TRUE)),IF('114成績輸入與落點儀表板'!$C$11="必須採計",U262&gt;0,IF('114成績輸入與落點儀表板'!$C$11="不可採計",U262=0,TRUE)),IF('114成績輸入與落點儀表板'!$C$12="必須採計",V262&gt;0,IF('114成績輸入與落點儀表板'!$C$12="不可採計",V262=0,TRUE)),IF('114成績輸入與落點儀表板'!$C$13="必須採計",W262&gt;0,IF('114成績輸入與落點儀表板'!$C$13="不可採計",W262=0,TRUE)),IF('114成績輸入與落點儀表板'!$C$14="必須採計",X262&gt;0,IF('114成績輸入與落點儀表板'!$C$14="不可採計",X262=0,TRUE)),IF('114成績輸入與落點儀表板'!$C$15="必須採計",Y262&gt;0,IF('114成績輸入與落點儀表板'!$C$15="不可採計",Y262=0,TRUE)),IF('114成績輸入與落點儀表板'!$C$16="必須採計",Z262&gt;0,IF('114成績輸入與落點儀表板'!$C$16="不可採計",Z262=0,TRUE))),"✅ 符合","❌ 不符合")</f>
        <v>✅ 符合</v>
      </c>
      <c r="L262" s="15">
        <v>1.5</v>
      </c>
      <c r="M262" s="15">
        <v>1.5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0</v>
      </c>
      <c r="T262" s="15">
        <v>0</v>
      </c>
      <c r="U262" s="15">
        <v>1</v>
      </c>
      <c r="V262" s="15">
        <v>1</v>
      </c>
      <c r="W262" s="15">
        <v>0</v>
      </c>
      <c r="X262" s="15">
        <v>0</v>
      </c>
      <c r="Y262" s="15">
        <v>0</v>
      </c>
      <c r="Z262" s="15">
        <v>0</v>
      </c>
    </row>
    <row r="263" spans="1:26" ht="15.75" customHeight="1" x14ac:dyDescent="0.3">
      <c r="A263" s="2" t="s">
        <v>747</v>
      </c>
      <c r="B263" s="6" t="s">
        <v>655</v>
      </c>
      <c r="C263" s="6" t="s">
        <v>76</v>
      </c>
      <c r="D263" s="12" t="s">
        <v>60</v>
      </c>
      <c r="E263" s="13" t="s">
        <v>618</v>
      </c>
      <c r="F263" s="2">
        <v>17</v>
      </c>
      <c r="G263" s="15">
        <v>254.5</v>
      </c>
      <c r="H263" s="7">
        <f>L263*'114成績輸入與落點儀表板'!$B$2+M263*'114成績輸入與落點儀表板'!$B$3+N263*'114成績輸入與落點儀表板'!$B$4+O263*'114成績輸入與落點儀表板'!$B$5+P263*'114成績輸入與落點儀表板'!$B$6+Q263*'114成績輸入與落點儀表板'!$B$7+R263*'114成績輸入與落點儀表板'!$B$8+S263*'114成績輸入與落點儀表板'!$B$9+T263*'114成績輸入與落點儀表板'!$B$10+U263*'114成績輸入與落點儀表板'!$B$11+V263*'114成績輸入與落點儀表板'!$B$12+W263*'114成績輸入與落點儀表板'!$B$13+X263*'114成績輸入與落點儀表板'!$B$14+Y263*'114成績輸入與落點儀表板'!$B$15+Z263*'114成績輸入與落點儀表板'!$B$16</f>
        <v>0</v>
      </c>
      <c r="I263" s="8">
        <f t="shared" si="8"/>
        <v>-254.5</v>
      </c>
      <c r="J263" s="2" t="str">
        <f t="shared" si="9"/>
        <v>FAIL</v>
      </c>
      <c r="K263" s="17" t="str">
        <f>IF(AND(IF('114成績輸入與落點儀表板'!$C$2="必須採計",L263&gt;0,IF('114成績輸入與落點儀表板'!$C$2="不可採計",L263=0,TRUE)),IF('114成績輸入與落點儀表板'!$C$3="必須採計",M263&gt;0,IF('114成績輸入與落點儀表板'!$C$3="不可採計",M263=0,TRUE)),IF('114成績輸入與落點儀表板'!$C$4="必須採計",N263&gt;0,IF('114成績輸入與落點儀表板'!$C$4="不可採計",N263=0,TRUE)),IF('114成績輸入與落點儀表板'!$C$5="必須採計",O263&gt;0,IF('114成績輸入與落點儀表板'!$C$5="不可採計",O263=0,TRUE)),IF('114成績輸入與落點儀表板'!$C$6="必須採計",P263&gt;0,IF('114成績輸入與落點儀表板'!$C$6="不可採計",P263=0,TRUE)),IF('114成績輸入與落點儀表板'!$C$7="必須採計",Q263&gt;0,IF('114成績輸入與落點儀表板'!$C$7="不可採計",Q263=0,TRUE)),IF('114成績輸入與落點儀表板'!$C$8="必須採計",R263&gt;0,IF('114成績輸入與落點儀表板'!$C$8="不可採計",R263=0,TRUE)),IF('114成績輸入與落點儀表板'!$C$9="必須採計",S263&gt;0,IF('114成績輸入與落點儀表板'!$C$9="不可採計",S263=0,TRUE)),IF('114成績輸入與落點儀表板'!$C$10="必須採計",T263&gt;0,IF('114成績輸入與落點儀表板'!$C$10="不可採計",T263=0,TRUE)),IF('114成績輸入與落點儀表板'!$C$11="必須採計",U263&gt;0,IF('114成績輸入與落點儀表板'!$C$11="不可採計",U263=0,TRUE)),IF('114成績輸入與落點儀表板'!$C$12="必須採計",V263&gt;0,IF('114成績輸入與落點儀表板'!$C$12="不可採計",V263=0,TRUE)),IF('114成績輸入與落點儀表板'!$C$13="必須採計",W263&gt;0,IF('114成績輸入與落點儀表板'!$C$13="不可採計",W263=0,TRUE)),IF('114成績輸入與落點儀表板'!$C$14="必須採計",X263&gt;0,IF('114成績輸入與落點儀表板'!$C$14="不可採計",X263=0,TRUE)),IF('114成績輸入與落點儀表板'!$C$15="必須採計",Y263&gt;0,IF('114成績輸入與落點儀表板'!$C$15="不可採計",Y263=0,TRUE)),IF('114成績輸入與落點儀表板'!$C$16="必須採計",Z263&gt;0,IF('114成績輸入與落點儀表板'!$C$16="不可採計",Z263=0,TRUE))),"✅ 符合","❌ 不符合")</f>
        <v>✅ 符合</v>
      </c>
      <c r="L263" s="15">
        <v>1.5</v>
      </c>
      <c r="M263" s="15">
        <v>1.5</v>
      </c>
      <c r="N263" s="15">
        <v>0</v>
      </c>
      <c r="O263" s="15">
        <v>0</v>
      </c>
      <c r="P263" s="15">
        <v>0</v>
      </c>
      <c r="Q263" s="15">
        <v>0</v>
      </c>
      <c r="R263" s="15">
        <v>0</v>
      </c>
      <c r="S263" s="15">
        <v>0</v>
      </c>
      <c r="T263" s="15">
        <v>0</v>
      </c>
      <c r="U263" s="15">
        <v>1</v>
      </c>
      <c r="V263" s="15">
        <v>1</v>
      </c>
      <c r="W263" s="15">
        <v>0</v>
      </c>
      <c r="X263" s="15">
        <v>0</v>
      </c>
      <c r="Y263" s="15">
        <v>0</v>
      </c>
      <c r="Z263" s="15">
        <v>0</v>
      </c>
    </row>
    <row r="264" spans="1:26" ht="15.75" customHeight="1" x14ac:dyDescent="0.3">
      <c r="A264" s="2" t="s">
        <v>749</v>
      </c>
      <c r="B264" s="6" t="s">
        <v>655</v>
      </c>
      <c r="C264" s="6" t="s">
        <v>733</v>
      </c>
      <c r="D264" s="12" t="s">
        <v>227</v>
      </c>
      <c r="E264" s="13" t="s">
        <v>734</v>
      </c>
      <c r="F264" s="2">
        <v>15</v>
      </c>
      <c r="G264" s="15">
        <v>288</v>
      </c>
      <c r="H264" s="7">
        <f>L264*'114成績輸入與落點儀表板'!$B$2+M264*'114成績輸入與落點儀表板'!$B$3+N264*'114成績輸入與落點儀表板'!$B$4+O264*'114成績輸入與落點儀表板'!$B$5+P264*'114成績輸入與落點儀表板'!$B$6+Q264*'114成績輸入與落點儀表板'!$B$7+R264*'114成績輸入與落點儀表板'!$B$8+S264*'114成績輸入與落點儀表板'!$B$9+T264*'114成績輸入與落點儀表板'!$B$10+U264*'114成績輸入與落點儀表板'!$B$11+V264*'114成績輸入與落點儀表板'!$B$12+W264*'114成績輸入與落點儀表板'!$B$13+X264*'114成績輸入與落點儀表板'!$B$14+Y264*'114成績輸入與落點儀表板'!$B$15+Z264*'114成績輸入與落點儀表板'!$B$16</f>
        <v>0</v>
      </c>
      <c r="I264" s="8">
        <f t="shared" si="8"/>
        <v>-288</v>
      </c>
      <c r="J264" s="2" t="str">
        <f t="shared" si="9"/>
        <v>FAIL</v>
      </c>
      <c r="K264" s="17" t="str">
        <f>IF(AND(IF('114成績輸入與落點儀表板'!$C$2="必須採計",L264&gt;0,IF('114成績輸入與落點儀表板'!$C$2="不可採計",L264=0,TRUE)),IF('114成績輸入與落點儀表板'!$C$3="必須採計",M264&gt;0,IF('114成績輸入與落點儀表板'!$C$3="不可採計",M264=0,TRUE)),IF('114成績輸入與落點儀表板'!$C$4="必須採計",N264&gt;0,IF('114成績輸入與落點儀表板'!$C$4="不可採計",N264=0,TRUE)),IF('114成績輸入與落點儀表板'!$C$5="必須採計",O264&gt;0,IF('114成績輸入與落點儀表板'!$C$5="不可採計",O264=0,TRUE)),IF('114成績輸入與落點儀表板'!$C$6="必須採計",P264&gt;0,IF('114成績輸入與落點儀表板'!$C$6="不可採計",P264=0,TRUE)),IF('114成績輸入與落點儀表板'!$C$7="必須採計",Q264&gt;0,IF('114成績輸入與落點儀表板'!$C$7="不可採計",Q264=0,TRUE)),IF('114成績輸入與落點儀表板'!$C$8="必須採計",R264&gt;0,IF('114成績輸入與落點儀表板'!$C$8="不可採計",R264=0,TRUE)),IF('114成績輸入與落點儀表板'!$C$9="必須採計",S264&gt;0,IF('114成績輸入與落點儀表板'!$C$9="不可採計",S264=0,TRUE)),IF('114成績輸入與落點儀表板'!$C$10="必須採計",T264&gt;0,IF('114成績輸入與落點儀表板'!$C$10="不可採計",T264=0,TRUE)),IF('114成績輸入與落點儀表板'!$C$11="必須採計",U264&gt;0,IF('114成績輸入與落點儀表板'!$C$11="不可採計",U264=0,TRUE)),IF('114成績輸入與落點儀表板'!$C$12="必須採計",V264&gt;0,IF('114成績輸入與落點儀表板'!$C$12="不可採計",V264=0,TRUE)),IF('114成績輸入與落點儀表板'!$C$13="必須採計",W264&gt;0,IF('114成績輸入與落點儀表板'!$C$13="不可採計",W264=0,TRUE)),IF('114成績輸入與落點儀表板'!$C$14="必須採計",X264&gt;0,IF('114成績輸入與落點儀表板'!$C$14="不可採計",X264=0,TRUE)),IF('114成績輸入與落點儀表板'!$C$15="必須採計",Y264&gt;0,IF('114成績輸入與落點儀表板'!$C$15="不可採計",Y264=0,TRUE)),IF('114成績輸入與落點儀表板'!$C$16="必須採計",Z264&gt;0,IF('114成績輸入與落點儀表板'!$C$16="不可採計",Z264=0,TRUE))),"✅ 符合","❌ 不符合")</f>
        <v>✅ 符合</v>
      </c>
      <c r="L264" s="15">
        <v>1.5</v>
      </c>
      <c r="M264" s="15">
        <v>1.5</v>
      </c>
      <c r="N264" s="15">
        <v>0</v>
      </c>
      <c r="O264" s="15">
        <v>0</v>
      </c>
      <c r="P264" s="15">
        <v>0</v>
      </c>
      <c r="Q264" s="15">
        <v>1</v>
      </c>
      <c r="R264" s="15">
        <v>0</v>
      </c>
      <c r="S264" s="15">
        <v>0</v>
      </c>
      <c r="T264" s="15">
        <v>0</v>
      </c>
      <c r="U264" s="15">
        <v>1</v>
      </c>
      <c r="V264" s="15">
        <v>1</v>
      </c>
      <c r="W264" s="15">
        <v>0</v>
      </c>
      <c r="X264" s="15">
        <v>0</v>
      </c>
      <c r="Y264" s="15">
        <v>0</v>
      </c>
      <c r="Z264" s="15">
        <v>0</v>
      </c>
    </row>
    <row r="265" spans="1:26" ht="15.75" customHeight="1" x14ac:dyDescent="0.3">
      <c r="A265" s="2" t="s">
        <v>751</v>
      </c>
      <c r="B265" s="6" t="s">
        <v>655</v>
      </c>
      <c r="C265" s="6" t="s">
        <v>736</v>
      </c>
      <c r="D265" s="12" t="s">
        <v>227</v>
      </c>
      <c r="E265" s="13" t="s">
        <v>737</v>
      </c>
      <c r="F265" s="2">
        <v>12</v>
      </c>
      <c r="G265" s="15">
        <v>317</v>
      </c>
      <c r="H265" s="7">
        <f>L265*'114成績輸入與落點儀表板'!$B$2+M265*'114成績輸入與落點儀表板'!$B$3+N265*'114成績輸入與落點儀表板'!$B$4+O265*'114成績輸入與落點儀表板'!$B$5+P265*'114成績輸入與落點儀表板'!$B$6+Q265*'114成績輸入與落點儀表板'!$B$7+R265*'114成績輸入與落點儀表板'!$B$8+S265*'114成績輸入與落點儀表板'!$B$9+T265*'114成績輸入與落點儀表板'!$B$10+U265*'114成績輸入與落點儀表板'!$B$11+V265*'114成績輸入與落點儀表板'!$B$12+W265*'114成績輸入與落點儀表板'!$B$13+X265*'114成績輸入與落點儀表板'!$B$14+Y265*'114成績輸入與落點儀表板'!$B$15+Z265*'114成績輸入與落點儀表板'!$B$16</f>
        <v>0</v>
      </c>
      <c r="I265" s="8">
        <f t="shared" si="8"/>
        <v>-317</v>
      </c>
      <c r="J265" s="2" t="str">
        <f t="shared" si="9"/>
        <v>FAIL</v>
      </c>
      <c r="K265" s="17" t="str">
        <f>IF(AND(IF('114成績輸入與落點儀表板'!$C$2="必須採計",L265&gt;0,IF('114成績輸入與落點儀表板'!$C$2="不可採計",L265=0,TRUE)),IF('114成績輸入與落點儀表板'!$C$3="必須採計",M265&gt;0,IF('114成績輸入與落點儀表板'!$C$3="不可採計",M265=0,TRUE)),IF('114成績輸入與落點儀表板'!$C$4="必須採計",N265&gt;0,IF('114成績輸入與落點儀表板'!$C$4="不可採計",N265=0,TRUE)),IF('114成績輸入與落點儀表板'!$C$5="必須採計",O265&gt;0,IF('114成績輸入與落點儀表板'!$C$5="不可採計",O265=0,TRUE)),IF('114成績輸入與落點儀表板'!$C$6="必須採計",P265&gt;0,IF('114成績輸入與落點儀表板'!$C$6="不可採計",P265=0,TRUE)),IF('114成績輸入與落點儀表板'!$C$7="必須採計",Q265&gt;0,IF('114成績輸入與落點儀表板'!$C$7="不可採計",Q265=0,TRUE)),IF('114成績輸入與落點儀表板'!$C$8="必須採計",R265&gt;0,IF('114成績輸入與落點儀表板'!$C$8="不可採計",R265=0,TRUE)),IF('114成績輸入與落點儀表板'!$C$9="必須採計",S265&gt;0,IF('114成績輸入與落點儀表板'!$C$9="不可採計",S265=0,TRUE)),IF('114成績輸入與落點儀表板'!$C$10="必須採計",T265&gt;0,IF('114成績輸入與落點儀表板'!$C$10="不可採計",T265=0,TRUE)),IF('114成績輸入與落點儀表板'!$C$11="必須採計",U265&gt;0,IF('114成績輸入與落點儀表板'!$C$11="不可採計",U265=0,TRUE)),IF('114成績輸入與落點儀表板'!$C$12="必須採計",V265&gt;0,IF('114成績輸入與落點儀表板'!$C$12="不可採計",V265=0,TRUE)),IF('114成績輸入與落點儀表板'!$C$13="必須採計",W265&gt;0,IF('114成績輸入與落點儀表板'!$C$13="不可採計",W265=0,TRUE)),IF('114成績輸入與落點儀表板'!$C$14="必須採計",X265&gt;0,IF('114成績輸入與落點儀表板'!$C$14="不可採計",X265=0,TRUE)),IF('114成績輸入與落點儀表板'!$C$15="必須採計",Y265&gt;0,IF('114成績輸入與落點儀表板'!$C$15="不可採計",Y265=0,TRUE)),IF('114成績輸入與落點儀表板'!$C$16="必須採計",Z265&gt;0,IF('114成績輸入與落點儀表板'!$C$16="不可採計",Z265=0,TRUE))),"✅ 符合","❌ 不符合")</f>
        <v>✅ 符合</v>
      </c>
      <c r="L265" s="15">
        <v>2</v>
      </c>
      <c r="M265" s="15">
        <v>2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1.5</v>
      </c>
      <c r="V265" s="15">
        <v>1</v>
      </c>
      <c r="W265" s="15">
        <v>0</v>
      </c>
      <c r="X265" s="15">
        <v>0</v>
      </c>
      <c r="Y265" s="15">
        <v>0</v>
      </c>
      <c r="Z265" s="15">
        <v>0</v>
      </c>
    </row>
    <row r="266" spans="1:26" ht="15.75" customHeight="1" x14ac:dyDescent="0.3">
      <c r="A266" s="2" t="s">
        <v>753</v>
      </c>
      <c r="B266" s="6" t="s">
        <v>655</v>
      </c>
      <c r="C266" s="6" t="s">
        <v>739</v>
      </c>
      <c r="D266" s="12" t="s">
        <v>60</v>
      </c>
      <c r="E266" s="13" t="s">
        <v>267</v>
      </c>
      <c r="F266" s="2">
        <v>8</v>
      </c>
      <c r="G266" s="15">
        <v>290</v>
      </c>
      <c r="H266" s="7">
        <f>L266*'114成績輸入與落點儀表板'!$B$2+M266*'114成績輸入與落點儀表板'!$B$3+N266*'114成績輸入與落點儀表板'!$B$4+O266*'114成績輸入與落點儀表板'!$B$5+P266*'114成績輸入與落點儀表板'!$B$6+Q266*'114成績輸入與落點儀表板'!$B$7+R266*'114成績輸入與落點儀表板'!$B$8+S266*'114成績輸入與落點儀表板'!$B$9+T266*'114成績輸入與落點儀表板'!$B$10+U266*'114成績輸入與落點儀表板'!$B$11+V266*'114成績輸入與落點儀表板'!$B$12+W266*'114成績輸入與落點儀表板'!$B$13+X266*'114成績輸入與落點儀表板'!$B$14+Y266*'114成績輸入與落點儀表板'!$B$15+Z266*'114成績輸入與落點儀表板'!$B$16</f>
        <v>0</v>
      </c>
      <c r="I266" s="8">
        <f t="shared" si="8"/>
        <v>-290</v>
      </c>
      <c r="J266" s="2" t="str">
        <f t="shared" si="9"/>
        <v>FAIL</v>
      </c>
      <c r="K266" s="17" t="str">
        <f>IF(AND(IF('114成績輸入與落點儀表板'!$C$2="必須採計",L266&gt;0,IF('114成績輸入與落點儀表板'!$C$2="不可採計",L266=0,TRUE)),IF('114成績輸入與落點儀表板'!$C$3="必須採計",M266&gt;0,IF('114成績輸入與落點儀表板'!$C$3="不可採計",M266=0,TRUE)),IF('114成績輸入與落點儀表板'!$C$4="必須採計",N266&gt;0,IF('114成績輸入與落點儀表板'!$C$4="不可採計",N266=0,TRUE)),IF('114成績輸入與落點儀表板'!$C$5="必須採計",O266&gt;0,IF('114成績輸入與落點儀表板'!$C$5="不可採計",O266=0,TRUE)),IF('114成績輸入與落點儀表板'!$C$6="必須採計",P266&gt;0,IF('114成績輸入與落點儀表板'!$C$6="不可採計",P266=0,TRUE)),IF('114成績輸入與落點儀表板'!$C$7="必須採計",Q266&gt;0,IF('114成績輸入與落點儀表板'!$C$7="不可採計",Q266=0,TRUE)),IF('114成績輸入與落點儀表板'!$C$8="必須採計",R266&gt;0,IF('114成績輸入與落點儀表板'!$C$8="不可採計",R266=0,TRUE)),IF('114成績輸入與落點儀表板'!$C$9="必須採計",S266&gt;0,IF('114成績輸入與落點儀表板'!$C$9="不可採計",S266=0,TRUE)),IF('114成績輸入與落點儀表板'!$C$10="必須採計",T266&gt;0,IF('114成績輸入與落點儀表板'!$C$10="不可採計",T266=0,TRUE)),IF('114成績輸入與落點儀表板'!$C$11="必須採計",U266&gt;0,IF('114成績輸入與落點儀表板'!$C$11="不可採計",U266=0,TRUE)),IF('114成績輸入與落點儀表板'!$C$12="必須採計",V266&gt;0,IF('114成績輸入與落點儀表板'!$C$12="不可採計",V266=0,TRUE)),IF('114成績輸入與落點儀表板'!$C$13="必須採計",W266&gt;0,IF('114成績輸入與落點儀表板'!$C$13="不可採計",W266=0,TRUE)),IF('114成績輸入與落點儀表板'!$C$14="必須採計",X266&gt;0,IF('114成績輸入與落點儀表板'!$C$14="不可採計",X266=0,TRUE)),IF('114成績輸入與落點儀表板'!$C$15="必須採計",Y266&gt;0,IF('114成績輸入與落點儀表板'!$C$15="不可採計",Y266=0,TRUE)),IF('114成績輸入與落點儀表板'!$C$16="必須採計",Z266&gt;0,IF('114成績輸入與落點儀表板'!$C$16="不可採計",Z266=0,TRUE))),"✅ 符合","❌ 不符合")</f>
        <v>✅ 符合</v>
      </c>
      <c r="L266" s="15">
        <v>1.5</v>
      </c>
      <c r="M266" s="15">
        <v>1.5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1</v>
      </c>
      <c r="V266" s="15">
        <v>1</v>
      </c>
      <c r="W266" s="15">
        <v>0</v>
      </c>
      <c r="X266" s="15">
        <v>0</v>
      </c>
      <c r="Y266" s="15">
        <v>0</v>
      </c>
      <c r="Z266" s="15">
        <v>0</v>
      </c>
    </row>
    <row r="267" spans="1:26" ht="15.75" customHeight="1" x14ac:dyDescent="0.3">
      <c r="A267" s="2" t="s">
        <v>756</v>
      </c>
      <c r="B267" s="6" t="s">
        <v>655</v>
      </c>
      <c r="C267" s="6" t="s">
        <v>741</v>
      </c>
      <c r="D267" s="12" t="s">
        <v>60</v>
      </c>
      <c r="E267" s="13" t="s">
        <v>267</v>
      </c>
      <c r="F267" s="2">
        <v>7</v>
      </c>
      <c r="G267" s="15">
        <v>291.5</v>
      </c>
      <c r="H267" s="7">
        <f>L267*'114成績輸入與落點儀表板'!$B$2+M267*'114成績輸入與落點儀表板'!$B$3+N267*'114成績輸入與落點儀表板'!$B$4+O267*'114成績輸入與落點儀表板'!$B$5+P267*'114成績輸入與落點儀表板'!$B$6+Q267*'114成績輸入與落點儀表板'!$B$7+R267*'114成績輸入與落點儀表板'!$B$8+S267*'114成績輸入與落點儀表板'!$B$9+T267*'114成績輸入與落點儀表板'!$B$10+U267*'114成績輸入與落點儀表板'!$B$11+V267*'114成績輸入與落點儀表板'!$B$12+W267*'114成績輸入與落點儀表板'!$B$13+X267*'114成績輸入與落點儀表板'!$B$14+Y267*'114成績輸入與落點儀表板'!$B$15+Z267*'114成績輸入與落點儀表板'!$B$16</f>
        <v>0</v>
      </c>
      <c r="I267" s="8">
        <f t="shared" si="8"/>
        <v>-291.5</v>
      </c>
      <c r="J267" s="2" t="str">
        <f t="shared" si="9"/>
        <v>FAIL</v>
      </c>
      <c r="K267" s="17" t="str">
        <f>IF(AND(IF('114成績輸入與落點儀表板'!$C$2="必須採計",L267&gt;0,IF('114成績輸入與落點儀表板'!$C$2="不可採計",L267=0,TRUE)),IF('114成績輸入與落點儀表板'!$C$3="必須採計",M267&gt;0,IF('114成績輸入與落點儀表板'!$C$3="不可採計",M267=0,TRUE)),IF('114成績輸入與落點儀表板'!$C$4="必須採計",N267&gt;0,IF('114成績輸入與落點儀表板'!$C$4="不可採計",N267=0,TRUE)),IF('114成績輸入與落點儀表板'!$C$5="必須採計",O267&gt;0,IF('114成績輸入與落點儀表板'!$C$5="不可採計",O267=0,TRUE)),IF('114成績輸入與落點儀表板'!$C$6="必須採計",P267&gt;0,IF('114成績輸入與落點儀表板'!$C$6="不可採計",P267=0,TRUE)),IF('114成績輸入與落點儀表板'!$C$7="必須採計",Q267&gt;0,IF('114成績輸入與落點儀表板'!$C$7="不可採計",Q267=0,TRUE)),IF('114成績輸入與落點儀表板'!$C$8="必須採計",R267&gt;0,IF('114成績輸入與落點儀表板'!$C$8="不可採計",R267=0,TRUE)),IF('114成績輸入與落點儀表板'!$C$9="必須採計",S267&gt;0,IF('114成績輸入與落點儀表板'!$C$9="不可採計",S267=0,TRUE)),IF('114成績輸入與落點儀表板'!$C$10="必須採計",T267&gt;0,IF('114成績輸入與落點儀表板'!$C$10="不可採計",T267=0,TRUE)),IF('114成績輸入與落點儀表板'!$C$11="必須採計",U267&gt;0,IF('114成績輸入與落點儀表板'!$C$11="不可採計",U267=0,TRUE)),IF('114成績輸入與落點儀表板'!$C$12="必須採計",V267&gt;0,IF('114成績輸入與落點儀表板'!$C$12="不可採計",V267=0,TRUE)),IF('114成績輸入與落點儀表板'!$C$13="必須採計",W267&gt;0,IF('114成績輸入與落點儀表板'!$C$13="不可採計",W267=0,TRUE)),IF('114成績輸入與落點儀表板'!$C$14="必須採計",X267&gt;0,IF('114成績輸入與落點儀表板'!$C$14="不可採計",X267=0,TRUE)),IF('114成績輸入與落點儀表板'!$C$15="必須採計",Y267&gt;0,IF('114成績輸入與落點儀表板'!$C$15="不可採計",Y267=0,TRUE)),IF('114成績輸入與落點儀表板'!$C$16="必須採計",Z267&gt;0,IF('114成績輸入與落點儀表板'!$C$16="不可採計",Z267=0,TRUE))),"✅ 符合","❌ 不符合")</f>
        <v>✅ 符合</v>
      </c>
      <c r="L267" s="15">
        <v>1.5</v>
      </c>
      <c r="M267" s="15">
        <v>1.5</v>
      </c>
      <c r="N267" s="15">
        <v>0</v>
      </c>
      <c r="O267" s="15">
        <v>0</v>
      </c>
      <c r="P267" s="15">
        <v>0</v>
      </c>
      <c r="Q267" s="15">
        <v>1</v>
      </c>
      <c r="R267" s="15">
        <v>0</v>
      </c>
      <c r="S267" s="15">
        <v>0</v>
      </c>
      <c r="T267" s="15">
        <v>0</v>
      </c>
      <c r="U267" s="15">
        <v>1</v>
      </c>
      <c r="V267" s="15">
        <v>1</v>
      </c>
      <c r="W267" s="15">
        <v>0</v>
      </c>
      <c r="X267" s="15">
        <v>0</v>
      </c>
      <c r="Y267" s="15">
        <v>0</v>
      </c>
      <c r="Z267" s="15">
        <v>0</v>
      </c>
    </row>
    <row r="268" spans="1:26" ht="15.75" customHeight="1" x14ac:dyDescent="0.3">
      <c r="A268" s="2" t="s">
        <v>758</v>
      </c>
      <c r="B268" s="13" t="s">
        <v>655</v>
      </c>
      <c r="C268" s="13" t="s">
        <v>743</v>
      </c>
      <c r="D268" s="12" t="s">
        <v>60</v>
      </c>
      <c r="E268" s="13" t="s">
        <v>267</v>
      </c>
      <c r="F268" s="2">
        <v>7</v>
      </c>
      <c r="G268" s="15">
        <v>289.5</v>
      </c>
      <c r="H268" s="7">
        <f>L268*'114成績輸入與落點儀表板'!$B$2+M268*'114成績輸入與落點儀表板'!$B$3+N268*'114成績輸入與落點儀表板'!$B$4+O268*'114成績輸入與落點儀表板'!$B$5+P268*'114成績輸入與落點儀表板'!$B$6+Q268*'114成績輸入與落點儀表板'!$B$7+R268*'114成績輸入與落點儀表板'!$B$8+S268*'114成績輸入與落點儀表板'!$B$9+T268*'114成績輸入與落點儀表板'!$B$10+U268*'114成績輸入與落點儀表板'!$B$11+V268*'114成績輸入與落點儀表板'!$B$12+W268*'114成績輸入與落點儀表板'!$B$13+X268*'114成績輸入與落點儀表板'!$B$14+Y268*'114成績輸入與落點儀表板'!$B$15+Z268*'114成績輸入與落點儀表板'!$B$16</f>
        <v>0</v>
      </c>
      <c r="I268" s="8">
        <f t="shared" si="8"/>
        <v>-289.5</v>
      </c>
      <c r="J268" s="2" t="str">
        <f t="shared" si="9"/>
        <v>FAIL</v>
      </c>
      <c r="K268" s="17" t="str">
        <f>IF(AND(IF('114成績輸入與落點儀表板'!$C$2="必須採計",L268&gt;0,IF('114成績輸入與落點儀表板'!$C$2="不可採計",L268=0,TRUE)),IF('114成績輸入與落點儀表板'!$C$3="必須採計",M268&gt;0,IF('114成績輸入與落點儀表板'!$C$3="不可採計",M268=0,TRUE)),IF('114成績輸入與落點儀表板'!$C$4="必須採計",N268&gt;0,IF('114成績輸入與落點儀表板'!$C$4="不可採計",N268=0,TRUE)),IF('114成績輸入與落點儀表板'!$C$5="必須採計",O268&gt;0,IF('114成績輸入與落點儀表板'!$C$5="不可採計",O268=0,TRUE)),IF('114成績輸入與落點儀表板'!$C$6="必須採計",P268&gt;0,IF('114成績輸入與落點儀表板'!$C$6="不可採計",P268=0,TRUE)),IF('114成績輸入與落點儀表板'!$C$7="必須採計",Q268&gt;0,IF('114成績輸入與落點儀表板'!$C$7="不可採計",Q268=0,TRUE)),IF('114成績輸入與落點儀表板'!$C$8="必須採計",R268&gt;0,IF('114成績輸入與落點儀表板'!$C$8="不可採計",R268=0,TRUE)),IF('114成績輸入與落點儀表板'!$C$9="必須採計",S268&gt;0,IF('114成績輸入與落點儀表板'!$C$9="不可採計",S268=0,TRUE)),IF('114成績輸入與落點儀表板'!$C$10="必須採計",T268&gt;0,IF('114成績輸入與落點儀表板'!$C$10="不可採計",T268=0,TRUE)),IF('114成績輸入與落點儀表板'!$C$11="必須採計",U268&gt;0,IF('114成績輸入與落點儀表板'!$C$11="不可採計",U268=0,TRUE)),IF('114成績輸入與落點儀表板'!$C$12="必須採計",V268&gt;0,IF('114成績輸入與落點儀表板'!$C$12="不可採計",V268=0,TRUE)),IF('114成績輸入與落點儀表板'!$C$13="必須採計",W268&gt;0,IF('114成績輸入與落點儀表板'!$C$13="不可採計",W268=0,TRUE)),IF('114成績輸入與落點儀表板'!$C$14="必須採計",X268&gt;0,IF('114成績輸入與落點儀表板'!$C$14="不可採計",X268=0,TRUE)),IF('114成績輸入與落點儀表板'!$C$15="必須採計",Y268&gt;0,IF('114成績輸入與落點儀表板'!$C$15="不可採計",Y268=0,TRUE)),IF('114成績輸入與落點儀表板'!$C$16="必須採計",Z268&gt;0,IF('114成績輸入與落點儀表板'!$C$16="不可採計",Z268=0,TRUE))),"✅ 符合","❌ 不符合")</f>
        <v>✅ 符合</v>
      </c>
      <c r="L268" s="15">
        <v>1.5</v>
      </c>
      <c r="M268" s="15">
        <v>1.5</v>
      </c>
      <c r="N268" s="15">
        <v>0</v>
      </c>
      <c r="O268" s="15">
        <v>0</v>
      </c>
      <c r="P268" s="15">
        <v>0</v>
      </c>
      <c r="Q268" s="15">
        <v>1</v>
      </c>
      <c r="R268" s="15">
        <v>0</v>
      </c>
      <c r="S268" s="15">
        <v>0</v>
      </c>
      <c r="T268" s="15">
        <v>0</v>
      </c>
      <c r="U268" s="15">
        <v>1</v>
      </c>
      <c r="V268" s="15">
        <v>1</v>
      </c>
      <c r="W268" s="15">
        <v>0</v>
      </c>
      <c r="X268" s="15">
        <v>0</v>
      </c>
      <c r="Y268" s="15">
        <v>0</v>
      </c>
      <c r="Z268" s="15">
        <v>0</v>
      </c>
    </row>
    <row r="269" spans="1:26" ht="15.75" customHeight="1" x14ac:dyDescent="0.3">
      <c r="A269" s="2" t="s">
        <v>767</v>
      </c>
      <c r="B269" s="13" t="s">
        <v>655</v>
      </c>
      <c r="C269" s="13" t="s">
        <v>4147</v>
      </c>
      <c r="D269" s="12" t="s">
        <v>227</v>
      </c>
      <c r="E269" s="13" t="s">
        <v>746</v>
      </c>
      <c r="F269" s="2">
        <v>5</v>
      </c>
      <c r="G269" s="15">
        <v>295.5</v>
      </c>
      <c r="H269" s="7">
        <f>L269*'114成績輸入與落點儀表板'!$B$2+M269*'114成績輸入與落點儀表板'!$B$3+N269*'114成績輸入與落點儀表板'!$B$4+O269*'114成績輸入與落點儀表板'!$B$5+P269*'114成績輸入與落點儀表板'!$B$6+Q269*'114成績輸入與落點儀表板'!$B$7+R269*'114成績輸入與落點儀表板'!$B$8+S269*'114成績輸入與落點儀表板'!$B$9+T269*'114成績輸入與落點儀表板'!$B$10+U269*'114成績輸入與落點儀表板'!$B$11+V269*'114成績輸入與落點儀表板'!$B$12+W269*'114成績輸入與落點儀表板'!$B$13+X269*'114成績輸入與落點儀表板'!$B$14+Y269*'114成績輸入與落點儀表板'!$B$15+Z269*'114成績輸入與落點儀表板'!$B$16</f>
        <v>0</v>
      </c>
      <c r="I269" s="8">
        <f t="shared" si="8"/>
        <v>-295.5</v>
      </c>
      <c r="J269" s="2" t="str">
        <f t="shared" si="9"/>
        <v>FAIL</v>
      </c>
      <c r="K269" s="17" t="str">
        <f>IF(AND(IF('114成績輸入與落點儀表板'!$C$2="必須採計",L269&gt;0,IF('114成績輸入與落點儀表板'!$C$2="不可採計",L269=0,TRUE)),IF('114成績輸入與落點儀表板'!$C$3="必須採計",M269&gt;0,IF('114成績輸入與落點儀表板'!$C$3="不可採計",M269=0,TRUE)),IF('114成績輸入與落點儀表板'!$C$4="必須採計",N269&gt;0,IF('114成績輸入與落點儀表板'!$C$4="不可採計",N269=0,TRUE)),IF('114成績輸入與落點儀表板'!$C$5="必須採計",O269&gt;0,IF('114成績輸入與落點儀表板'!$C$5="不可採計",O269=0,TRUE)),IF('114成績輸入與落點儀表板'!$C$6="必須採計",P269&gt;0,IF('114成績輸入與落點儀表板'!$C$6="不可採計",P269=0,TRUE)),IF('114成績輸入與落點儀表板'!$C$7="必須採計",Q269&gt;0,IF('114成績輸入與落點儀表板'!$C$7="不可採計",Q269=0,TRUE)),IF('114成績輸入與落點儀表板'!$C$8="必須採計",R269&gt;0,IF('114成績輸入與落點儀表板'!$C$8="不可採計",R269=0,TRUE)),IF('114成績輸入與落點儀表板'!$C$9="必須採計",S269&gt;0,IF('114成績輸入與落點儀表板'!$C$9="不可採計",S269=0,TRUE)),IF('114成績輸入與落點儀表板'!$C$10="必須採計",T269&gt;0,IF('114成績輸入與落點儀表板'!$C$10="不可採計",T269=0,TRUE)),IF('114成績輸入與落點儀表板'!$C$11="必須採計",U269&gt;0,IF('114成績輸入與落點儀表板'!$C$11="不可採計",U269=0,TRUE)),IF('114成績輸入與落點儀表板'!$C$12="必須採計",V269&gt;0,IF('114成績輸入與落點儀表板'!$C$12="不可採計",V269=0,TRUE)),IF('114成績輸入與落點儀表板'!$C$13="必須採計",W269&gt;0,IF('114成績輸入與落點儀表板'!$C$13="不可採計",W269=0,TRUE)),IF('114成績輸入與落點儀表板'!$C$14="必須採計",X269&gt;0,IF('114成績輸入與落點儀表板'!$C$14="不可採計",X269=0,TRUE)),IF('114成績輸入與落點儀表板'!$C$15="必須採計",Y269&gt;0,IF('114成績輸入與落點儀表板'!$C$15="不可採計",Y269=0,TRUE)),IF('114成績輸入與落點儀表板'!$C$16="必須採計",Z269&gt;0,IF('114成績輸入與落點儀表板'!$C$16="不可採計",Z269=0,TRUE))),"✅ 符合","❌ 不符合")</f>
        <v>✅ 符合</v>
      </c>
      <c r="L269" s="15">
        <v>1.5</v>
      </c>
      <c r="M269" s="15">
        <v>1.5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1</v>
      </c>
      <c r="V269" s="15">
        <v>1</v>
      </c>
      <c r="W269" s="15">
        <v>1</v>
      </c>
      <c r="X269" s="15">
        <v>0</v>
      </c>
      <c r="Y269" s="15">
        <v>0</v>
      </c>
      <c r="Z269" s="15">
        <v>0</v>
      </c>
    </row>
    <row r="270" spans="1:26" ht="15.75" customHeight="1" x14ac:dyDescent="0.3">
      <c r="A270" s="2" t="s">
        <v>768</v>
      </c>
      <c r="B270" s="13" t="s">
        <v>655</v>
      </c>
      <c r="C270" s="13" t="s">
        <v>400</v>
      </c>
      <c r="D270" s="12" t="s">
        <v>113</v>
      </c>
      <c r="E270" s="13" t="s">
        <v>752</v>
      </c>
      <c r="F270" s="2">
        <v>109</v>
      </c>
      <c r="G270" s="15">
        <v>307</v>
      </c>
      <c r="H270" s="7">
        <f>L270*'114成績輸入與落點儀表板'!$B$2+M270*'114成績輸入與落點儀表板'!$B$3+N270*'114成績輸入與落點儀表板'!$B$4+O270*'114成績輸入與落點儀表板'!$B$5+P270*'114成績輸入與落點儀表板'!$B$6+Q270*'114成績輸入與落點儀表板'!$B$7+R270*'114成績輸入與落點儀表板'!$B$8+S270*'114成績輸入與落點儀表板'!$B$9+T270*'114成績輸入與落點儀表板'!$B$10+U270*'114成績輸入與落點儀表板'!$B$11+V270*'114成績輸入與落點儀表板'!$B$12+W270*'114成績輸入與落點儀表板'!$B$13+X270*'114成績輸入與落點儀表板'!$B$14+Y270*'114成績輸入與落點儀表板'!$B$15+Z270*'114成績輸入與落點儀表板'!$B$16</f>
        <v>0</v>
      </c>
      <c r="I270" s="8">
        <f t="shared" si="8"/>
        <v>-307</v>
      </c>
      <c r="J270" s="2" t="str">
        <f t="shared" si="9"/>
        <v>FAIL</v>
      </c>
      <c r="K270" s="17" t="str">
        <f>IF(AND(IF('114成績輸入與落點儀表板'!$C$2="必須採計",L270&gt;0,IF('114成績輸入與落點儀表板'!$C$2="不可採計",L270=0,TRUE)),IF('114成績輸入與落點儀表板'!$C$3="必須採計",M270&gt;0,IF('114成績輸入與落點儀表板'!$C$3="不可採計",M270=0,TRUE)),IF('114成績輸入與落點儀表板'!$C$4="必須採計",N270&gt;0,IF('114成績輸入與落點儀表板'!$C$4="不可採計",N270=0,TRUE)),IF('114成績輸入與落點儀表板'!$C$5="必須採計",O270&gt;0,IF('114成績輸入與落點儀表板'!$C$5="不可採計",O270=0,TRUE)),IF('114成績輸入與落點儀表板'!$C$6="必須採計",P270&gt;0,IF('114成績輸入與落點儀表板'!$C$6="不可採計",P270=0,TRUE)),IF('114成績輸入與落點儀表板'!$C$7="必須採計",Q270&gt;0,IF('114成績輸入與落點儀表板'!$C$7="不可採計",Q270=0,TRUE)),IF('114成績輸入與落點儀表板'!$C$8="必須採計",R270&gt;0,IF('114成績輸入與落點儀表板'!$C$8="不可採計",R270=0,TRUE)),IF('114成績輸入與落點儀表板'!$C$9="必須採計",S270&gt;0,IF('114成績輸入與落點儀表板'!$C$9="不可採計",S270=0,TRUE)),IF('114成績輸入與落點儀表板'!$C$10="必須採計",T270&gt;0,IF('114成績輸入與落點儀表板'!$C$10="不可採計",T270=0,TRUE)),IF('114成績輸入與落點儀表板'!$C$11="必須採計",U270&gt;0,IF('114成績輸入與落點儀表板'!$C$11="不可採計",U270=0,TRUE)),IF('114成績輸入與落點儀表板'!$C$12="必須採計",V270&gt;0,IF('114成績輸入與落點儀表板'!$C$12="不可採計",V270=0,TRUE)),IF('114成績輸入與落點儀表板'!$C$13="必須採計",W270&gt;0,IF('114成績輸入與落點儀表板'!$C$13="不可採計",W270=0,TRUE)),IF('114成績輸入與落點儀表板'!$C$14="必須採計",X270&gt;0,IF('114成績輸入與落點儀表板'!$C$14="不可採計",X270=0,TRUE)),IF('114成績輸入與落點儀表板'!$C$15="必須採計",Y270&gt;0,IF('114成績輸入與落點儀表板'!$C$15="不可採計",Y270=0,TRUE)),IF('114成績輸入與落點儀表板'!$C$16="必須採計",Z270&gt;0,IF('114成績輸入與落點儀表板'!$C$16="不可採計",Z270=0,TRUE))),"✅ 符合","❌ 不符合")</f>
        <v>✅ 符合</v>
      </c>
      <c r="L270" s="15">
        <v>1</v>
      </c>
      <c r="M270" s="15">
        <v>2</v>
      </c>
      <c r="N270" s="15">
        <v>0</v>
      </c>
      <c r="O270" s="15">
        <v>0</v>
      </c>
      <c r="P270" s="15">
        <v>0</v>
      </c>
      <c r="Q270" s="15">
        <v>1</v>
      </c>
      <c r="R270" s="15">
        <v>0</v>
      </c>
      <c r="S270" s="15">
        <v>0</v>
      </c>
      <c r="T270" s="15">
        <v>0</v>
      </c>
      <c r="U270" s="15">
        <v>1</v>
      </c>
      <c r="V270" s="15">
        <v>0</v>
      </c>
      <c r="W270" s="15">
        <v>1</v>
      </c>
      <c r="X270" s="15">
        <v>0</v>
      </c>
      <c r="Y270" s="15">
        <v>0</v>
      </c>
      <c r="Z270" s="15">
        <v>0</v>
      </c>
    </row>
    <row r="271" spans="1:26" ht="15.75" customHeight="1" x14ac:dyDescent="0.3">
      <c r="A271" s="2" t="s">
        <v>771</v>
      </c>
      <c r="B271" s="6" t="s">
        <v>655</v>
      </c>
      <c r="C271" s="6" t="s">
        <v>754</v>
      </c>
      <c r="D271" s="12" t="s">
        <v>86</v>
      </c>
      <c r="E271" s="13" t="s">
        <v>755</v>
      </c>
      <c r="F271" s="2">
        <v>31</v>
      </c>
      <c r="G271" s="15">
        <v>196</v>
      </c>
      <c r="H271" s="7">
        <f>L271*'114成績輸入與落點儀表板'!$B$2+M271*'114成績輸入與落點儀表板'!$B$3+N271*'114成績輸入與落點儀表板'!$B$4+O271*'114成績輸入與落點儀表板'!$B$5+P271*'114成績輸入與落點儀表板'!$B$6+Q271*'114成績輸入與落點儀表板'!$B$7+R271*'114成績輸入與落點儀表板'!$B$8+S271*'114成績輸入與落點儀表板'!$B$9+T271*'114成績輸入與落點儀表板'!$B$10+U271*'114成績輸入與落點儀表板'!$B$11+V271*'114成績輸入與落點儀表板'!$B$12+W271*'114成績輸入與落點儀表板'!$B$13+X271*'114成績輸入與落點儀表板'!$B$14+Y271*'114成績輸入與落點儀表板'!$B$15+Z271*'114成績輸入與落點儀表板'!$B$16</f>
        <v>0</v>
      </c>
      <c r="I271" s="8">
        <f t="shared" si="8"/>
        <v>-196</v>
      </c>
      <c r="J271" s="2" t="str">
        <f t="shared" si="9"/>
        <v>FAIL</v>
      </c>
      <c r="K271" s="17" t="str">
        <f>IF(AND(IF('114成績輸入與落點儀表板'!$C$2="必須採計",L271&gt;0,IF('114成績輸入與落點儀表板'!$C$2="不可採計",L271=0,TRUE)),IF('114成績輸入與落點儀表板'!$C$3="必須採計",M271&gt;0,IF('114成績輸入與落點儀表板'!$C$3="不可採計",M271=0,TRUE)),IF('114成績輸入與落點儀表板'!$C$4="必須採計",N271&gt;0,IF('114成績輸入與落點儀表板'!$C$4="不可採計",N271=0,TRUE)),IF('114成績輸入與落點儀表板'!$C$5="必須採計",O271&gt;0,IF('114成績輸入與落點儀表板'!$C$5="不可採計",O271=0,TRUE)),IF('114成績輸入與落點儀表板'!$C$6="必須採計",P271&gt;0,IF('114成績輸入與落點儀表板'!$C$6="不可採計",P271=0,TRUE)),IF('114成績輸入與落點儀表板'!$C$7="必須採計",Q271&gt;0,IF('114成績輸入與落點儀表板'!$C$7="不可採計",Q271=0,TRUE)),IF('114成績輸入與落點儀表板'!$C$8="必須採計",R271&gt;0,IF('114成績輸入與落點儀表板'!$C$8="不可採計",R271=0,TRUE)),IF('114成績輸入與落點儀表板'!$C$9="必須採計",S271&gt;0,IF('114成績輸入與落點儀表板'!$C$9="不可採計",S271=0,TRUE)),IF('114成績輸入與落點儀表板'!$C$10="必須採計",T271&gt;0,IF('114成績輸入與落點儀表板'!$C$10="不可採計",T271=0,TRUE)),IF('114成績輸入與落點儀表板'!$C$11="必須採計",U271&gt;0,IF('114成績輸入與落點儀表板'!$C$11="不可採計",U271=0,TRUE)),IF('114成績輸入與落點儀表板'!$C$12="必須採計",V271&gt;0,IF('114成績輸入與落點儀表板'!$C$12="不可採計",V271=0,TRUE)),IF('114成績輸入與落點儀表板'!$C$13="必須採計",W271&gt;0,IF('114成績輸入與落點儀表板'!$C$13="不可採計",W271=0,TRUE)),IF('114成績輸入與落點儀表板'!$C$14="必須採計",X271&gt;0,IF('114成績輸入與落點儀表板'!$C$14="不可採計",X271=0,TRUE)),IF('114成績輸入與落點儀表板'!$C$15="必須採計",Y271&gt;0,IF('114成績輸入與落點儀表板'!$C$15="不可採計",Y271=0,TRUE)),IF('114成績輸入與落點儀表板'!$C$16="必須採計",Z271&gt;0,IF('114成績輸入與落點儀表板'!$C$16="不可採計",Z271=0,TRUE))),"✅ 符合","❌ 不符合")</f>
        <v>❌ 不符合</v>
      </c>
      <c r="L271" s="15">
        <v>0</v>
      </c>
      <c r="M271" s="15">
        <v>1</v>
      </c>
      <c r="N271" s="15">
        <v>2</v>
      </c>
      <c r="O271" s="15">
        <v>0</v>
      </c>
      <c r="P271" s="15">
        <v>0</v>
      </c>
      <c r="Q271" s="15">
        <v>0</v>
      </c>
      <c r="R271" s="15">
        <v>1</v>
      </c>
      <c r="S271" s="15">
        <v>1</v>
      </c>
      <c r="T271" s="15">
        <v>0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</row>
    <row r="272" spans="1:26" ht="15.75" customHeight="1" x14ac:dyDescent="0.3">
      <c r="A272" s="2" t="s">
        <v>774</v>
      </c>
      <c r="B272" s="13" t="s">
        <v>655</v>
      </c>
      <c r="C272" s="13" t="s">
        <v>98</v>
      </c>
      <c r="D272" s="12" t="s">
        <v>99</v>
      </c>
      <c r="E272" s="13" t="s">
        <v>4148</v>
      </c>
      <c r="F272" s="2">
        <v>25</v>
      </c>
      <c r="G272" s="15">
        <v>150</v>
      </c>
      <c r="H272" s="7">
        <f>L272*'114成績輸入與落點儀表板'!$B$2+M272*'114成績輸入與落點儀表板'!$B$3+N272*'114成績輸入與落點儀表板'!$B$4+O272*'114成績輸入與落點儀表板'!$B$5+P272*'114成績輸入與落點儀表板'!$B$6+Q272*'114成績輸入與落點儀表板'!$B$7+R272*'114成績輸入與落點儀表板'!$B$8+S272*'114成績輸入與落點儀表板'!$B$9+T272*'114成績輸入與落點儀表板'!$B$10+U272*'114成績輸入與落點儀表板'!$B$11+V272*'114成績輸入與落點儀表板'!$B$12+W272*'114成績輸入與落點儀表板'!$B$13+X272*'114成績輸入與落點儀表板'!$B$14+Y272*'114成績輸入與落點儀表板'!$B$15+Z272*'114成績輸入與落點儀表板'!$B$16</f>
        <v>0</v>
      </c>
      <c r="I272" s="8">
        <f t="shared" si="8"/>
        <v>-150</v>
      </c>
      <c r="J272" s="2" t="str">
        <f t="shared" si="9"/>
        <v>FAIL</v>
      </c>
      <c r="K272" s="17" t="str">
        <f>IF(AND(IF('114成績輸入與落點儀表板'!$C$2="必須採計",L272&gt;0,IF('114成績輸入與落點儀表板'!$C$2="不可採計",L272=0,TRUE)),IF('114成績輸入與落點儀表板'!$C$3="必須採計",M272&gt;0,IF('114成績輸入與落點儀表板'!$C$3="不可採計",M272=0,TRUE)),IF('114成績輸入與落點儀表板'!$C$4="必須採計",N272&gt;0,IF('114成績輸入與落點儀表板'!$C$4="不可採計",N272=0,TRUE)),IF('114成績輸入與落點儀表板'!$C$5="必須採計",O272&gt;0,IF('114成績輸入與落點儀表板'!$C$5="不可採計",O272=0,TRUE)),IF('114成績輸入與落點儀表板'!$C$6="必須採計",P272&gt;0,IF('114成績輸入與落點儀表板'!$C$6="不可採計",P272=0,TRUE)),IF('114成績輸入與落點儀表板'!$C$7="必須採計",Q272&gt;0,IF('114成績輸入與落點儀表板'!$C$7="不可採計",Q272=0,TRUE)),IF('114成績輸入與落點儀表板'!$C$8="必須採計",R272&gt;0,IF('114成績輸入與落點儀表板'!$C$8="不可採計",R272=0,TRUE)),IF('114成績輸入與落點儀表板'!$C$9="必須採計",S272&gt;0,IF('114成績輸入與落點儀表板'!$C$9="不可採計",S272=0,TRUE)),IF('114成績輸入與落點儀表板'!$C$10="必須採計",T272&gt;0,IF('114成績輸入與落點儀表板'!$C$10="不可採計",T272=0,TRUE)),IF('114成績輸入與落點儀表板'!$C$11="必須採計",U272&gt;0,IF('114成績輸入與落點儀表板'!$C$11="不可採計",U272=0,TRUE)),IF('114成績輸入與落點儀表板'!$C$12="必須採計",V272&gt;0,IF('114成績輸入與落點儀表板'!$C$12="不可採計",V272=0,TRUE)),IF('114成績輸入與落點儀表板'!$C$13="必須採計",W272&gt;0,IF('114成績輸入與落點儀表板'!$C$13="不可採計",W272=0,TRUE)),IF('114成績輸入與落點儀表板'!$C$14="必須採計",X272&gt;0,IF('114成績輸入與落點儀表板'!$C$14="不可採計",X272=0,TRUE)),IF('114成績輸入與落點儀表板'!$C$15="必須採計",Y272&gt;0,IF('114成績輸入與落點儀表板'!$C$15="不可採計",Y272=0,TRUE)),IF('114成績輸入與落點儀表板'!$C$16="必須採計",Z272&gt;0,IF('114成績輸入與落點儀表板'!$C$16="不可採計",Z272=0,TRUE))),"✅ 符合","❌ 不符合")</f>
        <v>✅ 符合</v>
      </c>
      <c r="L272" s="15">
        <v>1</v>
      </c>
      <c r="M272" s="15">
        <v>1.25</v>
      </c>
      <c r="N272" s="15">
        <v>1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</row>
    <row r="273" spans="1:26" ht="15.75" customHeight="1" x14ac:dyDescent="0.3">
      <c r="A273" s="2" t="s">
        <v>776</v>
      </c>
      <c r="B273" s="13" t="s">
        <v>655</v>
      </c>
      <c r="C273" s="13" t="s">
        <v>759</v>
      </c>
      <c r="D273" s="12" t="s">
        <v>73</v>
      </c>
      <c r="E273" s="13" t="s">
        <v>575</v>
      </c>
      <c r="F273" s="2">
        <v>25</v>
      </c>
      <c r="G273" s="15">
        <v>222</v>
      </c>
      <c r="H273" s="7">
        <f>L273*'114成績輸入與落點儀表板'!$B$2+M273*'114成績輸入與落點儀表板'!$B$3+N273*'114成績輸入與落點儀表板'!$B$4+O273*'114成績輸入與落點儀表板'!$B$5+P273*'114成績輸入與落點儀表板'!$B$6+Q273*'114成績輸入與落點儀表板'!$B$7+R273*'114成績輸入與落點儀表板'!$B$8+S273*'114成績輸入與落點儀表板'!$B$9+T273*'114成績輸入與落點儀表板'!$B$10+U273*'114成績輸入與落點儀表板'!$B$11+V273*'114成績輸入與落點儀表板'!$B$12+W273*'114成績輸入與落點儀表板'!$B$13+X273*'114成績輸入與落點儀表板'!$B$14+Y273*'114成績輸入與落點儀表板'!$B$15+Z273*'114成績輸入與落點儀表板'!$B$16</f>
        <v>0</v>
      </c>
      <c r="I273" s="8">
        <f t="shared" si="8"/>
        <v>-222</v>
      </c>
      <c r="J273" s="2" t="str">
        <f t="shared" si="9"/>
        <v>FAIL</v>
      </c>
      <c r="K273" s="17" t="str">
        <f>IF(AND(IF('114成績輸入與落點儀表板'!$C$2="必須採計",L273&gt;0,IF('114成績輸入與落點儀表板'!$C$2="不可採計",L273=0,TRUE)),IF('114成績輸入與落點儀表板'!$C$3="必須採計",M273&gt;0,IF('114成績輸入與落點儀表板'!$C$3="不可採計",M273=0,TRUE)),IF('114成績輸入與落點儀表板'!$C$4="必須採計",N273&gt;0,IF('114成績輸入與落點儀表板'!$C$4="不可採計",N273=0,TRUE)),IF('114成績輸入與落點儀表板'!$C$5="必須採計",O273&gt;0,IF('114成績輸入與落點儀表板'!$C$5="不可採計",O273=0,TRUE)),IF('114成績輸入與落點儀表板'!$C$6="必須採計",P273&gt;0,IF('114成績輸入與落點儀表板'!$C$6="不可採計",P273=0,TRUE)),IF('114成績輸入與落點儀表板'!$C$7="必須採計",Q273&gt;0,IF('114成績輸入與落點儀表板'!$C$7="不可採計",Q273=0,TRUE)),IF('114成績輸入與落點儀表板'!$C$8="必須採計",R273&gt;0,IF('114成績輸入與落點儀表板'!$C$8="不可採計",R273=0,TRUE)),IF('114成績輸入與落點儀表板'!$C$9="必須採計",S273&gt;0,IF('114成績輸入與落點儀表板'!$C$9="不可採計",S273=0,TRUE)),IF('114成績輸入與落點儀表板'!$C$10="必須採計",T273&gt;0,IF('114成績輸入與落點儀表板'!$C$10="不可採計",T273=0,TRUE)),IF('114成績輸入與落點儀表板'!$C$11="必須採計",U273&gt;0,IF('114成績輸入與落點儀表板'!$C$11="不可採計",U273=0,TRUE)),IF('114成績輸入與落點儀表板'!$C$12="必須採計",V273&gt;0,IF('114成績輸入與落點儀表板'!$C$12="不可採計",V273=0,TRUE)),IF('114成績輸入與落點儀表板'!$C$13="必須採計",W273&gt;0,IF('114成績輸入與落點儀表板'!$C$13="不可採計",W273=0,TRUE)),IF('114成績輸入與落點儀表板'!$C$14="必須採計",X273&gt;0,IF('114成績輸入與落點儀表板'!$C$14="不可採計",X273=0,TRUE)),IF('114成績輸入與落點儀表板'!$C$15="必須採計",Y273&gt;0,IF('114成績輸入與落點儀表板'!$C$15="不可採計",Y273=0,TRUE)),IF('114成績輸入與落點儀表板'!$C$16="必須採計",Z273&gt;0,IF('114成績輸入與落點儀表板'!$C$16="不可採計",Z273=0,TRUE))),"✅ 符合","❌ 不符合")</f>
        <v>✅ 符合</v>
      </c>
      <c r="L273" s="15">
        <v>1</v>
      </c>
      <c r="M273" s="15">
        <v>1</v>
      </c>
      <c r="N273" s="15">
        <v>1</v>
      </c>
      <c r="O273" s="15">
        <v>0</v>
      </c>
      <c r="P273" s="15">
        <v>0</v>
      </c>
      <c r="Q273" s="15">
        <v>0</v>
      </c>
      <c r="R273" s="15">
        <v>1</v>
      </c>
      <c r="S273" s="15">
        <v>1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</row>
    <row r="274" spans="1:26" ht="15.75" customHeight="1" x14ac:dyDescent="0.3">
      <c r="A274" s="2" t="s">
        <v>779</v>
      </c>
      <c r="B274" s="13" t="s">
        <v>655</v>
      </c>
      <c r="C274" s="13" t="s">
        <v>4149</v>
      </c>
      <c r="D274" s="12" t="s">
        <v>73</v>
      </c>
      <c r="E274" s="13" t="s">
        <v>1099</v>
      </c>
      <c r="F274" s="2">
        <v>9</v>
      </c>
      <c r="G274" s="15">
        <v>231</v>
      </c>
      <c r="H274" s="7">
        <f>L274*'114成績輸入與落點儀表板'!$B$2+M274*'114成績輸入與落點儀表板'!$B$3+N274*'114成績輸入與落點儀表板'!$B$4+O274*'114成績輸入與落點儀表板'!$B$5+P274*'114成績輸入與落點儀表板'!$B$6+Q274*'114成績輸入與落點儀表板'!$B$7+R274*'114成績輸入與落點儀表板'!$B$8+S274*'114成績輸入與落點儀表板'!$B$9+T274*'114成績輸入與落點儀表板'!$B$10+U274*'114成績輸入與落點儀表板'!$B$11+V274*'114成績輸入與落點儀表板'!$B$12+W274*'114成績輸入與落點儀表板'!$B$13+X274*'114成績輸入與落點儀表板'!$B$14+Y274*'114成績輸入與落點儀表板'!$B$15+Z274*'114成績輸入與落點儀表板'!$B$16</f>
        <v>0</v>
      </c>
      <c r="I274" s="8">
        <f t="shared" si="8"/>
        <v>-231</v>
      </c>
      <c r="J274" s="2" t="str">
        <f t="shared" si="9"/>
        <v>FAIL</v>
      </c>
      <c r="K274" s="17" t="str">
        <f>IF(AND(IF('114成績輸入與落點儀表板'!$C$2="必須採計",L274&gt;0,IF('114成績輸入與落點儀表板'!$C$2="不可採計",L274=0,TRUE)),IF('114成績輸入與落點儀表板'!$C$3="必須採計",M274&gt;0,IF('114成績輸入與落點儀表板'!$C$3="不可採計",M274=0,TRUE)),IF('114成績輸入與落點儀表板'!$C$4="必須採計",N274&gt;0,IF('114成績輸入與落點儀表板'!$C$4="不可採計",N274=0,TRUE)),IF('114成績輸入與落點儀表板'!$C$5="必須採計",O274&gt;0,IF('114成績輸入與落點儀表板'!$C$5="不可採計",O274=0,TRUE)),IF('114成績輸入與落點儀表板'!$C$6="必須採計",P274&gt;0,IF('114成績輸入與落點儀表板'!$C$6="不可採計",P274=0,TRUE)),IF('114成績輸入與落點儀表板'!$C$7="必須採計",Q274&gt;0,IF('114成績輸入與落點儀表板'!$C$7="不可採計",Q274=0,TRUE)),IF('114成績輸入與落點儀表板'!$C$8="必須採計",R274&gt;0,IF('114成績輸入與落點儀表板'!$C$8="不可採計",R274=0,TRUE)),IF('114成績輸入與落點儀表板'!$C$9="必須採計",S274&gt;0,IF('114成績輸入與落點儀表板'!$C$9="不可採計",S274=0,TRUE)),IF('114成績輸入與落點儀表板'!$C$10="必須採計",T274&gt;0,IF('114成績輸入與落點儀表板'!$C$10="不可採計",T274=0,TRUE)),IF('114成績輸入與落點儀表板'!$C$11="必須採計",U274&gt;0,IF('114成績輸入與落點儀表板'!$C$11="不可採計",U274=0,TRUE)),IF('114成績輸入與落點儀表板'!$C$12="必須採計",V274&gt;0,IF('114成績輸入與落點儀表板'!$C$12="不可採計",V274=0,TRUE)),IF('114成績輸入與落點儀表板'!$C$13="必須採計",W274&gt;0,IF('114成績輸入與落點儀表板'!$C$13="不可採計",W274=0,TRUE)),IF('114成績輸入與落點儀表板'!$C$14="必須採計",X274&gt;0,IF('114成績輸入與落點儀表板'!$C$14="不可採計",X274=0,TRUE)),IF('114成績輸入與落點儀表板'!$C$15="必須採計",Y274&gt;0,IF('114成績輸入與落點儀表板'!$C$15="不可採計",Y274=0,TRUE)),IF('114成績輸入與落點儀表板'!$C$16="必須採計",Z274&gt;0,IF('114成績輸入與落點儀表板'!$C$16="不可採計",Z274=0,TRUE))),"✅ 符合","❌ 不符合")</f>
        <v>✅ 符合</v>
      </c>
      <c r="L274" s="15">
        <v>1</v>
      </c>
      <c r="M274" s="15">
        <v>1.5</v>
      </c>
      <c r="N274" s="15">
        <v>1.5</v>
      </c>
      <c r="O274" s="15">
        <v>0</v>
      </c>
      <c r="P274" s="15">
        <v>0</v>
      </c>
      <c r="Q274" s="15">
        <v>0</v>
      </c>
      <c r="R274" s="15">
        <v>1</v>
      </c>
      <c r="S274" s="15">
        <v>0</v>
      </c>
      <c r="T274" s="15">
        <v>0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</row>
    <row r="275" spans="1:26" ht="15.75" customHeight="1" x14ac:dyDescent="0.3">
      <c r="A275" s="2" t="s">
        <v>781</v>
      </c>
      <c r="B275" s="13" t="s">
        <v>655</v>
      </c>
      <c r="C275" s="13" t="s">
        <v>762</v>
      </c>
      <c r="D275" s="12" t="s">
        <v>227</v>
      </c>
      <c r="E275" s="13" t="s">
        <v>763</v>
      </c>
      <c r="F275" s="2">
        <v>10</v>
      </c>
      <c r="G275" s="15">
        <v>294.5</v>
      </c>
      <c r="H275" s="7">
        <f>L275*'114成績輸入與落點儀表板'!$B$2+M275*'114成績輸入與落點儀表板'!$B$3+N275*'114成績輸入與落點儀表板'!$B$4+O275*'114成績輸入與落點儀表板'!$B$5+P275*'114成績輸入與落點儀表板'!$B$6+Q275*'114成績輸入與落點儀表板'!$B$7+R275*'114成績輸入與落點儀表板'!$B$8+S275*'114成績輸入與落點儀表板'!$B$9+T275*'114成績輸入與落點儀表板'!$B$10+U275*'114成績輸入與落點儀表板'!$B$11+V275*'114成績輸入與落點儀表板'!$B$12+W275*'114成績輸入與落點儀表板'!$B$13+X275*'114成績輸入與落點儀表板'!$B$14+Y275*'114成績輸入與落點儀表板'!$B$15+Z275*'114成績輸入與落點儀表板'!$B$16</f>
        <v>0</v>
      </c>
      <c r="I275" s="8">
        <f t="shared" si="8"/>
        <v>-294.5</v>
      </c>
      <c r="J275" s="2" t="str">
        <f t="shared" si="9"/>
        <v>FAIL</v>
      </c>
      <c r="K275" s="17" t="str">
        <f>IF(AND(IF('114成績輸入與落點儀表板'!$C$2="必須採計",L275&gt;0,IF('114成績輸入與落點儀表板'!$C$2="不可採計",L275=0,TRUE)),IF('114成績輸入與落點儀表板'!$C$3="必須採計",M275&gt;0,IF('114成績輸入與落點儀表板'!$C$3="不可採計",M275=0,TRUE)),IF('114成績輸入與落點儀表板'!$C$4="必須採計",N275&gt;0,IF('114成績輸入與落點儀表板'!$C$4="不可採計",N275=0,TRUE)),IF('114成績輸入與落點儀表板'!$C$5="必須採計",O275&gt;0,IF('114成績輸入與落點儀表板'!$C$5="不可採計",O275=0,TRUE)),IF('114成績輸入與落點儀表板'!$C$6="必須採計",P275&gt;0,IF('114成績輸入與落點儀表板'!$C$6="不可採計",P275=0,TRUE)),IF('114成績輸入與落點儀表板'!$C$7="必須採計",Q275&gt;0,IF('114成績輸入與落點儀表板'!$C$7="不可採計",Q275=0,TRUE)),IF('114成績輸入與落點儀表板'!$C$8="必須採計",R275&gt;0,IF('114成績輸入與落點儀表板'!$C$8="不可採計",R275=0,TRUE)),IF('114成績輸入與落點儀表板'!$C$9="必須採計",S275&gt;0,IF('114成績輸入與落點儀表板'!$C$9="不可採計",S275=0,TRUE)),IF('114成績輸入與落點儀表板'!$C$10="必須採計",T275&gt;0,IF('114成績輸入與落點儀表板'!$C$10="不可採計",T275=0,TRUE)),IF('114成績輸入與落點儀表板'!$C$11="必須採計",U275&gt;0,IF('114成績輸入與落點儀表板'!$C$11="不可採計",U275=0,TRUE)),IF('114成績輸入與落點儀表板'!$C$12="必須採計",V275&gt;0,IF('114成績輸入與落點儀表板'!$C$12="不可採計",V275=0,TRUE)),IF('114成績輸入與落點儀表板'!$C$13="必須採計",W275&gt;0,IF('114成績輸入與落點儀表板'!$C$13="不可採計",W275=0,TRUE)),IF('114成績輸入與落點儀表板'!$C$14="必須採計",X275&gt;0,IF('114成績輸入與落點儀表板'!$C$14="不可採計",X275=0,TRUE)),IF('114成績輸入與落點儀表板'!$C$15="必須採計",Y275&gt;0,IF('114成績輸入與落點儀表板'!$C$15="不可採計",Y275=0,TRUE)),IF('114成績輸入與落點儀表板'!$C$16="必須採計",Z275&gt;0,IF('114成績輸入與落點儀表板'!$C$16="不可採計",Z275=0,TRUE))),"✅ 符合","❌ 不符合")</f>
        <v>✅ 符合</v>
      </c>
      <c r="L275" s="15">
        <v>1</v>
      </c>
      <c r="M275" s="15">
        <v>2</v>
      </c>
      <c r="N275" s="15">
        <v>0</v>
      </c>
      <c r="O275" s="15">
        <v>0</v>
      </c>
      <c r="P275" s="15">
        <v>0</v>
      </c>
      <c r="Q275" s="15">
        <v>1.5</v>
      </c>
      <c r="R275" s="15">
        <v>0</v>
      </c>
      <c r="S275" s="15">
        <v>0</v>
      </c>
      <c r="T275" s="15">
        <v>0</v>
      </c>
      <c r="U275" s="15">
        <v>0</v>
      </c>
      <c r="V275" s="15">
        <v>0</v>
      </c>
      <c r="W275" s="15">
        <v>1.5</v>
      </c>
      <c r="X275" s="15">
        <v>0</v>
      </c>
      <c r="Y275" s="15">
        <v>0</v>
      </c>
      <c r="Z275" s="15">
        <v>0</v>
      </c>
    </row>
    <row r="276" spans="1:26" ht="15.75" customHeight="1" x14ac:dyDescent="0.3">
      <c r="A276" s="2" t="s">
        <v>784</v>
      </c>
      <c r="B276" s="13" t="s">
        <v>765</v>
      </c>
      <c r="C276" s="13" t="s">
        <v>133</v>
      </c>
      <c r="D276" s="12" t="s">
        <v>134</v>
      </c>
      <c r="E276" s="13" t="s">
        <v>766</v>
      </c>
      <c r="F276" s="2">
        <v>55</v>
      </c>
      <c r="G276" s="15">
        <v>264</v>
      </c>
      <c r="H276" s="7">
        <f>L276*'114成績輸入與落點儀表板'!$B$2+M276*'114成績輸入與落點儀表板'!$B$3+N276*'114成績輸入與落點儀表板'!$B$4+O276*'114成績輸入與落點儀表板'!$B$5+P276*'114成績輸入與落點儀表板'!$B$6+Q276*'114成績輸入與落點儀表板'!$B$7+R276*'114成績輸入與落點儀表板'!$B$8+S276*'114成績輸入與落點儀表板'!$B$9+T276*'114成績輸入與落點儀表板'!$B$10+U276*'114成績輸入與落點儀表板'!$B$11+V276*'114成績輸入與落點儀表板'!$B$12+W276*'114成績輸入與落點儀表板'!$B$13+X276*'114成績輸入與落點儀表板'!$B$14+Y276*'114成績輸入與落點儀表板'!$B$15+Z276*'114成績輸入與落點儀表板'!$B$16</f>
        <v>0</v>
      </c>
      <c r="I276" s="8">
        <f t="shared" si="8"/>
        <v>-264</v>
      </c>
      <c r="J276" s="2" t="str">
        <f t="shared" si="9"/>
        <v>FAIL</v>
      </c>
      <c r="K276" s="17" t="str">
        <f>IF(AND(IF('114成績輸入與落點儀表板'!$C$2="必須採計",L276&gt;0,IF('114成績輸入與落點儀表板'!$C$2="不可採計",L276=0,TRUE)),IF('114成績輸入與落點儀表板'!$C$3="必須採計",M276&gt;0,IF('114成績輸入與落點儀表板'!$C$3="不可採計",M276=0,TRUE)),IF('114成績輸入與落點儀表板'!$C$4="必須採計",N276&gt;0,IF('114成績輸入與落點儀表板'!$C$4="不可採計",N276=0,TRUE)),IF('114成績輸入與落點儀表板'!$C$5="必須採計",O276&gt;0,IF('114成績輸入與落點儀表板'!$C$5="不可採計",O276=0,TRUE)),IF('114成績輸入與落點儀表板'!$C$6="必須採計",P276&gt;0,IF('114成績輸入與落點儀表板'!$C$6="不可採計",P276=0,TRUE)),IF('114成績輸入與落點儀表板'!$C$7="必須採計",Q276&gt;0,IF('114成績輸入與落點儀表板'!$C$7="不可採計",Q276=0,TRUE)),IF('114成績輸入與落點儀表板'!$C$8="必須採計",R276&gt;0,IF('114成績輸入與落點儀表板'!$C$8="不可採計",R276=0,TRUE)),IF('114成績輸入與落點儀表板'!$C$9="必須採計",S276&gt;0,IF('114成績輸入與落點儀表板'!$C$9="不可採計",S276=0,TRUE)),IF('114成績輸入與落點儀表板'!$C$10="必須採計",T276&gt;0,IF('114成績輸入與落點儀表板'!$C$10="不可採計",T276=0,TRUE)),IF('114成績輸入與落點儀表板'!$C$11="必須採計",U276&gt;0,IF('114成績輸入與落點儀表板'!$C$11="不可採計",U276=0,TRUE)),IF('114成績輸入與落點儀表板'!$C$12="必須採計",V276&gt;0,IF('114成績輸入與落點儀表板'!$C$12="不可採計",V276=0,TRUE)),IF('114成績輸入與落點儀表板'!$C$13="必須採計",W276&gt;0,IF('114成績輸入與落點儀表板'!$C$13="不可採計",W276=0,TRUE)),IF('114成績輸入與落點儀表板'!$C$14="必須採計",X276&gt;0,IF('114成績輸入與落點儀表板'!$C$14="不可採計",X276=0,TRUE)),IF('114成績輸入與落點儀表板'!$C$15="必須採計",Y276&gt;0,IF('114成績輸入與落點儀表板'!$C$15="不可採計",Y276=0,TRUE)),IF('114成績輸入與落點儀表板'!$C$16="必須採計",Z276&gt;0,IF('114成績輸入與落點儀表板'!$C$16="不可採計",Z276=0,TRUE))),"✅ 符合","❌ 不符合")</f>
        <v>❌ 不符合</v>
      </c>
      <c r="L276" s="15">
        <v>0</v>
      </c>
      <c r="M276" s="15">
        <v>1</v>
      </c>
      <c r="N276" s="15">
        <v>1</v>
      </c>
      <c r="O276" s="15">
        <v>0</v>
      </c>
      <c r="P276" s="15">
        <v>0</v>
      </c>
      <c r="Q276" s="15">
        <v>0</v>
      </c>
      <c r="R276" s="15">
        <v>1</v>
      </c>
      <c r="S276" s="15">
        <v>1</v>
      </c>
      <c r="T276" s="15">
        <v>1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</row>
    <row r="277" spans="1:26" ht="15.75" customHeight="1" x14ac:dyDescent="0.3">
      <c r="A277" s="2" t="s">
        <v>786</v>
      </c>
      <c r="B277" s="13" t="s">
        <v>765</v>
      </c>
      <c r="C277" s="13" t="s">
        <v>137</v>
      </c>
      <c r="D277" s="12" t="s">
        <v>134</v>
      </c>
      <c r="E277" s="13" t="s">
        <v>766</v>
      </c>
      <c r="F277" s="2">
        <v>6</v>
      </c>
      <c r="G277" s="15">
        <v>254</v>
      </c>
      <c r="H277" s="7">
        <f>L277*'114成績輸入與落點儀表板'!$B$2+M277*'114成績輸入與落點儀表板'!$B$3+N277*'114成績輸入與落點儀表板'!$B$4+O277*'114成績輸入與落點儀表板'!$B$5+P277*'114成績輸入與落點儀表板'!$B$6+Q277*'114成績輸入與落點儀表板'!$B$7+R277*'114成績輸入與落點儀表板'!$B$8+S277*'114成績輸入與落點儀表板'!$B$9+T277*'114成績輸入與落點儀表板'!$B$10+U277*'114成績輸入與落點儀表板'!$B$11+V277*'114成績輸入與落點儀表板'!$B$12+W277*'114成績輸入與落點儀表板'!$B$13+X277*'114成績輸入與落點儀表板'!$B$14+Y277*'114成績輸入與落點儀表板'!$B$15+Z277*'114成績輸入與落點儀表板'!$B$16</f>
        <v>0</v>
      </c>
      <c r="I277" s="8">
        <f t="shared" si="8"/>
        <v>-254</v>
      </c>
      <c r="J277" s="2" t="str">
        <f t="shared" si="9"/>
        <v>FAIL</v>
      </c>
      <c r="K277" s="17" t="str">
        <f>IF(AND(IF('114成績輸入與落點儀表板'!$C$2="必須採計",L277&gt;0,IF('114成績輸入與落點儀表板'!$C$2="不可採計",L277=0,TRUE)),IF('114成績輸入與落點儀表板'!$C$3="必須採計",M277&gt;0,IF('114成績輸入與落點儀表板'!$C$3="不可採計",M277=0,TRUE)),IF('114成績輸入與落點儀表板'!$C$4="必須採計",N277&gt;0,IF('114成績輸入與落點儀表板'!$C$4="不可採計",N277=0,TRUE)),IF('114成績輸入與落點儀表板'!$C$5="必須採計",O277&gt;0,IF('114成績輸入與落點儀表板'!$C$5="不可採計",O277=0,TRUE)),IF('114成績輸入與落點儀表板'!$C$6="必須採計",P277&gt;0,IF('114成績輸入與落點儀表板'!$C$6="不可採計",P277=0,TRUE)),IF('114成績輸入與落點儀表板'!$C$7="必須採計",Q277&gt;0,IF('114成績輸入與落點儀表板'!$C$7="不可採計",Q277=0,TRUE)),IF('114成績輸入與落點儀表板'!$C$8="必須採計",R277&gt;0,IF('114成績輸入與落點儀表板'!$C$8="不可採計",R277=0,TRUE)),IF('114成績輸入與落點儀表板'!$C$9="必須採計",S277&gt;0,IF('114成績輸入與落點儀表板'!$C$9="不可採計",S277=0,TRUE)),IF('114成績輸入與落點儀表板'!$C$10="必須採計",T277&gt;0,IF('114成績輸入與落點儀表板'!$C$10="不可採計",T277=0,TRUE)),IF('114成績輸入與落點儀表板'!$C$11="必須採計",U277&gt;0,IF('114成績輸入與落點儀表板'!$C$11="不可採計",U277=0,TRUE)),IF('114成績輸入與落點儀表板'!$C$12="必須採計",V277&gt;0,IF('114成績輸入與落點儀表板'!$C$12="不可採計",V277=0,TRUE)),IF('114成績輸入與落點儀表板'!$C$13="必須採計",W277&gt;0,IF('114成績輸入與落點儀表板'!$C$13="不可採計",W277=0,TRUE)),IF('114成績輸入與落點儀表板'!$C$14="必須採計",X277&gt;0,IF('114成績輸入與落點儀表板'!$C$14="不可採計",X277=0,TRUE)),IF('114成績輸入與落點儀表板'!$C$15="必須採計",Y277&gt;0,IF('114成績輸入與落點儀表板'!$C$15="不可採計",Y277=0,TRUE)),IF('114成績輸入與落點儀表板'!$C$16="必須採計",Z277&gt;0,IF('114成績輸入與落點儀表板'!$C$16="不可採計",Z277=0,TRUE))),"✅ 符合","❌ 不符合")</f>
        <v>❌ 不符合</v>
      </c>
      <c r="L277" s="15">
        <v>0</v>
      </c>
      <c r="M277" s="15">
        <v>1</v>
      </c>
      <c r="N277" s="15">
        <v>1</v>
      </c>
      <c r="O277" s="15">
        <v>0</v>
      </c>
      <c r="P277" s="15">
        <v>0</v>
      </c>
      <c r="Q277" s="15">
        <v>0</v>
      </c>
      <c r="R277" s="15">
        <v>1</v>
      </c>
      <c r="S277" s="15">
        <v>1</v>
      </c>
      <c r="T277" s="15">
        <v>1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</row>
    <row r="278" spans="1:26" ht="15.75" customHeight="1" x14ac:dyDescent="0.3">
      <c r="A278" s="2" t="s">
        <v>789</v>
      </c>
      <c r="B278" s="13" t="s">
        <v>765</v>
      </c>
      <c r="C278" s="13" t="s">
        <v>769</v>
      </c>
      <c r="D278" s="12" t="s">
        <v>134</v>
      </c>
      <c r="E278" s="13" t="s">
        <v>4150</v>
      </c>
      <c r="F278" s="2">
        <v>31</v>
      </c>
      <c r="G278" s="15">
        <v>120.5</v>
      </c>
      <c r="H278" s="7">
        <f>L278*'114成績輸入與落點儀表板'!$B$2+M278*'114成績輸入與落點儀表板'!$B$3+N278*'114成績輸入與落點儀表板'!$B$4+O278*'114成績輸入與落點儀表板'!$B$5+P278*'114成績輸入與落點儀表板'!$B$6+Q278*'114成績輸入與落點儀表板'!$B$7+R278*'114成績輸入與落點儀表板'!$B$8+S278*'114成績輸入與落點儀表板'!$B$9+T278*'114成績輸入與落點儀表板'!$B$10+U278*'114成績輸入與落點儀表板'!$B$11+V278*'114成績輸入與落點儀表板'!$B$12+W278*'114成績輸入與落點儀表板'!$B$13+X278*'114成績輸入與落點儀表板'!$B$14+Y278*'114成績輸入與落點儀表板'!$B$15+Z278*'114成績輸入與落點儀表板'!$B$16</f>
        <v>0</v>
      </c>
      <c r="I278" s="8">
        <f t="shared" si="8"/>
        <v>-120.5</v>
      </c>
      <c r="J278" s="2" t="str">
        <f t="shared" si="9"/>
        <v>FAIL</v>
      </c>
      <c r="K278" s="17" t="str">
        <f>IF(AND(IF('114成績輸入與落點儀表板'!$C$2="必須採計",L278&gt;0,IF('114成績輸入與落點儀表板'!$C$2="不可採計",L278=0,TRUE)),IF('114成績輸入與落點儀表板'!$C$3="必須採計",M278&gt;0,IF('114成績輸入與落點儀表板'!$C$3="不可採計",M278=0,TRUE)),IF('114成績輸入與落點儀表板'!$C$4="必須採計",N278&gt;0,IF('114成績輸入與落點儀表板'!$C$4="不可採計",N278=0,TRUE)),IF('114成績輸入與落點儀表板'!$C$5="必須採計",O278&gt;0,IF('114成績輸入與落點儀表板'!$C$5="不可採計",O278=0,TRUE)),IF('114成績輸入與落點儀表板'!$C$6="必須採計",P278&gt;0,IF('114成績輸入與落點儀表板'!$C$6="不可採計",P278=0,TRUE)),IF('114成績輸入與落點儀表板'!$C$7="必須採計",Q278&gt;0,IF('114成績輸入與落點儀表板'!$C$7="不可採計",Q278=0,TRUE)),IF('114成績輸入與落點儀表板'!$C$8="必須採計",R278&gt;0,IF('114成績輸入與落點儀表板'!$C$8="不可採計",R278=0,TRUE)),IF('114成績輸入與落點儀表板'!$C$9="必須採計",S278&gt;0,IF('114成績輸入與落點儀表板'!$C$9="不可採計",S278=0,TRUE)),IF('114成績輸入與落點儀表板'!$C$10="必須採計",T278&gt;0,IF('114成績輸入與落點儀表板'!$C$10="不可採計",T278=0,TRUE)),IF('114成績輸入與落點儀表板'!$C$11="必須採計",U278&gt;0,IF('114成績輸入與落點儀表板'!$C$11="不可採計",U278=0,TRUE)),IF('114成績輸入與落點儀表板'!$C$12="必須採計",V278&gt;0,IF('114成績輸入與落點儀表板'!$C$12="不可採計",V278=0,TRUE)),IF('114成績輸入與落點儀表板'!$C$13="必須採計",W278&gt;0,IF('114成績輸入與落點儀表板'!$C$13="不可採計",W278=0,TRUE)),IF('114成績輸入與落點儀表板'!$C$14="必須採計",X278&gt;0,IF('114成績輸入與落點儀表板'!$C$14="不可採計",X278=0,TRUE)),IF('114成績輸入與落點儀表板'!$C$15="必須採計",Y278&gt;0,IF('114成績輸入與落點儀表板'!$C$15="不可採計",Y278=0,TRUE)),IF('114成績輸入與落點儀表板'!$C$16="必須採計",Z278&gt;0,IF('114成績輸入與落點儀表板'!$C$16="不可採計",Z278=0,TRUE))),"✅ 符合","❌ 不符合")</f>
        <v>❌ 不符合</v>
      </c>
      <c r="L278" s="15">
        <v>0</v>
      </c>
      <c r="M278" s="15">
        <v>1.5</v>
      </c>
      <c r="N278" s="15">
        <v>1</v>
      </c>
      <c r="O278" s="15">
        <v>0</v>
      </c>
      <c r="P278" s="15">
        <v>0</v>
      </c>
      <c r="Q278" s="15">
        <v>0</v>
      </c>
      <c r="R278" s="15">
        <v>0</v>
      </c>
      <c r="S278" s="15">
        <v>0</v>
      </c>
      <c r="T278" s="15">
        <v>1.5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</row>
    <row r="279" spans="1:26" ht="15.75" customHeight="1" x14ac:dyDescent="0.3">
      <c r="A279" s="2" t="s">
        <v>790</v>
      </c>
      <c r="B279" s="13" t="s">
        <v>765</v>
      </c>
      <c r="C279" s="13" t="s">
        <v>772</v>
      </c>
      <c r="D279" s="12" t="s">
        <v>134</v>
      </c>
      <c r="E279" s="13" t="s">
        <v>4151</v>
      </c>
      <c r="F279" s="2">
        <v>32</v>
      </c>
      <c r="G279" s="15">
        <v>171.5</v>
      </c>
      <c r="H279" s="7">
        <f>L279*'114成績輸入與落點儀表板'!$B$2+M279*'114成績輸入與落點儀表板'!$B$3+N279*'114成績輸入與落點儀表板'!$B$4+O279*'114成績輸入與落點儀表板'!$B$5+P279*'114成績輸入與落點儀表板'!$B$6+Q279*'114成績輸入與落點儀表板'!$B$7+R279*'114成績輸入與落點儀表板'!$B$8+S279*'114成績輸入與落點儀表板'!$B$9+T279*'114成績輸入與落點儀表板'!$B$10+U279*'114成績輸入與落點儀表板'!$B$11+V279*'114成績輸入與落點儀表板'!$B$12+W279*'114成績輸入與落點儀表板'!$B$13+X279*'114成績輸入與落點儀表板'!$B$14+Y279*'114成績輸入與落點儀表板'!$B$15+Z279*'114成績輸入與落點儀表板'!$B$16</f>
        <v>0</v>
      </c>
      <c r="I279" s="8">
        <f t="shared" si="8"/>
        <v>-171.5</v>
      </c>
      <c r="J279" s="2" t="str">
        <f t="shared" si="9"/>
        <v>FAIL</v>
      </c>
      <c r="K279" s="17" t="str">
        <f>IF(AND(IF('114成績輸入與落點儀表板'!$C$2="必須採計",L279&gt;0,IF('114成績輸入與落點儀表板'!$C$2="不可採計",L279=0,TRUE)),IF('114成績輸入與落點儀表板'!$C$3="必須採計",M279&gt;0,IF('114成績輸入與落點儀表板'!$C$3="不可採計",M279=0,TRUE)),IF('114成績輸入與落點儀表板'!$C$4="必須採計",N279&gt;0,IF('114成績輸入與落點儀表板'!$C$4="不可採計",N279=0,TRUE)),IF('114成績輸入與落點儀表板'!$C$5="必須採計",O279&gt;0,IF('114成績輸入與落點儀表板'!$C$5="不可採計",O279=0,TRUE)),IF('114成績輸入與落點儀表板'!$C$6="必須採計",P279&gt;0,IF('114成績輸入與落點儀表板'!$C$6="不可採計",P279=0,TRUE)),IF('114成績輸入與落點儀表板'!$C$7="必須採計",Q279&gt;0,IF('114成績輸入與落點儀表板'!$C$7="不可採計",Q279=0,TRUE)),IF('114成績輸入與落點儀表板'!$C$8="必須採計",R279&gt;0,IF('114成績輸入與落點儀表板'!$C$8="不可採計",R279=0,TRUE)),IF('114成績輸入與落點儀表板'!$C$9="必須採計",S279&gt;0,IF('114成績輸入與落點儀表板'!$C$9="不可採計",S279=0,TRUE)),IF('114成績輸入與落點儀表板'!$C$10="必須採計",T279&gt;0,IF('114成績輸入與落點儀表板'!$C$10="不可採計",T279=0,TRUE)),IF('114成績輸入與落點儀表板'!$C$11="必須採計",U279&gt;0,IF('114成績輸入與落點儀表板'!$C$11="不可採計",U279=0,TRUE)),IF('114成績輸入與落點儀表板'!$C$12="必須採計",V279&gt;0,IF('114成績輸入與落點儀表板'!$C$12="不可採計",V279=0,TRUE)),IF('114成績輸入與落點儀表板'!$C$13="必須採計",W279&gt;0,IF('114成績輸入與落點儀表板'!$C$13="不可採計",W279=0,TRUE)),IF('114成績輸入與落點儀表板'!$C$14="必須採計",X279&gt;0,IF('114成績輸入與落點儀表板'!$C$14="不可採計",X279=0,TRUE)),IF('114成績輸入與落點儀表板'!$C$15="必須採計",Y279&gt;0,IF('114成績輸入與落點儀表板'!$C$15="不可採計",Y279=0,TRUE)),IF('114成績輸入與落點儀表板'!$C$16="必須採計",Z279&gt;0,IF('114成績輸入與落點儀表板'!$C$16="不可採計",Z279=0,TRUE))),"✅ 符合","❌ 不符合")</f>
        <v>❌ 不符合</v>
      </c>
      <c r="L279" s="15">
        <v>0</v>
      </c>
      <c r="M279" s="15">
        <v>1.25</v>
      </c>
      <c r="N279" s="15">
        <v>0</v>
      </c>
      <c r="O279" s="15">
        <v>0</v>
      </c>
      <c r="P279" s="15">
        <v>0</v>
      </c>
      <c r="Q279" s="15">
        <v>0</v>
      </c>
      <c r="R279" s="15">
        <v>1</v>
      </c>
      <c r="S279" s="15">
        <v>1.25</v>
      </c>
      <c r="T279" s="15">
        <v>1.25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</row>
    <row r="280" spans="1:26" ht="15.75" customHeight="1" x14ac:dyDescent="0.3">
      <c r="A280" s="2" t="s">
        <v>793</v>
      </c>
      <c r="B280" s="13" t="s">
        <v>765</v>
      </c>
      <c r="C280" s="13" t="s">
        <v>139</v>
      </c>
      <c r="D280" s="12" t="s">
        <v>134</v>
      </c>
      <c r="E280" s="13" t="s">
        <v>775</v>
      </c>
      <c r="F280" s="2">
        <v>28</v>
      </c>
      <c r="G280" s="15">
        <v>259</v>
      </c>
      <c r="H280" s="7">
        <f>L280*'114成績輸入與落點儀表板'!$B$2+M280*'114成績輸入與落點儀表板'!$B$3+N280*'114成績輸入與落點儀表板'!$B$4+O280*'114成績輸入與落點儀表板'!$B$5+P280*'114成績輸入與落點儀表板'!$B$6+Q280*'114成績輸入與落點儀表板'!$B$7+R280*'114成績輸入與落點儀表板'!$B$8+S280*'114成績輸入與落點儀表板'!$B$9+T280*'114成績輸入與落點儀表板'!$B$10+U280*'114成績輸入與落點儀表板'!$B$11+V280*'114成績輸入與落點儀表板'!$B$12+W280*'114成績輸入與落點儀表板'!$B$13+X280*'114成績輸入與落點儀表板'!$B$14+Y280*'114成績輸入與落點儀表板'!$B$15+Z280*'114成績輸入與落點儀表板'!$B$16</f>
        <v>0</v>
      </c>
      <c r="I280" s="8">
        <f t="shared" si="8"/>
        <v>-259</v>
      </c>
      <c r="J280" s="2" t="str">
        <f t="shared" si="9"/>
        <v>FAIL</v>
      </c>
      <c r="K280" s="17" t="str">
        <f>IF(AND(IF('114成績輸入與落點儀表板'!$C$2="必須採計",L280&gt;0,IF('114成績輸入與落點儀表板'!$C$2="不可採計",L280=0,TRUE)),IF('114成績輸入與落點儀表板'!$C$3="必須採計",M280&gt;0,IF('114成績輸入與落點儀表板'!$C$3="不可採計",M280=0,TRUE)),IF('114成績輸入與落點儀表板'!$C$4="必須採計",N280&gt;0,IF('114成績輸入與落點儀表板'!$C$4="不可採計",N280=0,TRUE)),IF('114成績輸入與落點儀表板'!$C$5="必須採計",O280&gt;0,IF('114成績輸入與落點儀表板'!$C$5="不可採計",O280=0,TRUE)),IF('114成績輸入與落點儀表板'!$C$6="必須採計",P280&gt;0,IF('114成績輸入與落點儀表板'!$C$6="不可採計",P280=0,TRUE)),IF('114成績輸入與落點儀表板'!$C$7="必須採計",Q280&gt;0,IF('114成績輸入與落點儀表板'!$C$7="不可採計",Q280=0,TRUE)),IF('114成績輸入與落點儀表板'!$C$8="必須採計",R280&gt;0,IF('114成績輸入與落點儀表板'!$C$8="不可採計",R280=0,TRUE)),IF('114成績輸入與落點儀表板'!$C$9="必須採計",S280&gt;0,IF('114成績輸入與落點儀表板'!$C$9="不可採計",S280=0,TRUE)),IF('114成績輸入與落點儀表板'!$C$10="必須採計",T280&gt;0,IF('114成績輸入與落點儀表板'!$C$10="不可採計",T280=0,TRUE)),IF('114成績輸入與落點儀表板'!$C$11="必須採計",U280&gt;0,IF('114成績輸入與落點儀表板'!$C$11="不可採計",U280=0,TRUE)),IF('114成績輸入與落點儀表板'!$C$12="必須採計",V280&gt;0,IF('114成績輸入與落點儀表板'!$C$12="不可採計",V280=0,TRUE)),IF('114成績輸入與落點儀表板'!$C$13="必須採計",W280&gt;0,IF('114成績輸入與落點儀表板'!$C$13="不可採計",W280=0,TRUE)),IF('114成績輸入與落點儀表板'!$C$14="必須採計",X280&gt;0,IF('114成績輸入與落點儀表板'!$C$14="不可採計",X280=0,TRUE)),IF('114成績輸入與落點儀表板'!$C$15="必須採計",Y280&gt;0,IF('114成績輸入與落點儀表板'!$C$15="不可採計",Y280=0,TRUE)),IF('114成績輸入與落點儀表板'!$C$16="必須採計",Z280&gt;0,IF('114成績輸入與落點儀表板'!$C$16="不可採計",Z280=0,TRUE))),"✅ 符合","❌ 不符合")</f>
        <v>❌ 不符合</v>
      </c>
      <c r="L280" s="15">
        <v>0</v>
      </c>
      <c r="M280" s="15">
        <v>1</v>
      </c>
      <c r="N280" s="15">
        <v>1</v>
      </c>
      <c r="O280" s="15">
        <v>0</v>
      </c>
      <c r="P280" s="15">
        <v>0</v>
      </c>
      <c r="Q280" s="15">
        <v>0</v>
      </c>
      <c r="R280" s="15">
        <v>1</v>
      </c>
      <c r="S280" s="15">
        <v>1</v>
      </c>
      <c r="T280" s="15">
        <v>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</row>
    <row r="281" spans="1:26" ht="15.75" customHeight="1" x14ac:dyDescent="0.3">
      <c r="A281" s="2" t="s">
        <v>795</v>
      </c>
      <c r="B281" s="13" t="s">
        <v>765</v>
      </c>
      <c r="C281" s="13" t="s">
        <v>777</v>
      </c>
      <c r="D281" s="12" t="s">
        <v>227</v>
      </c>
      <c r="E281" s="13" t="s">
        <v>4152</v>
      </c>
      <c r="F281" s="2">
        <v>36</v>
      </c>
      <c r="G281" s="15">
        <v>158</v>
      </c>
      <c r="H281" s="7">
        <f>L281*'114成績輸入與落點儀表板'!$B$2+M281*'114成績輸入與落點儀表板'!$B$3+N281*'114成績輸入與落點儀表板'!$B$4+O281*'114成績輸入與落點儀表板'!$B$5+P281*'114成績輸入與落點儀表板'!$B$6+Q281*'114成績輸入與落點儀表板'!$B$7+R281*'114成績輸入與落點儀表板'!$B$8+S281*'114成績輸入與落點儀表板'!$B$9+T281*'114成績輸入與落點儀表板'!$B$10+U281*'114成績輸入與落點儀表板'!$B$11+V281*'114成績輸入與落點儀表板'!$B$12+W281*'114成績輸入與落點儀表板'!$B$13+X281*'114成績輸入與落點儀表板'!$B$14+Y281*'114成績輸入與落點儀表板'!$B$15+Z281*'114成績輸入與落點儀表板'!$B$16</f>
        <v>0</v>
      </c>
      <c r="I281" s="8">
        <f t="shared" si="8"/>
        <v>-158</v>
      </c>
      <c r="J281" s="2" t="str">
        <f t="shared" si="9"/>
        <v>FAIL</v>
      </c>
      <c r="K281" s="17" t="str">
        <f>IF(AND(IF('114成績輸入與落點儀表板'!$C$2="必須採計",L281&gt;0,IF('114成績輸入與落點儀表板'!$C$2="不可採計",L281=0,TRUE)),IF('114成績輸入與落點儀表板'!$C$3="必須採計",M281&gt;0,IF('114成績輸入與落點儀表板'!$C$3="不可採計",M281=0,TRUE)),IF('114成績輸入與落點儀表板'!$C$4="必須採計",N281&gt;0,IF('114成績輸入與落點儀表板'!$C$4="不可採計",N281=0,TRUE)),IF('114成績輸入與落點儀表板'!$C$5="必須採計",O281&gt;0,IF('114成績輸入與落點儀表板'!$C$5="不可採計",O281=0,TRUE)),IF('114成績輸入與落點儀表板'!$C$6="必須採計",P281&gt;0,IF('114成績輸入與落點儀表板'!$C$6="不可採計",P281=0,TRUE)),IF('114成績輸入與落點儀表板'!$C$7="必須採計",Q281&gt;0,IF('114成績輸入與落點儀表板'!$C$7="不可採計",Q281=0,TRUE)),IF('114成績輸入與落點儀表板'!$C$8="必須採計",R281&gt;0,IF('114成績輸入與落點儀表板'!$C$8="不可採計",R281=0,TRUE)),IF('114成績輸入與落點儀表板'!$C$9="必須採計",S281&gt;0,IF('114成績輸入與落點儀表板'!$C$9="不可採計",S281=0,TRUE)),IF('114成績輸入與落點儀表板'!$C$10="必須採計",T281&gt;0,IF('114成績輸入與落點儀表板'!$C$10="不可採計",T281=0,TRUE)),IF('114成績輸入與落點儀表板'!$C$11="必須採計",U281&gt;0,IF('114成績輸入與落點儀表板'!$C$11="不可採計",U281=0,TRUE)),IF('114成績輸入與落點儀表板'!$C$12="必須採計",V281&gt;0,IF('114成績輸入與落點儀表板'!$C$12="不可採計",V281=0,TRUE)),IF('114成績輸入與落點儀表板'!$C$13="必須採計",W281&gt;0,IF('114成績輸入與落點儀表板'!$C$13="不可採計",W281=0,TRUE)),IF('114成績輸入與落點儀表板'!$C$14="必須採計",X281&gt;0,IF('114成績輸入與落點儀表板'!$C$14="不可採計",X281=0,TRUE)),IF('114成績輸入與落點儀表板'!$C$15="必須採計",Y281&gt;0,IF('114成績輸入與落點儀表板'!$C$15="不可採計",Y281=0,TRUE)),IF('114成績輸入與落點儀表板'!$C$16="必須採計",Z281&gt;0,IF('114成績輸入與落點儀表板'!$C$16="不可採計",Z281=0,TRUE))),"✅ 符合","❌ 不符合")</f>
        <v>✅ 符合</v>
      </c>
      <c r="L281" s="15">
        <v>1.5</v>
      </c>
      <c r="M281" s="15">
        <v>1</v>
      </c>
      <c r="N281" s="15">
        <v>1</v>
      </c>
      <c r="O281" s="15">
        <v>0</v>
      </c>
      <c r="P281" s="15">
        <v>0</v>
      </c>
      <c r="Q281" s="15">
        <v>0</v>
      </c>
      <c r="R281" s="15">
        <v>0</v>
      </c>
      <c r="S281" s="15">
        <v>0</v>
      </c>
      <c r="T281" s="15">
        <v>1.5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</row>
    <row r="282" spans="1:26" ht="15.75" customHeight="1" x14ac:dyDescent="0.3">
      <c r="A282" s="2" t="s">
        <v>797</v>
      </c>
      <c r="B282" s="13" t="s">
        <v>765</v>
      </c>
      <c r="C282" s="13" t="s">
        <v>141</v>
      </c>
      <c r="D282" s="12" t="s">
        <v>134</v>
      </c>
      <c r="E282" s="13" t="s">
        <v>4153</v>
      </c>
      <c r="F282" s="2">
        <v>58</v>
      </c>
      <c r="G282" s="15">
        <v>281.25</v>
      </c>
      <c r="H282" s="7">
        <f>L282*'114成績輸入與落點儀表板'!$B$2+M282*'114成績輸入與落點儀表板'!$B$3+N282*'114成績輸入與落點儀表板'!$B$4+O282*'114成績輸入與落點儀表板'!$B$5+P282*'114成績輸入與落點儀表板'!$B$6+Q282*'114成績輸入與落點儀表板'!$B$7+R282*'114成績輸入與落點儀表板'!$B$8+S282*'114成績輸入與落點儀表板'!$B$9+T282*'114成績輸入與落點儀表板'!$B$10+U282*'114成績輸入與落點儀表板'!$B$11+V282*'114成績輸入與落點儀表板'!$B$12+W282*'114成績輸入與落點儀表板'!$B$13+X282*'114成績輸入與落點儀表板'!$B$14+Y282*'114成績輸入與落點儀表板'!$B$15+Z282*'114成績輸入與落點儀表板'!$B$16</f>
        <v>0</v>
      </c>
      <c r="I282" s="8">
        <f t="shared" si="8"/>
        <v>-281.25</v>
      </c>
      <c r="J282" s="2" t="str">
        <f t="shared" si="9"/>
        <v>FAIL</v>
      </c>
      <c r="K282" s="17" t="str">
        <f>IF(AND(IF('114成績輸入與落點儀表板'!$C$2="必須採計",L282&gt;0,IF('114成績輸入與落點儀表板'!$C$2="不可採計",L282=0,TRUE)),IF('114成績輸入與落點儀表板'!$C$3="必須採計",M282&gt;0,IF('114成績輸入與落點儀表板'!$C$3="不可採計",M282=0,TRUE)),IF('114成績輸入與落點儀表板'!$C$4="必須採計",N282&gt;0,IF('114成績輸入與落點儀表板'!$C$4="不可採計",N282=0,TRUE)),IF('114成績輸入與落點儀表板'!$C$5="必須採計",O282&gt;0,IF('114成績輸入與落點儀表板'!$C$5="不可採計",O282=0,TRUE)),IF('114成績輸入與落點儀表板'!$C$6="必須採計",P282&gt;0,IF('114成績輸入與落點儀表板'!$C$6="不可採計",P282=0,TRUE)),IF('114成績輸入與落點儀表板'!$C$7="必須採計",Q282&gt;0,IF('114成績輸入與落點儀表板'!$C$7="不可採計",Q282=0,TRUE)),IF('114成績輸入與落點儀表板'!$C$8="必須採計",R282&gt;0,IF('114成績輸入與落點儀表板'!$C$8="不可採計",R282=0,TRUE)),IF('114成績輸入與落點儀表板'!$C$9="必須採計",S282&gt;0,IF('114成績輸入與落點儀表板'!$C$9="不可採計",S282=0,TRUE)),IF('114成績輸入與落點儀表板'!$C$10="必須採計",T282&gt;0,IF('114成績輸入與落點儀表板'!$C$10="不可採計",T282=0,TRUE)),IF('114成績輸入與落點儀表板'!$C$11="必須採計",U282&gt;0,IF('114成績輸入與落點儀表板'!$C$11="不可採計",U282=0,TRUE)),IF('114成績輸入與落點儀表板'!$C$12="必須採計",V282&gt;0,IF('114成績輸入與落點儀表板'!$C$12="不可採計",V282=0,TRUE)),IF('114成績輸入與落點儀表板'!$C$13="必須採計",W282&gt;0,IF('114成績輸入與落點儀表板'!$C$13="不可採計",W282=0,TRUE)),IF('114成績輸入與落點儀表板'!$C$14="必須採計",X282&gt;0,IF('114成績輸入與落點儀表板'!$C$14="不可採計",X282=0,TRUE)),IF('114成績輸入與落點儀表板'!$C$15="必須採計",Y282&gt;0,IF('114成績輸入與落點儀表板'!$C$15="不可採計",Y282=0,TRUE)),IF('114成績輸入與落點儀表板'!$C$16="必須採計",Z282&gt;0,IF('114成績輸入與落點儀表板'!$C$16="不可採計",Z282=0,TRUE))),"✅ 符合","❌ 不符合")</f>
        <v>✅ 符合</v>
      </c>
      <c r="L282" s="15">
        <v>1</v>
      </c>
      <c r="M282" s="15">
        <v>1</v>
      </c>
      <c r="N282" s="15">
        <v>0</v>
      </c>
      <c r="O282" s="15">
        <v>0</v>
      </c>
      <c r="P282" s="15">
        <v>0</v>
      </c>
      <c r="Q282" s="15">
        <v>0</v>
      </c>
      <c r="R282" s="15">
        <v>1</v>
      </c>
      <c r="S282" s="15">
        <v>1.25</v>
      </c>
      <c r="T282" s="15">
        <v>1.25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</row>
    <row r="283" spans="1:26" ht="15.75" customHeight="1" x14ac:dyDescent="0.3">
      <c r="A283" s="2" t="s">
        <v>800</v>
      </c>
      <c r="B283" s="13" t="s">
        <v>765</v>
      </c>
      <c r="C283" s="13" t="s">
        <v>782</v>
      </c>
      <c r="D283" s="12" t="s">
        <v>227</v>
      </c>
      <c r="E283" s="13" t="s">
        <v>4154</v>
      </c>
      <c r="F283" s="2">
        <v>33</v>
      </c>
      <c r="G283" s="15">
        <v>241</v>
      </c>
      <c r="H283" s="7">
        <f>L283*'114成績輸入與落點儀表板'!$B$2+M283*'114成績輸入與落點儀表板'!$B$3+N283*'114成績輸入與落點儀表板'!$B$4+O283*'114成績輸入與落點儀表板'!$B$5+P283*'114成績輸入與落點儀表板'!$B$6+Q283*'114成績輸入與落點儀表板'!$B$7+R283*'114成績輸入與落點儀表板'!$B$8+S283*'114成績輸入與落點儀表板'!$B$9+T283*'114成績輸入與落點儀表板'!$B$10+U283*'114成績輸入與落點儀表板'!$B$11+V283*'114成績輸入與落點儀表板'!$B$12+W283*'114成績輸入與落點儀表板'!$B$13+X283*'114成績輸入與落點儀表板'!$B$14+Y283*'114成績輸入與落點儀表板'!$B$15+Z283*'114成績輸入與落點儀表板'!$B$16</f>
        <v>0</v>
      </c>
      <c r="I283" s="8">
        <f t="shared" si="8"/>
        <v>-241</v>
      </c>
      <c r="J283" s="2" t="str">
        <f t="shared" si="9"/>
        <v>FAIL</v>
      </c>
      <c r="K283" s="17" t="str">
        <f>IF(AND(IF('114成績輸入與落點儀表板'!$C$2="必須採計",L283&gt;0,IF('114成績輸入與落點儀表板'!$C$2="不可採計",L283=0,TRUE)),IF('114成績輸入與落點儀表板'!$C$3="必須採計",M283&gt;0,IF('114成績輸入與落點儀表板'!$C$3="不可採計",M283=0,TRUE)),IF('114成績輸入與落點儀表板'!$C$4="必須採計",N283&gt;0,IF('114成績輸入與落點儀表板'!$C$4="不可採計",N283=0,TRUE)),IF('114成績輸入與落點儀表板'!$C$5="必須採計",O283&gt;0,IF('114成績輸入與落點儀表板'!$C$5="不可採計",O283=0,TRUE)),IF('114成績輸入與落點儀表板'!$C$6="必須採計",P283&gt;0,IF('114成績輸入與落點儀表板'!$C$6="不可採計",P283=0,TRUE)),IF('114成績輸入與落點儀表板'!$C$7="必須採計",Q283&gt;0,IF('114成績輸入與落點儀表板'!$C$7="不可採計",Q283=0,TRUE)),IF('114成績輸入與落點儀表板'!$C$8="必須採計",R283&gt;0,IF('114成績輸入與落點儀表板'!$C$8="不可採計",R283=0,TRUE)),IF('114成績輸入與落點儀表板'!$C$9="必須採計",S283&gt;0,IF('114成績輸入與落點儀表板'!$C$9="不可採計",S283=0,TRUE)),IF('114成績輸入與落點儀表板'!$C$10="必須採計",T283&gt;0,IF('114成績輸入與落點儀表板'!$C$10="不可採計",T283=0,TRUE)),IF('114成績輸入與落點儀表板'!$C$11="必須採計",U283&gt;0,IF('114成績輸入與落點儀表板'!$C$11="不可採計",U283=0,TRUE)),IF('114成績輸入與落點儀表板'!$C$12="必須採計",V283&gt;0,IF('114成績輸入與落點儀表板'!$C$12="不可採計",V283=0,TRUE)),IF('114成績輸入與落點儀表板'!$C$13="必須採計",W283&gt;0,IF('114成績輸入與落點儀表板'!$C$13="不可採計",W283=0,TRUE)),IF('114成績輸入與落點儀表板'!$C$14="必須採計",X283&gt;0,IF('114成績輸入與落點儀表板'!$C$14="不可採計",X283=0,TRUE)),IF('114成績輸入與落點儀表板'!$C$15="必須採計",Y283&gt;0,IF('114成績輸入與落點儀表板'!$C$15="不可採計",Y283=0,TRUE)),IF('114成績輸入與落點儀表板'!$C$16="必須採計",Z283&gt;0,IF('114成績輸入與落點儀表板'!$C$16="不可採計",Z283=0,TRUE))),"✅ 符合","❌ 不符合")</f>
        <v>✅ 符合</v>
      </c>
      <c r="L283" s="15">
        <v>1</v>
      </c>
      <c r="M283" s="15">
        <v>2</v>
      </c>
      <c r="N283" s="15">
        <v>1</v>
      </c>
      <c r="O283" s="15">
        <v>0</v>
      </c>
      <c r="P283" s="15">
        <v>0</v>
      </c>
      <c r="Q283" s="15">
        <v>0</v>
      </c>
      <c r="R283" s="15">
        <v>0</v>
      </c>
      <c r="S283" s="15">
        <v>2</v>
      </c>
      <c r="T283" s="15">
        <v>2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</row>
    <row r="284" spans="1:26" ht="15.75" customHeight="1" x14ac:dyDescent="0.3">
      <c r="A284" s="2" t="s">
        <v>803</v>
      </c>
      <c r="B284" s="13" t="s">
        <v>765</v>
      </c>
      <c r="C284" s="13" t="s">
        <v>147</v>
      </c>
      <c r="D284" s="12" t="s">
        <v>134</v>
      </c>
      <c r="E284" s="13" t="s">
        <v>2262</v>
      </c>
      <c r="F284" s="2">
        <v>46</v>
      </c>
      <c r="G284" s="15">
        <v>228.75</v>
      </c>
      <c r="H284" s="7">
        <f>L284*'114成績輸入與落點儀表板'!$B$2+M284*'114成績輸入與落點儀表板'!$B$3+N284*'114成績輸入與落點儀表板'!$B$4+O284*'114成績輸入與落點儀表板'!$B$5+P284*'114成績輸入與落點儀表板'!$B$6+Q284*'114成績輸入與落點儀表板'!$B$7+R284*'114成績輸入與落點儀表板'!$B$8+S284*'114成績輸入與落點儀表板'!$B$9+T284*'114成績輸入與落點儀表板'!$B$10+U284*'114成績輸入與落點儀表板'!$B$11+V284*'114成績輸入與落點儀表板'!$B$12+W284*'114成績輸入與落點儀表板'!$B$13+X284*'114成績輸入與落點儀表板'!$B$14+Y284*'114成績輸入與落點儀表板'!$B$15+Z284*'114成績輸入與落點儀表板'!$B$16</f>
        <v>0</v>
      </c>
      <c r="I284" s="8">
        <f t="shared" si="8"/>
        <v>-228.75</v>
      </c>
      <c r="J284" s="2" t="str">
        <f t="shared" si="9"/>
        <v>FAIL</v>
      </c>
      <c r="K284" s="17" t="str">
        <f>IF(AND(IF('114成績輸入與落點儀表板'!$C$2="必須採計",L284&gt;0,IF('114成績輸入與落點儀表板'!$C$2="不可採計",L284=0,TRUE)),IF('114成績輸入與落點儀表板'!$C$3="必須採計",M284&gt;0,IF('114成績輸入與落點儀表板'!$C$3="不可採計",M284=0,TRUE)),IF('114成績輸入與落點儀表板'!$C$4="必須採計",N284&gt;0,IF('114成績輸入與落點儀表板'!$C$4="不可採計",N284=0,TRUE)),IF('114成績輸入與落點儀表板'!$C$5="必須採計",O284&gt;0,IF('114成績輸入與落點儀表板'!$C$5="不可採計",O284=0,TRUE)),IF('114成績輸入與落點儀表板'!$C$6="必須採計",P284&gt;0,IF('114成績輸入與落點儀表板'!$C$6="不可採計",P284=0,TRUE)),IF('114成績輸入與落點儀表板'!$C$7="必須採計",Q284&gt;0,IF('114成績輸入與落點儀表板'!$C$7="不可採計",Q284=0,TRUE)),IF('114成績輸入與落點儀表板'!$C$8="必須採計",R284&gt;0,IF('114成績輸入與落點儀表板'!$C$8="不可採計",R284=0,TRUE)),IF('114成績輸入與落點儀表板'!$C$9="必須採計",S284&gt;0,IF('114成績輸入與落點儀表板'!$C$9="不可採計",S284=0,TRUE)),IF('114成績輸入與落點儀表板'!$C$10="必須採計",T284&gt;0,IF('114成績輸入與落點儀表板'!$C$10="不可採計",T284=0,TRUE)),IF('114成績輸入與落點儀表板'!$C$11="必須採計",U284&gt;0,IF('114成績輸入與落點儀表板'!$C$11="不可採計",U284=0,TRUE)),IF('114成績輸入與落點儀表板'!$C$12="必須採計",V284&gt;0,IF('114成績輸入與落點儀表板'!$C$12="不可採計",V284=0,TRUE)),IF('114成績輸入與落點儀表板'!$C$13="必須採計",W284&gt;0,IF('114成績輸入與落點儀表板'!$C$13="不可採計",W284=0,TRUE)),IF('114成績輸入與落點儀表板'!$C$14="必須採計",X284&gt;0,IF('114成績輸入與落點儀表板'!$C$14="不可採計",X284=0,TRUE)),IF('114成績輸入與落點儀表板'!$C$15="必須採計",Y284&gt;0,IF('114成績輸入與落點儀表板'!$C$15="不可採計",Y284=0,TRUE)),IF('114成績輸入與落點儀表板'!$C$16="必須採計",Z284&gt;0,IF('114成績輸入與落點儀表板'!$C$16="不可採計",Z284=0,TRUE))),"✅ 符合","❌ 不符合")</f>
        <v>✅ 符合</v>
      </c>
      <c r="L284" s="15">
        <v>1.25</v>
      </c>
      <c r="M284" s="15">
        <v>2</v>
      </c>
      <c r="N284" s="15">
        <v>0</v>
      </c>
      <c r="O284" s="15">
        <v>0</v>
      </c>
      <c r="P284" s="15">
        <v>1</v>
      </c>
      <c r="Q284" s="15">
        <v>0</v>
      </c>
      <c r="R284" s="15">
        <v>0</v>
      </c>
      <c r="S284" s="15">
        <v>0</v>
      </c>
      <c r="T284" s="15">
        <v>2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</row>
    <row r="285" spans="1:26" ht="15.75" customHeight="1" x14ac:dyDescent="0.3">
      <c r="A285" s="2" t="s">
        <v>806</v>
      </c>
      <c r="B285" s="13" t="s">
        <v>765</v>
      </c>
      <c r="C285" s="13" t="s">
        <v>549</v>
      </c>
      <c r="D285" s="12" t="s">
        <v>134</v>
      </c>
      <c r="E285" s="13" t="s">
        <v>783</v>
      </c>
      <c r="F285" s="2">
        <v>16</v>
      </c>
      <c r="G285" s="15">
        <v>183</v>
      </c>
      <c r="H285" s="7">
        <f>L285*'114成績輸入與落點儀表板'!$B$2+M285*'114成績輸入與落點儀表板'!$B$3+N285*'114成績輸入與落點儀表板'!$B$4+O285*'114成績輸入與落點儀表板'!$B$5+P285*'114成績輸入與落點儀表板'!$B$6+Q285*'114成績輸入與落點儀表板'!$B$7+R285*'114成績輸入與落點儀表板'!$B$8+S285*'114成績輸入與落點儀表板'!$B$9+T285*'114成績輸入與落點儀表板'!$B$10+U285*'114成績輸入與落點儀表板'!$B$11+V285*'114成績輸入與落點儀表板'!$B$12+W285*'114成績輸入與落點儀表板'!$B$13+X285*'114成績輸入與落點儀表板'!$B$14+Y285*'114成績輸入與落點儀表板'!$B$15+Z285*'114成績輸入與落點儀表板'!$B$16</f>
        <v>0</v>
      </c>
      <c r="I285" s="8">
        <f t="shared" si="8"/>
        <v>-183</v>
      </c>
      <c r="J285" s="2" t="str">
        <f t="shared" si="9"/>
        <v>FAIL</v>
      </c>
      <c r="K285" s="17" t="str">
        <f>IF(AND(IF('114成績輸入與落點儀表板'!$C$2="必須採計",L285&gt;0,IF('114成績輸入與落點儀表板'!$C$2="不可採計",L285=0,TRUE)),IF('114成績輸入與落點儀表板'!$C$3="必須採計",M285&gt;0,IF('114成績輸入與落點儀表板'!$C$3="不可採計",M285=0,TRUE)),IF('114成績輸入與落點儀表板'!$C$4="必須採計",N285&gt;0,IF('114成績輸入與落點儀表板'!$C$4="不可採計",N285=0,TRUE)),IF('114成績輸入與落點儀表板'!$C$5="必須採計",O285&gt;0,IF('114成績輸入與落點儀表板'!$C$5="不可採計",O285=0,TRUE)),IF('114成績輸入與落點儀表板'!$C$6="必須採計",P285&gt;0,IF('114成績輸入與落點儀表板'!$C$6="不可採計",P285=0,TRUE)),IF('114成績輸入與落點儀表板'!$C$7="必須採計",Q285&gt;0,IF('114成績輸入與落點儀表板'!$C$7="不可採計",Q285=0,TRUE)),IF('114成績輸入與落點儀表板'!$C$8="必須採計",R285&gt;0,IF('114成績輸入與落點儀表板'!$C$8="不可採計",R285=0,TRUE)),IF('114成績輸入與落點儀表板'!$C$9="必須採計",S285&gt;0,IF('114成績輸入與落點儀表板'!$C$9="不可採計",S285=0,TRUE)),IF('114成績輸入與落點儀表板'!$C$10="必須採計",T285&gt;0,IF('114成績輸入與落點儀表板'!$C$10="不可採計",T285=0,TRUE)),IF('114成績輸入與落點儀表板'!$C$11="必須採計",U285&gt;0,IF('114成績輸入與落點儀表板'!$C$11="不可採計",U285=0,TRUE)),IF('114成績輸入與落點儀表板'!$C$12="必須採計",V285&gt;0,IF('114成績輸入與落點儀表板'!$C$12="不可採計",V285=0,TRUE)),IF('114成績輸入與落點儀表板'!$C$13="必須採計",W285&gt;0,IF('114成績輸入與落點儀表板'!$C$13="不可採計",W285=0,TRUE)),IF('114成績輸入與落點儀表板'!$C$14="必須採計",X285&gt;0,IF('114成績輸入與落點儀表板'!$C$14="不可採計",X285=0,TRUE)),IF('114成績輸入與落點儀表板'!$C$15="必須採計",Y285&gt;0,IF('114成績輸入與落點儀表板'!$C$15="不可採計",Y285=0,TRUE)),IF('114成績輸入與落點儀表板'!$C$16="必須採計",Z285&gt;0,IF('114成績輸入與落點儀表板'!$C$16="不可採計",Z285=0,TRUE))),"✅ 符合","❌ 不符合")</f>
        <v>✅ 符合</v>
      </c>
      <c r="L285" s="15">
        <v>1</v>
      </c>
      <c r="M285" s="15">
        <v>1</v>
      </c>
      <c r="N285" s="15">
        <v>0</v>
      </c>
      <c r="O285" s="15">
        <v>0</v>
      </c>
      <c r="P285" s="15">
        <v>0</v>
      </c>
      <c r="Q285" s="15">
        <v>0</v>
      </c>
      <c r="R285" s="15">
        <v>0</v>
      </c>
      <c r="S285" s="15">
        <v>1</v>
      </c>
      <c r="T285" s="15">
        <v>1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</row>
    <row r="286" spans="1:26" ht="15.75" customHeight="1" x14ac:dyDescent="0.3">
      <c r="A286" s="2" t="s">
        <v>809</v>
      </c>
      <c r="B286" s="13" t="s">
        <v>765</v>
      </c>
      <c r="C286" s="13" t="s">
        <v>791</v>
      </c>
      <c r="D286" s="12" t="s">
        <v>134</v>
      </c>
      <c r="E286" s="13" t="s">
        <v>792</v>
      </c>
      <c r="F286" s="2">
        <v>23</v>
      </c>
      <c r="G286" s="15">
        <v>216.25</v>
      </c>
      <c r="H286" s="7">
        <f>L286*'114成績輸入與落點儀表板'!$B$2+M286*'114成績輸入與落點儀表板'!$B$3+N286*'114成績輸入與落點儀表板'!$B$4+O286*'114成績輸入與落點儀表板'!$B$5+P286*'114成績輸入與落點儀表板'!$B$6+Q286*'114成績輸入與落點儀表板'!$B$7+R286*'114成績輸入與落點儀表板'!$B$8+S286*'114成績輸入與落點儀表板'!$B$9+T286*'114成績輸入與落點儀表板'!$B$10+U286*'114成績輸入與落點儀表板'!$B$11+V286*'114成績輸入與落點儀表板'!$B$12+W286*'114成績輸入與落點儀表板'!$B$13+X286*'114成績輸入與落點儀表板'!$B$14+Y286*'114成績輸入與落點儀表板'!$B$15+Z286*'114成績輸入與落點儀表板'!$B$16</f>
        <v>0</v>
      </c>
      <c r="I286" s="8">
        <f t="shared" si="8"/>
        <v>-216.25</v>
      </c>
      <c r="J286" s="2" t="str">
        <f t="shared" si="9"/>
        <v>FAIL</v>
      </c>
      <c r="K286" s="17" t="str">
        <f>IF(AND(IF('114成績輸入與落點儀表板'!$C$2="必須採計",L286&gt;0,IF('114成績輸入與落點儀表板'!$C$2="不可採計",L286=0,TRUE)),IF('114成績輸入與落點儀表板'!$C$3="必須採計",M286&gt;0,IF('114成績輸入與落點儀表板'!$C$3="不可採計",M286=0,TRUE)),IF('114成績輸入與落點儀表板'!$C$4="必須採計",N286&gt;0,IF('114成績輸入與落點儀表板'!$C$4="不可採計",N286=0,TRUE)),IF('114成績輸入與落點儀表板'!$C$5="必須採計",O286&gt;0,IF('114成績輸入與落點儀表板'!$C$5="不可採計",O286=0,TRUE)),IF('114成績輸入與落點儀表板'!$C$6="必須採計",P286&gt;0,IF('114成績輸入與落點儀表板'!$C$6="不可採計",P286=0,TRUE)),IF('114成績輸入與落點儀表板'!$C$7="必須採計",Q286&gt;0,IF('114成績輸入與落點儀表板'!$C$7="不可採計",Q286=0,TRUE)),IF('114成績輸入與落點儀表板'!$C$8="必須採計",R286&gt;0,IF('114成績輸入與落點儀表板'!$C$8="不可採計",R286=0,TRUE)),IF('114成績輸入與落點儀表板'!$C$9="必須採計",S286&gt;0,IF('114成績輸入與落點儀表板'!$C$9="不可採計",S286=0,TRUE)),IF('114成績輸入與落點儀表板'!$C$10="必須採計",T286&gt;0,IF('114成績輸入與落點儀表板'!$C$10="不可採計",T286=0,TRUE)),IF('114成績輸入與落點儀表板'!$C$11="必須採計",U286&gt;0,IF('114成績輸入與落點儀表板'!$C$11="不可採計",U286=0,TRUE)),IF('114成績輸入與落點儀表板'!$C$12="必須採計",V286&gt;0,IF('114成績輸入與落點儀表板'!$C$12="不可採計",V286=0,TRUE)),IF('114成績輸入與落點儀表板'!$C$13="必須採計",W286&gt;0,IF('114成績輸入與落點儀表板'!$C$13="不可採計",W286=0,TRUE)),IF('114成績輸入與落點儀表板'!$C$14="必須採計",X286&gt;0,IF('114成績輸入與落點儀表板'!$C$14="不可採計",X286=0,TRUE)),IF('114成績輸入與落點儀表板'!$C$15="必須採計",Y286&gt;0,IF('114成績輸入與落點儀表板'!$C$15="不可採計",Y286=0,TRUE)),IF('114成績輸入與落點儀表板'!$C$16="必須採計",Z286&gt;0,IF('114成績輸入與落點儀表板'!$C$16="不可採計",Z286=0,TRUE))),"✅ 符合","❌ 不符合")</f>
        <v>❌ 不符合</v>
      </c>
      <c r="L286" s="15">
        <v>0</v>
      </c>
      <c r="M286" s="15">
        <v>1</v>
      </c>
      <c r="N286" s="15">
        <v>1</v>
      </c>
      <c r="O286" s="15">
        <v>0</v>
      </c>
      <c r="P286" s="15">
        <v>0</v>
      </c>
      <c r="Q286" s="15">
        <v>0</v>
      </c>
      <c r="R286" s="15">
        <v>1.5</v>
      </c>
      <c r="S286" s="15">
        <v>1.25</v>
      </c>
      <c r="T286" s="15">
        <v>1.25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</row>
    <row r="287" spans="1:26" ht="15.75" customHeight="1" x14ac:dyDescent="0.3">
      <c r="A287" s="2" t="s">
        <v>812</v>
      </c>
      <c r="B287" s="13" t="s">
        <v>765</v>
      </c>
      <c r="C287" s="13" t="s">
        <v>787</v>
      </c>
      <c r="D287" s="12" t="s">
        <v>134</v>
      </c>
      <c r="E287" s="13" t="s">
        <v>4155</v>
      </c>
      <c r="F287" s="2">
        <v>28</v>
      </c>
      <c r="G287" s="15">
        <v>232.5</v>
      </c>
      <c r="H287" s="7">
        <f>L287*'114成績輸入與落點儀表板'!$B$2+M287*'114成績輸入與落點儀表板'!$B$3+N287*'114成績輸入與落點儀表板'!$B$4+O287*'114成績輸入與落點儀表板'!$B$5+P287*'114成績輸入與落點儀表板'!$B$6+Q287*'114成績輸入與落點儀表板'!$B$7+R287*'114成績輸入與落點儀表板'!$B$8+S287*'114成績輸入與落點儀表板'!$B$9+T287*'114成績輸入與落點儀表板'!$B$10+U287*'114成績輸入與落點儀表板'!$B$11+V287*'114成績輸入與落點儀表板'!$B$12+W287*'114成績輸入與落點儀表板'!$B$13+X287*'114成績輸入與落點儀表板'!$B$14+Y287*'114成績輸入與落點儀表板'!$B$15+Z287*'114成績輸入與落點儀表板'!$B$16</f>
        <v>0</v>
      </c>
      <c r="I287" s="8">
        <f t="shared" si="8"/>
        <v>-232.5</v>
      </c>
      <c r="J287" s="2" t="str">
        <f t="shared" si="9"/>
        <v>FAIL</v>
      </c>
      <c r="K287" s="17" t="str">
        <f>IF(AND(IF('114成績輸入與落點儀表板'!$C$2="必須採計",L287&gt;0,IF('114成績輸入與落點儀表板'!$C$2="不可採計",L287=0,TRUE)),IF('114成績輸入與落點儀表板'!$C$3="必須採計",M287&gt;0,IF('114成績輸入與落點儀表板'!$C$3="不可採計",M287=0,TRUE)),IF('114成績輸入與落點儀表板'!$C$4="必須採計",N287&gt;0,IF('114成績輸入與落點儀表板'!$C$4="不可採計",N287=0,TRUE)),IF('114成績輸入與落點儀表板'!$C$5="必須採計",O287&gt;0,IF('114成績輸入與落點儀表板'!$C$5="不可採計",O287=0,TRUE)),IF('114成績輸入與落點儀表板'!$C$6="必須採計",P287&gt;0,IF('114成績輸入與落點儀表板'!$C$6="不可採計",P287=0,TRUE)),IF('114成績輸入與落點儀表板'!$C$7="必須採計",Q287&gt;0,IF('114成績輸入與落點儀表板'!$C$7="不可採計",Q287=0,TRUE)),IF('114成績輸入與落點儀表板'!$C$8="必須採計",R287&gt;0,IF('114成績輸入與落點儀表板'!$C$8="不可採計",R287=0,TRUE)),IF('114成績輸入與落點儀表板'!$C$9="必須採計",S287&gt;0,IF('114成績輸入與落點儀表板'!$C$9="不可採計",S287=0,TRUE)),IF('114成績輸入與落點儀表板'!$C$10="必須採計",T287&gt;0,IF('114成績輸入與落點儀表板'!$C$10="不可採計",T287=0,TRUE)),IF('114成績輸入與落點儀表板'!$C$11="必須採計",U287&gt;0,IF('114成績輸入與落點儀表板'!$C$11="不可採計",U287=0,TRUE)),IF('114成績輸入與落點儀表板'!$C$12="必須採計",V287&gt;0,IF('114成績輸入與落點儀表板'!$C$12="不可採計",V287=0,TRUE)),IF('114成績輸入與落點儀表板'!$C$13="必須採計",W287&gt;0,IF('114成績輸入與落點儀表板'!$C$13="不可採計",W287=0,TRUE)),IF('114成績輸入與落點儀表板'!$C$14="必須採計",X287&gt;0,IF('114成績輸入與落點儀表板'!$C$14="不可採計",X287=0,TRUE)),IF('114成績輸入與落點儀表板'!$C$15="必須採計",Y287&gt;0,IF('114成績輸入與落點儀表板'!$C$15="不可採計",Y287=0,TRUE)),IF('114成績輸入與落點儀表板'!$C$16="必須採計",Z287&gt;0,IF('114成績輸入與落點儀表板'!$C$16="不可採計",Z287=0,TRUE))),"✅ 符合","❌ 不符合")</f>
        <v>✅ 符合</v>
      </c>
      <c r="L287" s="15">
        <v>1</v>
      </c>
      <c r="M287" s="15">
        <v>2</v>
      </c>
      <c r="N287" s="15">
        <v>2</v>
      </c>
      <c r="O287" s="15">
        <v>0</v>
      </c>
      <c r="P287" s="15">
        <v>0</v>
      </c>
      <c r="Q287" s="15">
        <v>0</v>
      </c>
      <c r="R287" s="15">
        <v>0</v>
      </c>
      <c r="S287" s="15">
        <v>1</v>
      </c>
      <c r="T287" s="15">
        <v>1.75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</row>
    <row r="288" spans="1:26" ht="15.75" customHeight="1" x14ac:dyDescent="0.3">
      <c r="A288" s="2" t="s">
        <v>815</v>
      </c>
      <c r="B288" s="13" t="s">
        <v>765</v>
      </c>
      <c r="C288" s="13" t="s">
        <v>153</v>
      </c>
      <c r="D288" s="12" t="s">
        <v>134</v>
      </c>
      <c r="E288" s="13" t="s">
        <v>4156</v>
      </c>
      <c r="F288" s="2">
        <v>27</v>
      </c>
      <c r="G288" s="15">
        <v>252</v>
      </c>
      <c r="H288" s="7">
        <f>L288*'114成績輸入與落點儀表板'!$B$2+M288*'114成績輸入與落點儀表板'!$B$3+N288*'114成績輸入與落點儀表板'!$B$4+O288*'114成績輸入與落點儀表板'!$B$5+P288*'114成績輸入與落點儀表板'!$B$6+Q288*'114成績輸入與落點儀表板'!$B$7+R288*'114成績輸入與落點儀表板'!$B$8+S288*'114成績輸入與落點儀表板'!$B$9+T288*'114成績輸入與落點儀表板'!$B$10+U288*'114成績輸入與落點儀表板'!$B$11+V288*'114成績輸入與落點儀表板'!$B$12+W288*'114成績輸入與落點儀表板'!$B$13+X288*'114成績輸入與落點儀表板'!$B$14+Y288*'114成績輸入與落點儀表板'!$B$15+Z288*'114成績輸入與落點儀表板'!$B$16</f>
        <v>0</v>
      </c>
      <c r="I288" s="8">
        <f t="shared" si="8"/>
        <v>-252</v>
      </c>
      <c r="J288" s="2" t="str">
        <f t="shared" si="9"/>
        <v>FAIL</v>
      </c>
      <c r="K288" s="17" t="str">
        <f>IF(AND(IF('114成績輸入與落點儀表板'!$C$2="必須採計",L288&gt;0,IF('114成績輸入與落點儀表板'!$C$2="不可採計",L288=0,TRUE)),IF('114成績輸入與落點儀表板'!$C$3="必須採計",M288&gt;0,IF('114成績輸入與落點儀表板'!$C$3="不可採計",M288=0,TRUE)),IF('114成績輸入與落點儀表板'!$C$4="必須採計",N288&gt;0,IF('114成績輸入與落點儀表板'!$C$4="不可採計",N288=0,TRUE)),IF('114成績輸入與落點儀表板'!$C$5="必須採計",O288&gt;0,IF('114成績輸入與落點儀表板'!$C$5="不可採計",O288=0,TRUE)),IF('114成績輸入與落點儀表板'!$C$6="必須採計",P288&gt;0,IF('114成績輸入與落點儀表板'!$C$6="不可採計",P288=0,TRUE)),IF('114成績輸入與落點儀表板'!$C$7="必須採計",Q288&gt;0,IF('114成績輸入與落點儀表板'!$C$7="不可採計",Q288=0,TRUE)),IF('114成績輸入與落點儀表板'!$C$8="必須採計",R288&gt;0,IF('114成績輸入與落點儀表板'!$C$8="不可採計",R288=0,TRUE)),IF('114成績輸入與落點儀表板'!$C$9="必須採計",S288&gt;0,IF('114成績輸入與落點儀表板'!$C$9="不可採計",S288=0,TRUE)),IF('114成績輸入與落點儀表板'!$C$10="必須採計",T288&gt;0,IF('114成績輸入與落點儀表板'!$C$10="不可採計",T288=0,TRUE)),IF('114成績輸入與落點儀表板'!$C$11="必須採計",U288&gt;0,IF('114成績輸入與落點儀表板'!$C$11="不可採計",U288=0,TRUE)),IF('114成績輸入與落點儀表板'!$C$12="必須採計",V288&gt;0,IF('114成績輸入與落點儀表板'!$C$12="不可採計",V288=0,TRUE)),IF('114成績輸入與落點儀表板'!$C$13="必須採計",W288&gt;0,IF('114成績輸入與落點儀表板'!$C$13="不可採計",W288=0,TRUE)),IF('114成績輸入與落點儀表板'!$C$14="必須採計",X288&gt;0,IF('114成績輸入與落點儀表板'!$C$14="不可採計",X288=0,TRUE)),IF('114成績輸入與落點儀表板'!$C$15="必須採計",Y288&gt;0,IF('114成績輸入與落點儀表板'!$C$15="不可採計",Y288=0,TRUE)),IF('114成績輸入與落點儀表板'!$C$16="必須採計",Z288&gt;0,IF('114成績輸入與落點儀表板'!$C$16="不可採計",Z288=0,TRUE))),"✅ 符合","❌ 不符合")</f>
        <v>✅ 符合</v>
      </c>
      <c r="L288" s="15">
        <v>1.5</v>
      </c>
      <c r="M288" s="15">
        <v>1.5</v>
      </c>
      <c r="N288" s="15">
        <v>0</v>
      </c>
      <c r="O288" s="15">
        <v>0</v>
      </c>
      <c r="P288" s="15">
        <v>0</v>
      </c>
      <c r="Q288" s="15">
        <v>0</v>
      </c>
      <c r="R288" s="15">
        <v>1</v>
      </c>
      <c r="S288" s="15">
        <v>0</v>
      </c>
      <c r="T288" s="15">
        <v>1.5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</row>
    <row r="289" spans="1:26" ht="15.75" customHeight="1" x14ac:dyDescent="0.3">
      <c r="A289" s="2" t="s">
        <v>817</v>
      </c>
      <c r="B289" s="13" t="s">
        <v>765</v>
      </c>
      <c r="C289" s="13" t="s">
        <v>150</v>
      </c>
      <c r="D289" s="12" t="s">
        <v>134</v>
      </c>
      <c r="E289" s="13" t="s">
        <v>796</v>
      </c>
      <c r="F289" s="2">
        <v>25</v>
      </c>
      <c r="G289" s="15">
        <v>308</v>
      </c>
      <c r="H289" s="7">
        <f>L289*'114成績輸入與落點儀表板'!$B$2+M289*'114成績輸入與落點儀表板'!$B$3+N289*'114成績輸入與落點儀表板'!$B$4+O289*'114成績輸入與落點儀表板'!$B$5+P289*'114成績輸入與落點儀表板'!$B$6+Q289*'114成績輸入與落點儀表板'!$B$7+R289*'114成績輸入與落點儀表板'!$B$8+S289*'114成績輸入與落點儀表板'!$B$9+T289*'114成績輸入與落點儀表板'!$B$10+U289*'114成績輸入與落點儀表板'!$B$11+V289*'114成績輸入與落點儀表板'!$B$12+W289*'114成績輸入與落點儀表板'!$B$13+X289*'114成績輸入與落點儀表板'!$B$14+Y289*'114成績輸入與落點儀表板'!$B$15+Z289*'114成績輸入與落點儀表板'!$B$16</f>
        <v>0</v>
      </c>
      <c r="I289" s="8">
        <f t="shared" si="8"/>
        <v>-308</v>
      </c>
      <c r="J289" s="2" t="str">
        <f t="shared" si="9"/>
        <v>FAIL</v>
      </c>
      <c r="K289" s="17" t="str">
        <f>IF(AND(IF('114成績輸入與落點儀表板'!$C$2="必須採計",L289&gt;0,IF('114成績輸入與落點儀表板'!$C$2="不可採計",L289=0,TRUE)),IF('114成績輸入與落點儀表板'!$C$3="必須採計",M289&gt;0,IF('114成績輸入與落點儀表板'!$C$3="不可採計",M289=0,TRUE)),IF('114成績輸入與落點儀表板'!$C$4="必須採計",N289&gt;0,IF('114成績輸入與落點儀表板'!$C$4="不可採計",N289=0,TRUE)),IF('114成績輸入與落點儀表板'!$C$5="必須採計",O289&gt;0,IF('114成績輸入與落點儀表板'!$C$5="不可採計",O289=0,TRUE)),IF('114成績輸入與落點儀表板'!$C$6="必須採計",P289&gt;0,IF('114成績輸入與落點儀表板'!$C$6="不可採計",P289=0,TRUE)),IF('114成績輸入與落點儀表板'!$C$7="必須採計",Q289&gt;0,IF('114成績輸入與落點儀表板'!$C$7="不可採計",Q289=0,TRUE)),IF('114成績輸入與落點儀表板'!$C$8="必須採計",R289&gt;0,IF('114成績輸入與落點儀表板'!$C$8="不可採計",R289=0,TRUE)),IF('114成績輸入與落點儀表板'!$C$9="必須採計",S289&gt;0,IF('114成績輸入與落點儀表板'!$C$9="不可採計",S289=0,TRUE)),IF('114成績輸入與落點儀表板'!$C$10="必須採計",T289&gt;0,IF('114成績輸入與落點儀表板'!$C$10="不可採計",T289=0,TRUE)),IF('114成績輸入與落點儀表板'!$C$11="必須採計",U289&gt;0,IF('114成績輸入與落點儀表板'!$C$11="不可採計",U289=0,TRUE)),IF('114成績輸入與落點儀表板'!$C$12="必須採計",V289&gt;0,IF('114成績輸入與落點儀表板'!$C$12="不可採計",V289=0,TRUE)),IF('114成績輸入與落點儀表板'!$C$13="必須採計",W289&gt;0,IF('114成績輸入與落點儀表板'!$C$13="不可採計",W289=0,TRUE)),IF('114成績輸入與落點儀表板'!$C$14="必須採計",X289&gt;0,IF('114成績輸入與落點儀表板'!$C$14="不可採計",X289=0,TRUE)),IF('114成績輸入與落點儀表板'!$C$15="必須採計",Y289&gt;0,IF('114成績輸入與落點儀表板'!$C$15="不可採計",Y289=0,TRUE)),IF('114成績輸入與落點儀表板'!$C$16="必須採計",Z289&gt;0,IF('114成績輸入與落點儀表板'!$C$16="不可採計",Z289=0,TRUE))),"✅ 符合","❌ 不符合")</f>
        <v>✅ 符合</v>
      </c>
      <c r="L289" s="15">
        <v>1</v>
      </c>
      <c r="M289" s="15">
        <v>2</v>
      </c>
      <c r="N289" s="15">
        <v>1.5</v>
      </c>
      <c r="O289" s="15">
        <v>0</v>
      </c>
      <c r="P289" s="15">
        <v>0</v>
      </c>
      <c r="Q289" s="15">
        <v>0</v>
      </c>
      <c r="R289" s="15">
        <v>1</v>
      </c>
      <c r="S289" s="15">
        <v>0</v>
      </c>
      <c r="T289" s="15">
        <v>1.5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</row>
    <row r="290" spans="1:26" ht="15.75" customHeight="1" x14ac:dyDescent="0.3">
      <c r="A290" s="2" t="s">
        <v>820</v>
      </c>
      <c r="B290" s="13" t="s">
        <v>765</v>
      </c>
      <c r="C290" s="13" t="s">
        <v>798</v>
      </c>
      <c r="D290" s="12" t="s">
        <v>121</v>
      </c>
      <c r="E290" s="13" t="s">
        <v>943</v>
      </c>
      <c r="F290" s="2">
        <v>30</v>
      </c>
      <c r="G290" s="15">
        <v>162</v>
      </c>
      <c r="H290" s="7">
        <f>L290*'114成績輸入與落點儀表板'!$B$2+M290*'114成績輸入與落點儀表板'!$B$3+N290*'114成績輸入與落點儀表板'!$B$4+O290*'114成績輸入與落點儀表板'!$B$5+P290*'114成績輸入與落點儀表板'!$B$6+Q290*'114成績輸入與落點儀表板'!$B$7+R290*'114成績輸入與落點儀表板'!$B$8+S290*'114成績輸入與落點儀表板'!$B$9+T290*'114成績輸入與落點儀表板'!$B$10+U290*'114成績輸入與落點儀表板'!$B$11+V290*'114成績輸入與落點儀表板'!$B$12+W290*'114成績輸入與落點儀表板'!$B$13+X290*'114成績輸入與落點儀表板'!$B$14+Y290*'114成績輸入與落點儀表板'!$B$15+Z290*'114成績輸入與落點儀表板'!$B$16</f>
        <v>0</v>
      </c>
      <c r="I290" s="8">
        <f t="shared" si="8"/>
        <v>-162</v>
      </c>
      <c r="J290" s="2" t="str">
        <f t="shared" si="9"/>
        <v>FAIL</v>
      </c>
      <c r="K290" s="17" t="str">
        <f>IF(AND(IF('114成績輸入與落點儀表板'!$C$2="必須採計",L290&gt;0,IF('114成績輸入與落點儀表板'!$C$2="不可採計",L290=0,TRUE)),IF('114成績輸入與落點儀表板'!$C$3="必須採計",M290&gt;0,IF('114成績輸入與落點儀表板'!$C$3="不可採計",M290=0,TRUE)),IF('114成績輸入與落點儀表板'!$C$4="必須採計",N290&gt;0,IF('114成績輸入與落點儀表板'!$C$4="不可採計",N290=0,TRUE)),IF('114成績輸入與落點儀表板'!$C$5="必須採計",O290&gt;0,IF('114成績輸入與落點儀表板'!$C$5="不可採計",O290=0,TRUE)),IF('114成績輸入與落點儀表板'!$C$6="必須採計",P290&gt;0,IF('114成績輸入與落點儀表板'!$C$6="不可採計",P290=0,TRUE)),IF('114成績輸入與落點儀表板'!$C$7="必須採計",Q290&gt;0,IF('114成績輸入與落點儀表板'!$C$7="不可採計",Q290=0,TRUE)),IF('114成績輸入與落點儀表板'!$C$8="必須採計",R290&gt;0,IF('114成績輸入與落點儀表板'!$C$8="不可採計",R290=0,TRUE)),IF('114成績輸入與落點儀表板'!$C$9="必須採計",S290&gt;0,IF('114成績輸入與落點儀表板'!$C$9="不可採計",S290=0,TRUE)),IF('114成績輸入與落點儀表板'!$C$10="必須採計",T290&gt;0,IF('114成績輸入與落點儀表板'!$C$10="不可採計",T290=0,TRUE)),IF('114成績輸入與落點儀表板'!$C$11="必須採計",U290&gt;0,IF('114成績輸入與落點儀表板'!$C$11="不可採計",U290=0,TRUE)),IF('114成績輸入與落點儀表板'!$C$12="必須採計",V290&gt;0,IF('114成績輸入與落點儀表板'!$C$12="不可採計",V290=0,TRUE)),IF('114成績輸入與落點儀表板'!$C$13="必須採計",W290&gt;0,IF('114成績輸入與落點儀表板'!$C$13="不可採計",W290=0,TRUE)),IF('114成績輸入與落點儀表板'!$C$14="必須採計",X290&gt;0,IF('114成績輸入與落點儀表板'!$C$14="不可採計",X290=0,TRUE)),IF('114成績輸入與落點儀表板'!$C$15="必須採計",Y290&gt;0,IF('114成績輸入與落點儀表板'!$C$15="不可採計",Y290=0,TRUE)),IF('114成績輸入與落點儀表板'!$C$16="必須採計",Z290&gt;0,IF('114成績輸入與落點儀表板'!$C$16="不可採計",Z290=0,TRUE))),"✅ 符合","❌ 不符合")</f>
        <v>✅ 符合</v>
      </c>
      <c r="L290" s="15">
        <v>1.5</v>
      </c>
      <c r="M290" s="15">
        <v>2</v>
      </c>
      <c r="N290" s="15">
        <v>2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</row>
    <row r="291" spans="1:26" ht="15.75" customHeight="1" x14ac:dyDescent="0.3">
      <c r="A291" s="2" t="s">
        <v>823</v>
      </c>
      <c r="B291" s="13" t="s">
        <v>765</v>
      </c>
      <c r="C291" s="13" t="s">
        <v>804</v>
      </c>
      <c r="D291" s="12" t="s">
        <v>86</v>
      </c>
      <c r="E291" s="13" t="s">
        <v>805</v>
      </c>
      <c r="F291" s="2">
        <v>20</v>
      </c>
      <c r="G291" s="15">
        <v>193</v>
      </c>
      <c r="H291" s="7">
        <f>L291*'114成績輸入與落點儀表板'!$B$2+M291*'114成績輸入與落點儀表板'!$B$3+N291*'114成績輸入與落點儀表板'!$B$4+O291*'114成績輸入與落點儀表板'!$B$5+P291*'114成績輸入與落點儀表板'!$B$6+Q291*'114成績輸入與落點儀表板'!$B$7+R291*'114成績輸入與落點儀表板'!$B$8+S291*'114成績輸入與落點儀表板'!$B$9+T291*'114成績輸入與落點儀表板'!$B$10+U291*'114成績輸入與落點儀表板'!$B$11+V291*'114成績輸入與落點儀表板'!$B$12+W291*'114成績輸入與落點儀表板'!$B$13+X291*'114成績輸入與落點儀表板'!$B$14+Y291*'114成績輸入與落點儀表板'!$B$15+Z291*'114成績輸入與落點儀表板'!$B$16</f>
        <v>0</v>
      </c>
      <c r="I291" s="8">
        <f t="shared" si="8"/>
        <v>-193</v>
      </c>
      <c r="J291" s="2" t="str">
        <f t="shared" si="9"/>
        <v>FAIL</v>
      </c>
      <c r="K291" s="17" t="str">
        <f>IF(AND(IF('114成績輸入與落點儀表板'!$C$2="必須採計",L291&gt;0,IF('114成績輸入與落點儀表板'!$C$2="不可採計",L291=0,TRUE)),IF('114成績輸入與落點儀表板'!$C$3="必須採計",M291&gt;0,IF('114成績輸入與落點儀表板'!$C$3="不可採計",M291=0,TRUE)),IF('114成績輸入與落點儀表板'!$C$4="必須採計",N291&gt;0,IF('114成績輸入與落點儀表板'!$C$4="不可採計",N291=0,TRUE)),IF('114成績輸入與落點儀表板'!$C$5="必須採計",O291&gt;0,IF('114成績輸入與落點儀表板'!$C$5="不可採計",O291=0,TRUE)),IF('114成績輸入與落點儀表板'!$C$6="必須採計",P291&gt;0,IF('114成績輸入與落點儀表板'!$C$6="不可採計",P291=0,TRUE)),IF('114成績輸入與落點儀表板'!$C$7="必須採計",Q291&gt;0,IF('114成績輸入與落點儀表板'!$C$7="不可採計",Q291=0,TRUE)),IF('114成績輸入與落點儀表板'!$C$8="必須採計",R291&gt;0,IF('114成績輸入與落點儀表板'!$C$8="不可採計",R291=0,TRUE)),IF('114成績輸入與落點儀表板'!$C$9="必須採計",S291&gt;0,IF('114成績輸入與落點儀表板'!$C$9="不可採計",S291=0,TRUE)),IF('114成績輸入與落點儀表板'!$C$10="必須採計",T291&gt;0,IF('114成績輸入與落點儀表板'!$C$10="不可採計",T291=0,TRUE)),IF('114成績輸入與落點儀表板'!$C$11="必須採計",U291&gt;0,IF('114成績輸入與落點儀表板'!$C$11="不可採計",U291=0,TRUE)),IF('114成績輸入與落點儀表板'!$C$12="必須採計",V291&gt;0,IF('114成績輸入與落點儀表板'!$C$12="不可採計",V291=0,TRUE)),IF('114成績輸入與落點儀表板'!$C$13="必須採計",W291&gt;0,IF('114成績輸入與落點儀表板'!$C$13="不可採計",W291=0,TRUE)),IF('114成績輸入與落點儀表板'!$C$14="必須採計",X291&gt;0,IF('114成績輸入與落點儀表板'!$C$14="不可採計",X291=0,TRUE)),IF('114成績輸入與落點儀表板'!$C$15="必須採計",Y291&gt;0,IF('114成績輸入與落點儀表板'!$C$15="不可採計",Y291=0,TRUE)),IF('114成績輸入與落點儀表板'!$C$16="必須採計",Z291&gt;0,IF('114成績輸入與落點儀表板'!$C$16="不可採計",Z291=0,TRUE))),"✅ 符合","❌ 不符合")</f>
        <v>❌ 不符合</v>
      </c>
      <c r="L291" s="15">
        <v>0</v>
      </c>
      <c r="M291" s="15">
        <v>1.5</v>
      </c>
      <c r="N291" s="15">
        <v>1.5</v>
      </c>
      <c r="O291" s="15">
        <v>0</v>
      </c>
      <c r="P291" s="15">
        <v>0</v>
      </c>
      <c r="Q291" s="15">
        <v>0</v>
      </c>
      <c r="R291" s="15">
        <v>0</v>
      </c>
      <c r="S291" s="15">
        <v>1.5</v>
      </c>
      <c r="T291" s="15">
        <v>1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</row>
    <row r="292" spans="1:26" ht="15.75" customHeight="1" x14ac:dyDescent="0.3">
      <c r="A292" s="2" t="s">
        <v>825</v>
      </c>
      <c r="B292" s="13" t="s">
        <v>765</v>
      </c>
      <c r="C292" s="13" t="s">
        <v>801</v>
      </c>
      <c r="D292" s="12" t="s">
        <v>86</v>
      </c>
      <c r="E292" s="13" t="s">
        <v>802</v>
      </c>
      <c r="F292" s="2">
        <v>19</v>
      </c>
      <c r="G292" s="15">
        <v>173</v>
      </c>
      <c r="H292" s="7">
        <f>L292*'114成績輸入與落點儀表板'!$B$2+M292*'114成績輸入與落點儀表板'!$B$3+N292*'114成績輸入與落點儀表板'!$B$4+O292*'114成績輸入與落點儀表板'!$B$5+P292*'114成績輸入與落點儀表板'!$B$6+Q292*'114成績輸入與落點儀表板'!$B$7+R292*'114成績輸入與落點儀表板'!$B$8+S292*'114成績輸入與落點儀表板'!$B$9+T292*'114成績輸入與落點儀表板'!$B$10+U292*'114成績輸入與落點儀表板'!$B$11+V292*'114成績輸入與落點儀表板'!$B$12+W292*'114成績輸入與落點儀表板'!$B$13+X292*'114成績輸入與落點儀表板'!$B$14+Y292*'114成績輸入與落點儀表板'!$B$15+Z292*'114成績輸入與落點儀表板'!$B$16</f>
        <v>0</v>
      </c>
      <c r="I292" s="8">
        <f t="shared" si="8"/>
        <v>-173</v>
      </c>
      <c r="J292" s="2" t="str">
        <f t="shared" si="9"/>
        <v>FAIL</v>
      </c>
      <c r="K292" s="17" t="str">
        <f>IF(AND(IF('114成績輸入與落點儀表板'!$C$2="必須採計",L292&gt;0,IF('114成績輸入與落點儀表板'!$C$2="不可採計",L292=0,TRUE)),IF('114成績輸入與落點儀表板'!$C$3="必須採計",M292&gt;0,IF('114成績輸入與落點儀表板'!$C$3="不可採計",M292=0,TRUE)),IF('114成績輸入與落點儀表板'!$C$4="必須採計",N292&gt;0,IF('114成績輸入與落點儀表板'!$C$4="不可採計",N292=0,TRUE)),IF('114成績輸入與落點儀表板'!$C$5="必須採計",O292&gt;0,IF('114成績輸入與落點儀表板'!$C$5="不可採計",O292=0,TRUE)),IF('114成績輸入與落點儀表板'!$C$6="必須採計",P292&gt;0,IF('114成績輸入與落點儀表板'!$C$6="不可採計",P292=0,TRUE)),IF('114成績輸入與落點儀表板'!$C$7="必須採計",Q292&gt;0,IF('114成績輸入與落點儀表板'!$C$7="不可採計",Q292=0,TRUE)),IF('114成績輸入與落點儀表板'!$C$8="必須採計",R292&gt;0,IF('114成績輸入與落點儀表板'!$C$8="不可採計",R292=0,TRUE)),IF('114成績輸入與落點儀表板'!$C$9="必須採計",S292&gt;0,IF('114成績輸入與落點儀表板'!$C$9="不可採計",S292=0,TRUE)),IF('114成績輸入與落點儀表板'!$C$10="必須採計",T292&gt;0,IF('114成績輸入與落點儀表板'!$C$10="不可採計",T292=0,TRUE)),IF('114成績輸入與落點儀表板'!$C$11="必須採計",U292&gt;0,IF('114成績輸入與落點儀表板'!$C$11="不可採計",U292=0,TRUE)),IF('114成績輸入與落點儀表板'!$C$12="必須採計",V292&gt;0,IF('114成績輸入與落點儀表板'!$C$12="不可採計",V292=0,TRUE)),IF('114成績輸入與落點儀表板'!$C$13="必須採計",W292&gt;0,IF('114成績輸入與落點儀表板'!$C$13="不可採計",W292=0,TRUE)),IF('114成績輸入與落點儀表板'!$C$14="必須採計",X292&gt;0,IF('114成績輸入與落點儀表板'!$C$14="不可採計",X292=0,TRUE)),IF('114成績輸入與落點儀表板'!$C$15="必須採計",Y292&gt;0,IF('114成績輸入與落點儀表板'!$C$15="不可採計",Y292=0,TRUE)),IF('114成績輸入與落點儀表板'!$C$16="必須採計",Z292&gt;0,IF('114成績輸入與落點儀表板'!$C$16="不可採計",Z292=0,TRUE))),"✅ 符合","❌ 不符合")</f>
        <v>❌ 不符合</v>
      </c>
      <c r="L292" s="15">
        <v>0</v>
      </c>
      <c r="M292" s="15">
        <v>1.5</v>
      </c>
      <c r="N292" s="15">
        <v>1.5</v>
      </c>
      <c r="O292" s="15">
        <v>0</v>
      </c>
      <c r="P292" s="15">
        <v>0</v>
      </c>
      <c r="Q292" s="15">
        <v>0</v>
      </c>
      <c r="R292" s="15">
        <v>1</v>
      </c>
      <c r="S292" s="15">
        <v>1.5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</row>
    <row r="293" spans="1:26" ht="15.75" customHeight="1" x14ac:dyDescent="0.3">
      <c r="A293" s="2" t="s">
        <v>827</v>
      </c>
      <c r="B293" s="6" t="s">
        <v>765</v>
      </c>
      <c r="C293" s="6" t="s">
        <v>807</v>
      </c>
      <c r="D293" s="12" t="s">
        <v>134</v>
      </c>
      <c r="E293" s="13" t="s">
        <v>808</v>
      </c>
      <c r="F293" s="2">
        <v>24</v>
      </c>
      <c r="G293" s="15">
        <v>197.25</v>
      </c>
      <c r="H293" s="7">
        <f>L293*'114成績輸入與落點儀表板'!$B$2+M293*'114成績輸入與落點儀表板'!$B$3+N293*'114成績輸入與落點儀表板'!$B$4+O293*'114成績輸入與落點儀表板'!$B$5+P293*'114成績輸入與落點儀表板'!$B$6+Q293*'114成績輸入與落點儀表板'!$B$7+R293*'114成績輸入與落點儀表板'!$B$8+S293*'114成績輸入與落點儀表板'!$B$9+T293*'114成績輸入與落點儀表板'!$B$10+U293*'114成績輸入與落點儀表板'!$B$11+V293*'114成績輸入與落點儀表板'!$B$12+W293*'114成績輸入與落點儀表板'!$B$13+X293*'114成績輸入與落點儀表板'!$B$14+Y293*'114成績輸入與落點儀表板'!$B$15+Z293*'114成績輸入與落點儀表板'!$B$16</f>
        <v>0</v>
      </c>
      <c r="I293" s="8">
        <f t="shared" si="8"/>
        <v>-197.25</v>
      </c>
      <c r="J293" s="2" t="str">
        <f t="shared" si="9"/>
        <v>FAIL</v>
      </c>
      <c r="K293" s="17" t="str">
        <f>IF(AND(IF('114成績輸入與落點儀表板'!$C$2="必須採計",L293&gt;0,IF('114成績輸入與落點儀表板'!$C$2="不可採計",L293=0,TRUE)),IF('114成績輸入與落點儀表板'!$C$3="必須採計",M293&gt;0,IF('114成績輸入與落點儀表板'!$C$3="不可採計",M293=0,TRUE)),IF('114成績輸入與落點儀表板'!$C$4="必須採計",N293&gt;0,IF('114成績輸入與落點儀表板'!$C$4="不可採計",N293=0,TRUE)),IF('114成績輸入與落點儀表板'!$C$5="必須採計",O293&gt;0,IF('114成績輸入與落點儀表板'!$C$5="不可採計",O293=0,TRUE)),IF('114成績輸入與落點儀表板'!$C$6="必須採計",P293&gt;0,IF('114成績輸入與落點儀表板'!$C$6="不可採計",P293=0,TRUE)),IF('114成績輸入與落點儀表板'!$C$7="必須採計",Q293&gt;0,IF('114成績輸入與落點儀表板'!$C$7="不可採計",Q293=0,TRUE)),IF('114成績輸入與落點儀表板'!$C$8="必須採計",R293&gt;0,IF('114成績輸入與落點儀表板'!$C$8="不可採計",R293=0,TRUE)),IF('114成績輸入與落點儀表板'!$C$9="必須採計",S293&gt;0,IF('114成績輸入與落點儀表板'!$C$9="不可採計",S293=0,TRUE)),IF('114成績輸入與落點儀表板'!$C$10="必須採計",T293&gt;0,IF('114成績輸入與落點儀表板'!$C$10="不可採計",T293=0,TRUE)),IF('114成績輸入與落點儀表板'!$C$11="必須採計",U293&gt;0,IF('114成績輸入與落點儀表板'!$C$11="不可採計",U293=0,TRUE)),IF('114成績輸入與落點儀表板'!$C$12="必須採計",V293&gt;0,IF('114成績輸入與落點儀表板'!$C$12="不可採計",V293=0,TRUE)),IF('114成績輸入與落點儀表板'!$C$13="必須採計",W293&gt;0,IF('114成績輸入與落點儀表板'!$C$13="不可採計",W293=0,TRUE)),IF('114成績輸入與落點儀表板'!$C$14="必須採計",X293&gt;0,IF('114成績輸入與落點儀表板'!$C$14="不可採計",X293=0,TRUE)),IF('114成績輸入與落點儀表板'!$C$15="必須採計",Y293&gt;0,IF('114成績輸入與落點儀表板'!$C$15="不可採計",Y293=0,TRUE)),IF('114成績輸入與落點儀表板'!$C$16="必須採計",Z293&gt;0,IF('114成績輸入與落點儀表板'!$C$16="不可採計",Z293=0,TRUE))),"✅ 符合","❌ 不符合")</f>
        <v>✅ 符合</v>
      </c>
      <c r="L293" s="15">
        <v>1</v>
      </c>
      <c r="M293" s="15">
        <v>1.5</v>
      </c>
      <c r="N293" s="15">
        <v>1</v>
      </c>
      <c r="O293" s="15">
        <v>0</v>
      </c>
      <c r="P293" s="15">
        <v>0</v>
      </c>
      <c r="Q293" s="15">
        <v>0</v>
      </c>
      <c r="R293" s="15">
        <v>0</v>
      </c>
      <c r="S293" s="15">
        <v>1.25</v>
      </c>
      <c r="T293" s="15">
        <v>1.5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</row>
    <row r="294" spans="1:26" ht="15.75" customHeight="1" x14ac:dyDescent="0.3">
      <c r="A294" s="2" t="s">
        <v>830</v>
      </c>
      <c r="B294" s="13" t="s">
        <v>765</v>
      </c>
      <c r="C294" s="13" t="s">
        <v>810</v>
      </c>
      <c r="D294" s="12" t="s">
        <v>4062</v>
      </c>
      <c r="E294" s="13" t="s">
        <v>4157</v>
      </c>
      <c r="F294" s="2">
        <v>32</v>
      </c>
      <c r="G294" s="15">
        <v>170.5</v>
      </c>
      <c r="H294" s="7">
        <f>L294*'114成績輸入與落點儀表板'!$B$2+M294*'114成績輸入與落點儀表板'!$B$3+N294*'114成績輸入與落點儀表板'!$B$4+O294*'114成績輸入與落點儀表板'!$B$5+P294*'114成績輸入與落點儀表板'!$B$6+Q294*'114成績輸入與落點儀表板'!$B$7+R294*'114成績輸入與落點儀表板'!$B$8+S294*'114成績輸入與落點儀表板'!$B$9+T294*'114成績輸入與落點儀表板'!$B$10+U294*'114成績輸入與落點儀表板'!$B$11+V294*'114成績輸入與落點儀表板'!$B$12+W294*'114成績輸入與落點儀表板'!$B$13+X294*'114成績輸入與落點儀表板'!$B$14+Y294*'114成績輸入與落點儀表板'!$B$15+Z294*'114成績輸入與落點儀表板'!$B$16</f>
        <v>0</v>
      </c>
      <c r="I294" s="8">
        <f t="shared" si="8"/>
        <v>-170.5</v>
      </c>
      <c r="J294" s="2" t="str">
        <f t="shared" si="9"/>
        <v>FAIL</v>
      </c>
      <c r="K294" s="17" t="str">
        <f>IF(AND(IF('114成績輸入與落點儀表板'!$C$2="必須採計",L294&gt;0,IF('114成績輸入與落點儀表板'!$C$2="不可採計",L294=0,TRUE)),IF('114成績輸入與落點儀表板'!$C$3="必須採計",M294&gt;0,IF('114成績輸入與落點儀表板'!$C$3="不可採計",M294=0,TRUE)),IF('114成績輸入與落點儀表板'!$C$4="必須採計",N294&gt;0,IF('114成績輸入與落點儀表板'!$C$4="不可採計",N294=0,TRUE)),IF('114成績輸入與落點儀表板'!$C$5="必須採計",O294&gt;0,IF('114成績輸入與落點儀表板'!$C$5="不可採計",O294=0,TRUE)),IF('114成績輸入與落點儀表板'!$C$6="必須採計",P294&gt;0,IF('114成績輸入與落點儀表板'!$C$6="不可採計",P294=0,TRUE)),IF('114成績輸入與落點儀表板'!$C$7="必須採計",Q294&gt;0,IF('114成績輸入與落點儀表板'!$C$7="不可採計",Q294=0,TRUE)),IF('114成績輸入與落點儀表板'!$C$8="必須採計",R294&gt;0,IF('114成績輸入與落點儀表板'!$C$8="不可採計",R294=0,TRUE)),IF('114成績輸入與落點儀表板'!$C$9="必須採計",S294&gt;0,IF('114成績輸入與落點儀表板'!$C$9="不可採計",S294=0,TRUE)),IF('114成績輸入與落點儀表板'!$C$10="必須採計",T294&gt;0,IF('114成績輸入與落點儀表板'!$C$10="不可採計",T294=0,TRUE)),IF('114成績輸入與落點儀表板'!$C$11="必須採計",U294&gt;0,IF('114成績輸入與落點儀表板'!$C$11="不可採計",U294=0,TRUE)),IF('114成績輸入與落點儀表板'!$C$12="必須採計",V294&gt;0,IF('114成績輸入與落點儀表板'!$C$12="不可採計",V294=0,TRUE)),IF('114成績輸入與落點儀表板'!$C$13="必須採計",W294&gt;0,IF('114成績輸入與落點儀表板'!$C$13="不可採計",W294=0,TRUE)),IF('114成績輸入與落點儀表板'!$C$14="必須採計",X294&gt;0,IF('114成績輸入與落點儀表板'!$C$14="不可採計",X294=0,TRUE)),IF('114成績輸入與落點儀表板'!$C$15="必須採計",Y294&gt;0,IF('114成績輸入與落點儀表板'!$C$15="不可採計",Y294=0,TRUE)),IF('114成績輸入與落點儀表板'!$C$16="必須採計",Z294&gt;0,IF('114成績輸入與落點儀表板'!$C$16="不可採計",Z294=0,TRUE))),"✅ 符合","❌ 不符合")</f>
        <v>❌ 不符合</v>
      </c>
      <c r="L294" s="15">
        <v>0</v>
      </c>
      <c r="M294" s="15">
        <v>1.25</v>
      </c>
      <c r="N294" s="15">
        <v>1</v>
      </c>
      <c r="O294" s="15">
        <v>0</v>
      </c>
      <c r="P294" s="15">
        <v>0</v>
      </c>
      <c r="Q294" s="15">
        <v>0</v>
      </c>
      <c r="R294" s="15">
        <v>0</v>
      </c>
      <c r="S294" s="15">
        <v>1.25</v>
      </c>
      <c r="T294" s="15">
        <v>1.75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</row>
    <row r="295" spans="1:26" ht="15.75" customHeight="1" x14ac:dyDescent="0.3">
      <c r="A295" s="2" t="s">
        <v>833</v>
      </c>
      <c r="B295" s="13" t="s">
        <v>765</v>
      </c>
      <c r="C295" s="13" t="s">
        <v>813</v>
      </c>
      <c r="D295" s="12" t="s">
        <v>4062</v>
      </c>
      <c r="E295" s="13" t="s">
        <v>814</v>
      </c>
      <c r="F295" s="2">
        <v>6</v>
      </c>
      <c r="G295" s="15">
        <v>105</v>
      </c>
      <c r="H295" s="7">
        <f>L295*'114成績輸入與落點儀表板'!$B$2+M295*'114成績輸入與落點儀表板'!$B$3+N295*'114成績輸入與落點儀表板'!$B$4+O295*'114成績輸入與落點儀表板'!$B$5+P295*'114成績輸入與落點儀表板'!$B$6+Q295*'114成績輸入與落點儀表板'!$B$7+R295*'114成績輸入與落點儀表板'!$B$8+S295*'114成績輸入與落點儀表板'!$B$9+T295*'114成績輸入與落點儀表板'!$B$10+U295*'114成績輸入與落點儀表板'!$B$11+V295*'114成績輸入與落點儀表板'!$B$12+W295*'114成績輸入與落點儀表板'!$B$13+X295*'114成績輸入與落點儀表板'!$B$14+Y295*'114成績輸入與落點儀表板'!$B$15+Z295*'114成績輸入與落點儀表板'!$B$16</f>
        <v>0</v>
      </c>
      <c r="I295" s="8">
        <f t="shared" si="8"/>
        <v>-105</v>
      </c>
      <c r="J295" s="2" t="str">
        <f t="shared" si="9"/>
        <v>FAIL</v>
      </c>
      <c r="K295" s="17" t="str">
        <f>IF(AND(IF('114成績輸入與落點儀表板'!$C$2="必須採計",L295&gt;0,IF('114成績輸入與落點儀表板'!$C$2="不可採計",L295=0,TRUE)),IF('114成績輸入與落點儀表板'!$C$3="必須採計",M295&gt;0,IF('114成績輸入與落點儀表板'!$C$3="不可採計",M295=0,TRUE)),IF('114成績輸入與落點儀表板'!$C$4="必須採計",N295&gt;0,IF('114成績輸入與落點儀表板'!$C$4="不可採計",N295=0,TRUE)),IF('114成績輸入與落點儀表板'!$C$5="必須採計",O295&gt;0,IF('114成績輸入與落點儀表板'!$C$5="不可採計",O295=0,TRUE)),IF('114成績輸入與落點儀表板'!$C$6="必須採計",P295&gt;0,IF('114成績輸入與落點儀表板'!$C$6="不可採計",P295=0,TRUE)),IF('114成績輸入與落點儀表板'!$C$7="必須採計",Q295&gt;0,IF('114成績輸入與落點儀表板'!$C$7="不可採計",Q295=0,TRUE)),IF('114成績輸入與落點儀表板'!$C$8="必須採計",R295&gt;0,IF('114成績輸入與落點儀表板'!$C$8="不可採計",R295=0,TRUE)),IF('114成績輸入與落點儀表板'!$C$9="必須採計",S295&gt;0,IF('114成績輸入與落點儀表板'!$C$9="不可採計",S295=0,TRUE)),IF('114成績輸入與落點儀表板'!$C$10="必須採計",T295&gt;0,IF('114成績輸入與落點儀表板'!$C$10="不可採計",T295=0,TRUE)),IF('114成績輸入與落點儀表板'!$C$11="必須採計",U295&gt;0,IF('114成績輸入與落點儀表板'!$C$11="不可採計",U295=0,TRUE)),IF('114成績輸入與落點儀表板'!$C$12="必須採計",V295&gt;0,IF('114成績輸入與落點儀表板'!$C$12="不可採計",V295=0,TRUE)),IF('114成績輸入與落點儀表板'!$C$13="必須採計",W295&gt;0,IF('114成績輸入與落點儀表板'!$C$13="不可採計",W295=0,TRUE)),IF('114成績輸入與落點儀表板'!$C$14="必須採計",X295&gt;0,IF('114成績輸入與落點儀表板'!$C$14="不可採計",X295=0,TRUE)),IF('114成績輸入與落點儀表板'!$C$15="必須採計",Y295&gt;0,IF('114成績輸入與落點儀表板'!$C$15="不可採計",Y295=0,TRUE)),IF('114成績輸入與落點儀表板'!$C$16="必須採計",Z295&gt;0,IF('114成績輸入與落點儀表板'!$C$16="不可採計",Z295=0,TRUE))),"✅ 符合","❌ 不符合")</f>
        <v>❌ 不符合</v>
      </c>
      <c r="L295" s="15">
        <v>0</v>
      </c>
      <c r="M295" s="15">
        <v>1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1</v>
      </c>
      <c r="T295" s="15">
        <v>1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</row>
    <row r="296" spans="1:26" ht="15.75" customHeight="1" x14ac:dyDescent="0.3">
      <c r="A296" s="2" t="s">
        <v>835</v>
      </c>
      <c r="B296" s="13" t="s">
        <v>765</v>
      </c>
      <c r="C296" s="13" t="s">
        <v>98</v>
      </c>
      <c r="D296" s="12" t="s">
        <v>99</v>
      </c>
      <c r="E296" s="13" t="s">
        <v>816</v>
      </c>
      <c r="F296" s="2">
        <v>37</v>
      </c>
      <c r="G296" s="15">
        <v>182</v>
      </c>
      <c r="H296" s="7">
        <f>L296*'114成績輸入與落點儀表板'!$B$2+M296*'114成績輸入與落點儀表板'!$B$3+N296*'114成績輸入與落點儀表板'!$B$4+O296*'114成績輸入與落點儀表板'!$B$5+P296*'114成績輸入與落點儀表板'!$B$6+Q296*'114成績輸入與落點儀表板'!$B$7+R296*'114成績輸入與落點儀表板'!$B$8+S296*'114成績輸入與落點儀表板'!$B$9+T296*'114成績輸入與落點儀表板'!$B$10+U296*'114成績輸入與落點儀表板'!$B$11+V296*'114成績輸入與落點儀表板'!$B$12+W296*'114成績輸入與落點儀表板'!$B$13+X296*'114成績輸入與落點儀表板'!$B$14+Y296*'114成績輸入與落點儀表板'!$B$15+Z296*'114成績輸入與落點儀表板'!$B$16</f>
        <v>0</v>
      </c>
      <c r="I296" s="8">
        <f t="shared" si="8"/>
        <v>-182</v>
      </c>
      <c r="J296" s="2" t="str">
        <f t="shared" si="9"/>
        <v>FAIL</v>
      </c>
      <c r="K296" s="17" t="str">
        <f>IF(AND(IF('114成績輸入與落點儀表板'!$C$2="必須採計",L296&gt;0,IF('114成績輸入與落點儀表板'!$C$2="不可採計",L296=0,TRUE)),IF('114成績輸入與落點儀表板'!$C$3="必須採計",M296&gt;0,IF('114成績輸入與落點儀表板'!$C$3="不可採計",M296=0,TRUE)),IF('114成績輸入與落點儀表板'!$C$4="必須採計",N296&gt;0,IF('114成績輸入與落點儀表板'!$C$4="不可採計",N296=0,TRUE)),IF('114成績輸入與落點儀表板'!$C$5="必須採計",O296&gt;0,IF('114成績輸入與落點儀表板'!$C$5="不可採計",O296=0,TRUE)),IF('114成績輸入與落點儀表板'!$C$6="必須採計",P296&gt;0,IF('114成績輸入與落點儀表板'!$C$6="不可採計",P296=0,TRUE)),IF('114成績輸入與落點儀表板'!$C$7="必須採計",Q296&gt;0,IF('114成績輸入與落點儀表板'!$C$7="不可採計",Q296=0,TRUE)),IF('114成績輸入與落點儀表板'!$C$8="必須採計",R296&gt;0,IF('114成績輸入與落點儀表板'!$C$8="不可採計",R296=0,TRUE)),IF('114成績輸入與落點儀表板'!$C$9="必須採計",S296&gt;0,IF('114成績輸入與落點儀表板'!$C$9="不可採計",S296=0,TRUE)),IF('114成績輸入與落點儀表板'!$C$10="必須採計",T296&gt;0,IF('114成績輸入與落點儀表板'!$C$10="不可採計",T296=0,TRUE)),IF('114成績輸入與落點儀表板'!$C$11="必須採計",U296&gt;0,IF('114成績輸入與落點儀表板'!$C$11="不可採計",U296=0,TRUE)),IF('114成績輸入與落點儀表板'!$C$12="必須採計",V296&gt;0,IF('114成績輸入與落點儀表板'!$C$12="不可採計",V296=0,TRUE)),IF('114成績輸入與落點儀表板'!$C$13="必須採計",W296&gt;0,IF('114成績輸入與落點儀表板'!$C$13="不可採計",W296=0,TRUE)),IF('114成績輸入與落點儀表板'!$C$14="必須採計",X296&gt;0,IF('114成績輸入與落點儀表板'!$C$14="不可採計",X296=0,TRUE)),IF('114成績輸入與落點儀表板'!$C$15="必須採計",Y296&gt;0,IF('114成績輸入與落點儀表板'!$C$15="不可採計",Y296=0,TRUE)),IF('114成績輸入與落點儀表板'!$C$16="必須採計",Z296&gt;0,IF('114成績輸入與落點儀表板'!$C$16="不可採計",Z296=0,TRUE))),"✅ 符合","❌ 不符合")</f>
        <v>✅ 符合</v>
      </c>
      <c r="L296" s="15">
        <v>1</v>
      </c>
      <c r="M296" s="15">
        <v>2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1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</row>
    <row r="297" spans="1:26" ht="15.75" customHeight="1" x14ac:dyDescent="0.3">
      <c r="A297" s="2" t="s">
        <v>837</v>
      </c>
      <c r="B297" s="13" t="s">
        <v>765</v>
      </c>
      <c r="C297" s="13" t="s">
        <v>818</v>
      </c>
      <c r="D297" s="12" t="s">
        <v>134</v>
      </c>
      <c r="E297" s="13" t="s">
        <v>819</v>
      </c>
      <c r="F297" s="2">
        <v>21</v>
      </c>
      <c r="G297" s="15">
        <v>216</v>
      </c>
      <c r="H297" s="7">
        <f>L297*'114成績輸入與落點儀表板'!$B$2+M297*'114成績輸入與落點儀表板'!$B$3+N297*'114成績輸入與落點儀表板'!$B$4+O297*'114成績輸入與落點儀表板'!$B$5+P297*'114成績輸入與落點儀表板'!$B$6+Q297*'114成績輸入與落點儀表板'!$B$7+R297*'114成績輸入與落點儀表板'!$B$8+S297*'114成績輸入與落點儀表板'!$B$9+T297*'114成績輸入與落點儀表板'!$B$10+U297*'114成績輸入與落點儀表板'!$B$11+V297*'114成績輸入與落點儀表板'!$B$12+W297*'114成績輸入與落點儀表板'!$B$13+X297*'114成績輸入與落點儀表板'!$B$14+Y297*'114成績輸入與落點儀表板'!$B$15+Z297*'114成績輸入與落點儀表板'!$B$16</f>
        <v>0</v>
      </c>
      <c r="I297" s="8">
        <f t="shared" si="8"/>
        <v>-216</v>
      </c>
      <c r="J297" s="2" t="str">
        <f t="shared" si="9"/>
        <v>FAIL</v>
      </c>
      <c r="K297" s="17" t="str">
        <f>IF(AND(IF('114成績輸入與落點儀表板'!$C$2="必須採計",L297&gt;0,IF('114成績輸入與落點儀表板'!$C$2="不可採計",L297=0,TRUE)),IF('114成績輸入與落點儀表板'!$C$3="必須採計",M297&gt;0,IF('114成績輸入與落點儀表板'!$C$3="不可採計",M297=0,TRUE)),IF('114成績輸入與落點儀表板'!$C$4="必須採計",N297&gt;0,IF('114成績輸入與落點儀表板'!$C$4="不可採計",N297=0,TRUE)),IF('114成績輸入與落點儀表板'!$C$5="必須採計",O297&gt;0,IF('114成績輸入與落點儀表板'!$C$5="不可採計",O297=0,TRUE)),IF('114成績輸入與落點儀表板'!$C$6="必須採計",P297&gt;0,IF('114成績輸入與落點儀表板'!$C$6="不可採計",P297=0,TRUE)),IF('114成績輸入與落點儀表板'!$C$7="必須採計",Q297&gt;0,IF('114成績輸入與落點儀表板'!$C$7="不可採計",Q297=0,TRUE)),IF('114成績輸入與落點儀表板'!$C$8="必須採計",R297&gt;0,IF('114成績輸入與落點儀表板'!$C$8="不可採計",R297=0,TRUE)),IF('114成績輸入與落點儀表板'!$C$9="必須採計",S297&gt;0,IF('114成績輸入與落點儀表板'!$C$9="不可採計",S297=0,TRUE)),IF('114成績輸入與落點儀表板'!$C$10="必須採計",T297&gt;0,IF('114成績輸入與落點儀表板'!$C$10="不可採計",T297=0,TRUE)),IF('114成績輸入與落點儀表板'!$C$11="必須採計",U297&gt;0,IF('114成績輸入與落點儀表板'!$C$11="不可採計",U297=0,TRUE)),IF('114成績輸入與落點儀表板'!$C$12="必須採計",V297&gt;0,IF('114成績輸入與落點儀表板'!$C$12="不可採計",V297=0,TRUE)),IF('114成績輸入與落點儀表板'!$C$13="必須採計",W297&gt;0,IF('114成績輸入與落點儀表板'!$C$13="不可採計",W297=0,TRUE)),IF('114成績輸入與落點儀表板'!$C$14="必須採計",X297&gt;0,IF('114成績輸入與落點儀表板'!$C$14="不可採計",X297=0,TRUE)),IF('114成績輸入與落點儀表板'!$C$15="必須採計",Y297&gt;0,IF('114成績輸入與落點儀表板'!$C$15="不可採計",Y297=0,TRUE)),IF('114成績輸入與落點儀表板'!$C$16="必須採計",Z297&gt;0,IF('114成績輸入與落點儀表板'!$C$16="不可採計",Z297=0,TRUE))),"✅ 符合","❌ 不符合")</f>
        <v>✅ 符合</v>
      </c>
      <c r="L297" s="15">
        <v>2</v>
      </c>
      <c r="M297" s="15">
        <v>2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0</v>
      </c>
      <c r="U297" s="15">
        <v>1</v>
      </c>
      <c r="V297" s="15">
        <v>0</v>
      </c>
      <c r="W297" s="15">
        <v>1</v>
      </c>
      <c r="X297" s="15">
        <v>0</v>
      </c>
      <c r="Y297" s="15">
        <v>0</v>
      </c>
      <c r="Z297" s="15">
        <v>0</v>
      </c>
    </row>
    <row r="298" spans="1:26" ht="15.75" customHeight="1" x14ac:dyDescent="0.3">
      <c r="A298" s="2" t="s">
        <v>839</v>
      </c>
      <c r="B298" s="13" t="s">
        <v>821</v>
      </c>
      <c r="C298" s="13" t="s">
        <v>754</v>
      </c>
      <c r="D298" s="12" t="s">
        <v>86</v>
      </c>
      <c r="E298" s="13" t="s">
        <v>822</v>
      </c>
      <c r="F298" s="2">
        <v>31</v>
      </c>
      <c r="G298" s="15">
        <v>107.25</v>
      </c>
      <c r="H298" s="7">
        <f>L298*'114成績輸入與落點儀表板'!$B$2+M298*'114成績輸入與落點儀表板'!$B$3+N298*'114成績輸入與落點儀表板'!$B$4+O298*'114成績輸入與落點儀表板'!$B$5+P298*'114成績輸入與落點儀表板'!$B$6+Q298*'114成績輸入與落點儀表板'!$B$7+R298*'114成績輸入與落點儀表板'!$B$8+S298*'114成績輸入與落點儀表板'!$B$9+T298*'114成績輸入與落點儀表板'!$B$10+U298*'114成績輸入與落點儀表板'!$B$11+V298*'114成績輸入與落點儀表板'!$B$12+W298*'114成績輸入與落點儀表板'!$B$13+X298*'114成績輸入與落點儀表板'!$B$14+Y298*'114成績輸入與落點儀表板'!$B$15+Z298*'114成績輸入與落點儀表板'!$B$16</f>
        <v>0</v>
      </c>
      <c r="I298" s="8">
        <f t="shared" si="8"/>
        <v>-107.25</v>
      </c>
      <c r="J298" s="2" t="str">
        <f t="shared" si="9"/>
        <v>FAIL</v>
      </c>
      <c r="K298" s="17" t="str">
        <f>IF(AND(IF('114成績輸入與落點儀表板'!$C$2="必須採計",L298&gt;0,IF('114成績輸入與落點儀表板'!$C$2="不可採計",L298=0,TRUE)),IF('114成績輸入與落點儀表板'!$C$3="必須採計",M298&gt;0,IF('114成績輸入與落點儀表板'!$C$3="不可採計",M298=0,TRUE)),IF('114成績輸入與落點儀表板'!$C$4="必須採計",N298&gt;0,IF('114成績輸入與落點儀表板'!$C$4="不可採計",N298=0,TRUE)),IF('114成績輸入與落點儀表板'!$C$5="必須採計",O298&gt;0,IF('114成績輸入與落點儀表板'!$C$5="不可採計",O298=0,TRUE)),IF('114成績輸入與落點儀表板'!$C$6="必須採計",P298&gt;0,IF('114成績輸入與落點儀表板'!$C$6="不可採計",P298=0,TRUE)),IF('114成績輸入與落點儀表板'!$C$7="必須採計",Q298&gt;0,IF('114成績輸入與落點儀表板'!$C$7="不可採計",Q298=0,TRUE)),IF('114成績輸入與落點儀表板'!$C$8="必須採計",R298&gt;0,IF('114成績輸入與落點儀表板'!$C$8="不可採計",R298=0,TRUE)),IF('114成績輸入與落點儀表板'!$C$9="必須採計",S298&gt;0,IF('114成績輸入與落點儀表板'!$C$9="不可採計",S298=0,TRUE)),IF('114成績輸入與落點儀表板'!$C$10="必須採計",T298&gt;0,IF('114成績輸入與落點儀表板'!$C$10="不可採計",T298=0,TRUE)),IF('114成績輸入與落點儀表板'!$C$11="必須採計",U298&gt;0,IF('114成績輸入與落點儀表板'!$C$11="不可採計",U298=0,TRUE)),IF('114成績輸入與落點儀表板'!$C$12="必須採計",V298&gt;0,IF('114成績輸入與落點儀表板'!$C$12="不可採計",V298=0,TRUE)),IF('114成績輸入與落點儀表板'!$C$13="必須採計",W298&gt;0,IF('114成績輸入與落點儀表板'!$C$13="不可採計",W298=0,TRUE)),IF('114成績輸入與落點儀表板'!$C$14="必須採計",X298&gt;0,IF('114成績輸入與落點儀表板'!$C$14="不可採計",X298=0,TRUE)),IF('114成績輸入與落點儀表板'!$C$15="必須採計",Y298&gt;0,IF('114成績輸入與落點儀表板'!$C$15="不可採計",Y298=0,TRUE)),IF('114成績輸入與落點儀表板'!$C$16="必須採計",Z298&gt;0,IF('114成績輸入與落點儀表板'!$C$16="不可採計",Z298=0,TRUE))),"✅ 符合","❌ 不符合")</f>
        <v>✅ 符合</v>
      </c>
      <c r="L298" s="15">
        <v>1.25</v>
      </c>
      <c r="M298" s="15">
        <v>1</v>
      </c>
      <c r="N298" s="15">
        <v>2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</row>
    <row r="299" spans="1:26" ht="15.75" customHeight="1" x14ac:dyDescent="0.3">
      <c r="A299" s="2" t="s">
        <v>841</v>
      </c>
      <c r="B299" s="13" t="s">
        <v>821</v>
      </c>
      <c r="C299" s="13" t="s">
        <v>824</v>
      </c>
      <c r="D299" s="12" t="s">
        <v>86</v>
      </c>
      <c r="E299" s="13" t="s">
        <v>628</v>
      </c>
      <c r="F299" s="2">
        <v>16</v>
      </c>
      <c r="G299" s="15">
        <v>111</v>
      </c>
      <c r="H299" s="7">
        <f>L299*'114成績輸入與落點儀表板'!$B$2+M299*'114成績輸入與落點儀表板'!$B$3+N299*'114成績輸入與落點儀表板'!$B$4+O299*'114成績輸入與落點儀表板'!$B$5+P299*'114成績輸入與落點儀表板'!$B$6+Q299*'114成績輸入與落點儀表板'!$B$7+R299*'114成績輸入與落點儀表板'!$B$8+S299*'114成績輸入與落點儀表板'!$B$9+T299*'114成績輸入與落點儀表板'!$B$10+U299*'114成績輸入與落點儀表板'!$B$11+V299*'114成績輸入與落點儀表板'!$B$12+W299*'114成績輸入與落點儀表板'!$B$13+X299*'114成績輸入與落點儀表板'!$B$14+Y299*'114成績輸入與落點儀表板'!$B$15+Z299*'114成績輸入與落點儀表板'!$B$16</f>
        <v>0</v>
      </c>
      <c r="I299" s="8">
        <f t="shared" si="8"/>
        <v>-111</v>
      </c>
      <c r="J299" s="2" t="str">
        <f t="shared" si="9"/>
        <v>FAIL</v>
      </c>
      <c r="K299" s="17" t="str">
        <f>IF(AND(IF('114成績輸入與落點儀表板'!$C$2="必須採計",L299&gt;0,IF('114成績輸入與落點儀表板'!$C$2="不可採計",L299=0,TRUE)),IF('114成績輸入與落點儀表板'!$C$3="必須採計",M299&gt;0,IF('114成績輸入與落點儀表板'!$C$3="不可採計",M299=0,TRUE)),IF('114成績輸入與落點儀表板'!$C$4="必須採計",N299&gt;0,IF('114成績輸入與落點儀表板'!$C$4="不可採計",N299=0,TRUE)),IF('114成績輸入與落點儀表板'!$C$5="必須採計",O299&gt;0,IF('114成績輸入與落點儀表板'!$C$5="不可採計",O299=0,TRUE)),IF('114成績輸入與落點儀表板'!$C$6="必須採計",P299&gt;0,IF('114成績輸入與落點儀表板'!$C$6="不可採計",P299=0,TRUE)),IF('114成績輸入與落點儀表板'!$C$7="必須採計",Q299&gt;0,IF('114成績輸入與落點儀表板'!$C$7="不可採計",Q299=0,TRUE)),IF('114成績輸入與落點儀表板'!$C$8="必須採計",R299&gt;0,IF('114成績輸入與落點儀表板'!$C$8="不可採計",R299=0,TRUE)),IF('114成績輸入與落點儀表板'!$C$9="必須採計",S299&gt;0,IF('114成績輸入與落點儀表板'!$C$9="不可採計",S299=0,TRUE)),IF('114成績輸入與落點儀表板'!$C$10="必須採計",T299&gt;0,IF('114成績輸入與落點儀表板'!$C$10="不可採計",T299=0,TRUE)),IF('114成績輸入與落點儀表板'!$C$11="必須採計",U299&gt;0,IF('114成績輸入與落點儀表板'!$C$11="不可採計",U299=0,TRUE)),IF('114成績輸入與落點儀表板'!$C$12="必須採計",V299&gt;0,IF('114成績輸入與落點儀表板'!$C$12="不可採計",V299=0,TRUE)),IF('114成績輸入與落點儀表板'!$C$13="必須採計",W299&gt;0,IF('114成績輸入與落點儀表板'!$C$13="不可採計",W299=0,TRUE)),IF('114成績輸入與落點儀表板'!$C$14="必須採計",X299&gt;0,IF('114成績輸入與落點儀表板'!$C$14="不可採計",X299=0,TRUE)),IF('114成績輸入與落點儀表板'!$C$15="必須採計",Y299&gt;0,IF('114成績輸入與落點儀表板'!$C$15="不可採計",Y299=0,TRUE)),IF('114成績輸入與落點儀表板'!$C$16="必須採計",Z299&gt;0,IF('114成績輸入與落點儀表板'!$C$16="不可採計",Z299=0,TRUE))),"✅ 符合","❌ 不符合")</f>
        <v>❌ 不符合</v>
      </c>
      <c r="L299" s="15">
        <v>0</v>
      </c>
      <c r="M299" s="15">
        <v>1</v>
      </c>
      <c r="N299" s="15">
        <v>1.5</v>
      </c>
      <c r="O299" s="15">
        <v>0</v>
      </c>
      <c r="P299" s="15">
        <v>0</v>
      </c>
      <c r="Q299" s="15">
        <v>0</v>
      </c>
      <c r="R299" s="15">
        <v>2</v>
      </c>
      <c r="S299" s="15">
        <v>0</v>
      </c>
      <c r="T299" s="15">
        <v>0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</row>
    <row r="300" spans="1:26" ht="15.75" customHeight="1" x14ac:dyDescent="0.3">
      <c r="A300" s="2" t="s">
        <v>843</v>
      </c>
      <c r="B300" s="13" t="s">
        <v>821</v>
      </c>
      <c r="C300" s="13" t="s">
        <v>826</v>
      </c>
      <c r="D300" s="12" t="s">
        <v>103</v>
      </c>
      <c r="E300" s="13" t="s">
        <v>628</v>
      </c>
      <c r="F300" s="2">
        <v>21</v>
      </c>
      <c r="G300" s="15">
        <v>121.5</v>
      </c>
      <c r="H300" s="7">
        <f>L300*'114成績輸入與落點儀表板'!$B$2+M300*'114成績輸入與落點儀表板'!$B$3+N300*'114成績輸入與落點儀表板'!$B$4+O300*'114成績輸入與落點儀表板'!$B$5+P300*'114成績輸入與落點儀表板'!$B$6+Q300*'114成績輸入與落點儀表板'!$B$7+R300*'114成績輸入與落點儀表板'!$B$8+S300*'114成績輸入與落點儀表板'!$B$9+T300*'114成績輸入與落點儀表板'!$B$10+U300*'114成績輸入與落點儀表板'!$B$11+V300*'114成績輸入與落點儀表板'!$B$12+W300*'114成績輸入與落點儀表板'!$B$13+X300*'114成績輸入與落點儀表板'!$B$14+Y300*'114成績輸入與落點儀表板'!$B$15+Z300*'114成績輸入與落點儀表板'!$B$16</f>
        <v>0</v>
      </c>
      <c r="I300" s="8">
        <f t="shared" si="8"/>
        <v>-121.5</v>
      </c>
      <c r="J300" s="2" t="str">
        <f t="shared" si="9"/>
        <v>FAIL</v>
      </c>
      <c r="K300" s="17" t="str">
        <f>IF(AND(IF('114成績輸入與落點儀表板'!$C$2="必須採計",L300&gt;0,IF('114成績輸入與落點儀表板'!$C$2="不可採計",L300=0,TRUE)),IF('114成績輸入與落點儀表板'!$C$3="必須採計",M300&gt;0,IF('114成績輸入與落點儀表板'!$C$3="不可採計",M300=0,TRUE)),IF('114成績輸入與落點儀表板'!$C$4="必須採計",N300&gt;0,IF('114成績輸入與落點儀表板'!$C$4="不可採計",N300=0,TRUE)),IF('114成績輸入與落點儀表板'!$C$5="必須採計",O300&gt;0,IF('114成績輸入與落點儀表板'!$C$5="不可採計",O300=0,TRUE)),IF('114成績輸入與落點儀表板'!$C$6="必須採計",P300&gt;0,IF('114成績輸入與落點儀表板'!$C$6="不可採計",P300=0,TRUE)),IF('114成績輸入與落點儀表板'!$C$7="必須採計",Q300&gt;0,IF('114成績輸入與落點儀表板'!$C$7="不可採計",Q300=0,TRUE)),IF('114成績輸入與落點儀表板'!$C$8="必須採計",R300&gt;0,IF('114成績輸入與落點儀表板'!$C$8="不可採計",R300=0,TRUE)),IF('114成績輸入與落點儀表板'!$C$9="必須採計",S300&gt;0,IF('114成績輸入與落點儀表板'!$C$9="不可採計",S300=0,TRUE)),IF('114成績輸入與落點儀表板'!$C$10="必須採計",T300&gt;0,IF('114成績輸入與落點儀表板'!$C$10="不可採計",T300=0,TRUE)),IF('114成績輸入與落點儀表板'!$C$11="必須採計",U300&gt;0,IF('114成績輸入與落點儀表板'!$C$11="不可採計",U300=0,TRUE)),IF('114成績輸入與落點儀表板'!$C$12="必須採計",V300&gt;0,IF('114成績輸入與落點儀表板'!$C$12="不可採計",V300=0,TRUE)),IF('114成績輸入與落點儀表板'!$C$13="必須採計",W300&gt;0,IF('114成績輸入與落點儀表板'!$C$13="不可採計",W300=0,TRUE)),IF('114成績輸入與落點儀表板'!$C$14="必須採計",X300&gt;0,IF('114成績輸入與落點儀表板'!$C$14="不可採計",X300=0,TRUE)),IF('114成績輸入與落點儀表板'!$C$15="必須採計",Y300&gt;0,IF('114成績輸入與落點儀表板'!$C$15="不可採計",Y300=0,TRUE)),IF('114成績輸入與落點儀表板'!$C$16="必須採計",Z300&gt;0,IF('114成績輸入與落點儀表板'!$C$16="不可採計",Z300=0,TRUE))),"✅ 符合","❌ 不符合")</f>
        <v>❌ 不符合</v>
      </c>
      <c r="L300" s="15">
        <v>0</v>
      </c>
      <c r="M300" s="15">
        <v>1</v>
      </c>
      <c r="N300" s="15">
        <v>1.5</v>
      </c>
      <c r="O300" s="15">
        <v>0</v>
      </c>
      <c r="P300" s="15">
        <v>0</v>
      </c>
      <c r="Q300" s="15">
        <v>0</v>
      </c>
      <c r="R300" s="15">
        <v>2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</row>
    <row r="301" spans="1:26" ht="15.75" customHeight="1" x14ac:dyDescent="0.3">
      <c r="A301" s="2" t="s">
        <v>845</v>
      </c>
      <c r="B301" s="13" t="s">
        <v>821</v>
      </c>
      <c r="C301" s="13" t="s">
        <v>828</v>
      </c>
      <c r="D301" s="12" t="s">
        <v>86</v>
      </c>
      <c r="E301" s="13" t="s">
        <v>829</v>
      </c>
      <c r="F301" s="2">
        <v>20</v>
      </c>
      <c r="G301" s="15">
        <v>127</v>
      </c>
      <c r="H301" s="7">
        <f>L301*'114成績輸入與落點儀表板'!$B$2+M301*'114成績輸入與落點儀表板'!$B$3+N301*'114成績輸入與落點儀表板'!$B$4+O301*'114成績輸入與落點儀表板'!$B$5+P301*'114成績輸入與落點儀表板'!$B$6+Q301*'114成績輸入與落點儀表板'!$B$7+R301*'114成績輸入與落點儀表板'!$B$8+S301*'114成績輸入與落點儀表板'!$B$9+T301*'114成績輸入與落點儀表板'!$B$10+U301*'114成績輸入與落點儀表板'!$B$11+V301*'114成績輸入與落點儀表板'!$B$12+W301*'114成績輸入與落點儀表板'!$B$13+X301*'114成績輸入與落點儀表板'!$B$14+Y301*'114成績輸入與落點儀表板'!$B$15+Z301*'114成績輸入與落點儀表板'!$B$16</f>
        <v>0</v>
      </c>
      <c r="I301" s="8">
        <f t="shared" si="8"/>
        <v>-127</v>
      </c>
      <c r="J301" s="2" t="str">
        <f t="shared" si="9"/>
        <v>FAIL</v>
      </c>
      <c r="K301" s="17" t="str">
        <f>IF(AND(IF('114成績輸入與落點儀表板'!$C$2="必須採計",L301&gt;0,IF('114成績輸入與落點儀表板'!$C$2="不可採計",L301=0,TRUE)),IF('114成績輸入與落點儀表板'!$C$3="必須採計",M301&gt;0,IF('114成績輸入與落點儀表板'!$C$3="不可採計",M301=0,TRUE)),IF('114成績輸入與落點儀表板'!$C$4="必須採計",N301&gt;0,IF('114成績輸入與落點儀表板'!$C$4="不可採計",N301=0,TRUE)),IF('114成績輸入與落點儀表板'!$C$5="必須採計",O301&gt;0,IF('114成績輸入與落點儀表板'!$C$5="不可採計",O301=0,TRUE)),IF('114成績輸入與落點儀表板'!$C$6="必須採計",P301&gt;0,IF('114成績輸入與落點儀表板'!$C$6="不可採計",P301=0,TRUE)),IF('114成績輸入與落點儀表板'!$C$7="必須採計",Q301&gt;0,IF('114成績輸入與落點儀表板'!$C$7="不可採計",Q301=0,TRUE)),IF('114成績輸入與落點儀表板'!$C$8="必須採計",R301&gt;0,IF('114成績輸入與落點儀表板'!$C$8="不可採計",R301=0,TRUE)),IF('114成績輸入與落點儀表板'!$C$9="必須採計",S301&gt;0,IF('114成績輸入與落點儀表板'!$C$9="不可採計",S301=0,TRUE)),IF('114成績輸入與落點儀表板'!$C$10="必須採計",T301&gt;0,IF('114成績輸入與落點儀表板'!$C$10="不可採計",T301=0,TRUE)),IF('114成績輸入與落點儀表板'!$C$11="必須採計",U301&gt;0,IF('114成績輸入與落點儀表板'!$C$11="不可採計",U301=0,TRUE)),IF('114成績輸入與落點儀表板'!$C$12="必須採計",V301&gt;0,IF('114成績輸入與落點儀表板'!$C$12="不可採計",V301=0,TRUE)),IF('114成績輸入與落點儀表板'!$C$13="必須採計",W301&gt;0,IF('114成績輸入與落點儀表板'!$C$13="不可採計",W301=0,TRUE)),IF('114成績輸入與落點儀表板'!$C$14="必須採計",X301&gt;0,IF('114成績輸入與落點儀表板'!$C$14="不可採計",X301=0,TRUE)),IF('114成績輸入與落點儀表板'!$C$15="必須採計",Y301&gt;0,IF('114成績輸入與落點儀表板'!$C$15="不可採計",Y301=0,TRUE)),IF('114成績輸入與落點儀表板'!$C$16="必須採計",Z301&gt;0,IF('114成績輸入與落點儀表板'!$C$16="不可採計",Z301=0,TRUE))),"✅ 符合","❌ 不符合")</f>
        <v>❌ 不符合</v>
      </c>
      <c r="L301" s="15">
        <v>0</v>
      </c>
      <c r="M301" s="15">
        <v>1</v>
      </c>
      <c r="N301" s="15">
        <v>1</v>
      </c>
      <c r="O301" s="15">
        <v>0</v>
      </c>
      <c r="P301" s="15">
        <v>0</v>
      </c>
      <c r="Q301" s="15">
        <v>0</v>
      </c>
      <c r="R301" s="15">
        <v>1</v>
      </c>
      <c r="S301" s="15">
        <v>2</v>
      </c>
      <c r="T301" s="15">
        <v>0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</row>
    <row r="302" spans="1:26" ht="15.75" customHeight="1" x14ac:dyDescent="0.3">
      <c r="A302" s="2" t="s">
        <v>847</v>
      </c>
      <c r="B302" s="13" t="s">
        <v>821</v>
      </c>
      <c r="C302" s="13" t="s">
        <v>831</v>
      </c>
      <c r="D302" s="12" t="s">
        <v>103</v>
      </c>
      <c r="E302" s="13" t="s">
        <v>832</v>
      </c>
      <c r="F302" s="2">
        <v>26</v>
      </c>
      <c r="G302" s="15">
        <v>131</v>
      </c>
      <c r="H302" s="7">
        <f>L302*'114成績輸入與落點儀表板'!$B$2+M302*'114成績輸入與落點儀表板'!$B$3+N302*'114成績輸入與落點儀表板'!$B$4+O302*'114成績輸入與落點儀表板'!$B$5+P302*'114成績輸入與落點儀表板'!$B$6+Q302*'114成績輸入與落點儀表板'!$B$7+R302*'114成績輸入與落點儀表板'!$B$8+S302*'114成績輸入與落點儀表板'!$B$9+T302*'114成績輸入與落點儀表板'!$B$10+U302*'114成績輸入與落點儀表板'!$B$11+V302*'114成績輸入與落點儀表板'!$B$12+W302*'114成績輸入與落點儀表板'!$B$13+X302*'114成績輸入與落點儀表板'!$B$14+Y302*'114成績輸入與落點儀表板'!$B$15+Z302*'114成績輸入與落點儀表板'!$B$16</f>
        <v>0</v>
      </c>
      <c r="I302" s="8">
        <f t="shared" si="8"/>
        <v>-131</v>
      </c>
      <c r="J302" s="2" t="str">
        <f t="shared" si="9"/>
        <v>FAIL</v>
      </c>
      <c r="K302" s="17" t="str">
        <f>IF(AND(IF('114成績輸入與落點儀表板'!$C$2="必須採計",L302&gt;0,IF('114成績輸入與落點儀表板'!$C$2="不可採計",L302=0,TRUE)),IF('114成績輸入與落點儀表板'!$C$3="必須採計",M302&gt;0,IF('114成績輸入與落點儀表板'!$C$3="不可採計",M302=0,TRUE)),IF('114成績輸入與落點儀表板'!$C$4="必須採計",N302&gt;0,IF('114成績輸入與落點儀表板'!$C$4="不可採計",N302=0,TRUE)),IF('114成績輸入與落點儀表板'!$C$5="必須採計",O302&gt;0,IF('114成績輸入與落點儀表板'!$C$5="不可採計",O302=0,TRUE)),IF('114成績輸入與落點儀表板'!$C$6="必須採計",P302&gt;0,IF('114成績輸入與落點儀表板'!$C$6="不可採計",P302=0,TRUE)),IF('114成績輸入與落點儀表板'!$C$7="必須採計",Q302&gt;0,IF('114成績輸入與落點儀表板'!$C$7="不可採計",Q302=0,TRUE)),IF('114成績輸入與落點儀表板'!$C$8="必須採計",R302&gt;0,IF('114成績輸入與落點儀表板'!$C$8="不可採計",R302=0,TRUE)),IF('114成績輸入與落點儀表板'!$C$9="必須採計",S302&gt;0,IF('114成績輸入與落點儀表板'!$C$9="不可採計",S302=0,TRUE)),IF('114成績輸入與落點儀表板'!$C$10="必須採計",T302&gt;0,IF('114成績輸入與落點儀表板'!$C$10="不可採計",T302=0,TRUE)),IF('114成績輸入與落點儀表板'!$C$11="必須採計",U302&gt;0,IF('114成績輸入與落點儀表板'!$C$11="不可採計",U302=0,TRUE)),IF('114成績輸入與落點儀表板'!$C$12="必須採計",V302&gt;0,IF('114成績輸入與落點儀表板'!$C$12="不可採計",V302=0,TRUE)),IF('114成績輸入與落點儀表板'!$C$13="必須採計",W302&gt;0,IF('114成績輸入與落點儀表板'!$C$13="不可採計",W302=0,TRUE)),IF('114成績輸入與落點儀表板'!$C$14="必須採計",X302&gt;0,IF('114成績輸入與落點儀表板'!$C$14="不可採計",X302=0,TRUE)),IF('114成績輸入與落點儀表板'!$C$15="必須採計",Y302&gt;0,IF('114成績輸入與落點儀表板'!$C$15="不可採計",Y302=0,TRUE)),IF('114成績輸入與落點儀表板'!$C$16="必須採計",Z302&gt;0,IF('114成績輸入與落點儀表板'!$C$16="不可採計",Z302=0,TRUE))),"✅ 符合","❌ 不符合")</f>
        <v>❌ 不符合</v>
      </c>
      <c r="L302" s="15">
        <v>0</v>
      </c>
      <c r="M302" s="15">
        <v>1</v>
      </c>
      <c r="N302" s="15">
        <v>1</v>
      </c>
      <c r="O302" s="15">
        <v>0</v>
      </c>
      <c r="P302" s="15">
        <v>0</v>
      </c>
      <c r="Q302" s="15">
        <v>0</v>
      </c>
      <c r="R302" s="15">
        <v>1</v>
      </c>
      <c r="S302" s="15">
        <v>2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</row>
    <row r="303" spans="1:26" ht="15.75" customHeight="1" x14ac:dyDescent="0.3">
      <c r="A303" s="2" t="s">
        <v>849</v>
      </c>
      <c r="B303" s="13" t="s">
        <v>821</v>
      </c>
      <c r="C303" s="13" t="s">
        <v>98</v>
      </c>
      <c r="D303" s="12" t="s">
        <v>99</v>
      </c>
      <c r="E303" s="13" t="s">
        <v>834</v>
      </c>
      <c r="F303" s="2">
        <v>27</v>
      </c>
      <c r="G303" s="15">
        <v>164.5</v>
      </c>
      <c r="H303" s="7">
        <f>L303*'114成績輸入與落點儀表板'!$B$2+M303*'114成績輸入與落點儀表板'!$B$3+N303*'114成績輸入與落點儀表板'!$B$4+O303*'114成績輸入與落點儀表板'!$B$5+P303*'114成績輸入與落點儀表板'!$B$6+Q303*'114成績輸入與落點儀表板'!$B$7+R303*'114成績輸入與落點儀表板'!$B$8+S303*'114成績輸入與落點儀表板'!$B$9+T303*'114成績輸入與落點儀表板'!$B$10+U303*'114成績輸入與落點儀表板'!$B$11+V303*'114成績輸入與落點儀表板'!$B$12+W303*'114成績輸入與落點儀表板'!$B$13+X303*'114成績輸入與落點儀表板'!$B$14+Y303*'114成績輸入與落點儀表板'!$B$15+Z303*'114成績輸入與落點儀表板'!$B$16</f>
        <v>0</v>
      </c>
      <c r="I303" s="8">
        <f t="shared" si="8"/>
        <v>-164.5</v>
      </c>
      <c r="J303" s="2" t="str">
        <f t="shared" si="9"/>
        <v>FAIL</v>
      </c>
      <c r="K303" s="17" t="str">
        <f>IF(AND(IF('114成績輸入與落點儀表板'!$C$2="必須採計",L303&gt;0,IF('114成績輸入與落點儀表板'!$C$2="不可採計",L303=0,TRUE)),IF('114成績輸入與落點儀表板'!$C$3="必須採計",M303&gt;0,IF('114成績輸入與落點儀表板'!$C$3="不可採計",M303=0,TRUE)),IF('114成績輸入與落點儀表板'!$C$4="必須採計",N303&gt;0,IF('114成績輸入與落點儀表板'!$C$4="不可採計",N303=0,TRUE)),IF('114成績輸入與落點儀表板'!$C$5="必須採計",O303&gt;0,IF('114成績輸入與落點儀表板'!$C$5="不可採計",O303=0,TRUE)),IF('114成績輸入與落點儀表板'!$C$6="必須採計",P303&gt;0,IF('114成績輸入與落點儀表板'!$C$6="不可採計",P303=0,TRUE)),IF('114成績輸入與落點儀表板'!$C$7="必須採計",Q303&gt;0,IF('114成績輸入與落點儀表板'!$C$7="不可採計",Q303=0,TRUE)),IF('114成績輸入與落點儀表板'!$C$8="必須採計",R303&gt;0,IF('114成績輸入與落點儀表板'!$C$8="不可採計",R303=0,TRUE)),IF('114成績輸入與落點儀表板'!$C$9="必須採計",S303&gt;0,IF('114成績輸入與落點儀表板'!$C$9="不可採計",S303=0,TRUE)),IF('114成績輸入與落點儀表板'!$C$10="必須採計",T303&gt;0,IF('114成績輸入與落點儀表板'!$C$10="不可採計",T303=0,TRUE)),IF('114成績輸入與落點儀表板'!$C$11="必須採計",U303&gt;0,IF('114成績輸入與落點儀表板'!$C$11="不可採計",U303=0,TRUE)),IF('114成績輸入與落點儀表板'!$C$12="必須採計",V303&gt;0,IF('114成績輸入與落點儀表板'!$C$12="不可採計",V303=0,TRUE)),IF('114成績輸入與落點儀表板'!$C$13="必須採計",W303&gt;0,IF('114成績輸入與落點儀表板'!$C$13="不可採計",W303=0,TRUE)),IF('114成績輸入與落點儀表板'!$C$14="必須採計",X303&gt;0,IF('114成績輸入與落點儀表板'!$C$14="不可採計",X303=0,TRUE)),IF('114成績輸入與落點儀表板'!$C$15="必須採計",Y303&gt;0,IF('114成績輸入與落點儀表板'!$C$15="不可採計",Y303=0,TRUE)),IF('114成績輸入與落點儀表板'!$C$16="必須採計",Z303&gt;0,IF('114成績輸入與落點儀表板'!$C$16="不可採計",Z303=0,TRUE))),"✅ 符合","❌ 不符合")</f>
        <v>✅ 符合</v>
      </c>
      <c r="L303" s="15">
        <v>1.5</v>
      </c>
      <c r="M303" s="15">
        <v>2</v>
      </c>
      <c r="N303" s="15">
        <v>2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</row>
    <row r="304" spans="1:26" ht="15.75" customHeight="1" x14ac:dyDescent="0.3">
      <c r="A304" s="2" t="s">
        <v>851</v>
      </c>
      <c r="B304" s="13" t="s">
        <v>821</v>
      </c>
      <c r="C304" s="13" t="s">
        <v>810</v>
      </c>
      <c r="D304" s="12" t="s">
        <v>4062</v>
      </c>
      <c r="E304" s="13" t="s">
        <v>836</v>
      </c>
      <c r="F304" s="2">
        <v>17</v>
      </c>
      <c r="G304" s="15">
        <v>145.5</v>
      </c>
      <c r="H304" s="7">
        <f>L304*'114成績輸入與落點儀表板'!$B$2+M304*'114成績輸入與落點儀表板'!$B$3+N304*'114成績輸入與落點儀表板'!$B$4+O304*'114成績輸入與落點儀表板'!$B$5+P304*'114成績輸入與落點儀表板'!$B$6+Q304*'114成績輸入與落點儀表板'!$B$7+R304*'114成績輸入與落點儀表板'!$B$8+S304*'114成績輸入與落點儀表板'!$B$9+T304*'114成績輸入與落點儀表板'!$B$10+U304*'114成績輸入與落點儀表板'!$B$11+V304*'114成績輸入與落點儀表板'!$B$12+W304*'114成績輸入與落點儀表板'!$B$13+X304*'114成績輸入與落點儀表板'!$B$14+Y304*'114成績輸入與落點儀表板'!$B$15+Z304*'114成績輸入與落點儀表板'!$B$16</f>
        <v>0</v>
      </c>
      <c r="I304" s="8">
        <f t="shared" si="8"/>
        <v>-145.5</v>
      </c>
      <c r="J304" s="2" t="str">
        <f t="shared" si="9"/>
        <v>FAIL</v>
      </c>
      <c r="K304" s="17" t="str">
        <f>IF(AND(IF('114成績輸入與落點儀表板'!$C$2="必須採計",L304&gt;0,IF('114成績輸入與落點儀表板'!$C$2="不可採計",L304=0,TRUE)),IF('114成績輸入與落點儀表板'!$C$3="必須採計",M304&gt;0,IF('114成績輸入與落點儀表板'!$C$3="不可採計",M304=0,TRUE)),IF('114成績輸入與落點儀表板'!$C$4="必須採計",N304&gt;0,IF('114成績輸入與落點儀表板'!$C$4="不可採計",N304=0,TRUE)),IF('114成績輸入與落點儀表板'!$C$5="必須採計",O304&gt;0,IF('114成績輸入與落點儀表板'!$C$5="不可採計",O304=0,TRUE)),IF('114成績輸入與落點儀表板'!$C$6="必須採計",P304&gt;0,IF('114成績輸入與落點儀表板'!$C$6="不可採計",P304=0,TRUE)),IF('114成績輸入與落點儀表板'!$C$7="必須採計",Q304&gt;0,IF('114成績輸入與落點儀表板'!$C$7="不可採計",Q304=0,TRUE)),IF('114成績輸入與落點儀表板'!$C$8="必須採計",R304&gt;0,IF('114成績輸入與落點儀表板'!$C$8="不可採計",R304=0,TRUE)),IF('114成績輸入與落點儀表板'!$C$9="必須採計",S304&gt;0,IF('114成績輸入與落點儀表板'!$C$9="不可採計",S304=0,TRUE)),IF('114成績輸入與落點儀表板'!$C$10="必須採計",T304&gt;0,IF('114成績輸入與落點儀表板'!$C$10="不可採計",T304=0,TRUE)),IF('114成績輸入與落點儀表板'!$C$11="必須採計",U304&gt;0,IF('114成績輸入與落點儀表板'!$C$11="不可採計",U304=0,TRUE)),IF('114成績輸入與落點儀表板'!$C$12="必須採計",V304&gt;0,IF('114成績輸入與落點儀表板'!$C$12="不可採計",V304=0,TRUE)),IF('114成績輸入與落點儀表板'!$C$13="必須採計",W304&gt;0,IF('114成績輸入與落點儀表板'!$C$13="不可採計",W304=0,TRUE)),IF('114成績輸入與落點儀表板'!$C$14="必須採計",X304&gt;0,IF('114成績輸入與落點儀表板'!$C$14="不可採計",X304=0,TRUE)),IF('114成績輸入與落點儀表板'!$C$15="必須採計",Y304&gt;0,IF('114成績輸入與落點儀表板'!$C$15="不可採計",Y304=0,TRUE)),IF('114成績輸入與落點儀表板'!$C$16="必須採計",Z304&gt;0,IF('114成績輸入與落點儀表板'!$C$16="不可採計",Z304=0,TRUE))),"✅ 符合","❌ 不符合")</f>
        <v>❌ 不符合</v>
      </c>
      <c r="L304" s="15">
        <v>0</v>
      </c>
      <c r="M304" s="15">
        <v>1.5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1.5</v>
      </c>
      <c r="T304" s="15">
        <v>2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</row>
    <row r="305" spans="1:26" ht="15.75" customHeight="1" x14ac:dyDescent="0.3">
      <c r="A305" s="2" t="s">
        <v>853</v>
      </c>
      <c r="B305" s="13" t="s">
        <v>821</v>
      </c>
      <c r="C305" s="13" t="s">
        <v>838</v>
      </c>
      <c r="D305" s="12" t="s">
        <v>103</v>
      </c>
      <c r="E305" s="13" t="s">
        <v>500</v>
      </c>
      <c r="F305" s="2">
        <v>16</v>
      </c>
      <c r="G305" s="15">
        <v>142</v>
      </c>
      <c r="H305" s="7">
        <f>L305*'114成績輸入與落點儀表板'!$B$2+M305*'114成績輸入與落點儀表板'!$B$3+N305*'114成績輸入與落點儀表板'!$B$4+O305*'114成績輸入與落點儀表板'!$B$5+P305*'114成績輸入與落點儀表板'!$B$6+Q305*'114成績輸入與落點儀表板'!$B$7+R305*'114成績輸入與落點儀表板'!$B$8+S305*'114成績輸入與落點儀表板'!$B$9+T305*'114成績輸入與落點儀表板'!$B$10+U305*'114成績輸入與落點儀表板'!$B$11+V305*'114成績輸入與落點儀表板'!$B$12+W305*'114成績輸入與落點儀表板'!$B$13+X305*'114成績輸入與落點儀表板'!$B$14+Y305*'114成績輸入與落點儀表板'!$B$15+Z305*'114成績輸入與落點儀表板'!$B$16</f>
        <v>0</v>
      </c>
      <c r="I305" s="8">
        <f t="shared" si="8"/>
        <v>-142</v>
      </c>
      <c r="J305" s="2" t="str">
        <f t="shared" si="9"/>
        <v>FAIL</v>
      </c>
      <c r="K305" s="17" t="str">
        <f>IF(AND(IF('114成績輸入與落點儀表板'!$C$2="必須採計",L305&gt;0,IF('114成績輸入與落點儀表板'!$C$2="不可採計",L305=0,TRUE)),IF('114成績輸入與落點儀表板'!$C$3="必須採計",M305&gt;0,IF('114成績輸入與落點儀表板'!$C$3="不可採計",M305=0,TRUE)),IF('114成績輸入與落點儀表板'!$C$4="必須採計",N305&gt;0,IF('114成績輸入與落點儀表板'!$C$4="不可採計",N305=0,TRUE)),IF('114成績輸入與落點儀表板'!$C$5="必須採計",O305&gt;0,IF('114成績輸入與落點儀表板'!$C$5="不可採計",O305=0,TRUE)),IF('114成績輸入與落點儀表板'!$C$6="必須採計",P305&gt;0,IF('114成績輸入與落點儀表板'!$C$6="不可採計",P305=0,TRUE)),IF('114成績輸入與落點儀表板'!$C$7="必須採計",Q305&gt;0,IF('114成績輸入與落點儀表板'!$C$7="不可採計",Q305=0,TRUE)),IF('114成績輸入與落點儀表板'!$C$8="必須採計",R305&gt;0,IF('114成績輸入與落點儀表板'!$C$8="不可採計",R305=0,TRUE)),IF('114成績輸入與落點儀表板'!$C$9="必須採計",S305&gt;0,IF('114成績輸入與落點儀表板'!$C$9="不可採計",S305=0,TRUE)),IF('114成績輸入與落點儀表板'!$C$10="必須採計",T305&gt;0,IF('114成績輸入與落點儀表板'!$C$10="不可採計",T305=0,TRUE)),IF('114成績輸入與落點儀表板'!$C$11="必須採計",U305&gt;0,IF('114成績輸入與落點儀表板'!$C$11="不可採計",U305=0,TRUE)),IF('114成績輸入與落點儀表板'!$C$12="必須採計",V305&gt;0,IF('114成績輸入與落點儀表板'!$C$12="不可採計",V305=0,TRUE)),IF('114成績輸入與落點儀表板'!$C$13="必須採計",W305&gt;0,IF('114成績輸入與落點儀表板'!$C$13="不可採計",W305=0,TRUE)),IF('114成績輸入與落點儀表板'!$C$14="必須採計",X305&gt;0,IF('114成績輸入與落點儀表板'!$C$14="不可採計",X305=0,TRUE)),IF('114成績輸入與落點儀表板'!$C$15="必須採計",Y305&gt;0,IF('114成績輸入與落點儀表板'!$C$15="不可採計",Y305=0,TRUE)),IF('114成績輸入與落點儀表板'!$C$16="必須採計",Z305&gt;0,IF('114成績輸入與落點儀表板'!$C$16="不可採計",Z305=0,TRUE))),"✅ 符合","❌ 不符合")</f>
        <v>✅ 符合</v>
      </c>
      <c r="L305" s="15">
        <v>1</v>
      </c>
      <c r="M305" s="15">
        <v>1</v>
      </c>
      <c r="N305" s="15">
        <v>1</v>
      </c>
      <c r="O305" s="15">
        <v>0</v>
      </c>
      <c r="P305" s="15">
        <v>0</v>
      </c>
      <c r="Q305" s="15">
        <v>0</v>
      </c>
      <c r="R305" s="15">
        <v>1</v>
      </c>
      <c r="S305" s="15">
        <v>1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</row>
    <row r="306" spans="1:26" ht="15.75" customHeight="1" x14ac:dyDescent="0.3">
      <c r="A306" s="2" t="s">
        <v>855</v>
      </c>
      <c r="B306" s="13" t="s">
        <v>821</v>
      </c>
      <c r="C306" s="13" t="s">
        <v>840</v>
      </c>
      <c r="D306" s="12" t="s">
        <v>103</v>
      </c>
      <c r="E306" s="13" t="s">
        <v>500</v>
      </c>
      <c r="F306" s="2">
        <v>20</v>
      </c>
      <c r="G306" s="15">
        <v>152</v>
      </c>
      <c r="H306" s="7">
        <f>L306*'114成績輸入與落點儀表板'!$B$2+M306*'114成績輸入與落點儀表板'!$B$3+N306*'114成績輸入與落點儀表板'!$B$4+O306*'114成績輸入與落點儀表板'!$B$5+P306*'114成績輸入與落點儀表板'!$B$6+Q306*'114成績輸入與落點儀表板'!$B$7+R306*'114成績輸入與落點儀表板'!$B$8+S306*'114成績輸入與落點儀表板'!$B$9+T306*'114成績輸入與落點儀表板'!$B$10+U306*'114成績輸入與落點儀表板'!$B$11+V306*'114成績輸入與落點儀表板'!$B$12+W306*'114成績輸入與落點儀表板'!$B$13+X306*'114成績輸入與落點儀表板'!$B$14+Y306*'114成績輸入與落點儀表板'!$B$15+Z306*'114成績輸入與落點儀表板'!$B$16</f>
        <v>0</v>
      </c>
      <c r="I306" s="8">
        <f t="shared" si="8"/>
        <v>-152</v>
      </c>
      <c r="J306" s="2" t="str">
        <f t="shared" si="9"/>
        <v>FAIL</v>
      </c>
      <c r="K306" s="17" t="str">
        <f>IF(AND(IF('114成績輸入與落點儀表板'!$C$2="必須採計",L306&gt;0,IF('114成績輸入與落點儀表板'!$C$2="不可採計",L306=0,TRUE)),IF('114成績輸入與落點儀表板'!$C$3="必須採計",M306&gt;0,IF('114成績輸入與落點儀表板'!$C$3="不可採計",M306=0,TRUE)),IF('114成績輸入與落點儀表板'!$C$4="必須採計",N306&gt;0,IF('114成績輸入與落點儀表板'!$C$4="不可採計",N306=0,TRUE)),IF('114成績輸入與落點儀表板'!$C$5="必須採計",O306&gt;0,IF('114成績輸入與落點儀表板'!$C$5="不可採計",O306=0,TRUE)),IF('114成績輸入與落點儀表板'!$C$6="必須採計",P306&gt;0,IF('114成績輸入與落點儀表板'!$C$6="不可採計",P306=0,TRUE)),IF('114成績輸入與落點儀表板'!$C$7="必須採計",Q306&gt;0,IF('114成績輸入與落點儀表板'!$C$7="不可採計",Q306=0,TRUE)),IF('114成績輸入與落點儀表板'!$C$8="必須採計",R306&gt;0,IF('114成績輸入與落點儀表板'!$C$8="不可採計",R306=0,TRUE)),IF('114成績輸入與落點儀表板'!$C$9="必須採計",S306&gt;0,IF('114成績輸入與落點儀表板'!$C$9="不可採計",S306=0,TRUE)),IF('114成績輸入與落點儀表板'!$C$10="必須採計",T306&gt;0,IF('114成績輸入與落點儀表板'!$C$10="不可採計",T306=0,TRUE)),IF('114成績輸入與落點儀表板'!$C$11="必須採計",U306&gt;0,IF('114成績輸入與落點儀表板'!$C$11="不可採計",U306=0,TRUE)),IF('114成績輸入與落點儀表板'!$C$12="必須採計",V306&gt;0,IF('114成績輸入與落點儀表板'!$C$12="不可採計",V306=0,TRUE)),IF('114成績輸入與落點儀表板'!$C$13="必須採計",W306&gt;0,IF('114成績輸入與落點儀表板'!$C$13="不可採計",W306=0,TRUE)),IF('114成績輸入與落點儀表板'!$C$14="必須採計",X306&gt;0,IF('114成績輸入與落點儀表板'!$C$14="不可採計",X306=0,TRUE)),IF('114成績輸入與落點儀表板'!$C$15="必須採計",Y306&gt;0,IF('114成績輸入與落點儀表板'!$C$15="不可採計",Y306=0,TRUE)),IF('114成績輸入與落點儀表板'!$C$16="必須採計",Z306&gt;0,IF('114成績輸入與落點儀表板'!$C$16="不可採計",Z306=0,TRUE))),"✅ 符合","❌ 不符合")</f>
        <v>✅ 符合</v>
      </c>
      <c r="L306" s="15">
        <v>1</v>
      </c>
      <c r="M306" s="15">
        <v>1</v>
      </c>
      <c r="N306" s="15">
        <v>1</v>
      </c>
      <c r="O306" s="15">
        <v>0</v>
      </c>
      <c r="P306" s="15">
        <v>0</v>
      </c>
      <c r="Q306" s="15">
        <v>0</v>
      </c>
      <c r="R306" s="15">
        <v>1</v>
      </c>
      <c r="S306" s="15">
        <v>1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</row>
    <row r="307" spans="1:26" ht="15.75" customHeight="1" x14ac:dyDescent="0.3">
      <c r="A307" s="2" t="s">
        <v>858</v>
      </c>
      <c r="B307" s="13" t="s">
        <v>821</v>
      </c>
      <c r="C307" s="13" t="s">
        <v>842</v>
      </c>
      <c r="D307" s="12" t="s">
        <v>103</v>
      </c>
      <c r="E307" s="13" t="s">
        <v>500</v>
      </c>
      <c r="F307" s="2">
        <v>23</v>
      </c>
      <c r="G307" s="15">
        <v>166</v>
      </c>
      <c r="H307" s="7">
        <f>L307*'114成績輸入與落點儀表板'!$B$2+M307*'114成績輸入與落點儀表板'!$B$3+N307*'114成績輸入與落點儀表板'!$B$4+O307*'114成績輸入與落點儀表板'!$B$5+P307*'114成績輸入與落點儀表板'!$B$6+Q307*'114成績輸入與落點儀表板'!$B$7+R307*'114成績輸入與落點儀表板'!$B$8+S307*'114成績輸入與落點儀表板'!$B$9+T307*'114成績輸入與落點儀表板'!$B$10+U307*'114成績輸入與落點儀表板'!$B$11+V307*'114成績輸入與落點儀表板'!$B$12+W307*'114成績輸入與落點儀表板'!$B$13+X307*'114成績輸入與落點儀表板'!$B$14+Y307*'114成績輸入與落點儀表板'!$B$15+Z307*'114成績輸入與落點儀表板'!$B$16</f>
        <v>0</v>
      </c>
      <c r="I307" s="8">
        <f t="shared" si="8"/>
        <v>-166</v>
      </c>
      <c r="J307" s="2" t="str">
        <f t="shared" si="9"/>
        <v>FAIL</v>
      </c>
      <c r="K307" s="17" t="str">
        <f>IF(AND(IF('114成績輸入與落點儀表板'!$C$2="必須採計",L307&gt;0,IF('114成績輸入與落點儀表板'!$C$2="不可採計",L307=0,TRUE)),IF('114成績輸入與落點儀表板'!$C$3="必須採計",M307&gt;0,IF('114成績輸入與落點儀表板'!$C$3="不可採計",M307=0,TRUE)),IF('114成績輸入與落點儀表板'!$C$4="必須採計",N307&gt;0,IF('114成績輸入與落點儀表板'!$C$4="不可採計",N307=0,TRUE)),IF('114成績輸入與落點儀表板'!$C$5="必須採計",O307&gt;0,IF('114成績輸入與落點儀表板'!$C$5="不可採計",O307=0,TRUE)),IF('114成績輸入與落點儀表板'!$C$6="必須採計",P307&gt;0,IF('114成績輸入與落點儀表板'!$C$6="不可採計",P307=0,TRUE)),IF('114成績輸入與落點儀表板'!$C$7="必須採計",Q307&gt;0,IF('114成績輸入與落點儀表板'!$C$7="不可採計",Q307=0,TRUE)),IF('114成績輸入與落點儀表板'!$C$8="必須採計",R307&gt;0,IF('114成績輸入與落點儀表板'!$C$8="不可採計",R307=0,TRUE)),IF('114成績輸入與落點儀表板'!$C$9="必須採計",S307&gt;0,IF('114成績輸入與落點儀表板'!$C$9="不可採計",S307=0,TRUE)),IF('114成績輸入與落點儀表板'!$C$10="必須採計",T307&gt;0,IF('114成績輸入與落點儀表板'!$C$10="不可採計",T307=0,TRUE)),IF('114成績輸入與落點儀表板'!$C$11="必須採計",U307&gt;0,IF('114成績輸入與落點儀表板'!$C$11="不可採計",U307=0,TRUE)),IF('114成績輸入與落點儀表板'!$C$12="必須採計",V307&gt;0,IF('114成績輸入與落點儀表板'!$C$12="不可採計",V307=0,TRUE)),IF('114成績輸入與落點儀表板'!$C$13="必須採計",W307&gt;0,IF('114成績輸入與落點儀表板'!$C$13="不可採計",W307=0,TRUE)),IF('114成績輸入與落點儀表板'!$C$14="必須採計",X307&gt;0,IF('114成績輸入與落點儀表板'!$C$14="不可採計",X307=0,TRUE)),IF('114成績輸入與落點儀表板'!$C$15="必須採計",Y307&gt;0,IF('114成績輸入與落點儀表板'!$C$15="不可採計",Y307=0,TRUE)),IF('114成績輸入與落點儀表板'!$C$16="必須採計",Z307&gt;0,IF('114成績輸入與落點儀表板'!$C$16="不可採計",Z307=0,TRUE))),"✅ 符合","❌ 不符合")</f>
        <v>✅ 符合</v>
      </c>
      <c r="L307" s="15">
        <v>1</v>
      </c>
      <c r="M307" s="15">
        <v>1</v>
      </c>
      <c r="N307" s="15">
        <v>1</v>
      </c>
      <c r="O307" s="15">
        <v>0</v>
      </c>
      <c r="P307" s="15">
        <v>0</v>
      </c>
      <c r="Q307" s="15">
        <v>0</v>
      </c>
      <c r="R307" s="15">
        <v>1</v>
      </c>
      <c r="S307" s="15">
        <v>1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</row>
    <row r="308" spans="1:26" ht="15.75" customHeight="1" x14ac:dyDescent="0.3">
      <c r="A308" s="2" t="s">
        <v>861</v>
      </c>
      <c r="B308" s="13" t="s">
        <v>821</v>
      </c>
      <c r="C308" s="13" t="s">
        <v>156</v>
      </c>
      <c r="D308" s="12" t="s">
        <v>103</v>
      </c>
      <c r="E308" s="13" t="s">
        <v>4158</v>
      </c>
      <c r="F308" s="2">
        <v>56</v>
      </c>
      <c r="G308" s="15">
        <v>149</v>
      </c>
      <c r="H308" s="7">
        <f>L308*'114成績輸入與落點儀表板'!$B$2+M308*'114成績輸入與落點儀表板'!$B$3+N308*'114成績輸入與落點儀表板'!$B$4+O308*'114成績輸入與落點儀表板'!$B$5+P308*'114成績輸入與落點儀表板'!$B$6+Q308*'114成績輸入與落點儀表板'!$B$7+R308*'114成績輸入與落點儀表板'!$B$8+S308*'114成績輸入與落點儀表板'!$B$9+T308*'114成績輸入與落點儀表板'!$B$10+U308*'114成績輸入與落點儀表板'!$B$11+V308*'114成績輸入與落點儀表板'!$B$12+W308*'114成績輸入與落點儀表板'!$B$13+X308*'114成績輸入與落點儀表板'!$B$14+Y308*'114成績輸入與落點儀表板'!$B$15+Z308*'114成績輸入與落點儀表板'!$B$16</f>
        <v>0</v>
      </c>
      <c r="I308" s="8">
        <f t="shared" si="8"/>
        <v>-149</v>
      </c>
      <c r="J308" s="2" t="str">
        <f t="shared" si="9"/>
        <v>FAIL</v>
      </c>
      <c r="K308" s="17" t="str">
        <f>IF(AND(IF('114成績輸入與落點儀表板'!$C$2="必須採計",L308&gt;0,IF('114成績輸入與落點儀表板'!$C$2="不可採計",L308=0,TRUE)),IF('114成績輸入與落點儀表板'!$C$3="必須採計",M308&gt;0,IF('114成績輸入與落點儀表板'!$C$3="不可採計",M308=0,TRUE)),IF('114成績輸入與落點儀表板'!$C$4="必須採計",N308&gt;0,IF('114成績輸入與落點儀表板'!$C$4="不可採計",N308=0,TRUE)),IF('114成績輸入與落點儀表板'!$C$5="必須採計",O308&gt;0,IF('114成績輸入與落點儀表板'!$C$5="不可採計",O308=0,TRUE)),IF('114成績輸入與落點儀表板'!$C$6="必須採計",P308&gt;0,IF('114成績輸入與落點儀表板'!$C$6="不可採計",P308=0,TRUE)),IF('114成績輸入與落點儀表板'!$C$7="必須採計",Q308&gt;0,IF('114成績輸入與落點儀表板'!$C$7="不可採計",Q308=0,TRUE)),IF('114成績輸入與落點儀表板'!$C$8="必須採計",R308&gt;0,IF('114成績輸入與落點儀表板'!$C$8="不可採計",R308=0,TRUE)),IF('114成績輸入與落點儀表板'!$C$9="必須採計",S308&gt;0,IF('114成績輸入與落點儀表板'!$C$9="不可採計",S308=0,TRUE)),IF('114成績輸入與落點儀表板'!$C$10="必須採計",T308&gt;0,IF('114成績輸入與落點儀表板'!$C$10="不可採計",T308=0,TRUE)),IF('114成績輸入與落點儀表板'!$C$11="必須採計",U308&gt;0,IF('114成績輸入與落點儀表板'!$C$11="不可採計",U308=0,TRUE)),IF('114成績輸入與落點儀表板'!$C$12="必須採計",V308&gt;0,IF('114成績輸入與落點儀表板'!$C$12="不可採計",V308=0,TRUE)),IF('114成績輸入與落點儀表板'!$C$13="必須採計",W308&gt;0,IF('114成績輸入與落點儀表板'!$C$13="不可採計",W308=0,TRUE)),IF('114成績輸入與落點儀表板'!$C$14="必須採計",X308&gt;0,IF('114成績輸入與落點儀表板'!$C$14="不可採計",X308=0,TRUE)),IF('114成績輸入與落點儀表板'!$C$15="必須採計",Y308&gt;0,IF('114成績輸入與落點儀表板'!$C$15="不可採計",Y308=0,TRUE)),IF('114成績輸入與落點儀表板'!$C$16="必須採計",Z308&gt;0,IF('114成績輸入與落點儀表板'!$C$16="不可採計",Z308=0,TRUE))),"✅ 符合","❌ 不符合")</f>
        <v>✅ 符合</v>
      </c>
      <c r="L308" s="15">
        <v>2</v>
      </c>
      <c r="M308" s="15">
        <v>0</v>
      </c>
      <c r="N308" s="15">
        <v>1.5</v>
      </c>
      <c r="O308" s="15">
        <v>0</v>
      </c>
      <c r="P308" s="15">
        <v>0</v>
      </c>
      <c r="Q308" s="15">
        <v>0</v>
      </c>
      <c r="R308" s="15">
        <v>2</v>
      </c>
      <c r="S308" s="15">
        <v>0</v>
      </c>
      <c r="T308" s="15">
        <v>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</row>
    <row r="309" spans="1:26" ht="15.75" customHeight="1" x14ac:dyDescent="0.3">
      <c r="A309" s="2" t="s">
        <v>862</v>
      </c>
      <c r="B309" s="13" t="s">
        <v>821</v>
      </c>
      <c r="C309" s="13" t="s">
        <v>159</v>
      </c>
      <c r="D309" s="12" t="s">
        <v>103</v>
      </c>
      <c r="E309" s="13" t="s">
        <v>4159</v>
      </c>
      <c r="F309" s="2">
        <v>80</v>
      </c>
      <c r="G309" s="15">
        <v>227</v>
      </c>
      <c r="H309" s="7">
        <f>L309*'114成績輸入與落點儀表板'!$B$2+M309*'114成績輸入與落點儀表板'!$B$3+N309*'114成績輸入與落點儀表板'!$B$4+O309*'114成績輸入與落點儀表板'!$B$5+P309*'114成績輸入與落點儀表板'!$B$6+Q309*'114成績輸入與落點儀表板'!$B$7+R309*'114成績輸入與落點儀表板'!$B$8+S309*'114成績輸入與落點儀表板'!$B$9+T309*'114成績輸入與落點儀表板'!$B$10+U309*'114成績輸入與落點儀表板'!$B$11+V309*'114成績輸入與落點儀表板'!$B$12+W309*'114成績輸入與落點儀表板'!$B$13+X309*'114成績輸入與落點儀表板'!$B$14+Y309*'114成績輸入與落點儀表板'!$B$15+Z309*'114成績輸入與落點儀表板'!$B$16</f>
        <v>0</v>
      </c>
      <c r="I309" s="8">
        <f t="shared" si="8"/>
        <v>-227</v>
      </c>
      <c r="J309" s="2" t="str">
        <f t="shared" si="9"/>
        <v>FAIL</v>
      </c>
      <c r="K309" s="17" t="str">
        <f>IF(AND(IF('114成績輸入與落點儀表板'!$C$2="必須採計",L309&gt;0,IF('114成績輸入與落點儀表板'!$C$2="不可採計",L309=0,TRUE)),IF('114成績輸入與落點儀表板'!$C$3="必須採計",M309&gt;0,IF('114成績輸入與落點儀表板'!$C$3="不可採計",M309=0,TRUE)),IF('114成績輸入與落點儀表板'!$C$4="必須採計",N309&gt;0,IF('114成績輸入與落點儀表板'!$C$4="不可採計",N309=0,TRUE)),IF('114成績輸入與落點儀表板'!$C$5="必須採計",O309&gt;0,IF('114成績輸入與落點儀表板'!$C$5="不可採計",O309=0,TRUE)),IF('114成績輸入與落點儀表板'!$C$6="必須採計",P309&gt;0,IF('114成績輸入與落點儀表板'!$C$6="不可採計",P309=0,TRUE)),IF('114成績輸入與落點儀表板'!$C$7="必須採計",Q309&gt;0,IF('114成績輸入與落點儀表板'!$C$7="不可採計",Q309=0,TRUE)),IF('114成績輸入與落點儀表板'!$C$8="必須採計",R309&gt;0,IF('114成績輸入與落點儀表板'!$C$8="不可採計",R309=0,TRUE)),IF('114成績輸入與落點儀表板'!$C$9="必須採計",S309&gt;0,IF('114成績輸入與落點儀表板'!$C$9="不可採計",S309=0,TRUE)),IF('114成績輸入與落點儀表板'!$C$10="必須採計",T309&gt;0,IF('114成績輸入與落點儀表板'!$C$10="不可採計",T309=0,TRUE)),IF('114成績輸入與落點儀表板'!$C$11="必須採計",U309&gt;0,IF('114成績輸入與落點儀表板'!$C$11="不可採計",U309=0,TRUE)),IF('114成績輸入與落點儀表板'!$C$12="必須採計",V309&gt;0,IF('114成績輸入與落點儀表板'!$C$12="不可採計",V309=0,TRUE)),IF('114成績輸入與落點儀表板'!$C$13="必須採計",W309&gt;0,IF('114成績輸入與落點儀表板'!$C$13="不可採計",W309=0,TRUE)),IF('114成績輸入與落點儀表板'!$C$14="必須採計",X309&gt;0,IF('114成績輸入與落點儀表板'!$C$14="不可採計",X309=0,TRUE)),IF('114成績輸入與落點儀表板'!$C$15="必須採計",Y309&gt;0,IF('114成績輸入與落點儀表板'!$C$15="不可採計",Y309=0,TRUE)),IF('114成績輸入與落點儀表板'!$C$16="必須採計",Z309&gt;0,IF('114成績輸入與落點儀表板'!$C$16="不可採計",Z309=0,TRUE))),"✅ 符合","❌ 不符合")</f>
        <v>✅ 符合</v>
      </c>
      <c r="L309" s="15">
        <v>2</v>
      </c>
      <c r="M309" s="15">
        <v>1</v>
      </c>
      <c r="N309" s="15">
        <v>2</v>
      </c>
      <c r="O309" s="15">
        <v>0</v>
      </c>
      <c r="P309" s="15">
        <v>0</v>
      </c>
      <c r="Q309" s="15">
        <v>0</v>
      </c>
      <c r="R309" s="15">
        <v>2</v>
      </c>
      <c r="S309" s="15">
        <v>1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</row>
    <row r="310" spans="1:26" ht="15.75" customHeight="1" x14ac:dyDescent="0.3">
      <c r="A310" s="2" t="s">
        <v>864</v>
      </c>
      <c r="B310" s="6" t="s">
        <v>821</v>
      </c>
      <c r="C310" s="6" t="s">
        <v>530</v>
      </c>
      <c r="D310" s="12" t="s">
        <v>134</v>
      </c>
      <c r="E310" s="13" t="s">
        <v>4160</v>
      </c>
      <c r="F310" s="2">
        <v>17</v>
      </c>
      <c r="G310" s="15">
        <v>146.25</v>
      </c>
      <c r="H310" s="7">
        <f>L310*'114成績輸入與落點儀表板'!$B$2+M310*'114成績輸入與落點儀表板'!$B$3+N310*'114成績輸入與落點儀表板'!$B$4+O310*'114成績輸入與落點儀表板'!$B$5+P310*'114成績輸入與落點儀表板'!$B$6+Q310*'114成績輸入與落點儀表板'!$B$7+R310*'114成績輸入與落點儀表板'!$B$8+S310*'114成績輸入與落點儀表板'!$B$9+T310*'114成績輸入與落點儀表板'!$B$10+U310*'114成績輸入與落點儀表板'!$B$11+V310*'114成績輸入與落點儀表板'!$B$12+W310*'114成績輸入與落點儀表板'!$B$13+X310*'114成績輸入與落點儀表板'!$B$14+Y310*'114成績輸入與落點儀表板'!$B$15+Z310*'114成績輸入與落點儀表板'!$B$16</f>
        <v>0</v>
      </c>
      <c r="I310" s="8">
        <f t="shared" si="8"/>
        <v>-146.25</v>
      </c>
      <c r="J310" s="2" t="str">
        <f t="shared" si="9"/>
        <v>FAIL</v>
      </c>
      <c r="K310" s="17" t="str">
        <f>IF(AND(IF('114成績輸入與落點儀表板'!$C$2="必須採計",L310&gt;0,IF('114成績輸入與落點儀表板'!$C$2="不可採計",L310=0,TRUE)),IF('114成績輸入與落點儀表板'!$C$3="必須採計",M310&gt;0,IF('114成績輸入與落點儀表板'!$C$3="不可採計",M310=0,TRUE)),IF('114成績輸入與落點儀表板'!$C$4="必須採計",N310&gt;0,IF('114成績輸入與落點儀表板'!$C$4="不可採計",N310=0,TRUE)),IF('114成績輸入與落點儀表板'!$C$5="必須採計",O310&gt;0,IF('114成績輸入與落點儀表板'!$C$5="不可採計",O310=0,TRUE)),IF('114成績輸入與落點儀表板'!$C$6="必須採計",P310&gt;0,IF('114成績輸入與落點儀表板'!$C$6="不可採計",P310=0,TRUE)),IF('114成績輸入與落點儀表板'!$C$7="必須採計",Q310&gt;0,IF('114成績輸入與落點儀表板'!$C$7="不可採計",Q310=0,TRUE)),IF('114成績輸入與落點儀表板'!$C$8="必須採計",R310&gt;0,IF('114成績輸入與落點儀表板'!$C$8="不可採計",R310=0,TRUE)),IF('114成績輸入與落點儀表板'!$C$9="必須採計",S310&gt;0,IF('114成績輸入與落點儀表板'!$C$9="不可採計",S310=0,TRUE)),IF('114成績輸入與落點儀表板'!$C$10="必須採計",T310&gt;0,IF('114成績輸入與落點儀表板'!$C$10="不可採計",T310=0,TRUE)),IF('114成績輸入與落點儀表板'!$C$11="必須採計",U310&gt;0,IF('114成績輸入與落點儀表板'!$C$11="不可採計",U310=0,TRUE)),IF('114成績輸入與落點儀表板'!$C$12="必須採計",V310&gt;0,IF('114成績輸入與落點儀表板'!$C$12="不可採計",V310=0,TRUE)),IF('114成績輸入與落點儀表板'!$C$13="必須採計",W310&gt;0,IF('114成績輸入與落點儀表板'!$C$13="不可採計",W310=0,TRUE)),IF('114成績輸入與落點儀表板'!$C$14="必須採計",X310&gt;0,IF('114成績輸入與落點儀表板'!$C$14="不可採計",X310=0,TRUE)),IF('114成績輸入與落點儀表板'!$C$15="必須採計",Y310&gt;0,IF('114成績輸入與落點儀表板'!$C$15="不可採計",Y310=0,TRUE)),IF('114成績輸入與落點儀表板'!$C$16="必須採計",Z310&gt;0,IF('114成績輸入與落點儀表板'!$C$16="不可採計",Z310=0,TRUE))),"✅ 符合","❌ 不符合")</f>
        <v>❌ 不符合</v>
      </c>
      <c r="L310" s="15">
        <v>0</v>
      </c>
      <c r="M310" s="15">
        <v>0</v>
      </c>
      <c r="N310" s="15">
        <v>2</v>
      </c>
      <c r="O310" s="15">
        <v>0</v>
      </c>
      <c r="P310" s="15">
        <v>0</v>
      </c>
      <c r="Q310" s="15">
        <v>0</v>
      </c>
      <c r="R310" s="15">
        <v>2</v>
      </c>
      <c r="S310" s="15">
        <v>1.75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</row>
    <row r="311" spans="1:26" ht="15.75" customHeight="1" x14ac:dyDescent="0.3">
      <c r="A311" s="2" t="s">
        <v>866</v>
      </c>
      <c r="B311" s="13" t="s">
        <v>821</v>
      </c>
      <c r="C311" s="13" t="s">
        <v>422</v>
      </c>
      <c r="D311" s="12" t="s">
        <v>103</v>
      </c>
      <c r="E311" s="13" t="s">
        <v>4161</v>
      </c>
      <c r="F311" s="2">
        <v>8</v>
      </c>
      <c r="G311" s="15">
        <v>179</v>
      </c>
      <c r="H311" s="7">
        <f>L311*'114成績輸入與落點儀表板'!$B$2+M311*'114成績輸入與落點儀表板'!$B$3+N311*'114成績輸入與落點儀表板'!$B$4+O311*'114成績輸入與落點儀表板'!$B$5+P311*'114成績輸入與落點儀表板'!$B$6+Q311*'114成績輸入與落點儀表板'!$B$7+R311*'114成績輸入與落點儀表板'!$B$8+S311*'114成績輸入與落點儀表板'!$B$9+T311*'114成績輸入與落點儀表板'!$B$10+U311*'114成績輸入與落點儀表板'!$B$11+V311*'114成績輸入與落點儀表板'!$B$12+W311*'114成績輸入與落點儀表板'!$B$13+X311*'114成績輸入與落點儀表板'!$B$14+Y311*'114成績輸入與落點儀表板'!$B$15+Z311*'114成績輸入與落點儀表板'!$B$16</f>
        <v>0</v>
      </c>
      <c r="I311" s="8">
        <f t="shared" si="8"/>
        <v>-179</v>
      </c>
      <c r="J311" s="2" t="str">
        <f t="shared" si="9"/>
        <v>FAIL</v>
      </c>
      <c r="K311" s="17" t="str">
        <f>IF(AND(IF('114成績輸入與落點儀表板'!$C$2="必須採計",L311&gt;0,IF('114成績輸入與落點儀表板'!$C$2="不可採計",L311=0,TRUE)),IF('114成績輸入與落點儀表板'!$C$3="必須採計",M311&gt;0,IF('114成績輸入與落點儀表板'!$C$3="不可採計",M311=0,TRUE)),IF('114成績輸入與落點儀表板'!$C$4="必須採計",N311&gt;0,IF('114成績輸入與落點儀表板'!$C$4="不可採計",N311=0,TRUE)),IF('114成績輸入與落點儀表板'!$C$5="必須採計",O311&gt;0,IF('114成績輸入與落點儀表板'!$C$5="不可採計",O311=0,TRUE)),IF('114成績輸入與落點儀表板'!$C$6="必須採計",P311&gt;0,IF('114成績輸入與落點儀表板'!$C$6="不可採計",P311=0,TRUE)),IF('114成績輸入與落點儀表板'!$C$7="必須採計",Q311&gt;0,IF('114成績輸入與落點儀表板'!$C$7="不可採計",Q311=0,TRUE)),IF('114成績輸入與落點儀表板'!$C$8="必須採計",R311&gt;0,IF('114成績輸入與落點儀表板'!$C$8="不可採計",R311=0,TRUE)),IF('114成績輸入與落點儀表板'!$C$9="必須採計",S311&gt;0,IF('114成績輸入與落點儀表板'!$C$9="不可採計",S311=0,TRUE)),IF('114成績輸入與落點儀表板'!$C$10="必須採計",T311&gt;0,IF('114成績輸入與落點儀表板'!$C$10="不可採計",T311=0,TRUE)),IF('114成績輸入與落點儀表板'!$C$11="必須採計",U311&gt;0,IF('114成績輸入與落點儀表板'!$C$11="不可採計",U311=0,TRUE)),IF('114成績輸入與落點儀表板'!$C$12="必須採計",V311&gt;0,IF('114成績輸入與落點儀表板'!$C$12="不可採計",V311=0,TRUE)),IF('114成績輸入與落點儀表板'!$C$13="必須採計",W311&gt;0,IF('114成績輸入與落點儀表板'!$C$13="不可採計",W311=0,TRUE)),IF('114成績輸入與落點儀表板'!$C$14="必須採計",X311&gt;0,IF('114成績輸入與落點儀表板'!$C$14="不可採計",X311=0,TRUE)),IF('114成績輸入與落點儀表板'!$C$15="必須採計",Y311&gt;0,IF('114成績輸入與落點儀表板'!$C$15="不可採計",Y311=0,TRUE)),IF('114成績輸入與落點儀表板'!$C$16="必須採計",Z311&gt;0,IF('114成績輸入與落點儀表板'!$C$16="不可採計",Z311=0,TRUE))),"✅ 符合","❌ 不符合")</f>
        <v>✅ 符合</v>
      </c>
      <c r="L311" s="15">
        <v>2</v>
      </c>
      <c r="M311" s="15">
        <v>1</v>
      </c>
      <c r="N311" s="15">
        <v>1</v>
      </c>
      <c r="O311" s="15">
        <v>0</v>
      </c>
      <c r="P311" s="15">
        <v>0</v>
      </c>
      <c r="Q311" s="15">
        <v>0</v>
      </c>
      <c r="R311" s="15">
        <v>0</v>
      </c>
      <c r="S311" s="15">
        <v>2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</row>
    <row r="312" spans="1:26" ht="15.75" customHeight="1" x14ac:dyDescent="0.3">
      <c r="A312" s="2" t="s">
        <v>869</v>
      </c>
      <c r="B312" s="13" t="s">
        <v>821</v>
      </c>
      <c r="C312" s="13" t="s">
        <v>439</v>
      </c>
      <c r="D312" s="12" t="s">
        <v>103</v>
      </c>
      <c r="E312" s="13" t="s">
        <v>852</v>
      </c>
      <c r="F312" s="2">
        <v>21</v>
      </c>
      <c r="G312" s="15">
        <v>184</v>
      </c>
      <c r="H312" s="7">
        <f>L312*'114成績輸入與落點儀表板'!$B$2+M312*'114成績輸入與落點儀表板'!$B$3+N312*'114成績輸入與落點儀表板'!$B$4+O312*'114成績輸入與落點儀表板'!$B$5+P312*'114成績輸入與落點儀表板'!$B$6+Q312*'114成績輸入與落點儀表板'!$B$7+R312*'114成績輸入與落點儀表板'!$B$8+S312*'114成績輸入與落點儀表板'!$B$9+T312*'114成績輸入與落點儀表板'!$B$10+U312*'114成績輸入與落點儀表板'!$B$11+V312*'114成績輸入與落點儀表板'!$B$12+W312*'114成績輸入與落點儀表板'!$B$13+X312*'114成績輸入與落點儀表板'!$B$14+Y312*'114成績輸入與落點儀表板'!$B$15+Z312*'114成績輸入與落點儀表板'!$B$16</f>
        <v>0</v>
      </c>
      <c r="I312" s="8">
        <f t="shared" si="8"/>
        <v>-184</v>
      </c>
      <c r="J312" s="2" t="str">
        <f t="shared" si="9"/>
        <v>FAIL</v>
      </c>
      <c r="K312" s="17" t="str">
        <f>IF(AND(IF('114成績輸入與落點儀表板'!$C$2="必須採計",L312&gt;0,IF('114成績輸入與落點儀表板'!$C$2="不可採計",L312=0,TRUE)),IF('114成績輸入與落點儀表板'!$C$3="必須採計",M312&gt;0,IF('114成績輸入與落點儀表板'!$C$3="不可採計",M312=0,TRUE)),IF('114成績輸入與落點儀表板'!$C$4="必須採計",N312&gt;0,IF('114成績輸入與落點儀表板'!$C$4="不可採計",N312=0,TRUE)),IF('114成績輸入與落點儀表板'!$C$5="必須採計",O312&gt;0,IF('114成績輸入與落點儀表板'!$C$5="不可採計",O312=0,TRUE)),IF('114成績輸入與落點儀表板'!$C$6="必須採計",P312&gt;0,IF('114成績輸入與落點儀表板'!$C$6="不可採計",P312=0,TRUE)),IF('114成績輸入與落點儀表板'!$C$7="必須採計",Q312&gt;0,IF('114成績輸入與落點儀表板'!$C$7="不可採計",Q312=0,TRUE)),IF('114成績輸入與落點儀表板'!$C$8="必須採計",R312&gt;0,IF('114成績輸入與落點儀表板'!$C$8="不可採計",R312=0,TRUE)),IF('114成績輸入與落點儀表板'!$C$9="必須採計",S312&gt;0,IF('114成績輸入與落點儀表板'!$C$9="不可採計",S312=0,TRUE)),IF('114成績輸入與落點儀表板'!$C$10="必須採計",T312&gt;0,IF('114成績輸入與落點儀表板'!$C$10="不可採計",T312=0,TRUE)),IF('114成績輸入與落點儀表板'!$C$11="必須採計",U312&gt;0,IF('114成績輸入與落點儀表板'!$C$11="不可採計",U312=0,TRUE)),IF('114成績輸入與落點儀表板'!$C$12="必須採計",V312&gt;0,IF('114成績輸入與落點儀表板'!$C$12="不可採計",V312=0,TRUE)),IF('114成績輸入與落點儀表板'!$C$13="必須採計",W312&gt;0,IF('114成績輸入與落點儀表板'!$C$13="不可採計",W312=0,TRUE)),IF('114成績輸入與落點儀表板'!$C$14="必須採計",X312&gt;0,IF('114成績輸入與落點儀表板'!$C$14="不可採計",X312=0,TRUE)),IF('114成績輸入與落點儀表板'!$C$15="必須採計",Y312&gt;0,IF('114成績輸入與落點儀表板'!$C$15="不可採計",Y312=0,TRUE)),IF('114成績輸入與落點儀表板'!$C$16="必須採計",Z312&gt;0,IF('114成績輸入與落點儀表板'!$C$16="不可採計",Z312=0,TRUE))),"✅ 符合","❌ 不符合")</f>
        <v>✅ 符合</v>
      </c>
      <c r="L312" s="15">
        <v>2</v>
      </c>
      <c r="M312" s="15">
        <v>2</v>
      </c>
      <c r="N312" s="15">
        <v>1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</row>
    <row r="313" spans="1:26" ht="15.75" customHeight="1" x14ac:dyDescent="0.3">
      <c r="A313" s="2" t="s">
        <v>871</v>
      </c>
      <c r="B313" s="13" t="s">
        <v>821</v>
      </c>
      <c r="C313" s="13" t="s">
        <v>854</v>
      </c>
      <c r="D313" s="12" t="s">
        <v>103</v>
      </c>
      <c r="E313" s="13" t="s">
        <v>595</v>
      </c>
      <c r="F313" s="2">
        <v>11</v>
      </c>
      <c r="G313" s="15">
        <v>92</v>
      </c>
      <c r="H313" s="7">
        <f>L313*'114成績輸入與落點儀表板'!$B$2+M313*'114成績輸入與落點儀表板'!$B$3+N313*'114成績輸入與落點儀表板'!$B$4+O313*'114成績輸入與落點儀表板'!$B$5+P313*'114成績輸入與落點儀表板'!$B$6+Q313*'114成績輸入與落點儀表板'!$B$7+R313*'114成績輸入與落點儀表板'!$B$8+S313*'114成績輸入與落點儀表板'!$B$9+T313*'114成績輸入與落點儀表板'!$B$10+U313*'114成績輸入與落點儀表板'!$B$11+V313*'114成績輸入與落點儀表板'!$B$12+W313*'114成績輸入與落點儀表板'!$B$13+X313*'114成績輸入與落點儀表板'!$B$14+Y313*'114成績輸入與落點儀表板'!$B$15+Z313*'114成績輸入與落點儀表板'!$B$16</f>
        <v>0</v>
      </c>
      <c r="I313" s="8">
        <f t="shared" si="8"/>
        <v>-92</v>
      </c>
      <c r="J313" s="2" t="str">
        <f t="shared" si="9"/>
        <v>FAIL</v>
      </c>
      <c r="K313" s="17" t="str">
        <f>IF(AND(IF('114成績輸入與落點儀表板'!$C$2="必須採計",L313&gt;0,IF('114成績輸入與落點儀表板'!$C$2="不可採計",L313=0,TRUE)),IF('114成績輸入與落點儀表板'!$C$3="必須採計",M313&gt;0,IF('114成績輸入與落點儀表板'!$C$3="不可採計",M313=0,TRUE)),IF('114成績輸入與落點儀表板'!$C$4="必須採計",N313&gt;0,IF('114成績輸入與落點儀表板'!$C$4="不可採計",N313=0,TRUE)),IF('114成績輸入與落點儀表板'!$C$5="必須採計",O313&gt;0,IF('114成績輸入與落點儀表板'!$C$5="不可採計",O313=0,TRUE)),IF('114成績輸入與落點儀表板'!$C$6="必須採計",P313&gt;0,IF('114成績輸入與落點儀表板'!$C$6="不可採計",P313=0,TRUE)),IF('114成績輸入與落點儀表板'!$C$7="必須採計",Q313&gt;0,IF('114成績輸入與落點儀表板'!$C$7="不可採計",Q313=0,TRUE)),IF('114成績輸入與落點儀表板'!$C$8="必須採計",R313&gt;0,IF('114成績輸入與落點儀表板'!$C$8="不可採計",R313=0,TRUE)),IF('114成績輸入與落點儀表板'!$C$9="必須採計",S313&gt;0,IF('114成績輸入與落點儀表板'!$C$9="不可採計",S313=0,TRUE)),IF('114成績輸入與落點儀表板'!$C$10="必須採計",T313&gt;0,IF('114成績輸入與落點儀表板'!$C$10="不可採計",T313=0,TRUE)),IF('114成績輸入與落點儀表板'!$C$11="必須採計",U313&gt;0,IF('114成績輸入與落點儀表板'!$C$11="不可採計",U313=0,TRUE)),IF('114成績輸入與落點儀表板'!$C$12="必須採計",V313&gt;0,IF('114成績輸入與落點儀表板'!$C$12="不可採計",V313=0,TRUE)),IF('114成績輸入與落點儀表板'!$C$13="必須採計",W313&gt;0,IF('114成績輸入與落點儀表板'!$C$13="不可採計",W313=0,TRUE)),IF('114成績輸入與落點儀表板'!$C$14="必須採計",X313&gt;0,IF('114成績輸入與落點儀表板'!$C$14="不可採計",X313=0,TRUE)),IF('114成績輸入與落點儀表板'!$C$15="必須採計",Y313&gt;0,IF('114成績輸入與落點儀表板'!$C$15="不可採計",Y313=0,TRUE)),IF('114成績輸入與落點儀表板'!$C$16="必須採計",Z313&gt;0,IF('114成績輸入與落點儀表板'!$C$16="不可採計",Z313=0,TRUE))),"✅ 符合","❌ 不符合")</f>
        <v>✅ 符合</v>
      </c>
      <c r="L313" s="15">
        <v>1</v>
      </c>
      <c r="M313" s="15">
        <v>1</v>
      </c>
      <c r="N313" s="15">
        <v>1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</row>
    <row r="314" spans="1:26" ht="15.75" customHeight="1" x14ac:dyDescent="0.3">
      <c r="A314" s="2" t="s">
        <v>874</v>
      </c>
      <c r="B314" s="13" t="s">
        <v>821</v>
      </c>
      <c r="C314" s="13" t="s">
        <v>856</v>
      </c>
      <c r="D314" s="12" t="s">
        <v>103</v>
      </c>
      <c r="E314" s="13" t="s">
        <v>4162</v>
      </c>
      <c r="F314" s="2">
        <v>14</v>
      </c>
      <c r="G314" s="15">
        <v>204</v>
      </c>
      <c r="H314" s="7">
        <f>L314*'114成績輸入與落點儀表板'!$B$2+M314*'114成績輸入與落點儀表板'!$B$3+N314*'114成績輸入與落點儀表板'!$B$4+O314*'114成績輸入與落點儀表板'!$B$5+P314*'114成績輸入與落點儀表板'!$B$6+Q314*'114成績輸入與落點儀表板'!$B$7+R314*'114成績輸入與落點儀表板'!$B$8+S314*'114成績輸入與落點儀表板'!$B$9+T314*'114成績輸入與落點儀表板'!$B$10+U314*'114成績輸入與落點儀表板'!$B$11+V314*'114成績輸入與落點儀表板'!$B$12+W314*'114成績輸入與落點儀表板'!$B$13+X314*'114成績輸入與落點儀表板'!$B$14+Y314*'114成績輸入與落點儀表板'!$B$15+Z314*'114成績輸入與落點儀表板'!$B$16</f>
        <v>0</v>
      </c>
      <c r="I314" s="8">
        <f t="shared" si="8"/>
        <v>-204</v>
      </c>
      <c r="J314" s="2" t="str">
        <f t="shared" si="9"/>
        <v>FAIL</v>
      </c>
      <c r="K314" s="17" t="str">
        <f>IF(AND(IF('114成績輸入與落點儀表板'!$C$2="必須採計",L314&gt;0,IF('114成績輸入與落點儀表板'!$C$2="不可採計",L314=0,TRUE)),IF('114成績輸入與落點儀表板'!$C$3="必須採計",M314&gt;0,IF('114成績輸入與落點儀表板'!$C$3="不可採計",M314=0,TRUE)),IF('114成績輸入與落點儀表板'!$C$4="必須採計",N314&gt;0,IF('114成績輸入與落點儀表板'!$C$4="不可採計",N314=0,TRUE)),IF('114成績輸入與落點儀表板'!$C$5="必須採計",O314&gt;0,IF('114成績輸入與落點儀表板'!$C$5="不可採計",O314=0,TRUE)),IF('114成績輸入與落點儀表板'!$C$6="必須採計",P314&gt;0,IF('114成績輸入與落點儀表板'!$C$6="不可採計",P314=0,TRUE)),IF('114成績輸入與落點儀表板'!$C$7="必須採計",Q314&gt;0,IF('114成績輸入與落點儀表板'!$C$7="不可採計",Q314=0,TRUE)),IF('114成績輸入與落點儀表板'!$C$8="必須採計",R314&gt;0,IF('114成績輸入與落點儀表板'!$C$8="不可採計",R314=0,TRUE)),IF('114成績輸入與落點儀表板'!$C$9="必須採計",S314&gt;0,IF('114成績輸入與落點儀表板'!$C$9="不可採計",S314=0,TRUE)),IF('114成績輸入與落點儀表板'!$C$10="必須採計",T314&gt;0,IF('114成績輸入與落點儀表板'!$C$10="不可採計",T314=0,TRUE)),IF('114成績輸入與落點儀表板'!$C$11="必須採計",U314&gt;0,IF('114成績輸入與落點儀表板'!$C$11="不可採計",U314=0,TRUE)),IF('114成績輸入與落點儀表板'!$C$12="必須採計",V314&gt;0,IF('114成績輸入與落點儀表板'!$C$12="不可採計",V314=0,TRUE)),IF('114成績輸入與落點儀表板'!$C$13="必須採計",W314&gt;0,IF('114成績輸入與落點儀表板'!$C$13="不可採計",W314=0,TRUE)),IF('114成績輸入與落點儀表板'!$C$14="必須採計",X314&gt;0,IF('114成績輸入與落點儀表板'!$C$14="不可採計",X314=0,TRUE)),IF('114成績輸入與落點儀表板'!$C$15="必須採計",Y314&gt;0,IF('114成績輸入與落點儀表板'!$C$15="不可採計",Y314=0,TRUE)),IF('114成績輸入與落點儀表板'!$C$16="必須採計",Z314&gt;0,IF('114成績輸入與落點儀表板'!$C$16="不可採計",Z314=0,TRUE))),"✅ 符合","❌ 不符合")</f>
        <v>✅ 符合</v>
      </c>
      <c r="L314" s="15">
        <v>2</v>
      </c>
      <c r="M314" s="15">
        <v>2</v>
      </c>
      <c r="N314" s="15">
        <v>0</v>
      </c>
      <c r="O314" s="15">
        <v>0</v>
      </c>
      <c r="P314" s="15">
        <v>2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1</v>
      </c>
      <c r="X314" s="15">
        <v>0</v>
      </c>
      <c r="Y314" s="15">
        <v>0</v>
      </c>
      <c r="Z314" s="15">
        <v>0</v>
      </c>
    </row>
    <row r="315" spans="1:26" ht="15.75" customHeight="1" x14ac:dyDescent="0.3">
      <c r="A315" s="2" t="s">
        <v>876</v>
      </c>
      <c r="B315" s="6" t="s">
        <v>821</v>
      </c>
      <c r="C315" s="6" t="s">
        <v>859</v>
      </c>
      <c r="D315" s="12" t="s">
        <v>103</v>
      </c>
      <c r="E315" s="13" t="s">
        <v>860</v>
      </c>
      <c r="F315" s="2">
        <v>24</v>
      </c>
      <c r="G315" s="15">
        <v>139</v>
      </c>
      <c r="H315" s="7">
        <f>L315*'114成績輸入與落點儀表板'!$B$2+M315*'114成績輸入與落點儀表板'!$B$3+N315*'114成績輸入與落點儀表板'!$B$4+O315*'114成績輸入與落點儀表板'!$B$5+P315*'114成績輸入與落點儀表板'!$B$6+Q315*'114成績輸入與落點儀表板'!$B$7+R315*'114成績輸入與落點儀表板'!$B$8+S315*'114成績輸入與落點儀表板'!$B$9+T315*'114成績輸入與落點儀表板'!$B$10+U315*'114成績輸入與落點儀表板'!$B$11+V315*'114成績輸入與落點儀表板'!$B$12+W315*'114成績輸入與落點儀表板'!$B$13+X315*'114成績輸入與落點儀表板'!$B$14+Y315*'114成績輸入與落點儀表板'!$B$15+Z315*'114成績輸入與落點儀表板'!$B$16</f>
        <v>0</v>
      </c>
      <c r="I315" s="8">
        <f t="shared" si="8"/>
        <v>-139</v>
      </c>
      <c r="J315" s="2" t="str">
        <f t="shared" si="9"/>
        <v>FAIL</v>
      </c>
      <c r="K315" s="17" t="str">
        <f>IF(AND(IF('114成績輸入與落點儀表板'!$C$2="必須採計",L315&gt;0,IF('114成績輸入與落點儀表板'!$C$2="不可採計",L315=0,TRUE)),IF('114成績輸入與落點儀表板'!$C$3="必須採計",M315&gt;0,IF('114成績輸入與落點儀表板'!$C$3="不可採計",M315=0,TRUE)),IF('114成績輸入與落點儀表板'!$C$4="必須採計",N315&gt;0,IF('114成績輸入與落點儀表板'!$C$4="不可採計",N315=0,TRUE)),IF('114成績輸入與落點儀表板'!$C$5="必須採計",O315&gt;0,IF('114成績輸入與落點儀表板'!$C$5="不可採計",O315=0,TRUE)),IF('114成績輸入與落點儀表板'!$C$6="必須採計",P315&gt;0,IF('114成績輸入與落點儀表板'!$C$6="不可採計",P315=0,TRUE)),IF('114成績輸入與落點儀表板'!$C$7="必須採計",Q315&gt;0,IF('114成績輸入與落點儀表板'!$C$7="不可採計",Q315=0,TRUE)),IF('114成績輸入與落點儀表板'!$C$8="必須採計",R315&gt;0,IF('114成績輸入與落點儀表板'!$C$8="不可採計",R315=0,TRUE)),IF('114成績輸入與落點儀表板'!$C$9="必須採計",S315&gt;0,IF('114成績輸入與落點儀表板'!$C$9="不可採計",S315=0,TRUE)),IF('114成績輸入與落點儀表板'!$C$10="必須採計",T315&gt;0,IF('114成績輸入與落點儀表板'!$C$10="不可採計",T315=0,TRUE)),IF('114成績輸入與落點儀表板'!$C$11="必須採計",U315&gt;0,IF('114成績輸入與落點儀表板'!$C$11="不可採計",U315=0,TRUE)),IF('114成績輸入與落點儀表板'!$C$12="必須採計",V315&gt;0,IF('114成績輸入與落點儀表板'!$C$12="不可採計",V315=0,TRUE)),IF('114成績輸入與落點儀表板'!$C$13="必須採計",W315&gt;0,IF('114成績輸入與落點儀表板'!$C$13="不可採計",W315=0,TRUE)),IF('114成績輸入與落點儀表板'!$C$14="必須採計",X315&gt;0,IF('114成績輸入與落點儀表板'!$C$14="不可採計",X315=0,TRUE)),IF('114成績輸入與落點儀表板'!$C$15="必須採計",Y315&gt;0,IF('114成績輸入與落點儀表板'!$C$15="不可採計",Y315=0,TRUE)),IF('114成績輸入與落點儀表板'!$C$16="必須採計",Z315&gt;0,IF('114成績輸入與落點儀表板'!$C$16="不可採計",Z315=0,TRUE))),"✅ 符合","❌ 不符合")</f>
        <v>✅ 符合</v>
      </c>
      <c r="L315" s="15">
        <v>1</v>
      </c>
      <c r="M315" s="15">
        <v>1</v>
      </c>
      <c r="N315" s="15">
        <v>1</v>
      </c>
      <c r="O315" s="15">
        <v>0</v>
      </c>
      <c r="P315" s="15">
        <v>0</v>
      </c>
      <c r="Q315" s="15">
        <v>0</v>
      </c>
      <c r="R315" s="15">
        <v>1</v>
      </c>
      <c r="S315" s="15">
        <v>0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</row>
    <row r="316" spans="1:26" ht="15.75" customHeight="1" x14ac:dyDescent="0.3">
      <c r="A316" s="2" t="s">
        <v>878</v>
      </c>
      <c r="B316" s="6" t="s">
        <v>821</v>
      </c>
      <c r="C316" s="6" t="s">
        <v>245</v>
      </c>
      <c r="D316" s="12" t="s">
        <v>73</v>
      </c>
      <c r="E316" s="13" t="s">
        <v>852</v>
      </c>
      <c r="F316" s="2">
        <v>40</v>
      </c>
      <c r="G316" s="15">
        <v>196</v>
      </c>
      <c r="H316" s="7">
        <f>L316*'114成績輸入與落點儀表板'!$B$2+M316*'114成績輸入與落點儀表板'!$B$3+N316*'114成績輸入與落點儀表板'!$B$4+O316*'114成績輸入與落點儀表板'!$B$5+P316*'114成績輸入與落點儀表板'!$B$6+Q316*'114成績輸入與落點儀表板'!$B$7+R316*'114成績輸入與落點儀表板'!$B$8+S316*'114成績輸入與落點儀表板'!$B$9+T316*'114成績輸入與落點儀表板'!$B$10+U316*'114成績輸入與落點儀表板'!$B$11+V316*'114成績輸入與落點儀表板'!$B$12+W316*'114成績輸入與落點儀表板'!$B$13+X316*'114成績輸入與落點儀表板'!$B$14+Y316*'114成績輸入與落點儀表板'!$B$15+Z316*'114成績輸入與落點儀表板'!$B$16</f>
        <v>0</v>
      </c>
      <c r="I316" s="8">
        <f t="shared" si="8"/>
        <v>-196</v>
      </c>
      <c r="J316" s="2" t="str">
        <f t="shared" si="9"/>
        <v>FAIL</v>
      </c>
      <c r="K316" s="17" t="str">
        <f>IF(AND(IF('114成績輸入與落點儀表板'!$C$2="必須採計",L316&gt;0,IF('114成績輸入與落點儀表板'!$C$2="不可採計",L316=0,TRUE)),IF('114成績輸入與落點儀表板'!$C$3="必須採計",M316&gt;0,IF('114成績輸入與落點儀表板'!$C$3="不可採計",M316=0,TRUE)),IF('114成績輸入與落點儀表板'!$C$4="必須採計",N316&gt;0,IF('114成績輸入與落點儀表板'!$C$4="不可採計",N316=0,TRUE)),IF('114成績輸入與落點儀表板'!$C$5="必須採計",O316&gt;0,IF('114成績輸入與落點儀表板'!$C$5="不可採計",O316=0,TRUE)),IF('114成績輸入與落點儀表板'!$C$6="必須採計",P316&gt;0,IF('114成績輸入與落點儀表板'!$C$6="不可採計",P316=0,TRUE)),IF('114成績輸入與落點儀表板'!$C$7="必須採計",Q316&gt;0,IF('114成績輸入與落點儀表板'!$C$7="不可採計",Q316=0,TRUE)),IF('114成績輸入與落點儀表板'!$C$8="必須採計",R316&gt;0,IF('114成績輸入與落點儀表板'!$C$8="不可採計",R316=0,TRUE)),IF('114成績輸入與落點儀表板'!$C$9="必須採計",S316&gt;0,IF('114成績輸入與落點儀表板'!$C$9="不可採計",S316=0,TRUE)),IF('114成績輸入與落點儀表板'!$C$10="必須採計",T316&gt;0,IF('114成績輸入與落點儀表板'!$C$10="不可採計",T316=0,TRUE)),IF('114成績輸入與落點儀表板'!$C$11="必須採計",U316&gt;0,IF('114成績輸入與落點儀表板'!$C$11="不可採計",U316=0,TRUE)),IF('114成績輸入與落點儀表板'!$C$12="必須採計",V316&gt;0,IF('114成績輸入與落點儀表板'!$C$12="不可採計",V316=0,TRUE)),IF('114成績輸入與落點儀表板'!$C$13="必須採計",W316&gt;0,IF('114成績輸入與落點儀表板'!$C$13="不可採計",W316=0,TRUE)),IF('114成績輸入與落點儀表板'!$C$14="必須採計",X316&gt;0,IF('114成績輸入與落點儀表板'!$C$14="不可採計",X316=0,TRUE)),IF('114成績輸入與落點儀表板'!$C$15="必須採計",Y316&gt;0,IF('114成績輸入與落點儀表板'!$C$15="不可採計",Y316=0,TRUE)),IF('114成績輸入與落點儀表板'!$C$16="必須採計",Z316&gt;0,IF('114成績輸入與落點儀表板'!$C$16="不可採計",Z316=0,TRUE))),"✅ 符合","❌ 不符合")</f>
        <v>✅ 符合</v>
      </c>
      <c r="L316" s="15">
        <v>2</v>
      </c>
      <c r="M316" s="15">
        <v>2</v>
      </c>
      <c r="N316" s="15">
        <v>1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</row>
    <row r="317" spans="1:26" ht="15.75" customHeight="1" x14ac:dyDescent="0.3">
      <c r="A317" s="2" t="s">
        <v>880</v>
      </c>
      <c r="B317" s="6" t="s">
        <v>821</v>
      </c>
      <c r="C317" s="6" t="s">
        <v>242</v>
      </c>
      <c r="D317" s="12" t="s">
        <v>103</v>
      </c>
      <c r="E317" s="13" t="s">
        <v>863</v>
      </c>
      <c r="F317" s="2">
        <v>28</v>
      </c>
      <c r="G317" s="15">
        <v>150</v>
      </c>
      <c r="H317" s="7">
        <f>L317*'114成績輸入與落點儀表板'!$B$2+M317*'114成績輸入與落點儀表板'!$B$3+N317*'114成績輸入與落點儀表板'!$B$4+O317*'114成績輸入與落點儀表板'!$B$5+P317*'114成績輸入與落點儀表板'!$B$6+Q317*'114成績輸入與落點儀表板'!$B$7+R317*'114成績輸入與落點儀表板'!$B$8+S317*'114成績輸入與落點儀表板'!$B$9+T317*'114成績輸入與落點儀表板'!$B$10+U317*'114成績輸入與落點儀表板'!$B$11+V317*'114成績輸入與落點儀表板'!$B$12+W317*'114成績輸入與落點儀表板'!$B$13+X317*'114成績輸入與落點儀表板'!$B$14+Y317*'114成績輸入與落點儀表板'!$B$15+Z317*'114成績輸入與落點儀表板'!$B$16</f>
        <v>0</v>
      </c>
      <c r="I317" s="8">
        <f t="shared" si="8"/>
        <v>-150</v>
      </c>
      <c r="J317" s="2" t="str">
        <f t="shared" si="9"/>
        <v>FAIL</v>
      </c>
      <c r="K317" s="17" t="str">
        <f>IF(AND(IF('114成績輸入與落點儀表板'!$C$2="必須採計",L317&gt;0,IF('114成績輸入與落點儀表板'!$C$2="不可採計",L317=0,TRUE)),IF('114成績輸入與落點儀表板'!$C$3="必須採計",M317&gt;0,IF('114成績輸入與落點儀表板'!$C$3="不可採計",M317=0,TRUE)),IF('114成績輸入與落點儀表板'!$C$4="必須採計",N317&gt;0,IF('114成績輸入與落點儀表板'!$C$4="不可採計",N317=0,TRUE)),IF('114成績輸入與落點儀表板'!$C$5="必須採計",O317&gt;0,IF('114成績輸入與落點儀表板'!$C$5="不可採計",O317=0,TRUE)),IF('114成績輸入與落點儀表板'!$C$6="必須採計",P317&gt;0,IF('114成績輸入與落點儀表板'!$C$6="不可採計",P317=0,TRUE)),IF('114成績輸入與落點儀表板'!$C$7="必須採計",Q317&gt;0,IF('114成績輸入與落點儀表板'!$C$7="不可採計",Q317=0,TRUE)),IF('114成績輸入與落點儀表板'!$C$8="必須採計",R317&gt;0,IF('114成績輸入與落點儀表板'!$C$8="不可採計",R317=0,TRUE)),IF('114成績輸入與落點儀表板'!$C$9="必須採計",S317&gt;0,IF('114成績輸入與落點儀表板'!$C$9="不可採計",S317=0,TRUE)),IF('114成績輸入與落點儀表板'!$C$10="必須採計",T317&gt;0,IF('114成績輸入與落點儀表板'!$C$10="不可採計",T317=0,TRUE)),IF('114成績輸入與落點儀表板'!$C$11="必須採計",U317&gt;0,IF('114成績輸入與落點儀表板'!$C$11="不可採計",U317=0,TRUE)),IF('114成績輸入與落點儀表板'!$C$12="必須採計",V317&gt;0,IF('114成績輸入與落點儀表板'!$C$12="不可採計",V317=0,TRUE)),IF('114成績輸入與落點儀表板'!$C$13="必須採計",W317&gt;0,IF('114成績輸入與落點儀表板'!$C$13="不可採計",W317=0,TRUE)),IF('114成績輸入與落點儀表板'!$C$14="必須採計",X317&gt;0,IF('114成績輸入與落點儀表板'!$C$14="不可採計",X317=0,TRUE)),IF('114成績輸入與落點儀表板'!$C$15="必須採計",Y317&gt;0,IF('114成績輸入與落點儀表板'!$C$15="不可採計",Y317=0,TRUE)),IF('114成績輸入與落點儀表板'!$C$16="必須採計",Z317&gt;0,IF('114成績輸入與落點儀表板'!$C$16="不可採計",Z317=0,TRUE))),"✅ 符合","❌ 不符合")</f>
        <v>✅ 符合</v>
      </c>
      <c r="L317" s="15">
        <v>1</v>
      </c>
      <c r="M317" s="15">
        <v>1</v>
      </c>
      <c r="N317" s="15">
        <v>1</v>
      </c>
      <c r="O317" s="15">
        <v>0</v>
      </c>
      <c r="P317" s="15">
        <v>0</v>
      </c>
      <c r="Q317" s="15">
        <v>0</v>
      </c>
      <c r="R317" s="15">
        <v>1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</row>
    <row r="318" spans="1:26" ht="15.75" customHeight="1" x14ac:dyDescent="0.3">
      <c r="A318" s="2" t="s">
        <v>884</v>
      </c>
      <c r="B318" s="6" t="s">
        <v>821</v>
      </c>
      <c r="C318" s="6" t="s">
        <v>867</v>
      </c>
      <c r="D318" s="12" t="s">
        <v>121</v>
      </c>
      <c r="E318" s="13" t="s">
        <v>4163</v>
      </c>
      <c r="F318" s="2">
        <v>17</v>
      </c>
      <c r="G318" s="15">
        <v>197</v>
      </c>
      <c r="H318" s="7">
        <f>L318*'114成績輸入與落點儀表板'!$B$2+M318*'114成績輸入與落點儀表板'!$B$3+N318*'114成績輸入與落點儀表板'!$B$4+O318*'114成績輸入與落點儀表板'!$B$5+P318*'114成績輸入與落點儀表板'!$B$6+Q318*'114成績輸入與落點儀表板'!$B$7+R318*'114成績輸入與落點儀表板'!$B$8+S318*'114成績輸入與落點儀表板'!$B$9+T318*'114成績輸入與落點儀表板'!$B$10+U318*'114成績輸入與落點儀表板'!$B$11+V318*'114成績輸入與落點儀表板'!$B$12+W318*'114成績輸入與落點儀表板'!$B$13+X318*'114成績輸入與落點儀表板'!$B$14+Y318*'114成績輸入與落點儀表板'!$B$15+Z318*'114成績輸入與落點儀表板'!$B$16</f>
        <v>0</v>
      </c>
      <c r="I318" s="8">
        <f t="shared" si="8"/>
        <v>-197</v>
      </c>
      <c r="J318" s="2" t="str">
        <f t="shared" si="9"/>
        <v>FAIL</v>
      </c>
      <c r="K318" s="17" t="str">
        <f>IF(AND(IF('114成績輸入與落點儀表板'!$C$2="必須採計",L318&gt;0,IF('114成績輸入與落點儀表板'!$C$2="不可採計",L318=0,TRUE)),IF('114成績輸入與落點儀表板'!$C$3="必須採計",M318&gt;0,IF('114成績輸入與落點儀表板'!$C$3="不可採計",M318=0,TRUE)),IF('114成績輸入與落點儀表板'!$C$4="必須採計",N318&gt;0,IF('114成績輸入與落點儀表板'!$C$4="不可採計",N318=0,TRUE)),IF('114成績輸入與落點儀表板'!$C$5="必須採計",O318&gt;0,IF('114成績輸入與落點儀表板'!$C$5="不可採計",O318=0,TRUE)),IF('114成績輸入與落點儀表板'!$C$6="必須採計",P318&gt;0,IF('114成績輸入與落點儀表板'!$C$6="不可採計",P318=0,TRUE)),IF('114成績輸入與落點儀表板'!$C$7="必須採計",Q318&gt;0,IF('114成績輸入與落點儀表板'!$C$7="不可採計",Q318=0,TRUE)),IF('114成績輸入與落點儀表板'!$C$8="必須採計",R318&gt;0,IF('114成績輸入與落點儀表板'!$C$8="不可採計",R318=0,TRUE)),IF('114成績輸入與落點儀表板'!$C$9="必須採計",S318&gt;0,IF('114成績輸入與落點儀表板'!$C$9="不可採計",S318=0,TRUE)),IF('114成績輸入與落點儀表板'!$C$10="必須採計",T318&gt;0,IF('114成績輸入與落點儀表板'!$C$10="不可採計",T318=0,TRUE)),IF('114成績輸入與落點儀表板'!$C$11="必須採計",U318&gt;0,IF('114成績輸入與落點儀表板'!$C$11="不可採計",U318=0,TRUE)),IF('114成績輸入與落點儀表板'!$C$12="必須採計",V318&gt;0,IF('114成績輸入與落點儀表板'!$C$12="不可採計",V318=0,TRUE)),IF('114成績輸入與落點儀表板'!$C$13="必須採計",W318&gt;0,IF('114成績輸入與落點儀表板'!$C$13="不可採計",W318=0,TRUE)),IF('114成績輸入與落點儀表板'!$C$14="必須採計",X318&gt;0,IF('114成績輸入與落點儀表板'!$C$14="不可採計",X318=0,TRUE)),IF('114成績輸入與落點儀表板'!$C$15="必須採計",Y318&gt;0,IF('114成績輸入與落點儀表板'!$C$15="不可採計",Y318=0,TRUE)),IF('114成績輸入與落點儀表板'!$C$16="必須採計",Z318&gt;0,IF('114成績輸入與落點儀表板'!$C$16="不可採計",Z318=0,TRUE))),"✅ 符合","❌ 不符合")</f>
        <v>✅ 符合</v>
      </c>
      <c r="L318" s="15">
        <v>2</v>
      </c>
      <c r="M318" s="15">
        <v>1</v>
      </c>
      <c r="N318" s="15">
        <v>0</v>
      </c>
      <c r="O318" s="15">
        <v>0</v>
      </c>
      <c r="P318" s="15">
        <v>0</v>
      </c>
      <c r="Q318" s="15">
        <v>1</v>
      </c>
      <c r="R318" s="15">
        <v>0</v>
      </c>
      <c r="S318" s="15">
        <v>0</v>
      </c>
      <c r="T318" s="15">
        <v>0</v>
      </c>
      <c r="U318" s="15">
        <v>2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</row>
    <row r="319" spans="1:26" ht="15.75" customHeight="1" x14ac:dyDescent="0.3">
      <c r="A319" s="2" t="s">
        <v>886</v>
      </c>
      <c r="B319" s="6" t="s">
        <v>821</v>
      </c>
      <c r="C319" s="6" t="s">
        <v>870</v>
      </c>
      <c r="D319" s="12" t="s">
        <v>121</v>
      </c>
      <c r="E319" s="13" t="s">
        <v>4163</v>
      </c>
      <c r="F319" s="2">
        <v>13</v>
      </c>
      <c r="G319" s="15">
        <v>206</v>
      </c>
      <c r="H319" s="7">
        <f>L319*'114成績輸入與落點儀表板'!$B$2+M319*'114成績輸入與落點儀表板'!$B$3+N319*'114成績輸入與落點儀表板'!$B$4+O319*'114成績輸入與落點儀表板'!$B$5+P319*'114成績輸入與落點儀表板'!$B$6+Q319*'114成績輸入與落點儀表板'!$B$7+R319*'114成績輸入與落點儀表板'!$B$8+S319*'114成績輸入與落點儀表板'!$B$9+T319*'114成績輸入與落點儀表板'!$B$10+U319*'114成績輸入與落點儀表板'!$B$11+V319*'114成績輸入與落點儀表板'!$B$12+W319*'114成績輸入與落點儀表板'!$B$13+X319*'114成績輸入與落點儀表板'!$B$14+Y319*'114成績輸入與落點儀表板'!$B$15+Z319*'114成績輸入與落點儀表板'!$B$16</f>
        <v>0</v>
      </c>
      <c r="I319" s="8">
        <f t="shared" si="8"/>
        <v>-206</v>
      </c>
      <c r="J319" s="2" t="str">
        <f t="shared" si="9"/>
        <v>FAIL</v>
      </c>
      <c r="K319" s="17" t="str">
        <f>IF(AND(IF('114成績輸入與落點儀表板'!$C$2="必須採計",L319&gt;0,IF('114成績輸入與落點儀表板'!$C$2="不可採計",L319=0,TRUE)),IF('114成績輸入與落點儀表板'!$C$3="必須採計",M319&gt;0,IF('114成績輸入與落點儀表板'!$C$3="不可採計",M319=0,TRUE)),IF('114成績輸入與落點儀表板'!$C$4="必須採計",N319&gt;0,IF('114成績輸入與落點儀表板'!$C$4="不可採計",N319=0,TRUE)),IF('114成績輸入與落點儀表板'!$C$5="必須採計",O319&gt;0,IF('114成績輸入與落點儀表板'!$C$5="不可採計",O319=0,TRUE)),IF('114成績輸入與落點儀表板'!$C$6="必須採計",P319&gt;0,IF('114成績輸入與落點儀表板'!$C$6="不可採計",P319=0,TRUE)),IF('114成績輸入與落點儀表板'!$C$7="必須採計",Q319&gt;0,IF('114成績輸入與落點儀表板'!$C$7="不可採計",Q319=0,TRUE)),IF('114成績輸入與落點儀表板'!$C$8="必須採計",R319&gt;0,IF('114成績輸入與落點儀表板'!$C$8="不可採計",R319=0,TRUE)),IF('114成績輸入與落點儀表板'!$C$9="必須採計",S319&gt;0,IF('114成績輸入與落點儀表板'!$C$9="不可採計",S319=0,TRUE)),IF('114成績輸入與落點儀表板'!$C$10="必須採計",T319&gt;0,IF('114成績輸入與落點儀表板'!$C$10="不可採計",T319=0,TRUE)),IF('114成績輸入與落點儀表板'!$C$11="必須採計",U319&gt;0,IF('114成績輸入與落點儀表板'!$C$11="不可採計",U319=0,TRUE)),IF('114成績輸入與落點儀表板'!$C$12="必須採計",V319&gt;0,IF('114成績輸入與落點儀表板'!$C$12="不可採計",V319=0,TRUE)),IF('114成績輸入與落點儀表板'!$C$13="必須採計",W319&gt;0,IF('114成績輸入與落點儀表板'!$C$13="不可採計",W319=0,TRUE)),IF('114成績輸入與落點儀表板'!$C$14="必須採計",X319&gt;0,IF('114成績輸入與落點儀表板'!$C$14="不可採計",X319=0,TRUE)),IF('114成績輸入與落點儀表板'!$C$15="必須採計",Y319&gt;0,IF('114成績輸入與落點儀表板'!$C$15="不可採計",Y319=0,TRUE)),IF('114成績輸入與落點儀表板'!$C$16="必須採計",Z319&gt;0,IF('114成績輸入與落點儀表板'!$C$16="不可採計",Z319=0,TRUE))),"✅ 符合","❌ 不符合")</f>
        <v>✅ 符合</v>
      </c>
      <c r="L319" s="15">
        <v>2</v>
      </c>
      <c r="M319" s="15">
        <v>1</v>
      </c>
      <c r="N319" s="15">
        <v>0</v>
      </c>
      <c r="O319" s="15">
        <v>0</v>
      </c>
      <c r="P319" s="15">
        <v>0</v>
      </c>
      <c r="Q319" s="15">
        <v>1</v>
      </c>
      <c r="R319" s="15">
        <v>0</v>
      </c>
      <c r="S319" s="15">
        <v>0</v>
      </c>
      <c r="T319" s="15">
        <v>0</v>
      </c>
      <c r="U319" s="15">
        <v>2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</row>
    <row r="320" spans="1:26" ht="15.75" customHeight="1" x14ac:dyDescent="0.3">
      <c r="A320" s="2" t="s">
        <v>888</v>
      </c>
      <c r="B320" s="6" t="s">
        <v>821</v>
      </c>
      <c r="C320" s="6" t="s">
        <v>872</v>
      </c>
      <c r="D320" s="12" t="s">
        <v>121</v>
      </c>
      <c r="E320" s="13" t="s">
        <v>4164</v>
      </c>
      <c r="F320" s="2">
        <v>25</v>
      </c>
      <c r="G320" s="15">
        <v>197</v>
      </c>
      <c r="H320" s="7">
        <f>L320*'114成績輸入與落點儀表板'!$B$2+M320*'114成績輸入與落點儀表板'!$B$3+N320*'114成績輸入與落點儀表板'!$B$4+O320*'114成績輸入與落點儀表板'!$B$5+P320*'114成績輸入與落點儀表板'!$B$6+Q320*'114成績輸入與落點儀表板'!$B$7+R320*'114成績輸入與落點儀表板'!$B$8+S320*'114成績輸入與落點儀表板'!$B$9+T320*'114成績輸入與落點儀表板'!$B$10+U320*'114成績輸入與落點儀表板'!$B$11+V320*'114成績輸入與落點儀表板'!$B$12+W320*'114成績輸入與落點儀表板'!$B$13+X320*'114成績輸入與落點儀表板'!$B$14+Y320*'114成績輸入與落點儀表板'!$B$15+Z320*'114成績輸入與落點儀表板'!$B$16</f>
        <v>0</v>
      </c>
      <c r="I320" s="8">
        <f t="shared" si="8"/>
        <v>-197</v>
      </c>
      <c r="J320" s="2" t="str">
        <f t="shared" si="9"/>
        <v>FAIL</v>
      </c>
      <c r="K320" s="17" t="str">
        <f>IF(AND(IF('114成績輸入與落點儀表板'!$C$2="必須採計",L320&gt;0,IF('114成績輸入與落點儀表板'!$C$2="不可採計",L320=0,TRUE)),IF('114成績輸入與落點儀表板'!$C$3="必須採計",M320&gt;0,IF('114成績輸入與落點儀表板'!$C$3="不可採計",M320=0,TRUE)),IF('114成績輸入與落點儀表板'!$C$4="必須採計",N320&gt;0,IF('114成績輸入與落點儀表板'!$C$4="不可採計",N320=0,TRUE)),IF('114成績輸入與落點儀表板'!$C$5="必須採計",O320&gt;0,IF('114成績輸入與落點儀表板'!$C$5="不可採計",O320=0,TRUE)),IF('114成績輸入與落點儀表板'!$C$6="必須採計",P320&gt;0,IF('114成績輸入與落點儀表板'!$C$6="不可採計",P320=0,TRUE)),IF('114成績輸入與落點儀表板'!$C$7="必須採計",Q320&gt;0,IF('114成績輸入與落點儀表板'!$C$7="不可採計",Q320=0,TRUE)),IF('114成績輸入與落點儀表板'!$C$8="必須採計",R320&gt;0,IF('114成績輸入與落點儀表板'!$C$8="不可採計",R320=0,TRUE)),IF('114成績輸入與落點儀表板'!$C$9="必須採計",S320&gt;0,IF('114成績輸入與落點儀表板'!$C$9="不可採計",S320=0,TRUE)),IF('114成績輸入與落點儀表板'!$C$10="必須採計",T320&gt;0,IF('114成績輸入與落點儀表板'!$C$10="不可採計",T320=0,TRUE)),IF('114成績輸入與落點儀表板'!$C$11="必須採計",U320&gt;0,IF('114成績輸入與落點儀表板'!$C$11="不可採計",U320=0,TRUE)),IF('114成績輸入與落點儀表板'!$C$12="必須採計",V320&gt;0,IF('114成績輸入與落點儀表板'!$C$12="不可採計",V320=0,TRUE)),IF('114成績輸入與落點儀表板'!$C$13="必須採計",W320&gt;0,IF('114成績輸入與落點儀表板'!$C$13="不可採計",W320=0,TRUE)),IF('114成績輸入與落點儀表板'!$C$14="必須採計",X320&gt;0,IF('114成績輸入與落點儀表板'!$C$14="不可採計",X320=0,TRUE)),IF('114成績輸入與落點儀表板'!$C$15="必須採計",Y320&gt;0,IF('114成績輸入與落點儀表板'!$C$15="不可採計",Y320=0,TRUE)),IF('114成績輸入與落點儀表板'!$C$16="必須採計",Z320&gt;0,IF('114成績輸入與落點儀表板'!$C$16="不可採計",Z320=0,TRUE))),"✅ 符合","❌ 不符合")</f>
        <v>✅ 符合</v>
      </c>
      <c r="L320" s="15">
        <v>2</v>
      </c>
      <c r="M320" s="15">
        <v>1</v>
      </c>
      <c r="N320" s="15">
        <v>0</v>
      </c>
      <c r="O320" s="15">
        <v>0</v>
      </c>
      <c r="P320" s="15">
        <v>0</v>
      </c>
      <c r="Q320" s="15">
        <v>1</v>
      </c>
      <c r="R320" s="15">
        <v>0</v>
      </c>
      <c r="S320" s="15">
        <v>0</v>
      </c>
      <c r="T320" s="15">
        <v>0</v>
      </c>
      <c r="U320" s="15">
        <v>0</v>
      </c>
      <c r="V320" s="15">
        <v>0</v>
      </c>
      <c r="W320" s="15">
        <v>2</v>
      </c>
      <c r="X320" s="15">
        <v>0</v>
      </c>
      <c r="Y320" s="15">
        <v>0</v>
      </c>
      <c r="Z320" s="15">
        <v>0</v>
      </c>
    </row>
    <row r="321" spans="1:26" ht="15.75" customHeight="1" x14ac:dyDescent="0.3">
      <c r="A321" s="2" t="s">
        <v>891</v>
      </c>
      <c r="B321" s="6" t="s">
        <v>821</v>
      </c>
      <c r="C321" s="6" t="s">
        <v>645</v>
      </c>
      <c r="D321" s="12" t="s">
        <v>121</v>
      </c>
      <c r="E321" s="13" t="s">
        <v>4165</v>
      </c>
      <c r="F321" s="2">
        <v>30</v>
      </c>
      <c r="G321" s="15">
        <v>159.25</v>
      </c>
      <c r="H321" s="7">
        <f>L321*'114成績輸入與落點儀表板'!$B$2+M321*'114成績輸入與落點儀表板'!$B$3+N321*'114成績輸入與落點儀表板'!$B$4+O321*'114成績輸入與落點儀表板'!$B$5+P321*'114成績輸入與落點儀表板'!$B$6+Q321*'114成績輸入與落點儀表板'!$B$7+R321*'114成績輸入與落點儀表板'!$B$8+S321*'114成績輸入與落點儀表板'!$B$9+T321*'114成績輸入與落點儀表板'!$B$10+U321*'114成績輸入與落點儀表板'!$B$11+V321*'114成績輸入與落點儀表板'!$B$12+W321*'114成績輸入與落點儀表板'!$B$13+X321*'114成績輸入與落點儀表板'!$B$14+Y321*'114成績輸入與落點儀表板'!$B$15+Z321*'114成績輸入與落點儀表板'!$B$16</f>
        <v>0</v>
      </c>
      <c r="I321" s="8">
        <f t="shared" si="8"/>
        <v>-159.25</v>
      </c>
      <c r="J321" s="2" t="str">
        <f t="shared" si="9"/>
        <v>FAIL</v>
      </c>
      <c r="K321" s="17" t="str">
        <f>IF(AND(IF('114成績輸入與落點儀表板'!$C$2="必須採計",L321&gt;0,IF('114成績輸入與落點儀表板'!$C$2="不可採計",L321=0,TRUE)),IF('114成績輸入與落點儀表板'!$C$3="必須採計",M321&gt;0,IF('114成績輸入與落點儀表板'!$C$3="不可採計",M321=0,TRUE)),IF('114成績輸入與落點儀表板'!$C$4="必須採計",N321&gt;0,IF('114成績輸入與落點儀表板'!$C$4="不可採計",N321=0,TRUE)),IF('114成績輸入與落點儀表板'!$C$5="必須採計",O321&gt;0,IF('114成績輸入與落點儀表板'!$C$5="不可採計",O321=0,TRUE)),IF('114成績輸入與落點儀表板'!$C$6="必須採計",P321&gt;0,IF('114成績輸入與落點儀表板'!$C$6="不可採計",P321=0,TRUE)),IF('114成績輸入與落點儀表板'!$C$7="必須採計",Q321&gt;0,IF('114成績輸入與落點儀表板'!$C$7="不可採計",Q321=0,TRUE)),IF('114成績輸入與落點儀表板'!$C$8="必須採計",R321&gt;0,IF('114成績輸入與落點儀表板'!$C$8="不可採計",R321=0,TRUE)),IF('114成績輸入與落點儀表板'!$C$9="必須採計",S321&gt;0,IF('114成績輸入與落點儀表板'!$C$9="不可採計",S321=0,TRUE)),IF('114成績輸入與落點儀表板'!$C$10="必須採計",T321&gt;0,IF('114成績輸入與落點儀表板'!$C$10="不可採計",T321=0,TRUE)),IF('114成績輸入與落點儀表板'!$C$11="必須採計",U321&gt;0,IF('114成績輸入與落點儀表板'!$C$11="不可採計",U321=0,TRUE)),IF('114成績輸入與落點儀表板'!$C$12="必須採計",V321&gt;0,IF('114成績輸入與落點儀表板'!$C$12="不可採計",V321=0,TRUE)),IF('114成績輸入與落點儀表板'!$C$13="必須採計",W321&gt;0,IF('114成績輸入與落點儀表板'!$C$13="不可採計",W321=0,TRUE)),IF('114成績輸入與落點儀表板'!$C$14="必須採計",X321&gt;0,IF('114成績輸入與落點儀表板'!$C$14="不可採計",X321=0,TRUE)),IF('114成績輸入與落點儀表板'!$C$15="必須採計",Y321&gt;0,IF('114成績輸入與落點儀表板'!$C$15="不可採計",Y321=0,TRUE)),IF('114成績輸入與落點儀表板'!$C$16="必須採計",Z321&gt;0,IF('114成績輸入與落點儀表板'!$C$16="不可採計",Z321=0,TRUE))),"✅ 符合","❌ 不符合")</f>
        <v>✅ 符合</v>
      </c>
      <c r="L321" s="15">
        <v>1.75</v>
      </c>
      <c r="M321" s="15">
        <v>2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0</v>
      </c>
      <c r="U321" s="15">
        <v>0</v>
      </c>
      <c r="V321" s="15">
        <v>0</v>
      </c>
      <c r="W321" s="15">
        <v>1</v>
      </c>
      <c r="X321" s="15">
        <v>0</v>
      </c>
      <c r="Y321" s="15">
        <v>0</v>
      </c>
      <c r="Z321" s="15">
        <v>0</v>
      </c>
    </row>
    <row r="322" spans="1:26" ht="15.75" customHeight="1" x14ac:dyDescent="0.3">
      <c r="A322" s="2" t="s">
        <v>894</v>
      </c>
      <c r="B322" s="6" t="s">
        <v>821</v>
      </c>
      <c r="C322" s="6" t="s">
        <v>391</v>
      </c>
      <c r="D322" s="12" t="s">
        <v>121</v>
      </c>
      <c r="E322" s="13" t="s">
        <v>1245</v>
      </c>
      <c r="F322" s="2">
        <v>41</v>
      </c>
      <c r="G322" s="15">
        <v>180</v>
      </c>
      <c r="H322" s="7">
        <f>L322*'114成績輸入與落點儀表板'!$B$2+M322*'114成績輸入與落點儀表板'!$B$3+N322*'114成績輸入與落點儀表板'!$B$4+O322*'114成績輸入與落點儀表板'!$B$5+P322*'114成績輸入與落點儀表板'!$B$6+Q322*'114成績輸入與落點儀表板'!$B$7+R322*'114成績輸入與落點儀表板'!$B$8+S322*'114成績輸入與落點儀表板'!$B$9+T322*'114成績輸入與落點儀表板'!$B$10+U322*'114成績輸入與落點儀表板'!$B$11+V322*'114成績輸入與落點儀表板'!$B$12+W322*'114成績輸入與落點儀表板'!$B$13+X322*'114成績輸入與落點儀表板'!$B$14+Y322*'114成績輸入與落點儀表板'!$B$15+Z322*'114成績輸入與落點儀表板'!$B$16</f>
        <v>0</v>
      </c>
      <c r="I322" s="8">
        <f t="shared" ref="I322:I385" si="10">H322-G322</f>
        <v>-180</v>
      </c>
      <c r="J322" s="2" t="str">
        <f t="shared" ref="J322:J385" si="11">IF(I322&gt;=0,"PASS","FAIL")</f>
        <v>FAIL</v>
      </c>
      <c r="K322" s="17" t="str">
        <f>IF(AND(IF('114成績輸入與落點儀表板'!$C$2="必須採計",L322&gt;0,IF('114成績輸入與落點儀表板'!$C$2="不可採計",L322=0,TRUE)),IF('114成績輸入與落點儀表板'!$C$3="必須採計",M322&gt;0,IF('114成績輸入與落點儀表板'!$C$3="不可採計",M322=0,TRUE)),IF('114成績輸入與落點儀表板'!$C$4="必須採計",N322&gt;0,IF('114成績輸入與落點儀表板'!$C$4="不可採計",N322=0,TRUE)),IF('114成績輸入與落點儀表板'!$C$5="必須採計",O322&gt;0,IF('114成績輸入與落點儀表板'!$C$5="不可採計",O322=0,TRUE)),IF('114成績輸入與落點儀表板'!$C$6="必須採計",P322&gt;0,IF('114成績輸入與落點儀表板'!$C$6="不可採計",P322=0,TRUE)),IF('114成績輸入與落點儀表板'!$C$7="必須採計",Q322&gt;0,IF('114成績輸入與落點儀表板'!$C$7="不可採計",Q322=0,TRUE)),IF('114成績輸入與落點儀表板'!$C$8="必須採計",R322&gt;0,IF('114成績輸入與落點儀表板'!$C$8="不可採計",R322=0,TRUE)),IF('114成績輸入與落點儀表板'!$C$9="必須採計",S322&gt;0,IF('114成績輸入與落點儀表板'!$C$9="不可採計",S322=0,TRUE)),IF('114成績輸入與落點儀表板'!$C$10="必須採計",T322&gt;0,IF('114成績輸入與落點儀表板'!$C$10="不可採計",T322=0,TRUE)),IF('114成績輸入與落點儀表板'!$C$11="必須採計",U322&gt;0,IF('114成績輸入與落點儀表板'!$C$11="不可採計",U322=0,TRUE)),IF('114成績輸入與落點儀表板'!$C$12="必須採計",V322&gt;0,IF('114成績輸入與落點儀表板'!$C$12="不可採計",V322=0,TRUE)),IF('114成績輸入與落點儀表板'!$C$13="必須採計",W322&gt;0,IF('114成績輸入與落點儀表板'!$C$13="不可採計",W322=0,TRUE)),IF('114成績輸入與落點儀表板'!$C$14="必須採計",X322&gt;0,IF('114成績輸入與落點儀表板'!$C$14="不可採計",X322=0,TRUE)),IF('114成績輸入與落點儀表板'!$C$15="必須採計",Y322&gt;0,IF('114成績輸入與落點儀表板'!$C$15="不可採計",Y322=0,TRUE)),IF('114成績輸入與落點儀表板'!$C$16="必須採計",Z322&gt;0,IF('114成績輸入與落點儀表板'!$C$16="不可採計",Z322=0,TRUE))),"✅ 符合","❌ 不符合")</f>
        <v>✅ 符合</v>
      </c>
      <c r="L322" s="15">
        <v>1</v>
      </c>
      <c r="M322" s="15">
        <v>1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0</v>
      </c>
      <c r="U322" s="15">
        <v>1</v>
      </c>
      <c r="V322" s="15">
        <v>1</v>
      </c>
      <c r="W322" s="15">
        <v>1</v>
      </c>
      <c r="X322" s="15">
        <v>0</v>
      </c>
      <c r="Y322" s="15">
        <v>0</v>
      </c>
      <c r="Z322" s="15">
        <v>0</v>
      </c>
    </row>
    <row r="323" spans="1:26" ht="15.75" customHeight="1" x14ac:dyDescent="0.3">
      <c r="A323" s="2" t="s">
        <v>897</v>
      </c>
      <c r="B323" s="6" t="s">
        <v>821</v>
      </c>
      <c r="C323" s="6" t="s">
        <v>233</v>
      </c>
      <c r="D323" s="12" t="s">
        <v>73</v>
      </c>
      <c r="E323" s="13" t="s">
        <v>879</v>
      </c>
      <c r="F323" s="2">
        <v>25</v>
      </c>
      <c r="G323" s="15">
        <v>150.5</v>
      </c>
      <c r="H323" s="7">
        <f>L323*'114成績輸入與落點儀表板'!$B$2+M323*'114成績輸入與落點儀表板'!$B$3+N323*'114成績輸入與落點儀表板'!$B$4+O323*'114成績輸入與落點儀表板'!$B$5+P323*'114成績輸入與落點儀表板'!$B$6+Q323*'114成績輸入與落點儀表板'!$B$7+R323*'114成績輸入與落點儀表板'!$B$8+S323*'114成績輸入與落點儀表板'!$B$9+T323*'114成績輸入與落點儀表板'!$B$10+U323*'114成績輸入與落點儀表板'!$B$11+V323*'114成績輸入與落點儀表板'!$B$12+W323*'114成績輸入與落點儀表板'!$B$13+X323*'114成績輸入與落點儀表板'!$B$14+Y323*'114成績輸入與落點儀表板'!$B$15+Z323*'114成績輸入與落點儀表板'!$B$16</f>
        <v>0</v>
      </c>
      <c r="I323" s="8">
        <f t="shared" si="10"/>
        <v>-150.5</v>
      </c>
      <c r="J323" s="2" t="str">
        <f t="shared" si="11"/>
        <v>FAIL</v>
      </c>
      <c r="K323" s="17" t="str">
        <f>IF(AND(IF('114成績輸入與落點儀表板'!$C$2="必須採計",L323&gt;0,IF('114成績輸入與落點儀表板'!$C$2="不可採計",L323=0,TRUE)),IF('114成績輸入與落點儀表板'!$C$3="必須採計",M323&gt;0,IF('114成績輸入與落點儀表板'!$C$3="不可採計",M323=0,TRUE)),IF('114成績輸入與落點儀表板'!$C$4="必須採計",N323&gt;0,IF('114成績輸入與落點儀表板'!$C$4="不可採計",N323=0,TRUE)),IF('114成績輸入與落點儀表板'!$C$5="必須採計",O323&gt;0,IF('114成績輸入與落點儀表板'!$C$5="不可採計",O323=0,TRUE)),IF('114成績輸入與落點儀表板'!$C$6="必須採計",P323&gt;0,IF('114成績輸入與落點儀表板'!$C$6="不可採計",P323=0,TRUE)),IF('114成績輸入與落點儀表板'!$C$7="必須採計",Q323&gt;0,IF('114成績輸入與落點儀表板'!$C$7="不可採計",Q323=0,TRUE)),IF('114成績輸入與落點儀表板'!$C$8="必須採計",R323&gt;0,IF('114成績輸入與落點儀表板'!$C$8="不可採計",R323=0,TRUE)),IF('114成績輸入與落點儀表板'!$C$9="必須採計",S323&gt;0,IF('114成績輸入與落點儀表板'!$C$9="不可採計",S323=0,TRUE)),IF('114成績輸入與落點儀表板'!$C$10="必須採計",T323&gt;0,IF('114成績輸入與落點儀表板'!$C$10="不可採計",T323=0,TRUE)),IF('114成績輸入與落點儀表板'!$C$11="必須採計",U323&gt;0,IF('114成績輸入與落點儀表板'!$C$11="不可採計",U323=0,TRUE)),IF('114成績輸入與落點儀表板'!$C$12="必須採計",V323&gt;0,IF('114成績輸入與落點儀表板'!$C$12="不可採計",V323=0,TRUE)),IF('114成績輸入與落點儀表板'!$C$13="必須採計",W323&gt;0,IF('114成績輸入與落點儀表板'!$C$13="不可採計",W323=0,TRUE)),IF('114成績輸入與落點儀表板'!$C$14="必須採計",X323&gt;0,IF('114成績輸入與落點儀表板'!$C$14="不可採計",X323=0,TRUE)),IF('114成績輸入與落點儀表板'!$C$15="必須採計",Y323&gt;0,IF('114成績輸入與落點儀表板'!$C$15="不可採計",Y323=0,TRUE)),IF('114成績輸入與落點儀表板'!$C$16="必須採計",Z323&gt;0,IF('114成績輸入與落點儀表板'!$C$16="不可採計",Z323=0,TRUE))),"✅ 符合","❌ 不符合")</f>
        <v>✅ 符合</v>
      </c>
      <c r="L323" s="15">
        <v>1.5</v>
      </c>
      <c r="M323" s="15">
        <v>1.5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0</v>
      </c>
      <c r="U323" s="15">
        <v>0</v>
      </c>
      <c r="V323" s="15">
        <v>0</v>
      </c>
      <c r="W323" s="15">
        <v>1</v>
      </c>
      <c r="X323" s="15">
        <v>0</v>
      </c>
      <c r="Y323" s="15">
        <v>0</v>
      </c>
      <c r="Z323" s="15">
        <v>0</v>
      </c>
    </row>
    <row r="324" spans="1:26" ht="15.75" customHeight="1" x14ac:dyDescent="0.3">
      <c r="A324" s="2" t="s">
        <v>900</v>
      </c>
      <c r="B324" s="13" t="s">
        <v>821</v>
      </c>
      <c r="C324" s="13" t="s">
        <v>223</v>
      </c>
      <c r="D324" s="12" t="s">
        <v>121</v>
      </c>
      <c r="E324" s="13" t="s">
        <v>4166</v>
      </c>
      <c r="F324" s="2">
        <v>42</v>
      </c>
      <c r="G324" s="15">
        <v>250.75</v>
      </c>
      <c r="H324" s="7">
        <f>L324*'114成績輸入與落點儀表板'!$B$2+M324*'114成績輸入與落點儀表板'!$B$3+N324*'114成績輸入與落點儀表板'!$B$4+O324*'114成績輸入與落點儀表板'!$B$5+P324*'114成績輸入與落點儀表板'!$B$6+Q324*'114成績輸入與落點儀表板'!$B$7+R324*'114成績輸入與落點儀表板'!$B$8+S324*'114成績輸入與落點儀表板'!$B$9+T324*'114成績輸入與落點儀表板'!$B$10+U324*'114成績輸入與落點儀表板'!$B$11+V324*'114成績輸入與落點儀表板'!$B$12+W324*'114成績輸入與落點儀表板'!$B$13+X324*'114成績輸入與落點儀表板'!$B$14+Y324*'114成績輸入與落點儀表板'!$B$15+Z324*'114成績輸入與落點儀表板'!$B$16</f>
        <v>0</v>
      </c>
      <c r="I324" s="8">
        <f t="shared" si="10"/>
        <v>-250.75</v>
      </c>
      <c r="J324" s="2" t="str">
        <f t="shared" si="11"/>
        <v>FAIL</v>
      </c>
      <c r="K324" s="17" t="str">
        <f>IF(AND(IF('114成績輸入與落點儀表板'!$C$2="必須採計",L324&gt;0,IF('114成績輸入與落點儀表板'!$C$2="不可採計",L324=0,TRUE)),IF('114成績輸入與落點儀表板'!$C$3="必須採計",M324&gt;0,IF('114成績輸入與落點儀表板'!$C$3="不可採計",M324=0,TRUE)),IF('114成績輸入與落點儀表板'!$C$4="必須採計",N324&gt;0,IF('114成績輸入與落點儀表板'!$C$4="不可採計",N324=0,TRUE)),IF('114成績輸入與落點儀表板'!$C$5="必須採計",O324&gt;0,IF('114成績輸入與落點儀表板'!$C$5="不可採計",O324=0,TRUE)),IF('114成績輸入與落點儀表板'!$C$6="必須採計",P324&gt;0,IF('114成績輸入與落點儀表板'!$C$6="不可採計",P324=0,TRUE)),IF('114成績輸入與落點儀表板'!$C$7="必須採計",Q324&gt;0,IF('114成績輸入與落點儀表板'!$C$7="不可採計",Q324=0,TRUE)),IF('114成績輸入與落點儀表板'!$C$8="必須採計",R324&gt;0,IF('114成績輸入與落點儀表板'!$C$8="不可採計",R324=0,TRUE)),IF('114成績輸入與落點儀表板'!$C$9="必須採計",S324&gt;0,IF('114成績輸入與落點儀表板'!$C$9="不可採計",S324=0,TRUE)),IF('114成績輸入與落點儀表板'!$C$10="必須採計",T324&gt;0,IF('114成績輸入與落點儀表板'!$C$10="不可採計",T324=0,TRUE)),IF('114成績輸入與落點儀表板'!$C$11="必須採計",U324&gt;0,IF('114成績輸入與落點儀表板'!$C$11="不可採計",U324=0,TRUE)),IF('114成績輸入與落點儀表板'!$C$12="必須採計",V324&gt;0,IF('114成績輸入與落點儀表板'!$C$12="不可採計",V324=0,TRUE)),IF('114成績輸入與落點儀表板'!$C$13="必須採計",W324&gt;0,IF('114成績輸入與落點儀表板'!$C$13="不可採計",W324=0,TRUE)),IF('114成績輸入與落點儀表板'!$C$14="必須採計",X324&gt;0,IF('114成績輸入與落點儀表板'!$C$14="不可採計",X324=0,TRUE)),IF('114成績輸入與落點儀表板'!$C$15="必須採計",Y324&gt;0,IF('114成績輸入與落點儀表板'!$C$15="不可採計",Y324=0,TRUE)),IF('114成績輸入與落點儀表板'!$C$16="必須採計",Z324&gt;0,IF('114成績輸入與落點儀表板'!$C$16="不可採計",Z324=0,TRUE))),"✅ 符合","❌ 不符合")</f>
        <v>✅ 符合</v>
      </c>
      <c r="L324" s="15">
        <v>1.75</v>
      </c>
      <c r="M324" s="15">
        <v>2</v>
      </c>
      <c r="N324" s="15">
        <v>0</v>
      </c>
      <c r="O324" s="15">
        <v>0</v>
      </c>
      <c r="P324" s="15">
        <v>0</v>
      </c>
      <c r="Q324" s="15">
        <v>2</v>
      </c>
      <c r="R324" s="15">
        <v>0</v>
      </c>
      <c r="S324" s="15">
        <v>0</v>
      </c>
      <c r="T324" s="15">
        <v>0</v>
      </c>
      <c r="U324" s="15">
        <v>1</v>
      </c>
      <c r="V324" s="15">
        <v>1</v>
      </c>
      <c r="W324" s="15">
        <v>0</v>
      </c>
      <c r="X324" s="15">
        <v>0</v>
      </c>
      <c r="Y324" s="15">
        <v>0</v>
      </c>
      <c r="Z324" s="15">
        <v>0</v>
      </c>
    </row>
    <row r="325" spans="1:26" ht="15.75" customHeight="1" x14ac:dyDescent="0.3">
      <c r="A325" s="2" t="s">
        <v>903</v>
      </c>
      <c r="B325" s="6" t="s">
        <v>821</v>
      </c>
      <c r="C325" s="6" t="s">
        <v>882</v>
      </c>
      <c r="D325" s="12" t="s">
        <v>113</v>
      </c>
      <c r="E325" s="13" t="s">
        <v>4167</v>
      </c>
      <c r="F325" s="2">
        <v>25</v>
      </c>
      <c r="G325" s="15">
        <v>255.5</v>
      </c>
      <c r="H325" s="7">
        <f>L325*'114成績輸入與落點儀表板'!$B$2+M325*'114成績輸入與落點儀表板'!$B$3+N325*'114成績輸入與落點儀表板'!$B$4+O325*'114成績輸入與落點儀表板'!$B$5+P325*'114成績輸入與落點儀表板'!$B$6+Q325*'114成績輸入與落點儀表板'!$B$7+R325*'114成績輸入與落點儀表板'!$B$8+S325*'114成績輸入與落點儀表板'!$B$9+T325*'114成績輸入與落點儀表板'!$B$10+U325*'114成績輸入與落點儀表板'!$B$11+V325*'114成績輸入與落點儀表板'!$B$12+W325*'114成績輸入與落點儀表板'!$B$13+X325*'114成績輸入與落點儀表板'!$B$14+Y325*'114成績輸入與落點儀表板'!$B$15+Z325*'114成績輸入與落點儀表板'!$B$16</f>
        <v>0</v>
      </c>
      <c r="I325" s="8">
        <f t="shared" si="10"/>
        <v>-255.5</v>
      </c>
      <c r="J325" s="2" t="str">
        <f t="shared" si="11"/>
        <v>FAIL</v>
      </c>
      <c r="K325" s="17" t="str">
        <f>IF(AND(IF('114成績輸入與落點儀表板'!$C$2="必須採計",L325&gt;0,IF('114成績輸入與落點儀表板'!$C$2="不可採計",L325=0,TRUE)),IF('114成績輸入與落點儀表板'!$C$3="必須採計",M325&gt;0,IF('114成績輸入與落點儀表板'!$C$3="不可採計",M325=0,TRUE)),IF('114成績輸入與落點儀表板'!$C$4="必須採計",N325&gt;0,IF('114成績輸入與落點儀表板'!$C$4="不可採計",N325=0,TRUE)),IF('114成績輸入與落點儀表板'!$C$5="必須採計",O325&gt;0,IF('114成績輸入與落點儀表板'!$C$5="不可採計",O325=0,TRUE)),IF('114成績輸入與落點儀表板'!$C$6="必須採計",P325&gt;0,IF('114成績輸入與落點儀表板'!$C$6="不可採計",P325=0,TRUE)),IF('114成績輸入與落點儀表板'!$C$7="必須採計",Q325&gt;0,IF('114成績輸入與落點儀表板'!$C$7="不可採計",Q325=0,TRUE)),IF('114成績輸入與落點儀表板'!$C$8="必須採計",R325&gt;0,IF('114成績輸入與落點儀表板'!$C$8="不可採計",R325=0,TRUE)),IF('114成績輸入與落點儀表板'!$C$9="必須採計",S325&gt;0,IF('114成績輸入與落點儀表板'!$C$9="不可採計",S325=0,TRUE)),IF('114成績輸入與落點儀表板'!$C$10="必須採計",T325&gt;0,IF('114成績輸入與落點儀表板'!$C$10="不可採計",T325=0,TRUE)),IF('114成績輸入與落點儀表板'!$C$11="必須採計",U325&gt;0,IF('114成績輸入與落點儀表板'!$C$11="不可採計",U325=0,TRUE)),IF('114成績輸入與落點儀表板'!$C$12="必須採計",V325&gt;0,IF('114成績輸入與落點儀表板'!$C$12="不可採計",V325=0,TRUE)),IF('114成績輸入與落點儀表板'!$C$13="必須採計",W325&gt;0,IF('114成績輸入與落點儀表板'!$C$13="不可採計",W325=0,TRUE)),IF('114成績輸入與落點儀表板'!$C$14="必須採計",X325&gt;0,IF('114成績輸入與落點儀表板'!$C$14="不可採計",X325=0,TRUE)),IF('114成績輸入與落點儀表板'!$C$15="必須採計",Y325&gt;0,IF('114成績輸入與落點儀表板'!$C$15="不可採計",Y325=0,TRUE)),IF('114成績輸入與落點儀表板'!$C$16="必須採計",Z325&gt;0,IF('114成績輸入與落點儀表板'!$C$16="不可採計",Z325=0,TRUE))),"✅ 符合","❌ 不符合")</f>
        <v>✅ 符合</v>
      </c>
      <c r="L325" s="15">
        <v>1.5</v>
      </c>
      <c r="M325" s="15">
        <v>1.5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1</v>
      </c>
      <c r="V325" s="15">
        <v>0</v>
      </c>
      <c r="W325" s="15">
        <v>1.5</v>
      </c>
      <c r="X325" s="15">
        <v>0</v>
      </c>
      <c r="Y325" s="15">
        <v>0</v>
      </c>
      <c r="Z325" s="15">
        <v>0</v>
      </c>
    </row>
    <row r="326" spans="1:26" ht="15.75" customHeight="1" x14ac:dyDescent="0.3">
      <c r="A326" s="2" t="s">
        <v>904</v>
      </c>
      <c r="B326" s="6" t="s">
        <v>821</v>
      </c>
      <c r="C326" s="6" t="s">
        <v>885</v>
      </c>
      <c r="D326" s="12" t="s">
        <v>113</v>
      </c>
      <c r="E326" s="13" t="s">
        <v>4168</v>
      </c>
      <c r="F326" s="2">
        <v>10</v>
      </c>
      <c r="G326" s="15">
        <v>255.5</v>
      </c>
      <c r="H326" s="7">
        <f>L326*'114成績輸入與落點儀表板'!$B$2+M326*'114成績輸入與落點儀表板'!$B$3+N326*'114成績輸入與落點儀表板'!$B$4+O326*'114成績輸入與落點儀表板'!$B$5+P326*'114成績輸入與落點儀表板'!$B$6+Q326*'114成績輸入與落點儀表板'!$B$7+R326*'114成績輸入與落點儀表板'!$B$8+S326*'114成績輸入與落點儀表板'!$B$9+T326*'114成績輸入與落點儀表板'!$B$10+U326*'114成績輸入與落點儀表板'!$B$11+V326*'114成績輸入與落點儀表板'!$B$12+W326*'114成績輸入與落點儀表板'!$B$13+X326*'114成績輸入與落點儀表板'!$B$14+Y326*'114成績輸入與落點儀表板'!$B$15+Z326*'114成績輸入與落點儀表板'!$B$16</f>
        <v>0</v>
      </c>
      <c r="I326" s="8">
        <f t="shared" si="10"/>
        <v>-255.5</v>
      </c>
      <c r="J326" s="2" t="str">
        <f t="shared" si="11"/>
        <v>FAIL</v>
      </c>
      <c r="K326" s="17" t="str">
        <f>IF(AND(IF('114成績輸入與落點儀表板'!$C$2="必須採計",L326&gt;0,IF('114成績輸入與落點儀表板'!$C$2="不可採計",L326=0,TRUE)),IF('114成績輸入與落點儀表板'!$C$3="必須採計",M326&gt;0,IF('114成績輸入與落點儀表板'!$C$3="不可採計",M326=0,TRUE)),IF('114成績輸入與落點儀表板'!$C$4="必須採計",N326&gt;0,IF('114成績輸入與落點儀表板'!$C$4="不可採計",N326=0,TRUE)),IF('114成績輸入與落點儀表板'!$C$5="必須採計",O326&gt;0,IF('114成績輸入與落點儀表板'!$C$5="不可採計",O326=0,TRUE)),IF('114成績輸入與落點儀表板'!$C$6="必須採計",P326&gt;0,IF('114成績輸入與落點儀表板'!$C$6="不可採計",P326=0,TRUE)),IF('114成績輸入與落點儀表板'!$C$7="必須採計",Q326&gt;0,IF('114成績輸入與落點儀表板'!$C$7="不可採計",Q326=0,TRUE)),IF('114成績輸入與落點儀表板'!$C$8="必須採計",R326&gt;0,IF('114成績輸入與落點儀表板'!$C$8="不可採計",R326=0,TRUE)),IF('114成績輸入與落點儀表板'!$C$9="必須採計",S326&gt;0,IF('114成績輸入與落點儀表板'!$C$9="不可採計",S326=0,TRUE)),IF('114成績輸入與落點儀表板'!$C$10="必須採計",T326&gt;0,IF('114成績輸入與落點儀表板'!$C$10="不可採計",T326=0,TRUE)),IF('114成績輸入與落點儀表板'!$C$11="必須採計",U326&gt;0,IF('114成績輸入與落點儀表板'!$C$11="不可採計",U326=0,TRUE)),IF('114成績輸入與落點儀表板'!$C$12="必須採計",V326&gt;0,IF('114成績輸入與落點儀表板'!$C$12="不可採計",V326=0,TRUE)),IF('114成績輸入與落點儀表板'!$C$13="必須採計",W326&gt;0,IF('114成績輸入與落點儀表板'!$C$13="不可採計",W326=0,TRUE)),IF('114成績輸入與落點儀表板'!$C$14="必須採計",X326&gt;0,IF('114成績輸入與落點儀表板'!$C$14="不可採計",X326=0,TRUE)),IF('114成績輸入與落點儀表板'!$C$15="必須採計",Y326&gt;0,IF('114成績輸入與落點儀表板'!$C$15="不可採計",Y326=0,TRUE)),IF('114成績輸入與落點儀表板'!$C$16="必須採計",Z326&gt;0,IF('114成績輸入與落點儀表板'!$C$16="不可採計",Z326=0,TRUE))),"✅ 符合","❌ 不符合")</f>
        <v>✅ 符合</v>
      </c>
      <c r="L326" s="15">
        <v>1.5</v>
      </c>
      <c r="M326" s="15">
        <v>1.75</v>
      </c>
      <c r="N326" s="15">
        <v>0</v>
      </c>
      <c r="O326" s="15">
        <v>0</v>
      </c>
      <c r="P326" s="15">
        <v>0</v>
      </c>
      <c r="Q326" s="15">
        <v>1</v>
      </c>
      <c r="R326" s="15">
        <v>0</v>
      </c>
      <c r="S326" s="15">
        <v>0</v>
      </c>
      <c r="T326" s="15">
        <v>0</v>
      </c>
      <c r="U326" s="15">
        <v>1</v>
      </c>
      <c r="V326" s="15">
        <v>0</v>
      </c>
      <c r="W326" s="15">
        <v>1.25</v>
      </c>
      <c r="X326" s="15">
        <v>0</v>
      </c>
      <c r="Y326" s="15">
        <v>0</v>
      </c>
      <c r="Z326" s="15">
        <v>0</v>
      </c>
    </row>
    <row r="327" spans="1:26" ht="15.75" customHeight="1" x14ac:dyDescent="0.3">
      <c r="A327" s="2" t="s">
        <v>906</v>
      </c>
      <c r="B327" s="6" t="s">
        <v>821</v>
      </c>
      <c r="C327" s="6" t="s">
        <v>577</v>
      </c>
      <c r="D327" s="12" t="s">
        <v>80</v>
      </c>
      <c r="E327" s="13" t="s">
        <v>4169</v>
      </c>
      <c r="F327" s="2">
        <v>20</v>
      </c>
      <c r="G327" s="15">
        <v>247.5</v>
      </c>
      <c r="H327" s="7">
        <f>L327*'114成績輸入與落點儀表板'!$B$2+M327*'114成績輸入與落點儀表板'!$B$3+N327*'114成績輸入與落點儀表板'!$B$4+O327*'114成績輸入與落點儀表板'!$B$5+P327*'114成績輸入與落點儀表板'!$B$6+Q327*'114成績輸入與落點儀表板'!$B$7+R327*'114成績輸入與落點儀表板'!$B$8+S327*'114成績輸入與落點儀表板'!$B$9+T327*'114成績輸入與落點儀表板'!$B$10+U327*'114成績輸入與落點儀表板'!$B$11+V327*'114成績輸入與落點儀表板'!$B$12+W327*'114成績輸入與落點儀表板'!$B$13+X327*'114成績輸入與落點儀表板'!$B$14+Y327*'114成績輸入與落點儀表板'!$B$15+Z327*'114成績輸入與落點儀表板'!$B$16</f>
        <v>0</v>
      </c>
      <c r="I327" s="8">
        <f t="shared" si="10"/>
        <v>-247.5</v>
      </c>
      <c r="J327" s="2" t="str">
        <f t="shared" si="11"/>
        <v>FAIL</v>
      </c>
      <c r="K327" s="17" t="str">
        <f>IF(AND(IF('114成績輸入與落點儀表板'!$C$2="必須採計",L327&gt;0,IF('114成績輸入與落點儀表板'!$C$2="不可採計",L327=0,TRUE)),IF('114成績輸入與落點儀表板'!$C$3="必須採計",M327&gt;0,IF('114成績輸入與落點儀表板'!$C$3="不可採計",M327=0,TRUE)),IF('114成績輸入與落點儀表板'!$C$4="必須採計",N327&gt;0,IF('114成績輸入與落點儀表板'!$C$4="不可採計",N327=0,TRUE)),IF('114成績輸入與落點儀表板'!$C$5="必須採計",O327&gt;0,IF('114成績輸入與落點儀表板'!$C$5="不可採計",O327=0,TRUE)),IF('114成績輸入與落點儀表板'!$C$6="必須採計",P327&gt;0,IF('114成績輸入與落點儀表板'!$C$6="不可採計",P327=0,TRUE)),IF('114成績輸入與落點儀表板'!$C$7="必須採計",Q327&gt;0,IF('114成績輸入與落點儀表板'!$C$7="不可採計",Q327=0,TRUE)),IF('114成績輸入與落點儀表板'!$C$8="必須採計",R327&gt;0,IF('114成績輸入與落點儀表板'!$C$8="不可採計",R327=0,TRUE)),IF('114成績輸入與落點儀表板'!$C$9="必須採計",S327&gt;0,IF('114成績輸入與落點儀表板'!$C$9="不可採計",S327=0,TRUE)),IF('114成績輸入與落點儀表板'!$C$10="必須採計",T327&gt;0,IF('114成績輸入與落點儀表板'!$C$10="不可採計",T327=0,TRUE)),IF('114成績輸入與落點儀表板'!$C$11="必須採計",U327&gt;0,IF('114成績輸入與落點儀表板'!$C$11="不可採計",U327=0,TRUE)),IF('114成績輸入與落點儀表板'!$C$12="必須採計",V327&gt;0,IF('114成績輸入與落點儀表板'!$C$12="不可採計",V327=0,TRUE)),IF('114成績輸入與落點儀表板'!$C$13="必須採計",W327&gt;0,IF('114成績輸入與落點儀表板'!$C$13="不可採計",W327=0,TRUE)),IF('114成績輸入與落點儀表板'!$C$14="必須採計",X327&gt;0,IF('114成績輸入與落點儀表板'!$C$14="不可採計",X327=0,TRUE)),IF('114成績輸入與落點儀表板'!$C$15="必須採計",Y327&gt;0,IF('114成績輸入與落點儀表板'!$C$15="不可採計",Y327=0,TRUE)),IF('114成績輸入與落點儀表板'!$C$16="必須採計",Z327&gt;0,IF('114成績輸入與落點儀表板'!$C$16="不可採計",Z327=0,TRUE))),"✅ 符合","❌ 不符合")</f>
        <v>✅ 符合</v>
      </c>
      <c r="L327" s="15">
        <v>1.75</v>
      </c>
      <c r="M327" s="15">
        <v>1.75</v>
      </c>
      <c r="N327" s="15">
        <v>2</v>
      </c>
      <c r="O327" s="15">
        <v>0</v>
      </c>
      <c r="P327" s="15">
        <v>0</v>
      </c>
      <c r="Q327" s="15">
        <v>0</v>
      </c>
      <c r="R327" s="15">
        <v>1</v>
      </c>
      <c r="S327" s="15">
        <v>1</v>
      </c>
      <c r="T327" s="15">
        <v>0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</row>
    <row r="328" spans="1:26" ht="15.75" customHeight="1" x14ac:dyDescent="0.3">
      <c r="A328" s="2" t="s">
        <v>909</v>
      </c>
      <c r="B328" s="13" t="s">
        <v>821</v>
      </c>
      <c r="C328" s="13" t="s">
        <v>889</v>
      </c>
      <c r="D328" s="12" t="s">
        <v>80</v>
      </c>
      <c r="E328" s="13" t="s">
        <v>890</v>
      </c>
      <c r="F328" s="2">
        <v>7</v>
      </c>
      <c r="G328" s="15">
        <v>285</v>
      </c>
      <c r="H328" s="7">
        <f>L328*'114成績輸入與落點儀表板'!$B$2+M328*'114成績輸入與落點儀表板'!$B$3+N328*'114成績輸入與落點儀表板'!$B$4+O328*'114成績輸入與落點儀表板'!$B$5+P328*'114成績輸入與落點儀表板'!$B$6+Q328*'114成績輸入與落點儀表板'!$B$7+R328*'114成績輸入與落點儀表板'!$B$8+S328*'114成績輸入與落點儀表板'!$B$9+T328*'114成績輸入與落點儀表板'!$B$10+U328*'114成績輸入與落點儀表板'!$B$11+V328*'114成績輸入與落點儀表板'!$B$12+W328*'114成績輸入與落點儀表板'!$B$13+X328*'114成績輸入與落點儀表板'!$B$14+Y328*'114成績輸入與落點儀表板'!$B$15+Z328*'114成績輸入與落點儀表板'!$B$16</f>
        <v>0</v>
      </c>
      <c r="I328" s="8">
        <f t="shared" si="10"/>
        <v>-285</v>
      </c>
      <c r="J328" s="2" t="str">
        <f t="shared" si="11"/>
        <v>FAIL</v>
      </c>
      <c r="K328" s="17" t="str">
        <f>IF(AND(IF('114成績輸入與落點儀表板'!$C$2="必須採計",L328&gt;0,IF('114成績輸入與落點儀表板'!$C$2="不可採計",L328=0,TRUE)),IF('114成績輸入與落點儀表板'!$C$3="必須採計",M328&gt;0,IF('114成績輸入與落點儀表板'!$C$3="不可採計",M328=0,TRUE)),IF('114成績輸入與落點儀表板'!$C$4="必須採計",N328&gt;0,IF('114成績輸入與落點儀表板'!$C$4="不可採計",N328=0,TRUE)),IF('114成績輸入與落點儀表板'!$C$5="必須採計",O328&gt;0,IF('114成績輸入與落點儀表板'!$C$5="不可採計",O328=0,TRUE)),IF('114成績輸入與落點儀表板'!$C$6="必須採計",P328&gt;0,IF('114成績輸入與落點儀表板'!$C$6="不可採計",P328=0,TRUE)),IF('114成績輸入與落點儀表板'!$C$7="必須採計",Q328&gt;0,IF('114成績輸入與落點儀表板'!$C$7="不可採計",Q328=0,TRUE)),IF('114成績輸入與落點儀表板'!$C$8="必須採計",R328&gt;0,IF('114成績輸入與落點儀表板'!$C$8="不可採計",R328=0,TRUE)),IF('114成績輸入與落點儀表板'!$C$9="必須採計",S328&gt;0,IF('114成績輸入與落點儀表板'!$C$9="不可採計",S328=0,TRUE)),IF('114成績輸入與落點儀表板'!$C$10="必須採計",T328&gt;0,IF('114成績輸入與落點儀表板'!$C$10="不可採計",T328=0,TRUE)),IF('114成績輸入與落點儀表板'!$C$11="必須採計",U328&gt;0,IF('114成績輸入與落點儀表板'!$C$11="不可採計",U328=0,TRUE)),IF('114成績輸入與落點儀表板'!$C$12="必須採計",V328&gt;0,IF('114成績輸入與落點儀表板'!$C$12="不可採計",V328=0,TRUE)),IF('114成績輸入與落點儀表板'!$C$13="必須採計",W328&gt;0,IF('114成績輸入與落點儀表板'!$C$13="不可採計",W328=0,TRUE)),IF('114成績輸入與落點儀表板'!$C$14="必須採計",X328&gt;0,IF('114成績輸入與落點儀表板'!$C$14="不可採計",X328=0,TRUE)),IF('114成績輸入與落點儀表板'!$C$15="必須採計",Y328&gt;0,IF('114成績輸入與落點儀表板'!$C$15="不可採計",Y328=0,TRUE)),IF('114成績輸入與落點儀表板'!$C$16="必須採計",Z328&gt;0,IF('114成績輸入與落點儀表板'!$C$16="不可採計",Z328=0,TRUE))),"✅ 符合","❌ 不符合")</f>
        <v>✅ 符合</v>
      </c>
      <c r="L328" s="15">
        <v>2</v>
      </c>
      <c r="M328" s="15">
        <v>1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2</v>
      </c>
      <c r="V328" s="15">
        <v>1.5</v>
      </c>
      <c r="W328" s="15">
        <v>0</v>
      </c>
      <c r="X328" s="15">
        <v>0</v>
      </c>
      <c r="Y328" s="15">
        <v>0</v>
      </c>
      <c r="Z328" s="15">
        <v>0</v>
      </c>
    </row>
    <row r="329" spans="1:26" ht="15.75" customHeight="1" x14ac:dyDescent="0.3">
      <c r="A329" s="2" t="s">
        <v>912</v>
      </c>
      <c r="B329" s="6" t="s">
        <v>821</v>
      </c>
      <c r="C329" s="6" t="s">
        <v>892</v>
      </c>
      <c r="D329" s="12" t="s">
        <v>80</v>
      </c>
      <c r="E329" s="13" t="s">
        <v>893</v>
      </c>
      <c r="F329" s="2">
        <v>25</v>
      </c>
      <c r="G329" s="15">
        <v>228.5</v>
      </c>
      <c r="H329" s="7">
        <f>L329*'114成績輸入與落點儀表板'!$B$2+M329*'114成績輸入與落點儀表板'!$B$3+N329*'114成績輸入與落點儀表板'!$B$4+O329*'114成績輸入與落點儀表板'!$B$5+P329*'114成績輸入與落點儀表板'!$B$6+Q329*'114成績輸入與落點儀表板'!$B$7+R329*'114成績輸入與落點儀表板'!$B$8+S329*'114成績輸入與落點儀表板'!$B$9+T329*'114成績輸入與落點儀表板'!$B$10+U329*'114成績輸入與落點儀表板'!$B$11+V329*'114成績輸入與落點儀表板'!$B$12+W329*'114成績輸入與落點儀表板'!$B$13+X329*'114成績輸入與落點儀表板'!$B$14+Y329*'114成績輸入與落點儀表板'!$B$15+Z329*'114成績輸入與落點儀表板'!$B$16</f>
        <v>0</v>
      </c>
      <c r="I329" s="8">
        <f t="shared" si="10"/>
        <v>-228.5</v>
      </c>
      <c r="J329" s="2" t="str">
        <f t="shared" si="11"/>
        <v>FAIL</v>
      </c>
      <c r="K329" s="17" t="str">
        <f>IF(AND(IF('114成績輸入與落點儀表板'!$C$2="必須採計",L329&gt;0,IF('114成績輸入與落點儀表板'!$C$2="不可採計",L329=0,TRUE)),IF('114成績輸入與落點儀表板'!$C$3="必須採計",M329&gt;0,IF('114成績輸入與落點儀表板'!$C$3="不可採計",M329=0,TRUE)),IF('114成績輸入與落點儀表板'!$C$4="必須採計",N329&gt;0,IF('114成績輸入與落點儀表板'!$C$4="不可採計",N329=0,TRUE)),IF('114成績輸入與落點儀表板'!$C$5="必須採計",O329&gt;0,IF('114成績輸入與落點儀表板'!$C$5="不可採計",O329=0,TRUE)),IF('114成績輸入與落點儀表板'!$C$6="必須採計",P329&gt;0,IF('114成績輸入與落點儀表板'!$C$6="不可採計",P329=0,TRUE)),IF('114成績輸入與落點儀表板'!$C$7="必須採計",Q329&gt;0,IF('114成績輸入與落點儀表板'!$C$7="不可採計",Q329=0,TRUE)),IF('114成績輸入與落點儀表板'!$C$8="必須採計",R329&gt;0,IF('114成績輸入與落點儀表板'!$C$8="不可採計",R329=0,TRUE)),IF('114成績輸入與落點儀表板'!$C$9="必須採計",S329&gt;0,IF('114成績輸入與落點儀表板'!$C$9="不可採計",S329=0,TRUE)),IF('114成績輸入與落點儀表板'!$C$10="必須採計",T329&gt;0,IF('114成績輸入與落點儀表板'!$C$10="不可採計",T329=0,TRUE)),IF('114成績輸入與落點儀表板'!$C$11="必須採計",U329&gt;0,IF('114成績輸入與落點儀表板'!$C$11="不可採計",U329=0,TRUE)),IF('114成績輸入與落點儀表板'!$C$12="必須採計",V329&gt;0,IF('114成績輸入與落點儀表板'!$C$12="不可採計",V329=0,TRUE)),IF('114成績輸入與落點儀表板'!$C$13="必須採計",W329&gt;0,IF('114成績輸入與落點儀表板'!$C$13="不可採計",W329=0,TRUE)),IF('114成績輸入與落點儀表板'!$C$14="必須採計",X329&gt;0,IF('114成績輸入與落點儀表板'!$C$14="不可採計",X329=0,TRUE)),IF('114成績輸入與落點儀表板'!$C$15="必須採計",Y329&gt;0,IF('114成績輸入與落點儀表板'!$C$15="不可採計",Y329=0,TRUE)),IF('114成績輸入與落點儀表板'!$C$16="必須採計",Z329&gt;0,IF('114成績輸入與落點儀表板'!$C$16="不可採計",Z329=0,TRUE))),"✅ 符合","❌ 不符合")</f>
        <v>✅ 符合</v>
      </c>
      <c r="L329" s="15">
        <v>2</v>
      </c>
      <c r="M329" s="15">
        <v>2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1.5</v>
      </c>
      <c r="V329" s="15">
        <v>1</v>
      </c>
      <c r="W329" s="15">
        <v>0</v>
      </c>
      <c r="X329" s="15">
        <v>0</v>
      </c>
      <c r="Y329" s="15">
        <v>0</v>
      </c>
      <c r="Z329" s="15">
        <v>0</v>
      </c>
    </row>
    <row r="330" spans="1:26" ht="15.75" customHeight="1" x14ac:dyDescent="0.3">
      <c r="A330" s="2" t="s">
        <v>913</v>
      </c>
      <c r="B330" s="6" t="s">
        <v>821</v>
      </c>
      <c r="C330" s="6" t="s">
        <v>895</v>
      </c>
      <c r="D330" s="12" t="s">
        <v>80</v>
      </c>
      <c r="E330" s="13" t="s">
        <v>4170</v>
      </c>
      <c r="F330" s="2">
        <v>4</v>
      </c>
      <c r="G330" s="15">
        <v>202</v>
      </c>
      <c r="H330" s="7">
        <f>L330*'114成績輸入與落點儀表板'!$B$2+M330*'114成績輸入與落點儀表板'!$B$3+N330*'114成績輸入與落點儀表板'!$B$4+O330*'114成績輸入與落點儀表板'!$B$5+P330*'114成績輸入與落點儀表板'!$B$6+Q330*'114成績輸入與落點儀表板'!$B$7+R330*'114成績輸入與落點儀表板'!$B$8+S330*'114成績輸入與落點儀表板'!$B$9+T330*'114成績輸入與落點儀表板'!$B$10+U330*'114成績輸入與落點儀表板'!$B$11+V330*'114成績輸入與落點儀表板'!$B$12+W330*'114成績輸入與落點儀表板'!$B$13+X330*'114成績輸入與落點儀表板'!$B$14+Y330*'114成績輸入與落點儀表板'!$B$15+Z330*'114成績輸入與落點儀表板'!$B$16</f>
        <v>0</v>
      </c>
      <c r="I330" s="8">
        <f t="shared" si="10"/>
        <v>-202</v>
      </c>
      <c r="J330" s="2" t="str">
        <f t="shared" si="11"/>
        <v>FAIL</v>
      </c>
      <c r="K330" s="17" t="str">
        <f>IF(AND(IF('114成績輸入與落點儀表板'!$C$2="必須採計",L330&gt;0,IF('114成績輸入與落點儀表板'!$C$2="不可採計",L330=0,TRUE)),IF('114成績輸入與落點儀表板'!$C$3="必須採計",M330&gt;0,IF('114成績輸入與落點儀表板'!$C$3="不可採計",M330=0,TRUE)),IF('114成績輸入與落點儀表板'!$C$4="必須採計",N330&gt;0,IF('114成績輸入與落點儀表板'!$C$4="不可採計",N330=0,TRUE)),IF('114成績輸入與落點儀表板'!$C$5="必須採計",O330&gt;0,IF('114成績輸入與落點儀表板'!$C$5="不可採計",O330=0,TRUE)),IF('114成績輸入與落點儀表板'!$C$6="必須採計",P330&gt;0,IF('114成績輸入與落點儀表板'!$C$6="不可採計",P330=0,TRUE)),IF('114成績輸入與落點儀表板'!$C$7="必須採計",Q330&gt;0,IF('114成績輸入與落點儀表板'!$C$7="不可採計",Q330=0,TRUE)),IF('114成績輸入與落點儀表板'!$C$8="必須採計",R330&gt;0,IF('114成績輸入與落點儀表板'!$C$8="不可採計",R330=0,TRUE)),IF('114成績輸入與落點儀表板'!$C$9="必須採計",S330&gt;0,IF('114成績輸入與落點儀表板'!$C$9="不可採計",S330=0,TRUE)),IF('114成績輸入與落點儀表板'!$C$10="必須採計",T330&gt;0,IF('114成績輸入與落點儀表板'!$C$10="不可採計",T330=0,TRUE)),IF('114成績輸入與落點儀表板'!$C$11="必須採計",U330&gt;0,IF('114成績輸入與落點儀表板'!$C$11="不可採計",U330=0,TRUE)),IF('114成績輸入與落點儀表板'!$C$12="必須採計",V330&gt;0,IF('114成績輸入與落點儀表板'!$C$12="不可採計",V330=0,TRUE)),IF('114成績輸入與落點儀表板'!$C$13="必須採計",W330&gt;0,IF('114成績輸入與落點儀表板'!$C$13="不可採計",W330=0,TRUE)),IF('114成績輸入與落點儀表板'!$C$14="必須採計",X330&gt;0,IF('114成績輸入與落點儀表板'!$C$14="不可採計",X330=0,TRUE)),IF('114成績輸入與落點儀表板'!$C$15="必須採計",Y330&gt;0,IF('114成績輸入與落點儀表板'!$C$15="不可採計",Y330=0,TRUE)),IF('114成績輸入與落點儀表板'!$C$16="必須採計",Z330&gt;0,IF('114成績輸入與落點儀表板'!$C$16="不可採計",Z330=0,TRUE))),"✅ 符合","❌ 不符合")</f>
        <v>❌ 不符合</v>
      </c>
      <c r="L330" s="15">
        <v>0</v>
      </c>
      <c r="M330" s="15">
        <v>1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>
        <v>0</v>
      </c>
      <c r="W330" s="15">
        <v>1</v>
      </c>
      <c r="X330" s="15">
        <v>0</v>
      </c>
      <c r="Y330" s="15">
        <v>0</v>
      </c>
      <c r="Z330" s="15">
        <v>2</v>
      </c>
    </row>
    <row r="331" spans="1:26" ht="15.75" customHeight="1" x14ac:dyDescent="0.3">
      <c r="A331" s="2" t="s">
        <v>915</v>
      </c>
      <c r="B331" s="6" t="s">
        <v>821</v>
      </c>
      <c r="C331" s="6" t="s">
        <v>898</v>
      </c>
      <c r="D331" s="12" t="s">
        <v>80</v>
      </c>
      <c r="E331" s="13" t="s">
        <v>1670</v>
      </c>
      <c r="F331" s="2">
        <v>4</v>
      </c>
      <c r="G331" s="15">
        <v>132</v>
      </c>
      <c r="H331" s="7">
        <f>L331*'114成績輸入與落點儀表板'!$B$2+M331*'114成績輸入與落點儀表板'!$B$3+N331*'114成績輸入與落點儀表板'!$B$4+O331*'114成績輸入與落點儀表板'!$B$5+P331*'114成績輸入與落點儀表板'!$B$6+Q331*'114成績輸入與落點儀表板'!$B$7+R331*'114成績輸入與落點儀表板'!$B$8+S331*'114成績輸入與落點儀表板'!$B$9+T331*'114成績輸入與落點儀表板'!$B$10+U331*'114成績輸入與落點儀表板'!$B$11+V331*'114成績輸入與落點儀表板'!$B$12+W331*'114成績輸入與落點儀表板'!$B$13+X331*'114成績輸入與落點儀表板'!$B$14+Y331*'114成績輸入與落點儀表板'!$B$15+Z331*'114成績輸入與落點儀表板'!$B$16</f>
        <v>0</v>
      </c>
      <c r="I331" s="8">
        <f t="shared" si="10"/>
        <v>-132</v>
      </c>
      <c r="J331" s="2" t="str">
        <f t="shared" si="11"/>
        <v>FAIL</v>
      </c>
      <c r="K331" s="17" t="str">
        <f>IF(AND(IF('114成績輸入與落點儀表板'!$C$2="必須採計",L331&gt;0,IF('114成績輸入與落點儀表板'!$C$2="不可採計",L331=0,TRUE)),IF('114成績輸入與落點儀表板'!$C$3="必須採計",M331&gt;0,IF('114成績輸入與落點儀表板'!$C$3="不可採計",M331=0,TRUE)),IF('114成績輸入與落點儀表板'!$C$4="必須採計",N331&gt;0,IF('114成績輸入與落點儀表板'!$C$4="不可採計",N331=0,TRUE)),IF('114成績輸入與落點儀表板'!$C$5="必須採計",O331&gt;0,IF('114成績輸入與落點儀表板'!$C$5="不可採計",O331=0,TRUE)),IF('114成績輸入與落點儀表板'!$C$6="必須採計",P331&gt;0,IF('114成績輸入與落點儀表板'!$C$6="不可採計",P331=0,TRUE)),IF('114成績輸入與落點儀表板'!$C$7="必須採計",Q331&gt;0,IF('114成績輸入與落點儀表板'!$C$7="不可採計",Q331=0,TRUE)),IF('114成績輸入與落點儀表板'!$C$8="必須採計",R331&gt;0,IF('114成績輸入與落點儀表板'!$C$8="不可採計",R331=0,TRUE)),IF('114成績輸入與落點儀表板'!$C$9="必須採計",S331&gt;0,IF('114成績輸入與落點儀表板'!$C$9="不可採計",S331=0,TRUE)),IF('114成績輸入與落點儀表板'!$C$10="必須採計",T331&gt;0,IF('114成績輸入與落點儀表板'!$C$10="不可採計",T331=0,TRUE)),IF('114成績輸入與落點儀表板'!$C$11="必須採計",U331&gt;0,IF('114成績輸入與落點儀表板'!$C$11="不可採計",U331=0,TRUE)),IF('114成績輸入與落點儀表板'!$C$12="必須採計",V331&gt;0,IF('114成績輸入與落點儀表板'!$C$12="不可採計",V331=0,TRUE)),IF('114成績輸入與落點儀表板'!$C$13="必須採計",W331&gt;0,IF('114成績輸入與落點儀表板'!$C$13="不可採計",W331=0,TRUE)),IF('114成績輸入與落點儀表板'!$C$14="必須採計",X331&gt;0,IF('114成績輸入與落點儀表板'!$C$14="不可採計",X331=0,TRUE)),IF('114成績輸入與落點儀表板'!$C$15="必須採計",Y331&gt;0,IF('114成績輸入與落點儀表板'!$C$15="不可採計",Y331=0,TRUE)),IF('114成績輸入與落點儀表板'!$C$16="必須採計",Z331&gt;0,IF('114成績輸入與落點儀表板'!$C$16="不可採計",Z331=0,TRUE))),"✅ 符合","❌ 不符合")</f>
        <v>✅ 符合</v>
      </c>
      <c r="L331" s="15">
        <v>1</v>
      </c>
      <c r="M331" s="15">
        <v>1</v>
      </c>
      <c r="N331" s="15">
        <v>0</v>
      </c>
      <c r="O331" s="15">
        <v>0</v>
      </c>
      <c r="P331" s="15">
        <v>0</v>
      </c>
      <c r="Q331" s="15">
        <v>0</v>
      </c>
      <c r="R331" s="15">
        <v>2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</row>
    <row r="332" spans="1:26" ht="15.75" customHeight="1" x14ac:dyDescent="0.3">
      <c r="A332" s="2" t="s">
        <v>918</v>
      </c>
      <c r="B332" s="6" t="s">
        <v>821</v>
      </c>
      <c r="C332" s="6" t="s">
        <v>901</v>
      </c>
      <c r="D332" s="12" t="s">
        <v>80</v>
      </c>
      <c r="E332" s="13" t="s">
        <v>902</v>
      </c>
      <c r="F332" s="2">
        <v>16</v>
      </c>
      <c r="G332" s="15">
        <v>204</v>
      </c>
      <c r="H332" s="7">
        <f>L332*'114成績輸入與落點儀表板'!$B$2+M332*'114成績輸入與落點儀表板'!$B$3+N332*'114成績輸入與落點儀表板'!$B$4+O332*'114成績輸入與落點儀表板'!$B$5+P332*'114成績輸入與落點儀表板'!$B$6+Q332*'114成績輸入與落點儀表板'!$B$7+R332*'114成績輸入與落點儀表板'!$B$8+S332*'114成績輸入與落點儀表板'!$B$9+T332*'114成績輸入與落點儀表板'!$B$10+U332*'114成績輸入與落點儀表板'!$B$11+V332*'114成績輸入與落點儀表板'!$B$12+W332*'114成績輸入與落點儀表板'!$B$13+X332*'114成績輸入與落點儀表板'!$B$14+Y332*'114成績輸入與落點儀表板'!$B$15+Z332*'114成績輸入與落點儀表板'!$B$16</f>
        <v>0</v>
      </c>
      <c r="I332" s="8">
        <f t="shared" si="10"/>
        <v>-204</v>
      </c>
      <c r="J332" s="2" t="str">
        <f t="shared" si="11"/>
        <v>FAIL</v>
      </c>
      <c r="K332" s="17" t="str">
        <f>IF(AND(IF('114成績輸入與落點儀表板'!$C$2="必須採計",L332&gt;0,IF('114成績輸入與落點儀表板'!$C$2="不可採計",L332=0,TRUE)),IF('114成績輸入與落點儀表板'!$C$3="必須採計",M332&gt;0,IF('114成績輸入與落點儀表板'!$C$3="不可採計",M332=0,TRUE)),IF('114成績輸入與落點儀表板'!$C$4="必須採計",N332&gt;0,IF('114成績輸入與落點儀表板'!$C$4="不可採計",N332=0,TRUE)),IF('114成績輸入與落點儀表板'!$C$5="必須採計",O332&gt;0,IF('114成績輸入與落點儀表板'!$C$5="不可採計",O332=0,TRUE)),IF('114成績輸入與落點儀表板'!$C$6="必須採計",P332&gt;0,IF('114成績輸入與落點儀表板'!$C$6="不可採計",P332=0,TRUE)),IF('114成績輸入與落點儀表板'!$C$7="必須採計",Q332&gt;0,IF('114成績輸入與落點儀表板'!$C$7="不可採計",Q332=0,TRUE)),IF('114成績輸入與落點儀表板'!$C$8="必須採計",R332&gt;0,IF('114成績輸入與落點儀表板'!$C$8="不可採計",R332=0,TRUE)),IF('114成績輸入與落點儀表板'!$C$9="必須採計",S332&gt;0,IF('114成績輸入與落點儀表板'!$C$9="不可採計",S332=0,TRUE)),IF('114成績輸入與落點儀表板'!$C$10="必須採計",T332&gt;0,IF('114成績輸入與落點儀表板'!$C$10="不可採計",T332=0,TRUE)),IF('114成績輸入與落點儀表板'!$C$11="必須採計",U332&gt;0,IF('114成績輸入與落點儀表板'!$C$11="不可採計",U332=0,TRUE)),IF('114成績輸入與落點儀表板'!$C$12="必須採計",V332&gt;0,IF('114成績輸入與落點儀表板'!$C$12="不可採計",V332=0,TRUE)),IF('114成績輸入與落點儀表板'!$C$13="必須採計",W332&gt;0,IF('114成績輸入與落點儀表板'!$C$13="不可採計",W332=0,TRUE)),IF('114成績輸入與落點儀表板'!$C$14="必須採計",X332&gt;0,IF('114成績輸入與落點儀表板'!$C$14="不可採計",X332=0,TRUE)),IF('114成績輸入與落點儀表板'!$C$15="必須採計",Y332&gt;0,IF('114成績輸入與落點儀表板'!$C$15="不可採計",Y332=0,TRUE)),IF('114成績輸入與落點儀表板'!$C$16="必須採計",Z332&gt;0,IF('114成績輸入與落點儀表板'!$C$16="不可採計",Z332=0,TRUE))),"✅ 符合","❌ 不符合")</f>
        <v>❌ 不符合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2</v>
      </c>
      <c r="V332" s="15">
        <v>2</v>
      </c>
      <c r="W332" s="15">
        <v>1</v>
      </c>
      <c r="X332" s="15">
        <v>0</v>
      </c>
      <c r="Y332" s="15">
        <v>0</v>
      </c>
      <c r="Z332" s="15">
        <v>0</v>
      </c>
    </row>
    <row r="333" spans="1:26" ht="15.75" customHeight="1" x14ac:dyDescent="0.3">
      <c r="A333" s="2" t="s">
        <v>920</v>
      </c>
      <c r="B333" s="6" t="s">
        <v>821</v>
      </c>
      <c r="C333" s="6" t="s">
        <v>287</v>
      </c>
      <c r="D333" s="12" t="s">
        <v>266</v>
      </c>
      <c r="E333" s="13" t="s">
        <v>2448</v>
      </c>
      <c r="F333" s="2">
        <v>25</v>
      </c>
      <c r="G333" s="15">
        <v>127</v>
      </c>
      <c r="H333" s="7">
        <f>L333*'114成績輸入與落點儀表板'!$B$2+M333*'114成績輸入與落點儀表板'!$B$3+N333*'114成績輸入與落點儀表板'!$B$4+O333*'114成績輸入與落點儀表板'!$B$5+P333*'114成績輸入與落點儀表板'!$B$6+Q333*'114成績輸入與落點儀表板'!$B$7+R333*'114成績輸入與落點儀表板'!$B$8+S333*'114成績輸入與落點儀表板'!$B$9+T333*'114成績輸入與落點儀表板'!$B$10+U333*'114成績輸入與落點儀表板'!$B$11+V333*'114成績輸入與落點儀表板'!$B$12+W333*'114成績輸入與落點儀表板'!$B$13+X333*'114成績輸入與落點儀表板'!$B$14+Y333*'114成績輸入與落點儀表板'!$B$15+Z333*'114成績輸入與落點儀表板'!$B$16</f>
        <v>0</v>
      </c>
      <c r="I333" s="8">
        <f t="shared" si="10"/>
        <v>-127</v>
      </c>
      <c r="J333" s="2" t="str">
        <f t="shared" si="11"/>
        <v>FAIL</v>
      </c>
      <c r="K333" s="17" t="str">
        <f>IF(AND(IF('114成績輸入與落點儀表板'!$C$2="必須採計",L333&gt;0,IF('114成績輸入與落點儀表板'!$C$2="不可採計",L333=0,TRUE)),IF('114成績輸入與落點儀表板'!$C$3="必須採計",M333&gt;0,IF('114成績輸入與落點儀表板'!$C$3="不可採計",M333=0,TRUE)),IF('114成績輸入與落點儀表板'!$C$4="必須採計",N333&gt;0,IF('114成績輸入與落點儀表板'!$C$4="不可採計",N333=0,TRUE)),IF('114成績輸入與落點儀表板'!$C$5="必須採計",O333&gt;0,IF('114成績輸入與落點儀表板'!$C$5="不可採計",O333=0,TRUE)),IF('114成績輸入與落點儀表板'!$C$6="必須採計",P333&gt;0,IF('114成績輸入與落點儀表板'!$C$6="不可採計",P333=0,TRUE)),IF('114成績輸入與落點儀表板'!$C$7="必須採計",Q333&gt;0,IF('114成績輸入與落點儀表板'!$C$7="不可採計",Q333=0,TRUE)),IF('114成績輸入與落點儀表板'!$C$8="必須採計",R333&gt;0,IF('114成績輸入與落點儀表板'!$C$8="不可採計",R333=0,TRUE)),IF('114成績輸入與落點儀表板'!$C$9="必須採計",S333&gt;0,IF('114成績輸入與落點儀表板'!$C$9="不可採計",S333=0,TRUE)),IF('114成績輸入與落點儀表板'!$C$10="必須採計",T333&gt;0,IF('114成績輸入與落點儀表板'!$C$10="不可採計",T333=0,TRUE)),IF('114成績輸入與落點儀表板'!$C$11="必須採計",U333&gt;0,IF('114成績輸入與落點儀表板'!$C$11="不可採計",U333=0,TRUE)),IF('114成績輸入與落點儀表板'!$C$12="必須採計",V333&gt;0,IF('114成績輸入與落點儀表板'!$C$12="不可採計",V333=0,TRUE)),IF('114成績輸入與落點儀表板'!$C$13="必須採計",W333&gt;0,IF('114成績輸入與落點儀表板'!$C$13="不可採計",W333=0,TRUE)),IF('114成績輸入與落點儀表板'!$C$14="必須採計",X333&gt;0,IF('114成績輸入與落點儀表板'!$C$14="不可採計",X333=0,TRUE)),IF('114成績輸入與落點儀表板'!$C$15="必須採計",Y333&gt;0,IF('114成績輸入與落點儀表板'!$C$15="不可採計",Y333=0,TRUE)),IF('114成績輸入與落點儀表板'!$C$16="必須採計",Z333&gt;0,IF('114成績輸入與落點儀表板'!$C$16="不可採計",Z333=0,TRUE))),"✅ 符合","❌ 不符合")</f>
        <v>✅ 符合</v>
      </c>
      <c r="L333" s="15">
        <v>1.5</v>
      </c>
      <c r="M333" s="15">
        <v>1.5</v>
      </c>
      <c r="N333" s="15">
        <v>0</v>
      </c>
      <c r="O333" s="15">
        <v>0</v>
      </c>
      <c r="P333" s="15">
        <v>0</v>
      </c>
      <c r="Q333" s="15">
        <v>1</v>
      </c>
      <c r="R333" s="15">
        <v>0</v>
      </c>
      <c r="S333" s="15">
        <v>0</v>
      </c>
      <c r="T333" s="15">
        <v>0</v>
      </c>
      <c r="U333" s="15">
        <v>0</v>
      </c>
      <c r="V333" s="15">
        <v>0</v>
      </c>
      <c r="W333" s="15">
        <v>1</v>
      </c>
      <c r="X333" s="15">
        <v>0</v>
      </c>
      <c r="Y333" s="15">
        <v>0</v>
      </c>
      <c r="Z333" s="15">
        <v>0</v>
      </c>
    </row>
    <row r="334" spans="1:26" ht="15.75" customHeight="1" x14ac:dyDescent="0.3">
      <c r="A334" s="2" t="s">
        <v>922</v>
      </c>
      <c r="B334" s="6" t="s">
        <v>821</v>
      </c>
      <c r="C334" s="6" t="s">
        <v>905</v>
      </c>
      <c r="D334" s="12" t="s">
        <v>60</v>
      </c>
      <c r="E334" s="13" t="s">
        <v>616</v>
      </c>
      <c r="F334" s="2">
        <v>32</v>
      </c>
      <c r="G334" s="15">
        <v>137</v>
      </c>
      <c r="H334" s="7">
        <f>L334*'114成績輸入與落點儀表板'!$B$2+M334*'114成績輸入與落點儀表板'!$B$3+N334*'114成績輸入與落點儀表板'!$B$4+O334*'114成績輸入與落點儀表板'!$B$5+P334*'114成績輸入與落點儀表板'!$B$6+Q334*'114成績輸入與落點儀表板'!$B$7+R334*'114成績輸入與落點儀表板'!$B$8+S334*'114成績輸入與落點儀表板'!$B$9+T334*'114成績輸入與落點儀表板'!$B$10+U334*'114成績輸入與落點儀表板'!$B$11+V334*'114成績輸入與落點儀表板'!$B$12+W334*'114成績輸入與落點儀表板'!$B$13+X334*'114成績輸入與落點儀表板'!$B$14+Y334*'114成績輸入與落點儀表板'!$B$15+Z334*'114成績輸入與落點儀表板'!$B$16</f>
        <v>0</v>
      </c>
      <c r="I334" s="8">
        <f t="shared" si="10"/>
        <v>-137</v>
      </c>
      <c r="J334" s="2" t="str">
        <f t="shared" si="11"/>
        <v>FAIL</v>
      </c>
      <c r="K334" s="17" t="str">
        <f>IF(AND(IF('114成績輸入與落點儀表板'!$C$2="必須採計",L334&gt;0,IF('114成績輸入與落點儀表板'!$C$2="不可採計",L334=0,TRUE)),IF('114成績輸入與落點儀表板'!$C$3="必須採計",M334&gt;0,IF('114成績輸入與落點儀表板'!$C$3="不可採計",M334=0,TRUE)),IF('114成績輸入與落點儀表板'!$C$4="必須採計",N334&gt;0,IF('114成績輸入與落點儀表板'!$C$4="不可採計",N334=0,TRUE)),IF('114成績輸入與落點儀表板'!$C$5="必須採計",O334&gt;0,IF('114成績輸入與落點儀表板'!$C$5="不可採計",O334=0,TRUE)),IF('114成績輸入與落點儀表板'!$C$6="必須採計",P334&gt;0,IF('114成績輸入與落點儀表板'!$C$6="不可採計",P334=0,TRUE)),IF('114成績輸入與落點儀表板'!$C$7="必須採計",Q334&gt;0,IF('114成績輸入與落點儀表板'!$C$7="不可採計",Q334=0,TRUE)),IF('114成績輸入與落點儀表板'!$C$8="必須採計",R334&gt;0,IF('114成績輸入與落點儀表板'!$C$8="不可採計",R334=0,TRUE)),IF('114成績輸入與落點儀表板'!$C$9="必須採計",S334&gt;0,IF('114成績輸入與落點儀表板'!$C$9="不可採計",S334=0,TRUE)),IF('114成績輸入與落點儀表板'!$C$10="必須採計",T334&gt;0,IF('114成績輸入與落點儀表板'!$C$10="不可採計",T334=0,TRUE)),IF('114成績輸入與落點儀表板'!$C$11="必須採計",U334&gt;0,IF('114成績輸入與落點儀表板'!$C$11="不可採計",U334=0,TRUE)),IF('114成績輸入與落點儀表板'!$C$12="必須採計",V334&gt;0,IF('114成績輸入與落點儀表板'!$C$12="不可採計",V334=0,TRUE)),IF('114成績輸入與落點儀表板'!$C$13="必須採計",W334&gt;0,IF('114成績輸入與落點儀表板'!$C$13="不可採計",W334=0,TRUE)),IF('114成績輸入與落點儀表板'!$C$14="必須採計",X334&gt;0,IF('114成績輸入與落點儀表板'!$C$14="不可採計",X334=0,TRUE)),IF('114成績輸入與落點儀表板'!$C$15="必須採計",Y334&gt;0,IF('114成績輸入與落點儀表板'!$C$15="不可採計",Y334=0,TRUE)),IF('114成績輸入與落點儀表板'!$C$16="必須採計",Z334&gt;0,IF('114成績輸入與落點儀表板'!$C$16="不可採計",Z334=0,TRUE))),"✅ 符合","❌ 不符合")</f>
        <v>✅ 符合</v>
      </c>
      <c r="L334" s="15">
        <v>1.5</v>
      </c>
      <c r="M334" s="15">
        <v>2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0</v>
      </c>
      <c r="U334" s="15">
        <v>1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</row>
    <row r="335" spans="1:26" ht="15.75" customHeight="1" x14ac:dyDescent="0.3">
      <c r="A335" s="2" t="s">
        <v>924</v>
      </c>
      <c r="B335" s="6" t="s">
        <v>821</v>
      </c>
      <c r="C335" s="6" t="s">
        <v>907</v>
      </c>
      <c r="D335" s="12" t="s">
        <v>60</v>
      </c>
      <c r="E335" s="13" t="s">
        <v>908</v>
      </c>
      <c r="F335" s="2">
        <v>15</v>
      </c>
      <c r="G335" s="15">
        <v>152.75</v>
      </c>
      <c r="H335" s="7">
        <f>L335*'114成績輸入與落點儀表板'!$B$2+M335*'114成績輸入與落點儀表板'!$B$3+N335*'114成績輸入與落點儀表板'!$B$4+O335*'114成績輸入與落點儀表板'!$B$5+P335*'114成績輸入與落點儀表板'!$B$6+Q335*'114成績輸入與落點儀表板'!$B$7+R335*'114成績輸入與落點儀表板'!$B$8+S335*'114成績輸入與落點儀表板'!$B$9+T335*'114成績輸入與落點儀表板'!$B$10+U335*'114成績輸入與落點儀表板'!$B$11+V335*'114成績輸入與落點儀表板'!$B$12+W335*'114成績輸入與落點儀表板'!$B$13+X335*'114成績輸入與落點儀表板'!$B$14+Y335*'114成績輸入與落點儀表板'!$B$15+Z335*'114成績輸入與落點儀表板'!$B$16</f>
        <v>0</v>
      </c>
      <c r="I335" s="8">
        <f t="shared" si="10"/>
        <v>-152.75</v>
      </c>
      <c r="J335" s="2" t="str">
        <f t="shared" si="11"/>
        <v>FAIL</v>
      </c>
      <c r="K335" s="17" t="str">
        <f>IF(AND(IF('114成績輸入與落點儀表板'!$C$2="必須採計",L335&gt;0,IF('114成績輸入與落點儀表板'!$C$2="不可採計",L335=0,TRUE)),IF('114成績輸入與落點儀表板'!$C$3="必須採計",M335&gt;0,IF('114成績輸入與落點儀表板'!$C$3="不可採計",M335=0,TRUE)),IF('114成績輸入與落點儀表板'!$C$4="必須採計",N335&gt;0,IF('114成績輸入與落點儀表板'!$C$4="不可採計",N335=0,TRUE)),IF('114成績輸入與落點儀表板'!$C$5="必須採計",O335&gt;0,IF('114成績輸入與落點儀表板'!$C$5="不可採計",O335=0,TRUE)),IF('114成績輸入與落點儀表板'!$C$6="必須採計",P335&gt;0,IF('114成績輸入與落點儀表板'!$C$6="不可採計",P335=0,TRUE)),IF('114成績輸入與落點儀表板'!$C$7="必須採計",Q335&gt;0,IF('114成績輸入與落點儀表板'!$C$7="不可採計",Q335=0,TRUE)),IF('114成績輸入與落點儀表板'!$C$8="必須採計",R335&gt;0,IF('114成績輸入與落點儀表板'!$C$8="不可採計",R335=0,TRUE)),IF('114成績輸入與落點儀表板'!$C$9="必須採計",S335&gt;0,IF('114成績輸入與落點儀表板'!$C$9="不可採計",S335=0,TRUE)),IF('114成績輸入與落點儀表板'!$C$10="必須採計",T335&gt;0,IF('114成績輸入與落點儀表板'!$C$10="不可採計",T335=0,TRUE)),IF('114成績輸入與落點儀表板'!$C$11="必須採計",U335&gt;0,IF('114成績輸入與落點儀表板'!$C$11="不可採計",U335=0,TRUE)),IF('114成績輸入與落點儀表板'!$C$12="必須採計",V335&gt;0,IF('114成績輸入與落點儀表板'!$C$12="不可採計",V335=0,TRUE)),IF('114成績輸入與落點儀表板'!$C$13="必須採計",W335&gt;0,IF('114成績輸入與落點儀表板'!$C$13="不可採計",W335=0,TRUE)),IF('114成績輸入與落點儀表板'!$C$14="必須採計",X335&gt;0,IF('114成績輸入與落點儀表板'!$C$14="不可採計",X335=0,TRUE)),IF('114成績輸入與落點儀表板'!$C$15="必須採計",Y335&gt;0,IF('114成績輸入與落點儀表板'!$C$15="不可採計",Y335=0,TRUE)),IF('114成績輸入與落點儀表板'!$C$16="必須採計",Z335&gt;0,IF('114成績輸入與落點儀表板'!$C$16="不可採計",Z335=0,TRUE))),"✅ 符合","❌ 不符合")</f>
        <v>✅ 符合</v>
      </c>
      <c r="L335" s="15">
        <v>2</v>
      </c>
      <c r="M335" s="15">
        <v>1.75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1.25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</row>
    <row r="336" spans="1:26" ht="15.75" customHeight="1" x14ac:dyDescent="0.3">
      <c r="A336" s="2" t="s">
        <v>927</v>
      </c>
      <c r="B336" s="6" t="s">
        <v>910</v>
      </c>
      <c r="C336" s="6" t="s">
        <v>55</v>
      </c>
      <c r="D336" s="12" t="s">
        <v>56</v>
      </c>
      <c r="E336" s="13" t="s">
        <v>911</v>
      </c>
      <c r="F336" s="2">
        <v>39</v>
      </c>
      <c r="G336" s="15">
        <v>131</v>
      </c>
      <c r="H336" s="7">
        <f>L336*'114成績輸入與落點儀表板'!$B$2+M336*'114成績輸入與落點儀表板'!$B$3+N336*'114成績輸入與落點儀表板'!$B$4+O336*'114成績輸入與落點儀表板'!$B$5+P336*'114成績輸入與落點儀表板'!$B$6+Q336*'114成績輸入與落點儀表板'!$B$7+R336*'114成績輸入與落點儀表板'!$B$8+S336*'114成績輸入與落點儀表板'!$B$9+T336*'114成績輸入與落點儀表板'!$B$10+U336*'114成績輸入與落點儀表板'!$B$11+V336*'114成績輸入與落點儀表板'!$B$12+W336*'114成績輸入與落點儀表板'!$B$13+X336*'114成績輸入與落點儀表板'!$B$14+Y336*'114成績輸入與落點儀表板'!$B$15+Z336*'114成績輸入與落點儀表板'!$B$16</f>
        <v>0</v>
      </c>
      <c r="I336" s="8">
        <f t="shared" si="10"/>
        <v>-131</v>
      </c>
      <c r="J336" s="2" t="str">
        <f t="shared" si="11"/>
        <v>FAIL</v>
      </c>
      <c r="K336" s="17" t="str">
        <f>IF(AND(IF('114成績輸入與落點儀表板'!$C$2="必須採計",L336&gt;0,IF('114成績輸入與落點儀表板'!$C$2="不可採計",L336=0,TRUE)),IF('114成績輸入與落點儀表板'!$C$3="必須採計",M336&gt;0,IF('114成績輸入與落點儀表板'!$C$3="不可採計",M336=0,TRUE)),IF('114成績輸入與落點儀表板'!$C$4="必須採計",N336&gt;0,IF('114成績輸入與落點儀表板'!$C$4="不可採計",N336=0,TRUE)),IF('114成績輸入與落點儀表板'!$C$5="必須採計",O336&gt;0,IF('114成績輸入與落點儀表板'!$C$5="不可採計",O336=0,TRUE)),IF('114成績輸入與落點儀表板'!$C$6="必須採計",P336&gt;0,IF('114成績輸入與落點儀表板'!$C$6="不可採計",P336=0,TRUE)),IF('114成績輸入與落點儀表板'!$C$7="必須採計",Q336&gt;0,IF('114成績輸入與落點儀表板'!$C$7="不可採計",Q336=0,TRUE)),IF('114成績輸入與落點儀表板'!$C$8="必須採計",R336&gt;0,IF('114成績輸入與落點儀表板'!$C$8="不可採計",R336=0,TRUE)),IF('114成績輸入與落點儀表板'!$C$9="必須採計",S336&gt;0,IF('114成績輸入與落點儀表板'!$C$9="不可採計",S336=0,TRUE)),IF('114成績輸入與落點儀表板'!$C$10="必須採計",T336&gt;0,IF('114成績輸入與落點儀表板'!$C$10="不可採計",T336=0,TRUE)),IF('114成績輸入與落點儀表板'!$C$11="必須採計",U336&gt;0,IF('114成績輸入與落點儀表板'!$C$11="不可採計",U336=0,TRUE)),IF('114成績輸入與落點儀表板'!$C$12="必須採計",V336&gt;0,IF('114成績輸入與落點儀表板'!$C$12="不可採計",V336=0,TRUE)),IF('114成績輸入與落點儀表板'!$C$13="必須採計",W336&gt;0,IF('114成績輸入與落點儀表板'!$C$13="不可採計",W336=0,TRUE)),IF('114成績輸入與落點儀表板'!$C$14="必須採計",X336&gt;0,IF('114成績輸入與落點儀表板'!$C$14="不可採計",X336=0,TRUE)),IF('114成績輸入與落點儀表板'!$C$15="必須採計",Y336&gt;0,IF('114成績輸入與落點儀表板'!$C$15="不可採計",Y336=0,TRUE)),IF('114成績輸入與落點儀表板'!$C$16="必須採計",Z336&gt;0,IF('114成績輸入與落點儀表板'!$C$16="不可採計",Z336=0,TRUE))),"✅ 符合","❌ 不符合")</f>
        <v>✅ 符合</v>
      </c>
      <c r="L336" s="15">
        <v>2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1</v>
      </c>
      <c r="V336" s="15">
        <v>0</v>
      </c>
      <c r="W336" s="15">
        <v>1</v>
      </c>
      <c r="X336" s="15">
        <v>0</v>
      </c>
      <c r="Y336" s="15">
        <v>0</v>
      </c>
      <c r="Z336" s="15">
        <v>0</v>
      </c>
    </row>
    <row r="337" spans="1:26" ht="15.75" customHeight="1" x14ac:dyDescent="0.3">
      <c r="A337" s="2" t="s">
        <v>930</v>
      </c>
      <c r="B337" s="6" t="s">
        <v>910</v>
      </c>
      <c r="C337" s="6" t="s">
        <v>59</v>
      </c>
      <c r="D337" s="12" t="s">
        <v>60</v>
      </c>
      <c r="E337" s="13" t="s">
        <v>378</v>
      </c>
      <c r="F337" s="2">
        <v>32</v>
      </c>
      <c r="G337" s="15">
        <v>107</v>
      </c>
      <c r="H337" s="7">
        <f>L337*'114成績輸入與落點儀表板'!$B$2+M337*'114成績輸入與落點儀表板'!$B$3+N337*'114成績輸入與落點儀表板'!$B$4+O337*'114成績輸入與落點儀表板'!$B$5+P337*'114成績輸入與落點儀表板'!$B$6+Q337*'114成績輸入與落點儀表板'!$B$7+R337*'114成績輸入與落點儀表板'!$B$8+S337*'114成績輸入與落點儀表板'!$B$9+T337*'114成績輸入與落點儀表板'!$B$10+U337*'114成績輸入與落點儀表板'!$B$11+V337*'114成績輸入與落點儀表板'!$B$12+W337*'114成績輸入與落點儀表板'!$B$13+X337*'114成績輸入與落點儀表板'!$B$14+Y337*'114成績輸入與落點儀表板'!$B$15+Z337*'114成績輸入與落點儀表板'!$B$16</f>
        <v>0</v>
      </c>
      <c r="I337" s="8">
        <f t="shared" si="10"/>
        <v>-107</v>
      </c>
      <c r="J337" s="2" t="str">
        <f t="shared" si="11"/>
        <v>FAIL</v>
      </c>
      <c r="K337" s="17" t="str">
        <f>IF(AND(IF('114成績輸入與落點儀表板'!$C$2="必須採計",L337&gt;0,IF('114成績輸入與落點儀表板'!$C$2="不可採計",L337=0,TRUE)),IF('114成績輸入與落點儀表板'!$C$3="必須採計",M337&gt;0,IF('114成績輸入與落點儀表板'!$C$3="不可採計",M337=0,TRUE)),IF('114成績輸入與落點儀表板'!$C$4="必須採計",N337&gt;0,IF('114成績輸入與落點儀表板'!$C$4="不可採計",N337=0,TRUE)),IF('114成績輸入與落點儀表板'!$C$5="必須採計",O337&gt;0,IF('114成績輸入與落點儀表板'!$C$5="不可採計",O337=0,TRUE)),IF('114成績輸入與落點儀表板'!$C$6="必須採計",P337&gt;0,IF('114成績輸入與落點儀表板'!$C$6="不可採計",P337=0,TRUE)),IF('114成績輸入與落點儀表板'!$C$7="必須採計",Q337&gt;0,IF('114成績輸入與落點儀表板'!$C$7="不可採計",Q337=0,TRUE)),IF('114成績輸入與落點儀表板'!$C$8="必須採計",R337&gt;0,IF('114成績輸入與落點儀表板'!$C$8="不可採計",R337=0,TRUE)),IF('114成績輸入與落點儀表板'!$C$9="必須採計",S337&gt;0,IF('114成績輸入與落點儀表板'!$C$9="不可採計",S337=0,TRUE)),IF('114成績輸入與落點儀表板'!$C$10="必須採計",T337&gt;0,IF('114成績輸入與落點儀表板'!$C$10="不可採計",T337=0,TRUE)),IF('114成績輸入與落點儀表板'!$C$11="必須採計",U337&gt;0,IF('114成績輸入與落點儀表板'!$C$11="不可採計",U337=0,TRUE)),IF('114成績輸入與落點儀表板'!$C$12="必須採計",V337&gt;0,IF('114成績輸入與落點儀表板'!$C$12="不可採計",V337=0,TRUE)),IF('114成績輸入與落點儀表板'!$C$13="必須採計",W337&gt;0,IF('114成績輸入與落點儀表板'!$C$13="不可採計",W337=0,TRUE)),IF('114成績輸入與落點儀表板'!$C$14="必須採計",X337&gt;0,IF('114成績輸入與落點儀表板'!$C$14="不可採計",X337=0,TRUE)),IF('114成績輸入與落點儀表板'!$C$15="必須採計",Y337&gt;0,IF('114成績輸入與落點儀表板'!$C$15="不可採計",Y337=0,TRUE)),IF('114成績輸入與落點儀表板'!$C$16="必須採計",Z337&gt;0,IF('114成績輸入與落點儀表板'!$C$16="不可採計",Z337=0,TRUE))),"✅ 符合","❌ 不符合")</f>
        <v>✅ 符合</v>
      </c>
      <c r="L337" s="15">
        <v>1</v>
      </c>
      <c r="M337" s="15">
        <v>2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1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</row>
    <row r="338" spans="1:26" ht="15.75" customHeight="1" x14ac:dyDescent="0.3">
      <c r="A338" s="2" t="s">
        <v>933</v>
      </c>
      <c r="B338" s="13" t="s">
        <v>910</v>
      </c>
      <c r="C338" s="13" t="s">
        <v>63</v>
      </c>
      <c r="D338" s="12" t="s">
        <v>56</v>
      </c>
      <c r="E338" s="13" t="s">
        <v>4171</v>
      </c>
      <c r="F338" s="2">
        <v>17</v>
      </c>
      <c r="G338" s="15">
        <v>171</v>
      </c>
      <c r="H338" s="7">
        <f>L338*'114成績輸入與落點儀表板'!$B$2+M338*'114成績輸入與落點儀表板'!$B$3+N338*'114成績輸入與落點儀表板'!$B$4+O338*'114成績輸入與落點儀表板'!$B$5+P338*'114成績輸入與落點儀表板'!$B$6+Q338*'114成績輸入與落點儀表板'!$B$7+R338*'114成績輸入與落點儀表板'!$B$8+S338*'114成績輸入與落點儀表板'!$B$9+T338*'114成績輸入與落點儀表板'!$B$10+U338*'114成績輸入與落點儀表板'!$B$11+V338*'114成績輸入與落點儀表板'!$B$12+W338*'114成績輸入與落點儀表板'!$B$13+X338*'114成績輸入與落點儀表板'!$B$14+Y338*'114成績輸入與落點儀表板'!$B$15+Z338*'114成績輸入與落點儀表板'!$B$16</f>
        <v>0</v>
      </c>
      <c r="I338" s="8">
        <f t="shared" si="10"/>
        <v>-171</v>
      </c>
      <c r="J338" s="2" t="str">
        <f t="shared" si="11"/>
        <v>FAIL</v>
      </c>
      <c r="K338" s="17" t="str">
        <f>IF(AND(IF('114成績輸入與落點儀表板'!$C$2="必須採計",L338&gt;0,IF('114成績輸入與落點儀表板'!$C$2="不可採計",L338=0,TRUE)),IF('114成績輸入與落點儀表板'!$C$3="必須採計",M338&gt;0,IF('114成績輸入與落點儀表板'!$C$3="不可採計",M338=0,TRUE)),IF('114成績輸入與落點儀表板'!$C$4="必須採計",N338&gt;0,IF('114成績輸入與落點儀表板'!$C$4="不可採計",N338=0,TRUE)),IF('114成績輸入與落點儀表板'!$C$5="必須採計",O338&gt;0,IF('114成績輸入與落點儀表板'!$C$5="不可採計",O338=0,TRUE)),IF('114成績輸入與落點儀表板'!$C$6="必須採計",P338&gt;0,IF('114成績輸入與落點儀表板'!$C$6="不可採計",P338=0,TRUE)),IF('114成績輸入與落點儀表板'!$C$7="必須採計",Q338&gt;0,IF('114成績輸入與落點儀表板'!$C$7="不可採計",Q338=0,TRUE)),IF('114成績輸入與落點儀表板'!$C$8="必須採計",R338&gt;0,IF('114成績輸入與落點儀表板'!$C$8="不可採計",R338=0,TRUE)),IF('114成績輸入與落點儀表板'!$C$9="必須採計",S338&gt;0,IF('114成績輸入與落點儀表板'!$C$9="不可採計",S338=0,TRUE)),IF('114成績輸入與落點儀表板'!$C$10="必須採計",T338&gt;0,IF('114成績輸入與落點儀表板'!$C$10="不可採計",T338=0,TRUE)),IF('114成績輸入與落點儀表板'!$C$11="必須採計",U338&gt;0,IF('114成績輸入與落點儀表板'!$C$11="不可採計",U338=0,TRUE)),IF('114成績輸入與落點儀表板'!$C$12="必須採計",V338&gt;0,IF('114成績輸入與落點儀表板'!$C$12="不可採計",V338=0,TRUE)),IF('114成績輸入與落點儀表板'!$C$13="必須採計",W338&gt;0,IF('114成績輸入與落點儀表板'!$C$13="不可採計",W338=0,TRUE)),IF('114成績輸入與落點儀表板'!$C$14="必須採計",X338&gt;0,IF('114成績輸入與落點儀表板'!$C$14="不可採計",X338=0,TRUE)),IF('114成績輸入與落點儀表板'!$C$15="必須採計",Y338&gt;0,IF('114成績輸入與落點儀表板'!$C$15="不可採計",Y338=0,TRUE)),IF('114成績輸入與落點儀表板'!$C$16="必須採計",Z338&gt;0,IF('114成績輸入與落點儀表板'!$C$16="不可採計",Z338=0,TRUE))),"✅ 符合","❌ 不符合")</f>
        <v>✅ 符合</v>
      </c>
      <c r="L338" s="15">
        <v>1.5</v>
      </c>
      <c r="M338" s="15">
        <v>0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2</v>
      </c>
      <c r="V338" s="15">
        <v>0</v>
      </c>
      <c r="W338" s="15">
        <v>0</v>
      </c>
      <c r="X338" s="15">
        <v>1</v>
      </c>
      <c r="Y338" s="15">
        <v>0</v>
      </c>
      <c r="Z338" s="15">
        <v>0</v>
      </c>
    </row>
    <row r="339" spans="1:26" ht="15.75" customHeight="1" x14ac:dyDescent="0.3">
      <c r="A339" s="2" t="s">
        <v>936</v>
      </c>
      <c r="B339" s="13" t="s">
        <v>910</v>
      </c>
      <c r="C339" s="13" t="s">
        <v>916</v>
      </c>
      <c r="D339" s="12" t="s">
        <v>86</v>
      </c>
      <c r="E339" s="13" t="s">
        <v>917</v>
      </c>
      <c r="F339" s="2">
        <v>29</v>
      </c>
      <c r="G339" s="15">
        <v>156</v>
      </c>
      <c r="H339" s="7">
        <f>L339*'114成績輸入與落點儀表板'!$B$2+M339*'114成績輸入與落點儀表板'!$B$3+N339*'114成績輸入與落點儀表板'!$B$4+O339*'114成績輸入與落點儀表板'!$B$5+P339*'114成績輸入與落點儀表板'!$B$6+Q339*'114成績輸入與落點儀表板'!$B$7+R339*'114成績輸入與落點儀表板'!$B$8+S339*'114成績輸入與落點儀表板'!$B$9+T339*'114成績輸入與落點儀表板'!$B$10+U339*'114成績輸入與落點儀表板'!$B$11+V339*'114成績輸入與落點儀表板'!$B$12+W339*'114成績輸入與落點儀表板'!$B$13+X339*'114成績輸入與落點儀表板'!$B$14+Y339*'114成績輸入與落點儀表板'!$B$15+Z339*'114成績輸入與落點儀表板'!$B$16</f>
        <v>0</v>
      </c>
      <c r="I339" s="8">
        <f t="shared" si="10"/>
        <v>-156</v>
      </c>
      <c r="J339" s="2" t="str">
        <f t="shared" si="11"/>
        <v>FAIL</v>
      </c>
      <c r="K339" s="17" t="str">
        <f>IF(AND(IF('114成績輸入與落點儀表板'!$C$2="必須採計",L339&gt;0,IF('114成績輸入與落點儀表板'!$C$2="不可採計",L339=0,TRUE)),IF('114成績輸入與落點儀表板'!$C$3="必須採計",M339&gt;0,IF('114成績輸入與落點儀表板'!$C$3="不可採計",M339=0,TRUE)),IF('114成績輸入與落點儀表板'!$C$4="必須採計",N339&gt;0,IF('114成績輸入與落點儀表板'!$C$4="不可採計",N339=0,TRUE)),IF('114成績輸入與落點儀表板'!$C$5="必須採計",O339&gt;0,IF('114成績輸入與落點儀表板'!$C$5="不可採計",O339=0,TRUE)),IF('114成績輸入與落點儀表板'!$C$6="必須採計",P339&gt;0,IF('114成績輸入與落點儀表板'!$C$6="不可採計",P339=0,TRUE)),IF('114成績輸入與落點儀表板'!$C$7="必須採計",Q339&gt;0,IF('114成績輸入與落點儀表板'!$C$7="不可採計",Q339=0,TRUE)),IF('114成績輸入與落點儀表板'!$C$8="必須採計",R339&gt;0,IF('114成績輸入與落點儀表板'!$C$8="不可採計",R339=0,TRUE)),IF('114成績輸入與落點儀表板'!$C$9="必須採計",S339&gt;0,IF('114成績輸入與落點儀表板'!$C$9="不可採計",S339=0,TRUE)),IF('114成績輸入與落點儀表板'!$C$10="必須採計",T339&gt;0,IF('114成績輸入與落點儀表板'!$C$10="不可採計",T339=0,TRUE)),IF('114成績輸入與落點儀表板'!$C$11="必須採計",U339&gt;0,IF('114成績輸入與落點儀表板'!$C$11="不可採計",U339=0,TRUE)),IF('114成績輸入與落點儀表板'!$C$12="必須採計",V339&gt;0,IF('114成績輸入與落點儀表板'!$C$12="不可採計",V339=0,TRUE)),IF('114成績輸入與落點儀表板'!$C$13="必須採計",W339&gt;0,IF('114成績輸入與落點儀表板'!$C$13="不可採計",W339=0,TRUE)),IF('114成績輸入與落點儀表板'!$C$14="必須採計",X339&gt;0,IF('114成績輸入與落點儀表板'!$C$14="不可採計",X339=0,TRUE)),IF('114成績輸入與落點儀表板'!$C$15="必須採計",Y339&gt;0,IF('114成績輸入與落點儀表板'!$C$15="不可採計",Y339=0,TRUE)),IF('114成績輸入與落點儀表板'!$C$16="必須採計",Z339&gt;0,IF('114成績輸入與落點儀表板'!$C$16="不可採計",Z339=0,TRUE))),"✅ 符合","❌ 不符合")</f>
        <v>✅ 符合</v>
      </c>
      <c r="L339" s="15">
        <v>1.5</v>
      </c>
      <c r="M339" s="15">
        <v>1.5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  <c r="V339" s="15">
        <v>0</v>
      </c>
      <c r="W339" s="15">
        <v>1.75</v>
      </c>
      <c r="X339" s="15">
        <v>0</v>
      </c>
      <c r="Y339" s="15">
        <v>0</v>
      </c>
      <c r="Z339" s="15">
        <v>0</v>
      </c>
    </row>
    <row r="340" spans="1:26" ht="15.75" customHeight="1" x14ac:dyDescent="0.3">
      <c r="A340" s="2" t="s">
        <v>4172</v>
      </c>
      <c r="B340" s="13" t="s">
        <v>910</v>
      </c>
      <c r="C340" s="13" t="s">
        <v>66</v>
      </c>
      <c r="D340" s="12" t="s">
        <v>56</v>
      </c>
      <c r="E340" s="13" t="s">
        <v>919</v>
      </c>
      <c r="F340" s="2">
        <v>18</v>
      </c>
      <c r="G340" s="15">
        <v>125</v>
      </c>
      <c r="H340" s="7">
        <f>L340*'114成績輸入與落點儀表板'!$B$2+M340*'114成績輸入與落點儀表板'!$B$3+N340*'114成績輸入與落點儀表板'!$B$4+O340*'114成績輸入與落點儀表板'!$B$5+P340*'114成績輸入與落點儀表板'!$B$6+Q340*'114成績輸入與落點儀表板'!$B$7+R340*'114成績輸入與落點儀表板'!$B$8+S340*'114成績輸入與落點儀表板'!$B$9+T340*'114成績輸入與落點儀表板'!$B$10+U340*'114成績輸入與落點儀表板'!$B$11+V340*'114成績輸入與落點儀表板'!$B$12+W340*'114成績輸入與落點儀表板'!$B$13+X340*'114成績輸入與落點儀表板'!$B$14+Y340*'114成績輸入與落點儀表板'!$B$15+Z340*'114成績輸入與落點儀表板'!$B$16</f>
        <v>0</v>
      </c>
      <c r="I340" s="8">
        <f t="shared" si="10"/>
        <v>-125</v>
      </c>
      <c r="J340" s="2" t="str">
        <f t="shared" si="11"/>
        <v>FAIL</v>
      </c>
      <c r="K340" s="17" t="str">
        <f>IF(AND(IF('114成績輸入與落點儀表板'!$C$2="必須採計",L340&gt;0,IF('114成績輸入與落點儀表板'!$C$2="不可採計",L340=0,TRUE)),IF('114成績輸入與落點儀表板'!$C$3="必須採計",M340&gt;0,IF('114成績輸入與落點儀表板'!$C$3="不可採計",M340=0,TRUE)),IF('114成績輸入與落點儀表板'!$C$4="必須採計",N340&gt;0,IF('114成績輸入與落點儀表板'!$C$4="不可採計",N340=0,TRUE)),IF('114成績輸入與落點儀表板'!$C$5="必須採計",O340&gt;0,IF('114成績輸入與落點儀表板'!$C$5="不可採計",O340=0,TRUE)),IF('114成績輸入與落點儀表板'!$C$6="必須採計",P340&gt;0,IF('114成績輸入與落點儀表板'!$C$6="不可採計",P340=0,TRUE)),IF('114成績輸入與落點儀表板'!$C$7="必須採計",Q340&gt;0,IF('114成績輸入與落點儀表板'!$C$7="不可採計",Q340=0,TRUE)),IF('114成績輸入與落點儀表板'!$C$8="必須採計",R340&gt;0,IF('114成績輸入與落點儀表板'!$C$8="不可採計",R340=0,TRUE)),IF('114成績輸入與落點儀表板'!$C$9="必須採計",S340&gt;0,IF('114成績輸入與落點儀表板'!$C$9="不可採計",S340=0,TRUE)),IF('114成績輸入與落點儀表板'!$C$10="必須採計",T340&gt;0,IF('114成績輸入與落點儀表板'!$C$10="不可採計",T340=0,TRUE)),IF('114成績輸入與落點儀表板'!$C$11="必須採計",U340&gt;0,IF('114成績輸入與落點儀表板'!$C$11="不可採計",U340=0,TRUE)),IF('114成績輸入與落點儀表板'!$C$12="必須採計",V340&gt;0,IF('114成績輸入與落點儀表板'!$C$12="不可採計",V340=0,TRUE)),IF('114成績輸入與落點儀表板'!$C$13="必須採計",W340&gt;0,IF('114成績輸入與落點儀表板'!$C$13="不可採計",W340=0,TRUE)),IF('114成績輸入與落點儀表板'!$C$14="必須採計",X340&gt;0,IF('114成績輸入與落點儀表板'!$C$14="不可採計",X340=0,TRUE)),IF('114成績輸入與落點儀表板'!$C$15="必須採計",Y340&gt;0,IF('114成績輸入與落點儀表板'!$C$15="不可採計",Y340=0,TRUE)),IF('114成績輸入與落點儀表板'!$C$16="必須採計",Z340&gt;0,IF('114成績輸入與落點儀表板'!$C$16="不可採計",Z340=0,TRUE))),"✅ 符合","❌ 不符合")</f>
        <v>✅ 符合</v>
      </c>
      <c r="L340" s="15">
        <v>1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1.5</v>
      </c>
      <c r="V340" s="15">
        <v>0</v>
      </c>
      <c r="W340" s="15">
        <v>1.5</v>
      </c>
      <c r="X340" s="15">
        <v>0</v>
      </c>
      <c r="Y340" s="15">
        <v>0</v>
      </c>
      <c r="Z340" s="15">
        <v>0</v>
      </c>
    </row>
    <row r="341" spans="1:26" ht="15.75" customHeight="1" x14ac:dyDescent="0.3">
      <c r="A341" s="2" t="s">
        <v>4173</v>
      </c>
      <c r="B341" s="13" t="s">
        <v>910</v>
      </c>
      <c r="C341" s="13" t="s">
        <v>921</v>
      </c>
      <c r="D341" s="12" t="s">
        <v>86</v>
      </c>
      <c r="E341" s="13" t="s">
        <v>595</v>
      </c>
      <c r="F341" s="2">
        <v>21</v>
      </c>
      <c r="G341" s="15">
        <v>77</v>
      </c>
      <c r="H341" s="7">
        <f>L341*'114成績輸入與落點儀表板'!$B$2+M341*'114成績輸入與落點儀表板'!$B$3+N341*'114成績輸入與落點儀表板'!$B$4+O341*'114成績輸入與落點儀表板'!$B$5+P341*'114成績輸入與落點儀表板'!$B$6+Q341*'114成績輸入與落點儀表板'!$B$7+R341*'114成績輸入與落點儀表板'!$B$8+S341*'114成績輸入與落點儀表板'!$B$9+T341*'114成績輸入與落點儀表板'!$B$10+U341*'114成績輸入與落點儀表板'!$B$11+V341*'114成績輸入與落點儀表板'!$B$12+W341*'114成績輸入與落點儀表板'!$B$13+X341*'114成績輸入與落點儀表板'!$B$14+Y341*'114成績輸入與落點儀表板'!$B$15+Z341*'114成績輸入與落點儀表板'!$B$16</f>
        <v>0</v>
      </c>
      <c r="I341" s="8">
        <f t="shared" si="10"/>
        <v>-77</v>
      </c>
      <c r="J341" s="2" t="str">
        <f t="shared" si="11"/>
        <v>FAIL</v>
      </c>
      <c r="K341" s="17" t="str">
        <f>IF(AND(IF('114成績輸入與落點儀表板'!$C$2="必須採計",L341&gt;0,IF('114成績輸入與落點儀表板'!$C$2="不可採計",L341=0,TRUE)),IF('114成績輸入與落點儀表板'!$C$3="必須採計",M341&gt;0,IF('114成績輸入與落點儀表板'!$C$3="不可採計",M341=0,TRUE)),IF('114成績輸入與落點儀表板'!$C$4="必須採計",N341&gt;0,IF('114成績輸入與落點儀表板'!$C$4="不可採計",N341=0,TRUE)),IF('114成績輸入與落點儀表板'!$C$5="必須採計",O341&gt;0,IF('114成績輸入與落點儀表板'!$C$5="不可採計",O341=0,TRUE)),IF('114成績輸入與落點儀表板'!$C$6="必須採計",P341&gt;0,IF('114成績輸入與落點儀表板'!$C$6="不可採計",P341=0,TRUE)),IF('114成績輸入與落點儀表板'!$C$7="必須採計",Q341&gt;0,IF('114成績輸入與落點儀表板'!$C$7="不可採計",Q341=0,TRUE)),IF('114成績輸入與落點儀表板'!$C$8="必須採計",R341&gt;0,IF('114成績輸入與落點儀表板'!$C$8="不可採計",R341=0,TRUE)),IF('114成績輸入與落點儀表板'!$C$9="必須採計",S341&gt;0,IF('114成績輸入與落點儀表板'!$C$9="不可採計",S341=0,TRUE)),IF('114成績輸入與落點儀表板'!$C$10="必須採計",T341&gt;0,IF('114成績輸入與落點儀表板'!$C$10="不可採計",T341=0,TRUE)),IF('114成績輸入與落點儀表板'!$C$11="必須採計",U341&gt;0,IF('114成績輸入與落點儀表板'!$C$11="不可採計",U341=0,TRUE)),IF('114成績輸入與落點儀表板'!$C$12="必須採計",V341&gt;0,IF('114成績輸入與落點儀表板'!$C$12="不可採計",V341=0,TRUE)),IF('114成績輸入與落點儀表板'!$C$13="必須採計",W341&gt;0,IF('114成績輸入與落點儀表板'!$C$13="不可採計",W341=0,TRUE)),IF('114成績輸入與落點儀表板'!$C$14="必須採計",X341&gt;0,IF('114成績輸入與落點儀表板'!$C$14="不可採計",X341=0,TRUE)),IF('114成績輸入與落點儀表板'!$C$15="必須採計",Y341&gt;0,IF('114成績輸入與落點儀表板'!$C$15="不可採計",Y341=0,TRUE)),IF('114成績輸入與落點儀表板'!$C$16="必須採計",Z341&gt;0,IF('114成績輸入與落點儀表板'!$C$16="不可採計",Z341=0,TRUE))),"✅ 符合","❌ 不符合")</f>
        <v>✅ 符合</v>
      </c>
      <c r="L341" s="15">
        <v>1</v>
      </c>
      <c r="M341" s="15">
        <v>1</v>
      </c>
      <c r="N341" s="15">
        <v>1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</row>
    <row r="342" spans="1:26" ht="15.75" customHeight="1" x14ac:dyDescent="0.3">
      <c r="A342" s="2" t="s">
        <v>939</v>
      </c>
      <c r="B342" s="13" t="s">
        <v>910</v>
      </c>
      <c r="C342" s="13" t="s">
        <v>828</v>
      </c>
      <c r="D342" s="12" t="s">
        <v>86</v>
      </c>
      <c r="E342" s="13" t="s">
        <v>923</v>
      </c>
      <c r="F342" s="2">
        <v>16</v>
      </c>
      <c r="G342" s="15">
        <v>113</v>
      </c>
      <c r="H342" s="7">
        <f>L342*'114成績輸入與落點儀表板'!$B$2+M342*'114成績輸入與落點儀表板'!$B$3+N342*'114成績輸入與落點儀表板'!$B$4+O342*'114成績輸入與落點儀表板'!$B$5+P342*'114成績輸入與落點儀表板'!$B$6+Q342*'114成績輸入與落點儀表板'!$B$7+R342*'114成績輸入與落點儀表板'!$B$8+S342*'114成績輸入與落點儀表板'!$B$9+T342*'114成績輸入與落點儀表板'!$B$10+U342*'114成績輸入與落點儀表板'!$B$11+V342*'114成績輸入與落點儀表板'!$B$12+W342*'114成績輸入與落點儀表板'!$B$13+X342*'114成績輸入與落點儀表板'!$B$14+Y342*'114成績輸入與落點儀表板'!$B$15+Z342*'114成績輸入與落點儀表板'!$B$16</f>
        <v>0</v>
      </c>
      <c r="I342" s="8">
        <f t="shared" si="10"/>
        <v>-113</v>
      </c>
      <c r="J342" s="2" t="str">
        <f t="shared" si="11"/>
        <v>FAIL</v>
      </c>
      <c r="K342" s="17" t="str">
        <f>IF(AND(IF('114成績輸入與落點儀表板'!$C$2="必須採計",L342&gt;0,IF('114成績輸入與落點儀表板'!$C$2="不可採計",L342=0,TRUE)),IF('114成績輸入與落點儀表板'!$C$3="必須採計",M342&gt;0,IF('114成績輸入與落點儀表板'!$C$3="不可採計",M342=0,TRUE)),IF('114成績輸入與落點儀表板'!$C$4="必須採計",N342&gt;0,IF('114成績輸入與落點儀表板'!$C$4="不可採計",N342=0,TRUE)),IF('114成績輸入與落點儀表板'!$C$5="必須採計",O342&gt;0,IF('114成績輸入與落點儀表板'!$C$5="不可採計",O342=0,TRUE)),IF('114成績輸入與落點儀表板'!$C$6="必須採計",P342&gt;0,IF('114成績輸入與落點儀表板'!$C$6="不可採計",P342=0,TRUE)),IF('114成績輸入與落點儀表板'!$C$7="必須採計",Q342&gt;0,IF('114成績輸入與落點儀表板'!$C$7="不可採計",Q342=0,TRUE)),IF('114成績輸入與落點儀表板'!$C$8="必須採計",R342&gt;0,IF('114成績輸入與落點儀表板'!$C$8="不可採計",R342=0,TRUE)),IF('114成績輸入與落點儀表板'!$C$9="必須採計",S342&gt;0,IF('114成績輸入與落點儀表板'!$C$9="不可採計",S342=0,TRUE)),IF('114成績輸入與落點儀表板'!$C$10="必須採計",T342&gt;0,IF('114成績輸入與落點儀表板'!$C$10="不可採計",T342=0,TRUE)),IF('114成績輸入與落點儀表板'!$C$11="必須採計",U342&gt;0,IF('114成績輸入與落點儀表板'!$C$11="不可採計",U342=0,TRUE)),IF('114成績輸入與落點儀表板'!$C$12="必須採計",V342&gt;0,IF('114成績輸入與落點儀表板'!$C$12="不可採計",V342=0,TRUE)),IF('114成績輸入與落點儀表板'!$C$13="必須採計",W342&gt;0,IF('114成績輸入與落點儀表板'!$C$13="不可採計",W342=0,TRUE)),IF('114成績輸入與落點儀表板'!$C$14="必須採計",X342&gt;0,IF('114成績輸入與落點儀表板'!$C$14="不可採計",X342=0,TRUE)),IF('114成績輸入與落點儀表板'!$C$15="必須採計",Y342&gt;0,IF('114成績輸入與落點儀表板'!$C$15="不可採計",Y342=0,TRUE)),IF('114成績輸入與落點儀表板'!$C$16="必須採計",Z342&gt;0,IF('114成績輸入與落點儀表板'!$C$16="不可採計",Z342=0,TRUE))),"✅ 符合","❌ 不符合")</f>
        <v>✅ 符合</v>
      </c>
      <c r="L342" s="15">
        <v>1</v>
      </c>
      <c r="M342" s="15">
        <v>1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2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</row>
    <row r="343" spans="1:26" ht="15.75" customHeight="1" x14ac:dyDescent="0.3">
      <c r="A343" s="2" t="s">
        <v>942</v>
      </c>
      <c r="B343" s="13" t="s">
        <v>910</v>
      </c>
      <c r="C343" s="13" t="s">
        <v>925</v>
      </c>
      <c r="D343" s="12" t="s">
        <v>86</v>
      </c>
      <c r="E343" s="13" t="s">
        <v>926</v>
      </c>
      <c r="F343" s="2">
        <v>18</v>
      </c>
      <c r="G343" s="15">
        <v>103</v>
      </c>
      <c r="H343" s="7">
        <f>L343*'114成績輸入與落點儀表板'!$B$2+M343*'114成績輸入與落點儀表板'!$B$3+N343*'114成績輸入與落點儀表板'!$B$4+O343*'114成績輸入與落點儀表板'!$B$5+P343*'114成績輸入與落點儀表板'!$B$6+Q343*'114成績輸入與落點儀表板'!$B$7+R343*'114成績輸入與落點儀表板'!$B$8+S343*'114成績輸入與落點儀表板'!$B$9+T343*'114成績輸入與落點儀表板'!$B$10+U343*'114成績輸入與落點儀表板'!$B$11+V343*'114成績輸入與落點儀表板'!$B$12+W343*'114成績輸入與落點儀表板'!$B$13+X343*'114成績輸入與落點儀表板'!$B$14+Y343*'114成績輸入與落點儀表板'!$B$15+Z343*'114成績輸入與落點儀表板'!$B$16</f>
        <v>0</v>
      </c>
      <c r="I343" s="8">
        <f t="shared" si="10"/>
        <v>-103</v>
      </c>
      <c r="J343" s="2" t="str">
        <f t="shared" si="11"/>
        <v>FAIL</v>
      </c>
      <c r="K343" s="17" t="str">
        <f>IF(AND(IF('114成績輸入與落點儀表板'!$C$2="必須採計",L343&gt;0,IF('114成績輸入與落點儀表板'!$C$2="不可採計",L343=0,TRUE)),IF('114成績輸入與落點儀表板'!$C$3="必須採計",M343&gt;0,IF('114成績輸入與落點儀表板'!$C$3="不可採計",M343=0,TRUE)),IF('114成績輸入與落點儀表板'!$C$4="必須採計",N343&gt;0,IF('114成績輸入與落點儀表板'!$C$4="不可採計",N343=0,TRUE)),IF('114成績輸入與落點儀表板'!$C$5="必須採計",O343&gt;0,IF('114成績輸入與落點儀表板'!$C$5="不可採計",O343=0,TRUE)),IF('114成績輸入與落點儀表板'!$C$6="必須採計",P343&gt;0,IF('114成績輸入與落點儀表板'!$C$6="不可採計",P343=0,TRUE)),IF('114成績輸入與落點儀表板'!$C$7="必須採計",Q343&gt;0,IF('114成績輸入與落點儀表板'!$C$7="不可採計",Q343=0,TRUE)),IF('114成績輸入與落點儀表板'!$C$8="必須採計",R343&gt;0,IF('114成績輸入與落點儀表板'!$C$8="不可採計",R343=0,TRUE)),IF('114成績輸入與落點儀表板'!$C$9="必須採計",S343&gt;0,IF('114成績輸入與落點儀表板'!$C$9="不可採計",S343=0,TRUE)),IF('114成績輸入與落點儀表板'!$C$10="必須採計",T343&gt;0,IF('114成績輸入與落點儀表板'!$C$10="不可採計",T343=0,TRUE)),IF('114成績輸入與落點儀表板'!$C$11="必須採計",U343&gt;0,IF('114成績輸入與落點儀表板'!$C$11="不可採計",U343=0,TRUE)),IF('114成績輸入與落點儀表板'!$C$12="必須採計",V343&gt;0,IF('114成績輸入與落點儀表板'!$C$12="不可採計",V343=0,TRUE)),IF('114成績輸入與落點儀表板'!$C$13="必須採計",W343&gt;0,IF('114成績輸入與落點儀表板'!$C$13="不可採計",W343=0,TRUE)),IF('114成績輸入與落點儀表板'!$C$14="必須採計",X343&gt;0,IF('114成績輸入與落點儀表板'!$C$14="不可採計",X343=0,TRUE)),IF('114成績輸入與落點儀表板'!$C$15="必須採計",Y343&gt;0,IF('114成績輸入與落點儀表板'!$C$15="不可採計",Y343=0,TRUE)),IF('114成績輸入與落點儀表板'!$C$16="必須採計",Z343&gt;0,IF('114成績輸入與落點儀表板'!$C$16="不可採計",Z343=0,TRUE))),"✅ 符合","❌ 不符合")</f>
        <v>❌ 不符合</v>
      </c>
      <c r="L343" s="15">
        <v>0</v>
      </c>
      <c r="M343" s="15">
        <v>1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2</v>
      </c>
      <c r="T343" s="15">
        <v>0</v>
      </c>
      <c r="U343" s="15">
        <v>0</v>
      </c>
      <c r="V343" s="15">
        <v>0</v>
      </c>
      <c r="W343" s="15">
        <v>0</v>
      </c>
      <c r="X343" s="15">
        <v>0</v>
      </c>
      <c r="Y343" s="15">
        <v>1</v>
      </c>
      <c r="Z343" s="15">
        <v>0</v>
      </c>
    </row>
    <row r="344" spans="1:26" ht="15.75" customHeight="1" x14ac:dyDescent="0.3">
      <c r="A344" s="2" t="s">
        <v>944</v>
      </c>
      <c r="B344" s="13" t="s">
        <v>910</v>
      </c>
      <c r="C344" s="13" t="s">
        <v>928</v>
      </c>
      <c r="D344" s="12" t="s">
        <v>134</v>
      </c>
      <c r="E344" s="13" t="s">
        <v>929</v>
      </c>
      <c r="F344" s="2">
        <v>17</v>
      </c>
      <c r="G344" s="15">
        <v>152</v>
      </c>
      <c r="H344" s="7">
        <f>L344*'114成績輸入與落點儀表板'!$B$2+M344*'114成績輸入與落點儀表板'!$B$3+N344*'114成績輸入與落點儀表板'!$B$4+O344*'114成績輸入與落點儀表板'!$B$5+P344*'114成績輸入與落點儀表板'!$B$6+Q344*'114成績輸入與落點儀表板'!$B$7+R344*'114成績輸入與落點儀表板'!$B$8+S344*'114成績輸入與落點儀表板'!$B$9+T344*'114成績輸入與落點儀表板'!$B$10+U344*'114成績輸入與落點儀表板'!$B$11+V344*'114成績輸入與落點儀表板'!$B$12+W344*'114成績輸入與落點儀表板'!$B$13+X344*'114成績輸入與落點儀表板'!$B$14+Y344*'114成績輸入與落點儀表板'!$B$15+Z344*'114成績輸入與落點儀表板'!$B$16</f>
        <v>0</v>
      </c>
      <c r="I344" s="8">
        <f t="shared" si="10"/>
        <v>-152</v>
      </c>
      <c r="J344" s="2" t="str">
        <f t="shared" si="11"/>
        <v>FAIL</v>
      </c>
      <c r="K344" s="17" t="str">
        <f>IF(AND(IF('114成績輸入與落點儀表板'!$C$2="必須採計",L344&gt;0,IF('114成績輸入與落點儀表板'!$C$2="不可採計",L344=0,TRUE)),IF('114成績輸入與落點儀表板'!$C$3="必須採計",M344&gt;0,IF('114成績輸入與落點儀表板'!$C$3="不可採計",M344=0,TRUE)),IF('114成績輸入與落點儀表板'!$C$4="必須採計",N344&gt;0,IF('114成績輸入與落點儀表板'!$C$4="不可採計",N344=0,TRUE)),IF('114成績輸入與落點儀表板'!$C$5="必須採計",O344&gt;0,IF('114成績輸入與落點儀表板'!$C$5="不可採計",O344=0,TRUE)),IF('114成績輸入與落點儀表板'!$C$6="必須採計",P344&gt;0,IF('114成績輸入與落點儀表板'!$C$6="不可採計",P344=0,TRUE)),IF('114成績輸入與落點儀表板'!$C$7="必須採計",Q344&gt;0,IF('114成績輸入與落點儀表板'!$C$7="不可採計",Q344=0,TRUE)),IF('114成績輸入與落點儀表板'!$C$8="必須採計",R344&gt;0,IF('114成績輸入與落點儀表板'!$C$8="不可採計",R344=0,TRUE)),IF('114成績輸入與落點儀表板'!$C$9="必須採計",S344&gt;0,IF('114成績輸入與落點儀表板'!$C$9="不可採計",S344=0,TRUE)),IF('114成績輸入與落點儀表板'!$C$10="必須採計",T344&gt;0,IF('114成績輸入與落點儀表板'!$C$10="不可採計",T344=0,TRUE)),IF('114成績輸入與落點儀表板'!$C$11="必須採計",U344&gt;0,IF('114成績輸入與落點儀表板'!$C$11="不可採計",U344=0,TRUE)),IF('114成績輸入與落點儀表板'!$C$12="必須採計",V344&gt;0,IF('114成績輸入與落點儀表板'!$C$12="不可採計",V344=0,TRUE)),IF('114成績輸入與落點儀表板'!$C$13="必須採計",W344&gt;0,IF('114成績輸入與落點儀表板'!$C$13="不可採計",W344=0,TRUE)),IF('114成績輸入與落點儀表板'!$C$14="必須採計",X344&gt;0,IF('114成績輸入與落點儀表板'!$C$14="不可採計",X344=0,TRUE)),IF('114成績輸入與落點儀表板'!$C$15="必須採計",Y344&gt;0,IF('114成績輸入與落點儀表板'!$C$15="不可採計",Y344=0,TRUE)),IF('114成績輸入與落點儀表板'!$C$16="必須採計",Z344&gt;0,IF('114成績輸入與落點儀表板'!$C$16="不可採計",Z344=0,TRUE))),"✅ 符合","❌ 不符合")</f>
        <v>❌ 不符合</v>
      </c>
      <c r="L344" s="15">
        <v>0</v>
      </c>
      <c r="M344" s="15">
        <v>2</v>
      </c>
      <c r="N344" s="15">
        <v>0</v>
      </c>
      <c r="O344" s="15">
        <v>0</v>
      </c>
      <c r="P344" s="15">
        <v>0</v>
      </c>
      <c r="Q344" s="15">
        <v>0</v>
      </c>
      <c r="R344" s="15">
        <v>0</v>
      </c>
      <c r="S344" s="15">
        <v>1.5</v>
      </c>
      <c r="T344" s="15">
        <v>2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</row>
    <row r="345" spans="1:26" ht="15.75" customHeight="1" x14ac:dyDescent="0.3">
      <c r="A345" s="2" t="s">
        <v>946</v>
      </c>
      <c r="B345" s="13" t="s">
        <v>910</v>
      </c>
      <c r="C345" s="13" t="s">
        <v>931</v>
      </c>
      <c r="D345" s="12" t="s">
        <v>4062</v>
      </c>
      <c r="E345" s="13" t="s">
        <v>932</v>
      </c>
      <c r="F345" s="2">
        <v>17</v>
      </c>
      <c r="G345" s="15">
        <v>174.25</v>
      </c>
      <c r="H345" s="7">
        <f>L345*'114成績輸入與落點儀表板'!$B$2+M345*'114成績輸入與落點儀表板'!$B$3+N345*'114成績輸入與落點儀表板'!$B$4+O345*'114成績輸入與落點儀表板'!$B$5+P345*'114成績輸入與落點儀表板'!$B$6+Q345*'114成績輸入與落點儀表板'!$B$7+R345*'114成績輸入與落點儀表板'!$B$8+S345*'114成績輸入與落點儀表板'!$B$9+T345*'114成績輸入與落點儀表板'!$B$10+U345*'114成績輸入與落點儀表板'!$B$11+V345*'114成績輸入與落點儀表板'!$B$12+W345*'114成績輸入與落點儀表板'!$B$13+X345*'114成績輸入與落點儀表板'!$B$14+Y345*'114成績輸入與落點儀表板'!$B$15+Z345*'114成績輸入與落點儀表板'!$B$16</f>
        <v>0</v>
      </c>
      <c r="I345" s="8">
        <f t="shared" si="10"/>
        <v>-174.25</v>
      </c>
      <c r="J345" s="2" t="str">
        <f t="shared" si="11"/>
        <v>FAIL</v>
      </c>
      <c r="K345" s="17" t="str">
        <f>IF(AND(IF('114成績輸入與落點儀表板'!$C$2="必須採計",L345&gt;0,IF('114成績輸入與落點儀表板'!$C$2="不可採計",L345=0,TRUE)),IF('114成績輸入與落點儀表板'!$C$3="必須採計",M345&gt;0,IF('114成績輸入與落點儀表板'!$C$3="不可採計",M345=0,TRUE)),IF('114成績輸入與落點儀表板'!$C$4="必須採計",N345&gt;0,IF('114成績輸入與落點儀表板'!$C$4="不可採計",N345=0,TRUE)),IF('114成績輸入與落點儀表板'!$C$5="必須採計",O345&gt;0,IF('114成績輸入與落點儀表板'!$C$5="不可採計",O345=0,TRUE)),IF('114成績輸入與落點儀表板'!$C$6="必須採計",P345&gt;0,IF('114成績輸入與落點儀表板'!$C$6="不可採計",P345=0,TRUE)),IF('114成績輸入與落點儀表板'!$C$7="必須採計",Q345&gt;0,IF('114成績輸入與落點儀表板'!$C$7="不可採計",Q345=0,TRUE)),IF('114成績輸入與落點儀表板'!$C$8="必須採計",R345&gt;0,IF('114成績輸入與落點儀表板'!$C$8="不可採計",R345=0,TRUE)),IF('114成績輸入與落點儀表板'!$C$9="必須採計",S345&gt;0,IF('114成績輸入與落點儀表板'!$C$9="不可採計",S345=0,TRUE)),IF('114成績輸入與落點儀表板'!$C$10="必須採計",T345&gt;0,IF('114成績輸入與落點儀表板'!$C$10="不可採計",T345=0,TRUE)),IF('114成績輸入與落點儀表板'!$C$11="必須採計",U345&gt;0,IF('114成績輸入與落點儀表板'!$C$11="不可採計",U345=0,TRUE)),IF('114成績輸入與落點儀表板'!$C$12="必須採計",V345&gt;0,IF('114成績輸入與落點儀表板'!$C$12="不可採計",V345=0,TRUE)),IF('114成績輸入與落點儀表板'!$C$13="必須採計",W345&gt;0,IF('114成績輸入與落點儀表板'!$C$13="不可採計",W345=0,TRUE)),IF('114成績輸入與落點儀表板'!$C$14="必須採計",X345&gt;0,IF('114成績輸入與落點儀表板'!$C$14="不可採計",X345=0,TRUE)),IF('114成績輸入與落點儀表板'!$C$15="必須採計",Y345&gt;0,IF('114成績輸入與落點儀表板'!$C$15="不可採計",Y345=0,TRUE)),IF('114成績輸入與落點儀表板'!$C$16="必須採計",Z345&gt;0,IF('114成績輸入與落點儀表板'!$C$16="不可採計",Z345=0,TRUE))),"✅ 符合","❌ 不符合")</f>
        <v>✅ 符合</v>
      </c>
      <c r="L345" s="15">
        <v>1.75</v>
      </c>
      <c r="M345" s="15">
        <v>2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2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</row>
    <row r="346" spans="1:26" ht="15.75" customHeight="1" x14ac:dyDescent="0.3">
      <c r="A346" s="2" t="s">
        <v>948</v>
      </c>
      <c r="B346" s="13" t="s">
        <v>910</v>
      </c>
      <c r="C346" s="13" t="s">
        <v>754</v>
      </c>
      <c r="D346" s="12" t="s">
        <v>86</v>
      </c>
      <c r="E346" s="13" t="s">
        <v>4174</v>
      </c>
      <c r="F346" s="2">
        <v>20</v>
      </c>
      <c r="G346" s="15">
        <v>101</v>
      </c>
      <c r="H346" s="7">
        <f>L346*'114成績輸入與落點儀表板'!$B$2+M346*'114成績輸入與落點儀表板'!$B$3+N346*'114成績輸入與落點儀表板'!$B$4+O346*'114成績輸入與落點儀表板'!$B$5+P346*'114成績輸入與落點儀表板'!$B$6+Q346*'114成績輸入與落點儀表板'!$B$7+R346*'114成績輸入與落點儀表板'!$B$8+S346*'114成績輸入與落點儀表板'!$B$9+T346*'114成績輸入與落點儀表板'!$B$10+U346*'114成績輸入與落點儀表板'!$B$11+V346*'114成績輸入與落點儀表板'!$B$12+W346*'114成績輸入與落點儀表板'!$B$13+X346*'114成績輸入與落點儀表板'!$B$14+Y346*'114成績輸入與落點儀表板'!$B$15+Z346*'114成績輸入與落點儀表板'!$B$16</f>
        <v>0</v>
      </c>
      <c r="I346" s="8">
        <f t="shared" si="10"/>
        <v>-101</v>
      </c>
      <c r="J346" s="2" t="str">
        <f t="shared" si="11"/>
        <v>FAIL</v>
      </c>
      <c r="K346" s="17" t="str">
        <f>IF(AND(IF('114成績輸入與落點儀表板'!$C$2="必須採計",L346&gt;0,IF('114成績輸入與落點儀表板'!$C$2="不可採計",L346=0,TRUE)),IF('114成績輸入與落點儀表板'!$C$3="必須採計",M346&gt;0,IF('114成績輸入與落點儀表板'!$C$3="不可採計",M346=0,TRUE)),IF('114成績輸入與落點儀表板'!$C$4="必須採計",N346&gt;0,IF('114成績輸入與落點儀表板'!$C$4="不可採計",N346=0,TRUE)),IF('114成績輸入與落點儀表板'!$C$5="必須採計",O346&gt;0,IF('114成績輸入與落點儀表板'!$C$5="不可採計",O346=0,TRUE)),IF('114成績輸入與落點儀表板'!$C$6="必須採計",P346&gt;0,IF('114成績輸入與落點儀表板'!$C$6="不可採計",P346=0,TRUE)),IF('114成績輸入與落點儀表板'!$C$7="必須採計",Q346&gt;0,IF('114成績輸入與落點儀表板'!$C$7="不可採計",Q346=0,TRUE)),IF('114成績輸入與落點儀表板'!$C$8="必須採計",R346&gt;0,IF('114成績輸入與落點儀表板'!$C$8="不可採計",R346=0,TRUE)),IF('114成績輸入與落點儀表板'!$C$9="必須採計",S346&gt;0,IF('114成績輸入與落點儀表板'!$C$9="不可採計",S346=0,TRUE)),IF('114成績輸入與落點儀表板'!$C$10="必須採計",T346&gt;0,IF('114成績輸入與落點儀表板'!$C$10="不可採計",T346=0,TRUE)),IF('114成績輸入與落點儀表板'!$C$11="必須採計",U346&gt;0,IF('114成績輸入與落點儀表板'!$C$11="不可採計",U346=0,TRUE)),IF('114成績輸入與落點儀表板'!$C$12="必須採計",V346&gt;0,IF('114成績輸入與落點儀表板'!$C$12="不可採計",V346=0,TRUE)),IF('114成績輸入與落點儀表板'!$C$13="必須採計",W346&gt;0,IF('114成績輸入與落點儀表板'!$C$13="不可採計",W346=0,TRUE)),IF('114成績輸入與落點儀表板'!$C$14="必須採計",X346&gt;0,IF('114成績輸入與落點儀表板'!$C$14="不可採計",X346=0,TRUE)),IF('114成績輸入與落點儀表板'!$C$15="必須採計",Y346&gt;0,IF('114成績輸入與落點儀表板'!$C$15="不可採計",Y346=0,TRUE)),IF('114成績輸入與落點儀表板'!$C$16="必須採計",Z346&gt;0,IF('114成績輸入與落點儀表板'!$C$16="不可採計",Z346=0,TRUE))),"✅ 符合","❌ 不符合")</f>
        <v>✅ 符合</v>
      </c>
      <c r="L346" s="15">
        <v>1</v>
      </c>
      <c r="M346" s="15">
        <v>1</v>
      </c>
      <c r="N346" s="15">
        <v>1</v>
      </c>
      <c r="O346" s="15">
        <v>0</v>
      </c>
      <c r="P346" s="15">
        <v>1</v>
      </c>
      <c r="Q346" s="15">
        <v>0</v>
      </c>
      <c r="R346" s="15">
        <v>0</v>
      </c>
      <c r="S346" s="15">
        <v>0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</row>
    <row r="347" spans="1:26" ht="15.75" customHeight="1" x14ac:dyDescent="0.3">
      <c r="A347" s="2" t="s">
        <v>950</v>
      </c>
      <c r="B347" s="13" t="s">
        <v>910</v>
      </c>
      <c r="C347" s="13" t="s">
        <v>937</v>
      </c>
      <c r="D347" s="12" t="s">
        <v>103</v>
      </c>
      <c r="E347" s="13" t="s">
        <v>938</v>
      </c>
      <c r="F347" s="2">
        <v>56</v>
      </c>
      <c r="G347" s="15">
        <v>104</v>
      </c>
      <c r="H347" s="7">
        <f>L347*'114成績輸入與落點儀表板'!$B$2+M347*'114成績輸入與落點儀表板'!$B$3+N347*'114成績輸入與落點儀表板'!$B$4+O347*'114成績輸入與落點儀表板'!$B$5+P347*'114成績輸入與落點儀表板'!$B$6+Q347*'114成績輸入與落點儀表板'!$B$7+R347*'114成績輸入與落點儀表板'!$B$8+S347*'114成績輸入與落點儀表板'!$B$9+T347*'114成績輸入與落點儀表板'!$B$10+U347*'114成績輸入與落點儀表板'!$B$11+V347*'114成績輸入與落點儀表板'!$B$12+W347*'114成績輸入與落點儀表板'!$B$13+X347*'114成績輸入與落點儀表板'!$B$14+Y347*'114成績輸入與落點儀表板'!$B$15+Z347*'114成績輸入與落點儀表板'!$B$16</f>
        <v>0</v>
      </c>
      <c r="I347" s="8">
        <f t="shared" si="10"/>
        <v>-104</v>
      </c>
      <c r="J347" s="2" t="str">
        <f t="shared" si="11"/>
        <v>FAIL</v>
      </c>
      <c r="K347" s="17" t="str">
        <f>IF(AND(IF('114成績輸入與落點儀表板'!$C$2="必須採計",L347&gt;0,IF('114成績輸入與落點儀表板'!$C$2="不可採計",L347=0,TRUE)),IF('114成績輸入與落點儀表板'!$C$3="必須採計",M347&gt;0,IF('114成績輸入與落點儀表板'!$C$3="不可採計",M347=0,TRUE)),IF('114成績輸入與落點儀表板'!$C$4="必須採計",N347&gt;0,IF('114成績輸入與落點儀表板'!$C$4="不可採計",N347=0,TRUE)),IF('114成績輸入與落點儀表板'!$C$5="必須採計",O347&gt;0,IF('114成績輸入與落點儀表板'!$C$5="不可採計",O347=0,TRUE)),IF('114成績輸入與落點儀表板'!$C$6="必須採計",P347&gt;0,IF('114成績輸入與落點儀表板'!$C$6="不可採計",P347=0,TRUE)),IF('114成績輸入與落點儀表板'!$C$7="必須採計",Q347&gt;0,IF('114成績輸入與落點儀表板'!$C$7="不可採計",Q347=0,TRUE)),IF('114成績輸入與落點儀表板'!$C$8="必須採計",R347&gt;0,IF('114成績輸入與落點儀表板'!$C$8="不可採計",R347=0,TRUE)),IF('114成績輸入與落點儀表板'!$C$9="必須採計",S347&gt;0,IF('114成績輸入與落點儀表板'!$C$9="不可採計",S347=0,TRUE)),IF('114成績輸入與落點儀表板'!$C$10="必須採計",T347&gt;0,IF('114成績輸入與落點儀表板'!$C$10="不可採計",T347=0,TRUE)),IF('114成績輸入與落點儀表板'!$C$11="必須採計",U347&gt;0,IF('114成績輸入與落點儀表板'!$C$11="不可採計",U347=0,TRUE)),IF('114成績輸入與落點儀表板'!$C$12="必須採計",V347&gt;0,IF('114成績輸入與落點儀表板'!$C$12="不可採計",V347=0,TRUE)),IF('114成績輸入與落點儀表板'!$C$13="必須採計",W347&gt;0,IF('114成績輸入與落點儀表板'!$C$13="不可採計",W347=0,TRUE)),IF('114成績輸入與落點儀表板'!$C$14="必須採計",X347&gt;0,IF('114成績輸入與落點儀表板'!$C$14="不可採計",X347=0,TRUE)),IF('114成績輸入與落點儀表板'!$C$15="必須採計",Y347&gt;0,IF('114成績輸入與落點儀表板'!$C$15="不可採計",Y347=0,TRUE)),IF('114成績輸入與落點儀表板'!$C$16="必須採計",Z347&gt;0,IF('114成績輸入與落點儀表板'!$C$16="不可採計",Z347=0,TRUE))),"✅ 符合","❌ 不符合")</f>
        <v>❌ 不符合</v>
      </c>
      <c r="L347" s="15">
        <v>0</v>
      </c>
      <c r="M347" s="15">
        <v>0</v>
      </c>
      <c r="N347" s="15">
        <v>2</v>
      </c>
      <c r="O347" s="15">
        <v>0</v>
      </c>
      <c r="P347" s="15">
        <v>0</v>
      </c>
      <c r="Q347" s="15">
        <v>0</v>
      </c>
      <c r="R347" s="15">
        <v>1</v>
      </c>
      <c r="S347" s="15">
        <v>2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</row>
    <row r="348" spans="1:26" ht="15.75" customHeight="1" x14ac:dyDescent="0.3">
      <c r="A348" s="2" t="s">
        <v>951</v>
      </c>
      <c r="B348" s="6" t="s">
        <v>910</v>
      </c>
      <c r="C348" s="6" t="s">
        <v>4147</v>
      </c>
      <c r="D348" s="12" t="s">
        <v>227</v>
      </c>
      <c r="E348" s="13" t="s">
        <v>4175</v>
      </c>
      <c r="F348" s="2">
        <v>11</v>
      </c>
      <c r="G348" s="15">
        <v>158</v>
      </c>
      <c r="H348" s="7">
        <f>L348*'114成績輸入與落點儀表板'!$B$2+M348*'114成績輸入與落點儀表板'!$B$3+N348*'114成績輸入與落點儀表板'!$B$4+O348*'114成績輸入與落點儀表板'!$B$5+P348*'114成績輸入與落點儀表板'!$B$6+Q348*'114成績輸入與落點儀表板'!$B$7+R348*'114成績輸入與落點儀表板'!$B$8+S348*'114成績輸入與落點儀表板'!$B$9+T348*'114成績輸入與落點儀表板'!$B$10+U348*'114成績輸入與落點儀表板'!$B$11+V348*'114成績輸入與落點儀表板'!$B$12+W348*'114成績輸入與落點儀表板'!$B$13+X348*'114成績輸入與落點儀表板'!$B$14+Y348*'114成績輸入與落點儀表板'!$B$15+Z348*'114成績輸入與落點儀表板'!$B$16</f>
        <v>0</v>
      </c>
      <c r="I348" s="8">
        <f t="shared" si="10"/>
        <v>-158</v>
      </c>
      <c r="J348" s="2" t="str">
        <f t="shared" si="11"/>
        <v>FAIL</v>
      </c>
      <c r="K348" s="17" t="str">
        <f>IF(AND(IF('114成績輸入與落點儀表板'!$C$2="必須採計",L348&gt;0,IF('114成績輸入與落點儀表板'!$C$2="不可採計",L348=0,TRUE)),IF('114成績輸入與落點儀表板'!$C$3="必須採計",M348&gt;0,IF('114成績輸入與落點儀表板'!$C$3="不可採計",M348=0,TRUE)),IF('114成績輸入與落點儀表板'!$C$4="必須採計",N348&gt;0,IF('114成績輸入與落點儀表板'!$C$4="不可採計",N348=0,TRUE)),IF('114成績輸入與落點儀表板'!$C$5="必須採計",O348&gt;0,IF('114成績輸入與落點儀表板'!$C$5="不可採計",O348=0,TRUE)),IF('114成績輸入與落點儀表板'!$C$6="必須採計",P348&gt;0,IF('114成績輸入與落點儀表板'!$C$6="不可採計",P348=0,TRUE)),IF('114成績輸入與落點儀表板'!$C$7="必須採計",Q348&gt;0,IF('114成績輸入與落點儀表板'!$C$7="不可採計",Q348=0,TRUE)),IF('114成績輸入與落點儀表板'!$C$8="必須採計",R348&gt;0,IF('114成績輸入與落點儀表板'!$C$8="不可採計",R348=0,TRUE)),IF('114成績輸入與落點儀表板'!$C$9="必須採計",S348&gt;0,IF('114成績輸入與落點儀表板'!$C$9="不可採計",S348=0,TRUE)),IF('114成績輸入與落點儀表板'!$C$10="必須採計",T348&gt;0,IF('114成績輸入與落點儀表板'!$C$10="不可採計",T348=0,TRUE)),IF('114成績輸入與落點儀表板'!$C$11="必須採計",U348&gt;0,IF('114成績輸入與落點儀表板'!$C$11="不可採計",U348=0,TRUE)),IF('114成績輸入與落點儀表板'!$C$12="必須採計",V348&gt;0,IF('114成績輸入與落點儀表板'!$C$12="不可採計",V348=0,TRUE)),IF('114成績輸入與落點儀表板'!$C$13="必須採計",W348&gt;0,IF('114成績輸入與落點儀表板'!$C$13="不可採計",W348=0,TRUE)),IF('114成績輸入與落點儀表板'!$C$14="必須採計",X348&gt;0,IF('114成績輸入與落點儀表板'!$C$14="不可採計",X348=0,TRUE)),IF('114成績輸入與落點儀表板'!$C$15="必須採計",Y348&gt;0,IF('114成績輸入與落點儀表板'!$C$15="不可採計",Y348=0,TRUE)),IF('114成績輸入與落點儀表板'!$C$16="必須採計",Z348&gt;0,IF('114成績輸入與落點儀表板'!$C$16="不可採計",Z348=0,TRUE))),"✅ 符合","❌ 不符合")</f>
        <v>✅ 符合</v>
      </c>
      <c r="L348" s="15">
        <v>2</v>
      </c>
      <c r="M348" s="15">
        <v>2</v>
      </c>
      <c r="N348" s="15">
        <v>0</v>
      </c>
      <c r="O348" s="15">
        <v>0</v>
      </c>
      <c r="P348" s="15">
        <v>0</v>
      </c>
      <c r="Q348" s="15">
        <v>0</v>
      </c>
      <c r="R348" s="15">
        <v>1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</row>
    <row r="349" spans="1:26" ht="15.75" customHeight="1" x14ac:dyDescent="0.3">
      <c r="A349" s="2" t="s">
        <v>953</v>
      </c>
      <c r="B349" s="6" t="s">
        <v>910</v>
      </c>
      <c r="C349" s="6" t="s">
        <v>4147</v>
      </c>
      <c r="D349" s="12" t="s">
        <v>227</v>
      </c>
      <c r="E349" s="13" t="s">
        <v>2725</v>
      </c>
      <c r="F349" s="2">
        <v>18</v>
      </c>
      <c r="G349" s="15">
        <v>161</v>
      </c>
      <c r="H349" s="7">
        <f>L349*'114成績輸入與落點儀表板'!$B$2+M349*'114成績輸入與落點儀表板'!$B$3+N349*'114成績輸入與落點儀表板'!$B$4+O349*'114成績輸入與落點儀表板'!$B$5+P349*'114成績輸入與落點儀表板'!$B$6+Q349*'114成績輸入與落點儀表板'!$B$7+R349*'114成績輸入與落點儀表板'!$B$8+S349*'114成績輸入與落點儀表板'!$B$9+T349*'114成績輸入與落點儀表板'!$B$10+U349*'114成績輸入與落點儀表板'!$B$11+V349*'114成績輸入與落點儀表板'!$B$12+W349*'114成績輸入與落點儀表板'!$B$13+X349*'114成績輸入與落點儀表板'!$B$14+Y349*'114成績輸入與落點儀表板'!$B$15+Z349*'114成績輸入與落點儀表板'!$B$16</f>
        <v>0</v>
      </c>
      <c r="I349" s="8">
        <f t="shared" si="10"/>
        <v>-161</v>
      </c>
      <c r="J349" s="2" t="str">
        <f t="shared" si="11"/>
        <v>FAIL</v>
      </c>
      <c r="K349" s="17" t="str">
        <f>IF(AND(IF('114成績輸入與落點儀表板'!$C$2="必須採計",L349&gt;0,IF('114成績輸入與落點儀表板'!$C$2="不可採計",L349=0,TRUE)),IF('114成績輸入與落點儀表板'!$C$3="必須採計",M349&gt;0,IF('114成績輸入與落點儀表板'!$C$3="不可採計",M349=0,TRUE)),IF('114成績輸入與落點儀表板'!$C$4="必須採計",N349&gt;0,IF('114成績輸入與落點儀表板'!$C$4="不可採計",N349=0,TRUE)),IF('114成績輸入與落點儀表板'!$C$5="必須採計",O349&gt;0,IF('114成績輸入與落點儀表板'!$C$5="不可採計",O349=0,TRUE)),IF('114成績輸入與落點儀表板'!$C$6="必須採計",P349&gt;0,IF('114成績輸入與落點儀表板'!$C$6="不可採計",P349=0,TRUE)),IF('114成績輸入與落點儀表板'!$C$7="必須採計",Q349&gt;0,IF('114成績輸入與落點儀表板'!$C$7="不可採計",Q349=0,TRUE)),IF('114成績輸入與落點儀表板'!$C$8="必須採計",R349&gt;0,IF('114成績輸入與落點儀表板'!$C$8="不可採計",R349=0,TRUE)),IF('114成績輸入與落點儀表板'!$C$9="必須採計",S349&gt;0,IF('114成績輸入與落點儀表板'!$C$9="不可採計",S349=0,TRUE)),IF('114成績輸入與落點儀表板'!$C$10="必須採計",T349&gt;0,IF('114成績輸入與落點儀表板'!$C$10="不可採計",T349=0,TRUE)),IF('114成績輸入與落點儀表板'!$C$11="必須採計",U349&gt;0,IF('114成績輸入與落點儀表板'!$C$11="不可採計",U349=0,TRUE)),IF('114成績輸入與落點儀表板'!$C$12="必須採計",V349&gt;0,IF('114成績輸入與落點儀表板'!$C$12="不可採計",V349=0,TRUE)),IF('114成績輸入與落點儀表板'!$C$13="必須採計",W349&gt;0,IF('114成績輸入與落點儀表板'!$C$13="不可採計",W349=0,TRUE)),IF('114成績輸入與落點儀表板'!$C$14="必須採計",X349&gt;0,IF('114成績輸入與落點儀表板'!$C$14="不可採計",X349=0,TRUE)),IF('114成績輸入與落點儀表板'!$C$15="必須採計",Y349&gt;0,IF('114成績輸入與落點儀表板'!$C$15="不可採計",Y349=0,TRUE)),IF('114成績輸入與落點儀表板'!$C$16="必須採計",Z349&gt;0,IF('114成績輸入與落點儀表板'!$C$16="不可採計",Z349=0,TRUE))),"✅ 符合","❌ 不符合")</f>
        <v>✅ 符合</v>
      </c>
      <c r="L349" s="15">
        <v>2</v>
      </c>
      <c r="M349" s="15">
        <v>2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  <c r="V349" s="15">
        <v>0</v>
      </c>
      <c r="W349" s="15">
        <v>1.75</v>
      </c>
      <c r="X349" s="15">
        <v>0</v>
      </c>
      <c r="Y349" s="15">
        <v>0</v>
      </c>
      <c r="Z349" s="15">
        <v>0</v>
      </c>
    </row>
    <row r="350" spans="1:26" ht="15.75" customHeight="1" x14ac:dyDescent="0.3">
      <c r="A350" s="2" t="s">
        <v>956</v>
      </c>
      <c r="B350" s="6" t="s">
        <v>910</v>
      </c>
      <c r="C350" s="6" t="s">
        <v>940</v>
      </c>
      <c r="D350" s="12" t="s">
        <v>103</v>
      </c>
      <c r="E350" s="13" t="s">
        <v>4176</v>
      </c>
      <c r="F350" s="2">
        <v>36</v>
      </c>
      <c r="G350" s="15">
        <v>160</v>
      </c>
      <c r="H350" s="7">
        <f>L350*'114成績輸入與落點儀表板'!$B$2+M350*'114成績輸入與落點儀表板'!$B$3+N350*'114成績輸入與落點儀表板'!$B$4+O350*'114成績輸入與落點儀表板'!$B$5+P350*'114成績輸入與落點儀表板'!$B$6+Q350*'114成績輸入與落點儀表板'!$B$7+R350*'114成績輸入與落點儀表板'!$B$8+S350*'114成績輸入與落點儀表板'!$B$9+T350*'114成績輸入與落點儀表板'!$B$10+U350*'114成績輸入與落點儀表板'!$B$11+V350*'114成績輸入與落點儀表板'!$B$12+W350*'114成績輸入與落點儀表板'!$B$13+X350*'114成績輸入與落點儀表板'!$B$14+Y350*'114成績輸入與落點儀表板'!$B$15+Z350*'114成績輸入與落點儀表板'!$B$16</f>
        <v>0</v>
      </c>
      <c r="I350" s="8">
        <f t="shared" si="10"/>
        <v>-160</v>
      </c>
      <c r="J350" s="2" t="str">
        <f t="shared" si="11"/>
        <v>FAIL</v>
      </c>
      <c r="K350" s="17" t="str">
        <f>IF(AND(IF('114成績輸入與落點儀表板'!$C$2="必須採計",L350&gt;0,IF('114成績輸入與落點儀表板'!$C$2="不可採計",L350=0,TRUE)),IF('114成績輸入與落點儀表板'!$C$3="必須採計",M350&gt;0,IF('114成績輸入與落點儀表板'!$C$3="不可採計",M350=0,TRUE)),IF('114成績輸入與落點儀表板'!$C$4="必須採計",N350&gt;0,IF('114成績輸入與落點儀表板'!$C$4="不可採計",N350=0,TRUE)),IF('114成績輸入與落點儀表板'!$C$5="必須採計",O350&gt;0,IF('114成績輸入與落點儀表板'!$C$5="不可採計",O350=0,TRUE)),IF('114成績輸入與落點儀表板'!$C$6="必須採計",P350&gt;0,IF('114成績輸入與落點儀表板'!$C$6="不可採計",P350=0,TRUE)),IF('114成績輸入與落點儀表板'!$C$7="必須採計",Q350&gt;0,IF('114成績輸入與落點儀表板'!$C$7="不可採計",Q350=0,TRUE)),IF('114成績輸入與落點儀表板'!$C$8="必須採計",R350&gt;0,IF('114成績輸入與落點儀表板'!$C$8="不可採計",R350=0,TRUE)),IF('114成績輸入與落點儀表板'!$C$9="必須採計",S350&gt;0,IF('114成績輸入與落點儀表板'!$C$9="不可採計",S350=0,TRUE)),IF('114成績輸入與落點儀表板'!$C$10="必須採計",T350&gt;0,IF('114成績輸入與落點儀表板'!$C$10="不可採計",T350=0,TRUE)),IF('114成績輸入與落點儀表板'!$C$11="必須採計",U350&gt;0,IF('114成績輸入與落點儀表板'!$C$11="不可採計",U350=0,TRUE)),IF('114成績輸入與落點儀表板'!$C$12="必須採計",V350&gt;0,IF('114成績輸入與落點儀表板'!$C$12="不可採計",V350=0,TRUE)),IF('114成績輸入與落點儀表板'!$C$13="必須採計",W350&gt;0,IF('114成績輸入與落點儀表板'!$C$13="不可採計",W350=0,TRUE)),IF('114成績輸入與落點儀表板'!$C$14="必須採計",X350&gt;0,IF('114成績輸入與落點儀表板'!$C$14="不可採計",X350=0,TRUE)),IF('114成績輸入與落點儀表板'!$C$15="必須採計",Y350&gt;0,IF('114成績輸入與落點儀表板'!$C$15="不可採計",Y350=0,TRUE)),IF('114成績輸入與落點儀表板'!$C$16="必須採計",Z350&gt;0,IF('114成績輸入與落點儀表板'!$C$16="不可採計",Z350=0,TRUE))),"✅ 符合","❌ 不符合")</f>
        <v>✅ 符合</v>
      </c>
      <c r="L350" s="15">
        <v>2</v>
      </c>
      <c r="M350" s="15">
        <v>1.5</v>
      </c>
      <c r="N350" s="15">
        <v>1</v>
      </c>
      <c r="O350" s="15">
        <v>0</v>
      </c>
      <c r="P350" s="15">
        <v>0</v>
      </c>
      <c r="Q350" s="15">
        <v>0</v>
      </c>
      <c r="R350" s="15">
        <v>0</v>
      </c>
      <c r="S350" s="15">
        <v>2</v>
      </c>
      <c r="T350" s="15">
        <v>0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</row>
    <row r="351" spans="1:26" ht="15.75" customHeight="1" x14ac:dyDescent="0.3">
      <c r="A351" s="2" t="s">
        <v>959</v>
      </c>
      <c r="B351" s="6" t="s">
        <v>910</v>
      </c>
      <c r="C351" s="6" t="s">
        <v>4177</v>
      </c>
      <c r="D351" s="12" t="s">
        <v>73</v>
      </c>
      <c r="E351" s="13" t="s">
        <v>4178</v>
      </c>
      <c r="F351" s="2">
        <v>24</v>
      </c>
      <c r="G351" s="15">
        <v>154</v>
      </c>
      <c r="H351" s="7">
        <f>L351*'114成績輸入與落點儀表板'!$B$2+M351*'114成績輸入與落點儀表板'!$B$3+N351*'114成績輸入與落點儀表板'!$B$4+O351*'114成績輸入與落點儀表板'!$B$5+P351*'114成績輸入與落點儀表板'!$B$6+Q351*'114成績輸入與落點儀表板'!$B$7+R351*'114成績輸入與落點儀表板'!$B$8+S351*'114成績輸入與落點儀表板'!$B$9+T351*'114成績輸入與落點儀表板'!$B$10+U351*'114成績輸入與落點儀表板'!$B$11+V351*'114成績輸入與落點儀表板'!$B$12+W351*'114成績輸入與落點儀表板'!$B$13+X351*'114成績輸入與落點儀表板'!$B$14+Y351*'114成績輸入與落點儀表板'!$B$15+Z351*'114成績輸入與落點儀表板'!$B$16</f>
        <v>0</v>
      </c>
      <c r="I351" s="8">
        <f t="shared" si="10"/>
        <v>-154</v>
      </c>
      <c r="J351" s="2" t="str">
        <f t="shared" si="11"/>
        <v>FAIL</v>
      </c>
      <c r="K351" s="17" t="str">
        <f>IF(AND(IF('114成績輸入與落點儀表板'!$C$2="必須採計",L351&gt;0,IF('114成績輸入與落點儀表板'!$C$2="不可採計",L351=0,TRUE)),IF('114成績輸入與落點儀表板'!$C$3="必須採計",M351&gt;0,IF('114成績輸入與落點儀表板'!$C$3="不可採計",M351=0,TRUE)),IF('114成績輸入與落點儀表板'!$C$4="必須採計",N351&gt;0,IF('114成績輸入與落點儀表板'!$C$4="不可採計",N351=0,TRUE)),IF('114成績輸入與落點儀表板'!$C$5="必須採計",O351&gt;0,IF('114成績輸入與落點儀表板'!$C$5="不可採計",O351=0,TRUE)),IF('114成績輸入與落點儀表板'!$C$6="必須採計",P351&gt;0,IF('114成績輸入與落點儀表板'!$C$6="不可採計",P351=0,TRUE)),IF('114成績輸入與落點儀表板'!$C$7="必須採計",Q351&gt;0,IF('114成績輸入與落點儀表板'!$C$7="不可採計",Q351=0,TRUE)),IF('114成績輸入與落點儀表板'!$C$8="必須採計",R351&gt;0,IF('114成績輸入與落點儀表板'!$C$8="不可採計",R351=0,TRUE)),IF('114成績輸入與落點儀表板'!$C$9="必須採計",S351&gt;0,IF('114成績輸入與落點儀表板'!$C$9="不可採計",S351=0,TRUE)),IF('114成績輸入與落點儀表板'!$C$10="必須採計",T351&gt;0,IF('114成績輸入與落點儀表板'!$C$10="不可採計",T351=0,TRUE)),IF('114成績輸入與落點儀表板'!$C$11="必須採計",U351&gt;0,IF('114成績輸入與落點儀表板'!$C$11="不可採計",U351=0,TRUE)),IF('114成績輸入與落點儀表板'!$C$12="必須採計",V351&gt;0,IF('114成績輸入與落點儀表板'!$C$12="不可採計",V351=0,TRUE)),IF('114成績輸入與落點儀表板'!$C$13="必須採計",W351&gt;0,IF('114成績輸入與落點儀表板'!$C$13="不可採計",W351=0,TRUE)),IF('114成績輸入與落點儀表板'!$C$14="必須採計",X351&gt;0,IF('114成績輸入與落點儀表板'!$C$14="不可採計",X351=0,TRUE)),IF('114成績輸入與落點儀表板'!$C$15="必須採計",Y351&gt;0,IF('114成績輸入與落點儀表板'!$C$15="不可採計",Y351=0,TRUE)),IF('114成績輸入與落點儀表板'!$C$16="必須採計",Z351&gt;0,IF('114成績輸入與落點儀表板'!$C$16="不可採計",Z351=0,TRUE))),"✅ 符合","❌ 不符合")</f>
        <v>❌ 不符合</v>
      </c>
      <c r="L351" s="15">
        <v>0</v>
      </c>
      <c r="M351" s="15">
        <v>2</v>
      </c>
      <c r="N351" s="15">
        <v>2</v>
      </c>
      <c r="O351" s="15">
        <v>0</v>
      </c>
      <c r="P351" s="15">
        <v>0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1.5</v>
      </c>
      <c r="Z351" s="15">
        <v>0</v>
      </c>
    </row>
    <row r="352" spans="1:26" ht="15.75" customHeight="1" x14ac:dyDescent="0.3">
      <c r="A352" s="2" t="s">
        <v>961</v>
      </c>
      <c r="B352" s="13" t="s">
        <v>910</v>
      </c>
      <c r="C352" s="13" t="s">
        <v>4179</v>
      </c>
      <c r="D352" s="12" t="s">
        <v>73</v>
      </c>
      <c r="E352" s="13" t="s">
        <v>4180</v>
      </c>
      <c r="F352" s="2">
        <v>24</v>
      </c>
      <c r="G352" s="15">
        <v>153.5</v>
      </c>
      <c r="H352" s="7">
        <f>L352*'114成績輸入與落點儀表板'!$B$2+M352*'114成績輸入與落點儀表板'!$B$3+N352*'114成績輸入與落點儀表板'!$B$4+O352*'114成績輸入與落點儀表板'!$B$5+P352*'114成績輸入與落點儀表板'!$B$6+Q352*'114成績輸入與落點儀表板'!$B$7+R352*'114成績輸入與落點儀表板'!$B$8+S352*'114成績輸入與落點儀表板'!$B$9+T352*'114成績輸入與落點儀表板'!$B$10+U352*'114成績輸入與落點儀表板'!$B$11+V352*'114成績輸入與落點儀表板'!$B$12+W352*'114成績輸入與落點儀表板'!$B$13+X352*'114成績輸入與落點儀表板'!$B$14+Y352*'114成績輸入與落點儀表板'!$B$15+Z352*'114成績輸入與落點儀表板'!$B$16</f>
        <v>0</v>
      </c>
      <c r="I352" s="8">
        <f t="shared" si="10"/>
        <v>-153.5</v>
      </c>
      <c r="J352" s="2" t="str">
        <f t="shared" si="11"/>
        <v>FAIL</v>
      </c>
      <c r="K352" s="17" t="str">
        <f>IF(AND(IF('114成績輸入與落點儀表板'!$C$2="必須採計",L352&gt;0,IF('114成績輸入與落點儀表板'!$C$2="不可採計",L352=0,TRUE)),IF('114成績輸入與落點儀表板'!$C$3="必須採計",M352&gt;0,IF('114成績輸入與落點儀表板'!$C$3="不可採計",M352=0,TRUE)),IF('114成績輸入與落點儀表板'!$C$4="必須採計",N352&gt;0,IF('114成績輸入與落點儀表板'!$C$4="不可採計",N352=0,TRUE)),IF('114成績輸入與落點儀表板'!$C$5="必須採計",O352&gt;0,IF('114成績輸入與落點儀表板'!$C$5="不可採計",O352=0,TRUE)),IF('114成績輸入與落點儀表板'!$C$6="必須採計",P352&gt;0,IF('114成績輸入與落點儀表板'!$C$6="不可採計",P352=0,TRUE)),IF('114成績輸入與落點儀表板'!$C$7="必須採計",Q352&gt;0,IF('114成績輸入與落點儀表板'!$C$7="不可採計",Q352=0,TRUE)),IF('114成績輸入與落點儀表板'!$C$8="必須採計",R352&gt;0,IF('114成績輸入與落點儀表板'!$C$8="不可採計",R352=0,TRUE)),IF('114成績輸入與落點儀表板'!$C$9="必須採計",S352&gt;0,IF('114成績輸入與落點儀表板'!$C$9="不可採計",S352=0,TRUE)),IF('114成績輸入與落點儀表板'!$C$10="必須採計",T352&gt;0,IF('114成績輸入與落點儀表板'!$C$10="不可採計",T352=0,TRUE)),IF('114成績輸入與落點儀表板'!$C$11="必須採計",U352&gt;0,IF('114成績輸入與落點儀表板'!$C$11="不可採計",U352=0,TRUE)),IF('114成績輸入與落點儀表板'!$C$12="必須採計",V352&gt;0,IF('114成績輸入與落點儀表板'!$C$12="不可採計",V352=0,TRUE)),IF('114成績輸入與落點儀表板'!$C$13="必須採計",W352&gt;0,IF('114成績輸入與落點儀表板'!$C$13="不可採計",W352=0,TRUE)),IF('114成績輸入與落點儀表板'!$C$14="必須採計",X352&gt;0,IF('114成績輸入與落點儀表板'!$C$14="不可採計",X352=0,TRUE)),IF('114成績輸入與落點儀表板'!$C$15="必須採計",Y352&gt;0,IF('114成績輸入與落點儀表板'!$C$15="不可採計",Y352=0,TRUE)),IF('114成績輸入與落點儀表板'!$C$16="必須採計",Z352&gt;0,IF('114成績輸入與落點儀表板'!$C$16="不可採計",Z352=0,TRUE))),"✅ 符合","❌ 不符合")</f>
        <v>❌ 不符合</v>
      </c>
      <c r="L352" s="15">
        <v>0</v>
      </c>
      <c r="M352" s="15">
        <v>2</v>
      </c>
      <c r="N352" s="15">
        <v>0</v>
      </c>
      <c r="O352" s="15">
        <v>0</v>
      </c>
      <c r="P352" s="15">
        <v>2</v>
      </c>
      <c r="Q352" s="15">
        <v>0</v>
      </c>
      <c r="R352" s="15">
        <v>1.5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</row>
    <row r="353" spans="1:26" ht="15.75" customHeight="1" x14ac:dyDescent="0.3">
      <c r="A353" s="2" t="s">
        <v>963</v>
      </c>
      <c r="B353" s="6" t="s">
        <v>910</v>
      </c>
      <c r="C353" s="6" t="s">
        <v>4181</v>
      </c>
      <c r="D353" s="12" t="s">
        <v>73</v>
      </c>
      <c r="E353" s="13" t="s">
        <v>4182</v>
      </c>
      <c r="F353" s="2">
        <v>23</v>
      </c>
      <c r="G353" s="15">
        <v>176.5</v>
      </c>
      <c r="H353" s="7">
        <f>L353*'114成績輸入與落點儀表板'!$B$2+M353*'114成績輸入與落點儀表板'!$B$3+N353*'114成績輸入與落點儀表板'!$B$4+O353*'114成績輸入與落點儀表板'!$B$5+P353*'114成績輸入與落點儀表板'!$B$6+Q353*'114成績輸入與落點儀表板'!$B$7+R353*'114成績輸入與落點儀表板'!$B$8+S353*'114成績輸入與落點儀表板'!$B$9+T353*'114成績輸入與落點儀表板'!$B$10+U353*'114成績輸入與落點儀表板'!$B$11+V353*'114成績輸入與落點儀表板'!$B$12+W353*'114成績輸入與落點儀表板'!$B$13+X353*'114成績輸入與落點儀表板'!$B$14+Y353*'114成績輸入與落點儀表板'!$B$15+Z353*'114成績輸入與落點儀表板'!$B$16</f>
        <v>0</v>
      </c>
      <c r="I353" s="8">
        <f t="shared" si="10"/>
        <v>-176.5</v>
      </c>
      <c r="J353" s="2" t="str">
        <f t="shared" si="11"/>
        <v>FAIL</v>
      </c>
      <c r="K353" s="17" t="str">
        <f>IF(AND(IF('114成績輸入與落點儀表板'!$C$2="必須採計",L353&gt;0,IF('114成績輸入與落點儀表板'!$C$2="不可採計",L353=0,TRUE)),IF('114成績輸入與落點儀表板'!$C$3="必須採計",M353&gt;0,IF('114成績輸入與落點儀表板'!$C$3="不可採計",M353=0,TRUE)),IF('114成績輸入與落點儀表板'!$C$4="必須採計",N353&gt;0,IF('114成績輸入與落點儀表板'!$C$4="不可採計",N353=0,TRUE)),IF('114成績輸入與落點儀表板'!$C$5="必須採計",O353&gt;0,IF('114成績輸入與落點儀表板'!$C$5="不可採計",O353=0,TRUE)),IF('114成績輸入與落點儀表板'!$C$6="必須採計",P353&gt;0,IF('114成績輸入與落點儀表板'!$C$6="不可採計",P353=0,TRUE)),IF('114成績輸入與落點儀表板'!$C$7="必須採計",Q353&gt;0,IF('114成績輸入與落點儀表板'!$C$7="不可採計",Q353=0,TRUE)),IF('114成績輸入與落點儀表板'!$C$8="必須採計",R353&gt;0,IF('114成績輸入與落點儀表板'!$C$8="不可採計",R353=0,TRUE)),IF('114成績輸入與落點儀表板'!$C$9="必須採計",S353&gt;0,IF('114成績輸入與落點儀表板'!$C$9="不可採計",S353=0,TRUE)),IF('114成績輸入與落點儀表板'!$C$10="必須採計",T353&gt;0,IF('114成績輸入與落點儀表板'!$C$10="不可採計",T353=0,TRUE)),IF('114成績輸入與落點儀表板'!$C$11="必須採計",U353&gt;0,IF('114成績輸入與落點儀表板'!$C$11="不可採計",U353=0,TRUE)),IF('114成績輸入與落點儀表板'!$C$12="必須採計",V353&gt;0,IF('114成績輸入與落點儀表板'!$C$12="不可採計",V353=0,TRUE)),IF('114成績輸入與落點儀表板'!$C$13="必須採計",W353&gt;0,IF('114成績輸入與落點儀表板'!$C$13="不可採計",W353=0,TRUE)),IF('114成績輸入與落點儀表板'!$C$14="必須採計",X353&gt;0,IF('114成績輸入與落點儀表板'!$C$14="不可採計",X353=0,TRUE)),IF('114成績輸入與落點儀表板'!$C$15="必須採計",Y353&gt;0,IF('114成績輸入與落點儀表板'!$C$15="不可採計",Y353=0,TRUE)),IF('114成績輸入與落點儀表板'!$C$16="必須採計",Z353&gt;0,IF('114成績輸入與落點儀表板'!$C$16="不可採計",Z353=0,TRUE))),"✅ 符合","❌ 不符合")</f>
        <v>✅ 符合</v>
      </c>
      <c r="L353" s="15">
        <v>1.5</v>
      </c>
      <c r="M353" s="15">
        <v>2</v>
      </c>
      <c r="N353" s="15">
        <v>0</v>
      </c>
      <c r="O353" s="15">
        <v>0</v>
      </c>
      <c r="P353" s="15">
        <v>0</v>
      </c>
      <c r="Q353" s="15">
        <v>0</v>
      </c>
      <c r="R353" s="15">
        <v>2</v>
      </c>
      <c r="S353" s="15">
        <v>0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</row>
    <row r="354" spans="1:26" ht="15.75" customHeight="1" x14ac:dyDescent="0.3">
      <c r="A354" s="2" t="s">
        <v>965</v>
      </c>
      <c r="B354" s="6" t="s">
        <v>910</v>
      </c>
      <c r="C354" s="6" t="s">
        <v>242</v>
      </c>
      <c r="D354" s="12" t="s">
        <v>103</v>
      </c>
      <c r="E354" s="13" t="s">
        <v>4183</v>
      </c>
      <c r="F354" s="2">
        <v>37</v>
      </c>
      <c r="G354" s="15">
        <v>145</v>
      </c>
      <c r="H354" s="7">
        <f>L354*'114成績輸入與落點儀表板'!$B$2+M354*'114成績輸入與落點儀表板'!$B$3+N354*'114成績輸入與落點儀表板'!$B$4+O354*'114成績輸入與落點儀表板'!$B$5+P354*'114成績輸入與落點儀表板'!$B$6+Q354*'114成績輸入與落點儀表板'!$B$7+R354*'114成績輸入與落點儀表板'!$B$8+S354*'114成績輸入與落點儀表板'!$B$9+T354*'114成績輸入與落點儀表板'!$B$10+U354*'114成績輸入與落點儀表板'!$B$11+V354*'114成績輸入與落點儀表板'!$B$12+W354*'114成績輸入與落點儀表板'!$B$13+X354*'114成績輸入與落點儀表板'!$B$14+Y354*'114成績輸入與落點儀表板'!$B$15+Z354*'114成績輸入與落點儀表板'!$B$16</f>
        <v>0</v>
      </c>
      <c r="I354" s="8">
        <f t="shared" si="10"/>
        <v>-145</v>
      </c>
      <c r="J354" s="2" t="str">
        <f t="shared" si="11"/>
        <v>FAIL</v>
      </c>
      <c r="K354" s="17" t="str">
        <f>IF(AND(IF('114成績輸入與落點儀表板'!$C$2="必須採計",L354&gt;0,IF('114成績輸入與落點儀表板'!$C$2="不可採計",L354=0,TRUE)),IF('114成績輸入與落點儀表板'!$C$3="必須採計",M354&gt;0,IF('114成績輸入與落點儀表板'!$C$3="不可採計",M354=0,TRUE)),IF('114成績輸入與落點儀表板'!$C$4="必須採計",N354&gt;0,IF('114成績輸入與落點儀表板'!$C$4="不可採計",N354=0,TRUE)),IF('114成績輸入與落點儀表板'!$C$5="必須採計",O354&gt;0,IF('114成績輸入與落點儀表板'!$C$5="不可採計",O354=0,TRUE)),IF('114成績輸入與落點儀表板'!$C$6="必須採計",P354&gt;0,IF('114成績輸入與落點儀表板'!$C$6="不可採計",P354=0,TRUE)),IF('114成績輸入與落點儀表板'!$C$7="必須採計",Q354&gt;0,IF('114成績輸入與落點儀表板'!$C$7="不可採計",Q354=0,TRUE)),IF('114成績輸入與落點儀表板'!$C$8="必須採計",R354&gt;0,IF('114成績輸入與落點儀表板'!$C$8="不可採計",R354=0,TRUE)),IF('114成績輸入與落點儀表板'!$C$9="必須採計",S354&gt;0,IF('114成績輸入與落點儀表板'!$C$9="不可採計",S354=0,TRUE)),IF('114成績輸入與落點儀表板'!$C$10="必須採計",T354&gt;0,IF('114成績輸入與落點儀表板'!$C$10="不可採計",T354=0,TRUE)),IF('114成績輸入與落點儀表板'!$C$11="必須採計",U354&gt;0,IF('114成績輸入與落點儀表板'!$C$11="不可採計",U354=0,TRUE)),IF('114成績輸入與落點儀表板'!$C$12="必須採計",V354&gt;0,IF('114成績輸入與落點儀表板'!$C$12="不可採計",V354=0,TRUE)),IF('114成績輸入與落點儀表板'!$C$13="必須採計",W354&gt;0,IF('114成績輸入與落點儀表板'!$C$13="不可採計",W354=0,TRUE)),IF('114成績輸入與落點儀表板'!$C$14="必須採計",X354&gt;0,IF('114成績輸入與落點儀表板'!$C$14="不可採計",X354=0,TRUE)),IF('114成績輸入與落點儀表板'!$C$15="必須採計",Y354&gt;0,IF('114成績輸入與落點儀表板'!$C$15="不可採計",Y354=0,TRUE)),IF('114成績輸入與落點儀表板'!$C$16="必須採計",Z354&gt;0,IF('114成績輸入與落點儀表板'!$C$16="不可採計",Z354=0,TRUE))),"✅ 符合","❌ 不符合")</f>
        <v>✅ 符合</v>
      </c>
      <c r="L354" s="15">
        <v>2</v>
      </c>
      <c r="M354" s="15">
        <v>0</v>
      </c>
      <c r="N354" s="15">
        <v>0</v>
      </c>
      <c r="O354" s="15">
        <v>0</v>
      </c>
      <c r="P354" s="15">
        <v>1</v>
      </c>
      <c r="Q354" s="15">
        <v>0</v>
      </c>
      <c r="R354" s="15">
        <v>1</v>
      </c>
      <c r="S354" s="15">
        <v>0</v>
      </c>
      <c r="T354" s="15">
        <v>0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</row>
    <row r="355" spans="1:26" ht="15.75" customHeight="1" x14ac:dyDescent="0.3">
      <c r="A355" s="2" t="s">
        <v>968</v>
      </c>
      <c r="B355" s="6" t="s">
        <v>910</v>
      </c>
      <c r="C355" s="6" t="s">
        <v>352</v>
      </c>
      <c r="D355" s="12" t="s">
        <v>121</v>
      </c>
      <c r="E355" s="13" t="s">
        <v>947</v>
      </c>
      <c r="F355" s="2">
        <v>52</v>
      </c>
      <c r="G355" s="15">
        <v>147.5</v>
      </c>
      <c r="H355" s="7">
        <f>L355*'114成績輸入與落點儀表板'!$B$2+M355*'114成績輸入與落點儀表板'!$B$3+N355*'114成績輸入與落點儀表板'!$B$4+O355*'114成績輸入與落點儀表板'!$B$5+P355*'114成績輸入與落點儀表板'!$B$6+Q355*'114成績輸入與落點儀表板'!$B$7+R355*'114成績輸入與落點儀表板'!$B$8+S355*'114成績輸入與落點儀表板'!$B$9+T355*'114成績輸入與落點儀表板'!$B$10+U355*'114成績輸入與落點儀表板'!$B$11+V355*'114成績輸入與落點儀表板'!$B$12+W355*'114成績輸入與落點儀表板'!$B$13+X355*'114成績輸入與落點儀表板'!$B$14+Y355*'114成績輸入與落點儀表板'!$B$15+Z355*'114成績輸入與落點儀表板'!$B$16</f>
        <v>0</v>
      </c>
      <c r="I355" s="8">
        <f t="shared" si="10"/>
        <v>-147.5</v>
      </c>
      <c r="J355" s="2" t="str">
        <f t="shared" si="11"/>
        <v>FAIL</v>
      </c>
      <c r="K355" s="17" t="str">
        <f>IF(AND(IF('114成績輸入與落點儀表板'!$C$2="必須採計",L355&gt;0,IF('114成績輸入與落點儀表板'!$C$2="不可採計",L355=0,TRUE)),IF('114成績輸入與落點儀表板'!$C$3="必須採計",M355&gt;0,IF('114成績輸入與落點儀表板'!$C$3="不可採計",M355=0,TRUE)),IF('114成績輸入與落點儀表板'!$C$4="必須採計",N355&gt;0,IF('114成績輸入與落點儀表板'!$C$4="不可採計",N355=0,TRUE)),IF('114成績輸入與落點儀表板'!$C$5="必須採計",O355&gt;0,IF('114成績輸入與落點儀表板'!$C$5="不可採計",O355=0,TRUE)),IF('114成績輸入與落點儀表板'!$C$6="必須採計",P355&gt;0,IF('114成績輸入與落點儀表板'!$C$6="不可採計",P355=0,TRUE)),IF('114成績輸入與落點儀表板'!$C$7="必須採計",Q355&gt;0,IF('114成績輸入與落點儀表板'!$C$7="不可採計",Q355=0,TRUE)),IF('114成績輸入與落點儀表板'!$C$8="必須採計",R355&gt;0,IF('114成績輸入與落點儀表板'!$C$8="不可採計",R355=0,TRUE)),IF('114成績輸入與落點儀表板'!$C$9="必須採計",S355&gt;0,IF('114成績輸入與落點儀表板'!$C$9="不可採計",S355=0,TRUE)),IF('114成績輸入與落點儀表板'!$C$10="必須採計",T355&gt;0,IF('114成績輸入與落點儀表板'!$C$10="不可採計",T355=0,TRUE)),IF('114成績輸入與落點儀表板'!$C$11="必須採計",U355&gt;0,IF('114成績輸入與落點儀表板'!$C$11="不可採計",U355=0,TRUE)),IF('114成績輸入與落點儀表板'!$C$12="必須採計",V355&gt;0,IF('114成績輸入與落點儀表板'!$C$12="不可採計",V355=0,TRUE)),IF('114成績輸入與落點儀表板'!$C$13="必須採計",W355&gt;0,IF('114成績輸入與落點儀表板'!$C$13="不可採計",W355=0,TRUE)),IF('114成績輸入與落點儀表板'!$C$14="必須採計",X355&gt;0,IF('114成績輸入與落點儀表板'!$C$14="不可採計",X355=0,TRUE)),IF('114成績輸入與落點儀表板'!$C$15="必須採計",Y355&gt;0,IF('114成績輸入與落點儀表板'!$C$15="不可採計",Y355=0,TRUE)),IF('114成績輸入與落點儀表板'!$C$16="必須採計",Z355&gt;0,IF('114成績輸入與落點儀表板'!$C$16="不可採計",Z355=0,TRUE))),"✅ 符合","❌ 不符合")</f>
        <v>✅ 符合</v>
      </c>
      <c r="L355" s="15">
        <v>1.5</v>
      </c>
      <c r="M355" s="15">
        <v>1</v>
      </c>
      <c r="N355" s="15">
        <v>0</v>
      </c>
      <c r="O355" s="15">
        <v>0</v>
      </c>
      <c r="P355" s="15">
        <v>0</v>
      </c>
      <c r="Q355" s="15">
        <v>0</v>
      </c>
      <c r="R355" s="15">
        <v>0</v>
      </c>
      <c r="S355" s="15">
        <v>0</v>
      </c>
      <c r="T355" s="15">
        <v>0</v>
      </c>
      <c r="U355" s="15">
        <v>0</v>
      </c>
      <c r="V355" s="15">
        <v>0</v>
      </c>
      <c r="W355" s="15">
        <v>2</v>
      </c>
      <c r="X355" s="15">
        <v>0</v>
      </c>
      <c r="Y355" s="15">
        <v>0</v>
      </c>
      <c r="Z355" s="15">
        <v>0</v>
      </c>
    </row>
    <row r="356" spans="1:26" ht="15.75" customHeight="1" x14ac:dyDescent="0.3">
      <c r="A356" s="2" t="s">
        <v>970</v>
      </c>
      <c r="B356" s="6" t="s">
        <v>910</v>
      </c>
      <c r="C356" s="6" t="s">
        <v>645</v>
      </c>
      <c r="D356" s="12" t="s">
        <v>121</v>
      </c>
      <c r="E356" s="13" t="s">
        <v>949</v>
      </c>
      <c r="F356" s="2">
        <v>45</v>
      </c>
      <c r="G356" s="15">
        <v>199</v>
      </c>
      <c r="H356" s="7">
        <f>L356*'114成績輸入與落點儀表板'!$B$2+M356*'114成績輸入與落點儀表板'!$B$3+N356*'114成績輸入與落點儀表板'!$B$4+O356*'114成績輸入與落點儀表板'!$B$5+P356*'114成績輸入與落點儀表板'!$B$6+Q356*'114成績輸入與落點儀表板'!$B$7+R356*'114成績輸入與落點儀表板'!$B$8+S356*'114成績輸入與落點儀表板'!$B$9+T356*'114成績輸入與落點儀表板'!$B$10+U356*'114成績輸入與落點儀表板'!$B$11+V356*'114成績輸入與落點儀表板'!$B$12+W356*'114成績輸入與落點儀表板'!$B$13+X356*'114成績輸入與落點儀表板'!$B$14+Y356*'114成績輸入與落點儀表板'!$B$15+Z356*'114成績輸入與落點儀表板'!$B$16</f>
        <v>0</v>
      </c>
      <c r="I356" s="8">
        <f t="shared" si="10"/>
        <v>-199</v>
      </c>
      <c r="J356" s="2" t="str">
        <f t="shared" si="11"/>
        <v>FAIL</v>
      </c>
      <c r="K356" s="17" t="str">
        <f>IF(AND(IF('114成績輸入與落點儀表板'!$C$2="必須採計",L356&gt;0,IF('114成績輸入與落點儀表板'!$C$2="不可採計",L356=0,TRUE)),IF('114成績輸入與落點儀表板'!$C$3="必須採計",M356&gt;0,IF('114成績輸入與落點儀表板'!$C$3="不可採計",M356=0,TRUE)),IF('114成績輸入與落點儀表板'!$C$4="必須採計",N356&gt;0,IF('114成績輸入與落點儀表板'!$C$4="不可採計",N356=0,TRUE)),IF('114成績輸入與落點儀表板'!$C$5="必須採計",O356&gt;0,IF('114成績輸入與落點儀表板'!$C$5="不可採計",O356=0,TRUE)),IF('114成績輸入與落點儀表板'!$C$6="必須採計",P356&gt;0,IF('114成績輸入與落點儀表板'!$C$6="不可採計",P356=0,TRUE)),IF('114成績輸入與落點儀表板'!$C$7="必須採計",Q356&gt;0,IF('114成績輸入與落點儀表板'!$C$7="不可採計",Q356=0,TRUE)),IF('114成績輸入與落點儀表板'!$C$8="必須採計",R356&gt;0,IF('114成績輸入與落點儀表板'!$C$8="不可採計",R356=0,TRUE)),IF('114成績輸入與落點儀表板'!$C$9="必須採計",S356&gt;0,IF('114成績輸入與落點儀表板'!$C$9="不可採計",S356=0,TRUE)),IF('114成績輸入與落點儀表板'!$C$10="必須採計",T356&gt;0,IF('114成績輸入與落點儀表板'!$C$10="不可採計",T356=0,TRUE)),IF('114成績輸入與落點儀表板'!$C$11="必須採計",U356&gt;0,IF('114成績輸入與落點儀表板'!$C$11="不可採計",U356=0,TRUE)),IF('114成績輸入與落點儀表板'!$C$12="必須採計",V356&gt;0,IF('114成績輸入與落點儀表板'!$C$12="不可採計",V356=0,TRUE)),IF('114成績輸入與落點儀表板'!$C$13="必須採計",W356&gt;0,IF('114成績輸入與落點儀表板'!$C$13="不可採計",W356=0,TRUE)),IF('114成績輸入與落點儀表板'!$C$14="必須採計",X356&gt;0,IF('114成績輸入與落點儀表板'!$C$14="不可採計",X356=0,TRUE)),IF('114成績輸入與落點儀表板'!$C$15="必須採計",Y356&gt;0,IF('114成績輸入與落點儀表板'!$C$15="不可採計",Y356=0,TRUE)),IF('114成績輸入與落點儀表板'!$C$16="必須採計",Z356&gt;0,IF('114成績輸入與落點儀表板'!$C$16="不可採計",Z356=0,TRUE))),"✅ 符合","❌ 不符合")</f>
        <v>✅ 符合</v>
      </c>
      <c r="L356" s="15">
        <v>2</v>
      </c>
      <c r="M356" s="15">
        <v>2</v>
      </c>
      <c r="N356" s="15">
        <v>0</v>
      </c>
      <c r="O356" s="15">
        <v>0</v>
      </c>
      <c r="P356" s="15">
        <v>0</v>
      </c>
      <c r="Q356" s="15">
        <v>1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1.5</v>
      </c>
      <c r="X356" s="15">
        <v>0</v>
      </c>
      <c r="Y356" s="15">
        <v>0</v>
      </c>
      <c r="Z356" s="15">
        <v>0</v>
      </c>
    </row>
    <row r="357" spans="1:26" ht="15.75" customHeight="1" x14ac:dyDescent="0.3">
      <c r="A357" s="2" t="s">
        <v>972</v>
      </c>
      <c r="B357" s="6" t="s">
        <v>910</v>
      </c>
      <c r="C357" s="6" t="s">
        <v>391</v>
      </c>
      <c r="D357" s="12" t="s">
        <v>121</v>
      </c>
      <c r="E357" s="13" t="s">
        <v>643</v>
      </c>
      <c r="F357" s="2">
        <v>69</v>
      </c>
      <c r="G357" s="15">
        <v>151</v>
      </c>
      <c r="H357" s="7">
        <f>L357*'114成績輸入與落點儀表板'!$B$2+M357*'114成績輸入與落點儀表板'!$B$3+N357*'114成績輸入與落點儀表板'!$B$4+O357*'114成績輸入與落點儀表板'!$B$5+P357*'114成績輸入與落點儀表板'!$B$6+Q357*'114成績輸入與落點儀表板'!$B$7+R357*'114成績輸入與落點儀表板'!$B$8+S357*'114成績輸入與落點儀表板'!$B$9+T357*'114成績輸入與落點儀表板'!$B$10+U357*'114成績輸入與落點儀表板'!$B$11+V357*'114成績輸入與落點儀表板'!$B$12+W357*'114成績輸入與落點儀表板'!$B$13+X357*'114成績輸入與落點儀表板'!$B$14+Y357*'114成績輸入與落點儀表板'!$B$15+Z357*'114成績輸入與落點儀表板'!$B$16</f>
        <v>0</v>
      </c>
      <c r="I357" s="8">
        <f t="shared" si="10"/>
        <v>-151</v>
      </c>
      <c r="J357" s="2" t="str">
        <f t="shared" si="11"/>
        <v>FAIL</v>
      </c>
      <c r="K357" s="17" t="str">
        <f>IF(AND(IF('114成績輸入與落點儀表板'!$C$2="必須採計",L357&gt;0,IF('114成績輸入與落點儀表板'!$C$2="不可採計",L357=0,TRUE)),IF('114成績輸入與落點儀表板'!$C$3="必須採計",M357&gt;0,IF('114成績輸入與落點儀表板'!$C$3="不可採計",M357=0,TRUE)),IF('114成績輸入與落點儀表板'!$C$4="必須採計",N357&gt;0,IF('114成績輸入與落點儀表板'!$C$4="不可採計",N357=0,TRUE)),IF('114成績輸入與落點儀表板'!$C$5="必須採計",O357&gt;0,IF('114成績輸入與落點儀表板'!$C$5="不可採計",O357=0,TRUE)),IF('114成績輸入與落點儀表板'!$C$6="必須採計",P357&gt;0,IF('114成績輸入與落點儀表板'!$C$6="不可採計",P357=0,TRUE)),IF('114成績輸入與落點儀表板'!$C$7="必須採計",Q357&gt;0,IF('114成績輸入與落點儀表板'!$C$7="不可採計",Q357=0,TRUE)),IF('114成績輸入與落點儀表板'!$C$8="必須採計",R357&gt;0,IF('114成績輸入與落點儀表板'!$C$8="不可採計",R357=0,TRUE)),IF('114成績輸入與落點儀表板'!$C$9="必須採計",S357&gt;0,IF('114成績輸入與落點儀表板'!$C$9="不可採計",S357=0,TRUE)),IF('114成績輸入與落點儀表板'!$C$10="必須採計",T357&gt;0,IF('114成績輸入與落點儀表板'!$C$10="不可採計",T357=0,TRUE)),IF('114成績輸入與落點儀表板'!$C$11="必須採計",U357&gt;0,IF('114成績輸入與落點儀表板'!$C$11="不可採計",U357=0,TRUE)),IF('114成績輸入與落點儀表板'!$C$12="必須採計",V357&gt;0,IF('114成績輸入與落點儀表板'!$C$12="不可採計",V357=0,TRUE)),IF('114成績輸入與落點儀表板'!$C$13="必須採計",W357&gt;0,IF('114成績輸入與落點儀表板'!$C$13="不可採計",W357=0,TRUE)),IF('114成績輸入與落點儀表板'!$C$14="必須採計",X357&gt;0,IF('114成績輸入與落點儀表板'!$C$14="不可採計",X357=0,TRUE)),IF('114成績輸入與落點儀表板'!$C$15="必須採計",Y357&gt;0,IF('114成績輸入與落點儀表板'!$C$15="不可採計",Y357=0,TRUE)),IF('114成績輸入與落點儀表板'!$C$16="必須採計",Z357&gt;0,IF('114成績輸入與落點儀表板'!$C$16="不可採計",Z357=0,TRUE))),"✅ 符合","❌ 不符合")</f>
        <v>✅ 符合</v>
      </c>
      <c r="L357" s="15">
        <v>1</v>
      </c>
      <c r="M357" s="15">
        <v>1</v>
      </c>
      <c r="N357" s="15">
        <v>0</v>
      </c>
      <c r="O357" s="15">
        <v>0</v>
      </c>
      <c r="P357" s="15">
        <v>0</v>
      </c>
      <c r="Q357" s="15">
        <v>1</v>
      </c>
      <c r="R357" s="15">
        <v>0</v>
      </c>
      <c r="S357" s="15">
        <v>0</v>
      </c>
      <c r="T357" s="15">
        <v>0</v>
      </c>
      <c r="U357" s="15">
        <v>0</v>
      </c>
      <c r="V357" s="15">
        <v>0</v>
      </c>
      <c r="W357" s="15">
        <v>2</v>
      </c>
      <c r="X357" s="15">
        <v>0</v>
      </c>
      <c r="Y357" s="15">
        <v>0</v>
      </c>
      <c r="Z357" s="15">
        <v>0</v>
      </c>
    </row>
    <row r="358" spans="1:26" ht="15.75" customHeight="1" x14ac:dyDescent="0.3">
      <c r="A358" s="2" t="s">
        <v>975</v>
      </c>
      <c r="B358" s="6" t="s">
        <v>910</v>
      </c>
      <c r="C358" s="6" t="s">
        <v>223</v>
      </c>
      <c r="D358" s="12" t="s">
        <v>121</v>
      </c>
      <c r="E358" s="13" t="s">
        <v>3561</v>
      </c>
      <c r="F358" s="2">
        <v>57</v>
      </c>
      <c r="G358" s="15">
        <v>137</v>
      </c>
      <c r="H358" s="7">
        <f>L358*'114成績輸入與落點儀表板'!$B$2+M358*'114成績輸入與落點儀表板'!$B$3+N358*'114成績輸入與落點儀表板'!$B$4+O358*'114成績輸入與落點儀表板'!$B$5+P358*'114成績輸入與落點儀表板'!$B$6+Q358*'114成績輸入與落點儀表板'!$B$7+R358*'114成績輸入與落點儀表板'!$B$8+S358*'114成績輸入與落點儀表板'!$B$9+T358*'114成績輸入與落點儀表板'!$B$10+U358*'114成績輸入與落點儀表板'!$B$11+V358*'114成績輸入與落點儀表板'!$B$12+W358*'114成績輸入與落點儀表板'!$B$13+X358*'114成績輸入與落點儀表板'!$B$14+Y358*'114成績輸入與落點儀表板'!$B$15+Z358*'114成績輸入與落點儀表板'!$B$16</f>
        <v>0</v>
      </c>
      <c r="I358" s="8">
        <f t="shared" si="10"/>
        <v>-137</v>
      </c>
      <c r="J358" s="2" t="str">
        <f t="shared" si="11"/>
        <v>FAIL</v>
      </c>
      <c r="K358" s="17" t="str">
        <f>IF(AND(IF('114成績輸入與落點儀表板'!$C$2="必須採計",L358&gt;0,IF('114成績輸入與落點儀表板'!$C$2="不可採計",L358=0,TRUE)),IF('114成績輸入與落點儀表板'!$C$3="必須採計",M358&gt;0,IF('114成績輸入與落點儀表板'!$C$3="不可採計",M358=0,TRUE)),IF('114成績輸入與落點儀表板'!$C$4="必須採計",N358&gt;0,IF('114成績輸入與落點儀表板'!$C$4="不可採計",N358=0,TRUE)),IF('114成績輸入與落點儀表板'!$C$5="必須採計",O358&gt;0,IF('114成績輸入與落點儀表板'!$C$5="不可採計",O358=0,TRUE)),IF('114成績輸入與落點儀表板'!$C$6="必須採計",P358&gt;0,IF('114成績輸入與落點儀表板'!$C$6="不可採計",P358=0,TRUE)),IF('114成績輸入與落點儀表板'!$C$7="必須採計",Q358&gt;0,IF('114成績輸入與落點儀表板'!$C$7="不可採計",Q358=0,TRUE)),IF('114成績輸入與落點儀表板'!$C$8="必須採計",R358&gt;0,IF('114成績輸入與落點儀表板'!$C$8="不可採計",R358=0,TRUE)),IF('114成績輸入與落點儀表板'!$C$9="必須採計",S358&gt;0,IF('114成績輸入與落點儀表板'!$C$9="不可採計",S358=0,TRUE)),IF('114成績輸入與落點儀表板'!$C$10="必須採計",T358&gt;0,IF('114成績輸入與落點儀表板'!$C$10="不可採計",T358=0,TRUE)),IF('114成績輸入與落點儀表板'!$C$11="必須採計",U358&gt;0,IF('114成績輸入與落點儀表板'!$C$11="不可採計",U358=0,TRUE)),IF('114成績輸入與落點儀表板'!$C$12="必須採計",V358&gt;0,IF('114成績輸入與落點儀表板'!$C$12="不可採計",V358=0,TRUE)),IF('114成績輸入與落點儀表板'!$C$13="必須採計",W358&gt;0,IF('114成績輸入與落點儀表板'!$C$13="不可採計",W358=0,TRUE)),IF('114成績輸入與落點儀表板'!$C$14="必須採計",X358&gt;0,IF('114成績輸入與落點儀表板'!$C$14="不可採計",X358=0,TRUE)),IF('114成績輸入與落點儀表板'!$C$15="必須採計",Y358&gt;0,IF('114成績輸入與落點儀表板'!$C$15="不可採計",Y358=0,TRUE)),IF('114成績輸入與落點儀表板'!$C$16="必須採計",Z358&gt;0,IF('114成績輸入與落點儀表板'!$C$16="不可採計",Z358=0,TRUE))),"✅ 符合","❌ 不符合")</f>
        <v>✅ 符合</v>
      </c>
      <c r="L358" s="15">
        <v>1</v>
      </c>
      <c r="M358" s="15">
        <v>1.5</v>
      </c>
      <c r="N358" s="15">
        <v>0</v>
      </c>
      <c r="O358" s="15">
        <v>0</v>
      </c>
      <c r="P358" s="15">
        <v>0</v>
      </c>
      <c r="Q358" s="15">
        <v>1</v>
      </c>
      <c r="R358" s="15">
        <v>0</v>
      </c>
      <c r="S358" s="15">
        <v>0</v>
      </c>
      <c r="T358" s="15">
        <v>0</v>
      </c>
      <c r="U358" s="15">
        <v>0</v>
      </c>
      <c r="V358" s="15">
        <v>0</v>
      </c>
      <c r="W358" s="15">
        <v>1</v>
      </c>
      <c r="X358" s="15">
        <v>0</v>
      </c>
      <c r="Y358" s="15">
        <v>0</v>
      </c>
      <c r="Z358" s="15">
        <v>0</v>
      </c>
    </row>
    <row r="359" spans="1:26" ht="15.75" customHeight="1" x14ac:dyDescent="0.3">
      <c r="A359" s="2" t="s">
        <v>978</v>
      </c>
      <c r="B359" s="6" t="s">
        <v>910</v>
      </c>
      <c r="C359" s="6" t="s">
        <v>954</v>
      </c>
      <c r="D359" s="12" t="s">
        <v>86</v>
      </c>
      <c r="E359" s="13" t="s">
        <v>955</v>
      </c>
      <c r="F359" s="2">
        <v>28</v>
      </c>
      <c r="G359" s="15">
        <v>93</v>
      </c>
      <c r="H359" s="7">
        <f>L359*'114成績輸入與落點儀表板'!$B$2+M359*'114成績輸入與落點儀表板'!$B$3+N359*'114成績輸入與落點儀表板'!$B$4+O359*'114成績輸入與落點儀表板'!$B$5+P359*'114成績輸入與落點儀表板'!$B$6+Q359*'114成績輸入與落點儀表板'!$B$7+R359*'114成績輸入與落點儀表板'!$B$8+S359*'114成績輸入與落點儀表板'!$B$9+T359*'114成績輸入與落點儀表板'!$B$10+U359*'114成績輸入與落點儀表板'!$B$11+V359*'114成績輸入與落點儀表板'!$B$12+W359*'114成績輸入與落點儀表板'!$B$13+X359*'114成績輸入與落點儀表板'!$B$14+Y359*'114成績輸入與落點儀表板'!$B$15+Z359*'114成績輸入與落點儀表板'!$B$16</f>
        <v>0</v>
      </c>
      <c r="I359" s="8">
        <f t="shared" si="10"/>
        <v>-93</v>
      </c>
      <c r="J359" s="2" t="str">
        <f t="shared" si="11"/>
        <v>FAIL</v>
      </c>
      <c r="K359" s="17" t="str">
        <f>IF(AND(IF('114成績輸入與落點儀表板'!$C$2="必須採計",L359&gt;0,IF('114成績輸入與落點儀表板'!$C$2="不可採計",L359=0,TRUE)),IF('114成績輸入與落點儀表板'!$C$3="必須採計",M359&gt;0,IF('114成績輸入與落點儀表板'!$C$3="不可採計",M359=0,TRUE)),IF('114成績輸入與落點儀表板'!$C$4="必須採計",N359&gt;0,IF('114成績輸入與落點儀表板'!$C$4="不可採計",N359=0,TRUE)),IF('114成績輸入與落點儀表板'!$C$5="必須採計",O359&gt;0,IF('114成績輸入與落點儀表板'!$C$5="不可採計",O359=0,TRUE)),IF('114成績輸入與落點儀表板'!$C$6="必須採計",P359&gt;0,IF('114成績輸入與落點儀表板'!$C$6="不可採計",P359=0,TRUE)),IF('114成績輸入與落點儀表板'!$C$7="必須採計",Q359&gt;0,IF('114成績輸入與落點儀表板'!$C$7="不可採計",Q359=0,TRUE)),IF('114成績輸入與落點儀表板'!$C$8="必須採計",R359&gt;0,IF('114成績輸入與落點儀表板'!$C$8="不可採計",R359=0,TRUE)),IF('114成績輸入與落點儀表板'!$C$9="必須採計",S359&gt;0,IF('114成績輸入與落點儀表板'!$C$9="不可採計",S359=0,TRUE)),IF('114成績輸入與落點儀表板'!$C$10="必須採計",T359&gt;0,IF('114成績輸入與落點儀表板'!$C$10="不可採計",T359=0,TRUE)),IF('114成績輸入與落點儀表板'!$C$11="必須採計",U359&gt;0,IF('114成績輸入與落點儀表板'!$C$11="不可採計",U359=0,TRUE)),IF('114成績輸入與落點儀表板'!$C$12="必須採計",V359&gt;0,IF('114成績輸入與落點儀表板'!$C$12="不可採計",V359=0,TRUE)),IF('114成績輸入與落點儀表板'!$C$13="必須採計",W359&gt;0,IF('114成績輸入與落點儀表板'!$C$13="不可採計",W359=0,TRUE)),IF('114成績輸入與落點儀表板'!$C$14="必須採計",X359&gt;0,IF('114成績輸入與落點儀表板'!$C$14="不可採計",X359=0,TRUE)),IF('114成績輸入與落點儀表板'!$C$15="必須採計",Y359&gt;0,IF('114成績輸入與落點儀表板'!$C$15="不可採計",Y359=0,TRUE)),IF('114成績輸入與落點儀表板'!$C$16="必須採計",Z359&gt;0,IF('114成績輸入與落點儀表板'!$C$16="不可採計",Z359=0,TRUE))),"✅ 符合","❌ 不符合")</f>
        <v>✅ 符合</v>
      </c>
      <c r="L359" s="15">
        <v>1</v>
      </c>
      <c r="M359" s="15">
        <v>0</v>
      </c>
      <c r="N359" s="15">
        <v>2</v>
      </c>
      <c r="O359" s="15">
        <v>0</v>
      </c>
      <c r="P359" s="15">
        <v>1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</row>
    <row r="360" spans="1:26" ht="15.75" customHeight="1" x14ac:dyDescent="0.3">
      <c r="A360" s="2" t="s">
        <v>981</v>
      </c>
      <c r="B360" s="13" t="s">
        <v>910</v>
      </c>
      <c r="C360" s="13" t="s">
        <v>957</v>
      </c>
      <c r="D360" s="12" t="s">
        <v>86</v>
      </c>
      <c r="E360" s="13" t="s">
        <v>4184</v>
      </c>
      <c r="F360" s="2">
        <v>21</v>
      </c>
      <c r="G360" s="15">
        <v>115</v>
      </c>
      <c r="H360" s="7">
        <f>L360*'114成績輸入與落點儀表板'!$B$2+M360*'114成績輸入與落點儀表板'!$B$3+N360*'114成績輸入與落點儀表板'!$B$4+O360*'114成績輸入與落點儀表板'!$B$5+P360*'114成績輸入與落點儀表板'!$B$6+Q360*'114成績輸入與落點儀表板'!$B$7+R360*'114成績輸入與落點儀表板'!$B$8+S360*'114成績輸入與落點儀表板'!$B$9+T360*'114成績輸入與落點儀表板'!$B$10+U360*'114成績輸入與落點儀表板'!$B$11+V360*'114成績輸入與落點儀表板'!$B$12+W360*'114成績輸入與落點儀表板'!$B$13+X360*'114成績輸入與落點儀表板'!$B$14+Y360*'114成績輸入與落點儀表板'!$B$15+Z360*'114成績輸入與落點儀表板'!$B$16</f>
        <v>0</v>
      </c>
      <c r="I360" s="8">
        <f t="shared" si="10"/>
        <v>-115</v>
      </c>
      <c r="J360" s="2" t="str">
        <f t="shared" si="11"/>
        <v>FAIL</v>
      </c>
      <c r="K360" s="17" t="str">
        <f>IF(AND(IF('114成績輸入與落點儀表板'!$C$2="必須採計",L360&gt;0,IF('114成績輸入與落點儀表板'!$C$2="不可採計",L360=0,TRUE)),IF('114成績輸入與落點儀表板'!$C$3="必須採計",M360&gt;0,IF('114成績輸入與落點儀表板'!$C$3="不可採計",M360=0,TRUE)),IF('114成績輸入與落點儀表板'!$C$4="必須採計",N360&gt;0,IF('114成績輸入與落點儀表板'!$C$4="不可採計",N360=0,TRUE)),IF('114成績輸入與落點儀表板'!$C$5="必須採計",O360&gt;0,IF('114成績輸入與落點儀表板'!$C$5="不可採計",O360=0,TRUE)),IF('114成績輸入與落點儀表板'!$C$6="必須採計",P360&gt;0,IF('114成績輸入與落點儀表板'!$C$6="不可採計",P360=0,TRUE)),IF('114成績輸入與落點儀表板'!$C$7="必須採計",Q360&gt;0,IF('114成績輸入與落點儀表板'!$C$7="不可採計",Q360=0,TRUE)),IF('114成績輸入與落點儀表板'!$C$8="必須採計",R360&gt;0,IF('114成績輸入與落點儀表板'!$C$8="不可採計",R360=0,TRUE)),IF('114成績輸入與落點儀表板'!$C$9="必須採計",S360&gt;0,IF('114成績輸入與落點儀表板'!$C$9="不可採計",S360=0,TRUE)),IF('114成績輸入與落點儀表板'!$C$10="必須採計",T360&gt;0,IF('114成績輸入與落點儀表板'!$C$10="不可採計",T360=0,TRUE)),IF('114成績輸入與落點儀表板'!$C$11="必須採計",U360&gt;0,IF('114成績輸入與落點儀表板'!$C$11="不可採計",U360=0,TRUE)),IF('114成績輸入與落點儀表板'!$C$12="必須採計",V360&gt;0,IF('114成績輸入與落點儀表板'!$C$12="不可採計",V360=0,TRUE)),IF('114成績輸入與落點儀表板'!$C$13="必須採計",W360&gt;0,IF('114成績輸入與落點儀表板'!$C$13="不可採計",W360=0,TRUE)),IF('114成績輸入與落點儀表板'!$C$14="必須採計",X360&gt;0,IF('114成績輸入與落點儀表板'!$C$14="不可採計",X360=0,TRUE)),IF('114成績輸入與落點儀表板'!$C$15="必須採計",Y360&gt;0,IF('114成績輸入與落點儀表板'!$C$15="不可採計",Y360=0,TRUE)),IF('114成績輸入與落點儀表板'!$C$16="必須採計",Z360&gt;0,IF('114成績輸入與落點儀表板'!$C$16="不可採計",Z360=0,TRUE))),"✅ 符合","❌ 不符合")</f>
        <v>✅ 符合</v>
      </c>
      <c r="L360" s="15">
        <v>1</v>
      </c>
      <c r="M360" s="15">
        <v>0</v>
      </c>
      <c r="N360" s="15">
        <v>0</v>
      </c>
      <c r="O360" s="15">
        <v>0</v>
      </c>
      <c r="P360" s="15">
        <v>0</v>
      </c>
      <c r="Q360" s="15">
        <v>1</v>
      </c>
      <c r="R360" s="15">
        <v>0</v>
      </c>
      <c r="S360" s="15">
        <v>0</v>
      </c>
      <c r="T360" s="15">
        <v>0</v>
      </c>
      <c r="U360" s="15">
        <v>0</v>
      </c>
      <c r="V360" s="15">
        <v>0</v>
      </c>
      <c r="W360" s="15">
        <v>2</v>
      </c>
      <c r="X360" s="15">
        <v>0</v>
      </c>
      <c r="Y360" s="15">
        <v>0</v>
      </c>
      <c r="Z360" s="15">
        <v>0</v>
      </c>
    </row>
    <row r="361" spans="1:26" ht="15.75" customHeight="1" x14ac:dyDescent="0.3">
      <c r="A361" s="2" t="s">
        <v>984</v>
      </c>
      <c r="B361" s="13" t="s">
        <v>910</v>
      </c>
      <c r="C361" s="13" t="s">
        <v>233</v>
      </c>
      <c r="D361" s="12" t="s">
        <v>73</v>
      </c>
      <c r="E361" s="13" t="s">
        <v>4185</v>
      </c>
      <c r="F361" s="2">
        <v>21</v>
      </c>
      <c r="G361" s="15">
        <v>162.75</v>
      </c>
      <c r="H361" s="7">
        <f>L361*'114成績輸入與落點儀表板'!$B$2+M361*'114成績輸入與落點儀表板'!$B$3+N361*'114成績輸入與落點儀表板'!$B$4+O361*'114成績輸入與落點儀表板'!$B$5+P361*'114成績輸入與落點儀表板'!$B$6+Q361*'114成績輸入與落點儀表板'!$B$7+R361*'114成績輸入與落點儀表板'!$B$8+S361*'114成績輸入與落點儀表板'!$B$9+T361*'114成績輸入與落點儀表板'!$B$10+U361*'114成績輸入與落點儀表板'!$B$11+V361*'114成績輸入與落點儀表板'!$B$12+W361*'114成績輸入與落點儀表板'!$B$13+X361*'114成績輸入與落點儀表板'!$B$14+Y361*'114成績輸入與落點儀表板'!$B$15+Z361*'114成績輸入與落點儀表板'!$B$16</f>
        <v>0</v>
      </c>
      <c r="I361" s="8">
        <f t="shared" si="10"/>
        <v>-162.75</v>
      </c>
      <c r="J361" s="2" t="str">
        <f t="shared" si="11"/>
        <v>FAIL</v>
      </c>
      <c r="K361" s="17" t="str">
        <f>IF(AND(IF('114成績輸入與落點儀表板'!$C$2="必須採計",L361&gt;0,IF('114成績輸入與落點儀表板'!$C$2="不可採計",L361=0,TRUE)),IF('114成績輸入與落點儀表板'!$C$3="必須採計",M361&gt;0,IF('114成績輸入與落點儀表板'!$C$3="不可採計",M361=0,TRUE)),IF('114成績輸入與落點儀表板'!$C$4="必須採計",N361&gt;0,IF('114成績輸入與落點儀表板'!$C$4="不可採計",N361=0,TRUE)),IF('114成績輸入與落點儀表板'!$C$5="必須採計",O361&gt;0,IF('114成績輸入與落點儀表板'!$C$5="不可採計",O361=0,TRUE)),IF('114成績輸入與落點儀表板'!$C$6="必須採計",P361&gt;0,IF('114成績輸入與落點儀表板'!$C$6="不可採計",P361=0,TRUE)),IF('114成績輸入與落點儀表板'!$C$7="必須採計",Q361&gt;0,IF('114成績輸入與落點儀表板'!$C$7="不可採計",Q361=0,TRUE)),IF('114成績輸入與落點儀表板'!$C$8="必須採計",R361&gt;0,IF('114成績輸入與落點儀表板'!$C$8="不可採計",R361=0,TRUE)),IF('114成績輸入與落點儀表板'!$C$9="必須採計",S361&gt;0,IF('114成績輸入與落點儀表板'!$C$9="不可採計",S361=0,TRUE)),IF('114成績輸入與落點儀表板'!$C$10="必須採計",T361&gt;0,IF('114成績輸入與落點儀表板'!$C$10="不可採計",T361=0,TRUE)),IF('114成績輸入與落點儀表板'!$C$11="必須採計",U361&gt;0,IF('114成績輸入與落點儀表板'!$C$11="不可採計",U361=0,TRUE)),IF('114成績輸入與落點儀表板'!$C$12="必須採計",V361&gt;0,IF('114成績輸入與落點儀表板'!$C$12="不可採計",V361=0,TRUE)),IF('114成績輸入與落點儀表板'!$C$13="必須採計",W361&gt;0,IF('114成績輸入與落點儀表板'!$C$13="不可採計",W361=0,TRUE)),IF('114成績輸入與落點儀表板'!$C$14="必須採計",X361&gt;0,IF('114成績輸入與落點儀表板'!$C$14="不可採計",X361=0,TRUE)),IF('114成績輸入與落點儀表板'!$C$15="必須採計",Y361&gt;0,IF('114成績輸入與落點儀表板'!$C$15="不可採計",Y361=0,TRUE)),IF('114成績輸入與落點儀表板'!$C$16="必須採計",Z361&gt;0,IF('114成績輸入與落點儀表板'!$C$16="不可採計",Z361=0,TRUE))),"✅ 符合","❌ 不符合")</f>
        <v>❌ 不符合</v>
      </c>
      <c r="L361" s="15">
        <v>0</v>
      </c>
      <c r="M361" s="15">
        <v>2</v>
      </c>
      <c r="N361" s="15">
        <v>0</v>
      </c>
      <c r="O361" s="15">
        <v>0</v>
      </c>
      <c r="P361" s="15">
        <v>0</v>
      </c>
      <c r="Q361" s="15">
        <v>2</v>
      </c>
      <c r="R361" s="15">
        <v>0</v>
      </c>
      <c r="S361" s="15">
        <v>0</v>
      </c>
      <c r="T361" s="15">
        <v>0</v>
      </c>
      <c r="U361" s="15">
        <v>0</v>
      </c>
      <c r="V361" s="15">
        <v>0</v>
      </c>
      <c r="W361" s="15">
        <v>1.75</v>
      </c>
      <c r="X361" s="15">
        <v>0</v>
      </c>
      <c r="Y361" s="15">
        <v>0</v>
      </c>
      <c r="Z361" s="15">
        <v>0</v>
      </c>
    </row>
    <row r="362" spans="1:26" ht="15.75" customHeight="1" x14ac:dyDescent="0.3">
      <c r="A362" s="2" t="s">
        <v>987</v>
      </c>
      <c r="B362" s="6" t="s">
        <v>910</v>
      </c>
      <c r="C362" s="6" t="s">
        <v>4186</v>
      </c>
      <c r="D362" s="12" t="s">
        <v>121</v>
      </c>
      <c r="E362" s="13" t="s">
        <v>666</v>
      </c>
      <c r="F362" s="2">
        <v>43</v>
      </c>
      <c r="G362" s="15">
        <v>141</v>
      </c>
      <c r="H362" s="7">
        <f>L362*'114成績輸入與落點儀表板'!$B$2+M362*'114成績輸入與落點儀表板'!$B$3+N362*'114成績輸入與落點儀表板'!$B$4+O362*'114成績輸入與落點儀表板'!$B$5+P362*'114成績輸入與落點儀表板'!$B$6+Q362*'114成績輸入與落點儀表板'!$B$7+R362*'114成績輸入與落點儀表板'!$B$8+S362*'114成績輸入與落點儀表板'!$B$9+T362*'114成績輸入與落點儀表板'!$B$10+U362*'114成績輸入與落點儀表板'!$B$11+V362*'114成績輸入與落點儀表板'!$B$12+W362*'114成績輸入與落點儀表板'!$B$13+X362*'114成績輸入與落點儀表板'!$B$14+Y362*'114成績輸入與落點儀表板'!$B$15+Z362*'114成績輸入與落點儀表板'!$B$16</f>
        <v>0</v>
      </c>
      <c r="I362" s="8">
        <f t="shared" si="10"/>
        <v>-141</v>
      </c>
      <c r="J362" s="2" t="str">
        <f t="shared" si="11"/>
        <v>FAIL</v>
      </c>
      <c r="K362" s="17" t="str">
        <f>IF(AND(IF('114成績輸入與落點儀表板'!$C$2="必須採計",L362&gt;0,IF('114成績輸入與落點儀表板'!$C$2="不可採計",L362=0,TRUE)),IF('114成績輸入與落點儀表板'!$C$3="必須採計",M362&gt;0,IF('114成績輸入與落點儀表板'!$C$3="不可採計",M362=0,TRUE)),IF('114成績輸入與落點儀表板'!$C$4="必須採計",N362&gt;0,IF('114成績輸入與落點儀表板'!$C$4="不可採計",N362=0,TRUE)),IF('114成績輸入與落點儀表板'!$C$5="必須採計",O362&gt;0,IF('114成績輸入與落點儀表板'!$C$5="不可採計",O362=0,TRUE)),IF('114成績輸入與落點儀表板'!$C$6="必須採計",P362&gt;0,IF('114成績輸入與落點儀表板'!$C$6="不可採計",P362=0,TRUE)),IF('114成績輸入與落點儀表板'!$C$7="必須採計",Q362&gt;0,IF('114成績輸入與落點儀表板'!$C$7="不可採計",Q362=0,TRUE)),IF('114成績輸入與落點儀表板'!$C$8="必須採計",R362&gt;0,IF('114成績輸入與落點儀表板'!$C$8="不可採計",R362=0,TRUE)),IF('114成績輸入與落點儀表板'!$C$9="必須採計",S362&gt;0,IF('114成績輸入與落點儀表板'!$C$9="不可採計",S362=0,TRUE)),IF('114成績輸入與落點儀表板'!$C$10="必須採計",T362&gt;0,IF('114成績輸入與落點儀表板'!$C$10="不可採計",T362=0,TRUE)),IF('114成績輸入與落點儀表板'!$C$11="必須採計",U362&gt;0,IF('114成績輸入與落點儀表板'!$C$11="不可採計",U362=0,TRUE)),IF('114成績輸入與落點儀表板'!$C$12="必須採計",V362&gt;0,IF('114成績輸入與落點儀表板'!$C$12="不可採計",V362=0,TRUE)),IF('114成績輸入與落點儀表板'!$C$13="必須採計",W362&gt;0,IF('114成績輸入與落點儀表板'!$C$13="不可採計",W362=0,TRUE)),IF('114成績輸入與落點儀表板'!$C$14="必須採計",X362&gt;0,IF('114成績輸入與落點儀表板'!$C$14="不可採計",X362=0,TRUE)),IF('114成績輸入與落點儀表板'!$C$15="必須採計",Y362&gt;0,IF('114成績輸入與落點儀表板'!$C$15="不可採計",Y362=0,TRUE)),IF('114成績輸入與落點儀表板'!$C$16="必須採計",Z362&gt;0,IF('114成績輸入與落點儀表板'!$C$16="不可採計",Z362=0,TRUE))),"✅ 符合","❌ 不符合")</f>
        <v>✅ 符合</v>
      </c>
      <c r="L362" s="15">
        <v>1</v>
      </c>
      <c r="M362" s="15">
        <v>2</v>
      </c>
      <c r="N362" s="15">
        <v>0</v>
      </c>
      <c r="O362" s="15">
        <v>0</v>
      </c>
      <c r="P362" s="15">
        <v>0</v>
      </c>
      <c r="Q362" s="15">
        <v>0</v>
      </c>
      <c r="R362" s="15">
        <v>0</v>
      </c>
      <c r="S362" s="15">
        <v>0</v>
      </c>
      <c r="T362" s="15">
        <v>0</v>
      </c>
      <c r="U362" s="15">
        <v>0</v>
      </c>
      <c r="V362" s="15">
        <v>0</v>
      </c>
      <c r="W362" s="15">
        <v>2</v>
      </c>
      <c r="X362" s="15">
        <v>0</v>
      </c>
      <c r="Y362" s="15">
        <v>0</v>
      </c>
      <c r="Z362" s="15">
        <v>0</v>
      </c>
    </row>
    <row r="363" spans="1:26" ht="15.75" customHeight="1" x14ac:dyDescent="0.3">
      <c r="A363" s="2" t="s">
        <v>989</v>
      </c>
      <c r="B363" s="6" t="s">
        <v>910</v>
      </c>
      <c r="C363" s="6" t="s">
        <v>4187</v>
      </c>
      <c r="D363" s="12" t="s">
        <v>121</v>
      </c>
      <c r="E363" s="13" t="s">
        <v>666</v>
      </c>
      <c r="F363" s="2">
        <v>20</v>
      </c>
      <c r="G363" s="15">
        <v>137</v>
      </c>
      <c r="H363" s="7">
        <f>L363*'114成績輸入與落點儀表板'!$B$2+M363*'114成績輸入與落點儀表板'!$B$3+N363*'114成績輸入與落點儀表板'!$B$4+O363*'114成績輸入與落點儀表板'!$B$5+P363*'114成績輸入與落點儀表板'!$B$6+Q363*'114成績輸入與落點儀表板'!$B$7+R363*'114成績輸入與落點儀表板'!$B$8+S363*'114成績輸入與落點儀表板'!$B$9+T363*'114成績輸入與落點儀表板'!$B$10+U363*'114成績輸入與落點儀表板'!$B$11+V363*'114成績輸入與落點儀表板'!$B$12+W363*'114成績輸入與落點儀表板'!$B$13+X363*'114成績輸入與落點儀表板'!$B$14+Y363*'114成績輸入與落點儀表板'!$B$15+Z363*'114成績輸入與落點儀表板'!$B$16</f>
        <v>0</v>
      </c>
      <c r="I363" s="8">
        <f t="shared" si="10"/>
        <v>-137</v>
      </c>
      <c r="J363" s="2" t="str">
        <f t="shared" si="11"/>
        <v>FAIL</v>
      </c>
      <c r="K363" s="17" t="str">
        <f>IF(AND(IF('114成績輸入與落點儀表板'!$C$2="必須採計",L363&gt;0,IF('114成績輸入與落點儀表板'!$C$2="不可採計",L363=0,TRUE)),IF('114成績輸入與落點儀表板'!$C$3="必須採計",M363&gt;0,IF('114成績輸入與落點儀表板'!$C$3="不可採計",M363=0,TRUE)),IF('114成績輸入與落點儀表板'!$C$4="必須採計",N363&gt;0,IF('114成績輸入與落點儀表板'!$C$4="不可採計",N363=0,TRUE)),IF('114成績輸入與落點儀表板'!$C$5="必須採計",O363&gt;0,IF('114成績輸入與落點儀表板'!$C$5="不可採計",O363=0,TRUE)),IF('114成績輸入與落點儀表板'!$C$6="必須採計",P363&gt;0,IF('114成績輸入與落點儀表板'!$C$6="不可採計",P363=0,TRUE)),IF('114成績輸入與落點儀表板'!$C$7="必須採計",Q363&gt;0,IF('114成績輸入與落點儀表板'!$C$7="不可採計",Q363=0,TRUE)),IF('114成績輸入與落點儀表板'!$C$8="必須採計",R363&gt;0,IF('114成績輸入與落點儀表板'!$C$8="不可採計",R363=0,TRUE)),IF('114成績輸入與落點儀表板'!$C$9="必須採計",S363&gt;0,IF('114成績輸入與落點儀表板'!$C$9="不可採計",S363=0,TRUE)),IF('114成績輸入與落點儀表板'!$C$10="必須採計",T363&gt;0,IF('114成績輸入與落點儀表板'!$C$10="不可採計",T363=0,TRUE)),IF('114成績輸入與落點儀表板'!$C$11="必須採計",U363&gt;0,IF('114成績輸入與落點儀表板'!$C$11="不可採計",U363=0,TRUE)),IF('114成績輸入與落點儀表板'!$C$12="必須採計",V363&gt;0,IF('114成績輸入與落點儀表板'!$C$12="不可採計",V363=0,TRUE)),IF('114成績輸入與落點儀表板'!$C$13="必須採計",W363&gt;0,IF('114成績輸入與落點儀表板'!$C$13="不可採計",W363=0,TRUE)),IF('114成績輸入與落點儀表板'!$C$14="必須採計",X363&gt;0,IF('114成績輸入與落點儀表板'!$C$14="不可採計",X363=0,TRUE)),IF('114成績輸入與落點儀表板'!$C$15="必須採計",Y363&gt;0,IF('114成績輸入與落點儀表板'!$C$15="不可採計",Y363=0,TRUE)),IF('114成績輸入與落點儀表板'!$C$16="必須採計",Z363&gt;0,IF('114成績輸入與落點儀表板'!$C$16="不可採計",Z363=0,TRUE))),"✅ 符合","❌ 不符合")</f>
        <v>✅ 符合</v>
      </c>
      <c r="L363" s="15">
        <v>1</v>
      </c>
      <c r="M363" s="15">
        <v>2</v>
      </c>
      <c r="N363" s="15">
        <v>0</v>
      </c>
      <c r="O363" s="15">
        <v>0</v>
      </c>
      <c r="P363" s="15">
        <v>0</v>
      </c>
      <c r="Q363" s="15">
        <v>0</v>
      </c>
      <c r="R363" s="15">
        <v>0</v>
      </c>
      <c r="S363" s="15">
        <v>0</v>
      </c>
      <c r="T363" s="15">
        <v>0</v>
      </c>
      <c r="U363" s="15">
        <v>0</v>
      </c>
      <c r="V363" s="15">
        <v>0</v>
      </c>
      <c r="W363" s="15">
        <v>2</v>
      </c>
      <c r="X363" s="15">
        <v>0</v>
      </c>
      <c r="Y363" s="15">
        <v>0</v>
      </c>
      <c r="Z363" s="15">
        <v>0</v>
      </c>
    </row>
    <row r="364" spans="1:26" ht="15.75" customHeight="1" x14ac:dyDescent="0.3">
      <c r="A364" s="2" t="s">
        <v>992</v>
      </c>
      <c r="B364" s="6" t="s">
        <v>910</v>
      </c>
      <c r="C364" s="6" t="s">
        <v>112</v>
      </c>
      <c r="D364" s="12" t="s">
        <v>113</v>
      </c>
      <c r="E364" s="13" t="s">
        <v>4188</v>
      </c>
      <c r="F364" s="2">
        <v>13</v>
      </c>
      <c r="G364" s="15">
        <v>192.75</v>
      </c>
      <c r="H364" s="7">
        <f>L364*'114成績輸入與落點儀表板'!$B$2+M364*'114成績輸入與落點儀表板'!$B$3+N364*'114成績輸入與落點儀表板'!$B$4+O364*'114成績輸入與落點儀表板'!$B$5+P364*'114成績輸入與落點儀表板'!$B$6+Q364*'114成績輸入與落點儀表板'!$B$7+R364*'114成績輸入與落點儀表板'!$B$8+S364*'114成績輸入與落點儀表板'!$B$9+T364*'114成績輸入與落點儀表板'!$B$10+U364*'114成績輸入與落點儀表板'!$B$11+V364*'114成績輸入與落點儀表板'!$B$12+W364*'114成績輸入與落點儀表板'!$B$13+X364*'114成績輸入與落點儀表板'!$B$14+Y364*'114成績輸入與落點儀表板'!$B$15+Z364*'114成績輸入與落點儀表板'!$B$16</f>
        <v>0</v>
      </c>
      <c r="I364" s="8">
        <f t="shared" si="10"/>
        <v>-192.75</v>
      </c>
      <c r="J364" s="2" t="str">
        <f t="shared" si="11"/>
        <v>FAIL</v>
      </c>
      <c r="K364" s="17" t="str">
        <f>IF(AND(IF('114成績輸入與落點儀表板'!$C$2="必須採計",L364&gt;0,IF('114成績輸入與落點儀表板'!$C$2="不可採計",L364=0,TRUE)),IF('114成績輸入與落點儀表板'!$C$3="必須採計",M364&gt;0,IF('114成績輸入與落點儀表板'!$C$3="不可採計",M364=0,TRUE)),IF('114成績輸入與落點儀表板'!$C$4="必須採計",N364&gt;0,IF('114成績輸入與落點儀表板'!$C$4="不可採計",N364=0,TRUE)),IF('114成績輸入與落點儀表板'!$C$5="必須採計",O364&gt;0,IF('114成績輸入與落點儀表板'!$C$5="不可採計",O364=0,TRUE)),IF('114成績輸入與落點儀表板'!$C$6="必須採計",P364&gt;0,IF('114成績輸入與落點儀表板'!$C$6="不可採計",P364=0,TRUE)),IF('114成績輸入與落點儀表板'!$C$7="必須採計",Q364&gt;0,IF('114成績輸入與落點儀表板'!$C$7="不可採計",Q364=0,TRUE)),IF('114成績輸入與落點儀表板'!$C$8="必須採計",R364&gt;0,IF('114成績輸入與落點儀表板'!$C$8="不可採計",R364=0,TRUE)),IF('114成績輸入與落點儀表板'!$C$9="必須採計",S364&gt;0,IF('114成績輸入與落點儀表板'!$C$9="不可採計",S364=0,TRUE)),IF('114成績輸入與落點儀表板'!$C$10="必須採計",T364&gt;0,IF('114成績輸入與落點儀表板'!$C$10="不可採計",T364=0,TRUE)),IF('114成績輸入與落點儀表板'!$C$11="必須採計",U364&gt;0,IF('114成績輸入與落點儀表板'!$C$11="不可採計",U364=0,TRUE)),IF('114成績輸入與落點儀表板'!$C$12="必須採計",V364&gt;0,IF('114成績輸入與落點儀表板'!$C$12="不可採計",V364=0,TRUE)),IF('114成績輸入與落點儀表板'!$C$13="必須採計",W364&gt;0,IF('114成績輸入與落點儀表板'!$C$13="不可採計",W364=0,TRUE)),IF('114成績輸入與落點儀表板'!$C$14="必須採計",X364&gt;0,IF('114成績輸入與落點儀表板'!$C$14="不可採計",X364=0,TRUE)),IF('114成績輸入與落點儀表板'!$C$15="必須採計",Y364&gt;0,IF('114成績輸入與落點儀表板'!$C$15="不可採計",Y364=0,TRUE)),IF('114成績輸入與落點儀表板'!$C$16="必須採計",Z364&gt;0,IF('114成績輸入與落點儀表板'!$C$16="不可採計",Z364=0,TRUE))),"✅ 符合","❌ 不符合")</f>
        <v>✅ 符合</v>
      </c>
      <c r="L364" s="15">
        <v>1.75</v>
      </c>
      <c r="M364" s="15">
        <v>2</v>
      </c>
      <c r="N364" s="15">
        <v>0</v>
      </c>
      <c r="O364" s="15">
        <v>0</v>
      </c>
      <c r="P364" s="15">
        <v>0</v>
      </c>
      <c r="Q364" s="15">
        <v>0</v>
      </c>
      <c r="R364" s="15">
        <v>0</v>
      </c>
      <c r="S364" s="15">
        <v>0</v>
      </c>
      <c r="T364" s="15">
        <v>0</v>
      </c>
      <c r="U364" s="15">
        <v>0</v>
      </c>
      <c r="V364" s="15">
        <v>0</v>
      </c>
      <c r="W364" s="15">
        <v>2</v>
      </c>
      <c r="X364" s="15">
        <v>0</v>
      </c>
      <c r="Y364" s="15">
        <v>0</v>
      </c>
      <c r="Z364" s="15">
        <v>0</v>
      </c>
    </row>
    <row r="365" spans="1:26" ht="15.75" customHeight="1" x14ac:dyDescent="0.3">
      <c r="A365" s="2" t="s">
        <v>995</v>
      </c>
      <c r="B365" s="6" t="s">
        <v>910</v>
      </c>
      <c r="C365" s="6" t="s">
        <v>116</v>
      </c>
      <c r="D365" s="12" t="s">
        <v>113</v>
      </c>
      <c r="E365" s="13" t="s">
        <v>4188</v>
      </c>
      <c r="F365" s="2">
        <v>18</v>
      </c>
      <c r="G365" s="15">
        <v>192.5</v>
      </c>
      <c r="H365" s="7">
        <f>L365*'114成績輸入與落點儀表板'!$B$2+M365*'114成績輸入與落點儀表板'!$B$3+N365*'114成績輸入與落點儀表板'!$B$4+O365*'114成績輸入與落點儀表板'!$B$5+P365*'114成績輸入與落點儀表板'!$B$6+Q365*'114成績輸入與落點儀表板'!$B$7+R365*'114成績輸入與落點儀表板'!$B$8+S365*'114成績輸入與落點儀表板'!$B$9+T365*'114成績輸入與落點儀表板'!$B$10+U365*'114成績輸入與落點儀表板'!$B$11+V365*'114成績輸入與落點儀表板'!$B$12+W365*'114成績輸入與落點儀表板'!$B$13+X365*'114成績輸入與落點儀表板'!$B$14+Y365*'114成績輸入與落點儀表板'!$B$15+Z365*'114成績輸入與落點儀表板'!$B$16</f>
        <v>0</v>
      </c>
      <c r="I365" s="8">
        <f t="shared" si="10"/>
        <v>-192.5</v>
      </c>
      <c r="J365" s="2" t="str">
        <f t="shared" si="11"/>
        <v>FAIL</v>
      </c>
      <c r="K365" s="17" t="str">
        <f>IF(AND(IF('114成績輸入與落點儀表板'!$C$2="必須採計",L365&gt;0,IF('114成績輸入與落點儀表板'!$C$2="不可採計",L365=0,TRUE)),IF('114成績輸入與落點儀表板'!$C$3="必須採計",M365&gt;0,IF('114成績輸入與落點儀表板'!$C$3="不可採計",M365=0,TRUE)),IF('114成績輸入與落點儀表板'!$C$4="必須採計",N365&gt;0,IF('114成績輸入與落點儀表板'!$C$4="不可採計",N365=0,TRUE)),IF('114成績輸入與落點儀表板'!$C$5="必須採計",O365&gt;0,IF('114成績輸入與落點儀表板'!$C$5="不可採計",O365=0,TRUE)),IF('114成績輸入與落點儀表板'!$C$6="必須採計",P365&gt;0,IF('114成績輸入與落點儀表板'!$C$6="不可採計",P365=0,TRUE)),IF('114成績輸入與落點儀表板'!$C$7="必須採計",Q365&gt;0,IF('114成績輸入與落點儀表板'!$C$7="不可採計",Q365=0,TRUE)),IF('114成績輸入與落點儀表板'!$C$8="必須採計",R365&gt;0,IF('114成績輸入與落點儀表板'!$C$8="不可採計",R365=0,TRUE)),IF('114成績輸入與落點儀表板'!$C$9="必須採計",S365&gt;0,IF('114成績輸入與落點儀表板'!$C$9="不可採計",S365=0,TRUE)),IF('114成績輸入與落點儀表板'!$C$10="必須採計",T365&gt;0,IF('114成績輸入與落點儀表板'!$C$10="不可採計",T365=0,TRUE)),IF('114成績輸入與落點儀表板'!$C$11="必須採計",U365&gt;0,IF('114成績輸入與落點儀表板'!$C$11="不可採計",U365=0,TRUE)),IF('114成績輸入與落點儀表板'!$C$12="必須採計",V365&gt;0,IF('114成績輸入與落點儀表板'!$C$12="不可採計",V365=0,TRUE)),IF('114成績輸入與落點儀表板'!$C$13="必須採計",W365&gt;0,IF('114成績輸入與落點儀表板'!$C$13="不可採計",W365=0,TRUE)),IF('114成績輸入與落點儀表板'!$C$14="必須採計",X365&gt;0,IF('114成績輸入與落點儀表板'!$C$14="不可採計",X365=0,TRUE)),IF('114成績輸入與落點儀表板'!$C$15="必須採計",Y365&gt;0,IF('114成績輸入與落點儀表板'!$C$15="不可採計",Y365=0,TRUE)),IF('114成績輸入與落點儀表板'!$C$16="必須採計",Z365&gt;0,IF('114成績輸入與落點儀表板'!$C$16="不可採計",Z365=0,TRUE))),"✅ 符合","❌ 不符合")</f>
        <v>✅ 符合</v>
      </c>
      <c r="L365" s="15">
        <v>1.75</v>
      </c>
      <c r="M365" s="15">
        <v>2</v>
      </c>
      <c r="N365" s="15">
        <v>0</v>
      </c>
      <c r="O365" s="15">
        <v>0</v>
      </c>
      <c r="P365" s="15">
        <v>0</v>
      </c>
      <c r="Q365" s="15">
        <v>0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2</v>
      </c>
      <c r="X365" s="15">
        <v>0</v>
      </c>
      <c r="Y365" s="15">
        <v>0</v>
      </c>
      <c r="Z365" s="15">
        <v>0</v>
      </c>
    </row>
    <row r="366" spans="1:26" ht="15.75" customHeight="1" x14ac:dyDescent="0.3">
      <c r="A366" s="2" t="s">
        <v>998</v>
      </c>
      <c r="B366" s="13" t="s">
        <v>910</v>
      </c>
      <c r="C366" s="13" t="s">
        <v>966</v>
      </c>
      <c r="D366" s="12" t="s">
        <v>121</v>
      </c>
      <c r="E366" s="13" t="s">
        <v>4189</v>
      </c>
      <c r="F366" s="2">
        <v>47</v>
      </c>
      <c r="G366" s="15">
        <v>152</v>
      </c>
      <c r="H366" s="7">
        <f>L366*'114成績輸入與落點儀表板'!$B$2+M366*'114成績輸入與落點儀表板'!$B$3+N366*'114成績輸入與落點儀表板'!$B$4+O366*'114成績輸入與落點儀表板'!$B$5+P366*'114成績輸入與落點儀表板'!$B$6+Q366*'114成績輸入與落點儀表板'!$B$7+R366*'114成績輸入與落點儀表板'!$B$8+S366*'114成績輸入與落點儀表板'!$B$9+T366*'114成績輸入與落點儀表板'!$B$10+U366*'114成績輸入與落點儀表板'!$B$11+V366*'114成績輸入與落點儀表板'!$B$12+W366*'114成績輸入與落點儀表板'!$B$13+X366*'114成績輸入與落點儀表板'!$B$14+Y366*'114成績輸入與落點儀表板'!$B$15+Z366*'114成績輸入與落點儀表板'!$B$16</f>
        <v>0</v>
      </c>
      <c r="I366" s="8">
        <f t="shared" si="10"/>
        <v>-152</v>
      </c>
      <c r="J366" s="2" t="str">
        <f t="shared" si="11"/>
        <v>FAIL</v>
      </c>
      <c r="K366" s="17" t="str">
        <f>IF(AND(IF('114成績輸入與落點儀表板'!$C$2="必須採計",L366&gt;0,IF('114成績輸入與落點儀表板'!$C$2="不可採計",L366=0,TRUE)),IF('114成績輸入與落點儀表板'!$C$3="必須採計",M366&gt;0,IF('114成績輸入與落點儀表板'!$C$3="不可採計",M366=0,TRUE)),IF('114成績輸入與落點儀表板'!$C$4="必須採計",N366&gt;0,IF('114成績輸入與落點儀表板'!$C$4="不可採計",N366=0,TRUE)),IF('114成績輸入與落點儀表板'!$C$5="必須採計",O366&gt;0,IF('114成績輸入與落點儀表板'!$C$5="不可採計",O366=0,TRUE)),IF('114成績輸入與落點儀表板'!$C$6="必須採計",P366&gt;0,IF('114成績輸入與落點儀表板'!$C$6="不可採計",P366=0,TRUE)),IF('114成績輸入與落點儀表板'!$C$7="必須採計",Q366&gt;0,IF('114成績輸入與落點儀表板'!$C$7="不可採計",Q366=0,TRUE)),IF('114成績輸入與落點儀表板'!$C$8="必須採計",R366&gt;0,IF('114成績輸入與落點儀表板'!$C$8="不可採計",R366=0,TRUE)),IF('114成績輸入與落點儀表板'!$C$9="必須採計",S366&gt;0,IF('114成績輸入與落點儀表板'!$C$9="不可採計",S366=0,TRUE)),IF('114成績輸入與落點儀表板'!$C$10="必須採計",T366&gt;0,IF('114成績輸入與落點儀表板'!$C$10="不可採計",T366=0,TRUE)),IF('114成績輸入與落點儀表板'!$C$11="必須採計",U366&gt;0,IF('114成績輸入與落點儀表板'!$C$11="不可採計",U366=0,TRUE)),IF('114成績輸入與落點儀表板'!$C$12="必須採計",V366&gt;0,IF('114成績輸入與落點儀表板'!$C$12="不可採計",V366=0,TRUE)),IF('114成績輸入與落點儀表板'!$C$13="必須採計",W366&gt;0,IF('114成績輸入與落點儀表板'!$C$13="不可採計",W366=0,TRUE)),IF('114成績輸入與落點儀表板'!$C$14="必須採計",X366&gt;0,IF('114成績輸入與落點儀表板'!$C$14="不可採計",X366=0,TRUE)),IF('114成績輸入與落點儀表板'!$C$15="必須採計",Y366&gt;0,IF('114成績輸入與落點儀表板'!$C$15="不可採計",Y366=0,TRUE)),IF('114成績輸入與落點儀表板'!$C$16="必須採計",Z366&gt;0,IF('114成績輸入與落點儀表板'!$C$16="不可採計",Z366=0,TRUE))),"✅ 符合","❌ 不符合")</f>
        <v>✅ 符合</v>
      </c>
      <c r="L366" s="15">
        <v>1</v>
      </c>
      <c r="M366" s="15">
        <v>0</v>
      </c>
      <c r="N366" s="15">
        <v>0</v>
      </c>
      <c r="O366" s="15">
        <v>0</v>
      </c>
      <c r="P366" s="15">
        <v>0</v>
      </c>
      <c r="Q366" s="15">
        <v>0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1</v>
      </c>
      <c r="X366" s="15">
        <v>2</v>
      </c>
      <c r="Y366" s="15">
        <v>0</v>
      </c>
      <c r="Z366" s="15">
        <v>0</v>
      </c>
    </row>
    <row r="367" spans="1:26" ht="15.75" customHeight="1" x14ac:dyDescent="0.3">
      <c r="A367" s="2" t="s">
        <v>1001</v>
      </c>
      <c r="B367" s="6" t="s">
        <v>910</v>
      </c>
      <c r="C367" s="6" t="s">
        <v>127</v>
      </c>
      <c r="D367" s="12" t="s">
        <v>99</v>
      </c>
      <c r="E367" s="13" t="s">
        <v>969</v>
      </c>
      <c r="F367" s="2">
        <v>31</v>
      </c>
      <c r="G367" s="15">
        <v>204.5</v>
      </c>
      <c r="H367" s="7">
        <f>L367*'114成績輸入與落點儀表板'!$B$2+M367*'114成績輸入與落點儀表板'!$B$3+N367*'114成績輸入與落點儀表板'!$B$4+O367*'114成績輸入與落點儀表板'!$B$5+P367*'114成績輸入與落點儀表板'!$B$6+Q367*'114成績輸入與落點儀表板'!$B$7+R367*'114成績輸入與落點儀表板'!$B$8+S367*'114成績輸入與落點儀表板'!$B$9+T367*'114成績輸入與落點儀表板'!$B$10+U367*'114成績輸入與落點儀表板'!$B$11+V367*'114成績輸入與落點儀表板'!$B$12+W367*'114成績輸入與落點儀表板'!$B$13+X367*'114成績輸入與落點儀表板'!$B$14+Y367*'114成績輸入與落點儀表板'!$B$15+Z367*'114成績輸入與落點儀表板'!$B$16</f>
        <v>0</v>
      </c>
      <c r="I367" s="8">
        <f t="shared" si="10"/>
        <v>-204.5</v>
      </c>
      <c r="J367" s="2" t="str">
        <f t="shared" si="11"/>
        <v>FAIL</v>
      </c>
      <c r="K367" s="17" t="str">
        <f>IF(AND(IF('114成績輸入與落點儀表板'!$C$2="必須採計",L367&gt;0,IF('114成績輸入與落點儀表板'!$C$2="不可採計",L367=0,TRUE)),IF('114成績輸入與落點儀表板'!$C$3="必須採計",M367&gt;0,IF('114成績輸入與落點儀表板'!$C$3="不可採計",M367=0,TRUE)),IF('114成績輸入與落點儀表板'!$C$4="必須採計",N367&gt;0,IF('114成績輸入與落點儀表板'!$C$4="不可採計",N367=0,TRUE)),IF('114成績輸入與落點儀表板'!$C$5="必須採計",O367&gt;0,IF('114成績輸入與落點儀表板'!$C$5="不可採計",O367=0,TRUE)),IF('114成績輸入與落點儀表板'!$C$6="必須採計",P367&gt;0,IF('114成績輸入與落點儀表板'!$C$6="不可採計",P367=0,TRUE)),IF('114成績輸入與落點儀表板'!$C$7="必須採計",Q367&gt;0,IF('114成績輸入與落點儀表板'!$C$7="不可採計",Q367=0,TRUE)),IF('114成績輸入與落點儀表板'!$C$8="必須採計",R367&gt;0,IF('114成績輸入與落點儀表板'!$C$8="不可採計",R367=0,TRUE)),IF('114成績輸入與落點儀表板'!$C$9="必須採計",S367&gt;0,IF('114成績輸入與落點儀表板'!$C$9="不可採計",S367=0,TRUE)),IF('114成績輸入與落點儀表板'!$C$10="必須採計",T367&gt;0,IF('114成績輸入與落點儀表板'!$C$10="不可採計",T367=0,TRUE)),IF('114成績輸入與落點儀表板'!$C$11="必須採計",U367&gt;0,IF('114成績輸入與落點儀表板'!$C$11="不可採計",U367=0,TRUE)),IF('114成績輸入與落點儀表板'!$C$12="必須採計",V367&gt;0,IF('114成績輸入與落點儀表板'!$C$12="不可採計",V367=0,TRUE)),IF('114成績輸入與落點儀表板'!$C$13="必須採計",W367&gt;0,IF('114成績輸入與落點儀表板'!$C$13="不可採計",W367=0,TRUE)),IF('114成績輸入與落點儀表板'!$C$14="必須採計",X367&gt;0,IF('114成績輸入與落點儀表板'!$C$14="不可採計",X367=0,TRUE)),IF('114成績輸入與落點儀表板'!$C$15="必須採計",Y367&gt;0,IF('114成績輸入與落點儀表板'!$C$15="不可採計",Y367=0,TRUE)),IF('114成績輸入與落點儀表板'!$C$16="必須採計",Z367&gt;0,IF('114成績輸入與落點儀表板'!$C$16="不可採計",Z367=0,TRUE))),"✅ 符合","❌ 不符合")</f>
        <v>✅ 符合</v>
      </c>
      <c r="L367" s="15">
        <v>1.75</v>
      </c>
      <c r="M367" s="15">
        <v>0</v>
      </c>
      <c r="N367" s="15">
        <v>0</v>
      </c>
      <c r="O367" s="15">
        <v>0</v>
      </c>
      <c r="P367" s="15">
        <v>0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2</v>
      </c>
      <c r="X367" s="15">
        <v>2</v>
      </c>
      <c r="Y367" s="15">
        <v>0</v>
      </c>
      <c r="Z367" s="15">
        <v>0</v>
      </c>
    </row>
    <row r="368" spans="1:26" ht="15.75" customHeight="1" x14ac:dyDescent="0.3">
      <c r="A368" s="2" t="s">
        <v>1003</v>
      </c>
      <c r="B368" s="13" t="s">
        <v>910</v>
      </c>
      <c r="C368" s="13" t="s">
        <v>130</v>
      </c>
      <c r="D368" s="12" t="s">
        <v>99</v>
      </c>
      <c r="E368" s="13" t="s">
        <v>873</v>
      </c>
      <c r="F368" s="2">
        <v>54</v>
      </c>
      <c r="G368" s="15">
        <v>163</v>
      </c>
      <c r="H368" s="7">
        <f>L368*'114成績輸入與落點儀表板'!$B$2+M368*'114成績輸入與落點儀表板'!$B$3+N368*'114成績輸入與落點儀表板'!$B$4+O368*'114成績輸入與落點儀表板'!$B$5+P368*'114成績輸入與落點儀表板'!$B$6+Q368*'114成績輸入與落點儀表板'!$B$7+R368*'114成績輸入與落點儀表板'!$B$8+S368*'114成績輸入與落點儀表板'!$B$9+T368*'114成績輸入與落點儀表板'!$B$10+U368*'114成績輸入與落點儀表板'!$B$11+V368*'114成績輸入與落點儀表板'!$B$12+W368*'114成績輸入與落點儀表板'!$B$13+X368*'114成績輸入與落點儀表板'!$B$14+Y368*'114成績輸入與落點儀表板'!$B$15+Z368*'114成績輸入與落點儀表板'!$B$16</f>
        <v>0</v>
      </c>
      <c r="I368" s="8">
        <f t="shared" si="10"/>
        <v>-163</v>
      </c>
      <c r="J368" s="2" t="str">
        <f t="shared" si="11"/>
        <v>FAIL</v>
      </c>
      <c r="K368" s="17" t="str">
        <f>IF(AND(IF('114成績輸入與落點儀表板'!$C$2="必須採計",L368&gt;0,IF('114成績輸入與落點儀表板'!$C$2="不可採計",L368=0,TRUE)),IF('114成績輸入與落點儀表板'!$C$3="必須採計",M368&gt;0,IF('114成績輸入與落點儀表板'!$C$3="不可採計",M368=0,TRUE)),IF('114成績輸入與落點儀表板'!$C$4="必須採計",N368&gt;0,IF('114成績輸入與落點儀表板'!$C$4="不可採計",N368=0,TRUE)),IF('114成績輸入與落點儀表板'!$C$5="必須採計",O368&gt;0,IF('114成績輸入與落點儀表板'!$C$5="不可採計",O368=0,TRUE)),IF('114成績輸入與落點儀表板'!$C$6="必須採計",P368&gt;0,IF('114成績輸入與落點儀表板'!$C$6="不可採計",P368=0,TRUE)),IF('114成績輸入與落點儀表板'!$C$7="必須採計",Q368&gt;0,IF('114成績輸入與落點儀表板'!$C$7="不可採計",Q368=0,TRUE)),IF('114成績輸入與落點儀表板'!$C$8="必須採計",R368&gt;0,IF('114成績輸入與落點儀表板'!$C$8="不可採計",R368=0,TRUE)),IF('114成績輸入與落點儀表板'!$C$9="必須採計",S368&gt;0,IF('114成績輸入與落點儀表板'!$C$9="不可採計",S368=0,TRUE)),IF('114成績輸入與落點儀表板'!$C$10="必須採計",T368&gt;0,IF('114成績輸入與落點儀表板'!$C$10="不可採計",T368=0,TRUE)),IF('114成績輸入與落點儀表板'!$C$11="必須採計",U368&gt;0,IF('114成績輸入與落點儀表板'!$C$11="不可採計",U368=0,TRUE)),IF('114成績輸入與落點儀表板'!$C$12="必須採計",V368&gt;0,IF('114成績輸入與落點儀表板'!$C$12="不可採計",V368=0,TRUE)),IF('114成績輸入與落點儀表板'!$C$13="必須採計",W368&gt;0,IF('114成績輸入與落點儀表板'!$C$13="不可採計",W368=0,TRUE)),IF('114成績輸入與落點儀表板'!$C$14="必須採計",X368&gt;0,IF('114成績輸入與落點儀表板'!$C$14="不可採計",X368=0,TRUE)),IF('114成績輸入與落點儀表板'!$C$15="必須採計",Y368&gt;0,IF('114成績輸入與落點儀表板'!$C$15="不可採計",Y368=0,TRUE)),IF('114成績輸入與落點儀表板'!$C$16="必須採計",Z368&gt;0,IF('114成績輸入與落點儀表板'!$C$16="不可採計",Z368=0,TRUE))),"✅ 符合","❌ 不符合")</f>
        <v>✅ 符合</v>
      </c>
      <c r="L368" s="15">
        <v>2</v>
      </c>
      <c r="M368" s="15">
        <v>1</v>
      </c>
      <c r="N368" s="15">
        <v>0</v>
      </c>
      <c r="O368" s="15">
        <v>0</v>
      </c>
      <c r="P368" s="15">
        <v>0</v>
      </c>
      <c r="Q368" s="15">
        <v>0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2</v>
      </c>
      <c r="X368" s="15">
        <v>0</v>
      </c>
      <c r="Y368" s="15">
        <v>0</v>
      </c>
      <c r="Z368" s="15">
        <v>0</v>
      </c>
    </row>
    <row r="369" spans="1:26" ht="15.75" customHeight="1" x14ac:dyDescent="0.3">
      <c r="A369" s="2" t="s">
        <v>1006</v>
      </c>
      <c r="B369" s="6" t="s">
        <v>910</v>
      </c>
      <c r="C369" s="6" t="s">
        <v>973</v>
      </c>
      <c r="D369" s="12" t="s">
        <v>4062</v>
      </c>
      <c r="E369" s="13" t="s">
        <v>974</v>
      </c>
      <c r="F369" s="2">
        <v>26</v>
      </c>
      <c r="G369" s="15">
        <v>121</v>
      </c>
      <c r="H369" s="7">
        <f>L369*'114成績輸入與落點儀表板'!$B$2+M369*'114成績輸入與落點儀表板'!$B$3+N369*'114成績輸入與落點儀表板'!$B$4+O369*'114成績輸入與落點儀表板'!$B$5+P369*'114成績輸入與落點儀表板'!$B$6+Q369*'114成績輸入與落點儀表板'!$B$7+R369*'114成績輸入與落點儀表板'!$B$8+S369*'114成績輸入與落點儀表板'!$B$9+T369*'114成績輸入與落點儀表板'!$B$10+U369*'114成績輸入與落點儀表板'!$B$11+V369*'114成績輸入與落點儀表板'!$B$12+W369*'114成績輸入與落點儀表板'!$B$13+X369*'114成績輸入與落點儀表板'!$B$14+Y369*'114成績輸入與落點儀表板'!$B$15+Z369*'114成績輸入與落點儀表板'!$B$16</f>
        <v>0</v>
      </c>
      <c r="I369" s="8">
        <f t="shared" si="10"/>
        <v>-121</v>
      </c>
      <c r="J369" s="2" t="str">
        <f t="shared" si="11"/>
        <v>FAIL</v>
      </c>
      <c r="K369" s="17" t="str">
        <f>IF(AND(IF('114成績輸入與落點儀表板'!$C$2="必須採計",L369&gt;0,IF('114成績輸入與落點儀表板'!$C$2="不可採計",L369=0,TRUE)),IF('114成績輸入與落點儀表板'!$C$3="必須採計",M369&gt;0,IF('114成績輸入與落點儀表板'!$C$3="不可採計",M369=0,TRUE)),IF('114成績輸入與落點儀表板'!$C$4="必須採計",N369&gt;0,IF('114成績輸入與落點儀表板'!$C$4="不可採計",N369=0,TRUE)),IF('114成績輸入與落點儀表板'!$C$5="必須採計",O369&gt;0,IF('114成績輸入與落點儀表板'!$C$5="不可採計",O369=0,TRUE)),IF('114成績輸入與落點儀表板'!$C$6="必須採計",P369&gt;0,IF('114成績輸入與落點儀表板'!$C$6="不可採計",P369=0,TRUE)),IF('114成績輸入與落點儀表板'!$C$7="必須採計",Q369&gt;0,IF('114成績輸入與落點儀表板'!$C$7="不可採計",Q369=0,TRUE)),IF('114成績輸入與落點儀表板'!$C$8="必須採計",R369&gt;0,IF('114成績輸入與落點儀表板'!$C$8="不可採計",R369=0,TRUE)),IF('114成績輸入與落點儀表板'!$C$9="必須採計",S369&gt;0,IF('114成績輸入與落點儀表板'!$C$9="不可採計",S369=0,TRUE)),IF('114成績輸入與落點儀表板'!$C$10="必須採計",T369&gt;0,IF('114成績輸入與落點儀表板'!$C$10="不可採計",T369=0,TRUE)),IF('114成績輸入與落點儀表板'!$C$11="必須採計",U369&gt;0,IF('114成績輸入與落點儀表板'!$C$11="不可採計",U369=0,TRUE)),IF('114成績輸入與落點儀表板'!$C$12="必須採計",V369&gt;0,IF('114成績輸入與落點儀表板'!$C$12="不可採計",V369=0,TRUE)),IF('114成績輸入與落點儀表板'!$C$13="必須採計",W369&gt;0,IF('114成績輸入與落點儀表板'!$C$13="不可採計",W369=0,TRUE)),IF('114成績輸入與落點儀表板'!$C$14="必須採計",X369&gt;0,IF('114成績輸入與落點儀表板'!$C$14="不可採計",X369=0,TRUE)),IF('114成績輸入與落點儀表板'!$C$15="必須採計",Y369&gt;0,IF('114成績輸入與落點儀表板'!$C$15="不可採計",Y369=0,TRUE)),IF('114成績輸入與落點儀表板'!$C$16="必須採計",Z369&gt;0,IF('114成績輸入與落點儀表板'!$C$16="不可採計",Z369=0,TRUE))),"✅ 符合","❌ 不符合")</f>
        <v>✅ 符合</v>
      </c>
      <c r="L369" s="15">
        <v>1</v>
      </c>
      <c r="M369" s="15">
        <v>1</v>
      </c>
      <c r="N369" s="15">
        <v>0</v>
      </c>
      <c r="O369" s="15">
        <v>0</v>
      </c>
      <c r="P369" s="15">
        <v>0</v>
      </c>
      <c r="Q369" s="15">
        <v>0</v>
      </c>
      <c r="R369" s="15">
        <v>0</v>
      </c>
      <c r="S369" s="15">
        <v>0</v>
      </c>
      <c r="T369" s="15">
        <v>2</v>
      </c>
      <c r="U369" s="15">
        <v>0</v>
      </c>
      <c r="V369" s="15">
        <v>0</v>
      </c>
      <c r="W369" s="15">
        <v>0</v>
      </c>
      <c r="X369" s="15">
        <v>0</v>
      </c>
      <c r="Y369" s="15">
        <v>0</v>
      </c>
      <c r="Z369" s="15">
        <v>0</v>
      </c>
    </row>
    <row r="370" spans="1:26" ht="15.75" customHeight="1" x14ac:dyDescent="0.3">
      <c r="A370" s="2" t="s">
        <v>1008</v>
      </c>
      <c r="B370" s="6" t="s">
        <v>910</v>
      </c>
      <c r="C370" s="6" t="s">
        <v>4018</v>
      </c>
      <c r="D370" s="12" t="s">
        <v>4062</v>
      </c>
      <c r="E370" s="13" t="s">
        <v>4190</v>
      </c>
      <c r="F370" s="2">
        <v>17</v>
      </c>
      <c r="G370" s="15">
        <v>142.5</v>
      </c>
      <c r="H370" s="7">
        <f>L370*'114成績輸入與落點儀表板'!$B$2+M370*'114成績輸入與落點儀表板'!$B$3+N370*'114成績輸入與落點儀表板'!$B$4+O370*'114成績輸入與落點儀表板'!$B$5+P370*'114成績輸入與落點儀表板'!$B$6+Q370*'114成績輸入與落點儀表板'!$B$7+R370*'114成績輸入與落點儀表板'!$B$8+S370*'114成績輸入與落點儀表板'!$B$9+T370*'114成績輸入與落點儀表板'!$B$10+U370*'114成績輸入與落點儀表板'!$B$11+V370*'114成績輸入與落點儀表板'!$B$12+W370*'114成績輸入與落點儀表板'!$B$13+X370*'114成績輸入與落點儀表板'!$B$14+Y370*'114成績輸入與落點儀表板'!$B$15+Z370*'114成績輸入與落點儀表板'!$B$16</f>
        <v>0</v>
      </c>
      <c r="I370" s="8">
        <f t="shared" si="10"/>
        <v>-142.5</v>
      </c>
      <c r="J370" s="2" t="str">
        <f t="shared" si="11"/>
        <v>FAIL</v>
      </c>
      <c r="K370" s="17" t="str">
        <f>IF(AND(IF('114成績輸入與落點儀表板'!$C$2="必須採計",L370&gt;0,IF('114成績輸入與落點儀表板'!$C$2="不可採計",L370=0,TRUE)),IF('114成績輸入與落點儀表板'!$C$3="必須採計",M370&gt;0,IF('114成績輸入與落點儀表板'!$C$3="不可採計",M370=0,TRUE)),IF('114成績輸入與落點儀表板'!$C$4="必須採計",N370&gt;0,IF('114成績輸入與落點儀表板'!$C$4="不可採計",N370=0,TRUE)),IF('114成績輸入與落點儀表板'!$C$5="必須採計",O370&gt;0,IF('114成績輸入與落點儀表板'!$C$5="不可採計",O370=0,TRUE)),IF('114成績輸入與落點儀表板'!$C$6="必須採計",P370&gt;0,IF('114成績輸入與落點儀表板'!$C$6="不可採計",P370=0,TRUE)),IF('114成績輸入與落點儀表板'!$C$7="必須採計",Q370&gt;0,IF('114成績輸入與落點儀表板'!$C$7="不可採計",Q370=0,TRUE)),IF('114成績輸入與落點儀表板'!$C$8="必須採計",R370&gt;0,IF('114成績輸入與落點儀表板'!$C$8="不可採計",R370=0,TRUE)),IF('114成績輸入與落點儀表板'!$C$9="必須採計",S370&gt;0,IF('114成績輸入與落點儀表板'!$C$9="不可採計",S370=0,TRUE)),IF('114成績輸入與落點儀表板'!$C$10="必須採計",T370&gt;0,IF('114成績輸入與落點儀表板'!$C$10="不可採計",T370=0,TRUE)),IF('114成績輸入與落點儀表板'!$C$11="必須採計",U370&gt;0,IF('114成績輸入與落點儀表板'!$C$11="不可採計",U370=0,TRUE)),IF('114成績輸入與落點儀表板'!$C$12="必須採計",V370&gt;0,IF('114成績輸入與落點儀表板'!$C$12="不可採計",V370=0,TRUE)),IF('114成績輸入與落點儀表板'!$C$13="必須採計",W370&gt;0,IF('114成績輸入與落點儀表板'!$C$13="不可採計",W370=0,TRUE)),IF('114成績輸入與落點儀表板'!$C$14="必須採計",X370&gt;0,IF('114成績輸入與落點儀表板'!$C$14="不可採計",X370=0,TRUE)),IF('114成績輸入與落點儀表板'!$C$15="必須採計",Y370&gt;0,IF('114成績輸入與落點儀表板'!$C$15="不可採計",Y370=0,TRUE)),IF('114成績輸入與落點儀表板'!$C$16="必須採計",Z370&gt;0,IF('114成績輸入與落點儀表板'!$C$16="不可採計",Z370=0,TRUE))),"✅ 符合","❌ 不符合")</f>
        <v>✅ 符合</v>
      </c>
      <c r="L370" s="15">
        <v>1.5</v>
      </c>
      <c r="M370" s="15">
        <v>0</v>
      </c>
      <c r="N370" s="15">
        <v>0</v>
      </c>
      <c r="O370" s="15">
        <v>0</v>
      </c>
      <c r="P370" s="15">
        <v>1</v>
      </c>
      <c r="Q370" s="15">
        <v>0</v>
      </c>
      <c r="R370" s="15">
        <v>0</v>
      </c>
      <c r="S370" s="15">
        <v>0</v>
      </c>
      <c r="T370" s="15">
        <v>2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</row>
    <row r="371" spans="1:26" ht="15.75" customHeight="1" x14ac:dyDescent="0.3">
      <c r="A371" s="2" t="s">
        <v>1011</v>
      </c>
      <c r="B371" s="13" t="s">
        <v>910</v>
      </c>
      <c r="C371" s="13" t="s">
        <v>4021</v>
      </c>
      <c r="D371" s="12" t="s">
        <v>4062</v>
      </c>
      <c r="E371" s="13" t="s">
        <v>4191</v>
      </c>
      <c r="F371" s="2">
        <v>5</v>
      </c>
      <c r="G371" s="15">
        <v>131.5</v>
      </c>
      <c r="H371" s="7">
        <f>L371*'114成績輸入與落點儀表板'!$B$2+M371*'114成績輸入與落點儀表板'!$B$3+N371*'114成績輸入與落點儀表板'!$B$4+O371*'114成績輸入與落點儀表板'!$B$5+P371*'114成績輸入與落點儀表板'!$B$6+Q371*'114成績輸入與落點儀表板'!$B$7+R371*'114成績輸入與落點儀表板'!$B$8+S371*'114成績輸入與落點儀表板'!$B$9+T371*'114成績輸入與落點儀表板'!$B$10+U371*'114成績輸入與落點儀表板'!$B$11+V371*'114成績輸入與落點儀表板'!$B$12+W371*'114成績輸入與落點儀表板'!$B$13+X371*'114成績輸入與落點儀表板'!$B$14+Y371*'114成績輸入與落點儀表板'!$B$15+Z371*'114成績輸入與落點儀表板'!$B$16</f>
        <v>0</v>
      </c>
      <c r="I371" s="8">
        <f t="shared" si="10"/>
        <v>-131.5</v>
      </c>
      <c r="J371" s="2" t="str">
        <f t="shared" si="11"/>
        <v>FAIL</v>
      </c>
      <c r="K371" s="17" t="str">
        <f>IF(AND(IF('114成績輸入與落點儀表板'!$C$2="必須採計",L371&gt;0,IF('114成績輸入與落點儀表板'!$C$2="不可採計",L371=0,TRUE)),IF('114成績輸入與落點儀表板'!$C$3="必須採計",M371&gt;0,IF('114成績輸入與落點儀表板'!$C$3="不可採計",M371=0,TRUE)),IF('114成績輸入與落點儀表板'!$C$4="必須採計",N371&gt;0,IF('114成績輸入與落點儀表板'!$C$4="不可採計",N371=0,TRUE)),IF('114成績輸入與落點儀表板'!$C$5="必須採計",O371&gt;0,IF('114成績輸入與落點儀表板'!$C$5="不可採計",O371=0,TRUE)),IF('114成績輸入與落點儀表板'!$C$6="必須採計",P371&gt;0,IF('114成績輸入與落點儀表板'!$C$6="不可採計",P371=0,TRUE)),IF('114成績輸入與落點儀表板'!$C$7="必須採計",Q371&gt;0,IF('114成績輸入與落點儀表板'!$C$7="不可採計",Q371=0,TRUE)),IF('114成績輸入與落點儀表板'!$C$8="必須採計",R371&gt;0,IF('114成績輸入與落點儀表板'!$C$8="不可採計",R371=0,TRUE)),IF('114成績輸入與落點儀表板'!$C$9="必須採計",S371&gt;0,IF('114成績輸入與落點儀表板'!$C$9="不可採計",S371=0,TRUE)),IF('114成績輸入與落點儀表板'!$C$10="必須採計",T371&gt;0,IF('114成績輸入與落點儀表板'!$C$10="不可採計",T371=0,TRUE)),IF('114成績輸入與落點儀表板'!$C$11="必須採計",U371&gt;0,IF('114成績輸入與落點儀表板'!$C$11="不可採計",U371=0,TRUE)),IF('114成績輸入與落點儀表板'!$C$12="必須採計",V371&gt;0,IF('114成績輸入與落點儀表板'!$C$12="不可採計",V371=0,TRUE)),IF('114成績輸入與落點儀表板'!$C$13="必須採計",W371&gt;0,IF('114成績輸入與落點儀表板'!$C$13="不可採計",W371=0,TRUE)),IF('114成績輸入與落點儀表板'!$C$14="必須採計",X371&gt;0,IF('114成績輸入與落點儀表板'!$C$14="不可採計",X371=0,TRUE)),IF('114成績輸入與落點儀表板'!$C$15="必須採計",Y371&gt;0,IF('114成績輸入與落點儀表板'!$C$15="不可採計",Y371=0,TRUE)),IF('114成績輸入與落點儀表板'!$C$16="必須採計",Z371&gt;0,IF('114成績輸入與落點儀表板'!$C$16="不可採計",Z371=0,TRUE))),"✅ 符合","❌ 不符合")</f>
        <v>✅ 符合</v>
      </c>
      <c r="L371" s="15">
        <v>1.5</v>
      </c>
      <c r="M371" s="15">
        <v>0</v>
      </c>
      <c r="N371" s="15">
        <v>0</v>
      </c>
      <c r="O371" s="15">
        <v>0</v>
      </c>
      <c r="P371" s="15">
        <v>0</v>
      </c>
      <c r="Q371" s="15">
        <v>1</v>
      </c>
      <c r="R371" s="15">
        <v>0</v>
      </c>
      <c r="S371" s="15">
        <v>2</v>
      </c>
      <c r="T371" s="15">
        <v>0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</row>
    <row r="372" spans="1:26" ht="15.75" customHeight="1" x14ac:dyDescent="0.3">
      <c r="A372" s="2" t="s">
        <v>1014</v>
      </c>
      <c r="B372" s="6" t="s">
        <v>910</v>
      </c>
      <c r="C372" s="6" t="s">
        <v>979</v>
      </c>
      <c r="D372" s="12" t="s">
        <v>121</v>
      </c>
      <c r="E372" s="13" t="s">
        <v>980</v>
      </c>
      <c r="F372" s="2">
        <v>26</v>
      </c>
      <c r="G372" s="15">
        <v>75.5</v>
      </c>
      <c r="H372" s="7">
        <f>L372*'114成績輸入與落點儀表板'!$B$2+M372*'114成績輸入與落點儀表板'!$B$3+N372*'114成績輸入與落點儀表板'!$B$4+O372*'114成績輸入與落點儀表板'!$B$5+P372*'114成績輸入與落點儀表板'!$B$6+Q372*'114成績輸入與落點儀表板'!$B$7+R372*'114成績輸入與落點儀表板'!$B$8+S372*'114成績輸入與落點儀表板'!$B$9+T372*'114成績輸入與落點儀表板'!$B$10+U372*'114成績輸入與落點儀表板'!$B$11+V372*'114成績輸入與落點儀表板'!$B$12+W372*'114成績輸入與落點儀表板'!$B$13+X372*'114成績輸入與落點儀表板'!$B$14+Y372*'114成績輸入與落點儀表板'!$B$15+Z372*'114成績輸入與落點儀表板'!$B$16</f>
        <v>0</v>
      </c>
      <c r="I372" s="8">
        <f t="shared" si="10"/>
        <v>-75.5</v>
      </c>
      <c r="J372" s="2" t="str">
        <f t="shared" si="11"/>
        <v>FAIL</v>
      </c>
      <c r="K372" s="17" t="str">
        <f>IF(AND(IF('114成績輸入與落點儀表板'!$C$2="必須採計",L372&gt;0,IF('114成績輸入與落點儀表板'!$C$2="不可採計",L372=0,TRUE)),IF('114成績輸入與落點儀表板'!$C$3="必須採計",M372&gt;0,IF('114成績輸入與落點儀表板'!$C$3="不可採計",M372=0,TRUE)),IF('114成績輸入與落點儀表板'!$C$4="必須採計",N372&gt;0,IF('114成績輸入與落點儀表板'!$C$4="不可採計",N372=0,TRUE)),IF('114成績輸入與落點儀表板'!$C$5="必須採計",O372&gt;0,IF('114成績輸入與落點儀表板'!$C$5="不可採計",O372=0,TRUE)),IF('114成績輸入與落點儀表板'!$C$6="必須採計",P372&gt;0,IF('114成績輸入與落點儀表板'!$C$6="不可採計",P372=0,TRUE)),IF('114成績輸入與落點儀表板'!$C$7="必須採計",Q372&gt;0,IF('114成績輸入與落點儀表板'!$C$7="不可採計",Q372=0,TRUE)),IF('114成績輸入與落點儀表板'!$C$8="必須採計",R372&gt;0,IF('114成績輸入與落點儀表板'!$C$8="不可採計",R372=0,TRUE)),IF('114成績輸入與落點儀表板'!$C$9="必須採計",S372&gt;0,IF('114成績輸入與落點儀表板'!$C$9="不可採計",S372=0,TRUE)),IF('114成績輸入與落點儀表板'!$C$10="必須採計",T372&gt;0,IF('114成績輸入與落點儀表板'!$C$10="不可採計",T372=0,TRUE)),IF('114成績輸入與落點儀表板'!$C$11="必須採計",U372&gt;0,IF('114成績輸入與落點儀表板'!$C$11="不可採計",U372=0,TRUE)),IF('114成績輸入與落點儀表板'!$C$12="必須採計",V372&gt;0,IF('114成績輸入與落點儀表板'!$C$12="不可採計",V372=0,TRUE)),IF('114成績輸入與落點儀表板'!$C$13="必須採計",W372&gt;0,IF('114成績輸入與落點儀表板'!$C$13="不可採計",W372=0,TRUE)),IF('114成績輸入與落點儀表板'!$C$14="必須採計",X372&gt;0,IF('114成績輸入與落點儀表板'!$C$14="不可採計",X372=0,TRUE)),IF('114成績輸入與落點儀表板'!$C$15="必須採計",Y372&gt;0,IF('114成績輸入與落點儀表板'!$C$15="不可採計",Y372=0,TRUE)),IF('114成績輸入與落點儀表板'!$C$16="必須採計",Z372&gt;0,IF('114成績輸入與落點儀表板'!$C$16="不可採計",Z372=0,TRUE))),"✅ 符合","❌ 不符合")</f>
        <v>❌ 不符合</v>
      </c>
      <c r="L372" s="15">
        <v>0</v>
      </c>
      <c r="M372" s="15">
        <v>1.5</v>
      </c>
      <c r="N372" s="15">
        <v>0</v>
      </c>
      <c r="O372" s="15">
        <v>0</v>
      </c>
      <c r="P372" s="15">
        <v>0</v>
      </c>
      <c r="Q372" s="15">
        <v>1.25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1</v>
      </c>
      <c r="X372" s="15">
        <v>0</v>
      </c>
      <c r="Y372" s="15">
        <v>0</v>
      </c>
      <c r="Z372" s="15">
        <v>0</v>
      </c>
    </row>
    <row r="373" spans="1:26" ht="15.75" customHeight="1" x14ac:dyDescent="0.3">
      <c r="A373" s="2" t="s">
        <v>1018</v>
      </c>
      <c r="B373" s="6" t="s">
        <v>910</v>
      </c>
      <c r="C373" s="6" t="s">
        <v>985</v>
      </c>
      <c r="D373" s="12" t="s">
        <v>80</v>
      </c>
      <c r="E373" s="13" t="s">
        <v>4192</v>
      </c>
      <c r="F373" s="2">
        <v>7</v>
      </c>
      <c r="G373" s="15">
        <v>266.39999999999998</v>
      </c>
      <c r="H373" s="7">
        <f>L373*'114成績輸入與落點儀表板'!$B$2+M373*'114成績輸入與落點儀表板'!$B$3+N373*'114成績輸入與落點儀表板'!$B$4+O373*'114成績輸入與落點儀表板'!$B$5+P373*'114成績輸入與落點儀表板'!$B$6+Q373*'114成績輸入與落點儀表板'!$B$7+R373*'114成績輸入與落點儀表板'!$B$8+S373*'114成績輸入與落點儀表板'!$B$9+T373*'114成績輸入與落點儀表板'!$B$10+U373*'114成績輸入與落點儀表板'!$B$11+V373*'114成績輸入與落點儀表板'!$B$12+W373*'114成績輸入與落點儀表板'!$B$13+X373*'114成績輸入與落點儀表板'!$B$14+Y373*'114成績輸入與落點儀表板'!$B$15+Z373*'114成績輸入與落點儀表板'!$B$16</f>
        <v>0</v>
      </c>
      <c r="I373" s="8">
        <f t="shared" si="10"/>
        <v>-266.39999999999998</v>
      </c>
      <c r="J373" s="2" t="str">
        <f t="shared" si="11"/>
        <v>FAIL</v>
      </c>
      <c r="K373" s="17" t="str">
        <f>IF(AND(IF('114成績輸入與落點儀表板'!$C$2="必須採計",L373&gt;0,IF('114成績輸入與落點儀表板'!$C$2="不可採計",L373=0,TRUE)),IF('114成績輸入與落點儀表板'!$C$3="必須採計",M373&gt;0,IF('114成績輸入與落點儀表板'!$C$3="不可採計",M373=0,TRUE)),IF('114成績輸入與落點儀表板'!$C$4="必須採計",N373&gt;0,IF('114成績輸入與落點儀表板'!$C$4="不可採計",N373=0,TRUE)),IF('114成績輸入與落點儀表板'!$C$5="必須採計",O373&gt;0,IF('114成績輸入與落點儀表板'!$C$5="不可採計",O373=0,TRUE)),IF('114成績輸入與落點儀表板'!$C$6="必須採計",P373&gt;0,IF('114成績輸入與落點儀表板'!$C$6="不可採計",P373=0,TRUE)),IF('114成績輸入與落點儀表板'!$C$7="必須採計",Q373&gt;0,IF('114成績輸入與落點儀表板'!$C$7="不可採計",Q373=0,TRUE)),IF('114成績輸入與落點儀表板'!$C$8="必須採計",R373&gt;0,IF('114成績輸入與落點儀表板'!$C$8="不可採計",R373=0,TRUE)),IF('114成績輸入與落點儀表板'!$C$9="必須採計",S373&gt;0,IF('114成績輸入與落點儀表板'!$C$9="不可採計",S373=0,TRUE)),IF('114成績輸入與落點儀表板'!$C$10="必須採計",T373&gt;0,IF('114成績輸入與落點儀表板'!$C$10="不可採計",T373=0,TRUE)),IF('114成績輸入與落點儀表板'!$C$11="必須採計",U373&gt;0,IF('114成績輸入與落點儀表板'!$C$11="不可採計",U373=0,TRUE)),IF('114成績輸入與落點儀表板'!$C$12="必須採計",V373&gt;0,IF('114成績輸入與落點儀表板'!$C$12="不可採計",V373=0,TRUE)),IF('114成績輸入與落點儀表板'!$C$13="必須採計",W373&gt;0,IF('114成績輸入與落點儀表板'!$C$13="不可採計",W373=0,TRUE)),IF('114成績輸入與落點儀表板'!$C$14="必須採計",X373&gt;0,IF('114成績輸入與落點儀表板'!$C$14="不可採計",X373=0,TRUE)),IF('114成績輸入與落點儀表板'!$C$15="必須採計",Y373&gt;0,IF('114成績輸入與落點儀表板'!$C$15="不可採計",Y373=0,TRUE)),IF('114成績輸入與落點儀表板'!$C$16="必須採計",Z373&gt;0,IF('114成績輸入與落點儀表板'!$C$16="不可採計",Z373=0,TRUE))),"✅ 符合","❌ 不符合")</f>
        <v>✅ 符合</v>
      </c>
      <c r="L373" s="15">
        <v>2</v>
      </c>
      <c r="M373" s="15">
        <v>1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1</v>
      </c>
      <c r="V373" s="15">
        <v>0</v>
      </c>
      <c r="W373" s="15">
        <v>0</v>
      </c>
      <c r="X373" s="15">
        <v>0</v>
      </c>
      <c r="Y373" s="15">
        <v>0</v>
      </c>
      <c r="Z373" s="15">
        <v>2</v>
      </c>
    </row>
    <row r="374" spans="1:26" ht="15.75" customHeight="1" x14ac:dyDescent="0.3">
      <c r="A374" s="2" t="s">
        <v>1021</v>
      </c>
      <c r="B374" s="13" t="s">
        <v>910</v>
      </c>
      <c r="C374" s="13" t="s">
        <v>358</v>
      </c>
      <c r="D374" s="12" t="s">
        <v>80</v>
      </c>
      <c r="E374" s="13" t="s">
        <v>4085</v>
      </c>
      <c r="F374" s="2">
        <v>4</v>
      </c>
      <c r="G374" s="15">
        <v>177.28</v>
      </c>
      <c r="H374" s="7">
        <f>L374*'114成績輸入與落點儀表板'!$B$2+M374*'114成績輸入與落點儀表板'!$B$3+N374*'114成績輸入與落點儀表板'!$B$4+O374*'114成績輸入與落點儀表板'!$B$5+P374*'114成績輸入與落點儀表板'!$B$6+Q374*'114成績輸入與落點儀表板'!$B$7+R374*'114成績輸入與落點儀表板'!$B$8+S374*'114成績輸入與落點儀表板'!$B$9+T374*'114成績輸入與落點儀表板'!$B$10+U374*'114成績輸入與落點儀表板'!$B$11+V374*'114成績輸入與落點儀表板'!$B$12+W374*'114成績輸入與落點儀表板'!$B$13+X374*'114成績輸入與落點儀表板'!$B$14+Y374*'114成績輸入與落點儀表板'!$B$15+Z374*'114成績輸入與落點儀表板'!$B$16</f>
        <v>0</v>
      </c>
      <c r="I374" s="8">
        <f t="shared" si="10"/>
        <v>-177.28</v>
      </c>
      <c r="J374" s="2" t="str">
        <f t="shared" si="11"/>
        <v>FAIL</v>
      </c>
      <c r="K374" s="17" t="str">
        <f>IF(AND(IF('114成績輸入與落點儀表板'!$C$2="必須採計",L374&gt;0,IF('114成績輸入與落點儀表板'!$C$2="不可採計",L374=0,TRUE)),IF('114成績輸入與落點儀表板'!$C$3="必須採計",M374&gt;0,IF('114成績輸入與落點儀表板'!$C$3="不可採計",M374=0,TRUE)),IF('114成績輸入與落點儀表板'!$C$4="必須採計",N374&gt;0,IF('114成績輸入與落點儀表板'!$C$4="不可採計",N374=0,TRUE)),IF('114成績輸入與落點儀表板'!$C$5="必須採計",O374&gt;0,IF('114成績輸入與落點儀表板'!$C$5="不可採計",O374=0,TRUE)),IF('114成績輸入與落點儀表板'!$C$6="必須採計",P374&gt;0,IF('114成績輸入與落點儀表板'!$C$6="不可採計",P374=0,TRUE)),IF('114成績輸入與落點儀表板'!$C$7="必須採計",Q374&gt;0,IF('114成績輸入與落點儀表板'!$C$7="不可採計",Q374=0,TRUE)),IF('114成績輸入與落點儀表板'!$C$8="必須採計",R374&gt;0,IF('114成績輸入與落點儀表板'!$C$8="不可採計",R374=0,TRUE)),IF('114成績輸入與落點儀表板'!$C$9="必須採計",S374&gt;0,IF('114成績輸入與落點儀表板'!$C$9="不可採計",S374=0,TRUE)),IF('114成績輸入與落點儀表板'!$C$10="必須採計",T374&gt;0,IF('114成績輸入與落點儀表板'!$C$10="不可採計",T374=0,TRUE)),IF('114成績輸入與落點儀表板'!$C$11="必須採計",U374&gt;0,IF('114成績輸入與落點儀表板'!$C$11="不可採計",U374=0,TRUE)),IF('114成績輸入與落點儀表板'!$C$12="必須採計",V374&gt;0,IF('114成績輸入與落點儀表板'!$C$12="不可採計",V374=0,TRUE)),IF('114成績輸入與落點儀表板'!$C$13="必須採計",W374&gt;0,IF('114成績輸入與落點儀表板'!$C$13="不可採計",W374=0,TRUE)),IF('114成績輸入與落點儀表板'!$C$14="必須採計",X374&gt;0,IF('114成績輸入與落點儀表板'!$C$14="不可採計",X374=0,TRUE)),IF('114成績輸入與落點儀表板'!$C$15="必須採計",Y374&gt;0,IF('114成績輸入與落點儀表板'!$C$15="不可採計",Y374=0,TRUE)),IF('114成績輸入與落點儀表板'!$C$16="必須採計",Z374&gt;0,IF('114成績輸入與落點儀表板'!$C$16="不可採計",Z374=0,TRUE))),"✅ 符合","❌ 不符合")</f>
        <v>✅ 符合</v>
      </c>
      <c r="L374" s="15">
        <v>1</v>
      </c>
      <c r="M374" s="15">
        <v>1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1</v>
      </c>
      <c r="V374" s="15">
        <v>0</v>
      </c>
      <c r="W374" s="15">
        <v>0</v>
      </c>
      <c r="X374" s="15">
        <v>0</v>
      </c>
      <c r="Y374" s="15">
        <v>0</v>
      </c>
      <c r="Z374" s="15">
        <v>2</v>
      </c>
    </row>
    <row r="375" spans="1:26" ht="15.75" customHeight="1" x14ac:dyDescent="0.3">
      <c r="A375" s="2" t="s">
        <v>1022</v>
      </c>
      <c r="B375" s="6" t="s">
        <v>910</v>
      </c>
      <c r="C375" s="6" t="s">
        <v>990</v>
      </c>
      <c r="D375" s="12" t="s">
        <v>80</v>
      </c>
      <c r="E375" s="13" t="s">
        <v>4193</v>
      </c>
      <c r="F375" s="2">
        <v>12</v>
      </c>
      <c r="G375" s="15">
        <v>212.5</v>
      </c>
      <c r="H375" s="7">
        <f>L375*'114成績輸入與落點儀表板'!$B$2+M375*'114成績輸入與落點儀表板'!$B$3+N375*'114成績輸入與落點儀表板'!$B$4+O375*'114成績輸入與落點儀表板'!$B$5+P375*'114成績輸入與落點儀表板'!$B$6+Q375*'114成績輸入與落點儀表板'!$B$7+R375*'114成績輸入與落點儀表板'!$B$8+S375*'114成績輸入與落點儀表板'!$B$9+T375*'114成績輸入與落點儀表板'!$B$10+U375*'114成績輸入與落點儀表板'!$B$11+V375*'114成績輸入與落點儀表板'!$B$12+W375*'114成績輸入與落點儀表板'!$B$13+X375*'114成績輸入與落點儀表板'!$B$14+Y375*'114成績輸入與落點儀表板'!$B$15+Z375*'114成績輸入與落點儀表板'!$B$16</f>
        <v>0</v>
      </c>
      <c r="I375" s="8">
        <f t="shared" si="10"/>
        <v>-212.5</v>
      </c>
      <c r="J375" s="2" t="str">
        <f t="shared" si="11"/>
        <v>FAIL</v>
      </c>
      <c r="K375" s="17" t="str">
        <f>IF(AND(IF('114成績輸入與落點儀表板'!$C$2="必須採計",L375&gt;0,IF('114成績輸入與落點儀表板'!$C$2="不可採計",L375=0,TRUE)),IF('114成績輸入與落點儀表板'!$C$3="必須採計",M375&gt;0,IF('114成績輸入與落點儀表板'!$C$3="不可採計",M375=0,TRUE)),IF('114成績輸入與落點儀表板'!$C$4="必須採計",N375&gt;0,IF('114成績輸入與落點儀表板'!$C$4="不可採計",N375=0,TRUE)),IF('114成績輸入與落點儀表板'!$C$5="必須採計",O375&gt;0,IF('114成績輸入與落點儀表板'!$C$5="不可採計",O375=0,TRUE)),IF('114成績輸入與落點儀表板'!$C$6="必須採計",P375&gt;0,IF('114成績輸入與落點儀表板'!$C$6="不可採計",P375=0,TRUE)),IF('114成績輸入與落點儀表板'!$C$7="必須採計",Q375&gt;0,IF('114成績輸入與落點儀表板'!$C$7="不可採計",Q375=0,TRUE)),IF('114成績輸入與落點儀表板'!$C$8="必須採計",R375&gt;0,IF('114成績輸入與落點儀表板'!$C$8="不可採計",R375=0,TRUE)),IF('114成績輸入與落點儀表板'!$C$9="必須採計",S375&gt;0,IF('114成績輸入與落點儀表板'!$C$9="不可採計",S375=0,TRUE)),IF('114成績輸入與落點儀表板'!$C$10="必須採計",T375&gt;0,IF('114成績輸入與落點儀表板'!$C$10="不可採計",T375=0,TRUE)),IF('114成績輸入與落點儀表板'!$C$11="必須採計",U375&gt;0,IF('114成績輸入與落點儀表板'!$C$11="不可採計",U375=0,TRUE)),IF('114成績輸入與落點儀表板'!$C$12="必須採計",V375&gt;0,IF('114成績輸入與落點儀表板'!$C$12="不可採計",V375=0,TRUE)),IF('114成績輸入與落點儀表板'!$C$13="必須採計",W375&gt;0,IF('114成績輸入與落點儀表板'!$C$13="不可採計",W375=0,TRUE)),IF('114成績輸入與落點儀表板'!$C$14="必須採計",X375&gt;0,IF('114成績輸入與落點儀表板'!$C$14="不可採計",X375=0,TRUE)),IF('114成績輸入與落點儀表板'!$C$15="必須採計",Y375&gt;0,IF('114成績輸入與落點儀表板'!$C$15="不可採計",Y375=0,TRUE)),IF('114成績輸入與落點儀表板'!$C$16="必須採計",Z375&gt;0,IF('114成績輸入與落點儀表板'!$C$16="不可採計",Z375=0,TRUE))),"✅ 符合","❌ 不符合")</f>
        <v>❌ 不符合</v>
      </c>
      <c r="L375" s="15">
        <v>0</v>
      </c>
      <c r="M375" s="15">
        <v>1.5</v>
      </c>
      <c r="N375" s="15">
        <v>0</v>
      </c>
      <c r="O375" s="15">
        <v>0</v>
      </c>
      <c r="P375" s="15">
        <v>1.5</v>
      </c>
      <c r="Q375" s="15">
        <v>0</v>
      </c>
      <c r="R375" s="15">
        <v>1.5</v>
      </c>
      <c r="S375" s="15">
        <v>1</v>
      </c>
      <c r="T375" s="15">
        <v>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</row>
    <row r="376" spans="1:26" ht="15.75" customHeight="1" x14ac:dyDescent="0.3">
      <c r="A376" s="2" t="s">
        <v>1025</v>
      </c>
      <c r="B376" s="6" t="s">
        <v>910</v>
      </c>
      <c r="C376" s="6" t="s">
        <v>993</v>
      </c>
      <c r="D376" s="12" t="s">
        <v>80</v>
      </c>
      <c r="E376" s="13" t="s">
        <v>994</v>
      </c>
      <c r="F376" s="2">
        <v>7</v>
      </c>
      <c r="G376" s="15">
        <v>223.5</v>
      </c>
      <c r="H376" s="7">
        <f>L376*'114成績輸入與落點儀表板'!$B$2+M376*'114成績輸入與落點儀表板'!$B$3+N376*'114成績輸入與落點儀表板'!$B$4+O376*'114成績輸入與落點儀表板'!$B$5+P376*'114成績輸入與落點儀表板'!$B$6+Q376*'114成績輸入與落點儀表板'!$B$7+R376*'114成績輸入與落點儀表板'!$B$8+S376*'114成績輸入與落點儀表板'!$B$9+T376*'114成績輸入與落點儀表板'!$B$10+U376*'114成績輸入與落點儀表板'!$B$11+V376*'114成績輸入與落點儀表板'!$B$12+W376*'114成績輸入與落點儀表板'!$B$13+X376*'114成績輸入與落點儀表板'!$B$14+Y376*'114成績輸入與落點儀表板'!$B$15+Z376*'114成績輸入與落點儀表板'!$B$16</f>
        <v>0</v>
      </c>
      <c r="I376" s="8">
        <f t="shared" si="10"/>
        <v>-223.5</v>
      </c>
      <c r="J376" s="2" t="str">
        <f t="shared" si="11"/>
        <v>FAIL</v>
      </c>
      <c r="K376" s="17" t="str">
        <f>IF(AND(IF('114成績輸入與落點儀表板'!$C$2="必須採計",L376&gt;0,IF('114成績輸入與落點儀表板'!$C$2="不可採計",L376=0,TRUE)),IF('114成績輸入與落點儀表板'!$C$3="必須採計",M376&gt;0,IF('114成績輸入與落點儀表板'!$C$3="不可採計",M376=0,TRUE)),IF('114成績輸入與落點儀表板'!$C$4="必須採計",N376&gt;0,IF('114成績輸入與落點儀表板'!$C$4="不可採計",N376=0,TRUE)),IF('114成績輸入與落點儀表板'!$C$5="必須採計",O376&gt;0,IF('114成績輸入與落點儀表板'!$C$5="不可採計",O376=0,TRUE)),IF('114成績輸入與落點儀表板'!$C$6="必須採計",P376&gt;0,IF('114成績輸入與落點儀表板'!$C$6="不可採計",P376=0,TRUE)),IF('114成績輸入與落點儀表板'!$C$7="必須採計",Q376&gt;0,IF('114成績輸入與落點儀表板'!$C$7="不可採計",Q376=0,TRUE)),IF('114成績輸入與落點儀表板'!$C$8="必須採計",R376&gt;0,IF('114成績輸入與落點儀表板'!$C$8="不可採計",R376=0,TRUE)),IF('114成績輸入與落點儀表板'!$C$9="必須採計",S376&gt;0,IF('114成績輸入與落點儀表板'!$C$9="不可採計",S376=0,TRUE)),IF('114成績輸入與落點儀表板'!$C$10="必須採計",T376&gt;0,IF('114成績輸入與落點儀表板'!$C$10="不可採計",T376=0,TRUE)),IF('114成績輸入與落點儀表板'!$C$11="必須採計",U376&gt;0,IF('114成績輸入與落點儀表板'!$C$11="不可採計",U376=0,TRUE)),IF('114成績輸入與落點儀表板'!$C$12="必須採計",V376&gt;0,IF('114成績輸入與落點儀表板'!$C$12="不可採計",V376=0,TRUE)),IF('114成績輸入與落點儀表板'!$C$13="必須採計",W376&gt;0,IF('114成績輸入與落點儀表板'!$C$13="不可採計",W376=0,TRUE)),IF('114成績輸入與落點儀表板'!$C$14="必須採計",X376&gt;0,IF('114成績輸入與落點儀表板'!$C$14="不可採計",X376=0,TRUE)),IF('114成績輸入與落點儀表板'!$C$15="必須採計",Y376&gt;0,IF('114成績輸入與落點儀表板'!$C$15="不可採計",Y376=0,TRUE)),IF('114成績輸入與落點儀表板'!$C$16="必須採計",Z376&gt;0,IF('114成績輸入與落點儀表板'!$C$16="不可採計",Z376=0,TRUE))),"✅ 符合","❌ 不符合")</f>
        <v>✅ 符合</v>
      </c>
      <c r="L376" s="15">
        <v>1</v>
      </c>
      <c r="M376" s="15">
        <v>1.5</v>
      </c>
      <c r="N376" s="15">
        <v>0</v>
      </c>
      <c r="O376" s="15">
        <v>0</v>
      </c>
      <c r="P376" s="15">
        <v>0</v>
      </c>
      <c r="Q376" s="15">
        <v>1.5</v>
      </c>
      <c r="R376" s="15">
        <v>0</v>
      </c>
      <c r="S376" s="15">
        <v>0</v>
      </c>
      <c r="T376" s="15">
        <v>0</v>
      </c>
      <c r="U376" s="15">
        <v>1.5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</row>
    <row r="377" spans="1:26" ht="15.75" customHeight="1" x14ac:dyDescent="0.3">
      <c r="A377" s="2" t="s">
        <v>1028</v>
      </c>
      <c r="B377" s="6" t="s">
        <v>910</v>
      </c>
      <c r="C377" s="6" t="s">
        <v>996</v>
      </c>
      <c r="D377" s="12" t="s">
        <v>80</v>
      </c>
      <c r="E377" s="13" t="s">
        <v>997</v>
      </c>
      <c r="F377" s="2">
        <v>11</v>
      </c>
      <c r="G377" s="15">
        <v>176</v>
      </c>
      <c r="H377" s="7">
        <f>L377*'114成績輸入與落點儀表板'!$B$2+M377*'114成績輸入與落點儀表板'!$B$3+N377*'114成績輸入與落點儀表板'!$B$4+O377*'114成績輸入與落點儀表板'!$B$5+P377*'114成績輸入與落點儀表板'!$B$6+Q377*'114成績輸入與落點儀表板'!$B$7+R377*'114成績輸入與落點儀表板'!$B$8+S377*'114成績輸入與落點儀表板'!$B$9+T377*'114成績輸入與落點儀表板'!$B$10+U377*'114成績輸入與落點儀表板'!$B$11+V377*'114成績輸入與落點儀表板'!$B$12+W377*'114成績輸入與落點儀表板'!$B$13+X377*'114成績輸入與落點儀表板'!$B$14+Y377*'114成績輸入與落點儀表板'!$B$15+Z377*'114成績輸入與落點儀表板'!$B$16</f>
        <v>0</v>
      </c>
      <c r="I377" s="8">
        <f t="shared" si="10"/>
        <v>-176</v>
      </c>
      <c r="J377" s="2" t="str">
        <f t="shared" si="11"/>
        <v>FAIL</v>
      </c>
      <c r="K377" s="17" t="str">
        <f>IF(AND(IF('114成績輸入與落點儀表板'!$C$2="必須採計",L377&gt;0,IF('114成績輸入與落點儀表板'!$C$2="不可採計",L377=0,TRUE)),IF('114成績輸入與落點儀表板'!$C$3="必須採計",M377&gt;0,IF('114成績輸入與落點儀表板'!$C$3="不可採計",M377=0,TRUE)),IF('114成績輸入與落點儀表板'!$C$4="必須採計",N377&gt;0,IF('114成績輸入與落點儀表板'!$C$4="不可採計",N377=0,TRUE)),IF('114成績輸入與落點儀表板'!$C$5="必須採計",O377&gt;0,IF('114成績輸入與落點儀表板'!$C$5="不可採計",O377=0,TRUE)),IF('114成績輸入與落點儀表板'!$C$6="必須採計",P377&gt;0,IF('114成績輸入與落點儀表板'!$C$6="不可採計",P377=0,TRUE)),IF('114成績輸入與落點儀表板'!$C$7="必須採計",Q377&gt;0,IF('114成績輸入與落點儀表板'!$C$7="不可採計",Q377=0,TRUE)),IF('114成績輸入與落點儀表板'!$C$8="必須採計",R377&gt;0,IF('114成績輸入與落點儀表板'!$C$8="不可採計",R377=0,TRUE)),IF('114成績輸入與落點儀表板'!$C$9="必須採計",S377&gt;0,IF('114成績輸入與落點儀表板'!$C$9="不可採計",S377=0,TRUE)),IF('114成績輸入與落點儀表板'!$C$10="必須採計",T377&gt;0,IF('114成績輸入與落點儀表板'!$C$10="不可採計",T377=0,TRUE)),IF('114成績輸入與落點儀表板'!$C$11="必須採計",U377&gt;0,IF('114成績輸入與落點儀表板'!$C$11="不可採計",U377=0,TRUE)),IF('114成績輸入與落點儀表板'!$C$12="必須採計",V377&gt;0,IF('114成績輸入與落點儀表板'!$C$12="不可採計",V377=0,TRUE)),IF('114成績輸入與落點儀表板'!$C$13="必須採計",W377&gt;0,IF('114成績輸入與落點儀表板'!$C$13="不可採計",W377=0,TRUE)),IF('114成績輸入與落點儀表板'!$C$14="必須採計",X377&gt;0,IF('114成績輸入與落點儀表板'!$C$14="不可採計",X377=0,TRUE)),IF('114成績輸入與落點儀表板'!$C$15="必須採計",Y377&gt;0,IF('114成績輸入與落點儀表板'!$C$15="不可採計",Y377=0,TRUE)),IF('114成績輸入與落點儀表板'!$C$16="必須採計",Z377&gt;0,IF('114成績輸入與落點儀表板'!$C$16="不可採計",Z377=0,TRUE))),"✅ 符合","❌ 不符合")</f>
        <v>✅ 符合</v>
      </c>
      <c r="L377" s="15">
        <v>2</v>
      </c>
      <c r="M377" s="15">
        <v>2</v>
      </c>
      <c r="N377" s="15">
        <v>0</v>
      </c>
      <c r="O377" s="15">
        <v>0</v>
      </c>
      <c r="P377" s="15">
        <v>0</v>
      </c>
      <c r="Q377" s="15">
        <v>0</v>
      </c>
      <c r="R377" s="15">
        <v>1</v>
      </c>
      <c r="S377" s="15">
        <v>0</v>
      </c>
      <c r="T377" s="15">
        <v>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</row>
    <row r="378" spans="1:26" ht="15.75" customHeight="1" x14ac:dyDescent="0.3">
      <c r="A378" s="2" t="s">
        <v>1031</v>
      </c>
      <c r="B378" s="6" t="s">
        <v>910</v>
      </c>
      <c r="C378" s="6" t="s">
        <v>999</v>
      </c>
      <c r="D378" s="12" t="s">
        <v>80</v>
      </c>
      <c r="E378" s="13" t="s">
        <v>1000</v>
      </c>
      <c r="F378" s="2">
        <v>11</v>
      </c>
      <c r="G378" s="15">
        <v>164</v>
      </c>
      <c r="H378" s="7">
        <f>L378*'114成績輸入與落點儀表板'!$B$2+M378*'114成績輸入與落點儀表板'!$B$3+N378*'114成績輸入與落點儀表板'!$B$4+O378*'114成績輸入與落點儀表板'!$B$5+P378*'114成績輸入與落點儀表板'!$B$6+Q378*'114成績輸入與落點儀表板'!$B$7+R378*'114成績輸入與落點儀表板'!$B$8+S378*'114成績輸入與落點儀表板'!$B$9+T378*'114成績輸入與落點儀表板'!$B$10+U378*'114成績輸入與落點儀表板'!$B$11+V378*'114成績輸入與落點儀表板'!$B$12+W378*'114成績輸入與落點儀表板'!$B$13+X378*'114成績輸入與落點儀表板'!$B$14+Y378*'114成績輸入與落點儀表板'!$B$15+Z378*'114成績輸入與落點儀表板'!$B$16</f>
        <v>0</v>
      </c>
      <c r="I378" s="8">
        <f t="shared" si="10"/>
        <v>-164</v>
      </c>
      <c r="J378" s="2" t="str">
        <f t="shared" si="11"/>
        <v>FAIL</v>
      </c>
      <c r="K378" s="17" t="str">
        <f>IF(AND(IF('114成績輸入與落點儀表板'!$C$2="必須採計",L378&gt;0,IF('114成績輸入與落點儀表板'!$C$2="不可採計",L378=0,TRUE)),IF('114成績輸入與落點儀表板'!$C$3="必須採計",M378&gt;0,IF('114成績輸入與落點儀表板'!$C$3="不可採計",M378=0,TRUE)),IF('114成績輸入與落點儀表板'!$C$4="必須採計",N378&gt;0,IF('114成績輸入與落點儀表板'!$C$4="不可採計",N378=0,TRUE)),IF('114成績輸入與落點儀表板'!$C$5="必須採計",O378&gt;0,IF('114成績輸入與落點儀表板'!$C$5="不可採計",O378=0,TRUE)),IF('114成績輸入與落點儀表板'!$C$6="必須採計",P378&gt;0,IF('114成績輸入與落點儀表板'!$C$6="不可採計",P378=0,TRUE)),IF('114成績輸入與落點儀表板'!$C$7="必須採計",Q378&gt;0,IF('114成績輸入與落點儀表板'!$C$7="不可採計",Q378=0,TRUE)),IF('114成績輸入與落點儀表板'!$C$8="必須採計",R378&gt;0,IF('114成績輸入與落點儀表板'!$C$8="不可採計",R378=0,TRUE)),IF('114成績輸入與落點儀表板'!$C$9="必須採計",S378&gt;0,IF('114成績輸入與落點儀表板'!$C$9="不可採計",S378=0,TRUE)),IF('114成績輸入與落點儀表板'!$C$10="必須採計",T378&gt;0,IF('114成績輸入與落點儀表板'!$C$10="不可採計",T378=0,TRUE)),IF('114成績輸入與落點儀表板'!$C$11="必須採計",U378&gt;0,IF('114成績輸入與落點儀表板'!$C$11="不可採計",U378=0,TRUE)),IF('114成績輸入與落點儀表板'!$C$12="必須採計",V378&gt;0,IF('114成績輸入與落點儀表板'!$C$12="不可採計",V378=0,TRUE)),IF('114成績輸入與落點儀表板'!$C$13="必須採計",W378&gt;0,IF('114成績輸入與落點儀表板'!$C$13="不可採計",W378=0,TRUE)),IF('114成績輸入與落點儀表板'!$C$14="必須採計",X378&gt;0,IF('114成績輸入與落點儀表板'!$C$14="不可採計",X378=0,TRUE)),IF('114成績輸入與落點儀表板'!$C$15="必須採計",Y378&gt;0,IF('114成績輸入與落點儀表板'!$C$15="不可採計",Y378=0,TRUE)),IF('114成績輸入與落點儀表板'!$C$16="必須採計",Z378&gt;0,IF('114成績輸入與落點儀表板'!$C$16="不可採計",Z378=0,TRUE))),"✅ 符合","❌ 不符合")</f>
        <v>✅ 符合</v>
      </c>
      <c r="L378" s="15">
        <v>2</v>
      </c>
      <c r="M378" s="15">
        <v>2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0</v>
      </c>
      <c r="U378" s="15">
        <v>0</v>
      </c>
      <c r="V378" s="15">
        <v>0</v>
      </c>
      <c r="W378" s="15">
        <v>1</v>
      </c>
      <c r="X378" s="15">
        <v>0</v>
      </c>
      <c r="Y378" s="15">
        <v>0</v>
      </c>
      <c r="Z378" s="15">
        <v>0</v>
      </c>
    </row>
    <row r="379" spans="1:26" ht="15.75" customHeight="1" x14ac:dyDescent="0.3">
      <c r="A379" s="2" t="s">
        <v>1033</v>
      </c>
      <c r="B379" s="6" t="s">
        <v>910</v>
      </c>
      <c r="C379" s="6" t="s">
        <v>1002</v>
      </c>
      <c r="D379" s="12" t="s">
        <v>80</v>
      </c>
      <c r="E379" s="13" t="s">
        <v>4194</v>
      </c>
      <c r="F379" s="2">
        <v>22</v>
      </c>
      <c r="G379" s="15">
        <v>105</v>
      </c>
      <c r="H379" s="7">
        <f>L379*'114成績輸入與落點儀表板'!$B$2+M379*'114成績輸入與落點儀表板'!$B$3+N379*'114成績輸入與落點儀表板'!$B$4+O379*'114成績輸入與落點儀表板'!$B$5+P379*'114成績輸入與落點儀表板'!$B$6+Q379*'114成績輸入與落點儀表板'!$B$7+R379*'114成績輸入與落點儀表板'!$B$8+S379*'114成績輸入與落點儀表板'!$B$9+T379*'114成績輸入與落點儀表板'!$B$10+U379*'114成績輸入與落點儀表板'!$B$11+V379*'114成績輸入與落點儀表板'!$B$12+W379*'114成績輸入與落點儀表板'!$B$13+X379*'114成績輸入與落點儀表板'!$B$14+Y379*'114成績輸入與落點儀表板'!$B$15+Z379*'114成績輸入與落點儀表板'!$B$16</f>
        <v>0</v>
      </c>
      <c r="I379" s="8">
        <f t="shared" si="10"/>
        <v>-105</v>
      </c>
      <c r="J379" s="2" t="str">
        <f t="shared" si="11"/>
        <v>FAIL</v>
      </c>
      <c r="K379" s="17" t="str">
        <f>IF(AND(IF('114成績輸入與落點儀表板'!$C$2="必須採計",L379&gt;0,IF('114成績輸入與落點儀表板'!$C$2="不可採計",L379=0,TRUE)),IF('114成績輸入與落點儀表板'!$C$3="必須採計",M379&gt;0,IF('114成績輸入與落點儀表板'!$C$3="不可採計",M379=0,TRUE)),IF('114成績輸入與落點儀表板'!$C$4="必須採計",N379&gt;0,IF('114成績輸入與落點儀表板'!$C$4="不可採計",N379=0,TRUE)),IF('114成績輸入與落點儀表板'!$C$5="必須採計",O379&gt;0,IF('114成績輸入與落點儀表板'!$C$5="不可採計",O379=0,TRUE)),IF('114成績輸入與落點儀表板'!$C$6="必須採計",P379&gt;0,IF('114成績輸入與落點儀表板'!$C$6="不可採計",P379=0,TRUE)),IF('114成績輸入與落點儀表板'!$C$7="必須採計",Q379&gt;0,IF('114成績輸入與落點儀表板'!$C$7="不可採計",Q379=0,TRUE)),IF('114成績輸入與落點儀表板'!$C$8="必須採計",R379&gt;0,IF('114成績輸入與落點儀表板'!$C$8="不可採計",R379=0,TRUE)),IF('114成績輸入與落點儀表板'!$C$9="必須採計",S379&gt;0,IF('114成績輸入與落點儀表板'!$C$9="不可採計",S379=0,TRUE)),IF('114成績輸入與落點儀表板'!$C$10="必須採計",T379&gt;0,IF('114成績輸入與落點儀表板'!$C$10="不可採計",T379=0,TRUE)),IF('114成績輸入與落點儀表板'!$C$11="必須採計",U379&gt;0,IF('114成績輸入與落點儀表板'!$C$11="不可採計",U379=0,TRUE)),IF('114成績輸入與落點儀表板'!$C$12="必須採計",V379&gt;0,IF('114成績輸入與落點儀表板'!$C$12="不可採計",V379=0,TRUE)),IF('114成績輸入與落點儀表板'!$C$13="必須採計",W379&gt;0,IF('114成績輸入與落點儀表板'!$C$13="不可採計",W379=0,TRUE)),IF('114成績輸入與落點儀表板'!$C$14="必須採計",X379&gt;0,IF('114成績輸入與落點儀表板'!$C$14="不可採計",X379=0,TRUE)),IF('114成績輸入與落點儀表板'!$C$15="必須採計",Y379&gt;0,IF('114成績輸入與落點儀表板'!$C$15="不可採計",Y379=0,TRUE)),IF('114成績輸入與落點儀表板'!$C$16="必須採計",Z379&gt;0,IF('114成績輸入與落點儀表板'!$C$16="不可採計",Z379=0,TRUE))),"✅ 符合","❌ 不符合")</f>
        <v>✅ 符合</v>
      </c>
      <c r="L379" s="15">
        <v>1</v>
      </c>
      <c r="M379" s="15">
        <v>1.5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0</v>
      </c>
      <c r="T379" s="15">
        <v>0</v>
      </c>
      <c r="U379" s="15">
        <v>0</v>
      </c>
      <c r="V379" s="15">
        <v>1</v>
      </c>
      <c r="W379" s="15">
        <v>0</v>
      </c>
      <c r="X379" s="15">
        <v>0</v>
      </c>
      <c r="Y379" s="15">
        <v>0</v>
      </c>
      <c r="Z379" s="15">
        <v>0</v>
      </c>
    </row>
    <row r="380" spans="1:26" ht="15.75" customHeight="1" x14ac:dyDescent="0.3">
      <c r="A380" s="2" t="s">
        <v>1036</v>
      </c>
      <c r="B380" s="6" t="s">
        <v>910</v>
      </c>
      <c r="C380" s="6" t="s">
        <v>1004</v>
      </c>
      <c r="D380" s="12" t="s">
        <v>80</v>
      </c>
      <c r="E380" s="13" t="s">
        <v>1005</v>
      </c>
      <c r="F380" s="2">
        <v>7</v>
      </c>
      <c r="G380" s="15">
        <v>97</v>
      </c>
      <c r="H380" s="7">
        <f>L380*'114成績輸入與落點儀表板'!$B$2+M380*'114成績輸入與落點儀表板'!$B$3+N380*'114成績輸入與落點儀表板'!$B$4+O380*'114成績輸入與落點儀表板'!$B$5+P380*'114成績輸入與落點儀表板'!$B$6+Q380*'114成績輸入與落點儀表板'!$B$7+R380*'114成績輸入與落點儀表板'!$B$8+S380*'114成績輸入與落點儀表板'!$B$9+T380*'114成績輸入與落點儀表板'!$B$10+U380*'114成績輸入與落點儀表板'!$B$11+V380*'114成績輸入與落點儀表板'!$B$12+W380*'114成績輸入與落點儀表板'!$B$13+X380*'114成績輸入與落點儀表板'!$B$14+Y380*'114成績輸入與落點儀表板'!$B$15+Z380*'114成績輸入與落點儀表板'!$B$16</f>
        <v>0</v>
      </c>
      <c r="I380" s="8">
        <f t="shared" si="10"/>
        <v>-97</v>
      </c>
      <c r="J380" s="2" t="str">
        <f t="shared" si="11"/>
        <v>FAIL</v>
      </c>
      <c r="K380" s="17" t="str">
        <f>IF(AND(IF('114成績輸入與落點儀表板'!$C$2="必須採計",L380&gt;0,IF('114成績輸入與落點儀表板'!$C$2="不可採計",L380=0,TRUE)),IF('114成績輸入與落點儀表板'!$C$3="必須採計",M380&gt;0,IF('114成績輸入與落點儀表板'!$C$3="不可採計",M380=0,TRUE)),IF('114成績輸入與落點儀表板'!$C$4="必須採計",N380&gt;0,IF('114成績輸入與落點儀表板'!$C$4="不可採計",N380=0,TRUE)),IF('114成績輸入與落點儀表板'!$C$5="必須採計",O380&gt;0,IF('114成績輸入與落點儀表板'!$C$5="不可採計",O380=0,TRUE)),IF('114成績輸入與落點儀表板'!$C$6="必須採計",P380&gt;0,IF('114成績輸入與落點儀表板'!$C$6="不可採計",P380=0,TRUE)),IF('114成績輸入與落點儀表板'!$C$7="必須採計",Q380&gt;0,IF('114成績輸入與落點儀表板'!$C$7="不可採計",Q380=0,TRUE)),IF('114成績輸入與落點儀表板'!$C$8="必須採計",R380&gt;0,IF('114成績輸入與落點儀表板'!$C$8="不可採計",R380=0,TRUE)),IF('114成績輸入與落點儀表板'!$C$9="必須採計",S380&gt;0,IF('114成績輸入與落點儀表板'!$C$9="不可採計",S380=0,TRUE)),IF('114成績輸入與落點儀表板'!$C$10="必須採計",T380&gt;0,IF('114成績輸入與落點儀表板'!$C$10="不可採計",T380=0,TRUE)),IF('114成績輸入與落點儀表板'!$C$11="必須採計",U380&gt;0,IF('114成績輸入與落點儀表板'!$C$11="不可採計",U380=0,TRUE)),IF('114成績輸入與落點儀表板'!$C$12="必須採計",V380&gt;0,IF('114成績輸入與落點儀表板'!$C$12="不可採計",V380=0,TRUE)),IF('114成績輸入與落點儀表板'!$C$13="必須採計",W380&gt;0,IF('114成績輸入與落點儀表板'!$C$13="不可採計",W380=0,TRUE)),IF('114成績輸入與落點儀表板'!$C$14="必須採計",X380&gt;0,IF('114成績輸入與落點儀表板'!$C$14="不可採計",X380=0,TRUE)),IF('114成績輸入與落點儀表板'!$C$15="必須採計",Y380&gt;0,IF('114成績輸入與落點儀表板'!$C$15="不可採計",Y380=0,TRUE)),IF('114成績輸入與落點儀表板'!$C$16="必須採計",Z380&gt;0,IF('114成績輸入與落點儀表板'!$C$16="不可採計",Z380=0,TRUE))),"✅ 符合","❌ 不符合")</f>
        <v>✅ 符合</v>
      </c>
      <c r="L380" s="15">
        <v>1</v>
      </c>
      <c r="M380" s="15">
        <v>1.5</v>
      </c>
      <c r="N380" s="15">
        <v>0</v>
      </c>
      <c r="O380" s="15">
        <v>0</v>
      </c>
      <c r="P380" s="15">
        <v>0</v>
      </c>
      <c r="Q380" s="15">
        <v>0</v>
      </c>
      <c r="R380" s="15">
        <v>0</v>
      </c>
      <c r="S380" s="15">
        <v>0</v>
      </c>
      <c r="T380" s="15">
        <v>1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</row>
    <row r="381" spans="1:26" ht="15.75" customHeight="1" x14ac:dyDescent="0.3">
      <c r="A381" s="2" t="s">
        <v>1039</v>
      </c>
      <c r="B381" s="6" t="s">
        <v>910</v>
      </c>
      <c r="C381" s="6" t="s">
        <v>982</v>
      </c>
      <c r="D381" s="12" t="s">
        <v>80</v>
      </c>
      <c r="E381" s="13" t="s">
        <v>2140</v>
      </c>
      <c r="F381" s="2">
        <v>13</v>
      </c>
      <c r="G381" s="15">
        <v>103.75</v>
      </c>
      <c r="H381" s="7">
        <f>L381*'114成績輸入與落點儀表板'!$B$2+M381*'114成績輸入與落點儀表板'!$B$3+N381*'114成績輸入與落點儀表板'!$B$4+O381*'114成績輸入與落點儀表板'!$B$5+P381*'114成績輸入與落點儀表板'!$B$6+Q381*'114成績輸入與落點儀表板'!$B$7+R381*'114成績輸入與落點儀表板'!$B$8+S381*'114成績輸入與落點儀表板'!$B$9+T381*'114成績輸入與落點儀表板'!$B$10+U381*'114成績輸入與落點儀表板'!$B$11+V381*'114成績輸入與落點儀表板'!$B$12+W381*'114成績輸入與落點儀表板'!$B$13+X381*'114成績輸入與落點儀表板'!$B$14+Y381*'114成績輸入與落點儀表板'!$B$15+Z381*'114成績輸入與落點儀表板'!$B$16</f>
        <v>0</v>
      </c>
      <c r="I381" s="8">
        <f t="shared" si="10"/>
        <v>-103.75</v>
      </c>
      <c r="J381" s="2" t="str">
        <f t="shared" si="11"/>
        <v>FAIL</v>
      </c>
      <c r="K381" s="17" t="str">
        <f>IF(AND(IF('114成績輸入與落點儀表板'!$C$2="必須採計",L381&gt;0,IF('114成績輸入與落點儀表板'!$C$2="不可採計",L381=0,TRUE)),IF('114成績輸入與落點儀表板'!$C$3="必須採計",M381&gt;0,IF('114成績輸入與落點儀表板'!$C$3="不可採計",M381=0,TRUE)),IF('114成績輸入與落點儀表板'!$C$4="必須採計",N381&gt;0,IF('114成績輸入與落點儀表板'!$C$4="不可採計",N381=0,TRUE)),IF('114成績輸入與落點儀表板'!$C$5="必須採計",O381&gt;0,IF('114成績輸入與落點儀表板'!$C$5="不可採計",O381=0,TRUE)),IF('114成績輸入與落點儀表板'!$C$6="必須採計",P381&gt;0,IF('114成績輸入與落點儀表板'!$C$6="不可採計",P381=0,TRUE)),IF('114成績輸入與落點儀表板'!$C$7="必須採計",Q381&gt;0,IF('114成績輸入與落點儀表板'!$C$7="不可採計",Q381=0,TRUE)),IF('114成績輸入與落點儀表板'!$C$8="必須採計",R381&gt;0,IF('114成績輸入與落點儀表板'!$C$8="不可採計",R381=0,TRUE)),IF('114成績輸入與落點儀表板'!$C$9="必須採計",S381&gt;0,IF('114成績輸入與落點儀表板'!$C$9="不可採計",S381=0,TRUE)),IF('114成績輸入與落點儀表板'!$C$10="必須採計",T381&gt;0,IF('114成績輸入與落點儀表板'!$C$10="不可採計",T381=0,TRUE)),IF('114成績輸入與落點儀表板'!$C$11="必須採計",U381&gt;0,IF('114成績輸入與落點儀表板'!$C$11="不可採計",U381=0,TRUE)),IF('114成績輸入與落點儀表板'!$C$12="必須採計",V381&gt;0,IF('114成績輸入與落點儀表板'!$C$12="不可採計",V381=0,TRUE)),IF('114成績輸入與落點儀表板'!$C$13="必須採計",W381&gt;0,IF('114成績輸入與落點儀表板'!$C$13="不可採計",W381=0,TRUE)),IF('114成績輸入與落點儀表板'!$C$14="必須採計",X381&gt;0,IF('114成績輸入與落點儀表板'!$C$14="不可採計",X381=0,TRUE)),IF('114成績輸入與落點儀表板'!$C$15="必須採計",Y381&gt;0,IF('114成績輸入與落點儀表板'!$C$15="不可採計",Y381=0,TRUE)),IF('114成績輸入與落點儀表板'!$C$16="必須採計",Z381&gt;0,IF('114成績輸入與落點儀表板'!$C$16="不可採計",Z381=0,TRUE))),"✅ 符合","❌ 不符合")</f>
        <v>✅ 符合</v>
      </c>
      <c r="L381" s="15">
        <v>1.25</v>
      </c>
      <c r="M381" s="15">
        <v>1.5</v>
      </c>
      <c r="N381" s="15">
        <v>0</v>
      </c>
      <c r="O381" s="15">
        <v>0</v>
      </c>
      <c r="P381" s="15">
        <v>0</v>
      </c>
      <c r="Q381" s="15">
        <v>0</v>
      </c>
      <c r="R381" s="15">
        <v>0</v>
      </c>
      <c r="S381" s="15">
        <v>0</v>
      </c>
      <c r="T381" s="15">
        <v>1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</row>
    <row r="382" spans="1:26" ht="15.75" customHeight="1" x14ac:dyDescent="0.3">
      <c r="A382" s="2" t="s">
        <v>1042</v>
      </c>
      <c r="B382" s="6" t="s">
        <v>910</v>
      </c>
      <c r="C382" s="6" t="s">
        <v>400</v>
      </c>
      <c r="D382" s="12" t="s">
        <v>113</v>
      </c>
      <c r="E382" s="13" t="s">
        <v>1007</v>
      </c>
      <c r="F382" s="2">
        <v>55</v>
      </c>
      <c r="G382" s="15">
        <v>237</v>
      </c>
      <c r="H382" s="7">
        <f>L382*'114成績輸入與落點儀表板'!$B$2+M382*'114成績輸入與落點儀表板'!$B$3+N382*'114成績輸入與落點儀表板'!$B$4+O382*'114成績輸入與落點儀表板'!$B$5+P382*'114成績輸入與落點儀表板'!$B$6+Q382*'114成績輸入與落點儀表板'!$B$7+R382*'114成績輸入與落點儀表板'!$B$8+S382*'114成績輸入與落點儀表板'!$B$9+T382*'114成績輸入與落點儀表板'!$B$10+U382*'114成績輸入與落點儀表板'!$B$11+V382*'114成績輸入與落點儀表板'!$B$12+W382*'114成績輸入與落點儀表板'!$B$13+X382*'114成績輸入與落點儀表板'!$B$14+Y382*'114成績輸入與落點儀表板'!$B$15+Z382*'114成績輸入與落點儀表板'!$B$16</f>
        <v>0</v>
      </c>
      <c r="I382" s="8">
        <f t="shared" si="10"/>
        <v>-237</v>
      </c>
      <c r="J382" s="2" t="str">
        <f t="shared" si="11"/>
        <v>FAIL</v>
      </c>
      <c r="K382" s="17" t="str">
        <f>IF(AND(IF('114成績輸入與落點儀表板'!$C$2="必須採計",L382&gt;0,IF('114成績輸入與落點儀表板'!$C$2="不可採計",L382=0,TRUE)),IF('114成績輸入與落點儀表板'!$C$3="必須採計",M382&gt;0,IF('114成績輸入與落點儀表板'!$C$3="不可採計",M382=0,TRUE)),IF('114成績輸入與落點儀表板'!$C$4="必須採計",N382&gt;0,IF('114成績輸入與落點儀表板'!$C$4="不可採計",N382=0,TRUE)),IF('114成績輸入與落點儀表板'!$C$5="必須採計",O382&gt;0,IF('114成績輸入與落點儀表板'!$C$5="不可採計",O382=0,TRUE)),IF('114成績輸入與落點儀表板'!$C$6="必須採計",P382&gt;0,IF('114成績輸入與落點儀表板'!$C$6="不可採計",P382=0,TRUE)),IF('114成績輸入與落點儀表板'!$C$7="必須採計",Q382&gt;0,IF('114成績輸入與落點儀表板'!$C$7="不可採計",Q382=0,TRUE)),IF('114成績輸入與落點儀表板'!$C$8="必須採計",R382&gt;0,IF('114成績輸入與落點儀表板'!$C$8="不可採計",R382=0,TRUE)),IF('114成績輸入與落點儀表板'!$C$9="必須採計",S382&gt;0,IF('114成績輸入與落點儀表板'!$C$9="不可採計",S382=0,TRUE)),IF('114成績輸入與落點儀表板'!$C$10="必須採計",T382&gt;0,IF('114成績輸入與落點儀表板'!$C$10="不可採計",T382=0,TRUE)),IF('114成績輸入與落點儀表板'!$C$11="必須採計",U382&gt;0,IF('114成績輸入與落點儀表板'!$C$11="不可採計",U382=0,TRUE)),IF('114成績輸入與落點儀表板'!$C$12="必須採計",V382&gt;0,IF('114成績輸入與落點儀表板'!$C$12="不可採計",V382=0,TRUE)),IF('114成績輸入與落點儀表板'!$C$13="必須採計",W382&gt;0,IF('114成績輸入與落點儀表板'!$C$13="不可採計",W382=0,TRUE)),IF('114成績輸入與落點儀表板'!$C$14="必須採計",X382&gt;0,IF('114成績輸入與落點儀表板'!$C$14="不可採計",X382=0,TRUE)),IF('114成績輸入與落點儀表板'!$C$15="必須採計",Y382&gt;0,IF('114成績輸入與落點儀表板'!$C$15="不可採計",Y382=0,TRUE)),IF('114成績輸入與落點儀表板'!$C$16="必須採計",Z382&gt;0,IF('114成績輸入與落點儀表板'!$C$16="不可採計",Z382=0,TRUE))),"✅ 符合","❌ 不符合")</f>
        <v>✅ 符合</v>
      </c>
      <c r="L382" s="15">
        <v>1.5</v>
      </c>
      <c r="M382" s="15">
        <v>1.5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1</v>
      </c>
      <c r="V382" s="15">
        <v>0</v>
      </c>
      <c r="W382" s="15">
        <v>1.5</v>
      </c>
      <c r="X382" s="15">
        <v>0</v>
      </c>
      <c r="Y382" s="15">
        <v>0</v>
      </c>
      <c r="Z382" s="15">
        <v>0</v>
      </c>
    </row>
    <row r="383" spans="1:26" ht="15.75" customHeight="1" x14ac:dyDescent="0.3">
      <c r="A383" s="2" t="s">
        <v>1045</v>
      </c>
      <c r="B383" s="6" t="s">
        <v>910</v>
      </c>
      <c r="C383" s="6" t="s">
        <v>1009</v>
      </c>
      <c r="D383" s="12" t="s">
        <v>121</v>
      </c>
      <c r="E383" s="13" t="s">
        <v>4195</v>
      </c>
      <c r="F383" s="2">
        <v>11</v>
      </c>
      <c r="G383" s="15">
        <v>124</v>
      </c>
      <c r="H383" s="7">
        <f>L383*'114成績輸入與落點儀表板'!$B$2+M383*'114成績輸入與落點儀表板'!$B$3+N383*'114成績輸入與落點儀表板'!$B$4+O383*'114成績輸入與落點儀表板'!$B$5+P383*'114成績輸入與落點儀表板'!$B$6+Q383*'114成績輸入與落點儀表板'!$B$7+R383*'114成績輸入與落點儀表板'!$B$8+S383*'114成績輸入與落點儀表板'!$B$9+T383*'114成績輸入與落點儀表板'!$B$10+U383*'114成績輸入與落點儀表板'!$B$11+V383*'114成績輸入與落點儀表板'!$B$12+W383*'114成績輸入與落點儀表板'!$B$13+X383*'114成績輸入與落點儀表板'!$B$14+Y383*'114成績輸入與落點儀表板'!$B$15+Z383*'114成績輸入與落點儀表板'!$B$16</f>
        <v>0</v>
      </c>
      <c r="I383" s="8">
        <f t="shared" si="10"/>
        <v>-124</v>
      </c>
      <c r="J383" s="2" t="str">
        <f t="shared" si="11"/>
        <v>FAIL</v>
      </c>
      <c r="K383" s="17" t="str">
        <f>IF(AND(IF('114成績輸入與落點儀表板'!$C$2="必須採計",L383&gt;0,IF('114成績輸入與落點儀表板'!$C$2="不可採計",L383=0,TRUE)),IF('114成績輸入與落點儀表板'!$C$3="必須採計",M383&gt;0,IF('114成績輸入與落點儀表板'!$C$3="不可採計",M383=0,TRUE)),IF('114成績輸入與落點儀表板'!$C$4="必須採計",N383&gt;0,IF('114成績輸入與落點儀表板'!$C$4="不可採計",N383=0,TRUE)),IF('114成績輸入與落點儀表板'!$C$5="必須採計",O383&gt;0,IF('114成績輸入與落點儀表板'!$C$5="不可採計",O383=0,TRUE)),IF('114成績輸入與落點儀表板'!$C$6="必須採計",P383&gt;0,IF('114成績輸入與落點儀表板'!$C$6="不可採計",P383=0,TRUE)),IF('114成績輸入與落點儀表板'!$C$7="必須採計",Q383&gt;0,IF('114成績輸入與落點儀表板'!$C$7="不可採計",Q383=0,TRUE)),IF('114成績輸入與落點儀表板'!$C$8="必須採計",R383&gt;0,IF('114成績輸入與落點儀表板'!$C$8="不可採計",R383=0,TRUE)),IF('114成績輸入與落點儀表板'!$C$9="必須採計",S383&gt;0,IF('114成績輸入與落點儀表板'!$C$9="不可採計",S383=0,TRUE)),IF('114成績輸入與落點儀表板'!$C$10="必須採計",T383&gt;0,IF('114成績輸入與落點儀表板'!$C$10="不可採計",T383=0,TRUE)),IF('114成績輸入與落點儀表板'!$C$11="必須採計",U383&gt;0,IF('114成績輸入與落點儀表板'!$C$11="不可採計",U383=0,TRUE)),IF('114成績輸入與落點儀表板'!$C$12="必須採計",V383&gt;0,IF('114成績輸入與落點儀表板'!$C$12="不可採計",V383=0,TRUE)),IF('114成績輸入與落點儀表板'!$C$13="必須採計",W383&gt;0,IF('114成績輸入與落點儀表板'!$C$13="不可採計",W383=0,TRUE)),IF('114成績輸入與落點儀表板'!$C$14="必須採計",X383&gt;0,IF('114成績輸入與落點儀表板'!$C$14="不可採計",X383=0,TRUE)),IF('114成績輸入與落點儀表板'!$C$15="必須採計",Y383&gt;0,IF('114成績輸入與落點儀表板'!$C$15="不可採計",Y383=0,TRUE)),IF('114成績輸入與落點儀表板'!$C$16="必須採計",Z383&gt;0,IF('114成績輸入與落點儀表板'!$C$16="不可採計",Z383=0,TRUE))),"✅ 符合","❌ 不符合")</f>
        <v>✅ 符合</v>
      </c>
      <c r="L383" s="15">
        <v>1</v>
      </c>
      <c r="M383" s="15">
        <v>2</v>
      </c>
      <c r="N383" s="15">
        <v>0</v>
      </c>
      <c r="O383" s="15">
        <v>0</v>
      </c>
      <c r="P383" s="15">
        <v>0</v>
      </c>
      <c r="Q383" s="15">
        <v>1</v>
      </c>
      <c r="R383" s="15">
        <v>0</v>
      </c>
      <c r="S383" s="15">
        <v>0</v>
      </c>
      <c r="T383" s="15">
        <v>0</v>
      </c>
      <c r="U383" s="15">
        <v>0</v>
      </c>
      <c r="V383" s="15">
        <v>0</v>
      </c>
      <c r="W383" s="15">
        <v>1</v>
      </c>
      <c r="X383" s="15">
        <v>0</v>
      </c>
      <c r="Y383" s="15">
        <v>0</v>
      </c>
      <c r="Z383" s="15">
        <v>0</v>
      </c>
    </row>
    <row r="384" spans="1:26" ht="15.75" customHeight="1" x14ac:dyDescent="0.3">
      <c r="A384" s="2" t="s">
        <v>1048</v>
      </c>
      <c r="B384" s="6" t="s">
        <v>910</v>
      </c>
      <c r="C384" s="6" t="s">
        <v>1012</v>
      </c>
      <c r="D384" s="12" t="s">
        <v>121</v>
      </c>
      <c r="E384" s="13" t="s">
        <v>4196</v>
      </c>
      <c r="F384" s="2">
        <v>13</v>
      </c>
      <c r="G384" s="15">
        <v>81</v>
      </c>
      <c r="H384" s="7">
        <f>L384*'114成績輸入與落點儀表板'!$B$2+M384*'114成績輸入與落點儀表板'!$B$3+N384*'114成績輸入與落點儀表板'!$B$4+O384*'114成績輸入與落點儀表板'!$B$5+P384*'114成績輸入與落點儀表板'!$B$6+Q384*'114成績輸入與落點儀表板'!$B$7+R384*'114成績輸入與落點儀表板'!$B$8+S384*'114成績輸入與落點儀表板'!$B$9+T384*'114成績輸入與落點儀表板'!$B$10+U384*'114成績輸入與落點儀表板'!$B$11+V384*'114成績輸入與落點儀表板'!$B$12+W384*'114成績輸入與落點儀表板'!$B$13+X384*'114成績輸入與落點儀表板'!$B$14+Y384*'114成績輸入與落點儀表板'!$B$15+Z384*'114成績輸入與落點儀表板'!$B$16</f>
        <v>0</v>
      </c>
      <c r="I384" s="8">
        <f t="shared" si="10"/>
        <v>-81</v>
      </c>
      <c r="J384" s="2" t="str">
        <f t="shared" si="11"/>
        <v>FAIL</v>
      </c>
      <c r="K384" s="17" t="str">
        <f>IF(AND(IF('114成績輸入與落點儀表板'!$C$2="必須採計",L384&gt;0,IF('114成績輸入與落點儀表板'!$C$2="不可採計",L384=0,TRUE)),IF('114成績輸入與落點儀表板'!$C$3="必須採計",M384&gt;0,IF('114成績輸入與落點儀表板'!$C$3="不可採計",M384=0,TRUE)),IF('114成績輸入與落點儀表板'!$C$4="必須採計",N384&gt;0,IF('114成績輸入與落點儀表板'!$C$4="不可採計",N384=0,TRUE)),IF('114成績輸入與落點儀表板'!$C$5="必須採計",O384&gt;0,IF('114成績輸入與落點儀表板'!$C$5="不可採計",O384=0,TRUE)),IF('114成績輸入與落點儀表板'!$C$6="必須採計",P384&gt;0,IF('114成績輸入與落點儀表板'!$C$6="不可採計",P384=0,TRUE)),IF('114成績輸入與落點儀表板'!$C$7="必須採計",Q384&gt;0,IF('114成績輸入與落點儀表板'!$C$7="不可採計",Q384=0,TRUE)),IF('114成績輸入與落點儀表板'!$C$8="必須採計",R384&gt;0,IF('114成績輸入與落點儀表板'!$C$8="不可採計",R384=0,TRUE)),IF('114成績輸入與落點儀表板'!$C$9="必須採計",S384&gt;0,IF('114成績輸入與落點儀表板'!$C$9="不可採計",S384=0,TRUE)),IF('114成績輸入與落點儀表板'!$C$10="必須採計",T384&gt;0,IF('114成績輸入與落點儀表板'!$C$10="不可採計",T384=0,TRUE)),IF('114成績輸入與落點儀表板'!$C$11="必須採計",U384&gt;0,IF('114成績輸入與落點儀表板'!$C$11="不可採計",U384=0,TRUE)),IF('114成績輸入與落點儀表板'!$C$12="必須採計",V384&gt;0,IF('114成績輸入與落點儀表板'!$C$12="不可採計",V384=0,TRUE)),IF('114成績輸入與落點儀表板'!$C$13="必須採計",W384&gt;0,IF('114成績輸入與落點儀表板'!$C$13="不可採計",W384=0,TRUE)),IF('114成績輸入與落點儀表板'!$C$14="必須採計",X384&gt;0,IF('114成績輸入與落點儀表板'!$C$14="不可採計",X384=0,TRUE)),IF('114成績輸入與落點儀表板'!$C$15="必須採計",Y384&gt;0,IF('114成績輸入與落點儀表板'!$C$15="不可採計",Y384=0,TRUE)),IF('114成績輸入與落點儀表板'!$C$16="必須採計",Z384&gt;0,IF('114成績輸入與落點儀表板'!$C$16="不可採計",Z384=0,TRUE))),"✅ 符合","❌ 不符合")</f>
        <v>❌ 不符合</v>
      </c>
      <c r="L384" s="15">
        <v>0</v>
      </c>
      <c r="M384" s="15">
        <v>2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1</v>
      </c>
      <c r="U384" s="15">
        <v>0</v>
      </c>
      <c r="V384" s="15">
        <v>0</v>
      </c>
      <c r="W384" s="15">
        <v>0</v>
      </c>
      <c r="X384" s="15">
        <v>0</v>
      </c>
      <c r="Y384" s="15">
        <v>1</v>
      </c>
      <c r="Z384" s="15">
        <v>0</v>
      </c>
    </row>
    <row r="385" spans="1:26" ht="15.75" customHeight="1" x14ac:dyDescent="0.3">
      <c r="A385" s="2" t="s">
        <v>1051</v>
      </c>
      <c r="B385" s="13" t="s">
        <v>1015</v>
      </c>
      <c r="C385" s="13" t="s">
        <v>1016</v>
      </c>
      <c r="D385" s="12" t="s">
        <v>56</v>
      </c>
      <c r="E385" s="13" t="s">
        <v>1017</v>
      </c>
      <c r="F385" s="2">
        <v>12</v>
      </c>
      <c r="G385" s="15">
        <v>268.5</v>
      </c>
      <c r="H385" s="7">
        <f>L385*'114成績輸入與落點儀表板'!$B$2+M385*'114成績輸入與落點儀表板'!$B$3+N385*'114成績輸入與落點儀表板'!$B$4+O385*'114成績輸入與落點儀表板'!$B$5+P385*'114成績輸入與落點儀表板'!$B$6+Q385*'114成績輸入與落點儀表板'!$B$7+R385*'114成績輸入與落點儀表板'!$B$8+S385*'114成績輸入與落點儀表板'!$B$9+T385*'114成績輸入與落點儀表板'!$B$10+U385*'114成績輸入與落點儀表板'!$B$11+V385*'114成績輸入與落點儀表板'!$B$12+W385*'114成績輸入與落點儀表板'!$B$13+X385*'114成績輸入與落點儀表板'!$B$14+Y385*'114成績輸入與落點儀表板'!$B$15+Z385*'114成績輸入與落點儀表板'!$B$16</f>
        <v>0</v>
      </c>
      <c r="I385" s="8">
        <f t="shared" si="10"/>
        <v>-268.5</v>
      </c>
      <c r="J385" s="2" t="str">
        <f t="shared" si="11"/>
        <v>FAIL</v>
      </c>
      <c r="K385" s="17" t="str">
        <f>IF(AND(IF('114成績輸入與落點儀表板'!$C$2="必須採計",L385&gt;0,IF('114成績輸入與落點儀表板'!$C$2="不可採計",L385=0,TRUE)),IF('114成績輸入與落點儀表板'!$C$3="必須採計",M385&gt;0,IF('114成績輸入與落點儀表板'!$C$3="不可採計",M385=0,TRUE)),IF('114成績輸入與落點儀表板'!$C$4="必須採計",N385&gt;0,IF('114成績輸入與落點儀表板'!$C$4="不可採計",N385=0,TRUE)),IF('114成績輸入與落點儀表板'!$C$5="必須採計",O385&gt;0,IF('114成績輸入與落點儀表板'!$C$5="不可採計",O385=0,TRUE)),IF('114成績輸入與落點儀表板'!$C$6="必須採計",P385&gt;0,IF('114成績輸入與落點儀表板'!$C$6="不可採計",P385=0,TRUE)),IF('114成績輸入與落點儀表板'!$C$7="必須採計",Q385&gt;0,IF('114成績輸入與落點儀表板'!$C$7="不可採計",Q385=0,TRUE)),IF('114成績輸入與落點儀表板'!$C$8="必須採計",R385&gt;0,IF('114成績輸入與落點儀表板'!$C$8="不可採計",R385=0,TRUE)),IF('114成績輸入與落點儀表板'!$C$9="必須採計",S385&gt;0,IF('114成績輸入與落點儀表板'!$C$9="不可採計",S385=0,TRUE)),IF('114成績輸入與落點儀表板'!$C$10="必須採計",T385&gt;0,IF('114成績輸入與落點儀表板'!$C$10="不可採計",T385=0,TRUE)),IF('114成績輸入與落點儀表板'!$C$11="必須採計",U385&gt;0,IF('114成績輸入與落點儀表板'!$C$11="不可採計",U385=0,TRUE)),IF('114成績輸入與落點儀表板'!$C$12="必須採計",V385&gt;0,IF('114成績輸入與落點儀表板'!$C$12="不可採計",V385=0,TRUE)),IF('114成績輸入與落點儀表板'!$C$13="必須採計",W385&gt;0,IF('114成績輸入與落點儀表板'!$C$13="不可採計",W385=0,TRUE)),IF('114成績輸入與落點儀表板'!$C$14="必須採計",X385&gt;0,IF('114成績輸入與落點儀表板'!$C$14="不可採計",X385=0,TRUE)),IF('114成績輸入與落點儀表板'!$C$15="必須採計",Y385&gt;0,IF('114成績輸入與落點儀表板'!$C$15="不可採計",Y385=0,TRUE)),IF('114成績輸入與落點儀表板'!$C$16="必須採計",Z385&gt;0,IF('114成績輸入與落點儀表板'!$C$16="不可採計",Z385=0,TRUE))),"✅ 符合","❌ 不符合")</f>
        <v>✅ 符合</v>
      </c>
      <c r="L385" s="15">
        <v>1.5</v>
      </c>
      <c r="M385" s="15">
        <v>1.25</v>
      </c>
      <c r="N385" s="15">
        <v>0</v>
      </c>
      <c r="O385" s="15">
        <v>0</v>
      </c>
      <c r="P385" s="15">
        <v>0</v>
      </c>
      <c r="Q385" s="15">
        <v>1</v>
      </c>
      <c r="R385" s="15">
        <v>0</v>
      </c>
      <c r="S385" s="15">
        <v>0</v>
      </c>
      <c r="T385" s="15">
        <v>0</v>
      </c>
      <c r="U385" s="15">
        <v>1</v>
      </c>
      <c r="V385" s="15">
        <v>1</v>
      </c>
      <c r="W385" s="15">
        <v>0</v>
      </c>
      <c r="X385" s="15">
        <v>0</v>
      </c>
      <c r="Y385" s="15">
        <v>0</v>
      </c>
      <c r="Z385" s="15">
        <v>0</v>
      </c>
    </row>
    <row r="386" spans="1:26" ht="15.75" customHeight="1" x14ac:dyDescent="0.3">
      <c r="A386" s="2" t="s">
        <v>1054</v>
      </c>
      <c r="B386" s="13" t="s">
        <v>1015</v>
      </c>
      <c r="C386" s="13" t="s">
        <v>1019</v>
      </c>
      <c r="D386" s="12" t="s">
        <v>60</v>
      </c>
      <c r="E386" s="13" t="s">
        <v>1020</v>
      </c>
      <c r="F386" s="2">
        <v>7</v>
      </c>
      <c r="G386" s="15">
        <v>275</v>
      </c>
      <c r="H386" s="7">
        <f>L386*'114成績輸入與落點儀表板'!$B$2+M386*'114成績輸入與落點儀表板'!$B$3+N386*'114成績輸入與落點儀表板'!$B$4+O386*'114成績輸入與落點儀表板'!$B$5+P386*'114成績輸入與落點儀表板'!$B$6+Q386*'114成績輸入與落點儀表板'!$B$7+R386*'114成績輸入與落點儀表板'!$B$8+S386*'114成績輸入與落點儀表板'!$B$9+T386*'114成績輸入與落點儀表板'!$B$10+U386*'114成績輸入與落點儀表板'!$B$11+V386*'114成績輸入與落點儀表板'!$B$12+W386*'114成績輸入與落點儀表板'!$B$13+X386*'114成績輸入與落點儀表板'!$B$14+Y386*'114成績輸入與落點儀表板'!$B$15+Z386*'114成績輸入與落點儀表板'!$B$16</f>
        <v>0</v>
      </c>
      <c r="I386" s="8">
        <f t="shared" ref="I386:I449" si="12">H386-G386</f>
        <v>-275</v>
      </c>
      <c r="J386" s="2" t="str">
        <f t="shared" ref="J386:J449" si="13">IF(I386&gt;=0,"PASS","FAIL")</f>
        <v>FAIL</v>
      </c>
      <c r="K386" s="17" t="str">
        <f>IF(AND(IF('114成績輸入與落點儀表板'!$C$2="必須採計",L386&gt;0,IF('114成績輸入與落點儀表板'!$C$2="不可採計",L386=0,TRUE)),IF('114成績輸入與落點儀表板'!$C$3="必須採計",M386&gt;0,IF('114成績輸入與落點儀表板'!$C$3="不可採計",M386=0,TRUE)),IF('114成績輸入與落點儀表板'!$C$4="必須採計",N386&gt;0,IF('114成績輸入與落點儀表板'!$C$4="不可採計",N386=0,TRUE)),IF('114成績輸入與落點儀表板'!$C$5="必須採計",O386&gt;0,IF('114成績輸入與落點儀表板'!$C$5="不可採計",O386=0,TRUE)),IF('114成績輸入與落點儀表板'!$C$6="必須採計",P386&gt;0,IF('114成績輸入與落點儀表板'!$C$6="不可採計",P386=0,TRUE)),IF('114成績輸入與落點儀表板'!$C$7="必須採計",Q386&gt;0,IF('114成績輸入與落點儀表板'!$C$7="不可採計",Q386=0,TRUE)),IF('114成績輸入與落點儀表板'!$C$8="必須採計",R386&gt;0,IF('114成績輸入與落點儀表板'!$C$8="不可採計",R386=0,TRUE)),IF('114成績輸入與落點儀表板'!$C$9="必須採計",S386&gt;0,IF('114成績輸入與落點儀表板'!$C$9="不可採計",S386=0,TRUE)),IF('114成績輸入與落點儀表板'!$C$10="必須採計",T386&gt;0,IF('114成績輸入與落點儀表板'!$C$10="不可採計",T386=0,TRUE)),IF('114成績輸入與落點儀表板'!$C$11="必須採計",U386&gt;0,IF('114成績輸入與落點儀表板'!$C$11="不可採計",U386=0,TRUE)),IF('114成績輸入與落點儀表板'!$C$12="必須採計",V386&gt;0,IF('114成績輸入與落點儀表板'!$C$12="不可採計",V386=0,TRUE)),IF('114成績輸入與落點儀表板'!$C$13="必須採計",W386&gt;0,IF('114成績輸入與落點儀表板'!$C$13="不可採計",W386=0,TRUE)),IF('114成績輸入與落點儀表板'!$C$14="必須採計",X386&gt;0,IF('114成績輸入與落點儀表板'!$C$14="不可採計",X386=0,TRUE)),IF('114成績輸入與落點儀表板'!$C$15="必須採計",Y386&gt;0,IF('114成績輸入與落點儀表板'!$C$15="不可採計",Y386=0,TRUE)),IF('114成績輸入與落點儀表板'!$C$16="必須採計",Z386&gt;0,IF('114成績輸入與落點儀表板'!$C$16="不可採計",Z386=0,TRUE))),"✅ 符合","❌ 不符合")</f>
        <v>✅ 符合</v>
      </c>
      <c r="L386" s="15">
        <v>1.5</v>
      </c>
      <c r="M386" s="15">
        <v>1.5</v>
      </c>
      <c r="N386" s="15">
        <v>0</v>
      </c>
      <c r="O386" s="15">
        <v>0</v>
      </c>
      <c r="P386" s="15">
        <v>0</v>
      </c>
      <c r="Q386" s="15">
        <v>1</v>
      </c>
      <c r="R386" s="15">
        <v>0</v>
      </c>
      <c r="S386" s="15">
        <v>0</v>
      </c>
      <c r="T386" s="15">
        <v>0</v>
      </c>
      <c r="U386" s="15">
        <v>1</v>
      </c>
      <c r="V386" s="15">
        <v>1</v>
      </c>
      <c r="W386" s="15">
        <v>0</v>
      </c>
      <c r="X386" s="15">
        <v>0</v>
      </c>
      <c r="Y386" s="15">
        <v>0</v>
      </c>
      <c r="Z386" s="15">
        <v>0</v>
      </c>
    </row>
    <row r="387" spans="1:26" ht="15.75" customHeight="1" x14ac:dyDescent="0.3">
      <c r="A387" s="2" t="s">
        <v>1057</v>
      </c>
      <c r="B387" s="6" t="s">
        <v>1015</v>
      </c>
      <c r="C387" s="6" t="s">
        <v>59</v>
      </c>
      <c r="D387" s="12" t="s">
        <v>60</v>
      </c>
      <c r="E387" s="13" t="s">
        <v>485</v>
      </c>
      <c r="F387" s="2">
        <v>24</v>
      </c>
      <c r="G387" s="15">
        <v>305.5</v>
      </c>
      <c r="H387" s="7">
        <f>L387*'114成績輸入與落點儀表板'!$B$2+M387*'114成績輸入與落點儀表板'!$B$3+N387*'114成績輸入與落點儀表板'!$B$4+O387*'114成績輸入與落點儀表板'!$B$5+P387*'114成績輸入與落點儀表板'!$B$6+Q387*'114成績輸入與落點儀表板'!$B$7+R387*'114成績輸入與落點儀表板'!$B$8+S387*'114成績輸入與落點儀表板'!$B$9+T387*'114成績輸入與落點儀表板'!$B$10+U387*'114成績輸入與落點儀表板'!$B$11+V387*'114成績輸入與落點儀表板'!$B$12+W387*'114成績輸入與落點儀表板'!$B$13+X387*'114成績輸入與落點儀表板'!$B$14+Y387*'114成績輸入與落點儀表板'!$B$15+Z387*'114成績輸入與落點儀表板'!$B$16</f>
        <v>0</v>
      </c>
      <c r="I387" s="8">
        <f t="shared" si="12"/>
        <v>-305.5</v>
      </c>
      <c r="J387" s="2" t="str">
        <f t="shared" si="13"/>
        <v>FAIL</v>
      </c>
      <c r="K387" s="17" t="str">
        <f>IF(AND(IF('114成績輸入與落點儀表板'!$C$2="必須採計",L387&gt;0,IF('114成績輸入與落點儀表板'!$C$2="不可採計",L387=0,TRUE)),IF('114成績輸入與落點儀表板'!$C$3="必須採計",M387&gt;0,IF('114成績輸入與落點儀表板'!$C$3="不可採計",M387=0,TRUE)),IF('114成績輸入與落點儀表板'!$C$4="必須採計",N387&gt;0,IF('114成績輸入與落點儀表板'!$C$4="不可採計",N387=0,TRUE)),IF('114成績輸入與落點儀表板'!$C$5="必須採計",O387&gt;0,IF('114成績輸入與落點儀表板'!$C$5="不可採計",O387=0,TRUE)),IF('114成績輸入與落點儀表板'!$C$6="必須採計",P387&gt;0,IF('114成績輸入與落點儀表板'!$C$6="不可採計",P387=0,TRUE)),IF('114成績輸入與落點儀表板'!$C$7="必須採計",Q387&gt;0,IF('114成績輸入與落點儀表板'!$C$7="不可採計",Q387=0,TRUE)),IF('114成績輸入與落點儀表板'!$C$8="必須採計",R387&gt;0,IF('114成績輸入與落點儀表板'!$C$8="不可採計",R387=0,TRUE)),IF('114成績輸入與落點儀表板'!$C$9="必須採計",S387&gt;0,IF('114成績輸入與落點儀表板'!$C$9="不可採計",S387=0,TRUE)),IF('114成績輸入與落點儀表板'!$C$10="必須採計",T387&gt;0,IF('114成績輸入與落點儀表板'!$C$10="不可採計",T387=0,TRUE)),IF('114成績輸入與落點儀表板'!$C$11="必須採計",U387&gt;0,IF('114成績輸入與落點儀表板'!$C$11="不可採計",U387=0,TRUE)),IF('114成績輸入與落點儀表板'!$C$12="必須採計",V387&gt;0,IF('114成績輸入與落點儀表板'!$C$12="不可採計",V387=0,TRUE)),IF('114成績輸入與落點儀表板'!$C$13="必須採計",W387&gt;0,IF('114成績輸入與落點儀表板'!$C$13="不可採計",W387=0,TRUE)),IF('114成績輸入與落點儀表板'!$C$14="必須採計",X387&gt;0,IF('114成績輸入與落點儀表板'!$C$14="不可採計",X387=0,TRUE)),IF('114成績輸入與落點儀表板'!$C$15="必須採計",Y387&gt;0,IF('114成績輸入與落點儀表板'!$C$15="不可採計",Y387=0,TRUE)),IF('114成績輸入與落點儀表板'!$C$16="必須採計",Z387&gt;0,IF('114成績輸入與落點儀表板'!$C$16="不可採計",Z387=0,TRUE))),"✅ 符合","❌ 不符合")</f>
        <v>✅ 符合</v>
      </c>
      <c r="L387" s="15">
        <v>1.5</v>
      </c>
      <c r="M387" s="15">
        <v>2</v>
      </c>
      <c r="N387" s="15">
        <v>0</v>
      </c>
      <c r="O387" s="15">
        <v>0</v>
      </c>
      <c r="P387" s="15">
        <v>0</v>
      </c>
      <c r="Q387" s="15">
        <v>1</v>
      </c>
      <c r="R387" s="15">
        <v>0</v>
      </c>
      <c r="S387" s="15">
        <v>0</v>
      </c>
      <c r="T387" s="15">
        <v>0</v>
      </c>
      <c r="U387" s="15">
        <v>1</v>
      </c>
      <c r="V387" s="15">
        <v>1</v>
      </c>
      <c r="W387" s="15">
        <v>0</v>
      </c>
      <c r="X387" s="15">
        <v>0</v>
      </c>
      <c r="Y387" s="15">
        <v>0</v>
      </c>
      <c r="Z387" s="15">
        <v>0</v>
      </c>
    </row>
    <row r="388" spans="1:26" ht="15.75" customHeight="1" x14ac:dyDescent="0.3">
      <c r="A388" s="2" t="s">
        <v>1060</v>
      </c>
      <c r="B388" s="13" t="s">
        <v>1015</v>
      </c>
      <c r="C388" s="13" t="s">
        <v>1023</v>
      </c>
      <c r="D388" s="12" t="s">
        <v>99</v>
      </c>
      <c r="E388" s="13" t="s">
        <v>4197</v>
      </c>
      <c r="F388" s="2">
        <v>27</v>
      </c>
      <c r="G388" s="15">
        <v>296</v>
      </c>
      <c r="H388" s="7">
        <f>L388*'114成績輸入與落點儀表板'!$B$2+M388*'114成績輸入與落點儀表板'!$B$3+N388*'114成績輸入與落點儀表板'!$B$4+O388*'114成績輸入與落點儀表板'!$B$5+P388*'114成績輸入與落點儀表板'!$B$6+Q388*'114成績輸入與落點儀表板'!$B$7+R388*'114成績輸入與落點儀表板'!$B$8+S388*'114成績輸入與落點儀表板'!$B$9+T388*'114成績輸入與落點儀表板'!$B$10+U388*'114成績輸入與落點儀表板'!$B$11+V388*'114成績輸入與落點儀表板'!$B$12+W388*'114成績輸入與落點儀表板'!$B$13+X388*'114成績輸入與落點儀表板'!$B$14+Y388*'114成績輸入與落點儀表板'!$B$15+Z388*'114成績輸入與落點儀表板'!$B$16</f>
        <v>0</v>
      </c>
      <c r="I388" s="8">
        <f t="shared" si="12"/>
        <v>-296</v>
      </c>
      <c r="J388" s="2" t="str">
        <f t="shared" si="13"/>
        <v>FAIL</v>
      </c>
      <c r="K388" s="17" t="str">
        <f>IF(AND(IF('114成績輸入與落點儀表板'!$C$2="必須採計",L388&gt;0,IF('114成績輸入與落點儀表板'!$C$2="不可採計",L388=0,TRUE)),IF('114成績輸入與落點儀表板'!$C$3="必須採計",M388&gt;0,IF('114成績輸入與落點儀表板'!$C$3="不可採計",M388=0,TRUE)),IF('114成績輸入與落點儀表板'!$C$4="必須採計",N388&gt;0,IF('114成績輸入與落點儀表板'!$C$4="不可採計",N388=0,TRUE)),IF('114成績輸入與落點儀表板'!$C$5="必須採計",O388&gt;0,IF('114成績輸入與落點儀表板'!$C$5="不可採計",O388=0,TRUE)),IF('114成績輸入與落點儀表板'!$C$6="必須採計",P388&gt;0,IF('114成績輸入與落點儀表板'!$C$6="不可採計",P388=0,TRUE)),IF('114成績輸入與落點儀表板'!$C$7="必須採計",Q388&gt;0,IF('114成績輸入與落點儀表板'!$C$7="不可採計",Q388=0,TRUE)),IF('114成績輸入與落點儀表板'!$C$8="必須採計",R388&gt;0,IF('114成績輸入與落點儀表板'!$C$8="不可採計",R388=0,TRUE)),IF('114成績輸入與落點儀表板'!$C$9="必須採計",S388&gt;0,IF('114成績輸入與落點儀表板'!$C$9="不可採計",S388=0,TRUE)),IF('114成績輸入與落點儀表板'!$C$10="必須採計",T388&gt;0,IF('114成績輸入與落點儀表板'!$C$10="不可採計",T388=0,TRUE)),IF('114成績輸入與落點儀表板'!$C$11="必須採計",U388&gt;0,IF('114成績輸入與落點儀表板'!$C$11="不可採計",U388=0,TRUE)),IF('114成績輸入與落點儀表板'!$C$12="必須採計",V388&gt;0,IF('114成績輸入與落點儀表板'!$C$12="不可採計",V388=0,TRUE)),IF('114成績輸入與落點儀表板'!$C$13="必須採計",W388&gt;0,IF('114成績輸入與落點儀表板'!$C$13="不可採計",W388=0,TRUE)),IF('114成績輸入與落點儀表板'!$C$14="必須採計",X388&gt;0,IF('114成績輸入與落點儀表板'!$C$14="不可採計",X388=0,TRUE)),IF('114成績輸入與落點儀表板'!$C$15="必須採計",Y388&gt;0,IF('114成績輸入與落點儀表板'!$C$15="不可採計",Y388=0,TRUE)),IF('114成績輸入與落點儀表板'!$C$16="必須採計",Z388&gt;0,IF('114成績輸入與落點儀表板'!$C$16="不可採計",Z388=0,TRUE))),"✅ 符合","❌ 不符合")</f>
        <v>✅ 符合</v>
      </c>
      <c r="L388" s="15">
        <v>1.5</v>
      </c>
      <c r="M388" s="15">
        <v>1.5</v>
      </c>
      <c r="N388" s="15">
        <v>0</v>
      </c>
      <c r="O388" s="15">
        <v>0</v>
      </c>
      <c r="P388" s="15">
        <v>0</v>
      </c>
      <c r="Q388" s="15">
        <v>1.5</v>
      </c>
      <c r="R388" s="15">
        <v>0</v>
      </c>
      <c r="S388" s="15">
        <v>0</v>
      </c>
      <c r="T388" s="15">
        <v>0</v>
      </c>
      <c r="U388" s="15">
        <v>1</v>
      </c>
      <c r="V388" s="15">
        <v>0</v>
      </c>
      <c r="W388" s="15">
        <v>1</v>
      </c>
      <c r="X388" s="15">
        <v>0</v>
      </c>
      <c r="Y388" s="15">
        <v>0</v>
      </c>
      <c r="Z388" s="15">
        <v>0</v>
      </c>
    </row>
    <row r="389" spans="1:26" ht="15.75" customHeight="1" x14ac:dyDescent="0.3">
      <c r="A389" s="2" t="s">
        <v>1062</v>
      </c>
      <c r="B389" s="6" t="s">
        <v>1015</v>
      </c>
      <c r="C389" s="6" t="s">
        <v>1026</v>
      </c>
      <c r="D389" s="12" t="s">
        <v>266</v>
      </c>
      <c r="E389" s="13" t="s">
        <v>1027</v>
      </c>
      <c r="F389" s="2">
        <v>8</v>
      </c>
      <c r="G389" s="15">
        <v>277</v>
      </c>
      <c r="H389" s="7">
        <f>L389*'114成績輸入與落點儀表板'!$B$2+M389*'114成績輸入與落點儀表板'!$B$3+N389*'114成績輸入與落點儀表板'!$B$4+O389*'114成績輸入與落點儀表板'!$B$5+P389*'114成績輸入與落點儀表板'!$B$6+Q389*'114成績輸入與落點儀表板'!$B$7+R389*'114成績輸入與落點儀表板'!$B$8+S389*'114成績輸入與落點儀表板'!$B$9+T389*'114成績輸入與落點儀表板'!$B$10+U389*'114成績輸入與落點儀表板'!$B$11+V389*'114成績輸入與落點儀表板'!$B$12+W389*'114成績輸入與落點儀表板'!$B$13+X389*'114成績輸入與落點儀表板'!$B$14+Y389*'114成績輸入與落點儀表板'!$B$15+Z389*'114成績輸入與落點儀表板'!$B$16</f>
        <v>0</v>
      </c>
      <c r="I389" s="8">
        <f t="shared" si="12"/>
        <v>-277</v>
      </c>
      <c r="J389" s="2" t="str">
        <f t="shared" si="13"/>
        <v>FAIL</v>
      </c>
      <c r="K389" s="17" t="str">
        <f>IF(AND(IF('114成績輸入與落點儀表板'!$C$2="必須採計",L389&gt;0,IF('114成績輸入與落點儀表板'!$C$2="不可採計",L389=0,TRUE)),IF('114成績輸入與落點儀表板'!$C$3="必須採計",M389&gt;0,IF('114成績輸入與落點儀表板'!$C$3="不可採計",M389=0,TRUE)),IF('114成績輸入與落點儀表板'!$C$4="必須採計",N389&gt;0,IF('114成績輸入與落點儀表板'!$C$4="不可採計",N389=0,TRUE)),IF('114成績輸入與落點儀表板'!$C$5="必須採計",O389&gt;0,IF('114成績輸入與落點儀表板'!$C$5="不可採計",O389=0,TRUE)),IF('114成績輸入與落點儀表板'!$C$6="必須採計",P389&gt;0,IF('114成績輸入與落點儀表板'!$C$6="不可採計",P389=0,TRUE)),IF('114成績輸入與落點儀表板'!$C$7="必須採計",Q389&gt;0,IF('114成績輸入與落點儀表板'!$C$7="不可採計",Q389=0,TRUE)),IF('114成績輸入與落點儀表板'!$C$8="必須採計",R389&gt;0,IF('114成績輸入與落點儀表板'!$C$8="不可採計",R389=0,TRUE)),IF('114成績輸入與落點儀表板'!$C$9="必須採計",S389&gt;0,IF('114成績輸入與落點儀表板'!$C$9="不可採計",S389=0,TRUE)),IF('114成績輸入與落點儀表板'!$C$10="必須採計",T389&gt;0,IF('114成績輸入與落點儀表板'!$C$10="不可採計",T389=0,TRUE)),IF('114成績輸入與落點儀表板'!$C$11="必須採計",U389&gt;0,IF('114成績輸入與落點儀表板'!$C$11="不可採計",U389=0,TRUE)),IF('114成績輸入與落點儀表板'!$C$12="必須採計",V389&gt;0,IF('114成績輸入與落點儀表板'!$C$12="不可採計",V389=0,TRUE)),IF('114成績輸入與落點儀表板'!$C$13="必須採計",W389&gt;0,IF('114成績輸入與落點儀表板'!$C$13="不可採計",W389=0,TRUE)),IF('114成績輸入與落點儀表板'!$C$14="必須採計",X389&gt;0,IF('114成績輸入與落點儀表板'!$C$14="不可採計",X389=0,TRUE)),IF('114成績輸入與落點儀表板'!$C$15="必須採計",Y389&gt;0,IF('114成績輸入與落點儀表板'!$C$15="不可採計",Y389=0,TRUE)),IF('114成績輸入與落點儀表板'!$C$16="必須採計",Z389&gt;0,IF('114成績輸入與落點儀表板'!$C$16="不可採計",Z389=0,TRUE))),"✅ 符合","❌ 不符合")</f>
        <v>✅ 符合</v>
      </c>
      <c r="L389" s="15">
        <v>2</v>
      </c>
      <c r="M389" s="15">
        <v>2</v>
      </c>
      <c r="N389" s="15">
        <v>0</v>
      </c>
      <c r="O389" s="15">
        <v>0</v>
      </c>
      <c r="P389" s="15">
        <v>0</v>
      </c>
      <c r="Q389" s="15">
        <v>1</v>
      </c>
      <c r="R389" s="15">
        <v>0</v>
      </c>
      <c r="S389" s="15">
        <v>0</v>
      </c>
      <c r="T389" s="15">
        <v>0</v>
      </c>
      <c r="U389" s="15">
        <v>1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</row>
    <row r="390" spans="1:26" ht="15.75" customHeight="1" x14ac:dyDescent="0.3">
      <c r="A390" s="2" t="s">
        <v>1064</v>
      </c>
      <c r="B390" s="13" t="s">
        <v>1015</v>
      </c>
      <c r="C390" s="13" t="s">
        <v>1029</v>
      </c>
      <c r="D390" s="12" t="s">
        <v>266</v>
      </c>
      <c r="E390" s="13" t="s">
        <v>1030</v>
      </c>
      <c r="F390" s="2">
        <v>9</v>
      </c>
      <c r="G390" s="15">
        <v>357</v>
      </c>
      <c r="H390" s="7">
        <f>L390*'114成績輸入與落點儀表板'!$B$2+M390*'114成績輸入與落點儀表板'!$B$3+N390*'114成績輸入與落點儀表板'!$B$4+O390*'114成績輸入與落點儀表板'!$B$5+P390*'114成績輸入與落點儀表板'!$B$6+Q390*'114成績輸入與落點儀表板'!$B$7+R390*'114成績輸入與落點儀表板'!$B$8+S390*'114成績輸入與落點儀表板'!$B$9+T390*'114成績輸入與落點儀表板'!$B$10+U390*'114成績輸入與落點儀表板'!$B$11+V390*'114成績輸入與落點儀表板'!$B$12+W390*'114成績輸入與落點儀表板'!$B$13+X390*'114成績輸入與落點儀表板'!$B$14+Y390*'114成績輸入與落點儀表板'!$B$15+Z390*'114成績輸入與落點儀表板'!$B$16</f>
        <v>0</v>
      </c>
      <c r="I390" s="8">
        <f t="shared" si="12"/>
        <v>-357</v>
      </c>
      <c r="J390" s="2" t="str">
        <f t="shared" si="13"/>
        <v>FAIL</v>
      </c>
      <c r="K390" s="17" t="str">
        <f>IF(AND(IF('114成績輸入與落點儀表板'!$C$2="必須採計",L390&gt;0,IF('114成績輸入與落點儀表板'!$C$2="不可採計",L390=0,TRUE)),IF('114成績輸入與落點儀表板'!$C$3="必須採計",M390&gt;0,IF('114成績輸入與落點儀表板'!$C$3="不可採計",M390=0,TRUE)),IF('114成績輸入與落點儀表板'!$C$4="必須採計",N390&gt;0,IF('114成績輸入與落點儀表板'!$C$4="不可採計",N390=0,TRUE)),IF('114成績輸入與落點儀表板'!$C$5="必須採計",O390&gt;0,IF('114成績輸入與落點儀表板'!$C$5="不可採計",O390=0,TRUE)),IF('114成績輸入與落點儀表板'!$C$6="必須採計",P390&gt;0,IF('114成績輸入與落點儀表板'!$C$6="不可採計",P390=0,TRUE)),IF('114成績輸入與落點儀表板'!$C$7="必須採計",Q390&gt;0,IF('114成績輸入與落點儀表板'!$C$7="不可採計",Q390=0,TRUE)),IF('114成績輸入與落點儀表板'!$C$8="必須採計",R390&gt;0,IF('114成績輸入與落點儀表板'!$C$8="不可採計",R390=0,TRUE)),IF('114成績輸入與落點儀表板'!$C$9="必須採計",S390&gt;0,IF('114成績輸入與落點儀表板'!$C$9="不可採計",S390=0,TRUE)),IF('114成績輸入與落點儀表板'!$C$10="必須採計",T390&gt;0,IF('114成績輸入與落點儀表板'!$C$10="不可採計",T390=0,TRUE)),IF('114成績輸入與落點儀表板'!$C$11="必須採計",U390&gt;0,IF('114成績輸入與落點儀表板'!$C$11="不可採計",U390=0,TRUE)),IF('114成績輸入與落點儀表板'!$C$12="必須採計",V390&gt;0,IF('114成績輸入與落點儀表板'!$C$12="不可採計",V390=0,TRUE)),IF('114成績輸入與落點儀表板'!$C$13="必須採計",W390&gt;0,IF('114成績輸入與落點儀表板'!$C$13="不可採計",W390=0,TRUE)),IF('114成績輸入與落點儀表板'!$C$14="必須採計",X390&gt;0,IF('114成績輸入與落點儀表板'!$C$14="不可採計",X390=0,TRUE)),IF('114成績輸入與落點儀表板'!$C$15="必須採計",Y390&gt;0,IF('114成績輸入與落點儀表板'!$C$15="不可採計",Y390=0,TRUE)),IF('114成績輸入與落點儀表板'!$C$16="必須採計",Z390&gt;0,IF('114成績輸入與落點儀表板'!$C$16="不可採計",Z390=0,TRUE))),"✅ 符合","❌ 不符合")</f>
        <v>✅ 符合</v>
      </c>
      <c r="L390" s="15">
        <v>2</v>
      </c>
      <c r="M390" s="15">
        <v>2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0</v>
      </c>
      <c r="U390" s="15">
        <v>1.5</v>
      </c>
      <c r="V390" s="15">
        <v>1</v>
      </c>
      <c r="W390" s="15">
        <v>1</v>
      </c>
      <c r="X390" s="15">
        <v>0</v>
      </c>
      <c r="Y390" s="15">
        <v>0</v>
      </c>
      <c r="Z390" s="15">
        <v>0</v>
      </c>
    </row>
    <row r="391" spans="1:26" ht="15.75" customHeight="1" x14ac:dyDescent="0.3">
      <c r="A391" s="2" t="s">
        <v>1066</v>
      </c>
      <c r="B391" s="13" t="s">
        <v>1015</v>
      </c>
      <c r="C391" s="13" t="s">
        <v>287</v>
      </c>
      <c r="D391" s="12" t="s">
        <v>266</v>
      </c>
      <c r="E391" s="13" t="s">
        <v>1032</v>
      </c>
      <c r="F391" s="2">
        <v>17</v>
      </c>
      <c r="G391" s="15">
        <v>280</v>
      </c>
      <c r="H391" s="7">
        <f>L391*'114成績輸入與落點儀表板'!$B$2+M391*'114成績輸入與落點儀表板'!$B$3+N391*'114成績輸入與落點儀表板'!$B$4+O391*'114成績輸入與落點儀表板'!$B$5+P391*'114成績輸入與落點儀表板'!$B$6+Q391*'114成績輸入與落點儀表板'!$B$7+R391*'114成績輸入與落點儀表板'!$B$8+S391*'114成績輸入與落點儀表板'!$B$9+T391*'114成績輸入與落點儀表板'!$B$10+U391*'114成績輸入與落點儀表板'!$B$11+V391*'114成績輸入與落點儀表板'!$B$12+W391*'114成績輸入與落點儀表板'!$B$13+X391*'114成績輸入與落點儀表板'!$B$14+Y391*'114成績輸入與落點儀表板'!$B$15+Z391*'114成績輸入與落點儀表板'!$B$16</f>
        <v>0</v>
      </c>
      <c r="I391" s="8">
        <f t="shared" si="12"/>
        <v>-280</v>
      </c>
      <c r="J391" s="2" t="str">
        <f t="shared" si="13"/>
        <v>FAIL</v>
      </c>
      <c r="K391" s="17" t="str">
        <f>IF(AND(IF('114成績輸入與落點儀表板'!$C$2="必須採計",L391&gt;0,IF('114成績輸入與落點儀表板'!$C$2="不可採計",L391=0,TRUE)),IF('114成績輸入與落點儀表板'!$C$3="必須採計",M391&gt;0,IF('114成績輸入與落點儀表板'!$C$3="不可採計",M391=0,TRUE)),IF('114成績輸入與落點儀表板'!$C$4="必須採計",N391&gt;0,IF('114成績輸入與落點儀表板'!$C$4="不可採計",N391=0,TRUE)),IF('114成績輸入與落點儀表板'!$C$5="必須採計",O391&gt;0,IF('114成績輸入與落點儀表板'!$C$5="不可採計",O391=0,TRUE)),IF('114成績輸入與落點儀表板'!$C$6="必須採計",P391&gt;0,IF('114成績輸入與落點儀表板'!$C$6="不可採計",P391=0,TRUE)),IF('114成績輸入與落點儀表板'!$C$7="必須採計",Q391&gt;0,IF('114成績輸入與落點儀表板'!$C$7="不可採計",Q391=0,TRUE)),IF('114成績輸入與落點儀表板'!$C$8="必須採計",R391&gt;0,IF('114成績輸入與落點儀表板'!$C$8="不可採計",R391=0,TRUE)),IF('114成績輸入與落點儀表板'!$C$9="必須採計",S391&gt;0,IF('114成績輸入與落點儀表板'!$C$9="不可採計",S391=0,TRUE)),IF('114成績輸入與落點儀表板'!$C$10="必須採計",T391&gt;0,IF('114成績輸入與落點儀表板'!$C$10="不可採計",T391=0,TRUE)),IF('114成績輸入與落點儀表板'!$C$11="必須採計",U391&gt;0,IF('114成績輸入與落點儀表板'!$C$11="不可採計",U391=0,TRUE)),IF('114成績輸入與落點儀表板'!$C$12="必須採計",V391&gt;0,IF('114成績輸入與落點儀表板'!$C$12="不可採計",V391=0,TRUE)),IF('114成績輸入與落點儀表板'!$C$13="必須採計",W391&gt;0,IF('114成績輸入與落點儀表板'!$C$13="不可採計",W391=0,TRUE)),IF('114成績輸入與落點儀表板'!$C$14="必須採計",X391&gt;0,IF('114成績輸入與落點儀表板'!$C$14="不可採計",X391=0,TRUE)),IF('114成績輸入與落點儀表板'!$C$15="必須採計",Y391&gt;0,IF('114成績輸入與落點儀表板'!$C$15="不可採計",Y391=0,TRUE)),IF('114成績輸入與落點儀表板'!$C$16="必須採計",Z391&gt;0,IF('114成績輸入與落點儀表板'!$C$16="不可採計",Z391=0,TRUE))),"✅ 符合","❌ 不符合")</f>
        <v>✅ 符合</v>
      </c>
      <c r="L391" s="15">
        <v>2</v>
      </c>
      <c r="M391" s="15">
        <v>2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1</v>
      </c>
      <c r="V391" s="15">
        <v>0</v>
      </c>
      <c r="W391" s="15">
        <v>1</v>
      </c>
      <c r="X391" s="15">
        <v>0</v>
      </c>
      <c r="Y391" s="15">
        <v>0</v>
      </c>
      <c r="Z391" s="15">
        <v>0</v>
      </c>
    </row>
    <row r="392" spans="1:26" ht="15.75" customHeight="1" x14ac:dyDescent="0.3">
      <c r="A392" s="2" t="s">
        <v>1068</v>
      </c>
      <c r="B392" s="6" t="s">
        <v>1015</v>
      </c>
      <c r="C392" s="6" t="s">
        <v>1034</v>
      </c>
      <c r="D392" s="12" t="s">
        <v>99</v>
      </c>
      <c r="E392" s="13" t="s">
        <v>1035</v>
      </c>
      <c r="F392" s="2">
        <v>10</v>
      </c>
      <c r="G392" s="15">
        <v>286</v>
      </c>
      <c r="H392" s="7">
        <f>L392*'114成績輸入與落點儀表板'!$B$2+M392*'114成績輸入與落點儀表板'!$B$3+N392*'114成績輸入與落點儀表板'!$B$4+O392*'114成績輸入與落點儀表板'!$B$5+P392*'114成績輸入與落點儀表板'!$B$6+Q392*'114成績輸入與落點儀表板'!$B$7+R392*'114成績輸入與落點儀表板'!$B$8+S392*'114成績輸入與落點儀表板'!$B$9+T392*'114成績輸入與落點儀表板'!$B$10+U392*'114成績輸入與落點儀表板'!$B$11+V392*'114成績輸入與落點儀表板'!$B$12+W392*'114成績輸入與落點儀表板'!$B$13+X392*'114成績輸入與落點儀表板'!$B$14+Y392*'114成績輸入與落點儀表板'!$B$15+Z392*'114成績輸入與落點儀表板'!$B$16</f>
        <v>0</v>
      </c>
      <c r="I392" s="8">
        <f t="shared" si="12"/>
        <v>-286</v>
      </c>
      <c r="J392" s="2" t="str">
        <f t="shared" si="13"/>
        <v>FAIL</v>
      </c>
      <c r="K392" s="17" t="str">
        <f>IF(AND(IF('114成績輸入與落點儀表板'!$C$2="必須採計",L392&gt;0,IF('114成績輸入與落點儀表板'!$C$2="不可採計",L392=0,TRUE)),IF('114成績輸入與落點儀表板'!$C$3="必須採計",M392&gt;0,IF('114成績輸入與落點儀表板'!$C$3="不可採計",M392=0,TRUE)),IF('114成績輸入與落點儀表板'!$C$4="必須採計",N392&gt;0,IF('114成績輸入與落點儀表板'!$C$4="不可採計",N392=0,TRUE)),IF('114成績輸入與落點儀表板'!$C$5="必須採計",O392&gt;0,IF('114成績輸入與落點儀表板'!$C$5="不可採計",O392=0,TRUE)),IF('114成績輸入與落點儀表板'!$C$6="必須採計",P392&gt;0,IF('114成績輸入與落點儀表板'!$C$6="不可採計",P392=0,TRUE)),IF('114成績輸入與落點儀表板'!$C$7="必須採計",Q392&gt;0,IF('114成績輸入與落點儀表板'!$C$7="不可採計",Q392=0,TRUE)),IF('114成績輸入與落點儀表板'!$C$8="必須採計",R392&gt;0,IF('114成績輸入與落點儀表板'!$C$8="不可採計",R392=0,TRUE)),IF('114成績輸入與落點儀表板'!$C$9="必須採計",S392&gt;0,IF('114成績輸入與落點儀表板'!$C$9="不可採計",S392=0,TRUE)),IF('114成績輸入與落點儀表板'!$C$10="必須採計",T392&gt;0,IF('114成績輸入與落點儀表板'!$C$10="不可採計",T392=0,TRUE)),IF('114成績輸入與落點儀表板'!$C$11="必須採計",U392&gt;0,IF('114成績輸入與落點儀表板'!$C$11="不可採計",U392=0,TRUE)),IF('114成績輸入與落點儀表板'!$C$12="必須採計",V392&gt;0,IF('114成績輸入與落點儀表板'!$C$12="不可採計",V392=0,TRUE)),IF('114成績輸入與落點儀表板'!$C$13="必須採計",W392&gt;0,IF('114成績輸入與落點儀表板'!$C$13="不可採計",W392=0,TRUE)),IF('114成績輸入與落點儀表板'!$C$14="必須採計",X392&gt;0,IF('114成績輸入與落點儀表板'!$C$14="不可採計",X392=0,TRUE)),IF('114成績輸入與落點儀表板'!$C$15="必須採計",Y392&gt;0,IF('114成績輸入與落點儀表板'!$C$15="不可採計",Y392=0,TRUE)),IF('114成績輸入與落點儀表板'!$C$16="必須採計",Z392&gt;0,IF('114成績輸入與落點儀表板'!$C$16="不可採計",Z392=0,TRUE))),"✅ 符合","❌ 不符合")</f>
        <v>✅ 符合</v>
      </c>
      <c r="L392" s="15">
        <v>1.5</v>
      </c>
      <c r="M392" s="15">
        <v>2</v>
      </c>
      <c r="N392" s="15">
        <v>0</v>
      </c>
      <c r="O392" s="15">
        <v>0</v>
      </c>
      <c r="P392" s="15">
        <v>0</v>
      </c>
      <c r="Q392" s="15">
        <v>1.5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1</v>
      </c>
      <c r="X392" s="15">
        <v>0</v>
      </c>
      <c r="Y392" s="15">
        <v>0</v>
      </c>
      <c r="Z392" s="15">
        <v>0</v>
      </c>
    </row>
    <row r="393" spans="1:26" ht="15.75" customHeight="1" x14ac:dyDescent="0.3">
      <c r="A393" s="2" t="s">
        <v>1071</v>
      </c>
      <c r="B393" s="13" t="s">
        <v>1015</v>
      </c>
      <c r="C393" s="13" t="s">
        <v>1037</v>
      </c>
      <c r="D393" s="12" t="s">
        <v>99</v>
      </c>
      <c r="E393" s="13" t="s">
        <v>4198</v>
      </c>
      <c r="F393" s="2">
        <v>10</v>
      </c>
      <c r="G393" s="15">
        <v>294</v>
      </c>
      <c r="H393" s="7">
        <f>L393*'114成績輸入與落點儀表板'!$B$2+M393*'114成績輸入與落點儀表板'!$B$3+N393*'114成績輸入與落點儀表板'!$B$4+O393*'114成績輸入與落點儀表板'!$B$5+P393*'114成績輸入與落點儀表板'!$B$6+Q393*'114成績輸入與落點儀表板'!$B$7+R393*'114成績輸入與落點儀表板'!$B$8+S393*'114成績輸入與落點儀表板'!$B$9+T393*'114成績輸入與落點儀表板'!$B$10+U393*'114成績輸入與落點儀表板'!$B$11+V393*'114成績輸入與落點儀表板'!$B$12+W393*'114成績輸入與落點儀表板'!$B$13+X393*'114成績輸入與落點儀表板'!$B$14+Y393*'114成績輸入與落點儀表板'!$B$15+Z393*'114成績輸入與落點儀表板'!$B$16</f>
        <v>0</v>
      </c>
      <c r="I393" s="8">
        <f t="shared" si="12"/>
        <v>-294</v>
      </c>
      <c r="J393" s="2" t="str">
        <f t="shared" si="13"/>
        <v>FAIL</v>
      </c>
      <c r="K393" s="17" t="str">
        <f>IF(AND(IF('114成績輸入與落點儀表板'!$C$2="必須採計",L393&gt;0,IF('114成績輸入與落點儀表板'!$C$2="不可採計",L393=0,TRUE)),IF('114成績輸入與落點儀表板'!$C$3="必須採計",M393&gt;0,IF('114成績輸入與落點儀表板'!$C$3="不可採計",M393=0,TRUE)),IF('114成績輸入與落點儀表板'!$C$4="必須採計",N393&gt;0,IF('114成績輸入與落點儀表板'!$C$4="不可採計",N393=0,TRUE)),IF('114成績輸入與落點儀表板'!$C$5="必須採計",O393&gt;0,IF('114成績輸入與落點儀表板'!$C$5="不可採計",O393=0,TRUE)),IF('114成績輸入與落點儀表板'!$C$6="必須採計",P393&gt;0,IF('114成績輸入與落點儀表板'!$C$6="不可採計",P393=0,TRUE)),IF('114成績輸入與落點儀表板'!$C$7="必須採計",Q393&gt;0,IF('114成績輸入與落點儀表板'!$C$7="不可採計",Q393=0,TRUE)),IF('114成績輸入與落點儀表板'!$C$8="必須採計",R393&gt;0,IF('114成績輸入與落點儀表板'!$C$8="不可採計",R393=0,TRUE)),IF('114成績輸入與落點儀表板'!$C$9="必須採計",S393&gt;0,IF('114成績輸入與落點儀表板'!$C$9="不可採計",S393=0,TRUE)),IF('114成績輸入與落點儀表板'!$C$10="必須採計",T393&gt;0,IF('114成績輸入與落點儀表板'!$C$10="不可採計",T393=0,TRUE)),IF('114成績輸入與落點儀表板'!$C$11="必須採計",U393&gt;0,IF('114成績輸入與落點儀表板'!$C$11="不可採計",U393=0,TRUE)),IF('114成績輸入與落點儀表板'!$C$12="必須採計",V393&gt;0,IF('114成績輸入與落點儀表板'!$C$12="不可採計",V393=0,TRUE)),IF('114成績輸入與落點儀表板'!$C$13="必須採計",W393&gt;0,IF('114成績輸入與落點儀表板'!$C$13="不可採計",W393=0,TRUE)),IF('114成績輸入與落點儀表板'!$C$14="必須採計",X393&gt;0,IF('114成績輸入與落點儀表板'!$C$14="不可採計",X393=0,TRUE)),IF('114成績輸入與落點儀表板'!$C$15="必須採計",Y393&gt;0,IF('114成績輸入與落點儀表板'!$C$15="不可採計",Y393=0,TRUE)),IF('114成績輸入與落點儀表板'!$C$16="必須採計",Z393&gt;0,IF('114成績輸入與落點儀表板'!$C$16="不可採計",Z393=0,TRUE))),"✅ 符合","❌ 不符合")</f>
        <v>✅ 符合</v>
      </c>
      <c r="L393" s="15">
        <v>1.5</v>
      </c>
      <c r="M393" s="15">
        <v>2</v>
      </c>
      <c r="N393" s="15">
        <v>0</v>
      </c>
      <c r="O393" s="15">
        <v>0</v>
      </c>
      <c r="P393" s="15">
        <v>0</v>
      </c>
      <c r="Q393" s="15">
        <v>1.5</v>
      </c>
      <c r="R393" s="15">
        <v>0</v>
      </c>
      <c r="S393" s="15">
        <v>0</v>
      </c>
      <c r="T393" s="15">
        <v>1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</row>
    <row r="394" spans="1:26" ht="15.75" customHeight="1" x14ac:dyDescent="0.3">
      <c r="A394" s="2" t="s">
        <v>1073</v>
      </c>
      <c r="B394" s="13" t="s">
        <v>1015</v>
      </c>
      <c r="C394" s="13" t="s">
        <v>1040</v>
      </c>
      <c r="D394" s="12" t="s">
        <v>60</v>
      </c>
      <c r="E394" s="13" t="s">
        <v>1041</v>
      </c>
      <c r="F394" s="2">
        <v>10</v>
      </c>
      <c r="G394" s="15">
        <v>298</v>
      </c>
      <c r="H394" s="7">
        <f>L394*'114成績輸入與落點儀表板'!$B$2+M394*'114成績輸入與落點儀表板'!$B$3+N394*'114成績輸入與落點儀表板'!$B$4+O394*'114成績輸入與落點儀表板'!$B$5+P394*'114成績輸入與落點儀表板'!$B$6+Q394*'114成績輸入與落點儀表板'!$B$7+R394*'114成績輸入與落點儀表板'!$B$8+S394*'114成績輸入與落點儀表板'!$B$9+T394*'114成績輸入與落點儀表板'!$B$10+U394*'114成績輸入與落點儀表板'!$B$11+V394*'114成績輸入與落點儀表板'!$B$12+W394*'114成績輸入與落點儀表板'!$B$13+X394*'114成績輸入與落點儀表板'!$B$14+Y394*'114成績輸入與落點儀表板'!$B$15+Z394*'114成績輸入與落點儀表板'!$B$16</f>
        <v>0</v>
      </c>
      <c r="I394" s="8">
        <f t="shared" si="12"/>
        <v>-298</v>
      </c>
      <c r="J394" s="2" t="str">
        <f t="shared" si="13"/>
        <v>FAIL</v>
      </c>
      <c r="K394" s="17" t="str">
        <f>IF(AND(IF('114成績輸入與落點儀表板'!$C$2="必須採計",L394&gt;0,IF('114成績輸入與落點儀表板'!$C$2="不可採計",L394=0,TRUE)),IF('114成績輸入與落點儀表板'!$C$3="必須採計",M394&gt;0,IF('114成績輸入與落點儀表板'!$C$3="不可採計",M394=0,TRUE)),IF('114成績輸入與落點儀表板'!$C$4="必須採計",N394&gt;0,IF('114成績輸入與落點儀表板'!$C$4="不可採計",N394=0,TRUE)),IF('114成績輸入與落點儀表板'!$C$5="必須採計",O394&gt;0,IF('114成績輸入與落點儀表板'!$C$5="不可採計",O394=0,TRUE)),IF('114成績輸入與落點儀表板'!$C$6="必須採計",P394&gt;0,IF('114成績輸入與落點儀表板'!$C$6="不可採計",P394=0,TRUE)),IF('114成績輸入與落點儀表板'!$C$7="必須採計",Q394&gt;0,IF('114成績輸入與落點儀表板'!$C$7="不可採計",Q394=0,TRUE)),IF('114成績輸入與落點儀表板'!$C$8="必須採計",R394&gt;0,IF('114成績輸入與落點儀表板'!$C$8="不可採計",R394=0,TRUE)),IF('114成績輸入與落點儀表板'!$C$9="必須採計",S394&gt;0,IF('114成績輸入與落點儀表板'!$C$9="不可採計",S394=0,TRUE)),IF('114成績輸入與落點儀表板'!$C$10="必須採計",T394&gt;0,IF('114成績輸入與落點儀表板'!$C$10="不可採計",T394=0,TRUE)),IF('114成績輸入與落點儀表板'!$C$11="必須採計",U394&gt;0,IF('114成績輸入與落點儀表板'!$C$11="不可採計",U394=0,TRUE)),IF('114成績輸入與落點儀表板'!$C$12="必須採計",V394&gt;0,IF('114成績輸入與落點儀表板'!$C$12="不可採計",V394=0,TRUE)),IF('114成績輸入與落點儀表板'!$C$13="必須採計",W394&gt;0,IF('114成績輸入與落點儀表板'!$C$13="不可採計",W394=0,TRUE)),IF('114成績輸入與落點儀表板'!$C$14="必須採計",X394&gt;0,IF('114成績輸入與落點儀表板'!$C$14="不可採計",X394=0,TRUE)),IF('114成績輸入與落點儀表板'!$C$15="必須採計",Y394&gt;0,IF('114成績輸入與落點儀表板'!$C$15="不可採計",Y394=0,TRUE)),IF('114成績輸入與落點儀表板'!$C$16="必須採計",Z394&gt;0,IF('114成績輸入與落點儀表板'!$C$16="不可採計",Z394=0,TRUE))),"✅ 符合","❌ 不符合")</f>
        <v>✅ 符合</v>
      </c>
      <c r="L394" s="15">
        <v>1.5</v>
      </c>
      <c r="M394" s="15">
        <v>2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1</v>
      </c>
      <c r="V394" s="15">
        <v>1</v>
      </c>
      <c r="W394" s="15">
        <v>0</v>
      </c>
      <c r="X394" s="15">
        <v>0</v>
      </c>
      <c r="Y394" s="15">
        <v>0</v>
      </c>
      <c r="Z394" s="15">
        <v>0</v>
      </c>
    </row>
    <row r="395" spans="1:26" ht="15.75" customHeight="1" x14ac:dyDescent="0.3">
      <c r="A395" s="2" t="s">
        <v>1074</v>
      </c>
      <c r="B395" s="13" t="s">
        <v>1015</v>
      </c>
      <c r="C395" s="13" t="s">
        <v>1043</v>
      </c>
      <c r="D395" s="12" t="s">
        <v>80</v>
      </c>
      <c r="E395" s="13" t="s">
        <v>1044</v>
      </c>
      <c r="F395" s="2">
        <v>2</v>
      </c>
      <c r="G395" s="15">
        <v>210.25</v>
      </c>
      <c r="H395" s="7">
        <f>L395*'114成績輸入與落點儀表板'!$B$2+M395*'114成績輸入與落點儀表板'!$B$3+N395*'114成績輸入與落點儀表板'!$B$4+O395*'114成績輸入與落點儀表板'!$B$5+P395*'114成績輸入與落點儀表板'!$B$6+Q395*'114成績輸入與落點儀表板'!$B$7+R395*'114成績輸入與落點儀表板'!$B$8+S395*'114成績輸入與落點儀表板'!$B$9+T395*'114成績輸入與落點儀表板'!$B$10+U395*'114成績輸入與落點儀表板'!$B$11+V395*'114成績輸入與落點儀表板'!$B$12+W395*'114成績輸入與落點儀表板'!$B$13+X395*'114成績輸入與落點儀表板'!$B$14+Y395*'114成績輸入與落點儀表板'!$B$15+Z395*'114成績輸入與落點儀表板'!$B$16</f>
        <v>0</v>
      </c>
      <c r="I395" s="8">
        <f t="shared" si="12"/>
        <v>-210.25</v>
      </c>
      <c r="J395" s="2" t="str">
        <f t="shared" si="13"/>
        <v>FAIL</v>
      </c>
      <c r="K395" s="17" t="str">
        <f>IF(AND(IF('114成績輸入與落點儀表板'!$C$2="必須採計",L395&gt;0,IF('114成績輸入與落點儀表板'!$C$2="不可採計",L395=0,TRUE)),IF('114成績輸入與落點儀表板'!$C$3="必須採計",M395&gt;0,IF('114成績輸入與落點儀表板'!$C$3="不可採計",M395=0,TRUE)),IF('114成績輸入與落點儀表板'!$C$4="必須採計",N395&gt;0,IF('114成績輸入與落點儀表板'!$C$4="不可採計",N395=0,TRUE)),IF('114成績輸入與落點儀表板'!$C$5="必須採計",O395&gt;0,IF('114成績輸入與落點儀表板'!$C$5="不可採計",O395=0,TRUE)),IF('114成績輸入與落點儀表板'!$C$6="必須採計",P395&gt;0,IF('114成績輸入與落點儀表板'!$C$6="不可採計",P395=0,TRUE)),IF('114成績輸入與落點儀表板'!$C$7="必須採計",Q395&gt;0,IF('114成績輸入與落點儀表板'!$C$7="不可採計",Q395=0,TRUE)),IF('114成績輸入與落點儀表板'!$C$8="必須採計",R395&gt;0,IF('114成績輸入與落點儀表板'!$C$8="不可採計",R395=0,TRUE)),IF('114成績輸入與落點儀表板'!$C$9="必須採計",S395&gt;0,IF('114成績輸入與落點儀表板'!$C$9="不可採計",S395=0,TRUE)),IF('114成績輸入與落點儀表板'!$C$10="必須採計",T395&gt;0,IF('114成績輸入與落點儀表板'!$C$10="不可採計",T395=0,TRUE)),IF('114成績輸入與落點儀表板'!$C$11="必須採計",U395&gt;0,IF('114成績輸入與落點儀表板'!$C$11="不可採計",U395=0,TRUE)),IF('114成績輸入與落點儀表板'!$C$12="必須採計",V395&gt;0,IF('114成績輸入與落點儀表板'!$C$12="不可採計",V395=0,TRUE)),IF('114成績輸入與落點儀表板'!$C$13="必須採計",W395&gt;0,IF('114成績輸入與落點儀表板'!$C$13="不可採計",W395=0,TRUE)),IF('114成績輸入與落點儀表板'!$C$14="必須採計",X395&gt;0,IF('114成績輸入與落點儀表板'!$C$14="不可採計",X395=0,TRUE)),IF('114成績輸入與落點儀表板'!$C$15="必須採計",Y395&gt;0,IF('114成績輸入與落點儀表板'!$C$15="不可採計",Y395=0,TRUE)),IF('114成績輸入與落點儀表板'!$C$16="必須採計",Z395&gt;0,IF('114成績輸入與落點儀表板'!$C$16="不可採計",Z395=0,TRUE))),"✅ 符合","❌ 不符合")</f>
        <v>✅ 符合</v>
      </c>
      <c r="L395" s="15">
        <v>1.25</v>
      </c>
      <c r="M395" s="15">
        <v>2</v>
      </c>
      <c r="N395" s="15">
        <v>1.25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0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</row>
    <row r="396" spans="1:26" ht="15.75" customHeight="1" x14ac:dyDescent="0.3">
      <c r="A396" s="2" t="s">
        <v>1076</v>
      </c>
      <c r="B396" s="13" t="s">
        <v>1015</v>
      </c>
      <c r="C396" s="13" t="s">
        <v>4199</v>
      </c>
      <c r="D396" s="12" t="s">
        <v>266</v>
      </c>
      <c r="E396" s="13" t="s">
        <v>4200</v>
      </c>
      <c r="F396" s="2">
        <v>5</v>
      </c>
      <c r="G396" s="15">
        <v>314</v>
      </c>
      <c r="H396" s="7">
        <f>L396*'114成績輸入與落點儀表板'!$B$2+M396*'114成績輸入與落點儀表板'!$B$3+N396*'114成績輸入與落點儀表板'!$B$4+O396*'114成績輸入與落點儀表板'!$B$5+P396*'114成績輸入與落點儀表板'!$B$6+Q396*'114成績輸入與落點儀表板'!$B$7+R396*'114成績輸入與落點儀表板'!$B$8+S396*'114成績輸入與落點儀表板'!$B$9+T396*'114成績輸入與落點儀表板'!$B$10+U396*'114成績輸入與落點儀表板'!$B$11+V396*'114成績輸入與落點儀表板'!$B$12+W396*'114成績輸入與落點儀表板'!$B$13+X396*'114成績輸入與落點儀表板'!$B$14+Y396*'114成績輸入與落點儀表板'!$B$15+Z396*'114成績輸入與落點儀表板'!$B$16</f>
        <v>0</v>
      </c>
      <c r="I396" s="8">
        <f t="shared" si="12"/>
        <v>-314</v>
      </c>
      <c r="J396" s="2" t="str">
        <f t="shared" si="13"/>
        <v>FAIL</v>
      </c>
      <c r="K396" s="17" t="str">
        <f>IF(AND(IF('114成績輸入與落點儀表板'!$C$2="必須採計",L396&gt;0,IF('114成績輸入與落點儀表板'!$C$2="不可採計",L396=0,TRUE)),IF('114成績輸入與落點儀表板'!$C$3="必須採計",M396&gt;0,IF('114成績輸入與落點儀表板'!$C$3="不可採計",M396=0,TRUE)),IF('114成績輸入與落點儀表板'!$C$4="必須採計",N396&gt;0,IF('114成績輸入與落點儀表板'!$C$4="不可採計",N396=0,TRUE)),IF('114成績輸入與落點儀表板'!$C$5="必須採計",O396&gt;0,IF('114成績輸入與落點儀表板'!$C$5="不可採計",O396=0,TRUE)),IF('114成績輸入與落點儀表板'!$C$6="必須採計",P396&gt;0,IF('114成績輸入與落點儀表板'!$C$6="不可採計",P396=0,TRUE)),IF('114成績輸入與落點儀表板'!$C$7="必須採計",Q396&gt;0,IF('114成績輸入與落點儀表板'!$C$7="不可採計",Q396=0,TRUE)),IF('114成績輸入與落點儀表板'!$C$8="必須採計",R396&gt;0,IF('114成績輸入與落點儀表板'!$C$8="不可採計",R396=0,TRUE)),IF('114成績輸入與落點儀表板'!$C$9="必須採計",S396&gt;0,IF('114成績輸入與落點儀表板'!$C$9="不可採計",S396=0,TRUE)),IF('114成績輸入與落點儀表板'!$C$10="必須採計",T396&gt;0,IF('114成績輸入與落點儀表板'!$C$10="不可採計",T396=0,TRUE)),IF('114成績輸入與落點儀表板'!$C$11="必須採計",U396&gt;0,IF('114成績輸入與落點儀表板'!$C$11="不可採計",U396=0,TRUE)),IF('114成績輸入與落點儀表板'!$C$12="必須採計",V396&gt;0,IF('114成績輸入與落點儀表板'!$C$12="不可採計",V396=0,TRUE)),IF('114成績輸入與落點儀表板'!$C$13="必須採計",W396&gt;0,IF('114成績輸入與落點儀表板'!$C$13="不可採計",W396=0,TRUE)),IF('114成績輸入與落點儀表板'!$C$14="必須採計",X396&gt;0,IF('114成績輸入與落點儀表板'!$C$14="不可採計",X396=0,TRUE)),IF('114成績輸入與落點儀表板'!$C$15="必須採計",Y396&gt;0,IF('114成績輸入與落點儀表板'!$C$15="不可採計",Y396=0,TRUE)),IF('114成績輸入與落點儀表板'!$C$16="必須採計",Z396&gt;0,IF('114成績輸入與落點儀表板'!$C$16="不可採計",Z396=0,TRUE))),"✅ 符合","❌ 不符合")</f>
        <v>✅ 符合</v>
      </c>
      <c r="L396" s="15">
        <v>1</v>
      </c>
      <c r="M396" s="15">
        <v>2</v>
      </c>
      <c r="N396" s="15">
        <v>0</v>
      </c>
      <c r="O396" s="15">
        <v>0</v>
      </c>
      <c r="P396" s="15">
        <v>0</v>
      </c>
      <c r="Q396" s="15">
        <v>2</v>
      </c>
      <c r="R396" s="15">
        <v>0</v>
      </c>
      <c r="S396" s="15">
        <v>0</v>
      </c>
      <c r="T396" s="15">
        <v>1.5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</row>
    <row r="397" spans="1:26" ht="15.75" customHeight="1" x14ac:dyDescent="0.3">
      <c r="A397" s="2" t="s">
        <v>1079</v>
      </c>
      <c r="B397" s="13" t="s">
        <v>1015</v>
      </c>
      <c r="C397" s="13" t="s">
        <v>4147</v>
      </c>
      <c r="D397" s="12" t="s">
        <v>227</v>
      </c>
      <c r="E397" s="13" t="s">
        <v>4201</v>
      </c>
      <c r="F397" s="2">
        <v>7</v>
      </c>
      <c r="G397" s="15">
        <v>333.25</v>
      </c>
      <c r="H397" s="7">
        <f>L397*'114成績輸入與落點儀表板'!$B$2+M397*'114成績輸入與落點儀表板'!$B$3+N397*'114成績輸入與落點儀表板'!$B$4+O397*'114成績輸入與落點儀表板'!$B$5+P397*'114成績輸入與落點儀表板'!$B$6+Q397*'114成績輸入與落點儀表板'!$B$7+R397*'114成績輸入與落點儀表板'!$B$8+S397*'114成績輸入與落點儀表板'!$B$9+T397*'114成績輸入與落點儀表板'!$B$10+U397*'114成績輸入與落點儀表板'!$B$11+V397*'114成績輸入與落點儀表板'!$B$12+W397*'114成績輸入與落點儀表板'!$B$13+X397*'114成績輸入與落點儀表板'!$B$14+Y397*'114成績輸入與落點儀表板'!$B$15+Z397*'114成績輸入與落點儀表板'!$B$16</f>
        <v>0</v>
      </c>
      <c r="I397" s="8">
        <f t="shared" si="12"/>
        <v>-333.25</v>
      </c>
      <c r="J397" s="2" t="str">
        <f t="shared" si="13"/>
        <v>FAIL</v>
      </c>
      <c r="K397" s="17" t="str">
        <f>IF(AND(IF('114成績輸入與落點儀表板'!$C$2="必須採計",L397&gt;0,IF('114成績輸入與落點儀表板'!$C$2="不可採計",L397=0,TRUE)),IF('114成績輸入與落點儀表板'!$C$3="必須採計",M397&gt;0,IF('114成績輸入與落點儀表板'!$C$3="不可採計",M397=0,TRUE)),IF('114成績輸入與落點儀表板'!$C$4="必須採計",N397&gt;0,IF('114成績輸入與落點儀表板'!$C$4="不可採計",N397=0,TRUE)),IF('114成績輸入與落點儀表板'!$C$5="必須採計",O397&gt;0,IF('114成績輸入與落點儀表板'!$C$5="不可採計",O397=0,TRUE)),IF('114成績輸入與落點儀表板'!$C$6="必須採計",P397&gt;0,IF('114成績輸入與落點儀表板'!$C$6="不可採計",P397=0,TRUE)),IF('114成績輸入與落點儀表板'!$C$7="必須採計",Q397&gt;0,IF('114成績輸入與落點儀表板'!$C$7="不可採計",Q397=0,TRUE)),IF('114成績輸入與落點儀表板'!$C$8="必須採計",R397&gt;0,IF('114成績輸入與落點儀表板'!$C$8="不可採計",R397=0,TRUE)),IF('114成績輸入與落點儀表板'!$C$9="必須採計",S397&gt;0,IF('114成績輸入與落點儀表板'!$C$9="不可採計",S397=0,TRUE)),IF('114成績輸入與落點儀表板'!$C$10="必須採計",T397&gt;0,IF('114成績輸入與落點儀表板'!$C$10="不可採計",T397=0,TRUE)),IF('114成績輸入與落點儀表板'!$C$11="必須採計",U397&gt;0,IF('114成績輸入與落點儀表板'!$C$11="不可採計",U397=0,TRUE)),IF('114成績輸入與落點儀表板'!$C$12="必須採計",V397&gt;0,IF('114成績輸入與落點儀表板'!$C$12="不可採計",V397=0,TRUE)),IF('114成績輸入與落點儀表板'!$C$13="必須採計",W397&gt;0,IF('114成績輸入與落點儀表板'!$C$13="不可採計",W397=0,TRUE)),IF('114成績輸入與落點儀表板'!$C$14="必須採計",X397&gt;0,IF('114成績輸入與落點儀表板'!$C$14="不可採計",X397=0,TRUE)),IF('114成績輸入與落點儀表板'!$C$15="必須採計",Y397&gt;0,IF('114成績輸入與落點儀表板'!$C$15="不可採計",Y397=0,TRUE)),IF('114成績輸入與落點儀表板'!$C$16="必須採計",Z397&gt;0,IF('114成績輸入與落點儀表板'!$C$16="不可採計",Z397=0,TRUE))),"✅ 符合","❌ 不符合")</f>
        <v>✅ 符合</v>
      </c>
      <c r="L397" s="15">
        <v>1</v>
      </c>
      <c r="M397" s="15">
        <v>2</v>
      </c>
      <c r="N397" s="15">
        <v>0</v>
      </c>
      <c r="O397" s="15">
        <v>0</v>
      </c>
      <c r="P397" s="15">
        <v>0</v>
      </c>
      <c r="Q397" s="15">
        <v>1</v>
      </c>
      <c r="R397" s="15">
        <v>0</v>
      </c>
      <c r="S397" s="15">
        <v>0</v>
      </c>
      <c r="T397" s="15">
        <v>0</v>
      </c>
      <c r="U397" s="15">
        <v>0</v>
      </c>
      <c r="V397" s="15">
        <v>1.75</v>
      </c>
      <c r="W397" s="15">
        <v>1.5</v>
      </c>
      <c r="X397" s="15">
        <v>0</v>
      </c>
      <c r="Y397" s="15">
        <v>0</v>
      </c>
      <c r="Z397" s="15">
        <v>0</v>
      </c>
    </row>
    <row r="398" spans="1:26" ht="15.75" customHeight="1" x14ac:dyDescent="0.3">
      <c r="A398" s="2" t="s">
        <v>1082</v>
      </c>
      <c r="B398" s="13" t="s">
        <v>1015</v>
      </c>
      <c r="C398" s="13" t="s">
        <v>1052</v>
      </c>
      <c r="D398" s="12" t="s">
        <v>121</v>
      </c>
      <c r="E398" s="13" t="s">
        <v>1053</v>
      </c>
      <c r="F398" s="2">
        <v>25</v>
      </c>
      <c r="G398" s="15">
        <v>225</v>
      </c>
      <c r="H398" s="7">
        <f>L398*'114成績輸入與落點儀表板'!$B$2+M398*'114成績輸入與落點儀表板'!$B$3+N398*'114成績輸入與落點儀表板'!$B$4+O398*'114成績輸入與落點儀表板'!$B$5+P398*'114成績輸入與落點儀表板'!$B$6+Q398*'114成績輸入與落點儀表板'!$B$7+R398*'114成績輸入與落點儀表板'!$B$8+S398*'114成績輸入與落點儀表板'!$B$9+T398*'114成績輸入與落點儀表板'!$B$10+U398*'114成績輸入與落點儀表板'!$B$11+V398*'114成績輸入與落點儀表板'!$B$12+W398*'114成績輸入與落點儀表板'!$B$13+X398*'114成績輸入與落點儀表板'!$B$14+Y398*'114成績輸入與落點儀表板'!$B$15+Z398*'114成績輸入與落點儀表板'!$B$16</f>
        <v>0</v>
      </c>
      <c r="I398" s="8">
        <f t="shared" si="12"/>
        <v>-225</v>
      </c>
      <c r="J398" s="2" t="str">
        <f t="shared" si="13"/>
        <v>FAIL</v>
      </c>
      <c r="K398" s="17" t="str">
        <f>IF(AND(IF('114成績輸入與落點儀表板'!$C$2="必須採計",L398&gt;0,IF('114成績輸入與落點儀表板'!$C$2="不可採計",L398=0,TRUE)),IF('114成績輸入與落點儀表板'!$C$3="必須採計",M398&gt;0,IF('114成績輸入與落點儀表板'!$C$3="不可採計",M398=0,TRUE)),IF('114成績輸入與落點儀表板'!$C$4="必須採計",N398&gt;0,IF('114成績輸入與落點儀表板'!$C$4="不可採計",N398=0,TRUE)),IF('114成績輸入與落點儀表板'!$C$5="必須採計",O398&gt;0,IF('114成績輸入與落點儀表板'!$C$5="不可採計",O398=0,TRUE)),IF('114成績輸入與落點儀表板'!$C$6="必須採計",P398&gt;0,IF('114成績輸入與落點儀表板'!$C$6="不可採計",P398=0,TRUE)),IF('114成績輸入與落點儀表板'!$C$7="必須採計",Q398&gt;0,IF('114成績輸入與落點儀表板'!$C$7="不可採計",Q398=0,TRUE)),IF('114成績輸入與落點儀表板'!$C$8="必須採計",R398&gt;0,IF('114成績輸入與落點儀表板'!$C$8="不可採計",R398=0,TRUE)),IF('114成績輸入與落點儀表板'!$C$9="必須採計",S398&gt;0,IF('114成績輸入與落點儀表板'!$C$9="不可採計",S398=0,TRUE)),IF('114成績輸入與落點儀表板'!$C$10="必須採計",T398&gt;0,IF('114成績輸入與落點儀表板'!$C$10="不可採計",T398=0,TRUE)),IF('114成績輸入與落點儀表板'!$C$11="必須採計",U398&gt;0,IF('114成績輸入與落點儀表板'!$C$11="不可採計",U398=0,TRUE)),IF('114成績輸入與落點儀表板'!$C$12="必須採計",V398&gt;0,IF('114成績輸入與落點儀表板'!$C$12="不可採計",V398=0,TRUE)),IF('114成績輸入與落點儀表板'!$C$13="必須採計",W398&gt;0,IF('114成績輸入與落點儀表板'!$C$13="不可採計",W398=0,TRUE)),IF('114成績輸入與落點儀表板'!$C$14="必須採計",X398&gt;0,IF('114成績輸入與落點儀表板'!$C$14="不可採計",X398=0,TRUE)),IF('114成績輸入與落點儀表板'!$C$15="必須採計",Y398&gt;0,IF('114成績輸入與落點儀表板'!$C$15="不可採計",Y398=0,TRUE)),IF('114成績輸入與落點儀表板'!$C$16="必須採計",Z398&gt;0,IF('114成績輸入與落點儀表板'!$C$16="不可採計",Z398=0,TRUE))),"✅ 符合","❌ 不符合")</f>
        <v>✅ 符合</v>
      </c>
      <c r="L398" s="15">
        <v>1</v>
      </c>
      <c r="M398" s="15">
        <v>2</v>
      </c>
      <c r="N398" s="15">
        <v>2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</row>
    <row r="399" spans="1:26" ht="15.75" customHeight="1" x14ac:dyDescent="0.3">
      <c r="A399" s="2" t="s">
        <v>4202</v>
      </c>
      <c r="B399" s="13" t="s">
        <v>1015</v>
      </c>
      <c r="C399" s="13" t="s">
        <v>1055</v>
      </c>
      <c r="D399" s="12" t="s">
        <v>121</v>
      </c>
      <c r="E399" s="13" t="s">
        <v>1056</v>
      </c>
      <c r="F399" s="2">
        <v>25</v>
      </c>
      <c r="G399" s="15">
        <v>327</v>
      </c>
      <c r="H399" s="7">
        <f>L399*'114成績輸入與落點儀表板'!$B$2+M399*'114成績輸入與落點儀表板'!$B$3+N399*'114成績輸入與落點儀表板'!$B$4+O399*'114成績輸入與落點儀表板'!$B$5+P399*'114成績輸入與落點儀表板'!$B$6+Q399*'114成績輸入與落點儀表板'!$B$7+R399*'114成績輸入與落點儀表板'!$B$8+S399*'114成績輸入與落點儀表板'!$B$9+T399*'114成績輸入與落點儀表板'!$B$10+U399*'114成績輸入與落點儀表板'!$B$11+V399*'114成績輸入與落點儀表板'!$B$12+W399*'114成績輸入與落點儀表板'!$B$13+X399*'114成績輸入與落點儀表板'!$B$14+Y399*'114成績輸入與落點儀表板'!$B$15+Z399*'114成績輸入與落點儀表板'!$B$16</f>
        <v>0</v>
      </c>
      <c r="I399" s="8">
        <f t="shared" si="12"/>
        <v>-327</v>
      </c>
      <c r="J399" s="2" t="str">
        <f t="shared" si="13"/>
        <v>FAIL</v>
      </c>
      <c r="K399" s="17" t="str">
        <f>IF(AND(IF('114成績輸入與落點儀表板'!$C$2="必須採計",L399&gt;0,IF('114成績輸入與落點儀表板'!$C$2="不可採計",L399=0,TRUE)),IF('114成績輸入與落點儀表板'!$C$3="必須採計",M399&gt;0,IF('114成績輸入與落點儀表板'!$C$3="不可採計",M399=0,TRUE)),IF('114成績輸入與落點儀表板'!$C$4="必須採計",N399&gt;0,IF('114成績輸入與落點儀表板'!$C$4="不可採計",N399=0,TRUE)),IF('114成績輸入與落點儀表板'!$C$5="必須採計",O399&gt;0,IF('114成績輸入與落點儀表板'!$C$5="不可採計",O399=0,TRUE)),IF('114成績輸入與落點儀表板'!$C$6="必須採計",P399&gt;0,IF('114成績輸入與落點儀表板'!$C$6="不可採計",P399=0,TRUE)),IF('114成績輸入與落點儀表板'!$C$7="必須採計",Q399&gt;0,IF('114成績輸入與落點儀表板'!$C$7="不可採計",Q399=0,TRUE)),IF('114成績輸入與落點儀表板'!$C$8="必須採計",R399&gt;0,IF('114成績輸入與落點儀表板'!$C$8="不可採計",R399=0,TRUE)),IF('114成績輸入與落點儀表板'!$C$9="必須採計",S399&gt;0,IF('114成績輸入與落點儀表板'!$C$9="不可採計",S399=0,TRUE)),IF('114成績輸入與落點儀表板'!$C$10="必須採計",T399&gt;0,IF('114成績輸入與落點儀表板'!$C$10="不可採計",T399=0,TRUE)),IF('114成績輸入與落點儀表板'!$C$11="必須採計",U399&gt;0,IF('114成績輸入與落點儀表板'!$C$11="不可採計",U399=0,TRUE)),IF('114成績輸入與落點儀表板'!$C$12="必須採計",V399&gt;0,IF('114成績輸入與落點儀表板'!$C$12="不可採計",V399=0,TRUE)),IF('114成績輸入與落點儀表板'!$C$13="必須採計",W399&gt;0,IF('114成績輸入與落點儀表板'!$C$13="不可採計",W399=0,TRUE)),IF('114成績輸入與落點儀表板'!$C$14="必須採計",X399&gt;0,IF('114成績輸入與落點儀表板'!$C$14="不可採計",X399=0,TRUE)),IF('114成績輸入與落點儀表板'!$C$15="必須採計",Y399&gt;0,IF('114成績輸入與落點儀表板'!$C$15="不可採計",Y399=0,TRUE)),IF('114成績輸入與落點儀表板'!$C$16="必須採計",Z399&gt;0,IF('114成績輸入與落點儀表板'!$C$16="不可採計",Z399=0,TRUE))),"✅ 符合","❌ 不符合")</f>
        <v>✅ 符合</v>
      </c>
      <c r="L399" s="15">
        <v>1</v>
      </c>
      <c r="M399" s="15">
        <v>2</v>
      </c>
      <c r="N399" s="15">
        <v>0</v>
      </c>
      <c r="O399" s="15">
        <v>0</v>
      </c>
      <c r="P399" s="15">
        <v>2</v>
      </c>
      <c r="Q399" s="15">
        <v>0</v>
      </c>
      <c r="R399" s="15">
        <v>0</v>
      </c>
      <c r="S399" s="15">
        <v>0</v>
      </c>
      <c r="T399" s="15">
        <v>0</v>
      </c>
      <c r="U399" s="15">
        <v>1</v>
      </c>
      <c r="V399" s="15">
        <v>1</v>
      </c>
      <c r="W399" s="15">
        <v>0</v>
      </c>
      <c r="X399" s="15">
        <v>0</v>
      </c>
      <c r="Y399" s="15">
        <v>0</v>
      </c>
      <c r="Z399" s="15">
        <v>0</v>
      </c>
    </row>
    <row r="400" spans="1:26" ht="15.75" customHeight="1" x14ac:dyDescent="0.3">
      <c r="A400" s="2" t="s">
        <v>1085</v>
      </c>
      <c r="B400" s="13" t="s">
        <v>1015</v>
      </c>
      <c r="C400" s="13" t="s">
        <v>1058</v>
      </c>
      <c r="D400" s="12" t="s">
        <v>121</v>
      </c>
      <c r="E400" s="13" t="s">
        <v>234</v>
      </c>
      <c r="F400" s="2">
        <v>9</v>
      </c>
      <c r="G400" s="15">
        <v>202</v>
      </c>
      <c r="H400" s="7">
        <f>L400*'114成績輸入與落點儀表板'!$B$2+M400*'114成績輸入與落點儀表板'!$B$3+N400*'114成績輸入與落點儀表板'!$B$4+O400*'114成績輸入與落點儀表板'!$B$5+P400*'114成績輸入與落點儀表板'!$B$6+Q400*'114成績輸入與落點儀表板'!$B$7+R400*'114成績輸入與落點儀表板'!$B$8+S400*'114成績輸入與落點儀表板'!$B$9+T400*'114成績輸入與落點儀表板'!$B$10+U400*'114成績輸入與落點儀表板'!$B$11+V400*'114成績輸入與落點儀表板'!$B$12+W400*'114成績輸入與落點儀表板'!$B$13+X400*'114成績輸入與落點儀表板'!$B$14+Y400*'114成績輸入與落點儀表板'!$B$15+Z400*'114成績輸入與落點儀表板'!$B$16</f>
        <v>0</v>
      </c>
      <c r="I400" s="8">
        <f t="shared" si="12"/>
        <v>-202</v>
      </c>
      <c r="J400" s="2" t="str">
        <f t="shared" si="13"/>
        <v>FAIL</v>
      </c>
      <c r="K400" s="17" t="str">
        <f>IF(AND(IF('114成績輸入與落點儀表板'!$C$2="必須採計",L400&gt;0,IF('114成績輸入與落點儀表板'!$C$2="不可採計",L400=0,TRUE)),IF('114成績輸入與落點儀表板'!$C$3="必須採計",M400&gt;0,IF('114成績輸入與落點儀表板'!$C$3="不可採計",M400=0,TRUE)),IF('114成績輸入與落點儀表板'!$C$4="必須採計",N400&gt;0,IF('114成績輸入與落點儀表板'!$C$4="不可採計",N400=0,TRUE)),IF('114成績輸入與落點儀表板'!$C$5="必須採計",O400&gt;0,IF('114成績輸入與落點儀表板'!$C$5="不可採計",O400=0,TRUE)),IF('114成績輸入與落點儀表板'!$C$6="必須採計",P400&gt;0,IF('114成績輸入與落點儀表板'!$C$6="不可採計",P400=0,TRUE)),IF('114成績輸入與落點儀表板'!$C$7="必須採計",Q400&gt;0,IF('114成績輸入與落點儀表板'!$C$7="不可採計",Q400=0,TRUE)),IF('114成績輸入與落點儀表板'!$C$8="必須採計",R400&gt;0,IF('114成績輸入與落點儀表板'!$C$8="不可採計",R400=0,TRUE)),IF('114成績輸入與落點儀表板'!$C$9="必須採計",S400&gt;0,IF('114成績輸入與落點儀表板'!$C$9="不可採計",S400=0,TRUE)),IF('114成績輸入與落點儀表板'!$C$10="必須採計",T400&gt;0,IF('114成績輸入與落點儀表板'!$C$10="不可採計",T400=0,TRUE)),IF('114成績輸入與落點儀表板'!$C$11="必須採計",U400&gt;0,IF('114成績輸入與落點儀表板'!$C$11="不可採計",U400=0,TRUE)),IF('114成績輸入與落點儀表板'!$C$12="必須採計",V400&gt;0,IF('114成績輸入與落點儀表板'!$C$12="不可採計",V400=0,TRUE)),IF('114成績輸入與落點儀表板'!$C$13="必須採計",W400&gt;0,IF('114成績輸入與落點儀表板'!$C$13="不可採計",W400=0,TRUE)),IF('114成績輸入與落點儀表板'!$C$14="必須採計",X400&gt;0,IF('114成績輸入與落點儀表板'!$C$14="不可採計",X400=0,TRUE)),IF('114成績輸入與落點儀表板'!$C$15="必須採計",Y400&gt;0,IF('114成績輸入與落點儀表板'!$C$15="不可採計",Y400=0,TRUE)),IF('114成績輸入與落點儀表板'!$C$16="必須採計",Z400&gt;0,IF('114成績輸入與落點儀表板'!$C$16="不可採計",Z400=0,TRUE))),"✅ 符合","❌ 不符合")</f>
        <v>❌ 不符合</v>
      </c>
      <c r="L400" s="15">
        <v>0</v>
      </c>
      <c r="M400" s="15">
        <v>1</v>
      </c>
      <c r="N400" s="15">
        <v>1.5</v>
      </c>
      <c r="O400" s="15">
        <v>0</v>
      </c>
      <c r="P400" s="15">
        <v>0</v>
      </c>
      <c r="Q400" s="15">
        <v>0</v>
      </c>
      <c r="R400" s="15">
        <v>1</v>
      </c>
      <c r="S400" s="15">
        <v>1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</row>
    <row r="401" spans="1:26" ht="15.75" customHeight="1" x14ac:dyDescent="0.3">
      <c r="A401" s="2" t="s">
        <v>1087</v>
      </c>
      <c r="B401" s="13" t="s">
        <v>1015</v>
      </c>
      <c r="C401" s="13" t="s">
        <v>4203</v>
      </c>
      <c r="D401" s="12" t="s">
        <v>121</v>
      </c>
      <c r="E401" s="13" t="s">
        <v>539</v>
      </c>
      <c r="F401" s="2">
        <v>28</v>
      </c>
      <c r="G401" s="15">
        <v>188</v>
      </c>
      <c r="H401" s="7">
        <f>L401*'114成績輸入與落點儀表板'!$B$2+M401*'114成績輸入與落點儀表板'!$B$3+N401*'114成績輸入與落點儀表板'!$B$4+O401*'114成績輸入與落點儀表板'!$B$5+P401*'114成績輸入與落點儀表板'!$B$6+Q401*'114成績輸入與落點儀表板'!$B$7+R401*'114成績輸入與落點儀表板'!$B$8+S401*'114成績輸入與落點儀表板'!$B$9+T401*'114成績輸入與落點儀表板'!$B$10+U401*'114成績輸入與落點儀表板'!$B$11+V401*'114成績輸入與落點儀表板'!$B$12+W401*'114成績輸入與落點儀表板'!$B$13+X401*'114成績輸入與落點儀表板'!$B$14+Y401*'114成績輸入與落點儀表板'!$B$15+Z401*'114成績輸入與落點儀表板'!$B$16</f>
        <v>0</v>
      </c>
      <c r="I401" s="8">
        <f t="shared" si="12"/>
        <v>-188</v>
      </c>
      <c r="J401" s="2" t="str">
        <f t="shared" si="13"/>
        <v>FAIL</v>
      </c>
      <c r="K401" s="17" t="str">
        <f>IF(AND(IF('114成績輸入與落點儀表板'!$C$2="必須採計",L401&gt;0,IF('114成績輸入與落點儀表板'!$C$2="不可採計",L401=0,TRUE)),IF('114成績輸入與落點儀表板'!$C$3="必須採計",M401&gt;0,IF('114成績輸入與落點儀表板'!$C$3="不可採計",M401=0,TRUE)),IF('114成績輸入與落點儀表板'!$C$4="必須採計",N401&gt;0,IF('114成績輸入與落點儀表板'!$C$4="不可採計",N401=0,TRUE)),IF('114成績輸入與落點儀表板'!$C$5="必須採計",O401&gt;0,IF('114成績輸入與落點儀表板'!$C$5="不可採計",O401=0,TRUE)),IF('114成績輸入與落點儀表板'!$C$6="必須採計",P401&gt;0,IF('114成績輸入與落點儀表板'!$C$6="不可採計",P401=0,TRUE)),IF('114成績輸入與落點儀表板'!$C$7="必須採計",Q401&gt;0,IF('114成績輸入與落點儀表板'!$C$7="不可採計",Q401=0,TRUE)),IF('114成績輸入與落點儀表板'!$C$8="必須採計",R401&gt;0,IF('114成績輸入與落點儀表板'!$C$8="不可採計",R401=0,TRUE)),IF('114成績輸入與落點儀表板'!$C$9="必須採計",S401&gt;0,IF('114成績輸入與落點儀表板'!$C$9="不可採計",S401=0,TRUE)),IF('114成績輸入與落點儀表板'!$C$10="必須採計",T401&gt;0,IF('114成績輸入與落點儀表板'!$C$10="不可採計",T401=0,TRUE)),IF('114成績輸入與落點儀表板'!$C$11="必須採計",U401&gt;0,IF('114成績輸入與落點儀表板'!$C$11="不可採計",U401=0,TRUE)),IF('114成績輸入與落點儀表板'!$C$12="必須採計",V401&gt;0,IF('114成績輸入與落點儀表板'!$C$12="不可採計",V401=0,TRUE)),IF('114成績輸入與落點儀表板'!$C$13="必須採計",W401&gt;0,IF('114成績輸入與落點儀表板'!$C$13="不可採計",W401=0,TRUE)),IF('114成績輸入與落點儀表板'!$C$14="必須採計",X401&gt;0,IF('114成績輸入與落點儀表板'!$C$14="不可採計",X401=0,TRUE)),IF('114成績輸入與落點儀表板'!$C$15="必須採計",Y401&gt;0,IF('114成績輸入與落點儀表板'!$C$15="不可採計",Y401=0,TRUE)),IF('114成績輸入與落點儀表板'!$C$16="必須採計",Z401&gt;0,IF('114成績輸入與落點儀表板'!$C$16="不可採計",Z401=0,TRUE))),"✅ 符合","❌ 不符合")</f>
        <v>✅ 符合</v>
      </c>
      <c r="L401" s="15">
        <v>1</v>
      </c>
      <c r="M401" s="15">
        <v>1.5</v>
      </c>
      <c r="N401" s="15">
        <v>1.5</v>
      </c>
      <c r="O401" s="15">
        <v>0</v>
      </c>
      <c r="P401" s="15">
        <v>0</v>
      </c>
      <c r="Q401" s="15">
        <v>0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</row>
    <row r="402" spans="1:26" ht="15.75" customHeight="1" x14ac:dyDescent="0.3">
      <c r="A402" s="2" t="s">
        <v>1088</v>
      </c>
      <c r="B402" s="13" t="s">
        <v>1015</v>
      </c>
      <c r="C402" s="13" t="s">
        <v>1065</v>
      </c>
      <c r="D402" s="12" t="s">
        <v>86</v>
      </c>
      <c r="E402" s="13" t="s">
        <v>4204</v>
      </c>
      <c r="F402" s="2">
        <v>7</v>
      </c>
      <c r="G402" s="15">
        <v>318.5</v>
      </c>
      <c r="H402" s="7">
        <f>L402*'114成績輸入與落點儀表板'!$B$2+M402*'114成績輸入與落點儀表板'!$B$3+N402*'114成績輸入與落點儀表板'!$B$4+O402*'114成績輸入與落點儀表板'!$B$5+P402*'114成績輸入與落點儀表板'!$B$6+Q402*'114成績輸入與落點儀表板'!$B$7+R402*'114成績輸入與落點儀表板'!$B$8+S402*'114成績輸入與落點儀表板'!$B$9+T402*'114成績輸入與落點儀表板'!$B$10+U402*'114成績輸入與落點儀表板'!$B$11+V402*'114成績輸入與落點儀表板'!$B$12+W402*'114成績輸入與落點儀表板'!$B$13+X402*'114成績輸入與落點儀表板'!$B$14+Y402*'114成績輸入與落點儀表板'!$B$15+Z402*'114成績輸入與落點儀表板'!$B$16</f>
        <v>0</v>
      </c>
      <c r="I402" s="8">
        <f t="shared" si="12"/>
        <v>-318.5</v>
      </c>
      <c r="J402" s="2" t="str">
        <f t="shared" si="13"/>
        <v>FAIL</v>
      </c>
      <c r="K402" s="17" t="str">
        <f>IF(AND(IF('114成績輸入與落點儀表板'!$C$2="必須採計",L402&gt;0,IF('114成績輸入與落點儀表板'!$C$2="不可採計",L402=0,TRUE)),IF('114成績輸入與落點儀表板'!$C$3="必須採計",M402&gt;0,IF('114成績輸入與落點儀表板'!$C$3="不可採計",M402=0,TRUE)),IF('114成績輸入與落點儀表板'!$C$4="必須採計",N402&gt;0,IF('114成績輸入與落點儀表板'!$C$4="不可採計",N402=0,TRUE)),IF('114成績輸入與落點儀表板'!$C$5="必須採計",O402&gt;0,IF('114成績輸入與落點儀表板'!$C$5="不可採計",O402=0,TRUE)),IF('114成績輸入與落點儀表板'!$C$6="必須採計",P402&gt;0,IF('114成績輸入與落點儀表板'!$C$6="不可採計",P402=0,TRUE)),IF('114成績輸入與落點儀表板'!$C$7="必須採計",Q402&gt;0,IF('114成績輸入與落點儀表板'!$C$7="不可採計",Q402=0,TRUE)),IF('114成績輸入與落點儀表板'!$C$8="必須採計",R402&gt;0,IF('114成績輸入與落點儀表板'!$C$8="不可採計",R402=0,TRUE)),IF('114成績輸入與落點儀表板'!$C$9="必須採計",S402&gt;0,IF('114成績輸入與落點儀表板'!$C$9="不可採計",S402=0,TRUE)),IF('114成績輸入與落點儀表板'!$C$10="必須採計",T402&gt;0,IF('114成績輸入與落點儀表板'!$C$10="不可採計",T402=0,TRUE)),IF('114成績輸入與落點儀表板'!$C$11="必須採計",U402&gt;0,IF('114成績輸入與落點儀表板'!$C$11="不可採計",U402=0,TRUE)),IF('114成績輸入與落點儀表板'!$C$12="必須採計",V402&gt;0,IF('114成績輸入與落點儀表板'!$C$12="不可採計",V402=0,TRUE)),IF('114成績輸入與落點儀表板'!$C$13="必須採計",W402&gt;0,IF('114成績輸入與落點儀表板'!$C$13="不可採計",W402=0,TRUE)),IF('114成績輸入與落點儀表板'!$C$14="必須採計",X402&gt;0,IF('114成績輸入與落點儀表板'!$C$14="不可採計",X402=0,TRUE)),IF('114成績輸入與落點儀表板'!$C$15="必須採計",Y402&gt;0,IF('114成績輸入與落點儀表板'!$C$15="不可採計",Y402=0,TRUE)),IF('114成績輸入與落點儀表板'!$C$16="必須採計",Z402&gt;0,IF('114成績輸入與落點儀表板'!$C$16="不可採計",Z402=0,TRUE))),"✅ 符合","❌ 不符合")</f>
        <v>❌ 不符合</v>
      </c>
      <c r="L402" s="15">
        <v>0</v>
      </c>
      <c r="M402" s="15">
        <v>1.5</v>
      </c>
      <c r="N402" s="15">
        <v>2</v>
      </c>
      <c r="O402" s="15">
        <v>0</v>
      </c>
      <c r="P402" s="15">
        <v>1</v>
      </c>
      <c r="Q402" s="15">
        <v>0</v>
      </c>
      <c r="R402" s="15">
        <v>1.5</v>
      </c>
      <c r="S402" s="15">
        <v>1</v>
      </c>
      <c r="T402" s="15">
        <v>0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</row>
    <row r="403" spans="1:26" ht="15.75" customHeight="1" x14ac:dyDescent="0.3">
      <c r="A403" s="2" t="s">
        <v>1090</v>
      </c>
      <c r="B403" s="13" t="s">
        <v>1015</v>
      </c>
      <c r="C403" s="13" t="s">
        <v>1067</v>
      </c>
      <c r="D403" s="12" t="s">
        <v>86</v>
      </c>
      <c r="E403" s="13" t="s">
        <v>4204</v>
      </c>
      <c r="F403" s="2">
        <v>14</v>
      </c>
      <c r="G403" s="15">
        <v>316</v>
      </c>
      <c r="H403" s="7">
        <f>L403*'114成績輸入與落點儀表板'!$B$2+M403*'114成績輸入與落點儀表板'!$B$3+N403*'114成績輸入與落點儀表板'!$B$4+O403*'114成績輸入與落點儀表板'!$B$5+P403*'114成績輸入與落點儀表板'!$B$6+Q403*'114成績輸入與落點儀表板'!$B$7+R403*'114成績輸入與落點儀表板'!$B$8+S403*'114成績輸入與落點儀表板'!$B$9+T403*'114成績輸入與落點儀表板'!$B$10+U403*'114成績輸入與落點儀表板'!$B$11+V403*'114成績輸入與落點儀表板'!$B$12+W403*'114成績輸入與落點儀表板'!$B$13+X403*'114成績輸入與落點儀表板'!$B$14+Y403*'114成績輸入與落點儀表板'!$B$15+Z403*'114成績輸入與落點儀表板'!$B$16</f>
        <v>0</v>
      </c>
      <c r="I403" s="8">
        <f t="shared" si="12"/>
        <v>-316</v>
      </c>
      <c r="J403" s="2" t="str">
        <f t="shared" si="13"/>
        <v>FAIL</v>
      </c>
      <c r="K403" s="17" t="str">
        <f>IF(AND(IF('114成績輸入與落點儀表板'!$C$2="必須採計",L403&gt;0,IF('114成績輸入與落點儀表板'!$C$2="不可採計",L403=0,TRUE)),IF('114成績輸入與落點儀表板'!$C$3="必須採計",M403&gt;0,IF('114成績輸入與落點儀表板'!$C$3="不可採計",M403=0,TRUE)),IF('114成績輸入與落點儀表板'!$C$4="必須採計",N403&gt;0,IF('114成績輸入與落點儀表板'!$C$4="不可採計",N403=0,TRUE)),IF('114成績輸入與落點儀表板'!$C$5="必須採計",O403&gt;0,IF('114成績輸入與落點儀表板'!$C$5="不可採計",O403=0,TRUE)),IF('114成績輸入與落點儀表板'!$C$6="必須採計",P403&gt;0,IF('114成績輸入與落點儀表板'!$C$6="不可採計",P403=0,TRUE)),IF('114成績輸入與落點儀表板'!$C$7="必須採計",Q403&gt;0,IF('114成績輸入與落點儀表板'!$C$7="不可採計",Q403=0,TRUE)),IF('114成績輸入與落點儀表板'!$C$8="必須採計",R403&gt;0,IF('114成績輸入與落點儀表板'!$C$8="不可採計",R403=0,TRUE)),IF('114成績輸入與落點儀表板'!$C$9="必須採計",S403&gt;0,IF('114成績輸入與落點儀表板'!$C$9="不可採計",S403=0,TRUE)),IF('114成績輸入與落點儀表板'!$C$10="必須採計",T403&gt;0,IF('114成績輸入與落點儀表板'!$C$10="不可採計",T403=0,TRUE)),IF('114成績輸入與落點儀表板'!$C$11="必須採計",U403&gt;0,IF('114成績輸入與落點儀表板'!$C$11="不可採計",U403=0,TRUE)),IF('114成績輸入與落點儀表板'!$C$12="必須採計",V403&gt;0,IF('114成績輸入與落點儀表板'!$C$12="不可採計",V403=0,TRUE)),IF('114成績輸入與落點儀表板'!$C$13="必須採計",W403&gt;0,IF('114成績輸入與落點儀表板'!$C$13="不可採計",W403=0,TRUE)),IF('114成績輸入與落點儀表板'!$C$14="必須採計",X403&gt;0,IF('114成績輸入與落點儀表板'!$C$14="不可採計",X403=0,TRUE)),IF('114成績輸入與落點儀表板'!$C$15="必須採計",Y403&gt;0,IF('114成績輸入與落點儀表板'!$C$15="不可採計",Y403=0,TRUE)),IF('114成績輸入與落點儀表板'!$C$16="必須採計",Z403&gt;0,IF('114成績輸入與落點儀表板'!$C$16="不可採計",Z403=0,TRUE))),"✅ 符合","❌ 不符合")</f>
        <v>❌ 不符合</v>
      </c>
      <c r="L403" s="15">
        <v>0</v>
      </c>
      <c r="M403" s="15">
        <v>1.5</v>
      </c>
      <c r="N403" s="15">
        <v>2</v>
      </c>
      <c r="O403" s="15">
        <v>0</v>
      </c>
      <c r="P403" s="15">
        <v>1</v>
      </c>
      <c r="Q403" s="15">
        <v>0</v>
      </c>
      <c r="R403" s="15">
        <v>1.5</v>
      </c>
      <c r="S403" s="15">
        <v>1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</row>
    <row r="404" spans="1:26" ht="15.75" customHeight="1" x14ac:dyDescent="0.3">
      <c r="A404" s="2" t="s">
        <v>1092</v>
      </c>
      <c r="B404" s="13" t="s">
        <v>1015</v>
      </c>
      <c r="C404" s="13" t="s">
        <v>1069</v>
      </c>
      <c r="D404" s="12" t="s">
        <v>86</v>
      </c>
      <c r="E404" s="13" t="s">
        <v>1070</v>
      </c>
      <c r="F404" s="2">
        <v>13</v>
      </c>
      <c r="G404" s="15">
        <v>283.5</v>
      </c>
      <c r="H404" s="7">
        <f>L404*'114成績輸入與落點儀表板'!$B$2+M404*'114成績輸入與落點儀表板'!$B$3+N404*'114成績輸入與落點儀表板'!$B$4+O404*'114成績輸入與落點儀表板'!$B$5+P404*'114成績輸入與落點儀表板'!$B$6+Q404*'114成績輸入與落點儀表板'!$B$7+R404*'114成績輸入與落點儀表板'!$B$8+S404*'114成績輸入與落點儀表板'!$B$9+T404*'114成績輸入與落點儀表板'!$B$10+U404*'114成績輸入與落點儀表板'!$B$11+V404*'114成績輸入與落點儀表板'!$B$12+W404*'114成績輸入與落點儀表板'!$B$13+X404*'114成績輸入與落點儀表板'!$B$14+Y404*'114成績輸入與落點儀表板'!$B$15+Z404*'114成績輸入與落點儀表板'!$B$16</f>
        <v>0</v>
      </c>
      <c r="I404" s="8">
        <f t="shared" si="12"/>
        <v>-283.5</v>
      </c>
      <c r="J404" s="2" t="str">
        <f t="shared" si="13"/>
        <v>FAIL</v>
      </c>
      <c r="K404" s="17" t="str">
        <f>IF(AND(IF('114成績輸入與落點儀表板'!$C$2="必須採計",L404&gt;0,IF('114成績輸入與落點儀表板'!$C$2="不可採計",L404=0,TRUE)),IF('114成績輸入與落點儀表板'!$C$3="必須採計",M404&gt;0,IF('114成績輸入與落點儀表板'!$C$3="不可採計",M404=0,TRUE)),IF('114成績輸入與落點儀表板'!$C$4="必須採計",N404&gt;0,IF('114成績輸入與落點儀表板'!$C$4="不可採計",N404=0,TRUE)),IF('114成績輸入與落點儀表板'!$C$5="必須採計",O404&gt;0,IF('114成績輸入與落點儀表板'!$C$5="不可採計",O404=0,TRUE)),IF('114成績輸入與落點儀表板'!$C$6="必須採計",P404&gt;0,IF('114成績輸入與落點儀表板'!$C$6="不可採計",P404=0,TRUE)),IF('114成績輸入與落點儀表板'!$C$7="必須採計",Q404&gt;0,IF('114成績輸入與落點儀表板'!$C$7="不可採計",Q404=0,TRUE)),IF('114成績輸入與落點儀表板'!$C$8="必須採計",R404&gt;0,IF('114成績輸入與落點儀表板'!$C$8="不可採計",R404=0,TRUE)),IF('114成績輸入與落點儀表板'!$C$9="必須採計",S404&gt;0,IF('114成績輸入與落點儀表板'!$C$9="不可採計",S404=0,TRUE)),IF('114成績輸入與落點儀表板'!$C$10="必須採計",T404&gt;0,IF('114成績輸入與落點儀表板'!$C$10="不可採計",T404=0,TRUE)),IF('114成績輸入與落點儀表板'!$C$11="必須採計",U404&gt;0,IF('114成績輸入與落點儀表板'!$C$11="不可採計",U404=0,TRUE)),IF('114成績輸入與落點儀表板'!$C$12="必須採計",V404&gt;0,IF('114成績輸入與落點儀表板'!$C$12="不可採計",V404=0,TRUE)),IF('114成績輸入與落點儀表板'!$C$13="必須採計",W404&gt;0,IF('114成績輸入與落點儀表板'!$C$13="不可採計",W404=0,TRUE)),IF('114成績輸入與落點儀表板'!$C$14="必須採計",X404&gt;0,IF('114成績輸入與落點儀表板'!$C$14="不可採計",X404=0,TRUE)),IF('114成績輸入與落點儀表板'!$C$15="必須採計",Y404&gt;0,IF('114成績輸入與落點儀表板'!$C$15="不可採計",Y404=0,TRUE)),IF('114成績輸入與落點儀表板'!$C$16="必須採計",Z404&gt;0,IF('114成績輸入與落點儀表板'!$C$16="不可採計",Z404=0,TRUE))),"✅ 符合","❌ 不符合")</f>
        <v>✅ 符合</v>
      </c>
      <c r="L404" s="15">
        <v>1</v>
      </c>
      <c r="M404" s="15">
        <v>1</v>
      </c>
      <c r="N404" s="15">
        <v>1.5</v>
      </c>
      <c r="O404" s="15">
        <v>0</v>
      </c>
      <c r="P404" s="15">
        <v>0</v>
      </c>
      <c r="Q404" s="15">
        <v>0</v>
      </c>
      <c r="R404" s="15">
        <v>1.5</v>
      </c>
      <c r="S404" s="15">
        <v>1</v>
      </c>
      <c r="T404" s="15">
        <v>0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</row>
    <row r="405" spans="1:26" ht="15.75" customHeight="1" x14ac:dyDescent="0.3">
      <c r="A405" s="2" t="s">
        <v>1095</v>
      </c>
      <c r="B405" s="13" t="s">
        <v>1015</v>
      </c>
      <c r="C405" s="13" t="s">
        <v>1072</v>
      </c>
      <c r="D405" s="12" t="s">
        <v>86</v>
      </c>
      <c r="E405" s="13" t="s">
        <v>1070</v>
      </c>
      <c r="F405" s="2">
        <v>2</v>
      </c>
      <c r="G405" s="15">
        <v>285</v>
      </c>
      <c r="H405" s="7">
        <f>L405*'114成績輸入與落點儀表板'!$B$2+M405*'114成績輸入與落點儀表板'!$B$3+N405*'114成績輸入與落點儀表板'!$B$4+O405*'114成績輸入與落點儀表板'!$B$5+P405*'114成績輸入與落點儀表板'!$B$6+Q405*'114成績輸入與落點儀表板'!$B$7+R405*'114成績輸入與落點儀表板'!$B$8+S405*'114成績輸入與落點儀表板'!$B$9+T405*'114成績輸入與落點儀表板'!$B$10+U405*'114成績輸入與落點儀表板'!$B$11+V405*'114成績輸入與落點儀表板'!$B$12+W405*'114成績輸入與落點儀表板'!$B$13+X405*'114成績輸入與落點儀表板'!$B$14+Y405*'114成績輸入與落點儀表板'!$B$15+Z405*'114成績輸入與落點儀表板'!$B$16</f>
        <v>0</v>
      </c>
      <c r="I405" s="8">
        <f t="shared" si="12"/>
        <v>-285</v>
      </c>
      <c r="J405" s="2" t="str">
        <f t="shared" si="13"/>
        <v>FAIL</v>
      </c>
      <c r="K405" s="17" t="str">
        <f>IF(AND(IF('114成績輸入與落點儀表板'!$C$2="必須採計",L405&gt;0,IF('114成績輸入與落點儀表板'!$C$2="不可採計",L405=0,TRUE)),IF('114成績輸入與落點儀表板'!$C$3="必須採計",M405&gt;0,IF('114成績輸入與落點儀表板'!$C$3="不可採計",M405=0,TRUE)),IF('114成績輸入與落點儀表板'!$C$4="必須採計",N405&gt;0,IF('114成績輸入與落點儀表板'!$C$4="不可採計",N405=0,TRUE)),IF('114成績輸入與落點儀表板'!$C$5="必須採計",O405&gt;0,IF('114成績輸入與落點儀表板'!$C$5="不可採計",O405=0,TRUE)),IF('114成績輸入與落點儀表板'!$C$6="必須採計",P405&gt;0,IF('114成績輸入與落點儀表板'!$C$6="不可採計",P405=0,TRUE)),IF('114成績輸入與落點儀表板'!$C$7="必須採計",Q405&gt;0,IF('114成績輸入與落點儀表板'!$C$7="不可採計",Q405=0,TRUE)),IF('114成績輸入與落點儀表板'!$C$8="必須採計",R405&gt;0,IF('114成績輸入與落點儀表板'!$C$8="不可採計",R405=0,TRUE)),IF('114成績輸入與落點儀表板'!$C$9="必須採計",S405&gt;0,IF('114成績輸入與落點儀表板'!$C$9="不可採計",S405=0,TRUE)),IF('114成績輸入與落點儀表板'!$C$10="必須採計",T405&gt;0,IF('114成績輸入與落點儀表板'!$C$10="不可採計",T405=0,TRUE)),IF('114成績輸入與落點儀表板'!$C$11="必須採計",U405&gt;0,IF('114成績輸入與落點儀表板'!$C$11="不可採計",U405=0,TRUE)),IF('114成績輸入與落點儀表板'!$C$12="必須採計",V405&gt;0,IF('114成績輸入與落點儀表板'!$C$12="不可採計",V405=0,TRUE)),IF('114成績輸入與落點儀表板'!$C$13="必須採計",W405&gt;0,IF('114成績輸入與落點儀表板'!$C$13="不可採計",W405=0,TRUE)),IF('114成績輸入與落點儀表板'!$C$14="必須採計",X405&gt;0,IF('114成績輸入與落點儀表板'!$C$14="不可採計",X405=0,TRUE)),IF('114成績輸入與落點儀表板'!$C$15="必須採計",Y405&gt;0,IF('114成績輸入與落點儀表板'!$C$15="不可採計",Y405=0,TRUE)),IF('114成績輸入與落點儀表板'!$C$16="必須採計",Z405&gt;0,IF('114成績輸入與落點儀表板'!$C$16="不可採計",Z405=0,TRUE))),"✅ 符合","❌ 不符合")</f>
        <v>✅ 符合</v>
      </c>
      <c r="L405" s="15">
        <v>1</v>
      </c>
      <c r="M405" s="15">
        <v>1</v>
      </c>
      <c r="N405" s="15">
        <v>1.5</v>
      </c>
      <c r="O405" s="15">
        <v>0</v>
      </c>
      <c r="P405" s="15">
        <v>0</v>
      </c>
      <c r="Q405" s="15">
        <v>0</v>
      </c>
      <c r="R405" s="15">
        <v>1.5</v>
      </c>
      <c r="S405" s="15">
        <v>1</v>
      </c>
      <c r="T405" s="15">
        <v>0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</row>
    <row r="406" spans="1:26" ht="15.75" customHeight="1" x14ac:dyDescent="0.3">
      <c r="A406" s="2" t="s">
        <v>1097</v>
      </c>
      <c r="B406" s="13" t="s">
        <v>1015</v>
      </c>
      <c r="C406" s="13" t="s">
        <v>408</v>
      </c>
      <c r="D406" s="12" t="s">
        <v>103</v>
      </c>
      <c r="E406" s="13" t="s">
        <v>1070</v>
      </c>
      <c r="F406" s="2">
        <v>5</v>
      </c>
      <c r="G406" s="15">
        <v>289</v>
      </c>
      <c r="H406" s="7">
        <f>L406*'114成績輸入與落點儀表板'!$B$2+M406*'114成績輸入與落點儀表板'!$B$3+N406*'114成績輸入與落點儀表板'!$B$4+O406*'114成績輸入與落點儀表板'!$B$5+P406*'114成績輸入與落點儀表板'!$B$6+Q406*'114成績輸入與落點儀表板'!$B$7+R406*'114成績輸入與落點儀表板'!$B$8+S406*'114成績輸入與落點儀表板'!$B$9+T406*'114成績輸入與落點儀表板'!$B$10+U406*'114成績輸入與落點儀表板'!$B$11+V406*'114成績輸入與落點儀表板'!$B$12+W406*'114成績輸入與落點儀表板'!$B$13+X406*'114成績輸入與落點儀表板'!$B$14+Y406*'114成績輸入與落點儀表板'!$B$15+Z406*'114成績輸入與落點儀表板'!$B$16</f>
        <v>0</v>
      </c>
      <c r="I406" s="8">
        <f t="shared" si="12"/>
        <v>-289</v>
      </c>
      <c r="J406" s="2" t="str">
        <f t="shared" si="13"/>
        <v>FAIL</v>
      </c>
      <c r="K406" s="17" t="str">
        <f>IF(AND(IF('114成績輸入與落點儀表板'!$C$2="必須採計",L406&gt;0,IF('114成績輸入與落點儀表板'!$C$2="不可採計",L406=0,TRUE)),IF('114成績輸入與落點儀表板'!$C$3="必須採計",M406&gt;0,IF('114成績輸入與落點儀表板'!$C$3="不可採計",M406=0,TRUE)),IF('114成績輸入與落點儀表板'!$C$4="必須採計",N406&gt;0,IF('114成績輸入與落點儀表板'!$C$4="不可採計",N406=0,TRUE)),IF('114成績輸入與落點儀表板'!$C$5="必須採計",O406&gt;0,IF('114成績輸入與落點儀表板'!$C$5="不可採計",O406=0,TRUE)),IF('114成績輸入與落點儀表板'!$C$6="必須採計",P406&gt;0,IF('114成績輸入與落點儀表板'!$C$6="不可採計",P406=0,TRUE)),IF('114成績輸入與落點儀表板'!$C$7="必須採計",Q406&gt;0,IF('114成績輸入與落點儀表板'!$C$7="不可採計",Q406=0,TRUE)),IF('114成績輸入與落點儀表板'!$C$8="必須採計",R406&gt;0,IF('114成績輸入與落點儀表板'!$C$8="不可採計",R406=0,TRUE)),IF('114成績輸入與落點儀表板'!$C$9="必須採計",S406&gt;0,IF('114成績輸入與落點儀表板'!$C$9="不可採計",S406=0,TRUE)),IF('114成績輸入與落點儀表板'!$C$10="必須採計",T406&gt;0,IF('114成績輸入與落點儀表板'!$C$10="不可採計",T406=0,TRUE)),IF('114成績輸入與落點儀表板'!$C$11="必須採計",U406&gt;0,IF('114成績輸入與落點儀表板'!$C$11="不可採計",U406=0,TRUE)),IF('114成績輸入與落點儀表板'!$C$12="必須採計",V406&gt;0,IF('114成績輸入與落點儀表板'!$C$12="不可採計",V406=0,TRUE)),IF('114成績輸入與落點儀表板'!$C$13="必須採計",W406&gt;0,IF('114成績輸入與落點儀表板'!$C$13="不可採計",W406=0,TRUE)),IF('114成績輸入與落點儀表板'!$C$14="必須採計",X406&gt;0,IF('114成績輸入與落點儀表板'!$C$14="不可採計",X406=0,TRUE)),IF('114成績輸入與落點儀表板'!$C$15="必須採計",Y406&gt;0,IF('114成績輸入與落點儀表板'!$C$15="不可採計",Y406=0,TRUE)),IF('114成績輸入與落點儀表板'!$C$16="必須採計",Z406&gt;0,IF('114成績輸入與落點儀表板'!$C$16="不可採計",Z406=0,TRUE))),"✅ 符合","❌ 不符合")</f>
        <v>✅ 符合</v>
      </c>
      <c r="L406" s="15">
        <v>1</v>
      </c>
      <c r="M406" s="15">
        <v>1</v>
      </c>
      <c r="N406" s="15">
        <v>1.5</v>
      </c>
      <c r="O406" s="15">
        <v>0</v>
      </c>
      <c r="P406" s="15">
        <v>0</v>
      </c>
      <c r="Q406" s="15">
        <v>0</v>
      </c>
      <c r="R406" s="15">
        <v>1.5</v>
      </c>
      <c r="S406" s="15">
        <v>1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</row>
    <row r="407" spans="1:26" ht="15.75" customHeight="1" x14ac:dyDescent="0.3">
      <c r="A407" s="2" t="s">
        <v>1100</v>
      </c>
      <c r="B407" s="13" t="s">
        <v>1015</v>
      </c>
      <c r="C407" s="13" t="s">
        <v>92</v>
      </c>
      <c r="D407" s="12" t="s">
        <v>86</v>
      </c>
      <c r="E407" s="13" t="s">
        <v>1075</v>
      </c>
      <c r="F407" s="2">
        <v>33</v>
      </c>
      <c r="G407" s="15">
        <v>233</v>
      </c>
      <c r="H407" s="7">
        <f>L407*'114成績輸入與落點儀表板'!$B$2+M407*'114成績輸入與落點儀表板'!$B$3+N407*'114成績輸入與落點儀表板'!$B$4+O407*'114成績輸入與落點儀表板'!$B$5+P407*'114成績輸入與落點儀表板'!$B$6+Q407*'114成績輸入與落點儀表板'!$B$7+R407*'114成績輸入與落點儀表板'!$B$8+S407*'114成績輸入與落點儀表板'!$B$9+T407*'114成績輸入與落點儀表板'!$B$10+U407*'114成績輸入與落點儀表板'!$B$11+V407*'114成績輸入與落點儀表板'!$B$12+W407*'114成績輸入與落點儀表板'!$B$13+X407*'114成績輸入與落點儀表板'!$B$14+Y407*'114成績輸入與落點儀表板'!$B$15+Z407*'114成績輸入與落點儀表板'!$B$16</f>
        <v>0</v>
      </c>
      <c r="I407" s="8">
        <f t="shared" si="12"/>
        <v>-233</v>
      </c>
      <c r="J407" s="2" t="str">
        <f t="shared" si="13"/>
        <v>FAIL</v>
      </c>
      <c r="K407" s="17" t="str">
        <f>IF(AND(IF('114成績輸入與落點儀表板'!$C$2="必須採計",L407&gt;0,IF('114成績輸入與落點儀表板'!$C$2="不可採計",L407=0,TRUE)),IF('114成績輸入與落點儀表板'!$C$3="必須採計",M407&gt;0,IF('114成績輸入與落點儀表板'!$C$3="不可採計",M407=0,TRUE)),IF('114成績輸入與落點儀表板'!$C$4="必須採計",N407&gt;0,IF('114成績輸入與落點儀表板'!$C$4="不可採計",N407=0,TRUE)),IF('114成績輸入與落點儀表板'!$C$5="必須採計",O407&gt;0,IF('114成績輸入與落點儀表板'!$C$5="不可採計",O407=0,TRUE)),IF('114成績輸入與落點儀表板'!$C$6="必須採計",P407&gt;0,IF('114成績輸入與落點儀表板'!$C$6="不可採計",P407=0,TRUE)),IF('114成績輸入與落點儀表板'!$C$7="必須採計",Q407&gt;0,IF('114成績輸入與落點儀表板'!$C$7="不可採計",Q407=0,TRUE)),IF('114成績輸入與落點儀表板'!$C$8="必須採計",R407&gt;0,IF('114成績輸入與落點儀表板'!$C$8="不可採計",R407=0,TRUE)),IF('114成績輸入與落點儀表板'!$C$9="必須採計",S407&gt;0,IF('114成績輸入與落點儀表板'!$C$9="不可採計",S407=0,TRUE)),IF('114成績輸入與落點儀表板'!$C$10="必須採計",T407&gt;0,IF('114成績輸入與落點儀表板'!$C$10="不可採計",T407=0,TRUE)),IF('114成績輸入與落點儀表板'!$C$11="必須採計",U407&gt;0,IF('114成績輸入與落點儀表板'!$C$11="不可採計",U407=0,TRUE)),IF('114成績輸入與落點儀表板'!$C$12="必須採計",V407&gt;0,IF('114成績輸入與落點儀表板'!$C$12="不可採計",V407=0,TRUE)),IF('114成績輸入與落點儀表板'!$C$13="必須採計",W407&gt;0,IF('114成績輸入與落點儀表板'!$C$13="不可採計",W407=0,TRUE)),IF('114成績輸入與落點儀表板'!$C$14="必須採計",X407&gt;0,IF('114成績輸入與落點儀表板'!$C$14="不可採計",X407=0,TRUE)),IF('114成績輸入與落點儀表板'!$C$15="必須採計",Y407&gt;0,IF('114成績輸入與落點儀表板'!$C$15="不可採計",Y407=0,TRUE)),IF('114成績輸入與落點儀表板'!$C$16="必須採計",Z407&gt;0,IF('114成績輸入與落點儀表板'!$C$16="不可採計",Z407=0,TRUE))),"✅ 符合","❌ 不符合")</f>
        <v>✅ 符合</v>
      </c>
      <c r="L407" s="15">
        <v>1</v>
      </c>
      <c r="M407" s="15">
        <v>1</v>
      </c>
      <c r="N407" s="15">
        <v>1</v>
      </c>
      <c r="O407" s="15">
        <v>0</v>
      </c>
      <c r="P407" s="15">
        <v>0</v>
      </c>
      <c r="Q407" s="15">
        <v>0</v>
      </c>
      <c r="R407" s="15">
        <v>1</v>
      </c>
      <c r="S407" s="15">
        <v>1</v>
      </c>
      <c r="T407" s="15">
        <v>0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</row>
    <row r="408" spans="1:26" ht="15.75" customHeight="1" x14ac:dyDescent="0.3">
      <c r="A408" s="2" t="s">
        <v>1102</v>
      </c>
      <c r="B408" s="13" t="s">
        <v>1015</v>
      </c>
      <c r="C408" s="13" t="s">
        <v>1077</v>
      </c>
      <c r="D408" s="12" t="s">
        <v>227</v>
      </c>
      <c r="E408" s="13" t="s">
        <v>172</v>
      </c>
      <c r="F408" s="2">
        <v>22</v>
      </c>
      <c r="G408" s="15">
        <v>232</v>
      </c>
      <c r="H408" s="7">
        <f>L408*'114成績輸入與落點儀表板'!$B$2+M408*'114成績輸入與落點儀表板'!$B$3+N408*'114成績輸入與落點儀表板'!$B$4+O408*'114成績輸入與落點儀表板'!$B$5+P408*'114成績輸入與落點儀表板'!$B$6+Q408*'114成績輸入與落點儀表板'!$B$7+R408*'114成績輸入與落點儀表板'!$B$8+S408*'114成績輸入與落點儀表板'!$B$9+T408*'114成績輸入與落點儀表板'!$B$10+U408*'114成績輸入與落點儀表板'!$B$11+V408*'114成績輸入與落點儀表板'!$B$12+W408*'114成績輸入與落點儀表板'!$B$13+X408*'114成績輸入與落點儀表板'!$B$14+Y408*'114成績輸入與落點儀表板'!$B$15+Z408*'114成績輸入與落點儀表板'!$B$16</f>
        <v>0</v>
      </c>
      <c r="I408" s="8">
        <f t="shared" si="12"/>
        <v>-232</v>
      </c>
      <c r="J408" s="2" t="str">
        <f t="shared" si="13"/>
        <v>FAIL</v>
      </c>
      <c r="K408" s="17" t="str">
        <f>IF(AND(IF('114成績輸入與落點儀表板'!$C$2="必須採計",L408&gt;0,IF('114成績輸入與落點儀表板'!$C$2="不可採計",L408=0,TRUE)),IF('114成績輸入與落點儀表板'!$C$3="必須採計",M408&gt;0,IF('114成績輸入與落點儀表板'!$C$3="不可採計",M408=0,TRUE)),IF('114成績輸入與落點儀表板'!$C$4="必須採計",N408&gt;0,IF('114成績輸入與落點儀表板'!$C$4="不可採計",N408=0,TRUE)),IF('114成績輸入與落點儀表板'!$C$5="必須採計",O408&gt;0,IF('114成績輸入與落點儀表板'!$C$5="不可採計",O408=0,TRUE)),IF('114成績輸入與落點儀表板'!$C$6="必須採計",P408&gt;0,IF('114成績輸入與落點儀表板'!$C$6="不可採計",P408=0,TRUE)),IF('114成績輸入與落點儀表板'!$C$7="必須採計",Q408&gt;0,IF('114成績輸入與落點儀表板'!$C$7="不可採計",Q408=0,TRUE)),IF('114成績輸入與落點儀表板'!$C$8="必須採計",R408&gt;0,IF('114成績輸入與落點儀表板'!$C$8="不可採計",R408=0,TRUE)),IF('114成績輸入與落點儀表板'!$C$9="必須採計",S408&gt;0,IF('114成績輸入與落點儀表板'!$C$9="不可採計",S408=0,TRUE)),IF('114成績輸入與落點儀表板'!$C$10="必須採計",T408&gt;0,IF('114成績輸入與落點儀表板'!$C$10="不可採計",T408=0,TRUE)),IF('114成績輸入與落點儀表板'!$C$11="必須採計",U408&gt;0,IF('114成績輸入與落點儀表板'!$C$11="不可採計",U408=0,TRUE)),IF('114成績輸入與落點儀表板'!$C$12="必須採計",V408&gt;0,IF('114成績輸入與落點儀表板'!$C$12="不可採計",V408=0,TRUE)),IF('114成績輸入與落點儀表板'!$C$13="必須採計",W408&gt;0,IF('114成績輸入與落點儀表板'!$C$13="不可採計",W408=0,TRUE)),IF('114成績輸入與落點儀表板'!$C$14="必須採計",X408&gt;0,IF('114成績輸入與落點儀表板'!$C$14="不可採計",X408=0,TRUE)),IF('114成績輸入與落點儀表板'!$C$15="必須採計",Y408&gt;0,IF('114成績輸入與落點儀表板'!$C$15="不可採計",Y408=0,TRUE)),IF('114成績輸入與落點儀表板'!$C$16="必須採計",Z408&gt;0,IF('114成績輸入與落點儀表板'!$C$16="不可採計",Z408=0,TRUE))),"✅ 符合","❌ 不符合")</f>
        <v>✅ 符合</v>
      </c>
      <c r="L408" s="15">
        <v>1</v>
      </c>
      <c r="M408" s="15">
        <v>1</v>
      </c>
      <c r="N408" s="15">
        <v>1</v>
      </c>
      <c r="O408" s="15">
        <v>0</v>
      </c>
      <c r="P408" s="15">
        <v>0</v>
      </c>
      <c r="Q408" s="15">
        <v>0</v>
      </c>
      <c r="R408" s="15">
        <v>1</v>
      </c>
      <c r="S408" s="15">
        <v>1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</row>
    <row r="409" spans="1:26" ht="15.75" customHeight="1" x14ac:dyDescent="0.3">
      <c r="A409" s="2" t="s">
        <v>1104</v>
      </c>
      <c r="B409" s="13" t="s">
        <v>1015</v>
      </c>
      <c r="C409" s="13" t="s">
        <v>1080</v>
      </c>
      <c r="D409" s="12" t="s">
        <v>103</v>
      </c>
      <c r="E409" s="13" t="s">
        <v>1081</v>
      </c>
      <c r="F409" s="2">
        <v>13</v>
      </c>
      <c r="G409" s="15">
        <v>228</v>
      </c>
      <c r="H409" s="7">
        <f>L409*'114成績輸入與落點儀表板'!$B$2+M409*'114成績輸入與落點儀表板'!$B$3+N409*'114成績輸入與落點儀表板'!$B$4+O409*'114成績輸入與落點儀表板'!$B$5+P409*'114成績輸入與落點儀表板'!$B$6+Q409*'114成績輸入與落點儀表板'!$B$7+R409*'114成績輸入與落點儀表板'!$B$8+S409*'114成績輸入與落點儀表板'!$B$9+T409*'114成績輸入與落點儀表板'!$B$10+U409*'114成績輸入與落點儀表板'!$B$11+V409*'114成績輸入與落點儀表板'!$B$12+W409*'114成績輸入與落點儀表板'!$B$13+X409*'114成績輸入與落點儀表板'!$B$14+Y409*'114成績輸入與落點儀表板'!$B$15+Z409*'114成績輸入與落點儀表板'!$B$16</f>
        <v>0</v>
      </c>
      <c r="I409" s="8">
        <f t="shared" si="12"/>
        <v>-228</v>
      </c>
      <c r="J409" s="2" t="str">
        <f t="shared" si="13"/>
        <v>FAIL</v>
      </c>
      <c r="K409" s="17" t="str">
        <f>IF(AND(IF('114成績輸入與落點儀表板'!$C$2="必須採計",L409&gt;0,IF('114成績輸入與落點儀表板'!$C$2="不可採計",L409=0,TRUE)),IF('114成績輸入與落點儀表板'!$C$3="必須採計",M409&gt;0,IF('114成績輸入與落點儀表板'!$C$3="不可採計",M409=0,TRUE)),IF('114成績輸入與落點儀表板'!$C$4="必須採計",N409&gt;0,IF('114成績輸入與落點儀表板'!$C$4="不可採計",N409=0,TRUE)),IF('114成績輸入與落點儀表板'!$C$5="必須採計",O409&gt;0,IF('114成績輸入與落點儀表板'!$C$5="不可採計",O409=0,TRUE)),IF('114成績輸入與落點儀表板'!$C$6="必須採計",P409&gt;0,IF('114成績輸入與落點儀表板'!$C$6="不可採計",P409=0,TRUE)),IF('114成績輸入與落點儀表板'!$C$7="必須採計",Q409&gt;0,IF('114成績輸入與落點儀表板'!$C$7="不可採計",Q409=0,TRUE)),IF('114成績輸入與落點儀表板'!$C$8="必須採計",R409&gt;0,IF('114成績輸入與落點儀表板'!$C$8="不可採計",R409=0,TRUE)),IF('114成績輸入與落點儀表板'!$C$9="必須採計",S409&gt;0,IF('114成績輸入與落點儀表板'!$C$9="不可採計",S409=0,TRUE)),IF('114成績輸入與落點儀表板'!$C$10="必須採計",T409&gt;0,IF('114成績輸入與落點儀表板'!$C$10="不可採計",T409=0,TRUE)),IF('114成績輸入與落點儀表板'!$C$11="必須採計",U409&gt;0,IF('114成績輸入與落點儀表板'!$C$11="不可採計",U409=0,TRUE)),IF('114成績輸入與落點儀表板'!$C$12="必須採計",V409&gt;0,IF('114成績輸入與落點儀表板'!$C$12="不可採計",V409=0,TRUE)),IF('114成績輸入與落點儀表板'!$C$13="必須採計",W409&gt;0,IF('114成績輸入與落點儀表板'!$C$13="不可採計",W409=0,TRUE)),IF('114成績輸入與落點儀表板'!$C$14="必須採計",X409&gt;0,IF('114成績輸入與落點儀表板'!$C$14="不可採計",X409=0,TRUE)),IF('114成績輸入與落點儀表板'!$C$15="必須採計",Y409&gt;0,IF('114成績輸入與落點儀表板'!$C$15="不可採計",Y409=0,TRUE)),IF('114成績輸入與落點儀表板'!$C$16="必須採計",Z409&gt;0,IF('114成績輸入與落點儀表板'!$C$16="不可採計",Z409=0,TRUE))),"✅ 符合","❌ 不符合")</f>
        <v>✅ 符合</v>
      </c>
      <c r="L409" s="15">
        <v>1</v>
      </c>
      <c r="M409" s="15">
        <v>1</v>
      </c>
      <c r="N409" s="15">
        <v>1</v>
      </c>
      <c r="O409" s="15">
        <v>0</v>
      </c>
      <c r="P409" s="15">
        <v>0</v>
      </c>
      <c r="Q409" s="15">
        <v>0</v>
      </c>
      <c r="R409" s="15">
        <v>1</v>
      </c>
      <c r="S409" s="15">
        <v>1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</row>
    <row r="410" spans="1:26" ht="15.75" customHeight="1" x14ac:dyDescent="0.3">
      <c r="A410" s="2" t="s">
        <v>1105</v>
      </c>
      <c r="B410" s="13" t="s">
        <v>1015</v>
      </c>
      <c r="C410" s="13" t="s">
        <v>1083</v>
      </c>
      <c r="D410" s="12" t="s">
        <v>103</v>
      </c>
      <c r="E410" s="13" t="s">
        <v>1084</v>
      </c>
      <c r="F410" s="2">
        <v>15</v>
      </c>
      <c r="G410" s="15">
        <v>237</v>
      </c>
      <c r="H410" s="7">
        <f>L410*'114成績輸入與落點儀表板'!$B$2+M410*'114成績輸入與落點儀表板'!$B$3+N410*'114成績輸入與落點儀表板'!$B$4+O410*'114成績輸入與落點儀表板'!$B$5+P410*'114成績輸入與落點儀表板'!$B$6+Q410*'114成績輸入與落點儀表板'!$B$7+R410*'114成績輸入與落點儀表板'!$B$8+S410*'114成績輸入與落點儀表板'!$B$9+T410*'114成績輸入與落點儀表板'!$B$10+U410*'114成績輸入與落點儀表板'!$B$11+V410*'114成績輸入與落點儀表板'!$B$12+W410*'114成績輸入與落點儀表板'!$B$13+X410*'114成績輸入與落點儀表板'!$B$14+Y410*'114成績輸入與落點儀表板'!$B$15+Z410*'114成績輸入與落點儀表板'!$B$16</f>
        <v>0</v>
      </c>
      <c r="I410" s="8">
        <f t="shared" si="12"/>
        <v>-237</v>
      </c>
      <c r="J410" s="2" t="str">
        <f t="shared" si="13"/>
        <v>FAIL</v>
      </c>
      <c r="K410" s="17" t="str">
        <f>IF(AND(IF('114成績輸入與落點儀表板'!$C$2="必須採計",L410&gt;0,IF('114成績輸入與落點儀表板'!$C$2="不可採計",L410=0,TRUE)),IF('114成績輸入與落點儀表板'!$C$3="必須採計",M410&gt;0,IF('114成績輸入與落點儀表板'!$C$3="不可採計",M410=0,TRUE)),IF('114成績輸入與落點儀表板'!$C$4="必須採計",N410&gt;0,IF('114成績輸入與落點儀表板'!$C$4="不可採計",N410=0,TRUE)),IF('114成績輸入與落點儀表板'!$C$5="必須採計",O410&gt;0,IF('114成績輸入與落點儀表板'!$C$5="不可採計",O410=0,TRUE)),IF('114成績輸入與落點儀表板'!$C$6="必須採計",P410&gt;0,IF('114成績輸入與落點儀表板'!$C$6="不可採計",P410=0,TRUE)),IF('114成績輸入與落點儀表板'!$C$7="必須採計",Q410&gt;0,IF('114成績輸入與落點儀表板'!$C$7="不可採計",Q410=0,TRUE)),IF('114成績輸入與落點儀表板'!$C$8="必須採計",R410&gt;0,IF('114成績輸入與落點儀表板'!$C$8="不可採計",R410=0,TRUE)),IF('114成績輸入與落點儀表板'!$C$9="必須採計",S410&gt;0,IF('114成績輸入與落點儀表板'!$C$9="不可採計",S410=0,TRUE)),IF('114成績輸入與落點儀表板'!$C$10="必須採計",T410&gt;0,IF('114成績輸入與落點儀表板'!$C$10="不可採計",T410=0,TRUE)),IF('114成績輸入與落點儀表板'!$C$11="必須採計",U410&gt;0,IF('114成績輸入與落點儀表板'!$C$11="不可採計",U410=0,TRUE)),IF('114成績輸入與落點儀表板'!$C$12="必須採計",V410&gt;0,IF('114成績輸入與落點儀表板'!$C$12="不可採計",V410=0,TRUE)),IF('114成績輸入與落點儀表板'!$C$13="必須採計",W410&gt;0,IF('114成績輸入與落點儀表板'!$C$13="不可採計",W410=0,TRUE)),IF('114成績輸入與落點儀表板'!$C$14="必須採計",X410&gt;0,IF('114成績輸入與落點儀表板'!$C$14="不可採計",X410=0,TRUE)),IF('114成績輸入與落點儀表板'!$C$15="必須採計",Y410&gt;0,IF('114成績輸入與落點儀表板'!$C$15="不可採計",Y410=0,TRUE)),IF('114成績輸入與落點儀表板'!$C$16="必須採計",Z410&gt;0,IF('114成績輸入與落點儀表板'!$C$16="不可採計",Z410=0,TRUE))),"✅ 符合","❌ 不符合")</f>
        <v>✅ 符合</v>
      </c>
      <c r="L410" s="15">
        <v>1</v>
      </c>
      <c r="M410" s="15">
        <v>1</v>
      </c>
      <c r="N410" s="15">
        <v>1</v>
      </c>
      <c r="O410" s="15">
        <v>0</v>
      </c>
      <c r="P410" s="15">
        <v>0</v>
      </c>
      <c r="Q410" s="15">
        <v>0</v>
      </c>
      <c r="R410" s="15">
        <v>1</v>
      </c>
      <c r="S410" s="15">
        <v>1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</row>
    <row r="411" spans="1:26" ht="15.75" customHeight="1" x14ac:dyDescent="0.3">
      <c r="A411" s="2" t="s">
        <v>1108</v>
      </c>
      <c r="B411" s="13" t="s">
        <v>1015</v>
      </c>
      <c r="C411" s="13" t="s">
        <v>4147</v>
      </c>
      <c r="D411" s="12" t="s">
        <v>227</v>
      </c>
      <c r="E411" s="13" t="s">
        <v>1084</v>
      </c>
      <c r="F411" s="2">
        <v>13</v>
      </c>
      <c r="G411" s="15">
        <v>241</v>
      </c>
      <c r="H411" s="7">
        <f>L411*'114成績輸入與落點儀表板'!$B$2+M411*'114成績輸入與落點儀表板'!$B$3+N411*'114成績輸入與落點儀表板'!$B$4+O411*'114成績輸入與落點儀表板'!$B$5+P411*'114成績輸入與落點儀表板'!$B$6+Q411*'114成績輸入與落點儀表板'!$B$7+R411*'114成績輸入與落點儀表板'!$B$8+S411*'114成績輸入與落點儀表板'!$B$9+T411*'114成績輸入與落點儀表板'!$B$10+U411*'114成績輸入與落點儀表板'!$B$11+V411*'114成績輸入與落點儀表板'!$B$12+W411*'114成績輸入與落點儀表板'!$B$13+X411*'114成績輸入與落點儀表板'!$B$14+Y411*'114成績輸入與落點儀表板'!$B$15+Z411*'114成績輸入與落點儀表板'!$B$16</f>
        <v>0</v>
      </c>
      <c r="I411" s="8">
        <f t="shared" si="12"/>
        <v>-241</v>
      </c>
      <c r="J411" s="2" t="str">
        <f t="shared" si="13"/>
        <v>FAIL</v>
      </c>
      <c r="K411" s="17" t="str">
        <f>IF(AND(IF('114成績輸入與落點儀表板'!$C$2="必須採計",L411&gt;0,IF('114成績輸入與落點儀表板'!$C$2="不可採計",L411=0,TRUE)),IF('114成績輸入與落點儀表板'!$C$3="必須採計",M411&gt;0,IF('114成績輸入與落點儀表板'!$C$3="不可採計",M411=0,TRUE)),IF('114成績輸入與落點儀表板'!$C$4="必須採計",N411&gt;0,IF('114成績輸入與落點儀表板'!$C$4="不可採計",N411=0,TRUE)),IF('114成績輸入與落點儀表板'!$C$5="必須採計",O411&gt;0,IF('114成績輸入與落點儀表板'!$C$5="不可採計",O411=0,TRUE)),IF('114成績輸入與落點儀表板'!$C$6="必須採計",P411&gt;0,IF('114成績輸入與落點儀表板'!$C$6="不可採計",P411=0,TRUE)),IF('114成績輸入與落點儀表板'!$C$7="必須採計",Q411&gt;0,IF('114成績輸入與落點儀表板'!$C$7="不可採計",Q411=0,TRUE)),IF('114成績輸入與落點儀表板'!$C$8="必須採計",R411&gt;0,IF('114成績輸入與落點儀表板'!$C$8="不可採計",R411=0,TRUE)),IF('114成績輸入與落點儀表板'!$C$9="必須採計",S411&gt;0,IF('114成績輸入與落點儀表板'!$C$9="不可採計",S411=0,TRUE)),IF('114成績輸入與落點儀表板'!$C$10="必須採計",T411&gt;0,IF('114成績輸入與落點儀表板'!$C$10="不可採計",T411=0,TRUE)),IF('114成績輸入與落點儀表板'!$C$11="必須採計",U411&gt;0,IF('114成績輸入與落點儀表板'!$C$11="不可採計",U411=0,TRUE)),IF('114成績輸入與落點儀表板'!$C$12="必須採計",V411&gt;0,IF('114成績輸入與落點儀表板'!$C$12="不可採計",V411=0,TRUE)),IF('114成績輸入與落點儀表板'!$C$13="必須採計",W411&gt;0,IF('114成績輸入與落點儀表板'!$C$13="不可採計",W411=0,TRUE)),IF('114成績輸入與落點儀表板'!$C$14="必須採計",X411&gt;0,IF('114成績輸入與落點儀表板'!$C$14="不可採計",X411=0,TRUE)),IF('114成績輸入與落點儀表板'!$C$15="必須採計",Y411&gt;0,IF('114成績輸入與落點儀表板'!$C$15="不可採計",Y411=0,TRUE)),IF('114成績輸入與落點儀表板'!$C$16="必須採計",Z411&gt;0,IF('114成績輸入與落點儀表板'!$C$16="不可採計",Z411=0,TRUE))),"✅ 符合","❌ 不符合")</f>
        <v>✅ 符合</v>
      </c>
      <c r="L411" s="15">
        <v>1</v>
      </c>
      <c r="M411" s="15">
        <v>1</v>
      </c>
      <c r="N411" s="15">
        <v>1</v>
      </c>
      <c r="O411" s="15">
        <v>0</v>
      </c>
      <c r="P411" s="15">
        <v>0</v>
      </c>
      <c r="Q411" s="15">
        <v>0</v>
      </c>
      <c r="R411" s="15">
        <v>1</v>
      </c>
      <c r="S411" s="15">
        <v>1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</row>
    <row r="412" spans="1:26" ht="15.75" customHeight="1" x14ac:dyDescent="0.3">
      <c r="A412" s="2" t="s">
        <v>1110</v>
      </c>
      <c r="B412" s="13" t="s">
        <v>1015</v>
      </c>
      <c r="C412" s="13" t="s">
        <v>1086</v>
      </c>
      <c r="D412" s="12" t="s">
        <v>227</v>
      </c>
      <c r="E412" s="13" t="s">
        <v>1081</v>
      </c>
      <c r="F412" s="2">
        <v>9</v>
      </c>
      <c r="G412" s="15">
        <v>233</v>
      </c>
      <c r="H412" s="7">
        <f>L412*'114成績輸入與落點儀表板'!$B$2+M412*'114成績輸入與落點儀表板'!$B$3+N412*'114成績輸入與落點儀表板'!$B$4+O412*'114成績輸入與落點儀表板'!$B$5+P412*'114成績輸入與落點儀表板'!$B$6+Q412*'114成績輸入與落點儀表板'!$B$7+R412*'114成績輸入與落點儀表板'!$B$8+S412*'114成績輸入與落點儀表板'!$B$9+T412*'114成績輸入與落點儀表板'!$B$10+U412*'114成績輸入與落點儀表板'!$B$11+V412*'114成績輸入與落點儀表板'!$B$12+W412*'114成績輸入與落點儀表板'!$B$13+X412*'114成績輸入與落點儀表板'!$B$14+Y412*'114成績輸入與落點儀表板'!$B$15+Z412*'114成績輸入與落點儀表板'!$B$16</f>
        <v>0</v>
      </c>
      <c r="I412" s="8">
        <f t="shared" si="12"/>
        <v>-233</v>
      </c>
      <c r="J412" s="2" t="str">
        <f t="shared" si="13"/>
        <v>FAIL</v>
      </c>
      <c r="K412" s="17" t="str">
        <f>IF(AND(IF('114成績輸入與落點儀表板'!$C$2="必須採計",L412&gt;0,IF('114成績輸入與落點儀表板'!$C$2="不可採計",L412=0,TRUE)),IF('114成績輸入與落點儀表板'!$C$3="必須採計",M412&gt;0,IF('114成績輸入與落點儀表板'!$C$3="不可採計",M412=0,TRUE)),IF('114成績輸入與落點儀表板'!$C$4="必須採計",N412&gt;0,IF('114成績輸入與落點儀表板'!$C$4="不可採計",N412=0,TRUE)),IF('114成績輸入與落點儀表板'!$C$5="必須採計",O412&gt;0,IF('114成績輸入與落點儀表板'!$C$5="不可採計",O412=0,TRUE)),IF('114成績輸入與落點儀表板'!$C$6="必須採計",P412&gt;0,IF('114成績輸入與落點儀表板'!$C$6="不可採計",P412=0,TRUE)),IF('114成績輸入與落點儀表板'!$C$7="必須採計",Q412&gt;0,IF('114成績輸入與落點儀表板'!$C$7="不可採計",Q412=0,TRUE)),IF('114成績輸入與落點儀表板'!$C$8="必須採計",R412&gt;0,IF('114成績輸入與落點儀表板'!$C$8="不可採計",R412=0,TRUE)),IF('114成績輸入與落點儀表板'!$C$9="必須採計",S412&gt;0,IF('114成績輸入與落點儀表板'!$C$9="不可採計",S412=0,TRUE)),IF('114成績輸入與落點儀表板'!$C$10="必須採計",T412&gt;0,IF('114成績輸入與落點儀表板'!$C$10="不可採計",T412=0,TRUE)),IF('114成績輸入與落點儀表板'!$C$11="必須採計",U412&gt;0,IF('114成績輸入與落點儀表板'!$C$11="不可採計",U412=0,TRUE)),IF('114成績輸入與落點儀表板'!$C$12="必須採計",V412&gt;0,IF('114成績輸入與落點儀表板'!$C$12="不可採計",V412=0,TRUE)),IF('114成績輸入與落點儀表板'!$C$13="必須採計",W412&gt;0,IF('114成績輸入與落點儀表板'!$C$13="不可採計",W412=0,TRUE)),IF('114成績輸入與落點儀表板'!$C$14="必須採計",X412&gt;0,IF('114成績輸入與落點儀表板'!$C$14="不可採計",X412=0,TRUE)),IF('114成績輸入與落點儀表板'!$C$15="必須採計",Y412&gt;0,IF('114成績輸入與落點儀表板'!$C$15="不可採計",Y412=0,TRUE)),IF('114成績輸入與落點儀表板'!$C$16="必須採計",Z412&gt;0,IF('114成績輸入與落點儀表板'!$C$16="不可採計",Z412=0,TRUE))),"✅ 符合","❌ 不符合")</f>
        <v>✅ 符合</v>
      </c>
      <c r="L412" s="15">
        <v>1</v>
      </c>
      <c r="M412" s="15">
        <v>1</v>
      </c>
      <c r="N412" s="15">
        <v>1</v>
      </c>
      <c r="O412" s="15">
        <v>0</v>
      </c>
      <c r="P412" s="15">
        <v>0</v>
      </c>
      <c r="Q412" s="15">
        <v>0</v>
      </c>
      <c r="R412" s="15">
        <v>1</v>
      </c>
      <c r="S412" s="15">
        <v>1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</row>
    <row r="413" spans="1:26" ht="15.75" customHeight="1" x14ac:dyDescent="0.3">
      <c r="A413" s="2" t="s">
        <v>1112</v>
      </c>
      <c r="B413" s="13" t="s">
        <v>1015</v>
      </c>
      <c r="C413" s="13" t="s">
        <v>162</v>
      </c>
      <c r="D413" s="12" t="s">
        <v>103</v>
      </c>
      <c r="E413" s="13" t="s">
        <v>172</v>
      </c>
      <c r="F413" s="2">
        <v>28</v>
      </c>
      <c r="G413" s="15">
        <v>240</v>
      </c>
      <c r="H413" s="7">
        <f>L413*'114成績輸入與落點儀表板'!$B$2+M413*'114成績輸入與落點儀表板'!$B$3+N413*'114成績輸入與落點儀表板'!$B$4+O413*'114成績輸入與落點儀表板'!$B$5+P413*'114成績輸入與落點儀表板'!$B$6+Q413*'114成績輸入與落點儀表板'!$B$7+R413*'114成績輸入與落點儀表板'!$B$8+S413*'114成績輸入與落點儀表板'!$B$9+T413*'114成績輸入與落點儀表板'!$B$10+U413*'114成績輸入與落點儀表板'!$B$11+V413*'114成績輸入與落點儀表板'!$B$12+W413*'114成績輸入與落點儀表板'!$B$13+X413*'114成績輸入與落點儀表板'!$B$14+Y413*'114成績輸入與落點儀表板'!$B$15+Z413*'114成績輸入與落點儀表板'!$B$16</f>
        <v>0</v>
      </c>
      <c r="I413" s="8">
        <f t="shared" si="12"/>
        <v>-240</v>
      </c>
      <c r="J413" s="2" t="str">
        <f t="shared" si="13"/>
        <v>FAIL</v>
      </c>
      <c r="K413" s="17" t="str">
        <f>IF(AND(IF('114成績輸入與落點儀表板'!$C$2="必須採計",L413&gt;0,IF('114成績輸入與落點儀表板'!$C$2="不可採計",L413=0,TRUE)),IF('114成績輸入與落點儀表板'!$C$3="必須採計",M413&gt;0,IF('114成績輸入與落點儀表板'!$C$3="不可採計",M413=0,TRUE)),IF('114成績輸入與落點儀表板'!$C$4="必須採計",N413&gt;0,IF('114成績輸入與落點儀表板'!$C$4="不可採計",N413=0,TRUE)),IF('114成績輸入與落點儀表板'!$C$5="必須採計",O413&gt;0,IF('114成績輸入與落點儀表板'!$C$5="不可採計",O413=0,TRUE)),IF('114成績輸入與落點儀表板'!$C$6="必須採計",P413&gt;0,IF('114成績輸入與落點儀表板'!$C$6="不可採計",P413=0,TRUE)),IF('114成績輸入與落點儀表板'!$C$7="必須採計",Q413&gt;0,IF('114成績輸入與落點儀表板'!$C$7="不可採計",Q413=0,TRUE)),IF('114成績輸入與落點儀表板'!$C$8="必須採計",R413&gt;0,IF('114成績輸入與落點儀表板'!$C$8="不可採計",R413=0,TRUE)),IF('114成績輸入與落點儀表板'!$C$9="必須採計",S413&gt;0,IF('114成績輸入與落點儀表板'!$C$9="不可採計",S413=0,TRUE)),IF('114成績輸入與落點儀表板'!$C$10="必須採計",T413&gt;0,IF('114成績輸入與落點儀表板'!$C$10="不可採計",T413=0,TRUE)),IF('114成績輸入與落點儀表板'!$C$11="必須採計",U413&gt;0,IF('114成績輸入與落點儀表板'!$C$11="不可採計",U413=0,TRUE)),IF('114成績輸入與落點儀表板'!$C$12="必須採計",V413&gt;0,IF('114成績輸入與落點儀表板'!$C$12="不可採計",V413=0,TRUE)),IF('114成績輸入與落點儀表板'!$C$13="必須採計",W413&gt;0,IF('114成績輸入與落點儀表板'!$C$13="不可採計",W413=0,TRUE)),IF('114成績輸入與落點儀表板'!$C$14="必須採計",X413&gt;0,IF('114成績輸入與落點儀表板'!$C$14="不可採計",X413=0,TRUE)),IF('114成績輸入與落點儀表板'!$C$15="必須採計",Y413&gt;0,IF('114成績輸入與落點儀表板'!$C$15="不可採計",Y413=0,TRUE)),IF('114成績輸入與落點儀表板'!$C$16="必須採計",Z413&gt;0,IF('114成績輸入與落點儀表板'!$C$16="不可採計",Z413=0,TRUE))),"✅ 符合","❌ 不符合")</f>
        <v>✅ 符合</v>
      </c>
      <c r="L413" s="15">
        <v>1</v>
      </c>
      <c r="M413" s="15">
        <v>1</v>
      </c>
      <c r="N413" s="15">
        <v>1</v>
      </c>
      <c r="O413" s="15">
        <v>0</v>
      </c>
      <c r="P413" s="15">
        <v>0</v>
      </c>
      <c r="Q413" s="15">
        <v>0</v>
      </c>
      <c r="R413" s="15">
        <v>1</v>
      </c>
      <c r="S413" s="15">
        <v>1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</row>
    <row r="414" spans="1:26" ht="15.75" customHeight="1" x14ac:dyDescent="0.3">
      <c r="A414" s="2" t="s">
        <v>1114</v>
      </c>
      <c r="B414" s="13" t="s">
        <v>1015</v>
      </c>
      <c r="C414" s="13" t="s">
        <v>1089</v>
      </c>
      <c r="D414" s="12" t="s">
        <v>103</v>
      </c>
      <c r="E414" s="13" t="s">
        <v>338</v>
      </c>
      <c r="F414" s="2">
        <v>3</v>
      </c>
      <c r="G414" s="15">
        <v>249</v>
      </c>
      <c r="H414" s="7">
        <f>L414*'114成績輸入與落點儀表板'!$B$2+M414*'114成績輸入與落點儀表板'!$B$3+N414*'114成績輸入與落點儀表板'!$B$4+O414*'114成績輸入與落點儀表板'!$B$5+P414*'114成績輸入與落點儀表板'!$B$6+Q414*'114成績輸入與落點儀表板'!$B$7+R414*'114成績輸入與落點儀表板'!$B$8+S414*'114成績輸入與落點儀表板'!$B$9+T414*'114成績輸入與落點儀表板'!$B$10+U414*'114成績輸入與落點儀表板'!$B$11+V414*'114成績輸入與落點儀表板'!$B$12+W414*'114成績輸入與落點儀表板'!$B$13+X414*'114成績輸入與落點儀表板'!$B$14+Y414*'114成績輸入與落點儀表板'!$B$15+Z414*'114成績輸入與落點儀表板'!$B$16</f>
        <v>0</v>
      </c>
      <c r="I414" s="8">
        <f t="shared" si="12"/>
        <v>-249</v>
      </c>
      <c r="J414" s="2" t="str">
        <f t="shared" si="13"/>
        <v>FAIL</v>
      </c>
      <c r="K414" s="17" t="str">
        <f>IF(AND(IF('114成績輸入與落點儀表板'!$C$2="必須採計",L414&gt;0,IF('114成績輸入與落點儀表板'!$C$2="不可採計",L414=0,TRUE)),IF('114成績輸入與落點儀表板'!$C$3="必須採計",M414&gt;0,IF('114成績輸入與落點儀表板'!$C$3="不可採計",M414=0,TRUE)),IF('114成績輸入與落點儀表板'!$C$4="必須採計",N414&gt;0,IF('114成績輸入與落點儀表板'!$C$4="不可採計",N414=0,TRUE)),IF('114成績輸入與落點儀表板'!$C$5="必須採計",O414&gt;0,IF('114成績輸入與落點儀表板'!$C$5="不可採計",O414=0,TRUE)),IF('114成績輸入與落點儀表板'!$C$6="必須採計",P414&gt;0,IF('114成績輸入與落點儀表板'!$C$6="不可採計",P414=0,TRUE)),IF('114成績輸入與落點儀表板'!$C$7="必須採計",Q414&gt;0,IF('114成績輸入與落點儀表板'!$C$7="不可採計",Q414=0,TRUE)),IF('114成績輸入與落點儀表板'!$C$8="必須採計",R414&gt;0,IF('114成績輸入與落點儀表板'!$C$8="不可採計",R414=0,TRUE)),IF('114成績輸入與落點儀表板'!$C$9="必須採計",S414&gt;0,IF('114成績輸入與落點儀表板'!$C$9="不可採計",S414=0,TRUE)),IF('114成績輸入與落點儀表板'!$C$10="必須採計",T414&gt;0,IF('114成績輸入與落點儀表板'!$C$10="不可採計",T414=0,TRUE)),IF('114成績輸入與落點儀表板'!$C$11="必須採計",U414&gt;0,IF('114成績輸入與落點儀表板'!$C$11="不可採計",U414=0,TRUE)),IF('114成績輸入與落點儀表板'!$C$12="必須採計",V414&gt;0,IF('114成績輸入與落點儀表板'!$C$12="不可採計",V414=0,TRUE)),IF('114成績輸入與落點儀表板'!$C$13="必須採計",W414&gt;0,IF('114成績輸入與落點儀表板'!$C$13="不可採計",W414=0,TRUE)),IF('114成績輸入與落點儀表板'!$C$14="必須採計",X414&gt;0,IF('114成績輸入與落點儀表板'!$C$14="不可採計",X414=0,TRUE)),IF('114成績輸入與落點儀表板'!$C$15="必須採計",Y414&gt;0,IF('114成績輸入與落點儀表板'!$C$15="不可採計",Y414=0,TRUE)),IF('114成績輸入與落點儀表板'!$C$16="必須採計",Z414&gt;0,IF('114成績輸入與落點儀表板'!$C$16="不可採計",Z414=0,TRUE))),"✅ 符合","❌ 不符合")</f>
        <v>✅ 符合</v>
      </c>
      <c r="L414" s="15">
        <v>1</v>
      </c>
      <c r="M414" s="15">
        <v>1</v>
      </c>
      <c r="N414" s="15">
        <v>1</v>
      </c>
      <c r="O414" s="15">
        <v>0</v>
      </c>
      <c r="P414" s="15">
        <v>0</v>
      </c>
      <c r="Q414" s="15">
        <v>0</v>
      </c>
      <c r="R414" s="15">
        <v>1</v>
      </c>
      <c r="S414" s="15">
        <v>1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</row>
    <row r="415" spans="1:26" ht="15.75" customHeight="1" x14ac:dyDescent="0.3">
      <c r="A415" s="2" t="s">
        <v>1116</v>
      </c>
      <c r="B415" s="13" t="s">
        <v>1015</v>
      </c>
      <c r="C415" s="13" t="s">
        <v>1091</v>
      </c>
      <c r="D415" s="12" t="s">
        <v>103</v>
      </c>
      <c r="E415" s="13" t="s">
        <v>338</v>
      </c>
      <c r="F415" s="2">
        <v>35</v>
      </c>
      <c r="G415" s="15">
        <v>237</v>
      </c>
      <c r="H415" s="7">
        <f>L415*'114成績輸入與落點儀表板'!$B$2+M415*'114成績輸入與落點儀表板'!$B$3+N415*'114成績輸入與落點儀表板'!$B$4+O415*'114成績輸入與落點儀表板'!$B$5+P415*'114成績輸入與落點儀表板'!$B$6+Q415*'114成績輸入與落點儀表板'!$B$7+R415*'114成績輸入與落點儀表板'!$B$8+S415*'114成績輸入與落點儀表板'!$B$9+T415*'114成績輸入與落點儀表板'!$B$10+U415*'114成績輸入與落點儀表板'!$B$11+V415*'114成績輸入與落點儀表板'!$B$12+W415*'114成績輸入與落點儀表板'!$B$13+X415*'114成績輸入與落點儀表板'!$B$14+Y415*'114成績輸入與落點儀表板'!$B$15+Z415*'114成績輸入與落點儀表板'!$B$16</f>
        <v>0</v>
      </c>
      <c r="I415" s="8">
        <f t="shared" si="12"/>
        <v>-237</v>
      </c>
      <c r="J415" s="2" t="str">
        <f t="shared" si="13"/>
        <v>FAIL</v>
      </c>
      <c r="K415" s="17" t="str">
        <f>IF(AND(IF('114成績輸入與落點儀表板'!$C$2="必須採計",L415&gt;0,IF('114成績輸入與落點儀表板'!$C$2="不可採計",L415=0,TRUE)),IF('114成績輸入與落點儀表板'!$C$3="必須採計",M415&gt;0,IF('114成績輸入與落點儀表板'!$C$3="不可採計",M415=0,TRUE)),IF('114成績輸入與落點儀表板'!$C$4="必須採計",N415&gt;0,IF('114成績輸入與落點儀表板'!$C$4="不可採計",N415=0,TRUE)),IF('114成績輸入與落點儀表板'!$C$5="必須採計",O415&gt;0,IF('114成績輸入與落點儀表板'!$C$5="不可採計",O415=0,TRUE)),IF('114成績輸入與落點儀表板'!$C$6="必須採計",P415&gt;0,IF('114成績輸入與落點儀表板'!$C$6="不可採計",P415=0,TRUE)),IF('114成績輸入與落點儀表板'!$C$7="必須採計",Q415&gt;0,IF('114成績輸入與落點儀表板'!$C$7="不可採計",Q415=0,TRUE)),IF('114成績輸入與落點儀表板'!$C$8="必須採計",R415&gt;0,IF('114成績輸入與落點儀表板'!$C$8="不可採計",R415=0,TRUE)),IF('114成績輸入與落點儀表板'!$C$9="必須採計",S415&gt;0,IF('114成績輸入與落點儀表板'!$C$9="不可採計",S415=0,TRUE)),IF('114成績輸入與落點儀表板'!$C$10="必須採計",T415&gt;0,IF('114成績輸入與落點儀表板'!$C$10="不可採計",T415=0,TRUE)),IF('114成績輸入與落點儀表板'!$C$11="必須採計",U415&gt;0,IF('114成績輸入與落點儀表板'!$C$11="不可採計",U415=0,TRUE)),IF('114成績輸入與落點儀表板'!$C$12="必須採計",V415&gt;0,IF('114成績輸入與落點儀表板'!$C$12="不可採計",V415=0,TRUE)),IF('114成績輸入與落點儀表板'!$C$13="必須採計",W415&gt;0,IF('114成績輸入與落點儀表板'!$C$13="不可採計",W415=0,TRUE)),IF('114成績輸入與落點儀表板'!$C$14="必須採計",X415&gt;0,IF('114成績輸入與落點儀表板'!$C$14="不可採計",X415=0,TRUE)),IF('114成績輸入與落點儀表板'!$C$15="必須採計",Y415&gt;0,IF('114成績輸入與落點儀表板'!$C$15="不可採計",Y415=0,TRUE)),IF('114成績輸入與落點儀表板'!$C$16="必須採計",Z415&gt;0,IF('114成績輸入與落點儀表板'!$C$16="不可採計",Z415=0,TRUE))),"✅ 符合","❌ 不符合")</f>
        <v>✅ 符合</v>
      </c>
      <c r="L415" s="15">
        <v>1</v>
      </c>
      <c r="M415" s="15">
        <v>1</v>
      </c>
      <c r="N415" s="15">
        <v>1</v>
      </c>
      <c r="O415" s="15">
        <v>0</v>
      </c>
      <c r="P415" s="15">
        <v>0</v>
      </c>
      <c r="Q415" s="15">
        <v>0</v>
      </c>
      <c r="R415" s="15">
        <v>1</v>
      </c>
      <c r="S415" s="15">
        <v>1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</row>
    <row r="416" spans="1:26" ht="15.75" customHeight="1" x14ac:dyDescent="0.3">
      <c r="A416" s="2" t="s">
        <v>1118</v>
      </c>
      <c r="B416" s="13" t="s">
        <v>1015</v>
      </c>
      <c r="C416" s="13" t="s">
        <v>1093</v>
      </c>
      <c r="D416" s="12" t="s">
        <v>103</v>
      </c>
      <c r="E416" s="13" t="s">
        <v>1094</v>
      </c>
      <c r="F416" s="2">
        <v>3</v>
      </c>
      <c r="G416" s="15">
        <v>202</v>
      </c>
      <c r="H416" s="7">
        <f>L416*'114成績輸入與落點儀表板'!$B$2+M416*'114成績輸入與落點儀表板'!$B$3+N416*'114成績輸入與落點儀表板'!$B$4+O416*'114成績輸入與落點儀表板'!$B$5+P416*'114成績輸入與落點儀表板'!$B$6+Q416*'114成績輸入與落點儀表板'!$B$7+R416*'114成績輸入與落點儀表板'!$B$8+S416*'114成績輸入與落點儀表板'!$B$9+T416*'114成績輸入與落點儀表板'!$B$10+U416*'114成績輸入與落點儀表板'!$B$11+V416*'114成績輸入與落點儀表板'!$B$12+W416*'114成績輸入與落點儀表板'!$B$13+X416*'114成績輸入與落點儀表板'!$B$14+Y416*'114成績輸入與落點儀表板'!$B$15+Z416*'114成績輸入與落點儀表板'!$B$16</f>
        <v>0</v>
      </c>
      <c r="I416" s="8">
        <f t="shared" si="12"/>
        <v>-202</v>
      </c>
      <c r="J416" s="2" t="str">
        <f t="shared" si="13"/>
        <v>FAIL</v>
      </c>
      <c r="K416" s="17" t="str">
        <f>IF(AND(IF('114成績輸入與落點儀表板'!$C$2="必須採計",L416&gt;0,IF('114成績輸入與落點儀表板'!$C$2="不可採計",L416=0,TRUE)),IF('114成績輸入與落點儀表板'!$C$3="必須採計",M416&gt;0,IF('114成績輸入與落點儀表板'!$C$3="不可採計",M416=0,TRUE)),IF('114成績輸入與落點儀表板'!$C$4="必須採計",N416&gt;0,IF('114成績輸入與落點儀表板'!$C$4="不可採計",N416=0,TRUE)),IF('114成績輸入與落點儀表板'!$C$5="必須採計",O416&gt;0,IF('114成績輸入與落點儀表板'!$C$5="不可採計",O416=0,TRUE)),IF('114成績輸入與落點儀表板'!$C$6="必須採計",P416&gt;0,IF('114成績輸入與落點儀表板'!$C$6="不可採計",P416=0,TRUE)),IF('114成績輸入與落點儀表板'!$C$7="必須採計",Q416&gt;0,IF('114成績輸入與落點儀表板'!$C$7="不可採計",Q416=0,TRUE)),IF('114成績輸入與落點儀表板'!$C$8="必須採計",R416&gt;0,IF('114成績輸入與落點儀表板'!$C$8="不可採計",R416=0,TRUE)),IF('114成績輸入與落點儀表板'!$C$9="必須採計",S416&gt;0,IF('114成績輸入與落點儀表板'!$C$9="不可採計",S416=0,TRUE)),IF('114成績輸入與落點儀表板'!$C$10="必須採計",T416&gt;0,IF('114成績輸入與落點儀表板'!$C$10="不可採計",T416=0,TRUE)),IF('114成績輸入與落點儀表板'!$C$11="必須採計",U416&gt;0,IF('114成績輸入與落點儀表板'!$C$11="不可採計",U416=0,TRUE)),IF('114成績輸入與落點儀表板'!$C$12="必須採計",V416&gt;0,IF('114成績輸入與落點儀表板'!$C$12="不可採計",V416=0,TRUE)),IF('114成績輸入與落點儀表板'!$C$13="必須採計",W416&gt;0,IF('114成績輸入與落點儀表板'!$C$13="不可採計",W416=0,TRUE)),IF('114成績輸入與落點儀表板'!$C$14="必須採計",X416&gt;0,IF('114成績輸入與落點儀表板'!$C$14="不可採計",X416=0,TRUE)),IF('114成績輸入與落點儀表板'!$C$15="必須採計",Y416&gt;0,IF('114成績輸入與落點儀表板'!$C$15="不可採計",Y416=0,TRUE)),IF('114成績輸入與落點儀表板'!$C$16="必須採計",Z416&gt;0,IF('114成績輸入與落點儀表板'!$C$16="不可採計",Z416=0,TRUE))),"✅ 符合","❌ 不符合")</f>
        <v>❌ 不符合</v>
      </c>
      <c r="L416" s="15">
        <v>0</v>
      </c>
      <c r="M416" s="15">
        <v>1</v>
      </c>
      <c r="N416" s="15">
        <v>1</v>
      </c>
      <c r="O416" s="15">
        <v>0</v>
      </c>
      <c r="P416" s="15">
        <v>0</v>
      </c>
      <c r="Q416" s="15">
        <v>0</v>
      </c>
      <c r="R416" s="15">
        <v>1</v>
      </c>
      <c r="S416" s="15">
        <v>1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</row>
    <row r="417" spans="1:26" ht="15.75" customHeight="1" x14ac:dyDescent="0.3">
      <c r="A417" s="2" t="s">
        <v>1121</v>
      </c>
      <c r="B417" s="13" t="s">
        <v>1015</v>
      </c>
      <c r="C417" s="13" t="s">
        <v>1096</v>
      </c>
      <c r="D417" s="12" t="s">
        <v>103</v>
      </c>
      <c r="E417" s="13" t="s">
        <v>1094</v>
      </c>
      <c r="F417" s="2">
        <v>21</v>
      </c>
      <c r="G417" s="15">
        <v>197</v>
      </c>
      <c r="H417" s="7">
        <f>L417*'114成績輸入與落點儀表板'!$B$2+M417*'114成績輸入與落點儀表板'!$B$3+N417*'114成績輸入與落點儀表板'!$B$4+O417*'114成績輸入與落點儀表板'!$B$5+P417*'114成績輸入與落點儀表板'!$B$6+Q417*'114成績輸入與落點儀表板'!$B$7+R417*'114成績輸入與落點儀表板'!$B$8+S417*'114成績輸入與落點儀表板'!$B$9+T417*'114成績輸入與落點儀表板'!$B$10+U417*'114成績輸入與落點儀表板'!$B$11+V417*'114成績輸入與落點儀表板'!$B$12+W417*'114成績輸入與落點儀表板'!$B$13+X417*'114成績輸入與落點儀表板'!$B$14+Y417*'114成績輸入與落點儀表板'!$B$15+Z417*'114成績輸入與落點儀表板'!$B$16</f>
        <v>0</v>
      </c>
      <c r="I417" s="8">
        <f t="shared" si="12"/>
        <v>-197</v>
      </c>
      <c r="J417" s="2" t="str">
        <f t="shared" si="13"/>
        <v>FAIL</v>
      </c>
      <c r="K417" s="17" t="str">
        <f>IF(AND(IF('114成績輸入與落點儀表板'!$C$2="必須採計",L417&gt;0,IF('114成績輸入與落點儀表板'!$C$2="不可採計",L417=0,TRUE)),IF('114成績輸入與落點儀表板'!$C$3="必須採計",M417&gt;0,IF('114成績輸入與落點儀表板'!$C$3="不可採計",M417=0,TRUE)),IF('114成績輸入與落點儀表板'!$C$4="必須採計",N417&gt;0,IF('114成績輸入與落點儀表板'!$C$4="不可採計",N417=0,TRUE)),IF('114成績輸入與落點儀表板'!$C$5="必須採計",O417&gt;0,IF('114成績輸入與落點儀表板'!$C$5="不可採計",O417=0,TRUE)),IF('114成績輸入與落點儀表板'!$C$6="必須採計",P417&gt;0,IF('114成績輸入與落點儀表板'!$C$6="不可採計",P417=0,TRUE)),IF('114成績輸入與落點儀表板'!$C$7="必須採計",Q417&gt;0,IF('114成績輸入與落點儀表板'!$C$7="不可採計",Q417=0,TRUE)),IF('114成績輸入與落點儀表板'!$C$8="必須採計",R417&gt;0,IF('114成績輸入與落點儀表板'!$C$8="不可採計",R417=0,TRUE)),IF('114成績輸入與落點儀表板'!$C$9="必須採計",S417&gt;0,IF('114成績輸入與落點儀表板'!$C$9="不可採計",S417=0,TRUE)),IF('114成績輸入與落點儀表板'!$C$10="必須採計",T417&gt;0,IF('114成績輸入與落點儀表板'!$C$10="不可採計",T417=0,TRUE)),IF('114成績輸入與落點儀表板'!$C$11="必須採計",U417&gt;0,IF('114成績輸入與落點儀表板'!$C$11="不可採計",U417=0,TRUE)),IF('114成績輸入與落點儀表板'!$C$12="必須採計",V417&gt;0,IF('114成績輸入與落點儀表板'!$C$12="不可採計",V417=0,TRUE)),IF('114成績輸入與落點儀表板'!$C$13="必須採計",W417&gt;0,IF('114成績輸入與落點儀表板'!$C$13="不可採計",W417=0,TRUE)),IF('114成績輸入與落點儀表板'!$C$14="必須採計",X417&gt;0,IF('114成績輸入與落點儀表板'!$C$14="不可採計",X417=0,TRUE)),IF('114成績輸入與落點儀表板'!$C$15="必須採計",Y417&gt;0,IF('114成績輸入與落點儀表板'!$C$15="不可採計",Y417=0,TRUE)),IF('114成績輸入與落點儀表板'!$C$16="必須採計",Z417&gt;0,IF('114成績輸入與落點儀表板'!$C$16="不可採計",Z417=0,TRUE))),"✅ 符合","❌ 不符合")</f>
        <v>❌ 不符合</v>
      </c>
      <c r="L417" s="15">
        <v>0</v>
      </c>
      <c r="M417" s="15">
        <v>1</v>
      </c>
      <c r="N417" s="15">
        <v>1</v>
      </c>
      <c r="O417" s="15">
        <v>0</v>
      </c>
      <c r="P417" s="15">
        <v>0</v>
      </c>
      <c r="Q417" s="15">
        <v>0</v>
      </c>
      <c r="R417" s="15">
        <v>1</v>
      </c>
      <c r="S417" s="15">
        <v>1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</row>
    <row r="418" spans="1:26" ht="15.75" customHeight="1" x14ac:dyDescent="0.3">
      <c r="A418" s="2" t="s">
        <v>1124</v>
      </c>
      <c r="B418" s="13" t="s">
        <v>1015</v>
      </c>
      <c r="C418" s="13" t="s">
        <v>1098</v>
      </c>
      <c r="D418" s="12" t="s">
        <v>103</v>
      </c>
      <c r="E418" s="13" t="s">
        <v>4205</v>
      </c>
      <c r="F418" s="2">
        <v>18</v>
      </c>
      <c r="G418" s="15">
        <v>271</v>
      </c>
      <c r="H418" s="7">
        <f>L418*'114成績輸入與落點儀表板'!$B$2+M418*'114成績輸入與落點儀表板'!$B$3+N418*'114成績輸入與落點儀表板'!$B$4+O418*'114成績輸入與落點儀表板'!$B$5+P418*'114成績輸入與落點儀表板'!$B$6+Q418*'114成績輸入與落點儀表板'!$B$7+R418*'114成績輸入與落點儀表板'!$B$8+S418*'114成績輸入與落點儀表板'!$B$9+T418*'114成績輸入與落點儀表板'!$B$10+U418*'114成績輸入與落點儀表板'!$B$11+V418*'114成績輸入與落點儀表板'!$B$12+W418*'114成績輸入與落點儀表板'!$B$13+X418*'114成績輸入與落點儀表板'!$B$14+Y418*'114成績輸入與落點儀表板'!$B$15+Z418*'114成績輸入與落點儀表板'!$B$16</f>
        <v>0</v>
      </c>
      <c r="I418" s="8">
        <f t="shared" si="12"/>
        <v>-271</v>
      </c>
      <c r="J418" s="2" t="str">
        <f t="shared" si="13"/>
        <v>FAIL</v>
      </c>
      <c r="K418" s="17" t="str">
        <f>IF(AND(IF('114成績輸入與落點儀表板'!$C$2="必須採計",L418&gt;0,IF('114成績輸入與落點儀表板'!$C$2="不可採計",L418=0,TRUE)),IF('114成績輸入與落點儀表板'!$C$3="必須採計",M418&gt;0,IF('114成績輸入與落點儀表板'!$C$3="不可採計",M418=0,TRUE)),IF('114成績輸入與落點儀表板'!$C$4="必須採計",N418&gt;0,IF('114成績輸入與落點儀表板'!$C$4="不可採計",N418=0,TRUE)),IF('114成績輸入與落點儀表板'!$C$5="必須採計",O418&gt;0,IF('114成績輸入與落點儀表板'!$C$5="不可採計",O418=0,TRUE)),IF('114成績輸入與落點儀表板'!$C$6="必須採計",P418&gt;0,IF('114成績輸入與落點儀表板'!$C$6="不可採計",P418=0,TRUE)),IF('114成績輸入與落點儀表板'!$C$7="必須採計",Q418&gt;0,IF('114成績輸入與落點儀表板'!$C$7="不可採計",Q418=0,TRUE)),IF('114成績輸入與落點儀表板'!$C$8="必須採計",R418&gt;0,IF('114成績輸入與落點儀表板'!$C$8="不可採計",R418=0,TRUE)),IF('114成績輸入與落點儀表板'!$C$9="必須採計",S418&gt;0,IF('114成績輸入與落點儀表板'!$C$9="不可採計",S418=0,TRUE)),IF('114成績輸入與落點儀表板'!$C$10="必須採計",T418&gt;0,IF('114成績輸入與落點儀表板'!$C$10="不可採計",T418=0,TRUE)),IF('114成績輸入與落點儀表板'!$C$11="必須採計",U418&gt;0,IF('114成績輸入與落點儀表板'!$C$11="不可採計",U418=0,TRUE)),IF('114成績輸入與落點儀表板'!$C$12="必須採計",V418&gt;0,IF('114成績輸入與落點儀表板'!$C$12="不可採計",V418=0,TRUE)),IF('114成績輸入與落點儀表板'!$C$13="必須採計",W418&gt;0,IF('114成績輸入與落點儀表板'!$C$13="不可採計",W418=0,TRUE)),IF('114成績輸入與落點儀表板'!$C$14="必須採計",X418&gt;0,IF('114成績輸入與落點儀表板'!$C$14="不可採計",X418=0,TRUE)),IF('114成績輸入與落點儀表板'!$C$15="必須採計",Y418&gt;0,IF('114成績輸入與落點儀表板'!$C$15="不可採計",Y418=0,TRUE)),IF('114成績輸入與落點儀表板'!$C$16="必須採計",Z418&gt;0,IF('114成績輸入與落點儀表板'!$C$16="不可採計",Z418=0,TRUE))),"✅ 符合","❌ 不符合")</f>
        <v>✅ 符合</v>
      </c>
      <c r="L418" s="15">
        <v>1</v>
      </c>
      <c r="M418" s="15">
        <v>1.5</v>
      </c>
      <c r="N418" s="15">
        <v>1.5</v>
      </c>
      <c r="O418" s="15">
        <v>0</v>
      </c>
      <c r="P418" s="15">
        <v>0</v>
      </c>
      <c r="Q418" s="15">
        <v>0</v>
      </c>
      <c r="R418" s="15">
        <v>1</v>
      </c>
      <c r="S418" s="15">
        <v>1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</row>
    <row r="419" spans="1:26" ht="15.75" customHeight="1" x14ac:dyDescent="0.3">
      <c r="A419" s="2" t="s">
        <v>1127</v>
      </c>
      <c r="B419" s="13" t="s">
        <v>1015</v>
      </c>
      <c r="C419" s="13" t="s">
        <v>1101</v>
      </c>
      <c r="D419" s="12" t="s">
        <v>227</v>
      </c>
      <c r="E419" s="13" t="s">
        <v>172</v>
      </c>
      <c r="F419" s="2">
        <v>9</v>
      </c>
      <c r="G419" s="15">
        <v>244</v>
      </c>
      <c r="H419" s="7">
        <f>L419*'114成績輸入與落點儀表板'!$B$2+M419*'114成績輸入與落點儀表板'!$B$3+N419*'114成績輸入與落點儀表板'!$B$4+O419*'114成績輸入與落點儀表板'!$B$5+P419*'114成績輸入與落點儀表板'!$B$6+Q419*'114成績輸入與落點儀表板'!$B$7+R419*'114成績輸入與落點儀表板'!$B$8+S419*'114成績輸入與落點儀表板'!$B$9+T419*'114成績輸入與落點儀表板'!$B$10+U419*'114成績輸入與落點儀表板'!$B$11+V419*'114成績輸入與落點儀表板'!$B$12+W419*'114成績輸入與落點儀表板'!$B$13+X419*'114成績輸入與落點儀表板'!$B$14+Y419*'114成績輸入與落點儀表板'!$B$15+Z419*'114成績輸入與落點儀表板'!$B$16</f>
        <v>0</v>
      </c>
      <c r="I419" s="8">
        <f t="shared" si="12"/>
        <v>-244</v>
      </c>
      <c r="J419" s="2" t="str">
        <f t="shared" si="13"/>
        <v>FAIL</v>
      </c>
      <c r="K419" s="17" t="str">
        <f>IF(AND(IF('114成績輸入與落點儀表板'!$C$2="必須採計",L419&gt;0,IF('114成績輸入與落點儀表板'!$C$2="不可採計",L419=0,TRUE)),IF('114成績輸入與落點儀表板'!$C$3="必須採計",M419&gt;0,IF('114成績輸入與落點儀表板'!$C$3="不可採計",M419=0,TRUE)),IF('114成績輸入與落點儀表板'!$C$4="必須採計",N419&gt;0,IF('114成績輸入與落點儀表板'!$C$4="不可採計",N419=0,TRUE)),IF('114成績輸入與落點儀表板'!$C$5="必須採計",O419&gt;0,IF('114成績輸入與落點儀表板'!$C$5="不可採計",O419=0,TRUE)),IF('114成績輸入與落點儀表板'!$C$6="必須採計",P419&gt;0,IF('114成績輸入與落點儀表板'!$C$6="不可採計",P419=0,TRUE)),IF('114成績輸入與落點儀表板'!$C$7="必須採計",Q419&gt;0,IF('114成績輸入與落點儀表板'!$C$7="不可採計",Q419=0,TRUE)),IF('114成績輸入與落點儀表板'!$C$8="必須採計",R419&gt;0,IF('114成績輸入與落點儀表板'!$C$8="不可採計",R419=0,TRUE)),IF('114成績輸入與落點儀表板'!$C$9="必須採計",S419&gt;0,IF('114成績輸入與落點儀表板'!$C$9="不可採計",S419=0,TRUE)),IF('114成績輸入與落點儀表板'!$C$10="必須採計",T419&gt;0,IF('114成績輸入與落點儀表板'!$C$10="不可採計",T419=0,TRUE)),IF('114成績輸入與落點儀表板'!$C$11="必須採計",U419&gt;0,IF('114成績輸入與落點儀表板'!$C$11="不可採計",U419=0,TRUE)),IF('114成績輸入與落點儀表板'!$C$12="必須採計",V419&gt;0,IF('114成績輸入與落點儀表板'!$C$12="不可採計",V419=0,TRUE)),IF('114成績輸入與落點儀表板'!$C$13="必須採計",W419&gt;0,IF('114成績輸入與落點儀表板'!$C$13="不可採計",W419=0,TRUE)),IF('114成績輸入與落點儀表板'!$C$14="必須採計",X419&gt;0,IF('114成績輸入與落點儀表板'!$C$14="不可採計",X419=0,TRUE)),IF('114成績輸入與落點儀表板'!$C$15="必須採計",Y419&gt;0,IF('114成績輸入與落點儀表板'!$C$15="不可採計",Y419=0,TRUE)),IF('114成績輸入與落點儀表板'!$C$16="必須採計",Z419&gt;0,IF('114成績輸入與落點儀表板'!$C$16="不可採計",Z419=0,TRUE))),"✅ 符合","❌ 不符合")</f>
        <v>✅ 符合</v>
      </c>
      <c r="L419" s="15">
        <v>1</v>
      </c>
      <c r="M419" s="15">
        <v>1</v>
      </c>
      <c r="N419" s="15">
        <v>1</v>
      </c>
      <c r="O419" s="15">
        <v>0</v>
      </c>
      <c r="P419" s="15">
        <v>0</v>
      </c>
      <c r="Q419" s="15">
        <v>0</v>
      </c>
      <c r="R419" s="15">
        <v>1</v>
      </c>
      <c r="S419" s="15">
        <v>1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</row>
    <row r="420" spans="1:26" ht="15.75" customHeight="1" x14ac:dyDescent="0.3">
      <c r="A420" s="2" t="s">
        <v>1130</v>
      </c>
      <c r="B420" s="6" t="s">
        <v>1015</v>
      </c>
      <c r="C420" s="6" t="s">
        <v>432</v>
      </c>
      <c r="D420" s="12" t="s">
        <v>103</v>
      </c>
      <c r="E420" s="13" t="s">
        <v>1103</v>
      </c>
      <c r="F420" s="2">
        <v>4</v>
      </c>
      <c r="G420" s="15">
        <v>222</v>
      </c>
      <c r="H420" s="7">
        <f>L420*'114成績輸入與落點儀表板'!$B$2+M420*'114成績輸入與落點儀表板'!$B$3+N420*'114成績輸入與落點儀表板'!$B$4+O420*'114成績輸入與落點儀表板'!$B$5+P420*'114成績輸入與落點儀表板'!$B$6+Q420*'114成績輸入與落點儀表板'!$B$7+R420*'114成績輸入與落點儀表板'!$B$8+S420*'114成績輸入與落點儀表板'!$B$9+T420*'114成績輸入與落點儀表板'!$B$10+U420*'114成績輸入與落點儀表板'!$B$11+V420*'114成績輸入與落點儀表板'!$B$12+W420*'114成績輸入與落點儀表板'!$B$13+X420*'114成績輸入與落點儀表板'!$B$14+Y420*'114成績輸入與落點儀表板'!$B$15+Z420*'114成績輸入與落點儀表板'!$B$16</f>
        <v>0</v>
      </c>
      <c r="I420" s="8">
        <f t="shared" si="12"/>
        <v>-222</v>
      </c>
      <c r="J420" s="2" t="str">
        <f t="shared" si="13"/>
        <v>FAIL</v>
      </c>
      <c r="K420" s="17" t="str">
        <f>IF(AND(IF('114成績輸入與落點儀表板'!$C$2="必須採計",L420&gt;0,IF('114成績輸入與落點儀表板'!$C$2="不可採計",L420=0,TRUE)),IF('114成績輸入與落點儀表板'!$C$3="必須採計",M420&gt;0,IF('114成績輸入與落點儀表板'!$C$3="不可採計",M420=0,TRUE)),IF('114成績輸入與落點儀表板'!$C$4="必須採計",N420&gt;0,IF('114成績輸入與落點儀表板'!$C$4="不可採計",N420=0,TRUE)),IF('114成績輸入與落點儀表板'!$C$5="必須採計",O420&gt;0,IF('114成績輸入與落點儀表板'!$C$5="不可採計",O420=0,TRUE)),IF('114成績輸入與落點儀表板'!$C$6="必須採計",P420&gt;0,IF('114成績輸入與落點儀表板'!$C$6="不可採計",P420=0,TRUE)),IF('114成績輸入與落點儀表板'!$C$7="必須採計",Q420&gt;0,IF('114成績輸入與落點儀表板'!$C$7="不可採計",Q420=0,TRUE)),IF('114成績輸入與落點儀表板'!$C$8="必須採計",R420&gt;0,IF('114成績輸入與落點儀表板'!$C$8="不可採計",R420=0,TRUE)),IF('114成績輸入與落點儀表板'!$C$9="必須採計",S420&gt;0,IF('114成績輸入與落點儀表板'!$C$9="不可採計",S420=0,TRUE)),IF('114成績輸入與落點儀表板'!$C$10="必須採計",T420&gt;0,IF('114成績輸入與落點儀表板'!$C$10="不可採計",T420=0,TRUE)),IF('114成績輸入與落點儀表板'!$C$11="必須採計",U420&gt;0,IF('114成績輸入與落點儀表板'!$C$11="不可採計",U420=0,TRUE)),IF('114成績輸入與落點儀表板'!$C$12="必須採計",V420&gt;0,IF('114成績輸入與落點儀表板'!$C$12="不可採計",V420=0,TRUE)),IF('114成績輸入與落點儀表板'!$C$13="必須採計",W420&gt;0,IF('114成績輸入與落點儀表板'!$C$13="不可採計",W420=0,TRUE)),IF('114成績輸入與落點儀表板'!$C$14="必須採計",X420&gt;0,IF('114成績輸入與落點儀表板'!$C$14="不可採計",X420=0,TRUE)),IF('114成績輸入與落點儀表板'!$C$15="必須採計",Y420&gt;0,IF('114成績輸入與落點儀表板'!$C$15="不可採計",Y420=0,TRUE)),IF('114成績輸入與落點儀表板'!$C$16="必須採計",Z420&gt;0,IF('114成績輸入與落點儀表板'!$C$16="不可採計",Z420=0,TRUE))),"✅ 符合","❌ 不符合")</f>
        <v>❌ 不符合</v>
      </c>
      <c r="L420" s="15">
        <v>0</v>
      </c>
      <c r="M420" s="15">
        <v>1</v>
      </c>
      <c r="N420" s="15">
        <v>1</v>
      </c>
      <c r="O420" s="15">
        <v>0</v>
      </c>
      <c r="P420" s="15">
        <v>0</v>
      </c>
      <c r="Q420" s="15">
        <v>0</v>
      </c>
      <c r="R420" s="15">
        <v>1</v>
      </c>
      <c r="S420" s="15">
        <v>1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</row>
    <row r="421" spans="1:26" ht="15.75" customHeight="1" x14ac:dyDescent="0.3">
      <c r="A421" s="2" t="s">
        <v>1133</v>
      </c>
      <c r="B421" s="6" t="s">
        <v>1015</v>
      </c>
      <c r="C421" s="6" t="s">
        <v>434</v>
      </c>
      <c r="D421" s="12" t="s">
        <v>103</v>
      </c>
      <c r="E421" s="13" t="s">
        <v>104</v>
      </c>
      <c r="F421" s="2">
        <v>29</v>
      </c>
      <c r="G421" s="15">
        <v>155</v>
      </c>
      <c r="H421" s="7">
        <f>L421*'114成績輸入與落點儀表板'!$B$2+M421*'114成績輸入與落點儀表板'!$B$3+N421*'114成績輸入與落點儀表板'!$B$4+O421*'114成績輸入與落點儀表板'!$B$5+P421*'114成績輸入與落點儀表板'!$B$6+Q421*'114成績輸入與落點儀表板'!$B$7+R421*'114成績輸入與落點儀表板'!$B$8+S421*'114成績輸入與落點儀表板'!$B$9+T421*'114成績輸入與落點儀表板'!$B$10+U421*'114成績輸入與落點儀表板'!$B$11+V421*'114成績輸入與落點儀表板'!$B$12+W421*'114成績輸入與落點儀表板'!$B$13+X421*'114成績輸入與落點儀表板'!$B$14+Y421*'114成績輸入與落點儀表板'!$B$15+Z421*'114成績輸入與落點儀表板'!$B$16</f>
        <v>0</v>
      </c>
      <c r="I421" s="8">
        <f t="shared" si="12"/>
        <v>-155</v>
      </c>
      <c r="J421" s="2" t="str">
        <f t="shared" si="13"/>
        <v>FAIL</v>
      </c>
      <c r="K421" s="17" t="str">
        <f>IF(AND(IF('114成績輸入與落點儀表板'!$C$2="必須採計",L421&gt;0,IF('114成績輸入與落點儀表板'!$C$2="不可採計",L421=0,TRUE)),IF('114成績輸入與落點儀表板'!$C$3="必須採計",M421&gt;0,IF('114成績輸入與落點儀表板'!$C$3="不可採計",M421=0,TRUE)),IF('114成績輸入與落點儀表板'!$C$4="必須採計",N421&gt;0,IF('114成績輸入與落點儀表板'!$C$4="不可採計",N421=0,TRUE)),IF('114成績輸入與落點儀表板'!$C$5="必須採計",O421&gt;0,IF('114成績輸入與落點儀表板'!$C$5="不可採計",O421=0,TRUE)),IF('114成績輸入與落點儀表板'!$C$6="必須採計",P421&gt;0,IF('114成績輸入與落點儀表板'!$C$6="不可採計",P421=0,TRUE)),IF('114成績輸入與落點儀表板'!$C$7="必須採計",Q421&gt;0,IF('114成績輸入與落點儀表板'!$C$7="不可採計",Q421=0,TRUE)),IF('114成績輸入與落點儀表板'!$C$8="必須採計",R421&gt;0,IF('114成績輸入與落點儀表板'!$C$8="不可採計",R421=0,TRUE)),IF('114成績輸入與落點儀表板'!$C$9="必須採計",S421&gt;0,IF('114成績輸入與落點儀表板'!$C$9="不可採計",S421=0,TRUE)),IF('114成績輸入與落點儀表板'!$C$10="必須採計",T421&gt;0,IF('114成績輸入與落點儀表板'!$C$10="不可採計",T421=0,TRUE)),IF('114成績輸入與落點儀表板'!$C$11="必須採計",U421&gt;0,IF('114成績輸入與落點儀表板'!$C$11="不可採計",U421=0,TRUE)),IF('114成績輸入與落點儀表板'!$C$12="必須採計",V421&gt;0,IF('114成績輸入與落點儀表板'!$C$12="不可採計",V421=0,TRUE)),IF('114成績輸入與落點儀表板'!$C$13="必須採計",W421&gt;0,IF('114成績輸入與落點儀表板'!$C$13="不可採計",W421=0,TRUE)),IF('114成績輸入與落點儀表板'!$C$14="必須採計",X421&gt;0,IF('114成績輸入與落點儀表板'!$C$14="不可採計",X421=0,TRUE)),IF('114成績輸入與落點儀表板'!$C$15="必須採計",Y421&gt;0,IF('114成績輸入與落點儀表板'!$C$15="不可採計",Y421=0,TRUE)),IF('114成績輸入與落點儀表板'!$C$16="必須採計",Z421&gt;0,IF('114成績輸入與落點儀表板'!$C$16="不可採計",Z421=0,TRUE))),"✅ 符合","❌ 不符合")</f>
        <v>❌ 不符合</v>
      </c>
      <c r="L421" s="15">
        <v>0</v>
      </c>
      <c r="M421" s="15">
        <v>0</v>
      </c>
      <c r="N421" s="15">
        <v>1</v>
      </c>
      <c r="O421" s="15">
        <v>0</v>
      </c>
      <c r="P421" s="15">
        <v>0</v>
      </c>
      <c r="Q421" s="15">
        <v>0</v>
      </c>
      <c r="R421" s="15">
        <v>1</v>
      </c>
      <c r="S421" s="15">
        <v>1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</row>
    <row r="422" spans="1:26" ht="15.75" customHeight="1" x14ac:dyDescent="0.3">
      <c r="A422" s="2" t="s">
        <v>1136</v>
      </c>
      <c r="B422" s="13" t="s">
        <v>1015</v>
      </c>
      <c r="C422" s="13" t="s">
        <v>1106</v>
      </c>
      <c r="D422" s="12" t="s">
        <v>73</v>
      </c>
      <c r="E422" s="13" t="s">
        <v>1107</v>
      </c>
      <c r="F422" s="2">
        <v>5</v>
      </c>
      <c r="G422" s="15">
        <v>264</v>
      </c>
      <c r="H422" s="7">
        <f>L422*'114成績輸入與落點儀表板'!$B$2+M422*'114成績輸入與落點儀表板'!$B$3+N422*'114成績輸入與落點儀表板'!$B$4+O422*'114成績輸入與落點儀表板'!$B$5+P422*'114成績輸入與落點儀表板'!$B$6+Q422*'114成績輸入與落點儀表板'!$B$7+R422*'114成績輸入與落點儀表板'!$B$8+S422*'114成績輸入與落點儀表板'!$B$9+T422*'114成績輸入與落點儀表板'!$B$10+U422*'114成績輸入與落點儀表板'!$B$11+V422*'114成績輸入與落點儀表板'!$B$12+W422*'114成績輸入與落點儀表板'!$B$13+X422*'114成績輸入與落點儀表板'!$B$14+Y422*'114成績輸入與落點儀表板'!$B$15+Z422*'114成績輸入與落點儀表板'!$B$16</f>
        <v>0</v>
      </c>
      <c r="I422" s="8">
        <f t="shared" si="12"/>
        <v>-264</v>
      </c>
      <c r="J422" s="2" t="str">
        <f t="shared" si="13"/>
        <v>FAIL</v>
      </c>
      <c r="K422" s="17" t="str">
        <f>IF(AND(IF('114成績輸入與落點儀表板'!$C$2="必須採計",L422&gt;0,IF('114成績輸入與落點儀表板'!$C$2="不可採計",L422=0,TRUE)),IF('114成績輸入與落點儀表板'!$C$3="必須採計",M422&gt;0,IF('114成績輸入與落點儀表板'!$C$3="不可採計",M422=0,TRUE)),IF('114成績輸入與落點儀表板'!$C$4="必須採計",N422&gt;0,IF('114成績輸入與落點儀表板'!$C$4="不可採計",N422=0,TRUE)),IF('114成績輸入與落點儀表板'!$C$5="必須採計",O422&gt;0,IF('114成績輸入與落點儀表板'!$C$5="不可採計",O422=0,TRUE)),IF('114成績輸入與落點儀表板'!$C$6="必須採計",P422&gt;0,IF('114成績輸入與落點儀表板'!$C$6="不可採計",P422=0,TRUE)),IF('114成績輸入與落點儀表板'!$C$7="必須採計",Q422&gt;0,IF('114成績輸入與落點儀表板'!$C$7="不可採計",Q422=0,TRUE)),IF('114成績輸入與落點儀表板'!$C$8="必須採計",R422&gt;0,IF('114成績輸入與落點儀表板'!$C$8="不可採計",R422=0,TRUE)),IF('114成績輸入與落點儀表板'!$C$9="必須採計",S422&gt;0,IF('114成績輸入與落點儀表板'!$C$9="不可採計",S422=0,TRUE)),IF('114成績輸入與落點儀表板'!$C$10="必須採計",T422&gt;0,IF('114成績輸入與落點儀表板'!$C$10="不可採計",T422=0,TRUE)),IF('114成績輸入與落點儀表板'!$C$11="必須採計",U422&gt;0,IF('114成績輸入與落點儀表板'!$C$11="不可採計",U422=0,TRUE)),IF('114成績輸入與落點儀表板'!$C$12="必須採計",V422&gt;0,IF('114成績輸入與落點儀表板'!$C$12="不可採計",V422=0,TRUE)),IF('114成績輸入與落點儀表板'!$C$13="必須採計",W422&gt;0,IF('114成績輸入與落點儀表板'!$C$13="不可採計",W422=0,TRUE)),IF('114成績輸入與落點儀表板'!$C$14="必須採計",X422&gt;0,IF('114成績輸入與落點儀表板'!$C$14="不可採計",X422=0,TRUE)),IF('114成績輸入與落點儀表板'!$C$15="必須採計",Y422&gt;0,IF('114成績輸入與落點儀表板'!$C$15="不可採計",Y422=0,TRUE)),IF('114成績輸入與落點儀表板'!$C$16="必須採計",Z422&gt;0,IF('114成績輸入與落點儀表板'!$C$16="不可採計",Z422=0,TRUE))),"✅ 符合","❌ 不符合")</f>
        <v>✅ 符合</v>
      </c>
      <c r="L422" s="15">
        <v>1</v>
      </c>
      <c r="M422" s="15">
        <v>1</v>
      </c>
      <c r="N422" s="15">
        <v>1</v>
      </c>
      <c r="O422" s="15">
        <v>0</v>
      </c>
      <c r="P422" s="15">
        <v>0</v>
      </c>
      <c r="Q422" s="15">
        <v>0</v>
      </c>
      <c r="R422" s="15">
        <v>1</v>
      </c>
      <c r="S422" s="15">
        <v>1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</row>
    <row r="423" spans="1:26" ht="15.75" customHeight="1" x14ac:dyDescent="0.3">
      <c r="A423" s="2" t="s">
        <v>1139</v>
      </c>
      <c r="B423" s="13" t="s">
        <v>1015</v>
      </c>
      <c r="C423" s="13" t="s">
        <v>1109</v>
      </c>
      <c r="D423" s="12" t="s">
        <v>73</v>
      </c>
      <c r="E423" s="13" t="s">
        <v>1107</v>
      </c>
      <c r="F423" s="2">
        <v>37</v>
      </c>
      <c r="G423" s="15">
        <v>252</v>
      </c>
      <c r="H423" s="7">
        <f>L423*'114成績輸入與落點儀表板'!$B$2+M423*'114成績輸入與落點儀表板'!$B$3+N423*'114成績輸入與落點儀表板'!$B$4+O423*'114成績輸入與落點儀表板'!$B$5+P423*'114成績輸入與落點儀表板'!$B$6+Q423*'114成績輸入與落點儀表板'!$B$7+R423*'114成績輸入與落點儀表板'!$B$8+S423*'114成績輸入與落點儀表板'!$B$9+T423*'114成績輸入與落點儀表板'!$B$10+U423*'114成績輸入與落點儀表板'!$B$11+V423*'114成績輸入與落點儀表板'!$B$12+W423*'114成績輸入與落點儀表板'!$B$13+X423*'114成績輸入與落點儀表板'!$B$14+Y423*'114成績輸入與落點儀表板'!$B$15+Z423*'114成績輸入與落點儀表板'!$B$16</f>
        <v>0</v>
      </c>
      <c r="I423" s="8">
        <f t="shared" si="12"/>
        <v>-252</v>
      </c>
      <c r="J423" s="2" t="str">
        <f t="shared" si="13"/>
        <v>FAIL</v>
      </c>
      <c r="K423" s="17" t="str">
        <f>IF(AND(IF('114成績輸入與落點儀表板'!$C$2="必須採計",L423&gt;0,IF('114成績輸入與落點儀表板'!$C$2="不可採計",L423=0,TRUE)),IF('114成績輸入與落點儀表板'!$C$3="必須採計",M423&gt;0,IF('114成績輸入與落點儀表板'!$C$3="不可採計",M423=0,TRUE)),IF('114成績輸入與落點儀表板'!$C$4="必須採計",N423&gt;0,IF('114成績輸入與落點儀表板'!$C$4="不可採計",N423=0,TRUE)),IF('114成績輸入與落點儀表板'!$C$5="必須採計",O423&gt;0,IF('114成績輸入與落點儀表板'!$C$5="不可採計",O423=0,TRUE)),IF('114成績輸入與落點儀表板'!$C$6="必須採計",P423&gt;0,IF('114成績輸入與落點儀表板'!$C$6="不可採計",P423=0,TRUE)),IF('114成績輸入與落點儀表板'!$C$7="必須採計",Q423&gt;0,IF('114成績輸入與落點儀表板'!$C$7="不可採計",Q423=0,TRUE)),IF('114成績輸入與落點儀表板'!$C$8="必須採計",R423&gt;0,IF('114成績輸入與落點儀表板'!$C$8="不可採計",R423=0,TRUE)),IF('114成績輸入與落點儀表板'!$C$9="必須採計",S423&gt;0,IF('114成績輸入與落點儀表板'!$C$9="不可採計",S423=0,TRUE)),IF('114成績輸入與落點儀表板'!$C$10="必須採計",T423&gt;0,IF('114成績輸入與落點儀表板'!$C$10="不可採計",T423=0,TRUE)),IF('114成績輸入與落點儀表板'!$C$11="必須採計",U423&gt;0,IF('114成績輸入與落點儀表板'!$C$11="不可採計",U423=0,TRUE)),IF('114成績輸入與落點儀表板'!$C$12="必須採計",V423&gt;0,IF('114成績輸入與落點儀表板'!$C$12="不可採計",V423=0,TRUE)),IF('114成績輸入與落點儀表板'!$C$13="必須採計",W423&gt;0,IF('114成績輸入與落點儀表板'!$C$13="不可採計",W423=0,TRUE)),IF('114成績輸入與落點儀表板'!$C$14="必須採計",X423&gt;0,IF('114成績輸入與落點儀表板'!$C$14="不可採計",X423=0,TRUE)),IF('114成績輸入與落點儀表板'!$C$15="必須採計",Y423&gt;0,IF('114成績輸入與落點儀表板'!$C$15="不可採計",Y423=0,TRUE)),IF('114成績輸入與落點儀表板'!$C$16="必須採計",Z423&gt;0,IF('114成績輸入與落點儀表板'!$C$16="不可採計",Z423=0,TRUE))),"✅ 符合","❌ 不符合")</f>
        <v>✅ 符合</v>
      </c>
      <c r="L423" s="15">
        <v>1</v>
      </c>
      <c r="M423" s="15">
        <v>1</v>
      </c>
      <c r="N423" s="15">
        <v>1</v>
      </c>
      <c r="O423" s="15">
        <v>0</v>
      </c>
      <c r="P423" s="15">
        <v>0</v>
      </c>
      <c r="Q423" s="15">
        <v>0</v>
      </c>
      <c r="R423" s="15">
        <v>1</v>
      </c>
      <c r="S423" s="15">
        <v>1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</row>
    <row r="424" spans="1:26" ht="15.75" customHeight="1" x14ac:dyDescent="0.3">
      <c r="A424" s="2" t="s">
        <v>1142</v>
      </c>
      <c r="B424" s="13" t="s">
        <v>1015</v>
      </c>
      <c r="C424" s="13" t="s">
        <v>1111</v>
      </c>
      <c r="D424" s="12" t="s">
        <v>73</v>
      </c>
      <c r="E424" s="13" t="s">
        <v>1107</v>
      </c>
      <c r="F424" s="2">
        <v>8</v>
      </c>
      <c r="G424" s="15">
        <v>255</v>
      </c>
      <c r="H424" s="7">
        <f>L424*'114成績輸入與落點儀表板'!$B$2+M424*'114成績輸入與落點儀表板'!$B$3+N424*'114成績輸入與落點儀表板'!$B$4+O424*'114成績輸入與落點儀表板'!$B$5+P424*'114成績輸入與落點儀表板'!$B$6+Q424*'114成績輸入與落點儀表板'!$B$7+R424*'114成績輸入與落點儀表板'!$B$8+S424*'114成績輸入與落點儀表板'!$B$9+T424*'114成績輸入與落點儀表板'!$B$10+U424*'114成績輸入與落點儀表板'!$B$11+V424*'114成績輸入與落點儀表板'!$B$12+W424*'114成績輸入與落點儀表板'!$B$13+X424*'114成績輸入與落點儀表板'!$B$14+Y424*'114成績輸入與落點儀表板'!$B$15+Z424*'114成績輸入與落點儀表板'!$B$16</f>
        <v>0</v>
      </c>
      <c r="I424" s="8">
        <f t="shared" si="12"/>
        <v>-255</v>
      </c>
      <c r="J424" s="2" t="str">
        <f t="shared" si="13"/>
        <v>FAIL</v>
      </c>
      <c r="K424" s="17" t="str">
        <f>IF(AND(IF('114成績輸入與落點儀表板'!$C$2="必須採計",L424&gt;0,IF('114成績輸入與落點儀表板'!$C$2="不可採計",L424=0,TRUE)),IF('114成績輸入與落點儀表板'!$C$3="必須採計",M424&gt;0,IF('114成績輸入與落點儀表板'!$C$3="不可採計",M424=0,TRUE)),IF('114成績輸入與落點儀表板'!$C$4="必須採計",N424&gt;0,IF('114成績輸入與落點儀表板'!$C$4="不可採計",N424=0,TRUE)),IF('114成績輸入與落點儀表板'!$C$5="必須採計",O424&gt;0,IF('114成績輸入與落點儀表板'!$C$5="不可採計",O424=0,TRUE)),IF('114成績輸入與落點儀表板'!$C$6="必須採計",P424&gt;0,IF('114成績輸入與落點儀表板'!$C$6="不可採計",P424=0,TRUE)),IF('114成績輸入與落點儀表板'!$C$7="必須採計",Q424&gt;0,IF('114成績輸入與落點儀表板'!$C$7="不可採計",Q424=0,TRUE)),IF('114成績輸入與落點儀表板'!$C$8="必須採計",R424&gt;0,IF('114成績輸入與落點儀表板'!$C$8="不可採計",R424=0,TRUE)),IF('114成績輸入與落點儀表板'!$C$9="必須採計",S424&gt;0,IF('114成績輸入與落點儀表板'!$C$9="不可採計",S424=0,TRUE)),IF('114成績輸入與落點儀表板'!$C$10="必須採計",T424&gt;0,IF('114成績輸入與落點儀表板'!$C$10="不可採計",T424=0,TRUE)),IF('114成績輸入與落點儀表板'!$C$11="必須採計",U424&gt;0,IF('114成績輸入與落點儀表板'!$C$11="不可採計",U424=0,TRUE)),IF('114成績輸入與落點儀表板'!$C$12="必須採計",V424&gt;0,IF('114成績輸入與落點儀表板'!$C$12="不可採計",V424=0,TRUE)),IF('114成績輸入與落點儀表板'!$C$13="必須採計",W424&gt;0,IF('114成績輸入與落點儀表板'!$C$13="不可採計",W424=0,TRUE)),IF('114成績輸入與落點儀表板'!$C$14="必須採計",X424&gt;0,IF('114成績輸入與落點儀表板'!$C$14="不可採計",X424=0,TRUE)),IF('114成績輸入與落點儀表板'!$C$15="必須採計",Y424&gt;0,IF('114成績輸入與落點儀表板'!$C$15="不可採計",Y424=0,TRUE)),IF('114成績輸入與落點儀表板'!$C$16="必須採計",Z424&gt;0,IF('114成績輸入與落點儀表板'!$C$16="不可採計",Z424=0,TRUE))),"✅ 符合","❌ 不符合")</f>
        <v>✅ 符合</v>
      </c>
      <c r="L424" s="15">
        <v>1</v>
      </c>
      <c r="M424" s="15">
        <v>1</v>
      </c>
      <c r="N424" s="15">
        <v>1</v>
      </c>
      <c r="O424" s="15">
        <v>0</v>
      </c>
      <c r="P424" s="15">
        <v>0</v>
      </c>
      <c r="Q424" s="15">
        <v>0</v>
      </c>
      <c r="R424" s="15">
        <v>1</v>
      </c>
      <c r="S424" s="15">
        <v>1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</row>
    <row r="425" spans="1:26" ht="15.75" customHeight="1" x14ac:dyDescent="0.3">
      <c r="A425" s="2" t="s">
        <v>1144</v>
      </c>
      <c r="B425" s="13" t="s">
        <v>1015</v>
      </c>
      <c r="C425" s="13" t="s">
        <v>1113</v>
      </c>
      <c r="D425" s="12" t="s">
        <v>103</v>
      </c>
      <c r="E425" s="13" t="s">
        <v>575</v>
      </c>
      <c r="F425" s="2">
        <v>1</v>
      </c>
      <c r="G425" s="15">
        <v>272</v>
      </c>
      <c r="H425" s="7">
        <f>L425*'114成績輸入與落點儀表板'!$B$2+M425*'114成績輸入與落點儀表板'!$B$3+N425*'114成績輸入與落點儀表板'!$B$4+O425*'114成績輸入與落點儀表板'!$B$5+P425*'114成績輸入與落點儀表板'!$B$6+Q425*'114成績輸入與落點儀表板'!$B$7+R425*'114成績輸入與落點儀表板'!$B$8+S425*'114成績輸入與落點儀表板'!$B$9+T425*'114成績輸入與落點儀表板'!$B$10+U425*'114成績輸入與落點儀表板'!$B$11+V425*'114成績輸入與落點儀表板'!$B$12+W425*'114成績輸入與落點儀表板'!$B$13+X425*'114成績輸入與落點儀表板'!$B$14+Y425*'114成績輸入與落點儀表板'!$B$15+Z425*'114成績輸入與落點儀表板'!$B$16</f>
        <v>0</v>
      </c>
      <c r="I425" s="8">
        <f t="shared" si="12"/>
        <v>-272</v>
      </c>
      <c r="J425" s="2" t="str">
        <f t="shared" si="13"/>
        <v>FAIL</v>
      </c>
      <c r="K425" s="17" t="str">
        <f>IF(AND(IF('114成績輸入與落點儀表板'!$C$2="必須採計",L425&gt;0,IF('114成績輸入與落點儀表板'!$C$2="不可採計",L425=0,TRUE)),IF('114成績輸入與落點儀表板'!$C$3="必須採計",M425&gt;0,IF('114成績輸入與落點儀表板'!$C$3="不可採計",M425=0,TRUE)),IF('114成績輸入與落點儀表板'!$C$4="必須採計",N425&gt;0,IF('114成績輸入與落點儀表板'!$C$4="不可採計",N425=0,TRUE)),IF('114成績輸入與落點儀表板'!$C$5="必須採計",O425&gt;0,IF('114成績輸入與落點儀表板'!$C$5="不可採計",O425=0,TRUE)),IF('114成績輸入與落點儀表板'!$C$6="必須採計",P425&gt;0,IF('114成績輸入與落點儀表板'!$C$6="不可採計",P425=0,TRUE)),IF('114成績輸入與落點儀表板'!$C$7="必須採計",Q425&gt;0,IF('114成績輸入與落點儀表板'!$C$7="不可採計",Q425=0,TRUE)),IF('114成績輸入與落點儀表板'!$C$8="必須採計",R425&gt;0,IF('114成績輸入與落點儀表板'!$C$8="不可採計",R425=0,TRUE)),IF('114成績輸入與落點儀表板'!$C$9="必須採計",S425&gt;0,IF('114成績輸入與落點儀表板'!$C$9="不可採計",S425=0,TRUE)),IF('114成績輸入與落點儀表板'!$C$10="必須採計",T425&gt;0,IF('114成績輸入與落點儀表板'!$C$10="不可採計",T425=0,TRUE)),IF('114成績輸入與落點儀表板'!$C$11="必須採計",U425&gt;0,IF('114成績輸入與落點儀表板'!$C$11="不可採計",U425=0,TRUE)),IF('114成績輸入與落點儀表板'!$C$12="必須採計",V425&gt;0,IF('114成績輸入與落點儀表板'!$C$12="不可採計",V425=0,TRUE)),IF('114成績輸入與落點儀表板'!$C$13="必須採計",W425&gt;0,IF('114成績輸入與落點儀表板'!$C$13="不可採計",W425=0,TRUE)),IF('114成績輸入與落點儀表板'!$C$14="必須採計",X425&gt;0,IF('114成績輸入與落點儀表板'!$C$14="不可採計",X425=0,TRUE)),IF('114成績輸入與落點儀表板'!$C$15="必須採計",Y425&gt;0,IF('114成績輸入與落點儀表板'!$C$15="不可採計",Y425=0,TRUE)),IF('114成績輸入與落點儀表板'!$C$16="必須採計",Z425&gt;0,IF('114成績輸入與落點儀表板'!$C$16="不可採計",Z425=0,TRUE))),"✅ 符合","❌ 不符合")</f>
        <v>✅ 符合</v>
      </c>
      <c r="L425" s="15">
        <v>1</v>
      </c>
      <c r="M425" s="15">
        <v>1</v>
      </c>
      <c r="N425" s="15">
        <v>1</v>
      </c>
      <c r="O425" s="15">
        <v>0</v>
      </c>
      <c r="P425" s="15">
        <v>0</v>
      </c>
      <c r="Q425" s="15">
        <v>0</v>
      </c>
      <c r="R425" s="15">
        <v>1</v>
      </c>
      <c r="S425" s="15">
        <v>1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</row>
    <row r="426" spans="1:26" ht="15.75" customHeight="1" x14ac:dyDescent="0.3">
      <c r="A426" s="2" t="s">
        <v>1146</v>
      </c>
      <c r="B426" s="13" t="s">
        <v>1015</v>
      </c>
      <c r="C426" s="13" t="s">
        <v>1115</v>
      </c>
      <c r="D426" s="12" t="s">
        <v>103</v>
      </c>
      <c r="E426" s="13" t="s">
        <v>575</v>
      </c>
      <c r="F426" s="2">
        <v>9</v>
      </c>
      <c r="G426" s="15">
        <v>260</v>
      </c>
      <c r="H426" s="7">
        <f>L426*'114成績輸入與落點儀表板'!$B$2+M426*'114成績輸入與落點儀表板'!$B$3+N426*'114成績輸入與落點儀表板'!$B$4+O426*'114成績輸入與落點儀表板'!$B$5+P426*'114成績輸入與落點儀表板'!$B$6+Q426*'114成績輸入與落點儀表板'!$B$7+R426*'114成績輸入與落點儀表板'!$B$8+S426*'114成績輸入與落點儀表板'!$B$9+T426*'114成績輸入與落點儀表板'!$B$10+U426*'114成績輸入與落點儀表板'!$B$11+V426*'114成績輸入與落點儀表板'!$B$12+W426*'114成績輸入與落點儀表板'!$B$13+X426*'114成績輸入與落點儀表板'!$B$14+Y426*'114成績輸入與落點儀表板'!$B$15+Z426*'114成績輸入與落點儀表板'!$B$16</f>
        <v>0</v>
      </c>
      <c r="I426" s="8">
        <f t="shared" si="12"/>
        <v>-260</v>
      </c>
      <c r="J426" s="2" t="str">
        <f t="shared" si="13"/>
        <v>FAIL</v>
      </c>
      <c r="K426" s="17" t="str">
        <f>IF(AND(IF('114成績輸入與落點儀表板'!$C$2="必須採計",L426&gt;0,IF('114成績輸入與落點儀表板'!$C$2="不可採計",L426=0,TRUE)),IF('114成績輸入與落點儀表板'!$C$3="必須採計",M426&gt;0,IF('114成績輸入與落點儀表板'!$C$3="不可採計",M426=0,TRUE)),IF('114成績輸入與落點儀表板'!$C$4="必須採計",N426&gt;0,IF('114成績輸入與落點儀表板'!$C$4="不可採計",N426=0,TRUE)),IF('114成績輸入與落點儀表板'!$C$5="必須採計",O426&gt;0,IF('114成績輸入與落點儀表板'!$C$5="不可採計",O426=0,TRUE)),IF('114成績輸入與落點儀表板'!$C$6="必須採計",P426&gt;0,IF('114成績輸入與落點儀表板'!$C$6="不可採計",P426=0,TRUE)),IF('114成績輸入與落點儀表板'!$C$7="必須採計",Q426&gt;0,IF('114成績輸入與落點儀表板'!$C$7="不可採計",Q426=0,TRUE)),IF('114成績輸入與落點儀表板'!$C$8="必須採計",R426&gt;0,IF('114成績輸入與落點儀表板'!$C$8="不可採計",R426=0,TRUE)),IF('114成績輸入與落點儀表板'!$C$9="必須採計",S426&gt;0,IF('114成績輸入與落點儀表板'!$C$9="不可採計",S426=0,TRUE)),IF('114成績輸入與落點儀表板'!$C$10="必須採計",T426&gt;0,IF('114成績輸入與落點儀表板'!$C$10="不可採計",T426=0,TRUE)),IF('114成績輸入與落點儀表板'!$C$11="必須採計",U426&gt;0,IF('114成績輸入與落點儀表板'!$C$11="不可採計",U426=0,TRUE)),IF('114成績輸入與落點儀表板'!$C$12="必須採計",V426&gt;0,IF('114成績輸入與落點儀表板'!$C$12="不可採計",V426=0,TRUE)),IF('114成績輸入與落點儀表板'!$C$13="必須採計",W426&gt;0,IF('114成績輸入與落點儀表板'!$C$13="不可採計",W426=0,TRUE)),IF('114成績輸入與落點儀表板'!$C$14="必須採計",X426&gt;0,IF('114成績輸入與落點儀表板'!$C$14="不可採計",X426=0,TRUE)),IF('114成績輸入與落點儀表板'!$C$15="必須採計",Y426&gt;0,IF('114成績輸入與落點儀表板'!$C$15="不可採計",Y426=0,TRUE)),IF('114成績輸入與落點儀表板'!$C$16="必須採計",Z426&gt;0,IF('114成績輸入與落點儀表板'!$C$16="不可採計",Z426=0,TRUE))),"✅ 符合","❌ 不符合")</f>
        <v>✅ 符合</v>
      </c>
      <c r="L426" s="15">
        <v>1</v>
      </c>
      <c r="M426" s="15">
        <v>1</v>
      </c>
      <c r="N426" s="15">
        <v>1</v>
      </c>
      <c r="O426" s="15">
        <v>0</v>
      </c>
      <c r="P426" s="15">
        <v>0</v>
      </c>
      <c r="Q426" s="15">
        <v>0</v>
      </c>
      <c r="R426" s="15">
        <v>1</v>
      </c>
      <c r="S426" s="15">
        <v>1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</row>
    <row r="427" spans="1:26" ht="15.75" customHeight="1" x14ac:dyDescent="0.3">
      <c r="A427" s="2" t="s">
        <v>1148</v>
      </c>
      <c r="B427" s="13" t="s">
        <v>1015</v>
      </c>
      <c r="C427" s="13" t="s">
        <v>255</v>
      </c>
      <c r="D427" s="12" t="s">
        <v>4062</v>
      </c>
      <c r="E427" s="13" t="s">
        <v>1117</v>
      </c>
      <c r="F427" s="2">
        <v>12</v>
      </c>
      <c r="G427" s="15">
        <v>247</v>
      </c>
      <c r="H427" s="7">
        <f>L427*'114成績輸入與落點儀表板'!$B$2+M427*'114成績輸入與落點儀表板'!$B$3+N427*'114成績輸入與落點儀表板'!$B$4+O427*'114成績輸入與落點儀表板'!$B$5+P427*'114成績輸入與落點儀表板'!$B$6+Q427*'114成績輸入與落點儀表板'!$B$7+R427*'114成績輸入與落點儀表板'!$B$8+S427*'114成績輸入與落點儀表板'!$B$9+T427*'114成績輸入與落點儀表板'!$B$10+U427*'114成績輸入與落點儀表板'!$B$11+V427*'114成績輸入與落點儀表板'!$B$12+W427*'114成績輸入與落點儀表板'!$B$13+X427*'114成績輸入與落點儀表板'!$B$14+Y427*'114成績輸入與落點儀表板'!$B$15+Z427*'114成績輸入與落點儀表板'!$B$16</f>
        <v>0</v>
      </c>
      <c r="I427" s="8">
        <f t="shared" si="12"/>
        <v>-247</v>
      </c>
      <c r="J427" s="2" t="str">
        <f t="shared" si="13"/>
        <v>FAIL</v>
      </c>
      <c r="K427" s="17" t="str">
        <f>IF(AND(IF('114成績輸入與落點儀表板'!$C$2="必須採計",L427&gt;0,IF('114成績輸入與落點儀表板'!$C$2="不可採計",L427=0,TRUE)),IF('114成績輸入與落點儀表板'!$C$3="必須採計",M427&gt;0,IF('114成績輸入與落點儀表板'!$C$3="不可採計",M427=0,TRUE)),IF('114成績輸入與落點儀表板'!$C$4="必須採計",N427&gt;0,IF('114成績輸入與落點儀表板'!$C$4="不可採計",N427=0,TRUE)),IF('114成績輸入與落點儀表板'!$C$5="必須採計",O427&gt;0,IF('114成績輸入與落點儀表板'!$C$5="不可採計",O427=0,TRUE)),IF('114成績輸入與落點儀表板'!$C$6="必須採計",P427&gt;0,IF('114成績輸入與落點儀表板'!$C$6="不可採計",P427=0,TRUE)),IF('114成績輸入與落點儀表板'!$C$7="必須採計",Q427&gt;0,IF('114成績輸入與落點儀表板'!$C$7="不可採計",Q427=0,TRUE)),IF('114成績輸入與落點儀表板'!$C$8="必須採計",R427&gt;0,IF('114成績輸入與落點儀表板'!$C$8="不可採計",R427=0,TRUE)),IF('114成績輸入與落點儀表板'!$C$9="必須採計",S427&gt;0,IF('114成績輸入與落點儀表板'!$C$9="不可採計",S427=0,TRUE)),IF('114成績輸入與落點儀表板'!$C$10="必須採計",T427&gt;0,IF('114成績輸入與落點儀表板'!$C$10="不可採計",T427=0,TRUE)),IF('114成績輸入與落點儀表板'!$C$11="必須採計",U427&gt;0,IF('114成績輸入與落點儀表板'!$C$11="不可採計",U427=0,TRUE)),IF('114成績輸入與落點儀表板'!$C$12="必須採計",V427&gt;0,IF('114成績輸入與落點儀表板'!$C$12="不可採計",V427=0,TRUE)),IF('114成績輸入與落點儀表板'!$C$13="必須採計",W427&gt;0,IF('114成績輸入與落點儀表板'!$C$13="不可採計",W427=0,TRUE)),IF('114成績輸入與落點儀表板'!$C$14="必須採計",X427&gt;0,IF('114成績輸入與落點儀表板'!$C$14="不可採計",X427=0,TRUE)),IF('114成績輸入與落點儀表板'!$C$15="必須採計",Y427&gt;0,IF('114成績輸入與落點儀表板'!$C$15="不可採計",Y427=0,TRUE)),IF('114成績輸入與落點儀表板'!$C$16="必須採計",Z427&gt;0,IF('114成績輸入與落點儀表板'!$C$16="不可採計",Z427=0,TRUE))),"✅ 符合","❌ 不符合")</f>
        <v>❌ 不符合</v>
      </c>
      <c r="L427" s="15">
        <v>0</v>
      </c>
      <c r="M427" s="15">
        <v>1.25</v>
      </c>
      <c r="N427" s="15">
        <v>1</v>
      </c>
      <c r="O427" s="15">
        <v>0</v>
      </c>
      <c r="P427" s="15">
        <v>0</v>
      </c>
      <c r="Q427" s="15">
        <v>0</v>
      </c>
      <c r="R427" s="15">
        <v>1</v>
      </c>
      <c r="S427" s="15">
        <v>1.25</v>
      </c>
      <c r="T427" s="15">
        <v>1.25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</row>
    <row r="428" spans="1:26" ht="15.75" customHeight="1" x14ac:dyDescent="0.3">
      <c r="A428" s="2" t="s">
        <v>1150</v>
      </c>
      <c r="B428" s="13" t="s">
        <v>1015</v>
      </c>
      <c r="C428" s="13" t="s">
        <v>1119</v>
      </c>
      <c r="D428" s="12" t="s">
        <v>134</v>
      </c>
      <c r="E428" s="13" t="s">
        <v>1120</v>
      </c>
      <c r="F428" s="2">
        <v>18</v>
      </c>
      <c r="G428" s="15">
        <v>291</v>
      </c>
      <c r="H428" s="7">
        <f>L428*'114成績輸入與落點儀表板'!$B$2+M428*'114成績輸入與落點儀表板'!$B$3+N428*'114成績輸入與落點儀表板'!$B$4+O428*'114成績輸入與落點儀表板'!$B$5+P428*'114成績輸入與落點儀表板'!$B$6+Q428*'114成績輸入與落點儀表板'!$B$7+R428*'114成績輸入與落點儀表板'!$B$8+S428*'114成績輸入與落點儀表板'!$B$9+T428*'114成績輸入與落點儀表板'!$B$10+U428*'114成績輸入與落點儀表板'!$B$11+V428*'114成績輸入與落點儀表板'!$B$12+W428*'114成績輸入與落點儀表板'!$B$13+X428*'114成績輸入與落點儀表板'!$B$14+Y428*'114成績輸入與落點儀表板'!$B$15+Z428*'114成績輸入與落點儀表板'!$B$16</f>
        <v>0</v>
      </c>
      <c r="I428" s="8">
        <f t="shared" si="12"/>
        <v>-291</v>
      </c>
      <c r="J428" s="2" t="str">
        <f t="shared" si="13"/>
        <v>FAIL</v>
      </c>
      <c r="K428" s="17" t="str">
        <f>IF(AND(IF('114成績輸入與落點儀表板'!$C$2="必須採計",L428&gt;0,IF('114成績輸入與落點儀表板'!$C$2="不可採計",L428=0,TRUE)),IF('114成績輸入與落點儀表板'!$C$3="必須採計",M428&gt;0,IF('114成績輸入與落點儀表板'!$C$3="不可採計",M428=0,TRUE)),IF('114成績輸入與落點儀表板'!$C$4="必須採計",N428&gt;0,IF('114成績輸入與落點儀表板'!$C$4="不可採計",N428=0,TRUE)),IF('114成績輸入與落點儀表板'!$C$5="必須採計",O428&gt;0,IF('114成績輸入與落點儀表板'!$C$5="不可採計",O428=0,TRUE)),IF('114成績輸入與落點儀表板'!$C$6="必須採計",P428&gt;0,IF('114成績輸入與落點儀表板'!$C$6="不可採計",P428=0,TRUE)),IF('114成績輸入與落點儀表板'!$C$7="必須採計",Q428&gt;0,IF('114成績輸入與落點儀表板'!$C$7="不可採計",Q428=0,TRUE)),IF('114成績輸入與落點儀表板'!$C$8="必須採計",R428&gt;0,IF('114成績輸入與落點儀表板'!$C$8="不可採計",R428=0,TRUE)),IF('114成績輸入與落點儀表板'!$C$9="必須採計",S428&gt;0,IF('114成績輸入與落點儀表板'!$C$9="不可採計",S428=0,TRUE)),IF('114成績輸入與落點儀表板'!$C$10="必須採計",T428&gt;0,IF('114成績輸入與落點儀表板'!$C$10="不可採計",T428=0,TRUE)),IF('114成績輸入與落點儀表板'!$C$11="必須採計",U428&gt;0,IF('114成績輸入與落點儀表板'!$C$11="不可採計",U428=0,TRUE)),IF('114成績輸入與落點儀表板'!$C$12="必須採計",V428&gt;0,IF('114成績輸入與落點儀表板'!$C$12="不可採計",V428=0,TRUE)),IF('114成績輸入與落點儀表板'!$C$13="必須採計",W428&gt;0,IF('114成績輸入與落點儀表板'!$C$13="不可採計",W428=0,TRUE)),IF('114成績輸入與落點儀表板'!$C$14="必須採計",X428&gt;0,IF('114成績輸入與落點儀表板'!$C$14="不可採計",X428=0,TRUE)),IF('114成績輸入與落點儀表板'!$C$15="必須採計",Y428&gt;0,IF('114成績輸入與落點儀表板'!$C$15="不可採計",Y428=0,TRUE)),IF('114成績輸入與落點儀表板'!$C$16="必須採計",Z428&gt;0,IF('114成績輸入與落點儀表板'!$C$16="不可採計",Z428=0,TRUE))),"✅ 符合","❌ 不符合")</f>
        <v>❌ 不符合</v>
      </c>
      <c r="L428" s="15">
        <v>0</v>
      </c>
      <c r="M428" s="15">
        <v>1.5</v>
      </c>
      <c r="N428" s="15">
        <v>1</v>
      </c>
      <c r="O428" s="15">
        <v>0</v>
      </c>
      <c r="P428" s="15">
        <v>0</v>
      </c>
      <c r="Q428" s="15">
        <v>0</v>
      </c>
      <c r="R428" s="15">
        <v>1</v>
      </c>
      <c r="S428" s="15">
        <v>1.5</v>
      </c>
      <c r="T428" s="15">
        <v>1.5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</row>
    <row r="429" spans="1:26" ht="15.75" customHeight="1" x14ac:dyDescent="0.3">
      <c r="A429" s="2" t="s">
        <v>1153</v>
      </c>
      <c r="B429" s="13" t="s">
        <v>1015</v>
      </c>
      <c r="C429" s="13" t="s">
        <v>1122</v>
      </c>
      <c r="D429" s="12" t="s">
        <v>134</v>
      </c>
      <c r="E429" s="13" t="s">
        <v>1123</v>
      </c>
      <c r="F429" s="2">
        <v>13</v>
      </c>
      <c r="G429" s="15">
        <v>166</v>
      </c>
      <c r="H429" s="7">
        <f>L429*'114成績輸入與落點儀表板'!$B$2+M429*'114成績輸入與落點儀表板'!$B$3+N429*'114成績輸入與落點儀表板'!$B$4+O429*'114成績輸入與落點儀表板'!$B$5+P429*'114成績輸入與落點儀表板'!$B$6+Q429*'114成績輸入與落點儀表板'!$B$7+R429*'114成績輸入與落點儀表板'!$B$8+S429*'114成績輸入與落點儀表板'!$B$9+T429*'114成績輸入與落點儀表板'!$B$10+U429*'114成績輸入與落點儀表板'!$B$11+V429*'114成績輸入與落點儀表板'!$B$12+W429*'114成績輸入與落點儀表板'!$B$13+X429*'114成績輸入與落點儀表板'!$B$14+Y429*'114成績輸入與落點儀表板'!$B$15+Z429*'114成績輸入與落點儀表板'!$B$16</f>
        <v>0</v>
      </c>
      <c r="I429" s="8">
        <f t="shared" si="12"/>
        <v>-166</v>
      </c>
      <c r="J429" s="2" t="str">
        <f t="shared" si="13"/>
        <v>FAIL</v>
      </c>
      <c r="K429" s="17" t="str">
        <f>IF(AND(IF('114成績輸入與落點儀表板'!$C$2="必須採計",L429&gt;0,IF('114成績輸入與落點儀表板'!$C$2="不可採計",L429=0,TRUE)),IF('114成績輸入與落點儀表板'!$C$3="必須採計",M429&gt;0,IF('114成績輸入與落點儀表板'!$C$3="不可採計",M429=0,TRUE)),IF('114成績輸入與落點儀表板'!$C$4="必須採計",N429&gt;0,IF('114成績輸入與落點儀表板'!$C$4="不可採計",N429=0,TRUE)),IF('114成績輸入與落點儀表板'!$C$5="必須採計",O429&gt;0,IF('114成績輸入與落點儀表板'!$C$5="不可採計",O429=0,TRUE)),IF('114成績輸入與落點儀表板'!$C$6="必須採計",P429&gt;0,IF('114成績輸入與落點儀表板'!$C$6="不可採計",P429=0,TRUE)),IF('114成績輸入與落點儀表板'!$C$7="必須採計",Q429&gt;0,IF('114成績輸入與落點儀表板'!$C$7="不可採計",Q429=0,TRUE)),IF('114成績輸入與落點儀表板'!$C$8="必須採計",R429&gt;0,IF('114成績輸入與落點儀表板'!$C$8="不可採計",R429=0,TRUE)),IF('114成績輸入與落點儀表板'!$C$9="必須採計",S429&gt;0,IF('114成績輸入與落點儀表板'!$C$9="不可採計",S429=0,TRUE)),IF('114成績輸入與落點儀表板'!$C$10="必須採計",T429&gt;0,IF('114成績輸入與落點儀表板'!$C$10="不可採計",T429=0,TRUE)),IF('114成績輸入與落點儀表板'!$C$11="必須採計",U429&gt;0,IF('114成績輸入與落點儀表板'!$C$11="不可採計",U429=0,TRUE)),IF('114成績輸入與落點儀表板'!$C$12="必須採計",V429&gt;0,IF('114成績輸入與落點儀表板'!$C$12="不可採計",V429=0,TRUE)),IF('114成績輸入與落點儀表板'!$C$13="必須採計",W429&gt;0,IF('114成績輸入與落點儀表板'!$C$13="不可採計",W429=0,TRUE)),IF('114成績輸入與落點儀表板'!$C$14="必須採計",X429&gt;0,IF('114成績輸入與落點儀表板'!$C$14="不可採計",X429=0,TRUE)),IF('114成績輸入與落點儀表板'!$C$15="必須採計",Y429&gt;0,IF('114成績輸入與落點儀表板'!$C$15="不可採計",Y429=0,TRUE)),IF('114成績輸入與落點儀表板'!$C$16="必須採計",Z429&gt;0,IF('114成績輸入與落點儀表板'!$C$16="不可採計",Z429=0,TRUE))),"✅ 符合","❌ 不符合")</f>
        <v>❌ 不符合</v>
      </c>
      <c r="L429" s="15">
        <v>0</v>
      </c>
      <c r="M429" s="15">
        <v>0</v>
      </c>
      <c r="N429" s="15">
        <v>1</v>
      </c>
      <c r="O429" s="15">
        <v>0</v>
      </c>
      <c r="P429" s="15">
        <v>0</v>
      </c>
      <c r="Q429" s="15">
        <v>0</v>
      </c>
      <c r="R429" s="15">
        <v>1</v>
      </c>
      <c r="S429" s="15">
        <v>1</v>
      </c>
      <c r="T429" s="15">
        <v>1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</row>
    <row r="430" spans="1:26" ht="15.75" customHeight="1" x14ac:dyDescent="0.3">
      <c r="A430" s="2" t="s">
        <v>1155</v>
      </c>
      <c r="B430" s="13" t="s">
        <v>1015</v>
      </c>
      <c r="C430" s="13" t="s">
        <v>1125</v>
      </c>
      <c r="D430" s="12" t="s">
        <v>80</v>
      </c>
      <c r="E430" s="13" t="s">
        <v>4206</v>
      </c>
      <c r="F430" s="2">
        <v>9</v>
      </c>
      <c r="G430" s="15">
        <v>307.86</v>
      </c>
      <c r="H430" s="7">
        <f>L430*'114成績輸入與落點儀表板'!$B$2+M430*'114成績輸入與落點儀表板'!$B$3+N430*'114成績輸入與落點儀表板'!$B$4+O430*'114成績輸入與落點儀表板'!$B$5+P430*'114成績輸入與落點儀表板'!$B$6+Q430*'114成績輸入與落點儀表板'!$B$7+R430*'114成績輸入與落點儀表板'!$B$8+S430*'114成績輸入與落點儀表板'!$B$9+T430*'114成績輸入與落點儀表板'!$B$10+U430*'114成績輸入與落點儀表板'!$B$11+V430*'114成績輸入與落點儀表板'!$B$12+W430*'114成績輸入與落點儀表板'!$B$13+X430*'114成績輸入與落點儀表板'!$B$14+Y430*'114成績輸入與落點儀表板'!$B$15+Z430*'114成績輸入與落點儀表板'!$B$16</f>
        <v>0</v>
      </c>
      <c r="I430" s="8">
        <f t="shared" si="12"/>
        <v>-307.86</v>
      </c>
      <c r="J430" s="2" t="str">
        <f t="shared" si="13"/>
        <v>FAIL</v>
      </c>
      <c r="K430" s="17" t="str">
        <f>IF(AND(IF('114成績輸入與落點儀表板'!$C$2="必須採計",L430&gt;0,IF('114成績輸入與落點儀表板'!$C$2="不可採計",L430=0,TRUE)),IF('114成績輸入與落點儀表板'!$C$3="必須採計",M430&gt;0,IF('114成績輸入與落點儀表板'!$C$3="不可採計",M430=0,TRUE)),IF('114成績輸入與落點儀表板'!$C$4="必須採計",N430&gt;0,IF('114成績輸入與落點儀表板'!$C$4="不可採計",N430=0,TRUE)),IF('114成績輸入與落點儀表板'!$C$5="必須採計",O430&gt;0,IF('114成績輸入與落點儀表板'!$C$5="不可採計",O430=0,TRUE)),IF('114成績輸入與落點儀表板'!$C$6="必須採計",P430&gt;0,IF('114成績輸入與落點儀表板'!$C$6="不可採計",P430=0,TRUE)),IF('114成績輸入與落點儀表板'!$C$7="必須採計",Q430&gt;0,IF('114成績輸入與落點儀表板'!$C$7="不可採計",Q430=0,TRUE)),IF('114成績輸入與落點儀表板'!$C$8="必須採計",R430&gt;0,IF('114成績輸入與落點儀表板'!$C$8="不可採計",R430=0,TRUE)),IF('114成績輸入與落點儀表板'!$C$9="必須採計",S430&gt;0,IF('114成績輸入與落點儀表板'!$C$9="不可採計",S430=0,TRUE)),IF('114成績輸入與落點儀表板'!$C$10="必須採計",T430&gt;0,IF('114成績輸入與落點儀表板'!$C$10="不可採計",T430=0,TRUE)),IF('114成績輸入與落點儀表板'!$C$11="必須採計",U430&gt;0,IF('114成績輸入與落點儀表板'!$C$11="不可採計",U430=0,TRUE)),IF('114成績輸入與落點儀表板'!$C$12="必須採計",V430&gt;0,IF('114成績輸入與落點儀表板'!$C$12="不可採計",V430=0,TRUE)),IF('114成績輸入與落點儀表板'!$C$13="必須採計",W430&gt;0,IF('114成績輸入與落點儀表板'!$C$13="不可採計",W430=0,TRUE)),IF('114成績輸入與落點儀表板'!$C$14="必須採計",X430&gt;0,IF('114成績輸入與落點儀表板'!$C$14="不可採計",X430=0,TRUE)),IF('114成績輸入與落點儀表板'!$C$15="必須採計",Y430&gt;0,IF('114成績輸入與落點儀表板'!$C$15="不可採計",Y430=0,TRUE)),IF('114成績輸入與落點儀表板'!$C$16="必須採計",Z430&gt;0,IF('114成績輸入與落點儀表板'!$C$16="不可採計",Z430=0,TRUE))),"✅ 符合","❌ 不符合")</f>
        <v>✅ 符合</v>
      </c>
      <c r="L430" s="15">
        <v>1.5</v>
      </c>
      <c r="M430" s="15">
        <v>1</v>
      </c>
      <c r="N430" s="15">
        <v>0</v>
      </c>
      <c r="O430" s="15">
        <v>0</v>
      </c>
      <c r="P430" s="15">
        <v>0</v>
      </c>
      <c r="Q430" s="15">
        <v>0</v>
      </c>
      <c r="R430" s="15">
        <v>0</v>
      </c>
      <c r="S430" s="15">
        <v>0</v>
      </c>
      <c r="T430" s="15">
        <v>0</v>
      </c>
      <c r="U430" s="15">
        <v>1.5</v>
      </c>
      <c r="V430" s="15">
        <v>0</v>
      </c>
      <c r="W430" s="15">
        <v>0</v>
      </c>
      <c r="X430" s="15">
        <v>0</v>
      </c>
      <c r="Y430" s="15">
        <v>0</v>
      </c>
      <c r="Z430" s="15">
        <v>2</v>
      </c>
    </row>
    <row r="431" spans="1:26" ht="15.75" customHeight="1" x14ac:dyDescent="0.3">
      <c r="A431" s="2" t="s">
        <v>1157</v>
      </c>
      <c r="B431" s="13" t="s">
        <v>1015</v>
      </c>
      <c r="C431" s="13" t="s">
        <v>1128</v>
      </c>
      <c r="D431" s="12" t="s">
        <v>80</v>
      </c>
      <c r="E431" s="13" t="s">
        <v>1129</v>
      </c>
      <c r="F431" s="2">
        <v>9</v>
      </c>
      <c r="G431" s="15">
        <v>196</v>
      </c>
      <c r="H431" s="7">
        <f>L431*'114成績輸入與落點儀表板'!$B$2+M431*'114成績輸入與落點儀表板'!$B$3+N431*'114成績輸入與落點儀表板'!$B$4+O431*'114成績輸入與落點儀表板'!$B$5+P431*'114成績輸入與落點儀表板'!$B$6+Q431*'114成績輸入與落點儀表板'!$B$7+R431*'114成績輸入與落點儀表板'!$B$8+S431*'114成績輸入與落點儀表板'!$B$9+T431*'114成績輸入與落點儀表板'!$B$10+U431*'114成績輸入與落點儀表板'!$B$11+V431*'114成績輸入與落點儀表板'!$B$12+W431*'114成績輸入與落點儀表板'!$B$13+X431*'114成績輸入與落點儀表板'!$B$14+Y431*'114成績輸入與落點儀表板'!$B$15+Z431*'114成績輸入與落點儀表板'!$B$16</f>
        <v>0</v>
      </c>
      <c r="I431" s="8">
        <f t="shared" si="12"/>
        <v>-196</v>
      </c>
      <c r="J431" s="2" t="str">
        <f t="shared" si="13"/>
        <v>FAIL</v>
      </c>
      <c r="K431" s="17" t="str">
        <f>IF(AND(IF('114成績輸入與落點儀表板'!$C$2="必須採計",L431&gt;0,IF('114成績輸入與落點儀表板'!$C$2="不可採計",L431=0,TRUE)),IF('114成績輸入與落點儀表板'!$C$3="必須採計",M431&gt;0,IF('114成績輸入與落點儀表板'!$C$3="不可採計",M431=0,TRUE)),IF('114成績輸入與落點儀表板'!$C$4="必須採計",N431&gt;0,IF('114成績輸入與落點儀表板'!$C$4="不可採計",N431=0,TRUE)),IF('114成績輸入與落點儀表板'!$C$5="必須採計",O431&gt;0,IF('114成績輸入與落點儀表板'!$C$5="不可採計",O431=0,TRUE)),IF('114成績輸入與落點儀表板'!$C$6="必須採計",P431&gt;0,IF('114成績輸入與落點儀表板'!$C$6="不可採計",P431=0,TRUE)),IF('114成績輸入與落點儀表板'!$C$7="必須採計",Q431&gt;0,IF('114成績輸入與落點儀表板'!$C$7="不可採計",Q431=0,TRUE)),IF('114成績輸入與落點儀表板'!$C$8="必須採計",R431&gt;0,IF('114成績輸入與落點儀表板'!$C$8="不可採計",R431=0,TRUE)),IF('114成績輸入與落點儀表板'!$C$9="必須採計",S431&gt;0,IF('114成績輸入與落點儀表板'!$C$9="不可採計",S431=0,TRUE)),IF('114成績輸入與落點儀表板'!$C$10="必須採計",T431&gt;0,IF('114成績輸入與落點儀表板'!$C$10="不可採計",T431=0,TRUE)),IF('114成績輸入與落點儀表板'!$C$11="必須採計",U431&gt;0,IF('114成績輸入與落點儀表板'!$C$11="不可採計",U431=0,TRUE)),IF('114成績輸入與落點儀表板'!$C$12="必須採計",V431&gt;0,IF('114成績輸入與落點儀表板'!$C$12="不可採計",V431=0,TRUE)),IF('114成績輸入與落點儀表板'!$C$13="必須採計",W431&gt;0,IF('114成績輸入與落點儀表板'!$C$13="不可採計",W431=0,TRUE)),IF('114成績輸入與落點儀表板'!$C$14="必須採計",X431&gt;0,IF('114成績輸入與落點儀表板'!$C$14="不可採計",X431=0,TRUE)),IF('114成績輸入與落點儀表板'!$C$15="必須採計",Y431&gt;0,IF('114成績輸入與落點儀表板'!$C$15="不可採計",Y431=0,TRUE)),IF('114成績輸入與落點儀表板'!$C$16="必須採計",Z431&gt;0,IF('114成績輸入與落點儀表板'!$C$16="不可採計",Z431=0,TRUE))),"✅ 符合","❌ 不符合")</f>
        <v>✅ 符合</v>
      </c>
      <c r="L431" s="15">
        <v>1.5</v>
      </c>
      <c r="M431" s="15">
        <v>1</v>
      </c>
      <c r="N431" s="15">
        <v>0</v>
      </c>
      <c r="O431" s="15">
        <v>0</v>
      </c>
      <c r="P431" s="15">
        <v>0</v>
      </c>
      <c r="Q431" s="15">
        <v>0</v>
      </c>
      <c r="R431" s="15">
        <v>0</v>
      </c>
      <c r="S431" s="15">
        <v>0</v>
      </c>
      <c r="T431" s="15">
        <v>0</v>
      </c>
      <c r="U431" s="15">
        <v>1.5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</row>
    <row r="432" spans="1:26" ht="15.75" customHeight="1" x14ac:dyDescent="0.3">
      <c r="A432" s="2" t="s">
        <v>1158</v>
      </c>
      <c r="B432" s="13" t="s">
        <v>1015</v>
      </c>
      <c r="C432" s="13" t="s">
        <v>1131</v>
      </c>
      <c r="D432" s="12" t="s">
        <v>80</v>
      </c>
      <c r="E432" s="13" t="s">
        <v>4207</v>
      </c>
      <c r="F432" s="2">
        <v>12</v>
      </c>
      <c r="G432" s="15">
        <v>233.5</v>
      </c>
      <c r="H432" s="7">
        <f>L432*'114成績輸入與落點儀表板'!$B$2+M432*'114成績輸入與落點儀表板'!$B$3+N432*'114成績輸入與落點儀表板'!$B$4+O432*'114成績輸入與落點儀表板'!$B$5+P432*'114成績輸入與落點儀表板'!$B$6+Q432*'114成績輸入與落點儀表板'!$B$7+R432*'114成績輸入與落點儀表板'!$B$8+S432*'114成績輸入與落點儀表板'!$B$9+T432*'114成績輸入與落點儀表板'!$B$10+U432*'114成績輸入與落點儀表板'!$B$11+V432*'114成績輸入與落點儀表板'!$B$12+W432*'114成績輸入與落點儀表板'!$B$13+X432*'114成績輸入與落點儀表板'!$B$14+Y432*'114成績輸入與落點儀表板'!$B$15+Z432*'114成績輸入與落點儀表板'!$B$16</f>
        <v>0</v>
      </c>
      <c r="I432" s="8">
        <f t="shared" si="12"/>
        <v>-233.5</v>
      </c>
      <c r="J432" s="2" t="str">
        <f t="shared" si="13"/>
        <v>FAIL</v>
      </c>
      <c r="K432" s="17" t="str">
        <f>IF(AND(IF('114成績輸入與落點儀表板'!$C$2="必須採計",L432&gt;0,IF('114成績輸入與落點儀表板'!$C$2="不可採計",L432=0,TRUE)),IF('114成績輸入與落點儀表板'!$C$3="必須採計",M432&gt;0,IF('114成績輸入與落點儀表板'!$C$3="不可採計",M432=0,TRUE)),IF('114成績輸入與落點儀表板'!$C$4="必須採計",N432&gt;0,IF('114成績輸入與落點儀表板'!$C$4="不可採計",N432=0,TRUE)),IF('114成績輸入與落點儀表板'!$C$5="必須採計",O432&gt;0,IF('114成績輸入與落點儀表板'!$C$5="不可採計",O432=0,TRUE)),IF('114成績輸入與落點儀表板'!$C$6="必須採計",P432&gt;0,IF('114成績輸入與落點儀表板'!$C$6="不可採計",P432=0,TRUE)),IF('114成績輸入與落點儀表板'!$C$7="必須採計",Q432&gt;0,IF('114成績輸入與落點儀表板'!$C$7="不可採計",Q432=0,TRUE)),IF('114成績輸入與落點儀表板'!$C$8="必須採計",R432&gt;0,IF('114成績輸入與落點儀表板'!$C$8="不可採計",R432=0,TRUE)),IF('114成績輸入與落點儀表板'!$C$9="必須採計",S432&gt;0,IF('114成績輸入與落點儀表板'!$C$9="不可採計",S432=0,TRUE)),IF('114成績輸入與落點儀表板'!$C$10="必須採計",T432&gt;0,IF('114成績輸入與落點儀表板'!$C$10="不可採計",T432=0,TRUE)),IF('114成績輸入與落點儀表板'!$C$11="必須採計",U432&gt;0,IF('114成績輸入與落點儀表板'!$C$11="不可採計",U432=0,TRUE)),IF('114成績輸入與落點儀表板'!$C$12="必須採計",V432&gt;0,IF('114成績輸入與落點儀表板'!$C$12="不可採計",V432=0,TRUE)),IF('114成績輸入與落點儀表板'!$C$13="必須採計",W432&gt;0,IF('114成績輸入與落點儀表板'!$C$13="不可採計",W432=0,TRUE)),IF('114成績輸入與落點儀表板'!$C$14="必須採計",X432&gt;0,IF('114成績輸入與落點儀表板'!$C$14="不可採計",X432=0,TRUE)),IF('114成績輸入與落點儀表板'!$C$15="必須採計",Y432&gt;0,IF('114成績輸入與落點儀表板'!$C$15="不可採計",Y432=0,TRUE)),IF('114成績輸入與落點儀表板'!$C$16="必須採計",Z432&gt;0,IF('114成績輸入與落點儀表板'!$C$16="不可採計",Z432=0,TRUE))),"✅ 符合","❌ 不符合")</f>
        <v>✅ 符合</v>
      </c>
      <c r="L432" s="15">
        <v>1.5</v>
      </c>
      <c r="M432" s="15">
        <v>1.5</v>
      </c>
      <c r="N432" s="15">
        <v>0</v>
      </c>
      <c r="O432" s="15">
        <v>0</v>
      </c>
      <c r="P432" s="15">
        <v>0</v>
      </c>
      <c r="Q432" s="15">
        <v>0</v>
      </c>
      <c r="R432" s="15">
        <v>1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1</v>
      </c>
      <c r="Z432" s="15">
        <v>0</v>
      </c>
    </row>
    <row r="433" spans="1:26" ht="15.75" customHeight="1" x14ac:dyDescent="0.3">
      <c r="A433" s="2" t="s">
        <v>1161</v>
      </c>
      <c r="B433" s="13" t="s">
        <v>1134</v>
      </c>
      <c r="C433" s="13" t="s">
        <v>139</v>
      </c>
      <c r="D433" s="12" t="s">
        <v>134</v>
      </c>
      <c r="E433" s="13" t="s">
        <v>4208</v>
      </c>
      <c r="F433" s="2">
        <v>26</v>
      </c>
      <c r="G433" s="15">
        <v>258</v>
      </c>
      <c r="H433" s="7">
        <f>L433*'114成績輸入與落點儀表板'!$B$2+M433*'114成績輸入與落點儀表板'!$B$3+N433*'114成績輸入與落點儀表板'!$B$4+O433*'114成績輸入與落點儀表板'!$B$5+P433*'114成績輸入與落點儀表板'!$B$6+Q433*'114成績輸入與落點儀表板'!$B$7+R433*'114成績輸入與落點儀表板'!$B$8+S433*'114成績輸入與落點儀表板'!$B$9+T433*'114成績輸入與落點儀表板'!$B$10+U433*'114成績輸入與落點儀表板'!$B$11+V433*'114成績輸入與落點儀表板'!$B$12+W433*'114成績輸入與落點儀表板'!$B$13+X433*'114成績輸入與落點儀表板'!$B$14+Y433*'114成績輸入與落點儀表板'!$B$15+Z433*'114成績輸入與落點儀表板'!$B$16</f>
        <v>0</v>
      </c>
      <c r="I433" s="8">
        <f t="shared" si="12"/>
        <v>-258</v>
      </c>
      <c r="J433" s="2" t="str">
        <f t="shared" si="13"/>
        <v>FAIL</v>
      </c>
      <c r="K433" s="17" t="str">
        <f>IF(AND(IF('114成績輸入與落點儀表板'!$C$2="必須採計",L433&gt;0,IF('114成績輸入與落點儀表板'!$C$2="不可採計",L433=0,TRUE)),IF('114成績輸入與落點儀表板'!$C$3="必須採計",M433&gt;0,IF('114成績輸入與落點儀表板'!$C$3="不可採計",M433=0,TRUE)),IF('114成績輸入與落點儀表板'!$C$4="必須採計",N433&gt;0,IF('114成績輸入與落點儀表板'!$C$4="不可採計",N433=0,TRUE)),IF('114成績輸入與落點儀表板'!$C$5="必須採計",O433&gt;0,IF('114成績輸入與落點儀表板'!$C$5="不可採計",O433=0,TRUE)),IF('114成績輸入與落點儀表板'!$C$6="必須採計",P433&gt;0,IF('114成績輸入與落點儀表板'!$C$6="不可採計",P433=0,TRUE)),IF('114成績輸入與落點儀表板'!$C$7="必須採計",Q433&gt;0,IF('114成績輸入與落點儀表板'!$C$7="不可採計",Q433=0,TRUE)),IF('114成績輸入與落點儀表板'!$C$8="必須採計",R433&gt;0,IF('114成績輸入與落點儀表板'!$C$8="不可採計",R433=0,TRUE)),IF('114成績輸入與落點儀表板'!$C$9="必須採計",S433&gt;0,IF('114成績輸入與落點儀表板'!$C$9="不可採計",S433=0,TRUE)),IF('114成績輸入與落點儀表板'!$C$10="必須採計",T433&gt;0,IF('114成績輸入與落點儀表板'!$C$10="不可採計",T433=0,TRUE)),IF('114成績輸入與落點儀表板'!$C$11="必須採計",U433&gt;0,IF('114成績輸入與落點儀表板'!$C$11="不可採計",U433=0,TRUE)),IF('114成績輸入與落點儀表板'!$C$12="必須採計",V433&gt;0,IF('114成績輸入與落點儀表板'!$C$12="不可採計",V433=0,TRUE)),IF('114成績輸入與落點儀表板'!$C$13="必須採計",W433&gt;0,IF('114成績輸入與落點儀表板'!$C$13="不可採計",W433=0,TRUE)),IF('114成績輸入與落點儀表板'!$C$14="必須採計",X433&gt;0,IF('114成績輸入與落點儀表板'!$C$14="不可採計",X433=0,TRUE)),IF('114成績輸入與落點儀表板'!$C$15="必須採計",Y433&gt;0,IF('114成績輸入與落點儀表板'!$C$15="不可採計",Y433=0,TRUE)),IF('114成績輸入與落點儀表板'!$C$16="必須採計",Z433&gt;0,IF('114成績輸入與落點儀表板'!$C$16="不可採計",Z433=0,TRUE))),"✅ 符合","❌ 不符合")</f>
        <v>❌ 不符合</v>
      </c>
      <c r="L433" s="15">
        <v>0</v>
      </c>
      <c r="M433" s="15">
        <v>1</v>
      </c>
      <c r="N433" s="15">
        <v>1</v>
      </c>
      <c r="O433" s="15">
        <v>0</v>
      </c>
      <c r="P433" s="15">
        <v>0</v>
      </c>
      <c r="Q433" s="15">
        <v>0</v>
      </c>
      <c r="R433" s="15">
        <v>1</v>
      </c>
      <c r="S433" s="15">
        <v>1</v>
      </c>
      <c r="T433" s="15">
        <v>1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</row>
    <row r="434" spans="1:26" ht="15.75" customHeight="1" x14ac:dyDescent="0.3">
      <c r="A434" s="2" t="s">
        <v>1164</v>
      </c>
      <c r="B434" s="13" t="s">
        <v>1134</v>
      </c>
      <c r="C434" s="13" t="s">
        <v>1137</v>
      </c>
      <c r="D434" s="12" t="s">
        <v>134</v>
      </c>
      <c r="E434" s="13" t="s">
        <v>1138</v>
      </c>
      <c r="F434" s="2">
        <v>18</v>
      </c>
      <c r="G434" s="15">
        <v>268</v>
      </c>
      <c r="H434" s="7">
        <f>L434*'114成績輸入與落點儀表板'!$B$2+M434*'114成績輸入與落點儀表板'!$B$3+N434*'114成績輸入與落點儀表板'!$B$4+O434*'114成績輸入與落點儀表板'!$B$5+P434*'114成績輸入與落點儀表板'!$B$6+Q434*'114成績輸入與落點儀表板'!$B$7+R434*'114成績輸入與落點儀表板'!$B$8+S434*'114成績輸入與落點儀表板'!$B$9+T434*'114成績輸入與落點儀表板'!$B$10+U434*'114成績輸入與落點儀表板'!$B$11+V434*'114成績輸入與落點儀表板'!$B$12+W434*'114成績輸入與落點儀表板'!$B$13+X434*'114成績輸入與落點儀表板'!$B$14+Y434*'114成績輸入與落點儀表板'!$B$15+Z434*'114成績輸入與落點儀表板'!$B$16</f>
        <v>0</v>
      </c>
      <c r="I434" s="8">
        <f t="shared" si="12"/>
        <v>-268</v>
      </c>
      <c r="J434" s="2" t="str">
        <f t="shared" si="13"/>
        <v>FAIL</v>
      </c>
      <c r="K434" s="17" t="str">
        <f>IF(AND(IF('114成績輸入與落點儀表板'!$C$2="必須採計",L434&gt;0,IF('114成績輸入與落點儀表板'!$C$2="不可採計",L434=0,TRUE)),IF('114成績輸入與落點儀表板'!$C$3="必須採計",M434&gt;0,IF('114成績輸入與落點儀表板'!$C$3="不可採計",M434=0,TRUE)),IF('114成績輸入與落點儀表板'!$C$4="必須採計",N434&gt;0,IF('114成績輸入與落點儀表板'!$C$4="不可採計",N434=0,TRUE)),IF('114成績輸入與落點儀表板'!$C$5="必須採計",O434&gt;0,IF('114成績輸入與落點儀表板'!$C$5="不可採計",O434=0,TRUE)),IF('114成績輸入與落點儀表板'!$C$6="必須採計",P434&gt;0,IF('114成績輸入與落點儀表板'!$C$6="不可採計",P434=0,TRUE)),IF('114成績輸入與落點儀表板'!$C$7="必須採計",Q434&gt;0,IF('114成績輸入與落點儀表板'!$C$7="不可採計",Q434=0,TRUE)),IF('114成績輸入與落點儀表板'!$C$8="必須採計",R434&gt;0,IF('114成績輸入與落點儀表板'!$C$8="不可採計",R434=0,TRUE)),IF('114成績輸入與落點儀表板'!$C$9="必須採計",S434&gt;0,IF('114成績輸入與落點儀表板'!$C$9="不可採計",S434=0,TRUE)),IF('114成績輸入與落點儀表板'!$C$10="必須採計",T434&gt;0,IF('114成績輸入與落點儀表板'!$C$10="不可採計",T434=0,TRUE)),IF('114成績輸入與落點儀表板'!$C$11="必須採計",U434&gt;0,IF('114成績輸入與落點儀表板'!$C$11="不可採計",U434=0,TRUE)),IF('114成績輸入與落點儀表板'!$C$12="必須採計",V434&gt;0,IF('114成績輸入與落點儀表板'!$C$12="不可採計",V434=0,TRUE)),IF('114成績輸入與落點儀表板'!$C$13="必須採計",W434&gt;0,IF('114成績輸入與落點儀表板'!$C$13="不可採計",W434=0,TRUE)),IF('114成績輸入與落點儀表板'!$C$14="必須採計",X434&gt;0,IF('114成績輸入與落點儀表板'!$C$14="不可採計",X434=0,TRUE)),IF('114成績輸入與落點儀表板'!$C$15="必須採計",Y434&gt;0,IF('114成績輸入與落點儀表板'!$C$15="不可採計",Y434=0,TRUE)),IF('114成績輸入與落點儀表板'!$C$16="必須採計",Z434&gt;0,IF('114成績輸入與落點儀表板'!$C$16="不可採計",Z434=0,TRUE))),"✅ 符合","❌ 不符合")</f>
        <v>✅ 符合</v>
      </c>
      <c r="L434" s="15">
        <v>1</v>
      </c>
      <c r="M434" s="15">
        <v>0</v>
      </c>
      <c r="N434" s="15">
        <v>1</v>
      </c>
      <c r="O434" s="15">
        <v>0</v>
      </c>
      <c r="P434" s="15">
        <v>0</v>
      </c>
      <c r="Q434" s="15">
        <v>0</v>
      </c>
      <c r="R434" s="15">
        <v>1</v>
      </c>
      <c r="S434" s="15">
        <v>1</v>
      </c>
      <c r="T434" s="15">
        <v>1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</row>
    <row r="435" spans="1:26" ht="15.75" customHeight="1" x14ac:dyDescent="0.3">
      <c r="A435" s="2" t="s">
        <v>1166</v>
      </c>
      <c r="B435" s="13" t="s">
        <v>1134</v>
      </c>
      <c r="C435" s="13" t="s">
        <v>1140</v>
      </c>
      <c r="D435" s="12" t="s">
        <v>134</v>
      </c>
      <c r="E435" s="13" t="s">
        <v>1141</v>
      </c>
      <c r="F435" s="2">
        <v>30</v>
      </c>
      <c r="G435" s="15">
        <v>284.75</v>
      </c>
      <c r="H435" s="7">
        <f>L435*'114成績輸入與落點儀表板'!$B$2+M435*'114成績輸入與落點儀表板'!$B$3+N435*'114成績輸入與落點儀表板'!$B$4+O435*'114成績輸入與落點儀表板'!$B$5+P435*'114成績輸入與落點儀表板'!$B$6+Q435*'114成績輸入與落點儀表板'!$B$7+R435*'114成績輸入與落點儀表板'!$B$8+S435*'114成績輸入與落點儀表板'!$B$9+T435*'114成績輸入與落點儀表板'!$B$10+U435*'114成績輸入與落點儀表板'!$B$11+V435*'114成績輸入與落點儀表板'!$B$12+W435*'114成績輸入與落點儀表板'!$B$13+X435*'114成績輸入與落點儀表板'!$B$14+Y435*'114成績輸入與落點儀表板'!$B$15+Z435*'114成績輸入與落點儀表板'!$B$16</f>
        <v>0</v>
      </c>
      <c r="I435" s="8">
        <f t="shared" si="12"/>
        <v>-284.75</v>
      </c>
      <c r="J435" s="2" t="str">
        <f t="shared" si="13"/>
        <v>FAIL</v>
      </c>
      <c r="K435" s="17" t="str">
        <f>IF(AND(IF('114成績輸入與落點儀表板'!$C$2="必須採計",L435&gt;0,IF('114成績輸入與落點儀表板'!$C$2="不可採計",L435=0,TRUE)),IF('114成績輸入與落點儀表板'!$C$3="必須採計",M435&gt;0,IF('114成績輸入與落點儀表板'!$C$3="不可採計",M435=0,TRUE)),IF('114成績輸入與落點儀表板'!$C$4="必須採計",N435&gt;0,IF('114成績輸入與落點儀表板'!$C$4="不可採計",N435=0,TRUE)),IF('114成績輸入與落點儀表板'!$C$5="必須採計",O435&gt;0,IF('114成績輸入與落點儀表板'!$C$5="不可採計",O435=0,TRUE)),IF('114成績輸入與落點儀表板'!$C$6="必須採計",P435&gt;0,IF('114成績輸入與落點儀表板'!$C$6="不可採計",P435=0,TRUE)),IF('114成績輸入與落點儀表板'!$C$7="必須採計",Q435&gt;0,IF('114成績輸入與落點儀表板'!$C$7="不可採計",Q435=0,TRUE)),IF('114成績輸入與落點儀表板'!$C$8="必須採計",R435&gt;0,IF('114成績輸入與落點儀表板'!$C$8="不可採計",R435=0,TRUE)),IF('114成績輸入與落點儀表板'!$C$9="必須採計",S435&gt;0,IF('114成績輸入與落點儀表板'!$C$9="不可採計",S435=0,TRUE)),IF('114成績輸入與落點儀表板'!$C$10="必須採計",T435&gt;0,IF('114成績輸入與落點儀表板'!$C$10="不可採計",T435=0,TRUE)),IF('114成績輸入與落點儀表板'!$C$11="必須採計",U435&gt;0,IF('114成績輸入與落點儀表板'!$C$11="不可採計",U435=0,TRUE)),IF('114成績輸入與落點儀表板'!$C$12="必須採計",V435&gt;0,IF('114成績輸入與落點儀表板'!$C$12="不可採計",V435=0,TRUE)),IF('114成績輸入與落點儀表板'!$C$13="必須採計",W435&gt;0,IF('114成績輸入與落點儀表板'!$C$13="不可採計",W435=0,TRUE)),IF('114成績輸入與落點儀表板'!$C$14="必須採計",X435&gt;0,IF('114成績輸入與落點儀表板'!$C$14="不可採計",X435=0,TRUE)),IF('114成績輸入與落點儀表板'!$C$15="必須採計",Y435&gt;0,IF('114成績輸入與落點儀表板'!$C$15="不可採計",Y435=0,TRUE)),IF('114成績輸入與落點儀表板'!$C$16="必須採計",Z435&gt;0,IF('114成績輸入與落點儀表板'!$C$16="不可採計",Z435=0,TRUE))),"✅ 符合","❌ 不符合")</f>
        <v>✅ 符合</v>
      </c>
      <c r="L435" s="15">
        <v>1.25</v>
      </c>
      <c r="M435" s="15">
        <v>1</v>
      </c>
      <c r="N435" s="15">
        <v>1.25</v>
      </c>
      <c r="O435" s="15">
        <v>0</v>
      </c>
      <c r="P435" s="15">
        <v>0</v>
      </c>
      <c r="Q435" s="15">
        <v>0</v>
      </c>
      <c r="R435" s="15">
        <v>0</v>
      </c>
      <c r="S435" s="15">
        <v>1</v>
      </c>
      <c r="T435" s="15">
        <v>1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</row>
    <row r="436" spans="1:26" ht="15.75" customHeight="1" x14ac:dyDescent="0.3">
      <c r="A436" s="2" t="s">
        <v>1169</v>
      </c>
      <c r="B436" s="13" t="s">
        <v>1134</v>
      </c>
      <c r="C436" s="13" t="s">
        <v>1143</v>
      </c>
      <c r="D436" s="12" t="s">
        <v>134</v>
      </c>
      <c r="E436" s="13" t="s">
        <v>1141</v>
      </c>
      <c r="F436" s="2">
        <v>9</v>
      </c>
      <c r="G436" s="15">
        <v>283.5</v>
      </c>
      <c r="H436" s="7">
        <f>L436*'114成績輸入與落點儀表板'!$B$2+M436*'114成績輸入與落點儀表板'!$B$3+N436*'114成績輸入與落點儀表板'!$B$4+O436*'114成績輸入與落點儀表板'!$B$5+P436*'114成績輸入與落點儀表板'!$B$6+Q436*'114成績輸入與落點儀表板'!$B$7+R436*'114成績輸入與落點儀表板'!$B$8+S436*'114成績輸入與落點儀表板'!$B$9+T436*'114成績輸入與落點儀表板'!$B$10+U436*'114成績輸入與落點儀表板'!$B$11+V436*'114成績輸入與落點儀表板'!$B$12+W436*'114成績輸入與落點儀表板'!$B$13+X436*'114成績輸入與落點儀表板'!$B$14+Y436*'114成績輸入與落點儀表板'!$B$15+Z436*'114成績輸入與落點儀表板'!$B$16</f>
        <v>0</v>
      </c>
      <c r="I436" s="8">
        <f t="shared" si="12"/>
        <v>-283.5</v>
      </c>
      <c r="J436" s="2" t="str">
        <f t="shared" si="13"/>
        <v>FAIL</v>
      </c>
      <c r="K436" s="17" t="str">
        <f>IF(AND(IF('114成績輸入與落點儀表板'!$C$2="必須採計",L436&gt;0,IF('114成績輸入與落點儀表板'!$C$2="不可採計",L436=0,TRUE)),IF('114成績輸入與落點儀表板'!$C$3="必須採計",M436&gt;0,IF('114成績輸入與落點儀表板'!$C$3="不可採計",M436=0,TRUE)),IF('114成績輸入與落點儀表板'!$C$4="必須採計",N436&gt;0,IF('114成績輸入與落點儀表板'!$C$4="不可採計",N436=0,TRUE)),IF('114成績輸入與落點儀表板'!$C$5="必須採計",O436&gt;0,IF('114成績輸入與落點儀表板'!$C$5="不可採計",O436=0,TRUE)),IF('114成績輸入與落點儀表板'!$C$6="必須採計",P436&gt;0,IF('114成績輸入與落點儀表板'!$C$6="不可採計",P436=0,TRUE)),IF('114成績輸入與落點儀表板'!$C$7="必須採計",Q436&gt;0,IF('114成績輸入與落點儀表板'!$C$7="不可採計",Q436=0,TRUE)),IF('114成績輸入與落點儀表板'!$C$8="必須採計",R436&gt;0,IF('114成績輸入與落點儀表板'!$C$8="不可採計",R436=0,TRUE)),IF('114成績輸入與落點儀表板'!$C$9="必須採計",S436&gt;0,IF('114成績輸入與落點儀表板'!$C$9="不可採計",S436=0,TRUE)),IF('114成績輸入與落點儀表板'!$C$10="必須採計",T436&gt;0,IF('114成績輸入與落點儀表板'!$C$10="不可採計",T436=0,TRUE)),IF('114成績輸入與落點儀表板'!$C$11="必須採計",U436&gt;0,IF('114成績輸入與落點儀表板'!$C$11="不可採計",U436=0,TRUE)),IF('114成績輸入與落點儀表板'!$C$12="必須採計",V436&gt;0,IF('114成績輸入與落點儀表板'!$C$12="不可採計",V436=0,TRUE)),IF('114成績輸入與落點儀表板'!$C$13="必須採計",W436&gt;0,IF('114成績輸入與落點儀表板'!$C$13="不可採計",W436=0,TRUE)),IF('114成績輸入與落點儀表板'!$C$14="必須採計",X436&gt;0,IF('114成績輸入與落點儀表板'!$C$14="不可採計",X436=0,TRUE)),IF('114成績輸入與落點儀表板'!$C$15="必須採計",Y436&gt;0,IF('114成績輸入與落點儀表板'!$C$15="不可採計",Y436=0,TRUE)),IF('114成績輸入與落點儀表板'!$C$16="必須採計",Z436&gt;0,IF('114成績輸入與落點儀表板'!$C$16="不可採計",Z436=0,TRUE))),"✅ 符合","❌ 不符合")</f>
        <v>✅ 符合</v>
      </c>
      <c r="L436" s="15">
        <v>1.25</v>
      </c>
      <c r="M436" s="15">
        <v>1</v>
      </c>
      <c r="N436" s="15">
        <v>1.25</v>
      </c>
      <c r="O436" s="15">
        <v>0</v>
      </c>
      <c r="P436" s="15">
        <v>0</v>
      </c>
      <c r="Q436" s="15">
        <v>0</v>
      </c>
      <c r="R436" s="15">
        <v>0</v>
      </c>
      <c r="S436" s="15">
        <v>1</v>
      </c>
      <c r="T436" s="15">
        <v>1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</row>
    <row r="437" spans="1:26" ht="15.75" customHeight="1" x14ac:dyDescent="0.3">
      <c r="A437" s="2" t="s">
        <v>1171</v>
      </c>
      <c r="B437" s="13" t="s">
        <v>1134</v>
      </c>
      <c r="C437" s="13" t="s">
        <v>141</v>
      </c>
      <c r="D437" s="12" t="s">
        <v>134</v>
      </c>
      <c r="E437" s="13" t="s">
        <v>1145</v>
      </c>
      <c r="F437" s="2">
        <v>32</v>
      </c>
      <c r="G437" s="15">
        <v>256</v>
      </c>
      <c r="H437" s="7">
        <f>L437*'114成績輸入與落點儀表板'!$B$2+M437*'114成績輸入與落點儀表板'!$B$3+N437*'114成績輸入與落點儀表板'!$B$4+O437*'114成績輸入與落點儀表板'!$B$5+P437*'114成績輸入與落點儀表板'!$B$6+Q437*'114成績輸入與落點儀表板'!$B$7+R437*'114成績輸入與落點儀表板'!$B$8+S437*'114成績輸入與落點儀表板'!$B$9+T437*'114成績輸入與落點儀表板'!$B$10+U437*'114成績輸入與落點儀表板'!$B$11+V437*'114成績輸入與落點儀表板'!$B$12+W437*'114成績輸入與落點儀表板'!$B$13+X437*'114成績輸入與落點儀表板'!$B$14+Y437*'114成績輸入與落點儀表板'!$B$15+Z437*'114成績輸入與落點儀表板'!$B$16</f>
        <v>0</v>
      </c>
      <c r="I437" s="8">
        <f t="shared" si="12"/>
        <v>-256</v>
      </c>
      <c r="J437" s="2" t="str">
        <f t="shared" si="13"/>
        <v>FAIL</v>
      </c>
      <c r="K437" s="17" t="str">
        <f>IF(AND(IF('114成績輸入與落點儀表板'!$C$2="必須採計",L437&gt;0,IF('114成績輸入與落點儀表板'!$C$2="不可採計",L437=0,TRUE)),IF('114成績輸入與落點儀表板'!$C$3="必須採計",M437&gt;0,IF('114成績輸入與落點儀表板'!$C$3="不可採計",M437=0,TRUE)),IF('114成績輸入與落點儀表板'!$C$4="必須採計",N437&gt;0,IF('114成績輸入與落點儀表板'!$C$4="不可採計",N437=0,TRUE)),IF('114成績輸入與落點儀表板'!$C$5="必須採計",O437&gt;0,IF('114成績輸入與落點儀表板'!$C$5="不可採計",O437=0,TRUE)),IF('114成績輸入與落點儀表板'!$C$6="必須採計",P437&gt;0,IF('114成績輸入與落點儀表板'!$C$6="不可採計",P437=0,TRUE)),IF('114成績輸入與落點儀表板'!$C$7="必須採計",Q437&gt;0,IF('114成績輸入與落點儀表板'!$C$7="不可採計",Q437=0,TRUE)),IF('114成績輸入與落點儀表板'!$C$8="必須採計",R437&gt;0,IF('114成績輸入與落點儀表板'!$C$8="不可採計",R437=0,TRUE)),IF('114成績輸入與落點儀表板'!$C$9="必須採計",S437&gt;0,IF('114成績輸入與落點儀表板'!$C$9="不可採計",S437=0,TRUE)),IF('114成績輸入與落點儀表板'!$C$10="必須採計",T437&gt;0,IF('114成績輸入與落點儀表板'!$C$10="不可採計",T437=0,TRUE)),IF('114成績輸入與落點儀表板'!$C$11="必須採計",U437&gt;0,IF('114成績輸入與落點儀表板'!$C$11="不可採計",U437=0,TRUE)),IF('114成績輸入與落點儀表板'!$C$12="必須採計",V437&gt;0,IF('114成績輸入與落點儀表板'!$C$12="不可採計",V437=0,TRUE)),IF('114成績輸入與落點儀表板'!$C$13="必須採計",W437&gt;0,IF('114成績輸入與落點儀表板'!$C$13="不可採計",W437=0,TRUE)),IF('114成績輸入與落點儀表板'!$C$14="必須採計",X437&gt;0,IF('114成績輸入與落點儀表板'!$C$14="不可採計",X437=0,TRUE)),IF('114成績輸入與落點儀表板'!$C$15="必須採計",Y437&gt;0,IF('114成績輸入與落點儀表板'!$C$15="不可採計",Y437=0,TRUE)),IF('114成績輸入與落點儀表板'!$C$16="必須採計",Z437&gt;0,IF('114成績輸入與落點儀表板'!$C$16="不可採計",Z437=0,TRUE))),"✅ 符合","❌ 不符合")</f>
        <v>✅ 符合</v>
      </c>
      <c r="L437" s="15">
        <v>1</v>
      </c>
      <c r="M437" s="15">
        <v>1</v>
      </c>
      <c r="N437" s="15">
        <v>0</v>
      </c>
      <c r="O437" s="15">
        <v>0</v>
      </c>
      <c r="P437" s="15">
        <v>1</v>
      </c>
      <c r="Q437" s="15">
        <v>0</v>
      </c>
      <c r="R437" s="15">
        <v>0</v>
      </c>
      <c r="S437" s="15">
        <v>1</v>
      </c>
      <c r="T437" s="15">
        <v>1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</row>
    <row r="438" spans="1:26" ht="15.75" customHeight="1" x14ac:dyDescent="0.3">
      <c r="A438" s="2" t="s">
        <v>1174</v>
      </c>
      <c r="B438" s="13" t="s">
        <v>1134</v>
      </c>
      <c r="C438" s="13" t="s">
        <v>147</v>
      </c>
      <c r="D438" s="12" t="s">
        <v>134</v>
      </c>
      <c r="E438" s="13" t="s">
        <v>1147</v>
      </c>
      <c r="F438" s="2">
        <v>39</v>
      </c>
      <c r="G438" s="15">
        <v>120</v>
      </c>
      <c r="H438" s="7">
        <f>L438*'114成績輸入與落點儀表板'!$B$2+M438*'114成績輸入與落點儀表板'!$B$3+N438*'114成績輸入與落點儀表板'!$B$4+O438*'114成績輸入與落點儀表板'!$B$5+P438*'114成績輸入與落點儀表板'!$B$6+Q438*'114成績輸入與落點儀表板'!$B$7+R438*'114成績輸入與落點儀表板'!$B$8+S438*'114成績輸入與落點儀表板'!$B$9+T438*'114成績輸入與落點儀表板'!$B$10+U438*'114成績輸入與落點儀表板'!$B$11+V438*'114成績輸入與落點儀表板'!$B$12+W438*'114成績輸入與落點儀表板'!$B$13+X438*'114成績輸入與落點儀表板'!$B$14+Y438*'114成績輸入與落點儀表板'!$B$15+Z438*'114成績輸入與落點儀表板'!$B$16</f>
        <v>0</v>
      </c>
      <c r="I438" s="8">
        <f t="shared" si="12"/>
        <v>-120</v>
      </c>
      <c r="J438" s="2" t="str">
        <f t="shared" si="13"/>
        <v>FAIL</v>
      </c>
      <c r="K438" s="17" t="str">
        <f>IF(AND(IF('114成績輸入與落點儀表板'!$C$2="必須採計",L438&gt;0,IF('114成績輸入與落點儀表板'!$C$2="不可採計",L438=0,TRUE)),IF('114成績輸入與落點儀表板'!$C$3="必須採計",M438&gt;0,IF('114成績輸入與落點儀表板'!$C$3="不可採計",M438=0,TRUE)),IF('114成績輸入與落點儀表板'!$C$4="必須採計",N438&gt;0,IF('114成績輸入與落點儀表板'!$C$4="不可採計",N438=0,TRUE)),IF('114成績輸入與落點儀表板'!$C$5="必須採計",O438&gt;0,IF('114成績輸入與落點儀表板'!$C$5="不可採計",O438=0,TRUE)),IF('114成績輸入與落點儀表板'!$C$6="必須採計",P438&gt;0,IF('114成績輸入與落點儀表板'!$C$6="不可採計",P438=0,TRUE)),IF('114成績輸入與落點儀表板'!$C$7="必須採計",Q438&gt;0,IF('114成績輸入與落點儀表板'!$C$7="不可採計",Q438=0,TRUE)),IF('114成績輸入與落點儀表板'!$C$8="必須採計",R438&gt;0,IF('114成績輸入與落點儀表板'!$C$8="不可採計",R438=0,TRUE)),IF('114成績輸入與落點儀表板'!$C$9="必須採計",S438&gt;0,IF('114成績輸入與落點儀表板'!$C$9="不可採計",S438=0,TRUE)),IF('114成績輸入與落點儀表板'!$C$10="必須採計",T438&gt;0,IF('114成績輸入與落點儀表板'!$C$10="不可採計",T438=0,TRUE)),IF('114成績輸入與落點儀表板'!$C$11="必須採計",U438&gt;0,IF('114成績輸入與落點儀表板'!$C$11="不可採計",U438=0,TRUE)),IF('114成績輸入與落點儀表板'!$C$12="必須採計",V438&gt;0,IF('114成績輸入與落點儀表板'!$C$12="不可採計",V438=0,TRUE)),IF('114成績輸入與落點儀表板'!$C$13="必須採計",W438&gt;0,IF('114成績輸入與落點儀表板'!$C$13="不可採計",W438=0,TRUE)),IF('114成績輸入與落點儀表板'!$C$14="必須採計",X438&gt;0,IF('114成績輸入與落點儀表板'!$C$14="不可採計",X438=0,TRUE)),IF('114成績輸入與落點儀表板'!$C$15="必須採計",Y438&gt;0,IF('114成績輸入與落點儀表板'!$C$15="不可採計",Y438=0,TRUE)),IF('114成績輸入與落點儀表板'!$C$16="必須採計",Z438&gt;0,IF('114成績輸入與落點儀表板'!$C$16="不可採計",Z438=0,TRUE))),"✅ 符合","❌ 不符合")</f>
        <v>✅ 符合</v>
      </c>
      <c r="L438" s="15">
        <v>1</v>
      </c>
      <c r="M438" s="15">
        <v>1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1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</row>
    <row r="439" spans="1:26" ht="15.75" customHeight="1" x14ac:dyDescent="0.3">
      <c r="A439" s="2" t="s">
        <v>1178</v>
      </c>
      <c r="B439" s="13" t="s">
        <v>1134</v>
      </c>
      <c r="C439" s="13" t="s">
        <v>549</v>
      </c>
      <c r="D439" s="12" t="s">
        <v>134</v>
      </c>
      <c r="E439" s="13" t="s">
        <v>1149</v>
      </c>
      <c r="F439" s="2">
        <v>29</v>
      </c>
      <c r="G439" s="15">
        <v>151.25</v>
      </c>
      <c r="H439" s="7">
        <f>L439*'114成績輸入與落點儀表板'!$B$2+M439*'114成績輸入與落點儀表板'!$B$3+N439*'114成績輸入與落點儀表板'!$B$4+O439*'114成績輸入與落點儀表板'!$B$5+P439*'114成績輸入與落點儀表板'!$B$6+Q439*'114成績輸入與落點儀表板'!$B$7+R439*'114成績輸入與落點儀表板'!$B$8+S439*'114成績輸入與落點儀表板'!$B$9+T439*'114成績輸入與落點儀表板'!$B$10+U439*'114成績輸入與落點儀表板'!$B$11+V439*'114成績輸入與落點儀表板'!$B$12+W439*'114成績輸入與落點儀表板'!$B$13+X439*'114成績輸入與落點儀表板'!$B$14+Y439*'114成績輸入與落點儀表板'!$B$15+Z439*'114成績輸入與落點儀表板'!$B$16</f>
        <v>0</v>
      </c>
      <c r="I439" s="8">
        <f t="shared" si="12"/>
        <v>-151.25</v>
      </c>
      <c r="J439" s="2" t="str">
        <f t="shared" si="13"/>
        <v>FAIL</v>
      </c>
      <c r="K439" s="17" t="str">
        <f>IF(AND(IF('114成績輸入與落點儀表板'!$C$2="必須採計",L439&gt;0,IF('114成績輸入與落點儀表板'!$C$2="不可採計",L439=0,TRUE)),IF('114成績輸入與落點儀表板'!$C$3="必須採計",M439&gt;0,IF('114成績輸入與落點儀表板'!$C$3="不可採計",M439=0,TRUE)),IF('114成績輸入與落點儀表板'!$C$4="必須採計",N439&gt;0,IF('114成績輸入與落點儀表板'!$C$4="不可採計",N439=0,TRUE)),IF('114成績輸入與落點儀表板'!$C$5="必須採計",O439&gt;0,IF('114成績輸入與落點儀表板'!$C$5="不可採計",O439=0,TRUE)),IF('114成績輸入與落點儀表板'!$C$6="必須採計",P439&gt;0,IF('114成績輸入與落點儀表板'!$C$6="不可採計",P439=0,TRUE)),IF('114成績輸入與落點儀表板'!$C$7="必須採計",Q439&gt;0,IF('114成績輸入與落點儀表板'!$C$7="不可採計",Q439=0,TRUE)),IF('114成績輸入與落點儀表板'!$C$8="必須採計",R439&gt;0,IF('114成績輸入與落點儀表板'!$C$8="不可採計",R439=0,TRUE)),IF('114成績輸入與落點儀表板'!$C$9="必須採計",S439&gt;0,IF('114成績輸入與落點儀表板'!$C$9="不可採計",S439=0,TRUE)),IF('114成績輸入與落點儀表板'!$C$10="必須採計",T439&gt;0,IF('114成績輸入與落點儀表板'!$C$10="不可採計",T439=0,TRUE)),IF('114成績輸入與落點儀表板'!$C$11="必須採計",U439&gt;0,IF('114成績輸入與落點儀表板'!$C$11="不可採計",U439=0,TRUE)),IF('114成績輸入與落點儀表板'!$C$12="必須採計",V439&gt;0,IF('114成績輸入與落點儀表板'!$C$12="不可採計",V439=0,TRUE)),IF('114成績輸入與落點儀表板'!$C$13="必須採計",W439&gt;0,IF('114成績輸入與落點儀表板'!$C$13="不可採計",W439=0,TRUE)),IF('114成績輸入與落點儀表板'!$C$14="必須採計",X439&gt;0,IF('114成績輸入與落點儀表板'!$C$14="不可採計",X439=0,TRUE)),IF('114成績輸入與落點儀表板'!$C$15="必須採計",Y439&gt;0,IF('114成績輸入與落點儀表板'!$C$15="不可採計",Y439=0,TRUE)),IF('114成績輸入與落點儀表板'!$C$16="必須採計",Z439&gt;0,IF('114成績輸入與落點儀表板'!$C$16="不可採計",Z439=0,TRUE))),"✅ 符合","❌ 不符合")</f>
        <v>❌ 不符合</v>
      </c>
      <c r="L439" s="15">
        <v>0</v>
      </c>
      <c r="M439" s="15">
        <v>1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1.25</v>
      </c>
      <c r="T439" s="15">
        <v>1.25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</row>
    <row r="440" spans="1:26" ht="15.75" customHeight="1" x14ac:dyDescent="0.3">
      <c r="A440" s="2" t="s">
        <v>1181</v>
      </c>
      <c r="B440" s="13" t="s">
        <v>1134</v>
      </c>
      <c r="C440" s="13" t="s">
        <v>1151</v>
      </c>
      <c r="D440" s="12" t="s">
        <v>227</v>
      </c>
      <c r="E440" s="13" t="s">
        <v>1152</v>
      </c>
      <c r="F440" s="2">
        <v>37</v>
      </c>
      <c r="G440" s="15">
        <v>203</v>
      </c>
      <c r="H440" s="7">
        <f>L440*'114成績輸入與落點儀表板'!$B$2+M440*'114成績輸入與落點儀表板'!$B$3+N440*'114成績輸入與落點儀表板'!$B$4+O440*'114成績輸入與落點儀表板'!$B$5+P440*'114成績輸入與落點儀表板'!$B$6+Q440*'114成績輸入與落點儀表板'!$B$7+R440*'114成績輸入與落點儀表板'!$B$8+S440*'114成績輸入與落點儀表板'!$B$9+T440*'114成績輸入與落點儀表板'!$B$10+U440*'114成績輸入與落點儀表板'!$B$11+V440*'114成績輸入與落點儀表板'!$B$12+W440*'114成績輸入與落點儀表板'!$B$13+X440*'114成績輸入與落點儀表板'!$B$14+Y440*'114成績輸入與落點儀表板'!$B$15+Z440*'114成績輸入與落點儀表板'!$B$16</f>
        <v>0</v>
      </c>
      <c r="I440" s="8">
        <f t="shared" si="12"/>
        <v>-203</v>
      </c>
      <c r="J440" s="2" t="str">
        <f t="shared" si="13"/>
        <v>FAIL</v>
      </c>
      <c r="K440" s="17" t="str">
        <f>IF(AND(IF('114成績輸入與落點儀表板'!$C$2="必須採計",L440&gt;0,IF('114成績輸入與落點儀表板'!$C$2="不可採計",L440=0,TRUE)),IF('114成績輸入與落點儀表板'!$C$3="必須採計",M440&gt;0,IF('114成績輸入與落點儀表板'!$C$3="不可採計",M440=0,TRUE)),IF('114成績輸入與落點儀表板'!$C$4="必須採計",N440&gt;0,IF('114成績輸入與落點儀表板'!$C$4="不可採計",N440=0,TRUE)),IF('114成績輸入與落點儀表板'!$C$5="必須採計",O440&gt;0,IF('114成績輸入與落點儀表板'!$C$5="不可採計",O440=0,TRUE)),IF('114成績輸入與落點儀表板'!$C$6="必須採計",P440&gt;0,IF('114成績輸入與落點儀表板'!$C$6="不可採計",P440=0,TRUE)),IF('114成績輸入與落點儀表板'!$C$7="必須採計",Q440&gt;0,IF('114成績輸入與落點儀表板'!$C$7="不可採計",Q440=0,TRUE)),IF('114成績輸入與落點儀表板'!$C$8="必須採計",R440&gt;0,IF('114成績輸入與落點儀表板'!$C$8="不可採計",R440=0,TRUE)),IF('114成績輸入與落點儀表板'!$C$9="必須採計",S440&gt;0,IF('114成績輸入與落點儀表板'!$C$9="不可採計",S440=0,TRUE)),IF('114成績輸入與落點儀表板'!$C$10="必須採計",T440&gt;0,IF('114成績輸入與落點儀表板'!$C$10="不可採計",T440=0,TRUE)),IF('114成績輸入與落點儀表板'!$C$11="必須採計",U440&gt;0,IF('114成績輸入與落點儀表板'!$C$11="不可採計",U440=0,TRUE)),IF('114成績輸入與落點儀表板'!$C$12="必須採計",V440&gt;0,IF('114成績輸入與落點儀表板'!$C$12="不可採計",V440=0,TRUE)),IF('114成績輸入與落點儀表板'!$C$13="必須採計",W440&gt;0,IF('114成績輸入與落點儀表板'!$C$13="不可採計",W440=0,TRUE)),IF('114成績輸入與落點儀表板'!$C$14="必須採計",X440&gt;0,IF('114成績輸入與落點儀表板'!$C$14="不可採計",X440=0,TRUE)),IF('114成績輸入與落點儀表板'!$C$15="必須採計",Y440&gt;0,IF('114成績輸入與落點儀表板'!$C$15="不可採計",Y440=0,TRUE)),IF('114成績輸入與落點儀表板'!$C$16="必須採計",Z440&gt;0,IF('114成績輸入與落點儀表板'!$C$16="不可採計",Z440=0,TRUE))),"✅ 符合","❌ 不符合")</f>
        <v>✅ 符合</v>
      </c>
      <c r="L440" s="15">
        <v>1</v>
      </c>
      <c r="M440" s="15">
        <v>2</v>
      </c>
      <c r="N440" s="15">
        <v>0</v>
      </c>
      <c r="O440" s="15">
        <v>0</v>
      </c>
      <c r="P440" s="15">
        <v>0</v>
      </c>
      <c r="Q440" s="15">
        <v>0</v>
      </c>
      <c r="R440" s="15">
        <v>0</v>
      </c>
      <c r="S440" s="15">
        <v>0</v>
      </c>
      <c r="T440" s="15">
        <v>2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</row>
    <row r="441" spans="1:26" ht="15.75" customHeight="1" x14ac:dyDescent="0.3">
      <c r="A441" s="2" t="s">
        <v>1184</v>
      </c>
      <c r="B441" s="13" t="s">
        <v>1134</v>
      </c>
      <c r="C441" s="13" t="s">
        <v>150</v>
      </c>
      <c r="D441" s="12" t="s">
        <v>134</v>
      </c>
      <c r="E441" s="13" t="s">
        <v>1154</v>
      </c>
      <c r="F441" s="2">
        <v>25</v>
      </c>
      <c r="G441" s="15">
        <v>175.5</v>
      </c>
      <c r="H441" s="7">
        <f>L441*'114成績輸入與落點儀表板'!$B$2+M441*'114成績輸入與落點儀表板'!$B$3+N441*'114成績輸入與落點儀表板'!$B$4+O441*'114成績輸入與落點儀表板'!$B$5+P441*'114成績輸入與落點儀表板'!$B$6+Q441*'114成績輸入與落點儀表板'!$B$7+R441*'114成績輸入與落點儀表板'!$B$8+S441*'114成績輸入與落點儀表板'!$B$9+T441*'114成績輸入與落點儀表板'!$B$10+U441*'114成績輸入與落點儀表板'!$B$11+V441*'114成績輸入與落點儀表板'!$B$12+W441*'114成績輸入與落點儀表板'!$B$13+X441*'114成績輸入與落點儀表板'!$B$14+Y441*'114成績輸入與落點儀表板'!$B$15+Z441*'114成績輸入與落點儀表板'!$B$16</f>
        <v>0</v>
      </c>
      <c r="I441" s="8">
        <f t="shared" si="12"/>
        <v>-175.5</v>
      </c>
      <c r="J441" s="2" t="str">
        <f t="shared" si="13"/>
        <v>FAIL</v>
      </c>
      <c r="K441" s="17" t="str">
        <f>IF(AND(IF('114成績輸入與落點儀表板'!$C$2="必須採計",L441&gt;0,IF('114成績輸入與落點儀表板'!$C$2="不可採計",L441=0,TRUE)),IF('114成績輸入與落點儀表板'!$C$3="必須採計",M441&gt;0,IF('114成績輸入與落點儀表板'!$C$3="不可採計",M441=0,TRUE)),IF('114成績輸入與落點儀表板'!$C$4="必須採計",N441&gt;0,IF('114成績輸入與落點儀表板'!$C$4="不可採計",N441=0,TRUE)),IF('114成績輸入與落點儀表板'!$C$5="必須採計",O441&gt;0,IF('114成績輸入與落點儀表板'!$C$5="不可採計",O441=0,TRUE)),IF('114成績輸入與落點儀表板'!$C$6="必須採計",P441&gt;0,IF('114成績輸入與落點儀表板'!$C$6="不可採計",P441=0,TRUE)),IF('114成績輸入與落點儀表板'!$C$7="必須採計",Q441&gt;0,IF('114成績輸入與落點儀表板'!$C$7="不可採計",Q441=0,TRUE)),IF('114成績輸入與落點儀表板'!$C$8="必須採計",R441&gt;0,IF('114成績輸入與落點儀表板'!$C$8="不可採計",R441=0,TRUE)),IF('114成績輸入與落點儀表板'!$C$9="必須採計",S441&gt;0,IF('114成績輸入與落點儀表板'!$C$9="不可採計",S441=0,TRUE)),IF('114成績輸入與落點儀表板'!$C$10="必須採計",T441&gt;0,IF('114成績輸入與落點儀表板'!$C$10="不可採計",T441=0,TRUE)),IF('114成績輸入與落點儀表板'!$C$11="必須採計",U441&gt;0,IF('114成績輸入與落點儀表板'!$C$11="不可採計",U441=0,TRUE)),IF('114成績輸入與落點儀表板'!$C$12="必須採計",V441&gt;0,IF('114成績輸入與落點儀表板'!$C$12="不可採計",V441=0,TRUE)),IF('114成績輸入與落點儀表板'!$C$13="必須採計",W441&gt;0,IF('114成績輸入與落點儀表板'!$C$13="不可採計",W441=0,TRUE)),IF('114成績輸入與落點儀表板'!$C$14="必須採計",X441&gt;0,IF('114成績輸入與落點儀表板'!$C$14="不可採計",X441=0,TRUE)),IF('114成績輸入與落點儀表板'!$C$15="必須採計",Y441&gt;0,IF('114成績輸入與落點儀表板'!$C$15="不可採計",Y441=0,TRUE)),IF('114成績輸入與落點儀表板'!$C$16="必須採計",Z441&gt;0,IF('114成績輸入與落點儀表板'!$C$16="不可採計",Z441=0,TRUE))),"✅ 符合","❌ 不符合")</f>
        <v>❌ 不符合</v>
      </c>
      <c r="L441" s="15">
        <v>0</v>
      </c>
      <c r="M441" s="15">
        <v>1.5</v>
      </c>
      <c r="N441" s="15">
        <v>0</v>
      </c>
      <c r="O441" s="15">
        <v>0</v>
      </c>
      <c r="P441" s="15">
        <v>0</v>
      </c>
      <c r="Q441" s="15">
        <v>0</v>
      </c>
      <c r="R441" s="15">
        <v>1</v>
      </c>
      <c r="S441" s="15">
        <v>0</v>
      </c>
      <c r="T441" s="15">
        <v>1.25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</row>
    <row r="442" spans="1:26" ht="15.75" customHeight="1" x14ac:dyDescent="0.3">
      <c r="A442" s="2" t="s">
        <v>1187</v>
      </c>
      <c r="B442" s="13" t="s">
        <v>1134</v>
      </c>
      <c r="C442" s="13" t="s">
        <v>810</v>
      </c>
      <c r="D442" s="12" t="s">
        <v>4062</v>
      </c>
      <c r="E442" s="13" t="s">
        <v>1156</v>
      </c>
      <c r="F442" s="2">
        <v>32</v>
      </c>
      <c r="G442" s="15">
        <v>162.25</v>
      </c>
      <c r="H442" s="7">
        <f>L442*'114成績輸入與落點儀表板'!$B$2+M442*'114成績輸入與落點儀表板'!$B$3+N442*'114成績輸入與落點儀表板'!$B$4+O442*'114成績輸入與落點儀表板'!$B$5+P442*'114成績輸入與落點儀表板'!$B$6+Q442*'114成績輸入與落點儀表板'!$B$7+R442*'114成績輸入與落點儀表板'!$B$8+S442*'114成績輸入與落點儀表板'!$B$9+T442*'114成績輸入與落點儀表板'!$B$10+U442*'114成績輸入與落點儀表板'!$B$11+V442*'114成績輸入與落點儀表板'!$B$12+W442*'114成績輸入與落點儀表板'!$B$13+X442*'114成績輸入與落點儀表板'!$B$14+Y442*'114成績輸入與落點儀表板'!$B$15+Z442*'114成績輸入與落點儀表板'!$B$16</f>
        <v>0</v>
      </c>
      <c r="I442" s="8">
        <f t="shared" si="12"/>
        <v>-162.25</v>
      </c>
      <c r="J442" s="2" t="str">
        <f t="shared" si="13"/>
        <v>FAIL</v>
      </c>
      <c r="K442" s="17" t="str">
        <f>IF(AND(IF('114成績輸入與落點儀表板'!$C$2="必須採計",L442&gt;0,IF('114成績輸入與落點儀表板'!$C$2="不可採計",L442=0,TRUE)),IF('114成績輸入與落點儀表板'!$C$3="必須採計",M442&gt;0,IF('114成績輸入與落點儀表板'!$C$3="不可採計",M442=0,TRUE)),IF('114成績輸入與落點儀表板'!$C$4="必須採計",N442&gt;0,IF('114成績輸入與落點儀表板'!$C$4="不可採計",N442=0,TRUE)),IF('114成績輸入與落點儀表板'!$C$5="必須採計",O442&gt;0,IF('114成績輸入與落點儀表板'!$C$5="不可採計",O442=0,TRUE)),IF('114成績輸入與落點儀表板'!$C$6="必須採計",P442&gt;0,IF('114成績輸入與落點儀表板'!$C$6="不可採計",P442=0,TRUE)),IF('114成績輸入與落點儀表板'!$C$7="必須採計",Q442&gt;0,IF('114成績輸入與落點儀表板'!$C$7="不可採計",Q442=0,TRUE)),IF('114成績輸入與落點儀表板'!$C$8="必須採計",R442&gt;0,IF('114成績輸入與落點儀表板'!$C$8="不可採計",R442=0,TRUE)),IF('114成績輸入與落點儀表板'!$C$9="必須採計",S442&gt;0,IF('114成績輸入與落點儀表板'!$C$9="不可採計",S442=0,TRUE)),IF('114成績輸入與落點儀表板'!$C$10="必須採計",T442&gt;0,IF('114成績輸入與落點儀表板'!$C$10="不可採計",T442=0,TRUE)),IF('114成績輸入與落點儀表板'!$C$11="必須採計",U442&gt;0,IF('114成績輸入與落點儀表板'!$C$11="不可採計",U442=0,TRUE)),IF('114成績輸入與落點儀表板'!$C$12="必須採計",V442&gt;0,IF('114成績輸入與落點儀表板'!$C$12="不可採計",V442=0,TRUE)),IF('114成績輸入與落點儀表板'!$C$13="必須採計",W442&gt;0,IF('114成績輸入與落點儀表板'!$C$13="不可採計",W442=0,TRUE)),IF('114成績輸入與落點儀表板'!$C$14="必須採計",X442&gt;0,IF('114成績輸入與落點儀表板'!$C$14="不可採計",X442=0,TRUE)),IF('114成績輸入與落點儀表板'!$C$15="必須採計",Y442&gt;0,IF('114成績輸入與落點儀表板'!$C$15="不可採計",Y442=0,TRUE)),IF('114成績輸入與落點儀表板'!$C$16="必須採計",Z442&gt;0,IF('114成績輸入與落點儀表板'!$C$16="不可採計",Z442=0,TRUE))),"✅ 符合","❌ 不符合")</f>
        <v>✅ 符合</v>
      </c>
      <c r="L442" s="15">
        <v>1.25</v>
      </c>
      <c r="M442" s="15">
        <v>1.25</v>
      </c>
      <c r="N442" s="15">
        <v>0</v>
      </c>
      <c r="O442" s="15">
        <v>0</v>
      </c>
      <c r="P442" s="15">
        <v>0</v>
      </c>
      <c r="Q442" s="15">
        <v>0</v>
      </c>
      <c r="R442" s="15">
        <v>0</v>
      </c>
      <c r="S442" s="15">
        <v>0</v>
      </c>
      <c r="T442" s="15">
        <v>1.5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</row>
    <row r="443" spans="1:26" ht="15.75" customHeight="1" x14ac:dyDescent="0.3">
      <c r="A443" s="2" t="s">
        <v>1189</v>
      </c>
      <c r="B443" s="13" t="s">
        <v>1134</v>
      </c>
      <c r="C443" s="13" t="s">
        <v>769</v>
      </c>
      <c r="D443" s="12" t="s">
        <v>134</v>
      </c>
      <c r="E443" s="13" t="s">
        <v>1152</v>
      </c>
      <c r="F443" s="2">
        <v>22</v>
      </c>
      <c r="G443" s="15">
        <v>188</v>
      </c>
      <c r="H443" s="7">
        <f>L443*'114成績輸入與落點儀表板'!$B$2+M443*'114成績輸入與落點儀表板'!$B$3+N443*'114成績輸入與落點儀表板'!$B$4+O443*'114成績輸入與落點儀表板'!$B$5+P443*'114成績輸入與落點儀表板'!$B$6+Q443*'114成績輸入與落點儀表板'!$B$7+R443*'114成績輸入與落點儀表板'!$B$8+S443*'114成績輸入與落點儀表板'!$B$9+T443*'114成績輸入與落點儀表板'!$B$10+U443*'114成績輸入與落點儀表板'!$B$11+V443*'114成績輸入與落點儀表板'!$B$12+W443*'114成績輸入與落點儀表板'!$B$13+X443*'114成績輸入與落點儀表板'!$B$14+Y443*'114成績輸入與落點儀表板'!$B$15+Z443*'114成績輸入與落點儀表板'!$B$16</f>
        <v>0</v>
      </c>
      <c r="I443" s="8">
        <f t="shared" si="12"/>
        <v>-188</v>
      </c>
      <c r="J443" s="2" t="str">
        <f t="shared" si="13"/>
        <v>FAIL</v>
      </c>
      <c r="K443" s="17" t="str">
        <f>IF(AND(IF('114成績輸入與落點儀表板'!$C$2="必須採計",L443&gt;0,IF('114成績輸入與落點儀表板'!$C$2="不可採計",L443=0,TRUE)),IF('114成績輸入與落點儀表板'!$C$3="必須採計",M443&gt;0,IF('114成績輸入與落點儀表板'!$C$3="不可採計",M443=0,TRUE)),IF('114成績輸入與落點儀表板'!$C$4="必須採計",N443&gt;0,IF('114成績輸入與落點儀表板'!$C$4="不可採計",N443=0,TRUE)),IF('114成績輸入與落點儀表板'!$C$5="必須採計",O443&gt;0,IF('114成績輸入與落點儀表板'!$C$5="不可採計",O443=0,TRUE)),IF('114成績輸入與落點儀表板'!$C$6="必須採計",P443&gt;0,IF('114成績輸入與落點儀表板'!$C$6="不可採計",P443=0,TRUE)),IF('114成績輸入與落點儀表板'!$C$7="必須採計",Q443&gt;0,IF('114成績輸入與落點儀表板'!$C$7="不可採計",Q443=0,TRUE)),IF('114成績輸入與落點儀表板'!$C$8="必須採計",R443&gt;0,IF('114成績輸入與落點儀表板'!$C$8="不可採計",R443=0,TRUE)),IF('114成績輸入與落點儀表板'!$C$9="必須採計",S443&gt;0,IF('114成績輸入與落點儀表板'!$C$9="不可採計",S443=0,TRUE)),IF('114成績輸入與落點儀表板'!$C$10="必須採計",T443&gt;0,IF('114成績輸入與落點儀表板'!$C$10="不可採計",T443=0,TRUE)),IF('114成績輸入與落點儀表板'!$C$11="必須採計",U443&gt;0,IF('114成績輸入與落點儀表板'!$C$11="不可採計",U443=0,TRUE)),IF('114成績輸入與落點儀表板'!$C$12="必須採計",V443&gt;0,IF('114成績輸入與落點儀表板'!$C$12="不可採計",V443=0,TRUE)),IF('114成績輸入與落點儀表板'!$C$13="必須採計",W443&gt;0,IF('114成績輸入與落點儀表板'!$C$13="不可採計",W443=0,TRUE)),IF('114成績輸入與落點儀表板'!$C$14="必須採計",X443&gt;0,IF('114成績輸入與落點儀表板'!$C$14="不可採計",X443=0,TRUE)),IF('114成績輸入與落點儀表板'!$C$15="必須採計",Y443&gt;0,IF('114成績輸入與落點儀表板'!$C$15="不可採計",Y443=0,TRUE)),IF('114成績輸入與落點儀表板'!$C$16="必須採計",Z443&gt;0,IF('114成績輸入與落點儀表板'!$C$16="不可採計",Z443=0,TRUE))),"✅ 符合","❌ 不符合")</f>
        <v>✅ 符合</v>
      </c>
      <c r="L443" s="15">
        <v>1</v>
      </c>
      <c r="M443" s="15">
        <v>2</v>
      </c>
      <c r="N443" s="15">
        <v>0</v>
      </c>
      <c r="O443" s="15">
        <v>0</v>
      </c>
      <c r="P443" s="15">
        <v>0</v>
      </c>
      <c r="Q443" s="15">
        <v>0</v>
      </c>
      <c r="R443" s="15">
        <v>0</v>
      </c>
      <c r="S443" s="15">
        <v>0</v>
      </c>
      <c r="T443" s="15">
        <v>2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</row>
    <row r="444" spans="1:26" ht="15.75" customHeight="1" x14ac:dyDescent="0.3">
      <c r="A444" s="2" t="s">
        <v>1191</v>
      </c>
      <c r="B444" s="13" t="s">
        <v>1134</v>
      </c>
      <c r="C444" s="13" t="s">
        <v>1159</v>
      </c>
      <c r="D444" s="12" t="s">
        <v>134</v>
      </c>
      <c r="E444" s="13" t="s">
        <v>4209</v>
      </c>
      <c r="F444" s="2">
        <v>20</v>
      </c>
      <c r="G444" s="15">
        <v>176.5</v>
      </c>
      <c r="H444" s="7">
        <f>L444*'114成績輸入與落點儀表板'!$B$2+M444*'114成績輸入與落點儀表板'!$B$3+N444*'114成績輸入與落點儀表板'!$B$4+O444*'114成績輸入與落點儀表板'!$B$5+P444*'114成績輸入與落點儀表板'!$B$6+Q444*'114成績輸入與落點儀表板'!$B$7+R444*'114成績輸入與落點儀表板'!$B$8+S444*'114成績輸入與落點儀表板'!$B$9+T444*'114成績輸入與落點儀表板'!$B$10+U444*'114成績輸入與落點儀表板'!$B$11+V444*'114成績輸入與落點儀表板'!$B$12+W444*'114成績輸入與落點儀表板'!$B$13+X444*'114成績輸入與落點儀表板'!$B$14+Y444*'114成績輸入與落點儀表板'!$B$15+Z444*'114成績輸入與落點儀表板'!$B$16</f>
        <v>0</v>
      </c>
      <c r="I444" s="8">
        <f t="shared" si="12"/>
        <v>-176.5</v>
      </c>
      <c r="J444" s="2" t="str">
        <f t="shared" si="13"/>
        <v>FAIL</v>
      </c>
      <c r="K444" s="17" t="str">
        <f>IF(AND(IF('114成績輸入與落點儀表板'!$C$2="必須採計",L444&gt;0,IF('114成績輸入與落點儀表板'!$C$2="不可採計",L444=0,TRUE)),IF('114成績輸入與落點儀表板'!$C$3="必須採計",M444&gt;0,IF('114成績輸入與落點儀表板'!$C$3="不可採計",M444=0,TRUE)),IF('114成績輸入與落點儀表板'!$C$4="必須採計",N444&gt;0,IF('114成績輸入與落點儀表板'!$C$4="不可採計",N444=0,TRUE)),IF('114成績輸入與落點儀表板'!$C$5="必須採計",O444&gt;0,IF('114成績輸入與落點儀表板'!$C$5="不可採計",O444=0,TRUE)),IF('114成績輸入與落點儀表板'!$C$6="必須採計",P444&gt;0,IF('114成績輸入與落點儀表板'!$C$6="不可採計",P444=0,TRUE)),IF('114成績輸入與落點儀表板'!$C$7="必須採計",Q444&gt;0,IF('114成績輸入與落點儀表板'!$C$7="不可採計",Q444=0,TRUE)),IF('114成績輸入與落點儀表板'!$C$8="必須採計",R444&gt;0,IF('114成績輸入與落點儀表板'!$C$8="不可採計",R444=0,TRUE)),IF('114成績輸入與落點儀表板'!$C$9="必須採計",S444&gt;0,IF('114成績輸入與落點儀表板'!$C$9="不可採計",S444=0,TRUE)),IF('114成績輸入與落點儀表板'!$C$10="必須採計",T444&gt;0,IF('114成績輸入與落點儀表板'!$C$10="不可採計",T444=0,TRUE)),IF('114成績輸入與落點儀表板'!$C$11="必須採計",U444&gt;0,IF('114成績輸入與落點儀表板'!$C$11="不可採計",U444=0,TRUE)),IF('114成績輸入與落點儀表板'!$C$12="必須採計",V444&gt;0,IF('114成績輸入與落點儀表板'!$C$12="不可採計",V444=0,TRUE)),IF('114成績輸入與落點儀表板'!$C$13="必須採計",W444&gt;0,IF('114成績輸入與落點儀表板'!$C$13="不可採計",W444=0,TRUE)),IF('114成績輸入與落點儀表板'!$C$14="必須採計",X444&gt;0,IF('114成績輸入與落點儀表板'!$C$14="不可採計",X444=0,TRUE)),IF('114成績輸入與落點儀表板'!$C$15="必須採計",Y444&gt;0,IF('114成績輸入與落點儀表板'!$C$15="不可採計",Y444=0,TRUE)),IF('114成績輸入與落點儀表板'!$C$16="必須採計",Z444&gt;0,IF('114成績輸入與落點儀表板'!$C$16="不可採計",Z444=0,TRUE))),"✅ 符合","❌ 不符合")</f>
        <v>❌ 不符合</v>
      </c>
      <c r="L444" s="15">
        <v>0</v>
      </c>
      <c r="M444" s="15">
        <v>1</v>
      </c>
      <c r="N444" s="15">
        <v>0</v>
      </c>
      <c r="O444" s="15">
        <v>0</v>
      </c>
      <c r="P444" s="15">
        <v>0</v>
      </c>
      <c r="Q444" s="15">
        <v>0</v>
      </c>
      <c r="R444" s="15">
        <v>0</v>
      </c>
      <c r="S444" s="15">
        <v>1.5</v>
      </c>
      <c r="T444" s="15">
        <v>1.5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</row>
    <row r="445" spans="1:26" ht="15.75" customHeight="1" x14ac:dyDescent="0.3">
      <c r="A445" s="2" t="s">
        <v>1194</v>
      </c>
      <c r="B445" s="13" t="s">
        <v>1134</v>
      </c>
      <c r="C445" s="13" t="s">
        <v>1162</v>
      </c>
      <c r="D445" s="12" t="s">
        <v>227</v>
      </c>
      <c r="E445" s="13" t="s">
        <v>1163</v>
      </c>
      <c r="F445" s="2">
        <v>17</v>
      </c>
      <c r="G445" s="15">
        <v>103</v>
      </c>
      <c r="H445" s="7">
        <f>L445*'114成績輸入與落點儀表板'!$B$2+M445*'114成績輸入與落點儀表板'!$B$3+N445*'114成績輸入與落點儀表板'!$B$4+O445*'114成績輸入與落點儀表板'!$B$5+P445*'114成績輸入與落點儀表板'!$B$6+Q445*'114成績輸入與落點儀表板'!$B$7+R445*'114成績輸入與落點儀表板'!$B$8+S445*'114成績輸入與落點儀表板'!$B$9+T445*'114成績輸入與落點儀表板'!$B$10+U445*'114成績輸入與落點儀表板'!$B$11+V445*'114成績輸入與落點儀表板'!$B$12+W445*'114成績輸入與落點儀表板'!$B$13+X445*'114成績輸入與落點儀表板'!$B$14+Y445*'114成績輸入與落點儀表板'!$B$15+Z445*'114成績輸入與落點儀表板'!$B$16</f>
        <v>0</v>
      </c>
      <c r="I445" s="8">
        <f t="shared" si="12"/>
        <v>-103</v>
      </c>
      <c r="J445" s="2" t="str">
        <f t="shared" si="13"/>
        <v>FAIL</v>
      </c>
      <c r="K445" s="17" t="str">
        <f>IF(AND(IF('114成績輸入與落點儀表板'!$C$2="必須採計",L445&gt;0,IF('114成績輸入與落點儀表板'!$C$2="不可採計",L445=0,TRUE)),IF('114成績輸入與落點儀表板'!$C$3="必須採計",M445&gt;0,IF('114成績輸入與落點儀表板'!$C$3="不可採計",M445=0,TRUE)),IF('114成績輸入與落點儀表板'!$C$4="必須採計",N445&gt;0,IF('114成績輸入與落點儀表板'!$C$4="不可採計",N445=0,TRUE)),IF('114成績輸入與落點儀表板'!$C$5="必須採計",O445&gt;0,IF('114成績輸入與落點儀表板'!$C$5="不可採計",O445=0,TRUE)),IF('114成績輸入與落點儀表板'!$C$6="必須採計",P445&gt;0,IF('114成績輸入與落點儀表板'!$C$6="不可採計",P445=0,TRUE)),IF('114成績輸入與落點儀表板'!$C$7="必須採計",Q445&gt;0,IF('114成績輸入與落點儀表板'!$C$7="不可採計",Q445=0,TRUE)),IF('114成績輸入與落點儀表板'!$C$8="必須採計",R445&gt;0,IF('114成績輸入與落點儀表板'!$C$8="不可採計",R445=0,TRUE)),IF('114成績輸入與落點儀表板'!$C$9="必須採計",S445&gt;0,IF('114成績輸入與落點儀表板'!$C$9="不可採計",S445=0,TRUE)),IF('114成績輸入與落點儀表板'!$C$10="必須採計",T445&gt;0,IF('114成績輸入與落點儀表板'!$C$10="不可採計",T445=0,TRUE)),IF('114成績輸入與落點儀表板'!$C$11="必須採計",U445&gt;0,IF('114成績輸入與落點儀表板'!$C$11="不可採計",U445=0,TRUE)),IF('114成績輸入與落點儀表板'!$C$12="必須採計",V445&gt;0,IF('114成績輸入與落點儀表板'!$C$12="不可採計",V445=0,TRUE)),IF('114成績輸入與落點儀表板'!$C$13="必須採計",W445&gt;0,IF('114成績輸入與落點儀表板'!$C$13="不可採計",W445=0,TRUE)),IF('114成績輸入與落點儀表板'!$C$14="必須採計",X445&gt;0,IF('114成績輸入與落點儀表板'!$C$14="不可採計",X445=0,TRUE)),IF('114成績輸入與落點儀表板'!$C$15="必須採計",Y445&gt;0,IF('114成績輸入與落點儀表板'!$C$15="不可採計",Y445=0,TRUE)),IF('114成績輸入與落點儀表板'!$C$16="必須採計",Z445&gt;0,IF('114成績輸入與落點儀表板'!$C$16="不可採計",Z445=0,TRUE))),"✅ 符合","❌ 不符合")</f>
        <v>❌ 不符合</v>
      </c>
      <c r="L445" s="15">
        <v>0</v>
      </c>
      <c r="M445" s="15">
        <v>1</v>
      </c>
      <c r="N445" s="15">
        <v>0</v>
      </c>
      <c r="O445" s="15">
        <v>0</v>
      </c>
      <c r="P445" s="15">
        <v>0</v>
      </c>
      <c r="Q445" s="15">
        <v>0</v>
      </c>
      <c r="R445" s="15">
        <v>0</v>
      </c>
      <c r="S445" s="15">
        <v>1</v>
      </c>
      <c r="T445" s="15">
        <v>1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</row>
    <row r="446" spans="1:26" ht="15.75" customHeight="1" x14ac:dyDescent="0.3">
      <c r="A446" s="2" t="s">
        <v>1196</v>
      </c>
      <c r="B446" s="13" t="s">
        <v>1134</v>
      </c>
      <c r="C446" s="13" t="s">
        <v>1165</v>
      </c>
      <c r="D446" s="12" t="s">
        <v>134</v>
      </c>
      <c r="E446" s="13" t="s">
        <v>4210</v>
      </c>
      <c r="F446" s="2">
        <v>16</v>
      </c>
      <c r="G446" s="15">
        <v>124</v>
      </c>
      <c r="H446" s="7">
        <f>L446*'114成績輸入與落點儀表板'!$B$2+M446*'114成績輸入與落點儀表板'!$B$3+N446*'114成績輸入與落點儀表板'!$B$4+O446*'114成績輸入與落點儀表板'!$B$5+P446*'114成績輸入與落點儀表板'!$B$6+Q446*'114成績輸入與落點儀表板'!$B$7+R446*'114成績輸入與落點儀表板'!$B$8+S446*'114成績輸入與落點儀表板'!$B$9+T446*'114成績輸入與落點儀表板'!$B$10+U446*'114成績輸入與落點儀表板'!$B$11+V446*'114成績輸入與落點儀表板'!$B$12+W446*'114成績輸入與落點儀表板'!$B$13+X446*'114成績輸入與落點儀表板'!$B$14+Y446*'114成績輸入與落點儀表板'!$B$15+Z446*'114成績輸入與落點儀表板'!$B$16</f>
        <v>0</v>
      </c>
      <c r="I446" s="8">
        <f t="shared" si="12"/>
        <v>-124</v>
      </c>
      <c r="J446" s="2" t="str">
        <f t="shared" si="13"/>
        <v>FAIL</v>
      </c>
      <c r="K446" s="17" t="str">
        <f>IF(AND(IF('114成績輸入與落點儀表板'!$C$2="必須採計",L446&gt;0,IF('114成績輸入與落點儀表板'!$C$2="不可採計",L446=0,TRUE)),IF('114成績輸入與落點儀表板'!$C$3="必須採計",M446&gt;0,IF('114成績輸入與落點儀表板'!$C$3="不可採計",M446=0,TRUE)),IF('114成績輸入與落點儀表板'!$C$4="必須採計",N446&gt;0,IF('114成績輸入與落點儀表板'!$C$4="不可採計",N446=0,TRUE)),IF('114成績輸入與落點儀表板'!$C$5="必須採計",O446&gt;0,IF('114成績輸入與落點儀表板'!$C$5="不可採計",O446=0,TRUE)),IF('114成績輸入與落點儀表板'!$C$6="必須採計",P446&gt;0,IF('114成績輸入與落點儀表板'!$C$6="不可採計",P446=0,TRUE)),IF('114成績輸入與落點儀表板'!$C$7="必須採計",Q446&gt;0,IF('114成績輸入與落點儀表板'!$C$7="不可採計",Q446=0,TRUE)),IF('114成績輸入與落點儀表板'!$C$8="必須採計",R446&gt;0,IF('114成績輸入與落點儀表板'!$C$8="不可採計",R446=0,TRUE)),IF('114成績輸入與落點儀表板'!$C$9="必須採計",S446&gt;0,IF('114成績輸入與落點儀表板'!$C$9="不可採計",S446=0,TRUE)),IF('114成績輸入與落點儀表板'!$C$10="必須採計",T446&gt;0,IF('114成績輸入與落點儀表板'!$C$10="不可採計",T446=0,TRUE)),IF('114成績輸入與落點儀表板'!$C$11="必須採計",U446&gt;0,IF('114成績輸入與落點儀表板'!$C$11="不可採計",U446=0,TRUE)),IF('114成績輸入與落點儀表板'!$C$12="必須採計",V446&gt;0,IF('114成績輸入與落點儀表板'!$C$12="不可採計",V446=0,TRUE)),IF('114成績輸入與落點儀表板'!$C$13="必須採計",W446&gt;0,IF('114成績輸入與落點儀表板'!$C$13="不可採計",W446=0,TRUE)),IF('114成績輸入與落點儀表板'!$C$14="必須採計",X446&gt;0,IF('114成績輸入與落點儀表板'!$C$14="不可採計",X446=0,TRUE)),IF('114成績輸入與落點儀表板'!$C$15="必須採計",Y446&gt;0,IF('114成績輸入與落點儀表板'!$C$15="不可採計",Y446=0,TRUE)),IF('114成績輸入與落點儀表板'!$C$16="必須採計",Z446&gt;0,IF('114成績輸入與落點儀表板'!$C$16="不可採計",Z446=0,TRUE))),"✅ 符合","❌ 不符合")</f>
        <v>❌ 不符合</v>
      </c>
      <c r="L446" s="15">
        <v>0</v>
      </c>
      <c r="M446" s="15">
        <v>1</v>
      </c>
      <c r="N446" s="15">
        <v>0</v>
      </c>
      <c r="O446" s="15">
        <v>0</v>
      </c>
      <c r="P446" s="15">
        <v>0</v>
      </c>
      <c r="Q446" s="15">
        <v>0</v>
      </c>
      <c r="R446" s="15">
        <v>1</v>
      </c>
      <c r="S446" s="15">
        <v>0</v>
      </c>
      <c r="T446" s="15">
        <v>1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</row>
    <row r="447" spans="1:26" ht="15.75" customHeight="1" x14ac:dyDescent="0.3">
      <c r="A447" s="2" t="s">
        <v>1199</v>
      </c>
      <c r="B447" s="13" t="s">
        <v>1134</v>
      </c>
      <c r="C447" s="13" t="s">
        <v>1167</v>
      </c>
      <c r="D447" s="12" t="s">
        <v>134</v>
      </c>
      <c r="E447" s="13" t="s">
        <v>3767</v>
      </c>
      <c r="F447" s="2">
        <v>49</v>
      </c>
      <c r="G447" s="15">
        <v>114</v>
      </c>
      <c r="H447" s="7">
        <f>L447*'114成績輸入與落點儀表板'!$B$2+M447*'114成績輸入與落點儀表板'!$B$3+N447*'114成績輸入與落點儀表板'!$B$4+O447*'114成績輸入與落點儀表板'!$B$5+P447*'114成績輸入與落點儀表板'!$B$6+Q447*'114成績輸入與落點儀表板'!$B$7+R447*'114成績輸入與落點儀表板'!$B$8+S447*'114成績輸入與落點儀表板'!$B$9+T447*'114成績輸入與落點儀表板'!$B$10+U447*'114成績輸入與落點儀表板'!$B$11+V447*'114成績輸入與落點儀表板'!$B$12+W447*'114成績輸入與落點儀表板'!$B$13+X447*'114成績輸入與落點儀表板'!$B$14+Y447*'114成績輸入與落點儀表板'!$B$15+Z447*'114成績輸入與落點儀表板'!$B$16</f>
        <v>0</v>
      </c>
      <c r="I447" s="8">
        <f t="shared" si="12"/>
        <v>-114</v>
      </c>
      <c r="J447" s="2" t="str">
        <f t="shared" si="13"/>
        <v>FAIL</v>
      </c>
      <c r="K447" s="17" t="str">
        <f>IF(AND(IF('114成績輸入與落點儀表板'!$C$2="必須採計",L447&gt;0,IF('114成績輸入與落點儀表板'!$C$2="不可採計",L447=0,TRUE)),IF('114成績輸入與落點儀表板'!$C$3="必須採計",M447&gt;0,IF('114成績輸入與落點儀表板'!$C$3="不可採計",M447=0,TRUE)),IF('114成績輸入與落點儀表板'!$C$4="必須採計",N447&gt;0,IF('114成績輸入與落點儀表板'!$C$4="不可採計",N447=0,TRUE)),IF('114成績輸入與落點儀表板'!$C$5="必須採計",O447&gt;0,IF('114成績輸入與落點儀表板'!$C$5="不可採計",O447=0,TRUE)),IF('114成績輸入與落點儀表板'!$C$6="必須採計",P447&gt;0,IF('114成績輸入與落點儀表板'!$C$6="不可採計",P447=0,TRUE)),IF('114成績輸入與落點儀表板'!$C$7="必須採計",Q447&gt;0,IF('114成績輸入與落點儀表板'!$C$7="不可採計",Q447=0,TRUE)),IF('114成績輸入與落點儀表板'!$C$8="必須採計",R447&gt;0,IF('114成績輸入與落點儀表板'!$C$8="不可採計",R447=0,TRUE)),IF('114成績輸入與落點儀表板'!$C$9="必須採計",S447&gt;0,IF('114成績輸入與落點儀表板'!$C$9="不可採計",S447=0,TRUE)),IF('114成績輸入與落點儀表板'!$C$10="必須採計",T447&gt;0,IF('114成績輸入與落點儀表板'!$C$10="不可採計",T447=0,TRUE)),IF('114成績輸入與落點儀表板'!$C$11="必須採計",U447&gt;0,IF('114成績輸入與落點儀表板'!$C$11="不可採計",U447=0,TRUE)),IF('114成績輸入與落點儀表板'!$C$12="必須採計",V447&gt;0,IF('114成績輸入與落點儀表板'!$C$12="不可採計",V447=0,TRUE)),IF('114成績輸入與落點儀表板'!$C$13="必須採計",W447&gt;0,IF('114成績輸入與落點儀表板'!$C$13="不可採計",W447=0,TRUE)),IF('114成績輸入與落點儀表板'!$C$14="必須採計",X447&gt;0,IF('114成績輸入與落點儀表板'!$C$14="不可採計",X447=0,TRUE)),IF('114成績輸入與落點儀表板'!$C$15="必須採計",Y447&gt;0,IF('114成績輸入與落點儀表板'!$C$15="不可採計",Y447=0,TRUE)),IF('114成績輸入與落點儀表板'!$C$16="必須採計",Z447&gt;0,IF('114成績輸入與落點儀表板'!$C$16="不可採計",Z447=0,TRUE))),"✅ 符合","❌ 不符合")</f>
        <v>✅ 符合</v>
      </c>
      <c r="L447" s="15">
        <v>1</v>
      </c>
      <c r="M447" s="15">
        <v>1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0</v>
      </c>
      <c r="T447" s="15">
        <v>1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</row>
    <row r="448" spans="1:26" ht="15.75" customHeight="1" x14ac:dyDescent="0.3">
      <c r="A448" s="2" t="s">
        <v>1200</v>
      </c>
      <c r="B448" s="13" t="s">
        <v>1134</v>
      </c>
      <c r="C448" s="13" t="s">
        <v>530</v>
      </c>
      <c r="D448" s="12" t="s">
        <v>134</v>
      </c>
      <c r="E448" s="13" t="s">
        <v>1170</v>
      </c>
      <c r="F448" s="2">
        <v>19</v>
      </c>
      <c r="G448" s="15">
        <v>181.5</v>
      </c>
      <c r="H448" s="7">
        <f>L448*'114成績輸入與落點儀表板'!$B$2+M448*'114成績輸入與落點儀表板'!$B$3+N448*'114成績輸入與落點儀表板'!$B$4+O448*'114成績輸入與落點儀表板'!$B$5+P448*'114成績輸入與落點儀表板'!$B$6+Q448*'114成績輸入與落點儀表板'!$B$7+R448*'114成績輸入與落點儀表板'!$B$8+S448*'114成績輸入與落點儀表板'!$B$9+T448*'114成績輸入與落點儀表板'!$B$10+U448*'114成績輸入與落點儀表板'!$B$11+V448*'114成績輸入與落點儀表板'!$B$12+W448*'114成績輸入與落點儀表板'!$B$13+X448*'114成績輸入與落點儀表板'!$B$14+Y448*'114成績輸入與落點儀表板'!$B$15+Z448*'114成績輸入與落點儀表板'!$B$16</f>
        <v>0</v>
      </c>
      <c r="I448" s="8">
        <f t="shared" si="12"/>
        <v>-181.5</v>
      </c>
      <c r="J448" s="2" t="str">
        <f t="shared" si="13"/>
        <v>FAIL</v>
      </c>
      <c r="K448" s="17" t="str">
        <f>IF(AND(IF('114成績輸入與落點儀表板'!$C$2="必須採計",L448&gt;0,IF('114成績輸入與落點儀表板'!$C$2="不可採計",L448=0,TRUE)),IF('114成績輸入與落點儀表板'!$C$3="必須採計",M448&gt;0,IF('114成績輸入與落點儀表板'!$C$3="不可採計",M448=0,TRUE)),IF('114成績輸入與落點儀表板'!$C$4="必須採計",N448&gt;0,IF('114成績輸入與落點儀表板'!$C$4="不可採計",N448=0,TRUE)),IF('114成績輸入與落點儀表板'!$C$5="必須採計",O448&gt;0,IF('114成績輸入與落點儀表板'!$C$5="不可採計",O448=0,TRUE)),IF('114成績輸入與落點儀表板'!$C$6="必須採計",P448&gt;0,IF('114成績輸入與落點儀表板'!$C$6="不可採計",P448=0,TRUE)),IF('114成績輸入與落點儀表板'!$C$7="必須採計",Q448&gt;0,IF('114成績輸入與落點儀表板'!$C$7="不可採計",Q448=0,TRUE)),IF('114成績輸入與落點儀表板'!$C$8="必須採計",R448&gt;0,IF('114成績輸入與落點儀表板'!$C$8="不可採計",R448=0,TRUE)),IF('114成績輸入與落點儀表板'!$C$9="必須採計",S448&gt;0,IF('114成績輸入與落點儀表板'!$C$9="不可採計",S448=0,TRUE)),IF('114成績輸入與落點儀表板'!$C$10="必須採計",T448&gt;0,IF('114成績輸入與落點儀表板'!$C$10="不可採計",T448=0,TRUE)),IF('114成績輸入與落點儀表板'!$C$11="必須採計",U448&gt;0,IF('114成績輸入與落點儀表板'!$C$11="不可採計",U448=0,TRUE)),IF('114成績輸入與落點儀表板'!$C$12="必須採計",V448&gt;0,IF('114成績輸入與落點儀表板'!$C$12="不可採計",V448=0,TRUE)),IF('114成績輸入與落點儀表板'!$C$13="必須採計",W448&gt;0,IF('114成績輸入與落點儀表板'!$C$13="不可採計",W448=0,TRUE)),IF('114成績輸入與落點儀表板'!$C$14="必須採計",X448&gt;0,IF('114成績輸入與落點儀表板'!$C$14="不可採計",X448=0,TRUE)),IF('114成績輸入與落點儀表板'!$C$15="必須採計",Y448&gt;0,IF('114成績輸入與落點儀表板'!$C$15="不可採計",Y448=0,TRUE)),IF('114成績輸入與落點儀表板'!$C$16="必須採計",Z448&gt;0,IF('114成績輸入與落點儀表板'!$C$16="不可採計",Z448=0,TRUE))),"✅ 符合","❌ 不符合")</f>
        <v>✅ 符合</v>
      </c>
      <c r="L448" s="15">
        <v>1.5</v>
      </c>
      <c r="M448" s="15">
        <v>1.5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0</v>
      </c>
      <c r="T448" s="15">
        <v>1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</row>
    <row r="449" spans="1:26" ht="15.75" customHeight="1" x14ac:dyDescent="0.3">
      <c r="A449" s="2" t="s">
        <v>4211</v>
      </c>
      <c r="B449" s="13" t="s">
        <v>1175</v>
      </c>
      <c r="C449" s="13" t="s">
        <v>1176</v>
      </c>
      <c r="D449" s="12" t="s">
        <v>103</v>
      </c>
      <c r="E449" s="13" t="s">
        <v>1177</v>
      </c>
      <c r="F449" s="2">
        <v>5</v>
      </c>
      <c r="G449" s="15">
        <v>279</v>
      </c>
      <c r="H449" s="7">
        <f>L449*'114成績輸入與落點儀表板'!$B$2+M449*'114成績輸入與落點儀表板'!$B$3+N449*'114成績輸入與落點儀表板'!$B$4+O449*'114成績輸入與落點儀表板'!$B$5+P449*'114成績輸入與落點儀表板'!$B$6+Q449*'114成績輸入與落點儀表板'!$B$7+R449*'114成績輸入與落點儀表板'!$B$8+S449*'114成績輸入與落點儀表板'!$B$9+T449*'114成績輸入與落點儀表板'!$B$10+U449*'114成績輸入與落點儀表板'!$B$11+V449*'114成績輸入與落點儀表板'!$B$12+W449*'114成績輸入與落點儀表板'!$B$13+X449*'114成績輸入與落點儀表板'!$B$14+Y449*'114成績輸入與落點儀表板'!$B$15+Z449*'114成績輸入與落點儀表板'!$B$16</f>
        <v>0</v>
      </c>
      <c r="I449" s="8">
        <f t="shared" si="12"/>
        <v>-279</v>
      </c>
      <c r="J449" s="2" t="str">
        <f t="shared" si="13"/>
        <v>FAIL</v>
      </c>
      <c r="K449" s="17" t="str">
        <f>IF(AND(IF('114成績輸入與落點儀表板'!$C$2="必須採計",L449&gt;0,IF('114成績輸入與落點儀表板'!$C$2="不可採計",L449=0,TRUE)),IF('114成績輸入與落點儀表板'!$C$3="必須採計",M449&gt;0,IF('114成績輸入與落點儀表板'!$C$3="不可採計",M449=0,TRUE)),IF('114成績輸入與落點儀表板'!$C$4="必須採計",N449&gt;0,IF('114成績輸入與落點儀表板'!$C$4="不可採計",N449=0,TRUE)),IF('114成績輸入與落點儀表板'!$C$5="必須採計",O449&gt;0,IF('114成績輸入與落點儀表板'!$C$5="不可採計",O449=0,TRUE)),IF('114成績輸入與落點儀表板'!$C$6="必須採計",P449&gt;0,IF('114成績輸入與落點儀表板'!$C$6="不可採計",P449=0,TRUE)),IF('114成績輸入與落點儀表板'!$C$7="必須採計",Q449&gt;0,IF('114成績輸入與落點儀表板'!$C$7="不可採計",Q449=0,TRUE)),IF('114成績輸入與落點儀表板'!$C$8="必須採計",R449&gt;0,IF('114成績輸入與落點儀表板'!$C$8="不可採計",R449=0,TRUE)),IF('114成績輸入與落點儀表板'!$C$9="必須採計",S449&gt;0,IF('114成績輸入與落點儀表板'!$C$9="不可採計",S449=0,TRUE)),IF('114成績輸入與落點儀表板'!$C$10="必須採計",T449&gt;0,IF('114成績輸入與落點儀表板'!$C$10="不可採計",T449=0,TRUE)),IF('114成績輸入與落點儀表板'!$C$11="必須採計",U449&gt;0,IF('114成績輸入與落點儀表板'!$C$11="不可採計",U449=0,TRUE)),IF('114成績輸入與落點儀表板'!$C$12="必須採計",V449&gt;0,IF('114成績輸入與落點儀表板'!$C$12="不可採計",V449=0,TRUE)),IF('114成績輸入與落點儀表板'!$C$13="必須採計",W449&gt;0,IF('114成績輸入與落點儀表板'!$C$13="不可採計",W449=0,TRUE)),IF('114成績輸入與落點儀表板'!$C$14="必須採計",X449&gt;0,IF('114成績輸入與落點儀表板'!$C$14="不可採計",X449=0,TRUE)),IF('114成績輸入與落點儀表板'!$C$15="必須採計",Y449&gt;0,IF('114成績輸入與落點儀表板'!$C$15="不可採計",Y449=0,TRUE)),IF('114成績輸入與落點儀表板'!$C$16="必須採計",Z449&gt;0,IF('114成績輸入與落點儀表板'!$C$16="不可採計",Z449=0,TRUE))),"✅ 符合","❌ 不符合")</f>
        <v>❌ 不符合</v>
      </c>
      <c r="L449" s="15">
        <v>0</v>
      </c>
      <c r="M449" s="15">
        <v>2</v>
      </c>
      <c r="N449" s="15">
        <v>1</v>
      </c>
      <c r="O449" s="15">
        <v>0</v>
      </c>
      <c r="P449" s="15">
        <v>0</v>
      </c>
      <c r="Q449" s="15">
        <v>0</v>
      </c>
      <c r="R449" s="15">
        <v>1</v>
      </c>
      <c r="S449" s="15">
        <v>1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</row>
    <row r="450" spans="1:26" ht="15.75" customHeight="1" x14ac:dyDescent="0.3">
      <c r="A450" s="2" t="s">
        <v>1201</v>
      </c>
      <c r="B450" s="13" t="s">
        <v>1175</v>
      </c>
      <c r="C450" s="13" t="s">
        <v>1179</v>
      </c>
      <c r="D450" s="12" t="s">
        <v>103</v>
      </c>
      <c r="E450" s="13" t="s">
        <v>1180</v>
      </c>
      <c r="F450" s="2">
        <v>43</v>
      </c>
      <c r="G450" s="15">
        <v>292.5</v>
      </c>
      <c r="H450" s="7">
        <f>L450*'114成績輸入與落點儀表板'!$B$2+M450*'114成績輸入與落點儀表板'!$B$3+N450*'114成績輸入與落點儀表板'!$B$4+O450*'114成績輸入與落點儀表板'!$B$5+P450*'114成績輸入與落點儀表板'!$B$6+Q450*'114成績輸入與落點儀表板'!$B$7+R450*'114成績輸入與落點儀表板'!$B$8+S450*'114成績輸入與落點儀表板'!$B$9+T450*'114成績輸入與落點儀表板'!$B$10+U450*'114成績輸入與落點儀表板'!$B$11+V450*'114成績輸入與落點儀表板'!$B$12+W450*'114成績輸入與落點儀表板'!$B$13+X450*'114成績輸入與落點儀表板'!$B$14+Y450*'114成績輸入與落點儀表板'!$B$15+Z450*'114成績輸入與落點儀表板'!$B$16</f>
        <v>0</v>
      </c>
      <c r="I450" s="8">
        <f t="shared" ref="I450:I513" si="14">H450-G450</f>
        <v>-292.5</v>
      </c>
      <c r="J450" s="2" t="str">
        <f t="shared" ref="J450:J513" si="15">IF(I450&gt;=0,"PASS","FAIL")</f>
        <v>FAIL</v>
      </c>
      <c r="K450" s="17" t="str">
        <f>IF(AND(IF('114成績輸入與落點儀表板'!$C$2="必須採計",L450&gt;0,IF('114成績輸入與落點儀表板'!$C$2="不可採計",L450=0,TRUE)),IF('114成績輸入與落點儀表板'!$C$3="必須採計",M450&gt;0,IF('114成績輸入與落點儀表板'!$C$3="不可採計",M450=0,TRUE)),IF('114成績輸入與落點儀表板'!$C$4="必須採計",N450&gt;0,IF('114成績輸入與落點儀表板'!$C$4="不可採計",N450=0,TRUE)),IF('114成績輸入與落點儀表板'!$C$5="必須採計",O450&gt;0,IF('114成績輸入與落點儀表板'!$C$5="不可採計",O450=0,TRUE)),IF('114成績輸入與落點儀表板'!$C$6="必須採計",P450&gt;0,IF('114成績輸入與落點儀表板'!$C$6="不可採計",P450=0,TRUE)),IF('114成績輸入與落點儀表板'!$C$7="必須採計",Q450&gt;0,IF('114成績輸入與落點儀表板'!$C$7="不可採計",Q450=0,TRUE)),IF('114成績輸入與落點儀表板'!$C$8="必須採計",R450&gt;0,IF('114成績輸入與落點儀表板'!$C$8="不可採計",R450=0,TRUE)),IF('114成績輸入與落點儀表板'!$C$9="必須採計",S450&gt;0,IF('114成績輸入與落點儀表板'!$C$9="不可採計",S450=0,TRUE)),IF('114成績輸入與落點儀表板'!$C$10="必須採計",T450&gt;0,IF('114成績輸入與落點儀表板'!$C$10="不可採計",T450=0,TRUE)),IF('114成績輸入與落點儀表板'!$C$11="必須採計",U450&gt;0,IF('114成績輸入與落點儀表板'!$C$11="不可採計",U450=0,TRUE)),IF('114成績輸入與落點儀表板'!$C$12="必須採計",V450&gt;0,IF('114成績輸入與落點儀表板'!$C$12="不可採計",V450=0,TRUE)),IF('114成績輸入與落點儀表板'!$C$13="必須採計",W450&gt;0,IF('114成績輸入與落點儀表板'!$C$13="不可採計",W450=0,TRUE)),IF('114成績輸入與落點儀表板'!$C$14="必須採計",X450&gt;0,IF('114成績輸入與落點儀表板'!$C$14="不可採計",X450=0,TRUE)),IF('114成績輸入與落點儀表板'!$C$15="必須採計",Y450&gt;0,IF('114成績輸入與落點儀表板'!$C$15="不可採計",Y450=0,TRUE)),IF('114成績輸入與落點儀表板'!$C$16="必須採計",Z450&gt;0,IF('114成績輸入與落點儀表板'!$C$16="不可採計",Z450=0,TRUE))),"✅ 符合","❌ 不符合")</f>
        <v>❌ 不符合</v>
      </c>
      <c r="L450" s="15">
        <v>0</v>
      </c>
      <c r="M450" s="15">
        <v>1.5</v>
      </c>
      <c r="N450" s="15">
        <v>1</v>
      </c>
      <c r="O450" s="15">
        <v>0</v>
      </c>
      <c r="P450" s="15">
        <v>0</v>
      </c>
      <c r="Q450" s="15">
        <v>0</v>
      </c>
      <c r="R450" s="15">
        <v>1.5</v>
      </c>
      <c r="S450" s="15">
        <v>1.5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</row>
    <row r="451" spans="1:26" ht="15.75" customHeight="1" x14ac:dyDescent="0.3">
      <c r="A451" s="2" t="s">
        <v>1204</v>
      </c>
      <c r="B451" s="13" t="s">
        <v>1175</v>
      </c>
      <c r="C451" s="13" t="s">
        <v>1182</v>
      </c>
      <c r="D451" s="12" t="s">
        <v>134</v>
      </c>
      <c r="E451" s="13" t="s">
        <v>1211</v>
      </c>
      <c r="F451" s="2">
        <v>5</v>
      </c>
      <c r="G451" s="15">
        <v>291.5</v>
      </c>
      <c r="H451" s="7">
        <f>L451*'114成績輸入與落點儀表板'!$B$2+M451*'114成績輸入與落點儀表板'!$B$3+N451*'114成績輸入與落點儀表板'!$B$4+O451*'114成績輸入與落點儀表板'!$B$5+P451*'114成績輸入與落點儀表板'!$B$6+Q451*'114成績輸入與落點儀表板'!$B$7+R451*'114成績輸入與落點儀表板'!$B$8+S451*'114成績輸入與落點儀表板'!$B$9+T451*'114成績輸入與落點儀表板'!$B$10+U451*'114成績輸入與落點儀表板'!$B$11+V451*'114成績輸入與落點儀表板'!$B$12+W451*'114成績輸入與落點儀表板'!$B$13+X451*'114成績輸入與落點儀表板'!$B$14+Y451*'114成績輸入與落點儀表板'!$B$15+Z451*'114成績輸入與落點儀表板'!$B$16</f>
        <v>0</v>
      </c>
      <c r="I451" s="8">
        <f t="shared" si="14"/>
        <v>-291.5</v>
      </c>
      <c r="J451" s="2" t="str">
        <f t="shared" si="15"/>
        <v>FAIL</v>
      </c>
      <c r="K451" s="17" t="str">
        <f>IF(AND(IF('114成績輸入與落點儀表板'!$C$2="必須採計",L451&gt;0,IF('114成績輸入與落點儀表板'!$C$2="不可採計",L451=0,TRUE)),IF('114成績輸入與落點儀表板'!$C$3="必須採計",M451&gt;0,IF('114成績輸入與落點儀表板'!$C$3="不可採計",M451=0,TRUE)),IF('114成績輸入與落點儀表板'!$C$4="必須採計",N451&gt;0,IF('114成績輸入與落點儀表板'!$C$4="不可採計",N451=0,TRUE)),IF('114成績輸入與落點儀表板'!$C$5="必須採計",O451&gt;0,IF('114成績輸入與落點儀表板'!$C$5="不可採計",O451=0,TRUE)),IF('114成績輸入與落點儀表板'!$C$6="必須採計",P451&gt;0,IF('114成績輸入與落點儀表板'!$C$6="不可採計",P451=0,TRUE)),IF('114成績輸入與落點儀表板'!$C$7="必須採計",Q451&gt;0,IF('114成績輸入與落點儀表板'!$C$7="不可採計",Q451=0,TRUE)),IF('114成績輸入與落點儀表板'!$C$8="必須採計",R451&gt;0,IF('114成績輸入與落點儀表板'!$C$8="不可採計",R451=0,TRUE)),IF('114成績輸入與落點儀表板'!$C$9="必須採計",S451&gt;0,IF('114成績輸入與落點儀表板'!$C$9="不可採計",S451=0,TRUE)),IF('114成績輸入與落點儀表板'!$C$10="必須採計",T451&gt;0,IF('114成績輸入與落點儀表板'!$C$10="不可採計",T451=0,TRUE)),IF('114成績輸入與落點儀表板'!$C$11="必須採計",U451&gt;0,IF('114成績輸入與落點儀表板'!$C$11="不可採計",U451=0,TRUE)),IF('114成績輸入與落點儀表板'!$C$12="必須採計",V451&gt;0,IF('114成績輸入與落點儀表板'!$C$12="不可採計",V451=0,TRUE)),IF('114成績輸入與落點儀表板'!$C$13="必須採計",W451&gt;0,IF('114成績輸入與落點儀表板'!$C$13="不可採計",W451=0,TRUE)),IF('114成績輸入與落點儀表板'!$C$14="必須採計",X451&gt;0,IF('114成績輸入與落點儀表板'!$C$14="不可採計",X451=0,TRUE)),IF('114成績輸入與落點儀表板'!$C$15="必須採計",Y451&gt;0,IF('114成績輸入與落點儀表板'!$C$15="不可採計",Y451=0,TRUE)),IF('114成績輸入與落點儀表板'!$C$16="必須採計",Z451&gt;0,IF('114成績輸入與落點儀表板'!$C$16="不可採計",Z451=0,TRUE))),"✅ 符合","❌ 不符合")</f>
        <v>✅ 符合</v>
      </c>
      <c r="L451" s="15">
        <v>1</v>
      </c>
      <c r="M451" s="15">
        <v>1</v>
      </c>
      <c r="N451" s="15">
        <v>1</v>
      </c>
      <c r="O451" s="15">
        <v>0</v>
      </c>
      <c r="P451" s="15">
        <v>0</v>
      </c>
      <c r="Q451" s="15">
        <v>0</v>
      </c>
      <c r="R451" s="15">
        <v>1</v>
      </c>
      <c r="S451" s="15">
        <v>1.5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</row>
    <row r="452" spans="1:26" ht="15.75" customHeight="1" x14ac:dyDescent="0.3">
      <c r="A452" s="2" t="s">
        <v>1207</v>
      </c>
      <c r="B452" s="13" t="s">
        <v>1175</v>
      </c>
      <c r="C452" s="13" t="s">
        <v>1185</v>
      </c>
      <c r="D452" s="12" t="s">
        <v>103</v>
      </c>
      <c r="E452" s="13" t="s">
        <v>243</v>
      </c>
      <c r="F452" s="2">
        <v>13</v>
      </c>
      <c r="G452" s="15">
        <v>193</v>
      </c>
      <c r="H452" s="7">
        <f>L452*'114成績輸入與落點儀表板'!$B$2+M452*'114成績輸入與落點儀表板'!$B$3+N452*'114成績輸入與落點儀表板'!$B$4+O452*'114成績輸入與落點儀表板'!$B$5+P452*'114成績輸入與落點儀表板'!$B$6+Q452*'114成績輸入與落點儀表板'!$B$7+R452*'114成績輸入與落點儀表板'!$B$8+S452*'114成績輸入與落點儀表板'!$B$9+T452*'114成績輸入與落點儀表板'!$B$10+U452*'114成績輸入與落點儀表板'!$B$11+V452*'114成績輸入與落點儀表板'!$B$12+W452*'114成績輸入與落點儀表板'!$B$13+X452*'114成績輸入與落點儀表板'!$B$14+Y452*'114成績輸入與落點儀表板'!$B$15+Z452*'114成績輸入與落點儀表板'!$B$16</f>
        <v>0</v>
      </c>
      <c r="I452" s="8">
        <f t="shared" si="14"/>
        <v>-193</v>
      </c>
      <c r="J452" s="2" t="str">
        <f t="shared" si="15"/>
        <v>FAIL</v>
      </c>
      <c r="K452" s="17" t="str">
        <f>IF(AND(IF('114成績輸入與落點儀表板'!$C$2="必須採計",L452&gt;0,IF('114成績輸入與落點儀表板'!$C$2="不可採計",L452=0,TRUE)),IF('114成績輸入與落點儀表板'!$C$3="必須採計",M452&gt;0,IF('114成績輸入與落點儀表板'!$C$3="不可採計",M452=0,TRUE)),IF('114成績輸入與落點儀表板'!$C$4="必須採計",N452&gt;0,IF('114成績輸入與落點儀表板'!$C$4="不可採計",N452=0,TRUE)),IF('114成績輸入與落點儀表板'!$C$5="必須採計",O452&gt;0,IF('114成績輸入與落點儀表板'!$C$5="不可採計",O452=0,TRUE)),IF('114成績輸入與落點儀表板'!$C$6="必須採計",P452&gt;0,IF('114成績輸入與落點儀表板'!$C$6="不可採計",P452=0,TRUE)),IF('114成績輸入與落點儀表板'!$C$7="必須採計",Q452&gt;0,IF('114成績輸入與落點儀表板'!$C$7="不可採計",Q452=0,TRUE)),IF('114成績輸入與落點儀表板'!$C$8="必須採計",R452&gt;0,IF('114成績輸入與落點儀表板'!$C$8="不可採計",R452=0,TRUE)),IF('114成績輸入與落點儀表板'!$C$9="必須採計",S452&gt;0,IF('114成績輸入與落點儀表板'!$C$9="不可採計",S452=0,TRUE)),IF('114成績輸入與落點儀表板'!$C$10="必須採計",T452&gt;0,IF('114成績輸入與落點儀表板'!$C$10="不可採計",T452=0,TRUE)),IF('114成績輸入與落點儀表板'!$C$11="必須採計",U452&gt;0,IF('114成績輸入與落點儀表板'!$C$11="不可採計",U452=0,TRUE)),IF('114成績輸入與落點儀表板'!$C$12="必須採計",V452&gt;0,IF('114成績輸入與落點儀表板'!$C$12="不可採計",V452=0,TRUE)),IF('114成績輸入與落點儀表板'!$C$13="必須採計",W452&gt;0,IF('114成績輸入與落點儀表板'!$C$13="不可採計",W452=0,TRUE)),IF('114成績輸入與落點儀表板'!$C$14="必須採計",X452&gt;0,IF('114成績輸入與落點儀表板'!$C$14="不可採計",X452=0,TRUE)),IF('114成績輸入與落點儀表板'!$C$15="必須採計",Y452&gt;0,IF('114成績輸入與落點儀表板'!$C$15="不可採計",Y452=0,TRUE)),IF('114成績輸入與落點儀表板'!$C$16="必須採計",Z452&gt;0,IF('114成績輸入與落點儀表板'!$C$16="不可採計",Z452=0,TRUE))),"✅ 符合","❌ 不符合")</f>
        <v>❌ 不符合</v>
      </c>
      <c r="L452" s="15">
        <v>0</v>
      </c>
      <c r="M452" s="15">
        <v>1</v>
      </c>
      <c r="N452" s="15">
        <v>1</v>
      </c>
      <c r="O452" s="15">
        <v>0</v>
      </c>
      <c r="P452" s="15">
        <v>0</v>
      </c>
      <c r="Q452" s="15">
        <v>0</v>
      </c>
      <c r="R452" s="15">
        <v>1</v>
      </c>
      <c r="S452" s="15">
        <v>1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</row>
    <row r="453" spans="1:26" ht="15.75" customHeight="1" x14ac:dyDescent="0.3">
      <c r="A453" s="2" t="s">
        <v>1209</v>
      </c>
      <c r="B453" s="13" t="s">
        <v>1175</v>
      </c>
      <c r="C453" s="13" t="s">
        <v>1188</v>
      </c>
      <c r="D453" s="12" t="s">
        <v>73</v>
      </c>
      <c r="E453" s="13" t="s">
        <v>575</v>
      </c>
      <c r="F453" s="2">
        <v>5</v>
      </c>
      <c r="G453" s="15">
        <v>271</v>
      </c>
      <c r="H453" s="7">
        <f>L453*'114成績輸入與落點儀表板'!$B$2+M453*'114成績輸入與落點儀表板'!$B$3+N453*'114成績輸入與落點儀表板'!$B$4+O453*'114成績輸入與落點儀表板'!$B$5+P453*'114成績輸入與落點儀表板'!$B$6+Q453*'114成績輸入與落點儀表板'!$B$7+R453*'114成績輸入與落點儀表板'!$B$8+S453*'114成績輸入與落點儀表板'!$B$9+T453*'114成績輸入與落點儀表板'!$B$10+U453*'114成績輸入與落點儀表板'!$B$11+V453*'114成績輸入與落點儀表板'!$B$12+W453*'114成績輸入與落點儀表板'!$B$13+X453*'114成績輸入與落點儀表板'!$B$14+Y453*'114成績輸入與落點儀表板'!$B$15+Z453*'114成績輸入與落點儀表板'!$B$16</f>
        <v>0</v>
      </c>
      <c r="I453" s="8">
        <f t="shared" si="14"/>
        <v>-271</v>
      </c>
      <c r="J453" s="2" t="str">
        <f t="shared" si="15"/>
        <v>FAIL</v>
      </c>
      <c r="K453" s="17" t="str">
        <f>IF(AND(IF('114成績輸入與落點儀表板'!$C$2="必須採計",L453&gt;0,IF('114成績輸入與落點儀表板'!$C$2="不可採計",L453=0,TRUE)),IF('114成績輸入與落點儀表板'!$C$3="必須採計",M453&gt;0,IF('114成績輸入與落點儀表板'!$C$3="不可採計",M453=0,TRUE)),IF('114成績輸入與落點儀表板'!$C$4="必須採計",N453&gt;0,IF('114成績輸入與落點儀表板'!$C$4="不可採計",N453=0,TRUE)),IF('114成績輸入與落點儀表板'!$C$5="必須採計",O453&gt;0,IF('114成績輸入與落點儀表板'!$C$5="不可採計",O453=0,TRUE)),IF('114成績輸入與落點儀表板'!$C$6="必須採計",P453&gt;0,IF('114成績輸入與落點儀表板'!$C$6="不可採計",P453=0,TRUE)),IF('114成績輸入與落點儀表板'!$C$7="必須採計",Q453&gt;0,IF('114成績輸入與落點儀表板'!$C$7="不可採計",Q453=0,TRUE)),IF('114成績輸入與落點儀表板'!$C$8="必須採計",R453&gt;0,IF('114成績輸入與落點儀表板'!$C$8="不可採計",R453=0,TRUE)),IF('114成績輸入與落點儀表板'!$C$9="必須採計",S453&gt;0,IF('114成績輸入與落點儀表板'!$C$9="不可採計",S453=0,TRUE)),IF('114成績輸入與落點儀表板'!$C$10="必須採計",T453&gt;0,IF('114成績輸入與落點儀表板'!$C$10="不可採計",T453=0,TRUE)),IF('114成績輸入與落點儀表板'!$C$11="必須採計",U453&gt;0,IF('114成績輸入與落點儀表板'!$C$11="不可採計",U453=0,TRUE)),IF('114成績輸入與落點儀表板'!$C$12="必須採計",V453&gt;0,IF('114成績輸入與落點儀表板'!$C$12="不可採計",V453=0,TRUE)),IF('114成績輸入與落點儀表板'!$C$13="必須採計",W453&gt;0,IF('114成績輸入與落點儀表板'!$C$13="不可採計",W453=0,TRUE)),IF('114成績輸入與落點儀表板'!$C$14="必須採計",X453&gt;0,IF('114成績輸入與落點儀表板'!$C$14="不可採計",X453=0,TRUE)),IF('114成績輸入與落點儀表板'!$C$15="必須採計",Y453&gt;0,IF('114成績輸入與落點儀表板'!$C$15="不可採計",Y453=0,TRUE)),IF('114成績輸入與落點儀表板'!$C$16="必須採計",Z453&gt;0,IF('114成績輸入與落點儀表板'!$C$16="不可採計",Z453=0,TRUE))),"✅ 符合","❌ 不符合")</f>
        <v>✅ 符合</v>
      </c>
      <c r="L453" s="15">
        <v>1</v>
      </c>
      <c r="M453" s="15">
        <v>1</v>
      </c>
      <c r="N453" s="15">
        <v>1</v>
      </c>
      <c r="O453" s="15">
        <v>0</v>
      </c>
      <c r="P453" s="15">
        <v>0</v>
      </c>
      <c r="Q453" s="15">
        <v>0</v>
      </c>
      <c r="R453" s="15">
        <v>1</v>
      </c>
      <c r="S453" s="15">
        <v>1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</row>
    <row r="454" spans="1:26" ht="15.75" customHeight="1" x14ac:dyDescent="0.3">
      <c r="A454" s="2" t="s">
        <v>1212</v>
      </c>
      <c r="B454" s="13" t="s">
        <v>1175</v>
      </c>
      <c r="C454" s="13" t="s">
        <v>1190</v>
      </c>
      <c r="D454" s="12" t="s">
        <v>73</v>
      </c>
      <c r="E454" s="13" t="s">
        <v>575</v>
      </c>
      <c r="F454" s="2">
        <v>25</v>
      </c>
      <c r="G454" s="15">
        <v>257</v>
      </c>
      <c r="H454" s="7">
        <f>L454*'114成績輸入與落點儀表板'!$B$2+M454*'114成績輸入與落點儀表板'!$B$3+N454*'114成績輸入與落點儀表板'!$B$4+O454*'114成績輸入與落點儀表板'!$B$5+P454*'114成績輸入與落點儀表板'!$B$6+Q454*'114成績輸入與落點儀表板'!$B$7+R454*'114成績輸入與落點儀表板'!$B$8+S454*'114成績輸入與落點儀表板'!$B$9+T454*'114成績輸入與落點儀表板'!$B$10+U454*'114成績輸入與落點儀表板'!$B$11+V454*'114成績輸入與落點儀表板'!$B$12+W454*'114成績輸入與落點儀表板'!$B$13+X454*'114成績輸入與落點儀表板'!$B$14+Y454*'114成績輸入與落點儀表板'!$B$15+Z454*'114成績輸入與落點儀表板'!$B$16</f>
        <v>0</v>
      </c>
      <c r="I454" s="8">
        <f t="shared" si="14"/>
        <v>-257</v>
      </c>
      <c r="J454" s="2" t="str">
        <f t="shared" si="15"/>
        <v>FAIL</v>
      </c>
      <c r="K454" s="17" t="str">
        <f>IF(AND(IF('114成績輸入與落點儀表板'!$C$2="必須採計",L454&gt;0,IF('114成績輸入與落點儀表板'!$C$2="不可採計",L454=0,TRUE)),IF('114成績輸入與落點儀表板'!$C$3="必須採計",M454&gt;0,IF('114成績輸入與落點儀表板'!$C$3="不可採計",M454=0,TRUE)),IF('114成績輸入與落點儀表板'!$C$4="必須採計",N454&gt;0,IF('114成績輸入與落點儀表板'!$C$4="不可採計",N454=0,TRUE)),IF('114成績輸入與落點儀表板'!$C$5="必須採計",O454&gt;0,IF('114成績輸入與落點儀表板'!$C$5="不可採計",O454=0,TRUE)),IF('114成績輸入與落點儀表板'!$C$6="必須採計",P454&gt;0,IF('114成績輸入與落點儀表板'!$C$6="不可採計",P454=0,TRUE)),IF('114成績輸入與落點儀表板'!$C$7="必須採計",Q454&gt;0,IF('114成績輸入與落點儀表板'!$C$7="不可採計",Q454=0,TRUE)),IF('114成績輸入與落點儀表板'!$C$8="必須採計",R454&gt;0,IF('114成績輸入與落點儀表板'!$C$8="不可採計",R454=0,TRUE)),IF('114成績輸入與落點儀表板'!$C$9="必須採計",S454&gt;0,IF('114成績輸入與落點儀表板'!$C$9="不可採計",S454=0,TRUE)),IF('114成績輸入與落點儀表板'!$C$10="必須採計",T454&gt;0,IF('114成績輸入與落點儀表板'!$C$10="不可採計",T454=0,TRUE)),IF('114成績輸入與落點儀表板'!$C$11="必須採計",U454&gt;0,IF('114成績輸入與落點儀表板'!$C$11="不可採計",U454=0,TRUE)),IF('114成績輸入與落點儀表板'!$C$12="必須採計",V454&gt;0,IF('114成績輸入與落點儀表板'!$C$12="不可採計",V454=0,TRUE)),IF('114成績輸入與落點儀表板'!$C$13="必須採計",W454&gt;0,IF('114成績輸入與落點儀表板'!$C$13="不可採計",W454=0,TRUE)),IF('114成績輸入與落點儀表板'!$C$14="必須採計",X454&gt;0,IF('114成績輸入與落點儀表板'!$C$14="不可採計",X454=0,TRUE)),IF('114成績輸入與落點儀表板'!$C$15="必須採計",Y454&gt;0,IF('114成績輸入與落點儀表板'!$C$15="不可採計",Y454=0,TRUE)),IF('114成績輸入與落點儀表板'!$C$16="必須採計",Z454&gt;0,IF('114成績輸入與落點儀表板'!$C$16="不可採計",Z454=0,TRUE))),"✅ 符合","❌ 不符合")</f>
        <v>✅ 符合</v>
      </c>
      <c r="L454" s="15">
        <v>1</v>
      </c>
      <c r="M454" s="15">
        <v>1</v>
      </c>
      <c r="N454" s="15">
        <v>1</v>
      </c>
      <c r="O454" s="15">
        <v>0</v>
      </c>
      <c r="P454" s="15">
        <v>0</v>
      </c>
      <c r="Q454" s="15">
        <v>0</v>
      </c>
      <c r="R454" s="15">
        <v>1</v>
      </c>
      <c r="S454" s="15">
        <v>1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</row>
    <row r="455" spans="1:26" ht="15.75" customHeight="1" x14ac:dyDescent="0.3">
      <c r="A455" s="2" t="s">
        <v>1214</v>
      </c>
      <c r="B455" s="13" t="s">
        <v>1175</v>
      </c>
      <c r="C455" s="13" t="s">
        <v>4147</v>
      </c>
      <c r="D455" s="12" t="s">
        <v>227</v>
      </c>
      <c r="E455" s="13" t="s">
        <v>4212</v>
      </c>
      <c r="F455" s="2">
        <v>17</v>
      </c>
      <c r="G455" s="15">
        <v>295.5</v>
      </c>
      <c r="H455" s="7">
        <f>L455*'114成績輸入與落點儀表板'!$B$2+M455*'114成績輸入與落點儀表板'!$B$3+N455*'114成績輸入與落點儀表板'!$B$4+O455*'114成績輸入與落點儀表板'!$B$5+P455*'114成績輸入與落點儀表板'!$B$6+Q455*'114成績輸入與落點儀表板'!$B$7+R455*'114成績輸入與落點儀表板'!$B$8+S455*'114成績輸入與落點儀表板'!$B$9+T455*'114成績輸入與落點儀表板'!$B$10+U455*'114成績輸入與落點儀表板'!$B$11+V455*'114成績輸入與落點儀表板'!$B$12+W455*'114成績輸入與落點儀表板'!$B$13+X455*'114成績輸入與落點儀表板'!$B$14+Y455*'114成績輸入與落點儀表板'!$B$15+Z455*'114成績輸入與落點儀表板'!$B$16</f>
        <v>0</v>
      </c>
      <c r="I455" s="8">
        <f t="shared" si="14"/>
        <v>-295.5</v>
      </c>
      <c r="J455" s="2" t="str">
        <f t="shared" si="15"/>
        <v>FAIL</v>
      </c>
      <c r="K455" s="17" t="str">
        <f>IF(AND(IF('114成績輸入與落點儀表板'!$C$2="必須採計",L455&gt;0,IF('114成績輸入與落點儀表板'!$C$2="不可採計",L455=0,TRUE)),IF('114成績輸入與落點儀表板'!$C$3="必須採計",M455&gt;0,IF('114成績輸入與落點儀表板'!$C$3="不可採計",M455=0,TRUE)),IF('114成績輸入與落點儀表板'!$C$4="必須採計",N455&gt;0,IF('114成績輸入與落點儀表板'!$C$4="不可採計",N455=0,TRUE)),IF('114成績輸入與落點儀表板'!$C$5="必須採計",O455&gt;0,IF('114成績輸入與落點儀表板'!$C$5="不可採計",O455=0,TRUE)),IF('114成績輸入與落點儀表板'!$C$6="必須採計",P455&gt;0,IF('114成績輸入與落點儀表板'!$C$6="不可採計",P455=0,TRUE)),IF('114成績輸入與落點儀表板'!$C$7="必須採計",Q455&gt;0,IF('114成績輸入與落點儀表板'!$C$7="不可採計",Q455=0,TRUE)),IF('114成績輸入與落點儀表板'!$C$8="必須採計",R455&gt;0,IF('114成績輸入與落點儀表板'!$C$8="不可採計",R455=0,TRUE)),IF('114成績輸入與落點儀表板'!$C$9="必須採計",S455&gt;0,IF('114成績輸入與落點儀表板'!$C$9="不可採計",S455=0,TRUE)),IF('114成績輸入與落點儀表板'!$C$10="必須採計",T455&gt;0,IF('114成績輸入與落點儀表板'!$C$10="不可採計",T455=0,TRUE)),IF('114成績輸入與落點儀表板'!$C$11="必須採計",U455&gt;0,IF('114成績輸入與落點儀表板'!$C$11="不可採計",U455=0,TRUE)),IF('114成績輸入與落點儀表板'!$C$12="必須採計",V455&gt;0,IF('114成績輸入與落點儀表板'!$C$12="不可採計",V455=0,TRUE)),IF('114成績輸入與落點儀表板'!$C$13="必須採計",W455&gt;0,IF('114成績輸入與落點儀表板'!$C$13="不可採計",W455=0,TRUE)),IF('114成績輸入與落點儀表板'!$C$14="必須採計",X455&gt;0,IF('114成績輸入與落點儀表板'!$C$14="不可採計",X455=0,TRUE)),IF('114成績輸入與落點儀表板'!$C$15="必須採計",Y455&gt;0,IF('114成績輸入與落點儀表板'!$C$15="不可採計",Y455=0,TRUE)),IF('114成績輸入與落點儀表板'!$C$16="必須採計",Z455&gt;0,IF('114成績輸入與落點儀表板'!$C$16="不可採計",Z455=0,TRUE))),"✅ 符合","❌ 不符合")</f>
        <v>✅ 符合</v>
      </c>
      <c r="L455" s="15">
        <v>1</v>
      </c>
      <c r="M455" s="15">
        <v>1</v>
      </c>
      <c r="N455" s="15">
        <v>1.5</v>
      </c>
      <c r="O455" s="15">
        <v>0</v>
      </c>
      <c r="P455" s="15">
        <v>0</v>
      </c>
      <c r="Q455" s="15">
        <v>0</v>
      </c>
      <c r="R455" s="15">
        <v>1.5</v>
      </c>
      <c r="S455" s="15">
        <v>1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</row>
    <row r="456" spans="1:26" ht="15.75" customHeight="1" x14ac:dyDescent="0.3">
      <c r="A456" s="2" t="s">
        <v>1217</v>
      </c>
      <c r="B456" s="13" t="s">
        <v>1175</v>
      </c>
      <c r="C456" s="13" t="s">
        <v>4147</v>
      </c>
      <c r="D456" s="12" t="s">
        <v>227</v>
      </c>
      <c r="E456" s="13" t="s">
        <v>1193</v>
      </c>
      <c r="F456" s="2">
        <v>3</v>
      </c>
      <c r="G456" s="15">
        <v>245</v>
      </c>
      <c r="H456" s="7">
        <f>L456*'114成績輸入與落點儀表板'!$B$2+M456*'114成績輸入與落點儀表板'!$B$3+N456*'114成績輸入與落點儀表板'!$B$4+O456*'114成績輸入與落點儀表板'!$B$5+P456*'114成績輸入與落點儀表板'!$B$6+Q456*'114成績輸入與落點儀表板'!$B$7+R456*'114成績輸入與落點儀表板'!$B$8+S456*'114成績輸入與落點儀表板'!$B$9+T456*'114成績輸入與落點儀表板'!$B$10+U456*'114成績輸入與落點儀表板'!$B$11+V456*'114成績輸入與落點儀表板'!$B$12+W456*'114成績輸入與落點儀表板'!$B$13+X456*'114成績輸入與落點儀表板'!$B$14+Y456*'114成績輸入與落點儀表板'!$B$15+Z456*'114成績輸入與落點儀表板'!$B$16</f>
        <v>0</v>
      </c>
      <c r="I456" s="8">
        <f t="shared" si="14"/>
        <v>-245</v>
      </c>
      <c r="J456" s="2" t="str">
        <f t="shared" si="15"/>
        <v>FAIL</v>
      </c>
      <c r="K456" s="17" t="str">
        <f>IF(AND(IF('114成績輸入與落點儀表板'!$C$2="必須採計",L456&gt;0,IF('114成績輸入與落點儀表板'!$C$2="不可採計",L456=0,TRUE)),IF('114成績輸入與落點儀表板'!$C$3="必須採計",M456&gt;0,IF('114成績輸入與落點儀表板'!$C$3="不可採計",M456=0,TRUE)),IF('114成績輸入與落點儀表板'!$C$4="必須採計",N456&gt;0,IF('114成績輸入與落點儀表板'!$C$4="不可採計",N456=0,TRUE)),IF('114成績輸入與落點儀表板'!$C$5="必須採計",O456&gt;0,IF('114成績輸入與落點儀表板'!$C$5="不可採計",O456=0,TRUE)),IF('114成績輸入與落點儀表板'!$C$6="必須採計",P456&gt;0,IF('114成績輸入與落點儀表板'!$C$6="不可採計",P456=0,TRUE)),IF('114成績輸入與落點儀表板'!$C$7="必須採計",Q456&gt;0,IF('114成績輸入與落點儀表板'!$C$7="不可採計",Q456=0,TRUE)),IF('114成績輸入與落點儀表板'!$C$8="必須採計",R456&gt;0,IF('114成績輸入與落點儀表板'!$C$8="不可採計",R456=0,TRUE)),IF('114成績輸入與落點儀表板'!$C$9="必須採計",S456&gt;0,IF('114成績輸入與落點儀表板'!$C$9="不可採計",S456=0,TRUE)),IF('114成績輸入與落點儀表板'!$C$10="必須採計",T456&gt;0,IF('114成績輸入與落點儀表板'!$C$10="不可採計",T456=0,TRUE)),IF('114成績輸入與落點儀表板'!$C$11="必須採計",U456&gt;0,IF('114成績輸入與落點儀表板'!$C$11="不可採計",U456=0,TRUE)),IF('114成績輸入與落點儀表板'!$C$12="必須採計",V456&gt;0,IF('114成績輸入與落點儀表板'!$C$12="不可採計",V456=0,TRUE)),IF('114成績輸入與落點儀表板'!$C$13="必須採計",W456&gt;0,IF('114成績輸入與落點儀表板'!$C$13="不可採計",W456=0,TRUE)),IF('114成績輸入與落點儀表板'!$C$14="必須採計",X456&gt;0,IF('114成績輸入與落點儀表板'!$C$14="不可採計",X456=0,TRUE)),IF('114成績輸入與落點儀表板'!$C$15="必須採計",Y456&gt;0,IF('114成績輸入與落點儀表板'!$C$15="不可採計",Y456=0,TRUE)),IF('114成績輸入與落點儀表板'!$C$16="必須採計",Z456&gt;0,IF('114成績輸入與落點儀表板'!$C$16="不可採計",Z456=0,TRUE))),"✅ 符合","❌ 不符合")</f>
        <v>❌ 不符合</v>
      </c>
      <c r="L456" s="15">
        <v>0</v>
      </c>
      <c r="M456" s="15">
        <v>1</v>
      </c>
      <c r="N456" s="15">
        <v>1.5</v>
      </c>
      <c r="O456" s="15">
        <v>0</v>
      </c>
      <c r="P456" s="15">
        <v>0</v>
      </c>
      <c r="Q456" s="15">
        <v>0</v>
      </c>
      <c r="R456" s="15">
        <v>1.5</v>
      </c>
      <c r="S456" s="15">
        <v>1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</row>
    <row r="457" spans="1:26" ht="15.75" customHeight="1" x14ac:dyDescent="0.3">
      <c r="A457" s="2" t="s">
        <v>1220</v>
      </c>
      <c r="B457" s="13" t="s">
        <v>1175</v>
      </c>
      <c r="C457" s="13" t="s">
        <v>3011</v>
      </c>
      <c r="D457" s="12" t="s">
        <v>103</v>
      </c>
      <c r="E457" s="13" t="s">
        <v>1198</v>
      </c>
      <c r="F457" s="2">
        <v>3</v>
      </c>
      <c r="G457" s="15">
        <v>253</v>
      </c>
      <c r="H457" s="7">
        <f>L457*'114成績輸入與落點儀表板'!$B$2+M457*'114成績輸入與落點儀表板'!$B$3+N457*'114成績輸入與落點儀表板'!$B$4+O457*'114成績輸入與落點儀表板'!$B$5+P457*'114成績輸入與落點儀表板'!$B$6+Q457*'114成績輸入與落點儀表板'!$B$7+R457*'114成績輸入與落點儀表板'!$B$8+S457*'114成績輸入與落點儀表板'!$B$9+T457*'114成績輸入與落點儀表板'!$B$10+U457*'114成績輸入與落點儀表板'!$B$11+V457*'114成績輸入與落點儀表板'!$B$12+W457*'114成績輸入與落點儀表板'!$B$13+X457*'114成績輸入與落點儀表板'!$B$14+Y457*'114成績輸入與落點儀表板'!$B$15+Z457*'114成績輸入與落點儀表板'!$B$16</f>
        <v>0</v>
      </c>
      <c r="I457" s="8">
        <f t="shared" si="14"/>
        <v>-253</v>
      </c>
      <c r="J457" s="2" t="str">
        <f t="shared" si="15"/>
        <v>FAIL</v>
      </c>
      <c r="K457" s="17" t="str">
        <f>IF(AND(IF('114成績輸入與落點儀表板'!$C$2="必須採計",L457&gt;0,IF('114成績輸入與落點儀表板'!$C$2="不可採計",L457=0,TRUE)),IF('114成績輸入與落點儀表板'!$C$3="必須採計",M457&gt;0,IF('114成績輸入與落點儀表板'!$C$3="不可採計",M457=0,TRUE)),IF('114成績輸入與落點儀表板'!$C$4="必須採計",N457&gt;0,IF('114成績輸入與落點儀表板'!$C$4="不可採計",N457=0,TRUE)),IF('114成績輸入與落點儀表板'!$C$5="必須採計",O457&gt;0,IF('114成績輸入與落點儀表板'!$C$5="不可採計",O457=0,TRUE)),IF('114成績輸入與落點儀表板'!$C$6="必須採計",P457&gt;0,IF('114成績輸入與落點儀表板'!$C$6="不可採計",P457=0,TRUE)),IF('114成績輸入與落點儀表板'!$C$7="必須採計",Q457&gt;0,IF('114成績輸入與落點儀表板'!$C$7="不可採計",Q457=0,TRUE)),IF('114成績輸入與落點儀表板'!$C$8="必須採計",R457&gt;0,IF('114成績輸入與落點儀表板'!$C$8="不可採計",R457=0,TRUE)),IF('114成績輸入與落點儀表板'!$C$9="必須採計",S457&gt;0,IF('114成績輸入與落點儀表板'!$C$9="不可採計",S457=0,TRUE)),IF('114成績輸入與落點儀表板'!$C$10="必須採計",T457&gt;0,IF('114成績輸入與落點儀表板'!$C$10="不可採計",T457=0,TRUE)),IF('114成績輸入與落點儀表板'!$C$11="必須採計",U457&gt;0,IF('114成績輸入與落點儀表板'!$C$11="不可採計",U457=0,TRUE)),IF('114成績輸入與落點儀表板'!$C$12="必須採計",V457&gt;0,IF('114成績輸入與落點儀表板'!$C$12="不可採計",V457=0,TRUE)),IF('114成績輸入與落點儀表板'!$C$13="必須採計",W457&gt;0,IF('114成績輸入與落點儀表板'!$C$13="不可採計",W457=0,TRUE)),IF('114成績輸入與落點儀表板'!$C$14="必須採計",X457&gt;0,IF('114成績輸入與落點儀表板'!$C$14="不可採計",X457=0,TRUE)),IF('114成績輸入與落點儀表板'!$C$15="必須採計",Y457&gt;0,IF('114成績輸入與落點儀表板'!$C$15="不可採計",Y457=0,TRUE)),IF('114成績輸入與落點儀表板'!$C$16="必須採計",Z457&gt;0,IF('114成績輸入與落點儀表板'!$C$16="不可採計",Z457=0,TRUE))),"✅ 符合","❌ 不符合")</f>
        <v>❌ 不符合</v>
      </c>
      <c r="L457" s="15">
        <v>0</v>
      </c>
      <c r="M457" s="15">
        <v>1</v>
      </c>
      <c r="N457" s="15">
        <v>1</v>
      </c>
      <c r="O457" s="15">
        <v>0</v>
      </c>
      <c r="P457" s="15">
        <v>0</v>
      </c>
      <c r="Q457" s="15">
        <v>0</v>
      </c>
      <c r="R457" s="15">
        <v>1</v>
      </c>
      <c r="S457" s="15">
        <v>1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1</v>
      </c>
      <c r="Z457" s="15">
        <v>0</v>
      </c>
    </row>
    <row r="458" spans="1:26" ht="15.75" customHeight="1" x14ac:dyDescent="0.3">
      <c r="A458" s="2" t="s">
        <v>1222</v>
      </c>
      <c r="B458" s="13" t="s">
        <v>1175</v>
      </c>
      <c r="C458" s="13" t="s">
        <v>3014</v>
      </c>
      <c r="D458" s="12" t="s">
        <v>103</v>
      </c>
      <c r="E458" s="13" t="s">
        <v>1198</v>
      </c>
      <c r="F458" s="2">
        <v>19</v>
      </c>
      <c r="G458" s="15">
        <v>246</v>
      </c>
      <c r="H458" s="7">
        <f>L458*'114成績輸入與落點儀表板'!$B$2+M458*'114成績輸入與落點儀表板'!$B$3+N458*'114成績輸入與落點儀表板'!$B$4+O458*'114成績輸入與落點儀表板'!$B$5+P458*'114成績輸入與落點儀表板'!$B$6+Q458*'114成績輸入與落點儀表板'!$B$7+R458*'114成績輸入與落點儀表板'!$B$8+S458*'114成績輸入與落點儀表板'!$B$9+T458*'114成績輸入與落點儀表板'!$B$10+U458*'114成績輸入與落點儀表板'!$B$11+V458*'114成績輸入與落點儀表板'!$B$12+W458*'114成績輸入與落點儀表板'!$B$13+X458*'114成績輸入與落點儀表板'!$B$14+Y458*'114成績輸入與落點儀表板'!$B$15+Z458*'114成績輸入與落點儀表板'!$B$16</f>
        <v>0</v>
      </c>
      <c r="I458" s="8">
        <f t="shared" si="14"/>
        <v>-246</v>
      </c>
      <c r="J458" s="2" t="str">
        <f t="shared" si="15"/>
        <v>FAIL</v>
      </c>
      <c r="K458" s="17" t="str">
        <f>IF(AND(IF('114成績輸入與落點儀表板'!$C$2="必須採計",L458&gt;0,IF('114成績輸入與落點儀表板'!$C$2="不可採計",L458=0,TRUE)),IF('114成績輸入與落點儀表板'!$C$3="必須採計",M458&gt;0,IF('114成績輸入與落點儀表板'!$C$3="不可採計",M458=0,TRUE)),IF('114成績輸入與落點儀表板'!$C$4="必須採計",N458&gt;0,IF('114成績輸入與落點儀表板'!$C$4="不可採計",N458=0,TRUE)),IF('114成績輸入與落點儀表板'!$C$5="必須採計",O458&gt;0,IF('114成績輸入與落點儀表板'!$C$5="不可採計",O458=0,TRUE)),IF('114成績輸入與落點儀表板'!$C$6="必須採計",P458&gt;0,IF('114成績輸入與落點儀表板'!$C$6="不可採計",P458=0,TRUE)),IF('114成績輸入與落點儀表板'!$C$7="必須採計",Q458&gt;0,IF('114成績輸入與落點儀表板'!$C$7="不可採計",Q458=0,TRUE)),IF('114成績輸入與落點儀表板'!$C$8="必須採計",R458&gt;0,IF('114成績輸入與落點儀表板'!$C$8="不可採計",R458=0,TRUE)),IF('114成績輸入與落點儀表板'!$C$9="必須採計",S458&gt;0,IF('114成績輸入與落點儀表板'!$C$9="不可採計",S458=0,TRUE)),IF('114成績輸入與落點儀表板'!$C$10="必須採計",T458&gt;0,IF('114成績輸入與落點儀表板'!$C$10="不可採計",T458=0,TRUE)),IF('114成績輸入與落點儀表板'!$C$11="必須採計",U458&gt;0,IF('114成績輸入與落點儀表板'!$C$11="不可採計",U458=0,TRUE)),IF('114成績輸入與落點儀表板'!$C$12="必須採計",V458&gt;0,IF('114成績輸入與落點儀表板'!$C$12="不可採計",V458=0,TRUE)),IF('114成績輸入與落點儀表板'!$C$13="必須採計",W458&gt;0,IF('114成績輸入與落點儀表板'!$C$13="不可採計",W458=0,TRUE)),IF('114成績輸入與落點儀表板'!$C$14="必須採計",X458&gt;0,IF('114成績輸入與落點儀表板'!$C$14="不可採計",X458=0,TRUE)),IF('114成績輸入與落點儀表板'!$C$15="必須採計",Y458&gt;0,IF('114成績輸入與落點儀表板'!$C$15="不可採計",Y458=0,TRUE)),IF('114成績輸入與落點儀表板'!$C$16="必須採計",Z458&gt;0,IF('114成績輸入與落點儀表板'!$C$16="不可採計",Z458=0,TRUE))),"✅ 符合","❌ 不符合")</f>
        <v>❌ 不符合</v>
      </c>
      <c r="L458" s="15">
        <v>0</v>
      </c>
      <c r="M458" s="15">
        <v>1</v>
      </c>
      <c r="N458" s="15">
        <v>1</v>
      </c>
      <c r="O458" s="15">
        <v>0</v>
      </c>
      <c r="P458" s="15">
        <v>0</v>
      </c>
      <c r="Q458" s="15">
        <v>0</v>
      </c>
      <c r="R458" s="15">
        <v>1</v>
      </c>
      <c r="S458" s="15">
        <v>1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1</v>
      </c>
      <c r="Z458" s="15">
        <v>0</v>
      </c>
    </row>
    <row r="459" spans="1:26" ht="15.75" customHeight="1" x14ac:dyDescent="0.3">
      <c r="A459" s="2" t="s">
        <v>1224</v>
      </c>
      <c r="B459" s="6" t="s">
        <v>1175</v>
      </c>
      <c r="C459" s="6" t="s">
        <v>159</v>
      </c>
      <c r="D459" s="12" t="s">
        <v>103</v>
      </c>
      <c r="E459" s="13" t="s">
        <v>437</v>
      </c>
      <c r="F459" s="2">
        <v>34</v>
      </c>
      <c r="G459" s="15">
        <v>182</v>
      </c>
      <c r="H459" s="7">
        <f>L459*'114成績輸入與落點儀表板'!$B$2+M459*'114成績輸入與落點儀表板'!$B$3+N459*'114成績輸入與落點儀表板'!$B$4+O459*'114成績輸入與落點儀表板'!$B$5+P459*'114成績輸入與落點儀表板'!$B$6+Q459*'114成績輸入與落點儀表板'!$B$7+R459*'114成績輸入與落點儀表板'!$B$8+S459*'114成績輸入與落點儀表板'!$B$9+T459*'114成績輸入與落點儀表板'!$B$10+U459*'114成績輸入與落點儀表板'!$B$11+V459*'114成績輸入與落點儀表板'!$B$12+W459*'114成績輸入與落點儀表板'!$B$13+X459*'114成績輸入與落點儀表板'!$B$14+Y459*'114成績輸入與落點儀表板'!$B$15+Z459*'114成績輸入與落點儀表板'!$B$16</f>
        <v>0</v>
      </c>
      <c r="I459" s="8">
        <f t="shared" si="14"/>
        <v>-182</v>
      </c>
      <c r="J459" s="2" t="str">
        <f t="shared" si="15"/>
        <v>FAIL</v>
      </c>
      <c r="K459" s="17" t="str">
        <f>IF(AND(IF('114成績輸入與落點儀表板'!$C$2="必須採計",L459&gt;0,IF('114成績輸入與落點儀表板'!$C$2="不可採計",L459=0,TRUE)),IF('114成績輸入與落點儀表板'!$C$3="必須採計",M459&gt;0,IF('114成績輸入與落點儀表板'!$C$3="不可採計",M459=0,TRUE)),IF('114成績輸入與落點儀表板'!$C$4="必須採計",N459&gt;0,IF('114成績輸入與落點儀表板'!$C$4="不可採計",N459=0,TRUE)),IF('114成績輸入與落點儀表板'!$C$5="必須採計",O459&gt;0,IF('114成績輸入與落點儀表板'!$C$5="不可採計",O459=0,TRUE)),IF('114成績輸入與落點儀表板'!$C$6="必須採計",P459&gt;0,IF('114成績輸入與落點儀表板'!$C$6="不可採計",P459=0,TRUE)),IF('114成績輸入與落點儀表板'!$C$7="必須採計",Q459&gt;0,IF('114成績輸入與落點儀表板'!$C$7="不可採計",Q459=0,TRUE)),IF('114成績輸入與落點儀表板'!$C$8="必須採計",R459&gt;0,IF('114成績輸入與落點儀表板'!$C$8="不可採計",R459=0,TRUE)),IF('114成績輸入與落點儀表板'!$C$9="必須採計",S459&gt;0,IF('114成績輸入與落點儀表板'!$C$9="不可採計",S459=0,TRUE)),IF('114成績輸入與落點儀表板'!$C$10="必須採計",T459&gt;0,IF('114成績輸入與落點儀表板'!$C$10="不可採計",T459=0,TRUE)),IF('114成績輸入與落點儀表板'!$C$11="必須採計",U459&gt;0,IF('114成績輸入與落點儀表板'!$C$11="不可採計",U459=0,TRUE)),IF('114成績輸入與落點儀表板'!$C$12="必須採計",V459&gt;0,IF('114成績輸入與落點儀表板'!$C$12="不可採計",V459=0,TRUE)),IF('114成績輸入與落點儀表板'!$C$13="必須採計",W459&gt;0,IF('114成績輸入與落點儀表板'!$C$13="不可採計",W459=0,TRUE)),IF('114成績輸入與落點儀表板'!$C$14="必須採計",X459&gt;0,IF('114成績輸入與落點儀表板'!$C$14="不可採計",X459=0,TRUE)),IF('114成績輸入與落點儀表板'!$C$15="必須採計",Y459&gt;0,IF('114成績輸入與落點儀表板'!$C$15="不可採計",Y459=0,TRUE)),IF('114成績輸入與落點儀表板'!$C$16="必須採計",Z459&gt;0,IF('114成績輸入與落點儀表板'!$C$16="不可採計",Z459=0,TRUE))),"✅ 符合","❌ 不符合")</f>
        <v>❌ 不符合</v>
      </c>
      <c r="L459" s="15">
        <v>0</v>
      </c>
      <c r="M459" s="15">
        <v>1</v>
      </c>
      <c r="N459" s="15">
        <v>1</v>
      </c>
      <c r="O459" s="15">
        <v>0</v>
      </c>
      <c r="P459" s="15">
        <v>0</v>
      </c>
      <c r="Q459" s="15">
        <v>0</v>
      </c>
      <c r="R459" s="15">
        <v>1</v>
      </c>
      <c r="S459" s="15">
        <v>1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</row>
    <row r="460" spans="1:26" ht="15.75" customHeight="1" x14ac:dyDescent="0.3">
      <c r="A460" s="2" t="s">
        <v>1227</v>
      </c>
      <c r="B460" s="13" t="s">
        <v>1175</v>
      </c>
      <c r="C460" s="13" t="s">
        <v>156</v>
      </c>
      <c r="D460" s="12" t="s">
        <v>103</v>
      </c>
      <c r="E460" s="13" t="s">
        <v>437</v>
      </c>
      <c r="F460" s="2">
        <v>33</v>
      </c>
      <c r="G460" s="15">
        <v>169</v>
      </c>
      <c r="H460" s="7">
        <f>L460*'114成績輸入與落點儀表板'!$B$2+M460*'114成績輸入與落點儀表板'!$B$3+N460*'114成績輸入與落點儀表板'!$B$4+O460*'114成績輸入與落點儀表板'!$B$5+P460*'114成績輸入與落點儀表板'!$B$6+Q460*'114成績輸入與落點儀表板'!$B$7+R460*'114成績輸入與落點儀表板'!$B$8+S460*'114成績輸入與落點儀表板'!$B$9+T460*'114成績輸入與落點儀表板'!$B$10+U460*'114成績輸入與落點儀表板'!$B$11+V460*'114成績輸入與落點儀表板'!$B$12+W460*'114成績輸入與落點儀表板'!$B$13+X460*'114成績輸入與落點儀表板'!$B$14+Y460*'114成績輸入與落點儀表板'!$B$15+Z460*'114成績輸入與落點儀表板'!$B$16</f>
        <v>0</v>
      </c>
      <c r="I460" s="8">
        <f t="shared" si="14"/>
        <v>-169</v>
      </c>
      <c r="J460" s="2" t="str">
        <f t="shared" si="15"/>
        <v>FAIL</v>
      </c>
      <c r="K460" s="17" t="str">
        <f>IF(AND(IF('114成績輸入與落點儀表板'!$C$2="必須採計",L460&gt;0,IF('114成績輸入與落點儀表板'!$C$2="不可採計",L460=0,TRUE)),IF('114成績輸入與落點儀表板'!$C$3="必須採計",M460&gt;0,IF('114成績輸入與落點儀表板'!$C$3="不可採計",M460=0,TRUE)),IF('114成績輸入與落點儀表板'!$C$4="必須採計",N460&gt;0,IF('114成績輸入與落點儀表板'!$C$4="不可採計",N460=0,TRUE)),IF('114成績輸入與落點儀表板'!$C$5="必須採計",O460&gt;0,IF('114成績輸入與落點儀表板'!$C$5="不可採計",O460=0,TRUE)),IF('114成績輸入與落點儀表板'!$C$6="必須採計",P460&gt;0,IF('114成績輸入與落點儀表板'!$C$6="不可採計",P460=0,TRUE)),IF('114成績輸入與落點儀表板'!$C$7="必須採計",Q460&gt;0,IF('114成績輸入與落點儀表板'!$C$7="不可採計",Q460=0,TRUE)),IF('114成績輸入與落點儀表板'!$C$8="必須採計",R460&gt;0,IF('114成績輸入與落點儀表板'!$C$8="不可採計",R460=0,TRUE)),IF('114成績輸入與落點儀表板'!$C$9="必須採計",S460&gt;0,IF('114成績輸入與落點儀表板'!$C$9="不可採計",S460=0,TRUE)),IF('114成績輸入與落點儀表板'!$C$10="必須採計",T460&gt;0,IF('114成績輸入與落點儀表板'!$C$10="不可採計",T460=0,TRUE)),IF('114成績輸入與落點儀表板'!$C$11="必須採計",U460&gt;0,IF('114成績輸入與落點儀表板'!$C$11="不可採計",U460=0,TRUE)),IF('114成績輸入與落點儀表板'!$C$12="必須採計",V460&gt;0,IF('114成績輸入與落點儀表板'!$C$12="不可採計",V460=0,TRUE)),IF('114成績輸入與落點儀表板'!$C$13="必須採計",W460&gt;0,IF('114成績輸入與落點儀表板'!$C$13="不可採計",W460=0,TRUE)),IF('114成績輸入與落點儀表板'!$C$14="必須採計",X460&gt;0,IF('114成績輸入與落點儀表板'!$C$14="不可採計",X460=0,TRUE)),IF('114成績輸入與落點儀表板'!$C$15="必須採計",Y460&gt;0,IF('114成績輸入與落點儀表板'!$C$15="不可採計",Y460=0,TRUE)),IF('114成績輸入與落點儀表板'!$C$16="必須採計",Z460&gt;0,IF('114成績輸入與落點儀表板'!$C$16="不可採計",Z460=0,TRUE))),"✅ 符合","❌ 不符合")</f>
        <v>❌ 不符合</v>
      </c>
      <c r="L460" s="15">
        <v>0</v>
      </c>
      <c r="M460" s="15">
        <v>1</v>
      </c>
      <c r="N460" s="15">
        <v>1</v>
      </c>
      <c r="O460" s="15">
        <v>0</v>
      </c>
      <c r="P460" s="15">
        <v>0</v>
      </c>
      <c r="Q460" s="15">
        <v>0</v>
      </c>
      <c r="R460" s="15">
        <v>1</v>
      </c>
      <c r="S460" s="15">
        <v>1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</row>
    <row r="461" spans="1:26" ht="15.75" customHeight="1" x14ac:dyDescent="0.3">
      <c r="A461" s="2" t="s">
        <v>1229</v>
      </c>
      <c r="B461" s="6" t="s">
        <v>1175</v>
      </c>
      <c r="C461" s="6" t="s">
        <v>1202</v>
      </c>
      <c r="D461" s="12" t="s">
        <v>227</v>
      </c>
      <c r="E461" s="13" t="s">
        <v>1203</v>
      </c>
      <c r="F461" s="2">
        <v>7</v>
      </c>
      <c r="G461" s="15">
        <v>190</v>
      </c>
      <c r="H461" s="7">
        <f>L461*'114成績輸入與落點儀表板'!$B$2+M461*'114成績輸入與落點儀表板'!$B$3+N461*'114成績輸入與落點儀表板'!$B$4+O461*'114成績輸入與落點儀表板'!$B$5+P461*'114成績輸入與落點儀表板'!$B$6+Q461*'114成績輸入與落點儀表板'!$B$7+R461*'114成績輸入與落點儀表板'!$B$8+S461*'114成績輸入與落點儀表板'!$B$9+T461*'114成績輸入與落點儀表板'!$B$10+U461*'114成績輸入與落點儀表板'!$B$11+V461*'114成績輸入與落點儀表板'!$B$12+W461*'114成績輸入與落點儀表板'!$B$13+X461*'114成績輸入與落點儀表板'!$B$14+Y461*'114成績輸入與落點儀表板'!$B$15+Z461*'114成績輸入與落點儀表板'!$B$16</f>
        <v>0</v>
      </c>
      <c r="I461" s="8">
        <f t="shared" si="14"/>
        <v>-190</v>
      </c>
      <c r="J461" s="2" t="str">
        <f t="shared" si="15"/>
        <v>FAIL</v>
      </c>
      <c r="K461" s="17" t="str">
        <f>IF(AND(IF('114成績輸入與落點儀表板'!$C$2="必須採計",L461&gt;0,IF('114成績輸入與落點儀表板'!$C$2="不可採計",L461=0,TRUE)),IF('114成績輸入與落點儀表板'!$C$3="必須採計",M461&gt;0,IF('114成績輸入與落點儀表板'!$C$3="不可採計",M461=0,TRUE)),IF('114成績輸入與落點儀表板'!$C$4="必須採計",N461&gt;0,IF('114成績輸入與落點儀表板'!$C$4="不可採計",N461=0,TRUE)),IF('114成績輸入與落點儀表板'!$C$5="必須採計",O461&gt;0,IF('114成績輸入與落點儀表板'!$C$5="不可採計",O461=0,TRUE)),IF('114成績輸入與落點儀表板'!$C$6="必須採計",P461&gt;0,IF('114成績輸入與落點儀表板'!$C$6="不可採計",P461=0,TRUE)),IF('114成績輸入與落點儀表板'!$C$7="必須採計",Q461&gt;0,IF('114成績輸入與落點儀表板'!$C$7="不可採計",Q461=0,TRUE)),IF('114成績輸入與落點儀表板'!$C$8="必須採計",R461&gt;0,IF('114成績輸入與落點儀表板'!$C$8="不可採計",R461=0,TRUE)),IF('114成績輸入與落點儀表板'!$C$9="必須採計",S461&gt;0,IF('114成績輸入與落點儀表板'!$C$9="不可採計",S461=0,TRUE)),IF('114成績輸入與落點儀表板'!$C$10="必須採計",T461&gt;0,IF('114成績輸入與落點儀表板'!$C$10="不可採計",T461=0,TRUE)),IF('114成績輸入與落點儀表板'!$C$11="必須採計",U461&gt;0,IF('114成績輸入與落點儀表板'!$C$11="不可採計",U461=0,TRUE)),IF('114成績輸入與落點儀表板'!$C$12="必須採計",V461&gt;0,IF('114成績輸入與落點儀表板'!$C$12="不可採計",V461=0,TRUE)),IF('114成績輸入與落點儀表板'!$C$13="必須採計",W461&gt;0,IF('114成績輸入與落點儀表板'!$C$13="不可採計",W461=0,TRUE)),IF('114成績輸入與落點儀表板'!$C$14="必須採計",X461&gt;0,IF('114成績輸入與落點儀表板'!$C$14="不可採計",X461=0,TRUE)),IF('114成績輸入與落點儀表板'!$C$15="必須採計",Y461&gt;0,IF('114成績輸入與落點儀表板'!$C$15="不可採計",Y461=0,TRUE)),IF('114成績輸入與落點儀表板'!$C$16="必須採計",Z461&gt;0,IF('114成績輸入與落點儀表板'!$C$16="不可採計",Z461=0,TRUE))),"✅ 符合","❌ 不符合")</f>
        <v>❌ 不符合</v>
      </c>
      <c r="L461" s="15">
        <v>0</v>
      </c>
      <c r="M461" s="15">
        <v>1</v>
      </c>
      <c r="N461" s="15">
        <v>1</v>
      </c>
      <c r="O461" s="15">
        <v>0</v>
      </c>
      <c r="P461" s="15">
        <v>0</v>
      </c>
      <c r="Q461" s="15">
        <v>0</v>
      </c>
      <c r="R461" s="15">
        <v>1</v>
      </c>
      <c r="S461" s="15">
        <v>1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</row>
    <row r="462" spans="1:26" ht="15.75" customHeight="1" x14ac:dyDescent="0.3">
      <c r="A462" s="2" t="s">
        <v>1232</v>
      </c>
      <c r="B462" s="13" t="s">
        <v>1175</v>
      </c>
      <c r="C462" s="13" t="s">
        <v>1205</v>
      </c>
      <c r="D462" s="12" t="s">
        <v>103</v>
      </c>
      <c r="E462" s="13" t="s">
        <v>4213</v>
      </c>
      <c r="F462" s="2">
        <v>4</v>
      </c>
      <c r="G462" s="15">
        <v>196</v>
      </c>
      <c r="H462" s="7">
        <f>L462*'114成績輸入與落點儀表板'!$B$2+M462*'114成績輸入與落點儀表板'!$B$3+N462*'114成績輸入與落點儀表板'!$B$4+O462*'114成績輸入與落點儀表板'!$B$5+P462*'114成績輸入與落點儀表板'!$B$6+Q462*'114成績輸入與落點儀表板'!$B$7+R462*'114成績輸入與落點儀表板'!$B$8+S462*'114成績輸入與落點儀表板'!$B$9+T462*'114成績輸入與落點儀表板'!$B$10+U462*'114成績輸入與落點儀表板'!$B$11+V462*'114成績輸入與落點儀表板'!$B$12+W462*'114成績輸入與落點儀表板'!$B$13+X462*'114成績輸入與落點儀表板'!$B$14+Y462*'114成績輸入與落點儀表板'!$B$15+Z462*'114成績輸入與落點儀表板'!$B$16</f>
        <v>0</v>
      </c>
      <c r="I462" s="8">
        <f t="shared" si="14"/>
        <v>-196</v>
      </c>
      <c r="J462" s="2" t="str">
        <f t="shared" si="15"/>
        <v>FAIL</v>
      </c>
      <c r="K462" s="17" t="str">
        <f>IF(AND(IF('114成績輸入與落點儀表板'!$C$2="必須採計",L462&gt;0,IF('114成績輸入與落點儀表板'!$C$2="不可採計",L462=0,TRUE)),IF('114成績輸入與落點儀表板'!$C$3="必須採計",M462&gt;0,IF('114成績輸入與落點儀表板'!$C$3="不可採計",M462=0,TRUE)),IF('114成績輸入與落點儀表板'!$C$4="必須採計",N462&gt;0,IF('114成績輸入與落點儀表板'!$C$4="不可採計",N462=0,TRUE)),IF('114成績輸入與落點儀表板'!$C$5="必須採計",O462&gt;0,IF('114成績輸入與落點儀表板'!$C$5="不可採計",O462=0,TRUE)),IF('114成績輸入與落點儀表板'!$C$6="必須採計",P462&gt;0,IF('114成績輸入與落點儀表板'!$C$6="不可採計",P462=0,TRUE)),IF('114成績輸入與落點儀表板'!$C$7="必須採計",Q462&gt;0,IF('114成績輸入與落點儀表板'!$C$7="不可採計",Q462=0,TRUE)),IF('114成績輸入與落點儀表板'!$C$8="必須採計",R462&gt;0,IF('114成績輸入與落點儀表板'!$C$8="不可採計",R462=0,TRUE)),IF('114成績輸入與落點儀表板'!$C$9="必須採計",S462&gt;0,IF('114成績輸入與落點儀表板'!$C$9="不可採計",S462=0,TRUE)),IF('114成績輸入與落點儀表板'!$C$10="必須採計",T462&gt;0,IF('114成績輸入與落點儀表板'!$C$10="不可採計",T462=0,TRUE)),IF('114成績輸入與落點儀表板'!$C$11="必須採計",U462&gt;0,IF('114成績輸入與落點儀表板'!$C$11="不可採計",U462=0,TRUE)),IF('114成績輸入與落點儀表板'!$C$12="必須採計",V462&gt;0,IF('114成績輸入與落點儀表板'!$C$12="不可採計",V462=0,TRUE)),IF('114成績輸入與落點儀表板'!$C$13="必須採計",W462&gt;0,IF('114成績輸入與落點儀表板'!$C$13="不可採計",W462=0,TRUE)),IF('114成績輸入與落點儀表板'!$C$14="必須採計",X462&gt;0,IF('114成績輸入與落點儀表板'!$C$14="不可採計",X462=0,TRUE)),IF('114成績輸入與落點儀表板'!$C$15="必須採計",Y462&gt;0,IF('114成績輸入與落點儀表板'!$C$15="不可採計",Y462=0,TRUE)),IF('114成績輸入與落點儀表板'!$C$16="必須採計",Z462&gt;0,IF('114成績輸入與落點儀表板'!$C$16="不可採計",Z462=0,TRUE))),"✅ 符合","❌ 不符合")</f>
        <v>❌ 不符合</v>
      </c>
      <c r="L462" s="15">
        <v>0</v>
      </c>
      <c r="M462" s="15">
        <v>1</v>
      </c>
      <c r="N462" s="15">
        <v>1</v>
      </c>
      <c r="O462" s="15">
        <v>0</v>
      </c>
      <c r="P462" s="15">
        <v>0</v>
      </c>
      <c r="Q462" s="15">
        <v>0</v>
      </c>
      <c r="R462" s="15">
        <v>1</v>
      </c>
      <c r="S462" s="15">
        <v>1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</row>
    <row r="463" spans="1:26" ht="15.75" customHeight="1" x14ac:dyDescent="0.3">
      <c r="A463" s="2" t="s">
        <v>1235</v>
      </c>
      <c r="B463" s="13" t="s">
        <v>1175</v>
      </c>
      <c r="C463" s="13" t="s">
        <v>1208</v>
      </c>
      <c r="D463" s="12" t="s">
        <v>103</v>
      </c>
      <c r="E463" s="13" t="s">
        <v>494</v>
      </c>
      <c r="F463" s="2">
        <v>13</v>
      </c>
      <c r="G463" s="15">
        <v>194</v>
      </c>
      <c r="H463" s="7">
        <f>L463*'114成績輸入與落點儀表板'!$B$2+M463*'114成績輸入與落點儀表板'!$B$3+N463*'114成績輸入與落點儀表板'!$B$4+O463*'114成績輸入與落點儀表板'!$B$5+P463*'114成績輸入與落點儀表板'!$B$6+Q463*'114成績輸入與落點儀表板'!$B$7+R463*'114成績輸入與落點儀表板'!$B$8+S463*'114成績輸入與落點儀表板'!$B$9+T463*'114成績輸入與落點儀表板'!$B$10+U463*'114成績輸入與落點儀表板'!$B$11+V463*'114成績輸入與落點儀表板'!$B$12+W463*'114成績輸入與落點儀表板'!$B$13+X463*'114成績輸入與落點儀表板'!$B$14+Y463*'114成績輸入與落點儀表板'!$B$15+Z463*'114成績輸入與落點儀表板'!$B$16</f>
        <v>0</v>
      </c>
      <c r="I463" s="8">
        <f t="shared" si="14"/>
        <v>-194</v>
      </c>
      <c r="J463" s="2" t="str">
        <f t="shared" si="15"/>
        <v>FAIL</v>
      </c>
      <c r="K463" s="17" t="str">
        <f>IF(AND(IF('114成績輸入與落點儀表板'!$C$2="必須採計",L463&gt;0,IF('114成績輸入與落點儀表板'!$C$2="不可採計",L463=0,TRUE)),IF('114成績輸入與落點儀表板'!$C$3="必須採計",M463&gt;0,IF('114成績輸入與落點儀表板'!$C$3="不可採計",M463=0,TRUE)),IF('114成績輸入與落點儀表板'!$C$4="必須採計",N463&gt;0,IF('114成績輸入與落點儀表板'!$C$4="不可採計",N463=0,TRUE)),IF('114成績輸入與落點儀表板'!$C$5="必須採計",O463&gt;0,IF('114成績輸入與落點儀表板'!$C$5="不可採計",O463=0,TRUE)),IF('114成績輸入與落點儀表板'!$C$6="必須採計",P463&gt;0,IF('114成績輸入與落點儀表板'!$C$6="不可採計",P463=0,TRUE)),IF('114成績輸入與落點儀表板'!$C$7="必須採計",Q463&gt;0,IF('114成績輸入與落點儀表板'!$C$7="不可採計",Q463=0,TRUE)),IF('114成績輸入與落點儀表板'!$C$8="必須採計",R463&gt;0,IF('114成績輸入與落點儀表板'!$C$8="不可採計",R463=0,TRUE)),IF('114成績輸入與落點儀表板'!$C$9="必須採計",S463&gt;0,IF('114成績輸入與落點儀表板'!$C$9="不可採計",S463=0,TRUE)),IF('114成績輸入與落點儀表板'!$C$10="必須採計",T463&gt;0,IF('114成績輸入與落點儀表板'!$C$10="不可採計",T463=0,TRUE)),IF('114成績輸入與落點儀表板'!$C$11="必須採計",U463&gt;0,IF('114成績輸入與落點儀表板'!$C$11="不可採計",U463=0,TRUE)),IF('114成績輸入與落點儀表板'!$C$12="必須採計",V463&gt;0,IF('114成績輸入與落點儀表板'!$C$12="不可採計",V463=0,TRUE)),IF('114成績輸入與落點儀表板'!$C$13="必須採計",W463&gt;0,IF('114成績輸入與落點儀表板'!$C$13="不可採計",W463=0,TRUE)),IF('114成績輸入與落點儀表板'!$C$14="必須採計",X463&gt;0,IF('114成績輸入與落點儀表板'!$C$14="不可採計",X463=0,TRUE)),IF('114成績輸入與落點儀表板'!$C$15="必須採計",Y463&gt;0,IF('114成績輸入與落點儀表板'!$C$15="不可採計",Y463=0,TRUE)),IF('114成績輸入與落點儀表板'!$C$16="必須採計",Z463&gt;0,IF('114成績輸入與落點儀表板'!$C$16="不可採計",Z463=0,TRUE))),"✅ 符合","❌ 不符合")</f>
        <v>❌ 不符合</v>
      </c>
      <c r="L463" s="15">
        <v>0</v>
      </c>
      <c r="M463" s="15">
        <v>1</v>
      </c>
      <c r="N463" s="15">
        <v>1</v>
      </c>
      <c r="O463" s="15">
        <v>0</v>
      </c>
      <c r="P463" s="15">
        <v>0</v>
      </c>
      <c r="Q463" s="15">
        <v>0</v>
      </c>
      <c r="R463" s="15">
        <v>1</v>
      </c>
      <c r="S463" s="15">
        <v>1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</row>
    <row r="464" spans="1:26" ht="15.75" customHeight="1" x14ac:dyDescent="0.3">
      <c r="A464" s="2" t="s">
        <v>1238</v>
      </c>
      <c r="B464" s="6" t="s">
        <v>1175</v>
      </c>
      <c r="C464" s="6" t="s">
        <v>1210</v>
      </c>
      <c r="D464" s="12" t="s">
        <v>86</v>
      </c>
      <c r="E464" s="13" t="s">
        <v>1211</v>
      </c>
      <c r="F464" s="2">
        <v>31</v>
      </c>
      <c r="G464" s="15">
        <v>252.5</v>
      </c>
      <c r="H464" s="7">
        <f>L464*'114成績輸入與落點儀表板'!$B$2+M464*'114成績輸入與落點儀表板'!$B$3+N464*'114成績輸入與落點儀表板'!$B$4+O464*'114成績輸入與落點儀表板'!$B$5+P464*'114成績輸入與落點儀表板'!$B$6+Q464*'114成績輸入與落點儀表板'!$B$7+R464*'114成績輸入與落點儀表板'!$B$8+S464*'114成績輸入與落點儀表板'!$B$9+T464*'114成績輸入與落點儀表板'!$B$10+U464*'114成績輸入與落點儀表板'!$B$11+V464*'114成績輸入與落點儀表板'!$B$12+W464*'114成績輸入與落點儀表板'!$B$13+X464*'114成績輸入與落點儀表板'!$B$14+Y464*'114成績輸入與落點儀表板'!$B$15+Z464*'114成績輸入與落點儀表板'!$B$16</f>
        <v>0</v>
      </c>
      <c r="I464" s="8">
        <f t="shared" si="14"/>
        <v>-252.5</v>
      </c>
      <c r="J464" s="2" t="str">
        <f t="shared" si="15"/>
        <v>FAIL</v>
      </c>
      <c r="K464" s="17" t="str">
        <f>IF(AND(IF('114成績輸入與落點儀表板'!$C$2="必須採計",L464&gt;0,IF('114成績輸入與落點儀表板'!$C$2="不可採計",L464=0,TRUE)),IF('114成績輸入與落點儀表板'!$C$3="必須採計",M464&gt;0,IF('114成績輸入與落點儀表板'!$C$3="不可採計",M464=0,TRUE)),IF('114成績輸入與落點儀表板'!$C$4="必須採計",N464&gt;0,IF('114成績輸入與落點儀表板'!$C$4="不可採計",N464=0,TRUE)),IF('114成績輸入與落點儀表板'!$C$5="必須採計",O464&gt;0,IF('114成績輸入與落點儀表板'!$C$5="不可採計",O464=0,TRUE)),IF('114成績輸入與落點儀表板'!$C$6="必須採計",P464&gt;0,IF('114成績輸入與落點儀表板'!$C$6="不可採計",P464=0,TRUE)),IF('114成績輸入與落點儀表板'!$C$7="必須採計",Q464&gt;0,IF('114成績輸入與落點儀表板'!$C$7="不可採計",Q464=0,TRUE)),IF('114成績輸入與落點儀表板'!$C$8="必須採計",R464&gt;0,IF('114成績輸入與落點儀表板'!$C$8="不可採計",R464=0,TRUE)),IF('114成績輸入與落點儀表板'!$C$9="必須採計",S464&gt;0,IF('114成績輸入與落點儀表板'!$C$9="不可採計",S464=0,TRUE)),IF('114成績輸入與落點儀表板'!$C$10="必須採計",T464&gt;0,IF('114成績輸入與落點儀表板'!$C$10="不可採計",T464=0,TRUE)),IF('114成績輸入與落點儀表板'!$C$11="必須採計",U464&gt;0,IF('114成績輸入與落點儀表板'!$C$11="不可採計",U464=0,TRUE)),IF('114成績輸入與落點儀表板'!$C$12="必須採計",V464&gt;0,IF('114成績輸入與落點儀表板'!$C$12="不可採計",V464=0,TRUE)),IF('114成績輸入與落點儀表板'!$C$13="必須採計",W464&gt;0,IF('114成績輸入與落點儀表板'!$C$13="不可採計",W464=0,TRUE)),IF('114成績輸入與落點儀表板'!$C$14="必須採計",X464&gt;0,IF('114成績輸入與落點儀表板'!$C$14="不可採計",X464=0,TRUE)),IF('114成績輸入與落點儀表板'!$C$15="必須採計",Y464&gt;0,IF('114成績輸入與落點儀表板'!$C$15="不可採計",Y464=0,TRUE)),IF('114成績輸入與落點儀表板'!$C$16="必須採計",Z464&gt;0,IF('114成績輸入與落點儀表板'!$C$16="不可採計",Z464=0,TRUE))),"✅ 符合","❌ 不符合")</f>
        <v>✅ 符合</v>
      </c>
      <c r="L464" s="15">
        <v>1</v>
      </c>
      <c r="M464" s="15">
        <v>1</v>
      </c>
      <c r="N464" s="15">
        <v>1</v>
      </c>
      <c r="O464" s="15">
        <v>0</v>
      </c>
      <c r="P464" s="15">
        <v>0</v>
      </c>
      <c r="Q464" s="15">
        <v>0</v>
      </c>
      <c r="R464" s="15">
        <v>1</v>
      </c>
      <c r="S464" s="15">
        <v>1.5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</row>
    <row r="465" spans="1:26" ht="15.75" customHeight="1" x14ac:dyDescent="0.3">
      <c r="A465" s="2" t="s">
        <v>1240</v>
      </c>
      <c r="B465" s="6" t="s">
        <v>1175</v>
      </c>
      <c r="C465" s="6" t="s">
        <v>754</v>
      </c>
      <c r="D465" s="12" t="s">
        <v>86</v>
      </c>
      <c r="E465" s="13" t="s">
        <v>1213</v>
      </c>
      <c r="F465" s="2">
        <v>13</v>
      </c>
      <c r="G465" s="15">
        <v>275.5</v>
      </c>
      <c r="H465" s="7">
        <f>L465*'114成績輸入與落點儀表板'!$B$2+M465*'114成績輸入與落點儀表板'!$B$3+N465*'114成績輸入與落點儀表板'!$B$4+O465*'114成績輸入與落點儀表板'!$B$5+P465*'114成績輸入與落點儀表板'!$B$6+Q465*'114成績輸入與落點儀表板'!$B$7+R465*'114成績輸入與落點儀表板'!$B$8+S465*'114成績輸入與落點儀表板'!$B$9+T465*'114成績輸入與落點儀表板'!$B$10+U465*'114成績輸入與落點儀表板'!$B$11+V465*'114成績輸入與落點儀表板'!$B$12+W465*'114成績輸入與落點儀表板'!$B$13+X465*'114成績輸入與落點儀表板'!$B$14+Y465*'114成績輸入與落點儀表板'!$B$15+Z465*'114成績輸入與落點儀表板'!$B$16</f>
        <v>0</v>
      </c>
      <c r="I465" s="8">
        <f t="shared" si="14"/>
        <v>-275.5</v>
      </c>
      <c r="J465" s="2" t="str">
        <f t="shared" si="15"/>
        <v>FAIL</v>
      </c>
      <c r="K465" s="17" t="str">
        <f>IF(AND(IF('114成績輸入與落點儀表板'!$C$2="必須採計",L465&gt;0,IF('114成績輸入與落點儀表板'!$C$2="不可採計",L465=0,TRUE)),IF('114成績輸入與落點儀表板'!$C$3="必須採計",M465&gt;0,IF('114成績輸入與落點儀表板'!$C$3="不可採計",M465=0,TRUE)),IF('114成績輸入與落點儀表板'!$C$4="必須採計",N465&gt;0,IF('114成績輸入與落點儀表板'!$C$4="不可採計",N465=0,TRUE)),IF('114成績輸入與落點儀表板'!$C$5="必須採計",O465&gt;0,IF('114成績輸入與落點儀表板'!$C$5="不可採計",O465=0,TRUE)),IF('114成績輸入與落點儀表板'!$C$6="必須採計",P465&gt;0,IF('114成績輸入與落點儀表板'!$C$6="不可採計",P465=0,TRUE)),IF('114成績輸入與落點儀表板'!$C$7="必須採計",Q465&gt;0,IF('114成績輸入與落點儀表板'!$C$7="不可採計",Q465=0,TRUE)),IF('114成績輸入與落點儀表板'!$C$8="必須採計",R465&gt;0,IF('114成績輸入與落點儀表板'!$C$8="不可採計",R465=0,TRUE)),IF('114成績輸入與落點儀表板'!$C$9="必須採計",S465&gt;0,IF('114成績輸入與落點儀表板'!$C$9="不可採計",S465=0,TRUE)),IF('114成績輸入與落點儀表板'!$C$10="必須採計",T465&gt;0,IF('114成績輸入與落點儀表板'!$C$10="不可採計",T465=0,TRUE)),IF('114成績輸入與落點儀表板'!$C$11="必須採計",U465&gt;0,IF('114成績輸入與落點儀表板'!$C$11="不可採計",U465=0,TRUE)),IF('114成績輸入與落點儀表板'!$C$12="必須採計",V465&gt;0,IF('114成績輸入與落點儀表板'!$C$12="不可採計",V465=0,TRUE)),IF('114成績輸入與落點儀表板'!$C$13="必須採計",W465&gt;0,IF('114成績輸入與落點儀表板'!$C$13="不可採計",W465=0,TRUE)),IF('114成績輸入與落點儀表板'!$C$14="必須採計",X465&gt;0,IF('114成績輸入與落點儀表板'!$C$14="不可採計",X465=0,TRUE)),IF('114成績輸入與落點儀表板'!$C$15="必須採計",Y465&gt;0,IF('114成績輸入與落點儀表板'!$C$15="不可採計",Y465=0,TRUE)),IF('114成績輸入與落點儀表板'!$C$16="必須採計",Z465&gt;0,IF('114成績輸入與落點儀表板'!$C$16="不可採計",Z465=0,TRUE))),"✅ 符合","❌ 不符合")</f>
        <v>❌ 不符合</v>
      </c>
      <c r="L465" s="15">
        <v>0</v>
      </c>
      <c r="M465" s="15">
        <v>1.5</v>
      </c>
      <c r="N465" s="15">
        <v>2</v>
      </c>
      <c r="O465" s="15">
        <v>0</v>
      </c>
      <c r="P465" s="15">
        <v>0</v>
      </c>
      <c r="Q465" s="15">
        <v>0</v>
      </c>
      <c r="R465" s="15">
        <v>1.5</v>
      </c>
      <c r="S465" s="15">
        <v>1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</row>
    <row r="466" spans="1:26" ht="15.75" customHeight="1" x14ac:dyDescent="0.3">
      <c r="A466" s="2" t="s">
        <v>1243</v>
      </c>
      <c r="B466" s="6" t="s">
        <v>1175</v>
      </c>
      <c r="C466" s="6" t="s">
        <v>1215</v>
      </c>
      <c r="D466" s="12" t="s">
        <v>4062</v>
      </c>
      <c r="E466" s="13" t="s">
        <v>1216</v>
      </c>
      <c r="F466" s="2">
        <v>17</v>
      </c>
      <c r="G466" s="15">
        <v>263.5</v>
      </c>
      <c r="H466" s="7">
        <f>L466*'114成績輸入與落點儀表板'!$B$2+M466*'114成績輸入與落點儀表板'!$B$3+N466*'114成績輸入與落點儀表板'!$B$4+O466*'114成績輸入與落點儀表板'!$B$5+P466*'114成績輸入與落點儀表板'!$B$6+Q466*'114成績輸入與落點儀表板'!$B$7+R466*'114成績輸入與落點儀表板'!$B$8+S466*'114成績輸入與落點儀表板'!$B$9+T466*'114成績輸入與落點儀表板'!$B$10+U466*'114成績輸入與落點儀表板'!$B$11+V466*'114成績輸入與落點儀表板'!$B$12+W466*'114成績輸入與落點儀表板'!$B$13+X466*'114成績輸入與落點儀表板'!$B$14+Y466*'114成績輸入與落點儀表板'!$B$15+Z466*'114成績輸入與落點儀表板'!$B$16</f>
        <v>0</v>
      </c>
      <c r="I466" s="8">
        <f t="shared" si="14"/>
        <v>-263.5</v>
      </c>
      <c r="J466" s="2" t="str">
        <f t="shared" si="15"/>
        <v>FAIL</v>
      </c>
      <c r="K466" s="17" t="str">
        <f>IF(AND(IF('114成績輸入與落點儀表板'!$C$2="必須採計",L466&gt;0,IF('114成績輸入與落點儀表板'!$C$2="不可採計",L466=0,TRUE)),IF('114成績輸入與落點儀表板'!$C$3="必須採計",M466&gt;0,IF('114成績輸入與落點儀表板'!$C$3="不可採計",M466=0,TRUE)),IF('114成績輸入與落點儀表板'!$C$4="必須採計",N466&gt;0,IF('114成績輸入與落點儀表板'!$C$4="不可採計",N466=0,TRUE)),IF('114成績輸入與落點儀表板'!$C$5="必須採計",O466&gt;0,IF('114成績輸入與落點儀表板'!$C$5="不可採計",O466=0,TRUE)),IF('114成績輸入與落點儀表板'!$C$6="必須採計",P466&gt;0,IF('114成績輸入與落點儀表板'!$C$6="不可採計",P466=0,TRUE)),IF('114成績輸入與落點儀表板'!$C$7="必須採計",Q466&gt;0,IF('114成績輸入與落點儀表板'!$C$7="不可採計",Q466=0,TRUE)),IF('114成績輸入與落點儀表板'!$C$8="必須採計",R466&gt;0,IF('114成績輸入與落點儀表板'!$C$8="不可採計",R466=0,TRUE)),IF('114成績輸入與落點儀表板'!$C$9="必須採計",S466&gt;0,IF('114成績輸入與落點儀表板'!$C$9="不可採計",S466=0,TRUE)),IF('114成績輸入與落點儀表板'!$C$10="必須採計",T466&gt;0,IF('114成績輸入與落點儀表板'!$C$10="不可採計",T466=0,TRUE)),IF('114成績輸入與落點儀表板'!$C$11="必須採計",U466&gt;0,IF('114成績輸入與落點儀表板'!$C$11="不可採計",U466=0,TRUE)),IF('114成績輸入與落點儀表板'!$C$12="必須採計",V466&gt;0,IF('114成績輸入與落點儀表板'!$C$12="不可採計",V466=0,TRUE)),IF('114成績輸入與落點儀表板'!$C$13="必須採計",W466&gt;0,IF('114成績輸入與落點儀表板'!$C$13="不可採計",W466=0,TRUE)),IF('114成績輸入與落點儀表板'!$C$14="必須採計",X466&gt;0,IF('114成績輸入與落點儀表板'!$C$14="不可採計",X466=0,TRUE)),IF('114成績輸入與落點儀表板'!$C$15="必須採計",Y466&gt;0,IF('114成績輸入與落點儀表板'!$C$15="不可採計",Y466=0,TRUE)),IF('114成績輸入與落點儀表板'!$C$16="必須採計",Z466&gt;0,IF('114成績輸入與落點儀表板'!$C$16="不可採計",Z466=0,TRUE))),"✅ 符合","❌ 不符合")</f>
        <v>❌ 不符合</v>
      </c>
      <c r="L466" s="15">
        <v>0</v>
      </c>
      <c r="M466" s="15">
        <v>1.25</v>
      </c>
      <c r="N466" s="15">
        <v>1</v>
      </c>
      <c r="O466" s="15">
        <v>0</v>
      </c>
      <c r="P466" s="15">
        <v>0</v>
      </c>
      <c r="Q466" s="15">
        <v>0</v>
      </c>
      <c r="R466" s="15">
        <v>1</v>
      </c>
      <c r="S466" s="15">
        <v>1.25</v>
      </c>
      <c r="T466" s="15">
        <v>1.5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</row>
    <row r="467" spans="1:26" ht="15.75" customHeight="1" x14ac:dyDescent="0.3">
      <c r="A467" s="2" t="s">
        <v>1246</v>
      </c>
      <c r="B467" s="6" t="s">
        <v>1175</v>
      </c>
      <c r="C467" s="6" t="s">
        <v>1218</v>
      </c>
      <c r="D467" s="12" t="s">
        <v>4062</v>
      </c>
      <c r="E467" s="13" t="s">
        <v>1219</v>
      </c>
      <c r="F467" s="2">
        <v>4</v>
      </c>
      <c r="G467" s="15">
        <v>209.5</v>
      </c>
      <c r="H467" s="7">
        <f>L467*'114成績輸入與落點儀表板'!$B$2+M467*'114成績輸入與落點儀表板'!$B$3+N467*'114成績輸入與落點儀表板'!$B$4+O467*'114成績輸入與落點儀表板'!$B$5+P467*'114成績輸入與落點儀表板'!$B$6+Q467*'114成績輸入與落點儀表板'!$B$7+R467*'114成績輸入與落點儀表板'!$B$8+S467*'114成績輸入與落點儀表板'!$B$9+T467*'114成績輸入與落點儀表板'!$B$10+U467*'114成績輸入與落點儀表板'!$B$11+V467*'114成績輸入與落點儀表板'!$B$12+W467*'114成績輸入與落點儀表板'!$B$13+X467*'114成績輸入與落點儀表板'!$B$14+Y467*'114成績輸入與落點儀表板'!$B$15+Z467*'114成績輸入與落點儀表板'!$B$16</f>
        <v>0</v>
      </c>
      <c r="I467" s="8">
        <f t="shared" si="14"/>
        <v>-209.5</v>
      </c>
      <c r="J467" s="2" t="str">
        <f t="shared" si="15"/>
        <v>FAIL</v>
      </c>
      <c r="K467" s="17" t="str">
        <f>IF(AND(IF('114成績輸入與落點儀表板'!$C$2="必須採計",L467&gt;0,IF('114成績輸入與落點儀表板'!$C$2="不可採計",L467=0,TRUE)),IF('114成績輸入與落點儀表板'!$C$3="必須採計",M467&gt;0,IF('114成績輸入與落點儀表板'!$C$3="不可採計",M467=0,TRUE)),IF('114成績輸入與落點儀表板'!$C$4="必須採計",N467&gt;0,IF('114成績輸入與落點儀表板'!$C$4="不可採計",N467=0,TRUE)),IF('114成績輸入與落點儀表板'!$C$5="必須採計",O467&gt;0,IF('114成績輸入與落點儀表板'!$C$5="不可採計",O467=0,TRUE)),IF('114成績輸入與落點儀表板'!$C$6="必須採計",P467&gt;0,IF('114成績輸入與落點儀表板'!$C$6="不可採計",P467=0,TRUE)),IF('114成績輸入與落點儀表板'!$C$7="必須採計",Q467&gt;0,IF('114成績輸入與落點儀表板'!$C$7="不可採計",Q467=0,TRUE)),IF('114成績輸入與落點儀表板'!$C$8="必須採計",R467&gt;0,IF('114成績輸入與落點儀表板'!$C$8="不可採計",R467=0,TRUE)),IF('114成績輸入與落點儀表板'!$C$9="必須採計",S467&gt;0,IF('114成績輸入與落點儀表板'!$C$9="不可採計",S467=0,TRUE)),IF('114成績輸入與落點儀表板'!$C$10="必須採計",T467&gt;0,IF('114成績輸入與落點儀表板'!$C$10="不可採計",T467=0,TRUE)),IF('114成績輸入與落點儀表板'!$C$11="必須採計",U467&gt;0,IF('114成績輸入與落點儀表板'!$C$11="不可採計",U467=0,TRUE)),IF('114成績輸入與落點儀表板'!$C$12="必須採計",V467&gt;0,IF('114成績輸入與落點儀表板'!$C$12="不可採計",V467=0,TRUE)),IF('114成績輸入與落點儀表板'!$C$13="必須採計",W467&gt;0,IF('114成績輸入與落點儀表板'!$C$13="不可採計",W467=0,TRUE)),IF('114成績輸入與落點儀表板'!$C$14="必須採計",X467&gt;0,IF('114成績輸入與落點儀表板'!$C$14="不可採計",X467=0,TRUE)),IF('114成績輸入與落點儀表板'!$C$15="必須採計",Y467&gt;0,IF('114成績輸入與落點儀表板'!$C$15="不可採計",Y467=0,TRUE)),IF('114成績輸入與落點儀表板'!$C$16="必須採計",Z467&gt;0,IF('114成績輸入與落點儀表板'!$C$16="不可採計",Z467=0,TRUE))),"✅ 符合","❌ 不符合")</f>
        <v>❌ 不符合</v>
      </c>
      <c r="L467" s="15">
        <v>0</v>
      </c>
      <c r="M467" s="15">
        <v>1</v>
      </c>
      <c r="N467" s="15">
        <v>1.25</v>
      </c>
      <c r="O467" s="15">
        <v>0</v>
      </c>
      <c r="P467" s="15">
        <v>0</v>
      </c>
      <c r="Q467" s="15">
        <v>0</v>
      </c>
      <c r="R467" s="15">
        <v>1.25</v>
      </c>
      <c r="S467" s="15">
        <v>1.25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</row>
    <row r="468" spans="1:26" ht="15.75" customHeight="1" x14ac:dyDescent="0.3">
      <c r="A468" s="2" t="s">
        <v>1248</v>
      </c>
      <c r="B468" s="13" t="s">
        <v>1175</v>
      </c>
      <c r="C468" s="13" t="s">
        <v>1221</v>
      </c>
      <c r="D468" s="12" t="s">
        <v>73</v>
      </c>
      <c r="E468" s="13" t="s">
        <v>697</v>
      </c>
      <c r="F468" s="2">
        <v>3</v>
      </c>
      <c r="G468" s="15">
        <v>227.5</v>
      </c>
      <c r="H468" s="7">
        <f>L468*'114成績輸入與落點儀表板'!$B$2+M468*'114成績輸入與落點儀表板'!$B$3+N468*'114成績輸入與落點儀表板'!$B$4+O468*'114成績輸入與落點儀表板'!$B$5+P468*'114成績輸入與落點儀表板'!$B$6+Q468*'114成績輸入與落點儀表板'!$B$7+R468*'114成績輸入與落點儀表板'!$B$8+S468*'114成績輸入與落點儀表板'!$B$9+T468*'114成績輸入與落點儀表板'!$B$10+U468*'114成績輸入與落點儀表板'!$B$11+V468*'114成績輸入與落點儀表板'!$B$12+W468*'114成績輸入與落點儀表板'!$B$13+X468*'114成績輸入與落點儀表板'!$B$14+Y468*'114成績輸入與落點儀表板'!$B$15+Z468*'114成績輸入與落點儀表板'!$B$16</f>
        <v>0</v>
      </c>
      <c r="I468" s="8">
        <f t="shared" si="14"/>
        <v>-227.5</v>
      </c>
      <c r="J468" s="2" t="str">
        <f t="shared" si="15"/>
        <v>FAIL</v>
      </c>
      <c r="K468" s="17" t="str">
        <f>IF(AND(IF('114成績輸入與落點儀表板'!$C$2="必須採計",L468&gt;0,IF('114成績輸入與落點儀表板'!$C$2="不可採計",L468=0,TRUE)),IF('114成績輸入與落點儀表板'!$C$3="必須採計",M468&gt;0,IF('114成績輸入與落點儀表板'!$C$3="不可採計",M468=0,TRUE)),IF('114成績輸入與落點儀表板'!$C$4="必須採計",N468&gt;0,IF('114成績輸入與落點儀表板'!$C$4="不可採計",N468=0,TRUE)),IF('114成績輸入與落點儀表板'!$C$5="必須採計",O468&gt;0,IF('114成績輸入與落點儀表板'!$C$5="不可採計",O468=0,TRUE)),IF('114成績輸入與落點儀表板'!$C$6="必須採計",P468&gt;0,IF('114成績輸入與落點儀表板'!$C$6="不可採計",P468=0,TRUE)),IF('114成績輸入與落點儀表板'!$C$7="必須採計",Q468&gt;0,IF('114成績輸入與落點儀表板'!$C$7="不可採計",Q468=0,TRUE)),IF('114成績輸入與落點儀表板'!$C$8="必須採計",R468&gt;0,IF('114成績輸入與落點儀表板'!$C$8="不可採計",R468=0,TRUE)),IF('114成績輸入與落點儀表板'!$C$9="必須採計",S468&gt;0,IF('114成績輸入與落點儀表板'!$C$9="不可採計",S468=0,TRUE)),IF('114成績輸入與落點儀表板'!$C$10="必須採計",T468&gt;0,IF('114成績輸入與落點儀表板'!$C$10="不可採計",T468=0,TRUE)),IF('114成績輸入與落點儀表板'!$C$11="必須採計",U468&gt;0,IF('114成績輸入與落點儀表板'!$C$11="不可採計",U468=0,TRUE)),IF('114成績輸入與落點儀表板'!$C$12="必須採計",V468&gt;0,IF('114成績輸入與落點儀表板'!$C$12="不可採計",V468=0,TRUE)),IF('114成績輸入與落點儀表板'!$C$13="必須採計",W468&gt;0,IF('114成績輸入與落點儀表板'!$C$13="不可採計",W468=0,TRUE)),IF('114成績輸入與落點儀表板'!$C$14="必須採計",X468&gt;0,IF('114成績輸入與落點儀表板'!$C$14="不可採計",X468=0,TRUE)),IF('114成績輸入與落點儀表板'!$C$15="必須採計",Y468&gt;0,IF('114成績輸入與落點儀表板'!$C$15="不可採計",Y468=0,TRUE)),IF('114成績輸入與落點儀表板'!$C$16="必須採計",Z468&gt;0,IF('114成績輸入與落點儀表板'!$C$16="不可採計",Z468=0,TRUE))),"✅ 符合","❌ 不符合")</f>
        <v>✅ 符合</v>
      </c>
      <c r="L468" s="15">
        <v>1</v>
      </c>
      <c r="M468" s="15">
        <v>1.5</v>
      </c>
      <c r="N468" s="15">
        <v>2</v>
      </c>
      <c r="O468" s="15">
        <v>0</v>
      </c>
      <c r="P468" s="15">
        <v>0</v>
      </c>
      <c r="Q468" s="15">
        <v>0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</row>
    <row r="469" spans="1:26" ht="15.75" customHeight="1" x14ac:dyDescent="0.3">
      <c r="A469" s="2" t="s">
        <v>1249</v>
      </c>
      <c r="B469" s="13" t="s">
        <v>1175</v>
      </c>
      <c r="C469" s="13" t="s">
        <v>4147</v>
      </c>
      <c r="D469" s="12" t="s">
        <v>227</v>
      </c>
      <c r="E469" s="13" t="s">
        <v>389</v>
      </c>
      <c r="F469" s="2">
        <v>3</v>
      </c>
      <c r="G469" s="15">
        <v>253</v>
      </c>
      <c r="H469" s="7">
        <f>L469*'114成績輸入與落點儀表板'!$B$2+M469*'114成績輸入與落點儀表板'!$B$3+N469*'114成績輸入與落點儀表板'!$B$4+O469*'114成績輸入與落點儀表板'!$B$5+P469*'114成績輸入與落點儀表板'!$B$6+Q469*'114成績輸入與落點儀表板'!$B$7+R469*'114成績輸入與落點儀表板'!$B$8+S469*'114成績輸入與落點儀表板'!$B$9+T469*'114成績輸入與落點儀表板'!$B$10+U469*'114成績輸入與落點儀表板'!$B$11+V469*'114成績輸入與落點儀表板'!$B$12+W469*'114成績輸入與落點儀表板'!$B$13+X469*'114成績輸入與落點儀表板'!$B$14+Y469*'114成績輸入與落點儀表板'!$B$15+Z469*'114成績輸入與落點儀表板'!$B$16</f>
        <v>0</v>
      </c>
      <c r="I469" s="8">
        <f t="shared" si="14"/>
        <v>-253</v>
      </c>
      <c r="J469" s="2" t="str">
        <f t="shared" si="15"/>
        <v>FAIL</v>
      </c>
      <c r="K469" s="17" t="str">
        <f>IF(AND(IF('114成績輸入與落點儀表板'!$C$2="必須採計",L469&gt;0,IF('114成績輸入與落點儀表板'!$C$2="不可採計",L469=0,TRUE)),IF('114成績輸入與落點儀表板'!$C$3="必須採計",M469&gt;0,IF('114成績輸入與落點儀表板'!$C$3="不可採計",M469=0,TRUE)),IF('114成績輸入與落點儀表板'!$C$4="必須採計",N469&gt;0,IF('114成績輸入與落點儀表板'!$C$4="不可採計",N469=0,TRUE)),IF('114成績輸入與落點儀表板'!$C$5="必須採計",O469&gt;0,IF('114成績輸入與落點儀表板'!$C$5="不可採計",O469=0,TRUE)),IF('114成績輸入與落點儀表板'!$C$6="必須採計",P469&gt;0,IF('114成績輸入與落點儀表板'!$C$6="不可採計",P469=0,TRUE)),IF('114成績輸入與落點儀表板'!$C$7="必須採計",Q469&gt;0,IF('114成績輸入與落點儀表板'!$C$7="不可採計",Q469=0,TRUE)),IF('114成績輸入與落點儀表板'!$C$8="必須採計",R469&gt;0,IF('114成績輸入與落點儀表板'!$C$8="不可採計",R469=0,TRUE)),IF('114成績輸入與落點儀表板'!$C$9="必須採計",S469&gt;0,IF('114成績輸入與落點儀表板'!$C$9="不可採計",S469=0,TRUE)),IF('114成績輸入與落點儀表板'!$C$10="必須採計",T469&gt;0,IF('114成績輸入與落點儀表板'!$C$10="不可採計",T469=0,TRUE)),IF('114成績輸入與落點儀表板'!$C$11="必須採計",U469&gt;0,IF('114成績輸入與落點儀表板'!$C$11="不可採計",U469=0,TRUE)),IF('114成績輸入與落點儀表板'!$C$12="必須採計",V469&gt;0,IF('114成績輸入與落點儀表板'!$C$12="不可採計",V469=0,TRUE)),IF('114成績輸入與落點儀表板'!$C$13="必須採計",W469&gt;0,IF('114成績輸入與落點儀表板'!$C$13="不可採計",W469=0,TRUE)),IF('114成績輸入與落點儀表板'!$C$14="必須採計",X469&gt;0,IF('114成績輸入與落點儀表板'!$C$14="不可採計",X469=0,TRUE)),IF('114成績輸入與落點儀表板'!$C$15="必須採計",Y469&gt;0,IF('114成績輸入與落點儀表板'!$C$15="不可採計",Y469=0,TRUE)),IF('114成績輸入與落點儀表板'!$C$16="必須採計",Z469&gt;0,IF('114成績輸入與落點儀表板'!$C$16="不可採計",Z469=0,TRUE))),"✅ 符合","❌ 不符合")</f>
        <v>✅ 符合</v>
      </c>
      <c r="L469" s="15">
        <v>1</v>
      </c>
      <c r="M469" s="15">
        <v>2</v>
      </c>
      <c r="N469" s="15">
        <v>2</v>
      </c>
      <c r="O469" s="15">
        <v>0</v>
      </c>
      <c r="P469" s="15">
        <v>0</v>
      </c>
      <c r="Q469" s="15">
        <v>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</row>
    <row r="470" spans="1:26" ht="15.75" customHeight="1" x14ac:dyDescent="0.3">
      <c r="A470" s="2" t="s">
        <v>1251</v>
      </c>
      <c r="B470" s="13" t="s">
        <v>1175</v>
      </c>
      <c r="C470" s="13" t="s">
        <v>4147</v>
      </c>
      <c r="D470" s="12" t="s">
        <v>227</v>
      </c>
      <c r="E470" s="13" t="s">
        <v>4214</v>
      </c>
      <c r="F470" s="2">
        <v>1</v>
      </c>
      <c r="G470" s="15">
        <v>204.5</v>
      </c>
      <c r="H470" s="7">
        <f>L470*'114成績輸入與落點儀表板'!$B$2+M470*'114成績輸入與落點儀表板'!$B$3+N470*'114成績輸入與落點儀表板'!$B$4+O470*'114成績輸入與落點儀表板'!$B$5+P470*'114成績輸入與落點儀表板'!$B$6+Q470*'114成績輸入與落點儀表板'!$B$7+R470*'114成績輸入與落點儀表板'!$B$8+S470*'114成績輸入與落點儀表板'!$B$9+T470*'114成績輸入與落點儀表板'!$B$10+U470*'114成績輸入與落點儀表板'!$B$11+V470*'114成績輸入與落點儀表板'!$B$12+W470*'114成績輸入與落點儀表板'!$B$13+X470*'114成績輸入與落點儀表板'!$B$14+Y470*'114成績輸入與落點儀表板'!$B$15+Z470*'114成績輸入與落點儀表板'!$B$16</f>
        <v>0</v>
      </c>
      <c r="I470" s="8">
        <f t="shared" si="14"/>
        <v>-204.5</v>
      </c>
      <c r="J470" s="2" t="str">
        <f t="shared" si="15"/>
        <v>FAIL</v>
      </c>
      <c r="K470" s="17" t="str">
        <f>IF(AND(IF('114成績輸入與落點儀表板'!$C$2="必須採計",L470&gt;0,IF('114成績輸入與落點儀表板'!$C$2="不可採計",L470=0,TRUE)),IF('114成績輸入與落點儀表板'!$C$3="必須採計",M470&gt;0,IF('114成績輸入與落點儀表板'!$C$3="不可採計",M470=0,TRUE)),IF('114成績輸入與落點儀表板'!$C$4="必須採計",N470&gt;0,IF('114成績輸入與落點儀表板'!$C$4="不可採計",N470=0,TRUE)),IF('114成績輸入與落點儀表板'!$C$5="必須採計",O470&gt;0,IF('114成績輸入與落點儀表板'!$C$5="不可採計",O470=0,TRUE)),IF('114成績輸入與落點儀表板'!$C$6="必須採計",P470&gt;0,IF('114成績輸入與落點儀表板'!$C$6="不可採計",P470=0,TRUE)),IF('114成績輸入與落點儀表板'!$C$7="必須採計",Q470&gt;0,IF('114成績輸入與落點儀表板'!$C$7="不可採計",Q470=0,TRUE)),IF('114成績輸入與落點儀表板'!$C$8="必須採計",R470&gt;0,IF('114成績輸入與落點儀表板'!$C$8="不可採計",R470=0,TRUE)),IF('114成績輸入與落點儀表板'!$C$9="必須採計",S470&gt;0,IF('114成績輸入與落點儀表板'!$C$9="不可採計",S470=0,TRUE)),IF('114成績輸入與落點儀表板'!$C$10="必須採計",T470&gt;0,IF('114成績輸入與落點儀表板'!$C$10="不可採計",T470=0,TRUE)),IF('114成績輸入與落點儀表板'!$C$11="必須採計",U470&gt;0,IF('114成績輸入與落點儀表板'!$C$11="不可採計",U470=0,TRUE)),IF('114成績輸入與落點儀表板'!$C$12="必須採計",V470&gt;0,IF('114成績輸入與落點儀表板'!$C$12="不可採計",V470=0,TRUE)),IF('114成績輸入與落點儀表板'!$C$13="必須採計",W470&gt;0,IF('114成績輸入與落點儀表板'!$C$13="不可採計",W470=0,TRUE)),IF('114成績輸入與落點儀表板'!$C$14="必須採計",X470&gt;0,IF('114成績輸入與落點儀表板'!$C$14="不可採計",X470=0,TRUE)),IF('114成績輸入與落點儀表板'!$C$15="必須採計",Y470&gt;0,IF('114成績輸入與落點儀表板'!$C$15="不可採計",Y470=0,TRUE)),IF('114成績輸入與落點儀表板'!$C$16="必須採計",Z470&gt;0,IF('114成績輸入與落點儀表板'!$C$16="不可採計",Z470=0,TRUE))),"✅ 符合","❌ 不符合")</f>
        <v>❌ 不符合</v>
      </c>
      <c r="L470" s="15">
        <v>0</v>
      </c>
      <c r="M470" s="15">
        <v>1.5</v>
      </c>
      <c r="N470" s="15">
        <v>0</v>
      </c>
      <c r="O470" s="15">
        <v>0</v>
      </c>
      <c r="P470" s="15">
        <v>1.5</v>
      </c>
      <c r="Q470" s="15">
        <v>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1</v>
      </c>
      <c r="X470" s="15">
        <v>0</v>
      </c>
      <c r="Y470" s="15">
        <v>0</v>
      </c>
      <c r="Z470" s="15">
        <v>0</v>
      </c>
    </row>
    <row r="471" spans="1:26" ht="15.75" customHeight="1" x14ac:dyDescent="0.3">
      <c r="A471" s="2" t="s">
        <v>1254</v>
      </c>
      <c r="B471" s="13" t="s">
        <v>1175</v>
      </c>
      <c r="C471" s="13" t="s">
        <v>1225</v>
      </c>
      <c r="D471" s="12" t="s">
        <v>121</v>
      </c>
      <c r="E471" s="13" t="s">
        <v>1226</v>
      </c>
      <c r="F471" s="2">
        <v>5</v>
      </c>
      <c r="G471" s="15">
        <v>170</v>
      </c>
      <c r="H471" s="7">
        <f>L471*'114成績輸入與落點儀表板'!$B$2+M471*'114成績輸入與落點儀表板'!$B$3+N471*'114成績輸入與落點儀表板'!$B$4+O471*'114成績輸入與落點儀表板'!$B$5+P471*'114成績輸入與落點儀表板'!$B$6+Q471*'114成績輸入與落點儀表板'!$B$7+R471*'114成績輸入與落點儀表板'!$B$8+S471*'114成績輸入與落點儀表板'!$B$9+T471*'114成績輸入與落點儀表板'!$B$10+U471*'114成績輸入與落點儀表板'!$B$11+V471*'114成績輸入與落點儀表板'!$B$12+W471*'114成績輸入與落點儀表板'!$B$13+X471*'114成績輸入與落點儀表板'!$B$14+Y471*'114成績輸入與落點儀表板'!$B$15+Z471*'114成績輸入與落點儀表板'!$B$16</f>
        <v>0</v>
      </c>
      <c r="I471" s="8">
        <f t="shared" si="14"/>
        <v>-170</v>
      </c>
      <c r="J471" s="2" t="str">
        <f t="shared" si="15"/>
        <v>FAIL</v>
      </c>
      <c r="K471" s="17" t="str">
        <f>IF(AND(IF('114成績輸入與落點儀表板'!$C$2="必須採計",L471&gt;0,IF('114成績輸入與落點儀表板'!$C$2="不可採計",L471=0,TRUE)),IF('114成績輸入與落點儀表板'!$C$3="必須採計",M471&gt;0,IF('114成績輸入與落點儀表板'!$C$3="不可採計",M471=0,TRUE)),IF('114成績輸入與落點儀表板'!$C$4="必須採計",N471&gt;0,IF('114成績輸入與落點儀表板'!$C$4="不可採計",N471=0,TRUE)),IF('114成績輸入與落點儀表板'!$C$5="必須採計",O471&gt;0,IF('114成績輸入與落點儀表板'!$C$5="不可採計",O471=0,TRUE)),IF('114成績輸入與落點儀表板'!$C$6="必須採計",P471&gt;0,IF('114成績輸入與落點儀表板'!$C$6="不可採計",P471=0,TRUE)),IF('114成績輸入與落點儀表板'!$C$7="必須採計",Q471&gt;0,IF('114成績輸入與落點儀表板'!$C$7="不可採計",Q471=0,TRUE)),IF('114成績輸入與落點儀表板'!$C$8="必須採計",R471&gt;0,IF('114成績輸入與落點儀表板'!$C$8="不可採計",R471=0,TRUE)),IF('114成績輸入與落點儀表板'!$C$9="必須採計",S471&gt;0,IF('114成績輸入與落點儀表板'!$C$9="不可採計",S471=0,TRUE)),IF('114成績輸入與落點儀表板'!$C$10="必須採計",T471&gt;0,IF('114成績輸入與落點儀表板'!$C$10="不可採計",T471=0,TRUE)),IF('114成績輸入與落點儀表板'!$C$11="必須採計",U471&gt;0,IF('114成績輸入與落點儀表板'!$C$11="不可採計",U471=0,TRUE)),IF('114成績輸入與落點儀表板'!$C$12="必須採計",V471&gt;0,IF('114成績輸入與落點儀表板'!$C$12="不可採計",V471=0,TRUE)),IF('114成績輸入與落點儀表板'!$C$13="必須採計",W471&gt;0,IF('114成績輸入與落點儀表板'!$C$13="不可採計",W471=0,TRUE)),IF('114成績輸入與落點儀表板'!$C$14="必須採計",X471&gt;0,IF('114成績輸入與落點儀表板'!$C$14="不可採計",X471=0,TRUE)),IF('114成績輸入與落點儀表板'!$C$15="必須採計",Y471&gt;0,IF('114成績輸入與落點儀表板'!$C$15="不可採計",Y471=0,TRUE)),IF('114成績輸入與落點儀表板'!$C$16="必須採計",Z471&gt;0,IF('114成績輸入與落點儀表板'!$C$16="不可採計",Z471=0,TRUE))),"✅ 符合","❌ 不符合")</f>
        <v>✅ 符合</v>
      </c>
      <c r="L471" s="15">
        <v>1</v>
      </c>
      <c r="M471" s="15">
        <v>1.5</v>
      </c>
      <c r="N471" s="15">
        <v>1</v>
      </c>
      <c r="O471" s="15">
        <v>0</v>
      </c>
      <c r="P471" s="15">
        <v>0</v>
      </c>
      <c r="Q471" s="15">
        <v>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</row>
    <row r="472" spans="1:26" ht="15.75" customHeight="1" x14ac:dyDescent="0.3">
      <c r="A472" s="2" t="s">
        <v>1257</v>
      </c>
      <c r="B472" s="13" t="s">
        <v>1175</v>
      </c>
      <c r="C472" s="13" t="s">
        <v>1228</v>
      </c>
      <c r="D472" s="12" t="s">
        <v>121</v>
      </c>
      <c r="E472" s="13" t="s">
        <v>4215</v>
      </c>
      <c r="F472" s="2">
        <v>12</v>
      </c>
      <c r="G472" s="15">
        <v>163</v>
      </c>
      <c r="H472" s="7">
        <f>L472*'114成績輸入與落點儀表板'!$B$2+M472*'114成績輸入與落點儀表板'!$B$3+N472*'114成績輸入與落點儀表板'!$B$4+O472*'114成績輸入與落點儀表板'!$B$5+P472*'114成績輸入與落點儀表板'!$B$6+Q472*'114成績輸入與落點儀表板'!$B$7+R472*'114成績輸入與落點儀表板'!$B$8+S472*'114成績輸入與落點儀表板'!$B$9+T472*'114成績輸入與落點儀表板'!$B$10+U472*'114成績輸入與落點儀表板'!$B$11+V472*'114成績輸入與落點儀表板'!$B$12+W472*'114成績輸入與落點儀表板'!$B$13+X472*'114成績輸入與落點儀表板'!$B$14+Y472*'114成績輸入與落點儀表板'!$B$15+Z472*'114成績輸入與落點儀表板'!$B$16</f>
        <v>0</v>
      </c>
      <c r="I472" s="8">
        <f t="shared" si="14"/>
        <v>-163</v>
      </c>
      <c r="J472" s="2" t="str">
        <f t="shared" si="15"/>
        <v>FAIL</v>
      </c>
      <c r="K472" s="17" t="str">
        <f>IF(AND(IF('114成績輸入與落點儀表板'!$C$2="必須採計",L472&gt;0,IF('114成績輸入與落點儀表板'!$C$2="不可採計",L472=0,TRUE)),IF('114成績輸入與落點儀表板'!$C$3="必須採計",M472&gt;0,IF('114成績輸入與落點儀表板'!$C$3="不可採計",M472=0,TRUE)),IF('114成績輸入與落點儀表板'!$C$4="必須採計",N472&gt;0,IF('114成績輸入與落點儀表板'!$C$4="不可採計",N472=0,TRUE)),IF('114成績輸入與落點儀表板'!$C$5="必須採計",O472&gt;0,IF('114成績輸入與落點儀表板'!$C$5="不可採計",O472=0,TRUE)),IF('114成績輸入與落點儀表板'!$C$6="必須採計",P472&gt;0,IF('114成績輸入與落點儀表板'!$C$6="不可採計",P472=0,TRUE)),IF('114成績輸入與落點儀表板'!$C$7="必須採計",Q472&gt;0,IF('114成績輸入與落點儀表板'!$C$7="不可採計",Q472=0,TRUE)),IF('114成績輸入與落點儀表板'!$C$8="必須採計",R472&gt;0,IF('114成績輸入與落點儀表板'!$C$8="不可採計",R472=0,TRUE)),IF('114成績輸入與落點儀表板'!$C$9="必須採計",S472&gt;0,IF('114成績輸入與落點儀表板'!$C$9="不可採計",S472=0,TRUE)),IF('114成績輸入與落點儀表板'!$C$10="必須採計",T472&gt;0,IF('114成績輸入與落點儀表板'!$C$10="不可採計",T472=0,TRUE)),IF('114成績輸入與落點儀表板'!$C$11="必須採計",U472&gt;0,IF('114成績輸入與落點儀表板'!$C$11="不可採計",U472=0,TRUE)),IF('114成績輸入與落點儀表板'!$C$12="必須採計",V472&gt;0,IF('114成績輸入與落點儀表板'!$C$12="不可採計",V472=0,TRUE)),IF('114成績輸入與落點儀表板'!$C$13="必須採計",W472&gt;0,IF('114成績輸入與落點儀表板'!$C$13="不可採計",W472=0,TRUE)),IF('114成績輸入與落點儀表板'!$C$14="必須採計",X472&gt;0,IF('114成績輸入與落點儀表板'!$C$14="不可採計",X472=0,TRUE)),IF('114成績輸入與落點儀表板'!$C$15="必須採計",Y472&gt;0,IF('114成績輸入與落點儀表板'!$C$15="不可採計",Y472=0,TRUE)),IF('114成績輸入與落點儀表板'!$C$16="必須採計",Z472&gt;0,IF('114成績輸入與落點儀表板'!$C$16="不可採計",Z472=0,TRUE))),"✅ 符合","❌ 不符合")</f>
        <v>❌ 不符合</v>
      </c>
      <c r="L472" s="15">
        <v>0</v>
      </c>
      <c r="M472" s="15">
        <v>1.5</v>
      </c>
      <c r="N472" s="15">
        <v>0</v>
      </c>
      <c r="O472" s="15">
        <v>0</v>
      </c>
      <c r="P472" s="15">
        <v>1</v>
      </c>
      <c r="Q472" s="15">
        <v>0</v>
      </c>
      <c r="R472" s="15">
        <v>0</v>
      </c>
      <c r="S472" s="15">
        <v>0</v>
      </c>
      <c r="T472" s="15">
        <v>0</v>
      </c>
      <c r="U472" s="15">
        <v>1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</row>
    <row r="473" spans="1:26" ht="15.75" customHeight="1" x14ac:dyDescent="0.3">
      <c r="A473" s="2" t="s">
        <v>1260</v>
      </c>
      <c r="B473" s="13" t="s">
        <v>1175</v>
      </c>
      <c r="C473" s="13" t="s">
        <v>1230</v>
      </c>
      <c r="D473" s="12" t="s">
        <v>121</v>
      </c>
      <c r="E473" s="13" t="s">
        <v>1231</v>
      </c>
      <c r="F473" s="2">
        <v>12</v>
      </c>
      <c r="G473" s="15">
        <v>218.5</v>
      </c>
      <c r="H473" s="7">
        <f>L473*'114成績輸入與落點儀表板'!$B$2+M473*'114成績輸入與落點儀表板'!$B$3+N473*'114成績輸入與落點儀表板'!$B$4+O473*'114成績輸入與落點儀表板'!$B$5+P473*'114成績輸入與落點儀表板'!$B$6+Q473*'114成績輸入與落點儀表板'!$B$7+R473*'114成績輸入與落點儀表板'!$B$8+S473*'114成績輸入與落點儀表板'!$B$9+T473*'114成績輸入與落點儀表板'!$B$10+U473*'114成績輸入與落點儀表板'!$B$11+V473*'114成績輸入與落點儀表板'!$B$12+W473*'114成績輸入與落點儀表板'!$B$13+X473*'114成績輸入與落點儀表板'!$B$14+Y473*'114成績輸入與落點儀表板'!$B$15+Z473*'114成績輸入與落點儀表板'!$B$16</f>
        <v>0</v>
      </c>
      <c r="I473" s="8">
        <f t="shared" si="14"/>
        <v>-218.5</v>
      </c>
      <c r="J473" s="2" t="str">
        <f t="shared" si="15"/>
        <v>FAIL</v>
      </c>
      <c r="K473" s="17" t="str">
        <f>IF(AND(IF('114成績輸入與落點儀表板'!$C$2="必須採計",L473&gt;0,IF('114成績輸入與落點儀表板'!$C$2="不可採計",L473=0,TRUE)),IF('114成績輸入與落點儀表板'!$C$3="必須採計",M473&gt;0,IF('114成績輸入與落點儀表板'!$C$3="不可採計",M473=0,TRUE)),IF('114成績輸入與落點儀表板'!$C$4="必須採計",N473&gt;0,IF('114成績輸入與落點儀表板'!$C$4="不可採計",N473=0,TRUE)),IF('114成績輸入與落點儀表板'!$C$5="必須採計",O473&gt;0,IF('114成績輸入與落點儀表板'!$C$5="不可採計",O473=0,TRUE)),IF('114成績輸入與落點儀表板'!$C$6="必須採計",P473&gt;0,IF('114成績輸入與落點儀表板'!$C$6="不可採計",P473=0,TRUE)),IF('114成績輸入與落點儀表板'!$C$7="必須採計",Q473&gt;0,IF('114成績輸入與落點儀表板'!$C$7="不可採計",Q473=0,TRUE)),IF('114成績輸入與落點儀表板'!$C$8="必須採計",R473&gt;0,IF('114成績輸入與落點儀表板'!$C$8="不可採計",R473=0,TRUE)),IF('114成績輸入與落點儀表板'!$C$9="必須採計",S473&gt;0,IF('114成績輸入與落點儀表板'!$C$9="不可採計",S473=0,TRUE)),IF('114成績輸入與落點儀表板'!$C$10="必須採計",T473&gt;0,IF('114成績輸入與落點儀表板'!$C$10="不可採計",T473=0,TRUE)),IF('114成績輸入與落點儀表板'!$C$11="必須採計",U473&gt;0,IF('114成績輸入與落點儀表板'!$C$11="不可採計",U473=0,TRUE)),IF('114成績輸入與落點儀表板'!$C$12="必須採計",V473&gt;0,IF('114成績輸入與落點儀表板'!$C$12="不可採計",V473=0,TRUE)),IF('114成績輸入與落點儀表板'!$C$13="必須採計",W473&gt;0,IF('114成績輸入與落點儀表板'!$C$13="不可採計",W473=0,TRUE)),IF('114成績輸入與落點儀表板'!$C$14="必須採計",X473&gt;0,IF('114成績輸入與落點儀表板'!$C$14="不可採計",X473=0,TRUE)),IF('114成績輸入與落點儀表板'!$C$15="必須採計",Y473&gt;0,IF('114成績輸入與落點儀表板'!$C$15="不可採計",Y473=0,TRUE)),IF('114成績輸入與落點儀表板'!$C$16="必須採計",Z473&gt;0,IF('114成績輸入與落點儀表板'!$C$16="不可採計",Z473=0,TRUE))),"✅ 符合","❌ 不符合")</f>
        <v>✅ 符合</v>
      </c>
      <c r="L473" s="15">
        <v>1</v>
      </c>
      <c r="M473" s="15">
        <v>1.5</v>
      </c>
      <c r="N473" s="15">
        <v>1.5</v>
      </c>
      <c r="O473" s="15">
        <v>0</v>
      </c>
      <c r="P473" s="15">
        <v>0</v>
      </c>
      <c r="Q473" s="15">
        <v>0</v>
      </c>
      <c r="R473" s="15">
        <v>1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</row>
    <row r="474" spans="1:26" ht="15.75" customHeight="1" x14ac:dyDescent="0.3">
      <c r="A474" s="2" t="s">
        <v>1262</v>
      </c>
      <c r="B474" s="13" t="s">
        <v>1175</v>
      </c>
      <c r="C474" s="13" t="s">
        <v>4216</v>
      </c>
      <c r="D474" s="12" t="s">
        <v>103</v>
      </c>
      <c r="E474" s="13" t="s">
        <v>1231</v>
      </c>
      <c r="F474" s="2">
        <v>24</v>
      </c>
      <c r="G474" s="15">
        <v>226.5</v>
      </c>
      <c r="H474" s="7">
        <f>L474*'114成績輸入與落點儀表板'!$B$2+M474*'114成績輸入與落點儀表板'!$B$3+N474*'114成績輸入與落點儀表板'!$B$4+O474*'114成績輸入與落點儀表板'!$B$5+P474*'114成績輸入與落點儀表板'!$B$6+Q474*'114成績輸入與落點儀表板'!$B$7+R474*'114成績輸入與落點儀表板'!$B$8+S474*'114成績輸入與落點儀表板'!$B$9+T474*'114成績輸入與落點儀表板'!$B$10+U474*'114成績輸入與落點儀表板'!$B$11+V474*'114成績輸入與落點儀表板'!$B$12+W474*'114成績輸入與落點儀表板'!$B$13+X474*'114成績輸入與落點儀表板'!$B$14+Y474*'114成績輸入與落點儀表板'!$B$15+Z474*'114成績輸入與落點儀表板'!$B$16</f>
        <v>0</v>
      </c>
      <c r="I474" s="8">
        <f t="shared" si="14"/>
        <v>-226.5</v>
      </c>
      <c r="J474" s="2" t="str">
        <f t="shared" si="15"/>
        <v>FAIL</v>
      </c>
      <c r="K474" s="17" t="str">
        <f>IF(AND(IF('114成績輸入與落點儀表板'!$C$2="必須採計",L474&gt;0,IF('114成績輸入與落點儀表板'!$C$2="不可採計",L474=0,TRUE)),IF('114成績輸入與落點儀表板'!$C$3="必須採計",M474&gt;0,IF('114成績輸入與落點儀表板'!$C$3="不可採計",M474=0,TRUE)),IF('114成績輸入與落點儀表板'!$C$4="必須採計",N474&gt;0,IF('114成績輸入與落點儀表板'!$C$4="不可採計",N474=0,TRUE)),IF('114成績輸入與落點儀表板'!$C$5="必須採計",O474&gt;0,IF('114成績輸入與落點儀表板'!$C$5="不可採計",O474=0,TRUE)),IF('114成績輸入與落點儀表板'!$C$6="必須採計",P474&gt;0,IF('114成績輸入與落點儀表板'!$C$6="不可採計",P474=0,TRUE)),IF('114成績輸入與落點儀表板'!$C$7="必須採計",Q474&gt;0,IF('114成績輸入與落點儀表板'!$C$7="不可採計",Q474=0,TRUE)),IF('114成績輸入與落點儀表板'!$C$8="必須採計",R474&gt;0,IF('114成績輸入與落點儀表板'!$C$8="不可採計",R474=0,TRUE)),IF('114成績輸入與落點儀表板'!$C$9="必須採計",S474&gt;0,IF('114成績輸入與落點儀表板'!$C$9="不可採計",S474=0,TRUE)),IF('114成績輸入與落點儀表板'!$C$10="必須採計",T474&gt;0,IF('114成績輸入與落點儀表板'!$C$10="不可採計",T474=0,TRUE)),IF('114成績輸入與落點儀表板'!$C$11="必須採計",U474&gt;0,IF('114成績輸入與落點儀表板'!$C$11="不可採計",U474=0,TRUE)),IF('114成績輸入與落點儀表板'!$C$12="必須採計",V474&gt;0,IF('114成績輸入與落點儀表板'!$C$12="不可採計",V474=0,TRUE)),IF('114成績輸入與落點儀表板'!$C$13="必須採計",W474&gt;0,IF('114成績輸入與落點儀表板'!$C$13="不可採計",W474=0,TRUE)),IF('114成績輸入與落點儀表板'!$C$14="必須採計",X474&gt;0,IF('114成績輸入與落點儀表板'!$C$14="不可採計",X474=0,TRUE)),IF('114成績輸入與落點儀表板'!$C$15="必須採計",Y474&gt;0,IF('114成績輸入與落點儀表板'!$C$15="不可採計",Y474=0,TRUE)),IF('114成績輸入與落點儀表板'!$C$16="必須採計",Z474&gt;0,IF('114成績輸入與落點儀表板'!$C$16="不可採計",Z474=0,TRUE))),"✅ 符合","❌ 不符合")</f>
        <v>✅ 符合</v>
      </c>
      <c r="L474" s="15">
        <v>1</v>
      </c>
      <c r="M474" s="15">
        <v>1.5</v>
      </c>
      <c r="N474" s="15">
        <v>1.5</v>
      </c>
      <c r="O474" s="15">
        <v>0</v>
      </c>
      <c r="P474" s="15">
        <v>0</v>
      </c>
      <c r="Q474" s="15">
        <v>0</v>
      </c>
      <c r="R474" s="15">
        <v>1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</row>
    <row r="475" spans="1:26" ht="15.75" customHeight="1" x14ac:dyDescent="0.3">
      <c r="A475" s="2" t="s">
        <v>1265</v>
      </c>
      <c r="B475" s="13" t="s">
        <v>1175</v>
      </c>
      <c r="C475" s="13" t="s">
        <v>59</v>
      </c>
      <c r="D475" s="12" t="s">
        <v>60</v>
      </c>
      <c r="E475" s="13" t="s">
        <v>1239</v>
      </c>
      <c r="F475" s="2">
        <v>22</v>
      </c>
      <c r="G475" s="15">
        <v>272.5</v>
      </c>
      <c r="H475" s="7">
        <f>L475*'114成績輸入與落點儀表板'!$B$2+M475*'114成績輸入與落點儀表板'!$B$3+N475*'114成績輸入與落點儀表板'!$B$4+O475*'114成績輸入與落點儀表板'!$B$5+P475*'114成績輸入與落點儀表板'!$B$6+Q475*'114成績輸入與落點儀表板'!$B$7+R475*'114成績輸入與落點儀表板'!$B$8+S475*'114成績輸入與落點儀表板'!$B$9+T475*'114成績輸入與落點儀表板'!$B$10+U475*'114成績輸入與落點儀表板'!$B$11+V475*'114成績輸入與落點儀表板'!$B$12+W475*'114成績輸入與落點儀表板'!$B$13+X475*'114成績輸入與落點儀表板'!$B$14+Y475*'114成績輸入與落點儀表板'!$B$15+Z475*'114成績輸入與落點儀表板'!$B$16</f>
        <v>0</v>
      </c>
      <c r="I475" s="8">
        <f t="shared" si="14"/>
        <v>-272.5</v>
      </c>
      <c r="J475" s="2" t="str">
        <f t="shared" si="15"/>
        <v>FAIL</v>
      </c>
      <c r="K475" s="17" t="str">
        <f>IF(AND(IF('114成績輸入與落點儀表板'!$C$2="必須採計",L475&gt;0,IF('114成績輸入與落點儀表板'!$C$2="不可採計",L475=0,TRUE)),IF('114成績輸入與落點儀表板'!$C$3="必須採計",M475&gt;0,IF('114成績輸入與落點儀表板'!$C$3="不可採計",M475=0,TRUE)),IF('114成績輸入與落點儀表板'!$C$4="必須採計",N475&gt;0,IF('114成績輸入與落點儀表板'!$C$4="不可採計",N475=0,TRUE)),IF('114成績輸入與落點儀表板'!$C$5="必須採計",O475&gt;0,IF('114成績輸入與落點儀表板'!$C$5="不可採計",O475=0,TRUE)),IF('114成績輸入與落點儀表板'!$C$6="必須採計",P475&gt;0,IF('114成績輸入與落點儀表板'!$C$6="不可採計",P475=0,TRUE)),IF('114成績輸入與落點儀表板'!$C$7="必須採計",Q475&gt;0,IF('114成績輸入與落點儀表板'!$C$7="不可採計",Q475=0,TRUE)),IF('114成績輸入與落點儀表板'!$C$8="必須採計",R475&gt;0,IF('114成績輸入與落點儀表板'!$C$8="不可採計",R475=0,TRUE)),IF('114成績輸入與落點儀表板'!$C$9="必須採計",S475&gt;0,IF('114成績輸入與落點儀表板'!$C$9="不可採計",S475=0,TRUE)),IF('114成績輸入與落點儀表板'!$C$10="必須採計",T475&gt;0,IF('114成績輸入與落點儀表板'!$C$10="不可採計",T475=0,TRUE)),IF('114成績輸入與落點儀表板'!$C$11="必須採計",U475&gt;0,IF('114成績輸入與落點儀表板'!$C$11="不可採計",U475=0,TRUE)),IF('114成績輸入與落點儀表板'!$C$12="必須採計",V475&gt;0,IF('114成績輸入與落點儀表板'!$C$12="不可採計",V475=0,TRUE)),IF('114成績輸入與落點儀表板'!$C$13="必須採計",W475&gt;0,IF('114成績輸入與落點儀表板'!$C$13="不可採計",W475=0,TRUE)),IF('114成績輸入與落點儀表板'!$C$14="必須採計",X475&gt;0,IF('114成績輸入與落點儀表板'!$C$14="不可採計",X475=0,TRUE)),IF('114成績輸入與落點儀表板'!$C$15="必須採計",Y475&gt;0,IF('114成績輸入與落點儀表板'!$C$15="不可採計",Y475=0,TRUE)),IF('114成績輸入與落點儀表板'!$C$16="必須採計",Z475&gt;0,IF('114成績輸入與落點儀表板'!$C$16="不可採計",Z475=0,TRUE))),"✅ 符合","❌ 不符合")</f>
        <v>✅ 符合</v>
      </c>
      <c r="L475" s="15">
        <v>1.5</v>
      </c>
      <c r="M475" s="15">
        <v>2</v>
      </c>
      <c r="N475" s="15">
        <v>0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1</v>
      </c>
      <c r="V475" s="15">
        <v>1</v>
      </c>
      <c r="W475" s="15">
        <v>0</v>
      </c>
      <c r="X475" s="15">
        <v>0</v>
      </c>
      <c r="Y475" s="15">
        <v>0</v>
      </c>
      <c r="Z475" s="15">
        <v>0</v>
      </c>
    </row>
    <row r="476" spans="1:26" ht="15.75" customHeight="1" x14ac:dyDescent="0.3">
      <c r="A476" s="2" t="s">
        <v>1266</v>
      </c>
      <c r="B476" s="13" t="s">
        <v>1175</v>
      </c>
      <c r="C476" s="13" t="s">
        <v>1241</v>
      </c>
      <c r="D476" s="12" t="s">
        <v>80</v>
      </c>
      <c r="E476" s="13" t="s">
        <v>4217</v>
      </c>
      <c r="F476" s="2">
        <v>19</v>
      </c>
      <c r="G476" s="15">
        <v>251.5</v>
      </c>
      <c r="H476" s="7">
        <f>L476*'114成績輸入與落點儀表板'!$B$2+M476*'114成績輸入與落點儀表板'!$B$3+N476*'114成績輸入與落點儀表板'!$B$4+O476*'114成績輸入與落點儀表板'!$B$5+P476*'114成績輸入與落點儀表板'!$B$6+Q476*'114成績輸入與落點儀表板'!$B$7+R476*'114成績輸入與落點儀表板'!$B$8+S476*'114成績輸入與落點儀表板'!$B$9+T476*'114成績輸入與落點儀表板'!$B$10+U476*'114成績輸入與落點儀表板'!$B$11+V476*'114成績輸入與落點儀表板'!$B$12+W476*'114成績輸入與落點儀表板'!$B$13+X476*'114成績輸入與落點儀表板'!$B$14+Y476*'114成績輸入與落點儀表板'!$B$15+Z476*'114成績輸入與落點儀表板'!$B$16</f>
        <v>0</v>
      </c>
      <c r="I476" s="8">
        <f t="shared" si="14"/>
        <v>-251.5</v>
      </c>
      <c r="J476" s="2" t="str">
        <f t="shared" si="15"/>
        <v>FAIL</v>
      </c>
      <c r="K476" s="17" t="str">
        <f>IF(AND(IF('114成績輸入與落點儀表板'!$C$2="必須採計",L476&gt;0,IF('114成績輸入與落點儀表板'!$C$2="不可採計",L476=0,TRUE)),IF('114成績輸入與落點儀表板'!$C$3="必須採計",M476&gt;0,IF('114成績輸入與落點儀表板'!$C$3="不可採計",M476=0,TRUE)),IF('114成績輸入與落點儀表板'!$C$4="必須採計",N476&gt;0,IF('114成績輸入與落點儀表板'!$C$4="不可採計",N476=0,TRUE)),IF('114成績輸入與落點儀表板'!$C$5="必須採計",O476&gt;0,IF('114成績輸入與落點儀表板'!$C$5="不可採計",O476=0,TRUE)),IF('114成績輸入與落點儀表板'!$C$6="必須採計",P476&gt;0,IF('114成績輸入與落點儀表板'!$C$6="不可採計",P476=0,TRUE)),IF('114成績輸入與落點儀表板'!$C$7="必須採計",Q476&gt;0,IF('114成績輸入與落點儀表板'!$C$7="不可採計",Q476=0,TRUE)),IF('114成績輸入與落點儀表板'!$C$8="必須採計",R476&gt;0,IF('114成績輸入與落點儀表板'!$C$8="不可採計",R476=0,TRUE)),IF('114成績輸入與落點儀表板'!$C$9="必須採計",S476&gt;0,IF('114成績輸入與落點儀表板'!$C$9="不可採計",S476=0,TRUE)),IF('114成績輸入與落點儀表板'!$C$10="必須採計",T476&gt;0,IF('114成績輸入與落點儀表板'!$C$10="不可採計",T476=0,TRUE)),IF('114成績輸入與落點儀表板'!$C$11="必須採計",U476&gt;0,IF('114成績輸入與落點儀表板'!$C$11="不可採計",U476=0,TRUE)),IF('114成績輸入與落點儀表板'!$C$12="必須採計",V476&gt;0,IF('114成績輸入與落點儀表板'!$C$12="不可採計",V476=0,TRUE)),IF('114成績輸入與落點儀表板'!$C$13="必須採計",W476&gt;0,IF('114成績輸入與落點儀表板'!$C$13="不可採計",W476=0,TRUE)),IF('114成績輸入與落點儀表板'!$C$14="必須採計",X476&gt;0,IF('114成績輸入與落點儀表板'!$C$14="不可採計",X476=0,TRUE)),IF('114成績輸入與落點儀表板'!$C$15="必須採計",Y476&gt;0,IF('114成績輸入與落點儀表板'!$C$15="不可採計",Y476=0,TRUE)),IF('114成績輸入與落點儀表板'!$C$16="必須採計",Z476&gt;0,IF('114成績輸入與落點儀表板'!$C$16="不可採計",Z476=0,TRUE))),"✅ 符合","❌ 不符合")</f>
        <v>✅ 符合</v>
      </c>
      <c r="L476" s="15">
        <v>1.5</v>
      </c>
      <c r="M476" s="15">
        <v>1.5</v>
      </c>
      <c r="N476" s="15">
        <v>0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1</v>
      </c>
      <c r="V476" s="15">
        <v>1</v>
      </c>
      <c r="W476" s="15">
        <v>0</v>
      </c>
      <c r="X476" s="15">
        <v>0</v>
      </c>
      <c r="Y476" s="15">
        <v>0</v>
      </c>
      <c r="Z476" s="15">
        <v>0</v>
      </c>
    </row>
    <row r="477" spans="1:26" ht="15.75" customHeight="1" x14ac:dyDescent="0.3">
      <c r="A477" s="2" t="s">
        <v>1269</v>
      </c>
      <c r="B477" s="13" t="s">
        <v>1175</v>
      </c>
      <c r="C477" s="13" t="s">
        <v>1244</v>
      </c>
      <c r="D477" s="12" t="s">
        <v>99</v>
      </c>
      <c r="E477" s="13" t="s">
        <v>1245</v>
      </c>
      <c r="F477" s="2">
        <v>36</v>
      </c>
      <c r="G477" s="15">
        <v>239</v>
      </c>
      <c r="H477" s="7">
        <f>L477*'114成績輸入與落點儀表板'!$B$2+M477*'114成績輸入與落點儀表板'!$B$3+N477*'114成績輸入與落點儀表板'!$B$4+O477*'114成績輸入與落點儀表板'!$B$5+P477*'114成績輸入與落點儀表板'!$B$6+Q477*'114成績輸入與落點儀表板'!$B$7+R477*'114成績輸入與落點儀表板'!$B$8+S477*'114成績輸入與落點儀表板'!$B$9+T477*'114成績輸入與落點儀表板'!$B$10+U477*'114成績輸入與落點儀表板'!$B$11+V477*'114成績輸入與落點儀表板'!$B$12+W477*'114成績輸入與落點儀表板'!$B$13+X477*'114成績輸入與落點儀表板'!$B$14+Y477*'114成績輸入與落點儀表板'!$B$15+Z477*'114成績輸入與落點儀表板'!$B$16</f>
        <v>0</v>
      </c>
      <c r="I477" s="8">
        <f t="shared" si="14"/>
        <v>-239</v>
      </c>
      <c r="J477" s="2" t="str">
        <f t="shared" si="15"/>
        <v>FAIL</v>
      </c>
      <c r="K477" s="17" t="str">
        <f>IF(AND(IF('114成績輸入與落點儀表板'!$C$2="必須採計",L477&gt;0,IF('114成績輸入與落點儀表板'!$C$2="不可採計",L477=0,TRUE)),IF('114成績輸入與落點儀表板'!$C$3="必須採計",M477&gt;0,IF('114成績輸入與落點儀表板'!$C$3="不可採計",M477=0,TRUE)),IF('114成績輸入與落點儀表板'!$C$4="必須採計",N477&gt;0,IF('114成績輸入與落點儀表板'!$C$4="不可採計",N477=0,TRUE)),IF('114成績輸入與落點儀表板'!$C$5="必須採計",O477&gt;0,IF('114成績輸入與落點儀表板'!$C$5="不可採計",O477=0,TRUE)),IF('114成績輸入與落點儀表板'!$C$6="必須採計",P477&gt;0,IF('114成績輸入與落點儀表板'!$C$6="不可採計",P477=0,TRUE)),IF('114成績輸入與落點儀表板'!$C$7="必須採計",Q477&gt;0,IF('114成績輸入與落點儀表板'!$C$7="不可採計",Q477=0,TRUE)),IF('114成績輸入與落點儀表板'!$C$8="必須採計",R477&gt;0,IF('114成績輸入與落點儀表板'!$C$8="不可採計",R477=0,TRUE)),IF('114成績輸入與落點儀表板'!$C$9="必須採計",S477&gt;0,IF('114成績輸入與落點儀表板'!$C$9="不可採計",S477=0,TRUE)),IF('114成績輸入與落點儀表板'!$C$10="必須採計",T477&gt;0,IF('114成績輸入與落點儀表板'!$C$10="不可採計",T477=0,TRUE)),IF('114成績輸入與落點儀表板'!$C$11="必須採計",U477&gt;0,IF('114成績輸入與落點儀表板'!$C$11="不可採計",U477=0,TRUE)),IF('114成績輸入與落點儀表板'!$C$12="必須採計",V477&gt;0,IF('114成績輸入與落點儀表板'!$C$12="不可採計",V477=0,TRUE)),IF('114成績輸入與落點儀表板'!$C$13="必須採計",W477&gt;0,IF('114成績輸入與落點儀表板'!$C$13="不可採計",W477=0,TRUE)),IF('114成績輸入與落點儀表板'!$C$14="必須採計",X477&gt;0,IF('114成績輸入與落點儀表板'!$C$14="不可採計",X477=0,TRUE)),IF('114成績輸入與落點儀表板'!$C$15="必須採計",Y477&gt;0,IF('114成績輸入與落點儀表板'!$C$15="不可採計",Y477=0,TRUE)),IF('114成績輸入與落點儀表板'!$C$16="必須採計",Z477&gt;0,IF('114成績輸入與落點儀表板'!$C$16="不可採計",Z477=0,TRUE))),"✅ 符合","❌ 不符合")</f>
        <v>✅ 符合</v>
      </c>
      <c r="L477" s="15">
        <v>1</v>
      </c>
      <c r="M477" s="15">
        <v>1</v>
      </c>
      <c r="N477" s="15">
        <v>0</v>
      </c>
      <c r="O477" s="15">
        <v>0</v>
      </c>
      <c r="P477" s="15">
        <v>0</v>
      </c>
      <c r="Q477" s="15">
        <v>0</v>
      </c>
      <c r="R477" s="15">
        <v>0</v>
      </c>
      <c r="S477" s="15">
        <v>0</v>
      </c>
      <c r="T477" s="15">
        <v>0</v>
      </c>
      <c r="U477" s="15">
        <v>1</v>
      </c>
      <c r="V477" s="15">
        <v>1</v>
      </c>
      <c r="W477" s="15">
        <v>1</v>
      </c>
      <c r="X477" s="15">
        <v>0</v>
      </c>
      <c r="Y477" s="15">
        <v>0</v>
      </c>
      <c r="Z477" s="15">
        <v>0</v>
      </c>
    </row>
    <row r="478" spans="1:26" ht="15.75" customHeight="1" x14ac:dyDescent="0.3">
      <c r="A478" s="2" t="s">
        <v>1271</v>
      </c>
      <c r="B478" s="13" t="s">
        <v>1175</v>
      </c>
      <c r="C478" s="13" t="s">
        <v>133</v>
      </c>
      <c r="D478" s="12" t="s">
        <v>134</v>
      </c>
      <c r="E478" s="13" t="s">
        <v>1247</v>
      </c>
      <c r="F478" s="2">
        <v>39</v>
      </c>
      <c r="G478" s="15">
        <v>278</v>
      </c>
      <c r="H478" s="7">
        <f>L478*'114成績輸入與落點儀表板'!$B$2+M478*'114成績輸入與落點儀表板'!$B$3+N478*'114成績輸入與落點儀表板'!$B$4+O478*'114成績輸入與落點儀表板'!$B$5+P478*'114成績輸入與落點儀表板'!$B$6+Q478*'114成績輸入與落點儀表板'!$B$7+R478*'114成績輸入與落點儀表板'!$B$8+S478*'114成績輸入與落點儀表板'!$B$9+T478*'114成績輸入與落點儀表板'!$B$10+U478*'114成績輸入與落點儀表板'!$B$11+V478*'114成績輸入與落點儀表板'!$B$12+W478*'114成績輸入與落點儀表板'!$B$13+X478*'114成績輸入與落點儀表板'!$B$14+Y478*'114成績輸入與落點儀表板'!$B$15+Z478*'114成績輸入與落點儀表板'!$B$16</f>
        <v>0</v>
      </c>
      <c r="I478" s="8">
        <f t="shared" si="14"/>
        <v>-278</v>
      </c>
      <c r="J478" s="2" t="str">
        <f t="shared" si="15"/>
        <v>FAIL</v>
      </c>
      <c r="K478" s="17" t="str">
        <f>IF(AND(IF('114成績輸入與落點儀表板'!$C$2="必須採計",L478&gt;0,IF('114成績輸入與落點儀表板'!$C$2="不可採計",L478=0,TRUE)),IF('114成績輸入與落點儀表板'!$C$3="必須採計",M478&gt;0,IF('114成績輸入與落點儀表板'!$C$3="不可採計",M478=0,TRUE)),IF('114成績輸入與落點儀表板'!$C$4="必須採計",N478&gt;0,IF('114成績輸入與落點儀表板'!$C$4="不可採計",N478=0,TRUE)),IF('114成績輸入與落點儀表板'!$C$5="必須採計",O478&gt;0,IF('114成績輸入與落點儀表板'!$C$5="不可採計",O478=0,TRUE)),IF('114成績輸入與落點儀表板'!$C$6="必須採計",P478&gt;0,IF('114成績輸入與落點儀表板'!$C$6="不可採計",P478=0,TRUE)),IF('114成績輸入與落點儀表板'!$C$7="必須採計",Q478&gt;0,IF('114成績輸入與落點儀表板'!$C$7="不可採計",Q478=0,TRUE)),IF('114成績輸入與落點儀表板'!$C$8="必須採計",R478&gt;0,IF('114成績輸入與落點儀表板'!$C$8="不可採計",R478=0,TRUE)),IF('114成績輸入與落點儀表板'!$C$9="必須採計",S478&gt;0,IF('114成績輸入與落點儀表板'!$C$9="不可採計",S478=0,TRUE)),IF('114成績輸入與落點儀表板'!$C$10="必須採計",T478&gt;0,IF('114成績輸入與落點儀表板'!$C$10="不可採計",T478=0,TRUE)),IF('114成績輸入與落點儀表板'!$C$11="必須採計",U478&gt;0,IF('114成績輸入與落點儀表板'!$C$11="不可採計",U478=0,TRUE)),IF('114成績輸入與落點儀表板'!$C$12="必須採計",V478&gt;0,IF('114成績輸入與落點儀表板'!$C$12="不可採計",V478=0,TRUE)),IF('114成績輸入與落點儀表板'!$C$13="必須採計",W478&gt;0,IF('114成績輸入與落點儀表板'!$C$13="不可採計",W478=0,TRUE)),IF('114成績輸入與落點儀表板'!$C$14="必須採計",X478&gt;0,IF('114成績輸入與落點儀表板'!$C$14="不可採計",X478=0,TRUE)),IF('114成績輸入與落點儀表板'!$C$15="必須採計",Y478&gt;0,IF('114成績輸入與落點儀表板'!$C$15="不可採計",Y478=0,TRUE)),IF('114成績輸入與落點儀表板'!$C$16="必須採計",Z478&gt;0,IF('114成績輸入與落點儀表板'!$C$16="不可採計",Z478=0,TRUE))),"✅ 符合","❌ 不符合")</f>
        <v>❌ 不符合</v>
      </c>
      <c r="L478" s="15">
        <v>0</v>
      </c>
      <c r="M478" s="15">
        <v>1</v>
      </c>
      <c r="N478" s="15">
        <v>1</v>
      </c>
      <c r="O478" s="15">
        <v>0</v>
      </c>
      <c r="P478" s="15">
        <v>0</v>
      </c>
      <c r="Q478" s="15">
        <v>0</v>
      </c>
      <c r="R478" s="15">
        <v>1</v>
      </c>
      <c r="S478" s="15">
        <v>1</v>
      </c>
      <c r="T478" s="15">
        <v>1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</row>
    <row r="479" spans="1:26" ht="15.75" customHeight="1" x14ac:dyDescent="0.3">
      <c r="A479" s="2" t="s">
        <v>1274</v>
      </c>
      <c r="B479" s="13" t="s">
        <v>1175</v>
      </c>
      <c r="C479" s="13" t="s">
        <v>137</v>
      </c>
      <c r="D479" s="12" t="s">
        <v>134</v>
      </c>
      <c r="E479" s="13" t="s">
        <v>1247</v>
      </c>
      <c r="F479" s="2">
        <v>7</v>
      </c>
      <c r="G479" s="15">
        <v>255</v>
      </c>
      <c r="H479" s="7">
        <f>L479*'114成績輸入與落點儀表板'!$B$2+M479*'114成績輸入與落點儀表板'!$B$3+N479*'114成績輸入與落點儀表板'!$B$4+O479*'114成績輸入與落點儀表板'!$B$5+P479*'114成績輸入與落點儀表板'!$B$6+Q479*'114成績輸入與落點儀表板'!$B$7+R479*'114成績輸入與落點儀表板'!$B$8+S479*'114成績輸入與落點儀表板'!$B$9+T479*'114成績輸入與落點儀表板'!$B$10+U479*'114成績輸入與落點儀表板'!$B$11+V479*'114成績輸入與落點儀表板'!$B$12+W479*'114成績輸入與落點儀表板'!$B$13+X479*'114成績輸入與落點儀表板'!$B$14+Y479*'114成績輸入與落點儀表板'!$B$15+Z479*'114成績輸入與落點儀表板'!$B$16</f>
        <v>0</v>
      </c>
      <c r="I479" s="8">
        <f t="shared" si="14"/>
        <v>-255</v>
      </c>
      <c r="J479" s="2" t="str">
        <f t="shared" si="15"/>
        <v>FAIL</v>
      </c>
      <c r="K479" s="17" t="str">
        <f>IF(AND(IF('114成績輸入與落點儀表板'!$C$2="必須採計",L479&gt;0,IF('114成績輸入與落點儀表板'!$C$2="不可採計",L479=0,TRUE)),IF('114成績輸入與落點儀表板'!$C$3="必須採計",M479&gt;0,IF('114成績輸入與落點儀表板'!$C$3="不可採計",M479=0,TRUE)),IF('114成績輸入與落點儀表板'!$C$4="必須採計",N479&gt;0,IF('114成績輸入與落點儀表板'!$C$4="不可採計",N479=0,TRUE)),IF('114成績輸入與落點儀表板'!$C$5="必須採計",O479&gt;0,IF('114成績輸入與落點儀表板'!$C$5="不可採計",O479=0,TRUE)),IF('114成績輸入與落點儀表板'!$C$6="必須採計",P479&gt;0,IF('114成績輸入與落點儀表板'!$C$6="不可採計",P479=0,TRUE)),IF('114成績輸入與落點儀表板'!$C$7="必須採計",Q479&gt;0,IF('114成績輸入與落點儀表板'!$C$7="不可採計",Q479=0,TRUE)),IF('114成績輸入與落點儀表板'!$C$8="必須採計",R479&gt;0,IF('114成績輸入與落點儀表板'!$C$8="不可採計",R479=0,TRUE)),IF('114成績輸入與落點儀表板'!$C$9="必須採計",S479&gt;0,IF('114成績輸入與落點儀表板'!$C$9="不可採計",S479=0,TRUE)),IF('114成績輸入與落點儀表板'!$C$10="必須採計",T479&gt;0,IF('114成績輸入與落點儀表板'!$C$10="不可採計",T479=0,TRUE)),IF('114成績輸入與落點儀表板'!$C$11="必須採計",U479&gt;0,IF('114成績輸入與落點儀表板'!$C$11="不可採計",U479=0,TRUE)),IF('114成績輸入與落點儀表板'!$C$12="必須採計",V479&gt;0,IF('114成績輸入與落點儀表板'!$C$12="不可採計",V479=0,TRUE)),IF('114成績輸入與落點儀表板'!$C$13="必須採計",W479&gt;0,IF('114成績輸入與落點儀表板'!$C$13="不可採計",W479=0,TRUE)),IF('114成績輸入與落點儀表板'!$C$14="必須採計",X479&gt;0,IF('114成績輸入與落點儀表板'!$C$14="不可採計",X479=0,TRUE)),IF('114成績輸入與落點儀表板'!$C$15="必須採計",Y479&gt;0,IF('114成績輸入與落點儀表板'!$C$15="不可採計",Y479=0,TRUE)),IF('114成績輸入與落點儀表板'!$C$16="必須採計",Z479&gt;0,IF('114成績輸入與落點儀表板'!$C$16="不可採計",Z479=0,TRUE))),"✅ 符合","❌ 不符合")</f>
        <v>❌ 不符合</v>
      </c>
      <c r="L479" s="15">
        <v>0</v>
      </c>
      <c r="M479" s="15">
        <v>1</v>
      </c>
      <c r="N479" s="15">
        <v>1</v>
      </c>
      <c r="O479" s="15">
        <v>0</v>
      </c>
      <c r="P479" s="15">
        <v>0</v>
      </c>
      <c r="Q479" s="15">
        <v>0</v>
      </c>
      <c r="R479" s="15">
        <v>1</v>
      </c>
      <c r="S479" s="15">
        <v>1</v>
      </c>
      <c r="T479" s="15">
        <v>1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</row>
    <row r="480" spans="1:26" ht="15.75" customHeight="1" x14ac:dyDescent="0.3">
      <c r="A480" s="2" t="s">
        <v>1278</v>
      </c>
      <c r="B480" s="6" t="s">
        <v>1175</v>
      </c>
      <c r="C480" s="6" t="s">
        <v>139</v>
      </c>
      <c r="D480" s="12" t="s">
        <v>134</v>
      </c>
      <c r="E480" s="13" t="s">
        <v>1250</v>
      </c>
      <c r="F480" s="2">
        <v>22</v>
      </c>
      <c r="G480" s="15">
        <v>271</v>
      </c>
      <c r="H480" s="7">
        <f>L480*'114成績輸入與落點儀表板'!$B$2+M480*'114成績輸入與落點儀表板'!$B$3+N480*'114成績輸入與落點儀表板'!$B$4+O480*'114成績輸入與落點儀表板'!$B$5+P480*'114成績輸入與落點儀表板'!$B$6+Q480*'114成績輸入與落點儀表板'!$B$7+R480*'114成績輸入與落點儀表板'!$B$8+S480*'114成績輸入與落點儀表板'!$B$9+T480*'114成績輸入與落點儀表板'!$B$10+U480*'114成績輸入與落點儀表板'!$B$11+V480*'114成績輸入與落點儀表板'!$B$12+W480*'114成績輸入與落點儀表板'!$B$13+X480*'114成績輸入與落點儀表板'!$B$14+Y480*'114成績輸入與落點儀表板'!$B$15+Z480*'114成績輸入與落點儀表板'!$B$16</f>
        <v>0</v>
      </c>
      <c r="I480" s="8">
        <f t="shared" si="14"/>
        <v>-271</v>
      </c>
      <c r="J480" s="2" t="str">
        <f t="shared" si="15"/>
        <v>FAIL</v>
      </c>
      <c r="K480" s="17" t="str">
        <f>IF(AND(IF('114成績輸入與落點儀表板'!$C$2="必須採計",L480&gt;0,IF('114成績輸入與落點儀表板'!$C$2="不可採計",L480=0,TRUE)),IF('114成績輸入與落點儀表板'!$C$3="必須採計",M480&gt;0,IF('114成績輸入與落點儀表板'!$C$3="不可採計",M480=0,TRUE)),IF('114成績輸入與落點儀表板'!$C$4="必須採計",N480&gt;0,IF('114成績輸入與落點儀表板'!$C$4="不可採計",N480=0,TRUE)),IF('114成績輸入與落點儀表板'!$C$5="必須採計",O480&gt;0,IF('114成績輸入與落點儀表板'!$C$5="不可採計",O480=0,TRUE)),IF('114成績輸入與落點儀表板'!$C$6="必須採計",P480&gt;0,IF('114成績輸入與落點儀表板'!$C$6="不可採計",P480=0,TRUE)),IF('114成績輸入與落點儀表板'!$C$7="必須採計",Q480&gt;0,IF('114成績輸入與落點儀表板'!$C$7="不可採計",Q480=0,TRUE)),IF('114成績輸入與落點儀表板'!$C$8="必須採計",R480&gt;0,IF('114成績輸入與落點儀表板'!$C$8="不可採計",R480=0,TRUE)),IF('114成績輸入與落點儀表板'!$C$9="必須採計",S480&gt;0,IF('114成績輸入與落點儀表板'!$C$9="不可採計",S480=0,TRUE)),IF('114成績輸入與落點儀表板'!$C$10="必須採計",T480&gt;0,IF('114成績輸入與落點儀表板'!$C$10="不可採計",T480=0,TRUE)),IF('114成績輸入與落點儀表板'!$C$11="必須採計",U480&gt;0,IF('114成績輸入與落點儀表板'!$C$11="不可採計",U480=0,TRUE)),IF('114成績輸入與落點儀表板'!$C$12="必須採計",V480&gt;0,IF('114成績輸入與落點儀表板'!$C$12="不可採計",V480=0,TRUE)),IF('114成績輸入與落點儀表板'!$C$13="必須採計",W480&gt;0,IF('114成績輸入與落點儀表板'!$C$13="不可採計",W480=0,TRUE)),IF('114成績輸入與落點儀表板'!$C$14="必須採計",X480&gt;0,IF('114成績輸入與落點儀表板'!$C$14="不可採計",X480=0,TRUE)),IF('114成績輸入與落點儀表板'!$C$15="必須採計",Y480&gt;0,IF('114成績輸入與落點儀表板'!$C$15="不可採計",Y480=0,TRUE)),IF('114成績輸入與落點儀表板'!$C$16="必須採計",Z480&gt;0,IF('114成績輸入與落點儀表板'!$C$16="不可採計",Z480=0,TRUE))),"✅ 符合","❌ 不符合")</f>
        <v>❌ 不符合</v>
      </c>
      <c r="L480" s="15">
        <v>0</v>
      </c>
      <c r="M480" s="15">
        <v>1</v>
      </c>
      <c r="N480" s="15">
        <v>1</v>
      </c>
      <c r="O480" s="15">
        <v>0</v>
      </c>
      <c r="P480" s="15">
        <v>0</v>
      </c>
      <c r="Q480" s="15">
        <v>0</v>
      </c>
      <c r="R480" s="15">
        <v>1</v>
      </c>
      <c r="S480" s="15">
        <v>1</v>
      </c>
      <c r="T480" s="15">
        <v>1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</row>
    <row r="481" spans="1:26" ht="15.75" customHeight="1" x14ac:dyDescent="0.3">
      <c r="A481" s="2" t="s">
        <v>1280</v>
      </c>
      <c r="B481" s="6" t="s">
        <v>1175</v>
      </c>
      <c r="C481" s="6" t="s">
        <v>1252</v>
      </c>
      <c r="D481" s="12" t="s">
        <v>134</v>
      </c>
      <c r="E481" s="13" t="s">
        <v>4218</v>
      </c>
      <c r="F481" s="2">
        <v>26</v>
      </c>
      <c r="G481" s="15">
        <v>301.25</v>
      </c>
      <c r="H481" s="7">
        <f>L481*'114成績輸入與落點儀表板'!$B$2+M481*'114成績輸入與落點儀表板'!$B$3+N481*'114成績輸入與落點儀表板'!$B$4+O481*'114成績輸入與落點儀表板'!$B$5+P481*'114成績輸入與落點儀表板'!$B$6+Q481*'114成績輸入與落點儀表板'!$B$7+R481*'114成績輸入與落點儀表板'!$B$8+S481*'114成績輸入與落點儀表板'!$B$9+T481*'114成績輸入與落點儀表板'!$B$10+U481*'114成績輸入與落點儀表板'!$B$11+V481*'114成績輸入與落點儀表板'!$B$12+W481*'114成績輸入與落點儀表板'!$B$13+X481*'114成績輸入與落點儀表板'!$B$14+Y481*'114成績輸入與落點儀表板'!$B$15+Z481*'114成績輸入與落點儀表板'!$B$16</f>
        <v>0</v>
      </c>
      <c r="I481" s="8">
        <f t="shared" si="14"/>
        <v>-301.25</v>
      </c>
      <c r="J481" s="2" t="str">
        <f t="shared" si="15"/>
        <v>FAIL</v>
      </c>
      <c r="K481" s="17" t="str">
        <f>IF(AND(IF('114成績輸入與落點儀表板'!$C$2="必須採計",L481&gt;0,IF('114成績輸入與落點儀表板'!$C$2="不可採計",L481=0,TRUE)),IF('114成績輸入與落點儀表板'!$C$3="必須採計",M481&gt;0,IF('114成績輸入與落點儀表板'!$C$3="不可採計",M481=0,TRUE)),IF('114成績輸入與落點儀表板'!$C$4="必須採計",N481&gt;0,IF('114成績輸入與落點儀表板'!$C$4="不可採計",N481=0,TRUE)),IF('114成績輸入與落點儀表板'!$C$5="必須採計",O481&gt;0,IF('114成績輸入與落點儀表板'!$C$5="不可採計",O481=0,TRUE)),IF('114成績輸入與落點儀表板'!$C$6="必須採計",P481&gt;0,IF('114成績輸入與落點儀表板'!$C$6="不可採計",P481=0,TRUE)),IF('114成績輸入與落點儀表板'!$C$7="必須採計",Q481&gt;0,IF('114成績輸入與落點儀表板'!$C$7="不可採計",Q481=0,TRUE)),IF('114成績輸入與落點儀表板'!$C$8="必須採計",R481&gt;0,IF('114成績輸入與落點儀表板'!$C$8="不可採計",R481=0,TRUE)),IF('114成績輸入與落點儀表板'!$C$9="必須採計",S481&gt;0,IF('114成績輸入與落點儀表板'!$C$9="不可採計",S481=0,TRUE)),IF('114成績輸入與落點儀表板'!$C$10="必須採計",T481&gt;0,IF('114成績輸入與落點儀表板'!$C$10="不可採計",T481=0,TRUE)),IF('114成績輸入與落點儀表板'!$C$11="必須採計",U481&gt;0,IF('114成績輸入與落點儀表板'!$C$11="不可採計",U481=0,TRUE)),IF('114成績輸入與落點儀表板'!$C$12="必須採計",V481&gt;0,IF('114成績輸入與落點儀表板'!$C$12="不可採計",V481=0,TRUE)),IF('114成績輸入與落點儀表板'!$C$13="必須採計",W481&gt;0,IF('114成績輸入與落點儀表板'!$C$13="不可採計",W481=0,TRUE)),IF('114成績輸入與落點儀表板'!$C$14="必須採計",X481&gt;0,IF('114成績輸入與落點儀表板'!$C$14="不可採計",X481=0,TRUE)),IF('114成績輸入與落點儀表板'!$C$15="必須採計",Y481&gt;0,IF('114成績輸入與落點儀表板'!$C$15="不可採計",Y481=0,TRUE)),IF('114成績輸入與落點儀表板'!$C$16="必須採計",Z481&gt;0,IF('114成績輸入與落點儀表板'!$C$16="不可採計",Z481=0,TRUE))),"✅ 符合","❌ 不符合")</f>
        <v>❌ 不符合</v>
      </c>
      <c r="L481" s="15">
        <v>0</v>
      </c>
      <c r="M481" s="15">
        <v>1.75</v>
      </c>
      <c r="N481" s="15">
        <v>1</v>
      </c>
      <c r="O481" s="15">
        <v>0</v>
      </c>
      <c r="P481" s="15">
        <v>0</v>
      </c>
      <c r="Q481" s="15">
        <v>0</v>
      </c>
      <c r="R481" s="15">
        <v>0</v>
      </c>
      <c r="S481" s="15">
        <v>2</v>
      </c>
      <c r="T481" s="15">
        <v>1.75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</row>
    <row r="482" spans="1:26" ht="15.75" customHeight="1" x14ac:dyDescent="0.3">
      <c r="A482" s="2" t="s">
        <v>1283</v>
      </c>
      <c r="B482" s="6" t="s">
        <v>1175</v>
      </c>
      <c r="C482" s="6" t="s">
        <v>1255</v>
      </c>
      <c r="D482" s="12" t="s">
        <v>134</v>
      </c>
      <c r="E482" s="13" t="s">
        <v>1256</v>
      </c>
      <c r="F482" s="2">
        <v>20</v>
      </c>
      <c r="G482" s="15">
        <v>246.5</v>
      </c>
      <c r="H482" s="7">
        <f>L482*'114成績輸入與落點儀表板'!$B$2+M482*'114成績輸入與落點儀表板'!$B$3+N482*'114成績輸入與落點儀表板'!$B$4+O482*'114成績輸入與落點儀表板'!$B$5+P482*'114成績輸入與落點儀表板'!$B$6+Q482*'114成績輸入與落點儀表板'!$B$7+R482*'114成績輸入與落點儀表板'!$B$8+S482*'114成績輸入與落點儀表板'!$B$9+T482*'114成績輸入與落點儀表板'!$B$10+U482*'114成績輸入與落點儀表板'!$B$11+V482*'114成績輸入與落點儀表板'!$B$12+W482*'114成績輸入與落點儀表板'!$B$13+X482*'114成績輸入與落點儀表板'!$B$14+Y482*'114成績輸入與落點儀表板'!$B$15+Z482*'114成績輸入與落點儀表板'!$B$16</f>
        <v>0</v>
      </c>
      <c r="I482" s="8">
        <f t="shared" si="14"/>
        <v>-246.5</v>
      </c>
      <c r="J482" s="2" t="str">
        <f t="shared" si="15"/>
        <v>FAIL</v>
      </c>
      <c r="K482" s="17" t="str">
        <f>IF(AND(IF('114成績輸入與落點儀表板'!$C$2="必須採計",L482&gt;0,IF('114成績輸入與落點儀表板'!$C$2="不可採計",L482=0,TRUE)),IF('114成績輸入與落點儀表板'!$C$3="必須採計",M482&gt;0,IF('114成績輸入與落點儀表板'!$C$3="不可採計",M482=0,TRUE)),IF('114成績輸入與落點儀表板'!$C$4="必須採計",N482&gt;0,IF('114成績輸入與落點儀表板'!$C$4="不可採計",N482=0,TRUE)),IF('114成績輸入與落點儀表板'!$C$5="必須採計",O482&gt;0,IF('114成績輸入與落點儀表板'!$C$5="不可採計",O482=0,TRUE)),IF('114成績輸入與落點儀表板'!$C$6="必須採計",P482&gt;0,IF('114成績輸入與落點儀表板'!$C$6="不可採計",P482=0,TRUE)),IF('114成績輸入與落點儀表板'!$C$7="必須採計",Q482&gt;0,IF('114成績輸入與落點儀表板'!$C$7="不可採計",Q482=0,TRUE)),IF('114成績輸入與落點儀表板'!$C$8="必須採計",R482&gt;0,IF('114成績輸入與落點儀表板'!$C$8="不可採計",R482=0,TRUE)),IF('114成績輸入與落點儀表板'!$C$9="必須採計",S482&gt;0,IF('114成績輸入與落點儀表板'!$C$9="不可採計",S482=0,TRUE)),IF('114成績輸入與落點儀表板'!$C$10="必須採計",T482&gt;0,IF('114成績輸入與落點儀表板'!$C$10="不可採計",T482=0,TRUE)),IF('114成績輸入與落點儀表板'!$C$11="必須採計",U482&gt;0,IF('114成績輸入與落點儀表板'!$C$11="不可採計",U482=0,TRUE)),IF('114成績輸入與落點儀表板'!$C$12="必須採計",V482&gt;0,IF('114成績輸入與落點儀表板'!$C$12="不可採計",V482=0,TRUE)),IF('114成績輸入與落點儀表板'!$C$13="必須採計",W482&gt;0,IF('114成績輸入與落點儀表板'!$C$13="不可採計",W482=0,TRUE)),IF('114成績輸入與落點儀表板'!$C$14="必須採計",X482&gt;0,IF('114成績輸入與落點儀表板'!$C$14="不可採計",X482=0,TRUE)),IF('114成績輸入與落點儀表板'!$C$15="必須採計",Y482&gt;0,IF('114成績輸入與落點儀表板'!$C$15="不可採計",Y482=0,TRUE)),IF('114成績輸入與落點儀表板'!$C$16="必須採計",Z482&gt;0,IF('114成績輸入與落點儀表板'!$C$16="不可採計",Z482=0,TRUE))),"✅ 符合","❌ 不符合")</f>
        <v>❌ 不符合</v>
      </c>
      <c r="L482" s="15">
        <v>0</v>
      </c>
      <c r="M482" s="15">
        <v>1</v>
      </c>
      <c r="N482" s="15">
        <v>1.25</v>
      </c>
      <c r="O482" s="15">
        <v>0</v>
      </c>
      <c r="P482" s="15">
        <v>0</v>
      </c>
      <c r="Q482" s="15">
        <v>0</v>
      </c>
      <c r="R482" s="15">
        <v>1.25</v>
      </c>
      <c r="S482" s="15">
        <v>1.25</v>
      </c>
      <c r="T482" s="15">
        <v>1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</row>
    <row r="483" spans="1:26" ht="15.75" customHeight="1" x14ac:dyDescent="0.3">
      <c r="A483" s="2" t="s">
        <v>1286</v>
      </c>
      <c r="B483" s="6" t="s">
        <v>1175</v>
      </c>
      <c r="C483" s="6" t="s">
        <v>1258</v>
      </c>
      <c r="D483" s="12" t="s">
        <v>134</v>
      </c>
      <c r="E483" s="13" t="s">
        <v>1259</v>
      </c>
      <c r="F483" s="2">
        <v>20</v>
      </c>
      <c r="G483" s="15">
        <v>258.5</v>
      </c>
      <c r="H483" s="7">
        <f>L483*'114成績輸入與落點儀表板'!$B$2+M483*'114成績輸入與落點儀表板'!$B$3+N483*'114成績輸入與落點儀表板'!$B$4+O483*'114成績輸入與落點儀表板'!$B$5+P483*'114成績輸入與落點儀表板'!$B$6+Q483*'114成績輸入與落點儀表板'!$B$7+R483*'114成績輸入與落點儀表板'!$B$8+S483*'114成績輸入與落點儀表板'!$B$9+T483*'114成績輸入與落點儀表板'!$B$10+U483*'114成績輸入與落點儀表板'!$B$11+V483*'114成績輸入與落點儀表板'!$B$12+W483*'114成績輸入與落點儀表板'!$B$13+X483*'114成績輸入與落點儀表板'!$B$14+Y483*'114成績輸入與落點儀表板'!$B$15+Z483*'114成績輸入與落點儀表板'!$B$16</f>
        <v>0</v>
      </c>
      <c r="I483" s="8">
        <f t="shared" si="14"/>
        <v>-258.5</v>
      </c>
      <c r="J483" s="2" t="str">
        <f t="shared" si="15"/>
        <v>FAIL</v>
      </c>
      <c r="K483" s="17" t="str">
        <f>IF(AND(IF('114成績輸入與落點儀表板'!$C$2="必須採計",L483&gt;0,IF('114成績輸入與落點儀表板'!$C$2="不可採計",L483=0,TRUE)),IF('114成績輸入與落點儀表板'!$C$3="必須採計",M483&gt;0,IF('114成績輸入與落點儀表板'!$C$3="不可採計",M483=0,TRUE)),IF('114成績輸入與落點儀表板'!$C$4="必須採計",N483&gt;0,IF('114成績輸入與落點儀表板'!$C$4="不可採計",N483=0,TRUE)),IF('114成績輸入與落點儀表板'!$C$5="必須採計",O483&gt;0,IF('114成績輸入與落點儀表板'!$C$5="不可採計",O483=0,TRUE)),IF('114成績輸入與落點儀表板'!$C$6="必須採計",P483&gt;0,IF('114成績輸入與落點儀表板'!$C$6="不可採計",P483=0,TRUE)),IF('114成績輸入與落點儀表板'!$C$7="必須採計",Q483&gt;0,IF('114成績輸入與落點儀表板'!$C$7="不可採計",Q483=0,TRUE)),IF('114成績輸入與落點儀表板'!$C$8="必須採計",R483&gt;0,IF('114成績輸入與落點儀表板'!$C$8="不可採計",R483=0,TRUE)),IF('114成績輸入與落點儀表板'!$C$9="必須採計",S483&gt;0,IF('114成績輸入與落點儀表板'!$C$9="不可採計",S483=0,TRUE)),IF('114成績輸入與落點儀表板'!$C$10="必須採計",T483&gt;0,IF('114成績輸入與落點儀表板'!$C$10="不可採計",T483=0,TRUE)),IF('114成績輸入與落點儀表板'!$C$11="必須採計",U483&gt;0,IF('114成績輸入與落點儀表板'!$C$11="不可採計",U483=0,TRUE)),IF('114成績輸入與落點儀表板'!$C$12="必須採計",V483&gt;0,IF('114成績輸入與落點儀表板'!$C$12="不可採計",V483=0,TRUE)),IF('114成績輸入與落點儀表板'!$C$13="必須採計",W483&gt;0,IF('114成績輸入與落點儀表板'!$C$13="不可採計",W483=0,TRUE)),IF('114成績輸入與落點儀表板'!$C$14="必須採計",X483&gt;0,IF('114成績輸入與落點儀表板'!$C$14="不可採計",X483=0,TRUE)),IF('114成績輸入與落點儀表板'!$C$15="必須採計",Y483&gt;0,IF('114成績輸入與落點儀表板'!$C$15="不可採計",Y483=0,TRUE)),IF('114成績輸入與落點儀表板'!$C$16="必須採計",Z483&gt;0,IF('114成績輸入與落點儀表板'!$C$16="不可採計",Z483=0,TRUE))),"✅ 符合","❌ 不符合")</f>
        <v>❌ 不符合</v>
      </c>
      <c r="L483" s="15">
        <v>0</v>
      </c>
      <c r="M483" s="15">
        <v>1.25</v>
      </c>
      <c r="N483" s="15">
        <v>1</v>
      </c>
      <c r="O483" s="15">
        <v>0</v>
      </c>
      <c r="P483" s="15">
        <v>0</v>
      </c>
      <c r="Q483" s="15">
        <v>0</v>
      </c>
      <c r="R483" s="15">
        <v>1</v>
      </c>
      <c r="S483" s="15">
        <v>1</v>
      </c>
      <c r="T483" s="15">
        <v>1.25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</row>
    <row r="484" spans="1:26" ht="15.75" customHeight="1" x14ac:dyDescent="0.3">
      <c r="A484" s="2" t="s">
        <v>1289</v>
      </c>
      <c r="B484" s="6" t="s">
        <v>1175</v>
      </c>
      <c r="C484" s="6" t="s">
        <v>147</v>
      </c>
      <c r="D484" s="12" t="s">
        <v>134</v>
      </c>
      <c r="E484" s="13" t="s">
        <v>1261</v>
      </c>
      <c r="F484" s="2">
        <v>17</v>
      </c>
      <c r="G484" s="15">
        <v>238</v>
      </c>
      <c r="H484" s="7">
        <f>L484*'114成績輸入與落點儀表板'!$B$2+M484*'114成績輸入與落點儀表板'!$B$3+N484*'114成績輸入與落點儀表板'!$B$4+O484*'114成績輸入與落點儀表板'!$B$5+P484*'114成績輸入與落點儀表板'!$B$6+Q484*'114成績輸入與落點儀表板'!$B$7+R484*'114成績輸入與落點儀表板'!$B$8+S484*'114成績輸入與落點儀表板'!$B$9+T484*'114成績輸入與落點儀表板'!$B$10+U484*'114成績輸入與落點儀表板'!$B$11+V484*'114成績輸入與落點儀表板'!$B$12+W484*'114成績輸入與落點儀表板'!$B$13+X484*'114成績輸入與落點儀表板'!$B$14+Y484*'114成績輸入與落點儀表板'!$B$15+Z484*'114成績輸入與落點儀表板'!$B$16</f>
        <v>0</v>
      </c>
      <c r="I484" s="8">
        <f t="shared" si="14"/>
        <v>-238</v>
      </c>
      <c r="J484" s="2" t="str">
        <f t="shared" si="15"/>
        <v>FAIL</v>
      </c>
      <c r="K484" s="17" t="str">
        <f>IF(AND(IF('114成績輸入與落點儀表板'!$C$2="必須採計",L484&gt;0,IF('114成績輸入與落點儀表板'!$C$2="不可採計",L484=0,TRUE)),IF('114成績輸入與落點儀表板'!$C$3="必須採計",M484&gt;0,IF('114成績輸入與落點儀表板'!$C$3="不可採計",M484=0,TRUE)),IF('114成績輸入與落點儀表板'!$C$4="必須採計",N484&gt;0,IF('114成績輸入與落點儀表板'!$C$4="不可採計",N484=0,TRUE)),IF('114成績輸入與落點儀表板'!$C$5="必須採計",O484&gt;0,IF('114成績輸入與落點儀表板'!$C$5="不可採計",O484=0,TRUE)),IF('114成績輸入與落點儀表板'!$C$6="必須採計",P484&gt;0,IF('114成績輸入與落點儀表板'!$C$6="不可採計",P484=0,TRUE)),IF('114成績輸入與落點儀表板'!$C$7="必須採計",Q484&gt;0,IF('114成績輸入與落點儀表板'!$C$7="不可採計",Q484=0,TRUE)),IF('114成績輸入與落點儀表板'!$C$8="必須採計",R484&gt;0,IF('114成績輸入與落點儀表板'!$C$8="不可採計",R484=0,TRUE)),IF('114成績輸入與落點儀表板'!$C$9="必須採計",S484&gt;0,IF('114成績輸入與落點儀表板'!$C$9="不可採計",S484=0,TRUE)),IF('114成績輸入與落點儀表板'!$C$10="必須採計",T484&gt;0,IF('114成績輸入與落點儀表板'!$C$10="不可採計",T484=0,TRUE)),IF('114成績輸入與落點儀表板'!$C$11="必須採計",U484&gt;0,IF('114成績輸入與落點儀表板'!$C$11="不可採計",U484=0,TRUE)),IF('114成績輸入與落點儀表板'!$C$12="必須採計",V484&gt;0,IF('114成績輸入與落點儀表板'!$C$12="不可採計",V484=0,TRUE)),IF('114成績輸入與落點儀表板'!$C$13="必須採計",W484&gt;0,IF('114成績輸入與落點儀表板'!$C$13="不可採計",W484=0,TRUE)),IF('114成績輸入與落點儀表板'!$C$14="必須採計",X484&gt;0,IF('114成績輸入與落點儀表板'!$C$14="不可採計",X484=0,TRUE)),IF('114成績輸入與落點儀表板'!$C$15="必須採計",Y484&gt;0,IF('114成績輸入與落點儀表板'!$C$15="不可採計",Y484=0,TRUE)),IF('114成績輸入與落點儀表板'!$C$16="必須採計",Z484&gt;0,IF('114成績輸入與落點儀表板'!$C$16="不可採計",Z484=0,TRUE))),"✅ 符合","❌ 不符合")</f>
        <v>✅ 符合</v>
      </c>
      <c r="L484" s="15">
        <v>1</v>
      </c>
      <c r="M484" s="15">
        <v>1.5</v>
      </c>
      <c r="N484" s="15">
        <v>1</v>
      </c>
      <c r="O484" s="15">
        <v>0</v>
      </c>
      <c r="P484" s="15">
        <v>0</v>
      </c>
      <c r="Q484" s="15">
        <v>0</v>
      </c>
      <c r="R484" s="15">
        <v>0</v>
      </c>
      <c r="S484" s="15">
        <v>1</v>
      </c>
      <c r="T484" s="15">
        <v>1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</row>
    <row r="485" spans="1:26" ht="15.75" customHeight="1" x14ac:dyDescent="0.3">
      <c r="A485" s="2" t="s">
        <v>1292</v>
      </c>
      <c r="B485" s="6" t="s">
        <v>1175</v>
      </c>
      <c r="C485" s="6" t="s">
        <v>1263</v>
      </c>
      <c r="D485" s="12" t="s">
        <v>4062</v>
      </c>
      <c r="E485" s="13" t="s">
        <v>4219</v>
      </c>
      <c r="F485" s="2">
        <v>14</v>
      </c>
      <c r="G485" s="15">
        <v>262</v>
      </c>
      <c r="H485" s="7">
        <f>L485*'114成績輸入與落點儀表板'!$B$2+M485*'114成績輸入與落點儀表板'!$B$3+N485*'114成績輸入與落點儀表板'!$B$4+O485*'114成績輸入與落點儀表板'!$B$5+P485*'114成績輸入與落點儀表板'!$B$6+Q485*'114成績輸入與落點儀表板'!$B$7+R485*'114成績輸入與落點儀表板'!$B$8+S485*'114成績輸入與落點儀表板'!$B$9+T485*'114成績輸入與落點儀表板'!$B$10+U485*'114成績輸入與落點儀表板'!$B$11+V485*'114成績輸入與落點儀表板'!$B$12+W485*'114成績輸入與落點儀表板'!$B$13+X485*'114成績輸入與落點儀表板'!$B$14+Y485*'114成績輸入與落點儀表板'!$B$15+Z485*'114成績輸入與落點儀表板'!$B$16</f>
        <v>0</v>
      </c>
      <c r="I485" s="8">
        <f t="shared" si="14"/>
        <v>-262</v>
      </c>
      <c r="J485" s="2" t="str">
        <f t="shared" si="15"/>
        <v>FAIL</v>
      </c>
      <c r="K485" s="17" t="str">
        <f>IF(AND(IF('114成績輸入與落點儀表板'!$C$2="必須採計",L485&gt;0,IF('114成績輸入與落點儀表板'!$C$2="不可採計",L485=0,TRUE)),IF('114成績輸入與落點儀表板'!$C$3="必須採計",M485&gt;0,IF('114成績輸入與落點儀表板'!$C$3="不可採計",M485=0,TRUE)),IF('114成績輸入與落點儀表板'!$C$4="必須採計",N485&gt;0,IF('114成績輸入與落點儀表板'!$C$4="不可採計",N485=0,TRUE)),IF('114成績輸入與落點儀表板'!$C$5="必須採計",O485&gt;0,IF('114成績輸入與落點儀表板'!$C$5="不可採計",O485=0,TRUE)),IF('114成績輸入與落點儀表板'!$C$6="必須採計",P485&gt;0,IF('114成績輸入與落點儀表板'!$C$6="不可採計",P485=0,TRUE)),IF('114成績輸入與落點儀表板'!$C$7="必須採計",Q485&gt;0,IF('114成績輸入與落點儀表板'!$C$7="不可採計",Q485=0,TRUE)),IF('114成績輸入與落點儀表板'!$C$8="必須採計",R485&gt;0,IF('114成績輸入與落點儀表板'!$C$8="不可採計",R485=0,TRUE)),IF('114成績輸入與落點儀表板'!$C$9="必須採計",S485&gt;0,IF('114成績輸入與落點儀表板'!$C$9="不可採計",S485=0,TRUE)),IF('114成績輸入與落點儀表板'!$C$10="必須採計",T485&gt;0,IF('114成績輸入與落點儀表板'!$C$10="不可採計",T485=0,TRUE)),IF('114成績輸入與落點儀表板'!$C$11="必須採計",U485&gt;0,IF('114成績輸入與落點儀表板'!$C$11="不可採計",U485=0,TRUE)),IF('114成績輸入與落點儀表板'!$C$12="必須採計",V485&gt;0,IF('114成績輸入與落點儀表板'!$C$12="不可採計",V485=0,TRUE)),IF('114成績輸入與落點儀表板'!$C$13="必須採計",W485&gt;0,IF('114成績輸入與落點儀表板'!$C$13="不可採計",W485=0,TRUE)),IF('114成績輸入與落點儀表板'!$C$14="必須採計",X485&gt;0,IF('114成績輸入與落點儀表板'!$C$14="不可採計",X485=0,TRUE)),IF('114成績輸入與落點儀表板'!$C$15="必須採計",Y485&gt;0,IF('114成績輸入與落點儀表板'!$C$15="不可採計",Y485=0,TRUE)),IF('114成績輸入與落點儀表板'!$C$16="必須採計",Z485&gt;0,IF('114成績輸入與落點儀表板'!$C$16="不可採計",Z485=0,TRUE))),"✅ 符合","❌ 不符合")</f>
        <v>❌ 不符合</v>
      </c>
      <c r="L485" s="15">
        <v>0</v>
      </c>
      <c r="M485" s="15">
        <v>1.25</v>
      </c>
      <c r="N485" s="15">
        <v>1</v>
      </c>
      <c r="O485" s="15">
        <v>0</v>
      </c>
      <c r="P485" s="15">
        <v>0</v>
      </c>
      <c r="Q485" s="15">
        <v>0</v>
      </c>
      <c r="R485" s="15">
        <v>1</v>
      </c>
      <c r="S485" s="15">
        <v>1.25</v>
      </c>
      <c r="T485" s="15">
        <v>1.5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</row>
    <row r="486" spans="1:26" ht="15.75" customHeight="1" x14ac:dyDescent="0.3">
      <c r="A486" s="2" t="s">
        <v>1294</v>
      </c>
      <c r="B486" s="6" t="s">
        <v>1175</v>
      </c>
      <c r="C486" s="6" t="s">
        <v>530</v>
      </c>
      <c r="D486" s="12" t="s">
        <v>134</v>
      </c>
      <c r="E486" s="13" t="s">
        <v>243</v>
      </c>
      <c r="F486" s="2">
        <v>18</v>
      </c>
      <c r="G486" s="15">
        <v>181</v>
      </c>
      <c r="H486" s="7">
        <f>L486*'114成績輸入與落點儀表板'!$B$2+M486*'114成績輸入與落點儀表板'!$B$3+N486*'114成績輸入與落點儀表板'!$B$4+O486*'114成績輸入與落點儀表板'!$B$5+P486*'114成績輸入與落點儀表板'!$B$6+Q486*'114成績輸入與落點儀表板'!$B$7+R486*'114成績輸入與落點儀表板'!$B$8+S486*'114成績輸入與落點儀表板'!$B$9+T486*'114成績輸入與落點儀表板'!$B$10+U486*'114成績輸入與落點儀表板'!$B$11+V486*'114成績輸入與落點儀表板'!$B$12+W486*'114成績輸入與落點儀表板'!$B$13+X486*'114成績輸入與落點儀表板'!$B$14+Y486*'114成績輸入與落點儀表板'!$B$15+Z486*'114成績輸入與落點儀表板'!$B$16</f>
        <v>0</v>
      </c>
      <c r="I486" s="8">
        <f t="shared" si="14"/>
        <v>-181</v>
      </c>
      <c r="J486" s="2" t="str">
        <f t="shared" si="15"/>
        <v>FAIL</v>
      </c>
      <c r="K486" s="17" t="str">
        <f>IF(AND(IF('114成績輸入與落點儀表板'!$C$2="必須採計",L486&gt;0,IF('114成績輸入與落點儀表板'!$C$2="不可採計",L486=0,TRUE)),IF('114成績輸入與落點儀表板'!$C$3="必須採計",M486&gt;0,IF('114成績輸入與落點儀表板'!$C$3="不可採計",M486=0,TRUE)),IF('114成績輸入與落點儀表板'!$C$4="必須採計",N486&gt;0,IF('114成績輸入與落點儀表板'!$C$4="不可採計",N486=0,TRUE)),IF('114成績輸入與落點儀表板'!$C$5="必須採計",O486&gt;0,IF('114成績輸入與落點儀表板'!$C$5="不可採計",O486=0,TRUE)),IF('114成績輸入與落點儀表板'!$C$6="必須採計",P486&gt;0,IF('114成績輸入與落點儀表板'!$C$6="不可採計",P486=0,TRUE)),IF('114成績輸入與落點儀表板'!$C$7="必須採計",Q486&gt;0,IF('114成績輸入與落點儀表板'!$C$7="不可採計",Q486=0,TRUE)),IF('114成績輸入與落點儀表板'!$C$8="必須採計",R486&gt;0,IF('114成績輸入與落點儀表板'!$C$8="不可採計",R486=0,TRUE)),IF('114成績輸入與落點儀表板'!$C$9="必須採計",S486&gt;0,IF('114成績輸入與落點儀表板'!$C$9="不可採計",S486=0,TRUE)),IF('114成績輸入與落點儀表板'!$C$10="必須採計",T486&gt;0,IF('114成績輸入與落點儀表板'!$C$10="不可採計",T486=0,TRUE)),IF('114成績輸入與落點儀表板'!$C$11="必須採計",U486&gt;0,IF('114成績輸入與落點儀表板'!$C$11="不可採計",U486=0,TRUE)),IF('114成績輸入與落點儀表板'!$C$12="必須採計",V486&gt;0,IF('114成績輸入與落點儀表板'!$C$12="不可採計",V486=0,TRUE)),IF('114成績輸入與落點儀表板'!$C$13="必須採計",W486&gt;0,IF('114成績輸入與落點儀表板'!$C$13="不可採計",W486=0,TRUE)),IF('114成績輸入與落點儀表板'!$C$14="必須採計",X486&gt;0,IF('114成績輸入與落點儀表板'!$C$14="不可採計",X486=0,TRUE)),IF('114成績輸入與落點儀表板'!$C$15="必須採計",Y486&gt;0,IF('114成績輸入與落點儀表板'!$C$15="不可採計",Y486=0,TRUE)),IF('114成績輸入與落點儀表板'!$C$16="必須採計",Z486&gt;0,IF('114成績輸入與落點儀表板'!$C$16="不可採計",Z486=0,TRUE))),"✅ 符合","❌ 不符合")</f>
        <v>❌ 不符合</v>
      </c>
      <c r="L486" s="15">
        <v>0</v>
      </c>
      <c r="M486" s="15">
        <v>1</v>
      </c>
      <c r="N486" s="15">
        <v>1</v>
      </c>
      <c r="O486" s="15">
        <v>0</v>
      </c>
      <c r="P486" s="15">
        <v>0</v>
      </c>
      <c r="Q486" s="15">
        <v>0</v>
      </c>
      <c r="R486" s="15">
        <v>1</v>
      </c>
      <c r="S486" s="15">
        <v>1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</row>
    <row r="487" spans="1:26" ht="15.75" customHeight="1" x14ac:dyDescent="0.3">
      <c r="A487" s="2" t="s">
        <v>1295</v>
      </c>
      <c r="B487" s="6" t="s">
        <v>1175</v>
      </c>
      <c r="C487" s="6" t="s">
        <v>1267</v>
      </c>
      <c r="D487" s="12" t="s">
        <v>227</v>
      </c>
      <c r="E487" s="13" t="s">
        <v>4219</v>
      </c>
      <c r="F487" s="2">
        <v>4</v>
      </c>
      <c r="G487" s="15">
        <v>296.5</v>
      </c>
      <c r="H487" s="7">
        <f>L487*'114成績輸入與落點儀表板'!$B$2+M487*'114成績輸入與落點儀表板'!$B$3+N487*'114成績輸入與落點儀表板'!$B$4+O487*'114成績輸入與落點儀表板'!$B$5+P487*'114成績輸入與落點儀表板'!$B$6+Q487*'114成績輸入與落點儀表板'!$B$7+R487*'114成績輸入與落點儀表板'!$B$8+S487*'114成績輸入與落點儀表板'!$B$9+T487*'114成績輸入與落點儀表板'!$B$10+U487*'114成績輸入與落點儀表板'!$B$11+V487*'114成績輸入與落點儀表板'!$B$12+W487*'114成績輸入與落點儀表板'!$B$13+X487*'114成績輸入與落點儀表板'!$B$14+Y487*'114成績輸入與落點儀表板'!$B$15+Z487*'114成績輸入與落點儀表板'!$B$16</f>
        <v>0</v>
      </c>
      <c r="I487" s="8">
        <f t="shared" si="14"/>
        <v>-296.5</v>
      </c>
      <c r="J487" s="2" t="str">
        <f t="shared" si="15"/>
        <v>FAIL</v>
      </c>
      <c r="K487" s="17" t="str">
        <f>IF(AND(IF('114成績輸入與落點儀表板'!$C$2="必須採計",L487&gt;0,IF('114成績輸入與落點儀表板'!$C$2="不可採計",L487=0,TRUE)),IF('114成績輸入與落點儀表板'!$C$3="必須採計",M487&gt;0,IF('114成績輸入與落點儀表板'!$C$3="不可採計",M487=0,TRUE)),IF('114成績輸入與落點儀表板'!$C$4="必須採計",N487&gt;0,IF('114成績輸入與落點儀表板'!$C$4="不可採計",N487=0,TRUE)),IF('114成績輸入與落點儀表板'!$C$5="必須採計",O487&gt;0,IF('114成績輸入與落點儀表板'!$C$5="不可採計",O487=0,TRUE)),IF('114成績輸入與落點儀表板'!$C$6="必須採計",P487&gt;0,IF('114成績輸入與落點儀表板'!$C$6="不可採計",P487=0,TRUE)),IF('114成績輸入與落點儀表板'!$C$7="必須採計",Q487&gt;0,IF('114成績輸入與落點儀表板'!$C$7="不可採計",Q487=0,TRUE)),IF('114成績輸入與落點儀表板'!$C$8="必須採計",R487&gt;0,IF('114成績輸入與落點儀表板'!$C$8="不可採計",R487=0,TRUE)),IF('114成績輸入與落點儀表板'!$C$9="必須採計",S487&gt;0,IF('114成績輸入與落點儀表板'!$C$9="不可採計",S487=0,TRUE)),IF('114成績輸入與落點儀表板'!$C$10="必須採計",T487&gt;0,IF('114成績輸入與落點儀表板'!$C$10="不可採計",T487=0,TRUE)),IF('114成績輸入與落點儀表板'!$C$11="必須採計",U487&gt;0,IF('114成績輸入與落點儀表板'!$C$11="不可採計",U487=0,TRUE)),IF('114成績輸入與落點儀表板'!$C$12="必須採計",V487&gt;0,IF('114成績輸入與落點儀表板'!$C$12="不可採計",V487=0,TRUE)),IF('114成績輸入與落點儀表板'!$C$13="必須採計",W487&gt;0,IF('114成績輸入與落點儀表板'!$C$13="不可採計",W487=0,TRUE)),IF('114成績輸入與落點儀表板'!$C$14="必須採計",X487&gt;0,IF('114成績輸入與落點儀表板'!$C$14="不可採計",X487=0,TRUE)),IF('114成績輸入與落點儀表板'!$C$15="必須採計",Y487&gt;0,IF('114成績輸入與落點儀表板'!$C$15="不可採計",Y487=0,TRUE)),IF('114成績輸入與落點儀表板'!$C$16="必須採計",Z487&gt;0,IF('114成績輸入與落點儀表板'!$C$16="不可採計",Z487=0,TRUE))),"✅ 符合","❌ 不符合")</f>
        <v>❌ 不符合</v>
      </c>
      <c r="L487" s="15">
        <v>0</v>
      </c>
      <c r="M487" s="15">
        <v>1.25</v>
      </c>
      <c r="N487" s="15">
        <v>1</v>
      </c>
      <c r="O487" s="15">
        <v>0</v>
      </c>
      <c r="P487" s="15">
        <v>0</v>
      </c>
      <c r="Q487" s="15">
        <v>0</v>
      </c>
      <c r="R487" s="15">
        <v>1</v>
      </c>
      <c r="S487" s="15">
        <v>1.25</v>
      </c>
      <c r="T487" s="15">
        <v>1.5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</row>
    <row r="488" spans="1:26" ht="15.75" customHeight="1" x14ac:dyDescent="0.3">
      <c r="A488" s="2" t="s">
        <v>1298</v>
      </c>
      <c r="B488" s="6" t="s">
        <v>1175</v>
      </c>
      <c r="C488" s="6" t="s">
        <v>141</v>
      </c>
      <c r="D488" s="12" t="s">
        <v>134</v>
      </c>
      <c r="E488" s="13" t="s">
        <v>1270</v>
      </c>
      <c r="F488" s="2">
        <v>11</v>
      </c>
      <c r="G488" s="15">
        <v>253</v>
      </c>
      <c r="H488" s="7">
        <f>L488*'114成績輸入與落點儀表板'!$B$2+M488*'114成績輸入與落點儀表板'!$B$3+N488*'114成績輸入與落點儀表板'!$B$4+O488*'114成績輸入與落點儀表板'!$B$5+P488*'114成績輸入與落點儀表板'!$B$6+Q488*'114成績輸入與落點儀表板'!$B$7+R488*'114成績輸入與落點儀表板'!$B$8+S488*'114成績輸入與落點儀表板'!$B$9+T488*'114成績輸入與落點儀表板'!$B$10+U488*'114成績輸入與落點儀表板'!$B$11+V488*'114成績輸入與落點儀表板'!$B$12+W488*'114成績輸入與落點儀表板'!$B$13+X488*'114成績輸入與落點儀表板'!$B$14+Y488*'114成績輸入與落點儀表板'!$B$15+Z488*'114成績輸入與落點儀表板'!$B$16</f>
        <v>0</v>
      </c>
      <c r="I488" s="8">
        <f t="shared" si="14"/>
        <v>-253</v>
      </c>
      <c r="J488" s="2" t="str">
        <f t="shared" si="15"/>
        <v>FAIL</v>
      </c>
      <c r="K488" s="17" t="str">
        <f>IF(AND(IF('114成績輸入與落點儀表板'!$C$2="必須採計",L488&gt;0,IF('114成績輸入與落點儀表板'!$C$2="不可採計",L488=0,TRUE)),IF('114成績輸入與落點儀表板'!$C$3="必須採計",M488&gt;0,IF('114成績輸入與落點儀表板'!$C$3="不可採計",M488=0,TRUE)),IF('114成績輸入與落點儀表板'!$C$4="必須採計",N488&gt;0,IF('114成績輸入與落點儀表板'!$C$4="不可採計",N488=0,TRUE)),IF('114成績輸入與落點儀表板'!$C$5="必須採計",O488&gt;0,IF('114成績輸入與落點儀表板'!$C$5="不可採計",O488=0,TRUE)),IF('114成績輸入與落點儀表板'!$C$6="必須採計",P488&gt;0,IF('114成績輸入與落點儀表板'!$C$6="不可採計",P488=0,TRUE)),IF('114成績輸入與落點儀表板'!$C$7="必須採計",Q488&gt;0,IF('114成績輸入與落點儀表板'!$C$7="不可採計",Q488=0,TRUE)),IF('114成績輸入與落點儀表板'!$C$8="必須採計",R488&gt;0,IF('114成績輸入與落點儀表板'!$C$8="不可採計",R488=0,TRUE)),IF('114成績輸入與落點儀表板'!$C$9="必須採計",S488&gt;0,IF('114成績輸入與落點儀表板'!$C$9="不可採計",S488=0,TRUE)),IF('114成績輸入與落點儀表板'!$C$10="必須採計",T488&gt;0,IF('114成績輸入與落點儀表板'!$C$10="不可採計",T488=0,TRUE)),IF('114成績輸入與落點儀表板'!$C$11="必須採計",U488&gt;0,IF('114成績輸入與落點儀表板'!$C$11="不可採計",U488=0,TRUE)),IF('114成績輸入與落點儀表板'!$C$12="必須採計",V488&gt;0,IF('114成績輸入與落點儀表板'!$C$12="不可採計",V488=0,TRUE)),IF('114成績輸入與落點儀表板'!$C$13="必須採計",W488&gt;0,IF('114成績輸入與落點儀表板'!$C$13="不可採計",W488=0,TRUE)),IF('114成績輸入與落點儀表板'!$C$14="必須採計",X488&gt;0,IF('114成績輸入與落點儀表板'!$C$14="不可採計",X488=0,TRUE)),IF('114成績輸入與落點儀表板'!$C$15="必須採計",Y488&gt;0,IF('114成績輸入與落點儀表板'!$C$15="不可採計",Y488=0,TRUE)),IF('114成績輸入與落點儀表板'!$C$16="必須採計",Z488&gt;0,IF('114成績輸入與落點儀表板'!$C$16="不可採計",Z488=0,TRUE))),"✅ 符合","❌ 不符合")</f>
        <v>❌ 不符合</v>
      </c>
      <c r="L488" s="15">
        <v>0</v>
      </c>
      <c r="M488" s="15">
        <v>1</v>
      </c>
      <c r="N488" s="15">
        <v>1</v>
      </c>
      <c r="O488" s="15">
        <v>0</v>
      </c>
      <c r="P488" s="15">
        <v>0</v>
      </c>
      <c r="Q488" s="15">
        <v>0</v>
      </c>
      <c r="R488" s="15">
        <v>1</v>
      </c>
      <c r="S488" s="15">
        <v>1</v>
      </c>
      <c r="T488" s="15">
        <v>1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</row>
    <row r="489" spans="1:26" ht="15.75" customHeight="1" x14ac:dyDescent="0.3">
      <c r="A489" s="2" t="s">
        <v>1300</v>
      </c>
      <c r="B489" s="6" t="s">
        <v>1275</v>
      </c>
      <c r="C489" s="6" t="s">
        <v>1276</v>
      </c>
      <c r="D489" s="12" t="s">
        <v>56</v>
      </c>
      <c r="E489" s="13" t="s">
        <v>1277</v>
      </c>
      <c r="F489" s="2">
        <v>38</v>
      </c>
      <c r="G489" s="15">
        <v>89</v>
      </c>
      <c r="H489" s="7">
        <f>L489*'114成績輸入與落點儀表板'!$B$2+M489*'114成績輸入與落點儀表板'!$B$3+N489*'114成績輸入與落點儀表板'!$B$4+O489*'114成績輸入與落點儀表板'!$B$5+P489*'114成績輸入與落點儀表板'!$B$6+Q489*'114成績輸入與落點儀表板'!$B$7+R489*'114成績輸入與落點儀表板'!$B$8+S489*'114成績輸入與落點儀表板'!$B$9+T489*'114成績輸入與落點儀表板'!$B$10+U489*'114成績輸入與落點儀表板'!$B$11+V489*'114成績輸入與落點儀表板'!$B$12+W489*'114成績輸入與落點儀表板'!$B$13+X489*'114成績輸入與落點儀表板'!$B$14+Y489*'114成績輸入與落點儀表板'!$B$15+Z489*'114成績輸入與落點儀表板'!$B$16</f>
        <v>0</v>
      </c>
      <c r="I489" s="8">
        <f t="shared" si="14"/>
        <v>-89</v>
      </c>
      <c r="J489" s="2" t="str">
        <f t="shared" si="15"/>
        <v>FAIL</v>
      </c>
      <c r="K489" s="17" t="str">
        <f>IF(AND(IF('114成績輸入與落點儀表板'!$C$2="必須採計",L489&gt;0,IF('114成績輸入與落點儀表板'!$C$2="不可採計",L489=0,TRUE)),IF('114成績輸入與落點儀表板'!$C$3="必須採計",M489&gt;0,IF('114成績輸入與落點儀表板'!$C$3="不可採計",M489=0,TRUE)),IF('114成績輸入與落點儀表板'!$C$4="必須採計",N489&gt;0,IF('114成績輸入與落點儀表板'!$C$4="不可採計",N489=0,TRUE)),IF('114成績輸入與落點儀表板'!$C$5="必須採計",O489&gt;0,IF('114成績輸入與落點儀表板'!$C$5="不可採計",O489=0,TRUE)),IF('114成績輸入與落點儀表板'!$C$6="必須採計",P489&gt;0,IF('114成績輸入與落點儀表板'!$C$6="不可採計",P489=0,TRUE)),IF('114成績輸入與落點儀表板'!$C$7="必須採計",Q489&gt;0,IF('114成績輸入與落點儀表板'!$C$7="不可採計",Q489=0,TRUE)),IF('114成績輸入與落點儀表板'!$C$8="必須採計",R489&gt;0,IF('114成績輸入與落點儀表板'!$C$8="不可採計",R489=0,TRUE)),IF('114成績輸入與落點儀表板'!$C$9="必須採計",S489&gt;0,IF('114成績輸入與落點儀表板'!$C$9="不可採計",S489=0,TRUE)),IF('114成績輸入與落點儀表板'!$C$10="必須採計",T489&gt;0,IF('114成績輸入與落點儀表板'!$C$10="不可採計",T489=0,TRUE)),IF('114成績輸入與落點儀表板'!$C$11="必須採計",U489&gt;0,IF('114成績輸入與落點儀表板'!$C$11="不可採計",U489=0,TRUE)),IF('114成績輸入與落點儀表板'!$C$12="必須採計",V489&gt;0,IF('114成績輸入與落點儀表板'!$C$12="不可採計",V489=0,TRUE)),IF('114成績輸入與落點儀表板'!$C$13="必須採計",W489&gt;0,IF('114成績輸入與落點儀表板'!$C$13="不可採計",W489=0,TRUE)),IF('114成績輸入與落點儀表板'!$C$14="必須採計",X489&gt;0,IF('114成績輸入與落點儀表板'!$C$14="不可採計",X489=0,TRUE)),IF('114成績輸入與落點儀表板'!$C$15="必須採計",Y489&gt;0,IF('114成績輸入與落點儀表板'!$C$15="不可採計",Y489=0,TRUE)),IF('114成績輸入與落點儀表板'!$C$16="必須採計",Z489&gt;0,IF('114成績輸入與落點儀表板'!$C$16="不可採計",Z489=0,TRUE))),"✅ 符合","❌ 不符合")</f>
        <v>✅ 符合</v>
      </c>
      <c r="L489" s="15">
        <v>2</v>
      </c>
      <c r="M489" s="15">
        <v>1</v>
      </c>
      <c r="N489" s="15">
        <v>0</v>
      </c>
      <c r="O489" s="15">
        <v>0</v>
      </c>
      <c r="P489" s="15">
        <v>0</v>
      </c>
      <c r="Q489" s="15">
        <v>0</v>
      </c>
      <c r="R489" s="15">
        <v>0</v>
      </c>
      <c r="S489" s="15">
        <v>0</v>
      </c>
      <c r="T489" s="15">
        <v>0</v>
      </c>
      <c r="U489" s="15">
        <v>1.5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</row>
    <row r="490" spans="1:26" ht="15.75" customHeight="1" x14ac:dyDescent="0.3">
      <c r="A490" s="2" t="s">
        <v>1302</v>
      </c>
      <c r="B490" s="6" t="s">
        <v>1275</v>
      </c>
      <c r="C490" s="6" t="s">
        <v>63</v>
      </c>
      <c r="D490" s="12" t="s">
        <v>56</v>
      </c>
      <c r="E490" s="13" t="s">
        <v>1279</v>
      </c>
      <c r="F490" s="2">
        <v>48</v>
      </c>
      <c r="G490" s="15">
        <v>119</v>
      </c>
      <c r="H490" s="7">
        <f>L490*'114成績輸入與落點儀表板'!$B$2+M490*'114成績輸入與落點儀表板'!$B$3+N490*'114成績輸入與落點儀表板'!$B$4+O490*'114成績輸入與落點儀表板'!$B$5+P490*'114成績輸入與落點儀表板'!$B$6+Q490*'114成績輸入與落點儀表板'!$B$7+R490*'114成績輸入與落點儀表板'!$B$8+S490*'114成績輸入與落點儀表板'!$B$9+T490*'114成績輸入與落點儀表板'!$B$10+U490*'114成績輸入與落點儀表板'!$B$11+V490*'114成績輸入與落點儀表板'!$B$12+W490*'114成績輸入與落點儀表板'!$B$13+X490*'114成績輸入與落點儀表板'!$B$14+Y490*'114成績輸入與落點儀表板'!$B$15+Z490*'114成績輸入與落點儀表板'!$B$16</f>
        <v>0</v>
      </c>
      <c r="I490" s="8">
        <f t="shared" si="14"/>
        <v>-119</v>
      </c>
      <c r="J490" s="2" t="str">
        <f t="shared" si="15"/>
        <v>FAIL</v>
      </c>
      <c r="K490" s="17" t="str">
        <f>IF(AND(IF('114成績輸入與落點儀表板'!$C$2="必須採計",L490&gt;0,IF('114成績輸入與落點儀表板'!$C$2="不可採計",L490=0,TRUE)),IF('114成績輸入與落點儀表板'!$C$3="必須採計",M490&gt;0,IF('114成績輸入與落點儀表板'!$C$3="不可採計",M490=0,TRUE)),IF('114成績輸入與落點儀表板'!$C$4="必須採計",N490&gt;0,IF('114成績輸入與落點儀表板'!$C$4="不可採計",N490=0,TRUE)),IF('114成績輸入與落點儀表板'!$C$5="必須採計",O490&gt;0,IF('114成績輸入與落點儀表板'!$C$5="不可採計",O490=0,TRUE)),IF('114成績輸入與落點儀表板'!$C$6="必須採計",P490&gt;0,IF('114成績輸入與落點儀表板'!$C$6="不可採計",P490=0,TRUE)),IF('114成績輸入與落點儀表板'!$C$7="必須採計",Q490&gt;0,IF('114成績輸入與落點儀表板'!$C$7="不可採計",Q490=0,TRUE)),IF('114成績輸入與落點儀表板'!$C$8="必須採計",R490&gt;0,IF('114成績輸入與落點儀表板'!$C$8="不可採計",R490=0,TRUE)),IF('114成績輸入與落點儀表板'!$C$9="必須採計",S490&gt;0,IF('114成績輸入與落點儀表板'!$C$9="不可採計",S490=0,TRUE)),IF('114成績輸入與落點儀表板'!$C$10="必須採計",T490&gt;0,IF('114成績輸入與落點儀表板'!$C$10="不可採計",T490=0,TRUE)),IF('114成績輸入與落點儀表板'!$C$11="必須採計",U490&gt;0,IF('114成績輸入與落點儀表板'!$C$11="不可採計",U490=0,TRUE)),IF('114成績輸入與落點儀表板'!$C$12="必須採計",V490&gt;0,IF('114成績輸入與落點儀表板'!$C$12="不可採計",V490=0,TRUE)),IF('114成績輸入與落點儀表板'!$C$13="必須採計",W490&gt;0,IF('114成績輸入與落點儀表板'!$C$13="不可採計",W490=0,TRUE)),IF('114成績輸入與落點儀表板'!$C$14="必須採計",X490&gt;0,IF('114成績輸入與落點儀表板'!$C$14="不可採計",X490=0,TRUE)),IF('114成績輸入與落點儀表板'!$C$15="必須採計",Y490&gt;0,IF('114成績輸入與落點儀表板'!$C$15="不可採計",Y490=0,TRUE)),IF('114成績輸入與落點儀表板'!$C$16="必須採計",Z490&gt;0,IF('114成績輸入與落點儀表板'!$C$16="不可採計",Z490=0,TRUE))),"✅ 符合","❌ 不符合")</f>
        <v>✅ 符合</v>
      </c>
      <c r="L490" s="15">
        <v>1.5</v>
      </c>
      <c r="M490" s="15">
        <v>1</v>
      </c>
      <c r="N490" s="15">
        <v>0</v>
      </c>
      <c r="O490" s="15">
        <v>0</v>
      </c>
      <c r="P490" s="15">
        <v>0</v>
      </c>
      <c r="Q490" s="15">
        <v>0</v>
      </c>
      <c r="R490" s="15">
        <v>0</v>
      </c>
      <c r="S490" s="15">
        <v>0</v>
      </c>
      <c r="T490" s="15">
        <v>0</v>
      </c>
      <c r="U490" s="15">
        <v>2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</row>
    <row r="491" spans="1:26" ht="15.75" customHeight="1" x14ac:dyDescent="0.3">
      <c r="A491" s="2" t="s">
        <v>1304</v>
      </c>
      <c r="B491" s="6" t="s">
        <v>1275</v>
      </c>
      <c r="C491" s="6" t="s">
        <v>1281</v>
      </c>
      <c r="D491" s="12" t="s">
        <v>227</v>
      </c>
      <c r="E491" s="13" t="s">
        <v>1288</v>
      </c>
      <c r="F491" s="2">
        <v>49</v>
      </c>
      <c r="G491" s="15">
        <v>105</v>
      </c>
      <c r="H491" s="7">
        <f>L491*'114成績輸入與落點儀表板'!$B$2+M491*'114成績輸入與落點儀表板'!$B$3+N491*'114成績輸入與落點儀表板'!$B$4+O491*'114成績輸入與落點儀表板'!$B$5+P491*'114成績輸入與落點儀表板'!$B$6+Q491*'114成績輸入與落點儀表板'!$B$7+R491*'114成績輸入與落點儀表板'!$B$8+S491*'114成績輸入與落點儀表板'!$B$9+T491*'114成績輸入與落點儀表板'!$B$10+U491*'114成績輸入與落點儀表板'!$B$11+V491*'114成績輸入與落點儀表板'!$B$12+W491*'114成績輸入與落點儀表板'!$B$13+X491*'114成績輸入與落點儀表板'!$B$14+Y491*'114成績輸入與落點儀表板'!$B$15+Z491*'114成績輸入與落點儀表板'!$B$16</f>
        <v>0</v>
      </c>
      <c r="I491" s="8">
        <f t="shared" si="14"/>
        <v>-105</v>
      </c>
      <c r="J491" s="2" t="str">
        <f t="shared" si="15"/>
        <v>FAIL</v>
      </c>
      <c r="K491" s="17" t="str">
        <f>IF(AND(IF('114成績輸入與落點儀表板'!$C$2="必須採計",L491&gt;0,IF('114成績輸入與落點儀表板'!$C$2="不可採計",L491=0,TRUE)),IF('114成績輸入與落點儀表板'!$C$3="必須採計",M491&gt;0,IF('114成績輸入與落點儀表板'!$C$3="不可採計",M491=0,TRUE)),IF('114成績輸入與落點儀表板'!$C$4="必須採計",N491&gt;0,IF('114成績輸入與落點儀表板'!$C$4="不可採計",N491=0,TRUE)),IF('114成績輸入與落點儀表板'!$C$5="必須採計",O491&gt;0,IF('114成績輸入與落點儀表板'!$C$5="不可採計",O491=0,TRUE)),IF('114成績輸入與落點儀表板'!$C$6="必須採計",P491&gt;0,IF('114成績輸入與落點儀表板'!$C$6="不可採計",P491=0,TRUE)),IF('114成績輸入與落點儀表板'!$C$7="必須採計",Q491&gt;0,IF('114成績輸入與落點儀表板'!$C$7="不可採計",Q491=0,TRUE)),IF('114成績輸入與落點儀表板'!$C$8="必須採計",R491&gt;0,IF('114成績輸入與落點儀表板'!$C$8="不可採計",R491=0,TRUE)),IF('114成績輸入與落點儀表板'!$C$9="必須採計",S491&gt;0,IF('114成績輸入與落點儀表板'!$C$9="不可採計",S491=0,TRUE)),IF('114成績輸入與落點儀表板'!$C$10="必須採計",T491&gt;0,IF('114成績輸入與落點儀表板'!$C$10="不可採計",T491=0,TRUE)),IF('114成績輸入與落點儀表板'!$C$11="必須採計",U491&gt;0,IF('114成績輸入與落點儀表板'!$C$11="不可採計",U491=0,TRUE)),IF('114成績輸入與落點儀表板'!$C$12="必須採計",V491&gt;0,IF('114成績輸入與落點儀表板'!$C$12="不可採計",V491=0,TRUE)),IF('114成績輸入與落點儀表板'!$C$13="必須採計",W491&gt;0,IF('114成績輸入與落點儀表板'!$C$13="不可採計",W491=0,TRUE)),IF('114成績輸入與落點儀表板'!$C$14="必須採計",X491&gt;0,IF('114成績輸入與落點儀表板'!$C$14="不可採計",X491=0,TRUE)),IF('114成績輸入與落點儀表板'!$C$15="必須採計",Y491&gt;0,IF('114成績輸入與落點儀表板'!$C$15="不可採計",Y491=0,TRUE)),IF('114成績輸入與落點儀表板'!$C$16="必須採計",Z491&gt;0,IF('114成績輸入與落點儀表板'!$C$16="不可採計",Z491=0,TRUE))),"✅ 符合","❌ 不符合")</f>
        <v>✅ 符合</v>
      </c>
      <c r="L491" s="15">
        <v>2</v>
      </c>
      <c r="M491" s="15">
        <v>1</v>
      </c>
      <c r="N491" s="15">
        <v>0</v>
      </c>
      <c r="O491" s="15">
        <v>0</v>
      </c>
      <c r="P491" s="15">
        <v>0</v>
      </c>
      <c r="Q491" s="15">
        <v>0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1</v>
      </c>
      <c r="X491" s="15">
        <v>0</v>
      </c>
      <c r="Y491" s="15">
        <v>0</v>
      </c>
      <c r="Z491" s="15">
        <v>0</v>
      </c>
    </row>
    <row r="492" spans="1:26" ht="15.75" customHeight="1" x14ac:dyDescent="0.3">
      <c r="A492" s="2" t="s">
        <v>1306</v>
      </c>
      <c r="B492" s="6" t="s">
        <v>1275</v>
      </c>
      <c r="C492" s="6" t="s">
        <v>1284</v>
      </c>
      <c r="D492" s="12" t="s">
        <v>80</v>
      </c>
      <c r="E492" s="13" t="s">
        <v>1285</v>
      </c>
      <c r="F492" s="2">
        <v>75</v>
      </c>
      <c r="G492" s="15">
        <v>92</v>
      </c>
      <c r="H492" s="7">
        <f>L492*'114成績輸入與落點儀表板'!$B$2+M492*'114成績輸入與落點儀表板'!$B$3+N492*'114成績輸入與落點儀表板'!$B$4+O492*'114成績輸入與落點儀表板'!$B$5+P492*'114成績輸入與落點儀表板'!$B$6+Q492*'114成績輸入與落點儀表板'!$B$7+R492*'114成績輸入與落點儀表板'!$B$8+S492*'114成績輸入與落點儀表板'!$B$9+T492*'114成績輸入與落點儀表板'!$B$10+U492*'114成績輸入與落點儀表板'!$B$11+V492*'114成績輸入與落點儀表板'!$B$12+W492*'114成績輸入與落點儀表板'!$B$13+X492*'114成績輸入與落點儀表板'!$B$14+Y492*'114成績輸入與落點儀表板'!$B$15+Z492*'114成績輸入與落點儀表板'!$B$16</f>
        <v>0</v>
      </c>
      <c r="I492" s="8">
        <f t="shared" si="14"/>
        <v>-92</v>
      </c>
      <c r="J492" s="2" t="str">
        <f t="shared" si="15"/>
        <v>FAIL</v>
      </c>
      <c r="K492" s="17" t="str">
        <f>IF(AND(IF('114成績輸入與落點儀表板'!$C$2="必須採計",L492&gt;0,IF('114成績輸入與落點儀表板'!$C$2="不可採計",L492=0,TRUE)),IF('114成績輸入與落點儀表板'!$C$3="必須採計",M492&gt;0,IF('114成績輸入與落點儀表板'!$C$3="不可採計",M492=0,TRUE)),IF('114成績輸入與落點儀表板'!$C$4="必須採計",N492&gt;0,IF('114成績輸入與落點儀表板'!$C$4="不可採計",N492=0,TRUE)),IF('114成績輸入與落點儀表板'!$C$5="必須採計",O492&gt;0,IF('114成績輸入與落點儀表板'!$C$5="不可採計",O492=0,TRUE)),IF('114成績輸入與落點儀表板'!$C$6="必須採計",P492&gt;0,IF('114成績輸入與落點儀表板'!$C$6="不可採計",P492=0,TRUE)),IF('114成績輸入與落點儀表板'!$C$7="必須採計",Q492&gt;0,IF('114成績輸入與落點儀表板'!$C$7="不可採計",Q492=0,TRUE)),IF('114成績輸入與落點儀表板'!$C$8="必須採計",R492&gt;0,IF('114成績輸入與落點儀表板'!$C$8="不可採計",R492=0,TRUE)),IF('114成績輸入與落點儀表板'!$C$9="必須採計",S492&gt;0,IF('114成績輸入與落點儀表板'!$C$9="不可採計",S492=0,TRUE)),IF('114成績輸入與落點儀表板'!$C$10="必須採計",T492&gt;0,IF('114成績輸入與落點儀表板'!$C$10="不可採計",T492=0,TRUE)),IF('114成績輸入與落點儀表板'!$C$11="必須採計",U492&gt;0,IF('114成績輸入與落點儀表板'!$C$11="不可採計",U492=0,TRUE)),IF('114成績輸入與落點儀表板'!$C$12="必須採計",V492&gt;0,IF('114成績輸入與落點儀表板'!$C$12="不可採計",V492=0,TRUE)),IF('114成績輸入與落點儀表板'!$C$13="必須採計",W492&gt;0,IF('114成績輸入與落點儀表板'!$C$13="不可採計",W492=0,TRUE)),IF('114成績輸入與落點儀表板'!$C$14="必須採計",X492&gt;0,IF('114成績輸入與落點儀表板'!$C$14="不可採計",X492=0,TRUE)),IF('114成績輸入與落點儀表板'!$C$15="必須採計",Y492&gt;0,IF('114成績輸入與落點儀表板'!$C$15="不可採計",Y492=0,TRUE)),IF('114成績輸入與落點儀表板'!$C$16="必須採計",Z492&gt;0,IF('114成績輸入與落點儀表板'!$C$16="不可採計",Z492=0,TRUE))),"✅ 符合","❌ 不符合")</f>
        <v>✅ 符合</v>
      </c>
      <c r="L492" s="15">
        <v>1</v>
      </c>
      <c r="M492" s="15">
        <v>1</v>
      </c>
      <c r="N492" s="15">
        <v>0</v>
      </c>
      <c r="O492" s="15">
        <v>0</v>
      </c>
      <c r="P492" s="15">
        <v>0</v>
      </c>
      <c r="Q492" s="15">
        <v>0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1</v>
      </c>
      <c r="X492" s="15">
        <v>0</v>
      </c>
      <c r="Y492" s="15">
        <v>0</v>
      </c>
      <c r="Z492" s="15">
        <v>0</v>
      </c>
    </row>
    <row r="493" spans="1:26" ht="15.75" customHeight="1" x14ac:dyDescent="0.3">
      <c r="A493" s="2" t="s">
        <v>1307</v>
      </c>
      <c r="B493" s="6" t="s">
        <v>1275</v>
      </c>
      <c r="C493" s="6" t="s">
        <v>1287</v>
      </c>
      <c r="D493" s="12" t="s">
        <v>80</v>
      </c>
      <c r="E493" s="13" t="s">
        <v>4220</v>
      </c>
      <c r="F493" s="2">
        <v>31</v>
      </c>
      <c r="G493" s="15">
        <v>142</v>
      </c>
      <c r="H493" s="7">
        <f>L493*'114成績輸入與落點儀表板'!$B$2+M493*'114成績輸入與落點儀表板'!$B$3+N493*'114成績輸入與落點儀表板'!$B$4+O493*'114成績輸入與落點儀表板'!$B$5+P493*'114成績輸入與落點儀表板'!$B$6+Q493*'114成績輸入與落點儀表板'!$B$7+R493*'114成績輸入與落點儀表板'!$B$8+S493*'114成績輸入與落點儀表板'!$B$9+T493*'114成績輸入與落點儀表板'!$B$10+U493*'114成績輸入與落點儀表板'!$B$11+V493*'114成績輸入與落點儀表板'!$B$12+W493*'114成績輸入與落點儀表板'!$B$13+X493*'114成績輸入與落點儀表板'!$B$14+Y493*'114成績輸入與落點儀表板'!$B$15+Z493*'114成績輸入與落點儀表板'!$B$16</f>
        <v>0</v>
      </c>
      <c r="I493" s="8">
        <f t="shared" si="14"/>
        <v>-142</v>
      </c>
      <c r="J493" s="2" t="str">
        <f t="shared" si="15"/>
        <v>FAIL</v>
      </c>
      <c r="K493" s="17" t="str">
        <f>IF(AND(IF('114成績輸入與落點儀表板'!$C$2="必須採計",L493&gt;0,IF('114成績輸入與落點儀表板'!$C$2="不可採計",L493=0,TRUE)),IF('114成績輸入與落點儀表板'!$C$3="必須採計",M493&gt;0,IF('114成績輸入與落點儀表板'!$C$3="不可採計",M493=0,TRUE)),IF('114成績輸入與落點儀表板'!$C$4="必須採計",N493&gt;0,IF('114成績輸入與落點儀表板'!$C$4="不可採計",N493=0,TRUE)),IF('114成績輸入與落點儀表板'!$C$5="必須採計",O493&gt;0,IF('114成績輸入與落點儀表板'!$C$5="不可採計",O493=0,TRUE)),IF('114成績輸入與落點儀表板'!$C$6="必須採計",P493&gt;0,IF('114成績輸入與落點儀表板'!$C$6="不可採計",P493=0,TRUE)),IF('114成績輸入與落點儀表板'!$C$7="必須採計",Q493&gt;0,IF('114成績輸入與落點儀表板'!$C$7="不可採計",Q493=0,TRUE)),IF('114成績輸入與落點儀表板'!$C$8="必須採計",R493&gt;0,IF('114成績輸入與落點儀表板'!$C$8="不可採計",R493=0,TRUE)),IF('114成績輸入與落點儀表板'!$C$9="必須採計",S493&gt;0,IF('114成績輸入與落點儀表板'!$C$9="不可採計",S493=0,TRUE)),IF('114成績輸入與落點儀表板'!$C$10="必須採計",T493&gt;0,IF('114成績輸入與落點儀表板'!$C$10="不可採計",T493=0,TRUE)),IF('114成績輸入與落點儀表板'!$C$11="必須採計",U493&gt;0,IF('114成績輸入與落點儀表板'!$C$11="不可採計",U493=0,TRUE)),IF('114成績輸入與落點儀表板'!$C$12="必須採計",V493&gt;0,IF('114成績輸入與落點儀表板'!$C$12="不可採計",V493=0,TRUE)),IF('114成績輸入與落點儀表板'!$C$13="必須採計",W493&gt;0,IF('114成績輸入與落點儀表板'!$C$13="不可採計",W493=0,TRUE)),IF('114成績輸入與落點儀表板'!$C$14="必須採計",X493&gt;0,IF('114成績輸入與落點儀表板'!$C$14="不可採計",X493=0,TRUE)),IF('114成績輸入與落點儀表板'!$C$15="必須採計",Y493&gt;0,IF('114成績輸入與落點儀表板'!$C$15="不可採計",Y493=0,TRUE)),IF('114成績輸入與落點儀表板'!$C$16="必須採計",Z493&gt;0,IF('114成績輸入與落點儀表板'!$C$16="不可採計",Z493=0,TRUE))),"✅ 符合","❌ 不符合")</f>
        <v>✅ 符合</v>
      </c>
      <c r="L493" s="15">
        <v>2</v>
      </c>
      <c r="M493" s="15">
        <v>1</v>
      </c>
      <c r="N493" s="15">
        <v>0</v>
      </c>
      <c r="O493" s="15">
        <v>0</v>
      </c>
      <c r="P493" s="15">
        <v>0</v>
      </c>
      <c r="Q493" s="15">
        <v>1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1</v>
      </c>
      <c r="X493" s="15">
        <v>0</v>
      </c>
      <c r="Y493" s="15">
        <v>0</v>
      </c>
      <c r="Z493" s="15">
        <v>0</v>
      </c>
    </row>
    <row r="494" spans="1:26" ht="15.75" customHeight="1" x14ac:dyDescent="0.3">
      <c r="A494" s="2" t="s">
        <v>4221</v>
      </c>
      <c r="B494" s="6" t="s">
        <v>1275</v>
      </c>
      <c r="C494" s="6" t="s">
        <v>1290</v>
      </c>
      <c r="D494" s="12" t="s">
        <v>266</v>
      </c>
      <c r="E494" s="13" t="s">
        <v>4222</v>
      </c>
      <c r="F494" s="2">
        <v>39</v>
      </c>
      <c r="G494" s="15">
        <v>71</v>
      </c>
      <c r="H494" s="7">
        <f>L494*'114成績輸入與落點儀表板'!$B$2+M494*'114成績輸入與落點儀表板'!$B$3+N494*'114成績輸入與落點儀表板'!$B$4+O494*'114成績輸入與落點儀表板'!$B$5+P494*'114成績輸入與落點儀表板'!$B$6+Q494*'114成績輸入與落點儀表板'!$B$7+R494*'114成績輸入與落點儀表板'!$B$8+S494*'114成績輸入與落點儀表板'!$B$9+T494*'114成績輸入與落點儀表板'!$B$10+U494*'114成績輸入與落點儀表板'!$B$11+V494*'114成績輸入與落點儀表板'!$B$12+W494*'114成績輸入與落點儀表板'!$B$13+X494*'114成績輸入與落點儀表板'!$B$14+Y494*'114成績輸入與落點儀表板'!$B$15+Z494*'114成績輸入與落點儀表板'!$B$16</f>
        <v>0</v>
      </c>
      <c r="I494" s="8">
        <f t="shared" si="14"/>
        <v>-71</v>
      </c>
      <c r="J494" s="2" t="str">
        <f t="shared" si="15"/>
        <v>FAIL</v>
      </c>
      <c r="K494" s="17" t="str">
        <f>IF(AND(IF('114成績輸入與落點儀表板'!$C$2="必須採計",L494&gt;0,IF('114成績輸入與落點儀表板'!$C$2="不可採計",L494=0,TRUE)),IF('114成績輸入與落點儀表板'!$C$3="必須採計",M494&gt;0,IF('114成績輸入與落點儀表板'!$C$3="不可採計",M494=0,TRUE)),IF('114成績輸入與落點儀表板'!$C$4="必須採計",N494&gt;0,IF('114成績輸入與落點儀表板'!$C$4="不可採計",N494=0,TRUE)),IF('114成績輸入與落點儀表板'!$C$5="必須採計",O494&gt;0,IF('114成績輸入與落點儀表板'!$C$5="不可採計",O494=0,TRUE)),IF('114成績輸入與落點儀表板'!$C$6="必須採計",P494&gt;0,IF('114成績輸入與落點儀表板'!$C$6="不可採計",P494=0,TRUE)),IF('114成績輸入與落點儀表板'!$C$7="必須採計",Q494&gt;0,IF('114成績輸入與落點儀表板'!$C$7="不可採計",Q494=0,TRUE)),IF('114成績輸入與落點儀表板'!$C$8="必須採計",R494&gt;0,IF('114成績輸入與落點儀表板'!$C$8="不可採計",R494=0,TRUE)),IF('114成績輸入與落點儀表板'!$C$9="必須採計",S494&gt;0,IF('114成績輸入與落點儀表板'!$C$9="不可採計",S494=0,TRUE)),IF('114成績輸入與落點儀表板'!$C$10="必須採計",T494&gt;0,IF('114成績輸入與落點儀表板'!$C$10="不可採計",T494=0,TRUE)),IF('114成績輸入與落點儀表板'!$C$11="必須採計",U494&gt;0,IF('114成績輸入與落點儀表板'!$C$11="不可採計",U494=0,TRUE)),IF('114成績輸入與落點儀表板'!$C$12="必須採計",V494&gt;0,IF('114成績輸入與落點儀表板'!$C$12="不可採計",V494=0,TRUE)),IF('114成績輸入與落點儀表板'!$C$13="必須採計",W494&gt;0,IF('114成績輸入與落點儀表板'!$C$13="不可採計",W494=0,TRUE)),IF('114成績輸入與落點儀表板'!$C$14="必須採計",X494&gt;0,IF('114成績輸入與落點儀表板'!$C$14="不可採計",X494=0,TRUE)),IF('114成績輸入與落點儀表板'!$C$15="必須採計",Y494&gt;0,IF('114成績輸入與落點儀表板'!$C$15="不可採計",Y494=0,TRUE)),IF('114成績輸入與落點儀表板'!$C$16="必須採計",Z494&gt;0,IF('114成績輸入與落點儀表板'!$C$16="不可採計",Z494=0,TRUE))),"✅ 符合","❌ 不符合")</f>
        <v>✅ 符合</v>
      </c>
      <c r="L494" s="15">
        <v>1</v>
      </c>
      <c r="M494" s="15">
        <v>1</v>
      </c>
      <c r="N494" s="15">
        <v>0</v>
      </c>
      <c r="O494" s="15">
        <v>0</v>
      </c>
      <c r="P494" s="15">
        <v>0</v>
      </c>
      <c r="Q494" s="15">
        <v>0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1.5</v>
      </c>
      <c r="X494" s="15">
        <v>0</v>
      </c>
      <c r="Y494" s="15">
        <v>0</v>
      </c>
      <c r="Z494" s="15">
        <v>0</v>
      </c>
    </row>
    <row r="495" spans="1:26" ht="15.75" customHeight="1" x14ac:dyDescent="0.3">
      <c r="A495" s="2" t="s">
        <v>1309</v>
      </c>
      <c r="B495" s="6" t="s">
        <v>1275</v>
      </c>
      <c r="C495" s="6" t="s">
        <v>1293</v>
      </c>
      <c r="D495" s="12" t="s">
        <v>266</v>
      </c>
      <c r="E495" s="13" t="s">
        <v>1285</v>
      </c>
      <c r="F495" s="2">
        <v>31</v>
      </c>
      <c r="G495" s="15">
        <v>55</v>
      </c>
      <c r="H495" s="7">
        <f>L495*'114成績輸入與落點儀表板'!$B$2+M495*'114成績輸入與落點儀表板'!$B$3+N495*'114成績輸入與落點儀表板'!$B$4+O495*'114成績輸入與落點儀表板'!$B$5+P495*'114成績輸入與落點儀表板'!$B$6+Q495*'114成績輸入與落點儀表板'!$B$7+R495*'114成績輸入與落點儀表板'!$B$8+S495*'114成績輸入與落點儀表板'!$B$9+T495*'114成績輸入與落點儀表板'!$B$10+U495*'114成績輸入與落點儀表板'!$B$11+V495*'114成績輸入與落點儀表板'!$B$12+W495*'114成績輸入與落點儀表板'!$B$13+X495*'114成績輸入與落點儀表板'!$B$14+Y495*'114成績輸入與落點儀表板'!$B$15+Z495*'114成績輸入與落點儀表板'!$B$16</f>
        <v>0</v>
      </c>
      <c r="I495" s="8">
        <f t="shared" si="14"/>
        <v>-55</v>
      </c>
      <c r="J495" s="2" t="str">
        <f t="shared" si="15"/>
        <v>FAIL</v>
      </c>
      <c r="K495" s="17" t="str">
        <f>IF(AND(IF('114成績輸入與落點儀表板'!$C$2="必須採計",L495&gt;0,IF('114成績輸入與落點儀表板'!$C$2="不可採計",L495=0,TRUE)),IF('114成績輸入與落點儀表板'!$C$3="必須採計",M495&gt;0,IF('114成績輸入與落點儀表板'!$C$3="不可採計",M495=0,TRUE)),IF('114成績輸入與落點儀表板'!$C$4="必須採計",N495&gt;0,IF('114成績輸入與落點儀表板'!$C$4="不可採計",N495=0,TRUE)),IF('114成績輸入與落點儀表板'!$C$5="必須採計",O495&gt;0,IF('114成績輸入與落點儀表板'!$C$5="不可採計",O495=0,TRUE)),IF('114成績輸入與落點儀表板'!$C$6="必須採計",P495&gt;0,IF('114成績輸入與落點儀表板'!$C$6="不可採計",P495=0,TRUE)),IF('114成績輸入與落點儀表板'!$C$7="必須採計",Q495&gt;0,IF('114成績輸入與落點儀表板'!$C$7="不可採計",Q495=0,TRUE)),IF('114成績輸入與落點儀表板'!$C$8="必須採計",R495&gt;0,IF('114成績輸入與落點儀表板'!$C$8="不可採計",R495=0,TRUE)),IF('114成績輸入與落點儀表板'!$C$9="必須採計",S495&gt;0,IF('114成績輸入與落點儀表板'!$C$9="不可採計",S495=0,TRUE)),IF('114成績輸入與落點儀表板'!$C$10="必須採計",T495&gt;0,IF('114成績輸入與落點儀表板'!$C$10="不可採計",T495=0,TRUE)),IF('114成績輸入與落點儀表板'!$C$11="必須採計",U495&gt;0,IF('114成績輸入與落點儀表板'!$C$11="不可採計",U495=0,TRUE)),IF('114成績輸入與落點儀表板'!$C$12="必須採計",V495&gt;0,IF('114成績輸入與落點儀表板'!$C$12="不可採計",V495=0,TRUE)),IF('114成績輸入與落點儀表板'!$C$13="必須採計",W495&gt;0,IF('114成績輸入與落點儀表板'!$C$13="不可採計",W495=0,TRUE)),IF('114成績輸入與落點儀表板'!$C$14="必須採計",X495&gt;0,IF('114成績輸入與落點儀表板'!$C$14="不可採計",X495=0,TRUE)),IF('114成績輸入與落點儀表板'!$C$15="必須採計",Y495&gt;0,IF('114成績輸入與落點儀表板'!$C$15="不可採計",Y495=0,TRUE)),IF('114成績輸入與落點儀表板'!$C$16="必須採計",Z495&gt;0,IF('114成績輸入與落點儀表板'!$C$16="不可採計",Z495=0,TRUE))),"✅ 符合","❌ 不符合")</f>
        <v>✅ 符合</v>
      </c>
      <c r="L495" s="15">
        <v>1</v>
      </c>
      <c r="M495" s="15">
        <v>1</v>
      </c>
      <c r="N495" s="15">
        <v>0</v>
      </c>
      <c r="O495" s="15">
        <v>0</v>
      </c>
      <c r="P495" s="15">
        <v>0</v>
      </c>
      <c r="Q495" s="15">
        <v>0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1</v>
      </c>
      <c r="X495" s="15">
        <v>0</v>
      </c>
      <c r="Y495" s="15">
        <v>0</v>
      </c>
      <c r="Z495" s="15">
        <v>0</v>
      </c>
    </row>
    <row r="496" spans="1:26" ht="15.75" customHeight="1" x14ac:dyDescent="0.3">
      <c r="A496" s="2" t="s">
        <v>1312</v>
      </c>
      <c r="B496" s="6" t="s">
        <v>1275</v>
      </c>
      <c r="C496" s="6" t="s">
        <v>615</v>
      </c>
      <c r="D496" s="12" t="s">
        <v>60</v>
      </c>
      <c r="E496" s="13" t="s">
        <v>378</v>
      </c>
      <c r="F496" s="2">
        <v>56</v>
      </c>
      <c r="G496" s="15">
        <v>71</v>
      </c>
      <c r="H496" s="7">
        <f>L496*'114成績輸入與落點儀表板'!$B$2+M496*'114成績輸入與落點儀表板'!$B$3+N496*'114成績輸入與落點儀表板'!$B$4+O496*'114成績輸入與落點儀表板'!$B$5+P496*'114成績輸入與落點儀表板'!$B$6+Q496*'114成績輸入與落點儀表板'!$B$7+R496*'114成績輸入與落點儀表板'!$B$8+S496*'114成績輸入與落點儀表板'!$B$9+T496*'114成績輸入與落點儀表板'!$B$10+U496*'114成績輸入與落點儀表板'!$B$11+V496*'114成績輸入與落點儀表板'!$B$12+W496*'114成績輸入與落點儀表板'!$B$13+X496*'114成績輸入與落點儀表板'!$B$14+Y496*'114成績輸入與落點儀表板'!$B$15+Z496*'114成績輸入與落點儀表板'!$B$16</f>
        <v>0</v>
      </c>
      <c r="I496" s="8">
        <f t="shared" si="14"/>
        <v>-71</v>
      </c>
      <c r="J496" s="2" t="str">
        <f t="shared" si="15"/>
        <v>FAIL</v>
      </c>
      <c r="K496" s="17" t="str">
        <f>IF(AND(IF('114成績輸入與落點儀表板'!$C$2="必須採計",L496&gt;0,IF('114成績輸入與落點儀表板'!$C$2="不可採計",L496=0,TRUE)),IF('114成績輸入與落點儀表板'!$C$3="必須採計",M496&gt;0,IF('114成績輸入與落點儀表板'!$C$3="不可採計",M496=0,TRUE)),IF('114成績輸入與落點儀表板'!$C$4="必須採計",N496&gt;0,IF('114成績輸入與落點儀表板'!$C$4="不可採計",N496=0,TRUE)),IF('114成績輸入與落點儀表板'!$C$5="必須採計",O496&gt;0,IF('114成績輸入與落點儀表板'!$C$5="不可採計",O496=0,TRUE)),IF('114成績輸入與落點儀表板'!$C$6="必須採計",P496&gt;0,IF('114成績輸入與落點儀表板'!$C$6="不可採計",P496=0,TRUE)),IF('114成績輸入與落點儀表板'!$C$7="必須採計",Q496&gt;0,IF('114成績輸入與落點儀表板'!$C$7="不可採計",Q496=0,TRUE)),IF('114成績輸入與落點儀表板'!$C$8="必須採計",R496&gt;0,IF('114成績輸入與落點儀表板'!$C$8="不可採計",R496=0,TRUE)),IF('114成績輸入與落點儀表板'!$C$9="必須採計",S496&gt;0,IF('114成績輸入與落點儀表板'!$C$9="不可採計",S496=0,TRUE)),IF('114成績輸入與落點儀表板'!$C$10="必須採計",T496&gt;0,IF('114成績輸入與落點儀表板'!$C$10="不可採計",T496=0,TRUE)),IF('114成績輸入與落點儀表板'!$C$11="必須採計",U496&gt;0,IF('114成績輸入與落點儀表板'!$C$11="不可採計",U496=0,TRUE)),IF('114成績輸入與落點儀表板'!$C$12="必須採計",V496&gt;0,IF('114成績輸入與落點儀表板'!$C$12="不可採計",V496=0,TRUE)),IF('114成績輸入與落點儀表板'!$C$13="必須採計",W496&gt;0,IF('114成績輸入與落點儀表板'!$C$13="不可採計",W496=0,TRUE)),IF('114成績輸入與落點儀表板'!$C$14="必須採計",X496&gt;0,IF('114成績輸入與落點儀表板'!$C$14="不可採計",X496=0,TRUE)),IF('114成績輸入與落點儀表板'!$C$15="必須採計",Y496&gt;0,IF('114成績輸入與落點儀表板'!$C$15="不可採計",Y496=0,TRUE)),IF('114成績輸入與落點儀表板'!$C$16="必須採計",Z496&gt;0,IF('114成績輸入與落點儀表板'!$C$16="不可採計",Z496=0,TRUE))),"✅ 符合","❌ 不符合")</f>
        <v>✅ 符合</v>
      </c>
      <c r="L496" s="15">
        <v>1</v>
      </c>
      <c r="M496" s="15">
        <v>2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1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</row>
    <row r="497" spans="1:26" ht="15.75" customHeight="1" x14ac:dyDescent="0.3">
      <c r="A497" s="2" t="s">
        <v>1315</v>
      </c>
      <c r="B497" s="6" t="s">
        <v>1275</v>
      </c>
      <c r="C497" s="6" t="s">
        <v>1296</v>
      </c>
      <c r="D497" s="12" t="s">
        <v>60</v>
      </c>
      <c r="E497" s="13" t="s">
        <v>378</v>
      </c>
      <c r="F497" s="2">
        <v>5</v>
      </c>
      <c r="G497" s="15">
        <v>83</v>
      </c>
      <c r="H497" s="7">
        <f>L497*'114成績輸入與落點儀表板'!$B$2+M497*'114成績輸入與落點儀表板'!$B$3+N497*'114成績輸入與落點儀表板'!$B$4+O497*'114成績輸入與落點儀表板'!$B$5+P497*'114成績輸入與落點儀表板'!$B$6+Q497*'114成績輸入與落點儀表板'!$B$7+R497*'114成績輸入與落點儀表板'!$B$8+S497*'114成績輸入與落點儀表板'!$B$9+T497*'114成績輸入與落點儀表板'!$B$10+U497*'114成績輸入與落點儀表板'!$B$11+V497*'114成績輸入與落點儀表板'!$B$12+W497*'114成績輸入與落點儀表板'!$B$13+X497*'114成績輸入與落點儀表板'!$B$14+Y497*'114成績輸入與落點儀表板'!$B$15+Z497*'114成績輸入與落點儀表板'!$B$16</f>
        <v>0</v>
      </c>
      <c r="I497" s="8">
        <f t="shared" si="14"/>
        <v>-83</v>
      </c>
      <c r="J497" s="2" t="str">
        <f t="shared" si="15"/>
        <v>FAIL</v>
      </c>
      <c r="K497" s="17" t="str">
        <f>IF(AND(IF('114成績輸入與落點儀表板'!$C$2="必須採計",L497&gt;0,IF('114成績輸入與落點儀表板'!$C$2="不可採計",L497=0,TRUE)),IF('114成績輸入與落點儀表板'!$C$3="必須採計",M497&gt;0,IF('114成績輸入與落點儀表板'!$C$3="不可採計",M497=0,TRUE)),IF('114成績輸入與落點儀表板'!$C$4="必須採計",N497&gt;0,IF('114成績輸入與落點儀表板'!$C$4="不可採計",N497=0,TRUE)),IF('114成績輸入與落點儀表板'!$C$5="必須採計",O497&gt;0,IF('114成績輸入與落點儀表板'!$C$5="不可採計",O497=0,TRUE)),IF('114成績輸入與落點儀表板'!$C$6="必須採計",P497&gt;0,IF('114成績輸入與落點儀表板'!$C$6="不可採計",P497=0,TRUE)),IF('114成績輸入與落點儀表板'!$C$7="必須採計",Q497&gt;0,IF('114成績輸入與落點儀表板'!$C$7="不可採計",Q497=0,TRUE)),IF('114成績輸入與落點儀表板'!$C$8="必須採計",R497&gt;0,IF('114成績輸入與落點儀表板'!$C$8="不可採計",R497=0,TRUE)),IF('114成績輸入與落點儀表板'!$C$9="必須採計",S497&gt;0,IF('114成績輸入與落點儀表板'!$C$9="不可採計",S497=0,TRUE)),IF('114成績輸入與落點儀表板'!$C$10="必須採計",T497&gt;0,IF('114成績輸入與落點儀表板'!$C$10="不可採計",T497=0,TRUE)),IF('114成績輸入與落點儀表板'!$C$11="必須採計",U497&gt;0,IF('114成績輸入與落點儀表板'!$C$11="不可採計",U497=0,TRUE)),IF('114成績輸入與落點儀表板'!$C$12="必須採計",V497&gt;0,IF('114成績輸入與落點儀表板'!$C$12="不可採計",V497=0,TRUE)),IF('114成績輸入與落點儀表板'!$C$13="必須採計",W497&gt;0,IF('114成績輸入與落點儀表板'!$C$13="不可採計",W497=0,TRUE)),IF('114成績輸入與落點儀表板'!$C$14="必須採計",X497&gt;0,IF('114成績輸入與落點儀表板'!$C$14="不可採計",X497=0,TRUE)),IF('114成績輸入與落點儀表板'!$C$15="必須採計",Y497&gt;0,IF('114成績輸入與落點儀表板'!$C$15="不可採計",Y497=0,TRUE)),IF('114成績輸入與落點儀表板'!$C$16="必須採計",Z497&gt;0,IF('114成績輸入與落點儀表板'!$C$16="不可採計",Z497=0,TRUE))),"✅ 符合","❌ 不符合")</f>
        <v>✅ 符合</v>
      </c>
      <c r="L497" s="15">
        <v>1</v>
      </c>
      <c r="M497" s="15">
        <v>2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1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</row>
    <row r="498" spans="1:26" ht="15.75" customHeight="1" x14ac:dyDescent="0.3">
      <c r="A498" s="2" t="s">
        <v>1317</v>
      </c>
      <c r="B498" s="6" t="s">
        <v>1275</v>
      </c>
      <c r="C498" s="6" t="s">
        <v>1502</v>
      </c>
      <c r="D498" s="12" t="s">
        <v>227</v>
      </c>
      <c r="E498" s="13" t="s">
        <v>1299</v>
      </c>
      <c r="F498" s="2">
        <v>43</v>
      </c>
      <c r="G498" s="15">
        <v>56</v>
      </c>
      <c r="H498" s="7">
        <f>L498*'114成績輸入與落點儀表板'!$B$2+M498*'114成績輸入與落點儀表板'!$B$3+N498*'114成績輸入與落點儀表板'!$B$4+O498*'114成績輸入與落點儀表板'!$B$5+P498*'114成績輸入與落點儀表板'!$B$6+Q498*'114成績輸入與落點儀表板'!$B$7+R498*'114成績輸入與落點儀表板'!$B$8+S498*'114成績輸入與落點儀表板'!$B$9+T498*'114成績輸入與落點儀表板'!$B$10+U498*'114成績輸入與落點儀表板'!$B$11+V498*'114成績輸入與落點儀表板'!$B$12+W498*'114成績輸入與落點儀表板'!$B$13+X498*'114成績輸入與落點儀表板'!$B$14+Y498*'114成績輸入與落點儀表板'!$B$15+Z498*'114成績輸入與落點儀表板'!$B$16</f>
        <v>0</v>
      </c>
      <c r="I498" s="8">
        <f t="shared" si="14"/>
        <v>-56</v>
      </c>
      <c r="J498" s="2" t="str">
        <f t="shared" si="15"/>
        <v>FAIL</v>
      </c>
      <c r="K498" s="17" t="str">
        <f>IF(AND(IF('114成績輸入與落點儀表板'!$C$2="必須採計",L498&gt;0,IF('114成績輸入與落點儀表板'!$C$2="不可採計",L498=0,TRUE)),IF('114成績輸入與落點儀表板'!$C$3="必須採計",M498&gt;0,IF('114成績輸入與落點儀表板'!$C$3="不可採計",M498=0,TRUE)),IF('114成績輸入與落點儀表板'!$C$4="必須採計",N498&gt;0,IF('114成績輸入與落點儀表板'!$C$4="不可採計",N498=0,TRUE)),IF('114成績輸入與落點儀表板'!$C$5="必須採計",O498&gt;0,IF('114成績輸入與落點儀表板'!$C$5="不可採計",O498=0,TRUE)),IF('114成績輸入與落點儀表板'!$C$6="必須採計",P498&gt;0,IF('114成績輸入與落點儀表板'!$C$6="不可採計",P498=0,TRUE)),IF('114成績輸入與落點儀表板'!$C$7="必須採計",Q498&gt;0,IF('114成績輸入與落點儀表板'!$C$7="不可採計",Q498=0,TRUE)),IF('114成績輸入與落點儀表板'!$C$8="必須採計",R498&gt;0,IF('114成績輸入與落點儀表板'!$C$8="不可採計",R498=0,TRUE)),IF('114成績輸入與落點儀表板'!$C$9="必須採計",S498&gt;0,IF('114成績輸入與落點儀表板'!$C$9="不可採計",S498=0,TRUE)),IF('114成績輸入與落點儀表板'!$C$10="必須採計",T498&gt;0,IF('114成績輸入與落點儀表板'!$C$10="不可採計",T498=0,TRUE)),IF('114成績輸入與落點儀表板'!$C$11="必須採計",U498&gt;0,IF('114成績輸入與落點儀表板'!$C$11="不可採計",U498=0,TRUE)),IF('114成績輸入與落點儀表板'!$C$12="必須採計",V498&gt;0,IF('114成績輸入與落點儀表板'!$C$12="不可採計",V498=0,TRUE)),IF('114成績輸入與落點儀表板'!$C$13="必須採計",W498&gt;0,IF('114成績輸入與落點儀表板'!$C$13="不可採計",W498=0,TRUE)),IF('114成績輸入與落點儀表板'!$C$14="必須採計",X498&gt;0,IF('114成績輸入與落點儀表板'!$C$14="不可採計",X498=0,TRUE)),IF('114成績輸入與落點儀表板'!$C$15="必須採計",Y498&gt;0,IF('114成績輸入與落點儀表板'!$C$15="不可採計",Y498=0,TRUE)),IF('114成績輸入與落點儀表板'!$C$16="必須採計",Z498&gt;0,IF('114成績輸入與落點儀表板'!$C$16="不可採計",Z498=0,TRUE))),"✅ 符合","❌ 不符合")</f>
        <v>✅ 符合</v>
      </c>
      <c r="L498" s="15">
        <v>1</v>
      </c>
      <c r="M498" s="15">
        <v>1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1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</row>
    <row r="499" spans="1:26" ht="15.75" customHeight="1" x14ac:dyDescent="0.3">
      <c r="A499" s="2" t="s">
        <v>1318</v>
      </c>
      <c r="B499" s="6" t="s">
        <v>1275</v>
      </c>
      <c r="C499" s="6" t="s">
        <v>4223</v>
      </c>
      <c r="D499" s="12" t="s">
        <v>227</v>
      </c>
      <c r="E499" s="13" t="s">
        <v>1301</v>
      </c>
      <c r="F499" s="2">
        <v>22</v>
      </c>
      <c r="G499" s="15">
        <v>58</v>
      </c>
      <c r="H499" s="7">
        <f>L499*'114成績輸入與落點儀表板'!$B$2+M499*'114成績輸入與落點儀表板'!$B$3+N499*'114成績輸入與落點儀表板'!$B$4+O499*'114成績輸入與落點儀表板'!$B$5+P499*'114成績輸入與落點儀表板'!$B$6+Q499*'114成績輸入與落點儀表板'!$B$7+R499*'114成績輸入與落點儀表板'!$B$8+S499*'114成績輸入與落點儀表板'!$B$9+T499*'114成績輸入與落點儀表板'!$B$10+U499*'114成績輸入與落點儀表板'!$B$11+V499*'114成績輸入與落點儀表板'!$B$12+W499*'114成績輸入與落點儀表板'!$B$13+X499*'114成績輸入與落點儀表板'!$B$14+Y499*'114成績輸入與落點儀表板'!$B$15+Z499*'114成績輸入與落點儀表板'!$B$16</f>
        <v>0</v>
      </c>
      <c r="I499" s="8">
        <f t="shared" si="14"/>
        <v>-58</v>
      </c>
      <c r="J499" s="2" t="str">
        <f t="shared" si="15"/>
        <v>FAIL</v>
      </c>
      <c r="K499" s="17" t="str">
        <f>IF(AND(IF('114成績輸入與落點儀表板'!$C$2="必須採計",L499&gt;0,IF('114成績輸入與落點儀表板'!$C$2="不可採計",L499=0,TRUE)),IF('114成績輸入與落點儀表板'!$C$3="必須採計",M499&gt;0,IF('114成績輸入與落點儀表板'!$C$3="不可採計",M499=0,TRUE)),IF('114成績輸入與落點儀表板'!$C$4="必須採計",N499&gt;0,IF('114成績輸入與落點儀表板'!$C$4="不可採計",N499=0,TRUE)),IF('114成績輸入與落點儀表板'!$C$5="必須採計",O499&gt;0,IF('114成績輸入與落點儀表板'!$C$5="不可採計",O499=0,TRUE)),IF('114成績輸入與落點儀表板'!$C$6="必須採計",P499&gt;0,IF('114成績輸入與落點儀表板'!$C$6="不可採計",P499=0,TRUE)),IF('114成績輸入與落點儀表板'!$C$7="必須採計",Q499&gt;0,IF('114成績輸入與落點儀表板'!$C$7="不可採計",Q499=0,TRUE)),IF('114成績輸入與落點儀表板'!$C$8="必須採計",R499&gt;0,IF('114成績輸入與落點儀表板'!$C$8="不可採計",R499=0,TRUE)),IF('114成績輸入與落點儀表板'!$C$9="必須採計",S499&gt;0,IF('114成績輸入與落點儀表板'!$C$9="不可採計",S499=0,TRUE)),IF('114成績輸入與落點儀表板'!$C$10="必須採計",T499&gt;0,IF('114成績輸入與落點儀表板'!$C$10="不可採計",T499=0,TRUE)),IF('114成績輸入與落點儀表板'!$C$11="必須採計",U499&gt;0,IF('114成績輸入與落點儀表板'!$C$11="不可採計",U499=0,TRUE)),IF('114成績輸入與落點儀表板'!$C$12="必須採計",V499&gt;0,IF('114成績輸入與落點儀表板'!$C$12="不可採計",V499=0,TRUE)),IF('114成績輸入與落點儀表板'!$C$13="必須採計",W499&gt;0,IF('114成績輸入與落點儀表板'!$C$13="不可採計",W499=0,TRUE)),IF('114成績輸入與落點儀表板'!$C$14="必須採計",X499&gt;0,IF('114成績輸入與落點儀表板'!$C$14="不可採計",X499=0,TRUE)),IF('114成績輸入與落點儀表板'!$C$15="必須採計",Y499&gt;0,IF('114成績輸入與落點儀表板'!$C$15="不可採計",Y499=0,TRUE)),IF('114成績輸入與落點儀表板'!$C$16="必須採計",Z499&gt;0,IF('114成績輸入與落點儀表板'!$C$16="不可採計",Z499=0,TRUE))),"✅ 符合","❌ 不符合")</f>
        <v>✅ 符合</v>
      </c>
      <c r="L499" s="15">
        <v>1</v>
      </c>
      <c r="M499" s="15">
        <v>1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0</v>
      </c>
      <c r="V499" s="15">
        <v>1</v>
      </c>
      <c r="W499" s="15">
        <v>0</v>
      </c>
      <c r="X499" s="15">
        <v>0</v>
      </c>
      <c r="Y499" s="15">
        <v>0</v>
      </c>
      <c r="Z499" s="15">
        <v>0</v>
      </c>
    </row>
    <row r="500" spans="1:26" ht="15.75" customHeight="1" x14ac:dyDescent="0.3">
      <c r="A500" s="2" t="s">
        <v>1320</v>
      </c>
      <c r="B500" s="6" t="s">
        <v>1275</v>
      </c>
      <c r="C500" s="6" t="s">
        <v>1729</v>
      </c>
      <c r="D500" s="12" t="s">
        <v>60</v>
      </c>
      <c r="E500" s="13" t="s">
        <v>1299</v>
      </c>
      <c r="F500" s="2">
        <v>31</v>
      </c>
      <c r="G500" s="15">
        <v>74</v>
      </c>
      <c r="H500" s="7">
        <f>L500*'114成績輸入與落點儀表板'!$B$2+M500*'114成績輸入與落點儀表板'!$B$3+N500*'114成績輸入與落點儀表板'!$B$4+O500*'114成績輸入與落點儀表板'!$B$5+P500*'114成績輸入與落點儀表板'!$B$6+Q500*'114成績輸入與落點儀表板'!$B$7+R500*'114成績輸入與落點儀表板'!$B$8+S500*'114成績輸入與落點儀表板'!$B$9+T500*'114成績輸入與落點儀表板'!$B$10+U500*'114成績輸入與落點儀表板'!$B$11+V500*'114成績輸入與落點儀表板'!$B$12+W500*'114成績輸入與落點儀表板'!$B$13+X500*'114成績輸入與落點儀表板'!$B$14+Y500*'114成績輸入與落點儀表板'!$B$15+Z500*'114成績輸入與落點儀表板'!$B$16</f>
        <v>0</v>
      </c>
      <c r="I500" s="8">
        <f t="shared" si="14"/>
        <v>-74</v>
      </c>
      <c r="J500" s="2" t="str">
        <f t="shared" si="15"/>
        <v>FAIL</v>
      </c>
      <c r="K500" s="17" t="str">
        <f>IF(AND(IF('114成績輸入與落點儀表板'!$C$2="必須採計",L500&gt;0,IF('114成績輸入與落點儀表板'!$C$2="不可採計",L500=0,TRUE)),IF('114成績輸入與落點儀表板'!$C$3="必須採計",M500&gt;0,IF('114成績輸入與落點儀表板'!$C$3="不可採計",M500=0,TRUE)),IF('114成績輸入與落點儀表板'!$C$4="必須採計",N500&gt;0,IF('114成績輸入與落點儀表板'!$C$4="不可採計",N500=0,TRUE)),IF('114成績輸入與落點儀表板'!$C$5="必須採計",O500&gt;0,IF('114成績輸入與落點儀表板'!$C$5="不可採計",O500=0,TRUE)),IF('114成績輸入與落點儀表板'!$C$6="必須採計",P500&gt;0,IF('114成績輸入與落點儀表板'!$C$6="不可採計",P500=0,TRUE)),IF('114成績輸入與落點儀表板'!$C$7="必須採計",Q500&gt;0,IF('114成績輸入與落點儀表板'!$C$7="不可採計",Q500=0,TRUE)),IF('114成績輸入與落點儀表板'!$C$8="必須採計",R500&gt;0,IF('114成績輸入與落點儀表板'!$C$8="不可採計",R500=0,TRUE)),IF('114成績輸入與落點儀表板'!$C$9="必須採計",S500&gt;0,IF('114成績輸入與落點儀表板'!$C$9="不可採計",S500=0,TRUE)),IF('114成績輸入與落點儀表板'!$C$10="必須採計",T500&gt;0,IF('114成績輸入與落點儀表板'!$C$10="不可採計",T500=0,TRUE)),IF('114成績輸入與落點儀表板'!$C$11="必須採計",U500&gt;0,IF('114成績輸入與落點儀表板'!$C$11="不可採計",U500=0,TRUE)),IF('114成績輸入與落點儀表板'!$C$12="必須採計",V500&gt;0,IF('114成績輸入與落點儀表板'!$C$12="不可採計",V500=0,TRUE)),IF('114成績輸入與落點儀表板'!$C$13="必須採計",W500&gt;0,IF('114成績輸入與落點儀表板'!$C$13="不可採計",W500=0,TRUE)),IF('114成績輸入與落點儀表板'!$C$14="必須採計",X500&gt;0,IF('114成績輸入與落點儀表板'!$C$14="不可採計",X500=0,TRUE)),IF('114成績輸入與落點儀表板'!$C$15="必須採計",Y500&gt;0,IF('114成績輸入與落點儀表板'!$C$15="不可採計",Y500=0,TRUE)),IF('114成績輸入與落點儀表板'!$C$16="必須採計",Z500&gt;0,IF('114成績輸入與落點儀表板'!$C$16="不可採計",Z500=0,TRUE))),"✅ 符合","❌ 不符合")</f>
        <v>✅ 符合</v>
      </c>
      <c r="L500" s="15">
        <v>1</v>
      </c>
      <c r="M500" s="15">
        <v>1</v>
      </c>
      <c r="N500" s="15">
        <v>0</v>
      </c>
      <c r="O500" s="15">
        <v>0</v>
      </c>
      <c r="P500" s="15">
        <v>0</v>
      </c>
      <c r="Q500" s="15">
        <v>0</v>
      </c>
      <c r="R500" s="15">
        <v>0</v>
      </c>
      <c r="S500" s="15">
        <v>0</v>
      </c>
      <c r="T500" s="15">
        <v>0</v>
      </c>
      <c r="U500" s="15">
        <v>1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</row>
    <row r="501" spans="1:26" ht="15.75" customHeight="1" x14ac:dyDescent="0.3">
      <c r="A501" s="2" t="s">
        <v>1322</v>
      </c>
      <c r="B501" s="6" t="s">
        <v>1275</v>
      </c>
      <c r="C501" s="6" t="s">
        <v>76</v>
      </c>
      <c r="D501" s="12" t="s">
        <v>60</v>
      </c>
      <c r="E501" s="13" t="s">
        <v>1664</v>
      </c>
      <c r="F501" s="2">
        <v>98</v>
      </c>
      <c r="G501" s="15">
        <v>117</v>
      </c>
      <c r="H501" s="7">
        <f>L501*'114成績輸入與落點儀表板'!$B$2+M501*'114成績輸入與落點儀表板'!$B$3+N501*'114成績輸入與落點儀表板'!$B$4+O501*'114成績輸入與落點儀表板'!$B$5+P501*'114成績輸入與落點儀表板'!$B$6+Q501*'114成績輸入與落點儀表板'!$B$7+R501*'114成績輸入與落點儀表板'!$B$8+S501*'114成績輸入與落點儀表板'!$B$9+T501*'114成績輸入與落點儀表板'!$B$10+U501*'114成績輸入與落點儀表板'!$B$11+V501*'114成績輸入與落點儀表板'!$B$12+W501*'114成績輸入與落點儀表板'!$B$13+X501*'114成績輸入與落點儀表板'!$B$14+Y501*'114成績輸入與落點儀表板'!$B$15+Z501*'114成績輸入與落點儀表板'!$B$16</f>
        <v>0</v>
      </c>
      <c r="I501" s="8">
        <f t="shared" si="14"/>
        <v>-117</v>
      </c>
      <c r="J501" s="2" t="str">
        <f t="shared" si="15"/>
        <v>FAIL</v>
      </c>
      <c r="K501" s="17" t="str">
        <f>IF(AND(IF('114成績輸入與落點儀表板'!$C$2="必須採計",L501&gt;0,IF('114成績輸入與落點儀表板'!$C$2="不可採計",L501=0,TRUE)),IF('114成績輸入與落點儀表板'!$C$3="必須採計",M501&gt;0,IF('114成績輸入與落點儀表板'!$C$3="不可採計",M501=0,TRUE)),IF('114成績輸入與落點儀表板'!$C$4="必須採計",N501&gt;0,IF('114成績輸入與落點儀表板'!$C$4="不可採計",N501=0,TRUE)),IF('114成績輸入與落點儀表板'!$C$5="必須採計",O501&gt;0,IF('114成績輸入與落點儀表板'!$C$5="不可採計",O501=0,TRUE)),IF('114成績輸入與落點儀表板'!$C$6="必須採計",P501&gt;0,IF('114成績輸入與落點儀表板'!$C$6="不可採計",P501=0,TRUE)),IF('114成績輸入與落點儀表板'!$C$7="必須採計",Q501&gt;0,IF('114成績輸入與落點儀表板'!$C$7="不可採計",Q501=0,TRUE)),IF('114成績輸入與落點儀表板'!$C$8="必須採計",R501&gt;0,IF('114成績輸入與落點儀表板'!$C$8="不可採計",R501=0,TRUE)),IF('114成績輸入與落點儀表板'!$C$9="必須採計",S501&gt;0,IF('114成績輸入與落點儀表板'!$C$9="不可採計",S501=0,TRUE)),IF('114成績輸入與落點儀表板'!$C$10="必須採計",T501&gt;0,IF('114成績輸入與落點儀表板'!$C$10="不可採計",T501=0,TRUE)),IF('114成績輸入與落點儀表板'!$C$11="必須採計",U501&gt;0,IF('114成績輸入與落點儀表板'!$C$11="不可採計",U501=0,TRUE)),IF('114成績輸入與落點儀表板'!$C$12="必須採計",V501&gt;0,IF('114成績輸入與落點儀表板'!$C$12="不可採計",V501=0,TRUE)),IF('114成績輸入與落點儀表板'!$C$13="必須採計",W501&gt;0,IF('114成績輸入與落點儀表板'!$C$13="不可採計",W501=0,TRUE)),IF('114成績輸入與落點儀表板'!$C$14="必須採計",X501&gt;0,IF('114成績輸入與落點儀表板'!$C$14="不可採計",X501=0,TRUE)),IF('114成績輸入與落點儀表板'!$C$15="必須採計",Y501&gt;0,IF('114成績輸入與落點儀表板'!$C$15="不可採計",Y501=0,TRUE)),IF('114成績輸入與落點儀表板'!$C$16="必須採計",Z501&gt;0,IF('114成績輸入與落點儀表板'!$C$16="不可採計",Z501=0,TRUE))),"✅ 符合","❌ 不符合")</f>
        <v>✅ 符合</v>
      </c>
      <c r="L501" s="15">
        <v>1.5</v>
      </c>
      <c r="M501" s="15">
        <v>1.5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1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</row>
    <row r="502" spans="1:26" ht="15.75" customHeight="1" x14ac:dyDescent="0.3">
      <c r="A502" s="2" t="s">
        <v>1324</v>
      </c>
      <c r="B502" s="6" t="s">
        <v>1275</v>
      </c>
      <c r="C502" s="6" t="s">
        <v>4224</v>
      </c>
      <c r="D502" s="12" t="s">
        <v>227</v>
      </c>
      <c r="E502" s="13" t="s">
        <v>2096</v>
      </c>
      <c r="F502" s="2">
        <v>3</v>
      </c>
      <c r="G502" s="15">
        <v>73.5</v>
      </c>
      <c r="H502" s="7">
        <f>L502*'114成績輸入與落點儀表板'!$B$2+M502*'114成績輸入與落點儀表板'!$B$3+N502*'114成績輸入與落點儀表板'!$B$4+O502*'114成績輸入與落點儀表板'!$B$5+P502*'114成績輸入與落點儀表板'!$B$6+Q502*'114成績輸入與落點儀表板'!$B$7+R502*'114成績輸入與落點儀表板'!$B$8+S502*'114成績輸入與落點儀表板'!$B$9+T502*'114成績輸入與落點儀表板'!$B$10+U502*'114成績輸入與落點儀表板'!$B$11+V502*'114成績輸入與落點儀表板'!$B$12+W502*'114成績輸入與落點儀表板'!$B$13+X502*'114成績輸入與落點儀表板'!$B$14+Y502*'114成績輸入與落點儀表板'!$B$15+Z502*'114成績輸入與落點儀表板'!$B$16</f>
        <v>0</v>
      </c>
      <c r="I502" s="8">
        <f t="shared" si="14"/>
        <v>-73.5</v>
      </c>
      <c r="J502" s="2" t="str">
        <f t="shared" si="15"/>
        <v>FAIL</v>
      </c>
      <c r="K502" s="17" t="str">
        <f>IF(AND(IF('114成績輸入與落點儀表板'!$C$2="必須採計",L502&gt;0,IF('114成績輸入與落點儀表板'!$C$2="不可採計",L502=0,TRUE)),IF('114成績輸入與落點儀表板'!$C$3="必須採計",M502&gt;0,IF('114成績輸入與落點儀表板'!$C$3="不可採計",M502=0,TRUE)),IF('114成績輸入與落點儀表板'!$C$4="必須採計",N502&gt;0,IF('114成績輸入與落點儀表板'!$C$4="不可採計",N502=0,TRUE)),IF('114成績輸入與落點儀表板'!$C$5="必須採計",O502&gt;0,IF('114成績輸入與落點儀表板'!$C$5="不可採計",O502=0,TRUE)),IF('114成績輸入與落點儀表板'!$C$6="必須採計",P502&gt;0,IF('114成績輸入與落點儀表板'!$C$6="不可採計",P502=0,TRUE)),IF('114成績輸入與落點儀表板'!$C$7="必須採計",Q502&gt;0,IF('114成績輸入與落點儀表板'!$C$7="不可採計",Q502=0,TRUE)),IF('114成績輸入與落點儀表板'!$C$8="必須採計",R502&gt;0,IF('114成績輸入與落點儀表板'!$C$8="不可採計",R502=0,TRUE)),IF('114成績輸入與落點儀表板'!$C$9="必須採計",S502&gt;0,IF('114成績輸入與落點儀表板'!$C$9="不可採計",S502=0,TRUE)),IF('114成績輸入與落點儀表板'!$C$10="必須採計",T502&gt;0,IF('114成績輸入與落點儀表板'!$C$10="不可採計",T502=0,TRUE)),IF('114成績輸入與落點儀表板'!$C$11="必須採計",U502&gt;0,IF('114成績輸入與落點儀表板'!$C$11="不可採計",U502=0,TRUE)),IF('114成績輸入與落點儀表板'!$C$12="必須採計",V502&gt;0,IF('114成績輸入與落點儀表板'!$C$12="不可採計",V502=0,TRUE)),IF('114成績輸入與落點儀表板'!$C$13="必須採計",W502&gt;0,IF('114成績輸入與落點儀表板'!$C$13="不可採計",W502=0,TRUE)),IF('114成績輸入與落點儀表板'!$C$14="必須採計",X502&gt;0,IF('114成績輸入與落點儀表板'!$C$14="不可採計",X502=0,TRUE)),IF('114成績輸入與落點儀表板'!$C$15="必須採計",Y502&gt;0,IF('114成績輸入與落點儀表板'!$C$15="不可採計",Y502=0,TRUE)),IF('114成績輸入與落點儀表板'!$C$16="必須採計",Z502&gt;0,IF('114成績輸入與落點儀表板'!$C$16="不可採計",Z502=0,TRUE))),"✅ 符合","❌ 不符合")</f>
        <v>✅ 符合</v>
      </c>
      <c r="L502" s="15">
        <v>1</v>
      </c>
      <c r="M502" s="15">
        <v>1.5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1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</row>
    <row r="503" spans="1:26" ht="15.75" customHeight="1" x14ac:dyDescent="0.3">
      <c r="A503" s="2" t="s">
        <v>1327</v>
      </c>
      <c r="B503" s="6" t="s">
        <v>1275</v>
      </c>
      <c r="C503" s="6" t="s">
        <v>223</v>
      </c>
      <c r="D503" s="12" t="s">
        <v>121</v>
      </c>
      <c r="E503" s="13" t="s">
        <v>1832</v>
      </c>
      <c r="F503" s="2">
        <v>84</v>
      </c>
      <c r="G503" s="15">
        <v>170.5</v>
      </c>
      <c r="H503" s="7">
        <f>L503*'114成績輸入與落點儀表板'!$B$2+M503*'114成績輸入與落點儀表板'!$B$3+N503*'114成績輸入與落點儀表板'!$B$4+O503*'114成績輸入與落點儀表板'!$B$5+P503*'114成績輸入與落點儀表板'!$B$6+Q503*'114成績輸入與落點儀表板'!$B$7+R503*'114成績輸入與落點儀表板'!$B$8+S503*'114成績輸入與落點儀表板'!$B$9+T503*'114成績輸入與落點儀表板'!$B$10+U503*'114成績輸入與落點儀表板'!$B$11+V503*'114成績輸入與落點儀表板'!$B$12+W503*'114成績輸入與落點儀表板'!$B$13+X503*'114成績輸入與落點儀表板'!$B$14+Y503*'114成績輸入與落點儀表板'!$B$15+Z503*'114成績輸入與落點儀表板'!$B$16</f>
        <v>0</v>
      </c>
      <c r="I503" s="8">
        <f t="shared" si="14"/>
        <v>-170.5</v>
      </c>
      <c r="J503" s="2" t="str">
        <f t="shared" si="15"/>
        <v>FAIL</v>
      </c>
      <c r="K503" s="17" t="str">
        <f>IF(AND(IF('114成績輸入與落點儀表板'!$C$2="必須採計",L503&gt;0,IF('114成績輸入與落點儀表板'!$C$2="不可採計",L503=0,TRUE)),IF('114成績輸入與落點儀表板'!$C$3="必須採計",M503&gt;0,IF('114成績輸入與落點儀表板'!$C$3="不可採計",M503=0,TRUE)),IF('114成績輸入與落點儀表板'!$C$4="必須採計",N503&gt;0,IF('114成績輸入與落點儀表板'!$C$4="不可採計",N503=0,TRUE)),IF('114成績輸入與落點儀表板'!$C$5="必須採計",O503&gt;0,IF('114成績輸入與落點儀表板'!$C$5="不可採計",O503=0,TRUE)),IF('114成績輸入與落點儀表板'!$C$6="必須採計",P503&gt;0,IF('114成績輸入與落點儀表板'!$C$6="不可採計",P503=0,TRUE)),IF('114成績輸入與落點儀表板'!$C$7="必須採計",Q503&gt;0,IF('114成績輸入與落點儀表板'!$C$7="不可採計",Q503=0,TRUE)),IF('114成績輸入與落點儀表板'!$C$8="必須採計",R503&gt;0,IF('114成績輸入與落點儀表板'!$C$8="不可採計",R503=0,TRUE)),IF('114成績輸入與落點儀表板'!$C$9="必須採計",S503&gt;0,IF('114成績輸入與落點儀表板'!$C$9="不可採計",S503=0,TRUE)),IF('114成績輸入與落點儀表板'!$C$10="必須採計",T503&gt;0,IF('114成績輸入與落點儀表板'!$C$10="不可採計",T503=0,TRUE)),IF('114成績輸入與落點儀表板'!$C$11="必須採計",U503&gt;0,IF('114成績輸入與落點儀表板'!$C$11="不可採計",U503=0,TRUE)),IF('114成績輸入與落點儀表板'!$C$12="必須採計",V503&gt;0,IF('114成績輸入與落點儀表板'!$C$12="不可採計",V503=0,TRUE)),IF('114成績輸入與落點儀表板'!$C$13="必須採計",W503&gt;0,IF('114成績輸入與落點儀表板'!$C$13="不可採計",W503=0,TRUE)),IF('114成績輸入與落點儀表板'!$C$14="必須採計",X503&gt;0,IF('114成績輸入與落點儀表板'!$C$14="不可採計",X503=0,TRUE)),IF('114成績輸入與落點儀表板'!$C$15="必須採計",Y503&gt;0,IF('114成績輸入與落點儀表板'!$C$15="不可採計",Y503=0,TRUE)),IF('114成績輸入與落點儀表板'!$C$16="必須採計",Z503&gt;0,IF('114成績輸入與落點儀表板'!$C$16="不可採計",Z503=0,TRUE))),"✅ 符合","❌ 不符合")</f>
        <v>✅ 符合</v>
      </c>
      <c r="L503" s="15">
        <v>1</v>
      </c>
      <c r="M503" s="15">
        <v>1.5</v>
      </c>
      <c r="N503" s="15">
        <v>0</v>
      </c>
      <c r="O503" s="15">
        <v>0</v>
      </c>
      <c r="P503" s="15">
        <v>0</v>
      </c>
      <c r="Q503" s="15">
        <v>2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1</v>
      </c>
      <c r="X503" s="15">
        <v>0</v>
      </c>
      <c r="Y503" s="15">
        <v>0</v>
      </c>
      <c r="Z503" s="15">
        <v>0</v>
      </c>
    </row>
    <row r="504" spans="1:26" ht="15.75" customHeight="1" x14ac:dyDescent="0.3">
      <c r="A504" s="2" t="s">
        <v>1328</v>
      </c>
      <c r="B504" s="6" t="s">
        <v>1275</v>
      </c>
      <c r="C504" s="6" t="s">
        <v>4147</v>
      </c>
      <c r="D504" s="12" t="s">
        <v>227</v>
      </c>
      <c r="E504" s="13" t="s">
        <v>3602</v>
      </c>
      <c r="F504" s="2">
        <v>28</v>
      </c>
      <c r="G504" s="15">
        <v>85</v>
      </c>
      <c r="H504" s="7">
        <f>L504*'114成績輸入與落點儀表板'!$B$2+M504*'114成績輸入與落點儀表板'!$B$3+N504*'114成績輸入與落點儀表板'!$B$4+O504*'114成績輸入與落點儀表板'!$B$5+P504*'114成績輸入與落點儀表板'!$B$6+Q504*'114成績輸入與落點儀表板'!$B$7+R504*'114成績輸入與落點儀表板'!$B$8+S504*'114成績輸入與落點儀表板'!$B$9+T504*'114成績輸入與落點儀表板'!$B$10+U504*'114成績輸入與落點儀表板'!$B$11+V504*'114成績輸入與落點儀表板'!$B$12+W504*'114成績輸入與落點儀表板'!$B$13+X504*'114成績輸入與落點儀表板'!$B$14+Y504*'114成績輸入與落點儀表板'!$B$15+Z504*'114成績輸入與落點儀表板'!$B$16</f>
        <v>0</v>
      </c>
      <c r="I504" s="8">
        <f t="shared" si="14"/>
        <v>-85</v>
      </c>
      <c r="J504" s="2" t="str">
        <f t="shared" si="15"/>
        <v>FAIL</v>
      </c>
      <c r="K504" s="17" t="str">
        <f>IF(AND(IF('114成績輸入與落點儀表板'!$C$2="必須採計",L504&gt;0,IF('114成績輸入與落點儀表板'!$C$2="不可採計",L504=0,TRUE)),IF('114成績輸入與落點儀表板'!$C$3="必須採計",M504&gt;0,IF('114成績輸入與落點儀表板'!$C$3="不可採計",M504=0,TRUE)),IF('114成績輸入與落點儀表板'!$C$4="必須採計",N504&gt;0,IF('114成績輸入與落點儀表板'!$C$4="不可採計",N504=0,TRUE)),IF('114成績輸入與落點儀表板'!$C$5="必須採計",O504&gt;0,IF('114成績輸入與落點儀表板'!$C$5="不可採計",O504=0,TRUE)),IF('114成績輸入與落點儀表板'!$C$6="必須採計",P504&gt;0,IF('114成績輸入與落點儀表板'!$C$6="不可採計",P504=0,TRUE)),IF('114成績輸入與落點儀表板'!$C$7="必須採計",Q504&gt;0,IF('114成績輸入與落點儀表板'!$C$7="不可採計",Q504=0,TRUE)),IF('114成績輸入與落點儀表板'!$C$8="必須採計",R504&gt;0,IF('114成績輸入與落點儀表板'!$C$8="不可採計",R504=0,TRUE)),IF('114成績輸入與落點儀表板'!$C$9="必須採計",S504&gt;0,IF('114成績輸入與落點儀表板'!$C$9="不可採計",S504=0,TRUE)),IF('114成績輸入與落點儀表板'!$C$10="必須採計",T504&gt;0,IF('114成績輸入與落點儀表板'!$C$10="不可採計",T504=0,TRUE)),IF('114成績輸入與落點儀表板'!$C$11="必須採計",U504&gt;0,IF('114成績輸入與落點儀表板'!$C$11="不可採計",U504=0,TRUE)),IF('114成績輸入與落點儀表板'!$C$12="必須採計",V504&gt;0,IF('114成績輸入與落點儀表板'!$C$12="不可採計",V504=0,TRUE)),IF('114成績輸入與落點儀表板'!$C$13="必須採計",W504&gt;0,IF('114成績輸入與落點儀表板'!$C$13="不可採計",W504=0,TRUE)),IF('114成績輸入與落點儀表板'!$C$14="必須採計",X504&gt;0,IF('114成績輸入與落點儀表板'!$C$14="不可採計",X504=0,TRUE)),IF('114成績輸入與落點儀表板'!$C$15="必須採計",Y504&gt;0,IF('114成績輸入與落點儀表板'!$C$15="不可採計",Y504=0,TRUE)),IF('114成績輸入與落點儀表板'!$C$16="必須採計",Z504&gt;0,IF('114成績輸入與落點儀表板'!$C$16="不可採計",Z504=0,TRUE))),"✅ 符合","❌ 不符合")</f>
        <v>✅ 符合</v>
      </c>
      <c r="L504" s="15">
        <v>1</v>
      </c>
      <c r="M504" s="15">
        <v>2</v>
      </c>
      <c r="N504" s="15">
        <v>0</v>
      </c>
      <c r="O504" s="15">
        <v>0</v>
      </c>
      <c r="P504" s="15">
        <v>0</v>
      </c>
      <c r="Q504" s="15">
        <v>2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1</v>
      </c>
      <c r="X504" s="15">
        <v>0</v>
      </c>
      <c r="Y504" s="15">
        <v>0</v>
      </c>
      <c r="Z504" s="15">
        <v>0</v>
      </c>
    </row>
    <row r="505" spans="1:26" ht="15.75" customHeight="1" x14ac:dyDescent="0.3">
      <c r="A505" s="2" t="s">
        <v>1331</v>
      </c>
      <c r="B505" s="6" t="s">
        <v>1275</v>
      </c>
      <c r="C505" s="6" t="s">
        <v>4225</v>
      </c>
      <c r="D505" s="12" t="s">
        <v>121</v>
      </c>
      <c r="E505" s="13" t="s">
        <v>4226</v>
      </c>
      <c r="F505" s="2">
        <v>48</v>
      </c>
      <c r="G505" s="15">
        <v>142.5</v>
      </c>
      <c r="H505" s="7">
        <f>L505*'114成績輸入與落點儀表板'!$B$2+M505*'114成績輸入與落點儀表板'!$B$3+N505*'114成績輸入與落點儀表板'!$B$4+O505*'114成績輸入與落點儀表板'!$B$5+P505*'114成績輸入與落點儀表板'!$B$6+Q505*'114成績輸入與落點儀表板'!$B$7+R505*'114成績輸入與落點儀表板'!$B$8+S505*'114成績輸入與落點儀表板'!$B$9+T505*'114成績輸入與落點儀表板'!$B$10+U505*'114成績輸入與落點儀表板'!$B$11+V505*'114成績輸入與落點儀表板'!$B$12+W505*'114成績輸入與落點儀表板'!$B$13+X505*'114成績輸入與落點儀表板'!$B$14+Y505*'114成績輸入與落點儀表板'!$B$15+Z505*'114成績輸入與落點儀表板'!$B$16</f>
        <v>0</v>
      </c>
      <c r="I505" s="8">
        <f t="shared" si="14"/>
        <v>-142.5</v>
      </c>
      <c r="J505" s="2" t="str">
        <f t="shared" si="15"/>
        <v>FAIL</v>
      </c>
      <c r="K505" s="17" t="str">
        <f>IF(AND(IF('114成績輸入與落點儀表板'!$C$2="必須採計",L505&gt;0,IF('114成績輸入與落點儀表板'!$C$2="不可採計",L505=0,TRUE)),IF('114成績輸入與落點儀表板'!$C$3="必須採計",M505&gt;0,IF('114成績輸入與落點儀表板'!$C$3="不可採計",M505=0,TRUE)),IF('114成績輸入與落點儀表板'!$C$4="必須採計",N505&gt;0,IF('114成績輸入與落點儀表板'!$C$4="不可採計",N505=0,TRUE)),IF('114成績輸入與落點儀表板'!$C$5="必須採計",O505&gt;0,IF('114成績輸入與落點儀表板'!$C$5="不可採計",O505=0,TRUE)),IF('114成績輸入與落點儀表板'!$C$6="必須採計",P505&gt;0,IF('114成績輸入與落點儀表板'!$C$6="不可採計",P505=0,TRUE)),IF('114成績輸入與落點儀表板'!$C$7="必須採計",Q505&gt;0,IF('114成績輸入與落點儀表板'!$C$7="不可採計",Q505=0,TRUE)),IF('114成績輸入與落點儀表板'!$C$8="必須採計",R505&gt;0,IF('114成績輸入與落點儀表板'!$C$8="不可採計",R505=0,TRUE)),IF('114成績輸入與落點儀表板'!$C$9="必須採計",S505&gt;0,IF('114成績輸入與落點儀表板'!$C$9="不可採計",S505=0,TRUE)),IF('114成績輸入與落點儀表板'!$C$10="必須採計",T505&gt;0,IF('114成績輸入與落點儀表板'!$C$10="不可採計",T505=0,TRUE)),IF('114成績輸入與落點儀表板'!$C$11="必須採計",U505&gt;0,IF('114成績輸入與落點儀表板'!$C$11="不可採計",U505=0,TRUE)),IF('114成績輸入與落點儀表板'!$C$12="必須採計",V505&gt;0,IF('114成績輸入與落點儀表板'!$C$12="不可採計",V505=0,TRUE)),IF('114成績輸入與落點儀表板'!$C$13="必須採計",W505&gt;0,IF('114成績輸入與落點儀表板'!$C$13="不可採計",W505=0,TRUE)),IF('114成績輸入與落點儀表板'!$C$14="必須採計",X505&gt;0,IF('114成績輸入與落點儀表板'!$C$14="不可採計",X505=0,TRUE)),IF('114成績輸入與落點儀表板'!$C$15="必須採計",Y505&gt;0,IF('114成績輸入與落點儀表板'!$C$15="不可採計",Y505=0,TRUE)),IF('114成績輸入與落點儀表板'!$C$16="必須採計",Z505&gt;0,IF('114成績輸入與落點儀表板'!$C$16="不可採計",Z505=0,TRUE))),"✅ 符合","❌ 不符合")</f>
        <v>✅ 符合</v>
      </c>
      <c r="L505" s="15">
        <v>1</v>
      </c>
      <c r="M505" s="15">
        <v>2</v>
      </c>
      <c r="N505" s="15">
        <v>0</v>
      </c>
      <c r="O505" s="15">
        <v>0</v>
      </c>
      <c r="P505" s="15">
        <v>0</v>
      </c>
      <c r="Q505" s="15">
        <v>1.5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2</v>
      </c>
      <c r="X505" s="15">
        <v>0</v>
      </c>
      <c r="Y505" s="15">
        <v>0</v>
      </c>
      <c r="Z505" s="15">
        <v>0</v>
      </c>
    </row>
    <row r="506" spans="1:26" ht="15.75" customHeight="1" x14ac:dyDescent="0.3">
      <c r="A506" s="2" t="s">
        <v>1333</v>
      </c>
      <c r="B506" s="6" t="s">
        <v>1275</v>
      </c>
      <c r="C506" s="6" t="s">
        <v>1310</v>
      </c>
      <c r="D506" s="12" t="s">
        <v>121</v>
      </c>
      <c r="E506" s="13" t="s">
        <v>4227</v>
      </c>
      <c r="F506" s="2">
        <v>60</v>
      </c>
      <c r="G506" s="15">
        <v>138.5</v>
      </c>
      <c r="H506" s="7">
        <f>L506*'114成績輸入與落點儀表板'!$B$2+M506*'114成績輸入與落點儀表板'!$B$3+N506*'114成績輸入與落點儀表板'!$B$4+O506*'114成績輸入與落點儀表板'!$B$5+P506*'114成績輸入與落點儀表板'!$B$6+Q506*'114成績輸入與落點儀表板'!$B$7+R506*'114成績輸入與落點儀表板'!$B$8+S506*'114成績輸入與落點儀表板'!$B$9+T506*'114成績輸入與落點儀表板'!$B$10+U506*'114成績輸入與落點儀表板'!$B$11+V506*'114成績輸入與落點儀表板'!$B$12+W506*'114成績輸入與落點儀表板'!$B$13+X506*'114成績輸入與落點儀表板'!$B$14+Y506*'114成績輸入與落點儀表板'!$B$15+Z506*'114成績輸入與落點儀表板'!$B$16</f>
        <v>0</v>
      </c>
      <c r="I506" s="8">
        <f t="shared" si="14"/>
        <v>-138.5</v>
      </c>
      <c r="J506" s="2" t="str">
        <f t="shared" si="15"/>
        <v>FAIL</v>
      </c>
      <c r="K506" s="17" t="str">
        <f>IF(AND(IF('114成績輸入與落點儀表板'!$C$2="必須採計",L506&gt;0,IF('114成績輸入與落點儀表板'!$C$2="不可採計",L506=0,TRUE)),IF('114成績輸入與落點儀表板'!$C$3="必須採計",M506&gt;0,IF('114成績輸入與落點儀表板'!$C$3="不可採計",M506=0,TRUE)),IF('114成績輸入與落點儀表板'!$C$4="必須採計",N506&gt;0,IF('114成績輸入與落點儀表板'!$C$4="不可採計",N506=0,TRUE)),IF('114成績輸入與落點儀表板'!$C$5="必須採計",O506&gt;0,IF('114成績輸入與落點儀表板'!$C$5="不可採計",O506=0,TRUE)),IF('114成績輸入與落點儀表板'!$C$6="必須採計",P506&gt;0,IF('114成績輸入與落點儀表板'!$C$6="不可採計",P506=0,TRUE)),IF('114成績輸入與落點儀表板'!$C$7="必須採計",Q506&gt;0,IF('114成績輸入與落點儀表板'!$C$7="不可採計",Q506=0,TRUE)),IF('114成績輸入與落點儀表板'!$C$8="必須採計",R506&gt;0,IF('114成績輸入與落點儀表板'!$C$8="不可採計",R506=0,TRUE)),IF('114成績輸入與落點儀表板'!$C$9="必須採計",S506&gt;0,IF('114成績輸入與落點儀表板'!$C$9="不可採計",S506=0,TRUE)),IF('114成績輸入與落點儀表板'!$C$10="必須採計",T506&gt;0,IF('114成績輸入與落點儀表板'!$C$10="不可採計",T506=0,TRUE)),IF('114成績輸入與落點儀表板'!$C$11="必須採計",U506&gt;0,IF('114成績輸入與落點儀表板'!$C$11="不可採計",U506=0,TRUE)),IF('114成績輸入與落點儀表板'!$C$12="必須採計",V506&gt;0,IF('114成績輸入與落點儀表板'!$C$12="不可採計",V506=0,TRUE)),IF('114成績輸入與落點儀表板'!$C$13="必須採計",W506&gt;0,IF('114成績輸入與落點儀表板'!$C$13="不可採計",W506=0,TRUE)),IF('114成績輸入與落點儀表板'!$C$14="必須採計",X506&gt;0,IF('114成績輸入與落點儀表板'!$C$14="不可採計",X506=0,TRUE)),IF('114成績輸入與落點儀表板'!$C$15="必須採計",Y506&gt;0,IF('114成績輸入與落點儀表板'!$C$15="不可採計",Y506=0,TRUE)),IF('114成績輸入與落點儀表板'!$C$16="必須採計",Z506&gt;0,IF('114成績輸入與落點儀表板'!$C$16="不可採計",Z506=0,TRUE))),"✅ 符合","❌ 不符合")</f>
        <v>✅ 符合</v>
      </c>
      <c r="L506" s="15">
        <v>1</v>
      </c>
      <c r="M506" s="15">
        <v>1.5</v>
      </c>
      <c r="N506" s="15">
        <v>0</v>
      </c>
      <c r="O506" s="15">
        <v>0</v>
      </c>
      <c r="P506" s="15">
        <v>0</v>
      </c>
      <c r="Q506" s="15">
        <v>2</v>
      </c>
      <c r="R506" s="15">
        <v>0</v>
      </c>
      <c r="S506" s="15">
        <v>0</v>
      </c>
      <c r="T506" s="15">
        <v>0</v>
      </c>
      <c r="U506" s="15">
        <v>1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</row>
    <row r="507" spans="1:26" ht="15.75" customHeight="1" x14ac:dyDescent="0.3">
      <c r="A507" s="2" t="s">
        <v>1336</v>
      </c>
      <c r="B507" s="6" t="s">
        <v>1275</v>
      </c>
      <c r="C507" s="6" t="s">
        <v>1313</v>
      </c>
      <c r="D507" s="12" t="s">
        <v>121</v>
      </c>
      <c r="E507" s="13" t="s">
        <v>2116</v>
      </c>
      <c r="F507" s="2">
        <v>20</v>
      </c>
      <c r="G507" s="15">
        <v>78</v>
      </c>
      <c r="H507" s="7">
        <f>L507*'114成績輸入與落點儀表板'!$B$2+M507*'114成績輸入與落點儀表板'!$B$3+N507*'114成績輸入與落點儀表板'!$B$4+O507*'114成績輸入與落點儀表板'!$B$5+P507*'114成績輸入與落點儀表板'!$B$6+Q507*'114成績輸入與落點儀表板'!$B$7+R507*'114成績輸入與落點儀表板'!$B$8+S507*'114成績輸入與落點儀表板'!$B$9+T507*'114成績輸入與落點儀表板'!$B$10+U507*'114成績輸入與落點儀表板'!$B$11+V507*'114成績輸入與落點儀表板'!$B$12+W507*'114成績輸入與落點儀表板'!$B$13+X507*'114成績輸入與落點儀表板'!$B$14+Y507*'114成績輸入與落點儀表板'!$B$15+Z507*'114成績輸入與落點儀表板'!$B$16</f>
        <v>0</v>
      </c>
      <c r="I507" s="8">
        <f t="shared" si="14"/>
        <v>-78</v>
      </c>
      <c r="J507" s="2" t="str">
        <f t="shared" si="15"/>
        <v>FAIL</v>
      </c>
      <c r="K507" s="17" t="str">
        <f>IF(AND(IF('114成績輸入與落點儀表板'!$C$2="必須採計",L507&gt;0,IF('114成績輸入與落點儀表板'!$C$2="不可採計",L507=0,TRUE)),IF('114成績輸入與落點儀表板'!$C$3="必須採計",M507&gt;0,IF('114成績輸入與落點儀表板'!$C$3="不可採計",M507=0,TRUE)),IF('114成績輸入與落點儀表板'!$C$4="必須採計",N507&gt;0,IF('114成績輸入與落點儀表板'!$C$4="不可採計",N507=0,TRUE)),IF('114成績輸入與落點儀表板'!$C$5="必須採計",O507&gt;0,IF('114成績輸入與落點儀表板'!$C$5="不可採計",O507=0,TRUE)),IF('114成績輸入與落點儀表板'!$C$6="必須採計",P507&gt;0,IF('114成績輸入與落點儀表板'!$C$6="不可採計",P507=0,TRUE)),IF('114成績輸入與落點儀表板'!$C$7="必須採計",Q507&gt;0,IF('114成績輸入與落點儀表板'!$C$7="不可採計",Q507=0,TRUE)),IF('114成績輸入與落點儀表板'!$C$8="必須採計",R507&gt;0,IF('114成績輸入與落點儀表板'!$C$8="不可採計",R507=0,TRUE)),IF('114成績輸入與落點儀表板'!$C$9="必須採計",S507&gt;0,IF('114成績輸入與落點儀表板'!$C$9="不可採計",S507=0,TRUE)),IF('114成績輸入與落點儀表板'!$C$10="必須採計",T507&gt;0,IF('114成績輸入與落點儀表板'!$C$10="不可採計",T507=0,TRUE)),IF('114成績輸入與落點儀表板'!$C$11="必須採計",U507&gt;0,IF('114成績輸入與落點儀表板'!$C$11="不可採計",U507=0,TRUE)),IF('114成績輸入與落點儀表板'!$C$12="必須採計",V507&gt;0,IF('114成績輸入與落點儀表板'!$C$12="不可採計",V507=0,TRUE)),IF('114成績輸入與落點儀表板'!$C$13="必須採計",W507&gt;0,IF('114成績輸入與落點儀表板'!$C$13="不可採計",W507=0,TRUE)),IF('114成績輸入與落點儀表板'!$C$14="必須採計",X507&gt;0,IF('114成績輸入與落點儀表板'!$C$14="不可採計",X507=0,TRUE)),IF('114成績輸入與落點儀表板'!$C$15="必須採計",Y507&gt;0,IF('114成績輸入與落點儀表板'!$C$15="不可採計",Y507=0,TRUE)),IF('114成績輸入與落點儀表板'!$C$16="必須採計",Z507&gt;0,IF('114成績輸入與落點儀表板'!$C$16="不可採計",Z507=0,TRUE))),"✅ 符合","❌ 不符合")</f>
        <v>✅ 符合</v>
      </c>
      <c r="L507" s="15">
        <v>1</v>
      </c>
      <c r="M507" s="15">
        <v>2</v>
      </c>
      <c r="N507" s="15">
        <v>0</v>
      </c>
      <c r="O507" s="15">
        <v>0</v>
      </c>
      <c r="P507" s="15">
        <v>0</v>
      </c>
      <c r="Q507" s="15">
        <v>2</v>
      </c>
      <c r="R507" s="15">
        <v>0</v>
      </c>
      <c r="S507" s="15">
        <v>0</v>
      </c>
      <c r="T507" s="15">
        <v>0</v>
      </c>
      <c r="U507" s="15">
        <v>1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</row>
    <row r="508" spans="1:26" ht="15.75" customHeight="1" x14ac:dyDescent="0.3">
      <c r="A508" s="2" t="s">
        <v>1339</v>
      </c>
      <c r="B508" s="6" t="s">
        <v>1275</v>
      </c>
      <c r="C508" s="6" t="s">
        <v>715</v>
      </c>
      <c r="D508" s="12" t="s">
        <v>121</v>
      </c>
      <c r="E508" s="13" t="s">
        <v>4228</v>
      </c>
      <c r="F508" s="2">
        <v>81</v>
      </c>
      <c r="G508" s="15">
        <v>92.5</v>
      </c>
      <c r="H508" s="7">
        <f>L508*'114成績輸入與落點儀表板'!$B$2+M508*'114成績輸入與落點儀表板'!$B$3+N508*'114成績輸入與落點儀表板'!$B$4+O508*'114成績輸入與落點儀表板'!$B$5+P508*'114成績輸入與落點儀表板'!$B$6+Q508*'114成績輸入與落點儀表板'!$B$7+R508*'114成績輸入與落點儀表板'!$B$8+S508*'114成績輸入與落點儀表板'!$B$9+T508*'114成績輸入與落點儀表板'!$B$10+U508*'114成績輸入與落點儀表板'!$B$11+V508*'114成績輸入與落點儀表板'!$B$12+W508*'114成績輸入與落點儀表板'!$B$13+X508*'114成績輸入與落點儀表板'!$B$14+Y508*'114成績輸入與落點儀表板'!$B$15+Z508*'114成績輸入與落點儀表板'!$B$16</f>
        <v>0</v>
      </c>
      <c r="I508" s="8">
        <f t="shared" si="14"/>
        <v>-92.5</v>
      </c>
      <c r="J508" s="2" t="str">
        <f t="shared" si="15"/>
        <v>FAIL</v>
      </c>
      <c r="K508" s="17" t="str">
        <f>IF(AND(IF('114成績輸入與落點儀表板'!$C$2="必須採計",L508&gt;0,IF('114成績輸入與落點儀表板'!$C$2="不可採計",L508=0,TRUE)),IF('114成績輸入與落點儀表板'!$C$3="必須採計",M508&gt;0,IF('114成績輸入與落點儀表板'!$C$3="不可採計",M508=0,TRUE)),IF('114成績輸入與落點儀表板'!$C$4="必須採計",N508&gt;0,IF('114成績輸入與落點儀表板'!$C$4="不可採計",N508=0,TRUE)),IF('114成績輸入與落點儀表板'!$C$5="必須採計",O508&gt;0,IF('114成績輸入與落點儀表板'!$C$5="不可採計",O508=0,TRUE)),IF('114成績輸入與落點儀表板'!$C$6="必須採計",P508&gt;0,IF('114成績輸入與落點儀表板'!$C$6="不可採計",P508=0,TRUE)),IF('114成績輸入與落點儀表板'!$C$7="必須採計",Q508&gt;0,IF('114成績輸入與落點儀表板'!$C$7="不可採計",Q508=0,TRUE)),IF('114成績輸入與落點儀表板'!$C$8="必須採計",R508&gt;0,IF('114成績輸入與落點儀表板'!$C$8="不可採計",R508=0,TRUE)),IF('114成績輸入與落點儀表板'!$C$9="必須採計",S508&gt;0,IF('114成績輸入與落點儀表板'!$C$9="不可採計",S508=0,TRUE)),IF('114成績輸入與落點儀表板'!$C$10="必須採計",T508&gt;0,IF('114成績輸入與落點儀表板'!$C$10="不可採計",T508=0,TRUE)),IF('114成績輸入與落點儀表板'!$C$11="必須採計",U508&gt;0,IF('114成績輸入與落點儀表板'!$C$11="不可採計",U508=0,TRUE)),IF('114成績輸入與落點儀表板'!$C$12="必須採計",V508&gt;0,IF('114成績輸入與落點儀表板'!$C$12="不可採計",V508=0,TRUE)),IF('114成績輸入與落點儀表板'!$C$13="必須採計",W508&gt;0,IF('114成績輸入與落點儀表板'!$C$13="不可採計",W508=0,TRUE)),IF('114成績輸入與落點儀表板'!$C$14="必須採計",X508&gt;0,IF('114成績輸入與落點儀表板'!$C$14="不可採計",X508=0,TRUE)),IF('114成績輸入與落點儀表板'!$C$15="必須採計",Y508&gt;0,IF('114成績輸入與落點儀表板'!$C$15="不可採計",Y508=0,TRUE)),IF('114成績輸入與落點儀表板'!$C$16="必須採計",Z508&gt;0,IF('114成績輸入與落點儀表板'!$C$16="不可採計",Z508=0,TRUE))),"✅ 符合","❌ 不符合")</f>
        <v>✅ 符合</v>
      </c>
      <c r="L508" s="15">
        <v>1</v>
      </c>
      <c r="M508" s="15">
        <v>1.5</v>
      </c>
      <c r="N508" s="15">
        <v>0</v>
      </c>
      <c r="O508" s="15">
        <v>0</v>
      </c>
      <c r="P508" s="15">
        <v>0</v>
      </c>
      <c r="Q508" s="15">
        <v>2</v>
      </c>
      <c r="R508" s="15">
        <v>0</v>
      </c>
      <c r="S508" s="15">
        <v>0</v>
      </c>
      <c r="T508" s="15">
        <v>0</v>
      </c>
      <c r="U508" s="15">
        <v>1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</row>
    <row r="509" spans="1:26" ht="15.75" customHeight="1" x14ac:dyDescent="0.3">
      <c r="A509" s="2" t="s">
        <v>1342</v>
      </c>
      <c r="B509" s="6" t="s">
        <v>1275</v>
      </c>
      <c r="C509" s="6" t="s">
        <v>563</v>
      </c>
      <c r="D509" s="12" t="s">
        <v>121</v>
      </c>
      <c r="E509" s="13" t="s">
        <v>1832</v>
      </c>
      <c r="F509" s="2">
        <v>82</v>
      </c>
      <c r="G509" s="15">
        <v>132</v>
      </c>
      <c r="H509" s="7">
        <f>L509*'114成績輸入與落點儀表板'!$B$2+M509*'114成績輸入與落點儀表板'!$B$3+N509*'114成績輸入與落點儀表板'!$B$4+O509*'114成績輸入與落點儀表板'!$B$5+P509*'114成績輸入與落點儀表板'!$B$6+Q509*'114成績輸入與落點儀表板'!$B$7+R509*'114成績輸入與落點儀表板'!$B$8+S509*'114成績輸入與落點儀表板'!$B$9+T509*'114成績輸入與落點儀表板'!$B$10+U509*'114成績輸入與落點儀表板'!$B$11+V509*'114成績輸入與落點儀表板'!$B$12+W509*'114成績輸入與落點儀表板'!$B$13+X509*'114成績輸入與落點儀表板'!$B$14+Y509*'114成績輸入與落點儀表板'!$B$15+Z509*'114成績輸入與落點儀表板'!$B$16</f>
        <v>0</v>
      </c>
      <c r="I509" s="8">
        <f t="shared" si="14"/>
        <v>-132</v>
      </c>
      <c r="J509" s="2" t="str">
        <f t="shared" si="15"/>
        <v>FAIL</v>
      </c>
      <c r="K509" s="17" t="str">
        <f>IF(AND(IF('114成績輸入與落點儀表板'!$C$2="必須採計",L509&gt;0,IF('114成績輸入與落點儀表板'!$C$2="不可採計",L509=0,TRUE)),IF('114成績輸入與落點儀表板'!$C$3="必須採計",M509&gt;0,IF('114成績輸入與落點儀表板'!$C$3="不可採計",M509=0,TRUE)),IF('114成績輸入與落點儀表板'!$C$4="必須採計",N509&gt;0,IF('114成績輸入與落點儀表板'!$C$4="不可採計",N509=0,TRUE)),IF('114成績輸入與落點儀表板'!$C$5="必須採計",O509&gt;0,IF('114成績輸入與落點儀表板'!$C$5="不可採計",O509=0,TRUE)),IF('114成績輸入與落點儀表板'!$C$6="必須採計",P509&gt;0,IF('114成績輸入與落點儀表板'!$C$6="不可採計",P509=0,TRUE)),IF('114成績輸入與落點儀表板'!$C$7="必須採計",Q509&gt;0,IF('114成績輸入與落點儀表板'!$C$7="不可採計",Q509=0,TRUE)),IF('114成績輸入與落點儀表板'!$C$8="必須採計",R509&gt;0,IF('114成績輸入與落點儀表板'!$C$8="不可採計",R509=0,TRUE)),IF('114成績輸入與落點儀表板'!$C$9="必須採計",S509&gt;0,IF('114成績輸入與落點儀表板'!$C$9="不可採計",S509=0,TRUE)),IF('114成績輸入與落點儀表板'!$C$10="必須採計",T509&gt;0,IF('114成績輸入與落點儀表板'!$C$10="不可採計",T509=0,TRUE)),IF('114成績輸入與落點儀表板'!$C$11="必須採計",U509&gt;0,IF('114成績輸入與落點儀表板'!$C$11="不可採計",U509=0,TRUE)),IF('114成績輸入與落點儀表板'!$C$12="必須採計",V509&gt;0,IF('114成績輸入與落點儀表板'!$C$12="不可採計",V509=0,TRUE)),IF('114成績輸入與落點儀表板'!$C$13="必須採計",W509&gt;0,IF('114成績輸入與落點儀表板'!$C$13="不可採計",W509=0,TRUE)),IF('114成績輸入與落點儀表板'!$C$14="必須採計",X509&gt;0,IF('114成績輸入與落點儀表板'!$C$14="不可採計",X509=0,TRUE)),IF('114成績輸入與落點儀表板'!$C$15="必須採計",Y509&gt;0,IF('114成績輸入與落點儀表板'!$C$15="不可採計",Y509=0,TRUE)),IF('114成績輸入與落點儀表板'!$C$16="必須採計",Z509&gt;0,IF('114成績輸入與落點儀表板'!$C$16="不可採計",Z509=0,TRUE))),"✅ 符合","❌ 不符合")</f>
        <v>✅ 符合</v>
      </c>
      <c r="L509" s="15">
        <v>1</v>
      </c>
      <c r="M509" s="15">
        <v>1.5</v>
      </c>
      <c r="N509" s="15">
        <v>0</v>
      </c>
      <c r="O509" s="15">
        <v>0</v>
      </c>
      <c r="P509" s="15">
        <v>0</v>
      </c>
      <c r="Q509" s="15">
        <v>2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1</v>
      </c>
      <c r="X509" s="15">
        <v>0</v>
      </c>
      <c r="Y509" s="15">
        <v>0</v>
      </c>
      <c r="Z509" s="15">
        <v>0</v>
      </c>
    </row>
    <row r="510" spans="1:26" ht="15.75" customHeight="1" x14ac:dyDescent="0.3">
      <c r="A510" s="2" t="s">
        <v>1345</v>
      </c>
      <c r="B510" s="13" t="s">
        <v>1275</v>
      </c>
      <c r="C510" s="13" t="s">
        <v>391</v>
      </c>
      <c r="D510" s="12" t="s">
        <v>121</v>
      </c>
      <c r="E510" s="13" t="s">
        <v>4229</v>
      </c>
      <c r="F510" s="2">
        <v>134</v>
      </c>
      <c r="G510" s="15">
        <v>154</v>
      </c>
      <c r="H510" s="7">
        <f>L510*'114成績輸入與落點儀表板'!$B$2+M510*'114成績輸入與落點儀表板'!$B$3+N510*'114成績輸入與落點儀表板'!$B$4+O510*'114成績輸入與落點儀表板'!$B$5+P510*'114成績輸入與落點儀表板'!$B$6+Q510*'114成績輸入與落點儀表板'!$B$7+R510*'114成績輸入與落點儀表板'!$B$8+S510*'114成績輸入與落點儀表板'!$B$9+T510*'114成績輸入與落點儀表板'!$B$10+U510*'114成績輸入與落點儀表板'!$B$11+V510*'114成績輸入與落點儀表板'!$B$12+W510*'114成績輸入與落點儀表板'!$B$13+X510*'114成績輸入與落點儀表板'!$B$14+Y510*'114成績輸入與落點儀表板'!$B$15+Z510*'114成績輸入與落點儀表板'!$B$16</f>
        <v>0</v>
      </c>
      <c r="I510" s="8">
        <f t="shared" si="14"/>
        <v>-154</v>
      </c>
      <c r="J510" s="2" t="str">
        <f t="shared" si="15"/>
        <v>FAIL</v>
      </c>
      <c r="K510" s="17" t="str">
        <f>IF(AND(IF('114成績輸入與落點儀表板'!$C$2="必須採計",L510&gt;0,IF('114成績輸入與落點儀表板'!$C$2="不可採計",L510=0,TRUE)),IF('114成績輸入與落點儀表板'!$C$3="必須採計",M510&gt;0,IF('114成績輸入與落點儀表板'!$C$3="不可採計",M510=0,TRUE)),IF('114成績輸入與落點儀表板'!$C$4="必須採計",N510&gt;0,IF('114成績輸入與落點儀表板'!$C$4="不可採計",N510=0,TRUE)),IF('114成績輸入與落點儀表板'!$C$5="必須採計",O510&gt;0,IF('114成績輸入與落點儀表板'!$C$5="不可採計",O510=0,TRUE)),IF('114成績輸入與落點儀表板'!$C$6="必須採計",P510&gt;0,IF('114成績輸入與落點儀表板'!$C$6="不可採計",P510=0,TRUE)),IF('114成績輸入與落點儀表板'!$C$7="必須採計",Q510&gt;0,IF('114成績輸入與落點儀表板'!$C$7="不可採計",Q510=0,TRUE)),IF('114成績輸入與落點儀表板'!$C$8="必須採計",R510&gt;0,IF('114成績輸入與落點儀表板'!$C$8="不可採計",R510=0,TRUE)),IF('114成績輸入與落點儀表板'!$C$9="必須採計",S510&gt;0,IF('114成績輸入與落點儀表板'!$C$9="不可採計",S510=0,TRUE)),IF('114成績輸入與落點儀表板'!$C$10="必須採計",T510&gt;0,IF('114成績輸入與落點儀表板'!$C$10="不可採計",T510=0,TRUE)),IF('114成績輸入與落點儀表板'!$C$11="必須採計",U510&gt;0,IF('114成績輸入與落點儀表板'!$C$11="不可採計",U510=0,TRUE)),IF('114成績輸入與落點儀表板'!$C$12="必須採計",V510&gt;0,IF('114成績輸入與落點儀表板'!$C$12="不可採計",V510=0,TRUE)),IF('114成績輸入與落點儀表板'!$C$13="必須採計",W510&gt;0,IF('114成績輸入與落點儀表板'!$C$13="不可採計",W510=0,TRUE)),IF('114成績輸入與落點儀表板'!$C$14="必須採計",X510&gt;0,IF('114成績輸入與落點儀表板'!$C$14="不可採計",X510=0,TRUE)),IF('114成績輸入與落點儀表板'!$C$15="必須採計",Y510&gt;0,IF('114成績輸入與落點儀表板'!$C$15="不可採計",Y510=0,TRUE)),IF('114成績輸入與落點儀表板'!$C$16="必須採計",Z510&gt;0,IF('114成績輸入與落點儀表板'!$C$16="不可採計",Z510=0,TRUE))),"✅ 符合","❌ 不符合")</f>
        <v>✅ 符合</v>
      </c>
      <c r="L510" s="15">
        <v>1.5</v>
      </c>
      <c r="M510" s="15">
        <v>1.5</v>
      </c>
      <c r="N510" s="15">
        <v>0</v>
      </c>
      <c r="O510" s="15">
        <v>0</v>
      </c>
      <c r="P510" s="15">
        <v>0</v>
      </c>
      <c r="Q510" s="15">
        <v>1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1.5</v>
      </c>
      <c r="X510" s="15">
        <v>0</v>
      </c>
      <c r="Y510" s="15">
        <v>0</v>
      </c>
      <c r="Z510" s="15">
        <v>0</v>
      </c>
    </row>
    <row r="511" spans="1:26" ht="15.75" customHeight="1" x14ac:dyDescent="0.3">
      <c r="A511" s="2" t="s">
        <v>1347</v>
      </c>
      <c r="B511" s="13" t="s">
        <v>1275</v>
      </c>
      <c r="C511" s="13" t="s">
        <v>352</v>
      </c>
      <c r="D511" s="12" t="s">
        <v>121</v>
      </c>
      <c r="E511" s="13" t="s">
        <v>4230</v>
      </c>
      <c r="F511" s="2">
        <v>89</v>
      </c>
      <c r="G511" s="15">
        <v>155</v>
      </c>
      <c r="H511" s="7">
        <f>L511*'114成績輸入與落點儀表板'!$B$2+M511*'114成績輸入與落點儀表板'!$B$3+N511*'114成績輸入與落點儀表板'!$B$4+O511*'114成績輸入與落點儀表板'!$B$5+P511*'114成績輸入與落點儀表板'!$B$6+Q511*'114成績輸入與落點儀表板'!$B$7+R511*'114成績輸入與落點儀表板'!$B$8+S511*'114成績輸入與落點儀表板'!$B$9+T511*'114成績輸入與落點儀表板'!$B$10+U511*'114成績輸入與落點儀表板'!$B$11+V511*'114成績輸入與落點儀表板'!$B$12+W511*'114成績輸入與落點儀表板'!$B$13+X511*'114成績輸入與落點儀表板'!$B$14+Y511*'114成績輸入與落點儀表板'!$B$15+Z511*'114成績輸入與落點儀表板'!$B$16</f>
        <v>0</v>
      </c>
      <c r="I511" s="8">
        <f t="shared" si="14"/>
        <v>-155</v>
      </c>
      <c r="J511" s="2" t="str">
        <f t="shared" si="15"/>
        <v>FAIL</v>
      </c>
      <c r="K511" s="17" t="str">
        <f>IF(AND(IF('114成績輸入與落點儀表板'!$C$2="必須採計",L511&gt;0,IF('114成績輸入與落點儀表板'!$C$2="不可採計",L511=0,TRUE)),IF('114成績輸入與落點儀表板'!$C$3="必須採計",M511&gt;0,IF('114成績輸入與落點儀表板'!$C$3="不可採計",M511=0,TRUE)),IF('114成績輸入與落點儀表板'!$C$4="必須採計",N511&gt;0,IF('114成績輸入與落點儀表板'!$C$4="不可採計",N511=0,TRUE)),IF('114成績輸入與落點儀表板'!$C$5="必須採計",O511&gt;0,IF('114成績輸入與落點儀表板'!$C$5="不可採計",O511=0,TRUE)),IF('114成績輸入與落點儀表板'!$C$6="必須採計",P511&gt;0,IF('114成績輸入與落點儀表板'!$C$6="不可採計",P511=0,TRUE)),IF('114成績輸入與落點儀表板'!$C$7="必須採計",Q511&gt;0,IF('114成績輸入與落點儀表板'!$C$7="不可採計",Q511=0,TRUE)),IF('114成績輸入與落點儀表板'!$C$8="必須採計",R511&gt;0,IF('114成績輸入與落點儀表板'!$C$8="不可採計",R511=0,TRUE)),IF('114成績輸入與落點儀表板'!$C$9="必須採計",S511&gt;0,IF('114成績輸入與落點儀表板'!$C$9="不可採計",S511=0,TRUE)),IF('114成績輸入與落點儀表板'!$C$10="必須採計",T511&gt;0,IF('114成績輸入與落點儀表板'!$C$10="不可採計",T511=0,TRUE)),IF('114成績輸入與落點儀表板'!$C$11="必須採計",U511&gt;0,IF('114成績輸入與落點儀表板'!$C$11="不可採計",U511=0,TRUE)),IF('114成績輸入與落點儀表板'!$C$12="必須採計",V511&gt;0,IF('114成績輸入與落點儀表板'!$C$12="不可採計",V511=0,TRUE)),IF('114成績輸入與落點儀表板'!$C$13="必須採計",W511&gt;0,IF('114成績輸入與落點儀表板'!$C$13="不可採計",W511=0,TRUE)),IF('114成績輸入與落點儀表板'!$C$14="必須採計",X511&gt;0,IF('114成績輸入與落點儀表板'!$C$14="不可採計",X511=0,TRUE)),IF('114成績輸入與落點儀表板'!$C$15="必須採計",Y511&gt;0,IF('114成績輸入與落點儀表板'!$C$15="不可採計",Y511=0,TRUE)),IF('114成績輸入與落點儀表板'!$C$16="必須採計",Z511&gt;0,IF('114成績輸入與落點儀表板'!$C$16="不可採計",Z511=0,TRUE))),"✅ 符合","❌ 不符合")</f>
        <v>✅ 符合</v>
      </c>
      <c r="L511" s="15">
        <v>1.5</v>
      </c>
      <c r="M511" s="15">
        <v>2</v>
      </c>
      <c r="N511" s="15">
        <v>0</v>
      </c>
      <c r="O511" s="15">
        <v>0</v>
      </c>
      <c r="P511" s="15">
        <v>0</v>
      </c>
      <c r="Q511" s="15">
        <v>1</v>
      </c>
      <c r="R511" s="15">
        <v>0</v>
      </c>
      <c r="S511" s="15">
        <v>0</v>
      </c>
      <c r="T511" s="15">
        <v>0</v>
      </c>
      <c r="U511" s="15">
        <v>1.5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</row>
    <row r="512" spans="1:26" ht="15.75" customHeight="1" x14ac:dyDescent="0.3">
      <c r="A512" s="2" t="s">
        <v>1350</v>
      </c>
      <c r="B512" s="13" t="s">
        <v>1275</v>
      </c>
      <c r="C512" s="13" t="s">
        <v>538</v>
      </c>
      <c r="D512" s="12" t="s">
        <v>86</v>
      </c>
      <c r="E512" s="13" t="s">
        <v>1326</v>
      </c>
      <c r="F512" s="2">
        <v>62</v>
      </c>
      <c r="G512" s="15">
        <v>75</v>
      </c>
      <c r="H512" s="7">
        <f>L512*'114成績輸入與落點儀表板'!$B$2+M512*'114成績輸入與落點儀表板'!$B$3+N512*'114成績輸入與落點儀表板'!$B$4+O512*'114成績輸入與落點儀表板'!$B$5+P512*'114成績輸入與落點儀表板'!$B$6+Q512*'114成績輸入與落點儀表板'!$B$7+R512*'114成績輸入與落點儀表板'!$B$8+S512*'114成績輸入與落點儀表板'!$B$9+T512*'114成績輸入與落點儀表板'!$B$10+U512*'114成績輸入與落點儀表板'!$B$11+V512*'114成績輸入與落點儀表板'!$B$12+W512*'114成績輸入與落點儀表板'!$B$13+X512*'114成績輸入與落點儀表板'!$B$14+Y512*'114成績輸入與落點儀表板'!$B$15+Z512*'114成績輸入與落點儀表板'!$B$16</f>
        <v>0</v>
      </c>
      <c r="I512" s="8">
        <f t="shared" si="14"/>
        <v>-75</v>
      </c>
      <c r="J512" s="2" t="str">
        <f t="shared" si="15"/>
        <v>FAIL</v>
      </c>
      <c r="K512" s="17" t="str">
        <f>IF(AND(IF('114成績輸入與落點儀表板'!$C$2="必須採計",L512&gt;0,IF('114成績輸入與落點儀表板'!$C$2="不可採計",L512=0,TRUE)),IF('114成績輸入與落點儀表板'!$C$3="必須採計",M512&gt;0,IF('114成績輸入與落點儀表板'!$C$3="不可採計",M512=0,TRUE)),IF('114成績輸入與落點儀表板'!$C$4="必須採計",N512&gt;0,IF('114成績輸入與落點儀表板'!$C$4="不可採計",N512=0,TRUE)),IF('114成績輸入與落點儀表板'!$C$5="必須採計",O512&gt;0,IF('114成績輸入與落點儀表板'!$C$5="不可採計",O512=0,TRUE)),IF('114成績輸入與落點儀表板'!$C$6="必須採計",P512&gt;0,IF('114成績輸入與落點儀表板'!$C$6="不可採計",P512=0,TRUE)),IF('114成績輸入與落點儀表板'!$C$7="必須採計",Q512&gt;0,IF('114成績輸入與落點儀表板'!$C$7="不可採計",Q512=0,TRUE)),IF('114成績輸入與落點儀表板'!$C$8="必須採計",R512&gt;0,IF('114成績輸入與落點儀表板'!$C$8="不可採計",R512=0,TRUE)),IF('114成績輸入與落點儀表板'!$C$9="必須採計",S512&gt;0,IF('114成績輸入與落點儀表板'!$C$9="不可採計",S512=0,TRUE)),IF('114成績輸入與落點儀表板'!$C$10="必須採計",T512&gt;0,IF('114成績輸入與落點儀表板'!$C$10="不可採計",T512=0,TRUE)),IF('114成績輸入與落點儀表板'!$C$11="必須採計",U512&gt;0,IF('114成績輸入與落點儀表板'!$C$11="不可採計",U512=0,TRUE)),IF('114成績輸入與落點儀表板'!$C$12="必須採計",V512&gt;0,IF('114成績輸入與落點儀表板'!$C$12="不可採計",V512=0,TRUE)),IF('114成績輸入與落點儀表板'!$C$13="必須採計",W512&gt;0,IF('114成績輸入與落點儀表板'!$C$13="不可採計",W512=0,TRUE)),IF('114成績輸入與落點儀表板'!$C$14="必須採計",X512&gt;0,IF('114成績輸入與落點儀表板'!$C$14="不可採計",X512=0,TRUE)),IF('114成績輸入與落點儀表板'!$C$15="必須採計",Y512&gt;0,IF('114成績輸入與落點儀表板'!$C$15="不可採計",Y512=0,TRUE)),IF('114成績輸入與落點儀表板'!$C$16="必須採計",Z512&gt;0,IF('114成績輸入與落點儀表板'!$C$16="不可採計",Z512=0,TRUE))),"✅ 符合","❌ 不符合")</f>
        <v>✅ 符合</v>
      </c>
      <c r="L512" s="15">
        <v>1</v>
      </c>
      <c r="M512" s="15">
        <v>0</v>
      </c>
      <c r="N512" s="15">
        <v>0</v>
      </c>
      <c r="O512" s="15">
        <v>0</v>
      </c>
      <c r="P512" s="15">
        <v>0</v>
      </c>
      <c r="Q512" s="15">
        <v>1.5</v>
      </c>
      <c r="R512" s="15">
        <v>0</v>
      </c>
      <c r="S512" s="15">
        <v>0</v>
      </c>
      <c r="T512" s="15">
        <v>0</v>
      </c>
      <c r="U512" s="15">
        <v>0</v>
      </c>
      <c r="V512" s="15">
        <v>1.5</v>
      </c>
      <c r="W512" s="15">
        <v>0</v>
      </c>
      <c r="X512" s="15">
        <v>0</v>
      </c>
      <c r="Y512" s="15">
        <v>0</v>
      </c>
      <c r="Z512" s="15">
        <v>0</v>
      </c>
    </row>
    <row r="513" spans="1:26" ht="15.75" customHeight="1" x14ac:dyDescent="0.3">
      <c r="A513" s="2" t="s">
        <v>1353</v>
      </c>
      <c r="B513" s="13" t="s">
        <v>1275</v>
      </c>
      <c r="C513" s="13" t="s">
        <v>233</v>
      </c>
      <c r="D513" s="12" t="s">
        <v>73</v>
      </c>
      <c r="E513" s="13" t="s">
        <v>4231</v>
      </c>
      <c r="F513" s="2">
        <v>91</v>
      </c>
      <c r="G513" s="15">
        <v>108.5</v>
      </c>
      <c r="H513" s="7">
        <f>L513*'114成績輸入與落點儀表板'!$B$2+M513*'114成績輸入與落點儀表板'!$B$3+N513*'114成績輸入與落點儀表板'!$B$4+O513*'114成績輸入與落點儀表板'!$B$5+P513*'114成績輸入與落點儀表板'!$B$6+Q513*'114成績輸入與落點儀表板'!$B$7+R513*'114成績輸入與落點儀表板'!$B$8+S513*'114成績輸入與落點儀表板'!$B$9+T513*'114成績輸入與落點儀表板'!$B$10+U513*'114成績輸入與落點儀表板'!$B$11+V513*'114成績輸入與落點儀表板'!$B$12+W513*'114成績輸入與落點儀表板'!$B$13+X513*'114成績輸入與落點儀表板'!$B$14+Y513*'114成績輸入與落點儀表板'!$B$15+Z513*'114成績輸入與落點儀表板'!$B$16</f>
        <v>0</v>
      </c>
      <c r="I513" s="8">
        <f t="shared" si="14"/>
        <v>-108.5</v>
      </c>
      <c r="J513" s="2" t="str">
        <f t="shared" si="15"/>
        <v>FAIL</v>
      </c>
      <c r="K513" s="17" t="str">
        <f>IF(AND(IF('114成績輸入與落點儀表板'!$C$2="必須採計",L513&gt;0,IF('114成績輸入與落點儀表板'!$C$2="不可採計",L513=0,TRUE)),IF('114成績輸入與落點儀表板'!$C$3="必須採計",M513&gt;0,IF('114成績輸入與落點儀表板'!$C$3="不可採計",M513=0,TRUE)),IF('114成績輸入與落點儀表板'!$C$4="必須採計",N513&gt;0,IF('114成績輸入與落點儀表板'!$C$4="不可採計",N513=0,TRUE)),IF('114成績輸入與落點儀表板'!$C$5="必須採計",O513&gt;0,IF('114成績輸入與落點儀表板'!$C$5="不可採計",O513=0,TRUE)),IF('114成績輸入與落點儀表板'!$C$6="必須採計",P513&gt;0,IF('114成績輸入與落點儀表板'!$C$6="不可採計",P513=0,TRUE)),IF('114成績輸入與落點儀表板'!$C$7="必須採計",Q513&gt;0,IF('114成績輸入與落點儀表板'!$C$7="不可採計",Q513=0,TRUE)),IF('114成績輸入與落點儀表板'!$C$8="必須採計",R513&gt;0,IF('114成績輸入與落點儀表板'!$C$8="不可採計",R513=0,TRUE)),IF('114成績輸入與落點儀表板'!$C$9="必須採計",S513&gt;0,IF('114成績輸入與落點儀表板'!$C$9="不可採計",S513=0,TRUE)),IF('114成績輸入與落點儀表板'!$C$10="必須採計",T513&gt;0,IF('114成績輸入與落點儀表板'!$C$10="不可採計",T513=0,TRUE)),IF('114成績輸入與落點儀表板'!$C$11="必須採計",U513&gt;0,IF('114成績輸入與落點儀表板'!$C$11="不可採計",U513=0,TRUE)),IF('114成績輸入與落點儀表板'!$C$12="必須採計",V513&gt;0,IF('114成績輸入與落點儀表板'!$C$12="不可採計",V513=0,TRUE)),IF('114成績輸入與落點儀表板'!$C$13="必須採計",W513&gt;0,IF('114成績輸入與落點儀表板'!$C$13="不可採計",W513=0,TRUE)),IF('114成績輸入與落點儀表板'!$C$14="必須採計",X513&gt;0,IF('114成績輸入與落點儀表板'!$C$14="不可採計",X513=0,TRUE)),IF('114成績輸入與落點儀表板'!$C$15="必須採計",Y513&gt;0,IF('114成績輸入與落點儀表板'!$C$15="不可採計",Y513=0,TRUE)),IF('114成績輸入與落點儀表板'!$C$16="必須採計",Z513&gt;0,IF('114成績輸入與落點儀表板'!$C$16="不可採計",Z513=0,TRUE))),"✅ 符合","❌ 不符合")</f>
        <v>❌ 不符合</v>
      </c>
      <c r="L513" s="15">
        <v>0</v>
      </c>
      <c r="M513" s="15">
        <v>2</v>
      </c>
      <c r="N513" s="15">
        <v>0</v>
      </c>
      <c r="O513" s="15">
        <v>0</v>
      </c>
      <c r="P513" s="15">
        <v>0</v>
      </c>
      <c r="Q513" s="15">
        <v>1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1.5</v>
      </c>
      <c r="X513" s="15">
        <v>0</v>
      </c>
      <c r="Y513" s="15">
        <v>0</v>
      </c>
      <c r="Z513" s="15">
        <v>0</v>
      </c>
    </row>
    <row r="514" spans="1:26" ht="15.75" customHeight="1" x14ac:dyDescent="0.3">
      <c r="A514" s="2" t="s">
        <v>1356</v>
      </c>
      <c r="B514" s="13" t="s">
        <v>1275</v>
      </c>
      <c r="C514" s="13" t="s">
        <v>1329</v>
      </c>
      <c r="D514" s="12" t="s">
        <v>121</v>
      </c>
      <c r="E514" s="13" t="s">
        <v>1330</v>
      </c>
      <c r="F514" s="2">
        <v>27</v>
      </c>
      <c r="G514" s="15">
        <v>141.5</v>
      </c>
      <c r="H514" s="7">
        <f>L514*'114成績輸入與落點儀表板'!$B$2+M514*'114成績輸入與落點儀表板'!$B$3+N514*'114成績輸入與落點儀表板'!$B$4+O514*'114成績輸入與落點儀表板'!$B$5+P514*'114成績輸入與落點儀表板'!$B$6+Q514*'114成績輸入與落點儀表板'!$B$7+R514*'114成績輸入與落點儀表板'!$B$8+S514*'114成績輸入與落點儀表板'!$B$9+T514*'114成績輸入與落點儀表板'!$B$10+U514*'114成績輸入與落點儀表板'!$B$11+V514*'114成績輸入與落點儀表板'!$B$12+W514*'114成績輸入與落點儀表板'!$B$13+X514*'114成績輸入與落點儀表板'!$B$14+Y514*'114成績輸入與落點儀表板'!$B$15+Z514*'114成績輸入與落點儀表板'!$B$16</f>
        <v>0</v>
      </c>
      <c r="I514" s="8">
        <f t="shared" ref="I514:I577" si="16">H514-G514</f>
        <v>-141.5</v>
      </c>
      <c r="J514" s="2" t="str">
        <f t="shared" ref="J514:J577" si="17">IF(I514&gt;=0,"PASS","FAIL")</f>
        <v>FAIL</v>
      </c>
      <c r="K514" s="17" t="str">
        <f>IF(AND(IF('114成績輸入與落點儀表板'!$C$2="必須採計",L514&gt;0,IF('114成績輸入與落點儀表板'!$C$2="不可採計",L514=0,TRUE)),IF('114成績輸入與落點儀表板'!$C$3="必須採計",M514&gt;0,IF('114成績輸入與落點儀表板'!$C$3="不可採計",M514=0,TRUE)),IF('114成績輸入與落點儀表板'!$C$4="必須採計",N514&gt;0,IF('114成績輸入與落點儀表板'!$C$4="不可採計",N514=0,TRUE)),IF('114成績輸入與落點儀表板'!$C$5="必須採計",O514&gt;0,IF('114成績輸入與落點儀表板'!$C$5="不可採計",O514=0,TRUE)),IF('114成績輸入與落點儀表板'!$C$6="必須採計",P514&gt;0,IF('114成績輸入與落點儀表板'!$C$6="不可採計",P514=0,TRUE)),IF('114成績輸入與落點儀表板'!$C$7="必須採計",Q514&gt;0,IF('114成績輸入與落點儀表板'!$C$7="不可採計",Q514=0,TRUE)),IF('114成績輸入與落點儀表板'!$C$8="必須採計",R514&gt;0,IF('114成績輸入與落點儀表板'!$C$8="不可採計",R514=0,TRUE)),IF('114成績輸入與落點儀表板'!$C$9="必須採計",S514&gt;0,IF('114成績輸入與落點儀表板'!$C$9="不可採計",S514=0,TRUE)),IF('114成績輸入與落點儀表板'!$C$10="必須採計",T514&gt;0,IF('114成績輸入與落點儀表板'!$C$10="不可採計",T514=0,TRUE)),IF('114成績輸入與落點儀表板'!$C$11="必須採計",U514&gt;0,IF('114成績輸入與落點儀表板'!$C$11="不可採計",U514=0,TRUE)),IF('114成績輸入與落點儀表板'!$C$12="必須採計",V514&gt;0,IF('114成績輸入與落點儀表板'!$C$12="不可採計",V514=0,TRUE)),IF('114成績輸入與落點儀表板'!$C$13="必須採計",W514&gt;0,IF('114成績輸入與落點儀表板'!$C$13="不可採計",W514=0,TRUE)),IF('114成績輸入與落點儀表板'!$C$14="必須採計",X514&gt;0,IF('114成績輸入與落點儀表板'!$C$14="不可採計",X514=0,TRUE)),IF('114成績輸入與落點儀表板'!$C$15="必須採計",Y514&gt;0,IF('114成績輸入與落點儀表板'!$C$15="不可採計",Y514=0,TRUE)),IF('114成績輸入與落點儀表板'!$C$16="必須採計",Z514&gt;0,IF('114成績輸入與落點儀表板'!$C$16="不可採計",Z514=0,TRUE))),"✅ 符合","❌ 不符合")</f>
        <v>✅ 符合</v>
      </c>
      <c r="L514" s="15">
        <v>2</v>
      </c>
      <c r="M514" s="15">
        <v>0</v>
      </c>
      <c r="N514" s="15">
        <v>0</v>
      </c>
      <c r="O514" s="15">
        <v>0</v>
      </c>
      <c r="P514" s="15">
        <v>0</v>
      </c>
      <c r="Q514" s="15">
        <v>1</v>
      </c>
      <c r="R514" s="15">
        <v>0</v>
      </c>
      <c r="S514" s="15">
        <v>0</v>
      </c>
      <c r="T514" s="15">
        <v>0</v>
      </c>
      <c r="U514" s="15">
        <v>0</v>
      </c>
      <c r="V514" s="15">
        <v>1.5</v>
      </c>
      <c r="W514" s="15">
        <v>0</v>
      </c>
      <c r="X514" s="15">
        <v>0</v>
      </c>
      <c r="Y514" s="15">
        <v>0</v>
      </c>
      <c r="Z514" s="15">
        <v>0</v>
      </c>
    </row>
    <row r="515" spans="1:26" ht="15.75" customHeight="1" x14ac:dyDescent="0.3">
      <c r="A515" s="2" t="s">
        <v>1358</v>
      </c>
      <c r="B515" s="13" t="s">
        <v>1275</v>
      </c>
      <c r="C515" s="13" t="s">
        <v>670</v>
      </c>
      <c r="D515" s="12" t="s">
        <v>113</v>
      </c>
      <c r="E515" s="13" t="s">
        <v>1332</v>
      </c>
      <c r="F515" s="2">
        <v>53</v>
      </c>
      <c r="G515" s="15">
        <v>123.5</v>
      </c>
      <c r="H515" s="7">
        <f>L515*'114成績輸入與落點儀表板'!$B$2+M515*'114成績輸入與落點儀表板'!$B$3+N515*'114成績輸入與落點儀表板'!$B$4+O515*'114成績輸入與落點儀表板'!$B$5+P515*'114成績輸入與落點儀表板'!$B$6+Q515*'114成績輸入與落點儀表板'!$B$7+R515*'114成績輸入與落點儀表板'!$B$8+S515*'114成績輸入與落點儀表板'!$B$9+T515*'114成績輸入與落點儀表板'!$B$10+U515*'114成績輸入與落點儀表板'!$B$11+V515*'114成績輸入與落點儀表板'!$B$12+W515*'114成績輸入與落點儀表板'!$B$13+X515*'114成績輸入與落點儀表板'!$B$14+Y515*'114成績輸入與落點儀表板'!$B$15+Z515*'114成績輸入與落點儀表板'!$B$16</f>
        <v>0</v>
      </c>
      <c r="I515" s="8">
        <f t="shared" si="16"/>
        <v>-123.5</v>
      </c>
      <c r="J515" s="2" t="str">
        <f t="shared" si="17"/>
        <v>FAIL</v>
      </c>
      <c r="K515" s="17" t="str">
        <f>IF(AND(IF('114成績輸入與落點儀表板'!$C$2="必須採計",L515&gt;0,IF('114成績輸入與落點儀表板'!$C$2="不可採計",L515=0,TRUE)),IF('114成績輸入與落點儀表板'!$C$3="必須採計",M515&gt;0,IF('114成績輸入與落點儀表板'!$C$3="不可採計",M515=0,TRUE)),IF('114成績輸入與落點儀表板'!$C$4="必須採計",N515&gt;0,IF('114成績輸入與落點儀表板'!$C$4="不可採計",N515=0,TRUE)),IF('114成績輸入與落點儀表板'!$C$5="必須採計",O515&gt;0,IF('114成績輸入與落點儀表板'!$C$5="不可採計",O515=0,TRUE)),IF('114成績輸入與落點儀表板'!$C$6="必須採計",P515&gt;0,IF('114成績輸入與落點儀表板'!$C$6="不可採計",P515=0,TRUE)),IF('114成績輸入與落點儀表板'!$C$7="必須採計",Q515&gt;0,IF('114成績輸入與落點儀表板'!$C$7="不可採計",Q515=0,TRUE)),IF('114成績輸入與落點儀表板'!$C$8="必須採計",R515&gt;0,IF('114成績輸入與落點儀表板'!$C$8="不可採計",R515=0,TRUE)),IF('114成績輸入與落點儀表板'!$C$9="必須採計",S515&gt;0,IF('114成績輸入與落點儀表板'!$C$9="不可採計",S515=0,TRUE)),IF('114成績輸入與落點儀表板'!$C$10="必須採計",T515&gt;0,IF('114成績輸入與落點儀表板'!$C$10="不可採計",T515=0,TRUE)),IF('114成績輸入與落點儀表板'!$C$11="必須採計",U515&gt;0,IF('114成績輸入與落點儀表板'!$C$11="不可採計",U515=0,TRUE)),IF('114成績輸入與落點儀表板'!$C$12="必須採計",V515&gt;0,IF('114成績輸入與落點儀表板'!$C$12="不可採計",V515=0,TRUE)),IF('114成績輸入與落點儀表板'!$C$13="必須採計",W515&gt;0,IF('114成績輸入與落點儀表板'!$C$13="不可採計",W515=0,TRUE)),IF('114成績輸入與落點儀表板'!$C$14="必須採計",X515&gt;0,IF('114成績輸入與落點儀表板'!$C$14="不可採計",X515=0,TRUE)),IF('114成績輸入與落點儀表板'!$C$15="必須採計",Y515&gt;0,IF('114成績輸入與落點儀表板'!$C$15="不可採計",Y515=0,TRUE)),IF('114成績輸入與落點儀表板'!$C$16="必須採計",Z515&gt;0,IF('114成績輸入與落點儀表板'!$C$16="不可採計",Z515=0,TRUE))),"✅ 符合","❌ 不符合")</f>
        <v>✅ 符合</v>
      </c>
      <c r="L515" s="15">
        <v>1.5</v>
      </c>
      <c r="M515" s="15">
        <v>0</v>
      </c>
      <c r="N515" s="15">
        <v>0</v>
      </c>
      <c r="O515" s="15">
        <v>0</v>
      </c>
      <c r="P515" s="15">
        <v>0</v>
      </c>
      <c r="Q515" s="15">
        <v>0</v>
      </c>
      <c r="R515" s="15">
        <v>0</v>
      </c>
      <c r="S515" s="15">
        <v>0</v>
      </c>
      <c r="T515" s="15">
        <v>0</v>
      </c>
      <c r="U515" s="15">
        <v>1</v>
      </c>
      <c r="V515" s="15">
        <v>0</v>
      </c>
      <c r="W515" s="15">
        <v>1</v>
      </c>
      <c r="X515" s="15">
        <v>0</v>
      </c>
      <c r="Y515" s="15">
        <v>0</v>
      </c>
      <c r="Z515" s="15">
        <v>0</v>
      </c>
    </row>
    <row r="516" spans="1:26" ht="15.75" customHeight="1" x14ac:dyDescent="0.3">
      <c r="A516" s="2" t="s">
        <v>1360</v>
      </c>
      <c r="B516" s="13" t="s">
        <v>1275</v>
      </c>
      <c r="C516" s="13" t="s">
        <v>1334</v>
      </c>
      <c r="D516" s="12" t="s">
        <v>121</v>
      </c>
      <c r="E516" s="13" t="s">
        <v>4232</v>
      </c>
      <c r="F516" s="2">
        <v>40</v>
      </c>
      <c r="G516" s="15">
        <v>106</v>
      </c>
      <c r="H516" s="7">
        <f>L516*'114成績輸入與落點儀表板'!$B$2+M516*'114成績輸入與落點儀表板'!$B$3+N516*'114成績輸入與落點儀表板'!$B$4+O516*'114成績輸入與落點儀表板'!$B$5+P516*'114成績輸入與落點儀表板'!$B$6+Q516*'114成績輸入與落點儀表板'!$B$7+R516*'114成績輸入與落點儀表板'!$B$8+S516*'114成績輸入與落點儀表板'!$B$9+T516*'114成績輸入與落點儀表板'!$B$10+U516*'114成績輸入與落點儀表板'!$B$11+V516*'114成績輸入與落點儀表板'!$B$12+W516*'114成績輸入與落點儀表板'!$B$13+X516*'114成績輸入與落點儀表板'!$B$14+Y516*'114成績輸入與落點儀表板'!$B$15+Z516*'114成績輸入與落點儀表板'!$B$16</f>
        <v>0</v>
      </c>
      <c r="I516" s="8">
        <f t="shared" si="16"/>
        <v>-106</v>
      </c>
      <c r="J516" s="2" t="str">
        <f t="shared" si="17"/>
        <v>FAIL</v>
      </c>
      <c r="K516" s="17" t="str">
        <f>IF(AND(IF('114成績輸入與落點儀表板'!$C$2="必須採計",L516&gt;0,IF('114成績輸入與落點儀表板'!$C$2="不可採計",L516=0,TRUE)),IF('114成績輸入與落點儀表板'!$C$3="必須採計",M516&gt;0,IF('114成績輸入與落點儀表板'!$C$3="不可採計",M516=0,TRUE)),IF('114成績輸入與落點儀表板'!$C$4="必須採計",N516&gt;0,IF('114成績輸入與落點儀表板'!$C$4="不可採計",N516=0,TRUE)),IF('114成績輸入與落點儀表板'!$C$5="必須採計",O516&gt;0,IF('114成績輸入與落點儀表板'!$C$5="不可採計",O516=0,TRUE)),IF('114成績輸入與落點儀表板'!$C$6="必須採計",P516&gt;0,IF('114成績輸入與落點儀表板'!$C$6="不可採計",P516=0,TRUE)),IF('114成績輸入與落點儀表板'!$C$7="必須採計",Q516&gt;0,IF('114成績輸入與落點儀表板'!$C$7="不可採計",Q516=0,TRUE)),IF('114成績輸入與落點儀表板'!$C$8="必須採計",R516&gt;0,IF('114成績輸入與落點儀表板'!$C$8="不可採計",R516=0,TRUE)),IF('114成績輸入與落點儀表板'!$C$9="必須採計",S516&gt;0,IF('114成績輸入與落點儀表板'!$C$9="不可採計",S516=0,TRUE)),IF('114成績輸入與落點儀表板'!$C$10="必須採計",T516&gt;0,IF('114成績輸入與落點儀表板'!$C$10="不可採計",T516=0,TRUE)),IF('114成績輸入與落點儀表板'!$C$11="必須採計",U516&gt;0,IF('114成績輸入與落點儀表板'!$C$11="不可採計",U516=0,TRUE)),IF('114成績輸入與落點儀表板'!$C$12="必須採計",V516&gt;0,IF('114成績輸入與落點儀表板'!$C$12="不可採計",V516=0,TRUE)),IF('114成績輸入與落點儀表板'!$C$13="必須採計",W516&gt;0,IF('114成績輸入與落點儀表板'!$C$13="不可採計",W516=0,TRUE)),IF('114成績輸入與落點儀表板'!$C$14="必須採計",X516&gt;0,IF('114成績輸入與落點儀表板'!$C$14="不可採計",X516=0,TRUE)),IF('114成績輸入與落點儀表板'!$C$15="必須採計",Y516&gt;0,IF('114成績輸入與落點儀表板'!$C$15="不可採計",Y516=0,TRUE)),IF('114成績輸入與落點儀表板'!$C$16="必須採計",Z516&gt;0,IF('114成績輸入與落點儀表板'!$C$16="不可採計",Z516=0,TRUE))),"✅ 符合","❌ 不符合")</f>
        <v>✅ 符合</v>
      </c>
      <c r="L516" s="15">
        <v>2</v>
      </c>
      <c r="M516" s="15">
        <v>1</v>
      </c>
      <c r="N516" s="15">
        <v>0</v>
      </c>
      <c r="O516" s="15">
        <v>0</v>
      </c>
      <c r="P516" s="15">
        <v>0</v>
      </c>
      <c r="Q516" s="15">
        <v>1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1</v>
      </c>
      <c r="X516" s="15">
        <v>0</v>
      </c>
      <c r="Y516" s="15">
        <v>0</v>
      </c>
      <c r="Z516" s="15">
        <v>0</v>
      </c>
    </row>
    <row r="517" spans="1:26" ht="15.75" customHeight="1" x14ac:dyDescent="0.3">
      <c r="A517" s="2" t="s">
        <v>1362</v>
      </c>
      <c r="B517" s="6" t="s">
        <v>1275</v>
      </c>
      <c r="C517" s="6" t="s">
        <v>1337</v>
      </c>
      <c r="D517" s="12" t="s">
        <v>113</v>
      </c>
      <c r="E517" s="13" t="s">
        <v>1338</v>
      </c>
      <c r="F517" s="2">
        <v>5</v>
      </c>
      <c r="G517" s="15">
        <v>81.5</v>
      </c>
      <c r="H517" s="7">
        <f>L517*'114成績輸入與落點儀表板'!$B$2+M517*'114成績輸入與落點儀表板'!$B$3+N517*'114成績輸入與落點儀表板'!$B$4+O517*'114成績輸入與落點儀表板'!$B$5+P517*'114成績輸入與落點儀表板'!$B$6+Q517*'114成績輸入與落點儀表板'!$B$7+R517*'114成績輸入與落點儀表板'!$B$8+S517*'114成績輸入與落點儀表板'!$B$9+T517*'114成績輸入與落點儀表板'!$B$10+U517*'114成績輸入與落點儀表板'!$B$11+V517*'114成績輸入與落點儀表板'!$B$12+W517*'114成績輸入與落點儀表板'!$B$13+X517*'114成績輸入與落點儀表板'!$B$14+Y517*'114成績輸入與落點儀表板'!$B$15+Z517*'114成績輸入與落點儀表板'!$B$16</f>
        <v>0</v>
      </c>
      <c r="I517" s="8">
        <f t="shared" si="16"/>
        <v>-81.5</v>
      </c>
      <c r="J517" s="2" t="str">
        <f t="shared" si="17"/>
        <v>FAIL</v>
      </c>
      <c r="K517" s="17" t="str">
        <f>IF(AND(IF('114成績輸入與落點儀表板'!$C$2="必須採計",L517&gt;0,IF('114成績輸入與落點儀表板'!$C$2="不可採計",L517=0,TRUE)),IF('114成績輸入與落點儀表板'!$C$3="必須採計",M517&gt;0,IF('114成績輸入與落點儀表板'!$C$3="不可採計",M517=0,TRUE)),IF('114成績輸入與落點儀表板'!$C$4="必須採計",N517&gt;0,IF('114成績輸入與落點儀表板'!$C$4="不可採計",N517=0,TRUE)),IF('114成績輸入與落點儀表板'!$C$5="必須採計",O517&gt;0,IF('114成績輸入與落點儀表板'!$C$5="不可採計",O517=0,TRUE)),IF('114成績輸入與落點儀表板'!$C$6="必須採計",P517&gt;0,IF('114成績輸入與落點儀表板'!$C$6="不可採計",P517=0,TRUE)),IF('114成績輸入與落點儀表板'!$C$7="必須採計",Q517&gt;0,IF('114成績輸入與落點儀表板'!$C$7="不可採計",Q517=0,TRUE)),IF('114成績輸入與落點儀表板'!$C$8="必須採計",R517&gt;0,IF('114成績輸入與落點儀表板'!$C$8="不可採計",R517=0,TRUE)),IF('114成績輸入與落點儀表板'!$C$9="必須採計",S517&gt;0,IF('114成績輸入與落點儀表板'!$C$9="不可採計",S517=0,TRUE)),IF('114成績輸入與落點儀表板'!$C$10="必須採計",T517&gt;0,IF('114成績輸入與落點儀表板'!$C$10="不可採計",T517=0,TRUE)),IF('114成績輸入與落點儀表板'!$C$11="必須採計",U517&gt;0,IF('114成績輸入與落點儀表板'!$C$11="不可採計",U517=0,TRUE)),IF('114成績輸入與落點儀表板'!$C$12="必須採計",V517&gt;0,IF('114成績輸入與落點儀表板'!$C$12="不可採計",V517=0,TRUE)),IF('114成績輸入與落點儀表板'!$C$13="必須採計",W517&gt;0,IF('114成績輸入與落點儀表板'!$C$13="不可採計",W517=0,TRUE)),IF('114成績輸入與落點儀表板'!$C$14="必須採計",X517&gt;0,IF('114成績輸入與落點儀表板'!$C$14="不可採計",X517=0,TRUE)),IF('114成績輸入與落點儀表板'!$C$15="必須採計",Y517&gt;0,IF('114成績輸入與落點儀表板'!$C$15="不可採計",Y517=0,TRUE)),IF('114成績輸入與落點儀表板'!$C$16="必須採計",Z517&gt;0,IF('114成績輸入與落點儀表板'!$C$16="不可採計",Z517=0,TRUE))),"✅ 符合","❌ 不符合")</f>
        <v>✅ 符合</v>
      </c>
      <c r="L517" s="15">
        <v>1</v>
      </c>
      <c r="M517" s="15">
        <v>1.5</v>
      </c>
      <c r="N517" s="15">
        <v>0</v>
      </c>
      <c r="O517" s="15">
        <v>0</v>
      </c>
      <c r="P517" s="15">
        <v>0</v>
      </c>
      <c r="Q517" s="15">
        <v>0</v>
      </c>
      <c r="R517" s="15">
        <v>0</v>
      </c>
      <c r="S517" s="15">
        <v>0</v>
      </c>
      <c r="T517" s="15">
        <v>0</v>
      </c>
      <c r="U517" s="15">
        <v>1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</row>
    <row r="518" spans="1:26" ht="15.75" customHeight="1" x14ac:dyDescent="0.3">
      <c r="A518" s="2" t="s">
        <v>1365</v>
      </c>
      <c r="B518" s="13" t="s">
        <v>1275</v>
      </c>
      <c r="C518" s="13" t="s">
        <v>1340</v>
      </c>
      <c r="D518" s="12" t="s">
        <v>121</v>
      </c>
      <c r="E518" s="13" t="s">
        <v>1341</v>
      </c>
      <c r="F518" s="2">
        <v>11</v>
      </c>
      <c r="G518" s="15">
        <v>64.75</v>
      </c>
      <c r="H518" s="7">
        <f>L518*'114成績輸入與落點儀表板'!$B$2+M518*'114成績輸入與落點儀表板'!$B$3+N518*'114成績輸入與落點儀表板'!$B$4+O518*'114成績輸入與落點儀表板'!$B$5+P518*'114成績輸入與落點儀表板'!$B$6+Q518*'114成績輸入與落點儀表板'!$B$7+R518*'114成績輸入與落點儀表板'!$B$8+S518*'114成績輸入與落點儀表板'!$B$9+T518*'114成績輸入與落點儀表板'!$B$10+U518*'114成績輸入與落點儀表板'!$B$11+V518*'114成績輸入與落點儀表板'!$B$12+W518*'114成績輸入與落點儀表板'!$B$13+X518*'114成績輸入與落點儀表板'!$B$14+Y518*'114成績輸入與落點儀表板'!$B$15+Z518*'114成績輸入與落點儀表板'!$B$16</f>
        <v>0</v>
      </c>
      <c r="I518" s="8">
        <f t="shared" si="16"/>
        <v>-64.75</v>
      </c>
      <c r="J518" s="2" t="str">
        <f t="shared" si="17"/>
        <v>FAIL</v>
      </c>
      <c r="K518" s="17" t="str">
        <f>IF(AND(IF('114成績輸入與落點儀表板'!$C$2="必須採計",L518&gt;0,IF('114成績輸入與落點儀表板'!$C$2="不可採計",L518=0,TRUE)),IF('114成績輸入與落點儀表板'!$C$3="必須採計",M518&gt;0,IF('114成績輸入與落點儀表板'!$C$3="不可採計",M518=0,TRUE)),IF('114成績輸入與落點儀表板'!$C$4="必須採計",N518&gt;0,IF('114成績輸入與落點儀表板'!$C$4="不可採計",N518=0,TRUE)),IF('114成績輸入與落點儀表板'!$C$5="必須採計",O518&gt;0,IF('114成績輸入與落點儀表板'!$C$5="不可採計",O518=0,TRUE)),IF('114成績輸入與落點儀表板'!$C$6="必須採計",P518&gt;0,IF('114成績輸入與落點儀表板'!$C$6="不可採計",P518=0,TRUE)),IF('114成績輸入與落點儀表板'!$C$7="必須採計",Q518&gt;0,IF('114成績輸入與落點儀表板'!$C$7="不可採計",Q518=0,TRUE)),IF('114成績輸入與落點儀表板'!$C$8="必須採計",R518&gt;0,IF('114成績輸入與落點儀表板'!$C$8="不可採計",R518=0,TRUE)),IF('114成績輸入與落點儀表板'!$C$9="必須採計",S518&gt;0,IF('114成績輸入與落點儀表板'!$C$9="不可採計",S518=0,TRUE)),IF('114成績輸入與落點儀表板'!$C$10="必須採計",T518&gt;0,IF('114成績輸入與落點儀表板'!$C$10="不可採計",T518=0,TRUE)),IF('114成績輸入與落點儀表板'!$C$11="必須採計",U518&gt;0,IF('114成績輸入與落點儀表板'!$C$11="不可採計",U518=0,TRUE)),IF('114成績輸入與落點儀表板'!$C$12="必須採計",V518&gt;0,IF('114成績輸入與落點儀表板'!$C$12="不可採計",V518=0,TRUE)),IF('114成績輸入與落點儀表板'!$C$13="必須採計",W518&gt;0,IF('114成績輸入與落點儀表板'!$C$13="不可採計",W518=0,TRUE)),IF('114成績輸入與落點儀表板'!$C$14="必須採計",X518&gt;0,IF('114成績輸入與落點儀表板'!$C$14="不可採計",X518=0,TRUE)),IF('114成績輸入與落點儀表板'!$C$15="必須採計",Y518&gt;0,IF('114成績輸入與落點儀表板'!$C$15="不可採計",Y518=0,TRUE)),IF('114成績輸入與落點儀表板'!$C$16="必須採計",Z518&gt;0,IF('114成績輸入與落點儀表板'!$C$16="不可採計",Z518=0,TRUE))),"✅ 符合","❌ 不符合")</f>
        <v>✅ 符合</v>
      </c>
      <c r="L518" s="15">
        <v>1</v>
      </c>
      <c r="M518" s="15">
        <v>1.25</v>
      </c>
      <c r="N518" s="15">
        <v>0</v>
      </c>
      <c r="O518" s="15">
        <v>0</v>
      </c>
      <c r="P518" s="15">
        <v>0</v>
      </c>
      <c r="Q518" s="15">
        <v>0</v>
      </c>
      <c r="R518" s="15">
        <v>0</v>
      </c>
      <c r="S518" s="15">
        <v>0</v>
      </c>
      <c r="T518" s="15">
        <v>0</v>
      </c>
      <c r="U518" s="15">
        <v>0</v>
      </c>
      <c r="V518" s="15">
        <v>1</v>
      </c>
      <c r="W518" s="15">
        <v>0</v>
      </c>
      <c r="X518" s="15">
        <v>0</v>
      </c>
      <c r="Y518" s="15">
        <v>0</v>
      </c>
      <c r="Z518" s="15">
        <v>0</v>
      </c>
    </row>
    <row r="519" spans="1:26" ht="15.75" customHeight="1" x14ac:dyDescent="0.3">
      <c r="A519" s="2" t="s">
        <v>1367</v>
      </c>
      <c r="B519" s="13" t="s">
        <v>1275</v>
      </c>
      <c r="C519" s="13" t="s">
        <v>1343</v>
      </c>
      <c r="D519" s="12" t="s">
        <v>113</v>
      </c>
      <c r="E519" s="13" t="s">
        <v>1344</v>
      </c>
      <c r="F519" s="2">
        <v>4</v>
      </c>
      <c r="G519" s="15">
        <v>74</v>
      </c>
      <c r="H519" s="7">
        <f>L519*'114成績輸入與落點儀表板'!$B$2+M519*'114成績輸入與落點儀表板'!$B$3+N519*'114成績輸入與落點儀表板'!$B$4+O519*'114成績輸入與落點儀表板'!$B$5+P519*'114成績輸入與落點儀表板'!$B$6+Q519*'114成績輸入與落點儀表板'!$B$7+R519*'114成績輸入與落點儀表板'!$B$8+S519*'114成績輸入與落點儀表板'!$B$9+T519*'114成績輸入與落點儀表板'!$B$10+U519*'114成績輸入與落點儀表板'!$B$11+V519*'114成績輸入與落點儀表板'!$B$12+W519*'114成績輸入與落點儀表板'!$B$13+X519*'114成績輸入與落點儀表板'!$B$14+Y519*'114成績輸入與落點儀表板'!$B$15+Z519*'114成績輸入與落點儀表板'!$B$16</f>
        <v>0</v>
      </c>
      <c r="I519" s="8">
        <f t="shared" si="16"/>
        <v>-74</v>
      </c>
      <c r="J519" s="2" t="str">
        <f t="shared" si="17"/>
        <v>FAIL</v>
      </c>
      <c r="K519" s="17" t="str">
        <f>IF(AND(IF('114成績輸入與落點儀表板'!$C$2="必須採計",L519&gt;0,IF('114成績輸入與落點儀表板'!$C$2="不可採計",L519=0,TRUE)),IF('114成績輸入與落點儀表板'!$C$3="必須採計",M519&gt;0,IF('114成績輸入與落點儀表板'!$C$3="不可採計",M519=0,TRUE)),IF('114成績輸入與落點儀表板'!$C$4="必須採計",N519&gt;0,IF('114成績輸入與落點儀表板'!$C$4="不可採計",N519=0,TRUE)),IF('114成績輸入與落點儀表板'!$C$5="必須採計",O519&gt;0,IF('114成績輸入與落點儀表板'!$C$5="不可採計",O519=0,TRUE)),IF('114成績輸入與落點儀表板'!$C$6="必須採計",P519&gt;0,IF('114成績輸入與落點儀表板'!$C$6="不可採計",P519=0,TRUE)),IF('114成績輸入與落點儀表板'!$C$7="必須採計",Q519&gt;0,IF('114成績輸入與落點儀表板'!$C$7="不可採計",Q519=0,TRUE)),IF('114成績輸入與落點儀表板'!$C$8="必須採計",R519&gt;0,IF('114成績輸入與落點儀表板'!$C$8="不可採計",R519=0,TRUE)),IF('114成績輸入與落點儀表板'!$C$9="必須採計",S519&gt;0,IF('114成績輸入與落點儀表板'!$C$9="不可採計",S519=0,TRUE)),IF('114成績輸入與落點儀表板'!$C$10="必須採計",T519&gt;0,IF('114成績輸入與落點儀表板'!$C$10="不可採計",T519=0,TRUE)),IF('114成績輸入與落點儀表板'!$C$11="必須採計",U519&gt;0,IF('114成績輸入與落點儀表板'!$C$11="不可採計",U519=0,TRUE)),IF('114成績輸入與落點儀表板'!$C$12="必須採計",V519&gt;0,IF('114成績輸入與落點儀表板'!$C$12="不可採計",V519=0,TRUE)),IF('114成績輸入與落點儀表板'!$C$13="必須採計",W519&gt;0,IF('114成績輸入與落點儀表板'!$C$13="不可採計",W519=0,TRUE)),IF('114成績輸入與落點儀表板'!$C$14="必須採計",X519&gt;0,IF('114成績輸入與落點儀表板'!$C$14="不可採計",X519=0,TRUE)),IF('114成績輸入與落點儀表板'!$C$15="必須採計",Y519&gt;0,IF('114成績輸入與落點儀表板'!$C$15="不可採計",Y519=0,TRUE)),IF('114成績輸入與落點儀表板'!$C$16="必須採計",Z519&gt;0,IF('114成績輸入與落點儀表板'!$C$16="不可採計",Z519=0,TRUE))),"✅ 符合","❌ 不符合")</f>
        <v>✅ 符合</v>
      </c>
      <c r="L519" s="15">
        <v>1</v>
      </c>
      <c r="M519" s="15">
        <v>2</v>
      </c>
      <c r="N519" s="15">
        <v>0</v>
      </c>
      <c r="O519" s="15">
        <v>0</v>
      </c>
      <c r="P519" s="15">
        <v>0</v>
      </c>
      <c r="Q519" s="15">
        <v>0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1</v>
      </c>
      <c r="X519" s="15">
        <v>0</v>
      </c>
      <c r="Y519" s="15">
        <v>0</v>
      </c>
      <c r="Z519" s="15">
        <v>0</v>
      </c>
    </row>
    <row r="520" spans="1:26" ht="15.75" customHeight="1" x14ac:dyDescent="0.3">
      <c r="A520" s="2" t="s">
        <v>1370</v>
      </c>
      <c r="B520" s="13" t="s">
        <v>1275</v>
      </c>
      <c r="C520" s="13" t="s">
        <v>4233</v>
      </c>
      <c r="D520" s="12" t="s">
        <v>103</v>
      </c>
      <c r="E520" s="13" t="s">
        <v>4234</v>
      </c>
      <c r="F520" s="2">
        <v>16</v>
      </c>
      <c r="G520" s="15">
        <v>107</v>
      </c>
      <c r="H520" s="7">
        <f>L520*'114成績輸入與落點儀表板'!$B$2+M520*'114成績輸入與落點儀表板'!$B$3+N520*'114成績輸入與落點儀表板'!$B$4+O520*'114成績輸入與落點儀表板'!$B$5+P520*'114成績輸入與落點儀表板'!$B$6+Q520*'114成績輸入與落點儀表板'!$B$7+R520*'114成績輸入與落點儀表板'!$B$8+S520*'114成績輸入與落點儀表板'!$B$9+T520*'114成績輸入與落點儀表板'!$B$10+U520*'114成績輸入與落點儀表板'!$B$11+V520*'114成績輸入與落點儀表板'!$B$12+W520*'114成績輸入與落點儀表板'!$B$13+X520*'114成績輸入與落點儀表板'!$B$14+Y520*'114成績輸入與落點儀表板'!$B$15+Z520*'114成績輸入與落點儀表板'!$B$16</f>
        <v>0</v>
      </c>
      <c r="I520" s="8">
        <f t="shared" si="16"/>
        <v>-107</v>
      </c>
      <c r="J520" s="2" t="str">
        <f t="shared" si="17"/>
        <v>FAIL</v>
      </c>
      <c r="K520" s="17" t="str">
        <f>IF(AND(IF('114成績輸入與落點儀表板'!$C$2="必須採計",L520&gt;0,IF('114成績輸入與落點儀表板'!$C$2="不可採計",L520=0,TRUE)),IF('114成績輸入與落點儀表板'!$C$3="必須採計",M520&gt;0,IF('114成績輸入與落點儀表板'!$C$3="不可採計",M520=0,TRUE)),IF('114成績輸入與落點儀表板'!$C$4="必須採計",N520&gt;0,IF('114成績輸入與落點儀表板'!$C$4="不可採計",N520=0,TRUE)),IF('114成績輸入與落點儀表板'!$C$5="必須採計",O520&gt;0,IF('114成績輸入與落點儀表板'!$C$5="不可採計",O520=0,TRUE)),IF('114成績輸入與落點儀表板'!$C$6="必須採計",P520&gt;0,IF('114成績輸入與落點儀表板'!$C$6="不可採計",P520=0,TRUE)),IF('114成績輸入與落點儀表板'!$C$7="必須採計",Q520&gt;0,IF('114成績輸入與落點儀表板'!$C$7="不可採計",Q520=0,TRUE)),IF('114成績輸入與落點儀表板'!$C$8="必須採計",R520&gt;0,IF('114成績輸入與落點儀表板'!$C$8="不可採計",R520=0,TRUE)),IF('114成績輸入與落點儀表板'!$C$9="必須採計",S520&gt;0,IF('114成績輸入與落點儀表板'!$C$9="不可採計",S520=0,TRUE)),IF('114成績輸入與落點儀表板'!$C$10="必須採計",T520&gt;0,IF('114成績輸入與落點儀表板'!$C$10="不可採計",T520=0,TRUE)),IF('114成績輸入與落點儀表板'!$C$11="必須採計",U520&gt;0,IF('114成績輸入與落點儀表板'!$C$11="不可採計",U520=0,TRUE)),IF('114成績輸入與落點儀表板'!$C$12="必須採計",V520&gt;0,IF('114成績輸入與落點儀表板'!$C$12="不可採計",V520=0,TRUE)),IF('114成績輸入與落點儀表板'!$C$13="必須採計",W520&gt;0,IF('114成績輸入與落點儀表板'!$C$13="不可採計",W520=0,TRUE)),IF('114成績輸入與落點儀表板'!$C$14="必須採計",X520&gt;0,IF('114成績輸入與落點儀表板'!$C$14="不可採計",X520=0,TRUE)),IF('114成績輸入與落點儀表板'!$C$15="必須採計",Y520&gt;0,IF('114成績輸入與落點儀表板'!$C$15="不可採計",Y520=0,TRUE)),IF('114成績輸入與落點儀表板'!$C$16="必須採計",Z520&gt;0,IF('114成績輸入與落點儀表板'!$C$16="不可採計",Z520=0,TRUE))),"✅ 符合","❌ 不符合")</f>
        <v>❌ 不符合</v>
      </c>
      <c r="L520" s="15">
        <v>0</v>
      </c>
      <c r="M520" s="15">
        <v>0</v>
      </c>
      <c r="N520" s="15">
        <v>0</v>
      </c>
      <c r="O520" s="15">
        <v>0</v>
      </c>
      <c r="P520" s="15">
        <v>1</v>
      </c>
      <c r="Q520" s="15">
        <v>0</v>
      </c>
      <c r="R520" s="15">
        <v>2</v>
      </c>
      <c r="S520" s="15">
        <v>2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</row>
    <row r="521" spans="1:26" ht="15.75" customHeight="1" x14ac:dyDescent="0.3">
      <c r="A521" s="2" t="s">
        <v>1372</v>
      </c>
      <c r="B521" s="13" t="s">
        <v>1275</v>
      </c>
      <c r="C521" s="13" t="s">
        <v>4235</v>
      </c>
      <c r="D521" s="12" t="s">
        <v>86</v>
      </c>
      <c r="E521" s="13" t="s">
        <v>2454</v>
      </c>
      <c r="F521" s="2">
        <v>17</v>
      </c>
      <c r="G521" s="15">
        <v>90</v>
      </c>
      <c r="H521" s="7">
        <f>L521*'114成績輸入與落點儀表板'!$B$2+M521*'114成績輸入與落點儀表板'!$B$3+N521*'114成績輸入與落點儀表板'!$B$4+O521*'114成績輸入與落點儀表板'!$B$5+P521*'114成績輸入與落點儀表板'!$B$6+Q521*'114成績輸入與落點儀表板'!$B$7+R521*'114成績輸入與落點儀表板'!$B$8+S521*'114成績輸入與落點儀表板'!$B$9+T521*'114成績輸入與落點儀表板'!$B$10+U521*'114成績輸入與落點儀表板'!$B$11+V521*'114成績輸入與落點儀表板'!$B$12+W521*'114成績輸入與落點儀表板'!$B$13+X521*'114成績輸入與落點儀表板'!$B$14+Y521*'114成績輸入與落點儀表板'!$B$15+Z521*'114成績輸入與落點儀表板'!$B$16</f>
        <v>0</v>
      </c>
      <c r="I521" s="8">
        <f t="shared" si="16"/>
        <v>-90</v>
      </c>
      <c r="J521" s="2" t="str">
        <f t="shared" si="17"/>
        <v>FAIL</v>
      </c>
      <c r="K521" s="17" t="str">
        <f>IF(AND(IF('114成績輸入與落點儀表板'!$C$2="必須採計",L521&gt;0,IF('114成績輸入與落點儀表板'!$C$2="不可採計",L521=0,TRUE)),IF('114成績輸入與落點儀表板'!$C$3="必須採計",M521&gt;0,IF('114成績輸入與落點儀表板'!$C$3="不可採計",M521=0,TRUE)),IF('114成績輸入與落點儀表板'!$C$4="必須採計",N521&gt;0,IF('114成績輸入與落點儀表板'!$C$4="不可採計",N521=0,TRUE)),IF('114成績輸入與落點儀表板'!$C$5="必須採計",O521&gt;0,IF('114成績輸入與落點儀表板'!$C$5="不可採計",O521=0,TRUE)),IF('114成績輸入與落點儀表板'!$C$6="必須採計",P521&gt;0,IF('114成績輸入與落點儀表板'!$C$6="不可採計",P521=0,TRUE)),IF('114成績輸入與落點儀表板'!$C$7="必須採計",Q521&gt;0,IF('114成績輸入與落點儀表板'!$C$7="不可採計",Q521=0,TRUE)),IF('114成績輸入與落點儀表板'!$C$8="必須採計",R521&gt;0,IF('114成績輸入與落點儀表板'!$C$8="不可採計",R521=0,TRUE)),IF('114成績輸入與落點儀表板'!$C$9="必須採計",S521&gt;0,IF('114成績輸入與落點儀表板'!$C$9="不可採計",S521=0,TRUE)),IF('114成績輸入與落點儀表板'!$C$10="必須採計",T521&gt;0,IF('114成績輸入與落點儀表板'!$C$10="不可採計",T521=0,TRUE)),IF('114成績輸入與落點儀表板'!$C$11="必須採計",U521&gt;0,IF('114成績輸入與落點儀表板'!$C$11="不可採計",U521=0,TRUE)),IF('114成績輸入與落點儀表板'!$C$12="必須採計",V521&gt;0,IF('114成績輸入與落點儀表板'!$C$12="不可採計",V521=0,TRUE)),IF('114成績輸入與落點儀表板'!$C$13="必須採計",W521&gt;0,IF('114成績輸入與落點儀表板'!$C$13="不可採計",W521=0,TRUE)),IF('114成績輸入與落點儀表板'!$C$14="必須採計",X521&gt;0,IF('114成績輸入與落點儀表板'!$C$14="不可採計",X521=0,TRUE)),IF('114成績輸入與落點儀表板'!$C$15="必須採計",Y521&gt;0,IF('114成績輸入與落點儀表板'!$C$15="不可採計",Y521=0,TRUE)),IF('114成績輸入與落點儀表板'!$C$16="必須採計",Z521&gt;0,IF('114成績輸入與落點儀表板'!$C$16="不可採計",Z521=0,TRUE))),"✅ 符合","❌ 不符合")</f>
        <v>✅ 符合</v>
      </c>
      <c r="L521" s="15">
        <v>1</v>
      </c>
      <c r="M521" s="15">
        <v>1</v>
      </c>
      <c r="N521" s="15">
        <v>2</v>
      </c>
      <c r="O521" s="15">
        <v>0</v>
      </c>
      <c r="P521" s="15">
        <v>0</v>
      </c>
      <c r="Q521" s="15">
        <v>0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</row>
    <row r="522" spans="1:26" ht="15.75" customHeight="1" x14ac:dyDescent="0.3">
      <c r="A522" s="2" t="s">
        <v>1374</v>
      </c>
      <c r="B522" s="13" t="s">
        <v>1275</v>
      </c>
      <c r="C522" s="13" t="s">
        <v>4236</v>
      </c>
      <c r="D522" s="12" t="s">
        <v>73</v>
      </c>
      <c r="E522" s="13" t="s">
        <v>2454</v>
      </c>
      <c r="F522" s="2">
        <v>22</v>
      </c>
      <c r="G522" s="15">
        <v>87</v>
      </c>
      <c r="H522" s="7">
        <f>L522*'114成績輸入與落點儀表板'!$B$2+M522*'114成績輸入與落點儀表板'!$B$3+N522*'114成績輸入與落點儀表板'!$B$4+O522*'114成績輸入與落點儀表板'!$B$5+P522*'114成績輸入與落點儀表板'!$B$6+Q522*'114成績輸入與落點儀表板'!$B$7+R522*'114成績輸入與落點儀表板'!$B$8+S522*'114成績輸入與落點儀表板'!$B$9+T522*'114成績輸入與落點儀表板'!$B$10+U522*'114成績輸入與落點儀表板'!$B$11+V522*'114成績輸入與落點儀表板'!$B$12+W522*'114成績輸入與落點儀表板'!$B$13+X522*'114成績輸入與落點儀表板'!$B$14+Y522*'114成績輸入與落點儀表板'!$B$15+Z522*'114成績輸入與落點儀表板'!$B$16</f>
        <v>0</v>
      </c>
      <c r="I522" s="8">
        <f t="shared" si="16"/>
        <v>-87</v>
      </c>
      <c r="J522" s="2" t="str">
        <f t="shared" si="17"/>
        <v>FAIL</v>
      </c>
      <c r="K522" s="17" t="str">
        <f>IF(AND(IF('114成績輸入與落點儀表板'!$C$2="必須採計",L522&gt;0,IF('114成績輸入與落點儀表板'!$C$2="不可採計",L522=0,TRUE)),IF('114成績輸入與落點儀表板'!$C$3="必須採計",M522&gt;0,IF('114成績輸入與落點儀表板'!$C$3="不可採計",M522=0,TRUE)),IF('114成績輸入與落點儀表板'!$C$4="必須採計",N522&gt;0,IF('114成績輸入與落點儀表板'!$C$4="不可採計",N522=0,TRUE)),IF('114成績輸入與落點儀表板'!$C$5="必須採計",O522&gt;0,IF('114成績輸入與落點儀表板'!$C$5="不可採計",O522=0,TRUE)),IF('114成績輸入與落點儀表板'!$C$6="必須採計",P522&gt;0,IF('114成績輸入與落點儀表板'!$C$6="不可採計",P522=0,TRUE)),IF('114成績輸入與落點儀表板'!$C$7="必須採計",Q522&gt;0,IF('114成績輸入與落點儀表板'!$C$7="不可採計",Q522=0,TRUE)),IF('114成績輸入與落點儀表板'!$C$8="必須採計",R522&gt;0,IF('114成績輸入與落點儀表板'!$C$8="不可採計",R522=0,TRUE)),IF('114成績輸入與落點儀表板'!$C$9="必須採計",S522&gt;0,IF('114成績輸入與落點儀表板'!$C$9="不可採計",S522=0,TRUE)),IF('114成績輸入與落點儀表板'!$C$10="必須採計",T522&gt;0,IF('114成績輸入與落點儀表板'!$C$10="不可採計",T522=0,TRUE)),IF('114成績輸入與落點儀表板'!$C$11="必須採計",U522&gt;0,IF('114成績輸入與落點儀表板'!$C$11="不可採計",U522=0,TRUE)),IF('114成績輸入與落點儀表板'!$C$12="必須採計",V522&gt;0,IF('114成績輸入與落點儀表板'!$C$12="不可採計",V522=0,TRUE)),IF('114成績輸入與落點儀表板'!$C$13="必須採計",W522&gt;0,IF('114成績輸入與落點儀表板'!$C$13="不可採計",W522=0,TRUE)),IF('114成績輸入與落點儀表板'!$C$14="必須採計",X522&gt;0,IF('114成績輸入與落點儀表板'!$C$14="不可採計",X522=0,TRUE)),IF('114成績輸入與落點儀表板'!$C$15="必須採計",Y522&gt;0,IF('114成績輸入與落點儀表板'!$C$15="不可採計",Y522=0,TRUE)),IF('114成績輸入與落點儀表板'!$C$16="必須採計",Z522&gt;0,IF('114成績輸入與落點儀表板'!$C$16="不可採計",Z522=0,TRUE))),"✅ 符合","❌ 不符合")</f>
        <v>✅ 符合</v>
      </c>
      <c r="L522" s="15">
        <v>1</v>
      </c>
      <c r="M522" s="15">
        <v>1</v>
      </c>
      <c r="N522" s="15">
        <v>2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</row>
    <row r="523" spans="1:26" ht="15.75" customHeight="1" x14ac:dyDescent="0.3">
      <c r="A523" s="2" t="s">
        <v>1376</v>
      </c>
      <c r="B523" s="13" t="s">
        <v>1275</v>
      </c>
      <c r="C523" s="13" t="s">
        <v>4237</v>
      </c>
      <c r="D523" s="12" t="s">
        <v>86</v>
      </c>
      <c r="E523" s="13" t="s">
        <v>4238</v>
      </c>
      <c r="F523" s="2">
        <v>18</v>
      </c>
      <c r="G523" s="15">
        <v>82.75</v>
      </c>
      <c r="H523" s="7">
        <f>L523*'114成績輸入與落點儀表板'!$B$2+M523*'114成績輸入與落點儀表板'!$B$3+N523*'114成績輸入與落點儀表板'!$B$4+O523*'114成績輸入與落點儀表板'!$B$5+P523*'114成績輸入與落點儀表板'!$B$6+Q523*'114成績輸入與落點儀表板'!$B$7+R523*'114成績輸入與落點儀表板'!$B$8+S523*'114成績輸入與落點儀表板'!$B$9+T523*'114成績輸入與落點儀表板'!$B$10+U523*'114成績輸入與落點儀表板'!$B$11+V523*'114成績輸入與落點儀表板'!$B$12+W523*'114成績輸入與落點儀表板'!$B$13+X523*'114成績輸入與落點儀表板'!$B$14+Y523*'114成績輸入與落點儀表板'!$B$15+Z523*'114成績輸入與落點儀表板'!$B$16</f>
        <v>0</v>
      </c>
      <c r="I523" s="8">
        <f t="shared" si="16"/>
        <v>-82.75</v>
      </c>
      <c r="J523" s="2" t="str">
        <f t="shared" si="17"/>
        <v>FAIL</v>
      </c>
      <c r="K523" s="17" t="str">
        <f>IF(AND(IF('114成績輸入與落點儀表板'!$C$2="必須採計",L523&gt;0,IF('114成績輸入與落點儀表板'!$C$2="不可採計",L523=0,TRUE)),IF('114成績輸入與落點儀表板'!$C$3="必須採計",M523&gt;0,IF('114成績輸入與落點儀表板'!$C$3="不可採計",M523=0,TRUE)),IF('114成績輸入與落點儀表板'!$C$4="必須採計",N523&gt;0,IF('114成績輸入與落點儀表板'!$C$4="不可採計",N523=0,TRUE)),IF('114成績輸入與落點儀表板'!$C$5="必須採計",O523&gt;0,IF('114成績輸入與落點儀表板'!$C$5="不可採計",O523=0,TRUE)),IF('114成績輸入與落點儀表板'!$C$6="必須採計",P523&gt;0,IF('114成績輸入與落點儀表板'!$C$6="不可採計",P523=0,TRUE)),IF('114成績輸入與落點儀表板'!$C$7="必須採計",Q523&gt;0,IF('114成績輸入與落點儀表板'!$C$7="不可採計",Q523=0,TRUE)),IF('114成績輸入與落點儀表板'!$C$8="必須採計",R523&gt;0,IF('114成績輸入與落點儀表板'!$C$8="不可採計",R523=0,TRUE)),IF('114成績輸入與落點儀表板'!$C$9="必須採計",S523&gt;0,IF('114成績輸入與落點儀表板'!$C$9="不可採計",S523=0,TRUE)),IF('114成績輸入與落點儀表板'!$C$10="必須採計",T523&gt;0,IF('114成績輸入與落點儀表板'!$C$10="不可採計",T523=0,TRUE)),IF('114成績輸入與落點儀表板'!$C$11="必須採計",U523&gt;0,IF('114成績輸入與落點儀表板'!$C$11="不可採計",U523=0,TRUE)),IF('114成績輸入與落點儀表板'!$C$12="必須採計",V523&gt;0,IF('114成績輸入與落點儀表板'!$C$12="不可採計",V523=0,TRUE)),IF('114成績輸入與落點儀表板'!$C$13="必須採計",W523&gt;0,IF('114成績輸入與落點儀表板'!$C$13="不可採計",W523=0,TRUE)),IF('114成績輸入與落點儀表板'!$C$14="必須採計",X523&gt;0,IF('114成績輸入與落點儀表板'!$C$14="不可採計",X523=0,TRUE)),IF('114成績輸入與落點儀表板'!$C$15="必須採計",Y523&gt;0,IF('114成績輸入與落點儀表板'!$C$15="不可採計",Y523=0,TRUE)),IF('114成績輸入與落點儀表板'!$C$16="必須採計",Z523&gt;0,IF('114成績輸入與落點儀表板'!$C$16="不可採計",Z523=0,TRUE))),"✅ 符合","❌ 不符合")</f>
        <v>❌ 不符合</v>
      </c>
      <c r="L523" s="15">
        <v>0</v>
      </c>
      <c r="M523" s="15">
        <v>1</v>
      </c>
      <c r="N523" s="15">
        <v>0</v>
      </c>
      <c r="O523" s="15">
        <v>0</v>
      </c>
      <c r="P523" s="15">
        <v>1</v>
      </c>
      <c r="Q523" s="15">
        <v>0</v>
      </c>
      <c r="R523" s="15">
        <v>0</v>
      </c>
      <c r="S523" s="15">
        <v>1.25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</row>
    <row r="524" spans="1:26" ht="15.75" customHeight="1" x14ac:dyDescent="0.3">
      <c r="A524" s="2" t="s">
        <v>1378</v>
      </c>
      <c r="B524" s="13" t="s">
        <v>1275</v>
      </c>
      <c r="C524" s="13" t="s">
        <v>4239</v>
      </c>
      <c r="D524" s="12" t="s">
        <v>103</v>
      </c>
      <c r="E524" s="13" t="s">
        <v>4238</v>
      </c>
      <c r="F524" s="2">
        <v>22</v>
      </c>
      <c r="G524" s="15">
        <v>84.75</v>
      </c>
      <c r="H524" s="7">
        <f>L524*'114成績輸入與落點儀表板'!$B$2+M524*'114成績輸入與落點儀表板'!$B$3+N524*'114成績輸入與落點儀表板'!$B$4+O524*'114成績輸入與落點儀表板'!$B$5+P524*'114成績輸入與落點儀表板'!$B$6+Q524*'114成績輸入與落點儀表板'!$B$7+R524*'114成績輸入與落點儀表板'!$B$8+S524*'114成績輸入與落點儀表板'!$B$9+T524*'114成績輸入與落點儀表板'!$B$10+U524*'114成績輸入與落點儀表板'!$B$11+V524*'114成績輸入與落點儀表板'!$B$12+W524*'114成績輸入與落點儀表板'!$B$13+X524*'114成績輸入與落點儀表板'!$B$14+Y524*'114成績輸入與落點儀表板'!$B$15+Z524*'114成績輸入與落點儀表板'!$B$16</f>
        <v>0</v>
      </c>
      <c r="I524" s="8">
        <f t="shared" si="16"/>
        <v>-84.75</v>
      </c>
      <c r="J524" s="2" t="str">
        <f t="shared" si="17"/>
        <v>FAIL</v>
      </c>
      <c r="K524" s="17" t="str">
        <f>IF(AND(IF('114成績輸入與落點儀表板'!$C$2="必須採計",L524&gt;0,IF('114成績輸入與落點儀表板'!$C$2="不可採計",L524=0,TRUE)),IF('114成績輸入與落點儀表板'!$C$3="必須採計",M524&gt;0,IF('114成績輸入與落點儀表板'!$C$3="不可採計",M524=0,TRUE)),IF('114成績輸入與落點儀表板'!$C$4="必須採計",N524&gt;0,IF('114成績輸入與落點儀表板'!$C$4="不可採計",N524=0,TRUE)),IF('114成績輸入與落點儀表板'!$C$5="必須採計",O524&gt;0,IF('114成績輸入與落點儀表板'!$C$5="不可採計",O524=0,TRUE)),IF('114成績輸入與落點儀表板'!$C$6="必須採計",P524&gt;0,IF('114成績輸入與落點儀表板'!$C$6="不可採計",P524=0,TRUE)),IF('114成績輸入與落點儀表板'!$C$7="必須採計",Q524&gt;0,IF('114成績輸入與落點儀表板'!$C$7="不可採計",Q524=0,TRUE)),IF('114成績輸入與落點儀表板'!$C$8="必須採計",R524&gt;0,IF('114成績輸入與落點儀表板'!$C$8="不可採計",R524=0,TRUE)),IF('114成績輸入與落點儀表板'!$C$9="必須採計",S524&gt;0,IF('114成績輸入與落點儀表板'!$C$9="不可採計",S524=0,TRUE)),IF('114成績輸入與落點儀表板'!$C$10="必須採計",T524&gt;0,IF('114成績輸入與落點儀表板'!$C$10="不可採計",T524=0,TRUE)),IF('114成績輸入與落點儀表板'!$C$11="必須採計",U524&gt;0,IF('114成績輸入與落點儀表板'!$C$11="不可採計",U524=0,TRUE)),IF('114成績輸入與落點儀表板'!$C$12="必須採計",V524&gt;0,IF('114成績輸入與落點儀表板'!$C$12="不可採計",V524=0,TRUE)),IF('114成績輸入與落點儀表板'!$C$13="必須採計",W524&gt;0,IF('114成績輸入與落點儀表板'!$C$13="不可採計",W524=0,TRUE)),IF('114成績輸入與落點儀表板'!$C$14="必須採計",X524&gt;0,IF('114成績輸入與落點儀表板'!$C$14="不可採計",X524=0,TRUE)),IF('114成績輸入與落點儀表板'!$C$15="必須採計",Y524&gt;0,IF('114成績輸入與落點儀表板'!$C$15="不可採計",Y524=0,TRUE)),IF('114成績輸入與落點儀表板'!$C$16="必須採計",Z524&gt;0,IF('114成績輸入與落點儀表板'!$C$16="不可採計",Z524=0,TRUE))),"✅ 符合","❌ 不符合")</f>
        <v>❌ 不符合</v>
      </c>
      <c r="L524" s="15">
        <v>0</v>
      </c>
      <c r="M524" s="15">
        <v>1</v>
      </c>
      <c r="N524" s="15">
        <v>0</v>
      </c>
      <c r="O524" s="15">
        <v>0</v>
      </c>
      <c r="P524" s="15">
        <v>1</v>
      </c>
      <c r="Q524" s="15">
        <v>0</v>
      </c>
      <c r="R524" s="15">
        <v>0</v>
      </c>
      <c r="S524" s="15">
        <v>1.25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</row>
    <row r="525" spans="1:26" ht="15.75" customHeight="1" x14ac:dyDescent="0.3">
      <c r="A525" s="2" t="s">
        <v>1381</v>
      </c>
      <c r="B525" s="13" t="s">
        <v>1275</v>
      </c>
      <c r="C525" s="13" t="s">
        <v>408</v>
      </c>
      <c r="D525" s="12" t="s">
        <v>103</v>
      </c>
      <c r="E525" s="13" t="s">
        <v>4240</v>
      </c>
      <c r="F525" s="2">
        <v>29</v>
      </c>
      <c r="G525" s="15">
        <v>92</v>
      </c>
      <c r="H525" s="7">
        <f>L525*'114成績輸入與落點儀表板'!$B$2+M525*'114成績輸入與落點儀表板'!$B$3+N525*'114成績輸入與落點儀表板'!$B$4+O525*'114成績輸入與落點儀表板'!$B$5+P525*'114成績輸入與落點儀表板'!$B$6+Q525*'114成績輸入與落點儀表板'!$B$7+R525*'114成績輸入與落點儀表板'!$B$8+S525*'114成績輸入與落點儀表板'!$B$9+T525*'114成績輸入與落點儀表板'!$B$10+U525*'114成績輸入與落點儀表板'!$B$11+V525*'114成績輸入與落點儀表板'!$B$12+W525*'114成績輸入與落點儀表板'!$B$13+X525*'114成績輸入與落點儀表板'!$B$14+Y525*'114成績輸入與落點儀表板'!$B$15+Z525*'114成績輸入與落點儀表板'!$B$16</f>
        <v>0</v>
      </c>
      <c r="I525" s="8">
        <f t="shared" si="16"/>
        <v>-92</v>
      </c>
      <c r="J525" s="2" t="str">
        <f t="shared" si="17"/>
        <v>FAIL</v>
      </c>
      <c r="K525" s="17" t="str">
        <f>IF(AND(IF('114成績輸入與落點儀表板'!$C$2="必須採計",L525&gt;0,IF('114成績輸入與落點儀表板'!$C$2="不可採計",L525=0,TRUE)),IF('114成績輸入與落點儀表板'!$C$3="必須採計",M525&gt;0,IF('114成績輸入與落點儀表板'!$C$3="不可採計",M525=0,TRUE)),IF('114成績輸入與落點儀表板'!$C$4="必須採計",N525&gt;0,IF('114成績輸入與落點儀表板'!$C$4="不可採計",N525=0,TRUE)),IF('114成績輸入與落點儀表板'!$C$5="必須採計",O525&gt;0,IF('114成績輸入與落點儀表板'!$C$5="不可採計",O525=0,TRUE)),IF('114成績輸入與落點儀表板'!$C$6="必須採計",P525&gt;0,IF('114成績輸入與落點儀表板'!$C$6="不可採計",P525=0,TRUE)),IF('114成績輸入與落點儀表板'!$C$7="必須採計",Q525&gt;0,IF('114成績輸入與落點儀表板'!$C$7="不可採計",Q525=0,TRUE)),IF('114成績輸入與落點儀表板'!$C$8="必須採計",R525&gt;0,IF('114成績輸入與落點儀表板'!$C$8="不可採計",R525=0,TRUE)),IF('114成績輸入與落點儀表板'!$C$9="必須採計",S525&gt;0,IF('114成績輸入與落點儀表板'!$C$9="不可採計",S525=0,TRUE)),IF('114成績輸入與落點儀表板'!$C$10="必須採計",T525&gt;0,IF('114成績輸入與落點儀表板'!$C$10="不可採計",T525=0,TRUE)),IF('114成績輸入與落點儀表板'!$C$11="必須採計",U525&gt;0,IF('114成績輸入與落點儀表板'!$C$11="不可採計",U525=0,TRUE)),IF('114成績輸入與落點儀表板'!$C$12="必須採計",V525&gt;0,IF('114成績輸入與落點儀表板'!$C$12="不可採計",V525=0,TRUE)),IF('114成績輸入與落點儀表板'!$C$13="必須採計",W525&gt;0,IF('114成績輸入與落點儀表板'!$C$13="不可採計",W525=0,TRUE)),IF('114成績輸入與落點儀表板'!$C$14="必須採計",X525&gt;0,IF('114成績輸入與落點儀表板'!$C$14="不可採計",X525=0,TRUE)),IF('114成績輸入與落點儀表板'!$C$15="必須採計",Y525&gt;0,IF('114成績輸入與落點儀表板'!$C$15="不可採計",Y525=0,TRUE)),IF('114成績輸入與落點儀表板'!$C$16="必須採計",Z525&gt;0,IF('114成績輸入與落點儀表板'!$C$16="不可採計",Z525=0,TRUE))),"✅ 符合","❌ 不符合")</f>
        <v>❌ 不符合</v>
      </c>
      <c r="L525" s="15">
        <v>0</v>
      </c>
      <c r="M525" s="15">
        <v>1</v>
      </c>
      <c r="N525" s="15">
        <v>0</v>
      </c>
      <c r="O525" s="15">
        <v>0</v>
      </c>
      <c r="P525" s="15">
        <v>1</v>
      </c>
      <c r="Q525" s="15">
        <v>0</v>
      </c>
      <c r="R525" s="15">
        <v>2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</row>
    <row r="526" spans="1:26" ht="15.75" customHeight="1" x14ac:dyDescent="0.3">
      <c r="A526" s="2" t="s">
        <v>1384</v>
      </c>
      <c r="B526" s="13" t="s">
        <v>1275</v>
      </c>
      <c r="C526" s="13" t="s">
        <v>4241</v>
      </c>
      <c r="D526" s="12" t="s">
        <v>86</v>
      </c>
      <c r="E526" s="13" t="s">
        <v>4240</v>
      </c>
      <c r="F526" s="2">
        <v>28</v>
      </c>
      <c r="G526" s="15">
        <v>89</v>
      </c>
      <c r="H526" s="7">
        <f>L526*'114成績輸入與落點儀表板'!$B$2+M526*'114成績輸入與落點儀表板'!$B$3+N526*'114成績輸入與落點儀表板'!$B$4+O526*'114成績輸入與落點儀表板'!$B$5+P526*'114成績輸入與落點儀表板'!$B$6+Q526*'114成績輸入與落點儀表板'!$B$7+R526*'114成績輸入與落點儀表板'!$B$8+S526*'114成績輸入與落點儀表板'!$B$9+T526*'114成績輸入與落點儀表板'!$B$10+U526*'114成績輸入與落點儀表板'!$B$11+V526*'114成績輸入與落點儀表板'!$B$12+W526*'114成績輸入與落點儀表板'!$B$13+X526*'114成績輸入與落點儀表板'!$B$14+Y526*'114成績輸入與落點儀表板'!$B$15+Z526*'114成績輸入與落點儀表板'!$B$16</f>
        <v>0</v>
      </c>
      <c r="I526" s="8">
        <f t="shared" si="16"/>
        <v>-89</v>
      </c>
      <c r="J526" s="2" t="str">
        <f t="shared" si="17"/>
        <v>FAIL</v>
      </c>
      <c r="K526" s="17" t="str">
        <f>IF(AND(IF('114成績輸入與落點儀表板'!$C$2="必須採計",L526&gt;0,IF('114成績輸入與落點儀表板'!$C$2="不可採計",L526=0,TRUE)),IF('114成績輸入與落點儀表板'!$C$3="必須採計",M526&gt;0,IF('114成績輸入與落點儀表板'!$C$3="不可採計",M526=0,TRUE)),IF('114成績輸入與落點儀表板'!$C$4="必須採計",N526&gt;0,IF('114成績輸入與落點儀表板'!$C$4="不可採計",N526=0,TRUE)),IF('114成績輸入與落點儀表板'!$C$5="必須採計",O526&gt;0,IF('114成績輸入與落點儀表板'!$C$5="不可採計",O526=0,TRUE)),IF('114成績輸入與落點儀表板'!$C$6="必須採計",P526&gt;0,IF('114成績輸入與落點儀表板'!$C$6="不可採計",P526=0,TRUE)),IF('114成績輸入與落點儀表板'!$C$7="必須採計",Q526&gt;0,IF('114成績輸入與落點儀表板'!$C$7="不可採計",Q526=0,TRUE)),IF('114成績輸入與落點儀表板'!$C$8="必須採計",R526&gt;0,IF('114成績輸入與落點儀表板'!$C$8="不可採計",R526=0,TRUE)),IF('114成績輸入與落點儀表板'!$C$9="必須採計",S526&gt;0,IF('114成績輸入與落點儀表板'!$C$9="不可採計",S526=0,TRUE)),IF('114成績輸入與落點儀表板'!$C$10="必須採計",T526&gt;0,IF('114成績輸入與落點儀表板'!$C$10="不可採計",T526=0,TRUE)),IF('114成績輸入與落點儀表板'!$C$11="必須採計",U526&gt;0,IF('114成績輸入與落點儀表板'!$C$11="不可採計",U526=0,TRUE)),IF('114成績輸入與落點儀表板'!$C$12="必須採計",V526&gt;0,IF('114成績輸入與落點儀表板'!$C$12="不可採計",V526=0,TRUE)),IF('114成績輸入與落點儀表板'!$C$13="必須採計",W526&gt;0,IF('114成績輸入與落點儀表板'!$C$13="不可採計",W526=0,TRUE)),IF('114成績輸入與落點儀表板'!$C$14="必須採計",X526&gt;0,IF('114成績輸入與落點儀表板'!$C$14="不可採計",X526=0,TRUE)),IF('114成績輸入與落點儀表板'!$C$15="必須採計",Y526&gt;0,IF('114成績輸入與落點儀表板'!$C$15="不可採計",Y526=0,TRUE)),IF('114成績輸入與落點儀表板'!$C$16="必須採計",Z526&gt;0,IF('114成績輸入與落點儀表板'!$C$16="不可採計",Z526=0,TRUE))),"✅ 符合","❌ 不符合")</f>
        <v>❌ 不符合</v>
      </c>
      <c r="L526" s="15">
        <v>0</v>
      </c>
      <c r="M526" s="15">
        <v>1</v>
      </c>
      <c r="N526" s="15">
        <v>0</v>
      </c>
      <c r="O526" s="15">
        <v>0</v>
      </c>
      <c r="P526" s="15">
        <v>1</v>
      </c>
      <c r="Q526" s="15">
        <v>0</v>
      </c>
      <c r="R526" s="15">
        <v>2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</row>
    <row r="527" spans="1:26" ht="15.75" customHeight="1" x14ac:dyDescent="0.3">
      <c r="A527" s="2" t="s">
        <v>1388</v>
      </c>
      <c r="B527" s="13" t="s">
        <v>1275</v>
      </c>
      <c r="C527" s="13" t="s">
        <v>577</v>
      </c>
      <c r="D527" s="12" t="s">
        <v>80</v>
      </c>
      <c r="E527" s="13" t="s">
        <v>4242</v>
      </c>
      <c r="F527" s="2">
        <v>22</v>
      </c>
      <c r="G527" s="15">
        <v>153.75</v>
      </c>
      <c r="H527" s="7">
        <f>L527*'114成績輸入與落點儀表板'!$B$2+M527*'114成績輸入與落點儀表板'!$B$3+N527*'114成績輸入與落點儀表板'!$B$4+O527*'114成績輸入與落點儀表板'!$B$5+P527*'114成績輸入與落點儀表板'!$B$6+Q527*'114成績輸入與落點儀表板'!$B$7+R527*'114成績輸入與落點儀表板'!$B$8+S527*'114成績輸入與落點儀表板'!$B$9+T527*'114成績輸入與落點儀表板'!$B$10+U527*'114成績輸入與落點儀表板'!$B$11+V527*'114成績輸入與落點儀表板'!$B$12+W527*'114成績輸入與落點儀表板'!$B$13+X527*'114成績輸入與落點儀表板'!$B$14+Y527*'114成績輸入與落點儀表板'!$B$15+Z527*'114成績輸入與落點儀表板'!$B$16</f>
        <v>0</v>
      </c>
      <c r="I527" s="8">
        <f t="shared" si="16"/>
        <v>-153.75</v>
      </c>
      <c r="J527" s="2" t="str">
        <f t="shared" si="17"/>
        <v>FAIL</v>
      </c>
      <c r="K527" s="17" t="str">
        <f>IF(AND(IF('114成績輸入與落點儀表板'!$C$2="必須採計",L527&gt;0,IF('114成績輸入與落點儀表板'!$C$2="不可採計",L527=0,TRUE)),IF('114成績輸入與落點儀表板'!$C$3="必須採計",M527&gt;0,IF('114成績輸入與落點儀表板'!$C$3="不可採計",M527=0,TRUE)),IF('114成績輸入與落點儀表板'!$C$4="必須採計",N527&gt;0,IF('114成績輸入與落點儀表板'!$C$4="不可採計",N527=0,TRUE)),IF('114成績輸入與落點儀表板'!$C$5="必須採計",O527&gt;0,IF('114成績輸入與落點儀表板'!$C$5="不可採計",O527=0,TRUE)),IF('114成績輸入與落點儀表板'!$C$6="必須採計",P527&gt;0,IF('114成績輸入與落點儀表板'!$C$6="不可採計",P527=0,TRUE)),IF('114成績輸入與落點儀表板'!$C$7="必須採計",Q527&gt;0,IF('114成績輸入與落點儀表板'!$C$7="不可採計",Q527=0,TRUE)),IF('114成績輸入與落點儀表板'!$C$8="必須採計",R527&gt;0,IF('114成績輸入與落點儀表板'!$C$8="不可採計",R527=0,TRUE)),IF('114成績輸入與落點儀表板'!$C$9="必須採計",S527&gt;0,IF('114成績輸入與落點儀表板'!$C$9="不可採計",S527=0,TRUE)),IF('114成績輸入與落點儀表板'!$C$10="必須採計",T527&gt;0,IF('114成績輸入與落點儀表板'!$C$10="不可採計",T527=0,TRUE)),IF('114成績輸入與落點儀表板'!$C$11="必須採計",U527&gt;0,IF('114成績輸入與落點儀表板'!$C$11="不可採計",U527=0,TRUE)),IF('114成績輸入與落點儀表板'!$C$12="必須採計",V527&gt;0,IF('114成績輸入與落點儀表板'!$C$12="不可採計",V527=0,TRUE)),IF('114成績輸入與落點儀表板'!$C$13="必須採計",W527&gt;0,IF('114成績輸入與落點儀表板'!$C$13="不可採計",W527=0,TRUE)),IF('114成績輸入與落點儀表板'!$C$14="必須採計",X527&gt;0,IF('114成績輸入與落點儀表板'!$C$14="不可採計",X527=0,TRUE)),IF('114成績輸入與落點儀表板'!$C$15="必須採計",Y527&gt;0,IF('114成績輸入與落點儀表板'!$C$15="不可採計",Y527=0,TRUE)),IF('114成績輸入與落點儀表板'!$C$16="必須採計",Z527&gt;0,IF('114成績輸入與落點儀表板'!$C$16="不可採計",Z527=0,TRUE))),"✅ 符合","❌ 不符合")</f>
        <v>✅ 符合</v>
      </c>
      <c r="L527" s="15">
        <v>2</v>
      </c>
      <c r="M527" s="15">
        <v>1.5</v>
      </c>
      <c r="N527" s="15">
        <v>1.25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</row>
    <row r="528" spans="1:26" ht="15.75" customHeight="1" x14ac:dyDescent="0.3">
      <c r="A528" s="2" t="s">
        <v>1391</v>
      </c>
      <c r="B528" s="13" t="s">
        <v>1275</v>
      </c>
      <c r="C528" s="13" t="s">
        <v>156</v>
      </c>
      <c r="D528" s="12" t="s">
        <v>103</v>
      </c>
      <c r="E528" s="13" t="s">
        <v>4243</v>
      </c>
      <c r="F528" s="2">
        <v>40</v>
      </c>
      <c r="G528" s="15">
        <v>122</v>
      </c>
      <c r="H528" s="7">
        <f>L528*'114成績輸入與落點儀表板'!$B$2+M528*'114成績輸入與落點儀表板'!$B$3+N528*'114成績輸入與落點儀表板'!$B$4+O528*'114成績輸入與落點儀表板'!$B$5+P528*'114成績輸入與落點儀表板'!$B$6+Q528*'114成績輸入與落點儀表板'!$B$7+R528*'114成績輸入與落點儀表板'!$B$8+S528*'114成績輸入與落點儀表板'!$B$9+T528*'114成績輸入與落點儀表板'!$B$10+U528*'114成績輸入與落點儀表板'!$B$11+V528*'114成績輸入與落點儀表板'!$B$12+W528*'114成績輸入與落點儀表板'!$B$13+X528*'114成績輸入與落點儀表板'!$B$14+Y528*'114成績輸入與落點儀表板'!$B$15+Z528*'114成績輸入與落點儀表板'!$B$16</f>
        <v>0</v>
      </c>
      <c r="I528" s="8">
        <f t="shared" si="16"/>
        <v>-122</v>
      </c>
      <c r="J528" s="2" t="str">
        <f t="shared" si="17"/>
        <v>FAIL</v>
      </c>
      <c r="K528" s="17" t="str">
        <f>IF(AND(IF('114成績輸入與落點儀表板'!$C$2="必須採計",L528&gt;0,IF('114成績輸入與落點儀表板'!$C$2="不可採計",L528=0,TRUE)),IF('114成績輸入與落點儀表板'!$C$3="必須採計",M528&gt;0,IF('114成績輸入與落點儀表板'!$C$3="不可採計",M528=0,TRUE)),IF('114成績輸入與落點儀表板'!$C$4="必須採計",N528&gt;0,IF('114成績輸入與落點儀表板'!$C$4="不可採計",N528=0,TRUE)),IF('114成績輸入與落點儀表板'!$C$5="必須採計",O528&gt;0,IF('114成績輸入與落點儀表板'!$C$5="不可採計",O528=0,TRUE)),IF('114成績輸入與落點儀表板'!$C$6="必須採計",P528&gt;0,IF('114成績輸入與落點儀表板'!$C$6="不可採計",P528=0,TRUE)),IF('114成績輸入與落點儀表板'!$C$7="必須採計",Q528&gt;0,IF('114成績輸入與落點儀表板'!$C$7="不可採計",Q528=0,TRUE)),IF('114成績輸入與落點儀表板'!$C$8="必須採計",R528&gt;0,IF('114成績輸入與落點儀表板'!$C$8="不可採計",R528=0,TRUE)),IF('114成績輸入與落點儀表板'!$C$9="必須採計",S528&gt;0,IF('114成績輸入與落點儀表板'!$C$9="不可採計",S528=0,TRUE)),IF('114成績輸入與落點儀表板'!$C$10="必須採計",T528&gt;0,IF('114成績輸入與落點儀表板'!$C$10="不可採計",T528=0,TRUE)),IF('114成績輸入與落點儀表板'!$C$11="必須採計",U528&gt;0,IF('114成績輸入與落點儀表板'!$C$11="不可採計",U528=0,TRUE)),IF('114成績輸入與落點儀表板'!$C$12="必須採計",V528&gt;0,IF('114成績輸入與落點儀表板'!$C$12="不可採計",V528=0,TRUE)),IF('114成績輸入與落點儀表板'!$C$13="必須採計",W528&gt;0,IF('114成績輸入與落點儀表板'!$C$13="不可採計",W528=0,TRUE)),IF('114成績輸入與落點儀表板'!$C$14="必須採計",X528&gt;0,IF('114成績輸入與落點儀表板'!$C$14="不可採計",X528=0,TRUE)),IF('114成績輸入與落點儀表板'!$C$15="必須採計",Y528&gt;0,IF('114成績輸入與落點儀表板'!$C$15="不可採計",Y528=0,TRUE)),IF('114成績輸入與落點儀表板'!$C$16="必須採計",Z528&gt;0,IF('114成績輸入與落點儀表板'!$C$16="不可採計",Z528=0,TRUE))),"✅ 符合","❌ 不符合")</f>
        <v>✅ 符合</v>
      </c>
      <c r="L528" s="15">
        <v>2</v>
      </c>
      <c r="M528" s="15">
        <v>0</v>
      </c>
      <c r="N528" s="15">
        <v>1</v>
      </c>
      <c r="O528" s="15">
        <v>0</v>
      </c>
      <c r="P528" s="15">
        <v>0</v>
      </c>
      <c r="Q528" s="15">
        <v>0</v>
      </c>
      <c r="R528" s="15">
        <v>1.5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</row>
    <row r="529" spans="1:26" ht="15.75" customHeight="1" x14ac:dyDescent="0.3">
      <c r="A529" s="2" t="s">
        <v>1394</v>
      </c>
      <c r="B529" s="6" t="s">
        <v>1275</v>
      </c>
      <c r="C529" s="6" t="s">
        <v>245</v>
      </c>
      <c r="D529" s="12" t="s">
        <v>73</v>
      </c>
      <c r="E529" s="13" t="s">
        <v>4244</v>
      </c>
      <c r="F529" s="2">
        <v>59</v>
      </c>
      <c r="G529" s="15">
        <v>162</v>
      </c>
      <c r="H529" s="7">
        <f>L529*'114成績輸入與落點儀表板'!$B$2+M529*'114成績輸入與落點儀表板'!$B$3+N529*'114成績輸入與落點儀表板'!$B$4+O529*'114成績輸入與落點儀表板'!$B$5+P529*'114成績輸入與落點儀表板'!$B$6+Q529*'114成績輸入與落點儀表板'!$B$7+R529*'114成績輸入與落點儀表板'!$B$8+S529*'114成績輸入與落點儀表板'!$B$9+T529*'114成績輸入與落點儀表板'!$B$10+U529*'114成績輸入與落點儀表板'!$B$11+V529*'114成績輸入與落點儀表板'!$B$12+W529*'114成績輸入與落點儀表板'!$B$13+X529*'114成績輸入與落點儀表板'!$B$14+Y529*'114成績輸入與落點儀表板'!$B$15+Z529*'114成績輸入與落點儀表板'!$B$16</f>
        <v>0</v>
      </c>
      <c r="I529" s="8">
        <f t="shared" si="16"/>
        <v>-162</v>
      </c>
      <c r="J529" s="2" t="str">
        <f t="shared" si="17"/>
        <v>FAIL</v>
      </c>
      <c r="K529" s="17" t="str">
        <f>IF(AND(IF('114成績輸入與落點儀表板'!$C$2="必須採計",L529&gt;0,IF('114成績輸入與落點儀表板'!$C$2="不可採計",L529=0,TRUE)),IF('114成績輸入與落點儀表板'!$C$3="必須採計",M529&gt;0,IF('114成績輸入與落點儀表板'!$C$3="不可採計",M529=0,TRUE)),IF('114成績輸入與落點儀表板'!$C$4="必須採計",N529&gt;0,IF('114成績輸入與落點儀表板'!$C$4="不可採計",N529=0,TRUE)),IF('114成績輸入與落點儀表板'!$C$5="必須採計",O529&gt;0,IF('114成績輸入與落點儀表板'!$C$5="不可採計",O529=0,TRUE)),IF('114成績輸入與落點儀表板'!$C$6="必須採計",P529&gt;0,IF('114成績輸入與落點儀表板'!$C$6="不可採計",P529=0,TRUE)),IF('114成績輸入與落點儀表板'!$C$7="必須採計",Q529&gt;0,IF('114成績輸入與落點儀表板'!$C$7="不可採計",Q529=0,TRUE)),IF('114成績輸入與落點儀表板'!$C$8="必須採計",R529&gt;0,IF('114成績輸入與落點儀表板'!$C$8="不可採計",R529=0,TRUE)),IF('114成績輸入與落點儀表板'!$C$9="必須採計",S529&gt;0,IF('114成績輸入與落點儀表板'!$C$9="不可採計",S529=0,TRUE)),IF('114成績輸入與落點儀表板'!$C$10="必須採計",T529&gt;0,IF('114成績輸入與落點儀表板'!$C$10="不可採計",T529=0,TRUE)),IF('114成績輸入與落點儀表板'!$C$11="必須採計",U529&gt;0,IF('114成績輸入與落點儀表板'!$C$11="不可採計",U529=0,TRUE)),IF('114成績輸入與落點儀表板'!$C$12="必須採計",V529&gt;0,IF('114成績輸入與落點儀表板'!$C$12="不可採計",V529=0,TRUE)),IF('114成績輸入與落點儀表板'!$C$13="必須採計",W529&gt;0,IF('114成績輸入與落點儀表板'!$C$13="不可採計",W529=0,TRUE)),IF('114成績輸入與落點儀表板'!$C$14="必須採計",X529&gt;0,IF('114成績輸入與落點儀表板'!$C$14="不可採計",X529=0,TRUE)),IF('114成績輸入與落點儀表板'!$C$15="必須採計",Y529&gt;0,IF('114成績輸入與落點儀表板'!$C$15="不可採計",Y529=0,TRUE)),IF('114成績輸入與落點儀表板'!$C$16="必須採計",Z529&gt;0,IF('114成績輸入與落點儀表板'!$C$16="不可採計",Z529=0,TRUE))),"✅ 符合","❌ 不符合")</f>
        <v>✅ 符合</v>
      </c>
      <c r="L529" s="15">
        <v>2</v>
      </c>
      <c r="M529" s="15">
        <v>1</v>
      </c>
      <c r="N529" s="15">
        <v>2</v>
      </c>
      <c r="O529" s="15">
        <v>0</v>
      </c>
      <c r="P529" s="15">
        <v>0</v>
      </c>
      <c r="Q529" s="15">
        <v>0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</row>
    <row r="530" spans="1:26" ht="15.75" customHeight="1" x14ac:dyDescent="0.3">
      <c r="A530" s="2" t="s">
        <v>1397</v>
      </c>
      <c r="B530" s="13" t="s">
        <v>1275</v>
      </c>
      <c r="C530" s="13" t="s">
        <v>1363</v>
      </c>
      <c r="D530" s="12" t="s">
        <v>73</v>
      </c>
      <c r="E530" s="13" t="s">
        <v>4245</v>
      </c>
      <c r="F530" s="2">
        <v>22</v>
      </c>
      <c r="G530" s="15">
        <v>58</v>
      </c>
      <c r="H530" s="7">
        <f>L530*'114成績輸入與落點儀表板'!$B$2+M530*'114成績輸入與落點儀表板'!$B$3+N530*'114成績輸入與落點儀表板'!$B$4+O530*'114成績輸入與落點儀表板'!$B$5+P530*'114成績輸入與落點儀表板'!$B$6+Q530*'114成績輸入與落點儀表板'!$B$7+R530*'114成績輸入與落點儀表板'!$B$8+S530*'114成績輸入與落點儀表板'!$B$9+T530*'114成績輸入與落點儀表板'!$B$10+U530*'114成績輸入與落點儀表板'!$B$11+V530*'114成績輸入與落點儀表板'!$B$12+W530*'114成績輸入與落點儀表板'!$B$13+X530*'114成績輸入與落點儀表板'!$B$14+Y530*'114成績輸入與落點儀表板'!$B$15+Z530*'114成績輸入與落點儀表板'!$B$16</f>
        <v>0</v>
      </c>
      <c r="I530" s="8">
        <f t="shared" si="16"/>
        <v>-58</v>
      </c>
      <c r="J530" s="2" t="str">
        <f t="shared" si="17"/>
        <v>FAIL</v>
      </c>
      <c r="K530" s="17" t="str">
        <f>IF(AND(IF('114成績輸入與落點儀表板'!$C$2="必須採計",L530&gt;0,IF('114成績輸入與落點儀表板'!$C$2="不可採計",L530=0,TRUE)),IF('114成績輸入與落點儀表板'!$C$3="必須採計",M530&gt;0,IF('114成績輸入與落點儀表板'!$C$3="不可採計",M530=0,TRUE)),IF('114成績輸入與落點儀表板'!$C$4="必須採計",N530&gt;0,IF('114成績輸入與落點儀表板'!$C$4="不可採計",N530=0,TRUE)),IF('114成績輸入與落點儀表板'!$C$5="必須採計",O530&gt;0,IF('114成績輸入與落點儀表板'!$C$5="不可採計",O530=0,TRUE)),IF('114成績輸入與落點儀表板'!$C$6="必須採計",P530&gt;0,IF('114成績輸入與落點儀表板'!$C$6="不可採計",P530=0,TRUE)),IF('114成績輸入與落點儀表板'!$C$7="必須採計",Q530&gt;0,IF('114成績輸入與落點儀表板'!$C$7="不可採計",Q530=0,TRUE)),IF('114成績輸入與落點儀表板'!$C$8="必須採計",R530&gt;0,IF('114成績輸入與落點儀表板'!$C$8="不可採計",R530=0,TRUE)),IF('114成績輸入與落點儀表板'!$C$9="必須採計",S530&gt;0,IF('114成績輸入與落點儀表板'!$C$9="不可採計",S530=0,TRUE)),IF('114成績輸入與落點儀表板'!$C$10="必須採計",T530&gt;0,IF('114成績輸入與落點儀表板'!$C$10="不可採計",T530=0,TRUE)),IF('114成績輸入與落點儀表板'!$C$11="必須採計",U530&gt;0,IF('114成績輸入與落點儀表板'!$C$11="不可採計",U530=0,TRUE)),IF('114成績輸入與落點儀表板'!$C$12="必須採計",V530&gt;0,IF('114成績輸入與落點儀表板'!$C$12="不可採計",V530=0,TRUE)),IF('114成績輸入與落點儀表板'!$C$13="必須採計",W530&gt;0,IF('114成績輸入與落點儀表板'!$C$13="不可採計",W530=0,TRUE)),IF('114成績輸入與落點儀表板'!$C$14="必須採計",X530&gt;0,IF('114成績輸入與落點儀表板'!$C$14="不可採計",X530=0,TRUE)),IF('114成績輸入與落點儀表板'!$C$15="必須採計",Y530&gt;0,IF('114成績輸入與落點儀表板'!$C$15="不可採計",Y530=0,TRUE)),IF('114成績輸入與落點儀表板'!$C$16="必須採計",Z530&gt;0,IF('114成績輸入與落點儀表板'!$C$16="不可採計",Z530=0,TRUE))),"✅ 符合","❌ 不符合")</f>
        <v>❌ 不符合</v>
      </c>
      <c r="L530" s="15">
        <v>0</v>
      </c>
      <c r="M530" s="15">
        <v>2</v>
      </c>
      <c r="N530" s="15">
        <v>0</v>
      </c>
      <c r="O530" s="15">
        <v>0</v>
      </c>
      <c r="P530" s="15">
        <v>0</v>
      </c>
      <c r="Q530" s="15">
        <v>2</v>
      </c>
      <c r="R530" s="15">
        <v>0</v>
      </c>
      <c r="S530" s="15">
        <v>0</v>
      </c>
      <c r="T530" s="15">
        <v>0</v>
      </c>
      <c r="U530" s="15">
        <v>1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</row>
    <row r="531" spans="1:26" ht="15.75" customHeight="1" x14ac:dyDescent="0.3">
      <c r="A531" s="2" t="s">
        <v>1399</v>
      </c>
      <c r="B531" s="13" t="s">
        <v>1275</v>
      </c>
      <c r="C531" s="13" t="s">
        <v>4246</v>
      </c>
      <c r="D531" s="12" t="s">
        <v>103</v>
      </c>
      <c r="E531" s="13" t="s">
        <v>3091</v>
      </c>
      <c r="F531" s="2">
        <v>21</v>
      </c>
      <c r="G531" s="15">
        <v>129</v>
      </c>
      <c r="H531" s="7">
        <f>L531*'114成績輸入與落點儀表板'!$B$2+M531*'114成績輸入與落點儀表板'!$B$3+N531*'114成績輸入與落點儀表板'!$B$4+O531*'114成績輸入與落點儀表板'!$B$5+P531*'114成績輸入與落點儀表板'!$B$6+Q531*'114成績輸入與落點儀表板'!$B$7+R531*'114成績輸入與落點儀表板'!$B$8+S531*'114成績輸入與落點儀表板'!$B$9+T531*'114成績輸入與落點儀表板'!$B$10+U531*'114成績輸入與落點儀表板'!$B$11+V531*'114成績輸入與落點儀表板'!$B$12+W531*'114成績輸入與落點儀表板'!$B$13+X531*'114成績輸入與落點儀表板'!$B$14+Y531*'114成績輸入與落點儀表板'!$B$15+Z531*'114成績輸入與落點儀表板'!$B$16</f>
        <v>0</v>
      </c>
      <c r="I531" s="8">
        <f t="shared" si="16"/>
        <v>-129</v>
      </c>
      <c r="J531" s="2" t="str">
        <f t="shared" si="17"/>
        <v>FAIL</v>
      </c>
      <c r="K531" s="17" t="str">
        <f>IF(AND(IF('114成績輸入與落點儀表板'!$C$2="必須採計",L531&gt;0,IF('114成績輸入與落點儀表板'!$C$2="不可採計",L531=0,TRUE)),IF('114成績輸入與落點儀表板'!$C$3="必須採計",M531&gt;0,IF('114成績輸入與落點儀表板'!$C$3="不可採計",M531=0,TRUE)),IF('114成績輸入與落點儀表板'!$C$4="必須採計",N531&gt;0,IF('114成績輸入與落點儀表板'!$C$4="不可採計",N531=0,TRUE)),IF('114成績輸入與落點儀表板'!$C$5="必須採計",O531&gt;0,IF('114成績輸入與落點儀表板'!$C$5="不可採計",O531=0,TRUE)),IF('114成績輸入與落點儀表板'!$C$6="必須採計",P531&gt;0,IF('114成績輸入與落點儀表板'!$C$6="不可採計",P531=0,TRUE)),IF('114成績輸入與落點儀表板'!$C$7="必須採計",Q531&gt;0,IF('114成績輸入與落點儀表板'!$C$7="不可採計",Q531=0,TRUE)),IF('114成績輸入與落點儀表板'!$C$8="必須採計",R531&gt;0,IF('114成績輸入與落點儀表板'!$C$8="不可採計",R531=0,TRUE)),IF('114成績輸入與落點儀表板'!$C$9="必須採計",S531&gt;0,IF('114成績輸入與落點儀表板'!$C$9="不可採計",S531=0,TRUE)),IF('114成績輸入與落點儀表板'!$C$10="必須採計",T531&gt;0,IF('114成績輸入與落點儀表板'!$C$10="不可採計",T531=0,TRUE)),IF('114成績輸入與落點儀表板'!$C$11="必須採計",U531&gt;0,IF('114成績輸入與落點儀表板'!$C$11="不可採計",U531=0,TRUE)),IF('114成績輸入與落點儀表板'!$C$12="必須採計",V531&gt;0,IF('114成績輸入與落點儀表板'!$C$12="不可採計",V531=0,TRUE)),IF('114成績輸入與落點儀表板'!$C$13="必須採計",W531&gt;0,IF('114成績輸入與落點儀表板'!$C$13="不可採計",W531=0,TRUE)),IF('114成績輸入與落點儀表板'!$C$14="必須採計",X531&gt;0,IF('114成績輸入與落點儀表板'!$C$14="不可採計",X531=0,TRUE)),IF('114成績輸入與落點儀表板'!$C$15="必須採計",Y531&gt;0,IF('114成績輸入與落點儀表板'!$C$15="不可採計",Y531=0,TRUE)),IF('114成績輸入與落點儀表板'!$C$16="必須採計",Z531&gt;0,IF('114成績輸入與落點儀表板'!$C$16="不可採計",Z531=0,TRUE))),"✅ 符合","❌ 不符合")</f>
        <v>✅ 符合</v>
      </c>
      <c r="L531" s="15">
        <v>2</v>
      </c>
      <c r="M531" s="15">
        <v>1</v>
      </c>
      <c r="N531" s="15">
        <v>0</v>
      </c>
      <c r="O531" s="15">
        <v>0</v>
      </c>
      <c r="P531" s="15">
        <v>0</v>
      </c>
      <c r="Q531" s="15">
        <v>0</v>
      </c>
      <c r="R531" s="15">
        <v>1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</row>
    <row r="532" spans="1:26" ht="15.75" customHeight="1" x14ac:dyDescent="0.3">
      <c r="A532" s="2" t="s">
        <v>1402</v>
      </c>
      <c r="B532" s="13" t="s">
        <v>1275</v>
      </c>
      <c r="C532" s="13" t="s">
        <v>4247</v>
      </c>
      <c r="D532" s="12" t="s">
        <v>103</v>
      </c>
      <c r="E532" s="13" t="s">
        <v>3091</v>
      </c>
      <c r="F532" s="2">
        <v>25</v>
      </c>
      <c r="G532" s="15">
        <v>128</v>
      </c>
      <c r="H532" s="7">
        <f>L532*'114成績輸入與落點儀表板'!$B$2+M532*'114成績輸入與落點儀表板'!$B$3+N532*'114成績輸入與落點儀表板'!$B$4+O532*'114成績輸入與落點儀表板'!$B$5+P532*'114成績輸入與落點儀表板'!$B$6+Q532*'114成績輸入與落點儀表板'!$B$7+R532*'114成績輸入與落點儀表板'!$B$8+S532*'114成績輸入與落點儀表板'!$B$9+T532*'114成績輸入與落點儀表板'!$B$10+U532*'114成績輸入與落點儀表板'!$B$11+V532*'114成績輸入與落點儀表板'!$B$12+W532*'114成績輸入與落點儀表板'!$B$13+X532*'114成績輸入與落點儀表板'!$B$14+Y532*'114成績輸入與落點儀表板'!$B$15+Z532*'114成績輸入與落點儀表板'!$B$16</f>
        <v>0</v>
      </c>
      <c r="I532" s="8">
        <f t="shared" si="16"/>
        <v>-128</v>
      </c>
      <c r="J532" s="2" t="str">
        <f t="shared" si="17"/>
        <v>FAIL</v>
      </c>
      <c r="K532" s="17" t="str">
        <f>IF(AND(IF('114成績輸入與落點儀表板'!$C$2="必須採計",L532&gt;0,IF('114成績輸入與落點儀表板'!$C$2="不可採計",L532=0,TRUE)),IF('114成績輸入與落點儀表板'!$C$3="必須採計",M532&gt;0,IF('114成績輸入與落點儀表板'!$C$3="不可採計",M532=0,TRUE)),IF('114成績輸入與落點儀表板'!$C$4="必須採計",N532&gt;0,IF('114成績輸入與落點儀表板'!$C$4="不可採計",N532=0,TRUE)),IF('114成績輸入與落點儀表板'!$C$5="必須採計",O532&gt;0,IF('114成績輸入與落點儀表板'!$C$5="不可採計",O532=0,TRUE)),IF('114成績輸入與落點儀表板'!$C$6="必須採計",P532&gt;0,IF('114成績輸入與落點儀表板'!$C$6="不可採計",P532=0,TRUE)),IF('114成績輸入與落點儀表板'!$C$7="必須採計",Q532&gt;0,IF('114成績輸入與落點儀表板'!$C$7="不可採計",Q532=0,TRUE)),IF('114成績輸入與落點儀表板'!$C$8="必須採計",R532&gt;0,IF('114成績輸入與落點儀表板'!$C$8="不可採計",R532=0,TRUE)),IF('114成績輸入與落點儀表板'!$C$9="必須採計",S532&gt;0,IF('114成績輸入與落點儀表板'!$C$9="不可採計",S532=0,TRUE)),IF('114成績輸入與落點儀表板'!$C$10="必須採計",T532&gt;0,IF('114成績輸入與落點儀表板'!$C$10="不可採計",T532=0,TRUE)),IF('114成績輸入與落點儀表板'!$C$11="必須採計",U532&gt;0,IF('114成績輸入與落點儀表板'!$C$11="不可採計",U532=0,TRUE)),IF('114成績輸入與落點儀表板'!$C$12="必須採計",V532&gt;0,IF('114成績輸入與落點儀表板'!$C$12="不可採計",V532=0,TRUE)),IF('114成績輸入與落點儀表板'!$C$13="必須採計",W532&gt;0,IF('114成績輸入與落點儀表板'!$C$13="不可採計",W532=0,TRUE)),IF('114成績輸入與落點儀表板'!$C$14="必須採計",X532&gt;0,IF('114成績輸入與落點儀表板'!$C$14="不可採計",X532=0,TRUE)),IF('114成績輸入與落點儀表板'!$C$15="必須採計",Y532&gt;0,IF('114成績輸入與落點儀表板'!$C$15="不可採計",Y532=0,TRUE)),IF('114成績輸入與落點儀表板'!$C$16="必須採計",Z532&gt;0,IF('114成績輸入與落點儀表板'!$C$16="不可採計",Z532=0,TRUE))),"✅ 符合","❌ 不符合")</f>
        <v>✅ 符合</v>
      </c>
      <c r="L532" s="15">
        <v>2</v>
      </c>
      <c r="M532" s="15">
        <v>1</v>
      </c>
      <c r="N532" s="15">
        <v>0</v>
      </c>
      <c r="O532" s="15">
        <v>0</v>
      </c>
      <c r="P532" s="15">
        <v>0</v>
      </c>
      <c r="Q532" s="15">
        <v>0</v>
      </c>
      <c r="R532" s="15">
        <v>1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</row>
    <row r="533" spans="1:26" ht="15.75" customHeight="1" x14ac:dyDescent="0.3">
      <c r="A533" s="2" t="s">
        <v>1405</v>
      </c>
      <c r="B533" s="13" t="s">
        <v>1275</v>
      </c>
      <c r="C533" s="13" t="s">
        <v>1382</v>
      </c>
      <c r="D533" s="12" t="s">
        <v>73</v>
      </c>
      <c r="E533" s="13" t="s">
        <v>1383</v>
      </c>
      <c r="F533" s="2">
        <v>29</v>
      </c>
      <c r="G533" s="15">
        <v>94</v>
      </c>
      <c r="H533" s="7">
        <f>L533*'114成績輸入與落點儀表板'!$B$2+M533*'114成績輸入與落點儀表板'!$B$3+N533*'114成績輸入與落點儀表板'!$B$4+O533*'114成績輸入與落點儀表板'!$B$5+P533*'114成績輸入與落點儀表板'!$B$6+Q533*'114成績輸入與落點儀表板'!$B$7+R533*'114成績輸入與落點儀表板'!$B$8+S533*'114成績輸入與落點儀表板'!$B$9+T533*'114成績輸入與落點儀表板'!$B$10+U533*'114成績輸入與落點儀表板'!$B$11+V533*'114成績輸入與落點儀表板'!$B$12+W533*'114成績輸入與落點儀表板'!$B$13+X533*'114成績輸入與落點儀表板'!$B$14+Y533*'114成績輸入與落點儀表板'!$B$15+Z533*'114成績輸入與落點儀表板'!$B$16</f>
        <v>0</v>
      </c>
      <c r="I533" s="8">
        <f t="shared" si="16"/>
        <v>-94</v>
      </c>
      <c r="J533" s="2" t="str">
        <f t="shared" si="17"/>
        <v>FAIL</v>
      </c>
      <c r="K533" s="17" t="str">
        <f>IF(AND(IF('114成績輸入與落點儀表板'!$C$2="必須採計",L533&gt;0,IF('114成績輸入與落點儀表板'!$C$2="不可採計",L533=0,TRUE)),IF('114成績輸入與落點儀表板'!$C$3="必須採計",M533&gt;0,IF('114成績輸入與落點儀表板'!$C$3="不可採計",M533=0,TRUE)),IF('114成績輸入與落點儀表板'!$C$4="必須採計",N533&gt;0,IF('114成績輸入與落點儀表板'!$C$4="不可採計",N533=0,TRUE)),IF('114成績輸入與落點儀表板'!$C$5="必須採計",O533&gt;0,IF('114成績輸入與落點儀表板'!$C$5="不可採計",O533=0,TRUE)),IF('114成績輸入與落點儀表板'!$C$6="必須採計",P533&gt;0,IF('114成績輸入與落點儀表板'!$C$6="不可採計",P533=0,TRUE)),IF('114成績輸入與落點儀表板'!$C$7="必須採計",Q533&gt;0,IF('114成績輸入與落點儀表板'!$C$7="不可採計",Q533=0,TRUE)),IF('114成績輸入與落點儀表板'!$C$8="必須採計",R533&gt;0,IF('114成績輸入與落點儀表板'!$C$8="不可採計",R533=0,TRUE)),IF('114成績輸入與落點儀表板'!$C$9="必須採計",S533&gt;0,IF('114成績輸入與落點儀表板'!$C$9="不可採計",S533=0,TRUE)),IF('114成績輸入與落點儀表板'!$C$10="必須採計",T533&gt;0,IF('114成績輸入與落點儀表板'!$C$10="不可採計",T533=0,TRUE)),IF('114成績輸入與落點儀表板'!$C$11="必須採計",U533&gt;0,IF('114成績輸入與落點儀表板'!$C$11="不可採計",U533=0,TRUE)),IF('114成績輸入與落點儀表板'!$C$12="必須採計",V533&gt;0,IF('114成績輸入與落點儀表板'!$C$12="不可採計",V533=0,TRUE)),IF('114成績輸入與落點儀表板'!$C$13="必須採計",W533&gt;0,IF('114成績輸入與落點儀表板'!$C$13="不可採計",W533=0,TRUE)),IF('114成績輸入與落點儀表板'!$C$14="必須採計",X533&gt;0,IF('114成績輸入與落點儀表板'!$C$14="不可採計",X533=0,TRUE)),IF('114成績輸入與落點儀表板'!$C$15="必須採計",Y533&gt;0,IF('114成績輸入與落點儀表板'!$C$15="不可採計",Y533=0,TRUE)),IF('114成績輸入與落點儀表板'!$C$16="必須採計",Z533&gt;0,IF('114成績輸入與落點儀表板'!$C$16="不可採計",Z533=0,TRUE))),"✅ 符合","❌ 不符合")</f>
        <v>✅ 符合</v>
      </c>
      <c r="L533" s="15">
        <v>1</v>
      </c>
      <c r="M533" s="15">
        <v>1</v>
      </c>
      <c r="N533" s="15">
        <v>0</v>
      </c>
      <c r="O533" s="15">
        <v>0</v>
      </c>
      <c r="P533" s="15">
        <v>0</v>
      </c>
      <c r="Q533" s="15">
        <v>0</v>
      </c>
      <c r="R533" s="15">
        <v>1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</row>
    <row r="534" spans="1:26" ht="15.75" customHeight="1" x14ac:dyDescent="0.3">
      <c r="A534" s="2" t="s">
        <v>1407</v>
      </c>
      <c r="B534" s="6" t="s">
        <v>1275</v>
      </c>
      <c r="C534" s="6" t="s">
        <v>1368</v>
      </c>
      <c r="D534" s="12" t="s">
        <v>103</v>
      </c>
      <c r="E534" s="13" t="s">
        <v>1369</v>
      </c>
      <c r="F534" s="2">
        <v>28</v>
      </c>
      <c r="G534" s="15">
        <v>126.5</v>
      </c>
      <c r="H534" s="7">
        <f>L534*'114成績輸入與落點儀表板'!$B$2+M534*'114成績輸入與落點儀表板'!$B$3+N534*'114成績輸入與落點儀表板'!$B$4+O534*'114成績輸入與落點儀表板'!$B$5+P534*'114成績輸入與落點儀表板'!$B$6+Q534*'114成績輸入與落點儀表板'!$B$7+R534*'114成績輸入與落點儀表板'!$B$8+S534*'114成績輸入與落點儀表板'!$B$9+T534*'114成績輸入與落點儀表板'!$B$10+U534*'114成績輸入與落點儀表板'!$B$11+V534*'114成績輸入與落點儀表板'!$B$12+W534*'114成績輸入與落點儀表板'!$B$13+X534*'114成績輸入與落點儀表板'!$B$14+Y534*'114成績輸入與落點儀表板'!$B$15+Z534*'114成績輸入與落點儀表板'!$B$16</f>
        <v>0</v>
      </c>
      <c r="I534" s="8">
        <f t="shared" si="16"/>
        <v>-126.5</v>
      </c>
      <c r="J534" s="2" t="str">
        <f t="shared" si="17"/>
        <v>FAIL</v>
      </c>
      <c r="K534" s="17" t="str">
        <f>IF(AND(IF('114成績輸入與落點儀表板'!$C$2="必須採計",L534&gt;0,IF('114成績輸入與落點儀表板'!$C$2="不可採計",L534=0,TRUE)),IF('114成績輸入與落點儀表板'!$C$3="必須採計",M534&gt;0,IF('114成績輸入與落點儀表板'!$C$3="不可採計",M534=0,TRUE)),IF('114成績輸入與落點儀表板'!$C$4="必須採計",N534&gt;0,IF('114成績輸入與落點儀表板'!$C$4="不可採計",N534=0,TRUE)),IF('114成績輸入與落點儀表板'!$C$5="必須採計",O534&gt;0,IF('114成績輸入與落點儀表板'!$C$5="不可採計",O534=0,TRUE)),IF('114成績輸入與落點儀表板'!$C$6="必須採計",P534&gt;0,IF('114成績輸入與落點儀表板'!$C$6="不可採計",P534=0,TRUE)),IF('114成績輸入與落點儀表板'!$C$7="必須採計",Q534&gt;0,IF('114成績輸入與落點儀表板'!$C$7="不可採計",Q534=0,TRUE)),IF('114成績輸入與落點儀表板'!$C$8="必須採計",R534&gt;0,IF('114成績輸入與落點儀表板'!$C$8="不可採計",R534=0,TRUE)),IF('114成績輸入與落點儀表板'!$C$9="必須採計",S534&gt;0,IF('114成績輸入與落點儀表板'!$C$9="不可採計",S534=0,TRUE)),IF('114成績輸入與落點儀表板'!$C$10="必須採計",T534&gt;0,IF('114成績輸入與落點儀表板'!$C$10="不可採計",T534=0,TRUE)),IF('114成績輸入與落點儀表板'!$C$11="必須採計",U534&gt;0,IF('114成績輸入與落點儀表板'!$C$11="不可採計",U534=0,TRUE)),IF('114成績輸入與落點儀表板'!$C$12="必須採計",V534&gt;0,IF('114成績輸入與落點儀表板'!$C$12="不可採計",V534=0,TRUE)),IF('114成績輸入與落點儀表板'!$C$13="必須採計",W534&gt;0,IF('114成績輸入與落點儀表板'!$C$13="不可採計",W534=0,TRUE)),IF('114成績輸入與落點儀表板'!$C$14="必須採計",X534&gt;0,IF('114成績輸入與落點儀表板'!$C$14="不可採計",X534=0,TRUE)),IF('114成績輸入與落點儀表板'!$C$15="必須採計",Y534&gt;0,IF('114成績輸入與落點儀表板'!$C$15="不可採計",Y534=0,TRUE)),IF('114成績輸入與落點儀表板'!$C$16="必須採計",Z534&gt;0,IF('114成績輸入與落點儀表板'!$C$16="不可採計",Z534=0,TRUE))),"✅ 符合","❌ 不符合")</f>
        <v>✅ 符合</v>
      </c>
      <c r="L534" s="15">
        <v>1</v>
      </c>
      <c r="M534" s="15">
        <v>1</v>
      </c>
      <c r="N534" s="15">
        <v>0</v>
      </c>
      <c r="O534" s="15">
        <v>0</v>
      </c>
      <c r="P534" s="15">
        <v>0</v>
      </c>
      <c r="Q534" s="15">
        <v>0</v>
      </c>
      <c r="R534" s="15">
        <v>1.5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</row>
    <row r="535" spans="1:26" ht="15.75" customHeight="1" x14ac:dyDescent="0.3">
      <c r="A535" s="2" t="s">
        <v>1410</v>
      </c>
      <c r="B535" s="13" t="s">
        <v>1275</v>
      </c>
      <c r="C535" s="13" t="s">
        <v>1371</v>
      </c>
      <c r="D535" s="12" t="s">
        <v>103</v>
      </c>
      <c r="E535" s="13" t="s">
        <v>1369</v>
      </c>
      <c r="F535" s="2">
        <v>25</v>
      </c>
      <c r="G535" s="15">
        <v>116</v>
      </c>
      <c r="H535" s="7">
        <f>L535*'114成績輸入與落點儀表板'!$B$2+M535*'114成績輸入與落點儀表板'!$B$3+N535*'114成績輸入與落點儀表板'!$B$4+O535*'114成績輸入與落點儀表板'!$B$5+P535*'114成績輸入與落點儀表板'!$B$6+Q535*'114成績輸入與落點儀表板'!$B$7+R535*'114成績輸入與落點儀表板'!$B$8+S535*'114成績輸入與落點儀表板'!$B$9+T535*'114成績輸入與落點儀表板'!$B$10+U535*'114成績輸入與落點儀表板'!$B$11+V535*'114成績輸入與落點儀表板'!$B$12+W535*'114成績輸入與落點儀表板'!$B$13+X535*'114成績輸入與落點儀表板'!$B$14+Y535*'114成績輸入與落點儀表板'!$B$15+Z535*'114成績輸入與落點儀表板'!$B$16</f>
        <v>0</v>
      </c>
      <c r="I535" s="8">
        <f t="shared" si="16"/>
        <v>-116</v>
      </c>
      <c r="J535" s="2" t="str">
        <f t="shared" si="17"/>
        <v>FAIL</v>
      </c>
      <c r="K535" s="17" t="str">
        <f>IF(AND(IF('114成績輸入與落點儀表板'!$C$2="必須採計",L535&gt;0,IF('114成績輸入與落點儀表板'!$C$2="不可採計",L535=0,TRUE)),IF('114成績輸入與落點儀表板'!$C$3="必須採計",M535&gt;0,IF('114成績輸入與落點儀表板'!$C$3="不可採計",M535=0,TRUE)),IF('114成績輸入與落點儀表板'!$C$4="必須採計",N535&gt;0,IF('114成績輸入與落點儀表板'!$C$4="不可採計",N535=0,TRUE)),IF('114成績輸入與落點儀表板'!$C$5="必須採計",O535&gt;0,IF('114成績輸入與落點儀表板'!$C$5="不可採計",O535=0,TRUE)),IF('114成績輸入與落點儀表板'!$C$6="必須採計",P535&gt;0,IF('114成績輸入與落點儀表板'!$C$6="不可採計",P535=0,TRUE)),IF('114成績輸入與落點儀表板'!$C$7="必須採計",Q535&gt;0,IF('114成績輸入與落點儀表板'!$C$7="不可採計",Q535=0,TRUE)),IF('114成績輸入與落點儀表板'!$C$8="必須採計",R535&gt;0,IF('114成績輸入與落點儀表板'!$C$8="不可採計",R535=0,TRUE)),IF('114成績輸入與落點儀表板'!$C$9="必須採計",S535&gt;0,IF('114成績輸入與落點儀表板'!$C$9="不可採計",S535=0,TRUE)),IF('114成績輸入與落點儀表板'!$C$10="必須採計",T535&gt;0,IF('114成績輸入與落點儀表板'!$C$10="不可採計",T535=0,TRUE)),IF('114成績輸入與落點儀表板'!$C$11="必須採計",U535&gt;0,IF('114成績輸入與落點儀表板'!$C$11="不可採計",U535=0,TRUE)),IF('114成績輸入與落點儀表板'!$C$12="必須採計",V535&gt;0,IF('114成績輸入與落點儀表板'!$C$12="不可採計",V535=0,TRUE)),IF('114成績輸入與落點儀表板'!$C$13="必須採計",W535&gt;0,IF('114成績輸入與落點儀表板'!$C$13="不可採計",W535=0,TRUE)),IF('114成績輸入與落點儀表板'!$C$14="必須採計",X535&gt;0,IF('114成績輸入與落點儀表板'!$C$14="不可採計",X535=0,TRUE)),IF('114成績輸入與落點儀表板'!$C$15="必須採計",Y535&gt;0,IF('114成績輸入與落點儀表板'!$C$15="不可採計",Y535=0,TRUE)),IF('114成績輸入與落點儀表板'!$C$16="必須採計",Z535&gt;0,IF('114成績輸入與落點儀表板'!$C$16="不可採計",Z535=0,TRUE))),"✅ 符合","❌ 不符合")</f>
        <v>✅ 符合</v>
      </c>
      <c r="L535" s="15">
        <v>1</v>
      </c>
      <c r="M535" s="15">
        <v>1</v>
      </c>
      <c r="N535" s="15">
        <v>0</v>
      </c>
      <c r="O535" s="15">
        <v>0</v>
      </c>
      <c r="P535" s="15">
        <v>0</v>
      </c>
      <c r="Q535" s="15">
        <v>0</v>
      </c>
      <c r="R535" s="15">
        <v>1.5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</row>
    <row r="536" spans="1:26" ht="15.75" customHeight="1" x14ac:dyDescent="0.3">
      <c r="A536" s="2" t="s">
        <v>1412</v>
      </c>
      <c r="B536" s="13" t="s">
        <v>1275</v>
      </c>
      <c r="C536" s="13" t="s">
        <v>1373</v>
      </c>
      <c r="D536" s="12" t="s">
        <v>103</v>
      </c>
      <c r="E536" s="13" t="s">
        <v>1369</v>
      </c>
      <c r="F536" s="2">
        <v>14</v>
      </c>
      <c r="G536" s="15">
        <v>120.5</v>
      </c>
      <c r="H536" s="7">
        <f>L536*'114成績輸入與落點儀表板'!$B$2+M536*'114成績輸入與落點儀表板'!$B$3+N536*'114成績輸入與落點儀表板'!$B$4+O536*'114成績輸入與落點儀表板'!$B$5+P536*'114成績輸入與落點儀表板'!$B$6+Q536*'114成績輸入與落點儀表板'!$B$7+R536*'114成績輸入與落點儀表板'!$B$8+S536*'114成績輸入與落點儀表板'!$B$9+T536*'114成績輸入與落點儀表板'!$B$10+U536*'114成績輸入與落點儀表板'!$B$11+V536*'114成績輸入與落點儀表板'!$B$12+W536*'114成績輸入與落點儀表板'!$B$13+X536*'114成績輸入與落點儀表板'!$B$14+Y536*'114成績輸入與落點儀表板'!$B$15+Z536*'114成績輸入與落點儀表板'!$B$16</f>
        <v>0</v>
      </c>
      <c r="I536" s="8">
        <f t="shared" si="16"/>
        <v>-120.5</v>
      </c>
      <c r="J536" s="2" t="str">
        <f t="shared" si="17"/>
        <v>FAIL</v>
      </c>
      <c r="K536" s="17" t="str">
        <f>IF(AND(IF('114成績輸入與落點儀表板'!$C$2="必須採計",L536&gt;0,IF('114成績輸入與落點儀表板'!$C$2="不可採計",L536=0,TRUE)),IF('114成績輸入與落點儀表板'!$C$3="必須採計",M536&gt;0,IF('114成績輸入與落點儀表板'!$C$3="不可採計",M536=0,TRUE)),IF('114成績輸入與落點儀表板'!$C$4="必須採計",N536&gt;0,IF('114成績輸入與落點儀表板'!$C$4="不可採計",N536=0,TRUE)),IF('114成績輸入與落點儀表板'!$C$5="必須採計",O536&gt;0,IF('114成績輸入與落點儀表板'!$C$5="不可採計",O536=0,TRUE)),IF('114成績輸入與落點儀表板'!$C$6="必須採計",P536&gt;0,IF('114成績輸入與落點儀表板'!$C$6="不可採計",P536=0,TRUE)),IF('114成績輸入與落點儀表板'!$C$7="必須採計",Q536&gt;0,IF('114成績輸入與落點儀表板'!$C$7="不可採計",Q536=0,TRUE)),IF('114成績輸入與落點儀表板'!$C$8="必須採計",R536&gt;0,IF('114成績輸入與落點儀表板'!$C$8="不可採計",R536=0,TRUE)),IF('114成績輸入與落點儀表板'!$C$9="必須採計",S536&gt;0,IF('114成績輸入與落點儀表板'!$C$9="不可採計",S536=0,TRUE)),IF('114成績輸入與落點儀表板'!$C$10="必須採計",T536&gt;0,IF('114成績輸入與落點儀表板'!$C$10="不可採計",T536=0,TRUE)),IF('114成績輸入與落點儀表板'!$C$11="必須採計",U536&gt;0,IF('114成績輸入與落點儀表板'!$C$11="不可採計",U536=0,TRUE)),IF('114成績輸入與落點儀表板'!$C$12="必須採計",V536&gt;0,IF('114成績輸入與落點儀表板'!$C$12="不可採計",V536=0,TRUE)),IF('114成績輸入與落點儀表板'!$C$13="必須採計",W536&gt;0,IF('114成績輸入與落點儀表板'!$C$13="不可採計",W536=0,TRUE)),IF('114成績輸入與落點儀表板'!$C$14="必須採計",X536&gt;0,IF('114成績輸入與落點儀表板'!$C$14="不可採計",X536=0,TRUE)),IF('114成績輸入與落點儀表板'!$C$15="必須採計",Y536&gt;0,IF('114成績輸入與落點儀表板'!$C$15="不可採計",Y536=0,TRUE)),IF('114成績輸入與落點儀表板'!$C$16="必須採計",Z536&gt;0,IF('114成績輸入與落點儀表板'!$C$16="不可採計",Z536=0,TRUE))),"✅ 符合","❌ 不符合")</f>
        <v>✅ 符合</v>
      </c>
      <c r="L536" s="15">
        <v>1</v>
      </c>
      <c r="M536" s="15">
        <v>1</v>
      </c>
      <c r="N536" s="15">
        <v>0</v>
      </c>
      <c r="O536" s="15">
        <v>0</v>
      </c>
      <c r="P536" s="15">
        <v>0</v>
      </c>
      <c r="Q536" s="15">
        <v>0</v>
      </c>
      <c r="R536" s="15">
        <v>1.5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</row>
    <row r="537" spans="1:26" ht="15.75" customHeight="1" x14ac:dyDescent="0.3">
      <c r="A537" s="2" t="s">
        <v>1415</v>
      </c>
      <c r="B537" s="13" t="s">
        <v>1275</v>
      </c>
      <c r="C537" s="13" t="s">
        <v>937</v>
      </c>
      <c r="D537" s="12" t="s">
        <v>103</v>
      </c>
      <c r="E537" s="13" t="s">
        <v>4248</v>
      </c>
      <c r="F537" s="2">
        <v>44</v>
      </c>
      <c r="G537" s="15">
        <v>94.5</v>
      </c>
      <c r="H537" s="7">
        <f>L537*'114成績輸入與落點儀表板'!$B$2+M537*'114成績輸入與落點儀表板'!$B$3+N537*'114成績輸入與落點儀表板'!$B$4+O537*'114成績輸入與落點儀表板'!$B$5+P537*'114成績輸入與落點儀表板'!$B$6+Q537*'114成績輸入與落點儀表板'!$B$7+R537*'114成績輸入與落點儀表板'!$B$8+S537*'114成績輸入與落點儀表板'!$B$9+T537*'114成績輸入與落點儀表板'!$B$10+U537*'114成績輸入與落點儀表板'!$B$11+V537*'114成績輸入與落點儀表板'!$B$12+W537*'114成績輸入與落點儀表板'!$B$13+X537*'114成績輸入與落點儀表板'!$B$14+Y537*'114成績輸入與落點儀表板'!$B$15+Z537*'114成績輸入與落點儀表板'!$B$16</f>
        <v>0</v>
      </c>
      <c r="I537" s="8">
        <f t="shared" si="16"/>
        <v>-94.5</v>
      </c>
      <c r="J537" s="2" t="str">
        <f t="shared" si="17"/>
        <v>FAIL</v>
      </c>
      <c r="K537" s="17" t="str">
        <f>IF(AND(IF('114成績輸入與落點儀表板'!$C$2="必須採計",L537&gt;0,IF('114成績輸入與落點儀表板'!$C$2="不可採計",L537=0,TRUE)),IF('114成績輸入與落點儀表板'!$C$3="必須採計",M537&gt;0,IF('114成績輸入與落點儀表板'!$C$3="不可採計",M537=0,TRUE)),IF('114成績輸入與落點儀表板'!$C$4="必須採計",N537&gt;0,IF('114成績輸入與落點儀表板'!$C$4="不可採計",N537=0,TRUE)),IF('114成績輸入與落點儀表板'!$C$5="必須採計",O537&gt;0,IF('114成績輸入與落點儀表板'!$C$5="不可採計",O537=0,TRUE)),IF('114成績輸入與落點儀表板'!$C$6="必須採計",P537&gt;0,IF('114成績輸入與落點儀表板'!$C$6="不可採計",P537=0,TRUE)),IF('114成績輸入與落點儀表板'!$C$7="必須採計",Q537&gt;0,IF('114成績輸入與落點儀表板'!$C$7="不可採計",Q537=0,TRUE)),IF('114成績輸入與落點儀表板'!$C$8="必須採計",R537&gt;0,IF('114成績輸入與落點儀表板'!$C$8="不可採計",R537=0,TRUE)),IF('114成績輸入與落點儀表板'!$C$9="必須採計",S537&gt;0,IF('114成績輸入與落點儀表板'!$C$9="不可採計",S537=0,TRUE)),IF('114成績輸入與落點儀表板'!$C$10="必須採計",T537&gt;0,IF('114成績輸入與落點儀表板'!$C$10="不可採計",T537=0,TRUE)),IF('114成績輸入與落點儀表板'!$C$11="必須採計",U537&gt;0,IF('114成績輸入與落點儀表板'!$C$11="不可採計",U537=0,TRUE)),IF('114成績輸入與落點儀表板'!$C$12="必須採計",V537&gt;0,IF('114成績輸入與落點儀表板'!$C$12="不可採計",V537=0,TRUE)),IF('114成績輸入與落點儀表板'!$C$13="必須採計",W537&gt;0,IF('114成績輸入與落點儀表板'!$C$13="不可採計",W537=0,TRUE)),IF('114成績輸入與落點儀表板'!$C$14="必須採計",X537&gt;0,IF('114成績輸入與落點儀表板'!$C$14="不可採計",X537=0,TRUE)),IF('114成績輸入與落點儀表板'!$C$15="必須採計",Y537&gt;0,IF('114成績輸入與落點儀表板'!$C$15="不可採計",Y537=0,TRUE)),IF('114成績輸入與落點儀表板'!$C$16="必須採計",Z537&gt;0,IF('114成績輸入與落點儀表板'!$C$16="不可採計",Z537=0,TRUE))),"✅ 符合","❌ 不符合")</f>
        <v>✅ 符合</v>
      </c>
      <c r="L537" s="15">
        <v>1</v>
      </c>
      <c r="M537" s="15">
        <v>0</v>
      </c>
      <c r="N537" s="15">
        <v>1</v>
      </c>
      <c r="O537" s="15">
        <v>0</v>
      </c>
      <c r="P537" s="15">
        <v>0</v>
      </c>
      <c r="Q537" s="15">
        <v>0</v>
      </c>
      <c r="R537" s="15">
        <v>0</v>
      </c>
      <c r="S537" s="15">
        <v>1.5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</row>
    <row r="538" spans="1:26" ht="15.75" customHeight="1" x14ac:dyDescent="0.3">
      <c r="A538" s="2" t="s">
        <v>1417</v>
      </c>
      <c r="B538" s="6" t="s">
        <v>1275</v>
      </c>
      <c r="C538" s="6" t="s">
        <v>523</v>
      </c>
      <c r="D538" s="12" t="s">
        <v>103</v>
      </c>
      <c r="E538" s="13" t="s">
        <v>4249</v>
      </c>
      <c r="F538" s="2">
        <v>41</v>
      </c>
      <c r="G538" s="15">
        <v>69</v>
      </c>
      <c r="H538" s="7">
        <f>L538*'114成績輸入與落點儀表板'!$B$2+M538*'114成績輸入與落點儀表板'!$B$3+N538*'114成績輸入與落點儀表板'!$B$4+O538*'114成績輸入與落點儀表板'!$B$5+P538*'114成績輸入與落點儀表板'!$B$6+Q538*'114成績輸入與落點儀表板'!$B$7+R538*'114成績輸入與落點儀表板'!$B$8+S538*'114成績輸入與落點儀表板'!$B$9+T538*'114成績輸入與落點儀表板'!$B$10+U538*'114成績輸入與落點儀表板'!$B$11+V538*'114成績輸入與落點儀表板'!$B$12+W538*'114成績輸入與落點儀表板'!$B$13+X538*'114成績輸入與落點儀表板'!$B$14+Y538*'114成績輸入與落點儀表板'!$B$15+Z538*'114成績輸入與落點儀表板'!$B$16</f>
        <v>0</v>
      </c>
      <c r="I538" s="8">
        <f t="shared" si="16"/>
        <v>-69</v>
      </c>
      <c r="J538" s="2" t="str">
        <f t="shared" si="17"/>
        <v>FAIL</v>
      </c>
      <c r="K538" s="17" t="str">
        <f>IF(AND(IF('114成績輸入與落點儀表板'!$C$2="必須採計",L538&gt;0,IF('114成績輸入與落點儀表板'!$C$2="不可採計",L538=0,TRUE)),IF('114成績輸入與落點儀表板'!$C$3="必須採計",M538&gt;0,IF('114成績輸入與落點儀表板'!$C$3="不可採計",M538=0,TRUE)),IF('114成績輸入與落點儀表板'!$C$4="必須採計",N538&gt;0,IF('114成績輸入與落點儀表板'!$C$4="不可採計",N538=0,TRUE)),IF('114成績輸入與落點儀表板'!$C$5="必須採計",O538&gt;0,IF('114成績輸入與落點儀表板'!$C$5="不可採計",O538=0,TRUE)),IF('114成績輸入與落點儀表板'!$C$6="必須採計",P538&gt;0,IF('114成績輸入與落點儀表板'!$C$6="不可採計",P538=0,TRUE)),IF('114成績輸入與落點儀表板'!$C$7="必須採計",Q538&gt;0,IF('114成績輸入與落點儀表板'!$C$7="不可採計",Q538=0,TRUE)),IF('114成績輸入與落點儀表板'!$C$8="必須採計",R538&gt;0,IF('114成績輸入與落點儀表板'!$C$8="不可採計",R538=0,TRUE)),IF('114成績輸入與落點儀表板'!$C$9="必須採計",S538&gt;0,IF('114成績輸入與落點儀表板'!$C$9="不可採計",S538=0,TRUE)),IF('114成績輸入與落點儀表板'!$C$10="必須採計",T538&gt;0,IF('114成績輸入與落點儀表板'!$C$10="不可採計",T538=0,TRUE)),IF('114成績輸入與落點儀表板'!$C$11="必須採計",U538&gt;0,IF('114成績輸入與落點儀表板'!$C$11="不可採計",U538=0,TRUE)),IF('114成績輸入與落點儀表板'!$C$12="必須採計",V538&gt;0,IF('114成績輸入與落點儀表板'!$C$12="不可採計",V538=0,TRUE)),IF('114成績輸入與落點儀表板'!$C$13="必須採計",W538&gt;0,IF('114成績輸入與落點儀表板'!$C$13="不可採計",W538=0,TRUE)),IF('114成績輸入與落點儀表板'!$C$14="必須採計",X538&gt;0,IF('114成績輸入與落點儀表板'!$C$14="不可採計",X538=0,TRUE)),IF('114成績輸入與落點儀表板'!$C$15="必須採計",Y538&gt;0,IF('114成績輸入與落點儀表板'!$C$15="不可採計",Y538=0,TRUE)),IF('114成績輸入與落點儀表板'!$C$16="必須採計",Z538&gt;0,IF('114成績輸入與落點儀表板'!$C$16="不可採計",Z538=0,TRUE))),"✅ 符合","❌ 不符合")</f>
        <v>❌ 不符合</v>
      </c>
      <c r="L538" s="15">
        <v>0</v>
      </c>
      <c r="M538" s="15">
        <v>1</v>
      </c>
      <c r="N538" s="15">
        <v>1</v>
      </c>
      <c r="O538" s="15">
        <v>0</v>
      </c>
      <c r="P538" s="15">
        <v>0</v>
      </c>
      <c r="Q538" s="15">
        <v>0</v>
      </c>
      <c r="R538" s="15">
        <v>1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</row>
    <row r="539" spans="1:26" ht="15.75" customHeight="1" x14ac:dyDescent="0.3">
      <c r="A539" s="2" t="s">
        <v>1419</v>
      </c>
      <c r="B539" s="6" t="s">
        <v>1275</v>
      </c>
      <c r="C539" s="6" t="s">
        <v>4250</v>
      </c>
      <c r="D539" s="12" t="s">
        <v>103</v>
      </c>
      <c r="E539" s="13" t="s">
        <v>945</v>
      </c>
      <c r="F539" s="2">
        <v>14</v>
      </c>
      <c r="G539" s="15">
        <v>110</v>
      </c>
      <c r="H539" s="7">
        <f>L539*'114成績輸入與落點儀表板'!$B$2+M539*'114成績輸入與落點儀表板'!$B$3+N539*'114成績輸入與落點儀表板'!$B$4+O539*'114成績輸入與落點儀表板'!$B$5+P539*'114成績輸入與落點儀表板'!$B$6+Q539*'114成績輸入與落點儀表板'!$B$7+R539*'114成績輸入與落點儀表板'!$B$8+S539*'114成績輸入與落點儀表板'!$B$9+T539*'114成績輸入與落點儀表板'!$B$10+U539*'114成績輸入與落點儀表板'!$B$11+V539*'114成績輸入與落點儀表板'!$B$12+W539*'114成績輸入與落點儀表板'!$B$13+X539*'114成績輸入與落點儀表板'!$B$14+Y539*'114成績輸入與落點儀表板'!$B$15+Z539*'114成績輸入與落點儀表板'!$B$16</f>
        <v>0</v>
      </c>
      <c r="I539" s="8">
        <f t="shared" si="16"/>
        <v>-110</v>
      </c>
      <c r="J539" s="2" t="str">
        <f t="shared" si="17"/>
        <v>FAIL</v>
      </c>
      <c r="K539" s="17" t="str">
        <f>IF(AND(IF('114成績輸入與落點儀表板'!$C$2="必須採計",L539&gt;0,IF('114成績輸入與落點儀表板'!$C$2="不可採計",L539=0,TRUE)),IF('114成績輸入與落點儀表板'!$C$3="必須採計",M539&gt;0,IF('114成績輸入與落點儀表板'!$C$3="不可採計",M539=0,TRUE)),IF('114成績輸入與落點儀表板'!$C$4="必須採計",N539&gt;0,IF('114成績輸入與落點儀表板'!$C$4="不可採計",N539=0,TRUE)),IF('114成績輸入與落點儀表板'!$C$5="必須採計",O539&gt;0,IF('114成績輸入與落點儀表板'!$C$5="不可採計",O539=0,TRUE)),IF('114成績輸入與落點儀表板'!$C$6="必須採計",P539&gt;0,IF('114成績輸入與落點儀表板'!$C$6="不可採計",P539=0,TRUE)),IF('114成績輸入與落點儀表板'!$C$7="必須採計",Q539&gt;0,IF('114成績輸入與落點儀表板'!$C$7="不可採計",Q539=0,TRUE)),IF('114成績輸入與落點儀表板'!$C$8="必須採計",R539&gt;0,IF('114成績輸入與落點儀表板'!$C$8="不可採計",R539=0,TRUE)),IF('114成績輸入與落點儀表板'!$C$9="必須採計",S539&gt;0,IF('114成績輸入與落點儀表板'!$C$9="不可採計",S539=0,TRUE)),IF('114成績輸入與落點儀表板'!$C$10="必須採計",T539&gt;0,IF('114成績輸入與落點儀表板'!$C$10="不可採計",T539=0,TRUE)),IF('114成績輸入與落點儀表板'!$C$11="必須採計",U539&gt;0,IF('114成績輸入與落點儀表板'!$C$11="不可採計",U539=0,TRUE)),IF('114成績輸入與落點儀表板'!$C$12="必須採計",V539&gt;0,IF('114成績輸入與落點儀表板'!$C$12="不可採計",V539=0,TRUE)),IF('114成績輸入與落點儀表板'!$C$13="必須採計",W539&gt;0,IF('114成績輸入與落點儀表板'!$C$13="不可採計",W539=0,TRUE)),IF('114成績輸入與落點儀表板'!$C$14="必須採計",X539&gt;0,IF('114成績輸入與落點儀表板'!$C$14="不可採計",X539=0,TRUE)),IF('114成績輸入與落點儀表板'!$C$15="必須採計",Y539&gt;0,IF('114成績輸入與落點儀表板'!$C$15="不可採計",Y539=0,TRUE)),IF('114成績輸入與落點儀表板'!$C$16="必須採計",Z539&gt;0,IF('114成績輸入與落點儀表板'!$C$16="不可採計",Z539=0,TRUE))),"✅ 符合","❌ 不符合")</f>
        <v>✅ 符合</v>
      </c>
      <c r="L539" s="15">
        <v>2</v>
      </c>
      <c r="M539" s="15">
        <v>1</v>
      </c>
      <c r="N539" s="15">
        <v>1</v>
      </c>
      <c r="O539" s="15">
        <v>0</v>
      </c>
      <c r="P539" s="15">
        <v>0</v>
      </c>
      <c r="Q539" s="15">
        <v>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</row>
    <row r="540" spans="1:26" ht="15.75" customHeight="1" x14ac:dyDescent="0.3">
      <c r="A540" s="2" t="s">
        <v>1421</v>
      </c>
      <c r="B540" s="6" t="s">
        <v>1275</v>
      </c>
      <c r="C540" s="6" t="s">
        <v>4251</v>
      </c>
      <c r="D540" s="12" t="s">
        <v>103</v>
      </c>
      <c r="E540" s="13" t="s">
        <v>945</v>
      </c>
      <c r="F540" s="2">
        <v>10</v>
      </c>
      <c r="G540" s="15">
        <v>112</v>
      </c>
      <c r="H540" s="7">
        <f>L540*'114成績輸入與落點儀表板'!$B$2+M540*'114成績輸入與落點儀表板'!$B$3+N540*'114成績輸入與落點儀表板'!$B$4+O540*'114成績輸入與落點儀表板'!$B$5+P540*'114成績輸入與落點儀表板'!$B$6+Q540*'114成績輸入與落點儀表板'!$B$7+R540*'114成績輸入與落點儀表板'!$B$8+S540*'114成績輸入與落點儀表板'!$B$9+T540*'114成績輸入與落點儀表板'!$B$10+U540*'114成績輸入與落點儀表板'!$B$11+V540*'114成績輸入與落點儀表板'!$B$12+W540*'114成績輸入與落點儀表板'!$B$13+X540*'114成績輸入與落點儀表板'!$B$14+Y540*'114成績輸入與落點儀表板'!$B$15+Z540*'114成績輸入與落點儀表板'!$B$16</f>
        <v>0</v>
      </c>
      <c r="I540" s="8">
        <f t="shared" si="16"/>
        <v>-112</v>
      </c>
      <c r="J540" s="2" t="str">
        <f t="shared" si="17"/>
        <v>FAIL</v>
      </c>
      <c r="K540" s="17" t="str">
        <f>IF(AND(IF('114成績輸入與落點儀表板'!$C$2="必須採計",L540&gt;0,IF('114成績輸入與落點儀表板'!$C$2="不可採計",L540=0,TRUE)),IF('114成績輸入與落點儀表板'!$C$3="必須採計",M540&gt;0,IF('114成績輸入與落點儀表板'!$C$3="不可採計",M540=0,TRUE)),IF('114成績輸入與落點儀表板'!$C$4="必須採計",N540&gt;0,IF('114成績輸入與落點儀表板'!$C$4="不可採計",N540=0,TRUE)),IF('114成績輸入與落點儀表板'!$C$5="必須採計",O540&gt;0,IF('114成績輸入與落點儀表板'!$C$5="不可採計",O540=0,TRUE)),IF('114成績輸入與落點儀表板'!$C$6="必須採計",P540&gt;0,IF('114成績輸入與落點儀表板'!$C$6="不可採計",P540=0,TRUE)),IF('114成績輸入與落點儀表板'!$C$7="必須採計",Q540&gt;0,IF('114成績輸入與落點儀表板'!$C$7="不可採計",Q540=0,TRUE)),IF('114成績輸入與落點儀表板'!$C$8="必須採計",R540&gt;0,IF('114成績輸入與落點儀表板'!$C$8="不可採計",R540=0,TRUE)),IF('114成績輸入與落點儀表板'!$C$9="必須採計",S540&gt;0,IF('114成績輸入與落點儀表板'!$C$9="不可採計",S540=0,TRUE)),IF('114成績輸入與落點儀表板'!$C$10="必須採計",T540&gt;0,IF('114成績輸入與落點儀表板'!$C$10="不可採計",T540=0,TRUE)),IF('114成績輸入與落點儀表板'!$C$11="必須採計",U540&gt;0,IF('114成績輸入與落點儀表板'!$C$11="不可採計",U540=0,TRUE)),IF('114成績輸入與落點儀表板'!$C$12="必須採計",V540&gt;0,IF('114成績輸入與落點儀表板'!$C$12="不可採計",V540=0,TRUE)),IF('114成績輸入與落點儀表板'!$C$13="必須採計",W540&gt;0,IF('114成績輸入與落點儀表板'!$C$13="不可採計",W540=0,TRUE)),IF('114成績輸入與落點儀表板'!$C$14="必須採計",X540&gt;0,IF('114成績輸入與落點儀表板'!$C$14="不可採計",X540=0,TRUE)),IF('114成績輸入與落點儀表板'!$C$15="必須採計",Y540&gt;0,IF('114成績輸入與落點儀表板'!$C$15="不可採計",Y540=0,TRUE)),IF('114成績輸入與落點儀表板'!$C$16="必須採計",Z540&gt;0,IF('114成績輸入與落點儀表板'!$C$16="不可採計",Z540=0,TRUE))),"✅ 符合","❌ 不符合")</f>
        <v>✅ 符合</v>
      </c>
      <c r="L540" s="15">
        <v>2</v>
      </c>
      <c r="M540" s="15">
        <v>1</v>
      </c>
      <c r="N540" s="15">
        <v>1</v>
      </c>
      <c r="O540" s="15">
        <v>0</v>
      </c>
      <c r="P540" s="15">
        <v>0</v>
      </c>
      <c r="Q540" s="15">
        <v>0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</row>
    <row r="541" spans="1:26" ht="15.75" customHeight="1" x14ac:dyDescent="0.3">
      <c r="A541" s="2" t="s">
        <v>1424</v>
      </c>
      <c r="B541" s="6" t="s">
        <v>1385</v>
      </c>
      <c r="C541" s="6" t="s">
        <v>1386</v>
      </c>
      <c r="D541" s="12" t="s">
        <v>73</v>
      </c>
      <c r="E541" s="13" t="s">
        <v>4252</v>
      </c>
      <c r="F541" s="2">
        <v>15</v>
      </c>
      <c r="G541" s="15">
        <v>185.5</v>
      </c>
      <c r="H541" s="7">
        <f>L541*'114成績輸入與落點儀表板'!$B$2+M541*'114成績輸入與落點儀表板'!$B$3+N541*'114成績輸入與落點儀表板'!$B$4+O541*'114成績輸入與落點儀表板'!$B$5+P541*'114成績輸入與落點儀表板'!$B$6+Q541*'114成績輸入與落點儀表板'!$B$7+R541*'114成績輸入與落點儀表板'!$B$8+S541*'114成績輸入與落點儀表板'!$B$9+T541*'114成績輸入與落點儀表板'!$B$10+U541*'114成績輸入與落點儀表板'!$B$11+V541*'114成績輸入與落點儀表板'!$B$12+W541*'114成績輸入與落點儀表板'!$B$13+X541*'114成績輸入與落點儀表板'!$B$14+Y541*'114成績輸入與落點儀表板'!$B$15+Z541*'114成績輸入與落點儀表板'!$B$16</f>
        <v>0</v>
      </c>
      <c r="I541" s="8">
        <f t="shared" si="16"/>
        <v>-185.5</v>
      </c>
      <c r="J541" s="2" t="str">
        <f t="shared" si="17"/>
        <v>FAIL</v>
      </c>
      <c r="K541" s="17" t="str">
        <f>IF(AND(IF('114成績輸入與落點儀表板'!$C$2="必須採計",L541&gt;0,IF('114成績輸入與落點儀表板'!$C$2="不可採計",L541=0,TRUE)),IF('114成績輸入與落點儀表板'!$C$3="必須採計",M541&gt;0,IF('114成績輸入與落點儀表板'!$C$3="不可採計",M541=0,TRUE)),IF('114成績輸入與落點儀表板'!$C$4="必須採計",N541&gt;0,IF('114成績輸入與落點儀表板'!$C$4="不可採計",N541=0,TRUE)),IF('114成績輸入與落點儀表板'!$C$5="必須採計",O541&gt;0,IF('114成績輸入與落點儀表板'!$C$5="不可採計",O541=0,TRUE)),IF('114成績輸入與落點儀表板'!$C$6="必須採計",P541&gt;0,IF('114成績輸入與落點儀表板'!$C$6="不可採計",P541=0,TRUE)),IF('114成績輸入與落點儀表板'!$C$7="必須採計",Q541&gt;0,IF('114成績輸入與落點儀表板'!$C$7="不可採計",Q541=0,TRUE)),IF('114成績輸入與落點儀表板'!$C$8="必須採計",R541&gt;0,IF('114成績輸入與落點儀表板'!$C$8="不可採計",R541=0,TRUE)),IF('114成績輸入與落點儀表板'!$C$9="必須採計",S541&gt;0,IF('114成績輸入與落點儀表板'!$C$9="不可採計",S541=0,TRUE)),IF('114成績輸入與落點儀表板'!$C$10="必須採計",T541&gt;0,IF('114成績輸入與落點儀表板'!$C$10="不可採計",T541=0,TRUE)),IF('114成績輸入與落點儀表板'!$C$11="必須採計",U541&gt;0,IF('114成績輸入與落點儀表板'!$C$11="不可採計",U541=0,TRUE)),IF('114成績輸入與落點儀表板'!$C$12="必須採計",V541&gt;0,IF('114成績輸入與落點儀表板'!$C$12="不可採計",V541=0,TRUE)),IF('114成績輸入與落點儀表板'!$C$13="必須採計",W541&gt;0,IF('114成績輸入與落點儀表板'!$C$13="不可採計",W541=0,TRUE)),IF('114成績輸入與落點儀表板'!$C$14="必須採計",X541&gt;0,IF('114成績輸入與落點儀表板'!$C$14="不可採計",X541=0,TRUE)),IF('114成績輸入與落點儀表板'!$C$15="必須採計",Y541&gt;0,IF('114成績輸入與落點儀表板'!$C$15="不可採計",Y541=0,TRUE)),IF('114成績輸入與落點儀表板'!$C$16="必須採計",Z541&gt;0,IF('114成績輸入與落點儀表板'!$C$16="不可採計",Z541=0,TRUE))),"✅ 符合","❌ 不符合")</f>
        <v>✅ 符合</v>
      </c>
      <c r="L541" s="15">
        <v>2</v>
      </c>
      <c r="M541" s="15">
        <v>1</v>
      </c>
      <c r="N541" s="15">
        <v>1.5</v>
      </c>
      <c r="O541" s="15">
        <v>0</v>
      </c>
      <c r="P541" s="15">
        <v>0</v>
      </c>
      <c r="Q541" s="15">
        <v>0</v>
      </c>
      <c r="R541" s="15">
        <v>1.5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</row>
    <row r="542" spans="1:26" ht="15.75" customHeight="1" x14ac:dyDescent="0.3">
      <c r="A542" s="2" t="s">
        <v>1427</v>
      </c>
      <c r="B542" s="6" t="s">
        <v>1385</v>
      </c>
      <c r="C542" s="6" t="s">
        <v>1389</v>
      </c>
      <c r="D542" s="12" t="s">
        <v>103</v>
      </c>
      <c r="E542" s="13" t="s">
        <v>4253</v>
      </c>
      <c r="F542" s="2">
        <v>18</v>
      </c>
      <c r="G542" s="15">
        <v>203</v>
      </c>
      <c r="H542" s="7">
        <f>L542*'114成績輸入與落點儀表板'!$B$2+M542*'114成績輸入與落點儀表板'!$B$3+N542*'114成績輸入與落點儀表板'!$B$4+O542*'114成績輸入與落點儀表板'!$B$5+P542*'114成績輸入與落點儀表板'!$B$6+Q542*'114成績輸入與落點儀表板'!$B$7+R542*'114成績輸入與落點儀表板'!$B$8+S542*'114成績輸入與落點儀表板'!$B$9+T542*'114成績輸入與落點儀表板'!$B$10+U542*'114成績輸入與落點儀表板'!$B$11+V542*'114成績輸入與落點儀表板'!$B$12+W542*'114成績輸入與落點儀表板'!$B$13+X542*'114成績輸入與落點儀表板'!$B$14+Y542*'114成績輸入與落點儀表板'!$B$15+Z542*'114成績輸入與落點儀表板'!$B$16</f>
        <v>0</v>
      </c>
      <c r="I542" s="8">
        <f t="shared" si="16"/>
        <v>-203</v>
      </c>
      <c r="J542" s="2" t="str">
        <f t="shared" si="17"/>
        <v>FAIL</v>
      </c>
      <c r="K542" s="17" t="str">
        <f>IF(AND(IF('114成績輸入與落點儀表板'!$C$2="必須採計",L542&gt;0,IF('114成績輸入與落點儀表板'!$C$2="不可採計",L542=0,TRUE)),IF('114成績輸入與落點儀表板'!$C$3="必須採計",M542&gt;0,IF('114成績輸入與落點儀表板'!$C$3="不可採計",M542=0,TRUE)),IF('114成績輸入與落點儀表板'!$C$4="必須採計",N542&gt;0,IF('114成績輸入與落點儀表板'!$C$4="不可採計",N542=0,TRUE)),IF('114成績輸入與落點儀表板'!$C$5="必須採計",O542&gt;0,IF('114成績輸入與落點儀表板'!$C$5="不可採計",O542=0,TRUE)),IF('114成績輸入與落點儀表板'!$C$6="必須採計",P542&gt;0,IF('114成績輸入與落點儀表板'!$C$6="不可採計",P542=0,TRUE)),IF('114成績輸入與落點儀表板'!$C$7="必須採計",Q542&gt;0,IF('114成績輸入與落點儀表板'!$C$7="不可採計",Q542=0,TRUE)),IF('114成績輸入與落點儀表板'!$C$8="必須採計",R542&gt;0,IF('114成績輸入與落點儀表板'!$C$8="不可採計",R542=0,TRUE)),IF('114成績輸入與落點儀表板'!$C$9="必須採計",S542&gt;0,IF('114成績輸入與落點儀表板'!$C$9="不可採計",S542=0,TRUE)),IF('114成績輸入與落點儀表板'!$C$10="必須採計",T542&gt;0,IF('114成績輸入與落點儀表板'!$C$10="不可採計",T542=0,TRUE)),IF('114成績輸入與落點儀表板'!$C$11="必須採計",U542&gt;0,IF('114成績輸入與落點儀表板'!$C$11="不可採計",U542=0,TRUE)),IF('114成績輸入與落點儀表板'!$C$12="必須採計",V542&gt;0,IF('114成績輸入與落點儀表板'!$C$12="不可採計",V542=0,TRUE)),IF('114成績輸入與落點儀表板'!$C$13="必須採計",W542&gt;0,IF('114成績輸入與落點儀表板'!$C$13="不可採計",W542=0,TRUE)),IF('114成績輸入與落點儀表板'!$C$14="必須採計",X542&gt;0,IF('114成績輸入與落點儀表板'!$C$14="不可採計",X542=0,TRUE)),IF('114成績輸入與落點儀表板'!$C$15="必須採計",Y542&gt;0,IF('114成績輸入與落點儀表板'!$C$15="不可採計",Y542=0,TRUE)),IF('114成績輸入與落點儀表板'!$C$16="必須採計",Z542&gt;0,IF('114成績輸入與落點儀表板'!$C$16="不可採計",Z542=0,TRUE))),"✅ 符合","❌ 不符合")</f>
        <v>✅ 符合</v>
      </c>
      <c r="L542" s="15">
        <v>2</v>
      </c>
      <c r="M542" s="15">
        <v>1</v>
      </c>
      <c r="N542" s="15">
        <v>0</v>
      </c>
      <c r="O542" s="15">
        <v>0</v>
      </c>
      <c r="P542" s="15">
        <v>2</v>
      </c>
      <c r="Q542" s="15">
        <v>0</v>
      </c>
      <c r="R542" s="15">
        <v>0</v>
      </c>
      <c r="S542" s="15">
        <v>2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</row>
    <row r="543" spans="1:26" ht="15.75" customHeight="1" x14ac:dyDescent="0.3">
      <c r="A543" s="2" t="s">
        <v>1430</v>
      </c>
      <c r="B543" s="6" t="s">
        <v>1385</v>
      </c>
      <c r="C543" s="6" t="s">
        <v>1392</v>
      </c>
      <c r="D543" s="12" t="s">
        <v>103</v>
      </c>
      <c r="E543" s="13" t="s">
        <v>1393</v>
      </c>
      <c r="F543" s="2">
        <v>9</v>
      </c>
      <c r="G543" s="15">
        <v>161</v>
      </c>
      <c r="H543" s="7">
        <f>L543*'114成績輸入與落點儀表板'!$B$2+M543*'114成績輸入與落點儀表板'!$B$3+N543*'114成績輸入與落點儀表板'!$B$4+O543*'114成績輸入與落點儀表板'!$B$5+P543*'114成績輸入與落點儀表板'!$B$6+Q543*'114成績輸入與落點儀表板'!$B$7+R543*'114成績輸入與落點儀表板'!$B$8+S543*'114成績輸入與落點儀表板'!$B$9+T543*'114成績輸入與落點儀表板'!$B$10+U543*'114成績輸入與落點儀表板'!$B$11+V543*'114成績輸入與落點儀表板'!$B$12+W543*'114成績輸入與落點儀表板'!$B$13+X543*'114成績輸入與落點儀表板'!$B$14+Y543*'114成績輸入與落點儀表板'!$B$15+Z543*'114成績輸入與落點儀表板'!$B$16</f>
        <v>0</v>
      </c>
      <c r="I543" s="8">
        <f t="shared" si="16"/>
        <v>-161</v>
      </c>
      <c r="J543" s="2" t="str">
        <f t="shared" si="17"/>
        <v>FAIL</v>
      </c>
      <c r="K543" s="17" t="str">
        <f>IF(AND(IF('114成績輸入與落點儀表板'!$C$2="必須採計",L543&gt;0,IF('114成績輸入與落點儀表板'!$C$2="不可採計",L543=0,TRUE)),IF('114成績輸入與落點儀表板'!$C$3="必須採計",M543&gt;0,IF('114成績輸入與落點儀表板'!$C$3="不可採計",M543=0,TRUE)),IF('114成績輸入與落點儀表板'!$C$4="必須採計",N543&gt;0,IF('114成績輸入與落點儀表板'!$C$4="不可採計",N543=0,TRUE)),IF('114成績輸入與落點儀表板'!$C$5="必須採計",O543&gt;0,IF('114成績輸入與落點儀表板'!$C$5="不可採計",O543=0,TRUE)),IF('114成績輸入與落點儀表板'!$C$6="必須採計",P543&gt;0,IF('114成績輸入與落點儀表板'!$C$6="不可採計",P543=0,TRUE)),IF('114成績輸入與落點儀表板'!$C$7="必須採計",Q543&gt;0,IF('114成績輸入與落點儀表板'!$C$7="不可採計",Q543=0,TRUE)),IF('114成績輸入與落點儀表板'!$C$8="必須採計",R543&gt;0,IF('114成績輸入與落點儀表板'!$C$8="不可採計",R543=0,TRUE)),IF('114成績輸入與落點儀表板'!$C$9="必須採計",S543&gt;0,IF('114成績輸入與落點儀表板'!$C$9="不可採計",S543=0,TRUE)),IF('114成績輸入與落點儀表板'!$C$10="必須採計",T543&gt;0,IF('114成績輸入與落點儀表板'!$C$10="不可採計",T543=0,TRUE)),IF('114成績輸入與落點儀表板'!$C$11="必須採計",U543&gt;0,IF('114成績輸入與落點儀表板'!$C$11="不可採計",U543=0,TRUE)),IF('114成績輸入與落點儀表板'!$C$12="必須採計",V543&gt;0,IF('114成績輸入與落點儀表板'!$C$12="不可採計",V543=0,TRUE)),IF('114成績輸入與落點儀表板'!$C$13="必須採計",W543&gt;0,IF('114成績輸入與落點儀表板'!$C$13="不可採計",W543=0,TRUE)),IF('114成績輸入與落點儀表板'!$C$14="必須採計",X543&gt;0,IF('114成績輸入與落點儀表板'!$C$14="不可採計",X543=0,TRUE)),IF('114成績輸入與落點儀表板'!$C$15="必須採計",Y543&gt;0,IF('114成績輸入與落點儀表板'!$C$15="不可採計",Y543=0,TRUE)),IF('114成績輸入與落點儀表板'!$C$16="必須採計",Z543&gt;0,IF('114成績輸入與落點儀表板'!$C$16="不可採計",Z543=0,TRUE))),"✅ 符合","❌ 不符合")</f>
        <v>✅ 符合</v>
      </c>
      <c r="L543" s="15">
        <v>2</v>
      </c>
      <c r="M543" s="15">
        <v>2</v>
      </c>
      <c r="N543" s="15">
        <v>1</v>
      </c>
      <c r="O543" s="15">
        <v>0</v>
      </c>
      <c r="P543" s="15">
        <v>0</v>
      </c>
      <c r="Q543" s="15">
        <v>0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</row>
    <row r="544" spans="1:26" ht="15.75" customHeight="1" x14ac:dyDescent="0.3">
      <c r="A544" s="2" t="s">
        <v>1433</v>
      </c>
      <c r="B544" s="6" t="s">
        <v>1385</v>
      </c>
      <c r="C544" s="6" t="s">
        <v>1395</v>
      </c>
      <c r="D544" s="12" t="s">
        <v>103</v>
      </c>
      <c r="E544" s="13" t="s">
        <v>4254</v>
      </c>
      <c r="F544" s="2">
        <v>7</v>
      </c>
      <c r="G544" s="15">
        <v>185</v>
      </c>
      <c r="H544" s="7">
        <f>L544*'114成績輸入與落點儀表板'!$B$2+M544*'114成績輸入與落點儀表板'!$B$3+N544*'114成績輸入與落點儀表板'!$B$4+O544*'114成績輸入與落點儀表板'!$B$5+P544*'114成績輸入與落點儀表板'!$B$6+Q544*'114成績輸入與落點儀表板'!$B$7+R544*'114成績輸入與落點儀表板'!$B$8+S544*'114成績輸入與落點儀表板'!$B$9+T544*'114成績輸入與落點儀表板'!$B$10+U544*'114成績輸入與落點儀表板'!$B$11+V544*'114成績輸入與落點儀表板'!$B$12+W544*'114成績輸入與落點儀表板'!$B$13+X544*'114成績輸入與落點儀表板'!$B$14+Y544*'114成績輸入與落點儀表板'!$B$15+Z544*'114成績輸入與落點儀表板'!$B$16</f>
        <v>0</v>
      </c>
      <c r="I544" s="8">
        <f t="shared" si="16"/>
        <v>-185</v>
      </c>
      <c r="J544" s="2" t="str">
        <f t="shared" si="17"/>
        <v>FAIL</v>
      </c>
      <c r="K544" s="17" t="str">
        <f>IF(AND(IF('114成績輸入與落點儀表板'!$C$2="必須採計",L544&gt;0,IF('114成績輸入與落點儀表板'!$C$2="不可採計",L544=0,TRUE)),IF('114成績輸入與落點儀表板'!$C$3="必須採計",M544&gt;0,IF('114成績輸入與落點儀表板'!$C$3="不可採計",M544=0,TRUE)),IF('114成績輸入與落點儀表板'!$C$4="必須採計",N544&gt;0,IF('114成績輸入與落點儀表板'!$C$4="不可採計",N544=0,TRUE)),IF('114成績輸入與落點儀表板'!$C$5="必須採計",O544&gt;0,IF('114成績輸入與落點儀表板'!$C$5="不可採計",O544=0,TRUE)),IF('114成績輸入與落點儀表板'!$C$6="必須採計",P544&gt;0,IF('114成績輸入與落點儀表板'!$C$6="不可採計",P544=0,TRUE)),IF('114成績輸入與落點儀表板'!$C$7="必須採計",Q544&gt;0,IF('114成績輸入與落點儀表板'!$C$7="不可採計",Q544=0,TRUE)),IF('114成績輸入與落點儀表板'!$C$8="必須採計",R544&gt;0,IF('114成績輸入與落點儀表板'!$C$8="不可採計",R544=0,TRUE)),IF('114成績輸入與落點儀表板'!$C$9="必須採計",S544&gt;0,IF('114成績輸入與落點儀表板'!$C$9="不可採計",S544=0,TRUE)),IF('114成績輸入與落點儀表板'!$C$10="必須採計",T544&gt;0,IF('114成績輸入與落點儀表板'!$C$10="不可採計",T544=0,TRUE)),IF('114成績輸入與落點儀表板'!$C$11="必須採計",U544&gt;0,IF('114成績輸入與落點儀表板'!$C$11="不可採計",U544=0,TRUE)),IF('114成績輸入與落點儀表板'!$C$12="必須採計",V544&gt;0,IF('114成績輸入與落點儀表板'!$C$12="不可採計",V544=0,TRUE)),IF('114成績輸入與落點儀表板'!$C$13="必須採計",W544&gt;0,IF('114成績輸入與落點儀表板'!$C$13="不可採計",W544=0,TRUE)),IF('114成績輸入與落點儀表板'!$C$14="必須採計",X544&gt;0,IF('114成績輸入與落點儀表板'!$C$14="不可採計",X544=0,TRUE)),IF('114成績輸入與落點儀表板'!$C$15="必須採計",Y544&gt;0,IF('114成績輸入與落點儀表板'!$C$15="不可採計",Y544=0,TRUE)),IF('114成績輸入與落點儀表板'!$C$16="必須採計",Z544&gt;0,IF('114成績輸入與落點儀表板'!$C$16="不可採計",Z544=0,TRUE))),"✅ 符合","❌ 不符合")</f>
        <v>✅ 符合</v>
      </c>
      <c r="L544" s="15">
        <v>2</v>
      </c>
      <c r="M544" s="15">
        <v>2</v>
      </c>
      <c r="N544" s="15">
        <v>0</v>
      </c>
      <c r="O544" s="15">
        <v>0</v>
      </c>
      <c r="P544" s="15">
        <v>0</v>
      </c>
      <c r="Q544" s="15">
        <v>1</v>
      </c>
      <c r="R544" s="15">
        <v>0</v>
      </c>
      <c r="S544" s="15">
        <v>0</v>
      </c>
      <c r="T544" s="15">
        <v>0</v>
      </c>
      <c r="U544" s="15">
        <v>0</v>
      </c>
      <c r="V544" s="15">
        <v>1</v>
      </c>
      <c r="W544" s="15">
        <v>0</v>
      </c>
      <c r="X544" s="15">
        <v>0</v>
      </c>
      <c r="Y544" s="15">
        <v>0</v>
      </c>
      <c r="Z544" s="15">
        <v>0</v>
      </c>
    </row>
    <row r="545" spans="1:26" ht="15.75" customHeight="1" x14ac:dyDescent="0.3">
      <c r="A545" s="2" t="s">
        <v>1436</v>
      </c>
      <c r="B545" s="6" t="s">
        <v>1385</v>
      </c>
      <c r="C545" s="6" t="s">
        <v>162</v>
      </c>
      <c r="D545" s="12" t="s">
        <v>103</v>
      </c>
      <c r="E545" s="13" t="s">
        <v>4255</v>
      </c>
      <c r="F545" s="2">
        <v>43</v>
      </c>
      <c r="G545" s="15">
        <v>233</v>
      </c>
      <c r="H545" s="7">
        <f>L545*'114成績輸入與落點儀表板'!$B$2+M545*'114成績輸入與落點儀表板'!$B$3+N545*'114成績輸入與落點儀表板'!$B$4+O545*'114成績輸入與落點儀表板'!$B$5+P545*'114成績輸入與落點儀表板'!$B$6+Q545*'114成績輸入與落點儀表板'!$B$7+R545*'114成績輸入與落點儀表板'!$B$8+S545*'114成績輸入與落點儀表板'!$B$9+T545*'114成績輸入與落點儀表板'!$B$10+U545*'114成績輸入與落點儀表板'!$B$11+V545*'114成績輸入與落點儀表板'!$B$12+W545*'114成績輸入與落點儀表板'!$B$13+X545*'114成績輸入與落點儀表板'!$B$14+Y545*'114成績輸入與落點儀表板'!$B$15+Z545*'114成績輸入與落點儀表板'!$B$16</f>
        <v>0</v>
      </c>
      <c r="I545" s="8">
        <f t="shared" si="16"/>
        <v>-233</v>
      </c>
      <c r="J545" s="2" t="str">
        <f t="shared" si="17"/>
        <v>FAIL</v>
      </c>
      <c r="K545" s="17" t="str">
        <f>IF(AND(IF('114成績輸入與落點儀表板'!$C$2="必須採計",L545&gt;0,IF('114成績輸入與落點儀表板'!$C$2="不可採計",L545=0,TRUE)),IF('114成績輸入與落點儀表板'!$C$3="必須採計",M545&gt;0,IF('114成績輸入與落點儀表板'!$C$3="不可採計",M545=0,TRUE)),IF('114成績輸入與落點儀表板'!$C$4="必須採計",N545&gt;0,IF('114成績輸入與落點儀表板'!$C$4="不可採計",N545=0,TRUE)),IF('114成績輸入與落點儀表板'!$C$5="必須採計",O545&gt;0,IF('114成績輸入與落點儀表板'!$C$5="不可採計",O545=0,TRUE)),IF('114成績輸入與落點儀表板'!$C$6="必須採計",P545&gt;0,IF('114成績輸入與落點儀表板'!$C$6="不可採計",P545=0,TRUE)),IF('114成績輸入與落點儀表板'!$C$7="必須採計",Q545&gt;0,IF('114成績輸入與落點儀表板'!$C$7="不可採計",Q545=0,TRUE)),IF('114成績輸入與落點儀表板'!$C$8="必須採計",R545&gt;0,IF('114成績輸入與落點儀表板'!$C$8="不可採計",R545=0,TRUE)),IF('114成績輸入與落點儀表板'!$C$9="必須採計",S545&gt;0,IF('114成績輸入與落點儀表板'!$C$9="不可採計",S545=0,TRUE)),IF('114成績輸入與落點儀表板'!$C$10="必須採計",T545&gt;0,IF('114成績輸入與落點儀表板'!$C$10="不可採計",T545=0,TRUE)),IF('114成績輸入與落點儀表板'!$C$11="必須採計",U545&gt;0,IF('114成績輸入與落點儀表板'!$C$11="不可採計",U545=0,TRUE)),IF('114成績輸入與落點儀表板'!$C$12="必須採計",V545&gt;0,IF('114成績輸入與落點儀表板'!$C$12="不可採計",V545=0,TRUE)),IF('114成績輸入與落點儀表板'!$C$13="必須採計",W545&gt;0,IF('114成績輸入與落點儀表板'!$C$13="不可採計",W545=0,TRUE)),IF('114成績輸入與落點儀表板'!$C$14="必須採計",X545&gt;0,IF('114成績輸入與落點儀表板'!$C$14="不可採計",X545=0,TRUE)),IF('114成績輸入與落點儀表板'!$C$15="必須採計",Y545&gt;0,IF('114成績輸入與落點儀表板'!$C$15="不可採計",Y545=0,TRUE)),IF('114成績輸入與落點儀表板'!$C$16="必須採計",Z545&gt;0,IF('114成績輸入與落點儀表板'!$C$16="不可採計",Z545=0,TRUE))),"✅ 符合","❌ 不符合")</f>
        <v>✅ 符合</v>
      </c>
      <c r="L545" s="15">
        <v>2</v>
      </c>
      <c r="M545" s="15">
        <v>1</v>
      </c>
      <c r="N545" s="15">
        <v>2</v>
      </c>
      <c r="O545" s="15">
        <v>0</v>
      </c>
      <c r="P545" s="15">
        <v>0</v>
      </c>
      <c r="Q545" s="15">
        <v>0</v>
      </c>
      <c r="R545" s="15">
        <v>1</v>
      </c>
      <c r="S545" s="15">
        <v>2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</row>
    <row r="546" spans="1:26" ht="15.75" customHeight="1" x14ac:dyDescent="0.3">
      <c r="A546" s="2" t="s">
        <v>1437</v>
      </c>
      <c r="B546" s="6" t="s">
        <v>1385</v>
      </c>
      <c r="C546" s="6" t="s">
        <v>1400</v>
      </c>
      <c r="D546" s="12" t="s">
        <v>103</v>
      </c>
      <c r="E546" s="13" t="s">
        <v>1401</v>
      </c>
      <c r="F546" s="2">
        <v>19</v>
      </c>
      <c r="G546" s="15">
        <v>219.25</v>
      </c>
      <c r="H546" s="7">
        <f>L546*'114成績輸入與落點儀表板'!$B$2+M546*'114成績輸入與落點儀表板'!$B$3+N546*'114成績輸入與落點儀表板'!$B$4+O546*'114成績輸入與落點儀表板'!$B$5+P546*'114成績輸入與落點儀表板'!$B$6+Q546*'114成績輸入與落點儀表板'!$B$7+R546*'114成績輸入與落點儀表板'!$B$8+S546*'114成績輸入與落點儀表板'!$B$9+T546*'114成績輸入與落點儀表板'!$B$10+U546*'114成績輸入與落點儀表板'!$B$11+V546*'114成績輸入與落點儀表板'!$B$12+W546*'114成績輸入與落點儀表板'!$B$13+X546*'114成績輸入與落點儀表板'!$B$14+Y546*'114成績輸入與落點儀表板'!$B$15+Z546*'114成績輸入與落點儀表板'!$B$16</f>
        <v>0</v>
      </c>
      <c r="I546" s="8">
        <f t="shared" si="16"/>
        <v>-219.25</v>
      </c>
      <c r="J546" s="2" t="str">
        <f t="shared" si="17"/>
        <v>FAIL</v>
      </c>
      <c r="K546" s="17" t="str">
        <f>IF(AND(IF('114成績輸入與落點儀表板'!$C$2="必須採計",L546&gt;0,IF('114成績輸入與落點儀表板'!$C$2="不可採計",L546=0,TRUE)),IF('114成績輸入與落點儀表板'!$C$3="必須採計",M546&gt;0,IF('114成績輸入與落點儀表板'!$C$3="不可採計",M546=0,TRUE)),IF('114成績輸入與落點儀表板'!$C$4="必須採計",N546&gt;0,IF('114成績輸入與落點儀表板'!$C$4="不可採計",N546=0,TRUE)),IF('114成績輸入與落點儀表板'!$C$5="必須採計",O546&gt;0,IF('114成績輸入與落點儀表板'!$C$5="不可採計",O546=0,TRUE)),IF('114成績輸入與落點儀表板'!$C$6="必須採計",P546&gt;0,IF('114成績輸入與落點儀表板'!$C$6="不可採計",P546=0,TRUE)),IF('114成績輸入與落點儀表板'!$C$7="必須採計",Q546&gt;0,IF('114成績輸入與落點儀表板'!$C$7="不可採計",Q546=0,TRUE)),IF('114成績輸入與落點儀表板'!$C$8="必須採計",R546&gt;0,IF('114成績輸入與落點儀表板'!$C$8="不可採計",R546=0,TRUE)),IF('114成績輸入與落點儀表板'!$C$9="必須採計",S546&gt;0,IF('114成績輸入與落點儀表板'!$C$9="不可採計",S546=0,TRUE)),IF('114成績輸入與落點儀表板'!$C$10="必須採計",T546&gt;0,IF('114成績輸入與落點儀表板'!$C$10="不可採計",T546=0,TRUE)),IF('114成績輸入與落點儀表板'!$C$11="必須採計",U546&gt;0,IF('114成績輸入與落點儀表板'!$C$11="不可採計",U546=0,TRUE)),IF('114成績輸入與落點儀表板'!$C$12="必須採計",V546&gt;0,IF('114成績輸入與落點儀表板'!$C$12="不可採計",V546=0,TRUE)),IF('114成績輸入與落點儀表板'!$C$13="必須採計",W546&gt;0,IF('114成績輸入與落點儀表板'!$C$13="不可採計",W546=0,TRUE)),IF('114成績輸入與落點儀表板'!$C$14="必須採計",X546&gt;0,IF('114成績輸入與落點儀表板'!$C$14="不可採計",X546=0,TRUE)),IF('114成績輸入與落點儀表板'!$C$15="必須採計",Y546&gt;0,IF('114成績輸入與落點儀表板'!$C$15="不可採計",Y546=0,TRUE)),IF('114成績輸入與落點儀表板'!$C$16="必須採計",Z546&gt;0,IF('114成績輸入與落點儀表板'!$C$16="不可採計",Z546=0,TRUE))),"✅ 符合","❌ 不符合")</f>
        <v>✅ 符合</v>
      </c>
      <c r="L546" s="15">
        <v>2</v>
      </c>
      <c r="M546" s="15">
        <v>1</v>
      </c>
      <c r="N546" s="15">
        <v>0</v>
      </c>
      <c r="O546" s="15">
        <v>0</v>
      </c>
      <c r="P546" s="15">
        <v>1.5</v>
      </c>
      <c r="Q546" s="15">
        <v>0</v>
      </c>
      <c r="R546" s="15">
        <v>1.75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</row>
    <row r="547" spans="1:26" ht="15.75" customHeight="1" x14ac:dyDescent="0.3">
      <c r="A547" s="2" t="s">
        <v>1439</v>
      </c>
      <c r="B547" s="6" t="s">
        <v>1385</v>
      </c>
      <c r="C547" s="6" t="s">
        <v>1403</v>
      </c>
      <c r="D547" s="12" t="s">
        <v>80</v>
      </c>
      <c r="E547" s="13" t="s">
        <v>1404</v>
      </c>
      <c r="F547" s="2">
        <v>14</v>
      </c>
      <c r="G547" s="15">
        <v>172.5</v>
      </c>
      <c r="H547" s="7">
        <f>L547*'114成績輸入與落點儀表板'!$B$2+M547*'114成績輸入與落點儀表板'!$B$3+N547*'114成績輸入與落點儀表板'!$B$4+O547*'114成績輸入與落點儀表板'!$B$5+P547*'114成績輸入與落點儀表板'!$B$6+Q547*'114成績輸入與落點儀表板'!$B$7+R547*'114成績輸入與落點儀表板'!$B$8+S547*'114成績輸入與落點儀表板'!$B$9+T547*'114成績輸入與落點儀表板'!$B$10+U547*'114成績輸入與落點儀表板'!$B$11+V547*'114成績輸入與落點儀表板'!$B$12+W547*'114成績輸入與落點儀表板'!$B$13+X547*'114成績輸入與落點儀表板'!$B$14+Y547*'114成績輸入與落點儀表板'!$B$15+Z547*'114成績輸入與落點儀表板'!$B$16</f>
        <v>0</v>
      </c>
      <c r="I547" s="8">
        <f t="shared" si="16"/>
        <v>-172.5</v>
      </c>
      <c r="J547" s="2" t="str">
        <f t="shared" si="17"/>
        <v>FAIL</v>
      </c>
      <c r="K547" s="17" t="str">
        <f>IF(AND(IF('114成績輸入與落點儀表板'!$C$2="必須採計",L547&gt;0,IF('114成績輸入與落點儀表板'!$C$2="不可採計",L547=0,TRUE)),IF('114成績輸入與落點儀表板'!$C$3="必須採計",M547&gt;0,IF('114成績輸入與落點儀表板'!$C$3="不可採計",M547=0,TRUE)),IF('114成績輸入與落點儀表板'!$C$4="必須採計",N547&gt;0,IF('114成績輸入與落點儀表板'!$C$4="不可採計",N547=0,TRUE)),IF('114成績輸入與落點儀表板'!$C$5="必須採計",O547&gt;0,IF('114成績輸入與落點儀表板'!$C$5="不可採計",O547=0,TRUE)),IF('114成績輸入與落點儀表板'!$C$6="必須採計",P547&gt;0,IF('114成績輸入與落點儀表板'!$C$6="不可採計",P547=0,TRUE)),IF('114成績輸入與落點儀表板'!$C$7="必須採計",Q547&gt;0,IF('114成績輸入與落點儀表板'!$C$7="不可採計",Q547=0,TRUE)),IF('114成績輸入與落點儀表板'!$C$8="必須採計",R547&gt;0,IF('114成績輸入與落點儀表板'!$C$8="不可採計",R547=0,TRUE)),IF('114成績輸入與落點儀表板'!$C$9="必須採計",S547&gt;0,IF('114成績輸入與落點儀表板'!$C$9="不可採計",S547=0,TRUE)),IF('114成績輸入與落點儀表板'!$C$10="必須採計",T547&gt;0,IF('114成績輸入與落點儀表板'!$C$10="不可採計",T547=0,TRUE)),IF('114成績輸入與落點儀表板'!$C$11="必須採計",U547&gt;0,IF('114成績輸入與落點儀表板'!$C$11="不可採計",U547=0,TRUE)),IF('114成績輸入與落點儀表板'!$C$12="必須採計",V547&gt;0,IF('114成績輸入與落點儀表板'!$C$12="不可採計",V547=0,TRUE)),IF('114成績輸入與落點儀表板'!$C$13="必須採計",W547&gt;0,IF('114成績輸入與落點儀表板'!$C$13="不可採計",W547=0,TRUE)),IF('114成績輸入與落點儀表板'!$C$14="必須採計",X547&gt;0,IF('114成績輸入與落點儀表板'!$C$14="不可採計",X547=0,TRUE)),IF('114成績輸入與落點儀表板'!$C$15="必須採計",Y547&gt;0,IF('114成績輸入與落點儀表板'!$C$15="不可採計",Y547=0,TRUE)),IF('114成績輸入與落點儀表板'!$C$16="必須採計",Z547&gt;0,IF('114成績輸入與落點儀表板'!$C$16="不可採計",Z547=0,TRUE))),"✅ 符合","❌ 不符合")</f>
        <v>✅ 符合</v>
      </c>
      <c r="L547" s="15">
        <v>2</v>
      </c>
      <c r="M547" s="15">
        <v>1</v>
      </c>
      <c r="N547" s="15">
        <v>2</v>
      </c>
      <c r="O547" s="15">
        <v>0</v>
      </c>
      <c r="P547" s="15">
        <v>0</v>
      </c>
      <c r="Q547" s="15">
        <v>0</v>
      </c>
      <c r="R547" s="15">
        <v>1.5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</row>
    <row r="548" spans="1:26" ht="15.75" customHeight="1" x14ac:dyDescent="0.3">
      <c r="A548" s="2" t="s">
        <v>1441</v>
      </c>
      <c r="B548" s="6" t="s">
        <v>1385</v>
      </c>
      <c r="C548" s="6" t="s">
        <v>1406</v>
      </c>
      <c r="D548" s="12" t="s">
        <v>86</v>
      </c>
      <c r="E548" s="13" t="s">
        <v>4256</v>
      </c>
      <c r="F548" s="2">
        <v>23</v>
      </c>
      <c r="G548" s="15">
        <v>144.25</v>
      </c>
      <c r="H548" s="7">
        <f>L548*'114成績輸入與落點儀表板'!$B$2+M548*'114成績輸入與落點儀表板'!$B$3+N548*'114成績輸入與落點儀表板'!$B$4+O548*'114成績輸入與落點儀表板'!$B$5+P548*'114成績輸入與落點儀表板'!$B$6+Q548*'114成績輸入與落點儀表板'!$B$7+R548*'114成績輸入與落點儀表板'!$B$8+S548*'114成績輸入與落點儀表板'!$B$9+T548*'114成績輸入與落點儀表板'!$B$10+U548*'114成績輸入與落點儀表板'!$B$11+V548*'114成績輸入與落點儀表板'!$B$12+W548*'114成績輸入與落點儀表板'!$B$13+X548*'114成績輸入與落點儀表板'!$B$14+Y548*'114成績輸入與落點儀表板'!$B$15+Z548*'114成績輸入與落點儀表板'!$B$16</f>
        <v>0</v>
      </c>
      <c r="I548" s="8">
        <f t="shared" si="16"/>
        <v>-144.25</v>
      </c>
      <c r="J548" s="2" t="str">
        <f t="shared" si="17"/>
        <v>FAIL</v>
      </c>
      <c r="K548" s="17" t="str">
        <f>IF(AND(IF('114成績輸入與落點儀表板'!$C$2="必須採計",L548&gt;0,IF('114成績輸入與落點儀表板'!$C$2="不可採計",L548=0,TRUE)),IF('114成績輸入與落點儀表板'!$C$3="必須採計",M548&gt;0,IF('114成績輸入與落點儀表板'!$C$3="不可採計",M548=0,TRUE)),IF('114成績輸入與落點儀表板'!$C$4="必須採計",N548&gt;0,IF('114成績輸入與落點儀表板'!$C$4="不可採計",N548=0,TRUE)),IF('114成績輸入與落點儀表板'!$C$5="必須採計",O548&gt;0,IF('114成績輸入與落點儀表板'!$C$5="不可採計",O548=0,TRUE)),IF('114成績輸入與落點儀表板'!$C$6="必須採計",P548&gt;0,IF('114成績輸入與落點儀表板'!$C$6="不可採計",P548=0,TRUE)),IF('114成績輸入與落點儀表板'!$C$7="必須採計",Q548&gt;0,IF('114成績輸入與落點儀表板'!$C$7="不可採計",Q548=0,TRUE)),IF('114成績輸入與落點儀表板'!$C$8="必須採計",R548&gt;0,IF('114成績輸入與落點儀表板'!$C$8="不可採計",R548=0,TRUE)),IF('114成績輸入與落點儀表板'!$C$9="必須採計",S548&gt;0,IF('114成績輸入與落點儀表板'!$C$9="不可採計",S548=0,TRUE)),IF('114成績輸入與落點儀表板'!$C$10="必須採計",T548&gt;0,IF('114成績輸入與落點儀表板'!$C$10="不可採計",T548=0,TRUE)),IF('114成績輸入與落點儀表板'!$C$11="必須採計",U548&gt;0,IF('114成績輸入與落點儀表板'!$C$11="不可採計",U548=0,TRUE)),IF('114成績輸入與落點儀表板'!$C$12="必須採計",V548&gt;0,IF('114成績輸入與落點儀表板'!$C$12="不可採計",V548=0,TRUE)),IF('114成績輸入與落點儀表板'!$C$13="必須採計",W548&gt;0,IF('114成績輸入與落點儀表板'!$C$13="不可採計",W548=0,TRUE)),IF('114成績輸入與落點儀表板'!$C$14="必須採計",X548&gt;0,IF('114成績輸入與落點儀表板'!$C$14="不可採計",X548=0,TRUE)),IF('114成績輸入與落點儀表板'!$C$15="必須採計",Y548&gt;0,IF('114成績輸入與落點儀表板'!$C$15="不可採計",Y548=0,TRUE)),IF('114成績輸入與落點儀表板'!$C$16="必須採計",Z548&gt;0,IF('114成績輸入與落點儀表板'!$C$16="不可採計",Z548=0,TRUE))),"✅ 符合","❌ 不符合")</f>
        <v>✅ 符合</v>
      </c>
      <c r="L548" s="15">
        <v>1.75</v>
      </c>
      <c r="M548" s="15">
        <v>1.75</v>
      </c>
      <c r="N548" s="15">
        <v>2</v>
      </c>
      <c r="O548" s="15">
        <v>0</v>
      </c>
      <c r="P548" s="15">
        <v>0</v>
      </c>
      <c r="Q548" s="15">
        <v>0</v>
      </c>
      <c r="R548" s="15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</row>
    <row r="549" spans="1:26" ht="15.75" customHeight="1" x14ac:dyDescent="0.3">
      <c r="A549" s="2" t="s">
        <v>1443</v>
      </c>
      <c r="B549" s="6" t="s">
        <v>1385</v>
      </c>
      <c r="C549" s="6" t="s">
        <v>1408</v>
      </c>
      <c r="D549" s="12" t="s">
        <v>86</v>
      </c>
      <c r="E549" s="13" t="s">
        <v>4257</v>
      </c>
      <c r="F549" s="2">
        <v>13</v>
      </c>
      <c r="G549" s="15">
        <v>155.25</v>
      </c>
      <c r="H549" s="7">
        <f>L549*'114成績輸入與落點儀表板'!$B$2+M549*'114成績輸入與落點儀表板'!$B$3+N549*'114成績輸入與落點儀表板'!$B$4+O549*'114成績輸入與落點儀表板'!$B$5+P549*'114成績輸入與落點儀表板'!$B$6+Q549*'114成績輸入與落點儀表板'!$B$7+R549*'114成績輸入與落點儀表板'!$B$8+S549*'114成績輸入與落點儀表板'!$B$9+T549*'114成績輸入與落點儀表板'!$B$10+U549*'114成績輸入與落點儀表板'!$B$11+V549*'114成績輸入與落點儀表板'!$B$12+W549*'114成績輸入與落點儀表板'!$B$13+X549*'114成績輸入與落點儀表板'!$B$14+Y549*'114成績輸入與落點儀表板'!$B$15+Z549*'114成績輸入與落點儀表板'!$B$16</f>
        <v>0</v>
      </c>
      <c r="I549" s="8">
        <f t="shared" si="16"/>
        <v>-155.25</v>
      </c>
      <c r="J549" s="2" t="str">
        <f t="shared" si="17"/>
        <v>FAIL</v>
      </c>
      <c r="K549" s="17" t="str">
        <f>IF(AND(IF('114成績輸入與落點儀表板'!$C$2="必須採計",L549&gt;0,IF('114成績輸入與落點儀表板'!$C$2="不可採計",L549=0,TRUE)),IF('114成績輸入與落點儀表板'!$C$3="必須採計",M549&gt;0,IF('114成績輸入與落點儀表板'!$C$3="不可採計",M549=0,TRUE)),IF('114成績輸入與落點儀表板'!$C$4="必須採計",N549&gt;0,IF('114成績輸入與落點儀表板'!$C$4="不可採計",N549=0,TRUE)),IF('114成績輸入與落點儀表板'!$C$5="必須採計",O549&gt;0,IF('114成績輸入與落點儀表板'!$C$5="不可採計",O549=0,TRUE)),IF('114成績輸入與落點儀表板'!$C$6="必須採計",P549&gt;0,IF('114成績輸入與落點儀表板'!$C$6="不可採計",P549=0,TRUE)),IF('114成績輸入與落點儀表板'!$C$7="必須採計",Q549&gt;0,IF('114成績輸入與落點儀表板'!$C$7="不可採計",Q549=0,TRUE)),IF('114成績輸入與落點儀表板'!$C$8="必須採計",R549&gt;0,IF('114成績輸入與落點儀表板'!$C$8="不可採計",R549=0,TRUE)),IF('114成績輸入與落點儀表板'!$C$9="必須採計",S549&gt;0,IF('114成績輸入與落點儀表板'!$C$9="不可採計",S549=0,TRUE)),IF('114成績輸入與落點儀表板'!$C$10="必須採計",T549&gt;0,IF('114成績輸入與落點儀表板'!$C$10="不可採計",T549=0,TRUE)),IF('114成績輸入與落點儀表板'!$C$11="必須採計",U549&gt;0,IF('114成績輸入與落點儀表板'!$C$11="不可採計",U549=0,TRUE)),IF('114成績輸入與落點儀表板'!$C$12="必須採計",V549&gt;0,IF('114成績輸入與落點儀表板'!$C$12="不可採計",V549=0,TRUE)),IF('114成績輸入與落點儀表板'!$C$13="必須採計",W549&gt;0,IF('114成績輸入與落點儀表板'!$C$13="不可採計",W549=0,TRUE)),IF('114成績輸入與落點儀表板'!$C$14="必須採計",X549&gt;0,IF('114成績輸入與落點儀表板'!$C$14="不可採計",X549=0,TRUE)),IF('114成績輸入與落點儀表板'!$C$15="必須採計",Y549&gt;0,IF('114成績輸入與落點儀表板'!$C$15="不可採計",Y549=0,TRUE)),IF('114成績輸入與落點儀表板'!$C$16="必須採計",Z549&gt;0,IF('114成績輸入與落點儀表板'!$C$16="不可採計",Z549=0,TRUE))),"✅ 符合","❌ 不符合")</f>
        <v>✅ 符合</v>
      </c>
      <c r="L549" s="15">
        <v>1.75</v>
      </c>
      <c r="M549" s="15">
        <v>1.25</v>
      </c>
      <c r="N549" s="15">
        <v>0</v>
      </c>
      <c r="O549" s="15">
        <v>0</v>
      </c>
      <c r="P549" s="15">
        <v>0</v>
      </c>
      <c r="Q549" s="15">
        <v>2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1</v>
      </c>
      <c r="X549" s="15">
        <v>0</v>
      </c>
      <c r="Y549" s="15">
        <v>0</v>
      </c>
      <c r="Z549" s="15">
        <v>0</v>
      </c>
    </row>
    <row r="550" spans="1:26" ht="15.75" customHeight="1" x14ac:dyDescent="0.3">
      <c r="A550" s="2" t="s">
        <v>1445</v>
      </c>
      <c r="B550" s="13" t="s">
        <v>1385</v>
      </c>
      <c r="C550" s="13" t="s">
        <v>168</v>
      </c>
      <c r="D550" s="12" t="s">
        <v>103</v>
      </c>
      <c r="E550" s="13" t="s">
        <v>1411</v>
      </c>
      <c r="F550" s="2">
        <v>46</v>
      </c>
      <c r="G550" s="15">
        <v>224.5</v>
      </c>
      <c r="H550" s="7">
        <f>L550*'114成績輸入與落點儀表板'!$B$2+M550*'114成績輸入與落點儀表板'!$B$3+N550*'114成績輸入與落點儀表板'!$B$4+O550*'114成績輸入與落點儀表板'!$B$5+P550*'114成績輸入與落點儀表板'!$B$6+Q550*'114成績輸入與落點儀表板'!$B$7+R550*'114成績輸入與落點儀表板'!$B$8+S550*'114成績輸入與落點儀表板'!$B$9+T550*'114成績輸入與落點儀表板'!$B$10+U550*'114成績輸入與落點儀表板'!$B$11+V550*'114成績輸入與落點儀表板'!$B$12+W550*'114成績輸入與落點儀表板'!$B$13+X550*'114成績輸入與落點儀表板'!$B$14+Y550*'114成績輸入與落點儀表板'!$B$15+Z550*'114成績輸入與落點儀表板'!$B$16</f>
        <v>0</v>
      </c>
      <c r="I550" s="8">
        <f t="shared" si="16"/>
        <v>-224.5</v>
      </c>
      <c r="J550" s="2" t="str">
        <f t="shared" si="17"/>
        <v>FAIL</v>
      </c>
      <c r="K550" s="17" t="str">
        <f>IF(AND(IF('114成績輸入與落點儀表板'!$C$2="必須採計",L550&gt;0,IF('114成績輸入與落點儀表板'!$C$2="不可採計",L550=0,TRUE)),IF('114成績輸入與落點儀表板'!$C$3="必須採計",M550&gt;0,IF('114成績輸入與落點儀表板'!$C$3="不可採計",M550=0,TRUE)),IF('114成績輸入與落點儀表板'!$C$4="必須採計",N550&gt;0,IF('114成績輸入與落點儀表板'!$C$4="不可採計",N550=0,TRUE)),IF('114成績輸入與落點儀表板'!$C$5="必須採計",O550&gt;0,IF('114成績輸入與落點儀表板'!$C$5="不可採計",O550=0,TRUE)),IF('114成績輸入與落點儀表板'!$C$6="必須採計",P550&gt;0,IF('114成績輸入與落點儀表板'!$C$6="不可採計",P550=0,TRUE)),IF('114成績輸入與落點儀表板'!$C$7="必須採計",Q550&gt;0,IF('114成績輸入與落點儀表板'!$C$7="不可採計",Q550=0,TRUE)),IF('114成績輸入與落點儀表板'!$C$8="必須採計",R550&gt;0,IF('114成績輸入與落點儀表板'!$C$8="不可採計",R550=0,TRUE)),IF('114成績輸入與落點儀表板'!$C$9="必須採計",S550&gt;0,IF('114成績輸入與落點儀表板'!$C$9="不可採計",S550=0,TRUE)),IF('114成績輸入與落點儀表板'!$C$10="必須採計",T550&gt;0,IF('114成績輸入與落點儀表板'!$C$10="不可採計",T550=0,TRUE)),IF('114成績輸入與落點儀表板'!$C$11="必須採計",U550&gt;0,IF('114成績輸入與落點儀表板'!$C$11="不可採計",U550=0,TRUE)),IF('114成績輸入與落點儀表板'!$C$12="必須採計",V550&gt;0,IF('114成績輸入與落點儀表板'!$C$12="不可採計",V550=0,TRUE)),IF('114成績輸入與落點儀表板'!$C$13="必須採計",W550&gt;0,IF('114成績輸入與落點儀表板'!$C$13="不可採計",W550=0,TRUE)),IF('114成績輸入與落點儀表板'!$C$14="必須採計",X550&gt;0,IF('114成績輸入與落點儀表板'!$C$14="不可採計",X550=0,TRUE)),IF('114成績輸入與落點儀表板'!$C$15="必須採計",Y550&gt;0,IF('114成績輸入與落點儀表板'!$C$15="不可採計",Y550=0,TRUE)),IF('114成績輸入與落點儀表板'!$C$16="必須採計",Z550&gt;0,IF('114成績輸入與落點儀表板'!$C$16="不可採計",Z550=0,TRUE))),"✅ 符合","❌ 不符合")</f>
        <v>✅ 符合</v>
      </c>
      <c r="L550" s="15">
        <v>1</v>
      </c>
      <c r="M550" s="15">
        <v>2</v>
      </c>
      <c r="N550" s="15">
        <v>1</v>
      </c>
      <c r="O550" s="15">
        <v>0</v>
      </c>
      <c r="P550" s="15">
        <v>0</v>
      </c>
      <c r="Q550" s="15">
        <v>0</v>
      </c>
      <c r="R550" s="15">
        <v>1.5</v>
      </c>
      <c r="S550" s="15">
        <v>2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</row>
    <row r="551" spans="1:26" ht="15.75" customHeight="1" x14ac:dyDescent="0.3">
      <c r="A551" s="2" t="s">
        <v>1446</v>
      </c>
      <c r="B551" s="6" t="s">
        <v>1385</v>
      </c>
      <c r="C551" s="6" t="s">
        <v>1413</v>
      </c>
      <c r="D551" s="12" t="s">
        <v>103</v>
      </c>
      <c r="E551" s="13" t="s">
        <v>1414</v>
      </c>
      <c r="F551" s="2">
        <v>22</v>
      </c>
      <c r="G551" s="15">
        <v>178.25</v>
      </c>
      <c r="H551" s="7">
        <f>L551*'114成績輸入與落點儀表板'!$B$2+M551*'114成績輸入與落點儀表板'!$B$3+N551*'114成績輸入與落點儀表板'!$B$4+O551*'114成績輸入與落點儀表板'!$B$5+P551*'114成績輸入與落點儀表板'!$B$6+Q551*'114成績輸入與落點儀表板'!$B$7+R551*'114成績輸入與落點儀表板'!$B$8+S551*'114成績輸入與落點儀表板'!$B$9+T551*'114成績輸入與落點儀表板'!$B$10+U551*'114成績輸入與落點儀表板'!$B$11+V551*'114成績輸入與落點儀表板'!$B$12+W551*'114成績輸入與落點儀表板'!$B$13+X551*'114成績輸入與落點儀表板'!$B$14+Y551*'114成績輸入與落點儀表板'!$B$15+Z551*'114成績輸入與落點儀表板'!$B$16</f>
        <v>0</v>
      </c>
      <c r="I551" s="8">
        <f t="shared" si="16"/>
        <v>-178.25</v>
      </c>
      <c r="J551" s="2" t="str">
        <f t="shared" si="17"/>
        <v>FAIL</v>
      </c>
      <c r="K551" s="17" t="str">
        <f>IF(AND(IF('114成績輸入與落點儀表板'!$C$2="必須採計",L551&gt;0,IF('114成績輸入與落點儀表板'!$C$2="不可採計",L551=0,TRUE)),IF('114成績輸入與落點儀表板'!$C$3="必須採計",M551&gt;0,IF('114成績輸入與落點儀表板'!$C$3="不可採計",M551=0,TRUE)),IF('114成績輸入與落點儀表板'!$C$4="必須採計",N551&gt;0,IF('114成績輸入與落點儀表板'!$C$4="不可採計",N551=0,TRUE)),IF('114成績輸入與落點儀表板'!$C$5="必須採計",O551&gt;0,IF('114成績輸入與落點儀表板'!$C$5="不可採計",O551=0,TRUE)),IF('114成績輸入與落點儀表板'!$C$6="必須採計",P551&gt;0,IF('114成績輸入與落點儀表板'!$C$6="不可採計",P551=0,TRUE)),IF('114成績輸入與落點儀表板'!$C$7="必須採計",Q551&gt;0,IF('114成績輸入與落點儀表板'!$C$7="不可採計",Q551=0,TRUE)),IF('114成績輸入與落點儀表板'!$C$8="必須採計",R551&gt;0,IF('114成績輸入與落點儀表板'!$C$8="不可採計",R551=0,TRUE)),IF('114成績輸入與落點儀表板'!$C$9="必須採計",S551&gt;0,IF('114成績輸入與落點儀表板'!$C$9="不可採計",S551=0,TRUE)),IF('114成績輸入與落點儀表板'!$C$10="必須採計",T551&gt;0,IF('114成績輸入與落點儀表板'!$C$10="不可採計",T551=0,TRUE)),IF('114成績輸入與落點儀表板'!$C$11="必須採計",U551&gt;0,IF('114成績輸入與落點儀表板'!$C$11="不可採計",U551=0,TRUE)),IF('114成績輸入與落點儀表板'!$C$12="必須採計",V551&gt;0,IF('114成績輸入與落點儀表板'!$C$12="不可採計",V551=0,TRUE)),IF('114成績輸入與落點儀表板'!$C$13="必須採計",W551&gt;0,IF('114成績輸入與落點儀表板'!$C$13="不可採計",W551=0,TRUE)),IF('114成績輸入與落點儀表板'!$C$14="必須採計",X551&gt;0,IF('114成績輸入與落點儀表板'!$C$14="不可採計",X551=0,TRUE)),IF('114成績輸入與落點儀表板'!$C$15="必須採計",Y551&gt;0,IF('114成績輸入與落點儀表板'!$C$15="不可採計",Y551=0,TRUE)),IF('114成績輸入與落點儀表板'!$C$16="必須採計",Z551&gt;0,IF('114成績輸入與落點儀表板'!$C$16="不可採計",Z551=0,TRUE))),"✅ 符合","❌ 不符合")</f>
        <v>✅ 符合</v>
      </c>
      <c r="L551" s="15">
        <v>2</v>
      </c>
      <c r="M551" s="15">
        <v>1</v>
      </c>
      <c r="N551" s="15">
        <v>1.75</v>
      </c>
      <c r="O551" s="15">
        <v>0</v>
      </c>
      <c r="P551" s="15">
        <v>0</v>
      </c>
      <c r="Q551" s="15">
        <v>0</v>
      </c>
      <c r="R551" s="15">
        <v>0</v>
      </c>
      <c r="S551" s="15">
        <v>2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</row>
    <row r="552" spans="1:26" ht="15.75" customHeight="1" x14ac:dyDescent="0.3">
      <c r="A552" s="2" t="s">
        <v>1447</v>
      </c>
      <c r="B552" s="13" t="s">
        <v>1385</v>
      </c>
      <c r="C552" s="13" t="s">
        <v>499</v>
      </c>
      <c r="D552" s="12" t="s">
        <v>103</v>
      </c>
      <c r="E552" s="13" t="s">
        <v>1416</v>
      </c>
      <c r="F552" s="2">
        <v>71</v>
      </c>
      <c r="G552" s="15">
        <v>152</v>
      </c>
      <c r="H552" s="7">
        <f>L552*'114成績輸入與落點儀表板'!$B$2+M552*'114成績輸入與落點儀表板'!$B$3+N552*'114成績輸入與落點儀表板'!$B$4+O552*'114成績輸入與落點儀表板'!$B$5+P552*'114成績輸入與落點儀表板'!$B$6+Q552*'114成績輸入與落點儀表板'!$B$7+R552*'114成績輸入與落點儀表板'!$B$8+S552*'114成績輸入與落點儀表板'!$B$9+T552*'114成績輸入與落點儀表板'!$B$10+U552*'114成績輸入與落點儀表板'!$B$11+V552*'114成績輸入與落點儀表板'!$B$12+W552*'114成績輸入與落點儀表板'!$B$13+X552*'114成績輸入與落點儀表板'!$B$14+Y552*'114成績輸入與落點儀表板'!$B$15+Z552*'114成績輸入與落點儀表板'!$B$16</f>
        <v>0</v>
      </c>
      <c r="I552" s="8">
        <f t="shared" si="16"/>
        <v>-152</v>
      </c>
      <c r="J552" s="2" t="str">
        <f t="shared" si="17"/>
        <v>FAIL</v>
      </c>
      <c r="K552" s="17" t="str">
        <f>IF(AND(IF('114成績輸入與落點儀表板'!$C$2="必須採計",L552&gt;0,IF('114成績輸入與落點儀表板'!$C$2="不可採計",L552=0,TRUE)),IF('114成績輸入與落點儀表板'!$C$3="必須採計",M552&gt;0,IF('114成績輸入與落點儀表板'!$C$3="不可採計",M552=0,TRUE)),IF('114成績輸入與落點儀表板'!$C$4="必須採計",N552&gt;0,IF('114成績輸入與落點儀表板'!$C$4="不可採計",N552=0,TRUE)),IF('114成績輸入與落點儀表板'!$C$5="必須採計",O552&gt;0,IF('114成績輸入與落點儀表板'!$C$5="不可採計",O552=0,TRUE)),IF('114成績輸入與落點儀表板'!$C$6="必須採計",P552&gt;0,IF('114成績輸入與落點儀表板'!$C$6="不可採計",P552=0,TRUE)),IF('114成績輸入與落點儀表板'!$C$7="必須採計",Q552&gt;0,IF('114成績輸入與落點儀表板'!$C$7="不可採計",Q552=0,TRUE)),IF('114成績輸入與落點儀表板'!$C$8="必須採計",R552&gt;0,IF('114成績輸入與落點儀表板'!$C$8="不可採計",R552=0,TRUE)),IF('114成績輸入與落點儀表板'!$C$9="必須採計",S552&gt;0,IF('114成績輸入與落點儀表板'!$C$9="不可採計",S552=0,TRUE)),IF('114成績輸入與落點儀表板'!$C$10="必須採計",T552&gt;0,IF('114成績輸入與落點儀表板'!$C$10="不可採計",T552=0,TRUE)),IF('114成績輸入與落點儀表板'!$C$11="必須採計",U552&gt;0,IF('114成績輸入與落點儀表板'!$C$11="不可採計",U552=0,TRUE)),IF('114成績輸入與落點儀表板'!$C$12="必須採計",V552&gt;0,IF('114成績輸入與落點儀表板'!$C$12="不可採計",V552=0,TRUE)),IF('114成績輸入與落點儀表板'!$C$13="必須採計",W552&gt;0,IF('114成績輸入與落點儀表板'!$C$13="不可採計",W552=0,TRUE)),IF('114成績輸入與落點儀表板'!$C$14="必須採計",X552&gt;0,IF('114成績輸入與落點儀表板'!$C$14="不可採計",X552=0,TRUE)),IF('114成績輸入與落點儀表板'!$C$15="必須採計",Y552&gt;0,IF('114成績輸入與落點儀表板'!$C$15="不可採計",Y552=0,TRUE)),IF('114成績輸入與落點儀表板'!$C$16="必須採計",Z552&gt;0,IF('114成績輸入與落點儀表板'!$C$16="不可採計",Z552=0,TRUE))),"✅ 符合","❌ 不符合")</f>
        <v>✅ 符合</v>
      </c>
      <c r="L552" s="15">
        <v>2</v>
      </c>
      <c r="M552" s="15">
        <v>1.5</v>
      </c>
      <c r="N552" s="15">
        <v>1.5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</row>
    <row r="553" spans="1:26" ht="15.75" customHeight="1" x14ac:dyDescent="0.3">
      <c r="A553" s="2" t="s">
        <v>1449</v>
      </c>
      <c r="B553" s="13" t="s">
        <v>1385</v>
      </c>
      <c r="C553" s="13" t="s">
        <v>391</v>
      </c>
      <c r="D553" s="12" t="s">
        <v>121</v>
      </c>
      <c r="E553" s="13" t="s">
        <v>4258</v>
      </c>
      <c r="F553" s="2">
        <v>48</v>
      </c>
      <c r="G553" s="15">
        <v>193.25</v>
      </c>
      <c r="H553" s="7">
        <f>L553*'114成績輸入與落點儀表板'!$B$2+M553*'114成績輸入與落點儀表板'!$B$3+N553*'114成績輸入與落點儀表板'!$B$4+O553*'114成績輸入與落點儀表板'!$B$5+P553*'114成績輸入與落點儀表板'!$B$6+Q553*'114成績輸入與落點儀表板'!$B$7+R553*'114成績輸入與落點儀表板'!$B$8+S553*'114成績輸入與落點儀表板'!$B$9+T553*'114成績輸入與落點儀表板'!$B$10+U553*'114成績輸入與落點儀表板'!$B$11+V553*'114成績輸入與落點儀表板'!$B$12+W553*'114成績輸入與落點儀表板'!$B$13+X553*'114成績輸入與落點儀表板'!$B$14+Y553*'114成績輸入與落點儀表板'!$B$15+Z553*'114成績輸入與落點儀表板'!$B$16</f>
        <v>0</v>
      </c>
      <c r="I553" s="8">
        <f t="shared" si="16"/>
        <v>-193.25</v>
      </c>
      <c r="J553" s="2" t="str">
        <f t="shared" si="17"/>
        <v>FAIL</v>
      </c>
      <c r="K553" s="17" t="str">
        <f>IF(AND(IF('114成績輸入與落點儀表板'!$C$2="必須採計",L553&gt;0,IF('114成績輸入與落點儀表板'!$C$2="不可採計",L553=0,TRUE)),IF('114成績輸入與落點儀表板'!$C$3="必須採計",M553&gt;0,IF('114成績輸入與落點儀表板'!$C$3="不可採計",M553=0,TRUE)),IF('114成績輸入與落點儀表板'!$C$4="必須採計",N553&gt;0,IF('114成績輸入與落點儀表板'!$C$4="不可採計",N553=0,TRUE)),IF('114成績輸入與落點儀表板'!$C$5="必須採計",O553&gt;0,IF('114成績輸入與落點儀表板'!$C$5="不可採計",O553=0,TRUE)),IF('114成績輸入與落點儀表板'!$C$6="必須採計",P553&gt;0,IF('114成績輸入與落點儀表板'!$C$6="不可採計",P553=0,TRUE)),IF('114成績輸入與落點儀表板'!$C$7="必須採計",Q553&gt;0,IF('114成績輸入與落點儀表板'!$C$7="不可採計",Q553=0,TRUE)),IF('114成績輸入與落點儀表板'!$C$8="必須採計",R553&gt;0,IF('114成績輸入與落點儀表板'!$C$8="不可採計",R553=0,TRUE)),IF('114成績輸入與落點儀表板'!$C$9="必須採計",S553&gt;0,IF('114成績輸入與落點儀表板'!$C$9="不可採計",S553=0,TRUE)),IF('114成績輸入與落點儀表板'!$C$10="必須採計",T553&gt;0,IF('114成績輸入與落點儀表板'!$C$10="不可採計",T553=0,TRUE)),IF('114成績輸入與落點儀表板'!$C$11="必須採計",U553&gt;0,IF('114成績輸入與落點儀表板'!$C$11="不可採計",U553=0,TRUE)),IF('114成績輸入與落點儀表板'!$C$12="必須採計",V553&gt;0,IF('114成績輸入與落點儀表板'!$C$12="不可採計",V553=0,TRUE)),IF('114成績輸入與落點儀表板'!$C$13="必須採計",W553&gt;0,IF('114成績輸入與落點儀表板'!$C$13="不可採計",W553=0,TRUE)),IF('114成績輸入與落點儀表板'!$C$14="必須採計",X553&gt;0,IF('114成績輸入與落點儀表板'!$C$14="不可採計",X553=0,TRUE)),IF('114成績輸入與落點儀表板'!$C$15="必須採計",Y553&gt;0,IF('114成績輸入與落點儀表板'!$C$15="不可採計",Y553=0,TRUE)),IF('114成績輸入與落點儀表板'!$C$16="必須採計",Z553&gt;0,IF('114成績輸入與落點儀表板'!$C$16="不可採計",Z553=0,TRUE))),"✅ 符合","❌ 不符合")</f>
        <v>✅ 符合</v>
      </c>
      <c r="L553" s="15">
        <v>1.5</v>
      </c>
      <c r="M553" s="15">
        <v>1.5</v>
      </c>
      <c r="N553" s="15">
        <v>0</v>
      </c>
      <c r="O553" s="15">
        <v>0</v>
      </c>
      <c r="P553" s="15">
        <v>0</v>
      </c>
      <c r="Q553" s="15">
        <v>1.25</v>
      </c>
      <c r="R553" s="15">
        <v>0</v>
      </c>
      <c r="S553" s="15">
        <v>0</v>
      </c>
      <c r="T553" s="15">
        <v>0</v>
      </c>
      <c r="U553" s="15">
        <v>1</v>
      </c>
      <c r="V553" s="15">
        <v>1</v>
      </c>
      <c r="W553" s="15">
        <v>0</v>
      </c>
      <c r="X553" s="15">
        <v>0</v>
      </c>
      <c r="Y553" s="15">
        <v>0</v>
      </c>
      <c r="Z553" s="15">
        <v>0</v>
      </c>
    </row>
    <row r="554" spans="1:26" ht="15.75" customHeight="1" x14ac:dyDescent="0.3">
      <c r="A554" s="2" t="s">
        <v>1451</v>
      </c>
      <c r="B554" s="13" t="s">
        <v>1385</v>
      </c>
      <c r="C554" s="13" t="s">
        <v>645</v>
      </c>
      <c r="D554" s="12" t="s">
        <v>121</v>
      </c>
      <c r="E554" s="13" t="s">
        <v>4259</v>
      </c>
      <c r="F554" s="2">
        <v>55</v>
      </c>
      <c r="G554" s="15">
        <v>118.25</v>
      </c>
      <c r="H554" s="7">
        <f>L554*'114成績輸入與落點儀表板'!$B$2+M554*'114成績輸入與落點儀表板'!$B$3+N554*'114成績輸入與落點儀表板'!$B$4+O554*'114成績輸入與落點儀表板'!$B$5+P554*'114成績輸入與落點儀表板'!$B$6+Q554*'114成績輸入與落點儀表板'!$B$7+R554*'114成績輸入與落點儀表板'!$B$8+S554*'114成績輸入與落點儀表板'!$B$9+T554*'114成績輸入與落點儀表板'!$B$10+U554*'114成績輸入與落點儀表板'!$B$11+V554*'114成績輸入與落點儀表板'!$B$12+W554*'114成績輸入與落點儀表板'!$B$13+X554*'114成績輸入與落點儀表板'!$B$14+Y554*'114成績輸入與落點儀表板'!$B$15+Z554*'114成績輸入與落點儀表板'!$B$16</f>
        <v>0</v>
      </c>
      <c r="I554" s="8">
        <f t="shared" si="16"/>
        <v>-118.25</v>
      </c>
      <c r="J554" s="2" t="str">
        <f t="shared" si="17"/>
        <v>FAIL</v>
      </c>
      <c r="K554" s="17" t="str">
        <f>IF(AND(IF('114成績輸入與落點儀表板'!$C$2="必須採計",L554&gt;0,IF('114成績輸入與落點儀表板'!$C$2="不可採計",L554=0,TRUE)),IF('114成績輸入與落點儀表板'!$C$3="必須採計",M554&gt;0,IF('114成績輸入與落點儀表板'!$C$3="不可採計",M554=0,TRUE)),IF('114成績輸入與落點儀表板'!$C$4="必須採計",N554&gt;0,IF('114成績輸入與落點儀表板'!$C$4="不可採計",N554=0,TRUE)),IF('114成績輸入與落點儀表板'!$C$5="必須採計",O554&gt;0,IF('114成績輸入與落點儀表板'!$C$5="不可採計",O554=0,TRUE)),IF('114成績輸入與落點儀表板'!$C$6="必須採計",P554&gt;0,IF('114成績輸入與落點儀表板'!$C$6="不可採計",P554=0,TRUE)),IF('114成績輸入與落點儀表板'!$C$7="必須採計",Q554&gt;0,IF('114成績輸入與落點儀表板'!$C$7="不可採計",Q554=0,TRUE)),IF('114成績輸入與落點儀表板'!$C$8="必須採計",R554&gt;0,IF('114成績輸入與落點儀表板'!$C$8="不可採計",R554=0,TRUE)),IF('114成績輸入與落點儀表板'!$C$9="必須採計",S554&gt;0,IF('114成績輸入與落點儀表板'!$C$9="不可採計",S554=0,TRUE)),IF('114成績輸入與落點儀表板'!$C$10="必須採計",T554&gt;0,IF('114成績輸入與落點儀表板'!$C$10="不可採計",T554=0,TRUE)),IF('114成績輸入與落點儀表板'!$C$11="必須採計",U554&gt;0,IF('114成績輸入與落點儀表板'!$C$11="不可採計",U554=0,TRUE)),IF('114成績輸入與落點儀表板'!$C$12="必須採計",V554&gt;0,IF('114成績輸入與落點儀表板'!$C$12="不可採計",V554=0,TRUE)),IF('114成績輸入與落點儀表板'!$C$13="必須採計",W554&gt;0,IF('114成績輸入與落點儀表板'!$C$13="不可採計",W554=0,TRUE)),IF('114成績輸入與落點儀表板'!$C$14="必須採計",X554&gt;0,IF('114成績輸入與落點儀表板'!$C$14="不可採計",X554=0,TRUE)),IF('114成績輸入與落點儀表板'!$C$15="必須採計",Y554&gt;0,IF('114成績輸入與落點儀表板'!$C$15="不可採計",Y554=0,TRUE)),IF('114成績輸入與落點儀表板'!$C$16="必須採計",Z554&gt;0,IF('114成績輸入與落點儀表板'!$C$16="不可採計",Z554=0,TRUE))),"✅ 符合","❌ 不符合")</f>
        <v>✅ 符合</v>
      </c>
      <c r="L554" s="15">
        <v>1</v>
      </c>
      <c r="M554" s="15">
        <v>1.25</v>
      </c>
      <c r="N554" s="15">
        <v>0</v>
      </c>
      <c r="O554" s="15">
        <v>0</v>
      </c>
      <c r="P554" s="15">
        <v>0</v>
      </c>
      <c r="Q554" s="15">
        <v>1</v>
      </c>
      <c r="R554" s="15">
        <v>0</v>
      </c>
      <c r="S554" s="15">
        <v>0</v>
      </c>
      <c r="T554" s="15">
        <v>0</v>
      </c>
      <c r="U554" s="15">
        <v>0</v>
      </c>
      <c r="V554" s="15">
        <v>1</v>
      </c>
      <c r="W554" s="15">
        <v>0</v>
      </c>
      <c r="X554" s="15">
        <v>0</v>
      </c>
      <c r="Y554" s="15">
        <v>0</v>
      </c>
      <c r="Z554" s="15">
        <v>0</v>
      </c>
    </row>
    <row r="555" spans="1:26" ht="15.75" customHeight="1" x14ac:dyDescent="0.3">
      <c r="A555" s="2" t="s">
        <v>1454</v>
      </c>
      <c r="B555" s="13" t="s">
        <v>1385</v>
      </c>
      <c r="C555" s="13" t="s">
        <v>1422</v>
      </c>
      <c r="D555" s="12" t="s">
        <v>121</v>
      </c>
      <c r="E555" s="13" t="s">
        <v>4260</v>
      </c>
      <c r="F555" s="2">
        <v>9</v>
      </c>
      <c r="G555" s="15">
        <v>158</v>
      </c>
      <c r="H555" s="7">
        <f>L555*'114成績輸入與落點儀表板'!$B$2+M555*'114成績輸入與落點儀表板'!$B$3+N555*'114成績輸入與落點儀表板'!$B$4+O555*'114成績輸入與落點儀表板'!$B$5+P555*'114成績輸入與落點儀表板'!$B$6+Q555*'114成績輸入與落點儀表板'!$B$7+R555*'114成績輸入與落點儀表板'!$B$8+S555*'114成績輸入與落點儀表板'!$B$9+T555*'114成績輸入與落點儀表板'!$B$10+U555*'114成績輸入與落點儀表板'!$B$11+V555*'114成績輸入與落點儀表板'!$B$12+W555*'114成績輸入與落點儀表板'!$B$13+X555*'114成績輸入與落點儀表板'!$B$14+Y555*'114成績輸入與落點儀表板'!$B$15+Z555*'114成績輸入與落點儀表板'!$B$16</f>
        <v>0</v>
      </c>
      <c r="I555" s="8">
        <f t="shared" si="16"/>
        <v>-158</v>
      </c>
      <c r="J555" s="2" t="str">
        <f t="shared" si="17"/>
        <v>FAIL</v>
      </c>
      <c r="K555" s="17" t="str">
        <f>IF(AND(IF('114成績輸入與落點儀表板'!$C$2="必須採計",L555&gt;0,IF('114成績輸入與落點儀表板'!$C$2="不可採計",L555=0,TRUE)),IF('114成績輸入與落點儀表板'!$C$3="必須採計",M555&gt;0,IF('114成績輸入與落點儀表板'!$C$3="不可採計",M555=0,TRUE)),IF('114成績輸入與落點儀表板'!$C$4="必須採計",N555&gt;0,IF('114成績輸入與落點儀表板'!$C$4="不可採計",N555=0,TRUE)),IF('114成績輸入與落點儀表板'!$C$5="必須採計",O555&gt;0,IF('114成績輸入與落點儀表板'!$C$5="不可採計",O555=0,TRUE)),IF('114成績輸入與落點儀表板'!$C$6="必須採計",P555&gt;0,IF('114成績輸入與落點儀表板'!$C$6="不可採計",P555=0,TRUE)),IF('114成績輸入與落點儀表板'!$C$7="必須採計",Q555&gt;0,IF('114成績輸入與落點儀表板'!$C$7="不可採計",Q555=0,TRUE)),IF('114成績輸入與落點儀表板'!$C$8="必須採計",R555&gt;0,IF('114成績輸入與落點儀表板'!$C$8="不可採計",R555=0,TRUE)),IF('114成績輸入與落點儀表板'!$C$9="必須採計",S555&gt;0,IF('114成績輸入與落點儀表板'!$C$9="不可採計",S555=0,TRUE)),IF('114成績輸入與落點儀表板'!$C$10="必須採計",T555&gt;0,IF('114成績輸入與落點儀表板'!$C$10="不可採計",T555=0,TRUE)),IF('114成績輸入與落點儀表板'!$C$11="必須採計",U555&gt;0,IF('114成績輸入與落點儀表板'!$C$11="不可採計",U555=0,TRUE)),IF('114成績輸入與落點儀表板'!$C$12="必須採計",V555&gt;0,IF('114成績輸入與落點儀表板'!$C$12="不可採計",V555=0,TRUE)),IF('114成績輸入與落點儀表板'!$C$13="必須採計",W555&gt;0,IF('114成績輸入與落點儀表板'!$C$13="不可採計",W555=0,TRUE)),IF('114成績輸入與落點儀表板'!$C$14="必須採計",X555&gt;0,IF('114成績輸入與落點儀表板'!$C$14="不可採計",X555=0,TRUE)),IF('114成績輸入與落點儀表板'!$C$15="必須採計",Y555&gt;0,IF('114成績輸入與落點儀表板'!$C$15="不可採計",Y555=0,TRUE)),IF('114成績輸入與落點儀表板'!$C$16="必須採計",Z555&gt;0,IF('114成績輸入與落點儀表板'!$C$16="不可採計",Z555=0,TRUE))),"✅ 符合","❌ 不符合")</f>
        <v>✅ 符合</v>
      </c>
      <c r="L555" s="15">
        <v>1.5</v>
      </c>
      <c r="M555" s="15">
        <v>2</v>
      </c>
      <c r="N555" s="15">
        <v>0</v>
      </c>
      <c r="O555" s="15">
        <v>0</v>
      </c>
      <c r="P555" s="15">
        <v>0</v>
      </c>
      <c r="Q555" s="15">
        <v>1.5</v>
      </c>
      <c r="R555" s="15">
        <v>0</v>
      </c>
      <c r="S555" s="15">
        <v>0</v>
      </c>
      <c r="T555" s="15">
        <v>0</v>
      </c>
      <c r="U555" s="15">
        <v>0</v>
      </c>
      <c r="V555" s="15">
        <v>1</v>
      </c>
      <c r="W555" s="15">
        <v>0</v>
      </c>
      <c r="X555" s="15">
        <v>0</v>
      </c>
      <c r="Y555" s="15">
        <v>0</v>
      </c>
      <c r="Z555" s="15">
        <v>0</v>
      </c>
    </row>
    <row r="556" spans="1:26" ht="15.75" customHeight="1" x14ac:dyDescent="0.3">
      <c r="A556" s="2" t="s">
        <v>1457</v>
      </c>
      <c r="B556" s="13" t="s">
        <v>1385</v>
      </c>
      <c r="C556" s="13" t="s">
        <v>1425</v>
      </c>
      <c r="D556" s="12" t="s">
        <v>227</v>
      </c>
      <c r="E556" s="13" t="s">
        <v>4261</v>
      </c>
      <c r="F556" s="2">
        <v>12</v>
      </c>
      <c r="G556" s="15">
        <v>206.5</v>
      </c>
      <c r="H556" s="7">
        <f>L556*'114成績輸入與落點儀表板'!$B$2+M556*'114成績輸入與落點儀表板'!$B$3+N556*'114成績輸入與落點儀表板'!$B$4+O556*'114成績輸入與落點儀表板'!$B$5+P556*'114成績輸入與落點儀表板'!$B$6+Q556*'114成績輸入與落點儀表板'!$B$7+R556*'114成績輸入與落點儀表板'!$B$8+S556*'114成績輸入與落點儀表板'!$B$9+T556*'114成績輸入與落點儀表板'!$B$10+U556*'114成績輸入與落點儀表板'!$B$11+V556*'114成績輸入與落點儀表板'!$B$12+W556*'114成績輸入與落點儀表板'!$B$13+X556*'114成績輸入與落點儀表板'!$B$14+Y556*'114成績輸入與落點儀表板'!$B$15+Z556*'114成績輸入與落點儀表板'!$B$16</f>
        <v>0</v>
      </c>
      <c r="I556" s="8">
        <f t="shared" si="16"/>
        <v>-206.5</v>
      </c>
      <c r="J556" s="2" t="str">
        <f t="shared" si="17"/>
        <v>FAIL</v>
      </c>
      <c r="K556" s="17" t="str">
        <f>IF(AND(IF('114成績輸入與落點儀表板'!$C$2="必須採計",L556&gt;0,IF('114成績輸入與落點儀表板'!$C$2="不可採計",L556=0,TRUE)),IF('114成績輸入與落點儀表板'!$C$3="必須採計",M556&gt;0,IF('114成績輸入與落點儀表板'!$C$3="不可採計",M556=0,TRUE)),IF('114成績輸入與落點儀表板'!$C$4="必須採計",N556&gt;0,IF('114成績輸入與落點儀表板'!$C$4="不可採計",N556=0,TRUE)),IF('114成績輸入與落點儀表板'!$C$5="必須採計",O556&gt;0,IF('114成績輸入與落點儀表板'!$C$5="不可採計",O556=0,TRUE)),IF('114成績輸入與落點儀表板'!$C$6="必須採計",P556&gt;0,IF('114成績輸入與落點儀表板'!$C$6="不可採計",P556=0,TRUE)),IF('114成績輸入與落點儀表板'!$C$7="必須採計",Q556&gt;0,IF('114成績輸入與落點儀表板'!$C$7="不可採計",Q556=0,TRUE)),IF('114成績輸入與落點儀表板'!$C$8="必須採計",R556&gt;0,IF('114成績輸入與落點儀表板'!$C$8="不可採計",R556=0,TRUE)),IF('114成績輸入與落點儀表板'!$C$9="必須採計",S556&gt;0,IF('114成績輸入與落點儀表板'!$C$9="不可採計",S556=0,TRUE)),IF('114成績輸入與落點儀表板'!$C$10="必須採計",T556&gt;0,IF('114成績輸入與落點儀表板'!$C$10="不可採計",T556=0,TRUE)),IF('114成績輸入與落點儀表板'!$C$11="必須採計",U556&gt;0,IF('114成績輸入與落點儀表板'!$C$11="不可採計",U556=0,TRUE)),IF('114成績輸入與落點儀表板'!$C$12="必須採計",V556&gt;0,IF('114成績輸入與落點儀表板'!$C$12="不可採計",V556=0,TRUE)),IF('114成績輸入與落點儀表板'!$C$13="必須採計",W556&gt;0,IF('114成績輸入與落點儀表板'!$C$13="不可採計",W556=0,TRUE)),IF('114成績輸入與落點儀表板'!$C$14="必須採計",X556&gt;0,IF('114成績輸入與落點儀表板'!$C$14="不可採計",X556=0,TRUE)),IF('114成績輸入與落點儀表板'!$C$15="必須採計",Y556&gt;0,IF('114成績輸入與落點儀表板'!$C$15="不可採計",Y556=0,TRUE)),IF('114成績輸入與落點儀表板'!$C$16="必須採計",Z556&gt;0,IF('114成績輸入與落點儀表板'!$C$16="不可採計",Z556=0,TRUE))),"✅ 符合","❌ 不符合")</f>
        <v>✅ 符合</v>
      </c>
      <c r="L556" s="15">
        <v>1.25</v>
      </c>
      <c r="M556" s="15">
        <v>1.5</v>
      </c>
      <c r="N556" s="15">
        <v>0</v>
      </c>
      <c r="O556" s="15">
        <v>0</v>
      </c>
      <c r="P556" s="15">
        <v>0</v>
      </c>
      <c r="Q556" s="15">
        <v>1.5</v>
      </c>
      <c r="R556" s="15">
        <v>0</v>
      </c>
      <c r="S556" s="15">
        <v>0</v>
      </c>
      <c r="T556" s="15">
        <v>0</v>
      </c>
      <c r="U556" s="15">
        <v>1</v>
      </c>
      <c r="V556" s="15">
        <v>1</v>
      </c>
      <c r="W556" s="15">
        <v>0</v>
      </c>
      <c r="X556" s="15">
        <v>0</v>
      </c>
      <c r="Y556" s="15">
        <v>0</v>
      </c>
      <c r="Z556" s="15">
        <v>0</v>
      </c>
    </row>
    <row r="557" spans="1:26" ht="15.75" customHeight="1" x14ac:dyDescent="0.3">
      <c r="A557" s="2" t="s">
        <v>1460</v>
      </c>
      <c r="B557" s="6" t="s">
        <v>1385</v>
      </c>
      <c r="C557" s="6" t="s">
        <v>1428</v>
      </c>
      <c r="D557" s="12" t="s">
        <v>121</v>
      </c>
      <c r="E557" s="13" t="s">
        <v>4262</v>
      </c>
      <c r="F557" s="2">
        <v>10</v>
      </c>
      <c r="G557" s="15">
        <v>146.5</v>
      </c>
      <c r="H557" s="7">
        <f>L557*'114成績輸入與落點儀表板'!$B$2+M557*'114成績輸入與落點儀表板'!$B$3+N557*'114成績輸入與落點儀表板'!$B$4+O557*'114成績輸入與落點儀表板'!$B$5+P557*'114成績輸入與落點儀表板'!$B$6+Q557*'114成績輸入與落點儀表板'!$B$7+R557*'114成績輸入與落點儀表板'!$B$8+S557*'114成績輸入與落點儀表板'!$B$9+T557*'114成績輸入與落點儀表板'!$B$10+U557*'114成績輸入與落點儀表板'!$B$11+V557*'114成績輸入與落點儀表板'!$B$12+W557*'114成績輸入與落點儀表板'!$B$13+X557*'114成績輸入與落點儀表板'!$B$14+Y557*'114成績輸入與落點儀表板'!$B$15+Z557*'114成績輸入與落點儀表板'!$B$16</f>
        <v>0</v>
      </c>
      <c r="I557" s="8">
        <f t="shared" si="16"/>
        <v>-146.5</v>
      </c>
      <c r="J557" s="2" t="str">
        <f t="shared" si="17"/>
        <v>FAIL</v>
      </c>
      <c r="K557" s="17" t="str">
        <f>IF(AND(IF('114成績輸入與落點儀表板'!$C$2="必須採計",L557&gt;0,IF('114成績輸入與落點儀表板'!$C$2="不可採計",L557=0,TRUE)),IF('114成績輸入與落點儀表板'!$C$3="必須採計",M557&gt;0,IF('114成績輸入與落點儀表板'!$C$3="不可採計",M557=0,TRUE)),IF('114成績輸入與落點儀表板'!$C$4="必須採計",N557&gt;0,IF('114成績輸入與落點儀表板'!$C$4="不可採計",N557=0,TRUE)),IF('114成績輸入與落點儀表板'!$C$5="必須採計",O557&gt;0,IF('114成績輸入與落點儀表板'!$C$5="不可採計",O557=0,TRUE)),IF('114成績輸入與落點儀表板'!$C$6="必須採計",P557&gt;0,IF('114成績輸入與落點儀表板'!$C$6="不可採計",P557=0,TRUE)),IF('114成績輸入與落點儀表板'!$C$7="必須採計",Q557&gt;0,IF('114成績輸入與落點儀表板'!$C$7="不可採計",Q557=0,TRUE)),IF('114成績輸入與落點儀表板'!$C$8="必須採計",R557&gt;0,IF('114成績輸入與落點儀表板'!$C$8="不可採計",R557=0,TRUE)),IF('114成績輸入與落點儀表板'!$C$9="必須採計",S557&gt;0,IF('114成績輸入與落點儀表板'!$C$9="不可採計",S557=0,TRUE)),IF('114成績輸入與落點儀表板'!$C$10="必須採計",T557&gt;0,IF('114成績輸入與落點儀表板'!$C$10="不可採計",T557=0,TRUE)),IF('114成績輸入與落點儀表板'!$C$11="必須採計",U557&gt;0,IF('114成績輸入與落點儀表板'!$C$11="不可採計",U557=0,TRUE)),IF('114成績輸入與落點儀表板'!$C$12="必須採計",V557&gt;0,IF('114成績輸入與落點儀表板'!$C$12="不可採計",V557=0,TRUE)),IF('114成績輸入與落點儀表板'!$C$13="必須採計",W557&gt;0,IF('114成績輸入與落點儀表板'!$C$13="不可採計",W557=0,TRUE)),IF('114成績輸入與落點儀表板'!$C$14="必須採計",X557&gt;0,IF('114成績輸入與落點儀表板'!$C$14="不可採計",X557=0,TRUE)),IF('114成績輸入與落點儀表板'!$C$15="必須採計",Y557&gt;0,IF('114成績輸入與落點儀表板'!$C$15="不可採計",Y557=0,TRUE)),IF('114成績輸入與落點儀表板'!$C$16="必須採計",Z557&gt;0,IF('114成績輸入與落點儀表板'!$C$16="不可採計",Z557=0,TRUE))),"✅ 符合","❌ 不符合")</f>
        <v>✅ 符合</v>
      </c>
      <c r="L557" s="15">
        <v>1.5</v>
      </c>
      <c r="M557" s="15">
        <v>2</v>
      </c>
      <c r="N557" s="15">
        <v>0</v>
      </c>
      <c r="O557" s="15">
        <v>0</v>
      </c>
      <c r="P557" s="15">
        <v>0</v>
      </c>
      <c r="Q557" s="15">
        <v>1</v>
      </c>
      <c r="R557" s="15">
        <v>0</v>
      </c>
      <c r="S557" s="15">
        <v>0</v>
      </c>
      <c r="T557" s="15">
        <v>0</v>
      </c>
      <c r="U557" s="15">
        <v>1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</row>
    <row r="558" spans="1:26" ht="15.75" customHeight="1" x14ac:dyDescent="0.3">
      <c r="A558" s="2" t="s">
        <v>1463</v>
      </c>
      <c r="B558" s="13" t="s">
        <v>1385</v>
      </c>
      <c r="C558" s="13" t="s">
        <v>1431</v>
      </c>
      <c r="D558" s="12" t="s">
        <v>73</v>
      </c>
      <c r="E558" s="13" t="s">
        <v>4263</v>
      </c>
      <c r="F558" s="2">
        <v>20</v>
      </c>
      <c r="G558" s="15">
        <v>141.5</v>
      </c>
      <c r="H558" s="7">
        <f>L558*'114成績輸入與落點儀表板'!$B$2+M558*'114成績輸入與落點儀表板'!$B$3+N558*'114成績輸入與落點儀表板'!$B$4+O558*'114成績輸入與落點儀表板'!$B$5+P558*'114成績輸入與落點儀表板'!$B$6+Q558*'114成績輸入與落點儀表板'!$B$7+R558*'114成績輸入與落點儀表板'!$B$8+S558*'114成績輸入與落點儀表板'!$B$9+T558*'114成績輸入與落點儀表板'!$B$10+U558*'114成績輸入與落點儀表板'!$B$11+V558*'114成績輸入與落點儀表板'!$B$12+W558*'114成績輸入與落點儀表板'!$B$13+X558*'114成績輸入與落點儀表板'!$B$14+Y558*'114成績輸入與落點儀表板'!$B$15+Z558*'114成績輸入與落點儀表板'!$B$16</f>
        <v>0</v>
      </c>
      <c r="I558" s="8">
        <f t="shared" si="16"/>
        <v>-141.5</v>
      </c>
      <c r="J558" s="2" t="str">
        <f t="shared" si="17"/>
        <v>FAIL</v>
      </c>
      <c r="K558" s="17" t="str">
        <f>IF(AND(IF('114成績輸入與落點儀表板'!$C$2="必須採計",L558&gt;0,IF('114成績輸入與落點儀表板'!$C$2="不可採計",L558=0,TRUE)),IF('114成績輸入與落點儀表板'!$C$3="必須採計",M558&gt;0,IF('114成績輸入與落點儀表板'!$C$3="不可採計",M558=0,TRUE)),IF('114成績輸入與落點儀表板'!$C$4="必須採計",N558&gt;0,IF('114成績輸入與落點儀表板'!$C$4="不可採計",N558=0,TRUE)),IF('114成績輸入與落點儀表板'!$C$5="必須採計",O558&gt;0,IF('114成績輸入與落點儀表板'!$C$5="不可採計",O558=0,TRUE)),IF('114成績輸入與落點儀表板'!$C$6="必須採計",P558&gt;0,IF('114成績輸入與落點儀表板'!$C$6="不可採計",P558=0,TRUE)),IF('114成績輸入與落點儀表板'!$C$7="必須採計",Q558&gt;0,IF('114成績輸入與落點儀表板'!$C$7="不可採計",Q558=0,TRUE)),IF('114成績輸入與落點儀表板'!$C$8="必須採計",R558&gt;0,IF('114成績輸入與落點儀表板'!$C$8="不可採計",R558=0,TRUE)),IF('114成績輸入與落點儀表板'!$C$9="必須採計",S558&gt;0,IF('114成績輸入與落點儀表板'!$C$9="不可採計",S558=0,TRUE)),IF('114成績輸入與落點儀表板'!$C$10="必須採計",T558&gt;0,IF('114成績輸入與落點儀表板'!$C$10="不可採計",T558=0,TRUE)),IF('114成績輸入與落點儀表板'!$C$11="必須採計",U558&gt;0,IF('114成績輸入與落點儀表板'!$C$11="不可採計",U558=0,TRUE)),IF('114成績輸入與落點儀表板'!$C$12="必須採計",V558&gt;0,IF('114成績輸入與落點儀表板'!$C$12="不可採計",V558=0,TRUE)),IF('114成績輸入與落點儀表板'!$C$13="必須採計",W558&gt;0,IF('114成績輸入與落點儀表板'!$C$13="不可採計",W558=0,TRUE)),IF('114成績輸入與落點儀表板'!$C$14="必須採計",X558&gt;0,IF('114成績輸入與落點儀表板'!$C$14="不可採計",X558=0,TRUE)),IF('114成績輸入與落點儀表板'!$C$15="必須採計",Y558&gt;0,IF('114成績輸入與落點儀表板'!$C$15="不可採計",Y558=0,TRUE)),IF('114成績輸入與落點儀表板'!$C$16="必須採計",Z558&gt;0,IF('114成績輸入與落點儀表板'!$C$16="不可採計",Z558=0,TRUE))),"✅ 符合","❌ 不符合")</f>
        <v>✅ 符合</v>
      </c>
      <c r="L558" s="15">
        <v>1</v>
      </c>
      <c r="M558" s="15">
        <v>1.5</v>
      </c>
      <c r="N558" s="15">
        <v>0</v>
      </c>
      <c r="O558" s="15">
        <v>0</v>
      </c>
      <c r="P558" s="15">
        <v>0</v>
      </c>
      <c r="Q558" s="15">
        <v>2</v>
      </c>
      <c r="R558" s="15">
        <v>0</v>
      </c>
      <c r="S558" s="15">
        <v>0</v>
      </c>
      <c r="T558" s="15">
        <v>0</v>
      </c>
      <c r="U558" s="15">
        <v>0</v>
      </c>
      <c r="V558" s="15">
        <v>1</v>
      </c>
      <c r="W558" s="15">
        <v>0</v>
      </c>
      <c r="X558" s="15">
        <v>0</v>
      </c>
      <c r="Y558" s="15">
        <v>0</v>
      </c>
      <c r="Z558" s="15">
        <v>0</v>
      </c>
    </row>
    <row r="559" spans="1:26" ht="15.75" customHeight="1" x14ac:dyDescent="0.3">
      <c r="A559" s="2" t="s">
        <v>1465</v>
      </c>
      <c r="B559" s="13" t="s">
        <v>1385</v>
      </c>
      <c r="C559" s="13" t="s">
        <v>1434</v>
      </c>
      <c r="D559" s="12" t="s">
        <v>73</v>
      </c>
      <c r="E559" s="13" t="s">
        <v>4264</v>
      </c>
      <c r="F559" s="2">
        <v>15</v>
      </c>
      <c r="G559" s="15">
        <v>103</v>
      </c>
      <c r="H559" s="7">
        <f>L559*'114成績輸入與落點儀表板'!$B$2+M559*'114成績輸入與落點儀表板'!$B$3+N559*'114成績輸入與落點儀表板'!$B$4+O559*'114成績輸入與落點儀表板'!$B$5+P559*'114成績輸入與落點儀表板'!$B$6+Q559*'114成績輸入與落點儀表板'!$B$7+R559*'114成績輸入與落點儀表板'!$B$8+S559*'114成績輸入與落點儀表板'!$B$9+T559*'114成績輸入與落點儀表板'!$B$10+U559*'114成績輸入與落點儀表板'!$B$11+V559*'114成績輸入與落點儀表板'!$B$12+W559*'114成績輸入與落點儀表板'!$B$13+X559*'114成績輸入與落點儀表板'!$B$14+Y559*'114成績輸入與落點儀表板'!$B$15+Z559*'114成績輸入與落點儀表板'!$B$16</f>
        <v>0</v>
      </c>
      <c r="I559" s="8">
        <f t="shared" si="16"/>
        <v>-103</v>
      </c>
      <c r="J559" s="2" t="str">
        <f t="shared" si="17"/>
        <v>FAIL</v>
      </c>
      <c r="K559" s="17" t="str">
        <f>IF(AND(IF('114成績輸入與落點儀表板'!$C$2="必須採計",L559&gt;0,IF('114成績輸入與落點儀表板'!$C$2="不可採計",L559=0,TRUE)),IF('114成績輸入與落點儀表板'!$C$3="必須採計",M559&gt;0,IF('114成績輸入與落點儀表板'!$C$3="不可採計",M559=0,TRUE)),IF('114成績輸入與落點儀表板'!$C$4="必須採計",N559&gt;0,IF('114成績輸入與落點儀表板'!$C$4="不可採計",N559=0,TRUE)),IF('114成績輸入與落點儀表板'!$C$5="必須採計",O559&gt;0,IF('114成績輸入與落點儀表板'!$C$5="不可採計",O559=0,TRUE)),IF('114成績輸入與落點儀表板'!$C$6="必須採計",P559&gt;0,IF('114成績輸入與落點儀表板'!$C$6="不可採計",P559=0,TRUE)),IF('114成績輸入與落點儀表板'!$C$7="必須採計",Q559&gt;0,IF('114成績輸入與落點儀表板'!$C$7="不可採計",Q559=0,TRUE)),IF('114成績輸入與落點儀表板'!$C$8="必須採計",R559&gt;0,IF('114成績輸入與落點儀表板'!$C$8="不可採計",R559=0,TRUE)),IF('114成績輸入與落點儀表板'!$C$9="必須採計",S559&gt;0,IF('114成績輸入與落點儀表板'!$C$9="不可採計",S559=0,TRUE)),IF('114成績輸入與落點儀表板'!$C$10="必須採計",T559&gt;0,IF('114成績輸入與落點儀表板'!$C$10="不可採計",T559=0,TRUE)),IF('114成績輸入與落點儀表板'!$C$11="必須採計",U559&gt;0,IF('114成績輸入與落點儀表板'!$C$11="不可採計",U559=0,TRUE)),IF('114成績輸入與落點儀表板'!$C$12="必須採計",V559&gt;0,IF('114成績輸入與落點儀表板'!$C$12="不可採計",V559=0,TRUE)),IF('114成績輸入與落點儀表板'!$C$13="必須採計",W559&gt;0,IF('114成績輸入與落點儀表板'!$C$13="不可採計",W559=0,TRUE)),IF('114成績輸入與落點儀表板'!$C$14="必須採計",X559&gt;0,IF('114成績輸入與落點儀表板'!$C$14="不可採計",X559=0,TRUE)),IF('114成績輸入與落點儀表板'!$C$15="必須採計",Y559&gt;0,IF('114成績輸入與落點儀表板'!$C$15="不可採計",Y559=0,TRUE)),IF('114成績輸入與落點儀表板'!$C$16="必須採計",Z559&gt;0,IF('114成績輸入與落點儀表板'!$C$16="不可採計",Z559=0,TRUE))),"✅ 符合","❌ 不符合")</f>
        <v>❌ 不符合</v>
      </c>
      <c r="L559" s="15">
        <v>0</v>
      </c>
      <c r="M559" s="15">
        <v>1.5</v>
      </c>
      <c r="N559" s="15">
        <v>0</v>
      </c>
      <c r="O559" s="15">
        <v>0</v>
      </c>
      <c r="P559" s="15">
        <v>0</v>
      </c>
      <c r="Q559" s="15">
        <v>2</v>
      </c>
      <c r="R559" s="15">
        <v>0</v>
      </c>
      <c r="S559" s="15">
        <v>0</v>
      </c>
      <c r="T559" s="15">
        <v>0</v>
      </c>
      <c r="U559" s="15">
        <v>0</v>
      </c>
      <c r="V559" s="15">
        <v>1</v>
      </c>
      <c r="W559" s="15">
        <v>0</v>
      </c>
      <c r="X559" s="15">
        <v>0</v>
      </c>
      <c r="Y559" s="15">
        <v>0</v>
      </c>
      <c r="Z559" s="15">
        <v>0</v>
      </c>
    </row>
    <row r="560" spans="1:26" ht="15.75" customHeight="1" x14ac:dyDescent="0.3">
      <c r="A560" s="2" t="s">
        <v>1467</v>
      </c>
      <c r="B560" s="6" t="s">
        <v>1385</v>
      </c>
      <c r="C560" s="6" t="s">
        <v>563</v>
      </c>
      <c r="D560" s="12" t="s">
        <v>121</v>
      </c>
      <c r="E560" s="13" t="s">
        <v>4265</v>
      </c>
      <c r="F560" s="2">
        <v>34</v>
      </c>
      <c r="G560" s="15">
        <v>162.5</v>
      </c>
      <c r="H560" s="7">
        <f>L560*'114成績輸入與落點儀表板'!$B$2+M560*'114成績輸入與落點儀表板'!$B$3+N560*'114成績輸入與落點儀表板'!$B$4+O560*'114成績輸入與落點儀表板'!$B$5+P560*'114成績輸入與落點儀表板'!$B$6+Q560*'114成績輸入與落點儀表板'!$B$7+R560*'114成績輸入與落點儀表板'!$B$8+S560*'114成績輸入與落點儀表板'!$B$9+T560*'114成績輸入與落點儀表板'!$B$10+U560*'114成績輸入與落點儀表板'!$B$11+V560*'114成績輸入與落點儀表板'!$B$12+W560*'114成績輸入與落點儀表板'!$B$13+X560*'114成績輸入與落點儀表板'!$B$14+Y560*'114成績輸入與落點儀表板'!$B$15+Z560*'114成績輸入與落點儀表板'!$B$16</f>
        <v>0</v>
      </c>
      <c r="I560" s="8">
        <f t="shared" si="16"/>
        <v>-162.5</v>
      </c>
      <c r="J560" s="2" t="str">
        <f t="shared" si="17"/>
        <v>FAIL</v>
      </c>
      <c r="K560" s="17" t="str">
        <f>IF(AND(IF('114成績輸入與落點儀表板'!$C$2="必須採計",L560&gt;0,IF('114成績輸入與落點儀表板'!$C$2="不可採計",L560=0,TRUE)),IF('114成績輸入與落點儀表板'!$C$3="必須採計",M560&gt;0,IF('114成績輸入與落點儀表板'!$C$3="不可採計",M560=0,TRUE)),IF('114成績輸入與落點儀表板'!$C$4="必須採計",N560&gt;0,IF('114成績輸入與落點儀表板'!$C$4="不可採計",N560=0,TRUE)),IF('114成績輸入與落點儀表板'!$C$5="必須採計",O560&gt;0,IF('114成績輸入與落點儀表板'!$C$5="不可採計",O560=0,TRUE)),IF('114成績輸入與落點儀表板'!$C$6="必須採計",P560&gt;0,IF('114成績輸入與落點儀表板'!$C$6="不可採計",P560=0,TRUE)),IF('114成績輸入與落點儀表板'!$C$7="必須採計",Q560&gt;0,IF('114成績輸入與落點儀表板'!$C$7="不可採計",Q560=0,TRUE)),IF('114成績輸入與落點儀表板'!$C$8="必須採計",R560&gt;0,IF('114成績輸入與落點儀表板'!$C$8="不可採計",R560=0,TRUE)),IF('114成績輸入與落點儀表板'!$C$9="必須採計",S560&gt;0,IF('114成績輸入與落點儀表板'!$C$9="不可採計",S560=0,TRUE)),IF('114成績輸入與落點儀表板'!$C$10="必須採計",T560&gt;0,IF('114成績輸入與落點儀表板'!$C$10="不可採計",T560=0,TRUE)),IF('114成績輸入與落點儀表板'!$C$11="必須採計",U560&gt;0,IF('114成績輸入與落點儀表板'!$C$11="不可採計",U560=0,TRUE)),IF('114成績輸入與落點儀表板'!$C$12="必須採計",V560&gt;0,IF('114成績輸入與落點儀表板'!$C$12="不可採計",V560=0,TRUE)),IF('114成績輸入與落點儀表板'!$C$13="必須採計",W560&gt;0,IF('114成績輸入與落點儀表板'!$C$13="不可採計",W560=0,TRUE)),IF('114成績輸入與落點儀表板'!$C$14="必須採計",X560&gt;0,IF('114成績輸入與落點儀表板'!$C$14="不可採計",X560=0,TRUE)),IF('114成績輸入與落點儀表板'!$C$15="必須採計",Y560&gt;0,IF('114成績輸入與落點儀表板'!$C$15="不可採計",Y560=0,TRUE)),IF('114成績輸入與落點儀表板'!$C$16="必須採計",Z560&gt;0,IF('114成績輸入與落點儀表板'!$C$16="不可採計",Z560=0,TRUE))),"✅ 符合","❌ 不符合")</f>
        <v>✅ 符合</v>
      </c>
      <c r="L560" s="15">
        <v>1</v>
      </c>
      <c r="M560" s="15">
        <v>1.5</v>
      </c>
      <c r="N560" s="15">
        <v>0</v>
      </c>
      <c r="O560" s="15">
        <v>0</v>
      </c>
      <c r="P560" s="15">
        <v>0</v>
      </c>
      <c r="Q560" s="15">
        <v>1.5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1.5</v>
      </c>
      <c r="X560" s="15">
        <v>0</v>
      </c>
      <c r="Y560" s="15">
        <v>0</v>
      </c>
      <c r="Z560" s="15">
        <v>0</v>
      </c>
    </row>
    <row r="561" spans="1:26" ht="15.75" customHeight="1" x14ac:dyDescent="0.3">
      <c r="A561" s="2" t="s">
        <v>1470</v>
      </c>
      <c r="B561" s="6" t="s">
        <v>1385</v>
      </c>
      <c r="C561" s="6" t="s">
        <v>352</v>
      </c>
      <c r="D561" s="12" t="s">
        <v>121</v>
      </c>
      <c r="E561" s="13" t="s">
        <v>4266</v>
      </c>
      <c r="F561" s="2">
        <v>48</v>
      </c>
      <c r="G561" s="15">
        <v>221</v>
      </c>
      <c r="H561" s="7">
        <f>L561*'114成績輸入與落點儀表板'!$B$2+M561*'114成績輸入與落點儀表板'!$B$3+N561*'114成績輸入與落點儀表板'!$B$4+O561*'114成績輸入與落點儀表板'!$B$5+P561*'114成績輸入與落點儀表板'!$B$6+Q561*'114成績輸入與落點儀表板'!$B$7+R561*'114成績輸入與落點儀表板'!$B$8+S561*'114成績輸入與落點儀表板'!$B$9+T561*'114成績輸入與落點儀表板'!$B$10+U561*'114成績輸入與落點儀表板'!$B$11+V561*'114成績輸入與落點儀表板'!$B$12+W561*'114成績輸入與落點儀表板'!$B$13+X561*'114成績輸入與落點儀表板'!$B$14+Y561*'114成績輸入與落點儀表板'!$B$15+Z561*'114成績輸入與落點儀表板'!$B$16</f>
        <v>0</v>
      </c>
      <c r="I561" s="8">
        <f t="shared" si="16"/>
        <v>-221</v>
      </c>
      <c r="J561" s="2" t="str">
        <f t="shared" si="17"/>
        <v>FAIL</v>
      </c>
      <c r="K561" s="17" t="str">
        <f>IF(AND(IF('114成績輸入與落點儀表板'!$C$2="必須採計",L561&gt;0,IF('114成績輸入與落點儀表板'!$C$2="不可採計",L561=0,TRUE)),IF('114成績輸入與落點儀表板'!$C$3="必須採計",M561&gt;0,IF('114成績輸入與落點儀表板'!$C$3="不可採計",M561=0,TRUE)),IF('114成績輸入與落點儀表板'!$C$4="必須採計",N561&gt;0,IF('114成績輸入與落點儀表板'!$C$4="不可採計",N561=0,TRUE)),IF('114成績輸入與落點儀表板'!$C$5="必須採計",O561&gt;0,IF('114成績輸入與落點儀表板'!$C$5="不可採計",O561=0,TRUE)),IF('114成績輸入與落點儀表板'!$C$6="必須採計",P561&gt;0,IF('114成績輸入與落點儀表板'!$C$6="不可採計",P561=0,TRUE)),IF('114成績輸入與落點儀表板'!$C$7="必須採計",Q561&gt;0,IF('114成績輸入與落點儀表板'!$C$7="不可採計",Q561=0,TRUE)),IF('114成績輸入與落點儀表板'!$C$8="必須採計",R561&gt;0,IF('114成績輸入與落點儀表板'!$C$8="不可採計",R561=0,TRUE)),IF('114成績輸入與落點儀表板'!$C$9="必須採計",S561&gt;0,IF('114成績輸入與落點儀表板'!$C$9="不可採計",S561=0,TRUE)),IF('114成績輸入與落點儀表板'!$C$10="必須採計",T561&gt;0,IF('114成績輸入與落點儀表板'!$C$10="不可採計",T561=0,TRUE)),IF('114成績輸入與落點儀表板'!$C$11="必須採計",U561&gt;0,IF('114成績輸入與落點儀表板'!$C$11="不可採計",U561=0,TRUE)),IF('114成績輸入與落點儀表板'!$C$12="必須採計",V561&gt;0,IF('114成績輸入與落點儀表板'!$C$12="不可採計",V561=0,TRUE)),IF('114成績輸入與落點儀表板'!$C$13="必須採計",W561&gt;0,IF('114成績輸入與落點儀表板'!$C$13="不可採計",W561=0,TRUE)),IF('114成績輸入與落點儀表板'!$C$14="必須採計",X561&gt;0,IF('114成績輸入與落點儀表板'!$C$14="不可採計",X561=0,TRUE)),IF('114成績輸入與落點儀表板'!$C$15="必須採計",Y561&gt;0,IF('114成績輸入與落點儀表板'!$C$15="不可採計",Y561=0,TRUE)),IF('114成績輸入與落點儀表板'!$C$16="必須採計",Z561&gt;0,IF('114成績輸入與落點儀表板'!$C$16="不可採計",Z561=0,TRUE))),"✅ 符合","❌ 不符合")</f>
        <v>✅ 符合</v>
      </c>
      <c r="L561" s="15">
        <v>2</v>
      </c>
      <c r="M561" s="15">
        <v>2</v>
      </c>
      <c r="N561" s="15">
        <v>0</v>
      </c>
      <c r="O561" s="15">
        <v>0</v>
      </c>
      <c r="P561" s="15">
        <v>0</v>
      </c>
      <c r="Q561" s="15">
        <v>1.75</v>
      </c>
      <c r="R561" s="15">
        <v>0</v>
      </c>
      <c r="S561" s="15">
        <v>0</v>
      </c>
      <c r="T561" s="15">
        <v>0</v>
      </c>
      <c r="U561" s="15">
        <v>1</v>
      </c>
      <c r="V561" s="15">
        <v>1</v>
      </c>
      <c r="W561" s="15">
        <v>0</v>
      </c>
      <c r="X561" s="15">
        <v>0</v>
      </c>
      <c r="Y561" s="15">
        <v>0</v>
      </c>
      <c r="Z561" s="15">
        <v>0</v>
      </c>
    </row>
    <row r="562" spans="1:26" ht="15.75" customHeight="1" x14ac:dyDescent="0.3">
      <c r="A562" s="2" t="s">
        <v>1473</v>
      </c>
      <c r="B562" s="6" t="s">
        <v>1385</v>
      </c>
      <c r="C562" s="6" t="s">
        <v>394</v>
      </c>
      <c r="D562" s="12" t="s">
        <v>121</v>
      </c>
      <c r="E562" s="13" t="s">
        <v>4267</v>
      </c>
      <c r="F562" s="2">
        <v>19</v>
      </c>
      <c r="G562" s="15">
        <v>207</v>
      </c>
      <c r="H562" s="7">
        <f>L562*'114成績輸入與落點儀表板'!$B$2+M562*'114成績輸入與落點儀表板'!$B$3+N562*'114成績輸入與落點儀表板'!$B$4+O562*'114成績輸入與落點儀表板'!$B$5+P562*'114成績輸入與落點儀表板'!$B$6+Q562*'114成績輸入與落點儀表板'!$B$7+R562*'114成績輸入與落點儀表板'!$B$8+S562*'114成績輸入與落點儀表板'!$B$9+T562*'114成績輸入與落點儀表板'!$B$10+U562*'114成績輸入與落點儀表板'!$B$11+V562*'114成績輸入與落點儀表板'!$B$12+W562*'114成績輸入與落點儀表板'!$B$13+X562*'114成績輸入與落點儀表板'!$B$14+Y562*'114成績輸入與落點儀表板'!$B$15+Z562*'114成績輸入與落點儀表板'!$B$16</f>
        <v>0</v>
      </c>
      <c r="I562" s="8">
        <f t="shared" si="16"/>
        <v>-207</v>
      </c>
      <c r="J562" s="2" t="str">
        <f t="shared" si="17"/>
        <v>FAIL</v>
      </c>
      <c r="K562" s="17" t="str">
        <f>IF(AND(IF('114成績輸入與落點儀表板'!$C$2="必須採計",L562&gt;0,IF('114成績輸入與落點儀表板'!$C$2="不可採計",L562=0,TRUE)),IF('114成績輸入與落點儀表板'!$C$3="必須採計",M562&gt;0,IF('114成績輸入與落點儀表板'!$C$3="不可採計",M562=0,TRUE)),IF('114成績輸入與落點儀表板'!$C$4="必須採計",N562&gt;0,IF('114成績輸入與落點儀表板'!$C$4="不可採計",N562=0,TRUE)),IF('114成績輸入與落點儀表板'!$C$5="必須採計",O562&gt;0,IF('114成績輸入與落點儀表板'!$C$5="不可採計",O562=0,TRUE)),IF('114成績輸入與落點儀表板'!$C$6="必須採計",P562&gt;0,IF('114成績輸入與落點儀表板'!$C$6="不可採計",P562=0,TRUE)),IF('114成績輸入與落點儀表板'!$C$7="必須採計",Q562&gt;0,IF('114成績輸入與落點儀表板'!$C$7="不可採計",Q562=0,TRUE)),IF('114成績輸入與落點儀表板'!$C$8="必須採計",R562&gt;0,IF('114成績輸入與落點儀表板'!$C$8="不可採計",R562=0,TRUE)),IF('114成績輸入與落點儀表板'!$C$9="必須採計",S562&gt;0,IF('114成績輸入與落點儀表板'!$C$9="不可採計",S562=0,TRUE)),IF('114成績輸入與落點儀表板'!$C$10="必須採計",T562&gt;0,IF('114成績輸入與落點儀表板'!$C$10="不可採計",T562=0,TRUE)),IF('114成績輸入與落點儀表板'!$C$11="必須採計",U562&gt;0,IF('114成績輸入與落點儀表板'!$C$11="不可採計",U562=0,TRUE)),IF('114成績輸入與落點儀表板'!$C$12="必須採計",V562&gt;0,IF('114成績輸入與落點儀表板'!$C$12="不可採計",V562=0,TRUE)),IF('114成績輸入與落點儀表板'!$C$13="必須採計",W562&gt;0,IF('114成績輸入與落點儀表板'!$C$13="不可採計",W562=0,TRUE)),IF('114成績輸入與落點儀表板'!$C$14="必須採計",X562&gt;0,IF('114成績輸入與落點儀表板'!$C$14="不可採計",X562=0,TRUE)),IF('114成績輸入與落點儀表板'!$C$15="必須採計",Y562&gt;0,IF('114成績輸入與落點儀表板'!$C$15="不可採計",Y562=0,TRUE)),IF('114成績輸入與落點儀表板'!$C$16="必須採計",Z562&gt;0,IF('114成績輸入與落點儀表板'!$C$16="不可採計",Z562=0,TRUE))),"✅ 符合","❌ 不符合")</f>
        <v>✅ 符合</v>
      </c>
      <c r="L562" s="15">
        <v>2</v>
      </c>
      <c r="M562" s="15">
        <v>2</v>
      </c>
      <c r="N562" s="15">
        <v>0</v>
      </c>
      <c r="O562" s="15">
        <v>0</v>
      </c>
      <c r="P562" s="15">
        <v>0</v>
      </c>
      <c r="Q562" s="15">
        <v>1.75</v>
      </c>
      <c r="R562" s="15">
        <v>0</v>
      </c>
      <c r="S562" s="15">
        <v>0</v>
      </c>
      <c r="T562" s="15">
        <v>0</v>
      </c>
      <c r="U562" s="15">
        <v>1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</row>
    <row r="563" spans="1:26" ht="15.75" customHeight="1" x14ac:dyDescent="0.3">
      <c r="A563" s="2" t="s">
        <v>1476</v>
      </c>
      <c r="B563" s="6" t="s">
        <v>1385</v>
      </c>
      <c r="C563" s="6" t="s">
        <v>55</v>
      </c>
      <c r="D563" s="12" t="s">
        <v>56</v>
      </c>
      <c r="E563" s="13" t="s">
        <v>1442</v>
      </c>
      <c r="F563" s="2">
        <v>18</v>
      </c>
      <c r="G563" s="15">
        <v>148.75</v>
      </c>
      <c r="H563" s="7">
        <f>L563*'114成績輸入與落點儀表板'!$B$2+M563*'114成績輸入與落點儀表板'!$B$3+N563*'114成績輸入與落點儀表板'!$B$4+O563*'114成績輸入與落點儀表板'!$B$5+P563*'114成績輸入與落點儀表板'!$B$6+Q563*'114成績輸入與落點儀表板'!$B$7+R563*'114成績輸入與落點儀表板'!$B$8+S563*'114成績輸入與落點儀表板'!$B$9+T563*'114成績輸入與落點儀表板'!$B$10+U563*'114成績輸入與落點儀表板'!$B$11+V563*'114成績輸入與落點儀表板'!$B$12+W563*'114成績輸入與落點儀表板'!$B$13+X563*'114成績輸入與落點儀表板'!$B$14+Y563*'114成績輸入與落點儀表板'!$B$15+Z563*'114成績輸入與落點儀表板'!$B$16</f>
        <v>0</v>
      </c>
      <c r="I563" s="8">
        <f t="shared" si="16"/>
        <v>-148.75</v>
      </c>
      <c r="J563" s="2" t="str">
        <f t="shared" si="17"/>
        <v>FAIL</v>
      </c>
      <c r="K563" s="17" t="str">
        <f>IF(AND(IF('114成績輸入與落點儀表板'!$C$2="必須採計",L563&gt;0,IF('114成績輸入與落點儀表板'!$C$2="不可採計",L563=0,TRUE)),IF('114成績輸入與落點儀表板'!$C$3="必須採計",M563&gt;0,IF('114成績輸入與落點儀表板'!$C$3="不可採計",M563=0,TRUE)),IF('114成績輸入與落點儀表板'!$C$4="必須採計",N563&gt;0,IF('114成績輸入與落點儀表板'!$C$4="不可採計",N563=0,TRUE)),IF('114成績輸入與落點儀表板'!$C$5="必須採計",O563&gt;0,IF('114成績輸入與落點儀表板'!$C$5="不可採計",O563=0,TRUE)),IF('114成績輸入與落點儀表板'!$C$6="必須採計",P563&gt;0,IF('114成績輸入與落點儀表板'!$C$6="不可採計",P563=0,TRUE)),IF('114成績輸入與落點儀表板'!$C$7="必須採計",Q563&gt;0,IF('114成績輸入與落點儀表板'!$C$7="不可採計",Q563=0,TRUE)),IF('114成績輸入與落點儀表板'!$C$8="必須採計",R563&gt;0,IF('114成績輸入與落點儀表板'!$C$8="不可採計",R563=0,TRUE)),IF('114成績輸入與落點儀表板'!$C$9="必須採計",S563&gt;0,IF('114成績輸入與落點儀表板'!$C$9="不可採計",S563=0,TRUE)),IF('114成績輸入與落點儀表板'!$C$10="必須採計",T563&gt;0,IF('114成績輸入與落點儀表板'!$C$10="不可採計",T563=0,TRUE)),IF('114成績輸入與落點儀表板'!$C$11="必須採計",U563&gt;0,IF('114成績輸入與落點儀表板'!$C$11="不可採計",U563=0,TRUE)),IF('114成績輸入與落點儀表板'!$C$12="必須採計",V563&gt;0,IF('114成績輸入與落點儀表板'!$C$12="不可採計",V563=0,TRUE)),IF('114成績輸入與落點儀表板'!$C$13="必須採計",W563&gt;0,IF('114成績輸入與落點儀表板'!$C$13="不可採計",W563=0,TRUE)),IF('114成績輸入與落點儀表板'!$C$14="必須採計",X563&gt;0,IF('114成績輸入與落點儀表板'!$C$14="不可採計",X563=0,TRUE)),IF('114成績輸入與落點儀表板'!$C$15="必須採計",Y563&gt;0,IF('114成績輸入與落點儀表板'!$C$15="不可採計",Y563=0,TRUE)),IF('114成績輸入與落點儀表板'!$C$16="必須採計",Z563&gt;0,IF('114成績輸入與落點儀表板'!$C$16="不可採計",Z563=0,TRUE))),"✅ 符合","❌ 不符合")</f>
        <v>✅ 符合</v>
      </c>
      <c r="L563" s="15">
        <v>2</v>
      </c>
      <c r="M563" s="15">
        <v>1.25</v>
      </c>
      <c r="N563" s="15">
        <v>0</v>
      </c>
      <c r="O563" s="15">
        <v>0</v>
      </c>
      <c r="P563" s="15">
        <v>0</v>
      </c>
      <c r="Q563" s="15">
        <v>0</v>
      </c>
      <c r="R563" s="15">
        <v>0</v>
      </c>
      <c r="S563" s="15">
        <v>0</v>
      </c>
      <c r="T563" s="15">
        <v>0</v>
      </c>
      <c r="U563" s="15">
        <v>2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</row>
    <row r="564" spans="1:26" ht="15.75" customHeight="1" x14ac:dyDescent="0.3">
      <c r="A564" s="2" t="s">
        <v>1478</v>
      </c>
      <c r="B564" s="6" t="s">
        <v>1385</v>
      </c>
      <c r="C564" s="6" t="s">
        <v>59</v>
      </c>
      <c r="D564" s="12" t="s">
        <v>60</v>
      </c>
      <c r="E564" s="13" t="s">
        <v>1444</v>
      </c>
      <c r="F564" s="2">
        <v>62</v>
      </c>
      <c r="G564" s="15">
        <v>97</v>
      </c>
      <c r="H564" s="7">
        <f>L564*'114成績輸入與落點儀表板'!$B$2+M564*'114成績輸入與落點儀表板'!$B$3+N564*'114成績輸入與落點儀表板'!$B$4+O564*'114成績輸入與落點儀表板'!$B$5+P564*'114成績輸入與落點儀表板'!$B$6+Q564*'114成績輸入與落點儀表板'!$B$7+R564*'114成績輸入與落點儀表板'!$B$8+S564*'114成績輸入與落點儀表板'!$B$9+T564*'114成績輸入與落點儀表板'!$B$10+U564*'114成績輸入與落點儀表板'!$B$11+V564*'114成績輸入與落點儀表板'!$B$12+W564*'114成績輸入與落點儀表板'!$B$13+X564*'114成績輸入與落點儀表板'!$B$14+Y564*'114成績輸入與落點儀表板'!$B$15+Z564*'114成績輸入與落點儀表板'!$B$16</f>
        <v>0</v>
      </c>
      <c r="I564" s="8">
        <f t="shared" si="16"/>
        <v>-97</v>
      </c>
      <c r="J564" s="2" t="str">
        <f t="shared" si="17"/>
        <v>FAIL</v>
      </c>
      <c r="K564" s="17" t="str">
        <f>IF(AND(IF('114成績輸入與落點儀表板'!$C$2="必須採計",L564&gt;0,IF('114成績輸入與落點儀表板'!$C$2="不可採計",L564=0,TRUE)),IF('114成績輸入與落點儀表板'!$C$3="必須採計",M564&gt;0,IF('114成績輸入與落點儀表板'!$C$3="不可採計",M564=0,TRUE)),IF('114成績輸入與落點儀表板'!$C$4="必須採計",N564&gt;0,IF('114成績輸入與落點儀表板'!$C$4="不可採計",N564=0,TRUE)),IF('114成績輸入與落點儀表板'!$C$5="必須採計",O564&gt;0,IF('114成績輸入與落點儀表板'!$C$5="不可採計",O564=0,TRUE)),IF('114成績輸入與落點儀表板'!$C$6="必須採計",P564&gt;0,IF('114成績輸入與落點儀表板'!$C$6="不可採計",P564=0,TRUE)),IF('114成績輸入與落點儀表板'!$C$7="必須採計",Q564&gt;0,IF('114成績輸入與落點儀表板'!$C$7="不可採計",Q564=0,TRUE)),IF('114成績輸入與落點儀表板'!$C$8="必須採計",R564&gt;0,IF('114成績輸入與落點儀表板'!$C$8="不可採計",R564=0,TRUE)),IF('114成績輸入與落點儀表板'!$C$9="必須採計",S564&gt;0,IF('114成績輸入與落點儀表板'!$C$9="不可採計",S564=0,TRUE)),IF('114成績輸入與落點儀表板'!$C$10="必須採計",T564&gt;0,IF('114成績輸入與落點儀表板'!$C$10="不可採計",T564=0,TRUE)),IF('114成績輸入與落點儀表板'!$C$11="必須採計",U564&gt;0,IF('114成績輸入與落點儀表板'!$C$11="不可採計",U564=0,TRUE)),IF('114成績輸入與落點儀表板'!$C$12="必須採計",V564&gt;0,IF('114成績輸入與落點儀表板'!$C$12="不可採計",V564=0,TRUE)),IF('114成績輸入與落點儀表板'!$C$13="必須採計",W564&gt;0,IF('114成績輸入與落點儀表板'!$C$13="不可採計",W564=0,TRUE)),IF('114成績輸入與落點儀表板'!$C$14="必須採計",X564&gt;0,IF('114成績輸入與落點儀表板'!$C$14="不可採計",X564=0,TRUE)),IF('114成績輸入與落點儀表板'!$C$15="必須採計",Y564&gt;0,IF('114成績輸入與落點儀表板'!$C$15="不可採計",Y564=0,TRUE)),IF('114成績輸入與落點儀表板'!$C$16="必須採計",Z564&gt;0,IF('114成績輸入與落點儀表板'!$C$16="不可採計",Z564=0,TRUE))),"✅ 符合","❌ 不符合")</f>
        <v>✅ 符合</v>
      </c>
      <c r="L564" s="15">
        <v>1.75</v>
      </c>
      <c r="M564" s="15">
        <v>2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>
        <v>0</v>
      </c>
      <c r="U564" s="15">
        <v>1.5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</row>
    <row r="565" spans="1:26" ht="15.75" customHeight="1" x14ac:dyDescent="0.3">
      <c r="A565" s="2" t="s">
        <v>1480</v>
      </c>
      <c r="B565" s="6" t="s">
        <v>1385</v>
      </c>
      <c r="C565" s="6" t="s">
        <v>245</v>
      </c>
      <c r="D565" s="12" t="s">
        <v>73</v>
      </c>
      <c r="E565" s="13" t="s">
        <v>539</v>
      </c>
      <c r="F565" s="2">
        <v>50</v>
      </c>
      <c r="G565" s="15">
        <v>140</v>
      </c>
      <c r="H565" s="7">
        <f>L565*'114成績輸入與落點儀表板'!$B$2+M565*'114成績輸入與落點儀表板'!$B$3+N565*'114成績輸入與落點儀表板'!$B$4+O565*'114成績輸入與落點儀表板'!$B$5+P565*'114成績輸入與落點儀表板'!$B$6+Q565*'114成績輸入與落點儀表板'!$B$7+R565*'114成績輸入與落點儀表板'!$B$8+S565*'114成績輸入與落點儀表板'!$B$9+T565*'114成績輸入與落點儀表板'!$B$10+U565*'114成績輸入與落點儀表板'!$B$11+V565*'114成績輸入與落點儀表板'!$B$12+W565*'114成績輸入與落點儀表板'!$B$13+X565*'114成績輸入與落點儀表板'!$B$14+Y565*'114成績輸入與落點儀表板'!$B$15+Z565*'114成績輸入與落點儀表板'!$B$16</f>
        <v>0</v>
      </c>
      <c r="I565" s="8">
        <f t="shared" si="16"/>
        <v>-140</v>
      </c>
      <c r="J565" s="2" t="str">
        <f t="shared" si="17"/>
        <v>FAIL</v>
      </c>
      <c r="K565" s="17" t="str">
        <f>IF(AND(IF('114成績輸入與落點儀表板'!$C$2="必須採計",L565&gt;0,IF('114成績輸入與落點儀表板'!$C$2="不可採計",L565=0,TRUE)),IF('114成績輸入與落點儀表板'!$C$3="必須採計",M565&gt;0,IF('114成績輸入與落點儀表板'!$C$3="不可採計",M565=0,TRUE)),IF('114成績輸入與落點儀表板'!$C$4="必須採計",N565&gt;0,IF('114成績輸入與落點儀表板'!$C$4="不可採計",N565=0,TRUE)),IF('114成績輸入與落點儀表板'!$C$5="必須採計",O565&gt;0,IF('114成績輸入與落點儀表板'!$C$5="不可採計",O565=0,TRUE)),IF('114成績輸入與落點儀表板'!$C$6="必須採計",P565&gt;0,IF('114成績輸入與落點儀表板'!$C$6="不可採計",P565=0,TRUE)),IF('114成績輸入與落點儀表板'!$C$7="必須採計",Q565&gt;0,IF('114成績輸入與落點儀表板'!$C$7="不可採計",Q565=0,TRUE)),IF('114成績輸入與落點儀表板'!$C$8="必須採計",R565&gt;0,IF('114成績輸入與落點儀表板'!$C$8="不可採計",R565=0,TRUE)),IF('114成績輸入與落點儀表板'!$C$9="必須採計",S565&gt;0,IF('114成績輸入與落點儀表板'!$C$9="不可採計",S565=0,TRUE)),IF('114成績輸入與落點儀表板'!$C$10="必須採計",T565&gt;0,IF('114成績輸入與落點儀表板'!$C$10="不可採計",T565=0,TRUE)),IF('114成績輸入與落點儀表板'!$C$11="必須採計",U565&gt;0,IF('114成績輸入與落點儀表板'!$C$11="不可採計",U565=0,TRUE)),IF('114成績輸入與落點儀表板'!$C$12="必須採計",V565&gt;0,IF('114成績輸入與落點儀表板'!$C$12="不可採計",V565=0,TRUE)),IF('114成績輸入與落點儀表板'!$C$13="必須採計",W565&gt;0,IF('114成績輸入與落點儀表板'!$C$13="不可採計",W565=0,TRUE)),IF('114成績輸入與落點儀表板'!$C$14="必須採計",X565&gt;0,IF('114成績輸入與落點儀表板'!$C$14="不可採計",X565=0,TRUE)),IF('114成績輸入與落點儀表板'!$C$15="必須採計",Y565&gt;0,IF('114成績輸入與落點儀表板'!$C$15="不可採計",Y565=0,TRUE)),IF('114成績輸入與落點儀表板'!$C$16="必須採計",Z565&gt;0,IF('114成績輸入與落點儀表板'!$C$16="不可採計",Z565=0,TRUE))),"✅ 符合","❌ 不符合")</f>
        <v>✅ 符合</v>
      </c>
      <c r="L565" s="15">
        <v>1</v>
      </c>
      <c r="M565" s="15">
        <v>1.5</v>
      </c>
      <c r="N565" s="15">
        <v>1.5</v>
      </c>
      <c r="O565" s="15">
        <v>0</v>
      </c>
      <c r="P565" s="15">
        <v>0</v>
      </c>
      <c r="Q565" s="15">
        <v>0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</row>
    <row r="566" spans="1:26" ht="15.75" customHeight="1" x14ac:dyDescent="0.3">
      <c r="A566" s="2" t="s">
        <v>1483</v>
      </c>
      <c r="B566" s="6" t="s">
        <v>1385</v>
      </c>
      <c r="C566" s="6" t="s">
        <v>859</v>
      </c>
      <c r="D566" s="12" t="s">
        <v>103</v>
      </c>
      <c r="E566" s="13" t="s">
        <v>1448</v>
      </c>
      <c r="F566" s="2">
        <v>40</v>
      </c>
      <c r="G566" s="15">
        <v>125</v>
      </c>
      <c r="H566" s="7">
        <f>L566*'114成績輸入與落點儀表板'!$B$2+M566*'114成績輸入與落點儀表板'!$B$3+N566*'114成績輸入與落點儀表板'!$B$4+O566*'114成績輸入與落點儀表板'!$B$5+P566*'114成績輸入與落點儀表板'!$B$6+Q566*'114成績輸入與落點儀表板'!$B$7+R566*'114成績輸入與落點儀表板'!$B$8+S566*'114成績輸入與落點儀表板'!$B$9+T566*'114成績輸入與落點儀表板'!$B$10+U566*'114成績輸入與落點儀表板'!$B$11+V566*'114成績輸入與落點儀表板'!$B$12+W566*'114成績輸入與落點儀表板'!$B$13+X566*'114成績輸入與落點儀表板'!$B$14+Y566*'114成績輸入與落點儀表板'!$B$15+Z566*'114成績輸入與落點儀表板'!$B$16</f>
        <v>0</v>
      </c>
      <c r="I566" s="8">
        <f t="shared" si="16"/>
        <v>-125</v>
      </c>
      <c r="J566" s="2" t="str">
        <f t="shared" si="17"/>
        <v>FAIL</v>
      </c>
      <c r="K566" s="17" t="str">
        <f>IF(AND(IF('114成績輸入與落點儀表板'!$C$2="必須採計",L566&gt;0,IF('114成績輸入與落點儀表板'!$C$2="不可採計",L566=0,TRUE)),IF('114成績輸入與落點儀表板'!$C$3="必須採計",M566&gt;0,IF('114成績輸入與落點儀表板'!$C$3="不可採計",M566=0,TRUE)),IF('114成績輸入與落點儀表板'!$C$4="必須採計",N566&gt;0,IF('114成績輸入與落點儀表板'!$C$4="不可採計",N566=0,TRUE)),IF('114成績輸入與落點儀表板'!$C$5="必須採計",O566&gt;0,IF('114成績輸入與落點儀表板'!$C$5="不可採計",O566=0,TRUE)),IF('114成績輸入與落點儀表板'!$C$6="必須採計",P566&gt;0,IF('114成績輸入與落點儀表板'!$C$6="不可採計",P566=0,TRUE)),IF('114成績輸入與落點儀表板'!$C$7="必須採計",Q566&gt;0,IF('114成績輸入與落點儀表板'!$C$7="不可採計",Q566=0,TRUE)),IF('114成績輸入與落點儀表板'!$C$8="必須採計",R566&gt;0,IF('114成績輸入與落點儀表板'!$C$8="不可採計",R566=0,TRUE)),IF('114成績輸入與落點儀表板'!$C$9="必須採計",S566&gt;0,IF('114成績輸入與落點儀表板'!$C$9="不可採計",S566=0,TRUE)),IF('114成績輸入與落點儀表板'!$C$10="必須採計",T566&gt;0,IF('114成績輸入與落點儀表板'!$C$10="不可採計",T566=0,TRUE)),IF('114成績輸入與落點儀表板'!$C$11="必須採計",U566&gt;0,IF('114成績輸入與落點儀表板'!$C$11="不可採計",U566=0,TRUE)),IF('114成績輸入與落點儀表板'!$C$12="必須採計",V566&gt;0,IF('114成績輸入與落點儀表板'!$C$12="不可採計",V566=0,TRUE)),IF('114成績輸入與落點儀表板'!$C$13="必須採計",W566&gt;0,IF('114成績輸入與落點儀表板'!$C$13="不可採計",W566=0,TRUE)),IF('114成績輸入與落點儀表板'!$C$14="必須採計",X566&gt;0,IF('114成績輸入與落點儀表板'!$C$14="不可採計",X566=0,TRUE)),IF('114成績輸入與落點儀表板'!$C$15="必須採計",Y566&gt;0,IF('114成績輸入與落點儀表板'!$C$15="不可採計",Y566=0,TRUE)),IF('114成績輸入與落點儀表板'!$C$16="必須採計",Z566&gt;0,IF('114成績輸入與落點儀表板'!$C$16="不可採計",Z566=0,TRUE))),"✅ 符合","❌ 不符合")</f>
        <v>✅ 符合</v>
      </c>
      <c r="L566" s="15">
        <v>1</v>
      </c>
      <c r="M566" s="15">
        <v>1</v>
      </c>
      <c r="N566" s="15">
        <v>1.75</v>
      </c>
      <c r="O566" s="15">
        <v>0</v>
      </c>
      <c r="P566" s="15">
        <v>0</v>
      </c>
      <c r="Q566" s="15">
        <v>0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</row>
    <row r="567" spans="1:26" ht="15.75" customHeight="1" x14ac:dyDescent="0.3">
      <c r="A567" s="2" t="s">
        <v>1486</v>
      </c>
      <c r="B567" s="13" t="s">
        <v>1385</v>
      </c>
      <c r="C567" s="13" t="s">
        <v>242</v>
      </c>
      <c r="D567" s="12" t="s">
        <v>103</v>
      </c>
      <c r="E567" s="13" t="s">
        <v>1450</v>
      </c>
      <c r="F567" s="2">
        <v>54</v>
      </c>
      <c r="G567" s="15">
        <v>183</v>
      </c>
      <c r="H567" s="7">
        <f>L567*'114成績輸入與落點儀表板'!$B$2+M567*'114成績輸入與落點儀表板'!$B$3+N567*'114成績輸入與落點儀表板'!$B$4+O567*'114成績輸入與落點儀表板'!$B$5+P567*'114成績輸入與落點儀表板'!$B$6+Q567*'114成績輸入與落點儀表板'!$B$7+R567*'114成績輸入與落點儀表板'!$B$8+S567*'114成績輸入與落點儀表板'!$B$9+T567*'114成績輸入與落點儀表板'!$B$10+U567*'114成績輸入與落點儀表板'!$B$11+V567*'114成績輸入與落點儀表板'!$B$12+W567*'114成績輸入與落點儀表板'!$B$13+X567*'114成績輸入與落點儀表板'!$B$14+Y567*'114成績輸入與落點儀表板'!$B$15+Z567*'114成績輸入與落點儀表板'!$B$16</f>
        <v>0</v>
      </c>
      <c r="I567" s="8">
        <f t="shared" si="16"/>
        <v>-183</v>
      </c>
      <c r="J567" s="2" t="str">
        <f t="shared" si="17"/>
        <v>FAIL</v>
      </c>
      <c r="K567" s="17" t="str">
        <f>IF(AND(IF('114成績輸入與落點儀表板'!$C$2="必須採計",L567&gt;0,IF('114成績輸入與落點儀表板'!$C$2="不可採計",L567=0,TRUE)),IF('114成績輸入與落點儀表板'!$C$3="必須採計",M567&gt;0,IF('114成績輸入與落點儀表板'!$C$3="不可採計",M567=0,TRUE)),IF('114成績輸入與落點儀表板'!$C$4="必須採計",N567&gt;0,IF('114成績輸入與落點儀表板'!$C$4="不可採計",N567=0,TRUE)),IF('114成績輸入與落點儀表板'!$C$5="必須採計",O567&gt;0,IF('114成績輸入與落點儀表板'!$C$5="不可採計",O567=0,TRUE)),IF('114成績輸入與落點儀表板'!$C$6="必須採計",P567&gt;0,IF('114成績輸入與落點儀表板'!$C$6="不可採計",P567=0,TRUE)),IF('114成績輸入與落點儀表板'!$C$7="必須採計",Q567&gt;0,IF('114成績輸入與落點儀表板'!$C$7="不可採計",Q567=0,TRUE)),IF('114成績輸入與落點儀表板'!$C$8="必須採計",R567&gt;0,IF('114成績輸入與落點儀表板'!$C$8="不可採計",R567=0,TRUE)),IF('114成績輸入與落點儀表板'!$C$9="必須採計",S567&gt;0,IF('114成績輸入與落點儀表板'!$C$9="不可採計",S567=0,TRUE)),IF('114成績輸入與落點儀表板'!$C$10="必須採計",T567&gt;0,IF('114成績輸入與落點儀表板'!$C$10="不可採計",T567=0,TRUE)),IF('114成績輸入與落點儀表板'!$C$11="必須採計",U567&gt;0,IF('114成績輸入與落點儀表板'!$C$11="不可採計",U567=0,TRUE)),IF('114成績輸入與落點儀表板'!$C$12="必須採計",V567&gt;0,IF('114成績輸入與落點儀表板'!$C$12="不可採計",V567=0,TRUE)),IF('114成績輸入與落點儀表板'!$C$13="必須採計",W567&gt;0,IF('114成績輸入與落點儀表板'!$C$13="不可採計",W567=0,TRUE)),IF('114成績輸入與落點儀表板'!$C$14="必須採計",X567&gt;0,IF('114成績輸入與落點儀表板'!$C$14="不可採計",X567=0,TRUE)),IF('114成績輸入與落點儀表板'!$C$15="必須採計",Y567&gt;0,IF('114成績輸入與落點儀表板'!$C$15="不可採計",Y567=0,TRUE)),IF('114成績輸入與落點儀表板'!$C$16="必須採計",Z567&gt;0,IF('114成績輸入與落點儀表板'!$C$16="不可採計",Z567=0,TRUE))),"✅ 符合","❌ 不符合")</f>
        <v>✅ 符合</v>
      </c>
      <c r="L567" s="15">
        <v>1.5</v>
      </c>
      <c r="M567" s="15">
        <v>1</v>
      </c>
      <c r="N567" s="15">
        <v>1.25</v>
      </c>
      <c r="O567" s="15">
        <v>0</v>
      </c>
      <c r="P567" s="15">
        <v>0</v>
      </c>
      <c r="Q567" s="15">
        <v>0</v>
      </c>
      <c r="R567" s="15">
        <v>1.25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</row>
    <row r="568" spans="1:26" ht="15.75" customHeight="1" x14ac:dyDescent="0.3">
      <c r="A568" s="2" t="s">
        <v>1489</v>
      </c>
      <c r="B568" s="6" t="s">
        <v>1385</v>
      </c>
      <c r="C568" s="6" t="s">
        <v>1452</v>
      </c>
      <c r="D568" s="12" t="s">
        <v>103</v>
      </c>
      <c r="E568" s="13" t="s">
        <v>4268</v>
      </c>
      <c r="F568" s="2">
        <v>28</v>
      </c>
      <c r="G568" s="15">
        <v>164</v>
      </c>
      <c r="H568" s="7">
        <f>L568*'114成績輸入與落點儀表板'!$B$2+M568*'114成績輸入與落點儀表板'!$B$3+N568*'114成績輸入與落點儀表板'!$B$4+O568*'114成績輸入與落點儀表板'!$B$5+P568*'114成績輸入與落點儀表板'!$B$6+Q568*'114成績輸入與落點儀表板'!$B$7+R568*'114成績輸入與落點儀表板'!$B$8+S568*'114成績輸入與落點儀表板'!$B$9+T568*'114成績輸入與落點儀表板'!$B$10+U568*'114成績輸入與落點儀表板'!$B$11+V568*'114成績輸入與落點儀表板'!$B$12+W568*'114成績輸入與落點儀表板'!$B$13+X568*'114成績輸入與落點儀表板'!$B$14+Y568*'114成績輸入與落點儀表板'!$B$15+Z568*'114成績輸入與落點儀表板'!$B$16</f>
        <v>0</v>
      </c>
      <c r="I568" s="8">
        <f t="shared" si="16"/>
        <v>-164</v>
      </c>
      <c r="J568" s="2" t="str">
        <f t="shared" si="17"/>
        <v>FAIL</v>
      </c>
      <c r="K568" s="17" t="str">
        <f>IF(AND(IF('114成績輸入與落點儀表板'!$C$2="必須採計",L568&gt;0,IF('114成績輸入與落點儀表板'!$C$2="不可採計",L568=0,TRUE)),IF('114成績輸入與落點儀表板'!$C$3="必須採計",M568&gt;0,IF('114成績輸入與落點儀表板'!$C$3="不可採計",M568=0,TRUE)),IF('114成績輸入與落點儀表板'!$C$4="必須採計",N568&gt;0,IF('114成績輸入與落點儀表板'!$C$4="不可採計",N568=0,TRUE)),IF('114成績輸入與落點儀表板'!$C$5="必須採計",O568&gt;0,IF('114成績輸入與落點儀表板'!$C$5="不可採計",O568=0,TRUE)),IF('114成績輸入與落點儀表板'!$C$6="必須採計",P568&gt;0,IF('114成績輸入與落點儀表板'!$C$6="不可採計",P568=0,TRUE)),IF('114成績輸入與落點儀表板'!$C$7="必須採計",Q568&gt;0,IF('114成績輸入與落點儀表板'!$C$7="不可採計",Q568=0,TRUE)),IF('114成績輸入與落點儀表板'!$C$8="必須採計",R568&gt;0,IF('114成績輸入與落點儀表板'!$C$8="不可採計",R568=0,TRUE)),IF('114成績輸入與落點儀表板'!$C$9="必須採計",S568&gt;0,IF('114成績輸入與落點儀表板'!$C$9="不可採計",S568=0,TRUE)),IF('114成績輸入與落點儀表板'!$C$10="必須採計",T568&gt;0,IF('114成績輸入與落點儀表板'!$C$10="不可採計",T568=0,TRUE)),IF('114成績輸入與落點儀表板'!$C$11="必須採計",U568&gt;0,IF('114成績輸入與落點儀表板'!$C$11="不可採計",U568=0,TRUE)),IF('114成績輸入與落點儀表板'!$C$12="必須採計",V568&gt;0,IF('114成績輸入與落點儀表板'!$C$12="不可採計",V568=0,TRUE)),IF('114成績輸入與落點儀表板'!$C$13="必須採計",W568&gt;0,IF('114成績輸入與落點儀表板'!$C$13="不可採計",W568=0,TRUE)),IF('114成績輸入與落點儀表板'!$C$14="必須採計",X568&gt;0,IF('114成績輸入與落點儀表板'!$C$14="不可採計",X568=0,TRUE)),IF('114成績輸入與落點儀表板'!$C$15="必須採計",Y568&gt;0,IF('114成績輸入與落點儀表板'!$C$15="不可採計",Y568=0,TRUE)),IF('114成績輸入與落點儀表板'!$C$16="必須採計",Z568&gt;0,IF('114成績輸入與落點儀表板'!$C$16="不可採計",Z568=0,TRUE))),"✅ 符合","❌ 不符合")</f>
        <v>✅ 符合</v>
      </c>
      <c r="L568" s="15">
        <v>1.5</v>
      </c>
      <c r="M568" s="15">
        <v>1</v>
      </c>
      <c r="N568" s="15">
        <v>1.5</v>
      </c>
      <c r="O568" s="15">
        <v>0</v>
      </c>
      <c r="P568" s="15">
        <v>0</v>
      </c>
      <c r="Q568" s="15">
        <v>0</v>
      </c>
      <c r="R568" s="15">
        <v>1.5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</row>
    <row r="569" spans="1:26" ht="15.75" customHeight="1" x14ac:dyDescent="0.3">
      <c r="A569" s="2" t="s">
        <v>1492</v>
      </c>
      <c r="B569" s="13" t="s">
        <v>1385</v>
      </c>
      <c r="C569" s="13" t="s">
        <v>1455</v>
      </c>
      <c r="D569" s="12" t="s">
        <v>103</v>
      </c>
      <c r="E569" s="13" t="s">
        <v>4269</v>
      </c>
      <c r="F569" s="2">
        <v>26</v>
      </c>
      <c r="G569" s="15">
        <v>184</v>
      </c>
      <c r="H569" s="7">
        <f>L569*'114成績輸入與落點儀表板'!$B$2+M569*'114成績輸入與落點儀表板'!$B$3+N569*'114成績輸入與落點儀表板'!$B$4+O569*'114成績輸入與落點儀表板'!$B$5+P569*'114成績輸入與落點儀表板'!$B$6+Q569*'114成績輸入與落點儀表板'!$B$7+R569*'114成績輸入與落點儀表板'!$B$8+S569*'114成績輸入與落點儀表板'!$B$9+T569*'114成績輸入與落點儀表板'!$B$10+U569*'114成績輸入與落點儀表板'!$B$11+V569*'114成績輸入與落點儀表板'!$B$12+W569*'114成績輸入與落點儀表板'!$B$13+X569*'114成績輸入與落點儀表板'!$B$14+Y569*'114成績輸入與落點儀表板'!$B$15+Z569*'114成績輸入與落點儀表板'!$B$16</f>
        <v>0</v>
      </c>
      <c r="I569" s="8">
        <f t="shared" si="16"/>
        <v>-184</v>
      </c>
      <c r="J569" s="2" t="str">
        <f t="shared" si="17"/>
        <v>FAIL</v>
      </c>
      <c r="K569" s="17" t="str">
        <f>IF(AND(IF('114成績輸入與落點儀表板'!$C$2="必須採計",L569&gt;0,IF('114成績輸入與落點儀表板'!$C$2="不可採計",L569=0,TRUE)),IF('114成績輸入與落點儀表板'!$C$3="必須採計",M569&gt;0,IF('114成績輸入與落點儀表板'!$C$3="不可採計",M569=0,TRUE)),IF('114成績輸入與落點儀表板'!$C$4="必須採計",N569&gt;0,IF('114成績輸入與落點儀表板'!$C$4="不可採計",N569=0,TRUE)),IF('114成績輸入與落點儀表板'!$C$5="必須採計",O569&gt;0,IF('114成績輸入與落點儀表板'!$C$5="不可採計",O569=0,TRUE)),IF('114成績輸入與落點儀表板'!$C$6="必須採計",P569&gt;0,IF('114成績輸入與落點儀表板'!$C$6="不可採計",P569=0,TRUE)),IF('114成績輸入與落點儀表板'!$C$7="必須採計",Q569&gt;0,IF('114成績輸入與落點儀表板'!$C$7="不可採計",Q569=0,TRUE)),IF('114成績輸入與落點儀表板'!$C$8="必須採計",R569&gt;0,IF('114成績輸入與落點儀表板'!$C$8="不可採計",R569=0,TRUE)),IF('114成績輸入與落點儀表板'!$C$9="必須採計",S569&gt;0,IF('114成績輸入與落點儀表板'!$C$9="不可採計",S569=0,TRUE)),IF('114成績輸入與落點儀表板'!$C$10="必須採計",T569&gt;0,IF('114成績輸入與落點儀表板'!$C$10="不可採計",T569=0,TRUE)),IF('114成績輸入與落點儀表板'!$C$11="必須採計",U569&gt;0,IF('114成績輸入與落點儀表板'!$C$11="不可採計",U569=0,TRUE)),IF('114成績輸入與落點儀表板'!$C$12="必須採計",V569&gt;0,IF('114成績輸入與落點儀表板'!$C$12="不可採計",V569=0,TRUE)),IF('114成績輸入與落點儀表板'!$C$13="必須採計",W569&gt;0,IF('114成績輸入與落點儀表板'!$C$13="不可採計",W569=0,TRUE)),IF('114成績輸入與落點儀表板'!$C$14="必須採計",X569&gt;0,IF('114成績輸入與落點儀表板'!$C$14="不可採計",X569=0,TRUE)),IF('114成績輸入與落點儀表板'!$C$15="必須採計",Y569&gt;0,IF('114成績輸入與落點儀表板'!$C$15="不可採計",Y569=0,TRUE)),IF('114成績輸入與落點儀表板'!$C$16="必須採計",Z569&gt;0,IF('114成績輸入與落點儀表板'!$C$16="不可採計",Z569=0,TRUE))),"✅ 符合","❌ 不符合")</f>
        <v>✅ 符合</v>
      </c>
      <c r="L569" s="15">
        <v>1.5</v>
      </c>
      <c r="M569" s="15">
        <v>1</v>
      </c>
      <c r="N569" s="15">
        <v>1.5</v>
      </c>
      <c r="O569" s="15">
        <v>0</v>
      </c>
      <c r="P569" s="15">
        <v>0</v>
      </c>
      <c r="Q569" s="15">
        <v>0</v>
      </c>
      <c r="R569" s="15">
        <v>1.5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</row>
    <row r="570" spans="1:26" ht="15.75" customHeight="1" x14ac:dyDescent="0.3">
      <c r="A570" s="2" t="s">
        <v>1495</v>
      </c>
      <c r="B570" s="6" t="s">
        <v>1385</v>
      </c>
      <c r="C570" s="6" t="s">
        <v>1539</v>
      </c>
      <c r="D570" s="12" t="s">
        <v>103</v>
      </c>
      <c r="E570" s="13" t="s">
        <v>1459</v>
      </c>
      <c r="F570" s="2">
        <v>22</v>
      </c>
      <c r="G570" s="15">
        <v>164.25</v>
      </c>
      <c r="H570" s="7">
        <f>L570*'114成績輸入與落點儀表板'!$B$2+M570*'114成績輸入與落點儀表板'!$B$3+N570*'114成績輸入與落點儀表板'!$B$4+O570*'114成績輸入與落點儀表板'!$B$5+P570*'114成績輸入與落點儀表板'!$B$6+Q570*'114成績輸入與落點儀表板'!$B$7+R570*'114成績輸入與落點儀表板'!$B$8+S570*'114成績輸入與落點儀表板'!$B$9+T570*'114成績輸入與落點儀表板'!$B$10+U570*'114成績輸入與落點儀表板'!$B$11+V570*'114成績輸入與落點儀表板'!$B$12+W570*'114成績輸入與落點儀表板'!$B$13+X570*'114成績輸入與落點儀表板'!$B$14+Y570*'114成績輸入與落點儀表板'!$B$15+Z570*'114成績輸入與落點儀表板'!$B$16</f>
        <v>0</v>
      </c>
      <c r="I570" s="8">
        <f t="shared" si="16"/>
        <v>-164.25</v>
      </c>
      <c r="J570" s="2" t="str">
        <f t="shared" si="17"/>
        <v>FAIL</v>
      </c>
      <c r="K570" s="17" t="str">
        <f>IF(AND(IF('114成績輸入與落點儀表板'!$C$2="必須採計",L570&gt;0,IF('114成績輸入與落點儀表板'!$C$2="不可採計",L570=0,TRUE)),IF('114成績輸入與落點儀表板'!$C$3="必須採計",M570&gt;0,IF('114成績輸入與落點儀表板'!$C$3="不可採計",M570=0,TRUE)),IF('114成績輸入與落點儀表板'!$C$4="必須採計",N570&gt;0,IF('114成績輸入與落點儀表板'!$C$4="不可採計",N570=0,TRUE)),IF('114成績輸入與落點儀表板'!$C$5="必須採計",O570&gt;0,IF('114成績輸入與落點儀表板'!$C$5="不可採計",O570=0,TRUE)),IF('114成績輸入與落點儀表板'!$C$6="必須採計",P570&gt;0,IF('114成績輸入與落點儀表板'!$C$6="不可採計",P570=0,TRUE)),IF('114成績輸入與落點儀表板'!$C$7="必須採計",Q570&gt;0,IF('114成績輸入與落點儀表板'!$C$7="不可採計",Q570=0,TRUE)),IF('114成績輸入與落點儀表板'!$C$8="必須採計",R570&gt;0,IF('114成績輸入與落點儀表板'!$C$8="不可採計",R570=0,TRUE)),IF('114成績輸入與落點儀表板'!$C$9="必須採計",S570&gt;0,IF('114成績輸入與落點儀表板'!$C$9="不可採計",S570=0,TRUE)),IF('114成績輸入與落點儀表板'!$C$10="必須採計",T570&gt;0,IF('114成績輸入與落點儀表板'!$C$10="不可採計",T570=0,TRUE)),IF('114成績輸入與落點儀表板'!$C$11="必須採計",U570&gt;0,IF('114成績輸入與落點儀表板'!$C$11="不可採計",U570=0,TRUE)),IF('114成績輸入與落點儀表板'!$C$12="必須採計",V570&gt;0,IF('114成績輸入與落點儀表板'!$C$12="不可採計",V570=0,TRUE)),IF('114成績輸入與落點儀表板'!$C$13="必須採計",W570&gt;0,IF('114成績輸入與落點儀表板'!$C$13="不可採計",W570=0,TRUE)),IF('114成績輸入與落點儀表板'!$C$14="必須採計",X570&gt;0,IF('114成績輸入與落點儀表板'!$C$14="不可採計",X570=0,TRUE)),IF('114成績輸入與落點儀表板'!$C$15="必須採計",Y570&gt;0,IF('114成績輸入與落點儀表板'!$C$15="不可採計",Y570=0,TRUE)),IF('114成績輸入與落點儀表板'!$C$16="必須採計",Z570&gt;0,IF('114成績輸入與落點儀表板'!$C$16="不可採計",Z570=0,TRUE))),"✅ 符合","❌ 不符合")</f>
        <v>✅ 符合</v>
      </c>
      <c r="L570" s="15">
        <v>1.75</v>
      </c>
      <c r="M570" s="15">
        <v>1.5</v>
      </c>
      <c r="N570" s="15">
        <v>2</v>
      </c>
      <c r="O570" s="15">
        <v>0</v>
      </c>
      <c r="P570" s="15">
        <v>0</v>
      </c>
      <c r="Q570" s="15">
        <v>0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</row>
    <row r="571" spans="1:26" ht="15.75" customHeight="1" x14ac:dyDescent="0.3">
      <c r="A571" s="2" t="s">
        <v>1498</v>
      </c>
      <c r="B571" s="6" t="s">
        <v>1385</v>
      </c>
      <c r="C571" s="6" t="s">
        <v>156</v>
      </c>
      <c r="D571" s="12" t="s">
        <v>103</v>
      </c>
      <c r="E571" s="13" t="s">
        <v>1464</v>
      </c>
      <c r="F571" s="2">
        <v>26</v>
      </c>
      <c r="G571" s="15">
        <v>175.5</v>
      </c>
      <c r="H571" s="7">
        <f>L571*'114成績輸入與落點儀表板'!$B$2+M571*'114成績輸入與落點儀表板'!$B$3+N571*'114成績輸入與落點儀表板'!$B$4+O571*'114成績輸入與落點儀表板'!$B$5+P571*'114成績輸入與落點儀表板'!$B$6+Q571*'114成績輸入與落點儀表板'!$B$7+R571*'114成績輸入與落點儀表板'!$B$8+S571*'114成績輸入與落點儀表板'!$B$9+T571*'114成績輸入與落點儀表板'!$B$10+U571*'114成績輸入與落點儀表板'!$B$11+V571*'114成績輸入與落點儀表板'!$B$12+W571*'114成績輸入與落點儀表板'!$B$13+X571*'114成績輸入與落點儀表板'!$B$14+Y571*'114成績輸入與落點儀表板'!$B$15+Z571*'114成績輸入與落點儀表板'!$B$16</f>
        <v>0</v>
      </c>
      <c r="I571" s="8">
        <f t="shared" si="16"/>
        <v>-175.5</v>
      </c>
      <c r="J571" s="2" t="str">
        <f t="shared" si="17"/>
        <v>FAIL</v>
      </c>
      <c r="K571" s="17" t="str">
        <f>IF(AND(IF('114成績輸入與落點儀表板'!$C$2="必須採計",L571&gt;0,IF('114成績輸入與落點儀表板'!$C$2="不可採計",L571=0,TRUE)),IF('114成績輸入與落點儀表板'!$C$3="必須採計",M571&gt;0,IF('114成績輸入與落點儀表板'!$C$3="不可採計",M571=0,TRUE)),IF('114成績輸入與落點儀表板'!$C$4="必須採計",N571&gt;0,IF('114成績輸入與落點儀表板'!$C$4="不可採計",N571=0,TRUE)),IF('114成績輸入與落點儀表板'!$C$5="必須採計",O571&gt;0,IF('114成績輸入與落點儀表板'!$C$5="不可採計",O571=0,TRUE)),IF('114成績輸入與落點儀表板'!$C$6="必須採計",P571&gt;0,IF('114成績輸入與落點儀表板'!$C$6="不可採計",P571=0,TRUE)),IF('114成績輸入與落點儀表板'!$C$7="必須採計",Q571&gt;0,IF('114成績輸入與落點儀表板'!$C$7="不可採計",Q571=0,TRUE)),IF('114成績輸入與落點儀表板'!$C$8="必須採計",R571&gt;0,IF('114成績輸入與落點儀表板'!$C$8="不可採計",R571=0,TRUE)),IF('114成績輸入與落點儀表板'!$C$9="必須採計",S571&gt;0,IF('114成績輸入與落點儀表板'!$C$9="不可採計",S571=0,TRUE)),IF('114成績輸入與落點儀表板'!$C$10="必須採計",T571&gt;0,IF('114成績輸入與落點儀表板'!$C$10="不可採計",T571=0,TRUE)),IF('114成績輸入與落點儀表板'!$C$11="必須採計",U571&gt;0,IF('114成績輸入與落點儀表板'!$C$11="不可採計",U571=0,TRUE)),IF('114成績輸入與落點儀表板'!$C$12="必須採計",V571&gt;0,IF('114成績輸入與落點儀表板'!$C$12="不可採計",V571=0,TRUE)),IF('114成績輸入與落點儀表板'!$C$13="必須採計",W571&gt;0,IF('114成績輸入與落點儀表板'!$C$13="不可採計",W571=0,TRUE)),IF('114成績輸入與落點儀表板'!$C$14="必須採計",X571&gt;0,IF('114成績輸入與落點儀表板'!$C$14="不可採計",X571=0,TRUE)),IF('114成績輸入與落點儀表板'!$C$15="必須採計",Y571&gt;0,IF('114成績輸入與落點儀表板'!$C$15="不可採計",Y571=0,TRUE)),IF('114成績輸入與落點儀表板'!$C$16="必須採計",Z571&gt;0,IF('114成績輸入與落點儀表板'!$C$16="不可採計",Z571=0,TRUE))),"✅ 符合","❌ 不符合")</f>
        <v>✅ 符合</v>
      </c>
      <c r="L571" s="15">
        <v>2</v>
      </c>
      <c r="M571" s="15">
        <v>1</v>
      </c>
      <c r="N571" s="15">
        <v>1.5</v>
      </c>
      <c r="O571" s="15">
        <v>0</v>
      </c>
      <c r="P571" s="15">
        <v>0</v>
      </c>
      <c r="Q571" s="15">
        <v>0</v>
      </c>
      <c r="R571" s="15">
        <v>2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</row>
    <row r="572" spans="1:26" ht="15.75" customHeight="1" x14ac:dyDescent="0.3">
      <c r="A572" s="2" t="s">
        <v>1501</v>
      </c>
      <c r="B572" s="6" t="s">
        <v>1385</v>
      </c>
      <c r="C572" s="6" t="s">
        <v>1466</v>
      </c>
      <c r="D572" s="12" t="s">
        <v>103</v>
      </c>
      <c r="E572" s="13" t="s">
        <v>852</v>
      </c>
      <c r="F572" s="2">
        <v>25</v>
      </c>
      <c r="G572" s="15">
        <v>139</v>
      </c>
      <c r="H572" s="7">
        <f>L572*'114成績輸入與落點儀表板'!$B$2+M572*'114成績輸入與落點儀表板'!$B$3+N572*'114成績輸入與落點儀表板'!$B$4+O572*'114成績輸入與落點儀表板'!$B$5+P572*'114成績輸入與落點儀表板'!$B$6+Q572*'114成績輸入與落點儀表板'!$B$7+R572*'114成績輸入與落點儀表板'!$B$8+S572*'114成績輸入與落點儀表板'!$B$9+T572*'114成績輸入與落點儀表板'!$B$10+U572*'114成績輸入與落點儀表板'!$B$11+V572*'114成績輸入與落點儀表板'!$B$12+W572*'114成績輸入與落點儀表板'!$B$13+X572*'114成績輸入與落點儀表板'!$B$14+Y572*'114成績輸入與落點儀表板'!$B$15+Z572*'114成績輸入與落點儀表板'!$B$16</f>
        <v>0</v>
      </c>
      <c r="I572" s="8">
        <f t="shared" si="16"/>
        <v>-139</v>
      </c>
      <c r="J572" s="2" t="str">
        <f t="shared" si="17"/>
        <v>FAIL</v>
      </c>
      <c r="K572" s="17" t="str">
        <f>IF(AND(IF('114成績輸入與落點儀表板'!$C$2="必須採計",L572&gt;0,IF('114成績輸入與落點儀表板'!$C$2="不可採計",L572=0,TRUE)),IF('114成績輸入與落點儀表板'!$C$3="必須採計",M572&gt;0,IF('114成績輸入與落點儀表板'!$C$3="不可採計",M572=0,TRUE)),IF('114成績輸入與落點儀表板'!$C$4="必須採計",N572&gt;0,IF('114成績輸入與落點儀表板'!$C$4="不可採計",N572=0,TRUE)),IF('114成績輸入與落點儀表板'!$C$5="必須採計",O572&gt;0,IF('114成績輸入與落點儀表板'!$C$5="不可採計",O572=0,TRUE)),IF('114成績輸入與落點儀表板'!$C$6="必須採計",P572&gt;0,IF('114成績輸入與落點儀表板'!$C$6="不可採計",P572=0,TRUE)),IF('114成績輸入與落點儀表板'!$C$7="必須採計",Q572&gt;0,IF('114成績輸入與落點儀表板'!$C$7="不可採計",Q572=0,TRUE)),IF('114成績輸入與落點儀表板'!$C$8="必須採計",R572&gt;0,IF('114成績輸入與落點儀表板'!$C$8="不可採計",R572=0,TRUE)),IF('114成績輸入與落點儀表板'!$C$9="必須採計",S572&gt;0,IF('114成績輸入與落點儀表板'!$C$9="不可採計",S572=0,TRUE)),IF('114成績輸入與落點儀表板'!$C$10="必須採計",T572&gt;0,IF('114成績輸入與落點儀表板'!$C$10="不可採計",T572=0,TRUE)),IF('114成績輸入與落點儀表板'!$C$11="必須採計",U572&gt;0,IF('114成績輸入與落點儀表板'!$C$11="不可採計",U572=0,TRUE)),IF('114成績輸入與落點儀表板'!$C$12="必須採計",V572&gt;0,IF('114成績輸入與落點儀表板'!$C$12="不可採計",V572=0,TRUE)),IF('114成績輸入與落點儀表板'!$C$13="必須採計",W572&gt;0,IF('114成績輸入與落點儀表板'!$C$13="不可採計",W572=0,TRUE)),IF('114成績輸入與落點儀表板'!$C$14="必須採計",X572&gt;0,IF('114成績輸入與落點儀表板'!$C$14="不可採計",X572=0,TRUE)),IF('114成績輸入與落點儀表板'!$C$15="必須採計",Y572&gt;0,IF('114成績輸入與落點儀表板'!$C$15="不可採計",Y572=0,TRUE)),IF('114成績輸入與落點儀表板'!$C$16="必須採計",Z572&gt;0,IF('114成績輸入與落點儀表板'!$C$16="不可採計",Z572=0,TRUE))),"✅ 符合","❌ 不符合")</f>
        <v>✅ 符合</v>
      </c>
      <c r="L572" s="15">
        <v>2</v>
      </c>
      <c r="M572" s="15">
        <v>2</v>
      </c>
      <c r="N572" s="15">
        <v>1</v>
      </c>
      <c r="O572" s="15">
        <v>0</v>
      </c>
      <c r="P572" s="15">
        <v>0</v>
      </c>
      <c r="Q572" s="15">
        <v>0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</row>
    <row r="573" spans="1:26" ht="15.75" customHeight="1" x14ac:dyDescent="0.3">
      <c r="A573" s="2" t="s">
        <v>1504</v>
      </c>
      <c r="B573" s="6" t="s">
        <v>1385</v>
      </c>
      <c r="C573" s="6" t="s">
        <v>1468</v>
      </c>
      <c r="D573" s="12" t="s">
        <v>227</v>
      </c>
      <c r="E573" s="13" t="s">
        <v>4270</v>
      </c>
      <c r="F573" s="2">
        <v>19</v>
      </c>
      <c r="G573" s="15">
        <v>199</v>
      </c>
      <c r="H573" s="7">
        <f>L573*'114成績輸入與落點儀表板'!$B$2+M573*'114成績輸入與落點儀表板'!$B$3+N573*'114成績輸入與落點儀表板'!$B$4+O573*'114成績輸入與落點儀表板'!$B$5+P573*'114成績輸入與落點儀表板'!$B$6+Q573*'114成績輸入與落點儀表板'!$B$7+R573*'114成績輸入與落點儀表板'!$B$8+S573*'114成績輸入與落點儀表板'!$B$9+T573*'114成績輸入與落點儀表板'!$B$10+U573*'114成績輸入與落點儀表板'!$B$11+V573*'114成績輸入與落點儀表板'!$B$12+W573*'114成績輸入與落點儀表板'!$B$13+X573*'114成績輸入與落點儀表板'!$B$14+Y573*'114成績輸入與落點儀表板'!$B$15+Z573*'114成績輸入與落點儀表板'!$B$16</f>
        <v>0</v>
      </c>
      <c r="I573" s="8">
        <f t="shared" si="16"/>
        <v>-199</v>
      </c>
      <c r="J573" s="2" t="str">
        <f t="shared" si="17"/>
        <v>FAIL</v>
      </c>
      <c r="K573" s="17" t="str">
        <f>IF(AND(IF('114成績輸入與落點儀表板'!$C$2="必須採計",L573&gt;0,IF('114成績輸入與落點儀表板'!$C$2="不可採計",L573=0,TRUE)),IF('114成績輸入與落點儀表板'!$C$3="必須採計",M573&gt;0,IF('114成績輸入與落點儀表板'!$C$3="不可採計",M573=0,TRUE)),IF('114成績輸入與落點儀表板'!$C$4="必須採計",N573&gt;0,IF('114成績輸入與落點儀表板'!$C$4="不可採計",N573=0,TRUE)),IF('114成績輸入與落點儀表板'!$C$5="必須採計",O573&gt;0,IF('114成績輸入與落點儀表板'!$C$5="不可採計",O573=0,TRUE)),IF('114成績輸入與落點儀表板'!$C$6="必須採計",P573&gt;0,IF('114成績輸入與落點儀表板'!$C$6="不可採計",P573=0,TRUE)),IF('114成績輸入與落點儀表板'!$C$7="必須採計",Q573&gt;0,IF('114成績輸入與落點儀表板'!$C$7="不可採計",Q573=0,TRUE)),IF('114成績輸入與落點儀表板'!$C$8="必須採計",R573&gt;0,IF('114成績輸入與落點儀表板'!$C$8="不可採計",R573=0,TRUE)),IF('114成績輸入與落點儀表板'!$C$9="必須採計",S573&gt;0,IF('114成績輸入與落點儀表板'!$C$9="不可採計",S573=0,TRUE)),IF('114成績輸入與落點儀表板'!$C$10="必須採計",T573&gt;0,IF('114成績輸入與落點儀表板'!$C$10="不可採計",T573=0,TRUE)),IF('114成績輸入與落點儀表板'!$C$11="必須採計",U573&gt;0,IF('114成績輸入與落點儀表板'!$C$11="不可採計",U573=0,TRUE)),IF('114成績輸入與落點儀表板'!$C$12="必須採計",V573&gt;0,IF('114成績輸入與落點儀表板'!$C$12="不可採計",V573=0,TRUE)),IF('114成績輸入與落點儀表板'!$C$13="必須採計",W573&gt;0,IF('114成績輸入與落點儀表板'!$C$13="不可採計",W573=0,TRUE)),IF('114成績輸入與落點儀表板'!$C$14="必須採計",X573&gt;0,IF('114成績輸入與落點儀表板'!$C$14="不可採計",X573=0,TRUE)),IF('114成績輸入與落點儀表板'!$C$15="必須採計",Y573&gt;0,IF('114成績輸入與落點儀表板'!$C$15="不可採計",Y573=0,TRUE)),IF('114成績輸入與落點儀表板'!$C$16="必須採計",Z573&gt;0,IF('114成績輸入與落點儀表板'!$C$16="不可採計",Z573=0,TRUE))),"✅ 符合","❌ 不符合")</f>
        <v>✅ 符合</v>
      </c>
      <c r="L573" s="15">
        <v>2</v>
      </c>
      <c r="M573" s="15">
        <v>1</v>
      </c>
      <c r="N573" s="15">
        <v>0</v>
      </c>
      <c r="O573" s="15">
        <v>0</v>
      </c>
      <c r="P573" s="15">
        <v>0</v>
      </c>
      <c r="Q573" s="15">
        <v>1</v>
      </c>
      <c r="R573" s="15">
        <v>0</v>
      </c>
      <c r="S573" s="15">
        <v>0</v>
      </c>
      <c r="T573" s="15">
        <v>0</v>
      </c>
      <c r="U573" s="15">
        <v>0</v>
      </c>
      <c r="V573" s="15">
        <v>2</v>
      </c>
      <c r="W573" s="15">
        <v>0</v>
      </c>
      <c r="X573" s="15">
        <v>0</v>
      </c>
      <c r="Y573" s="15">
        <v>0</v>
      </c>
      <c r="Z573" s="15">
        <v>0</v>
      </c>
    </row>
    <row r="574" spans="1:26" ht="15.75" customHeight="1" x14ac:dyDescent="0.3">
      <c r="A574" s="2" t="s">
        <v>1507</v>
      </c>
      <c r="B574" s="13" t="s">
        <v>1385</v>
      </c>
      <c r="C574" s="13" t="s">
        <v>1471</v>
      </c>
      <c r="D574" s="12" t="s">
        <v>121</v>
      </c>
      <c r="E574" s="13" t="s">
        <v>282</v>
      </c>
      <c r="F574" s="2">
        <v>12</v>
      </c>
      <c r="G574" s="15">
        <v>198.25</v>
      </c>
      <c r="H574" s="7">
        <f>L574*'114成績輸入與落點儀表板'!$B$2+M574*'114成績輸入與落點儀表板'!$B$3+N574*'114成績輸入與落點儀表板'!$B$4+O574*'114成績輸入與落點儀表板'!$B$5+P574*'114成績輸入與落點儀表板'!$B$6+Q574*'114成績輸入與落點儀表板'!$B$7+R574*'114成績輸入與落點儀表板'!$B$8+S574*'114成績輸入與落點儀表板'!$B$9+T574*'114成績輸入與落點儀表板'!$B$10+U574*'114成績輸入與落點儀表板'!$B$11+V574*'114成績輸入與落點儀表板'!$B$12+W574*'114成績輸入與落點儀表板'!$B$13+X574*'114成績輸入與落點儀表板'!$B$14+Y574*'114成績輸入與落點儀表板'!$B$15+Z574*'114成績輸入與落點儀表板'!$B$16</f>
        <v>0</v>
      </c>
      <c r="I574" s="8">
        <f t="shared" si="16"/>
        <v>-198.25</v>
      </c>
      <c r="J574" s="2" t="str">
        <f t="shared" si="17"/>
        <v>FAIL</v>
      </c>
      <c r="K574" s="17" t="str">
        <f>IF(AND(IF('114成績輸入與落點儀表板'!$C$2="必須採計",L574&gt;0,IF('114成績輸入與落點儀表板'!$C$2="不可採計",L574=0,TRUE)),IF('114成績輸入與落點儀表板'!$C$3="必須採計",M574&gt;0,IF('114成績輸入與落點儀表板'!$C$3="不可採計",M574=0,TRUE)),IF('114成績輸入與落點儀表板'!$C$4="必須採計",N574&gt;0,IF('114成績輸入與落點儀表板'!$C$4="不可採計",N574=0,TRUE)),IF('114成績輸入與落點儀表板'!$C$5="必須採計",O574&gt;0,IF('114成績輸入與落點儀表板'!$C$5="不可採計",O574=0,TRUE)),IF('114成績輸入與落點儀表板'!$C$6="必須採計",P574&gt;0,IF('114成績輸入與落點儀表板'!$C$6="不可採計",P574=0,TRUE)),IF('114成績輸入與落點儀表板'!$C$7="必須採計",Q574&gt;0,IF('114成績輸入與落點儀表板'!$C$7="不可採計",Q574=0,TRUE)),IF('114成績輸入與落點儀表板'!$C$8="必須採計",R574&gt;0,IF('114成績輸入與落點儀表板'!$C$8="不可採計",R574=0,TRUE)),IF('114成績輸入與落點儀表板'!$C$9="必須採計",S574&gt;0,IF('114成績輸入與落點儀表板'!$C$9="不可採計",S574=0,TRUE)),IF('114成績輸入與落點儀表板'!$C$10="必須採計",T574&gt;0,IF('114成績輸入與落點儀表板'!$C$10="不可採計",T574=0,TRUE)),IF('114成績輸入與落點儀表板'!$C$11="必須採計",U574&gt;0,IF('114成績輸入與落點儀表板'!$C$11="不可採計",U574=0,TRUE)),IF('114成績輸入與落點儀表板'!$C$12="必須採計",V574&gt;0,IF('114成績輸入與落點儀表板'!$C$12="不可採計",V574=0,TRUE)),IF('114成績輸入與落點儀表板'!$C$13="必須採計",W574&gt;0,IF('114成績輸入與落點儀表板'!$C$13="不可採計",W574=0,TRUE)),IF('114成績輸入與落點儀表板'!$C$14="必須採計",X574&gt;0,IF('114成績輸入與落點儀表板'!$C$14="不可採計",X574=0,TRUE)),IF('114成績輸入與落點儀表板'!$C$15="必須採計",Y574&gt;0,IF('114成績輸入與落點儀表板'!$C$15="不可採計",Y574=0,TRUE)),IF('114成績輸入與落點儀表板'!$C$16="必須採計",Z574&gt;0,IF('114成績輸入與落點儀表板'!$C$16="不可採計",Z574=0,TRUE))),"✅ 符合","❌ 不符合")</f>
        <v>✅ 符合</v>
      </c>
      <c r="L574" s="15">
        <v>2</v>
      </c>
      <c r="M574" s="15">
        <v>2</v>
      </c>
      <c r="N574" s="15">
        <v>0</v>
      </c>
      <c r="O574" s="15">
        <v>0</v>
      </c>
      <c r="P574" s="15">
        <v>0</v>
      </c>
      <c r="Q574" s="15">
        <v>1.75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1</v>
      </c>
      <c r="X574" s="15">
        <v>0</v>
      </c>
      <c r="Y574" s="15">
        <v>0</v>
      </c>
      <c r="Z574" s="15">
        <v>0</v>
      </c>
    </row>
    <row r="575" spans="1:26" ht="15.75" customHeight="1" x14ac:dyDescent="0.3">
      <c r="A575" s="2" t="s">
        <v>1510</v>
      </c>
      <c r="B575" s="13" t="s">
        <v>1385</v>
      </c>
      <c r="C575" s="13" t="s">
        <v>1474</v>
      </c>
      <c r="D575" s="12" t="s">
        <v>121</v>
      </c>
      <c r="E575" s="13" t="s">
        <v>4271</v>
      </c>
      <c r="F575" s="2">
        <v>11</v>
      </c>
      <c r="G575" s="15">
        <v>216.5</v>
      </c>
      <c r="H575" s="7">
        <f>L575*'114成績輸入與落點儀表板'!$B$2+M575*'114成績輸入與落點儀表板'!$B$3+N575*'114成績輸入與落點儀表板'!$B$4+O575*'114成績輸入與落點儀表板'!$B$5+P575*'114成績輸入與落點儀表板'!$B$6+Q575*'114成績輸入與落點儀表板'!$B$7+R575*'114成績輸入與落點儀表板'!$B$8+S575*'114成績輸入與落點儀表板'!$B$9+T575*'114成績輸入與落點儀表板'!$B$10+U575*'114成績輸入與落點儀表板'!$B$11+V575*'114成績輸入與落點儀表板'!$B$12+W575*'114成績輸入與落點儀表板'!$B$13+X575*'114成績輸入與落點儀表板'!$B$14+Y575*'114成績輸入與落點儀表板'!$B$15+Z575*'114成績輸入與落點儀表板'!$B$16</f>
        <v>0</v>
      </c>
      <c r="I575" s="8">
        <f t="shared" si="16"/>
        <v>-216.5</v>
      </c>
      <c r="J575" s="2" t="str">
        <f t="shared" si="17"/>
        <v>FAIL</v>
      </c>
      <c r="K575" s="17" t="str">
        <f>IF(AND(IF('114成績輸入與落點儀表板'!$C$2="必須採計",L575&gt;0,IF('114成績輸入與落點儀表板'!$C$2="不可採計",L575=0,TRUE)),IF('114成績輸入與落點儀表板'!$C$3="必須採計",M575&gt;0,IF('114成績輸入與落點儀表板'!$C$3="不可採計",M575=0,TRUE)),IF('114成績輸入與落點儀表板'!$C$4="必須採計",N575&gt;0,IF('114成績輸入與落點儀表板'!$C$4="不可採計",N575=0,TRUE)),IF('114成績輸入與落點儀表板'!$C$5="必須採計",O575&gt;0,IF('114成績輸入與落點儀表板'!$C$5="不可採計",O575=0,TRUE)),IF('114成績輸入與落點儀表板'!$C$6="必須採計",P575&gt;0,IF('114成績輸入與落點儀表板'!$C$6="不可採計",P575=0,TRUE)),IF('114成績輸入與落點儀表板'!$C$7="必須採計",Q575&gt;0,IF('114成績輸入與落點儀表板'!$C$7="不可採計",Q575=0,TRUE)),IF('114成績輸入與落點儀表板'!$C$8="必須採計",R575&gt;0,IF('114成績輸入與落點儀表板'!$C$8="不可採計",R575=0,TRUE)),IF('114成績輸入與落點儀表板'!$C$9="必須採計",S575&gt;0,IF('114成績輸入與落點儀表板'!$C$9="不可採計",S575=0,TRUE)),IF('114成績輸入與落點儀表板'!$C$10="必須採計",T575&gt;0,IF('114成績輸入與落點儀表板'!$C$10="不可採計",T575=0,TRUE)),IF('114成績輸入與落點儀表板'!$C$11="必須採計",U575&gt;0,IF('114成績輸入與落點儀表板'!$C$11="不可採計",U575=0,TRUE)),IF('114成績輸入與落點儀表板'!$C$12="必須採計",V575&gt;0,IF('114成績輸入與落點儀表板'!$C$12="不可採計",V575=0,TRUE)),IF('114成績輸入與落點儀表板'!$C$13="必須採計",W575&gt;0,IF('114成績輸入與落點儀表板'!$C$13="不可採計",W575=0,TRUE)),IF('114成績輸入與落點儀表板'!$C$14="必須採計",X575&gt;0,IF('114成績輸入與落點儀表板'!$C$14="不可採計",X575=0,TRUE)),IF('114成績輸入與落點儀表板'!$C$15="必須採計",Y575&gt;0,IF('114成績輸入與落點儀表板'!$C$15="不可採計",Y575=0,TRUE)),IF('114成績輸入與落點儀表板'!$C$16="必須採計",Z575&gt;0,IF('114成績輸入與落點儀表板'!$C$16="不可採計",Z575=0,TRUE))),"✅ 符合","❌ 不符合")</f>
        <v>✅ 符合</v>
      </c>
      <c r="L575" s="15">
        <v>1.5</v>
      </c>
      <c r="M575" s="15">
        <v>1</v>
      </c>
      <c r="N575" s="15">
        <v>0</v>
      </c>
      <c r="O575" s="15">
        <v>0</v>
      </c>
      <c r="P575" s="15">
        <v>0</v>
      </c>
      <c r="Q575" s="15">
        <v>1</v>
      </c>
      <c r="R575" s="15">
        <v>0</v>
      </c>
      <c r="S575" s="15">
        <v>0</v>
      </c>
      <c r="T575" s="15">
        <v>0</v>
      </c>
      <c r="U575" s="15">
        <v>1</v>
      </c>
      <c r="V575" s="15">
        <v>1.5</v>
      </c>
      <c r="W575" s="15">
        <v>0</v>
      </c>
      <c r="X575" s="15">
        <v>0</v>
      </c>
      <c r="Y575" s="15">
        <v>0</v>
      </c>
      <c r="Z575" s="15">
        <v>0</v>
      </c>
    </row>
    <row r="576" spans="1:26" ht="15.75" customHeight="1" x14ac:dyDescent="0.3">
      <c r="A576" s="2" t="s">
        <v>1512</v>
      </c>
      <c r="B576" s="13" t="s">
        <v>1385</v>
      </c>
      <c r="C576" s="13" t="s">
        <v>223</v>
      </c>
      <c r="D576" s="12" t="s">
        <v>121</v>
      </c>
      <c r="E576" s="13" t="s">
        <v>3561</v>
      </c>
      <c r="F576" s="2">
        <v>40</v>
      </c>
      <c r="G576" s="15">
        <v>148</v>
      </c>
      <c r="H576" s="7">
        <f>L576*'114成績輸入與落點儀表板'!$B$2+M576*'114成績輸入與落點儀表板'!$B$3+N576*'114成績輸入與落點儀表板'!$B$4+O576*'114成績輸入與落點儀表板'!$B$5+P576*'114成績輸入與落點儀表板'!$B$6+Q576*'114成績輸入與落點儀表板'!$B$7+R576*'114成績輸入與落點儀表板'!$B$8+S576*'114成績輸入與落點儀表板'!$B$9+T576*'114成績輸入與落點儀表板'!$B$10+U576*'114成績輸入與落點儀表板'!$B$11+V576*'114成績輸入與落點儀表板'!$B$12+W576*'114成績輸入與落點儀表板'!$B$13+X576*'114成績輸入與落點儀表板'!$B$14+Y576*'114成績輸入與落點儀表板'!$B$15+Z576*'114成績輸入與落點儀表板'!$B$16</f>
        <v>0</v>
      </c>
      <c r="I576" s="8">
        <f t="shared" si="16"/>
        <v>-148</v>
      </c>
      <c r="J576" s="2" t="str">
        <f t="shared" si="17"/>
        <v>FAIL</v>
      </c>
      <c r="K576" s="17" t="str">
        <f>IF(AND(IF('114成績輸入與落點儀表板'!$C$2="必須採計",L576&gt;0,IF('114成績輸入與落點儀表板'!$C$2="不可採計",L576=0,TRUE)),IF('114成績輸入與落點儀表板'!$C$3="必須採計",M576&gt;0,IF('114成績輸入與落點儀表板'!$C$3="不可採計",M576=0,TRUE)),IF('114成績輸入與落點儀表板'!$C$4="必須採計",N576&gt;0,IF('114成績輸入與落點儀表板'!$C$4="不可採計",N576=0,TRUE)),IF('114成績輸入與落點儀表板'!$C$5="必須採計",O576&gt;0,IF('114成績輸入與落點儀表板'!$C$5="不可採計",O576=0,TRUE)),IF('114成績輸入與落點儀表板'!$C$6="必須採計",P576&gt;0,IF('114成績輸入與落點儀表板'!$C$6="不可採計",P576=0,TRUE)),IF('114成績輸入與落點儀表板'!$C$7="必須採計",Q576&gt;0,IF('114成績輸入與落點儀表板'!$C$7="不可採計",Q576=0,TRUE)),IF('114成績輸入與落點儀表板'!$C$8="必須採計",R576&gt;0,IF('114成績輸入與落點儀表板'!$C$8="不可採計",R576=0,TRUE)),IF('114成績輸入與落點儀表板'!$C$9="必須採計",S576&gt;0,IF('114成績輸入與落點儀表板'!$C$9="不可採計",S576=0,TRUE)),IF('114成績輸入與落點儀表板'!$C$10="必須採計",T576&gt;0,IF('114成績輸入與落點儀表板'!$C$10="不可採計",T576=0,TRUE)),IF('114成績輸入與落點儀表板'!$C$11="必須採計",U576&gt;0,IF('114成績輸入與落點儀表板'!$C$11="不可採計",U576=0,TRUE)),IF('114成績輸入與落點儀表板'!$C$12="必須採計",V576&gt;0,IF('114成績輸入與落點儀表板'!$C$12="不可採計",V576=0,TRUE)),IF('114成績輸入與落點儀表板'!$C$13="必須採計",W576&gt;0,IF('114成績輸入與落點儀表板'!$C$13="不可採計",W576=0,TRUE)),IF('114成績輸入與落點儀表板'!$C$14="必須採計",X576&gt;0,IF('114成績輸入與落點儀表板'!$C$14="不可採計",X576=0,TRUE)),IF('114成績輸入與落點儀表板'!$C$15="必須採計",Y576&gt;0,IF('114成績輸入與落點儀表板'!$C$15="不可採計",Y576=0,TRUE)),IF('114成績輸入與落點儀表板'!$C$16="必須採計",Z576&gt;0,IF('114成績輸入與落點儀表板'!$C$16="不可採計",Z576=0,TRUE))),"✅ 符合","❌ 不符合")</f>
        <v>✅ 符合</v>
      </c>
      <c r="L576" s="15">
        <v>1</v>
      </c>
      <c r="M576" s="15">
        <v>1.5</v>
      </c>
      <c r="N576" s="15">
        <v>0</v>
      </c>
      <c r="O576" s="15">
        <v>0</v>
      </c>
      <c r="P576" s="15">
        <v>0</v>
      </c>
      <c r="Q576" s="15">
        <v>1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1</v>
      </c>
      <c r="X576" s="15">
        <v>0</v>
      </c>
      <c r="Y576" s="15">
        <v>0</v>
      </c>
      <c r="Z576" s="15">
        <v>0</v>
      </c>
    </row>
    <row r="577" spans="1:26" ht="15.75" customHeight="1" x14ac:dyDescent="0.3">
      <c r="A577" s="2" t="s">
        <v>1514</v>
      </c>
      <c r="B577" s="13" t="s">
        <v>1385</v>
      </c>
      <c r="C577" s="13" t="s">
        <v>715</v>
      </c>
      <c r="D577" s="12" t="s">
        <v>121</v>
      </c>
      <c r="E577" s="13" t="s">
        <v>4272</v>
      </c>
      <c r="F577" s="2">
        <v>46</v>
      </c>
      <c r="G577" s="15">
        <v>152.5</v>
      </c>
      <c r="H577" s="7">
        <f>L577*'114成績輸入與落點儀表板'!$B$2+M577*'114成績輸入與落點儀表板'!$B$3+N577*'114成績輸入與落點儀表板'!$B$4+O577*'114成績輸入與落點儀表板'!$B$5+P577*'114成績輸入與落點儀表板'!$B$6+Q577*'114成績輸入與落點儀表板'!$B$7+R577*'114成績輸入與落點儀表板'!$B$8+S577*'114成績輸入與落點儀表板'!$B$9+T577*'114成績輸入與落點儀表板'!$B$10+U577*'114成績輸入與落點儀表板'!$B$11+V577*'114成績輸入與落點儀表板'!$B$12+W577*'114成績輸入與落點儀表板'!$B$13+X577*'114成績輸入與落點儀表板'!$B$14+Y577*'114成績輸入與落點儀表板'!$B$15+Z577*'114成績輸入與落點儀表板'!$B$16</f>
        <v>0</v>
      </c>
      <c r="I577" s="8">
        <f t="shared" si="16"/>
        <v>-152.5</v>
      </c>
      <c r="J577" s="2" t="str">
        <f t="shared" si="17"/>
        <v>FAIL</v>
      </c>
      <c r="K577" s="17" t="str">
        <f>IF(AND(IF('114成績輸入與落點儀表板'!$C$2="必須採計",L577&gt;0,IF('114成績輸入與落點儀表板'!$C$2="不可採計",L577=0,TRUE)),IF('114成績輸入與落點儀表板'!$C$3="必須採計",M577&gt;0,IF('114成績輸入與落點儀表板'!$C$3="不可採計",M577=0,TRUE)),IF('114成績輸入與落點儀表板'!$C$4="必須採計",N577&gt;0,IF('114成績輸入與落點儀表板'!$C$4="不可採計",N577=0,TRUE)),IF('114成績輸入與落點儀表板'!$C$5="必須採計",O577&gt;0,IF('114成績輸入與落點儀表板'!$C$5="不可採計",O577=0,TRUE)),IF('114成績輸入與落點儀表板'!$C$6="必須採計",P577&gt;0,IF('114成績輸入與落點儀表板'!$C$6="不可採計",P577=0,TRUE)),IF('114成績輸入與落點儀表板'!$C$7="必須採計",Q577&gt;0,IF('114成績輸入與落點儀表板'!$C$7="不可採計",Q577=0,TRUE)),IF('114成績輸入與落點儀表板'!$C$8="必須採計",R577&gt;0,IF('114成績輸入與落點儀表板'!$C$8="不可採計",R577=0,TRUE)),IF('114成績輸入與落點儀表板'!$C$9="必須採計",S577&gt;0,IF('114成績輸入與落點儀表板'!$C$9="不可採計",S577=0,TRUE)),IF('114成績輸入與落點儀表板'!$C$10="必須採計",T577&gt;0,IF('114成績輸入與落點儀表板'!$C$10="不可採計",T577=0,TRUE)),IF('114成績輸入與落點儀表板'!$C$11="必須採計",U577&gt;0,IF('114成績輸入與落點儀表板'!$C$11="不可採計",U577=0,TRUE)),IF('114成績輸入與落點儀表板'!$C$12="必須採計",V577&gt;0,IF('114成績輸入與落點儀表板'!$C$12="不可採計",V577=0,TRUE)),IF('114成績輸入與落點儀表板'!$C$13="必須採計",W577&gt;0,IF('114成績輸入與落點儀表板'!$C$13="不可採計",W577=0,TRUE)),IF('114成績輸入與落點儀表板'!$C$14="必須採計",X577&gt;0,IF('114成績輸入與落點儀表板'!$C$14="不可採計",X577=0,TRUE)),IF('114成績輸入與落點儀表板'!$C$15="必須採計",Y577&gt;0,IF('114成績輸入與落點儀表板'!$C$15="不可採計",Y577=0,TRUE)),IF('114成績輸入與落點儀表板'!$C$16="必須採計",Z577&gt;0,IF('114成績輸入與落點儀表板'!$C$16="不可採計",Z577=0,TRUE))),"✅ 符合","❌ 不符合")</f>
        <v>✅ 符合</v>
      </c>
      <c r="L577" s="15">
        <v>2</v>
      </c>
      <c r="M577" s="15">
        <v>1</v>
      </c>
      <c r="N577" s="15">
        <v>0</v>
      </c>
      <c r="O577" s="15">
        <v>0</v>
      </c>
      <c r="P577" s="15">
        <v>0</v>
      </c>
      <c r="Q577" s="15">
        <v>1</v>
      </c>
      <c r="R577" s="15">
        <v>0</v>
      </c>
      <c r="S577" s="15">
        <v>0</v>
      </c>
      <c r="T577" s="15">
        <v>0</v>
      </c>
      <c r="U577" s="15">
        <v>0</v>
      </c>
      <c r="V577" s="15">
        <v>1.5</v>
      </c>
      <c r="W577" s="15">
        <v>0</v>
      </c>
      <c r="X577" s="15">
        <v>0</v>
      </c>
      <c r="Y577" s="15">
        <v>0</v>
      </c>
      <c r="Z577" s="15">
        <v>0</v>
      </c>
    </row>
    <row r="578" spans="1:26" ht="15.75" customHeight="1" x14ac:dyDescent="0.3">
      <c r="A578" s="2" t="s">
        <v>1515</v>
      </c>
      <c r="B578" s="13" t="s">
        <v>1385</v>
      </c>
      <c r="C578" s="13" t="s">
        <v>1481</v>
      </c>
      <c r="D578" s="12" t="s">
        <v>103</v>
      </c>
      <c r="E578" s="13" t="s">
        <v>4273</v>
      </c>
      <c r="F578" s="2">
        <v>29</v>
      </c>
      <c r="G578" s="15">
        <v>115.5</v>
      </c>
      <c r="H578" s="7">
        <f>L578*'114成績輸入與落點儀表板'!$B$2+M578*'114成績輸入與落點儀表板'!$B$3+N578*'114成績輸入與落點儀表板'!$B$4+O578*'114成績輸入與落點儀表板'!$B$5+P578*'114成績輸入與落點儀表板'!$B$6+Q578*'114成績輸入與落點儀表板'!$B$7+R578*'114成績輸入與落點儀表板'!$B$8+S578*'114成績輸入與落點儀表板'!$B$9+T578*'114成績輸入與落點儀表板'!$B$10+U578*'114成績輸入與落點儀表板'!$B$11+V578*'114成績輸入與落點儀表板'!$B$12+W578*'114成績輸入與落點儀表板'!$B$13+X578*'114成績輸入與落點儀表板'!$B$14+Y578*'114成績輸入與落點儀表板'!$B$15+Z578*'114成績輸入與落點儀表板'!$B$16</f>
        <v>0</v>
      </c>
      <c r="I578" s="8">
        <f t="shared" ref="I578:I641" si="18">H578-G578</f>
        <v>-115.5</v>
      </c>
      <c r="J578" s="2" t="str">
        <f t="shared" ref="J578:J641" si="19">IF(I578&gt;=0,"PASS","FAIL")</f>
        <v>FAIL</v>
      </c>
      <c r="K578" s="17" t="str">
        <f>IF(AND(IF('114成績輸入與落點儀表板'!$C$2="必須採計",L578&gt;0,IF('114成績輸入與落點儀表板'!$C$2="不可採計",L578=0,TRUE)),IF('114成績輸入與落點儀表板'!$C$3="必須採計",M578&gt;0,IF('114成績輸入與落點儀表板'!$C$3="不可採計",M578=0,TRUE)),IF('114成績輸入與落點儀表板'!$C$4="必須採計",N578&gt;0,IF('114成績輸入與落點儀表板'!$C$4="不可採計",N578=0,TRUE)),IF('114成績輸入與落點儀表板'!$C$5="必須採計",O578&gt;0,IF('114成績輸入與落點儀表板'!$C$5="不可採計",O578=0,TRUE)),IF('114成績輸入與落點儀表板'!$C$6="必須採計",P578&gt;0,IF('114成績輸入與落點儀表板'!$C$6="不可採計",P578=0,TRUE)),IF('114成績輸入與落點儀表板'!$C$7="必須採計",Q578&gt;0,IF('114成績輸入與落點儀表板'!$C$7="不可採計",Q578=0,TRUE)),IF('114成績輸入與落點儀表板'!$C$8="必須採計",R578&gt;0,IF('114成績輸入與落點儀表板'!$C$8="不可採計",R578=0,TRUE)),IF('114成績輸入與落點儀表板'!$C$9="必須採計",S578&gt;0,IF('114成績輸入與落點儀表板'!$C$9="不可採計",S578=0,TRUE)),IF('114成績輸入與落點儀表板'!$C$10="必須採計",T578&gt;0,IF('114成績輸入與落點儀表板'!$C$10="不可採計",T578=0,TRUE)),IF('114成績輸入與落點儀表板'!$C$11="必須採計",U578&gt;0,IF('114成績輸入與落點儀表板'!$C$11="不可採計",U578=0,TRUE)),IF('114成績輸入與落點儀表板'!$C$12="必須採計",V578&gt;0,IF('114成績輸入與落點儀表板'!$C$12="不可採計",V578=0,TRUE)),IF('114成績輸入與落點儀表板'!$C$13="必須採計",W578&gt;0,IF('114成績輸入與落點儀表板'!$C$13="不可採計",W578=0,TRUE)),IF('114成績輸入與落點儀表板'!$C$14="必須採計",X578&gt;0,IF('114成績輸入與落點儀表板'!$C$14="不可採計",X578=0,TRUE)),IF('114成績輸入與落點儀表板'!$C$15="必須採計",Y578&gt;0,IF('114成績輸入與落點儀表板'!$C$15="不可採計",Y578=0,TRUE)),IF('114成績輸入與落點儀表板'!$C$16="必須採計",Z578&gt;0,IF('114成績輸入與落點儀表板'!$C$16="不可採計",Z578=0,TRUE))),"✅ 符合","❌ 不符合")</f>
        <v>✅ 符合</v>
      </c>
      <c r="L578" s="15">
        <v>1.25</v>
      </c>
      <c r="M578" s="15">
        <v>1</v>
      </c>
      <c r="N578" s="15">
        <v>0</v>
      </c>
      <c r="O578" s="15">
        <v>0</v>
      </c>
      <c r="P578" s="15">
        <v>0</v>
      </c>
      <c r="Q578" s="15">
        <v>1.25</v>
      </c>
      <c r="R578" s="15">
        <v>0</v>
      </c>
      <c r="S578" s="15">
        <v>0</v>
      </c>
      <c r="T578" s="15">
        <v>0</v>
      </c>
      <c r="U578" s="15">
        <v>0</v>
      </c>
      <c r="V578" s="15">
        <v>1</v>
      </c>
      <c r="W578" s="15">
        <v>0</v>
      </c>
      <c r="X578" s="15">
        <v>0</v>
      </c>
      <c r="Y578" s="15">
        <v>0</v>
      </c>
      <c r="Z578" s="15">
        <v>0</v>
      </c>
    </row>
    <row r="579" spans="1:26" ht="15.75" customHeight="1" x14ac:dyDescent="0.3">
      <c r="A579" s="2" t="s">
        <v>1516</v>
      </c>
      <c r="B579" s="13" t="s">
        <v>1385</v>
      </c>
      <c r="C579" s="13" t="s">
        <v>1487</v>
      </c>
      <c r="D579" s="12" t="s">
        <v>80</v>
      </c>
      <c r="E579" s="13" t="s">
        <v>1488</v>
      </c>
      <c r="F579" s="2">
        <v>14</v>
      </c>
      <c r="G579" s="15">
        <v>228</v>
      </c>
      <c r="H579" s="7">
        <f>L579*'114成績輸入與落點儀表板'!$B$2+M579*'114成績輸入與落點儀表板'!$B$3+N579*'114成績輸入與落點儀表板'!$B$4+O579*'114成績輸入與落點儀表板'!$B$5+P579*'114成績輸入與落點儀表板'!$B$6+Q579*'114成績輸入與落點儀表板'!$B$7+R579*'114成績輸入與落點儀表板'!$B$8+S579*'114成績輸入與落點儀表板'!$B$9+T579*'114成績輸入與落點儀表板'!$B$10+U579*'114成績輸入與落點儀表板'!$B$11+V579*'114成績輸入與落點儀表板'!$B$12+W579*'114成績輸入與落點儀表板'!$B$13+X579*'114成績輸入與落點儀表板'!$B$14+Y579*'114成績輸入與落點儀表板'!$B$15+Z579*'114成績輸入與落點儀表板'!$B$16</f>
        <v>0</v>
      </c>
      <c r="I579" s="8">
        <f t="shared" si="18"/>
        <v>-228</v>
      </c>
      <c r="J579" s="2" t="str">
        <f t="shared" si="19"/>
        <v>FAIL</v>
      </c>
      <c r="K579" s="17" t="str">
        <f>IF(AND(IF('114成績輸入與落點儀表板'!$C$2="必須採計",L579&gt;0,IF('114成績輸入與落點儀表板'!$C$2="不可採計",L579=0,TRUE)),IF('114成績輸入與落點儀表板'!$C$3="必須採計",M579&gt;0,IF('114成績輸入與落點儀表板'!$C$3="不可採計",M579=0,TRUE)),IF('114成績輸入與落點儀表板'!$C$4="必須採計",N579&gt;0,IF('114成績輸入與落點儀表板'!$C$4="不可採計",N579=0,TRUE)),IF('114成績輸入與落點儀表板'!$C$5="必須採計",O579&gt;0,IF('114成績輸入與落點儀表板'!$C$5="不可採計",O579=0,TRUE)),IF('114成績輸入與落點儀表板'!$C$6="必須採計",P579&gt;0,IF('114成績輸入與落點儀表板'!$C$6="不可採計",P579=0,TRUE)),IF('114成績輸入與落點儀表板'!$C$7="必須採計",Q579&gt;0,IF('114成績輸入與落點儀表板'!$C$7="不可採計",Q579=0,TRUE)),IF('114成績輸入與落點儀表板'!$C$8="必須採計",R579&gt;0,IF('114成績輸入與落點儀表板'!$C$8="不可採計",R579=0,TRUE)),IF('114成績輸入與落點儀表板'!$C$9="必須採計",S579&gt;0,IF('114成績輸入與落點儀表板'!$C$9="不可採計",S579=0,TRUE)),IF('114成績輸入與落點儀表板'!$C$10="必須採計",T579&gt;0,IF('114成績輸入與落點儀表板'!$C$10="不可採計",T579=0,TRUE)),IF('114成績輸入與落點儀表板'!$C$11="必須採計",U579&gt;0,IF('114成績輸入與落點儀表板'!$C$11="不可採計",U579=0,TRUE)),IF('114成績輸入與落點儀表板'!$C$12="必須採計",V579&gt;0,IF('114成績輸入與落點儀表板'!$C$12="不可採計",V579=0,TRUE)),IF('114成績輸入與落點儀表板'!$C$13="必須採計",W579&gt;0,IF('114成績輸入與落點儀表板'!$C$13="不可採計",W579=0,TRUE)),IF('114成績輸入與落點儀表板'!$C$14="必須採計",X579&gt;0,IF('114成績輸入與落點儀表板'!$C$14="不可採計",X579=0,TRUE)),IF('114成績輸入與落點儀表板'!$C$15="必須採計",Y579&gt;0,IF('114成績輸入與落點儀表板'!$C$15="不可採計",Y579=0,TRUE)),IF('114成績輸入與落點儀表板'!$C$16="必須採計",Z579&gt;0,IF('114成績輸入與落點儀表板'!$C$16="不可採計",Z579=0,TRUE))),"✅ 符合","❌ 不符合")</f>
        <v>✅ 符合</v>
      </c>
      <c r="L579" s="15">
        <v>2</v>
      </c>
      <c r="M579" s="15">
        <v>2</v>
      </c>
      <c r="N579" s="15">
        <v>0</v>
      </c>
      <c r="O579" s="15">
        <v>0</v>
      </c>
      <c r="P579" s="15">
        <v>1.75</v>
      </c>
      <c r="Q579" s="15">
        <v>0</v>
      </c>
      <c r="R579" s="15">
        <v>1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</row>
    <row r="580" spans="1:26" ht="15.75" customHeight="1" x14ac:dyDescent="0.3">
      <c r="A580" s="2" t="s">
        <v>1518</v>
      </c>
      <c r="B580" s="13" t="s">
        <v>1385</v>
      </c>
      <c r="C580" s="13" t="s">
        <v>1493</v>
      </c>
      <c r="D580" s="12" t="s">
        <v>73</v>
      </c>
      <c r="E580" s="13" t="s">
        <v>1494</v>
      </c>
      <c r="F580" s="2">
        <v>10</v>
      </c>
      <c r="G580" s="15">
        <v>112.5</v>
      </c>
      <c r="H580" s="7">
        <f>L580*'114成績輸入與落點儀表板'!$B$2+M580*'114成績輸入與落點儀表板'!$B$3+N580*'114成績輸入與落點儀表板'!$B$4+O580*'114成績輸入與落點儀表板'!$B$5+P580*'114成績輸入與落點儀表板'!$B$6+Q580*'114成績輸入與落點儀表板'!$B$7+R580*'114成績輸入與落點儀表板'!$B$8+S580*'114成績輸入與落點儀表板'!$B$9+T580*'114成績輸入與落點儀表板'!$B$10+U580*'114成績輸入與落點儀表板'!$B$11+V580*'114成績輸入與落點儀表板'!$B$12+W580*'114成績輸入與落點儀表板'!$B$13+X580*'114成績輸入與落點儀表板'!$B$14+Y580*'114成績輸入與落點儀表板'!$B$15+Z580*'114成績輸入與落點儀表板'!$B$16</f>
        <v>0</v>
      </c>
      <c r="I580" s="8">
        <f t="shared" si="18"/>
        <v>-112.5</v>
      </c>
      <c r="J580" s="2" t="str">
        <f t="shared" si="19"/>
        <v>FAIL</v>
      </c>
      <c r="K580" s="17" t="str">
        <f>IF(AND(IF('114成績輸入與落點儀表板'!$C$2="必須採計",L580&gt;0,IF('114成績輸入與落點儀表板'!$C$2="不可採計",L580=0,TRUE)),IF('114成績輸入與落點儀表板'!$C$3="必須採計",M580&gt;0,IF('114成績輸入與落點儀表板'!$C$3="不可採計",M580=0,TRUE)),IF('114成績輸入與落點儀表板'!$C$4="必須採計",N580&gt;0,IF('114成績輸入與落點儀表板'!$C$4="不可採計",N580=0,TRUE)),IF('114成績輸入與落點儀表板'!$C$5="必須採計",O580&gt;0,IF('114成績輸入與落點儀表板'!$C$5="不可採計",O580=0,TRUE)),IF('114成績輸入與落點儀表板'!$C$6="必須採計",P580&gt;0,IF('114成績輸入與落點儀表板'!$C$6="不可採計",P580=0,TRUE)),IF('114成績輸入與落點儀表板'!$C$7="必須採計",Q580&gt;0,IF('114成績輸入與落點儀表板'!$C$7="不可採計",Q580=0,TRUE)),IF('114成績輸入與落點儀表板'!$C$8="必須採計",R580&gt;0,IF('114成績輸入與落點儀表板'!$C$8="不可採計",R580=0,TRUE)),IF('114成績輸入與落點儀表板'!$C$9="必須採計",S580&gt;0,IF('114成績輸入與落點儀表板'!$C$9="不可採計",S580=0,TRUE)),IF('114成績輸入與落點儀表板'!$C$10="必須採計",T580&gt;0,IF('114成績輸入與落點儀表板'!$C$10="不可採計",T580=0,TRUE)),IF('114成績輸入與落點儀表板'!$C$11="必須採計",U580&gt;0,IF('114成績輸入與落點儀表板'!$C$11="不可採計",U580=0,TRUE)),IF('114成績輸入與落點儀表板'!$C$12="必須採計",V580&gt;0,IF('114成績輸入與落點儀表板'!$C$12="不可採計",V580=0,TRUE)),IF('114成績輸入與落點儀表板'!$C$13="必須採計",W580&gt;0,IF('114成績輸入與落點儀表板'!$C$13="不可採計",W580=0,TRUE)),IF('114成績輸入與落點儀表板'!$C$14="必須採計",X580&gt;0,IF('114成績輸入與落點儀表板'!$C$14="不可採計",X580=0,TRUE)),IF('114成績輸入與落點儀表板'!$C$15="必須採計",Y580&gt;0,IF('114成績輸入與落點儀表板'!$C$15="不可採計",Y580=0,TRUE)),IF('114成績輸入與落點儀表板'!$C$16="必須採計",Z580&gt;0,IF('114成績輸入與落點儀表板'!$C$16="不可採計",Z580=0,TRUE))),"✅ 符合","❌ 不符合")</f>
        <v>✅ 符合</v>
      </c>
      <c r="L580" s="15">
        <v>1</v>
      </c>
      <c r="M580" s="15">
        <v>1.25</v>
      </c>
      <c r="N580" s="15">
        <v>1.5</v>
      </c>
      <c r="O580" s="15">
        <v>0</v>
      </c>
      <c r="P580" s="15">
        <v>0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</row>
    <row r="581" spans="1:26" ht="15.75" customHeight="1" x14ac:dyDescent="0.3">
      <c r="A581" s="2" t="s">
        <v>1520</v>
      </c>
      <c r="B581" s="13" t="s">
        <v>1496</v>
      </c>
      <c r="C581" s="13" t="s">
        <v>55</v>
      </c>
      <c r="D581" s="12" t="s">
        <v>56</v>
      </c>
      <c r="E581" s="13" t="s">
        <v>1497</v>
      </c>
      <c r="F581" s="2">
        <v>16</v>
      </c>
      <c r="G581" s="15">
        <v>279.5</v>
      </c>
      <c r="H581" s="7">
        <f>L581*'114成績輸入與落點儀表板'!$B$2+M581*'114成績輸入與落點儀表板'!$B$3+N581*'114成績輸入與落點儀表板'!$B$4+O581*'114成績輸入與落點儀表板'!$B$5+P581*'114成績輸入與落點儀表板'!$B$6+Q581*'114成績輸入與落點儀表板'!$B$7+R581*'114成績輸入與落點儀表板'!$B$8+S581*'114成績輸入與落點儀表板'!$B$9+T581*'114成績輸入與落點儀表板'!$B$10+U581*'114成績輸入與落點儀表板'!$B$11+V581*'114成績輸入與落點儀表板'!$B$12+W581*'114成績輸入與落點儀表板'!$B$13+X581*'114成績輸入與落點儀表板'!$B$14+Y581*'114成績輸入與落點儀表板'!$B$15+Z581*'114成績輸入與落點儀表板'!$B$16</f>
        <v>0</v>
      </c>
      <c r="I581" s="8">
        <f t="shared" si="18"/>
        <v>-279.5</v>
      </c>
      <c r="J581" s="2" t="str">
        <f t="shared" si="19"/>
        <v>FAIL</v>
      </c>
      <c r="K581" s="17" t="str">
        <f>IF(AND(IF('114成績輸入與落點儀表板'!$C$2="必須採計",L581&gt;0,IF('114成績輸入與落點儀表板'!$C$2="不可採計",L581=0,TRUE)),IF('114成績輸入與落點儀表板'!$C$3="必須採計",M581&gt;0,IF('114成績輸入與落點儀表板'!$C$3="不可採計",M581=0,TRUE)),IF('114成績輸入與落點儀表板'!$C$4="必須採計",N581&gt;0,IF('114成績輸入與落點儀表板'!$C$4="不可採計",N581=0,TRUE)),IF('114成績輸入與落點儀表板'!$C$5="必須採計",O581&gt;0,IF('114成績輸入與落點儀表板'!$C$5="不可採計",O581=0,TRUE)),IF('114成績輸入與落點儀表板'!$C$6="必須採計",P581&gt;0,IF('114成績輸入與落點儀表板'!$C$6="不可採計",P581=0,TRUE)),IF('114成績輸入與落點儀表板'!$C$7="必須採計",Q581&gt;0,IF('114成績輸入與落點儀表板'!$C$7="不可採計",Q581=0,TRUE)),IF('114成績輸入與落點儀表板'!$C$8="必須採計",R581&gt;0,IF('114成績輸入與落點儀表板'!$C$8="不可採計",R581=0,TRUE)),IF('114成績輸入與落點儀表板'!$C$9="必須採計",S581&gt;0,IF('114成績輸入與落點儀表板'!$C$9="不可採計",S581=0,TRUE)),IF('114成績輸入與落點儀表板'!$C$10="必須採計",T581&gt;0,IF('114成績輸入與落點儀表板'!$C$10="不可採計",T581=0,TRUE)),IF('114成績輸入與落點儀表板'!$C$11="必須採計",U581&gt;0,IF('114成績輸入與落點儀表板'!$C$11="不可採計",U581=0,TRUE)),IF('114成績輸入與落點儀表板'!$C$12="必須採計",V581&gt;0,IF('114成績輸入與落點儀表板'!$C$12="不可採計",V581=0,TRUE)),IF('114成績輸入與落點儀表板'!$C$13="必須採計",W581&gt;0,IF('114成績輸入與落點儀表板'!$C$13="不可採計",W581=0,TRUE)),IF('114成績輸入與落點儀表板'!$C$14="必須採計",X581&gt;0,IF('114成績輸入與落點儀表板'!$C$14="不可採計",X581=0,TRUE)),IF('114成績輸入與落點儀表板'!$C$15="必須採計",Y581&gt;0,IF('114成績輸入與落點儀表板'!$C$15="不可採計",Y581=0,TRUE)),IF('114成績輸入與落點儀表板'!$C$16="必須採計",Z581&gt;0,IF('114成績輸入與落點儀表板'!$C$16="不可採計",Z581=0,TRUE))),"✅ 符合","❌ 不符合")</f>
        <v>✅ 符合</v>
      </c>
      <c r="L581" s="15">
        <v>2</v>
      </c>
      <c r="M581" s="15">
        <v>1.5</v>
      </c>
      <c r="N581" s="15">
        <v>0</v>
      </c>
      <c r="O581" s="15">
        <v>0</v>
      </c>
      <c r="P581" s="15">
        <v>0</v>
      </c>
      <c r="Q581" s="15">
        <v>0</v>
      </c>
      <c r="R581" s="15">
        <v>0</v>
      </c>
      <c r="S581" s="15">
        <v>0</v>
      </c>
      <c r="T581" s="15">
        <v>0</v>
      </c>
      <c r="U581" s="15">
        <v>1.5</v>
      </c>
      <c r="V581" s="15">
        <v>1</v>
      </c>
      <c r="W581" s="15">
        <v>0</v>
      </c>
      <c r="X581" s="15">
        <v>0</v>
      </c>
      <c r="Y581" s="15">
        <v>0</v>
      </c>
      <c r="Z581" s="15">
        <v>0</v>
      </c>
    </row>
    <row r="582" spans="1:26" ht="15.75" customHeight="1" x14ac:dyDescent="0.3">
      <c r="A582" s="2" t="s">
        <v>1523</v>
      </c>
      <c r="B582" s="13" t="s">
        <v>1496</v>
      </c>
      <c r="C582" s="13" t="s">
        <v>1499</v>
      </c>
      <c r="D582" s="12" t="s">
        <v>227</v>
      </c>
      <c r="E582" s="13" t="s">
        <v>1500</v>
      </c>
      <c r="F582" s="2">
        <v>19</v>
      </c>
      <c r="G582" s="15">
        <v>275.5</v>
      </c>
      <c r="H582" s="7">
        <f>L582*'114成績輸入與落點儀表板'!$B$2+M582*'114成績輸入與落點儀表板'!$B$3+N582*'114成績輸入與落點儀表板'!$B$4+O582*'114成績輸入與落點儀表板'!$B$5+P582*'114成績輸入與落點儀表板'!$B$6+Q582*'114成績輸入與落點儀表板'!$B$7+R582*'114成績輸入與落點儀表板'!$B$8+S582*'114成績輸入與落點儀表板'!$B$9+T582*'114成績輸入與落點儀表板'!$B$10+U582*'114成績輸入與落點儀表板'!$B$11+V582*'114成績輸入與落點儀表板'!$B$12+W582*'114成績輸入與落點儀表板'!$B$13+X582*'114成績輸入與落點儀表板'!$B$14+Y582*'114成績輸入與落點儀表板'!$B$15+Z582*'114成績輸入與落點儀表板'!$B$16</f>
        <v>0</v>
      </c>
      <c r="I582" s="8">
        <f t="shared" si="18"/>
        <v>-275.5</v>
      </c>
      <c r="J582" s="2" t="str">
        <f t="shared" si="19"/>
        <v>FAIL</v>
      </c>
      <c r="K582" s="17" t="str">
        <f>IF(AND(IF('114成績輸入與落點儀表板'!$C$2="必須採計",L582&gt;0,IF('114成績輸入與落點儀表板'!$C$2="不可採計",L582=0,TRUE)),IF('114成績輸入與落點儀表板'!$C$3="必須採計",M582&gt;0,IF('114成績輸入與落點儀表板'!$C$3="不可採計",M582=0,TRUE)),IF('114成績輸入與落點儀表板'!$C$4="必須採計",N582&gt;0,IF('114成績輸入與落點儀表板'!$C$4="不可採計",N582=0,TRUE)),IF('114成績輸入與落點儀表板'!$C$5="必須採計",O582&gt;0,IF('114成績輸入與落點儀表板'!$C$5="不可採計",O582=0,TRUE)),IF('114成績輸入與落點儀表板'!$C$6="必須採計",P582&gt;0,IF('114成績輸入與落點儀表板'!$C$6="不可採計",P582=0,TRUE)),IF('114成績輸入與落點儀表板'!$C$7="必須採計",Q582&gt;0,IF('114成績輸入與落點儀表板'!$C$7="不可採計",Q582=0,TRUE)),IF('114成績輸入與落點儀表板'!$C$8="必須採計",R582&gt;0,IF('114成績輸入與落點儀表板'!$C$8="不可採計",R582=0,TRUE)),IF('114成績輸入與落點儀表板'!$C$9="必須採計",S582&gt;0,IF('114成績輸入與落點儀表板'!$C$9="不可採計",S582=0,TRUE)),IF('114成績輸入與落點儀表板'!$C$10="必須採計",T582&gt;0,IF('114成績輸入與落點儀表板'!$C$10="不可採計",T582=0,TRUE)),IF('114成績輸入與落點儀表板'!$C$11="必須採計",U582&gt;0,IF('114成績輸入與落點儀表板'!$C$11="不可採計",U582=0,TRUE)),IF('114成績輸入與落點儀表板'!$C$12="必須採計",V582&gt;0,IF('114成績輸入與落點儀表板'!$C$12="不可採計",V582=0,TRUE)),IF('114成績輸入與落點儀表板'!$C$13="必須採計",W582&gt;0,IF('114成績輸入與落點儀表板'!$C$13="不可採計",W582=0,TRUE)),IF('114成績輸入與落點儀表板'!$C$14="必須採計",X582&gt;0,IF('114成績輸入與落點儀表板'!$C$14="不可採計",X582=0,TRUE)),IF('114成績輸入與落點儀表板'!$C$15="必須採計",Y582&gt;0,IF('114成績輸入與落點儀表板'!$C$15="不可採計",Y582=0,TRUE)),IF('114成績輸入與落點儀表板'!$C$16="必須採計",Z582&gt;0,IF('114成績輸入與落點儀表板'!$C$16="不可採計",Z582=0,TRUE))),"✅ 符合","❌ 不符合")</f>
        <v>✅ 符合</v>
      </c>
      <c r="L582" s="15">
        <v>1.5</v>
      </c>
      <c r="M582" s="15">
        <v>2</v>
      </c>
      <c r="N582" s="15">
        <v>0</v>
      </c>
      <c r="O582" s="15">
        <v>0</v>
      </c>
      <c r="P582" s="15">
        <v>0</v>
      </c>
      <c r="Q582" s="15">
        <v>0</v>
      </c>
      <c r="R582" s="15">
        <v>0</v>
      </c>
      <c r="S582" s="15">
        <v>0</v>
      </c>
      <c r="T582" s="15">
        <v>0</v>
      </c>
      <c r="U582" s="15">
        <v>1.25</v>
      </c>
      <c r="V582" s="15">
        <v>1</v>
      </c>
      <c r="W582" s="15">
        <v>0</v>
      </c>
      <c r="X582" s="15">
        <v>0</v>
      </c>
      <c r="Y582" s="15">
        <v>0</v>
      </c>
      <c r="Z582" s="15">
        <v>0</v>
      </c>
    </row>
    <row r="583" spans="1:26" ht="15.75" customHeight="1" x14ac:dyDescent="0.3">
      <c r="A583" s="2" t="s">
        <v>1525</v>
      </c>
      <c r="B583" s="13" t="s">
        <v>1496</v>
      </c>
      <c r="C583" s="13" t="s">
        <v>1502</v>
      </c>
      <c r="D583" s="12" t="s">
        <v>227</v>
      </c>
      <c r="E583" s="13" t="s">
        <v>1503</v>
      </c>
      <c r="F583" s="2">
        <v>17</v>
      </c>
      <c r="G583" s="15">
        <v>318</v>
      </c>
      <c r="H583" s="7">
        <f>L583*'114成績輸入與落點儀表板'!$B$2+M583*'114成績輸入與落點儀表板'!$B$3+N583*'114成績輸入與落點儀表板'!$B$4+O583*'114成績輸入與落點儀表板'!$B$5+P583*'114成績輸入與落點儀表板'!$B$6+Q583*'114成績輸入與落點儀表板'!$B$7+R583*'114成績輸入與落點儀表板'!$B$8+S583*'114成績輸入與落點儀表板'!$B$9+T583*'114成績輸入與落點儀表板'!$B$10+U583*'114成績輸入與落點儀表板'!$B$11+V583*'114成績輸入與落點儀表板'!$B$12+W583*'114成績輸入與落點儀表板'!$B$13+X583*'114成績輸入與落點儀表板'!$B$14+Y583*'114成績輸入與落點儀表板'!$B$15+Z583*'114成績輸入與落點儀表板'!$B$16</f>
        <v>0</v>
      </c>
      <c r="I583" s="8">
        <f t="shared" si="18"/>
        <v>-318</v>
      </c>
      <c r="J583" s="2" t="str">
        <f t="shared" si="19"/>
        <v>FAIL</v>
      </c>
      <c r="K583" s="17" t="str">
        <f>IF(AND(IF('114成績輸入與落點儀表板'!$C$2="必須採計",L583&gt;0,IF('114成績輸入與落點儀表板'!$C$2="不可採計",L583=0,TRUE)),IF('114成績輸入與落點儀表板'!$C$3="必須採計",M583&gt;0,IF('114成績輸入與落點儀表板'!$C$3="不可採計",M583=0,TRUE)),IF('114成績輸入與落點儀表板'!$C$4="必須採計",N583&gt;0,IF('114成績輸入與落點儀表板'!$C$4="不可採計",N583=0,TRUE)),IF('114成績輸入與落點儀表板'!$C$5="必須採計",O583&gt;0,IF('114成績輸入與落點儀表板'!$C$5="不可採計",O583=0,TRUE)),IF('114成績輸入與落點儀表板'!$C$6="必須採計",P583&gt;0,IF('114成績輸入與落點儀表板'!$C$6="不可採計",P583=0,TRUE)),IF('114成績輸入與落點儀表板'!$C$7="必須採計",Q583&gt;0,IF('114成績輸入與落點儀表板'!$C$7="不可採計",Q583=0,TRUE)),IF('114成績輸入與落點儀表板'!$C$8="必須採計",R583&gt;0,IF('114成績輸入與落點儀表板'!$C$8="不可採計",R583=0,TRUE)),IF('114成績輸入與落點儀表板'!$C$9="必須採計",S583&gt;0,IF('114成績輸入與落點儀表板'!$C$9="不可採計",S583=0,TRUE)),IF('114成績輸入與落點儀表板'!$C$10="必須採計",T583&gt;0,IF('114成績輸入與落點儀表板'!$C$10="不可採計",T583=0,TRUE)),IF('114成績輸入與落點儀表板'!$C$11="必須採計",U583&gt;0,IF('114成績輸入與落點儀表板'!$C$11="不可採計",U583=0,TRUE)),IF('114成績輸入與落點儀表板'!$C$12="必須採計",V583&gt;0,IF('114成績輸入與落點儀表板'!$C$12="不可採計",V583=0,TRUE)),IF('114成績輸入與落點儀表板'!$C$13="必須採計",W583&gt;0,IF('114成績輸入與落點儀表板'!$C$13="不可採計",W583=0,TRUE)),IF('114成績輸入與落點儀表板'!$C$14="必須採計",X583&gt;0,IF('114成績輸入與落點儀表板'!$C$14="不可採計",X583=0,TRUE)),IF('114成績輸入與落點儀表板'!$C$15="必須採計",Y583&gt;0,IF('114成績輸入與落點儀表板'!$C$15="不可採計",Y583=0,TRUE)),IF('114成績輸入與落點儀表板'!$C$16="必須採計",Z583&gt;0,IF('114成績輸入與落點儀表板'!$C$16="不可採計",Z583=0,TRUE))),"✅ 符合","❌ 不符合")</f>
        <v>✅ 符合</v>
      </c>
      <c r="L583" s="15">
        <v>1.5</v>
      </c>
      <c r="M583" s="15">
        <v>2</v>
      </c>
      <c r="N583" s="15">
        <v>0</v>
      </c>
      <c r="O583" s="15">
        <v>0</v>
      </c>
      <c r="P583" s="15">
        <v>0</v>
      </c>
      <c r="Q583" s="15">
        <v>0</v>
      </c>
      <c r="R583" s="15">
        <v>0</v>
      </c>
      <c r="S583" s="15">
        <v>0</v>
      </c>
      <c r="T583" s="15">
        <v>0</v>
      </c>
      <c r="U583" s="15">
        <v>1.25</v>
      </c>
      <c r="V583" s="15">
        <v>1</v>
      </c>
      <c r="W583" s="15">
        <v>1</v>
      </c>
      <c r="X583" s="15">
        <v>0</v>
      </c>
      <c r="Y583" s="15">
        <v>0</v>
      </c>
      <c r="Z583" s="15">
        <v>0</v>
      </c>
    </row>
    <row r="584" spans="1:26" ht="15.75" customHeight="1" x14ac:dyDescent="0.3">
      <c r="A584" s="2" t="s">
        <v>1527</v>
      </c>
      <c r="B584" s="13" t="s">
        <v>1496</v>
      </c>
      <c r="C584" s="13" t="s">
        <v>1505</v>
      </c>
      <c r="D584" s="12" t="s">
        <v>227</v>
      </c>
      <c r="E584" s="13" t="s">
        <v>1506</v>
      </c>
      <c r="F584" s="2">
        <v>14</v>
      </c>
      <c r="G584" s="15">
        <v>239</v>
      </c>
      <c r="H584" s="7">
        <f>L584*'114成績輸入與落點儀表板'!$B$2+M584*'114成績輸入與落點儀表板'!$B$3+N584*'114成績輸入與落點儀表板'!$B$4+O584*'114成績輸入與落點儀表板'!$B$5+P584*'114成績輸入與落點儀表板'!$B$6+Q584*'114成績輸入與落點儀表板'!$B$7+R584*'114成績輸入與落點儀表板'!$B$8+S584*'114成績輸入與落點儀表板'!$B$9+T584*'114成績輸入與落點儀表板'!$B$10+U584*'114成績輸入與落點儀表板'!$B$11+V584*'114成績輸入與落點儀表板'!$B$12+W584*'114成績輸入與落點儀表板'!$B$13+X584*'114成績輸入與落點儀表板'!$B$14+Y584*'114成績輸入與落點儀表板'!$B$15+Z584*'114成績輸入與落點儀表板'!$B$16</f>
        <v>0</v>
      </c>
      <c r="I584" s="8">
        <f t="shared" si="18"/>
        <v>-239</v>
      </c>
      <c r="J584" s="2" t="str">
        <f t="shared" si="19"/>
        <v>FAIL</v>
      </c>
      <c r="K584" s="17" t="str">
        <f>IF(AND(IF('114成績輸入與落點儀表板'!$C$2="必須採計",L584&gt;0,IF('114成績輸入與落點儀表板'!$C$2="不可採計",L584=0,TRUE)),IF('114成績輸入與落點儀表板'!$C$3="必須採計",M584&gt;0,IF('114成績輸入與落點儀表板'!$C$3="不可採計",M584=0,TRUE)),IF('114成績輸入與落點儀表板'!$C$4="必須採計",N584&gt;0,IF('114成績輸入與落點儀表板'!$C$4="不可採計",N584=0,TRUE)),IF('114成績輸入與落點儀表板'!$C$5="必須採計",O584&gt;0,IF('114成績輸入與落點儀表板'!$C$5="不可採計",O584=0,TRUE)),IF('114成績輸入與落點儀表板'!$C$6="必須採計",P584&gt;0,IF('114成績輸入與落點儀表板'!$C$6="不可採計",P584=0,TRUE)),IF('114成績輸入與落點儀表板'!$C$7="必須採計",Q584&gt;0,IF('114成績輸入與落點儀表板'!$C$7="不可採計",Q584=0,TRUE)),IF('114成績輸入與落點儀表板'!$C$8="必須採計",R584&gt;0,IF('114成績輸入與落點儀表板'!$C$8="不可採計",R584=0,TRUE)),IF('114成績輸入與落點儀表板'!$C$9="必須採計",S584&gt;0,IF('114成績輸入與落點儀表板'!$C$9="不可採計",S584=0,TRUE)),IF('114成績輸入與落點儀表板'!$C$10="必須採計",T584&gt;0,IF('114成績輸入與落點儀表板'!$C$10="不可採計",T584=0,TRUE)),IF('114成績輸入與落點儀表板'!$C$11="必須採計",U584&gt;0,IF('114成績輸入與落點儀表板'!$C$11="不可採計",U584=0,TRUE)),IF('114成績輸入與落點儀表板'!$C$12="必須採計",V584&gt;0,IF('114成績輸入與落點儀表板'!$C$12="不可採計",V584=0,TRUE)),IF('114成績輸入與落點儀表板'!$C$13="必須採計",W584&gt;0,IF('114成績輸入與落點儀表板'!$C$13="不可採計",W584=0,TRUE)),IF('114成績輸入與落點儀表板'!$C$14="必須採計",X584&gt;0,IF('114成績輸入與落點儀表板'!$C$14="不可採計",X584=0,TRUE)),IF('114成績輸入與落點儀表板'!$C$15="必須採計",Y584&gt;0,IF('114成績輸入與落點儀表板'!$C$15="不可採計",Y584=0,TRUE)),IF('114成績輸入與落點儀表板'!$C$16="必須採計",Z584&gt;0,IF('114成績輸入與落點儀表板'!$C$16="不可採計",Z584=0,TRUE))),"✅ 符合","❌ 不符合")</f>
        <v>✅ 符合</v>
      </c>
      <c r="L584" s="15">
        <v>1</v>
      </c>
      <c r="M584" s="15">
        <v>1</v>
      </c>
      <c r="N584" s="15">
        <v>0</v>
      </c>
      <c r="O584" s="15">
        <v>0</v>
      </c>
      <c r="P584" s="15">
        <v>0</v>
      </c>
      <c r="Q584" s="15">
        <v>1</v>
      </c>
      <c r="R584" s="15">
        <v>0</v>
      </c>
      <c r="S584" s="15">
        <v>0</v>
      </c>
      <c r="T584" s="15">
        <v>0</v>
      </c>
      <c r="U584" s="15">
        <v>1.25</v>
      </c>
      <c r="V584" s="15">
        <v>0</v>
      </c>
      <c r="W584" s="15">
        <v>1.25</v>
      </c>
      <c r="X584" s="15">
        <v>0</v>
      </c>
      <c r="Y584" s="15">
        <v>0</v>
      </c>
      <c r="Z584" s="15">
        <v>0</v>
      </c>
    </row>
    <row r="585" spans="1:26" ht="15.75" customHeight="1" x14ac:dyDescent="0.3">
      <c r="A585" s="2" t="s">
        <v>1528</v>
      </c>
      <c r="B585" s="13" t="s">
        <v>1496</v>
      </c>
      <c r="C585" s="13" t="s">
        <v>1508</v>
      </c>
      <c r="D585" s="12" t="s">
        <v>73</v>
      </c>
      <c r="E585" s="13" t="s">
        <v>4274</v>
      </c>
      <c r="F585" s="2">
        <v>23</v>
      </c>
      <c r="G585" s="15">
        <v>239.25</v>
      </c>
      <c r="H585" s="7">
        <f>L585*'114成績輸入與落點儀表板'!$B$2+M585*'114成績輸入與落點儀表板'!$B$3+N585*'114成績輸入與落點儀表板'!$B$4+O585*'114成績輸入與落點儀表板'!$B$5+P585*'114成績輸入與落點儀表板'!$B$6+Q585*'114成績輸入與落點儀表板'!$B$7+R585*'114成績輸入與落點儀表板'!$B$8+S585*'114成績輸入與落點儀表板'!$B$9+T585*'114成績輸入與落點儀表板'!$B$10+U585*'114成績輸入與落點儀表板'!$B$11+V585*'114成績輸入與落點儀表板'!$B$12+W585*'114成績輸入與落點儀表板'!$B$13+X585*'114成績輸入與落點儀表板'!$B$14+Y585*'114成績輸入與落點儀表板'!$B$15+Z585*'114成績輸入與落點儀表板'!$B$16</f>
        <v>0</v>
      </c>
      <c r="I585" s="8">
        <f t="shared" si="18"/>
        <v>-239.25</v>
      </c>
      <c r="J585" s="2" t="str">
        <f t="shared" si="19"/>
        <v>FAIL</v>
      </c>
      <c r="K585" s="17" t="str">
        <f>IF(AND(IF('114成績輸入與落點儀表板'!$C$2="必須採計",L585&gt;0,IF('114成績輸入與落點儀表板'!$C$2="不可採計",L585=0,TRUE)),IF('114成績輸入與落點儀表板'!$C$3="必須採計",M585&gt;0,IF('114成績輸入與落點儀表板'!$C$3="不可採計",M585=0,TRUE)),IF('114成績輸入與落點儀表板'!$C$4="必須採計",N585&gt;0,IF('114成績輸入與落點儀表板'!$C$4="不可採計",N585=0,TRUE)),IF('114成績輸入與落點儀表板'!$C$5="必須採計",O585&gt;0,IF('114成績輸入與落點儀表板'!$C$5="不可採計",O585=0,TRUE)),IF('114成績輸入與落點儀表板'!$C$6="必須採計",P585&gt;0,IF('114成績輸入與落點儀表板'!$C$6="不可採計",P585=0,TRUE)),IF('114成績輸入與落點儀表板'!$C$7="必須採計",Q585&gt;0,IF('114成績輸入與落點儀表板'!$C$7="不可採計",Q585=0,TRUE)),IF('114成績輸入與落點儀表板'!$C$8="必須採計",R585&gt;0,IF('114成績輸入與落點儀表板'!$C$8="不可採計",R585=0,TRUE)),IF('114成績輸入與落點儀表板'!$C$9="必須採計",S585&gt;0,IF('114成績輸入與落點儀表板'!$C$9="不可採計",S585=0,TRUE)),IF('114成績輸入與落點儀表板'!$C$10="必須採計",T585&gt;0,IF('114成績輸入與落點儀表板'!$C$10="不可採計",T585=0,TRUE)),IF('114成績輸入與落點儀表板'!$C$11="必須採計",U585&gt;0,IF('114成績輸入與落點儀表板'!$C$11="不可採計",U585=0,TRUE)),IF('114成績輸入與落點儀表板'!$C$12="必須採計",V585&gt;0,IF('114成績輸入與落點儀表板'!$C$12="不可採計",V585=0,TRUE)),IF('114成績輸入與落點儀表板'!$C$13="必須採計",W585&gt;0,IF('114成績輸入與落點儀表板'!$C$13="不可採計",W585=0,TRUE)),IF('114成績輸入與落點儀表板'!$C$14="必須採計",X585&gt;0,IF('114成績輸入與落點儀表板'!$C$14="不可採計",X585=0,TRUE)),IF('114成績輸入與落點儀表板'!$C$15="必須採計",Y585&gt;0,IF('114成績輸入與落點儀表板'!$C$15="不可採計",Y585=0,TRUE)),IF('114成績輸入與落點儀表板'!$C$16="必須採計",Z585&gt;0,IF('114成績輸入與落點儀表板'!$C$16="不可採計",Z585=0,TRUE))),"✅ 符合","❌ 不符合")</f>
        <v>✅ 符合</v>
      </c>
      <c r="L585" s="15">
        <v>1</v>
      </c>
      <c r="M585" s="15">
        <v>1.25</v>
      </c>
      <c r="N585" s="15">
        <v>1.5</v>
      </c>
      <c r="O585" s="15">
        <v>0</v>
      </c>
      <c r="P585" s="15">
        <v>0</v>
      </c>
      <c r="Q585" s="15">
        <v>0</v>
      </c>
      <c r="R585" s="15">
        <v>1.25</v>
      </c>
      <c r="S585" s="15">
        <v>1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</row>
    <row r="586" spans="1:26" ht="15.75" customHeight="1" x14ac:dyDescent="0.3">
      <c r="A586" s="2" t="s">
        <v>1530</v>
      </c>
      <c r="B586" s="6" t="s">
        <v>1496</v>
      </c>
      <c r="C586" s="6" t="s">
        <v>1511</v>
      </c>
      <c r="D586" s="12" t="s">
        <v>86</v>
      </c>
      <c r="E586" s="13" t="s">
        <v>4274</v>
      </c>
      <c r="F586" s="2">
        <v>17</v>
      </c>
      <c r="G586" s="15">
        <v>235</v>
      </c>
      <c r="H586" s="7">
        <f>L586*'114成績輸入與落點儀表板'!$B$2+M586*'114成績輸入與落點儀表板'!$B$3+N586*'114成績輸入與落點儀表板'!$B$4+O586*'114成績輸入與落點儀表板'!$B$5+P586*'114成績輸入與落點儀表板'!$B$6+Q586*'114成績輸入與落點儀表板'!$B$7+R586*'114成績輸入與落點儀表板'!$B$8+S586*'114成績輸入與落點儀表板'!$B$9+T586*'114成績輸入與落點儀表板'!$B$10+U586*'114成績輸入與落點儀表板'!$B$11+V586*'114成績輸入與落點儀表板'!$B$12+W586*'114成績輸入與落點儀表板'!$B$13+X586*'114成績輸入與落點儀表板'!$B$14+Y586*'114成績輸入與落點儀表板'!$B$15+Z586*'114成績輸入與落點儀表板'!$B$16</f>
        <v>0</v>
      </c>
      <c r="I586" s="8">
        <f t="shared" si="18"/>
        <v>-235</v>
      </c>
      <c r="J586" s="2" t="str">
        <f t="shared" si="19"/>
        <v>FAIL</v>
      </c>
      <c r="K586" s="17" t="str">
        <f>IF(AND(IF('114成績輸入與落點儀表板'!$C$2="必須採計",L586&gt;0,IF('114成績輸入與落點儀表板'!$C$2="不可採計",L586=0,TRUE)),IF('114成績輸入與落點儀表板'!$C$3="必須採計",M586&gt;0,IF('114成績輸入與落點儀表板'!$C$3="不可採計",M586=0,TRUE)),IF('114成績輸入與落點儀表板'!$C$4="必須採計",N586&gt;0,IF('114成績輸入與落點儀表板'!$C$4="不可採計",N586=0,TRUE)),IF('114成績輸入與落點儀表板'!$C$5="必須採計",O586&gt;0,IF('114成績輸入與落點儀表板'!$C$5="不可採計",O586=0,TRUE)),IF('114成績輸入與落點儀表板'!$C$6="必須採計",P586&gt;0,IF('114成績輸入與落點儀表板'!$C$6="不可採計",P586=0,TRUE)),IF('114成績輸入與落點儀表板'!$C$7="必須採計",Q586&gt;0,IF('114成績輸入與落點儀表板'!$C$7="不可採計",Q586=0,TRUE)),IF('114成績輸入與落點儀表板'!$C$8="必須採計",R586&gt;0,IF('114成績輸入與落點儀表板'!$C$8="不可採計",R586=0,TRUE)),IF('114成績輸入與落點儀表板'!$C$9="必須採計",S586&gt;0,IF('114成績輸入與落點儀表板'!$C$9="不可採計",S586=0,TRUE)),IF('114成績輸入與落點儀表板'!$C$10="必須採計",T586&gt;0,IF('114成績輸入與落點儀表板'!$C$10="不可採計",T586=0,TRUE)),IF('114成績輸入與落點儀表板'!$C$11="必須採計",U586&gt;0,IF('114成績輸入與落點儀表板'!$C$11="不可採計",U586=0,TRUE)),IF('114成績輸入與落點儀表板'!$C$12="必須採計",V586&gt;0,IF('114成績輸入與落點儀表板'!$C$12="不可採計",V586=0,TRUE)),IF('114成績輸入與落點儀表板'!$C$13="必須採計",W586&gt;0,IF('114成績輸入與落點儀表板'!$C$13="不可採計",W586=0,TRUE)),IF('114成績輸入與落點儀表板'!$C$14="必須採計",X586&gt;0,IF('114成績輸入與落點儀表板'!$C$14="不可採計",X586=0,TRUE)),IF('114成績輸入與落點儀表板'!$C$15="必須採計",Y586&gt;0,IF('114成績輸入與落點儀表板'!$C$15="不可採計",Y586=0,TRUE)),IF('114成績輸入與落點儀表板'!$C$16="必須採計",Z586&gt;0,IF('114成績輸入與落點儀表板'!$C$16="不可採計",Z586=0,TRUE))),"✅ 符合","❌ 不符合")</f>
        <v>✅ 符合</v>
      </c>
      <c r="L586" s="15">
        <v>1</v>
      </c>
      <c r="M586" s="15">
        <v>1.25</v>
      </c>
      <c r="N586" s="15">
        <v>1.5</v>
      </c>
      <c r="O586" s="15">
        <v>0</v>
      </c>
      <c r="P586" s="15">
        <v>0</v>
      </c>
      <c r="Q586" s="15">
        <v>0</v>
      </c>
      <c r="R586" s="15">
        <v>1.25</v>
      </c>
      <c r="S586" s="15">
        <v>1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</row>
    <row r="587" spans="1:26" ht="15.75" customHeight="1" x14ac:dyDescent="0.3">
      <c r="A587" s="2" t="s">
        <v>1531</v>
      </c>
      <c r="B587" s="13" t="s">
        <v>1496</v>
      </c>
      <c r="C587" s="13" t="s">
        <v>89</v>
      </c>
      <c r="D587" s="12" t="s">
        <v>86</v>
      </c>
      <c r="E587" s="13" t="s">
        <v>1513</v>
      </c>
      <c r="F587" s="2">
        <v>29</v>
      </c>
      <c r="G587" s="15">
        <v>215</v>
      </c>
      <c r="H587" s="7">
        <f>L587*'114成績輸入與落點儀表板'!$B$2+M587*'114成績輸入與落點儀表板'!$B$3+N587*'114成績輸入與落點儀表板'!$B$4+O587*'114成績輸入與落點儀表板'!$B$5+P587*'114成績輸入與落點儀表板'!$B$6+Q587*'114成績輸入與落點儀表板'!$B$7+R587*'114成績輸入與落點儀表板'!$B$8+S587*'114成績輸入與落點儀表板'!$B$9+T587*'114成績輸入與落點儀表板'!$B$10+U587*'114成績輸入與落點儀表板'!$B$11+V587*'114成績輸入與落點儀表板'!$B$12+W587*'114成績輸入與落點儀表板'!$B$13+X587*'114成績輸入與落點儀表板'!$B$14+Y587*'114成績輸入與落點儀表板'!$B$15+Z587*'114成績輸入與落點儀表板'!$B$16</f>
        <v>0</v>
      </c>
      <c r="I587" s="8">
        <f t="shared" si="18"/>
        <v>-215</v>
      </c>
      <c r="J587" s="2" t="str">
        <f t="shared" si="19"/>
        <v>FAIL</v>
      </c>
      <c r="K587" s="17" t="str">
        <f>IF(AND(IF('114成績輸入與落點儀表板'!$C$2="必須採計",L587&gt;0,IF('114成績輸入與落點儀表板'!$C$2="不可採計",L587=0,TRUE)),IF('114成績輸入與落點儀表板'!$C$3="必須採計",M587&gt;0,IF('114成績輸入與落點儀表板'!$C$3="不可採計",M587=0,TRUE)),IF('114成績輸入與落點儀表板'!$C$4="必須採計",N587&gt;0,IF('114成績輸入與落點儀表板'!$C$4="不可採計",N587=0,TRUE)),IF('114成績輸入與落點儀表板'!$C$5="必須採計",O587&gt;0,IF('114成績輸入與落點儀表板'!$C$5="不可採計",O587=0,TRUE)),IF('114成績輸入與落點儀表板'!$C$6="必須採計",P587&gt;0,IF('114成績輸入與落點儀表板'!$C$6="不可採計",P587=0,TRUE)),IF('114成績輸入與落點儀表板'!$C$7="必須採計",Q587&gt;0,IF('114成績輸入與落點儀表板'!$C$7="不可採計",Q587=0,TRUE)),IF('114成績輸入與落點儀表板'!$C$8="必須採計",R587&gt;0,IF('114成績輸入與落點儀表板'!$C$8="不可採計",R587=0,TRUE)),IF('114成績輸入與落點儀表板'!$C$9="必須採計",S587&gt;0,IF('114成績輸入與落點儀表板'!$C$9="不可採計",S587=0,TRUE)),IF('114成績輸入與落點儀表板'!$C$10="必須採計",T587&gt;0,IF('114成績輸入與落點儀表板'!$C$10="不可採計",T587=0,TRUE)),IF('114成績輸入與落點儀表板'!$C$11="必須採計",U587&gt;0,IF('114成績輸入與落點儀表板'!$C$11="不可採計",U587=0,TRUE)),IF('114成績輸入與落點儀表板'!$C$12="必須採計",V587&gt;0,IF('114成績輸入與落點儀表板'!$C$12="不可採計",V587=0,TRUE)),IF('114成績輸入與落點儀表板'!$C$13="必須採計",W587&gt;0,IF('114成績輸入與落點儀表板'!$C$13="不可採計",W587=0,TRUE)),IF('114成績輸入與落點儀表板'!$C$14="必須採計",X587&gt;0,IF('114成績輸入與落點儀表板'!$C$14="不可採計",X587=0,TRUE)),IF('114成績輸入與落點儀表板'!$C$15="必須採計",Y587&gt;0,IF('114成績輸入與落點儀表板'!$C$15="不可採計",Y587=0,TRUE)),IF('114成績輸入與落點儀表板'!$C$16="必須採計",Z587&gt;0,IF('114成績輸入與落點儀表板'!$C$16="不可採計",Z587=0,TRUE))),"✅ 符合","❌ 不符合")</f>
        <v>✅ 符合</v>
      </c>
      <c r="L587" s="15">
        <v>1</v>
      </c>
      <c r="M587" s="15">
        <v>1</v>
      </c>
      <c r="N587" s="15">
        <v>1.5</v>
      </c>
      <c r="O587" s="15">
        <v>0</v>
      </c>
      <c r="P587" s="15">
        <v>0</v>
      </c>
      <c r="Q587" s="15">
        <v>0</v>
      </c>
      <c r="R587" s="15">
        <v>1.5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</row>
    <row r="588" spans="1:26" ht="15.75" customHeight="1" x14ac:dyDescent="0.3">
      <c r="A588" s="2" t="s">
        <v>1532</v>
      </c>
      <c r="B588" s="6" t="s">
        <v>1496</v>
      </c>
      <c r="C588" s="6" t="s">
        <v>1348</v>
      </c>
      <c r="D588" s="12" t="s">
        <v>86</v>
      </c>
      <c r="E588" s="13" t="s">
        <v>93</v>
      </c>
      <c r="F588" s="2">
        <v>17</v>
      </c>
      <c r="G588" s="15">
        <v>217</v>
      </c>
      <c r="H588" s="7">
        <f>L588*'114成績輸入與落點儀表板'!$B$2+M588*'114成績輸入與落點儀表板'!$B$3+N588*'114成績輸入與落點儀表板'!$B$4+O588*'114成績輸入與落點儀表板'!$B$5+P588*'114成績輸入與落點儀表板'!$B$6+Q588*'114成績輸入與落點儀表板'!$B$7+R588*'114成績輸入與落點儀表板'!$B$8+S588*'114成績輸入與落點儀表板'!$B$9+T588*'114成績輸入與落點儀表板'!$B$10+U588*'114成績輸入與落點儀表板'!$B$11+V588*'114成績輸入與落點儀表板'!$B$12+W588*'114成績輸入與落點儀表板'!$B$13+X588*'114成績輸入與落點儀表板'!$B$14+Y588*'114成績輸入與落點儀表板'!$B$15+Z588*'114成績輸入與落點儀表板'!$B$16</f>
        <v>0</v>
      </c>
      <c r="I588" s="8">
        <f t="shared" si="18"/>
        <v>-217</v>
      </c>
      <c r="J588" s="2" t="str">
        <f t="shared" si="19"/>
        <v>FAIL</v>
      </c>
      <c r="K588" s="17" t="str">
        <f>IF(AND(IF('114成績輸入與落點儀表板'!$C$2="必須採計",L588&gt;0,IF('114成績輸入與落點儀表板'!$C$2="不可採計",L588=0,TRUE)),IF('114成績輸入與落點儀表板'!$C$3="必須採計",M588&gt;0,IF('114成績輸入與落點儀表板'!$C$3="不可採計",M588=0,TRUE)),IF('114成績輸入與落點儀表板'!$C$4="必須採計",N588&gt;0,IF('114成績輸入與落點儀表板'!$C$4="不可採計",N588=0,TRUE)),IF('114成績輸入與落點儀表板'!$C$5="必須採計",O588&gt;0,IF('114成績輸入與落點儀表板'!$C$5="不可採計",O588=0,TRUE)),IF('114成績輸入與落點儀表板'!$C$6="必須採計",P588&gt;0,IF('114成績輸入與落點儀表板'!$C$6="不可採計",P588=0,TRUE)),IF('114成績輸入與落點儀表板'!$C$7="必須採計",Q588&gt;0,IF('114成績輸入與落點儀表板'!$C$7="不可採計",Q588=0,TRUE)),IF('114成績輸入與落點儀表板'!$C$8="必須採計",R588&gt;0,IF('114成績輸入與落點儀表板'!$C$8="不可採計",R588=0,TRUE)),IF('114成績輸入與落點儀表板'!$C$9="必須採計",S588&gt;0,IF('114成績輸入與落點儀表板'!$C$9="不可採計",S588=0,TRUE)),IF('114成績輸入與落點儀表板'!$C$10="必須採計",T588&gt;0,IF('114成績輸入與落點儀表板'!$C$10="不可採計",T588=0,TRUE)),IF('114成績輸入與落點儀表板'!$C$11="必須採計",U588&gt;0,IF('114成績輸入與落點儀表板'!$C$11="不可採計",U588=0,TRUE)),IF('114成績輸入與落點儀表板'!$C$12="必須採計",V588&gt;0,IF('114成績輸入與落點儀表板'!$C$12="不可採計",V588=0,TRUE)),IF('114成績輸入與落點儀表板'!$C$13="必須採計",W588&gt;0,IF('114成績輸入與落點儀表板'!$C$13="不可採計",W588=0,TRUE)),IF('114成績輸入與落點儀表板'!$C$14="必須採計",X588&gt;0,IF('114成績輸入與落點儀表板'!$C$14="不可採計",X588=0,TRUE)),IF('114成績輸入與落點儀表板'!$C$15="必須採計",Y588&gt;0,IF('114成績輸入與落點儀表板'!$C$15="不可採計",Y588=0,TRUE)),IF('114成績輸入與落點儀表板'!$C$16="必須採計",Z588&gt;0,IF('114成績輸入與落點儀表板'!$C$16="不可採計",Z588=0,TRUE))),"✅ 符合","❌ 不符合")</f>
        <v>✅ 符合</v>
      </c>
      <c r="L588" s="15">
        <v>1</v>
      </c>
      <c r="M588" s="15">
        <v>1</v>
      </c>
      <c r="N588" s="15">
        <v>1</v>
      </c>
      <c r="O588" s="15">
        <v>0</v>
      </c>
      <c r="P588" s="15">
        <v>0</v>
      </c>
      <c r="Q588" s="15">
        <v>0</v>
      </c>
      <c r="R588" s="15">
        <v>1</v>
      </c>
      <c r="S588" s="15">
        <v>1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</row>
    <row r="589" spans="1:26" ht="15.75" customHeight="1" x14ac:dyDescent="0.3">
      <c r="A589" s="2" t="s">
        <v>1534</v>
      </c>
      <c r="B589" s="6" t="s">
        <v>1496</v>
      </c>
      <c r="C589" s="6" t="s">
        <v>499</v>
      </c>
      <c r="D589" s="12" t="s">
        <v>103</v>
      </c>
      <c r="E589" s="13" t="s">
        <v>338</v>
      </c>
      <c r="F589" s="2">
        <v>14</v>
      </c>
      <c r="G589" s="15">
        <v>221</v>
      </c>
      <c r="H589" s="7">
        <f>L589*'114成績輸入與落點儀表板'!$B$2+M589*'114成績輸入與落點儀表板'!$B$3+N589*'114成績輸入與落點儀表板'!$B$4+O589*'114成績輸入與落點儀表板'!$B$5+P589*'114成績輸入與落點儀表板'!$B$6+Q589*'114成績輸入與落點儀表板'!$B$7+R589*'114成績輸入與落點儀表板'!$B$8+S589*'114成績輸入與落點儀表板'!$B$9+T589*'114成績輸入與落點儀表板'!$B$10+U589*'114成績輸入與落點儀表板'!$B$11+V589*'114成績輸入與落點儀表板'!$B$12+W589*'114成績輸入與落點儀表板'!$B$13+X589*'114成績輸入與落點儀表板'!$B$14+Y589*'114成績輸入與落點儀表板'!$B$15+Z589*'114成績輸入與落點儀表板'!$B$16</f>
        <v>0</v>
      </c>
      <c r="I589" s="8">
        <f t="shared" si="18"/>
        <v>-221</v>
      </c>
      <c r="J589" s="2" t="str">
        <f t="shared" si="19"/>
        <v>FAIL</v>
      </c>
      <c r="K589" s="17" t="str">
        <f>IF(AND(IF('114成績輸入與落點儀表板'!$C$2="必須採計",L589&gt;0,IF('114成績輸入與落點儀表板'!$C$2="不可採計",L589=0,TRUE)),IF('114成績輸入與落點儀表板'!$C$3="必須採計",M589&gt;0,IF('114成績輸入與落點儀表板'!$C$3="不可採計",M589=0,TRUE)),IF('114成績輸入與落點儀表板'!$C$4="必須採計",N589&gt;0,IF('114成績輸入與落點儀表板'!$C$4="不可採計",N589=0,TRUE)),IF('114成績輸入與落點儀表板'!$C$5="必須採計",O589&gt;0,IF('114成績輸入與落點儀表板'!$C$5="不可採計",O589=0,TRUE)),IF('114成績輸入與落點儀表板'!$C$6="必須採計",P589&gt;0,IF('114成績輸入與落點儀表板'!$C$6="不可採計",P589=0,TRUE)),IF('114成績輸入與落點儀表板'!$C$7="必須採計",Q589&gt;0,IF('114成績輸入與落點儀表板'!$C$7="不可採計",Q589=0,TRUE)),IF('114成績輸入與落點儀表板'!$C$8="必須採計",R589&gt;0,IF('114成績輸入與落點儀表板'!$C$8="不可採計",R589=0,TRUE)),IF('114成績輸入與落點儀表板'!$C$9="必須採計",S589&gt;0,IF('114成績輸入與落點儀表板'!$C$9="不可採計",S589=0,TRUE)),IF('114成績輸入與落點儀表板'!$C$10="必須採計",T589&gt;0,IF('114成績輸入與落點儀表板'!$C$10="不可採計",T589=0,TRUE)),IF('114成績輸入與落點儀表板'!$C$11="必須採計",U589&gt;0,IF('114成績輸入與落點儀表板'!$C$11="不可採計",U589=0,TRUE)),IF('114成績輸入與落點儀表板'!$C$12="必須採計",V589&gt;0,IF('114成績輸入與落點儀表板'!$C$12="不可採計",V589=0,TRUE)),IF('114成績輸入與落點儀表板'!$C$13="必須採計",W589&gt;0,IF('114成績輸入與落點儀表板'!$C$13="不可採計",W589=0,TRUE)),IF('114成績輸入與落點儀表板'!$C$14="必須採計",X589&gt;0,IF('114成績輸入與落點儀表板'!$C$14="不可採計",X589=0,TRUE)),IF('114成績輸入與落點儀表板'!$C$15="必須採計",Y589&gt;0,IF('114成績輸入與落點儀表板'!$C$15="不可採計",Y589=0,TRUE)),IF('114成績輸入與落點儀表板'!$C$16="必須採計",Z589&gt;0,IF('114成績輸入與落點儀表板'!$C$16="不可採計",Z589=0,TRUE))),"✅ 符合","❌ 不符合")</f>
        <v>✅ 符合</v>
      </c>
      <c r="L589" s="15">
        <v>1</v>
      </c>
      <c r="M589" s="15">
        <v>1</v>
      </c>
      <c r="N589" s="15">
        <v>1</v>
      </c>
      <c r="O589" s="15">
        <v>0</v>
      </c>
      <c r="P589" s="15">
        <v>0</v>
      </c>
      <c r="Q589" s="15">
        <v>0</v>
      </c>
      <c r="R589" s="15">
        <v>1</v>
      </c>
      <c r="S589" s="15">
        <v>1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</row>
    <row r="590" spans="1:26" ht="15.75" customHeight="1" x14ac:dyDescent="0.3">
      <c r="A590" s="2" t="s">
        <v>1536</v>
      </c>
      <c r="B590" s="13" t="s">
        <v>1496</v>
      </c>
      <c r="C590" s="13" t="s">
        <v>1077</v>
      </c>
      <c r="D590" s="12" t="s">
        <v>227</v>
      </c>
      <c r="E590" s="13" t="s">
        <v>1517</v>
      </c>
      <c r="F590" s="2">
        <v>7</v>
      </c>
      <c r="G590" s="15">
        <v>279.5</v>
      </c>
      <c r="H590" s="7">
        <f>L590*'114成績輸入與落點儀表板'!$B$2+M590*'114成績輸入與落點儀表板'!$B$3+N590*'114成績輸入與落點儀表板'!$B$4+O590*'114成績輸入與落點儀表板'!$B$5+P590*'114成績輸入與落點儀表板'!$B$6+Q590*'114成績輸入與落點儀表板'!$B$7+R590*'114成績輸入與落點儀表板'!$B$8+S590*'114成績輸入與落點儀表板'!$B$9+T590*'114成績輸入與落點儀表板'!$B$10+U590*'114成績輸入與落點儀表板'!$B$11+V590*'114成績輸入與落點儀表板'!$B$12+W590*'114成績輸入與落點儀表板'!$B$13+X590*'114成績輸入與落點儀表板'!$B$14+Y590*'114成績輸入與落點儀表板'!$B$15+Z590*'114成績輸入與落點儀表板'!$B$16</f>
        <v>0</v>
      </c>
      <c r="I590" s="8">
        <f t="shared" si="18"/>
        <v>-279.5</v>
      </c>
      <c r="J590" s="2" t="str">
        <f t="shared" si="19"/>
        <v>FAIL</v>
      </c>
      <c r="K590" s="17" t="str">
        <f>IF(AND(IF('114成績輸入與落點儀表板'!$C$2="必須採計",L590&gt;0,IF('114成績輸入與落點儀表板'!$C$2="不可採計",L590=0,TRUE)),IF('114成績輸入與落點儀表板'!$C$3="必須採計",M590&gt;0,IF('114成績輸入與落點儀表板'!$C$3="不可採計",M590=0,TRUE)),IF('114成績輸入與落點儀表板'!$C$4="必須採計",N590&gt;0,IF('114成績輸入與落點儀表板'!$C$4="不可採計",N590=0,TRUE)),IF('114成績輸入與落點儀表板'!$C$5="必須採計",O590&gt;0,IF('114成績輸入與落點儀表板'!$C$5="不可採計",O590=0,TRUE)),IF('114成績輸入與落點儀表板'!$C$6="必須採計",P590&gt;0,IF('114成績輸入與落點儀表板'!$C$6="不可採計",P590=0,TRUE)),IF('114成績輸入與落點儀表板'!$C$7="必須採計",Q590&gt;0,IF('114成績輸入與落點儀表板'!$C$7="不可採計",Q590=0,TRUE)),IF('114成績輸入與落點儀表板'!$C$8="必須採計",R590&gt;0,IF('114成績輸入與落點儀表板'!$C$8="不可採計",R590=0,TRUE)),IF('114成績輸入與落點儀表板'!$C$9="必須採計",S590&gt;0,IF('114成績輸入與落點儀表板'!$C$9="不可採計",S590=0,TRUE)),IF('114成績輸入與落點儀表板'!$C$10="必須採計",T590&gt;0,IF('114成績輸入與落點儀表板'!$C$10="不可採計",T590=0,TRUE)),IF('114成績輸入與落點儀表板'!$C$11="必須採計",U590&gt;0,IF('114成績輸入與落點儀表板'!$C$11="不可採計",U590=0,TRUE)),IF('114成績輸入與落點儀表板'!$C$12="必須採計",V590&gt;0,IF('114成績輸入與落點儀表板'!$C$12="不可採計",V590=0,TRUE)),IF('114成績輸入與落點儀表板'!$C$13="必須採計",W590&gt;0,IF('114成績輸入與落點儀表板'!$C$13="不可採計",W590=0,TRUE)),IF('114成績輸入與落點儀表板'!$C$14="必須採計",X590&gt;0,IF('114成績輸入與落點儀表板'!$C$14="不可採計",X590=0,TRUE)),IF('114成績輸入與落點儀表板'!$C$15="必須採計",Y590&gt;0,IF('114成績輸入與落點儀表板'!$C$15="不可採計",Y590=0,TRUE)),IF('114成績輸入與落點儀表板'!$C$16="必須採計",Z590&gt;0,IF('114成績輸入與落點儀表板'!$C$16="不可採計",Z590=0,TRUE))),"✅ 符合","❌ 不符合")</f>
        <v>✅ 符合</v>
      </c>
      <c r="L590" s="15">
        <v>1</v>
      </c>
      <c r="M590" s="15">
        <v>1</v>
      </c>
      <c r="N590" s="15">
        <v>1.5</v>
      </c>
      <c r="O590" s="15">
        <v>0</v>
      </c>
      <c r="P590" s="15">
        <v>0</v>
      </c>
      <c r="Q590" s="15">
        <v>0</v>
      </c>
      <c r="R590" s="15">
        <v>1.5</v>
      </c>
      <c r="S590" s="15">
        <v>1.5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</row>
    <row r="591" spans="1:26" ht="15.75" customHeight="1" x14ac:dyDescent="0.3">
      <c r="A591" s="2" t="s">
        <v>1537</v>
      </c>
      <c r="B591" s="13" t="s">
        <v>1496</v>
      </c>
      <c r="C591" s="13" t="s">
        <v>156</v>
      </c>
      <c r="D591" s="12" t="s">
        <v>103</v>
      </c>
      <c r="E591" s="13" t="s">
        <v>4275</v>
      </c>
      <c r="F591" s="2">
        <v>55</v>
      </c>
      <c r="G591" s="15">
        <v>277</v>
      </c>
      <c r="H591" s="7">
        <f>L591*'114成績輸入與落點儀表板'!$B$2+M591*'114成績輸入與落點儀表板'!$B$3+N591*'114成績輸入與落點儀表板'!$B$4+O591*'114成績輸入與落點儀表板'!$B$5+P591*'114成績輸入與落點儀表板'!$B$6+Q591*'114成績輸入與落點儀表板'!$B$7+R591*'114成績輸入與落點儀表板'!$B$8+S591*'114成績輸入與落點儀表板'!$B$9+T591*'114成績輸入與落點儀表板'!$B$10+U591*'114成績輸入與落點儀表板'!$B$11+V591*'114成績輸入與落點儀表板'!$B$12+W591*'114成績輸入與落點儀表板'!$B$13+X591*'114成績輸入與落點儀表板'!$B$14+Y591*'114成績輸入與落點儀表板'!$B$15+Z591*'114成績輸入與落點儀表板'!$B$16</f>
        <v>0</v>
      </c>
      <c r="I591" s="8">
        <f t="shared" si="18"/>
        <v>-277</v>
      </c>
      <c r="J591" s="2" t="str">
        <f t="shared" si="19"/>
        <v>FAIL</v>
      </c>
      <c r="K591" s="17" t="str">
        <f>IF(AND(IF('114成績輸入與落點儀表板'!$C$2="必須採計",L591&gt;0,IF('114成績輸入與落點儀表板'!$C$2="不可採計",L591=0,TRUE)),IF('114成績輸入與落點儀表板'!$C$3="必須採計",M591&gt;0,IF('114成績輸入與落點儀表板'!$C$3="不可採計",M591=0,TRUE)),IF('114成績輸入與落點儀表板'!$C$4="必須採計",N591&gt;0,IF('114成績輸入與落點儀表板'!$C$4="不可採計",N591=0,TRUE)),IF('114成績輸入與落點儀表板'!$C$5="必須採計",O591&gt;0,IF('114成績輸入與落點儀表板'!$C$5="不可採計",O591=0,TRUE)),IF('114成績輸入與落點儀表板'!$C$6="必須採計",P591&gt;0,IF('114成績輸入與落點儀表板'!$C$6="不可採計",P591=0,TRUE)),IF('114成績輸入與落點儀表板'!$C$7="必須採計",Q591&gt;0,IF('114成績輸入與落點儀表板'!$C$7="不可採計",Q591=0,TRUE)),IF('114成績輸入與落點儀表板'!$C$8="必須採計",R591&gt;0,IF('114成績輸入與落點儀表板'!$C$8="不可採計",R591=0,TRUE)),IF('114成績輸入與落點儀表板'!$C$9="必須採計",S591&gt;0,IF('114成績輸入與落點儀表板'!$C$9="不可採計",S591=0,TRUE)),IF('114成績輸入與落點儀表板'!$C$10="必須採計",T591&gt;0,IF('114成績輸入與落點儀表板'!$C$10="不可採計",T591=0,TRUE)),IF('114成績輸入與落點儀表板'!$C$11="必須採計",U591&gt;0,IF('114成績輸入與落點儀表板'!$C$11="不可採計",U591=0,TRUE)),IF('114成績輸入與落點儀表板'!$C$12="必須採計",V591&gt;0,IF('114成績輸入與落點儀表板'!$C$12="不可採計",V591=0,TRUE)),IF('114成績輸入與落點儀表板'!$C$13="必須採計",W591&gt;0,IF('114成績輸入與落點儀表板'!$C$13="不可採計",W591=0,TRUE)),IF('114成績輸入與落點儀表板'!$C$14="必須採計",X591&gt;0,IF('114成績輸入與落點儀表板'!$C$14="不可採計",X591=0,TRUE)),IF('114成績輸入與落點儀表板'!$C$15="必須採計",Y591&gt;0,IF('114成績輸入與落點儀表板'!$C$15="不可採計",Y591=0,TRUE)),IF('114成績輸入與落點儀表板'!$C$16="必須採計",Z591&gt;0,IF('114成績輸入與落點儀表板'!$C$16="不可採計",Z591=0,TRUE))),"✅ 符合","❌ 不符合")</f>
        <v>✅ 符合</v>
      </c>
      <c r="L591" s="15">
        <v>1</v>
      </c>
      <c r="M591" s="15">
        <v>1.5</v>
      </c>
      <c r="N591" s="15">
        <v>1.5</v>
      </c>
      <c r="O591" s="15">
        <v>0</v>
      </c>
      <c r="P591" s="15">
        <v>0</v>
      </c>
      <c r="Q591" s="15">
        <v>0</v>
      </c>
      <c r="R591" s="15">
        <v>2</v>
      </c>
      <c r="S591" s="15">
        <v>1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</row>
    <row r="592" spans="1:26" ht="15.75" customHeight="1" x14ac:dyDescent="0.3">
      <c r="A592" s="2" t="s">
        <v>1538</v>
      </c>
      <c r="B592" s="13" t="s">
        <v>1496</v>
      </c>
      <c r="C592" s="13" t="s">
        <v>1521</v>
      </c>
      <c r="D592" s="12" t="s">
        <v>103</v>
      </c>
      <c r="E592" s="13" t="s">
        <v>1522</v>
      </c>
      <c r="F592" s="2">
        <v>23</v>
      </c>
      <c r="G592" s="15">
        <v>316.5</v>
      </c>
      <c r="H592" s="7">
        <f>L592*'114成績輸入與落點儀表板'!$B$2+M592*'114成績輸入與落點儀表板'!$B$3+N592*'114成績輸入與落點儀表板'!$B$4+O592*'114成績輸入與落點儀表板'!$B$5+P592*'114成績輸入與落點儀表板'!$B$6+Q592*'114成績輸入與落點儀表板'!$B$7+R592*'114成績輸入與落點儀表板'!$B$8+S592*'114成績輸入與落點儀表板'!$B$9+T592*'114成績輸入與落點儀表板'!$B$10+U592*'114成績輸入與落點儀表板'!$B$11+V592*'114成績輸入與落點儀表板'!$B$12+W592*'114成績輸入與落點儀表板'!$B$13+X592*'114成績輸入與落點儀表板'!$B$14+Y592*'114成績輸入與落點儀表板'!$B$15+Z592*'114成績輸入與落點儀表板'!$B$16</f>
        <v>0</v>
      </c>
      <c r="I592" s="8">
        <f t="shared" si="18"/>
        <v>-316.5</v>
      </c>
      <c r="J592" s="2" t="str">
        <f t="shared" si="19"/>
        <v>FAIL</v>
      </c>
      <c r="K592" s="17" t="str">
        <f>IF(AND(IF('114成績輸入與落點儀表板'!$C$2="必須採計",L592&gt;0,IF('114成績輸入與落點儀表板'!$C$2="不可採計",L592=0,TRUE)),IF('114成績輸入與落點儀表板'!$C$3="必須採計",M592&gt;0,IF('114成績輸入與落點儀表板'!$C$3="不可採計",M592=0,TRUE)),IF('114成績輸入與落點儀表板'!$C$4="必須採計",N592&gt;0,IF('114成績輸入與落點儀表板'!$C$4="不可採計",N592=0,TRUE)),IF('114成績輸入與落點儀表板'!$C$5="必須採計",O592&gt;0,IF('114成績輸入與落點儀表板'!$C$5="不可採計",O592=0,TRUE)),IF('114成績輸入與落點儀表板'!$C$6="必須採計",P592&gt;0,IF('114成績輸入與落點儀表板'!$C$6="不可採計",P592=0,TRUE)),IF('114成績輸入與落點儀表板'!$C$7="必須採計",Q592&gt;0,IF('114成績輸入與落點儀表板'!$C$7="不可採計",Q592=0,TRUE)),IF('114成績輸入與落點儀表板'!$C$8="必須採計",R592&gt;0,IF('114成績輸入與落點儀表板'!$C$8="不可採計",R592=0,TRUE)),IF('114成績輸入與落點儀表板'!$C$9="必須採計",S592&gt;0,IF('114成績輸入與落點儀表板'!$C$9="不可採計",S592=0,TRUE)),IF('114成績輸入與落點儀表板'!$C$10="必須採計",T592&gt;0,IF('114成績輸入與落點儀表板'!$C$10="不可採計",T592=0,TRUE)),IF('114成績輸入與落點儀表板'!$C$11="必須採計",U592&gt;0,IF('114成績輸入與落點儀表板'!$C$11="不可採計",U592=0,TRUE)),IF('114成績輸入與落點儀表板'!$C$12="必須採計",V592&gt;0,IF('114成績輸入與落點儀表板'!$C$12="不可採計",V592=0,TRUE)),IF('114成績輸入與落點儀表板'!$C$13="必須採計",W592&gt;0,IF('114成績輸入與落點儀表板'!$C$13="不可採計",W592=0,TRUE)),IF('114成績輸入與落點儀表板'!$C$14="必須採計",X592&gt;0,IF('114成績輸入與落點儀表板'!$C$14="不可採計",X592=0,TRUE)),IF('114成績輸入與落點儀表板'!$C$15="必須採計",Y592&gt;0,IF('114成績輸入與落點儀表板'!$C$15="不可採計",Y592=0,TRUE)),IF('114成績輸入與落點儀表板'!$C$16="必須採計",Z592&gt;0,IF('114成績輸入與落點儀表板'!$C$16="不可採計",Z592=0,TRUE))),"✅ 符合","❌ 不符合")</f>
        <v>✅ 符合</v>
      </c>
      <c r="L592" s="15">
        <v>1</v>
      </c>
      <c r="M592" s="15">
        <v>1.5</v>
      </c>
      <c r="N592" s="15">
        <v>2</v>
      </c>
      <c r="O592" s="15">
        <v>0</v>
      </c>
      <c r="P592" s="15">
        <v>0</v>
      </c>
      <c r="Q592" s="15">
        <v>0</v>
      </c>
      <c r="R592" s="15">
        <v>2</v>
      </c>
      <c r="S592" s="15">
        <v>1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</row>
    <row r="593" spans="1:26" ht="15.75" customHeight="1" x14ac:dyDescent="0.3">
      <c r="A593" s="2" t="s">
        <v>1541</v>
      </c>
      <c r="B593" s="13" t="s">
        <v>1496</v>
      </c>
      <c r="C593" s="13" t="s">
        <v>1524</v>
      </c>
      <c r="D593" s="12" t="s">
        <v>103</v>
      </c>
      <c r="E593" s="13" t="s">
        <v>1522</v>
      </c>
      <c r="F593" s="2">
        <v>18</v>
      </c>
      <c r="G593" s="15">
        <v>316.5</v>
      </c>
      <c r="H593" s="7">
        <f>L593*'114成績輸入與落點儀表板'!$B$2+M593*'114成績輸入與落點儀表板'!$B$3+N593*'114成績輸入與落點儀表板'!$B$4+O593*'114成績輸入與落點儀表板'!$B$5+P593*'114成績輸入與落點儀表板'!$B$6+Q593*'114成績輸入與落點儀表板'!$B$7+R593*'114成績輸入與落點儀表板'!$B$8+S593*'114成績輸入與落點儀表板'!$B$9+T593*'114成績輸入與落點儀表板'!$B$10+U593*'114成績輸入與落點儀表板'!$B$11+V593*'114成績輸入與落點儀表板'!$B$12+W593*'114成績輸入與落點儀表板'!$B$13+X593*'114成績輸入與落點儀表板'!$B$14+Y593*'114成績輸入與落點儀表板'!$B$15+Z593*'114成績輸入與落點儀表板'!$B$16</f>
        <v>0</v>
      </c>
      <c r="I593" s="8">
        <f t="shared" si="18"/>
        <v>-316.5</v>
      </c>
      <c r="J593" s="2" t="str">
        <f t="shared" si="19"/>
        <v>FAIL</v>
      </c>
      <c r="K593" s="17" t="str">
        <f>IF(AND(IF('114成績輸入與落點儀表板'!$C$2="必須採計",L593&gt;0,IF('114成績輸入與落點儀表板'!$C$2="不可採計",L593=0,TRUE)),IF('114成績輸入與落點儀表板'!$C$3="必須採計",M593&gt;0,IF('114成績輸入與落點儀表板'!$C$3="不可採計",M593=0,TRUE)),IF('114成績輸入與落點儀表板'!$C$4="必須採計",N593&gt;0,IF('114成績輸入與落點儀表板'!$C$4="不可採計",N593=0,TRUE)),IF('114成績輸入與落點儀表板'!$C$5="必須採計",O593&gt;0,IF('114成績輸入與落點儀表板'!$C$5="不可採計",O593=0,TRUE)),IF('114成績輸入與落點儀表板'!$C$6="必須採計",P593&gt;0,IF('114成績輸入與落點儀表板'!$C$6="不可採計",P593=0,TRUE)),IF('114成績輸入與落點儀表板'!$C$7="必須採計",Q593&gt;0,IF('114成績輸入與落點儀表板'!$C$7="不可採計",Q593=0,TRUE)),IF('114成績輸入與落點儀表板'!$C$8="必須採計",R593&gt;0,IF('114成績輸入與落點儀表板'!$C$8="不可採計",R593=0,TRUE)),IF('114成績輸入與落點儀表板'!$C$9="必須採計",S593&gt;0,IF('114成績輸入與落點儀表板'!$C$9="不可採計",S593=0,TRUE)),IF('114成績輸入與落點儀表板'!$C$10="必須採計",T593&gt;0,IF('114成績輸入與落點儀表板'!$C$10="不可採計",T593=0,TRUE)),IF('114成績輸入與落點儀表板'!$C$11="必須採計",U593&gt;0,IF('114成績輸入與落點儀表板'!$C$11="不可採計",U593=0,TRUE)),IF('114成績輸入與落點儀表板'!$C$12="必須採計",V593&gt;0,IF('114成績輸入與落點儀表板'!$C$12="不可採計",V593=0,TRUE)),IF('114成績輸入與落點儀表板'!$C$13="必須採計",W593&gt;0,IF('114成績輸入與落點儀表板'!$C$13="不可採計",W593=0,TRUE)),IF('114成績輸入與落點儀表板'!$C$14="必須採計",X593&gt;0,IF('114成績輸入與落點儀表板'!$C$14="不可採計",X593=0,TRUE)),IF('114成績輸入與落點儀表板'!$C$15="必須採計",Y593&gt;0,IF('114成績輸入與落點儀表板'!$C$15="不可採計",Y593=0,TRUE)),IF('114成績輸入與落點儀表板'!$C$16="必須採計",Z593&gt;0,IF('114成績輸入與落點儀表板'!$C$16="不可採計",Z593=0,TRUE))),"✅ 符合","❌ 不符合")</f>
        <v>✅ 符合</v>
      </c>
      <c r="L593" s="15">
        <v>1</v>
      </c>
      <c r="M593" s="15">
        <v>1.5</v>
      </c>
      <c r="N593" s="15">
        <v>2</v>
      </c>
      <c r="O593" s="15">
        <v>0</v>
      </c>
      <c r="P593" s="15">
        <v>0</v>
      </c>
      <c r="Q593" s="15">
        <v>0</v>
      </c>
      <c r="R593" s="15">
        <v>2</v>
      </c>
      <c r="S593" s="15">
        <v>1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</row>
    <row r="594" spans="1:26" ht="15.75" customHeight="1" x14ac:dyDescent="0.3">
      <c r="A594" s="2" t="s">
        <v>1542</v>
      </c>
      <c r="B594" s="13" t="s">
        <v>1496</v>
      </c>
      <c r="C594" s="13" t="s">
        <v>1526</v>
      </c>
      <c r="D594" s="12" t="s">
        <v>103</v>
      </c>
      <c r="E594" s="13" t="s">
        <v>1522</v>
      </c>
      <c r="F594" s="2">
        <v>12</v>
      </c>
      <c r="G594" s="15">
        <v>314</v>
      </c>
      <c r="H594" s="7">
        <f>L594*'114成績輸入與落點儀表板'!$B$2+M594*'114成績輸入與落點儀表板'!$B$3+N594*'114成績輸入與落點儀表板'!$B$4+O594*'114成績輸入與落點儀表板'!$B$5+P594*'114成績輸入與落點儀表板'!$B$6+Q594*'114成績輸入與落點儀表板'!$B$7+R594*'114成績輸入與落點儀表板'!$B$8+S594*'114成績輸入與落點儀表板'!$B$9+T594*'114成績輸入與落點儀表板'!$B$10+U594*'114成績輸入與落點儀表板'!$B$11+V594*'114成績輸入與落點儀表板'!$B$12+W594*'114成績輸入與落點儀表板'!$B$13+X594*'114成績輸入與落點儀表板'!$B$14+Y594*'114成績輸入與落點儀表板'!$B$15+Z594*'114成績輸入與落點儀表板'!$B$16</f>
        <v>0</v>
      </c>
      <c r="I594" s="8">
        <f t="shared" si="18"/>
        <v>-314</v>
      </c>
      <c r="J594" s="2" t="str">
        <f t="shared" si="19"/>
        <v>FAIL</v>
      </c>
      <c r="K594" s="17" t="str">
        <f>IF(AND(IF('114成績輸入與落點儀表板'!$C$2="必須採計",L594&gt;0,IF('114成績輸入與落點儀表板'!$C$2="不可採計",L594=0,TRUE)),IF('114成績輸入與落點儀表板'!$C$3="必須採計",M594&gt;0,IF('114成績輸入與落點儀表板'!$C$3="不可採計",M594=0,TRUE)),IF('114成績輸入與落點儀表板'!$C$4="必須採計",N594&gt;0,IF('114成績輸入與落點儀表板'!$C$4="不可採計",N594=0,TRUE)),IF('114成績輸入與落點儀表板'!$C$5="必須採計",O594&gt;0,IF('114成績輸入與落點儀表板'!$C$5="不可採計",O594=0,TRUE)),IF('114成績輸入與落點儀表板'!$C$6="必須採計",P594&gt;0,IF('114成績輸入與落點儀表板'!$C$6="不可採計",P594=0,TRUE)),IF('114成績輸入與落點儀表板'!$C$7="必須採計",Q594&gt;0,IF('114成績輸入與落點儀表板'!$C$7="不可採計",Q594=0,TRUE)),IF('114成績輸入與落點儀表板'!$C$8="必須採計",R594&gt;0,IF('114成績輸入與落點儀表板'!$C$8="不可採計",R594=0,TRUE)),IF('114成績輸入與落點儀表板'!$C$9="必須採計",S594&gt;0,IF('114成績輸入與落點儀表板'!$C$9="不可採計",S594=0,TRUE)),IF('114成績輸入與落點儀表板'!$C$10="必須採計",T594&gt;0,IF('114成績輸入與落點儀表板'!$C$10="不可採計",T594=0,TRUE)),IF('114成績輸入與落點儀表板'!$C$11="必須採計",U594&gt;0,IF('114成績輸入與落點儀表板'!$C$11="不可採計",U594=0,TRUE)),IF('114成績輸入與落點儀表板'!$C$12="必須採計",V594&gt;0,IF('114成績輸入與落點儀表板'!$C$12="不可採計",V594=0,TRUE)),IF('114成績輸入與落點儀表板'!$C$13="必須採計",W594&gt;0,IF('114成績輸入與落點儀表板'!$C$13="不可採計",W594=0,TRUE)),IF('114成績輸入與落點儀表板'!$C$14="必須採計",X594&gt;0,IF('114成績輸入與落點儀表板'!$C$14="不可採計",X594=0,TRUE)),IF('114成績輸入與落點儀表板'!$C$15="必須採計",Y594&gt;0,IF('114成績輸入與落點儀表板'!$C$15="不可採計",Y594=0,TRUE)),IF('114成績輸入與落點儀表板'!$C$16="必須採計",Z594&gt;0,IF('114成績輸入與落點儀表板'!$C$16="不可採計",Z594=0,TRUE))),"✅ 符合","❌ 不符合")</f>
        <v>✅ 符合</v>
      </c>
      <c r="L594" s="15">
        <v>1</v>
      </c>
      <c r="M594" s="15">
        <v>1.5</v>
      </c>
      <c r="N594" s="15">
        <v>2</v>
      </c>
      <c r="O594" s="15">
        <v>0</v>
      </c>
      <c r="P594" s="15">
        <v>0</v>
      </c>
      <c r="Q594" s="15">
        <v>0</v>
      </c>
      <c r="R594" s="15">
        <v>2</v>
      </c>
      <c r="S594" s="15">
        <v>1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</row>
    <row r="595" spans="1:26" ht="15.75" customHeight="1" x14ac:dyDescent="0.3">
      <c r="A595" s="2" t="s">
        <v>1545</v>
      </c>
      <c r="B595" s="13" t="s">
        <v>1496</v>
      </c>
      <c r="C595" s="13" t="s">
        <v>937</v>
      </c>
      <c r="D595" s="12" t="s">
        <v>103</v>
      </c>
      <c r="E595" s="13" t="s">
        <v>575</v>
      </c>
      <c r="F595" s="2">
        <v>28</v>
      </c>
      <c r="G595" s="15">
        <v>221</v>
      </c>
      <c r="H595" s="7">
        <f>L595*'114成績輸入與落點儀表板'!$B$2+M595*'114成績輸入與落點儀表板'!$B$3+N595*'114成績輸入與落點儀表板'!$B$4+O595*'114成績輸入與落點儀表板'!$B$5+P595*'114成績輸入與落點儀表板'!$B$6+Q595*'114成績輸入與落點儀表板'!$B$7+R595*'114成績輸入與落點儀表板'!$B$8+S595*'114成績輸入與落點儀表板'!$B$9+T595*'114成績輸入與落點儀表板'!$B$10+U595*'114成績輸入與落點儀表板'!$B$11+V595*'114成績輸入與落點儀表板'!$B$12+W595*'114成績輸入與落點儀表板'!$B$13+X595*'114成績輸入與落點儀表板'!$B$14+Y595*'114成績輸入與落點儀表板'!$B$15+Z595*'114成績輸入與落點儀表板'!$B$16</f>
        <v>0</v>
      </c>
      <c r="I595" s="8">
        <f t="shared" si="18"/>
        <v>-221</v>
      </c>
      <c r="J595" s="2" t="str">
        <f t="shared" si="19"/>
        <v>FAIL</v>
      </c>
      <c r="K595" s="17" t="str">
        <f>IF(AND(IF('114成績輸入與落點儀表板'!$C$2="必須採計",L595&gt;0,IF('114成績輸入與落點儀表板'!$C$2="不可採計",L595=0,TRUE)),IF('114成績輸入與落點儀表板'!$C$3="必須採計",M595&gt;0,IF('114成績輸入與落點儀表板'!$C$3="不可採計",M595=0,TRUE)),IF('114成績輸入與落點儀表板'!$C$4="必須採計",N595&gt;0,IF('114成績輸入與落點儀表板'!$C$4="不可採計",N595=0,TRUE)),IF('114成績輸入與落點儀表板'!$C$5="必須採計",O595&gt;0,IF('114成績輸入與落點儀表板'!$C$5="不可採計",O595=0,TRUE)),IF('114成績輸入與落點儀表板'!$C$6="必須採計",P595&gt;0,IF('114成績輸入與落點儀表板'!$C$6="不可採計",P595=0,TRUE)),IF('114成績輸入與落點儀表板'!$C$7="必須採計",Q595&gt;0,IF('114成績輸入與落點儀表板'!$C$7="不可採計",Q595=0,TRUE)),IF('114成績輸入與落點儀表板'!$C$8="必須採計",R595&gt;0,IF('114成績輸入與落點儀表板'!$C$8="不可採計",R595=0,TRUE)),IF('114成績輸入與落點儀表板'!$C$9="必須採計",S595&gt;0,IF('114成績輸入與落點儀表板'!$C$9="不可採計",S595=0,TRUE)),IF('114成績輸入與落點儀表板'!$C$10="必須採計",T595&gt;0,IF('114成績輸入與落點儀表板'!$C$10="不可採計",T595=0,TRUE)),IF('114成績輸入與落點儀表板'!$C$11="必須採計",U595&gt;0,IF('114成績輸入與落點儀表板'!$C$11="不可採計",U595=0,TRUE)),IF('114成績輸入與落點儀表板'!$C$12="必須採計",V595&gt;0,IF('114成績輸入與落點儀表板'!$C$12="不可採計",V595=0,TRUE)),IF('114成績輸入與落點儀表板'!$C$13="必須採計",W595&gt;0,IF('114成績輸入與落點儀表板'!$C$13="不可採計",W595=0,TRUE)),IF('114成績輸入與落點儀表板'!$C$14="必須採計",X595&gt;0,IF('114成績輸入與落點儀表板'!$C$14="不可採計",X595=0,TRUE)),IF('114成績輸入與落點儀表板'!$C$15="必須採計",Y595&gt;0,IF('114成績輸入與落點儀表板'!$C$15="不可採計",Y595=0,TRUE)),IF('114成績輸入與落點儀表板'!$C$16="必須採計",Z595&gt;0,IF('114成績輸入與落點儀表板'!$C$16="不可採計",Z595=0,TRUE))),"✅ 符合","❌ 不符合")</f>
        <v>✅ 符合</v>
      </c>
      <c r="L595" s="15">
        <v>1</v>
      </c>
      <c r="M595" s="15">
        <v>1</v>
      </c>
      <c r="N595" s="15">
        <v>1</v>
      </c>
      <c r="O595" s="15">
        <v>0</v>
      </c>
      <c r="P595" s="15">
        <v>0</v>
      </c>
      <c r="Q595" s="15">
        <v>0</v>
      </c>
      <c r="R595" s="15">
        <v>1</v>
      </c>
      <c r="S595" s="15">
        <v>1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</row>
    <row r="596" spans="1:26" ht="15.75" customHeight="1" x14ac:dyDescent="0.3">
      <c r="A596" s="2" t="s">
        <v>1547</v>
      </c>
      <c r="B596" s="13" t="s">
        <v>1496</v>
      </c>
      <c r="C596" s="13" t="s">
        <v>1101</v>
      </c>
      <c r="D596" s="12" t="s">
        <v>227</v>
      </c>
      <c r="E596" s="13" t="s">
        <v>1059</v>
      </c>
      <c r="F596" s="2">
        <v>16</v>
      </c>
      <c r="G596" s="15">
        <v>170</v>
      </c>
      <c r="H596" s="7">
        <f>L596*'114成績輸入與落點儀表板'!$B$2+M596*'114成績輸入與落點儀表板'!$B$3+N596*'114成績輸入與落點儀表板'!$B$4+O596*'114成績輸入與落點儀表板'!$B$5+P596*'114成績輸入與落點儀表板'!$B$6+Q596*'114成績輸入與落點儀表板'!$B$7+R596*'114成績輸入與落點儀表板'!$B$8+S596*'114成績輸入與落點儀表板'!$B$9+T596*'114成績輸入與落點儀表板'!$B$10+U596*'114成績輸入與落點儀表板'!$B$11+V596*'114成績輸入與落點儀表板'!$B$12+W596*'114成績輸入與落點儀表板'!$B$13+X596*'114成績輸入與落點儀表板'!$B$14+Y596*'114成績輸入與落點儀表板'!$B$15+Z596*'114成績輸入與落點儀表板'!$B$16</f>
        <v>0</v>
      </c>
      <c r="I596" s="8">
        <f t="shared" si="18"/>
        <v>-170</v>
      </c>
      <c r="J596" s="2" t="str">
        <f t="shared" si="19"/>
        <v>FAIL</v>
      </c>
      <c r="K596" s="17" t="str">
        <f>IF(AND(IF('114成績輸入與落點儀表板'!$C$2="必須採計",L596&gt;0,IF('114成績輸入與落點儀表板'!$C$2="不可採計",L596=0,TRUE)),IF('114成績輸入與落點儀表板'!$C$3="必須採計",M596&gt;0,IF('114成績輸入與落點儀表板'!$C$3="不可採計",M596=0,TRUE)),IF('114成績輸入與落點儀表板'!$C$4="必須採計",N596&gt;0,IF('114成績輸入與落點儀表板'!$C$4="不可採計",N596=0,TRUE)),IF('114成績輸入與落點儀表板'!$C$5="必須採計",O596&gt;0,IF('114成績輸入與落點儀表板'!$C$5="不可採計",O596=0,TRUE)),IF('114成績輸入與落點儀表板'!$C$6="必須採計",P596&gt;0,IF('114成績輸入與落點儀表板'!$C$6="不可採計",P596=0,TRUE)),IF('114成績輸入與落點儀表板'!$C$7="必須採計",Q596&gt;0,IF('114成績輸入與落點儀表板'!$C$7="不可採計",Q596=0,TRUE)),IF('114成績輸入與落點儀表板'!$C$8="必須採計",R596&gt;0,IF('114成績輸入與落點儀表板'!$C$8="不可採計",R596=0,TRUE)),IF('114成績輸入與落點儀表板'!$C$9="必須採計",S596&gt;0,IF('114成績輸入與落點儀表板'!$C$9="不可採計",S596=0,TRUE)),IF('114成績輸入與落點儀表板'!$C$10="必須採計",T596&gt;0,IF('114成績輸入與落點儀表板'!$C$10="不可採計",T596=0,TRUE)),IF('114成績輸入與落點儀表板'!$C$11="必須採計",U596&gt;0,IF('114成績輸入與落點儀表板'!$C$11="不可採計",U596=0,TRUE)),IF('114成績輸入與落點儀表板'!$C$12="必須採計",V596&gt;0,IF('114成績輸入與落點儀表板'!$C$12="不可採計",V596=0,TRUE)),IF('114成績輸入與落點儀表板'!$C$13="必須採計",W596&gt;0,IF('114成績輸入與落點儀表板'!$C$13="不可採計",W596=0,TRUE)),IF('114成績輸入與落點儀表板'!$C$14="必須採計",X596&gt;0,IF('114成績輸入與落點儀表板'!$C$14="不可採計",X596=0,TRUE)),IF('114成績輸入與落點儀表板'!$C$15="必須採計",Y596&gt;0,IF('114成績輸入與落點儀表板'!$C$15="不可採計",Y596=0,TRUE)),IF('114成績輸入與落點儀表板'!$C$16="必須採計",Z596&gt;0,IF('114成績輸入與落點儀表板'!$C$16="不可採計",Z596=0,TRUE))),"✅ 符合","❌ 不符合")</f>
        <v>❌ 不符合</v>
      </c>
      <c r="L596" s="15">
        <v>0</v>
      </c>
      <c r="M596" s="15">
        <v>1</v>
      </c>
      <c r="N596" s="15">
        <v>1</v>
      </c>
      <c r="O596" s="15">
        <v>0</v>
      </c>
      <c r="P596" s="15">
        <v>0</v>
      </c>
      <c r="Q596" s="15">
        <v>0</v>
      </c>
      <c r="R596" s="15">
        <v>1</v>
      </c>
      <c r="S596" s="15">
        <v>1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</row>
    <row r="597" spans="1:26" ht="15.75" customHeight="1" x14ac:dyDescent="0.3">
      <c r="A597" s="2" t="s">
        <v>1550</v>
      </c>
      <c r="B597" s="13" t="s">
        <v>1496</v>
      </c>
      <c r="C597" s="13" t="s">
        <v>352</v>
      </c>
      <c r="D597" s="12" t="s">
        <v>121</v>
      </c>
      <c r="E597" s="13" t="s">
        <v>2806</v>
      </c>
      <c r="F597" s="2">
        <v>56</v>
      </c>
      <c r="G597" s="15">
        <v>288.5</v>
      </c>
      <c r="H597" s="7">
        <f>L597*'114成績輸入與落點儀表板'!$B$2+M597*'114成績輸入與落點儀表板'!$B$3+N597*'114成績輸入與落點儀表板'!$B$4+O597*'114成績輸入與落點儀表板'!$B$5+P597*'114成績輸入與落點儀表板'!$B$6+Q597*'114成績輸入與落點儀表板'!$B$7+R597*'114成績輸入與落點儀表板'!$B$8+S597*'114成績輸入與落點儀表板'!$B$9+T597*'114成績輸入與落點儀表板'!$B$10+U597*'114成績輸入與落點儀表板'!$B$11+V597*'114成績輸入與落點儀表板'!$B$12+W597*'114成績輸入與落點儀表板'!$B$13+X597*'114成績輸入與落點儀表板'!$B$14+Y597*'114成績輸入與落點儀表板'!$B$15+Z597*'114成績輸入與落點儀表板'!$B$16</f>
        <v>0</v>
      </c>
      <c r="I597" s="8">
        <f t="shared" si="18"/>
        <v>-288.5</v>
      </c>
      <c r="J597" s="2" t="str">
        <f t="shared" si="19"/>
        <v>FAIL</v>
      </c>
      <c r="K597" s="17" t="str">
        <f>IF(AND(IF('114成績輸入與落點儀表板'!$C$2="必須採計",L597&gt;0,IF('114成績輸入與落點儀表板'!$C$2="不可採計",L597=0,TRUE)),IF('114成績輸入與落點儀表板'!$C$3="必須採計",M597&gt;0,IF('114成績輸入與落點儀表板'!$C$3="不可採計",M597=0,TRUE)),IF('114成績輸入與落點儀表板'!$C$4="必須採計",N597&gt;0,IF('114成績輸入與落點儀表板'!$C$4="不可採計",N597=0,TRUE)),IF('114成績輸入與落點儀表板'!$C$5="必須採計",O597&gt;0,IF('114成績輸入與落點儀表板'!$C$5="不可採計",O597=0,TRUE)),IF('114成績輸入與落點儀表板'!$C$6="必須採計",P597&gt;0,IF('114成績輸入與落點儀表板'!$C$6="不可採計",P597=0,TRUE)),IF('114成績輸入與落點儀表板'!$C$7="必須採計",Q597&gt;0,IF('114成績輸入與落點儀表板'!$C$7="不可採計",Q597=0,TRUE)),IF('114成績輸入與落點儀表板'!$C$8="必須採計",R597&gt;0,IF('114成績輸入與落點儀表板'!$C$8="不可採計",R597=0,TRUE)),IF('114成績輸入與落點儀表板'!$C$9="必須採計",S597&gt;0,IF('114成績輸入與落點儀表板'!$C$9="不可採計",S597=0,TRUE)),IF('114成績輸入與落點儀表板'!$C$10="必須採計",T597&gt;0,IF('114成績輸入與落點儀表板'!$C$10="不可採計",T597=0,TRUE)),IF('114成績輸入與落點儀表板'!$C$11="必須採計",U597&gt;0,IF('114成績輸入與落點儀表板'!$C$11="不可採計",U597=0,TRUE)),IF('114成績輸入與落點儀表板'!$C$12="必須採計",V597&gt;0,IF('114成績輸入與落點儀表板'!$C$12="不可採計",V597=0,TRUE)),IF('114成績輸入與落點儀表板'!$C$13="必須採計",W597&gt;0,IF('114成績輸入與落點儀表板'!$C$13="不可採計",W597=0,TRUE)),IF('114成績輸入與落點儀表板'!$C$14="必須採計",X597&gt;0,IF('114成績輸入與落點儀表板'!$C$14="不可採計",X597=0,TRUE)),IF('114成績輸入與落點儀表板'!$C$15="必須採計",Y597&gt;0,IF('114成績輸入與落點儀表板'!$C$15="不可採計",Y597=0,TRUE)),IF('114成績輸入與落點儀表板'!$C$16="必須採計",Z597&gt;0,IF('114成績輸入與落點儀表板'!$C$16="不可採計",Z597=0,TRUE))),"✅ 符合","❌ 不符合")</f>
        <v>✅ 符合</v>
      </c>
      <c r="L597" s="15">
        <v>1.5</v>
      </c>
      <c r="M597" s="15">
        <v>2</v>
      </c>
      <c r="N597" s="15">
        <v>0</v>
      </c>
      <c r="O597" s="15">
        <v>0</v>
      </c>
      <c r="P597" s="15">
        <v>0</v>
      </c>
      <c r="Q597" s="15">
        <v>2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1</v>
      </c>
      <c r="X597" s="15">
        <v>0</v>
      </c>
      <c r="Y597" s="15">
        <v>0</v>
      </c>
      <c r="Z597" s="15">
        <v>0</v>
      </c>
    </row>
    <row r="598" spans="1:26" ht="15.75" customHeight="1" x14ac:dyDescent="0.3">
      <c r="A598" s="2" t="s">
        <v>4276</v>
      </c>
      <c r="B598" s="13" t="s">
        <v>1496</v>
      </c>
      <c r="C598" s="13" t="s">
        <v>233</v>
      </c>
      <c r="D598" s="12" t="s">
        <v>73</v>
      </c>
      <c r="E598" s="13" t="s">
        <v>943</v>
      </c>
      <c r="F598" s="2">
        <v>58</v>
      </c>
      <c r="G598" s="15">
        <v>242.5</v>
      </c>
      <c r="H598" s="7">
        <f>L598*'114成績輸入與落點儀表板'!$B$2+M598*'114成績輸入與落點儀表板'!$B$3+N598*'114成績輸入與落點儀表板'!$B$4+O598*'114成績輸入與落點儀表板'!$B$5+P598*'114成績輸入與落點儀表板'!$B$6+Q598*'114成績輸入與落點儀表板'!$B$7+R598*'114成績輸入與落點儀表板'!$B$8+S598*'114成績輸入與落點儀表板'!$B$9+T598*'114成績輸入與落點儀表板'!$B$10+U598*'114成績輸入與落點儀表板'!$B$11+V598*'114成績輸入與落點儀表板'!$B$12+W598*'114成績輸入與落點儀表板'!$B$13+X598*'114成績輸入與落點儀表板'!$B$14+Y598*'114成績輸入與落點儀表板'!$B$15+Z598*'114成績輸入與落點儀表板'!$B$16</f>
        <v>0</v>
      </c>
      <c r="I598" s="8">
        <f t="shared" si="18"/>
        <v>-242.5</v>
      </c>
      <c r="J598" s="2" t="str">
        <f t="shared" si="19"/>
        <v>FAIL</v>
      </c>
      <c r="K598" s="17" t="str">
        <f>IF(AND(IF('114成績輸入與落點儀表板'!$C$2="必須採計",L598&gt;0,IF('114成績輸入與落點儀表板'!$C$2="不可採計",L598=0,TRUE)),IF('114成績輸入與落點儀表板'!$C$3="必須採計",M598&gt;0,IF('114成績輸入與落點儀表板'!$C$3="不可採計",M598=0,TRUE)),IF('114成績輸入與落點儀表板'!$C$4="必須採計",N598&gt;0,IF('114成績輸入與落點儀表板'!$C$4="不可採計",N598=0,TRUE)),IF('114成績輸入與落點儀表板'!$C$5="必須採計",O598&gt;0,IF('114成績輸入與落點儀表板'!$C$5="不可採計",O598=0,TRUE)),IF('114成績輸入與落點儀表板'!$C$6="必須採計",P598&gt;0,IF('114成績輸入與落點儀表板'!$C$6="不可採計",P598=0,TRUE)),IF('114成績輸入與落點儀表板'!$C$7="必須採計",Q598&gt;0,IF('114成績輸入與落點儀表板'!$C$7="不可採計",Q598=0,TRUE)),IF('114成績輸入與落點儀表板'!$C$8="必須採計",R598&gt;0,IF('114成績輸入與落點儀表板'!$C$8="不可採計",R598=0,TRUE)),IF('114成績輸入與落點儀表板'!$C$9="必須採計",S598&gt;0,IF('114成績輸入與落點儀表板'!$C$9="不可採計",S598=0,TRUE)),IF('114成績輸入與落點儀表板'!$C$10="必須採計",T598&gt;0,IF('114成績輸入與落點儀表板'!$C$10="不可採計",T598=0,TRUE)),IF('114成績輸入與落點儀表板'!$C$11="必須採計",U598&gt;0,IF('114成績輸入與落點儀表板'!$C$11="不可採計",U598=0,TRUE)),IF('114成績輸入與落點儀表板'!$C$12="必須採計",V598&gt;0,IF('114成績輸入與落點儀表板'!$C$12="不可採計",V598=0,TRUE)),IF('114成績輸入與落點儀表板'!$C$13="必須採計",W598&gt;0,IF('114成績輸入與落點儀表板'!$C$13="不可採計",W598=0,TRUE)),IF('114成績輸入與落點儀表板'!$C$14="必須採計",X598&gt;0,IF('114成績輸入與落點儀表板'!$C$14="不可採計",X598=0,TRUE)),IF('114成績輸入與落點儀表板'!$C$15="必須採計",Y598&gt;0,IF('114成績輸入與落點儀表板'!$C$15="不可採計",Y598=0,TRUE)),IF('114成績輸入與落點儀表板'!$C$16="必須採計",Z598&gt;0,IF('114成績輸入與落點儀表板'!$C$16="不可採計",Z598=0,TRUE))),"✅ 符合","❌ 不符合")</f>
        <v>✅ 符合</v>
      </c>
      <c r="L598" s="15">
        <v>1.5</v>
      </c>
      <c r="M598" s="15">
        <v>2</v>
      </c>
      <c r="N598" s="15">
        <v>2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</row>
    <row r="599" spans="1:26" ht="15.75" customHeight="1" x14ac:dyDescent="0.3">
      <c r="A599" s="2" t="s">
        <v>4277</v>
      </c>
      <c r="B599" s="13" t="s">
        <v>1496</v>
      </c>
      <c r="C599" s="13" t="s">
        <v>563</v>
      </c>
      <c r="D599" s="12" t="s">
        <v>121</v>
      </c>
      <c r="E599" s="13" t="s">
        <v>4278</v>
      </c>
      <c r="F599" s="2">
        <v>23</v>
      </c>
      <c r="G599" s="15">
        <v>286.5</v>
      </c>
      <c r="H599" s="7">
        <f>L599*'114成績輸入與落點儀表板'!$B$2+M599*'114成績輸入與落點儀表板'!$B$3+N599*'114成績輸入與落點儀表板'!$B$4+O599*'114成績輸入與落點儀表板'!$B$5+P599*'114成績輸入與落點儀表板'!$B$6+Q599*'114成績輸入與落點儀表板'!$B$7+R599*'114成績輸入與落點儀表板'!$B$8+S599*'114成績輸入與落點儀表板'!$B$9+T599*'114成績輸入與落點儀表板'!$B$10+U599*'114成績輸入與落點儀表板'!$B$11+V599*'114成績輸入與落點儀表板'!$B$12+W599*'114成績輸入與落點儀表板'!$B$13+X599*'114成績輸入與落點儀表板'!$B$14+Y599*'114成績輸入與落點儀表板'!$B$15+Z599*'114成績輸入與落點儀表板'!$B$16</f>
        <v>0</v>
      </c>
      <c r="I599" s="8">
        <f t="shared" si="18"/>
        <v>-286.5</v>
      </c>
      <c r="J599" s="2" t="str">
        <f t="shared" si="19"/>
        <v>FAIL</v>
      </c>
      <c r="K599" s="17" t="str">
        <f>IF(AND(IF('114成績輸入與落點儀表板'!$C$2="必須採計",L599&gt;0,IF('114成績輸入與落點儀表板'!$C$2="不可採計",L599=0,TRUE)),IF('114成績輸入與落點儀表板'!$C$3="必須採計",M599&gt;0,IF('114成績輸入與落點儀表板'!$C$3="不可採計",M599=0,TRUE)),IF('114成績輸入與落點儀表板'!$C$4="必須採計",N599&gt;0,IF('114成績輸入與落點儀表板'!$C$4="不可採計",N599=0,TRUE)),IF('114成績輸入與落點儀表板'!$C$5="必須採計",O599&gt;0,IF('114成績輸入與落點儀表板'!$C$5="不可採計",O599=0,TRUE)),IF('114成績輸入與落點儀表板'!$C$6="必須採計",P599&gt;0,IF('114成績輸入與落點儀表板'!$C$6="不可採計",P599=0,TRUE)),IF('114成績輸入與落點儀表板'!$C$7="必須採計",Q599&gt;0,IF('114成績輸入與落點儀表板'!$C$7="不可採計",Q599=0,TRUE)),IF('114成績輸入與落點儀表板'!$C$8="必須採計",R599&gt;0,IF('114成績輸入與落點儀表板'!$C$8="不可採計",R599=0,TRUE)),IF('114成績輸入與落點儀表板'!$C$9="必須採計",S599&gt;0,IF('114成績輸入與落點儀表板'!$C$9="不可採計",S599=0,TRUE)),IF('114成績輸入與落點儀表板'!$C$10="必須採計",T599&gt;0,IF('114成績輸入與落點儀表板'!$C$10="不可採計",T599=0,TRUE)),IF('114成績輸入與落點儀表板'!$C$11="必須採計",U599&gt;0,IF('114成績輸入與落點儀表板'!$C$11="不可採計",U599=0,TRUE)),IF('114成績輸入與落點儀表板'!$C$12="必須採計",V599&gt;0,IF('114成績輸入與落點儀表板'!$C$12="不可採計",V599=0,TRUE)),IF('114成績輸入與落點儀表板'!$C$13="必須採計",W599&gt;0,IF('114成績輸入與落點儀表板'!$C$13="不可採計",W599=0,TRUE)),IF('114成績輸入與落點儀表板'!$C$14="必須採計",X599&gt;0,IF('114成績輸入與落點儀表板'!$C$14="不可採計",X599=0,TRUE)),IF('114成績輸入與落點儀表板'!$C$15="必須採計",Y599&gt;0,IF('114成績輸入與落點儀表板'!$C$15="不可採計",Y599=0,TRUE)),IF('114成績輸入與落點儀表板'!$C$16="必須採計",Z599&gt;0,IF('114成績輸入與落點儀表板'!$C$16="不可採計",Z599=0,TRUE))),"✅ 符合","❌ 不符合")</f>
        <v>✅ 符合</v>
      </c>
      <c r="L599" s="15">
        <v>1.25</v>
      </c>
      <c r="M599" s="15">
        <v>2</v>
      </c>
      <c r="N599" s="15">
        <v>0</v>
      </c>
      <c r="O599" s="15">
        <v>0</v>
      </c>
      <c r="P599" s="15">
        <v>0</v>
      </c>
      <c r="Q599" s="15">
        <v>2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1</v>
      </c>
      <c r="X599" s="15">
        <v>0</v>
      </c>
      <c r="Y599" s="15">
        <v>0</v>
      </c>
      <c r="Z599" s="15">
        <v>0</v>
      </c>
    </row>
    <row r="600" spans="1:26" ht="15.75" customHeight="1" x14ac:dyDescent="0.3">
      <c r="A600" s="2" t="s">
        <v>1553</v>
      </c>
      <c r="B600" s="6" t="s">
        <v>1496</v>
      </c>
      <c r="C600" s="6" t="s">
        <v>223</v>
      </c>
      <c r="D600" s="12" t="s">
        <v>121</v>
      </c>
      <c r="E600" s="13" t="s">
        <v>1485</v>
      </c>
      <c r="F600" s="2">
        <v>17</v>
      </c>
      <c r="G600" s="15">
        <v>242</v>
      </c>
      <c r="H600" s="7">
        <f>L600*'114成績輸入與落點儀表板'!$B$2+M600*'114成績輸入與落點儀表板'!$B$3+N600*'114成績輸入與落點儀表板'!$B$4+O600*'114成績輸入與落點儀表板'!$B$5+P600*'114成績輸入與落點儀表板'!$B$6+Q600*'114成績輸入與落點儀表板'!$B$7+R600*'114成績輸入與落點儀表板'!$B$8+S600*'114成績輸入與落點儀表板'!$B$9+T600*'114成績輸入與落點儀表板'!$B$10+U600*'114成績輸入與落點儀表板'!$B$11+V600*'114成績輸入與落點儀表板'!$B$12+W600*'114成績輸入與落點儀表板'!$B$13+X600*'114成績輸入與落點儀表板'!$B$14+Y600*'114成績輸入與落點儀表板'!$B$15+Z600*'114成績輸入與落點儀表板'!$B$16</f>
        <v>0</v>
      </c>
      <c r="I600" s="8">
        <f t="shared" si="18"/>
        <v>-242</v>
      </c>
      <c r="J600" s="2" t="str">
        <f t="shared" si="19"/>
        <v>FAIL</v>
      </c>
      <c r="K600" s="17" t="str">
        <f>IF(AND(IF('114成績輸入與落點儀表板'!$C$2="必須採計",L600&gt;0,IF('114成績輸入與落點儀表板'!$C$2="不可採計",L600=0,TRUE)),IF('114成績輸入與落點儀表板'!$C$3="必須採計",M600&gt;0,IF('114成績輸入與落點儀表板'!$C$3="不可採計",M600=0,TRUE)),IF('114成績輸入與落點儀表板'!$C$4="必須採計",N600&gt;0,IF('114成績輸入與落點儀表板'!$C$4="不可採計",N600=0,TRUE)),IF('114成績輸入與落點儀表板'!$C$5="必須採計",O600&gt;0,IF('114成績輸入與落點儀表板'!$C$5="不可採計",O600=0,TRUE)),IF('114成績輸入與落點儀表板'!$C$6="必須採計",P600&gt;0,IF('114成績輸入與落點儀表板'!$C$6="不可採計",P600=0,TRUE)),IF('114成績輸入與落點儀表板'!$C$7="必須採計",Q600&gt;0,IF('114成績輸入與落點儀表板'!$C$7="不可採計",Q600=0,TRUE)),IF('114成績輸入與落點儀表板'!$C$8="必須採計",R600&gt;0,IF('114成績輸入與落點儀表板'!$C$8="不可採計",R600=0,TRUE)),IF('114成績輸入與落點儀表板'!$C$9="必須採計",S600&gt;0,IF('114成績輸入與落點儀表板'!$C$9="不可採計",S600=0,TRUE)),IF('114成績輸入與落點儀表板'!$C$10="必須採計",T600&gt;0,IF('114成績輸入與落點儀表板'!$C$10="不可採計",T600=0,TRUE)),IF('114成績輸入與落點儀表板'!$C$11="必須採計",U600&gt;0,IF('114成績輸入與落點儀表板'!$C$11="不可採計",U600=0,TRUE)),IF('114成績輸入與落點儀表板'!$C$12="必須採計",V600&gt;0,IF('114成績輸入與落點儀表板'!$C$12="不可採計",V600=0,TRUE)),IF('114成績輸入與落點儀表板'!$C$13="必須採計",W600&gt;0,IF('114成績輸入與落點儀表板'!$C$13="不可採計",W600=0,TRUE)),IF('114成績輸入與落點儀表板'!$C$14="必須採計",X600&gt;0,IF('114成績輸入與落點儀表板'!$C$14="不可採計",X600=0,TRUE)),IF('114成績輸入與落點儀表板'!$C$15="必須採計",Y600&gt;0,IF('114成績輸入與落點儀表板'!$C$15="不可採計",Y600=0,TRUE)),IF('114成績輸入與落點儀表板'!$C$16="必須採計",Z600&gt;0,IF('114成績輸入與落點儀表板'!$C$16="不可採計",Z600=0,TRUE))),"✅ 符合","❌ 不符合")</f>
        <v>✅ 符合</v>
      </c>
      <c r="L600" s="15">
        <v>1</v>
      </c>
      <c r="M600" s="15">
        <v>1.5</v>
      </c>
      <c r="N600" s="15">
        <v>0</v>
      </c>
      <c r="O600" s="15">
        <v>0</v>
      </c>
      <c r="P600" s="15">
        <v>0</v>
      </c>
      <c r="Q600" s="15">
        <v>1.5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1</v>
      </c>
      <c r="X600" s="15">
        <v>0</v>
      </c>
      <c r="Y600" s="15">
        <v>0</v>
      </c>
      <c r="Z600" s="15">
        <v>0</v>
      </c>
    </row>
    <row r="601" spans="1:26" ht="15.75" customHeight="1" x14ac:dyDescent="0.3">
      <c r="A601" s="2" t="s">
        <v>1555</v>
      </c>
      <c r="B601" s="6" t="s">
        <v>1496</v>
      </c>
      <c r="C601" s="6" t="s">
        <v>242</v>
      </c>
      <c r="D601" s="12" t="s">
        <v>103</v>
      </c>
      <c r="E601" s="13" t="s">
        <v>437</v>
      </c>
      <c r="F601" s="2">
        <v>28</v>
      </c>
      <c r="G601" s="15">
        <v>191</v>
      </c>
      <c r="H601" s="7">
        <f>L601*'114成績輸入與落點儀表板'!$B$2+M601*'114成績輸入與落點儀表板'!$B$3+N601*'114成績輸入與落點儀表板'!$B$4+O601*'114成績輸入與落點儀表板'!$B$5+P601*'114成績輸入與落點儀表板'!$B$6+Q601*'114成績輸入與落點儀表板'!$B$7+R601*'114成績輸入與落點儀表板'!$B$8+S601*'114成績輸入與落點儀表板'!$B$9+T601*'114成績輸入與落點儀表板'!$B$10+U601*'114成績輸入與落點儀表板'!$B$11+V601*'114成績輸入與落點儀表板'!$B$12+W601*'114成績輸入與落點儀表板'!$B$13+X601*'114成績輸入與落點儀表板'!$B$14+Y601*'114成績輸入與落點儀表板'!$B$15+Z601*'114成績輸入與落點儀表板'!$B$16</f>
        <v>0</v>
      </c>
      <c r="I601" s="8">
        <f t="shared" si="18"/>
        <v>-191</v>
      </c>
      <c r="J601" s="2" t="str">
        <f t="shared" si="19"/>
        <v>FAIL</v>
      </c>
      <c r="K601" s="17" t="str">
        <f>IF(AND(IF('114成績輸入與落點儀表板'!$C$2="必須採計",L601&gt;0,IF('114成績輸入與落點儀表板'!$C$2="不可採計",L601=0,TRUE)),IF('114成績輸入與落點儀表板'!$C$3="必須採計",M601&gt;0,IF('114成績輸入與落點儀表板'!$C$3="不可採計",M601=0,TRUE)),IF('114成績輸入與落點儀表板'!$C$4="必須採計",N601&gt;0,IF('114成績輸入與落點儀表板'!$C$4="不可採計",N601=0,TRUE)),IF('114成績輸入與落點儀表板'!$C$5="必須採計",O601&gt;0,IF('114成績輸入與落點儀表板'!$C$5="不可採計",O601=0,TRUE)),IF('114成績輸入與落點儀表板'!$C$6="必須採計",P601&gt;0,IF('114成績輸入與落點儀表板'!$C$6="不可採計",P601=0,TRUE)),IF('114成績輸入與落點儀表板'!$C$7="必須採計",Q601&gt;0,IF('114成績輸入與落點儀表板'!$C$7="不可採計",Q601=0,TRUE)),IF('114成績輸入與落點儀表板'!$C$8="必須採計",R601&gt;0,IF('114成績輸入與落點儀表板'!$C$8="不可採計",R601=0,TRUE)),IF('114成績輸入與落點儀表板'!$C$9="必須採計",S601&gt;0,IF('114成績輸入與落點儀表板'!$C$9="不可採計",S601=0,TRUE)),IF('114成績輸入與落點儀表板'!$C$10="必須採計",T601&gt;0,IF('114成績輸入與落點儀表板'!$C$10="不可採計",T601=0,TRUE)),IF('114成績輸入與落點儀表板'!$C$11="必須採計",U601&gt;0,IF('114成績輸入與落點儀表板'!$C$11="不可採計",U601=0,TRUE)),IF('114成績輸入與落點儀表板'!$C$12="必須採計",V601&gt;0,IF('114成績輸入與落點儀表板'!$C$12="不可採計",V601=0,TRUE)),IF('114成績輸入與落點儀表板'!$C$13="必須採計",W601&gt;0,IF('114成績輸入與落點儀表板'!$C$13="不可採計",W601=0,TRUE)),IF('114成績輸入與落點儀表板'!$C$14="必須採計",X601&gt;0,IF('114成績輸入與落點儀表板'!$C$14="不可採計",X601=0,TRUE)),IF('114成績輸入與落點儀表板'!$C$15="必須採計",Y601&gt;0,IF('114成績輸入與落點儀表板'!$C$15="不可採計",Y601=0,TRUE)),IF('114成績輸入與落點儀表板'!$C$16="必須採計",Z601&gt;0,IF('114成績輸入與落點儀表板'!$C$16="不可採計",Z601=0,TRUE))),"✅ 符合","❌ 不符合")</f>
        <v>❌ 不符合</v>
      </c>
      <c r="L601" s="15">
        <v>0</v>
      </c>
      <c r="M601" s="15">
        <v>1</v>
      </c>
      <c r="N601" s="15">
        <v>1</v>
      </c>
      <c r="O601" s="15">
        <v>0</v>
      </c>
      <c r="P601" s="15">
        <v>0</v>
      </c>
      <c r="Q601" s="15">
        <v>0</v>
      </c>
      <c r="R601" s="15">
        <v>1</v>
      </c>
      <c r="S601" s="15">
        <v>1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</row>
    <row r="602" spans="1:26" ht="15.75" customHeight="1" x14ac:dyDescent="0.3">
      <c r="A602" s="2" t="s">
        <v>1558</v>
      </c>
      <c r="B602" s="6" t="s">
        <v>1496</v>
      </c>
      <c r="C602" s="6" t="s">
        <v>245</v>
      </c>
      <c r="D602" s="12" t="s">
        <v>73</v>
      </c>
      <c r="E602" s="13" t="s">
        <v>1059</v>
      </c>
      <c r="F602" s="2">
        <v>39</v>
      </c>
      <c r="G602" s="15">
        <v>184</v>
      </c>
      <c r="H602" s="7">
        <f>L602*'114成績輸入與落點儀表板'!$B$2+M602*'114成績輸入與落點儀表板'!$B$3+N602*'114成績輸入與落點儀表板'!$B$4+O602*'114成績輸入與落點儀表板'!$B$5+P602*'114成績輸入與落點儀表板'!$B$6+Q602*'114成績輸入與落點儀表板'!$B$7+R602*'114成績輸入與落點儀表板'!$B$8+S602*'114成績輸入與落點儀表板'!$B$9+T602*'114成績輸入與落點儀表板'!$B$10+U602*'114成績輸入與落點儀表板'!$B$11+V602*'114成績輸入與落點儀表板'!$B$12+W602*'114成績輸入與落點儀表板'!$B$13+X602*'114成績輸入與落點儀表板'!$B$14+Y602*'114成績輸入與落點儀表板'!$B$15+Z602*'114成績輸入與落點儀表板'!$B$16</f>
        <v>0</v>
      </c>
      <c r="I602" s="8">
        <f t="shared" si="18"/>
        <v>-184</v>
      </c>
      <c r="J602" s="2" t="str">
        <f t="shared" si="19"/>
        <v>FAIL</v>
      </c>
      <c r="K602" s="17" t="str">
        <f>IF(AND(IF('114成績輸入與落點儀表板'!$C$2="必須採計",L602&gt;0,IF('114成績輸入與落點儀表板'!$C$2="不可採計",L602=0,TRUE)),IF('114成績輸入與落點儀表板'!$C$3="必須採計",M602&gt;0,IF('114成績輸入與落點儀表板'!$C$3="不可採計",M602=0,TRUE)),IF('114成績輸入與落點儀表板'!$C$4="必須採計",N602&gt;0,IF('114成績輸入與落點儀表板'!$C$4="不可採計",N602=0,TRUE)),IF('114成績輸入與落點儀表板'!$C$5="必須採計",O602&gt;0,IF('114成績輸入與落點儀表板'!$C$5="不可採計",O602=0,TRUE)),IF('114成績輸入與落點儀表板'!$C$6="必須採計",P602&gt;0,IF('114成績輸入與落點儀表板'!$C$6="不可採計",P602=0,TRUE)),IF('114成績輸入與落點儀表板'!$C$7="必須採計",Q602&gt;0,IF('114成績輸入與落點儀表板'!$C$7="不可採計",Q602=0,TRUE)),IF('114成績輸入與落點儀表板'!$C$8="必須採計",R602&gt;0,IF('114成績輸入與落點儀表板'!$C$8="不可採計",R602=0,TRUE)),IF('114成績輸入與落點儀表板'!$C$9="必須採計",S602&gt;0,IF('114成績輸入與落點儀表板'!$C$9="不可採計",S602=0,TRUE)),IF('114成績輸入與落點儀表板'!$C$10="必須採計",T602&gt;0,IF('114成績輸入與落點儀表板'!$C$10="不可採計",T602=0,TRUE)),IF('114成績輸入與落點儀表板'!$C$11="必須採計",U602&gt;0,IF('114成績輸入與落點儀表板'!$C$11="不可採計",U602=0,TRUE)),IF('114成績輸入與落點儀表板'!$C$12="必須採計",V602&gt;0,IF('114成績輸入與落點儀表板'!$C$12="不可採計",V602=0,TRUE)),IF('114成績輸入與落點儀表板'!$C$13="必須採計",W602&gt;0,IF('114成績輸入與落點儀表板'!$C$13="不可採計",W602=0,TRUE)),IF('114成績輸入與落點儀表板'!$C$14="必須採計",X602&gt;0,IF('114成績輸入與落點儀表板'!$C$14="不可採計",X602=0,TRUE)),IF('114成績輸入與落點儀表板'!$C$15="必須採計",Y602&gt;0,IF('114成績輸入與落點儀表板'!$C$15="不可採計",Y602=0,TRUE)),IF('114成績輸入與落點儀表板'!$C$16="必須採計",Z602&gt;0,IF('114成績輸入與落點儀表板'!$C$16="不可採計",Z602=0,TRUE))),"✅ 符合","❌ 不符合")</f>
        <v>❌ 不符合</v>
      </c>
      <c r="L602" s="15">
        <v>0</v>
      </c>
      <c r="M602" s="15">
        <v>1</v>
      </c>
      <c r="N602" s="15">
        <v>1</v>
      </c>
      <c r="O602" s="15">
        <v>0</v>
      </c>
      <c r="P602" s="15">
        <v>0</v>
      </c>
      <c r="Q602" s="15">
        <v>0</v>
      </c>
      <c r="R602" s="15">
        <v>1</v>
      </c>
      <c r="S602" s="15">
        <v>1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</row>
    <row r="603" spans="1:26" ht="15.75" customHeight="1" x14ac:dyDescent="0.3">
      <c r="A603" s="2" t="s">
        <v>1561</v>
      </c>
      <c r="B603" s="6" t="s">
        <v>1496</v>
      </c>
      <c r="C603" s="6" t="s">
        <v>1539</v>
      </c>
      <c r="D603" s="12" t="s">
        <v>103</v>
      </c>
      <c r="E603" s="13" t="s">
        <v>1540</v>
      </c>
      <c r="F603" s="2">
        <v>22</v>
      </c>
      <c r="G603" s="15">
        <v>218</v>
      </c>
      <c r="H603" s="7">
        <f>L603*'114成績輸入與落點儀表板'!$B$2+M603*'114成績輸入與落點儀表板'!$B$3+N603*'114成績輸入與落點儀表板'!$B$4+O603*'114成績輸入與落點儀表板'!$B$5+P603*'114成績輸入與落點儀表板'!$B$6+Q603*'114成績輸入與落點儀表板'!$B$7+R603*'114成績輸入與落點儀表板'!$B$8+S603*'114成績輸入與落點儀表板'!$B$9+T603*'114成績輸入與落點儀表板'!$B$10+U603*'114成績輸入與落點儀表板'!$B$11+V603*'114成績輸入與落點儀表板'!$B$12+W603*'114成績輸入與落點儀表板'!$B$13+X603*'114成績輸入與落點儀表板'!$B$14+Y603*'114成績輸入與落點儀表板'!$B$15+Z603*'114成績輸入與落點儀表板'!$B$16</f>
        <v>0</v>
      </c>
      <c r="I603" s="8">
        <f t="shared" si="18"/>
        <v>-218</v>
      </c>
      <c r="J603" s="2" t="str">
        <f t="shared" si="19"/>
        <v>FAIL</v>
      </c>
      <c r="K603" s="17" t="str">
        <f>IF(AND(IF('114成績輸入與落點儀表板'!$C$2="必須採計",L603&gt;0,IF('114成績輸入與落點儀表板'!$C$2="不可採計",L603=0,TRUE)),IF('114成績輸入與落點儀表板'!$C$3="必須採計",M603&gt;0,IF('114成績輸入與落點儀表板'!$C$3="不可採計",M603=0,TRUE)),IF('114成績輸入與落點儀表板'!$C$4="必須採計",N603&gt;0,IF('114成績輸入與落點儀表板'!$C$4="不可採計",N603=0,TRUE)),IF('114成績輸入與落點儀表板'!$C$5="必須採計",O603&gt;0,IF('114成績輸入與落點儀表板'!$C$5="不可採計",O603=0,TRUE)),IF('114成績輸入與落點儀表板'!$C$6="必須採計",P603&gt;0,IF('114成績輸入與落點儀表板'!$C$6="不可採計",P603=0,TRUE)),IF('114成績輸入與落點儀表板'!$C$7="必須採計",Q603&gt;0,IF('114成績輸入與落點儀表板'!$C$7="不可採計",Q603=0,TRUE)),IF('114成績輸入與落點儀表板'!$C$8="必須採計",R603&gt;0,IF('114成績輸入與落點儀表板'!$C$8="不可採計",R603=0,TRUE)),IF('114成績輸入與落點儀表板'!$C$9="必須採計",S603&gt;0,IF('114成績輸入與落點儀表板'!$C$9="不可採計",S603=0,TRUE)),IF('114成績輸入與落點儀表板'!$C$10="必須採計",T603&gt;0,IF('114成績輸入與落點儀表板'!$C$10="不可採計",T603=0,TRUE)),IF('114成績輸入與落點儀表板'!$C$11="必須採計",U603&gt;0,IF('114成績輸入與落點儀表板'!$C$11="不可採計",U603=0,TRUE)),IF('114成績輸入與落點儀表板'!$C$12="必須採計",V603&gt;0,IF('114成績輸入與落點儀表板'!$C$12="不可採計",V603=0,TRUE)),IF('114成績輸入與落點儀表板'!$C$13="必須採計",W603&gt;0,IF('114成績輸入與落點儀表板'!$C$13="不可採計",W603=0,TRUE)),IF('114成績輸入與落點儀表板'!$C$14="必須採計",X603&gt;0,IF('114成績輸入與落點儀表板'!$C$14="不可採計",X603=0,TRUE)),IF('114成績輸入與落點儀表板'!$C$15="必須採計",Y603&gt;0,IF('114成績輸入與落點儀表板'!$C$15="不可採計",Y603=0,TRUE)),IF('114成績輸入與落點儀表板'!$C$16="必須採計",Z603&gt;0,IF('114成績輸入與落點儀表板'!$C$16="不可採計",Z603=0,TRUE))),"✅ 符合","❌ 不符合")</f>
        <v>❌ 不符合</v>
      </c>
      <c r="L603" s="15">
        <v>0</v>
      </c>
      <c r="M603" s="15">
        <v>1</v>
      </c>
      <c r="N603" s="15">
        <v>1.5</v>
      </c>
      <c r="O603" s="15">
        <v>0</v>
      </c>
      <c r="P603" s="15">
        <v>0</v>
      </c>
      <c r="Q603" s="15">
        <v>0</v>
      </c>
      <c r="R603" s="15">
        <v>1.5</v>
      </c>
      <c r="S603" s="15">
        <v>1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</row>
    <row r="604" spans="1:26" ht="15.75" customHeight="1" x14ac:dyDescent="0.3">
      <c r="A604" s="2" t="s">
        <v>1563</v>
      </c>
      <c r="B604" s="6" t="s">
        <v>1496</v>
      </c>
      <c r="C604" s="6" t="s">
        <v>1455</v>
      </c>
      <c r="D604" s="12" t="s">
        <v>103</v>
      </c>
      <c r="E604" s="13" t="s">
        <v>1059</v>
      </c>
      <c r="F604" s="2">
        <v>11</v>
      </c>
      <c r="G604" s="15">
        <v>187</v>
      </c>
      <c r="H604" s="7">
        <f>L604*'114成績輸入與落點儀表板'!$B$2+M604*'114成績輸入與落點儀表板'!$B$3+N604*'114成績輸入與落點儀表板'!$B$4+O604*'114成績輸入與落點儀表板'!$B$5+P604*'114成績輸入與落點儀表板'!$B$6+Q604*'114成績輸入與落點儀表板'!$B$7+R604*'114成績輸入與落點儀表板'!$B$8+S604*'114成績輸入與落點儀表板'!$B$9+T604*'114成績輸入與落點儀表板'!$B$10+U604*'114成績輸入與落點儀表板'!$B$11+V604*'114成績輸入與落點儀表板'!$B$12+W604*'114成績輸入與落點儀表板'!$B$13+X604*'114成績輸入與落點儀表板'!$B$14+Y604*'114成績輸入與落點儀表板'!$B$15+Z604*'114成績輸入與落點儀表板'!$B$16</f>
        <v>0</v>
      </c>
      <c r="I604" s="8">
        <f t="shared" si="18"/>
        <v>-187</v>
      </c>
      <c r="J604" s="2" t="str">
        <f t="shared" si="19"/>
        <v>FAIL</v>
      </c>
      <c r="K604" s="17" t="str">
        <f>IF(AND(IF('114成績輸入與落點儀表板'!$C$2="必須採計",L604&gt;0,IF('114成績輸入與落點儀表板'!$C$2="不可採計",L604=0,TRUE)),IF('114成績輸入與落點儀表板'!$C$3="必須採計",M604&gt;0,IF('114成績輸入與落點儀表板'!$C$3="不可採計",M604=0,TRUE)),IF('114成績輸入與落點儀表板'!$C$4="必須採計",N604&gt;0,IF('114成績輸入與落點儀表板'!$C$4="不可採計",N604=0,TRUE)),IF('114成績輸入與落點儀表板'!$C$5="必須採計",O604&gt;0,IF('114成績輸入與落點儀表板'!$C$5="不可採計",O604=0,TRUE)),IF('114成績輸入與落點儀表板'!$C$6="必須採計",P604&gt;0,IF('114成績輸入與落點儀表板'!$C$6="不可採計",P604=0,TRUE)),IF('114成績輸入與落點儀表板'!$C$7="必須採計",Q604&gt;0,IF('114成績輸入與落點儀表板'!$C$7="不可採計",Q604=0,TRUE)),IF('114成績輸入與落點儀表板'!$C$8="必須採計",R604&gt;0,IF('114成績輸入與落點儀表板'!$C$8="不可採計",R604=0,TRUE)),IF('114成績輸入與落點儀表板'!$C$9="必須採計",S604&gt;0,IF('114成績輸入與落點儀表板'!$C$9="不可採計",S604=0,TRUE)),IF('114成績輸入與落點儀表板'!$C$10="必須採計",T604&gt;0,IF('114成績輸入與落點儀表板'!$C$10="不可採計",T604=0,TRUE)),IF('114成績輸入與落點儀表板'!$C$11="必須採計",U604&gt;0,IF('114成績輸入與落點儀表板'!$C$11="不可採計",U604=0,TRUE)),IF('114成績輸入與落點儀表板'!$C$12="必須採計",V604&gt;0,IF('114成績輸入與落點儀表板'!$C$12="不可採計",V604=0,TRUE)),IF('114成績輸入與落點儀表板'!$C$13="必須採計",W604&gt;0,IF('114成績輸入與落點儀表板'!$C$13="不可採計",W604=0,TRUE)),IF('114成績輸入與落點儀表板'!$C$14="必須採計",X604&gt;0,IF('114成績輸入與落點儀表板'!$C$14="不可採計",X604=0,TRUE)),IF('114成績輸入與落點儀表板'!$C$15="必須採計",Y604&gt;0,IF('114成績輸入與落點儀表板'!$C$15="不可採計",Y604=0,TRUE)),IF('114成績輸入與落點儀表板'!$C$16="必須採計",Z604&gt;0,IF('114成績輸入與落點儀表板'!$C$16="不可採計",Z604=0,TRUE))),"✅ 符合","❌ 不符合")</f>
        <v>❌ 不符合</v>
      </c>
      <c r="L604" s="15">
        <v>0</v>
      </c>
      <c r="M604" s="15">
        <v>1</v>
      </c>
      <c r="N604" s="15">
        <v>1</v>
      </c>
      <c r="O604" s="15">
        <v>0</v>
      </c>
      <c r="P604" s="15">
        <v>0</v>
      </c>
      <c r="Q604" s="15">
        <v>0</v>
      </c>
      <c r="R604" s="15">
        <v>1</v>
      </c>
      <c r="S604" s="15">
        <v>1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</row>
    <row r="605" spans="1:26" ht="15.75" customHeight="1" x14ac:dyDescent="0.3">
      <c r="A605" s="2" t="s">
        <v>1566</v>
      </c>
      <c r="B605" s="6" t="s">
        <v>1496</v>
      </c>
      <c r="C605" s="6" t="s">
        <v>1543</v>
      </c>
      <c r="D605" s="12" t="s">
        <v>86</v>
      </c>
      <c r="E605" s="13" t="s">
        <v>1544</v>
      </c>
      <c r="F605" s="2">
        <v>13</v>
      </c>
      <c r="G605" s="15">
        <v>273</v>
      </c>
      <c r="H605" s="7">
        <f>L605*'114成績輸入與落點儀表板'!$B$2+M605*'114成績輸入與落點儀表板'!$B$3+N605*'114成績輸入與落點儀表板'!$B$4+O605*'114成績輸入與落點儀表板'!$B$5+P605*'114成績輸入與落點儀表板'!$B$6+Q605*'114成績輸入與落點儀表板'!$B$7+R605*'114成績輸入與落點儀表板'!$B$8+S605*'114成績輸入與落點儀表板'!$B$9+T605*'114成績輸入與落點儀表板'!$B$10+U605*'114成績輸入與落點儀表板'!$B$11+V605*'114成績輸入與落點儀表板'!$B$12+W605*'114成績輸入與落點儀表板'!$B$13+X605*'114成績輸入與落點儀表板'!$B$14+Y605*'114成績輸入與落點儀表板'!$B$15+Z605*'114成績輸入與落點儀表板'!$B$16</f>
        <v>0</v>
      </c>
      <c r="I605" s="8">
        <f t="shared" si="18"/>
        <v>-273</v>
      </c>
      <c r="J605" s="2" t="str">
        <f t="shared" si="19"/>
        <v>FAIL</v>
      </c>
      <c r="K605" s="17" t="str">
        <f>IF(AND(IF('114成績輸入與落點儀表板'!$C$2="必須採計",L605&gt;0,IF('114成績輸入與落點儀表板'!$C$2="不可採計",L605=0,TRUE)),IF('114成績輸入與落點儀表板'!$C$3="必須採計",M605&gt;0,IF('114成績輸入與落點儀表板'!$C$3="不可採計",M605=0,TRUE)),IF('114成績輸入與落點儀表板'!$C$4="必須採計",N605&gt;0,IF('114成績輸入與落點儀表板'!$C$4="不可採計",N605=0,TRUE)),IF('114成績輸入與落點儀表板'!$C$5="必須採計",O605&gt;0,IF('114成績輸入與落點儀表板'!$C$5="不可採計",O605=0,TRUE)),IF('114成績輸入與落點儀表板'!$C$6="必須採計",P605&gt;0,IF('114成績輸入與落點儀表板'!$C$6="不可採計",P605=0,TRUE)),IF('114成績輸入與落點儀表板'!$C$7="必須採計",Q605&gt;0,IF('114成績輸入與落點儀表板'!$C$7="不可採計",Q605=0,TRUE)),IF('114成績輸入與落點儀表板'!$C$8="必須採計",R605&gt;0,IF('114成績輸入與落點儀表板'!$C$8="不可採計",R605=0,TRUE)),IF('114成績輸入與落點儀表板'!$C$9="必須採計",S605&gt;0,IF('114成績輸入與落點儀表板'!$C$9="不可採計",S605=0,TRUE)),IF('114成績輸入與落點儀表板'!$C$10="必須採計",T605&gt;0,IF('114成績輸入與落點儀表板'!$C$10="不可採計",T605=0,TRUE)),IF('114成績輸入與落點儀表板'!$C$11="必須採計",U605&gt;0,IF('114成績輸入與落點儀表板'!$C$11="不可採計",U605=0,TRUE)),IF('114成績輸入與落點儀表板'!$C$12="必須採計",V605&gt;0,IF('114成績輸入與落點儀表板'!$C$12="不可採計",V605=0,TRUE)),IF('114成績輸入與落點儀表板'!$C$13="必須採計",W605&gt;0,IF('114成績輸入與落點儀表板'!$C$13="不可採計",W605=0,TRUE)),IF('114成績輸入與落點儀表板'!$C$14="必須採計",X605&gt;0,IF('114成績輸入與落點儀表板'!$C$14="不可採計",X605=0,TRUE)),IF('114成績輸入與落點儀表板'!$C$15="必須採計",Y605&gt;0,IF('114成績輸入與落點儀表板'!$C$15="不可採計",Y605=0,TRUE)),IF('114成績輸入與落點儀表板'!$C$16="必須採計",Z605&gt;0,IF('114成績輸入與落點儀表板'!$C$16="不可採計",Z605=0,TRUE))),"✅ 符合","❌ 不符合")</f>
        <v>✅ 符合</v>
      </c>
      <c r="L605" s="15">
        <v>1</v>
      </c>
      <c r="M605" s="15">
        <v>1</v>
      </c>
      <c r="N605" s="15">
        <v>2</v>
      </c>
      <c r="O605" s="15">
        <v>0</v>
      </c>
      <c r="P605" s="15">
        <v>0</v>
      </c>
      <c r="Q605" s="15">
        <v>0</v>
      </c>
      <c r="R605" s="15">
        <v>2</v>
      </c>
      <c r="S605" s="15">
        <v>1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</row>
    <row r="606" spans="1:26" ht="15.75" customHeight="1" x14ac:dyDescent="0.3">
      <c r="A606" s="2" t="s">
        <v>1568</v>
      </c>
      <c r="B606" s="6" t="s">
        <v>1496</v>
      </c>
      <c r="C606" s="6" t="s">
        <v>1546</v>
      </c>
      <c r="D606" s="12" t="s">
        <v>103</v>
      </c>
      <c r="E606" s="13" t="s">
        <v>1544</v>
      </c>
      <c r="F606" s="2">
        <v>19</v>
      </c>
      <c r="G606" s="15">
        <v>291</v>
      </c>
      <c r="H606" s="7">
        <f>L606*'114成績輸入與落點儀表板'!$B$2+M606*'114成績輸入與落點儀表板'!$B$3+N606*'114成績輸入與落點儀表板'!$B$4+O606*'114成績輸入與落點儀表板'!$B$5+P606*'114成績輸入與落點儀表板'!$B$6+Q606*'114成績輸入與落點儀表板'!$B$7+R606*'114成績輸入與落點儀表板'!$B$8+S606*'114成績輸入與落點儀表板'!$B$9+T606*'114成績輸入與落點儀表板'!$B$10+U606*'114成績輸入與落點儀表板'!$B$11+V606*'114成績輸入與落點儀表板'!$B$12+W606*'114成績輸入與落點儀表板'!$B$13+X606*'114成績輸入與落點儀表板'!$B$14+Y606*'114成績輸入與落點儀表板'!$B$15+Z606*'114成績輸入與落點儀表板'!$B$16</f>
        <v>0</v>
      </c>
      <c r="I606" s="8">
        <f t="shared" si="18"/>
        <v>-291</v>
      </c>
      <c r="J606" s="2" t="str">
        <f t="shared" si="19"/>
        <v>FAIL</v>
      </c>
      <c r="K606" s="17" t="str">
        <f>IF(AND(IF('114成績輸入與落點儀表板'!$C$2="必須採計",L606&gt;0,IF('114成績輸入與落點儀表板'!$C$2="不可採計",L606=0,TRUE)),IF('114成績輸入與落點儀表板'!$C$3="必須採計",M606&gt;0,IF('114成績輸入與落點儀表板'!$C$3="不可採計",M606=0,TRUE)),IF('114成績輸入與落點儀表板'!$C$4="必須採計",N606&gt;0,IF('114成績輸入與落點儀表板'!$C$4="不可採計",N606=0,TRUE)),IF('114成績輸入與落點儀表板'!$C$5="必須採計",O606&gt;0,IF('114成績輸入與落點儀表板'!$C$5="不可採計",O606=0,TRUE)),IF('114成績輸入與落點儀表板'!$C$6="必須採計",P606&gt;0,IF('114成績輸入與落點儀表板'!$C$6="不可採計",P606=0,TRUE)),IF('114成績輸入與落點儀表板'!$C$7="必須採計",Q606&gt;0,IF('114成績輸入與落點儀表板'!$C$7="不可採計",Q606=0,TRUE)),IF('114成績輸入與落點儀表板'!$C$8="必須採計",R606&gt;0,IF('114成績輸入與落點儀表板'!$C$8="不可採計",R606=0,TRUE)),IF('114成績輸入與落點儀表板'!$C$9="必須採計",S606&gt;0,IF('114成績輸入與落點儀表板'!$C$9="不可採計",S606=0,TRUE)),IF('114成績輸入與落點儀表板'!$C$10="必須採計",T606&gt;0,IF('114成績輸入與落點儀表板'!$C$10="不可採計",T606=0,TRUE)),IF('114成績輸入與落點儀表板'!$C$11="必須採計",U606&gt;0,IF('114成績輸入與落點儀表板'!$C$11="不可採計",U606=0,TRUE)),IF('114成績輸入與落點儀表板'!$C$12="必須採計",V606&gt;0,IF('114成績輸入與落點儀表板'!$C$12="不可採計",V606=0,TRUE)),IF('114成績輸入與落點儀表板'!$C$13="必須採計",W606&gt;0,IF('114成績輸入與落點儀表板'!$C$13="不可採計",W606=0,TRUE)),IF('114成績輸入與落點儀表板'!$C$14="必須採計",X606&gt;0,IF('114成績輸入與落點儀表板'!$C$14="不可採計",X606=0,TRUE)),IF('114成績輸入與落點儀表板'!$C$15="必須採計",Y606&gt;0,IF('114成績輸入與落點儀表板'!$C$15="不可採計",Y606=0,TRUE)),IF('114成績輸入與落點儀表板'!$C$16="必須採計",Z606&gt;0,IF('114成績輸入與落點儀表板'!$C$16="不可採計",Z606=0,TRUE))),"✅ 符合","❌ 不符合")</f>
        <v>✅ 符合</v>
      </c>
      <c r="L606" s="15">
        <v>1</v>
      </c>
      <c r="M606" s="15">
        <v>1</v>
      </c>
      <c r="N606" s="15">
        <v>2</v>
      </c>
      <c r="O606" s="15">
        <v>0</v>
      </c>
      <c r="P606" s="15">
        <v>0</v>
      </c>
      <c r="Q606" s="15">
        <v>0</v>
      </c>
      <c r="R606" s="15">
        <v>2</v>
      </c>
      <c r="S606" s="15">
        <v>1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</row>
    <row r="607" spans="1:26" ht="15.75" customHeight="1" x14ac:dyDescent="0.3">
      <c r="A607" s="2" t="s">
        <v>1569</v>
      </c>
      <c r="B607" s="13" t="s">
        <v>1496</v>
      </c>
      <c r="C607" s="13" t="s">
        <v>1548</v>
      </c>
      <c r="D607" s="12" t="s">
        <v>86</v>
      </c>
      <c r="E607" s="13" t="s">
        <v>1549</v>
      </c>
      <c r="F607" s="2">
        <v>24</v>
      </c>
      <c r="G607" s="15">
        <v>239</v>
      </c>
      <c r="H607" s="7">
        <f>L607*'114成績輸入與落點儀表板'!$B$2+M607*'114成績輸入與落點儀表板'!$B$3+N607*'114成績輸入與落點儀表板'!$B$4+O607*'114成績輸入與落點儀表板'!$B$5+P607*'114成績輸入與落點儀表板'!$B$6+Q607*'114成績輸入與落點儀表板'!$B$7+R607*'114成績輸入與落點儀表板'!$B$8+S607*'114成績輸入與落點儀表板'!$B$9+T607*'114成績輸入與落點儀表板'!$B$10+U607*'114成績輸入與落點儀表板'!$B$11+V607*'114成績輸入與落點儀表板'!$B$12+W607*'114成績輸入與落點儀表板'!$B$13+X607*'114成績輸入與落點儀表板'!$B$14+Y607*'114成績輸入與落點儀表板'!$B$15+Z607*'114成績輸入與落點儀表板'!$B$16</f>
        <v>0</v>
      </c>
      <c r="I607" s="8">
        <f t="shared" si="18"/>
        <v>-239</v>
      </c>
      <c r="J607" s="2" t="str">
        <f t="shared" si="19"/>
        <v>FAIL</v>
      </c>
      <c r="K607" s="17" t="str">
        <f>IF(AND(IF('114成績輸入與落點儀表板'!$C$2="必須採計",L607&gt;0,IF('114成績輸入與落點儀表板'!$C$2="不可採計",L607=0,TRUE)),IF('114成績輸入與落點儀表板'!$C$3="必須採計",M607&gt;0,IF('114成績輸入與落點儀表板'!$C$3="不可採計",M607=0,TRUE)),IF('114成績輸入與落點儀表板'!$C$4="必須採計",N607&gt;0,IF('114成績輸入與落點儀表板'!$C$4="不可採計",N607=0,TRUE)),IF('114成績輸入與落點儀表板'!$C$5="必須採計",O607&gt;0,IF('114成績輸入與落點儀表板'!$C$5="不可採計",O607=0,TRUE)),IF('114成績輸入與落點儀表板'!$C$6="必須採計",P607&gt;0,IF('114成績輸入與落點儀表板'!$C$6="不可採計",P607=0,TRUE)),IF('114成績輸入與落點儀表板'!$C$7="必須採計",Q607&gt;0,IF('114成績輸入與落點儀表板'!$C$7="不可採計",Q607=0,TRUE)),IF('114成績輸入與落點儀表板'!$C$8="必須採計",R607&gt;0,IF('114成績輸入與落點儀表板'!$C$8="不可採計",R607=0,TRUE)),IF('114成績輸入與落點儀表板'!$C$9="必須採計",S607&gt;0,IF('114成績輸入與落點儀表板'!$C$9="不可採計",S607=0,TRUE)),IF('114成績輸入與落點儀表板'!$C$10="必須採計",T607&gt;0,IF('114成績輸入與落點儀表板'!$C$10="不可採計",T607=0,TRUE)),IF('114成績輸入與落點儀表板'!$C$11="必須採計",U607&gt;0,IF('114成績輸入與落點儀表板'!$C$11="不可採計",U607=0,TRUE)),IF('114成績輸入與落點儀表板'!$C$12="必須採計",V607&gt;0,IF('114成績輸入與落點儀表板'!$C$12="不可採計",V607=0,TRUE)),IF('114成績輸入與落點儀表板'!$C$13="必須採計",W607&gt;0,IF('114成績輸入與落點儀表板'!$C$13="不可採計",W607=0,TRUE)),IF('114成績輸入與落點儀表板'!$C$14="必須採計",X607&gt;0,IF('114成績輸入與落點儀表板'!$C$14="不可採計",X607=0,TRUE)),IF('114成績輸入與落點儀表板'!$C$15="必須採計",Y607&gt;0,IF('114成績輸入與落點儀表板'!$C$15="不可採計",Y607=0,TRUE)),IF('114成績輸入與落點儀表板'!$C$16="必須採計",Z607&gt;0,IF('114成績輸入與落點儀表板'!$C$16="不可採計",Z607=0,TRUE))),"✅ 符合","❌ 不符合")</f>
        <v>❌ 不符合</v>
      </c>
      <c r="L607" s="15">
        <v>0</v>
      </c>
      <c r="M607" s="15">
        <v>1.5</v>
      </c>
      <c r="N607" s="15">
        <v>2</v>
      </c>
      <c r="O607" s="15">
        <v>0</v>
      </c>
      <c r="P607" s="15">
        <v>0</v>
      </c>
      <c r="Q607" s="15">
        <v>0</v>
      </c>
      <c r="R607" s="15">
        <v>2</v>
      </c>
      <c r="S607" s="15">
        <v>1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</row>
    <row r="608" spans="1:26" ht="15.75" customHeight="1" x14ac:dyDescent="0.3">
      <c r="A608" s="2" t="s">
        <v>1572</v>
      </c>
      <c r="B608" s="13" t="s">
        <v>1496</v>
      </c>
      <c r="C608" s="13" t="s">
        <v>1551</v>
      </c>
      <c r="D608" s="12" t="s">
        <v>86</v>
      </c>
      <c r="E608" s="13" t="s">
        <v>1552</v>
      </c>
      <c r="F608" s="2">
        <v>8</v>
      </c>
      <c r="G608" s="15">
        <v>185</v>
      </c>
      <c r="H608" s="7">
        <f>L608*'114成績輸入與落點儀表板'!$B$2+M608*'114成績輸入與落點儀表板'!$B$3+N608*'114成績輸入與落點儀表板'!$B$4+O608*'114成績輸入與落點儀表板'!$B$5+P608*'114成績輸入與落點儀表板'!$B$6+Q608*'114成績輸入與落點儀表板'!$B$7+R608*'114成績輸入與落點儀表板'!$B$8+S608*'114成績輸入與落點儀表板'!$B$9+T608*'114成績輸入與落點儀表板'!$B$10+U608*'114成績輸入與落點儀表板'!$B$11+V608*'114成績輸入與落點儀表板'!$B$12+W608*'114成績輸入與落點儀表板'!$B$13+X608*'114成績輸入與落點儀表板'!$B$14+Y608*'114成績輸入與落點儀表板'!$B$15+Z608*'114成績輸入與落點儀表板'!$B$16</f>
        <v>0</v>
      </c>
      <c r="I608" s="8">
        <f t="shared" si="18"/>
        <v>-185</v>
      </c>
      <c r="J608" s="2" t="str">
        <f t="shared" si="19"/>
        <v>FAIL</v>
      </c>
      <c r="K608" s="17" t="str">
        <f>IF(AND(IF('114成績輸入與落點儀表板'!$C$2="必須採計",L608&gt;0,IF('114成績輸入與落點儀表板'!$C$2="不可採計",L608=0,TRUE)),IF('114成績輸入與落點儀表板'!$C$3="必須採計",M608&gt;0,IF('114成績輸入與落點儀表板'!$C$3="不可採計",M608=0,TRUE)),IF('114成績輸入與落點儀表板'!$C$4="必須採計",N608&gt;0,IF('114成績輸入與落點儀表板'!$C$4="不可採計",N608=0,TRUE)),IF('114成績輸入與落點儀表板'!$C$5="必須採計",O608&gt;0,IF('114成績輸入與落點儀表板'!$C$5="不可採計",O608=0,TRUE)),IF('114成績輸入與落點儀表板'!$C$6="必須採計",P608&gt;0,IF('114成績輸入與落點儀表板'!$C$6="不可採計",P608=0,TRUE)),IF('114成績輸入與落點儀表板'!$C$7="必須採計",Q608&gt;0,IF('114成績輸入與落點儀表板'!$C$7="不可採計",Q608=0,TRUE)),IF('114成績輸入與落點儀表板'!$C$8="必須採計",R608&gt;0,IF('114成績輸入與落點儀表板'!$C$8="不可採計",R608=0,TRUE)),IF('114成績輸入與落點儀表板'!$C$9="必須採計",S608&gt;0,IF('114成績輸入與落點儀表板'!$C$9="不可採計",S608=0,TRUE)),IF('114成績輸入與落點儀表板'!$C$10="必須採計",T608&gt;0,IF('114成績輸入與落點儀表板'!$C$10="不可採計",T608=0,TRUE)),IF('114成績輸入與落點儀表板'!$C$11="必須採計",U608&gt;0,IF('114成績輸入與落點儀表板'!$C$11="不可採計",U608=0,TRUE)),IF('114成績輸入與落點儀表板'!$C$12="必須採計",V608&gt;0,IF('114成績輸入與落點儀表板'!$C$12="不可採計",V608=0,TRUE)),IF('114成績輸入與落點儀表板'!$C$13="必須採計",W608&gt;0,IF('114成績輸入與落點儀表板'!$C$13="不可採計",W608=0,TRUE)),IF('114成績輸入與落點儀表板'!$C$14="必須採計",X608&gt;0,IF('114成績輸入與落點儀表板'!$C$14="不可採計",X608=0,TRUE)),IF('114成績輸入與落點儀表板'!$C$15="必須採計",Y608&gt;0,IF('114成績輸入與落點儀表板'!$C$15="不可採計",Y608=0,TRUE)),IF('114成績輸入與落點儀表板'!$C$16="必須採計",Z608&gt;0,IF('114成績輸入與落點儀表板'!$C$16="不可採計",Z608=0,TRUE))),"✅ 符合","❌ 不符合")</f>
        <v>❌ 不符合</v>
      </c>
      <c r="L608" s="15">
        <v>0</v>
      </c>
      <c r="M608" s="15">
        <v>0</v>
      </c>
      <c r="N608" s="15">
        <v>2</v>
      </c>
      <c r="O608" s="15">
        <v>0</v>
      </c>
      <c r="P608" s="15">
        <v>0</v>
      </c>
      <c r="Q608" s="15">
        <v>0</v>
      </c>
      <c r="R608" s="15">
        <v>2</v>
      </c>
      <c r="S608" s="15">
        <v>1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</row>
    <row r="609" spans="1:26" ht="15.75" customHeight="1" x14ac:dyDescent="0.3">
      <c r="A609" s="2" t="s">
        <v>1574</v>
      </c>
      <c r="B609" s="13" t="s">
        <v>1496</v>
      </c>
      <c r="C609" s="13" t="s">
        <v>4147</v>
      </c>
      <c r="D609" s="12" t="s">
        <v>227</v>
      </c>
      <c r="E609" s="13" t="s">
        <v>4279</v>
      </c>
      <c r="F609" s="2">
        <v>7</v>
      </c>
      <c r="G609" s="15">
        <v>255</v>
      </c>
      <c r="H609" s="7">
        <f>L609*'114成績輸入與落點儀表板'!$B$2+M609*'114成績輸入與落點儀表板'!$B$3+N609*'114成績輸入與落點儀表板'!$B$4+O609*'114成績輸入與落點儀表板'!$B$5+P609*'114成績輸入與落點儀表板'!$B$6+Q609*'114成績輸入與落點儀表板'!$B$7+R609*'114成績輸入與落點儀表板'!$B$8+S609*'114成績輸入與落點儀表板'!$B$9+T609*'114成績輸入與落點儀表板'!$B$10+U609*'114成績輸入與落點儀表板'!$B$11+V609*'114成績輸入與落點儀表板'!$B$12+W609*'114成績輸入與落點儀表板'!$B$13+X609*'114成績輸入與落點儀表板'!$B$14+Y609*'114成績輸入與落點儀表板'!$B$15+Z609*'114成績輸入與落點儀表板'!$B$16</f>
        <v>0</v>
      </c>
      <c r="I609" s="8">
        <f t="shared" si="18"/>
        <v>-255</v>
      </c>
      <c r="J609" s="2" t="str">
        <f t="shared" si="19"/>
        <v>FAIL</v>
      </c>
      <c r="K609" s="17" t="str">
        <f>IF(AND(IF('114成績輸入與落點儀表板'!$C$2="必須採計",L609&gt;0,IF('114成績輸入與落點儀表板'!$C$2="不可採計",L609=0,TRUE)),IF('114成績輸入與落點儀表板'!$C$3="必須採計",M609&gt;0,IF('114成績輸入與落點儀表板'!$C$3="不可採計",M609=0,TRUE)),IF('114成績輸入與落點儀表板'!$C$4="必須採計",N609&gt;0,IF('114成績輸入與落點儀表板'!$C$4="不可採計",N609=0,TRUE)),IF('114成績輸入與落點儀表板'!$C$5="必須採計",O609&gt;0,IF('114成績輸入與落點儀表板'!$C$5="不可採計",O609=0,TRUE)),IF('114成績輸入與落點儀表板'!$C$6="必須採計",P609&gt;0,IF('114成績輸入與落點儀表板'!$C$6="不可採計",P609=0,TRUE)),IF('114成績輸入與落點儀表板'!$C$7="必須採計",Q609&gt;0,IF('114成績輸入與落點儀表板'!$C$7="不可採計",Q609=0,TRUE)),IF('114成績輸入與落點儀表板'!$C$8="必須採計",R609&gt;0,IF('114成績輸入與落點儀表板'!$C$8="不可採計",R609=0,TRUE)),IF('114成績輸入與落點儀表板'!$C$9="必須採計",S609&gt;0,IF('114成績輸入與落點儀表板'!$C$9="不可採計",S609=0,TRUE)),IF('114成績輸入與落點儀表板'!$C$10="必須採計",T609&gt;0,IF('114成績輸入與落點儀表板'!$C$10="不可採計",T609=0,TRUE)),IF('114成績輸入與落點儀表板'!$C$11="必須採計",U609&gt;0,IF('114成績輸入與落點儀表板'!$C$11="不可採計",U609=0,TRUE)),IF('114成績輸入與落點儀表板'!$C$12="必須採計",V609&gt;0,IF('114成績輸入與落點儀表板'!$C$12="不可採計",V609=0,TRUE)),IF('114成績輸入與落點儀表板'!$C$13="必須採計",W609&gt;0,IF('114成績輸入與落點儀表板'!$C$13="不可採計",W609=0,TRUE)),IF('114成績輸入與落點儀表板'!$C$14="必須採計",X609&gt;0,IF('114成績輸入與落點儀表板'!$C$14="不可採計",X609=0,TRUE)),IF('114成績輸入與落點儀表板'!$C$15="必須採計",Y609&gt;0,IF('114成績輸入與落點儀表板'!$C$15="不可採計",Y609=0,TRUE)),IF('114成績輸入與落點儀表板'!$C$16="必須採計",Z609&gt;0,IF('114成績輸入與落點儀表板'!$C$16="不可採計",Z609=0,TRUE))),"✅ 符合","❌ 不符合")</f>
        <v>✅ 符合</v>
      </c>
      <c r="L609" s="15">
        <v>1.5</v>
      </c>
      <c r="M609" s="15">
        <v>1</v>
      </c>
      <c r="N609" s="15">
        <v>0</v>
      </c>
      <c r="O609" s="15">
        <v>0</v>
      </c>
      <c r="P609" s="15">
        <v>0</v>
      </c>
      <c r="Q609" s="15">
        <v>1</v>
      </c>
      <c r="R609" s="15">
        <v>0</v>
      </c>
      <c r="S609" s="15">
        <v>0</v>
      </c>
      <c r="T609" s="15">
        <v>0</v>
      </c>
      <c r="U609" s="15">
        <v>1</v>
      </c>
      <c r="V609" s="15">
        <v>0</v>
      </c>
      <c r="W609" s="15">
        <v>1.5</v>
      </c>
      <c r="X609" s="15">
        <v>0</v>
      </c>
      <c r="Y609" s="15">
        <v>0</v>
      </c>
      <c r="Z609" s="15">
        <v>0</v>
      </c>
    </row>
    <row r="610" spans="1:26" ht="15.75" customHeight="1" x14ac:dyDescent="0.3">
      <c r="A610" s="2" t="s">
        <v>1576</v>
      </c>
      <c r="B610" s="13" t="s">
        <v>1496</v>
      </c>
      <c r="C610" s="13" t="s">
        <v>4147</v>
      </c>
      <c r="D610" s="12" t="s">
        <v>227</v>
      </c>
      <c r="E610" s="13" t="s">
        <v>4279</v>
      </c>
      <c r="F610" s="2">
        <v>5</v>
      </c>
      <c r="G610" s="15">
        <v>261</v>
      </c>
      <c r="H610" s="7">
        <f>L610*'114成績輸入與落點儀表板'!$B$2+M610*'114成績輸入與落點儀表板'!$B$3+N610*'114成績輸入與落點儀表板'!$B$4+O610*'114成績輸入與落點儀表板'!$B$5+P610*'114成績輸入與落點儀表板'!$B$6+Q610*'114成績輸入與落點儀表板'!$B$7+R610*'114成績輸入與落點儀表板'!$B$8+S610*'114成績輸入與落點儀表板'!$B$9+T610*'114成績輸入與落點儀表板'!$B$10+U610*'114成績輸入與落點儀表板'!$B$11+V610*'114成績輸入與落點儀表板'!$B$12+W610*'114成績輸入與落點儀表板'!$B$13+X610*'114成績輸入與落點儀表板'!$B$14+Y610*'114成績輸入與落點儀表板'!$B$15+Z610*'114成績輸入與落點儀表板'!$B$16</f>
        <v>0</v>
      </c>
      <c r="I610" s="8">
        <f t="shared" si="18"/>
        <v>-261</v>
      </c>
      <c r="J610" s="2" t="str">
        <f t="shared" si="19"/>
        <v>FAIL</v>
      </c>
      <c r="K610" s="17" t="str">
        <f>IF(AND(IF('114成績輸入與落點儀表板'!$C$2="必須採計",L610&gt;0,IF('114成績輸入與落點儀表板'!$C$2="不可採計",L610=0,TRUE)),IF('114成績輸入與落點儀表板'!$C$3="必須採計",M610&gt;0,IF('114成績輸入與落點儀表板'!$C$3="不可採計",M610=0,TRUE)),IF('114成績輸入與落點儀表板'!$C$4="必須採計",N610&gt;0,IF('114成績輸入與落點儀表板'!$C$4="不可採計",N610=0,TRUE)),IF('114成績輸入與落點儀表板'!$C$5="必須採計",O610&gt;0,IF('114成績輸入與落點儀表板'!$C$5="不可採計",O610=0,TRUE)),IF('114成績輸入與落點儀表板'!$C$6="必須採計",P610&gt;0,IF('114成績輸入與落點儀表板'!$C$6="不可採計",P610=0,TRUE)),IF('114成績輸入與落點儀表板'!$C$7="必須採計",Q610&gt;0,IF('114成績輸入與落點儀表板'!$C$7="不可採計",Q610=0,TRUE)),IF('114成績輸入與落點儀表板'!$C$8="必須採計",R610&gt;0,IF('114成績輸入與落點儀表板'!$C$8="不可採計",R610=0,TRUE)),IF('114成績輸入與落點儀表板'!$C$9="必須採計",S610&gt;0,IF('114成績輸入與落點儀表板'!$C$9="不可採計",S610=0,TRUE)),IF('114成績輸入與落點儀表板'!$C$10="必須採計",T610&gt;0,IF('114成績輸入與落點儀表板'!$C$10="不可採計",T610=0,TRUE)),IF('114成績輸入與落點儀表板'!$C$11="必須採計",U610&gt;0,IF('114成績輸入與落點儀表板'!$C$11="不可採計",U610=0,TRUE)),IF('114成績輸入與落點儀表板'!$C$12="必須採計",V610&gt;0,IF('114成績輸入與落點儀表板'!$C$12="不可採計",V610=0,TRUE)),IF('114成績輸入與落點儀表板'!$C$13="必須採計",W610&gt;0,IF('114成績輸入與落點儀表板'!$C$13="不可採計",W610=0,TRUE)),IF('114成績輸入與落點儀表板'!$C$14="必須採計",X610&gt;0,IF('114成績輸入與落點儀表板'!$C$14="不可採計",X610=0,TRUE)),IF('114成績輸入與落點儀表板'!$C$15="必須採計",Y610&gt;0,IF('114成績輸入與落點儀表板'!$C$15="不可採計",Y610=0,TRUE)),IF('114成績輸入與落點儀表板'!$C$16="必須採計",Z610&gt;0,IF('114成績輸入與落點儀表板'!$C$16="不可採計",Z610=0,TRUE))),"✅ 符合","❌ 不符合")</f>
        <v>✅ 符合</v>
      </c>
      <c r="L610" s="15">
        <v>1.5</v>
      </c>
      <c r="M610" s="15">
        <v>1</v>
      </c>
      <c r="N610" s="15">
        <v>0</v>
      </c>
      <c r="O610" s="15">
        <v>0</v>
      </c>
      <c r="P610" s="15">
        <v>0</v>
      </c>
      <c r="Q610" s="15">
        <v>1</v>
      </c>
      <c r="R610" s="15">
        <v>0</v>
      </c>
      <c r="S610" s="15">
        <v>0</v>
      </c>
      <c r="T610" s="15">
        <v>0</v>
      </c>
      <c r="U610" s="15">
        <v>1</v>
      </c>
      <c r="V610" s="15">
        <v>0</v>
      </c>
      <c r="W610" s="15">
        <v>1.5</v>
      </c>
      <c r="X610" s="15">
        <v>0</v>
      </c>
      <c r="Y610" s="15">
        <v>0</v>
      </c>
      <c r="Z610" s="15">
        <v>0</v>
      </c>
    </row>
    <row r="611" spans="1:26" ht="15.75" customHeight="1" x14ac:dyDescent="0.3">
      <c r="A611" s="2" t="s">
        <v>1579</v>
      </c>
      <c r="B611" s="6" t="s">
        <v>1496</v>
      </c>
      <c r="C611" s="6" t="s">
        <v>255</v>
      </c>
      <c r="D611" s="12" t="s">
        <v>4062</v>
      </c>
      <c r="E611" s="13" t="s">
        <v>1554</v>
      </c>
      <c r="F611" s="2">
        <v>20</v>
      </c>
      <c r="G611" s="15">
        <v>235.75</v>
      </c>
      <c r="H611" s="7">
        <f>L611*'114成績輸入與落點儀表板'!$B$2+M611*'114成績輸入與落點儀表板'!$B$3+N611*'114成績輸入與落點儀表板'!$B$4+O611*'114成績輸入與落點儀表板'!$B$5+P611*'114成績輸入與落點儀表板'!$B$6+Q611*'114成績輸入與落點儀表板'!$B$7+R611*'114成績輸入與落點儀表板'!$B$8+S611*'114成績輸入與落點儀表板'!$B$9+T611*'114成績輸入與落點儀表板'!$B$10+U611*'114成績輸入與落點儀表板'!$B$11+V611*'114成績輸入與落點儀表板'!$B$12+W611*'114成績輸入與落點儀表板'!$B$13+X611*'114成績輸入與落點儀表板'!$B$14+Y611*'114成績輸入與落點儀表板'!$B$15+Z611*'114成績輸入與落點儀表板'!$B$16</f>
        <v>0</v>
      </c>
      <c r="I611" s="8">
        <f t="shared" si="18"/>
        <v>-235.75</v>
      </c>
      <c r="J611" s="2" t="str">
        <f t="shared" si="19"/>
        <v>FAIL</v>
      </c>
      <c r="K611" s="17" t="str">
        <f>IF(AND(IF('114成績輸入與落點儀表板'!$C$2="必須採計",L611&gt;0,IF('114成績輸入與落點儀表板'!$C$2="不可採計",L611=0,TRUE)),IF('114成績輸入與落點儀表板'!$C$3="必須採計",M611&gt;0,IF('114成績輸入與落點儀表板'!$C$3="不可採計",M611=0,TRUE)),IF('114成績輸入與落點儀表板'!$C$4="必須採計",N611&gt;0,IF('114成績輸入與落點儀表板'!$C$4="不可採計",N611=0,TRUE)),IF('114成績輸入與落點儀表板'!$C$5="必須採計",O611&gt;0,IF('114成績輸入與落點儀表板'!$C$5="不可採計",O611=0,TRUE)),IF('114成績輸入與落點儀表板'!$C$6="必須採計",P611&gt;0,IF('114成績輸入與落點儀表板'!$C$6="不可採計",P611=0,TRUE)),IF('114成績輸入與落點儀表板'!$C$7="必須採計",Q611&gt;0,IF('114成績輸入與落點儀表板'!$C$7="不可採計",Q611=0,TRUE)),IF('114成績輸入與落點儀表板'!$C$8="必須採計",R611&gt;0,IF('114成績輸入與落點儀表板'!$C$8="不可採計",R611=0,TRUE)),IF('114成績輸入與落點儀表板'!$C$9="必須採計",S611&gt;0,IF('114成績輸入與落點儀表板'!$C$9="不可採計",S611=0,TRUE)),IF('114成績輸入與落點儀表板'!$C$10="必須採計",T611&gt;0,IF('114成績輸入與落點儀表板'!$C$10="不可採計",T611=0,TRUE)),IF('114成績輸入與落點儀表板'!$C$11="必須採計",U611&gt;0,IF('114成績輸入與落點儀表板'!$C$11="不可採計",U611=0,TRUE)),IF('114成績輸入與落點儀表板'!$C$12="必須採計",V611&gt;0,IF('114成績輸入與落點儀表板'!$C$12="不可採計",V611=0,TRUE)),IF('114成績輸入與落點儀表板'!$C$13="必須採計",W611&gt;0,IF('114成績輸入與落點儀表板'!$C$13="不可採計",W611=0,TRUE)),IF('114成績輸入與落點儀表板'!$C$14="必須採計",X611&gt;0,IF('114成績輸入與落點儀表板'!$C$14="不可採計",X611=0,TRUE)),IF('114成績輸入與落點儀表板'!$C$15="必須採計",Y611&gt;0,IF('114成績輸入與落點儀表板'!$C$15="不可採計",Y611=0,TRUE)),IF('114成績輸入與落點儀表板'!$C$16="必須採計",Z611&gt;0,IF('114成績輸入與落點儀表板'!$C$16="不可採計",Z611=0,TRUE))),"✅ 符合","❌ 不符合")</f>
        <v>✅ 符合</v>
      </c>
      <c r="L611" s="15">
        <v>1</v>
      </c>
      <c r="M611" s="15">
        <v>1</v>
      </c>
      <c r="N611" s="15">
        <v>1</v>
      </c>
      <c r="O611" s="15">
        <v>0</v>
      </c>
      <c r="P611" s="15">
        <v>0</v>
      </c>
      <c r="Q611" s="15">
        <v>0</v>
      </c>
      <c r="R611" s="15">
        <v>0</v>
      </c>
      <c r="S611" s="15">
        <v>1.25</v>
      </c>
      <c r="T611" s="15">
        <v>1.5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</row>
    <row r="612" spans="1:26" ht="15.75" customHeight="1" x14ac:dyDescent="0.3">
      <c r="A612" s="2" t="s">
        <v>1581</v>
      </c>
      <c r="B612" s="13" t="s">
        <v>1496</v>
      </c>
      <c r="C612" s="13" t="s">
        <v>1556</v>
      </c>
      <c r="D612" s="12" t="s">
        <v>103</v>
      </c>
      <c r="E612" s="13" t="s">
        <v>4280</v>
      </c>
      <c r="F612" s="2">
        <v>16</v>
      </c>
      <c r="G612" s="15">
        <v>154.25</v>
      </c>
      <c r="H612" s="7">
        <f>L612*'114成績輸入與落點儀表板'!$B$2+M612*'114成績輸入與落點儀表板'!$B$3+N612*'114成績輸入與落點儀表板'!$B$4+O612*'114成績輸入與落點儀表板'!$B$5+P612*'114成績輸入與落點儀表板'!$B$6+Q612*'114成績輸入與落點儀表板'!$B$7+R612*'114成績輸入與落點儀表板'!$B$8+S612*'114成績輸入與落點儀表板'!$B$9+T612*'114成績輸入與落點儀表板'!$B$10+U612*'114成績輸入與落點儀表板'!$B$11+V612*'114成績輸入與落點儀表板'!$B$12+W612*'114成績輸入與落點儀表板'!$B$13+X612*'114成績輸入與落點儀表板'!$B$14+Y612*'114成績輸入與落點儀表板'!$B$15+Z612*'114成績輸入與落點儀表板'!$B$16</f>
        <v>0</v>
      </c>
      <c r="I612" s="8">
        <f t="shared" si="18"/>
        <v>-154.25</v>
      </c>
      <c r="J612" s="2" t="str">
        <f t="shared" si="19"/>
        <v>FAIL</v>
      </c>
      <c r="K612" s="17" t="str">
        <f>IF(AND(IF('114成績輸入與落點儀表板'!$C$2="必須採計",L612&gt;0,IF('114成績輸入與落點儀表板'!$C$2="不可採計",L612=0,TRUE)),IF('114成績輸入與落點儀表板'!$C$3="必須採計",M612&gt;0,IF('114成績輸入與落點儀表板'!$C$3="不可採計",M612=0,TRUE)),IF('114成績輸入與落點儀表板'!$C$4="必須採計",N612&gt;0,IF('114成績輸入與落點儀表板'!$C$4="不可採計",N612=0,TRUE)),IF('114成績輸入與落點儀表板'!$C$5="必須採計",O612&gt;0,IF('114成績輸入與落點儀表板'!$C$5="不可採計",O612=0,TRUE)),IF('114成績輸入與落點儀表板'!$C$6="必須採計",P612&gt;0,IF('114成績輸入與落點儀表板'!$C$6="不可採計",P612=0,TRUE)),IF('114成績輸入與落點儀表板'!$C$7="必須採計",Q612&gt;0,IF('114成績輸入與落點儀表板'!$C$7="不可採計",Q612=0,TRUE)),IF('114成績輸入與落點儀表板'!$C$8="必須採計",R612&gt;0,IF('114成績輸入與落點儀表板'!$C$8="不可採計",R612=0,TRUE)),IF('114成績輸入與落點儀表板'!$C$9="必須採計",S612&gt;0,IF('114成績輸入與落點儀表板'!$C$9="不可採計",S612=0,TRUE)),IF('114成績輸入與落點儀表板'!$C$10="必須採計",T612&gt;0,IF('114成績輸入與落點儀表板'!$C$10="不可採計",T612=0,TRUE)),IF('114成績輸入與落點儀表板'!$C$11="必須採計",U612&gt;0,IF('114成績輸入與落點儀表板'!$C$11="不可採計",U612=0,TRUE)),IF('114成績輸入與落點儀表板'!$C$12="必須採計",V612&gt;0,IF('114成績輸入與落點儀表板'!$C$12="不可採計",V612=0,TRUE)),IF('114成績輸入與落點儀表板'!$C$13="必須採計",W612&gt;0,IF('114成績輸入與落點儀表板'!$C$13="不可採計",W612=0,TRUE)),IF('114成績輸入與落點儀表板'!$C$14="必須採計",X612&gt;0,IF('114成績輸入與落點儀表板'!$C$14="不可採計",X612=0,TRUE)),IF('114成績輸入與落點儀表板'!$C$15="必須採計",Y612&gt;0,IF('114成績輸入與落點儀表板'!$C$15="不可採計",Y612=0,TRUE)),IF('114成績輸入與落點儀表板'!$C$16="必須採計",Z612&gt;0,IF('114成績輸入與落點儀表板'!$C$16="不可採計",Z612=0,TRUE))),"✅ 符合","❌ 不符合")</f>
        <v>❌ 不符合</v>
      </c>
      <c r="L612" s="15">
        <v>0</v>
      </c>
      <c r="M612" s="15">
        <v>1</v>
      </c>
      <c r="N612" s="15">
        <v>0</v>
      </c>
      <c r="O612" s="15">
        <v>0</v>
      </c>
      <c r="P612" s="15">
        <v>0</v>
      </c>
      <c r="Q612" s="15">
        <v>0</v>
      </c>
      <c r="R612" s="15">
        <v>1.25</v>
      </c>
      <c r="S612" s="15">
        <v>1.25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</row>
    <row r="613" spans="1:26" ht="15.75" customHeight="1" x14ac:dyDescent="0.3">
      <c r="A613" s="2" t="s">
        <v>1584</v>
      </c>
      <c r="B613" s="13" t="s">
        <v>1559</v>
      </c>
      <c r="C613" s="13" t="s">
        <v>66</v>
      </c>
      <c r="D613" s="12" t="s">
        <v>56</v>
      </c>
      <c r="E613" s="13" t="s">
        <v>1560</v>
      </c>
      <c r="F613" s="2">
        <v>4</v>
      </c>
      <c r="G613" s="15">
        <v>122</v>
      </c>
      <c r="H613" s="7">
        <f>L613*'114成績輸入與落點儀表板'!$B$2+M613*'114成績輸入與落點儀表板'!$B$3+N613*'114成績輸入與落點儀表板'!$B$4+O613*'114成績輸入與落點儀表板'!$B$5+P613*'114成績輸入與落點儀表板'!$B$6+Q613*'114成績輸入與落點儀表板'!$B$7+R613*'114成績輸入與落點儀表板'!$B$8+S613*'114成績輸入與落點儀表板'!$B$9+T613*'114成績輸入與落點儀表板'!$B$10+U613*'114成績輸入與落點儀表板'!$B$11+V613*'114成績輸入與落點儀表板'!$B$12+W613*'114成績輸入與落點儀表板'!$B$13+X613*'114成績輸入與落點儀表板'!$B$14+Y613*'114成績輸入與落點儀表板'!$B$15+Z613*'114成績輸入與落點儀表板'!$B$16</f>
        <v>0</v>
      </c>
      <c r="I613" s="8">
        <f t="shared" si="18"/>
        <v>-122</v>
      </c>
      <c r="J613" s="2" t="str">
        <f t="shared" si="19"/>
        <v>FAIL</v>
      </c>
      <c r="K613" s="17" t="str">
        <f>IF(AND(IF('114成績輸入與落點儀表板'!$C$2="必須採計",L613&gt;0,IF('114成績輸入與落點儀表板'!$C$2="不可採計",L613=0,TRUE)),IF('114成績輸入與落點儀表板'!$C$3="必須採計",M613&gt;0,IF('114成績輸入與落點儀表板'!$C$3="不可採計",M613=0,TRUE)),IF('114成績輸入與落點儀表板'!$C$4="必須採計",N613&gt;0,IF('114成績輸入與落點儀表板'!$C$4="不可採計",N613=0,TRUE)),IF('114成績輸入與落點儀表板'!$C$5="必須採計",O613&gt;0,IF('114成績輸入與落點儀表板'!$C$5="不可採計",O613=0,TRUE)),IF('114成績輸入與落點儀表板'!$C$6="必須採計",P613&gt;0,IF('114成績輸入與落點儀表板'!$C$6="不可採計",P613=0,TRUE)),IF('114成績輸入與落點儀表板'!$C$7="必須採計",Q613&gt;0,IF('114成績輸入與落點儀表板'!$C$7="不可採計",Q613=0,TRUE)),IF('114成績輸入與落點儀表板'!$C$8="必須採計",R613&gt;0,IF('114成績輸入與落點儀表板'!$C$8="不可採計",R613=0,TRUE)),IF('114成績輸入與落點儀表板'!$C$9="必須採計",S613&gt;0,IF('114成績輸入與落點儀表板'!$C$9="不可採計",S613=0,TRUE)),IF('114成績輸入與落點儀表板'!$C$10="必須採計",T613&gt;0,IF('114成績輸入與落點儀表板'!$C$10="不可採計",T613=0,TRUE)),IF('114成績輸入與落點儀表板'!$C$11="必須採計",U613&gt;0,IF('114成績輸入與落點儀表板'!$C$11="不可採計",U613=0,TRUE)),IF('114成績輸入與落點儀表板'!$C$12="必須採計",V613&gt;0,IF('114成績輸入與落點儀表板'!$C$12="不可採計",V613=0,TRUE)),IF('114成績輸入與落點儀表板'!$C$13="必須採計",W613&gt;0,IF('114成績輸入與落點儀表板'!$C$13="不可採計",W613=0,TRUE)),IF('114成績輸入與落點儀表板'!$C$14="必須採計",X613&gt;0,IF('114成績輸入與落點儀表板'!$C$14="不可採計",X613=0,TRUE)),IF('114成績輸入與落點儀表板'!$C$15="必須採計",Y613&gt;0,IF('114成績輸入與落點儀表板'!$C$15="不可採計",Y613=0,TRUE)),IF('114成績輸入與落點儀表板'!$C$16="必須採計",Z613&gt;0,IF('114成績輸入與落點儀表板'!$C$16="不可採計",Z613=0,TRUE))),"✅ 符合","❌ 不符合")</f>
        <v>✅ 符合</v>
      </c>
      <c r="L613" s="15">
        <v>2</v>
      </c>
      <c r="M613" s="15">
        <v>0</v>
      </c>
      <c r="N613" s="15">
        <v>0</v>
      </c>
      <c r="O613" s="15">
        <v>0</v>
      </c>
      <c r="P613" s="15">
        <v>0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1</v>
      </c>
      <c r="X613" s="15">
        <v>2</v>
      </c>
      <c r="Y613" s="15">
        <v>0</v>
      </c>
      <c r="Z613" s="15">
        <v>0</v>
      </c>
    </row>
    <row r="614" spans="1:26" ht="15.75" customHeight="1" x14ac:dyDescent="0.3">
      <c r="A614" s="2" t="s">
        <v>1587</v>
      </c>
      <c r="B614" s="6" t="s">
        <v>1559</v>
      </c>
      <c r="C614" s="6" t="s">
        <v>4281</v>
      </c>
      <c r="D614" s="12" t="s">
        <v>56</v>
      </c>
      <c r="E614" s="13" t="s">
        <v>1562</v>
      </c>
      <c r="F614" s="2">
        <v>4</v>
      </c>
      <c r="G614" s="15">
        <v>75.75</v>
      </c>
      <c r="H614" s="7">
        <f>L614*'114成績輸入與落點儀表板'!$B$2+M614*'114成績輸入與落點儀表板'!$B$3+N614*'114成績輸入與落點儀表板'!$B$4+O614*'114成績輸入與落點儀表板'!$B$5+P614*'114成績輸入與落點儀表板'!$B$6+Q614*'114成績輸入與落點儀表板'!$B$7+R614*'114成績輸入與落點儀表板'!$B$8+S614*'114成績輸入與落點儀表板'!$B$9+T614*'114成績輸入與落點儀表板'!$B$10+U614*'114成績輸入與落點儀表板'!$B$11+V614*'114成績輸入與落點儀表板'!$B$12+W614*'114成績輸入與落點儀表板'!$B$13+X614*'114成績輸入與落點儀表板'!$B$14+Y614*'114成績輸入與落點儀表板'!$B$15+Z614*'114成績輸入與落點儀表板'!$B$16</f>
        <v>0</v>
      </c>
      <c r="I614" s="8">
        <f t="shared" si="18"/>
        <v>-75.75</v>
      </c>
      <c r="J614" s="2" t="str">
        <f t="shared" si="19"/>
        <v>FAIL</v>
      </c>
      <c r="K614" s="17" t="str">
        <f>IF(AND(IF('114成績輸入與落點儀表板'!$C$2="必須採計",L614&gt;0,IF('114成績輸入與落點儀表板'!$C$2="不可採計",L614=0,TRUE)),IF('114成績輸入與落點儀表板'!$C$3="必須採計",M614&gt;0,IF('114成績輸入與落點儀表板'!$C$3="不可採計",M614=0,TRUE)),IF('114成績輸入與落點儀表板'!$C$4="必須採計",N614&gt;0,IF('114成績輸入與落點儀表板'!$C$4="不可採計",N614=0,TRUE)),IF('114成績輸入與落點儀表板'!$C$5="必須採計",O614&gt;0,IF('114成績輸入與落點儀表板'!$C$5="不可採計",O614=0,TRUE)),IF('114成績輸入與落點儀表板'!$C$6="必須採計",P614&gt;0,IF('114成績輸入與落點儀表板'!$C$6="不可採計",P614=0,TRUE)),IF('114成績輸入與落點儀表板'!$C$7="必須採計",Q614&gt;0,IF('114成績輸入與落點儀表板'!$C$7="不可採計",Q614=0,TRUE)),IF('114成績輸入與落點儀表板'!$C$8="必須採計",R614&gt;0,IF('114成績輸入與落點儀表板'!$C$8="不可採計",R614=0,TRUE)),IF('114成績輸入與落點儀表板'!$C$9="必須採計",S614&gt;0,IF('114成績輸入與落點儀表板'!$C$9="不可採計",S614=0,TRUE)),IF('114成績輸入與落點儀表板'!$C$10="必須採計",T614&gt;0,IF('114成績輸入與落點儀表板'!$C$10="不可採計",T614=0,TRUE)),IF('114成績輸入與落點儀表板'!$C$11="必須採計",U614&gt;0,IF('114成績輸入與落點儀表板'!$C$11="不可採計",U614=0,TRUE)),IF('114成績輸入與落點儀表板'!$C$12="必須採計",V614&gt;0,IF('114成績輸入與落點儀表板'!$C$12="不可採計",V614=0,TRUE)),IF('114成績輸入與落點儀表板'!$C$13="必須採計",W614&gt;0,IF('114成績輸入與落點儀表板'!$C$13="不可採計",W614=0,TRUE)),IF('114成績輸入與落點儀表板'!$C$14="必須採計",X614&gt;0,IF('114成績輸入與落點儀表板'!$C$14="不可採計",X614=0,TRUE)),IF('114成績輸入與落點儀表板'!$C$15="必須採計",Y614&gt;0,IF('114成績輸入與落點儀表板'!$C$15="不可採計",Y614=0,TRUE)),IF('114成績輸入與落點儀表板'!$C$16="必須採計",Z614&gt;0,IF('114成績輸入與落點儀表板'!$C$16="不可採計",Z614=0,TRUE))),"✅ 符合","❌ 不符合")</f>
        <v>✅ 符合</v>
      </c>
      <c r="L614" s="15">
        <v>1.25</v>
      </c>
      <c r="M614" s="15">
        <v>0</v>
      </c>
      <c r="N614" s="15">
        <v>0</v>
      </c>
      <c r="O614" s="15">
        <v>0</v>
      </c>
      <c r="P614" s="15">
        <v>0</v>
      </c>
      <c r="Q614" s="15">
        <v>0</v>
      </c>
      <c r="R614" s="15">
        <v>0</v>
      </c>
      <c r="S614" s="15">
        <v>0</v>
      </c>
      <c r="T614" s="15">
        <v>0</v>
      </c>
      <c r="U614" s="15">
        <v>1</v>
      </c>
      <c r="V614" s="15">
        <v>0</v>
      </c>
      <c r="W614" s="15">
        <v>0</v>
      </c>
      <c r="X614" s="15">
        <v>1</v>
      </c>
      <c r="Y614" s="15">
        <v>0</v>
      </c>
      <c r="Z614" s="15">
        <v>0</v>
      </c>
    </row>
    <row r="615" spans="1:26" ht="15.75" customHeight="1" x14ac:dyDescent="0.3">
      <c r="A615" s="2" t="s">
        <v>1590</v>
      </c>
      <c r="B615" s="6" t="s">
        <v>1559</v>
      </c>
      <c r="C615" s="6" t="s">
        <v>4282</v>
      </c>
      <c r="D615" s="12" t="s">
        <v>56</v>
      </c>
      <c r="E615" s="13" t="s">
        <v>1562</v>
      </c>
      <c r="F615" s="2">
        <v>3</v>
      </c>
      <c r="G615" s="15">
        <v>70</v>
      </c>
      <c r="H615" s="7">
        <f>L615*'114成績輸入與落點儀表板'!$B$2+M615*'114成績輸入與落點儀表板'!$B$3+N615*'114成績輸入與落點儀表板'!$B$4+O615*'114成績輸入與落點儀表板'!$B$5+P615*'114成績輸入與落點儀表板'!$B$6+Q615*'114成績輸入與落點儀表板'!$B$7+R615*'114成績輸入與落點儀表板'!$B$8+S615*'114成績輸入與落點儀表板'!$B$9+T615*'114成績輸入與落點儀表板'!$B$10+U615*'114成績輸入與落點儀表板'!$B$11+V615*'114成績輸入與落點儀表板'!$B$12+W615*'114成績輸入與落點儀表板'!$B$13+X615*'114成績輸入與落點儀表板'!$B$14+Y615*'114成績輸入與落點儀表板'!$B$15+Z615*'114成績輸入與落點儀表板'!$B$16</f>
        <v>0</v>
      </c>
      <c r="I615" s="8">
        <f t="shared" si="18"/>
        <v>-70</v>
      </c>
      <c r="J615" s="2" t="str">
        <f t="shared" si="19"/>
        <v>FAIL</v>
      </c>
      <c r="K615" s="17" t="str">
        <f>IF(AND(IF('114成績輸入與落點儀表板'!$C$2="必須採計",L615&gt;0,IF('114成績輸入與落點儀表板'!$C$2="不可採計",L615=0,TRUE)),IF('114成績輸入與落點儀表板'!$C$3="必須採計",M615&gt;0,IF('114成績輸入與落點儀表板'!$C$3="不可採計",M615=0,TRUE)),IF('114成績輸入與落點儀表板'!$C$4="必須採計",N615&gt;0,IF('114成績輸入與落點儀表板'!$C$4="不可採計",N615=0,TRUE)),IF('114成績輸入與落點儀表板'!$C$5="必須採計",O615&gt;0,IF('114成績輸入與落點儀表板'!$C$5="不可採計",O615=0,TRUE)),IF('114成績輸入與落點儀表板'!$C$6="必須採計",P615&gt;0,IF('114成績輸入與落點儀表板'!$C$6="不可採計",P615=0,TRUE)),IF('114成績輸入與落點儀表板'!$C$7="必須採計",Q615&gt;0,IF('114成績輸入與落點儀表板'!$C$7="不可採計",Q615=0,TRUE)),IF('114成績輸入與落點儀表板'!$C$8="必須採計",R615&gt;0,IF('114成績輸入與落點儀表板'!$C$8="不可採計",R615=0,TRUE)),IF('114成績輸入與落點儀表板'!$C$9="必須採計",S615&gt;0,IF('114成績輸入與落點儀表板'!$C$9="不可採計",S615=0,TRUE)),IF('114成績輸入與落點儀表板'!$C$10="必須採計",T615&gt;0,IF('114成績輸入與落點儀表板'!$C$10="不可採計",T615=0,TRUE)),IF('114成績輸入與落點儀表板'!$C$11="必須採計",U615&gt;0,IF('114成績輸入與落點儀表板'!$C$11="不可採計",U615=0,TRUE)),IF('114成績輸入與落點儀表板'!$C$12="必須採計",V615&gt;0,IF('114成績輸入與落點儀表板'!$C$12="不可採計",V615=0,TRUE)),IF('114成績輸入與落點儀表板'!$C$13="必須採計",W615&gt;0,IF('114成績輸入與落點儀表板'!$C$13="不可採計",W615=0,TRUE)),IF('114成績輸入與落點儀表板'!$C$14="必須採計",X615&gt;0,IF('114成績輸入與落點儀表板'!$C$14="不可採計",X615=0,TRUE)),IF('114成績輸入與落點儀表板'!$C$15="必須採計",Y615&gt;0,IF('114成績輸入與落點儀表板'!$C$15="不可採計",Y615=0,TRUE)),IF('114成績輸入與落點儀表板'!$C$16="必須採計",Z615&gt;0,IF('114成績輸入與落點儀表板'!$C$16="不可採計",Z615=0,TRUE))),"✅ 符合","❌ 不符合")</f>
        <v>✅ 符合</v>
      </c>
      <c r="L615" s="15">
        <v>1.25</v>
      </c>
      <c r="M615" s="15">
        <v>0</v>
      </c>
      <c r="N615" s="15">
        <v>0</v>
      </c>
      <c r="O615" s="15">
        <v>0</v>
      </c>
      <c r="P615" s="15">
        <v>0</v>
      </c>
      <c r="Q615" s="15">
        <v>0</v>
      </c>
      <c r="R615" s="15">
        <v>0</v>
      </c>
      <c r="S615" s="15">
        <v>0</v>
      </c>
      <c r="T615" s="15">
        <v>0</v>
      </c>
      <c r="U615" s="15">
        <v>1</v>
      </c>
      <c r="V615" s="15">
        <v>0</v>
      </c>
      <c r="W615" s="15">
        <v>0</v>
      </c>
      <c r="X615" s="15">
        <v>1</v>
      </c>
      <c r="Y615" s="15">
        <v>0</v>
      </c>
      <c r="Z615" s="15">
        <v>0</v>
      </c>
    </row>
    <row r="616" spans="1:26" ht="15.75" customHeight="1" x14ac:dyDescent="0.3">
      <c r="A616" s="2" t="s">
        <v>1591</v>
      </c>
      <c r="B616" s="6" t="s">
        <v>1559</v>
      </c>
      <c r="C616" s="6" t="s">
        <v>1564</v>
      </c>
      <c r="D616" s="12" t="s">
        <v>227</v>
      </c>
      <c r="E616" s="13" t="s">
        <v>4283</v>
      </c>
      <c r="F616" s="2">
        <v>3</v>
      </c>
      <c r="G616" s="15">
        <v>134.5</v>
      </c>
      <c r="H616" s="7">
        <f>L616*'114成績輸入與落點儀表板'!$B$2+M616*'114成績輸入與落點儀表板'!$B$3+N616*'114成績輸入與落點儀表板'!$B$4+O616*'114成績輸入與落點儀表板'!$B$5+P616*'114成績輸入與落點儀表板'!$B$6+Q616*'114成績輸入與落點儀表板'!$B$7+R616*'114成績輸入與落點儀表板'!$B$8+S616*'114成績輸入與落點儀表板'!$B$9+T616*'114成績輸入與落點儀表板'!$B$10+U616*'114成績輸入與落點儀表板'!$B$11+V616*'114成績輸入與落點儀表板'!$B$12+W616*'114成績輸入與落點儀表板'!$B$13+X616*'114成績輸入與落點儀表板'!$B$14+Y616*'114成績輸入與落點儀表板'!$B$15+Z616*'114成績輸入與落點儀表板'!$B$16</f>
        <v>0</v>
      </c>
      <c r="I616" s="8">
        <f t="shared" si="18"/>
        <v>-134.5</v>
      </c>
      <c r="J616" s="2" t="str">
        <f t="shared" si="19"/>
        <v>FAIL</v>
      </c>
      <c r="K616" s="17" t="str">
        <f>IF(AND(IF('114成績輸入與落點儀表板'!$C$2="必須採計",L616&gt;0,IF('114成績輸入與落點儀表板'!$C$2="不可採計",L616=0,TRUE)),IF('114成績輸入與落點儀表板'!$C$3="必須採計",M616&gt;0,IF('114成績輸入與落點儀表板'!$C$3="不可採計",M616=0,TRUE)),IF('114成績輸入與落點儀表板'!$C$4="必須採計",N616&gt;0,IF('114成績輸入與落點儀表板'!$C$4="不可採計",N616=0,TRUE)),IF('114成績輸入與落點儀表板'!$C$5="必須採計",O616&gt;0,IF('114成績輸入與落點儀表板'!$C$5="不可採計",O616=0,TRUE)),IF('114成績輸入與落點儀表板'!$C$6="必須採計",P616&gt;0,IF('114成績輸入與落點儀表板'!$C$6="不可採計",P616=0,TRUE)),IF('114成績輸入與落點儀表板'!$C$7="必須採計",Q616&gt;0,IF('114成績輸入與落點儀表板'!$C$7="不可採計",Q616=0,TRUE)),IF('114成績輸入與落點儀表板'!$C$8="必須採計",R616&gt;0,IF('114成績輸入與落點儀表板'!$C$8="不可採計",R616=0,TRUE)),IF('114成績輸入與落點儀表板'!$C$9="必須採計",S616&gt;0,IF('114成績輸入與落點儀表板'!$C$9="不可採計",S616=0,TRUE)),IF('114成績輸入與落點儀表板'!$C$10="必須採計",T616&gt;0,IF('114成績輸入與落點儀表板'!$C$10="不可採計",T616=0,TRUE)),IF('114成績輸入與落點儀表板'!$C$11="必須採計",U616&gt;0,IF('114成績輸入與落點儀表板'!$C$11="不可採計",U616=0,TRUE)),IF('114成績輸入與落點儀表板'!$C$12="必須採計",V616&gt;0,IF('114成績輸入與落點儀表板'!$C$12="不可採計",V616=0,TRUE)),IF('114成績輸入與落點儀表板'!$C$13="必須採計",W616&gt;0,IF('114成績輸入與落點儀表板'!$C$13="不可採計",W616=0,TRUE)),IF('114成績輸入與落點儀表板'!$C$14="必須採計",X616&gt;0,IF('114成績輸入與落點儀表板'!$C$14="不可採計",X616=0,TRUE)),IF('114成績輸入與落點儀表板'!$C$15="必須採計",Y616&gt;0,IF('114成績輸入與落點儀表板'!$C$15="不可採計",Y616=0,TRUE)),IF('114成績輸入與落點儀表板'!$C$16="必須採計",Z616&gt;0,IF('114成績輸入與落點儀表板'!$C$16="不可採計",Z616=0,TRUE))),"✅ 符合","❌ 不符合")</f>
        <v>✅ 符合</v>
      </c>
      <c r="L616" s="15">
        <v>1.5</v>
      </c>
      <c r="M616" s="15">
        <v>0</v>
      </c>
      <c r="N616" s="15">
        <v>0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2</v>
      </c>
      <c r="V616" s="15">
        <v>0</v>
      </c>
      <c r="W616" s="15">
        <v>0</v>
      </c>
      <c r="X616" s="15">
        <v>2</v>
      </c>
      <c r="Y616" s="15">
        <v>0</v>
      </c>
      <c r="Z616" s="15">
        <v>0</v>
      </c>
    </row>
    <row r="617" spans="1:26" ht="15.75" customHeight="1" x14ac:dyDescent="0.3">
      <c r="A617" s="2" t="s">
        <v>1593</v>
      </c>
      <c r="B617" s="6" t="s">
        <v>1559</v>
      </c>
      <c r="C617" s="6" t="s">
        <v>76</v>
      </c>
      <c r="D617" s="12" t="s">
        <v>60</v>
      </c>
      <c r="E617" s="13" t="s">
        <v>3585</v>
      </c>
      <c r="F617" s="2">
        <v>32</v>
      </c>
      <c r="G617" s="15">
        <v>92</v>
      </c>
      <c r="H617" s="7">
        <f>L617*'114成績輸入與落點儀表板'!$B$2+M617*'114成績輸入與落點儀表板'!$B$3+N617*'114成績輸入與落點儀表板'!$B$4+O617*'114成績輸入與落點儀表板'!$B$5+P617*'114成績輸入與落點儀表板'!$B$6+Q617*'114成績輸入與落點儀表板'!$B$7+R617*'114成績輸入與落點儀表板'!$B$8+S617*'114成績輸入與落點儀表板'!$B$9+T617*'114成績輸入與落點儀表板'!$B$10+U617*'114成績輸入與落點儀表板'!$B$11+V617*'114成績輸入與落點儀表板'!$B$12+W617*'114成績輸入與落點儀表板'!$B$13+X617*'114成績輸入與落點儀表板'!$B$14+Y617*'114成績輸入與落點儀表板'!$B$15+Z617*'114成績輸入與落點儀表板'!$B$16</f>
        <v>0</v>
      </c>
      <c r="I617" s="8">
        <f t="shared" si="18"/>
        <v>-92</v>
      </c>
      <c r="J617" s="2" t="str">
        <f t="shared" si="19"/>
        <v>FAIL</v>
      </c>
      <c r="K617" s="17" t="str">
        <f>IF(AND(IF('114成績輸入與落點儀表板'!$C$2="必須採計",L617&gt;0,IF('114成績輸入與落點儀表板'!$C$2="不可採計",L617=0,TRUE)),IF('114成績輸入與落點儀表板'!$C$3="必須採計",M617&gt;0,IF('114成績輸入與落點儀表板'!$C$3="不可採計",M617=0,TRUE)),IF('114成績輸入與落點儀表板'!$C$4="必須採計",N617&gt;0,IF('114成績輸入與落點儀表板'!$C$4="不可採計",N617=0,TRUE)),IF('114成績輸入與落點儀表板'!$C$5="必須採計",O617&gt;0,IF('114成績輸入與落點儀表板'!$C$5="不可採計",O617=0,TRUE)),IF('114成績輸入與落點儀表板'!$C$6="必須採計",P617&gt;0,IF('114成績輸入與落點儀表板'!$C$6="不可採計",P617=0,TRUE)),IF('114成績輸入與落點儀表板'!$C$7="必須採計",Q617&gt;0,IF('114成績輸入與落點儀表板'!$C$7="不可採計",Q617=0,TRUE)),IF('114成績輸入與落點儀表板'!$C$8="必須採計",R617&gt;0,IF('114成績輸入與落點儀表板'!$C$8="不可採計",R617=0,TRUE)),IF('114成績輸入與落點儀表板'!$C$9="必須採計",S617&gt;0,IF('114成績輸入與落點儀表板'!$C$9="不可採計",S617=0,TRUE)),IF('114成績輸入與落點儀表板'!$C$10="必須採計",T617&gt;0,IF('114成績輸入與落點儀表板'!$C$10="不可採計",T617=0,TRUE)),IF('114成績輸入與落點儀表板'!$C$11="必須採計",U617&gt;0,IF('114成績輸入與落點儀表板'!$C$11="不可採計",U617=0,TRUE)),IF('114成績輸入與落點儀表板'!$C$12="必須採計",V617&gt;0,IF('114成績輸入與落點儀表板'!$C$12="不可採計",V617=0,TRUE)),IF('114成績輸入與落點儀表板'!$C$13="必須採計",W617&gt;0,IF('114成績輸入與落點儀表板'!$C$13="不可採計",W617=0,TRUE)),IF('114成績輸入與落點儀表板'!$C$14="必須採計",X617&gt;0,IF('114成績輸入與落點儀表板'!$C$14="不可採計",X617=0,TRUE)),IF('114成績輸入與落點儀表板'!$C$15="必須採計",Y617&gt;0,IF('114成績輸入與落點儀表板'!$C$15="不可採計",Y617=0,TRUE)),IF('114成績輸入與落點儀表板'!$C$16="必須採計",Z617&gt;0,IF('114成績輸入與落點儀表板'!$C$16="不可採計",Z617=0,TRUE))),"✅ 符合","❌ 不符合")</f>
        <v>✅ 符合</v>
      </c>
      <c r="L617" s="15">
        <v>2</v>
      </c>
      <c r="M617" s="15">
        <v>0</v>
      </c>
      <c r="N617" s="15">
        <v>0</v>
      </c>
      <c r="O617" s="15">
        <v>0</v>
      </c>
      <c r="P617" s="15">
        <v>0</v>
      </c>
      <c r="Q617" s="15">
        <v>0</v>
      </c>
      <c r="R617" s="15">
        <v>0</v>
      </c>
      <c r="S617" s="15">
        <v>0</v>
      </c>
      <c r="T617" s="15">
        <v>0</v>
      </c>
      <c r="U617" s="15">
        <v>1.5</v>
      </c>
      <c r="V617" s="15">
        <v>1</v>
      </c>
      <c r="W617" s="15">
        <v>0</v>
      </c>
      <c r="X617" s="15">
        <v>0</v>
      </c>
      <c r="Y617" s="15">
        <v>0</v>
      </c>
      <c r="Z617" s="15">
        <v>0</v>
      </c>
    </row>
    <row r="618" spans="1:26" ht="15.75" customHeight="1" x14ac:dyDescent="0.3">
      <c r="A618" s="2" t="s">
        <v>1595</v>
      </c>
      <c r="B618" s="6" t="s">
        <v>1559</v>
      </c>
      <c r="C618" s="6" t="s">
        <v>733</v>
      </c>
      <c r="D618" s="12" t="s">
        <v>227</v>
      </c>
      <c r="E618" s="13" t="s">
        <v>3357</v>
      </c>
      <c r="F618" s="2">
        <v>45</v>
      </c>
      <c r="G618" s="15">
        <v>119</v>
      </c>
      <c r="H618" s="7">
        <f>L618*'114成績輸入與落點儀表板'!$B$2+M618*'114成績輸入與落點儀表板'!$B$3+N618*'114成績輸入與落點儀表板'!$B$4+O618*'114成績輸入與落點儀表板'!$B$5+P618*'114成績輸入與落點儀表板'!$B$6+Q618*'114成績輸入與落點儀表板'!$B$7+R618*'114成績輸入與落點儀表板'!$B$8+S618*'114成績輸入與落點儀表板'!$B$9+T618*'114成績輸入與落點儀表板'!$B$10+U618*'114成績輸入與落點儀表板'!$B$11+V618*'114成績輸入與落點儀表板'!$B$12+W618*'114成績輸入與落點儀表板'!$B$13+X618*'114成績輸入與落點儀表板'!$B$14+Y618*'114成績輸入與落點儀表板'!$B$15+Z618*'114成績輸入與落點儀表板'!$B$16</f>
        <v>0</v>
      </c>
      <c r="I618" s="8">
        <f t="shared" si="18"/>
        <v>-119</v>
      </c>
      <c r="J618" s="2" t="str">
        <f t="shared" si="19"/>
        <v>FAIL</v>
      </c>
      <c r="K618" s="17" t="str">
        <f>IF(AND(IF('114成績輸入與落點儀表板'!$C$2="必須採計",L618&gt;0,IF('114成績輸入與落點儀表板'!$C$2="不可採計",L618=0,TRUE)),IF('114成績輸入與落點儀表板'!$C$3="必須採計",M618&gt;0,IF('114成績輸入與落點儀表板'!$C$3="不可採計",M618=0,TRUE)),IF('114成績輸入與落點儀表板'!$C$4="必須採計",N618&gt;0,IF('114成績輸入與落點儀表板'!$C$4="不可採計",N618=0,TRUE)),IF('114成績輸入與落點儀表板'!$C$5="必須採計",O618&gt;0,IF('114成績輸入與落點儀表板'!$C$5="不可採計",O618=0,TRUE)),IF('114成績輸入與落點儀表板'!$C$6="必須採計",P618&gt;0,IF('114成績輸入與落點儀表板'!$C$6="不可採計",P618=0,TRUE)),IF('114成績輸入與落點儀表板'!$C$7="必須採計",Q618&gt;0,IF('114成績輸入與落點儀表板'!$C$7="不可採計",Q618=0,TRUE)),IF('114成績輸入與落點儀表板'!$C$8="必須採計",R618&gt;0,IF('114成績輸入與落點儀表板'!$C$8="不可採計",R618=0,TRUE)),IF('114成績輸入與落點儀表板'!$C$9="必須採計",S618&gt;0,IF('114成績輸入與落點儀表板'!$C$9="不可採計",S618=0,TRUE)),IF('114成績輸入與落點儀表板'!$C$10="必須採計",T618&gt;0,IF('114成績輸入與落點儀表板'!$C$10="不可採計",T618=0,TRUE)),IF('114成績輸入與落點儀表板'!$C$11="必須採計",U618&gt;0,IF('114成績輸入與落點儀表板'!$C$11="不可採計",U618=0,TRUE)),IF('114成績輸入與落點儀表板'!$C$12="必須採計",V618&gt;0,IF('114成績輸入與落點儀表板'!$C$12="不可採計",V618=0,TRUE)),IF('114成績輸入與落點儀表板'!$C$13="必須採計",W618&gt;0,IF('114成績輸入與落點儀表板'!$C$13="不可採計",W618=0,TRUE)),IF('114成績輸入與落點儀表板'!$C$14="必須採計",X618&gt;0,IF('114成績輸入與落點儀表板'!$C$14="不可採計",X618=0,TRUE)),IF('114成績輸入與落點儀表板'!$C$15="必須採計",Y618&gt;0,IF('114成績輸入與落點儀表板'!$C$15="不可採計",Y618=0,TRUE)),IF('114成績輸入與落點儀表板'!$C$16="必須採計",Z618&gt;0,IF('114成績輸入與落點儀表板'!$C$16="不可採計",Z618=0,TRUE))),"✅ 符合","❌ 不符合")</f>
        <v>✅ 符合</v>
      </c>
      <c r="L618" s="15">
        <v>2</v>
      </c>
      <c r="M618" s="15">
        <v>2</v>
      </c>
      <c r="N618" s="15">
        <v>0</v>
      </c>
      <c r="O618" s="15">
        <v>0</v>
      </c>
      <c r="P618" s="15">
        <v>0</v>
      </c>
      <c r="Q618" s="15">
        <v>0</v>
      </c>
      <c r="R618" s="15">
        <v>0</v>
      </c>
      <c r="S618" s="15">
        <v>0</v>
      </c>
      <c r="T618" s="15">
        <v>0</v>
      </c>
      <c r="U618" s="15">
        <v>1</v>
      </c>
      <c r="V618" s="15">
        <v>1</v>
      </c>
      <c r="W618" s="15">
        <v>0</v>
      </c>
      <c r="X618" s="15">
        <v>0</v>
      </c>
      <c r="Y618" s="15">
        <v>0</v>
      </c>
      <c r="Z618" s="15">
        <v>0</v>
      </c>
    </row>
    <row r="619" spans="1:26" ht="15.75" customHeight="1" x14ac:dyDescent="0.3">
      <c r="A619" s="2" t="s">
        <v>1600</v>
      </c>
      <c r="B619" s="6" t="s">
        <v>1559</v>
      </c>
      <c r="C619" s="6" t="s">
        <v>724</v>
      </c>
      <c r="D619" s="12" t="s">
        <v>227</v>
      </c>
      <c r="E619" s="13" t="s">
        <v>2096</v>
      </c>
      <c r="F619" s="2">
        <v>1</v>
      </c>
      <c r="G619" s="15">
        <v>144</v>
      </c>
      <c r="H619" s="7">
        <f>L619*'114成績輸入與落點儀表板'!$B$2+M619*'114成績輸入與落點儀表板'!$B$3+N619*'114成績輸入與落點儀表板'!$B$4+O619*'114成績輸入與落點儀表板'!$B$5+P619*'114成績輸入與落點儀表板'!$B$6+Q619*'114成績輸入與落點儀表板'!$B$7+R619*'114成績輸入與落點儀表板'!$B$8+S619*'114成績輸入與落點儀表板'!$B$9+T619*'114成績輸入與落點儀表板'!$B$10+U619*'114成績輸入與落點儀表板'!$B$11+V619*'114成績輸入與落點儀表板'!$B$12+W619*'114成績輸入與落點儀表板'!$B$13+X619*'114成績輸入與落點儀表板'!$B$14+Y619*'114成績輸入與落點儀表板'!$B$15+Z619*'114成績輸入與落點儀表板'!$B$16</f>
        <v>0</v>
      </c>
      <c r="I619" s="8">
        <f t="shared" si="18"/>
        <v>-144</v>
      </c>
      <c r="J619" s="2" t="str">
        <f t="shared" si="19"/>
        <v>FAIL</v>
      </c>
      <c r="K619" s="17" t="str">
        <f>IF(AND(IF('114成績輸入與落點儀表板'!$C$2="必須採計",L619&gt;0,IF('114成績輸入與落點儀表板'!$C$2="不可採計",L619=0,TRUE)),IF('114成績輸入與落點儀表板'!$C$3="必須採計",M619&gt;0,IF('114成績輸入與落點儀表板'!$C$3="不可採計",M619=0,TRUE)),IF('114成績輸入與落點儀表板'!$C$4="必須採計",N619&gt;0,IF('114成績輸入與落點儀表板'!$C$4="不可採計",N619=0,TRUE)),IF('114成績輸入與落點儀表板'!$C$5="必須採計",O619&gt;0,IF('114成績輸入與落點儀表板'!$C$5="不可採計",O619=0,TRUE)),IF('114成績輸入與落點儀表板'!$C$6="必須採計",P619&gt;0,IF('114成績輸入與落點儀表板'!$C$6="不可採計",P619=0,TRUE)),IF('114成績輸入與落點儀表板'!$C$7="必須採計",Q619&gt;0,IF('114成績輸入與落點儀表板'!$C$7="不可採計",Q619=0,TRUE)),IF('114成績輸入與落點儀表板'!$C$8="必須採計",R619&gt;0,IF('114成績輸入與落點儀表板'!$C$8="不可採計",R619=0,TRUE)),IF('114成績輸入與落點儀表板'!$C$9="必須採計",S619&gt;0,IF('114成績輸入與落點儀表板'!$C$9="不可採計",S619=0,TRUE)),IF('114成績輸入與落點儀表板'!$C$10="必須採計",T619&gt;0,IF('114成績輸入與落點儀表板'!$C$10="不可採計",T619=0,TRUE)),IF('114成績輸入與落點儀表板'!$C$11="必須採計",U619&gt;0,IF('114成績輸入與落點儀表板'!$C$11="不可採計",U619=0,TRUE)),IF('114成績輸入與落點儀表板'!$C$12="必須採計",V619&gt;0,IF('114成績輸入與落點儀表板'!$C$12="不可採計",V619=0,TRUE)),IF('114成績輸入與落點儀表板'!$C$13="必須採計",W619&gt;0,IF('114成績輸入與落點儀表板'!$C$13="不可採計",W619=0,TRUE)),IF('114成績輸入與落點儀表板'!$C$14="必須採計",X619&gt;0,IF('114成績輸入與落點儀表板'!$C$14="不可採計",X619=0,TRUE)),IF('114成績輸入與落點儀表板'!$C$15="必須採計",Y619&gt;0,IF('114成績輸入與落點儀表板'!$C$15="不可採計",Y619=0,TRUE)),IF('114成績輸入與落點儀表板'!$C$16="必須採計",Z619&gt;0,IF('114成績輸入與落點儀表板'!$C$16="不可採計",Z619=0,TRUE))),"✅ 符合","❌ 不符合")</f>
        <v>✅ 符合</v>
      </c>
      <c r="L619" s="15">
        <v>1</v>
      </c>
      <c r="M619" s="15">
        <v>1.5</v>
      </c>
      <c r="N619" s="15">
        <v>0</v>
      </c>
      <c r="O619" s="15">
        <v>0</v>
      </c>
      <c r="P619" s="15">
        <v>0</v>
      </c>
      <c r="Q619" s="15">
        <v>0</v>
      </c>
      <c r="R619" s="15">
        <v>0</v>
      </c>
      <c r="S619" s="15">
        <v>0</v>
      </c>
      <c r="T619" s="15">
        <v>0</v>
      </c>
      <c r="U619" s="15">
        <v>1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</row>
    <row r="620" spans="1:26" ht="15.75" customHeight="1" x14ac:dyDescent="0.3">
      <c r="A620" s="2" t="s">
        <v>1603</v>
      </c>
      <c r="B620" s="13" t="s">
        <v>1559</v>
      </c>
      <c r="C620" s="13" t="s">
        <v>1502</v>
      </c>
      <c r="D620" s="12" t="s">
        <v>227</v>
      </c>
      <c r="E620" s="13" t="s">
        <v>4284</v>
      </c>
      <c r="F620" s="2">
        <v>2</v>
      </c>
      <c r="G620" s="15">
        <v>147</v>
      </c>
      <c r="H620" s="7">
        <f>L620*'114成績輸入與落點儀表板'!$B$2+M620*'114成績輸入與落點儀表板'!$B$3+N620*'114成績輸入與落點儀表板'!$B$4+O620*'114成績輸入與落點儀表板'!$B$5+P620*'114成績輸入與落點儀表板'!$B$6+Q620*'114成績輸入與落點儀表板'!$B$7+R620*'114成績輸入與落點儀表板'!$B$8+S620*'114成績輸入與落點儀表板'!$B$9+T620*'114成績輸入與落點儀表板'!$B$10+U620*'114成績輸入與落點儀表板'!$B$11+V620*'114成績輸入與落點儀表板'!$B$12+W620*'114成績輸入與落點儀表板'!$B$13+X620*'114成績輸入與落點儀表板'!$B$14+Y620*'114成績輸入與落點儀表板'!$B$15+Z620*'114成績輸入與落點儀表板'!$B$16</f>
        <v>0</v>
      </c>
      <c r="I620" s="8">
        <f t="shared" si="18"/>
        <v>-147</v>
      </c>
      <c r="J620" s="2" t="str">
        <f t="shared" si="19"/>
        <v>FAIL</v>
      </c>
      <c r="K620" s="17" t="str">
        <f>IF(AND(IF('114成績輸入與落點儀表板'!$C$2="必須採計",L620&gt;0,IF('114成績輸入與落點儀表板'!$C$2="不可採計",L620=0,TRUE)),IF('114成績輸入與落點儀表板'!$C$3="必須採計",M620&gt;0,IF('114成績輸入與落點儀表板'!$C$3="不可採計",M620=0,TRUE)),IF('114成績輸入與落點儀表板'!$C$4="必須採計",N620&gt;0,IF('114成績輸入與落點儀表板'!$C$4="不可採計",N620=0,TRUE)),IF('114成績輸入與落點儀表板'!$C$5="必須採計",O620&gt;0,IF('114成績輸入與落點儀表板'!$C$5="不可採計",O620=0,TRUE)),IF('114成績輸入與落點儀表板'!$C$6="必須採計",P620&gt;0,IF('114成績輸入與落點儀表板'!$C$6="不可採計",P620=0,TRUE)),IF('114成績輸入與落點儀表板'!$C$7="必須採計",Q620&gt;0,IF('114成績輸入與落點儀表板'!$C$7="不可採計",Q620=0,TRUE)),IF('114成績輸入與落點儀表板'!$C$8="必須採計",R620&gt;0,IF('114成績輸入與落點儀表板'!$C$8="不可採計",R620=0,TRUE)),IF('114成績輸入與落點儀表板'!$C$9="必須採計",S620&gt;0,IF('114成績輸入與落點儀表板'!$C$9="不可採計",S620=0,TRUE)),IF('114成績輸入與落點儀表板'!$C$10="必須採計",T620&gt;0,IF('114成績輸入與落點儀表板'!$C$10="不可採計",T620=0,TRUE)),IF('114成績輸入與落點儀表板'!$C$11="必須採計",U620&gt;0,IF('114成績輸入與落點儀表板'!$C$11="不可採計",U620=0,TRUE)),IF('114成績輸入與落點儀表板'!$C$12="必須採計",V620&gt;0,IF('114成績輸入與落點儀表板'!$C$12="不可採計",V620=0,TRUE)),IF('114成績輸入與落點儀表板'!$C$13="必須採計",W620&gt;0,IF('114成績輸入與落點儀表板'!$C$13="不可採計",W620=0,TRUE)),IF('114成績輸入與落點儀表板'!$C$14="必須採計",X620&gt;0,IF('114成績輸入與落點儀表板'!$C$14="不可採計",X620=0,TRUE)),IF('114成績輸入與落點儀表板'!$C$15="必須採計",Y620&gt;0,IF('114成績輸入與落點儀表板'!$C$15="不可採計",Y620=0,TRUE)),IF('114成績輸入與落點儀表板'!$C$16="必須採計",Z620&gt;0,IF('114成績輸入與落點儀表板'!$C$16="不可採計",Z620=0,TRUE))),"✅ 符合","❌ 不符合")</f>
        <v>✅ 符合</v>
      </c>
      <c r="L620" s="15">
        <v>1</v>
      </c>
      <c r="M620" s="15">
        <v>1.5</v>
      </c>
      <c r="N620" s="15">
        <v>0</v>
      </c>
      <c r="O620" s="15">
        <v>0</v>
      </c>
      <c r="P620" s="15">
        <v>0</v>
      </c>
      <c r="Q620" s="15">
        <v>0</v>
      </c>
      <c r="R620" s="15">
        <v>0</v>
      </c>
      <c r="S620" s="15">
        <v>0</v>
      </c>
      <c r="T620" s="15">
        <v>0</v>
      </c>
      <c r="U620" s="15">
        <v>2</v>
      </c>
      <c r="V620" s="15">
        <v>2</v>
      </c>
      <c r="W620" s="15">
        <v>0</v>
      </c>
      <c r="X620" s="15">
        <v>0</v>
      </c>
      <c r="Y620" s="15">
        <v>0</v>
      </c>
      <c r="Z620" s="15">
        <v>0</v>
      </c>
    </row>
    <row r="621" spans="1:26" ht="15.75" customHeight="1" x14ac:dyDescent="0.3">
      <c r="A621" s="2" t="s">
        <v>1609</v>
      </c>
      <c r="B621" s="13" t="s">
        <v>1559</v>
      </c>
      <c r="C621" s="13" t="s">
        <v>754</v>
      </c>
      <c r="D621" s="12" t="s">
        <v>86</v>
      </c>
      <c r="E621" s="13" t="s">
        <v>1575</v>
      </c>
      <c r="F621" s="2">
        <v>33</v>
      </c>
      <c r="G621" s="15">
        <v>84</v>
      </c>
      <c r="H621" s="7">
        <f>L621*'114成績輸入與落點儀表板'!$B$2+M621*'114成績輸入與落點儀表板'!$B$3+N621*'114成績輸入與落點儀表板'!$B$4+O621*'114成績輸入與落點儀表板'!$B$5+P621*'114成績輸入與落點儀表板'!$B$6+Q621*'114成績輸入與落點儀表板'!$B$7+R621*'114成績輸入與落點儀表板'!$B$8+S621*'114成績輸入與落點儀表板'!$B$9+T621*'114成績輸入與落點儀表板'!$B$10+U621*'114成績輸入與落點儀表板'!$B$11+V621*'114成績輸入與落點儀表板'!$B$12+W621*'114成績輸入與落點儀表板'!$B$13+X621*'114成績輸入與落點儀表板'!$B$14+Y621*'114成績輸入與落點儀表板'!$B$15+Z621*'114成績輸入與落點儀表板'!$B$16</f>
        <v>0</v>
      </c>
      <c r="I621" s="8">
        <f t="shared" si="18"/>
        <v>-84</v>
      </c>
      <c r="J621" s="2" t="str">
        <f t="shared" si="19"/>
        <v>FAIL</v>
      </c>
      <c r="K621" s="17" t="str">
        <f>IF(AND(IF('114成績輸入與落點儀表板'!$C$2="必須採計",L621&gt;0,IF('114成績輸入與落點儀表板'!$C$2="不可採計",L621=0,TRUE)),IF('114成績輸入與落點儀表板'!$C$3="必須採計",M621&gt;0,IF('114成績輸入與落點儀表板'!$C$3="不可採計",M621=0,TRUE)),IF('114成績輸入與落點儀表板'!$C$4="必須採計",N621&gt;0,IF('114成績輸入與落點儀表板'!$C$4="不可採計",N621=0,TRUE)),IF('114成績輸入與落點儀表板'!$C$5="必須採計",O621&gt;0,IF('114成績輸入與落點儀表板'!$C$5="不可採計",O621=0,TRUE)),IF('114成績輸入與落點儀表板'!$C$6="必須採計",P621&gt;0,IF('114成績輸入與落點儀表板'!$C$6="不可採計",P621=0,TRUE)),IF('114成績輸入與落點儀表板'!$C$7="必須採計",Q621&gt;0,IF('114成績輸入與落點儀表板'!$C$7="不可採計",Q621=0,TRUE)),IF('114成績輸入與落點儀表板'!$C$8="必須採計",R621&gt;0,IF('114成績輸入與落點儀表板'!$C$8="不可採計",R621=0,TRUE)),IF('114成績輸入與落點儀表板'!$C$9="必須採計",S621&gt;0,IF('114成績輸入與落點儀表板'!$C$9="不可採計",S621=0,TRUE)),IF('114成績輸入與落點儀表板'!$C$10="必須採計",T621&gt;0,IF('114成績輸入與落點儀表板'!$C$10="不可採計",T621=0,TRUE)),IF('114成績輸入與落點儀表板'!$C$11="必須採計",U621&gt;0,IF('114成績輸入與落點儀表板'!$C$11="不可採計",U621=0,TRUE)),IF('114成績輸入與落點儀表板'!$C$12="必須採計",V621&gt;0,IF('114成績輸入與落點儀表板'!$C$12="不可採計",V621=0,TRUE)),IF('114成績輸入與落點儀表板'!$C$13="必須採計",W621&gt;0,IF('114成績輸入與落點儀表板'!$C$13="不可採計",W621=0,TRUE)),IF('114成績輸入與落點儀表板'!$C$14="必須採計",X621&gt;0,IF('114成績輸入與落點儀表板'!$C$14="不可採計",X621=0,TRUE)),IF('114成績輸入與落點儀表板'!$C$15="必須採計",Y621&gt;0,IF('114成績輸入與落點儀表板'!$C$15="不可採計",Y621=0,TRUE)),IF('114成績輸入與落點儀表板'!$C$16="必須採計",Z621&gt;0,IF('114成績輸入與落點儀表板'!$C$16="不可採計",Z621=0,TRUE))),"✅ 符合","❌ 不符合")</f>
        <v>✅ 符合</v>
      </c>
      <c r="L621" s="15">
        <v>2</v>
      </c>
      <c r="M621" s="15">
        <v>1.5</v>
      </c>
      <c r="N621" s="15">
        <v>2</v>
      </c>
      <c r="O621" s="15">
        <v>0</v>
      </c>
      <c r="P621" s="15">
        <v>0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</row>
    <row r="622" spans="1:26" ht="15.75" customHeight="1" x14ac:dyDescent="0.3">
      <c r="A622" s="2" t="s">
        <v>1611</v>
      </c>
      <c r="B622" s="6" t="s">
        <v>1559</v>
      </c>
      <c r="C622" s="6" t="s">
        <v>1577</v>
      </c>
      <c r="D622" s="12" t="s">
        <v>103</v>
      </c>
      <c r="E622" s="13" t="s">
        <v>1578</v>
      </c>
      <c r="F622" s="2">
        <v>32</v>
      </c>
      <c r="G622" s="15">
        <v>147</v>
      </c>
      <c r="H622" s="7">
        <f>L622*'114成績輸入與落點儀表板'!$B$2+M622*'114成績輸入與落點儀表板'!$B$3+N622*'114成績輸入與落點儀表板'!$B$4+O622*'114成績輸入與落點儀表板'!$B$5+P622*'114成績輸入與落點儀表板'!$B$6+Q622*'114成績輸入與落點儀表板'!$B$7+R622*'114成績輸入與落點儀表板'!$B$8+S622*'114成績輸入與落點儀表板'!$B$9+T622*'114成績輸入與落點儀表板'!$B$10+U622*'114成績輸入與落點儀表板'!$B$11+V622*'114成績輸入與落點儀表板'!$B$12+W622*'114成績輸入與落點儀表板'!$B$13+X622*'114成績輸入與落點儀表板'!$B$14+Y622*'114成績輸入與落點儀表板'!$B$15+Z622*'114成績輸入與落點儀表板'!$B$16</f>
        <v>0</v>
      </c>
      <c r="I622" s="8">
        <f t="shared" si="18"/>
        <v>-147</v>
      </c>
      <c r="J622" s="2" t="str">
        <f t="shared" si="19"/>
        <v>FAIL</v>
      </c>
      <c r="K622" s="17" t="str">
        <f>IF(AND(IF('114成績輸入與落點儀表板'!$C$2="必須採計",L622&gt;0,IF('114成績輸入與落點儀表板'!$C$2="不可採計",L622=0,TRUE)),IF('114成績輸入與落點儀表板'!$C$3="必須採計",M622&gt;0,IF('114成績輸入與落點儀表板'!$C$3="不可採計",M622=0,TRUE)),IF('114成績輸入與落點儀表板'!$C$4="必須採計",N622&gt;0,IF('114成績輸入與落點儀表板'!$C$4="不可採計",N622=0,TRUE)),IF('114成績輸入與落點儀表板'!$C$5="必須採計",O622&gt;0,IF('114成績輸入與落點儀表板'!$C$5="不可採計",O622=0,TRUE)),IF('114成績輸入與落點儀表板'!$C$6="必須採計",P622&gt;0,IF('114成績輸入與落點儀表板'!$C$6="不可採計",P622=0,TRUE)),IF('114成績輸入與落點儀表板'!$C$7="必須採計",Q622&gt;0,IF('114成績輸入與落點儀表板'!$C$7="不可採計",Q622=0,TRUE)),IF('114成績輸入與落點儀表板'!$C$8="必須採計",R622&gt;0,IF('114成績輸入與落點儀表板'!$C$8="不可採計",R622=0,TRUE)),IF('114成績輸入與落點儀表板'!$C$9="必須採計",S622&gt;0,IF('114成績輸入與落點儀表板'!$C$9="不可採計",S622=0,TRUE)),IF('114成績輸入與落點儀表板'!$C$10="必須採計",T622&gt;0,IF('114成績輸入與落點儀表板'!$C$10="不可採計",T622=0,TRUE)),IF('114成績輸入與落點儀表板'!$C$11="必須採計",U622&gt;0,IF('114成績輸入與落點儀表板'!$C$11="不可採計",U622=0,TRUE)),IF('114成績輸入與落點儀表板'!$C$12="必須採計",V622&gt;0,IF('114成績輸入與落點儀表板'!$C$12="不可採計",V622=0,TRUE)),IF('114成績輸入與落點儀表板'!$C$13="必須採計",W622&gt;0,IF('114成績輸入與落點儀表板'!$C$13="不可採計",W622=0,TRUE)),IF('114成績輸入與落點儀表板'!$C$14="必須採計",X622&gt;0,IF('114成績輸入與落點儀表板'!$C$14="不可採計",X622=0,TRUE)),IF('114成績輸入與落點儀表板'!$C$15="必須採計",Y622&gt;0,IF('114成績輸入與落點儀表板'!$C$15="不可採計",Y622=0,TRUE)),IF('114成績輸入與落點儀表板'!$C$16="必須採計",Z622&gt;0,IF('114成績輸入與落點儀表板'!$C$16="不可採計",Z622=0,TRUE))),"✅ 符合","❌ 不符合")</f>
        <v>✅ 符合</v>
      </c>
      <c r="L622" s="15">
        <v>1</v>
      </c>
      <c r="M622" s="15">
        <v>1</v>
      </c>
      <c r="N622" s="15">
        <v>0</v>
      </c>
      <c r="O622" s="15">
        <v>0</v>
      </c>
      <c r="P622" s="15">
        <v>1.5</v>
      </c>
      <c r="Q622" s="15">
        <v>0</v>
      </c>
      <c r="R622" s="15">
        <v>2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2</v>
      </c>
      <c r="Z622" s="15">
        <v>0</v>
      </c>
    </row>
    <row r="623" spans="1:26" ht="15.75" customHeight="1" x14ac:dyDescent="0.3">
      <c r="A623" s="2" t="s">
        <v>1614</v>
      </c>
      <c r="B623" s="13" t="s">
        <v>1559</v>
      </c>
      <c r="C623" s="13" t="s">
        <v>92</v>
      </c>
      <c r="D623" s="12" t="s">
        <v>86</v>
      </c>
      <c r="E623" s="13" t="s">
        <v>4285</v>
      </c>
      <c r="F623" s="2">
        <v>25</v>
      </c>
      <c r="G623" s="15">
        <v>107</v>
      </c>
      <c r="H623" s="7">
        <f>L623*'114成績輸入與落點儀表板'!$B$2+M623*'114成績輸入與落點儀表板'!$B$3+N623*'114成績輸入與落點儀表板'!$B$4+O623*'114成績輸入與落點儀表板'!$B$5+P623*'114成績輸入與落點儀表板'!$B$6+Q623*'114成績輸入與落點儀表板'!$B$7+R623*'114成績輸入與落點儀表板'!$B$8+S623*'114成績輸入與落點儀表板'!$B$9+T623*'114成績輸入與落點儀表板'!$B$10+U623*'114成績輸入與落點儀表板'!$B$11+V623*'114成績輸入與落點儀表板'!$B$12+W623*'114成績輸入與落點儀表板'!$B$13+X623*'114成績輸入與落點儀表板'!$B$14+Y623*'114成績輸入與落點儀表板'!$B$15+Z623*'114成績輸入與落點儀表板'!$B$16</f>
        <v>0</v>
      </c>
      <c r="I623" s="8">
        <f t="shared" si="18"/>
        <v>-107</v>
      </c>
      <c r="J623" s="2" t="str">
        <f t="shared" si="19"/>
        <v>FAIL</v>
      </c>
      <c r="K623" s="17" t="str">
        <f>IF(AND(IF('114成績輸入與落點儀表板'!$C$2="必須採計",L623&gt;0,IF('114成績輸入與落點儀表板'!$C$2="不可採計",L623=0,TRUE)),IF('114成績輸入與落點儀表板'!$C$3="必須採計",M623&gt;0,IF('114成績輸入與落點儀表板'!$C$3="不可採計",M623=0,TRUE)),IF('114成績輸入與落點儀表板'!$C$4="必須採計",N623&gt;0,IF('114成績輸入與落點儀表板'!$C$4="不可採計",N623=0,TRUE)),IF('114成績輸入與落點儀表板'!$C$5="必須採計",O623&gt;0,IF('114成績輸入與落點儀表板'!$C$5="不可採計",O623=0,TRUE)),IF('114成績輸入與落點儀表板'!$C$6="必須採計",P623&gt;0,IF('114成績輸入與落點儀表板'!$C$6="不可採計",P623=0,TRUE)),IF('114成績輸入與落點儀表板'!$C$7="必須採計",Q623&gt;0,IF('114成績輸入與落點儀表板'!$C$7="不可採計",Q623=0,TRUE)),IF('114成績輸入與落點儀表板'!$C$8="必須採計",R623&gt;0,IF('114成績輸入與落點儀表板'!$C$8="不可採計",R623=0,TRUE)),IF('114成績輸入與落點儀表板'!$C$9="必須採計",S623&gt;0,IF('114成績輸入與落點儀表板'!$C$9="不可採計",S623=0,TRUE)),IF('114成績輸入與落點儀表板'!$C$10="必須採計",T623&gt;0,IF('114成績輸入與落點儀表板'!$C$10="不可採計",T623=0,TRUE)),IF('114成績輸入與落點儀表板'!$C$11="必須採計",U623&gt;0,IF('114成績輸入與落點儀表板'!$C$11="不可採計",U623=0,TRUE)),IF('114成績輸入與落點儀表板'!$C$12="必須採計",V623&gt;0,IF('114成績輸入與落點儀表板'!$C$12="不可採計",V623=0,TRUE)),IF('114成績輸入與落點儀表板'!$C$13="必須採計",W623&gt;0,IF('114成績輸入與落點儀表板'!$C$13="不可採計",W623=0,TRUE)),IF('114成績輸入與落點儀表板'!$C$14="必須採計",X623&gt;0,IF('114成績輸入與落點儀表板'!$C$14="不可採計",X623=0,TRUE)),IF('114成績輸入與落點儀表板'!$C$15="必須採計",Y623&gt;0,IF('114成績輸入與落點儀表板'!$C$15="不可採計",Y623=0,TRUE)),IF('114成績輸入與落點儀表板'!$C$16="必須採計",Z623&gt;0,IF('114成績輸入與落點儀表板'!$C$16="不可採計",Z623=0,TRUE))),"✅ 符合","❌ 不符合")</f>
        <v>✅ 符合</v>
      </c>
      <c r="L623" s="15">
        <v>1</v>
      </c>
      <c r="M623" s="15">
        <v>1</v>
      </c>
      <c r="N623" s="15">
        <v>0</v>
      </c>
      <c r="O623" s="15">
        <v>0</v>
      </c>
      <c r="P623" s="15">
        <v>0</v>
      </c>
      <c r="Q623" s="15">
        <v>0</v>
      </c>
      <c r="R623" s="15">
        <v>1</v>
      </c>
      <c r="S623" s="15">
        <v>2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2</v>
      </c>
      <c r="Z623" s="15">
        <v>0</v>
      </c>
    </row>
    <row r="624" spans="1:26" ht="15.75" customHeight="1" x14ac:dyDescent="0.3">
      <c r="A624" s="2" t="s">
        <v>1617</v>
      </c>
      <c r="B624" s="13" t="s">
        <v>1559</v>
      </c>
      <c r="C624" s="13" t="s">
        <v>1582</v>
      </c>
      <c r="D624" s="12" t="s">
        <v>4057</v>
      </c>
      <c r="E624" s="13" t="s">
        <v>4286</v>
      </c>
      <c r="F624" s="2">
        <v>2</v>
      </c>
      <c r="G624" s="15">
        <v>102.5</v>
      </c>
      <c r="H624" s="7">
        <f>L624*'114成績輸入與落點儀表板'!$B$2+M624*'114成績輸入與落點儀表板'!$B$3+N624*'114成績輸入與落點儀表板'!$B$4+O624*'114成績輸入與落點儀表板'!$B$5+P624*'114成績輸入與落點儀表板'!$B$6+Q624*'114成績輸入與落點儀表板'!$B$7+R624*'114成績輸入與落點儀表板'!$B$8+S624*'114成績輸入與落點儀表板'!$B$9+T624*'114成績輸入與落點儀表板'!$B$10+U624*'114成績輸入與落點儀表板'!$B$11+V624*'114成績輸入與落點儀表板'!$B$12+W624*'114成績輸入與落點儀表板'!$B$13+X624*'114成績輸入與落點儀表板'!$B$14+Y624*'114成績輸入與落點儀表板'!$B$15+Z624*'114成績輸入與落點儀表板'!$B$16</f>
        <v>0</v>
      </c>
      <c r="I624" s="8">
        <f t="shared" si="18"/>
        <v>-102.5</v>
      </c>
      <c r="J624" s="2" t="str">
        <f t="shared" si="19"/>
        <v>FAIL</v>
      </c>
      <c r="K624" s="17" t="str">
        <f>IF(AND(IF('114成績輸入與落點儀表板'!$C$2="必須採計",L624&gt;0,IF('114成績輸入與落點儀表板'!$C$2="不可採計",L624=0,TRUE)),IF('114成績輸入與落點儀表板'!$C$3="必須採計",M624&gt;0,IF('114成績輸入與落點儀表板'!$C$3="不可採計",M624=0,TRUE)),IF('114成績輸入與落點儀表板'!$C$4="必須採計",N624&gt;0,IF('114成績輸入與落點儀表板'!$C$4="不可採計",N624=0,TRUE)),IF('114成績輸入與落點儀表板'!$C$5="必須採計",O624&gt;0,IF('114成績輸入與落點儀表板'!$C$5="不可採計",O624=0,TRUE)),IF('114成績輸入與落點儀表板'!$C$6="必須採計",P624&gt;0,IF('114成績輸入與落點儀表板'!$C$6="不可採計",P624=0,TRUE)),IF('114成績輸入與落點儀表板'!$C$7="必須採計",Q624&gt;0,IF('114成績輸入與落點儀表板'!$C$7="不可採計",Q624=0,TRUE)),IF('114成績輸入與落點儀表板'!$C$8="必須採計",R624&gt;0,IF('114成績輸入與落點儀表板'!$C$8="不可採計",R624=0,TRUE)),IF('114成績輸入與落點儀表板'!$C$9="必須採計",S624&gt;0,IF('114成績輸入與落點儀表板'!$C$9="不可採計",S624=0,TRUE)),IF('114成績輸入與落點儀表板'!$C$10="必須採計",T624&gt;0,IF('114成績輸入與落點儀表板'!$C$10="不可採計",T624=0,TRUE)),IF('114成績輸入與落點儀表板'!$C$11="必須採計",U624&gt;0,IF('114成績輸入與落點儀表板'!$C$11="不可採計",U624=0,TRUE)),IF('114成績輸入與落點儀表板'!$C$12="必須採計",V624&gt;0,IF('114成績輸入與落點儀表板'!$C$12="不可採計",V624=0,TRUE)),IF('114成績輸入與落點儀表板'!$C$13="必須採計",W624&gt;0,IF('114成績輸入與落點儀表板'!$C$13="不可採計",W624=0,TRUE)),IF('114成績輸入與落點儀表板'!$C$14="必須採計",X624&gt;0,IF('114成績輸入與落點儀表板'!$C$14="不可採計",X624=0,TRUE)),IF('114成績輸入與落點儀表板'!$C$15="必須採計",Y624&gt;0,IF('114成績輸入與落點儀表板'!$C$15="不可採計",Y624=0,TRUE)),IF('114成績輸入與落點儀表板'!$C$16="必須採計",Z624&gt;0,IF('114成績輸入與落點儀表板'!$C$16="不可採計",Z624=0,TRUE))),"✅ 符合","❌ 不符合")</f>
        <v>✅ 符合</v>
      </c>
      <c r="L624" s="15">
        <v>1</v>
      </c>
      <c r="M624" s="15">
        <v>1</v>
      </c>
      <c r="N624" s="15">
        <v>0</v>
      </c>
      <c r="O624" s="15">
        <v>0</v>
      </c>
      <c r="P624" s="15">
        <v>0</v>
      </c>
      <c r="Q624" s="15">
        <v>0</v>
      </c>
      <c r="R624" s="15">
        <v>2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1.5</v>
      </c>
      <c r="Z624" s="15">
        <v>0</v>
      </c>
    </row>
    <row r="625" spans="1:26" ht="15.75" customHeight="1" x14ac:dyDescent="0.3">
      <c r="A625" s="2" t="s">
        <v>1620</v>
      </c>
      <c r="B625" s="6" t="s">
        <v>1559</v>
      </c>
      <c r="C625" s="6" t="s">
        <v>1585</v>
      </c>
      <c r="D625" s="12" t="s">
        <v>4057</v>
      </c>
      <c r="E625" s="13" t="s">
        <v>4287</v>
      </c>
      <c r="F625" s="2">
        <v>6</v>
      </c>
      <c r="G625" s="15">
        <v>167</v>
      </c>
      <c r="H625" s="7">
        <f>L625*'114成績輸入與落點儀表板'!$B$2+M625*'114成績輸入與落點儀表板'!$B$3+N625*'114成績輸入與落點儀表板'!$B$4+O625*'114成績輸入與落點儀表板'!$B$5+P625*'114成績輸入與落點儀表板'!$B$6+Q625*'114成績輸入與落點儀表板'!$B$7+R625*'114成績輸入與落點儀表板'!$B$8+S625*'114成績輸入與落點儀表板'!$B$9+T625*'114成績輸入與落點儀表板'!$B$10+U625*'114成績輸入與落點儀表板'!$B$11+V625*'114成績輸入與落點儀表板'!$B$12+W625*'114成績輸入與落點儀表板'!$B$13+X625*'114成績輸入與落點儀表板'!$B$14+Y625*'114成績輸入與落點儀表板'!$B$15+Z625*'114成績輸入與落點儀表板'!$B$16</f>
        <v>0</v>
      </c>
      <c r="I625" s="8">
        <f t="shared" si="18"/>
        <v>-167</v>
      </c>
      <c r="J625" s="2" t="str">
        <f t="shared" si="19"/>
        <v>FAIL</v>
      </c>
      <c r="K625" s="17" t="str">
        <f>IF(AND(IF('114成績輸入與落點儀表板'!$C$2="必須採計",L625&gt;0,IF('114成績輸入與落點儀表板'!$C$2="不可採計",L625=0,TRUE)),IF('114成績輸入與落點儀表板'!$C$3="必須採計",M625&gt;0,IF('114成績輸入與落點儀表板'!$C$3="不可採計",M625=0,TRUE)),IF('114成績輸入與落點儀表板'!$C$4="必須採計",N625&gt;0,IF('114成績輸入與落點儀表板'!$C$4="不可採計",N625=0,TRUE)),IF('114成績輸入與落點儀表板'!$C$5="必須採計",O625&gt;0,IF('114成績輸入與落點儀表板'!$C$5="不可採計",O625=0,TRUE)),IF('114成績輸入與落點儀表板'!$C$6="必須採計",P625&gt;0,IF('114成績輸入與落點儀表板'!$C$6="不可採計",P625=0,TRUE)),IF('114成績輸入與落點儀表板'!$C$7="必須採計",Q625&gt;0,IF('114成績輸入與落點儀表板'!$C$7="不可採計",Q625=0,TRUE)),IF('114成績輸入與落點儀表板'!$C$8="必須採計",R625&gt;0,IF('114成績輸入與落點儀表板'!$C$8="不可採計",R625=0,TRUE)),IF('114成績輸入與落點儀表板'!$C$9="必須採計",S625&gt;0,IF('114成績輸入與落點儀表板'!$C$9="不可採計",S625=0,TRUE)),IF('114成績輸入與落點儀表板'!$C$10="必須採計",T625&gt;0,IF('114成績輸入與落點儀表板'!$C$10="不可採計",T625=0,TRUE)),IF('114成績輸入與落點儀表板'!$C$11="必須採計",U625&gt;0,IF('114成績輸入與落點儀表板'!$C$11="不可採計",U625=0,TRUE)),IF('114成績輸入與落點儀表板'!$C$12="必須採計",V625&gt;0,IF('114成績輸入與落點儀表板'!$C$12="不可採計",V625=0,TRUE)),IF('114成績輸入與落點儀表板'!$C$13="必須採計",W625&gt;0,IF('114成績輸入與落點儀表板'!$C$13="不可採計",W625=0,TRUE)),IF('114成績輸入與落點儀表板'!$C$14="必須採計",X625&gt;0,IF('114成績輸入與落點儀表板'!$C$14="不可採計",X625=0,TRUE)),IF('114成績輸入與落點儀表板'!$C$15="必須採計",Y625&gt;0,IF('114成績輸入與落點儀表板'!$C$15="不可採計",Y625=0,TRUE)),IF('114成績輸入與落點儀表板'!$C$16="必須採計",Z625&gt;0,IF('114成績輸入與落點儀表板'!$C$16="不可採計",Z625=0,TRUE))),"✅ 符合","❌ 不符合")</f>
        <v>✅ 符合</v>
      </c>
      <c r="L625" s="15">
        <v>1</v>
      </c>
      <c r="M625" s="15">
        <v>1</v>
      </c>
      <c r="N625" s="15">
        <v>0</v>
      </c>
      <c r="O625" s="15">
        <v>0</v>
      </c>
      <c r="P625" s="15">
        <v>0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2</v>
      </c>
      <c r="W625" s="15">
        <v>0</v>
      </c>
      <c r="X625" s="15">
        <v>1.5</v>
      </c>
      <c r="Y625" s="15">
        <v>0</v>
      </c>
      <c r="Z625" s="15">
        <v>0</v>
      </c>
    </row>
    <row r="626" spans="1:26" ht="15.75" customHeight="1" x14ac:dyDescent="0.3">
      <c r="A626" s="2" t="s">
        <v>1623</v>
      </c>
      <c r="B626" s="6" t="s">
        <v>1559</v>
      </c>
      <c r="C626" s="6" t="s">
        <v>109</v>
      </c>
      <c r="D626" s="12" t="s">
        <v>86</v>
      </c>
      <c r="E626" s="13" t="s">
        <v>4288</v>
      </c>
      <c r="F626" s="2">
        <v>23</v>
      </c>
      <c r="G626" s="15">
        <v>59.5</v>
      </c>
      <c r="H626" s="7">
        <f>L626*'114成績輸入與落點儀表板'!$B$2+M626*'114成績輸入與落點儀表板'!$B$3+N626*'114成績輸入與落點儀表板'!$B$4+O626*'114成績輸入與落點儀表板'!$B$5+P626*'114成績輸入與落點儀表板'!$B$6+Q626*'114成績輸入與落點儀表板'!$B$7+R626*'114成績輸入與落點儀表板'!$B$8+S626*'114成績輸入與落點儀表板'!$B$9+T626*'114成績輸入與落點儀表板'!$B$10+U626*'114成績輸入與落點儀表板'!$B$11+V626*'114成績輸入與落點儀表板'!$B$12+W626*'114成績輸入與落點儀表板'!$B$13+X626*'114成績輸入與落點儀表板'!$B$14+Y626*'114成績輸入與落點儀表板'!$B$15+Z626*'114成績輸入與落點儀表板'!$B$16</f>
        <v>0</v>
      </c>
      <c r="I626" s="8">
        <f t="shared" si="18"/>
        <v>-59.5</v>
      </c>
      <c r="J626" s="2" t="str">
        <f t="shared" si="19"/>
        <v>FAIL</v>
      </c>
      <c r="K626" s="17" t="str">
        <f>IF(AND(IF('114成績輸入與落點儀表板'!$C$2="必須採計",L626&gt;0,IF('114成績輸入與落點儀表板'!$C$2="不可採計",L626=0,TRUE)),IF('114成績輸入與落點儀表板'!$C$3="必須採計",M626&gt;0,IF('114成績輸入與落點儀表板'!$C$3="不可採計",M626=0,TRUE)),IF('114成績輸入與落點儀表板'!$C$4="必須採計",N626&gt;0,IF('114成績輸入與落點儀表板'!$C$4="不可採計",N626=0,TRUE)),IF('114成績輸入與落點儀表板'!$C$5="必須採計",O626&gt;0,IF('114成績輸入與落點儀表板'!$C$5="不可採計",O626=0,TRUE)),IF('114成績輸入與落點儀表板'!$C$6="必須採計",P626&gt;0,IF('114成績輸入與落點儀表板'!$C$6="不可採計",P626=0,TRUE)),IF('114成績輸入與落點儀表板'!$C$7="必須採計",Q626&gt;0,IF('114成績輸入與落點儀表板'!$C$7="不可採計",Q626=0,TRUE)),IF('114成績輸入與落點儀表板'!$C$8="必須採計",R626&gt;0,IF('114成績輸入與落點儀表板'!$C$8="不可採計",R626=0,TRUE)),IF('114成績輸入與落點儀表板'!$C$9="必須採計",S626&gt;0,IF('114成績輸入與落點儀表板'!$C$9="不可採計",S626=0,TRUE)),IF('114成績輸入與落點儀表板'!$C$10="必須採計",T626&gt;0,IF('114成績輸入與落點儀表板'!$C$10="不可採計",T626=0,TRUE)),IF('114成績輸入與落點儀表板'!$C$11="必須採計",U626&gt;0,IF('114成績輸入與落點儀表板'!$C$11="不可採計",U626=0,TRUE)),IF('114成績輸入與落點儀表板'!$C$12="必須採計",V626&gt;0,IF('114成績輸入與落點儀表板'!$C$12="不可採計",V626=0,TRUE)),IF('114成績輸入與落點儀表板'!$C$13="必須採計",W626&gt;0,IF('114成績輸入與落點儀表板'!$C$13="不可採計",W626=0,TRUE)),IF('114成績輸入與落點儀表板'!$C$14="必須採計",X626&gt;0,IF('114成績輸入與落點儀表板'!$C$14="不可採計",X626=0,TRUE)),IF('114成績輸入與落點儀表板'!$C$15="必須採計",Y626&gt;0,IF('114成績輸入與落點儀表板'!$C$15="不可採計",Y626=0,TRUE)),IF('114成績輸入與落點儀表板'!$C$16="必須採計",Z626&gt;0,IF('114成績輸入與落點儀表板'!$C$16="不可採計",Z626=0,TRUE))),"✅ 符合","❌ 不符合")</f>
        <v>✅ 符合</v>
      </c>
      <c r="L626" s="15">
        <v>1</v>
      </c>
      <c r="M626" s="15">
        <v>1</v>
      </c>
      <c r="N626" s="15">
        <v>1.5</v>
      </c>
      <c r="O626" s="15">
        <v>0</v>
      </c>
      <c r="P626" s="15">
        <v>0</v>
      </c>
      <c r="Q626" s="15">
        <v>0</v>
      </c>
      <c r="R626" s="15">
        <v>1.5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</row>
    <row r="627" spans="1:26" ht="15.75" customHeight="1" x14ac:dyDescent="0.3">
      <c r="A627" s="2" t="s">
        <v>1626</v>
      </c>
      <c r="B627" s="13" t="s">
        <v>1559</v>
      </c>
      <c r="C627" s="13" t="s">
        <v>4289</v>
      </c>
      <c r="D627" s="12" t="s">
        <v>4057</v>
      </c>
      <c r="E627" s="13" t="s">
        <v>4290</v>
      </c>
      <c r="F627" s="2">
        <v>5</v>
      </c>
      <c r="G627" s="15">
        <v>94</v>
      </c>
      <c r="H627" s="7">
        <f>L627*'114成績輸入與落點儀表板'!$B$2+M627*'114成績輸入與落點儀表板'!$B$3+N627*'114成績輸入與落點儀表板'!$B$4+O627*'114成績輸入與落點儀表板'!$B$5+P627*'114成績輸入與落點儀表板'!$B$6+Q627*'114成績輸入與落點儀表板'!$B$7+R627*'114成績輸入與落點儀表板'!$B$8+S627*'114成績輸入與落點儀表板'!$B$9+T627*'114成績輸入與落點儀表板'!$B$10+U627*'114成績輸入與落點儀表板'!$B$11+V627*'114成績輸入與落點儀表板'!$B$12+W627*'114成績輸入與落點儀表板'!$B$13+X627*'114成績輸入與落點儀表板'!$B$14+Y627*'114成績輸入與落點儀表板'!$B$15+Z627*'114成績輸入與落點儀表板'!$B$16</f>
        <v>0</v>
      </c>
      <c r="I627" s="8">
        <f t="shared" si="18"/>
        <v>-94</v>
      </c>
      <c r="J627" s="2" t="str">
        <f t="shared" si="19"/>
        <v>FAIL</v>
      </c>
      <c r="K627" s="17" t="str">
        <f>IF(AND(IF('114成績輸入與落點儀表板'!$C$2="必須採計",L627&gt;0,IF('114成績輸入與落點儀表板'!$C$2="不可採計",L627=0,TRUE)),IF('114成績輸入與落點儀表板'!$C$3="必須採計",M627&gt;0,IF('114成績輸入與落點儀表板'!$C$3="不可採計",M627=0,TRUE)),IF('114成績輸入與落點儀表板'!$C$4="必須採計",N627&gt;0,IF('114成績輸入與落點儀表板'!$C$4="不可採計",N627=0,TRUE)),IF('114成績輸入與落點儀表板'!$C$5="必須採計",O627&gt;0,IF('114成績輸入與落點儀表板'!$C$5="不可採計",O627=0,TRUE)),IF('114成績輸入與落點儀表板'!$C$6="必須採計",P627&gt;0,IF('114成績輸入與落點儀表板'!$C$6="不可採計",P627=0,TRUE)),IF('114成績輸入與落點儀表板'!$C$7="必須採計",Q627&gt;0,IF('114成績輸入與落點儀表板'!$C$7="不可採計",Q627=0,TRUE)),IF('114成績輸入與落點儀表板'!$C$8="必須採計",R627&gt;0,IF('114成績輸入與落點儀表板'!$C$8="不可採計",R627=0,TRUE)),IF('114成績輸入與落點儀表板'!$C$9="必須採計",S627&gt;0,IF('114成績輸入與落點儀表板'!$C$9="不可採計",S627=0,TRUE)),IF('114成績輸入與落點儀表板'!$C$10="必須採計",T627&gt;0,IF('114成績輸入與落點儀表板'!$C$10="不可採計",T627=0,TRUE)),IF('114成績輸入與落點儀表板'!$C$11="必須採計",U627&gt;0,IF('114成績輸入與落點儀表板'!$C$11="不可採計",U627=0,TRUE)),IF('114成績輸入與落點儀表板'!$C$12="必須採計",V627&gt;0,IF('114成績輸入與落點儀表板'!$C$12="不可採計",V627=0,TRUE)),IF('114成績輸入與落點儀表板'!$C$13="必須採計",W627&gt;0,IF('114成績輸入與落點儀表板'!$C$13="不可採計",W627=0,TRUE)),IF('114成績輸入與落點儀表板'!$C$14="必須採計",X627&gt;0,IF('114成績輸入與落點儀表板'!$C$14="不可採計",X627=0,TRUE)),IF('114成績輸入與落點儀表板'!$C$15="必須採計",Y627&gt;0,IF('114成績輸入與落點儀表板'!$C$15="不可採計",Y627=0,TRUE)),IF('114成績輸入與落點儀表板'!$C$16="必須採計",Z627&gt;0,IF('114成績輸入與落點儀表板'!$C$16="不可採計",Z627=0,TRUE))),"✅ 符合","❌ 不符合")</f>
        <v>✅ 符合</v>
      </c>
      <c r="L627" s="15">
        <v>1</v>
      </c>
      <c r="M627" s="15">
        <v>1.5</v>
      </c>
      <c r="N627" s="15">
        <v>0</v>
      </c>
      <c r="O627" s="15">
        <v>0</v>
      </c>
      <c r="P627" s="15">
        <v>0</v>
      </c>
      <c r="Q627" s="15">
        <v>0</v>
      </c>
      <c r="R627" s="15">
        <v>1.75</v>
      </c>
      <c r="S627" s="15">
        <v>2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</row>
    <row r="628" spans="1:26" ht="15.75" customHeight="1" x14ac:dyDescent="0.3">
      <c r="A628" s="2" t="s">
        <v>1629</v>
      </c>
      <c r="B628" s="13" t="s">
        <v>1559</v>
      </c>
      <c r="C628" s="13" t="s">
        <v>255</v>
      </c>
      <c r="D628" s="12" t="s">
        <v>4062</v>
      </c>
      <c r="E628" s="13" t="s">
        <v>4291</v>
      </c>
      <c r="F628" s="2">
        <v>15</v>
      </c>
      <c r="G628" s="15">
        <v>57</v>
      </c>
      <c r="H628" s="7">
        <f>L628*'114成績輸入與落點儀表板'!$B$2+M628*'114成績輸入與落點儀表板'!$B$3+N628*'114成績輸入與落點儀表板'!$B$4+O628*'114成績輸入與落點儀表板'!$B$5+P628*'114成績輸入與落點儀表板'!$B$6+Q628*'114成績輸入與落點儀表板'!$B$7+R628*'114成績輸入與落點儀表板'!$B$8+S628*'114成績輸入與落點儀表板'!$B$9+T628*'114成績輸入與落點儀表板'!$B$10+U628*'114成績輸入與落點儀表板'!$B$11+V628*'114成績輸入與落點儀表板'!$B$12+W628*'114成績輸入與落點儀表板'!$B$13+X628*'114成績輸入與落點儀表板'!$B$14+Y628*'114成績輸入與落點儀表板'!$B$15+Z628*'114成績輸入與落點儀表板'!$B$16</f>
        <v>0</v>
      </c>
      <c r="I628" s="8">
        <f t="shared" si="18"/>
        <v>-57</v>
      </c>
      <c r="J628" s="2" t="str">
        <f t="shared" si="19"/>
        <v>FAIL</v>
      </c>
      <c r="K628" s="17" t="str">
        <f>IF(AND(IF('114成績輸入與落點儀表板'!$C$2="必須採計",L628&gt;0,IF('114成績輸入與落點儀表板'!$C$2="不可採計",L628=0,TRUE)),IF('114成績輸入與落點儀表板'!$C$3="必須採計",M628&gt;0,IF('114成績輸入與落點儀表板'!$C$3="不可採計",M628=0,TRUE)),IF('114成績輸入與落點儀表板'!$C$4="必須採計",N628&gt;0,IF('114成績輸入與落點儀表板'!$C$4="不可採計",N628=0,TRUE)),IF('114成績輸入與落點儀表板'!$C$5="必須採計",O628&gt;0,IF('114成績輸入與落點儀表板'!$C$5="不可採計",O628=0,TRUE)),IF('114成績輸入與落點儀表板'!$C$6="必須採計",P628&gt;0,IF('114成績輸入與落點儀表板'!$C$6="不可採計",P628=0,TRUE)),IF('114成績輸入與落點儀表板'!$C$7="必須採計",Q628&gt;0,IF('114成績輸入與落點儀表板'!$C$7="不可採計",Q628=0,TRUE)),IF('114成績輸入與落點儀表板'!$C$8="必須採計",R628&gt;0,IF('114成績輸入與落點儀表板'!$C$8="不可採計",R628=0,TRUE)),IF('114成績輸入與落點儀表板'!$C$9="必須採計",S628&gt;0,IF('114成績輸入與落點儀表板'!$C$9="不可採計",S628=0,TRUE)),IF('114成績輸入與落點儀表板'!$C$10="必須採計",T628&gt;0,IF('114成績輸入與落點儀表板'!$C$10="不可採計",T628=0,TRUE)),IF('114成績輸入與落點儀表板'!$C$11="必須採計",U628&gt;0,IF('114成績輸入與落點儀表板'!$C$11="不可採計",U628=0,TRUE)),IF('114成績輸入與落點儀表板'!$C$12="必須採計",V628&gt;0,IF('114成績輸入與落點儀表板'!$C$12="不可採計",V628=0,TRUE)),IF('114成績輸入與落點儀表板'!$C$13="必須採計",W628&gt;0,IF('114成績輸入與落點儀表板'!$C$13="不可採計",W628=0,TRUE)),IF('114成績輸入與落點儀表板'!$C$14="必須採計",X628&gt;0,IF('114成績輸入與落點儀表板'!$C$14="不可採計",X628=0,TRUE)),IF('114成績輸入與落點儀表板'!$C$15="必須採計",Y628&gt;0,IF('114成績輸入與落點儀表板'!$C$15="不可採計",Y628=0,TRUE)),IF('114成績輸入與落點儀表板'!$C$16="必須採計",Z628&gt;0,IF('114成績輸入與落點儀表板'!$C$16="不可採計",Z628=0,TRUE))),"✅ 符合","❌ 不符合")</f>
        <v>✅ 符合</v>
      </c>
      <c r="L628" s="15">
        <v>1</v>
      </c>
      <c r="M628" s="15">
        <v>1</v>
      </c>
      <c r="N628" s="15">
        <v>0</v>
      </c>
      <c r="O628" s="15">
        <v>0</v>
      </c>
      <c r="P628" s="15">
        <v>0</v>
      </c>
      <c r="Q628" s="15">
        <v>0</v>
      </c>
      <c r="R628" s="15">
        <v>0</v>
      </c>
      <c r="S628" s="15">
        <v>0</v>
      </c>
      <c r="T628" s="15">
        <v>1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</row>
    <row r="629" spans="1:26" ht="15.75" customHeight="1" x14ac:dyDescent="0.3">
      <c r="A629" s="2" t="s">
        <v>1632</v>
      </c>
      <c r="B629" s="13" t="s">
        <v>1559</v>
      </c>
      <c r="C629" s="13" t="s">
        <v>248</v>
      </c>
      <c r="D629" s="12" t="s">
        <v>113</v>
      </c>
      <c r="E629" s="13" t="s">
        <v>3868</v>
      </c>
      <c r="F629" s="2">
        <v>60</v>
      </c>
      <c r="G629" s="15">
        <v>124</v>
      </c>
      <c r="H629" s="7">
        <f>L629*'114成績輸入與落點儀表板'!$B$2+M629*'114成績輸入與落點儀表板'!$B$3+N629*'114成績輸入與落點儀表板'!$B$4+O629*'114成績輸入與落點儀表板'!$B$5+P629*'114成績輸入與落點儀表板'!$B$6+Q629*'114成績輸入與落點儀表板'!$B$7+R629*'114成績輸入與落點儀表板'!$B$8+S629*'114成績輸入與落點儀表板'!$B$9+T629*'114成績輸入與落點儀表板'!$B$10+U629*'114成績輸入與落點儀表板'!$B$11+V629*'114成績輸入與落點儀表板'!$B$12+W629*'114成績輸入與落點儀表板'!$B$13+X629*'114成績輸入與落點儀表板'!$B$14+Y629*'114成績輸入與落點儀表板'!$B$15+Z629*'114成績輸入與落點儀表板'!$B$16</f>
        <v>0</v>
      </c>
      <c r="I629" s="8">
        <f t="shared" si="18"/>
        <v>-124</v>
      </c>
      <c r="J629" s="2" t="str">
        <f t="shared" si="19"/>
        <v>FAIL</v>
      </c>
      <c r="K629" s="17" t="str">
        <f>IF(AND(IF('114成績輸入與落點儀表板'!$C$2="必須採計",L629&gt;0,IF('114成績輸入與落點儀表板'!$C$2="不可採計",L629=0,TRUE)),IF('114成績輸入與落點儀表板'!$C$3="必須採計",M629&gt;0,IF('114成績輸入與落點儀表板'!$C$3="不可採計",M629=0,TRUE)),IF('114成績輸入與落點儀表板'!$C$4="必須採計",N629&gt;0,IF('114成績輸入與落點儀表板'!$C$4="不可採計",N629=0,TRUE)),IF('114成績輸入與落點儀表板'!$C$5="必須採計",O629&gt;0,IF('114成績輸入與落點儀表板'!$C$5="不可採計",O629=0,TRUE)),IF('114成績輸入與落點儀表板'!$C$6="必須採計",P629&gt;0,IF('114成績輸入與落點儀表板'!$C$6="不可採計",P629=0,TRUE)),IF('114成績輸入與落點儀表板'!$C$7="必須採計",Q629&gt;0,IF('114成績輸入與落點儀表板'!$C$7="不可採計",Q629=0,TRUE)),IF('114成績輸入與落點儀表板'!$C$8="必須採計",R629&gt;0,IF('114成績輸入與落點儀表板'!$C$8="不可採計",R629=0,TRUE)),IF('114成績輸入與落點儀表板'!$C$9="必須採計",S629&gt;0,IF('114成績輸入與落點儀表板'!$C$9="不可採計",S629=0,TRUE)),IF('114成績輸入與落點儀表板'!$C$10="必須採計",T629&gt;0,IF('114成績輸入與落點儀表板'!$C$10="不可採計",T629=0,TRUE)),IF('114成績輸入與落點儀表板'!$C$11="必須採計",U629&gt;0,IF('114成績輸入與落點儀表板'!$C$11="不可採計",U629=0,TRUE)),IF('114成績輸入與落點儀表板'!$C$12="必須採計",V629&gt;0,IF('114成績輸入與落點儀表板'!$C$12="不可採計",V629=0,TRUE)),IF('114成績輸入與落點儀表板'!$C$13="必須採計",W629&gt;0,IF('114成績輸入與落點儀表板'!$C$13="不可採計",W629=0,TRUE)),IF('114成績輸入與落點儀表板'!$C$14="必須採計",X629&gt;0,IF('114成績輸入與落點儀表板'!$C$14="不可採計",X629=0,TRUE)),IF('114成績輸入與落點儀表板'!$C$15="必須採計",Y629&gt;0,IF('114成績輸入與落點儀表板'!$C$15="不可採計",Y629=0,TRUE)),IF('114成績輸入與落點儀表板'!$C$16="必須採計",Z629&gt;0,IF('114成績輸入與落點儀表板'!$C$16="不可採計",Z629=0,TRUE))),"✅ 符合","❌ 不符合")</f>
        <v>✅ 符合</v>
      </c>
      <c r="L629" s="15">
        <v>1.5</v>
      </c>
      <c r="M629" s="15">
        <v>0</v>
      </c>
      <c r="N629" s="15">
        <v>0</v>
      </c>
      <c r="O629" s="15">
        <v>0</v>
      </c>
      <c r="P629" s="15">
        <v>0</v>
      </c>
      <c r="Q629" s="15">
        <v>0</v>
      </c>
      <c r="R629" s="15">
        <v>0</v>
      </c>
      <c r="S629" s="15">
        <v>0</v>
      </c>
      <c r="T629" s="15">
        <v>0</v>
      </c>
      <c r="U629" s="15">
        <v>1</v>
      </c>
      <c r="V629" s="15">
        <v>0</v>
      </c>
      <c r="W629" s="15">
        <v>1.5</v>
      </c>
      <c r="X629" s="15">
        <v>0</v>
      </c>
      <c r="Y629" s="15">
        <v>0</v>
      </c>
      <c r="Z629" s="15">
        <v>0</v>
      </c>
    </row>
    <row r="630" spans="1:26" ht="15.75" customHeight="1" x14ac:dyDescent="0.3">
      <c r="A630" s="2" t="s">
        <v>1635</v>
      </c>
      <c r="B630" s="13" t="s">
        <v>1559</v>
      </c>
      <c r="C630" s="13" t="s">
        <v>4292</v>
      </c>
      <c r="D630" s="12" t="s">
        <v>113</v>
      </c>
      <c r="E630" s="13" t="s">
        <v>3868</v>
      </c>
      <c r="F630" s="2">
        <v>24</v>
      </c>
      <c r="G630" s="15">
        <v>89</v>
      </c>
      <c r="H630" s="7">
        <f>L630*'114成績輸入與落點儀表板'!$B$2+M630*'114成績輸入與落點儀表板'!$B$3+N630*'114成績輸入與落點儀表板'!$B$4+O630*'114成績輸入與落點儀表板'!$B$5+P630*'114成績輸入與落點儀表板'!$B$6+Q630*'114成績輸入與落點儀表板'!$B$7+R630*'114成績輸入與落點儀表板'!$B$8+S630*'114成績輸入與落點儀表板'!$B$9+T630*'114成績輸入與落點儀表板'!$B$10+U630*'114成績輸入與落點儀表板'!$B$11+V630*'114成績輸入與落點儀表板'!$B$12+W630*'114成績輸入與落點儀表板'!$B$13+X630*'114成績輸入與落點儀表板'!$B$14+Y630*'114成績輸入與落點儀表板'!$B$15+Z630*'114成績輸入與落點儀表板'!$B$16</f>
        <v>0</v>
      </c>
      <c r="I630" s="8">
        <f t="shared" si="18"/>
        <v>-89</v>
      </c>
      <c r="J630" s="2" t="str">
        <f t="shared" si="19"/>
        <v>FAIL</v>
      </c>
      <c r="K630" s="17" t="str">
        <f>IF(AND(IF('114成績輸入與落點儀表板'!$C$2="必須採計",L630&gt;0,IF('114成績輸入與落點儀表板'!$C$2="不可採計",L630=0,TRUE)),IF('114成績輸入與落點儀表板'!$C$3="必須採計",M630&gt;0,IF('114成績輸入與落點儀表板'!$C$3="不可採計",M630=0,TRUE)),IF('114成績輸入與落點儀表板'!$C$4="必須採計",N630&gt;0,IF('114成績輸入與落點儀表板'!$C$4="不可採計",N630=0,TRUE)),IF('114成績輸入與落點儀表板'!$C$5="必須採計",O630&gt;0,IF('114成績輸入與落點儀表板'!$C$5="不可採計",O630=0,TRUE)),IF('114成績輸入與落點儀表板'!$C$6="必須採計",P630&gt;0,IF('114成績輸入與落點儀表板'!$C$6="不可採計",P630=0,TRUE)),IF('114成績輸入與落點儀表板'!$C$7="必須採計",Q630&gt;0,IF('114成績輸入與落點儀表板'!$C$7="不可採計",Q630=0,TRUE)),IF('114成績輸入與落點儀表板'!$C$8="必須採計",R630&gt;0,IF('114成績輸入與落點儀表板'!$C$8="不可採計",R630=0,TRUE)),IF('114成績輸入與落點儀表板'!$C$9="必須採計",S630&gt;0,IF('114成績輸入與落點儀表板'!$C$9="不可採計",S630=0,TRUE)),IF('114成績輸入與落點儀表板'!$C$10="必須採計",T630&gt;0,IF('114成績輸入與落點儀表板'!$C$10="不可採計",T630=0,TRUE)),IF('114成績輸入與落點儀表板'!$C$11="必須採計",U630&gt;0,IF('114成績輸入與落點儀表板'!$C$11="不可採計",U630=0,TRUE)),IF('114成績輸入與落點儀表板'!$C$12="必須採計",V630&gt;0,IF('114成績輸入與落點儀表板'!$C$12="不可採計",V630=0,TRUE)),IF('114成績輸入與落點儀表板'!$C$13="必須採計",W630&gt;0,IF('114成績輸入與落點儀表板'!$C$13="不可採計",W630=0,TRUE)),IF('114成績輸入與落點儀表板'!$C$14="必須採計",X630&gt;0,IF('114成績輸入與落點儀表板'!$C$14="不可採計",X630=0,TRUE)),IF('114成績輸入與落點儀表板'!$C$15="必須採計",Y630&gt;0,IF('114成績輸入與落點儀表板'!$C$15="不可採計",Y630=0,TRUE)),IF('114成績輸入與落點儀表板'!$C$16="必須採計",Z630&gt;0,IF('114成績輸入與落點儀表板'!$C$16="不可採計",Z630=0,TRUE))),"✅ 符合","❌ 不符合")</f>
        <v>✅ 符合</v>
      </c>
      <c r="L630" s="15">
        <v>1.5</v>
      </c>
      <c r="M630" s="15">
        <v>0</v>
      </c>
      <c r="N630" s="15">
        <v>0</v>
      </c>
      <c r="O630" s="15">
        <v>0</v>
      </c>
      <c r="P630" s="15">
        <v>0</v>
      </c>
      <c r="Q630" s="15">
        <v>0</v>
      </c>
      <c r="R630" s="15">
        <v>0</v>
      </c>
      <c r="S630" s="15">
        <v>0</v>
      </c>
      <c r="T630" s="15">
        <v>0</v>
      </c>
      <c r="U630" s="15">
        <v>1</v>
      </c>
      <c r="V630" s="15">
        <v>0</v>
      </c>
      <c r="W630" s="15">
        <v>1.5</v>
      </c>
      <c r="X630" s="15">
        <v>0</v>
      </c>
      <c r="Y630" s="15">
        <v>0</v>
      </c>
      <c r="Z630" s="15">
        <v>0</v>
      </c>
    </row>
    <row r="631" spans="1:26" ht="15.75" customHeight="1" x14ac:dyDescent="0.3">
      <c r="A631" s="2" t="s">
        <v>1638</v>
      </c>
      <c r="B631" s="13" t="s">
        <v>1559</v>
      </c>
      <c r="C631" s="13" t="s">
        <v>4293</v>
      </c>
      <c r="D631" s="12" t="s">
        <v>113</v>
      </c>
      <c r="E631" s="13" t="s">
        <v>3868</v>
      </c>
      <c r="F631" s="2">
        <v>5</v>
      </c>
      <c r="G631" s="15">
        <v>105.5</v>
      </c>
      <c r="H631" s="7">
        <f>L631*'114成績輸入與落點儀表板'!$B$2+M631*'114成績輸入與落點儀表板'!$B$3+N631*'114成績輸入與落點儀表板'!$B$4+O631*'114成績輸入與落點儀表板'!$B$5+P631*'114成績輸入與落點儀表板'!$B$6+Q631*'114成績輸入與落點儀表板'!$B$7+R631*'114成績輸入與落點儀表板'!$B$8+S631*'114成績輸入與落點儀表板'!$B$9+T631*'114成績輸入與落點儀表板'!$B$10+U631*'114成績輸入與落點儀表板'!$B$11+V631*'114成績輸入與落點儀表板'!$B$12+W631*'114成績輸入與落點儀表板'!$B$13+X631*'114成績輸入與落點儀表板'!$B$14+Y631*'114成績輸入與落點儀表板'!$B$15+Z631*'114成績輸入與落點儀表板'!$B$16</f>
        <v>0</v>
      </c>
      <c r="I631" s="8">
        <f t="shared" si="18"/>
        <v>-105.5</v>
      </c>
      <c r="J631" s="2" t="str">
        <f t="shared" si="19"/>
        <v>FAIL</v>
      </c>
      <c r="K631" s="17" t="str">
        <f>IF(AND(IF('114成績輸入與落點儀表板'!$C$2="必須採計",L631&gt;0,IF('114成績輸入與落點儀表板'!$C$2="不可採計",L631=0,TRUE)),IF('114成績輸入與落點儀表板'!$C$3="必須採計",M631&gt;0,IF('114成績輸入與落點儀表板'!$C$3="不可採計",M631=0,TRUE)),IF('114成績輸入與落點儀表板'!$C$4="必須採計",N631&gt;0,IF('114成績輸入與落點儀表板'!$C$4="不可採計",N631=0,TRUE)),IF('114成績輸入與落點儀表板'!$C$5="必須採計",O631&gt;0,IF('114成績輸入與落點儀表板'!$C$5="不可採計",O631=0,TRUE)),IF('114成績輸入與落點儀表板'!$C$6="必須採計",P631&gt;0,IF('114成績輸入與落點儀表板'!$C$6="不可採計",P631=0,TRUE)),IF('114成績輸入與落點儀表板'!$C$7="必須採計",Q631&gt;0,IF('114成績輸入與落點儀表板'!$C$7="不可採計",Q631=0,TRUE)),IF('114成績輸入與落點儀表板'!$C$8="必須採計",R631&gt;0,IF('114成績輸入與落點儀表板'!$C$8="不可採計",R631=0,TRUE)),IF('114成績輸入與落點儀表板'!$C$9="必須採計",S631&gt;0,IF('114成績輸入與落點儀表板'!$C$9="不可採計",S631=0,TRUE)),IF('114成績輸入與落點儀表板'!$C$10="必須採計",T631&gt;0,IF('114成績輸入與落點儀表板'!$C$10="不可採計",T631=0,TRUE)),IF('114成績輸入與落點儀表板'!$C$11="必須採計",U631&gt;0,IF('114成績輸入與落點儀表板'!$C$11="不可採計",U631=0,TRUE)),IF('114成績輸入與落點儀表板'!$C$12="必須採計",V631&gt;0,IF('114成績輸入與落點儀表板'!$C$12="不可採計",V631=0,TRUE)),IF('114成績輸入與落點儀表板'!$C$13="必須採計",W631&gt;0,IF('114成績輸入與落點儀表板'!$C$13="不可採計",W631=0,TRUE)),IF('114成績輸入與落點儀表板'!$C$14="必須採計",X631&gt;0,IF('114成績輸入與落點儀表板'!$C$14="不可採計",X631=0,TRUE)),IF('114成績輸入與落點儀表板'!$C$15="必須採計",Y631&gt;0,IF('114成績輸入與落點儀表板'!$C$15="不可採計",Y631=0,TRUE)),IF('114成績輸入與落點儀表板'!$C$16="必須採計",Z631&gt;0,IF('114成績輸入與落點儀表板'!$C$16="不可採計",Z631=0,TRUE))),"✅ 符合","❌ 不符合")</f>
        <v>✅ 符合</v>
      </c>
      <c r="L631" s="15">
        <v>1.5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1</v>
      </c>
      <c r="V631" s="15">
        <v>0</v>
      </c>
      <c r="W631" s="15">
        <v>1.5</v>
      </c>
      <c r="X631" s="15">
        <v>0</v>
      </c>
      <c r="Y631" s="15">
        <v>0</v>
      </c>
      <c r="Z631" s="15">
        <v>0</v>
      </c>
    </row>
    <row r="632" spans="1:26" ht="15.75" customHeight="1" x14ac:dyDescent="0.3">
      <c r="A632" s="2" t="s">
        <v>1641</v>
      </c>
      <c r="B632" s="13" t="s">
        <v>1559</v>
      </c>
      <c r="C632" s="13" t="s">
        <v>560</v>
      </c>
      <c r="D632" s="12" t="s">
        <v>113</v>
      </c>
      <c r="E632" s="13" t="s">
        <v>3139</v>
      </c>
      <c r="F632" s="2">
        <v>4</v>
      </c>
      <c r="G632" s="15">
        <v>65</v>
      </c>
      <c r="H632" s="7">
        <f>L632*'114成績輸入與落點儀表板'!$B$2+M632*'114成績輸入與落點儀表板'!$B$3+N632*'114成績輸入與落點儀表板'!$B$4+O632*'114成績輸入與落點儀表板'!$B$5+P632*'114成績輸入與落點儀表板'!$B$6+Q632*'114成績輸入與落點儀表板'!$B$7+R632*'114成績輸入與落點儀表板'!$B$8+S632*'114成績輸入與落點儀表板'!$B$9+T632*'114成績輸入與落點儀表板'!$B$10+U632*'114成績輸入與落點儀表板'!$B$11+V632*'114成績輸入與落點儀表板'!$B$12+W632*'114成績輸入與落點儀表板'!$B$13+X632*'114成績輸入與落點儀表板'!$B$14+Y632*'114成績輸入與落點儀表板'!$B$15+Z632*'114成績輸入與落點儀表板'!$B$16</f>
        <v>0</v>
      </c>
      <c r="I632" s="8">
        <f t="shared" si="18"/>
        <v>-65</v>
      </c>
      <c r="J632" s="2" t="str">
        <f t="shared" si="19"/>
        <v>FAIL</v>
      </c>
      <c r="K632" s="17" t="str">
        <f>IF(AND(IF('114成績輸入與落點儀表板'!$C$2="必須採計",L632&gt;0,IF('114成績輸入與落點儀表板'!$C$2="不可採計",L632=0,TRUE)),IF('114成績輸入與落點儀表板'!$C$3="必須採計",M632&gt;0,IF('114成績輸入與落點儀表板'!$C$3="不可採計",M632=0,TRUE)),IF('114成績輸入與落點儀表板'!$C$4="必須採計",N632&gt;0,IF('114成績輸入與落點儀表板'!$C$4="不可採計",N632=0,TRUE)),IF('114成績輸入與落點儀表板'!$C$5="必須採計",O632&gt;0,IF('114成績輸入與落點儀表板'!$C$5="不可採計",O632=0,TRUE)),IF('114成績輸入與落點儀表板'!$C$6="必須採計",P632&gt;0,IF('114成績輸入與落點儀表板'!$C$6="不可採計",P632=0,TRUE)),IF('114成績輸入與落點儀表板'!$C$7="必須採計",Q632&gt;0,IF('114成績輸入與落點儀表板'!$C$7="不可採計",Q632=0,TRUE)),IF('114成績輸入與落點儀表板'!$C$8="必須採計",R632&gt;0,IF('114成績輸入與落點儀表板'!$C$8="不可採計",R632=0,TRUE)),IF('114成績輸入與落點儀表板'!$C$9="必須採計",S632&gt;0,IF('114成績輸入與落點儀表板'!$C$9="不可採計",S632=0,TRUE)),IF('114成績輸入與落點儀表板'!$C$10="必須採計",T632&gt;0,IF('114成績輸入與落點儀表板'!$C$10="不可採計",T632=0,TRUE)),IF('114成績輸入與落點儀表板'!$C$11="必須採計",U632&gt;0,IF('114成績輸入與落點儀表板'!$C$11="不可採計",U632=0,TRUE)),IF('114成績輸入與落點儀表板'!$C$12="必須採計",V632&gt;0,IF('114成績輸入與落點儀表板'!$C$12="不可採計",V632=0,TRUE)),IF('114成績輸入與落點儀表板'!$C$13="必須採計",W632&gt;0,IF('114成績輸入與落點儀表板'!$C$13="不可採計",W632=0,TRUE)),IF('114成績輸入與落點儀表板'!$C$14="必須採計",X632&gt;0,IF('114成績輸入與落點儀表板'!$C$14="不可採計",X632=0,TRUE)),IF('114成績輸入與落點儀表板'!$C$15="必須採計",Y632&gt;0,IF('114成績輸入與落點儀表板'!$C$15="不可採計",Y632=0,TRUE)),IF('114成績輸入與落點儀表板'!$C$16="必須採計",Z632&gt;0,IF('114成績輸入與落點儀表板'!$C$16="不可採計",Z632=0,TRUE))),"✅ 符合","❌ 不符合")</f>
        <v>✅ 符合</v>
      </c>
      <c r="L632" s="15">
        <v>1</v>
      </c>
      <c r="M632" s="15">
        <v>1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1.5</v>
      </c>
      <c r="X632" s="15">
        <v>0</v>
      </c>
      <c r="Y632" s="15">
        <v>0</v>
      </c>
      <c r="Z632" s="15">
        <v>0</v>
      </c>
    </row>
    <row r="633" spans="1:26" ht="15.75" customHeight="1" x14ac:dyDescent="0.3">
      <c r="A633" s="2" t="s">
        <v>1644</v>
      </c>
      <c r="B633" s="13" t="s">
        <v>1559</v>
      </c>
      <c r="C633" s="13" t="s">
        <v>563</v>
      </c>
      <c r="D633" s="12" t="s">
        <v>121</v>
      </c>
      <c r="E633" s="13" t="s">
        <v>4294</v>
      </c>
      <c r="F633" s="2">
        <v>13</v>
      </c>
      <c r="G633" s="15">
        <v>102</v>
      </c>
      <c r="H633" s="7">
        <f>L633*'114成績輸入與落點儀表板'!$B$2+M633*'114成績輸入與落點儀表板'!$B$3+N633*'114成績輸入與落點儀表板'!$B$4+O633*'114成績輸入與落點儀表板'!$B$5+P633*'114成績輸入與落點儀表板'!$B$6+Q633*'114成績輸入與落點儀表板'!$B$7+R633*'114成績輸入與落點儀表板'!$B$8+S633*'114成績輸入與落點儀表板'!$B$9+T633*'114成績輸入與落點儀表板'!$B$10+U633*'114成績輸入與落點儀表板'!$B$11+V633*'114成績輸入與落點儀表板'!$B$12+W633*'114成績輸入與落點儀表板'!$B$13+X633*'114成績輸入與落點儀表板'!$B$14+Y633*'114成績輸入與落點儀表板'!$B$15+Z633*'114成績輸入與落點儀表板'!$B$16</f>
        <v>0</v>
      </c>
      <c r="I633" s="8">
        <f t="shared" si="18"/>
        <v>-102</v>
      </c>
      <c r="J633" s="2" t="str">
        <f t="shared" si="19"/>
        <v>FAIL</v>
      </c>
      <c r="K633" s="17" t="str">
        <f>IF(AND(IF('114成績輸入與落點儀表板'!$C$2="必須採計",L633&gt;0,IF('114成績輸入與落點儀表板'!$C$2="不可採計",L633=0,TRUE)),IF('114成績輸入與落點儀表板'!$C$3="必須採計",M633&gt;0,IF('114成績輸入與落點儀表板'!$C$3="不可採計",M633=0,TRUE)),IF('114成績輸入與落點儀表板'!$C$4="必須採計",N633&gt;0,IF('114成績輸入與落點儀表板'!$C$4="不可採計",N633=0,TRUE)),IF('114成績輸入與落點儀表板'!$C$5="必須採計",O633&gt;0,IF('114成績輸入與落點儀表板'!$C$5="不可採計",O633=0,TRUE)),IF('114成績輸入與落點儀表板'!$C$6="必須採計",P633&gt;0,IF('114成績輸入與落點儀表板'!$C$6="不可採計",P633=0,TRUE)),IF('114成績輸入與落點儀表板'!$C$7="必須採計",Q633&gt;0,IF('114成績輸入與落點儀表板'!$C$7="不可採計",Q633=0,TRUE)),IF('114成績輸入與落點儀表板'!$C$8="必須採計",R633&gt;0,IF('114成績輸入與落點儀表板'!$C$8="不可採計",R633=0,TRUE)),IF('114成績輸入與落點儀表板'!$C$9="必須採計",S633&gt;0,IF('114成績輸入與落點儀表板'!$C$9="不可採計",S633=0,TRUE)),IF('114成績輸入與落點儀表板'!$C$10="必須採計",T633&gt;0,IF('114成績輸入與落點儀表板'!$C$10="不可採計",T633=0,TRUE)),IF('114成績輸入與落點儀表板'!$C$11="必須採計",U633&gt;0,IF('114成績輸入與落點儀表板'!$C$11="不可採計",U633=0,TRUE)),IF('114成績輸入與落點儀表板'!$C$12="必須採計",V633&gt;0,IF('114成績輸入與落點儀表板'!$C$12="不可採計",V633=0,TRUE)),IF('114成績輸入與落點儀表板'!$C$13="必須採計",W633&gt;0,IF('114成績輸入與落點儀表板'!$C$13="不可採計",W633=0,TRUE)),IF('114成績輸入與落點儀表板'!$C$14="必須採計",X633&gt;0,IF('114成績輸入與落點儀表板'!$C$14="不可採計",X633=0,TRUE)),IF('114成績輸入與落點儀表板'!$C$15="必須採計",Y633&gt;0,IF('114成績輸入與落點儀表板'!$C$15="不可採計",Y633=0,TRUE)),IF('114成績輸入與落點儀表板'!$C$16="必須採計",Z633&gt;0,IF('114成績輸入與落點儀表板'!$C$16="不可採計",Z633=0,TRUE))),"✅ 符合","❌ 不符合")</f>
        <v>✅ 符合</v>
      </c>
      <c r="L633" s="15">
        <v>1.75</v>
      </c>
      <c r="M633" s="15">
        <v>2</v>
      </c>
      <c r="N633" s="15">
        <v>0</v>
      </c>
      <c r="O633" s="15">
        <v>0</v>
      </c>
      <c r="P633" s="15">
        <v>0</v>
      </c>
      <c r="Q633" s="15">
        <v>2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1</v>
      </c>
      <c r="X633" s="15">
        <v>0</v>
      </c>
      <c r="Y633" s="15">
        <v>0</v>
      </c>
      <c r="Z633" s="15">
        <v>0</v>
      </c>
    </row>
    <row r="634" spans="1:26" ht="15.75" customHeight="1" x14ac:dyDescent="0.3">
      <c r="A634" s="2" t="s">
        <v>1646</v>
      </c>
      <c r="B634" s="13" t="s">
        <v>1559</v>
      </c>
      <c r="C634" s="13" t="s">
        <v>1598</v>
      </c>
      <c r="D634" s="12" t="s">
        <v>227</v>
      </c>
      <c r="E634" s="13" t="s">
        <v>4295</v>
      </c>
      <c r="F634" s="2">
        <v>3</v>
      </c>
      <c r="G634" s="15">
        <v>107.5</v>
      </c>
      <c r="H634" s="7">
        <f>L634*'114成績輸入與落點儀表板'!$B$2+M634*'114成績輸入與落點儀表板'!$B$3+N634*'114成績輸入與落點儀表板'!$B$4+O634*'114成績輸入與落點儀表板'!$B$5+P634*'114成績輸入與落點儀表板'!$B$6+Q634*'114成績輸入與落點儀表板'!$B$7+R634*'114成績輸入與落點儀表板'!$B$8+S634*'114成績輸入與落點儀表板'!$B$9+T634*'114成績輸入與落點儀表板'!$B$10+U634*'114成績輸入與落點儀表板'!$B$11+V634*'114成績輸入與落點儀表板'!$B$12+W634*'114成績輸入與落點儀表板'!$B$13+X634*'114成績輸入與落點儀表板'!$B$14+Y634*'114成績輸入與落點儀表板'!$B$15+Z634*'114成績輸入與落點儀表板'!$B$16</f>
        <v>0</v>
      </c>
      <c r="I634" s="8">
        <f t="shared" si="18"/>
        <v>-107.5</v>
      </c>
      <c r="J634" s="2" t="str">
        <f t="shared" si="19"/>
        <v>FAIL</v>
      </c>
      <c r="K634" s="17" t="str">
        <f>IF(AND(IF('114成績輸入與落點儀表板'!$C$2="必須採計",L634&gt;0,IF('114成績輸入與落點儀表板'!$C$2="不可採計",L634=0,TRUE)),IF('114成績輸入與落點儀表板'!$C$3="必須採計",M634&gt;0,IF('114成績輸入與落點儀表板'!$C$3="不可採計",M634=0,TRUE)),IF('114成績輸入與落點儀表板'!$C$4="必須採計",N634&gt;0,IF('114成績輸入與落點儀表板'!$C$4="不可採計",N634=0,TRUE)),IF('114成績輸入與落點儀表板'!$C$5="必須採計",O634&gt;0,IF('114成績輸入與落點儀表板'!$C$5="不可採計",O634=0,TRUE)),IF('114成績輸入與落點儀表板'!$C$6="必須採計",P634&gt;0,IF('114成績輸入與落點儀表板'!$C$6="不可採計",P634=0,TRUE)),IF('114成績輸入與落點儀表板'!$C$7="必須採計",Q634&gt;0,IF('114成績輸入與落點儀表板'!$C$7="不可採計",Q634=0,TRUE)),IF('114成績輸入與落點儀表板'!$C$8="必須採計",R634&gt;0,IF('114成績輸入與落點儀表板'!$C$8="不可採計",R634=0,TRUE)),IF('114成績輸入與落點儀表板'!$C$9="必須採計",S634&gt;0,IF('114成績輸入與落點儀表板'!$C$9="不可採計",S634=0,TRUE)),IF('114成績輸入與落點儀表板'!$C$10="必須採計",T634&gt;0,IF('114成績輸入與落點儀表板'!$C$10="不可採計",T634=0,TRUE)),IF('114成績輸入與落點儀表板'!$C$11="必須採計",U634&gt;0,IF('114成績輸入與落點儀表板'!$C$11="不可採計",U634=0,TRUE)),IF('114成績輸入與落點儀表板'!$C$12="必須採計",V634&gt;0,IF('114成績輸入與落點儀表板'!$C$12="不可採計",V634=0,TRUE)),IF('114成績輸入與落點儀表板'!$C$13="必須採計",W634&gt;0,IF('114成績輸入與落點儀表板'!$C$13="不可採計",W634=0,TRUE)),IF('114成績輸入與落點儀表板'!$C$14="必須採計",X634&gt;0,IF('114成績輸入與落點儀表板'!$C$14="不可採計",X634=0,TRUE)),IF('114成績輸入與落點儀表板'!$C$15="必須採計",Y634&gt;0,IF('114成績輸入與落點儀表板'!$C$15="不可採計",Y634=0,TRUE)),IF('114成績輸入與落點儀表板'!$C$16="必須採計",Z634&gt;0,IF('114成績輸入與落點儀表板'!$C$16="不可採計",Z634=0,TRUE))),"✅ 符合","❌ 不符合")</f>
        <v>✅ 符合</v>
      </c>
      <c r="L634" s="15">
        <v>1.75</v>
      </c>
      <c r="M634" s="15">
        <v>1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2</v>
      </c>
      <c r="X634" s="15">
        <v>0</v>
      </c>
      <c r="Y634" s="15">
        <v>0</v>
      </c>
      <c r="Z634" s="15">
        <v>0</v>
      </c>
    </row>
    <row r="635" spans="1:26" ht="15.75" customHeight="1" x14ac:dyDescent="0.3">
      <c r="A635" s="2" t="s">
        <v>1649</v>
      </c>
      <c r="B635" s="13" t="s">
        <v>1559</v>
      </c>
      <c r="C635" s="13" t="s">
        <v>1601</v>
      </c>
      <c r="D635" s="12" t="s">
        <v>227</v>
      </c>
      <c r="E635" s="13" t="s">
        <v>4296</v>
      </c>
      <c r="F635" s="2">
        <v>13</v>
      </c>
      <c r="G635" s="15">
        <v>122.75</v>
      </c>
      <c r="H635" s="7">
        <f>L635*'114成績輸入與落點儀表板'!$B$2+M635*'114成績輸入與落點儀表板'!$B$3+N635*'114成績輸入與落點儀表板'!$B$4+O635*'114成績輸入與落點儀表板'!$B$5+P635*'114成績輸入與落點儀表板'!$B$6+Q635*'114成績輸入與落點儀表板'!$B$7+R635*'114成績輸入與落點儀表板'!$B$8+S635*'114成績輸入與落點儀表板'!$B$9+T635*'114成績輸入與落點儀表板'!$B$10+U635*'114成績輸入與落點儀表板'!$B$11+V635*'114成績輸入與落點儀表板'!$B$12+W635*'114成績輸入與落點儀表板'!$B$13+X635*'114成績輸入與落點儀表板'!$B$14+Y635*'114成績輸入與落點儀表板'!$B$15+Z635*'114成績輸入與落點儀表板'!$B$16</f>
        <v>0</v>
      </c>
      <c r="I635" s="8">
        <f t="shared" si="18"/>
        <v>-122.75</v>
      </c>
      <c r="J635" s="2" t="str">
        <f t="shared" si="19"/>
        <v>FAIL</v>
      </c>
      <c r="K635" s="17" t="str">
        <f>IF(AND(IF('114成績輸入與落點儀表板'!$C$2="必須採計",L635&gt;0,IF('114成績輸入與落點儀表板'!$C$2="不可採計",L635=0,TRUE)),IF('114成績輸入與落點儀表板'!$C$3="必須採計",M635&gt;0,IF('114成績輸入與落點儀表板'!$C$3="不可採計",M635=0,TRUE)),IF('114成績輸入與落點儀表板'!$C$4="必須採計",N635&gt;0,IF('114成績輸入與落點儀表板'!$C$4="不可採計",N635=0,TRUE)),IF('114成績輸入與落點儀表板'!$C$5="必須採計",O635&gt;0,IF('114成績輸入與落點儀表板'!$C$5="不可採計",O635=0,TRUE)),IF('114成績輸入與落點儀表板'!$C$6="必須採計",P635&gt;0,IF('114成績輸入與落點儀表板'!$C$6="不可採計",P635=0,TRUE)),IF('114成績輸入與落點儀表板'!$C$7="必須採計",Q635&gt;0,IF('114成績輸入與落點儀表板'!$C$7="不可採計",Q635=0,TRUE)),IF('114成績輸入與落點儀表板'!$C$8="必須採計",R635&gt;0,IF('114成績輸入與落點儀表板'!$C$8="不可採計",R635=0,TRUE)),IF('114成績輸入與落點儀表板'!$C$9="必須採計",S635&gt;0,IF('114成績輸入與落點儀表板'!$C$9="不可採計",S635=0,TRUE)),IF('114成績輸入與落點儀表板'!$C$10="必須採計",T635&gt;0,IF('114成績輸入與落點儀表板'!$C$10="不可採計",T635=0,TRUE)),IF('114成績輸入與落點儀表板'!$C$11="必須採計",U635&gt;0,IF('114成績輸入與落點儀表板'!$C$11="不可採計",U635=0,TRUE)),IF('114成績輸入與落點儀表板'!$C$12="必須採計",V635&gt;0,IF('114成績輸入與落點儀表板'!$C$12="不可採計",V635=0,TRUE)),IF('114成績輸入與落點儀表板'!$C$13="必須採計",W635&gt;0,IF('114成績輸入與落點儀表板'!$C$13="不可採計",W635=0,TRUE)),IF('114成績輸入與落點儀表板'!$C$14="必須採計",X635&gt;0,IF('114成績輸入與落點儀表板'!$C$14="不可採計",X635=0,TRUE)),IF('114成績輸入與落點儀表板'!$C$15="必須採計",Y635&gt;0,IF('114成績輸入與落點儀表板'!$C$15="不可採計",Y635=0,TRUE)),IF('114成績輸入與落點儀表板'!$C$16="必須採計",Z635&gt;0,IF('114成績輸入與落點儀表板'!$C$16="不可採計",Z635=0,TRUE))),"✅ 符合","❌ 不符合")</f>
        <v>✅ 符合</v>
      </c>
      <c r="L635" s="15">
        <v>1.5</v>
      </c>
      <c r="M635" s="15">
        <v>1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>
        <v>0</v>
      </c>
      <c r="U635" s="15">
        <v>1</v>
      </c>
      <c r="V635" s="15">
        <v>0</v>
      </c>
      <c r="W635" s="15">
        <v>1</v>
      </c>
      <c r="X635" s="15">
        <v>1.75</v>
      </c>
      <c r="Y635" s="15">
        <v>0</v>
      </c>
      <c r="Z635" s="15">
        <v>0</v>
      </c>
    </row>
    <row r="636" spans="1:26" ht="15.75" customHeight="1" x14ac:dyDescent="0.3">
      <c r="A636" s="2" t="s">
        <v>1652</v>
      </c>
      <c r="B636" s="6" t="s">
        <v>1559</v>
      </c>
      <c r="C636" s="6" t="s">
        <v>1604</v>
      </c>
      <c r="D636" s="12" t="s">
        <v>121</v>
      </c>
      <c r="E636" s="13" t="s">
        <v>3501</v>
      </c>
      <c r="F636" s="2">
        <v>9</v>
      </c>
      <c r="G636" s="15">
        <v>133</v>
      </c>
      <c r="H636" s="7">
        <f>L636*'114成績輸入與落點儀表板'!$B$2+M636*'114成績輸入與落點儀表板'!$B$3+N636*'114成績輸入與落點儀表板'!$B$4+O636*'114成績輸入與落點儀表板'!$B$5+P636*'114成績輸入與落點儀表板'!$B$6+Q636*'114成績輸入與落點儀表板'!$B$7+R636*'114成績輸入與落點儀表板'!$B$8+S636*'114成績輸入與落點儀表板'!$B$9+T636*'114成績輸入與落點儀表板'!$B$10+U636*'114成績輸入與落點儀表板'!$B$11+V636*'114成績輸入與落點儀表板'!$B$12+W636*'114成績輸入與落點儀表板'!$B$13+X636*'114成績輸入與落點儀表板'!$B$14+Y636*'114成績輸入與落點儀表板'!$B$15+Z636*'114成績輸入與落點儀表板'!$B$16</f>
        <v>0</v>
      </c>
      <c r="I636" s="8">
        <f t="shared" si="18"/>
        <v>-133</v>
      </c>
      <c r="J636" s="2" t="str">
        <f t="shared" si="19"/>
        <v>FAIL</v>
      </c>
      <c r="K636" s="17" t="str">
        <f>IF(AND(IF('114成績輸入與落點儀表板'!$C$2="必須採計",L636&gt;0,IF('114成績輸入與落點儀表板'!$C$2="不可採計",L636=0,TRUE)),IF('114成績輸入與落點儀表板'!$C$3="必須採計",M636&gt;0,IF('114成績輸入與落點儀表板'!$C$3="不可採計",M636=0,TRUE)),IF('114成績輸入與落點儀表板'!$C$4="必須採計",N636&gt;0,IF('114成績輸入與落點儀表板'!$C$4="不可採計",N636=0,TRUE)),IF('114成績輸入與落點儀表板'!$C$5="必須採計",O636&gt;0,IF('114成績輸入與落點儀表板'!$C$5="不可採計",O636=0,TRUE)),IF('114成績輸入與落點儀表板'!$C$6="必須採計",P636&gt;0,IF('114成績輸入與落點儀表板'!$C$6="不可採計",P636=0,TRUE)),IF('114成績輸入與落點儀表板'!$C$7="必須採計",Q636&gt;0,IF('114成績輸入與落點儀表板'!$C$7="不可採計",Q636=0,TRUE)),IF('114成績輸入與落點儀表板'!$C$8="必須採計",R636&gt;0,IF('114成績輸入與落點儀表板'!$C$8="不可採計",R636=0,TRUE)),IF('114成績輸入與落點儀表板'!$C$9="必須採計",S636&gt;0,IF('114成績輸入與落點儀表板'!$C$9="不可採計",S636=0,TRUE)),IF('114成績輸入與落點儀表板'!$C$10="必須採計",T636&gt;0,IF('114成績輸入與落點儀表板'!$C$10="不可採計",T636=0,TRUE)),IF('114成績輸入與落點儀表板'!$C$11="必須採計",U636&gt;0,IF('114成績輸入與落點儀表板'!$C$11="不可採計",U636=0,TRUE)),IF('114成績輸入與落點儀表板'!$C$12="必須採計",V636&gt;0,IF('114成績輸入與落點儀表板'!$C$12="不可採計",V636=0,TRUE)),IF('114成績輸入與落點儀表板'!$C$13="必須採計",W636&gt;0,IF('114成績輸入與落點儀表板'!$C$13="不可採計",W636=0,TRUE)),IF('114成績輸入與落點儀表板'!$C$14="必須採計",X636&gt;0,IF('114成績輸入與落點儀表板'!$C$14="不可採計",X636=0,TRUE)),IF('114成績輸入與落點儀表板'!$C$15="必須採計",Y636&gt;0,IF('114成績輸入與落點儀表板'!$C$15="不可採計",Y636=0,TRUE)),IF('114成績輸入與落點儀表板'!$C$16="必須採計",Z636&gt;0,IF('114成績輸入與落點儀表板'!$C$16="不可採計",Z636=0,TRUE))),"✅ 符合","❌ 不符合")</f>
        <v>✅ 符合</v>
      </c>
      <c r="L636" s="15">
        <v>1.5</v>
      </c>
      <c r="M636" s="15">
        <v>0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2</v>
      </c>
      <c r="X636" s="15">
        <v>2</v>
      </c>
      <c r="Y636" s="15">
        <v>0</v>
      </c>
      <c r="Z636" s="15">
        <v>0</v>
      </c>
    </row>
    <row r="637" spans="1:26" ht="15.75" customHeight="1" x14ac:dyDescent="0.3">
      <c r="A637" s="2" t="s">
        <v>1655</v>
      </c>
      <c r="B637" s="6" t="s">
        <v>1559</v>
      </c>
      <c r="C637" s="6" t="s">
        <v>1607</v>
      </c>
      <c r="D637" s="12" t="s">
        <v>4062</v>
      </c>
      <c r="E637" s="13" t="s">
        <v>4297</v>
      </c>
      <c r="F637" s="2">
        <v>3</v>
      </c>
      <c r="G637" s="15">
        <v>138</v>
      </c>
      <c r="H637" s="7">
        <f>L637*'114成績輸入與落點儀表板'!$B$2+M637*'114成績輸入與落點儀表板'!$B$3+N637*'114成績輸入與落點儀表板'!$B$4+O637*'114成績輸入與落點儀表板'!$B$5+P637*'114成績輸入與落點儀表板'!$B$6+Q637*'114成績輸入與落點儀表板'!$B$7+R637*'114成績輸入與落點儀表板'!$B$8+S637*'114成績輸入與落點儀表板'!$B$9+T637*'114成績輸入與落點儀表板'!$B$10+U637*'114成績輸入與落點儀表板'!$B$11+V637*'114成績輸入與落點儀表板'!$B$12+W637*'114成績輸入與落點儀表板'!$B$13+X637*'114成績輸入與落點儀表板'!$B$14+Y637*'114成績輸入與落點儀表板'!$B$15+Z637*'114成績輸入與落點儀表板'!$B$16</f>
        <v>0</v>
      </c>
      <c r="I637" s="8">
        <f t="shared" si="18"/>
        <v>-138</v>
      </c>
      <c r="J637" s="2" t="str">
        <f t="shared" si="19"/>
        <v>FAIL</v>
      </c>
      <c r="K637" s="17" t="str">
        <f>IF(AND(IF('114成績輸入與落點儀表板'!$C$2="必須採計",L637&gt;0,IF('114成績輸入與落點儀表板'!$C$2="不可採計",L637=0,TRUE)),IF('114成績輸入與落點儀表板'!$C$3="必須採計",M637&gt;0,IF('114成績輸入與落點儀表板'!$C$3="不可採計",M637=0,TRUE)),IF('114成績輸入與落點儀表板'!$C$4="必須採計",N637&gt;0,IF('114成績輸入與落點儀表板'!$C$4="不可採計",N637=0,TRUE)),IF('114成績輸入與落點儀表板'!$C$5="必須採計",O637&gt;0,IF('114成績輸入與落點儀表板'!$C$5="不可採計",O637=0,TRUE)),IF('114成績輸入與落點儀表板'!$C$6="必須採計",P637&gt;0,IF('114成績輸入與落點儀表板'!$C$6="不可採計",P637=0,TRUE)),IF('114成績輸入與落點儀表板'!$C$7="必須採計",Q637&gt;0,IF('114成績輸入與落點儀表板'!$C$7="不可採計",Q637=0,TRUE)),IF('114成績輸入與落點儀表板'!$C$8="必須採計",R637&gt;0,IF('114成績輸入與落點儀表板'!$C$8="不可採計",R637=0,TRUE)),IF('114成績輸入與落點儀表板'!$C$9="必須採計",S637&gt;0,IF('114成績輸入與落點儀表板'!$C$9="不可採計",S637=0,TRUE)),IF('114成績輸入與落點儀表板'!$C$10="必須採計",T637&gt;0,IF('114成績輸入與落點儀表板'!$C$10="不可採計",T637=0,TRUE)),IF('114成績輸入與落點儀表板'!$C$11="必須採計",U637&gt;0,IF('114成績輸入與落點儀表板'!$C$11="不可採計",U637=0,TRUE)),IF('114成績輸入與落點儀表板'!$C$12="必須採計",V637&gt;0,IF('114成績輸入與落點儀表板'!$C$12="不可採計",V637=0,TRUE)),IF('114成績輸入與落點儀表板'!$C$13="必須採計",W637&gt;0,IF('114成績輸入與落點儀表板'!$C$13="不可採計",W637=0,TRUE)),IF('114成績輸入與落點儀表板'!$C$14="必須採計",X637&gt;0,IF('114成績輸入與落點儀表板'!$C$14="不可採計",X637=0,TRUE)),IF('114成績輸入與落點儀表板'!$C$15="必須採計",Y637&gt;0,IF('114成績輸入與落點儀表板'!$C$15="不可採計",Y637=0,TRUE)),IF('114成績輸入與落點儀表板'!$C$16="必須採計",Z637&gt;0,IF('114成績輸入與落點儀表板'!$C$16="不可採計",Z637=0,TRUE))),"✅ 符合","❌ 不符合")</f>
        <v>✅ 符合</v>
      </c>
      <c r="L637" s="15">
        <v>2</v>
      </c>
      <c r="M637" s="15">
        <v>1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1</v>
      </c>
      <c r="T637" s="15">
        <v>2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</row>
    <row r="638" spans="1:26" ht="15.75" customHeight="1" x14ac:dyDescent="0.3">
      <c r="A638" s="2" t="s">
        <v>1658</v>
      </c>
      <c r="B638" s="6" t="s">
        <v>1559</v>
      </c>
      <c r="C638" s="6" t="s">
        <v>464</v>
      </c>
      <c r="D638" s="12" t="s">
        <v>4062</v>
      </c>
      <c r="E638" s="13" t="s">
        <v>4298</v>
      </c>
      <c r="F638" s="2">
        <v>21</v>
      </c>
      <c r="G638" s="15">
        <v>64</v>
      </c>
      <c r="H638" s="7">
        <f>L638*'114成績輸入與落點儀表板'!$B$2+M638*'114成績輸入與落點儀表板'!$B$3+N638*'114成績輸入與落點儀表板'!$B$4+O638*'114成績輸入與落點儀表板'!$B$5+P638*'114成績輸入與落點儀表板'!$B$6+Q638*'114成績輸入與落點儀表板'!$B$7+R638*'114成績輸入與落點儀表板'!$B$8+S638*'114成績輸入與落點儀表板'!$B$9+T638*'114成績輸入與落點儀表板'!$B$10+U638*'114成績輸入與落點儀表板'!$B$11+V638*'114成績輸入與落點儀表板'!$B$12+W638*'114成績輸入與落點儀表板'!$B$13+X638*'114成績輸入與落點儀表板'!$B$14+Y638*'114成績輸入與落點儀表板'!$B$15+Z638*'114成績輸入與落點儀表板'!$B$16</f>
        <v>0</v>
      </c>
      <c r="I638" s="8">
        <f t="shared" si="18"/>
        <v>-64</v>
      </c>
      <c r="J638" s="2" t="str">
        <f t="shared" si="19"/>
        <v>FAIL</v>
      </c>
      <c r="K638" s="17" t="str">
        <f>IF(AND(IF('114成績輸入與落點儀表板'!$C$2="必須採計",L638&gt;0,IF('114成績輸入與落點儀表板'!$C$2="不可採計",L638=0,TRUE)),IF('114成績輸入與落點儀表板'!$C$3="必須採計",M638&gt;0,IF('114成績輸入與落點儀表板'!$C$3="不可採計",M638=0,TRUE)),IF('114成績輸入與落點儀表板'!$C$4="必須採計",N638&gt;0,IF('114成績輸入與落點儀表板'!$C$4="不可採計",N638=0,TRUE)),IF('114成績輸入與落點儀表板'!$C$5="必須採計",O638&gt;0,IF('114成績輸入與落點儀表板'!$C$5="不可採計",O638=0,TRUE)),IF('114成績輸入與落點儀表板'!$C$6="必須採計",P638&gt;0,IF('114成績輸入與落點儀表板'!$C$6="不可採計",P638=0,TRUE)),IF('114成績輸入與落點儀表板'!$C$7="必須採計",Q638&gt;0,IF('114成績輸入與落點儀表板'!$C$7="不可採計",Q638=0,TRUE)),IF('114成績輸入與落點儀表板'!$C$8="必須採計",R638&gt;0,IF('114成績輸入與落點儀表板'!$C$8="不可採計",R638=0,TRUE)),IF('114成績輸入與落點儀表板'!$C$9="必須採計",S638&gt;0,IF('114成績輸入與落點儀表板'!$C$9="不可採計",S638=0,TRUE)),IF('114成績輸入與落點儀表板'!$C$10="必須採計",T638&gt;0,IF('114成績輸入與落點儀表板'!$C$10="不可採計",T638=0,TRUE)),IF('114成績輸入與落點儀表板'!$C$11="必須採計",U638&gt;0,IF('114成績輸入與落點儀表板'!$C$11="不可採計",U638=0,TRUE)),IF('114成績輸入與落點儀表板'!$C$12="必須採計",V638&gt;0,IF('114成績輸入與落點儀表板'!$C$12="不可採計",V638=0,TRUE)),IF('114成績輸入與落點儀表板'!$C$13="必須採計",W638&gt;0,IF('114成績輸入與落點儀表板'!$C$13="不可採計",W638=0,TRUE)),IF('114成績輸入與落點儀表板'!$C$14="必須採計",X638&gt;0,IF('114成績輸入與落點儀表板'!$C$14="不可採計",X638=0,TRUE)),IF('114成績輸入與落點儀表板'!$C$15="必須採計",Y638&gt;0,IF('114成績輸入與落點儀表板'!$C$15="不可採計",Y638=0,TRUE)),IF('114成績輸入與落點儀表板'!$C$16="必須採計",Z638&gt;0,IF('114成績輸入與落點儀表板'!$C$16="不可採計",Z638=0,TRUE))),"✅ 符合","❌ 不符合")</f>
        <v>✅ 符合</v>
      </c>
      <c r="L638" s="15">
        <v>1.25</v>
      </c>
      <c r="M638" s="15">
        <v>0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1</v>
      </c>
      <c r="U638" s="15">
        <v>0</v>
      </c>
      <c r="V638" s="15">
        <v>0</v>
      </c>
      <c r="W638" s="15">
        <v>0</v>
      </c>
      <c r="X638" s="15">
        <v>0</v>
      </c>
      <c r="Y638" s="15">
        <v>1</v>
      </c>
      <c r="Z638" s="15">
        <v>0</v>
      </c>
    </row>
    <row r="639" spans="1:26" ht="15.75" customHeight="1" x14ac:dyDescent="0.3">
      <c r="A639" s="2" t="s">
        <v>1660</v>
      </c>
      <c r="B639" s="6" t="s">
        <v>1559</v>
      </c>
      <c r="C639" s="6" t="s">
        <v>1612</v>
      </c>
      <c r="D639" s="12" t="s">
        <v>4062</v>
      </c>
      <c r="E639" s="13" t="s">
        <v>3071</v>
      </c>
      <c r="F639" s="2">
        <v>1</v>
      </c>
      <c r="G639" s="15">
        <v>160</v>
      </c>
      <c r="H639" s="7">
        <f>L639*'114成績輸入與落點儀表板'!$B$2+M639*'114成績輸入與落點儀表板'!$B$3+N639*'114成績輸入與落點儀表板'!$B$4+O639*'114成績輸入與落點儀表板'!$B$5+P639*'114成績輸入與落點儀表板'!$B$6+Q639*'114成績輸入與落點儀表板'!$B$7+R639*'114成績輸入與落點儀表板'!$B$8+S639*'114成績輸入與落點儀表板'!$B$9+T639*'114成績輸入與落點儀表板'!$B$10+U639*'114成績輸入與落點儀表板'!$B$11+V639*'114成績輸入與落點儀表板'!$B$12+W639*'114成績輸入與落點儀表板'!$B$13+X639*'114成績輸入與落點儀表板'!$B$14+Y639*'114成績輸入與落點儀表板'!$B$15+Z639*'114成績輸入與落點儀表板'!$B$16</f>
        <v>0</v>
      </c>
      <c r="I639" s="8">
        <f t="shared" si="18"/>
        <v>-160</v>
      </c>
      <c r="J639" s="2" t="str">
        <f t="shared" si="19"/>
        <v>FAIL</v>
      </c>
      <c r="K639" s="17" t="str">
        <f>IF(AND(IF('114成績輸入與落點儀表板'!$C$2="必須採計",L639&gt;0,IF('114成績輸入與落點儀表板'!$C$2="不可採計",L639=0,TRUE)),IF('114成績輸入與落點儀表板'!$C$3="必須採計",M639&gt;0,IF('114成績輸入與落點儀表板'!$C$3="不可採計",M639=0,TRUE)),IF('114成績輸入與落點儀表板'!$C$4="必須採計",N639&gt;0,IF('114成績輸入與落點儀表板'!$C$4="不可採計",N639=0,TRUE)),IF('114成績輸入與落點儀表板'!$C$5="必須採計",O639&gt;0,IF('114成績輸入與落點儀表板'!$C$5="不可採計",O639=0,TRUE)),IF('114成績輸入與落點儀表板'!$C$6="必須採計",P639&gt;0,IF('114成績輸入與落點儀表板'!$C$6="不可採計",P639=0,TRUE)),IF('114成績輸入與落點儀表板'!$C$7="必須採計",Q639&gt;0,IF('114成績輸入與落點儀表板'!$C$7="不可採計",Q639=0,TRUE)),IF('114成績輸入與落點儀表板'!$C$8="必須採計",R639&gt;0,IF('114成績輸入與落點儀表板'!$C$8="不可採計",R639=0,TRUE)),IF('114成績輸入與落點儀表板'!$C$9="必須採計",S639&gt;0,IF('114成績輸入與落點儀表板'!$C$9="不可採計",S639=0,TRUE)),IF('114成績輸入與落點儀表板'!$C$10="必須採計",T639&gt;0,IF('114成績輸入與落點儀表板'!$C$10="不可採計",T639=0,TRUE)),IF('114成績輸入與落點儀表板'!$C$11="必須採計",U639&gt;0,IF('114成績輸入與落點儀表板'!$C$11="不可採計",U639=0,TRUE)),IF('114成績輸入與落點儀表板'!$C$12="必須採計",V639&gt;0,IF('114成績輸入與落點儀表板'!$C$12="不可採計",V639=0,TRUE)),IF('114成績輸入與落點儀表板'!$C$13="必須採計",W639&gt;0,IF('114成績輸入與落點儀表板'!$C$13="不可採計",W639=0,TRUE)),IF('114成績輸入與落點儀表板'!$C$14="必須採計",X639&gt;0,IF('114成績輸入與落點儀表板'!$C$14="不可採計",X639=0,TRUE)),IF('114成績輸入與落點儀表板'!$C$15="必須採計",Y639&gt;0,IF('114成績輸入與落點儀表板'!$C$15="不可採計",Y639=0,TRUE)),IF('114成績輸入與落點儀表板'!$C$16="必須採計",Z639&gt;0,IF('114成績輸入與落點儀表板'!$C$16="不可採計",Z639=0,TRUE))),"✅ 符合","❌ 不符合")</f>
        <v>✅ 符合</v>
      </c>
      <c r="L639" s="15">
        <v>2</v>
      </c>
      <c r="M639" s="15">
        <v>1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2</v>
      </c>
      <c r="X639" s="15">
        <v>0</v>
      </c>
      <c r="Y639" s="15">
        <v>0</v>
      </c>
      <c r="Z639" s="15">
        <v>0</v>
      </c>
    </row>
    <row r="640" spans="1:26" ht="15.75" customHeight="1" x14ac:dyDescent="0.3">
      <c r="A640" s="2" t="s">
        <v>1665</v>
      </c>
      <c r="B640" s="6" t="s">
        <v>1559</v>
      </c>
      <c r="C640" s="6" t="s">
        <v>1618</v>
      </c>
      <c r="D640" s="12" t="s">
        <v>227</v>
      </c>
      <c r="E640" s="13" t="s">
        <v>4299</v>
      </c>
      <c r="F640" s="2">
        <v>6</v>
      </c>
      <c r="G640" s="15">
        <v>70</v>
      </c>
      <c r="H640" s="7">
        <f>L640*'114成績輸入與落點儀表板'!$B$2+M640*'114成績輸入與落點儀表板'!$B$3+N640*'114成績輸入與落點儀表板'!$B$4+O640*'114成績輸入與落點儀表板'!$B$5+P640*'114成績輸入與落點儀表板'!$B$6+Q640*'114成績輸入與落點儀表板'!$B$7+R640*'114成績輸入與落點儀表板'!$B$8+S640*'114成績輸入與落點儀表板'!$B$9+T640*'114成績輸入與落點儀表板'!$B$10+U640*'114成績輸入與落點儀表板'!$B$11+V640*'114成績輸入與落點儀表板'!$B$12+W640*'114成績輸入與落點儀表板'!$B$13+X640*'114成績輸入與落點儀表板'!$B$14+Y640*'114成績輸入與落點儀表板'!$B$15+Z640*'114成績輸入與落點儀表板'!$B$16</f>
        <v>0</v>
      </c>
      <c r="I640" s="8">
        <f t="shared" si="18"/>
        <v>-70</v>
      </c>
      <c r="J640" s="2" t="str">
        <f t="shared" si="19"/>
        <v>FAIL</v>
      </c>
      <c r="K640" s="17" t="str">
        <f>IF(AND(IF('114成績輸入與落點儀表板'!$C$2="必須採計",L640&gt;0,IF('114成績輸入與落點儀表板'!$C$2="不可採計",L640=0,TRUE)),IF('114成績輸入與落點儀表板'!$C$3="必須採計",M640&gt;0,IF('114成績輸入與落點儀表板'!$C$3="不可採計",M640=0,TRUE)),IF('114成績輸入與落點儀表板'!$C$4="必須採計",N640&gt;0,IF('114成績輸入與落點儀表板'!$C$4="不可採計",N640=0,TRUE)),IF('114成績輸入與落點儀表板'!$C$5="必須採計",O640&gt;0,IF('114成績輸入與落點儀表板'!$C$5="不可採計",O640=0,TRUE)),IF('114成績輸入與落點儀表板'!$C$6="必須採計",P640&gt;0,IF('114成績輸入與落點儀表板'!$C$6="不可採計",P640=0,TRUE)),IF('114成績輸入與落點儀表板'!$C$7="必須採計",Q640&gt;0,IF('114成績輸入與落點儀表板'!$C$7="不可採計",Q640=0,TRUE)),IF('114成績輸入與落點儀表板'!$C$8="必須採計",R640&gt;0,IF('114成績輸入與落點儀表板'!$C$8="不可採計",R640=0,TRUE)),IF('114成績輸入與落點儀表板'!$C$9="必須採計",S640&gt;0,IF('114成績輸入與落點儀表板'!$C$9="不可採計",S640=0,TRUE)),IF('114成績輸入與落點儀表板'!$C$10="必須採計",T640&gt;0,IF('114成績輸入與落點儀表板'!$C$10="不可採計",T640=0,TRUE)),IF('114成績輸入與落點儀表板'!$C$11="必須採計",U640&gt;0,IF('114成績輸入與落點儀表板'!$C$11="不可採計",U640=0,TRUE)),IF('114成績輸入與落點儀表板'!$C$12="必須採計",V640&gt;0,IF('114成績輸入與落點儀表板'!$C$12="不可採計",V640=0,TRUE)),IF('114成績輸入與落點儀表板'!$C$13="必須採計",W640&gt;0,IF('114成績輸入與落點儀表板'!$C$13="不可採計",W640=0,TRUE)),IF('114成績輸入與落點儀表板'!$C$14="必須採計",X640&gt;0,IF('114成績輸入與落點儀表板'!$C$14="不可採計",X640=0,TRUE)),IF('114成績輸入與落點儀表板'!$C$15="必須採計",Y640&gt;0,IF('114成績輸入與落點儀表板'!$C$15="不可採計",Y640=0,TRUE)),IF('114成績輸入與落點儀表板'!$C$16="必須採計",Z640&gt;0,IF('114成績輸入與落點儀表板'!$C$16="不可採計",Z640=0,TRUE))),"✅ 符合","❌ 不符合")</f>
        <v>✅ 符合</v>
      </c>
      <c r="L640" s="15">
        <v>1.25</v>
      </c>
      <c r="M640" s="15">
        <v>0</v>
      </c>
      <c r="N640" s="15">
        <v>0</v>
      </c>
      <c r="O640" s="15">
        <v>0</v>
      </c>
      <c r="P640" s="15">
        <v>0</v>
      </c>
      <c r="Q640" s="15">
        <v>1</v>
      </c>
      <c r="R640" s="15">
        <v>0</v>
      </c>
      <c r="S640" s="15">
        <v>2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</row>
    <row r="641" spans="1:26" ht="15.75" customHeight="1" x14ac:dyDescent="0.3">
      <c r="A641" s="2" t="s">
        <v>1668</v>
      </c>
      <c r="B641" s="6" t="s">
        <v>1559</v>
      </c>
      <c r="C641" s="6" t="s">
        <v>1621</v>
      </c>
      <c r="D641" s="12" t="s">
        <v>121</v>
      </c>
      <c r="E641" s="13" t="s">
        <v>4300</v>
      </c>
      <c r="F641" s="2">
        <v>2</v>
      </c>
      <c r="G641" s="15">
        <v>99.75</v>
      </c>
      <c r="H641" s="7">
        <f>L641*'114成績輸入與落點儀表板'!$B$2+M641*'114成績輸入與落點儀表板'!$B$3+N641*'114成績輸入與落點儀表板'!$B$4+O641*'114成績輸入與落點儀表板'!$B$5+P641*'114成績輸入與落點儀表板'!$B$6+Q641*'114成績輸入與落點儀表板'!$B$7+R641*'114成績輸入與落點儀表板'!$B$8+S641*'114成績輸入與落點儀表板'!$B$9+T641*'114成績輸入與落點儀表板'!$B$10+U641*'114成績輸入與落點儀表板'!$B$11+V641*'114成績輸入與落點儀表板'!$B$12+W641*'114成績輸入與落點儀表板'!$B$13+X641*'114成績輸入與落點儀表板'!$B$14+Y641*'114成績輸入與落點儀表板'!$B$15+Z641*'114成績輸入與落點儀表板'!$B$16</f>
        <v>0</v>
      </c>
      <c r="I641" s="8">
        <f t="shared" si="18"/>
        <v>-99.75</v>
      </c>
      <c r="J641" s="2" t="str">
        <f t="shared" si="19"/>
        <v>FAIL</v>
      </c>
      <c r="K641" s="17" t="str">
        <f>IF(AND(IF('114成績輸入與落點儀表板'!$C$2="必須採計",L641&gt;0,IF('114成績輸入與落點儀表板'!$C$2="不可採計",L641=0,TRUE)),IF('114成績輸入與落點儀表板'!$C$3="必須採計",M641&gt;0,IF('114成績輸入與落點儀表板'!$C$3="不可採計",M641=0,TRUE)),IF('114成績輸入與落點儀表板'!$C$4="必須採計",N641&gt;0,IF('114成績輸入與落點儀表板'!$C$4="不可採計",N641=0,TRUE)),IF('114成績輸入與落點儀表板'!$C$5="必須採計",O641&gt;0,IF('114成績輸入與落點儀表板'!$C$5="不可採計",O641=0,TRUE)),IF('114成績輸入與落點儀表板'!$C$6="必須採計",P641&gt;0,IF('114成績輸入與落點儀表板'!$C$6="不可採計",P641=0,TRUE)),IF('114成績輸入與落點儀表板'!$C$7="必須採計",Q641&gt;0,IF('114成績輸入與落點儀表板'!$C$7="不可採計",Q641=0,TRUE)),IF('114成績輸入與落點儀表板'!$C$8="必須採計",R641&gt;0,IF('114成績輸入與落點儀表板'!$C$8="不可採計",R641=0,TRUE)),IF('114成績輸入與落點儀表板'!$C$9="必須採計",S641&gt;0,IF('114成績輸入與落點儀表板'!$C$9="不可採計",S641=0,TRUE)),IF('114成績輸入與落點儀表板'!$C$10="必須採計",T641&gt;0,IF('114成績輸入與落點儀表板'!$C$10="不可採計",T641=0,TRUE)),IF('114成績輸入與落點儀表板'!$C$11="必須採計",U641&gt;0,IF('114成績輸入與落點儀表板'!$C$11="不可採計",U641=0,TRUE)),IF('114成績輸入與落點儀表板'!$C$12="必須採計",V641&gt;0,IF('114成績輸入與落點儀表板'!$C$12="不可採計",V641=0,TRUE)),IF('114成績輸入與落點儀表板'!$C$13="必須採計",W641&gt;0,IF('114成績輸入與落點儀表板'!$C$13="不可採計",W641=0,TRUE)),IF('114成績輸入與落點儀表板'!$C$14="必須採計",X641&gt;0,IF('114成績輸入與落點儀表板'!$C$14="不可採計",X641=0,TRUE)),IF('114成績輸入與落點儀表板'!$C$15="必須採計",Y641&gt;0,IF('114成績輸入與落點儀表板'!$C$15="不可採計",Y641=0,TRUE)),IF('114成績輸入與落點儀表板'!$C$16="必須採計",Z641&gt;0,IF('114成績輸入與落點儀表板'!$C$16="不可採計",Z641=0,TRUE))),"✅ 符合","❌ 不符合")</f>
        <v>✅ 符合</v>
      </c>
      <c r="L641" s="15">
        <v>1.25</v>
      </c>
      <c r="M641" s="15">
        <v>0</v>
      </c>
      <c r="N641" s="15">
        <v>0</v>
      </c>
      <c r="O641" s="15">
        <v>0</v>
      </c>
      <c r="P641" s="15">
        <v>0</v>
      </c>
      <c r="Q641" s="15">
        <v>1</v>
      </c>
      <c r="R641" s="15">
        <v>0</v>
      </c>
      <c r="S641" s="15">
        <v>0</v>
      </c>
      <c r="T641" s="15">
        <v>0</v>
      </c>
      <c r="U641" s="15">
        <v>0</v>
      </c>
      <c r="V641" s="15">
        <v>2</v>
      </c>
      <c r="W641" s="15">
        <v>0</v>
      </c>
      <c r="X641" s="15">
        <v>0</v>
      </c>
      <c r="Y641" s="15">
        <v>0</v>
      </c>
      <c r="Z641" s="15">
        <v>0</v>
      </c>
    </row>
    <row r="642" spans="1:26" ht="15.75" customHeight="1" x14ac:dyDescent="0.3">
      <c r="A642" s="2" t="s">
        <v>1671</v>
      </c>
      <c r="B642" s="13" t="s">
        <v>1559</v>
      </c>
      <c r="C642" s="13" t="s">
        <v>1624</v>
      </c>
      <c r="D642" s="12" t="s">
        <v>227</v>
      </c>
      <c r="E642" s="13" t="s">
        <v>2932</v>
      </c>
      <c r="F642" s="2">
        <v>4</v>
      </c>
      <c r="G642" s="15">
        <v>124</v>
      </c>
      <c r="H642" s="7">
        <f>L642*'114成績輸入與落點儀表板'!$B$2+M642*'114成績輸入與落點儀表板'!$B$3+N642*'114成績輸入與落點儀表板'!$B$4+O642*'114成績輸入與落點儀表板'!$B$5+P642*'114成績輸入與落點儀表板'!$B$6+Q642*'114成績輸入與落點儀表板'!$B$7+R642*'114成績輸入與落點儀表板'!$B$8+S642*'114成績輸入與落點儀表板'!$B$9+T642*'114成績輸入與落點儀表板'!$B$10+U642*'114成績輸入與落點儀表板'!$B$11+V642*'114成績輸入與落點儀表板'!$B$12+W642*'114成績輸入與落點儀表板'!$B$13+X642*'114成績輸入與落點儀表板'!$B$14+Y642*'114成績輸入與落點儀表板'!$B$15+Z642*'114成績輸入與落點儀表板'!$B$16</f>
        <v>0</v>
      </c>
      <c r="I642" s="8">
        <f t="shared" ref="I642:I705" si="20">H642-G642</f>
        <v>-124</v>
      </c>
      <c r="J642" s="2" t="str">
        <f t="shared" ref="J642:J705" si="21">IF(I642&gt;=0,"PASS","FAIL")</f>
        <v>FAIL</v>
      </c>
      <c r="K642" s="17" t="str">
        <f>IF(AND(IF('114成績輸入與落點儀表板'!$C$2="必須採計",L642&gt;0,IF('114成績輸入與落點儀表板'!$C$2="不可採計",L642=0,TRUE)),IF('114成績輸入與落點儀表板'!$C$3="必須採計",M642&gt;0,IF('114成績輸入與落點儀表板'!$C$3="不可採計",M642=0,TRUE)),IF('114成績輸入與落點儀表板'!$C$4="必須採計",N642&gt;0,IF('114成績輸入與落點儀表板'!$C$4="不可採計",N642=0,TRUE)),IF('114成績輸入與落點儀表板'!$C$5="必須採計",O642&gt;0,IF('114成績輸入與落點儀表板'!$C$5="不可採計",O642=0,TRUE)),IF('114成績輸入與落點儀表板'!$C$6="必須採計",P642&gt;0,IF('114成績輸入與落點儀表板'!$C$6="不可採計",P642=0,TRUE)),IF('114成績輸入與落點儀表板'!$C$7="必須採計",Q642&gt;0,IF('114成績輸入與落點儀表板'!$C$7="不可採計",Q642=0,TRUE)),IF('114成績輸入與落點儀表板'!$C$8="必須採計",R642&gt;0,IF('114成績輸入與落點儀表板'!$C$8="不可採計",R642=0,TRUE)),IF('114成績輸入與落點儀表板'!$C$9="必須採計",S642&gt;0,IF('114成績輸入與落點儀表板'!$C$9="不可採計",S642=0,TRUE)),IF('114成績輸入與落點儀表板'!$C$10="必須採計",T642&gt;0,IF('114成績輸入與落點儀表板'!$C$10="不可採計",T642=0,TRUE)),IF('114成績輸入與落點儀表板'!$C$11="必須採計",U642&gt;0,IF('114成績輸入與落點儀表板'!$C$11="不可採計",U642=0,TRUE)),IF('114成績輸入與落點儀表板'!$C$12="必須採計",V642&gt;0,IF('114成績輸入與落點儀表板'!$C$12="不可採計",V642=0,TRUE)),IF('114成績輸入與落點儀表板'!$C$13="必須採計",W642&gt;0,IF('114成績輸入與落點儀表板'!$C$13="不可採計",W642=0,TRUE)),IF('114成績輸入與落點儀表板'!$C$14="必須採計",X642&gt;0,IF('114成績輸入與落點儀表板'!$C$14="不可採計",X642=0,TRUE)),IF('114成績輸入與落點儀表板'!$C$15="必須採計",Y642&gt;0,IF('114成績輸入與落點儀表板'!$C$15="不可採計",Y642=0,TRUE)),IF('114成績輸入與落點儀表板'!$C$16="必須採計",Z642&gt;0,IF('114成績輸入與落點儀表板'!$C$16="不可採計",Z642=0,TRUE))),"✅ 符合","❌ 不符合")</f>
        <v>✅ 符合</v>
      </c>
      <c r="L642" s="15">
        <v>2</v>
      </c>
      <c r="M642" s="15">
        <v>0</v>
      </c>
      <c r="N642" s="15">
        <v>0</v>
      </c>
      <c r="O642" s="15">
        <v>0</v>
      </c>
      <c r="P642" s="15">
        <v>0</v>
      </c>
      <c r="Q642" s="15">
        <v>0</v>
      </c>
      <c r="R642" s="15">
        <v>0</v>
      </c>
      <c r="S642" s="15">
        <v>0</v>
      </c>
      <c r="T642" s="15">
        <v>0</v>
      </c>
      <c r="U642" s="15">
        <v>1.75</v>
      </c>
      <c r="V642" s="15">
        <v>0</v>
      </c>
      <c r="W642" s="15">
        <v>2</v>
      </c>
      <c r="X642" s="15">
        <v>0</v>
      </c>
      <c r="Y642" s="15">
        <v>0</v>
      </c>
      <c r="Z642" s="15">
        <v>0</v>
      </c>
    </row>
    <row r="643" spans="1:26" ht="15.75" customHeight="1" x14ac:dyDescent="0.3">
      <c r="A643" s="2" t="s">
        <v>1674</v>
      </c>
      <c r="B643" s="6" t="s">
        <v>1559</v>
      </c>
      <c r="C643" s="6" t="s">
        <v>1627</v>
      </c>
      <c r="D643" s="12" t="s">
        <v>227</v>
      </c>
      <c r="E643" s="13" t="s">
        <v>4301</v>
      </c>
      <c r="F643" s="2">
        <v>25</v>
      </c>
      <c r="G643" s="15">
        <v>81</v>
      </c>
      <c r="H643" s="7">
        <f>L643*'114成績輸入與落點儀表板'!$B$2+M643*'114成績輸入與落點儀表板'!$B$3+N643*'114成績輸入與落點儀表板'!$B$4+O643*'114成績輸入與落點儀表板'!$B$5+P643*'114成績輸入與落點儀表板'!$B$6+Q643*'114成績輸入與落點儀表板'!$B$7+R643*'114成績輸入與落點儀表板'!$B$8+S643*'114成績輸入與落點儀表板'!$B$9+T643*'114成績輸入與落點儀表板'!$B$10+U643*'114成績輸入與落點儀表板'!$B$11+V643*'114成績輸入與落點儀表板'!$B$12+W643*'114成績輸入與落點儀表板'!$B$13+X643*'114成績輸入與落點儀表板'!$B$14+Y643*'114成績輸入與落點儀表板'!$B$15+Z643*'114成績輸入與落點儀表板'!$B$16</f>
        <v>0</v>
      </c>
      <c r="I643" s="8">
        <f t="shared" si="20"/>
        <v>-81</v>
      </c>
      <c r="J643" s="2" t="str">
        <f t="shared" si="21"/>
        <v>FAIL</v>
      </c>
      <c r="K643" s="17" t="str">
        <f>IF(AND(IF('114成績輸入與落點儀表板'!$C$2="必須採計",L643&gt;0,IF('114成績輸入與落點儀表板'!$C$2="不可採計",L643=0,TRUE)),IF('114成績輸入與落點儀表板'!$C$3="必須採計",M643&gt;0,IF('114成績輸入與落點儀表板'!$C$3="不可採計",M643=0,TRUE)),IF('114成績輸入與落點儀表板'!$C$4="必須採計",N643&gt;0,IF('114成績輸入與落點儀表板'!$C$4="不可採計",N643=0,TRUE)),IF('114成績輸入與落點儀表板'!$C$5="必須採計",O643&gt;0,IF('114成績輸入與落點儀表板'!$C$5="不可採計",O643=0,TRUE)),IF('114成績輸入與落點儀表板'!$C$6="必須採計",P643&gt;0,IF('114成績輸入與落點儀表板'!$C$6="不可採計",P643=0,TRUE)),IF('114成績輸入與落點儀表板'!$C$7="必須採計",Q643&gt;0,IF('114成績輸入與落點儀表板'!$C$7="不可採計",Q643=0,TRUE)),IF('114成績輸入與落點儀表板'!$C$8="必須採計",R643&gt;0,IF('114成績輸入與落點儀表板'!$C$8="不可採計",R643=0,TRUE)),IF('114成績輸入與落點儀表板'!$C$9="必須採計",S643&gt;0,IF('114成績輸入與落點儀表板'!$C$9="不可採計",S643=0,TRUE)),IF('114成績輸入與落點儀表板'!$C$10="必須採計",T643&gt;0,IF('114成績輸入與落點儀表板'!$C$10="不可採計",T643=0,TRUE)),IF('114成績輸入與落點儀表板'!$C$11="必須採計",U643&gt;0,IF('114成績輸入與落點儀表板'!$C$11="不可採計",U643=0,TRUE)),IF('114成績輸入與落點儀表板'!$C$12="必須採計",V643&gt;0,IF('114成績輸入與落點儀表板'!$C$12="不可採計",V643=0,TRUE)),IF('114成績輸入與落點儀表板'!$C$13="必須採計",W643&gt;0,IF('114成績輸入與落點儀表板'!$C$13="不可採計",W643=0,TRUE)),IF('114成績輸入與落點儀表板'!$C$14="必須採計",X643&gt;0,IF('114成績輸入與落點儀表板'!$C$14="不可採計",X643=0,TRUE)),IF('114成績輸入與落點儀表板'!$C$15="必須採計",Y643&gt;0,IF('114成績輸入與落點儀表板'!$C$15="不可採計",Y643=0,TRUE)),IF('114成績輸入與落點儀表板'!$C$16="必須採計",Z643&gt;0,IF('114成績輸入與落點儀表板'!$C$16="不可採計",Z643=0,TRUE))),"✅ 符合","❌ 不符合")</f>
        <v>✅ 符合</v>
      </c>
      <c r="L643" s="15">
        <v>2</v>
      </c>
      <c r="M643" s="15">
        <v>1</v>
      </c>
      <c r="N643" s="15">
        <v>0</v>
      </c>
      <c r="O643" s="15">
        <v>0</v>
      </c>
      <c r="P643" s="15">
        <v>0</v>
      </c>
      <c r="Q643" s="15">
        <v>0</v>
      </c>
      <c r="R643" s="15">
        <v>0</v>
      </c>
      <c r="S643" s="15">
        <v>2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</row>
    <row r="644" spans="1:26" ht="15.75" customHeight="1" x14ac:dyDescent="0.3">
      <c r="A644" s="2" t="s">
        <v>1676</v>
      </c>
      <c r="B644" s="6" t="s">
        <v>1559</v>
      </c>
      <c r="C644" s="6" t="s">
        <v>1630</v>
      </c>
      <c r="D644" s="12" t="s">
        <v>103</v>
      </c>
      <c r="E644" s="13" t="s">
        <v>2173</v>
      </c>
      <c r="F644" s="2">
        <v>17</v>
      </c>
      <c r="G644" s="15">
        <v>63</v>
      </c>
      <c r="H644" s="7">
        <f>L644*'114成績輸入與落點儀表板'!$B$2+M644*'114成績輸入與落點儀表板'!$B$3+N644*'114成績輸入與落點儀表板'!$B$4+O644*'114成績輸入與落點儀表板'!$B$5+P644*'114成績輸入與落點儀表板'!$B$6+Q644*'114成績輸入與落點儀表板'!$B$7+R644*'114成績輸入與落點儀表板'!$B$8+S644*'114成績輸入與落點儀表板'!$B$9+T644*'114成績輸入與落點儀表板'!$B$10+U644*'114成績輸入與落點儀表板'!$B$11+V644*'114成績輸入與落點儀表板'!$B$12+W644*'114成績輸入與落點儀表板'!$B$13+X644*'114成績輸入與落點儀表板'!$B$14+Y644*'114成績輸入與落點儀表板'!$B$15+Z644*'114成績輸入與落點儀表板'!$B$16</f>
        <v>0</v>
      </c>
      <c r="I644" s="8">
        <f t="shared" si="20"/>
        <v>-63</v>
      </c>
      <c r="J644" s="2" t="str">
        <f t="shared" si="21"/>
        <v>FAIL</v>
      </c>
      <c r="K644" s="17" t="str">
        <f>IF(AND(IF('114成績輸入與落點儀表板'!$C$2="必須採計",L644&gt;0,IF('114成績輸入與落點儀表板'!$C$2="不可採計",L644=0,TRUE)),IF('114成績輸入與落點儀表板'!$C$3="必須採計",M644&gt;0,IF('114成績輸入與落點儀表板'!$C$3="不可採計",M644=0,TRUE)),IF('114成績輸入與落點儀表板'!$C$4="必須採計",N644&gt;0,IF('114成績輸入與落點儀表板'!$C$4="不可採計",N644=0,TRUE)),IF('114成績輸入與落點儀表板'!$C$5="必須採計",O644&gt;0,IF('114成績輸入與落點儀表板'!$C$5="不可採計",O644=0,TRUE)),IF('114成績輸入與落點儀表板'!$C$6="必須採計",P644&gt;0,IF('114成績輸入與落點儀表板'!$C$6="不可採計",P644=0,TRUE)),IF('114成績輸入與落點儀表板'!$C$7="必須採計",Q644&gt;0,IF('114成績輸入與落點儀表板'!$C$7="不可採計",Q644=0,TRUE)),IF('114成績輸入與落點儀表板'!$C$8="必須採計",R644&gt;0,IF('114成績輸入與落點儀表板'!$C$8="不可採計",R644=0,TRUE)),IF('114成績輸入與落點儀表板'!$C$9="必須採計",S644&gt;0,IF('114成績輸入與落點儀表板'!$C$9="不可採計",S644=0,TRUE)),IF('114成績輸入與落點儀表板'!$C$10="必須採計",T644&gt;0,IF('114成績輸入與落點儀表板'!$C$10="不可採計",T644=0,TRUE)),IF('114成績輸入與落點儀表板'!$C$11="必須採計",U644&gt;0,IF('114成績輸入與落點儀表板'!$C$11="不可採計",U644=0,TRUE)),IF('114成績輸入與落點儀表板'!$C$12="必須採計",V644&gt;0,IF('114成績輸入與落點儀表板'!$C$12="不可採計",V644=0,TRUE)),IF('114成績輸入與落點儀表板'!$C$13="必須採計",W644&gt;0,IF('114成績輸入與落點儀表板'!$C$13="不可採計",W644=0,TRUE)),IF('114成績輸入與落點儀表板'!$C$14="必須採計",X644&gt;0,IF('114成績輸入與落點儀表板'!$C$14="不可採計",X644=0,TRUE)),IF('114成績輸入與落點儀表板'!$C$15="必須採計",Y644&gt;0,IF('114成績輸入與落點儀表板'!$C$15="不可採計",Y644=0,TRUE)),IF('114成績輸入與落點儀表板'!$C$16="必須採計",Z644&gt;0,IF('114成績輸入與落點儀表板'!$C$16="不可採計",Z644=0,TRUE))),"✅ 符合","❌ 不符合")</f>
        <v>✅ 符合</v>
      </c>
      <c r="L644" s="15">
        <v>1</v>
      </c>
      <c r="M644" s="15">
        <v>0</v>
      </c>
      <c r="N644" s="15">
        <v>1</v>
      </c>
      <c r="O644" s="15">
        <v>0</v>
      </c>
      <c r="P644" s="15">
        <v>0</v>
      </c>
      <c r="Q644" s="15">
        <v>0</v>
      </c>
      <c r="R644" s="15">
        <v>0</v>
      </c>
      <c r="S644" s="15">
        <v>2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</row>
    <row r="645" spans="1:26" ht="15.75" customHeight="1" x14ac:dyDescent="0.3">
      <c r="A645" s="2" t="s">
        <v>1679</v>
      </c>
      <c r="B645" s="6" t="s">
        <v>1559</v>
      </c>
      <c r="C645" s="6" t="s">
        <v>1633</v>
      </c>
      <c r="D645" s="12" t="s">
        <v>103</v>
      </c>
      <c r="E645" s="13" t="s">
        <v>4302</v>
      </c>
      <c r="F645" s="2">
        <v>12</v>
      </c>
      <c r="G645" s="15">
        <v>66</v>
      </c>
      <c r="H645" s="7">
        <f>L645*'114成績輸入與落點儀表板'!$B$2+M645*'114成績輸入與落點儀表板'!$B$3+N645*'114成績輸入與落點儀表板'!$B$4+O645*'114成績輸入與落點儀表板'!$B$5+P645*'114成績輸入與落點儀表板'!$B$6+Q645*'114成績輸入與落點儀表板'!$B$7+R645*'114成績輸入與落點儀表板'!$B$8+S645*'114成績輸入與落點儀表板'!$B$9+T645*'114成績輸入與落點儀表板'!$B$10+U645*'114成績輸入與落點儀表板'!$B$11+V645*'114成績輸入與落點儀表板'!$B$12+W645*'114成績輸入與落點儀表板'!$B$13+X645*'114成績輸入與落點儀表板'!$B$14+Y645*'114成績輸入與落點儀表板'!$B$15+Z645*'114成績輸入與落點儀表板'!$B$16</f>
        <v>0</v>
      </c>
      <c r="I645" s="8">
        <f t="shared" si="20"/>
        <v>-66</v>
      </c>
      <c r="J645" s="2" t="str">
        <f t="shared" si="21"/>
        <v>FAIL</v>
      </c>
      <c r="K645" s="17" t="str">
        <f>IF(AND(IF('114成績輸入與落點儀表板'!$C$2="必須採計",L645&gt;0,IF('114成績輸入與落點儀表板'!$C$2="不可採計",L645=0,TRUE)),IF('114成績輸入與落點儀表板'!$C$3="必須採計",M645&gt;0,IF('114成績輸入與落點儀表板'!$C$3="不可採計",M645=0,TRUE)),IF('114成績輸入與落點儀表板'!$C$4="必須採計",N645&gt;0,IF('114成績輸入與落點儀表板'!$C$4="不可採計",N645=0,TRUE)),IF('114成績輸入與落點儀表板'!$C$5="必須採計",O645&gt;0,IF('114成績輸入與落點儀表板'!$C$5="不可採計",O645=0,TRUE)),IF('114成績輸入與落點儀表板'!$C$6="必須採計",P645&gt;0,IF('114成績輸入與落點儀表板'!$C$6="不可採計",P645=0,TRUE)),IF('114成績輸入與落點儀表板'!$C$7="必須採計",Q645&gt;0,IF('114成績輸入與落點儀表板'!$C$7="不可採計",Q645=0,TRUE)),IF('114成績輸入與落點儀表板'!$C$8="必須採計",R645&gt;0,IF('114成績輸入與落點儀表板'!$C$8="不可採計",R645=0,TRUE)),IF('114成績輸入與落點儀表板'!$C$9="必須採計",S645&gt;0,IF('114成績輸入與落點儀表板'!$C$9="不可採計",S645=0,TRUE)),IF('114成績輸入與落點儀表板'!$C$10="必須採計",T645&gt;0,IF('114成績輸入與落點儀表板'!$C$10="不可採計",T645=0,TRUE)),IF('114成績輸入與落點儀表板'!$C$11="必須採計",U645&gt;0,IF('114成績輸入與落點儀表板'!$C$11="不可採計",U645=0,TRUE)),IF('114成績輸入與落點儀表板'!$C$12="必須採計",V645&gt;0,IF('114成績輸入與落點儀表板'!$C$12="不可採計",V645=0,TRUE)),IF('114成績輸入與落點儀表板'!$C$13="必須採計",W645&gt;0,IF('114成績輸入與落點儀表板'!$C$13="不可採計",W645=0,TRUE)),IF('114成績輸入與落點儀表板'!$C$14="必須採計",X645&gt;0,IF('114成績輸入與落點儀表板'!$C$14="不可採計",X645=0,TRUE)),IF('114成績輸入與落點儀表板'!$C$15="必須採計",Y645&gt;0,IF('114成績輸入與落點儀表板'!$C$15="不可採計",Y645=0,TRUE)),IF('114成績輸入與落點儀表板'!$C$16="必須採計",Z645&gt;0,IF('114成績輸入與落點儀表板'!$C$16="不可採計",Z645=0,TRUE))),"✅ 符合","❌ 不符合")</f>
        <v>✅ 符合</v>
      </c>
      <c r="L645" s="15">
        <v>1</v>
      </c>
      <c r="M645" s="15">
        <v>0</v>
      </c>
      <c r="N645" s="15">
        <v>1</v>
      </c>
      <c r="O645" s="15">
        <v>0</v>
      </c>
      <c r="P645" s="15">
        <v>0</v>
      </c>
      <c r="Q645" s="15">
        <v>0</v>
      </c>
      <c r="R645" s="15">
        <v>2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</row>
    <row r="646" spans="1:26" ht="15.75" customHeight="1" x14ac:dyDescent="0.3">
      <c r="A646" s="2" t="s">
        <v>1682</v>
      </c>
      <c r="B646" s="6" t="s">
        <v>1559</v>
      </c>
      <c r="C646" s="6" t="s">
        <v>1636</v>
      </c>
      <c r="D646" s="12" t="s">
        <v>103</v>
      </c>
      <c r="E646" s="13" t="s">
        <v>4303</v>
      </c>
      <c r="F646" s="2">
        <v>6</v>
      </c>
      <c r="G646" s="15">
        <v>92</v>
      </c>
      <c r="H646" s="7">
        <f>L646*'114成績輸入與落點儀表板'!$B$2+M646*'114成績輸入與落點儀表板'!$B$3+N646*'114成績輸入與落點儀表板'!$B$4+O646*'114成績輸入與落點儀表板'!$B$5+P646*'114成績輸入與落點儀表板'!$B$6+Q646*'114成績輸入與落點儀表板'!$B$7+R646*'114成績輸入與落點儀表板'!$B$8+S646*'114成績輸入與落點儀表板'!$B$9+T646*'114成績輸入與落點儀表板'!$B$10+U646*'114成績輸入與落點儀表板'!$B$11+V646*'114成績輸入與落點儀表板'!$B$12+W646*'114成績輸入與落點儀表板'!$B$13+X646*'114成績輸入與落點儀表板'!$B$14+Y646*'114成績輸入與落點儀表板'!$B$15+Z646*'114成績輸入與落點儀表板'!$B$16</f>
        <v>0</v>
      </c>
      <c r="I646" s="8">
        <f t="shared" si="20"/>
        <v>-92</v>
      </c>
      <c r="J646" s="2" t="str">
        <f t="shared" si="21"/>
        <v>FAIL</v>
      </c>
      <c r="K646" s="17" t="str">
        <f>IF(AND(IF('114成績輸入與落點儀表板'!$C$2="必須採計",L646&gt;0,IF('114成績輸入與落點儀表板'!$C$2="不可採計",L646=0,TRUE)),IF('114成績輸入與落點儀表板'!$C$3="必須採計",M646&gt;0,IF('114成績輸入與落點儀表板'!$C$3="不可採計",M646=0,TRUE)),IF('114成績輸入與落點儀表板'!$C$4="必須採計",N646&gt;0,IF('114成績輸入與落點儀表板'!$C$4="不可採計",N646=0,TRUE)),IF('114成績輸入與落點儀表板'!$C$5="必須採計",O646&gt;0,IF('114成績輸入與落點儀表板'!$C$5="不可採計",O646=0,TRUE)),IF('114成績輸入與落點儀表板'!$C$6="必須採計",P646&gt;0,IF('114成績輸入與落點儀表板'!$C$6="不可採計",P646=0,TRUE)),IF('114成績輸入與落點儀表板'!$C$7="必須採計",Q646&gt;0,IF('114成績輸入與落點儀表板'!$C$7="不可採計",Q646=0,TRUE)),IF('114成績輸入與落點儀表板'!$C$8="必須採計",R646&gt;0,IF('114成績輸入與落點儀表板'!$C$8="不可採計",R646=0,TRUE)),IF('114成績輸入與落點儀表板'!$C$9="必須採計",S646&gt;0,IF('114成績輸入與落點儀表板'!$C$9="不可採計",S646=0,TRUE)),IF('114成績輸入與落點儀表板'!$C$10="必須採計",T646&gt;0,IF('114成績輸入與落點儀表板'!$C$10="不可採計",T646=0,TRUE)),IF('114成績輸入與落點儀表板'!$C$11="必須採計",U646&gt;0,IF('114成績輸入與落點儀表板'!$C$11="不可採計",U646=0,TRUE)),IF('114成績輸入與落點儀表板'!$C$12="必須採計",V646&gt;0,IF('114成績輸入與落點儀表板'!$C$12="不可採計",V646=0,TRUE)),IF('114成績輸入與落點儀表板'!$C$13="必須採計",W646&gt;0,IF('114成績輸入與落點儀表板'!$C$13="不可採計",W646=0,TRUE)),IF('114成績輸入與落點儀表板'!$C$14="必須採計",X646&gt;0,IF('114成績輸入與落點儀表板'!$C$14="不可採計",X646=0,TRUE)),IF('114成績輸入與落點儀表板'!$C$15="必須採計",Y646&gt;0,IF('114成績輸入與落點儀表板'!$C$15="不可採計",Y646=0,TRUE)),IF('114成績輸入與落點儀表板'!$C$16="必須採計",Z646&gt;0,IF('114成績輸入與落點儀表板'!$C$16="不可採計",Z646=0,TRUE))),"✅ 符合","❌ 不符合")</f>
        <v>✅ 符合</v>
      </c>
      <c r="L646" s="15">
        <v>1</v>
      </c>
      <c r="M646" s="15">
        <v>0</v>
      </c>
      <c r="N646" s="15">
        <v>1</v>
      </c>
      <c r="O646" s="15">
        <v>0</v>
      </c>
      <c r="P646" s="15">
        <v>0</v>
      </c>
      <c r="Q646" s="15">
        <v>0</v>
      </c>
      <c r="R646" s="15">
        <v>0</v>
      </c>
      <c r="S646" s="15">
        <v>0</v>
      </c>
      <c r="T646" s="15">
        <v>2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</row>
    <row r="647" spans="1:26" ht="15.75" customHeight="1" x14ac:dyDescent="0.3">
      <c r="A647" s="2" t="s">
        <v>1685</v>
      </c>
      <c r="B647" s="6" t="s">
        <v>1559</v>
      </c>
      <c r="C647" s="6" t="s">
        <v>1639</v>
      </c>
      <c r="D647" s="12" t="s">
        <v>103</v>
      </c>
      <c r="E647" s="13" t="s">
        <v>4304</v>
      </c>
      <c r="F647" s="2">
        <v>29</v>
      </c>
      <c r="G647" s="15">
        <v>169</v>
      </c>
      <c r="H647" s="7">
        <f>L647*'114成績輸入與落點儀表板'!$B$2+M647*'114成績輸入與落點儀表板'!$B$3+N647*'114成績輸入與落點儀表板'!$B$4+O647*'114成績輸入與落點儀表板'!$B$5+P647*'114成績輸入與落點儀表板'!$B$6+Q647*'114成績輸入與落點儀表板'!$B$7+R647*'114成績輸入與落點儀表板'!$B$8+S647*'114成績輸入與落點儀表板'!$B$9+T647*'114成績輸入與落點儀表板'!$B$10+U647*'114成績輸入與落點儀表板'!$B$11+V647*'114成績輸入與落點儀表板'!$B$12+W647*'114成績輸入與落點儀表板'!$B$13+X647*'114成績輸入與落點儀表板'!$B$14+Y647*'114成績輸入與落點儀表板'!$B$15+Z647*'114成績輸入與落點儀表板'!$B$16</f>
        <v>0</v>
      </c>
      <c r="I647" s="8">
        <f t="shared" si="20"/>
        <v>-169</v>
      </c>
      <c r="J647" s="2" t="str">
        <f t="shared" si="21"/>
        <v>FAIL</v>
      </c>
      <c r="K647" s="17" t="str">
        <f>IF(AND(IF('114成績輸入與落點儀表板'!$C$2="必須採計",L647&gt;0,IF('114成績輸入與落點儀表板'!$C$2="不可採計",L647=0,TRUE)),IF('114成績輸入與落點儀表板'!$C$3="必須採計",M647&gt;0,IF('114成績輸入與落點儀表板'!$C$3="不可採計",M647=0,TRUE)),IF('114成績輸入與落點儀表板'!$C$4="必須採計",N647&gt;0,IF('114成績輸入與落點儀表板'!$C$4="不可採計",N647=0,TRUE)),IF('114成績輸入與落點儀表板'!$C$5="必須採計",O647&gt;0,IF('114成績輸入與落點儀表板'!$C$5="不可採計",O647=0,TRUE)),IF('114成績輸入與落點儀表板'!$C$6="必須採計",P647&gt;0,IF('114成績輸入與落點儀表板'!$C$6="不可採計",P647=0,TRUE)),IF('114成績輸入與落點儀表板'!$C$7="必須採計",Q647&gt;0,IF('114成績輸入與落點儀表板'!$C$7="不可採計",Q647=0,TRUE)),IF('114成績輸入與落點儀表板'!$C$8="必須採計",R647&gt;0,IF('114成績輸入與落點儀表板'!$C$8="不可採計",R647=0,TRUE)),IF('114成績輸入與落點儀表板'!$C$9="必須採計",S647&gt;0,IF('114成績輸入與落點儀表板'!$C$9="不可採計",S647=0,TRUE)),IF('114成績輸入與落點儀表板'!$C$10="必須採計",T647&gt;0,IF('114成績輸入與落點儀表板'!$C$10="不可採計",T647=0,TRUE)),IF('114成績輸入與落點儀表板'!$C$11="必須採計",U647&gt;0,IF('114成績輸入與落點儀表板'!$C$11="不可採計",U647=0,TRUE)),IF('114成績輸入與落點儀表板'!$C$12="必須採計",V647&gt;0,IF('114成績輸入與落點儀表板'!$C$12="不可採計",V647=0,TRUE)),IF('114成績輸入與落點儀表板'!$C$13="必須採計",W647&gt;0,IF('114成績輸入與落點儀表板'!$C$13="不可採計",W647=0,TRUE)),IF('114成績輸入與落點儀表板'!$C$14="必須採計",X647&gt;0,IF('114成績輸入與落點儀表板'!$C$14="不可採計",X647=0,TRUE)),IF('114成績輸入與落點儀表板'!$C$15="必須採計",Y647&gt;0,IF('114成績輸入與落點儀表板'!$C$15="不可採計",Y647=0,TRUE)),IF('114成績輸入與落點儀表板'!$C$16="必須採計",Z647&gt;0,IF('114成績輸入與落點儀表板'!$C$16="不可採計",Z647=0,TRUE))),"✅ 符合","❌ 不符合")</f>
        <v>✅ 符合</v>
      </c>
      <c r="L647" s="15">
        <v>2</v>
      </c>
      <c r="M647" s="15">
        <v>2</v>
      </c>
      <c r="N647" s="15">
        <v>0</v>
      </c>
      <c r="O647" s="15">
        <v>0</v>
      </c>
      <c r="P647" s="15">
        <v>2</v>
      </c>
      <c r="Q647" s="15">
        <v>0</v>
      </c>
      <c r="R647" s="15">
        <v>1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</row>
    <row r="648" spans="1:26" ht="15.75" customHeight="1" x14ac:dyDescent="0.3">
      <c r="A648" s="2" t="s">
        <v>1687</v>
      </c>
      <c r="B648" s="6" t="s">
        <v>1559</v>
      </c>
      <c r="C648" s="6" t="s">
        <v>1642</v>
      </c>
      <c r="D648" s="12" t="s">
        <v>103</v>
      </c>
      <c r="E648" s="13" t="s">
        <v>4305</v>
      </c>
      <c r="F648" s="2">
        <v>29</v>
      </c>
      <c r="G648" s="15">
        <v>174</v>
      </c>
      <c r="H648" s="7">
        <f>L648*'114成績輸入與落點儀表板'!$B$2+M648*'114成績輸入與落點儀表板'!$B$3+N648*'114成績輸入與落點儀表板'!$B$4+O648*'114成績輸入與落點儀表板'!$B$5+P648*'114成績輸入與落點儀表板'!$B$6+Q648*'114成績輸入與落點儀表板'!$B$7+R648*'114成績輸入與落點儀表板'!$B$8+S648*'114成績輸入與落點儀表板'!$B$9+T648*'114成績輸入與落點儀表板'!$B$10+U648*'114成績輸入與落點儀表板'!$B$11+V648*'114成績輸入與落點儀表板'!$B$12+W648*'114成績輸入與落點儀表板'!$B$13+X648*'114成績輸入與落點儀表板'!$B$14+Y648*'114成績輸入與落點儀表板'!$B$15+Z648*'114成績輸入與落點儀表板'!$B$16</f>
        <v>0</v>
      </c>
      <c r="I648" s="8">
        <f t="shared" si="20"/>
        <v>-174</v>
      </c>
      <c r="J648" s="2" t="str">
        <f t="shared" si="21"/>
        <v>FAIL</v>
      </c>
      <c r="K648" s="17" t="str">
        <f>IF(AND(IF('114成績輸入與落點儀表板'!$C$2="必須採計",L648&gt;0,IF('114成績輸入與落點儀表板'!$C$2="不可採計",L648=0,TRUE)),IF('114成績輸入與落點儀表板'!$C$3="必須採計",M648&gt;0,IF('114成績輸入與落點儀表板'!$C$3="不可採計",M648=0,TRUE)),IF('114成績輸入與落點儀表板'!$C$4="必須採計",N648&gt;0,IF('114成績輸入與落點儀表板'!$C$4="不可採計",N648=0,TRUE)),IF('114成績輸入與落點儀表板'!$C$5="必須採計",O648&gt;0,IF('114成績輸入與落點儀表板'!$C$5="不可採計",O648=0,TRUE)),IF('114成績輸入與落點儀表板'!$C$6="必須採計",P648&gt;0,IF('114成績輸入與落點儀表板'!$C$6="不可採計",P648=0,TRUE)),IF('114成績輸入與落點儀表板'!$C$7="必須採計",Q648&gt;0,IF('114成績輸入與落點儀表板'!$C$7="不可採計",Q648=0,TRUE)),IF('114成績輸入與落點儀表板'!$C$8="必須採計",R648&gt;0,IF('114成績輸入與落點儀表板'!$C$8="不可採計",R648=0,TRUE)),IF('114成績輸入與落點儀表板'!$C$9="必須採計",S648&gt;0,IF('114成績輸入與落點儀表板'!$C$9="不可採計",S648=0,TRUE)),IF('114成績輸入與落點儀表板'!$C$10="必須採計",T648&gt;0,IF('114成績輸入與落點儀表板'!$C$10="不可採計",T648=0,TRUE)),IF('114成績輸入與落點儀表板'!$C$11="必須採計",U648&gt;0,IF('114成績輸入與落點儀表板'!$C$11="不可採計",U648=0,TRUE)),IF('114成績輸入與落點儀表板'!$C$12="必須採計",V648&gt;0,IF('114成績輸入與落點儀表板'!$C$12="不可採計",V648=0,TRUE)),IF('114成績輸入與落點儀表板'!$C$13="必須採計",W648&gt;0,IF('114成績輸入與落點儀表板'!$C$13="不可採計",W648=0,TRUE)),IF('114成績輸入與落點儀表板'!$C$14="必須採計",X648&gt;0,IF('114成績輸入與落點儀表板'!$C$14="不可採計",X648=0,TRUE)),IF('114成績輸入與落點儀表板'!$C$15="必須採計",Y648&gt;0,IF('114成績輸入與落點儀表板'!$C$15="不可採計",Y648=0,TRUE)),IF('114成績輸入與落點儀表板'!$C$16="必須採計",Z648&gt;0,IF('114成績輸入與落點儀表板'!$C$16="不可採計",Z648=0,TRUE))),"✅ 符合","❌ 不符合")</f>
        <v>✅ 符合</v>
      </c>
      <c r="L648" s="15">
        <v>2</v>
      </c>
      <c r="M648" s="15">
        <v>2</v>
      </c>
      <c r="N648" s="15">
        <v>0</v>
      </c>
      <c r="O648" s="15">
        <v>0</v>
      </c>
      <c r="P648" s="15">
        <v>1</v>
      </c>
      <c r="Q648" s="15">
        <v>0</v>
      </c>
      <c r="R648" s="15">
        <v>2</v>
      </c>
      <c r="S648" s="15">
        <v>1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</row>
    <row r="649" spans="1:26" ht="15.75" customHeight="1" x14ac:dyDescent="0.3">
      <c r="A649" s="2" t="s">
        <v>1690</v>
      </c>
      <c r="B649" s="6" t="s">
        <v>1559</v>
      </c>
      <c r="C649" s="6" t="s">
        <v>159</v>
      </c>
      <c r="D649" s="12" t="s">
        <v>103</v>
      </c>
      <c r="E649" s="13" t="s">
        <v>3949</v>
      </c>
      <c r="F649" s="2">
        <v>55</v>
      </c>
      <c r="G649" s="15">
        <v>62</v>
      </c>
      <c r="H649" s="7">
        <f>L649*'114成績輸入與落點儀表板'!$B$2+M649*'114成績輸入與落點儀表板'!$B$3+N649*'114成績輸入與落點儀表板'!$B$4+O649*'114成績輸入與落點儀表板'!$B$5+P649*'114成績輸入與落點儀表板'!$B$6+Q649*'114成績輸入與落點儀表板'!$B$7+R649*'114成績輸入與落點儀表板'!$B$8+S649*'114成績輸入與落點儀表板'!$B$9+T649*'114成績輸入與落點儀表板'!$B$10+U649*'114成績輸入與落點儀表板'!$B$11+V649*'114成績輸入與落點儀表板'!$B$12+W649*'114成績輸入與落點儀表板'!$B$13+X649*'114成績輸入與落點儀表板'!$B$14+Y649*'114成績輸入與落點儀表板'!$B$15+Z649*'114成績輸入與落點儀表板'!$B$16</f>
        <v>0</v>
      </c>
      <c r="I649" s="8">
        <f t="shared" si="20"/>
        <v>-62</v>
      </c>
      <c r="J649" s="2" t="str">
        <f t="shared" si="21"/>
        <v>FAIL</v>
      </c>
      <c r="K649" s="17" t="str">
        <f>IF(AND(IF('114成績輸入與落點儀表板'!$C$2="必須採計",L649&gt;0,IF('114成績輸入與落點儀表板'!$C$2="不可採計",L649=0,TRUE)),IF('114成績輸入與落點儀表板'!$C$3="必須採計",M649&gt;0,IF('114成績輸入與落點儀表板'!$C$3="不可採計",M649=0,TRUE)),IF('114成績輸入與落點儀表板'!$C$4="必須採計",N649&gt;0,IF('114成績輸入與落點儀表板'!$C$4="不可採計",N649=0,TRUE)),IF('114成績輸入與落點儀表板'!$C$5="必須採計",O649&gt;0,IF('114成績輸入與落點儀表板'!$C$5="不可採計",O649=0,TRUE)),IF('114成績輸入與落點儀表板'!$C$6="必須採計",P649&gt;0,IF('114成績輸入與落點儀表板'!$C$6="不可採計",P649=0,TRUE)),IF('114成績輸入與落點儀表板'!$C$7="必須採計",Q649&gt;0,IF('114成績輸入與落點儀表板'!$C$7="不可採計",Q649=0,TRUE)),IF('114成績輸入與落點儀表板'!$C$8="必須採計",R649&gt;0,IF('114成績輸入與落點儀表板'!$C$8="不可採計",R649=0,TRUE)),IF('114成績輸入與落點儀表板'!$C$9="必須採計",S649&gt;0,IF('114成績輸入與落點儀表板'!$C$9="不可採計",S649=0,TRUE)),IF('114成績輸入與落點儀表板'!$C$10="必須採計",T649&gt;0,IF('114成績輸入與落點儀表板'!$C$10="不可採計",T649=0,TRUE)),IF('114成績輸入與落點儀表板'!$C$11="必須採計",U649&gt;0,IF('114成績輸入與落點儀表板'!$C$11="不可採計",U649=0,TRUE)),IF('114成績輸入與落點儀表板'!$C$12="必須採計",V649&gt;0,IF('114成績輸入與落點儀表板'!$C$12="不可採計",V649=0,TRUE)),IF('114成績輸入與落點儀表板'!$C$13="必須採計",W649&gt;0,IF('114成績輸入與落點儀表板'!$C$13="不可採計",W649=0,TRUE)),IF('114成績輸入與落點儀表板'!$C$14="必須採計",X649&gt;0,IF('114成績輸入與落點儀表板'!$C$14="不可採計",X649=0,TRUE)),IF('114成績輸入與落點儀表板'!$C$15="必須採計",Y649&gt;0,IF('114成績輸入與落點儀表板'!$C$15="不可採計",Y649=0,TRUE)),IF('114成績輸入與落點儀表板'!$C$16="必須採計",Z649&gt;0,IF('114成績輸入與落點儀表板'!$C$16="不可採計",Z649=0,TRUE))),"✅ 符合","❌ 不符合")</f>
        <v>✅ 符合</v>
      </c>
      <c r="L649" s="15">
        <v>1</v>
      </c>
      <c r="M649" s="15">
        <v>0</v>
      </c>
      <c r="N649" s="15">
        <v>0</v>
      </c>
      <c r="O649" s="15">
        <v>0</v>
      </c>
      <c r="P649" s="15">
        <v>2</v>
      </c>
      <c r="Q649" s="15">
        <v>0</v>
      </c>
      <c r="R649" s="15">
        <v>2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</row>
    <row r="650" spans="1:26" ht="15.75" customHeight="1" x14ac:dyDescent="0.3">
      <c r="A650" s="2" t="s">
        <v>1692</v>
      </c>
      <c r="B650" s="6" t="s">
        <v>1559</v>
      </c>
      <c r="C650" s="6" t="s">
        <v>4306</v>
      </c>
      <c r="D650" s="12" t="s">
        <v>103</v>
      </c>
      <c r="E650" s="13" t="s">
        <v>4307</v>
      </c>
      <c r="F650" s="2">
        <v>2</v>
      </c>
      <c r="G650" s="15">
        <v>72</v>
      </c>
      <c r="H650" s="7">
        <f>L650*'114成績輸入與落點儀表板'!$B$2+M650*'114成績輸入與落點儀表板'!$B$3+N650*'114成績輸入與落點儀表板'!$B$4+O650*'114成績輸入與落點儀表板'!$B$5+P650*'114成績輸入與落點儀表板'!$B$6+Q650*'114成績輸入與落點儀表板'!$B$7+R650*'114成績輸入與落點儀表板'!$B$8+S650*'114成績輸入與落點儀表板'!$B$9+T650*'114成績輸入與落點儀表板'!$B$10+U650*'114成績輸入與落點儀表板'!$B$11+V650*'114成績輸入與落點儀表板'!$B$12+W650*'114成績輸入與落點儀表板'!$B$13+X650*'114成績輸入與落點儀表板'!$B$14+Y650*'114成績輸入與落點儀表板'!$B$15+Z650*'114成績輸入與落點儀表板'!$B$16</f>
        <v>0</v>
      </c>
      <c r="I650" s="8">
        <f t="shared" si="20"/>
        <v>-72</v>
      </c>
      <c r="J650" s="2" t="str">
        <f t="shared" si="21"/>
        <v>FAIL</v>
      </c>
      <c r="K650" s="17" t="str">
        <f>IF(AND(IF('114成績輸入與落點儀表板'!$C$2="必須採計",L650&gt;0,IF('114成績輸入與落點儀表板'!$C$2="不可採計",L650=0,TRUE)),IF('114成績輸入與落點儀表板'!$C$3="必須採計",M650&gt;0,IF('114成績輸入與落點儀表板'!$C$3="不可採計",M650=0,TRUE)),IF('114成績輸入與落點儀表板'!$C$4="必須採計",N650&gt;0,IF('114成績輸入與落點儀表板'!$C$4="不可採計",N650=0,TRUE)),IF('114成績輸入與落點儀表板'!$C$5="必須採計",O650&gt;0,IF('114成績輸入與落點儀表板'!$C$5="不可採計",O650=0,TRUE)),IF('114成績輸入與落點儀表板'!$C$6="必須採計",P650&gt;0,IF('114成績輸入與落點儀表板'!$C$6="不可採計",P650=0,TRUE)),IF('114成績輸入與落點儀表板'!$C$7="必須採計",Q650&gt;0,IF('114成績輸入與落點儀表板'!$C$7="不可採計",Q650=0,TRUE)),IF('114成績輸入與落點儀表板'!$C$8="必須採計",R650&gt;0,IF('114成績輸入與落點儀表板'!$C$8="不可採計",R650=0,TRUE)),IF('114成績輸入與落點儀表板'!$C$9="必須採計",S650&gt;0,IF('114成績輸入與落點儀表板'!$C$9="不可採計",S650=0,TRUE)),IF('114成績輸入與落點儀表板'!$C$10="必須採計",T650&gt;0,IF('114成績輸入與落點儀表板'!$C$10="不可採計",T650=0,TRUE)),IF('114成績輸入與落點儀表板'!$C$11="必須採計",U650&gt;0,IF('114成績輸入與落點儀表板'!$C$11="不可採計",U650=0,TRUE)),IF('114成績輸入與落點儀表板'!$C$12="必須採計",V650&gt;0,IF('114成績輸入與落點儀表板'!$C$12="不可採計",V650=0,TRUE)),IF('114成績輸入與落點儀表板'!$C$13="必須採計",W650&gt;0,IF('114成績輸入與落點儀表板'!$C$13="不可採計",W650=0,TRUE)),IF('114成績輸入與落點儀表板'!$C$14="必須採計",X650&gt;0,IF('114成績輸入與落點儀表板'!$C$14="不可採計",X650=0,TRUE)),IF('114成績輸入與落點儀表板'!$C$15="必須採計",Y650&gt;0,IF('114成績輸入與落點儀表板'!$C$15="不可採計",Y650=0,TRUE)),IF('114成績輸入與落點儀表板'!$C$16="必須採計",Z650&gt;0,IF('114成績輸入與落點儀表板'!$C$16="不可採計",Z650=0,TRUE))),"✅ 符合","❌ 不符合")</f>
        <v>✅ 符合</v>
      </c>
      <c r="L650" s="15">
        <v>1</v>
      </c>
      <c r="M650" s="15">
        <v>0</v>
      </c>
      <c r="N650" s="15">
        <v>2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2</v>
      </c>
      <c r="Z650" s="15">
        <v>0</v>
      </c>
    </row>
    <row r="651" spans="1:26" ht="15.75" customHeight="1" x14ac:dyDescent="0.3">
      <c r="A651" s="2" t="s">
        <v>1694</v>
      </c>
      <c r="B651" s="6" t="s">
        <v>1559</v>
      </c>
      <c r="C651" s="6" t="s">
        <v>1650</v>
      </c>
      <c r="D651" s="12" t="s">
        <v>73</v>
      </c>
      <c r="E651" s="13" t="s">
        <v>1651</v>
      </c>
      <c r="F651" s="2">
        <v>52</v>
      </c>
      <c r="G651" s="15">
        <v>154</v>
      </c>
      <c r="H651" s="7">
        <f>L651*'114成績輸入與落點儀表板'!$B$2+M651*'114成績輸入與落點儀表板'!$B$3+N651*'114成績輸入與落點儀表板'!$B$4+O651*'114成績輸入與落點儀表板'!$B$5+P651*'114成績輸入與落點儀表板'!$B$6+Q651*'114成績輸入與落點儀表板'!$B$7+R651*'114成績輸入與落點儀表板'!$B$8+S651*'114成績輸入與落點儀表板'!$B$9+T651*'114成績輸入與落點儀表板'!$B$10+U651*'114成績輸入與落點儀表板'!$B$11+V651*'114成績輸入與落點儀表板'!$B$12+W651*'114成績輸入與落點儀表板'!$B$13+X651*'114成績輸入與落點儀表板'!$B$14+Y651*'114成績輸入與落點儀表板'!$B$15+Z651*'114成績輸入與落點儀表板'!$B$16</f>
        <v>0</v>
      </c>
      <c r="I651" s="8">
        <f t="shared" si="20"/>
        <v>-154</v>
      </c>
      <c r="J651" s="2" t="str">
        <f t="shared" si="21"/>
        <v>FAIL</v>
      </c>
      <c r="K651" s="17" t="str">
        <f>IF(AND(IF('114成績輸入與落點儀表板'!$C$2="必須採計",L651&gt;0,IF('114成績輸入與落點儀表板'!$C$2="不可採計",L651=0,TRUE)),IF('114成績輸入與落點儀表板'!$C$3="必須採計",M651&gt;0,IF('114成績輸入與落點儀表板'!$C$3="不可採計",M651=0,TRUE)),IF('114成績輸入與落點儀表板'!$C$4="必須採計",N651&gt;0,IF('114成績輸入與落點儀表板'!$C$4="不可採計",N651=0,TRUE)),IF('114成績輸入與落點儀表板'!$C$5="必須採計",O651&gt;0,IF('114成績輸入與落點儀表板'!$C$5="不可採計",O651=0,TRUE)),IF('114成績輸入與落點儀表板'!$C$6="必須採計",P651&gt;0,IF('114成績輸入與落點儀表板'!$C$6="不可採計",P651=0,TRUE)),IF('114成績輸入與落點儀表板'!$C$7="必須採計",Q651&gt;0,IF('114成績輸入與落點儀表板'!$C$7="不可採計",Q651=0,TRUE)),IF('114成績輸入與落點儀表板'!$C$8="必須採計",R651&gt;0,IF('114成績輸入與落點儀表板'!$C$8="不可採計",R651=0,TRUE)),IF('114成績輸入與落點儀表板'!$C$9="必須採計",S651&gt;0,IF('114成績輸入與落點儀表板'!$C$9="不可採計",S651=0,TRUE)),IF('114成績輸入與落點儀表板'!$C$10="必須採計",T651&gt;0,IF('114成績輸入與落點儀表板'!$C$10="不可採計",T651=0,TRUE)),IF('114成績輸入與落點儀表板'!$C$11="必須採計",U651&gt;0,IF('114成績輸入與落點儀表板'!$C$11="不可採計",U651=0,TRUE)),IF('114成績輸入與落點儀表板'!$C$12="必須採計",V651&gt;0,IF('114成績輸入與落點儀表板'!$C$12="不可採計",V651=0,TRUE)),IF('114成績輸入與落點儀表板'!$C$13="必須採計",W651&gt;0,IF('114成績輸入與落點儀表板'!$C$13="不可採計",W651=0,TRUE)),IF('114成績輸入與落點儀表板'!$C$14="必須採計",X651&gt;0,IF('114成績輸入與落點儀表板'!$C$14="不可採計",X651=0,TRUE)),IF('114成績輸入與落點儀表板'!$C$15="必須採計",Y651&gt;0,IF('114成績輸入與落點儀表板'!$C$15="不可採計",Y651=0,TRUE)),IF('114成績輸入與落點儀表板'!$C$16="必須採計",Z651&gt;0,IF('114成績輸入與落點儀表板'!$C$16="不可採計",Z651=0,TRUE))),"✅ 符合","❌ 不符合")</f>
        <v>✅ 符合</v>
      </c>
      <c r="L651" s="15">
        <v>2</v>
      </c>
      <c r="M651" s="15">
        <v>1</v>
      </c>
      <c r="N651" s="15">
        <v>0</v>
      </c>
      <c r="O651" s="15">
        <v>0</v>
      </c>
      <c r="P651" s="15">
        <v>2</v>
      </c>
      <c r="Q651" s="15">
        <v>0</v>
      </c>
      <c r="R651" s="15">
        <v>2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</row>
    <row r="652" spans="1:26" ht="15.75" customHeight="1" x14ac:dyDescent="0.3">
      <c r="A652" s="2" t="s">
        <v>1696</v>
      </c>
      <c r="B652" s="6" t="s">
        <v>1559</v>
      </c>
      <c r="C652" s="6" t="s">
        <v>1653</v>
      </c>
      <c r="D652" s="12" t="s">
        <v>73</v>
      </c>
      <c r="E652" s="13" t="s">
        <v>1654</v>
      </c>
      <c r="F652" s="2">
        <v>11</v>
      </c>
      <c r="G652" s="15">
        <v>115</v>
      </c>
      <c r="H652" s="7">
        <f>L652*'114成績輸入與落點儀表板'!$B$2+M652*'114成績輸入與落點儀表板'!$B$3+N652*'114成績輸入與落點儀表板'!$B$4+O652*'114成績輸入與落點儀表板'!$B$5+P652*'114成績輸入與落點儀表板'!$B$6+Q652*'114成績輸入與落點儀表板'!$B$7+R652*'114成績輸入與落點儀表板'!$B$8+S652*'114成績輸入與落點儀表板'!$B$9+T652*'114成績輸入與落點儀表板'!$B$10+U652*'114成績輸入與落點儀表板'!$B$11+V652*'114成績輸入與落點儀表板'!$B$12+W652*'114成績輸入與落點儀表板'!$B$13+X652*'114成績輸入與落點儀表板'!$B$14+Y652*'114成績輸入與落點儀表板'!$B$15+Z652*'114成績輸入與落點儀表板'!$B$16</f>
        <v>0</v>
      </c>
      <c r="I652" s="8">
        <f t="shared" si="20"/>
        <v>-115</v>
      </c>
      <c r="J652" s="2" t="str">
        <f t="shared" si="21"/>
        <v>FAIL</v>
      </c>
      <c r="K652" s="17" t="str">
        <f>IF(AND(IF('114成績輸入與落點儀表板'!$C$2="必須採計",L652&gt;0,IF('114成績輸入與落點儀表板'!$C$2="不可採計",L652=0,TRUE)),IF('114成績輸入與落點儀表板'!$C$3="必須採計",M652&gt;0,IF('114成績輸入與落點儀表板'!$C$3="不可採計",M652=0,TRUE)),IF('114成績輸入與落點儀表板'!$C$4="必須採計",N652&gt;0,IF('114成績輸入與落點儀表板'!$C$4="不可採計",N652=0,TRUE)),IF('114成績輸入與落點儀表板'!$C$5="必須採計",O652&gt;0,IF('114成績輸入與落點儀表板'!$C$5="不可採計",O652=0,TRUE)),IF('114成績輸入與落點儀表板'!$C$6="必須採計",P652&gt;0,IF('114成績輸入與落點儀表板'!$C$6="不可採計",P652=0,TRUE)),IF('114成績輸入與落點儀表板'!$C$7="必須採計",Q652&gt;0,IF('114成績輸入與落點儀表板'!$C$7="不可採計",Q652=0,TRUE)),IF('114成績輸入與落點儀表板'!$C$8="必須採計",R652&gt;0,IF('114成績輸入與落點儀表板'!$C$8="不可採計",R652=0,TRUE)),IF('114成績輸入與落點儀表板'!$C$9="必須採計",S652&gt;0,IF('114成績輸入與落點儀表板'!$C$9="不可採計",S652=0,TRUE)),IF('114成績輸入與落點儀表板'!$C$10="必須採計",T652&gt;0,IF('114成績輸入與落點儀表板'!$C$10="不可採計",T652=0,TRUE)),IF('114成績輸入與落點儀表板'!$C$11="必須採計",U652&gt;0,IF('114成績輸入與落點儀表板'!$C$11="不可採計",U652=0,TRUE)),IF('114成績輸入與落點儀表板'!$C$12="必須採計",V652&gt;0,IF('114成績輸入與落點儀表板'!$C$12="不可採計",V652=0,TRUE)),IF('114成績輸入與落點儀表板'!$C$13="必須採計",W652&gt;0,IF('114成績輸入與落點儀表板'!$C$13="不可採計",W652=0,TRUE)),IF('114成績輸入與落點儀表板'!$C$14="必須採計",X652&gt;0,IF('114成績輸入與落點儀表板'!$C$14="不可採計",X652=0,TRUE)),IF('114成績輸入與落點儀表板'!$C$15="必須採計",Y652&gt;0,IF('114成績輸入與落點儀表板'!$C$15="不可採計",Y652=0,TRUE)),IF('114成績輸入與落點儀表板'!$C$16="必須採計",Z652&gt;0,IF('114成績輸入與落點儀表板'!$C$16="不可採計",Z652=0,TRUE))),"✅ 符合","❌ 不符合")</f>
        <v>✅ 符合</v>
      </c>
      <c r="L652" s="15">
        <v>2</v>
      </c>
      <c r="M652" s="15">
        <v>1</v>
      </c>
      <c r="N652" s="15">
        <v>0</v>
      </c>
      <c r="O652" s="15">
        <v>0</v>
      </c>
      <c r="P652" s="15">
        <v>0</v>
      </c>
      <c r="Q652" s="15">
        <v>2</v>
      </c>
      <c r="R652" s="15">
        <v>0</v>
      </c>
      <c r="S652" s="15">
        <v>0</v>
      </c>
      <c r="T652" s="15">
        <v>0</v>
      </c>
      <c r="U652" s="15">
        <v>2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</row>
    <row r="653" spans="1:26" ht="15.75" customHeight="1" x14ac:dyDescent="0.3">
      <c r="A653" s="2" t="s">
        <v>1699</v>
      </c>
      <c r="B653" s="6" t="s">
        <v>1559</v>
      </c>
      <c r="C653" s="6" t="s">
        <v>1656</v>
      </c>
      <c r="D653" s="12" t="s">
        <v>121</v>
      </c>
      <c r="E653" s="13" t="s">
        <v>4308</v>
      </c>
      <c r="F653" s="2">
        <v>9</v>
      </c>
      <c r="G653" s="15">
        <v>59.75</v>
      </c>
      <c r="H653" s="7">
        <f>L653*'114成績輸入與落點儀表板'!$B$2+M653*'114成績輸入與落點儀表板'!$B$3+N653*'114成績輸入與落點儀表板'!$B$4+O653*'114成績輸入與落點儀表板'!$B$5+P653*'114成績輸入與落點儀表板'!$B$6+Q653*'114成績輸入與落點儀表板'!$B$7+R653*'114成績輸入與落點儀表板'!$B$8+S653*'114成績輸入與落點儀表板'!$B$9+T653*'114成績輸入與落點儀表板'!$B$10+U653*'114成績輸入與落點儀表板'!$B$11+V653*'114成績輸入與落點儀表板'!$B$12+W653*'114成績輸入與落點儀表板'!$B$13+X653*'114成績輸入與落點儀表板'!$B$14+Y653*'114成績輸入與落點儀表板'!$B$15+Z653*'114成績輸入與落點儀表板'!$B$16</f>
        <v>0</v>
      </c>
      <c r="I653" s="8">
        <f t="shared" si="20"/>
        <v>-59.75</v>
      </c>
      <c r="J653" s="2" t="str">
        <f t="shared" si="21"/>
        <v>FAIL</v>
      </c>
      <c r="K653" s="17" t="str">
        <f>IF(AND(IF('114成績輸入與落點儀表板'!$C$2="必須採計",L653&gt;0,IF('114成績輸入與落點儀表板'!$C$2="不可採計",L653=0,TRUE)),IF('114成績輸入與落點儀表板'!$C$3="必須採計",M653&gt;0,IF('114成績輸入與落點儀表板'!$C$3="不可採計",M653=0,TRUE)),IF('114成績輸入與落點儀表板'!$C$4="必須採計",N653&gt;0,IF('114成績輸入與落點儀表板'!$C$4="不可採計",N653=0,TRUE)),IF('114成績輸入與落點儀表板'!$C$5="必須採計",O653&gt;0,IF('114成績輸入與落點儀表板'!$C$5="不可採計",O653=0,TRUE)),IF('114成績輸入與落點儀表板'!$C$6="必須採計",P653&gt;0,IF('114成績輸入與落點儀表板'!$C$6="不可採計",P653=0,TRUE)),IF('114成績輸入與落點儀表板'!$C$7="必須採計",Q653&gt;0,IF('114成績輸入與落點儀表板'!$C$7="不可採計",Q653=0,TRUE)),IF('114成績輸入與落點儀表板'!$C$8="必須採計",R653&gt;0,IF('114成績輸入與落點儀表板'!$C$8="不可採計",R653=0,TRUE)),IF('114成績輸入與落點儀表板'!$C$9="必須採計",S653&gt;0,IF('114成績輸入與落點儀表板'!$C$9="不可採計",S653=0,TRUE)),IF('114成績輸入與落點儀表板'!$C$10="必須採計",T653&gt;0,IF('114成績輸入與落點儀表板'!$C$10="不可採計",T653=0,TRUE)),IF('114成績輸入與落點儀表板'!$C$11="必須採計",U653&gt;0,IF('114成績輸入與落點儀表板'!$C$11="不可採計",U653=0,TRUE)),IF('114成績輸入與落點儀表板'!$C$12="必須採計",V653&gt;0,IF('114成績輸入與落點儀表板'!$C$12="不可採計",V653=0,TRUE)),IF('114成績輸入與落點儀表板'!$C$13="必須採計",W653&gt;0,IF('114成績輸入與落點儀表板'!$C$13="不可採計",W653=0,TRUE)),IF('114成績輸入與落點儀表板'!$C$14="必須採計",X653&gt;0,IF('114成績輸入與落點儀表板'!$C$14="不可採計",X653=0,TRUE)),IF('114成績輸入與落點儀表板'!$C$15="必須採計",Y653&gt;0,IF('114成績輸入與落點儀表板'!$C$15="不可採計",Y653=0,TRUE)),IF('114成績輸入與落點儀表板'!$C$16="必須採計",Z653&gt;0,IF('114成績輸入與落點儀表板'!$C$16="不可採計",Z653=0,TRUE))),"✅ 符合","❌ 不符合")</f>
        <v>✅ 符合</v>
      </c>
      <c r="L653" s="15">
        <v>1</v>
      </c>
      <c r="M653" s="15">
        <v>1</v>
      </c>
      <c r="N653" s="15">
        <v>0</v>
      </c>
      <c r="O653" s="15">
        <v>0</v>
      </c>
      <c r="P653" s="15">
        <v>0</v>
      </c>
      <c r="Q653" s="15">
        <v>0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1.25</v>
      </c>
      <c r="X653" s="15">
        <v>0</v>
      </c>
      <c r="Y653" s="15">
        <v>0</v>
      </c>
      <c r="Z653" s="15">
        <v>0</v>
      </c>
    </row>
    <row r="654" spans="1:26" ht="15.75" customHeight="1" x14ac:dyDescent="0.3">
      <c r="A654" s="2" t="s">
        <v>1702</v>
      </c>
      <c r="B654" s="6" t="s">
        <v>1559</v>
      </c>
      <c r="C654" s="6" t="s">
        <v>1659</v>
      </c>
      <c r="D654" s="12" t="s">
        <v>121</v>
      </c>
      <c r="E654" s="13" t="s">
        <v>4309</v>
      </c>
      <c r="F654" s="2">
        <v>8</v>
      </c>
      <c r="G654" s="15">
        <v>136</v>
      </c>
      <c r="H654" s="7">
        <f>L654*'114成績輸入與落點儀表板'!$B$2+M654*'114成績輸入與落點儀表板'!$B$3+N654*'114成績輸入與落點儀表板'!$B$4+O654*'114成績輸入與落點儀表板'!$B$5+P654*'114成績輸入與落點儀表板'!$B$6+Q654*'114成績輸入與落點儀表板'!$B$7+R654*'114成績輸入與落點儀表板'!$B$8+S654*'114成績輸入與落點儀表板'!$B$9+T654*'114成績輸入與落點儀表板'!$B$10+U654*'114成績輸入與落點儀表板'!$B$11+V654*'114成績輸入與落點儀表板'!$B$12+W654*'114成績輸入與落點儀表板'!$B$13+X654*'114成績輸入與落點儀表板'!$B$14+Y654*'114成績輸入與落點儀表板'!$B$15+Z654*'114成績輸入與落點儀表板'!$B$16</f>
        <v>0</v>
      </c>
      <c r="I654" s="8">
        <f t="shared" si="20"/>
        <v>-136</v>
      </c>
      <c r="J654" s="2" t="str">
        <f t="shared" si="21"/>
        <v>FAIL</v>
      </c>
      <c r="K654" s="17" t="str">
        <f>IF(AND(IF('114成績輸入與落點儀表板'!$C$2="必須採計",L654&gt;0,IF('114成績輸入與落點儀表板'!$C$2="不可採計",L654=0,TRUE)),IF('114成績輸入與落點儀表板'!$C$3="必須採計",M654&gt;0,IF('114成績輸入與落點儀表板'!$C$3="不可採計",M654=0,TRUE)),IF('114成績輸入與落點儀表板'!$C$4="必須採計",N654&gt;0,IF('114成績輸入與落點儀表板'!$C$4="不可採計",N654=0,TRUE)),IF('114成績輸入與落點儀表板'!$C$5="必須採計",O654&gt;0,IF('114成績輸入與落點儀表板'!$C$5="不可採計",O654=0,TRUE)),IF('114成績輸入與落點儀表板'!$C$6="必須採計",P654&gt;0,IF('114成績輸入與落點儀表板'!$C$6="不可採計",P654=0,TRUE)),IF('114成績輸入與落點儀表板'!$C$7="必須採計",Q654&gt;0,IF('114成績輸入與落點儀表板'!$C$7="不可採計",Q654=0,TRUE)),IF('114成績輸入與落點儀表板'!$C$8="必須採計",R654&gt;0,IF('114成績輸入與落點儀表板'!$C$8="不可採計",R654=0,TRUE)),IF('114成績輸入與落點儀表板'!$C$9="必須採計",S654&gt;0,IF('114成績輸入與落點儀表板'!$C$9="不可採計",S654=0,TRUE)),IF('114成績輸入與落點儀表板'!$C$10="必須採計",T654&gt;0,IF('114成績輸入與落點儀表板'!$C$10="不可採計",T654=0,TRUE)),IF('114成績輸入與落點儀表板'!$C$11="必須採計",U654&gt;0,IF('114成績輸入與落點儀表板'!$C$11="不可採計",U654=0,TRUE)),IF('114成績輸入與落點儀表板'!$C$12="必須採計",V654&gt;0,IF('114成績輸入與落點儀表板'!$C$12="不可採計",V654=0,TRUE)),IF('114成績輸入與落點儀表板'!$C$13="必須採計",W654&gt;0,IF('114成績輸入與落點儀表板'!$C$13="不可採計",W654=0,TRUE)),IF('114成績輸入與落點儀表板'!$C$14="必須採計",X654&gt;0,IF('114成績輸入與落點儀表板'!$C$14="不可採計",X654=0,TRUE)),IF('114成績輸入與落點儀表板'!$C$15="必須採計",Y654&gt;0,IF('114成績輸入與落點儀表板'!$C$15="不可採計",Y654=0,TRUE)),IF('114成績輸入與落點儀表板'!$C$16="必須採計",Z654&gt;0,IF('114成績輸入與落點儀表板'!$C$16="不可採計",Z654=0,TRUE))),"✅ 符合","❌ 不符合")</f>
        <v>✅ 符合</v>
      </c>
      <c r="L654" s="15">
        <v>2</v>
      </c>
      <c r="M654" s="15">
        <v>1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1</v>
      </c>
      <c r="V654" s="15">
        <v>0</v>
      </c>
      <c r="W654" s="15">
        <v>2</v>
      </c>
      <c r="X654" s="15">
        <v>0</v>
      </c>
      <c r="Y654" s="15">
        <v>0</v>
      </c>
      <c r="Z654" s="15">
        <v>0</v>
      </c>
    </row>
    <row r="655" spans="1:26" ht="15.75" customHeight="1" x14ac:dyDescent="0.3">
      <c r="A655" s="2" t="s">
        <v>1704</v>
      </c>
      <c r="B655" s="6" t="s">
        <v>1559</v>
      </c>
      <c r="C655" s="6" t="s">
        <v>391</v>
      </c>
      <c r="D655" s="12" t="s">
        <v>121</v>
      </c>
      <c r="E655" s="13" t="s">
        <v>4310</v>
      </c>
      <c r="F655" s="2">
        <v>11</v>
      </c>
      <c r="G655" s="15">
        <v>99</v>
      </c>
      <c r="H655" s="7">
        <f>L655*'114成績輸入與落點儀表板'!$B$2+M655*'114成績輸入與落點儀表板'!$B$3+N655*'114成績輸入與落點儀表板'!$B$4+O655*'114成績輸入與落點儀表板'!$B$5+P655*'114成績輸入與落點儀表板'!$B$6+Q655*'114成績輸入與落點儀表板'!$B$7+R655*'114成績輸入與落點儀表板'!$B$8+S655*'114成績輸入與落點儀表板'!$B$9+T655*'114成績輸入與落點儀表板'!$B$10+U655*'114成績輸入與落點儀表板'!$B$11+V655*'114成績輸入與落點儀表板'!$B$12+W655*'114成績輸入與落點儀表板'!$B$13+X655*'114成績輸入與落點儀表板'!$B$14+Y655*'114成績輸入與落點儀表板'!$B$15+Z655*'114成績輸入與落點儀表板'!$B$16</f>
        <v>0</v>
      </c>
      <c r="I655" s="8">
        <f t="shared" si="20"/>
        <v>-99</v>
      </c>
      <c r="J655" s="2" t="str">
        <f t="shared" si="21"/>
        <v>FAIL</v>
      </c>
      <c r="K655" s="17" t="str">
        <f>IF(AND(IF('114成績輸入與落點儀表板'!$C$2="必須採計",L655&gt;0,IF('114成績輸入與落點儀表板'!$C$2="不可採計",L655=0,TRUE)),IF('114成績輸入與落點儀表板'!$C$3="必須採計",M655&gt;0,IF('114成績輸入與落點儀表板'!$C$3="不可採計",M655=0,TRUE)),IF('114成績輸入與落點儀表板'!$C$4="必須採計",N655&gt;0,IF('114成績輸入與落點儀表板'!$C$4="不可採計",N655=0,TRUE)),IF('114成績輸入與落點儀表板'!$C$5="必須採計",O655&gt;0,IF('114成績輸入與落點儀表板'!$C$5="不可採計",O655=0,TRUE)),IF('114成績輸入與落點儀表板'!$C$6="必須採計",P655&gt;0,IF('114成績輸入與落點儀表板'!$C$6="不可採計",P655=0,TRUE)),IF('114成績輸入與落點儀表板'!$C$7="必須採計",Q655&gt;0,IF('114成績輸入與落點儀表板'!$C$7="不可採計",Q655=0,TRUE)),IF('114成績輸入與落點儀表板'!$C$8="必須採計",R655&gt;0,IF('114成績輸入與落點儀表板'!$C$8="不可採計",R655=0,TRUE)),IF('114成績輸入與落點儀表板'!$C$9="必須採計",S655&gt;0,IF('114成績輸入與落點儀表板'!$C$9="不可採計",S655=0,TRUE)),IF('114成績輸入與落點儀表板'!$C$10="必須採計",T655&gt;0,IF('114成績輸入與落點儀表板'!$C$10="不可採計",T655=0,TRUE)),IF('114成績輸入與落點儀表板'!$C$11="必須採計",U655&gt;0,IF('114成績輸入與落點儀表板'!$C$11="不可採計",U655=0,TRUE)),IF('114成績輸入與落點儀表板'!$C$12="必須採計",V655&gt;0,IF('114成績輸入與落點儀表板'!$C$12="不可採計",V655=0,TRUE)),IF('114成績輸入與落點儀表板'!$C$13="必須採計",W655&gt;0,IF('114成績輸入與落點儀表板'!$C$13="不可採計",W655=0,TRUE)),IF('114成績輸入與落點儀表板'!$C$14="必須採計",X655&gt;0,IF('114成績輸入與落點儀表板'!$C$14="不可採計",X655=0,TRUE)),IF('114成績輸入與落點儀表板'!$C$15="必須採計",Y655&gt;0,IF('114成績輸入與落點儀表板'!$C$15="不可採計",Y655=0,TRUE)),IF('114成績輸入與落點儀表板'!$C$16="必須採計",Z655&gt;0,IF('114成績輸入與落點儀表板'!$C$16="不可採計",Z655=0,TRUE))),"✅ 符合","❌ 不符合")</f>
        <v>✅ 符合</v>
      </c>
      <c r="L655" s="15">
        <v>2</v>
      </c>
      <c r="M655" s="15">
        <v>2</v>
      </c>
      <c r="N655" s="15">
        <v>0</v>
      </c>
      <c r="O655" s="15">
        <v>0</v>
      </c>
      <c r="P655" s="15">
        <v>0</v>
      </c>
      <c r="Q655" s="15">
        <v>1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1</v>
      </c>
      <c r="X655" s="15">
        <v>0</v>
      </c>
      <c r="Y655" s="15">
        <v>0</v>
      </c>
      <c r="Z655" s="15">
        <v>0</v>
      </c>
    </row>
    <row r="656" spans="1:26" ht="15.75" customHeight="1" x14ac:dyDescent="0.3">
      <c r="A656" s="2" t="s">
        <v>1707</v>
      </c>
      <c r="B656" s="6" t="s">
        <v>1559</v>
      </c>
      <c r="C656" s="6" t="s">
        <v>1663</v>
      </c>
      <c r="D656" s="12" t="s">
        <v>121</v>
      </c>
      <c r="E656" s="13" t="s">
        <v>4311</v>
      </c>
      <c r="F656" s="2">
        <v>9</v>
      </c>
      <c r="G656" s="15">
        <v>94.25</v>
      </c>
      <c r="H656" s="7">
        <f>L656*'114成績輸入與落點儀表板'!$B$2+M656*'114成績輸入與落點儀表板'!$B$3+N656*'114成績輸入與落點儀表板'!$B$4+O656*'114成績輸入與落點儀表板'!$B$5+P656*'114成績輸入與落點儀表板'!$B$6+Q656*'114成績輸入與落點儀表板'!$B$7+R656*'114成績輸入與落點儀表板'!$B$8+S656*'114成績輸入與落點儀表板'!$B$9+T656*'114成績輸入與落點儀表板'!$B$10+U656*'114成績輸入與落點儀表板'!$B$11+V656*'114成績輸入與落點儀表板'!$B$12+W656*'114成績輸入與落點儀表板'!$B$13+X656*'114成績輸入與落點儀表板'!$B$14+Y656*'114成績輸入與落點儀表板'!$B$15+Z656*'114成績輸入與落點儀表板'!$B$16</f>
        <v>0</v>
      </c>
      <c r="I656" s="8">
        <f t="shared" si="20"/>
        <v>-94.25</v>
      </c>
      <c r="J656" s="2" t="str">
        <f t="shared" si="21"/>
        <v>FAIL</v>
      </c>
      <c r="K656" s="17" t="str">
        <f>IF(AND(IF('114成績輸入與落點儀表板'!$C$2="必須採計",L656&gt;0,IF('114成績輸入與落點儀表板'!$C$2="不可採計",L656=0,TRUE)),IF('114成績輸入與落點儀表板'!$C$3="必須採計",M656&gt;0,IF('114成績輸入與落點儀表板'!$C$3="不可採計",M656=0,TRUE)),IF('114成績輸入與落點儀表板'!$C$4="必須採計",N656&gt;0,IF('114成績輸入與落點儀表板'!$C$4="不可採計",N656=0,TRUE)),IF('114成績輸入與落點儀表板'!$C$5="必須採計",O656&gt;0,IF('114成績輸入與落點儀表板'!$C$5="不可採計",O656=0,TRUE)),IF('114成績輸入與落點儀表板'!$C$6="必須採計",P656&gt;0,IF('114成績輸入與落點儀表板'!$C$6="不可採計",P656=0,TRUE)),IF('114成績輸入與落點儀表板'!$C$7="必須採計",Q656&gt;0,IF('114成績輸入與落點儀表板'!$C$7="不可採計",Q656=0,TRUE)),IF('114成績輸入與落點儀表板'!$C$8="必須採計",R656&gt;0,IF('114成績輸入與落點儀表板'!$C$8="不可採計",R656=0,TRUE)),IF('114成績輸入與落點儀表板'!$C$9="必須採計",S656&gt;0,IF('114成績輸入與落點儀表板'!$C$9="不可採計",S656=0,TRUE)),IF('114成績輸入與落點儀表板'!$C$10="必須採計",T656&gt;0,IF('114成績輸入與落點儀表板'!$C$10="不可採計",T656=0,TRUE)),IF('114成績輸入與落點儀表板'!$C$11="必須採計",U656&gt;0,IF('114成績輸入與落點儀表板'!$C$11="不可採計",U656=0,TRUE)),IF('114成績輸入與落點儀表板'!$C$12="必須採計",V656&gt;0,IF('114成績輸入與落點儀表板'!$C$12="不可採計",V656=0,TRUE)),IF('114成績輸入與落點儀表板'!$C$13="必須採計",W656&gt;0,IF('114成績輸入與落點儀表板'!$C$13="不可採計",W656=0,TRUE)),IF('114成績輸入與落點儀表板'!$C$14="必須採計",X656&gt;0,IF('114成績輸入與落點儀表板'!$C$14="不可採計",X656=0,TRUE)),IF('114成績輸入與落點儀表板'!$C$15="必須採計",Y656&gt;0,IF('114成績輸入與落點儀表板'!$C$15="不可採計",Y656=0,TRUE)),IF('114成績輸入與落點儀表板'!$C$16="必須採計",Z656&gt;0,IF('114成績輸入與落點儀表板'!$C$16="不可採計",Z656=0,TRUE))),"✅ 符合","❌ 不符合")</f>
        <v>✅ 符合</v>
      </c>
      <c r="L656" s="15">
        <v>1.75</v>
      </c>
      <c r="M656" s="15">
        <v>1.75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1.5</v>
      </c>
      <c r="W656" s="15">
        <v>0</v>
      </c>
      <c r="X656" s="15">
        <v>0</v>
      </c>
      <c r="Y656" s="15">
        <v>0</v>
      </c>
      <c r="Z656" s="15">
        <v>0</v>
      </c>
    </row>
    <row r="657" spans="1:26" ht="15.75" customHeight="1" x14ac:dyDescent="0.3">
      <c r="A657" s="2" t="s">
        <v>4312</v>
      </c>
      <c r="B657" s="6" t="s">
        <v>1559</v>
      </c>
      <c r="C657" s="6" t="s">
        <v>1666</v>
      </c>
      <c r="D657" s="12" t="s">
        <v>73</v>
      </c>
      <c r="E657" s="13" t="s">
        <v>4313</v>
      </c>
      <c r="F657" s="2">
        <v>2</v>
      </c>
      <c r="G657" s="15">
        <v>74</v>
      </c>
      <c r="H657" s="7">
        <f>L657*'114成績輸入與落點儀表板'!$B$2+M657*'114成績輸入與落點儀表板'!$B$3+N657*'114成績輸入與落點儀表板'!$B$4+O657*'114成績輸入與落點儀表板'!$B$5+P657*'114成績輸入與落點儀表板'!$B$6+Q657*'114成績輸入與落點儀表板'!$B$7+R657*'114成績輸入與落點儀表板'!$B$8+S657*'114成績輸入與落點儀表板'!$B$9+T657*'114成績輸入與落點儀表板'!$B$10+U657*'114成績輸入與落點儀表板'!$B$11+V657*'114成績輸入與落點儀表板'!$B$12+W657*'114成績輸入與落點儀表板'!$B$13+X657*'114成績輸入與落點儀表板'!$B$14+Y657*'114成績輸入與落點儀表板'!$B$15+Z657*'114成績輸入與落點儀表板'!$B$16</f>
        <v>0</v>
      </c>
      <c r="I657" s="8">
        <f t="shared" si="20"/>
        <v>-74</v>
      </c>
      <c r="J657" s="2" t="str">
        <f t="shared" si="21"/>
        <v>FAIL</v>
      </c>
      <c r="K657" s="17" t="str">
        <f>IF(AND(IF('114成績輸入與落點儀表板'!$C$2="必須採計",L657&gt;0,IF('114成績輸入與落點儀表板'!$C$2="不可採計",L657=0,TRUE)),IF('114成績輸入與落點儀表板'!$C$3="必須採計",M657&gt;0,IF('114成績輸入與落點儀表板'!$C$3="不可採計",M657=0,TRUE)),IF('114成績輸入與落點儀表板'!$C$4="必須採計",N657&gt;0,IF('114成績輸入與落點儀表板'!$C$4="不可採計",N657=0,TRUE)),IF('114成績輸入與落點儀表板'!$C$5="必須採計",O657&gt;0,IF('114成績輸入與落點儀表板'!$C$5="不可採計",O657=0,TRUE)),IF('114成績輸入與落點儀表板'!$C$6="必須採計",P657&gt;0,IF('114成績輸入與落點儀表板'!$C$6="不可採計",P657=0,TRUE)),IF('114成績輸入與落點儀表板'!$C$7="必須採計",Q657&gt;0,IF('114成績輸入與落點儀表板'!$C$7="不可採計",Q657=0,TRUE)),IF('114成績輸入與落點儀表板'!$C$8="必須採計",R657&gt;0,IF('114成績輸入與落點儀表板'!$C$8="不可採計",R657=0,TRUE)),IF('114成績輸入與落點儀表板'!$C$9="必須採計",S657&gt;0,IF('114成績輸入與落點儀表板'!$C$9="不可採計",S657=0,TRUE)),IF('114成績輸入與落點儀表板'!$C$10="必須採計",T657&gt;0,IF('114成績輸入與落點儀表板'!$C$10="不可採計",T657=0,TRUE)),IF('114成績輸入與落點儀表板'!$C$11="必須採計",U657&gt;0,IF('114成績輸入與落點儀表板'!$C$11="不可採計",U657=0,TRUE)),IF('114成績輸入與落點儀表板'!$C$12="必須採計",V657&gt;0,IF('114成績輸入與落點儀表板'!$C$12="不可採計",V657=0,TRUE)),IF('114成績輸入與落點儀表板'!$C$13="必須採計",W657&gt;0,IF('114成績輸入與落點儀表板'!$C$13="不可採計",W657=0,TRUE)),IF('114成績輸入與落點儀表板'!$C$14="必須採計",X657&gt;0,IF('114成績輸入與落點儀表板'!$C$14="不可採計",X657=0,TRUE)),IF('114成績輸入與落點儀表板'!$C$15="必須採計",Y657&gt;0,IF('114成績輸入與落點儀表板'!$C$15="不可採計",Y657=0,TRUE)),IF('114成績輸入與落點儀表板'!$C$16="必須採計",Z657&gt;0,IF('114成績輸入與落點儀表板'!$C$16="不可採計",Z657=0,TRUE))),"✅ 符合","❌ 不符合")</f>
        <v>✅ 符合</v>
      </c>
      <c r="L657" s="15">
        <v>1</v>
      </c>
      <c r="M657" s="15">
        <v>1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2</v>
      </c>
      <c r="X657" s="15">
        <v>0</v>
      </c>
      <c r="Y657" s="15">
        <v>0</v>
      </c>
      <c r="Z657" s="15">
        <v>0</v>
      </c>
    </row>
    <row r="658" spans="1:26" ht="15.75" customHeight="1" x14ac:dyDescent="0.3">
      <c r="A658" s="2" t="s">
        <v>1709</v>
      </c>
      <c r="B658" s="6" t="s">
        <v>1559</v>
      </c>
      <c r="C658" s="6" t="s">
        <v>4314</v>
      </c>
      <c r="D658" s="12" t="s">
        <v>73</v>
      </c>
      <c r="E658" s="13" t="s">
        <v>4315</v>
      </c>
      <c r="F658" s="2">
        <v>9</v>
      </c>
      <c r="G658" s="15">
        <v>55</v>
      </c>
      <c r="H658" s="7">
        <f>L658*'114成績輸入與落點儀表板'!$B$2+M658*'114成績輸入與落點儀表板'!$B$3+N658*'114成績輸入與落點儀表板'!$B$4+O658*'114成績輸入與落點儀表板'!$B$5+P658*'114成績輸入與落點儀表板'!$B$6+Q658*'114成績輸入與落點儀表板'!$B$7+R658*'114成績輸入與落點儀表板'!$B$8+S658*'114成績輸入與落點儀表板'!$B$9+T658*'114成績輸入與落點儀表板'!$B$10+U658*'114成績輸入與落點儀表板'!$B$11+V658*'114成績輸入與落點儀表板'!$B$12+W658*'114成績輸入與落點儀表板'!$B$13+X658*'114成績輸入與落點儀表板'!$B$14+Y658*'114成績輸入與落點儀表板'!$B$15+Z658*'114成績輸入與落點儀表板'!$B$16</f>
        <v>0</v>
      </c>
      <c r="I658" s="8">
        <f t="shared" si="20"/>
        <v>-55</v>
      </c>
      <c r="J658" s="2" t="str">
        <f t="shared" si="21"/>
        <v>FAIL</v>
      </c>
      <c r="K658" s="17" t="str">
        <f>IF(AND(IF('114成績輸入與落點儀表板'!$C$2="必須採計",L658&gt;0,IF('114成績輸入與落點儀表板'!$C$2="不可採計",L658=0,TRUE)),IF('114成績輸入與落點儀表板'!$C$3="必須採計",M658&gt;0,IF('114成績輸入與落點儀表板'!$C$3="不可採計",M658=0,TRUE)),IF('114成績輸入與落點儀表板'!$C$4="必須採計",N658&gt;0,IF('114成績輸入與落點儀表板'!$C$4="不可採計",N658=0,TRUE)),IF('114成績輸入與落點儀表板'!$C$5="必須採計",O658&gt;0,IF('114成績輸入與落點儀表板'!$C$5="不可採計",O658=0,TRUE)),IF('114成績輸入與落點儀表板'!$C$6="必須採計",P658&gt;0,IF('114成績輸入與落點儀表板'!$C$6="不可採計",P658=0,TRUE)),IF('114成績輸入與落點儀表板'!$C$7="必須採計",Q658&gt;0,IF('114成績輸入與落點儀表板'!$C$7="不可採計",Q658=0,TRUE)),IF('114成績輸入與落點儀表板'!$C$8="必須採計",R658&gt;0,IF('114成績輸入與落點儀表板'!$C$8="不可採計",R658=0,TRUE)),IF('114成績輸入與落點儀表板'!$C$9="必須採計",S658&gt;0,IF('114成績輸入與落點儀表板'!$C$9="不可採計",S658=0,TRUE)),IF('114成績輸入與落點儀表板'!$C$10="必須採計",T658&gt;0,IF('114成績輸入與落點儀表板'!$C$10="不可採計",T658=0,TRUE)),IF('114成績輸入與落點儀表板'!$C$11="必須採計",U658&gt;0,IF('114成績輸入與落點儀表板'!$C$11="不可採計",U658=0,TRUE)),IF('114成績輸入與落點儀表板'!$C$12="必須採計",V658&gt;0,IF('114成績輸入與落點儀表板'!$C$12="不可採計",V658=0,TRUE)),IF('114成績輸入與落點儀表板'!$C$13="必須採計",W658&gt;0,IF('114成績輸入與落點儀表板'!$C$13="不可採計",W658=0,TRUE)),IF('114成績輸入與落點儀表板'!$C$14="必須採計",X658&gt;0,IF('114成績輸入與落點儀表板'!$C$14="不可採計",X658=0,TRUE)),IF('114成績輸入與落點儀表板'!$C$15="必須採計",Y658&gt;0,IF('114成績輸入與落點儀表板'!$C$15="不可採計",Y658=0,TRUE)),IF('114成績輸入與落點儀表板'!$C$16="必須採計",Z658&gt;0,IF('114成績輸入與落點儀表板'!$C$16="不可採計",Z658=0,TRUE))),"✅ 符合","❌ 不符合")</f>
        <v>❌ 不符合</v>
      </c>
      <c r="L658" s="15">
        <v>0</v>
      </c>
      <c r="M658" s="15">
        <v>1</v>
      </c>
      <c r="N658" s="15">
        <v>0</v>
      </c>
      <c r="O658" s="15">
        <v>0</v>
      </c>
      <c r="P658" s="15">
        <v>0</v>
      </c>
      <c r="Q658" s="15">
        <v>1</v>
      </c>
      <c r="R658" s="15">
        <v>0</v>
      </c>
      <c r="S658" s="15">
        <v>0</v>
      </c>
      <c r="T658" s="15">
        <v>0</v>
      </c>
      <c r="U658" s="15">
        <v>2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</row>
    <row r="659" spans="1:26" ht="15.75" customHeight="1" x14ac:dyDescent="0.3">
      <c r="A659" s="2" t="s">
        <v>1712</v>
      </c>
      <c r="B659" s="13" t="s">
        <v>1559</v>
      </c>
      <c r="C659" s="13" t="s">
        <v>1672</v>
      </c>
      <c r="D659" s="12" t="s">
        <v>121</v>
      </c>
      <c r="E659" s="13" t="s">
        <v>4316</v>
      </c>
      <c r="F659" s="2">
        <v>8</v>
      </c>
      <c r="G659" s="15">
        <v>140.75</v>
      </c>
      <c r="H659" s="7">
        <f>L659*'114成績輸入與落點儀表板'!$B$2+M659*'114成績輸入與落點儀表板'!$B$3+N659*'114成績輸入與落點儀表板'!$B$4+O659*'114成績輸入與落點儀表板'!$B$5+P659*'114成績輸入與落點儀表板'!$B$6+Q659*'114成績輸入與落點儀表板'!$B$7+R659*'114成績輸入與落點儀表板'!$B$8+S659*'114成績輸入與落點儀表板'!$B$9+T659*'114成績輸入與落點儀表板'!$B$10+U659*'114成績輸入與落點儀表板'!$B$11+V659*'114成績輸入與落點儀表板'!$B$12+W659*'114成績輸入與落點儀表板'!$B$13+X659*'114成績輸入與落點儀表板'!$B$14+Y659*'114成績輸入與落點儀表板'!$B$15+Z659*'114成績輸入與落點儀表板'!$B$16</f>
        <v>0</v>
      </c>
      <c r="I659" s="8">
        <f t="shared" si="20"/>
        <v>-140.75</v>
      </c>
      <c r="J659" s="2" t="str">
        <f t="shared" si="21"/>
        <v>FAIL</v>
      </c>
      <c r="K659" s="17" t="str">
        <f>IF(AND(IF('114成績輸入與落點儀表板'!$C$2="必須採計",L659&gt;0,IF('114成績輸入與落點儀表板'!$C$2="不可採計",L659=0,TRUE)),IF('114成績輸入與落點儀表板'!$C$3="必須採計",M659&gt;0,IF('114成績輸入與落點儀表板'!$C$3="不可採計",M659=0,TRUE)),IF('114成績輸入與落點儀表板'!$C$4="必須採計",N659&gt;0,IF('114成績輸入與落點儀表板'!$C$4="不可採計",N659=0,TRUE)),IF('114成績輸入與落點儀表板'!$C$5="必須採計",O659&gt;0,IF('114成績輸入與落點儀表板'!$C$5="不可採計",O659=0,TRUE)),IF('114成績輸入與落點儀表板'!$C$6="必須採計",P659&gt;0,IF('114成績輸入與落點儀表板'!$C$6="不可採計",P659=0,TRUE)),IF('114成績輸入與落點儀表板'!$C$7="必須採計",Q659&gt;0,IF('114成績輸入與落點儀表板'!$C$7="不可採計",Q659=0,TRUE)),IF('114成績輸入與落點儀表板'!$C$8="必須採計",R659&gt;0,IF('114成績輸入與落點儀表板'!$C$8="不可採計",R659=0,TRUE)),IF('114成績輸入與落點儀表板'!$C$9="必須採計",S659&gt;0,IF('114成績輸入與落點儀表板'!$C$9="不可採計",S659=0,TRUE)),IF('114成績輸入與落點儀表板'!$C$10="必須採計",T659&gt;0,IF('114成績輸入與落點儀表板'!$C$10="不可採計",T659=0,TRUE)),IF('114成績輸入與落點儀表板'!$C$11="必須採計",U659&gt;0,IF('114成績輸入與落點儀表板'!$C$11="不可採計",U659=0,TRUE)),IF('114成績輸入與落點儀表板'!$C$12="必須採計",V659&gt;0,IF('114成績輸入與落點儀表板'!$C$12="不可採計",V659=0,TRUE)),IF('114成績輸入與落點儀表板'!$C$13="必須採計",W659&gt;0,IF('114成績輸入與落點儀表板'!$C$13="不可採計",W659=0,TRUE)),IF('114成績輸入與落點儀表板'!$C$14="必須採計",X659&gt;0,IF('114成績輸入與落點儀表板'!$C$14="不可採計",X659=0,TRUE)),IF('114成績輸入與落點儀表板'!$C$15="必須採計",Y659&gt;0,IF('114成績輸入與落點儀表板'!$C$15="不可採計",Y659=0,TRUE)),IF('114成績輸入與落點儀表板'!$C$16="必須採計",Z659&gt;0,IF('114成績輸入與落點儀表板'!$C$16="不可採計",Z659=0,TRUE))),"✅ 符合","❌ 不符合")</f>
        <v>✅ 符合</v>
      </c>
      <c r="L659" s="15">
        <v>1.75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2</v>
      </c>
      <c r="V659" s="15">
        <v>0</v>
      </c>
      <c r="W659" s="15">
        <v>2</v>
      </c>
      <c r="X659" s="15">
        <v>0</v>
      </c>
      <c r="Y659" s="15">
        <v>0</v>
      </c>
      <c r="Z659" s="15">
        <v>0</v>
      </c>
    </row>
    <row r="660" spans="1:26" ht="15.75" customHeight="1" x14ac:dyDescent="0.3">
      <c r="A660" s="2" t="s">
        <v>1715</v>
      </c>
      <c r="B660" s="6" t="s">
        <v>1559</v>
      </c>
      <c r="C660" s="6" t="s">
        <v>1675</v>
      </c>
      <c r="D660" s="12" t="s">
        <v>121</v>
      </c>
      <c r="E660" s="13" t="s">
        <v>4317</v>
      </c>
      <c r="F660" s="2">
        <v>34</v>
      </c>
      <c r="G660" s="15">
        <v>153.25</v>
      </c>
      <c r="H660" s="7">
        <f>L660*'114成績輸入與落點儀表板'!$B$2+M660*'114成績輸入與落點儀表板'!$B$3+N660*'114成績輸入與落點儀表板'!$B$4+O660*'114成績輸入與落點儀表板'!$B$5+P660*'114成績輸入與落點儀表板'!$B$6+Q660*'114成績輸入與落點儀表板'!$B$7+R660*'114成績輸入與落點儀表板'!$B$8+S660*'114成績輸入與落點儀表板'!$B$9+T660*'114成績輸入與落點儀表板'!$B$10+U660*'114成績輸入與落點儀表板'!$B$11+V660*'114成績輸入與落點儀表板'!$B$12+W660*'114成績輸入與落點儀表板'!$B$13+X660*'114成績輸入與落點儀表板'!$B$14+Y660*'114成績輸入與落點儀表板'!$B$15+Z660*'114成績輸入與落點儀表板'!$B$16</f>
        <v>0</v>
      </c>
      <c r="I660" s="8">
        <f t="shared" si="20"/>
        <v>-153.25</v>
      </c>
      <c r="J660" s="2" t="str">
        <f t="shared" si="21"/>
        <v>FAIL</v>
      </c>
      <c r="K660" s="17" t="str">
        <f>IF(AND(IF('114成績輸入與落點儀表板'!$C$2="必須採計",L660&gt;0,IF('114成績輸入與落點儀表板'!$C$2="不可採計",L660=0,TRUE)),IF('114成績輸入與落點儀表板'!$C$3="必須採計",M660&gt;0,IF('114成績輸入與落點儀表板'!$C$3="不可採計",M660=0,TRUE)),IF('114成績輸入與落點儀表板'!$C$4="必須採計",N660&gt;0,IF('114成績輸入與落點儀表板'!$C$4="不可採計",N660=0,TRUE)),IF('114成績輸入與落點儀表板'!$C$5="必須採計",O660&gt;0,IF('114成績輸入與落點儀表板'!$C$5="不可採計",O660=0,TRUE)),IF('114成績輸入與落點儀表板'!$C$6="必須採計",P660&gt;0,IF('114成績輸入與落點儀表板'!$C$6="不可採計",P660=0,TRUE)),IF('114成績輸入與落點儀表板'!$C$7="必須採計",Q660&gt;0,IF('114成績輸入與落點儀表板'!$C$7="不可採計",Q660=0,TRUE)),IF('114成績輸入與落點儀表板'!$C$8="必須採計",R660&gt;0,IF('114成績輸入與落點儀表板'!$C$8="不可採計",R660=0,TRUE)),IF('114成績輸入與落點儀表板'!$C$9="必須採計",S660&gt;0,IF('114成績輸入與落點儀表板'!$C$9="不可採計",S660=0,TRUE)),IF('114成績輸入與落點儀表板'!$C$10="必須採計",T660&gt;0,IF('114成績輸入與落點儀表板'!$C$10="不可採計",T660=0,TRUE)),IF('114成績輸入與落點儀表板'!$C$11="必須採計",U660&gt;0,IF('114成績輸入與落點儀表板'!$C$11="不可採計",U660=0,TRUE)),IF('114成績輸入與落點儀表板'!$C$12="必須採計",V660&gt;0,IF('114成績輸入與落點儀表板'!$C$12="不可採計",V660=0,TRUE)),IF('114成績輸入與落點儀表板'!$C$13="必須採計",W660&gt;0,IF('114成績輸入與落點儀表板'!$C$13="不可採計",W660=0,TRUE)),IF('114成績輸入與落點儀表板'!$C$14="必須採計",X660&gt;0,IF('114成績輸入與落點儀表板'!$C$14="不可採計",X660=0,TRUE)),IF('114成績輸入與落點儀表板'!$C$15="必須採計",Y660&gt;0,IF('114成績輸入與落點儀表板'!$C$15="不可採計",Y660=0,TRUE)),IF('114成績輸入與落點儀表板'!$C$16="必須採計",Z660&gt;0,IF('114成績輸入與落點儀表板'!$C$16="不可採計",Z660=0,TRUE))),"✅ 符合","❌ 不符合")</f>
        <v>❌ 不符合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1.75</v>
      </c>
      <c r="V660" s="15">
        <v>2</v>
      </c>
      <c r="W660" s="15">
        <v>2</v>
      </c>
      <c r="X660" s="15">
        <v>0</v>
      </c>
      <c r="Y660" s="15">
        <v>0</v>
      </c>
      <c r="Z660" s="15">
        <v>0</v>
      </c>
    </row>
    <row r="661" spans="1:26" ht="15.75" customHeight="1" x14ac:dyDescent="0.3">
      <c r="A661" s="2" t="s">
        <v>1718</v>
      </c>
      <c r="B661" s="13" t="s">
        <v>1559</v>
      </c>
      <c r="C661" s="13" t="s">
        <v>1677</v>
      </c>
      <c r="D661" s="12" t="s">
        <v>121</v>
      </c>
      <c r="E661" s="13" t="s">
        <v>4318</v>
      </c>
      <c r="F661" s="2">
        <v>3</v>
      </c>
      <c r="G661" s="15">
        <v>147.5</v>
      </c>
      <c r="H661" s="7">
        <f>L661*'114成績輸入與落點儀表板'!$B$2+M661*'114成績輸入與落點儀表板'!$B$3+N661*'114成績輸入與落點儀表板'!$B$4+O661*'114成績輸入與落點儀表板'!$B$5+P661*'114成績輸入與落點儀表板'!$B$6+Q661*'114成績輸入與落點儀表板'!$B$7+R661*'114成績輸入與落點儀表板'!$B$8+S661*'114成績輸入與落點儀表板'!$B$9+T661*'114成績輸入與落點儀表板'!$B$10+U661*'114成績輸入與落點儀表板'!$B$11+V661*'114成績輸入與落點儀表板'!$B$12+W661*'114成績輸入與落點儀表板'!$B$13+X661*'114成績輸入與落點儀表板'!$B$14+Y661*'114成績輸入與落點儀表板'!$B$15+Z661*'114成績輸入與落點儀表板'!$B$16</f>
        <v>0</v>
      </c>
      <c r="I661" s="8">
        <f t="shared" si="20"/>
        <v>-147.5</v>
      </c>
      <c r="J661" s="2" t="str">
        <f t="shared" si="21"/>
        <v>FAIL</v>
      </c>
      <c r="K661" s="17" t="str">
        <f>IF(AND(IF('114成績輸入與落點儀表板'!$C$2="必須採計",L661&gt;0,IF('114成績輸入與落點儀表板'!$C$2="不可採計",L661=0,TRUE)),IF('114成績輸入與落點儀表板'!$C$3="必須採計",M661&gt;0,IF('114成績輸入與落點儀表板'!$C$3="不可採計",M661=0,TRUE)),IF('114成績輸入與落點儀表板'!$C$4="必須採計",N661&gt;0,IF('114成績輸入與落點儀表板'!$C$4="不可採計",N661=0,TRUE)),IF('114成績輸入與落點儀表板'!$C$5="必須採計",O661&gt;0,IF('114成績輸入與落點儀表板'!$C$5="不可採計",O661=0,TRUE)),IF('114成績輸入與落點儀表板'!$C$6="必須採計",P661&gt;0,IF('114成績輸入與落點儀表板'!$C$6="不可採計",P661=0,TRUE)),IF('114成績輸入與落點儀表板'!$C$7="必須採計",Q661&gt;0,IF('114成績輸入與落點儀表板'!$C$7="不可採計",Q661=0,TRUE)),IF('114成績輸入與落點儀表板'!$C$8="必須採計",R661&gt;0,IF('114成績輸入與落點儀表板'!$C$8="不可採計",R661=0,TRUE)),IF('114成績輸入與落點儀表板'!$C$9="必須採計",S661&gt;0,IF('114成績輸入與落點儀表板'!$C$9="不可採計",S661=0,TRUE)),IF('114成績輸入與落點儀表板'!$C$10="必須採計",T661&gt;0,IF('114成績輸入與落點儀表板'!$C$10="不可採計",T661=0,TRUE)),IF('114成績輸入與落點儀表板'!$C$11="必須採計",U661&gt;0,IF('114成績輸入與落點儀表板'!$C$11="不可採計",U661=0,TRUE)),IF('114成績輸入與落點儀表板'!$C$12="必須採計",V661&gt;0,IF('114成績輸入與落點儀表板'!$C$12="不可採計",V661=0,TRUE)),IF('114成績輸入與落點儀表板'!$C$13="必須採計",W661&gt;0,IF('114成績輸入與落點儀表板'!$C$13="不可採計",W661=0,TRUE)),IF('114成績輸入與落點儀表板'!$C$14="必須採計",X661&gt;0,IF('114成績輸入與落點儀表板'!$C$14="不可採計",X661=0,TRUE)),IF('114成績輸入與落點儀表板'!$C$15="必須採計",Y661&gt;0,IF('114成績輸入與落點儀表板'!$C$15="不可採計",Y661=0,TRUE)),IF('114成績輸入與落點儀表板'!$C$16="必須採計",Z661&gt;0,IF('114成績輸入與落點儀表板'!$C$16="不可採計",Z661=0,TRUE))),"✅ 符合","❌ 不符合")</f>
        <v>✅ 符合</v>
      </c>
      <c r="L661" s="15">
        <v>1.75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2</v>
      </c>
      <c r="W661" s="15">
        <v>2</v>
      </c>
      <c r="X661" s="15">
        <v>0</v>
      </c>
      <c r="Y661" s="15">
        <v>0</v>
      </c>
      <c r="Z661" s="15">
        <v>0</v>
      </c>
    </row>
    <row r="662" spans="1:26" ht="15.75" customHeight="1" x14ac:dyDescent="0.3">
      <c r="A662" s="2" t="s">
        <v>1721</v>
      </c>
      <c r="B662" s="6" t="s">
        <v>1559</v>
      </c>
      <c r="C662" s="6" t="s">
        <v>1680</v>
      </c>
      <c r="D662" s="12" t="s">
        <v>121</v>
      </c>
      <c r="E662" s="13" t="s">
        <v>1681</v>
      </c>
      <c r="F662" s="2">
        <v>5</v>
      </c>
      <c r="G662" s="15">
        <v>131</v>
      </c>
      <c r="H662" s="7">
        <f>L662*'114成績輸入與落點儀表板'!$B$2+M662*'114成績輸入與落點儀表板'!$B$3+N662*'114成績輸入與落點儀表板'!$B$4+O662*'114成績輸入與落點儀表板'!$B$5+P662*'114成績輸入與落點儀表板'!$B$6+Q662*'114成績輸入與落點儀表板'!$B$7+R662*'114成績輸入與落點儀表板'!$B$8+S662*'114成績輸入與落點儀表板'!$B$9+T662*'114成績輸入與落點儀表板'!$B$10+U662*'114成績輸入與落點儀表板'!$B$11+V662*'114成績輸入與落點儀表板'!$B$12+W662*'114成績輸入與落點儀表板'!$B$13+X662*'114成績輸入與落點儀表板'!$B$14+Y662*'114成績輸入與落點儀表板'!$B$15+Z662*'114成績輸入與落點儀表板'!$B$16</f>
        <v>0</v>
      </c>
      <c r="I662" s="8">
        <f t="shared" si="20"/>
        <v>-131</v>
      </c>
      <c r="J662" s="2" t="str">
        <f t="shared" si="21"/>
        <v>FAIL</v>
      </c>
      <c r="K662" s="17" t="str">
        <f>IF(AND(IF('114成績輸入與落點儀表板'!$C$2="必須採計",L662&gt;0,IF('114成績輸入與落點儀表板'!$C$2="不可採計",L662=0,TRUE)),IF('114成績輸入與落點儀表板'!$C$3="必須採計",M662&gt;0,IF('114成績輸入與落點儀表板'!$C$3="不可採計",M662=0,TRUE)),IF('114成績輸入與落點儀表板'!$C$4="必須採計",N662&gt;0,IF('114成績輸入與落點儀表板'!$C$4="不可採計",N662=0,TRUE)),IF('114成績輸入與落點儀表板'!$C$5="必須採計",O662&gt;0,IF('114成績輸入與落點儀表板'!$C$5="不可採計",O662=0,TRUE)),IF('114成績輸入與落點儀表板'!$C$6="必須採計",P662&gt;0,IF('114成績輸入與落點儀表板'!$C$6="不可採計",P662=0,TRUE)),IF('114成績輸入與落點儀表板'!$C$7="必須採計",Q662&gt;0,IF('114成績輸入與落點儀表板'!$C$7="不可採計",Q662=0,TRUE)),IF('114成績輸入與落點儀表板'!$C$8="必須採計",R662&gt;0,IF('114成績輸入與落點儀表板'!$C$8="不可採計",R662=0,TRUE)),IF('114成績輸入與落點儀表板'!$C$9="必須採計",S662&gt;0,IF('114成績輸入與落點儀表板'!$C$9="不可採計",S662=0,TRUE)),IF('114成績輸入與落點儀表板'!$C$10="必須採計",T662&gt;0,IF('114成績輸入與落點儀表板'!$C$10="不可採計",T662=0,TRUE)),IF('114成績輸入與落點儀表板'!$C$11="必須採計",U662&gt;0,IF('114成績輸入與落點儀表板'!$C$11="不可採計",U662=0,TRUE)),IF('114成績輸入與落點儀表板'!$C$12="必須採計",V662&gt;0,IF('114成績輸入與落點儀表板'!$C$12="不可採計",V662=0,TRUE)),IF('114成績輸入與落點儀表板'!$C$13="必須採計",W662&gt;0,IF('114成績輸入與落點儀表板'!$C$13="不可採計",W662=0,TRUE)),IF('114成績輸入與落點儀表板'!$C$14="必須採計",X662&gt;0,IF('114成績輸入與落點儀表板'!$C$14="不可採計",X662=0,TRUE)),IF('114成績輸入與落點儀表板'!$C$15="必須採計",Y662&gt;0,IF('114成績輸入與落點儀表板'!$C$15="不可採計",Y662=0,TRUE)),IF('114成績輸入與落點儀表板'!$C$16="必須採計",Z662&gt;0,IF('114成績輸入與落點儀表板'!$C$16="不可採計",Z662=0,TRUE))),"✅ 符合","❌ 不符合")</f>
        <v>✅ 符合</v>
      </c>
      <c r="L662" s="15">
        <v>1</v>
      </c>
      <c r="M662" s="15">
        <v>1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2</v>
      </c>
      <c r="V662" s="15">
        <v>0</v>
      </c>
      <c r="W662" s="15">
        <v>2</v>
      </c>
      <c r="X662" s="15">
        <v>0</v>
      </c>
      <c r="Y662" s="15">
        <v>0</v>
      </c>
      <c r="Z662" s="15">
        <v>0</v>
      </c>
    </row>
    <row r="663" spans="1:26" ht="15.75" customHeight="1" x14ac:dyDescent="0.3">
      <c r="A663" s="2" t="s">
        <v>1723</v>
      </c>
      <c r="B663" s="6" t="s">
        <v>1559</v>
      </c>
      <c r="C663" s="6" t="s">
        <v>1683</v>
      </c>
      <c r="D663" s="12" t="s">
        <v>227</v>
      </c>
      <c r="E663" s="13" t="s">
        <v>3421</v>
      </c>
      <c r="F663" s="2">
        <v>14</v>
      </c>
      <c r="G663" s="15">
        <v>110.75</v>
      </c>
      <c r="H663" s="7">
        <f>L663*'114成績輸入與落點儀表板'!$B$2+M663*'114成績輸入與落點儀表板'!$B$3+N663*'114成績輸入與落點儀表板'!$B$4+O663*'114成績輸入與落點儀表板'!$B$5+P663*'114成績輸入與落點儀表板'!$B$6+Q663*'114成績輸入與落點儀表板'!$B$7+R663*'114成績輸入與落點儀表板'!$B$8+S663*'114成績輸入與落點儀表板'!$B$9+T663*'114成績輸入與落點儀表板'!$B$10+U663*'114成績輸入與落點儀表板'!$B$11+V663*'114成績輸入與落點儀表板'!$B$12+W663*'114成績輸入與落點儀表板'!$B$13+X663*'114成績輸入與落點儀表板'!$B$14+Y663*'114成績輸入與落點儀表板'!$B$15+Z663*'114成績輸入與落點儀表板'!$B$16</f>
        <v>0</v>
      </c>
      <c r="I663" s="8">
        <f t="shared" si="20"/>
        <v>-110.75</v>
      </c>
      <c r="J663" s="2" t="str">
        <f t="shared" si="21"/>
        <v>FAIL</v>
      </c>
      <c r="K663" s="17" t="str">
        <f>IF(AND(IF('114成績輸入與落點儀表板'!$C$2="必須採計",L663&gt;0,IF('114成績輸入與落點儀表板'!$C$2="不可採計",L663=0,TRUE)),IF('114成績輸入與落點儀表板'!$C$3="必須採計",M663&gt;0,IF('114成績輸入與落點儀表板'!$C$3="不可採計",M663=0,TRUE)),IF('114成績輸入與落點儀表板'!$C$4="必須採計",N663&gt;0,IF('114成績輸入與落點儀表板'!$C$4="不可採計",N663=0,TRUE)),IF('114成績輸入與落點儀表板'!$C$5="必須採計",O663&gt;0,IF('114成績輸入與落點儀表板'!$C$5="不可採計",O663=0,TRUE)),IF('114成績輸入與落點儀表板'!$C$6="必須採計",P663&gt;0,IF('114成績輸入與落點儀表板'!$C$6="不可採計",P663=0,TRUE)),IF('114成績輸入與落點儀表板'!$C$7="必須採計",Q663&gt;0,IF('114成績輸入與落點儀表板'!$C$7="不可採計",Q663=0,TRUE)),IF('114成績輸入與落點儀表板'!$C$8="必須採計",R663&gt;0,IF('114成績輸入與落點儀表板'!$C$8="不可採計",R663=0,TRUE)),IF('114成績輸入與落點儀表板'!$C$9="必須採計",S663&gt;0,IF('114成績輸入與落點儀表板'!$C$9="不可採計",S663=0,TRUE)),IF('114成績輸入與落點儀表板'!$C$10="必須採計",T663&gt;0,IF('114成績輸入與落點儀表板'!$C$10="不可採計",T663=0,TRUE)),IF('114成績輸入與落點儀表板'!$C$11="必須採計",U663&gt;0,IF('114成績輸入與落點儀表板'!$C$11="不可採計",U663=0,TRUE)),IF('114成績輸入與落點儀表板'!$C$12="必須採計",V663&gt;0,IF('114成績輸入與落點儀表板'!$C$12="不可採計",V663=0,TRUE)),IF('114成績輸入與落點儀表板'!$C$13="必須採計",W663&gt;0,IF('114成績輸入與落點儀表板'!$C$13="不可採計",W663=0,TRUE)),IF('114成績輸入與落點儀表板'!$C$14="必須採計",X663&gt;0,IF('114成績輸入與落點儀表板'!$C$14="不可採計",X663=0,TRUE)),IF('114成績輸入與落點儀表板'!$C$15="必須採計",Y663&gt;0,IF('114成績輸入與落點儀表板'!$C$15="不可採計",Y663=0,TRUE)),IF('114成績輸入與落點儀表板'!$C$16="必須採計",Z663&gt;0,IF('114成績輸入與落點儀表板'!$C$16="不可採計",Z663=0,TRUE))),"✅ 符合","❌ 不符合")</f>
        <v>✅ 符合</v>
      </c>
      <c r="L663" s="15">
        <v>2</v>
      </c>
      <c r="M663" s="15">
        <v>2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1.75</v>
      </c>
      <c r="X663" s="15">
        <v>0</v>
      </c>
      <c r="Y663" s="15">
        <v>0</v>
      </c>
      <c r="Z663" s="15">
        <v>0</v>
      </c>
    </row>
    <row r="664" spans="1:26" ht="15.75" customHeight="1" x14ac:dyDescent="0.3">
      <c r="A664" s="2" t="s">
        <v>1725</v>
      </c>
      <c r="B664" s="6" t="s">
        <v>1559</v>
      </c>
      <c r="C664" s="6" t="s">
        <v>1686</v>
      </c>
      <c r="D664" s="12" t="s">
        <v>227</v>
      </c>
      <c r="E664" s="13" t="s">
        <v>4319</v>
      </c>
      <c r="F664" s="2">
        <v>10</v>
      </c>
      <c r="G664" s="15">
        <v>121</v>
      </c>
      <c r="H664" s="7">
        <f>L664*'114成績輸入與落點儀表板'!$B$2+M664*'114成績輸入與落點儀表板'!$B$3+N664*'114成績輸入與落點儀表板'!$B$4+O664*'114成績輸入與落點儀表板'!$B$5+P664*'114成績輸入與落點儀表板'!$B$6+Q664*'114成績輸入與落點儀表板'!$B$7+R664*'114成績輸入與落點儀表板'!$B$8+S664*'114成績輸入與落點儀表板'!$B$9+T664*'114成績輸入與落點儀表板'!$B$10+U664*'114成績輸入與落點儀表板'!$B$11+V664*'114成績輸入與落點儀表板'!$B$12+W664*'114成績輸入與落點儀表板'!$B$13+X664*'114成績輸入與落點儀表板'!$B$14+Y664*'114成績輸入與落點儀表板'!$B$15+Z664*'114成績輸入與落點儀表板'!$B$16</f>
        <v>0</v>
      </c>
      <c r="I664" s="8">
        <f t="shared" si="20"/>
        <v>-121</v>
      </c>
      <c r="J664" s="2" t="str">
        <f t="shared" si="21"/>
        <v>FAIL</v>
      </c>
      <c r="K664" s="17" t="str">
        <f>IF(AND(IF('114成績輸入與落點儀表板'!$C$2="必須採計",L664&gt;0,IF('114成績輸入與落點儀表板'!$C$2="不可採計",L664=0,TRUE)),IF('114成績輸入與落點儀表板'!$C$3="必須採計",M664&gt;0,IF('114成績輸入與落點儀表板'!$C$3="不可採計",M664=0,TRUE)),IF('114成績輸入與落點儀表板'!$C$4="必須採計",N664&gt;0,IF('114成績輸入與落點儀表板'!$C$4="不可採計",N664=0,TRUE)),IF('114成績輸入與落點儀表板'!$C$5="必須採計",O664&gt;0,IF('114成績輸入與落點儀表板'!$C$5="不可採計",O664=0,TRUE)),IF('114成績輸入與落點儀表板'!$C$6="必須採計",P664&gt;0,IF('114成績輸入與落點儀表板'!$C$6="不可採計",P664=0,TRUE)),IF('114成績輸入與落點儀表板'!$C$7="必須採計",Q664&gt;0,IF('114成績輸入與落點儀表板'!$C$7="不可採計",Q664=0,TRUE)),IF('114成績輸入與落點儀表板'!$C$8="必須採計",R664&gt;0,IF('114成績輸入與落點儀表板'!$C$8="不可採計",R664=0,TRUE)),IF('114成績輸入與落點儀表板'!$C$9="必須採計",S664&gt;0,IF('114成績輸入與落點儀表板'!$C$9="不可採計",S664=0,TRUE)),IF('114成績輸入與落點儀表板'!$C$10="必須採計",T664&gt;0,IF('114成績輸入與落點儀表板'!$C$10="不可採計",T664=0,TRUE)),IF('114成績輸入與落點儀表板'!$C$11="必須採計",U664&gt;0,IF('114成績輸入與落點儀表板'!$C$11="不可採計",U664=0,TRUE)),IF('114成績輸入與落點儀表板'!$C$12="必須採計",V664&gt;0,IF('114成績輸入與落點儀表板'!$C$12="不可採計",V664=0,TRUE)),IF('114成績輸入與落點儀表板'!$C$13="必須採計",W664&gt;0,IF('114成績輸入與落點儀表板'!$C$13="不可採計",W664=0,TRUE)),IF('114成績輸入與落點儀表板'!$C$14="必須採計",X664&gt;0,IF('114成績輸入與落點儀表板'!$C$14="不可採計",X664=0,TRUE)),IF('114成績輸入與落點儀表板'!$C$15="必須採計",Y664&gt;0,IF('114成績輸入與落點儀表板'!$C$15="不可採計",Y664=0,TRUE)),IF('114成績輸入與落點儀表板'!$C$16="必須採計",Z664&gt;0,IF('114成績輸入與落點儀表板'!$C$16="不可採計",Z664=0,TRUE))),"✅ 符合","❌ 不符合")</f>
        <v>✅ 符合</v>
      </c>
      <c r="L664" s="15">
        <v>2</v>
      </c>
      <c r="M664" s="15">
        <v>2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1</v>
      </c>
      <c r="X664" s="15">
        <v>1</v>
      </c>
      <c r="Y664" s="15">
        <v>0</v>
      </c>
      <c r="Z664" s="15">
        <v>0</v>
      </c>
    </row>
    <row r="665" spans="1:26" ht="15.75" customHeight="1" x14ac:dyDescent="0.3">
      <c r="A665" s="2" t="s">
        <v>1728</v>
      </c>
      <c r="B665" s="6" t="s">
        <v>1559</v>
      </c>
      <c r="C665" s="6" t="s">
        <v>1688</v>
      </c>
      <c r="D665" s="12" t="s">
        <v>227</v>
      </c>
      <c r="E665" s="13" t="s">
        <v>4320</v>
      </c>
      <c r="F665" s="2">
        <v>2</v>
      </c>
      <c r="G665" s="15">
        <v>102.2</v>
      </c>
      <c r="H665" s="7">
        <f>L665*'114成績輸入與落點儀表板'!$B$2+M665*'114成績輸入與落點儀表板'!$B$3+N665*'114成績輸入與落點儀表板'!$B$4+O665*'114成績輸入與落點儀表板'!$B$5+P665*'114成績輸入與落點儀表板'!$B$6+Q665*'114成績輸入與落點儀表板'!$B$7+R665*'114成績輸入與落點儀表板'!$B$8+S665*'114成績輸入與落點儀表板'!$B$9+T665*'114成績輸入與落點儀表板'!$B$10+U665*'114成績輸入與落點儀表板'!$B$11+V665*'114成績輸入與落點儀表板'!$B$12+W665*'114成績輸入與落點儀表板'!$B$13+X665*'114成績輸入與落點儀表板'!$B$14+Y665*'114成績輸入與落點儀表板'!$B$15+Z665*'114成績輸入與落點儀表板'!$B$16</f>
        <v>0</v>
      </c>
      <c r="I665" s="8">
        <f t="shared" si="20"/>
        <v>-102.2</v>
      </c>
      <c r="J665" s="2" t="str">
        <f t="shared" si="21"/>
        <v>FAIL</v>
      </c>
      <c r="K665" s="17" t="str">
        <f>IF(AND(IF('114成績輸入與落點儀表板'!$C$2="必須採計",L665&gt;0,IF('114成績輸入與落點儀表板'!$C$2="不可採計",L665=0,TRUE)),IF('114成績輸入與落點儀表板'!$C$3="必須採計",M665&gt;0,IF('114成績輸入與落點儀表板'!$C$3="不可採計",M665=0,TRUE)),IF('114成績輸入與落點儀表板'!$C$4="必須採計",N665&gt;0,IF('114成績輸入與落點儀表板'!$C$4="不可採計",N665=0,TRUE)),IF('114成績輸入與落點儀表板'!$C$5="必須採計",O665&gt;0,IF('114成績輸入與落點儀表板'!$C$5="不可採計",O665=0,TRUE)),IF('114成績輸入與落點儀表板'!$C$6="必須採計",P665&gt;0,IF('114成績輸入與落點儀表板'!$C$6="不可採計",P665=0,TRUE)),IF('114成績輸入與落點儀表板'!$C$7="必須採計",Q665&gt;0,IF('114成績輸入與落點儀表板'!$C$7="不可採計",Q665=0,TRUE)),IF('114成績輸入與落點儀表板'!$C$8="必須採計",R665&gt;0,IF('114成績輸入與落點儀表板'!$C$8="不可採計",R665=0,TRUE)),IF('114成績輸入與落點儀表板'!$C$9="必須採計",S665&gt;0,IF('114成績輸入與落點儀表板'!$C$9="不可採計",S665=0,TRUE)),IF('114成績輸入與落點儀表板'!$C$10="必須採計",T665&gt;0,IF('114成績輸入與落點儀表板'!$C$10="不可採計",T665=0,TRUE)),IF('114成績輸入與落點儀表板'!$C$11="必須採計",U665&gt;0,IF('114成績輸入與落點儀表板'!$C$11="不可採計",U665=0,TRUE)),IF('114成績輸入與落點儀表板'!$C$12="必須採計",V665&gt;0,IF('114成績輸入與落點儀表板'!$C$12="不可採計",V665=0,TRUE)),IF('114成績輸入與落點儀表板'!$C$13="必須採計",W665&gt;0,IF('114成績輸入與落點儀表板'!$C$13="不可採計",W665=0,TRUE)),IF('114成績輸入與落點儀表板'!$C$14="必須採計",X665&gt;0,IF('114成績輸入與落點儀表板'!$C$14="不可採計",X665=0,TRUE)),IF('114成績輸入與落點儀表板'!$C$15="必須採計",Y665&gt;0,IF('114成績輸入與落點儀表板'!$C$15="不可採計",Y665=0,TRUE)),IF('114成績輸入與落點儀表板'!$C$16="必須採計",Z665&gt;0,IF('114成績輸入與落點儀表板'!$C$16="不可採計",Z665=0,TRUE))),"✅ 符合","❌ 不符合")</f>
        <v>✅ 符合</v>
      </c>
      <c r="L665" s="15">
        <v>1</v>
      </c>
      <c r="M665" s="15">
        <v>1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1</v>
      </c>
      <c r="V665" s="15">
        <v>0</v>
      </c>
      <c r="W665" s="15">
        <v>0</v>
      </c>
      <c r="X665" s="15">
        <v>0</v>
      </c>
      <c r="Y665" s="15">
        <v>0</v>
      </c>
      <c r="Z665" s="15">
        <v>1</v>
      </c>
    </row>
    <row r="666" spans="1:26" ht="15.75" customHeight="1" x14ac:dyDescent="0.3">
      <c r="A666" s="2" t="s">
        <v>1730</v>
      </c>
      <c r="B666" s="6" t="s">
        <v>1559</v>
      </c>
      <c r="C666" s="6" t="s">
        <v>1287</v>
      </c>
      <c r="D666" s="12" t="s">
        <v>80</v>
      </c>
      <c r="E666" s="13" t="s">
        <v>1788</v>
      </c>
      <c r="F666" s="2">
        <v>10</v>
      </c>
      <c r="G666" s="15">
        <v>92</v>
      </c>
      <c r="H666" s="7">
        <f>L666*'114成績輸入與落點儀表板'!$B$2+M666*'114成績輸入與落點儀表板'!$B$3+N666*'114成績輸入與落點儀表板'!$B$4+O666*'114成績輸入與落點儀表板'!$B$5+P666*'114成績輸入與落點儀表板'!$B$6+Q666*'114成績輸入與落點儀表板'!$B$7+R666*'114成績輸入與落點儀表板'!$B$8+S666*'114成績輸入與落點儀表板'!$B$9+T666*'114成績輸入與落點儀表板'!$B$10+U666*'114成績輸入與落點儀表板'!$B$11+V666*'114成績輸入與落點儀表板'!$B$12+W666*'114成績輸入與落點儀表板'!$B$13+X666*'114成績輸入與落點儀表板'!$B$14+Y666*'114成績輸入與落點儀表板'!$B$15+Z666*'114成績輸入與落點儀表板'!$B$16</f>
        <v>0</v>
      </c>
      <c r="I666" s="8">
        <f t="shared" si="20"/>
        <v>-92</v>
      </c>
      <c r="J666" s="2" t="str">
        <f t="shared" si="21"/>
        <v>FAIL</v>
      </c>
      <c r="K666" s="17" t="str">
        <f>IF(AND(IF('114成績輸入與落點儀表板'!$C$2="必須採計",L666&gt;0,IF('114成績輸入與落點儀表板'!$C$2="不可採計",L666=0,TRUE)),IF('114成績輸入與落點儀表板'!$C$3="必須採計",M666&gt;0,IF('114成績輸入與落點儀表板'!$C$3="不可採計",M666=0,TRUE)),IF('114成績輸入與落點儀表板'!$C$4="必須採計",N666&gt;0,IF('114成績輸入與落點儀表板'!$C$4="不可採計",N666=0,TRUE)),IF('114成績輸入與落點儀表板'!$C$5="必須採計",O666&gt;0,IF('114成績輸入與落點儀表板'!$C$5="不可採計",O666=0,TRUE)),IF('114成績輸入與落點儀表板'!$C$6="必須採計",P666&gt;0,IF('114成績輸入與落點儀表板'!$C$6="不可採計",P666=0,TRUE)),IF('114成績輸入與落點儀表板'!$C$7="必須採計",Q666&gt;0,IF('114成績輸入與落點儀表板'!$C$7="不可採計",Q666=0,TRUE)),IF('114成績輸入與落點儀表板'!$C$8="必須採計",R666&gt;0,IF('114成績輸入與落點儀表板'!$C$8="不可採計",R666=0,TRUE)),IF('114成績輸入與落點儀表板'!$C$9="必須採計",S666&gt;0,IF('114成績輸入與落點儀表板'!$C$9="不可採計",S666=0,TRUE)),IF('114成績輸入與落點儀表板'!$C$10="必須採計",T666&gt;0,IF('114成績輸入與落點儀表板'!$C$10="不可採計",T666=0,TRUE)),IF('114成績輸入與落點儀表板'!$C$11="必須採計",U666&gt;0,IF('114成績輸入與落點儀表板'!$C$11="不可採計",U666=0,TRUE)),IF('114成績輸入與落點儀表板'!$C$12="必須採計",V666&gt;0,IF('114成績輸入與落點儀表板'!$C$12="不可採計",V666=0,TRUE)),IF('114成績輸入與落點儀表板'!$C$13="必須採計",W666&gt;0,IF('114成績輸入與落點儀表板'!$C$13="不可採計",W666=0,TRUE)),IF('114成績輸入與落點儀表板'!$C$14="必須採計",X666&gt;0,IF('114成績輸入與落點儀表板'!$C$14="不可採計",X666=0,TRUE)),IF('114成績輸入與落點儀表板'!$C$15="必須採計",Y666&gt;0,IF('114成績輸入與落點儀表板'!$C$15="不可採計",Y666=0,TRUE)),IF('114成績輸入與落點儀表板'!$C$16="必須採計",Z666&gt;0,IF('114成績輸入與落點儀表板'!$C$16="不可採計",Z666=0,TRUE))),"✅ 符合","❌ 不符合")</f>
        <v>✅ 符合</v>
      </c>
      <c r="L666" s="15">
        <v>2</v>
      </c>
      <c r="M666" s="15">
        <v>1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1.75</v>
      </c>
      <c r="X666" s="15">
        <v>0</v>
      </c>
      <c r="Y666" s="15">
        <v>0</v>
      </c>
      <c r="Z666" s="15">
        <v>0</v>
      </c>
    </row>
    <row r="667" spans="1:26" ht="15.75" customHeight="1" x14ac:dyDescent="0.3">
      <c r="A667" s="2" t="s">
        <v>1732</v>
      </c>
      <c r="B667" s="6" t="s">
        <v>1559</v>
      </c>
      <c r="C667" s="6" t="s">
        <v>1284</v>
      </c>
      <c r="D667" s="12" t="s">
        <v>80</v>
      </c>
      <c r="E667" s="13" t="s">
        <v>4321</v>
      </c>
      <c r="F667" s="2">
        <v>39</v>
      </c>
      <c r="G667" s="15">
        <v>124</v>
      </c>
      <c r="H667" s="7">
        <f>L667*'114成績輸入與落點儀表板'!$B$2+M667*'114成績輸入與落點儀表板'!$B$3+N667*'114成績輸入與落點儀表板'!$B$4+O667*'114成績輸入與落點儀表板'!$B$5+P667*'114成績輸入與落點儀表板'!$B$6+Q667*'114成績輸入與落點儀表板'!$B$7+R667*'114成績輸入與落點儀表板'!$B$8+S667*'114成績輸入與落點儀表板'!$B$9+T667*'114成績輸入與落點儀表板'!$B$10+U667*'114成績輸入與落點儀表板'!$B$11+V667*'114成績輸入與落點儀表板'!$B$12+W667*'114成績輸入與落點儀表板'!$B$13+X667*'114成績輸入與落點儀表板'!$B$14+Y667*'114成績輸入與落點儀表板'!$B$15+Z667*'114成績輸入與落點儀表板'!$B$16</f>
        <v>0</v>
      </c>
      <c r="I667" s="8">
        <f t="shared" si="20"/>
        <v>-124</v>
      </c>
      <c r="J667" s="2" t="str">
        <f t="shared" si="21"/>
        <v>FAIL</v>
      </c>
      <c r="K667" s="17" t="str">
        <f>IF(AND(IF('114成績輸入與落點儀表板'!$C$2="必須採計",L667&gt;0,IF('114成績輸入與落點儀表板'!$C$2="不可採計",L667=0,TRUE)),IF('114成績輸入與落點儀表板'!$C$3="必須採計",M667&gt;0,IF('114成績輸入與落點儀表板'!$C$3="不可採計",M667=0,TRUE)),IF('114成績輸入與落點儀表板'!$C$4="必須採計",N667&gt;0,IF('114成績輸入與落點儀表板'!$C$4="不可採計",N667=0,TRUE)),IF('114成績輸入與落點儀表板'!$C$5="必須採計",O667&gt;0,IF('114成績輸入與落點儀表板'!$C$5="不可採計",O667=0,TRUE)),IF('114成績輸入與落點儀表板'!$C$6="必須採計",P667&gt;0,IF('114成績輸入與落點儀表板'!$C$6="不可採計",P667=0,TRUE)),IF('114成績輸入與落點儀表板'!$C$7="必須採計",Q667&gt;0,IF('114成績輸入與落點儀表板'!$C$7="不可採計",Q667=0,TRUE)),IF('114成績輸入與落點儀表板'!$C$8="必須採計",R667&gt;0,IF('114成績輸入與落點儀表板'!$C$8="不可採計",R667=0,TRUE)),IF('114成績輸入與落點儀表板'!$C$9="必須採計",S667&gt;0,IF('114成績輸入與落點儀表板'!$C$9="不可採計",S667=0,TRUE)),IF('114成績輸入與落點儀表板'!$C$10="必須採計",T667&gt;0,IF('114成績輸入與落點儀表板'!$C$10="不可採計",T667=0,TRUE)),IF('114成績輸入與落點儀表板'!$C$11="必須採計",U667&gt;0,IF('114成績輸入與落點儀表板'!$C$11="不可採計",U667=0,TRUE)),IF('114成績輸入與落點儀表板'!$C$12="必須採計",V667&gt;0,IF('114成績輸入與落點儀表板'!$C$12="不可採計",V667=0,TRUE)),IF('114成績輸入與落點儀表板'!$C$13="必須採計",W667&gt;0,IF('114成績輸入與落點儀表板'!$C$13="不可採計",W667=0,TRUE)),IF('114成績輸入與落點儀表板'!$C$14="必須採計",X667&gt;0,IF('114成績輸入與落點儀表板'!$C$14="不可採計",X667=0,TRUE)),IF('114成績輸入與落點儀表板'!$C$15="必須採計",Y667&gt;0,IF('114成績輸入與落點儀表板'!$C$15="不可採計",Y667=0,TRUE)),IF('114成績輸入與落點儀表板'!$C$16="必須採計",Z667&gt;0,IF('114成績輸入與落點儀表板'!$C$16="不可採計",Z667=0,TRUE))),"✅ 符合","❌ 不符合")</f>
        <v>✅ 符合</v>
      </c>
      <c r="L667" s="15">
        <v>2</v>
      </c>
      <c r="M667" s="15">
        <v>2</v>
      </c>
      <c r="N667" s="15">
        <v>0</v>
      </c>
      <c r="O667" s="15">
        <v>0</v>
      </c>
      <c r="P667" s="15">
        <v>0</v>
      </c>
      <c r="Q667" s="15">
        <v>1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1</v>
      </c>
      <c r="X667" s="15">
        <v>2</v>
      </c>
      <c r="Y667" s="15">
        <v>0</v>
      </c>
      <c r="Z667" s="15">
        <v>0</v>
      </c>
    </row>
    <row r="668" spans="1:26" ht="15.75" customHeight="1" x14ac:dyDescent="0.3">
      <c r="A668" s="2" t="s">
        <v>1733</v>
      </c>
      <c r="B668" s="6" t="s">
        <v>1559</v>
      </c>
      <c r="C668" s="6" t="s">
        <v>985</v>
      </c>
      <c r="D668" s="12" t="s">
        <v>80</v>
      </c>
      <c r="E668" s="13" t="s">
        <v>4322</v>
      </c>
      <c r="F668" s="2">
        <v>24</v>
      </c>
      <c r="G668" s="15">
        <v>216.74</v>
      </c>
      <c r="H668" s="7">
        <f>L668*'114成績輸入與落點儀表板'!$B$2+M668*'114成績輸入與落點儀表板'!$B$3+N668*'114成績輸入與落點儀表板'!$B$4+O668*'114成績輸入與落點儀表板'!$B$5+P668*'114成績輸入與落點儀表板'!$B$6+Q668*'114成績輸入與落點儀表板'!$B$7+R668*'114成績輸入與落點儀表板'!$B$8+S668*'114成績輸入與落點儀表板'!$B$9+T668*'114成績輸入與落點儀表板'!$B$10+U668*'114成績輸入與落點儀表板'!$B$11+V668*'114成績輸入與落點儀表板'!$B$12+W668*'114成績輸入與落點儀表板'!$B$13+X668*'114成績輸入與落點儀表板'!$B$14+Y668*'114成績輸入與落點儀表板'!$B$15+Z668*'114成績輸入與落點儀表板'!$B$16</f>
        <v>0</v>
      </c>
      <c r="I668" s="8">
        <f t="shared" si="20"/>
        <v>-216.74</v>
      </c>
      <c r="J668" s="2" t="str">
        <f t="shared" si="21"/>
        <v>FAIL</v>
      </c>
      <c r="K668" s="17" t="str">
        <f>IF(AND(IF('114成績輸入與落點儀表板'!$C$2="必須採計",L668&gt;0,IF('114成績輸入與落點儀表板'!$C$2="不可採計",L668=0,TRUE)),IF('114成績輸入與落點儀表板'!$C$3="必須採計",M668&gt;0,IF('114成績輸入與落點儀表板'!$C$3="不可採計",M668=0,TRUE)),IF('114成績輸入與落點儀表板'!$C$4="必須採計",N668&gt;0,IF('114成績輸入與落點儀表板'!$C$4="不可採計",N668=0,TRUE)),IF('114成績輸入與落點儀表板'!$C$5="必須採計",O668&gt;0,IF('114成績輸入與落點儀表板'!$C$5="不可採計",O668=0,TRUE)),IF('114成績輸入與落點儀表板'!$C$6="必須採計",P668&gt;0,IF('114成績輸入與落點儀表板'!$C$6="不可採計",P668=0,TRUE)),IF('114成績輸入與落點儀表板'!$C$7="必須採計",Q668&gt;0,IF('114成績輸入與落點儀表板'!$C$7="不可採計",Q668=0,TRUE)),IF('114成績輸入與落點儀表板'!$C$8="必須採計",R668&gt;0,IF('114成績輸入與落點儀表板'!$C$8="不可採計",R668=0,TRUE)),IF('114成績輸入與落點儀表板'!$C$9="必須採計",S668&gt;0,IF('114成績輸入與落點儀表板'!$C$9="不可採計",S668=0,TRUE)),IF('114成績輸入與落點儀表板'!$C$10="必須採計",T668&gt;0,IF('114成績輸入與落點儀表板'!$C$10="不可採計",T668=0,TRUE)),IF('114成績輸入與落點儀表板'!$C$11="必須採計",U668&gt;0,IF('114成績輸入與落點儀表板'!$C$11="不可採計",U668=0,TRUE)),IF('114成績輸入與落點儀表板'!$C$12="必須採計",V668&gt;0,IF('114成績輸入與落點儀表板'!$C$12="不可採計",V668=0,TRUE)),IF('114成績輸入與落點儀表板'!$C$13="必須採計",W668&gt;0,IF('114成績輸入與落點儀表板'!$C$13="不可採計",W668=0,TRUE)),IF('114成績輸入與落點儀表板'!$C$14="必須採計",X668&gt;0,IF('114成績輸入與落點儀表板'!$C$14="不可採計",X668=0,TRUE)),IF('114成績輸入與落點儀表板'!$C$15="必須採計",Y668&gt;0,IF('114成績輸入與落點儀表板'!$C$15="不可採計",Y668=0,TRUE)),IF('114成績輸入與落點儀表板'!$C$16="必須採計",Z668&gt;0,IF('114成績輸入與落點儀表板'!$C$16="不可採計",Z668=0,TRUE))),"✅ 符合","❌ 不符合")</f>
        <v>✅ 符合</v>
      </c>
      <c r="L668" s="15">
        <v>2</v>
      </c>
      <c r="M668" s="15">
        <v>1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1</v>
      </c>
      <c r="V668" s="15">
        <v>1</v>
      </c>
      <c r="W668" s="15">
        <v>0</v>
      </c>
      <c r="X668" s="15">
        <v>0</v>
      </c>
      <c r="Y668" s="15">
        <v>0</v>
      </c>
      <c r="Z668" s="15">
        <v>2</v>
      </c>
    </row>
    <row r="669" spans="1:26" ht="15.75" customHeight="1" x14ac:dyDescent="0.3">
      <c r="A669" s="2" t="s">
        <v>1737</v>
      </c>
      <c r="B669" s="6" t="s">
        <v>1559</v>
      </c>
      <c r="C669" s="6" t="s">
        <v>1700</v>
      </c>
      <c r="D669" s="12" t="s">
        <v>80</v>
      </c>
      <c r="E669" s="13" t="s">
        <v>1701</v>
      </c>
      <c r="F669" s="2">
        <v>8</v>
      </c>
      <c r="G669" s="15">
        <v>94</v>
      </c>
      <c r="H669" s="7">
        <f>L669*'114成績輸入與落點儀表板'!$B$2+M669*'114成績輸入與落點儀表板'!$B$3+N669*'114成績輸入與落點儀表板'!$B$4+O669*'114成績輸入與落點儀表板'!$B$5+P669*'114成績輸入與落點儀表板'!$B$6+Q669*'114成績輸入與落點儀表板'!$B$7+R669*'114成績輸入與落點儀表板'!$B$8+S669*'114成績輸入與落點儀表板'!$B$9+T669*'114成績輸入與落點儀表板'!$B$10+U669*'114成績輸入與落點儀表板'!$B$11+V669*'114成績輸入與落點儀表板'!$B$12+W669*'114成績輸入與落點儀表板'!$B$13+X669*'114成績輸入與落點儀表板'!$B$14+Y669*'114成績輸入與落點儀表板'!$B$15+Z669*'114成績輸入與落點儀表板'!$B$16</f>
        <v>0</v>
      </c>
      <c r="I669" s="8">
        <f t="shared" si="20"/>
        <v>-94</v>
      </c>
      <c r="J669" s="2" t="str">
        <f t="shared" si="21"/>
        <v>FAIL</v>
      </c>
      <c r="K669" s="17" t="str">
        <f>IF(AND(IF('114成績輸入與落點儀表板'!$C$2="必須採計",L669&gt;0,IF('114成績輸入與落點儀表板'!$C$2="不可採計",L669=0,TRUE)),IF('114成績輸入與落點儀表板'!$C$3="必須採計",M669&gt;0,IF('114成績輸入與落點儀表板'!$C$3="不可採計",M669=0,TRUE)),IF('114成績輸入與落點儀表板'!$C$4="必須採計",N669&gt;0,IF('114成績輸入與落點儀表板'!$C$4="不可採計",N669=0,TRUE)),IF('114成績輸入與落點儀表板'!$C$5="必須採計",O669&gt;0,IF('114成績輸入與落點儀表板'!$C$5="不可採計",O669=0,TRUE)),IF('114成績輸入與落點儀表板'!$C$6="必須採計",P669&gt;0,IF('114成績輸入與落點儀表板'!$C$6="不可採計",P669=0,TRUE)),IF('114成績輸入與落點儀表板'!$C$7="必須採計",Q669&gt;0,IF('114成績輸入與落點儀表板'!$C$7="不可採計",Q669=0,TRUE)),IF('114成績輸入與落點儀表板'!$C$8="必須採計",R669&gt;0,IF('114成績輸入與落點儀表板'!$C$8="不可採計",R669=0,TRUE)),IF('114成績輸入與落點儀表板'!$C$9="必須採計",S669&gt;0,IF('114成績輸入與落點儀表板'!$C$9="不可採計",S669=0,TRUE)),IF('114成績輸入與落點儀表板'!$C$10="必須採計",T669&gt;0,IF('114成績輸入與落點儀表板'!$C$10="不可採計",T669=0,TRUE)),IF('114成績輸入與落點儀表板'!$C$11="必須採計",U669&gt;0,IF('114成績輸入與落點儀表板'!$C$11="不可採計",U669=0,TRUE)),IF('114成績輸入與落點儀表板'!$C$12="必須採計",V669&gt;0,IF('114成績輸入與落點儀表板'!$C$12="不可採計",V669=0,TRUE)),IF('114成績輸入與落點儀表板'!$C$13="必須採計",W669&gt;0,IF('114成績輸入與落點儀表板'!$C$13="不可採計",W669=0,TRUE)),IF('114成績輸入與落點儀表板'!$C$14="必須採計",X669&gt;0,IF('114成績輸入與落點儀表板'!$C$14="不可採計",X669=0,TRUE)),IF('114成績輸入與落點儀表板'!$C$15="必須採計",Y669&gt;0,IF('114成績輸入與落點儀表板'!$C$15="不可採計",Y669=0,TRUE)),IF('114成績輸入與落點儀表板'!$C$16="必須採計",Z669&gt;0,IF('114成績輸入與落點儀表板'!$C$16="不可採計",Z669=0,TRUE))),"✅ 符合","❌ 不符合")</f>
        <v>✅ 符合</v>
      </c>
      <c r="L669" s="15">
        <v>2</v>
      </c>
      <c r="M669" s="15">
        <v>1.5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1</v>
      </c>
      <c r="V669" s="15">
        <v>0</v>
      </c>
      <c r="W669" s="15">
        <v>0</v>
      </c>
      <c r="X669" s="15">
        <v>0</v>
      </c>
      <c r="Y669" s="15">
        <v>0</v>
      </c>
      <c r="Z669" s="15">
        <v>0</v>
      </c>
    </row>
    <row r="670" spans="1:26" ht="15.75" customHeight="1" x14ac:dyDescent="0.3">
      <c r="A670" s="2" t="s">
        <v>1739</v>
      </c>
      <c r="B670" s="6" t="s">
        <v>1559</v>
      </c>
      <c r="C670" s="6" t="s">
        <v>1703</v>
      </c>
      <c r="D670" s="12" t="s">
        <v>80</v>
      </c>
      <c r="E670" s="13" t="s">
        <v>598</v>
      </c>
      <c r="F670" s="2">
        <v>9</v>
      </c>
      <c r="G670" s="15">
        <v>129</v>
      </c>
      <c r="H670" s="7">
        <f>L670*'114成績輸入與落點儀表板'!$B$2+M670*'114成績輸入與落點儀表板'!$B$3+N670*'114成績輸入與落點儀表板'!$B$4+O670*'114成績輸入與落點儀表板'!$B$5+P670*'114成績輸入與落點儀表板'!$B$6+Q670*'114成績輸入與落點儀表板'!$B$7+R670*'114成績輸入與落點儀表板'!$B$8+S670*'114成績輸入與落點儀表板'!$B$9+T670*'114成績輸入與落點儀表板'!$B$10+U670*'114成績輸入與落點儀表板'!$B$11+V670*'114成績輸入與落點儀表板'!$B$12+W670*'114成績輸入與落點儀表板'!$B$13+X670*'114成績輸入與落點儀表板'!$B$14+Y670*'114成績輸入與落點儀表板'!$B$15+Z670*'114成績輸入與落點儀表板'!$B$16</f>
        <v>0</v>
      </c>
      <c r="I670" s="8">
        <f t="shared" si="20"/>
        <v>-129</v>
      </c>
      <c r="J670" s="2" t="str">
        <f t="shared" si="21"/>
        <v>FAIL</v>
      </c>
      <c r="K670" s="17" t="str">
        <f>IF(AND(IF('114成績輸入與落點儀表板'!$C$2="必須採計",L670&gt;0,IF('114成績輸入與落點儀表板'!$C$2="不可採計",L670=0,TRUE)),IF('114成績輸入與落點儀表板'!$C$3="必須採計",M670&gt;0,IF('114成績輸入與落點儀表板'!$C$3="不可採計",M670=0,TRUE)),IF('114成績輸入與落點儀表板'!$C$4="必須採計",N670&gt;0,IF('114成績輸入與落點儀表板'!$C$4="不可採計",N670=0,TRUE)),IF('114成績輸入與落點儀表板'!$C$5="必須採計",O670&gt;0,IF('114成績輸入與落點儀表板'!$C$5="不可採計",O670=0,TRUE)),IF('114成績輸入與落點儀表板'!$C$6="必須採計",P670&gt;0,IF('114成績輸入與落點儀表板'!$C$6="不可採計",P670=0,TRUE)),IF('114成績輸入與落點儀表板'!$C$7="必須採計",Q670&gt;0,IF('114成績輸入與落點儀表板'!$C$7="不可採計",Q670=0,TRUE)),IF('114成績輸入與落點儀表板'!$C$8="必須採計",R670&gt;0,IF('114成績輸入與落點儀表板'!$C$8="不可採計",R670=0,TRUE)),IF('114成績輸入與落點儀表板'!$C$9="必須採計",S670&gt;0,IF('114成績輸入與落點儀表板'!$C$9="不可採計",S670=0,TRUE)),IF('114成績輸入與落點儀表板'!$C$10="必須採計",T670&gt;0,IF('114成績輸入與落點儀表板'!$C$10="不可採計",T670=0,TRUE)),IF('114成績輸入與落點儀表板'!$C$11="必須採計",U670&gt;0,IF('114成績輸入與落點儀表板'!$C$11="不可採計",U670=0,TRUE)),IF('114成績輸入與落點儀表板'!$C$12="必須採計",V670&gt;0,IF('114成績輸入與落點儀表板'!$C$12="不可採計",V670=0,TRUE)),IF('114成績輸入與落點儀表板'!$C$13="必須採計",W670&gt;0,IF('114成績輸入與落點儀表板'!$C$13="不可採計",W670=0,TRUE)),IF('114成績輸入與落點儀表板'!$C$14="必須採計",X670&gt;0,IF('114成績輸入與落點儀表板'!$C$14="不可採計",X670=0,TRUE)),IF('114成績輸入與落點儀表板'!$C$15="必須採計",Y670&gt;0,IF('114成績輸入與落點儀表板'!$C$15="不可採計",Y670=0,TRUE)),IF('114成績輸入與落點儀表板'!$C$16="必須採計",Z670&gt;0,IF('114成績輸入與落點儀表板'!$C$16="不可採計",Z670=0,TRUE))),"✅ 符合","❌ 不符合")</f>
        <v>✅ 符合</v>
      </c>
      <c r="L670" s="15">
        <v>2</v>
      </c>
      <c r="M670" s="15">
        <v>1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1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</row>
    <row r="671" spans="1:26" ht="15.75" customHeight="1" x14ac:dyDescent="0.3">
      <c r="A671" s="2" t="s">
        <v>1742</v>
      </c>
      <c r="B671" s="13" t="s">
        <v>1559</v>
      </c>
      <c r="C671" s="13" t="s">
        <v>4323</v>
      </c>
      <c r="D671" s="12" t="s">
        <v>121</v>
      </c>
      <c r="E671" s="13" t="s">
        <v>873</v>
      </c>
      <c r="F671" s="2">
        <v>3</v>
      </c>
      <c r="G671" s="15">
        <v>118</v>
      </c>
      <c r="H671" s="7">
        <f>L671*'114成績輸入與落點儀表板'!$B$2+M671*'114成績輸入與落點儀表板'!$B$3+N671*'114成績輸入與落點儀表板'!$B$4+O671*'114成績輸入與落點儀表板'!$B$5+P671*'114成績輸入與落點儀表板'!$B$6+Q671*'114成績輸入與落點儀表板'!$B$7+R671*'114成績輸入與落點儀表板'!$B$8+S671*'114成績輸入與落點儀表板'!$B$9+T671*'114成績輸入與落點儀表板'!$B$10+U671*'114成績輸入與落點儀表板'!$B$11+V671*'114成績輸入與落點儀表板'!$B$12+W671*'114成績輸入與落點儀表板'!$B$13+X671*'114成績輸入與落點儀表板'!$B$14+Y671*'114成績輸入與落點儀表板'!$B$15+Z671*'114成績輸入與落點儀表板'!$B$16</f>
        <v>0</v>
      </c>
      <c r="I671" s="8">
        <f t="shared" si="20"/>
        <v>-118</v>
      </c>
      <c r="J671" s="2" t="str">
        <f t="shared" si="21"/>
        <v>FAIL</v>
      </c>
      <c r="K671" s="17" t="str">
        <f>IF(AND(IF('114成績輸入與落點儀表板'!$C$2="必須採計",L671&gt;0,IF('114成績輸入與落點儀表板'!$C$2="不可採計",L671=0,TRUE)),IF('114成績輸入與落點儀表板'!$C$3="必須採計",M671&gt;0,IF('114成績輸入與落點儀表板'!$C$3="不可採計",M671=0,TRUE)),IF('114成績輸入與落點儀表板'!$C$4="必須採計",N671&gt;0,IF('114成績輸入與落點儀表板'!$C$4="不可採計",N671=0,TRUE)),IF('114成績輸入與落點儀表板'!$C$5="必須採計",O671&gt;0,IF('114成績輸入與落點儀表板'!$C$5="不可採計",O671=0,TRUE)),IF('114成績輸入與落點儀表板'!$C$6="必須採計",P671&gt;0,IF('114成績輸入與落點儀表板'!$C$6="不可採計",P671=0,TRUE)),IF('114成績輸入與落點儀表板'!$C$7="必須採計",Q671&gt;0,IF('114成績輸入與落點儀表板'!$C$7="不可採計",Q671=0,TRUE)),IF('114成績輸入與落點儀表板'!$C$8="必須採計",R671&gt;0,IF('114成績輸入與落點儀表板'!$C$8="不可採計",R671=0,TRUE)),IF('114成績輸入與落點儀表板'!$C$9="必須採計",S671&gt;0,IF('114成績輸入與落點儀表板'!$C$9="不可採計",S671=0,TRUE)),IF('114成績輸入與落點儀表板'!$C$10="必須採計",T671&gt;0,IF('114成績輸入與落點儀表板'!$C$10="不可採計",T671=0,TRUE)),IF('114成績輸入與落點儀表板'!$C$11="必須採計",U671&gt;0,IF('114成績輸入與落點儀表板'!$C$11="不可採計",U671=0,TRUE)),IF('114成績輸入與落點儀表板'!$C$12="必須採計",V671&gt;0,IF('114成績輸入與落點儀表板'!$C$12="不可採計",V671=0,TRUE)),IF('114成績輸入與落點儀表板'!$C$13="必須採計",W671&gt;0,IF('114成績輸入與落點儀表板'!$C$13="不可採計",W671=0,TRUE)),IF('114成績輸入與落點儀表板'!$C$14="必須採計",X671&gt;0,IF('114成績輸入與落點儀表板'!$C$14="不可採計",X671=0,TRUE)),IF('114成績輸入與落點儀表板'!$C$15="必須採計",Y671&gt;0,IF('114成績輸入與落點儀表板'!$C$15="不可採計",Y671=0,TRUE)),IF('114成績輸入與落點儀表板'!$C$16="必須採計",Z671&gt;0,IF('114成績輸入與落點儀表板'!$C$16="不可採計",Z671=0,TRUE))),"✅ 符合","❌ 不符合")</f>
        <v>✅ 符合</v>
      </c>
      <c r="L671" s="15">
        <v>2</v>
      </c>
      <c r="M671" s="15">
        <v>1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2</v>
      </c>
      <c r="X671" s="15">
        <v>0</v>
      </c>
      <c r="Y671" s="15">
        <v>0</v>
      </c>
      <c r="Z671" s="15">
        <v>0</v>
      </c>
    </row>
    <row r="672" spans="1:26" ht="15.75" customHeight="1" x14ac:dyDescent="0.3">
      <c r="A672" s="2" t="s">
        <v>1749</v>
      </c>
      <c r="B672" s="6" t="s">
        <v>1559</v>
      </c>
      <c r="C672" s="6" t="s">
        <v>1716</v>
      </c>
      <c r="D672" s="12" t="s">
        <v>80</v>
      </c>
      <c r="E672" s="13" t="s">
        <v>4324</v>
      </c>
      <c r="F672" s="2">
        <v>5</v>
      </c>
      <c r="G672" s="15">
        <v>99</v>
      </c>
      <c r="H672" s="7">
        <f>L672*'114成績輸入與落點儀表板'!$B$2+M672*'114成績輸入與落點儀表板'!$B$3+N672*'114成績輸入與落點儀表板'!$B$4+O672*'114成績輸入與落點儀表板'!$B$5+P672*'114成績輸入與落點儀表板'!$B$6+Q672*'114成績輸入與落點儀表板'!$B$7+R672*'114成績輸入與落點儀表板'!$B$8+S672*'114成績輸入與落點儀表板'!$B$9+T672*'114成績輸入與落點儀表板'!$B$10+U672*'114成績輸入與落點儀表板'!$B$11+V672*'114成績輸入與落點儀表板'!$B$12+W672*'114成績輸入與落點儀表板'!$B$13+X672*'114成績輸入與落點儀表板'!$B$14+Y672*'114成績輸入與落點儀表板'!$B$15+Z672*'114成績輸入與落點儀表板'!$B$16</f>
        <v>0</v>
      </c>
      <c r="I672" s="8">
        <f t="shared" si="20"/>
        <v>-99</v>
      </c>
      <c r="J672" s="2" t="str">
        <f t="shared" si="21"/>
        <v>FAIL</v>
      </c>
      <c r="K672" s="17" t="str">
        <f>IF(AND(IF('114成績輸入與落點儀表板'!$C$2="必須採計",L672&gt;0,IF('114成績輸入與落點儀表板'!$C$2="不可採計",L672=0,TRUE)),IF('114成績輸入與落點儀表板'!$C$3="必須採計",M672&gt;0,IF('114成績輸入與落點儀表板'!$C$3="不可採計",M672=0,TRUE)),IF('114成績輸入與落點儀表板'!$C$4="必須採計",N672&gt;0,IF('114成績輸入與落點儀表板'!$C$4="不可採計",N672=0,TRUE)),IF('114成績輸入與落點儀表板'!$C$5="必須採計",O672&gt;0,IF('114成績輸入與落點儀表板'!$C$5="不可採計",O672=0,TRUE)),IF('114成績輸入與落點儀表板'!$C$6="必須採計",P672&gt;0,IF('114成績輸入與落點儀表板'!$C$6="不可採計",P672=0,TRUE)),IF('114成績輸入與落點儀表板'!$C$7="必須採計",Q672&gt;0,IF('114成績輸入與落點儀表板'!$C$7="不可採計",Q672=0,TRUE)),IF('114成績輸入與落點儀表板'!$C$8="必須採計",R672&gt;0,IF('114成績輸入與落點儀表板'!$C$8="不可採計",R672=0,TRUE)),IF('114成績輸入與落點儀表板'!$C$9="必須採計",S672&gt;0,IF('114成績輸入與落點儀表板'!$C$9="不可採計",S672=0,TRUE)),IF('114成績輸入與落點儀表板'!$C$10="必須採計",T672&gt;0,IF('114成績輸入與落點儀表板'!$C$10="不可採計",T672=0,TRUE)),IF('114成績輸入與落點儀表板'!$C$11="必須採計",U672&gt;0,IF('114成績輸入與落點儀表板'!$C$11="不可採計",U672=0,TRUE)),IF('114成績輸入與落點儀表板'!$C$12="必須採計",V672&gt;0,IF('114成績輸入與落點儀表板'!$C$12="不可採計",V672=0,TRUE)),IF('114成績輸入與落點儀表板'!$C$13="必須採計",W672&gt;0,IF('114成績輸入與落點儀表板'!$C$13="不可採計",W672=0,TRUE)),IF('114成績輸入與落點儀表板'!$C$14="必須採計",X672&gt;0,IF('114成績輸入與落點儀表板'!$C$14="不可採計",X672=0,TRUE)),IF('114成績輸入與落點儀表板'!$C$15="必須採計",Y672&gt;0,IF('114成績輸入與落點儀表板'!$C$15="不可採計",Y672=0,TRUE)),IF('114成績輸入與落點儀表板'!$C$16="必須採計",Z672&gt;0,IF('114成績輸入與落點儀表板'!$C$16="不可採計",Z672=0,TRUE))),"✅ 符合","❌ 不符合")</f>
        <v>✅ 符合</v>
      </c>
      <c r="L672" s="15">
        <v>2</v>
      </c>
      <c r="M672" s="15">
        <v>2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1</v>
      </c>
      <c r="W672" s="15">
        <v>0</v>
      </c>
      <c r="X672" s="15">
        <v>0</v>
      </c>
      <c r="Y672" s="15">
        <v>0</v>
      </c>
      <c r="Z672" s="15">
        <v>0</v>
      </c>
    </row>
    <row r="673" spans="1:26" ht="15.75" customHeight="1" x14ac:dyDescent="0.3">
      <c r="A673" s="2" t="s">
        <v>1752</v>
      </c>
      <c r="B673" s="6" t="s">
        <v>1559</v>
      </c>
      <c r="C673" s="6" t="s">
        <v>1719</v>
      </c>
      <c r="D673" s="12" t="s">
        <v>80</v>
      </c>
      <c r="E673" s="13" t="s">
        <v>1887</v>
      </c>
      <c r="F673" s="2">
        <v>5</v>
      </c>
      <c r="G673" s="15">
        <v>81</v>
      </c>
      <c r="H673" s="7">
        <f>L673*'114成績輸入與落點儀表板'!$B$2+M673*'114成績輸入與落點儀表板'!$B$3+N673*'114成績輸入與落點儀表板'!$B$4+O673*'114成績輸入與落點儀表板'!$B$5+P673*'114成績輸入與落點儀表板'!$B$6+Q673*'114成績輸入與落點儀表板'!$B$7+R673*'114成績輸入與落點儀表板'!$B$8+S673*'114成績輸入與落點儀表板'!$B$9+T673*'114成績輸入與落點儀表板'!$B$10+U673*'114成績輸入與落點儀表板'!$B$11+V673*'114成績輸入與落點儀表板'!$B$12+W673*'114成績輸入與落點儀表板'!$B$13+X673*'114成績輸入與落點儀表板'!$B$14+Y673*'114成績輸入與落點儀表板'!$B$15+Z673*'114成績輸入與落點儀表板'!$B$16</f>
        <v>0</v>
      </c>
      <c r="I673" s="8">
        <f t="shared" si="20"/>
        <v>-81</v>
      </c>
      <c r="J673" s="2" t="str">
        <f t="shared" si="21"/>
        <v>FAIL</v>
      </c>
      <c r="K673" s="17" t="str">
        <f>IF(AND(IF('114成績輸入與落點儀表板'!$C$2="必須採計",L673&gt;0,IF('114成績輸入與落點儀表板'!$C$2="不可採計",L673=0,TRUE)),IF('114成績輸入與落點儀表板'!$C$3="必須採計",M673&gt;0,IF('114成績輸入與落點儀表板'!$C$3="不可採計",M673=0,TRUE)),IF('114成績輸入與落點儀表板'!$C$4="必須採計",N673&gt;0,IF('114成績輸入與落點儀表板'!$C$4="不可採計",N673=0,TRUE)),IF('114成績輸入與落點儀表板'!$C$5="必須採計",O673&gt;0,IF('114成績輸入與落點儀表板'!$C$5="不可採計",O673=0,TRUE)),IF('114成績輸入與落點儀表板'!$C$6="必須採計",P673&gt;0,IF('114成績輸入與落點儀表板'!$C$6="不可採計",P673=0,TRUE)),IF('114成績輸入與落點儀表板'!$C$7="必須採計",Q673&gt;0,IF('114成績輸入與落點儀表板'!$C$7="不可採計",Q673=0,TRUE)),IF('114成績輸入與落點儀表板'!$C$8="必須採計",R673&gt;0,IF('114成績輸入與落點儀表板'!$C$8="不可採計",R673=0,TRUE)),IF('114成績輸入與落點儀表板'!$C$9="必須採計",S673&gt;0,IF('114成績輸入與落點儀表板'!$C$9="不可採計",S673=0,TRUE)),IF('114成績輸入與落點儀表板'!$C$10="必須採計",T673&gt;0,IF('114成績輸入與落點儀表板'!$C$10="不可採計",T673=0,TRUE)),IF('114成績輸入與落點儀表板'!$C$11="必須採計",U673&gt;0,IF('114成績輸入與落點儀表板'!$C$11="不可採計",U673=0,TRUE)),IF('114成績輸入與落點儀表板'!$C$12="必須採計",V673&gt;0,IF('114成績輸入與落點儀表板'!$C$12="不可採計",V673=0,TRUE)),IF('114成績輸入與落點儀表板'!$C$13="必須採計",W673&gt;0,IF('114成績輸入與落點儀表板'!$C$13="不可採計",W673=0,TRUE)),IF('114成績輸入與落點儀表板'!$C$14="必須採計",X673&gt;0,IF('114成績輸入與落點儀表板'!$C$14="不可採計",X673=0,TRUE)),IF('114成績輸入與落點儀表板'!$C$15="必須採計",Y673&gt;0,IF('114成績輸入與落點儀表板'!$C$15="不可採計",Y673=0,TRUE)),IF('114成績輸入與落點儀表板'!$C$16="必須採計",Z673&gt;0,IF('114成績輸入與落點儀表板'!$C$16="不可採計",Z673=0,TRUE))),"✅ 符合","❌ 不符合")</f>
        <v>✅ 符合</v>
      </c>
      <c r="L673" s="15">
        <v>2</v>
      </c>
      <c r="M673" s="15">
        <v>2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1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</row>
    <row r="674" spans="1:26" ht="15.75" customHeight="1" x14ac:dyDescent="0.3">
      <c r="A674" s="2" t="s">
        <v>1754</v>
      </c>
      <c r="B674" s="6" t="s">
        <v>1559</v>
      </c>
      <c r="C674" s="6" t="s">
        <v>265</v>
      </c>
      <c r="D674" s="12" t="s">
        <v>266</v>
      </c>
      <c r="E674" s="13" t="s">
        <v>4325</v>
      </c>
      <c r="F674" s="2">
        <v>13</v>
      </c>
      <c r="G674" s="15">
        <v>108</v>
      </c>
      <c r="H674" s="7">
        <f>L674*'114成績輸入與落點儀表板'!$B$2+M674*'114成績輸入與落點儀表板'!$B$3+N674*'114成績輸入與落點儀表板'!$B$4+O674*'114成績輸入與落點儀表板'!$B$5+P674*'114成績輸入與落點儀表板'!$B$6+Q674*'114成績輸入與落點儀表板'!$B$7+R674*'114成績輸入與落點儀表板'!$B$8+S674*'114成績輸入與落點儀表板'!$B$9+T674*'114成績輸入與落點儀表板'!$B$10+U674*'114成績輸入與落點儀表板'!$B$11+V674*'114成績輸入與落點儀表板'!$B$12+W674*'114成績輸入與落點儀表板'!$B$13+X674*'114成績輸入與落點儀表板'!$B$14+Y674*'114成績輸入與落點儀表板'!$B$15+Z674*'114成績輸入與落點儀表板'!$B$16</f>
        <v>0</v>
      </c>
      <c r="I674" s="8">
        <f t="shared" si="20"/>
        <v>-108</v>
      </c>
      <c r="J674" s="2" t="str">
        <f t="shared" si="21"/>
        <v>FAIL</v>
      </c>
      <c r="K674" s="17" t="str">
        <f>IF(AND(IF('114成績輸入與落點儀表板'!$C$2="必須採計",L674&gt;0,IF('114成績輸入與落點儀表板'!$C$2="不可採計",L674=0,TRUE)),IF('114成績輸入與落點儀表板'!$C$3="必須採計",M674&gt;0,IF('114成績輸入與落點儀表板'!$C$3="不可採計",M674=0,TRUE)),IF('114成績輸入與落點儀表板'!$C$4="必須採計",N674&gt;0,IF('114成績輸入與落點儀表板'!$C$4="不可採計",N674=0,TRUE)),IF('114成績輸入與落點儀表板'!$C$5="必須採計",O674&gt;0,IF('114成績輸入與落點儀表板'!$C$5="不可採計",O674=0,TRUE)),IF('114成績輸入與落點儀表板'!$C$6="必須採計",P674&gt;0,IF('114成績輸入與落點儀表板'!$C$6="不可採計",P674=0,TRUE)),IF('114成績輸入與落點儀表板'!$C$7="必須採計",Q674&gt;0,IF('114成績輸入與落點儀表板'!$C$7="不可採計",Q674=0,TRUE)),IF('114成績輸入與落點儀表板'!$C$8="必須採計",R674&gt;0,IF('114成績輸入與落點儀表板'!$C$8="不可採計",R674=0,TRUE)),IF('114成績輸入與落點儀表板'!$C$9="必須採計",S674&gt;0,IF('114成績輸入與落點儀表板'!$C$9="不可採計",S674=0,TRUE)),IF('114成績輸入與落點儀表板'!$C$10="必須採計",T674&gt;0,IF('114成績輸入與落點儀表板'!$C$10="不可採計",T674=0,TRUE)),IF('114成績輸入與落點儀表板'!$C$11="必須採計",U674&gt;0,IF('114成績輸入與落點儀表板'!$C$11="不可採計",U674=0,TRUE)),IF('114成績輸入與落點儀表板'!$C$12="必須採計",V674&gt;0,IF('114成績輸入與落點儀表板'!$C$12="不可採計",V674=0,TRUE)),IF('114成績輸入與落點儀表板'!$C$13="必須採計",W674&gt;0,IF('114成績輸入與落點儀表板'!$C$13="不可採計",W674=0,TRUE)),IF('114成績輸入與落點儀表板'!$C$14="必須採計",X674&gt;0,IF('114成績輸入與落點儀表板'!$C$14="不可採計",X674=0,TRUE)),IF('114成績輸入與落點儀表板'!$C$15="必須採計",Y674&gt;0,IF('114成績輸入與落點儀表板'!$C$15="不可採計",Y674=0,TRUE)),IF('114成績輸入與落點儀表板'!$C$16="必須採計",Z674&gt;0,IF('114成績輸入與落點儀表板'!$C$16="不可採計",Z674=0,TRUE))),"✅ 符合","❌ 不符合")</f>
        <v>✅ 符合</v>
      </c>
      <c r="L674" s="15">
        <v>2</v>
      </c>
      <c r="M674" s="15">
        <v>1.5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2</v>
      </c>
      <c r="X674" s="15">
        <v>0</v>
      </c>
      <c r="Y674" s="15">
        <v>0</v>
      </c>
      <c r="Z674" s="15">
        <v>0</v>
      </c>
    </row>
    <row r="675" spans="1:26" ht="15.75" customHeight="1" x14ac:dyDescent="0.3">
      <c r="A675" s="2" t="s">
        <v>1757</v>
      </c>
      <c r="B675" s="13" t="s">
        <v>1559</v>
      </c>
      <c r="C675" s="13" t="s">
        <v>1724</v>
      </c>
      <c r="D675" s="12" t="s">
        <v>99</v>
      </c>
      <c r="E675" s="13" t="s">
        <v>4326</v>
      </c>
      <c r="F675" s="2">
        <v>25</v>
      </c>
      <c r="G675" s="15">
        <v>172.5</v>
      </c>
      <c r="H675" s="7">
        <f>L675*'114成績輸入與落點儀表板'!$B$2+M675*'114成績輸入與落點儀表板'!$B$3+N675*'114成績輸入與落點儀表板'!$B$4+O675*'114成績輸入與落點儀表板'!$B$5+P675*'114成績輸入與落點儀表板'!$B$6+Q675*'114成績輸入與落點儀表板'!$B$7+R675*'114成績輸入與落點儀表板'!$B$8+S675*'114成績輸入與落點儀表板'!$B$9+T675*'114成績輸入與落點儀表板'!$B$10+U675*'114成績輸入與落點儀表板'!$B$11+V675*'114成績輸入與落點儀表板'!$B$12+W675*'114成績輸入與落點儀表板'!$B$13+X675*'114成績輸入與落點儀表板'!$B$14+Y675*'114成績輸入與落點儀表板'!$B$15+Z675*'114成績輸入與落點儀表板'!$B$16</f>
        <v>0</v>
      </c>
      <c r="I675" s="8">
        <f t="shared" si="20"/>
        <v>-172.5</v>
      </c>
      <c r="J675" s="2" t="str">
        <f t="shared" si="21"/>
        <v>FAIL</v>
      </c>
      <c r="K675" s="17" t="str">
        <f>IF(AND(IF('114成績輸入與落點儀表板'!$C$2="必須採計",L675&gt;0,IF('114成績輸入與落點儀表板'!$C$2="不可採計",L675=0,TRUE)),IF('114成績輸入與落點儀表板'!$C$3="必須採計",M675&gt;0,IF('114成績輸入與落點儀表板'!$C$3="不可採計",M675=0,TRUE)),IF('114成績輸入與落點儀表板'!$C$4="必須採計",N675&gt;0,IF('114成績輸入與落點儀表板'!$C$4="不可採計",N675=0,TRUE)),IF('114成績輸入與落點儀表板'!$C$5="必須採計",O675&gt;0,IF('114成績輸入與落點儀表板'!$C$5="不可採計",O675=0,TRUE)),IF('114成績輸入與落點儀表板'!$C$6="必須採計",P675&gt;0,IF('114成績輸入與落點儀表板'!$C$6="不可採計",P675=0,TRUE)),IF('114成績輸入與落點儀表板'!$C$7="必須採計",Q675&gt;0,IF('114成績輸入與落點儀表板'!$C$7="不可採計",Q675=0,TRUE)),IF('114成績輸入與落點儀表板'!$C$8="必須採計",R675&gt;0,IF('114成績輸入與落點儀表板'!$C$8="不可採計",R675=0,TRUE)),IF('114成績輸入與落點儀表板'!$C$9="必須採計",S675&gt;0,IF('114成績輸入與落點儀表板'!$C$9="不可採計",S675=0,TRUE)),IF('114成績輸入與落點儀表板'!$C$10="必須採計",T675&gt;0,IF('114成績輸入與落點儀表板'!$C$10="不可採計",T675=0,TRUE)),IF('114成績輸入與落點儀表板'!$C$11="必須採計",U675&gt;0,IF('114成績輸入與落點儀表板'!$C$11="不可採計",U675=0,TRUE)),IF('114成績輸入與落點儀表板'!$C$12="必須採計",V675&gt;0,IF('114成績輸入與落點儀表板'!$C$12="不可採計",V675=0,TRUE)),IF('114成績輸入與落點儀表板'!$C$13="必須採計",W675&gt;0,IF('114成績輸入與落點儀表板'!$C$13="不可採計",W675=0,TRUE)),IF('114成績輸入與落點儀表板'!$C$14="必須採計",X675&gt;0,IF('114成績輸入與落點儀表板'!$C$14="不可採計",X675=0,TRUE)),IF('114成績輸入與落點儀表板'!$C$15="必須採計",Y675&gt;0,IF('114成績輸入與落點儀表板'!$C$15="不可採計",Y675=0,TRUE)),IF('114成績輸入與落點儀表板'!$C$16="必須採計",Z675&gt;0,IF('114成績輸入與落點儀表板'!$C$16="不可採計",Z675=0,TRUE))),"✅ 符合","❌ 不符合")</f>
        <v>✅ 符合</v>
      </c>
      <c r="L675" s="15">
        <v>1.5</v>
      </c>
      <c r="M675" s="15">
        <v>1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2</v>
      </c>
      <c r="X675" s="15">
        <v>1.75</v>
      </c>
      <c r="Y675" s="15">
        <v>0</v>
      </c>
      <c r="Z675" s="15">
        <v>0</v>
      </c>
    </row>
    <row r="676" spans="1:26" ht="15.75" customHeight="1" x14ac:dyDescent="0.3">
      <c r="A676" s="2" t="s">
        <v>1759</v>
      </c>
      <c r="B676" s="13" t="s">
        <v>1726</v>
      </c>
      <c r="C676" s="13" t="s">
        <v>724</v>
      </c>
      <c r="D676" s="12" t="s">
        <v>227</v>
      </c>
      <c r="E676" s="13" t="s">
        <v>1727</v>
      </c>
      <c r="F676" s="2">
        <v>7</v>
      </c>
      <c r="G676" s="15">
        <v>83</v>
      </c>
      <c r="H676" s="7">
        <f>L676*'114成績輸入與落點儀表板'!$B$2+M676*'114成績輸入與落點儀表板'!$B$3+N676*'114成績輸入與落點儀表板'!$B$4+O676*'114成績輸入與落點儀表板'!$B$5+P676*'114成績輸入與落點儀表板'!$B$6+Q676*'114成績輸入與落點儀表板'!$B$7+R676*'114成績輸入與落點儀表板'!$B$8+S676*'114成績輸入與落點儀表板'!$B$9+T676*'114成績輸入與落點儀表板'!$B$10+U676*'114成績輸入與落點儀表板'!$B$11+V676*'114成績輸入與落點儀表板'!$B$12+W676*'114成績輸入與落點儀表板'!$B$13+X676*'114成績輸入與落點儀表板'!$B$14+Y676*'114成績輸入與落點儀表板'!$B$15+Z676*'114成績輸入與落點儀表板'!$B$16</f>
        <v>0</v>
      </c>
      <c r="I676" s="8">
        <f t="shared" si="20"/>
        <v>-83</v>
      </c>
      <c r="J676" s="2" t="str">
        <f t="shared" si="21"/>
        <v>FAIL</v>
      </c>
      <c r="K676" s="17" t="str">
        <f>IF(AND(IF('114成績輸入與落點儀表板'!$C$2="必須採計",L676&gt;0,IF('114成績輸入與落點儀表板'!$C$2="不可採計",L676=0,TRUE)),IF('114成績輸入與落點儀表板'!$C$3="必須採計",M676&gt;0,IF('114成績輸入與落點儀表板'!$C$3="不可採計",M676=0,TRUE)),IF('114成績輸入與落點儀表板'!$C$4="必須採計",N676&gt;0,IF('114成績輸入與落點儀表板'!$C$4="不可採計",N676=0,TRUE)),IF('114成績輸入與落點儀表板'!$C$5="必須採計",O676&gt;0,IF('114成績輸入與落點儀表板'!$C$5="不可採計",O676=0,TRUE)),IF('114成績輸入與落點儀表板'!$C$6="必須採計",P676&gt;0,IF('114成績輸入與落點儀表板'!$C$6="不可採計",P676=0,TRUE)),IF('114成績輸入與落點儀表板'!$C$7="必須採計",Q676&gt;0,IF('114成績輸入與落點儀表板'!$C$7="不可採計",Q676=0,TRUE)),IF('114成績輸入與落點儀表板'!$C$8="必須採計",R676&gt;0,IF('114成績輸入與落點儀表板'!$C$8="不可採計",R676=0,TRUE)),IF('114成績輸入與落點儀表板'!$C$9="必須採計",S676&gt;0,IF('114成績輸入與落點儀表板'!$C$9="不可採計",S676=0,TRUE)),IF('114成績輸入與落點儀表板'!$C$10="必須採計",T676&gt;0,IF('114成績輸入與落點儀表板'!$C$10="不可採計",T676=0,TRUE)),IF('114成績輸入與落點儀表板'!$C$11="必須採計",U676&gt;0,IF('114成績輸入與落點儀表板'!$C$11="不可採計",U676=0,TRUE)),IF('114成績輸入與落點儀表板'!$C$12="必須採計",V676&gt;0,IF('114成績輸入與落點儀表板'!$C$12="不可採計",V676=0,TRUE)),IF('114成績輸入與落點儀表板'!$C$13="必須採計",W676&gt;0,IF('114成績輸入與落點儀表板'!$C$13="不可採計",W676=0,TRUE)),IF('114成績輸入與落點儀表板'!$C$14="必須採計",X676&gt;0,IF('114成績輸入與落點儀表板'!$C$14="不可採計",X676=0,TRUE)),IF('114成績輸入與落點儀表板'!$C$15="必須採計",Y676&gt;0,IF('114成績輸入與落點儀表板'!$C$15="不可採計",Y676=0,TRUE)),IF('114成績輸入與落點儀表板'!$C$16="必須採計",Z676&gt;0,IF('114成績輸入與落點儀表板'!$C$16="不可採計",Z676=0,TRUE))),"✅ 符合","❌ 不符合")</f>
        <v>✅ 符合</v>
      </c>
      <c r="L676" s="15">
        <v>1.5</v>
      </c>
      <c r="M676" s="15">
        <v>2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1</v>
      </c>
      <c r="X676" s="15">
        <v>0</v>
      </c>
      <c r="Y676" s="15">
        <v>0</v>
      </c>
      <c r="Z676" s="15">
        <v>0</v>
      </c>
    </row>
    <row r="677" spans="1:26" ht="15.75" customHeight="1" x14ac:dyDescent="0.3">
      <c r="A677" s="2" t="s">
        <v>4327</v>
      </c>
      <c r="B677" s="13" t="s">
        <v>1726</v>
      </c>
      <c r="C677" s="13" t="s">
        <v>1729</v>
      </c>
      <c r="D677" s="12" t="s">
        <v>60</v>
      </c>
      <c r="E677" s="13" t="s">
        <v>3525</v>
      </c>
      <c r="F677" s="2">
        <v>6</v>
      </c>
      <c r="G677" s="15">
        <v>95</v>
      </c>
      <c r="H677" s="7">
        <f>L677*'114成績輸入與落點儀表板'!$B$2+M677*'114成績輸入與落點儀表板'!$B$3+N677*'114成績輸入與落點儀表板'!$B$4+O677*'114成績輸入與落點儀表板'!$B$5+P677*'114成績輸入與落點儀表板'!$B$6+Q677*'114成績輸入與落點儀表板'!$B$7+R677*'114成績輸入與落點儀表板'!$B$8+S677*'114成績輸入與落點儀表板'!$B$9+T677*'114成績輸入與落點儀表板'!$B$10+U677*'114成績輸入與落點儀表板'!$B$11+V677*'114成績輸入與落點儀表板'!$B$12+W677*'114成績輸入與落點儀表板'!$B$13+X677*'114成績輸入與落點儀表板'!$B$14+Y677*'114成績輸入與落點儀表板'!$B$15+Z677*'114成績輸入與落點儀表板'!$B$16</f>
        <v>0</v>
      </c>
      <c r="I677" s="8">
        <f t="shared" si="20"/>
        <v>-95</v>
      </c>
      <c r="J677" s="2" t="str">
        <f t="shared" si="21"/>
        <v>FAIL</v>
      </c>
      <c r="K677" s="17" t="str">
        <f>IF(AND(IF('114成績輸入與落點儀表板'!$C$2="必須採計",L677&gt;0,IF('114成績輸入與落點儀表板'!$C$2="不可採計",L677=0,TRUE)),IF('114成績輸入與落點儀表板'!$C$3="必須採計",M677&gt;0,IF('114成績輸入與落點儀表板'!$C$3="不可採計",M677=0,TRUE)),IF('114成績輸入與落點儀表板'!$C$4="必須採計",N677&gt;0,IF('114成績輸入與落點儀表板'!$C$4="不可採計",N677=0,TRUE)),IF('114成績輸入與落點儀表板'!$C$5="必須採計",O677&gt;0,IF('114成績輸入與落點儀表板'!$C$5="不可採計",O677=0,TRUE)),IF('114成績輸入與落點儀表板'!$C$6="必須採計",P677&gt;0,IF('114成績輸入與落點儀表板'!$C$6="不可採計",P677=0,TRUE)),IF('114成績輸入與落點儀表板'!$C$7="必須採計",Q677&gt;0,IF('114成績輸入與落點儀表板'!$C$7="不可採計",Q677=0,TRUE)),IF('114成績輸入與落點儀表板'!$C$8="必須採計",R677&gt;0,IF('114成績輸入與落點儀表板'!$C$8="不可採計",R677=0,TRUE)),IF('114成績輸入與落點儀表板'!$C$9="必須採計",S677&gt;0,IF('114成績輸入與落點儀表板'!$C$9="不可採計",S677=0,TRUE)),IF('114成績輸入與落點儀表板'!$C$10="必須採計",T677&gt;0,IF('114成績輸入與落點儀表板'!$C$10="不可採計",T677=0,TRUE)),IF('114成績輸入與落點儀表板'!$C$11="必須採計",U677&gt;0,IF('114成績輸入與落點儀表板'!$C$11="不可採計",U677=0,TRUE)),IF('114成績輸入與落點儀表板'!$C$12="必須採計",V677&gt;0,IF('114成績輸入與落點儀表板'!$C$12="不可採計",V677=0,TRUE)),IF('114成績輸入與落點儀表板'!$C$13="必須採計",W677&gt;0,IF('114成績輸入與落點儀表板'!$C$13="不可採計",W677=0,TRUE)),IF('114成績輸入與落點儀表板'!$C$14="必須採計",X677&gt;0,IF('114成績輸入與落點儀表板'!$C$14="不可採計",X677=0,TRUE)),IF('114成績輸入與落點儀表板'!$C$15="必須採計",Y677&gt;0,IF('114成績輸入與落點儀表板'!$C$15="不可採計",Y677=0,TRUE)),IF('114成績輸入與落點儀表板'!$C$16="必須採計",Z677&gt;0,IF('114成績輸入與落點儀表板'!$C$16="不可採計",Z677=0,TRUE))),"✅ 符合","❌ 不符合")</f>
        <v>✅ 符合</v>
      </c>
      <c r="L677" s="15">
        <v>2</v>
      </c>
      <c r="M677" s="15">
        <v>1.5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1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</row>
    <row r="678" spans="1:26" ht="15.75" customHeight="1" x14ac:dyDescent="0.3">
      <c r="A678" s="2" t="s">
        <v>4328</v>
      </c>
      <c r="B678" s="13" t="s">
        <v>1726</v>
      </c>
      <c r="C678" s="13" t="s">
        <v>76</v>
      </c>
      <c r="D678" s="12" t="s">
        <v>60</v>
      </c>
      <c r="E678" s="13" t="s">
        <v>1731</v>
      </c>
      <c r="F678" s="2">
        <v>46</v>
      </c>
      <c r="G678" s="15">
        <v>96</v>
      </c>
      <c r="H678" s="7">
        <f>L678*'114成績輸入與落點儀表板'!$B$2+M678*'114成績輸入與落點儀表板'!$B$3+N678*'114成績輸入與落點儀表板'!$B$4+O678*'114成績輸入與落點儀表板'!$B$5+P678*'114成績輸入與落點儀表板'!$B$6+Q678*'114成績輸入與落點儀表板'!$B$7+R678*'114成績輸入與落點儀表板'!$B$8+S678*'114成績輸入與落點儀表板'!$B$9+T678*'114成績輸入與落點儀表板'!$B$10+U678*'114成績輸入與落點儀表板'!$B$11+V678*'114成績輸入與落點儀表板'!$B$12+W678*'114成績輸入與落點儀表板'!$B$13+X678*'114成績輸入與落點儀表板'!$B$14+Y678*'114成績輸入與落點儀表板'!$B$15+Z678*'114成績輸入與落點儀表板'!$B$16</f>
        <v>0</v>
      </c>
      <c r="I678" s="8">
        <f t="shared" si="20"/>
        <v>-96</v>
      </c>
      <c r="J678" s="2" t="str">
        <f t="shared" si="21"/>
        <v>FAIL</v>
      </c>
      <c r="K678" s="17" t="str">
        <f>IF(AND(IF('114成績輸入與落點儀表板'!$C$2="必須採計",L678&gt;0,IF('114成績輸入與落點儀表板'!$C$2="不可採計",L678=0,TRUE)),IF('114成績輸入與落點儀表板'!$C$3="必須採計",M678&gt;0,IF('114成績輸入與落點儀表板'!$C$3="不可採計",M678=0,TRUE)),IF('114成績輸入與落點儀表板'!$C$4="必須採計",N678&gt;0,IF('114成績輸入與落點儀表板'!$C$4="不可採計",N678=0,TRUE)),IF('114成績輸入與落點儀表板'!$C$5="必須採計",O678&gt;0,IF('114成績輸入與落點儀表板'!$C$5="不可採計",O678=0,TRUE)),IF('114成績輸入與落點儀表板'!$C$6="必須採計",P678&gt;0,IF('114成績輸入與落點儀表板'!$C$6="不可採計",P678=0,TRUE)),IF('114成績輸入與落點儀表板'!$C$7="必須採計",Q678&gt;0,IF('114成績輸入與落點儀表板'!$C$7="不可採計",Q678=0,TRUE)),IF('114成績輸入與落點儀表板'!$C$8="必須採計",R678&gt;0,IF('114成績輸入與落點儀表板'!$C$8="不可採計",R678=0,TRUE)),IF('114成績輸入與落點儀表板'!$C$9="必須採計",S678&gt;0,IF('114成績輸入與落點儀表板'!$C$9="不可採計",S678=0,TRUE)),IF('114成績輸入與落點儀表板'!$C$10="必須採計",T678&gt;0,IF('114成績輸入與落點儀表板'!$C$10="不可採計",T678=0,TRUE)),IF('114成績輸入與落點儀表板'!$C$11="必須採計",U678&gt;0,IF('114成績輸入與落點儀表板'!$C$11="不可採計",U678=0,TRUE)),IF('114成績輸入與落點儀表板'!$C$12="必須採計",V678&gt;0,IF('114成績輸入與落點儀表板'!$C$12="不可採計",V678=0,TRUE)),IF('114成績輸入與落點儀表板'!$C$13="必須採計",W678&gt;0,IF('114成績輸入與落點儀表板'!$C$13="不可採計",W678=0,TRUE)),IF('114成績輸入與落點儀表板'!$C$14="必須採計",X678&gt;0,IF('114成績輸入與落點儀表板'!$C$14="不可採計",X678=0,TRUE)),IF('114成績輸入與落點儀表板'!$C$15="必須採計",Y678&gt;0,IF('114成績輸入與落點儀表板'!$C$15="不可採計",Y678=0,TRUE)),IF('114成績輸入與落點儀表板'!$C$16="必須採計",Z678&gt;0,IF('114成績輸入與落點儀表板'!$C$16="不可採計",Z678=0,TRUE))),"✅ 符合","❌ 不符合")</f>
        <v>✅ 符合</v>
      </c>
      <c r="L678" s="15">
        <v>2</v>
      </c>
      <c r="M678" s="15">
        <v>1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1.5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</row>
    <row r="679" spans="1:26" ht="15.75" customHeight="1" x14ac:dyDescent="0.3">
      <c r="A679" s="2" t="s">
        <v>1761</v>
      </c>
      <c r="B679" s="13" t="s">
        <v>1726</v>
      </c>
      <c r="C679" s="13" t="s">
        <v>55</v>
      </c>
      <c r="D679" s="12" t="s">
        <v>56</v>
      </c>
      <c r="E679" s="13" t="s">
        <v>4329</v>
      </c>
      <c r="F679" s="2">
        <v>4</v>
      </c>
      <c r="G679" s="15">
        <v>110.75</v>
      </c>
      <c r="H679" s="7">
        <f>L679*'114成績輸入與落點儀表板'!$B$2+M679*'114成績輸入與落點儀表板'!$B$3+N679*'114成績輸入與落點儀表板'!$B$4+O679*'114成績輸入與落點儀表板'!$B$5+P679*'114成績輸入與落點儀表板'!$B$6+Q679*'114成績輸入與落點儀表板'!$B$7+R679*'114成績輸入與落點儀表板'!$B$8+S679*'114成績輸入與落點儀表板'!$B$9+T679*'114成績輸入與落點儀表板'!$B$10+U679*'114成績輸入與落點儀表板'!$B$11+V679*'114成績輸入與落點儀表板'!$B$12+W679*'114成績輸入與落點儀表板'!$B$13+X679*'114成績輸入與落點儀表板'!$B$14+Y679*'114成績輸入與落點儀表板'!$B$15+Z679*'114成績輸入與落點儀表板'!$B$16</f>
        <v>0</v>
      </c>
      <c r="I679" s="8">
        <f t="shared" si="20"/>
        <v>-110.75</v>
      </c>
      <c r="J679" s="2" t="str">
        <f t="shared" si="21"/>
        <v>FAIL</v>
      </c>
      <c r="K679" s="17" t="str">
        <f>IF(AND(IF('114成績輸入與落點儀表板'!$C$2="必須採計",L679&gt;0,IF('114成績輸入與落點儀表板'!$C$2="不可採計",L679=0,TRUE)),IF('114成績輸入與落點儀表板'!$C$3="必須採計",M679&gt;0,IF('114成績輸入與落點儀表板'!$C$3="不可採計",M679=0,TRUE)),IF('114成績輸入與落點儀表板'!$C$4="必須採計",N679&gt;0,IF('114成績輸入與落點儀表板'!$C$4="不可採計",N679=0,TRUE)),IF('114成績輸入與落點儀表板'!$C$5="必須採計",O679&gt;0,IF('114成績輸入與落點儀表板'!$C$5="不可採計",O679=0,TRUE)),IF('114成績輸入與落點儀表板'!$C$6="必須採計",P679&gt;0,IF('114成績輸入與落點儀表板'!$C$6="不可採計",P679=0,TRUE)),IF('114成績輸入與落點儀表板'!$C$7="必須採計",Q679&gt;0,IF('114成績輸入與落點儀表板'!$C$7="不可採計",Q679=0,TRUE)),IF('114成績輸入與落點儀表板'!$C$8="必須採計",R679&gt;0,IF('114成績輸入與落點儀表板'!$C$8="不可採計",R679=0,TRUE)),IF('114成績輸入與落點儀表板'!$C$9="必須採計",S679&gt;0,IF('114成績輸入與落點儀表板'!$C$9="不可採計",S679=0,TRUE)),IF('114成績輸入與落點儀表板'!$C$10="必須採計",T679&gt;0,IF('114成績輸入與落點儀表板'!$C$10="不可採計",T679=0,TRUE)),IF('114成績輸入與落點儀表板'!$C$11="必須採計",U679&gt;0,IF('114成績輸入與落點儀表板'!$C$11="不可採計",U679=0,TRUE)),IF('114成績輸入與落點儀表板'!$C$12="必須採計",V679&gt;0,IF('114成績輸入與落點儀表板'!$C$12="不可採計",V679=0,TRUE)),IF('114成績輸入與落點儀表板'!$C$13="必須採計",W679&gt;0,IF('114成績輸入與落點儀表板'!$C$13="不可採計",W679=0,TRUE)),IF('114成績輸入與落點儀表板'!$C$14="必須採計",X679&gt;0,IF('114成績輸入與落點儀表板'!$C$14="不可採計",X679=0,TRUE)),IF('114成績輸入與落點儀表板'!$C$15="必須採計",Y679&gt;0,IF('114成績輸入與落點儀表板'!$C$15="不可採計",Y679=0,TRUE)),IF('114成績輸入與落點儀表板'!$C$16="必須採計",Z679&gt;0,IF('114成績輸入與落點儀表板'!$C$16="不可採計",Z679=0,TRUE))),"✅ 符合","❌ 不符合")</f>
        <v>✅ 符合</v>
      </c>
      <c r="L679" s="15">
        <v>1.5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>
        <v>0</v>
      </c>
      <c r="U679" s="15">
        <v>1.25</v>
      </c>
      <c r="V679" s="15">
        <v>1</v>
      </c>
      <c r="W679" s="15">
        <v>0</v>
      </c>
      <c r="X679" s="15">
        <v>0</v>
      </c>
      <c r="Y679" s="15">
        <v>0</v>
      </c>
      <c r="Z679" s="15">
        <v>0</v>
      </c>
    </row>
    <row r="680" spans="1:26" ht="15.75" customHeight="1" x14ac:dyDescent="0.3">
      <c r="A680" s="2" t="s">
        <v>1763</v>
      </c>
      <c r="B680" s="13" t="s">
        <v>1726</v>
      </c>
      <c r="C680" s="13" t="s">
        <v>1734</v>
      </c>
      <c r="D680" s="12" t="s">
        <v>99</v>
      </c>
      <c r="E680" s="13" t="s">
        <v>868</v>
      </c>
      <c r="F680" s="2">
        <v>22</v>
      </c>
      <c r="G680" s="15">
        <v>136</v>
      </c>
      <c r="H680" s="7">
        <f>L680*'114成績輸入與落點儀表板'!$B$2+M680*'114成績輸入與落點儀表板'!$B$3+N680*'114成績輸入與落點儀表板'!$B$4+O680*'114成績輸入與落點儀表板'!$B$5+P680*'114成績輸入與落點儀表板'!$B$6+Q680*'114成績輸入與落點儀表板'!$B$7+R680*'114成績輸入與落點儀表板'!$B$8+S680*'114成績輸入與落點儀表板'!$B$9+T680*'114成績輸入與落點儀表板'!$B$10+U680*'114成績輸入與落點儀表板'!$B$11+V680*'114成績輸入與落點儀表板'!$B$12+W680*'114成績輸入與落點儀表板'!$B$13+X680*'114成績輸入與落點儀表板'!$B$14+Y680*'114成績輸入與落點儀表板'!$B$15+Z680*'114成績輸入與落點儀表板'!$B$16</f>
        <v>0</v>
      </c>
      <c r="I680" s="8">
        <f t="shared" si="20"/>
        <v>-136</v>
      </c>
      <c r="J680" s="2" t="str">
        <f t="shared" si="21"/>
        <v>FAIL</v>
      </c>
      <c r="K680" s="17" t="str">
        <f>IF(AND(IF('114成績輸入與落點儀表板'!$C$2="必須採計",L680&gt;0,IF('114成績輸入與落點儀表板'!$C$2="不可採計",L680=0,TRUE)),IF('114成績輸入與落點儀表板'!$C$3="必須採計",M680&gt;0,IF('114成績輸入與落點儀表板'!$C$3="不可採計",M680=0,TRUE)),IF('114成績輸入與落點儀表板'!$C$4="必須採計",N680&gt;0,IF('114成績輸入與落點儀表板'!$C$4="不可採計",N680=0,TRUE)),IF('114成績輸入與落點儀表板'!$C$5="必須採計",O680&gt;0,IF('114成績輸入與落點儀表板'!$C$5="不可採計",O680=0,TRUE)),IF('114成績輸入與落點儀表板'!$C$6="必須採計",P680&gt;0,IF('114成績輸入與落點儀表板'!$C$6="不可採計",P680=0,TRUE)),IF('114成績輸入與落點儀表板'!$C$7="必須採計",Q680&gt;0,IF('114成績輸入與落點儀表板'!$C$7="不可採計",Q680=0,TRUE)),IF('114成績輸入與落點儀表板'!$C$8="必須採計",R680&gt;0,IF('114成績輸入與落點儀表板'!$C$8="不可採計",R680=0,TRUE)),IF('114成績輸入與落點儀表板'!$C$9="必須採計",S680&gt;0,IF('114成績輸入與落點儀表板'!$C$9="不可採計",S680=0,TRUE)),IF('114成績輸入與落點儀表板'!$C$10="必須採計",T680&gt;0,IF('114成績輸入與落點儀表板'!$C$10="不可採計",T680=0,TRUE)),IF('114成績輸入與落點儀表板'!$C$11="必須採計",U680&gt;0,IF('114成績輸入與落點儀表板'!$C$11="不可採計",U680=0,TRUE)),IF('114成績輸入與落點儀表板'!$C$12="必須採計",V680&gt;0,IF('114成績輸入與落點儀表板'!$C$12="不可採計",V680=0,TRUE)),IF('114成績輸入與落點儀表板'!$C$13="必須採計",W680&gt;0,IF('114成績輸入與落點儀表板'!$C$13="不可採計",W680=0,TRUE)),IF('114成績輸入與落點儀表板'!$C$14="必須採計",X680&gt;0,IF('114成績輸入與落點儀表板'!$C$14="不可採計",X680=0,TRUE)),IF('114成績輸入與落點儀表板'!$C$15="必須採計",Y680&gt;0,IF('114成績輸入與落點儀表板'!$C$15="不可採計",Y680=0,TRUE)),IF('114成績輸入與落點儀表板'!$C$16="必須採計",Z680&gt;0,IF('114成績輸入與落點儀表板'!$C$16="不可採計",Z680=0,TRUE))),"✅ 符合","❌ 不符合")</f>
        <v>✅ 符合</v>
      </c>
      <c r="L680" s="15">
        <v>2</v>
      </c>
      <c r="M680" s="15">
        <v>1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2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</row>
    <row r="681" spans="1:26" ht="15.75" customHeight="1" x14ac:dyDescent="0.3">
      <c r="A681" s="2" t="s">
        <v>1765</v>
      </c>
      <c r="B681" s="6" t="s">
        <v>1726</v>
      </c>
      <c r="C681" s="6" t="s">
        <v>489</v>
      </c>
      <c r="D681" s="12" t="s">
        <v>56</v>
      </c>
      <c r="E681" s="13" t="s">
        <v>4330</v>
      </c>
      <c r="F681" s="2">
        <v>6</v>
      </c>
      <c r="G681" s="15">
        <v>102</v>
      </c>
      <c r="H681" s="7">
        <f>L681*'114成績輸入與落點儀表板'!$B$2+M681*'114成績輸入與落點儀表板'!$B$3+N681*'114成績輸入與落點儀表板'!$B$4+O681*'114成績輸入與落點儀表板'!$B$5+P681*'114成績輸入與落點儀表板'!$B$6+Q681*'114成績輸入與落點儀表板'!$B$7+R681*'114成績輸入與落點儀表板'!$B$8+S681*'114成績輸入與落點儀表板'!$B$9+T681*'114成績輸入與落點儀表板'!$B$10+U681*'114成績輸入與落點儀表板'!$B$11+V681*'114成績輸入與落點儀表板'!$B$12+W681*'114成績輸入與落點儀表板'!$B$13+X681*'114成績輸入與落點儀表板'!$B$14+Y681*'114成績輸入與落點儀表板'!$B$15+Z681*'114成績輸入與落點儀表板'!$B$16</f>
        <v>0</v>
      </c>
      <c r="I681" s="8">
        <f t="shared" si="20"/>
        <v>-102</v>
      </c>
      <c r="J681" s="2" t="str">
        <f t="shared" si="21"/>
        <v>FAIL</v>
      </c>
      <c r="K681" s="17" t="str">
        <f>IF(AND(IF('114成績輸入與落點儀表板'!$C$2="必須採計",L681&gt;0,IF('114成績輸入與落點儀表板'!$C$2="不可採計",L681=0,TRUE)),IF('114成績輸入與落點儀表板'!$C$3="必須採計",M681&gt;0,IF('114成績輸入與落點儀表板'!$C$3="不可採計",M681=0,TRUE)),IF('114成績輸入與落點儀表板'!$C$4="必須採計",N681&gt;0,IF('114成績輸入與落點儀表板'!$C$4="不可採計",N681=0,TRUE)),IF('114成績輸入與落點儀表板'!$C$5="必須採計",O681&gt;0,IF('114成績輸入與落點儀表板'!$C$5="不可採計",O681=0,TRUE)),IF('114成績輸入與落點儀表板'!$C$6="必須採計",P681&gt;0,IF('114成績輸入與落點儀表板'!$C$6="不可採計",P681=0,TRUE)),IF('114成績輸入與落點儀表板'!$C$7="必須採計",Q681&gt;0,IF('114成績輸入與落點儀表板'!$C$7="不可採計",Q681=0,TRUE)),IF('114成績輸入與落點儀表板'!$C$8="必須採計",R681&gt;0,IF('114成績輸入與落點儀表板'!$C$8="不可採計",R681=0,TRUE)),IF('114成績輸入與落點儀表板'!$C$9="必須採計",S681&gt;0,IF('114成績輸入與落點儀表板'!$C$9="不可採計",S681=0,TRUE)),IF('114成績輸入與落點儀表板'!$C$10="必須採計",T681&gt;0,IF('114成績輸入與落點儀表板'!$C$10="不可採計",T681=0,TRUE)),IF('114成績輸入與落點儀表板'!$C$11="必須採計",U681&gt;0,IF('114成績輸入與落點儀表板'!$C$11="不可採計",U681=0,TRUE)),IF('114成績輸入與落點儀表板'!$C$12="必須採計",V681&gt;0,IF('114成績輸入與落點儀表板'!$C$12="不可採計",V681=0,TRUE)),IF('114成績輸入與落點儀表板'!$C$13="必須採計",W681&gt;0,IF('114成績輸入與落點儀表板'!$C$13="不可採計",W681=0,TRUE)),IF('114成績輸入與落點儀表板'!$C$14="必須採計",X681&gt;0,IF('114成績輸入與落點儀表板'!$C$14="不可採計",X681=0,TRUE)),IF('114成績輸入與落點儀表板'!$C$15="必須採計",Y681&gt;0,IF('114成績輸入與落點儀表板'!$C$15="不可採計",Y681=0,TRUE)),IF('114成績輸入與落點儀表板'!$C$16="必須採計",Z681&gt;0,IF('114成績輸入與落點儀表板'!$C$16="不可採計",Z681=0,TRUE))),"✅ 符合","❌ 不符合")</f>
        <v>✅ 符合</v>
      </c>
      <c r="L681" s="15">
        <v>2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1.25</v>
      </c>
      <c r="V681" s="15">
        <v>1.25</v>
      </c>
      <c r="W681" s="15">
        <v>0</v>
      </c>
      <c r="X681" s="15">
        <v>0</v>
      </c>
      <c r="Y681" s="15">
        <v>0</v>
      </c>
      <c r="Z681" s="15">
        <v>0</v>
      </c>
    </row>
    <row r="682" spans="1:26" ht="15.75" customHeight="1" x14ac:dyDescent="0.3">
      <c r="A682" s="2" t="s">
        <v>1768</v>
      </c>
      <c r="B682" s="6" t="s">
        <v>1726</v>
      </c>
      <c r="C682" s="6" t="s">
        <v>400</v>
      </c>
      <c r="D682" s="12" t="s">
        <v>113</v>
      </c>
      <c r="E682" s="13" t="s">
        <v>4331</v>
      </c>
      <c r="F682" s="2">
        <v>45</v>
      </c>
      <c r="G682" s="15">
        <v>151</v>
      </c>
      <c r="H682" s="7">
        <f>L682*'114成績輸入與落點儀表板'!$B$2+M682*'114成績輸入與落點儀表板'!$B$3+N682*'114成績輸入與落點儀表板'!$B$4+O682*'114成績輸入與落點儀表板'!$B$5+P682*'114成績輸入與落點儀表板'!$B$6+Q682*'114成績輸入與落點儀表板'!$B$7+R682*'114成績輸入與落點儀表板'!$B$8+S682*'114成績輸入與落點儀表板'!$B$9+T682*'114成績輸入與落點儀表板'!$B$10+U682*'114成績輸入與落點儀表板'!$B$11+V682*'114成績輸入與落點儀表板'!$B$12+W682*'114成績輸入與落點儀表板'!$B$13+X682*'114成績輸入與落點儀表板'!$B$14+Y682*'114成績輸入與落點儀表板'!$B$15+Z682*'114成績輸入與落點儀表板'!$B$16</f>
        <v>0</v>
      </c>
      <c r="I682" s="8">
        <f t="shared" si="20"/>
        <v>-151</v>
      </c>
      <c r="J682" s="2" t="str">
        <f t="shared" si="21"/>
        <v>FAIL</v>
      </c>
      <c r="K682" s="17" t="str">
        <f>IF(AND(IF('114成績輸入與落點儀表板'!$C$2="必須採計",L682&gt;0,IF('114成績輸入與落點儀表板'!$C$2="不可採計",L682=0,TRUE)),IF('114成績輸入與落點儀表板'!$C$3="必須採計",M682&gt;0,IF('114成績輸入與落點儀表板'!$C$3="不可採計",M682=0,TRUE)),IF('114成績輸入與落點儀表板'!$C$4="必須採計",N682&gt;0,IF('114成績輸入與落點儀表板'!$C$4="不可採計",N682=0,TRUE)),IF('114成績輸入與落點儀表板'!$C$5="必須採計",O682&gt;0,IF('114成績輸入與落點儀表板'!$C$5="不可採計",O682=0,TRUE)),IF('114成績輸入與落點儀表板'!$C$6="必須採計",P682&gt;0,IF('114成績輸入與落點儀表板'!$C$6="不可採計",P682=0,TRUE)),IF('114成績輸入與落點儀表板'!$C$7="必須採計",Q682&gt;0,IF('114成績輸入與落點儀表板'!$C$7="不可採計",Q682=0,TRUE)),IF('114成績輸入與落點儀表板'!$C$8="必須採計",R682&gt;0,IF('114成績輸入與落點儀表板'!$C$8="不可採計",R682=0,TRUE)),IF('114成績輸入與落點儀表板'!$C$9="必須採計",S682&gt;0,IF('114成績輸入與落點儀表板'!$C$9="不可採計",S682=0,TRUE)),IF('114成績輸入與落點儀表板'!$C$10="必須採計",T682&gt;0,IF('114成績輸入與落點儀表板'!$C$10="不可採計",T682=0,TRUE)),IF('114成績輸入與落點儀表板'!$C$11="必須採計",U682&gt;0,IF('114成績輸入與落點儀表板'!$C$11="不可採計",U682=0,TRUE)),IF('114成績輸入與落點儀表板'!$C$12="必須採計",V682&gt;0,IF('114成績輸入與落點儀表板'!$C$12="不可採計",V682=0,TRUE)),IF('114成績輸入與落點儀表板'!$C$13="必須採計",W682&gt;0,IF('114成績輸入與落點儀表板'!$C$13="不可採計",W682=0,TRUE)),IF('114成績輸入與落點儀表板'!$C$14="必須採計",X682&gt;0,IF('114成績輸入與落點儀表板'!$C$14="不可採計",X682=0,TRUE)),IF('114成績輸入與落點儀表板'!$C$15="必須採計",Y682&gt;0,IF('114成績輸入與落點儀表板'!$C$15="不可採計",Y682=0,TRUE)),IF('114成績輸入與落點儀表板'!$C$16="必須採計",Z682&gt;0,IF('114成績輸入與落點儀表板'!$C$16="不可採計",Z682=0,TRUE))),"✅ 符合","❌ 不符合")</f>
        <v>✅ 符合</v>
      </c>
      <c r="L682" s="15">
        <v>2</v>
      </c>
      <c r="M682" s="15">
        <v>0</v>
      </c>
      <c r="N682" s="15">
        <v>0</v>
      </c>
      <c r="O682" s="15">
        <v>0</v>
      </c>
      <c r="P682" s="15">
        <v>0</v>
      </c>
      <c r="Q682" s="15">
        <v>1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2</v>
      </c>
      <c r="X682" s="15">
        <v>0</v>
      </c>
      <c r="Y682" s="15">
        <v>0</v>
      </c>
      <c r="Z682" s="15">
        <v>0</v>
      </c>
    </row>
    <row r="683" spans="1:26" ht="15.75" customHeight="1" x14ac:dyDescent="0.3">
      <c r="A683" s="2" t="s">
        <v>1770</v>
      </c>
      <c r="B683" s="6" t="s">
        <v>1726</v>
      </c>
      <c r="C683" s="6" t="s">
        <v>1740</v>
      </c>
      <c r="D683" s="12" t="s">
        <v>56</v>
      </c>
      <c r="E683" s="13" t="s">
        <v>1741</v>
      </c>
      <c r="F683" s="2">
        <v>13</v>
      </c>
      <c r="G683" s="15">
        <v>69</v>
      </c>
      <c r="H683" s="7">
        <f>L683*'114成績輸入與落點儀表板'!$B$2+M683*'114成績輸入與落點儀表板'!$B$3+N683*'114成績輸入與落點儀表板'!$B$4+O683*'114成績輸入與落點儀表板'!$B$5+P683*'114成績輸入與落點儀表板'!$B$6+Q683*'114成績輸入與落點儀表板'!$B$7+R683*'114成績輸入與落點儀表板'!$B$8+S683*'114成績輸入與落點儀表板'!$B$9+T683*'114成績輸入與落點儀表板'!$B$10+U683*'114成績輸入與落點儀表板'!$B$11+V683*'114成績輸入與落點儀表板'!$B$12+W683*'114成績輸入與落點儀表板'!$B$13+X683*'114成績輸入與落點儀表板'!$B$14+Y683*'114成績輸入與落點儀表板'!$B$15+Z683*'114成績輸入與落點儀表板'!$B$16</f>
        <v>0</v>
      </c>
      <c r="I683" s="8">
        <f t="shared" si="20"/>
        <v>-69</v>
      </c>
      <c r="J683" s="2" t="str">
        <f t="shared" si="21"/>
        <v>FAIL</v>
      </c>
      <c r="K683" s="17" t="str">
        <f>IF(AND(IF('114成績輸入與落點儀表板'!$C$2="必須採計",L683&gt;0,IF('114成績輸入與落點儀表板'!$C$2="不可採計",L683=0,TRUE)),IF('114成績輸入與落點儀表板'!$C$3="必須採計",M683&gt;0,IF('114成績輸入與落點儀表板'!$C$3="不可採計",M683=0,TRUE)),IF('114成績輸入與落點儀表板'!$C$4="必須採計",N683&gt;0,IF('114成績輸入與落點儀表板'!$C$4="不可採計",N683=0,TRUE)),IF('114成績輸入與落點儀表板'!$C$5="必須採計",O683&gt;0,IF('114成績輸入與落點儀表板'!$C$5="不可採計",O683=0,TRUE)),IF('114成績輸入與落點儀表板'!$C$6="必須採計",P683&gt;0,IF('114成績輸入與落點儀表板'!$C$6="不可採計",P683=0,TRUE)),IF('114成績輸入與落點儀表板'!$C$7="必須採計",Q683&gt;0,IF('114成績輸入與落點儀表板'!$C$7="不可採計",Q683=0,TRUE)),IF('114成績輸入與落點儀表板'!$C$8="必須採計",R683&gt;0,IF('114成績輸入與落點儀表板'!$C$8="不可採計",R683=0,TRUE)),IF('114成績輸入與落點儀表板'!$C$9="必須採計",S683&gt;0,IF('114成績輸入與落點儀表板'!$C$9="不可採計",S683=0,TRUE)),IF('114成績輸入與落點儀表板'!$C$10="必須採計",T683&gt;0,IF('114成績輸入與落點儀表板'!$C$10="不可採計",T683=0,TRUE)),IF('114成績輸入與落點儀表板'!$C$11="必須採計",U683&gt;0,IF('114成績輸入與落點儀表板'!$C$11="不可採計",U683=0,TRUE)),IF('114成績輸入與落點儀表板'!$C$12="必須採計",V683&gt;0,IF('114成績輸入與落點儀表板'!$C$12="不可採計",V683=0,TRUE)),IF('114成績輸入與落點儀表板'!$C$13="必須採計",W683&gt;0,IF('114成績輸入與落點儀表板'!$C$13="不可採計",W683=0,TRUE)),IF('114成績輸入與落點儀表板'!$C$14="必須採計",X683&gt;0,IF('114成績輸入與落點儀表板'!$C$14="不可採計",X683=0,TRUE)),IF('114成績輸入與落點儀表板'!$C$15="必須採計",Y683&gt;0,IF('114成績輸入與落點儀表板'!$C$15="不可採計",Y683=0,TRUE)),IF('114成績輸入與落點儀表板'!$C$16="必須採計",Z683&gt;0,IF('114成績輸入與落點儀表板'!$C$16="不可採計",Z683=0,TRUE))),"✅ 符合","❌ 不符合")</f>
        <v>✅ 符合</v>
      </c>
      <c r="L683" s="15">
        <v>1</v>
      </c>
      <c r="M683" s="15">
        <v>1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2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15">
        <v>0</v>
      </c>
    </row>
    <row r="684" spans="1:26" ht="15.75" customHeight="1" x14ac:dyDescent="0.3">
      <c r="A684" s="2" t="s">
        <v>1772</v>
      </c>
      <c r="B684" s="6" t="s">
        <v>1726</v>
      </c>
      <c r="C684" s="6" t="s">
        <v>1743</v>
      </c>
      <c r="D684" s="12" t="s">
        <v>56</v>
      </c>
      <c r="E684" s="13" t="s">
        <v>4111</v>
      </c>
      <c r="F684" s="2">
        <v>2</v>
      </c>
      <c r="G684" s="15">
        <v>82</v>
      </c>
      <c r="H684" s="7">
        <f>L684*'114成績輸入與落點儀表板'!$B$2+M684*'114成績輸入與落點儀表板'!$B$3+N684*'114成績輸入與落點儀表板'!$B$4+O684*'114成績輸入與落點儀表板'!$B$5+P684*'114成績輸入與落點儀表板'!$B$6+Q684*'114成績輸入與落點儀表板'!$B$7+R684*'114成績輸入與落點儀表板'!$B$8+S684*'114成績輸入與落點儀表板'!$B$9+T684*'114成績輸入與落點儀表板'!$B$10+U684*'114成績輸入與落點儀表板'!$B$11+V684*'114成績輸入與落點儀表板'!$B$12+W684*'114成績輸入與落點儀表板'!$B$13+X684*'114成績輸入與落點儀表板'!$B$14+Y684*'114成績輸入與落點儀表板'!$B$15+Z684*'114成績輸入與落點儀表板'!$B$16</f>
        <v>0</v>
      </c>
      <c r="I684" s="8">
        <f t="shared" si="20"/>
        <v>-82</v>
      </c>
      <c r="J684" s="2" t="str">
        <f t="shared" si="21"/>
        <v>FAIL</v>
      </c>
      <c r="K684" s="17" t="str">
        <f>IF(AND(IF('114成績輸入與落點儀表板'!$C$2="必須採計",L684&gt;0,IF('114成績輸入與落點儀表板'!$C$2="不可採計",L684=0,TRUE)),IF('114成績輸入與落點儀表板'!$C$3="必須採計",M684&gt;0,IF('114成績輸入與落點儀表板'!$C$3="不可採計",M684=0,TRUE)),IF('114成績輸入與落點儀表板'!$C$4="必須採計",N684&gt;0,IF('114成績輸入與落點儀表板'!$C$4="不可採計",N684=0,TRUE)),IF('114成績輸入與落點儀表板'!$C$5="必須採計",O684&gt;0,IF('114成績輸入與落點儀表板'!$C$5="不可採計",O684=0,TRUE)),IF('114成績輸入與落點儀表板'!$C$6="必須採計",P684&gt;0,IF('114成績輸入與落點儀表板'!$C$6="不可採計",P684=0,TRUE)),IF('114成績輸入與落點儀表板'!$C$7="必須採計",Q684&gt;0,IF('114成績輸入與落點儀表板'!$C$7="不可採計",Q684=0,TRUE)),IF('114成績輸入與落點儀表板'!$C$8="必須採計",R684&gt;0,IF('114成績輸入與落點儀表板'!$C$8="不可採計",R684=0,TRUE)),IF('114成績輸入與落點儀表板'!$C$9="必須採計",S684&gt;0,IF('114成績輸入與落點儀表板'!$C$9="不可採計",S684=0,TRUE)),IF('114成績輸入與落點儀表板'!$C$10="必須採計",T684&gt;0,IF('114成績輸入與落點儀表板'!$C$10="不可採計",T684=0,TRUE)),IF('114成績輸入與落點儀表板'!$C$11="必須採計",U684&gt;0,IF('114成績輸入與落點儀表板'!$C$11="不可採計",U684=0,TRUE)),IF('114成績輸入與落點儀表板'!$C$12="必須採計",V684&gt;0,IF('114成績輸入與落點儀表板'!$C$12="不可採計",V684=0,TRUE)),IF('114成績輸入與落點儀表板'!$C$13="必須採計",W684&gt;0,IF('114成績輸入與落點儀表板'!$C$13="不可採計",W684=0,TRUE)),IF('114成績輸入與落點儀表板'!$C$14="必須採計",X684&gt;0,IF('114成績輸入與落點儀表板'!$C$14="不可採計",X684=0,TRUE)),IF('114成績輸入與落點儀表板'!$C$15="必須採計",Y684&gt;0,IF('114成績輸入與落點儀表板'!$C$15="不可採計",Y684=0,TRUE)),IF('114成績輸入與落點儀表板'!$C$16="必須採計",Z684&gt;0,IF('114成績輸入與落點儀表板'!$C$16="不可採計",Z684=0,TRUE))),"✅ 符合","❌ 不符合")</f>
        <v>✅ 符合</v>
      </c>
      <c r="L684" s="15">
        <v>1</v>
      </c>
      <c r="M684" s="15">
        <v>1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2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</row>
    <row r="685" spans="1:26" ht="15.75" customHeight="1" x14ac:dyDescent="0.3">
      <c r="A685" s="2" t="s">
        <v>1774</v>
      </c>
      <c r="B685" s="6" t="s">
        <v>1726</v>
      </c>
      <c r="C685" s="6" t="s">
        <v>1284</v>
      </c>
      <c r="D685" s="12" t="s">
        <v>80</v>
      </c>
      <c r="E685" s="13" t="s">
        <v>1745</v>
      </c>
      <c r="F685" s="2">
        <v>34</v>
      </c>
      <c r="G685" s="15">
        <v>140.5</v>
      </c>
      <c r="H685" s="7">
        <f>L685*'114成績輸入與落點儀表板'!$B$2+M685*'114成績輸入與落點儀表板'!$B$3+N685*'114成績輸入與落點儀表板'!$B$4+O685*'114成績輸入與落點儀表板'!$B$5+P685*'114成績輸入與落點儀表板'!$B$6+Q685*'114成績輸入與落點儀表板'!$B$7+R685*'114成績輸入與落點儀表板'!$B$8+S685*'114成績輸入與落點儀表板'!$B$9+T685*'114成績輸入與落點儀表板'!$B$10+U685*'114成績輸入與落點儀表板'!$B$11+V685*'114成績輸入與落點儀表板'!$B$12+W685*'114成績輸入與落點儀表板'!$B$13+X685*'114成績輸入與落點儀表板'!$B$14+Y685*'114成績輸入與落點儀表板'!$B$15+Z685*'114成績輸入與落點儀表板'!$B$16</f>
        <v>0</v>
      </c>
      <c r="I685" s="8">
        <f t="shared" si="20"/>
        <v>-140.5</v>
      </c>
      <c r="J685" s="2" t="str">
        <f t="shared" si="21"/>
        <v>FAIL</v>
      </c>
      <c r="K685" s="17" t="str">
        <f>IF(AND(IF('114成績輸入與落點儀表板'!$C$2="必須採計",L685&gt;0,IF('114成績輸入與落點儀表板'!$C$2="不可採計",L685=0,TRUE)),IF('114成績輸入與落點儀表板'!$C$3="必須採計",M685&gt;0,IF('114成績輸入與落點儀表板'!$C$3="不可採計",M685=0,TRUE)),IF('114成績輸入與落點儀表板'!$C$4="必須採計",N685&gt;0,IF('114成績輸入與落點儀表板'!$C$4="不可採計",N685=0,TRUE)),IF('114成績輸入與落點儀表板'!$C$5="必須採計",O685&gt;0,IF('114成績輸入與落點儀表板'!$C$5="不可採計",O685=0,TRUE)),IF('114成績輸入與落點儀表板'!$C$6="必須採計",P685&gt;0,IF('114成績輸入與落點儀表板'!$C$6="不可採計",P685=0,TRUE)),IF('114成績輸入與落點儀表板'!$C$7="必須採計",Q685&gt;0,IF('114成績輸入與落點儀表板'!$C$7="不可採計",Q685=0,TRUE)),IF('114成績輸入與落點儀表板'!$C$8="必須採計",R685&gt;0,IF('114成績輸入與落點儀表板'!$C$8="不可採計",R685=0,TRUE)),IF('114成績輸入與落點儀表板'!$C$9="必須採計",S685&gt;0,IF('114成績輸入與落點儀表板'!$C$9="不可採計",S685=0,TRUE)),IF('114成績輸入與落點儀表板'!$C$10="必須採計",T685&gt;0,IF('114成績輸入與落點儀表板'!$C$10="不可採計",T685=0,TRUE)),IF('114成績輸入與落點儀表板'!$C$11="必須採計",U685&gt;0,IF('114成績輸入與落點儀表板'!$C$11="不可採計",U685=0,TRUE)),IF('114成績輸入與落點儀表板'!$C$12="必須採計",V685&gt;0,IF('114成績輸入與落點儀表板'!$C$12="不可採計",V685=0,TRUE)),IF('114成績輸入與落點儀表板'!$C$13="必須採計",W685&gt;0,IF('114成績輸入與落點儀表板'!$C$13="不可採計",W685=0,TRUE)),IF('114成績輸入與落點儀表板'!$C$14="必須採計",X685&gt;0,IF('114成績輸入與落點儀表板'!$C$14="不可採計",X685=0,TRUE)),IF('114成績輸入與落點儀表板'!$C$15="必須採計",Y685&gt;0,IF('114成績輸入與落點儀表板'!$C$15="不可採計",Y685=0,TRUE)),IF('114成績輸入與落點儀表板'!$C$16="必須採計",Z685&gt;0,IF('114成績輸入與落點儀表板'!$C$16="不可採計",Z685=0,TRUE))),"✅ 符合","❌ 不符合")</f>
        <v>✅ 符合</v>
      </c>
      <c r="L685" s="15">
        <v>2</v>
      </c>
      <c r="M685" s="15">
        <v>2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1.75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</row>
    <row r="686" spans="1:26" ht="15.75" customHeight="1" x14ac:dyDescent="0.3">
      <c r="A686" s="2" t="s">
        <v>1777</v>
      </c>
      <c r="B686" s="6" t="s">
        <v>1726</v>
      </c>
      <c r="C686" s="6" t="s">
        <v>4332</v>
      </c>
      <c r="D686" s="12" t="s">
        <v>103</v>
      </c>
      <c r="E686" s="13" t="s">
        <v>1748</v>
      </c>
      <c r="F686" s="2">
        <v>9</v>
      </c>
      <c r="G686" s="15">
        <v>105</v>
      </c>
      <c r="H686" s="7">
        <f>L686*'114成績輸入與落點儀表板'!$B$2+M686*'114成績輸入與落點儀表板'!$B$3+N686*'114成績輸入與落點儀表板'!$B$4+O686*'114成績輸入與落點儀表板'!$B$5+P686*'114成績輸入與落點儀表板'!$B$6+Q686*'114成績輸入與落點儀表板'!$B$7+R686*'114成績輸入與落點儀表板'!$B$8+S686*'114成績輸入與落點儀表板'!$B$9+T686*'114成績輸入與落點儀表板'!$B$10+U686*'114成績輸入與落點儀表板'!$B$11+V686*'114成績輸入與落點儀表板'!$B$12+W686*'114成績輸入與落點儀表板'!$B$13+X686*'114成績輸入與落點儀表板'!$B$14+Y686*'114成績輸入與落點儀表板'!$B$15+Z686*'114成績輸入與落點儀表板'!$B$16</f>
        <v>0</v>
      </c>
      <c r="I686" s="8">
        <f t="shared" si="20"/>
        <v>-105</v>
      </c>
      <c r="J686" s="2" t="str">
        <f t="shared" si="21"/>
        <v>FAIL</v>
      </c>
      <c r="K686" s="17" t="str">
        <f>IF(AND(IF('114成績輸入與落點儀表板'!$C$2="必須採計",L686&gt;0,IF('114成績輸入與落點儀表板'!$C$2="不可採計",L686=0,TRUE)),IF('114成績輸入與落點儀表板'!$C$3="必須採計",M686&gt;0,IF('114成績輸入與落點儀表板'!$C$3="不可採計",M686=0,TRUE)),IF('114成績輸入與落點儀表板'!$C$4="必須採計",N686&gt;0,IF('114成績輸入與落點儀表板'!$C$4="不可採計",N686=0,TRUE)),IF('114成績輸入與落點儀表板'!$C$5="必須採計",O686&gt;0,IF('114成績輸入與落點儀表板'!$C$5="不可採計",O686=0,TRUE)),IF('114成績輸入與落點儀表板'!$C$6="必須採計",P686&gt;0,IF('114成績輸入與落點儀表板'!$C$6="不可採計",P686=0,TRUE)),IF('114成績輸入與落點儀表板'!$C$7="必須採計",Q686&gt;0,IF('114成績輸入與落點儀表板'!$C$7="不可採計",Q686=0,TRUE)),IF('114成績輸入與落點儀表板'!$C$8="必須採計",R686&gt;0,IF('114成績輸入與落點儀表板'!$C$8="不可採計",R686=0,TRUE)),IF('114成績輸入與落點儀表板'!$C$9="必須採計",S686&gt;0,IF('114成績輸入與落點儀表板'!$C$9="不可採計",S686=0,TRUE)),IF('114成績輸入與落點儀表板'!$C$10="必須採計",T686&gt;0,IF('114成績輸入與落點儀表板'!$C$10="不可採計",T686=0,TRUE)),IF('114成績輸入與落點儀表板'!$C$11="必須採計",U686&gt;0,IF('114成績輸入與落點儀表板'!$C$11="不可採計",U686=0,TRUE)),IF('114成績輸入與落點儀表板'!$C$12="必須採計",V686&gt;0,IF('114成績輸入與落點儀表板'!$C$12="不可採計",V686=0,TRUE)),IF('114成績輸入與落點儀表板'!$C$13="必須採計",W686&gt;0,IF('114成績輸入與落點儀表板'!$C$13="不可採計",W686=0,TRUE)),IF('114成績輸入與落點儀表板'!$C$14="必須採計",X686&gt;0,IF('114成績輸入與落點儀表板'!$C$14="不可採計",X686=0,TRUE)),IF('114成績輸入與落點儀表板'!$C$15="必須採計",Y686&gt;0,IF('114成績輸入與落點儀表板'!$C$15="不可採計",Y686=0,TRUE)),IF('114成績輸入與落點儀表板'!$C$16="必須採計",Z686&gt;0,IF('114成績輸入與落點儀表板'!$C$16="不可採計",Z686=0,TRUE))),"✅ 符合","❌ 不符合")</f>
        <v>✅ 符合</v>
      </c>
      <c r="L686" s="15">
        <v>2</v>
      </c>
      <c r="M686" s="15">
        <v>0</v>
      </c>
      <c r="N686" s="15">
        <v>0</v>
      </c>
      <c r="O686" s="15">
        <v>0</v>
      </c>
      <c r="P686" s="15">
        <v>0</v>
      </c>
      <c r="Q686" s="15">
        <v>2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1</v>
      </c>
      <c r="X686" s="15">
        <v>0</v>
      </c>
      <c r="Y686" s="15">
        <v>0</v>
      </c>
      <c r="Z686" s="15">
        <v>0</v>
      </c>
    </row>
    <row r="687" spans="1:26" ht="15.75" customHeight="1" x14ac:dyDescent="0.3">
      <c r="A687" s="2" t="s">
        <v>1780</v>
      </c>
      <c r="B687" s="6" t="s">
        <v>1726</v>
      </c>
      <c r="C687" s="6" t="s">
        <v>1210</v>
      </c>
      <c r="D687" s="12" t="s">
        <v>86</v>
      </c>
      <c r="E687" s="13" t="s">
        <v>1753</v>
      </c>
      <c r="F687" s="2">
        <v>20</v>
      </c>
      <c r="G687" s="15">
        <v>158.75</v>
      </c>
      <c r="H687" s="7">
        <f>L687*'114成績輸入與落點儀表板'!$B$2+M687*'114成績輸入與落點儀表板'!$B$3+N687*'114成績輸入與落點儀表板'!$B$4+O687*'114成績輸入與落點儀表板'!$B$5+P687*'114成績輸入與落點儀表板'!$B$6+Q687*'114成績輸入與落點儀表板'!$B$7+R687*'114成績輸入與落點儀表板'!$B$8+S687*'114成績輸入與落點儀表板'!$B$9+T687*'114成績輸入與落點儀表板'!$B$10+U687*'114成績輸入與落點儀表板'!$B$11+V687*'114成績輸入與落點儀表板'!$B$12+W687*'114成績輸入與落點儀表板'!$B$13+X687*'114成績輸入與落點儀表板'!$B$14+Y687*'114成績輸入與落點儀表板'!$B$15+Z687*'114成績輸入與落點儀表板'!$B$16</f>
        <v>0</v>
      </c>
      <c r="I687" s="8">
        <f t="shared" si="20"/>
        <v>-158.75</v>
      </c>
      <c r="J687" s="2" t="str">
        <f t="shared" si="21"/>
        <v>FAIL</v>
      </c>
      <c r="K687" s="17" t="str">
        <f>IF(AND(IF('114成績輸入與落點儀表板'!$C$2="必須採計",L687&gt;0,IF('114成績輸入與落點儀表板'!$C$2="不可採計",L687=0,TRUE)),IF('114成績輸入與落點儀表板'!$C$3="必須採計",M687&gt;0,IF('114成績輸入與落點儀表板'!$C$3="不可採計",M687=0,TRUE)),IF('114成績輸入與落點儀表板'!$C$4="必須採計",N687&gt;0,IF('114成績輸入與落點儀表板'!$C$4="不可採計",N687=0,TRUE)),IF('114成績輸入與落點儀表板'!$C$5="必須採計",O687&gt;0,IF('114成績輸入與落點儀表板'!$C$5="不可採計",O687=0,TRUE)),IF('114成績輸入與落點儀表板'!$C$6="必須採計",P687&gt;0,IF('114成績輸入與落點儀表板'!$C$6="不可採計",P687=0,TRUE)),IF('114成績輸入與落點儀表板'!$C$7="必須採計",Q687&gt;0,IF('114成績輸入與落點儀表板'!$C$7="不可採計",Q687=0,TRUE)),IF('114成績輸入與落點儀表板'!$C$8="必須採計",R687&gt;0,IF('114成績輸入與落點儀表板'!$C$8="不可採計",R687=0,TRUE)),IF('114成績輸入與落點儀表板'!$C$9="必須採計",S687&gt;0,IF('114成績輸入與落點儀表板'!$C$9="不可採計",S687=0,TRUE)),IF('114成績輸入與落點儀表板'!$C$10="必須採計",T687&gt;0,IF('114成績輸入與落點儀表板'!$C$10="不可採計",T687=0,TRUE)),IF('114成績輸入與落點儀表板'!$C$11="必須採計",U687&gt;0,IF('114成績輸入與落點儀表板'!$C$11="不可採計",U687=0,TRUE)),IF('114成績輸入與落點儀表板'!$C$12="必須採計",V687&gt;0,IF('114成績輸入與落點儀表板'!$C$12="不可採計",V687=0,TRUE)),IF('114成績輸入與落點儀表板'!$C$13="必須採計",W687&gt;0,IF('114成績輸入與落點儀表板'!$C$13="不可採計",W687=0,TRUE)),IF('114成績輸入與落點儀表板'!$C$14="必須採計",X687&gt;0,IF('114成績輸入與落點儀表板'!$C$14="不可採計",X687=0,TRUE)),IF('114成績輸入與落點儀表板'!$C$15="必須採計",Y687&gt;0,IF('114成績輸入與落點儀表板'!$C$15="不可採計",Y687=0,TRUE)),IF('114成績輸入與落點儀表板'!$C$16="必須採計",Z687&gt;0,IF('114成績輸入與落點儀表板'!$C$16="不可採計",Z687=0,TRUE))),"✅ 符合","❌ 不符合")</f>
        <v>✅ 符合</v>
      </c>
      <c r="L687" s="15">
        <v>1.75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2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2</v>
      </c>
      <c r="Z687" s="15">
        <v>0</v>
      </c>
    </row>
    <row r="688" spans="1:26" ht="15.75" customHeight="1" x14ac:dyDescent="0.3">
      <c r="A688" s="2" t="s">
        <v>1783</v>
      </c>
      <c r="B688" s="13" t="s">
        <v>1726</v>
      </c>
      <c r="C688" s="13" t="s">
        <v>4333</v>
      </c>
      <c r="D688" s="12" t="s">
        <v>4062</v>
      </c>
      <c r="E688" s="13" t="s">
        <v>1756</v>
      </c>
      <c r="F688" s="2">
        <v>22</v>
      </c>
      <c r="G688" s="15">
        <v>128</v>
      </c>
      <c r="H688" s="7">
        <f>L688*'114成績輸入與落點儀表板'!$B$2+M688*'114成績輸入與落點儀表板'!$B$3+N688*'114成績輸入與落點儀表板'!$B$4+O688*'114成績輸入與落點儀表板'!$B$5+P688*'114成績輸入與落點儀表板'!$B$6+Q688*'114成績輸入與落點儀表板'!$B$7+R688*'114成績輸入與落點儀表板'!$B$8+S688*'114成績輸入與落點儀表板'!$B$9+T688*'114成績輸入與落點儀表板'!$B$10+U688*'114成績輸入與落點儀表板'!$B$11+V688*'114成績輸入與落點儀表板'!$B$12+W688*'114成績輸入與落點儀表板'!$B$13+X688*'114成績輸入與落點儀表板'!$B$14+Y688*'114成績輸入與落點儀表板'!$B$15+Z688*'114成績輸入與落點儀表板'!$B$16</f>
        <v>0</v>
      </c>
      <c r="I688" s="8">
        <f t="shared" si="20"/>
        <v>-128</v>
      </c>
      <c r="J688" s="2" t="str">
        <f t="shared" si="21"/>
        <v>FAIL</v>
      </c>
      <c r="K688" s="17" t="str">
        <f>IF(AND(IF('114成績輸入與落點儀表板'!$C$2="必須採計",L688&gt;0,IF('114成績輸入與落點儀表板'!$C$2="不可採計",L688=0,TRUE)),IF('114成績輸入與落點儀表板'!$C$3="必須採計",M688&gt;0,IF('114成績輸入與落點儀表板'!$C$3="不可採計",M688=0,TRUE)),IF('114成績輸入與落點儀表板'!$C$4="必須採計",N688&gt;0,IF('114成績輸入與落點儀表板'!$C$4="不可採計",N688=0,TRUE)),IF('114成績輸入與落點儀表板'!$C$5="必須採計",O688&gt;0,IF('114成績輸入與落點儀表板'!$C$5="不可採計",O688=0,TRUE)),IF('114成績輸入與落點儀表板'!$C$6="必須採計",P688&gt;0,IF('114成績輸入與落點儀表板'!$C$6="不可採計",P688=0,TRUE)),IF('114成績輸入與落點儀表板'!$C$7="必須採計",Q688&gt;0,IF('114成績輸入與落點儀表板'!$C$7="不可採計",Q688=0,TRUE)),IF('114成績輸入與落點儀表板'!$C$8="必須採計",R688&gt;0,IF('114成績輸入與落點儀表板'!$C$8="不可採計",R688=0,TRUE)),IF('114成績輸入與落點儀表板'!$C$9="必須採計",S688&gt;0,IF('114成績輸入與落點儀表板'!$C$9="不可採計",S688=0,TRUE)),IF('114成績輸入與落點儀表板'!$C$10="必須採計",T688&gt;0,IF('114成績輸入與落點儀表板'!$C$10="不可採計",T688=0,TRUE)),IF('114成績輸入與落點儀表板'!$C$11="必須採計",U688&gt;0,IF('114成績輸入與落點儀表板'!$C$11="不可採計",U688=0,TRUE)),IF('114成績輸入與落點儀表板'!$C$12="必須採計",V688&gt;0,IF('114成績輸入與落點儀表板'!$C$12="不可採計",V688=0,TRUE)),IF('114成績輸入與落點儀表板'!$C$13="必須採計",W688&gt;0,IF('114成績輸入與落點儀表板'!$C$13="不可採計",W688=0,TRUE)),IF('114成績輸入與落點儀表板'!$C$14="必須採計",X688&gt;0,IF('114成績輸入與落點儀表板'!$C$14="不可採計",X688=0,TRUE)),IF('114成績輸入與落點儀表板'!$C$15="必須採計",Y688&gt;0,IF('114成績輸入與落點儀表板'!$C$15="不可採計",Y688=0,TRUE)),IF('114成績輸入與落點儀表板'!$C$16="必須採計",Z688&gt;0,IF('114成績輸入與落點儀表板'!$C$16="不可採計",Z688=0,TRUE))),"✅ 符合","❌ 不符合")</f>
        <v>✅ 符合</v>
      </c>
      <c r="L688" s="15">
        <v>2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1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2</v>
      </c>
      <c r="Z688" s="15">
        <v>0</v>
      </c>
    </row>
    <row r="689" spans="1:26" ht="15.75" customHeight="1" x14ac:dyDescent="0.3">
      <c r="A689" s="2" t="s">
        <v>1786</v>
      </c>
      <c r="B689" s="6" t="s">
        <v>1726</v>
      </c>
      <c r="C689" s="6" t="s">
        <v>4334</v>
      </c>
      <c r="D689" s="12" t="s">
        <v>4062</v>
      </c>
      <c r="E689" s="13" t="s">
        <v>1756</v>
      </c>
      <c r="F689" s="2">
        <v>15</v>
      </c>
      <c r="G689" s="15">
        <v>124</v>
      </c>
      <c r="H689" s="7">
        <f>L689*'114成績輸入與落點儀表板'!$B$2+M689*'114成績輸入與落點儀表板'!$B$3+N689*'114成績輸入與落點儀表板'!$B$4+O689*'114成績輸入與落點儀表板'!$B$5+P689*'114成績輸入與落點儀表板'!$B$6+Q689*'114成績輸入與落點儀表板'!$B$7+R689*'114成績輸入與落點儀表板'!$B$8+S689*'114成績輸入與落點儀表板'!$B$9+T689*'114成績輸入與落點儀表板'!$B$10+U689*'114成績輸入與落點儀表板'!$B$11+V689*'114成績輸入與落點儀表板'!$B$12+W689*'114成績輸入與落點儀表板'!$B$13+X689*'114成績輸入與落點儀表板'!$B$14+Y689*'114成績輸入與落點儀表板'!$B$15+Z689*'114成績輸入與落點儀表板'!$B$16</f>
        <v>0</v>
      </c>
      <c r="I689" s="8">
        <f t="shared" si="20"/>
        <v>-124</v>
      </c>
      <c r="J689" s="2" t="str">
        <f t="shared" si="21"/>
        <v>FAIL</v>
      </c>
      <c r="K689" s="17" t="str">
        <f>IF(AND(IF('114成績輸入與落點儀表板'!$C$2="必須採計",L689&gt;0,IF('114成績輸入與落點儀表板'!$C$2="不可採計",L689=0,TRUE)),IF('114成績輸入與落點儀表板'!$C$3="必須採計",M689&gt;0,IF('114成績輸入與落點儀表板'!$C$3="不可採計",M689=0,TRUE)),IF('114成績輸入與落點儀表板'!$C$4="必須採計",N689&gt;0,IF('114成績輸入與落點儀表板'!$C$4="不可採計",N689=0,TRUE)),IF('114成績輸入與落點儀表板'!$C$5="必須採計",O689&gt;0,IF('114成績輸入與落點儀表板'!$C$5="不可採計",O689=0,TRUE)),IF('114成績輸入與落點儀表板'!$C$6="必須採計",P689&gt;0,IF('114成績輸入與落點儀表板'!$C$6="不可採計",P689=0,TRUE)),IF('114成績輸入與落點儀表板'!$C$7="必須採計",Q689&gt;0,IF('114成績輸入與落點儀表板'!$C$7="不可採計",Q689=0,TRUE)),IF('114成績輸入與落點儀表板'!$C$8="必須採計",R689&gt;0,IF('114成績輸入與落點儀表板'!$C$8="不可採計",R689=0,TRUE)),IF('114成績輸入與落點儀表板'!$C$9="必須採計",S689&gt;0,IF('114成績輸入與落點儀表板'!$C$9="不可採計",S689=0,TRUE)),IF('114成績輸入與落點儀表板'!$C$10="必須採計",T689&gt;0,IF('114成績輸入與落點儀表板'!$C$10="不可採計",T689=0,TRUE)),IF('114成績輸入與落點儀表板'!$C$11="必須採計",U689&gt;0,IF('114成績輸入與落點儀表板'!$C$11="不可採計",U689=0,TRUE)),IF('114成績輸入與落點儀表板'!$C$12="必須採計",V689&gt;0,IF('114成績輸入與落點儀表板'!$C$12="不可採計",V689=0,TRUE)),IF('114成績輸入與落點儀表板'!$C$13="必須採計",W689&gt;0,IF('114成績輸入與落點儀表板'!$C$13="不可採計",W689=0,TRUE)),IF('114成績輸入與落點儀表板'!$C$14="必須採計",X689&gt;0,IF('114成績輸入與落點儀表板'!$C$14="不可採計",X689=0,TRUE)),IF('114成績輸入與落點儀表板'!$C$15="必須採計",Y689&gt;0,IF('114成績輸入與落點儀表板'!$C$15="不可採計",Y689=0,TRUE)),IF('114成績輸入與落點儀表板'!$C$16="必須採計",Z689&gt;0,IF('114成績輸入與落點儀表板'!$C$16="不可採計",Z689=0,TRUE))),"✅ 符合","❌ 不符合")</f>
        <v>✅ 符合</v>
      </c>
      <c r="L689" s="15">
        <v>2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1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2</v>
      </c>
      <c r="Z689" s="15">
        <v>0</v>
      </c>
    </row>
    <row r="690" spans="1:26" ht="15.75" customHeight="1" x14ac:dyDescent="0.3">
      <c r="A690" s="2" t="s">
        <v>1789</v>
      </c>
      <c r="B690" s="6" t="s">
        <v>1726</v>
      </c>
      <c r="C690" s="6" t="s">
        <v>4335</v>
      </c>
      <c r="D690" s="12" t="s">
        <v>227</v>
      </c>
      <c r="E690" s="13" t="s">
        <v>850</v>
      </c>
      <c r="F690" s="2">
        <v>44</v>
      </c>
      <c r="G690" s="15">
        <v>91</v>
      </c>
      <c r="H690" s="7">
        <f>L690*'114成績輸入與落點儀表板'!$B$2+M690*'114成績輸入與落點儀表板'!$B$3+N690*'114成績輸入與落點儀表板'!$B$4+O690*'114成績輸入與落點儀表板'!$B$5+P690*'114成績輸入與落點儀表板'!$B$6+Q690*'114成績輸入與落點儀表板'!$B$7+R690*'114成績輸入與落點儀表板'!$B$8+S690*'114成績輸入與落點儀表板'!$B$9+T690*'114成績輸入與落點儀表板'!$B$10+U690*'114成績輸入與落點儀表板'!$B$11+V690*'114成績輸入與落點儀表板'!$B$12+W690*'114成績輸入與落點儀表板'!$B$13+X690*'114成績輸入與落點儀表板'!$B$14+Y690*'114成績輸入與落點儀表板'!$B$15+Z690*'114成績輸入與落點儀表板'!$B$16</f>
        <v>0</v>
      </c>
      <c r="I690" s="8">
        <f t="shared" si="20"/>
        <v>-91</v>
      </c>
      <c r="J690" s="2" t="str">
        <f t="shared" si="21"/>
        <v>FAIL</v>
      </c>
      <c r="K690" s="17" t="str">
        <f>IF(AND(IF('114成績輸入與落點儀表板'!$C$2="必須採計",L690&gt;0,IF('114成績輸入與落點儀表板'!$C$2="不可採計",L690=0,TRUE)),IF('114成績輸入與落點儀表板'!$C$3="必須採計",M690&gt;0,IF('114成績輸入與落點儀表板'!$C$3="不可採計",M690=0,TRUE)),IF('114成績輸入與落點儀表板'!$C$4="必須採計",N690&gt;0,IF('114成績輸入與落點儀表板'!$C$4="不可採計",N690=0,TRUE)),IF('114成績輸入與落點儀表板'!$C$5="必須採計",O690&gt;0,IF('114成績輸入與落點儀表板'!$C$5="不可採計",O690=0,TRUE)),IF('114成績輸入與落點儀表板'!$C$6="必須採計",P690&gt;0,IF('114成績輸入與落點儀表板'!$C$6="不可採計",P690=0,TRUE)),IF('114成績輸入與落點儀表板'!$C$7="必須採計",Q690&gt;0,IF('114成績輸入與落點儀表板'!$C$7="不可採計",Q690=0,TRUE)),IF('114成績輸入與落點儀表板'!$C$8="必須採計",R690&gt;0,IF('114成績輸入與落點儀表板'!$C$8="不可採計",R690=0,TRUE)),IF('114成績輸入與落點儀表板'!$C$9="必須採計",S690&gt;0,IF('114成績輸入與落點儀表板'!$C$9="不可採計",S690=0,TRUE)),IF('114成績輸入與落點儀表板'!$C$10="必須採計",T690&gt;0,IF('114成績輸入與落點儀表板'!$C$10="不可採計",T690=0,TRUE)),IF('114成績輸入與落點儀表板'!$C$11="必須採計",U690&gt;0,IF('114成績輸入與落點儀表板'!$C$11="不可採計",U690=0,TRUE)),IF('114成績輸入與落點儀表板'!$C$12="必須採計",V690&gt;0,IF('114成績輸入與落點儀表板'!$C$12="不可採計",V690=0,TRUE)),IF('114成績輸入與落點儀表板'!$C$13="必須採計",W690&gt;0,IF('114成績輸入與落點儀表板'!$C$13="不可採計",W690=0,TRUE)),IF('114成績輸入與落點儀表板'!$C$14="必須採計",X690&gt;0,IF('114成績輸入與落點儀表板'!$C$14="不可採計",X690=0,TRUE)),IF('114成績輸入與落點儀表板'!$C$15="必須採計",Y690&gt;0,IF('114成績輸入與落點儀表板'!$C$15="不可採計",Y690=0,TRUE)),IF('114成績輸入與落點儀表板'!$C$16="必須採計",Z690&gt;0,IF('114成績輸入與落點儀表板'!$C$16="不可採計",Z690=0,TRUE))),"✅ 符合","❌ 不符合")</f>
        <v>✅ 符合</v>
      </c>
      <c r="L690" s="15">
        <v>2</v>
      </c>
      <c r="M690" s="15">
        <v>1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2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</row>
    <row r="691" spans="1:26" ht="15.75" customHeight="1" x14ac:dyDescent="0.3">
      <c r="A691" s="2" t="s">
        <v>1792</v>
      </c>
      <c r="B691" s="13" t="s">
        <v>1726</v>
      </c>
      <c r="C691" s="13" t="s">
        <v>4336</v>
      </c>
      <c r="D691" s="12" t="s">
        <v>73</v>
      </c>
      <c r="E691" s="13" t="s">
        <v>4337</v>
      </c>
      <c r="F691" s="2">
        <v>2</v>
      </c>
      <c r="G691" s="15">
        <v>98</v>
      </c>
      <c r="H691" s="7">
        <f>L691*'114成績輸入與落點儀表板'!$B$2+M691*'114成績輸入與落點儀表板'!$B$3+N691*'114成績輸入與落點儀表板'!$B$4+O691*'114成績輸入與落點儀表板'!$B$5+P691*'114成績輸入與落點儀表板'!$B$6+Q691*'114成績輸入與落點儀表板'!$B$7+R691*'114成績輸入與落點儀表板'!$B$8+S691*'114成績輸入與落點儀表板'!$B$9+T691*'114成績輸入與落點儀表板'!$B$10+U691*'114成績輸入與落點儀表板'!$B$11+V691*'114成績輸入與落點儀表板'!$B$12+W691*'114成績輸入與落點儀表板'!$B$13+X691*'114成績輸入與落點儀表板'!$B$14+Y691*'114成績輸入與落點儀表板'!$B$15+Z691*'114成績輸入與落點儀表板'!$B$16</f>
        <v>0</v>
      </c>
      <c r="I691" s="8">
        <f t="shared" si="20"/>
        <v>-98</v>
      </c>
      <c r="J691" s="2" t="str">
        <f t="shared" si="21"/>
        <v>FAIL</v>
      </c>
      <c r="K691" s="17" t="str">
        <f>IF(AND(IF('114成績輸入與落點儀表板'!$C$2="必須採計",L691&gt;0,IF('114成績輸入與落點儀表板'!$C$2="不可採計",L691=0,TRUE)),IF('114成績輸入與落點儀表板'!$C$3="必須採計",M691&gt;0,IF('114成績輸入與落點儀表板'!$C$3="不可採計",M691=0,TRUE)),IF('114成績輸入與落點儀表板'!$C$4="必須採計",N691&gt;0,IF('114成績輸入與落點儀表板'!$C$4="不可採計",N691=0,TRUE)),IF('114成績輸入與落點儀表板'!$C$5="必須採計",O691&gt;0,IF('114成績輸入與落點儀表板'!$C$5="不可採計",O691=0,TRUE)),IF('114成績輸入與落點儀表板'!$C$6="必須採計",P691&gt;0,IF('114成績輸入與落點儀表板'!$C$6="不可採計",P691=0,TRUE)),IF('114成績輸入與落點儀表板'!$C$7="必須採計",Q691&gt;0,IF('114成績輸入與落點儀表板'!$C$7="不可採計",Q691=0,TRUE)),IF('114成績輸入與落點儀表板'!$C$8="必須採計",R691&gt;0,IF('114成績輸入與落點儀表板'!$C$8="不可採計",R691=0,TRUE)),IF('114成績輸入與落點儀表板'!$C$9="必須採計",S691&gt;0,IF('114成績輸入與落點儀表板'!$C$9="不可採計",S691=0,TRUE)),IF('114成績輸入與落點儀表板'!$C$10="必須採計",T691&gt;0,IF('114成績輸入與落點儀表板'!$C$10="不可採計",T691=0,TRUE)),IF('114成績輸入與落點儀表板'!$C$11="必須採計",U691&gt;0,IF('114成績輸入與落點儀表板'!$C$11="不可採計",U691=0,TRUE)),IF('114成績輸入與落點儀表板'!$C$12="必須採計",V691&gt;0,IF('114成績輸入與落點儀表板'!$C$12="不可採計",V691=0,TRUE)),IF('114成績輸入與落點儀表板'!$C$13="必須採計",W691&gt;0,IF('114成績輸入與落點儀表板'!$C$13="不可採計",W691=0,TRUE)),IF('114成績輸入與落點儀表板'!$C$14="必須採計",X691&gt;0,IF('114成績輸入與落點儀表板'!$C$14="不可採計",X691=0,TRUE)),IF('114成績輸入與落點儀表板'!$C$15="必須採計",Y691&gt;0,IF('114成績輸入與落點儀表板'!$C$15="不可採計",Y691=0,TRUE)),IF('114成績輸入與落點儀表板'!$C$16="必須採計",Z691&gt;0,IF('114成績輸入與落點儀表板'!$C$16="不可採計",Z691=0,TRUE))),"✅ 符合","❌ 不符合")</f>
        <v>✅ 符合</v>
      </c>
      <c r="L691" s="15">
        <v>2</v>
      </c>
      <c r="M691" s="15">
        <v>0</v>
      </c>
      <c r="N691" s="15">
        <v>0</v>
      </c>
      <c r="O691" s="15">
        <v>0</v>
      </c>
      <c r="P691" s="15">
        <v>0</v>
      </c>
      <c r="Q691" s="15">
        <v>2</v>
      </c>
      <c r="R691" s="15">
        <v>0</v>
      </c>
      <c r="S691" s="15">
        <v>0</v>
      </c>
      <c r="T691" s="15">
        <v>0</v>
      </c>
      <c r="U691" s="15">
        <v>1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</row>
    <row r="692" spans="1:26" ht="15.75" customHeight="1" x14ac:dyDescent="0.3">
      <c r="A692" s="2" t="s">
        <v>1795</v>
      </c>
      <c r="B692" s="6" t="s">
        <v>1726</v>
      </c>
      <c r="C692" s="6" t="s">
        <v>352</v>
      </c>
      <c r="D692" s="12" t="s">
        <v>121</v>
      </c>
      <c r="E692" s="13" t="s">
        <v>2188</v>
      </c>
      <c r="F692" s="2">
        <v>45</v>
      </c>
      <c r="G692" s="15">
        <v>91</v>
      </c>
      <c r="H692" s="7">
        <f>L692*'114成績輸入與落點儀表板'!$B$2+M692*'114成績輸入與落點儀表板'!$B$3+N692*'114成績輸入與落點儀表板'!$B$4+O692*'114成績輸入與落點儀表板'!$B$5+P692*'114成績輸入與落點儀表板'!$B$6+Q692*'114成績輸入與落點儀表板'!$B$7+R692*'114成績輸入與落點儀表板'!$B$8+S692*'114成績輸入與落點儀表板'!$B$9+T692*'114成績輸入與落點儀表板'!$B$10+U692*'114成績輸入與落點儀表板'!$B$11+V692*'114成績輸入與落點儀表板'!$B$12+W692*'114成績輸入與落點儀表板'!$B$13+X692*'114成績輸入與落點儀表板'!$B$14+Y692*'114成績輸入與落點儀表板'!$B$15+Z692*'114成績輸入與落點儀表板'!$B$16</f>
        <v>0</v>
      </c>
      <c r="I692" s="8">
        <f t="shared" si="20"/>
        <v>-91</v>
      </c>
      <c r="J692" s="2" t="str">
        <f t="shared" si="21"/>
        <v>FAIL</v>
      </c>
      <c r="K692" s="17" t="str">
        <f>IF(AND(IF('114成績輸入與落點儀表板'!$C$2="必須採計",L692&gt;0,IF('114成績輸入與落點儀表板'!$C$2="不可採計",L692=0,TRUE)),IF('114成績輸入與落點儀表板'!$C$3="必須採計",M692&gt;0,IF('114成績輸入與落點儀表板'!$C$3="不可採計",M692=0,TRUE)),IF('114成績輸入與落點儀表板'!$C$4="必須採計",N692&gt;0,IF('114成績輸入與落點儀表板'!$C$4="不可採計",N692=0,TRUE)),IF('114成績輸入與落點儀表板'!$C$5="必須採計",O692&gt;0,IF('114成績輸入與落點儀表板'!$C$5="不可採計",O692=0,TRUE)),IF('114成績輸入與落點儀表板'!$C$6="必須採計",P692&gt;0,IF('114成績輸入與落點儀表板'!$C$6="不可採計",P692=0,TRUE)),IF('114成績輸入與落點儀表板'!$C$7="必須採計",Q692&gt;0,IF('114成績輸入與落點儀表板'!$C$7="不可採計",Q692=0,TRUE)),IF('114成績輸入與落點儀表板'!$C$8="必須採計",R692&gt;0,IF('114成績輸入與落點儀表板'!$C$8="不可採計",R692=0,TRUE)),IF('114成績輸入與落點儀表板'!$C$9="必須採計",S692&gt;0,IF('114成績輸入與落點儀表板'!$C$9="不可採計",S692=0,TRUE)),IF('114成績輸入與落點儀表板'!$C$10="必須採計",T692&gt;0,IF('114成績輸入與落點儀表板'!$C$10="不可採計",T692=0,TRUE)),IF('114成績輸入與落點儀表板'!$C$11="必須採計",U692&gt;0,IF('114成績輸入與落點儀表板'!$C$11="不可採計",U692=0,TRUE)),IF('114成績輸入與落點儀表板'!$C$12="必須採計",V692&gt;0,IF('114成績輸入與落點儀表板'!$C$12="不可採計",V692=0,TRUE)),IF('114成績輸入與落點儀表板'!$C$13="必須採計",W692&gt;0,IF('114成績輸入與落點儀表板'!$C$13="不可採計",W692=0,TRUE)),IF('114成績輸入與落點儀表板'!$C$14="必須採計",X692&gt;0,IF('114成績輸入與落點儀表板'!$C$14="不可採計",X692=0,TRUE)),IF('114成績輸入與落點儀表板'!$C$15="必須採計",Y692&gt;0,IF('114成績輸入與落點儀表板'!$C$15="不可採計",Y692=0,TRUE)),IF('114成績輸入與落點儀表板'!$C$16="必須採計",Z692&gt;0,IF('114成績輸入與落點儀表板'!$C$16="不可採計",Z692=0,TRUE))),"✅ 符合","❌ 不符合")</f>
        <v>✅ 符合</v>
      </c>
      <c r="L692" s="15">
        <v>2</v>
      </c>
      <c r="M692" s="15">
        <v>2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1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</row>
    <row r="693" spans="1:26" ht="15.75" customHeight="1" x14ac:dyDescent="0.3">
      <c r="A693" s="2" t="s">
        <v>1798</v>
      </c>
      <c r="B693" s="13" t="s">
        <v>1726</v>
      </c>
      <c r="C693" s="13" t="s">
        <v>1766</v>
      </c>
      <c r="D693" s="12" t="s">
        <v>121</v>
      </c>
      <c r="E693" s="13" t="s">
        <v>4338</v>
      </c>
      <c r="F693" s="2">
        <v>13</v>
      </c>
      <c r="G693" s="15">
        <v>97</v>
      </c>
      <c r="H693" s="7">
        <f>L693*'114成績輸入與落點儀表板'!$B$2+M693*'114成績輸入與落點儀表板'!$B$3+N693*'114成績輸入與落點儀表板'!$B$4+O693*'114成績輸入與落點儀表板'!$B$5+P693*'114成績輸入與落點儀表板'!$B$6+Q693*'114成績輸入與落點儀表板'!$B$7+R693*'114成績輸入與落點儀表板'!$B$8+S693*'114成績輸入與落點儀表板'!$B$9+T693*'114成績輸入與落點儀表板'!$B$10+U693*'114成績輸入與落點儀表板'!$B$11+V693*'114成績輸入與落點儀表板'!$B$12+W693*'114成績輸入與落點儀表板'!$B$13+X693*'114成績輸入與落點儀表板'!$B$14+Y693*'114成績輸入與落點儀表板'!$B$15+Z693*'114成績輸入與落點儀表板'!$B$16</f>
        <v>0</v>
      </c>
      <c r="I693" s="8">
        <f t="shared" si="20"/>
        <v>-97</v>
      </c>
      <c r="J693" s="2" t="str">
        <f t="shared" si="21"/>
        <v>FAIL</v>
      </c>
      <c r="K693" s="17" t="str">
        <f>IF(AND(IF('114成績輸入與落點儀表板'!$C$2="必須採計",L693&gt;0,IF('114成績輸入與落點儀表板'!$C$2="不可採計",L693=0,TRUE)),IF('114成績輸入與落點儀表板'!$C$3="必須採計",M693&gt;0,IF('114成績輸入與落點儀表板'!$C$3="不可採計",M693=0,TRUE)),IF('114成績輸入與落點儀表板'!$C$4="必須採計",N693&gt;0,IF('114成績輸入與落點儀表板'!$C$4="不可採計",N693=0,TRUE)),IF('114成績輸入與落點儀表板'!$C$5="必須採計",O693&gt;0,IF('114成績輸入與落點儀表板'!$C$5="不可採計",O693=0,TRUE)),IF('114成績輸入與落點儀表板'!$C$6="必須採計",P693&gt;0,IF('114成績輸入與落點儀表板'!$C$6="不可採計",P693=0,TRUE)),IF('114成績輸入與落點儀表板'!$C$7="必須採計",Q693&gt;0,IF('114成績輸入與落點儀表板'!$C$7="不可採計",Q693=0,TRUE)),IF('114成績輸入與落點儀表板'!$C$8="必須採計",R693&gt;0,IF('114成績輸入與落點儀表板'!$C$8="不可採計",R693=0,TRUE)),IF('114成績輸入與落點儀表板'!$C$9="必須採計",S693&gt;0,IF('114成績輸入與落點儀表板'!$C$9="不可採計",S693=0,TRUE)),IF('114成績輸入與落點儀表板'!$C$10="必須採計",T693&gt;0,IF('114成績輸入與落點儀表板'!$C$10="不可採計",T693=0,TRUE)),IF('114成績輸入與落點儀表板'!$C$11="必須採計",U693&gt;0,IF('114成績輸入與落點儀表板'!$C$11="不可採計",U693=0,TRUE)),IF('114成績輸入與落點儀表板'!$C$12="必須採計",V693&gt;0,IF('114成績輸入與落點儀表板'!$C$12="不可採計",V693=0,TRUE)),IF('114成績輸入與落點儀表板'!$C$13="必須採計",W693&gt;0,IF('114成績輸入與落點儀表板'!$C$13="不可採計",W693=0,TRUE)),IF('114成績輸入與落點儀表板'!$C$14="必須採計",X693&gt;0,IF('114成績輸入與落點儀表板'!$C$14="不可採計",X693=0,TRUE)),IF('114成績輸入與落點儀表板'!$C$15="必須採計",Y693&gt;0,IF('114成績輸入與落點儀表板'!$C$15="不可採計",Y693=0,TRUE)),IF('114成績輸入與落點儀表板'!$C$16="必須採計",Z693&gt;0,IF('114成績輸入與落點儀表板'!$C$16="不可採計",Z693=0,TRUE))),"✅ 符合","❌ 不符合")</f>
        <v>✅ 符合</v>
      </c>
      <c r="L693" s="15">
        <v>1.5</v>
      </c>
      <c r="M693" s="15">
        <v>1.5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1</v>
      </c>
      <c r="V693" s="15">
        <v>0</v>
      </c>
      <c r="W693" s="15">
        <v>1</v>
      </c>
      <c r="X693" s="15">
        <v>0</v>
      </c>
      <c r="Y693" s="15">
        <v>0</v>
      </c>
      <c r="Z693" s="15">
        <v>0</v>
      </c>
    </row>
    <row r="694" spans="1:26" ht="15.75" customHeight="1" x14ac:dyDescent="0.3">
      <c r="A694" s="2" t="s">
        <v>4339</v>
      </c>
      <c r="B694" s="6" t="s">
        <v>1726</v>
      </c>
      <c r="C694" s="6" t="s">
        <v>1769</v>
      </c>
      <c r="D694" s="12" t="s">
        <v>121</v>
      </c>
      <c r="E694" s="13" t="s">
        <v>1872</v>
      </c>
      <c r="F694" s="2">
        <v>11</v>
      </c>
      <c r="G694" s="15">
        <v>96</v>
      </c>
      <c r="H694" s="7">
        <f>L694*'114成績輸入與落點儀表板'!$B$2+M694*'114成績輸入與落點儀表板'!$B$3+N694*'114成績輸入與落點儀表板'!$B$4+O694*'114成績輸入與落點儀表板'!$B$5+P694*'114成績輸入與落點儀表板'!$B$6+Q694*'114成績輸入與落點儀表板'!$B$7+R694*'114成績輸入與落點儀表板'!$B$8+S694*'114成績輸入與落點儀表板'!$B$9+T694*'114成績輸入與落點儀表板'!$B$10+U694*'114成績輸入與落點儀表板'!$B$11+V694*'114成績輸入與落點儀表板'!$B$12+W694*'114成績輸入與落點儀表板'!$B$13+X694*'114成績輸入與落點儀表板'!$B$14+Y694*'114成績輸入與落點儀表板'!$B$15+Z694*'114成績輸入與落點儀表板'!$B$16</f>
        <v>0</v>
      </c>
      <c r="I694" s="8">
        <f t="shared" si="20"/>
        <v>-96</v>
      </c>
      <c r="J694" s="2" t="str">
        <f t="shared" si="21"/>
        <v>FAIL</v>
      </c>
      <c r="K694" s="17" t="str">
        <f>IF(AND(IF('114成績輸入與落點儀表板'!$C$2="必須採計",L694&gt;0,IF('114成績輸入與落點儀表板'!$C$2="不可採計",L694=0,TRUE)),IF('114成績輸入與落點儀表板'!$C$3="必須採計",M694&gt;0,IF('114成績輸入與落點儀表板'!$C$3="不可採計",M694=0,TRUE)),IF('114成績輸入與落點儀表板'!$C$4="必須採計",N694&gt;0,IF('114成績輸入與落點儀表板'!$C$4="不可採計",N694=0,TRUE)),IF('114成績輸入與落點儀表板'!$C$5="必須採計",O694&gt;0,IF('114成績輸入與落點儀表板'!$C$5="不可採計",O694=0,TRUE)),IF('114成績輸入與落點儀表板'!$C$6="必須採計",P694&gt;0,IF('114成績輸入與落點儀表板'!$C$6="不可採計",P694=0,TRUE)),IF('114成績輸入與落點儀表板'!$C$7="必須採計",Q694&gt;0,IF('114成績輸入與落點儀表板'!$C$7="不可採計",Q694=0,TRUE)),IF('114成績輸入與落點儀表板'!$C$8="必須採計",R694&gt;0,IF('114成績輸入與落點儀表板'!$C$8="不可採計",R694=0,TRUE)),IF('114成績輸入與落點儀表板'!$C$9="必須採計",S694&gt;0,IF('114成績輸入與落點儀表板'!$C$9="不可採計",S694=0,TRUE)),IF('114成績輸入與落點儀表板'!$C$10="必須採計",T694&gt;0,IF('114成績輸入與落點儀表板'!$C$10="不可採計",T694=0,TRUE)),IF('114成績輸入與落點儀表板'!$C$11="必須採計",U694&gt;0,IF('114成績輸入與落點儀表板'!$C$11="不可採計",U694=0,TRUE)),IF('114成績輸入與落點儀表板'!$C$12="必須採計",V694&gt;0,IF('114成績輸入與落點儀表板'!$C$12="不可採計",V694=0,TRUE)),IF('114成績輸入與落點儀表板'!$C$13="必須採計",W694&gt;0,IF('114成績輸入與落點儀表板'!$C$13="不可採計",W694=0,TRUE)),IF('114成績輸入與落點儀表板'!$C$14="必須採計",X694&gt;0,IF('114成績輸入與落點儀表板'!$C$14="不可採計",X694=0,TRUE)),IF('114成績輸入與落點儀表板'!$C$15="必須採計",Y694&gt;0,IF('114成績輸入與落點儀表板'!$C$15="不可採計",Y694=0,TRUE)),IF('114成績輸入與落點儀表板'!$C$16="必須採計",Z694&gt;0,IF('114成績輸入與落點儀表板'!$C$16="不可採計",Z694=0,TRUE))),"✅ 符合","❌ 不符合")</f>
        <v>✅ 符合</v>
      </c>
      <c r="L694" s="15">
        <v>1.5</v>
      </c>
      <c r="M694" s="15">
        <v>1.5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1</v>
      </c>
      <c r="V694" s="15">
        <v>1</v>
      </c>
      <c r="W694" s="15">
        <v>0</v>
      </c>
      <c r="X694" s="15">
        <v>0</v>
      </c>
      <c r="Y694" s="15">
        <v>0</v>
      </c>
      <c r="Z694" s="15">
        <v>0</v>
      </c>
    </row>
    <row r="695" spans="1:26" ht="15.75" customHeight="1" x14ac:dyDescent="0.3">
      <c r="A695" s="2" t="s">
        <v>1800</v>
      </c>
      <c r="B695" s="13" t="s">
        <v>1726</v>
      </c>
      <c r="C695" s="13" t="s">
        <v>391</v>
      </c>
      <c r="D695" s="12" t="s">
        <v>121</v>
      </c>
      <c r="E695" s="13" t="s">
        <v>4340</v>
      </c>
      <c r="F695" s="2">
        <v>25</v>
      </c>
      <c r="G695" s="15">
        <v>102</v>
      </c>
      <c r="H695" s="7">
        <f>L695*'114成績輸入與落點儀表板'!$B$2+M695*'114成績輸入與落點儀表板'!$B$3+N695*'114成績輸入與落點儀表板'!$B$4+O695*'114成績輸入與落點儀表板'!$B$5+P695*'114成績輸入與落點儀表板'!$B$6+Q695*'114成績輸入與落點儀表板'!$B$7+R695*'114成績輸入與落點儀表板'!$B$8+S695*'114成績輸入與落點儀表板'!$B$9+T695*'114成績輸入與落點儀表板'!$B$10+U695*'114成績輸入與落點儀表板'!$B$11+V695*'114成績輸入與落點儀表板'!$B$12+W695*'114成績輸入與落點儀表板'!$B$13+X695*'114成績輸入與落點儀表板'!$B$14+Y695*'114成績輸入與落點儀表板'!$B$15+Z695*'114成績輸入與落點儀表板'!$B$16</f>
        <v>0</v>
      </c>
      <c r="I695" s="8">
        <f t="shared" si="20"/>
        <v>-102</v>
      </c>
      <c r="J695" s="2" t="str">
        <f t="shared" si="21"/>
        <v>FAIL</v>
      </c>
      <c r="K695" s="17" t="str">
        <f>IF(AND(IF('114成績輸入與落點儀表板'!$C$2="必須採計",L695&gt;0,IF('114成績輸入與落點儀表板'!$C$2="不可採計",L695=0,TRUE)),IF('114成績輸入與落點儀表板'!$C$3="必須採計",M695&gt;0,IF('114成績輸入與落點儀表板'!$C$3="不可採計",M695=0,TRUE)),IF('114成績輸入與落點儀表板'!$C$4="必須採計",N695&gt;0,IF('114成績輸入與落點儀表板'!$C$4="不可採計",N695=0,TRUE)),IF('114成績輸入與落點儀表板'!$C$5="必須採計",O695&gt;0,IF('114成績輸入與落點儀表板'!$C$5="不可採計",O695=0,TRUE)),IF('114成績輸入與落點儀表板'!$C$6="必須採計",P695&gt;0,IF('114成績輸入與落點儀表板'!$C$6="不可採計",P695=0,TRUE)),IF('114成績輸入與落點儀表板'!$C$7="必須採計",Q695&gt;0,IF('114成績輸入與落點儀表板'!$C$7="不可採計",Q695=0,TRUE)),IF('114成績輸入與落點儀表板'!$C$8="必須採計",R695&gt;0,IF('114成績輸入與落點儀表板'!$C$8="不可採計",R695=0,TRUE)),IF('114成績輸入與落點儀表板'!$C$9="必須採計",S695&gt;0,IF('114成績輸入與落點儀表板'!$C$9="不可採計",S695=0,TRUE)),IF('114成績輸入與落點儀表板'!$C$10="必須採計",T695&gt;0,IF('114成績輸入與落點儀表板'!$C$10="不可採計",T695=0,TRUE)),IF('114成績輸入與落點儀表板'!$C$11="必須採計",U695&gt;0,IF('114成績輸入與落點儀表板'!$C$11="不可採計",U695=0,TRUE)),IF('114成績輸入與落點儀表板'!$C$12="必須採計",V695&gt;0,IF('114成績輸入與落點儀表板'!$C$12="不可採計",V695=0,TRUE)),IF('114成績輸入與落點儀表板'!$C$13="必須採計",W695&gt;0,IF('114成績輸入與落點儀表板'!$C$13="不可採計",W695=0,TRUE)),IF('114成績輸入與落點儀表板'!$C$14="必須採計",X695&gt;0,IF('114成績輸入與落點儀表板'!$C$14="不可採計",X695=0,TRUE)),IF('114成績輸入與落點儀表板'!$C$15="必須採計",Y695&gt;0,IF('114成績輸入與落點儀表板'!$C$15="不可採計",Y695=0,TRUE)),IF('114成績輸入與落點儀表板'!$C$16="必須採計",Z695&gt;0,IF('114成績輸入與落點儀表板'!$C$16="不可採計",Z695=0,TRUE))),"✅ 符合","❌ 不符合")</f>
        <v>✅ 符合</v>
      </c>
      <c r="L695" s="15">
        <v>2</v>
      </c>
      <c r="M695" s="15">
        <v>0</v>
      </c>
      <c r="N695" s="15">
        <v>0</v>
      </c>
      <c r="O695" s="15">
        <v>0</v>
      </c>
      <c r="P695" s="15">
        <v>0</v>
      </c>
      <c r="Q695" s="15">
        <v>1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2</v>
      </c>
      <c r="X695" s="15">
        <v>0</v>
      </c>
      <c r="Y695" s="15">
        <v>0</v>
      </c>
      <c r="Z695" s="15">
        <v>0</v>
      </c>
    </row>
    <row r="696" spans="1:26" ht="15.75" customHeight="1" x14ac:dyDescent="0.3">
      <c r="A696" s="2" t="s">
        <v>1803</v>
      </c>
      <c r="B696" s="6" t="s">
        <v>1726</v>
      </c>
      <c r="C696" s="6" t="s">
        <v>4341</v>
      </c>
      <c r="D696" s="12" t="s">
        <v>121</v>
      </c>
      <c r="E696" s="13" t="s">
        <v>3042</v>
      </c>
      <c r="F696" s="2">
        <v>19</v>
      </c>
      <c r="G696" s="15">
        <v>112</v>
      </c>
      <c r="H696" s="7">
        <f>L696*'114成績輸入與落點儀表板'!$B$2+M696*'114成績輸入與落點儀表板'!$B$3+N696*'114成績輸入與落點儀表板'!$B$4+O696*'114成績輸入與落點儀表板'!$B$5+P696*'114成績輸入與落點儀表板'!$B$6+Q696*'114成績輸入與落點儀表板'!$B$7+R696*'114成績輸入與落點儀表板'!$B$8+S696*'114成績輸入與落點儀表板'!$B$9+T696*'114成績輸入與落點儀表板'!$B$10+U696*'114成績輸入與落點儀表板'!$B$11+V696*'114成績輸入與落點儀表板'!$B$12+W696*'114成績輸入與落點儀表板'!$B$13+X696*'114成績輸入與落點儀表板'!$B$14+Y696*'114成績輸入與落點儀表板'!$B$15+Z696*'114成績輸入與落點儀表板'!$B$16</f>
        <v>0</v>
      </c>
      <c r="I696" s="8">
        <f t="shared" si="20"/>
        <v>-112</v>
      </c>
      <c r="J696" s="2" t="str">
        <f t="shared" si="21"/>
        <v>FAIL</v>
      </c>
      <c r="K696" s="17" t="str">
        <f>IF(AND(IF('114成績輸入與落點儀表板'!$C$2="必須採計",L696&gt;0,IF('114成績輸入與落點儀表板'!$C$2="不可採計",L696=0,TRUE)),IF('114成績輸入與落點儀表板'!$C$3="必須採計",M696&gt;0,IF('114成績輸入與落點儀表板'!$C$3="不可採計",M696=0,TRUE)),IF('114成績輸入與落點儀表板'!$C$4="必須採計",N696&gt;0,IF('114成績輸入與落點儀表板'!$C$4="不可採計",N696=0,TRUE)),IF('114成績輸入與落點儀表板'!$C$5="必須採計",O696&gt;0,IF('114成績輸入與落點儀表板'!$C$5="不可採計",O696=0,TRUE)),IF('114成績輸入與落點儀表板'!$C$6="必須採計",P696&gt;0,IF('114成績輸入與落點儀表板'!$C$6="不可採計",P696=0,TRUE)),IF('114成績輸入與落點儀表板'!$C$7="必須採計",Q696&gt;0,IF('114成績輸入與落點儀表板'!$C$7="不可採計",Q696=0,TRUE)),IF('114成績輸入與落點儀表板'!$C$8="必須採計",R696&gt;0,IF('114成績輸入與落點儀表板'!$C$8="不可採計",R696=0,TRUE)),IF('114成績輸入與落點儀表板'!$C$9="必須採計",S696&gt;0,IF('114成績輸入與落點儀表板'!$C$9="不可採計",S696=0,TRUE)),IF('114成績輸入與落點儀表板'!$C$10="必須採計",T696&gt;0,IF('114成績輸入與落點儀表板'!$C$10="不可採計",T696=0,TRUE)),IF('114成績輸入與落點儀表板'!$C$11="必須採計",U696&gt;0,IF('114成績輸入與落點儀表板'!$C$11="不可採計",U696=0,TRUE)),IF('114成績輸入與落點儀表板'!$C$12="必須採計",V696&gt;0,IF('114成績輸入與落點儀表板'!$C$12="不可採計",V696=0,TRUE)),IF('114成績輸入與落點儀表板'!$C$13="必須採計",W696&gt;0,IF('114成績輸入與落點儀表板'!$C$13="不可採計",W696=0,TRUE)),IF('114成績輸入與落點儀表板'!$C$14="必須採計",X696&gt;0,IF('114成績輸入與落點儀表板'!$C$14="不可採計",X696=0,TRUE)),IF('114成績輸入與落點儀表板'!$C$15="必須採計",Y696&gt;0,IF('114成績輸入與落點儀表板'!$C$15="不可採計",Y696=0,TRUE)),IF('114成績輸入與落點儀表板'!$C$16="必須採計",Z696&gt;0,IF('114成績輸入與落點儀表板'!$C$16="不可採計",Z696=0,TRUE))),"✅ 符合","❌ 不符合")</f>
        <v>✅ 符合</v>
      </c>
      <c r="L696" s="15">
        <v>2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1</v>
      </c>
      <c r="V696" s="15">
        <v>2</v>
      </c>
      <c r="W696" s="15">
        <v>0</v>
      </c>
      <c r="X696" s="15">
        <v>0</v>
      </c>
      <c r="Y696" s="15">
        <v>0</v>
      </c>
      <c r="Z696" s="15">
        <v>0</v>
      </c>
    </row>
    <row r="697" spans="1:26" ht="15.75" customHeight="1" x14ac:dyDescent="0.3">
      <c r="A697" s="2" t="s">
        <v>1805</v>
      </c>
      <c r="B697" s="6" t="s">
        <v>1726</v>
      </c>
      <c r="C697" s="6" t="s">
        <v>4342</v>
      </c>
      <c r="D697" s="12" t="s">
        <v>121</v>
      </c>
      <c r="E697" s="13" t="s">
        <v>4343</v>
      </c>
      <c r="F697" s="2">
        <v>8</v>
      </c>
      <c r="G697" s="15">
        <v>83</v>
      </c>
      <c r="H697" s="7">
        <f>L697*'114成績輸入與落點儀表板'!$B$2+M697*'114成績輸入與落點儀表板'!$B$3+N697*'114成績輸入與落點儀表板'!$B$4+O697*'114成績輸入與落點儀表板'!$B$5+P697*'114成績輸入與落點儀表板'!$B$6+Q697*'114成績輸入與落點儀表板'!$B$7+R697*'114成績輸入與落點儀表板'!$B$8+S697*'114成績輸入與落點儀表板'!$B$9+T697*'114成績輸入與落點儀表板'!$B$10+U697*'114成績輸入與落點儀表板'!$B$11+V697*'114成績輸入與落點儀表板'!$B$12+W697*'114成績輸入與落點儀表板'!$B$13+X697*'114成績輸入與落點儀表板'!$B$14+Y697*'114成績輸入與落點儀表板'!$B$15+Z697*'114成績輸入與落點儀表板'!$B$16</f>
        <v>0</v>
      </c>
      <c r="I697" s="8">
        <f t="shared" si="20"/>
        <v>-83</v>
      </c>
      <c r="J697" s="2" t="str">
        <f t="shared" si="21"/>
        <v>FAIL</v>
      </c>
      <c r="K697" s="17" t="str">
        <f>IF(AND(IF('114成績輸入與落點儀表板'!$C$2="必須採計",L697&gt;0,IF('114成績輸入與落點儀表板'!$C$2="不可採計",L697=0,TRUE)),IF('114成績輸入與落點儀表板'!$C$3="必須採計",M697&gt;0,IF('114成績輸入與落點儀表板'!$C$3="不可採計",M697=0,TRUE)),IF('114成績輸入與落點儀表板'!$C$4="必須採計",N697&gt;0,IF('114成績輸入與落點儀表板'!$C$4="不可採計",N697=0,TRUE)),IF('114成績輸入與落點儀表板'!$C$5="必須採計",O697&gt;0,IF('114成績輸入與落點儀表板'!$C$5="不可採計",O697=0,TRUE)),IF('114成績輸入與落點儀表板'!$C$6="必須採計",P697&gt;0,IF('114成績輸入與落點儀表板'!$C$6="不可採計",P697=0,TRUE)),IF('114成績輸入與落點儀表板'!$C$7="必須採計",Q697&gt;0,IF('114成績輸入與落點儀表板'!$C$7="不可採計",Q697=0,TRUE)),IF('114成績輸入與落點儀表板'!$C$8="必須採計",R697&gt;0,IF('114成績輸入與落點儀表板'!$C$8="不可採計",R697=0,TRUE)),IF('114成績輸入與落點儀表板'!$C$9="必須採計",S697&gt;0,IF('114成績輸入與落點儀表板'!$C$9="不可採計",S697=0,TRUE)),IF('114成績輸入與落點儀表板'!$C$10="必須採計",T697&gt;0,IF('114成績輸入與落點儀表板'!$C$10="不可採計",T697=0,TRUE)),IF('114成績輸入與落點儀表板'!$C$11="必須採計",U697&gt;0,IF('114成績輸入與落點儀表板'!$C$11="不可採計",U697=0,TRUE)),IF('114成績輸入與落點儀表板'!$C$12="必須採計",V697&gt;0,IF('114成績輸入與落點儀表板'!$C$12="不可採計",V697=0,TRUE)),IF('114成績輸入與落點儀表板'!$C$13="必須採計",W697&gt;0,IF('114成績輸入與落點儀表板'!$C$13="不可採計",W697=0,TRUE)),IF('114成績輸入與落點儀表板'!$C$14="必須採計",X697&gt;0,IF('114成績輸入與落點儀表板'!$C$14="不可採計",X697=0,TRUE)),IF('114成績輸入與落點儀表板'!$C$15="必須採計",Y697&gt;0,IF('114成績輸入與落點儀表板'!$C$15="不可採計",Y697=0,TRUE)),IF('114成績輸入與落點儀表板'!$C$16="必須採計",Z697&gt;0,IF('114成績輸入與落點儀表板'!$C$16="不可採計",Z697=0,TRUE))),"✅ 符合","❌ 不符合")</f>
        <v>❌ 不符合</v>
      </c>
      <c r="L697" s="15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1</v>
      </c>
      <c r="R697" s="15">
        <v>0</v>
      </c>
      <c r="S697" s="15">
        <v>0</v>
      </c>
      <c r="T697" s="15">
        <v>0</v>
      </c>
      <c r="U697" s="15">
        <v>2</v>
      </c>
      <c r="V697" s="15">
        <v>2</v>
      </c>
      <c r="W697" s="15">
        <v>0</v>
      </c>
      <c r="X697" s="15">
        <v>0</v>
      </c>
      <c r="Y697" s="15">
        <v>0</v>
      </c>
      <c r="Z697" s="15">
        <v>0</v>
      </c>
    </row>
    <row r="698" spans="1:26" ht="15.75" customHeight="1" x14ac:dyDescent="0.3">
      <c r="A698" s="2" t="s">
        <v>1808</v>
      </c>
      <c r="B698" s="6" t="s">
        <v>1726</v>
      </c>
      <c r="C698" s="6" t="s">
        <v>4344</v>
      </c>
      <c r="D698" s="12" t="s">
        <v>121</v>
      </c>
      <c r="E698" s="13" t="s">
        <v>4345</v>
      </c>
      <c r="F698" s="2">
        <v>6</v>
      </c>
      <c r="G698" s="15">
        <v>95</v>
      </c>
      <c r="H698" s="7">
        <f>L698*'114成績輸入與落點儀表板'!$B$2+M698*'114成績輸入與落點儀表板'!$B$3+N698*'114成績輸入與落點儀表板'!$B$4+O698*'114成績輸入與落點儀表板'!$B$5+P698*'114成績輸入與落點儀表板'!$B$6+Q698*'114成績輸入與落點儀表板'!$B$7+R698*'114成績輸入與落點儀表板'!$B$8+S698*'114成績輸入與落點儀表板'!$B$9+T698*'114成績輸入與落點儀表板'!$B$10+U698*'114成績輸入與落點儀表板'!$B$11+V698*'114成績輸入與落點儀表板'!$B$12+W698*'114成績輸入與落點儀表板'!$B$13+X698*'114成績輸入與落點儀表板'!$B$14+Y698*'114成績輸入與落點儀表板'!$B$15+Z698*'114成績輸入與落點儀表板'!$B$16</f>
        <v>0</v>
      </c>
      <c r="I698" s="8">
        <f t="shared" si="20"/>
        <v>-95</v>
      </c>
      <c r="J698" s="2" t="str">
        <f t="shared" si="21"/>
        <v>FAIL</v>
      </c>
      <c r="K698" s="17" t="str">
        <f>IF(AND(IF('114成績輸入與落點儀表板'!$C$2="必須採計",L698&gt;0,IF('114成績輸入與落點儀表板'!$C$2="不可採計",L698=0,TRUE)),IF('114成績輸入與落點儀表板'!$C$3="必須採計",M698&gt;0,IF('114成績輸入與落點儀表板'!$C$3="不可採計",M698=0,TRUE)),IF('114成績輸入與落點儀表板'!$C$4="必須採計",N698&gt;0,IF('114成績輸入與落點儀表板'!$C$4="不可採計",N698=0,TRUE)),IF('114成績輸入與落點儀表板'!$C$5="必須採計",O698&gt;0,IF('114成績輸入與落點儀表板'!$C$5="不可採計",O698=0,TRUE)),IF('114成績輸入與落點儀表板'!$C$6="必須採計",P698&gt;0,IF('114成績輸入與落點儀表板'!$C$6="不可採計",P698=0,TRUE)),IF('114成績輸入與落點儀表板'!$C$7="必須採計",Q698&gt;0,IF('114成績輸入與落點儀表板'!$C$7="不可採計",Q698=0,TRUE)),IF('114成績輸入與落點儀表板'!$C$8="必須採計",R698&gt;0,IF('114成績輸入與落點儀表板'!$C$8="不可採計",R698=0,TRUE)),IF('114成績輸入與落點儀表板'!$C$9="必須採計",S698&gt;0,IF('114成績輸入與落點儀表板'!$C$9="不可採計",S698=0,TRUE)),IF('114成績輸入與落點儀表板'!$C$10="必須採計",T698&gt;0,IF('114成績輸入與落點儀表板'!$C$10="不可採計",T698=0,TRUE)),IF('114成績輸入與落點儀表板'!$C$11="必須採計",U698&gt;0,IF('114成績輸入與落點儀表板'!$C$11="不可採計",U698=0,TRUE)),IF('114成績輸入與落點儀表板'!$C$12="必須採計",V698&gt;0,IF('114成績輸入與落點儀表板'!$C$12="不可採計",V698=0,TRUE)),IF('114成績輸入與落點儀表板'!$C$13="必須採計",W698&gt;0,IF('114成績輸入與落點儀表板'!$C$13="不可採計",W698=0,TRUE)),IF('114成績輸入與落點儀表板'!$C$14="必須採計",X698&gt;0,IF('114成績輸入與落點儀表板'!$C$14="不可採計",X698=0,TRUE)),IF('114成績輸入與落點儀表板'!$C$15="必須採計",Y698&gt;0,IF('114成績輸入與落點儀表板'!$C$15="不可採計",Y698=0,TRUE)),IF('114成績輸入與落點儀表板'!$C$16="必須採計",Z698&gt;0,IF('114成績輸入與落點儀表板'!$C$16="不可採計",Z698=0,TRUE))),"✅ 符合","❌ 不符合")</f>
        <v>❌ 不符合</v>
      </c>
      <c r="L698" s="15">
        <v>0</v>
      </c>
      <c r="M698" s="15">
        <v>1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2</v>
      </c>
      <c r="V698" s="15">
        <v>2</v>
      </c>
      <c r="W698" s="15">
        <v>0</v>
      </c>
      <c r="X698" s="15">
        <v>0</v>
      </c>
      <c r="Y698" s="15">
        <v>0</v>
      </c>
      <c r="Z698" s="15">
        <v>0</v>
      </c>
    </row>
    <row r="699" spans="1:26" ht="15.75" customHeight="1" x14ac:dyDescent="0.3">
      <c r="A699" s="2" t="s">
        <v>1810</v>
      </c>
      <c r="B699" s="13" t="s">
        <v>1726</v>
      </c>
      <c r="C699" s="13" t="s">
        <v>1775</v>
      </c>
      <c r="D699" s="12" t="s">
        <v>121</v>
      </c>
      <c r="E699" s="13" t="s">
        <v>1776</v>
      </c>
      <c r="F699" s="2">
        <v>27</v>
      </c>
      <c r="G699" s="15">
        <v>116</v>
      </c>
      <c r="H699" s="7">
        <f>L699*'114成績輸入與落點儀表板'!$B$2+M699*'114成績輸入與落點儀表板'!$B$3+N699*'114成績輸入與落點儀表板'!$B$4+O699*'114成績輸入與落點儀表板'!$B$5+P699*'114成績輸入與落點儀表板'!$B$6+Q699*'114成績輸入與落點儀表板'!$B$7+R699*'114成績輸入與落點儀表板'!$B$8+S699*'114成績輸入與落點儀表板'!$B$9+T699*'114成績輸入與落點儀表板'!$B$10+U699*'114成績輸入與落點儀表板'!$B$11+V699*'114成績輸入與落點儀表板'!$B$12+W699*'114成績輸入與落點儀表板'!$B$13+X699*'114成績輸入與落點儀表板'!$B$14+Y699*'114成績輸入與落點儀表板'!$B$15+Z699*'114成績輸入與落點儀表板'!$B$16</f>
        <v>0</v>
      </c>
      <c r="I699" s="8">
        <f t="shared" si="20"/>
        <v>-116</v>
      </c>
      <c r="J699" s="2" t="str">
        <f t="shared" si="21"/>
        <v>FAIL</v>
      </c>
      <c r="K699" s="17" t="str">
        <f>IF(AND(IF('114成績輸入與落點儀表板'!$C$2="必須採計",L699&gt;0,IF('114成績輸入與落點儀表板'!$C$2="不可採計",L699=0,TRUE)),IF('114成績輸入與落點儀表板'!$C$3="必須採計",M699&gt;0,IF('114成績輸入與落點儀表板'!$C$3="不可採計",M699=0,TRUE)),IF('114成績輸入與落點儀表板'!$C$4="必須採計",N699&gt;0,IF('114成績輸入與落點儀表板'!$C$4="不可採計",N699=0,TRUE)),IF('114成績輸入與落點儀表板'!$C$5="必須採計",O699&gt;0,IF('114成績輸入與落點儀表板'!$C$5="不可採計",O699=0,TRUE)),IF('114成績輸入與落點儀表板'!$C$6="必須採計",P699&gt;0,IF('114成績輸入與落點儀表板'!$C$6="不可採計",P699=0,TRUE)),IF('114成績輸入與落點儀表板'!$C$7="必須採計",Q699&gt;0,IF('114成績輸入與落點儀表板'!$C$7="不可採計",Q699=0,TRUE)),IF('114成績輸入與落點儀表板'!$C$8="必須採計",R699&gt;0,IF('114成績輸入與落點儀表板'!$C$8="不可採計",R699=0,TRUE)),IF('114成績輸入與落點儀表板'!$C$9="必須採計",S699&gt;0,IF('114成績輸入與落點儀表板'!$C$9="不可採計",S699=0,TRUE)),IF('114成績輸入與落點儀表板'!$C$10="必須採計",T699&gt;0,IF('114成績輸入與落點儀表板'!$C$10="不可採計",T699=0,TRUE)),IF('114成績輸入與落點儀表板'!$C$11="必須採計",U699&gt;0,IF('114成績輸入與落點儀表板'!$C$11="不可採計",U699=0,TRUE)),IF('114成績輸入與落點儀表板'!$C$12="必須採計",V699&gt;0,IF('114成績輸入與落點儀表板'!$C$12="不可採計",V699=0,TRUE)),IF('114成績輸入與落點儀表板'!$C$13="必須採計",W699&gt;0,IF('114成績輸入與落點儀表板'!$C$13="不可採計",W699=0,TRUE)),IF('114成績輸入與落點儀表板'!$C$14="必須採計",X699&gt;0,IF('114成績輸入與落點儀表板'!$C$14="不可採計",X699=0,TRUE)),IF('114成績輸入與落點儀表板'!$C$15="必須採計",Y699&gt;0,IF('114成績輸入與落點儀表板'!$C$15="不可採計",Y699=0,TRUE)),IF('114成績輸入與落點儀表板'!$C$16="必須採計",Z699&gt;0,IF('114成績輸入與落點儀表板'!$C$16="不可採計",Z699=0,TRUE))),"✅ 符合","❌ 不符合")</f>
        <v>✅ 符合</v>
      </c>
      <c r="L699" s="15">
        <v>2</v>
      </c>
      <c r="M699" s="15">
        <v>1.5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2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</row>
    <row r="700" spans="1:26" ht="15.75" customHeight="1" x14ac:dyDescent="0.3">
      <c r="A700" s="2" t="s">
        <v>1814</v>
      </c>
      <c r="B700" s="13" t="s">
        <v>1726</v>
      </c>
      <c r="C700" s="13" t="s">
        <v>1778</v>
      </c>
      <c r="D700" s="12" t="s">
        <v>121</v>
      </c>
      <c r="E700" s="13" t="s">
        <v>1779</v>
      </c>
      <c r="F700" s="2">
        <v>27</v>
      </c>
      <c r="G700" s="15">
        <v>115.5</v>
      </c>
      <c r="H700" s="7">
        <f>L700*'114成績輸入與落點儀表板'!$B$2+M700*'114成績輸入與落點儀表板'!$B$3+N700*'114成績輸入與落點儀表板'!$B$4+O700*'114成績輸入與落點儀表板'!$B$5+P700*'114成績輸入與落點儀表板'!$B$6+Q700*'114成績輸入與落點儀表板'!$B$7+R700*'114成績輸入與落點儀表板'!$B$8+S700*'114成績輸入與落點儀表板'!$B$9+T700*'114成績輸入與落點儀表板'!$B$10+U700*'114成績輸入與落點儀表板'!$B$11+V700*'114成績輸入與落點儀表板'!$B$12+W700*'114成績輸入與落點儀表板'!$B$13+X700*'114成績輸入與落點儀表板'!$B$14+Y700*'114成績輸入與落點儀表板'!$B$15+Z700*'114成績輸入與落點儀表板'!$B$16</f>
        <v>0</v>
      </c>
      <c r="I700" s="8">
        <f t="shared" si="20"/>
        <v>-115.5</v>
      </c>
      <c r="J700" s="2" t="str">
        <f t="shared" si="21"/>
        <v>FAIL</v>
      </c>
      <c r="K700" s="17" t="str">
        <f>IF(AND(IF('114成績輸入與落點儀表板'!$C$2="必須採計",L700&gt;0,IF('114成績輸入與落點儀表板'!$C$2="不可採計",L700=0,TRUE)),IF('114成績輸入與落點儀表板'!$C$3="必須採計",M700&gt;0,IF('114成績輸入與落點儀表板'!$C$3="不可採計",M700=0,TRUE)),IF('114成績輸入與落點儀表板'!$C$4="必須採計",N700&gt;0,IF('114成績輸入與落點儀表板'!$C$4="不可採計",N700=0,TRUE)),IF('114成績輸入與落點儀表板'!$C$5="必須採計",O700&gt;0,IF('114成績輸入與落點儀表板'!$C$5="不可採計",O700=0,TRUE)),IF('114成績輸入與落點儀表板'!$C$6="必須採計",P700&gt;0,IF('114成績輸入與落點儀表板'!$C$6="不可採計",P700=0,TRUE)),IF('114成績輸入與落點儀表板'!$C$7="必須採計",Q700&gt;0,IF('114成績輸入與落點儀表板'!$C$7="不可採計",Q700=0,TRUE)),IF('114成績輸入與落點儀表板'!$C$8="必須採計",R700&gt;0,IF('114成績輸入與落點儀表板'!$C$8="不可採計",R700=0,TRUE)),IF('114成績輸入與落點儀表板'!$C$9="必須採計",S700&gt;0,IF('114成績輸入與落點儀表板'!$C$9="不可採計",S700=0,TRUE)),IF('114成績輸入與落點儀表板'!$C$10="必須採計",T700&gt;0,IF('114成績輸入與落點儀表板'!$C$10="不可採計",T700=0,TRUE)),IF('114成績輸入與落點儀表板'!$C$11="必須採計",U700&gt;0,IF('114成績輸入與落點儀表板'!$C$11="不可採計",U700=0,TRUE)),IF('114成績輸入與落點儀表板'!$C$12="必須採計",V700&gt;0,IF('114成績輸入與落點儀表板'!$C$12="不可採計",V700=0,TRUE)),IF('114成績輸入與落點儀表板'!$C$13="必須採計",W700&gt;0,IF('114成績輸入與落點儀表板'!$C$13="不可採計",W700=0,TRUE)),IF('114成績輸入與落點儀表板'!$C$14="必須採計",X700&gt;0,IF('114成績輸入與落點儀表板'!$C$14="不可採計",X700=0,TRUE)),IF('114成績輸入與落點儀表板'!$C$15="必須採計",Y700&gt;0,IF('114成績輸入與落點儀表板'!$C$15="不可採計",Y700=0,TRUE)),IF('114成績輸入與落點儀表板'!$C$16="必須採計",Z700&gt;0,IF('114成績輸入與落點儀表板'!$C$16="不可採計",Z700=0,TRUE))),"✅ 符合","❌ 不符合")</f>
        <v>✅ 符合</v>
      </c>
      <c r="L700" s="15">
        <v>2</v>
      </c>
      <c r="M700" s="15">
        <v>1.5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2</v>
      </c>
      <c r="W700" s="15">
        <v>0</v>
      </c>
      <c r="X700" s="15">
        <v>0</v>
      </c>
      <c r="Y700" s="15">
        <v>0</v>
      </c>
      <c r="Z700" s="15">
        <v>0</v>
      </c>
    </row>
    <row r="701" spans="1:26" ht="15.75" customHeight="1" x14ac:dyDescent="0.3">
      <c r="A701" s="2" t="s">
        <v>1817</v>
      </c>
      <c r="B701" s="13" t="s">
        <v>1726</v>
      </c>
      <c r="C701" s="13" t="s">
        <v>3894</v>
      </c>
      <c r="D701" s="12" t="s">
        <v>121</v>
      </c>
      <c r="E701" s="13" t="s">
        <v>4325</v>
      </c>
      <c r="F701" s="2">
        <v>13</v>
      </c>
      <c r="G701" s="15">
        <v>103</v>
      </c>
      <c r="H701" s="7">
        <f>L701*'114成績輸入與落點儀表板'!$B$2+M701*'114成績輸入與落點儀表板'!$B$3+N701*'114成績輸入與落點儀表板'!$B$4+O701*'114成績輸入與落點儀表板'!$B$5+P701*'114成績輸入與落點儀表板'!$B$6+Q701*'114成績輸入與落點儀表板'!$B$7+R701*'114成績輸入與落點儀表板'!$B$8+S701*'114成績輸入與落點儀表板'!$B$9+T701*'114成績輸入與落點儀表板'!$B$10+U701*'114成績輸入與落點儀表板'!$B$11+V701*'114成績輸入與落點儀表板'!$B$12+W701*'114成績輸入與落點儀表板'!$B$13+X701*'114成績輸入與落點儀表板'!$B$14+Y701*'114成績輸入與落點儀表板'!$B$15+Z701*'114成績輸入與落點儀表板'!$B$16</f>
        <v>0</v>
      </c>
      <c r="I701" s="8">
        <f t="shared" si="20"/>
        <v>-103</v>
      </c>
      <c r="J701" s="2" t="str">
        <f t="shared" si="21"/>
        <v>FAIL</v>
      </c>
      <c r="K701" s="17" t="str">
        <f>IF(AND(IF('114成績輸入與落點儀表板'!$C$2="必須採計",L701&gt;0,IF('114成績輸入與落點儀表板'!$C$2="不可採計",L701=0,TRUE)),IF('114成績輸入與落點儀表板'!$C$3="必須採計",M701&gt;0,IF('114成績輸入與落點儀表板'!$C$3="不可採計",M701=0,TRUE)),IF('114成績輸入與落點儀表板'!$C$4="必須採計",N701&gt;0,IF('114成績輸入與落點儀表板'!$C$4="不可採計",N701=0,TRUE)),IF('114成績輸入與落點儀表板'!$C$5="必須採計",O701&gt;0,IF('114成績輸入與落點儀表板'!$C$5="不可採計",O701=0,TRUE)),IF('114成績輸入與落點儀表板'!$C$6="必須採計",P701&gt;0,IF('114成績輸入與落點儀表板'!$C$6="不可採計",P701=0,TRUE)),IF('114成績輸入與落點儀表板'!$C$7="必須採計",Q701&gt;0,IF('114成績輸入與落點儀表板'!$C$7="不可採計",Q701=0,TRUE)),IF('114成績輸入與落點儀表板'!$C$8="必須採計",R701&gt;0,IF('114成績輸入與落點儀表板'!$C$8="不可採計",R701=0,TRUE)),IF('114成績輸入與落點儀表板'!$C$9="必須採計",S701&gt;0,IF('114成績輸入與落點儀表板'!$C$9="不可採計",S701=0,TRUE)),IF('114成績輸入與落點儀表板'!$C$10="必須採計",T701&gt;0,IF('114成績輸入與落點儀表板'!$C$10="不可採計",T701=0,TRUE)),IF('114成績輸入與落點儀表板'!$C$11="必須採計",U701&gt;0,IF('114成績輸入與落點儀表板'!$C$11="不可採計",U701=0,TRUE)),IF('114成績輸入與落點儀表板'!$C$12="必須採計",V701&gt;0,IF('114成績輸入與落點儀表板'!$C$12="不可採計",V701=0,TRUE)),IF('114成績輸入與落點儀表板'!$C$13="必須採計",W701&gt;0,IF('114成績輸入與落點儀表板'!$C$13="不可採計",W701=0,TRUE)),IF('114成績輸入與落點儀表板'!$C$14="必須採計",X701&gt;0,IF('114成績輸入與落點儀表板'!$C$14="不可採計",X701=0,TRUE)),IF('114成績輸入與落點儀表板'!$C$15="必須採計",Y701&gt;0,IF('114成績輸入與落點儀表板'!$C$15="不可採計",Y701=0,TRUE)),IF('114成績輸入與落點儀表板'!$C$16="必須採計",Z701&gt;0,IF('114成績輸入與落點儀表板'!$C$16="不可採計",Z701=0,TRUE))),"✅ 符合","❌ 不符合")</f>
        <v>✅ 符合</v>
      </c>
      <c r="L701" s="15">
        <v>2</v>
      </c>
      <c r="M701" s="15">
        <v>1.5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2</v>
      </c>
      <c r="X701" s="15">
        <v>0</v>
      </c>
      <c r="Y701" s="15">
        <v>0</v>
      </c>
      <c r="Z701" s="15">
        <v>0</v>
      </c>
    </row>
    <row r="702" spans="1:26" ht="15.75" customHeight="1" x14ac:dyDescent="0.3">
      <c r="A702" s="2" t="s">
        <v>1820</v>
      </c>
      <c r="B702" s="13" t="s">
        <v>1726</v>
      </c>
      <c r="C702" s="13" t="s">
        <v>4147</v>
      </c>
      <c r="D702" s="12" t="s">
        <v>227</v>
      </c>
      <c r="E702" s="13" t="s">
        <v>1748</v>
      </c>
      <c r="F702" s="2">
        <v>11</v>
      </c>
      <c r="G702" s="15">
        <v>106</v>
      </c>
      <c r="H702" s="7">
        <f>L702*'114成績輸入與落點儀表板'!$B$2+M702*'114成績輸入與落點儀表板'!$B$3+N702*'114成績輸入與落點儀表板'!$B$4+O702*'114成績輸入與落點儀表板'!$B$5+P702*'114成績輸入與落點儀表板'!$B$6+Q702*'114成績輸入與落點儀表板'!$B$7+R702*'114成績輸入與落點儀表板'!$B$8+S702*'114成績輸入與落點儀表板'!$B$9+T702*'114成績輸入與落點儀表板'!$B$10+U702*'114成績輸入與落點儀表板'!$B$11+V702*'114成績輸入與落點儀表板'!$B$12+W702*'114成績輸入與落點儀表板'!$B$13+X702*'114成績輸入與落點儀表板'!$B$14+Y702*'114成績輸入與落點儀表板'!$B$15+Z702*'114成績輸入與落點儀表板'!$B$16</f>
        <v>0</v>
      </c>
      <c r="I702" s="8">
        <f t="shared" si="20"/>
        <v>-106</v>
      </c>
      <c r="J702" s="2" t="str">
        <f t="shared" si="21"/>
        <v>FAIL</v>
      </c>
      <c r="K702" s="17" t="str">
        <f>IF(AND(IF('114成績輸入與落點儀表板'!$C$2="必須採計",L702&gt;0,IF('114成績輸入與落點儀表板'!$C$2="不可採計",L702=0,TRUE)),IF('114成績輸入與落點儀表板'!$C$3="必須採計",M702&gt;0,IF('114成績輸入與落點儀表板'!$C$3="不可採計",M702=0,TRUE)),IF('114成績輸入與落點儀表板'!$C$4="必須採計",N702&gt;0,IF('114成績輸入與落點儀表板'!$C$4="不可採計",N702=0,TRUE)),IF('114成績輸入與落點儀表板'!$C$5="必須採計",O702&gt;0,IF('114成績輸入與落點儀表板'!$C$5="不可採計",O702=0,TRUE)),IF('114成績輸入與落點儀表板'!$C$6="必須採計",P702&gt;0,IF('114成績輸入與落點儀表板'!$C$6="不可採計",P702=0,TRUE)),IF('114成績輸入與落點儀表板'!$C$7="必須採計",Q702&gt;0,IF('114成績輸入與落點儀表板'!$C$7="不可採計",Q702=0,TRUE)),IF('114成績輸入與落點儀表板'!$C$8="必須採計",R702&gt;0,IF('114成績輸入與落點儀表板'!$C$8="不可採計",R702=0,TRUE)),IF('114成績輸入與落點儀表板'!$C$9="必須採計",S702&gt;0,IF('114成績輸入與落點儀表板'!$C$9="不可採計",S702=0,TRUE)),IF('114成績輸入與落點儀表板'!$C$10="必須採計",T702&gt;0,IF('114成績輸入與落點儀表板'!$C$10="不可採計",T702=0,TRUE)),IF('114成績輸入與落點儀表板'!$C$11="必須採計",U702&gt;0,IF('114成績輸入與落點儀表板'!$C$11="不可採計",U702=0,TRUE)),IF('114成績輸入與落點儀表板'!$C$12="必須採計",V702&gt;0,IF('114成績輸入與落點儀表板'!$C$12="不可採計",V702=0,TRUE)),IF('114成績輸入與落點儀表板'!$C$13="必須採計",W702&gt;0,IF('114成績輸入與落點儀表板'!$C$13="不可採計",W702=0,TRUE)),IF('114成績輸入與落點儀表板'!$C$14="必須採計",X702&gt;0,IF('114成績輸入與落點儀表板'!$C$14="不可採計",X702=0,TRUE)),IF('114成績輸入與落點儀表板'!$C$15="必須採計",Y702&gt;0,IF('114成績輸入與落點儀表板'!$C$15="不可採計",Y702=0,TRUE)),IF('114成績輸入與落點儀表板'!$C$16="必須採計",Z702&gt;0,IF('114成績輸入與落點儀表板'!$C$16="不可採計",Z702=0,TRUE))),"✅ 符合","❌ 不符合")</f>
        <v>✅ 符合</v>
      </c>
      <c r="L702" s="15">
        <v>2</v>
      </c>
      <c r="M702" s="15">
        <v>0</v>
      </c>
      <c r="N702" s="15">
        <v>0</v>
      </c>
      <c r="O702" s="15">
        <v>0</v>
      </c>
      <c r="P702" s="15">
        <v>0</v>
      </c>
      <c r="Q702" s="15">
        <v>2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1</v>
      </c>
      <c r="X702" s="15">
        <v>0</v>
      </c>
      <c r="Y702" s="15">
        <v>0</v>
      </c>
      <c r="Z702" s="15">
        <v>0</v>
      </c>
    </row>
    <row r="703" spans="1:26" ht="15.75" customHeight="1" x14ac:dyDescent="0.3">
      <c r="A703" s="2" t="s">
        <v>1823</v>
      </c>
      <c r="B703" s="13" t="s">
        <v>1726</v>
      </c>
      <c r="C703" s="13" t="s">
        <v>4346</v>
      </c>
      <c r="D703" s="12" t="s">
        <v>73</v>
      </c>
      <c r="E703" s="13" t="s">
        <v>1971</v>
      </c>
      <c r="F703" s="2">
        <v>17</v>
      </c>
      <c r="G703" s="15">
        <v>42</v>
      </c>
      <c r="H703" s="7">
        <f>L703*'114成績輸入與落點儀表板'!$B$2+M703*'114成績輸入與落點儀表板'!$B$3+N703*'114成績輸入與落點儀表板'!$B$4+O703*'114成績輸入與落點儀表板'!$B$5+P703*'114成績輸入與落點儀表板'!$B$6+Q703*'114成績輸入與落點儀表板'!$B$7+R703*'114成績輸入與落點儀表板'!$B$8+S703*'114成績輸入與落點儀表板'!$B$9+T703*'114成績輸入與落點儀表板'!$B$10+U703*'114成績輸入與落點儀表板'!$B$11+V703*'114成績輸入與落點儀表板'!$B$12+W703*'114成績輸入與落點儀表板'!$B$13+X703*'114成績輸入與落點儀表板'!$B$14+Y703*'114成績輸入與落點儀表板'!$B$15+Z703*'114成績輸入與落點儀表板'!$B$16</f>
        <v>0</v>
      </c>
      <c r="I703" s="8">
        <f t="shared" si="20"/>
        <v>-42</v>
      </c>
      <c r="J703" s="2" t="str">
        <f t="shared" si="21"/>
        <v>FAIL</v>
      </c>
      <c r="K703" s="17" t="str">
        <f>IF(AND(IF('114成績輸入與落點儀表板'!$C$2="必須採計",L703&gt;0,IF('114成績輸入與落點儀表板'!$C$2="不可採計",L703=0,TRUE)),IF('114成績輸入與落點儀表板'!$C$3="必須採計",M703&gt;0,IF('114成績輸入與落點儀表板'!$C$3="不可採計",M703=0,TRUE)),IF('114成績輸入與落點儀表板'!$C$4="必須採計",N703&gt;0,IF('114成績輸入與落點儀表板'!$C$4="不可採計",N703=0,TRUE)),IF('114成績輸入與落點儀表板'!$C$5="必須採計",O703&gt;0,IF('114成績輸入與落點儀表板'!$C$5="不可採計",O703=0,TRUE)),IF('114成績輸入與落點儀表板'!$C$6="必須採計",P703&gt;0,IF('114成績輸入與落點儀表板'!$C$6="不可採計",P703=0,TRUE)),IF('114成績輸入與落點儀表板'!$C$7="必須採計",Q703&gt;0,IF('114成績輸入與落點儀表板'!$C$7="不可採計",Q703=0,TRUE)),IF('114成績輸入與落點儀表板'!$C$8="必須採計",R703&gt;0,IF('114成績輸入與落點儀表板'!$C$8="不可採計",R703=0,TRUE)),IF('114成績輸入與落點儀表板'!$C$9="必須採計",S703&gt;0,IF('114成績輸入與落點儀表板'!$C$9="不可採計",S703=0,TRUE)),IF('114成績輸入與落點儀表板'!$C$10="必須採計",T703&gt;0,IF('114成績輸入與落點儀表板'!$C$10="不可採計",T703=0,TRUE)),IF('114成績輸入與落點儀表板'!$C$11="必須採計",U703&gt;0,IF('114成績輸入與落點儀表板'!$C$11="不可採計",U703=0,TRUE)),IF('114成績輸入與落點儀表板'!$C$12="必須採計",V703&gt;0,IF('114成績輸入與落點儀表板'!$C$12="不可採計",V703=0,TRUE)),IF('114成績輸入與落點儀表板'!$C$13="必須採計",W703&gt;0,IF('114成績輸入與落點儀表板'!$C$13="不可採計",W703=0,TRUE)),IF('114成績輸入與落點儀表板'!$C$14="必須採計",X703&gt;0,IF('114成績輸入與落點儀表板'!$C$14="不可採計",X703=0,TRUE)),IF('114成績輸入與落點儀表板'!$C$15="必須採計",Y703&gt;0,IF('114成績輸入與落點儀表板'!$C$15="不可採計",Y703=0,TRUE)),IF('114成績輸入與落點儀表板'!$C$16="必須採計",Z703&gt;0,IF('114成績輸入與落點儀表板'!$C$16="不可採計",Z703=0,TRUE))),"✅ 符合","❌ 不符合")</f>
        <v>❌ 不符合</v>
      </c>
      <c r="L703" s="15">
        <v>0</v>
      </c>
      <c r="M703" s="15">
        <v>2</v>
      </c>
      <c r="N703" s="15">
        <v>0</v>
      </c>
      <c r="O703" s="15">
        <v>0</v>
      </c>
      <c r="P703" s="15">
        <v>0</v>
      </c>
      <c r="Q703" s="15">
        <v>2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1</v>
      </c>
      <c r="X703" s="15">
        <v>0</v>
      </c>
      <c r="Y703" s="15">
        <v>0</v>
      </c>
      <c r="Z703" s="15">
        <v>0</v>
      </c>
    </row>
    <row r="704" spans="1:26" ht="15.75" customHeight="1" x14ac:dyDescent="0.3">
      <c r="A704" s="2" t="s">
        <v>1825</v>
      </c>
      <c r="B704" s="13" t="s">
        <v>1726</v>
      </c>
      <c r="C704" s="13" t="s">
        <v>1790</v>
      </c>
      <c r="D704" s="12" t="s">
        <v>73</v>
      </c>
      <c r="E704" s="13" t="s">
        <v>1791</v>
      </c>
      <c r="F704" s="2">
        <v>14</v>
      </c>
      <c r="G704" s="15">
        <v>96</v>
      </c>
      <c r="H704" s="7">
        <f>L704*'114成績輸入與落點儀表板'!$B$2+M704*'114成績輸入與落點儀表板'!$B$3+N704*'114成績輸入與落點儀表板'!$B$4+O704*'114成績輸入與落點儀表板'!$B$5+P704*'114成績輸入與落點儀表板'!$B$6+Q704*'114成績輸入與落點儀表板'!$B$7+R704*'114成績輸入與落點儀表板'!$B$8+S704*'114成績輸入與落點儀表板'!$B$9+T704*'114成績輸入與落點儀表板'!$B$10+U704*'114成績輸入與落點儀表板'!$B$11+V704*'114成績輸入與落點儀表板'!$B$12+W704*'114成績輸入與落點儀表板'!$B$13+X704*'114成績輸入與落點儀表板'!$B$14+Y704*'114成績輸入與落點儀表板'!$B$15+Z704*'114成績輸入與落點儀表板'!$B$16</f>
        <v>0</v>
      </c>
      <c r="I704" s="8">
        <f t="shared" si="20"/>
        <v>-96</v>
      </c>
      <c r="J704" s="2" t="str">
        <f t="shared" si="21"/>
        <v>FAIL</v>
      </c>
      <c r="K704" s="17" t="str">
        <f>IF(AND(IF('114成績輸入與落點儀表板'!$C$2="必須採計",L704&gt;0,IF('114成績輸入與落點儀表板'!$C$2="不可採計",L704=0,TRUE)),IF('114成績輸入與落點儀表板'!$C$3="必須採計",M704&gt;0,IF('114成績輸入與落點儀表板'!$C$3="不可採計",M704=0,TRUE)),IF('114成績輸入與落點儀表板'!$C$4="必須採計",N704&gt;0,IF('114成績輸入與落點儀表板'!$C$4="不可採計",N704=0,TRUE)),IF('114成績輸入與落點儀表板'!$C$5="必須採計",O704&gt;0,IF('114成績輸入與落點儀表板'!$C$5="不可採計",O704=0,TRUE)),IF('114成績輸入與落點儀表板'!$C$6="必須採計",P704&gt;0,IF('114成績輸入與落點儀表板'!$C$6="不可採計",P704=0,TRUE)),IF('114成績輸入與落點儀表板'!$C$7="必須採計",Q704&gt;0,IF('114成績輸入與落點儀表板'!$C$7="不可採計",Q704=0,TRUE)),IF('114成績輸入與落點儀表板'!$C$8="必須採計",R704&gt;0,IF('114成績輸入與落點儀表板'!$C$8="不可採計",R704=0,TRUE)),IF('114成績輸入與落點儀表板'!$C$9="必須採計",S704&gt;0,IF('114成績輸入與落點儀表板'!$C$9="不可採計",S704=0,TRUE)),IF('114成績輸入與落點儀表板'!$C$10="必須採計",T704&gt;0,IF('114成績輸入與落點儀表板'!$C$10="不可採計",T704=0,TRUE)),IF('114成績輸入與落點儀表板'!$C$11="必須採計",U704&gt;0,IF('114成績輸入與落點儀表板'!$C$11="不可採計",U704=0,TRUE)),IF('114成績輸入與落點儀表板'!$C$12="必須採計",V704&gt;0,IF('114成績輸入與落點儀表板'!$C$12="不可採計",V704=0,TRUE)),IF('114成績輸入與落點儀表板'!$C$13="必須採計",W704&gt;0,IF('114成績輸入與落點儀表板'!$C$13="不可採計",W704=0,TRUE)),IF('114成績輸入與落點儀表板'!$C$14="必須採計",X704&gt;0,IF('114成績輸入與落點儀表板'!$C$14="不可採計",X704=0,TRUE)),IF('114成績輸入與落點儀表板'!$C$15="必須採計",Y704&gt;0,IF('114成績輸入與落點儀表板'!$C$15="不可採計",Y704=0,TRUE)),IF('114成績輸入與落點儀表板'!$C$16="必須採計",Z704&gt;0,IF('114成績輸入與落點儀表板'!$C$16="不可採計",Z704=0,TRUE))),"✅ 符合","❌ 不符合")</f>
        <v>❌ 不符合</v>
      </c>
      <c r="L704" s="15">
        <v>0</v>
      </c>
      <c r="M704" s="15">
        <v>1</v>
      </c>
      <c r="N704" s="15">
        <v>0</v>
      </c>
      <c r="O704" s="15">
        <v>0</v>
      </c>
      <c r="P704" s="15">
        <v>0</v>
      </c>
      <c r="Q704" s="15">
        <v>1</v>
      </c>
      <c r="R704" s="15">
        <v>2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</row>
    <row r="705" spans="1:26" ht="15.75" customHeight="1" x14ac:dyDescent="0.3">
      <c r="A705" s="2" t="s">
        <v>1828</v>
      </c>
      <c r="B705" s="13" t="s">
        <v>1726</v>
      </c>
      <c r="C705" s="13" t="s">
        <v>1793</v>
      </c>
      <c r="D705" s="12" t="s">
        <v>73</v>
      </c>
      <c r="E705" s="13" t="s">
        <v>1794</v>
      </c>
      <c r="F705" s="2">
        <v>13</v>
      </c>
      <c r="G705" s="15">
        <v>48.5</v>
      </c>
      <c r="H705" s="7">
        <f>L705*'114成績輸入與落點儀表板'!$B$2+M705*'114成績輸入與落點儀表板'!$B$3+N705*'114成績輸入與落點儀表板'!$B$4+O705*'114成績輸入與落點儀表板'!$B$5+P705*'114成績輸入與落點儀表板'!$B$6+Q705*'114成績輸入與落點儀表板'!$B$7+R705*'114成績輸入與落點儀表板'!$B$8+S705*'114成績輸入與落點儀表板'!$B$9+T705*'114成績輸入與落點儀表板'!$B$10+U705*'114成績輸入與落點儀表板'!$B$11+V705*'114成績輸入與落點儀表板'!$B$12+W705*'114成績輸入與落點儀表板'!$B$13+X705*'114成績輸入與落點儀表板'!$B$14+Y705*'114成績輸入與落點儀表板'!$B$15+Z705*'114成績輸入與落點儀表板'!$B$16</f>
        <v>0</v>
      </c>
      <c r="I705" s="8">
        <f t="shared" si="20"/>
        <v>-48.5</v>
      </c>
      <c r="J705" s="2" t="str">
        <f t="shared" si="21"/>
        <v>FAIL</v>
      </c>
      <c r="K705" s="17" t="str">
        <f>IF(AND(IF('114成績輸入與落點儀表板'!$C$2="必須採計",L705&gt;0,IF('114成績輸入與落點儀表板'!$C$2="不可採計",L705=0,TRUE)),IF('114成績輸入與落點儀表板'!$C$3="必須採計",M705&gt;0,IF('114成績輸入與落點儀表板'!$C$3="不可採計",M705=0,TRUE)),IF('114成績輸入與落點儀表板'!$C$4="必須採計",N705&gt;0,IF('114成績輸入與落點儀表板'!$C$4="不可採計",N705=0,TRUE)),IF('114成績輸入與落點儀表板'!$C$5="必須採計",O705&gt;0,IF('114成績輸入與落點儀表板'!$C$5="不可採計",O705=0,TRUE)),IF('114成績輸入與落點儀表板'!$C$6="必須採計",P705&gt;0,IF('114成績輸入與落點儀表板'!$C$6="不可採計",P705=0,TRUE)),IF('114成績輸入與落點儀表板'!$C$7="必須採計",Q705&gt;0,IF('114成績輸入與落點儀表板'!$C$7="不可採計",Q705=0,TRUE)),IF('114成績輸入與落點儀表板'!$C$8="必須採計",R705&gt;0,IF('114成績輸入與落點儀表板'!$C$8="不可採計",R705=0,TRUE)),IF('114成績輸入與落點儀表板'!$C$9="必須採計",S705&gt;0,IF('114成績輸入與落點儀表板'!$C$9="不可採計",S705=0,TRUE)),IF('114成績輸入與落點儀表板'!$C$10="必須採計",T705&gt;0,IF('114成績輸入與落點儀表板'!$C$10="不可採計",T705=0,TRUE)),IF('114成績輸入與落點儀表板'!$C$11="必須採計",U705&gt;0,IF('114成績輸入與落點儀表板'!$C$11="不可採計",U705=0,TRUE)),IF('114成績輸入與落點儀表板'!$C$12="必須採計",V705&gt;0,IF('114成績輸入與落點儀表板'!$C$12="不可採計",V705=0,TRUE)),IF('114成績輸入與落點儀表板'!$C$13="必須採計",W705&gt;0,IF('114成績輸入與落點儀表板'!$C$13="不可採計",W705=0,TRUE)),IF('114成績輸入與落點儀表板'!$C$14="必須採計",X705&gt;0,IF('114成績輸入與落點儀表板'!$C$14="不可採計",X705=0,TRUE)),IF('114成績輸入與落點儀表板'!$C$15="必須採計",Y705&gt;0,IF('114成績輸入與落點儀表板'!$C$15="不可採計",Y705=0,TRUE)),IF('114成績輸入與落點儀表板'!$C$16="必須採計",Z705&gt;0,IF('114成績輸入與落點儀表板'!$C$16="不可採計",Z705=0,TRUE))),"✅ 符合","❌ 不符合")</f>
        <v>❌ 不符合</v>
      </c>
      <c r="L705" s="15">
        <v>0</v>
      </c>
      <c r="M705" s="15">
        <v>1</v>
      </c>
      <c r="N705" s="15">
        <v>0</v>
      </c>
      <c r="O705" s="15">
        <v>0</v>
      </c>
      <c r="P705" s="15">
        <v>0</v>
      </c>
      <c r="Q705" s="15">
        <v>1.5</v>
      </c>
      <c r="R705" s="15">
        <v>0</v>
      </c>
      <c r="S705" s="15">
        <v>0</v>
      </c>
      <c r="T705" s="15">
        <v>0</v>
      </c>
      <c r="U705" s="15">
        <v>1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</row>
    <row r="706" spans="1:26" ht="15.75" customHeight="1" x14ac:dyDescent="0.3">
      <c r="A706" s="2" t="s">
        <v>1830</v>
      </c>
      <c r="B706" s="6" t="s">
        <v>1726</v>
      </c>
      <c r="C706" s="6" t="s">
        <v>1796</v>
      </c>
      <c r="D706" s="12" t="s">
        <v>73</v>
      </c>
      <c r="E706" s="13" t="s">
        <v>4337</v>
      </c>
      <c r="F706" s="2">
        <v>10</v>
      </c>
      <c r="G706" s="15">
        <v>87</v>
      </c>
      <c r="H706" s="7">
        <f>L706*'114成績輸入與落點儀表板'!$B$2+M706*'114成績輸入與落點儀表板'!$B$3+N706*'114成績輸入與落點儀表板'!$B$4+O706*'114成績輸入與落點儀表板'!$B$5+P706*'114成績輸入與落點儀表板'!$B$6+Q706*'114成績輸入與落點儀表板'!$B$7+R706*'114成績輸入與落點儀表板'!$B$8+S706*'114成績輸入與落點儀表板'!$B$9+T706*'114成績輸入與落點儀表板'!$B$10+U706*'114成績輸入與落點儀表板'!$B$11+V706*'114成績輸入與落點儀表板'!$B$12+W706*'114成績輸入與落點儀表板'!$B$13+X706*'114成績輸入與落點儀表板'!$B$14+Y706*'114成績輸入與落點儀表板'!$B$15+Z706*'114成績輸入與落點儀表板'!$B$16</f>
        <v>0</v>
      </c>
      <c r="I706" s="8">
        <f t="shared" ref="I706:I769" si="22">H706-G706</f>
        <v>-87</v>
      </c>
      <c r="J706" s="2" t="str">
        <f t="shared" ref="J706:J769" si="23">IF(I706&gt;=0,"PASS","FAIL")</f>
        <v>FAIL</v>
      </c>
      <c r="K706" s="17" t="str">
        <f>IF(AND(IF('114成績輸入與落點儀表板'!$C$2="必須採計",L706&gt;0,IF('114成績輸入與落點儀表板'!$C$2="不可採計",L706=0,TRUE)),IF('114成績輸入與落點儀表板'!$C$3="必須採計",M706&gt;0,IF('114成績輸入與落點儀表板'!$C$3="不可採計",M706=0,TRUE)),IF('114成績輸入與落點儀表板'!$C$4="必須採計",N706&gt;0,IF('114成績輸入與落點儀表板'!$C$4="不可採計",N706=0,TRUE)),IF('114成績輸入與落點儀表板'!$C$5="必須採計",O706&gt;0,IF('114成績輸入與落點儀表板'!$C$5="不可採計",O706=0,TRUE)),IF('114成績輸入與落點儀表板'!$C$6="必須採計",P706&gt;0,IF('114成績輸入與落點儀表板'!$C$6="不可採計",P706=0,TRUE)),IF('114成績輸入與落點儀表板'!$C$7="必須採計",Q706&gt;0,IF('114成績輸入與落點儀表板'!$C$7="不可採計",Q706=0,TRUE)),IF('114成績輸入與落點儀表板'!$C$8="必須採計",R706&gt;0,IF('114成績輸入與落點儀表板'!$C$8="不可採計",R706=0,TRUE)),IF('114成績輸入與落點儀表板'!$C$9="必須採計",S706&gt;0,IF('114成績輸入與落點儀表板'!$C$9="不可採計",S706=0,TRUE)),IF('114成績輸入與落點儀表板'!$C$10="必須採計",T706&gt;0,IF('114成績輸入與落點儀表板'!$C$10="不可採計",T706=0,TRUE)),IF('114成績輸入與落點儀表板'!$C$11="必須採計",U706&gt;0,IF('114成績輸入與落點儀表板'!$C$11="不可採計",U706=0,TRUE)),IF('114成績輸入與落點儀表板'!$C$12="必須採計",V706&gt;0,IF('114成績輸入與落點儀表板'!$C$12="不可採計",V706=0,TRUE)),IF('114成績輸入與落點儀表板'!$C$13="必須採計",W706&gt;0,IF('114成績輸入與落點儀表板'!$C$13="不可採計",W706=0,TRUE)),IF('114成績輸入與落點儀表板'!$C$14="必須採計",X706&gt;0,IF('114成績輸入與落點儀表板'!$C$14="不可採計",X706=0,TRUE)),IF('114成績輸入與落點儀表板'!$C$15="必須採計",Y706&gt;0,IF('114成績輸入與落點儀表板'!$C$15="不可採計",Y706=0,TRUE)),IF('114成績輸入與落點儀表板'!$C$16="必須採計",Z706&gt;0,IF('114成績輸入與落點儀表板'!$C$16="不可採計",Z706=0,TRUE))),"✅ 符合","❌ 不符合")</f>
        <v>✅ 符合</v>
      </c>
      <c r="L706" s="15">
        <v>2</v>
      </c>
      <c r="M706" s="15">
        <v>0</v>
      </c>
      <c r="N706" s="15">
        <v>0</v>
      </c>
      <c r="O706" s="15">
        <v>0</v>
      </c>
      <c r="P706" s="15">
        <v>0</v>
      </c>
      <c r="Q706" s="15">
        <v>2</v>
      </c>
      <c r="R706" s="15">
        <v>0</v>
      </c>
      <c r="S706" s="15">
        <v>0</v>
      </c>
      <c r="T706" s="15">
        <v>0</v>
      </c>
      <c r="U706" s="15">
        <v>1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</row>
    <row r="707" spans="1:26" ht="15.75" customHeight="1" x14ac:dyDescent="0.3">
      <c r="A707" s="2" t="s">
        <v>1833</v>
      </c>
      <c r="B707" s="6" t="s">
        <v>1726</v>
      </c>
      <c r="C707" s="6" t="s">
        <v>4147</v>
      </c>
      <c r="D707" s="12" t="s">
        <v>227</v>
      </c>
      <c r="E707" s="13" t="s">
        <v>4337</v>
      </c>
      <c r="F707" s="2">
        <v>7</v>
      </c>
      <c r="G707" s="15">
        <v>90</v>
      </c>
      <c r="H707" s="7">
        <f>L707*'114成績輸入與落點儀表板'!$B$2+M707*'114成績輸入與落點儀表板'!$B$3+N707*'114成績輸入與落點儀表板'!$B$4+O707*'114成績輸入與落點儀表板'!$B$5+P707*'114成績輸入與落點儀表板'!$B$6+Q707*'114成績輸入與落點儀表板'!$B$7+R707*'114成績輸入與落點儀表板'!$B$8+S707*'114成績輸入與落點儀表板'!$B$9+T707*'114成績輸入與落點儀表板'!$B$10+U707*'114成績輸入與落點儀表板'!$B$11+V707*'114成績輸入與落點儀表板'!$B$12+W707*'114成績輸入與落點儀表板'!$B$13+X707*'114成績輸入與落點儀表板'!$B$14+Y707*'114成績輸入與落點儀表板'!$B$15+Z707*'114成績輸入與落點儀表板'!$B$16</f>
        <v>0</v>
      </c>
      <c r="I707" s="8">
        <f t="shared" si="22"/>
        <v>-90</v>
      </c>
      <c r="J707" s="2" t="str">
        <f t="shared" si="23"/>
        <v>FAIL</v>
      </c>
      <c r="K707" s="17" t="str">
        <f>IF(AND(IF('114成績輸入與落點儀表板'!$C$2="必須採計",L707&gt;0,IF('114成績輸入與落點儀表板'!$C$2="不可採計",L707=0,TRUE)),IF('114成績輸入與落點儀表板'!$C$3="必須採計",M707&gt;0,IF('114成績輸入與落點儀表板'!$C$3="不可採計",M707=0,TRUE)),IF('114成績輸入與落點儀表板'!$C$4="必須採計",N707&gt;0,IF('114成績輸入與落點儀表板'!$C$4="不可採計",N707=0,TRUE)),IF('114成績輸入與落點儀表板'!$C$5="必須採計",O707&gt;0,IF('114成績輸入與落點儀表板'!$C$5="不可採計",O707=0,TRUE)),IF('114成績輸入與落點儀表板'!$C$6="必須採計",P707&gt;0,IF('114成績輸入與落點儀表板'!$C$6="不可採計",P707=0,TRUE)),IF('114成績輸入與落點儀表板'!$C$7="必須採計",Q707&gt;0,IF('114成績輸入與落點儀表板'!$C$7="不可採計",Q707=0,TRUE)),IF('114成績輸入與落點儀表板'!$C$8="必須採計",R707&gt;0,IF('114成績輸入與落點儀表板'!$C$8="不可採計",R707=0,TRUE)),IF('114成績輸入與落點儀表板'!$C$9="必須採計",S707&gt;0,IF('114成績輸入與落點儀表板'!$C$9="不可採計",S707=0,TRUE)),IF('114成績輸入與落點儀表板'!$C$10="必須採計",T707&gt;0,IF('114成績輸入與落點儀表板'!$C$10="不可採計",T707=0,TRUE)),IF('114成績輸入與落點儀表板'!$C$11="必須採計",U707&gt;0,IF('114成績輸入與落點儀表板'!$C$11="不可採計",U707=0,TRUE)),IF('114成績輸入與落點儀表板'!$C$12="必須採計",V707&gt;0,IF('114成績輸入與落點儀表板'!$C$12="不可採計",V707=0,TRUE)),IF('114成績輸入與落點儀表板'!$C$13="必須採計",W707&gt;0,IF('114成績輸入與落點儀表板'!$C$13="不可採計",W707=0,TRUE)),IF('114成績輸入與落點儀表板'!$C$14="必須採計",X707&gt;0,IF('114成績輸入與落點儀表板'!$C$14="不可採計",X707=0,TRUE)),IF('114成績輸入與落點儀表板'!$C$15="必須採計",Y707&gt;0,IF('114成績輸入與落點儀表板'!$C$15="不可採計",Y707=0,TRUE)),IF('114成績輸入與落點儀表板'!$C$16="必須採計",Z707&gt;0,IF('114成績輸入與落點儀表板'!$C$16="不可採計",Z707=0,TRUE))),"✅ 符合","❌ 不符合")</f>
        <v>✅ 符合</v>
      </c>
      <c r="L707" s="15">
        <v>2</v>
      </c>
      <c r="M707" s="15">
        <v>0</v>
      </c>
      <c r="N707" s="15">
        <v>0</v>
      </c>
      <c r="O707" s="15">
        <v>0</v>
      </c>
      <c r="P707" s="15">
        <v>0</v>
      </c>
      <c r="Q707" s="15">
        <v>2</v>
      </c>
      <c r="R707" s="15">
        <v>0</v>
      </c>
      <c r="S707" s="15">
        <v>0</v>
      </c>
      <c r="T707" s="15">
        <v>0</v>
      </c>
      <c r="U707" s="15">
        <v>1</v>
      </c>
      <c r="V707" s="15">
        <v>0</v>
      </c>
      <c r="W707" s="15">
        <v>0</v>
      </c>
      <c r="X707" s="15">
        <v>0</v>
      </c>
      <c r="Y707" s="15">
        <v>0</v>
      </c>
      <c r="Z707" s="15">
        <v>0</v>
      </c>
    </row>
    <row r="708" spans="1:26" ht="15.75" customHeight="1" x14ac:dyDescent="0.3">
      <c r="A708" s="2" t="s">
        <v>1836</v>
      </c>
      <c r="B708" s="13" t="s">
        <v>1726</v>
      </c>
      <c r="C708" s="13" t="s">
        <v>4147</v>
      </c>
      <c r="D708" s="12" t="s">
        <v>227</v>
      </c>
      <c r="E708" s="13" t="s">
        <v>1748</v>
      </c>
      <c r="F708" s="2">
        <v>8</v>
      </c>
      <c r="G708" s="15">
        <v>86</v>
      </c>
      <c r="H708" s="7">
        <f>L708*'114成績輸入與落點儀表板'!$B$2+M708*'114成績輸入與落點儀表板'!$B$3+N708*'114成績輸入與落點儀表板'!$B$4+O708*'114成績輸入與落點儀表板'!$B$5+P708*'114成績輸入與落點儀表板'!$B$6+Q708*'114成績輸入與落點儀表板'!$B$7+R708*'114成績輸入與落點儀表板'!$B$8+S708*'114成績輸入與落點儀表板'!$B$9+T708*'114成績輸入與落點儀表板'!$B$10+U708*'114成績輸入與落點儀表板'!$B$11+V708*'114成績輸入與落點儀表板'!$B$12+W708*'114成績輸入與落點儀表板'!$B$13+X708*'114成績輸入與落點儀表板'!$B$14+Y708*'114成績輸入與落點儀表板'!$B$15+Z708*'114成績輸入與落點儀表板'!$B$16</f>
        <v>0</v>
      </c>
      <c r="I708" s="8">
        <f t="shared" si="22"/>
        <v>-86</v>
      </c>
      <c r="J708" s="2" t="str">
        <f t="shared" si="23"/>
        <v>FAIL</v>
      </c>
      <c r="K708" s="17" t="str">
        <f>IF(AND(IF('114成績輸入與落點儀表板'!$C$2="必須採計",L708&gt;0,IF('114成績輸入與落點儀表板'!$C$2="不可採計",L708=0,TRUE)),IF('114成績輸入與落點儀表板'!$C$3="必須採計",M708&gt;0,IF('114成績輸入與落點儀表板'!$C$3="不可採計",M708=0,TRUE)),IF('114成績輸入與落點儀表板'!$C$4="必須採計",N708&gt;0,IF('114成績輸入與落點儀表板'!$C$4="不可採計",N708=0,TRUE)),IF('114成績輸入與落點儀表板'!$C$5="必須採計",O708&gt;0,IF('114成績輸入與落點儀表板'!$C$5="不可採計",O708=0,TRUE)),IF('114成績輸入與落點儀表板'!$C$6="必須採計",P708&gt;0,IF('114成績輸入與落點儀表板'!$C$6="不可採計",P708=0,TRUE)),IF('114成績輸入與落點儀表板'!$C$7="必須採計",Q708&gt;0,IF('114成績輸入與落點儀表板'!$C$7="不可採計",Q708=0,TRUE)),IF('114成績輸入與落點儀表板'!$C$8="必須採計",R708&gt;0,IF('114成績輸入與落點儀表板'!$C$8="不可採計",R708=0,TRUE)),IF('114成績輸入與落點儀表板'!$C$9="必須採計",S708&gt;0,IF('114成績輸入與落點儀表板'!$C$9="不可採計",S708=0,TRUE)),IF('114成績輸入與落點儀表板'!$C$10="必須採計",T708&gt;0,IF('114成績輸入與落點儀表板'!$C$10="不可採計",T708=0,TRUE)),IF('114成績輸入與落點儀表板'!$C$11="必須採計",U708&gt;0,IF('114成績輸入與落點儀表板'!$C$11="不可採計",U708=0,TRUE)),IF('114成績輸入與落點儀表板'!$C$12="必須採計",V708&gt;0,IF('114成績輸入與落點儀表板'!$C$12="不可採計",V708=0,TRUE)),IF('114成績輸入與落點儀表板'!$C$13="必須採計",W708&gt;0,IF('114成績輸入與落點儀表板'!$C$13="不可採計",W708=0,TRUE)),IF('114成績輸入與落點儀表板'!$C$14="必須採計",X708&gt;0,IF('114成績輸入與落點儀表板'!$C$14="不可採計",X708=0,TRUE)),IF('114成績輸入與落點儀表板'!$C$15="必須採計",Y708&gt;0,IF('114成績輸入與落點儀表板'!$C$15="不可採計",Y708=0,TRUE)),IF('114成績輸入與落點儀表板'!$C$16="必須採計",Z708&gt;0,IF('114成績輸入與落點儀表板'!$C$16="不可採計",Z708=0,TRUE))),"✅ 符合","❌ 不符合")</f>
        <v>✅ 符合</v>
      </c>
      <c r="L708" s="15">
        <v>2</v>
      </c>
      <c r="M708" s="15">
        <v>0</v>
      </c>
      <c r="N708" s="15">
        <v>0</v>
      </c>
      <c r="O708" s="15">
        <v>0</v>
      </c>
      <c r="P708" s="15">
        <v>0</v>
      </c>
      <c r="Q708" s="15">
        <v>2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1</v>
      </c>
      <c r="X708" s="15">
        <v>0</v>
      </c>
      <c r="Y708" s="15">
        <v>0</v>
      </c>
      <c r="Z708" s="15">
        <v>0</v>
      </c>
    </row>
    <row r="709" spans="1:26" ht="15.75" customHeight="1" x14ac:dyDescent="0.3">
      <c r="A709" s="2" t="s">
        <v>1839</v>
      </c>
      <c r="B709" s="6" t="s">
        <v>1726</v>
      </c>
      <c r="C709" s="6" t="s">
        <v>1804</v>
      </c>
      <c r="D709" s="12" t="s">
        <v>121</v>
      </c>
      <c r="E709" s="13" t="s">
        <v>1727</v>
      </c>
      <c r="F709" s="2">
        <v>3</v>
      </c>
      <c r="G709" s="15">
        <v>104</v>
      </c>
      <c r="H709" s="7">
        <f>L709*'114成績輸入與落點儀表板'!$B$2+M709*'114成績輸入與落點儀表板'!$B$3+N709*'114成績輸入與落點儀表板'!$B$4+O709*'114成績輸入與落點儀表板'!$B$5+P709*'114成績輸入與落點儀表板'!$B$6+Q709*'114成績輸入與落點儀表板'!$B$7+R709*'114成績輸入與落點儀表板'!$B$8+S709*'114成績輸入與落點儀表板'!$B$9+T709*'114成績輸入與落點儀表板'!$B$10+U709*'114成績輸入與落點儀表板'!$B$11+V709*'114成績輸入與落點儀表板'!$B$12+W709*'114成績輸入與落點儀表板'!$B$13+X709*'114成績輸入與落點儀表板'!$B$14+Y709*'114成績輸入與落點儀表板'!$B$15+Z709*'114成績輸入與落點儀表板'!$B$16</f>
        <v>0</v>
      </c>
      <c r="I709" s="8">
        <f t="shared" si="22"/>
        <v>-104</v>
      </c>
      <c r="J709" s="2" t="str">
        <f t="shared" si="23"/>
        <v>FAIL</v>
      </c>
      <c r="K709" s="17" t="str">
        <f>IF(AND(IF('114成績輸入與落點儀表板'!$C$2="必須採計",L709&gt;0,IF('114成績輸入與落點儀表板'!$C$2="不可採計",L709=0,TRUE)),IF('114成績輸入與落點儀表板'!$C$3="必須採計",M709&gt;0,IF('114成績輸入與落點儀表板'!$C$3="不可採計",M709=0,TRUE)),IF('114成績輸入與落點儀表板'!$C$4="必須採計",N709&gt;0,IF('114成績輸入與落點儀表板'!$C$4="不可採計",N709=0,TRUE)),IF('114成績輸入與落點儀表板'!$C$5="必須採計",O709&gt;0,IF('114成績輸入與落點儀表板'!$C$5="不可採計",O709=0,TRUE)),IF('114成績輸入與落點儀表板'!$C$6="必須採計",P709&gt;0,IF('114成績輸入與落點儀表板'!$C$6="不可採計",P709=0,TRUE)),IF('114成績輸入與落點儀表板'!$C$7="必須採計",Q709&gt;0,IF('114成績輸入與落點儀表板'!$C$7="不可採計",Q709=0,TRUE)),IF('114成績輸入與落點儀表板'!$C$8="必須採計",R709&gt;0,IF('114成績輸入與落點儀表板'!$C$8="不可採計",R709=0,TRUE)),IF('114成績輸入與落點儀表板'!$C$9="必須採計",S709&gt;0,IF('114成績輸入與落點儀表板'!$C$9="不可採計",S709=0,TRUE)),IF('114成績輸入與落點儀表板'!$C$10="必須採計",T709&gt;0,IF('114成績輸入與落點儀表板'!$C$10="不可採計",T709=0,TRUE)),IF('114成績輸入與落點儀表板'!$C$11="必須採計",U709&gt;0,IF('114成績輸入與落點儀表板'!$C$11="不可採計",U709=0,TRUE)),IF('114成績輸入與落點儀表板'!$C$12="必須採計",V709&gt;0,IF('114成績輸入與落點儀表板'!$C$12="不可採計",V709=0,TRUE)),IF('114成績輸入與落點儀表板'!$C$13="必須採計",W709&gt;0,IF('114成績輸入與落點儀表板'!$C$13="不可採計",W709=0,TRUE)),IF('114成績輸入與落點儀表板'!$C$14="必須採計",X709&gt;0,IF('114成績輸入與落點儀表板'!$C$14="不可採計",X709=0,TRUE)),IF('114成績輸入與落點儀表板'!$C$15="必須採計",Y709&gt;0,IF('114成績輸入與落點儀表板'!$C$15="不可採計",Y709=0,TRUE)),IF('114成績輸入與落點儀表板'!$C$16="必須採計",Z709&gt;0,IF('114成績輸入與落點儀表板'!$C$16="不可採計",Z709=0,TRUE))),"✅ 符合","❌ 不符合")</f>
        <v>✅ 符合</v>
      </c>
      <c r="L709" s="15">
        <v>1.5</v>
      </c>
      <c r="M709" s="15">
        <v>2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1</v>
      </c>
      <c r="X709" s="15">
        <v>0</v>
      </c>
      <c r="Y709" s="15">
        <v>0</v>
      </c>
      <c r="Z709" s="15">
        <v>0</v>
      </c>
    </row>
    <row r="710" spans="1:26" ht="15.75" customHeight="1" x14ac:dyDescent="0.3">
      <c r="A710" s="2" t="s">
        <v>1842</v>
      </c>
      <c r="B710" s="13" t="s">
        <v>1726</v>
      </c>
      <c r="C710" s="13" t="s">
        <v>1806</v>
      </c>
      <c r="D710" s="12" t="s">
        <v>266</v>
      </c>
      <c r="E710" s="13" t="s">
        <v>378</v>
      </c>
      <c r="F710" s="2">
        <v>1</v>
      </c>
      <c r="G710" s="15">
        <v>88</v>
      </c>
      <c r="H710" s="7">
        <f>L710*'114成績輸入與落點儀表板'!$B$2+M710*'114成績輸入與落點儀表板'!$B$3+N710*'114成績輸入與落點儀表板'!$B$4+O710*'114成績輸入與落點儀表板'!$B$5+P710*'114成績輸入與落點儀表板'!$B$6+Q710*'114成績輸入與落點儀表板'!$B$7+R710*'114成績輸入與落點儀表板'!$B$8+S710*'114成績輸入與落點儀表板'!$B$9+T710*'114成績輸入與落點儀表板'!$B$10+U710*'114成績輸入與落點儀表板'!$B$11+V710*'114成績輸入與落點儀表板'!$B$12+W710*'114成績輸入與落點儀表板'!$B$13+X710*'114成績輸入與落點儀表板'!$B$14+Y710*'114成績輸入與落點儀表板'!$B$15+Z710*'114成績輸入與落點儀表板'!$B$16</f>
        <v>0</v>
      </c>
      <c r="I710" s="8">
        <f t="shared" si="22"/>
        <v>-88</v>
      </c>
      <c r="J710" s="2" t="str">
        <f t="shared" si="23"/>
        <v>FAIL</v>
      </c>
      <c r="K710" s="17" t="str">
        <f>IF(AND(IF('114成績輸入與落點儀表板'!$C$2="必須採計",L710&gt;0,IF('114成績輸入與落點儀表板'!$C$2="不可採計",L710=0,TRUE)),IF('114成績輸入與落點儀表板'!$C$3="必須採計",M710&gt;0,IF('114成績輸入與落點儀表板'!$C$3="不可採計",M710=0,TRUE)),IF('114成績輸入與落點儀表板'!$C$4="必須採計",N710&gt;0,IF('114成績輸入與落點儀表板'!$C$4="不可採計",N710=0,TRUE)),IF('114成績輸入與落點儀表板'!$C$5="必須採計",O710&gt;0,IF('114成績輸入與落點儀表板'!$C$5="不可採計",O710=0,TRUE)),IF('114成績輸入與落點儀表板'!$C$6="必須採計",P710&gt;0,IF('114成績輸入與落點儀表板'!$C$6="不可採計",P710=0,TRUE)),IF('114成績輸入與落點儀表板'!$C$7="必須採計",Q710&gt;0,IF('114成績輸入與落點儀表板'!$C$7="不可採計",Q710=0,TRUE)),IF('114成績輸入與落點儀表板'!$C$8="必須採計",R710&gt;0,IF('114成績輸入與落點儀表板'!$C$8="不可採計",R710=0,TRUE)),IF('114成績輸入與落點儀表板'!$C$9="必須採計",S710&gt;0,IF('114成績輸入與落點儀表板'!$C$9="不可採計",S710=0,TRUE)),IF('114成績輸入與落點儀表板'!$C$10="必須採計",T710&gt;0,IF('114成績輸入與落點儀表板'!$C$10="不可採計",T710=0,TRUE)),IF('114成績輸入與落點儀表板'!$C$11="必須採計",U710&gt;0,IF('114成績輸入與落點儀表板'!$C$11="不可採計",U710=0,TRUE)),IF('114成績輸入與落點儀表板'!$C$12="必須採計",V710&gt;0,IF('114成績輸入與落點儀表板'!$C$12="不可採計",V710=0,TRUE)),IF('114成績輸入與落點儀表板'!$C$13="必須採計",W710&gt;0,IF('114成績輸入與落點儀表板'!$C$13="不可採計",W710=0,TRUE)),IF('114成績輸入與落點儀表板'!$C$14="必須採計",X710&gt;0,IF('114成績輸入與落點儀表板'!$C$14="不可採計",X710=0,TRUE)),IF('114成績輸入與落點儀表板'!$C$15="必須採計",Y710&gt;0,IF('114成績輸入與落點儀表板'!$C$15="不可採計",Y710=0,TRUE)),IF('114成績輸入與落點儀表板'!$C$16="必須採計",Z710&gt;0,IF('114成績輸入與落點儀表板'!$C$16="不可採計",Z710=0,TRUE))),"✅ 符合","❌ 不符合")</f>
        <v>✅ 符合</v>
      </c>
      <c r="L710" s="15">
        <v>1</v>
      </c>
      <c r="M710" s="15">
        <v>2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1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</row>
    <row r="711" spans="1:26" ht="15.75" customHeight="1" x14ac:dyDescent="0.3">
      <c r="A711" s="2" t="s">
        <v>1845</v>
      </c>
      <c r="B711" s="13" t="s">
        <v>1811</v>
      </c>
      <c r="C711" s="13" t="s">
        <v>1812</v>
      </c>
      <c r="D711" s="12" t="s">
        <v>103</v>
      </c>
      <c r="E711" s="13" t="s">
        <v>1813</v>
      </c>
      <c r="F711" s="2">
        <v>38</v>
      </c>
      <c r="G711" s="15">
        <v>120</v>
      </c>
      <c r="H711" s="7">
        <f>L711*'114成績輸入與落點儀表板'!$B$2+M711*'114成績輸入與落點儀表板'!$B$3+N711*'114成績輸入與落點儀表板'!$B$4+O711*'114成績輸入與落點儀表板'!$B$5+P711*'114成績輸入與落點儀表板'!$B$6+Q711*'114成績輸入與落點儀表板'!$B$7+R711*'114成績輸入與落點儀表板'!$B$8+S711*'114成績輸入與落點儀表板'!$B$9+T711*'114成績輸入與落點儀表板'!$B$10+U711*'114成績輸入與落點儀表板'!$B$11+V711*'114成績輸入與落點儀表板'!$B$12+W711*'114成績輸入與落點儀表板'!$B$13+X711*'114成績輸入與落點儀表板'!$B$14+Y711*'114成績輸入與落點儀表板'!$B$15+Z711*'114成績輸入與落點儀表板'!$B$16</f>
        <v>0</v>
      </c>
      <c r="I711" s="8">
        <f t="shared" si="22"/>
        <v>-120</v>
      </c>
      <c r="J711" s="2" t="str">
        <f t="shared" si="23"/>
        <v>FAIL</v>
      </c>
      <c r="K711" s="17" t="str">
        <f>IF(AND(IF('114成績輸入與落點儀表板'!$C$2="必須採計",L711&gt;0,IF('114成績輸入與落點儀表板'!$C$2="不可採計",L711=0,TRUE)),IF('114成績輸入與落點儀表板'!$C$3="必須採計",M711&gt;0,IF('114成績輸入與落點儀表板'!$C$3="不可採計",M711=0,TRUE)),IF('114成績輸入與落點儀表板'!$C$4="必須採計",N711&gt;0,IF('114成績輸入與落點儀表板'!$C$4="不可採計",N711=0,TRUE)),IF('114成績輸入與落點儀表板'!$C$5="必須採計",O711&gt;0,IF('114成績輸入與落點儀表板'!$C$5="不可採計",O711=0,TRUE)),IF('114成績輸入與落點儀表板'!$C$6="必須採計",P711&gt;0,IF('114成績輸入與落點儀表板'!$C$6="不可採計",P711=0,TRUE)),IF('114成績輸入與落點儀表板'!$C$7="必須採計",Q711&gt;0,IF('114成績輸入與落點儀表板'!$C$7="不可採計",Q711=0,TRUE)),IF('114成績輸入與落點儀表板'!$C$8="必須採計",R711&gt;0,IF('114成績輸入與落點儀表板'!$C$8="不可採計",R711=0,TRUE)),IF('114成績輸入與落點儀表板'!$C$9="必須採計",S711&gt;0,IF('114成績輸入與落點儀表板'!$C$9="不可採計",S711=0,TRUE)),IF('114成績輸入與落點儀表板'!$C$10="必須採計",T711&gt;0,IF('114成績輸入與落點儀表板'!$C$10="不可採計",T711=0,TRUE)),IF('114成績輸入與落點儀表板'!$C$11="必須採計",U711&gt;0,IF('114成績輸入與落點儀表板'!$C$11="不可採計",U711=0,TRUE)),IF('114成績輸入與落點儀表板'!$C$12="必須採計",V711&gt;0,IF('114成績輸入與落點儀表板'!$C$12="不可採計",V711=0,TRUE)),IF('114成績輸入與落點儀表板'!$C$13="必須採計",W711&gt;0,IF('114成績輸入與落點儀表板'!$C$13="不可採計",W711=0,TRUE)),IF('114成績輸入與落點儀表板'!$C$14="必須採計",X711&gt;0,IF('114成績輸入與落點儀表板'!$C$14="不可採計",X711=0,TRUE)),IF('114成績輸入與落點儀表板'!$C$15="必須採計",Y711&gt;0,IF('114成績輸入與落點儀表板'!$C$15="不可採計",Y711=0,TRUE)),IF('114成績輸入與落點儀表板'!$C$16="必須採計",Z711&gt;0,IF('114成績輸入與落點儀表板'!$C$16="不可採計",Z711=0,TRUE))),"✅ 符合","❌ 不符合")</f>
        <v>✅ 符合</v>
      </c>
      <c r="L711" s="15">
        <v>2</v>
      </c>
      <c r="M711" s="15">
        <v>1.75</v>
      </c>
      <c r="N711" s="15">
        <v>2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</row>
    <row r="712" spans="1:26" ht="15.75" customHeight="1" x14ac:dyDescent="0.3">
      <c r="A712" s="2" t="s">
        <v>1848</v>
      </c>
      <c r="B712" s="6" t="s">
        <v>1811</v>
      </c>
      <c r="C712" s="6" t="s">
        <v>1815</v>
      </c>
      <c r="D712" s="12" t="s">
        <v>103</v>
      </c>
      <c r="E712" s="13" t="s">
        <v>1816</v>
      </c>
      <c r="F712" s="2">
        <v>22</v>
      </c>
      <c r="G712" s="15">
        <v>134</v>
      </c>
      <c r="H712" s="7">
        <f>L712*'114成績輸入與落點儀表板'!$B$2+M712*'114成績輸入與落點儀表板'!$B$3+N712*'114成績輸入與落點儀表板'!$B$4+O712*'114成績輸入與落點儀表板'!$B$5+P712*'114成績輸入與落點儀表板'!$B$6+Q712*'114成績輸入與落點儀表板'!$B$7+R712*'114成績輸入與落點儀表板'!$B$8+S712*'114成績輸入與落點儀表板'!$B$9+T712*'114成績輸入與落點儀表板'!$B$10+U712*'114成績輸入與落點儀表板'!$B$11+V712*'114成績輸入與落點儀表板'!$B$12+W712*'114成績輸入與落點儀表板'!$B$13+X712*'114成績輸入與落點儀表板'!$B$14+Y712*'114成績輸入與落點儀表板'!$B$15+Z712*'114成績輸入與落點儀表板'!$B$16</f>
        <v>0</v>
      </c>
      <c r="I712" s="8">
        <f t="shared" si="22"/>
        <v>-134</v>
      </c>
      <c r="J712" s="2" t="str">
        <f t="shared" si="23"/>
        <v>FAIL</v>
      </c>
      <c r="K712" s="17" t="str">
        <f>IF(AND(IF('114成績輸入與落點儀表板'!$C$2="必須採計",L712&gt;0,IF('114成績輸入與落點儀表板'!$C$2="不可採計",L712=0,TRUE)),IF('114成績輸入與落點儀表板'!$C$3="必須採計",M712&gt;0,IF('114成績輸入與落點儀表板'!$C$3="不可採計",M712=0,TRUE)),IF('114成績輸入與落點儀表板'!$C$4="必須採計",N712&gt;0,IF('114成績輸入與落點儀表板'!$C$4="不可採計",N712=0,TRUE)),IF('114成績輸入與落點儀表板'!$C$5="必須採計",O712&gt;0,IF('114成績輸入與落點儀表板'!$C$5="不可採計",O712=0,TRUE)),IF('114成績輸入與落點儀表板'!$C$6="必須採計",P712&gt;0,IF('114成績輸入與落點儀表板'!$C$6="不可採計",P712=0,TRUE)),IF('114成績輸入與落點儀表板'!$C$7="必須採計",Q712&gt;0,IF('114成績輸入與落點儀表板'!$C$7="不可採計",Q712=0,TRUE)),IF('114成績輸入與落點儀表板'!$C$8="必須採計",R712&gt;0,IF('114成績輸入與落點儀表板'!$C$8="不可採計",R712=0,TRUE)),IF('114成績輸入與落點儀表板'!$C$9="必須採計",S712&gt;0,IF('114成績輸入與落點儀表板'!$C$9="不可採計",S712=0,TRUE)),IF('114成績輸入與落點儀表板'!$C$10="必須採計",T712&gt;0,IF('114成績輸入與落點儀表板'!$C$10="不可採計",T712=0,TRUE)),IF('114成績輸入與落點儀表板'!$C$11="必須採計",U712&gt;0,IF('114成績輸入與落點儀表板'!$C$11="不可採計",U712=0,TRUE)),IF('114成績輸入與落點儀表板'!$C$12="必須採計",V712&gt;0,IF('114成績輸入與落點儀表板'!$C$12="不可採計",V712=0,TRUE)),IF('114成績輸入與落點儀表板'!$C$13="必須採計",W712&gt;0,IF('114成績輸入與落點儀表板'!$C$13="不可採計",W712=0,TRUE)),IF('114成績輸入與落點儀表板'!$C$14="必須採計",X712&gt;0,IF('114成績輸入與落點儀表板'!$C$14="不可採計",X712=0,TRUE)),IF('114成績輸入與落點儀表板'!$C$15="必須採計",Y712&gt;0,IF('114成績輸入與落點儀表板'!$C$15="不可採計",Y712=0,TRUE)),IF('114成績輸入與落點儀表板'!$C$16="必須採計",Z712&gt;0,IF('114成績輸入與落點儀表板'!$C$16="不可採計",Z712=0,TRUE))),"✅ 符合","❌ 不符合")</f>
        <v>✅ 符合</v>
      </c>
      <c r="L712" s="15">
        <v>2</v>
      </c>
      <c r="M712" s="15">
        <v>1.75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2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</row>
    <row r="713" spans="1:26" ht="15.75" customHeight="1" x14ac:dyDescent="0.3">
      <c r="A713" s="2" t="s">
        <v>1851</v>
      </c>
      <c r="B713" s="6" t="s">
        <v>1811</v>
      </c>
      <c r="C713" s="6" t="s">
        <v>1818</v>
      </c>
      <c r="D713" s="12" t="s">
        <v>103</v>
      </c>
      <c r="E713" s="13" t="s">
        <v>1819</v>
      </c>
      <c r="F713" s="2">
        <v>21</v>
      </c>
      <c r="G713" s="15">
        <v>141.75</v>
      </c>
      <c r="H713" s="7">
        <f>L713*'114成績輸入與落點儀表板'!$B$2+M713*'114成績輸入與落點儀表板'!$B$3+N713*'114成績輸入與落點儀表板'!$B$4+O713*'114成績輸入與落點儀表板'!$B$5+P713*'114成績輸入與落點儀表板'!$B$6+Q713*'114成績輸入與落點儀表板'!$B$7+R713*'114成績輸入與落點儀表板'!$B$8+S713*'114成績輸入與落點儀表板'!$B$9+T713*'114成績輸入與落點儀表板'!$B$10+U713*'114成績輸入與落點儀表板'!$B$11+V713*'114成績輸入與落點儀表板'!$B$12+W713*'114成績輸入與落點儀表板'!$B$13+X713*'114成績輸入與落點儀表板'!$B$14+Y713*'114成績輸入與落點儀表板'!$B$15+Z713*'114成績輸入與落點儀表板'!$B$16</f>
        <v>0</v>
      </c>
      <c r="I713" s="8">
        <f t="shared" si="22"/>
        <v>-141.75</v>
      </c>
      <c r="J713" s="2" t="str">
        <f t="shared" si="23"/>
        <v>FAIL</v>
      </c>
      <c r="K713" s="17" t="str">
        <f>IF(AND(IF('114成績輸入與落點儀表板'!$C$2="必須採計",L713&gt;0,IF('114成績輸入與落點儀表板'!$C$2="不可採計",L713=0,TRUE)),IF('114成績輸入與落點儀表板'!$C$3="必須採計",M713&gt;0,IF('114成績輸入與落點儀表板'!$C$3="不可採計",M713=0,TRUE)),IF('114成績輸入與落點儀表板'!$C$4="必須採計",N713&gt;0,IF('114成績輸入與落點儀表板'!$C$4="不可採計",N713=0,TRUE)),IF('114成績輸入與落點儀表板'!$C$5="必須採計",O713&gt;0,IF('114成績輸入與落點儀表板'!$C$5="不可採計",O713=0,TRUE)),IF('114成績輸入與落點儀表板'!$C$6="必須採計",P713&gt;0,IF('114成績輸入與落點儀表板'!$C$6="不可採計",P713=0,TRUE)),IF('114成績輸入與落點儀表板'!$C$7="必須採計",Q713&gt;0,IF('114成績輸入與落點儀表板'!$C$7="不可採計",Q713=0,TRUE)),IF('114成績輸入與落點儀表板'!$C$8="必須採計",R713&gt;0,IF('114成績輸入與落點儀表板'!$C$8="不可採計",R713=0,TRUE)),IF('114成績輸入與落點儀表板'!$C$9="必須採計",S713&gt;0,IF('114成績輸入與落點儀表板'!$C$9="不可採計",S713=0,TRUE)),IF('114成績輸入與落點儀表板'!$C$10="必須採計",T713&gt;0,IF('114成績輸入與落點儀表板'!$C$10="不可採計",T713=0,TRUE)),IF('114成績輸入與落點儀表板'!$C$11="必須採計",U713&gt;0,IF('114成績輸入與落點儀表板'!$C$11="不可採計",U713=0,TRUE)),IF('114成績輸入與落點儀表板'!$C$12="必須採計",V713&gt;0,IF('114成績輸入與落點儀表板'!$C$12="不可採計",V713=0,TRUE)),IF('114成績輸入與落點儀表板'!$C$13="必須採計",W713&gt;0,IF('114成績輸入與落點儀表板'!$C$13="不可採計",W713=0,TRUE)),IF('114成績輸入與落點儀表板'!$C$14="必須採計",X713&gt;0,IF('114成績輸入與落點儀表板'!$C$14="不可採計",X713=0,TRUE)),IF('114成績輸入與落點儀表板'!$C$15="必須採計",Y713&gt;0,IF('114成績輸入與落點儀表板'!$C$15="不可採計",Y713=0,TRUE)),IF('114成績輸入與落點儀表板'!$C$16="必須採計",Z713&gt;0,IF('114成績輸入與落點儀表板'!$C$16="不可採計",Z713=0,TRUE))),"✅ 符合","❌ 不符合")</f>
        <v>✅ 符合</v>
      </c>
      <c r="L713" s="15">
        <v>2</v>
      </c>
      <c r="M713" s="15">
        <v>1.75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2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</row>
    <row r="714" spans="1:26" ht="15.75" customHeight="1" x14ac:dyDescent="0.3">
      <c r="A714" s="2" t="s">
        <v>4347</v>
      </c>
      <c r="B714" s="6" t="s">
        <v>1811</v>
      </c>
      <c r="C714" s="6" t="s">
        <v>1821</v>
      </c>
      <c r="D714" s="12" t="s">
        <v>103</v>
      </c>
      <c r="E714" s="13" t="s">
        <v>4348</v>
      </c>
      <c r="F714" s="2">
        <v>21</v>
      </c>
      <c r="G714" s="15">
        <v>111</v>
      </c>
      <c r="H714" s="7">
        <f>L714*'114成績輸入與落點儀表板'!$B$2+M714*'114成績輸入與落點儀表板'!$B$3+N714*'114成績輸入與落點儀表板'!$B$4+O714*'114成績輸入與落點儀表板'!$B$5+P714*'114成績輸入與落點儀表板'!$B$6+Q714*'114成績輸入與落點儀表板'!$B$7+R714*'114成績輸入與落點儀表板'!$B$8+S714*'114成績輸入與落點儀表板'!$B$9+T714*'114成績輸入與落點儀表板'!$B$10+U714*'114成績輸入與落點儀表板'!$B$11+V714*'114成績輸入與落點儀表板'!$B$12+W714*'114成績輸入與落點儀表板'!$B$13+X714*'114成績輸入與落點儀表板'!$B$14+Y714*'114成績輸入與落點儀表板'!$B$15+Z714*'114成績輸入與落點儀表板'!$B$16</f>
        <v>0</v>
      </c>
      <c r="I714" s="8">
        <f t="shared" si="22"/>
        <v>-111</v>
      </c>
      <c r="J714" s="2" t="str">
        <f t="shared" si="23"/>
        <v>FAIL</v>
      </c>
      <c r="K714" s="17" t="str">
        <f>IF(AND(IF('114成績輸入與落點儀表板'!$C$2="必須採計",L714&gt;0,IF('114成績輸入與落點儀表板'!$C$2="不可採計",L714=0,TRUE)),IF('114成績輸入與落點儀表板'!$C$3="必須採計",M714&gt;0,IF('114成績輸入與落點儀表板'!$C$3="不可採計",M714=0,TRUE)),IF('114成績輸入與落點儀表板'!$C$4="必須採計",N714&gt;0,IF('114成績輸入與落點儀表板'!$C$4="不可採計",N714=0,TRUE)),IF('114成績輸入與落點儀表板'!$C$5="必須採計",O714&gt;0,IF('114成績輸入與落點儀表板'!$C$5="不可採計",O714=0,TRUE)),IF('114成績輸入與落點儀表板'!$C$6="必須採計",P714&gt;0,IF('114成績輸入與落點儀表板'!$C$6="不可採計",P714=0,TRUE)),IF('114成績輸入與落點儀表板'!$C$7="必須採計",Q714&gt;0,IF('114成績輸入與落點儀表板'!$C$7="不可採計",Q714=0,TRUE)),IF('114成績輸入與落點儀表板'!$C$8="必須採計",R714&gt;0,IF('114成績輸入與落點儀表板'!$C$8="不可採計",R714=0,TRUE)),IF('114成績輸入與落點儀表板'!$C$9="必須採計",S714&gt;0,IF('114成績輸入與落點儀表板'!$C$9="不可採計",S714=0,TRUE)),IF('114成績輸入與落點儀表板'!$C$10="必須採計",T714&gt;0,IF('114成績輸入與落點儀表板'!$C$10="不可採計",T714=0,TRUE)),IF('114成績輸入與落點儀表板'!$C$11="必須採計",U714&gt;0,IF('114成績輸入與落點儀表板'!$C$11="不可採計",U714=0,TRUE)),IF('114成績輸入與落點儀表板'!$C$12="必須採計",V714&gt;0,IF('114成績輸入與落點儀表板'!$C$12="不可採計",V714=0,TRUE)),IF('114成績輸入與落點儀表板'!$C$13="必須採計",W714&gt;0,IF('114成績輸入與落點儀表板'!$C$13="不可採計",W714=0,TRUE)),IF('114成績輸入與落點儀表板'!$C$14="必須採計",X714&gt;0,IF('114成績輸入與落點儀表板'!$C$14="不可採計",X714=0,TRUE)),IF('114成績輸入與落點儀表板'!$C$15="必須採計",Y714&gt;0,IF('114成績輸入與落點儀表板'!$C$15="不可採計",Y714=0,TRUE)),IF('114成績輸入與落點儀表板'!$C$16="必須採計",Z714&gt;0,IF('114成績輸入與落點儀表板'!$C$16="不可採計",Z714=0,TRUE))),"✅ 符合","❌ 不符合")</f>
        <v>✅ 符合</v>
      </c>
      <c r="L714" s="15">
        <v>2</v>
      </c>
      <c r="M714" s="15">
        <v>2</v>
      </c>
      <c r="N714" s="15">
        <v>0</v>
      </c>
      <c r="O714" s="15">
        <v>0</v>
      </c>
      <c r="P714" s="15">
        <v>0</v>
      </c>
      <c r="Q714" s="15">
        <v>0</v>
      </c>
      <c r="R714" s="15">
        <v>1.5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</row>
    <row r="715" spans="1:26" ht="15.75" customHeight="1" x14ac:dyDescent="0.3">
      <c r="A715" s="2" t="s">
        <v>4349</v>
      </c>
      <c r="B715" s="6" t="s">
        <v>1811</v>
      </c>
      <c r="C715" s="6" t="s">
        <v>1824</v>
      </c>
      <c r="D715" s="12" t="s">
        <v>103</v>
      </c>
      <c r="E715" s="13" t="s">
        <v>595</v>
      </c>
      <c r="F715" s="2">
        <v>14</v>
      </c>
      <c r="G715" s="15">
        <v>81</v>
      </c>
      <c r="H715" s="7">
        <f>L715*'114成績輸入與落點儀表板'!$B$2+M715*'114成績輸入與落點儀表板'!$B$3+N715*'114成績輸入與落點儀表板'!$B$4+O715*'114成績輸入與落點儀表板'!$B$5+P715*'114成績輸入與落點儀表板'!$B$6+Q715*'114成績輸入與落點儀表板'!$B$7+R715*'114成績輸入與落點儀表板'!$B$8+S715*'114成績輸入與落點儀表板'!$B$9+T715*'114成績輸入與落點儀表板'!$B$10+U715*'114成績輸入與落點儀表板'!$B$11+V715*'114成績輸入與落點儀表板'!$B$12+W715*'114成績輸入與落點儀表板'!$B$13+X715*'114成績輸入與落點儀表板'!$B$14+Y715*'114成績輸入與落點儀表板'!$B$15+Z715*'114成績輸入與落點儀表板'!$B$16</f>
        <v>0</v>
      </c>
      <c r="I715" s="8">
        <f t="shared" si="22"/>
        <v>-81</v>
      </c>
      <c r="J715" s="2" t="str">
        <f t="shared" si="23"/>
        <v>FAIL</v>
      </c>
      <c r="K715" s="17" t="str">
        <f>IF(AND(IF('114成績輸入與落點儀表板'!$C$2="必須採計",L715&gt;0,IF('114成績輸入與落點儀表板'!$C$2="不可採計",L715=0,TRUE)),IF('114成績輸入與落點儀表板'!$C$3="必須採計",M715&gt;0,IF('114成績輸入與落點儀表板'!$C$3="不可採計",M715=0,TRUE)),IF('114成績輸入與落點儀表板'!$C$4="必須採計",N715&gt;0,IF('114成績輸入與落點儀表板'!$C$4="不可採計",N715=0,TRUE)),IF('114成績輸入與落點儀表板'!$C$5="必須採計",O715&gt;0,IF('114成績輸入與落點儀表板'!$C$5="不可採計",O715=0,TRUE)),IF('114成績輸入與落點儀表板'!$C$6="必須採計",P715&gt;0,IF('114成績輸入與落點儀表板'!$C$6="不可採計",P715=0,TRUE)),IF('114成績輸入與落點儀表板'!$C$7="必須採計",Q715&gt;0,IF('114成績輸入與落點儀表板'!$C$7="不可採計",Q715=0,TRUE)),IF('114成績輸入與落點儀表板'!$C$8="必須採計",R715&gt;0,IF('114成績輸入與落點儀表板'!$C$8="不可採計",R715=0,TRUE)),IF('114成績輸入與落點儀表板'!$C$9="必須採計",S715&gt;0,IF('114成績輸入與落點儀表板'!$C$9="不可採計",S715=0,TRUE)),IF('114成績輸入與落點儀表板'!$C$10="必須採計",T715&gt;0,IF('114成績輸入與落點儀表板'!$C$10="不可採計",T715=0,TRUE)),IF('114成績輸入與落點儀表板'!$C$11="必須採計",U715&gt;0,IF('114成績輸入與落點儀表板'!$C$11="不可採計",U715=0,TRUE)),IF('114成績輸入與落點儀表板'!$C$12="必須採計",V715&gt;0,IF('114成績輸入與落點儀表板'!$C$12="不可採計",V715=0,TRUE)),IF('114成績輸入與落點儀表板'!$C$13="必須採計",W715&gt;0,IF('114成績輸入與落點儀表板'!$C$13="不可採計",W715=0,TRUE)),IF('114成績輸入與落點儀表板'!$C$14="必須採計",X715&gt;0,IF('114成績輸入與落點儀表板'!$C$14="不可採計",X715=0,TRUE)),IF('114成績輸入與落點儀表板'!$C$15="必須採計",Y715&gt;0,IF('114成績輸入與落點儀表板'!$C$15="不可採計",Y715=0,TRUE)),IF('114成績輸入與落點儀表板'!$C$16="必須採計",Z715&gt;0,IF('114成績輸入與落點儀表板'!$C$16="不可採計",Z715=0,TRUE))),"✅ 符合","❌ 不符合")</f>
        <v>✅ 符合</v>
      </c>
      <c r="L715" s="15">
        <v>1</v>
      </c>
      <c r="M715" s="15">
        <v>1</v>
      </c>
      <c r="N715" s="15">
        <v>1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</row>
    <row r="716" spans="1:26" ht="15.75" customHeight="1" x14ac:dyDescent="0.3">
      <c r="A716" s="2" t="s">
        <v>4350</v>
      </c>
      <c r="B716" s="6" t="s">
        <v>1811</v>
      </c>
      <c r="C716" s="6" t="s">
        <v>1826</v>
      </c>
      <c r="D716" s="12" t="s">
        <v>103</v>
      </c>
      <c r="E716" s="13" t="s">
        <v>4351</v>
      </c>
      <c r="F716" s="2">
        <v>15</v>
      </c>
      <c r="G716" s="15">
        <v>85</v>
      </c>
      <c r="H716" s="7">
        <f>L716*'114成績輸入與落點儀表板'!$B$2+M716*'114成績輸入與落點儀表板'!$B$3+N716*'114成績輸入與落點儀表板'!$B$4+O716*'114成績輸入與落點儀表板'!$B$5+P716*'114成績輸入與落點儀表板'!$B$6+Q716*'114成績輸入與落點儀表板'!$B$7+R716*'114成績輸入與落點儀表板'!$B$8+S716*'114成績輸入與落點儀表板'!$B$9+T716*'114成績輸入與落點儀表板'!$B$10+U716*'114成績輸入與落點儀表板'!$B$11+V716*'114成績輸入與落點儀表板'!$B$12+W716*'114成績輸入與落點儀表板'!$B$13+X716*'114成績輸入與落點儀表板'!$B$14+Y716*'114成績輸入與落點儀表板'!$B$15+Z716*'114成績輸入與落點儀表板'!$B$16</f>
        <v>0</v>
      </c>
      <c r="I716" s="8">
        <f t="shared" si="22"/>
        <v>-85</v>
      </c>
      <c r="J716" s="2" t="str">
        <f t="shared" si="23"/>
        <v>FAIL</v>
      </c>
      <c r="K716" s="17" t="str">
        <f>IF(AND(IF('114成績輸入與落點儀表板'!$C$2="必須採計",L716&gt;0,IF('114成績輸入與落點儀表板'!$C$2="不可採計",L716=0,TRUE)),IF('114成績輸入與落點儀表板'!$C$3="必須採計",M716&gt;0,IF('114成績輸入與落點儀表板'!$C$3="不可採計",M716=0,TRUE)),IF('114成績輸入與落點儀表板'!$C$4="必須採計",N716&gt;0,IF('114成績輸入與落點儀表板'!$C$4="不可採計",N716=0,TRUE)),IF('114成績輸入與落點儀表板'!$C$5="必須採計",O716&gt;0,IF('114成績輸入與落點儀表板'!$C$5="不可採計",O716=0,TRUE)),IF('114成績輸入與落點儀表板'!$C$6="必須採計",P716&gt;0,IF('114成績輸入與落點儀表板'!$C$6="不可採計",P716=0,TRUE)),IF('114成績輸入與落點儀表板'!$C$7="必須採計",Q716&gt;0,IF('114成績輸入與落點儀表板'!$C$7="不可採計",Q716=0,TRUE)),IF('114成績輸入與落點儀表板'!$C$8="必須採計",R716&gt;0,IF('114成績輸入與落點儀表板'!$C$8="不可採計",R716=0,TRUE)),IF('114成績輸入與落點儀表板'!$C$9="必須採計",S716&gt;0,IF('114成績輸入與落點儀表板'!$C$9="不可採計",S716=0,TRUE)),IF('114成績輸入與落點儀表板'!$C$10="必須採計",T716&gt;0,IF('114成績輸入與落點儀表板'!$C$10="不可採計",T716=0,TRUE)),IF('114成績輸入與落點儀表板'!$C$11="必須採計",U716&gt;0,IF('114成績輸入與落點儀表板'!$C$11="不可採計",U716=0,TRUE)),IF('114成績輸入與落點儀表板'!$C$12="必須採計",V716&gt;0,IF('114成績輸入與落點儀表板'!$C$12="不可採計",V716=0,TRUE)),IF('114成績輸入與落點儀表板'!$C$13="必須採計",W716&gt;0,IF('114成績輸入與落點儀表板'!$C$13="不可採計",W716=0,TRUE)),IF('114成績輸入與落點儀表板'!$C$14="必須採計",X716&gt;0,IF('114成績輸入與落點儀表板'!$C$14="不可採計",X716=0,TRUE)),IF('114成績輸入與落點儀表板'!$C$15="必須採計",Y716&gt;0,IF('114成績輸入與落點儀表板'!$C$15="不可採計",Y716=0,TRUE)),IF('114成績輸入與落點儀表板'!$C$16="必須採計",Z716&gt;0,IF('114成績輸入與落點儀表板'!$C$16="不可採計",Z716=0,TRUE))),"✅ 符合","❌ 不符合")</f>
        <v>✅ 符合</v>
      </c>
      <c r="L716" s="15">
        <v>1</v>
      </c>
      <c r="M716" s="15">
        <v>1</v>
      </c>
      <c r="N716" s="15">
        <v>0</v>
      </c>
      <c r="O716" s="15">
        <v>0</v>
      </c>
      <c r="P716" s="15">
        <v>0</v>
      </c>
      <c r="Q716" s="15">
        <v>0</v>
      </c>
      <c r="R716" s="15">
        <v>1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</row>
    <row r="717" spans="1:26" ht="15.75" customHeight="1" x14ac:dyDescent="0.3">
      <c r="A717" s="2" t="s">
        <v>4352</v>
      </c>
      <c r="B717" s="6" t="s">
        <v>1811</v>
      </c>
      <c r="C717" s="6" t="s">
        <v>1829</v>
      </c>
      <c r="D717" s="12" t="s">
        <v>73</v>
      </c>
      <c r="E717" s="13" t="s">
        <v>4353</v>
      </c>
      <c r="F717" s="2">
        <v>40</v>
      </c>
      <c r="G717" s="15">
        <v>137.5</v>
      </c>
      <c r="H717" s="7">
        <f>L717*'114成績輸入與落點儀表板'!$B$2+M717*'114成績輸入與落點儀表板'!$B$3+N717*'114成績輸入與落點儀表板'!$B$4+O717*'114成績輸入與落點儀表板'!$B$5+P717*'114成績輸入與落點儀表板'!$B$6+Q717*'114成績輸入與落點儀表板'!$B$7+R717*'114成績輸入與落點儀表板'!$B$8+S717*'114成績輸入與落點儀表板'!$B$9+T717*'114成績輸入與落點儀表板'!$B$10+U717*'114成績輸入與落點儀表板'!$B$11+V717*'114成績輸入與落點儀表板'!$B$12+W717*'114成績輸入與落點儀表板'!$B$13+X717*'114成績輸入與落點儀表板'!$B$14+Y717*'114成績輸入與落點儀表板'!$B$15+Z717*'114成績輸入與落點儀表板'!$B$16</f>
        <v>0</v>
      </c>
      <c r="I717" s="8">
        <f t="shared" si="22"/>
        <v>-137.5</v>
      </c>
      <c r="J717" s="2" t="str">
        <f t="shared" si="23"/>
        <v>FAIL</v>
      </c>
      <c r="K717" s="17" t="str">
        <f>IF(AND(IF('114成績輸入與落點儀表板'!$C$2="必須採計",L717&gt;0,IF('114成績輸入與落點儀表板'!$C$2="不可採計",L717=0,TRUE)),IF('114成績輸入與落點儀表板'!$C$3="必須採計",M717&gt;0,IF('114成績輸入與落點儀表板'!$C$3="不可採計",M717=0,TRUE)),IF('114成績輸入與落點儀表板'!$C$4="必須採計",N717&gt;0,IF('114成績輸入與落點儀表板'!$C$4="不可採計",N717=0,TRUE)),IF('114成績輸入與落點儀表板'!$C$5="必須採計",O717&gt;0,IF('114成績輸入與落點儀表板'!$C$5="不可採計",O717=0,TRUE)),IF('114成績輸入與落點儀表板'!$C$6="必須採計",P717&gt;0,IF('114成績輸入與落點儀表板'!$C$6="不可採計",P717=0,TRUE)),IF('114成績輸入與落點儀表板'!$C$7="必須採計",Q717&gt;0,IF('114成績輸入與落點儀表板'!$C$7="不可採計",Q717=0,TRUE)),IF('114成績輸入與落點儀表板'!$C$8="必須採計",R717&gt;0,IF('114成績輸入與落點儀表板'!$C$8="不可採計",R717=0,TRUE)),IF('114成績輸入與落點儀表板'!$C$9="必須採計",S717&gt;0,IF('114成績輸入與落點儀表板'!$C$9="不可採計",S717=0,TRUE)),IF('114成績輸入與落點儀表板'!$C$10="必須採計",T717&gt;0,IF('114成績輸入與落點儀表板'!$C$10="不可採計",T717=0,TRUE)),IF('114成績輸入與落點儀表板'!$C$11="必須採計",U717&gt;0,IF('114成績輸入與落點儀表板'!$C$11="不可採計",U717=0,TRUE)),IF('114成績輸入與落點儀表板'!$C$12="必須採計",V717&gt;0,IF('114成績輸入與落點儀表板'!$C$12="不可採計",V717=0,TRUE)),IF('114成績輸入與落點儀表板'!$C$13="必須採計",W717&gt;0,IF('114成績輸入與落點儀表板'!$C$13="不可採計",W717=0,TRUE)),IF('114成績輸入與落點儀表板'!$C$14="必須採計",X717&gt;0,IF('114成績輸入與落點儀表板'!$C$14="不可採計",X717=0,TRUE)),IF('114成績輸入與落點儀表板'!$C$15="必須採計",Y717&gt;0,IF('114成績輸入與落點儀表板'!$C$15="不可採計",Y717=0,TRUE)),IF('114成績輸入與落點儀表板'!$C$16="必須採計",Z717&gt;0,IF('114成績輸入與落點儀表板'!$C$16="不可採計",Z717=0,TRUE))),"✅ 符合","❌ 不符合")</f>
        <v>✅ 符合</v>
      </c>
      <c r="L717" s="15">
        <v>1</v>
      </c>
      <c r="M717" s="15">
        <v>1.5</v>
      </c>
      <c r="N717" s="15">
        <v>1</v>
      </c>
      <c r="O717" s="15">
        <v>0</v>
      </c>
      <c r="P717" s="15">
        <v>2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</row>
    <row r="718" spans="1:26" ht="15.75" customHeight="1" x14ac:dyDescent="0.3">
      <c r="A718" s="2" t="s">
        <v>1854</v>
      </c>
      <c r="B718" s="6" t="s">
        <v>1811</v>
      </c>
      <c r="C718" s="6" t="s">
        <v>1831</v>
      </c>
      <c r="D718" s="12" t="s">
        <v>73</v>
      </c>
      <c r="E718" s="13" t="s">
        <v>1832</v>
      </c>
      <c r="F718" s="2">
        <v>18</v>
      </c>
      <c r="G718" s="15">
        <v>116</v>
      </c>
      <c r="H718" s="7">
        <f>L718*'114成績輸入與落點儀表板'!$B$2+M718*'114成績輸入與落點儀表板'!$B$3+N718*'114成績輸入與落點儀表板'!$B$4+O718*'114成績輸入與落點儀表板'!$B$5+P718*'114成績輸入與落點儀表板'!$B$6+Q718*'114成績輸入與落點儀表板'!$B$7+R718*'114成績輸入與落點儀表板'!$B$8+S718*'114成績輸入與落點儀表板'!$B$9+T718*'114成績輸入與落點儀表板'!$B$10+U718*'114成績輸入與落點儀表板'!$B$11+V718*'114成績輸入與落點儀表板'!$B$12+W718*'114成績輸入與落點儀表板'!$B$13+X718*'114成績輸入與落點儀表板'!$B$14+Y718*'114成績輸入與落點儀表板'!$B$15+Z718*'114成績輸入與落點儀表板'!$B$16</f>
        <v>0</v>
      </c>
      <c r="I718" s="8">
        <f t="shared" si="22"/>
        <v>-116</v>
      </c>
      <c r="J718" s="2" t="str">
        <f t="shared" si="23"/>
        <v>FAIL</v>
      </c>
      <c r="K718" s="17" t="str">
        <f>IF(AND(IF('114成績輸入與落點儀表板'!$C$2="必須採計",L718&gt;0,IF('114成績輸入與落點儀表板'!$C$2="不可採計",L718=0,TRUE)),IF('114成績輸入與落點儀表板'!$C$3="必須採計",M718&gt;0,IF('114成績輸入與落點儀表板'!$C$3="不可採計",M718=0,TRUE)),IF('114成績輸入與落點儀表板'!$C$4="必須採計",N718&gt;0,IF('114成績輸入與落點儀表板'!$C$4="不可採計",N718=0,TRUE)),IF('114成績輸入與落點儀表板'!$C$5="必須採計",O718&gt;0,IF('114成績輸入與落點儀表板'!$C$5="不可採計",O718=0,TRUE)),IF('114成績輸入與落點儀表板'!$C$6="必須採計",P718&gt;0,IF('114成績輸入與落點儀表板'!$C$6="不可採計",P718=0,TRUE)),IF('114成績輸入與落點儀表板'!$C$7="必須採計",Q718&gt;0,IF('114成績輸入與落點儀表板'!$C$7="不可採計",Q718=0,TRUE)),IF('114成績輸入與落點儀表板'!$C$8="必須採計",R718&gt;0,IF('114成績輸入與落點儀表板'!$C$8="不可採計",R718=0,TRUE)),IF('114成績輸入與落點儀表板'!$C$9="必須採計",S718&gt;0,IF('114成績輸入與落點儀表板'!$C$9="不可採計",S718=0,TRUE)),IF('114成績輸入與落點儀表板'!$C$10="必須採計",T718&gt;0,IF('114成績輸入與落點儀表板'!$C$10="不可採計",T718=0,TRUE)),IF('114成績輸入與落點儀表板'!$C$11="必須採計",U718&gt;0,IF('114成績輸入與落點儀表板'!$C$11="不可採計",U718=0,TRUE)),IF('114成績輸入與落點儀表板'!$C$12="必須採計",V718&gt;0,IF('114成績輸入與落點儀表板'!$C$12="不可採計",V718=0,TRUE)),IF('114成績輸入與落點儀表板'!$C$13="必須採計",W718&gt;0,IF('114成績輸入與落點儀表板'!$C$13="不可採計",W718=0,TRUE)),IF('114成績輸入與落點儀表板'!$C$14="必須採計",X718&gt;0,IF('114成績輸入與落點儀表板'!$C$14="不可採計",X718=0,TRUE)),IF('114成績輸入與落點儀表板'!$C$15="必須採計",Y718&gt;0,IF('114成績輸入與落點儀表板'!$C$15="不可採計",Y718=0,TRUE)),IF('114成績輸入與落點儀表板'!$C$16="必須採計",Z718&gt;0,IF('114成績輸入與落點儀表板'!$C$16="不可採計",Z718=0,TRUE))),"✅ 符合","❌ 不符合")</f>
        <v>✅ 符合</v>
      </c>
      <c r="L718" s="15">
        <v>1</v>
      </c>
      <c r="M718" s="15">
        <v>1.5</v>
      </c>
      <c r="N718" s="15">
        <v>0</v>
      </c>
      <c r="O718" s="15">
        <v>0</v>
      </c>
      <c r="P718" s="15">
        <v>0</v>
      </c>
      <c r="Q718" s="15">
        <v>2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1</v>
      </c>
      <c r="X718" s="15">
        <v>0</v>
      </c>
      <c r="Y718" s="15">
        <v>0</v>
      </c>
      <c r="Z718" s="15">
        <v>0</v>
      </c>
    </row>
    <row r="719" spans="1:26" ht="15.75" customHeight="1" x14ac:dyDescent="0.3">
      <c r="A719" s="2" t="s">
        <v>1857</v>
      </c>
      <c r="B719" s="6" t="s">
        <v>1811</v>
      </c>
      <c r="C719" s="6" t="s">
        <v>4354</v>
      </c>
      <c r="D719" s="12" t="s">
        <v>227</v>
      </c>
      <c r="E719" s="13" t="s">
        <v>4355</v>
      </c>
      <c r="F719" s="2">
        <v>2</v>
      </c>
      <c r="G719" s="15">
        <v>128.75</v>
      </c>
      <c r="H719" s="7">
        <f>L719*'114成績輸入與落點儀表板'!$B$2+M719*'114成績輸入與落點儀表板'!$B$3+N719*'114成績輸入與落點儀表板'!$B$4+O719*'114成績輸入與落點儀表板'!$B$5+P719*'114成績輸入與落點儀表板'!$B$6+Q719*'114成績輸入與落點儀表板'!$B$7+R719*'114成績輸入與落點儀表板'!$B$8+S719*'114成績輸入與落點儀表板'!$B$9+T719*'114成績輸入與落點儀表板'!$B$10+U719*'114成績輸入與落點儀表板'!$B$11+V719*'114成績輸入與落點儀表板'!$B$12+W719*'114成績輸入與落點儀表板'!$B$13+X719*'114成績輸入與落點儀表板'!$B$14+Y719*'114成績輸入與落點儀表板'!$B$15+Z719*'114成績輸入與落點儀表板'!$B$16</f>
        <v>0</v>
      </c>
      <c r="I719" s="8">
        <f t="shared" si="22"/>
        <v>-128.75</v>
      </c>
      <c r="J719" s="2" t="str">
        <f t="shared" si="23"/>
        <v>FAIL</v>
      </c>
      <c r="K719" s="17" t="str">
        <f>IF(AND(IF('114成績輸入與落點儀表板'!$C$2="必須採計",L719&gt;0,IF('114成績輸入與落點儀表板'!$C$2="不可採計",L719=0,TRUE)),IF('114成績輸入與落點儀表板'!$C$3="必須採計",M719&gt;0,IF('114成績輸入與落點儀表板'!$C$3="不可採計",M719=0,TRUE)),IF('114成績輸入與落點儀表板'!$C$4="必須採計",N719&gt;0,IF('114成績輸入與落點儀表板'!$C$4="不可採計",N719=0,TRUE)),IF('114成績輸入與落點儀表板'!$C$5="必須採計",O719&gt;0,IF('114成績輸入與落點儀表板'!$C$5="不可採計",O719=0,TRUE)),IF('114成績輸入與落點儀表板'!$C$6="必須採計",P719&gt;0,IF('114成績輸入與落點儀表板'!$C$6="不可採計",P719=0,TRUE)),IF('114成績輸入與落點儀表板'!$C$7="必須採計",Q719&gt;0,IF('114成績輸入與落點儀表板'!$C$7="不可採計",Q719=0,TRUE)),IF('114成績輸入與落點儀表板'!$C$8="必須採計",R719&gt;0,IF('114成績輸入與落點儀表板'!$C$8="不可採計",R719=0,TRUE)),IF('114成績輸入與落點儀表板'!$C$9="必須採計",S719&gt;0,IF('114成績輸入與落點儀表板'!$C$9="不可採計",S719=0,TRUE)),IF('114成績輸入與落點儀表板'!$C$10="必須採計",T719&gt;0,IF('114成績輸入與落點儀表板'!$C$10="不可採計",T719=0,TRUE)),IF('114成績輸入與落點儀表板'!$C$11="必須採計",U719&gt;0,IF('114成績輸入與落點儀表板'!$C$11="不可採計",U719=0,TRUE)),IF('114成績輸入與落點儀表板'!$C$12="必須採計",V719&gt;0,IF('114成績輸入與落點儀表板'!$C$12="不可採計",V719=0,TRUE)),IF('114成績輸入與落點儀表板'!$C$13="必須採計",W719&gt;0,IF('114成績輸入與落點儀表板'!$C$13="不可採計",W719=0,TRUE)),IF('114成績輸入與落點儀表板'!$C$14="必須採計",X719&gt;0,IF('114成績輸入與落點儀表板'!$C$14="不可採計",X719=0,TRUE)),IF('114成績輸入與落點儀表板'!$C$15="必須採計",Y719&gt;0,IF('114成績輸入與落點儀表板'!$C$15="不可採計",Y719=0,TRUE)),IF('114成績輸入與落點儀表板'!$C$16="必須採計",Z719&gt;0,IF('114成績輸入與落點儀表板'!$C$16="不可採計",Z719=0,TRUE))),"✅ 符合","❌ 不符合")</f>
        <v>✅ 符合</v>
      </c>
      <c r="L719" s="15">
        <v>1.25</v>
      </c>
      <c r="M719" s="15">
        <v>2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1.25</v>
      </c>
      <c r="V719" s="15">
        <v>1</v>
      </c>
      <c r="W719" s="15">
        <v>0</v>
      </c>
      <c r="X719" s="15">
        <v>0</v>
      </c>
      <c r="Y719" s="15">
        <v>0</v>
      </c>
      <c r="Z719" s="15">
        <v>0</v>
      </c>
    </row>
    <row r="720" spans="1:26" ht="15.75" customHeight="1" x14ac:dyDescent="0.3">
      <c r="A720" s="2" t="s">
        <v>1860</v>
      </c>
      <c r="B720" s="6" t="s">
        <v>1811</v>
      </c>
      <c r="C720" s="6" t="s">
        <v>4356</v>
      </c>
      <c r="D720" s="12" t="s">
        <v>227</v>
      </c>
      <c r="E720" s="13" t="s">
        <v>4357</v>
      </c>
      <c r="F720" s="2">
        <v>8</v>
      </c>
      <c r="G720" s="15">
        <v>48</v>
      </c>
      <c r="H720" s="7">
        <f>L720*'114成績輸入與落點儀表板'!$B$2+M720*'114成績輸入與落點儀表板'!$B$3+N720*'114成績輸入與落點儀表板'!$B$4+O720*'114成績輸入與落點儀表板'!$B$5+P720*'114成績輸入與落點儀表板'!$B$6+Q720*'114成績輸入與落點儀表板'!$B$7+R720*'114成績輸入與落點儀表板'!$B$8+S720*'114成績輸入與落點儀表板'!$B$9+T720*'114成績輸入與落點儀表板'!$B$10+U720*'114成績輸入與落點儀表板'!$B$11+V720*'114成績輸入與落點儀表板'!$B$12+W720*'114成績輸入與落點儀表板'!$B$13+X720*'114成績輸入與落點儀表板'!$B$14+Y720*'114成績輸入與落點儀表板'!$B$15+Z720*'114成績輸入與落點儀表板'!$B$16</f>
        <v>0</v>
      </c>
      <c r="I720" s="8">
        <f t="shared" si="22"/>
        <v>-48</v>
      </c>
      <c r="J720" s="2" t="str">
        <f t="shared" si="23"/>
        <v>FAIL</v>
      </c>
      <c r="K720" s="17" t="str">
        <f>IF(AND(IF('114成績輸入與落點儀表板'!$C$2="必須採計",L720&gt;0,IF('114成績輸入與落點儀表板'!$C$2="不可採計",L720=0,TRUE)),IF('114成績輸入與落點儀表板'!$C$3="必須採計",M720&gt;0,IF('114成績輸入與落點儀表板'!$C$3="不可採計",M720=0,TRUE)),IF('114成績輸入與落點儀表板'!$C$4="必須採計",N720&gt;0,IF('114成績輸入與落點儀表板'!$C$4="不可採計",N720=0,TRUE)),IF('114成績輸入與落點儀表板'!$C$5="必須採計",O720&gt;0,IF('114成績輸入與落點儀表板'!$C$5="不可採計",O720=0,TRUE)),IF('114成績輸入與落點儀表板'!$C$6="必須採計",P720&gt;0,IF('114成績輸入與落點儀表板'!$C$6="不可採計",P720=0,TRUE)),IF('114成績輸入與落點儀表板'!$C$7="必須採計",Q720&gt;0,IF('114成績輸入與落點儀表板'!$C$7="不可採計",Q720=0,TRUE)),IF('114成績輸入與落點儀表板'!$C$8="必須採計",R720&gt;0,IF('114成績輸入與落點儀表板'!$C$8="不可採計",R720=0,TRUE)),IF('114成績輸入與落點儀表板'!$C$9="必須採計",S720&gt;0,IF('114成績輸入與落點儀表板'!$C$9="不可採計",S720=0,TRUE)),IF('114成績輸入與落點儀表板'!$C$10="必須採計",T720&gt;0,IF('114成績輸入與落點儀表板'!$C$10="不可採計",T720=0,TRUE)),IF('114成績輸入與落點儀表板'!$C$11="必須採計",U720&gt;0,IF('114成績輸入與落點儀表板'!$C$11="不可採計",U720=0,TRUE)),IF('114成績輸入與落點儀表板'!$C$12="必須採計",V720&gt;0,IF('114成績輸入與落點儀表板'!$C$12="不可採計",V720=0,TRUE)),IF('114成績輸入與落點儀表板'!$C$13="必須採計",W720&gt;0,IF('114成績輸入與落點儀表板'!$C$13="不可採計",W720=0,TRUE)),IF('114成績輸入與落點儀表板'!$C$14="必須採計",X720&gt;0,IF('114成績輸入與落點儀表板'!$C$14="不可採計",X720=0,TRUE)),IF('114成績輸入與落點儀表板'!$C$15="必須採計",Y720&gt;0,IF('114成績輸入與落點儀表板'!$C$15="不可採計",Y720=0,TRUE)),IF('114成績輸入與落點儀表板'!$C$16="必須採計",Z720&gt;0,IF('114成績輸入與落點儀表板'!$C$16="不可採計",Z720=0,TRUE))),"✅ 符合","❌ 不符合")</f>
        <v>❌ 不符合</v>
      </c>
      <c r="L720" s="15">
        <v>0</v>
      </c>
      <c r="M720" s="15">
        <v>1.5</v>
      </c>
      <c r="N720" s="15">
        <v>0</v>
      </c>
      <c r="O720" s="15">
        <v>0</v>
      </c>
      <c r="P720" s="15">
        <v>0</v>
      </c>
      <c r="Q720" s="15">
        <v>1.5</v>
      </c>
      <c r="R720" s="15">
        <v>0</v>
      </c>
      <c r="S720" s="15">
        <v>0</v>
      </c>
      <c r="T720" s="15">
        <v>0</v>
      </c>
      <c r="U720" s="15">
        <v>0</v>
      </c>
      <c r="V720" s="15">
        <v>1</v>
      </c>
      <c r="W720" s="15">
        <v>0</v>
      </c>
      <c r="X720" s="15">
        <v>0</v>
      </c>
      <c r="Y720" s="15">
        <v>0</v>
      </c>
      <c r="Z720" s="15">
        <v>0</v>
      </c>
    </row>
    <row r="721" spans="1:26" ht="15.75" customHeight="1" x14ac:dyDescent="0.3">
      <c r="A721" s="2" t="s">
        <v>1862</v>
      </c>
      <c r="B721" s="6" t="s">
        <v>1811</v>
      </c>
      <c r="C721" s="6" t="s">
        <v>4358</v>
      </c>
      <c r="D721" s="12" t="s">
        <v>227</v>
      </c>
      <c r="E721" s="13" t="s">
        <v>4359</v>
      </c>
      <c r="F721" s="2">
        <v>6</v>
      </c>
      <c r="G721" s="15">
        <v>136</v>
      </c>
      <c r="H721" s="7">
        <f>L721*'114成績輸入與落點儀表板'!$B$2+M721*'114成績輸入與落點儀表板'!$B$3+N721*'114成績輸入與落點儀表板'!$B$4+O721*'114成績輸入與落點儀表板'!$B$5+P721*'114成績輸入與落點儀表板'!$B$6+Q721*'114成績輸入與落點儀表板'!$B$7+R721*'114成績輸入與落點儀表板'!$B$8+S721*'114成績輸入與落點儀表板'!$B$9+T721*'114成績輸入與落點儀表板'!$B$10+U721*'114成績輸入與落點儀表板'!$B$11+V721*'114成績輸入與落點儀表板'!$B$12+W721*'114成績輸入與落點儀表板'!$B$13+X721*'114成績輸入與落點儀表板'!$B$14+Y721*'114成績輸入與落點儀表板'!$B$15+Z721*'114成績輸入與落點儀表板'!$B$16</f>
        <v>0</v>
      </c>
      <c r="I721" s="8">
        <f t="shared" si="22"/>
        <v>-136</v>
      </c>
      <c r="J721" s="2" t="str">
        <f t="shared" si="23"/>
        <v>FAIL</v>
      </c>
      <c r="K721" s="17" t="str">
        <f>IF(AND(IF('114成績輸入與落點儀表板'!$C$2="必須採計",L721&gt;0,IF('114成績輸入與落點儀表板'!$C$2="不可採計",L721=0,TRUE)),IF('114成績輸入與落點儀表板'!$C$3="必須採計",M721&gt;0,IF('114成績輸入與落點儀表板'!$C$3="不可採計",M721=0,TRUE)),IF('114成績輸入與落點儀表板'!$C$4="必須採計",N721&gt;0,IF('114成績輸入與落點儀表板'!$C$4="不可採計",N721=0,TRUE)),IF('114成績輸入與落點儀表板'!$C$5="必須採計",O721&gt;0,IF('114成績輸入與落點儀表板'!$C$5="不可採計",O721=0,TRUE)),IF('114成績輸入與落點儀表板'!$C$6="必須採計",P721&gt;0,IF('114成績輸入與落點儀表板'!$C$6="不可採計",P721=0,TRUE)),IF('114成績輸入與落點儀表板'!$C$7="必須採計",Q721&gt;0,IF('114成績輸入與落點儀表板'!$C$7="不可採計",Q721=0,TRUE)),IF('114成績輸入與落點儀表板'!$C$8="必須採計",R721&gt;0,IF('114成績輸入與落點儀表板'!$C$8="不可採計",R721=0,TRUE)),IF('114成績輸入與落點儀表板'!$C$9="必須採計",S721&gt;0,IF('114成績輸入與落點儀表板'!$C$9="不可採計",S721=0,TRUE)),IF('114成績輸入與落點儀表板'!$C$10="必須採計",T721&gt;0,IF('114成績輸入與落點儀表板'!$C$10="不可採計",T721=0,TRUE)),IF('114成績輸入與落點儀表板'!$C$11="必須採計",U721&gt;0,IF('114成績輸入與落點儀表板'!$C$11="不可採計",U721=0,TRUE)),IF('114成績輸入與落點儀表板'!$C$12="必須採計",V721&gt;0,IF('114成績輸入與落點儀表板'!$C$12="不可採計",V721=0,TRUE)),IF('114成績輸入與落點儀表板'!$C$13="必須採計",W721&gt;0,IF('114成績輸入與落點儀表板'!$C$13="不可採計",W721=0,TRUE)),IF('114成績輸入與落點儀表板'!$C$14="必須採計",X721&gt;0,IF('114成績輸入與落點儀表板'!$C$14="不可採計",X721=0,TRUE)),IF('114成績輸入與落點儀表板'!$C$15="必須採計",Y721&gt;0,IF('114成績輸入與落點儀表板'!$C$15="不可採計",Y721=0,TRUE)),IF('114成績輸入與落點儀表板'!$C$16="必須採計",Z721&gt;0,IF('114成績輸入與落點儀表板'!$C$16="不可採計",Z721=0,TRUE))),"✅ 符合","❌ 不符合")</f>
        <v>✅ 符合</v>
      </c>
      <c r="L721" s="15">
        <v>2</v>
      </c>
      <c r="M721" s="15">
        <v>2</v>
      </c>
      <c r="N721" s="15">
        <v>0</v>
      </c>
      <c r="O721" s="15">
        <v>0</v>
      </c>
      <c r="P721" s="15">
        <v>0</v>
      </c>
      <c r="Q721" s="15">
        <v>1</v>
      </c>
      <c r="R721" s="15">
        <v>1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</row>
    <row r="722" spans="1:26" ht="15.75" customHeight="1" x14ac:dyDescent="0.3">
      <c r="A722" s="2" t="s">
        <v>1863</v>
      </c>
      <c r="B722" s="13" t="s">
        <v>1811</v>
      </c>
      <c r="C722" s="13" t="s">
        <v>4360</v>
      </c>
      <c r="D722" s="12" t="s">
        <v>227</v>
      </c>
      <c r="E722" s="13" t="s">
        <v>4361</v>
      </c>
      <c r="F722" s="2">
        <v>6</v>
      </c>
      <c r="G722" s="15">
        <v>106</v>
      </c>
      <c r="H722" s="7">
        <f>L722*'114成績輸入與落點儀表板'!$B$2+M722*'114成績輸入與落點儀表板'!$B$3+N722*'114成績輸入與落點儀表板'!$B$4+O722*'114成績輸入與落點儀表板'!$B$5+P722*'114成績輸入與落點儀表板'!$B$6+Q722*'114成績輸入與落點儀表板'!$B$7+R722*'114成績輸入與落點儀表板'!$B$8+S722*'114成績輸入與落點儀表板'!$B$9+T722*'114成績輸入與落點儀表板'!$B$10+U722*'114成績輸入與落點儀表板'!$B$11+V722*'114成績輸入與落點儀表板'!$B$12+W722*'114成績輸入與落點儀表板'!$B$13+X722*'114成績輸入與落點儀表板'!$B$14+Y722*'114成績輸入與落點儀表板'!$B$15+Z722*'114成績輸入與落點儀表板'!$B$16</f>
        <v>0</v>
      </c>
      <c r="I722" s="8">
        <f t="shared" si="22"/>
        <v>-106</v>
      </c>
      <c r="J722" s="2" t="str">
        <f t="shared" si="23"/>
        <v>FAIL</v>
      </c>
      <c r="K722" s="17" t="str">
        <f>IF(AND(IF('114成績輸入與落點儀表板'!$C$2="必須採計",L722&gt;0,IF('114成績輸入與落點儀表板'!$C$2="不可採計",L722=0,TRUE)),IF('114成績輸入與落點儀表板'!$C$3="必須採計",M722&gt;0,IF('114成績輸入與落點儀表板'!$C$3="不可採計",M722=0,TRUE)),IF('114成績輸入與落點儀表板'!$C$4="必須採計",N722&gt;0,IF('114成績輸入與落點儀表板'!$C$4="不可採計",N722=0,TRUE)),IF('114成績輸入與落點儀表板'!$C$5="必須採計",O722&gt;0,IF('114成績輸入與落點儀表板'!$C$5="不可採計",O722=0,TRUE)),IF('114成績輸入與落點儀表板'!$C$6="必須採計",P722&gt;0,IF('114成績輸入與落點儀表板'!$C$6="不可採計",P722=0,TRUE)),IF('114成績輸入與落點儀表板'!$C$7="必須採計",Q722&gt;0,IF('114成績輸入與落點儀表板'!$C$7="不可採計",Q722=0,TRUE)),IF('114成績輸入與落點儀表板'!$C$8="必須採計",R722&gt;0,IF('114成績輸入與落點儀表板'!$C$8="不可採計",R722=0,TRUE)),IF('114成績輸入與落點儀表板'!$C$9="必須採計",S722&gt;0,IF('114成績輸入與落點儀表板'!$C$9="不可採計",S722=0,TRUE)),IF('114成績輸入與落點儀表板'!$C$10="必須採計",T722&gt;0,IF('114成績輸入與落點儀表板'!$C$10="不可採計",T722=0,TRUE)),IF('114成績輸入與落點儀表板'!$C$11="必須採計",U722&gt;0,IF('114成績輸入與落點儀表板'!$C$11="不可採計",U722=0,TRUE)),IF('114成績輸入與落點儀表板'!$C$12="必須採計",V722&gt;0,IF('114成績輸入與落點儀表板'!$C$12="不可採計",V722=0,TRUE)),IF('114成績輸入與落點儀表板'!$C$13="必須採計",W722&gt;0,IF('114成績輸入與落點儀表板'!$C$13="不可採計",W722=0,TRUE)),IF('114成績輸入與落點儀表板'!$C$14="必須採計",X722&gt;0,IF('114成績輸入與落點儀表板'!$C$14="不可採計",X722=0,TRUE)),IF('114成績輸入與落點儀表板'!$C$15="必須採計",Y722&gt;0,IF('114成績輸入與落點儀表板'!$C$15="不可採計",Y722=0,TRUE)),IF('114成績輸入與落點儀表板'!$C$16="必須採計",Z722&gt;0,IF('114成績輸入與落點儀表板'!$C$16="不可採計",Z722=0,TRUE))),"✅ 符合","❌ 不符合")</f>
        <v>✅ 符合</v>
      </c>
      <c r="L722" s="15">
        <v>2</v>
      </c>
      <c r="M722" s="15">
        <v>2</v>
      </c>
      <c r="N722" s="15">
        <v>0</v>
      </c>
      <c r="O722" s="15">
        <v>0</v>
      </c>
      <c r="P722" s="15">
        <v>0</v>
      </c>
      <c r="Q722" s="15">
        <v>1</v>
      </c>
      <c r="R722" s="15">
        <v>0</v>
      </c>
      <c r="S722" s="15">
        <v>0</v>
      </c>
      <c r="T722" s="15">
        <v>0</v>
      </c>
      <c r="U722" s="15">
        <v>0</v>
      </c>
      <c r="V722" s="15">
        <v>1</v>
      </c>
      <c r="W722" s="15">
        <v>0</v>
      </c>
      <c r="X722" s="15">
        <v>0</v>
      </c>
      <c r="Y722" s="15">
        <v>0</v>
      </c>
      <c r="Z722" s="15">
        <v>0</v>
      </c>
    </row>
    <row r="723" spans="1:26" ht="15.75" customHeight="1" x14ac:dyDescent="0.3">
      <c r="A723" s="2" t="s">
        <v>1866</v>
      </c>
      <c r="B723" s="6" t="s">
        <v>1811</v>
      </c>
      <c r="C723" s="6" t="s">
        <v>1843</v>
      </c>
      <c r="D723" s="12" t="s">
        <v>80</v>
      </c>
      <c r="E723" s="13" t="s">
        <v>1844</v>
      </c>
      <c r="F723" s="2">
        <v>3</v>
      </c>
      <c r="G723" s="15">
        <v>117</v>
      </c>
      <c r="H723" s="7">
        <f>L723*'114成績輸入與落點儀表板'!$B$2+M723*'114成績輸入與落點儀表板'!$B$3+N723*'114成績輸入與落點儀表板'!$B$4+O723*'114成績輸入與落點儀表板'!$B$5+P723*'114成績輸入與落點儀表板'!$B$6+Q723*'114成績輸入與落點儀表板'!$B$7+R723*'114成績輸入與落點儀表板'!$B$8+S723*'114成績輸入與落點儀表板'!$B$9+T723*'114成績輸入與落點儀表板'!$B$10+U723*'114成績輸入與落點儀表板'!$B$11+V723*'114成績輸入與落點儀表板'!$B$12+W723*'114成績輸入與落點儀表板'!$B$13+X723*'114成績輸入與落點儀表板'!$B$14+Y723*'114成績輸入與落點儀表板'!$B$15+Z723*'114成績輸入與落點儀表板'!$B$16</f>
        <v>0</v>
      </c>
      <c r="I723" s="8">
        <f t="shared" si="22"/>
        <v>-117</v>
      </c>
      <c r="J723" s="2" t="str">
        <f t="shared" si="23"/>
        <v>FAIL</v>
      </c>
      <c r="K723" s="17" t="str">
        <f>IF(AND(IF('114成績輸入與落點儀表板'!$C$2="必須採計",L723&gt;0,IF('114成績輸入與落點儀表板'!$C$2="不可採計",L723=0,TRUE)),IF('114成績輸入與落點儀表板'!$C$3="必須採計",M723&gt;0,IF('114成績輸入與落點儀表板'!$C$3="不可採計",M723=0,TRUE)),IF('114成績輸入與落點儀表板'!$C$4="必須採計",N723&gt;0,IF('114成績輸入與落點儀表板'!$C$4="不可採計",N723=0,TRUE)),IF('114成績輸入與落點儀表板'!$C$5="必須採計",O723&gt;0,IF('114成績輸入與落點儀表板'!$C$5="不可採計",O723=0,TRUE)),IF('114成績輸入與落點儀表板'!$C$6="必須採計",P723&gt;0,IF('114成績輸入與落點儀表板'!$C$6="不可採計",P723=0,TRUE)),IF('114成績輸入與落點儀表板'!$C$7="必須採計",Q723&gt;0,IF('114成績輸入與落點儀表板'!$C$7="不可採計",Q723=0,TRUE)),IF('114成績輸入與落點儀表板'!$C$8="必須採計",R723&gt;0,IF('114成績輸入與落點儀表板'!$C$8="不可採計",R723=0,TRUE)),IF('114成績輸入與落點儀表板'!$C$9="必須採計",S723&gt;0,IF('114成績輸入與落點儀表板'!$C$9="不可採計",S723=0,TRUE)),IF('114成績輸入與落點儀表板'!$C$10="必須採計",T723&gt;0,IF('114成績輸入與落點儀表板'!$C$10="不可採計",T723=0,TRUE)),IF('114成績輸入與落點儀表板'!$C$11="必須採計",U723&gt;0,IF('114成績輸入與落點儀表板'!$C$11="不可採計",U723=0,TRUE)),IF('114成績輸入與落點儀表板'!$C$12="必須採計",V723&gt;0,IF('114成績輸入與落點儀表板'!$C$12="不可採計",V723=0,TRUE)),IF('114成績輸入與落點儀表板'!$C$13="必須採計",W723&gt;0,IF('114成績輸入與落點儀表板'!$C$13="不可採計",W723=0,TRUE)),IF('114成績輸入與落點儀表板'!$C$14="必須採計",X723&gt;0,IF('114成績輸入與落點儀表板'!$C$14="不可採計",X723=0,TRUE)),IF('114成績輸入與落點儀表板'!$C$15="必須採計",Y723&gt;0,IF('114成績輸入與落點儀表板'!$C$15="不可採計",Y723=0,TRUE)),IF('114成績輸入與落點儀表板'!$C$16="必須採計",Z723&gt;0,IF('114成績輸入與落點儀表板'!$C$16="不可採計",Z723=0,TRUE))),"✅ 符合","❌ 不符合")</f>
        <v>✅ 符合</v>
      </c>
      <c r="L723" s="15">
        <v>2</v>
      </c>
      <c r="M723" s="15">
        <v>2</v>
      </c>
      <c r="N723" s="15">
        <v>1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</row>
    <row r="724" spans="1:26" ht="15.75" customHeight="1" x14ac:dyDescent="0.3">
      <c r="A724" s="2" t="s">
        <v>1867</v>
      </c>
      <c r="B724" s="6" t="s">
        <v>1811</v>
      </c>
      <c r="C724" s="6" t="s">
        <v>1846</v>
      </c>
      <c r="D724" s="12" t="s">
        <v>80</v>
      </c>
      <c r="E724" s="13" t="s">
        <v>1847</v>
      </c>
      <c r="F724" s="2">
        <v>4</v>
      </c>
      <c r="G724" s="15">
        <v>109.25</v>
      </c>
      <c r="H724" s="7">
        <f>L724*'114成績輸入與落點儀表板'!$B$2+M724*'114成績輸入與落點儀表板'!$B$3+N724*'114成績輸入與落點儀表板'!$B$4+O724*'114成績輸入與落點儀表板'!$B$5+P724*'114成績輸入與落點儀表板'!$B$6+Q724*'114成績輸入與落點儀表板'!$B$7+R724*'114成績輸入與落點儀表板'!$B$8+S724*'114成績輸入與落點儀表板'!$B$9+T724*'114成績輸入與落點儀表板'!$B$10+U724*'114成績輸入與落點儀表板'!$B$11+V724*'114成績輸入與落點儀表板'!$B$12+W724*'114成績輸入與落點儀表板'!$B$13+X724*'114成績輸入與落點儀表板'!$B$14+Y724*'114成績輸入與落點儀表板'!$B$15+Z724*'114成績輸入與落點儀表板'!$B$16</f>
        <v>0</v>
      </c>
      <c r="I724" s="8">
        <f t="shared" si="22"/>
        <v>-109.25</v>
      </c>
      <c r="J724" s="2" t="str">
        <f t="shared" si="23"/>
        <v>FAIL</v>
      </c>
      <c r="K724" s="17" t="str">
        <f>IF(AND(IF('114成績輸入與落點儀表板'!$C$2="必須採計",L724&gt;0,IF('114成績輸入與落點儀表板'!$C$2="不可採計",L724=0,TRUE)),IF('114成績輸入與落點儀表板'!$C$3="必須採計",M724&gt;0,IF('114成績輸入與落點儀表板'!$C$3="不可採計",M724=0,TRUE)),IF('114成績輸入與落點儀表板'!$C$4="必須採計",N724&gt;0,IF('114成績輸入與落點儀表板'!$C$4="不可採計",N724=0,TRUE)),IF('114成績輸入與落點儀表板'!$C$5="必須採計",O724&gt;0,IF('114成績輸入與落點儀表板'!$C$5="不可採計",O724=0,TRUE)),IF('114成績輸入與落點儀表板'!$C$6="必須採計",P724&gt;0,IF('114成績輸入與落點儀表板'!$C$6="不可採計",P724=0,TRUE)),IF('114成績輸入與落點儀表板'!$C$7="必須採計",Q724&gt;0,IF('114成績輸入與落點儀表板'!$C$7="不可採計",Q724=0,TRUE)),IF('114成績輸入與落點儀表板'!$C$8="必須採計",R724&gt;0,IF('114成績輸入與落點儀表板'!$C$8="不可採計",R724=0,TRUE)),IF('114成績輸入與落點儀表板'!$C$9="必須採計",S724&gt;0,IF('114成績輸入與落點儀表板'!$C$9="不可採計",S724=0,TRUE)),IF('114成績輸入與落點儀表板'!$C$10="必須採計",T724&gt;0,IF('114成績輸入與落點儀表板'!$C$10="不可採計",T724=0,TRUE)),IF('114成績輸入與落點儀表板'!$C$11="必須採計",U724&gt;0,IF('114成績輸入與落點儀表板'!$C$11="不可採計",U724=0,TRUE)),IF('114成績輸入與落點儀表板'!$C$12="必須採計",V724&gt;0,IF('114成績輸入與落點儀表板'!$C$12="不可採計",V724=0,TRUE)),IF('114成績輸入與落點儀表板'!$C$13="必須採計",W724&gt;0,IF('114成績輸入與落點儀表板'!$C$13="不可採計",W724=0,TRUE)),IF('114成績輸入與落點儀表板'!$C$14="必須採計",X724&gt;0,IF('114成績輸入與落點儀表板'!$C$14="不可採計",X724=0,TRUE)),IF('114成績輸入與落點儀表板'!$C$15="必須採計",Y724&gt;0,IF('114成績輸入與落點儀表板'!$C$15="不可採計",Y724=0,TRUE)),IF('114成績輸入與落點儀表板'!$C$16="必須採計",Z724&gt;0,IF('114成績輸入與落點儀表板'!$C$16="不可採計",Z724=0,TRUE))),"✅ 符合","❌ 不符合")</f>
        <v>✅ 符合</v>
      </c>
      <c r="L724" s="15">
        <v>1</v>
      </c>
      <c r="M724" s="15">
        <v>1.75</v>
      </c>
      <c r="N724" s="15">
        <v>0</v>
      </c>
      <c r="O724" s="15">
        <v>0</v>
      </c>
      <c r="P724" s="15">
        <v>0</v>
      </c>
      <c r="Q724" s="15">
        <v>0</v>
      </c>
      <c r="R724" s="15">
        <v>2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</row>
    <row r="725" spans="1:26" ht="15.75" customHeight="1" x14ac:dyDescent="0.3">
      <c r="A725" s="2" t="s">
        <v>1870</v>
      </c>
      <c r="B725" s="6" t="s">
        <v>1811</v>
      </c>
      <c r="C725" s="6" t="s">
        <v>1849</v>
      </c>
      <c r="D725" s="12" t="s">
        <v>80</v>
      </c>
      <c r="E725" s="13" t="s">
        <v>1850</v>
      </c>
      <c r="F725" s="2">
        <v>4</v>
      </c>
      <c r="G725" s="15">
        <v>110</v>
      </c>
      <c r="H725" s="7">
        <f>L725*'114成績輸入與落點儀表板'!$B$2+M725*'114成績輸入與落點儀表板'!$B$3+N725*'114成績輸入與落點儀表板'!$B$4+O725*'114成績輸入與落點儀表板'!$B$5+P725*'114成績輸入與落點儀表板'!$B$6+Q725*'114成績輸入與落點儀表板'!$B$7+R725*'114成績輸入與落點儀表板'!$B$8+S725*'114成績輸入與落點儀表板'!$B$9+T725*'114成績輸入與落點儀表板'!$B$10+U725*'114成績輸入與落點儀表板'!$B$11+V725*'114成績輸入與落點儀表板'!$B$12+W725*'114成績輸入與落點儀表板'!$B$13+X725*'114成績輸入與落點儀表板'!$B$14+Y725*'114成績輸入與落點儀表板'!$B$15+Z725*'114成績輸入與落點儀表板'!$B$16</f>
        <v>0</v>
      </c>
      <c r="I725" s="8">
        <f t="shared" si="22"/>
        <v>-110</v>
      </c>
      <c r="J725" s="2" t="str">
        <f t="shared" si="23"/>
        <v>FAIL</v>
      </c>
      <c r="K725" s="17" t="str">
        <f>IF(AND(IF('114成績輸入與落點儀表板'!$C$2="必須採計",L725&gt;0,IF('114成績輸入與落點儀表板'!$C$2="不可採計",L725=0,TRUE)),IF('114成績輸入與落點儀表板'!$C$3="必須採計",M725&gt;0,IF('114成績輸入與落點儀表板'!$C$3="不可採計",M725=0,TRUE)),IF('114成績輸入與落點儀表板'!$C$4="必須採計",N725&gt;0,IF('114成績輸入與落點儀表板'!$C$4="不可採計",N725=0,TRUE)),IF('114成績輸入與落點儀表板'!$C$5="必須採計",O725&gt;0,IF('114成績輸入與落點儀表板'!$C$5="不可採計",O725=0,TRUE)),IF('114成績輸入與落點儀表板'!$C$6="必須採計",P725&gt;0,IF('114成績輸入與落點儀表板'!$C$6="不可採計",P725=0,TRUE)),IF('114成績輸入與落點儀表板'!$C$7="必須採計",Q725&gt;0,IF('114成績輸入與落點儀表板'!$C$7="不可採計",Q725=0,TRUE)),IF('114成績輸入與落點儀表板'!$C$8="必須採計",R725&gt;0,IF('114成績輸入與落點儀表板'!$C$8="不可採計",R725=0,TRUE)),IF('114成績輸入與落點儀表板'!$C$9="必須採計",S725&gt;0,IF('114成績輸入與落點儀表板'!$C$9="不可採計",S725=0,TRUE)),IF('114成績輸入與落點儀表板'!$C$10="必須採計",T725&gt;0,IF('114成績輸入與落點儀表板'!$C$10="不可採計",T725=0,TRUE)),IF('114成績輸入與落點儀表板'!$C$11="必須採計",U725&gt;0,IF('114成績輸入與落點儀表板'!$C$11="不可採計",U725=0,TRUE)),IF('114成績輸入與落點儀表板'!$C$12="必須採計",V725&gt;0,IF('114成績輸入與落點儀表板'!$C$12="不可採計",V725=0,TRUE)),IF('114成績輸入與落點儀表板'!$C$13="必須採計",W725&gt;0,IF('114成績輸入與落點儀表板'!$C$13="不可採計",W725=0,TRUE)),IF('114成績輸入與落點儀表板'!$C$14="必須採計",X725&gt;0,IF('114成績輸入與落點儀表板'!$C$14="不可採計",X725=0,TRUE)),IF('114成績輸入與落點儀表板'!$C$15="必須採計",Y725&gt;0,IF('114成績輸入與落點儀表板'!$C$15="不可採計",Y725=0,TRUE)),IF('114成績輸入與落點儀表板'!$C$16="必須採計",Z725&gt;0,IF('114成績輸入與落點儀表板'!$C$16="不可採計",Z725=0,TRUE))),"✅ 符合","❌ 不符合")</f>
        <v>❌ 不符合</v>
      </c>
      <c r="L725" s="15">
        <v>0</v>
      </c>
      <c r="M725" s="15">
        <v>2</v>
      </c>
      <c r="N725" s="15">
        <v>0</v>
      </c>
      <c r="O725" s="15">
        <v>0</v>
      </c>
      <c r="P725" s="15">
        <v>0</v>
      </c>
      <c r="Q725" s="15">
        <v>1</v>
      </c>
      <c r="R725" s="15">
        <v>0</v>
      </c>
      <c r="S725" s="15">
        <v>0</v>
      </c>
      <c r="T725" s="15">
        <v>0</v>
      </c>
      <c r="U725" s="15">
        <v>2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</row>
    <row r="726" spans="1:26" ht="15.75" customHeight="1" x14ac:dyDescent="0.3">
      <c r="A726" s="2" t="s">
        <v>1873</v>
      </c>
      <c r="B726" s="6" t="s">
        <v>1811</v>
      </c>
      <c r="C726" s="6" t="s">
        <v>1852</v>
      </c>
      <c r="D726" s="12" t="s">
        <v>80</v>
      </c>
      <c r="E726" s="13" t="s">
        <v>1853</v>
      </c>
      <c r="F726" s="2">
        <v>6</v>
      </c>
      <c r="G726" s="15">
        <v>185.25</v>
      </c>
      <c r="H726" s="7">
        <f>L726*'114成績輸入與落點儀表板'!$B$2+M726*'114成績輸入與落點儀表板'!$B$3+N726*'114成績輸入與落點儀表板'!$B$4+O726*'114成績輸入與落點儀表板'!$B$5+P726*'114成績輸入與落點儀表板'!$B$6+Q726*'114成績輸入與落點儀表板'!$B$7+R726*'114成績輸入與落點儀表板'!$B$8+S726*'114成績輸入與落點儀表板'!$B$9+T726*'114成績輸入與落點儀表板'!$B$10+U726*'114成績輸入與落點儀表板'!$B$11+V726*'114成績輸入與落點儀表板'!$B$12+W726*'114成績輸入與落點儀表板'!$B$13+X726*'114成績輸入與落點儀表板'!$B$14+Y726*'114成績輸入與落點儀表板'!$B$15+Z726*'114成績輸入與落點儀表板'!$B$16</f>
        <v>0</v>
      </c>
      <c r="I726" s="8">
        <f t="shared" si="22"/>
        <v>-185.25</v>
      </c>
      <c r="J726" s="2" t="str">
        <f t="shared" si="23"/>
        <v>FAIL</v>
      </c>
      <c r="K726" s="17" t="str">
        <f>IF(AND(IF('114成績輸入與落點儀表板'!$C$2="必須採計",L726&gt;0,IF('114成績輸入與落點儀表板'!$C$2="不可採計",L726=0,TRUE)),IF('114成績輸入與落點儀表板'!$C$3="必須採計",M726&gt;0,IF('114成績輸入與落點儀表板'!$C$3="不可採計",M726=0,TRUE)),IF('114成績輸入與落點儀表板'!$C$4="必須採計",N726&gt;0,IF('114成績輸入與落點儀表板'!$C$4="不可採計",N726=0,TRUE)),IF('114成績輸入與落點儀表板'!$C$5="必須採計",O726&gt;0,IF('114成績輸入與落點儀表板'!$C$5="不可採計",O726=0,TRUE)),IF('114成績輸入與落點儀表板'!$C$6="必須採計",P726&gt;0,IF('114成績輸入與落點儀表板'!$C$6="不可採計",P726=0,TRUE)),IF('114成績輸入與落點儀表板'!$C$7="必須採計",Q726&gt;0,IF('114成績輸入與落點儀表板'!$C$7="不可採計",Q726=0,TRUE)),IF('114成績輸入與落點儀表板'!$C$8="必須採計",R726&gt;0,IF('114成績輸入與落點儀表板'!$C$8="不可採計",R726=0,TRUE)),IF('114成績輸入與落點儀表板'!$C$9="必須採計",S726&gt;0,IF('114成績輸入與落點儀表板'!$C$9="不可採計",S726=0,TRUE)),IF('114成績輸入與落點儀表板'!$C$10="必須採計",T726&gt;0,IF('114成績輸入與落點儀表板'!$C$10="不可採計",T726=0,TRUE)),IF('114成績輸入與落點儀表板'!$C$11="必須採計",U726&gt;0,IF('114成績輸入與落點儀表板'!$C$11="不可採計",U726=0,TRUE)),IF('114成績輸入與落點儀表板'!$C$12="必須採計",V726&gt;0,IF('114成績輸入與落點儀表板'!$C$12="不可採計",V726=0,TRUE)),IF('114成績輸入與落點儀表板'!$C$13="必須採計",W726&gt;0,IF('114成績輸入與落點儀表板'!$C$13="不可採計",W726=0,TRUE)),IF('114成績輸入與落點儀表板'!$C$14="必須採計",X726&gt;0,IF('114成績輸入與落點儀表板'!$C$14="不可採計",X726=0,TRUE)),IF('114成績輸入與落點儀表板'!$C$15="必須採計",Y726&gt;0,IF('114成績輸入與落點儀表板'!$C$15="不可採計",Y726=0,TRUE)),IF('114成績輸入與落點儀表板'!$C$16="必須採計",Z726&gt;0,IF('114成績輸入與落點儀表板'!$C$16="不可採計",Z726=0,TRUE))),"✅ 符合","❌ 不符合")</f>
        <v>✅ 符合</v>
      </c>
      <c r="L726" s="15">
        <v>2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2</v>
      </c>
      <c r="V726" s="15">
        <v>1.75</v>
      </c>
      <c r="W726" s="15">
        <v>0</v>
      </c>
      <c r="X726" s="15">
        <v>0</v>
      </c>
      <c r="Y726" s="15">
        <v>0</v>
      </c>
      <c r="Z726" s="15">
        <v>0</v>
      </c>
    </row>
    <row r="727" spans="1:26" ht="15.75" customHeight="1" x14ac:dyDescent="0.3">
      <c r="A727" s="2" t="s">
        <v>1876</v>
      </c>
      <c r="B727" s="13" t="s">
        <v>1811</v>
      </c>
      <c r="C727" s="13" t="s">
        <v>4362</v>
      </c>
      <c r="D727" s="12" t="s">
        <v>80</v>
      </c>
      <c r="E727" s="13" t="s">
        <v>4363</v>
      </c>
      <c r="F727" s="2">
        <v>8</v>
      </c>
      <c r="G727" s="15">
        <v>84</v>
      </c>
      <c r="H727" s="7">
        <f>L727*'114成績輸入與落點儀表板'!$B$2+M727*'114成績輸入與落點儀表板'!$B$3+N727*'114成績輸入與落點儀表板'!$B$4+O727*'114成績輸入與落點儀表板'!$B$5+P727*'114成績輸入與落點儀表板'!$B$6+Q727*'114成績輸入與落點儀表板'!$B$7+R727*'114成績輸入與落點儀表板'!$B$8+S727*'114成績輸入與落點儀表板'!$B$9+T727*'114成績輸入與落點儀表板'!$B$10+U727*'114成績輸入與落點儀表板'!$B$11+V727*'114成績輸入與落點儀表板'!$B$12+W727*'114成績輸入與落點儀表板'!$B$13+X727*'114成績輸入與落點儀表板'!$B$14+Y727*'114成績輸入與落點儀表板'!$B$15+Z727*'114成績輸入與落點儀表板'!$B$16</f>
        <v>0</v>
      </c>
      <c r="I727" s="8">
        <f t="shared" si="22"/>
        <v>-84</v>
      </c>
      <c r="J727" s="2" t="str">
        <f t="shared" si="23"/>
        <v>FAIL</v>
      </c>
      <c r="K727" s="17" t="str">
        <f>IF(AND(IF('114成績輸入與落點儀表板'!$C$2="必須採計",L727&gt;0,IF('114成績輸入與落點儀表板'!$C$2="不可採計",L727=0,TRUE)),IF('114成績輸入與落點儀表板'!$C$3="必須採計",M727&gt;0,IF('114成績輸入與落點儀表板'!$C$3="不可採計",M727=0,TRUE)),IF('114成績輸入與落點儀表板'!$C$4="必須採計",N727&gt;0,IF('114成績輸入與落點儀表板'!$C$4="不可採計",N727=0,TRUE)),IF('114成績輸入與落點儀表板'!$C$5="必須採計",O727&gt;0,IF('114成績輸入與落點儀表板'!$C$5="不可採計",O727=0,TRUE)),IF('114成績輸入與落點儀表板'!$C$6="必須採計",P727&gt;0,IF('114成績輸入與落點儀表板'!$C$6="不可採計",P727=0,TRUE)),IF('114成績輸入與落點儀表板'!$C$7="必須採計",Q727&gt;0,IF('114成績輸入與落點儀表板'!$C$7="不可採計",Q727=0,TRUE)),IF('114成績輸入與落點儀表板'!$C$8="必須採計",R727&gt;0,IF('114成績輸入與落點儀表板'!$C$8="不可採計",R727=0,TRUE)),IF('114成績輸入與落點儀表板'!$C$9="必須採計",S727&gt;0,IF('114成績輸入與落點儀表板'!$C$9="不可採計",S727=0,TRUE)),IF('114成績輸入與落點儀表板'!$C$10="必須採計",T727&gt;0,IF('114成績輸入與落點儀表板'!$C$10="不可採計",T727=0,TRUE)),IF('114成績輸入與落點儀表板'!$C$11="必須採計",U727&gt;0,IF('114成績輸入與落點儀表板'!$C$11="不可採計",U727=0,TRUE)),IF('114成績輸入與落點儀表板'!$C$12="必須採計",V727&gt;0,IF('114成績輸入與落點儀表板'!$C$12="不可採計",V727=0,TRUE)),IF('114成績輸入與落點儀表板'!$C$13="必須採計",W727&gt;0,IF('114成績輸入與落點儀表板'!$C$13="不可採計",W727=0,TRUE)),IF('114成績輸入與落點儀表板'!$C$14="必須採計",X727&gt;0,IF('114成績輸入與落點儀表板'!$C$14="不可採計",X727=0,TRUE)),IF('114成績輸入與落點儀表板'!$C$15="必須採計",Y727&gt;0,IF('114成績輸入與落點儀表板'!$C$15="不可採計",Y727=0,TRUE)),IF('114成績輸入與落點儀表板'!$C$16="必須採計",Z727&gt;0,IF('114成績輸入與落點儀表板'!$C$16="不可採計",Z727=0,TRUE))),"✅ 符合","❌ 不符合")</f>
        <v>✅ 符合</v>
      </c>
      <c r="L727" s="15">
        <v>1</v>
      </c>
      <c r="M727" s="15">
        <v>1</v>
      </c>
      <c r="N727" s="15">
        <v>0</v>
      </c>
      <c r="O727" s="15">
        <v>0</v>
      </c>
      <c r="P727" s="15">
        <v>0</v>
      </c>
      <c r="Q727" s="15">
        <v>0</v>
      </c>
      <c r="R727" s="15">
        <v>2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</row>
    <row r="728" spans="1:26" ht="15.75" customHeight="1" x14ac:dyDescent="0.3">
      <c r="A728" s="2" t="s">
        <v>1878</v>
      </c>
      <c r="B728" s="13" t="s">
        <v>1811</v>
      </c>
      <c r="C728" s="13" t="s">
        <v>4364</v>
      </c>
      <c r="D728" s="12" t="s">
        <v>80</v>
      </c>
      <c r="E728" s="13" t="s">
        <v>4365</v>
      </c>
      <c r="F728" s="2">
        <v>11</v>
      </c>
      <c r="G728" s="15">
        <v>95</v>
      </c>
      <c r="H728" s="7">
        <f>L728*'114成績輸入與落點儀表板'!$B$2+M728*'114成績輸入與落點儀表板'!$B$3+N728*'114成績輸入與落點儀表板'!$B$4+O728*'114成績輸入與落點儀表板'!$B$5+P728*'114成績輸入與落點儀表板'!$B$6+Q728*'114成績輸入與落點儀表板'!$B$7+R728*'114成績輸入與落點儀表板'!$B$8+S728*'114成績輸入與落點儀表板'!$B$9+T728*'114成績輸入與落點儀表板'!$B$10+U728*'114成績輸入與落點儀表板'!$B$11+V728*'114成績輸入與落點儀表板'!$B$12+W728*'114成績輸入與落點儀表板'!$B$13+X728*'114成績輸入與落點儀表板'!$B$14+Y728*'114成績輸入與落點儀表板'!$B$15+Z728*'114成績輸入與落點儀表板'!$B$16</f>
        <v>0</v>
      </c>
      <c r="I728" s="8">
        <f t="shared" si="22"/>
        <v>-95</v>
      </c>
      <c r="J728" s="2" t="str">
        <f t="shared" si="23"/>
        <v>FAIL</v>
      </c>
      <c r="K728" s="17" t="str">
        <f>IF(AND(IF('114成績輸入與落點儀表板'!$C$2="必須採計",L728&gt;0,IF('114成績輸入與落點儀表板'!$C$2="不可採計",L728=0,TRUE)),IF('114成績輸入與落點儀表板'!$C$3="必須採計",M728&gt;0,IF('114成績輸入與落點儀表板'!$C$3="不可採計",M728=0,TRUE)),IF('114成績輸入與落點儀表板'!$C$4="必須採計",N728&gt;0,IF('114成績輸入與落點儀表板'!$C$4="不可採計",N728=0,TRUE)),IF('114成績輸入與落點儀表板'!$C$5="必須採計",O728&gt;0,IF('114成績輸入與落點儀表板'!$C$5="不可採計",O728=0,TRUE)),IF('114成績輸入與落點儀表板'!$C$6="必須採計",P728&gt;0,IF('114成績輸入與落點儀表板'!$C$6="不可採計",P728=0,TRUE)),IF('114成績輸入與落點儀表板'!$C$7="必須採計",Q728&gt;0,IF('114成績輸入與落點儀表板'!$C$7="不可採計",Q728=0,TRUE)),IF('114成績輸入與落點儀表板'!$C$8="必須採計",R728&gt;0,IF('114成績輸入與落點儀表板'!$C$8="不可採計",R728=0,TRUE)),IF('114成績輸入與落點儀表板'!$C$9="必須採計",S728&gt;0,IF('114成績輸入與落點儀表板'!$C$9="不可採計",S728=0,TRUE)),IF('114成績輸入與落點儀表板'!$C$10="必須採計",T728&gt;0,IF('114成績輸入與落點儀表板'!$C$10="不可採計",T728=0,TRUE)),IF('114成績輸入與落點儀表板'!$C$11="必須採計",U728&gt;0,IF('114成績輸入與落點儀表板'!$C$11="不可採計",U728=0,TRUE)),IF('114成績輸入與落點儀表板'!$C$12="必須採計",V728&gt;0,IF('114成績輸入與落點儀表板'!$C$12="不可採計",V728=0,TRUE)),IF('114成績輸入與落點儀表板'!$C$13="必須採計",W728&gt;0,IF('114成績輸入與落點儀表板'!$C$13="不可採計",W728=0,TRUE)),IF('114成績輸入與落點儀表板'!$C$14="必須採計",X728&gt;0,IF('114成績輸入與落點儀表板'!$C$14="不可採計",X728=0,TRUE)),IF('114成績輸入與落點儀表板'!$C$15="必須採計",Y728&gt;0,IF('114成績輸入與落點儀表板'!$C$15="不可採計",Y728=0,TRUE)),IF('114成績輸入與落點儀表板'!$C$16="必須採計",Z728&gt;0,IF('114成績輸入與落點儀表板'!$C$16="不可採計",Z728=0,TRUE))),"✅ 符合","❌ 不符合")</f>
        <v>✅ 符合</v>
      </c>
      <c r="L728" s="15">
        <v>1</v>
      </c>
      <c r="M728" s="15">
        <v>1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  <c r="U728" s="15">
        <v>2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</row>
    <row r="729" spans="1:26" ht="15.75" customHeight="1" x14ac:dyDescent="0.3">
      <c r="A729" s="2" t="s">
        <v>1880</v>
      </c>
      <c r="B729" s="6" t="s">
        <v>1811</v>
      </c>
      <c r="C729" s="6" t="s">
        <v>4366</v>
      </c>
      <c r="D729" s="12" t="s">
        <v>80</v>
      </c>
      <c r="E729" s="13" t="s">
        <v>4367</v>
      </c>
      <c r="F729" s="2">
        <v>3</v>
      </c>
      <c r="G729" s="15">
        <v>98</v>
      </c>
      <c r="H729" s="7">
        <f>L729*'114成績輸入與落點儀表板'!$B$2+M729*'114成績輸入與落點儀表板'!$B$3+N729*'114成績輸入與落點儀表板'!$B$4+O729*'114成績輸入與落點儀表板'!$B$5+P729*'114成績輸入與落點儀表板'!$B$6+Q729*'114成績輸入與落點儀表板'!$B$7+R729*'114成績輸入與落點儀表板'!$B$8+S729*'114成績輸入與落點儀表板'!$B$9+T729*'114成績輸入與落點儀表板'!$B$10+U729*'114成績輸入與落點儀表板'!$B$11+V729*'114成績輸入與落點儀表板'!$B$12+W729*'114成績輸入與落點儀表板'!$B$13+X729*'114成績輸入與落點儀表板'!$B$14+Y729*'114成績輸入與落點儀表板'!$B$15+Z729*'114成績輸入與落點儀表板'!$B$16</f>
        <v>0</v>
      </c>
      <c r="I729" s="8">
        <f t="shared" si="22"/>
        <v>-98</v>
      </c>
      <c r="J729" s="2" t="str">
        <f t="shared" si="23"/>
        <v>FAIL</v>
      </c>
      <c r="K729" s="17" t="str">
        <f>IF(AND(IF('114成績輸入與落點儀表板'!$C$2="必須採計",L729&gt;0,IF('114成績輸入與落點儀表板'!$C$2="不可採計",L729=0,TRUE)),IF('114成績輸入與落點儀表板'!$C$3="必須採計",M729&gt;0,IF('114成績輸入與落點儀表板'!$C$3="不可採計",M729=0,TRUE)),IF('114成績輸入與落點儀表板'!$C$4="必須採計",N729&gt;0,IF('114成績輸入與落點儀表板'!$C$4="不可採計",N729=0,TRUE)),IF('114成績輸入與落點儀表板'!$C$5="必須採計",O729&gt;0,IF('114成績輸入與落點儀表板'!$C$5="不可採計",O729=0,TRUE)),IF('114成績輸入與落點儀表板'!$C$6="必須採計",P729&gt;0,IF('114成績輸入與落點儀表板'!$C$6="不可採計",P729=0,TRUE)),IF('114成績輸入與落點儀表板'!$C$7="必須採計",Q729&gt;0,IF('114成績輸入與落點儀表板'!$C$7="不可採計",Q729=0,TRUE)),IF('114成績輸入與落點儀表板'!$C$8="必須採計",R729&gt;0,IF('114成績輸入與落點儀表板'!$C$8="不可採計",R729=0,TRUE)),IF('114成績輸入與落點儀表板'!$C$9="必須採計",S729&gt;0,IF('114成績輸入與落點儀表板'!$C$9="不可採計",S729=0,TRUE)),IF('114成績輸入與落點儀表板'!$C$10="必須採計",T729&gt;0,IF('114成績輸入與落點儀表板'!$C$10="不可採計",T729=0,TRUE)),IF('114成績輸入與落點儀表板'!$C$11="必須採計",U729&gt;0,IF('114成績輸入與落點儀表板'!$C$11="不可採計",U729=0,TRUE)),IF('114成績輸入與落點儀表板'!$C$12="必須採計",V729&gt;0,IF('114成績輸入與落點儀表板'!$C$12="不可採計",V729=0,TRUE)),IF('114成績輸入與落點儀表板'!$C$13="必須採計",W729&gt;0,IF('114成績輸入與落點儀表板'!$C$13="不可採計",W729=0,TRUE)),IF('114成績輸入與落點儀表板'!$C$14="必須採計",X729&gt;0,IF('114成績輸入與落點儀表板'!$C$14="不可採計",X729=0,TRUE)),IF('114成績輸入與落點儀表板'!$C$15="必須採計",Y729&gt;0,IF('114成績輸入與落點儀表板'!$C$15="不可採計",Y729=0,TRUE)),IF('114成績輸入與落點儀表板'!$C$16="必須採計",Z729&gt;0,IF('114成績輸入與落點儀表板'!$C$16="不可採計",Z729=0,TRUE))),"✅ 符合","❌ 不符合")</f>
        <v>✅ 符合</v>
      </c>
      <c r="L729" s="15">
        <v>1</v>
      </c>
      <c r="M729" s="15">
        <v>1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2</v>
      </c>
      <c r="X729" s="15">
        <v>0</v>
      </c>
      <c r="Y729" s="15">
        <v>0</v>
      </c>
      <c r="Z729" s="15">
        <v>0</v>
      </c>
    </row>
    <row r="730" spans="1:26" ht="15.75" customHeight="1" x14ac:dyDescent="0.3">
      <c r="A730" s="2" t="s">
        <v>1883</v>
      </c>
      <c r="B730" s="13" t="s">
        <v>1811</v>
      </c>
      <c r="C730" s="13" t="s">
        <v>4368</v>
      </c>
      <c r="D730" s="12" t="s">
        <v>80</v>
      </c>
      <c r="E730" s="13" t="s">
        <v>4369</v>
      </c>
      <c r="F730" s="2">
        <v>5</v>
      </c>
      <c r="G730" s="15">
        <v>107</v>
      </c>
      <c r="H730" s="7">
        <f>L730*'114成績輸入與落點儀表板'!$B$2+M730*'114成績輸入與落點儀表板'!$B$3+N730*'114成績輸入與落點儀表板'!$B$4+O730*'114成績輸入與落點儀表板'!$B$5+P730*'114成績輸入與落點儀表板'!$B$6+Q730*'114成績輸入與落點儀表板'!$B$7+R730*'114成績輸入與落點儀表板'!$B$8+S730*'114成績輸入與落點儀表板'!$B$9+T730*'114成績輸入與落點儀表板'!$B$10+U730*'114成績輸入與落點儀表板'!$B$11+V730*'114成績輸入與落點儀表板'!$B$12+W730*'114成績輸入與落點儀表板'!$B$13+X730*'114成績輸入與落點儀表板'!$B$14+Y730*'114成績輸入與落點儀表板'!$B$15+Z730*'114成績輸入與落點儀表板'!$B$16</f>
        <v>0</v>
      </c>
      <c r="I730" s="8">
        <f t="shared" si="22"/>
        <v>-107</v>
      </c>
      <c r="J730" s="2" t="str">
        <f t="shared" si="23"/>
        <v>FAIL</v>
      </c>
      <c r="K730" s="17" t="str">
        <f>IF(AND(IF('114成績輸入與落點儀表板'!$C$2="必須採計",L730&gt;0,IF('114成績輸入與落點儀表板'!$C$2="不可採計",L730=0,TRUE)),IF('114成績輸入與落點儀表板'!$C$3="必須採計",M730&gt;0,IF('114成績輸入與落點儀表板'!$C$3="不可採計",M730=0,TRUE)),IF('114成績輸入與落點儀表板'!$C$4="必須採計",N730&gt;0,IF('114成績輸入與落點儀表板'!$C$4="不可採計",N730=0,TRUE)),IF('114成績輸入與落點儀表板'!$C$5="必須採計",O730&gt;0,IF('114成績輸入與落點儀表板'!$C$5="不可採計",O730=0,TRUE)),IF('114成績輸入與落點儀表板'!$C$6="必須採計",P730&gt;0,IF('114成績輸入與落點儀表板'!$C$6="不可採計",P730=0,TRUE)),IF('114成績輸入與落點儀表板'!$C$7="必須採計",Q730&gt;0,IF('114成績輸入與落點儀表板'!$C$7="不可採計",Q730=0,TRUE)),IF('114成績輸入與落點儀表板'!$C$8="必須採計",R730&gt;0,IF('114成績輸入與落點儀表板'!$C$8="不可採計",R730=0,TRUE)),IF('114成績輸入與落點儀表板'!$C$9="必須採計",S730&gt;0,IF('114成績輸入與落點儀表板'!$C$9="不可採計",S730=0,TRUE)),IF('114成績輸入與落點儀表板'!$C$10="必須採計",T730&gt;0,IF('114成績輸入與落點儀表板'!$C$10="不可採計",T730=0,TRUE)),IF('114成績輸入與落點儀表板'!$C$11="必須採計",U730&gt;0,IF('114成績輸入與落點儀表板'!$C$11="不可採計",U730=0,TRUE)),IF('114成績輸入與落點儀表板'!$C$12="必須採計",V730&gt;0,IF('114成績輸入與落點儀表板'!$C$12="不可採計",V730=0,TRUE)),IF('114成績輸入與落點儀表板'!$C$13="必須採計",W730&gt;0,IF('114成績輸入與落點儀表板'!$C$13="不可採計",W730=0,TRUE)),IF('114成績輸入與落點儀表板'!$C$14="必須採計",X730&gt;0,IF('114成績輸入與落點儀表板'!$C$14="不可採計",X730=0,TRUE)),IF('114成績輸入與落點儀表板'!$C$15="必須採計",Y730&gt;0,IF('114成績輸入與落點儀表板'!$C$15="不可採計",Y730=0,TRUE)),IF('114成績輸入與落點儀表板'!$C$16="必須採計",Z730&gt;0,IF('114成績輸入與落點儀表板'!$C$16="不可採計",Z730=0,TRUE))),"✅ 符合","❌ 不符合")</f>
        <v>✅ 符合</v>
      </c>
      <c r="L730" s="15">
        <v>1</v>
      </c>
      <c r="M730" s="15">
        <v>0</v>
      </c>
      <c r="N730" s="15">
        <v>0</v>
      </c>
      <c r="O730" s="15">
        <v>0</v>
      </c>
      <c r="P730" s="15">
        <v>0</v>
      </c>
      <c r="Q730" s="15">
        <v>1</v>
      </c>
      <c r="R730" s="15">
        <v>2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</row>
    <row r="731" spans="1:26" ht="15.75" customHeight="1" x14ac:dyDescent="0.3">
      <c r="A731" s="2" t="s">
        <v>1885</v>
      </c>
      <c r="B731" s="13" t="s">
        <v>1811</v>
      </c>
      <c r="C731" s="13" t="s">
        <v>4370</v>
      </c>
      <c r="D731" s="12" t="s">
        <v>80</v>
      </c>
      <c r="E731" s="13" t="s">
        <v>4371</v>
      </c>
      <c r="F731" s="2">
        <v>5</v>
      </c>
      <c r="G731" s="15">
        <v>102</v>
      </c>
      <c r="H731" s="7">
        <f>L731*'114成績輸入與落點儀表板'!$B$2+M731*'114成績輸入與落點儀表板'!$B$3+N731*'114成績輸入與落點儀表板'!$B$4+O731*'114成績輸入與落點儀表板'!$B$5+P731*'114成績輸入與落點儀表板'!$B$6+Q731*'114成績輸入與落點儀表板'!$B$7+R731*'114成績輸入與落點儀表板'!$B$8+S731*'114成績輸入與落點儀表板'!$B$9+T731*'114成績輸入與落點儀表板'!$B$10+U731*'114成績輸入與落點儀表板'!$B$11+V731*'114成績輸入與落點儀表板'!$B$12+W731*'114成績輸入與落點儀表板'!$B$13+X731*'114成績輸入與落點儀表板'!$B$14+Y731*'114成績輸入與落點儀表板'!$B$15+Z731*'114成績輸入與落點儀表板'!$B$16</f>
        <v>0</v>
      </c>
      <c r="I731" s="8">
        <f t="shared" si="22"/>
        <v>-102</v>
      </c>
      <c r="J731" s="2" t="str">
        <f t="shared" si="23"/>
        <v>FAIL</v>
      </c>
      <c r="K731" s="17" t="str">
        <f>IF(AND(IF('114成績輸入與落點儀表板'!$C$2="必須採計",L731&gt;0,IF('114成績輸入與落點儀表板'!$C$2="不可採計",L731=0,TRUE)),IF('114成績輸入與落點儀表板'!$C$3="必須採計",M731&gt;0,IF('114成績輸入與落點儀表板'!$C$3="不可採計",M731=0,TRUE)),IF('114成績輸入與落點儀表板'!$C$4="必須採計",N731&gt;0,IF('114成績輸入與落點儀表板'!$C$4="不可採計",N731=0,TRUE)),IF('114成績輸入與落點儀表板'!$C$5="必須採計",O731&gt;0,IF('114成績輸入與落點儀表板'!$C$5="不可採計",O731=0,TRUE)),IF('114成績輸入與落點儀表板'!$C$6="必須採計",P731&gt;0,IF('114成績輸入與落點儀表板'!$C$6="不可採計",P731=0,TRUE)),IF('114成績輸入與落點儀表板'!$C$7="必須採計",Q731&gt;0,IF('114成績輸入與落點儀表板'!$C$7="不可採計",Q731=0,TRUE)),IF('114成績輸入與落點儀表板'!$C$8="必須採計",R731&gt;0,IF('114成績輸入與落點儀表板'!$C$8="不可採計",R731=0,TRUE)),IF('114成績輸入與落點儀表板'!$C$9="必須採計",S731&gt;0,IF('114成績輸入與落點儀表板'!$C$9="不可採計",S731=0,TRUE)),IF('114成績輸入與落點儀表板'!$C$10="必須採計",T731&gt;0,IF('114成績輸入與落點儀表板'!$C$10="不可採計",T731=0,TRUE)),IF('114成績輸入與落點儀表板'!$C$11="必須採計",U731&gt;0,IF('114成績輸入與落點儀表板'!$C$11="不可採計",U731=0,TRUE)),IF('114成績輸入與落點儀表板'!$C$12="必須採計",V731&gt;0,IF('114成績輸入與落點儀表板'!$C$12="不可採計",V731=0,TRUE)),IF('114成績輸入與落點儀表板'!$C$13="必須採計",W731&gt;0,IF('114成績輸入與落點儀表板'!$C$13="不可採計",W731=0,TRUE)),IF('114成績輸入與落點儀表板'!$C$14="必須採計",X731&gt;0,IF('114成績輸入與落點儀表板'!$C$14="不可採計",X731=0,TRUE)),IF('114成績輸入與落點儀表板'!$C$15="必須採計",Y731&gt;0,IF('114成績輸入與落點儀表板'!$C$15="不可採計",Y731=0,TRUE)),IF('114成績輸入與落點儀表板'!$C$16="必須採計",Z731&gt;0,IF('114成績輸入與落點儀表板'!$C$16="不可採計",Z731=0,TRUE))),"✅ 符合","❌ 不符合")</f>
        <v>✅ 符合</v>
      </c>
      <c r="L731" s="15">
        <v>1</v>
      </c>
      <c r="M731" s="15">
        <v>0</v>
      </c>
      <c r="N731" s="15">
        <v>0</v>
      </c>
      <c r="O731" s="15">
        <v>0</v>
      </c>
      <c r="P731" s="15">
        <v>0</v>
      </c>
      <c r="Q731" s="15">
        <v>1</v>
      </c>
      <c r="R731" s="15">
        <v>0</v>
      </c>
      <c r="S731" s="15">
        <v>0</v>
      </c>
      <c r="T731" s="15">
        <v>0</v>
      </c>
      <c r="U731" s="15">
        <v>2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</row>
    <row r="732" spans="1:26" ht="15.75" customHeight="1" x14ac:dyDescent="0.3">
      <c r="A732" s="2" t="s">
        <v>1888</v>
      </c>
      <c r="B732" s="13" t="s">
        <v>1811</v>
      </c>
      <c r="C732" s="13" t="s">
        <v>4372</v>
      </c>
      <c r="D732" s="12" t="s">
        <v>80</v>
      </c>
      <c r="E732" s="13" t="s">
        <v>4373</v>
      </c>
      <c r="F732" s="2">
        <v>2</v>
      </c>
      <c r="G732" s="15">
        <v>134</v>
      </c>
      <c r="H732" s="7">
        <f>L732*'114成績輸入與落點儀表板'!$B$2+M732*'114成績輸入與落點儀表板'!$B$3+N732*'114成績輸入與落點儀表板'!$B$4+O732*'114成績輸入與落點儀表板'!$B$5+P732*'114成績輸入與落點儀表板'!$B$6+Q732*'114成績輸入與落點儀表板'!$B$7+R732*'114成績輸入與落點儀表板'!$B$8+S732*'114成績輸入與落點儀表板'!$B$9+T732*'114成績輸入與落點儀表板'!$B$10+U732*'114成績輸入與落點儀表板'!$B$11+V732*'114成績輸入與落點儀表板'!$B$12+W732*'114成績輸入與落點儀表板'!$B$13+X732*'114成績輸入與落點儀表板'!$B$14+Y732*'114成績輸入與落點儀表板'!$B$15+Z732*'114成績輸入與落點儀表板'!$B$16</f>
        <v>0</v>
      </c>
      <c r="I732" s="8">
        <f t="shared" si="22"/>
        <v>-134</v>
      </c>
      <c r="J732" s="2" t="str">
        <f t="shared" si="23"/>
        <v>FAIL</v>
      </c>
      <c r="K732" s="17" t="str">
        <f>IF(AND(IF('114成績輸入與落點儀表板'!$C$2="必須採計",L732&gt;0,IF('114成績輸入與落點儀表板'!$C$2="不可採計",L732=0,TRUE)),IF('114成績輸入與落點儀表板'!$C$3="必須採計",M732&gt;0,IF('114成績輸入與落點儀表板'!$C$3="不可採計",M732=0,TRUE)),IF('114成績輸入與落點儀表板'!$C$4="必須採計",N732&gt;0,IF('114成績輸入與落點儀表板'!$C$4="不可採計",N732=0,TRUE)),IF('114成績輸入與落點儀表板'!$C$5="必須採計",O732&gt;0,IF('114成績輸入與落點儀表板'!$C$5="不可採計",O732=0,TRUE)),IF('114成績輸入與落點儀表板'!$C$6="必須採計",P732&gt;0,IF('114成績輸入與落點儀表板'!$C$6="不可採計",P732=0,TRUE)),IF('114成績輸入與落點儀表板'!$C$7="必須採計",Q732&gt;0,IF('114成績輸入與落點儀表板'!$C$7="不可採計",Q732=0,TRUE)),IF('114成績輸入與落點儀表板'!$C$8="必須採計",R732&gt;0,IF('114成績輸入與落點儀表板'!$C$8="不可採計",R732=0,TRUE)),IF('114成績輸入與落點儀表板'!$C$9="必須採計",S732&gt;0,IF('114成績輸入與落點儀表板'!$C$9="不可採計",S732=0,TRUE)),IF('114成績輸入與落點儀表板'!$C$10="必須採計",T732&gt;0,IF('114成績輸入與落點儀表板'!$C$10="不可採計",T732=0,TRUE)),IF('114成績輸入與落點儀表板'!$C$11="必須採計",U732&gt;0,IF('114成績輸入與落點儀表板'!$C$11="不可採計",U732=0,TRUE)),IF('114成績輸入與落點儀表板'!$C$12="必須採計",V732&gt;0,IF('114成績輸入與落點儀表板'!$C$12="不可採計",V732=0,TRUE)),IF('114成績輸入與落點儀表板'!$C$13="必須採計",W732&gt;0,IF('114成績輸入與落點儀表板'!$C$13="不可採計",W732=0,TRUE)),IF('114成績輸入與落點儀表板'!$C$14="必須採計",X732&gt;0,IF('114成績輸入與落點儀表板'!$C$14="不可採計",X732=0,TRUE)),IF('114成績輸入與落點儀表板'!$C$15="必須採計",Y732&gt;0,IF('114成績輸入與落點儀表板'!$C$15="不可採計",Y732=0,TRUE)),IF('114成績輸入與落點儀表板'!$C$16="必須採計",Z732&gt;0,IF('114成績輸入與落點儀表板'!$C$16="不可採計",Z732=0,TRUE))),"✅ 符合","❌ 不符合")</f>
        <v>✅ 符合</v>
      </c>
      <c r="L732" s="15">
        <v>1</v>
      </c>
      <c r="M732" s="15">
        <v>1</v>
      </c>
      <c r="N732" s="15">
        <v>0</v>
      </c>
      <c r="O732" s="15">
        <v>0</v>
      </c>
      <c r="P732" s="15">
        <v>0</v>
      </c>
      <c r="Q732" s="15">
        <v>1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2</v>
      </c>
      <c r="X732" s="15">
        <v>0</v>
      </c>
      <c r="Y732" s="15">
        <v>0</v>
      </c>
      <c r="Z732" s="15">
        <v>0</v>
      </c>
    </row>
    <row r="733" spans="1:26" ht="15.75" customHeight="1" x14ac:dyDescent="0.3">
      <c r="A733" s="2" t="s">
        <v>1890</v>
      </c>
      <c r="B733" s="13" t="s">
        <v>1811</v>
      </c>
      <c r="C733" s="13" t="s">
        <v>1855</v>
      </c>
      <c r="D733" s="12" t="s">
        <v>60</v>
      </c>
      <c r="E733" s="13" t="s">
        <v>1856</v>
      </c>
      <c r="F733" s="2">
        <v>8</v>
      </c>
      <c r="G733" s="15">
        <v>105.75</v>
      </c>
      <c r="H733" s="7">
        <f>L733*'114成績輸入與落點儀表板'!$B$2+M733*'114成績輸入與落點儀表板'!$B$3+N733*'114成績輸入與落點儀表板'!$B$4+O733*'114成績輸入與落點儀表板'!$B$5+P733*'114成績輸入與落點儀表板'!$B$6+Q733*'114成績輸入與落點儀表板'!$B$7+R733*'114成績輸入與落點儀表板'!$B$8+S733*'114成績輸入與落點儀表板'!$B$9+T733*'114成績輸入與落點儀表板'!$B$10+U733*'114成績輸入與落點儀表板'!$B$11+V733*'114成績輸入與落點儀表板'!$B$12+W733*'114成績輸入與落點儀表板'!$B$13+X733*'114成績輸入與落點儀表板'!$B$14+Y733*'114成績輸入與落點儀表板'!$B$15+Z733*'114成績輸入與落點儀表板'!$B$16</f>
        <v>0</v>
      </c>
      <c r="I733" s="8">
        <f t="shared" si="22"/>
        <v>-105.75</v>
      </c>
      <c r="J733" s="2" t="str">
        <f t="shared" si="23"/>
        <v>FAIL</v>
      </c>
      <c r="K733" s="17" t="str">
        <f>IF(AND(IF('114成績輸入與落點儀表板'!$C$2="必須採計",L733&gt;0,IF('114成績輸入與落點儀表板'!$C$2="不可採計",L733=0,TRUE)),IF('114成績輸入與落點儀表板'!$C$3="必須採計",M733&gt;0,IF('114成績輸入與落點儀表板'!$C$3="不可採計",M733=0,TRUE)),IF('114成績輸入與落點儀表板'!$C$4="必須採計",N733&gt;0,IF('114成績輸入與落點儀表板'!$C$4="不可採計",N733=0,TRUE)),IF('114成績輸入與落點儀表板'!$C$5="必須採計",O733&gt;0,IF('114成績輸入與落點儀表板'!$C$5="不可採計",O733=0,TRUE)),IF('114成績輸入與落點儀表板'!$C$6="必須採計",P733&gt;0,IF('114成績輸入與落點儀表板'!$C$6="不可採計",P733=0,TRUE)),IF('114成績輸入與落點儀表板'!$C$7="必須採計",Q733&gt;0,IF('114成績輸入與落點儀表板'!$C$7="不可採計",Q733=0,TRUE)),IF('114成績輸入與落點儀表板'!$C$8="必須採計",R733&gt;0,IF('114成績輸入與落點儀表板'!$C$8="不可採計",R733=0,TRUE)),IF('114成績輸入與落點儀表板'!$C$9="必須採計",S733&gt;0,IF('114成績輸入與落點儀表板'!$C$9="不可採計",S733=0,TRUE)),IF('114成績輸入與落點儀表板'!$C$10="必須採計",T733&gt;0,IF('114成績輸入與落點儀表板'!$C$10="不可採計",T733=0,TRUE)),IF('114成績輸入與落點儀表板'!$C$11="必須採計",U733&gt;0,IF('114成績輸入與落點儀表板'!$C$11="不可採計",U733=0,TRUE)),IF('114成績輸入與落點儀表板'!$C$12="必須採計",V733&gt;0,IF('114成績輸入與落點儀表板'!$C$12="不可採計",V733=0,TRUE)),IF('114成績輸入與落點儀表板'!$C$13="必須採計",W733&gt;0,IF('114成績輸入與落點儀表板'!$C$13="不可採計",W733=0,TRUE)),IF('114成績輸入與落點儀表板'!$C$14="必須採計",X733&gt;0,IF('114成績輸入與落點儀表板'!$C$14="不可採計",X733=0,TRUE)),IF('114成績輸入與落點儀表板'!$C$15="必須採計",Y733&gt;0,IF('114成績輸入與落點儀表板'!$C$15="不可採計",Y733=0,TRUE)),IF('114成績輸入與落點儀表板'!$C$16="必須採計",Z733&gt;0,IF('114成績輸入與落點儀表板'!$C$16="不可採計",Z733=0,TRUE))),"✅ 符合","❌ 不符合")</f>
        <v>✅ 符合</v>
      </c>
      <c r="L733" s="15">
        <v>2</v>
      </c>
      <c r="M733" s="15">
        <v>2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1.75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</row>
    <row r="734" spans="1:26" ht="15.75" customHeight="1" x14ac:dyDescent="0.3">
      <c r="A734" s="2" t="s">
        <v>1893</v>
      </c>
      <c r="B734" s="13" t="s">
        <v>1858</v>
      </c>
      <c r="C734" s="13" t="s">
        <v>55</v>
      </c>
      <c r="D734" s="12" t="s">
        <v>56</v>
      </c>
      <c r="E734" s="13" t="s">
        <v>1859</v>
      </c>
      <c r="F734" s="2">
        <v>60</v>
      </c>
      <c r="G734" s="15">
        <v>142</v>
      </c>
      <c r="H734" s="7">
        <f>L734*'114成績輸入與落點儀表板'!$B$2+M734*'114成績輸入與落點儀表板'!$B$3+N734*'114成績輸入與落點儀表板'!$B$4+O734*'114成績輸入與落點儀表板'!$B$5+P734*'114成績輸入與落點儀表板'!$B$6+Q734*'114成績輸入與落點儀表板'!$B$7+R734*'114成績輸入與落點儀表板'!$B$8+S734*'114成績輸入與落點儀表板'!$B$9+T734*'114成績輸入與落點儀表板'!$B$10+U734*'114成績輸入與落點儀表板'!$B$11+V734*'114成績輸入與落點儀表板'!$B$12+W734*'114成績輸入與落點儀表板'!$B$13+X734*'114成績輸入與落點儀表板'!$B$14+Y734*'114成績輸入與落點儀表板'!$B$15+Z734*'114成績輸入與落點儀表板'!$B$16</f>
        <v>0</v>
      </c>
      <c r="I734" s="8">
        <f t="shared" si="22"/>
        <v>-142</v>
      </c>
      <c r="J734" s="2" t="str">
        <f t="shared" si="23"/>
        <v>FAIL</v>
      </c>
      <c r="K734" s="17" t="str">
        <f>IF(AND(IF('114成績輸入與落點儀表板'!$C$2="必須採計",L734&gt;0,IF('114成績輸入與落點儀表板'!$C$2="不可採計",L734=0,TRUE)),IF('114成績輸入與落點儀表板'!$C$3="必須採計",M734&gt;0,IF('114成績輸入與落點儀表板'!$C$3="不可採計",M734=0,TRUE)),IF('114成績輸入與落點儀表板'!$C$4="必須採計",N734&gt;0,IF('114成績輸入與落點儀表板'!$C$4="不可採計",N734=0,TRUE)),IF('114成績輸入與落點儀表板'!$C$5="必須採計",O734&gt;0,IF('114成績輸入與落點儀表板'!$C$5="不可採計",O734=0,TRUE)),IF('114成績輸入與落點儀表板'!$C$6="必須採計",P734&gt;0,IF('114成績輸入與落點儀表板'!$C$6="不可採計",P734=0,TRUE)),IF('114成績輸入與落點儀表板'!$C$7="必須採計",Q734&gt;0,IF('114成績輸入與落點儀表板'!$C$7="不可採計",Q734=0,TRUE)),IF('114成績輸入與落點儀表板'!$C$8="必須採計",R734&gt;0,IF('114成績輸入與落點儀表板'!$C$8="不可採計",R734=0,TRUE)),IF('114成績輸入與落點儀表板'!$C$9="必須採計",S734&gt;0,IF('114成績輸入與落點儀表板'!$C$9="不可採計",S734=0,TRUE)),IF('114成績輸入與落點儀表板'!$C$10="必須採計",T734&gt;0,IF('114成績輸入與落點儀表板'!$C$10="不可採計",T734=0,TRUE)),IF('114成績輸入與落點儀表板'!$C$11="必須採計",U734&gt;0,IF('114成績輸入與落點儀表板'!$C$11="不可採計",U734=0,TRUE)),IF('114成績輸入與落點儀表板'!$C$12="必須採計",V734&gt;0,IF('114成績輸入與落點儀表板'!$C$12="不可採計",V734=0,TRUE)),IF('114成績輸入與落點儀表板'!$C$13="必須採計",W734&gt;0,IF('114成績輸入與落點儀表板'!$C$13="不可採計",W734=0,TRUE)),IF('114成績輸入與落點儀表板'!$C$14="必須採計",X734&gt;0,IF('114成績輸入與落點儀表板'!$C$14="不可採計",X734=0,TRUE)),IF('114成績輸入與落點儀表板'!$C$15="必須採計",Y734&gt;0,IF('114成績輸入與落點儀表板'!$C$15="不可採計",Y734=0,TRUE)),IF('114成績輸入與落點儀表板'!$C$16="必須採計",Z734&gt;0,IF('114成績輸入與落點儀表板'!$C$16="不可採計",Z734=0,TRUE))),"✅ 符合","❌ 不符合")</f>
        <v>✅ 符合</v>
      </c>
      <c r="L734" s="15">
        <v>2</v>
      </c>
      <c r="M734" s="15">
        <v>1</v>
      </c>
      <c r="N734" s="15">
        <v>0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1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</row>
    <row r="735" spans="1:26" ht="15.75" customHeight="1" x14ac:dyDescent="0.3">
      <c r="A735" s="2" t="s">
        <v>1895</v>
      </c>
      <c r="B735" s="13" t="s">
        <v>1858</v>
      </c>
      <c r="C735" s="13" t="s">
        <v>63</v>
      </c>
      <c r="D735" s="12" t="s">
        <v>56</v>
      </c>
      <c r="E735" s="13" t="s">
        <v>4374</v>
      </c>
      <c r="F735" s="2">
        <v>54</v>
      </c>
      <c r="G735" s="15">
        <v>229</v>
      </c>
      <c r="H735" s="7">
        <f>L735*'114成績輸入與落點儀表板'!$B$2+M735*'114成績輸入與落點儀表板'!$B$3+N735*'114成績輸入與落點儀表板'!$B$4+O735*'114成績輸入與落點儀表板'!$B$5+P735*'114成績輸入與落點儀表板'!$B$6+Q735*'114成績輸入與落點儀表板'!$B$7+R735*'114成績輸入與落點儀表板'!$B$8+S735*'114成績輸入與落點儀表板'!$B$9+T735*'114成績輸入與落點儀表板'!$B$10+U735*'114成績輸入與落點儀表板'!$B$11+V735*'114成績輸入與落點儀表板'!$B$12+W735*'114成績輸入與落點儀表板'!$B$13+X735*'114成績輸入與落點儀表板'!$B$14+Y735*'114成績輸入與落點儀表板'!$B$15+Z735*'114成績輸入與落點儀表板'!$B$16</f>
        <v>0</v>
      </c>
      <c r="I735" s="8">
        <f t="shared" si="22"/>
        <v>-229</v>
      </c>
      <c r="J735" s="2" t="str">
        <f t="shared" si="23"/>
        <v>FAIL</v>
      </c>
      <c r="K735" s="17" t="str">
        <f>IF(AND(IF('114成績輸入與落點儀表板'!$C$2="必須採計",L735&gt;0,IF('114成績輸入與落點儀表板'!$C$2="不可採計",L735=0,TRUE)),IF('114成績輸入與落點儀表板'!$C$3="必須採計",M735&gt;0,IF('114成績輸入與落點儀表板'!$C$3="不可採計",M735=0,TRUE)),IF('114成績輸入與落點儀表板'!$C$4="必須採計",N735&gt;0,IF('114成績輸入與落點儀表板'!$C$4="不可採計",N735=0,TRUE)),IF('114成績輸入與落點儀表板'!$C$5="必須採計",O735&gt;0,IF('114成績輸入與落點儀表板'!$C$5="不可採計",O735=0,TRUE)),IF('114成績輸入與落點儀表板'!$C$6="必須採計",P735&gt;0,IF('114成績輸入與落點儀表板'!$C$6="不可採計",P735=0,TRUE)),IF('114成績輸入與落點儀表板'!$C$7="必須採計",Q735&gt;0,IF('114成績輸入與落點儀表板'!$C$7="不可採計",Q735=0,TRUE)),IF('114成績輸入與落點儀表板'!$C$8="必須採計",R735&gt;0,IF('114成績輸入與落點儀表板'!$C$8="不可採計",R735=0,TRUE)),IF('114成績輸入與落點儀表板'!$C$9="必須採計",S735&gt;0,IF('114成績輸入與落點儀表板'!$C$9="不可採計",S735=0,TRUE)),IF('114成績輸入與落點儀表板'!$C$10="必須採計",T735&gt;0,IF('114成績輸入與落點儀表板'!$C$10="不可採計",T735=0,TRUE)),IF('114成績輸入與落點儀表板'!$C$11="必須採計",U735&gt;0,IF('114成績輸入與落點儀表板'!$C$11="不可採計",U735=0,TRUE)),IF('114成績輸入與落點儀表板'!$C$12="必須採計",V735&gt;0,IF('114成績輸入與落點儀表板'!$C$12="不可採計",V735=0,TRUE)),IF('114成績輸入與落點儀表板'!$C$13="必須採計",W735&gt;0,IF('114成績輸入與落點儀表板'!$C$13="不可採計",W735=0,TRUE)),IF('114成績輸入與落點儀表板'!$C$14="必須採計",X735&gt;0,IF('114成績輸入與落點儀表板'!$C$14="不可採計",X735=0,TRUE)),IF('114成績輸入與落點儀表板'!$C$15="必須採計",Y735&gt;0,IF('114成績輸入與落點儀表板'!$C$15="不可採計",Y735=0,TRUE)),IF('114成績輸入與落點儀表板'!$C$16="必須採計",Z735&gt;0,IF('114成績輸入與落點儀表板'!$C$16="不可採計",Z735=0,TRUE))),"✅ 符合","❌ 不符合")</f>
        <v>✅ 符合</v>
      </c>
      <c r="L735" s="15">
        <v>2</v>
      </c>
      <c r="M735" s="15">
        <v>1.5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0</v>
      </c>
      <c r="T735" s="15">
        <v>0</v>
      </c>
      <c r="U735" s="15">
        <v>2</v>
      </c>
      <c r="V735" s="15">
        <v>0</v>
      </c>
      <c r="W735" s="15">
        <v>0</v>
      </c>
      <c r="X735" s="15">
        <v>1</v>
      </c>
      <c r="Y735" s="15">
        <v>0</v>
      </c>
      <c r="Z735" s="15">
        <v>0</v>
      </c>
    </row>
    <row r="736" spans="1:26" ht="15.75" customHeight="1" x14ac:dyDescent="0.3">
      <c r="A736" s="2" t="s">
        <v>1897</v>
      </c>
      <c r="B736" s="13" t="s">
        <v>1858</v>
      </c>
      <c r="C736" s="13" t="s">
        <v>66</v>
      </c>
      <c r="D736" s="12" t="s">
        <v>56</v>
      </c>
      <c r="E736" s="13" t="s">
        <v>873</v>
      </c>
      <c r="F736" s="2">
        <v>45</v>
      </c>
      <c r="G736" s="15">
        <v>168</v>
      </c>
      <c r="H736" s="7">
        <f>L736*'114成績輸入與落點儀表板'!$B$2+M736*'114成績輸入與落點儀表板'!$B$3+N736*'114成績輸入與落點儀表板'!$B$4+O736*'114成績輸入與落點儀表板'!$B$5+P736*'114成績輸入與落點儀表板'!$B$6+Q736*'114成績輸入與落點儀表板'!$B$7+R736*'114成績輸入與落點儀表板'!$B$8+S736*'114成績輸入與落點儀表板'!$B$9+T736*'114成績輸入與落點儀表板'!$B$10+U736*'114成績輸入與落點儀表板'!$B$11+V736*'114成績輸入與落點儀表板'!$B$12+W736*'114成績輸入與落點儀表板'!$B$13+X736*'114成績輸入與落點儀表板'!$B$14+Y736*'114成績輸入與落點儀表板'!$B$15+Z736*'114成績輸入與落點儀表板'!$B$16</f>
        <v>0</v>
      </c>
      <c r="I736" s="8">
        <f t="shared" si="22"/>
        <v>-168</v>
      </c>
      <c r="J736" s="2" t="str">
        <f t="shared" si="23"/>
        <v>FAIL</v>
      </c>
      <c r="K736" s="17" t="str">
        <f>IF(AND(IF('114成績輸入與落點儀表板'!$C$2="必須採計",L736&gt;0,IF('114成績輸入與落點儀表板'!$C$2="不可採計",L736=0,TRUE)),IF('114成績輸入與落點儀表板'!$C$3="必須採計",M736&gt;0,IF('114成績輸入與落點儀表板'!$C$3="不可採計",M736=0,TRUE)),IF('114成績輸入與落點儀表板'!$C$4="必須採計",N736&gt;0,IF('114成績輸入與落點儀表板'!$C$4="不可採計",N736=0,TRUE)),IF('114成績輸入與落點儀表板'!$C$5="必須採計",O736&gt;0,IF('114成績輸入與落點儀表板'!$C$5="不可採計",O736=0,TRUE)),IF('114成績輸入與落點儀表板'!$C$6="必須採計",P736&gt;0,IF('114成績輸入與落點儀表板'!$C$6="不可採計",P736=0,TRUE)),IF('114成績輸入與落點儀表板'!$C$7="必須採計",Q736&gt;0,IF('114成績輸入與落點儀表板'!$C$7="不可採計",Q736=0,TRUE)),IF('114成績輸入與落點儀表板'!$C$8="必須採計",R736&gt;0,IF('114成績輸入與落點儀表板'!$C$8="不可採計",R736=0,TRUE)),IF('114成績輸入與落點儀表板'!$C$9="必須採計",S736&gt;0,IF('114成績輸入與落點儀表板'!$C$9="不可採計",S736=0,TRUE)),IF('114成績輸入與落點儀表板'!$C$10="必須採計",T736&gt;0,IF('114成績輸入與落點儀表板'!$C$10="不可採計",T736=0,TRUE)),IF('114成績輸入與落點儀表板'!$C$11="必須採計",U736&gt;0,IF('114成績輸入與落點儀表板'!$C$11="不可採計",U736=0,TRUE)),IF('114成績輸入與落點儀表板'!$C$12="必須採計",V736&gt;0,IF('114成績輸入與落點儀表板'!$C$12="不可採計",V736=0,TRUE)),IF('114成績輸入與落點儀表板'!$C$13="必須採計",W736&gt;0,IF('114成績輸入與落點儀表板'!$C$13="不可採計",W736=0,TRUE)),IF('114成績輸入與落點儀表板'!$C$14="必須採計",X736&gt;0,IF('114成績輸入與落點儀表板'!$C$14="不可採計",X736=0,TRUE)),IF('114成績輸入與落點儀表板'!$C$15="必須採計",Y736&gt;0,IF('114成績輸入與落點儀表板'!$C$15="不可採計",Y736=0,TRUE)),IF('114成績輸入與落點儀表板'!$C$16="必須採計",Z736&gt;0,IF('114成績輸入與落點儀表板'!$C$16="不可採計",Z736=0,TRUE))),"✅ 符合","❌ 不符合")</f>
        <v>✅ 符合</v>
      </c>
      <c r="L736" s="15">
        <v>2</v>
      </c>
      <c r="M736" s="15">
        <v>1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0</v>
      </c>
      <c r="U736" s="15">
        <v>0</v>
      </c>
      <c r="V736" s="15">
        <v>0</v>
      </c>
      <c r="W736" s="15">
        <v>2</v>
      </c>
      <c r="X736" s="15">
        <v>0</v>
      </c>
      <c r="Y736" s="15">
        <v>0</v>
      </c>
      <c r="Z736" s="15">
        <v>0</v>
      </c>
    </row>
    <row r="737" spans="1:26" ht="15.75" customHeight="1" x14ac:dyDescent="0.3">
      <c r="A737" s="2" t="s">
        <v>1898</v>
      </c>
      <c r="B737" s="13" t="s">
        <v>1858</v>
      </c>
      <c r="C737" s="13" t="s">
        <v>358</v>
      </c>
      <c r="D737" s="12" t="s">
        <v>80</v>
      </c>
      <c r="E737" s="13" t="s">
        <v>4375</v>
      </c>
      <c r="F737" s="2">
        <v>5</v>
      </c>
      <c r="G737" s="15">
        <v>222.72</v>
      </c>
      <c r="H737" s="7">
        <f>L737*'114成績輸入與落點儀表板'!$B$2+M737*'114成績輸入與落點儀表板'!$B$3+N737*'114成績輸入與落點儀表板'!$B$4+O737*'114成績輸入與落點儀表板'!$B$5+P737*'114成績輸入與落點儀表板'!$B$6+Q737*'114成績輸入與落點儀表板'!$B$7+R737*'114成績輸入與落點儀表板'!$B$8+S737*'114成績輸入與落點儀表板'!$B$9+T737*'114成績輸入與落點儀表板'!$B$10+U737*'114成績輸入與落點儀表板'!$B$11+V737*'114成績輸入與落點儀表板'!$B$12+W737*'114成績輸入與落點儀表板'!$B$13+X737*'114成績輸入與落點儀表板'!$B$14+Y737*'114成績輸入與落點儀表板'!$B$15+Z737*'114成績輸入與落點儀表板'!$B$16</f>
        <v>0</v>
      </c>
      <c r="I737" s="8">
        <f t="shared" si="22"/>
        <v>-222.72</v>
      </c>
      <c r="J737" s="2" t="str">
        <f t="shared" si="23"/>
        <v>FAIL</v>
      </c>
      <c r="K737" s="17" t="str">
        <f>IF(AND(IF('114成績輸入與落點儀表板'!$C$2="必須採計",L737&gt;0,IF('114成績輸入與落點儀表板'!$C$2="不可採計",L737=0,TRUE)),IF('114成績輸入與落點儀表板'!$C$3="必須採計",M737&gt;0,IF('114成績輸入與落點儀表板'!$C$3="不可採計",M737=0,TRUE)),IF('114成績輸入與落點儀表板'!$C$4="必須採計",N737&gt;0,IF('114成績輸入與落點儀表板'!$C$4="不可採計",N737=0,TRUE)),IF('114成績輸入與落點儀表板'!$C$5="必須採計",O737&gt;0,IF('114成績輸入與落點儀表板'!$C$5="不可採計",O737=0,TRUE)),IF('114成績輸入與落點儀表板'!$C$6="必須採計",P737&gt;0,IF('114成績輸入與落點儀表板'!$C$6="不可採計",P737=0,TRUE)),IF('114成績輸入與落點儀表板'!$C$7="必須採計",Q737&gt;0,IF('114成績輸入與落點儀表板'!$C$7="不可採計",Q737=0,TRUE)),IF('114成績輸入與落點儀表板'!$C$8="必須採計",R737&gt;0,IF('114成績輸入與落點儀表板'!$C$8="不可採計",R737=0,TRUE)),IF('114成績輸入與落點儀表板'!$C$9="必須採計",S737&gt;0,IF('114成績輸入與落點儀表板'!$C$9="不可採計",S737=0,TRUE)),IF('114成績輸入與落點儀表板'!$C$10="必須採計",T737&gt;0,IF('114成績輸入與落點儀表板'!$C$10="不可採計",T737=0,TRUE)),IF('114成績輸入與落點儀表板'!$C$11="必須採計",U737&gt;0,IF('114成績輸入與落點儀表板'!$C$11="不可採計",U737=0,TRUE)),IF('114成績輸入與落點儀表板'!$C$12="必須採計",V737&gt;0,IF('114成績輸入與落點儀表板'!$C$12="不可採計",V737=0,TRUE)),IF('114成績輸入與落點儀表板'!$C$13="必須採計",W737&gt;0,IF('114成績輸入與落點儀表板'!$C$13="不可採計",W737=0,TRUE)),IF('114成績輸入與落點儀表板'!$C$14="必須採計",X737&gt;0,IF('114成績輸入與落點儀表板'!$C$14="不可採計",X737=0,TRUE)),IF('114成績輸入與落點儀表板'!$C$15="必須採計",Y737&gt;0,IF('114成績輸入與落點儀表板'!$C$15="不可採計",Y737=0,TRUE)),IF('114成績輸入與落點儀表板'!$C$16="必須採計",Z737&gt;0,IF('114成績輸入與落點儀表板'!$C$16="不可採計",Z737=0,TRUE))),"✅ 符合","❌ 不符合")</f>
        <v>✅ 符合</v>
      </c>
      <c r="L737" s="15">
        <v>1</v>
      </c>
      <c r="M737" s="15">
        <v>0</v>
      </c>
      <c r="N737" s="15">
        <v>0</v>
      </c>
      <c r="O737" s="15">
        <v>0</v>
      </c>
      <c r="P737" s="15">
        <v>0</v>
      </c>
      <c r="Q737" s="15">
        <v>0</v>
      </c>
      <c r="R737" s="15">
        <v>0</v>
      </c>
      <c r="S737" s="15">
        <v>0</v>
      </c>
      <c r="T737" s="15">
        <v>0</v>
      </c>
      <c r="U737" s="15">
        <v>1</v>
      </c>
      <c r="V737" s="15">
        <v>0</v>
      </c>
      <c r="W737" s="15">
        <v>0</v>
      </c>
      <c r="X737" s="15">
        <v>0</v>
      </c>
      <c r="Y737" s="15">
        <v>0</v>
      </c>
      <c r="Z737" s="15">
        <v>2</v>
      </c>
    </row>
    <row r="738" spans="1:26" ht="15.75" customHeight="1" x14ac:dyDescent="0.3">
      <c r="A738" s="2" t="s">
        <v>1900</v>
      </c>
      <c r="B738" s="13" t="s">
        <v>1858</v>
      </c>
      <c r="C738" s="13" t="s">
        <v>1868</v>
      </c>
      <c r="D738" s="12" t="s">
        <v>80</v>
      </c>
      <c r="E738" s="13" t="s">
        <v>4376</v>
      </c>
      <c r="F738" s="2">
        <v>15</v>
      </c>
      <c r="G738" s="15">
        <v>139.5</v>
      </c>
      <c r="H738" s="7">
        <f>L738*'114成績輸入與落點儀表板'!$B$2+M738*'114成績輸入與落點儀表板'!$B$3+N738*'114成績輸入與落點儀表板'!$B$4+O738*'114成績輸入與落點儀表板'!$B$5+P738*'114成績輸入與落點儀表板'!$B$6+Q738*'114成績輸入與落點儀表板'!$B$7+R738*'114成績輸入與落點儀表板'!$B$8+S738*'114成績輸入與落點儀表板'!$B$9+T738*'114成績輸入與落點儀表板'!$B$10+U738*'114成績輸入與落點儀表板'!$B$11+V738*'114成績輸入與落點儀表板'!$B$12+W738*'114成績輸入與落點儀表板'!$B$13+X738*'114成績輸入與落點儀表板'!$B$14+Y738*'114成績輸入與落點儀表板'!$B$15+Z738*'114成績輸入與落點儀表板'!$B$16</f>
        <v>0</v>
      </c>
      <c r="I738" s="8">
        <f t="shared" si="22"/>
        <v>-139.5</v>
      </c>
      <c r="J738" s="2" t="str">
        <f t="shared" si="23"/>
        <v>FAIL</v>
      </c>
      <c r="K738" s="17" t="str">
        <f>IF(AND(IF('114成績輸入與落點儀表板'!$C$2="必須採計",L738&gt;0,IF('114成績輸入與落點儀表板'!$C$2="不可採計",L738=0,TRUE)),IF('114成績輸入與落點儀表板'!$C$3="必須採計",M738&gt;0,IF('114成績輸入與落點儀表板'!$C$3="不可採計",M738=0,TRUE)),IF('114成績輸入與落點儀表板'!$C$4="必須採計",N738&gt;0,IF('114成績輸入與落點儀表板'!$C$4="不可採計",N738=0,TRUE)),IF('114成績輸入與落點儀表板'!$C$5="必須採計",O738&gt;0,IF('114成績輸入與落點儀表板'!$C$5="不可採計",O738=0,TRUE)),IF('114成績輸入與落點儀表板'!$C$6="必須採計",P738&gt;0,IF('114成績輸入與落點儀表板'!$C$6="不可採計",P738=0,TRUE)),IF('114成績輸入與落點儀表板'!$C$7="必須採計",Q738&gt;0,IF('114成績輸入與落點儀表板'!$C$7="不可採計",Q738=0,TRUE)),IF('114成績輸入與落點儀表板'!$C$8="必須採計",R738&gt;0,IF('114成績輸入與落點儀表板'!$C$8="不可採計",R738=0,TRUE)),IF('114成績輸入與落點儀表板'!$C$9="必須採計",S738&gt;0,IF('114成績輸入與落點儀表板'!$C$9="不可採計",S738=0,TRUE)),IF('114成績輸入與落點儀表板'!$C$10="必須採計",T738&gt;0,IF('114成績輸入與落點儀表板'!$C$10="不可採計",T738=0,TRUE)),IF('114成績輸入與落點儀表板'!$C$11="必須採計",U738&gt;0,IF('114成績輸入與落點儀表板'!$C$11="不可採計",U738=0,TRUE)),IF('114成績輸入與落點儀表板'!$C$12="必須採計",V738&gt;0,IF('114成績輸入與落點儀表板'!$C$12="不可採計",V738=0,TRUE)),IF('114成績輸入與落點儀表板'!$C$13="必須採計",W738&gt;0,IF('114成績輸入與落點儀表板'!$C$13="不可採計",W738=0,TRUE)),IF('114成績輸入與落點儀表板'!$C$14="必須採計",X738&gt;0,IF('114成績輸入與落點儀表板'!$C$14="不可採計",X738=0,TRUE)),IF('114成績輸入與落點儀表板'!$C$15="必須採計",Y738&gt;0,IF('114成績輸入與落點儀表板'!$C$15="不可採計",Y738=0,TRUE)),IF('114成績輸入與落點儀表板'!$C$16="必須採計",Z738&gt;0,IF('114成績輸入與落點儀表板'!$C$16="不可採計",Z738=0,TRUE))),"✅ 符合","❌ 不符合")</f>
        <v>✅ 符合</v>
      </c>
      <c r="L738" s="15">
        <v>1</v>
      </c>
      <c r="M738" s="15">
        <v>1</v>
      </c>
      <c r="N738" s="15">
        <v>0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  <c r="U738" s="15">
        <v>1.5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</row>
    <row r="739" spans="1:26" ht="15.75" customHeight="1" x14ac:dyDescent="0.3">
      <c r="A739" s="2" t="s">
        <v>1903</v>
      </c>
      <c r="B739" s="13" t="s">
        <v>1858</v>
      </c>
      <c r="C739" s="13" t="s">
        <v>1871</v>
      </c>
      <c r="D739" s="12" t="s">
        <v>80</v>
      </c>
      <c r="E739" s="13" t="s">
        <v>4377</v>
      </c>
      <c r="F739" s="2">
        <v>19</v>
      </c>
      <c r="G739" s="15">
        <v>245</v>
      </c>
      <c r="H739" s="7">
        <f>L739*'114成績輸入與落點儀表板'!$B$2+M739*'114成績輸入與落點儀表板'!$B$3+N739*'114成績輸入與落點儀表板'!$B$4+O739*'114成績輸入與落點儀表板'!$B$5+P739*'114成績輸入與落點儀表板'!$B$6+Q739*'114成績輸入與落點儀表板'!$B$7+R739*'114成績輸入與落點儀表板'!$B$8+S739*'114成績輸入與落點儀表板'!$B$9+T739*'114成績輸入與落點儀表板'!$B$10+U739*'114成績輸入與落點儀表板'!$B$11+V739*'114成績輸入與落點儀表板'!$B$12+W739*'114成績輸入與落點儀表板'!$B$13+X739*'114成績輸入與落點儀表板'!$B$14+Y739*'114成績輸入與落點儀表板'!$B$15+Z739*'114成績輸入與落點儀表板'!$B$16</f>
        <v>0</v>
      </c>
      <c r="I739" s="8">
        <f t="shared" si="22"/>
        <v>-245</v>
      </c>
      <c r="J739" s="2" t="str">
        <f t="shared" si="23"/>
        <v>FAIL</v>
      </c>
      <c r="K739" s="17" t="str">
        <f>IF(AND(IF('114成績輸入與落點儀表板'!$C$2="必須採計",L739&gt;0,IF('114成績輸入與落點儀表板'!$C$2="不可採計",L739=0,TRUE)),IF('114成績輸入與落點儀表板'!$C$3="必須採計",M739&gt;0,IF('114成績輸入與落點儀表板'!$C$3="不可採計",M739=0,TRUE)),IF('114成績輸入與落點儀表板'!$C$4="必須採計",N739&gt;0,IF('114成績輸入與落點儀表板'!$C$4="不可採計",N739=0,TRUE)),IF('114成績輸入與落點儀表板'!$C$5="必須採計",O739&gt;0,IF('114成績輸入與落點儀表板'!$C$5="不可採計",O739=0,TRUE)),IF('114成績輸入與落點儀表板'!$C$6="必須採計",P739&gt;0,IF('114成績輸入與落點儀表板'!$C$6="不可採計",P739=0,TRUE)),IF('114成績輸入與落點儀表板'!$C$7="必須採計",Q739&gt;0,IF('114成績輸入與落點儀表板'!$C$7="不可採計",Q739=0,TRUE)),IF('114成績輸入與落點儀表板'!$C$8="必須採計",R739&gt;0,IF('114成績輸入與落點儀表板'!$C$8="不可採計",R739=0,TRUE)),IF('114成績輸入與落點儀表板'!$C$9="必須採計",S739&gt;0,IF('114成績輸入與落點儀表板'!$C$9="不可採計",S739=0,TRUE)),IF('114成績輸入與落點儀表板'!$C$10="必須採計",T739&gt;0,IF('114成績輸入與落點儀表板'!$C$10="不可採計",T739=0,TRUE)),IF('114成績輸入與落點儀表板'!$C$11="必須採計",U739&gt;0,IF('114成績輸入與落點儀表板'!$C$11="不可採計",U739=0,TRUE)),IF('114成績輸入與落點儀表板'!$C$12="必須採計",V739&gt;0,IF('114成績輸入與落點儀表板'!$C$12="不可採計",V739=0,TRUE)),IF('114成績輸入與落點儀表板'!$C$13="必須採計",W739&gt;0,IF('114成績輸入與落點儀表板'!$C$13="不可採計",W739=0,TRUE)),IF('114成績輸入與落點儀表板'!$C$14="必須採計",X739&gt;0,IF('114成績輸入與落點儀表板'!$C$14="不可採計",X739=0,TRUE)),IF('114成績輸入與落點儀表板'!$C$15="必須採計",Y739&gt;0,IF('114成績輸入與落點儀表板'!$C$15="不可採計",Y739=0,TRUE)),IF('114成績輸入與落點儀表板'!$C$16="必須採計",Z739&gt;0,IF('114成績輸入與落點儀表板'!$C$16="不可採計",Z739=0,TRUE))),"✅ 符合","❌ 不符合")</f>
        <v>✅ 符合</v>
      </c>
      <c r="L739" s="15">
        <v>1</v>
      </c>
      <c r="M739" s="15">
        <v>1.5</v>
      </c>
      <c r="N739" s="15">
        <v>0</v>
      </c>
      <c r="O739" s="15">
        <v>0</v>
      </c>
      <c r="P739" s="15">
        <v>0</v>
      </c>
      <c r="Q739" s="15">
        <v>0</v>
      </c>
      <c r="R739" s="15">
        <v>0</v>
      </c>
      <c r="S739" s="15">
        <v>0</v>
      </c>
      <c r="T739" s="15">
        <v>0</v>
      </c>
      <c r="U739" s="15">
        <v>2</v>
      </c>
      <c r="V739" s="15">
        <v>2</v>
      </c>
      <c r="W739" s="15">
        <v>0</v>
      </c>
      <c r="X739" s="15">
        <v>0</v>
      </c>
      <c r="Y739" s="15">
        <v>0</v>
      </c>
      <c r="Z739" s="15">
        <v>0</v>
      </c>
    </row>
    <row r="740" spans="1:26" ht="15.75" customHeight="1" x14ac:dyDescent="0.3">
      <c r="A740" s="2" t="s">
        <v>1905</v>
      </c>
      <c r="B740" s="13" t="s">
        <v>1858</v>
      </c>
      <c r="C740" s="13" t="s">
        <v>1874</v>
      </c>
      <c r="D740" s="12" t="s">
        <v>80</v>
      </c>
      <c r="E740" s="13" t="s">
        <v>1005</v>
      </c>
      <c r="F740" s="2">
        <v>11</v>
      </c>
      <c r="G740" s="15">
        <v>105.5</v>
      </c>
      <c r="H740" s="7">
        <f>L740*'114成績輸入與落點儀表板'!$B$2+M740*'114成績輸入與落點儀表板'!$B$3+N740*'114成績輸入與落點儀表板'!$B$4+O740*'114成績輸入與落點儀表板'!$B$5+P740*'114成績輸入與落點儀表板'!$B$6+Q740*'114成績輸入與落點儀表板'!$B$7+R740*'114成績輸入與落點儀表板'!$B$8+S740*'114成績輸入與落點儀表板'!$B$9+T740*'114成績輸入與落點儀表板'!$B$10+U740*'114成績輸入與落點儀表板'!$B$11+V740*'114成績輸入與落點儀表板'!$B$12+W740*'114成績輸入與落點儀表板'!$B$13+X740*'114成績輸入與落點儀表板'!$B$14+Y740*'114成績輸入與落點儀表板'!$B$15+Z740*'114成績輸入與落點儀表板'!$B$16</f>
        <v>0</v>
      </c>
      <c r="I740" s="8">
        <f t="shared" si="22"/>
        <v>-105.5</v>
      </c>
      <c r="J740" s="2" t="str">
        <f t="shared" si="23"/>
        <v>FAIL</v>
      </c>
      <c r="K740" s="17" t="str">
        <f>IF(AND(IF('114成績輸入與落點儀表板'!$C$2="必須採計",L740&gt;0,IF('114成績輸入與落點儀表板'!$C$2="不可採計",L740=0,TRUE)),IF('114成績輸入與落點儀表板'!$C$3="必須採計",M740&gt;0,IF('114成績輸入與落點儀表板'!$C$3="不可採計",M740=0,TRUE)),IF('114成績輸入與落點儀表板'!$C$4="必須採計",N740&gt;0,IF('114成績輸入與落點儀表板'!$C$4="不可採計",N740=0,TRUE)),IF('114成績輸入與落點儀表板'!$C$5="必須採計",O740&gt;0,IF('114成績輸入與落點儀表板'!$C$5="不可採計",O740=0,TRUE)),IF('114成績輸入與落點儀表板'!$C$6="必須採計",P740&gt;0,IF('114成績輸入與落點儀表板'!$C$6="不可採計",P740=0,TRUE)),IF('114成績輸入與落點儀表板'!$C$7="必須採計",Q740&gt;0,IF('114成績輸入與落點儀表板'!$C$7="不可採計",Q740=0,TRUE)),IF('114成績輸入與落點儀表板'!$C$8="必須採計",R740&gt;0,IF('114成績輸入與落點儀表板'!$C$8="不可採計",R740=0,TRUE)),IF('114成績輸入與落點儀表板'!$C$9="必須採計",S740&gt;0,IF('114成績輸入與落點儀表板'!$C$9="不可採計",S740=0,TRUE)),IF('114成績輸入與落點儀表板'!$C$10="必須採計",T740&gt;0,IF('114成績輸入與落點儀表板'!$C$10="不可採計",T740=0,TRUE)),IF('114成績輸入與落點儀表板'!$C$11="必須採計",U740&gt;0,IF('114成績輸入與落點儀表板'!$C$11="不可採計",U740=0,TRUE)),IF('114成績輸入與落點儀表板'!$C$12="必須採計",V740&gt;0,IF('114成績輸入與落點儀表板'!$C$12="不可採計",V740=0,TRUE)),IF('114成績輸入與落點儀表板'!$C$13="必須採計",W740&gt;0,IF('114成績輸入與落點儀表板'!$C$13="不可採計",W740=0,TRUE)),IF('114成績輸入與落點儀表板'!$C$14="必須採計",X740&gt;0,IF('114成績輸入與落點儀表板'!$C$14="不可採計",X740=0,TRUE)),IF('114成績輸入與落點儀表板'!$C$15="必須採計",Y740&gt;0,IF('114成績輸入與落點儀表板'!$C$15="不可採計",Y740=0,TRUE)),IF('114成績輸入與落點儀表板'!$C$16="必須採計",Z740&gt;0,IF('114成績輸入與落點儀表板'!$C$16="不可採計",Z740=0,TRUE))),"✅ 符合","❌ 不符合")</f>
        <v>✅ 符合</v>
      </c>
      <c r="L740" s="15">
        <v>1</v>
      </c>
      <c r="M740" s="15">
        <v>1.5</v>
      </c>
      <c r="N740" s="15">
        <v>0</v>
      </c>
      <c r="O740" s="15">
        <v>0</v>
      </c>
      <c r="P740" s="15">
        <v>0</v>
      </c>
      <c r="Q740" s="15">
        <v>0</v>
      </c>
      <c r="R740" s="15">
        <v>0</v>
      </c>
      <c r="S740" s="15">
        <v>0</v>
      </c>
      <c r="T740" s="15">
        <v>1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0</v>
      </c>
    </row>
    <row r="741" spans="1:26" ht="15.75" customHeight="1" x14ac:dyDescent="0.3">
      <c r="A741" s="2" t="s">
        <v>1907</v>
      </c>
      <c r="B741" s="13" t="s">
        <v>1858</v>
      </c>
      <c r="C741" s="13" t="s">
        <v>1877</v>
      </c>
      <c r="D741" s="12" t="s">
        <v>80</v>
      </c>
      <c r="E741" s="13" t="s">
        <v>602</v>
      </c>
      <c r="F741" s="2">
        <v>28</v>
      </c>
      <c r="G741" s="15">
        <v>209</v>
      </c>
      <c r="H741" s="7">
        <f>L741*'114成績輸入與落點儀表板'!$B$2+M741*'114成績輸入與落點儀表板'!$B$3+N741*'114成績輸入與落點儀表板'!$B$4+O741*'114成績輸入與落點儀表板'!$B$5+P741*'114成績輸入與落點儀表板'!$B$6+Q741*'114成績輸入與落點儀表板'!$B$7+R741*'114成績輸入與落點儀表板'!$B$8+S741*'114成績輸入與落點儀表板'!$B$9+T741*'114成績輸入與落點儀表板'!$B$10+U741*'114成績輸入與落點儀表板'!$B$11+V741*'114成績輸入與落點儀表板'!$B$12+W741*'114成績輸入與落點儀表板'!$B$13+X741*'114成績輸入與落點儀表板'!$B$14+Y741*'114成績輸入與落點儀表板'!$B$15+Z741*'114成績輸入與落點儀表板'!$B$16</f>
        <v>0</v>
      </c>
      <c r="I741" s="8">
        <f t="shared" si="22"/>
        <v>-209</v>
      </c>
      <c r="J741" s="2" t="str">
        <f t="shared" si="23"/>
        <v>FAIL</v>
      </c>
      <c r="K741" s="17" t="str">
        <f>IF(AND(IF('114成績輸入與落點儀表板'!$C$2="必須採計",L741&gt;0,IF('114成績輸入與落點儀表板'!$C$2="不可採計",L741=0,TRUE)),IF('114成績輸入與落點儀表板'!$C$3="必須採計",M741&gt;0,IF('114成績輸入與落點儀表板'!$C$3="不可採計",M741=0,TRUE)),IF('114成績輸入與落點儀表板'!$C$4="必須採計",N741&gt;0,IF('114成績輸入與落點儀表板'!$C$4="不可採計",N741=0,TRUE)),IF('114成績輸入與落點儀表板'!$C$5="必須採計",O741&gt;0,IF('114成績輸入與落點儀表板'!$C$5="不可採計",O741=0,TRUE)),IF('114成績輸入與落點儀表板'!$C$6="必須採計",P741&gt;0,IF('114成績輸入與落點儀表板'!$C$6="不可採計",P741=0,TRUE)),IF('114成績輸入與落點儀表板'!$C$7="必須採計",Q741&gt;0,IF('114成績輸入與落點儀表板'!$C$7="不可採計",Q741=0,TRUE)),IF('114成績輸入與落點儀表板'!$C$8="必須採計",R741&gt;0,IF('114成績輸入與落點儀表板'!$C$8="不可採計",R741=0,TRUE)),IF('114成績輸入與落點儀表板'!$C$9="必須採計",S741&gt;0,IF('114成績輸入與落點儀表板'!$C$9="不可採計",S741=0,TRUE)),IF('114成績輸入與落點儀表板'!$C$10="必須採計",T741&gt;0,IF('114成績輸入與落點儀表板'!$C$10="不可採計",T741=0,TRUE)),IF('114成績輸入與落點儀表板'!$C$11="必須採計",U741&gt;0,IF('114成績輸入與落點儀表板'!$C$11="不可採計",U741=0,TRUE)),IF('114成績輸入與落點儀表板'!$C$12="必須採計",V741&gt;0,IF('114成績輸入與落點儀表板'!$C$12="不可採計",V741=0,TRUE)),IF('114成績輸入與落點儀表板'!$C$13="必須採計",W741&gt;0,IF('114成績輸入與落點儀表板'!$C$13="不可採計",W741=0,TRUE)),IF('114成績輸入與落點儀表板'!$C$14="必須採計",X741&gt;0,IF('114成績輸入與落點儀表板'!$C$14="不可採計",X741=0,TRUE)),IF('114成績輸入與落點儀表板'!$C$15="必須採計",Y741&gt;0,IF('114成績輸入與落點儀表板'!$C$15="不可採計",Y741=0,TRUE)),IF('114成績輸入與落點儀表板'!$C$16="必須採計",Z741&gt;0,IF('114成績輸入與落點儀表板'!$C$16="不可採計",Z741=0,TRUE))),"✅ 符合","❌ 不符合")</f>
        <v>✅ 符合</v>
      </c>
      <c r="L741" s="15">
        <v>2</v>
      </c>
      <c r="M741" s="15">
        <v>2</v>
      </c>
      <c r="N741" s="15">
        <v>0</v>
      </c>
      <c r="O741" s="15">
        <v>0</v>
      </c>
      <c r="P741" s="15">
        <v>0</v>
      </c>
      <c r="Q741" s="15">
        <v>0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1</v>
      </c>
      <c r="X741" s="15">
        <v>0</v>
      </c>
      <c r="Y741" s="15">
        <v>0</v>
      </c>
      <c r="Z741" s="15">
        <v>0</v>
      </c>
    </row>
    <row r="742" spans="1:26" ht="15.75" customHeight="1" x14ac:dyDescent="0.3">
      <c r="A742" s="2" t="s">
        <v>1910</v>
      </c>
      <c r="B742" s="13" t="s">
        <v>1858</v>
      </c>
      <c r="C742" s="13" t="s">
        <v>1879</v>
      </c>
      <c r="D742" s="12" t="s">
        <v>80</v>
      </c>
      <c r="E742" s="13" t="s">
        <v>4378</v>
      </c>
      <c r="F742" s="2">
        <v>26</v>
      </c>
      <c r="G742" s="15">
        <v>238</v>
      </c>
      <c r="H742" s="7">
        <f>L742*'114成績輸入與落點儀表板'!$B$2+M742*'114成績輸入與落點儀表板'!$B$3+N742*'114成績輸入與落點儀表板'!$B$4+O742*'114成績輸入與落點儀表板'!$B$5+P742*'114成績輸入與落點儀表板'!$B$6+Q742*'114成績輸入與落點儀表板'!$B$7+R742*'114成績輸入與落點儀表板'!$B$8+S742*'114成績輸入與落點儀表板'!$B$9+T742*'114成績輸入與落點儀表板'!$B$10+U742*'114成績輸入與落點儀表板'!$B$11+V742*'114成績輸入與落點儀表板'!$B$12+W742*'114成績輸入與落點儀表板'!$B$13+X742*'114成績輸入與落點儀表板'!$B$14+Y742*'114成績輸入與落點儀表板'!$B$15+Z742*'114成績輸入與落點儀表板'!$B$16</f>
        <v>0</v>
      </c>
      <c r="I742" s="8">
        <f t="shared" si="22"/>
        <v>-238</v>
      </c>
      <c r="J742" s="2" t="str">
        <f t="shared" si="23"/>
        <v>FAIL</v>
      </c>
      <c r="K742" s="17" t="str">
        <f>IF(AND(IF('114成績輸入與落點儀表板'!$C$2="必須採計",L742&gt;0,IF('114成績輸入與落點儀表板'!$C$2="不可採計",L742=0,TRUE)),IF('114成績輸入與落點儀表板'!$C$3="必須採計",M742&gt;0,IF('114成績輸入與落點儀表板'!$C$3="不可採計",M742=0,TRUE)),IF('114成績輸入與落點儀表板'!$C$4="必須採計",N742&gt;0,IF('114成績輸入與落點儀表板'!$C$4="不可採計",N742=0,TRUE)),IF('114成績輸入與落點儀表板'!$C$5="必須採計",O742&gt;0,IF('114成績輸入與落點儀表板'!$C$5="不可採計",O742=0,TRUE)),IF('114成績輸入與落點儀表板'!$C$6="必須採計",P742&gt;0,IF('114成績輸入與落點儀表板'!$C$6="不可採計",P742=0,TRUE)),IF('114成績輸入與落點儀表板'!$C$7="必須採計",Q742&gt;0,IF('114成績輸入與落點儀表板'!$C$7="不可採計",Q742=0,TRUE)),IF('114成績輸入與落點儀表板'!$C$8="必須採計",R742&gt;0,IF('114成績輸入與落點儀表板'!$C$8="不可採計",R742=0,TRUE)),IF('114成績輸入與落點儀表板'!$C$9="必須採計",S742&gt;0,IF('114成績輸入與落點儀表板'!$C$9="不可採計",S742=0,TRUE)),IF('114成績輸入與落點儀表板'!$C$10="必須採計",T742&gt;0,IF('114成績輸入與落點儀表板'!$C$10="不可採計",T742=0,TRUE)),IF('114成績輸入與落點儀表板'!$C$11="必須採計",U742&gt;0,IF('114成績輸入與落點儀表板'!$C$11="不可採計",U742=0,TRUE)),IF('114成績輸入與落點儀表板'!$C$12="必須採計",V742&gt;0,IF('114成績輸入與落點儀表板'!$C$12="不可採計",V742=0,TRUE)),IF('114成績輸入與落點儀表板'!$C$13="必須採計",W742&gt;0,IF('114成績輸入與落點儀表板'!$C$13="不可採計",W742=0,TRUE)),IF('114成績輸入與落點儀表板'!$C$14="必須採計",X742&gt;0,IF('114成績輸入與落點儀表板'!$C$14="不可採計",X742=0,TRUE)),IF('114成績輸入與落點儀表板'!$C$15="必須採計",Y742&gt;0,IF('114成績輸入與落點儀表板'!$C$15="不可採計",Y742=0,TRUE)),IF('114成績輸入與落點儀表板'!$C$16="必須採計",Z742&gt;0,IF('114成績輸入與落點儀表板'!$C$16="不可採計",Z742=0,TRUE))),"✅ 符合","❌ 不符合")</f>
        <v>✅ 符合</v>
      </c>
      <c r="L742" s="15">
        <v>2</v>
      </c>
      <c r="M742" s="15">
        <v>1</v>
      </c>
      <c r="N742" s="15">
        <v>0</v>
      </c>
      <c r="O742" s="15">
        <v>0</v>
      </c>
      <c r="P742" s="15">
        <v>0</v>
      </c>
      <c r="Q742" s="15">
        <v>1</v>
      </c>
      <c r="R742" s="15">
        <v>0</v>
      </c>
      <c r="S742" s="15">
        <v>0</v>
      </c>
      <c r="T742" s="15">
        <v>0</v>
      </c>
      <c r="U742" s="15">
        <v>0</v>
      </c>
      <c r="V742" s="15">
        <v>0</v>
      </c>
      <c r="W742" s="15">
        <v>2</v>
      </c>
      <c r="X742" s="15">
        <v>0</v>
      </c>
      <c r="Y742" s="15">
        <v>0</v>
      </c>
      <c r="Z742" s="15">
        <v>0</v>
      </c>
    </row>
    <row r="743" spans="1:26" ht="15.75" customHeight="1" x14ac:dyDescent="0.3">
      <c r="A743" s="2" t="s">
        <v>1912</v>
      </c>
      <c r="B743" s="13" t="s">
        <v>1858</v>
      </c>
      <c r="C743" s="13" t="s">
        <v>1881</v>
      </c>
      <c r="D743" s="12" t="s">
        <v>80</v>
      </c>
      <c r="E743" s="13" t="s">
        <v>1882</v>
      </c>
      <c r="F743" s="2">
        <v>28</v>
      </c>
      <c r="G743" s="15">
        <v>207.5</v>
      </c>
      <c r="H743" s="7">
        <f>L743*'114成績輸入與落點儀表板'!$B$2+M743*'114成績輸入與落點儀表板'!$B$3+N743*'114成績輸入與落點儀表板'!$B$4+O743*'114成績輸入與落點儀表板'!$B$5+P743*'114成績輸入與落點儀表板'!$B$6+Q743*'114成績輸入與落點儀表板'!$B$7+R743*'114成績輸入與落點儀表板'!$B$8+S743*'114成績輸入與落點儀表板'!$B$9+T743*'114成績輸入與落點儀表板'!$B$10+U743*'114成績輸入與落點儀表板'!$B$11+V743*'114成績輸入與落點儀表板'!$B$12+W743*'114成績輸入與落點儀表板'!$B$13+X743*'114成績輸入與落點儀表板'!$B$14+Y743*'114成績輸入與落點儀表板'!$B$15+Z743*'114成績輸入與落點儀表板'!$B$16</f>
        <v>0</v>
      </c>
      <c r="I743" s="8">
        <f t="shared" si="22"/>
        <v>-207.5</v>
      </c>
      <c r="J743" s="2" t="str">
        <f t="shared" si="23"/>
        <v>FAIL</v>
      </c>
      <c r="K743" s="17" t="str">
        <f>IF(AND(IF('114成績輸入與落點儀表板'!$C$2="必須採計",L743&gt;0,IF('114成績輸入與落點儀表板'!$C$2="不可採計",L743=0,TRUE)),IF('114成績輸入與落點儀表板'!$C$3="必須採計",M743&gt;0,IF('114成績輸入與落點儀表板'!$C$3="不可採計",M743=0,TRUE)),IF('114成績輸入與落點儀表板'!$C$4="必須採計",N743&gt;0,IF('114成績輸入與落點儀表板'!$C$4="不可採計",N743=0,TRUE)),IF('114成績輸入與落點儀表板'!$C$5="必須採計",O743&gt;0,IF('114成績輸入與落點儀表板'!$C$5="不可採計",O743=0,TRUE)),IF('114成績輸入與落點儀表板'!$C$6="必須採計",P743&gt;0,IF('114成績輸入與落點儀表板'!$C$6="不可採計",P743=0,TRUE)),IF('114成績輸入與落點儀表板'!$C$7="必須採計",Q743&gt;0,IF('114成績輸入與落點儀表板'!$C$7="不可採計",Q743=0,TRUE)),IF('114成績輸入與落點儀表板'!$C$8="必須採計",R743&gt;0,IF('114成績輸入與落點儀表板'!$C$8="不可採計",R743=0,TRUE)),IF('114成績輸入與落點儀表板'!$C$9="必須採計",S743&gt;0,IF('114成績輸入與落點儀表板'!$C$9="不可採計",S743=0,TRUE)),IF('114成績輸入與落點儀表板'!$C$10="必須採計",T743&gt;0,IF('114成績輸入與落點儀表板'!$C$10="不可採計",T743=0,TRUE)),IF('114成績輸入與落點儀表板'!$C$11="必須採計",U743&gt;0,IF('114成績輸入與落點儀表板'!$C$11="不可採計",U743=0,TRUE)),IF('114成績輸入與落點儀表板'!$C$12="必須採計",V743&gt;0,IF('114成績輸入與落點儀表板'!$C$12="不可採計",V743=0,TRUE)),IF('114成績輸入與落點儀表板'!$C$13="必須採計",W743&gt;0,IF('114成績輸入與落點儀表板'!$C$13="不可採計",W743=0,TRUE)),IF('114成績輸入與落點儀表板'!$C$14="必須採計",X743&gt;0,IF('114成績輸入與落點儀表板'!$C$14="不可採計",X743=0,TRUE)),IF('114成績輸入與落點儀表板'!$C$15="必須採計",Y743&gt;0,IF('114成績輸入與落點儀表板'!$C$15="不可採計",Y743=0,TRUE)),IF('114成績輸入與落點儀表板'!$C$16="必須採計",Z743&gt;0,IF('114成績輸入與落點儀表板'!$C$16="不可採計",Z743=0,TRUE))),"✅ 符合","❌ 不符合")</f>
        <v>✅ 符合</v>
      </c>
      <c r="L743" s="15">
        <v>1.5</v>
      </c>
      <c r="M743" s="15">
        <v>2</v>
      </c>
      <c r="N743" s="15">
        <v>0</v>
      </c>
      <c r="O743" s="15">
        <v>0</v>
      </c>
      <c r="P743" s="15">
        <v>0</v>
      </c>
      <c r="Q743" s="15">
        <v>1</v>
      </c>
      <c r="R743" s="15">
        <v>0</v>
      </c>
      <c r="S743" s="15">
        <v>0</v>
      </c>
      <c r="T743" s="15">
        <v>0</v>
      </c>
      <c r="U743" s="15">
        <v>0</v>
      </c>
      <c r="V743" s="15">
        <v>0</v>
      </c>
      <c r="W743" s="15">
        <v>1</v>
      </c>
      <c r="X743" s="15">
        <v>0</v>
      </c>
      <c r="Y743" s="15">
        <v>0</v>
      </c>
      <c r="Z743" s="15">
        <v>0</v>
      </c>
    </row>
    <row r="744" spans="1:26" ht="15.75" customHeight="1" x14ac:dyDescent="0.3">
      <c r="A744" s="2" t="s">
        <v>1914</v>
      </c>
      <c r="B744" s="13" t="s">
        <v>1858</v>
      </c>
      <c r="C744" s="13" t="s">
        <v>72</v>
      </c>
      <c r="D744" s="12" t="s">
        <v>56</v>
      </c>
      <c r="E744" s="13" t="s">
        <v>347</v>
      </c>
      <c r="F744" s="2">
        <v>30</v>
      </c>
      <c r="G744" s="15">
        <v>175</v>
      </c>
      <c r="H744" s="7">
        <f>L744*'114成績輸入與落點儀表板'!$B$2+M744*'114成績輸入與落點儀表板'!$B$3+N744*'114成績輸入與落點儀表板'!$B$4+O744*'114成績輸入與落點儀表板'!$B$5+P744*'114成績輸入與落點儀表板'!$B$6+Q744*'114成績輸入與落點儀表板'!$B$7+R744*'114成績輸入與落點儀表板'!$B$8+S744*'114成績輸入與落點儀表板'!$B$9+T744*'114成績輸入與落點儀表板'!$B$10+U744*'114成績輸入與落點儀表板'!$B$11+V744*'114成績輸入與落點儀表板'!$B$12+W744*'114成績輸入與落點儀表板'!$B$13+X744*'114成績輸入與落點儀表板'!$B$14+Y744*'114成績輸入與落點儀表板'!$B$15+Z744*'114成績輸入與落點儀表板'!$B$16</f>
        <v>0</v>
      </c>
      <c r="I744" s="8">
        <f t="shared" si="22"/>
        <v>-175</v>
      </c>
      <c r="J744" s="2" t="str">
        <f t="shared" si="23"/>
        <v>FAIL</v>
      </c>
      <c r="K744" s="17" t="str">
        <f>IF(AND(IF('114成績輸入與落點儀表板'!$C$2="必須採計",L744&gt;0,IF('114成績輸入與落點儀表板'!$C$2="不可採計",L744=0,TRUE)),IF('114成績輸入與落點儀表板'!$C$3="必須採計",M744&gt;0,IF('114成績輸入與落點儀表板'!$C$3="不可採計",M744=0,TRUE)),IF('114成績輸入與落點儀表板'!$C$4="必須採計",N744&gt;0,IF('114成績輸入與落點儀表板'!$C$4="不可採計",N744=0,TRUE)),IF('114成績輸入與落點儀表板'!$C$5="必須採計",O744&gt;0,IF('114成績輸入與落點儀表板'!$C$5="不可採計",O744=0,TRUE)),IF('114成績輸入與落點儀表板'!$C$6="必須採計",P744&gt;0,IF('114成績輸入與落點儀表板'!$C$6="不可採計",P744=0,TRUE)),IF('114成績輸入與落點儀表板'!$C$7="必須採計",Q744&gt;0,IF('114成績輸入與落點儀表板'!$C$7="不可採計",Q744=0,TRUE)),IF('114成績輸入與落點儀表板'!$C$8="必須採計",R744&gt;0,IF('114成績輸入與落點儀表板'!$C$8="不可採計",R744=0,TRUE)),IF('114成績輸入與落點儀表板'!$C$9="必須採計",S744&gt;0,IF('114成績輸入與落點儀表板'!$C$9="不可採計",S744=0,TRUE)),IF('114成績輸入與落點儀表板'!$C$10="必須採計",T744&gt;0,IF('114成績輸入與落點儀表板'!$C$10="不可採計",T744=0,TRUE)),IF('114成績輸入與落點儀表板'!$C$11="必須採計",U744&gt;0,IF('114成績輸入與落點儀表板'!$C$11="不可採計",U744=0,TRUE)),IF('114成績輸入與落點儀表板'!$C$12="必須採計",V744&gt;0,IF('114成績輸入與落點儀表板'!$C$12="不可採計",V744=0,TRUE)),IF('114成績輸入與落點儀表板'!$C$13="必須採計",W744&gt;0,IF('114成績輸入與落點儀表板'!$C$13="不可採計",W744=0,TRUE)),IF('114成績輸入與落點儀表板'!$C$14="必須採計",X744&gt;0,IF('114成績輸入與落點儀表板'!$C$14="不可採計",X744=0,TRUE)),IF('114成績輸入與落點儀表板'!$C$15="必須採計",Y744&gt;0,IF('114成績輸入與落點儀表板'!$C$15="不可採計",Y744=0,TRUE)),IF('114成績輸入與落點儀表板'!$C$16="必須採計",Z744&gt;0,IF('114成績輸入與落點儀表板'!$C$16="不可採計",Z744=0,TRUE))),"✅ 符合","❌ 不符合")</f>
        <v>✅ 符合</v>
      </c>
      <c r="L744" s="15">
        <v>2</v>
      </c>
      <c r="M744" s="15">
        <v>2</v>
      </c>
      <c r="N744" s="15">
        <v>0</v>
      </c>
      <c r="O744" s="15">
        <v>0</v>
      </c>
      <c r="P744" s="15">
        <v>0</v>
      </c>
      <c r="Q744" s="15">
        <v>0</v>
      </c>
      <c r="R744" s="15">
        <v>0</v>
      </c>
      <c r="S744" s="15">
        <v>0</v>
      </c>
      <c r="T744" s="15">
        <v>0</v>
      </c>
      <c r="U744" s="15">
        <v>1</v>
      </c>
      <c r="V744" s="15">
        <v>0</v>
      </c>
      <c r="W744" s="15">
        <v>0</v>
      </c>
      <c r="X744" s="15">
        <v>0</v>
      </c>
      <c r="Y744" s="15">
        <v>0</v>
      </c>
      <c r="Z744" s="15">
        <v>0</v>
      </c>
    </row>
    <row r="745" spans="1:26" ht="15.75" customHeight="1" x14ac:dyDescent="0.3">
      <c r="A745" s="2" t="s">
        <v>1916</v>
      </c>
      <c r="B745" s="13" t="s">
        <v>1858</v>
      </c>
      <c r="C745" s="13" t="s">
        <v>1886</v>
      </c>
      <c r="D745" s="12" t="s">
        <v>80</v>
      </c>
      <c r="E745" s="13" t="s">
        <v>4379</v>
      </c>
      <c r="F745" s="2">
        <v>7</v>
      </c>
      <c r="G745" s="15">
        <v>284.10000000000002</v>
      </c>
      <c r="H745" s="7">
        <f>L745*'114成績輸入與落點儀表板'!$B$2+M745*'114成績輸入與落點儀表板'!$B$3+N745*'114成績輸入與落點儀表板'!$B$4+O745*'114成績輸入與落點儀表板'!$B$5+P745*'114成績輸入與落點儀表板'!$B$6+Q745*'114成績輸入與落點儀表板'!$B$7+R745*'114成績輸入與落點儀表板'!$B$8+S745*'114成績輸入與落點儀表板'!$B$9+T745*'114成績輸入與落點儀表板'!$B$10+U745*'114成績輸入與落點儀表板'!$B$11+V745*'114成績輸入與落點儀表板'!$B$12+W745*'114成績輸入與落點儀表板'!$B$13+X745*'114成績輸入與落點儀表板'!$B$14+Y745*'114成績輸入與落點儀表板'!$B$15+Z745*'114成績輸入與落點儀表板'!$B$16</f>
        <v>0</v>
      </c>
      <c r="I745" s="8">
        <f t="shared" si="22"/>
        <v>-284.10000000000002</v>
      </c>
      <c r="J745" s="2" t="str">
        <f t="shared" si="23"/>
        <v>FAIL</v>
      </c>
      <c r="K745" s="17" t="str">
        <f>IF(AND(IF('114成績輸入與落點儀表板'!$C$2="必須採計",L745&gt;0,IF('114成績輸入與落點儀表板'!$C$2="不可採計",L745=0,TRUE)),IF('114成績輸入與落點儀表板'!$C$3="必須採計",M745&gt;0,IF('114成績輸入與落點儀表板'!$C$3="不可採計",M745=0,TRUE)),IF('114成績輸入與落點儀表板'!$C$4="必須採計",N745&gt;0,IF('114成績輸入與落點儀表板'!$C$4="不可採計",N745=0,TRUE)),IF('114成績輸入與落點儀表板'!$C$5="必須採計",O745&gt;0,IF('114成績輸入與落點儀表板'!$C$5="不可採計",O745=0,TRUE)),IF('114成績輸入與落點儀表板'!$C$6="必須採計",P745&gt;0,IF('114成績輸入與落點儀表板'!$C$6="不可採計",P745=0,TRUE)),IF('114成績輸入與落點儀表板'!$C$7="必須採計",Q745&gt;0,IF('114成績輸入與落點儀表板'!$C$7="不可採計",Q745=0,TRUE)),IF('114成績輸入與落點儀表板'!$C$8="必須採計",R745&gt;0,IF('114成績輸入與落點儀表板'!$C$8="不可採計",R745=0,TRUE)),IF('114成績輸入與落點儀表板'!$C$9="必須採計",S745&gt;0,IF('114成績輸入與落點儀表板'!$C$9="不可採計",S745=0,TRUE)),IF('114成績輸入與落點儀表板'!$C$10="必須採計",T745&gt;0,IF('114成績輸入與落點儀表板'!$C$10="不可採計",T745=0,TRUE)),IF('114成績輸入與落點儀表板'!$C$11="必須採計",U745&gt;0,IF('114成績輸入與落點儀表板'!$C$11="不可採計",U745=0,TRUE)),IF('114成績輸入與落點儀表板'!$C$12="必須採計",V745&gt;0,IF('114成績輸入與落點儀表板'!$C$12="不可採計",V745=0,TRUE)),IF('114成績輸入與落點儀表板'!$C$13="必須採計",W745&gt;0,IF('114成績輸入與落點儀表板'!$C$13="不可採計",W745=0,TRUE)),IF('114成績輸入與落點儀表板'!$C$14="必須採計",X745&gt;0,IF('114成績輸入與落點儀表板'!$C$14="不可採計",X745=0,TRUE)),IF('114成績輸入與落點儀表板'!$C$15="必須採計",Y745&gt;0,IF('114成績輸入與落點儀表板'!$C$15="不可採計",Y745=0,TRUE)),IF('114成績輸入與落點儀表板'!$C$16="必須採計",Z745&gt;0,IF('114成績輸入與落點儀表板'!$C$16="不可採計",Z745=0,TRUE))),"✅ 符合","❌ 不符合")</f>
        <v>✅ 符合</v>
      </c>
      <c r="L745" s="15">
        <v>2</v>
      </c>
      <c r="M745" s="15">
        <v>1</v>
      </c>
      <c r="N745" s="15">
        <v>0</v>
      </c>
      <c r="O745" s="15">
        <v>0</v>
      </c>
      <c r="P745" s="15">
        <v>0</v>
      </c>
      <c r="Q745" s="15">
        <v>1</v>
      </c>
      <c r="R745" s="15">
        <v>0</v>
      </c>
      <c r="S745" s="15">
        <v>0</v>
      </c>
      <c r="T745" s="15">
        <v>1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2</v>
      </c>
    </row>
    <row r="746" spans="1:26" ht="15.75" customHeight="1" x14ac:dyDescent="0.3">
      <c r="A746" s="2" t="s">
        <v>1918</v>
      </c>
      <c r="B746" s="13" t="s">
        <v>1858</v>
      </c>
      <c r="C746" s="13" t="s">
        <v>1889</v>
      </c>
      <c r="D746" s="12" t="s">
        <v>121</v>
      </c>
      <c r="E746" s="13" t="s">
        <v>4380</v>
      </c>
      <c r="F746" s="2">
        <v>3</v>
      </c>
      <c r="G746" s="15">
        <v>227</v>
      </c>
      <c r="H746" s="7">
        <f>L746*'114成績輸入與落點儀表板'!$B$2+M746*'114成績輸入與落點儀表板'!$B$3+N746*'114成績輸入與落點儀表板'!$B$4+O746*'114成績輸入與落點儀表板'!$B$5+P746*'114成績輸入與落點儀表板'!$B$6+Q746*'114成績輸入與落點儀表板'!$B$7+R746*'114成績輸入與落點儀表板'!$B$8+S746*'114成績輸入與落點儀表板'!$B$9+T746*'114成績輸入與落點儀表板'!$B$10+U746*'114成績輸入與落點儀表板'!$B$11+V746*'114成績輸入與落點儀表板'!$B$12+W746*'114成績輸入與落點儀表板'!$B$13+X746*'114成績輸入與落點儀表板'!$B$14+Y746*'114成績輸入與落點儀表板'!$B$15+Z746*'114成績輸入與落點儀表板'!$B$16</f>
        <v>0</v>
      </c>
      <c r="I746" s="8">
        <f t="shared" si="22"/>
        <v>-227</v>
      </c>
      <c r="J746" s="2" t="str">
        <f t="shared" si="23"/>
        <v>FAIL</v>
      </c>
      <c r="K746" s="17" t="str">
        <f>IF(AND(IF('114成績輸入與落點儀表板'!$C$2="必須採計",L746&gt;0,IF('114成績輸入與落點儀表板'!$C$2="不可採計",L746=0,TRUE)),IF('114成績輸入與落點儀表板'!$C$3="必須採計",M746&gt;0,IF('114成績輸入與落點儀表板'!$C$3="不可採計",M746=0,TRUE)),IF('114成績輸入與落點儀表板'!$C$4="必須採計",N746&gt;0,IF('114成績輸入與落點儀表板'!$C$4="不可採計",N746=0,TRUE)),IF('114成績輸入與落點儀表板'!$C$5="必須採計",O746&gt;0,IF('114成績輸入與落點儀表板'!$C$5="不可採計",O746=0,TRUE)),IF('114成績輸入與落點儀表板'!$C$6="必須採計",P746&gt;0,IF('114成績輸入與落點儀表板'!$C$6="不可採計",P746=0,TRUE)),IF('114成績輸入與落點儀表板'!$C$7="必須採計",Q746&gt;0,IF('114成績輸入與落點儀表板'!$C$7="不可採計",Q746=0,TRUE)),IF('114成績輸入與落點儀表板'!$C$8="必須採計",R746&gt;0,IF('114成績輸入與落點儀表板'!$C$8="不可採計",R746=0,TRUE)),IF('114成績輸入與落點儀表板'!$C$9="必須採計",S746&gt;0,IF('114成績輸入與落點儀表板'!$C$9="不可採計",S746=0,TRUE)),IF('114成績輸入與落點儀表板'!$C$10="必須採計",T746&gt;0,IF('114成績輸入與落點儀表板'!$C$10="不可採計",T746=0,TRUE)),IF('114成績輸入與落點儀表板'!$C$11="必須採計",U746&gt;0,IF('114成績輸入與落點儀表板'!$C$11="不可採計",U746=0,TRUE)),IF('114成績輸入與落點儀表板'!$C$12="必須採計",V746&gt;0,IF('114成績輸入與落點儀表板'!$C$12="不可採計",V746=0,TRUE)),IF('114成績輸入與落點儀表板'!$C$13="必須採計",W746&gt;0,IF('114成績輸入與落點儀表板'!$C$13="不可採計",W746=0,TRUE)),IF('114成績輸入與落點儀表板'!$C$14="必須採計",X746&gt;0,IF('114成績輸入與落點儀表板'!$C$14="不可採計",X746=0,TRUE)),IF('114成績輸入與落點儀表板'!$C$15="必須採計",Y746&gt;0,IF('114成績輸入與落點儀表板'!$C$15="不可採計",Y746=0,TRUE)),IF('114成績輸入與落點儀表板'!$C$16="必須採計",Z746&gt;0,IF('114成績輸入與落點儀表板'!$C$16="不可採計",Z746=0,TRUE))),"✅ 符合","❌ 不符合")</f>
        <v>✅ 符合</v>
      </c>
      <c r="L746" s="15">
        <v>2</v>
      </c>
      <c r="M746" s="15">
        <v>2</v>
      </c>
      <c r="N746" s="15">
        <v>0</v>
      </c>
      <c r="O746" s="15">
        <v>0</v>
      </c>
      <c r="P746" s="15">
        <v>0</v>
      </c>
      <c r="Q746" s="15">
        <v>1</v>
      </c>
      <c r="R746" s="15">
        <v>0</v>
      </c>
      <c r="S746" s="15">
        <v>0</v>
      </c>
      <c r="T746" s="15">
        <v>2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</row>
    <row r="747" spans="1:26" ht="15.75" customHeight="1" x14ac:dyDescent="0.3">
      <c r="A747" s="2" t="s">
        <v>1921</v>
      </c>
      <c r="B747" s="6" t="s">
        <v>1858</v>
      </c>
      <c r="C747" s="6" t="s">
        <v>1891</v>
      </c>
      <c r="D747" s="12" t="s">
        <v>266</v>
      </c>
      <c r="E747" s="13" t="s">
        <v>4381</v>
      </c>
      <c r="F747" s="2">
        <v>16</v>
      </c>
      <c r="G747" s="15">
        <v>168</v>
      </c>
      <c r="H747" s="7">
        <f>L747*'114成績輸入與落點儀表板'!$B$2+M747*'114成績輸入與落點儀表板'!$B$3+N747*'114成績輸入與落點儀表板'!$B$4+O747*'114成績輸入與落點儀表板'!$B$5+P747*'114成績輸入與落點儀表板'!$B$6+Q747*'114成績輸入與落點儀表板'!$B$7+R747*'114成績輸入與落點儀表板'!$B$8+S747*'114成績輸入與落點儀表板'!$B$9+T747*'114成績輸入與落點儀表板'!$B$10+U747*'114成績輸入與落點儀表板'!$B$11+V747*'114成績輸入與落點儀表板'!$B$12+W747*'114成績輸入與落點儀表板'!$B$13+X747*'114成績輸入與落點儀表板'!$B$14+Y747*'114成績輸入與落點儀表板'!$B$15+Z747*'114成績輸入與落點儀表板'!$B$16</f>
        <v>0</v>
      </c>
      <c r="I747" s="8">
        <f t="shared" si="22"/>
        <v>-168</v>
      </c>
      <c r="J747" s="2" t="str">
        <f t="shared" si="23"/>
        <v>FAIL</v>
      </c>
      <c r="K747" s="17" t="str">
        <f>IF(AND(IF('114成績輸入與落點儀表板'!$C$2="必須採計",L747&gt;0,IF('114成績輸入與落點儀表板'!$C$2="不可採計",L747=0,TRUE)),IF('114成績輸入與落點儀表板'!$C$3="必須採計",M747&gt;0,IF('114成績輸入與落點儀表板'!$C$3="不可採計",M747=0,TRUE)),IF('114成績輸入與落點儀表板'!$C$4="必須採計",N747&gt;0,IF('114成績輸入與落點儀表板'!$C$4="不可採計",N747=0,TRUE)),IF('114成績輸入與落點儀表板'!$C$5="必須採計",O747&gt;0,IF('114成績輸入與落點儀表板'!$C$5="不可採計",O747=0,TRUE)),IF('114成績輸入與落點儀表板'!$C$6="必須採計",P747&gt;0,IF('114成績輸入與落點儀表板'!$C$6="不可採計",P747=0,TRUE)),IF('114成績輸入與落點儀表板'!$C$7="必須採計",Q747&gt;0,IF('114成績輸入與落點儀表板'!$C$7="不可採計",Q747=0,TRUE)),IF('114成績輸入與落點儀表板'!$C$8="必須採計",R747&gt;0,IF('114成績輸入與落點儀表板'!$C$8="不可採計",R747=0,TRUE)),IF('114成績輸入與落點儀表板'!$C$9="必須採計",S747&gt;0,IF('114成績輸入與落點儀表板'!$C$9="不可採計",S747=0,TRUE)),IF('114成績輸入與落點儀表板'!$C$10="必須採計",T747&gt;0,IF('114成績輸入與落點儀表板'!$C$10="不可採計",T747=0,TRUE)),IF('114成績輸入與落點儀表板'!$C$11="必須採計",U747&gt;0,IF('114成績輸入與落點儀表板'!$C$11="不可採計",U747=0,TRUE)),IF('114成績輸入與落點儀表板'!$C$12="必須採計",V747&gt;0,IF('114成績輸入與落點儀表板'!$C$12="不可採計",V747=0,TRUE)),IF('114成績輸入與落點儀表板'!$C$13="必須採計",W747&gt;0,IF('114成績輸入與落點儀表板'!$C$13="不可採計",W747=0,TRUE)),IF('114成績輸入與落點儀表板'!$C$14="必須採計",X747&gt;0,IF('114成績輸入與落點儀表板'!$C$14="不可採計",X747=0,TRUE)),IF('114成績輸入與落點儀表板'!$C$15="必須採計",Y747&gt;0,IF('114成績輸入與落點儀表板'!$C$15="不可採計",Y747=0,TRUE)),IF('114成績輸入與落點儀表板'!$C$16="必須採計",Z747&gt;0,IF('114成績輸入與落點儀表板'!$C$16="不可採計",Z747=0,TRUE))),"✅ 符合","❌ 不符合")</f>
        <v>✅ 符合</v>
      </c>
      <c r="L747" s="15">
        <v>2</v>
      </c>
      <c r="M747" s="15">
        <v>2</v>
      </c>
      <c r="N747" s="15">
        <v>0</v>
      </c>
      <c r="O747" s="15">
        <v>0</v>
      </c>
      <c r="P747" s="15">
        <v>0</v>
      </c>
      <c r="Q747" s="15">
        <v>0</v>
      </c>
      <c r="R747" s="15">
        <v>0</v>
      </c>
      <c r="S747" s="15">
        <v>0</v>
      </c>
      <c r="T747" s="15">
        <v>0</v>
      </c>
      <c r="U747" s="15">
        <v>0</v>
      </c>
      <c r="V747" s="15">
        <v>0</v>
      </c>
      <c r="W747" s="15">
        <v>1</v>
      </c>
      <c r="X747" s="15">
        <v>0</v>
      </c>
      <c r="Y747" s="15">
        <v>0</v>
      </c>
      <c r="Z747" s="15">
        <v>0</v>
      </c>
    </row>
    <row r="748" spans="1:26" ht="15.75" customHeight="1" x14ac:dyDescent="0.3">
      <c r="A748" s="2" t="s">
        <v>1922</v>
      </c>
      <c r="B748" s="6" t="s">
        <v>1858</v>
      </c>
      <c r="C748" s="6" t="s">
        <v>147</v>
      </c>
      <c r="D748" s="12" t="s">
        <v>134</v>
      </c>
      <c r="E748" s="13" t="s">
        <v>4382</v>
      </c>
      <c r="F748" s="2">
        <v>62</v>
      </c>
      <c r="G748" s="15">
        <v>159.5</v>
      </c>
      <c r="H748" s="7">
        <f>L748*'114成績輸入與落點儀表板'!$B$2+M748*'114成績輸入與落點儀表板'!$B$3+N748*'114成績輸入與落點儀表板'!$B$4+O748*'114成績輸入與落點儀表板'!$B$5+P748*'114成績輸入與落點儀表板'!$B$6+Q748*'114成績輸入與落點儀表板'!$B$7+R748*'114成績輸入與落點儀表板'!$B$8+S748*'114成績輸入與落點儀表板'!$B$9+T748*'114成績輸入與落點儀表板'!$B$10+U748*'114成績輸入與落點儀表板'!$B$11+V748*'114成績輸入與落點儀表板'!$B$12+W748*'114成績輸入與落點儀表板'!$B$13+X748*'114成績輸入與落點儀表板'!$B$14+Y748*'114成績輸入與落點儀表板'!$B$15+Z748*'114成績輸入與落點儀表板'!$B$16</f>
        <v>0</v>
      </c>
      <c r="I748" s="8">
        <f t="shared" si="22"/>
        <v>-159.5</v>
      </c>
      <c r="J748" s="2" t="str">
        <f t="shared" si="23"/>
        <v>FAIL</v>
      </c>
      <c r="K748" s="17" t="str">
        <f>IF(AND(IF('114成績輸入與落點儀表板'!$C$2="必須採計",L748&gt;0,IF('114成績輸入與落點儀表板'!$C$2="不可採計",L748=0,TRUE)),IF('114成績輸入與落點儀表板'!$C$3="必須採計",M748&gt;0,IF('114成績輸入與落點儀表板'!$C$3="不可採計",M748=0,TRUE)),IF('114成績輸入與落點儀表板'!$C$4="必須採計",N748&gt;0,IF('114成績輸入與落點儀表板'!$C$4="不可採計",N748=0,TRUE)),IF('114成績輸入與落點儀表板'!$C$5="必須採計",O748&gt;0,IF('114成績輸入與落點儀表板'!$C$5="不可採計",O748=0,TRUE)),IF('114成績輸入與落點儀表板'!$C$6="必須採計",P748&gt;0,IF('114成績輸入與落點儀表板'!$C$6="不可採計",P748=0,TRUE)),IF('114成績輸入與落點儀表板'!$C$7="必須採計",Q748&gt;0,IF('114成績輸入與落點儀表板'!$C$7="不可採計",Q748=0,TRUE)),IF('114成績輸入與落點儀表板'!$C$8="必須採計",R748&gt;0,IF('114成績輸入與落點儀表板'!$C$8="不可採計",R748=0,TRUE)),IF('114成績輸入與落點儀表板'!$C$9="必須採計",S748&gt;0,IF('114成績輸入與落點儀表板'!$C$9="不可採計",S748=0,TRUE)),IF('114成績輸入與落點儀表板'!$C$10="必須採計",T748&gt;0,IF('114成績輸入與落點儀表板'!$C$10="不可採計",T748=0,TRUE)),IF('114成績輸入與落點儀表板'!$C$11="必須採計",U748&gt;0,IF('114成績輸入與落點儀表板'!$C$11="不可採計",U748=0,TRUE)),IF('114成績輸入與落點儀表板'!$C$12="必須採計",V748&gt;0,IF('114成績輸入與落點儀表板'!$C$12="不可採計",V748=0,TRUE)),IF('114成績輸入與落點儀表板'!$C$13="必須採計",W748&gt;0,IF('114成績輸入與落點儀表板'!$C$13="不可採計",W748=0,TRUE)),IF('114成績輸入與落點儀表板'!$C$14="必須採計",X748&gt;0,IF('114成績輸入與落點儀表板'!$C$14="不可採計",X748=0,TRUE)),IF('114成績輸入與落點儀表板'!$C$15="必須採計",Y748&gt;0,IF('114成績輸入與落點儀表板'!$C$15="不可採計",Y748=0,TRUE)),IF('114成績輸入與落點儀表板'!$C$16="必須採計",Z748&gt;0,IF('114成績輸入與落點儀表板'!$C$16="不可採計",Z748=0,TRUE))),"✅ 符合","❌ 不符合")</f>
        <v>✅ 符合</v>
      </c>
      <c r="L748" s="15">
        <v>1</v>
      </c>
      <c r="M748" s="15">
        <v>1.5</v>
      </c>
      <c r="N748" s="15">
        <v>0</v>
      </c>
      <c r="O748" s="15">
        <v>0</v>
      </c>
      <c r="P748" s="15">
        <v>1</v>
      </c>
      <c r="Q748" s="15">
        <v>0</v>
      </c>
      <c r="R748" s="15">
        <v>0</v>
      </c>
      <c r="S748" s="15">
        <v>0</v>
      </c>
      <c r="T748" s="15">
        <v>1.5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</row>
    <row r="749" spans="1:26" ht="15.75" customHeight="1" x14ac:dyDescent="0.3">
      <c r="A749" s="2" t="s">
        <v>1923</v>
      </c>
      <c r="B749" s="6" t="s">
        <v>1858</v>
      </c>
      <c r="C749" s="6" t="s">
        <v>787</v>
      </c>
      <c r="D749" s="12" t="s">
        <v>134</v>
      </c>
      <c r="E749" s="13" t="s">
        <v>1896</v>
      </c>
      <c r="F749" s="2">
        <v>24</v>
      </c>
      <c r="G749" s="15">
        <v>128</v>
      </c>
      <c r="H749" s="7">
        <f>L749*'114成績輸入與落點儀表板'!$B$2+M749*'114成績輸入與落點儀表板'!$B$3+N749*'114成績輸入與落點儀表板'!$B$4+O749*'114成績輸入與落點儀表板'!$B$5+P749*'114成績輸入與落點儀表板'!$B$6+Q749*'114成績輸入與落點儀表板'!$B$7+R749*'114成績輸入與落點儀表板'!$B$8+S749*'114成績輸入與落點儀表板'!$B$9+T749*'114成績輸入與落點儀表板'!$B$10+U749*'114成績輸入與落點儀表板'!$B$11+V749*'114成績輸入與落點儀表板'!$B$12+W749*'114成績輸入與落點儀表板'!$B$13+X749*'114成績輸入與落點儀表板'!$B$14+Y749*'114成績輸入與落點儀表板'!$B$15+Z749*'114成績輸入與落點儀表板'!$B$16</f>
        <v>0</v>
      </c>
      <c r="I749" s="8">
        <f t="shared" si="22"/>
        <v>-128</v>
      </c>
      <c r="J749" s="2" t="str">
        <f t="shared" si="23"/>
        <v>FAIL</v>
      </c>
      <c r="K749" s="17" t="str">
        <f>IF(AND(IF('114成績輸入與落點儀表板'!$C$2="必須採計",L749&gt;0,IF('114成績輸入與落點儀表板'!$C$2="不可採計",L749=0,TRUE)),IF('114成績輸入與落點儀表板'!$C$3="必須採計",M749&gt;0,IF('114成績輸入與落點儀表板'!$C$3="不可採計",M749=0,TRUE)),IF('114成績輸入與落點儀表板'!$C$4="必須採計",N749&gt;0,IF('114成績輸入與落點儀表板'!$C$4="不可採計",N749=0,TRUE)),IF('114成績輸入與落點儀表板'!$C$5="必須採計",O749&gt;0,IF('114成績輸入與落點儀表板'!$C$5="不可採計",O749=0,TRUE)),IF('114成績輸入與落點儀表板'!$C$6="必須採計",P749&gt;0,IF('114成績輸入與落點儀表板'!$C$6="不可採計",P749=0,TRUE)),IF('114成績輸入與落點儀表板'!$C$7="必須採計",Q749&gt;0,IF('114成績輸入與落點儀表板'!$C$7="不可採計",Q749=0,TRUE)),IF('114成績輸入與落點儀表板'!$C$8="必須採計",R749&gt;0,IF('114成績輸入與落點儀表板'!$C$8="不可採計",R749=0,TRUE)),IF('114成績輸入與落點儀表板'!$C$9="必須採計",S749&gt;0,IF('114成績輸入與落點儀表板'!$C$9="不可採計",S749=0,TRUE)),IF('114成績輸入與落點儀表板'!$C$10="必須採計",T749&gt;0,IF('114成績輸入與落點儀表板'!$C$10="不可採計",T749=0,TRUE)),IF('114成績輸入與落點儀表板'!$C$11="必須採計",U749&gt;0,IF('114成績輸入與落點儀表板'!$C$11="不可採計",U749=0,TRUE)),IF('114成績輸入與落點儀表板'!$C$12="必須採計",V749&gt;0,IF('114成績輸入與落點儀表板'!$C$12="不可採計",V749=0,TRUE)),IF('114成績輸入與落點儀表板'!$C$13="必須採計",W749&gt;0,IF('114成績輸入與落點儀表板'!$C$13="不可採計",W749=0,TRUE)),IF('114成績輸入與落點儀表板'!$C$14="必須採計",X749&gt;0,IF('114成績輸入與落點儀表板'!$C$14="不可採計",X749=0,TRUE)),IF('114成績輸入與落點儀表板'!$C$15="必須採計",Y749&gt;0,IF('114成績輸入與落點儀表板'!$C$15="不可採計",Y749=0,TRUE)),IF('114成績輸入與落點儀表板'!$C$16="必須採計",Z749&gt;0,IF('114成績輸入與落點儀表板'!$C$16="不可採計",Z749=0,TRUE))),"✅ 符合","❌ 不符合")</f>
        <v>✅ 符合</v>
      </c>
      <c r="L749" s="15">
        <v>1.5</v>
      </c>
      <c r="M749" s="15">
        <v>1.5</v>
      </c>
      <c r="N749" s="15">
        <v>0</v>
      </c>
      <c r="O749" s="15">
        <v>0</v>
      </c>
      <c r="P749" s="15">
        <v>0</v>
      </c>
      <c r="Q749" s="15">
        <v>0</v>
      </c>
      <c r="R749" s="15">
        <v>0</v>
      </c>
      <c r="S749" s="15">
        <v>1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</row>
    <row r="750" spans="1:26" ht="15.75" customHeight="1" x14ac:dyDescent="0.3">
      <c r="A750" s="2" t="s">
        <v>1925</v>
      </c>
      <c r="B750" s="6" t="s">
        <v>1858</v>
      </c>
      <c r="C750" s="6" t="s">
        <v>133</v>
      </c>
      <c r="D750" s="12" t="s">
        <v>134</v>
      </c>
      <c r="E750" s="13" t="s">
        <v>256</v>
      </c>
      <c r="F750" s="2">
        <v>33</v>
      </c>
      <c r="G750" s="15">
        <v>263</v>
      </c>
      <c r="H750" s="7">
        <f>L750*'114成績輸入與落點儀表板'!$B$2+M750*'114成績輸入與落點儀表板'!$B$3+N750*'114成績輸入與落點儀表板'!$B$4+O750*'114成績輸入與落點儀表板'!$B$5+P750*'114成績輸入與落點儀表板'!$B$6+Q750*'114成績輸入與落點儀表板'!$B$7+R750*'114成績輸入與落點儀表板'!$B$8+S750*'114成績輸入與落點儀表板'!$B$9+T750*'114成績輸入與落點儀表板'!$B$10+U750*'114成績輸入與落點儀表板'!$B$11+V750*'114成績輸入與落點儀表板'!$B$12+W750*'114成績輸入與落點儀表板'!$B$13+X750*'114成績輸入與落點儀表板'!$B$14+Y750*'114成績輸入與落點儀表板'!$B$15+Z750*'114成績輸入與落點儀表板'!$B$16</f>
        <v>0</v>
      </c>
      <c r="I750" s="8">
        <f t="shared" si="22"/>
        <v>-263</v>
      </c>
      <c r="J750" s="2" t="str">
        <f t="shared" si="23"/>
        <v>FAIL</v>
      </c>
      <c r="K750" s="17" t="str">
        <f>IF(AND(IF('114成績輸入與落點儀表板'!$C$2="必須採計",L750&gt;0,IF('114成績輸入與落點儀表板'!$C$2="不可採計",L750=0,TRUE)),IF('114成績輸入與落點儀表板'!$C$3="必須採計",M750&gt;0,IF('114成績輸入與落點儀表板'!$C$3="不可採計",M750=0,TRUE)),IF('114成績輸入與落點儀表板'!$C$4="必須採計",N750&gt;0,IF('114成績輸入與落點儀表板'!$C$4="不可採計",N750=0,TRUE)),IF('114成績輸入與落點儀表板'!$C$5="必須採計",O750&gt;0,IF('114成績輸入與落點儀表板'!$C$5="不可採計",O750=0,TRUE)),IF('114成績輸入與落點儀表板'!$C$6="必須採計",P750&gt;0,IF('114成績輸入與落點儀表板'!$C$6="不可採計",P750=0,TRUE)),IF('114成績輸入與落點儀表板'!$C$7="必須採計",Q750&gt;0,IF('114成績輸入與落點儀表板'!$C$7="不可採計",Q750=0,TRUE)),IF('114成績輸入與落點儀表板'!$C$8="必須採計",R750&gt;0,IF('114成績輸入與落點儀表板'!$C$8="不可採計",R750=0,TRUE)),IF('114成績輸入與落點儀表板'!$C$9="必須採計",S750&gt;0,IF('114成績輸入與落點儀表板'!$C$9="不可採計",S750=0,TRUE)),IF('114成績輸入與落點儀表板'!$C$10="必須採計",T750&gt;0,IF('114成績輸入與落點儀表板'!$C$10="不可採計",T750=0,TRUE)),IF('114成績輸入與落點儀表板'!$C$11="必須採計",U750&gt;0,IF('114成績輸入與落點儀表板'!$C$11="不可採計",U750=0,TRUE)),IF('114成績輸入與落點儀表板'!$C$12="必須採計",V750&gt;0,IF('114成績輸入與落點儀表板'!$C$12="不可採計",V750=0,TRUE)),IF('114成績輸入與落點儀表板'!$C$13="必須採計",W750&gt;0,IF('114成績輸入與落點儀表板'!$C$13="不可採計",W750=0,TRUE)),IF('114成績輸入與落點儀表板'!$C$14="必須採計",X750&gt;0,IF('114成績輸入與落點儀表板'!$C$14="不可採計",X750=0,TRUE)),IF('114成績輸入與落點儀表板'!$C$15="必須採計",Y750&gt;0,IF('114成績輸入與落點儀表板'!$C$15="不可採計",Y750=0,TRUE)),IF('114成績輸入與落點儀表板'!$C$16="必須採計",Z750&gt;0,IF('114成績輸入與落點儀表板'!$C$16="不可採計",Z750=0,TRUE))),"✅ 符合","❌ 不符合")</f>
        <v>❌ 不符合</v>
      </c>
      <c r="L750" s="15">
        <v>0</v>
      </c>
      <c r="M750" s="15">
        <v>1</v>
      </c>
      <c r="N750" s="15">
        <v>1</v>
      </c>
      <c r="O750" s="15">
        <v>0</v>
      </c>
      <c r="P750" s="15">
        <v>0</v>
      </c>
      <c r="Q750" s="15">
        <v>0</v>
      </c>
      <c r="R750" s="15">
        <v>1</v>
      </c>
      <c r="S750" s="15">
        <v>1</v>
      </c>
      <c r="T750" s="15">
        <v>1</v>
      </c>
      <c r="U750" s="15">
        <v>0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</row>
    <row r="751" spans="1:26" ht="15.75" customHeight="1" x14ac:dyDescent="0.3">
      <c r="A751" s="2" t="s">
        <v>1927</v>
      </c>
      <c r="B751" s="6" t="s">
        <v>1858</v>
      </c>
      <c r="C751" s="6" t="s">
        <v>137</v>
      </c>
      <c r="D751" s="12" t="s">
        <v>134</v>
      </c>
      <c r="E751" s="13" t="s">
        <v>1899</v>
      </c>
      <c r="F751" s="2">
        <v>7</v>
      </c>
      <c r="G751" s="15">
        <v>280.75</v>
      </c>
      <c r="H751" s="7">
        <f>L751*'114成績輸入與落點儀表板'!$B$2+M751*'114成績輸入與落點儀表板'!$B$3+N751*'114成績輸入與落點儀表板'!$B$4+O751*'114成績輸入與落點儀表板'!$B$5+P751*'114成績輸入與落點儀表板'!$B$6+Q751*'114成績輸入與落點儀表板'!$B$7+R751*'114成績輸入與落點儀表板'!$B$8+S751*'114成績輸入與落點儀表板'!$B$9+T751*'114成績輸入與落點儀表板'!$B$10+U751*'114成績輸入與落點儀表板'!$B$11+V751*'114成績輸入與落點儀表板'!$B$12+W751*'114成績輸入與落點儀表板'!$B$13+X751*'114成績輸入與落點儀表板'!$B$14+Y751*'114成績輸入與落點儀表板'!$B$15+Z751*'114成績輸入與落點儀表板'!$B$16</f>
        <v>0</v>
      </c>
      <c r="I751" s="8">
        <f t="shared" si="22"/>
        <v>-280.75</v>
      </c>
      <c r="J751" s="2" t="str">
        <f t="shared" si="23"/>
        <v>FAIL</v>
      </c>
      <c r="K751" s="17" t="str">
        <f>IF(AND(IF('114成績輸入與落點儀表板'!$C$2="必須採計",L751&gt;0,IF('114成績輸入與落點儀表板'!$C$2="不可採計",L751=0,TRUE)),IF('114成績輸入與落點儀表板'!$C$3="必須採計",M751&gt;0,IF('114成績輸入與落點儀表板'!$C$3="不可採計",M751=0,TRUE)),IF('114成績輸入與落點儀表板'!$C$4="必須採計",N751&gt;0,IF('114成績輸入與落點儀表板'!$C$4="不可採計",N751=0,TRUE)),IF('114成績輸入與落點儀表板'!$C$5="必須採計",O751&gt;0,IF('114成績輸入與落點儀表板'!$C$5="不可採計",O751=0,TRUE)),IF('114成績輸入與落點儀表板'!$C$6="必須採計",P751&gt;0,IF('114成績輸入與落點儀表板'!$C$6="不可採計",P751=0,TRUE)),IF('114成績輸入與落點儀表板'!$C$7="必須採計",Q751&gt;0,IF('114成績輸入與落點儀表板'!$C$7="不可採計",Q751=0,TRUE)),IF('114成績輸入與落點儀表板'!$C$8="必須採計",R751&gt;0,IF('114成績輸入與落點儀表板'!$C$8="不可採計",R751=0,TRUE)),IF('114成績輸入與落點儀表板'!$C$9="必須採計",S751&gt;0,IF('114成績輸入與落點儀表板'!$C$9="不可採計",S751=0,TRUE)),IF('114成績輸入與落點儀表板'!$C$10="必須採計",T751&gt;0,IF('114成績輸入與落點儀表板'!$C$10="不可採計",T751=0,TRUE)),IF('114成績輸入與落點儀表板'!$C$11="必須採計",U751&gt;0,IF('114成績輸入與落點儀表板'!$C$11="不可採計",U751=0,TRUE)),IF('114成績輸入與落點儀表板'!$C$12="必須採計",V751&gt;0,IF('114成績輸入與落點儀表板'!$C$12="不可採計",V751=0,TRUE)),IF('114成績輸入與落點儀表板'!$C$13="必須採計",W751&gt;0,IF('114成績輸入與落點儀表板'!$C$13="不可採計",W751=0,TRUE)),IF('114成績輸入與落點儀表板'!$C$14="必須採計",X751&gt;0,IF('114成績輸入與落點儀表板'!$C$14="不可採計",X751=0,TRUE)),IF('114成績輸入與落點儀表板'!$C$15="必須採計",Y751&gt;0,IF('114成績輸入與落點儀表板'!$C$15="不可採計",Y751=0,TRUE)),IF('114成績輸入與落點儀表板'!$C$16="必須採計",Z751&gt;0,IF('114成績輸入與落點儀表板'!$C$16="不可採計",Z751=0,TRUE))),"✅ 符合","❌ 不符合")</f>
        <v>❌ 不符合</v>
      </c>
      <c r="L751" s="15">
        <v>0</v>
      </c>
      <c r="M751" s="15">
        <v>1.25</v>
      </c>
      <c r="N751" s="15">
        <v>1</v>
      </c>
      <c r="O751" s="15">
        <v>0</v>
      </c>
      <c r="P751" s="15">
        <v>0</v>
      </c>
      <c r="Q751" s="15">
        <v>0</v>
      </c>
      <c r="R751" s="15">
        <v>1</v>
      </c>
      <c r="S751" s="15">
        <v>1</v>
      </c>
      <c r="T751" s="15">
        <v>1.25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</row>
    <row r="752" spans="1:26" ht="15.75" customHeight="1" x14ac:dyDescent="0.3">
      <c r="A752" s="2" t="s">
        <v>1928</v>
      </c>
      <c r="B752" s="6" t="s">
        <v>1858</v>
      </c>
      <c r="C752" s="6" t="s">
        <v>1901</v>
      </c>
      <c r="D752" s="12" t="s">
        <v>99</v>
      </c>
      <c r="E752" s="13" t="s">
        <v>1902</v>
      </c>
      <c r="F752" s="2">
        <v>23</v>
      </c>
      <c r="G752" s="15">
        <v>175.75</v>
      </c>
      <c r="H752" s="7">
        <f>L752*'114成績輸入與落點儀表板'!$B$2+M752*'114成績輸入與落點儀表板'!$B$3+N752*'114成績輸入與落點儀表板'!$B$4+O752*'114成績輸入與落點儀表板'!$B$5+P752*'114成績輸入與落點儀表板'!$B$6+Q752*'114成績輸入與落點儀表板'!$B$7+R752*'114成績輸入與落點儀表板'!$B$8+S752*'114成績輸入與落點儀表板'!$B$9+T752*'114成績輸入與落點儀表板'!$B$10+U752*'114成績輸入與落點儀表板'!$B$11+V752*'114成績輸入與落點儀表板'!$B$12+W752*'114成績輸入與落點儀表板'!$B$13+X752*'114成績輸入與落點儀表板'!$B$14+Y752*'114成績輸入與落點儀表板'!$B$15+Z752*'114成績輸入與落點儀表板'!$B$16</f>
        <v>0</v>
      </c>
      <c r="I752" s="8">
        <f t="shared" si="22"/>
        <v>-175.75</v>
      </c>
      <c r="J752" s="2" t="str">
        <f t="shared" si="23"/>
        <v>FAIL</v>
      </c>
      <c r="K752" s="17" t="str">
        <f>IF(AND(IF('114成績輸入與落點儀表板'!$C$2="必須採計",L752&gt;0,IF('114成績輸入與落點儀表板'!$C$2="不可採計",L752=0,TRUE)),IF('114成績輸入與落點儀表板'!$C$3="必須採計",M752&gt;0,IF('114成績輸入與落點儀表板'!$C$3="不可採計",M752=0,TRUE)),IF('114成績輸入與落點儀表板'!$C$4="必須採計",N752&gt;0,IF('114成績輸入與落點儀表板'!$C$4="不可採計",N752=0,TRUE)),IF('114成績輸入與落點儀表板'!$C$5="必須採計",O752&gt;0,IF('114成績輸入與落點儀表板'!$C$5="不可採計",O752=0,TRUE)),IF('114成績輸入與落點儀表板'!$C$6="必須採計",P752&gt;0,IF('114成績輸入與落點儀表板'!$C$6="不可採計",P752=0,TRUE)),IF('114成績輸入與落點儀表板'!$C$7="必須採計",Q752&gt;0,IF('114成績輸入與落點儀表板'!$C$7="不可採計",Q752=0,TRUE)),IF('114成績輸入與落點儀表板'!$C$8="必須採計",R752&gt;0,IF('114成績輸入與落點儀表板'!$C$8="不可採計",R752=0,TRUE)),IF('114成績輸入與落點儀表板'!$C$9="必須採計",S752&gt;0,IF('114成績輸入與落點儀表板'!$C$9="不可採計",S752=0,TRUE)),IF('114成績輸入與落點儀表板'!$C$10="必須採計",T752&gt;0,IF('114成績輸入與落點儀表板'!$C$10="不可採計",T752=0,TRUE)),IF('114成績輸入與落點儀表板'!$C$11="必須採計",U752&gt;0,IF('114成績輸入與落點儀表板'!$C$11="不可採計",U752=0,TRUE)),IF('114成績輸入與落點儀表板'!$C$12="必須採計",V752&gt;0,IF('114成績輸入與落點儀表板'!$C$12="不可採計",V752=0,TRUE)),IF('114成績輸入與落點儀表板'!$C$13="必須採計",W752&gt;0,IF('114成績輸入與落點儀表板'!$C$13="不可採計",W752=0,TRUE)),IF('114成績輸入與落點儀表板'!$C$14="必須採計",X752&gt;0,IF('114成績輸入與落點儀表板'!$C$14="不可採計",X752=0,TRUE)),IF('114成績輸入與落點儀表板'!$C$15="必須採計",Y752&gt;0,IF('114成績輸入與落點儀表板'!$C$15="不可採計",Y752=0,TRUE)),IF('114成績輸入與落點儀表板'!$C$16="必須採計",Z752&gt;0,IF('114成績輸入與落點儀表板'!$C$16="不可採計",Z752=0,TRUE))),"✅ 符合","❌ 不符合")</f>
        <v>✅ 符合</v>
      </c>
      <c r="L752" s="15">
        <v>1.25</v>
      </c>
      <c r="M752" s="15">
        <v>2</v>
      </c>
      <c r="N752" s="15">
        <v>1</v>
      </c>
      <c r="O752" s="15">
        <v>0</v>
      </c>
      <c r="P752" s="15">
        <v>0</v>
      </c>
      <c r="Q752" s="15">
        <v>0</v>
      </c>
      <c r="R752" s="15">
        <v>0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</row>
    <row r="753" spans="1:26" ht="15.75" customHeight="1" x14ac:dyDescent="0.3">
      <c r="A753" s="2" t="s">
        <v>1929</v>
      </c>
      <c r="B753" s="6" t="s">
        <v>1858</v>
      </c>
      <c r="C753" s="6" t="s">
        <v>153</v>
      </c>
      <c r="D753" s="12" t="s">
        <v>134</v>
      </c>
      <c r="E753" s="13" t="s">
        <v>4383</v>
      </c>
      <c r="F753" s="2">
        <v>30</v>
      </c>
      <c r="G753" s="15">
        <v>257</v>
      </c>
      <c r="H753" s="7">
        <f>L753*'114成績輸入與落點儀表板'!$B$2+M753*'114成績輸入與落點儀表板'!$B$3+N753*'114成績輸入與落點儀表板'!$B$4+O753*'114成績輸入與落點儀表板'!$B$5+P753*'114成績輸入與落點儀表板'!$B$6+Q753*'114成績輸入與落點儀表板'!$B$7+R753*'114成績輸入與落點儀表板'!$B$8+S753*'114成績輸入與落點儀表板'!$B$9+T753*'114成績輸入與落點儀表板'!$B$10+U753*'114成績輸入與落點儀表板'!$B$11+V753*'114成績輸入與落點儀表板'!$B$12+W753*'114成績輸入與落點儀表板'!$B$13+X753*'114成績輸入與落點儀表板'!$B$14+Y753*'114成績輸入與落點儀表板'!$B$15+Z753*'114成績輸入與落點儀表板'!$B$16</f>
        <v>0</v>
      </c>
      <c r="I753" s="8">
        <f t="shared" si="22"/>
        <v>-257</v>
      </c>
      <c r="J753" s="2" t="str">
        <f t="shared" si="23"/>
        <v>FAIL</v>
      </c>
      <c r="K753" s="17" t="str">
        <f>IF(AND(IF('114成績輸入與落點儀表板'!$C$2="必須採計",L753&gt;0,IF('114成績輸入與落點儀表板'!$C$2="不可採計",L753=0,TRUE)),IF('114成績輸入與落點儀表板'!$C$3="必須採計",M753&gt;0,IF('114成績輸入與落點儀表板'!$C$3="不可採計",M753=0,TRUE)),IF('114成績輸入與落點儀表板'!$C$4="必須採計",N753&gt;0,IF('114成績輸入與落點儀表板'!$C$4="不可採計",N753=0,TRUE)),IF('114成績輸入與落點儀表板'!$C$5="必須採計",O753&gt;0,IF('114成績輸入與落點儀表板'!$C$5="不可採計",O753=0,TRUE)),IF('114成績輸入與落點儀表板'!$C$6="必須採計",P753&gt;0,IF('114成績輸入與落點儀表板'!$C$6="不可採計",P753=0,TRUE)),IF('114成績輸入與落點儀表板'!$C$7="必須採計",Q753&gt;0,IF('114成績輸入與落點儀表板'!$C$7="不可採計",Q753=0,TRUE)),IF('114成績輸入與落點儀表板'!$C$8="必須採計",R753&gt;0,IF('114成績輸入與落點儀表板'!$C$8="不可採計",R753=0,TRUE)),IF('114成績輸入與落點儀表板'!$C$9="必須採計",S753&gt;0,IF('114成績輸入與落點儀表板'!$C$9="不可採計",S753=0,TRUE)),IF('114成績輸入與落點儀表板'!$C$10="必須採計",T753&gt;0,IF('114成績輸入與落點儀表板'!$C$10="不可採計",T753=0,TRUE)),IF('114成績輸入與落點儀表板'!$C$11="必須採計",U753&gt;0,IF('114成績輸入與落點儀表板'!$C$11="不可採計",U753=0,TRUE)),IF('114成績輸入與落點儀表板'!$C$12="必須採計",V753&gt;0,IF('114成績輸入與落點儀表板'!$C$12="不可採計",V753=0,TRUE)),IF('114成績輸入與落點儀表板'!$C$13="必須採計",W753&gt;0,IF('114成績輸入與落點儀表板'!$C$13="不可採計",W753=0,TRUE)),IF('114成績輸入與落點儀表板'!$C$14="必須採計",X753&gt;0,IF('114成績輸入與落點儀表板'!$C$14="不可採計",X753=0,TRUE)),IF('114成績輸入與落點儀表板'!$C$15="必須採計",Y753&gt;0,IF('114成績輸入與落點儀表板'!$C$15="不可採計",Y753=0,TRUE)),IF('114成績輸入與落點儀表板'!$C$16="必須採計",Z753&gt;0,IF('114成績輸入與落點儀表板'!$C$16="不可採計",Z753=0,TRUE))),"✅ 符合","❌ 不符合")</f>
        <v>✅ 符合</v>
      </c>
      <c r="L753" s="15">
        <v>1.25</v>
      </c>
      <c r="M753" s="15">
        <v>2</v>
      </c>
      <c r="N753" s="15">
        <v>0</v>
      </c>
      <c r="O753" s="15">
        <v>0</v>
      </c>
      <c r="P753" s="15">
        <v>1</v>
      </c>
      <c r="Q753" s="15">
        <v>0</v>
      </c>
      <c r="R753" s="15">
        <v>0</v>
      </c>
      <c r="S753" s="15">
        <v>0</v>
      </c>
      <c r="T753" s="15">
        <v>2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</row>
    <row r="754" spans="1:26" ht="15.75" customHeight="1" x14ac:dyDescent="0.3">
      <c r="A754" s="2" t="s">
        <v>1930</v>
      </c>
      <c r="B754" s="6" t="s">
        <v>1858</v>
      </c>
      <c r="C754" s="6" t="s">
        <v>772</v>
      </c>
      <c r="D754" s="12" t="s">
        <v>134</v>
      </c>
      <c r="E754" s="13" t="s">
        <v>4384</v>
      </c>
      <c r="F754" s="2">
        <v>28</v>
      </c>
      <c r="G754" s="15">
        <v>128.5</v>
      </c>
      <c r="H754" s="7">
        <f>L754*'114成績輸入與落點儀表板'!$B$2+M754*'114成績輸入與落點儀表板'!$B$3+N754*'114成績輸入與落點儀表板'!$B$4+O754*'114成績輸入與落點儀表板'!$B$5+P754*'114成績輸入與落點儀表板'!$B$6+Q754*'114成績輸入與落點儀表板'!$B$7+R754*'114成績輸入與落點儀表板'!$B$8+S754*'114成績輸入與落點儀表板'!$B$9+T754*'114成績輸入與落點儀表板'!$B$10+U754*'114成績輸入與落點儀表板'!$B$11+V754*'114成績輸入與落點儀表板'!$B$12+W754*'114成績輸入與落點儀表板'!$B$13+X754*'114成績輸入與落點儀表板'!$B$14+Y754*'114成績輸入與落點儀表板'!$B$15+Z754*'114成績輸入與落點儀表板'!$B$16</f>
        <v>0</v>
      </c>
      <c r="I754" s="8">
        <f t="shared" si="22"/>
        <v>-128.5</v>
      </c>
      <c r="J754" s="2" t="str">
        <f t="shared" si="23"/>
        <v>FAIL</v>
      </c>
      <c r="K754" s="17" t="str">
        <f>IF(AND(IF('114成績輸入與落點儀表板'!$C$2="必須採計",L754&gt;0,IF('114成績輸入與落點儀表板'!$C$2="不可採計",L754=0,TRUE)),IF('114成績輸入與落點儀表板'!$C$3="必須採計",M754&gt;0,IF('114成績輸入與落點儀表板'!$C$3="不可採計",M754=0,TRUE)),IF('114成績輸入與落點儀表板'!$C$4="必須採計",N754&gt;0,IF('114成績輸入與落點儀表板'!$C$4="不可採計",N754=0,TRUE)),IF('114成績輸入與落點儀表板'!$C$5="必須採計",O754&gt;0,IF('114成績輸入與落點儀表板'!$C$5="不可採計",O754=0,TRUE)),IF('114成績輸入與落點儀表板'!$C$6="必須採計",P754&gt;0,IF('114成績輸入與落點儀表板'!$C$6="不可採計",P754=0,TRUE)),IF('114成績輸入與落點儀表板'!$C$7="必須採計",Q754&gt;0,IF('114成績輸入與落點儀表板'!$C$7="不可採計",Q754=0,TRUE)),IF('114成績輸入與落點儀表板'!$C$8="必須採計",R754&gt;0,IF('114成績輸入與落點儀表板'!$C$8="不可採計",R754=0,TRUE)),IF('114成績輸入與落點儀表板'!$C$9="必須採計",S754&gt;0,IF('114成績輸入與落點儀表板'!$C$9="不可採計",S754=0,TRUE)),IF('114成績輸入與落點儀表板'!$C$10="必須採計",T754&gt;0,IF('114成績輸入與落點儀表板'!$C$10="不可採計",T754=0,TRUE)),IF('114成績輸入與落點儀表板'!$C$11="必須採計",U754&gt;0,IF('114成績輸入與落點儀表板'!$C$11="不可採計",U754=0,TRUE)),IF('114成績輸入與落點儀表板'!$C$12="必須採計",V754&gt;0,IF('114成績輸入與落點儀表板'!$C$12="不可採計",V754=0,TRUE)),IF('114成績輸入與落點儀表板'!$C$13="必須採計",W754&gt;0,IF('114成績輸入與落點儀表板'!$C$13="不可採計",W754=0,TRUE)),IF('114成績輸入與落點儀表板'!$C$14="必須採計",X754&gt;0,IF('114成績輸入與落點儀表板'!$C$14="不可採計",X754=0,TRUE)),IF('114成績輸入與落點儀表板'!$C$15="必須採計",Y754&gt;0,IF('114成績輸入與落點儀表板'!$C$15="不可採計",Y754=0,TRUE)),IF('114成績輸入與落點儀表板'!$C$16="必須採計",Z754&gt;0,IF('114成績輸入與落點儀表板'!$C$16="不可採計",Z754=0,TRUE))),"✅ 符合","❌ 不符合")</f>
        <v>❌ 不符合</v>
      </c>
      <c r="L754" s="15">
        <v>0</v>
      </c>
      <c r="M754" s="15">
        <v>1.25</v>
      </c>
      <c r="N754" s="15">
        <v>0</v>
      </c>
      <c r="O754" s="15">
        <v>0</v>
      </c>
      <c r="P754" s="15">
        <v>1</v>
      </c>
      <c r="Q754" s="15">
        <v>0</v>
      </c>
      <c r="R754" s="15">
        <v>0</v>
      </c>
      <c r="S754" s="15">
        <v>0</v>
      </c>
      <c r="T754" s="15">
        <v>1.25</v>
      </c>
      <c r="U754" s="15">
        <v>0</v>
      </c>
      <c r="V754" s="15">
        <v>0</v>
      </c>
      <c r="W754" s="15">
        <v>0</v>
      </c>
      <c r="X754" s="15">
        <v>0</v>
      </c>
      <c r="Y754" s="15">
        <v>0</v>
      </c>
      <c r="Z754" s="15">
        <v>0</v>
      </c>
    </row>
    <row r="755" spans="1:26" ht="15.75" customHeight="1" x14ac:dyDescent="0.3">
      <c r="A755" s="2" t="s">
        <v>1931</v>
      </c>
      <c r="B755" s="6" t="s">
        <v>1858</v>
      </c>
      <c r="C755" s="6" t="s">
        <v>1908</v>
      </c>
      <c r="D755" s="12" t="s">
        <v>86</v>
      </c>
      <c r="E755" s="13" t="s">
        <v>1909</v>
      </c>
      <c r="F755" s="2">
        <v>21</v>
      </c>
      <c r="G755" s="15">
        <v>115.25</v>
      </c>
      <c r="H755" s="7">
        <f>L755*'114成績輸入與落點儀表板'!$B$2+M755*'114成績輸入與落點儀表板'!$B$3+N755*'114成績輸入與落點儀表板'!$B$4+O755*'114成績輸入與落點儀表板'!$B$5+P755*'114成績輸入與落點儀表板'!$B$6+Q755*'114成績輸入與落點儀表板'!$B$7+R755*'114成績輸入與落點儀表板'!$B$8+S755*'114成績輸入與落點儀表板'!$B$9+T755*'114成績輸入與落點儀表板'!$B$10+U755*'114成績輸入與落點儀表板'!$B$11+V755*'114成績輸入與落點儀表板'!$B$12+W755*'114成績輸入與落點儀表板'!$B$13+X755*'114成績輸入與落點儀表板'!$B$14+Y755*'114成績輸入與落點儀表板'!$B$15+Z755*'114成績輸入與落點儀表板'!$B$16</f>
        <v>0</v>
      </c>
      <c r="I755" s="8">
        <f t="shared" si="22"/>
        <v>-115.25</v>
      </c>
      <c r="J755" s="2" t="str">
        <f t="shared" si="23"/>
        <v>FAIL</v>
      </c>
      <c r="K755" s="17" t="str">
        <f>IF(AND(IF('114成績輸入與落點儀表板'!$C$2="必須採計",L755&gt;0,IF('114成績輸入與落點儀表板'!$C$2="不可採計",L755=0,TRUE)),IF('114成績輸入與落點儀表板'!$C$3="必須採計",M755&gt;0,IF('114成績輸入與落點儀表板'!$C$3="不可採計",M755=0,TRUE)),IF('114成績輸入與落點儀表板'!$C$4="必須採計",N755&gt;0,IF('114成績輸入與落點儀表板'!$C$4="不可採計",N755=0,TRUE)),IF('114成績輸入與落點儀表板'!$C$5="必須採計",O755&gt;0,IF('114成績輸入與落點儀表板'!$C$5="不可採計",O755=0,TRUE)),IF('114成績輸入與落點儀表板'!$C$6="必須採計",P755&gt;0,IF('114成績輸入與落點儀表板'!$C$6="不可採計",P755=0,TRUE)),IF('114成績輸入與落點儀表板'!$C$7="必須採計",Q755&gt;0,IF('114成績輸入與落點儀表板'!$C$7="不可採計",Q755=0,TRUE)),IF('114成績輸入與落點儀表板'!$C$8="必須採計",R755&gt;0,IF('114成績輸入與落點儀表板'!$C$8="不可採計",R755=0,TRUE)),IF('114成績輸入與落點儀表板'!$C$9="必須採計",S755&gt;0,IF('114成績輸入與落點儀表板'!$C$9="不可採計",S755=0,TRUE)),IF('114成績輸入與落點儀表板'!$C$10="必須採計",T755&gt;0,IF('114成績輸入與落點儀表板'!$C$10="不可採計",T755=0,TRUE)),IF('114成績輸入與落點儀表板'!$C$11="必須採計",U755&gt;0,IF('114成績輸入與落點儀表板'!$C$11="不可採計",U755=0,TRUE)),IF('114成績輸入與落點儀表板'!$C$12="必須採計",V755&gt;0,IF('114成績輸入與落點儀表板'!$C$12="不可採計",V755=0,TRUE)),IF('114成績輸入與落點儀表板'!$C$13="必須採計",W755&gt;0,IF('114成績輸入與落點儀表板'!$C$13="不可採計",W755=0,TRUE)),IF('114成績輸入與落點儀表板'!$C$14="必須採計",X755&gt;0,IF('114成績輸入與落點儀表板'!$C$14="不可採計",X755=0,TRUE)),IF('114成績輸入與落點儀表板'!$C$15="必須採計",Y755&gt;0,IF('114成績輸入與落點儀表板'!$C$15="不可採計",Y755=0,TRUE)),IF('114成績輸入與落點儀表板'!$C$16="必須採計",Z755&gt;0,IF('114成績輸入與落點儀表板'!$C$16="不可採計",Z755=0,TRUE))),"✅ 符合","❌ 不符合")</f>
        <v>✅ 符合</v>
      </c>
      <c r="L755" s="15">
        <v>1.25</v>
      </c>
      <c r="M755" s="15">
        <v>1.25</v>
      </c>
      <c r="N755" s="15">
        <v>2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0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</row>
    <row r="756" spans="1:26" ht="15.75" customHeight="1" x14ac:dyDescent="0.3">
      <c r="A756" s="2" t="s">
        <v>1933</v>
      </c>
      <c r="B756" s="6" t="s">
        <v>1858</v>
      </c>
      <c r="C756" s="6" t="s">
        <v>1911</v>
      </c>
      <c r="D756" s="12" t="s">
        <v>86</v>
      </c>
      <c r="E756" s="13" t="s">
        <v>1909</v>
      </c>
      <c r="F756" s="2">
        <v>19</v>
      </c>
      <c r="G756" s="15">
        <v>113.75</v>
      </c>
      <c r="H756" s="7">
        <f>L756*'114成績輸入與落點儀表板'!$B$2+M756*'114成績輸入與落點儀表板'!$B$3+N756*'114成績輸入與落點儀表板'!$B$4+O756*'114成績輸入與落點儀表板'!$B$5+P756*'114成績輸入與落點儀表板'!$B$6+Q756*'114成績輸入與落點儀表板'!$B$7+R756*'114成績輸入與落點儀表板'!$B$8+S756*'114成績輸入與落點儀表板'!$B$9+T756*'114成績輸入與落點儀表板'!$B$10+U756*'114成績輸入與落點儀表板'!$B$11+V756*'114成績輸入與落點儀表板'!$B$12+W756*'114成績輸入與落點儀表板'!$B$13+X756*'114成績輸入與落點儀表板'!$B$14+Y756*'114成績輸入與落點儀表板'!$B$15+Z756*'114成績輸入與落點儀表板'!$B$16</f>
        <v>0</v>
      </c>
      <c r="I756" s="8">
        <f t="shared" si="22"/>
        <v>-113.75</v>
      </c>
      <c r="J756" s="2" t="str">
        <f t="shared" si="23"/>
        <v>FAIL</v>
      </c>
      <c r="K756" s="17" t="str">
        <f>IF(AND(IF('114成績輸入與落點儀表板'!$C$2="必須採計",L756&gt;0,IF('114成績輸入與落點儀表板'!$C$2="不可採計",L756=0,TRUE)),IF('114成績輸入與落點儀表板'!$C$3="必須採計",M756&gt;0,IF('114成績輸入與落點儀表板'!$C$3="不可採計",M756=0,TRUE)),IF('114成績輸入與落點儀表板'!$C$4="必須採計",N756&gt;0,IF('114成績輸入與落點儀表板'!$C$4="不可採計",N756=0,TRUE)),IF('114成績輸入與落點儀表板'!$C$5="必須採計",O756&gt;0,IF('114成績輸入與落點儀表板'!$C$5="不可採計",O756=0,TRUE)),IF('114成績輸入與落點儀表板'!$C$6="必須採計",P756&gt;0,IF('114成績輸入與落點儀表板'!$C$6="不可採計",P756=0,TRUE)),IF('114成績輸入與落點儀表板'!$C$7="必須採計",Q756&gt;0,IF('114成績輸入與落點儀表板'!$C$7="不可採計",Q756=0,TRUE)),IF('114成績輸入與落點儀表板'!$C$8="必須採計",R756&gt;0,IF('114成績輸入與落點儀表板'!$C$8="不可採計",R756=0,TRUE)),IF('114成績輸入與落點儀表板'!$C$9="必須採計",S756&gt;0,IF('114成績輸入與落點儀表板'!$C$9="不可採計",S756=0,TRUE)),IF('114成績輸入與落點儀表板'!$C$10="必須採計",T756&gt;0,IF('114成績輸入與落點儀表板'!$C$10="不可採計",T756=0,TRUE)),IF('114成績輸入與落點儀表板'!$C$11="必須採計",U756&gt;0,IF('114成績輸入與落點儀表板'!$C$11="不可採計",U756=0,TRUE)),IF('114成績輸入與落點儀表板'!$C$12="必須採計",V756&gt;0,IF('114成績輸入與落點儀表板'!$C$12="不可採計",V756=0,TRUE)),IF('114成績輸入與落點儀表板'!$C$13="必須採計",W756&gt;0,IF('114成績輸入與落點儀表板'!$C$13="不可採計",W756=0,TRUE)),IF('114成績輸入與落點儀表板'!$C$14="必須採計",X756&gt;0,IF('114成績輸入與落點儀表板'!$C$14="不可採計",X756=0,TRUE)),IF('114成績輸入與落點儀表板'!$C$15="必須採計",Y756&gt;0,IF('114成績輸入與落點儀表板'!$C$15="不可採計",Y756=0,TRUE)),IF('114成績輸入與落點儀表板'!$C$16="必須採計",Z756&gt;0,IF('114成績輸入與落點儀表板'!$C$16="不可採計",Z756=0,TRUE))),"✅ 符合","❌ 不符合")</f>
        <v>✅ 符合</v>
      </c>
      <c r="L756" s="15">
        <v>1.25</v>
      </c>
      <c r="M756" s="15">
        <v>1.25</v>
      </c>
      <c r="N756" s="15">
        <v>2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15">
        <v>0</v>
      </c>
    </row>
    <row r="757" spans="1:26" ht="15.75" customHeight="1" x14ac:dyDescent="0.3">
      <c r="A757" s="2" t="s">
        <v>1936</v>
      </c>
      <c r="B757" s="6" t="s">
        <v>1858</v>
      </c>
      <c r="C757" s="6" t="s">
        <v>92</v>
      </c>
      <c r="D757" s="12" t="s">
        <v>86</v>
      </c>
      <c r="E757" s="13" t="s">
        <v>1913</v>
      </c>
      <c r="F757" s="2">
        <v>59</v>
      </c>
      <c r="G757" s="15">
        <v>112</v>
      </c>
      <c r="H757" s="7">
        <f>L757*'114成績輸入與落點儀表板'!$B$2+M757*'114成績輸入與落點儀表板'!$B$3+N757*'114成績輸入與落點儀表板'!$B$4+O757*'114成績輸入與落點儀表板'!$B$5+P757*'114成績輸入與落點儀表板'!$B$6+Q757*'114成績輸入與落點儀表板'!$B$7+R757*'114成績輸入與落點儀表板'!$B$8+S757*'114成績輸入與落點儀表板'!$B$9+T757*'114成績輸入與落點儀表板'!$B$10+U757*'114成績輸入與落點儀表板'!$B$11+V757*'114成績輸入與落點儀表板'!$B$12+W757*'114成績輸入與落點儀表板'!$B$13+X757*'114成績輸入與落點儀表板'!$B$14+Y757*'114成績輸入與落點儀表板'!$B$15+Z757*'114成績輸入與落點儀表板'!$B$16</f>
        <v>0</v>
      </c>
      <c r="I757" s="8">
        <f t="shared" si="22"/>
        <v>-112</v>
      </c>
      <c r="J757" s="2" t="str">
        <f t="shared" si="23"/>
        <v>FAIL</v>
      </c>
      <c r="K757" s="17" t="str">
        <f>IF(AND(IF('114成績輸入與落點儀表板'!$C$2="必須採計",L757&gt;0,IF('114成績輸入與落點儀表板'!$C$2="不可採計",L757=0,TRUE)),IF('114成績輸入與落點儀表板'!$C$3="必須採計",M757&gt;0,IF('114成績輸入與落點儀表板'!$C$3="不可採計",M757=0,TRUE)),IF('114成績輸入與落點儀表板'!$C$4="必須採計",N757&gt;0,IF('114成績輸入與落點儀表板'!$C$4="不可採計",N757=0,TRUE)),IF('114成績輸入與落點儀表板'!$C$5="必須採計",O757&gt;0,IF('114成績輸入與落點儀表板'!$C$5="不可採計",O757=0,TRUE)),IF('114成績輸入與落點儀表板'!$C$6="必須採計",P757&gt;0,IF('114成績輸入與落點儀表板'!$C$6="不可採計",P757=0,TRUE)),IF('114成績輸入與落點儀表板'!$C$7="必須採計",Q757&gt;0,IF('114成績輸入與落點儀表板'!$C$7="不可採計",Q757=0,TRUE)),IF('114成績輸入與落點儀表板'!$C$8="必須採計",R757&gt;0,IF('114成績輸入與落點儀表板'!$C$8="不可採計",R757=0,TRUE)),IF('114成績輸入與落點儀表板'!$C$9="必須採計",S757&gt;0,IF('114成績輸入與落點儀表板'!$C$9="不可採計",S757=0,TRUE)),IF('114成績輸入與落點儀表板'!$C$10="必須採計",T757&gt;0,IF('114成績輸入與落點儀表板'!$C$10="不可採計",T757=0,TRUE)),IF('114成績輸入與落點儀表板'!$C$11="必須採計",U757&gt;0,IF('114成績輸入與落點儀表板'!$C$11="不可採計",U757=0,TRUE)),IF('114成績輸入與落點儀表板'!$C$12="必須採計",V757&gt;0,IF('114成績輸入與落點儀表板'!$C$12="不可採計",V757=0,TRUE)),IF('114成績輸入與落點儀表板'!$C$13="必須採計",W757&gt;0,IF('114成績輸入與落點儀表板'!$C$13="不可採計",W757=0,TRUE)),IF('114成績輸入與落點儀表板'!$C$14="必須採計",X757&gt;0,IF('114成績輸入與落點儀表板'!$C$14="不可採計",X757=0,TRUE)),IF('114成績輸入與落點儀表板'!$C$15="必須採計",Y757&gt;0,IF('114成績輸入與落點儀表板'!$C$15="不可採計",Y757=0,TRUE)),IF('114成績輸入與落點儀表板'!$C$16="必須採計",Z757&gt;0,IF('114成績輸入與落點儀表板'!$C$16="不可採計",Z757=0,TRUE))),"✅ 符合","❌ 不符合")</f>
        <v>❌ 不符合</v>
      </c>
      <c r="L757" s="15">
        <v>0</v>
      </c>
      <c r="M757" s="15">
        <v>1.5</v>
      </c>
      <c r="N757" s="15">
        <v>1.5</v>
      </c>
      <c r="O757" s="15">
        <v>0</v>
      </c>
      <c r="P757" s="15">
        <v>0</v>
      </c>
      <c r="Q757" s="15">
        <v>0</v>
      </c>
      <c r="R757" s="15">
        <v>0</v>
      </c>
      <c r="S757" s="15">
        <v>2</v>
      </c>
      <c r="T757" s="15">
        <v>0</v>
      </c>
      <c r="U757" s="15">
        <v>0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</row>
    <row r="758" spans="1:26" ht="15.75" customHeight="1" x14ac:dyDescent="0.3">
      <c r="A758" s="2" t="s">
        <v>1938</v>
      </c>
      <c r="B758" s="6" t="s">
        <v>1858</v>
      </c>
      <c r="C758" s="6" t="s">
        <v>245</v>
      </c>
      <c r="D758" s="12" t="s">
        <v>73</v>
      </c>
      <c r="E758" s="13" t="s">
        <v>1915</v>
      </c>
      <c r="F758" s="2">
        <v>75</v>
      </c>
      <c r="G758" s="15">
        <v>124.5</v>
      </c>
      <c r="H758" s="7">
        <f>L758*'114成績輸入與落點儀表板'!$B$2+M758*'114成績輸入與落點儀表板'!$B$3+N758*'114成績輸入與落點儀表板'!$B$4+O758*'114成績輸入與落點儀表板'!$B$5+P758*'114成績輸入與落點儀表板'!$B$6+Q758*'114成績輸入與落點儀表板'!$B$7+R758*'114成績輸入與落點儀表板'!$B$8+S758*'114成績輸入與落點儀表板'!$B$9+T758*'114成績輸入與落點儀表板'!$B$10+U758*'114成績輸入與落點儀表板'!$B$11+V758*'114成績輸入與落點儀表板'!$B$12+W758*'114成績輸入與落點儀表板'!$B$13+X758*'114成績輸入與落點儀表板'!$B$14+Y758*'114成績輸入與落點儀表板'!$B$15+Z758*'114成績輸入與落點儀表板'!$B$16</f>
        <v>0</v>
      </c>
      <c r="I758" s="8">
        <f t="shared" si="22"/>
        <v>-124.5</v>
      </c>
      <c r="J758" s="2" t="str">
        <f t="shared" si="23"/>
        <v>FAIL</v>
      </c>
      <c r="K758" s="17" t="str">
        <f>IF(AND(IF('114成績輸入與落點儀表板'!$C$2="必須採計",L758&gt;0,IF('114成績輸入與落點儀表板'!$C$2="不可採計",L758=0,TRUE)),IF('114成績輸入與落點儀表板'!$C$3="必須採計",M758&gt;0,IF('114成績輸入與落點儀表板'!$C$3="不可採計",M758=0,TRUE)),IF('114成績輸入與落點儀表板'!$C$4="必須採計",N758&gt;0,IF('114成績輸入與落點儀表板'!$C$4="不可採計",N758=0,TRUE)),IF('114成績輸入與落點儀表板'!$C$5="必須採計",O758&gt;0,IF('114成績輸入與落點儀表板'!$C$5="不可採計",O758=0,TRUE)),IF('114成績輸入與落點儀表板'!$C$6="必須採計",P758&gt;0,IF('114成績輸入與落點儀表板'!$C$6="不可採計",P758=0,TRUE)),IF('114成績輸入與落點儀表板'!$C$7="必須採計",Q758&gt;0,IF('114成績輸入與落點儀表板'!$C$7="不可採計",Q758=0,TRUE)),IF('114成績輸入與落點儀表板'!$C$8="必須採計",R758&gt;0,IF('114成績輸入與落點儀表板'!$C$8="不可採計",R758=0,TRUE)),IF('114成績輸入與落點儀表板'!$C$9="必須採計",S758&gt;0,IF('114成績輸入與落點儀表板'!$C$9="不可採計",S758=0,TRUE)),IF('114成績輸入與落點儀表板'!$C$10="必須採計",T758&gt;0,IF('114成績輸入與落點儀表板'!$C$10="不可採計",T758=0,TRUE)),IF('114成績輸入與落點儀表板'!$C$11="必須採計",U758&gt;0,IF('114成績輸入與落點儀表板'!$C$11="不可採計",U758=0,TRUE)),IF('114成績輸入與落點儀表板'!$C$12="必須採計",V758&gt;0,IF('114成績輸入與落點儀表板'!$C$12="不可採計",V758=0,TRUE)),IF('114成績輸入與落點儀表板'!$C$13="必須採計",W758&gt;0,IF('114成績輸入與落點儀表板'!$C$13="不可採計",W758=0,TRUE)),IF('114成績輸入與落點儀表板'!$C$14="必須採計",X758&gt;0,IF('114成績輸入與落點儀表板'!$C$14="不可採計",X758=0,TRUE)),IF('114成績輸入與落點儀表板'!$C$15="必須採計",Y758&gt;0,IF('114成績輸入與落點儀表板'!$C$15="不可採計",Y758=0,TRUE)),IF('114成績輸入與落點儀表板'!$C$16="必須採計",Z758&gt;0,IF('114成績輸入與落點儀表板'!$C$16="不可採計",Z758=0,TRUE))),"✅ 符合","❌ 不符合")</f>
        <v>✅ 符合</v>
      </c>
      <c r="L758" s="15">
        <v>1.5</v>
      </c>
      <c r="M758" s="15">
        <v>1</v>
      </c>
      <c r="N758" s="15">
        <v>1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</row>
    <row r="759" spans="1:26" ht="15.75" customHeight="1" x14ac:dyDescent="0.3">
      <c r="A759" s="2" t="s">
        <v>1940</v>
      </c>
      <c r="B759" s="13" t="s">
        <v>1858</v>
      </c>
      <c r="C759" s="13" t="s">
        <v>255</v>
      </c>
      <c r="D759" s="12" t="s">
        <v>4062</v>
      </c>
      <c r="E759" s="13" t="s">
        <v>1917</v>
      </c>
      <c r="F759" s="2">
        <v>40</v>
      </c>
      <c r="G759" s="15">
        <v>124</v>
      </c>
      <c r="H759" s="7">
        <f>L759*'114成績輸入與落點儀表板'!$B$2+M759*'114成績輸入與落點儀表板'!$B$3+N759*'114成績輸入與落點儀表板'!$B$4+O759*'114成績輸入與落點儀表板'!$B$5+P759*'114成績輸入與落點儀表板'!$B$6+Q759*'114成績輸入與落點儀表板'!$B$7+R759*'114成績輸入與落點儀表板'!$B$8+S759*'114成績輸入與落點儀表板'!$B$9+T759*'114成績輸入與落點儀表板'!$B$10+U759*'114成績輸入與落點儀表板'!$B$11+V759*'114成績輸入與落點儀表板'!$B$12+W759*'114成績輸入與落點儀表板'!$B$13+X759*'114成績輸入與落點儀表板'!$B$14+Y759*'114成績輸入與落點儀表板'!$B$15+Z759*'114成績輸入與落點儀表板'!$B$16</f>
        <v>0</v>
      </c>
      <c r="I759" s="8">
        <f t="shared" si="22"/>
        <v>-124</v>
      </c>
      <c r="J759" s="2" t="str">
        <f t="shared" si="23"/>
        <v>FAIL</v>
      </c>
      <c r="K759" s="17" t="str">
        <f>IF(AND(IF('114成績輸入與落點儀表板'!$C$2="必須採計",L759&gt;0,IF('114成績輸入與落點儀表板'!$C$2="不可採計",L759=0,TRUE)),IF('114成績輸入與落點儀表板'!$C$3="必須採計",M759&gt;0,IF('114成績輸入與落點儀表板'!$C$3="不可採計",M759=0,TRUE)),IF('114成績輸入與落點儀表板'!$C$4="必須採計",N759&gt;0,IF('114成績輸入與落點儀表板'!$C$4="不可採計",N759=0,TRUE)),IF('114成績輸入與落點儀表板'!$C$5="必須採計",O759&gt;0,IF('114成績輸入與落點儀表板'!$C$5="不可採計",O759=0,TRUE)),IF('114成績輸入與落點儀表板'!$C$6="必須採計",P759&gt;0,IF('114成績輸入與落點儀表板'!$C$6="不可採計",P759=0,TRUE)),IF('114成績輸入與落點儀表板'!$C$7="必須採計",Q759&gt;0,IF('114成績輸入與落點儀表板'!$C$7="不可採計",Q759=0,TRUE)),IF('114成績輸入與落點儀表板'!$C$8="必須採計",R759&gt;0,IF('114成績輸入與落點儀表板'!$C$8="不可採計",R759=0,TRUE)),IF('114成績輸入與落點儀表板'!$C$9="必須採計",S759&gt;0,IF('114成績輸入與落點儀表板'!$C$9="不可採計",S759=0,TRUE)),IF('114成績輸入與落點儀表板'!$C$10="必須採計",T759&gt;0,IF('114成績輸入與落點儀表板'!$C$10="不可採計",T759=0,TRUE)),IF('114成績輸入與落點儀表板'!$C$11="必須採計",U759&gt;0,IF('114成績輸入與落點儀表板'!$C$11="不可採計",U759=0,TRUE)),IF('114成績輸入與落點儀表板'!$C$12="必須採計",V759&gt;0,IF('114成績輸入與落點儀表板'!$C$12="不可採計",V759=0,TRUE)),IF('114成績輸入與落點儀表板'!$C$13="必須採計",W759&gt;0,IF('114成績輸入與落點儀表板'!$C$13="不可採計",W759=0,TRUE)),IF('114成績輸入與落點儀表板'!$C$14="必須採計",X759&gt;0,IF('114成績輸入與落點儀表板'!$C$14="不可採計",X759=0,TRUE)),IF('114成績輸入與落點儀表板'!$C$15="必須採計",Y759&gt;0,IF('114成績輸入與落點儀表板'!$C$15="不可採計",Y759=0,TRUE)),IF('114成績輸入與落點儀表板'!$C$16="必須採計",Z759&gt;0,IF('114成績輸入與落點儀表板'!$C$16="不可採計",Z759=0,TRUE))),"✅ 符合","❌ 不符合")</f>
        <v>❌ 不符合</v>
      </c>
      <c r="L759" s="15">
        <v>0</v>
      </c>
      <c r="M759" s="15">
        <v>1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1.5</v>
      </c>
      <c r="T759" s="15">
        <v>2</v>
      </c>
      <c r="U759" s="15">
        <v>0</v>
      </c>
      <c r="V759" s="15">
        <v>0</v>
      </c>
      <c r="W759" s="15">
        <v>0</v>
      </c>
      <c r="X759" s="15">
        <v>0</v>
      </c>
      <c r="Y759" s="15">
        <v>0</v>
      </c>
      <c r="Z759" s="15">
        <v>0</v>
      </c>
    </row>
    <row r="760" spans="1:26" ht="15.75" customHeight="1" x14ac:dyDescent="0.3">
      <c r="A760" s="2" t="s">
        <v>1942</v>
      </c>
      <c r="B760" s="13" t="s">
        <v>1858</v>
      </c>
      <c r="C760" s="13" t="s">
        <v>824</v>
      </c>
      <c r="D760" s="12" t="s">
        <v>86</v>
      </c>
      <c r="E760" s="13" t="s">
        <v>4385</v>
      </c>
      <c r="F760" s="2">
        <v>26</v>
      </c>
      <c r="G760" s="15">
        <v>152.5</v>
      </c>
      <c r="H760" s="7">
        <f>L760*'114成績輸入與落點儀表板'!$B$2+M760*'114成績輸入與落點儀表板'!$B$3+N760*'114成績輸入與落點儀表板'!$B$4+O760*'114成績輸入與落點儀表板'!$B$5+P760*'114成績輸入與落點儀表板'!$B$6+Q760*'114成績輸入與落點儀表板'!$B$7+R760*'114成績輸入與落點儀表板'!$B$8+S760*'114成績輸入與落點儀表板'!$B$9+T760*'114成績輸入與落點儀表板'!$B$10+U760*'114成績輸入與落點儀表板'!$B$11+V760*'114成績輸入與落點儀表板'!$B$12+W760*'114成績輸入與落點儀表板'!$B$13+X760*'114成績輸入與落點儀表板'!$B$14+Y760*'114成績輸入與落點儀表板'!$B$15+Z760*'114成績輸入與落點儀表板'!$B$16</f>
        <v>0</v>
      </c>
      <c r="I760" s="8">
        <f t="shared" si="22"/>
        <v>-152.5</v>
      </c>
      <c r="J760" s="2" t="str">
        <f t="shared" si="23"/>
        <v>FAIL</v>
      </c>
      <c r="K760" s="17" t="str">
        <f>IF(AND(IF('114成績輸入與落點儀表板'!$C$2="必須採計",L760&gt;0,IF('114成績輸入與落點儀表板'!$C$2="不可採計",L760=0,TRUE)),IF('114成績輸入與落點儀表板'!$C$3="必須採計",M760&gt;0,IF('114成績輸入與落點儀表板'!$C$3="不可採計",M760=0,TRUE)),IF('114成績輸入與落點儀表板'!$C$4="必須採計",N760&gt;0,IF('114成績輸入與落點儀表板'!$C$4="不可採計",N760=0,TRUE)),IF('114成績輸入與落點儀表板'!$C$5="必須採計",O760&gt;0,IF('114成績輸入與落點儀表板'!$C$5="不可採計",O760=0,TRUE)),IF('114成績輸入與落點儀表板'!$C$6="必須採計",P760&gt;0,IF('114成績輸入與落點儀表板'!$C$6="不可採計",P760=0,TRUE)),IF('114成績輸入與落點儀表板'!$C$7="必須採計",Q760&gt;0,IF('114成績輸入與落點儀表板'!$C$7="不可採計",Q760=0,TRUE)),IF('114成績輸入與落點儀表板'!$C$8="必須採計",R760&gt;0,IF('114成績輸入與落點儀表板'!$C$8="不可採計",R760=0,TRUE)),IF('114成績輸入與落點儀表板'!$C$9="必須採計",S760&gt;0,IF('114成績輸入與落點儀表板'!$C$9="不可採計",S760=0,TRUE)),IF('114成績輸入與落點儀表板'!$C$10="必須採計",T760&gt;0,IF('114成績輸入與落點儀表板'!$C$10="不可採計",T760=0,TRUE)),IF('114成績輸入與落點儀表板'!$C$11="必須採計",U760&gt;0,IF('114成績輸入與落點儀表板'!$C$11="不可採計",U760=0,TRUE)),IF('114成績輸入與落點儀表板'!$C$12="必須採計",V760&gt;0,IF('114成績輸入與落點儀表板'!$C$12="不可採計",V760=0,TRUE)),IF('114成績輸入與落點儀表板'!$C$13="必須採計",W760&gt;0,IF('114成績輸入與落點儀表板'!$C$13="不可採計",W760=0,TRUE)),IF('114成績輸入與落點儀表板'!$C$14="必須採計",X760&gt;0,IF('114成績輸入與落點儀表板'!$C$14="不可採計",X760=0,TRUE)),IF('114成績輸入與落點儀表板'!$C$15="必須採計",Y760&gt;0,IF('114成績輸入與落點儀表板'!$C$15="不可採計",Y760=0,TRUE)),IF('114成績輸入與落點儀表板'!$C$16="必須採計",Z760&gt;0,IF('114成績輸入與落點儀表板'!$C$16="不可採計",Z760=0,TRUE))),"✅ 符合","❌ 不符合")</f>
        <v>✅ 符合</v>
      </c>
      <c r="L760" s="15">
        <v>1</v>
      </c>
      <c r="M760" s="15">
        <v>1</v>
      </c>
      <c r="N760" s="15">
        <v>0</v>
      </c>
      <c r="O760" s="15">
        <v>0</v>
      </c>
      <c r="P760" s="15">
        <v>1.5</v>
      </c>
      <c r="Q760" s="15">
        <v>0</v>
      </c>
      <c r="R760" s="15">
        <v>2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0</v>
      </c>
    </row>
    <row r="761" spans="1:26" ht="15.75" customHeight="1" x14ac:dyDescent="0.3">
      <c r="A761" s="2" t="s">
        <v>1944</v>
      </c>
      <c r="B761" s="6" t="s">
        <v>1858</v>
      </c>
      <c r="C761" s="6" t="s">
        <v>408</v>
      </c>
      <c r="D761" s="12" t="s">
        <v>103</v>
      </c>
      <c r="E761" s="13" t="s">
        <v>4385</v>
      </c>
      <c r="F761" s="2">
        <v>29</v>
      </c>
      <c r="G761" s="15">
        <v>155.5</v>
      </c>
      <c r="H761" s="7">
        <f>L761*'114成績輸入與落點儀表板'!$B$2+M761*'114成績輸入與落點儀表板'!$B$3+N761*'114成績輸入與落點儀表板'!$B$4+O761*'114成績輸入與落點儀表板'!$B$5+P761*'114成績輸入與落點儀表板'!$B$6+Q761*'114成績輸入與落點儀表板'!$B$7+R761*'114成績輸入與落點儀表板'!$B$8+S761*'114成績輸入與落點儀表板'!$B$9+T761*'114成績輸入與落點儀表板'!$B$10+U761*'114成績輸入與落點儀表板'!$B$11+V761*'114成績輸入與落點儀表板'!$B$12+W761*'114成績輸入與落點儀表板'!$B$13+X761*'114成績輸入與落點儀表板'!$B$14+Y761*'114成績輸入與落點儀表板'!$B$15+Z761*'114成績輸入與落點儀表板'!$B$16</f>
        <v>0</v>
      </c>
      <c r="I761" s="8">
        <f t="shared" si="22"/>
        <v>-155.5</v>
      </c>
      <c r="J761" s="2" t="str">
        <f t="shared" si="23"/>
        <v>FAIL</v>
      </c>
      <c r="K761" s="17" t="str">
        <f>IF(AND(IF('114成績輸入與落點儀表板'!$C$2="必須採計",L761&gt;0,IF('114成績輸入與落點儀表板'!$C$2="不可採計",L761=0,TRUE)),IF('114成績輸入與落點儀表板'!$C$3="必須採計",M761&gt;0,IF('114成績輸入與落點儀表板'!$C$3="不可採計",M761=0,TRUE)),IF('114成績輸入與落點儀表板'!$C$4="必須採計",N761&gt;0,IF('114成績輸入與落點儀表板'!$C$4="不可採計",N761=0,TRUE)),IF('114成績輸入與落點儀表板'!$C$5="必須採計",O761&gt;0,IF('114成績輸入與落點儀表板'!$C$5="不可採計",O761=0,TRUE)),IF('114成績輸入與落點儀表板'!$C$6="必須採計",P761&gt;0,IF('114成績輸入與落點儀表板'!$C$6="不可採計",P761=0,TRUE)),IF('114成績輸入與落點儀表板'!$C$7="必須採計",Q761&gt;0,IF('114成績輸入與落點儀表板'!$C$7="不可採計",Q761=0,TRUE)),IF('114成績輸入與落點儀表板'!$C$8="必須採計",R761&gt;0,IF('114成績輸入與落點儀表板'!$C$8="不可採計",R761=0,TRUE)),IF('114成績輸入與落點儀表板'!$C$9="必須採計",S761&gt;0,IF('114成績輸入與落點儀表板'!$C$9="不可採計",S761=0,TRUE)),IF('114成績輸入與落點儀表板'!$C$10="必須採計",T761&gt;0,IF('114成績輸入與落點儀表板'!$C$10="不可採計",T761=0,TRUE)),IF('114成績輸入與落點儀表板'!$C$11="必須採計",U761&gt;0,IF('114成績輸入與落點儀表板'!$C$11="不可採計",U761=0,TRUE)),IF('114成績輸入與落點儀表板'!$C$12="必須採計",V761&gt;0,IF('114成績輸入與落點儀表板'!$C$12="不可採計",V761=0,TRUE)),IF('114成績輸入與落點儀表板'!$C$13="必須採計",W761&gt;0,IF('114成績輸入與落點儀表板'!$C$13="不可採計",W761=0,TRUE)),IF('114成績輸入與落點儀表板'!$C$14="必須採計",X761&gt;0,IF('114成績輸入與落點儀表板'!$C$14="不可採計",X761=0,TRUE)),IF('114成績輸入與落點儀表板'!$C$15="必須採計",Y761&gt;0,IF('114成績輸入與落點儀表板'!$C$15="不可採計",Y761=0,TRUE)),IF('114成績輸入與落點儀表板'!$C$16="必須採計",Z761&gt;0,IF('114成績輸入與落點儀表板'!$C$16="不可採計",Z761=0,TRUE))),"✅ 符合","❌ 不符合")</f>
        <v>✅ 符合</v>
      </c>
      <c r="L761" s="15">
        <v>1</v>
      </c>
      <c r="M761" s="15">
        <v>1</v>
      </c>
      <c r="N761" s="15">
        <v>0</v>
      </c>
      <c r="O761" s="15">
        <v>0</v>
      </c>
      <c r="P761" s="15">
        <v>1.5</v>
      </c>
      <c r="Q761" s="15">
        <v>0</v>
      </c>
      <c r="R761" s="15">
        <v>2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0</v>
      </c>
    </row>
    <row r="762" spans="1:26" ht="15.75" customHeight="1" x14ac:dyDescent="0.3">
      <c r="A762" s="2" t="s">
        <v>1946</v>
      </c>
      <c r="B762" s="6" t="s">
        <v>1858</v>
      </c>
      <c r="C762" s="6" t="s">
        <v>242</v>
      </c>
      <c r="D762" s="12" t="s">
        <v>103</v>
      </c>
      <c r="E762" s="13" t="s">
        <v>4386</v>
      </c>
      <c r="F762" s="2">
        <v>67</v>
      </c>
      <c r="G762" s="15">
        <v>92</v>
      </c>
      <c r="H762" s="7">
        <f>L762*'114成績輸入與落點儀表板'!$B$2+M762*'114成績輸入與落點儀表板'!$B$3+N762*'114成績輸入與落點儀表板'!$B$4+O762*'114成績輸入與落點儀表板'!$B$5+P762*'114成績輸入與落點儀表板'!$B$6+Q762*'114成績輸入與落點儀表板'!$B$7+R762*'114成績輸入與落點儀表板'!$B$8+S762*'114成績輸入與落點儀表板'!$B$9+T762*'114成績輸入與落點儀表板'!$B$10+U762*'114成績輸入與落點儀表板'!$B$11+V762*'114成績輸入與落點儀表板'!$B$12+W762*'114成績輸入與落點儀表板'!$B$13+X762*'114成績輸入與落點儀表板'!$B$14+Y762*'114成績輸入與落點儀表板'!$B$15+Z762*'114成績輸入與落點儀表板'!$B$16</f>
        <v>0</v>
      </c>
      <c r="I762" s="8">
        <f t="shared" si="22"/>
        <v>-92</v>
      </c>
      <c r="J762" s="2" t="str">
        <f t="shared" si="23"/>
        <v>FAIL</v>
      </c>
      <c r="K762" s="17" t="str">
        <f>IF(AND(IF('114成績輸入與落點儀表板'!$C$2="必須採計",L762&gt;0,IF('114成績輸入與落點儀表板'!$C$2="不可採計",L762=0,TRUE)),IF('114成績輸入與落點儀表板'!$C$3="必須採計",M762&gt;0,IF('114成績輸入與落點儀表板'!$C$3="不可採計",M762=0,TRUE)),IF('114成績輸入與落點儀表板'!$C$4="必須採計",N762&gt;0,IF('114成績輸入與落點儀表板'!$C$4="不可採計",N762=0,TRUE)),IF('114成績輸入與落點儀表板'!$C$5="必須採計",O762&gt;0,IF('114成績輸入與落點儀表板'!$C$5="不可採計",O762=0,TRUE)),IF('114成績輸入與落點儀表板'!$C$6="必須採計",P762&gt;0,IF('114成績輸入與落點儀表板'!$C$6="不可採計",P762=0,TRUE)),IF('114成績輸入與落點儀表板'!$C$7="必須採計",Q762&gt;0,IF('114成績輸入與落點儀表板'!$C$7="不可採計",Q762=0,TRUE)),IF('114成績輸入與落點儀表板'!$C$8="必須採計",R762&gt;0,IF('114成績輸入與落點儀表板'!$C$8="不可採計",R762=0,TRUE)),IF('114成績輸入與落點儀表板'!$C$9="必須採計",S762&gt;0,IF('114成績輸入與落點儀表板'!$C$9="不可採計",S762=0,TRUE)),IF('114成績輸入與落點儀表板'!$C$10="必須採計",T762&gt;0,IF('114成績輸入與落點儀表板'!$C$10="不可採計",T762=0,TRUE)),IF('114成績輸入與落點儀表板'!$C$11="必須採計",U762&gt;0,IF('114成績輸入與落點儀表板'!$C$11="不可採計",U762=0,TRUE)),IF('114成績輸入與落點儀表板'!$C$12="必須採計",V762&gt;0,IF('114成績輸入與落點儀表板'!$C$12="不可採計",V762=0,TRUE)),IF('114成績輸入與落點儀表板'!$C$13="必須採計",W762&gt;0,IF('114成績輸入與落點儀表板'!$C$13="不可採計",W762=0,TRUE)),IF('114成績輸入與落點儀表板'!$C$14="必須採計",X762&gt;0,IF('114成績輸入與落點儀表板'!$C$14="不可採計",X762=0,TRUE)),IF('114成績輸入與落點儀表板'!$C$15="必須採計",Y762&gt;0,IF('114成績輸入與落點儀表板'!$C$15="不可採計",Y762=0,TRUE)),IF('114成績輸入與落點儀表板'!$C$16="必須採計",Z762&gt;0,IF('114成績輸入與落點儀表板'!$C$16="不可採計",Z762=0,TRUE))),"✅ 符合","❌ 不符合")</f>
        <v>❌ 不符合</v>
      </c>
      <c r="L762" s="15">
        <v>0</v>
      </c>
      <c r="M762" s="15">
        <v>1</v>
      </c>
      <c r="N762" s="15">
        <v>1</v>
      </c>
      <c r="O762" s="15">
        <v>0</v>
      </c>
      <c r="P762" s="15">
        <v>0</v>
      </c>
      <c r="Q762" s="15">
        <v>0</v>
      </c>
      <c r="R762" s="15">
        <v>1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0</v>
      </c>
    </row>
    <row r="763" spans="1:26" ht="15.75" customHeight="1" x14ac:dyDescent="0.3">
      <c r="A763" s="2" t="s">
        <v>1949</v>
      </c>
      <c r="B763" s="6" t="s">
        <v>1858</v>
      </c>
      <c r="C763" s="6" t="s">
        <v>1924</v>
      </c>
      <c r="D763" s="12" t="s">
        <v>134</v>
      </c>
      <c r="E763" s="13" t="s">
        <v>595</v>
      </c>
      <c r="F763" s="2">
        <v>10</v>
      </c>
      <c r="G763" s="15">
        <v>94</v>
      </c>
      <c r="H763" s="7">
        <f>L763*'114成績輸入與落點儀表板'!$B$2+M763*'114成績輸入與落點儀表板'!$B$3+N763*'114成績輸入與落點儀表板'!$B$4+O763*'114成績輸入與落點儀表板'!$B$5+P763*'114成績輸入與落點儀表板'!$B$6+Q763*'114成績輸入與落點儀表板'!$B$7+R763*'114成績輸入與落點儀表板'!$B$8+S763*'114成績輸入與落點儀表板'!$B$9+T763*'114成績輸入與落點儀表板'!$B$10+U763*'114成績輸入與落點儀表板'!$B$11+V763*'114成績輸入與落點儀表板'!$B$12+W763*'114成績輸入與落點儀表板'!$B$13+X763*'114成績輸入與落點儀表板'!$B$14+Y763*'114成績輸入與落點儀表板'!$B$15+Z763*'114成績輸入與落點儀表板'!$B$16</f>
        <v>0</v>
      </c>
      <c r="I763" s="8">
        <f t="shared" si="22"/>
        <v>-94</v>
      </c>
      <c r="J763" s="2" t="str">
        <f t="shared" si="23"/>
        <v>FAIL</v>
      </c>
      <c r="K763" s="17" t="str">
        <f>IF(AND(IF('114成績輸入與落點儀表板'!$C$2="必須採計",L763&gt;0,IF('114成績輸入與落點儀表板'!$C$2="不可採計",L763=0,TRUE)),IF('114成績輸入與落點儀表板'!$C$3="必須採計",M763&gt;0,IF('114成績輸入與落點儀表板'!$C$3="不可採計",M763=0,TRUE)),IF('114成績輸入與落點儀表板'!$C$4="必須採計",N763&gt;0,IF('114成績輸入與落點儀表板'!$C$4="不可採計",N763=0,TRUE)),IF('114成績輸入與落點儀表板'!$C$5="必須採計",O763&gt;0,IF('114成績輸入與落點儀表板'!$C$5="不可採計",O763=0,TRUE)),IF('114成績輸入與落點儀表板'!$C$6="必須採計",P763&gt;0,IF('114成績輸入與落點儀表板'!$C$6="不可採計",P763=0,TRUE)),IF('114成績輸入與落點儀表板'!$C$7="必須採計",Q763&gt;0,IF('114成績輸入與落點儀表板'!$C$7="不可採計",Q763=0,TRUE)),IF('114成績輸入與落點儀表板'!$C$8="必須採計",R763&gt;0,IF('114成績輸入與落點儀表板'!$C$8="不可採計",R763=0,TRUE)),IF('114成績輸入與落點儀表板'!$C$9="必須採計",S763&gt;0,IF('114成績輸入與落點儀表板'!$C$9="不可採計",S763=0,TRUE)),IF('114成績輸入與落點儀表板'!$C$10="必須採計",T763&gt;0,IF('114成績輸入與落點儀表板'!$C$10="不可採計",T763=0,TRUE)),IF('114成績輸入與落點儀表板'!$C$11="必須採計",U763&gt;0,IF('114成績輸入與落點儀表板'!$C$11="不可採計",U763=0,TRUE)),IF('114成績輸入與落點儀表板'!$C$12="必須採計",V763&gt;0,IF('114成績輸入與落點儀表板'!$C$12="不可採計",V763=0,TRUE)),IF('114成績輸入與落點儀表板'!$C$13="必須採計",W763&gt;0,IF('114成績輸入與落點儀表板'!$C$13="不可採計",W763=0,TRUE)),IF('114成績輸入與落點儀表板'!$C$14="必須採計",X763&gt;0,IF('114成績輸入與落點儀表板'!$C$14="不可採計",X763=0,TRUE)),IF('114成績輸入與落點儀表板'!$C$15="必須採計",Y763&gt;0,IF('114成績輸入與落點儀表板'!$C$15="不可採計",Y763=0,TRUE)),IF('114成績輸入與落點儀表板'!$C$16="必須採計",Z763&gt;0,IF('114成績輸入與落點儀表板'!$C$16="不可採計",Z763=0,TRUE))),"✅ 符合","❌ 不符合")</f>
        <v>✅ 符合</v>
      </c>
      <c r="L763" s="15">
        <v>1</v>
      </c>
      <c r="M763" s="15">
        <v>1</v>
      </c>
      <c r="N763" s="15">
        <v>1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0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</row>
    <row r="764" spans="1:26" ht="15.75" customHeight="1" x14ac:dyDescent="0.3">
      <c r="A764" s="2" t="s">
        <v>1950</v>
      </c>
      <c r="B764" s="6" t="s">
        <v>1858</v>
      </c>
      <c r="C764" s="6" t="s">
        <v>1926</v>
      </c>
      <c r="D764" s="12" t="s">
        <v>73</v>
      </c>
      <c r="E764" s="13" t="s">
        <v>595</v>
      </c>
      <c r="F764" s="2">
        <v>22</v>
      </c>
      <c r="G764" s="15">
        <v>93</v>
      </c>
      <c r="H764" s="7">
        <f>L764*'114成績輸入與落點儀表板'!$B$2+M764*'114成績輸入與落點儀表板'!$B$3+N764*'114成績輸入與落點儀表板'!$B$4+O764*'114成績輸入與落點儀表板'!$B$5+P764*'114成績輸入與落點儀表板'!$B$6+Q764*'114成績輸入與落點儀表板'!$B$7+R764*'114成績輸入與落點儀表板'!$B$8+S764*'114成績輸入與落點儀表板'!$B$9+T764*'114成績輸入與落點儀表板'!$B$10+U764*'114成績輸入與落點儀表板'!$B$11+V764*'114成績輸入與落點儀表板'!$B$12+W764*'114成績輸入與落點儀表板'!$B$13+X764*'114成績輸入與落點儀表板'!$B$14+Y764*'114成績輸入與落點儀表板'!$B$15+Z764*'114成績輸入與落點儀表板'!$B$16</f>
        <v>0</v>
      </c>
      <c r="I764" s="8">
        <f t="shared" si="22"/>
        <v>-93</v>
      </c>
      <c r="J764" s="2" t="str">
        <f t="shared" si="23"/>
        <v>FAIL</v>
      </c>
      <c r="K764" s="17" t="str">
        <f>IF(AND(IF('114成績輸入與落點儀表板'!$C$2="必須採計",L764&gt;0,IF('114成績輸入與落點儀表板'!$C$2="不可採計",L764=0,TRUE)),IF('114成績輸入與落點儀表板'!$C$3="必須採計",M764&gt;0,IF('114成績輸入與落點儀表板'!$C$3="不可採計",M764=0,TRUE)),IF('114成績輸入與落點儀表板'!$C$4="必須採計",N764&gt;0,IF('114成績輸入與落點儀表板'!$C$4="不可採計",N764=0,TRUE)),IF('114成績輸入與落點儀表板'!$C$5="必須採計",O764&gt;0,IF('114成績輸入與落點儀表板'!$C$5="不可採計",O764=0,TRUE)),IF('114成績輸入與落點儀表板'!$C$6="必須採計",P764&gt;0,IF('114成績輸入與落點儀表板'!$C$6="不可採計",P764=0,TRUE)),IF('114成績輸入與落點儀表板'!$C$7="必須採計",Q764&gt;0,IF('114成績輸入與落點儀表板'!$C$7="不可採計",Q764=0,TRUE)),IF('114成績輸入與落點儀表板'!$C$8="必須採計",R764&gt;0,IF('114成績輸入與落點儀表板'!$C$8="不可採計",R764=0,TRUE)),IF('114成績輸入與落點儀表板'!$C$9="必須採計",S764&gt;0,IF('114成績輸入與落點儀表板'!$C$9="不可採計",S764=0,TRUE)),IF('114成績輸入與落點儀表板'!$C$10="必須採計",T764&gt;0,IF('114成績輸入與落點儀表板'!$C$10="不可採計",T764=0,TRUE)),IF('114成績輸入與落點儀表板'!$C$11="必須採計",U764&gt;0,IF('114成績輸入與落點儀表板'!$C$11="不可採計",U764=0,TRUE)),IF('114成績輸入與落點儀表板'!$C$12="必須採計",V764&gt;0,IF('114成績輸入與落點儀表板'!$C$12="不可採計",V764=0,TRUE)),IF('114成績輸入與落點儀表板'!$C$13="必須採計",W764&gt;0,IF('114成績輸入與落點儀表板'!$C$13="不可採計",W764=0,TRUE)),IF('114成績輸入與落點儀表板'!$C$14="必須採計",X764&gt;0,IF('114成績輸入與落點儀表板'!$C$14="不可採計",X764=0,TRUE)),IF('114成績輸入與落點儀表板'!$C$15="必須採計",Y764&gt;0,IF('114成績輸入與落點儀表板'!$C$15="不可採計",Y764=0,TRUE)),IF('114成績輸入與落點儀表板'!$C$16="必須採計",Z764&gt;0,IF('114成績輸入與落點儀表板'!$C$16="不可採計",Z764=0,TRUE))),"✅ 符合","❌ 不符合")</f>
        <v>✅ 符合</v>
      </c>
      <c r="L764" s="15">
        <v>1</v>
      </c>
      <c r="M764" s="15">
        <v>1</v>
      </c>
      <c r="N764" s="15">
        <v>1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0</v>
      </c>
      <c r="V764" s="15">
        <v>0</v>
      </c>
      <c r="W764" s="15">
        <v>0</v>
      </c>
      <c r="X764" s="15">
        <v>0</v>
      </c>
      <c r="Y764" s="15">
        <v>0</v>
      </c>
      <c r="Z764" s="15">
        <v>0</v>
      </c>
    </row>
    <row r="765" spans="1:26" ht="15.75" customHeight="1" x14ac:dyDescent="0.3">
      <c r="A765" s="2" t="s">
        <v>1953</v>
      </c>
      <c r="B765" s="6" t="s">
        <v>1858</v>
      </c>
      <c r="C765" s="6" t="s">
        <v>724</v>
      </c>
      <c r="D765" s="12" t="s">
        <v>227</v>
      </c>
      <c r="E765" s="13" t="s">
        <v>378</v>
      </c>
      <c r="F765" s="2">
        <v>20</v>
      </c>
      <c r="G765" s="15">
        <v>168</v>
      </c>
      <c r="H765" s="7">
        <f>L765*'114成績輸入與落點儀表板'!$B$2+M765*'114成績輸入與落點儀表板'!$B$3+N765*'114成績輸入與落點儀表板'!$B$4+O765*'114成績輸入與落點儀表板'!$B$5+P765*'114成績輸入與落點儀表板'!$B$6+Q765*'114成績輸入與落點儀表板'!$B$7+R765*'114成績輸入與落點儀表板'!$B$8+S765*'114成績輸入與落點儀表板'!$B$9+T765*'114成績輸入與落點儀表板'!$B$10+U765*'114成績輸入與落點儀表板'!$B$11+V765*'114成績輸入與落點儀表板'!$B$12+W765*'114成績輸入與落點儀表板'!$B$13+X765*'114成績輸入與落點儀表板'!$B$14+Y765*'114成績輸入與落點儀表板'!$B$15+Z765*'114成績輸入與落點儀表板'!$B$16</f>
        <v>0</v>
      </c>
      <c r="I765" s="8">
        <f t="shared" si="22"/>
        <v>-168</v>
      </c>
      <c r="J765" s="2" t="str">
        <f t="shared" si="23"/>
        <v>FAIL</v>
      </c>
      <c r="K765" s="17" t="str">
        <f>IF(AND(IF('114成績輸入與落點儀表板'!$C$2="必須採計",L765&gt;0,IF('114成績輸入與落點儀表板'!$C$2="不可採計",L765=0,TRUE)),IF('114成績輸入與落點儀表板'!$C$3="必須採計",M765&gt;0,IF('114成績輸入與落點儀表板'!$C$3="不可採計",M765=0,TRUE)),IF('114成績輸入與落點儀表板'!$C$4="必須採計",N765&gt;0,IF('114成績輸入與落點儀表板'!$C$4="不可採計",N765=0,TRUE)),IF('114成績輸入與落點儀表板'!$C$5="必須採計",O765&gt;0,IF('114成績輸入與落點儀表板'!$C$5="不可採計",O765=0,TRUE)),IF('114成績輸入與落點儀表板'!$C$6="必須採計",P765&gt;0,IF('114成績輸入與落點儀表板'!$C$6="不可採計",P765=0,TRUE)),IF('114成績輸入與落點儀表板'!$C$7="必須採計",Q765&gt;0,IF('114成績輸入與落點儀表板'!$C$7="不可採計",Q765=0,TRUE)),IF('114成績輸入與落點儀表板'!$C$8="必須採計",R765&gt;0,IF('114成績輸入與落點儀表板'!$C$8="不可採計",R765=0,TRUE)),IF('114成績輸入與落點儀表板'!$C$9="必須採計",S765&gt;0,IF('114成績輸入與落點儀表板'!$C$9="不可採計",S765=0,TRUE)),IF('114成績輸入與落點儀表板'!$C$10="必須採計",T765&gt;0,IF('114成績輸入與落點儀表板'!$C$10="不可採計",T765=0,TRUE)),IF('114成績輸入與落點儀表板'!$C$11="必須採計",U765&gt;0,IF('114成績輸入與落點儀表板'!$C$11="不可採計",U765=0,TRUE)),IF('114成績輸入與落點儀表板'!$C$12="必須採計",V765&gt;0,IF('114成績輸入與落點儀表板'!$C$12="不可採計",V765=0,TRUE)),IF('114成績輸入與落點儀表板'!$C$13="必須採計",W765&gt;0,IF('114成績輸入與落點儀表板'!$C$13="不可採計",W765=0,TRUE)),IF('114成績輸入與落點儀表板'!$C$14="必須採計",X765&gt;0,IF('114成績輸入與落點儀表板'!$C$14="不可採計",X765=0,TRUE)),IF('114成績輸入與落點儀表板'!$C$15="必須採計",Y765&gt;0,IF('114成績輸入與落點儀表板'!$C$15="不可採計",Y765=0,TRUE)),IF('114成績輸入與落點儀表板'!$C$16="必須採計",Z765&gt;0,IF('114成績輸入與落點儀表板'!$C$16="不可採計",Z765=0,TRUE))),"✅ 符合","❌ 不符合")</f>
        <v>✅ 符合</v>
      </c>
      <c r="L765" s="15">
        <v>1</v>
      </c>
      <c r="M765" s="15">
        <v>2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0</v>
      </c>
      <c r="U765" s="15">
        <v>1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</row>
    <row r="766" spans="1:26" ht="15.75" customHeight="1" x14ac:dyDescent="0.3">
      <c r="A766" s="2" t="s">
        <v>1955</v>
      </c>
      <c r="B766" s="6" t="s">
        <v>1858</v>
      </c>
      <c r="C766" s="6" t="s">
        <v>1502</v>
      </c>
      <c r="D766" s="12" t="s">
        <v>227</v>
      </c>
      <c r="E766" s="13" t="s">
        <v>347</v>
      </c>
      <c r="F766" s="2">
        <v>22</v>
      </c>
      <c r="G766" s="15">
        <v>189</v>
      </c>
      <c r="H766" s="7">
        <f>L766*'114成績輸入與落點儀表板'!$B$2+M766*'114成績輸入與落點儀表板'!$B$3+N766*'114成績輸入與落點儀表板'!$B$4+O766*'114成績輸入與落點儀表板'!$B$5+P766*'114成績輸入與落點儀表板'!$B$6+Q766*'114成績輸入與落點儀表板'!$B$7+R766*'114成績輸入與落點儀表板'!$B$8+S766*'114成績輸入與落點儀表板'!$B$9+T766*'114成績輸入與落點儀表板'!$B$10+U766*'114成績輸入與落點儀表板'!$B$11+V766*'114成績輸入與落點儀表板'!$B$12+W766*'114成績輸入與落點儀表板'!$B$13+X766*'114成績輸入與落點儀表板'!$B$14+Y766*'114成績輸入與落點儀表板'!$B$15+Z766*'114成績輸入與落點儀表板'!$B$16</f>
        <v>0</v>
      </c>
      <c r="I766" s="8">
        <f t="shared" si="22"/>
        <v>-189</v>
      </c>
      <c r="J766" s="2" t="str">
        <f t="shared" si="23"/>
        <v>FAIL</v>
      </c>
      <c r="K766" s="17" t="str">
        <f>IF(AND(IF('114成績輸入與落點儀表板'!$C$2="必須採計",L766&gt;0,IF('114成績輸入與落點儀表板'!$C$2="不可採計",L766=0,TRUE)),IF('114成績輸入與落點儀表板'!$C$3="必須採計",M766&gt;0,IF('114成績輸入與落點儀表板'!$C$3="不可採計",M766=0,TRUE)),IF('114成績輸入與落點儀表板'!$C$4="必須採計",N766&gt;0,IF('114成績輸入與落點儀表板'!$C$4="不可採計",N766=0,TRUE)),IF('114成績輸入與落點儀表板'!$C$5="必須採計",O766&gt;0,IF('114成績輸入與落點儀表板'!$C$5="不可採計",O766=0,TRUE)),IF('114成績輸入與落點儀表板'!$C$6="必須採計",P766&gt;0,IF('114成績輸入與落點儀表板'!$C$6="不可採計",P766=0,TRUE)),IF('114成績輸入與落點儀表板'!$C$7="必須採計",Q766&gt;0,IF('114成績輸入與落點儀表板'!$C$7="不可採計",Q766=0,TRUE)),IF('114成績輸入與落點儀表板'!$C$8="必須採計",R766&gt;0,IF('114成績輸入與落點儀表板'!$C$8="不可採計",R766=0,TRUE)),IF('114成績輸入與落點儀表板'!$C$9="必須採計",S766&gt;0,IF('114成績輸入與落點儀表板'!$C$9="不可採計",S766=0,TRUE)),IF('114成績輸入與落點儀表板'!$C$10="必須採計",T766&gt;0,IF('114成績輸入與落點儀表板'!$C$10="不可採計",T766=0,TRUE)),IF('114成績輸入與落點儀表板'!$C$11="必須採計",U766&gt;0,IF('114成績輸入與落點儀表板'!$C$11="不可採計",U766=0,TRUE)),IF('114成績輸入與落點儀表板'!$C$12="必須採計",V766&gt;0,IF('114成績輸入與落點儀表板'!$C$12="不可採計",V766=0,TRUE)),IF('114成績輸入與落點儀表板'!$C$13="必須採計",W766&gt;0,IF('114成績輸入與落點儀表板'!$C$13="不可採計",W766=0,TRUE)),IF('114成績輸入與落點儀表板'!$C$14="必須採計",X766&gt;0,IF('114成績輸入與落點儀表板'!$C$14="不可採計",X766=0,TRUE)),IF('114成績輸入與落點儀表板'!$C$15="必須採計",Y766&gt;0,IF('114成績輸入與落點儀表板'!$C$15="不可採計",Y766=0,TRUE)),IF('114成績輸入與落點儀表板'!$C$16="必須採計",Z766&gt;0,IF('114成績輸入與落點儀表板'!$C$16="不可採計",Z766=0,TRUE))),"✅ 符合","❌ 不符合")</f>
        <v>✅ 符合</v>
      </c>
      <c r="L766" s="15">
        <v>2</v>
      </c>
      <c r="M766" s="15">
        <v>2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1</v>
      </c>
      <c r="V766" s="15">
        <v>0</v>
      </c>
      <c r="W766" s="15">
        <v>0</v>
      </c>
      <c r="X766" s="15">
        <v>0</v>
      </c>
      <c r="Y766" s="15">
        <v>0</v>
      </c>
      <c r="Z766" s="15">
        <v>0</v>
      </c>
    </row>
    <row r="767" spans="1:26" ht="15.75" customHeight="1" x14ac:dyDescent="0.3">
      <c r="A767" s="2" t="s">
        <v>1957</v>
      </c>
      <c r="B767" s="6" t="s">
        <v>1858</v>
      </c>
      <c r="C767" s="6" t="s">
        <v>1729</v>
      </c>
      <c r="D767" s="12" t="s">
        <v>60</v>
      </c>
      <c r="E767" s="13" t="s">
        <v>347</v>
      </c>
      <c r="F767" s="2">
        <v>32</v>
      </c>
      <c r="G767" s="15">
        <v>191</v>
      </c>
      <c r="H767" s="7">
        <f>L767*'114成績輸入與落點儀表板'!$B$2+M767*'114成績輸入與落點儀表板'!$B$3+N767*'114成績輸入與落點儀表板'!$B$4+O767*'114成績輸入與落點儀表板'!$B$5+P767*'114成績輸入與落點儀表板'!$B$6+Q767*'114成績輸入與落點儀表板'!$B$7+R767*'114成績輸入與落點儀表板'!$B$8+S767*'114成績輸入與落點儀表板'!$B$9+T767*'114成績輸入與落點儀表板'!$B$10+U767*'114成績輸入與落點儀表板'!$B$11+V767*'114成績輸入與落點儀表板'!$B$12+W767*'114成績輸入與落點儀表板'!$B$13+X767*'114成績輸入與落點儀表板'!$B$14+Y767*'114成績輸入與落點儀表板'!$B$15+Z767*'114成績輸入與落點儀表板'!$B$16</f>
        <v>0</v>
      </c>
      <c r="I767" s="8">
        <f t="shared" si="22"/>
        <v>-191</v>
      </c>
      <c r="J767" s="2" t="str">
        <f t="shared" si="23"/>
        <v>FAIL</v>
      </c>
      <c r="K767" s="17" t="str">
        <f>IF(AND(IF('114成績輸入與落點儀表板'!$C$2="必須採計",L767&gt;0,IF('114成績輸入與落點儀表板'!$C$2="不可採計",L767=0,TRUE)),IF('114成績輸入與落點儀表板'!$C$3="必須採計",M767&gt;0,IF('114成績輸入與落點儀表板'!$C$3="不可採計",M767=0,TRUE)),IF('114成績輸入與落點儀表板'!$C$4="必須採計",N767&gt;0,IF('114成績輸入與落點儀表板'!$C$4="不可採計",N767=0,TRUE)),IF('114成績輸入與落點儀表板'!$C$5="必須採計",O767&gt;0,IF('114成績輸入與落點儀表板'!$C$5="不可採計",O767=0,TRUE)),IF('114成績輸入與落點儀表板'!$C$6="必須採計",P767&gt;0,IF('114成績輸入與落點儀表板'!$C$6="不可採計",P767=0,TRUE)),IF('114成績輸入與落點儀表板'!$C$7="必須採計",Q767&gt;0,IF('114成績輸入與落點儀表板'!$C$7="不可採計",Q767=0,TRUE)),IF('114成績輸入與落點儀表板'!$C$8="必須採計",R767&gt;0,IF('114成績輸入與落點儀表板'!$C$8="不可採計",R767=0,TRUE)),IF('114成績輸入與落點儀表板'!$C$9="必須採計",S767&gt;0,IF('114成績輸入與落點儀表板'!$C$9="不可採計",S767=0,TRUE)),IF('114成績輸入與落點儀表板'!$C$10="必須採計",T767&gt;0,IF('114成績輸入與落點儀表板'!$C$10="不可採計",T767=0,TRUE)),IF('114成績輸入與落點儀表板'!$C$11="必須採計",U767&gt;0,IF('114成績輸入與落點儀表板'!$C$11="不可採計",U767=0,TRUE)),IF('114成績輸入與落點儀表板'!$C$12="必須採計",V767&gt;0,IF('114成績輸入與落點儀表板'!$C$12="不可採計",V767=0,TRUE)),IF('114成績輸入與落點儀表板'!$C$13="必須採計",W767&gt;0,IF('114成績輸入與落點儀表板'!$C$13="不可採計",W767=0,TRUE)),IF('114成績輸入與落點儀表板'!$C$14="必須採計",X767&gt;0,IF('114成績輸入與落點儀表板'!$C$14="不可採計",X767=0,TRUE)),IF('114成績輸入與落點儀表板'!$C$15="必須採計",Y767&gt;0,IF('114成績輸入與落點儀表板'!$C$15="不可採計",Y767=0,TRUE)),IF('114成績輸入與落點儀表板'!$C$16="必須採計",Z767&gt;0,IF('114成績輸入與落點儀表板'!$C$16="不可採計",Z767=0,TRUE))),"✅ 符合","❌ 不符合")</f>
        <v>✅ 符合</v>
      </c>
      <c r="L767" s="15">
        <v>2</v>
      </c>
      <c r="M767" s="15">
        <v>2</v>
      </c>
      <c r="N767" s="15">
        <v>0</v>
      </c>
      <c r="O767" s="15">
        <v>0</v>
      </c>
      <c r="P767" s="15">
        <v>0</v>
      </c>
      <c r="Q767" s="15">
        <v>0</v>
      </c>
      <c r="R767" s="15">
        <v>0</v>
      </c>
      <c r="S767" s="15">
        <v>0</v>
      </c>
      <c r="T767" s="15">
        <v>0</v>
      </c>
      <c r="U767" s="15">
        <v>1</v>
      </c>
      <c r="V767" s="15">
        <v>0</v>
      </c>
      <c r="W767" s="15">
        <v>0</v>
      </c>
      <c r="X767" s="15">
        <v>0</v>
      </c>
      <c r="Y767" s="15">
        <v>0</v>
      </c>
      <c r="Z767" s="15">
        <v>0</v>
      </c>
    </row>
    <row r="768" spans="1:26" ht="15.75" customHeight="1" x14ac:dyDescent="0.3">
      <c r="A768" s="2" t="s">
        <v>1959</v>
      </c>
      <c r="B768" s="6" t="s">
        <v>1858</v>
      </c>
      <c r="C768" s="6" t="s">
        <v>76</v>
      </c>
      <c r="D768" s="12" t="s">
        <v>60</v>
      </c>
      <c r="E768" s="13" t="s">
        <v>731</v>
      </c>
      <c r="F768" s="2">
        <v>21</v>
      </c>
      <c r="G768" s="15">
        <v>208.5</v>
      </c>
      <c r="H768" s="7">
        <f>L768*'114成績輸入與落點儀表板'!$B$2+M768*'114成績輸入與落點儀表板'!$B$3+N768*'114成績輸入與落點儀表板'!$B$4+O768*'114成績輸入與落點儀表板'!$B$5+P768*'114成績輸入與落點儀表板'!$B$6+Q768*'114成績輸入與落點儀表板'!$B$7+R768*'114成績輸入與落點儀表板'!$B$8+S768*'114成績輸入與落點儀表板'!$B$9+T768*'114成績輸入與落點儀表板'!$B$10+U768*'114成績輸入與落點儀表板'!$B$11+V768*'114成績輸入與落點儀表板'!$B$12+W768*'114成績輸入與落點儀表板'!$B$13+X768*'114成績輸入與落點儀表板'!$B$14+Y768*'114成績輸入與落點儀表板'!$B$15+Z768*'114成績輸入與落點儀表板'!$B$16</f>
        <v>0</v>
      </c>
      <c r="I768" s="8">
        <f t="shared" si="22"/>
        <v>-208.5</v>
      </c>
      <c r="J768" s="2" t="str">
        <f t="shared" si="23"/>
        <v>FAIL</v>
      </c>
      <c r="K768" s="17" t="str">
        <f>IF(AND(IF('114成績輸入與落點儀表板'!$C$2="必須採計",L768&gt;0,IF('114成績輸入與落點儀表板'!$C$2="不可採計",L768=0,TRUE)),IF('114成績輸入與落點儀表板'!$C$3="必須採計",M768&gt;0,IF('114成績輸入與落點儀表板'!$C$3="不可採計",M768=0,TRUE)),IF('114成績輸入與落點儀表板'!$C$4="必須採計",N768&gt;0,IF('114成績輸入與落點儀表板'!$C$4="不可採計",N768=0,TRUE)),IF('114成績輸入與落點儀表板'!$C$5="必須採計",O768&gt;0,IF('114成績輸入與落點儀表板'!$C$5="不可採計",O768=0,TRUE)),IF('114成績輸入與落點儀表板'!$C$6="必須採計",P768&gt;0,IF('114成績輸入與落點儀表板'!$C$6="不可採計",P768=0,TRUE)),IF('114成績輸入與落點儀表板'!$C$7="必須採計",Q768&gt;0,IF('114成績輸入與落點儀表板'!$C$7="不可採計",Q768=0,TRUE)),IF('114成績輸入與落點儀表板'!$C$8="必須採計",R768&gt;0,IF('114成績輸入與落點儀表板'!$C$8="不可採計",R768=0,TRUE)),IF('114成績輸入與落點儀表板'!$C$9="必須採計",S768&gt;0,IF('114成績輸入與落點儀表板'!$C$9="不可採計",S768=0,TRUE)),IF('114成績輸入與落點儀表板'!$C$10="必須採計",T768&gt;0,IF('114成績輸入與落點儀表板'!$C$10="不可採計",T768=0,TRUE)),IF('114成績輸入與落點儀表板'!$C$11="必須採計",U768&gt;0,IF('114成績輸入與落點儀表板'!$C$11="不可採計",U768=0,TRUE)),IF('114成績輸入與落點儀表板'!$C$12="必須採計",V768&gt;0,IF('114成績輸入與落點儀表板'!$C$12="不可採計",V768=0,TRUE)),IF('114成績輸入與落點儀表板'!$C$13="必須採計",W768&gt;0,IF('114成績輸入與落點儀表板'!$C$13="不可採計",W768=0,TRUE)),IF('114成績輸入與落點儀表板'!$C$14="必須採計",X768&gt;0,IF('114成績輸入與落點儀表板'!$C$14="不可採計",X768=0,TRUE)),IF('114成績輸入與落點儀表板'!$C$15="必須採計",Y768&gt;0,IF('114成績輸入與落點儀表板'!$C$15="不可採計",Y768=0,TRUE)),IF('114成績輸入與落點儀表板'!$C$16="必須採計",Z768&gt;0,IF('114成績輸入與落點儀表板'!$C$16="不可採計",Z768=0,TRUE))),"✅ 符合","❌ 不符合")</f>
        <v>✅ 符合</v>
      </c>
      <c r="L768" s="15">
        <v>1.5</v>
      </c>
      <c r="M768" s="15">
        <v>1.5</v>
      </c>
      <c r="N768" s="15">
        <v>0</v>
      </c>
      <c r="O768" s="15">
        <v>0</v>
      </c>
      <c r="P768" s="15">
        <v>0</v>
      </c>
      <c r="Q768" s="15">
        <v>0</v>
      </c>
      <c r="R768" s="15">
        <v>0</v>
      </c>
      <c r="S768" s="15">
        <v>0</v>
      </c>
      <c r="T768" s="15">
        <v>0</v>
      </c>
      <c r="U768" s="15">
        <v>1</v>
      </c>
      <c r="V768" s="15">
        <v>0</v>
      </c>
      <c r="W768" s="15">
        <v>1</v>
      </c>
      <c r="X768" s="15">
        <v>0</v>
      </c>
      <c r="Y768" s="15">
        <v>0</v>
      </c>
      <c r="Z768" s="15">
        <v>0</v>
      </c>
    </row>
    <row r="769" spans="1:26" ht="15.75" customHeight="1" x14ac:dyDescent="0.3">
      <c r="A769" s="2" t="s">
        <v>1961</v>
      </c>
      <c r="B769" s="6" t="s">
        <v>1858</v>
      </c>
      <c r="C769" s="6" t="s">
        <v>1932</v>
      </c>
      <c r="D769" s="12" t="s">
        <v>227</v>
      </c>
      <c r="E769" s="13" t="s">
        <v>347</v>
      </c>
      <c r="F769" s="2">
        <v>15</v>
      </c>
      <c r="G769" s="15">
        <v>177</v>
      </c>
      <c r="H769" s="7">
        <f>L769*'114成績輸入與落點儀表板'!$B$2+M769*'114成績輸入與落點儀表板'!$B$3+N769*'114成績輸入與落點儀表板'!$B$4+O769*'114成績輸入與落點儀表板'!$B$5+P769*'114成績輸入與落點儀表板'!$B$6+Q769*'114成績輸入與落點儀表板'!$B$7+R769*'114成績輸入與落點儀表板'!$B$8+S769*'114成績輸入與落點儀表板'!$B$9+T769*'114成績輸入與落點儀表板'!$B$10+U769*'114成績輸入與落點儀表板'!$B$11+V769*'114成績輸入與落點儀表板'!$B$12+W769*'114成績輸入與落點儀表板'!$B$13+X769*'114成績輸入與落點儀表板'!$B$14+Y769*'114成績輸入與落點儀表板'!$B$15+Z769*'114成績輸入與落點儀表板'!$B$16</f>
        <v>0</v>
      </c>
      <c r="I769" s="8">
        <f t="shared" si="22"/>
        <v>-177</v>
      </c>
      <c r="J769" s="2" t="str">
        <f t="shared" si="23"/>
        <v>FAIL</v>
      </c>
      <c r="K769" s="17" t="str">
        <f>IF(AND(IF('114成績輸入與落點儀表板'!$C$2="必須採計",L769&gt;0,IF('114成績輸入與落點儀表板'!$C$2="不可採計",L769=0,TRUE)),IF('114成績輸入與落點儀表板'!$C$3="必須採計",M769&gt;0,IF('114成績輸入與落點儀表板'!$C$3="不可採計",M769=0,TRUE)),IF('114成績輸入與落點儀表板'!$C$4="必須採計",N769&gt;0,IF('114成績輸入與落點儀表板'!$C$4="不可採計",N769=0,TRUE)),IF('114成績輸入與落點儀表板'!$C$5="必須採計",O769&gt;0,IF('114成績輸入與落點儀表板'!$C$5="不可採計",O769=0,TRUE)),IF('114成績輸入與落點儀表板'!$C$6="必須採計",P769&gt;0,IF('114成績輸入與落點儀表板'!$C$6="不可採計",P769=0,TRUE)),IF('114成績輸入與落點儀表板'!$C$7="必須採計",Q769&gt;0,IF('114成績輸入與落點儀表板'!$C$7="不可採計",Q769=0,TRUE)),IF('114成績輸入與落點儀表板'!$C$8="必須採計",R769&gt;0,IF('114成績輸入與落點儀表板'!$C$8="不可採計",R769=0,TRUE)),IF('114成績輸入與落點儀表板'!$C$9="必須採計",S769&gt;0,IF('114成績輸入與落點儀表板'!$C$9="不可採計",S769=0,TRUE)),IF('114成績輸入與落點儀表板'!$C$10="必須採計",T769&gt;0,IF('114成績輸入與落點儀表板'!$C$10="不可採計",T769=0,TRUE)),IF('114成績輸入與落點儀表板'!$C$11="必須採計",U769&gt;0,IF('114成績輸入與落點儀表板'!$C$11="不可採計",U769=0,TRUE)),IF('114成績輸入與落點儀表板'!$C$12="必須採計",V769&gt;0,IF('114成績輸入與落點儀表板'!$C$12="不可採計",V769=0,TRUE)),IF('114成績輸入與落點儀表板'!$C$13="必須採計",W769&gt;0,IF('114成績輸入與落點儀表板'!$C$13="不可採計",W769=0,TRUE)),IF('114成績輸入與落點儀表板'!$C$14="必須採計",X769&gt;0,IF('114成績輸入與落點儀表板'!$C$14="不可採計",X769=0,TRUE)),IF('114成績輸入與落點儀表板'!$C$15="必須採計",Y769&gt;0,IF('114成績輸入與落點儀表板'!$C$15="不可採計",Y769=0,TRUE)),IF('114成績輸入與落點儀表板'!$C$16="必須採計",Z769&gt;0,IF('114成績輸入與落點儀表板'!$C$16="不可採計",Z769=0,TRUE))),"✅ 符合","❌ 不符合")</f>
        <v>✅ 符合</v>
      </c>
      <c r="L769" s="15">
        <v>2</v>
      </c>
      <c r="M769" s="15">
        <v>2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1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</row>
    <row r="770" spans="1:26" ht="15.75" customHeight="1" x14ac:dyDescent="0.3">
      <c r="A770" s="2" t="s">
        <v>1962</v>
      </c>
      <c r="B770" s="6" t="s">
        <v>1858</v>
      </c>
      <c r="C770" s="6" t="s">
        <v>1934</v>
      </c>
      <c r="D770" s="12" t="s">
        <v>227</v>
      </c>
      <c r="E770" s="13" t="s">
        <v>1935</v>
      </c>
      <c r="F770" s="2">
        <v>18</v>
      </c>
      <c r="G770" s="15">
        <v>157</v>
      </c>
      <c r="H770" s="7">
        <f>L770*'114成績輸入與落點儀表板'!$B$2+M770*'114成績輸入與落點儀表板'!$B$3+N770*'114成績輸入與落點儀表板'!$B$4+O770*'114成績輸入與落點儀表板'!$B$5+P770*'114成績輸入與落點儀表板'!$B$6+Q770*'114成績輸入與落點儀表板'!$B$7+R770*'114成績輸入與落點儀表板'!$B$8+S770*'114成績輸入與落點儀表板'!$B$9+T770*'114成績輸入與落點儀表板'!$B$10+U770*'114成績輸入與落點儀表板'!$B$11+V770*'114成績輸入與落點儀表板'!$B$12+W770*'114成績輸入與落點儀表板'!$B$13+X770*'114成績輸入與落點儀表板'!$B$14+Y770*'114成績輸入與落點儀表板'!$B$15+Z770*'114成績輸入與落點儀表板'!$B$16</f>
        <v>0</v>
      </c>
      <c r="I770" s="8">
        <f t="shared" ref="I770:I833" si="24">H770-G770</f>
        <v>-157</v>
      </c>
      <c r="J770" s="2" t="str">
        <f t="shared" ref="J770:J833" si="25">IF(I770&gt;=0,"PASS","FAIL")</f>
        <v>FAIL</v>
      </c>
      <c r="K770" s="17" t="str">
        <f>IF(AND(IF('114成績輸入與落點儀表板'!$C$2="必須採計",L770&gt;0,IF('114成績輸入與落點儀表板'!$C$2="不可採計",L770=0,TRUE)),IF('114成績輸入與落點儀表板'!$C$3="必須採計",M770&gt;0,IF('114成績輸入與落點儀表板'!$C$3="不可採計",M770=0,TRUE)),IF('114成績輸入與落點儀表板'!$C$4="必須採計",N770&gt;0,IF('114成績輸入與落點儀表板'!$C$4="不可採計",N770=0,TRUE)),IF('114成績輸入與落點儀表板'!$C$5="必須採計",O770&gt;0,IF('114成績輸入與落點儀表板'!$C$5="不可採計",O770=0,TRUE)),IF('114成績輸入與落點儀表板'!$C$6="必須採計",P770&gt;0,IF('114成績輸入與落點儀表板'!$C$6="不可採計",P770=0,TRUE)),IF('114成績輸入與落點儀表板'!$C$7="必須採計",Q770&gt;0,IF('114成績輸入與落點儀表板'!$C$7="不可採計",Q770=0,TRUE)),IF('114成績輸入與落點儀表板'!$C$8="必須採計",R770&gt;0,IF('114成績輸入與落點儀表板'!$C$8="不可採計",R770=0,TRUE)),IF('114成績輸入與落點儀表板'!$C$9="必須採計",S770&gt;0,IF('114成績輸入與落點儀表板'!$C$9="不可採計",S770=0,TRUE)),IF('114成績輸入與落點儀表板'!$C$10="必須採計",T770&gt;0,IF('114成績輸入與落點儀表板'!$C$10="不可採計",T770=0,TRUE)),IF('114成績輸入與落點儀表板'!$C$11="必須採計",U770&gt;0,IF('114成績輸入與落點儀表板'!$C$11="不可採計",U770=0,TRUE)),IF('114成績輸入與落點儀表板'!$C$12="必須採計",V770&gt;0,IF('114成績輸入與落點儀表板'!$C$12="不可採計",V770=0,TRUE)),IF('114成績輸入與落點儀表板'!$C$13="必須採計",W770&gt;0,IF('114成績輸入與落點儀表板'!$C$13="不可採計",W770=0,TRUE)),IF('114成績輸入與落點儀表板'!$C$14="必須採計",X770&gt;0,IF('114成績輸入與落點儀表板'!$C$14="不可採計",X770=0,TRUE)),IF('114成績輸入與落點儀表板'!$C$15="必須採計",Y770&gt;0,IF('114成績輸入與落點儀表板'!$C$15="不可採計",Y770=0,TRUE)),IF('114成績輸入與落點儀表板'!$C$16="必須採計",Z770&gt;0,IF('114成績輸入與落點儀表板'!$C$16="不可採計",Z770=0,TRUE))),"✅ 符合","❌ 不符合")</f>
        <v>✅ 符合</v>
      </c>
      <c r="L770" s="15">
        <v>1.5</v>
      </c>
      <c r="M770" s="15">
        <v>1.5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>
        <v>0</v>
      </c>
      <c r="U770" s="15">
        <v>1.25</v>
      </c>
      <c r="V770" s="15">
        <v>0</v>
      </c>
      <c r="W770" s="15">
        <v>0</v>
      </c>
      <c r="X770" s="15">
        <v>0</v>
      </c>
      <c r="Y770" s="15">
        <v>0</v>
      </c>
      <c r="Z770" s="15">
        <v>0</v>
      </c>
    </row>
    <row r="771" spans="1:26" ht="15.75" customHeight="1" x14ac:dyDescent="0.3">
      <c r="A771" s="2" t="s">
        <v>1964</v>
      </c>
      <c r="B771" s="6" t="s">
        <v>1858</v>
      </c>
      <c r="C771" s="6" t="s">
        <v>1939</v>
      </c>
      <c r="D771" s="12" t="s">
        <v>80</v>
      </c>
      <c r="E771" s="13" t="s">
        <v>616</v>
      </c>
      <c r="F771" s="2">
        <v>24</v>
      </c>
      <c r="G771" s="15">
        <v>142</v>
      </c>
      <c r="H771" s="7">
        <f>L771*'114成績輸入與落點儀表板'!$B$2+M771*'114成績輸入與落點儀表板'!$B$3+N771*'114成績輸入與落點儀表板'!$B$4+O771*'114成績輸入與落點儀表板'!$B$5+P771*'114成績輸入與落點儀表板'!$B$6+Q771*'114成績輸入與落點儀表板'!$B$7+R771*'114成績輸入與落點儀表板'!$B$8+S771*'114成績輸入與落點儀表板'!$B$9+T771*'114成績輸入與落點儀表板'!$B$10+U771*'114成績輸入與落點儀表板'!$B$11+V771*'114成績輸入與落點儀表板'!$B$12+W771*'114成績輸入與落點儀表板'!$B$13+X771*'114成績輸入與落點儀表板'!$B$14+Y771*'114成績輸入與落點儀表板'!$B$15+Z771*'114成績輸入與落點儀表板'!$B$16</f>
        <v>0</v>
      </c>
      <c r="I771" s="8">
        <f t="shared" si="24"/>
        <v>-142</v>
      </c>
      <c r="J771" s="2" t="str">
        <f t="shared" si="25"/>
        <v>FAIL</v>
      </c>
      <c r="K771" s="17" t="str">
        <f>IF(AND(IF('114成績輸入與落點儀表板'!$C$2="必須採計",L771&gt;0,IF('114成績輸入與落點儀表板'!$C$2="不可採計",L771=0,TRUE)),IF('114成績輸入與落點儀表板'!$C$3="必須採計",M771&gt;0,IF('114成績輸入與落點儀表板'!$C$3="不可採計",M771=0,TRUE)),IF('114成績輸入與落點儀表板'!$C$4="必須採計",N771&gt;0,IF('114成績輸入與落點儀表板'!$C$4="不可採計",N771=0,TRUE)),IF('114成績輸入與落點儀表板'!$C$5="必須採計",O771&gt;0,IF('114成績輸入與落點儀表板'!$C$5="不可採計",O771=0,TRUE)),IF('114成績輸入與落點儀表板'!$C$6="必須採計",P771&gt;0,IF('114成績輸入與落點儀表板'!$C$6="不可採計",P771=0,TRUE)),IF('114成績輸入與落點儀表板'!$C$7="必須採計",Q771&gt;0,IF('114成績輸入與落點儀表板'!$C$7="不可採計",Q771=0,TRUE)),IF('114成績輸入與落點儀表板'!$C$8="必須採計",R771&gt;0,IF('114成績輸入與落點儀表板'!$C$8="不可採計",R771=0,TRUE)),IF('114成績輸入與落點儀表板'!$C$9="必須採計",S771&gt;0,IF('114成績輸入與落點儀表板'!$C$9="不可採計",S771=0,TRUE)),IF('114成績輸入與落點儀表板'!$C$10="必須採計",T771&gt;0,IF('114成績輸入與落點儀表板'!$C$10="不可採計",T771=0,TRUE)),IF('114成績輸入與落點儀表板'!$C$11="必須採計",U771&gt;0,IF('114成績輸入與落點儀表板'!$C$11="不可採計",U771=0,TRUE)),IF('114成績輸入與落點儀表板'!$C$12="必須採計",V771&gt;0,IF('114成績輸入與落點儀表板'!$C$12="不可採計",V771=0,TRUE)),IF('114成績輸入與落點儀表板'!$C$13="必須採計",W771&gt;0,IF('114成績輸入與落點儀表板'!$C$13="不可採計",W771=0,TRUE)),IF('114成績輸入與落點儀表板'!$C$14="必須採計",X771&gt;0,IF('114成績輸入與落點儀表板'!$C$14="不可採計",X771=0,TRUE)),IF('114成績輸入與落點儀表板'!$C$15="必須採計",Y771&gt;0,IF('114成績輸入與落點儀表板'!$C$15="不可採計",Y771=0,TRUE)),IF('114成績輸入與落點儀表板'!$C$16="必須採計",Z771&gt;0,IF('114成績輸入與落點儀表板'!$C$16="不可採計",Z771=0,TRUE))),"✅ 符合","❌ 不符合")</f>
        <v>✅ 符合</v>
      </c>
      <c r="L771" s="15">
        <v>1.5</v>
      </c>
      <c r="M771" s="15">
        <v>2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0</v>
      </c>
      <c r="U771" s="15">
        <v>1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</row>
    <row r="772" spans="1:26" ht="15.75" customHeight="1" x14ac:dyDescent="0.3">
      <c r="A772" s="2" t="s">
        <v>1966</v>
      </c>
      <c r="B772" s="6" t="s">
        <v>1858</v>
      </c>
      <c r="C772" s="6" t="s">
        <v>1941</v>
      </c>
      <c r="D772" s="12" t="s">
        <v>80</v>
      </c>
      <c r="E772" s="13" t="s">
        <v>616</v>
      </c>
      <c r="F772" s="2">
        <v>21</v>
      </c>
      <c r="G772" s="15">
        <v>149</v>
      </c>
      <c r="H772" s="7">
        <f>L772*'114成績輸入與落點儀表板'!$B$2+M772*'114成績輸入與落點儀表板'!$B$3+N772*'114成績輸入與落點儀表板'!$B$4+O772*'114成績輸入與落點儀表板'!$B$5+P772*'114成績輸入與落點儀表板'!$B$6+Q772*'114成績輸入與落點儀表板'!$B$7+R772*'114成績輸入與落點儀表板'!$B$8+S772*'114成績輸入與落點儀表板'!$B$9+T772*'114成績輸入與落點儀表板'!$B$10+U772*'114成績輸入與落點儀表板'!$B$11+V772*'114成績輸入與落點儀表板'!$B$12+W772*'114成績輸入與落點儀表板'!$B$13+X772*'114成績輸入與落點儀表板'!$B$14+Y772*'114成績輸入與落點儀表板'!$B$15+Z772*'114成績輸入與落點儀表板'!$B$16</f>
        <v>0</v>
      </c>
      <c r="I772" s="8">
        <f t="shared" si="24"/>
        <v>-149</v>
      </c>
      <c r="J772" s="2" t="str">
        <f t="shared" si="25"/>
        <v>FAIL</v>
      </c>
      <c r="K772" s="17" t="str">
        <f>IF(AND(IF('114成績輸入與落點儀表板'!$C$2="必須採計",L772&gt;0,IF('114成績輸入與落點儀表板'!$C$2="不可採計",L772=0,TRUE)),IF('114成績輸入與落點儀表板'!$C$3="必須採計",M772&gt;0,IF('114成績輸入與落點儀表板'!$C$3="不可採計",M772=0,TRUE)),IF('114成績輸入與落點儀表板'!$C$4="必須採計",N772&gt;0,IF('114成績輸入與落點儀表板'!$C$4="不可採計",N772=0,TRUE)),IF('114成績輸入與落點儀表板'!$C$5="必須採計",O772&gt;0,IF('114成績輸入與落點儀表板'!$C$5="不可採計",O772=0,TRUE)),IF('114成績輸入與落點儀表板'!$C$6="必須採計",P772&gt;0,IF('114成績輸入與落點儀表板'!$C$6="不可採計",P772=0,TRUE)),IF('114成績輸入與落點儀表板'!$C$7="必須採計",Q772&gt;0,IF('114成績輸入與落點儀表板'!$C$7="不可採計",Q772=0,TRUE)),IF('114成績輸入與落點儀表板'!$C$8="必須採計",R772&gt;0,IF('114成績輸入與落點儀表板'!$C$8="不可採計",R772=0,TRUE)),IF('114成績輸入與落點儀表板'!$C$9="必須採計",S772&gt;0,IF('114成績輸入與落點儀表板'!$C$9="不可採計",S772=0,TRUE)),IF('114成績輸入與落點儀表板'!$C$10="必須採計",T772&gt;0,IF('114成績輸入與落點儀表板'!$C$10="不可採計",T772=0,TRUE)),IF('114成績輸入與落點儀表板'!$C$11="必須採計",U772&gt;0,IF('114成績輸入與落點儀表板'!$C$11="不可採計",U772=0,TRUE)),IF('114成績輸入與落點儀表板'!$C$12="必須採計",V772&gt;0,IF('114成績輸入與落點儀表板'!$C$12="不可採計",V772=0,TRUE)),IF('114成績輸入與落點儀表板'!$C$13="必須採計",W772&gt;0,IF('114成績輸入與落點儀表板'!$C$13="不可採計",W772=0,TRUE)),IF('114成績輸入與落點儀表板'!$C$14="必須採計",X772&gt;0,IF('114成績輸入與落點儀表板'!$C$14="不可採計",X772=0,TRUE)),IF('114成績輸入與落點儀表板'!$C$15="必須採計",Y772&gt;0,IF('114成績輸入與落點儀表板'!$C$15="不可採計",Y772=0,TRUE)),IF('114成績輸入與落點儀表板'!$C$16="必須採計",Z772&gt;0,IF('114成績輸入與落點儀表板'!$C$16="不可採計",Z772=0,TRUE))),"✅ 符合","❌ 不符合")</f>
        <v>✅ 符合</v>
      </c>
      <c r="L772" s="15">
        <v>1.5</v>
      </c>
      <c r="M772" s="15">
        <v>2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1</v>
      </c>
      <c r="V772" s="15">
        <v>0</v>
      </c>
      <c r="W772" s="15">
        <v>0</v>
      </c>
      <c r="X772" s="15">
        <v>0</v>
      </c>
      <c r="Y772" s="15">
        <v>0</v>
      </c>
      <c r="Z772" s="15">
        <v>0</v>
      </c>
    </row>
    <row r="773" spans="1:26" ht="15.75" customHeight="1" x14ac:dyDescent="0.3">
      <c r="A773" s="2" t="s">
        <v>1968</v>
      </c>
      <c r="B773" s="13" t="s">
        <v>1858</v>
      </c>
      <c r="C773" s="13" t="s">
        <v>1943</v>
      </c>
      <c r="D773" s="12" t="s">
        <v>121</v>
      </c>
      <c r="E773" s="13" t="s">
        <v>616</v>
      </c>
      <c r="F773" s="2">
        <v>26</v>
      </c>
      <c r="G773" s="15">
        <v>151</v>
      </c>
      <c r="H773" s="7">
        <f>L773*'114成績輸入與落點儀表板'!$B$2+M773*'114成績輸入與落點儀表板'!$B$3+N773*'114成績輸入與落點儀表板'!$B$4+O773*'114成績輸入與落點儀表板'!$B$5+P773*'114成績輸入與落點儀表板'!$B$6+Q773*'114成績輸入與落點儀表板'!$B$7+R773*'114成績輸入與落點儀表板'!$B$8+S773*'114成績輸入與落點儀表板'!$B$9+T773*'114成績輸入與落點儀表板'!$B$10+U773*'114成績輸入與落點儀表板'!$B$11+V773*'114成績輸入與落點儀表板'!$B$12+W773*'114成績輸入與落點儀表板'!$B$13+X773*'114成績輸入與落點儀表板'!$B$14+Y773*'114成績輸入與落點儀表板'!$B$15+Z773*'114成績輸入與落點儀表板'!$B$16</f>
        <v>0</v>
      </c>
      <c r="I773" s="8">
        <f t="shared" si="24"/>
        <v>-151</v>
      </c>
      <c r="J773" s="2" t="str">
        <f t="shared" si="25"/>
        <v>FAIL</v>
      </c>
      <c r="K773" s="17" t="str">
        <f>IF(AND(IF('114成績輸入與落點儀表板'!$C$2="必須採計",L773&gt;0,IF('114成績輸入與落點儀表板'!$C$2="不可採計",L773=0,TRUE)),IF('114成績輸入與落點儀表板'!$C$3="必須採計",M773&gt;0,IF('114成績輸入與落點儀表板'!$C$3="不可採計",M773=0,TRUE)),IF('114成績輸入與落點儀表板'!$C$4="必須採計",N773&gt;0,IF('114成績輸入與落點儀表板'!$C$4="不可採計",N773=0,TRUE)),IF('114成績輸入與落點儀表板'!$C$5="必須採計",O773&gt;0,IF('114成績輸入與落點儀表板'!$C$5="不可採計",O773=0,TRUE)),IF('114成績輸入與落點儀表板'!$C$6="必須採計",P773&gt;0,IF('114成績輸入與落點儀表板'!$C$6="不可採計",P773=0,TRUE)),IF('114成績輸入與落點儀表板'!$C$7="必須採計",Q773&gt;0,IF('114成績輸入與落點儀表板'!$C$7="不可採計",Q773=0,TRUE)),IF('114成績輸入與落點儀表板'!$C$8="必須採計",R773&gt;0,IF('114成績輸入與落點儀表板'!$C$8="不可採計",R773=0,TRUE)),IF('114成績輸入與落點儀表板'!$C$9="必須採計",S773&gt;0,IF('114成績輸入與落點儀表板'!$C$9="不可採計",S773=0,TRUE)),IF('114成績輸入與落點儀表板'!$C$10="必須採計",T773&gt;0,IF('114成績輸入與落點儀表板'!$C$10="不可採計",T773=0,TRUE)),IF('114成績輸入與落點儀表板'!$C$11="必須採計",U773&gt;0,IF('114成績輸入與落點儀表板'!$C$11="不可採計",U773=0,TRUE)),IF('114成績輸入與落點儀表板'!$C$12="必須採計",V773&gt;0,IF('114成績輸入與落點儀表板'!$C$12="不可採計",V773=0,TRUE)),IF('114成績輸入與落點儀表板'!$C$13="必須採計",W773&gt;0,IF('114成績輸入與落點儀表板'!$C$13="不可採計",W773=0,TRUE)),IF('114成績輸入與落點儀表板'!$C$14="必須採計",X773&gt;0,IF('114成績輸入與落點儀表板'!$C$14="不可採計",X773=0,TRUE)),IF('114成績輸入與落點儀表板'!$C$15="必須採計",Y773&gt;0,IF('114成績輸入與落點儀表板'!$C$15="不可採計",Y773=0,TRUE)),IF('114成績輸入與落點儀表板'!$C$16="必須採計",Z773&gt;0,IF('114成績輸入與落點儀表板'!$C$16="不可採計",Z773=0,TRUE))),"✅ 符合","❌ 不符合")</f>
        <v>✅ 符合</v>
      </c>
      <c r="L773" s="15">
        <v>1.5</v>
      </c>
      <c r="M773" s="15">
        <v>2</v>
      </c>
      <c r="N773" s="15">
        <v>0</v>
      </c>
      <c r="O773" s="15">
        <v>0</v>
      </c>
      <c r="P773" s="15">
        <v>0</v>
      </c>
      <c r="Q773" s="15">
        <v>0</v>
      </c>
      <c r="R773" s="15">
        <v>0</v>
      </c>
      <c r="S773" s="15">
        <v>0</v>
      </c>
      <c r="T773" s="15">
        <v>0</v>
      </c>
      <c r="U773" s="15">
        <v>1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</row>
    <row r="774" spans="1:26" ht="15.75" customHeight="1" x14ac:dyDescent="0.3">
      <c r="A774" s="2" t="s">
        <v>1970</v>
      </c>
      <c r="B774" s="6" t="s">
        <v>1858</v>
      </c>
      <c r="C774" s="6" t="s">
        <v>979</v>
      </c>
      <c r="D774" s="12" t="s">
        <v>121</v>
      </c>
      <c r="E774" s="13" t="s">
        <v>4387</v>
      </c>
      <c r="F774" s="2">
        <v>66</v>
      </c>
      <c r="G774" s="15">
        <v>201</v>
      </c>
      <c r="H774" s="7">
        <f>L774*'114成績輸入與落點儀表板'!$B$2+M774*'114成績輸入與落點儀表板'!$B$3+N774*'114成績輸入與落點儀表板'!$B$4+O774*'114成績輸入與落點儀表板'!$B$5+P774*'114成績輸入與落點儀表板'!$B$6+Q774*'114成績輸入與落點儀表板'!$B$7+R774*'114成績輸入與落點儀表板'!$B$8+S774*'114成績輸入與落點儀表板'!$B$9+T774*'114成績輸入與落點儀表板'!$B$10+U774*'114成績輸入與落點儀表板'!$B$11+V774*'114成績輸入與落點儀表板'!$B$12+W774*'114成績輸入與落點儀表板'!$B$13+X774*'114成績輸入與落點儀表板'!$B$14+Y774*'114成績輸入與落點儀表板'!$B$15+Z774*'114成績輸入與落點儀表板'!$B$16</f>
        <v>0</v>
      </c>
      <c r="I774" s="8">
        <f t="shared" si="24"/>
        <v>-201</v>
      </c>
      <c r="J774" s="2" t="str">
        <f t="shared" si="25"/>
        <v>FAIL</v>
      </c>
      <c r="K774" s="17" t="str">
        <f>IF(AND(IF('114成績輸入與落點儀表板'!$C$2="必須採計",L774&gt;0,IF('114成績輸入與落點儀表板'!$C$2="不可採計",L774=0,TRUE)),IF('114成績輸入與落點儀表板'!$C$3="必須採計",M774&gt;0,IF('114成績輸入與落點儀表板'!$C$3="不可採計",M774=0,TRUE)),IF('114成績輸入與落點儀表板'!$C$4="必須採計",N774&gt;0,IF('114成績輸入與落點儀表板'!$C$4="不可採計",N774=0,TRUE)),IF('114成績輸入與落點儀表板'!$C$5="必須採計",O774&gt;0,IF('114成績輸入與落點儀表板'!$C$5="不可採計",O774=0,TRUE)),IF('114成績輸入與落點儀表板'!$C$6="必須採計",P774&gt;0,IF('114成績輸入與落點儀表板'!$C$6="不可採計",P774=0,TRUE)),IF('114成績輸入與落點儀表板'!$C$7="必須採計",Q774&gt;0,IF('114成績輸入與落點儀表板'!$C$7="不可採計",Q774=0,TRUE)),IF('114成績輸入與落點儀表板'!$C$8="必須採計",R774&gt;0,IF('114成績輸入與落點儀表板'!$C$8="不可採計",R774=0,TRUE)),IF('114成績輸入與落點儀表板'!$C$9="必須採計",S774&gt;0,IF('114成績輸入與落點儀表板'!$C$9="不可採計",S774=0,TRUE)),IF('114成績輸入與落點儀表板'!$C$10="必須採計",T774&gt;0,IF('114成績輸入與落點儀表板'!$C$10="不可採計",T774=0,TRUE)),IF('114成績輸入與落點儀表板'!$C$11="必須採計",U774&gt;0,IF('114成績輸入與落點儀表板'!$C$11="不可採計",U774=0,TRUE)),IF('114成績輸入與落點儀表板'!$C$12="必須採計",V774&gt;0,IF('114成績輸入與落點儀表板'!$C$12="不可採計",V774=0,TRUE)),IF('114成績輸入與落點儀表板'!$C$13="必須採計",W774&gt;0,IF('114成績輸入與落點儀表板'!$C$13="不可採計",W774=0,TRUE)),IF('114成績輸入與落點儀表板'!$C$14="必須採計",X774&gt;0,IF('114成績輸入與落點儀表板'!$C$14="不可採計",X774=0,TRUE)),IF('114成績輸入與落點儀表板'!$C$15="必須採計",Y774&gt;0,IF('114成績輸入與落點儀表板'!$C$15="不可採計",Y774=0,TRUE)),IF('114成績輸入與落點儀表板'!$C$16="必須採計",Z774&gt;0,IF('114成績輸入與落點儀表板'!$C$16="不可採計",Z774=0,TRUE))),"✅ 符合","❌ 不符合")</f>
        <v>✅ 符合</v>
      </c>
      <c r="L774" s="15">
        <v>2</v>
      </c>
      <c r="M774" s="15">
        <v>2</v>
      </c>
      <c r="N774" s="15">
        <v>0</v>
      </c>
      <c r="O774" s="15">
        <v>0</v>
      </c>
      <c r="P774" s="15">
        <v>0</v>
      </c>
      <c r="Q774" s="15">
        <v>1</v>
      </c>
      <c r="R774" s="15">
        <v>0</v>
      </c>
      <c r="S774" s="15">
        <v>0</v>
      </c>
      <c r="T774" s="15">
        <v>0</v>
      </c>
      <c r="U774" s="15">
        <v>2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</row>
    <row r="775" spans="1:26" ht="15.75" customHeight="1" x14ac:dyDescent="0.3">
      <c r="A775" s="2" t="s">
        <v>1972</v>
      </c>
      <c r="B775" s="6" t="s">
        <v>1858</v>
      </c>
      <c r="C775" s="6" t="s">
        <v>1947</v>
      </c>
      <c r="D775" s="12" t="s">
        <v>227</v>
      </c>
      <c r="E775" s="13" t="s">
        <v>4388</v>
      </c>
      <c r="F775" s="2">
        <v>13</v>
      </c>
      <c r="G775" s="15">
        <v>254</v>
      </c>
      <c r="H775" s="7">
        <f>L775*'114成績輸入與落點儀表板'!$B$2+M775*'114成績輸入與落點儀表板'!$B$3+N775*'114成績輸入與落點儀表板'!$B$4+O775*'114成績輸入與落點儀表板'!$B$5+P775*'114成績輸入與落點儀表板'!$B$6+Q775*'114成績輸入與落點儀表板'!$B$7+R775*'114成績輸入與落點儀表板'!$B$8+S775*'114成績輸入與落點儀表板'!$B$9+T775*'114成績輸入與落點儀表板'!$B$10+U775*'114成績輸入與落點儀表板'!$B$11+V775*'114成績輸入與落點儀表板'!$B$12+W775*'114成績輸入與落點儀表板'!$B$13+X775*'114成績輸入與落點儀表板'!$B$14+Y775*'114成績輸入與落點儀表板'!$B$15+Z775*'114成績輸入與落點儀表板'!$B$16</f>
        <v>0</v>
      </c>
      <c r="I775" s="8">
        <f t="shared" si="24"/>
        <v>-254</v>
      </c>
      <c r="J775" s="2" t="str">
        <f t="shared" si="25"/>
        <v>FAIL</v>
      </c>
      <c r="K775" s="17" t="str">
        <f>IF(AND(IF('114成績輸入與落點儀表板'!$C$2="必須採計",L775&gt;0,IF('114成績輸入與落點儀表板'!$C$2="不可採計",L775=0,TRUE)),IF('114成績輸入與落點儀表板'!$C$3="必須採計",M775&gt;0,IF('114成績輸入與落點儀表板'!$C$3="不可採計",M775=0,TRUE)),IF('114成績輸入與落點儀表板'!$C$4="必須採計",N775&gt;0,IF('114成績輸入與落點儀表板'!$C$4="不可採計",N775=0,TRUE)),IF('114成績輸入與落點儀表板'!$C$5="必須採計",O775&gt;0,IF('114成績輸入與落點儀表板'!$C$5="不可採計",O775=0,TRUE)),IF('114成績輸入與落點儀表板'!$C$6="必須採計",P775&gt;0,IF('114成績輸入與落點儀表板'!$C$6="不可採計",P775=0,TRUE)),IF('114成績輸入與落點儀表板'!$C$7="必須採計",Q775&gt;0,IF('114成績輸入與落點儀表板'!$C$7="不可採計",Q775=0,TRUE)),IF('114成績輸入與落點儀表板'!$C$8="必須採計",R775&gt;0,IF('114成績輸入與落點儀表板'!$C$8="不可採計",R775=0,TRUE)),IF('114成績輸入與落點儀表板'!$C$9="必須採計",S775&gt;0,IF('114成績輸入與落點儀表板'!$C$9="不可採計",S775=0,TRUE)),IF('114成績輸入與落點儀表板'!$C$10="必須採計",T775&gt;0,IF('114成績輸入與落點儀表板'!$C$10="不可採計",T775=0,TRUE)),IF('114成績輸入與落點儀表板'!$C$11="必須採計",U775&gt;0,IF('114成績輸入與落點儀表板'!$C$11="不可採計",U775=0,TRUE)),IF('114成績輸入與落點儀表板'!$C$12="必須採計",V775&gt;0,IF('114成績輸入與落點儀表板'!$C$12="不可採計",V775=0,TRUE)),IF('114成績輸入與落點儀表板'!$C$13="必須採計",W775&gt;0,IF('114成績輸入與落點儀表板'!$C$13="不可採計",W775=0,TRUE)),IF('114成績輸入與落點儀表板'!$C$14="必須採計",X775&gt;0,IF('114成績輸入與落點儀表板'!$C$14="不可採計",X775=0,TRUE)),IF('114成績輸入與落點儀表板'!$C$15="必須採計",Y775&gt;0,IF('114成績輸入與落點儀表板'!$C$15="不可採計",Y775=0,TRUE)),IF('114成績輸入與落點儀表板'!$C$16="必須採計",Z775&gt;0,IF('114成績輸入與落點儀表板'!$C$16="不可採計",Z775=0,TRUE))),"✅ 符合","❌ 不符合")</f>
        <v>✅ 符合</v>
      </c>
      <c r="L775" s="15">
        <v>2</v>
      </c>
      <c r="M775" s="15">
        <v>2</v>
      </c>
      <c r="N775" s="15">
        <v>0</v>
      </c>
      <c r="O775" s="15">
        <v>0</v>
      </c>
      <c r="P775" s="15">
        <v>0</v>
      </c>
      <c r="Q775" s="15">
        <v>1</v>
      </c>
      <c r="R775" s="15">
        <v>0</v>
      </c>
      <c r="S775" s="15">
        <v>0</v>
      </c>
      <c r="T775" s="15">
        <v>0</v>
      </c>
      <c r="U775" s="15">
        <v>0</v>
      </c>
      <c r="V775" s="15">
        <v>0</v>
      </c>
      <c r="W775" s="15">
        <v>2</v>
      </c>
      <c r="X775" s="15">
        <v>0</v>
      </c>
      <c r="Y775" s="15">
        <v>0</v>
      </c>
      <c r="Z775" s="15">
        <v>0</v>
      </c>
    </row>
    <row r="776" spans="1:26" ht="15.75" customHeight="1" x14ac:dyDescent="0.3">
      <c r="A776" s="2" t="s">
        <v>1974</v>
      </c>
      <c r="B776" s="13" t="s">
        <v>1858</v>
      </c>
      <c r="C776" s="13" t="s">
        <v>976</v>
      </c>
      <c r="D776" s="12" t="s">
        <v>4062</v>
      </c>
      <c r="E776" s="13" t="s">
        <v>4389</v>
      </c>
      <c r="F776" s="2">
        <v>25</v>
      </c>
      <c r="G776" s="15">
        <v>98</v>
      </c>
      <c r="H776" s="7">
        <f>L776*'114成績輸入與落點儀表板'!$B$2+M776*'114成績輸入與落點儀表板'!$B$3+N776*'114成績輸入與落點儀表板'!$B$4+O776*'114成績輸入與落點儀表板'!$B$5+P776*'114成績輸入與落點儀表板'!$B$6+Q776*'114成績輸入與落點儀表板'!$B$7+R776*'114成績輸入與落點儀表板'!$B$8+S776*'114成績輸入與落點儀表板'!$B$9+T776*'114成績輸入與落點儀表板'!$B$10+U776*'114成績輸入與落點儀表板'!$B$11+V776*'114成績輸入與落點儀表板'!$B$12+W776*'114成績輸入與落點儀表板'!$B$13+X776*'114成績輸入與落點儀表板'!$B$14+Y776*'114成績輸入與落點儀表板'!$B$15+Z776*'114成績輸入與落點儀表板'!$B$16</f>
        <v>0</v>
      </c>
      <c r="I776" s="8">
        <f t="shared" si="24"/>
        <v>-98</v>
      </c>
      <c r="J776" s="2" t="str">
        <f t="shared" si="25"/>
        <v>FAIL</v>
      </c>
      <c r="K776" s="17" t="str">
        <f>IF(AND(IF('114成績輸入與落點儀表板'!$C$2="必須採計",L776&gt;0,IF('114成績輸入與落點儀表板'!$C$2="不可採計",L776=0,TRUE)),IF('114成績輸入與落點儀表板'!$C$3="必須採計",M776&gt;0,IF('114成績輸入與落點儀表板'!$C$3="不可採計",M776=0,TRUE)),IF('114成績輸入與落點儀表板'!$C$4="必須採計",N776&gt;0,IF('114成績輸入與落點儀表板'!$C$4="不可採計",N776=0,TRUE)),IF('114成績輸入與落點儀表板'!$C$5="必須採計",O776&gt;0,IF('114成績輸入與落點儀表板'!$C$5="不可採計",O776=0,TRUE)),IF('114成績輸入與落點儀表板'!$C$6="必須採計",P776&gt;0,IF('114成績輸入與落點儀表板'!$C$6="不可採計",P776=0,TRUE)),IF('114成績輸入與落點儀表板'!$C$7="必須採計",Q776&gt;0,IF('114成績輸入與落點儀表板'!$C$7="不可採計",Q776=0,TRUE)),IF('114成績輸入與落點儀表板'!$C$8="必須採計",R776&gt;0,IF('114成績輸入與落點儀表板'!$C$8="不可採計",R776=0,TRUE)),IF('114成績輸入與落點儀表板'!$C$9="必須採計",S776&gt;0,IF('114成績輸入與落點儀表板'!$C$9="不可採計",S776=0,TRUE)),IF('114成績輸入與落點儀表板'!$C$10="必須採計",T776&gt;0,IF('114成績輸入與落點儀表板'!$C$10="不可採計",T776=0,TRUE)),IF('114成績輸入與落點儀表板'!$C$11="必須採計",U776&gt;0,IF('114成績輸入與落點儀表板'!$C$11="不可採計",U776=0,TRUE)),IF('114成績輸入與落點儀表板'!$C$12="必須採計",V776&gt;0,IF('114成績輸入與落點儀表板'!$C$12="不可採計",V776=0,TRUE)),IF('114成績輸入與落點儀表板'!$C$13="必須採計",W776&gt;0,IF('114成績輸入與落點儀表板'!$C$13="不可採計",W776=0,TRUE)),IF('114成績輸入與落點儀表板'!$C$14="必須採計",X776&gt;0,IF('114成績輸入與落點儀表板'!$C$14="不可採計",X776=0,TRUE)),IF('114成績輸入與落點儀表板'!$C$15="必須採計",Y776&gt;0,IF('114成績輸入與落點儀表板'!$C$15="不可採計",Y776=0,TRUE)),IF('114成績輸入與落點儀表板'!$C$16="必須採計",Z776&gt;0,IF('114成績輸入與落點儀表板'!$C$16="不可採計",Z776=0,TRUE))),"✅ 符合","❌ 不符合")</f>
        <v>❌ 不符合</v>
      </c>
      <c r="L776" s="15">
        <v>0</v>
      </c>
      <c r="M776" s="15">
        <v>1</v>
      </c>
      <c r="N776" s="15">
        <v>0</v>
      </c>
      <c r="O776" s="15">
        <v>0</v>
      </c>
      <c r="P776" s="15">
        <v>1</v>
      </c>
      <c r="Q776" s="15">
        <v>0</v>
      </c>
      <c r="R776" s="15">
        <v>0</v>
      </c>
      <c r="S776" s="15">
        <v>2</v>
      </c>
      <c r="T776" s="15">
        <v>0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</row>
    <row r="777" spans="1:26" ht="15.75" customHeight="1" x14ac:dyDescent="0.3">
      <c r="A777" s="2" t="s">
        <v>1976</v>
      </c>
      <c r="B777" s="13" t="s">
        <v>1858</v>
      </c>
      <c r="C777" s="13" t="s">
        <v>1951</v>
      </c>
      <c r="D777" s="12" t="s">
        <v>227</v>
      </c>
      <c r="E777" s="13" t="s">
        <v>1952</v>
      </c>
      <c r="F777" s="2">
        <v>27</v>
      </c>
      <c r="G777" s="15">
        <v>241</v>
      </c>
      <c r="H777" s="7">
        <f>L777*'114成績輸入與落點儀表板'!$B$2+M777*'114成績輸入與落點儀表板'!$B$3+N777*'114成績輸入與落點儀表板'!$B$4+O777*'114成績輸入與落點儀表板'!$B$5+P777*'114成績輸入與落點儀表板'!$B$6+Q777*'114成績輸入與落點儀表板'!$B$7+R777*'114成績輸入與落點儀表板'!$B$8+S777*'114成績輸入與落點儀表板'!$B$9+T777*'114成績輸入與落點儀表板'!$B$10+U777*'114成績輸入與落點儀表板'!$B$11+V777*'114成績輸入與落點儀表板'!$B$12+W777*'114成績輸入與落點儀表板'!$B$13+X777*'114成績輸入與落點儀表板'!$B$14+Y777*'114成績輸入與落點儀表板'!$B$15+Z777*'114成績輸入與落點儀表板'!$B$16</f>
        <v>0</v>
      </c>
      <c r="I777" s="8">
        <f t="shared" si="24"/>
        <v>-241</v>
      </c>
      <c r="J777" s="2" t="str">
        <f t="shared" si="25"/>
        <v>FAIL</v>
      </c>
      <c r="K777" s="17" t="str">
        <f>IF(AND(IF('114成績輸入與落點儀表板'!$C$2="必須採計",L777&gt;0,IF('114成績輸入與落點儀表板'!$C$2="不可採計",L777=0,TRUE)),IF('114成績輸入與落點儀表板'!$C$3="必須採計",M777&gt;0,IF('114成績輸入與落點儀表板'!$C$3="不可採計",M777=0,TRUE)),IF('114成績輸入與落點儀表板'!$C$4="必須採計",N777&gt;0,IF('114成績輸入與落點儀表板'!$C$4="不可採計",N777=0,TRUE)),IF('114成績輸入與落點儀表板'!$C$5="必須採計",O777&gt;0,IF('114成績輸入與落點儀表板'!$C$5="不可採計",O777=0,TRUE)),IF('114成績輸入與落點儀表板'!$C$6="必須採計",P777&gt;0,IF('114成績輸入與落點儀表板'!$C$6="不可採計",P777=0,TRUE)),IF('114成績輸入與落點儀表板'!$C$7="必須採計",Q777&gt;0,IF('114成績輸入與落點儀表板'!$C$7="不可採計",Q777=0,TRUE)),IF('114成績輸入與落點儀表板'!$C$8="必須採計",R777&gt;0,IF('114成績輸入與落點儀表板'!$C$8="不可採計",R777=0,TRUE)),IF('114成績輸入與落點儀表板'!$C$9="必須採計",S777&gt;0,IF('114成績輸入與落點儀表板'!$C$9="不可採計",S777=0,TRUE)),IF('114成績輸入與落點儀表板'!$C$10="必須採計",T777&gt;0,IF('114成績輸入與落點儀表板'!$C$10="不可採計",T777=0,TRUE)),IF('114成績輸入與落點儀表板'!$C$11="必須採計",U777&gt;0,IF('114成績輸入與落點儀表板'!$C$11="不可採計",U777=0,TRUE)),IF('114成績輸入與落點儀表板'!$C$12="必須採計",V777&gt;0,IF('114成績輸入與落點儀表板'!$C$12="不可採計",V777=0,TRUE)),IF('114成績輸入與落點儀表板'!$C$13="必須採計",W777&gt;0,IF('114成績輸入與落點儀表板'!$C$13="不可採計",W777=0,TRUE)),IF('114成績輸入與落點儀表板'!$C$14="必須採計",X777&gt;0,IF('114成績輸入與落點儀表板'!$C$14="不可採計",X777=0,TRUE)),IF('114成績輸入與落點儀表板'!$C$15="必須採計",Y777&gt;0,IF('114成績輸入與落點儀表板'!$C$15="不可採計",Y777=0,TRUE)),IF('114成績輸入與落點儀表板'!$C$16="必須採計",Z777&gt;0,IF('114成績輸入與落點儀表板'!$C$16="不可採計",Z777=0,TRUE))),"✅ 符合","❌ 不符合")</f>
        <v>✅ 符合</v>
      </c>
      <c r="L777" s="15">
        <v>1</v>
      </c>
      <c r="M777" s="15">
        <v>2</v>
      </c>
      <c r="N777" s="15">
        <v>0</v>
      </c>
      <c r="O777" s="15">
        <v>0</v>
      </c>
      <c r="P777" s="15">
        <v>0</v>
      </c>
      <c r="Q777" s="15">
        <v>0</v>
      </c>
      <c r="R777" s="15">
        <v>0</v>
      </c>
      <c r="S777" s="15">
        <v>2</v>
      </c>
      <c r="T777" s="15">
        <v>2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</row>
    <row r="778" spans="1:26" ht="15.75" customHeight="1" x14ac:dyDescent="0.3">
      <c r="A778" s="2" t="s">
        <v>1980</v>
      </c>
      <c r="B778" s="6" t="s">
        <v>1858</v>
      </c>
      <c r="C778" s="6" t="s">
        <v>400</v>
      </c>
      <c r="D778" s="12" t="s">
        <v>113</v>
      </c>
      <c r="E778" s="13" t="s">
        <v>4390</v>
      </c>
      <c r="F778" s="2">
        <v>57</v>
      </c>
      <c r="G778" s="15">
        <v>237</v>
      </c>
      <c r="H778" s="7">
        <f>L778*'114成績輸入與落點儀表板'!$B$2+M778*'114成績輸入與落點儀表板'!$B$3+N778*'114成績輸入與落點儀表板'!$B$4+O778*'114成績輸入與落點儀表板'!$B$5+P778*'114成績輸入與落點儀表板'!$B$6+Q778*'114成績輸入與落點儀表板'!$B$7+R778*'114成績輸入與落點儀表板'!$B$8+S778*'114成績輸入與落點儀表板'!$B$9+T778*'114成績輸入與落點儀表板'!$B$10+U778*'114成績輸入與落點儀表板'!$B$11+V778*'114成績輸入與落點儀表板'!$B$12+W778*'114成績輸入與落點儀表板'!$B$13+X778*'114成績輸入與落點儀表板'!$B$14+Y778*'114成績輸入與落點儀表板'!$B$15+Z778*'114成績輸入與落點儀表板'!$B$16</f>
        <v>0</v>
      </c>
      <c r="I778" s="8">
        <f t="shared" si="24"/>
        <v>-237</v>
      </c>
      <c r="J778" s="2" t="str">
        <f t="shared" si="25"/>
        <v>FAIL</v>
      </c>
      <c r="K778" s="17" t="str">
        <f>IF(AND(IF('114成績輸入與落點儀表板'!$C$2="必須採計",L778&gt;0,IF('114成績輸入與落點儀表板'!$C$2="不可採計",L778=0,TRUE)),IF('114成績輸入與落點儀表板'!$C$3="必須採計",M778&gt;0,IF('114成績輸入與落點儀表板'!$C$3="不可採計",M778=0,TRUE)),IF('114成績輸入與落點儀表板'!$C$4="必須採計",N778&gt;0,IF('114成績輸入與落點儀表板'!$C$4="不可採計",N778=0,TRUE)),IF('114成績輸入與落點儀表板'!$C$5="必須採計",O778&gt;0,IF('114成績輸入與落點儀表板'!$C$5="不可採計",O778=0,TRUE)),IF('114成績輸入與落點儀表板'!$C$6="必須採計",P778&gt;0,IF('114成績輸入與落點儀表板'!$C$6="不可採計",P778=0,TRUE)),IF('114成績輸入與落點儀表板'!$C$7="必須採計",Q778&gt;0,IF('114成績輸入與落點儀表板'!$C$7="不可採計",Q778=0,TRUE)),IF('114成績輸入與落點儀表板'!$C$8="必須採計",R778&gt;0,IF('114成績輸入與落點儀表板'!$C$8="不可採計",R778=0,TRUE)),IF('114成績輸入與落點儀表板'!$C$9="必須採計",S778&gt;0,IF('114成績輸入與落點儀表板'!$C$9="不可採計",S778=0,TRUE)),IF('114成績輸入與落點儀表板'!$C$10="必須採計",T778&gt;0,IF('114成績輸入與落點儀表板'!$C$10="不可採計",T778=0,TRUE)),IF('114成績輸入與落點儀表板'!$C$11="必須採計",U778&gt;0,IF('114成績輸入與落點儀表板'!$C$11="不可採計",U778=0,TRUE)),IF('114成績輸入與落點儀表板'!$C$12="必須採計",V778&gt;0,IF('114成績輸入與落點儀表板'!$C$12="不可採計",V778=0,TRUE)),IF('114成績輸入與落點儀表板'!$C$13="必須採計",W778&gt;0,IF('114成績輸入與落點儀表板'!$C$13="不可採計",W778=0,TRUE)),IF('114成績輸入與落點儀表板'!$C$14="必須採計",X778&gt;0,IF('114成績輸入與落點儀表板'!$C$14="不可採計",X778=0,TRUE)),IF('114成績輸入與落點儀表板'!$C$15="必須採計",Y778&gt;0,IF('114成績輸入與落點儀表板'!$C$15="不可採計",Y778=0,TRUE)),IF('114成績輸入與落點儀表板'!$C$16="必須採計",Z778&gt;0,IF('114成績輸入與落點儀表板'!$C$16="不可採計",Z778=0,TRUE))),"✅ 符合","❌ 不符合")</f>
        <v>✅ 符合</v>
      </c>
      <c r="L778" s="15">
        <v>1</v>
      </c>
      <c r="M778" s="15">
        <v>1.5</v>
      </c>
      <c r="N778" s="15">
        <v>0</v>
      </c>
      <c r="O778" s="15">
        <v>0</v>
      </c>
      <c r="P778" s="15">
        <v>0</v>
      </c>
      <c r="Q778" s="15">
        <v>1</v>
      </c>
      <c r="R778" s="15">
        <v>0</v>
      </c>
      <c r="S778" s="15">
        <v>0</v>
      </c>
      <c r="T778" s="15">
        <v>0</v>
      </c>
      <c r="U778" s="15">
        <v>1</v>
      </c>
      <c r="V778" s="15">
        <v>0</v>
      </c>
      <c r="W778" s="15">
        <v>1</v>
      </c>
      <c r="X778" s="15">
        <v>0</v>
      </c>
      <c r="Y778" s="15">
        <v>0</v>
      </c>
      <c r="Z778" s="15">
        <v>0</v>
      </c>
    </row>
    <row r="779" spans="1:26" ht="15.75" customHeight="1" x14ac:dyDescent="0.3">
      <c r="A779" s="2" t="s">
        <v>1983</v>
      </c>
      <c r="B779" s="6" t="s">
        <v>1858</v>
      </c>
      <c r="C779" s="6" t="s">
        <v>1956</v>
      </c>
      <c r="D779" s="12" t="s">
        <v>113</v>
      </c>
      <c r="E779" s="13" t="s">
        <v>4390</v>
      </c>
      <c r="F779" s="2">
        <v>28</v>
      </c>
      <c r="G779" s="15">
        <v>236</v>
      </c>
      <c r="H779" s="7">
        <f>L779*'114成績輸入與落點儀表板'!$B$2+M779*'114成績輸入與落點儀表板'!$B$3+N779*'114成績輸入與落點儀表板'!$B$4+O779*'114成績輸入與落點儀表板'!$B$5+P779*'114成績輸入與落點儀表板'!$B$6+Q779*'114成績輸入與落點儀表板'!$B$7+R779*'114成績輸入與落點儀表板'!$B$8+S779*'114成績輸入與落點儀表板'!$B$9+T779*'114成績輸入與落點儀表板'!$B$10+U779*'114成績輸入與落點儀表板'!$B$11+V779*'114成績輸入與落點儀表板'!$B$12+W779*'114成績輸入與落點儀表板'!$B$13+X779*'114成績輸入與落點儀表板'!$B$14+Y779*'114成績輸入與落點儀表板'!$B$15+Z779*'114成績輸入與落點儀表板'!$B$16</f>
        <v>0</v>
      </c>
      <c r="I779" s="8">
        <f t="shared" si="24"/>
        <v>-236</v>
      </c>
      <c r="J779" s="2" t="str">
        <f t="shared" si="25"/>
        <v>FAIL</v>
      </c>
      <c r="K779" s="17" t="str">
        <f>IF(AND(IF('114成績輸入與落點儀表板'!$C$2="必須採計",L779&gt;0,IF('114成績輸入與落點儀表板'!$C$2="不可採計",L779=0,TRUE)),IF('114成績輸入與落點儀表板'!$C$3="必須採計",M779&gt;0,IF('114成績輸入與落點儀表板'!$C$3="不可採計",M779=0,TRUE)),IF('114成績輸入與落點儀表板'!$C$4="必須採計",N779&gt;0,IF('114成績輸入與落點儀表板'!$C$4="不可採計",N779=0,TRUE)),IF('114成績輸入與落點儀表板'!$C$5="必須採計",O779&gt;0,IF('114成績輸入與落點儀表板'!$C$5="不可採計",O779=0,TRUE)),IF('114成績輸入與落點儀表板'!$C$6="必須採計",P779&gt;0,IF('114成績輸入與落點儀表板'!$C$6="不可採計",P779=0,TRUE)),IF('114成績輸入與落點儀表板'!$C$7="必須採計",Q779&gt;0,IF('114成績輸入與落點儀表板'!$C$7="不可採計",Q779=0,TRUE)),IF('114成績輸入與落點儀表板'!$C$8="必須採計",R779&gt;0,IF('114成績輸入與落點儀表板'!$C$8="不可採計",R779=0,TRUE)),IF('114成績輸入與落點儀表板'!$C$9="必須採計",S779&gt;0,IF('114成績輸入與落點儀表板'!$C$9="不可採計",S779=0,TRUE)),IF('114成績輸入與落點儀表板'!$C$10="必須採計",T779&gt;0,IF('114成績輸入與落點儀表板'!$C$10="不可採計",T779=0,TRUE)),IF('114成績輸入與落點儀表板'!$C$11="必須採計",U779&gt;0,IF('114成績輸入與落點儀表板'!$C$11="不可採計",U779=0,TRUE)),IF('114成績輸入與落點儀表板'!$C$12="必須採計",V779&gt;0,IF('114成績輸入與落點儀表板'!$C$12="不可採計",V779=0,TRUE)),IF('114成績輸入與落點儀表板'!$C$13="必須採計",W779&gt;0,IF('114成績輸入與落點儀表板'!$C$13="不可採計",W779=0,TRUE)),IF('114成績輸入與落點儀表板'!$C$14="必須採計",X779&gt;0,IF('114成績輸入與落點儀表板'!$C$14="不可採計",X779=0,TRUE)),IF('114成績輸入與落點儀表板'!$C$15="必須採計",Y779&gt;0,IF('114成績輸入與落點儀表板'!$C$15="不可採計",Y779=0,TRUE)),IF('114成績輸入與落點儀表板'!$C$16="必須採計",Z779&gt;0,IF('114成績輸入與落點儀表板'!$C$16="不可採計",Z779=0,TRUE))),"✅ 符合","❌ 不符合")</f>
        <v>✅ 符合</v>
      </c>
      <c r="L779" s="15">
        <v>1</v>
      </c>
      <c r="M779" s="15">
        <v>1.5</v>
      </c>
      <c r="N779" s="15">
        <v>0</v>
      </c>
      <c r="O779" s="15">
        <v>0</v>
      </c>
      <c r="P779" s="15">
        <v>0</v>
      </c>
      <c r="Q779" s="15">
        <v>1</v>
      </c>
      <c r="R779" s="15">
        <v>0</v>
      </c>
      <c r="S779" s="15">
        <v>0</v>
      </c>
      <c r="T779" s="15">
        <v>0</v>
      </c>
      <c r="U779" s="15">
        <v>1</v>
      </c>
      <c r="V779" s="15">
        <v>0</v>
      </c>
      <c r="W779" s="15">
        <v>1</v>
      </c>
      <c r="X779" s="15">
        <v>0</v>
      </c>
      <c r="Y779" s="15">
        <v>0</v>
      </c>
      <c r="Z779" s="15">
        <v>0</v>
      </c>
    </row>
    <row r="780" spans="1:26" ht="15.75" customHeight="1" x14ac:dyDescent="0.3">
      <c r="A780" s="2" t="s">
        <v>1985</v>
      </c>
      <c r="B780" s="13" t="s">
        <v>1858</v>
      </c>
      <c r="C780" s="13" t="s">
        <v>352</v>
      </c>
      <c r="D780" s="12" t="s">
        <v>121</v>
      </c>
      <c r="E780" s="13" t="s">
        <v>4391</v>
      </c>
      <c r="F780" s="2">
        <v>53</v>
      </c>
      <c r="G780" s="15">
        <v>188</v>
      </c>
      <c r="H780" s="7">
        <f>L780*'114成績輸入與落點儀表板'!$B$2+M780*'114成績輸入與落點儀表板'!$B$3+N780*'114成績輸入與落點儀表板'!$B$4+O780*'114成績輸入與落點儀表板'!$B$5+P780*'114成績輸入與落點儀表板'!$B$6+Q780*'114成績輸入與落點儀表板'!$B$7+R780*'114成績輸入與落點儀表板'!$B$8+S780*'114成績輸入與落點儀表板'!$B$9+T780*'114成績輸入與落點儀表板'!$B$10+U780*'114成績輸入與落點儀表板'!$B$11+V780*'114成績輸入與落點儀表板'!$B$12+W780*'114成績輸入與落點儀表板'!$B$13+X780*'114成績輸入與落點儀表板'!$B$14+Y780*'114成績輸入與落點儀表板'!$B$15+Z780*'114成績輸入與落點儀表板'!$B$16</f>
        <v>0</v>
      </c>
      <c r="I780" s="8">
        <f t="shared" si="24"/>
        <v>-188</v>
      </c>
      <c r="J780" s="2" t="str">
        <f t="shared" si="25"/>
        <v>FAIL</v>
      </c>
      <c r="K780" s="17" t="str">
        <f>IF(AND(IF('114成績輸入與落點儀表板'!$C$2="必須採計",L780&gt;0,IF('114成績輸入與落點儀表板'!$C$2="不可採計",L780=0,TRUE)),IF('114成績輸入與落點儀表板'!$C$3="必須採計",M780&gt;0,IF('114成績輸入與落點儀表板'!$C$3="不可採計",M780=0,TRUE)),IF('114成績輸入與落點儀表板'!$C$4="必須採計",N780&gt;0,IF('114成績輸入與落點儀表板'!$C$4="不可採計",N780=0,TRUE)),IF('114成績輸入與落點儀表板'!$C$5="必須採計",O780&gt;0,IF('114成績輸入與落點儀表板'!$C$5="不可採計",O780=0,TRUE)),IF('114成績輸入與落點儀表板'!$C$6="必須採計",P780&gt;0,IF('114成績輸入與落點儀表板'!$C$6="不可採計",P780=0,TRUE)),IF('114成績輸入與落點儀表板'!$C$7="必須採計",Q780&gt;0,IF('114成績輸入與落點儀表板'!$C$7="不可採計",Q780=0,TRUE)),IF('114成績輸入與落點儀表板'!$C$8="必須採計",R780&gt;0,IF('114成績輸入與落點儀表板'!$C$8="不可採計",R780=0,TRUE)),IF('114成績輸入與落點儀表板'!$C$9="必須採計",S780&gt;0,IF('114成績輸入與落點儀表板'!$C$9="不可採計",S780=0,TRUE)),IF('114成績輸入與落點儀表板'!$C$10="必須採計",T780&gt;0,IF('114成績輸入與落點儀表板'!$C$10="不可採計",T780=0,TRUE)),IF('114成績輸入與落點儀表板'!$C$11="必須採計",U780&gt;0,IF('114成績輸入與落點儀表板'!$C$11="不可採計",U780=0,TRUE)),IF('114成績輸入與落點儀表板'!$C$12="必須採計",V780&gt;0,IF('114成績輸入與落點儀表板'!$C$12="不可採計",V780=0,TRUE)),IF('114成績輸入與落點儀表板'!$C$13="必須採計",W780&gt;0,IF('114成績輸入與落點儀表板'!$C$13="不可採計",W780=0,TRUE)),IF('114成績輸入與落點儀表板'!$C$14="必須採計",X780&gt;0,IF('114成績輸入與落點儀表板'!$C$14="不可採計",X780=0,TRUE)),IF('114成績輸入與落點儀表板'!$C$15="必須採計",Y780&gt;0,IF('114成績輸入與落點儀表板'!$C$15="不可採計",Y780=0,TRUE)),IF('114成績輸入與落點儀表板'!$C$16="必須採計",Z780&gt;0,IF('114成績輸入與落點儀表板'!$C$16="不可採計",Z780=0,TRUE))),"✅ 符合","❌ 不符合")</f>
        <v>✅ 符合</v>
      </c>
      <c r="L780" s="15">
        <v>1</v>
      </c>
      <c r="M780" s="15">
        <v>2</v>
      </c>
      <c r="N780" s="15">
        <v>0</v>
      </c>
      <c r="O780" s="15">
        <v>0</v>
      </c>
      <c r="P780" s="15">
        <v>0</v>
      </c>
      <c r="Q780" s="15">
        <v>1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1</v>
      </c>
      <c r="X780" s="15">
        <v>0</v>
      </c>
      <c r="Y780" s="15">
        <v>0</v>
      </c>
      <c r="Z780" s="15">
        <v>0</v>
      </c>
    </row>
    <row r="781" spans="1:26" ht="15.75" customHeight="1" x14ac:dyDescent="0.3">
      <c r="A781" s="2" t="s">
        <v>1987</v>
      </c>
      <c r="B781" s="13" t="s">
        <v>1858</v>
      </c>
      <c r="C781" s="13" t="s">
        <v>391</v>
      </c>
      <c r="D781" s="12" t="s">
        <v>121</v>
      </c>
      <c r="E781" s="13" t="s">
        <v>1767</v>
      </c>
      <c r="F781" s="2">
        <v>69</v>
      </c>
      <c r="G781" s="15">
        <v>164</v>
      </c>
      <c r="H781" s="7">
        <f>L781*'114成績輸入與落點儀表板'!$B$2+M781*'114成績輸入與落點儀表板'!$B$3+N781*'114成績輸入與落點儀表板'!$B$4+O781*'114成績輸入與落點儀表板'!$B$5+P781*'114成績輸入與落點儀表板'!$B$6+Q781*'114成績輸入與落點儀表板'!$B$7+R781*'114成績輸入與落點儀表板'!$B$8+S781*'114成績輸入與落點儀表板'!$B$9+T781*'114成績輸入與落點儀表板'!$B$10+U781*'114成績輸入與落點儀表板'!$B$11+V781*'114成績輸入與落點儀表板'!$B$12+W781*'114成績輸入與落點儀表板'!$B$13+X781*'114成績輸入與落點儀表板'!$B$14+Y781*'114成績輸入與落點儀表板'!$B$15+Z781*'114成績輸入與落點儀表板'!$B$16</f>
        <v>0</v>
      </c>
      <c r="I781" s="8">
        <f t="shared" si="24"/>
        <v>-164</v>
      </c>
      <c r="J781" s="2" t="str">
        <f t="shared" si="25"/>
        <v>FAIL</v>
      </c>
      <c r="K781" s="17" t="str">
        <f>IF(AND(IF('114成績輸入與落點儀表板'!$C$2="必須採計",L781&gt;0,IF('114成績輸入與落點儀表板'!$C$2="不可採計",L781=0,TRUE)),IF('114成績輸入與落點儀表板'!$C$3="必須採計",M781&gt;0,IF('114成績輸入與落點儀表板'!$C$3="不可採計",M781=0,TRUE)),IF('114成績輸入與落點儀表板'!$C$4="必須採計",N781&gt;0,IF('114成績輸入與落點儀表板'!$C$4="不可採計",N781=0,TRUE)),IF('114成績輸入與落點儀表板'!$C$5="必須採計",O781&gt;0,IF('114成績輸入與落點儀表板'!$C$5="不可採計",O781=0,TRUE)),IF('114成績輸入與落點儀表板'!$C$6="必須採計",P781&gt;0,IF('114成績輸入與落點儀表板'!$C$6="不可採計",P781=0,TRUE)),IF('114成績輸入與落點儀表板'!$C$7="必須採計",Q781&gt;0,IF('114成績輸入與落點儀表板'!$C$7="不可採計",Q781=0,TRUE)),IF('114成績輸入與落點儀表板'!$C$8="必須採計",R781&gt;0,IF('114成績輸入與落點儀表板'!$C$8="不可採計",R781=0,TRUE)),IF('114成績輸入與落點儀表板'!$C$9="必須採計",S781&gt;0,IF('114成績輸入與落點儀表板'!$C$9="不可採計",S781=0,TRUE)),IF('114成績輸入與落點儀表板'!$C$10="必須採計",T781&gt;0,IF('114成績輸入與落點儀表板'!$C$10="不可採計",T781=0,TRUE)),IF('114成績輸入與落點儀表板'!$C$11="必須採計",U781&gt;0,IF('114成績輸入與落點儀表板'!$C$11="不可採計",U781=0,TRUE)),IF('114成績輸入與落點儀表板'!$C$12="必須採計",V781&gt;0,IF('114成績輸入與落點儀表板'!$C$12="不可採計",V781=0,TRUE)),IF('114成績輸入與落點儀表板'!$C$13="必須採計",W781&gt;0,IF('114成績輸入與落點儀表板'!$C$13="不可採計",W781=0,TRUE)),IF('114成績輸入與落點儀表板'!$C$14="必須採計",X781&gt;0,IF('114成績輸入與落點儀表板'!$C$14="不可採計",X781=0,TRUE)),IF('114成績輸入與落點儀表板'!$C$15="必須採計",Y781&gt;0,IF('114成績輸入與落點儀表板'!$C$15="不可採計",Y781=0,TRUE)),IF('114成績輸入與落點儀表板'!$C$16="必須採計",Z781&gt;0,IF('114成績輸入與落點儀表板'!$C$16="不可採計",Z781=0,TRUE))),"✅ 符合","❌ 不符合")</f>
        <v>✅ 符合</v>
      </c>
      <c r="L781" s="15">
        <v>1.5</v>
      </c>
      <c r="M781" s="15">
        <v>1.5</v>
      </c>
      <c r="N781" s="15">
        <v>0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1</v>
      </c>
      <c r="X781" s="15">
        <v>0</v>
      </c>
      <c r="Y781" s="15">
        <v>0</v>
      </c>
      <c r="Z781" s="15">
        <v>0</v>
      </c>
    </row>
    <row r="782" spans="1:26" ht="15.75" customHeight="1" x14ac:dyDescent="0.3">
      <c r="A782" s="2" t="s">
        <v>1990</v>
      </c>
      <c r="B782" s="13" t="s">
        <v>1858</v>
      </c>
      <c r="C782" s="13" t="s">
        <v>233</v>
      </c>
      <c r="D782" s="12" t="s">
        <v>73</v>
      </c>
      <c r="E782" s="13" t="s">
        <v>1971</v>
      </c>
      <c r="F782" s="2">
        <v>22</v>
      </c>
      <c r="G782" s="15">
        <v>185</v>
      </c>
      <c r="H782" s="7">
        <f>L782*'114成績輸入與落點儀表板'!$B$2+M782*'114成績輸入與落點儀表板'!$B$3+N782*'114成績輸入與落點儀表板'!$B$4+O782*'114成績輸入與落點儀表板'!$B$5+P782*'114成績輸入與落點儀表板'!$B$6+Q782*'114成績輸入與落點儀表板'!$B$7+R782*'114成績輸入與落點儀表板'!$B$8+S782*'114成績輸入與落點儀表板'!$B$9+T782*'114成績輸入與落點儀表板'!$B$10+U782*'114成績輸入與落點儀表板'!$B$11+V782*'114成績輸入與落點儀表板'!$B$12+W782*'114成績輸入與落點儀表板'!$B$13+X782*'114成績輸入與落點儀表板'!$B$14+Y782*'114成績輸入與落點儀表板'!$B$15+Z782*'114成績輸入與落點儀表板'!$B$16</f>
        <v>0</v>
      </c>
      <c r="I782" s="8">
        <f t="shared" si="24"/>
        <v>-185</v>
      </c>
      <c r="J782" s="2" t="str">
        <f t="shared" si="25"/>
        <v>FAIL</v>
      </c>
      <c r="K782" s="17" t="str">
        <f>IF(AND(IF('114成績輸入與落點儀表板'!$C$2="必須採計",L782&gt;0,IF('114成績輸入與落點儀表板'!$C$2="不可採計",L782=0,TRUE)),IF('114成績輸入與落點儀表板'!$C$3="必須採計",M782&gt;0,IF('114成績輸入與落點儀表板'!$C$3="不可採計",M782=0,TRUE)),IF('114成績輸入與落點儀表板'!$C$4="必須採計",N782&gt;0,IF('114成績輸入與落點儀表板'!$C$4="不可採計",N782=0,TRUE)),IF('114成績輸入與落點儀表板'!$C$5="必須採計",O782&gt;0,IF('114成績輸入與落點儀表板'!$C$5="不可採計",O782=0,TRUE)),IF('114成績輸入與落點儀表板'!$C$6="必須採計",P782&gt;0,IF('114成績輸入與落點儀表板'!$C$6="不可採計",P782=0,TRUE)),IF('114成績輸入與落點儀表板'!$C$7="必須採計",Q782&gt;0,IF('114成績輸入與落點儀表板'!$C$7="不可採計",Q782=0,TRUE)),IF('114成績輸入與落點儀表板'!$C$8="必須採計",R782&gt;0,IF('114成績輸入與落點儀表板'!$C$8="不可採計",R782=0,TRUE)),IF('114成績輸入與落點儀表板'!$C$9="必須採計",S782&gt;0,IF('114成績輸入與落點儀表板'!$C$9="不可採計",S782=0,TRUE)),IF('114成績輸入與落點儀表板'!$C$10="必須採計",T782&gt;0,IF('114成績輸入與落點儀表板'!$C$10="不可採計",T782=0,TRUE)),IF('114成績輸入與落點儀表板'!$C$11="必須採計",U782&gt;0,IF('114成績輸入與落點儀表板'!$C$11="不可採計",U782=0,TRUE)),IF('114成績輸入與落點儀表板'!$C$12="必須採計",V782&gt;0,IF('114成績輸入與落點儀表板'!$C$12="不可採計",V782=0,TRUE)),IF('114成績輸入與落點儀表板'!$C$13="必須採計",W782&gt;0,IF('114成績輸入與落點儀表板'!$C$13="不可採計",W782=0,TRUE)),IF('114成績輸入與落點儀表板'!$C$14="必須採計",X782&gt;0,IF('114成績輸入與落點儀表板'!$C$14="不可採計",X782=0,TRUE)),IF('114成績輸入與落點儀表板'!$C$15="必須採計",Y782&gt;0,IF('114成績輸入與落點儀表板'!$C$15="不可採計",Y782=0,TRUE)),IF('114成績輸入與落點儀表板'!$C$16="必須採計",Z782&gt;0,IF('114成績輸入與落點儀表板'!$C$16="不可採計",Z782=0,TRUE))),"✅ 符合","❌ 不符合")</f>
        <v>❌ 不符合</v>
      </c>
      <c r="L782" s="15">
        <v>0</v>
      </c>
      <c r="M782" s="15">
        <v>2</v>
      </c>
      <c r="N782" s="15">
        <v>0</v>
      </c>
      <c r="O782" s="15">
        <v>0</v>
      </c>
      <c r="P782" s="15">
        <v>0</v>
      </c>
      <c r="Q782" s="15">
        <v>2</v>
      </c>
      <c r="R782" s="15">
        <v>0</v>
      </c>
      <c r="S782" s="15">
        <v>0</v>
      </c>
      <c r="T782" s="15">
        <v>0</v>
      </c>
      <c r="U782" s="15">
        <v>0</v>
      </c>
      <c r="V782" s="15">
        <v>0</v>
      </c>
      <c r="W782" s="15">
        <v>1</v>
      </c>
      <c r="X782" s="15">
        <v>0</v>
      </c>
      <c r="Y782" s="15">
        <v>0</v>
      </c>
      <c r="Z782" s="15">
        <v>0</v>
      </c>
    </row>
    <row r="783" spans="1:26" ht="15.75" customHeight="1" x14ac:dyDescent="0.3">
      <c r="A783" s="2" t="s">
        <v>1993</v>
      </c>
      <c r="B783" s="13" t="s">
        <v>1858</v>
      </c>
      <c r="C783" s="13" t="s">
        <v>1963</v>
      </c>
      <c r="D783" s="12" t="s">
        <v>86</v>
      </c>
      <c r="E783" s="13" t="s">
        <v>3602</v>
      </c>
      <c r="F783" s="2">
        <v>22</v>
      </c>
      <c r="G783" s="15">
        <v>215</v>
      </c>
      <c r="H783" s="7">
        <f>L783*'114成績輸入與落點儀表板'!$B$2+M783*'114成績輸入與落點儀表板'!$B$3+N783*'114成績輸入與落點儀表板'!$B$4+O783*'114成績輸入與落點儀表板'!$B$5+P783*'114成績輸入與落點儀表板'!$B$6+Q783*'114成績輸入與落點儀表板'!$B$7+R783*'114成績輸入與落點儀表板'!$B$8+S783*'114成績輸入與落點儀表板'!$B$9+T783*'114成績輸入與落點儀表板'!$B$10+U783*'114成績輸入與落點儀表板'!$B$11+V783*'114成績輸入與落點儀表板'!$B$12+W783*'114成績輸入與落點儀表板'!$B$13+X783*'114成績輸入與落點儀表板'!$B$14+Y783*'114成績輸入與落點儀表板'!$B$15+Z783*'114成績輸入與落點儀表板'!$B$16</f>
        <v>0</v>
      </c>
      <c r="I783" s="8">
        <f t="shared" si="24"/>
        <v>-215</v>
      </c>
      <c r="J783" s="2" t="str">
        <f t="shared" si="25"/>
        <v>FAIL</v>
      </c>
      <c r="K783" s="17" t="str">
        <f>IF(AND(IF('114成績輸入與落點儀表板'!$C$2="必須採計",L783&gt;0,IF('114成績輸入與落點儀表板'!$C$2="不可採計",L783=0,TRUE)),IF('114成績輸入與落點儀表板'!$C$3="必須採計",M783&gt;0,IF('114成績輸入與落點儀表板'!$C$3="不可採計",M783=0,TRUE)),IF('114成績輸入與落點儀表板'!$C$4="必須採計",N783&gt;0,IF('114成績輸入與落點儀表板'!$C$4="不可採計",N783=0,TRUE)),IF('114成績輸入與落點儀表板'!$C$5="必須採計",O783&gt;0,IF('114成績輸入與落點儀表板'!$C$5="不可採計",O783=0,TRUE)),IF('114成績輸入與落點儀表板'!$C$6="必須採計",P783&gt;0,IF('114成績輸入與落點儀表板'!$C$6="不可採計",P783=0,TRUE)),IF('114成績輸入與落點儀表板'!$C$7="必須採計",Q783&gt;0,IF('114成績輸入與落點儀表板'!$C$7="不可採計",Q783=0,TRUE)),IF('114成績輸入與落點儀表板'!$C$8="必須採計",R783&gt;0,IF('114成績輸入與落點儀表板'!$C$8="不可採計",R783=0,TRUE)),IF('114成績輸入與落點儀表板'!$C$9="必須採計",S783&gt;0,IF('114成績輸入與落點儀表板'!$C$9="不可採計",S783=0,TRUE)),IF('114成績輸入與落點儀表板'!$C$10="必須採計",T783&gt;0,IF('114成績輸入與落點儀表板'!$C$10="不可採計",T783=0,TRUE)),IF('114成績輸入與落點儀表板'!$C$11="必須採計",U783&gt;0,IF('114成績輸入與落點儀表板'!$C$11="不可採計",U783=0,TRUE)),IF('114成績輸入與落點儀表板'!$C$12="必須採計",V783&gt;0,IF('114成績輸入與落點儀表板'!$C$12="不可採計",V783=0,TRUE)),IF('114成績輸入與落點儀表板'!$C$13="必須採計",W783&gt;0,IF('114成績輸入與落點儀表板'!$C$13="不可採計",W783=0,TRUE)),IF('114成績輸入與落點儀表板'!$C$14="必須採計",X783&gt;0,IF('114成績輸入與落點儀表板'!$C$14="不可採計",X783=0,TRUE)),IF('114成績輸入與落點儀表板'!$C$15="必須採計",Y783&gt;0,IF('114成績輸入與落點儀表板'!$C$15="不可採計",Y783=0,TRUE)),IF('114成績輸入與落點儀表板'!$C$16="必須採計",Z783&gt;0,IF('114成績輸入與落點儀表板'!$C$16="不可採計",Z783=0,TRUE))),"✅ 符合","❌ 不符合")</f>
        <v>✅ 符合</v>
      </c>
      <c r="L783" s="15">
        <v>1</v>
      </c>
      <c r="M783" s="15">
        <v>2</v>
      </c>
      <c r="N783" s="15">
        <v>0</v>
      </c>
      <c r="O783" s="15">
        <v>0</v>
      </c>
      <c r="P783" s="15">
        <v>0</v>
      </c>
      <c r="Q783" s="15">
        <v>2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1</v>
      </c>
      <c r="X783" s="15">
        <v>0</v>
      </c>
      <c r="Y783" s="15">
        <v>0</v>
      </c>
      <c r="Z783" s="15">
        <v>0</v>
      </c>
    </row>
    <row r="784" spans="1:26" ht="15.75" customHeight="1" x14ac:dyDescent="0.3">
      <c r="A784" s="2" t="s">
        <v>1996</v>
      </c>
      <c r="B784" s="13" t="s">
        <v>1858</v>
      </c>
      <c r="C784" s="13" t="s">
        <v>1965</v>
      </c>
      <c r="D784" s="12" t="s">
        <v>121</v>
      </c>
      <c r="E784" s="13" t="s">
        <v>2806</v>
      </c>
      <c r="F784" s="2">
        <v>30</v>
      </c>
      <c r="G784" s="15">
        <v>267.5</v>
      </c>
      <c r="H784" s="7">
        <f>L784*'114成績輸入與落點儀表板'!$B$2+M784*'114成績輸入與落點儀表板'!$B$3+N784*'114成績輸入與落點儀表板'!$B$4+O784*'114成績輸入與落點儀表板'!$B$5+P784*'114成績輸入與落點儀表板'!$B$6+Q784*'114成績輸入與落點儀表板'!$B$7+R784*'114成績輸入與落點儀表板'!$B$8+S784*'114成績輸入與落點儀表板'!$B$9+T784*'114成績輸入與落點儀表板'!$B$10+U784*'114成績輸入與落點儀表板'!$B$11+V784*'114成績輸入與落點儀表板'!$B$12+W784*'114成績輸入與落點儀表板'!$B$13+X784*'114成績輸入與落點儀表板'!$B$14+Y784*'114成績輸入與落點儀表板'!$B$15+Z784*'114成績輸入與落點儀表板'!$B$16</f>
        <v>0</v>
      </c>
      <c r="I784" s="8">
        <f t="shared" si="24"/>
        <v>-267.5</v>
      </c>
      <c r="J784" s="2" t="str">
        <f t="shared" si="25"/>
        <v>FAIL</v>
      </c>
      <c r="K784" s="17" t="str">
        <f>IF(AND(IF('114成績輸入與落點儀表板'!$C$2="必須採計",L784&gt;0,IF('114成績輸入與落點儀表板'!$C$2="不可採計",L784=0,TRUE)),IF('114成績輸入與落點儀表板'!$C$3="必須採計",M784&gt;0,IF('114成績輸入與落點儀表板'!$C$3="不可採計",M784=0,TRUE)),IF('114成績輸入與落點儀表板'!$C$4="必須採計",N784&gt;0,IF('114成績輸入與落點儀表板'!$C$4="不可採計",N784=0,TRUE)),IF('114成績輸入與落點儀表板'!$C$5="必須採計",O784&gt;0,IF('114成績輸入與落點儀表板'!$C$5="不可採計",O784=0,TRUE)),IF('114成績輸入與落點儀表板'!$C$6="必須採計",P784&gt;0,IF('114成績輸入與落點儀表板'!$C$6="不可採計",P784=0,TRUE)),IF('114成績輸入與落點儀表板'!$C$7="必須採計",Q784&gt;0,IF('114成績輸入與落點儀表板'!$C$7="不可採計",Q784=0,TRUE)),IF('114成績輸入與落點儀表板'!$C$8="必須採計",R784&gt;0,IF('114成績輸入與落點儀表板'!$C$8="不可採計",R784=0,TRUE)),IF('114成績輸入與落點儀表板'!$C$9="必須採計",S784&gt;0,IF('114成績輸入與落點儀表板'!$C$9="不可採計",S784=0,TRUE)),IF('114成績輸入與落點儀表板'!$C$10="必須採計",T784&gt;0,IF('114成績輸入與落點儀表板'!$C$10="不可採計",T784=0,TRUE)),IF('114成績輸入與落點儀表板'!$C$11="必須採計",U784&gt;0,IF('114成績輸入與落點儀表板'!$C$11="不可採計",U784=0,TRUE)),IF('114成績輸入與落點儀表板'!$C$12="必須採計",V784&gt;0,IF('114成績輸入與落點儀表板'!$C$12="不可採計",V784=0,TRUE)),IF('114成績輸入與落點儀表板'!$C$13="必須採計",W784&gt;0,IF('114成績輸入與落點儀表板'!$C$13="不可採計",W784=0,TRUE)),IF('114成績輸入與落點儀表板'!$C$14="必須採計",X784&gt;0,IF('114成績輸入與落點儀表板'!$C$14="不可採計",X784=0,TRUE)),IF('114成績輸入與落點儀表板'!$C$15="必須採計",Y784&gt;0,IF('114成績輸入與落點儀表板'!$C$15="不可採計",Y784=0,TRUE)),IF('114成績輸入與落點儀表板'!$C$16="必須採計",Z784&gt;0,IF('114成績輸入與落點儀表板'!$C$16="不可採計",Z784=0,TRUE))),"✅ 符合","❌ 不符合")</f>
        <v>✅ 符合</v>
      </c>
      <c r="L784" s="15">
        <v>1.5</v>
      </c>
      <c r="M784" s="15">
        <v>2</v>
      </c>
      <c r="N784" s="15">
        <v>0</v>
      </c>
      <c r="O784" s="15">
        <v>0</v>
      </c>
      <c r="P784" s="15">
        <v>0</v>
      </c>
      <c r="Q784" s="15">
        <v>2</v>
      </c>
      <c r="R784" s="15">
        <v>0</v>
      </c>
      <c r="S784" s="15">
        <v>0</v>
      </c>
      <c r="T784" s="15">
        <v>0</v>
      </c>
      <c r="U784" s="15">
        <v>0</v>
      </c>
      <c r="V784" s="15">
        <v>0</v>
      </c>
      <c r="W784" s="15">
        <v>1</v>
      </c>
      <c r="X784" s="15">
        <v>0</v>
      </c>
      <c r="Y784" s="15">
        <v>0</v>
      </c>
      <c r="Z784" s="15">
        <v>0</v>
      </c>
    </row>
    <row r="785" spans="1:26" ht="15.75" customHeight="1" x14ac:dyDescent="0.3">
      <c r="A785" s="2" t="s">
        <v>1998</v>
      </c>
      <c r="B785" s="13" t="s">
        <v>1858</v>
      </c>
      <c r="C785" s="13" t="s">
        <v>127</v>
      </c>
      <c r="D785" s="12" t="s">
        <v>99</v>
      </c>
      <c r="E785" s="13" t="s">
        <v>4392</v>
      </c>
      <c r="F785" s="2">
        <v>31</v>
      </c>
      <c r="G785" s="15">
        <v>206</v>
      </c>
      <c r="H785" s="7">
        <f>L785*'114成績輸入與落點儀表板'!$B$2+M785*'114成績輸入與落點儀表板'!$B$3+N785*'114成績輸入與落點儀表板'!$B$4+O785*'114成績輸入與落點儀表板'!$B$5+P785*'114成績輸入與落點儀表板'!$B$6+Q785*'114成績輸入與落點儀表板'!$B$7+R785*'114成績輸入與落點儀表板'!$B$8+S785*'114成績輸入與落點儀表板'!$B$9+T785*'114成績輸入與落點儀表板'!$B$10+U785*'114成績輸入與落點儀表板'!$B$11+V785*'114成績輸入與落點儀表板'!$B$12+W785*'114成績輸入與落點儀表板'!$B$13+X785*'114成績輸入與落點儀表板'!$B$14+Y785*'114成績輸入與落點儀表板'!$B$15+Z785*'114成績輸入與落點儀表板'!$B$16</f>
        <v>0</v>
      </c>
      <c r="I785" s="8">
        <f t="shared" si="24"/>
        <v>-206</v>
      </c>
      <c r="J785" s="2" t="str">
        <f t="shared" si="25"/>
        <v>FAIL</v>
      </c>
      <c r="K785" s="17" t="str">
        <f>IF(AND(IF('114成績輸入與落點儀表板'!$C$2="必須採計",L785&gt;0,IF('114成績輸入與落點儀表板'!$C$2="不可採計",L785=0,TRUE)),IF('114成績輸入與落點儀表板'!$C$3="必須採計",M785&gt;0,IF('114成績輸入與落點儀表板'!$C$3="不可採計",M785=0,TRUE)),IF('114成績輸入與落點儀表板'!$C$4="必須採計",N785&gt;0,IF('114成績輸入與落點儀表板'!$C$4="不可採計",N785=0,TRUE)),IF('114成績輸入與落點儀表板'!$C$5="必須採計",O785&gt;0,IF('114成績輸入與落點儀表板'!$C$5="不可採計",O785=0,TRUE)),IF('114成績輸入與落點儀表板'!$C$6="必須採計",P785&gt;0,IF('114成績輸入與落點儀表板'!$C$6="不可採計",P785=0,TRUE)),IF('114成績輸入與落點儀表板'!$C$7="必須採計",Q785&gt;0,IF('114成績輸入與落點儀表板'!$C$7="不可採計",Q785=0,TRUE)),IF('114成績輸入與落點儀表板'!$C$8="必須採計",R785&gt;0,IF('114成績輸入與落點儀表板'!$C$8="不可採計",R785=0,TRUE)),IF('114成績輸入與落點儀表板'!$C$9="必須採計",S785&gt;0,IF('114成績輸入與落點儀表板'!$C$9="不可採計",S785=0,TRUE)),IF('114成績輸入與落點儀表板'!$C$10="必須採計",T785&gt;0,IF('114成績輸入與落點儀表板'!$C$10="不可採計",T785=0,TRUE)),IF('114成績輸入與落點儀表板'!$C$11="必須採計",U785&gt;0,IF('114成績輸入與落點儀表板'!$C$11="不可採計",U785=0,TRUE)),IF('114成績輸入與落點儀表板'!$C$12="必須採計",V785&gt;0,IF('114成績輸入與落點儀表板'!$C$12="不可採計",V785=0,TRUE)),IF('114成績輸入與落點儀表板'!$C$13="必須採計",W785&gt;0,IF('114成績輸入與落點儀表板'!$C$13="不可採計",W785=0,TRUE)),IF('114成績輸入與落點儀表板'!$C$14="必須採計",X785&gt;0,IF('114成績輸入與落點儀表板'!$C$14="不可採計",X785=0,TRUE)),IF('114成績輸入與落點儀表板'!$C$15="必須採計",Y785&gt;0,IF('114成績輸入與落點儀表板'!$C$15="不可採計",Y785=0,TRUE)),IF('114成績輸入與落點儀表板'!$C$16="必須採計",Z785&gt;0,IF('114成績輸入與落點儀表板'!$C$16="不可採計",Z785=0,TRUE))),"✅ 符合","❌ 不符合")</f>
        <v>✅ 符合</v>
      </c>
      <c r="L785" s="15">
        <v>1</v>
      </c>
      <c r="M785" s="15">
        <v>2</v>
      </c>
      <c r="N785" s="15">
        <v>0</v>
      </c>
      <c r="O785" s="15">
        <v>0</v>
      </c>
      <c r="P785" s="15">
        <v>0</v>
      </c>
      <c r="Q785" s="15">
        <v>1</v>
      </c>
      <c r="R785" s="15">
        <v>0</v>
      </c>
      <c r="S785" s="15">
        <v>0</v>
      </c>
      <c r="T785" s="15">
        <v>0</v>
      </c>
      <c r="U785" s="15">
        <v>0</v>
      </c>
      <c r="V785" s="15">
        <v>0</v>
      </c>
      <c r="W785" s="15">
        <v>2</v>
      </c>
      <c r="X785" s="15">
        <v>0</v>
      </c>
      <c r="Y785" s="15">
        <v>0</v>
      </c>
      <c r="Z785" s="15">
        <v>0</v>
      </c>
    </row>
    <row r="786" spans="1:26" ht="15.75" customHeight="1" x14ac:dyDescent="0.3">
      <c r="A786" s="2" t="s">
        <v>2001</v>
      </c>
      <c r="B786" s="13" t="s">
        <v>1858</v>
      </c>
      <c r="C786" s="13" t="s">
        <v>130</v>
      </c>
      <c r="D786" s="12" t="s">
        <v>99</v>
      </c>
      <c r="E786" s="13" t="s">
        <v>1969</v>
      </c>
      <c r="F786" s="2">
        <v>44</v>
      </c>
      <c r="G786" s="15">
        <v>147.5</v>
      </c>
      <c r="H786" s="7">
        <f>L786*'114成績輸入與落點儀表板'!$B$2+M786*'114成績輸入與落點儀表板'!$B$3+N786*'114成績輸入與落點儀表板'!$B$4+O786*'114成績輸入與落點儀表板'!$B$5+P786*'114成績輸入與落點儀表板'!$B$6+Q786*'114成績輸入與落點儀表板'!$B$7+R786*'114成績輸入與落點儀表板'!$B$8+S786*'114成績輸入與落點儀表板'!$B$9+T786*'114成績輸入與落點儀表板'!$B$10+U786*'114成績輸入與落點儀表板'!$B$11+V786*'114成績輸入與落點儀表板'!$B$12+W786*'114成績輸入與落點儀表板'!$B$13+X786*'114成績輸入與落點儀表板'!$B$14+Y786*'114成績輸入與落點儀表板'!$B$15+Z786*'114成績輸入與落點儀表板'!$B$16</f>
        <v>0</v>
      </c>
      <c r="I786" s="8">
        <f t="shared" si="24"/>
        <v>-147.5</v>
      </c>
      <c r="J786" s="2" t="str">
        <f t="shared" si="25"/>
        <v>FAIL</v>
      </c>
      <c r="K786" s="17" t="str">
        <f>IF(AND(IF('114成績輸入與落點儀表板'!$C$2="必須採計",L786&gt;0,IF('114成績輸入與落點儀表板'!$C$2="不可採計",L786=0,TRUE)),IF('114成績輸入與落點儀表板'!$C$3="必須採計",M786&gt;0,IF('114成績輸入與落點儀表板'!$C$3="不可採計",M786=0,TRUE)),IF('114成績輸入與落點儀表板'!$C$4="必須採計",N786&gt;0,IF('114成績輸入與落點儀表板'!$C$4="不可採計",N786=0,TRUE)),IF('114成績輸入與落點儀表板'!$C$5="必須採計",O786&gt;0,IF('114成績輸入與落點儀表板'!$C$5="不可採計",O786=0,TRUE)),IF('114成績輸入與落點儀表板'!$C$6="必須採計",P786&gt;0,IF('114成績輸入與落點儀表板'!$C$6="不可採計",P786=0,TRUE)),IF('114成績輸入與落點儀表板'!$C$7="必須採計",Q786&gt;0,IF('114成績輸入與落點儀表板'!$C$7="不可採計",Q786=0,TRUE)),IF('114成績輸入與落點儀表板'!$C$8="必須採計",R786&gt;0,IF('114成績輸入與落點儀表板'!$C$8="不可採計",R786=0,TRUE)),IF('114成績輸入與落點儀表板'!$C$9="必須採計",S786&gt;0,IF('114成績輸入與落點儀表板'!$C$9="不可採計",S786=0,TRUE)),IF('114成績輸入與落點儀表板'!$C$10="必須採計",T786&gt;0,IF('114成績輸入與落點儀表板'!$C$10="不可採計",T786=0,TRUE)),IF('114成績輸入與落點儀表板'!$C$11="必須採計",U786&gt;0,IF('114成績輸入與落點儀表板'!$C$11="不可採計",U786=0,TRUE)),IF('114成績輸入與落點儀表板'!$C$12="必須採計",V786&gt;0,IF('114成績輸入與落點儀表板'!$C$12="不可採計",V786=0,TRUE)),IF('114成績輸入與落點儀表板'!$C$13="必須採計",W786&gt;0,IF('114成績輸入與落點儀表板'!$C$13="不可採計",W786=0,TRUE)),IF('114成績輸入與落點儀表板'!$C$14="必須採計",X786&gt;0,IF('114成績輸入與落點儀表板'!$C$14="不可採計",X786=0,TRUE)),IF('114成績輸入與落點儀表板'!$C$15="必須採計",Y786&gt;0,IF('114成績輸入與落點儀表板'!$C$15="不可採計",Y786=0,TRUE)),IF('114成績輸入與落點儀表板'!$C$16="必須採計",Z786&gt;0,IF('114成績輸入與落點儀表板'!$C$16="不可採計",Z786=0,TRUE))),"✅ 符合","❌ 不符合")</f>
        <v>✅ 符合</v>
      </c>
      <c r="L786" s="15">
        <v>1.5</v>
      </c>
      <c r="M786" s="15">
        <v>1</v>
      </c>
      <c r="N786" s="15">
        <v>0</v>
      </c>
      <c r="O786" s="15">
        <v>0</v>
      </c>
      <c r="P786" s="15">
        <v>0</v>
      </c>
      <c r="Q786" s="15">
        <v>0</v>
      </c>
      <c r="R786" s="15">
        <v>0</v>
      </c>
      <c r="S786" s="15">
        <v>0</v>
      </c>
      <c r="T786" s="15">
        <v>0</v>
      </c>
      <c r="U786" s="15">
        <v>0</v>
      </c>
      <c r="V786" s="15">
        <v>1.5</v>
      </c>
      <c r="W786" s="15">
        <v>0</v>
      </c>
      <c r="X786" s="15">
        <v>0</v>
      </c>
      <c r="Y786" s="15">
        <v>0</v>
      </c>
      <c r="Z786" s="15">
        <v>0</v>
      </c>
    </row>
    <row r="787" spans="1:26" ht="15.75" customHeight="1" x14ac:dyDescent="0.3">
      <c r="A787" s="2" t="s">
        <v>2004</v>
      </c>
      <c r="B787" s="13" t="s">
        <v>1858</v>
      </c>
      <c r="C787" s="13" t="s">
        <v>563</v>
      </c>
      <c r="D787" s="12" t="s">
        <v>121</v>
      </c>
      <c r="E787" s="13" t="s">
        <v>1971</v>
      </c>
      <c r="F787" s="2">
        <v>60</v>
      </c>
      <c r="G787" s="15">
        <v>171</v>
      </c>
      <c r="H787" s="7">
        <f>L787*'114成績輸入與落點儀表板'!$B$2+M787*'114成績輸入與落點儀表板'!$B$3+N787*'114成績輸入與落點儀表板'!$B$4+O787*'114成績輸入與落點儀表板'!$B$5+P787*'114成績輸入與落點儀表板'!$B$6+Q787*'114成績輸入與落點儀表板'!$B$7+R787*'114成績輸入與落點儀表板'!$B$8+S787*'114成績輸入與落點儀表板'!$B$9+T787*'114成績輸入與落點儀表板'!$B$10+U787*'114成績輸入與落點儀表板'!$B$11+V787*'114成績輸入與落點儀表板'!$B$12+W787*'114成績輸入與落點儀表板'!$B$13+X787*'114成績輸入與落點儀表板'!$B$14+Y787*'114成績輸入與落點儀表板'!$B$15+Z787*'114成績輸入與落點儀表板'!$B$16</f>
        <v>0</v>
      </c>
      <c r="I787" s="8">
        <f t="shared" si="24"/>
        <v>-171</v>
      </c>
      <c r="J787" s="2" t="str">
        <f t="shared" si="25"/>
        <v>FAIL</v>
      </c>
      <c r="K787" s="17" t="str">
        <f>IF(AND(IF('114成績輸入與落點儀表板'!$C$2="必須採計",L787&gt;0,IF('114成績輸入與落點儀表板'!$C$2="不可採計",L787=0,TRUE)),IF('114成績輸入與落點儀表板'!$C$3="必須採計",M787&gt;0,IF('114成績輸入與落點儀表板'!$C$3="不可採計",M787=0,TRUE)),IF('114成績輸入與落點儀表板'!$C$4="必須採計",N787&gt;0,IF('114成績輸入與落點儀表板'!$C$4="不可採計",N787=0,TRUE)),IF('114成績輸入與落點儀表板'!$C$5="必須採計",O787&gt;0,IF('114成績輸入與落點儀表板'!$C$5="不可採計",O787=0,TRUE)),IF('114成績輸入與落點儀表板'!$C$6="必須採計",P787&gt;0,IF('114成績輸入與落點儀表板'!$C$6="不可採計",P787=0,TRUE)),IF('114成績輸入與落點儀表板'!$C$7="必須採計",Q787&gt;0,IF('114成績輸入與落點儀表板'!$C$7="不可採計",Q787=0,TRUE)),IF('114成績輸入與落點儀表板'!$C$8="必須採計",R787&gt;0,IF('114成績輸入與落點儀表板'!$C$8="不可採計",R787=0,TRUE)),IF('114成績輸入與落點儀表板'!$C$9="必須採計",S787&gt;0,IF('114成績輸入與落點儀表板'!$C$9="不可採計",S787=0,TRUE)),IF('114成績輸入與落點儀表板'!$C$10="必須採計",T787&gt;0,IF('114成績輸入與落點儀表板'!$C$10="不可採計",T787=0,TRUE)),IF('114成績輸入與落點儀表板'!$C$11="必須採計",U787&gt;0,IF('114成績輸入與落點儀表板'!$C$11="不可採計",U787=0,TRUE)),IF('114成績輸入與落點儀表板'!$C$12="必須採計",V787&gt;0,IF('114成績輸入與落點儀表板'!$C$12="不可採計",V787=0,TRUE)),IF('114成績輸入與落點儀表板'!$C$13="必須採計",W787&gt;0,IF('114成績輸入與落點儀表板'!$C$13="不可採計",W787=0,TRUE)),IF('114成績輸入與落點儀表板'!$C$14="必須採計",X787&gt;0,IF('114成績輸入與落點儀表板'!$C$14="不可採計",X787=0,TRUE)),IF('114成績輸入與落點儀表板'!$C$15="必須採計",Y787&gt;0,IF('114成績輸入與落點儀表板'!$C$15="不可採計",Y787=0,TRUE)),IF('114成績輸入與落點儀表板'!$C$16="必須採計",Z787&gt;0,IF('114成績輸入與落點儀表板'!$C$16="不可採計",Z787=0,TRUE))),"✅ 符合","❌ 不符合")</f>
        <v>❌ 不符合</v>
      </c>
      <c r="L787" s="15">
        <v>0</v>
      </c>
      <c r="M787" s="15">
        <v>2</v>
      </c>
      <c r="N787" s="15">
        <v>0</v>
      </c>
      <c r="O787" s="15">
        <v>0</v>
      </c>
      <c r="P787" s="15">
        <v>0</v>
      </c>
      <c r="Q787" s="15">
        <v>2</v>
      </c>
      <c r="R787" s="15">
        <v>0</v>
      </c>
      <c r="S787" s="15">
        <v>0</v>
      </c>
      <c r="T787" s="15">
        <v>0</v>
      </c>
      <c r="U787" s="15">
        <v>0</v>
      </c>
      <c r="V787" s="15">
        <v>0</v>
      </c>
      <c r="W787" s="15">
        <v>1</v>
      </c>
      <c r="X787" s="15">
        <v>0</v>
      </c>
      <c r="Y787" s="15">
        <v>0</v>
      </c>
      <c r="Z787" s="15">
        <v>0</v>
      </c>
    </row>
    <row r="788" spans="1:26" ht="15.75" customHeight="1" x14ac:dyDescent="0.3">
      <c r="A788" s="2" t="s">
        <v>2007</v>
      </c>
      <c r="B788" s="13" t="s">
        <v>1858</v>
      </c>
      <c r="C788" s="13" t="s">
        <v>1973</v>
      </c>
      <c r="D788" s="12" t="s">
        <v>227</v>
      </c>
      <c r="E788" s="13" t="s">
        <v>1859</v>
      </c>
      <c r="F788" s="2">
        <v>9</v>
      </c>
      <c r="G788" s="15">
        <v>126</v>
      </c>
      <c r="H788" s="7">
        <f>L788*'114成績輸入與落點儀表板'!$B$2+M788*'114成績輸入與落點儀表板'!$B$3+N788*'114成績輸入與落點儀表板'!$B$4+O788*'114成績輸入與落點儀表板'!$B$5+P788*'114成績輸入與落點儀表板'!$B$6+Q788*'114成績輸入與落點儀表板'!$B$7+R788*'114成績輸入與落點儀表板'!$B$8+S788*'114成績輸入與落點儀表板'!$B$9+T788*'114成績輸入與落點儀表板'!$B$10+U788*'114成績輸入與落點儀表板'!$B$11+V788*'114成績輸入與落點儀表板'!$B$12+W788*'114成績輸入與落點儀表板'!$B$13+X788*'114成績輸入與落點儀表板'!$B$14+Y788*'114成績輸入與落點儀表板'!$B$15+Z788*'114成績輸入與落點儀表板'!$B$16</f>
        <v>0</v>
      </c>
      <c r="I788" s="8">
        <f t="shared" si="24"/>
        <v>-126</v>
      </c>
      <c r="J788" s="2" t="str">
        <f t="shared" si="25"/>
        <v>FAIL</v>
      </c>
      <c r="K788" s="17" t="str">
        <f>IF(AND(IF('114成績輸入與落點儀表板'!$C$2="必須採計",L788&gt;0,IF('114成績輸入與落點儀表板'!$C$2="不可採計",L788=0,TRUE)),IF('114成績輸入與落點儀表板'!$C$3="必須採計",M788&gt;0,IF('114成績輸入與落點儀表板'!$C$3="不可採計",M788=0,TRUE)),IF('114成績輸入與落點儀表板'!$C$4="必須採計",N788&gt;0,IF('114成績輸入與落點儀表板'!$C$4="不可採計",N788=0,TRUE)),IF('114成績輸入與落點儀表板'!$C$5="必須採計",O788&gt;0,IF('114成績輸入與落點儀表板'!$C$5="不可採計",O788=0,TRUE)),IF('114成績輸入與落點儀表板'!$C$6="必須採計",P788&gt;0,IF('114成績輸入與落點儀表板'!$C$6="不可採計",P788=0,TRUE)),IF('114成績輸入與落點儀表板'!$C$7="必須採計",Q788&gt;0,IF('114成績輸入與落點儀表板'!$C$7="不可採計",Q788=0,TRUE)),IF('114成績輸入與落點儀表板'!$C$8="必須採計",R788&gt;0,IF('114成績輸入與落點儀表板'!$C$8="不可採計",R788=0,TRUE)),IF('114成績輸入與落點儀表板'!$C$9="必須採計",S788&gt;0,IF('114成績輸入與落點儀表板'!$C$9="不可採計",S788=0,TRUE)),IF('114成績輸入與落點儀表板'!$C$10="必須採計",T788&gt;0,IF('114成績輸入與落點儀表板'!$C$10="不可採計",T788=0,TRUE)),IF('114成績輸入與落點儀表板'!$C$11="必須採計",U788&gt;0,IF('114成績輸入與落點儀表板'!$C$11="不可採計",U788=0,TRUE)),IF('114成績輸入與落點儀表板'!$C$12="必須採計",V788&gt;0,IF('114成績輸入與落點儀表板'!$C$12="不可採計",V788=0,TRUE)),IF('114成績輸入與落點儀表板'!$C$13="必須採計",W788&gt;0,IF('114成績輸入與落點儀表板'!$C$13="不可採計",W788=0,TRUE)),IF('114成績輸入與落點儀表板'!$C$14="必須採計",X788&gt;0,IF('114成績輸入與落點儀表板'!$C$14="不可採計",X788=0,TRUE)),IF('114成績輸入與落點儀表板'!$C$15="必須採計",Y788&gt;0,IF('114成績輸入與落點儀表板'!$C$15="不可採計",Y788=0,TRUE)),IF('114成績輸入與落點儀表板'!$C$16="必須採計",Z788&gt;0,IF('114成績輸入與落點儀表板'!$C$16="不可採計",Z788=0,TRUE))),"✅ 符合","❌ 不符合")</f>
        <v>✅ 符合</v>
      </c>
      <c r="L788" s="15">
        <v>2</v>
      </c>
      <c r="M788" s="15">
        <v>1</v>
      </c>
      <c r="N788" s="15">
        <v>0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1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</row>
    <row r="789" spans="1:26" ht="15.75" customHeight="1" x14ac:dyDescent="0.3">
      <c r="A789" s="2" t="s">
        <v>2009</v>
      </c>
      <c r="B789" s="13" t="s">
        <v>1858</v>
      </c>
      <c r="C789" s="13" t="s">
        <v>98</v>
      </c>
      <c r="D789" s="12" t="s">
        <v>99</v>
      </c>
      <c r="E789" s="13" t="s">
        <v>1975</v>
      </c>
      <c r="F789" s="2">
        <v>23</v>
      </c>
      <c r="G789" s="15">
        <v>208</v>
      </c>
      <c r="H789" s="7">
        <f>L789*'114成績輸入與落點儀表板'!$B$2+M789*'114成績輸入與落點儀表板'!$B$3+N789*'114成績輸入與落點儀表板'!$B$4+O789*'114成績輸入與落點儀表板'!$B$5+P789*'114成績輸入與落點儀表板'!$B$6+Q789*'114成績輸入與落點儀表板'!$B$7+R789*'114成績輸入與落點儀表板'!$B$8+S789*'114成績輸入與落點儀表板'!$B$9+T789*'114成績輸入與落點儀表板'!$B$10+U789*'114成績輸入與落點儀表板'!$B$11+V789*'114成績輸入與落點儀表板'!$B$12+W789*'114成績輸入與落點儀表板'!$B$13+X789*'114成績輸入與落點儀表板'!$B$14+Y789*'114成績輸入與落點儀表板'!$B$15+Z789*'114成績輸入與落點儀表板'!$B$16</f>
        <v>0</v>
      </c>
      <c r="I789" s="8">
        <f t="shared" si="24"/>
        <v>-208</v>
      </c>
      <c r="J789" s="2" t="str">
        <f t="shared" si="25"/>
        <v>FAIL</v>
      </c>
      <c r="K789" s="17" t="str">
        <f>IF(AND(IF('114成績輸入與落點儀表板'!$C$2="必須採計",L789&gt;0,IF('114成績輸入與落點儀表板'!$C$2="不可採計",L789=0,TRUE)),IF('114成績輸入與落點儀表板'!$C$3="必須採計",M789&gt;0,IF('114成績輸入與落點儀表板'!$C$3="不可採計",M789=0,TRUE)),IF('114成績輸入與落點儀表板'!$C$4="必須採計",N789&gt;0,IF('114成績輸入與落點儀表板'!$C$4="不可採計",N789=0,TRUE)),IF('114成績輸入與落點儀表板'!$C$5="必須採計",O789&gt;0,IF('114成績輸入與落點儀表板'!$C$5="不可採計",O789=0,TRUE)),IF('114成績輸入與落點儀表板'!$C$6="必須採計",P789&gt;0,IF('114成績輸入與落點儀表板'!$C$6="不可採計",P789=0,TRUE)),IF('114成績輸入與落點儀表板'!$C$7="必須採計",Q789&gt;0,IF('114成績輸入與落點儀表板'!$C$7="不可採計",Q789=0,TRUE)),IF('114成績輸入與落點儀表板'!$C$8="必須採計",R789&gt;0,IF('114成績輸入與落點儀表板'!$C$8="不可採計",R789=0,TRUE)),IF('114成績輸入與落點儀表板'!$C$9="必須採計",S789&gt;0,IF('114成績輸入與落點儀表板'!$C$9="不可採計",S789=0,TRUE)),IF('114成績輸入與落點儀表板'!$C$10="必須採計",T789&gt;0,IF('114成績輸入與落點儀表板'!$C$10="不可採計",T789=0,TRUE)),IF('114成績輸入與落點儀表板'!$C$11="必須採計",U789&gt;0,IF('114成績輸入與落點儀表板'!$C$11="不可採計",U789=0,TRUE)),IF('114成績輸入與落點儀表板'!$C$12="必須採計",V789&gt;0,IF('114成績輸入與落點儀表板'!$C$12="不可採計",V789=0,TRUE)),IF('114成績輸入與落點儀表板'!$C$13="必須採計",W789&gt;0,IF('114成績輸入與落點儀表板'!$C$13="不可採計",W789=0,TRUE)),IF('114成績輸入與落點儀表板'!$C$14="必須採計",X789&gt;0,IF('114成績輸入與落點儀表板'!$C$14="不可採計",X789=0,TRUE)),IF('114成績輸入與落點儀表板'!$C$15="必須採計",Y789&gt;0,IF('114成績輸入與落點儀表板'!$C$15="不可採計",Y789=0,TRUE)),IF('114成績輸入與落點儀表板'!$C$16="必須採計",Z789&gt;0,IF('114成績輸入與落點儀表板'!$C$16="不可採計",Z789=0,TRUE))),"✅ 符合","❌ 不符合")</f>
        <v>✅ 符合</v>
      </c>
      <c r="L789" s="15">
        <v>1</v>
      </c>
      <c r="M789" s="15">
        <v>1</v>
      </c>
      <c r="N789" s="15">
        <v>0</v>
      </c>
      <c r="O789" s="15">
        <v>0</v>
      </c>
      <c r="P789" s="15">
        <v>0</v>
      </c>
      <c r="Q789" s="15">
        <v>1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2</v>
      </c>
      <c r="X789" s="15">
        <v>0</v>
      </c>
      <c r="Y789" s="15">
        <v>0</v>
      </c>
      <c r="Z789" s="15">
        <v>0</v>
      </c>
    </row>
    <row r="790" spans="1:26" ht="15.75" customHeight="1" x14ac:dyDescent="0.3">
      <c r="A790" s="2" t="s">
        <v>2012</v>
      </c>
      <c r="B790" s="13" t="s">
        <v>1977</v>
      </c>
      <c r="C790" s="13" t="s">
        <v>1978</v>
      </c>
      <c r="D790" s="12" t="s">
        <v>227</v>
      </c>
      <c r="E790" s="13" t="s">
        <v>4393</v>
      </c>
      <c r="F790" s="2">
        <v>12</v>
      </c>
      <c r="G790" s="15">
        <v>202</v>
      </c>
      <c r="H790" s="7">
        <f>L790*'114成績輸入與落點儀表板'!$B$2+M790*'114成績輸入與落點儀表板'!$B$3+N790*'114成績輸入與落點儀表板'!$B$4+O790*'114成績輸入與落點儀表板'!$B$5+P790*'114成績輸入與落點儀表板'!$B$6+Q790*'114成績輸入與落點儀表板'!$B$7+R790*'114成績輸入與落點儀表板'!$B$8+S790*'114成績輸入與落點儀表板'!$B$9+T790*'114成績輸入與落點儀表板'!$B$10+U790*'114成績輸入與落點儀表板'!$B$11+V790*'114成績輸入與落點儀表板'!$B$12+W790*'114成績輸入與落點儀表板'!$B$13+X790*'114成績輸入與落點儀表板'!$B$14+Y790*'114成績輸入與落點儀表板'!$B$15+Z790*'114成績輸入與落點儀表板'!$B$16</f>
        <v>0</v>
      </c>
      <c r="I790" s="8">
        <f t="shared" si="24"/>
        <v>-202</v>
      </c>
      <c r="J790" s="2" t="str">
        <f t="shared" si="25"/>
        <v>FAIL</v>
      </c>
      <c r="K790" s="17" t="str">
        <f>IF(AND(IF('114成績輸入與落點儀表板'!$C$2="必須採計",L790&gt;0,IF('114成績輸入與落點儀表板'!$C$2="不可採計",L790=0,TRUE)),IF('114成績輸入與落點儀表板'!$C$3="必須採計",M790&gt;0,IF('114成績輸入與落點儀表板'!$C$3="不可採計",M790=0,TRUE)),IF('114成績輸入與落點儀表板'!$C$4="必須採計",N790&gt;0,IF('114成績輸入與落點儀表板'!$C$4="不可採計",N790=0,TRUE)),IF('114成績輸入與落點儀表板'!$C$5="必須採計",O790&gt;0,IF('114成績輸入與落點儀表板'!$C$5="不可採計",O790=0,TRUE)),IF('114成績輸入與落點儀表板'!$C$6="必須採計",P790&gt;0,IF('114成績輸入與落點儀表板'!$C$6="不可採計",P790=0,TRUE)),IF('114成績輸入與落點儀表板'!$C$7="必須採計",Q790&gt;0,IF('114成績輸入與落點儀表板'!$C$7="不可採計",Q790=0,TRUE)),IF('114成績輸入與落點儀表板'!$C$8="必須採計",R790&gt;0,IF('114成績輸入與落點儀表板'!$C$8="不可採計",R790=0,TRUE)),IF('114成績輸入與落點儀表板'!$C$9="必須採計",S790&gt;0,IF('114成績輸入與落點儀表板'!$C$9="不可採計",S790=0,TRUE)),IF('114成績輸入與落點儀表板'!$C$10="必須採計",T790&gt;0,IF('114成績輸入與落點儀表板'!$C$10="不可採計",T790=0,TRUE)),IF('114成績輸入與落點儀表板'!$C$11="必須採計",U790&gt;0,IF('114成績輸入與落點儀表板'!$C$11="不可採計",U790=0,TRUE)),IF('114成績輸入與落點儀表板'!$C$12="必須採計",V790&gt;0,IF('114成績輸入與落點儀表板'!$C$12="不可採計",V790=0,TRUE)),IF('114成績輸入與落點儀表板'!$C$13="必須採計",W790&gt;0,IF('114成績輸入與落點儀表板'!$C$13="不可採計",W790=0,TRUE)),IF('114成績輸入與落點儀表板'!$C$14="必須採計",X790&gt;0,IF('114成績輸入與落點儀表板'!$C$14="不可採計",X790=0,TRUE)),IF('114成績輸入與落點儀表板'!$C$15="必須採計",Y790&gt;0,IF('114成績輸入與落點儀表板'!$C$15="不可採計",Y790=0,TRUE)),IF('114成績輸入與落點儀表板'!$C$16="必須採計",Z790&gt;0,IF('114成績輸入與落點儀表板'!$C$16="不可採計",Z790=0,TRUE))),"✅ 符合","❌ 不符合")</f>
        <v>✅ 符合</v>
      </c>
      <c r="L790" s="15">
        <v>1</v>
      </c>
      <c r="M790" s="15">
        <v>1.5</v>
      </c>
      <c r="N790" s="15">
        <v>0</v>
      </c>
      <c r="O790" s="15">
        <v>0</v>
      </c>
      <c r="P790" s="15">
        <v>1.5</v>
      </c>
      <c r="Q790" s="15">
        <v>0</v>
      </c>
      <c r="R790" s="15">
        <v>1.5</v>
      </c>
      <c r="S790" s="15">
        <v>0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</row>
    <row r="791" spans="1:26" ht="15.75" customHeight="1" x14ac:dyDescent="0.3">
      <c r="A791" s="2" t="s">
        <v>2014</v>
      </c>
      <c r="B791" s="13" t="s">
        <v>1977</v>
      </c>
      <c r="C791" s="13" t="s">
        <v>1981</v>
      </c>
      <c r="D791" s="12" t="s">
        <v>121</v>
      </c>
      <c r="E791" s="13" t="s">
        <v>4394</v>
      </c>
      <c r="F791" s="2">
        <v>21</v>
      </c>
      <c r="G791" s="15">
        <v>221</v>
      </c>
      <c r="H791" s="7">
        <f>L791*'114成績輸入與落點儀表板'!$B$2+M791*'114成績輸入與落點儀表板'!$B$3+N791*'114成績輸入與落點儀表板'!$B$4+O791*'114成績輸入與落點儀表板'!$B$5+P791*'114成績輸入與落點儀表板'!$B$6+Q791*'114成績輸入與落點儀表板'!$B$7+R791*'114成績輸入與落點儀表板'!$B$8+S791*'114成績輸入與落點儀表板'!$B$9+T791*'114成績輸入與落點儀表板'!$B$10+U791*'114成績輸入與落點儀表板'!$B$11+V791*'114成績輸入與落點儀表板'!$B$12+W791*'114成績輸入與落點儀表板'!$B$13+X791*'114成績輸入與落點儀表板'!$B$14+Y791*'114成績輸入與落點儀表板'!$B$15+Z791*'114成績輸入與落點儀表板'!$B$16</f>
        <v>0</v>
      </c>
      <c r="I791" s="8">
        <f t="shared" si="24"/>
        <v>-221</v>
      </c>
      <c r="J791" s="2" t="str">
        <f t="shared" si="25"/>
        <v>FAIL</v>
      </c>
      <c r="K791" s="17" t="str">
        <f>IF(AND(IF('114成績輸入與落點儀表板'!$C$2="必須採計",L791&gt;0,IF('114成績輸入與落點儀表板'!$C$2="不可採計",L791=0,TRUE)),IF('114成績輸入與落點儀表板'!$C$3="必須採計",M791&gt;0,IF('114成績輸入與落點儀表板'!$C$3="不可採計",M791=0,TRUE)),IF('114成績輸入與落點儀表板'!$C$4="必須採計",N791&gt;0,IF('114成績輸入與落點儀表板'!$C$4="不可採計",N791=0,TRUE)),IF('114成績輸入與落點儀表板'!$C$5="必須採計",O791&gt;0,IF('114成績輸入與落點儀表板'!$C$5="不可採計",O791=0,TRUE)),IF('114成績輸入與落點儀表板'!$C$6="必須採計",P791&gt;0,IF('114成績輸入與落點儀表板'!$C$6="不可採計",P791=0,TRUE)),IF('114成績輸入與落點儀表板'!$C$7="必須採計",Q791&gt;0,IF('114成績輸入與落點儀表板'!$C$7="不可採計",Q791=0,TRUE)),IF('114成績輸入與落點儀表板'!$C$8="必須採計",R791&gt;0,IF('114成績輸入與落點儀表板'!$C$8="不可採計",R791=0,TRUE)),IF('114成績輸入與落點儀表板'!$C$9="必須採計",S791&gt;0,IF('114成績輸入與落點儀表板'!$C$9="不可採計",S791=0,TRUE)),IF('114成績輸入與落點儀表板'!$C$10="必須採計",T791&gt;0,IF('114成績輸入與落點儀表板'!$C$10="不可採計",T791=0,TRUE)),IF('114成績輸入與落點儀表板'!$C$11="必須採計",U791&gt;0,IF('114成績輸入與落點儀表板'!$C$11="不可採計",U791=0,TRUE)),IF('114成績輸入與落點儀表板'!$C$12="必須採計",V791&gt;0,IF('114成績輸入與落點儀表板'!$C$12="不可採計",V791=0,TRUE)),IF('114成績輸入與落點儀表板'!$C$13="必須採計",W791&gt;0,IF('114成績輸入與落點儀表板'!$C$13="不可採計",W791=0,TRUE)),IF('114成績輸入與落點儀表板'!$C$14="必須採計",X791&gt;0,IF('114成績輸入與落點儀表板'!$C$14="不可採計",X791=0,TRUE)),IF('114成績輸入與落點儀表板'!$C$15="必須採計",Y791&gt;0,IF('114成績輸入與落點儀表板'!$C$15="不可採計",Y791=0,TRUE)),IF('114成績輸入與落點儀表板'!$C$16="必須採計",Z791&gt;0,IF('114成績輸入與落點儀表板'!$C$16="不可採計",Z791=0,TRUE))),"✅ 符合","❌ 不符合")</f>
        <v>✅ 符合</v>
      </c>
      <c r="L791" s="15">
        <v>1</v>
      </c>
      <c r="M791" s="15">
        <v>2</v>
      </c>
      <c r="N791" s="15">
        <v>0</v>
      </c>
      <c r="O791" s="15">
        <v>0</v>
      </c>
      <c r="P791" s="15">
        <v>0</v>
      </c>
      <c r="Q791" s="15">
        <v>1.5</v>
      </c>
      <c r="R791" s="15">
        <v>0</v>
      </c>
      <c r="S791" s="15">
        <v>0</v>
      </c>
      <c r="T791" s="15">
        <v>0</v>
      </c>
      <c r="U791" s="15">
        <v>0</v>
      </c>
      <c r="V791" s="15">
        <v>1</v>
      </c>
      <c r="W791" s="15">
        <v>0</v>
      </c>
      <c r="X791" s="15">
        <v>0</v>
      </c>
      <c r="Y791" s="15">
        <v>0</v>
      </c>
      <c r="Z791" s="15">
        <v>0</v>
      </c>
    </row>
    <row r="792" spans="1:26" ht="15.75" customHeight="1" x14ac:dyDescent="0.3">
      <c r="A792" s="2" t="s">
        <v>2017</v>
      </c>
      <c r="B792" s="13" t="s">
        <v>1977</v>
      </c>
      <c r="C792" s="13" t="s">
        <v>1984</v>
      </c>
      <c r="D792" s="12" t="s">
        <v>121</v>
      </c>
      <c r="E792" s="13" t="s">
        <v>4395</v>
      </c>
      <c r="F792" s="2">
        <v>16</v>
      </c>
      <c r="G792" s="15">
        <v>229</v>
      </c>
      <c r="H792" s="7">
        <f>L792*'114成績輸入與落點儀表板'!$B$2+M792*'114成績輸入與落點儀表板'!$B$3+N792*'114成績輸入與落點儀表板'!$B$4+O792*'114成績輸入與落點儀表板'!$B$5+P792*'114成績輸入與落點儀表板'!$B$6+Q792*'114成績輸入與落點儀表板'!$B$7+R792*'114成績輸入與落點儀表板'!$B$8+S792*'114成績輸入與落點儀表板'!$B$9+T792*'114成績輸入與落點儀表板'!$B$10+U792*'114成績輸入與落點儀表板'!$B$11+V792*'114成績輸入與落點儀表板'!$B$12+W792*'114成績輸入與落點儀表板'!$B$13+X792*'114成績輸入與落點儀表板'!$B$14+Y792*'114成績輸入與落點儀表板'!$B$15+Z792*'114成績輸入與落點儀表板'!$B$16</f>
        <v>0</v>
      </c>
      <c r="I792" s="8">
        <f t="shared" si="24"/>
        <v>-229</v>
      </c>
      <c r="J792" s="2" t="str">
        <f t="shared" si="25"/>
        <v>FAIL</v>
      </c>
      <c r="K792" s="17" t="str">
        <f>IF(AND(IF('114成績輸入與落點儀表板'!$C$2="必須採計",L792&gt;0,IF('114成績輸入與落點儀表板'!$C$2="不可採計",L792=0,TRUE)),IF('114成績輸入與落點儀表板'!$C$3="必須採計",M792&gt;0,IF('114成績輸入與落點儀表板'!$C$3="不可採計",M792=0,TRUE)),IF('114成績輸入與落點儀表板'!$C$4="必須採計",N792&gt;0,IF('114成績輸入與落點儀表板'!$C$4="不可採計",N792=0,TRUE)),IF('114成績輸入與落點儀表板'!$C$5="必須採計",O792&gt;0,IF('114成績輸入與落點儀表板'!$C$5="不可採計",O792=0,TRUE)),IF('114成績輸入與落點儀表板'!$C$6="必須採計",P792&gt;0,IF('114成績輸入與落點儀表板'!$C$6="不可採計",P792=0,TRUE)),IF('114成績輸入與落點儀表板'!$C$7="必須採計",Q792&gt;0,IF('114成績輸入與落點儀表板'!$C$7="不可採計",Q792=0,TRUE)),IF('114成績輸入與落點儀表板'!$C$8="必須採計",R792&gt;0,IF('114成績輸入與落點儀表板'!$C$8="不可採計",R792=0,TRUE)),IF('114成績輸入與落點儀表板'!$C$9="必須採計",S792&gt;0,IF('114成績輸入與落點儀表板'!$C$9="不可採計",S792=0,TRUE)),IF('114成績輸入與落點儀表板'!$C$10="必須採計",T792&gt;0,IF('114成績輸入與落點儀表板'!$C$10="不可採計",T792=0,TRUE)),IF('114成績輸入與落點儀表板'!$C$11="必須採計",U792&gt;0,IF('114成績輸入與落點儀表板'!$C$11="不可採計",U792=0,TRUE)),IF('114成績輸入與落點儀表板'!$C$12="必須採計",V792&gt;0,IF('114成績輸入與落點儀表板'!$C$12="不可採計",V792=0,TRUE)),IF('114成績輸入與落點儀表板'!$C$13="必須採計",W792&gt;0,IF('114成績輸入與落點儀表板'!$C$13="不可採計",W792=0,TRUE)),IF('114成績輸入與落點儀表板'!$C$14="必須採計",X792&gt;0,IF('114成績輸入與落點儀表板'!$C$14="不可採計",X792=0,TRUE)),IF('114成績輸入與落點儀表板'!$C$15="必須採計",Y792&gt;0,IF('114成績輸入與落點儀表板'!$C$15="不可採計",Y792=0,TRUE)),IF('114成績輸入與落點儀表板'!$C$16="必須採計",Z792&gt;0,IF('114成績輸入與落點儀表板'!$C$16="不可採計",Z792=0,TRUE))),"✅ 符合","❌ 不符合")</f>
        <v>✅ 符合</v>
      </c>
      <c r="L792" s="15">
        <v>1</v>
      </c>
      <c r="M792" s="15">
        <v>2</v>
      </c>
      <c r="N792" s="15">
        <v>0</v>
      </c>
      <c r="O792" s="15">
        <v>0</v>
      </c>
      <c r="P792" s="15">
        <v>0</v>
      </c>
      <c r="Q792" s="15">
        <v>2</v>
      </c>
      <c r="R792" s="15">
        <v>0</v>
      </c>
      <c r="S792" s="15">
        <v>0</v>
      </c>
      <c r="T792" s="15">
        <v>0</v>
      </c>
      <c r="U792" s="15">
        <v>0</v>
      </c>
      <c r="V792" s="15">
        <v>1</v>
      </c>
      <c r="W792" s="15">
        <v>0</v>
      </c>
      <c r="X792" s="15">
        <v>0</v>
      </c>
      <c r="Y792" s="15">
        <v>0</v>
      </c>
      <c r="Z792" s="15">
        <v>0</v>
      </c>
    </row>
    <row r="793" spans="1:26" ht="15.75" customHeight="1" x14ac:dyDescent="0.3">
      <c r="A793" s="2" t="s">
        <v>2020</v>
      </c>
      <c r="B793" s="13" t="s">
        <v>1977</v>
      </c>
      <c r="C793" s="13" t="s">
        <v>1986</v>
      </c>
      <c r="D793" s="12" t="s">
        <v>121</v>
      </c>
      <c r="E793" s="13" t="s">
        <v>1053</v>
      </c>
      <c r="F793" s="2">
        <v>18</v>
      </c>
      <c r="G793" s="15">
        <v>170</v>
      </c>
      <c r="H793" s="7">
        <f>L793*'114成績輸入與落點儀表板'!$B$2+M793*'114成績輸入與落點儀表板'!$B$3+N793*'114成績輸入與落點儀表板'!$B$4+O793*'114成績輸入與落點儀表板'!$B$5+P793*'114成績輸入與落點儀表板'!$B$6+Q793*'114成績輸入與落點儀表板'!$B$7+R793*'114成績輸入與落點儀表板'!$B$8+S793*'114成績輸入與落點儀表板'!$B$9+T793*'114成績輸入與落點儀表板'!$B$10+U793*'114成績輸入與落點儀表板'!$B$11+V793*'114成績輸入與落點儀表板'!$B$12+W793*'114成績輸入與落點儀表板'!$B$13+X793*'114成績輸入與落點儀表板'!$B$14+Y793*'114成績輸入與落點儀表板'!$B$15+Z793*'114成績輸入與落點儀表板'!$B$16</f>
        <v>0</v>
      </c>
      <c r="I793" s="8">
        <f t="shared" si="24"/>
        <v>-170</v>
      </c>
      <c r="J793" s="2" t="str">
        <f t="shared" si="25"/>
        <v>FAIL</v>
      </c>
      <c r="K793" s="17" t="str">
        <f>IF(AND(IF('114成績輸入與落點儀表板'!$C$2="必須採計",L793&gt;0,IF('114成績輸入與落點儀表板'!$C$2="不可採計",L793=0,TRUE)),IF('114成績輸入與落點儀表板'!$C$3="必須採計",M793&gt;0,IF('114成績輸入與落點儀表板'!$C$3="不可採計",M793=0,TRUE)),IF('114成績輸入與落點儀表板'!$C$4="必須採計",N793&gt;0,IF('114成績輸入與落點儀表板'!$C$4="不可採計",N793=0,TRUE)),IF('114成績輸入與落點儀表板'!$C$5="必須採計",O793&gt;0,IF('114成績輸入與落點儀表板'!$C$5="不可採計",O793=0,TRUE)),IF('114成績輸入與落點儀表板'!$C$6="必須採計",P793&gt;0,IF('114成績輸入與落點儀表板'!$C$6="不可採計",P793=0,TRUE)),IF('114成績輸入與落點儀表板'!$C$7="必須採計",Q793&gt;0,IF('114成績輸入與落點儀表板'!$C$7="不可採計",Q793=0,TRUE)),IF('114成績輸入與落點儀表板'!$C$8="必須採計",R793&gt;0,IF('114成績輸入與落點儀表板'!$C$8="不可採計",R793=0,TRUE)),IF('114成績輸入與落點儀表板'!$C$9="必須採計",S793&gt;0,IF('114成績輸入與落點儀表板'!$C$9="不可採計",S793=0,TRUE)),IF('114成績輸入與落點儀表板'!$C$10="必須採計",T793&gt;0,IF('114成績輸入與落點儀表板'!$C$10="不可採計",T793=0,TRUE)),IF('114成績輸入與落點儀表板'!$C$11="必須採計",U793&gt;0,IF('114成績輸入與落點儀表板'!$C$11="不可採計",U793=0,TRUE)),IF('114成績輸入與落點儀表板'!$C$12="必須採計",V793&gt;0,IF('114成績輸入與落點儀表板'!$C$12="不可採計",V793=0,TRUE)),IF('114成績輸入與落點儀表板'!$C$13="必須採計",W793&gt;0,IF('114成績輸入與落點儀表板'!$C$13="不可採計",W793=0,TRUE)),IF('114成績輸入與落點儀表板'!$C$14="必須採計",X793&gt;0,IF('114成績輸入與落點儀表板'!$C$14="不可採計",X793=0,TRUE)),IF('114成績輸入與落點儀表板'!$C$15="必須採計",Y793&gt;0,IF('114成績輸入與落點儀表板'!$C$15="不可採計",Y793=0,TRUE)),IF('114成績輸入與落點儀表板'!$C$16="必須採計",Z793&gt;0,IF('114成績輸入與落點儀表板'!$C$16="不可採計",Z793=0,TRUE))),"✅ 符合","❌ 不符合")</f>
        <v>✅ 符合</v>
      </c>
      <c r="L793" s="15">
        <v>1</v>
      </c>
      <c r="M793" s="15">
        <v>2</v>
      </c>
      <c r="N793" s="15">
        <v>2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0</v>
      </c>
      <c r="V793" s="15">
        <v>0</v>
      </c>
      <c r="W793" s="15">
        <v>0</v>
      </c>
      <c r="X793" s="15">
        <v>0</v>
      </c>
      <c r="Y793" s="15">
        <v>0</v>
      </c>
      <c r="Z793" s="15">
        <v>0</v>
      </c>
    </row>
    <row r="794" spans="1:26" ht="15.75" customHeight="1" x14ac:dyDescent="0.3">
      <c r="A794" s="2" t="s">
        <v>2023</v>
      </c>
      <c r="B794" s="6" t="s">
        <v>1977</v>
      </c>
      <c r="C794" s="6" t="s">
        <v>1988</v>
      </c>
      <c r="D794" s="12" t="s">
        <v>103</v>
      </c>
      <c r="E794" s="13" t="s">
        <v>1989</v>
      </c>
      <c r="F794" s="2">
        <v>35</v>
      </c>
      <c r="G794" s="15">
        <v>216.5</v>
      </c>
      <c r="H794" s="7">
        <f>L794*'114成績輸入與落點儀表板'!$B$2+M794*'114成績輸入與落點儀表板'!$B$3+N794*'114成績輸入與落點儀表板'!$B$4+O794*'114成績輸入與落點儀表板'!$B$5+P794*'114成績輸入與落點儀表板'!$B$6+Q794*'114成績輸入與落點儀表板'!$B$7+R794*'114成績輸入與落點儀表板'!$B$8+S794*'114成績輸入與落點儀表板'!$B$9+T794*'114成績輸入與落點儀表板'!$B$10+U794*'114成績輸入與落點儀表板'!$B$11+V794*'114成績輸入與落點儀表板'!$B$12+W794*'114成績輸入與落點儀表板'!$B$13+X794*'114成績輸入與落點儀表板'!$B$14+Y794*'114成績輸入與落點儀表板'!$B$15+Z794*'114成績輸入與落點儀表板'!$B$16</f>
        <v>0</v>
      </c>
      <c r="I794" s="8">
        <f t="shared" si="24"/>
        <v>-216.5</v>
      </c>
      <c r="J794" s="2" t="str">
        <f t="shared" si="25"/>
        <v>FAIL</v>
      </c>
      <c r="K794" s="17" t="str">
        <f>IF(AND(IF('114成績輸入與落點儀表板'!$C$2="必須採計",L794&gt;0,IF('114成績輸入與落點儀表板'!$C$2="不可採計",L794=0,TRUE)),IF('114成績輸入與落點儀表板'!$C$3="必須採計",M794&gt;0,IF('114成績輸入與落點儀表板'!$C$3="不可採計",M794=0,TRUE)),IF('114成績輸入與落點儀表板'!$C$4="必須採計",N794&gt;0,IF('114成績輸入與落點儀表板'!$C$4="不可採計",N794=0,TRUE)),IF('114成績輸入與落點儀表板'!$C$5="必須採計",O794&gt;0,IF('114成績輸入與落點儀表板'!$C$5="不可採計",O794=0,TRUE)),IF('114成績輸入與落點儀表板'!$C$6="必須採計",P794&gt;0,IF('114成績輸入與落點儀表板'!$C$6="不可採計",P794=0,TRUE)),IF('114成績輸入與落點儀表板'!$C$7="必須採計",Q794&gt;0,IF('114成績輸入與落點儀表板'!$C$7="不可採計",Q794=0,TRUE)),IF('114成績輸入與落點儀表板'!$C$8="必須採計",R794&gt;0,IF('114成績輸入與落點儀表板'!$C$8="不可採計",R794=0,TRUE)),IF('114成績輸入與落點儀表板'!$C$9="必須採計",S794&gt;0,IF('114成績輸入與落點儀表板'!$C$9="不可採計",S794=0,TRUE)),IF('114成績輸入與落點儀表板'!$C$10="必須採計",T794&gt;0,IF('114成績輸入與落點儀表板'!$C$10="不可採計",T794=0,TRUE)),IF('114成績輸入與落點儀表板'!$C$11="必須採計",U794&gt;0,IF('114成績輸入與落點儀表板'!$C$11="不可採計",U794=0,TRUE)),IF('114成績輸入與落點儀表板'!$C$12="必須採計",V794&gt;0,IF('114成績輸入與落點儀表板'!$C$12="不可採計",V794=0,TRUE)),IF('114成績輸入與落點儀表板'!$C$13="必須採計",W794&gt;0,IF('114成績輸入與落點儀表板'!$C$13="不可採計",W794=0,TRUE)),IF('114成績輸入與落點儀表板'!$C$14="必須採計",X794&gt;0,IF('114成績輸入與落點儀表板'!$C$14="不可採計",X794=0,TRUE)),IF('114成績輸入與落點儀表板'!$C$15="必須採計",Y794&gt;0,IF('114成績輸入與落點儀表板'!$C$15="不可採計",Y794=0,TRUE)),IF('114成績輸入與落點儀表板'!$C$16="必須採計",Z794&gt;0,IF('114成績輸入與落點儀表板'!$C$16="不可採計",Z794=0,TRUE))),"✅ 符合","❌ 不符合")</f>
        <v>✅ 符合</v>
      </c>
      <c r="L794" s="15">
        <v>1</v>
      </c>
      <c r="M794" s="15">
        <v>1.5</v>
      </c>
      <c r="N794" s="15">
        <v>1.5</v>
      </c>
      <c r="O794" s="15">
        <v>0</v>
      </c>
      <c r="P794" s="15">
        <v>0</v>
      </c>
      <c r="Q794" s="15">
        <v>0</v>
      </c>
      <c r="R794" s="15">
        <v>1.5</v>
      </c>
      <c r="S794" s="15">
        <v>1</v>
      </c>
      <c r="T794" s="15">
        <v>0</v>
      </c>
      <c r="U794" s="15">
        <v>0</v>
      </c>
      <c r="V794" s="15">
        <v>0</v>
      </c>
      <c r="W794" s="15">
        <v>0</v>
      </c>
      <c r="X794" s="15">
        <v>0</v>
      </c>
      <c r="Y794" s="15">
        <v>0</v>
      </c>
      <c r="Z794" s="15">
        <v>0</v>
      </c>
    </row>
    <row r="795" spans="1:26" ht="15.75" customHeight="1" x14ac:dyDescent="0.3">
      <c r="A795" s="2" t="s">
        <v>2024</v>
      </c>
      <c r="B795" s="6" t="s">
        <v>1977</v>
      </c>
      <c r="C795" s="6" t="s">
        <v>976</v>
      </c>
      <c r="D795" s="12" t="s">
        <v>4062</v>
      </c>
      <c r="E795" s="13" t="s">
        <v>4396</v>
      </c>
      <c r="F795" s="2">
        <v>37</v>
      </c>
      <c r="G795" s="15">
        <v>235</v>
      </c>
      <c r="H795" s="7">
        <f>L795*'114成績輸入與落點儀表板'!$B$2+M795*'114成績輸入與落點儀表板'!$B$3+N795*'114成績輸入與落點儀表板'!$B$4+O795*'114成績輸入與落點儀表板'!$B$5+P795*'114成績輸入與落點儀表板'!$B$6+Q795*'114成績輸入與落點儀表板'!$B$7+R795*'114成績輸入與落點儀表板'!$B$8+S795*'114成績輸入與落點儀表板'!$B$9+T795*'114成績輸入與落點儀表板'!$B$10+U795*'114成績輸入與落點儀表板'!$B$11+V795*'114成績輸入與落點儀表板'!$B$12+W795*'114成績輸入與落點儀表板'!$B$13+X795*'114成績輸入與落點儀表板'!$B$14+Y795*'114成績輸入與落點儀表板'!$B$15+Z795*'114成績輸入與落點儀表板'!$B$16</f>
        <v>0</v>
      </c>
      <c r="I795" s="8">
        <f t="shared" si="24"/>
        <v>-235</v>
      </c>
      <c r="J795" s="2" t="str">
        <f t="shared" si="25"/>
        <v>FAIL</v>
      </c>
      <c r="K795" s="17" t="str">
        <f>IF(AND(IF('114成績輸入與落點儀表板'!$C$2="必須採計",L795&gt;0,IF('114成績輸入與落點儀表板'!$C$2="不可採計",L795=0,TRUE)),IF('114成績輸入與落點儀表板'!$C$3="必須採計",M795&gt;0,IF('114成績輸入與落點儀表板'!$C$3="不可採計",M795=0,TRUE)),IF('114成績輸入與落點儀表板'!$C$4="必須採計",N795&gt;0,IF('114成績輸入與落點儀表板'!$C$4="不可採計",N795=0,TRUE)),IF('114成績輸入與落點儀表板'!$C$5="必須採計",O795&gt;0,IF('114成績輸入與落點儀表板'!$C$5="不可採計",O795=0,TRUE)),IF('114成績輸入與落點儀表板'!$C$6="必須採計",P795&gt;0,IF('114成績輸入與落點儀表板'!$C$6="不可採計",P795=0,TRUE)),IF('114成績輸入與落點儀表板'!$C$7="必須採計",Q795&gt;0,IF('114成績輸入與落點儀表板'!$C$7="不可採計",Q795=0,TRUE)),IF('114成績輸入與落點儀表板'!$C$8="必須採計",R795&gt;0,IF('114成績輸入與落點儀表板'!$C$8="不可採計",R795=0,TRUE)),IF('114成績輸入與落點儀表板'!$C$9="必須採計",S795&gt;0,IF('114成績輸入與落點儀表板'!$C$9="不可採計",S795=0,TRUE)),IF('114成績輸入與落點儀表板'!$C$10="必須採計",T795&gt;0,IF('114成績輸入與落點儀表板'!$C$10="不可採計",T795=0,TRUE)),IF('114成績輸入與落點儀表板'!$C$11="必須採計",U795&gt;0,IF('114成績輸入與落點儀表板'!$C$11="不可採計",U795=0,TRUE)),IF('114成績輸入與落點儀表板'!$C$12="必須採計",V795&gt;0,IF('114成績輸入與落點儀表板'!$C$12="不可採計",V795=0,TRUE)),IF('114成績輸入與落點儀表板'!$C$13="必須採計",W795&gt;0,IF('114成績輸入與落點儀表板'!$C$13="不可採計",W795=0,TRUE)),IF('114成績輸入與落點儀表板'!$C$14="必須採計",X795&gt;0,IF('114成績輸入與落點儀表板'!$C$14="不可採計",X795=0,TRUE)),IF('114成績輸入與落點儀表板'!$C$15="必須採計",Y795&gt;0,IF('114成績輸入與落點儀表板'!$C$15="不可採計",Y795=0,TRUE)),IF('114成績輸入與落點儀表板'!$C$16="必須採計",Z795&gt;0,IF('114成績輸入與落點儀表板'!$C$16="不可採計",Z795=0,TRUE))),"✅ 符合","❌ 不符合")</f>
        <v>✅ 符合</v>
      </c>
      <c r="L795" s="15">
        <v>1</v>
      </c>
      <c r="M795" s="15">
        <v>2</v>
      </c>
      <c r="N795" s="15">
        <v>0</v>
      </c>
      <c r="O795" s="15">
        <v>0</v>
      </c>
      <c r="P795" s="15">
        <v>1</v>
      </c>
      <c r="Q795" s="15">
        <v>0</v>
      </c>
      <c r="R795" s="15">
        <v>0</v>
      </c>
      <c r="S795" s="15">
        <v>2</v>
      </c>
      <c r="T795" s="15">
        <v>2</v>
      </c>
      <c r="U795" s="15">
        <v>0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</row>
    <row r="796" spans="1:26" ht="15.75" customHeight="1" x14ac:dyDescent="0.3">
      <c r="A796" s="2" t="s">
        <v>2025</v>
      </c>
      <c r="B796" s="6" t="s">
        <v>1977</v>
      </c>
      <c r="C796" s="6" t="s">
        <v>1999</v>
      </c>
      <c r="D796" s="12" t="s">
        <v>4062</v>
      </c>
      <c r="E796" s="13" t="s">
        <v>4397</v>
      </c>
      <c r="F796" s="2">
        <v>28</v>
      </c>
      <c r="G796" s="15">
        <v>200.5</v>
      </c>
      <c r="H796" s="7">
        <f>L796*'114成績輸入與落點儀表板'!$B$2+M796*'114成績輸入與落點儀表板'!$B$3+N796*'114成績輸入與落點儀表板'!$B$4+O796*'114成績輸入與落點儀表板'!$B$5+P796*'114成績輸入與落點儀表板'!$B$6+Q796*'114成績輸入與落點儀表板'!$B$7+R796*'114成績輸入與落點儀表板'!$B$8+S796*'114成績輸入與落點儀表板'!$B$9+T796*'114成績輸入與落點儀表板'!$B$10+U796*'114成績輸入與落點儀表板'!$B$11+V796*'114成績輸入與落點儀表板'!$B$12+W796*'114成績輸入與落點儀表板'!$B$13+X796*'114成績輸入與落點儀表板'!$B$14+Y796*'114成績輸入與落點儀表板'!$B$15+Z796*'114成績輸入與落點儀表板'!$B$16</f>
        <v>0</v>
      </c>
      <c r="I796" s="8">
        <f t="shared" si="24"/>
        <v>-200.5</v>
      </c>
      <c r="J796" s="2" t="str">
        <f t="shared" si="25"/>
        <v>FAIL</v>
      </c>
      <c r="K796" s="17" t="str">
        <f>IF(AND(IF('114成績輸入與落點儀表板'!$C$2="必須採計",L796&gt;0,IF('114成績輸入與落點儀表板'!$C$2="不可採計",L796=0,TRUE)),IF('114成績輸入與落點儀表板'!$C$3="必須採計",M796&gt;0,IF('114成績輸入與落點儀表板'!$C$3="不可採計",M796=0,TRUE)),IF('114成績輸入與落點儀表板'!$C$4="必須採計",N796&gt;0,IF('114成績輸入與落點儀表板'!$C$4="不可採計",N796=0,TRUE)),IF('114成績輸入與落點儀表板'!$C$5="必須採計",O796&gt;0,IF('114成績輸入與落點儀表板'!$C$5="不可採計",O796=0,TRUE)),IF('114成績輸入與落點儀表板'!$C$6="必須採計",P796&gt;0,IF('114成績輸入與落點儀表板'!$C$6="不可採計",P796=0,TRUE)),IF('114成績輸入與落點儀表板'!$C$7="必須採計",Q796&gt;0,IF('114成績輸入與落點儀表板'!$C$7="不可採計",Q796=0,TRUE)),IF('114成績輸入與落點儀表板'!$C$8="必須採計",R796&gt;0,IF('114成績輸入與落點儀表板'!$C$8="不可採計",R796=0,TRUE)),IF('114成績輸入與落點儀表板'!$C$9="必須採計",S796&gt;0,IF('114成績輸入與落點儀表板'!$C$9="不可採計",S796=0,TRUE)),IF('114成績輸入與落點儀表板'!$C$10="必須採計",T796&gt;0,IF('114成績輸入與落點儀表板'!$C$10="不可採計",T796=0,TRUE)),IF('114成績輸入與落點儀表板'!$C$11="必須採計",U796&gt;0,IF('114成績輸入與落點儀表板'!$C$11="不可採計",U796=0,TRUE)),IF('114成績輸入與落點儀表板'!$C$12="必須採計",V796&gt;0,IF('114成績輸入與落點儀表板'!$C$12="不可採計",V796=0,TRUE)),IF('114成績輸入與落點儀表板'!$C$13="必須採計",W796&gt;0,IF('114成績輸入與落點儀表板'!$C$13="不可採計",W796=0,TRUE)),IF('114成績輸入與落點儀表板'!$C$14="必須採計",X796&gt;0,IF('114成績輸入與落點儀表板'!$C$14="不可採計",X796=0,TRUE)),IF('114成績輸入與落點儀表板'!$C$15="必須採計",Y796&gt;0,IF('114成績輸入與落點儀表板'!$C$15="不可採計",Y796=0,TRUE)),IF('114成績輸入與落點儀表板'!$C$16="必須採計",Z796&gt;0,IF('114成績輸入與落點儀表板'!$C$16="不可採計",Z796=0,TRUE))),"✅ 符合","❌ 不符合")</f>
        <v>✅ 符合</v>
      </c>
      <c r="L796" s="15">
        <v>1</v>
      </c>
      <c r="M796" s="15">
        <v>2</v>
      </c>
      <c r="N796" s="15">
        <v>0</v>
      </c>
      <c r="O796" s="15">
        <v>0</v>
      </c>
      <c r="P796" s="15">
        <v>1</v>
      </c>
      <c r="Q796" s="15">
        <v>0</v>
      </c>
      <c r="R796" s="15">
        <v>0</v>
      </c>
      <c r="S796" s="15">
        <v>1.5</v>
      </c>
      <c r="T796" s="15">
        <v>2</v>
      </c>
      <c r="U796" s="15">
        <v>0</v>
      </c>
      <c r="V796" s="15">
        <v>0</v>
      </c>
      <c r="W796" s="15">
        <v>0</v>
      </c>
      <c r="X796" s="15">
        <v>0</v>
      </c>
      <c r="Y796" s="15">
        <v>0</v>
      </c>
      <c r="Z796" s="15">
        <v>0</v>
      </c>
    </row>
    <row r="797" spans="1:26" ht="15.75" customHeight="1" x14ac:dyDescent="0.3">
      <c r="A797" s="2" t="s">
        <v>2028</v>
      </c>
      <c r="B797" s="6" t="s">
        <v>1977</v>
      </c>
      <c r="C797" s="6" t="s">
        <v>2002</v>
      </c>
      <c r="D797" s="12" t="s">
        <v>4062</v>
      </c>
      <c r="E797" s="13" t="s">
        <v>2003</v>
      </c>
      <c r="F797" s="2">
        <v>23</v>
      </c>
      <c r="G797" s="15">
        <v>203</v>
      </c>
      <c r="H797" s="7">
        <f>L797*'114成績輸入與落點儀表板'!$B$2+M797*'114成績輸入與落點儀表板'!$B$3+N797*'114成績輸入與落點儀表板'!$B$4+O797*'114成績輸入與落點儀表板'!$B$5+P797*'114成績輸入與落點儀表板'!$B$6+Q797*'114成績輸入與落點儀表板'!$B$7+R797*'114成績輸入與落點儀表板'!$B$8+S797*'114成績輸入與落點儀表板'!$B$9+T797*'114成績輸入與落點儀表板'!$B$10+U797*'114成績輸入與落點儀表板'!$B$11+V797*'114成績輸入與落點儀表板'!$B$12+W797*'114成績輸入與落點儀表板'!$B$13+X797*'114成績輸入與落點儀表板'!$B$14+Y797*'114成績輸入與落點儀表板'!$B$15+Z797*'114成績輸入與落點儀表板'!$B$16</f>
        <v>0</v>
      </c>
      <c r="I797" s="8">
        <f t="shared" si="24"/>
        <v>-203</v>
      </c>
      <c r="J797" s="2" t="str">
        <f t="shared" si="25"/>
        <v>FAIL</v>
      </c>
      <c r="K797" s="17" t="str">
        <f>IF(AND(IF('114成績輸入與落點儀表板'!$C$2="必須採計",L797&gt;0,IF('114成績輸入與落點儀表板'!$C$2="不可採計",L797=0,TRUE)),IF('114成績輸入與落點儀表板'!$C$3="必須採計",M797&gt;0,IF('114成績輸入與落點儀表板'!$C$3="不可採計",M797=0,TRUE)),IF('114成績輸入與落點儀表板'!$C$4="必須採計",N797&gt;0,IF('114成績輸入與落點儀表板'!$C$4="不可採計",N797=0,TRUE)),IF('114成績輸入與落點儀表板'!$C$5="必須採計",O797&gt;0,IF('114成績輸入與落點儀表板'!$C$5="不可採計",O797=0,TRUE)),IF('114成績輸入與落點儀表板'!$C$6="必須採計",P797&gt;0,IF('114成績輸入與落點儀表板'!$C$6="不可採計",P797=0,TRUE)),IF('114成績輸入與落點儀表板'!$C$7="必須採計",Q797&gt;0,IF('114成績輸入與落點儀表板'!$C$7="不可採計",Q797=0,TRUE)),IF('114成績輸入與落點儀表板'!$C$8="必須採計",R797&gt;0,IF('114成績輸入與落點儀表板'!$C$8="不可採計",R797=0,TRUE)),IF('114成績輸入與落點儀表板'!$C$9="必須採計",S797&gt;0,IF('114成績輸入與落點儀表板'!$C$9="不可採計",S797=0,TRUE)),IF('114成績輸入與落點儀表板'!$C$10="必須採計",T797&gt;0,IF('114成績輸入與落點儀表板'!$C$10="不可採計",T797=0,TRUE)),IF('114成績輸入與落點儀表板'!$C$11="必須採計",U797&gt;0,IF('114成績輸入與落點儀表板'!$C$11="不可採計",U797=0,TRUE)),IF('114成績輸入與落點儀表板'!$C$12="必須採計",V797&gt;0,IF('114成績輸入與落點儀表板'!$C$12="不可採計",V797=0,TRUE)),IF('114成績輸入與落點儀表板'!$C$13="必須採計",W797&gt;0,IF('114成績輸入與落點儀表板'!$C$13="不可採計",W797=0,TRUE)),IF('114成績輸入與落點儀表板'!$C$14="必須採計",X797&gt;0,IF('114成績輸入與落點儀表板'!$C$14="不可採計",X797=0,TRUE)),IF('114成績輸入與落點儀表板'!$C$15="必須採計",Y797&gt;0,IF('114成績輸入與落點儀表板'!$C$15="不可採計",Y797=0,TRUE)),IF('114成績輸入與落點儀表板'!$C$16="必須採計",Z797&gt;0,IF('114成績輸入與落點儀表板'!$C$16="不可採計",Z797=0,TRUE))),"✅ 符合","❌ 不符合")</f>
        <v>✅ 符合</v>
      </c>
      <c r="L797" s="15">
        <v>1.5</v>
      </c>
      <c r="M797" s="15">
        <v>1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1</v>
      </c>
      <c r="T797" s="15">
        <v>2</v>
      </c>
      <c r="U797" s="15">
        <v>0</v>
      </c>
      <c r="V797" s="15">
        <v>0</v>
      </c>
      <c r="W797" s="15">
        <v>0</v>
      </c>
      <c r="X797" s="15">
        <v>0</v>
      </c>
      <c r="Y797" s="15">
        <v>0</v>
      </c>
      <c r="Z797" s="15">
        <v>0</v>
      </c>
    </row>
    <row r="798" spans="1:26" ht="15.75" customHeight="1" x14ac:dyDescent="0.3">
      <c r="A798" s="2" t="s">
        <v>2031</v>
      </c>
      <c r="B798" s="6" t="s">
        <v>1977</v>
      </c>
      <c r="C798" s="6" t="s">
        <v>2008</v>
      </c>
      <c r="D798" s="12" t="s">
        <v>4062</v>
      </c>
      <c r="E798" s="13" t="s">
        <v>476</v>
      </c>
      <c r="F798" s="2">
        <v>11</v>
      </c>
      <c r="G798" s="15">
        <v>155.5</v>
      </c>
      <c r="H798" s="7">
        <f>L798*'114成績輸入與落點儀表板'!$B$2+M798*'114成績輸入與落點儀表板'!$B$3+N798*'114成績輸入與落點儀表板'!$B$4+O798*'114成績輸入與落點儀表板'!$B$5+P798*'114成績輸入與落點儀表板'!$B$6+Q798*'114成績輸入與落點儀表板'!$B$7+R798*'114成績輸入與落點儀表板'!$B$8+S798*'114成績輸入與落點儀表板'!$B$9+T798*'114成績輸入與落點儀表板'!$B$10+U798*'114成績輸入與落點儀表板'!$B$11+V798*'114成績輸入與落點儀表板'!$B$12+W798*'114成績輸入與落點儀表板'!$B$13+X798*'114成績輸入與落點儀表板'!$B$14+Y798*'114成績輸入與落點儀表板'!$B$15+Z798*'114成績輸入與落點儀表板'!$B$16</f>
        <v>0</v>
      </c>
      <c r="I798" s="8">
        <f t="shared" si="24"/>
        <v>-155.5</v>
      </c>
      <c r="J798" s="2" t="str">
        <f t="shared" si="25"/>
        <v>FAIL</v>
      </c>
      <c r="K798" s="17" t="str">
        <f>IF(AND(IF('114成績輸入與落點儀表板'!$C$2="必須採計",L798&gt;0,IF('114成績輸入與落點儀表板'!$C$2="不可採計",L798=0,TRUE)),IF('114成績輸入與落點儀表板'!$C$3="必須採計",M798&gt;0,IF('114成績輸入與落點儀表板'!$C$3="不可採計",M798=0,TRUE)),IF('114成績輸入與落點儀表板'!$C$4="必須採計",N798&gt;0,IF('114成績輸入與落點儀表板'!$C$4="不可採計",N798=0,TRUE)),IF('114成績輸入與落點儀表板'!$C$5="必須採計",O798&gt;0,IF('114成績輸入與落點儀表板'!$C$5="不可採計",O798=0,TRUE)),IF('114成績輸入與落點儀表板'!$C$6="必須採計",P798&gt;0,IF('114成績輸入與落點儀表板'!$C$6="不可採計",P798=0,TRUE)),IF('114成績輸入與落點儀表板'!$C$7="必須採計",Q798&gt;0,IF('114成績輸入與落點儀表板'!$C$7="不可採計",Q798=0,TRUE)),IF('114成績輸入與落點儀表板'!$C$8="必須採計",R798&gt;0,IF('114成績輸入與落點儀表板'!$C$8="不可採計",R798=0,TRUE)),IF('114成績輸入與落點儀表板'!$C$9="必須採計",S798&gt;0,IF('114成績輸入與落點儀表板'!$C$9="不可採計",S798=0,TRUE)),IF('114成績輸入與落點儀表板'!$C$10="必須採計",T798&gt;0,IF('114成績輸入與落點儀表板'!$C$10="不可採計",T798=0,TRUE)),IF('114成績輸入與落點儀表板'!$C$11="必須採計",U798&gt;0,IF('114成績輸入與落點儀表板'!$C$11="不可採計",U798=0,TRUE)),IF('114成績輸入與落點儀表板'!$C$12="必須採計",V798&gt;0,IF('114成績輸入與落點儀表板'!$C$12="不可採計",V798=0,TRUE)),IF('114成績輸入與落點儀表板'!$C$13="必須採計",W798&gt;0,IF('114成績輸入與落點儀表板'!$C$13="不可採計",W798=0,TRUE)),IF('114成績輸入與落點儀表板'!$C$14="必須採計",X798&gt;0,IF('114成績輸入與落點儀表板'!$C$14="不可採計",X798=0,TRUE)),IF('114成績輸入與落點儀表板'!$C$15="必須採計",Y798&gt;0,IF('114成績輸入與落點儀表板'!$C$15="不可採計",Y798=0,TRUE)),IF('114成績輸入與落點儀表板'!$C$16="必須採計",Z798&gt;0,IF('114成績輸入與落點儀表板'!$C$16="不可採計",Z798=0,TRUE))),"✅ 符合","❌ 不符合")</f>
        <v>✅ 符合</v>
      </c>
      <c r="L798" s="15">
        <v>1</v>
      </c>
      <c r="M798" s="15">
        <v>2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1.5</v>
      </c>
      <c r="U798" s="15">
        <v>0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</row>
    <row r="799" spans="1:26" ht="15.75" customHeight="1" x14ac:dyDescent="0.3">
      <c r="A799" s="2" t="s">
        <v>2033</v>
      </c>
      <c r="B799" s="13" t="s">
        <v>1977</v>
      </c>
      <c r="C799" s="13" t="s">
        <v>2010</v>
      </c>
      <c r="D799" s="12" t="s">
        <v>4057</v>
      </c>
      <c r="E799" s="13" t="s">
        <v>2011</v>
      </c>
      <c r="F799" s="2">
        <v>21</v>
      </c>
      <c r="G799" s="15">
        <v>198</v>
      </c>
      <c r="H799" s="7">
        <f>L799*'114成績輸入與落點儀表板'!$B$2+M799*'114成績輸入與落點儀表板'!$B$3+N799*'114成績輸入與落點儀表板'!$B$4+O799*'114成績輸入與落點儀表板'!$B$5+P799*'114成績輸入與落點儀表板'!$B$6+Q799*'114成績輸入與落點儀表板'!$B$7+R799*'114成績輸入與落點儀表板'!$B$8+S799*'114成績輸入與落點儀表板'!$B$9+T799*'114成績輸入與落點儀表板'!$B$10+U799*'114成績輸入與落點儀表板'!$B$11+V799*'114成績輸入與落點儀表板'!$B$12+W799*'114成績輸入與落點儀表板'!$B$13+X799*'114成績輸入與落點儀表板'!$B$14+Y799*'114成績輸入與落點儀表板'!$B$15+Z799*'114成績輸入與落點儀表板'!$B$16</f>
        <v>0</v>
      </c>
      <c r="I799" s="8">
        <f t="shared" si="24"/>
        <v>-198</v>
      </c>
      <c r="J799" s="2" t="str">
        <f t="shared" si="25"/>
        <v>FAIL</v>
      </c>
      <c r="K799" s="17" t="str">
        <f>IF(AND(IF('114成績輸入與落點儀表板'!$C$2="必須採計",L799&gt;0,IF('114成績輸入與落點儀表板'!$C$2="不可採計",L799=0,TRUE)),IF('114成績輸入與落點儀表板'!$C$3="必須採計",M799&gt;0,IF('114成績輸入與落點儀表板'!$C$3="不可採計",M799=0,TRUE)),IF('114成績輸入與落點儀表板'!$C$4="必須採計",N799&gt;0,IF('114成績輸入與落點儀表板'!$C$4="不可採計",N799=0,TRUE)),IF('114成績輸入與落點儀表板'!$C$5="必須採計",O799&gt;0,IF('114成績輸入與落點儀表板'!$C$5="不可採計",O799=0,TRUE)),IF('114成績輸入與落點儀表板'!$C$6="必須採計",P799&gt;0,IF('114成績輸入與落點儀表板'!$C$6="不可採計",P799=0,TRUE)),IF('114成績輸入與落點儀表板'!$C$7="必須採計",Q799&gt;0,IF('114成績輸入與落點儀表板'!$C$7="不可採計",Q799=0,TRUE)),IF('114成績輸入與落點儀表板'!$C$8="必須採計",R799&gt;0,IF('114成績輸入與落點儀表板'!$C$8="不可採計",R799=0,TRUE)),IF('114成績輸入與落點儀表板'!$C$9="必須採計",S799&gt;0,IF('114成績輸入與落點儀表板'!$C$9="不可採計",S799=0,TRUE)),IF('114成績輸入與落點儀表板'!$C$10="必須採計",T799&gt;0,IF('114成績輸入與落點儀表板'!$C$10="不可採計",T799=0,TRUE)),IF('114成績輸入與落點儀表板'!$C$11="必須採計",U799&gt;0,IF('114成績輸入與落點儀表板'!$C$11="不可採計",U799=0,TRUE)),IF('114成績輸入與落點儀表板'!$C$12="必須採計",V799&gt;0,IF('114成績輸入與落點儀表板'!$C$12="不可採計",V799=0,TRUE)),IF('114成績輸入與落點儀表板'!$C$13="必須採計",W799&gt;0,IF('114成績輸入與落點儀表板'!$C$13="不可採計",W799=0,TRUE)),IF('114成績輸入與落點儀表板'!$C$14="必須採計",X799&gt;0,IF('114成績輸入與落點儀表板'!$C$14="不可採計",X799=0,TRUE)),IF('114成績輸入與落點儀表板'!$C$15="必須採計",Y799&gt;0,IF('114成績輸入與落點儀表板'!$C$15="不可採計",Y799=0,TRUE)),IF('114成績輸入與落點儀表板'!$C$16="必須採計",Z799&gt;0,IF('114成績輸入與落點儀表板'!$C$16="不可採計",Z799=0,TRUE))),"✅ 符合","❌ 不符合")</f>
        <v>✅ 符合</v>
      </c>
      <c r="L799" s="15">
        <v>1</v>
      </c>
      <c r="M799" s="15">
        <v>1.5</v>
      </c>
      <c r="N799" s="15">
        <v>1.5</v>
      </c>
      <c r="O799" s="15">
        <v>0</v>
      </c>
      <c r="P799" s="15">
        <v>0</v>
      </c>
      <c r="Q799" s="15">
        <v>0</v>
      </c>
      <c r="R799" s="15">
        <v>1.5</v>
      </c>
      <c r="S799" s="15">
        <v>1</v>
      </c>
      <c r="T799" s="15">
        <v>0</v>
      </c>
      <c r="U799" s="15">
        <v>0</v>
      </c>
      <c r="V799" s="15">
        <v>0</v>
      </c>
      <c r="W799" s="15">
        <v>0</v>
      </c>
      <c r="X799" s="15">
        <v>0</v>
      </c>
      <c r="Y799" s="15">
        <v>0</v>
      </c>
      <c r="Z799" s="15">
        <v>0</v>
      </c>
    </row>
    <row r="800" spans="1:26" ht="15.75" customHeight="1" x14ac:dyDescent="0.3">
      <c r="A800" s="2" t="s">
        <v>2036</v>
      </c>
      <c r="B800" s="13" t="s">
        <v>1977</v>
      </c>
      <c r="C800" s="13" t="s">
        <v>1366</v>
      </c>
      <c r="D800" s="12" t="s">
        <v>103</v>
      </c>
      <c r="E800" s="13" t="s">
        <v>2013</v>
      </c>
      <c r="F800" s="2">
        <v>55</v>
      </c>
      <c r="G800" s="15">
        <v>238.5</v>
      </c>
      <c r="H800" s="7">
        <f>L800*'114成績輸入與落點儀表板'!$B$2+M800*'114成績輸入與落點儀表板'!$B$3+N800*'114成績輸入與落點儀表板'!$B$4+O800*'114成績輸入與落點儀表板'!$B$5+P800*'114成績輸入與落點儀表板'!$B$6+Q800*'114成績輸入與落點儀表板'!$B$7+R800*'114成績輸入與落點儀表板'!$B$8+S800*'114成績輸入與落點儀表板'!$B$9+T800*'114成績輸入與落點儀表板'!$B$10+U800*'114成績輸入與落點儀表板'!$B$11+V800*'114成績輸入與落點儀表板'!$B$12+W800*'114成績輸入與落點儀表板'!$B$13+X800*'114成績輸入與落點儀表板'!$B$14+Y800*'114成績輸入與落點儀表板'!$B$15+Z800*'114成績輸入與落點儀表板'!$B$16</f>
        <v>0</v>
      </c>
      <c r="I800" s="8">
        <f t="shared" si="24"/>
        <v>-238.5</v>
      </c>
      <c r="J800" s="2" t="str">
        <f t="shared" si="25"/>
        <v>FAIL</v>
      </c>
      <c r="K800" s="17" t="str">
        <f>IF(AND(IF('114成績輸入與落點儀表板'!$C$2="必須採計",L800&gt;0,IF('114成績輸入與落點儀表板'!$C$2="不可採計",L800=0,TRUE)),IF('114成績輸入與落點儀表板'!$C$3="必須採計",M800&gt;0,IF('114成績輸入與落點儀表板'!$C$3="不可採計",M800=0,TRUE)),IF('114成績輸入與落點儀表板'!$C$4="必須採計",N800&gt;0,IF('114成績輸入與落點儀表板'!$C$4="不可採計",N800=0,TRUE)),IF('114成績輸入與落點儀表板'!$C$5="必須採計",O800&gt;0,IF('114成績輸入與落點儀表板'!$C$5="不可採計",O800=0,TRUE)),IF('114成績輸入與落點儀表板'!$C$6="必須採計",P800&gt;0,IF('114成績輸入與落點儀表板'!$C$6="不可採計",P800=0,TRUE)),IF('114成績輸入與落點儀表板'!$C$7="必須採計",Q800&gt;0,IF('114成績輸入與落點儀表板'!$C$7="不可採計",Q800=0,TRUE)),IF('114成績輸入與落點儀表板'!$C$8="必須採計",R800&gt;0,IF('114成績輸入與落點儀表板'!$C$8="不可採計",R800=0,TRUE)),IF('114成績輸入與落點儀表板'!$C$9="必須採計",S800&gt;0,IF('114成績輸入與落點儀表板'!$C$9="不可採計",S800=0,TRUE)),IF('114成績輸入與落點儀表板'!$C$10="必須採計",T800&gt;0,IF('114成績輸入與落點儀表板'!$C$10="不可採計",T800=0,TRUE)),IF('114成績輸入與落點儀表板'!$C$11="必須採計",U800&gt;0,IF('114成績輸入與落點儀表板'!$C$11="不可採計",U800=0,TRUE)),IF('114成績輸入與落點儀表板'!$C$12="必須採計",V800&gt;0,IF('114成績輸入與落點儀表板'!$C$12="不可採計",V800=0,TRUE)),IF('114成績輸入與落點儀表板'!$C$13="必須採計",W800&gt;0,IF('114成績輸入與落點儀表板'!$C$13="不可採計",W800=0,TRUE)),IF('114成績輸入與落點儀表板'!$C$14="必須採計",X800&gt;0,IF('114成績輸入與落點儀表板'!$C$14="不可採計",X800=0,TRUE)),IF('114成績輸入與落點儀表板'!$C$15="必須採計",Y800&gt;0,IF('114成績輸入與落點儀表板'!$C$15="不可採計",Y800=0,TRUE)),IF('114成績輸入與落點儀表板'!$C$16="必須採計",Z800&gt;0,IF('114成績輸入與落點儀表板'!$C$16="不可採計",Z800=0,TRUE))),"✅ 符合","❌ 不符合")</f>
        <v>✅ 符合</v>
      </c>
      <c r="L800" s="15">
        <v>1</v>
      </c>
      <c r="M800" s="15">
        <v>1.5</v>
      </c>
      <c r="N800" s="15">
        <v>1.5</v>
      </c>
      <c r="O800" s="15">
        <v>0</v>
      </c>
      <c r="P800" s="15">
        <v>0</v>
      </c>
      <c r="Q800" s="15">
        <v>0</v>
      </c>
      <c r="R800" s="15">
        <v>1.5</v>
      </c>
      <c r="S800" s="15">
        <v>1</v>
      </c>
      <c r="T800" s="15">
        <v>0</v>
      </c>
      <c r="U800" s="15">
        <v>0</v>
      </c>
      <c r="V800" s="15">
        <v>0</v>
      </c>
      <c r="W800" s="15">
        <v>0</v>
      </c>
      <c r="X800" s="15">
        <v>0</v>
      </c>
      <c r="Y800" s="15">
        <v>0</v>
      </c>
      <c r="Z800" s="15">
        <v>0</v>
      </c>
    </row>
    <row r="801" spans="1:26" ht="15.75" customHeight="1" x14ac:dyDescent="0.3">
      <c r="A801" s="2" t="s">
        <v>2039</v>
      </c>
      <c r="B801" s="13" t="s">
        <v>1977</v>
      </c>
      <c r="C801" s="13" t="s">
        <v>2015</v>
      </c>
      <c r="D801" s="12" t="s">
        <v>103</v>
      </c>
      <c r="E801" s="13" t="s">
        <v>4398</v>
      </c>
      <c r="F801" s="2">
        <v>20</v>
      </c>
      <c r="G801" s="15">
        <v>103</v>
      </c>
      <c r="H801" s="7">
        <f>L801*'114成績輸入與落點儀表板'!$B$2+M801*'114成績輸入與落點儀表板'!$B$3+N801*'114成績輸入與落點儀表板'!$B$4+O801*'114成績輸入與落點儀表板'!$B$5+P801*'114成績輸入與落點儀表板'!$B$6+Q801*'114成績輸入與落點儀表板'!$B$7+R801*'114成績輸入與落點儀表板'!$B$8+S801*'114成績輸入與落點儀表板'!$B$9+T801*'114成績輸入與落點儀表板'!$B$10+U801*'114成績輸入與落點儀表板'!$B$11+V801*'114成績輸入與落點儀表板'!$B$12+W801*'114成績輸入與落點儀表板'!$B$13+X801*'114成績輸入與落點儀表板'!$B$14+Y801*'114成績輸入與落點儀表板'!$B$15+Z801*'114成績輸入與落點儀表板'!$B$16</f>
        <v>0</v>
      </c>
      <c r="I801" s="8">
        <f t="shared" si="24"/>
        <v>-103</v>
      </c>
      <c r="J801" s="2" t="str">
        <f t="shared" si="25"/>
        <v>FAIL</v>
      </c>
      <c r="K801" s="17" t="str">
        <f>IF(AND(IF('114成績輸入與落點儀表板'!$C$2="必須採計",L801&gt;0,IF('114成績輸入與落點儀表板'!$C$2="不可採計",L801=0,TRUE)),IF('114成績輸入與落點儀表板'!$C$3="必須採計",M801&gt;0,IF('114成績輸入與落點儀表板'!$C$3="不可採計",M801=0,TRUE)),IF('114成績輸入與落點儀表板'!$C$4="必須採計",N801&gt;0,IF('114成績輸入與落點儀表板'!$C$4="不可採計",N801=0,TRUE)),IF('114成績輸入與落點儀表板'!$C$5="必須採計",O801&gt;0,IF('114成績輸入與落點儀表板'!$C$5="不可採計",O801=0,TRUE)),IF('114成績輸入與落點儀表板'!$C$6="必須採計",P801&gt;0,IF('114成績輸入與落點儀表板'!$C$6="不可採計",P801=0,TRUE)),IF('114成績輸入與落點儀表板'!$C$7="必須採計",Q801&gt;0,IF('114成績輸入與落點儀表板'!$C$7="不可採計",Q801=0,TRUE)),IF('114成績輸入與落點儀表板'!$C$8="必須採計",R801&gt;0,IF('114成績輸入與落點儀表板'!$C$8="不可採計",R801=0,TRUE)),IF('114成績輸入與落點儀表板'!$C$9="必須採計",S801&gt;0,IF('114成績輸入與落點儀表板'!$C$9="不可採計",S801=0,TRUE)),IF('114成績輸入與落點儀表板'!$C$10="必須採計",T801&gt;0,IF('114成績輸入與落點儀表板'!$C$10="不可採計",T801=0,TRUE)),IF('114成績輸入與落點儀表板'!$C$11="必須採計",U801&gt;0,IF('114成績輸入與落點儀表板'!$C$11="不可採計",U801=0,TRUE)),IF('114成績輸入與落點儀表板'!$C$12="必須採計",V801&gt;0,IF('114成績輸入與落點儀表板'!$C$12="不可採計",V801=0,TRUE)),IF('114成績輸入與落點儀表板'!$C$13="必須採計",W801&gt;0,IF('114成績輸入與落點儀表板'!$C$13="不可採計",W801=0,TRUE)),IF('114成績輸入與落點儀表板'!$C$14="必須採計",X801&gt;0,IF('114成績輸入與落點儀表板'!$C$14="不可採計",X801=0,TRUE)),IF('114成績輸入與落點儀表板'!$C$15="必須採計",Y801&gt;0,IF('114成績輸入與落點儀表板'!$C$15="不可採計",Y801=0,TRUE)),IF('114成績輸入與落點儀表板'!$C$16="必須採計",Z801&gt;0,IF('114成績輸入與落點儀表板'!$C$16="不可採計",Z801=0,TRUE))),"✅ 符合","❌ 不符合")</f>
        <v>❌ 不符合</v>
      </c>
      <c r="L801" s="15">
        <v>0</v>
      </c>
      <c r="M801" s="15">
        <v>1</v>
      </c>
      <c r="N801" s="15">
        <v>1.25</v>
      </c>
      <c r="O801" s="15">
        <v>0</v>
      </c>
      <c r="P801" s="15">
        <v>0</v>
      </c>
      <c r="Q801" s="15">
        <v>0</v>
      </c>
      <c r="R801" s="15">
        <v>1</v>
      </c>
      <c r="S801" s="15">
        <v>0</v>
      </c>
      <c r="T801" s="15">
        <v>0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</row>
    <row r="802" spans="1:26" ht="15.75" customHeight="1" x14ac:dyDescent="0.3">
      <c r="A802" s="2" t="s">
        <v>2040</v>
      </c>
      <c r="B802" s="13" t="s">
        <v>1977</v>
      </c>
      <c r="C802" s="13" t="s">
        <v>2018</v>
      </c>
      <c r="D802" s="12" t="s">
        <v>103</v>
      </c>
      <c r="E802" s="13" t="s">
        <v>2019</v>
      </c>
      <c r="F802" s="2">
        <v>25</v>
      </c>
      <c r="G802" s="15">
        <v>178</v>
      </c>
      <c r="H802" s="7">
        <f>L802*'114成績輸入與落點儀表板'!$B$2+M802*'114成績輸入與落點儀表板'!$B$3+N802*'114成績輸入與落點儀表板'!$B$4+O802*'114成績輸入與落點儀表板'!$B$5+P802*'114成績輸入與落點儀表板'!$B$6+Q802*'114成績輸入與落點儀表板'!$B$7+R802*'114成績輸入與落點儀表板'!$B$8+S802*'114成績輸入與落點儀表板'!$B$9+T802*'114成績輸入與落點儀表板'!$B$10+U802*'114成績輸入與落點儀表板'!$B$11+V802*'114成績輸入與落點儀表板'!$B$12+W802*'114成績輸入與落點儀表板'!$B$13+X802*'114成績輸入與落點儀表板'!$B$14+Y802*'114成績輸入與落點儀表板'!$B$15+Z802*'114成績輸入與落點儀表板'!$B$16</f>
        <v>0</v>
      </c>
      <c r="I802" s="8">
        <f t="shared" si="24"/>
        <v>-178</v>
      </c>
      <c r="J802" s="2" t="str">
        <f t="shared" si="25"/>
        <v>FAIL</v>
      </c>
      <c r="K802" s="17" t="str">
        <f>IF(AND(IF('114成績輸入與落點儀表板'!$C$2="必須採計",L802&gt;0,IF('114成績輸入與落點儀表板'!$C$2="不可採計",L802=0,TRUE)),IF('114成績輸入與落點儀表板'!$C$3="必須採計",M802&gt;0,IF('114成績輸入與落點儀表板'!$C$3="不可採計",M802=0,TRUE)),IF('114成績輸入與落點儀表板'!$C$4="必須採計",N802&gt;0,IF('114成績輸入與落點儀表板'!$C$4="不可採計",N802=0,TRUE)),IF('114成績輸入與落點儀表板'!$C$5="必須採計",O802&gt;0,IF('114成績輸入與落點儀表板'!$C$5="不可採計",O802=0,TRUE)),IF('114成績輸入與落點儀表板'!$C$6="必須採計",P802&gt;0,IF('114成績輸入與落點儀表板'!$C$6="不可採計",P802=0,TRUE)),IF('114成績輸入與落點儀表板'!$C$7="必須採計",Q802&gt;0,IF('114成績輸入與落點儀表板'!$C$7="不可採計",Q802=0,TRUE)),IF('114成績輸入與落點儀表板'!$C$8="必須採計",R802&gt;0,IF('114成績輸入與落點儀表板'!$C$8="不可採計",R802=0,TRUE)),IF('114成績輸入與落點儀表板'!$C$9="必須採計",S802&gt;0,IF('114成績輸入與落點儀表板'!$C$9="不可採計",S802=0,TRUE)),IF('114成績輸入與落點儀表板'!$C$10="必須採計",T802&gt;0,IF('114成績輸入與落點儀表板'!$C$10="不可採計",T802=0,TRUE)),IF('114成績輸入與落點儀表板'!$C$11="必須採計",U802&gt;0,IF('114成績輸入與落點儀表板'!$C$11="不可採計",U802=0,TRUE)),IF('114成績輸入與落點儀表板'!$C$12="必須採計",V802&gt;0,IF('114成績輸入與落點儀表板'!$C$12="不可採計",V802=0,TRUE)),IF('114成績輸入與落點儀表板'!$C$13="必須採計",W802&gt;0,IF('114成績輸入與落點儀表板'!$C$13="不可採計",W802=0,TRUE)),IF('114成績輸入與落點儀表板'!$C$14="必須採計",X802&gt;0,IF('114成績輸入與落點儀表板'!$C$14="不可採計",X802=0,TRUE)),IF('114成績輸入與落點儀表板'!$C$15="必須採計",Y802&gt;0,IF('114成績輸入與落點儀表板'!$C$15="不可採計",Y802=0,TRUE)),IF('114成績輸入與落點儀表板'!$C$16="必須採計",Z802&gt;0,IF('114成績輸入與落點儀表板'!$C$16="不可採計",Z802=0,TRUE))),"✅ 符合","❌ 不符合")</f>
        <v>✅ 符合</v>
      </c>
      <c r="L802" s="15">
        <v>1</v>
      </c>
      <c r="M802" s="15">
        <v>1</v>
      </c>
      <c r="N802" s="15">
        <v>1.5</v>
      </c>
      <c r="O802" s="15">
        <v>0</v>
      </c>
      <c r="P802" s="15">
        <v>0</v>
      </c>
      <c r="Q802" s="15">
        <v>0</v>
      </c>
      <c r="R802" s="15">
        <v>1.25</v>
      </c>
      <c r="S802" s="15">
        <v>1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</row>
    <row r="803" spans="1:26" ht="15.75" customHeight="1" x14ac:dyDescent="0.3">
      <c r="A803" s="2" t="s">
        <v>2042</v>
      </c>
      <c r="B803" s="13" t="s">
        <v>1977</v>
      </c>
      <c r="C803" s="13" t="s">
        <v>242</v>
      </c>
      <c r="D803" s="12" t="s">
        <v>103</v>
      </c>
      <c r="E803" s="13" t="s">
        <v>1107</v>
      </c>
      <c r="F803" s="2">
        <v>50</v>
      </c>
      <c r="G803" s="15">
        <v>203</v>
      </c>
      <c r="H803" s="7">
        <f>L803*'114成績輸入與落點儀表板'!$B$2+M803*'114成績輸入與落點儀表板'!$B$3+N803*'114成績輸入與落點儀表板'!$B$4+O803*'114成績輸入與落點儀表板'!$B$5+P803*'114成績輸入與落點儀表板'!$B$6+Q803*'114成績輸入與落點儀表板'!$B$7+R803*'114成績輸入與落點儀表板'!$B$8+S803*'114成績輸入與落點儀表板'!$B$9+T803*'114成績輸入與落點儀表板'!$B$10+U803*'114成績輸入與落點儀表板'!$B$11+V803*'114成績輸入與落點儀表板'!$B$12+W803*'114成績輸入與落點儀表板'!$B$13+X803*'114成績輸入與落點儀表板'!$B$14+Y803*'114成績輸入與落點儀表板'!$B$15+Z803*'114成績輸入與落點儀表板'!$B$16</f>
        <v>0</v>
      </c>
      <c r="I803" s="8">
        <f t="shared" si="24"/>
        <v>-203</v>
      </c>
      <c r="J803" s="2" t="str">
        <f t="shared" si="25"/>
        <v>FAIL</v>
      </c>
      <c r="K803" s="17" t="str">
        <f>IF(AND(IF('114成績輸入與落點儀表板'!$C$2="必須採計",L803&gt;0,IF('114成績輸入與落點儀表板'!$C$2="不可採計",L803=0,TRUE)),IF('114成績輸入與落點儀表板'!$C$3="必須採計",M803&gt;0,IF('114成績輸入與落點儀表板'!$C$3="不可採計",M803=0,TRUE)),IF('114成績輸入與落點儀表板'!$C$4="必須採計",N803&gt;0,IF('114成績輸入與落點儀表板'!$C$4="不可採計",N803=0,TRUE)),IF('114成績輸入與落點儀表板'!$C$5="必須採計",O803&gt;0,IF('114成績輸入與落點儀表板'!$C$5="不可採計",O803=0,TRUE)),IF('114成績輸入與落點儀表板'!$C$6="必須採計",P803&gt;0,IF('114成績輸入與落點儀表板'!$C$6="不可採計",P803=0,TRUE)),IF('114成績輸入與落點儀表板'!$C$7="必須採計",Q803&gt;0,IF('114成績輸入與落點儀表板'!$C$7="不可採計",Q803=0,TRUE)),IF('114成績輸入與落點儀表板'!$C$8="必須採計",R803&gt;0,IF('114成績輸入與落點儀表板'!$C$8="不可採計",R803=0,TRUE)),IF('114成績輸入與落點儀表板'!$C$9="必須採計",S803&gt;0,IF('114成績輸入與落點儀表板'!$C$9="不可採計",S803=0,TRUE)),IF('114成績輸入與落點儀表板'!$C$10="必須採計",T803&gt;0,IF('114成績輸入與落點儀表板'!$C$10="不可採計",T803=0,TRUE)),IF('114成績輸入與落點儀表板'!$C$11="必須採計",U803&gt;0,IF('114成績輸入與落點儀表板'!$C$11="不可採計",U803=0,TRUE)),IF('114成績輸入與落點儀表板'!$C$12="必須採計",V803&gt;0,IF('114成績輸入與落點儀表板'!$C$12="不可採計",V803=0,TRUE)),IF('114成績輸入與落點儀表板'!$C$13="必須採計",W803&gt;0,IF('114成績輸入與落點儀表板'!$C$13="不可採計",W803=0,TRUE)),IF('114成績輸入與落點儀表板'!$C$14="必須採計",X803&gt;0,IF('114成績輸入與落點儀表板'!$C$14="不可採計",X803=0,TRUE)),IF('114成績輸入與落點儀表板'!$C$15="必須採計",Y803&gt;0,IF('114成績輸入與落點儀表板'!$C$15="不可採計",Y803=0,TRUE)),IF('114成績輸入與落點儀表板'!$C$16="必須採計",Z803&gt;0,IF('114成績輸入與落點儀表板'!$C$16="不可採計",Z803=0,TRUE))),"✅ 符合","❌ 不符合")</f>
        <v>✅ 符合</v>
      </c>
      <c r="L803" s="15">
        <v>1</v>
      </c>
      <c r="M803" s="15">
        <v>1</v>
      </c>
      <c r="N803" s="15">
        <v>1</v>
      </c>
      <c r="O803" s="15">
        <v>0</v>
      </c>
      <c r="P803" s="15">
        <v>0</v>
      </c>
      <c r="Q803" s="15">
        <v>0</v>
      </c>
      <c r="R803" s="15">
        <v>1</v>
      </c>
      <c r="S803" s="15">
        <v>1</v>
      </c>
      <c r="T803" s="15">
        <v>0</v>
      </c>
      <c r="U803" s="15">
        <v>0</v>
      </c>
      <c r="V803" s="15">
        <v>0</v>
      </c>
      <c r="W803" s="15">
        <v>0</v>
      </c>
      <c r="X803" s="15">
        <v>0</v>
      </c>
      <c r="Y803" s="15">
        <v>0</v>
      </c>
      <c r="Z803" s="15">
        <v>0</v>
      </c>
    </row>
    <row r="804" spans="1:26" ht="15.75" customHeight="1" x14ac:dyDescent="0.3">
      <c r="A804" s="2" t="s">
        <v>2045</v>
      </c>
      <c r="B804" s="6" t="s">
        <v>1977</v>
      </c>
      <c r="C804" s="6" t="s">
        <v>245</v>
      </c>
      <c r="D804" s="12" t="s">
        <v>73</v>
      </c>
      <c r="E804" s="13" t="s">
        <v>863</v>
      </c>
      <c r="F804" s="2">
        <v>38</v>
      </c>
      <c r="G804" s="15">
        <v>165</v>
      </c>
      <c r="H804" s="7">
        <f>L804*'114成績輸入與落點儀表板'!$B$2+M804*'114成績輸入與落點儀表板'!$B$3+N804*'114成績輸入與落點儀表板'!$B$4+O804*'114成績輸入與落點儀表板'!$B$5+P804*'114成績輸入與落點儀表板'!$B$6+Q804*'114成績輸入與落點儀表板'!$B$7+R804*'114成績輸入與落點儀表板'!$B$8+S804*'114成績輸入與落點儀表板'!$B$9+T804*'114成績輸入與落點儀表板'!$B$10+U804*'114成績輸入與落點儀表板'!$B$11+V804*'114成績輸入與落點儀表板'!$B$12+W804*'114成績輸入與落點儀表板'!$B$13+X804*'114成績輸入與落點儀表板'!$B$14+Y804*'114成績輸入與落點儀表板'!$B$15+Z804*'114成績輸入與落點儀表板'!$B$16</f>
        <v>0</v>
      </c>
      <c r="I804" s="8">
        <f t="shared" si="24"/>
        <v>-165</v>
      </c>
      <c r="J804" s="2" t="str">
        <f t="shared" si="25"/>
        <v>FAIL</v>
      </c>
      <c r="K804" s="17" t="str">
        <f>IF(AND(IF('114成績輸入與落點儀表板'!$C$2="必須採計",L804&gt;0,IF('114成績輸入與落點儀表板'!$C$2="不可採計",L804=0,TRUE)),IF('114成績輸入與落點儀表板'!$C$3="必須採計",M804&gt;0,IF('114成績輸入與落點儀表板'!$C$3="不可採計",M804=0,TRUE)),IF('114成績輸入與落點儀表板'!$C$4="必須採計",N804&gt;0,IF('114成績輸入與落點儀表板'!$C$4="不可採計",N804=0,TRUE)),IF('114成績輸入與落點儀表板'!$C$5="必須採計",O804&gt;0,IF('114成績輸入與落點儀表板'!$C$5="不可採計",O804=0,TRUE)),IF('114成績輸入與落點儀表板'!$C$6="必須採計",P804&gt;0,IF('114成績輸入與落點儀表板'!$C$6="不可採計",P804=0,TRUE)),IF('114成績輸入與落點儀表板'!$C$7="必須採計",Q804&gt;0,IF('114成績輸入與落點儀表板'!$C$7="不可採計",Q804=0,TRUE)),IF('114成績輸入與落點儀表板'!$C$8="必須採計",R804&gt;0,IF('114成績輸入與落點儀表板'!$C$8="不可採計",R804=0,TRUE)),IF('114成績輸入與落點儀表板'!$C$9="必須採計",S804&gt;0,IF('114成績輸入與落點儀表板'!$C$9="不可採計",S804=0,TRUE)),IF('114成績輸入與落點儀表板'!$C$10="必須採計",T804&gt;0,IF('114成績輸入與落點儀表板'!$C$10="不可採計",T804=0,TRUE)),IF('114成績輸入與落點儀表板'!$C$11="必須採計",U804&gt;0,IF('114成績輸入與落點儀表板'!$C$11="不可採計",U804=0,TRUE)),IF('114成績輸入與落點儀表板'!$C$12="必須採計",V804&gt;0,IF('114成績輸入與落點儀表板'!$C$12="不可採計",V804=0,TRUE)),IF('114成績輸入與落點儀表板'!$C$13="必須採計",W804&gt;0,IF('114成績輸入與落點儀表板'!$C$13="不可採計",W804=0,TRUE)),IF('114成績輸入與落點儀表板'!$C$14="必須採計",X804&gt;0,IF('114成績輸入與落點儀表板'!$C$14="不可採計",X804=0,TRUE)),IF('114成績輸入與落點儀表板'!$C$15="必須採計",Y804&gt;0,IF('114成績輸入與落點儀表板'!$C$15="不可採計",Y804=0,TRUE)),IF('114成績輸入與落點儀表板'!$C$16="必須採計",Z804&gt;0,IF('114成績輸入與落點儀表板'!$C$16="不可採計",Z804=0,TRUE))),"✅ 符合","❌ 不符合")</f>
        <v>✅ 符合</v>
      </c>
      <c r="L804" s="15">
        <v>1</v>
      </c>
      <c r="M804" s="15">
        <v>1</v>
      </c>
      <c r="N804" s="15">
        <v>1</v>
      </c>
      <c r="O804" s="15">
        <v>0</v>
      </c>
      <c r="P804" s="15">
        <v>0</v>
      </c>
      <c r="Q804" s="15">
        <v>0</v>
      </c>
      <c r="R804" s="15">
        <v>1</v>
      </c>
      <c r="S804" s="15">
        <v>0</v>
      </c>
      <c r="T804" s="15">
        <v>0</v>
      </c>
      <c r="U804" s="15">
        <v>0</v>
      </c>
      <c r="V804" s="15">
        <v>0</v>
      </c>
      <c r="W804" s="15">
        <v>0</v>
      </c>
      <c r="X804" s="15">
        <v>0</v>
      </c>
      <c r="Y804" s="15">
        <v>0</v>
      </c>
      <c r="Z804" s="15">
        <v>0</v>
      </c>
    </row>
    <row r="805" spans="1:26" ht="15.75" customHeight="1" x14ac:dyDescent="0.3">
      <c r="A805" s="2" t="s">
        <v>2046</v>
      </c>
      <c r="B805" s="6" t="s">
        <v>1977</v>
      </c>
      <c r="C805" s="6" t="s">
        <v>2026</v>
      </c>
      <c r="D805" s="12" t="s">
        <v>103</v>
      </c>
      <c r="E805" s="13" t="s">
        <v>2434</v>
      </c>
      <c r="F805" s="2">
        <v>22</v>
      </c>
      <c r="G805" s="15">
        <v>149</v>
      </c>
      <c r="H805" s="7">
        <f>L805*'114成績輸入與落點儀表板'!$B$2+M805*'114成績輸入與落點儀表板'!$B$3+N805*'114成績輸入與落點儀表板'!$B$4+O805*'114成績輸入與落點儀表板'!$B$5+P805*'114成績輸入與落點儀表板'!$B$6+Q805*'114成績輸入與落點儀表板'!$B$7+R805*'114成績輸入與落點儀表板'!$B$8+S805*'114成績輸入與落點儀表板'!$B$9+T805*'114成績輸入與落點儀表板'!$B$10+U805*'114成績輸入與落點儀表板'!$B$11+V805*'114成績輸入與落點儀表板'!$B$12+W805*'114成績輸入與落點儀表板'!$B$13+X805*'114成績輸入與落點儀表板'!$B$14+Y805*'114成績輸入與落點儀表板'!$B$15+Z805*'114成績輸入與落點儀表板'!$B$16</f>
        <v>0</v>
      </c>
      <c r="I805" s="8">
        <f t="shared" si="24"/>
        <v>-149</v>
      </c>
      <c r="J805" s="2" t="str">
        <f t="shared" si="25"/>
        <v>FAIL</v>
      </c>
      <c r="K805" s="17" t="str">
        <f>IF(AND(IF('114成績輸入與落點儀表板'!$C$2="必須採計",L805&gt;0,IF('114成績輸入與落點儀表板'!$C$2="不可採計",L805=0,TRUE)),IF('114成績輸入與落點儀表板'!$C$3="必須採計",M805&gt;0,IF('114成績輸入與落點儀表板'!$C$3="不可採計",M805=0,TRUE)),IF('114成績輸入與落點儀表板'!$C$4="必須採計",N805&gt;0,IF('114成績輸入與落點儀表板'!$C$4="不可採計",N805=0,TRUE)),IF('114成績輸入與落點儀表板'!$C$5="必須採計",O805&gt;0,IF('114成績輸入與落點儀表板'!$C$5="不可採計",O805=0,TRUE)),IF('114成績輸入與落點儀表板'!$C$6="必須採計",P805&gt;0,IF('114成績輸入與落點儀表板'!$C$6="不可採計",P805=0,TRUE)),IF('114成績輸入與落點儀表板'!$C$7="必須採計",Q805&gt;0,IF('114成績輸入與落點儀表板'!$C$7="不可採計",Q805=0,TRUE)),IF('114成績輸入與落點儀表板'!$C$8="必須採計",R805&gt;0,IF('114成績輸入與落點儀表板'!$C$8="不可採計",R805=0,TRUE)),IF('114成績輸入與落點儀表板'!$C$9="必須採計",S805&gt;0,IF('114成績輸入與落點儀表板'!$C$9="不可採計",S805=0,TRUE)),IF('114成績輸入與落點儀表板'!$C$10="必須採計",T805&gt;0,IF('114成績輸入與落點儀表板'!$C$10="不可採計",T805=0,TRUE)),IF('114成績輸入與落點儀表板'!$C$11="必須採計",U805&gt;0,IF('114成績輸入與落點儀表板'!$C$11="不可採計",U805=0,TRUE)),IF('114成績輸入與落點儀表板'!$C$12="必須採計",V805&gt;0,IF('114成績輸入與落點儀表板'!$C$12="不可採計",V805=0,TRUE)),IF('114成績輸入與落點儀表板'!$C$13="必須採計",W805&gt;0,IF('114成績輸入與落點儀表板'!$C$13="不可採計",W805=0,TRUE)),IF('114成績輸入與落點儀表板'!$C$14="必須採計",X805&gt;0,IF('114成績輸入與落點儀表板'!$C$14="不可採計",X805=0,TRUE)),IF('114成績輸入與落點儀表板'!$C$15="必須採計",Y805&gt;0,IF('114成績輸入與落點儀表板'!$C$15="不可採計",Y805=0,TRUE)),IF('114成績輸入與落點儀表板'!$C$16="必須採計",Z805&gt;0,IF('114成績輸入與落點儀表板'!$C$16="不可採計",Z805=0,TRUE))),"✅ 符合","❌ 不符合")</f>
        <v>❌ 不符合</v>
      </c>
      <c r="L805" s="15">
        <v>0</v>
      </c>
      <c r="M805" s="15">
        <v>1</v>
      </c>
      <c r="N805" s="15">
        <v>1.5</v>
      </c>
      <c r="O805" s="15">
        <v>0</v>
      </c>
      <c r="P805" s="15">
        <v>0</v>
      </c>
      <c r="Q805" s="15">
        <v>0</v>
      </c>
      <c r="R805" s="15">
        <v>1.5</v>
      </c>
      <c r="S805" s="15">
        <v>0</v>
      </c>
      <c r="T805" s="15">
        <v>0</v>
      </c>
      <c r="U805" s="15">
        <v>0</v>
      </c>
      <c r="V805" s="15">
        <v>0</v>
      </c>
      <c r="W805" s="15">
        <v>0</v>
      </c>
      <c r="X805" s="15">
        <v>0</v>
      </c>
      <c r="Y805" s="15">
        <v>0</v>
      </c>
      <c r="Z805" s="15">
        <v>0</v>
      </c>
    </row>
    <row r="806" spans="1:26" ht="15.75" customHeight="1" x14ac:dyDescent="0.3">
      <c r="A806" s="2" t="s">
        <v>2048</v>
      </c>
      <c r="B806" s="6" t="s">
        <v>1977</v>
      </c>
      <c r="C806" s="6" t="s">
        <v>1991</v>
      </c>
      <c r="D806" s="12" t="s">
        <v>121</v>
      </c>
      <c r="E806" s="13" t="s">
        <v>4399</v>
      </c>
      <c r="F806" s="2">
        <v>16</v>
      </c>
      <c r="G806" s="15">
        <v>196.5</v>
      </c>
      <c r="H806" s="7">
        <f>L806*'114成績輸入與落點儀表板'!$B$2+M806*'114成績輸入與落點儀表板'!$B$3+N806*'114成績輸入與落點儀表板'!$B$4+O806*'114成績輸入與落點儀表板'!$B$5+P806*'114成績輸入與落點儀表板'!$B$6+Q806*'114成績輸入與落點儀表板'!$B$7+R806*'114成績輸入與落點儀表板'!$B$8+S806*'114成績輸入與落點儀表板'!$B$9+T806*'114成績輸入與落點儀表板'!$B$10+U806*'114成績輸入與落點儀表板'!$B$11+V806*'114成績輸入與落點儀表板'!$B$12+W806*'114成績輸入與落點儀表板'!$B$13+X806*'114成績輸入與落點儀表板'!$B$14+Y806*'114成績輸入與落點儀表板'!$B$15+Z806*'114成績輸入與落點儀表板'!$B$16</f>
        <v>0</v>
      </c>
      <c r="I806" s="8">
        <f t="shared" si="24"/>
        <v>-196.5</v>
      </c>
      <c r="J806" s="2" t="str">
        <f t="shared" si="25"/>
        <v>FAIL</v>
      </c>
      <c r="K806" s="17" t="str">
        <f>IF(AND(IF('114成績輸入與落點儀表板'!$C$2="必須採計",L806&gt;0,IF('114成績輸入與落點儀表板'!$C$2="不可採計",L806=0,TRUE)),IF('114成績輸入與落點儀表板'!$C$3="必須採計",M806&gt;0,IF('114成績輸入與落點儀表板'!$C$3="不可採計",M806=0,TRUE)),IF('114成績輸入與落點儀表板'!$C$4="必須採計",N806&gt;0,IF('114成績輸入與落點儀表板'!$C$4="不可採計",N806=0,TRUE)),IF('114成績輸入與落點儀表板'!$C$5="必須採計",O806&gt;0,IF('114成績輸入與落點儀表板'!$C$5="不可採計",O806=0,TRUE)),IF('114成績輸入與落點儀表板'!$C$6="必須採計",P806&gt;0,IF('114成績輸入與落點儀表板'!$C$6="不可採計",P806=0,TRUE)),IF('114成績輸入與落點儀表板'!$C$7="必須採計",Q806&gt;0,IF('114成績輸入與落點儀表板'!$C$7="不可採計",Q806=0,TRUE)),IF('114成績輸入與落點儀表板'!$C$8="必須採計",R806&gt;0,IF('114成績輸入與落點儀表板'!$C$8="不可採計",R806=0,TRUE)),IF('114成績輸入與落點儀表板'!$C$9="必須採計",S806&gt;0,IF('114成績輸入與落點儀表板'!$C$9="不可採計",S806=0,TRUE)),IF('114成績輸入與落點儀表板'!$C$10="必須採計",T806&gt;0,IF('114成績輸入與落點儀表板'!$C$10="不可採計",T806=0,TRUE)),IF('114成績輸入與落點儀表板'!$C$11="必須採計",U806&gt;0,IF('114成績輸入與落點儀表板'!$C$11="不可採計",U806=0,TRUE)),IF('114成績輸入與落點儀表板'!$C$12="必須採計",V806&gt;0,IF('114成績輸入與落點儀表板'!$C$12="不可採計",V806=0,TRUE)),IF('114成績輸入與落點儀表板'!$C$13="必須採計",W806&gt;0,IF('114成績輸入與落點儀表板'!$C$13="不可採計",W806=0,TRUE)),IF('114成績輸入與落點儀表板'!$C$14="必須採計",X806&gt;0,IF('114成績輸入與落點儀表板'!$C$14="不可採計",X806=0,TRUE)),IF('114成績輸入與落點儀表板'!$C$15="必須採計",Y806&gt;0,IF('114成績輸入與落點儀表板'!$C$15="不可採計",Y806=0,TRUE)),IF('114成績輸入與落點儀表板'!$C$16="必須採計",Z806&gt;0,IF('114成績輸入與落點儀表板'!$C$16="不可採計",Z806=0,TRUE))),"✅ 符合","❌ 不符合")</f>
        <v>✅ 符合</v>
      </c>
      <c r="L806" s="15">
        <v>1.5</v>
      </c>
      <c r="M806" s="15">
        <v>2</v>
      </c>
      <c r="N806" s="15">
        <v>0</v>
      </c>
      <c r="O806" s="15">
        <v>0</v>
      </c>
      <c r="P806" s="15">
        <v>0</v>
      </c>
      <c r="Q806" s="15">
        <v>1</v>
      </c>
      <c r="R806" s="15">
        <v>0</v>
      </c>
      <c r="S806" s="15">
        <v>0</v>
      </c>
      <c r="T806" s="15">
        <v>0</v>
      </c>
      <c r="U806" s="15">
        <v>0</v>
      </c>
      <c r="V806" s="15">
        <v>1</v>
      </c>
      <c r="W806" s="15">
        <v>0</v>
      </c>
      <c r="X806" s="15">
        <v>0</v>
      </c>
      <c r="Y806" s="15">
        <v>0</v>
      </c>
      <c r="Z806" s="15">
        <v>0</v>
      </c>
    </row>
    <row r="807" spans="1:26" ht="15.75" customHeight="1" x14ac:dyDescent="0.3">
      <c r="A807" s="2" t="s">
        <v>2049</v>
      </c>
      <c r="B807" s="6" t="s">
        <v>1977</v>
      </c>
      <c r="C807" s="6" t="s">
        <v>2032</v>
      </c>
      <c r="D807" s="12" t="s">
        <v>4057</v>
      </c>
      <c r="E807" s="13" t="s">
        <v>4195</v>
      </c>
      <c r="F807" s="2">
        <v>18</v>
      </c>
      <c r="G807" s="15">
        <v>193</v>
      </c>
      <c r="H807" s="7">
        <f>L807*'114成績輸入與落點儀表板'!$B$2+M807*'114成績輸入與落點儀表板'!$B$3+N807*'114成績輸入與落點儀表板'!$B$4+O807*'114成績輸入與落點儀表板'!$B$5+P807*'114成績輸入與落點儀表板'!$B$6+Q807*'114成績輸入與落點儀表板'!$B$7+R807*'114成績輸入與落點儀表板'!$B$8+S807*'114成績輸入與落點儀表板'!$B$9+T807*'114成績輸入與落點儀表板'!$B$10+U807*'114成績輸入與落點儀表板'!$B$11+V807*'114成績輸入與落點儀表板'!$B$12+W807*'114成績輸入與落點儀表板'!$B$13+X807*'114成績輸入與落點儀表板'!$B$14+Y807*'114成績輸入與落點儀表板'!$B$15+Z807*'114成績輸入與落點儀表板'!$B$16</f>
        <v>0</v>
      </c>
      <c r="I807" s="8">
        <f t="shared" si="24"/>
        <v>-193</v>
      </c>
      <c r="J807" s="2" t="str">
        <f t="shared" si="25"/>
        <v>FAIL</v>
      </c>
      <c r="K807" s="17" t="str">
        <f>IF(AND(IF('114成績輸入與落點儀表板'!$C$2="必須採計",L807&gt;0,IF('114成績輸入與落點儀表板'!$C$2="不可採計",L807=0,TRUE)),IF('114成績輸入與落點儀表板'!$C$3="必須採計",M807&gt;0,IF('114成績輸入與落點儀表板'!$C$3="不可採計",M807=0,TRUE)),IF('114成績輸入與落點儀表板'!$C$4="必須採計",N807&gt;0,IF('114成績輸入與落點儀表板'!$C$4="不可採計",N807=0,TRUE)),IF('114成績輸入與落點儀表板'!$C$5="必須採計",O807&gt;0,IF('114成績輸入與落點儀表板'!$C$5="不可採計",O807=0,TRUE)),IF('114成績輸入與落點儀表板'!$C$6="必須採計",P807&gt;0,IF('114成績輸入與落點儀表板'!$C$6="不可採計",P807=0,TRUE)),IF('114成績輸入與落點儀表板'!$C$7="必須採計",Q807&gt;0,IF('114成績輸入與落點儀表板'!$C$7="不可採計",Q807=0,TRUE)),IF('114成績輸入與落點儀表板'!$C$8="必須採計",R807&gt;0,IF('114成績輸入與落點儀表板'!$C$8="不可採計",R807=0,TRUE)),IF('114成績輸入與落點儀表板'!$C$9="必須採計",S807&gt;0,IF('114成績輸入與落點儀表板'!$C$9="不可採計",S807=0,TRUE)),IF('114成績輸入與落點儀表板'!$C$10="必須採計",T807&gt;0,IF('114成績輸入與落點儀表板'!$C$10="不可採計",T807=0,TRUE)),IF('114成績輸入與落點儀表板'!$C$11="必須採計",U807&gt;0,IF('114成績輸入與落點儀表板'!$C$11="不可採計",U807=0,TRUE)),IF('114成績輸入與落點儀表板'!$C$12="必須採計",V807&gt;0,IF('114成績輸入與落點儀表板'!$C$12="不可採計",V807=0,TRUE)),IF('114成績輸入與落點儀表板'!$C$13="必須採計",W807&gt;0,IF('114成績輸入與落點儀表板'!$C$13="不可採計",W807=0,TRUE)),IF('114成績輸入與落點儀表板'!$C$14="必須採計",X807&gt;0,IF('114成績輸入與落點儀表板'!$C$14="不可採計",X807=0,TRUE)),IF('114成績輸入與落點儀表板'!$C$15="必須採計",Y807&gt;0,IF('114成績輸入與落點儀表板'!$C$15="不可採計",Y807=0,TRUE)),IF('114成績輸入與落點儀表板'!$C$16="必須採計",Z807&gt;0,IF('114成績輸入與落點儀表板'!$C$16="不可採計",Z807=0,TRUE))),"✅ 符合","❌ 不符合")</f>
        <v>✅ 符合</v>
      </c>
      <c r="L807" s="15">
        <v>1</v>
      </c>
      <c r="M807" s="15">
        <v>2</v>
      </c>
      <c r="N807" s="15">
        <v>0</v>
      </c>
      <c r="O807" s="15">
        <v>0</v>
      </c>
      <c r="P807" s="15">
        <v>0</v>
      </c>
      <c r="Q807" s="15">
        <v>1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1</v>
      </c>
      <c r="X807" s="15">
        <v>0</v>
      </c>
      <c r="Y807" s="15">
        <v>0</v>
      </c>
      <c r="Z807" s="15">
        <v>0</v>
      </c>
    </row>
    <row r="808" spans="1:26" ht="15.75" customHeight="1" x14ac:dyDescent="0.3">
      <c r="A808" s="2" t="s">
        <v>2052</v>
      </c>
      <c r="B808" s="13" t="s">
        <v>1977</v>
      </c>
      <c r="C808" s="13" t="s">
        <v>2029</v>
      </c>
      <c r="D808" s="12" t="s">
        <v>103</v>
      </c>
      <c r="E808" s="13" t="s">
        <v>4400</v>
      </c>
      <c r="F808" s="2">
        <v>27</v>
      </c>
      <c r="G808" s="15">
        <v>237.75</v>
      </c>
      <c r="H808" s="7">
        <f>L808*'114成績輸入與落點儀表板'!$B$2+M808*'114成績輸入與落點儀表板'!$B$3+N808*'114成績輸入與落點儀表板'!$B$4+O808*'114成績輸入與落點儀表板'!$B$5+P808*'114成績輸入與落點儀表板'!$B$6+Q808*'114成績輸入與落點儀表板'!$B$7+R808*'114成績輸入與落點儀表板'!$B$8+S808*'114成績輸入與落點儀表板'!$B$9+T808*'114成績輸入與落點儀表板'!$B$10+U808*'114成績輸入與落點儀表板'!$B$11+V808*'114成績輸入與落點儀表板'!$B$12+W808*'114成績輸入與落點儀表板'!$B$13+X808*'114成績輸入與落點儀表板'!$B$14+Y808*'114成績輸入與落點儀表板'!$B$15+Z808*'114成績輸入與落點儀表板'!$B$16</f>
        <v>0</v>
      </c>
      <c r="I808" s="8">
        <f t="shared" si="24"/>
        <v>-237.75</v>
      </c>
      <c r="J808" s="2" t="str">
        <f t="shared" si="25"/>
        <v>FAIL</v>
      </c>
      <c r="K808" s="17" t="str">
        <f>IF(AND(IF('114成績輸入與落點儀表板'!$C$2="必須採計",L808&gt;0,IF('114成績輸入與落點儀表板'!$C$2="不可採計",L808=0,TRUE)),IF('114成績輸入與落點儀表板'!$C$3="必須採計",M808&gt;0,IF('114成績輸入與落點儀表板'!$C$3="不可採計",M808=0,TRUE)),IF('114成績輸入與落點儀表板'!$C$4="必須採計",N808&gt;0,IF('114成績輸入與落點儀表板'!$C$4="不可採計",N808=0,TRUE)),IF('114成績輸入與落點儀表板'!$C$5="必須採計",O808&gt;0,IF('114成績輸入與落點儀表板'!$C$5="不可採計",O808=0,TRUE)),IF('114成績輸入與落點儀表板'!$C$6="必須採計",P808&gt;0,IF('114成績輸入與落點儀表板'!$C$6="不可採計",P808=0,TRUE)),IF('114成績輸入與落點儀表板'!$C$7="必須採計",Q808&gt;0,IF('114成績輸入與落點儀表板'!$C$7="不可採計",Q808=0,TRUE)),IF('114成績輸入與落點儀表板'!$C$8="必須採計",R808&gt;0,IF('114成績輸入與落點儀表板'!$C$8="不可採計",R808=0,TRUE)),IF('114成績輸入與落點儀表板'!$C$9="必須採計",S808&gt;0,IF('114成績輸入與落點儀表板'!$C$9="不可採計",S808=0,TRUE)),IF('114成績輸入與落點儀表板'!$C$10="必須採計",T808&gt;0,IF('114成績輸入與落點儀表板'!$C$10="不可採計",T808=0,TRUE)),IF('114成績輸入與落點儀表板'!$C$11="必須採計",U808&gt;0,IF('114成績輸入與落點儀表板'!$C$11="不可採計",U808=0,TRUE)),IF('114成績輸入與落點儀表板'!$C$12="必須採計",V808&gt;0,IF('114成績輸入與落點儀表板'!$C$12="不可採計",V808=0,TRUE)),IF('114成績輸入與落點儀表板'!$C$13="必須採計",W808&gt;0,IF('114成績輸入與落點儀表板'!$C$13="不可採計",W808=0,TRUE)),IF('114成績輸入與落點儀表板'!$C$14="必須採計",X808&gt;0,IF('114成績輸入與落點儀表板'!$C$14="不可採計",X808=0,TRUE)),IF('114成績輸入與落點儀表板'!$C$15="必須採計",Y808&gt;0,IF('114成績輸入與落點儀表板'!$C$15="不可採計",Y808=0,TRUE)),IF('114成績輸入與落點儀表板'!$C$16="必須採計",Z808&gt;0,IF('114成績輸入與落點儀表板'!$C$16="不可採計",Z808=0,TRUE))),"✅ 符合","❌ 不符合")</f>
        <v>✅ 符合</v>
      </c>
      <c r="L808" s="15">
        <v>1</v>
      </c>
      <c r="M808" s="15">
        <v>1.25</v>
      </c>
      <c r="N808" s="15">
        <v>1.5</v>
      </c>
      <c r="O808" s="15">
        <v>0</v>
      </c>
      <c r="P808" s="15">
        <v>0</v>
      </c>
      <c r="Q808" s="15">
        <v>0</v>
      </c>
      <c r="R808" s="15">
        <v>1.5</v>
      </c>
      <c r="S808" s="15">
        <v>1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</row>
    <row r="809" spans="1:26" ht="15.75" customHeight="1" x14ac:dyDescent="0.3">
      <c r="A809" s="2" t="s">
        <v>2054</v>
      </c>
      <c r="B809" s="13" t="s">
        <v>1977</v>
      </c>
      <c r="C809" s="13" t="s">
        <v>2034</v>
      </c>
      <c r="D809" s="12" t="s">
        <v>80</v>
      </c>
      <c r="E809" s="13" t="s">
        <v>4401</v>
      </c>
      <c r="F809" s="2">
        <v>14</v>
      </c>
      <c r="G809" s="15">
        <v>115</v>
      </c>
      <c r="H809" s="7">
        <f>L809*'114成績輸入與落點儀表板'!$B$2+M809*'114成績輸入與落點儀表板'!$B$3+N809*'114成績輸入與落點儀表板'!$B$4+O809*'114成績輸入與落點儀表板'!$B$5+P809*'114成績輸入與落點儀表板'!$B$6+Q809*'114成績輸入與落點儀表板'!$B$7+R809*'114成績輸入與落點儀表板'!$B$8+S809*'114成績輸入與落點儀表板'!$B$9+T809*'114成績輸入與落點儀表板'!$B$10+U809*'114成績輸入與落點儀表板'!$B$11+V809*'114成績輸入與落點儀表板'!$B$12+W809*'114成績輸入與落點儀表板'!$B$13+X809*'114成績輸入與落點儀表板'!$B$14+Y809*'114成績輸入與落點儀表板'!$B$15+Z809*'114成績輸入與落點儀表板'!$B$16</f>
        <v>0</v>
      </c>
      <c r="I809" s="8">
        <f t="shared" si="24"/>
        <v>-115</v>
      </c>
      <c r="J809" s="2" t="str">
        <f t="shared" si="25"/>
        <v>FAIL</v>
      </c>
      <c r="K809" s="17" t="str">
        <f>IF(AND(IF('114成績輸入與落點儀表板'!$C$2="必須採計",L809&gt;0,IF('114成績輸入與落點儀表板'!$C$2="不可採計",L809=0,TRUE)),IF('114成績輸入與落點儀表板'!$C$3="必須採計",M809&gt;0,IF('114成績輸入與落點儀表板'!$C$3="不可採計",M809=0,TRUE)),IF('114成績輸入與落點儀表板'!$C$4="必須採計",N809&gt;0,IF('114成績輸入與落點儀表板'!$C$4="不可採計",N809=0,TRUE)),IF('114成績輸入與落點儀表板'!$C$5="必須採計",O809&gt;0,IF('114成績輸入與落點儀表板'!$C$5="不可採計",O809=0,TRUE)),IF('114成績輸入與落點儀表板'!$C$6="必須採計",P809&gt;0,IF('114成績輸入與落點儀表板'!$C$6="不可採計",P809=0,TRUE)),IF('114成績輸入與落點儀表板'!$C$7="必須採計",Q809&gt;0,IF('114成績輸入與落點儀表板'!$C$7="不可採計",Q809=0,TRUE)),IF('114成績輸入與落點儀表板'!$C$8="必須採計",R809&gt;0,IF('114成績輸入與落點儀表板'!$C$8="不可採計",R809=0,TRUE)),IF('114成績輸入與落點儀表板'!$C$9="必須採計",S809&gt;0,IF('114成績輸入與落點儀表板'!$C$9="不可採計",S809=0,TRUE)),IF('114成績輸入與落點儀表板'!$C$10="必須採計",T809&gt;0,IF('114成績輸入與落點儀表板'!$C$10="不可採計",T809=0,TRUE)),IF('114成績輸入與落點儀表板'!$C$11="必須採計",U809&gt;0,IF('114成績輸入與落點儀表板'!$C$11="不可採計",U809=0,TRUE)),IF('114成績輸入與落點儀表板'!$C$12="必須採計",V809&gt;0,IF('114成績輸入與落點儀表板'!$C$12="不可採計",V809=0,TRUE)),IF('114成績輸入與落點儀表板'!$C$13="必須採計",W809&gt;0,IF('114成績輸入與落點儀表板'!$C$13="不可採計",W809=0,TRUE)),IF('114成績輸入與落點儀表板'!$C$14="必須採計",X809&gt;0,IF('114成績輸入與落點儀表板'!$C$14="不可採計",X809=0,TRUE)),IF('114成績輸入與落點儀表板'!$C$15="必須採計",Y809&gt;0,IF('114成績輸入與落點儀表板'!$C$15="不可採計",Y809=0,TRUE)),IF('114成績輸入與落點儀表板'!$C$16="必須採計",Z809&gt;0,IF('114成績輸入與落點儀表板'!$C$16="不可採計",Z809=0,TRUE))),"✅ 符合","❌ 不符合")</f>
        <v>✅ 符合</v>
      </c>
      <c r="L809" s="15">
        <v>1</v>
      </c>
      <c r="M809" s="15">
        <v>1</v>
      </c>
      <c r="N809" s="15">
        <v>0</v>
      </c>
      <c r="O809" s="15">
        <v>0</v>
      </c>
      <c r="P809" s="15">
        <v>0</v>
      </c>
      <c r="Q809" s="15">
        <v>0</v>
      </c>
      <c r="R809" s="15">
        <v>0</v>
      </c>
      <c r="S809" s="15">
        <v>0</v>
      </c>
      <c r="T809" s="15">
        <v>0</v>
      </c>
      <c r="U809" s="15">
        <v>1</v>
      </c>
      <c r="V809" s="15">
        <v>0</v>
      </c>
      <c r="W809" s="15">
        <v>0</v>
      </c>
      <c r="X809" s="15">
        <v>0</v>
      </c>
      <c r="Y809" s="15">
        <v>0</v>
      </c>
      <c r="Z809" s="15">
        <v>0</v>
      </c>
    </row>
    <row r="810" spans="1:26" ht="15.75" customHeight="1" x14ac:dyDescent="0.3">
      <c r="A810" s="2" t="s">
        <v>2055</v>
      </c>
      <c r="B810" s="6" t="s">
        <v>1977</v>
      </c>
      <c r="C810" s="6" t="s">
        <v>2005</v>
      </c>
      <c r="D810" s="12" t="s">
        <v>4062</v>
      </c>
      <c r="E810" s="13" t="s">
        <v>4402</v>
      </c>
      <c r="F810" s="2">
        <v>16</v>
      </c>
      <c r="G810" s="15">
        <v>199</v>
      </c>
      <c r="H810" s="7">
        <f>L810*'114成績輸入與落點儀表板'!$B$2+M810*'114成績輸入與落點儀表板'!$B$3+N810*'114成績輸入與落點儀表板'!$B$4+O810*'114成績輸入與落點儀表板'!$B$5+P810*'114成績輸入與落點儀表板'!$B$6+Q810*'114成績輸入與落點儀表板'!$B$7+R810*'114成績輸入與落點儀表板'!$B$8+S810*'114成績輸入與落點儀表板'!$B$9+T810*'114成績輸入與落點儀表板'!$B$10+U810*'114成績輸入與落點儀表板'!$B$11+V810*'114成績輸入與落點儀表板'!$B$12+W810*'114成績輸入與落點儀表板'!$B$13+X810*'114成績輸入與落點儀表板'!$B$14+Y810*'114成績輸入與落點儀表板'!$B$15+Z810*'114成績輸入與落點儀表板'!$B$16</f>
        <v>0</v>
      </c>
      <c r="I810" s="8">
        <f t="shared" si="24"/>
        <v>-199</v>
      </c>
      <c r="J810" s="2" t="str">
        <f t="shared" si="25"/>
        <v>FAIL</v>
      </c>
      <c r="K810" s="17" t="str">
        <f>IF(AND(IF('114成績輸入與落點儀表板'!$C$2="必須採計",L810&gt;0,IF('114成績輸入與落點儀表板'!$C$2="不可採計",L810=0,TRUE)),IF('114成績輸入與落點儀表板'!$C$3="必須採計",M810&gt;0,IF('114成績輸入與落點儀表板'!$C$3="不可採計",M810=0,TRUE)),IF('114成績輸入與落點儀表板'!$C$4="必須採計",N810&gt;0,IF('114成績輸入與落點儀表板'!$C$4="不可採計",N810=0,TRUE)),IF('114成績輸入與落點儀表板'!$C$5="必須採計",O810&gt;0,IF('114成績輸入與落點儀表板'!$C$5="不可採計",O810=0,TRUE)),IF('114成績輸入與落點儀表板'!$C$6="必須採計",P810&gt;0,IF('114成績輸入與落點儀表板'!$C$6="不可採計",P810=0,TRUE)),IF('114成績輸入與落點儀表板'!$C$7="必須採計",Q810&gt;0,IF('114成績輸入與落點儀表板'!$C$7="不可採計",Q810=0,TRUE)),IF('114成績輸入與落點儀表板'!$C$8="必須採計",R810&gt;0,IF('114成績輸入與落點儀表板'!$C$8="不可採計",R810=0,TRUE)),IF('114成績輸入與落點儀表板'!$C$9="必須採計",S810&gt;0,IF('114成績輸入與落點儀表板'!$C$9="不可採計",S810=0,TRUE)),IF('114成績輸入與落點儀表板'!$C$10="必須採計",T810&gt;0,IF('114成績輸入與落點儀表板'!$C$10="不可採計",T810=0,TRUE)),IF('114成績輸入與落點儀表板'!$C$11="必須採計",U810&gt;0,IF('114成績輸入與落點儀表板'!$C$11="不可採計",U810=0,TRUE)),IF('114成績輸入與落點儀表板'!$C$12="必須採計",V810&gt;0,IF('114成績輸入與落點儀表板'!$C$12="不可採計",V810=0,TRUE)),IF('114成績輸入與落點儀表板'!$C$13="必須採計",W810&gt;0,IF('114成績輸入與落點儀表板'!$C$13="不可採計",W810=0,TRUE)),IF('114成績輸入與落點儀表板'!$C$14="必須採計",X810&gt;0,IF('114成績輸入與落點儀表板'!$C$14="不可採計",X810=0,TRUE)),IF('114成績輸入與落點儀表板'!$C$15="必須採計",Y810&gt;0,IF('114成績輸入與落點儀表板'!$C$15="不可採計",Y810=0,TRUE)),IF('114成績輸入與落點儀表板'!$C$16="必須採計",Z810&gt;0,IF('114成績輸入與落點儀表板'!$C$16="不可採計",Z810=0,TRUE))),"✅ 符合","❌ 不符合")</f>
        <v>✅ 符合</v>
      </c>
      <c r="L810" s="15">
        <v>1</v>
      </c>
      <c r="M810" s="15">
        <v>1.5</v>
      </c>
      <c r="N810" s="15">
        <v>0</v>
      </c>
      <c r="O810" s="15">
        <v>0</v>
      </c>
      <c r="P810" s="15">
        <v>1</v>
      </c>
      <c r="Q810" s="15">
        <v>0</v>
      </c>
      <c r="R810" s="15">
        <v>0</v>
      </c>
      <c r="S810" s="15">
        <v>1.5</v>
      </c>
      <c r="T810" s="15">
        <v>1.5</v>
      </c>
      <c r="U810" s="15">
        <v>0</v>
      </c>
      <c r="V810" s="15">
        <v>0</v>
      </c>
      <c r="W810" s="15">
        <v>0</v>
      </c>
      <c r="X810" s="15">
        <v>0</v>
      </c>
      <c r="Y810" s="15">
        <v>0</v>
      </c>
      <c r="Z810" s="15">
        <v>0</v>
      </c>
    </row>
    <row r="811" spans="1:26" ht="15.75" customHeight="1" x14ac:dyDescent="0.3">
      <c r="A811" s="2" t="s">
        <v>2058</v>
      </c>
      <c r="B811" s="13" t="s">
        <v>1977</v>
      </c>
      <c r="C811" s="13" t="s">
        <v>2021</v>
      </c>
      <c r="D811" s="12" t="s">
        <v>103</v>
      </c>
      <c r="E811" s="13" t="s">
        <v>2022</v>
      </c>
      <c r="F811" s="2">
        <v>7</v>
      </c>
      <c r="G811" s="15">
        <v>191</v>
      </c>
      <c r="H811" s="7">
        <f>L811*'114成績輸入與落點儀表板'!$B$2+M811*'114成績輸入與落點儀表板'!$B$3+N811*'114成績輸入與落點儀表板'!$B$4+O811*'114成績輸入與落點儀表板'!$B$5+P811*'114成績輸入與落點儀表板'!$B$6+Q811*'114成績輸入與落點儀表板'!$B$7+R811*'114成績輸入與落點儀表板'!$B$8+S811*'114成績輸入與落點儀表板'!$B$9+T811*'114成績輸入與落點儀表板'!$B$10+U811*'114成績輸入與落點儀表板'!$B$11+V811*'114成績輸入與落點儀表板'!$B$12+W811*'114成績輸入與落點儀表板'!$B$13+X811*'114成績輸入與落點儀表板'!$B$14+Y811*'114成績輸入與落點儀表板'!$B$15+Z811*'114成績輸入與落點儀表板'!$B$16</f>
        <v>0</v>
      </c>
      <c r="I811" s="8">
        <f t="shared" si="24"/>
        <v>-191</v>
      </c>
      <c r="J811" s="2" t="str">
        <f t="shared" si="25"/>
        <v>FAIL</v>
      </c>
      <c r="K811" s="17" t="str">
        <f>IF(AND(IF('114成績輸入與落點儀表板'!$C$2="必須採計",L811&gt;0,IF('114成績輸入與落點儀表板'!$C$2="不可採計",L811=0,TRUE)),IF('114成績輸入與落點儀表板'!$C$3="必須採計",M811&gt;0,IF('114成績輸入與落點儀表板'!$C$3="不可採計",M811=0,TRUE)),IF('114成績輸入與落點儀表板'!$C$4="必須採計",N811&gt;0,IF('114成績輸入與落點儀表板'!$C$4="不可採計",N811=0,TRUE)),IF('114成績輸入與落點儀表板'!$C$5="必須採計",O811&gt;0,IF('114成績輸入與落點儀表板'!$C$5="不可採計",O811=0,TRUE)),IF('114成績輸入與落點儀表板'!$C$6="必須採計",P811&gt;0,IF('114成績輸入與落點儀表板'!$C$6="不可採計",P811=0,TRUE)),IF('114成績輸入與落點儀表板'!$C$7="必須採計",Q811&gt;0,IF('114成績輸入與落點儀表板'!$C$7="不可採計",Q811=0,TRUE)),IF('114成績輸入與落點儀表板'!$C$8="必須採計",R811&gt;0,IF('114成績輸入與落點儀表板'!$C$8="不可採計",R811=0,TRUE)),IF('114成績輸入與落點儀表板'!$C$9="必須採計",S811&gt;0,IF('114成績輸入與落點儀表板'!$C$9="不可採計",S811=0,TRUE)),IF('114成績輸入與落點儀表板'!$C$10="必須採計",T811&gt;0,IF('114成績輸入與落點儀表板'!$C$10="不可採計",T811=0,TRUE)),IF('114成績輸入與落點儀表板'!$C$11="必須採計",U811&gt;0,IF('114成績輸入與落點儀表板'!$C$11="不可採計",U811=0,TRUE)),IF('114成績輸入與落點儀表板'!$C$12="必須採計",V811&gt;0,IF('114成績輸入與落點儀表板'!$C$12="不可採計",V811=0,TRUE)),IF('114成績輸入與落點儀表板'!$C$13="必須採計",W811&gt;0,IF('114成績輸入與落點儀表板'!$C$13="不可採計",W811=0,TRUE)),IF('114成績輸入與落點儀表板'!$C$14="必須採計",X811&gt;0,IF('114成績輸入與落點儀表板'!$C$14="不可採計",X811=0,TRUE)),IF('114成績輸入與落點儀表板'!$C$15="必須採計",Y811&gt;0,IF('114成績輸入與落點儀表板'!$C$15="不可採計",Y811=0,TRUE)),IF('114成績輸入與落點儀表板'!$C$16="必須採計",Z811&gt;0,IF('114成績輸入與落點儀表板'!$C$16="不可採計",Z811=0,TRUE))),"✅ 符合","❌ 不符合")</f>
        <v>✅ 符合</v>
      </c>
      <c r="L811" s="15">
        <v>1</v>
      </c>
      <c r="M811" s="15">
        <v>1.5</v>
      </c>
      <c r="N811" s="15">
        <v>1.5</v>
      </c>
      <c r="O811" s="15">
        <v>0</v>
      </c>
      <c r="P811" s="15">
        <v>0</v>
      </c>
      <c r="Q811" s="15">
        <v>0</v>
      </c>
      <c r="R811" s="15">
        <v>1.5</v>
      </c>
      <c r="S811" s="15">
        <v>0</v>
      </c>
      <c r="T811" s="15">
        <v>0</v>
      </c>
      <c r="U811" s="15">
        <v>0</v>
      </c>
      <c r="V811" s="15">
        <v>0</v>
      </c>
      <c r="W811" s="15">
        <v>0</v>
      </c>
      <c r="X811" s="15">
        <v>0</v>
      </c>
      <c r="Y811" s="15">
        <v>0</v>
      </c>
      <c r="Z811" s="15">
        <v>0</v>
      </c>
    </row>
    <row r="812" spans="1:26" ht="15.75" customHeight="1" x14ac:dyDescent="0.3">
      <c r="A812" s="2" t="s">
        <v>2061</v>
      </c>
      <c r="B812" s="13" t="s">
        <v>1977</v>
      </c>
      <c r="C812" s="13" t="s">
        <v>1994</v>
      </c>
      <c r="D812" s="12" t="s">
        <v>121</v>
      </c>
      <c r="E812" s="13" t="s">
        <v>4403</v>
      </c>
      <c r="F812" s="2">
        <v>9</v>
      </c>
      <c r="G812" s="15">
        <v>191</v>
      </c>
      <c r="H812" s="7">
        <f>L812*'114成績輸入與落點儀表板'!$B$2+M812*'114成績輸入與落點儀表板'!$B$3+N812*'114成績輸入與落點儀表板'!$B$4+O812*'114成績輸入與落點儀表板'!$B$5+P812*'114成績輸入與落點儀表板'!$B$6+Q812*'114成績輸入與落點儀表板'!$B$7+R812*'114成績輸入與落點儀表板'!$B$8+S812*'114成績輸入與落點儀表板'!$B$9+T812*'114成績輸入與落點儀表板'!$B$10+U812*'114成績輸入與落點儀表板'!$B$11+V812*'114成績輸入與落點儀表板'!$B$12+W812*'114成績輸入與落點儀表板'!$B$13+X812*'114成績輸入與落點儀表板'!$B$14+Y812*'114成績輸入與落點儀表板'!$B$15+Z812*'114成績輸入與落點儀表板'!$B$16</f>
        <v>0</v>
      </c>
      <c r="I812" s="8">
        <f t="shared" si="24"/>
        <v>-191</v>
      </c>
      <c r="J812" s="2" t="str">
        <f t="shared" si="25"/>
        <v>FAIL</v>
      </c>
      <c r="K812" s="17" t="str">
        <f>IF(AND(IF('114成績輸入與落點儀表板'!$C$2="必須採計",L812&gt;0,IF('114成績輸入與落點儀表板'!$C$2="不可採計",L812=0,TRUE)),IF('114成績輸入與落點儀表板'!$C$3="必須採計",M812&gt;0,IF('114成績輸入與落點儀表板'!$C$3="不可採計",M812=0,TRUE)),IF('114成績輸入與落點儀表板'!$C$4="必須採計",N812&gt;0,IF('114成績輸入與落點儀表板'!$C$4="不可採計",N812=0,TRUE)),IF('114成績輸入與落點儀表板'!$C$5="必須採計",O812&gt;0,IF('114成績輸入與落點儀表板'!$C$5="不可採計",O812=0,TRUE)),IF('114成績輸入與落點儀表板'!$C$6="必須採計",P812&gt;0,IF('114成績輸入與落點儀表板'!$C$6="不可採計",P812=0,TRUE)),IF('114成績輸入與落點儀表板'!$C$7="必須採計",Q812&gt;0,IF('114成績輸入與落點儀表板'!$C$7="不可採計",Q812=0,TRUE)),IF('114成績輸入與落點儀表板'!$C$8="必須採計",R812&gt;0,IF('114成績輸入與落點儀表板'!$C$8="不可採計",R812=0,TRUE)),IF('114成績輸入與落點儀表板'!$C$9="必須採計",S812&gt;0,IF('114成績輸入與落點儀表板'!$C$9="不可採計",S812=0,TRUE)),IF('114成績輸入與落點儀表板'!$C$10="必須採計",T812&gt;0,IF('114成績輸入與落點儀表板'!$C$10="不可採計",T812=0,TRUE)),IF('114成績輸入與落點儀表板'!$C$11="必須採計",U812&gt;0,IF('114成績輸入與落點儀表板'!$C$11="不可採計",U812=0,TRUE)),IF('114成績輸入與落點儀表板'!$C$12="必須採計",V812&gt;0,IF('114成績輸入與落點儀表板'!$C$12="不可採計",V812=0,TRUE)),IF('114成績輸入與落點儀表板'!$C$13="必須採計",W812&gt;0,IF('114成績輸入與落點儀表板'!$C$13="不可採計",W812=0,TRUE)),IF('114成績輸入與落點儀表板'!$C$14="必須採計",X812&gt;0,IF('114成績輸入與落點儀表板'!$C$14="不可採計",X812=0,TRUE)),IF('114成績輸入與落點儀表板'!$C$15="必須採計",Y812&gt;0,IF('114成績輸入與落點儀表板'!$C$15="不可採計",Y812=0,TRUE)),IF('114成績輸入與落點儀表板'!$C$16="必須採計",Z812&gt;0,IF('114成績輸入與落點儀表板'!$C$16="不可採計",Z812=0,TRUE))),"✅ 符合","❌ 不符合")</f>
        <v>✅ 符合</v>
      </c>
      <c r="L812" s="15">
        <v>1</v>
      </c>
      <c r="M812" s="15">
        <v>2</v>
      </c>
      <c r="N812" s="15">
        <v>0</v>
      </c>
      <c r="O812" s="15">
        <v>0</v>
      </c>
      <c r="P812" s="15">
        <v>0</v>
      </c>
      <c r="Q812" s="15">
        <v>1</v>
      </c>
      <c r="R812" s="15">
        <v>0</v>
      </c>
      <c r="S812" s="15">
        <v>0</v>
      </c>
      <c r="T812" s="15">
        <v>0</v>
      </c>
      <c r="U812" s="15">
        <v>1</v>
      </c>
      <c r="V812" s="15">
        <v>0</v>
      </c>
      <c r="W812" s="15">
        <v>0</v>
      </c>
      <c r="X812" s="15">
        <v>0</v>
      </c>
      <c r="Y812" s="15">
        <v>0</v>
      </c>
      <c r="Z812" s="15">
        <v>0</v>
      </c>
    </row>
    <row r="813" spans="1:26" ht="15.75" customHeight="1" x14ac:dyDescent="0.3">
      <c r="A813" s="2" t="s">
        <v>2064</v>
      </c>
      <c r="B813" s="13" t="s">
        <v>2037</v>
      </c>
      <c r="C813" s="13" t="s">
        <v>358</v>
      </c>
      <c r="D813" s="12" t="s">
        <v>80</v>
      </c>
      <c r="E813" s="13" t="s">
        <v>4404</v>
      </c>
      <c r="F813" s="2">
        <v>5</v>
      </c>
      <c r="G813" s="15">
        <v>208.26</v>
      </c>
      <c r="H813" s="7">
        <f>L813*'114成績輸入與落點儀表板'!$B$2+M813*'114成績輸入與落點儀表板'!$B$3+N813*'114成績輸入與落點儀表板'!$B$4+O813*'114成績輸入與落點儀表板'!$B$5+P813*'114成績輸入與落點儀表板'!$B$6+Q813*'114成績輸入與落點儀表板'!$B$7+R813*'114成績輸入與落點儀表板'!$B$8+S813*'114成績輸入與落點儀表板'!$B$9+T813*'114成績輸入與落點儀表板'!$B$10+U813*'114成績輸入與落點儀表板'!$B$11+V813*'114成績輸入與落點儀表板'!$B$12+W813*'114成績輸入與落點儀表板'!$B$13+X813*'114成績輸入與落點儀表板'!$B$14+Y813*'114成績輸入與落點儀表板'!$B$15+Z813*'114成績輸入與落點儀表板'!$B$16</f>
        <v>0</v>
      </c>
      <c r="I813" s="8">
        <f t="shared" si="24"/>
        <v>-208.26</v>
      </c>
      <c r="J813" s="2" t="str">
        <f t="shared" si="25"/>
        <v>FAIL</v>
      </c>
      <c r="K813" s="17" t="str">
        <f>IF(AND(IF('114成績輸入與落點儀表板'!$C$2="必須採計",L813&gt;0,IF('114成績輸入與落點儀表板'!$C$2="不可採計",L813=0,TRUE)),IF('114成績輸入與落點儀表板'!$C$3="必須採計",M813&gt;0,IF('114成績輸入與落點儀表板'!$C$3="不可採計",M813=0,TRUE)),IF('114成績輸入與落點儀表板'!$C$4="必須採計",N813&gt;0,IF('114成績輸入與落點儀表板'!$C$4="不可採計",N813=0,TRUE)),IF('114成績輸入與落點儀表板'!$C$5="必須採計",O813&gt;0,IF('114成績輸入與落點儀表板'!$C$5="不可採計",O813=0,TRUE)),IF('114成績輸入與落點儀表板'!$C$6="必須採計",P813&gt;0,IF('114成績輸入與落點儀表板'!$C$6="不可採計",P813=0,TRUE)),IF('114成績輸入與落點儀表板'!$C$7="必須採計",Q813&gt;0,IF('114成績輸入與落點儀表板'!$C$7="不可採計",Q813=0,TRUE)),IF('114成績輸入與落點儀表板'!$C$8="必須採計",R813&gt;0,IF('114成績輸入與落點儀表板'!$C$8="不可採計",R813=0,TRUE)),IF('114成績輸入與落點儀表板'!$C$9="必須採計",S813&gt;0,IF('114成績輸入與落點儀表板'!$C$9="不可採計",S813=0,TRUE)),IF('114成績輸入與落點儀表板'!$C$10="必須採計",T813&gt;0,IF('114成績輸入與落點儀表板'!$C$10="不可採計",T813=0,TRUE)),IF('114成績輸入與落點儀表板'!$C$11="必須採計",U813&gt;0,IF('114成績輸入與落點儀表板'!$C$11="不可採計",U813=0,TRUE)),IF('114成績輸入與落點儀表板'!$C$12="必須採計",V813&gt;0,IF('114成績輸入與落點儀表板'!$C$12="不可採計",V813=0,TRUE)),IF('114成績輸入與落點儀表板'!$C$13="必須採計",W813&gt;0,IF('114成績輸入與落點儀表板'!$C$13="不可採計",W813=0,TRUE)),IF('114成績輸入與落點儀表板'!$C$14="必須採計",X813&gt;0,IF('114成績輸入與落點儀表板'!$C$14="不可採計",X813=0,TRUE)),IF('114成績輸入與落點儀表板'!$C$15="必須採計",Y813&gt;0,IF('114成績輸入與落點儀表板'!$C$15="不可採計",Y813=0,TRUE)),IF('114成績輸入與落點儀表板'!$C$16="必須採計",Z813&gt;0,IF('114成績輸入與落點儀表板'!$C$16="不可採計",Z813=0,TRUE))),"✅ 符合","❌ 不符合")</f>
        <v>❌ 不符合</v>
      </c>
      <c r="L813" s="15">
        <v>0</v>
      </c>
      <c r="M813" s="15">
        <v>1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1</v>
      </c>
      <c r="V813" s="15">
        <v>0</v>
      </c>
      <c r="W813" s="15">
        <v>0</v>
      </c>
      <c r="X813" s="15">
        <v>0</v>
      </c>
      <c r="Y813" s="15">
        <v>0</v>
      </c>
      <c r="Z813" s="15">
        <v>2</v>
      </c>
    </row>
    <row r="814" spans="1:26" ht="15.75" customHeight="1" x14ac:dyDescent="0.3">
      <c r="A814" s="2" t="s">
        <v>2066</v>
      </c>
      <c r="B814" s="6" t="s">
        <v>2037</v>
      </c>
      <c r="C814" s="6" t="s">
        <v>985</v>
      </c>
      <c r="D814" s="12" t="s">
        <v>80</v>
      </c>
      <c r="E814" s="13" t="s">
        <v>4115</v>
      </c>
      <c r="F814" s="2">
        <v>17</v>
      </c>
      <c r="G814" s="15">
        <v>234.86</v>
      </c>
      <c r="H814" s="7">
        <f>L814*'114成績輸入與落點儀表板'!$B$2+M814*'114成績輸入與落點儀表板'!$B$3+N814*'114成績輸入與落點儀表板'!$B$4+O814*'114成績輸入與落點儀表板'!$B$5+P814*'114成績輸入與落點儀表板'!$B$6+Q814*'114成績輸入與落點儀表板'!$B$7+R814*'114成績輸入與落點儀表板'!$B$8+S814*'114成績輸入與落點儀表板'!$B$9+T814*'114成績輸入與落點儀表板'!$B$10+U814*'114成績輸入與落點儀表板'!$B$11+V814*'114成績輸入與落點儀表板'!$B$12+W814*'114成績輸入與落點儀表板'!$B$13+X814*'114成績輸入與落點儀表板'!$B$14+Y814*'114成績輸入與落點儀表板'!$B$15+Z814*'114成績輸入與落點儀表板'!$B$16</f>
        <v>0</v>
      </c>
      <c r="I814" s="8">
        <f t="shared" si="24"/>
        <v>-234.86</v>
      </c>
      <c r="J814" s="2" t="str">
        <f t="shared" si="25"/>
        <v>FAIL</v>
      </c>
      <c r="K814" s="17" t="str">
        <f>IF(AND(IF('114成績輸入與落點儀表板'!$C$2="必須採計",L814&gt;0,IF('114成績輸入與落點儀表板'!$C$2="不可採計",L814=0,TRUE)),IF('114成績輸入與落點儀表板'!$C$3="必須採計",M814&gt;0,IF('114成績輸入與落點儀表板'!$C$3="不可採計",M814=0,TRUE)),IF('114成績輸入與落點儀表板'!$C$4="必須採計",N814&gt;0,IF('114成績輸入與落點儀表板'!$C$4="不可採計",N814=0,TRUE)),IF('114成績輸入與落點儀表板'!$C$5="必須採計",O814&gt;0,IF('114成績輸入與落點儀表板'!$C$5="不可採計",O814=0,TRUE)),IF('114成績輸入與落點儀表板'!$C$6="必須採計",P814&gt;0,IF('114成績輸入與落點儀表板'!$C$6="不可採計",P814=0,TRUE)),IF('114成績輸入與落點儀表板'!$C$7="必須採計",Q814&gt;0,IF('114成績輸入與落點儀表板'!$C$7="不可採計",Q814=0,TRUE)),IF('114成績輸入與落點儀表板'!$C$8="必須採計",R814&gt;0,IF('114成績輸入與落點儀表板'!$C$8="不可採計",R814=0,TRUE)),IF('114成績輸入與落點儀表板'!$C$9="必須採計",S814&gt;0,IF('114成績輸入與落點儀表板'!$C$9="不可採計",S814=0,TRUE)),IF('114成績輸入與落點儀表板'!$C$10="必須採計",T814&gt;0,IF('114成績輸入與落點儀表板'!$C$10="不可採計",T814=0,TRUE)),IF('114成績輸入與落點儀表板'!$C$11="必須採計",U814&gt;0,IF('114成績輸入與落點儀表板'!$C$11="不可採計",U814=0,TRUE)),IF('114成績輸入與落點儀表板'!$C$12="必須採計",V814&gt;0,IF('114成績輸入與落點儀表板'!$C$12="不可採計",V814=0,TRUE)),IF('114成績輸入與落點儀表板'!$C$13="必須採計",W814&gt;0,IF('114成績輸入與落點儀表板'!$C$13="不可採計",W814=0,TRUE)),IF('114成績輸入與落點儀表板'!$C$14="必須採計",X814&gt;0,IF('114成績輸入與落點儀表板'!$C$14="不可採計",X814=0,TRUE)),IF('114成績輸入與落點儀表板'!$C$15="必須採計",Y814&gt;0,IF('114成績輸入與落點儀表板'!$C$15="不可採計",Y814=0,TRUE)),IF('114成績輸入與落點儀表板'!$C$16="必須採計",Z814&gt;0,IF('114成績輸入與落點儀表板'!$C$16="不可採計",Z814=0,TRUE))),"✅ 符合","❌ 不符合")</f>
        <v>✅ 符合</v>
      </c>
      <c r="L814" s="15">
        <v>1</v>
      </c>
      <c r="M814" s="15">
        <v>1</v>
      </c>
      <c r="N814" s="15">
        <v>0</v>
      </c>
      <c r="O814" s="15">
        <v>0</v>
      </c>
      <c r="P814" s="15">
        <v>0</v>
      </c>
      <c r="Q814" s="15">
        <v>0</v>
      </c>
      <c r="R814" s="15">
        <v>0</v>
      </c>
      <c r="S814" s="15">
        <v>0</v>
      </c>
      <c r="T814" s="15">
        <v>0</v>
      </c>
      <c r="U814" s="15">
        <v>1</v>
      </c>
      <c r="V814" s="15">
        <v>0</v>
      </c>
      <c r="W814" s="15">
        <v>0</v>
      </c>
      <c r="X814" s="15">
        <v>0</v>
      </c>
      <c r="Y814" s="15">
        <v>0</v>
      </c>
      <c r="Z814" s="15">
        <v>2</v>
      </c>
    </row>
    <row r="815" spans="1:26" ht="15.75" customHeight="1" x14ac:dyDescent="0.3">
      <c r="A815" s="2" t="s">
        <v>2067</v>
      </c>
      <c r="B815" s="6" t="s">
        <v>2037</v>
      </c>
      <c r="C815" s="6" t="s">
        <v>2075</v>
      </c>
      <c r="D815" s="12" t="s">
        <v>80</v>
      </c>
      <c r="E815" s="13" t="s">
        <v>4115</v>
      </c>
      <c r="F815" s="2">
        <v>21</v>
      </c>
      <c r="G815" s="15">
        <v>249</v>
      </c>
      <c r="H815" s="7">
        <f>L815*'114成績輸入與落點儀表板'!$B$2+M815*'114成績輸入與落點儀表板'!$B$3+N815*'114成績輸入與落點儀表板'!$B$4+O815*'114成績輸入與落點儀表板'!$B$5+P815*'114成績輸入與落點儀表板'!$B$6+Q815*'114成績輸入與落點儀表板'!$B$7+R815*'114成績輸入與落點儀表板'!$B$8+S815*'114成績輸入與落點儀表板'!$B$9+T815*'114成績輸入與落點儀表板'!$B$10+U815*'114成績輸入與落點儀表板'!$B$11+V815*'114成績輸入與落點儀表板'!$B$12+W815*'114成績輸入與落點儀表板'!$B$13+X815*'114成績輸入與落點儀表板'!$B$14+Y815*'114成績輸入與落點儀表板'!$B$15+Z815*'114成績輸入與落點儀表板'!$B$16</f>
        <v>0</v>
      </c>
      <c r="I815" s="8">
        <f t="shared" si="24"/>
        <v>-249</v>
      </c>
      <c r="J815" s="2" t="str">
        <f t="shared" si="25"/>
        <v>FAIL</v>
      </c>
      <c r="K815" s="17" t="str">
        <f>IF(AND(IF('114成績輸入與落點儀表板'!$C$2="必須採計",L815&gt;0,IF('114成績輸入與落點儀表板'!$C$2="不可採計",L815=0,TRUE)),IF('114成績輸入與落點儀表板'!$C$3="必須採計",M815&gt;0,IF('114成績輸入與落點儀表板'!$C$3="不可採計",M815=0,TRUE)),IF('114成績輸入與落點儀表板'!$C$4="必須採計",N815&gt;0,IF('114成績輸入與落點儀表板'!$C$4="不可採計",N815=0,TRUE)),IF('114成績輸入與落點儀表板'!$C$5="必須採計",O815&gt;0,IF('114成績輸入與落點儀表板'!$C$5="不可採計",O815=0,TRUE)),IF('114成績輸入與落點儀表板'!$C$6="必須採計",P815&gt;0,IF('114成績輸入與落點儀表板'!$C$6="不可採計",P815=0,TRUE)),IF('114成績輸入與落點儀表板'!$C$7="必須採計",Q815&gt;0,IF('114成績輸入與落點儀表板'!$C$7="不可採計",Q815=0,TRUE)),IF('114成績輸入與落點儀表板'!$C$8="必須採計",R815&gt;0,IF('114成績輸入與落點儀表板'!$C$8="不可採計",R815=0,TRUE)),IF('114成績輸入與落點儀表板'!$C$9="必須採計",S815&gt;0,IF('114成績輸入與落點儀表板'!$C$9="不可採計",S815=0,TRUE)),IF('114成績輸入與落點儀表板'!$C$10="必須採計",T815&gt;0,IF('114成績輸入與落點儀表板'!$C$10="不可採計",T815=0,TRUE)),IF('114成績輸入與落點儀表板'!$C$11="必須採計",U815&gt;0,IF('114成績輸入與落點儀表板'!$C$11="不可採計",U815=0,TRUE)),IF('114成績輸入與落點儀表板'!$C$12="必須採計",V815&gt;0,IF('114成績輸入與落點儀表板'!$C$12="不可採計",V815=0,TRUE)),IF('114成績輸入與落點儀表板'!$C$13="必須採計",W815&gt;0,IF('114成績輸入與落點儀表板'!$C$13="不可採計",W815=0,TRUE)),IF('114成績輸入與落點儀表板'!$C$14="必須採計",X815&gt;0,IF('114成績輸入與落點儀表板'!$C$14="不可採計",X815=0,TRUE)),IF('114成績輸入與落點儀表板'!$C$15="必須採計",Y815&gt;0,IF('114成績輸入與落點儀表板'!$C$15="不可採計",Y815=0,TRUE)),IF('114成績輸入與落點儀表板'!$C$16="必須採計",Z815&gt;0,IF('114成績輸入與落點儀表板'!$C$16="不可採計",Z815=0,TRUE))),"✅ 符合","❌ 不符合")</f>
        <v>✅ 符合</v>
      </c>
      <c r="L815" s="15">
        <v>1</v>
      </c>
      <c r="M815" s="15">
        <v>1</v>
      </c>
      <c r="N815" s="15">
        <v>0</v>
      </c>
      <c r="O815" s="15">
        <v>0</v>
      </c>
      <c r="P815" s="15">
        <v>0</v>
      </c>
      <c r="Q815" s="15">
        <v>0</v>
      </c>
      <c r="R815" s="15">
        <v>0</v>
      </c>
      <c r="S815" s="15">
        <v>0</v>
      </c>
      <c r="T815" s="15">
        <v>0</v>
      </c>
      <c r="U815" s="15">
        <v>1</v>
      </c>
      <c r="V815" s="15">
        <v>0</v>
      </c>
      <c r="W815" s="15">
        <v>0</v>
      </c>
      <c r="X815" s="15">
        <v>0</v>
      </c>
      <c r="Y815" s="15">
        <v>0</v>
      </c>
      <c r="Z815" s="15">
        <v>2</v>
      </c>
    </row>
    <row r="816" spans="1:26" ht="15.75" customHeight="1" x14ac:dyDescent="0.3">
      <c r="A816" s="2" t="s">
        <v>2069</v>
      </c>
      <c r="B816" s="6" t="s">
        <v>2037</v>
      </c>
      <c r="C816" s="6" t="s">
        <v>296</v>
      </c>
      <c r="D816" s="12" t="s">
        <v>56</v>
      </c>
      <c r="E816" s="13" t="s">
        <v>2038</v>
      </c>
      <c r="F816" s="2">
        <v>40</v>
      </c>
      <c r="G816" s="15">
        <v>187.5</v>
      </c>
      <c r="H816" s="7">
        <f>L816*'114成績輸入與落點儀表板'!$B$2+M816*'114成績輸入與落點儀表板'!$B$3+N816*'114成績輸入與落點儀表板'!$B$4+O816*'114成績輸入與落點儀表板'!$B$5+P816*'114成績輸入與落點儀表板'!$B$6+Q816*'114成績輸入與落點儀表板'!$B$7+R816*'114成績輸入與落點儀表板'!$B$8+S816*'114成績輸入與落點儀表板'!$B$9+T816*'114成績輸入與落點儀表板'!$B$10+U816*'114成績輸入與落點儀表板'!$B$11+V816*'114成績輸入與落點儀表板'!$B$12+W816*'114成績輸入與落點儀表板'!$B$13+X816*'114成績輸入與落點儀表板'!$B$14+Y816*'114成績輸入與落點儀表板'!$B$15+Z816*'114成績輸入與落點儀表板'!$B$16</f>
        <v>0</v>
      </c>
      <c r="I816" s="8">
        <f t="shared" si="24"/>
        <v>-187.5</v>
      </c>
      <c r="J816" s="2" t="str">
        <f t="shared" si="25"/>
        <v>FAIL</v>
      </c>
      <c r="K816" s="17" t="str">
        <f>IF(AND(IF('114成績輸入與落點儀表板'!$C$2="必須採計",L816&gt;0,IF('114成績輸入與落點儀表板'!$C$2="不可採計",L816=0,TRUE)),IF('114成績輸入與落點儀表板'!$C$3="必須採計",M816&gt;0,IF('114成績輸入與落點儀表板'!$C$3="不可採計",M816=0,TRUE)),IF('114成績輸入與落點儀表板'!$C$4="必須採計",N816&gt;0,IF('114成績輸入與落點儀表板'!$C$4="不可採計",N816=0,TRUE)),IF('114成績輸入與落點儀表板'!$C$5="必須採計",O816&gt;0,IF('114成績輸入與落點儀表板'!$C$5="不可採計",O816=0,TRUE)),IF('114成績輸入與落點儀表板'!$C$6="必須採計",P816&gt;0,IF('114成績輸入與落點儀表板'!$C$6="不可採計",P816=0,TRUE)),IF('114成績輸入與落點儀表板'!$C$7="必須採計",Q816&gt;0,IF('114成績輸入與落點儀表板'!$C$7="不可採計",Q816=0,TRUE)),IF('114成績輸入與落點儀表板'!$C$8="必須採計",R816&gt;0,IF('114成績輸入與落點儀表板'!$C$8="不可採計",R816=0,TRUE)),IF('114成績輸入與落點儀表板'!$C$9="必須採計",S816&gt;0,IF('114成績輸入與落點儀表板'!$C$9="不可採計",S816=0,TRUE)),IF('114成績輸入與落點儀表板'!$C$10="必須採計",T816&gt;0,IF('114成績輸入與落點儀表板'!$C$10="不可採計",T816=0,TRUE)),IF('114成績輸入與落點儀表板'!$C$11="必須採計",U816&gt;0,IF('114成績輸入與落點儀表板'!$C$11="不可採計",U816=0,TRUE)),IF('114成績輸入與落點儀表板'!$C$12="必須採計",V816&gt;0,IF('114成績輸入與落點儀表板'!$C$12="不可採計",V816=0,TRUE)),IF('114成績輸入與落點儀表板'!$C$13="必須採計",W816&gt;0,IF('114成績輸入與落點儀表板'!$C$13="不可採計",W816=0,TRUE)),IF('114成績輸入與落點儀表板'!$C$14="必須採計",X816&gt;0,IF('114成績輸入與落點儀表板'!$C$14="不可採計",X816=0,TRUE)),IF('114成績輸入與落點儀表板'!$C$15="必須採計",Y816&gt;0,IF('114成績輸入與落點儀表板'!$C$15="不可採計",Y816=0,TRUE)),IF('114成績輸入與落點儀表板'!$C$16="必須採計",Z816&gt;0,IF('114成績輸入與落點儀表板'!$C$16="不可採計",Z816=0,TRUE))),"✅ 符合","❌ 不符合")</f>
        <v>✅ 符合</v>
      </c>
      <c r="L816" s="15">
        <v>2</v>
      </c>
      <c r="M816" s="15">
        <v>1.25</v>
      </c>
      <c r="N816" s="15">
        <v>0</v>
      </c>
      <c r="O816" s="15">
        <v>0</v>
      </c>
      <c r="P816" s="15">
        <v>0</v>
      </c>
      <c r="Q816" s="15">
        <v>0</v>
      </c>
      <c r="R816" s="15">
        <v>0</v>
      </c>
      <c r="S816" s="15">
        <v>0</v>
      </c>
      <c r="T816" s="15">
        <v>0</v>
      </c>
      <c r="U816" s="15">
        <v>1.25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</row>
    <row r="817" spans="1:26" ht="15.75" customHeight="1" x14ac:dyDescent="0.3">
      <c r="A817" s="2" t="s">
        <v>2071</v>
      </c>
      <c r="B817" s="6" t="s">
        <v>2037</v>
      </c>
      <c r="C817" s="6" t="s">
        <v>299</v>
      </c>
      <c r="D817" s="12" t="s">
        <v>60</v>
      </c>
      <c r="E817" s="13" t="s">
        <v>4405</v>
      </c>
      <c r="F817" s="2">
        <v>52</v>
      </c>
      <c r="G817" s="15">
        <v>235</v>
      </c>
      <c r="H817" s="7">
        <f>L817*'114成績輸入與落點儀表板'!$B$2+M817*'114成績輸入與落點儀表板'!$B$3+N817*'114成績輸入與落點儀表板'!$B$4+O817*'114成績輸入與落點儀表板'!$B$5+P817*'114成績輸入與落點儀表板'!$B$6+Q817*'114成績輸入與落點儀表板'!$B$7+R817*'114成績輸入與落點儀表板'!$B$8+S817*'114成績輸入與落點儀表板'!$B$9+T817*'114成績輸入與落點儀表板'!$B$10+U817*'114成績輸入與落點儀表板'!$B$11+V817*'114成績輸入與落點儀表板'!$B$12+W817*'114成績輸入與落點儀表板'!$B$13+X817*'114成績輸入與落點儀表板'!$B$14+Y817*'114成績輸入與落點儀表板'!$B$15+Z817*'114成績輸入與落點儀表板'!$B$16</f>
        <v>0</v>
      </c>
      <c r="I817" s="8">
        <f t="shared" si="24"/>
        <v>-235</v>
      </c>
      <c r="J817" s="2" t="str">
        <f t="shared" si="25"/>
        <v>FAIL</v>
      </c>
      <c r="K817" s="17" t="str">
        <f>IF(AND(IF('114成績輸入與落點儀表板'!$C$2="必須採計",L817&gt;0,IF('114成績輸入與落點儀表板'!$C$2="不可採計",L817=0,TRUE)),IF('114成績輸入與落點儀表板'!$C$3="必須採計",M817&gt;0,IF('114成績輸入與落點儀表板'!$C$3="不可採計",M817=0,TRUE)),IF('114成績輸入與落點儀表板'!$C$4="必須採計",N817&gt;0,IF('114成績輸入與落點儀表板'!$C$4="不可採計",N817=0,TRUE)),IF('114成績輸入與落點儀表板'!$C$5="必須採計",O817&gt;0,IF('114成績輸入與落點儀表板'!$C$5="不可採計",O817=0,TRUE)),IF('114成績輸入與落點儀表板'!$C$6="必須採計",P817&gt;0,IF('114成績輸入與落點儀表板'!$C$6="不可採計",P817=0,TRUE)),IF('114成績輸入與落點儀表板'!$C$7="必須採計",Q817&gt;0,IF('114成績輸入與落點儀表板'!$C$7="不可採計",Q817=0,TRUE)),IF('114成績輸入與落點儀表板'!$C$8="必須採計",R817&gt;0,IF('114成績輸入與落點儀表板'!$C$8="不可採計",R817=0,TRUE)),IF('114成績輸入與落點儀表板'!$C$9="必須採計",S817&gt;0,IF('114成績輸入與落點儀表板'!$C$9="不可採計",S817=0,TRUE)),IF('114成績輸入與落點儀表板'!$C$10="必須採計",T817&gt;0,IF('114成績輸入與落點儀表板'!$C$10="不可採計",T817=0,TRUE)),IF('114成績輸入與落點儀表板'!$C$11="必須採計",U817&gt;0,IF('114成績輸入與落點儀表板'!$C$11="不可採計",U817=0,TRUE)),IF('114成績輸入與落點儀表板'!$C$12="必須採計",V817&gt;0,IF('114成績輸入與落點儀表板'!$C$12="不可採計",V817=0,TRUE)),IF('114成績輸入與落點儀表板'!$C$13="必須採計",W817&gt;0,IF('114成績輸入與落點儀表板'!$C$13="不可採計",W817=0,TRUE)),IF('114成績輸入與落點儀表板'!$C$14="必須採計",X817&gt;0,IF('114成績輸入與落點儀表板'!$C$14="不可採計",X817=0,TRUE)),IF('114成績輸入與落點儀表板'!$C$15="必須採計",Y817&gt;0,IF('114成績輸入與落點儀表板'!$C$15="不可採計",Y817=0,TRUE)),IF('114成績輸入與落點儀表板'!$C$16="必須採計",Z817&gt;0,IF('114成績輸入與落點儀表板'!$C$16="不可採計",Z817=0,TRUE))),"✅ 符合","❌ 不符合")</f>
        <v>✅ 符合</v>
      </c>
      <c r="L817" s="15">
        <v>1.75</v>
      </c>
      <c r="M817" s="15">
        <v>2</v>
      </c>
      <c r="N817" s="15">
        <v>0</v>
      </c>
      <c r="O817" s="15">
        <v>0</v>
      </c>
      <c r="P817" s="15">
        <v>0</v>
      </c>
      <c r="Q817" s="15">
        <v>1</v>
      </c>
      <c r="R817" s="15">
        <v>0</v>
      </c>
      <c r="S817" s="15">
        <v>0</v>
      </c>
      <c r="T817" s="15">
        <v>0</v>
      </c>
      <c r="U817" s="15">
        <v>1.5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</row>
    <row r="818" spans="1:26" ht="15.75" customHeight="1" x14ac:dyDescent="0.3">
      <c r="A818" s="2" t="s">
        <v>2072</v>
      </c>
      <c r="B818" s="6" t="s">
        <v>2037</v>
      </c>
      <c r="C818" s="6" t="s">
        <v>304</v>
      </c>
      <c r="D818" s="12" t="s">
        <v>4057</v>
      </c>
      <c r="E818" s="13" t="s">
        <v>4406</v>
      </c>
      <c r="F818" s="2">
        <v>26</v>
      </c>
      <c r="G818" s="15">
        <v>202.5</v>
      </c>
      <c r="H818" s="7">
        <f>L818*'114成績輸入與落點儀表板'!$B$2+M818*'114成績輸入與落點儀表板'!$B$3+N818*'114成績輸入與落點儀表板'!$B$4+O818*'114成績輸入與落點儀表板'!$B$5+P818*'114成績輸入與落點儀表板'!$B$6+Q818*'114成績輸入與落點儀表板'!$B$7+R818*'114成績輸入與落點儀表板'!$B$8+S818*'114成績輸入與落點儀表板'!$B$9+T818*'114成績輸入與落點儀表板'!$B$10+U818*'114成績輸入與落點儀表板'!$B$11+V818*'114成績輸入與落點儀表板'!$B$12+W818*'114成績輸入與落點儀表板'!$B$13+X818*'114成績輸入與落點儀表板'!$B$14+Y818*'114成績輸入與落點儀表板'!$B$15+Z818*'114成績輸入與落點儀表板'!$B$16</f>
        <v>0</v>
      </c>
      <c r="I818" s="8">
        <f t="shared" si="24"/>
        <v>-202.5</v>
      </c>
      <c r="J818" s="2" t="str">
        <f t="shared" si="25"/>
        <v>FAIL</v>
      </c>
      <c r="K818" s="17" t="str">
        <f>IF(AND(IF('114成績輸入與落點儀表板'!$C$2="必須採計",L818&gt;0,IF('114成績輸入與落點儀表板'!$C$2="不可採計",L818=0,TRUE)),IF('114成績輸入與落點儀表板'!$C$3="必須採計",M818&gt;0,IF('114成績輸入與落點儀表板'!$C$3="不可採計",M818=0,TRUE)),IF('114成績輸入與落點儀表板'!$C$4="必須採計",N818&gt;0,IF('114成績輸入與落點儀表板'!$C$4="不可採計",N818=0,TRUE)),IF('114成績輸入與落點儀表板'!$C$5="必須採計",O818&gt;0,IF('114成績輸入與落點儀表板'!$C$5="不可採計",O818=0,TRUE)),IF('114成績輸入與落點儀表板'!$C$6="必須採計",P818&gt;0,IF('114成績輸入與落點儀表板'!$C$6="不可採計",P818=0,TRUE)),IF('114成績輸入與落點儀表板'!$C$7="必須採計",Q818&gt;0,IF('114成績輸入與落點儀表板'!$C$7="不可採計",Q818=0,TRUE)),IF('114成績輸入與落點儀表板'!$C$8="必須採計",R818&gt;0,IF('114成績輸入與落點儀表板'!$C$8="不可採計",R818=0,TRUE)),IF('114成績輸入與落點儀表板'!$C$9="必須採計",S818&gt;0,IF('114成績輸入與落點儀表板'!$C$9="不可採計",S818=0,TRUE)),IF('114成績輸入與落點儀表板'!$C$10="必須採計",T818&gt;0,IF('114成績輸入與落點儀表板'!$C$10="不可採計",T818=0,TRUE)),IF('114成績輸入與落點儀表板'!$C$11="必須採計",U818&gt;0,IF('114成績輸入與落點儀表板'!$C$11="不可採計",U818=0,TRUE)),IF('114成績輸入與落點儀表板'!$C$12="必須採計",V818&gt;0,IF('114成績輸入與落點儀表板'!$C$12="不可採計",V818=0,TRUE)),IF('114成績輸入與落點儀表板'!$C$13="必須採計",W818&gt;0,IF('114成績輸入與落點儀表板'!$C$13="不可採計",W818=0,TRUE)),IF('114成績輸入與落點儀表板'!$C$14="必須採計",X818&gt;0,IF('114成績輸入與落點儀表板'!$C$14="不可採計",X818=0,TRUE)),IF('114成績輸入與落點儀表板'!$C$15="必須採計",Y818&gt;0,IF('114成績輸入與落點儀表板'!$C$15="不可採計",Y818=0,TRUE)),IF('114成績輸入與落點儀表板'!$C$16="必須採計",Z818&gt;0,IF('114成績輸入與落點儀表板'!$C$16="不可採計",Z818=0,TRUE))),"✅ 符合","❌ 不符合")</f>
        <v>❌ 不符合</v>
      </c>
      <c r="L818" s="15">
        <v>0</v>
      </c>
      <c r="M818" s="15">
        <v>1.5</v>
      </c>
      <c r="N818" s="15">
        <v>0</v>
      </c>
      <c r="O818" s="15">
        <v>0</v>
      </c>
      <c r="P818" s="15">
        <v>0</v>
      </c>
      <c r="Q818" s="15">
        <v>1</v>
      </c>
      <c r="R818" s="15">
        <v>0</v>
      </c>
      <c r="S818" s="15">
        <v>0</v>
      </c>
      <c r="T818" s="15">
        <v>0</v>
      </c>
      <c r="U818" s="15">
        <v>0</v>
      </c>
      <c r="V818" s="15">
        <v>1.5</v>
      </c>
      <c r="W818" s="15">
        <v>0</v>
      </c>
      <c r="X818" s="15">
        <v>1</v>
      </c>
      <c r="Y818" s="15">
        <v>0</v>
      </c>
      <c r="Z818" s="15">
        <v>0</v>
      </c>
    </row>
    <row r="819" spans="1:26" ht="15.75" customHeight="1" x14ac:dyDescent="0.3">
      <c r="A819" s="2" t="s">
        <v>2073</v>
      </c>
      <c r="B819" s="6" t="s">
        <v>2037</v>
      </c>
      <c r="C819" s="6" t="s">
        <v>265</v>
      </c>
      <c r="D819" s="12" t="s">
        <v>266</v>
      </c>
      <c r="E819" s="13" t="s">
        <v>2053</v>
      </c>
      <c r="F819" s="2">
        <v>11</v>
      </c>
      <c r="G819" s="15">
        <v>236.25</v>
      </c>
      <c r="H819" s="7">
        <f>L819*'114成績輸入與落點儀表板'!$B$2+M819*'114成績輸入與落點儀表板'!$B$3+N819*'114成績輸入與落點儀表板'!$B$4+O819*'114成績輸入與落點儀表板'!$B$5+P819*'114成績輸入與落點儀表板'!$B$6+Q819*'114成績輸入與落點儀表板'!$B$7+R819*'114成績輸入與落點儀表板'!$B$8+S819*'114成績輸入與落點儀表板'!$B$9+T819*'114成績輸入與落點儀表板'!$B$10+U819*'114成績輸入與落點儀表板'!$B$11+V819*'114成績輸入與落點儀表板'!$B$12+W819*'114成績輸入與落點儀表板'!$B$13+X819*'114成績輸入與落點儀表板'!$B$14+Y819*'114成績輸入與落點儀表板'!$B$15+Z819*'114成績輸入與落點儀表板'!$B$16</f>
        <v>0</v>
      </c>
      <c r="I819" s="8">
        <f t="shared" si="24"/>
        <v>-236.25</v>
      </c>
      <c r="J819" s="2" t="str">
        <f t="shared" si="25"/>
        <v>FAIL</v>
      </c>
      <c r="K819" s="17" t="str">
        <f>IF(AND(IF('114成績輸入與落點儀表板'!$C$2="必須採計",L819&gt;0,IF('114成績輸入與落點儀表板'!$C$2="不可採計",L819=0,TRUE)),IF('114成績輸入與落點儀表板'!$C$3="必須採計",M819&gt;0,IF('114成績輸入與落點儀表板'!$C$3="不可採計",M819=0,TRUE)),IF('114成績輸入與落點儀表板'!$C$4="必須採計",N819&gt;0,IF('114成績輸入與落點儀表板'!$C$4="不可採計",N819=0,TRUE)),IF('114成績輸入與落點儀表板'!$C$5="必須採計",O819&gt;0,IF('114成績輸入與落點儀表板'!$C$5="不可採計",O819=0,TRUE)),IF('114成績輸入與落點儀表板'!$C$6="必須採計",P819&gt;0,IF('114成績輸入與落點儀表板'!$C$6="不可採計",P819=0,TRUE)),IF('114成績輸入與落點儀表板'!$C$7="必須採計",Q819&gt;0,IF('114成績輸入與落點儀表板'!$C$7="不可採計",Q819=0,TRUE)),IF('114成績輸入與落點儀表板'!$C$8="必須採計",R819&gt;0,IF('114成績輸入與落點儀表板'!$C$8="不可採計",R819=0,TRUE)),IF('114成績輸入與落點儀表板'!$C$9="必須採計",S819&gt;0,IF('114成績輸入與落點儀表板'!$C$9="不可採計",S819=0,TRUE)),IF('114成績輸入與落點儀表板'!$C$10="必須採計",T819&gt;0,IF('114成績輸入與落點儀表板'!$C$10="不可採計",T819=0,TRUE)),IF('114成績輸入與落點儀表板'!$C$11="必須採計",U819&gt;0,IF('114成績輸入與落點儀表板'!$C$11="不可採計",U819=0,TRUE)),IF('114成績輸入與落點儀表板'!$C$12="必須採計",V819&gt;0,IF('114成績輸入與落點儀表板'!$C$12="不可採計",V819=0,TRUE)),IF('114成績輸入與落點儀表板'!$C$13="必須採計",W819&gt;0,IF('114成績輸入與落點儀表板'!$C$13="不可採計",W819=0,TRUE)),IF('114成績輸入與落點儀表板'!$C$14="必須採計",X819&gt;0,IF('114成績輸入與落點儀表板'!$C$14="不可採計",X819=0,TRUE)),IF('114成績輸入與落點儀表板'!$C$15="必須採計",Y819&gt;0,IF('114成績輸入與落點儀表板'!$C$15="不可採計",Y819=0,TRUE)),IF('114成績輸入與落點儀表板'!$C$16="必須採計",Z819&gt;0,IF('114成績輸入與落點儀表板'!$C$16="不可採計",Z819=0,TRUE))),"✅ 符合","❌ 不符合")</f>
        <v>✅ 符合</v>
      </c>
      <c r="L819" s="15">
        <v>1.5</v>
      </c>
      <c r="M819" s="15">
        <v>1.75</v>
      </c>
      <c r="N819" s="15">
        <v>0</v>
      </c>
      <c r="O819" s="15">
        <v>0</v>
      </c>
      <c r="P819" s="15">
        <v>0</v>
      </c>
      <c r="Q819" s="15">
        <v>1.75</v>
      </c>
      <c r="R819" s="15">
        <v>0</v>
      </c>
      <c r="S819" s="15">
        <v>0</v>
      </c>
      <c r="T819" s="15">
        <v>0</v>
      </c>
      <c r="U819" s="15">
        <v>0</v>
      </c>
      <c r="V819" s="15">
        <v>0</v>
      </c>
      <c r="W819" s="15">
        <v>1</v>
      </c>
      <c r="X819" s="15">
        <v>0</v>
      </c>
      <c r="Y819" s="15">
        <v>0</v>
      </c>
      <c r="Z819" s="15">
        <v>0</v>
      </c>
    </row>
    <row r="820" spans="1:26" ht="15.75" customHeight="1" x14ac:dyDescent="0.3">
      <c r="A820" s="2" t="s">
        <v>2074</v>
      </c>
      <c r="B820" s="13" t="s">
        <v>2037</v>
      </c>
      <c r="C820" s="13" t="s">
        <v>287</v>
      </c>
      <c r="D820" s="12" t="s">
        <v>266</v>
      </c>
      <c r="E820" s="13" t="s">
        <v>288</v>
      </c>
      <c r="F820" s="2">
        <v>14</v>
      </c>
      <c r="G820" s="15">
        <v>142</v>
      </c>
      <c r="H820" s="7">
        <f>L820*'114成績輸入與落點儀表板'!$B$2+M820*'114成績輸入與落點儀表板'!$B$3+N820*'114成績輸入與落點儀表板'!$B$4+O820*'114成績輸入與落點儀表板'!$B$5+P820*'114成績輸入與落點儀表板'!$B$6+Q820*'114成績輸入與落點儀表板'!$B$7+R820*'114成績輸入與落點儀表板'!$B$8+S820*'114成績輸入與落點儀表板'!$B$9+T820*'114成績輸入與落點儀表板'!$B$10+U820*'114成績輸入與落點儀表板'!$B$11+V820*'114成績輸入與落點儀表板'!$B$12+W820*'114成績輸入與落點儀表板'!$B$13+X820*'114成績輸入與落點儀表板'!$B$14+Y820*'114成績輸入與落點儀表板'!$B$15+Z820*'114成績輸入與落點儀表板'!$B$16</f>
        <v>0</v>
      </c>
      <c r="I820" s="8">
        <f t="shared" si="24"/>
        <v>-142</v>
      </c>
      <c r="J820" s="2" t="str">
        <f t="shared" si="25"/>
        <v>FAIL</v>
      </c>
      <c r="K820" s="17" t="str">
        <f>IF(AND(IF('114成績輸入與落點儀表板'!$C$2="必須採計",L820&gt;0,IF('114成績輸入與落點儀表板'!$C$2="不可採計",L820=0,TRUE)),IF('114成績輸入與落點儀表板'!$C$3="必須採計",M820&gt;0,IF('114成績輸入與落點儀表板'!$C$3="不可採計",M820=0,TRUE)),IF('114成績輸入與落點儀表板'!$C$4="必須採計",N820&gt;0,IF('114成績輸入與落點儀表板'!$C$4="不可採計",N820=0,TRUE)),IF('114成績輸入與落點儀表板'!$C$5="必須採計",O820&gt;0,IF('114成績輸入與落點儀表板'!$C$5="不可採計",O820=0,TRUE)),IF('114成績輸入與落點儀表板'!$C$6="必須採計",P820&gt;0,IF('114成績輸入與落點儀表板'!$C$6="不可採計",P820=0,TRUE)),IF('114成績輸入與落點儀表板'!$C$7="必須採計",Q820&gt;0,IF('114成績輸入與落點儀表板'!$C$7="不可採計",Q820=0,TRUE)),IF('114成績輸入與落點儀表板'!$C$8="必須採計",R820&gt;0,IF('114成績輸入與落點儀表板'!$C$8="不可採計",R820=0,TRUE)),IF('114成績輸入與落點儀表板'!$C$9="必須採計",S820&gt;0,IF('114成績輸入與落點儀表板'!$C$9="不可採計",S820=0,TRUE)),IF('114成績輸入與落點儀表板'!$C$10="必須採計",T820&gt;0,IF('114成績輸入與落點儀表板'!$C$10="不可採計",T820=0,TRUE)),IF('114成績輸入與落點儀表板'!$C$11="必須採計",U820&gt;0,IF('114成績輸入與落點儀表板'!$C$11="不可採計",U820=0,TRUE)),IF('114成績輸入與落點儀表板'!$C$12="必須採計",V820&gt;0,IF('114成績輸入與落點儀表板'!$C$12="不可採計",V820=0,TRUE)),IF('114成績輸入與落點儀表板'!$C$13="必須採計",W820&gt;0,IF('114成績輸入與落點儀表板'!$C$13="不可採計",W820=0,TRUE)),IF('114成績輸入與落點儀表板'!$C$14="必須採計",X820&gt;0,IF('114成績輸入與落點儀表板'!$C$14="不可採計",X820=0,TRUE)),IF('114成績輸入與落點儀表板'!$C$15="必須採計",Y820&gt;0,IF('114成績輸入與落點儀表板'!$C$15="不可採計",Y820=0,TRUE)),IF('114成績輸入與落點儀表板'!$C$16="必須採計",Z820&gt;0,IF('114成績輸入與落點儀表板'!$C$16="不可採計",Z820=0,TRUE))),"✅ 符合","❌ 不符合")</f>
        <v>✅ 符合</v>
      </c>
      <c r="L820" s="15">
        <v>1.25</v>
      </c>
      <c r="M820" s="15">
        <v>1.25</v>
      </c>
      <c r="N820" s="15">
        <v>0</v>
      </c>
      <c r="O820" s="15">
        <v>0</v>
      </c>
      <c r="P820" s="15">
        <v>0</v>
      </c>
      <c r="Q820" s="15">
        <v>0</v>
      </c>
      <c r="R820" s="15">
        <v>0</v>
      </c>
      <c r="S820" s="15">
        <v>0</v>
      </c>
      <c r="T820" s="15">
        <v>0</v>
      </c>
      <c r="U820" s="15">
        <v>0</v>
      </c>
      <c r="V820" s="15">
        <v>0</v>
      </c>
      <c r="W820" s="15">
        <v>1</v>
      </c>
      <c r="X820" s="15">
        <v>0</v>
      </c>
      <c r="Y820" s="15">
        <v>0</v>
      </c>
      <c r="Z820" s="15">
        <v>0</v>
      </c>
    </row>
    <row r="821" spans="1:26" ht="15.75" customHeight="1" x14ac:dyDescent="0.3">
      <c r="A821" s="2" t="s">
        <v>2076</v>
      </c>
      <c r="B821" s="13" t="s">
        <v>2037</v>
      </c>
      <c r="C821" s="13" t="s">
        <v>2059</v>
      </c>
      <c r="D821" s="12" t="s">
        <v>227</v>
      </c>
      <c r="E821" s="13" t="s">
        <v>2060</v>
      </c>
      <c r="F821" s="2">
        <v>15</v>
      </c>
      <c r="G821" s="15">
        <v>241.25</v>
      </c>
      <c r="H821" s="7">
        <f>L821*'114成績輸入與落點儀表板'!$B$2+M821*'114成績輸入與落點儀表板'!$B$3+N821*'114成績輸入與落點儀表板'!$B$4+O821*'114成績輸入與落點儀表板'!$B$5+P821*'114成績輸入與落點儀表板'!$B$6+Q821*'114成績輸入與落點儀表板'!$B$7+R821*'114成績輸入與落點儀表板'!$B$8+S821*'114成績輸入與落點儀表板'!$B$9+T821*'114成績輸入與落點儀表板'!$B$10+U821*'114成績輸入與落點儀表板'!$B$11+V821*'114成績輸入與落點儀表板'!$B$12+W821*'114成績輸入與落點儀表板'!$B$13+X821*'114成績輸入與落點儀表板'!$B$14+Y821*'114成績輸入與落點儀表板'!$B$15+Z821*'114成績輸入與落點儀表板'!$B$16</f>
        <v>0</v>
      </c>
      <c r="I821" s="8">
        <f t="shared" si="24"/>
        <v>-241.25</v>
      </c>
      <c r="J821" s="2" t="str">
        <f t="shared" si="25"/>
        <v>FAIL</v>
      </c>
      <c r="K821" s="17" t="str">
        <f>IF(AND(IF('114成績輸入與落點儀表板'!$C$2="必須採計",L821&gt;0,IF('114成績輸入與落點儀表板'!$C$2="不可採計",L821=0,TRUE)),IF('114成績輸入與落點儀表板'!$C$3="必須採計",M821&gt;0,IF('114成績輸入與落點儀表板'!$C$3="不可採計",M821=0,TRUE)),IF('114成績輸入與落點儀表板'!$C$4="必須採計",N821&gt;0,IF('114成績輸入與落點儀表板'!$C$4="不可採計",N821=0,TRUE)),IF('114成績輸入與落點儀表板'!$C$5="必須採計",O821&gt;0,IF('114成績輸入與落點儀表板'!$C$5="不可採計",O821=0,TRUE)),IF('114成績輸入與落點儀表板'!$C$6="必須採計",P821&gt;0,IF('114成績輸入與落點儀表板'!$C$6="不可採計",P821=0,TRUE)),IF('114成績輸入與落點儀表板'!$C$7="必須採計",Q821&gt;0,IF('114成績輸入與落點儀表板'!$C$7="不可採計",Q821=0,TRUE)),IF('114成績輸入與落點儀表板'!$C$8="必須採計",R821&gt;0,IF('114成績輸入與落點儀表板'!$C$8="不可採計",R821=0,TRUE)),IF('114成績輸入與落點儀表板'!$C$9="必須採計",S821&gt;0,IF('114成績輸入與落點儀表板'!$C$9="不可採計",S821=0,TRUE)),IF('114成績輸入與落點儀表板'!$C$10="必須採計",T821&gt;0,IF('114成績輸入與落點儀表板'!$C$10="不可採計",T821=0,TRUE)),IF('114成績輸入與落點儀表板'!$C$11="必須採計",U821&gt;0,IF('114成績輸入與落點儀表板'!$C$11="不可採計",U821=0,TRUE)),IF('114成績輸入與落點儀表板'!$C$12="必須採計",V821&gt;0,IF('114成績輸入與落點儀表板'!$C$12="不可採計",V821=0,TRUE)),IF('114成績輸入與落點儀表板'!$C$13="必須採計",W821&gt;0,IF('114成績輸入與落點儀表板'!$C$13="不可採計",W821=0,TRUE)),IF('114成績輸入與落點儀表板'!$C$14="必須採計",X821&gt;0,IF('114成績輸入與落點儀表板'!$C$14="不可採計",X821=0,TRUE)),IF('114成績輸入與落點儀表板'!$C$15="必須採計",Y821&gt;0,IF('114成績輸入與落點儀表板'!$C$15="不可採計",Y821=0,TRUE)),IF('114成績輸入與落點儀表板'!$C$16="必須採計",Z821&gt;0,IF('114成績輸入與落點儀表板'!$C$16="不可採計",Z821=0,TRUE))),"✅ 符合","❌ 不符合")</f>
        <v>✅ 符合</v>
      </c>
      <c r="L821" s="15">
        <v>1.5</v>
      </c>
      <c r="M821" s="15">
        <v>2</v>
      </c>
      <c r="N821" s="15">
        <v>0</v>
      </c>
      <c r="O821" s="15">
        <v>0</v>
      </c>
      <c r="P821" s="15">
        <v>0</v>
      </c>
      <c r="Q821" s="15">
        <v>1.75</v>
      </c>
      <c r="R821" s="15">
        <v>0</v>
      </c>
      <c r="S821" s="15">
        <v>0</v>
      </c>
      <c r="T821" s="15">
        <v>0</v>
      </c>
      <c r="U821" s="15">
        <v>0</v>
      </c>
      <c r="V821" s="15">
        <v>0</v>
      </c>
      <c r="W821" s="15">
        <v>1</v>
      </c>
      <c r="X821" s="15">
        <v>0</v>
      </c>
      <c r="Y821" s="15">
        <v>0</v>
      </c>
      <c r="Z821" s="15">
        <v>0</v>
      </c>
    </row>
    <row r="822" spans="1:26" ht="15.75" customHeight="1" x14ac:dyDescent="0.3">
      <c r="A822" s="2" t="s">
        <v>2080</v>
      </c>
      <c r="B822" s="13" t="s">
        <v>2037</v>
      </c>
      <c r="C822" s="13" t="s">
        <v>2056</v>
      </c>
      <c r="D822" s="12" t="s">
        <v>80</v>
      </c>
      <c r="E822" s="13" t="s">
        <v>4407</v>
      </c>
      <c r="F822" s="2">
        <v>10</v>
      </c>
      <c r="G822" s="15">
        <v>264.27</v>
      </c>
      <c r="H822" s="7">
        <f>L822*'114成績輸入與落點儀表板'!$B$2+M822*'114成績輸入與落點儀表板'!$B$3+N822*'114成績輸入與落點儀表板'!$B$4+O822*'114成績輸入與落點儀表板'!$B$5+P822*'114成績輸入與落點儀表板'!$B$6+Q822*'114成績輸入與落點儀表板'!$B$7+R822*'114成績輸入與落點儀表板'!$B$8+S822*'114成績輸入與落點儀表板'!$B$9+T822*'114成績輸入與落點儀表板'!$B$10+U822*'114成績輸入與落點儀表板'!$B$11+V822*'114成績輸入與落點儀表板'!$B$12+W822*'114成績輸入與落點儀表板'!$B$13+X822*'114成績輸入與落點儀表板'!$B$14+Y822*'114成績輸入與落點儀表板'!$B$15+Z822*'114成績輸入與落點儀表板'!$B$16</f>
        <v>0</v>
      </c>
      <c r="I822" s="8">
        <f t="shared" si="24"/>
        <v>-264.27</v>
      </c>
      <c r="J822" s="2" t="str">
        <f t="shared" si="25"/>
        <v>FAIL</v>
      </c>
      <c r="K822" s="17" t="str">
        <f>IF(AND(IF('114成績輸入與落點儀表板'!$C$2="必須採計",L822&gt;0,IF('114成績輸入與落點儀表板'!$C$2="不可採計",L822=0,TRUE)),IF('114成績輸入與落點儀表板'!$C$3="必須採計",M822&gt;0,IF('114成績輸入與落點儀表板'!$C$3="不可採計",M822=0,TRUE)),IF('114成績輸入與落點儀表板'!$C$4="必須採計",N822&gt;0,IF('114成績輸入與落點儀表板'!$C$4="不可採計",N822=0,TRUE)),IF('114成績輸入與落點儀表板'!$C$5="必須採計",O822&gt;0,IF('114成績輸入與落點儀表板'!$C$5="不可採計",O822=0,TRUE)),IF('114成績輸入與落點儀表板'!$C$6="必須採計",P822&gt;0,IF('114成績輸入與落點儀表板'!$C$6="不可採計",P822=0,TRUE)),IF('114成績輸入與落點儀表板'!$C$7="必須採計",Q822&gt;0,IF('114成績輸入與落點儀表板'!$C$7="不可採計",Q822=0,TRUE)),IF('114成績輸入與落點儀表板'!$C$8="必須採計",R822&gt;0,IF('114成績輸入與落點儀表板'!$C$8="不可採計",R822=0,TRUE)),IF('114成績輸入與落點儀表板'!$C$9="必須採計",S822&gt;0,IF('114成績輸入與落點儀表板'!$C$9="不可採計",S822=0,TRUE)),IF('114成績輸入與落點儀表板'!$C$10="必須採計",T822&gt;0,IF('114成績輸入與落點儀表板'!$C$10="不可採計",T822=0,TRUE)),IF('114成績輸入與落點儀表板'!$C$11="必須採計",U822&gt;0,IF('114成績輸入與落點儀表板'!$C$11="不可採計",U822=0,TRUE)),IF('114成績輸入與落點儀表板'!$C$12="必須採計",V822&gt;0,IF('114成績輸入與落點儀表板'!$C$12="不可採計",V822=0,TRUE)),IF('114成績輸入與落點儀表板'!$C$13="必須採計",W822&gt;0,IF('114成績輸入與落點儀表板'!$C$13="不可採計",W822=0,TRUE)),IF('114成績輸入與落點儀表板'!$C$14="必須採計",X822&gt;0,IF('114成績輸入與落點儀表板'!$C$14="不可採計",X822=0,TRUE)),IF('114成績輸入與落點儀表板'!$C$15="必須採計",Y822&gt;0,IF('114成績輸入與落點儀表板'!$C$15="不可採計",Y822=0,TRUE)),IF('114成績輸入與落點儀表板'!$C$16="必須採計",Z822&gt;0,IF('114成績輸入與落點儀表板'!$C$16="不可採計",Z822=0,TRUE))),"✅ 符合","❌ 不符合")</f>
        <v>✅ 符合</v>
      </c>
      <c r="L822" s="15">
        <v>2</v>
      </c>
      <c r="M822" s="15">
        <v>2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1</v>
      </c>
      <c r="T822" s="15">
        <v>2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1</v>
      </c>
    </row>
    <row r="823" spans="1:26" ht="15.75" customHeight="1" x14ac:dyDescent="0.3">
      <c r="A823" s="2" t="s">
        <v>2083</v>
      </c>
      <c r="B823" s="13" t="s">
        <v>2037</v>
      </c>
      <c r="C823" s="13" t="s">
        <v>2043</v>
      </c>
      <c r="D823" s="12" t="s">
        <v>86</v>
      </c>
      <c r="E823" s="13" t="s">
        <v>2044</v>
      </c>
      <c r="F823" s="2">
        <v>21</v>
      </c>
      <c r="G823" s="15">
        <v>199.75</v>
      </c>
      <c r="H823" s="7">
        <f>L823*'114成績輸入與落點儀表板'!$B$2+M823*'114成績輸入與落點儀表板'!$B$3+N823*'114成績輸入與落點儀表板'!$B$4+O823*'114成績輸入與落點儀表板'!$B$5+P823*'114成績輸入與落點儀表板'!$B$6+Q823*'114成績輸入與落點儀表板'!$B$7+R823*'114成績輸入與落點儀表板'!$B$8+S823*'114成績輸入與落點儀表板'!$B$9+T823*'114成績輸入與落點儀表板'!$B$10+U823*'114成績輸入與落點儀表板'!$B$11+V823*'114成績輸入與落點儀表板'!$B$12+W823*'114成績輸入與落點儀表板'!$B$13+X823*'114成績輸入與落點儀表板'!$B$14+Y823*'114成績輸入與落點儀表板'!$B$15+Z823*'114成績輸入與落點儀表板'!$B$16</f>
        <v>0</v>
      </c>
      <c r="I823" s="8">
        <f t="shared" si="24"/>
        <v>-199.75</v>
      </c>
      <c r="J823" s="2" t="str">
        <f t="shared" si="25"/>
        <v>FAIL</v>
      </c>
      <c r="K823" s="17" t="str">
        <f>IF(AND(IF('114成績輸入與落點儀表板'!$C$2="必須採計",L823&gt;0,IF('114成績輸入與落點儀表板'!$C$2="不可採計",L823=0,TRUE)),IF('114成績輸入與落點儀表板'!$C$3="必須採計",M823&gt;0,IF('114成績輸入與落點儀表板'!$C$3="不可採計",M823=0,TRUE)),IF('114成績輸入與落點儀表板'!$C$4="必須採計",N823&gt;0,IF('114成績輸入與落點儀表板'!$C$4="不可採計",N823=0,TRUE)),IF('114成績輸入與落點儀表板'!$C$5="必須採計",O823&gt;0,IF('114成績輸入與落點儀表板'!$C$5="不可採計",O823=0,TRUE)),IF('114成績輸入與落點儀表板'!$C$6="必須採計",P823&gt;0,IF('114成績輸入與落點儀表板'!$C$6="不可採計",P823=0,TRUE)),IF('114成績輸入與落點儀表板'!$C$7="必須採計",Q823&gt;0,IF('114成績輸入與落點儀表板'!$C$7="不可採計",Q823=0,TRUE)),IF('114成績輸入與落點儀表板'!$C$8="必須採計",R823&gt;0,IF('114成績輸入與落點儀表板'!$C$8="不可採計",R823=0,TRUE)),IF('114成績輸入與落點儀表板'!$C$9="必須採計",S823&gt;0,IF('114成績輸入與落點儀表板'!$C$9="不可採計",S823=0,TRUE)),IF('114成績輸入與落點儀表板'!$C$10="必須採計",T823&gt;0,IF('114成績輸入與落點儀表板'!$C$10="不可採計",T823=0,TRUE)),IF('114成績輸入與落點儀表板'!$C$11="必須採計",U823&gt;0,IF('114成績輸入與落點儀表板'!$C$11="不可採計",U823=0,TRUE)),IF('114成績輸入與落點儀表板'!$C$12="必須採計",V823&gt;0,IF('114成績輸入與落點儀表板'!$C$12="不可採計",V823=0,TRUE)),IF('114成績輸入與落點儀表板'!$C$13="必須採計",W823&gt;0,IF('114成績輸入與落點儀表板'!$C$13="不可採計",W823=0,TRUE)),IF('114成績輸入與落點儀表板'!$C$14="必須採計",X823&gt;0,IF('114成績輸入與落點儀表板'!$C$14="不可採計",X823=0,TRUE)),IF('114成績輸入與落點儀表板'!$C$15="必須採計",Y823&gt;0,IF('114成績輸入與落點儀表板'!$C$15="不可採計",Y823=0,TRUE)),IF('114成績輸入與落點儀表板'!$C$16="必須採計",Z823&gt;0,IF('114成績輸入與落點儀表板'!$C$16="不可採計",Z823=0,TRUE))),"✅ 符合","❌ 不符合")</f>
        <v>❌ 不符合</v>
      </c>
      <c r="L823" s="15">
        <v>0</v>
      </c>
      <c r="M823" s="15">
        <v>1.25</v>
      </c>
      <c r="N823" s="15">
        <v>2</v>
      </c>
      <c r="O823" s="15">
        <v>0</v>
      </c>
      <c r="P823" s="15">
        <v>2</v>
      </c>
      <c r="Q823" s="15">
        <v>0</v>
      </c>
      <c r="R823" s="15">
        <v>1</v>
      </c>
      <c r="S823" s="15">
        <v>0</v>
      </c>
      <c r="T823" s="15">
        <v>0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</row>
    <row r="824" spans="1:26" ht="15.75" customHeight="1" x14ac:dyDescent="0.3">
      <c r="A824" s="2" t="s">
        <v>2084</v>
      </c>
      <c r="B824" s="13" t="s">
        <v>2037</v>
      </c>
      <c r="C824" s="13" t="s">
        <v>1911</v>
      </c>
      <c r="D824" s="12" t="s">
        <v>86</v>
      </c>
      <c r="E824" s="13" t="s">
        <v>2044</v>
      </c>
      <c r="F824" s="2">
        <v>29</v>
      </c>
      <c r="G824" s="15">
        <v>204.5</v>
      </c>
      <c r="H824" s="7">
        <f>L824*'114成績輸入與落點儀表板'!$B$2+M824*'114成績輸入與落點儀表板'!$B$3+N824*'114成績輸入與落點儀表板'!$B$4+O824*'114成績輸入與落點儀表板'!$B$5+P824*'114成績輸入與落點儀表板'!$B$6+Q824*'114成績輸入與落點儀表板'!$B$7+R824*'114成績輸入與落點儀表板'!$B$8+S824*'114成績輸入與落點儀表板'!$B$9+T824*'114成績輸入與落點儀表板'!$B$10+U824*'114成績輸入與落點儀表板'!$B$11+V824*'114成績輸入與落點儀表板'!$B$12+W824*'114成績輸入與落點儀表板'!$B$13+X824*'114成績輸入與落點儀表板'!$B$14+Y824*'114成績輸入與落點儀表板'!$B$15+Z824*'114成績輸入與落點儀表板'!$B$16</f>
        <v>0</v>
      </c>
      <c r="I824" s="8">
        <f t="shared" si="24"/>
        <v>-204.5</v>
      </c>
      <c r="J824" s="2" t="str">
        <f t="shared" si="25"/>
        <v>FAIL</v>
      </c>
      <c r="K824" s="17" t="str">
        <f>IF(AND(IF('114成績輸入與落點儀表板'!$C$2="必須採計",L824&gt;0,IF('114成績輸入與落點儀表板'!$C$2="不可採計",L824=0,TRUE)),IF('114成績輸入與落點儀表板'!$C$3="必須採計",M824&gt;0,IF('114成績輸入與落點儀表板'!$C$3="不可採計",M824=0,TRUE)),IF('114成績輸入與落點儀表板'!$C$4="必須採計",N824&gt;0,IF('114成績輸入與落點儀表板'!$C$4="不可採計",N824=0,TRUE)),IF('114成績輸入與落點儀表板'!$C$5="必須採計",O824&gt;0,IF('114成績輸入與落點儀表板'!$C$5="不可採計",O824=0,TRUE)),IF('114成績輸入與落點儀表板'!$C$6="必須採計",P824&gt;0,IF('114成績輸入與落點儀表板'!$C$6="不可採計",P824=0,TRUE)),IF('114成績輸入與落點儀表板'!$C$7="必須採計",Q824&gt;0,IF('114成績輸入與落點儀表板'!$C$7="不可採計",Q824=0,TRUE)),IF('114成績輸入與落點儀表板'!$C$8="必須採計",R824&gt;0,IF('114成績輸入與落點儀表板'!$C$8="不可採計",R824=0,TRUE)),IF('114成績輸入與落點儀表板'!$C$9="必須採計",S824&gt;0,IF('114成績輸入與落點儀表板'!$C$9="不可採計",S824=0,TRUE)),IF('114成績輸入與落點儀表板'!$C$10="必須採計",T824&gt;0,IF('114成績輸入與落點儀表板'!$C$10="不可採計",T824=0,TRUE)),IF('114成績輸入與落點儀表板'!$C$11="必須採計",U824&gt;0,IF('114成績輸入與落點儀表板'!$C$11="不可採計",U824=0,TRUE)),IF('114成績輸入與落點儀表板'!$C$12="必須採計",V824&gt;0,IF('114成績輸入與落點儀表板'!$C$12="不可採計",V824=0,TRUE)),IF('114成績輸入與落點儀表板'!$C$13="必須採計",W824&gt;0,IF('114成績輸入與落點儀表板'!$C$13="不可採計",W824=0,TRUE)),IF('114成績輸入與落點儀表板'!$C$14="必須採計",X824&gt;0,IF('114成績輸入與落點儀表板'!$C$14="不可採計",X824=0,TRUE)),IF('114成績輸入與落點儀表板'!$C$15="必須採計",Y824&gt;0,IF('114成績輸入與落點儀表板'!$C$15="不可採計",Y824=0,TRUE)),IF('114成績輸入與落點儀表板'!$C$16="必須採計",Z824&gt;0,IF('114成績輸入與落點儀表板'!$C$16="不可採計",Z824=0,TRUE))),"✅ 符合","❌ 不符合")</f>
        <v>❌ 不符合</v>
      </c>
      <c r="L824" s="15">
        <v>0</v>
      </c>
      <c r="M824" s="15">
        <v>1.25</v>
      </c>
      <c r="N824" s="15">
        <v>2</v>
      </c>
      <c r="O824" s="15">
        <v>0</v>
      </c>
      <c r="P824" s="15">
        <v>2</v>
      </c>
      <c r="Q824" s="15">
        <v>0</v>
      </c>
      <c r="R824" s="15">
        <v>1</v>
      </c>
      <c r="S824" s="15">
        <v>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</row>
    <row r="825" spans="1:26" ht="15.75" customHeight="1" x14ac:dyDescent="0.3">
      <c r="A825" s="2" t="s">
        <v>2086</v>
      </c>
      <c r="B825" s="6" t="s">
        <v>2037</v>
      </c>
      <c r="C825" s="6" t="s">
        <v>89</v>
      </c>
      <c r="D825" s="12" t="s">
        <v>86</v>
      </c>
      <c r="E825" s="13" t="s">
        <v>500</v>
      </c>
      <c r="F825" s="2">
        <v>26</v>
      </c>
      <c r="G825" s="15">
        <v>183</v>
      </c>
      <c r="H825" s="7">
        <f>L825*'114成績輸入與落點儀表板'!$B$2+M825*'114成績輸入與落點儀表板'!$B$3+N825*'114成績輸入與落點儀表板'!$B$4+O825*'114成績輸入與落點儀表板'!$B$5+P825*'114成績輸入與落點儀表板'!$B$6+Q825*'114成績輸入與落點儀表板'!$B$7+R825*'114成績輸入與落點儀表板'!$B$8+S825*'114成績輸入與落點儀表板'!$B$9+T825*'114成績輸入與落點儀表板'!$B$10+U825*'114成績輸入與落點儀表板'!$B$11+V825*'114成績輸入與落點儀表板'!$B$12+W825*'114成績輸入與落點儀表板'!$B$13+X825*'114成績輸入與落點儀表板'!$B$14+Y825*'114成績輸入與落點儀表板'!$B$15+Z825*'114成績輸入與落點儀表板'!$B$16</f>
        <v>0</v>
      </c>
      <c r="I825" s="8">
        <f t="shared" si="24"/>
        <v>-183</v>
      </c>
      <c r="J825" s="2" t="str">
        <f t="shared" si="25"/>
        <v>FAIL</v>
      </c>
      <c r="K825" s="17" t="str">
        <f>IF(AND(IF('114成績輸入與落點儀表板'!$C$2="必須採計",L825&gt;0,IF('114成績輸入與落點儀表板'!$C$2="不可採計",L825=0,TRUE)),IF('114成績輸入與落點儀表板'!$C$3="必須採計",M825&gt;0,IF('114成績輸入與落點儀表板'!$C$3="不可採計",M825=0,TRUE)),IF('114成績輸入與落點儀表板'!$C$4="必須採計",N825&gt;0,IF('114成績輸入與落點儀表板'!$C$4="不可採計",N825=0,TRUE)),IF('114成績輸入與落點儀表板'!$C$5="必須採計",O825&gt;0,IF('114成績輸入與落點儀表板'!$C$5="不可採計",O825=0,TRUE)),IF('114成績輸入與落點儀表板'!$C$6="必須採計",P825&gt;0,IF('114成績輸入與落點儀表板'!$C$6="不可採計",P825=0,TRUE)),IF('114成績輸入與落點儀表板'!$C$7="必須採計",Q825&gt;0,IF('114成績輸入與落點儀表板'!$C$7="不可採計",Q825=0,TRUE)),IF('114成績輸入與落點儀表板'!$C$8="必須採計",R825&gt;0,IF('114成績輸入與落點儀表板'!$C$8="不可採計",R825=0,TRUE)),IF('114成績輸入與落點儀表板'!$C$9="必須採計",S825&gt;0,IF('114成績輸入與落點儀表板'!$C$9="不可採計",S825=0,TRUE)),IF('114成績輸入與落點儀表板'!$C$10="必須採計",T825&gt;0,IF('114成績輸入與落點儀表板'!$C$10="不可採計",T825=0,TRUE)),IF('114成績輸入與落點儀表板'!$C$11="必須採計",U825&gt;0,IF('114成績輸入與落點儀表板'!$C$11="不可採計",U825=0,TRUE)),IF('114成績輸入與落點儀表板'!$C$12="必須採計",V825&gt;0,IF('114成績輸入與落點儀表板'!$C$12="不可採計",V825=0,TRUE)),IF('114成績輸入與落點儀表板'!$C$13="必須採計",W825&gt;0,IF('114成績輸入與落點儀表板'!$C$13="不可採計",W825=0,TRUE)),IF('114成績輸入與落點儀表板'!$C$14="必須採計",X825&gt;0,IF('114成績輸入與落點儀表板'!$C$14="不可採計",X825=0,TRUE)),IF('114成績輸入與落點儀表板'!$C$15="必須採計",Y825&gt;0,IF('114成績輸入與落點儀表板'!$C$15="不可採計",Y825=0,TRUE)),IF('114成績輸入與落點儀表板'!$C$16="必須採計",Z825&gt;0,IF('114成績輸入與落點儀表板'!$C$16="不可採計",Z825=0,TRUE))),"✅ 符合","❌ 不符合")</f>
        <v>✅ 符合</v>
      </c>
      <c r="L825" s="15">
        <v>1</v>
      </c>
      <c r="M825" s="15">
        <v>1</v>
      </c>
      <c r="N825" s="15">
        <v>1</v>
      </c>
      <c r="O825" s="15">
        <v>0</v>
      </c>
      <c r="P825" s="15">
        <v>0</v>
      </c>
      <c r="Q825" s="15">
        <v>0</v>
      </c>
      <c r="R825" s="15">
        <v>1</v>
      </c>
      <c r="S825" s="15">
        <v>1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</row>
    <row r="826" spans="1:26" ht="15.75" customHeight="1" x14ac:dyDescent="0.3">
      <c r="A826" s="2" t="s">
        <v>2087</v>
      </c>
      <c r="B826" s="13" t="s">
        <v>2037</v>
      </c>
      <c r="C826" s="13" t="s">
        <v>92</v>
      </c>
      <c r="D826" s="12" t="s">
        <v>86</v>
      </c>
      <c r="E826" s="13" t="s">
        <v>4408</v>
      </c>
      <c r="F826" s="2">
        <v>30</v>
      </c>
      <c r="G826" s="15">
        <v>118</v>
      </c>
      <c r="H826" s="7">
        <f>L826*'114成績輸入與落點儀表板'!$B$2+M826*'114成績輸入與落點儀表板'!$B$3+N826*'114成績輸入與落點儀表板'!$B$4+O826*'114成績輸入與落點儀表板'!$B$5+P826*'114成績輸入與落點儀表板'!$B$6+Q826*'114成績輸入與落點儀表板'!$B$7+R826*'114成績輸入與落點儀表板'!$B$8+S826*'114成績輸入與落點儀表板'!$B$9+T826*'114成績輸入與落點儀表板'!$B$10+U826*'114成績輸入與落點儀表板'!$B$11+V826*'114成績輸入與落點儀表板'!$B$12+W826*'114成績輸入與落點儀表板'!$B$13+X826*'114成績輸入與落點儀表板'!$B$14+Y826*'114成績輸入與落點儀表板'!$B$15+Z826*'114成績輸入與落點儀表板'!$B$16</f>
        <v>0</v>
      </c>
      <c r="I826" s="8">
        <f t="shared" si="24"/>
        <v>-118</v>
      </c>
      <c r="J826" s="2" t="str">
        <f t="shared" si="25"/>
        <v>FAIL</v>
      </c>
      <c r="K826" s="17" t="str">
        <f>IF(AND(IF('114成績輸入與落點儀表板'!$C$2="必須採計",L826&gt;0,IF('114成績輸入與落點儀表板'!$C$2="不可採計",L826=0,TRUE)),IF('114成績輸入與落點儀表板'!$C$3="必須採計",M826&gt;0,IF('114成績輸入與落點儀表板'!$C$3="不可採計",M826=0,TRUE)),IF('114成績輸入與落點儀表板'!$C$4="必須採計",N826&gt;0,IF('114成績輸入與落點儀表板'!$C$4="不可採計",N826=0,TRUE)),IF('114成績輸入與落點儀表板'!$C$5="必須採計",O826&gt;0,IF('114成績輸入與落點儀表板'!$C$5="不可採計",O826=0,TRUE)),IF('114成績輸入與落點儀表板'!$C$6="必須採計",P826&gt;0,IF('114成績輸入與落點儀表板'!$C$6="不可採計",P826=0,TRUE)),IF('114成績輸入與落點儀表板'!$C$7="必須採計",Q826&gt;0,IF('114成績輸入與落點儀表板'!$C$7="不可採計",Q826=0,TRUE)),IF('114成績輸入與落點儀表板'!$C$8="必須採計",R826&gt;0,IF('114成績輸入與落點儀表板'!$C$8="不可採計",R826=0,TRUE)),IF('114成績輸入與落點儀表板'!$C$9="必須採計",S826&gt;0,IF('114成績輸入與落點儀表板'!$C$9="不可採計",S826=0,TRUE)),IF('114成績輸入與落點儀表板'!$C$10="必須採計",T826&gt;0,IF('114成績輸入與落點儀表板'!$C$10="不可採計",T826=0,TRUE)),IF('114成績輸入與落點儀表板'!$C$11="必須採計",U826&gt;0,IF('114成績輸入與落點儀表板'!$C$11="不可採計",U826=0,TRUE)),IF('114成績輸入與落點儀表板'!$C$12="必須採計",V826&gt;0,IF('114成績輸入與落點儀表板'!$C$12="不可採計",V826=0,TRUE)),IF('114成績輸入與落點儀表板'!$C$13="必須採計",W826&gt;0,IF('114成績輸入與落點儀表板'!$C$13="不可採計",W826=0,TRUE)),IF('114成績輸入與落點儀表板'!$C$14="必須採計",X826&gt;0,IF('114成績輸入與落點儀表板'!$C$14="不可採計",X826=0,TRUE)),IF('114成績輸入與落點儀表板'!$C$15="必須採計",Y826&gt;0,IF('114成績輸入與落點儀表板'!$C$15="不可採計",Y826=0,TRUE)),IF('114成績輸入與落點儀表板'!$C$16="必須採計",Z826&gt;0,IF('114成績輸入與落點儀表板'!$C$16="不可採計",Z826=0,TRUE))),"✅ 符合","❌ 不符合")</f>
        <v>❌ 不符合</v>
      </c>
      <c r="L826" s="15">
        <v>0</v>
      </c>
      <c r="M826" s="15">
        <v>1</v>
      </c>
      <c r="N826" s="15">
        <v>0</v>
      </c>
      <c r="O826" s="15">
        <v>0</v>
      </c>
      <c r="P826" s="15">
        <v>0</v>
      </c>
      <c r="Q826" s="15">
        <v>0</v>
      </c>
      <c r="R826" s="15">
        <v>0</v>
      </c>
      <c r="S826" s="15">
        <v>1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1</v>
      </c>
      <c r="Z826" s="15">
        <v>0</v>
      </c>
    </row>
    <row r="827" spans="1:26" ht="15.75" customHeight="1" x14ac:dyDescent="0.3">
      <c r="A827" s="2" t="s">
        <v>2089</v>
      </c>
      <c r="B827" s="6" t="s">
        <v>2037</v>
      </c>
      <c r="C827" s="6" t="s">
        <v>2050</v>
      </c>
      <c r="D827" s="12" t="s">
        <v>4062</v>
      </c>
      <c r="E827" s="13" t="s">
        <v>4409</v>
      </c>
      <c r="F827" s="2">
        <v>22</v>
      </c>
      <c r="G827" s="15">
        <v>222.5</v>
      </c>
      <c r="H827" s="7">
        <f>L827*'114成績輸入與落點儀表板'!$B$2+M827*'114成績輸入與落點儀表板'!$B$3+N827*'114成績輸入與落點儀表板'!$B$4+O827*'114成績輸入與落點儀表板'!$B$5+P827*'114成績輸入與落點儀表板'!$B$6+Q827*'114成績輸入與落點儀表板'!$B$7+R827*'114成績輸入與落點儀表板'!$B$8+S827*'114成績輸入與落點儀表板'!$B$9+T827*'114成績輸入與落點儀表板'!$B$10+U827*'114成績輸入與落點儀表板'!$B$11+V827*'114成績輸入與落點儀表板'!$B$12+W827*'114成績輸入與落點儀表板'!$B$13+X827*'114成績輸入與落點儀表板'!$B$14+Y827*'114成績輸入與落點儀表板'!$B$15+Z827*'114成績輸入與落點儀表板'!$B$16</f>
        <v>0</v>
      </c>
      <c r="I827" s="8">
        <f t="shared" si="24"/>
        <v>-222.5</v>
      </c>
      <c r="J827" s="2" t="str">
        <f t="shared" si="25"/>
        <v>FAIL</v>
      </c>
      <c r="K827" s="17" t="str">
        <f>IF(AND(IF('114成績輸入與落點儀表板'!$C$2="必須採計",L827&gt;0,IF('114成績輸入與落點儀表板'!$C$2="不可採計",L827=0,TRUE)),IF('114成績輸入與落點儀表板'!$C$3="必須採計",M827&gt;0,IF('114成績輸入與落點儀表板'!$C$3="不可採計",M827=0,TRUE)),IF('114成績輸入與落點儀表板'!$C$4="必須採計",N827&gt;0,IF('114成績輸入與落點儀表板'!$C$4="不可採計",N827=0,TRUE)),IF('114成績輸入與落點儀表板'!$C$5="必須採計",O827&gt;0,IF('114成績輸入與落點儀表板'!$C$5="不可採計",O827=0,TRUE)),IF('114成績輸入與落點儀表板'!$C$6="必須採計",P827&gt;0,IF('114成績輸入與落點儀表板'!$C$6="不可採計",P827=0,TRUE)),IF('114成績輸入與落點儀表板'!$C$7="必須採計",Q827&gt;0,IF('114成績輸入與落點儀表板'!$C$7="不可採計",Q827=0,TRUE)),IF('114成績輸入與落點儀表板'!$C$8="必須採計",R827&gt;0,IF('114成績輸入與落點儀表板'!$C$8="不可採計",R827=0,TRUE)),IF('114成績輸入與落點儀表板'!$C$9="必須採計",S827&gt;0,IF('114成績輸入與落點儀表板'!$C$9="不可採計",S827=0,TRUE)),IF('114成績輸入與落點儀表板'!$C$10="必須採計",T827&gt;0,IF('114成績輸入與落點儀表板'!$C$10="不可採計",T827=0,TRUE)),IF('114成績輸入與落點儀表板'!$C$11="必須採計",U827&gt;0,IF('114成績輸入與落點儀表板'!$C$11="不可採計",U827=0,TRUE)),IF('114成績輸入與落點儀表板'!$C$12="必須採計",V827&gt;0,IF('114成績輸入與落點儀表板'!$C$12="不可採計",V827=0,TRUE)),IF('114成績輸入與落點儀表板'!$C$13="必須採計",W827&gt;0,IF('114成績輸入與落點儀表板'!$C$13="不可採計",W827=0,TRUE)),IF('114成績輸入與落點儀表板'!$C$14="必須採計",X827&gt;0,IF('114成績輸入與落點儀表板'!$C$14="不可採計",X827=0,TRUE)),IF('114成績輸入與落點儀表板'!$C$15="必須採計",Y827&gt;0,IF('114成績輸入與落點儀表板'!$C$15="不可採計",Y827=0,TRUE)),IF('114成績輸入與落點儀表板'!$C$16="必須採計",Z827&gt;0,IF('114成績輸入與落點儀表板'!$C$16="不可採計",Z827=0,TRUE))),"✅ 符合","❌ 不符合")</f>
        <v>✅ 符合</v>
      </c>
      <c r="L827" s="15">
        <v>1</v>
      </c>
      <c r="M827" s="15">
        <v>1.25</v>
      </c>
      <c r="N827" s="15">
        <v>1</v>
      </c>
      <c r="O827" s="15">
        <v>0</v>
      </c>
      <c r="P827" s="15">
        <v>0</v>
      </c>
      <c r="Q827" s="15">
        <v>0</v>
      </c>
      <c r="R827" s="15">
        <v>0</v>
      </c>
      <c r="S827" s="15">
        <v>1</v>
      </c>
      <c r="T827" s="15">
        <v>2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</row>
    <row r="828" spans="1:26" ht="15.75" customHeight="1" x14ac:dyDescent="0.3">
      <c r="A828" s="2" t="s">
        <v>2092</v>
      </c>
      <c r="B828" s="6" t="s">
        <v>2037</v>
      </c>
      <c r="C828" s="6" t="s">
        <v>2062</v>
      </c>
      <c r="D828" s="12" t="s">
        <v>266</v>
      </c>
      <c r="E828" s="13" t="s">
        <v>4410</v>
      </c>
      <c r="F828" s="2">
        <v>8</v>
      </c>
      <c r="G828" s="15">
        <v>188</v>
      </c>
      <c r="H828" s="7">
        <f>L828*'114成績輸入與落點儀表板'!$B$2+M828*'114成績輸入與落點儀表板'!$B$3+N828*'114成績輸入與落點儀表板'!$B$4+O828*'114成績輸入與落點儀表板'!$B$5+P828*'114成績輸入與落點儀表板'!$B$6+Q828*'114成績輸入與落點儀表板'!$B$7+R828*'114成績輸入與落點儀表板'!$B$8+S828*'114成績輸入與落點儀表板'!$B$9+T828*'114成績輸入與落點儀表板'!$B$10+U828*'114成績輸入與落點儀表板'!$B$11+V828*'114成績輸入與落點儀表板'!$B$12+W828*'114成績輸入與落點儀表板'!$B$13+X828*'114成績輸入與落點儀表板'!$B$14+Y828*'114成績輸入與落點儀表板'!$B$15+Z828*'114成績輸入與落點儀表板'!$B$16</f>
        <v>0</v>
      </c>
      <c r="I828" s="8">
        <f t="shared" si="24"/>
        <v>-188</v>
      </c>
      <c r="J828" s="2" t="str">
        <f t="shared" si="25"/>
        <v>FAIL</v>
      </c>
      <c r="K828" s="17" t="str">
        <f>IF(AND(IF('114成績輸入與落點儀表板'!$C$2="必須採計",L828&gt;0,IF('114成績輸入與落點儀表板'!$C$2="不可採計",L828=0,TRUE)),IF('114成績輸入與落點儀表板'!$C$3="必須採計",M828&gt;0,IF('114成績輸入與落點儀表板'!$C$3="不可採計",M828=0,TRUE)),IF('114成績輸入與落點儀表板'!$C$4="必須採計",N828&gt;0,IF('114成績輸入與落點儀表板'!$C$4="不可採計",N828=0,TRUE)),IF('114成績輸入與落點儀表板'!$C$5="必須採計",O828&gt;0,IF('114成績輸入與落點儀表板'!$C$5="不可採計",O828=0,TRUE)),IF('114成績輸入與落點儀表板'!$C$6="必須採計",P828&gt;0,IF('114成績輸入與落點儀表板'!$C$6="不可採計",P828=0,TRUE)),IF('114成績輸入與落點儀表板'!$C$7="必須採計",Q828&gt;0,IF('114成績輸入與落點儀表板'!$C$7="不可採計",Q828=0,TRUE)),IF('114成績輸入與落點儀表板'!$C$8="必須採計",R828&gt;0,IF('114成績輸入與落點儀表板'!$C$8="不可採計",R828=0,TRUE)),IF('114成績輸入與落點儀表板'!$C$9="必須採計",S828&gt;0,IF('114成績輸入與落點儀表板'!$C$9="不可採計",S828=0,TRUE)),IF('114成績輸入與落點儀表板'!$C$10="必須採計",T828&gt;0,IF('114成績輸入與落點儀表板'!$C$10="不可採計",T828=0,TRUE)),IF('114成績輸入與落點儀表板'!$C$11="必須採計",U828&gt;0,IF('114成績輸入與落點儀表板'!$C$11="不可採計",U828=0,TRUE)),IF('114成績輸入與落點儀表板'!$C$12="必須採計",V828&gt;0,IF('114成績輸入與落點儀表板'!$C$12="不可採計",V828=0,TRUE)),IF('114成績輸入與落點儀表板'!$C$13="必須採計",W828&gt;0,IF('114成績輸入與落點儀表板'!$C$13="不可採計",W828=0,TRUE)),IF('114成績輸入與落點儀表板'!$C$14="必須採計",X828&gt;0,IF('114成績輸入與落點儀表板'!$C$14="不可採計",X828=0,TRUE)),IF('114成績輸入與落點儀表板'!$C$15="必須採計",Y828&gt;0,IF('114成績輸入與落點儀表板'!$C$15="不可採計",Y828=0,TRUE)),IF('114成績輸入與落點儀表板'!$C$16="必須採計",Z828&gt;0,IF('114成績輸入與落點儀表板'!$C$16="不可採計",Z828=0,TRUE))),"✅ 符合","❌ 不符合")</f>
        <v>✅ 符合</v>
      </c>
      <c r="L828" s="15">
        <v>1</v>
      </c>
      <c r="M828" s="15">
        <v>1.25</v>
      </c>
      <c r="N828" s="15">
        <v>1.25</v>
      </c>
      <c r="O828" s="15">
        <v>0</v>
      </c>
      <c r="P828" s="15">
        <v>0</v>
      </c>
      <c r="Q828" s="15">
        <v>0</v>
      </c>
      <c r="R828" s="15">
        <v>1.25</v>
      </c>
      <c r="S828" s="15">
        <v>1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0</v>
      </c>
    </row>
    <row r="829" spans="1:26" ht="15.75" customHeight="1" x14ac:dyDescent="0.3">
      <c r="A829" s="2" t="s">
        <v>2094</v>
      </c>
      <c r="B829" s="6" t="s">
        <v>2037</v>
      </c>
      <c r="C829" s="6" t="s">
        <v>2065</v>
      </c>
      <c r="D829" s="12" t="s">
        <v>103</v>
      </c>
      <c r="E829" s="13" t="s">
        <v>4410</v>
      </c>
      <c r="F829" s="2">
        <v>5</v>
      </c>
      <c r="G829" s="15">
        <v>194.5</v>
      </c>
      <c r="H829" s="7">
        <f>L829*'114成績輸入與落點儀表板'!$B$2+M829*'114成績輸入與落點儀表板'!$B$3+N829*'114成績輸入與落點儀表板'!$B$4+O829*'114成績輸入與落點儀表板'!$B$5+P829*'114成績輸入與落點儀表板'!$B$6+Q829*'114成績輸入與落點儀表板'!$B$7+R829*'114成績輸入與落點儀表板'!$B$8+S829*'114成績輸入與落點儀表板'!$B$9+T829*'114成績輸入與落點儀表板'!$B$10+U829*'114成績輸入與落點儀表板'!$B$11+V829*'114成績輸入與落點儀表板'!$B$12+W829*'114成績輸入與落點儀表板'!$B$13+X829*'114成績輸入與落點儀表板'!$B$14+Y829*'114成績輸入與落點儀表板'!$B$15+Z829*'114成績輸入與落點儀表板'!$B$16</f>
        <v>0</v>
      </c>
      <c r="I829" s="8">
        <f t="shared" si="24"/>
        <v>-194.5</v>
      </c>
      <c r="J829" s="2" t="str">
        <f t="shared" si="25"/>
        <v>FAIL</v>
      </c>
      <c r="K829" s="17" t="str">
        <f>IF(AND(IF('114成績輸入與落點儀表板'!$C$2="必須採計",L829&gt;0,IF('114成績輸入與落點儀表板'!$C$2="不可採計",L829=0,TRUE)),IF('114成績輸入與落點儀表板'!$C$3="必須採計",M829&gt;0,IF('114成績輸入與落點儀表板'!$C$3="不可採計",M829=0,TRUE)),IF('114成績輸入與落點儀表板'!$C$4="必須採計",N829&gt;0,IF('114成績輸入與落點儀表板'!$C$4="不可採計",N829=0,TRUE)),IF('114成績輸入與落點儀表板'!$C$5="必須採計",O829&gt;0,IF('114成績輸入與落點儀表板'!$C$5="不可採計",O829=0,TRUE)),IF('114成績輸入與落點儀表板'!$C$6="必須採計",P829&gt;0,IF('114成績輸入與落點儀表板'!$C$6="不可採計",P829=0,TRUE)),IF('114成績輸入與落點儀表板'!$C$7="必須採計",Q829&gt;0,IF('114成績輸入與落點儀表板'!$C$7="不可採計",Q829=0,TRUE)),IF('114成績輸入與落點儀表板'!$C$8="必須採計",R829&gt;0,IF('114成績輸入與落點儀表板'!$C$8="不可採計",R829=0,TRUE)),IF('114成績輸入與落點儀表板'!$C$9="必須採計",S829&gt;0,IF('114成績輸入與落點儀表板'!$C$9="不可採計",S829=0,TRUE)),IF('114成績輸入與落點儀表板'!$C$10="必須採計",T829&gt;0,IF('114成績輸入與落點儀表板'!$C$10="不可採計",T829=0,TRUE)),IF('114成績輸入與落點儀表板'!$C$11="必須採計",U829&gt;0,IF('114成績輸入與落點儀表板'!$C$11="不可採計",U829=0,TRUE)),IF('114成績輸入與落點儀表板'!$C$12="必須採計",V829&gt;0,IF('114成績輸入與落點儀表板'!$C$12="不可採計",V829=0,TRUE)),IF('114成績輸入與落點儀表板'!$C$13="必須採計",W829&gt;0,IF('114成績輸入與落點儀表板'!$C$13="不可採計",W829=0,TRUE)),IF('114成績輸入與落點儀表板'!$C$14="必須採計",X829&gt;0,IF('114成績輸入與落點儀表板'!$C$14="不可採計",X829=0,TRUE)),IF('114成績輸入與落點儀表板'!$C$15="必須採計",Y829&gt;0,IF('114成績輸入與落點儀表板'!$C$15="不可採計",Y829=0,TRUE)),IF('114成績輸入與落點儀表板'!$C$16="必須採計",Z829&gt;0,IF('114成績輸入與落點儀表板'!$C$16="不可採計",Z829=0,TRUE))),"✅ 符合","❌ 不符合")</f>
        <v>✅ 符合</v>
      </c>
      <c r="L829" s="15">
        <v>1</v>
      </c>
      <c r="M829" s="15">
        <v>1.25</v>
      </c>
      <c r="N829" s="15">
        <v>1.25</v>
      </c>
      <c r="O829" s="15">
        <v>0</v>
      </c>
      <c r="P829" s="15">
        <v>0</v>
      </c>
      <c r="Q829" s="15">
        <v>0</v>
      </c>
      <c r="R829" s="15">
        <v>1.25</v>
      </c>
      <c r="S829" s="15">
        <v>1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</row>
    <row r="830" spans="1:26" ht="15.75" customHeight="1" x14ac:dyDescent="0.3">
      <c r="A830" s="2" t="s">
        <v>2097</v>
      </c>
      <c r="B830" s="13" t="s">
        <v>2037</v>
      </c>
      <c r="C830" s="13" t="s">
        <v>242</v>
      </c>
      <c r="D830" s="12" t="s">
        <v>103</v>
      </c>
      <c r="E830" s="13" t="s">
        <v>4098</v>
      </c>
      <c r="F830" s="2">
        <v>31</v>
      </c>
      <c r="G830" s="15">
        <v>264.5</v>
      </c>
      <c r="H830" s="7">
        <f>L830*'114成績輸入與落點儀表板'!$B$2+M830*'114成績輸入與落點儀表板'!$B$3+N830*'114成績輸入與落點儀表板'!$B$4+O830*'114成績輸入與落點儀表板'!$B$5+P830*'114成績輸入與落點儀表板'!$B$6+Q830*'114成績輸入與落點儀表板'!$B$7+R830*'114成績輸入與落點儀表板'!$B$8+S830*'114成績輸入與落點儀表板'!$B$9+T830*'114成績輸入與落點儀表板'!$B$10+U830*'114成績輸入與落點儀表板'!$B$11+V830*'114成績輸入與落點儀表板'!$B$12+W830*'114成績輸入與落點儀表板'!$B$13+X830*'114成績輸入與落點儀表板'!$B$14+Y830*'114成績輸入與落點儀表板'!$B$15+Z830*'114成績輸入與落點儀表板'!$B$16</f>
        <v>0</v>
      </c>
      <c r="I830" s="8">
        <f t="shared" si="24"/>
        <v>-264.5</v>
      </c>
      <c r="J830" s="2" t="str">
        <f t="shared" si="25"/>
        <v>FAIL</v>
      </c>
      <c r="K830" s="17" t="str">
        <f>IF(AND(IF('114成績輸入與落點儀表板'!$C$2="必須採計",L830&gt;0,IF('114成績輸入與落點儀表板'!$C$2="不可採計",L830=0,TRUE)),IF('114成績輸入與落點儀表板'!$C$3="必須採計",M830&gt;0,IF('114成績輸入與落點儀表板'!$C$3="不可採計",M830=0,TRUE)),IF('114成績輸入與落點儀表板'!$C$4="必須採計",N830&gt;0,IF('114成績輸入與落點儀表板'!$C$4="不可採計",N830=0,TRUE)),IF('114成績輸入與落點儀表板'!$C$5="必須採計",O830&gt;0,IF('114成績輸入與落點儀表板'!$C$5="不可採計",O830=0,TRUE)),IF('114成績輸入與落點儀表板'!$C$6="必須採計",P830&gt;0,IF('114成績輸入與落點儀表板'!$C$6="不可採計",P830=0,TRUE)),IF('114成績輸入與落點儀表板'!$C$7="必須採計",Q830&gt;0,IF('114成績輸入與落點儀表板'!$C$7="不可採計",Q830=0,TRUE)),IF('114成績輸入與落點儀表板'!$C$8="必須採計",R830&gt;0,IF('114成績輸入與落點儀表板'!$C$8="不可採計",R830=0,TRUE)),IF('114成績輸入與落點儀表板'!$C$9="必須採計",S830&gt;0,IF('114成績輸入與落點儀表板'!$C$9="不可採計",S830=0,TRUE)),IF('114成績輸入與落點儀表板'!$C$10="必須採計",T830&gt;0,IF('114成績輸入與落點儀表板'!$C$10="不可採計",T830=0,TRUE)),IF('114成績輸入與落點儀表板'!$C$11="必須採計",U830&gt;0,IF('114成績輸入與落點儀表板'!$C$11="不可採計",U830=0,TRUE)),IF('114成績輸入與落點儀表板'!$C$12="必須採計",V830&gt;0,IF('114成績輸入與落點儀表板'!$C$12="不可採計",V830=0,TRUE)),IF('114成績輸入與落點儀表板'!$C$13="必須採計",W830&gt;0,IF('114成績輸入與落點儀表板'!$C$13="不可採計",W830=0,TRUE)),IF('114成績輸入與落點儀表板'!$C$14="必須採計",X830&gt;0,IF('114成績輸入與落點儀表板'!$C$14="不可採計",X830=0,TRUE)),IF('114成績輸入與落點儀表板'!$C$15="必須採計",Y830&gt;0,IF('114成績輸入與落點儀表板'!$C$15="不可採計",Y830=0,TRUE)),IF('114成績輸入與落點儀表板'!$C$16="必須採計",Z830&gt;0,IF('114成績輸入與落點儀表板'!$C$16="不可採計",Z830=0,TRUE))),"✅ 符合","❌ 不符合")</f>
        <v>✅ 符合</v>
      </c>
      <c r="L830" s="15">
        <v>1</v>
      </c>
      <c r="M830" s="15">
        <v>1.5</v>
      </c>
      <c r="N830" s="15">
        <v>2</v>
      </c>
      <c r="O830" s="15">
        <v>0</v>
      </c>
      <c r="P830" s="15">
        <v>0</v>
      </c>
      <c r="Q830" s="15">
        <v>0</v>
      </c>
      <c r="R830" s="15">
        <v>1.5</v>
      </c>
      <c r="S830" s="15">
        <v>1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</row>
    <row r="831" spans="1:26" ht="15.75" customHeight="1" x14ac:dyDescent="0.3">
      <c r="A831" s="2" t="s">
        <v>2100</v>
      </c>
      <c r="B831" s="13" t="s">
        <v>2037</v>
      </c>
      <c r="C831" s="13" t="s">
        <v>586</v>
      </c>
      <c r="D831" s="12" t="s">
        <v>80</v>
      </c>
      <c r="E831" s="13" t="s">
        <v>378</v>
      </c>
      <c r="F831" s="2">
        <v>17</v>
      </c>
      <c r="G831" s="15">
        <v>157</v>
      </c>
      <c r="H831" s="7">
        <f>L831*'114成績輸入與落點儀表板'!$B$2+M831*'114成績輸入與落點儀表板'!$B$3+N831*'114成績輸入與落點儀表板'!$B$4+O831*'114成績輸入與落點儀表板'!$B$5+P831*'114成績輸入與落點儀表板'!$B$6+Q831*'114成績輸入與落點儀表板'!$B$7+R831*'114成績輸入與落點儀表板'!$B$8+S831*'114成績輸入與落點儀表板'!$B$9+T831*'114成績輸入與落點儀表板'!$B$10+U831*'114成績輸入與落點儀表板'!$B$11+V831*'114成績輸入與落點儀表板'!$B$12+W831*'114成績輸入與落點儀表板'!$B$13+X831*'114成績輸入與落點儀表板'!$B$14+Y831*'114成績輸入與落點儀表板'!$B$15+Z831*'114成績輸入與落點儀表板'!$B$16</f>
        <v>0</v>
      </c>
      <c r="I831" s="8">
        <f t="shared" si="24"/>
        <v>-157</v>
      </c>
      <c r="J831" s="2" t="str">
        <f t="shared" si="25"/>
        <v>FAIL</v>
      </c>
      <c r="K831" s="17" t="str">
        <f>IF(AND(IF('114成績輸入與落點儀表板'!$C$2="必須採計",L831&gt;0,IF('114成績輸入與落點儀表板'!$C$2="不可採計",L831=0,TRUE)),IF('114成績輸入與落點儀表板'!$C$3="必須採計",M831&gt;0,IF('114成績輸入與落點儀表板'!$C$3="不可採計",M831=0,TRUE)),IF('114成績輸入與落點儀表板'!$C$4="必須採計",N831&gt;0,IF('114成績輸入與落點儀表板'!$C$4="不可採計",N831=0,TRUE)),IF('114成績輸入與落點儀表板'!$C$5="必須採計",O831&gt;0,IF('114成績輸入與落點儀表板'!$C$5="不可採計",O831=0,TRUE)),IF('114成績輸入與落點儀表板'!$C$6="必須採計",P831&gt;0,IF('114成績輸入與落點儀表板'!$C$6="不可採計",P831=0,TRUE)),IF('114成績輸入與落點儀表板'!$C$7="必須採計",Q831&gt;0,IF('114成績輸入與落點儀表板'!$C$7="不可採計",Q831=0,TRUE)),IF('114成績輸入與落點儀表板'!$C$8="必須採計",R831&gt;0,IF('114成績輸入與落點儀表板'!$C$8="不可採計",R831=0,TRUE)),IF('114成績輸入與落點儀表板'!$C$9="必須採計",S831&gt;0,IF('114成績輸入與落點儀表板'!$C$9="不可採計",S831=0,TRUE)),IF('114成績輸入與落點儀表板'!$C$10="必須採計",T831&gt;0,IF('114成績輸入與落點儀表板'!$C$10="不可採計",T831=0,TRUE)),IF('114成績輸入與落點儀表板'!$C$11="必須採計",U831&gt;0,IF('114成績輸入與落點儀表板'!$C$11="不可採計",U831=0,TRUE)),IF('114成績輸入與落點儀表板'!$C$12="必須採計",V831&gt;0,IF('114成績輸入與落點儀表板'!$C$12="不可採計",V831=0,TRUE)),IF('114成績輸入與落點儀表板'!$C$13="必須採計",W831&gt;0,IF('114成績輸入與落點儀表板'!$C$13="不可採計",W831=0,TRUE)),IF('114成績輸入與落點儀表板'!$C$14="必須採計",X831&gt;0,IF('114成績輸入與落點儀表板'!$C$14="不可採計",X831=0,TRUE)),IF('114成績輸入與落點儀表板'!$C$15="必須採計",Y831&gt;0,IF('114成績輸入與落點儀表板'!$C$15="不可採計",Y831=0,TRUE)),IF('114成績輸入與落點儀表板'!$C$16="必須採計",Z831&gt;0,IF('114成績輸入與落點儀表板'!$C$16="不可採計",Z831=0,TRUE))),"✅ 符合","❌ 不符合")</f>
        <v>✅ 符合</v>
      </c>
      <c r="L831" s="15">
        <v>1</v>
      </c>
      <c r="M831" s="15">
        <v>2</v>
      </c>
      <c r="N831" s="15">
        <v>0</v>
      </c>
      <c r="O831" s="15">
        <v>0</v>
      </c>
      <c r="P831" s="15">
        <v>0</v>
      </c>
      <c r="Q831" s="15">
        <v>0</v>
      </c>
      <c r="R831" s="15">
        <v>0</v>
      </c>
      <c r="S831" s="15">
        <v>0</v>
      </c>
      <c r="T831" s="15">
        <v>0</v>
      </c>
      <c r="U831" s="15">
        <v>1</v>
      </c>
      <c r="V831" s="15">
        <v>0</v>
      </c>
      <c r="W831" s="15">
        <v>0</v>
      </c>
      <c r="X831" s="15">
        <v>0</v>
      </c>
      <c r="Y831" s="15">
        <v>0</v>
      </c>
      <c r="Z831" s="15">
        <v>0</v>
      </c>
    </row>
    <row r="832" spans="1:26" ht="15.75" customHeight="1" x14ac:dyDescent="0.3">
      <c r="A832" s="2" t="s">
        <v>2102</v>
      </c>
      <c r="B832" s="13" t="s">
        <v>2037</v>
      </c>
      <c r="C832" s="13" t="s">
        <v>859</v>
      </c>
      <c r="D832" s="12" t="s">
        <v>103</v>
      </c>
      <c r="E832" s="13" t="s">
        <v>4411</v>
      </c>
      <c r="F832" s="2">
        <v>27</v>
      </c>
      <c r="G832" s="15">
        <v>127.25</v>
      </c>
      <c r="H832" s="7">
        <f>L832*'114成績輸入與落點儀表板'!$B$2+M832*'114成績輸入與落點儀表板'!$B$3+N832*'114成績輸入與落點儀表板'!$B$4+O832*'114成績輸入與落點儀表板'!$B$5+P832*'114成績輸入與落點儀表板'!$B$6+Q832*'114成績輸入與落點儀表板'!$B$7+R832*'114成績輸入與落點儀表板'!$B$8+S832*'114成績輸入與落點儀表板'!$B$9+T832*'114成績輸入與落點儀表板'!$B$10+U832*'114成績輸入與落點儀表板'!$B$11+V832*'114成績輸入與落點儀表板'!$B$12+W832*'114成績輸入與落點儀表板'!$B$13+X832*'114成績輸入與落點儀表板'!$B$14+Y832*'114成績輸入與落點儀表板'!$B$15+Z832*'114成績輸入與落點儀表板'!$B$16</f>
        <v>0</v>
      </c>
      <c r="I832" s="8">
        <f t="shared" si="24"/>
        <v>-127.25</v>
      </c>
      <c r="J832" s="2" t="str">
        <f t="shared" si="25"/>
        <v>FAIL</v>
      </c>
      <c r="K832" s="17" t="str">
        <f>IF(AND(IF('114成績輸入與落點儀表板'!$C$2="必須採計",L832&gt;0,IF('114成績輸入與落點儀表板'!$C$2="不可採計",L832=0,TRUE)),IF('114成績輸入與落點儀表板'!$C$3="必須採計",M832&gt;0,IF('114成績輸入與落點儀表板'!$C$3="不可採計",M832=0,TRUE)),IF('114成績輸入與落點儀表板'!$C$4="必須採計",N832&gt;0,IF('114成績輸入與落點儀表板'!$C$4="不可採計",N832=0,TRUE)),IF('114成績輸入與落點儀表板'!$C$5="必須採計",O832&gt;0,IF('114成績輸入與落點儀表板'!$C$5="不可採計",O832=0,TRUE)),IF('114成績輸入與落點儀表板'!$C$6="必須採計",P832&gt;0,IF('114成績輸入與落點儀表板'!$C$6="不可採計",P832=0,TRUE)),IF('114成績輸入與落點儀表板'!$C$7="必須採計",Q832&gt;0,IF('114成績輸入與落點儀表板'!$C$7="不可採計",Q832=0,TRUE)),IF('114成績輸入與落點儀表板'!$C$8="必須採計",R832&gt;0,IF('114成績輸入與落點儀表板'!$C$8="不可採計",R832=0,TRUE)),IF('114成績輸入與落點儀表板'!$C$9="必須採計",S832&gt;0,IF('114成績輸入與落點儀表板'!$C$9="不可採計",S832=0,TRUE)),IF('114成績輸入與落點儀表板'!$C$10="必須採計",T832&gt;0,IF('114成績輸入與落點儀表板'!$C$10="不可採計",T832=0,TRUE)),IF('114成績輸入與落點儀表板'!$C$11="必須採計",U832&gt;0,IF('114成績輸入與落點儀表板'!$C$11="不可採計",U832=0,TRUE)),IF('114成績輸入與落點儀表板'!$C$12="必須採計",V832&gt;0,IF('114成績輸入與落點儀表板'!$C$12="不可採計",V832=0,TRUE)),IF('114成績輸入與落點儀表板'!$C$13="必須採計",W832&gt;0,IF('114成績輸入與落點儀表板'!$C$13="不可採計",W832=0,TRUE)),IF('114成績輸入與落點儀表板'!$C$14="必須採計",X832&gt;0,IF('114成績輸入與落點儀表板'!$C$14="不可採計",X832=0,TRUE)),IF('114成績輸入與落點儀表板'!$C$15="必須採計",Y832&gt;0,IF('114成績輸入與落點儀表板'!$C$15="不可採計",Y832=0,TRUE)),IF('114成績輸入與落點儀表板'!$C$16="必須採計",Z832&gt;0,IF('114成績輸入與落點儀表板'!$C$16="不可採計",Z832=0,TRUE))),"✅ 符合","❌ 不符合")</f>
        <v>❌ 不符合</v>
      </c>
      <c r="L832" s="15">
        <v>0</v>
      </c>
      <c r="M832" s="15">
        <v>1</v>
      </c>
      <c r="N832" s="15">
        <v>1.25</v>
      </c>
      <c r="O832" s="15">
        <v>0</v>
      </c>
      <c r="P832" s="15">
        <v>0</v>
      </c>
      <c r="Q832" s="15">
        <v>0</v>
      </c>
      <c r="R832" s="15">
        <v>1.25</v>
      </c>
      <c r="S832" s="15">
        <v>0</v>
      </c>
      <c r="T832" s="15">
        <v>0</v>
      </c>
      <c r="U832" s="15">
        <v>0</v>
      </c>
      <c r="V832" s="15">
        <v>0</v>
      </c>
      <c r="W832" s="15">
        <v>0</v>
      </c>
      <c r="X832" s="15">
        <v>0</v>
      </c>
      <c r="Y832" s="15">
        <v>0</v>
      </c>
      <c r="Z832" s="15">
        <v>0</v>
      </c>
    </row>
    <row r="833" spans="1:26" ht="15.75" customHeight="1" x14ac:dyDescent="0.3">
      <c r="A833" s="2" t="s">
        <v>2104</v>
      </c>
      <c r="B833" s="13" t="s">
        <v>2037</v>
      </c>
      <c r="C833" s="13" t="s">
        <v>2070</v>
      </c>
      <c r="D833" s="12" t="s">
        <v>103</v>
      </c>
      <c r="E833" s="13" t="s">
        <v>595</v>
      </c>
      <c r="F833" s="2">
        <v>24</v>
      </c>
      <c r="G833" s="15">
        <v>118</v>
      </c>
      <c r="H833" s="7">
        <f>L833*'114成績輸入與落點儀表板'!$B$2+M833*'114成績輸入與落點儀表板'!$B$3+N833*'114成績輸入與落點儀表板'!$B$4+O833*'114成績輸入與落點儀表板'!$B$5+P833*'114成績輸入與落點儀表板'!$B$6+Q833*'114成績輸入與落點儀表板'!$B$7+R833*'114成績輸入與落點儀表板'!$B$8+S833*'114成績輸入與落點儀表板'!$B$9+T833*'114成績輸入與落點儀表板'!$B$10+U833*'114成績輸入與落點儀表板'!$B$11+V833*'114成績輸入與落點儀表板'!$B$12+W833*'114成績輸入與落點儀表板'!$B$13+X833*'114成績輸入與落點儀表板'!$B$14+Y833*'114成績輸入與落點儀表板'!$B$15+Z833*'114成績輸入與落點儀表板'!$B$16</f>
        <v>0</v>
      </c>
      <c r="I833" s="8">
        <f t="shared" si="24"/>
        <v>-118</v>
      </c>
      <c r="J833" s="2" t="str">
        <f t="shared" si="25"/>
        <v>FAIL</v>
      </c>
      <c r="K833" s="17" t="str">
        <f>IF(AND(IF('114成績輸入與落點儀表板'!$C$2="必須採計",L833&gt;0,IF('114成績輸入與落點儀表板'!$C$2="不可採計",L833=0,TRUE)),IF('114成績輸入與落點儀表板'!$C$3="必須採計",M833&gt;0,IF('114成績輸入與落點儀表板'!$C$3="不可採計",M833=0,TRUE)),IF('114成績輸入與落點儀表板'!$C$4="必須採計",N833&gt;0,IF('114成績輸入與落點儀表板'!$C$4="不可採計",N833=0,TRUE)),IF('114成績輸入與落點儀表板'!$C$5="必須採計",O833&gt;0,IF('114成績輸入與落點儀表板'!$C$5="不可採計",O833=0,TRUE)),IF('114成績輸入與落點儀表板'!$C$6="必須採計",P833&gt;0,IF('114成績輸入與落點儀表板'!$C$6="不可採計",P833=0,TRUE)),IF('114成績輸入與落點儀表板'!$C$7="必須採計",Q833&gt;0,IF('114成績輸入與落點儀表板'!$C$7="不可採計",Q833=0,TRUE)),IF('114成績輸入與落點儀表板'!$C$8="必須採計",R833&gt;0,IF('114成績輸入與落點儀表板'!$C$8="不可採計",R833=0,TRUE)),IF('114成績輸入與落點儀表板'!$C$9="必須採計",S833&gt;0,IF('114成績輸入與落點儀表板'!$C$9="不可採計",S833=0,TRUE)),IF('114成績輸入與落點儀表板'!$C$10="必須採計",T833&gt;0,IF('114成績輸入與落點儀表板'!$C$10="不可採計",T833=0,TRUE)),IF('114成績輸入與落點儀表板'!$C$11="必須採計",U833&gt;0,IF('114成績輸入與落點儀表板'!$C$11="不可採計",U833=0,TRUE)),IF('114成績輸入與落點儀表板'!$C$12="必須採計",V833&gt;0,IF('114成績輸入與落點儀表板'!$C$12="不可採計",V833=0,TRUE)),IF('114成績輸入與落點儀表板'!$C$13="必須採計",W833&gt;0,IF('114成績輸入與落點儀表板'!$C$13="不可採計",W833=0,TRUE)),IF('114成績輸入與落點儀表板'!$C$14="必須採計",X833&gt;0,IF('114成績輸入與落點儀表板'!$C$14="不可採計",X833=0,TRUE)),IF('114成績輸入與落點儀表板'!$C$15="必須採計",Y833&gt;0,IF('114成績輸入與落點儀表板'!$C$15="不可採計",Y833=0,TRUE)),IF('114成績輸入與落點儀表板'!$C$16="必須採計",Z833&gt;0,IF('114成績輸入與落點儀表板'!$C$16="不可採計",Z833=0,TRUE))),"✅ 符合","❌ 不符合")</f>
        <v>✅ 符合</v>
      </c>
      <c r="L833" s="15">
        <v>1</v>
      </c>
      <c r="M833" s="15">
        <v>1</v>
      </c>
      <c r="N833" s="15">
        <v>1</v>
      </c>
      <c r="O833" s="15">
        <v>0</v>
      </c>
      <c r="P833" s="15">
        <v>0</v>
      </c>
      <c r="Q833" s="15">
        <v>0</v>
      </c>
      <c r="R833" s="15">
        <v>0</v>
      </c>
      <c r="S833" s="15">
        <v>0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</row>
    <row r="834" spans="1:26" ht="15.75" customHeight="1" x14ac:dyDescent="0.3">
      <c r="A834" s="2" t="s">
        <v>2105</v>
      </c>
      <c r="B834" s="6" t="s">
        <v>2077</v>
      </c>
      <c r="C834" s="6" t="s">
        <v>2078</v>
      </c>
      <c r="D834" s="12" t="s">
        <v>99</v>
      </c>
      <c r="E834" s="13" t="s">
        <v>2079</v>
      </c>
      <c r="F834" s="2">
        <v>17</v>
      </c>
      <c r="G834" s="15">
        <v>321</v>
      </c>
      <c r="H834" s="7">
        <f>L834*'114成績輸入與落點儀表板'!$B$2+M834*'114成績輸入與落點儀表板'!$B$3+N834*'114成績輸入與落點儀表板'!$B$4+O834*'114成績輸入與落點儀表板'!$B$5+P834*'114成績輸入與落點儀表板'!$B$6+Q834*'114成績輸入與落點儀表板'!$B$7+R834*'114成績輸入與落點儀表板'!$B$8+S834*'114成績輸入與落點儀表板'!$B$9+T834*'114成績輸入與落點儀表板'!$B$10+U834*'114成績輸入與落點儀表板'!$B$11+V834*'114成績輸入與落點儀表板'!$B$12+W834*'114成績輸入與落點儀表板'!$B$13+X834*'114成績輸入與落點儀表板'!$B$14+Y834*'114成績輸入與落點儀表板'!$B$15+Z834*'114成績輸入與落點儀表板'!$B$16</f>
        <v>0</v>
      </c>
      <c r="I834" s="8">
        <f t="shared" ref="I834:I897" si="26">H834-G834</f>
        <v>-321</v>
      </c>
      <c r="J834" s="2" t="str">
        <f t="shared" ref="J834:J897" si="27">IF(I834&gt;=0,"PASS","FAIL")</f>
        <v>FAIL</v>
      </c>
      <c r="K834" s="17" t="str">
        <f>IF(AND(IF('114成績輸入與落點儀表板'!$C$2="必須採計",L834&gt;0,IF('114成績輸入與落點儀表板'!$C$2="不可採計",L834=0,TRUE)),IF('114成績輸入與落點儀表板'!$C$3="必須採計",M834&gt;0,IF('114成績輸入與落點儀表板'!$C$3="不可採計",M834=0,TRUE)),IF('114成績輸入與落點儀表板'!$C$4="必須採計",N834&gt;0,IF('114成績輸入與落點儀表板'!$C$4="不可採計",N834=0,TRUE)),IF('114成績輸入與落點儀表板'!$C$5="必須採計",O834&gt;0,IF('114成績輸入與落點儀表板'!$C$5="不可採計",O834=0,TRUE)),IF('114成績輸入與落點儀表板'!$C$6="必須採計",P834&gt;0,IF('114成績輸入與落點儀表板'!$C$6="不可採計",P834=0,TRUE)),IF('114成績輸入與落點儀表板'!$C$7="必須採計",Q834&gt;0,IF('114成績輸入與落點儀表板'!$C$7="不可採計",Q834=0,TRUE)),IF('114成績輸入與落點儀表板'!$C$8="必須採計",R834&gt;0,IF('114成績輸入與落點儀表板'!$C$8="不可採計",R834=0,TRUE)),IF('114成績輸入與落點儀表板'!$C$9="必須採計",S834&gt;0,IF('114成績輸入與落點儀表板'!$C$9="不可採計",S834=0,TRUE)),IF('114成績輸入與落點儀表板'!$C$10="必須採計",T834&gt;0,IF('114成績輸入與落點儀表板'!$C$10="不可採計",T834=0,TRUE)),IF('114成績輸入與落點儀表板'!$C$11="必須採計",U834&gt;0,IF('114成績輸入與落點儀表板'!$C$11="不可採計",U834=0,TRUE)),IF('114成績輸入與落點儀表板'!$C$12="必須採計",V834&gt;0,IF('114成績輸入與落點儀表板'!$C$12="不可採計",V834=0,TRUE)),IF('114成績輸入與落點儀表板'!$C$13="必須採計",W834&gt;0,IF('114成績輸入與落點儀表板'!$C$13="不可採計",W834=0,TRUE)),IF('114成績輸入與落點儀表板'!$C$14="必須採計",X834&gt;0,IF('114成績輸入與落點儀表板'!$C$14="不可採計",X834=0,TRUE)),IF('114成績輸入與落點儀表板'!$C$15="必須採計",Y834&gt;0,IF('114成績輸入與落點儀表板'!$C$15="不可採計",Y834=0,TRUE)),IF('114成績輸入與落點儀表板'!$C$16="必須採計",Z834&gt;0,IF('114成績輸入與落點儀表板'!$C$16="不可採計",Z834=0,TRUE))),"✅ 符合","❌ 不符合")</f>
        <v>✅ 符合</v>
      </c>
      <c r="L834" s="15">
        <v>2</v>
      </c>
      <c r="M834" s="15">
        <v>2</v>
      </c>
      <c r="N834" s="15">
        <v>0</v>
      </c>
      <c r="O834" s="15">
        <v>0</v>
      </c>
      <c r="P834" s="15">
        <v>0</v>
      </c>
      <c r="Q834" s="15">
        <v>0</v>
      </c>
      <c r="R834" s="15">
        <v>0</v>
      </c>
      <c r="S834" s="15">
        <v>0</v>
      </c>
      <c r="T834" s="15">
        <v>0</v>
      </c>
      <c r="U834" s="15">
        <v>1</v>
      </c>
      <c r="V834" s="15">
        <v>0</v>
      </c>
      <c r="W834" s="15">
        <v>1</v>
      </c>
      <c r="X834" s="15">
        <v>1</v>
      </c>
      <c r="Y834" s="15">
        <v>0</v>
      </c>
      <c r="Z834" s="15">
        <v>0</v>
      </c>
    </row>
    <row r="835" spans="1:26" ht="15.75" customHeight="1" x14ac:dyDescent="0.3">
      <c r="A835" s="2" t="s">
        <v>2107</v>
      </c>
      <c r="B835" s="6" t="s">
        <v>2077</v>
      </c>
      <c r="C835" s="6" t="s">
        <v>2081</v>
      </c>
      <c r="D835" s="12" t="s">
        <v>99</v>
      </c>
      <c r="E835" s="13" t="s">
        <v>2082</v>
      </c>
      <c r="F835" s="2">
        <v>14</v>
      </c>
      <c r="G835" s="15">
        <v>342</v>
      </c>
      <c r="H835" s="7">
        <f>L835*'114成績輸入與落點儀表板'!$B$2+M835*'114成績輸入與落點儀表板'!$B$3+N835*'114成績輸入與落點儀表板'!$B$4+O835*'114成績輸入與落點儀表板'!$B$5+P835*'114成績輸入與落點儀表板'!$B$6+Q835*'114成績輸入與落點儀表板'!$B$7+R835*'114成績輸入與落點儀表板'!$B$8+S835*'114成績輸入與落點儀表板'!$B$9+T835*'114成績輸入與落點儀表板'!$B$10+U835*'114成績輸入與落點儀表板'!$B$11+V835*'114成績輸入與落點儀表板'!$B$12+W835*'114成績輸入與落點儀表板'!$B$13+X835*'114成績輸入與落點儀表板'!$B$14+Y835*'114成績輸入與落點儀表板'!$B$15+Z835*'114成績輸入與落點儀表板'!$B$16</f>
        <v>0</v>
      </c>
      <c r="I835" s="8">
        <f t="shared" si="26"/>
        <v>-342</v>
      </c>
      <c r="J835" s="2" t="str">
        <f t="shared" si="27"/>
        <v>FAIL</v>
      </c>
      <c r="K835" s="17" t="str">
        <f>IF(AND(IF('114成績輸入與落點儀表板'!$C$2="必須採計",L835&gt;0,IF('114成績輸入與落點儀表板'!$C$2="不可採計",L835=0,TRUE)),IF('114成績輸入與落點儀表板'!$C$3="必須採計",M835&gt;0,IF('114成績輸入與落點儀表板'!$C$3="不可採計",M835=0,TRUE)),IF('114成績輸入與落點儀表板'!$C$4="必須採計",N835&gt;0,IF('114成績輸入與落點儀表板'!$C$4="不可採計",N835=0,TRUE)),IF('114成績輸入與落點儀表板'!$C$5="必須採計",O835&gt;0,IF('114成績輸入與落點儀表板'!$C$5="不可採計",O835=0,TRUE)),IF('114成績輸入與落點儀表板'!$C$6="必須採計",P835&gt;0,IF('114成績輸入與落點儀表板'!$C$6="不可採計",P835=0,TRUE)),IF('114成績輸入與落點儀表板'!$C$7="必須採計",Q835&gt;0,IF('114成績輸入與落點儀表板'!$C$7="不可採計",Q835=0,TRUE)),IF('114成績輸入與落點儀表板'!$C$8="必須採計",R835&gt;0,IF('114成績輸入與落點儀表板'!$C$8="不可採計",R835=0,TRUE)),IF('114成績輸入與落點儀表板'!$C$9="必須採計",S835&gt;0,IF('114成績輸入與落點儀表板'!$C$9="不可採計",S835=0,TRUE)),IF('114成績輸入與落點儀表板'!$C$10="必須採計",T835&gt;0,IF('114成績輸入與落點儀表板'!$C$10="不可採計",T835=0,TRUE)),IF('114成績輸入與落點儀表板'!$C$11="必須採計",U835&gt;0,IF('114成績輸入與落點儀表板'!$C$11="不可採計",U835=0,TRUE)),IF('114成績輸入與落點儀表板'!$C$12="必須採計",V835&gt;0,IF('114成績輸入與落點儀表板'!$C$12="不可採計",V835=0,TRUE)),IF('114成績輸入與落點儀表板'!$C$13="必須採計",W835&gt;0,IF('114成績輸入與落點儀表板'!$C$13="不可採計",W835=0,TRUE)),IF('114成績輸入與落點儀表板'!$C$14="必須採計",X835&gt;0,IF('114成績輸入與落點儀表板'!$C$14="不可採計",X835=0,TRUE)),IF('114成績輸入與落點儀表板'!$C$15="必須採計",Y835&gt;0,IF('114成績輸入與落點儀表板'!$C$15="不可採計",Y835=0,TRUE)),IF('114成績輸入與落點儀表板'!$C$16="必須採計",Z835&gt;0,IF('114成績輸入與落點儀表板'!$C$16="不可採計",Z835=0,TRUE))),"✅ 符合","❌ 不符合")</f>
        <v>✅ 符合</v>
      </c>
      <c r="L835" s="15">
        <v>2</v>
      </c>
      <c r="M835" s="15">
        <v>2</v>
      </c>
      <c r="N835" s="15">
        <v>0</v>
      </c>
      <c r="O835" s="15">
        <v>0</v>
      </c>
      <c r="P835" s="15">
        <v>0</v>
      </c>
      <c r="Q835" s="15">
        <v>0</v>
      </c>
      <c r="R835" s="15">
        <v>0</v>
      </c>
      <c r="S835" s="15">
        <v>0</v>
      </c>
      <c r="T835" s="15">
        <v>0</v>
      </c>
      <c r="U835" s="15">
        <v>1</v>
      </c>
      <c r="V835" s="15">
        <v>0</v>
      </c>
      <c r="W835" s="15">
        <v>1.5</v>
      </c>
      <c r="X835" s="15">
        <v>1</v>
      </c>
      <c r="Y835" s="15">
        <v>0</v>
      </c>
      <c r="Z835" s="15">
        <v>0</v>
      </c>
    </row>
    <row r="836" spans="1:26" ht="15.75" customHeight="1" x14ac:dyDescent="0.3">
      <c r="A836" s="2" t="s">
        <v>2108</v>
      </c>
      <c r="B836" s="6" t="s">
        <v>2077</v>
      </c>
      <c r="C836" s="6" t="s">
        <v>287</v>
      </c>
      <c r="D836" s="12" t="s">
        <v>266</v>
      </c>
      <c r="E836" s="13" t="s">
        <v>288</v>
      </c>
      <c r="F836" s="2">
        <v>29</v>
      </c>
      <c r="G836" s="15">
        <v>146.75</v>
      </c>
      <c r="H836" s="7">
        <f>L836*'114成績輸入與落點儀表板'!$B$2+M836*'114成績輸入與落點儀表板'!$B$3+N836*'114成績輸入與落點儀表板'!$B$4+O836*'114成績輸入與落點儀表板'!$B$5+P836*'114成績輸入與落點儀表板'!$B$6+Q836*'114成績輸入與落點儀表板'!$B$7+R836*'114成績輸入與落點儀表板'!$B$8+S836*'114成績輸入與落點儀表板'!$B$9+T836*'114成績輸入與落點儀表板'!$B$10+U836*'114成績輸入與落點儀表板'!$B$11+V836*'114成績輸入與落點儀表板'!$B$12+W836*'114成績輸入與落點儀表板'!$B$13+X836*'114成績輸入與落點儀表板'!$B$14+Y836*'114成績輸入與落點儀表板'!$B$15+Z836*'114成績輸入與落點儀表板'!$B$16</f>
        <v>0</v>
      </c>
      <c r="I836" s="8">
        <f t="shared" si="26"/>
        <v>-146.75</v>
      </c>
      <c r="J836" s="2" t="str">
        <f t="shared" si="27"/>
        <v>FAIL</v>
      </c>
      <c r="K836" s="17" t="str">
        <f>IF(AND(IF('114成績輸入與落點儀表板'!$C$2="必須採計",L836&gt;0,IF('114成績輸入與落點儀表板'!$C$2="不可採計",L836=0,TRUE)),IF('114成績輸入與落點儀表板'!$C$3="必須採計",M836&gt;0,IF('114成績輸入與落點儀表板'!$C$3="不可採計",M836=0,TRUE)),IF('114成績輸入與落點儀表板'!$C$4="必須採計",N836&gt;0,IF('114成績輸入與落點儀表板'!$C$4="不可採計",N836=0,TRUE)),IF('114成績輸入與落點儀表板'!$C$5="必須採計",O836&gt;0,IF('114成績輸入與落點儀表板'!$C$5="不可採計",O836=0,TRUE)),IF('114成績輸入與落點儀表板'!$C$6="必須採計",P836&gt;0,IF('114成績輸入與落點儀表板'!$C$6="不可採計",P836=0,TRUE)),IF('114成績輸入與落點儀表板'!$C$7="必須採計",Q836&gt;0,IF('114成績輸入與落點儀表板'!$C$7="不可採計",Q836=0,TRUE)),IF('114成績輸入與落點儀表板'!$C$8="必須採計",R836&gt;0,IF('114成績輸入與落點儀表板'!$C$8="不可採計",R836=0,TRUE)),IF('114成績輸入與落點儀表板'!$C$9="必須採計",S836&gt;0,IF('114成績輸入與落點儀表板'!$C$9="不可採計",S836=0,TRUE)),IF('114成績輸入與落點儀表板'!$C$10="必須採計",T836&gt;0,IF('114成績輸入與落點儀表板'!$C$10="不可採計",T836=0,TRUE)),IF('114成績輸入與落點儀表板'!$C$11="必須採計",U836&gt;0,IF('114成績輸入與落點儀表板'!$C$11="不可採計",U836=0,TRUE)),IF('114成績輸入與落點儀表板'!$C$12="必須採計",V836&gt;0,IF('114成績輸入與落點儀表板'!$C$12="不可採計",V836=0,TRUE)),IF('114成績輸入與落點儀表板'!$C$13="必須採計",W836&gt;0,IF('114成績輸入與落點儀表板'!$C$13="不可採計",W836=0,TRUE)),IF('114成績輸入與落點儀表板'!$C$14="必須採計",X836&gt;0,IF('114成績輸入與落點儀表板'!$C$14="不可採計",X836=0,TRUE)),IF('114成績輸入與落點儀表板'!$C$15="必須採計",Y836&gt;0,IF('114成績輸入與落點儀表板'!$C$15="不可採計",Y836=0,TRUE)),IF('114成績輸入與落點儀表板'!$C$16="必須採計",Z836&gt;0,IF('114成績輸入與落點儀表板'!$C$16="不可採計",Z836=0,TRUE))),"✅ 符合","❌ 不符合")</f>
        <v>✅ 符合</v>
      </c>
      <c r="L836" s="15">
        <v>1.25</v>
      </c>
      <c r="M836" s="15">
        <v>1.25</v>
      </c>
      <c r="N836" s="15">
        <v>0</v>
      </c>
      <c r="O836" s="15">
        <v>0</v>
      </c>
      <c r="P836" s="15">
        <v>0</v>
      </c>
      <c r="Q836" s="15">
        <v>0</v>
      </c>
      <c r="R836" s="15">
        <v>0</v>
      </c>
      <c r="S836" s="15">
        <v>0</v>
      </c>
      <c r="T836" s="15">
        <v>0</v>
      </c>
      <c r="U836" s="15">
        <v>0</v>
      </c>
      <c r="V836" s="15">
        <v>0</v>
      </c>
      <c r="W836" s="15">
        <v>1</v>
      </c>
      <c r="X836" s="15">
        <v>0</v>
      </c>
      <c r="Y836" s="15">
        <v>0</v>
      </c>
      <c r="Z836" s="15">
        <v>0</v>
      </c>
    </row>
    <row r="837" spans="1:26" ht="15.75" customHeight="1" x14ac:dyDescent="0.3">
      <c r="A837" s="2" t="s">
        <v>2110</v>
      </c>
      <c r="B837" s="13" t="s">
        <v>2077</v>
      </c>
      <c r="C837" s="13" t="s">
        <v>85</v>
      </c>
      <c r="D837" s="12" t="s">
        <v>86</v>
      </c>
      <c r="E837" s="13" t="s">
        <v>2085</v>
      </c>
      <c r="F837" s="2">
        <v>36</v>
      </c>
      <c r="G837" s="15">
        <v>133</v>
      </c>
      <c r="H837" s="7">
        <f>L837*'114成績輸入與落點儀表板'!$B$2+M837*'114成績輸入與落點儀表板'!$B$3+N837*'114成績輸入與落點儀表板'!$B$4+O837*'114成績輸入與落點儀表板'!$B$5+P837*'114成績輸入與落點儀表板'!$B$6+Q837*'114成績輸入與落點儀表板'!$B$7+R837*'114成績輸入與落點儀表板'!$B$8+S837*'114成績輸入與落點儀表板'!$B$9+T837*'114成績輸入與落點儀表板'!$B$10+U837*'114成績輸入與落點儀表板'!$B$11+V837*'114成績輸入與落點儀表板'!$B$12+W837*'114成績輸入與落點儀表板'!$B$13+X837*'114成績輸入與落點儀表板'!$B$14+Y837*'114成績輸入與落點儀表板'!$B$15+Z837*'114成績輸入與落點儀表板'!$B$16</f>
        <v>0</v>
      </c>
      <c r="I837" s="8">
        <f t="shared" si="26"/>
        <v>-133</v>
      </c>
      <c r="J837" s="2" t="str">
        <f t="shared" si="27"/>
        <v>FAIL</v>
      </c>
      <c r="K837" s="17" t="str">
        <f>IF(AND(IF('114成績輸入與落點儀表板'!$C$2="必須採計",L837&gt;0,IF('114成績輸入與落點儀表板'!$C$2="不可採計",L837=0,TRUE)),IF('114成績輸入與落點儀表板'!$C$3="必須採計",M837&gt;0,IF('114成績輸入與落點儀表板'!$C$3="不可採計",M837=0,TRUE)),IF('114成績輸入與落點儀表板'!$C$4="必須採計",N837&gt;0,IF('114成績輸入與落點儀表板'!$C$4="不可採計",N837=0,TRUE)),IF('114成績輸入與落點儀表板'!$C$5="必須採計",O837&gt;0,IF('114成績輸入與落點儀表板'!$C$5="不可採計",O837=0,TRUE)),IF('114成績輸入與落點儀表板'!$C$6="必須採計",P837&gt;0,IF('114成績輸入與落點儀表板'!$C$6="不可採計",P837=0,TRUE)),IF('114成績輸入與落點儀表板'!$C$7="必須採計",Q837&gt;0,IF('114成績輸入與落點儀表板'!$C$7="不可採計",Q837=0,TRUE)),IF('114成績輸入與落點儀表板'!$C$8="必須採計",R837&gt;0,IF('114成績輸入與落點儀表板'!$C$8="不可採計",R837=0,TRUE)),IF('114成績輸入與落點儀表板'!$C$9="必須採計",S837&gt;0,IF('114成績輸入與落點儀表板'!$C$9="不可採計",S837=0,TRUE)),IF('114成績輸入與落點儀表板'!$C$10="必須採計",T837&gt;0,IF('114成績輸入與落點儀表板'!$C$10="不可採計",T837=0,TRUE)),IF('114成績輸入與落點儀表板'!$C$11="必須採計",U837&gt;0,IF('114成績輸入與落點儀表板'!$C$11="不可採計",U837=0,TRUE)),IF('114成績輸入與落點儀表板'!$C$12="必須採計",V837&gt;0,IF('114成績輸入與落點儀表板'!$C$12="不可採計",V837=0,TRUE)),IF('114成績輸入與落點儀表板'!$C$13="必須採計",W837&gt;0,IF('114成績輸入與落點儀表板'!$C$13="不可採計",W837=0,TRUE)),IF('114成績輸入與落點儀表板'!$C$14="必須採計",X837&gt;0,IF('114成績輸入與落點儀表板'!$C$14="不可採計",X837=0,TRUE)),IF('114成績輸入與落點儀表板'!$C$15="必須採計",Y837&gt;0,IF('114成績輸入與落點儀表板'!$C$15="不可採計",Y837=0,TRUE)),IF('114成績輸入與落點儀表板'!$C$16="必須採計",Z837&gt;0,IF('114成績輸入與落點儀表板'!$C$16="不可採計",Z837=0,TRUE))),"✅ 符合","❌ 不符合")</f>
        <v>❌ 不符合</v>
      </c>
      <c r="L837" s="15">
        <v>0</v>
      </c>
      <c r="M837" s="15">
        <v>1</v>
      </c>
      <c r="N837" s="15">
        <v>2</v>
      </c>
      <c r="O837" s="15">
        <v>0</v>
      </c>
      <c r="P837" s="15">
        <v>0</v>
      </c>
      <c r="Q837" s="15">
        <v>0</v>
      </c>
      <c r="R837" s="15">
        <v>0</v>
      </c>
      <c r="S837" s="15">
        <v>0</v>
      </c>
      <c r="T837" s="15">
        <v>0</v>
      </c>
      <c r="U837" s="15">
        <v>0</v>
      </c>
      <c r="V837" s="15">
        <v>0</v>
      </c>
      <c r="W837" s="15">
        <v>0</v>
      </c>
      <c r="X837" s="15">
        <v>0</v>
      </c>
      <c r="Y837" s="15">
        <v>1</v>
      </c>
      <c r="Z837" s="15">
        <v>0</v>
      </c>
    </row>
    <row r="838" spans="1:26" ht="15.75" customHeight="1" x14ac:dyDescent="0.3">
      <c r="A838" s="2" t="s">
        <v>2112</v>
      </c>
      <c r="B838" s="6" t="s">
        <v>2077</v>
      </c>
      <c r="C838" s="6" t="s">
        <v>824</v>
      </c>
      <c r="D838" s="12" t="s">
        <v>86</v>
      </c>
      <c r="E838" s="13" t="s">
        <v>1352</v>
      </c>
      <c r="F838" s="2">
        <v>26</v>
      </c>
      <c r="G838" s="15">
        <v>174</v>
      </c>
      <c r="H838" s="7">
        <f>L838*'114成績輸入與落點儀表板'!$B$2+M838*'114成績輸入與落點儀表板'!$B$3+N838*'114成績輸入與落點儀表板'!$B$4+O838*'114成績輸入與落點儀表板'!$B$5+P838*'114成績輸入與落點儀表板'!$B$6+Q838*'114成績輸入與落點儀表板'!$B$7+R838*'114成績輸入與落點儀表板'!$B$8+S838*'114成績輸入與落點儀表板'!$B$9+T838*'114成績輸入與落點儀表板'!$B$10+U838*'114成績輸入與落點儀表板'!$B$11+V838*'114成績輸入與落點儀表板'!$B$12+W838*'114成績輸入與落點儀表板'!$B$13+X838*'114成績輸入與落點儀表板'!$B$14+Y838*'114成績輸入與落點儀表板'!$B$15+Z838*'114成績輸入與落點儀表板'!$B$16</f>
        <v>0</v>
      </c>
      <c r="I838" s="8">
        <f t="shared" si="26"/>
        <v>-174</v>
      </c>
      <c r="J838" s="2" t="str">
        <f t="shared" si="27"/>
        <v>FAIL</v>
      </c>
      <c r="K838" s="17" t="str">
        <f>IF(AND(IF('114成績輸入與落點儀表板'!$C$2="必須採計",L838&gt;0,IF('114成績輸入與落點儀表板'!$C$2="不可採計",L838=0,TRUE)),IF('114成績輸入與落點儀表板'!$C$3="必須採計",M838&gt;0,IF('114成績輸入與落點儀表板'!$C$3="不可採計",M838=0,TRUE)),IF('114成績輸入與落點儀表板'!$C$4="必須採計",N838&gt;0,IF('114成績輸入與落點儀表板'!$C$4="不可採計",N838=0,TRUE)),IF('114成績輸入與落點儀表板'!$C$5="必須採計",O838&gt;0,IF('114成績輸入與落點儀表板'!$C$5="不可採計",O838=0,TRUE)),IF('114成績輸入與落點儀表板'!$C$6="必須採計",P838&gt;0,IF('114成績輸入與落點儀表板'!$C$6="不可採計",P838=0,TRUE)),IF('114成績輸入與落點儀表板'!$C$7="必須採計",Q838&gt;0,IF('114成績輸入與落點儀表板'!$C$7="不可採計",Q838=0,TRUE)),IF('114成績輸入與落點儀表板'!$C$8="必須採計",R838&gt;0,IF('114成績輸入與落點儀表板'!$C$8="不可採計",R838=0,TRUE)),IF('114成績輸入與落點儀表板'!$C$9="必須採計",S838&gt;0,IF('114成績輸入與落點儀表板'!$C$9="不可採計",S838=0,TRUE)),IF('114成績輸入與落點儀表板'!$C$10="必須採計",T838&gt;0,IF('114成績輸入與落點儀表板'!$C$10="不可採計",T838=0,TRUE)),IF('114成績輸入與落點儀表板'!$C$11="必須採計",U838&gt;0,IF('114成績輸入與落點儀表板'!$C$11="不可採計",U838=0,TRUE)),IF('114成績輸入與落點儀表板'!$C$12="必須採計",V838&gt;0,IF('114成績輸入與落點儀表板'!$C$12="不可採計",V838=0,TRUE)),IF('114成績輸入與落點儀表板'!$C$13="必須採計",W838&gt;0,IF('114成績輸入與落點儀表板'!$C$13="不可採計",W838=0,TRUE)),IF('114成績輸入與落點儀表板'!$C$14="必須採計",X838&gt;0,IF('114成績輸入與落點儀表板'!$C$14="不可採計",X838=0,TRUE)),IF('114成績輸入與落點儀表板'!$C$15="必須採計",Y838&gt;0,IF('114成績輸入與落點儀表板'!$C$15="不可採計",Y838=0,TRUE)),IF('114成績輸入與落點儀表板'!$C$16="必須採計",Z838&gt;0,IF('114成績輸入與落點儀表板'!$C$16="不可採計",Z838=0,TRUE))),"✅ 符合","❌ 不符合")</f>
        <v>❌ 不符合</v>
      </c>
      <c r="L838" s="15">
        <v>0</v>
      </c>
      <c r="M838" s="15">
        <v>1</v>
      </c>
      <c r="N838" s="15">
        <v>0</v>
      </c>
      <c r="O838" s="15">
        <v>0</v>
      </c>
      <c r="P838" s="15">
        <v>1.5</v>
      </c>
      <c r="Q838" s="15">
        <v>0</v>
      </c>
      <c r="R838" s="15">
        <v>2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0</v>
      </c>
    </row>
    <row r="839" spans="1:26" ht="15.75" customHeight="1" x14ac:dyDescent="0.3">
      <c r="A839" s="2" t="s">
        <v>2113</v>
      </c>
      <c r="B839" s="6" t="s">
        <v>2077</v>
      </c>
      <c r="C839" s="6" t="s">
        <v>2088</v>
      </c>
      <c r="D839" s="12" t="s">
        <v>103</v>
      </c>
      <c r="E839" s="13" t="s">
        <v>1352</v>
      </c>
      <c r="F839" s="2">
        <v>20</v>
      </c>
      <c r="G839" s="15">
        <v>179.5</v>
      </c>
      <c r="H839" s="7">
        <f>L839*'114成績輸入與落點儀表板'!$B$2+M839*'114成績輸入與落點儀表板'!$B$3+N839*'114成績輸入與落點儀表板'!$B$4+O839*'114成績輸入與落點儀表板'!$B$5+P839*'114成績輸入與落點儀表板'!$B$6+Q839*'114成績輸入與落點儀表板'!$B$7+R839*'114成績輸入與落點儀表板'!$B$8+S839*'114成績輸入與落點儀表板'!$B$9+T839*'114成績輸入與落點儀表板'!$B$10+U839*'114成績輸入與落點儀表板'!$B$11+V839*'114成績輸入與落點儀表板'!$B$12+W839*'114成績輸入與落點儀表板'!$B$13+X839*'114成績輸入與落點儀表板'!$B$14+Y839*'114成績輸入與落點儀表板'!$B$15+Z839*'114成績輸入與落點儀表板'!$B$16</f>
        <v>0</v>
      </c>
      <c r="I839" s="8">
        <f t="shared" si="26"/>
        <v>-179.5</v>
      </c>
      <c r="J839" s="2" t="str">
        <f t="shared" si="27"/>
        <v>FAIL</v>
      </c>
      <c r="K839" s="17" t="str">
        <f>IF(AND(IF('114成績輸入與落點儀表板'!$C$2="必須採計",L839&gt;0,IF('114成績輸入與落點儀表板'!$C$2="不可採計",L839=0,TRUE)),IF('114成績輸入與落點儀表板'!$C$3="必須採計",M839&gt;0,IF('114成績輸入與落點儀表板'!$C$3="不可採計",M839=0,TRUE)),IF('114成績輸入與落點儀表板'!$C$4="必須採計",N839&gt;0,IF('114成績輸入與落點儀表板'!$C$4="不可採計",N839=0,TRUE)),IF('114成績輸入與落點儀表板'!$C$5="必須採計",O839&gt;0,IF('114成績輸入與落點儀表板'!$C$5="不可採計",O839=0,TRUE)),IF('114成績輸入與落點儀表板'!$C$6="必須採計",P839&gt;0,IF('114成績輸入與落點儀表板'!$C$6="不可採計",P839=0,TRUE)),IF('114成績輸入與落點儀表板'!$C$7="必須採計",Q839&gt;0,IF('114成績輸入與落點儀表板'!$C$7="不可採計",Q839=0,TRUE)),IF('114成績輸入與落點儀表板'!$C$8="必須採計",R839&gt;0,IF('114成績輸入與落點儀表板'!$C$8="不可採計",R839=0,TRUE)),IF('114成績輸入與落點儀表板'!$C$9="必須採計",S839&gt;0,IF('114成績輸入與落點儀表板'!$C$9="不可採計",S839=0,TRUE)),IF('114成績輸入與落點儀表板'!$C$10="必須採計",T839&gt;0,IF('114成績輸入與落點儀表板'!$C$10="不可採計",T839=0,TRUE)),IF('114成績輸入與落點儀表板'!$C$11="必須採計",U839&gt;0,IF('114成績輸入與落點儀表板'!$C$11="不可採計",U839=0,TRUE)),IF('114成績輸入與落點儀表板'!$C$12="必須採計",V839&gt;0,IF('114成績輸入與落點儀表板'!$C$12="不可採計",V839=0,TRUE)),IF('114成績輸入與落點儀表板'!$C$13="必須採計",W839&gt;0,IF('114成績輸入與落點儀表板'!$C$13="不可採計",W839=0,TRUE)),IF('114成績輸入與落點儀表板'!$C$14="必須採計",X839&gt;0,IF('114成績輸入與落點儀表板'!$C$14="不可採計",X839=0,TRUE)),IF('114成績輸入與落點儀表板'!$C$15="必須採計",Y839&gt;0,IF('114成績輸入與落點儀表板'!$C$15="不可採計",Y839=0,TRUE)),IF('114成績輸入與落點儀表板'!$C$16="必須採計",Z839&gt;0,IF('114成績輸入與落點儀表板'!$C$16="不可採計",Z839=0,TRUE))),"✅ 符合","❌ 不符合")</f>
        <v>❌ 不符合</v>
      </c>
      <c r="L839" s="15">
        <v>0</v>
      </c>
      <c r="M839" s="15">
        <v>1</v>
      </c>
      <c r="N839" s="15">
        <v>0</v>
      </c>
      <c r="O839" s="15">
        <v>0</v>
      </c>
      <c r="P839" s="15">
        <v>1.5</v>
      </c>
      <c r="Q839" s="15">
        <v>0</v>
      </c>
      <c r="R839" s="15">
        <v>2</v>
      </c>
      <c r="S839" s="15">
        <v>0</v>
      </c>
      <c r="T839" s="15">
        <v>0</v>
      </c>
      <c r="U839" s="15">
        <v>0</v>
      </c>
      <c r="V839" s="15">
        <v>0</v>
      </c>
      <c r="W839" s="15">
        <v>0</v>
      </c>
      <c r="X839" s="15">
        <v>0</v>
      </c>
      <c r="Y839" s="15">
        <v>0</v>
      </c>
      <c r="Z839" s="15">
        <v>0</v>
      </c>
    </row>
    <row r="840" spans="1:26" ht="15.75" customHeight="1" x14ac:dyDescent="0.3">
      <c r="A840" s="2" t="s">
        <v>2114</v>
      </c>
      <c r="B840" s="6" t="s">
        <v>2077</v>
      </c>
      <c r="C840" s="6" t="s">
        <v>2090</v>
      </c>
      <c r="D840" s="12" t="s">
        <v>4062</v>
      </c>
      <c r="E840" s="13" t="s">
        <v>2091</v>
      </c>
      <c r="F840" s="2">
        <v>23</v>
      </c>
      <c r="G840" s="15">
        <v>247</v>
      </c>
      <c r="H840" s="7">
        <f>L840*'114成績輸入與落點儀表板'!$B$2+M840*'114成績輸入與落點儀表板'!$B$3+N840*'114成績輸入與落點儀表板'!$B$4+O840*'114成績輸入與落點儀表板'!$B$5+P840*'114成績輸入與落點儀表板'!$B$6+Q840*'114成績輸入與落點儀表板'!$B$7+R840*'114成績輸入與落點儀表板'!$B$8+S840*'114成績輸入與落點儀表板'!$B$9+T840*'114成績輸入與落點儀表板'!$B$10+U840*'114成績輸入與落點儀表板'!$B$11+V840*'114成績輸入與落點儀表板'!$B$12+W840*'114成績輸入與落點儀表板'!$B$13+X840*'114成績輸入與落點儀表板'!$B$14+Y840*'114成績輸入與落點儀表板'!$B$15+Z840*'114成績輸入與落點儀表板'!$B$16</f>
        <v>0</v>
      </c>
      <c r="I840" s="8">
        <f t="shared" si="26"/>
        <v>-247</v>
      </c>
      <c r="J840" s="2" t="str">
        <f t="shared" si="27"/>
        <v>FAIL</v>
      </c>
      <c r="K840" s="17" t="str">
        <f>IF(AND(IF('114成績輸入與落點儀表板'!$C$2="必須採計",L840&gt;0,IF('114成績輸入與落點儀表板'!$C$2="不可採計",L840=0,TRUE)),IF('114成績輸入與落點儀表板'!$C$3="必須採計",M840&gt;0,IF('114成績輸入與落點儀表板'!$C$3="不可採計",M840=0,TRUE)),IF('114成績輸入與落點儀表板'!$C$4="必須採計",N840&gt;0,IF('114成績輸入與落點儀表板'!$C$4="不可採計",N840=0,TRUE)),IF('114成績輸入與落點儀表板'!$C$5="必須採計",O840&gt;0,IF('114成績輸入與落點儀表板'!$C$5="不可採計",O840=0,TRUE)),IF('114成績輸入與落點儀表板'!$C$6="必須採計",P840&gt;0,IF('114成績輸入與落點儀表板'!$C$6="不可採計",P840=0,TRUE)),IF('114成績輸入與落點儀表板'!$C$7="必須採計",Q840&gt;0,IF('114成績輸入與落點儀表板'!$C$7="不可採計",Q840=0,TRUE)),IF('114成績輸入與落點儀表板'!$C$8="必須採計",R840&gt;0,IF('114成績輸入與落點儀表板'!$C$8="不可採計",R840=0,TRUE)),IF('114成績輸入與落點儀表板'!$C$9="必須採計",S840&gt;0,IF('114成績輸入與落點儀表板'!$C$9="不可採計",S840=0,TRUE)),IF('114成績輸入與落點儀表板'!$C$10="必須採計",T840&gt;0,IF('114成績輸入與落點儀表板'!$C$10="不可採計",T840=0,TRUE)),IF('114成績輸入與落點儀表板'!$C$11="必須採計",U840&gt;0,IF('114成績輸入與落點儀表板'!$C$11="不可採計",U840=0,TRUE)),IF('114成績輸入與落點儀表板'!$C$12="必須採計",V840&gt;0,IF('114成績輸入與落點儀表板'!$C$12="不可採計",V840=0,TRUE)),IF('114成績輸入與落點儀表板'!$C$13="必須採計",W840&gt;0,IF('114成績輸入與落點儀表板'!$C$13="不可採計",W840=0,TRUE)),IF('114成績輸入與落點儀表板'!$C$14="必須採計",X840&gt;0,IF('114成績輸入與落點儀表板'!$C$14="不可採計",X840=0,TRUE)),IF('114成績輸入與落點儀表板'!$C$15="必須採計",Y840&gt;0,IF('114成績輸入與落點儀表板'!$C$15="不可採計",Y840=0,TRUE)),IF('114成績輸入與落點儀表板'!$C$16="必須採計",Z840&gt;0,IF('114成績輸入與落點儀表板'!$C$16="不可採計",Z840=0,TRUE))),"✅ 符合","❌ 不符合")</f>
        <v>✅ 符合</v>
      </c>
      <c r="L840" s="15">
        <v>1</v>
      </c>
      <c r="M840" s="15">
        <v>1.75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1.5</v>
      </c>
      <c r="T840" s="15">
        <v>2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</row>
    <row r="841" spans="1:26" ht="15.75" customHeight="1" x14ac:dyDescent="0.3">
      <c r="A841" s="2" t="s">
        <v>2117</v>
      </c>
      <c r="B841" s="13" t="s">
        <v>2077</v>
      </c>
      <c r="C841" s="13" t="s">
        <v>92</v>
      </c>
      <c r="D841" s="12" t="s">
        <v>86</v>
      </c>
      <c r="E841" s="13" t="s">
        <v>4412</v>
      </c>
      <c r="F841" s="2">
        <v>29</v>
      </c>
      <c r="G841" s="15">
        <v>251.25</v>
      </c>
      <c r="H841" s="7">
        <f>L841*'114成績輸入與落點儀表板'!$B$2+M841*'114成績輸入與落點儀表板'!$B$3+N841*'114成績輸入與落點儀表板'!$B$4+O841*'114成績輸入與落點儀表板'!$B$5+P841*'114成績輸入與落點儀表板'!$B$6+Q841*'114成績輸入與落點儀表板'!$B$7+R841*'114成績輸入與落點儀表板'!$B$8+S841*'114成績輸入與落點儀表板'!$B$9+T841*'114成績輸入與落點儀表板'!$B$10+U841*'114成績輸入與落點儀表板'!$B$11+V841*'114成績輸入與落點儀表板'!$B$12+W841*'114成績輸入與落點儀表板'!$B$13+X841*'114成績輸入與落點儀表板'!$B$14+Y841*'114成績輸入與落點儀表板'!$B$15+Z841*'114成績輸入與落點儀表板'!$B$16</f>
        <v>0</v>
      </c>
      <c r="I841" s="8">
        <f t="shared" si="26"/>
        <v>-251.25</v>
      </c>
      <c r="J841" s="2" t="str">
        <f t="shared" si="27"/>
        <v>FAIL</v>
      </c>
      <c r="K841" s="17" t="str">
        <f>IF(AND(IF('114成績輸入與落點儀表板'!$C$2="必須採計",L841&gt;0,IF('114成績輸入與落點儀表板'!$C$2="不可採計",L841=0,TRUE)),IF('114成績輸入與落點儀表板'!$C$3="必須採計",M841&gt;0,IF('114成績輸入與落點儀表板'!$C$3="不可採計",M841=0,TRUE)),IF('114成績輸入與落點儀表板'!$C$4="必須採計",N841&gt;0,IF('114成績輸入與落點儀表板'!$C$4="不可採計",N841=0,TRUE)),IF('114成績輸入與落點儀表板'!$C$5="必須採計",O841&gt;0,IF('114成績輸入與落點儀表板'!$C$5="不可採計",O841=0,TRUE)),IF('114成績輸入與落點儀表板'!$C$6="必須採計",P841&gt;0,IF('114成績輸入與落點儀表板'!$C$6="不可採計",P841=0,TRUE)),IF('114成績輸入與落點儀表板'!$C$7="必須採計",Q841&gt;0,IF('114成績輸入與落點儀表板'!$C$7="不可採計",Q841=0,TRUE)),IF('114成績輸入與落點儀表板'!$C$8="必須採計",R841&gt;0,IF('114成績輸入與落點儀表板'!$C$8="不可採計",R841=0,TRUE)),IF('114成績輸入與落點儀表板'!$C$9="必須採計",S841&gt;0,IF('114成績輸入與落點儀表板'!$C$9="不可採計",S841=0,TRUE)),IF('114成績輸入與落點儀表板'!$C$10="必須採計",T841&gt;0,IF('114成績輸入與落點儀表板'!$C$10="不可採計",T841=0,TRUE)),IF('114成績輸入與落點儀表板'!$C$11="必須採計",U841&gt;0,IF('114成績輸入與落點儀表板'!$C$11="不可採計",U841=0,TRUE)),IF('114成績輸入與落點儀表板'!$C$12="必須採計",V841&gt;0,IF('114成績輸入與落點儀表板'!$C$12="不可採計",V841=0,TRUE)),IF('114成績輸入與落點儀表板'!$C$13="必須採計",W841&gt;0,IF('114成績輸入與落點儀表板'!$C$13="不可採計",W841=0,TRUE)),IF('114成績輸入與落點儀表板'!$C$14="必須採計",X841&gt;0,IF('114成績輸入與落點儀表板'!$C$14="不可採計",X841=0,TRUE)),IF('114成績輸入與落點儀表板'!$C$15="必須採計",Y841&gt;0,IF('114成績輸入與落點儀表板'!$C$15="不可採計",Y841=0,TRUE)),IF('114成績輸入與落點儀表板'!$C$16="必須採計",Z841&gt;0,IF('114成績輸入與落點儀表板'!$C$16="不可採計",Z841=0,TRUE))),"✅ 符合","❌ 不符合")</f>
        <v>✅ 符合</v>
      </c>
      <c r="L841" s="15">
        <v>1</v>
      </c>
      <c r="M841" s="15">
        <v>1.25</v>
      </c>
      <c r="N841" s="15">
        <v>0</v>
      </c>
      <c r="O841" s="15">
        <v>0</v>
      </c>
      <c r="P841" s="15">
        <v>1</v>
      </c>
      <c r="Q841" s="15">
        <v>0</v>
      </c>
      <c r="R841" s="15">
        <v>1.25</v>
      </c>
      <c r="S841" s="15">
        <v>2</v>
      </c>
      <c r="T841" s="15">
        <v>0</v>
      </c>
      <c r="U841" s="15">
        <v>0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</row>
    <row r="842" spans="1:26" ht="15.75" customHeight="1" x14ac:dyDescent="0.3">
      <c r="A842" s="2" t="s">
        <v>2120</v>
      </c>
      <c r="B842" s="6" t="s">
        <v>2077</v>
      </c>
      <c r="C842" s="6" t="s">
        <v>2095</v>
      </c>
      <c r="D842" s="12" t="s">
        <v>60</v>
      </c>
      <c r="E842" s="13" t="s">
        <v>4413</v>
      </c>
      <c r="F842" s="2">
        <v>37</v>
      </c>
      <c r="G842" s="15">
        <v>139</v>
      </c>
      <c r="H842" s="7">
        <f>L842*'114成績輸入與落點儀表板'!$B$2+M842*'114成績輸入與落點儀表板'!$B$3+N842*'114成績輸入與落點儀表板'!$B$4+O842*'114成績輸入與落點儀表板'!$B$5+P842*'114成績輸入與落點儀表板'!$B$6+Q842*'114成績輸入與落點儀表板'!$B$7+R842*'114成績輸入與落點儀表板'!$B$8+S842*'114成績輸入與落點儀表板'!$B$9+T842*'114成績輸入與落點儀表板'!$B$10+U842*'114成績輸入與落點儀表板'!$B$11+V842*'114成績輸入與落點儀表板'!$B$12+W842*'114成績輸入與落點儀表板'!$B$13+X842*'114成績輸入與落點儀表板'!$B$14+Y842*'114成績輸入與落點儀表板'!$B$15+Z842*'114成績輸入與落點儀表板'!$B$16</f>
        <v>0</v>
      </c>
      <c r="I842" s="8">
        <f t="shared" si="26"/>
        <v>-139</v>
      </c>
      <c r="J842" s="2" t="str">
        <f t="shared" si="27"/>
        <v>FAIL</v>
      </c>
      <c r="K842" s="17" t="str">
        <f>IF(AND(IF('114成績輸入與落點儀表板'!$C$2="必須採計",L842&gt;0,IF('114成績輸入與落點儀表板'!$C$2="不可採計",L842=0,TRUE)),IF('114成績輸入與落點儀表板'!$C$3="必須採計",M842&gt;0,IF('114成績輸入與落點儀表板'!$C$3="不可採計",M842=0,TRUE)),IF('114成績輸入與落點儀表板'!$C$4="必須採計",N842&gt;0,IF('114成績輸入與落點儀表板'!$C$4="不可採計",N842=0,TRUE)),IF('114成績輸入與落點儀表板'!$C$5="必須採計",O842&gt;0,IF('114成績輸入與落點儀表板'!$C$5="不可採計",O842=0,TRUE)),IF('114成績輸入與落點儀表板'!$C$6="必須採計",P842&gt;0,IF('114成績輸入與落點儀表板'!$C$6="不可採計",P842=0,TRUE)),IF('114成績輸入與落點儀表板'!$C$7="必須採計",Q842&gt;0,IF('114成績輸入與落點儀表板'!$C$7="不可採計",Q842=0,TRUE)),IF('114成績輸入與落點儀表板'!$C$8="必須採計",R842&gt;0,IF('114成績輸入與落點儀表板'!$C$8="不可採計",R842=0,TRUE)),IF('114成績輸入與落點儀表板'!$C$9="必須採計",S842&gt;0,IF('114成績輸入與落點儀表板'!$C$9="不可採計",S842=0,TRUE)),IF('114成績輸入與落點儀表板'!$C$10="必須採計",T842&gt;0,IF('114成績輸入與落點儀表板'!$C$10="不可採計",T842=0,TRUE)),IF('114成績輸入與落點儀表板'!$C$11="必須採計",U842&gt;0,IF('114成績輸入與落點儀表板'!$C$11="不可採計",U842=0,TRUE)),IF('114成績輸入與落點儀表板'!$C$12="必須採計",V842&gt;0,IF('114成績輸入與落點儀表板'!$C$12="不可採計",V842=0,TRUE)),IF('114成績輸入與落點儀表板'!$C$13="必須採計",W842&gt;0,IF('114成績輸入與落點儀表板'!$C$13="不可採計",W842=0,TRUE)),IF('114成績輸入與落點儀表板'!$C$14="必須採計",X842&gt;0,IF('114成績輸入與落點儀表板'!$C$14="不可採計",X842=0,TRUE)),IF('114成績輸入與落點儀表板'!$C$15="必須採計",Y842&gt;0,IF('114成績輸入與落點儀表板'!$C$15="不可採計",Y842=0,TRUE)),IF('114成績輸入與落點儀表板'!$C$16="必須採計",Z842&gt;0,IF('114成績輸入與落點儀表板'!$C$16="不可採計",Z842=0,TRUE))),"✅ 符合","❌ 不符合")</f>
        <v>✅ 符合</v>
      </c>
      <c r="L842" s="15">
        <v>1</v>
      </c>
      <c r="M842" s="15">
        <v>1.25</v>
      </c>
      <c r="N842" s="15">
        <v>0</v>
      </c>
      <c r="O842" s="15">
        <v>0</v>
      </c>
      <c r="P842" s="15">
        <v>0</v>
      </c>
      <c r="Q842" s="15">
        <v>0</v>
      </c>
      <c r="R842" s="15">
        <v>0</v>
      </c>
      <c r="S842" s="15">
        <v>0</v>
      </c>
      <c r="T842" s="15">
        <v>0</v>
      </c>
      <c r="U842" s="15">
        <v>1</v>
      </c>
      <c r="V842" s="15">
        <v>0</v>
      </c>
      <c r="W842" s="15">
        <v>0</v>
      </c>
      <c r="X842" s="15">
        <v>0</v>
      </c>
      <c r="Y842" s="15">
        <v>0</v>
      </c>
      <c r="Z842" s="15">
        <v>0</v>
      </c>
    </row>
    <row r="843" spans="1:26" ht="15.75" customHeight="1" x14ac:dyDescent="0.3">
      <c r="A843" s="2" t="s">
        <v>2123</v>
      </c>
      <c r="B843" s="13" t="s">
        <v>2077</v>
      </c>
      <c r="C843" s="13" t="s">
        <v>2098</v>
      </c>
      <c r="D843" s="12" t="s">
        <v>60</v>
      </c>
      <c r="E843" s="13" t="s">
        <v>4414</v>
      </c>
      <c r="F843" s="2">
        <v>6</v>
      </c>
      <c r="G843" s="15">
        <v>133.25</v>
      </c>
      <c r="H843" s="7">
        <f>L843*'114成績輸入與落點儀表板'!$B$2+M843*'114成績輸入與落點儀表板'!$B$3+N843*'114成績輸入與落點儀表板'!$B$4+O843*'114成績輸入與落點儀表板'!$B$5+P843*'114成績輸入與落點儀表板'!$B$6+Q843*'114成績輸入與落點儀表板'!$B$7+R843*'114成績輸入與落點儀表板'!$B$8+S843*'114成績輸入與落點儀表板'!$B$9+T843*'114成績輸入與落點儀表板'!$B$10+U843*'114成績輸入與落點儀表板'!$B$11+V843*'114成績輸入與落點儀表板'!$B$12+W843*'114成績輸入與落點儀表板'!$B$13+X843*'114成績輸入與落點儀表板'!$B$14+Y843*'114成績輸入與落點儀表板'!$B$15+Z843*'114成績輸入與落點儀表板'!$B$16</f>
        <v>0</v>
      </c>
      <c r="I843" s="8">
        <f t="shared" si="26"/>
        <v>-133.25</v>
      </c>
      <c r="J843" s="2" t="str">
        <f t="shared" si="27"/>
        <v>FAIL</v>
      </c>
      <c r="K843" s="17" t="str">
        <f>IF(AND(IF('114成績輸入與落點儀表板'!$C$2="必須採計",L843&gt;0,IF('114成績輸入與落點儀表板'!$C$2="不可採計",L843=0,TRUE)),IF('114成績輸入與落點儀表板'!$C$3="必須採計",M843&gt;0,IF('114成績輸入與落點儀表板'!$C$3="不可採計",M843=0,TRUE)),IF('114成績輸入與落點儀表板'!$C$4="必須採計",N843&gt;0,IF('114成績輸入與落點儀表板'!$C$4="不可採計",N843=0,TRUE)),IF('114成績輸入與落點儀表板'!$C$5="必須採計",O843&gt;0,IF('114成績輸入與落點儀表板'!$C$5="不可採計",O843=0,TRUE)),IF('114成績輸入與落點儀表板'!$C$6="必須採計",P843&gt;0,IF('114成績輸入與落點儀表板'!$C$6="不可採計",P843=0,TRUE)),IF('114成績輸入與落點儀表板'!$C$7="必須採計",Q843&gt;0,IF('114成績輸入與落點儀表板'!$C$7="不可採計",Q843=0,TRUE)),IF('114成績輸入與落點儀表板'!$C$8="必須採計",R843&gt;0,IF('114成績輸入與落點儀表板'!$C$8="不可採計",R843=0,TRUE)),IF('114成績輸入與落點儀表板'!$C$9="必須採計",S843&gt;0,IF('114成績輸入與落點儀表板'!$C$9="不可採計",S843=0,TRUE)),IF('114成績輸入與落點儀表板'!$C$10="必須採計",T843&gt;0,IF('114成績輸入與落點儀表板'!$C$10="不可採計",T843=0,TRUE)),IF('114成績輸入與落點儀表板'!$C$11="必須採計",U843&gt;0,IF('114成績輸入與落點儀表板'!$C$11="不可採計",U843=0,TRUE)),IF('114成績輸入與落點儀表板'!$C$12="必須採計",V843&gt;0,IF('114成績輸入與落點儀表板'!$C$12="不可採計",V843=0,TRUE)),IF('114成績輸入與落點儀表板'!$C$13="必須採計",W843&gt;0,IF('114成績輸入與落點儀表板'!$C$13="不可採計",W843=0,TRUE)),IF('114成績輸入與落點儀表板'!$C$14="必須採計",X843&gt;0,IF('114成績輸入與落點儀表板'!$C$14="不可採計",X843=0,TRUE)),IF('114成績輸入與落點儀表板'!$C$15="必須採計",Y843&gt;0,IF('114成績輸入與落點儀表板'!$C$15="不可採計",Y843=0,TRUE)),IF('114成績輸入與落點儀表板'!$C$16="必須採計",Z843&gt;0,IF('114成績輸入與落點儀表板'!$C$16="不可採計",Z843=0,TRUE))),"✅ 符合","❌ 不符合")</f>
        <v>✅ 符合</v>
      </c>
      <c r="L843" s="15">
        <v>1</v>
      </c>
      <c r="M843" s="15">
        <v>1.25</v>
      </c>
      <c r="N843" s="15">
        <v>0</v>
      </c>
      <c r="O843" s="15">
        <v>0</v>
      </c>
      <c r="P843" s="15">
        <v>0</v>
      </c>
      <c r="Q843" s="15">
        <v>0</v>
      </c>
      <c r="R843" s="15">
        <v>0</v>
      </c>
      <c r="S843" s="15">
        <v>1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</row>
    <row r="844" spans="1:26" ht="15.75" customHeight="1" x14ac:dyDescent="0.3">
      <c r="A844" s="2" t="s">
        <v>2126</v>
      </c>
      <c r="B844" s="13" t="s">
        <v>2077</v>
      </c>
      <c r="C844" s="13" t="s">
        <v>296</v>
      </c>
      <c r="D844" s="12" t="s">
        <v>56</v>
      </c>
      <c r="E844" s="13" t="s">
        <v>483</v>
      </c>
      <c r="F844" s="2">
        <v>56</v>
      </c>
      <c r="G844" s="15">
        <v>147</v>
      </c>
      <c r="H844" s="7">
        <f>L844*'114成績輸入與落點儀表板'!$B$2+M844*'114成績輸入與落點儀表板'!$B$3+N844*'114成績輸入與落點儀表板'!$B$4+O844*'114成績輸入與落點儀表板'!$B$5+P844*'114成績輸入與落點儀表板'!$B$6+Q844*'114成績輸入與落點儀表板'!$B$7+R844*'114成績輸入與落點儀表板'!$B$8+S844*'114成績輸入與落點儀表板'!$B$9+T844*'114成績輸入與落點儀表板'!$B$10+U844*'114成績輸入與落點儀表板'!$B$11+V844*'114成績輸入與落點儀表板'!$B$12+W844*'114成績輸入與落點儀表板'!$B$13+X844*'114成績輸入與落點儀表板'!$B$14+Y844*'114成績輸入與落點儀表板'!$B$15+Z844*'114成績輸入與落點儀表板'!$B$16</f>
        <v>0</v>
      </c>
      <c r="I844" s="8">
        <f t="shared" si="26"/>
        <v>-147</v>
      </c>
      <c r="J844" s="2" t="str">
        <f t="shared" si="27"/>
        <v>FAIL</v>
      </c>
      <c r="K844" s="17" t="str">
        <f>IF(AND(IF('114成績輸入與落點儀表板'!$C$2="必須採計",L844&gt;0,IF('114成績輸入與落點儀表板'!$C$2="不可採計",L844=0,TRUE)),IF('114成績輸入與落點儀表板'!$C$3="必須採計",M844&gt;0,IF('114成績輸入與落點儀表板'!$C$3="不可採計",M844=0,TRUE)),IF('114成績輸入與落點儀表板'!$C$4="必須採計",N844&gt;0,IF('114成績輸入與落點儀表板'!$C$4="不可採計",N844=0,TRUE)),IF('114成績輸入與落點儀表板'!$C$5="必須採計",O844&gt;0,IF('114成績輸入與落點儀表板'!$C$5="不可採計",O844=0,TRUE)),IF('114成績輸入與落點儀表板'!$C$6="必須採計",P844&gt;0,IF('114成績輸入與落點儀表板'!$C$6="不可採計",P844=0,TRUE)),IF('114成績輸入與落點儀表板'!$C$7="必須採計",Q844&gt;0,IF('114成績輸入與落點儀表板'!$C$7="不可採計",Q844=0,TRUE)),IF('114成績輸入與落點儀表板'!$C$8="必須採計",R844&gt;0,IF('114成績輸入與落點儀表板'!$C$8="不可採計",R844=0,TRUE)),IF('114成績輸入與落點儀表板'!$C$9="必須採計",S844&gt;0,IF('114成績輸入與落點儀表板'!$C$9="不可採計",S844=0,TRUE)),IF('114成績輸入與落點儀表板'!$C$10="必須採計",T844&gt;0,IF('114成績輸入與落點儀表板'!$C$10="不可採計",T844=0,TRUE)),IF('114成績輸入與落點儀表板'!$C$11="必須採計",U844&gt;0,IF('114成績輸入與落點儀表板'!$C$11="不可採計",U844=0,TRUE)),IF('114成績輸入與落點儀表板'!$C$12="必須採計",V844&gt;0,IF('114成績輸入與落點儀表板'!$C$12="不可採計",V844=0,TRUE)),IF('114成績輸入與落點儀表板'!$C$13="必須採計",W844&gt;0,IF('114成績輸入與落點儀表板'!$C$13="不可採計",W844=0,TRUE)),IF('114成績輸入與落點儀表板'!$C$14="必須採計",X844&gt;0,IF('114成績輸入與落點儀表板'!$C$14="不可採計",X844=0,TRUE)),IF('114成績輸入與落點儀表板'!$C$15="必須採計",Y844&gt;0,IF('114成績輸入與落點儀表板'!$C$15="不可採計",Y844=0,TRUE)),IF('114成績輸入與落點儀表板'!$C$16="必須採計",Z844&gt;0,IF('114成績輸入與落點儀表板'!$C$16="不可採計",Z844=0,TRUE))),"✅ 符合","❌ 不符合")</f>
        <v>✅ 符合</v>
      </c>
      <c r="L844" s="15">
        <v>1.5</v>
      </c>
      <c r="M844" s="15">
        <v>1</v>
      </c>
      <c r="N844" s="15">
        <v>0</v>
      </c>
      <c r="O844" s="15">
        <v>0</v>
      </c>
      <c r="P844" s="15">
        <v>0</v>
      </c>
      <c r="Q844" s="15">
        <v>0</v>
      </c>
      <c r="R844" s="15">
        <v>0</v>
      </c>
      <c r="S844" s="15">
        <v>0</v>
      </c>
      <c r="T844" s="15">
        <v>0</v>
      </c>
      <c r="U844" s="15">
        <v>1</v>
      </c>
      <c r="V844" s="15">
        <v>0</v>
      </c>
      <c r="W844" s="15">
        <v>0</v>
      </c>
      <c r="X844" s="15">
        <v>0</v>
      </c>
      <c r="Y844" s="15">
        <v>0</v>
      </c>
      <c r="Z844" s="15">
        <v>0</v>
      </c>
    </row>
    <row r="845" spans="1:26" ht="15.75" customHeight="1" x14ac:dyDescent="0.3">
      <c r="A845" s="2" t="s">
        <v>2128</v>
      </c>
      <c r="B845" s="13" t="s">
        <v>2077</v>
      </c>
      <c r="C845" s="13" t="s">
        <v>304</v>
      </c>
      <c r="D845" s="12" t="s">
        <v>4057</v>
      </c>
      <c r="E845" s="13" t="s">
        <v>4415</v>
      </c>
      <c r="F845" s="2">
        <v>15</v>
      </c>
      <c r="G845" s="15">
        <v>200</v>
      </c>
      <c r="H845" s="7">
        <f>L845*'114成績輸入與落點儀表板'!$B$2+M845*'114成績輸入與落點儀表板'!$B$3+N845*'114成績輸入與落點儀表板'!$B$4+O845*'114成績輸入與落點儀表板'!$B$5+P845*'114成績輸入與落點儀表板'!$B$6+Q845*'114成績輸入與落點儀表板'!$B$7+R845*'114成績輸入與落點儀表板'!$B$8+S845*'114成績輸入與落點儀表板'!$B$9+T845*'114成績輸入與落點儀表板'!$B$10+U845*'114成績輸入與落點儀表板'!$B$11+V845*'114成績輸入與落點儀表板'!$B$12+W845*'114成績輸入與落點儀表板'!$B$13+X845*'114成績輸入與落點儀表板'!$B$14+Y845*'114成績輸入與落點儀表板'!$B$15+Z845*'114成績輸入與落點儀表板'!$B$16</f>
        <v>0</v>
      </c>
      <c r="I845" s="8">
        <f t="shared" si="26"/>
        <v>-200</v>
      </c>
      <c r="J845" s="2" t="str">
        <f t="shared" si="27"/>
        <v>FAIL</v>
      </c>
      <c r="K845" s="17" t="str">
        <f>IF(AND(IF('114成績輸入與落點儀表板'!$C$2="必須採計",L845&gt;0,IF('114成績輸入與落點儀表板'!$C$2="不可採計",L845=0,TRUE)),IF('114成績輸入與落點儀表板'!$C$3="必須採計",M845&gt;0,IF('114成績輸入與落點儀表板'!$C$3="不可採計",M845=0,TRUE)),IF('114成績輸入與落點儀表板'!$C$4="必須採計",N845&gt;0,IF('114成績輸入與落點儀表板'!$C$4="不可採計",N845=0,TRUE)),IF('114成績輸入與落點儀表板'!$C$5="必須採計",O845&gt;0,IF('114成績輸入與落點儀表板'!$C$5="不可採計",O845=0,TRUE)),IF('114成績輸入與落點儀表板'!$C$6="必須採計",P845&gt;0,IF('114成績輸入與落點儀表板'!$C$6="不可採計",P845=0,TRUE)),IF('114成績輸入與落點儀表板'!$C$7="必須採計",Q845&gt;0,IF('114成績輸入與落點儀表板'!$C$7="不可採計",Q845=0,TRUE)),IF('114成績輸入與落點儀表板'!$C$8="必須採計",R845&gt;0,IF('114成績輸入與落點儀表板'!$C$8="不可採計",R845=0,TRUE)),IF('114成績輸入與落點儀表板'!$C$9="必須採計",S845&gt;0,IF('114成績輸入與落點儀表板'!$C$9="不可採計",S845=0,TRUE)),IF('114成績輸入與落點儀表板'!$C$10="必須採計",T845&gt;0,IF('114成績輸入與落點儀表板'!$C$10="不可採計",T845=0,TRUE)),IF('114成績輸入與落點儀表板'!$C$11="必須採計",U845&gt;0,IF('114成績輸入與落點儀表板'!$C$11="不可採計",U845=0,TRUE)),IF('114成績輸入與落點儀表板'!$C$12="必須採計",V845&gt;0,IF('114成績輸入與落點儀表板'!$C$12="不可採計",V845=0,TRUE)),IF('114成績輸入與落點儀表板'!$C$13="必須採計",W845&gt;0,IF('114成績輸入與落點儀表板'!$C$13="不可採計",W845=0,TRUE)),IF('114成績輸入與落點儀表板'!$C$14="必須採計",X845&gt;0,IF('114成績輸入與落點儀表板'!$C$14="不可採計",X845=0,TRUE)),IF('114成績輸入與落點儀表板'!$C$15="必須採計",Y845&gt;0,IF('114成績輸入與落點儀表板'!$C$15="不可採計",Y845=0,TRUE)),IF('114成績輸入與落點儀表板'!$C$16="必須採計",Z845&gt;0,IF('114成績輸入與落點儀表板'!$C$16="不可採計",Z845=0,TRUE))),"✅ 符合","❌ 不符合")</f>
        <v>❌ 不符合</v>
      </c>
      <c r="L845" s="15">
        <v>0</v>
      </c>
      <c r="M845" s="15">
        <v>1.25</v>
      </c>
      <c r="N845" s="15">
        <v>0</v>
      </c>
      <c r="O845" s="15">
        <v>0</v>
      </c>
      <c r="P845" s="15">
        <v>0</v>
      </c>
      <c r="Q845" s="15">
        <v>1</v>
      </c>
      <c r="R845" s="15">
        <v>0</v>
      </c>
      <c r="S845" s="15">
        <v>0</v>
      </c>
      <c r="T845" s="15">
        <v>0</v>
      </c>
      <c r="U845" s="15">
        <v>0</v>
      </c>
      <c r="V845" s="15">
        <v>1.5</v>
      </c>
      <c r="W845" s="15">
        <v>1</v>
      </c>
      <c r="X845" s="15">
        <v>0</v>
      </c>
      <c r="Y845" s="15">
        <v>0</v>
      </c>
      <c r="Z845" s="15">
        <v>0</v>
      </c>
    </row>
    <row r="846" spans="1:26" ht="15.75" customHeight="1" x14ac:dyDescent="0.3">
      <c r="A846" s="2" t="s">
        <v>2130</v>
      </c>
      <c r="B846" s="13" t="s">
        <v>2077</v>
      </c>
      <c r="C846" s="13" t="s">
        <v>985</v>
      </c>
      <c r="D846" s="12" t="s">
        <v>80</v>
      </c>
      <c r="E846" s="13" t="s">
        <v>4115</v>
      </c>
      <c r="F846" s="2">
        <v>17</v>
      </c>
      <c r="G846" s="15">
        <v>231.92</v>
      </c>
      <c r="H846" s="7">
        <f>L846*'114成績輸入與落點儀表板'!$B$2+M846*'114成績輸入與落點儀表板'!$B$3+N846*'114成績輸入與落點儀表板'!$B$4+O846*'114成績輸入與落點儀表板'!$B$5+P846*'114成績輸入與落點儀表板'!$B$6+Q846*'114成績輸入與落點儀表板'!$B$7+R846*'114成績輸入與落點儀表板'!$B$8+S846*'114成績輸入與落點儀表板'!$B$9+T846*'114成績輸入與落點儀表板'!$B$10+U846*'114成績輸入與落點儀表板'!$B$11+V846*'114成績輸入與落點儀表板'!$B$12+W846*'114成績輸入與落點儀表板'!$B$13+X846*'114成績輸入與落點儀表板'!$B$14+Y846*'114成績輸入與落點儀表板'!$B$15+Z846*'114成績輸入與落點儀表板'!$B$16</f>
        <v>0</v>
      </c>
      <c r="I846" s="8">
        <f t="shared" si="26"/>
        <v>-231.92</v>
      </c>
      <c r="J846" s="2" t="str">
        <f t="shared" si="27"/>
        <v>FAIL</v>
      </c>
      <c r="K846" s="17" t="str">
        <f>IF(AND(IF('114成績輸入與落點儀表板'!$C$2="必須採計",L846&gt;0,IF('114成績輸入與落點儀表板'!$C$2="不可採計",L846=0,TRUE)),IF('114成績輸入與落點儀表板'!$C$3="必須採計",M846&gt;0,IF('114成績輸入與落點儀表板'!$C$3="不可採計",M846=0,TRUE)),IF('114成績輸入與落點儀表板'!$C$4="必須採計",N846&gt;0,IF('114成績輸入與落點儀表板'!$C$4="不可採計",N846=0,TRUE)),IF('114成績輸入與落點儀表板'!$C$5="必須採計",O846&gt;0,IF('114成績輸入與落點儀表板'!$C$5="不可採計",O846=0,TRUE)),IF('114成績輸入與落點儀表板'!$C$6="必須採計",P846&gt;0,IF('114成績輸入與落點儀表板'!$C$6="不可採計",P846=0,TRUE)),IF('114成績輸入與落點儀表板'!$C$7="必須採計",Q846&gt;0,IF('114成績輸入與落點儀表板'!$C$7="不可採計",Q846=0,TRUE)),IF('114成績輸入與落點儀表板'!$C$8="必須採計",R846&gt;0,IF('114成績輸入與落點儀表板'!$C$8="不可採計",R846=0,TRUE)),IF('114成績輸入與落點儀表板'!$C$9="必須採計",S846&gt;0,IF('114成績輸入與落點儀表板'!$C$9="不可採計",S846=0,TRUE)),IF('114成績輸入與落點儀表板'!$C$10="必須採計",T846&gt;0,IF('114成績輸入與落點儀表板'!$C$10="不可採計",T846=0,TRUE)),IF('114成績輸入與落點儀表板'!$C$11="必須採計",U846&gt;0,IF('114成績輸入與落點儀表板'!$C$11="不可採計",U846=0,TRUE)),IF('114成績輸入與落點儀表板'!$C$12="必須採計",V846&gt;0,IF('114成績輸入與落點儀表板'!$C$12="不可採計",V846=0,TRUE)),IF('114成績輸入與落點儀表板'!$C$13="必須採計",W846&gt;0,IF('114成績輸入與落點儀表板'!$C$13="不可採計",W846=0,TRUE)),IF('114成績輸入與落點儀表板'!$C$14="必須採計",X846&gt;0,IF('114成績輸入與落點儀表板'!$C$14="不可採計",X846=0,TRUE)),IF('114成績輸入與落點儀表板'!$C$15="必須採計",Y846&gt;0,IF('114成績輸入與落點儀表板'!$C$15="不可採計",Y846=0,TRUE)),IF('114成績輸入與落點儀表板'!$C$16="必須採計",Z846&gt;0,IF('114成績輸入與落點儀表板'!$C$16="不可採計",Z846=0,TRUE))),"✅ 符合","❌ 不符合")</f>
        <v>✅ 符合</v>
      </c>
      <c r="L846" s="15">
        <v>1</v>
      </c>
      <c r="M846" s="15">
        <v>1</v>
      </c>
      <c r="N846" s="15">
        <v>0</v>
      </c>
      <c r="O846" s="15">
        <v>0</v>
      </c>
      <c r="P846" s="15">
        <v>0</v>
      </c>
      <c r="Q846" s="15">
        <v>0</v>
      </c>
      <c r="R846" s="15">
        <v>0</v>
      </c>
      <c r="S846" s="15">
        <v>0</v>
      </c>
      <c r="T846" s="15">
        <v>0</v>
      </c>
      <c r="U846" s="15">
        <v>1</v>
      </c>
      <c r="V846" s="15">
        <v>0</v>
      </c>
      <c r="W846" s="15">
        <v>0</v>
      </c>
      <c r="X846" s="15">
        <v>0</v>
      </c>
      <c r="Y846" s="15">
        <v>0</v>
      </c>
      <c r="Z846" s="15">
        <v>2</v>
      </c>
    </row>
    <row r="847" spans="1:26" ht="15.75" customHeight="1" x14ac:dyDescent="0.3">
      <c r="A847" s="2" t="s">
        <v>2132</v>
      </c>
      <c r="B847" s="13" t="s">
        <v>2077</v>
      </c>
      <c r="C847" s="13" t="s">
        <v>335</v>
      </c>
      <c r="D847" s="12" t="s">
        <v>103</v>
      </c>
      <c r="E847" s="13" t="s">
        <v>2106</v>
      </c>
      <c r="F847" s="2">
        <v>31</v>
      </c>
      <c r="G847" s="15">
        <v>298</v>
      </c>
      <c r="H847" s="7">
        <f>L847*'114成績輸入與落點儀表板'!$B$2+M847*'114成績輸入與落點儀表板'!$B$3+N847*'114成績輸入與落點儀表板'!$B$4+O847*'114成績輸入與落點儀表板'!$B$5+P847*'114成績輸入與落點儀表板'!$B$6+Q847*'114成績輸入與落點儀表板'!$B$7+R847*'114成績輸入與落點儀表板'!$B$8+S847*'114成績輸入與落點儀表板'!$B$9+T847*'114成績輸入與落點儀表板'!$B$10+U847*'114成績輸入與落點儀表板'!$B$11+V847*'114成績輸入與落點儀表板'!$B$12+W847*'114成績輸入與落點儀表板'!$B$13+X847*'114成績輸入與落點儀表板'!$B$14+Y847*'114成績輸入與落點儀表板'!$B$15+Z847*'114成績輸入與落點儀表板'!$B$16</f>
        <v>0</v>
      </c>
      <c r="I847" s="8">
        <f t="shared" si="26"/>
        <v>-298</v>
      </c>
      <c r="J847" s="2" t="str">
        <f t="shared" si="27"/>
        <v>FAIL</v>
      </c>
      <c r="K847" s="17" t="str">
        <f>IF(AND(IF('114成績輸入與落點儀表板'!$C$2="必須採計",L847&gt;0,IF('114成績輸入與落點儀表板'!$C$2="不可採計",L847=0,TRUE)),IF('114成績輸入與落點儀表板'!$C$3="必須採計",M847&gt;0,IF('114成績輸入與落點儀表板'!$C$3="不可採計",M847=0,TRUE)),IF('114成績輸入與落點儀表板'!$C$4="必須採計",N847&gt;0,IF('114成績輸入與落點儀表板'!$C$4="不可採計",N847=0,TRUE)),IF('114成績輸入與落點儀表板'!$C$5="必須採計",O847&gt;0,IF('114成績輸入與落點儀表板'!$C$5="不可採計",O847=0,TRUE)),IF('114成績輸入與落點儀表板'!$C$6="必須採計",P847&gt;0,IF('114成績輸入與落點儀表板'!$C$6="不可採計",P847=0,TRUE)),IF('114成績輸入與落點儀表板'!$C$7="必須採計",Q847&gt;0,IF('114成績輸入與落點儀表板'!$C$7="不可採計",Q847=0,TRUE)),IF('114成績輸入與落點儀表板'!$C$8="必須採計",R847&gt;0,IF('114成績輸入與落點儀表板'!$C$8="不可採計",R847=0,TRUE)),IF('114成績輸入與落點儀表板'!$C$9="必須採計",S847&gt;0,IF('114成績輸入與落點儀表板'!$C$9="不可採計",S847=0,TRUE)),IF('114成績輸入與落點儀表板'!$C$10="必須採計",T847&gt;0,IF('114成績輸入與落點儀表板'!$C$10="不可採計",T847=0,TRUE)),IF('114成績輸入與落點儀表板'!$C$11="必須採計",U847&gt;0,IF('114成績輸入與落點儀表板'!$C$11="不可採計",U847=0,TRUE)),IF('114成績輸入與落點儀表板'!$C$12="必須採計",V847&gt;0,IF('114成績輸入與落點儀表板'!$C$12="不可採計",V847=0,TRUE)),IF('114成績輸入與落點儀表板'!$C$13="必須採計",W847&gt;0,IF('114成績輸入與落點儀表板'!$C$13="不可採計",W847=0,TRUE)),IF('114成績輸入與落點儀表板'!$C$14="必須採計",X847&gt;0,IF('114成績輸入與落點儀表板'!$C$14="不可採計",X847=0,TRUE)),IF('114成績輸入與落點儀表板'!$C$15="必須採計",Y847&gt;0,IF('114成績輸入與落點儀表板'!$C$15="不可採計",Y847=0,TRUE)),IF('114成績輸入與落點儀表板'!$C$16="必須採計",Z847&gt;0,IF('114成績輸入與落點儀表板'!$C$16="不可採計",Z847=0,TRUE))),"✅ 符合","❌ 不符合")</f>
        <v>✅ 符合</v>
      </c>
      <c r="L847" s="15">
        <v>1</v>
      </c>
      <c r="M847" s="15">
        <v>2</v>
      </c>
      <c r="N847" s="15">
        <v>2</v>
      </c>
      <c r="O847" s="15">
        <v>0</v>
      </c>
      <c r="P847" s="15">
        <v>0</v>
      </c>
      <c r="Q847" s="15">
        <v>0</v>
      </c>
      <c r="R847" s="15">
        <v>2</v>
      </c>
      <c r="S847" s="15">
        <v>1</v>
      </c>
      <c r="T847" s="15">
        <v>0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0</v>
      </c>
    </row>
    <row r="848" spans="1:26" ht="15.75" customHeight="1" x14ac:dyDescent="0.3">
      <c r="A848" s="2" t="s">
        <v>2134</v>
      </c>
      <c r="B848" s="13" t="s">
        <v>2077</v>
      </c>
      <c r="C848" s="13" t="s">
        <v>242</v>
      </c>
      <c r="D848" s="12" t="s">
        <v>103</v>
      </c>
      <c r="E848" s="13" t="s">
        <v>2106</v>
      </c>
      <c r="F848" s="2">
        <v>31</v>
      </c>
      <c r="G848" s="15">
        <v>314</v>
      </c>
      <c r="H848" s="7">
        <f>L848*'114成績輸入與落點儀表板'!$B$2+M848*'114成績輸入與落點儀表板'!$B$3+N848*'114成績輸入與落點儀表板'!$B$4+O848*'114成績輸入與落點儀表板'!$B$5+P848*'114成績輸入與落點儀表板'!$B$6+Q848*'114成績輸入與落點儀表板'!$B$7+R848*'114成績輸入與落點儀表板'!$B$8+S848*'114成績輸入與落點儀表板'!$B$9+T848*'114成績輸入與落點儀表板'!$B$10+U848*'114成績輸入與落點儀表板'!$B$11+V848*'114成績輸入與落點儀表板'!$B$12+W848*'114成績輸入與落點儀表板'!$B$13+X848*'114成績輸入與落點儀表板'!$B$14+Y848*'114成績輸入與落點儀表板'!$B$15+Z848*'114成績輸入與落點儀表板'!$B$16</f>
        <v>0</v>
      </c>
      <c r="I848" s="8">
        <f t="shared" si="26"/>
        <v>-314</v>
      </c>
      <c r="J848" s="2" t="str">
        <f t="shared" si="27"/>
        <v>FAIL</v>
      </c>
      <c r="K848" s="17" t="str">
        <f>IF(AND(IF('114成績輸入與落點儀表板'!$C$2="必須採計",L848&gt;0,IF('114成績輸入與落點儀表板'!$C$2="不可採計",L848=0,TRUE)),IF('114成績輸入與落點儀表板'!$C$3="必須採計",M848&gt;0,IF('114成績輸入與落點儀表板'!$C$3="不可採計",M848=0,TRUE)),IF('114成績輸入與落點儀表板'!$C$4="必須採計",N848&gt;0,IF('114成績輸入與落點儀表板'!$C$4="不可採計",N848=0,TRUE)),IF('114成績輸入與落點儀表板'!$C$5="必須採計",O848&gt;0,IF('114成績輸入與落點儀表板'!$C$5="不可採計",O848=0,TRUE)),IF('114成績輸入與落點儀表板'!$C$6="必須採計",P848&gt;0,IF('114成績輸入與落點儀表板'!$C$6="不可採計",P848=0,TRUE)),IF('114成績輸入與落點儀表板'!$C$7="必須採計",Q848&gt;0,IF('114成績輸入與落點儀表板'!$C$7="不可採計",Q848=0,TRUE)),IF('114成績輸入與落點儀表板'!$C$8="必須採計",R848&gt;0,IF('114成績輸入與落點儀表板'!$C$8="不可採計",R848=0,TRUE)),IF('114成績輸入與落點儀表板'!$C$9="必須採計",S848&gt;0,IF('114成績輸入與落點儀表板'!$C$9="不可採計",S848=0,TRUE)),IF('114成績輸入與落點儀表板'!$C$10="必須採計",T848&gt;0,IF('114成績輸入與落點儀表板'!$C$10="不可採計",T848=0,TRUE)),IF('114成績輸入與落點儀表板'!$C$11="必須採計",U848&gt;0,IF('114成績輸入與落點儀表板'!$C$11="不可採計",U848=0,TRUE)),IF('114成績輸入與落點儀表板'!$C$12="必須採計",V848&gt;0,IF('114成績輸入與落點儀表板'!$C$12="不可採計",V848=0,TRUE)),IF('114成績輸入與落點儀表板'!$C$13="必須採計",W848&gt;0,IF('114成績輸入與落點儀表板'!$C$13="不可採計",W848=0,TRUE)),IF('114成績輸入與落點儀表板'!$C$14="必須採計",X848&gt;0,IF('114成績輸入與落點儀表板'!$C$14="不可採計",X848=0,TRUE)),IF('114成績輸入與落點儀表板'!$C$15="必須採計",Y848&gt;0,IF('114成績輸入與落點儀表板'!$C$15="不可採計",Y848=0,TRUE)),IF('114成績輸入與落點儀表板'!$C$16="必須採計",Z848&gt;0,IF('114成績輸入與落點儀表板'!$C$16="不可採計",Z848=0,TRUE))),"✅ 符合","❌ 不符合")</f>
        <v>✅ 符合</v>
      </c>
      <c r="L848" s="15">
        <v>1</v>
      </c>
      <c r="M848" s="15">
        <v>2</v>
      </c>
      <c r="N848" s="15">
        <v>2</v>
      </c>
      <c r="O848" s="15">
        <v>0</v>
      </c>
      <c r="P848" s="15">
        <v>0</v>
      </c>
      <c r="Q848" s="15">
        <v>0</v>
      </c>
      <c r="R848" s="15">
        <v>2</v>
      </c>
      <c r="S848" s="15">
        <v>1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</row>
    <row r="849" spans="1:26" ht="15.75" customHeight="1" x14ac:dyDescent="0.3">
      <c r="A849" s="2" t="s">
        <v>2136</v>
      </c>
      <c r="B849" s="13" t="s">
        <v>2077</v>
      </c>
      <c r="C849" s="13" t="s">
        <v>859</v>
      </c>
      <c r="D849" s="12" t="s">
        <v>103</v>
      </c>
      <c r="E849" s="13" t="s">
        <v>2109</v>
      </c>
      <c r="F849" s="2">
        <v>30</v>
      </c>
      <c r="G849" s="15">
        <v>307</v>
      </c>
      <c r="H849" s="7">
        <f>L849*'114成績輸入與落點儀表板'!$B$2+M849*'114成績輸入與落點儀表板'!$B$3+N849*'114成績輸入與落點儀表板'!$B$4+O849*'114成績輸入與落點儀表板'!$B$5+P849*'114成績輸入與落點儀表板'!$B$6+Q849*'114成績輸入與落點儀表板'!$B$7+R849*'114成績輸入與落點儀表板'!$B$8+S849*'114成績輸入與落點儀表板'!$B$9+T849*'114成績輸入與落點儀表板'!$B$10+U849*'114成績輸入與落點儀表板'!$B$11+V849*'114成績輸入與落點儀表板'!$B$12+W849*'114成績輸入與落點儀表板'!$B$13+X849*'114成績輸入與落點儀表板'!$B$14+Y849*'114成績輸入與落點儀表板'!$B$15+Z849*'114成績輸入與落點儀表板'!$B$16</f>
        <v>0</v>
      </c>
      <c r="I849" s="8">
        <f t="shared" si="26"/>
        <v>-307</v>
      </c>
      <c r="J849" s="2" t="str">
        <f t="shared" si="27"/>
        <v>FAIL</v>
      </c>
      <c r="K849" s="17" t="str">
        <f>IF(AND(IF('114成績輸入與落點儀表板'!$C$2="必須採計",L849&gt;0,IF('114成績輸入與落點儀表板'!$C$2="不可採計",L849=0,TRUE)),IF('114成績輸入與落點儀表板'!$C$3="必須採計",M849&gt;0,IF('114成績輸入與落點儀表板'!$C$3="不可採計",M849=0,TRUE)),IF('114成績輸入與落點儀表板'!$C$4="必須採計",N849&gt;0,IF('114成績輸入與落點儀表板'!$C$4="不可採計",N849=0,TRUE)),IF('114成績輸入與落點儀表板'!$C$5="必須採計",O849&gt;0,IF('114成績輸入與落點儀表板'!$C$5="不可採計",O849=0,TRUE)),IF('114成績輸入與落點儀表板'!$C$6="必須採計",P849&gt;0,IF('114成績輸入與落點儀表板'!$C$6="不可採計",P849=0,TRUE)),IF('114成績輸入與落點儀表板'!$C$7="必須採計",Q849&gt;0,IF('114成績輸入與落點儀表板'!$C$7="不可採計",Q849=0,TRUE)),IF('114成績輸入與落點儀表板'!$C$8="必須採計",R849&gt;0,IF('114成績輸入與落點儀表板'!$C$8="不可採計",R849=0,TRUE)),IF('114成績輸入與落點儀表板'!$C$9="必須採計",S849&gt;0,IF('114成績輸入與落點儀表板'!$C$9="不可採計",S849=0,TRUE)),IF('114成績輸入與落點儀表板'!$C$10="必須採計",T849&gt;0,IF('114成績輸入與落點儀表板'!$C$10="不可採計",T849=0,TRUE)),IF('114成績輸入與落點儀表板'!$C$11="必須採計",U849&gt;0,IF('114成績輸入與落點儀表板'!$C$11="不可採計",U849=0,TRUE)),IF('114成績輸入與落點儀表板'!$C$12="必須採計",V849&gt;0,IF('114成績輸入與落點儀表板'!$C$12="不可採計",V849=0,TRUE)),IF('114成績輸入與落點儀表板'!$C$13="必須採計",W849&gt;0,IF('114成績輸入與落點儀表板'!$C$13="不可採計",W849=0,TRUE)),IF('114成績輸入與落點儀表板'!$C$14="必須採計",X849&gt;0,IF('114成績輸入與落點儀表板'!$C$14="不可採計",X849=0,TRUE)),IF('114成績輸入與落點儀表板'!$C$15="必須採計",Y849&gt;0,IF('114成績輸入與落點儀表板'!$C$15="不可採計",Y849=0,TRUE)),IF('114成績輸入與落點儀表板'!$C$16="必須採計",Z849&gt;0,IF('114成績輸入與落點儀表板'!$C$16="不可採計",Z849=0,TRUE))),"✅ 符合","❌ 不符合")</f>
        <v>✅ 符合</v>
      </c>
      <c r="L849" s="15">
        <v>1</v>
      </c>
      <c r="M849" s="15">
        <v>2</v>
      </c>
      <c r="N849" s="15">
        <v>2</v>
      </c>
      <c r="O849" s="15">
        <v>0</v>
      </c>
      <c r="P849" s="15">
        <v>0</v>
      </c>
      <c r="Q849" s="15">
        <v>0</v>
      </c>
      <c r="R849" s="15">
        <v>2</v>
      </c>
      <c r="S849" s="15">
        <v>1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</row>
    <row r="850" spans="1:26" ht="15.75" customHeight="1" x14ac:dyDescent="0.3">
      <c r="A850" s="2" t="s">
        <v>2137</v>
      </c>
      <c r="B850" s="13" t="s">
        <v>2077</v>
      </c>
      <c r="C850" s="13" t="s">
        <v>245</v>
      </c>
      <c r="D850" s="12" t="s">
        <v>73</v>
      </c>
      <c r="E850" s="13" t="s">
        <v>2111</v>
      </c>
      <c r="F850" s="2">
        <v>33</v>
      </c>
      <c r="G850" s="15">
        <v>189.5</v>
      </c>
      <c r="H850" s="7">
        <f>L850*'114成績輸入與落點儀表板'!$B$2+M850*'114成績輸入與落點儀表板'!$B$3+N850*'114成績輸入與落點儀表板'!$B$4+O850*'114成績輸入與落點儀表板'!$B$5+P850*'114成績輸入與落點儀表板'!$B$6+Q850*'114成績輸入與落點儀表板'!$B$7+R850*'114成績輸入與落點儀表板'!$B$8+S850*'114成績輸入與落點儀表板'!$B$9+T850*'114成績輸入與落點儀表板'!$B$10+U850*'114成績輸入與落點儀表板'!$B$11+V850*'114成績輸入與落點儀表板'!$B$12+W850*'114成績輸入與落點儀表板'!$B$13+X850*'114成績輸入與落點儀表板'!$B$14+Y850*'114成績輸入與落點儀表板'!$B$15+Z850*'114成績輸入與落點儀表板'!$B$16</f>
        <v>0</v>
      </c>
      <c r="I850" s="8">
        <f t="shared" si="26"/>
        <v>-189.5</v>
      </c>
      <c r="J850" s="2" t="str">
        <f t="shared" si="27"/>
        <v>FAIL</v>
      </c>
      <c r="K850" s="17" t="str">
        <f>IF(AND(IF('114成績輸入與落點儀表板'!$C$2="必須採計",L850&gt;0,IF('114成績輸入與落點儀表板'!$C$2="不可採計",L850=0,TRUE)),IF('114成績輸入與落點儀表板'!$C$3="必須採計",M850&gt;0,IF('114成績輸入與落點儀表板'!$C$3="不可採計",M850=0,TRUE)),IF('114成績輸入與落點儀表板'!$C$4="必須採計",N850&gt;0,IF('114成績輸入與落點儀表板'!$C$4="不可採計",N850=0,TRUE)),IF('114成績輸入與落點儀表板'!$C$5="必須採計",O850&gt;0,IF('114成績輸入與落點儀表板'!$C$5="不可採計",O850=0,TRUE)),IF('114成績輸入與落點儀表板'!$C$6="必須採計",P850&gt;0,IF('114成績輸入與落點儀表板'!$C$6="不可採計",P850=0,TRUE)),IF('114成績輸入與落點儀表板'!$C$7="必須採計",Q850&gt;0,IF('114成績輸入與落點儀表板'!$C$7="不可採計",Q850=0,TRUE)),IF('114成績輸入與落點儀表板'!$C$8="必須採計",R850&gt;0,IF('114成績輸入與落點儀表板'!$C$8="不可採計",R850=0,TRUE)),IF('114成績輸入與落點儀表板'!$C$9="必須採計",S850&gt;0,IF('114成績輸入與落點儀表板'!$C$9="不可採計",S850=0,TRUE)),IF('114成績輸入與落點儀表板'!$C$10="必須採計",T850&gt;0,IF('114成績輸入與落點儀表板'!$C$10="不可採計",T850=0,TRUE)),IF('114成績輸入與落點儀表板'!$C$11="必須採計",U850&gt;0,IF('114成績輸入與落點儀表板'!$C$11="不可採計",U850=0,TRUE)),IF('114成績輸入與落點儀表板'!$C$12="必須採計",V850&gt;0,IF('114成績輸入與落點儀表板'!$C$12="不可採計",V850=0,TRUE)),IF('114成績輸入與落點儀表板'!$C$13="必須採計",W850&gt;0,IF('114成績輸入與落點儀表板'!$C$13="不可採計",W850=0,TRUE)),IF('114成績輸入與落點儀表板'!$C$14="必須採計",X850&gt;0,IF('114成績輸入與落點儀表板'!$C$14="不可採計",X850=0,TRUE)),IF('114成績輸入與落點儀表板'!$C$15="必須採計",Y850&gt;0,IF('114成績輸入與落點儀表板'!$C$15="不可採計",Y850=0,TRUE)),IF('114成績輸入與落點儀表板'!$C$16="必須採計",Z850&gt;0,IF('114成績輸入與落點儀表板'!$C$16="不可採計",Z850=0,TRUE))),"✅ 符合","❌ 不符合")</f>
        <v>❌ 不符合</v>
      </c>
      <c r="L850" s="15">
        <v>0</v>
      </c>
      <c r="M850" s="15">
        <v>1.5</v>
      </c>
      <c r="N850" s="15">
        <v>2</v>
      </c>
      <c r="O850" s="15">
        <v>0</v>
      </c>
      <c r="P850" s="15">
        <v>0</v>
      </c>
      <c r="Q850" s="15">
        <v>0</v>
      </c>
      <c r="R850" s="15">
        <v>1.5</v>
      </c>
      <c r="S850" s="15">
        <v>0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</row>
    <row r="851" spans="1:26" ht="15.75" customHeight="1" x14ac:dyDescent="0.3">
      <c r="A851" s="2" t="s">
        <v>2139</v>
      </c>
      <c r="B851" s="13" t="s">
        <v>2077</v>
      </c>
      <c r="C851" s="13" t="s">
        <v>352</v>
      </c>
      <c r="D851" s="12" t="s">
        <v>121</v>
      </c>
      <c r="E851" s="13" t="s">
        <v>378</v>
      </c>
      <c r="F851" s="2">
        <v>34</v>
      </c>
      <c r="G851" s="15">
        <v>166</v>
      </c>
      <c r="H851" s="7">
        <f>L851*'114成績輸入與落點儀表板'!$B$2+M851*'114成績輸入與落點儀表板'!$B$3+N851*'114成績輸入與落點儀表板'!$B$4+O851*'114成績輸入與落點儀表板'!$B$5+P851*'114成績輸入與落點儀表板'!$B$6+Q851*'114成績輸入與落點儀表板'!$B$7+R851*'114成績輸入與落點儀表板'!$B$8+S851*'114成績輸入與落點儀表板'!$B$9+T851*'114成績輸入與落點儀表板'!$B$10+U851*'114成績輸入與落點儀表板'!$B$11+V851*'114成績輸入與落點儀表板'!$B$12+W851*'114成績輸入與落點儀表板'!$B$13+X851*'114成績輸入與落點儀表板'!$B$14+Y851*'114成績輸入與落點儀表板'!$B$15+Z851*'114成績輸入與落點儀表板'!$B$16</f>
        <v>0</v>
      </c>
      <c r="I851" s="8">
        <f t="shared" si="26"/>
        <v>-166</v>
      </c>
      <c r="J851" s="2" t="str">
        <f t="shared" si="27"/>
        <v>FAIL</v>
      </c>
      <c r="K851" s="17" t="str">
        <f>IF(AND(IF('114成績輸入與落點儀表板'!$C$2="必須採計",L851&gt;0,IF('114成績輸入與落點儀表板'!$C$2="不可採計",L851=0,TRUE)),IF('114成績輸入與落點儀表板'!$C$3="必須採計",M851&gt;0,IF('114成績輸入與落點儀表板'!$C$3="不可採計",M851=0,TRUE)),IF('114成績輸入與落點儀表板'!$C$4="必須採計",N851&gt;0,IF('114成績輸入與落點儀表板'!$C$4="不可採計",N851=0,TRUE)),IF('114成績輸入與落點儀表板'!$C$5="必須採計",O851&gt;0,IF('114成績輸入與落點儀表板'!$C$5="不可採計",O851=0,TRUE)),IF('114成績輸入與落點儀表板'!$C$6="必須採計",P851&gt;0,IF('114成績輸入與落點儀表板'!$C$6="不可採計",P851=0,TRUE)),IF('114成績輸入與落點儀表板'!$C$7="必須採計",Q851&gt;0,IF('114成績輸入與落點儀表板'!$C$7="不可採計",Q851=0,TRUE)),IF('114成績輸入與落點儀表板'!$C$8="必須採計",R851&gt;0,IF('114成績輸入與落點儀表板'!$C$8="不可採計",R851=0,TRUE)),IF('114成績輸入與落點儀表板'!$C$9="必須採計",S851&gt;0,IF('114成績輸入與落點儀表板'!$C$9="不可採計",S851=0,TRUE)),IF('114成績輸入與落點儀表板'!$C$10="必須採計",T851&gt;0,IF('114成績輸入與落點儀表板'!$C$10="不可採計",T851=0,TRUE)),IF('114成績輸入與落點儀表板'!$C$11="必須採計",U851&gt;0,IF('114成績輸入與落點儀表板'!$C$11="不可採計",U851=0,TRUE)),IF('114成績輸入與落點儀表板'!$C$12="必須採計",V851&gt;0,IF('114成績輸入與落點儀表板'!$C$12="不可採計",V851=0,TRUE)),IF('114成績輸入與落點儀表板'!$C$13="必須採計",W851&gt;0,IF('114成績輸入與落點儀表板'!$C$13="不可採計",W851=0,TRUE)),IF('114成績輸入與落點儀表板'!$C$14="必須採計",X851&gt;0,IF('114成績輸入與落點儀表板'!$C$14="不可採計",X851=0,TRUE)),IF('114成績輸入與落點儀表板'!$C$15="必須採計",Y851&gt;0,IF('114成績輸入與落點儀表板'!$C$15="不可採計",Y851=0,TRUE)),IF('114成績輸入與落點儀表板'!$C$16="必須採計",Z851&gt;0,IF('114成績輸入與落點儀表板'!$C$16="不可採計",Z851=0,TRUE))),"✅ 符合","❌ 不符合")</f>
        <v>✅ 符合</v>
      </c>
      <c r="L851" s="15">
        <v>1</v>
      </c>
      <c r="M851" s="15">
        <v>2</v>
      </c>
      <c r="N851" s="15">
        <v>0</v>
      </c>
      <c r="O851" s="15">
        <v>0</v>
      </c>
      <c r="P851" s="15">
        <v>0</v>
      </c>
      <c r="Q851" s="15">
        <v>0</v>
      </c>
      <c r="R851" s="15">
        <v>0</v>
      </c>
      <c r="S851" s="15">
        <v>0</v>
      </c>
      <c r="T851" s="15">
        <v>0</v>
      </c>
      <c r="U851" s="15">
        <v>1</v>
      </c>
      <c r="V851" s="15">
        <v>0</v>
      </c>
      <c r="W851" s="15">
        <v>0</v>
      </c>
      <c r="X851" s="15">
        <v>0</v>
      </c>
      <c r="Y851" s="15">
        <v>0</v>
      </c>
      <c r="Z851" s="15">
        <v>0</v>
      </c>
    </row>
    <row r="852" spans="1:26" ht="15.75" customHeight="1" x14ac:dyDescent="0.3">
      <c r="A852" s="2" t="s">
        <v>2141</v>
      </c>
      <c r="B852" s="13" t="s">
        <v>2077</v>
      </c>
      <c r="C852" s="13" t="s">
        <v>391</v>
      </c>
      <c r="D852" s="12" t="s">
        <v>121</v>
      </c>
      <c r="E852" s="13" t="s">
        <v>4416</v>
      </c>
      <c r="F852" s="2">
        <v>50</v>
      </c>
      <c r="G852" s="15">
        <v>179.5</v>
      </c>
      <c r="H852" s="7">
        <f>L852*'114成績輸入與落點儀表板'!$B$2+M852*'114成績輸入與落點儀表板'!$B$3+N852*'114成績輸入與落點儀表板'!$B$4+O852*'114成績輸入與落點儀表板'!$B$5+P852*'114成績輸入與落點儀表板'!$B$6+Q852*'114成績輸入與落點儀表板'!$B$7+R852*'114成績輸入與落點儀表板'!$B$8+S852*'114成績輸入與落點儀表板'!$B$9+T852*'114成績輸入與落點儀表板'!$B$10+U852*'114成績輸入與落點儀表板'!$B$11+V852*'114成績輸入與落點儀表板'!$B$12+W852*'114成績輸入與落點儀表板'!$B$13+X852*'114成績輸入與落點儀表板'!$B$14+Y852*'114成績輸入與落點儀表板'!$B$15+Z852*'114成績輸入與落點儀表板'!$B$16</f>
        <v>0</v>
      </c>
      <c r="I852" s="8">
        <f t="shared" si="26"/>
        <v>-179.5</v>
      </c>
      <c r="J852" s="2" t="str">
        <f t="shared" si="27"/>
        <v>FAIL</v>
      </c>
      <c r="K852" s="17" t="str">
        <f>IF(AND(IF('114成績輸入與落點儀表板'!$C$2="必須採計",L852&gt;0,IF('114成績輸入與落點儀表板'!$C$2="不可採計",L852=0,TRUE)),IF('114成績輸入與落點儀表板'!$C$3="必須採計",M852&gt;0,IF('114成績輸入與落點儀表板'!$C$3="不可採計",M852=0,TRUE)),IF('114成績輸入與落點儀表板'!$C$4="必須採計",N852&gt;0,IF('114成績輸入與落點儀表板'!$C$4="不可採計",N852=0,TRUE)),IF('114成績輸入與落點儀表板'!$C$5="必須採計",O852&gt;0,IF('114成績輸入與落點儀表板'!$C$5="不可採計",O852=0,TRUE)),IF('114成績輸入與落點儀表板'!$C$6="必須採計",P852&gt;0,IF('114成績輸入與落點儀表板'!$C$6="不可採計",P852=0,TRUE)),IF('114成績輸入與落點儀表板'!$C$7="必須採計",Q852&gt;0,IF('114成績輸入與落點儀表板'!$C$7="不可採計",Q852=0,TRUE)),IF('114成績輸入與落點儀表板'!$C$8="必須採計",R852&gt;0,IF('114成績輸入與落點儀表板'!$C$8="不可採計",R852=0,TRUE)),IF('114成績輸入與落點儀表板'!$C$9="必須採計",S852&gt;0,IF('114成績輸入與落點儀表板'!$C$9="不可採計",S852=0,TRUE)),IF('114成績輸入與落點儀表板'!$C$10="必須採計",T852&gt;0,IF('114成績輸入與落點儀表板'!$C$10="不可採計",T852=0,TRUE)),IF('114成績輸入與落點儀表板'!$C$11="必須採計",U852&gt;0,IF('114成績輸入與落點儀表板'!$C$11="不可採計",U852=0,TRUE)),IF('114成績輸入與落點儀表板'!$C$12="必須採計",V852&gt;0,IF('114成績輸入與落點儀表板'!$C$12="不可採計",V852=0,TRUE)),IF('114成績輸入與落點儀表板'!$C$13="必須採計",W852&gt;0,IF('114成績輸入與落點儀表板'!$C$13="不可採計",W852=0,TRUE)),IF('114成績輸入與落點儀表板'!$C$14="必須採計",X852&gt;0,IF('114成績輸入與落點儀表板'!$C$14="不可採計",X852=0,TRUE)),IF('114成績輸入與落點儀表板'!$C$15="必須採計",Y852&gt;0,IF('114成績輸入與落點儀表板'!$C$15="不可採計",Y852=0,TRUE)),IF('114成績輸入與落點儀表板'!$C$16="必須採計",Z852&gt;0,IF('114成績輸入與落點儀表板'!$C$16="不可採計",Z852=0,TRUE))),"✅ 符合","❌ 不符合")</f>
        <v>✅ 符合</v>
      </c>
      <c r="L852" s="15">
        <v>1</v>
      </c>
      <c r="M852" s="15">
        <v>1.5</v>
      </c>
      <c r="N852" s="15">
        <v>0</v>
      </c>
      <c r="O852" s="15">
        <v>0</v>
      </c>
      <c r="P852" s="15">
        <v>0</v>
      </c>
      <c r="Q852" s="15">
        <v>1</v>
      </c>
      <c r="R852" s="15">
        <v>0</v>
      </c>
      <c r="S852" s="15">
        <v>0</v>
      </c>
      <c r="T852" s="15">
        <v>0</v>
      </c>
      <c r="U852" s="15">
        <v>0</v>
      </c>
      <c r="V852" s="15">
        <v>0</v>
      </c>
      <c r="W852" s="15">
        <v>1</v>
      </c>
      <c r="X852" s="15">
        <v>0</v>
      </c>
      <c r="Y852" s="15">
        <v>0</v>
      </c>
      <c r="Z852" s="15">
        <v>0</v>
      </c>
    </row>
    <row r="853" spans="1:26" ht="15.75" customHeight="1" x14ac:dyDescent="0.3">
      <c r="A853" s="2" t="s">
        <v>2144</v>
      </c>
      <c r="B853" s="13" t="s">
        <v>2077</v>
      </c>
      <c r="C853" s="13" t="s">
        <v>2115</v>
      </c>
      <c r="D853" s="12" t="s">
        <v>73</v>
      </c>
      <c r="E853" s="13" t="s">
        <v>2116</v>
      </c>
      <c r="F853" s="2">
        <v>9</v>
      </c>
      <c r="G853" s="15">
        <v>253</v>
      </c>
      <c r="H853" s="7">
        <f>L853*'114成績輸入與落點儀表板'!$B$2+M853*'114成績輸入與落點儀表板'!$B$3+N853*'114成績輸入與落點儀表板'!$B$4+O853*'114成績輸入與落點儀表板'!$B$5+P853*'114成績輸入與落點儀表板'!$B$6+Q853*'114成績輸入與落點儀表板'!$B$7+R853*'114成績輸入與落點儀表板'!$B$8+S853*'114成績輸入與落點儀表板'!$B$9+T853*'114成績輸入與落點儀表板'!$B$10+U853*'114成績輸入與落點儀表板'!$B$11+V853*'114成績輸入與落點儀表板'!$B$12+W853*'114成績輸入與落點儀表板'!$B$13+X853*'114成績輸入與落點儀表板'!$B$14+Y853*'114成績輸入與落點儀表板'!$B$15+Z853*'114成績輸入與落點儀表板'!$B$16</f>
        <v>0</v>
      </c>
      <c r="I853" s="8">
        <f t="shared" si="26"/>
        <v>-253</v>
      </c>
      <c r="J853" s="2" t="str">
        <f t="shared" si="27"/>
        <v>FAIL</v>
      </c>
      <c r="K853" s="17" t="str">
        <f>IF(AND(IF('114成績輸入與落點儀表板'!$C$2="必須採計",L853&gt;0,IF('114成績輸入與落點儀表板'!$C$2="不可採計",L853=0,TRUE)),IF('114成績輸入與落點儀表板'!$C$3="必須採計",M853&gt;0,IF('114成績輸入與落點儀表板'!$C$3="不可採計",M853=0,TRUE)),IF('114成績輸入與落點儀表板'!$C$4="必須採計",N853&gt;0,IF('114成績輸入與落點儀表板'!$C$4="不可採計",N853=0,TRUE)),IF('114成績輸入與落點儀表板'!$C$5="必須採計",O853&gt;0,IF('114成績輸入與落點儀表板'!$C$5="不可採計",O853=0,TRUE)),IF('114成績輸入與落點儀表板'!$C$6="必須採計",P853&gt;0,IF('114成績輸入與落點儀表板'!$C$6="不可採計",P853=0,TRUE)),IF('114成績輸入與落點儀表板'!$C$7="必須採計",Q853&gt;0,IF('114成績輸入與落點儀表板'!$C$7="不可採計",Q853=0,TRUE)),IF('114成績輸入與落點儀表板'!$C$8="必須採計",R853&gt;0,IF('114成績輸入與落點儀表板'!$C$8="不可採計",R853=0,TRUE)),IF('114成績輸入與落點儀表板'!$C$9="必須採計",S853&gt;0,IF('114成績輸入與落點儀表板'!$C$9="不可採計",S853=0,TRUE)),IF('114成績輸入與落點儀表板'!$C$10="必須採計",T853&gt;0,IF('114成績輸入與落點儀表板'!$C$10="不可採計",T853=0,TRUE)),IF('114成績輸入與落點儀表板'!$C$11="必須採計",U853&gt;0,IF('114成績輸入與落點儀表板'!$C$11="不可採計",U853=0,TRUE)),IF('114成績輸入與落點儀表板'!$C$12="必須採計",V853&gt;0,IF('114成績輸入與落點儀表板'!$C$12="不可採計",V853=0,TRUE)),IF('114成績輸入與落點儀表板'!$C$13="必須採計",W853&gt;0,IF('114成績輸入與落點儀表板'!$C$13="不可採計",W853=0,TRUE)),IF('114成績輸入與落點儀表板'!$C$14="必須採計",X853&gt;0,IF('114成績輸入與落點儀表板'!$C$14="不可採計",X853=0,TRUE)),IF('114成績輸入與落點儀表板'!$C$15="必須採計",Y853&gt;0,IF('114成績輸入與落點儀表板'!$C$15="不可採計",Y853=0,TRUE)),IF('114成績輸入與落點儀表板'!$C$16="必須採計",Z853&gt;0,IF('114成績輸入與落點儀表板'!$C$16="不可採計",Z853=0,TRUE))),"✅ 符合","❌ 不符合")</f>
        <v>✅ 符合</v>
      </c>
      <c r="L853" s="15">
        <v>1</v>
      </c>
      <c r="M853" s="15">
        <v>2</v>
      </c>
      <c r="N853" s="15">
        <v>0</v>
      </c>
      <c r="O853" s="15">
        <v>0</v>
      </c>
      <c r="P853" s="15">
        <v>0</v>
      </c>
      <c r="Q853" s="15">
        <v>2</v>
      </c>
      <c r="R853" s="15">
        <v>0</v>
      </c>
      <c r="S853" s="15">
        <v>0</v>
      </c>
      <c r="T853" s="15">
        <v>0</v>
      </c>
      <c r="U853" s="15">
        <v>1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</row>
    <row r="854" spans="1:26" ht="15.75" customHeight="1" x14ac:dyDescent="0.3">
      <c r="A854" s="2" t="s">
        <v>2147</v>
      </c>
      <c r="B854" s="13" t="s">
        <v>2077</v>
      </c>
      <c r="C854" s="13" t="s">
        <v>2118</v>
      </c>
      <c r="D854" s="12" t="s">
        <v>73</v>
      </c>
      <c r="E854" s="13" t="s">
        <v>2119</v>
      </c>
      <c r="F854" s="2">
        <v>16</v>
      </c>
      <c r="G854" s="15">
        <v>242</v>
      </c>
      <c r="H854" s="7">
        <f>L854*'114成績輸入與落點儀表板'!$B$2+M854*'114成績輸入與落點儀表板'!$B$3+N854*'114成績輸入與落點儀表板'!$B$4+O854*'114成績輸入與落點儀表板'!$B$5+P854*'114成績輸入與落點儀表板'!$B$6+Q854*'114成績輸入與落點儀表板'!$B$7+R854*'114成績輸入與落點儀表板'!$B$8+S854*'114成績輸入與落點儀表板'!$B$9+T854*'114成績輸入與落點儀表板'!$B$10+U854*'114成績輸入與落點儀表板'!$B$11+V854*'114成績輸入與落點儀表板'!$B$12+W854*'114成績輸入與落點儀表板'!$B$13+X854*'114成績輸入與落點儀表板'!$B$14+Y854*'114成績輸入與落點儀表板'!$B$15+Z854*'114成績輸入與落點儀表板'!$B$16</f>
        <v>0</v>
      </c>
      <c r="I854" s="8">
        <f t="shared" si="26"/>
        <v>-242</v>
      </c>
      <c r="J854" s="2" t="str">
        <f t="shared" si="27"/>
        <v>FAIL</v>
      </c>
      <c r="K854" s="17" t="str">
        <f>IF(AND(IF('114成績輸入與落點儀表板'!$C$2="必須採計",L854&gt;0,IF('114成績輸入與落點儀表板'!$C$2="不可採計",L854=0,TRUE)),IF('114成績輸入與落點儀表板'!$C$3="必須採計",M854&gt;0,IF('114成績輸入與落點儀表板'!$C$3="不可採計",M854=0,TRUE)),IF('114成績輸入與落點儀表板'!$C$4="必須採計",N854&gt;0,IF('114成績輸入與落點儀表板'!$C$4="不可採計",N854=0,TRUE)),IF('114成績輸入與落點儀表板'!$C$5="必須採計",O854&gt;0,IF('114成績輸入與落點儀表板'!$C$5="不可採計",O854=0,TRUE)),IF('114成績輸入與落點儀表板'!$C$6="必須採計",P854&gt;0,IF('114成績輸入與落點儀表板'!$C$6="不可採計",P854=0,TRUE)),IF('114成績輸入與落點儀表板'!$C$7="必須採計",Q854&gt;0,IF('114成績輸入與落點儀表板'!$C$7="不可採計",Q854=0,TRUE)),IF('114成績輸入與落點儀表板'!$C$8="必須採計",R854&gt;0,IF('114成績輸入與落點儀表板'!$C$8="不可採計",R854=0,TRUE)),IF('114成績輸入與落點儀表板'!$C$9="必須採計",S854&gt;0,IF('114成績輸入與落點儀表板'!$C$9="不可採計",S854=0,TRUE)),IF('114成績輸入與落點儀表板'!$C$10="必須採計",T854&gt;0,IF('114成績輸入與落點儀表板'!$C$10="不可採計",T854=0,TRUE)),IF('114成績輸入與落點儀表板'!$C$11="必須採計",U854&gt;0,IF('114成績輸入與落點儀表板'!$C$11="不可採計",U854=0,TRUE)),IF('114成績輸入與落點儀表板'!$C$12="必須採計",V854&gt;0,IF('114成績輸入與落點儀表板'!$C$12="不可採計",V854=0,TRUE)),IF('114成績輸入與落點儀表板'!$C$13="必須採計",W854&gt;0,IF('114成績輸入與落點儀表板'!$C$13="不可採計",W854=0,TRUE)),IF('114成績輸入與落點儀表板'!$C$14="必須採計",X854&gt;0,IF('114成績輸入與落點儀表板'!$C$14="不可採計",X854=0,TRUE)),IF('114成績輸入與落點儀表板'!$C$15="必須採計",Y854&gt;0,IF('114成績輸入與落點儀表板'!$C$15="不可採計",Y854=0,TRUE)),IF('114成績輸入與落點儀表板'!$C$16="必須採計",Z854&gt;0,IF('114成績輸入與落點儀表板'!$C$16="不可採計",Z854=0,TRUE))),"✅ 符合","❌ 不符合")</f>
        <v>✅ 符合</v>
      </c>
      <c r="L854" s="15">
        <v>1</v>
      </c>
      <c r="M854" s="15">
        <v>2</v>
      </c>
      <c r="N854" s="15">
        <v>0</v>
      </c>
      <c r="O854" s="15">
        <v>0</v>
      </c>
      <c r="P854" s="15">
        <v>2</v>
      </c>
      <c r="Q854" s="15">
        <v>0</v>
      </c>
      <c r="R854" s="15">
        <v>1</v>
      </c>
      <c r="S854" s="15">
        <v>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</row>
    <row r="855" spans="1:26" ht="15.75" customHeight="1" x14ac:dyDescent="0.3">
      <c r="A855" s="2" t="s">
        <v>2150</v>
      </c>
      <c r="B855" s="13" t="s">
        <v>2077</v>
      </c>
      <c r="C855" s="13" t="s">
        <v>2121</v>
      </c>
      <c r="D855" s="12" t="s">
        <v>80</v>
      </c>
      <c r="E855" s="13" t="s">
        <v>4417</v>
      </c>
      <c r="F855" s="2">
        <v>7</v>
      </c>
      <c r="G855" s="15">
        <v>221</v>
      </c>
      <c r="H855" s="7">
        <f>L855*'114成績輸入與落點儀表板'!$B$2+M855*'114成績輸入與落點儀表板'!$B$3+N855*'114成績輸入與落點儀表板'!$B$4+O855*'114成績輸入與落點儀表板'!$B$5+P855*'114成績輸入與落點儀表板'!$B$6+Q855*'114成績輸入與落點儀表板'!$B$7+R855*'114成績輸入與落點儀表板'!$B$8+S855*'114成績輸入與落點儀表板'!$B$9+T855*'114成績輸入與落點儀表板'!$B$10+U855*'114成績輸入與落點儀表板'!$B$11+V855*'114成績輸入與落點儀表板'!$B$12+W855*'114成績輸入與落點儀表板'!$B$13+X855*'114成績輸入與落點儀表板'!$B$14+Y855*'114成績輸入與落點儀表板'!$B$15+Z855*'114成績輸入與落點儀表板'!$B$16</f>
        <v>0</v>
      </c>
      <c r="I855" s="8">
        <f t="shared" si="26"/>
        <v>-221</v>
      </c>
      <c r="J855" s="2" t="str">
        <f t="shared" si="27"/>
        <v>FAIL</v>
      </c>
      <c r="K855" s="17" t="str">
        <f>IF(AND(IF('114成績輸入與落點儀表板'!$C$2="必須採計",L855&gt;0,IF('114成績輸入與落點儀表板'!$C$2="不可採計",L855=0,TRUE)),IF('114成績輸入與落點儀表板'!$C$3="必須採計",M855&gt;0,IF('114成績輸入與落點儀表板'!$C$3="不可採計",M855=0,TRUE)),IF('114成績輸入與落點儀表板'!$C$4="必須採計",N855&gt;0,IF('114成績輸入與落點儀表板'!$C$4="不可採計",N855=0,TRUE)),IF('114成績輸入與落點儀表板'!$C$5="必須採計",O855&gt;0,IF('114成績輸入與落點儀表板'!$C$5="不可採計",O855=0,TRUE)),IF('114成績輸入與落點儀表板'!$C$6="必須採計",P855&gt;0,IF('114成績輸入與落點儀表板'!$C$6="不可採計",P855=0,TRUE)),IF('114成績輸入與落點儀表板'!$C$7="必須採計",Q855&gt;0,IF('114成績輸入與落點儀表板'!$C$7="不可採計",Q855=0,TRUE)),IF('114成績輸入與落點儀表板'!$C$8="必須採計",R855&gt;0,IF('114成績輸入與落點儀表板'!$C$8="不可採計",R855=0,TRUE)),IF('114成績輸入與落點儀表板'!$C$9="必須採計",S855&gt;0,IF('114成績輸入與落點儀表板'!$C$9="不可採計",S855=0,TRUE)),IF('114成績輸入與落點儀表板'!$C$10="必須採計",T855&gt;0,IF('114成績輸入與落點儀表板'!$C$10="不可採計",T855=0,TRUE)),IF('114成績輸入與落點儀表板'!$C$11="必須採計",U855&gt;0,IF('114成績輸入與落點儀表板'!$C$11="不可採計",U855=0,TRUE)),IF('114成績輸入與落點儀表板'!$C$12="必須採計",V855&gt;0,IF('114成績輸入與落點儀表板'!$C$12="不可採計",V855=0,TRUE)),IF('114成績輸入與落點儀表板'!$C$13="必須採計",W855&gt;0,IF('114成績輸入與落點儀表板'!$C$13="不可採計",W855=0,TRUE)),IF('114成績輸入與落點儀表板'!$C$14="必須採計",X855&gt;0,IF('114成績輸入與落點儀表板'!$C$14="不可採計",X855=0,TRUE)),IF('114成績輸入與落點儀表板'!$C$15="必須採計",Y855&gt;0,IF('114成績輸入與落點儀表板'!$C$15="不可採計",Y855=0,TRUE)),IF('114成績輸入與落點儀表板'!$C$16="必須採計",Z855&gt;0,IF('114成績輸入與落點儀表板'!$C$16="不可採計",Z855=0,TRUE))),"✅ 符合","❌ 不符合")</f>
        <v>✅ 符合</v>
      </c>
      <c r="L855" s="15">
        <v>2</v>
      </c>
      <c r="M855" s="15">
        <v>2</v>
      </c>
      <c r="N855" s="15">
        <v>0</v>
      </c>
      <c r="O855" s="15">
        <v>0</v>
      </c>
      <c r="P855" s="15">
        <v>0</v>
      </c>
      <c r="Q855" s="15">
        <v>0</v>
      </c>
      <c r="R855" s="15">
        <v>0</v>
      </c>
      <c r="S855" s="15">
        <v>0</v>
      </c>
      <c r="T855" s="15">
        <v>1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1</v>
      </c>
    </row>
    <row r="856" spans="1:26" ht="15.75" customHeight="1" x14ac:dyDescent="0.3">
      <c r="A856" s="2" t="s">
        <v>2153</v>
      </c>
      <c r="B856" s="6" t="s">
        <v>2077</v>
      </c>
      <c r="C856" s="6" t="s">
        <v>2124</v>
      </c>
      <c r="D856" s="12" t="s">
        <v>266</v>
      </c>
      <c r="E856" s="13" t="s">
        <v>4418</v>
      </c>
      <c r="F856" s="2">
        <v>5</v>
      </c>
      <c r="G856" s="15">
        <v>283.75</v>
      </c>
      <c r="H856" s="7">
        <f>L856*'114成績輸入與落點儀表板'!$B$2+M856*'114成績輸入與落點儀表板'!$B$3+N856*'114成績輸入與落點儀表板'!$B$4+O856*'114成績輸入與落點儀表板'!$B$5+P856*'114成績輸入與落點儀表板'!$B$6+Q856*'114成績輸入與落點儀表板'!$B$7+R856*'114成績輸入與落點儀表板'!$B$8+S856*'114成績輸入與落點儀表板'!$B$9+T856*'114成績輸入與落點儀表板'!$B$10+U856*'114成績輸入與落點儀表板'!$B$11+V856*'114成績輸入與落點儀表板'!$B$12+W856*'114成績輸入與落點儀表板'!$B$13+X856*'114成績輸入與落點儀表板'!$B$14+Y856*'114成績輸入與落點儀表板'!$B$15+Z856*'114成績輸入與落點儀表板'!$B$16</f>
        <v>0</v>
      </c>
      <c r="I856" s="8">
        <f t="shared" si="26"/>
        <v>-283.75</v>
      </c>
      <c r="J856" s="2" t="str">
        <f t="shared" si="27"/>
        <v>FAIL</v>
      </c>
      <c r="K856" s="17" t="str">
        <f>IF(AND(IF('114成績輸入與落點儀表板'!$C$2="必須採計",L856&gt;0,IF('114成績輸入與落點儀表板'!$C$2="不可採計",L856=0,TRUE)),IF('114成績輸入與落點儀表板'!$C$3="必須採計",M856&gt;0,IF('114成績輸入與落點儀表板'!$C$3="不可採計",M856=0,TRUE)),IF('114成績輸入與落點儀表板'!$C$4="必須採計",N856&gt;0,IF('114成績輸入與落點儀表板'!$C$4="不可採計",N856=0,TRUE)),IF('114成績輸入與落點儀表板'!$C$5="必須採計",O856&gt;0,IF('114成績輸入與落點儀表板'!$C$5="不可採計",O856=0,TRUE)),IF('114成績輸入與落點儀表板'!$C$6="必須採計",P856&gt;0,IF('114成績輸入與落點儀表板'!$C$6="不可採計",P856=0,TRUE)),IF('114成績輸入與落點儀表板'!$C$7="必須採計",Q856&gt;0,IF('114成績輸入與落點儀表板'!$C$7="不可採計",Q856=0,TRUE)),IF('114成績輸入與落點儀表板'!$C$8="必須採計",R856&gt;0,IF('114成績輸入與落點儀表板'!$C$8="不可採計",R856=0,TRUE)),IF('114成績輸入與落點儀表板'!$C$9="必須採計",S856&gt;0,IF('114成績輸入與落點儀表板'!$C$9="不可採計",S856=0,TRUE)),IF('114成績輸入與落點儀表板'!$C$10="必須採計",T856&gt;0,IF('114成績輸入與落點儀表板'!$C$10="不可採計",T856=0,TRUE)),IF('114成績輸入與落點儀表板'!$C$11="必須採計",U856&gt;0,IF('114成績輸入與落點儀表板'!$C$11="不可採計",U856=0,TRUE)),IF('114成績輸入與落點儀表板'!$C$12="必須採計",V856&gt;0,IF('114成績輸入與落點儀表板'!$C$12="不可採計",V856=0,TRUE)),IF('114成績輸入與落點儀表板'!$C$13="必須採計",W856&gt;0,IF('114成績輸入與落點儀表板'!$C$13="不可採計",W856=0,TRUE)),IF('114成績輸入與落點儀表板'!$C$14="必須採計",X856&gt;0,IF('114成績輸入與落點儀表板'!$C$14="不可採計",X856=0,TRUE)),IF('114成績輸入與落點儀表板'!$C$15="必須採計",Y856&gt;0,IF('114成績輸入與落點儀表板'!$C$15="不可採計",Y856=0,TRUE)),IF('114成績輸入與落點儀表板'!$C$16="必須採計",Z856&gt;0,IF('114成績輸入與落點儀表板'!$C$16="不可採計",Z856=0,TRUE))),"✅ 符合","❌ 不符合")</f>
        <v>✅ 符合</v>
      </c>
      <c r="L856" s="15">
        <v>1.25</v>
      </c>
      <c r="M856" s="15">
        <v>1.25</v>
      </c>
      <c r="N856" s="15">
        <v>0</v>
      </c>
      <c r="O856" s="15">
        <v>0</v>
      </c>
      <c r="P856" s="15">
        <v>0</v>
      </c>
      <c r="Q856" s="15">
        <v>1</v>
      </c>
      <c r="R856" s="15">
        <v>0</v>
      </c>
      <c r="S856" s="15">
        <v>0</v>
      </c>
      <c r="T856" s="15">
        <v>0</v>
      </c>
      <c r="U856" s="15">
        <v>1</v>
      </c>
      <c r="V856" s="15">
        <v>0</v>
      </c>
      <c r="W856" s="15">
        <v>2</v>
      </c>
      <c r="X856" s="15">
        <v>0</v>
      </c>
      <c r="Y856" s="15">
        <v>0</v>
      </c>
      <c r="Z856" s="15">
        <v>0</v>
      </c>
    </row>
    <row r="857" spans="1:26" ht="15.75" customHeight="1" x14ac:dyDescent="0.3">
      <c r="A857" s="2" t="s">
        <v>2155</v>
      </c>
      <c r="B857" s="6" t="s">
        <v>2077</v>
      </c>
      <c r="C857" s="6" t="s">
        <v>2127</v>
      </c>
      <c r="D857" s="12" t="s">
        <v>266</v>
      </c>
      <c r="E857" s="13" t="s">
        <v>4418</v>
      </c>
      <c r="F857" s="2">
        <v>10</v>
      </c>
      <c r="G857" s="15">
        <v>282</v>
      </c>
      <c r="H857" s="7">
        <f>L857*'114成績輸入與落點儀表板'!$B$2+M857*'114成績輸入與落點儀表板'!$B$3+N857*'114成績輸入與落點儀表板'!$B$4+O857*'114成績輸入與落點儀表板'!$B$5+P857*'114成績輸入與落點儀表板'!$B$6+Q857*'114成績輸入與落點儀表板'!$B$7+R857*'114成績輸入與落點儀表板'!$B$8+S857*'114成績輸入與落點儀表板'!$B$9+T857*'114成績輸入與落點儀表板'!$B$10+U857*'114成績輸入與落點儀表板'!$B$11+V857*'114成績輸入與落點儀表板'!$B$12+W857*'114成績輸入與落點儀表板'!$B$13+X857*'114成績輸入與落點儀表板'!$B$14+Y857*'114成績輸入與落點儀表板'!$B$15+Z857*'114成績輸入與落點儀表板'!$B$16</f>
        <v>0</v>
      </c>
      <c r="I857" s="8">
        <f t="shared" si="26"/>
        <v>-282</v>
      </c>
      <c r="J857" s="2" t="str">
        <f t="shared" si="27"/>
        <v>FAIL</v>
      </c>
      <c r="K857" s="17" t="str">
        <f>IF(AND(IF('114成績輸入與落點儀表板'!$C$2="必須採計",L857&gt;0,IF('114成績輸入與落點儀表板'!$C$2="不可採計",L857=0,TRUE)),IF('114成績輸入與落點儀表板'!$C$3="必須採計",M857&gt;0,IF('114成績輸入與落點儀表板'!$C$3="不可採計",M857=0,TRUE)),IF('114成績輸入與落點儀表板'!$C$4="必須採計",N857&gt;0,IF('114成績輸入與落點儀表板'!$C$4="不可採計",N857=0,TRUE)),IF('114成績輸入與落點儀表板'!$C$5="必須採計",O857&gt;0,IF('114成績輸入與落點儀表板'!$C$5="不可採計",O857=0,TRUE)),IF('114成績輸入與落點儀表板'!$C$6="必須採計",P857&gt;0,IF('114成績輸入與落點儀表板'!$C$6="不可採計",P857=0,TRUE)),IF('114成績輸入與落點儀表板'!$C$7="必須採計",Q857&gt;0,IF('114成績輸入與落點儀表板'!$C$7="不可採計",Q857=0,TRUE)),IF('114成績輸入與落點儀表板'!$C$8="必須採計",R857&gt;0,IF('114成績輸入與落點儀表板'!$C$8="不可採計",R857=0,TRUE)),IF('114成績輸入與落點儀表板'!$C$9="必須採計",S857&gt;0,IF('114成績輸入與落點儀表板'!$C$9="不可採計",S857=0,TRUE)),IF('114成績輸入與落點儀表板'!$C$10="必須採計",T857&gt;0,IF('114成績輸入與落點儀表板'!$C$10="不可採計",T857=0,TRUE)),IF('114成績輸入與落點儀表板'!$C$11="必須採計",U857&gt;0,IF('114成績輸入與落點儀表板'!$C$11="不可採計",U857=0,TRUE)),IF('114成績輸入與落點儀表板'!$C$12="必須採計",V857&gt;0,IF('114成績輸入與落點儀表板'!$C$12="不可採計",V857=0,TRUE)),IF('114成績輸入與落點儀表板'!$C$13="必須採計",W857&gt;0,IF('114成績輸入與落點儀表板'!$C$13="不可採計",W857=0,TRUE)),IF('114成績輸入與落點儀表板'!$C$14="必須採計",X857&gt;0,IF('114成績輸入與落點儀表板'!$C$14="不可採計",X857=0,TRUE)),IF('114成績輸入與落點儀表板'!$C$15="必須採計",Y857&gt;0,IF('114成績輸入與落點儀表板'!$C$15="不可採計",Y857=0,TRUE)),IF('114成績輸入與落點儀表板'!$C$16="必須採計",Z857&gt;0,IF('114成績輸入與落點儀表板'!$C$16="不可採計",Z857=0,TRUE))),"✅ 符合","❌ 不符合")</f>
        <v>✅ 符合</v>
      </c>
      <c r="L857" s="15">
        <v>1.25</v>
      </c>
      <c r="M857" s="15">
        <v>1.25</v>
      </c>
      <c r="N857" s="15">
        <v>0</v>
      </c>
      <c r="O857" s="15">
        <v>0</v>
      </c>
      <c r="P857" s="15">
        <v>0</v>
      </c>
      <c r="Q857" s="15">
        <v>1</v>
      </c>
      <c r="R857" s="15">
        <v>0</v>
      </c>
      <c r="S857" s="15">
        <v>0</v>
      </c>
      <c r="T857" s="15">
        <v>0</v>
      </c>
      <c r="U857" s="15">
        <v>1</v>
      </c>
      <c r="V857" s="15">
        <v>0</v>
      </c>
      <c r="W857" s="15">
        <v>2</v>
      </c>
      <c r="X857" s="15">
        <v>0</v>
      </c>
      <c r="Y857" s="15">
        <v>0</v>
      </c>
      <c r="Z857" s="15">
        <v>0</v>
      </c>
    </row>
    <row r="858" spans="1:26" ht="15.75" customHeight="1" x14ac:dyDescent="0.3">
      <c r="A858" s="2" t="s">
        <v>2157</v>
      </c>
      <c r="B858" s="13" t="s">
        <v>2129</v>
      </c>
      <c r="C858" s="13" t="s">
        <v>1137</v>
      </c>
      <c r="D858" s="12" t="s">
        <v>134</v>
      </c>
      <c r="E858" s="13" t="s">
        <v>1250</v>
      </c>
      <c r="F858" s="2">
        <v>51</v>
      </c>
      <c r="G858" s="15">
        <v>260</v>
      </c>
      <c r="H858" s="7">
        <f>L858*'114成績輸入與落點儀表板'!$B$2+M858*'114成績輸入與落點儀表板'!$B$3+N858*'114成績輸入與落點儀表板'!$B$4+O858*'114成績輸入與落點儀表板'!$B$5+P858*'114成績輸入與落點儀表板'!$B$6+Q858*'114成績輸入與落點儀表板'!$B$7+R858*'114成績輸入與落點儀表板'!$B$8+S858*'114成績輸入與落點儀表板'!$B$9+T858*'114成績輸入與落點儀表板'!$B$10+U858*'114成績輸入與落點儀表板'!$B$11+V858*'114成績輸入與落點儀表板'!$B$12+W858*'114成績輸入與落點儀表板'!$B$13+X858*'114成績輸入與落點儀表板'!$B$14+Y858*'114成績輸入與落點儀表板'!$B$15+Z858*'114成績輸入與落點儀表板'!$B$16</f>
        <v>0</v>
      </c>
      <c r="I858" s="8">
        <f t="shared" si="26"/>
        <v>-260</v>
      </c>
      <c r="J858" s="2" t="str">
        <f t="shared" si="27"/>
        <v>FAIL</v>
      </c>
      <c r="K858" s="17" t="str">
        <f>IF(AND(IF('114成績輸入與落點儀表板'!$C$2="必須採計",L858&gt;0,IF('114成績輸入與落點儀表板'!$C$2="不可採計",L858=0,TRUE)),IF('114成績輸入與落點儀表板'!$C$3="必須採計",M858&gt;0,IF('114成績輸入與落點儀表板'!$C$3="不可採計",M858=0,TRUE)),IF('114成績輸入與落點儀表板'!$C$4="必須採計",N858&gt;0,IF('114成績輸入與落點儀表板'!$C$4="不可採計",N858=0,TRUE)),IF('114成績輸入與落點儀表板'!$C$5="必須採計",O858&gt;0,IF('114成績輸入與落點儀表板'!$C$5="不可採計",O858=0,TRUE)),IF('114成績輸入與落點儀表板'!$C$6="必須採計",P858&gt;0,IF('114成績輸入與落點儀表板'!$C$6="不可採計",P858=0,TRUE)),IF('114成績輸入與落點儀表板'!$C$7="必須採計",Q858&gt;0,IF('114成績輸入與落點儀表板'!$C$7="不可採計",Q858=0,TRUE)),IF('114成績輸入與落點儀表板'!$C$8="必須採計",R858&gt;0,IF('114成績輸入與落點儀表板'!$C$8="不可採計",R858=0,TRUE)),IF('114成績輸入與落點儀表板'!$C$9="必須採計",S858&gt;0,IF('114成績輸入與落點儀表板'!$C$9="不可採計",S858=0,TRUE)),IF('114成績輸入與落點儀表板'!$C$10="必須採計",T858&gt;0,IF('114成績輸入與落點儀表板'!$C$10="不可採計",T858=0,TRUE)),IF('114成績輸入與落點儀表板'!$C$11="必須採計",U858&gt;0,IF('114成績輸入與落點儀表板'!$C$11="不可採計",U858=0,TRUE)),IF('114成績輸入與落點儀表板'!$C$12="必須採計",V858&gt;0,IF('114成績輸入與落點儀表板'!$C$12="不可採計",V858=0,TRUE)),IF('114成績輸入與落點儀表板'!$C$13="必須採計",W858&gt;0,IF('114成績輸入與落點儀表板'!$C$13="不可採計",W858=0,TRUE)),IF('114成績輸入與落點儀表板'!$C$14="必須採計",X858&gt;0,IF('114成績輸入與落點儀表板'!$C$14="不可採計",X858=0,TRUE)),IF('114成績輸入與落點儀表板'!$C$15="必須採計",Y858&gt;0,IF('114成績輸入與落點儀表板'!$C$15="不可採計",Y858=0,TRUE)),IF('114成績輸入與落點儀表板'!$C$16="必須採計",Z858&gt;0,IF('114成績輸入與落點儀表板'!$C$16="不可採計",Z858=0,TRUE))),"✅ 符合","❌ 不符合")</f>
        <v>❌ 不符合</v>
      </c>
      <c r="L858" s="15">
        <v>0</v>
      </c>
      <c r="M858" s="15">
        <v>1</v>
      </c>
      <c r="N858" s="15">
        <v>1</v>
      </c>
      <c r="O858" s="15">
        <v>0</v>
      </c>
      <c r="P858" s="15">
        <v>0</v>
      </c>
      <c r="Q858" s="15">
        <v>0</v>
      </c>
      <c r="R858" s="15">
        <v>1</v>
      </c>
      <c r="S858" s="15">
        <v>1</v>
      </c>
      <c r="T858" s="15">
        <v>1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</row>
    <row r="859" spans="1:26" ht="15.75" customHeight="1" x14ac:dyDescent="0.3">
      <c r="A859" s="2" t="s">
        <v>2159</v>
      </c>
      <c r="B859" s="13" t="s">
        <v>2129</v>
      </c>
      <c r="C859" s="13" t="s">
        <v>2131</v>
      </c>
      <c r="D859" s="12" t="s">
        <v>134</v>
      </c>
      <c r="E859" s="13" t="s">
        <v>3071</v>
      </c>
      <c r="F859" s="2">
        <v>66</v>
      </c>
      <c r="G859" s="15">
        <v>170</v>
      </c>
      <c r="H859" s="7">
        <f>L859*'114成績輸入與落點儀表板'!$B$2+M859*'114成績輸入與落點儀表板'!$B$3+N859*'114成績輸入與落點儀表板'!$B$4+O859*'114成績輸入與落點儀表板'!$B$5+P859*'114成績輸入與落點儀表板'!$B$6+Q859*'114成績輸入與落點儀表板'!$B$7+R859*'114成績輸入與落點儀表板'!$B$8+S859*'114成績輸入與落點儀表板'!$B$9+T859*'114成績輸入與落點儀表板'!$B$10+U859*'114成績輸入與落點儀表板'!$B$11+V859*'114成績輸入與落點儀表板'!$B$12+W859*'114成績輸入與落點儀表板'!$B$13+X859*'114成績輸入與落點儀表板'!$B$14+Y859*'114成績輸入與落點儀表板'!$B$15+Z859*'114成績輸入與落點儀表板'!$B$16</f>
        <v>0</v>
      </c>
      <c r="I859" s="8">
        <f t="shared" si="26"/>
        <v>-170</v>
      </c>
      <c r="J859" s="2" t="str">
        <f t="shared" si="27"/>
        <v>FAIL</v>
      </c>
      <c r="K859" s="17" t="str">
        <f>IF(AND(IF('114成績輸入與落點儀表板'!$C$2="必須採計",L859&gt;0,IF('114成績輸入與落點儀表板'!$C$2="不可採計",L859=0,TRUE)),IF('114成績輸入與落點儀表板'!$C$3="必須採計",M859&gt;0,IF('114成績輸入與落點儀表板'!$C$3="不可採計",M859=0,TRUE)),IF('114成績輸入與落點儀表板'!$C$4="必須採計",N859&gt;0,IF('114成績輸入與落點儀表板'!$C$4="不可採計",N859=0,TRUE)),IF('114成績輸入與落點儀表板'!$C$5="必須採計",O859&gt;0,IF('114成績輸入與落點儀表板'!$C$5="不可採計",O859=0,TRUE)),IF('114成績輸入與落點儀表板'!$C$6="必須採計",P859&gt;0,IF('114成績輸入與落點儀表板'!$C$6="不可採計",P859=0,TRUE)),IF('114成績輸入與落點儀表板'!$C$7="必須採計",Q859&gt;0,IF('114成績輸入與落點儀表板'!$C$7="不可採計",Q859=0,TRUE)),IF('114成績輸入與落點儀表板'!$C$8="必須採計",R859&gt;0,IF('114成績輸入與落點儀表板'!$C$8="不可採計",R859=0,TRUE)),IF('114成績輸入與落點儀表板'!$C$9="必須採計",S859&gt;0,IF('114成績輸入與落點儀表板'!$C$9="不可採計",S859=0,TRUE)),IF('114成績輸入與落點儀表板'!$C$10="必須採計",T859&gt;0,IF('114成績輸入與落點儀表板'!$C$10="不可採計",T859=0,TRUE)),IF('114成績輸入與落點儀表板'!$C$11="必須採計",U859&gt;0,IF('114成績輸入與落點儀表板'!$C$11="不可採計",U859=0,TRUE)),IF('114成績輸入與落點儀表板'!$C$12="必須採計",V859&gt;0,IF('114成績輸入與落點儀表板'!$C$12="不可採計",V859=0,TRUE)),IF('114成績輸入與落點儀表板'!$C$13="必須採計",W859&gt;0,IF('114成績輸入與落點儀表板'!$C$13="不可採計",W859=0,TRUE)),IF('114成績輸入與落點儀表板'!$C$14="必須採計",X859&gt;0,IF('114成績輸入與落點儀表板'!$C$14="不可採計",X859=0,TRUE)),IF('114成績輸入與落點儀表板'!$C$15="必須採計",Y859&gt;0,IF('114成績輸入與落點儀表板'!$C$15="不可採計",Y859=0,TRUE)),IF('114成績輸入與落點儀表板'!$C$16="必須採計",Z859&gt;0,IF('114成績輸入與落點儀表板'!$C$16="不可採計",Z859=0,TRUE))),"✅ 符合","❌ 不符合")</f>
        <v>✅ 符合</v>
      </c>
      <c r="L859" s="15">
        <v>2</v>
      </c>
      <c r="M859" s="15">
        <v>1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0</v>
      </c>
      <c r="V859" s="15">
        <v>0</v>
      </c>
      <c r="W859" s="15">
        <v>2</v>
      </c>
      <c r="X859" s="15">
        <v>0</v>
      </c>
      <c r="Y859" s="15">
        <v>0</v>
      </c>
      <c r="Z859" s="15">
        <v>0</v>
      </c>
    </row>
    <row r="860" spans="1:26" ht="15.75" customHeight="1" x14ac:dyDescent="0.3">
      <c r="A860" s="2" t="s">
        <v>2162</v>
      </c>
      <c r="B860" s="13" t="s">
        <v>2129</v>
      </c>
      <c r="C860" s="13" t="s">
        <v>147</v>
      </c>
      <c r="D860" s="12" t="s">
        <v>134</v>
      </c>
      <c r="E860" s="13" t="s">
        <v>2133</v>
      </c>
      <c r="F860" s="2">
        <v>91</v>
      </c>
      <c r="G860" s="15">
        <v>126</v>
      </c>
      <c r="H860" s="7">
        <f>L860*'114成績輸入與落點儀表板'!$B$2+M860*'114成績輸入與落點儀表板'!$B$3+N860*'114成績輸入與落點儀表板'!$B$4+O860*'114成績輸入與落點儀表板'!$B$5+P860*'114成績輸入與落點儀表板'!$B$6+Q860*'114成績輸入與落點儀表板'!$B$7+R860*'114成績輸入與落點儀表板'!$B$8+S860*'114成績輸入與落點儀表板'!$B$9+T860*'114成績輸入與落點儀表板'!$B$10+U860*'114成績輸入與落點儀表板'!$B$11+V860*'114成績輸入與落點儀表板'!$B$12+W860*'114成績輸入與落點儀表板'!$B$13+X860*'114成績輸入與落點儀表板'!$B$14+Y860*'114成績輸入與落點儀表板'!$B$15+Z860*'114成績輸入與落點儀表板'!$B$16</f>
        <v>0</v>
      </c>
      <c r="I860" s="8">
        <f t="shared" si="26"/>
        <v>-126</v>
      </c>
      <c r="J860" s="2" t="str">
        <f t="shared" si="27"/>
        <v>FAIL</v>
      </c>
      <c r="K860" s="17" t="str">
        <f>IF(AND(IF('114成績輸入與落點儀表板'!$C$2="必須採計",L860&gt;0,IF('114成績輸入與落點儀表板'!$C$2="不可採計",L860=0,TRUE)),IF('114成績輸入與落點儀表板'!$C$3="必須採計",M860&gt;0,IF('114成績輸入與落點儀表板'!$C$3="不可採計",M860=0,TRUE)),IF('114成績輸入與落點儀表板'!$C$4="必須採計",N860&gt;0,IF('114成績輸入與落點儀表板'!$C$4="不可採計",N860=0,TRUE)),IF('114成績輸入與落點儀表板'!$C$5="必須採計",O860&gt;0,IF('114成績輸入與落點儀表板'!$C$5="不可採計",O860=0,TRUE)),IF('114成績輸入與落點儀表板'!$C$6="必須採計",P860&gt;0,IF('114成績輸入與落點儀表板'!$C$6="不可採計",P860=0,TRUE)),IF('114成績輸入與落點儀表板'!$C$7="必須採計",Q860&gt;0,IF('114成績輸入與落點儀表板'!$C$7="不可採計",Q860=0,TRUE)),IF('114成績輸入與落點儀表板'!$C$8="必須採計",R860&gt;0,IF('114成績輸入與落點儀表板'!$C$8="不可採計",R860=0,TRUE)),IF('114成績輸入與落點儀表板'!$C$9="必須採計",S860&gt;0,IF('114成績輸入與落點儀表板'!$C$9="不可採計",S860=0,TRUE)),IF('114成績輸入與落點儀表板'!$C$10="必須採計",T860&gt;0,IF('114成績輸入與落點儀表板'!$C$10="不可採計",T860=0,TRUE)),IF('114成績輸入與落點儀表板'!$C$11="必須採計",U860&gt;0,IF('114成績輸入與落點儀表板'!$C$11="不可採計",U860=0,TRUE)),IF('114成績輸入與落點儀表板'!$C$12="必須採計",V860&gt;0,IF('114成績輸入與落點儀表板'!$C$12="不可採計",V860=0,TRUE)),IF('114成績輸入與落點儀表板'!$C$13="必須採計",W860&gt;0,IF('114成績輸入與落點儀表板'!$C$13="不可採計",W860=0,TRUE)),IF('114成績輸入與落點儀表板'!$C$14="必須採計",X860&gt;0,IF('114成績輸入與落點儀表板'!$C$14="不可採計",X860=0,TRUE)),IF('114成績輸入與落點儀表板'!$C$15="必須採計",Y860&gt;0,IF('114成績輸入與落點儀表板'!$C$15="不可採計",Y860=0,TRUE)),IF('114成績輸入與落點儀表板'!$C$16="必須採計",Z860&gt;0,IF('114成績輸入與落點儀表板'!$C$16="不可採計",Z860=0,TRUE))),"✅ 符合","❌ 不符合")</f>
        <v>✅ 符合</v>
      </c>
      <c r="L860" s="15">
        <v>1</v>
      </c>
      <c r="M860" s="15">
        <v>1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1</v>
      </c>
      <c r="T860" s="15">
        <v>1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</row>
    <row r="861" spans="1:26" ht="15.75" customHeight="1" x14ac:dyDescent="0.3">
      <c r="A861" s="2" t="s">
        <v>2165</v>
      </c>
      <c r="B861" s="13" t="s">
        <v>2129</v>
      </c>
      <c r="C861" s="13" t="s">
        <v>139</v>
      </c>
      <c r="D861" s="12" t="s">
        <v>134</v>
      </c>
      <c r="E861" s="13" t="s">
        <v>2135</v>
      </c>
      <c r="F861" s="2">
        <v>65</v>
      </c>
      <c r="G861" s="15">
        <v>270</v>
      </c>
      <c r="H861" s="7">
        <f>L861*'114成績輸入與落點儀表板'!$B$2+M861*'114成績輸入與落點儀表板'!$B$3+N861*'114成績輸入與落點儀表板'!$B$4+O861*'114成績輸入與落點儀表板'!$B$5+P861*'114成績輸入與落點儀表板'!$B$6+Q861*'114成績輸入與落點儀表板'!$B$7+R861*'114成績輸入與落點儀表板'!$B$8+S861*'114成績輸入與落點儀表板'!$B$9+T861*'114成績輸入與落點儀表板'!$B$10+U861*'114成績輸入與落點儀表板'!$B$11+V861*'114成績輸入與落點儀表板'!$B$12+W861*'114成績輸入與落點儀表板'!$B$13+X861*'114成績輸入與落點儀表板'!$B$14+Y861*'114成績輸入與落點儀表板'!$B$15+Z861*'114成績輸入與落點儀表板'!$B$16</f>
        <v>0</v>
      </c>
      <c r="I861" s="8">
        <f t="shared" si="26"/>
        <v>-270</v>
      </c>
      <c r="J861" s="2" t="str">
        <f t="shared" si="27"/>
        <v>FAIL</v>
      </c>
      <c r="K861" s="17" t="str">
        <f>IF(AND(IF('114成績輸入與落點儀表板'!$C$2="必須採計",L861&gt;0,IF('114成績輸入與落點儀表板'!$C$2="不可採計",L861=0,TRUE)),IF('114成績輸入與落點儀表板'!$C$3="必須採計",M861&gt;0,IF('114成績輸入與落點儀表板'!$C$3="不可採計",M861=0,TRUE)),IF('114成績輸入與落點儀表板'!$C$4="必須採計",N861&gt;0,IF('114成績輸入與落點儀表板'!$C$4="不可採計",N861=0,TRUE)),IF('114成績輸入與落點儀表板'!$C$5="必須採計",O861&gt;0,IF('114成績輸入與落點儀表板'!$C$5="不可採計",O861=0,TRUE)),IF('114成績輸入與落點儀表板'!$C$6="必須採計",P861&gt;0,IF('114成績輸入與落點儀表板'!$C$6="不可採計",P861=0,TRUE)),IF('114成績輸入與落點儀表板'!$C$7="必須採計",Q861&gt;0,IF('114成績輸入與落點儀表板'!$C$7="不可採計",Q861=0,TRUE)),IF('114成績輸入與落點儀表板'!$C$8="必須採計",R861&gt;0,IF('114成績輸入與落點儀表板'!$C$8="不可採計",R861=0,TRUE)),IF('114成績輸入與落點儀表板'!$C$9="必須採計",S861&gt;0,IF('114成績輸入與落點儀表板'!$C$9="不可採計",S861=0,TRUE)),IF('114成績輸入與落點儀表板'!$C$10="必須採計",T861&gt;0,IF('114成績輸入與落點儀表板'!$C$10="不可採計",T861=0,TRUE)),IF('114成績輸入與落點儀表板'!$C$11="必須採計",U861&gt;0,IF('114成績輸入與落點儀表板'!$C$11="不可採計",U861=0,TRUE)),IF('114成績輸入與落點儀表板'!$C$12="必須採計",V861&gt;0,IF('114成績輸入與落點儀表板'!$C$12="不可採計",V861=0,TRUE)),IF('114成績輸入與落點儀表板'!$C$13="必須採計",W861&gt;0,IF('114成績輸入與落點儀表板'!$C$13="不可採計",W861=0,TRUE)),IF('114成績輸入與落點儀表板'!$C$14="必須採計",X861&gt;0,IF('114成績輸入與落點儀表板'!$C$14="不可採計",X861=0,TRUE)),IF('114成績輸入與落點儀表板'!$C$15="必須採計",Y861&gt;0,IF('114成績輸入與落點儀表板'!$C$15="不可採計",Y861=0,TRUE)),IF('114成績輸入與落點儀表板'!$C$16="必須採計",Z861&gt;0,IF('114成績輸入與落點儀表板'!$C$16="不可採計",Z861=0,TRUE))),"✅ 符合","❌ 不符合")</f>
        <v>❌ 不符合</v>
      </c>
      <c r="L861" s="15">
        <v>0</v>
      </c>
      <c r="M861" s="15">
        <v>1</v>
      </c>
      <c r="N861" s="15">
        <v>1</v>
      </c>
      <c r="O861" s="15">
        <v>0</v>
      </c>
      <c r="P861" s="15">
        <v>0</v>
      </c>
      <c r="Q861" s="15">
        <v>0</v>
      </c>
      <c r="R861" s="15">
        <v>1</v>
      </c>
      <c r="S861" s="15">
        <v>1</v>
      </c>
      <c r="T861" s="15">
        <v>1.25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</row>
    <row r="862" spans="1:26" ht="15.75" customHeight="1" x14ac:dyDescent="0.3">
      <c r="A862" s="2" t="s">
        <v>2168</v>
      </c>
      <c r="B862" s="6" t="s">
        <v>2129</v>
      </c>
      <c r="C862" s="6" t="s">
        <v>144</v>
      </c>
      <c r="D862" s="12" t="s">
        <v>134</v>
      </c>
      <c r="E862" s="13" t="s">
        <v>2133</v>
      </c>
      <c r="F862" s="2">
        <v>60</v>
      </c>
      <c r="G862" s="15">
        <v>165</v>
      </c>
      <c r="H862" s="7">
        <f>L862*'114成績輸入與落點儀表板'!$B$2+M862*'114成績輸入與落點儀表板'!$B$3+N862*'114成績輸入與落點儀表板'!$B$4+O862*'114成績輸入與落點儀表板'!$B$5+P862*'114成績輸入與落點儀表板'!$B$6+Q862*'114成績輸入與落點儀表板'!$B$7+R862*'114成績輸入與落點儀表板'!$B$8+S862*'114成績輸入與落點儀表板'!$B$9+T862*'114成績輸入與落點儀表板'!$B$10+U862*'114成績輸入與落點儀表板'!$B$11+V862*'114成績輸入與落點儀表板'!$B$12+W862*'114成績輸入與落點儀表板'!$B$13+X862*'114成績輸入與落點儀表板'!$B$14+Y862*'114成績輸入與落點儀表板'!$B$15+Z862*'114成績輸入與落點儀表板'!$B$16</f>
        <v>0</v>
      </c>
      <c r="I862" s="8">
        <f t="shared" si="26"/>
        <v>-165</v>
      </c>
      <c r="J862" s="2" t="str">
        <f t="shared" si="27"/>
        <v>FAIL</v>
      </c>
      <c r="K862" s="17" t="str">
        <f>IF(AND(IF('114成績輸入與落點儀表板'!$C$2="必須採計",L862&gt;0,IF('114成績輸入與落點儀表板'!$C$2="不可採計",L862=0,TRUE)),IF('114成績輸入與落點儀表板'!$C$3="必須採計",M862&gt;0,IF('114成績輸入與落點儀表板'!$C$3="不可採計",M862=0,TRUE)),IF('114成績輸入與落點儀表板'!$C$4="必須採計",N862&gt;0,IF('114成績輸入與落點儀表板'!$C$4="不可採計",N862=0,TRUE)),IF('114成績輸入與落點儀表板'!$C$5="必須採計",O862&gt;0,IF('114成績輸入與落點儀表板'!$C$5="不可採計",O862=0,TRUE)),IF('114成績輸入與落點儀表板'!$C$6="必須採計",P862&gt;0,IF('114成績輸入與落點儀表板'!$C$6="不可採計",P862=0,TRUE)),IF('114成績輸入與落點儀表板'!$C$7="必須採計",Q862&gt;0,IF('114成績輸入與落點儀表板'!$C$7="不可採計",Q862=0,TRUE)),IF('114成績輸入與落點儀表板'!$C$8="必須採計",R862&gt;0,IF('114成績輸入與落點儀表板'!$C$8="不可採計",R862=0,TRUE)),IF('114成績輸入與落點儀表板'!$C$9="必須採計",S862&gt;0,IF('114成績輸入與落點儀表板'!$C$9="不可採計",S862=0,TRUE)),IF('114成績輸入與落點儀表板'!$C$10="必須採計",T862&gt;0,IF('114成績輸入與落點儀表板'!$C$10="不可採計",T862=0,TRUE)),IF('114成績輸入與落點儀表板'!$C$11="必須採計",U862&gt;0,IF('114成績輸入與落點儀表板'!$C$11="不可採計",U862=0,TRUE)),IF('114成績輸入與落點儀表板'!$C$12="必須採計",V862&gt;0,IF('114成績輸入與落點儀表板'!$C$12="不可採計",V862=0,TRUE)),IF('114成績輸入與落點儀表板'!$C$13="必須採計",W862&gt;0,IF('114成績輸入與落點儀表板'!$C$13="不可採計",W862=0,TRUE)),IF('114成績輸入與落點儀表板'!$C$14="必須採計",X862&gt;0,IF('114成績輸入與落點儀表板'!$C$14="不可採計",X862=0,TRUE)),IF('114成績輸入與落點儀表板'!$C$15="必須採計",Y862&gt;0,IF('114成績輸入與落點儀表板'!$C$15="不可採計",Y862=0,TRUE)),IF('114成績輸入與落點儀表板'!$C$16="必須採計",Z862&gt;0,IF('114成績輸入與落點儀表板'!$C$16="不可採計",Z862=0,TRUE))),"✅ 符合","❌ 不符合")</f>
        <v>✅ 符合</v>
      </c>
      <c r="L862" s="15">
        <v>1</v>
      </c>
      <c r="M862" s="15">
        <v>1</v>
      </c>
      <c r="N862" s="15">
        <v>0</v>
      </c>
      <c r="O862" s="15">
        <v>0</v>
      </c>
      <c r="P862" s="15">
        <v>0</v>
      </c>
      <c r="Q862" s="15">
        <v>0</v>
      </c>
      <c r="R862" s="15">
        <v>0</v>
      </c>
      <c r="S862" s="15">
        <v>1</v>
      </c>
      <c r="T862" s="15">
        <v>1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</row>
    <row r="863" spans="1:26" ht="15.75" customHeight="1" x14ac:dyDescent="0.3">
      <c r="A863" s="2" t="s">
        <v>2171</v>
      </c>
      <c r="B863" s="6" t="s">
        <v>2129</v>
      </c>
      <c r="C863" s="6" t="s">
        <v>150</v>
      </c>
      <c r="D863" s="12" t="s">
        <v>134</v>
      </c>
      <c r="E863" s="13" t="s">
        <v>2138</v>
      </c>
      <c r="F863" s="2">
        <v>29</v>
      </c>
      <c r="G863" s="15">
        <v>257.5</v>
      </c>
      <c r="H863" s="7">
        <f>L863*'114成績輸入與落點儀表板'!$B$2+M863*'114成績輸入與落點儀表板'!$B$3+N863*'114成績輸入與落點儀表板'!$B$4+O863*'114成績輸入與落點儀表板'!$B$5+P863*'114成績輸入與落點儀表板'!$B$6+Q863*'114成績輸入與落點儀表板'!$B$7+R863*'114成績輸入與落點儀表板'!$B$8+S863*'114成績輸入與落點儀表板'!$B$9+T863*'114成績輸入與落點儀表板'!$B$10+U863*'114成績輸入與落點儀表板'!$B$11+V863*'114成績輸入與落點儀表板'!$B$12+W863*'114成績輸入與落點儀表板'!$B$13+X863*'114成績輸入與落點儀表板'!$B$14+Y863*'114成績輸入與落點儀表板'!$B$15+Z863*'114成績輸入與落點儀表板'!$B$16</f>
        <v>0</v>
      </c>
      <c r="I863" s="8">
        <f t="shared" si="26"/>
        <v>-257.5</v>
      </c>
      <c r="J863" s="2" t="str">
        <f t="shared" si="27"/>
        <v>FAIL</v>
      </c>
      <c r="K863" s="17" t="str">
        <f>IF(AND(IF('114成績輸入與落點儀表板'!$C$2="必須採計",L863&gt;0,IF('114成績輸入與落點儀表板'!$C$2="不可採計",L863=0,TRUE)),IF('114成績輸入與落點儀表板'!$C$3="必須採計",M863&gt;0,IF('114成績輸入與落點儀表板'!$C$3="不可採計",M863=0,TRUE)),IF('114成績輸入與落點儀表板'!$C$4="必須採計",N863&gt;0,IF('114成績輸入與落點儀表板'!$C$4="不可採計",N863=0,TRUE)),IF('114成績輸入與落點儀表板'!$C$5="必須採計",O863&gt;0,IF('114成績輸入與落點儀表板'!$C$5="不可採計",O863=0,TRUE)),IF('114成績輸入與落點儀表板'!$C$6="必須採計",P863&gt;0,IF('114成績輸入與落點儀表板'!$C$6="不可採計",P863=0,TRUE)),IF('114成績輸入與落點儀表板'!$C$7="必須採計",Q863&gt;0,IF('114成績輸入與落點儀表板'!$C$7="不可採計",Q863=0,TRUE)),IF('114成績輸入與落點儀表板'!$C$8="必須採計",R863&gt;0,IF('114成績輸入與落點儀表板'!$C$8="不可採計",R863=0,TRUE)),IF('114成績輸入與落點儀表板'!$C$9="必須採計",S863&gt;0,IF('114成績輸入與落點儀表板'!$C$9="不可採計",S863=0,TRUE)),IF('114成績輸入與落點儀表板'!$C$10="必須採計",T863&gt;0,IF('114成績輸入與落點儀表板'!$C$10="不可採計",T863=0,TRUE)),IF('114成績輸入與落點儀表板'!$C$11="必須採計",U863&gt;0,IF('114成績輸入與落點儀表板'!$C$11="不可採計",U863=0,TRUE)),IF('114成績輸入與落點儀表板'!$C$12="必須採計",V863&gt;0,IF('114成績輸入與落點儀表板'!$C$12="不可採計",V863=0,TRUE)),IF('114成績輸入與落點儀表板'!$C$13="必須採計",W863&gt;0,IF('114成績輸入與落點儀表板'!$C$13="不可採計",W863=0,TRUE)),IF('114成績輸入與落點儀表板'!$C$14="必須採計",X863&gt;0,IF('114成績輸入與落點儀表板'!$C$14="不可採計",X863=0,TRUE)),IF('114成績輸入與落點儀表板'!$C$15="必須採計",Y863&gt;0,IF('114成績輸入與落點儀表板'!$C$15="不可採計",Y863=0,TRUE)),IF('114成績輸入與落點儀表板'!$C$16="必須採計",Z863&gt;0,IF('114成績輸入與落點儀表板'!$C$16="不可採計",Z863=0,TRUE))),"✅ 符合","❌ 不符合")</f>
        <v>✅ 符合</v>
      </c>
      <c r="L863" s="15">
        <v>1.5</v>
      </c>
      <c r="M863" s="15">
        <v>1.5</v>
      </c>
      <c r="N863" s="15">
        <v>0</v>
      </c>
      <c r="O863" s="15">
        <v>0</v>
      </c>
      <c r="P863" s="15">
        <v>0</v>
      </c>
      <c r="Q863" s="15">
        <v>0</v>
      </c>
      <c r="R863" s="15">
        <v>1</v>
      </c>
      <c r="S863" s="15">
        <v>0</v>
      </c>
      <c r="T863" s="15">
        <v>1.5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</row>
    <row r="864" spans="1:26" ht="15.75" customHeight="1" x14ac:dyDescent="0.3">
      <c r="A864" s="2" t="s">
        <v>2174</v>
      </c>
      <c r="B864" s="6" t="s">
        <v>2129</v>
      </c>
      <c r="C864" s="6" t="s">
        <v>153</v>
      </c>
      <c r="D864" s="12" t="s">
        <v>134</v>
      </c>
      <c r="E864" s="13" t="s">
        <v>2140</v>
      </c>
      <c r="F864" s="2">
        <v>36</v>
      </c>
      <c r="G864" s="15">
        <v>177</v>
      </c>
      <c r="H864" s="7">
        <f>L864*'114成績輸入與落點儀表板'!$B$2+M864*'114成績輸入與落點儀表板'!$B$3+N864*'114成績輸入與落點儀表板'!$B$4+O864*'114成績輸入與落點儀表板'!$B$5+P864*'114成績輸入與落點儀表板'!$B$6+Q864*'114成績輸入與落點儀表板'!$B$7+R864*'114成績輸入與落點儀表板'!$B$8+S864*'114成績輸入與落點儀表板'!$B$9+T864*'114成績輸入與落點儀表板'!$B$10+U864*'114成績輸入與落點儀表板'!$B$11+V864*'114成績輸入與落點儀表板'!$B$12+W864*'114成績輸入與落點儀表板'!$B$13+X864*'114成績輸入與落點儀表板'!$B$14+Y864*'114成績輸入與落點儀表板'!$B$15+Z864*'114成績輸入與落點儀表板'!$B$16</f>
        <v>0</v>
      </c>
      <c r="I864" s="8">
        <f t="shared" si="26"/>
        <v>-177</v>
      </c>
      <c r="J864" s="2" t="str">
        <f t="shared" si="27"/>
        <v>FAIL</v>
      </c>
      <c r="K864" s="17" t="str">
        <f>IF(AND(IF('114成績輸入與落點儀表板'!$C$2="必須採計",L864&gt;0,IF('114成績輸入與落點儀表板'!$C$2="不可採計",L864=0,TRUE)),IF('114成績輸入與落點儀表板'!$C$3="必須採計",M864&gt;0,IF('114成績輸入與落點儀表板'!$C$3="不可採計",M864=0,TRUE)),IF('114成績輸入與落點儀表板'!$C$4="必須採計",N864&gt;0,IF('114成績輸入與落點儀表板'!$C$4="不可採計",N864=0,TRUE)),IF('114成績輸入與落點儀表板'!$C$5="必須採計",O864&gt;0,IF('114成績輸入與落點儀表板'!$C$5="不可採計",O864=0,TRUE)),IF('114成績輸入與落點儀表板'!$C$6="必須採計",P864&gt;0,IF('114成績輸入與落點儀表板'!$C$6="不可採計",P864=0,TRUE)),IF('114成績輸入與落點儀表板'!$C$7="必須採計",Q864&gt;0,IF('114成績輸入與落點儀表板'!$C$7="不可採計",Q864=0,TRUE)),IF('114成績輸入與落點儀表板'!$C$8="必須採計",R864&gt;0,IF('114成績輸入與落點儀表板'!$C$8="不可採計",R864=0,TRUE)),IF('114成績輸入與落點儀表板'!$C$9="必須採計",S864&gt;0,IF('114成績輸入與落點儀表板'!$C$9="不可採計",S864=0,TRUE)),IF('114成績輸入與落點儀表板'!$C$10="必須採計",T864&gt;0,IF('114成績輸入與落點儀表板'!$C$10="不可採計",T864=0,TRUE)),IF('114成績輸入與落點儀表板'!$C$11="必須採計",U864&gt;0,IF('114成績輸入與落點儀表板'!$C$11="不可採計",U864=0,TRUE)),IF('114成績輸入與落點儀表板'!$C$12="必須採計",V864&gt;0,IF('114成績輸入與落點儀表板'!$C$12="不可採計",V864=0,TRUE)),IF('114成績輸入與落點儀表板'!$C$13="必須採計",W864&gt;0,IF('114成績輸入與落點儀表板'!$C$13="不可採計",W864=0,TRUE)),IF('114成績輸入與落點儀表板'!$C$14="必須採計",X864&gt;0,IF('114成績輸入與落點儀表板'!$C$14="不可採計",X864=0,TRUE)),IF('114成績輸入與落點儀表板'!$C$15="必須採計",Y864&gt;0,IF('114成績輸入與落點儀表板'!$C$15="不可採計",Y864=0,TRUE)),IF('114成績輸入與落點儀表板'!$C$16="必須採計",Z864&gt;0,IF('114成績輸入與落點儀表板'!$C$16="不可採計",Z864=0,TRUE))),"✅ 符合","❌ 不符合")</f>
        <v>✅ 符合</v>
      </c>
      <c r="L864" s="15">
        <v>1.25</v>
      </c>
      <c r="M864" s="15">
        <v>1.5</v>
      </c>
      <c r="N864" s="15">
        <v>0</v>
      </c>
      <c r="O864" s="15">
        <v>0</v>
      </c>
      <c r="P864" s="15">
        <v>0</v>
      </c>
      <c r="Q864" s="15">
        <v>0</v>
      </c>
      <c r="R864" s="15">
        <v>0</v>
      </c>
      <c r="S864" s="15">
        <v>0</v>
      </c>
      <c r="T864" s="15">
        <v>1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</row>
    <row r="865" spans="1:26" ht="15.75" customHeight="1" x14ac:dyDescent="0.3">
      <c r="A865" s="2" t="s">
        <v>2176</v>
      </c>
      <c r="B865" s="6" t="s">
        <v>2129</v>
      </c>
      <c r="C865" s="6" t="s">
        <v>2142</v>
      </c>
      <c r="D865" s="12" t="s">
        <v>134</v>
      </c>
      <c r="E865" s="13" t="s">
        <v>2143</v>
      </c>
      <c r="F865" s="2">
        <v>31</v>
      </c>
      <c r="G865" s="15">
        <v>253</v>
      </c>
      <c r="H865" s="7">
        <f>L865*'114成績輸入與落點儀表板'!$B$2+M865*'114成績輸入與落點儀表板'!$B$3+N865*'114成績輸入與落點儀表板'!$B$4+O865*'114成績輸入與落點儀表板'!$B$5+P865*'114成績輸入與落點儀表板'!$B$6+Q865*'114成績輸入與落點儀表板'!$B$7+R865*'114成績輸入與落點儀表板'!$B$8+S865*'114成績輸入與落點儀表板'!$B$9+T865*'114成績輸入與落點儀表板'!$B$10+U865*'114成績輸入與落點儀表板'!$B$11+V865*'114成績輸入與落點儀表板'!$B$12+W865*'114成績輸入與落點儀表板'!$B$13+X865*'114成績輸入與落點儀表板'!$B$14+Y865*'114成績輸入與落點儀表板'!$B$15+Z865*'114成績輸入與落點儀表板'!$B$16</f>
        <v>0</v>
      </c>
      <c r="I865" s="8">
        <f t="shared" si="26"/>
        <v>-253</v>
      </c>
      <c r="J865" s="2" t="str">
        <f t="shared" si="27"/>
        <v>FAIL</v>
      </c>
      <c r="K865" s="17" t="str">
        <f>IF(AND(IF('114成績輸入與落點儀表板'!$C$2="必須採計",L865&gt;0,IF('114成績輸入與落點儀表板'!$C$2="不可採計",L865=0,TRUE)),IF('114成績輸入與落點儀表板'!$C$3="必須採計",M865&gt;0,IF('114成績輸入與落點儀表板'!$C$3="不可採計",M865=0,TRUE)),IF('114成績輸入與落點儀表板'!$C$4="必須採計",N865&gt;0,IF('114成績輸入與落點儀表板'!$C$4="不可採計",N865=0,TRUE)),IF('114成績輸入與落點儀表板'!$C$5="必須採計",O865&gt;0,IF('114成績輸入與落點儀表板'!$C$5="不可採計",O865=0,TRUE)),IF('114成績輸入與落點儀表板'!$C$6="必須採計",P865&gt;0,IF('114成績輸入與落點儀表板'!$C$6="不可採計",P865=0,TRUE)),IF('114成績輸入與落點儀表板'!$C$7="必須採計",Q865&gt;0,IF('114成績輸入與落點儀表板'!$C$7="不可採計",Q865=0,TRUE)),IF('114成績輸入與落點儀表板'!$C$8="必須採計",R865&gt;0,IF('114成績輸入與落點儀表板'!$C$8="不可採計",R865=0,TRUE)),IF('114成績輸入與落點儀表板'!$C$9="必須採計",S865&gt;0,IF('114成績輸入與落點儀表板'!$C$9="不可採計",S865=0,TRUE)),IF('114成績輸入與落點儀表板'!$C$10="必須採計",T865&gt;0,IF('114成績輸入與落點儀表板'!$C$10="不可採計",T865=0,TRUE)),IF('114成績輸入與落點儀表板'!$C$11="必須採計",U865&gt;0,IF('114成績輸入與落點儀表板'!$C$11="不可採計",U865=0,TRUE)),IF('114成績輸入與落點儀表板'!$C$12="必須採計",V865&gt;0,IF('114成績輸入與落點儀表板'!$C$12="不可採計",V865=0,TRUE)),IF('114成績輸入與落點儀表板'!$C$13="必須採計",W865&gt;0,IF('114成績輸入與落點儀表板'!$C$13="不可採計",W865=0,TRUE)),IF('114成績輸入與落點儀表板'!$C$14="必須採計",X865&gt;0,IF('114成績輸入與落點儀表板'!$C$14="不可採計",X865=0,TRUE)),IF('114成績輸入與落點儀表板'!$C$15="必須採計",Y865&gt;0,IF('114成績輸入與落點儀表板'!$C$15="不可採計",Y865=0,TRUE)),IF('114成績輸入與落點儀表板'!$C$16="必須採計",Z865&gt;0,IF('114成績輸入與落點儀表板'!$C$16="不可採計",Z865=0,TRUE))),"✅ 符合","❌ 不符合")</f>
        <v>✅ 符合</v>
      </c>
      <c r="L865" s="15">
        <v>1.5</v>
      </c>
      <c r="M865" s="15">
        <v>2</v>
      </c>
      <c r="N865" s="15">
        <v>0</v>
      </c>
      <c r="O865" s="15">
        <v>0</v>
      </c>
      <c r="P865" s="15">
        <v>0</v>
      </c>
      <c r="Q865" s="15">
        <v>0</v>
      </c>
      <c r="R865" s="15">
        <v>1</v>
      </c>
      <c r="S865" s="15">
        <v>0</v>
      </c>
      <c r="T865" s="15">
        <v>1.5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</row>
    <row r="866" spans="1:26" ht="15.75" customHeight="1" x14ac:dyDescent="0.3">
      <c r="A866" s="2" t="s">
        <v>2178</v>
      </c>
      <c r="B866" s="6" t="s">
        <v>2129</v>
      </c>
      <c r="C866" s="6" t="s">
        <v>2145</v>
      </c>
      <c r="D866" s="12" t="s">
        <v>134</v>
      </c>
      <c r="E866" s="13" t="s">
        <v>2146</v>
      </c>
      <c r="F866" s="2">
        <v>37</v>
      </c>
      <c r="G866" s="15">
        <v>225.5</v>
      </c>
      <c r="H866" s="7">
        <f>L866*'114成績輸入與落點儀表板'!$B$2+M866*'114成績輸入與落點儀表板'!$B$3+N866*'114成績輸入與落點儀表板'!$B$4+O866*'114成績輸入與落點儀表板'!$B$5+P866*'114成績輸入與落點儀表板'!$B$6+Q866*'114成績輸入與落點儀表板'!$B$7+R866*'114成績輸入與落點儀表板'!$B$8+S866*'114成績輸入與落點儀表板'!$B$9+T866*'114成績輸入與落點儀表板'!$B$10+U866*'114成績輸入與落點儀表板'!$B$11+V866*'114成績輸入與落點儀表板'!$B$12+W866*'114成績輸入與落點儀表板'!$B$13+X866*'114成績輸入與落點儀表板'!$B$14+Y866*'114成績輸入與落點儀表板'!$B$15+Z866*'114成績輸入與落點儀表板'!$B$16</f>
        <v>0</v>
      </c>
      <c r="I866" s="8">
        <f t="shared" si="26"/>
        <v>-225.5</v>
      </c>
      <c r="J866" s="2" t="str">
        <f t="shared" si="27"/>
        <v>FAIL</v>
      </c>
      <c r="K866" s="17" t="str">
        <f>IF(AND(IF('114成績輸入與落點儀表板'!$C$2="必須採計",L866&gt;0,IF('114成績輸入與落點儀表板'!$C$2="不可採計",L866=0,TRUE)),IF('114成績輸入與落點儀表板'!$C$3="必須採計",M866&gt;0,IF('114成績輸入與落點儀表板'!$C$3="不可採計",M866=0,TRUE)),IF('114成績輸入與落點儀表板'!$C$4="必須採計",N866&gt;0,IF('114成績輸入與落點儀表板'!$C$4="不可採計",N866=0,TRUE)),IF('114成績輸入與落點儀表板'!$C$5="必須採計",O866&gt;0,IF('114成績輸入與落點儀表板'!$C$5="不可採計",O866=0,TRUE)),IF('114成績輸入與落點儀表板'!$C$6="必須採計",P866&gt;0,IF('114成績輸入與落點儀表板'!$C$6="不可採計",P866=0,TRUE)),IF('114成績輸入與落點儀表板'!$C$7="必須採計",Q866&gt;0,IF('114成績輸入與落點儀表板'!$C$7="不可採計",Q866=0,TRUE)),IF('114成績輸入與落點儀表板'!$C$8="必須採計",R866&gt;0,IF('114成績輸入與落點儀表板'!$C$8="不可採計",R866=0,TRUE)),IF('114成績輸入與落點儀表板'!$C$9="必須採計",S866&gt;0,IF('114成績輸入與落點儀表板'!$C$9="不可採計",S866=0,TRUE)),IF('114成績輸入與落點儀表板'!$C$10="必須採計",T866&gt;0,IF('114成績輸入與落點儀表板'!$C$10="不可採計",T866=0,TRUE)),IF('114成績輸入與落點儀表板'!$C$11="必須採計",U866&gt;0,IF('114成績輸入與落點儀表板'!$C$11="不可採計",U866=0,TRUE)),IF('114成績輸入與落點儀表板'!$C$12="必須採計",V866&gt;0,IF('114成績輸入與落點儀表板'!$C$12="不可採計",V866=0,TRUE)),IF('114成績輸入與落點儀表板'!$C$13="必須採計",W866&gt;0,IF('114成績輸入與落點儀表板'!$C$13="不可採計",W866=0,TRUE)),IF('114成績輸入與落點儀表板'!$C$14="必須採計",X866&gt;0,IF('114成績輸入與落點儀表板'!$C$14="不可採計",X866=0,TRUE)),IF('114成績輸入與落點儀表板'!$C$15="必須採計",Y866&gt;0,IF('114成績輸入與落點儀表板'!$C$15="不可採計",Y866=0,TRUE)),IF('114成績輸入與落點儀表板'!$C$16="必須採計",Z866&gt;0,IF('114成績輸入與落點儀表板'!$C$16="不可採計",Z866=0,TRUE))),"✅ 符合","❌ 不符合")</f>
        <v>✅ 符合</v>
      </c>
      <c r="L866" s="15">
        <v>1.5</v>
      </c>
      <c r="M866" s="15">
        <v>2</v>
      </c>
      <c r="N866" s="15">
        <v>0</v>
      </c>
      <c r="O866" s="15">
        <v>0</v>
      </c>
      <c r="P866" s="15">
        <v>0</v>
      </c>
      <c r="Q866" s="15">
        <v>0</v>
      </c>
      <c r="R866" s="15">
        <v>1.5</v>
      </c>
      <c r="S866" s="15">
        <v>0</v>
      </c>
      <c r="T866" s="15">
        <v>1</v>
      </c>
      <c r="U866" s="15">
        <v>0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</row>
    <row r="867" spans="1:26" ht="15.75" customHeight="1" x14ac:dyDescent="0.3">
      <c r="A867" s="2" t="s">
        <v>2180</v>
      </c>
      <c r="B867" s="6" t="s">
        <v>2129</v>
      </c>
      <c r="C867" s="6" t="s">
        <v>2148</v>
      </c>
      <c r="D867" s="12" t="s">
        <v>134</v>
      </c>
      <c r="E867" s="13" t="s">
        <v>2149</v>
      </c>
      <c r="F867" s="2">
        <v>12</v>
      </c>
      <c r="G867" s="15">
        <v>168</v>
      </c>
      <c r="H867" s="7">
        <f>L867*'114成績輸入與落點儀表板'!$B$2+M867*'114成績輸入與落點儀表板'!$B$3+N867*'114成績輸入與落點儀表板'!$B$4+O867*'114成績輸入與落點儀表板'!$B$5+P867*'114成績輸入與落點儀表板'!$B$6+Q867*'114成績輸入與落點儀表板'!$B$7+R867*'114成績輸入與落點儀表板'!$B$8+S867*'114成績輸入與落點儀表板'!$B$9+T867*'114成績輸入與落點儀表板'!$B$10+U867*'114成績輸入與落點儀表板'!$B$11+V867*'114成績輸入與落點儀表板'!$B$12+W867*'114成績輸入與落點儀表板'!$B$13+X867*'114成績輸入與落點儀表板'!$B$14+Y867*'114成績輸入與落點儀表板'!$B$15+Z867*'114成績輸入與落點儀表板'!$B$16</f>
        <v>0</v>
      </c>
      <c r="I867" s="8">
        <f t="shared" si="26"/>
        <v>-168</v>
      </c>
      <c r="J867" s="2" t="str">
        <f t="shared" si="27"/>
        <v>FAIL</v>
      </c>
      <c r="K867" s="17" t="str">
        <f>IF(AND(IF('114成績輸入與落點儀表板'!$C$2="必須採計",L867&gt;0,IF('114成績輸入與落點儀表板'!$C$2="不可採計",L867=0,TRUE)),IF('114成績輸入與落點儀表板'!$C$3="必須採計",M867&gt;0,IF('114成績輸入與落點儀表板'!$C$3="不可採計",M867=0,TRUE)),IF('114成績輸入與落點儀表板'!$C$4="必須採計",N867&gt;0,IF('114成績輸入與落點儀表板'!$C$4="不可採計",N867=0,TRUE)),IF('114成績輸入與落點儀表板'!$C$5="必須採計",O867&gt;0,IF('114成績輸入與落點儀表板'!$C$5="不可採計",O867=0,TRUE)),IF('114成績輸入與落點儀表板'!$C$6="必須採計",P867&gt;0,IF('114成績輸入與落點儀表板'!$C$6="不可採計",P867=0,TRUE)),IF('114成績輸入與落點儀表板'!$C$7="必須採計",Q867&gt;0,IF('114成績輸入與落點儀表板'!$C$7="不可採計",Q867=0,TRUE)),IF('114成績輸入與落點儀表板'!$C$8="必須採計",R867&gt;0,IF('114成績輸入與落點儀表板'!$C$8="不可採計",R867=0,TRUE)),IF('114成績輸入與落點儀表板'!$C$9="必須採計",S867&gt;0,IF('114成績輸入與落點儀表板'!$C$9="不可採計",S867=0,TRUE)),IF('114成績輸入與落點儀表板'!$C$10="必須採計",T867&gt;0,IF('114成績輸入與落點儀表板'!$C$10="不可採計",T867=0,TRUE)),IF('114成績輸入與落點儀表板'!$C$11="必須採計",U867&gt;0,IF('114成績輸入與落點儀表板'!$C$11="不可採計",U867=0,TRUE)),IF('114成績輸入與落點儀表板'!$C$12="必須採計",V867&gt;0,IF('114成績輸入與落點儀表板'!$C$12="不可採計",V867=0,TRUE)),IF('114成績輸入與落點儀表板'!$C$13="必須採計",W867&gt;0,IF('114成績輸入與落點儀表板'!$C$13="不可採計",W867=0,TRUE)),IF('114成績輸入與落點儀表板'!$C$14="必須採計",X867&gt;0,IF('114成績輸入與落點儀表板'!$C$14="不可採計",X867=0,TRUE)),IF('114成績輸入與落點儀表板'!$C$15="必須採計",Y867&gt;0,IF('114成績輸入與落點儀表板'!$C$15="不可採計",Y867=0,TRUE)),IF('114成績輸入與落點儀表板'!$C$16="必須採計",Z867&gt;0,IF('114成績輸入與落點儀表板'!$C$16="不可採計",Z867=0,TRUE))),"✅ 符合","❌ 不符合")</f>
        <v>❌ 不符合</v>
      </c>
      <c r="L867" s="15">
        <v>0</v>
      </c>
      <c r="M867" s="15">
        <v>1</v>
      </c>
      <c r="N867" s="15">
        <v>1</v>
      </c>
      <c r="O867" s="15">
        <v>0</v>
      </c>
      <c r="P867" s="15">
        <v>0</v>
      </c>
      <c r="Q867" s="15">
        <v>0</v>
      </c>
      <c r="R867" s="15">
        <v>0</v>
      </c>
      <c r="S867" s="15">
        <v>1</v>
      </c>
      <c r="T867" s="15">
        <v>2</v>
      </c>
      <c r="U867" s="15">
        <v>0</v>
      </c>
      <c r="V867" s="15">
        <v>0</v>
      </c>
      <c r="W867" s="15">
        <v>0</v>
      </c>
      <c r="X867" s="15">
        <v>0</v>
      </c>
      <c r="Y867" s="15">
        <v>0</v>
      </c>
      <c r="Z867" s="15">
        <v>0</v>
      </c>
    </row>
    <row r="868" spans="1:26" ht="15.75" customHeight="1" x14ac:dyDescent="0.3">
      <c r="A868" s="2" t="s">
        <v>2183</v>
      </c>
      <c r="B868" s="13" t="s">
        <v>2129</v>
      </c>
      <c r="C868" s="13" t="s">
        <v>2151</v>
      </c>
      <c r="D868" s="12" t="s">
        <v>227</v>
      </c>
      <c r="E868" s="13" t="s">
        <v>2152</v>
      </c>
      <c r="F868" s="2">
        <v>32</v>
      </c>
      <c r="G868" s="15">
        <v>154.5</v>
      </c>
      <c r="H868" s="7">
        <f>L868*'114成績輸入與落點儀表板'!$B$2+M868*'114成績輸入與落點儀表板'!$B$3+N868*'114成績輸入與落點儀表板'!$B$4+O868*'114成績輸入與落點儀表板'!$B$5+P868*'114成績輸入與落點儀表板'!$B$6+Q868*'114成績輸入與落點儀表板'!$B$7+R868*'114成績輸入與落點儀表板'!$B$8+S868*'114成績輸入與落點儀表板'!$B$9+T868*'114成績輸入與落點儀表板'!$B$10+U868*'114成績輸入與落點儀表板'!$B$11+V868*'114成績輸入與落點儀表板'!$B$12+W868*'114成績輸入與落點儀表板'!$B$13+X868*'114成績輸入與落點儀表板'!$B$14+Y868*'114成績輸入與落點儀表板'!$B$15+Z868*'114成績輸入與落點儀表板'!$B$16</f>
        <v>0</v>
      </c>
      <c r="I868" s="8">
        <f t="shared" si="26"/>
        <v>-154.5</v>
      </c>
      <c r="J868" s="2" t="str">
        <f t="shared" si="27"/>
        <v>FAIL</v>
      </c>
      <c r="K868" s="17" t="str">
        <f>IF(AND(IF('114成績輸入與落點儀表板'!$C$2="必須採計",L868&gt;0,IF('114成績輸入與落點儀表板'!$C$2="不可採計",L868=0,TRUE)),IF('114成績輸入與落點儀表板'!$C$3="必須採計",M868&gt;0,IF('114成績輸入與落點儀表板'!$C$3="不可採計",M868=0,TRUE)),IF('114成績輸入與落點儀表板'!$C$4="必須採計",N868&gt;0,IF('114成績輸入與落點儀表板'!$C$4="不可採計",N868=0,TRUE)),IF('114成績輸入與落點儀表板'!$C$5="必須採計",O868&gt;0,IF('114成績輸入與落點儀表板'!$C$5="不可採計",O868=0,TRUE)),IF('114成績輸入與落點儀表板'!$C$6="必須採計",P868&gt;0,IF('114成績輸入與落點儀表板'!$C$6="不可採計",P868=0,TRUE)),IF('114成績輸入與落點儀表板'!$C$7="必須採計",Q868&gt;0,IF('114成績輸入與落點儀表板'!$C$7="不可採計",Q868=0,TRUE)),IF('114成績輸入與落點儀表板'!$C$8="必須採計",R868&gt;0,IF('114成績輸入與落點儀表板'!$C$8="不可採計",R868=0,TRUE)),IF('114成績輸入與落點儀表板'!$C$9="必須採計",S868&gt;0,IF('114成績輸入與落點儀表板'!$C$9="不可採計",S868=0,TRUE)),IF('114成績輸入與落點儀表板'!$C$10="必須採計",T868&gt;0,IF('114成績輸入與落點儀表板'!$C$10="不可採計",T868=0,TRUE)),IF('114成績輸入與落點儀表板'!$C$11="必須採計",U868&gt;0,IF('114成績輸入與落點儀表板'!$C$11="不可採計",U868=0,TRUE)),IF('114成績輸入與落點儀表板'!$C$12="必須採計",V868&gt;0,IF('114成績輸入與落點儀表板'!$C$12="不可採計",V868=0,TRUE)),IF('114成績輸入與落點儀表板'!$C$13="必須採計",W868&gt;0,IF('114成績輸入與落點儀表板'!$C$13="不可採計",W868=0,TRUE)),IF('114成績輸入與落點儀表板'!$C$14="必須採計",X868&gt;0,IF('114成績輸入與落點儀表板'!$C$14="不可採計",X868=0,TRUE)),IF('114成績輸入與落點儀表板'!$C$15="必須採計",Y868&gt;0,IF('114成績輸入與落點儀表板'!$C$15="不可採計",Y868=0,TRUE)),IF('114成績輸入與落點儀表板'!$C$16="必須採計",Z868&gt;0,IF('114成績輸入與落點儀表板'!$C$16="不可採計",Z868=0,TRUE))),"✅ 符合","❌ 不符合")</f>
        <v>✅ 符合</v>
      </c>
      <c r="L868" s="15">
        <v>1</v>
      </c>
      <c r="M868" s="15">
        <v>1</v>
      </c>
      <c r="N868" s="15">
        <v>0</v>
      </c>
      <c r="O868" s="15">
        <v>0</v>
      </c>
      <c r="P868" s="15">
        <v>0</v>
      </c>
      <c r="Q868" s="15">
        <v>0</v>
      </c>
      <c r="R868" s="15">
        <v>1</v>
      </c>
      <c r="S868" s="15">
        <v>0</v>
      </c>
      <c r="T868" s="15">
        <v>1.5</v>
      </c>
      <c r="U868" s="15">
        <v>0</v>
      </c>
      <c r="V868" s="15">
        <v>0</v>
      </c>
      <c r="W868" s="15">
        <v>0</v>
      </c>
      <c r="X868" s="15">
        <v>0</v>
      </c>
      <c r="Y868" s="15">
        <v>0</v>
      </c>
      <c r="Z868" s="15">
        <v>0</v>
      </c>
    </row>
    <row r="869" spans="1:26" ht="15.75" customHeight="1" x14ac:dyDescent="0.3">
      <c r="A869" s="2" t="s">
        <v>2185</v>
      </c>
      <c r="B869" s="13" t="s">
        <v>2129</v>
      </c>
      <c r="C869" s="13" t="s">
        <v>791</v>
      </c>
      <c r="D869" s="12" t="s">
        <v>134</v>
      </c>
      <c r="E869" s="13" t="s">
        <v>2154</v>
      </c>
      <c r="F869" s="2">
        <v>46</v>
      </c>
      <c r="G869" s="15">
        <v>158</v>
      </c>
      <c r="H869" s="7">
        <f>L869*'114成績輸入與落點儀表板'!$B$2+M869*'114成績輸入與落點儀表板'!$B$3+N869*'114成績輸入與落點儀表板'!$B$4+O869*'114成績輸入與落點儀表板'!$B$5+P869*'114成績輸入與落點儀表板'!$B$6+Q869*'114成績輸入與落點儀表板'!$B$7+R869*'114成績輸入與落點儀表板'!$B$8+S869*'114成績輸入與落點儀表板'!$B$9+T869*'114成績輸入與落點儀表板'!$B$10+U869*'114成績輸入與落點儀表板'!$B$11+V869*'114成績輸入與落點儀表板'!$B$12+W869*'114成績輸入與落點儀表板'!$B$13+X869*'114成績輸入與落點儀表板'!$B$14+Y869*'114成績輸入與落點儀表板'!$B$15+Z869*'114成績輸入與落點儀表板'!$B$16</f>
        <v>0</v>
      </c>
      <c r="I869" s="8">
        <f t="shared" si="26"/>
        <v>-158</v>
      </c>
      <c r="J869" s="2" t="str">
        <f t="shared" si="27"/>
        <v>FAIL</v>
      </c>
      <c r="K869" s="17" t="str">
        <f>IF(AND(IF('114成績輸入與落點儀表板'!$C$2="必須採計",L869&gt;0,IF('114成績輸入與落點儀表板'!$C$2="不可採計",L869=0,TRUE)),IF('114成績輸入與落點儀表板'!$C$3="必須採計",M869&gt;0,IF('114成績輸入與落點儀表板'!$C$3="不可採計",M869=0,TRUE)),IF('114成績輸入與落點儀表板'!$C$4="必須採計",N869&gt;0,IF('114成績輸入與落點儀表板'!$C$4="不可採計",N869=0,TRUE)),IF('114成績輸入與落點儀表板'!$C$5="必須採計",O869&gt;0,IF('114成績輸入與落點儀表板'!$C$5="不可採計",O869=0,TRUE)),IF('114成績輸入與落點儀表板'!$C$6="必須採計",P869&gt;0,IF('114成績輸入與落點儀表板'!$C$6="不可採計",P869=0,TRUE)),IF('114成績輸入與落點儀表板'!$C$7="必須採計",Q869&gt;0,IF('114成績輸入與落點儀表板'!$C$7="不可採計",Q869=0,TRUE)),IF('114成績輸入與落點儀表板'!$C$8="必須採計",R869&gt;0,IF('114成績輸入與落點儀表板'!$C$8="不可採計",R869=0,TRUE)),IF('114成績輸入與落點儀表板'!$C$9="必須採計",S869&gt;0,IF('114成績輸入與落點儀表板'!$C$9="不可採計",S869=0,TRUE)),IF('114成績輸入與落點儀表板'!$C$10="必須採計",T869&gt;0,IF('114成績輸入與落點儀表板'!$C$10="不可採計",T869=0,TRUE)),IF('114成績輸入與落點儀表板'!$C$11="必須採計",U869&gt;0,IF('114成績輸入與落點儀表板'!$C$11="不可採計",U869=0,TRUE)),IF('114成績輸入與落點儀表板'!$C$12="必須採計",V869&gt;0,IF('114成績輸入與落點儀表板'!$C$12="不可採計",V869=0,TRUE)),IF('114成績輸入與落點儀表板'!$C$13="必須採計",W869&gt;0,IF('114成績輸入與落點儀表板'!$C$13="不可採計",W869=0,TRUE)),IF('114成績輸入與落點儀表板'!$C$14="必須採計",X869&gt;0,IF('114成績輸入與落點儀表板'!$C$14="不可採計",X869=0,TRUE)),IF('114成績輸入與落點儀表板'!$C$15="必須採計",Y869&gt;0,IF('114成績輸入與落點儀表板'!$C$15="不可採計",Y869=0,TRUE)),IF('114成績輸入與落點儀表板'!$C$16="必須採計",Z869&gt;0,IF('114成績輸入與落點儀表板'!$C$16="不可採計",Z869=0,TRUE))),"✅ 符合","❌ 不符合")</f>
        <v>❌ 不符合</v>
      </c>
      <c r="L869" s="15">
        <v>0</v>
      </c>
      <c r="M869" s="15">
        <v>0</v>
      </c>
      <c r="N869" s="15">
        <v>1.25</v>
      </c>
      <c r="O869" s="15">
        <v>0</v>
      </c>
      <c r="P869" s="15">
        <v>0</v>
      </c>
      <c r="Q869" s="15">
        <v>0</v>
      </c>
      <c r="R869" s="15">
        <v>2</v>
      </c>
      <c r="S869" s="15">
        <v>0</v>
      </c>
      <c r="T869" s="15">
        <v>1.5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</row>
    <row r="870" spans="1:26" ht="15.75" customHeight="1" x14ac:dyDescent="0.3">
      <c r="A870" s="2" t="s">
        <v>2186</v>
      </c>
      <c r="B870" s="13" t="s">
        <v>2129</v>
      </c>
      <c r="C870" s="13" t="s">
        <v>98</v>
      </c>
      <c r="D870" s="12" t="s">
        <v>99</v>
      </c>
      <c r="E870" s="13" t="s">
        <v>2156</v>
      </c>
      <c r="F870" s="2">
        <v>45</v>
      </c>
      <c r="G870" s="15">
        <v>176</v>
      </c>
      <c r="H870" s="7">
        <f>L870*'114成績輸入與落點儀表板'!$B$2+M870*'114成績輸入與落點儀表板'!$B$3+N870*'114成績輸入與落點儀表板'!$B$4+O870*'114成績輸入與落點儀表板'!$B$5+P870*'114成績輸入與落點儀表板'!$B$6+Q870*'114成績輸入與落點儀表板'!$B$7+R870*'114成績輸入與落點儀表板'!$B$8+S870*'114成績輸入與落點儀表板'!$B$9+T870*'114成績輸入與落點儀表板'!$B$10+U870*'114成績輸入與落點儀表板'!$B$11+V870*'114成績輸入與落點儀表板'!$B$12+W870*'114成績輸入與落點儀表板'!$B$13+X870*'114成績輸入與落點儀表板'!$B$14+Y870*'114成績輸入與落點儀表板'!$B$15+Z870*'114成績輸入與落點儀表板'!$B$16</f>
        <v>0</v>
      </c>
      <c r="I870" s="8">
        <f t="shared" si="26"/>
        <v>-176</v>
      </c>
      <c r="J870" s="2" t="str">
        <f t="shared" si="27"/>
        <v>FAIL</v>
      </c>
      <c r="K870" s="17" t="str">
        <f>IF(AND(IF('114成績輸入與落點儀表板'!$C$2="必須採計",L870&gt;0,IF('114成績輸入與落點儀表板'!$C$2="不可採計",L870=0,TRUE)),IF('114成績輸入與落點儀表板'!$C$3="必須採計",M870&gt;0,IF('114成績輸入與落點儀表板'!$C$3="不可採計",M870=0,TRUE)),IF('114成績輸入與落點儀表板'!$C$4="必須採計",N870&gt;0,IF('114成績輸入與落點儀表板'!$C$4="不可採計",N870=0,TRUE)),IF('114成績輸入與落點儀表板'!$C$5="必須採計",O870&gt;0,IF('114成績輸入與落點儀表板'!$C$5="不可採計",O870=0,TRUE)),IF('114成績輸入與落點儀表板'!$C$6="必須採計",P870&gt;0,IF('114成績輸入與落點儀表板'!$C$6="不可採計",P870=0,TRUE)),IF('114成績輸入與落點儀表板'!$C$7="必須採計",Q870&gt;0,IF('114成績輸入與落點儀表板'!$C$7="不可採計",Q870=0,TRUE)),IF('114成績輸入與落點儀表板'!$C$8="必須採計",R870&gt;0,IF('114成績輸入與落點儀表板'!$C$8="不可採計",R870=0,TRUE)),IF('114成績輸入與落點儀表板'!$C$9="必須採計",S870&gt;0,IF('114成績輸入與落點儀表板'!$C$9="不可採計",S870=0,TRUE)),IF('114成績輸入與落點儀表板'!$C$10="必須採計",T870&gt;0,IF('114成績輸入與落點儀表板'!$C$10="不可採計",T870=0,TRUE)),IF('114成績輸入與落點儀表板'!$C$11="必須採計",U870&gt;0,IF('114成績輸入與落點儀表板'!$C$11="不可採計",U870=0,TRUE)),IF('114成績輸入與落點儀表板'!$C$12="必須採計",V870&gt;0,IF('114成績輸入與落點儀表板'!$C$12="不可採計",V870=0,TRUE)),IF('114成績輸入與落點儀表板'!$C$13="必須採計",W870&gt;0,IF('114成績輸入與落點儀表板'!$C$13="不可採計",W870=0,TRUE)),IF('114成績輸入與落點儀表板'!$C$14="必須採計",X870&gt;0,IF('114成績輸入與落點儀表板'!$C$14="不可採計",X870=0,TRUE)),IF('114成績輸入與落點儀表板'!$C$15="必須採計",Y870&gt;0,IF('114成績輸入與落點儀表板'!$C$15="不可採計",Y870=0,TRUE)),IF('114成績輸入與落點儀表板'!$C$16="必須採計",Z870&gt;0,IF('114成績輸入與落點儀表板'!$C$16="不可採計",Z870=0,TRUE))),"✅ 符合","❌ 不符合")</f>
        <v>✅ 符合</v>
      </c>
      <c r="L870" s="15">
        <v>1.5</v>
      </c>
      <c r="M870" s="15">
        <v>2</v>
      </c>
      <c r="N870" s="15">
        <v>1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0</v>
      </c>
      <c r="V870" s="15">
        <v>0</v>
      </c>
      <c r="W870" s="15">
        <v>0</v>
      </c>
      <c r="X870" s="15">
        <v>0</v>
      </c>
      <c r="Y870" s="15">
        <v>0</v>
      </c>
      <c r="Z870" s="15">
        <v>0</v>
      </c>
    </row>
    <row r="871" spans="1:26" ht="15.75" customHeight="1" x14ac:dyDescent="0.3">
      <c r="A871" s="2" t="s">
        <v>2189</v>
      </c>
      <c r="B871" s="13" t="s">
        <v>2129</v>
      </c>
      <c r="C871" s="13" t="s">
        <v>1151</v>
      </c>
      <c r="D871" s="12" t="s">
        <v>227</v>
      </c>
      <c r="E871" s="13" t="s">
        <v>4419</v>
      </c>
      <c r="F871" s="2">
        <v>40</v>
      </c>
      <c r="G871" s="15">
        <v>233</v>
      </c>
      <c r="H871" s="7">
        <f>L871*'114成績輸入與落點儀表板'!$B$2+M871*'114成績輸入與落點儀表板'!$B$3+N871*'114成績輸入與落點儀表板'!$B$4+O871*'114成績輸入與落點儀表板'!$B$5+P871*'114成績輸入與落點儀表板'!$B$6+Q871*'114成績輸入與落點儀表板'!$B$7+R871*'114成績輸入與落點儀表板'!$B$8+S871*'114成績輸入與落點儀表板'!$B$9+T871*'114成績輸入與落點儀表板'!$B$10+U871*'114成績輸入與落點儀表板'!$B$11+V871*'114成績輸入與落點儀表板'!$B$12+W871*'114成績輸入與落點儀表板'!$B$13+X871*'114成績輸入與落點儀表板'!$B$14+Y871*'114成績輸入與落點儀表板'!$B$15+Z871*'114成績輸入與落點儀表板'!$B$16</f>
        <v>0</v>
      </c>
      <c r="I871" s="8">
        <f t="shared" si="26"/>
        <v>-233</v>
      </c>
      <c r="J871" s="2" t="str">
        <f t="shared" si="27"/>
        <v>FAIL</v>
      </c>
      <c r="K871" s="17" t="str">
        <f>IF(AND(IF('114成績輸入與落點儀表板'!$C$2="必須採計",L871&gt;0,IF('114成績輸入與落點儀表板'!$C$2="不可採計",L871=0,TRUE)),IF('114成績輸入與落點儀表板'!$C$3="必須採計",M871&gt;0,IF('114成績輸入與落點儀表板'!$C$3="不可採計",M871=0,TRUE)),IF('114成績輸入與落點儀表板'!$C$4="必須採計",N871&gt;0,IF('114成績輸入與落點儀表板'!$C$4="不可採計",N871=0,TRUE)),IF('114成績輸入與落點儀表板'!$C$5="必須採計",O871&gt;0,IF('114成績輸入與落點儀表板'!$C$5="不可採計",O871=0,TRUE)),IF('114成績輸入與落點儀表板'!$C$6="必須採計",P871&gt;0,IF('114成績輸入與落點儀表板'!$C$6="不可採計",P871=0,TRUE)),IF('114成績輸入與落點儀表板'!$C$7="必須採計",Q871&gt;0,IF('114成績輸入與落點儀表板'!$C$7="不可採計",Q871=0,TRUE)),IF('114成績輸入與落點儀表板'!$C$8="必須採計",R871&gt;0,IF('114成績輸入與落點儀表板'!$C$8="不可採計",R871=0,TRUE)),IF('114成績輸入與落點儀表板'!$C$9="必須採計",S871&gt;0,IF('114成績輸入與落點儀表板'!$C$9="不可採計",S871=0,TRUE)),IF('114成績輸入與落點儀表板'!$C$10="必須採計",T871&gt;0,IF('114成績輸入與落點儀表板'!$C$10="不可採計",T871=0,TRUE)),IF('114成績輸入與落點儀表板'!$C$11="必須採計",U871&gt;0,IF('114成績輸入與落點儀表板'!$C$11="不可採計",U871=0,TRUE)),IF('114成績輸入與落點儀表板'!$C$12="必須採計",V871&gt;0,IF('114成績輸入與落點儀表板'!$C$12="不可採計",V871=0,TRUE)),IF('114成績輸入與落點儀表板'!$C$13="必須採計",W871&gt;0,IF('114成績輸入與落點儀表板'!$C$13="不可採計",W871=0,TRUE)),IF('114成績輸入與落點儀表板'!$C$14="必須採計",X871&gt;0,IF('114成績輸入與落點儀表板'!$C$14="不可採計",X871=0,TRUE)),IF('114成績輸入與落點儀表板'!$C$15="必須採計",Y871&gt;0,IF('114成績輸入與落點儀表板'!$C$15="不可採計",Y871=0,TRUE)),IF('114成績輸入與落點儀表板'!$C$16="必須採計",Z871&gt;0,IF('114成績輸入與落點儀表板'!$C$16="不可採計",Z871=0,TRUE))),"✅ 符合","❌ 不符合")</f>
        <v>✅ 符合</v>
      </c>
      <c r="L871" s="15">
        <v>2</v>
      </c>
      <c r="M871" s="15">
        <v>0</v>
      </c>
      <c r="N871" s="15">
        <v>1</v>
      </c>
      <c r="O871" s="15">
        <v>0</v>
      </c>
      <c r="P871" s="15">
        <v>0</v>
      </c>
      <c r="Q871" s="15">
        <v>0</v>
      </c>
      <c r="R871" s="15">
        <v>0</v>
      </c>
      <c r="S871" s="15">
        <v>2</v>
      </c>
      <c r="T871" s="15">
        <v>2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</row>
    <row r="872" spans="1:26" ht="15.75" customHeight="1" x14ac:dyDescent="0.3">
      <c r="A872" s="2" t="s">
        <v>2191</v>
      </c>
      <c r="B872" s="13" t="s">
        <v>2129</v>
      </c>
      <c r="C872" s="13" t="s">
        <v>2160</v>
      </c>
      <c r="D872" s="12" t="s">
        <v>134</v>
      </c>
      <c r="E872" s="13" t="s">
        <v>4420</v>
      </c>
      <c r="F872" s="2">
        <v>21</v>
      </c>
      <c r="G872" s="15">
        <v>193</v>
      </c>
      <c r="H872" s="7">
        <f>L872*'114成績輸入與落點儀表板'!$B$2+M872*'114成績輸入與落點儀表板'!$B$3+N872*'114成績輸入與落點儀表板'!$B$4+O872*'114成績輸入與落點儀表板'!$B$5+P872*'114成績輸入與落點儀表板'!$B$6+Q872*'114成績輸入與落點儀表板'!$B$7+R872*'114成績輸入與落點儀表板'!$B$8+S872*'114成績輸入與落點儀表板'!$B$9+T872*'114成績輸入與落點儀表板'!$B$10+U872*'114成績輸入與落點儀表板'!$B$11+V872*'114成績輸入與落點儀表板'!$B$12+W872*'114成績輸入與落點儀表板'!$B$13+X872*'114成績輸入與落點儀表板'!$B$14+Y872*'114成績輸入與落點儀表板'!$B$15+Z872*'114成績輸入與落點儀表板'!$B$16</f>
        <v>0</v>
      </c>
      <c r="I872" s="8">
        <f t="shared" si="26"/>
        <v>-193</v>
      </c>
      <c r="J872" s="2" t="str">
        <f t="shared" si="27"/>
        <v>FAIL</v>
      </c>
      <c r="K872" s="17" t="str">
        <f>IF(AND(IF('114成績輸入與落點儀表板'!$C$2="必須採計",L872&gt;0,IF('114成績輸入與落點儀表板'!$C$2="不可採計",L872=0,TRUE)),IF('114成績輸入與落點儀表板'!$C$3="必須採計",M872&gt;0,IF('114成績輸入與落點儀表板'!$C$3="不可採計",M872=0,TRUE)),IF('114成績輸入與落點儀表板'!$C$4="必須採計",N872&gt;0,IF('114成績輸入與落點儀表板'!$C$4="不可採計",N872=0,TRUE)),IF('114成績輸入與落點儀表板'!$C$5="必須採計",O872&gt;0,IF('114成績輸入與落點儀表板'!$C$5="不可採計",O872=0,TRUE)),IF('114成績輸入與落點儀表板'!$C$6="必須採計",P872&gt;0,IF('114成績輸入與落點儀表板'!$C$6="不可採計",P872=0,TRUE)),IF('114成績輸入與落點儀表板'!$C$7="必須採計",Q872&gt;0,IF('114成績輸入與落點儀表板'!$C$7="不可採計",Q872=0,TRUE)),IF('114成績輸入與落點儀表板'!$C$8="必須採計",R872&gt;0,IF('114成績輸入與落點儀表板'!$C$8="不可採計",R872=0,TRUE)),IF('114成績輸入與落點儀表板'!$C$9="必須採計",S872&gt;0,IF('114成績輸入與落點儀表板'!$C$9="不可採計",S872=0,TRUE)),IF('114成績輸入與落點儀表板'!$C$10="必須採計",T872&gt;0,IF('114成績輸入與落點儀表板'!$C$10="不可採計",T872=0,TRUE)),IF('114成績輸入與落點儀表板'!$C$11="必須採計",U872&gt;0,IF('114成績輸入與落點儀表板'!$C$11="不可採計",U872=0,TRUE)),IF('114成績輸入與落點儀表板'!$C$12="必須採計",V872&gt;0,IF('114成績輸入與落點儀表板'!$C$12="不可採計",V872=0,TRUE)),IF('114成績輸入與落點儀表板'!$C$13="必須採計",W872&gt;0,IF('114成績輸入與落點儀表板'!$C$13="不可採計",W872=0,TRUE)),IF('114成績輸入與落點儀表板'!$C$14="必須採計",X872&gt;0,IF('114成績輸入與落點儀表板'!$C$14="不可採計",X872=0,TRUE)),IF('114成績輸入與落點儀表板'!$C$15="必須採計",Y872&gt;0,IF('114成績輸入與落點儀表板'!$C$15="不可採計",Y872=0,TRUE)),IF('114成績輸入與落點儀表板'!$C$16="必須採計",Z872&gt;0,IF('114成績輸入與落點儀表板'!$C$16="不可採計",Z872=0,TRUE))),"✅ 符合","❌ 不符合")</f>
        <v>✅ 符合</v>
      </c>
      <c r="L872" s="15">
        <v>2</v>
      </c>
      <c r="M872" s="15">
        <v>2</v>
      </c>
      <c r="N872" s="15">
        <v>1</v>
      </c>
      <c r="O872" s="15">
        <v>0</v>
      </c>
      <c r="P872" s="15">
        <v>0</v>
      </c>
      <c r="Q872" s="15">
        <v>0</v>
      </c>
      <c r="R872" s="15">
        <v>0</v>
      </c>
      <c r="S872" s="15">
        <v>1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</row>
    <row r="873" spans="1:26" ht="15.75" customHeight="1" x14ac:dyDescent="0.3">
      <c r="A873" s="2" t="s">
        <v>2194</v>
      </c>
      <c r="B873" s="13" t="s">
        <v>2129</v>
      </c>
      <c r="C873" s="13" t="s">
        <v>2163</v>
      </c>
      <c r="D873" s="12" t="s">
        <v>134</v>
      </c>
      <c r="E873" s="13" t="s">
        <v>4421</v>
      </c>
      <c r="F873" s="2">
        <v>20</v>
      </c>
      <c r="G873" s="15">
        <v>166</v>
      </c>
      <c r="H873" s="7">
        <f>L873*'114成績輸入與落點儀表板'!$B$2+M873*'114成績輸入與落點儀表板'!$B$3+N873*'114成績輸入與落點儀表板'!$B$4+O873*'114成績輸入與落點儀表板'!$B$5+P873*'114成績輸入與落點儀表板'!$B$6+Q873*'114成績輸入與落點儀表板'!$B$7+R873*'114成績輸入與落點儀表板'!$B$8+S873*'114成績輸入與落點儀表板'!$B$9+T873*'114成績輸入與落點儀表板'!$B$10+U873*'114成績輸入與落點儀表板'!$B$11+V873*'114成績輸入與落點儀表板'!$B$12+W873*'114成績輸入與落點儀表板'!$B$13+X873*'114成績輸入與落點儀表板'!$B$14+Y873*'114成績輸入與落點儀表板'!$B$15+Z873*'114成績輸入與落點儀表板'!$B$16</f>
        <v>0</v>
      </c>
      <c r="I873" s="8">
        <f t="shared" si="26"/>
        <v>-166</v>
      </c>
      <c r="J873" s="2" t="str">
        <f t="shared" si="27"/>
        <v>FAIL</v>
      </c>
      <c r="K873" s="17" t="str">
        <f>IF(AND(IF('114成績輸入與落點儀表板'!$C$2="必須採計",L873&gt;0,IF('114成績輸入與落點儀表板'!$C$2="不可採計",L873=0,TRUE)),IF('114成績輸入與落點儀表板'!$C$3="必須採計",M873&gt;0,IF('114成績輸入與落點儀表板'!$C$3="不可採計",M873=0,TRUE)),IF('114成績輸入與落點儀表板'!$C$4="必須採計",N873&gt;0,IF('114成績輸入與落點儀表板'!$C$4="不可採計",N873=0,TRUE)),IF('114成績輸入與落點儀表板'!$C$5="必須採計",O873&gt;0,IF('114成績輸入與落點儀表板'!$C$5="不可採計",O873=0,TRUE)),IF('114成績輸入與落點儀表板'!$C$6="必須採計",P873&gt;0,IF('114成績輸入與落點儀表板'!$C$6="不可採計",P873=0,TRUE)),IF('114成績輸入與落點儀表板'!$C$7="必須採計",Q873&gt;0,IF('114成績輸入與落點儀表板'!$C$7="不可採計",Q873=0,TRUE)),IF('114成績輸入與落點儀表板'!$C$8="必須採計",R873&gt;0,IF('114成績輸入與落點儀表板'!$C$8="不可採計",R873=0,TRUE)),IF('114成績輸入與落點儀表板'!$C$9="必須採計",S873&gt;0,IF('114成績輸入與落點儀表板'!$C$9="不可採計",S873=0,TRUE)),IF('114成績輸入與落點儀表板'!$C$10="必須採計",T873&gt;0,IF('114成績輸入與落點儀表板'!$C$10="不可採計",T873=0,TRUE)),IF('114成績輸入與落點儀表板'!$C$11="必須採計",U873&gt;0,IF('114成績輸入與落點儀表板'!$C$11="不可採計",U873=0,TRUE)),IF('114成績輸入與落點儀表板'!$C$12="必須採計",V873&gt;0,IF('114成績輸入與落點儀表板'!$C$12="不可採計",V873=0,TRUE)),IF('114成績輸入與落點儀表板'!$C$13="必須採計",W873&gt;0,IF('114成績輸入與落點儀表板'!$C$13="不可採計",W873=0,TRUE)),IF('114成績輸入與落點儀表板'!$C$14="必須採計",X873&gt;0,IF('114成績輸入與落點儀表板'!$C$14="不可採計",X873=0,TRUE)),IF('114成績輸入與落點儀表板'!$C$15="必須採計",Y873&gt;0,IF('114成績輸入與落點儀表板'!$C$15="不可採計",Y873=0,TRUE)),IF('114成績輸入與落點儀表板'!$C$16="必須採計",Z873&gt;0,IF('114成績輸入與落點儀表板'!$C$16="不可採計",Z873=0,TRUE))),"✅ 符合","❌ 不符合")</f>
        <v>✅ 符合</v>
      </c>
      <c r="L873" s="15">
        <v>2</v>
      </c>
      <c r="M873" s="15">
        <v>2</v>
      </c>
      <c r="N873" s="15">
        <v>1</v>
      </c>
      <c r="O873" s="15">
        <v>0</v>
      </c>
      <c r="P873" s="15">
        <v>0</v>
      </c>
      <c r="Q873" s="15">
        <v>0</v>
      </c>
      <c r="R873" s="15">
        <v>0</v>
      </c>
      <c r="S873" s="15">
        <v>0</v>
      </c>
      <c r="T873" s="15">
        <v>0</v>
      </c>
      <c r="U873" s="15">
        <v>1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</row>
    <row r="874" spans="1:26" ht="15.75" customHeight="1" x14ac:dyDescent="0.3">
      <c r="A874" s="2" t="s">
        <v>2197</v>
      </c>
      <c r="B874" s="13" t="s">
        <v>2129</v>
      </c>
      <c r="C874" s="13" t="s">
        <v>2166</v>
      </c>
      <c r="D874" s="12" t="s">
        <v>121</v>
      </c>
      <c r="E874" s="13" t="s">
        <v>4194</v>
      </c>
      <c r="F874" s="2">
        <v>31</v>
      </c>
      <c r="G874" s="15">
        <v>108</v>
      </c>
      <c r="H874" s="7">
        <f>L874*'114成績輸入與落點儀表板'!$B$2+M874*'114成績輸入與落點儀表板'!$B$3+N874*'114成績輸入與落點儀表板'!$B$4+O874*'114成績輸入與落點儀表板'!$B$5+P874*'114成績輸入與落點儀表板'!$B$6+Q874*'114成績輸入與落點儀表板'!$B$7+R874*'114成績輸入與落點儀表板'!$B$8+S874*'114成績輸入與落點儀表板'!$B$9+T874*'114成績輸入與落點儀表板'!$B$10+U874*'114成績輸入與落點儀表板'!$B$11+V874*'114成績輸入與落點儀表板'!$B$12+W874*'114成績輸入與落點儀表板'!$B$13+X874*'114成績輸入與落點儀表板'!$B$14+Y874*'114成績輸入與落點儀表板'!$B$15+Z874*'114成績輸入與落點儀表板'!$B$16</f>
        <v>0</v>
      </c>
      <c r="I874" s="8">
        <f t="shared" si="26"/>
        <v>-108</v>
      </c>
      <c r="J874" s="2" t="str">
        <f t="shared" si="27"/>
        <v>FAIL</v>
      </c>
      <c r="K874" s="17" t="str">
        <f>IF(AND(IF('114成績輸入與落點儀表板'!$C$2="必須採計",L874&gt;0,IF('114成績輸入與落點儀表板'!$C$2="不可採計",L874=0,TRUE)),IF('114成績輸入與落點儀表板'!$C$3="必須採計",M874&gt;0,IF('114成績輸入與落點儀表板'!$C$3="不可採計",M874=0,TRUE)),IF('114成績輸入與落點儀表板'!$C$4="必須採計",N874&gt;0,IF('114成績輸入與落點儀表板'!$C$4="不可採計",N874=0,TRUE)),IF('114成績輸入與落點儀表板'!$C$5="必須採計",O874&gt;0,IF('114成績輸入與落點儀表板'!$C$5="不可採計",O874=0,TRUE)),IF('114成績輸入與落點儀表板'!$C$6="必須採計",P874&gt;0,IF('114成績輸入與落點儀表板'!$C$6="不可採計",P874=0,TRUE)),IF('114成績輸入與落點儀表板'!$C$7="必須採計",Q874&gt;0,IF('114成績輸入與落點儀表板'!$C$7="不可採計",Q874=0,TRUE)),IF('114成績輸入與落點儀表板'!$C$8="必須採計",R874&gt;0,IF('114成績輸入與落點儀表板'!$C$8="不可採計",R874=0,TRUE)),IF('114成績輸入與落點儀表板'!$C$9="必須採計",S874&gt;0,IF('114成績輸入與落點儀表板'!$C$9="不可採計",S874=0,TRUE)),IF('114成績輸入與落點儀表板'!$C$10="必須採計",T874&gt;0,IF('114成績輸入與落點儀表板'!$C$10="不可採計",T874=0,TRUE)),IF('114成績輸入與落點儀表板'!$C$11="必須採計",U874&gt;0,IF('114成績輸入與落點儀表板'!$C$11="不可採計",U874=0,TRUE)),IF('114成績輸入與落點儀表板'!$C$12="必須採計",V874&gt;0,IF('114成績輸入與落點儀表板'!$C$12="不可採計",V874=0,TRUE)),IF('114成績輸入與落點儀表板'!$C$13="必須採計",W874&gt;0,IF('114成績輸入與落點儀表板'!$C$13="不可採計",W874=0,TRUE)),IF('114成績輸入與落點儀表板'!$C$14="必須採計",X874&gt;0,IF('114成績輸入與落點儀表板'!$C$14="不可採計",X874=0,TRUE)),IF('114成績輸入與落點儀表板'!$C$15="必須採計",Y874&gt;0,IF('114成績輸入與落點儀表板'!$C$15="不可採計",Y874=0,TRUE)),IF('114成績輸入與落點儀表板'!$C$16="必須採計",Z874&gt;0,IF('114成績輸入與落點儀表板'!$C$16="不可採計",Z874=0,TRUE))),"✅ 符合","❌ 不符合")</f>
        <v>✅ 符合</v>
      </c>
      <c r="L874" s="15">
        <v>1</v>
      </c>
      <c r="M874" s="15">
        <v>1.5</v>
      </c>
      <c r="N874" s="15">
        <v>0</v>
      </c>
      <c r="O874" s="15">
        <v>0</v>
      </c>
      <c r="P874" s="15">
        <v>0</v>
      </c>
      <c r="Q874" s="15">
        <v>0</v>
      </c>
      <c r="R874" s="15">
        <v>0</v>
      </c>
      <c r="S874" s="15">
        <v>0</v>
      </c>
      <c r="T874" s="15">
        <v>0</v>
      </c>
      <c r="U874" s="15">
        <v>0</v>
      </c>
      <c r="V874" s="15">
        <v>1</v>
      </c>
      <c r="W874" s="15">
        <v>0</v>
      </c>
      <c r="X874" s="15">
        <v>0</v>
      </c>
      <c r="Y874" s="15">
        <v>0</v>
      </c>
      <c r="Z874" s="15">
        <v>0</v>
      </c>
    </row>
    <row r="875" spans="1:26" ht="15.75" customHeight="1" x14ac:dyDescent="0.3">
      <c r="A875" s="2" t="s">
        <v>2199</v>
      </c>
      <c r="B875" s="13" t="s">
        <v>2129</v>
      </c>
      <c r="C875" s="13" t="s">
        <v>2169</v>
      </c>
      <c r="D875" s="12" t="s">
        <v>227</v>
      </c>
      <c r="E875" s="13" t="s">
        <v>2170</v>
      </c>
      <c r="F875" s="2">
        <v>35</v>
      </c>
      <c r="G875" s="15">
        <v>89</v>
      </c>
      <c r="H875" s="7">
        <f>L875*'114成績輸入與落點儀表板'!$B$2+M875*'114成績輸入與落點儀表板'!$B$3+N875*'114成績輸入與落點儀表板'!$B$4+O875*'114成績輸入與落點儀表板'!$B$5+P875*'114成績輸入與落點儀表板'!$B$6+Q875*'114成績輸入與落點儀表板'!$B$7+R875*'114成績輸入與落點儀表板'!$B$8+S875*'114成績輸入與落點儀表板'!$B$9+T875*'114成績輸入與落點儀表板'!$B$10+U875*'114成績輸入與落點儀表板'!$B$11+V875*'114成績輸入與落點儀表板'!$B$12+W875*'114成績輸入與落點儀表板'!$B$13+X875*'114成績輸入與落點儀表板'!$B$14+Y875*'114成績輸入與落點儀表板'!$B$15+Z875*'114成績輸入與落點儀表板'!$B$16</f>
        <v>0</v>
      </c>
      <c r="I875" s="8">
        <f t="shared" si="26"/>
        <v>-89</v>
      </c>
      <c r="J875" s="2" t="str">
        <f t="shared" si="27"/>
        <v>FAIL</v>
      </c>
      <c r="K875" s="17" t="str">
        <f>IF(AND(IF('114成績輸入與落點儀表板'!$C$2="必須採計",L875&gt;0,IF('114成績輸入與落點儀表板'!$C$2="不可採計",L875=0,TRUE)),IF('114成績輸入與落點儀表板'!$C$3="必須採計",M875&gt;0,IF('114成績輸入與落點儀表板'!$C$3="不可採計",M875=0,TRUE)),IF('114成績輸入與落點儀表板'!$C$4="必須採計",N875&gt;0,IF('114成績輸入與落點儀表板'!$C$4="不可採計",N875=0,TRUE)),IF('114成績輸入與落點儀表板'!$C$5="必須採計",O875&gt;0,IF('114成績輸入與落點儀表板'!$C$5="不可採計",O875=0,TRUE)),IF('114成績輸入與落點儀表板'!$C$6="必須採計",P875&gt;0,IF('114成績輸入與落點儀表板'!$C$6="不可採計",P875=0,TRUE)),IF('114成績輸入與落點儀表板'!$C$7="必須採計",Q875&gt;0,IF('114成績輸入與落點儀表板'!$C$7="不可採計",Q875=0,TRUE)),IF('114成績輸入與落點儀表板'!$C$8="必須採計",R875&gt;0,IF('114成績輸入與落點儀表板'!$C$8="不可採計",R875=0,TRUE)),IF('114成績輸入與落點儀表板'!$C$9="必須採計",S875&gt;0,IF('114成績輸入與落點儀表板'!$C$9="不可採計",S875=0,TRUE)),IF('114成績輸入與落點儀表板'!$C$10="必須採計",T875&gt;0,IF('114成績輸入與落點儀表板'!$C$10="不可採計",T875=0,TRUE)),IF('114成績輸入與落點儀表板'!$C$11="必須採計",U875&gt;0,IF('114成績輸入與落點儀表板'!$C$11="不可採計",U875=0,TRUE)),IF('114成績輸入與落點儀表板'!$C$12="必須採計",V875&gt;0,IF('114成績輸入與落點儀表板'!$C$12="不可採計",V875=0,TRUE)),IF('114成績輸入與落點儀表板'!$C$13="必須採計",W875&gt;0,IF('114成績輸入與落點儀表板'!$C$13="不可採計",W875=0,TRUE)),IF('114成績輸入與落點儀表板'!$C$14="必須採計",X875&gt;0,IF('114成績輸入與落點儀表板'!$C$14="不可採計",X875=0,TRUE)),IF('114成績輸入與落點儀表板'!$C$15="必須採計",Y875&gt;0,IF('114成績輸入與落點儀表板'!$C$15="不可採計",Y875=0,TRUE)),IF('114成績輸入與落點儀表板'!$C$16="必須採計",Z875&gt;0,IF('114成績輸入與落點儀表板'!$C$16="不可採計",Z875=0,TRUE))),"✅ 符合","❌ 不符合")</f>
        <v>✅ 符合</v>
      </c>
      <c r="L875" s="15">
        <v>1</v>
      </c>
      <c r="M875" s="15">
        <v>1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1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</row>
    <row r="876" spans="1:26" ht="15.75" customHeight="1" x14ac:dyDescent="0.3">
      <c r="A876" s="2" t="s">
        <v>2202</v>
      </c>
      <c r="B876" s="13" t="s">
        <v>2129</v>
      </c>
      <c r="C876" s="13" t="s">
        <v>2172</v>
      </c>
      <c r="D876" s="12" t="s">
        <v>134</v>
      </c>
      <c r="E876" s="13" t="s">
        <v>4422</v>
      </c>
      <c r="F876" s="2">
        <v>26</v>
      </c>
      <c r="G876" s="15">
        <v>148</v>
      </c>
      <c r="H876" s="7">
        <f>L876*'114成績輸入與落點儀表板'!$B$2+M876*'114成績輸入與落點儀表板'!$B$3+N876*'114成績輸入與落點儀表板'!$B$4+O876*'114成績輸入與落點儀表板'!$B$5+P876*'114成績輸入與落點儀表板'!$B$6+Q876*'114成績輸入與落點儀表板'!$B$7+R876*'114成績輸入與落點儀表板'!$B$8+S876*'114成績輸入與落點儀表板'!$B$9+T876*'114成績輸入與落點儀表板'!$B$10+U876*'114成績輸入與落點儀表板'!$B$11+V876*'114成績輸入與落點儀表板'!$B$12+W876*'114成績輸入與落點儀表板'!$B$13+X876*'114成績輸入與落點儀表板'!$B$14+Y876*'114成績輸入與落點儀表板'!$B$15+Z876*'114成績輸入與落點儀表板'!$B$16</f>
        <v>0</v>
      </c>
      <c r="I876" s="8">
        <f t="shared" si="26"/>
        <v>-148</v>
      </c>
      <c r="J876" s="2" t="str">
        <f t="shared" si="27"/>
        <v>FAIL</v>
      </c>
      <c r="K876" s="17" t="str">
        <f>IF(AND(IF('114成績輸入與落點儀表板'!$C$2="必須採計",L876&gt;0,IF('114成績輸入與落點儀表板'!$C$2="不可採計",L876=0,TRUE)),IF('114成績輸入與落點儀表板'!$C$3="必須採計",M876&gt;0,IF('114成績輸入與落點儀表板'!$C$3="不可採計",M876=0,TRUE)),IF('114成績輸入與落點儀表板'!$C$4="必須採計",N876&gt;0,IF('114成績輸入與落點儀表板'!$C$4="不可採計",N876=0,TRUE)),IF('114成績輸入與落點儀表板'!$C$5="必須採計",O876&gt;0,IF('114成績輸入與落點儀表板'!$C$5="不可採計",O876=0,TRUE)),IF('114成績輸入與落點儀表板'!$C$6="必須採計",P876&gt;0,IF('114成績輸入與落點儀表板'!$C$6="不可採計",P876=0,TRUE)),IF('114成績輸入與落點儀表板'!$C$7="必須採計",Q876&gt;0,IF('114成績輸入與落點儀表板'!$C$7="不可採計",Q876=0,TRUE)),IF('114成績輸入與落點儀表板'!$C$8="必須採計",R876&gt;0,IF('114成績輸入與落點儀表板'!$C$8="不可採計",R876=0,TRUE)),IF('114成績輸入與落點儀表板'!$C$9="必須採計",S876&gt;0,IF('114成績輸入與落點儀表板'!$C$9="不可採計",S876=0,TRUE)),IF('114成績輸入與落點儀表板'!$C$10="必須採計",T876&gt;0,IF('114成績輸入與落點儀表板'!$C$10="不可採計",T876=0,TRUE)),IF('114成績輸入與落點儀表板'!$C$11="必須採計",U876&gt;0,IF('114成績輸入與落點儀表板'!$C$11="不可採計",U876=0,TRUE)),IF('114成績輸入與落點儀表板'!$C$12="必須採計",V876&gt;0,IF('114成績輸入與落點儀表板'!$C$12="不可採計",V876=0,TRUE)),IF('114成績輸入與落點儀表板'!$C$13="必須採計",W876&gt;0,IF('114成績輸入與落點儀表板'!$C$13="不可採計",W876=0,TRUE)),IF('114成績輸入與落點儀表板'!$C$14="必須採計",X876&gt;0,IF('114成績輸入與落點儀表板'!$C$14="不可採計",X876=0,TRUE)),IF('114成績輸入與落點儀表板'!$C$15="必須採計",Y876&gt;0,IF('114成績輸入與落點儀表板'!$C$15="不可採計",Y876=0,TRUE)),IF('114成績輸入與落點儀表板'!$C$16="必須採計",Z876&gt;0,IF('114成績輸入與落點儀表板'!$C$16="不可採計",Z876=0,TRUE))),"✅ 符合","❌ 不符合")</f>
        <v>✅ 符合</v>
      </c>
      <c r="L876" s="15">
        <v>1</v>
      </c>
      <c r="M876" s="15">
        <v>0</v>
      </c>
      <c r="N876" s="15">
        <v>1.5</v>
      </c>
      <c r="O876" s="15">
        <v>0</v>
      </c>
      <c r="P876" s="15">
        <v>0</v>
      </c>
      <c r="Q876" s="15">
        <v>0</v>
      </c>
      <c r="R876" s="15">
        <v>0</v>
      </c>
      <c r="S876" s="15">
        <v>2</v>
      </c>
      <c r="T876" s="15">
        <v>0</v>
      </c>
      <c r="U876" s="15">
        <v>0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</row>
    <row r="877" spans="1:26" ht="15.75" customHeight="1" x14ac:dyDescent="0.3">
      <c r="A877" s="2" t="s">
        <v>2204</v>
      </c>
      <c r="B877" s="13" t="s">
        <v>2129</v>
      </c>
      <c r="C877" s="13" t="s">
        <v>2175</v>
      </c>
      <c r="D877" s="12" t="s">
        <v>121</v>
      </c>
      <c r="E877" s="13" t="s">
        <v>4423</v>
      </c>
      <c r="F877" s="2">
        <v>15</v>
      </c>
      <c r="G877" s="15">
        <v>81</v>
      </c>
      <c r="H877" s="7">
        <f>L877*'114成績輸入與落點儀表板'!$B$2+M877*'114成績輸入與落點儀表板'!$B$3+N877*'114成績輸入與落點儀表板'!$B$4+O877*'114成績輸入與落點儀表板'!$B$5+P877*'114成績輸入與落點儀表板'!$B$6+Q877*'114成績輸入與落點儀表板'!$B$7+R877*'114成績輸入與落點儀表板'!$B$8+S877*'114成績輸入與落點儀表板'!$B$9+T877*'114成績輸入與落點儀表板'!$B$10+U877*'114成績輸入與落點儀表板'!$B$11+V877*'114成績輸入與落點儀表板'!$B$12+W877*'114成績輸入與落點儀表板'!$B$13+X877*'114成績輸入與落點儀表板'!$B$14+Y877*'114成績輸入與落點儀表板'!$B$15+Z877*'114成績輸入與落點儀表板'!$B$16</f>
        <v>0</v>
      </c>
      <c r="I877" s="8">
        <f t="shared" si="26"/>
        <v>-81</v>
      </c>
      <c r="J877" s="2" t="str">
        <f t="shared" si="27"/>
        <v>FAIL</v>
      </c>
      <c r="K877" s="17" t="str">
        <f>IF(AND(IF('114成績輸入與落點儀表板'!$C$2="必須採計",L877&gt;0,IF('114成績輸入與落點儀表板'!$C$2="不可採計",L877=0,TRUE)),IF('114成績輸入與落點儀表板'!$C$3="必須採計",M877&gt;0,IF('114成績輸入與落點儀表板'!$C$3="不可採計",M877=0,TRUE)),IF('114成績輸入與落點儀表板'!$C$4="必須採計",N877&gt;0,IF('114成績輸入與落點儀表板'!$C$4="不可採計",N877=0,TRUE)),IF('114成績輸入與落點儀表板'!$C$5="必須採計",O877&gt;0,IF('114成績輸入與落點儀表板'!$C$5="不可採計",O877=0,TRUE)),IF('114成績輸入與落點儀表板'!$C$6="必須採計",P877&gt;0,IF('114成績輸入與落點儀表板'!$C$6="不可採計",P877=0,TRUE)),IF('114成績輸入與落點儀表板'!$C$7="必須採計",Q877&gt;0,IF('114成績輸入與落點儀表板'!$C$7="不可採計",Q877=0,TRUE)),IF('114成績輸入與落點儀表板'!$C$8="必須採計",R877&gt;0,IF('114成績輸入與落點儀表板'!$C$8="不可採計",R877=0,TRUE)),IF('114成績輸入與落點儀表板'!$C$9="必須採計",S877&gt;0,IF('114成績輸入與落點儀表板'!$C$9="不可採計",S877=0,TRUE)),IF('114成績輸入與落點儀表板'!$C$10="必須採計",T877&gt;0,IF('114成績輸入與落點儀表板'!$C$10="不可採計",T877=0,TRUE)),IF('114成績輸入與落點儀表板'!$C$11="必須採計",U877&gt;0,IF('114成績輸入與落點儀表板'!$C$11="不可採計",U877=0,TRUE)),IF('114成績輸入與落點儀表板'!$C$12="必須採計",V877&gt;0,IF('114成績輸入與落點儀表板'!$C$12="不可採計",V877=0,TRUE)),IF('114成績輸入與落點儀表板'!$C$13="必須採計",W877&gt;0,IF('114成績輸入與落點儀表板'!$C$13="不可採計",W877=0,TRUE)),IF('114成績輸入與落點儀表板'!$C$14="必須採計",X877&gt;0,IF('114成績輸入與落點儀表板'!$C$14="不可採計",X877=0,TRUE)),IF('114成績輸入與落點儀表板'!$C$15="必須採計",Y877&gt;0,IF('114成績輸入與落點儀表板'!$C$15="不可採計",Y877=0,TRUE)),IF('114成績輸入與落點儀表板'!$C$16="必須採計",Z877&gt;0,IF('114成績輸入與落點儀表板'!$C$16="不可採計",Z877=0,TRUE))),"✅ 符合","❌ 不符合")</f>
        <v>✅ 符合</v>
      </c>
      <c r="L877" s="15">
        <v>1</v>
      </c>
      <c r="M877" s="15">
        <v>0</v>
      </c>
      <c r="N877" s="15">
        <v>1</v>
      </c>
      <c r="O877" s="15">
        <v>0</v>
      </c>
      <c r="P877" s="15">
        <v>0</v>
      </c>
      <c r="Q877" s="15">
        <v>0</v>
      </c>
      <c r="R877" s="15">
        <v>0</v>
      </c>
      <c r="S877" s="15">
        <v>1</v>
      </c>
      <c r="T877" s="15">
        <v>0</v>
      </c>
      <c r="U877" s="15">
        <v>0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</row>
    <row r="878" spans="1:26" ht="15.75" customHeight="1" x14ac:dyDescent="0.3">
      <c r="A878" s="2" t="s">
        <v>2207</v>
      </c>
      <c r="B878" s="13" t="s">
        <v>2129</v>
      </c>
      <c r="C878" s="13" t="s">
        <v>2177</v>
      </c>
      <c r="D878" s="12" t="s">
        <v>134</v>
      </c>
      <c r="E878" s="13" t="s">
        <v>389</v>
      </c>
      <c r="F878" s="2">
        <v>32</v>
      </c>
      <c r="G878" s="15">
        <v>154</v>
      </c>
      <c r="H878" s="7">
        <f>L878*'114成績輸入與落點儀表板'!$B$2+M878*'114成績輸入與落點儀表板'!$B$3+N878*'114成績輸入與落點儀表板'!$B$4+O878*'114成績輸入與落點儀表板'!$B$5+P878*'114成績輸入與落點儀表板'!$B$6+Q878*'114成績輸入與落點儀表板'!$B$7+R878*'114成績輸入與落點儀表板'!$B$8+S878*'114成績輸入與落點儀表板'!$B$9+T878*'114成績輸入與落點儀表板'!$B$10+U878*'114成績輸入與落點儀表板'!$B$11+V878*'114成績輸入與落點儀表板'!$B$12+W878*'114成績輸入與落點儀表板'!$B$13+X878*'114成績輸入與落點儀表板'!$B$14+Y878*'114成績輸入與落點儀表板'!$B$15+Z878*'114成績輸入與落點儀表板'!$B$16</f>
        <v>0</v>
      </c>
      <c r="I878" s="8">
        <f t="shared" si="26"/>
        <v>-154</v>
      </c>
      <c r="J878" s="2" t="str">
        <f t="shared" si="27"/>
        <v>FAIL</v>
      </c>
      <c r="K878" s="17" t="str">
        <f>IF(AND(IF('114成績輸入與落點儀表板'!$C$2="必須採計",L878&gt;0,IF('114成績輸入與落點儀表板'!$C$2="不可採計",L878=0,TRUE)),IF('114成績輸入與落點儀表板'!$C$3="必須採計",M878&gt;0,IF('114成績輸入與落點儀表板'!$C$3="不可採計",M878=0,TRUE)),IF('114成績輸入與落點儀表板'!$C$4="必須採計",N878&gt;0,IF('114成績輸入與落點儀表板'!$C$4="不可採計",N878=0,TRUE)),IF('114成績輸入與落點儀表板'!$C$5="必須採計",O878&gt;0,IF('114成績輸入與落點儀表板'!$C$5="不可採計",O878=0,TRUE)),IF('114成績輸入與落點儀表板'!$C$6="必須採計",P878&gt;0,IF('114成績輸入與落點儀表板'!$C$6="不可採計",P878=0,TRUE)),IF('114成績輸入與落點儀表板'!$C$7="必須採計",Q878&gt;0,IF('114成績輸入與落點儀表板'!$C$7="不可採計",Q878=0,TRUE)),IF('114成績輸入與落點儀表板'!$C$8="必須採計",R878&gt;0,IF('114成績輸入與落點儀表板'!$C$8="不可採計",R878=0,TRUE)),IF('114成績輸入與落點儀表板'!$C$9="必須採計",S878&gt;0,IF('114成績輸入與落點儀表板'!$C$9="不可採計",S878=0,TRUE)),IF('114成績輸入與落點儀表板'!$C$10="必須採計",T878&gt;0,IF('114成績輸入與落點儀表板'!$C$10="不可採計",T878=0,TRUE)),IF('114成績輸入與落點儀表板'!$C$11="必須採計",U878&gt;0,IF('114成績輸入與落點儀表板'!$C$11="不可採計",U878=0,TRUE)),IF('114成績輸入與落點儀表板'!$C$12="必須採計",V878&gt;0,IF('114成績輸入與落點儀表板'!$C$12="不可採計",V878=0,TRUE)),IF('114成績輸入與落點儀表板'!$C$13="必須採計",W878&gt;0,IF('114成績輸入與落點儀表板'!$C$13="不可採計",W878=0,TRUE)),IF('114成績輸入與落點儀表板'!$C$14="必須採計",X878&gt;0,IF('114成績輸入與落點儀表板'!$C$14="不可採計",X878=0,TRUE)),IF('114成績輸入與落點儀表板'!$C$15="必須採計",Y878&gt;0,IF('114成績輸入與落點儀表板'!$C$15="不可採計",Y878=0,TRUE)),IF('114成績輸入與落點儀表板'!$C$16="必須採計",Z878&gt;0,IF('114成績輸入與落點儀表板'!$C$16="不可採計",Z878=0,TRUE))),"✅ 符合","❌ 不符合")</f>
        <v>✅ 符合</v>
      </c>
      <c r="L878" s="15">
        <v>1</v>
      </c>
      <c r="M878" s="15">
        <v>2</v>
      </c>
      <c r="N878" s="15">
        <v>2</v>
      </c>
      <c r="O878" s="15">
        <v>0</v>
      </c>
      <c r="P878" s="15">
        <v>0</v>
      </c>
      <c r="Q878" s="15">
        <v>0</v>
      </c>
      <c r="R878" s="15">
        <v>0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</row>
    <row r="879" spans="1:26" ht="15.75" customHeight="1" x14ac:dyDescent="0.3">
      <c r="A879" s="2" t="s">
        <v>2209</v>
      </c>
      <c r="B879" s="13" t="s">
        <v>2129</v>
      </c>
      <c r="C879" s="13" t="s">
        <v>2179</v>
      </c>
      <c r="D879" s="12" t="s">
        <v>227</v>
      </c>
      <c r="E879" s="13" t="s">
        <v>2096</v>
      </c>
      <c r="F879" s="2">
        <v>29</v>
      </c>
      <c r="G879" s="15">
        <v>99.5</v>
      </c>
      <c r="H879" s="7">
        <f>L879*'114成績輸入與落點儀表板'!$B$2+M879*'114成績輸入與落點儀表板'!$B$3+N879*'114成績輸入與落點儀表板'!$B$4+O879*'114成績輸入與落點儀表板'!$B$5+P879*'114成績輸入與落點儀表板'!$B$6+Q879*'114成績輸入與落點儀表板'!$B$7+R879*'114成績輸入與落點儀表板'!$B$8+S879*'114成績輸入與落點儀表板'!$B$9+T879*'114成績輸入與落點儀表板'!$B$10+U879*'114成績輸入與落點儀表板'!$B$11+V879*'114成績輸入與落點儀表板'!$B$12+W879*'114成績輸入與落點儀表板'!$B$13+X879*'114成績輸入與落點儀表板'!$B$14+Y879*'114成績輸入與落點儀表板'!$B$15+Z879*'114成績輸入與落點儀表板'!$B$16</f>
        <v>0</v>
      </c>
      <c r="I879" s="8">
        <f t="shared" si="26"/>
        <v>-99.5</v>
      </c>
      <c r="J879" s="2" t="str">
        <f t="shared" si="27"/>
        <v>FAIL</v>
      </c>
      <c r="K879" s="17" t="str">
        <f>IF(AND(IF('114成績輸入與落點儀表板'!$C$2="必須採計",L879&gt;0,IF('114成績輸入與落點儀表板'!$C$2="不可採計",L879=0,TRUE)),IF('114成績輸入與落點儀表板'!$C$3="必須採計",M879&gt;0,IF('114成績輸入與落點儀表板'!$C$3="不可採計",M879=0,TRUE)),IF('114成績輸入與落點儀表板'!$C$4="必須採計",N879&gt;0,IF('114成績輸入與落點儀表板'!$C$4="不可採計",N879=0,TRUE)),IF('114成績輸入與落點儀表板'!$C$5="必須採計",O879&gt;0,IF('114成績輸入與落點儀表板'!$C$5="不可採計",O879=0,TRUE)),IF('114成績輸入與落點儀表板'!$C$6="必須採計",P879&gt;0,IF('114成績輸入與落點儀表板'!$C$6="不可採計",P879=0,TRUE)),IF('114成績輸入與落點儀表板'!$C$7="必須採計",Q879&gt;0,IF('114成績輸入與落點儀表板'!$C$7="不可採計",Q879=0,TRUE)),IF('114成績輸入與落點儀表板'!$C$8="必須採計",R879&gt;0,IF('114成績輸入與落點儀表板'!$C$8="不可採計",R879=0,TRUE)),IF('114成績輸入與落點儀表板'!$C$9="必須採計",S879&gt;0,IF('114成績輸入與落點儀表板'!$C$9="不可採計",S879=0,TRUE)),IF('114成績輸入與落點儀表板'!$C$10="必須採計",T879&gt;0,IF('114成績輸入與落點儀表板'!$C$10="不可採計",T879=0,TRUE)),IF('114成績輸入與落點儀表板'!$C$11="必須採計",U879&gt;0,IF('114成績輸入與落點儀表板'!$C$11="不可採計",U879=0,TRUE)),IF('114成績輸入與落點儀表板'!$C$12="必須採計",V879&gt;0,IF('114成績輸入與落點儀表板'!$C$12="不可採計",V879=0,TRUE)),IF('114成績輸入與落點儀表板'!$C$13="必須採計",W879&gt;0,IF('114成績輸入與落點儀表板'!$C$13="不可採計",W879=0,TRUE)),IF('114成績輸入與落點儀表板'!$C$14="必須採計",X879&gt;0,IF('114成績輸入與落點儀表板'!$C$14="不可採計",X879=0,TRUE)),IF('114成績輸入與落點儀表板'!$C$15="必須採計",Y879&gt;0,IF('114成績輸入與落點儀表板'!$C$15="不可採計",Y879=0,TRUE)),IF('114成績輸入與落點儀表板'!$C$16="必須採計",Z879&gt;0,IF('114成績輸入與落點儀表板'!$C$16="不可採計",Z879=0,TRUE))),"✅ 符合","❌ 不符合")</f>
        <v>✅ 符合</v>
      </c>
      <c r="L879" s="15">
        <v>1</v>
      </c>
      <c r="M879" s="15">
        <v>1.5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0</v>
      </c>
      <c r="U879" s="15">
        <v>1</v>
      </c>
      <c r="V879" s="15">
        <v>0</v>
      </c>
      <c r="W879" s="15">
        <v>0</v>
      </c>
      <c r="X879" s="15">
        <v>0</v>
      </c>
      <c r="Y879" s="15">
        <v>0</v>
      </c>
      <c r="Z879" s="15">
        <v>0</v>
      </c>
    </row>
    <row r="880" spans="1:26" ht="15.75" customHeight="1" x14ac:dyDescent="0.3">
      <c r="A880" s="2" t="s">
        <v>2211</v>
      </c>
      <c r="B880" s="13" t="s">
        <v>2181</v>
      </c>
      <c r="C880" s="13" t="s">
        <v>55</v>
      </c>
      <c r="D880" s="12" t="s">
        <v>56</v>
      </c>
      <c r="E880" s="13" t="s">
        <v>2182</v>
      </c>
      <c r="F880" s="2">
        <v>23</v>
      </c>
      <c r="G880" s="15">
        <v>232</v>
      </c>
      <c r="H880" s="7">
        <f>L880*'114成績輸入與落點儀表板'!$B$2+M880*'114成績輸入與落點儀表板'!$B$3+N880*'114成績輸入與落點儀表板'!$B$4+O880*'114成績輸入與落點儀表板'!$B$5+P880*'114成績輸入與落點儀表板'!$B$6+Q880*'114成績輸入與落點儀表板'!$B$7+R880*'114成績輸入與落點儀表板'!$B$8+S880*'114成績輸入與落點儀表板'!$B$9+T880*'114成績輸入與落點儀表板'!$B$10+U880*'114成績輸入與落點儀表板'!$B$11+V880*'114成績輸入與落點儀表板'!$B$12+W880*'114成績輸入與落點儀表板'!$B$13+X880*'114成績輸入與落點儀表板'!$B$14+Y880*'114成績輸入與落點儀表板'!$B$15+Z880*'114成績輸入與落點儀表板'!$B$16</f>
        <v>0</v>
      </c>
      <c r="I880" s="8">
        <f t="shared" si="26"/>
        <v>-232</v>
      </c>
      <c r="J880" s="2" t="str">
        <f t="shared" si="27"/>
        <v>FAIL</v>
      </c>
      <c r="K880" s="17" t="str">
        <f>IF(AND(IF('114成績輸入與落點儀表板'!$C$2="必須採計",L880&gt;0,IF('114成績輸入與落點儀表板'!$C$2="不可採計",L880=0,TRUE)),IF('114成績輸入與落點儀表板'!$C$3="必須採計",M880&gt;0,IF('114成績輸入與落點儀表板'!$C$3="不可採計",M880=0,TRUE)),IF('114成績輸入與落點儀表板'!$C$4="必須採計",N880&gt;0,IF('114成績輸入與落點儀表板'!$C$4="不可採計",N880=0,TRUE)),IF('114成績輸入與落點儀表板'!$C$5="必須採計",O880&gt;0,IF('114成績輸入與落點儀表板'!$C$5="不可採計",O880=0,TRUE)),IF('114成績輸入與落點儀表板'!$C$6="必須採計",P880&gt;0,IF('114成績輸入與落點儀表板'!$C$6="不可採計",P880=0,TRUE)),IF('114成績輸入與落點儀表板'!$C$7="必須採計",Q880&gt;0,IF('114成績輸入與落點儀表板'!$C$7="不可採計",Q880=0,TRUE)),IF('114成績輸入與落點儀表板'!$C$8="必須採計",R880&gt;0,IF('114成績輸入與落點儀表板'!$C$8="不可採計",R880=0,TRUE)),IF('114成績輸入與落點儀表板'!$C$9="必須採計",S880&gt;0,IF('114成績輸入與落點儀表板'!$C$9="不可採計",S880=0,TRUE)),IF('114成績輸入與落點儀表板'!$C$10="必須採計",T880&gt;0,IF('114成績輸入與落點儀表板'!$C$10="不可採計",T880=0,TRUE)),IF('114成績輸入與落點儀表板'!$C$11="必須採計",U880&gt;0,IF('114成績輸入與落點儀表板'!$C$11="不可採計",U880=0,TRUE)),IF('114成績輸入與落點儀表板'!$C$12="必須採計",V880&gt;0,IF('114成績輸入與落點儀表板'!$C$12="不可採計",V880=0,TRUE)),IF('114成績輸入與落點儀表板'!$C$13="必須採計",W880&gt;0,IF('114成績輸入與落點儀表板'!$C$13="不可採計",W880=0,TRUE)),IF('114成績輸入與落點儀表板'!$C$14="必須採計",X880&gt;0,IF('114成績輸入與落點儀表板'!$C$14="不可採計",X880=0,TRUE)),IF('114成績輸入與落點儀表板'!$C$15="必須採計",Y880&gt;0,IF('114成績輸入與落點儀表板'!$C$15="不可採計",Y880=0,TRUE)),IF('114成績輸入與落點儀表板'!$C$16="必須採計",Z880&gt;0,IF('114成績輸入與落點儀表板'!$C$16="不可採計",Z880=0,TRUE))),"✅ 符合","❌ 不符合")</f>
        <v>✅ 符合</v>
      </c>
      <c r="L880" s="15">
        <v>2</v>
      </c>
      <c r="M880" s="15">
        <v>1</v>
      </c>
      <c r="N880" s="15">
        <v>0</v>
      </c>
      <c r="O880" s="15">
        <v>0</v>
      </c>
      <c r="P880" s="15">
        <v>0</v>
      </c>
      <c r="Q880" s="15">
        <v>0</v>
      </c>
      <c r="R880" s="15">
        <v>0</v>
      </c>
      <c r="S880" s="15">
        <v>0</v>
      </c>
      <c r="T880" s="15">
        <v>0</v>
      </c>
      <c r="U880" s="15">
        <v>1</v>
      </c>
      <c r="V880" s="15">
        <v>1</v>
      </c>
      <c r="W880" s="15">
        <v>0</v>
      </c>
      <c r="X880" s="15">
        <v>0</v>
      </c>
      <c r="Y880" s="15">
        <v>0</v>
      </c>
      <c r="Z880" s="15">
        <v>0</v>
      </c>
    </row>
    <row r="881" spans="1:26" ht="15.75" customHeight="1" x14ac:dyDescent="0.3">
      <c r="A881" s="2" t="s">
        <v>2212</v>
      </c>
      <c r="B881" s="13" t="s">
        <v>2181</v>
      </c>
      <c r="C881" s="13" t="s">
        <v>59</v>
      </c>
      <c r="D881" s="12" t="s">
        <v>60</v>
      </c>
      <c r="E881" s="13" t="s">
        <v>2184</v>
      </c>
      <c r="F881" s="2">
        <v>21</v>
      </c>
      <c r="G881" s="15">
        <v>261.5</v>
      </c>
      <c r="H881" s="7">
        <f>L881*'114成績輸入與落點儀表板'!$B$2+M881*'114成績輸入與落點儀表板'!$B$3+N881*'114成績輸入與落點儀表板'!$B$4+O881*'114成績輸入與落點儀表板'!$B$5+P881*'114成績輸入與落點儀表板'!$B$6+Q881*'114成績輸入與落點儀表板'!$B$7+R881*'114成績輸入與落點儀表板'!$B$8+S881*'114成績輸入與落點儀表板'!$B$9+T881*'114成績輸入與落點儀表板'!$B$10+U881*'114成績輸入與落點儀表板'!$B$11+V881*'114成績輸入與落點儀表板'!$B$12+W881*'114成績輸入與落點儀表板'!$B$13+X881*'114成績輸入與落點儀表板'!$B$14+Y881*'114成績輸入與落點儀表板'!$B$15+Z881*'114成績輸入與落點儀表板'!$B$16</f>
        <v>0</v>
      </c>
      <c r="I881" s="8">
        <f t="shared" si="26"/>
        <v>-261.5</v>
      </c>
      <c r="J881" s="2" t="str">
        <f t="shared" si="27"/>
        <v>FAIL</v>
      </c>
      <c r="K881" s="17" t="str">
        <f>IF(AND(IF('114成績輸入與落點儀表板'!$C$2="必須採計",L881&gt;0,IF('114成績輸入與落點儀表板'!$C$2="不可採計",L881=0,TRUE)),IF('114成績輸入與落點儀表板'!$C$3="必須採計",M881&gt;0,IF('114成績輸入與落點儀表板'!$C$3="不可採計",M881=0,TRUE)),IF('114成績輸入與落點儀表板'!$C$4="必須採計",N881&gt;0,IF('114成績輸入與落點儀表板'!$C$4="不可採計",N881=0,TRUE)),IF('114成績輸入與落點儀表板'!$C$5="必須採計",O881&gt;0,IF('114成績輸入與落點儀表板'!$C$5="不可採計",O881=0,TRUE)),IF('114成績輸入與落點儀表板'!$C$6="必須採計",P881&gt;0,IF('114成績輸入與落點儀表板'!$C$6="不可採計",P881=0,TRUE)),IF('114成績輸入與落點儀表板'!$C$7="必須採計",Q881&gt;0,IF('114成績輸入與落點儀表板'!$C$7="不可採計",Q881=0,TRUE)),IF('114成績輸入與落點儀表板'!$C$8="必須採計",R881&gt;0,IF('114成績輸入與落點儀表板'!$C$8="不可採計",R881=0,TRUE)),IF('114成績輸入與落點儀表板'!$C$9="必須採計",S881&gt;0,IF('114成績輸入與落點儀表板'!$C$9="不可採計",S881=0,TRUE)),IF('114成績輸入與落點儀表板'!$C$10="必須採計",T881&gt;0,IF('114成績輸入與落點儀表板'!$C$10="不可採計",T881=0,TRUE)),IF('114成績輸入與落點儀表板'!$C$11="必須採計",U881&gt;0,IF('114成績輸入與落點儀表板'!$C$11="不可採計",U881=0,TRUE)),IF('114成績輸入與落點儀表板'!$C$12="必須採計",V881&gt;0,IF('114成績輸入與落點儀表板'!$C$12="不可採計",V881=0,TRUE)),IF('114成績輸入與落點儀表板'!$C$13="必須採計",W881&gt;0,IF('114成績輸入與落點儀表板'!$C$13="不可採計",W881=0,TRUE)),IF('114成績輸入與落點儀表板'!$C$14="必須採計",X881&gt;0,IF('114成績輸入與落點儀表板'!$C$14="不可採計",X881=0,TRUE)),IF('114成績輸入與落點儀表板'!$C$15="必須採計",Y881&gt;0,IF('114成績輸入與落點儀表板'!$C$15="不可採計",Y881=0,TRUE)),IF('114成績輸入與落點儀表板'!$C$16="必須採計",Z881&gt;0,IF('114成績輸入與落點儀表板'!$C$16="不可採計",Z881=0,TRUE))),"✅ 符合","❌ 不符合")</f>
        <v>✅ 符合</v>
      </c>
      <c r="L881" s="15">
        <v>1.5</v>
      </c>
      <c r="M881" s="15">
        <v>2</v>
      </c>
      <c r="N881" s="15">
        <v>0</v>
      </c>
      <c r="O881" s="15">
        <v>0</v>
      </c>
      <c r="P881" s="15">
        <v>0</v>
      </c>
      <c r="Q881" s="15">
        <v>0</v>
      </c>
      <c r="R881" s="15">
        <v>0</v>
      </c>
      <c r="S881" s="15">
        <v>0</v>
      </c>
      <c r="T881" s="15">
        <v>0</v>
      </c>
      <c r="U881" s="15">
        <v>1</v>
      </c>
      <c r="V881" s="15">
        <v>1</v>
      </c>
      <c r="W881" s="15">
        <v>0</v>
      </c>
      <c r="X881" s="15">
        <v>0</v>
      </c>
      <c r="Y881" s="15">
        <v>0</v>
      </c>
      <c r="Z881" s="15">
        <v>0</v>
      </c>
    </row>
    <row r="882" spans="1:26" ht="15.75" customHeight="1" x14ac:dyDescent="0.3">
      <c r="A882" s="2" t="s">
        <v>2214</v>
      </c>
      <c r="B882" s="13" t="s">
        <v>2181</v>
      </c>
      <c r="C882" s="13" t="s">
        <v>358</v>
      </c>
      <c r="D882" s="12" t="s">
        <v>80</v>
      </c>
      <c r="E882" s="13" t="s">
        <v>4085</v>
      </c>
      <c r="F882" s="2">
        <v>20</v>
      </c>
      <c r="G882" s="15">
        <v>180.72</v>
      </c>
      <c r="H882" s="7">
        <f>L882*'114成績輸入與落點儀表板'!$B$2+M882*'114成績輸入與落點儀表板'!$B$3+N882*'114成績輸入與落點儀表板'!$B$4+O882*'114成績輸入與落點儀表板'!$B$5+P882*'114成績輸入與落點儀表板'!$B$6+Q882*'114成績輸入與落點儀表板'!$B$7+R882*'114成績輸入與落點儀表板'!$B$8+S882*'114成績輸入與落點儀表板'!$B$9+T882*'114成績輸入與落點儀表板'!$B$10+U882*'114成績輸入與落點儀表板'!$B$11+V882*'114成績輸入與落點儀表板'!$B$12+W882*'114成績輸入與落點儀表板'!$B$13+X882*'114成績輸入與落點儀表板'!$B$14+Y882*'114成績輸入與落點儀表板'!$B$15+Z882*'114成績輸入與落點儀表板'!$B$16</f>
        <v>0</v>
      </c>
      <c r="I882" s="8">
        <f t="shared" si="26"/>
        <v>-180.72</v>
      </c>
      <c r="J882" s="2" t="str">
        <f t="shared" si="27"/>
        <v>FAIL</v>
      </c>
      <c r="K882" s="17" t="str">
        <f>IF(AND(IF('114成績輸入與落點儀表板'!$C$2="必須採計",L882&gt;0,IF('114成績輸入與落點儀表板'!$C$2="不可採計",L882=0,TRUE)),IF('114成績輸入與落點儀表板'!$C$3="必須採計",M882&gt;0,IF('114成績輸入與落點儀表板'!$C$3="不可採計",M882=0,TRUE)),IF('114成績輸入與落點儀表板'!$C$4="必須採計",N882&gt;0,IF('114成績輸入與落點儀表板'!$C$4="不可採計",N882=0,TRUE)),IF('114成績輸入與落點儀表板'!$C$5="必須採計",O882&gt;0,IF('114成績輸入與落點儀表板'!$C$5="不可採計",O882=0,TRUE)),IF('114成績輸入與落點儀表板'!$C$6="必須採計",P882&gt;0,IF('114成績輸入與落點儀表板'!$C$6="不可採計",P882=0,TRUE)),IF('114成績輸入與落點儀表板'!$C$7="必須採計",Q882&gt;0,IF('114成績輸入與落點儀表板'!$C$7="不可採計",Q882=0,TRUE)),IF('114成績輸入與落點儀表板'!$C$8="必須採計",R882&gt;0,IF('114成績輸入與落點儀表板'!$C$8="不可採計",R882=0,TRUE)),IF('114成績輸入與落點儀表板'!$C$9="必須採計",S882&gt;0,IF('114成績輸入與落點儀表板'!$C$9="不可採計",S882=0,TRUE)),IF('114成績輸入與落點儀表板'!$C$10="必須採計",T882&gt;0,IF('114成績輸入與落點儀表板'!$C$10="不可採計",T882=0,TRUE)),IF('114成績輸入與落點儀表板'!$C$11="必須採計",U882&gt;0,IF('114成績輸入與落點儀表板'!$C$11="不可採計",U882=0,TRUE)),IF('114成績輸入與落點儀表板'!$C$12="必須採計",V882&gt;0,IF('114成績輸入與落點儀表板'!$C$12="不可採計",V882=0,TRUE)),IF('114成績輸入與落點儀表板'!$C$13="必須採計",W882&gt;0,IF('114成績輸入與落點儀表板'!$C$13="不可採計",W882=0,TRUE)),IF('114成績輸入與落點儀表板'!$C$14="必須採計",X882&gt;0,IF('114成績輸入與落點儀表板'!$C$14="不可採計",X882=0,TRUE)),IF('114成績輸入與落點儀表板'!$C$15="必須採計",Y882&gt;0,IF('114成績輸入與落點儀表板'!$C$15="不可採計",Y882=0,TRUE)),IF('114成績輸入與落點儀表板'!$C$16="必須採計",Z882&gt;0,IF('114成績輸入與落點儀表板'!$C$16="不可採計",Z882=0,TRUE))),"✅ 符合","❌ 不符合")</f>
        <v>✅ 符合</v>
      </c>
      <c r="L882" s="15">
        <v>1</v>
      </c>
      <c r="M882" s="15">
        <v>1</v>
      </c>
      <c r="N882" s="15">
        <v>0</v>
      </c>
      <c r="O882" s="15">
        <v>0</v>
      </c>
      <c r="P882" s="15">
        <v>0</v>
      </c>
      <c r="Q882" s="15">
        <v>0</v>
      </c>
      <c r="R882" s="15">
        <v>0</v>
      </c>
      <c r="S882" s="15">
        <v>0</v>
      </c>
      <c r="T882" s="15">
        <v>0</v>
      </c>
      <c r="U882" s="15">
        <v>1</v>
      </c>
      <c r="V882" s="15">
        <v>0</v>
      </c>
      <c r="W882" s="15">
        <v>0</v>
      </c>
      <c r="X882" s="15">
        <v>0</v>
      </c>
      <c r="Y882" s="15">
        <v>0</v>
      </c>
      <c r="Z882" s="15">
        <v>2</v>
      </c>
    </row>
    <row r="883" spans="1:26" ht="15.75" customHeight="1" x14ac:dyDescent="0.3">
      <c r="A883" s="2" t="s">
        <v>2216</v>
      </c>
      <c r="B883" s="13" t="s">
        <v>2181</v>
      </c>
      <c r="C883" s="13" t="s">
        <v>2187</v>
      </c>
      <c r="D883" s="12" t="s">
        <v>80</v>
      </c>
      <c r="E883" s="13" t="s">
        <v>2188</v>
      </c>
      <c r="F883" s="2">
        <v>5</v>
      </c>
      <c r="G883" s="15">
        <v>208</v>
      </c>
      <c r="H883" s="7">
        <f>L883*'114成績輸入與落點儀表板'!$B$2+M883*'114成績輸入與落點儀表板'!$B$3+N883*'114成績輸入與落點儀表板'!$B$4+O883*'114成績輸入與落點儀表板'!$B$5+P883*'114成績輸入與落點儀表板'!$B$6+Q883*'114成績輸入與落點儀表板'!$B$7+R883*'114成績輸入與落點儀表板'!$B$8+S883*'114成績輸入與落點儀表板'!$B$9+T883*'114成績輸入與落點儀表板'!$B$10+U883*'114成績輸入與落點儀表板'!$B$11+V883*'114成績輸入與落點儀表板'!$B$12+W883*'114成績輸入與落點儀表板'!$B$13+X883*'114成績輸入與落點儀表板'!$B$14+Y883*'114成績輸入與落點儀表板'!$B$15+Z883*'114成績輸入與落點儀表板'!$B$16</f>
        <v>0</v>
      </c>
      <c r="I883" s="8">
        <f t="shared" si="26"/>
        <v>-208</v>
      </c>
      <c r="J883" s="2" t="str">
        <f t="shared" si="27"/>
        <v>FAIL</v>
      </c>
      <c r="K883" s="17" t="str">
        <f>IF(AND(IF('114成績輸入與落點儀表板'!$C$2="必須採計",L883&gt;0,IF('114成績輸入與落點儀表板'!$C$2="不可採計",L883=0,TRUE)),IF('114成績輸入與落點儀表板'!$C$3="必須採計",M883&gt;0,IF('114成績輸入與落點儀表板'!$C$3="不可採計",M883=0,TRUE)),IF('114成績輸入與落點儀表板'!$C$4="必須採計",N883&gt;0,IF('114成績輸入與落點儀表板'!$C$4="不可採計",N883=0,TRUE)),IF('114成績輸入與落點儀表板'!$C$5="必須採計",O883&gt;0,IF('114成績輸入與落點儀表板'!$C$5="不可採計",O883=0,TRUE)),IF('114成績輸入與落點儀表板'!$C$6="必須採計",P883&gt;0,IF('114成績輸入與落點儀表板'!$C$6="不可採計",P883=0,TRUE)),IF('114成績輸入與落點儀表板'!$C$7="必須採計",Q883&gt;0,IF('114成績輸入與落點儀表板'!$C$7="不可採計",Q883=0,TRUE)),IF('114成績輸入與落點儀表板'!$C$8="必須採計",R883&gt;0,IF('114成績輸入與落點儀表板'!$C$8="不可採計",R883=0,TRUE)),IF('114成績輸入與落點儀表板'!$C$9="必須採計",S883&gt;0,IF('114成績輸入與落點儀表板'!$C$9="不可採計",S883=0,TRUE)),IF('114成績輸入與落點儀表板'!$C$10="必須採計",T883&gt;0,IF('114成績輸入與落點儀表板'!$C$10="不可採計",T883=0,TRUE)),IF('114成績輸入與落點儀表板'!$C$11="必須採計",U883&gt;0,IF('114成績輸入與落點儀表板'!$C$11="不可採計",U883=0,TRUE)),IF('114成績輸入與落點儀表板'!$C$12="必須採計",V883&gt;0,IF('114成績輸入與落點儀表板'!$C$12="不可採計",V883=0,TRUE)),IF('114成績輸入與落點儀表板'!$C$13="必須採計",W883&gt;0,IF('114成績輸入與落點儀表板'!$C$13="不可採計",W883=0,TRUE)),IF('114成績輸入與落點儀表板'!$C$14="必須採計",X883&gt;0,IF('114成績輸入與落點儀表板'!$C$14="不可採計",X883=0,TRUE)),IF('114成績輸入與落點儀表板'!$C$15="必須採計",Y883&gt;0,IF('114成績輸入與落點儀表板'!$C$15="不可採計",Y883=0,TRUE)),IF('114成績輸入與落點儀表板'!$C$16="必須採計",Z883&gt;0,IF('114成績輸入與落點儀表板'!$C$16="不可採計",Z883=0,TRUE))),"✅ 符合","❌ 不符合")</f>
        <v>✅ 符合</v>
      </c>
      <c r="L883" s="15">
        <v>2</v>
      </c>
      <c r="M883" s="15">
        <v>2</v>
      </c>
      <c r="N883" s="15">
        <v>0</v>
      </c>
      <c r="O883" s="15">
        <v>0</v>
      </c>
      <c r="P883" s="15">
        <v>0</v>
      </c>
      <c r="Q883" s="15">
        <v>0</v>
      </c>
      <c r="R883" s="15">
        <v>0</v>
      </c>
      <c r="S883" s="15">
        <v>0</v>
      </c>
      <c r="T883" s="15">
        <v>0</v>
      </c>
      <c r="U883" s="15">
        <v>1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</row>
    <row r="884" spans="1:26" ht="15.75" customHeight="1" x14ac:dyDescent="0.3">
      <c r="A884" s="2" t="s">
        <v>2219</v>
      </c>
      <c r="B884" s="13" t="s">
        <v>2181</v>
      </c>
      <c r="C884" s="13" t="s">
        <v>2190</v>
      </c>
      <c r="D884" s="12" t="s">
        <v>80</v>
      </c>
      <c r="E884" s="13" t="s">
        <v>2188</v>
      </c>
      <c r="F884" s="2">
        <v>10</v>
      </c>
      <c r="G884" s="15">
        <v>215</v>
      </c>
      <c r="H884" s="7">
        <f>L884*'114成績輸入與落點儀表板'!$B$2+M884*'114成績輸入與落點儀表板'!$B$3+N884*'114成績輸入與落點儀表板'!$B$4+O884*'114成績輸入與落點儀表板'!$B$5+P884*'114成績輸入與落點儀表板'!$B$6+Q884*'114成績輸入與落點儀表板'!$B$7+R884*'114成績輸入與落點儀表板'!$B$8+S884*'114成績輸入與落點儀表板'!$B$9+T884*'114成績輸入與落點儀表板'!$B$10+U884*'114成績輸入與落點儀表板'!$B$11+V884*'114成績輸入與落點儀表板'!$B$12+W884*'114成績輸入與落點儀表板'!$B$13+X884*'114成績輸入與落點儀表板'!$B$14+Y884*'114成績輸入與落點儀表板'!$B$15+Z884*'114成績輸入與落點儀表板'!$B$16</f>
        <v>0</v>
      </c>
      <c r="I884" s="8">
        <f t="shared" si="26"/>
        <v>-215</v>
      </c>
      <c r="J884" s="2" t="str">
        <f t="shared" si="27"/>
        <v>FAIL</v>
      </c>
      <c r="K884" s="17" t="str">
        <f>IF(AND(IF('114成績輸入與落點儀表板'!$C$2="必須採計",L884&gt;0,IF('114成績輸入與落點儀表板'!$C$2="不可採計",L884=0,TRUE)),IF('114成績輸入與落點儀表板'!$C$3="必須採計",M884&gt;0,IF('114成績輸入與落點儀表板'!$C$3="不可採計",M884=0,TRUE)),IF('114成績輸入與落點儀表板'!$C$4="必須採計",N884&gt;0,IF('114成績輸入與落點儀表板'!$C$4="不可採計",N884=0,TRUE)),IF('114成績輸入與落點儀表板'!$C$5="必須採計",O884&gt;0,IF('114成績輸入與落點儀表板'!$C$5="不可採計",O884=0,TRUE)),IF('114成績輸入與落點儀表板'!$C$6="必須採計",P884&gt;0,IF('114成績輸入與落點儀表板'!$C$6="不可採計",P884=0,TRUE)),IF('114成績輸入與落點儀表板'!$C$7="必須採計",Q884&gt;0,IF('114成績輸入與落點儀表板'!$C$7="不可採計",Q884=0,TRUE)),IF('114成績輸入與落點儀表板'!$C$8="必須採計",R884&gt;0,IF('114成績輸入與落點儀表板'!$C$8="不可採計",R884=0,TRUE)),IF('114成績輸入與落點儀表板'!$C$9="必須採計",S884&gt;0,IF('114成績輸入與落點儀表板'!$C$9="不可採計",S884=0,TRUE)),IF('114成績輸入與落點儀表板'!$C$10="必須採計",T884&gt;0,IF('114成績輸入與落點儀表板'!$C$10="不可採計",T884=0,TRUE)),IF('114成績輸入與落點儀表板'!$C$11="必須採計",U884&gt;0,IF('114成績輸入與落點儀表板'!$C$11="不可採計",U884=0,TRUE)),IF('114成績輸入與落點儀表板'!$C$12="必須採計",V884&gt;0,IF('114成績輸入與落點儀表板'!$C$12="不可採計",V884=0,TRUE)),IF('114成績輸入與落點儀表板'!$C$13="必須採計",W884&gt;0,IF('114成績輸入與落點儀表板'!$C$13="不可採計",W884=0,TRUE)),IF('114成績輸入與落點儀表板'!$C$14="必須採計",X884&gt;0,IF('114成績輸入與落點儀表板'!$C$14="不可採計",X884=0,TRUE)),IF('114成績輸入與落點儀表板'!$C$15="必須採計",Y884&gt;0,IF('114成績輸入與落點儀表板'!$C$15="不可採計",Y884=0,TRUE)),IF('114成績輸入與落點儀表板'!$C$16="必須採計",Z884&gt;0,IF('114成績輸入與落點儀表板'!$C$16="不可採計",Z884=0,TRUE))),"✅ 符合","❌ 不符合")</f>
        <v>✅ 符合</v>
      </c>
      <c r="L884" s="15">
        <v>2</v>
      </c>
      <c r="M884" s="15">
        <v>2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0</v>
      </c>
      <c r="T884" s="15">
        <v>0</v>
      </c>
      <c r="U884" s="15">
        <v>1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</row>
    <row r="885" spans="1:26" ht="15.75" customHeight="1" x14ac:dyDescent="0.3">
      <c r="A885" s="2" t="s">
        <v>2221</v>
      </c>
      <c r="B885" s="13" t="s">
        <v>2181</v>
      </c>
      <c r="C885" s="13" t="s">
        <v>2192</v>
      </c>
      <c r="D885" s="12" t="s">
        <v>4062</v>
      </c>
      <c r="E885" s="13" t="s">
        <v>2193</v>
      </c>
      <c r="F885" s="2">
        <v>12</v>
      </c>
      <c r="G885" s="15">
        <v>240</v>
      </c>
      <c r="H885" s="7">
        <f>L885*'114成績輸入與落點儀表板'!$B$2+M885*'114成績輸入與落點儀表板'!$B$3+N885*'114成績輸入與落點儀表板'!$B$4+O885*'114成績輸入與落點儀表板'!$B$5+P885*'114成績輸入與落點儀表板'!$B$6+Q885*'114成績輸入與落點儀表板'!$B$7+R885*'114成績輸入與落點儀表板'!$B$8+S885*'114成績輸入與落點儀表板'!$B$9+T885*'114成績輸入與落點儀表板'!$B$10+U885*'114成績輸入與落點儀表板'!$B$11+V885*'114成績輸入與落點儀表板'!$B$12+W885*'114成績輸入與落點儀表板'!$B$13+X885*'114成績輸入與落點儀表板'!$B$14+Y885*'114成績輸入與落點儀表板'!$B$15+Z885*'114成績輸入與落點儀表板'!$B$16</f>
        <v>0</v>
      </c>
      <c r="I885" s="8">
        <f t="shared" si="26"/>
        <v>-240</v>
      </c>
      <c r="J885" s="2" t="str">
        <f t="shared" si="27"/>
        <v>FAIL</v>
      </c>
      <c r="K885" s="17" t="str">
        <f>IF(AND(IF('114成績輸入與落點儀表板'!$C$2="必須採計",L885&gt;0,IF('114成績輸入與落點儀表板'!$C$2="不可採計",L885=0,TRUE)),IF('114成績輸入與落點儀表板'!$C$3="必須採計",M885&gt;0,IF('114成績輸入與落點儀表板'!$C$3="不可採計",M885=0,TRUE)),IF('114成績輸入與落點儀表板'!$C$4="必須採計",N885&gt;0,IF('114成績輸入與落點儀表板'!$C$4="不可採計",N885=0,TRUE)),IF('114成績輸入與落點儀表板'!$C$5="必須採計",O885&gt;0,IF('114成績輸入與落點儀表板'!$C$5="不可採計",O885=0,TRUE)),IF('114成績輸入與落點儀表板'!$C$6="必須採計",P885&gt;0,IF('114成績輸入與落點儀表板'!$C$6="不可採計",P885=0,TRUE)),IF('114成績輸入與落點儀表板'!$C$7="必須採計",Q885&gt;0,IF('114成績輸入與落點儀表板'!$C$7="不可採計",Q885=0,TRUE)),IF('114成績輸入與落點儀表板'!$C$8="必須採計",R885&gt;0,IF('114成績輸入與落點儀表板'!$C$8="不可採計",R885=0,TRUE)),IF('114成績輸入與落點儀表板'!$C$9="必須採計",S885&gt;0,IF('114成績輸入與落點儀表板'!$C$9="不可採計",S885=0,TRUE)),IF('114成績輸入與落點儀表板'!$C$10="必須採計",T885&gt;0,IF('114成績輸入與落點儀表板'!$C$10="不可採計",T885=0,TRUE)),IF('114成績輸入與落點儀表板'!$C$11="必須採計",U885&gt;0,IF('114成績輸入與落點儀表板'!$C$11="不可採計",U885=0,TRUE)),IF('114成績輸入與落點儀表板'!$C$12="必須採計",V885&gt;0,IF('114成績輸入與落點儀表板'!$C$12="不可採計",V885=0,TRUE)),IF('114成績輸入與落點儀表板'!$C$13="必須採計",W885&gt;0,IF('114成績輸入與落點儀表板'!$C$13="不可採計",W885=0,TRUE)),IF('114成績輸入與落點儀表板'!$C$14="必須採計",X885&gt;0,IF('114成績輸入與落點儀表板'!$C$14="不可採計",X885=0,TRUE)),IF('114成績輸入與落點儀表板'!$C$15="必須採計",Y885&gt;0,IF('114成績輸入與落點儀表板'!$C$15="不可採計",Y885=0,TRUE)),IF('114成績輸入與落點儀表板'!$C$16="必須採計",Z885&gt;0,IF('114成績輸入與落點儀表板'!$C$16="不可採計",Z885=0,TRUE))),"✅ 符合","❌ 不符合")</f>
        <v>✅ 符合</v>
      </c>
      <c r="L885" s="15">
        <v>1</v>
      </c>
      <c r="M885" s="15">
        <v>1.25</v>
      </c>
      <c r="N885" s="15">
        <v>1</v>
      </c>
      <c r="O885" s="15">
        <v>0</v>
      </c>
      <c r="P885" s="15">
        <v>0</v>
      </c>
      <c r="Q885" s="15">
        <v>0</v>
      </c>
      <c r="R885" s="15">
        <v>0</v>
      </c>
      <c r="S885" s="15">
        <v>1.25</v>
      </c>
      <c r="T885" s="15">
        <v>1.5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</row>
    <row r="886" spans="1:26" ht="15.75" customHeight="1" x14ac:dyDescent="0.3">
      <c r="A886" s="2" t="s">
        <v>2223</v>
      </c>
      <c r="B886" s="13" t="s">
        <v>2181</v>
      </c>
      <c r="C886" s="13" t="s">
        <v>2195</v>
      </c>
      <c r="D886" s="12" t="s">
        <v>4062</v>
      </c>
      <c r="E886" s="13" t="s">
        <v>2196</v>
      </c>
      <c r="F886" s="2">
        <v>11</v>
      </c>
      <c r="G886" s="15">
        <v>246.75</v>
      </c>
      <c r="H886" s="7">
        <f>L886*'114成績輸入與落點儀表板'!$B$2+M886*'114成績輸入與落點儀表板'!$B$3+N886*'114成績輸入與落點儀表板'!$B$4+O886*'114成績輸入與落點儀表板'!$B$5+P886*'114成績輸入與落點儀表板'!$B$6+Q886*'114成績輸入與落點儀表板'!$B$7+R886*'114成績輸入與落點儀表板'!$B$8+S886*'114成績輸入與落點儀表板'!$B$9+T886*'114成績輸入與落點儀表板'!$B$10+U886*'114成績輸入與落點儀表板'!$B$11+V886*'114成績輸入與落點儀表板'!$B$12+W886*'114成績輸入與落點儀表板'!$B$13+X886*'114成績輸入與落點儀表板'!$B$14+Y886*'114成績輸入與落點儀表板'!$B$15+Z886*'114成績輸入與落點儀表板'!$B$16</f>
        <v>0</v>
      </c>
      <c r="I886" s="8">
        <f t="shared" si="26"/>
        <v>-246.75</v>
      </c>
      <c r="J886" s="2" t="str">
        <f t="shared" si="27"/>
        <v>FAIL</v>
      </c>
      <c r="K886" s="17" t="str">
        <f>IF(AND(IF('114成績輸入與落點儀表板'!$C$2="必須採計",L886&gt;0,IF('114成績輸入與落點儀表板'!$C$2="不可採計",L886=0,TRUE)),IF('114成績輸入與落點儀表板'!$C$3="必須採計",M886&gt;0,IF('114成績輸入與落點儀表板'!$C$3="不可採計",M886=0,TRUE)),IF('114成績輸入與落點儀表板'!$C$4="必須採計",N886&gt;0,IF('114成績輸入與落點儀表板'!$C$4="不可採計",N886=0,TRUE)),IF('114成績輸入與落點儀表板'!$C$5="必須採計",O886&gt;0,IF('114成績輸入與落點儀表板'!$C$5="不可採計",O886=0,TRUE)),IF('114成績輸入與落點儀表板'!$C$6="必須採計",P886&gt;0,IF('114成績輸入與落點儀表板'!$C$6="不可採計",P886=0,TRUE)),IF('114成績輸入與落點儀表板'!$C$7="必須採計",Q886&gt;0,IF('114成績輸入與落點儀表板'!$C$7="不可採計",Q886=0,TRUE)),IF('114成績輸入與落點儀表板'!$C$8="必須採計",R886&gt;0,IF('114成績輸入與落點儀表板'!$C$8="不可採計",R886=0,TRUE)),IF('114成績輸入與落點儀表板'!$C$9="必須採計",S886&gt;0,IF('114成績輸入與落點儀表板'!$C$9="不可採計",S886=0,TRUE)),IF('114成績輸入與落點儀表板'!$C$10="必須採計",T886&gt;0,IF('114成績輸入與落點儀表板'!$C$10="不可採計",T886=0,TRUE)),IF('114成績輸入與落點儀表板'!$C$11="必須採計",U886&gt;0,IF('114成績輸入與落點儀表板'!$C$11="不可採計",U886=0,TRUE)),IF('114成績輸入與落點儀表板'!$C$12="必須採計",V886&gt;0,IF('114成績輸入與落點儀表板'!$C$12="不可採計",V886=0,TRUE)),IF('114成績輸入與落點儀表板'!$C$13="必須採計",W886&gt;0,IF('114成績輸入與落點儀表板'!$C$13="不可採計",W886=0,TRUE)),IF('114成績輸入與落點儀表板'!$C$14="必須採計",X886&gt;0,IF('114成績輸入與落點儀表板'!$C$14="不可採計",X886=0,TRUE)),IF('114成績輸入與落點儀表板'!$C$15="必須採計",Y886&gt;0,IF('114成績輸入與落點儀表板'!$C$15="不可採計",Y886=0,TRUE)),IF('114成績輸入與落點儀表板'!$C$16="必須採計",Z886&gt;0,IF('114成績輸入與落點儀表板'!$C$16="不可採計",Z886=0,TRUE))),"✅ 符合","❌ 不符合")</f>
        <v>✅ 符合</v>
      </c>
      <c r="L886" s="15">
        <v>1</v>
      </c>
      <c r="M886" s="15">
        <v>1.5</v>
      </c>
      <c r="N886" s="15">
        <v>1</v>
      </c>
      <c r="O886" s="15">
        <v>0</v>
      </c>
      <c r="P886" s="15">
        <v>0</v>
      </c>
      <c r="Q886" s="15">
        <v>0</v>
      </c>
      <c r="R886" s="15">
        <v>0</v>
      </c>
      <c r="S886" s="15">
        <v>1.25</v>
      </c>
      <c r="T886" s="15">
        <v>1.5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0</v>
      </c>
    </row>
    <row r="887" spans="1:26" ht="15.75" customHeight="1" x14ac:dyDescent="0.3">
      <c r="A887" s="2" t="s">
        <v>2224</v>
      </c>
      <c r="B887" s="6" t="s">
        <v>2181</v>
      </c>
      <c r="C887" s="6" t="s">
        <v>92</v>
      </c>
      <c r="D887" s="12" t="s">
        <v>86</v>
      </c>
      <c r="E887" s="13" t="s">
        <v>2198</v>
      </c>
      <c r="F887" s="2">
        <v>19</v>
      </c>
      <c r="G887" s="15">
        <v>248</v>
      </c>
      <c r="H887" s="7">
        <f>L887*'114成績輸入與落點儀表板'!$B$2+M887*'114成績輸入與落點儀表板'!$B$3+N887*'114成績輸入與落點儀表板'!$B$4+O887*'114成績輸入與落點儀表板'!$B$5+P887*'114成績輸入與落點儀表板'!$B$6+Q887*'114成績輸入與落點儀表板'!$B$7+R887*'114成績輸入與落點儀表板'!$B$8+S887*'114成績輸入與落點儀表板'!$B$9+T887*'114成績輸入與落點儀表板'!$B$10+U887*'114成績輸入與落點儀表板'!$B$11+V887*'114成績輸入與落點儀表板'!$B$12+W887*'114成績輸入與落點儀表板'!$B$13+X887*'114成績輸入與落點儀表板'!$B$14+Y887*'114成績輸入與落點儀表板'!$B$15+Z887*'114成績輸入與落點儀表板'!$B$16</f>
        <v>0</v>
      </c>
      <c r="I887" s="8">
        <f t="shared" si="26"/>
        <v>-248</v>
      </c>
      <c r="J887" s="2" t="str">
        <f t="shared" si="27"/>
        <v>FAIL</v>
      </c>
      <c r="K887" s="17" t="str">
        <f>IF(AND(IF('114成績輸入與落點儀表板'!$C$2="必須採計",L887&gt;0,IF('114成績輸入與落點儀表板'!$C$2="不可採計",L887=0,TRUE)),IF('114成績輸入與落點儀表板'!$C$3="必須採計",M887&gt;0,IF('114成績輸入與落點儀表板'!$C$3="不可採計",M887=0,TRUE)),IF('114成績輸入與落點儀表板'!$C$4="必須採計",N887&gt;0,IF('114成績輸入與落點儀表板'!$C$4="不可採計",N887=0,TRUE)),IF('114成績輸入與落點儀表板'!$C$5="必須採計",O887&gt;0,IF('114成績輸入與落點儀表板'!$C$5="不可採計",O887=0,TRUE)),IF('114成績輸入與落點儀表板'!$C$6="必須採計",P887&gt;0,IF('114成績輸入與落點儀表板'!$C$6="不可採計",P887=0,TRUE)),IF('114成績輸入與落點儀表板'!$C$7="必須採計",Q887&gt;0,IF('114成績輸入與落點儀表板'!$C$7="不可採計",Q887=0,TRUE)),IF('114成績輸入與落點儀表板'!$C$8="必須採計",R887&gt;0,IF('114成績輸入與落點儀表板'!$C$8="不可採計",R887=0,TRUE)),IF('114成績輸入與落點儀表板'!$C$9="必須採計",S887&gt;0,IF('114成績輸入與落點儀表板'!$C$9="不可採計",S887=0,TRUE)),IF('114成績輸入與落點儀表板'!$C$10="必須採計",T887&gt;0,IF('114成績輸入與落點儀表板'!$C$10="不可採計",T887=0,TRUE)),IF('114成績輸入與落點儀表板'!$C$11="必須採計",U887&gt;0,IF('114成績輸入與落點儀表板'!$C$11="不可採計",U887=0,TRUE)),IF('114成績輸入與落點儀表板'!$C$12="必須採計",V887&gt;0,IF('114成績輸入與落點儀表板'!$C$12="不可採計",V887=0,TRUE)),IF('114成績輸入與落點儀表板'!$C$13="必須採計",W887&gt;0,IF('114成績輸入與落點儀表板'!$C$13="不可採計",W887=0,TRUE)),IF('114成績輸入與落點儀表板'!$C$14="必須採計",X887&gt;0,IF('114成績輸入與落點儀表板'!$C$14="不可採計",X887=0,TRUE)),IF('114成績輸入與落點儀表板'!$C$15="必須採計",Y887&gt;0,IF('114成績輸入與落點儀表板'!$C$15="不可採計",Y887=0,TRUE)),IF('114成績輸入與落點儀表板'!$C$16="必須採計",Z887&gt;0,IF('114成績輸入與落點儀表板'!$C$16="不可採計",Z887=0,TRUE))),"✅ 符合","❌ 不符合")</f>
        <v>✅ 符合</v>
      </c>
      <c r="L887" s="15">
        <v>1</v>
      </c>
      <c r="M887" s="15">
        <v>1</v>
      </c>
      <c r="N887" s="15">
        <v>1</v>
      </c>
      <c r="O887" s="15">
        <v>0</v>
      </c>
      <c r="P887" s="15">
        <v>0</v>
      </c>
      <c r="Q887" s="15">
        <v>0</v>
      </c>
      <c r="R887" s="15">
        <v>1</v>
      </c>
      <c r="S887" s="15">
        <v>2</v>
      </c>
      <c r="T887" s="15">
        <v>0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</row>
    <row r="888" spans="1:26" ht="15.75" customHeight="1" x14ac:dyDescent="0.3">
      <c r="A888" s="2" t="s">
        <v>2227</v>
      </c>
      <c r="B888" s="6" t="s">
        <v>2181</v>
      </c>
      <c r="C888" s="6" t="s">
        <v>2200</v>
      </c>
      <c r="D888" s="12" t="s">
        <v>86</v>
      </c>
      <c r="E888" s="13" t="s">
        <v>2201</v>
      </c>
      <c r="F888" s="2">
        <v>10</v>
      </c>
      <c r="G888" s="15">
        <v>253</v>
      </c>
      <c r="H888" s="7">
        <f>L888*'114成績輸入與落點儀表板'!$B$2+M888*'114成績輸入與落點儀表板'!$B$3+N888*'114成績輸入與落點儀表板'!$B$4+O888*'114成績輸入與落點儀表板'!$B$5+P888*'114成績輸入與落點儀表板'!$B$6+Q888*'114成績輸入與落點儀表板'!$B$7+R888*'114成績輸入與落點儀表板'!$B$8+S888*'114成績輸入與落點儀表板'!$B$9+T888*'114成績輸入與落點儀表板'!$B$10+U888*'114成績輸入與落點儀表板'!$B$11+V888*'114成績輸入與落點儀表板'!$B$12+W888*'114成績輸入與落點儀表板'!$B$13+X888*'114成績輸入與落點儀表板'!$B$14+Y888*'114成績輸入與落點儀表板'!$B$15+Z888*'114成績輸入與落點儀表板'!$B$16</f>
        <v>0</v>
      </c>
      <c r="I888" s="8">
        <f t="shared" si="26"/>
        <v>-253</v>
      </c>
      <c r="J888" s="2" t="str">
        <f t="shared" si="27"/>
        <v>FAIL</v>
      </c>
      <c r="K888" s="17" t="str">
        <f>IF(AND(IF('114成績輸入與落點儀表板'!$C$2="必須採計",L888&gt;0,IF('114成績輸入與落點儀表板'!$C$2="不可採計",L888=0,TRUE)),IF('114成績輸入與落點儀表板'!$C$3="必須採計",M888&gt;0,IF('114成績輸入與落點儀表板'!$C$3="不可採計",M888=0,TRUE)),IF('114成績輸入與落點儀表板'!$C$4="必須採計",N888&gt;0,IF('114成績輸入與落點儀表板'!$C$4="不可採計",N888=0,TRUE)),IF('114成績輸入與落點儀表板'!$C$5="必須採計",O888&gt;0,IF('114成績輸入與落點儀表板'!$C$5="不可採計",O888=0,TRUE)),IF('114成績輸入與落點儀表板'!$C$6="必須採計",P888&gt;0,IF('114成績輸入與落點儀表板'!$C$6="不可採計",P888=0,TRUE)),IF('114成績輸入與落點儀表板'!$C$7="必須採計",Q888&gt;0,IF('114成績輸入與落點儀表板'!$C$7="不可採計",Q888=0,TRUE)),IF('114成績輸入與落點儀表板'!$C$8="必須採計",R888&gt;0,IF('114成績輸入與落點儀表板'!$C$8="不可採計",R888=0,TRUE)),IF('114成績輸入與落點儀表板'!$C$9="必須採計",S888&gt;0,IF('114成績輸入與落點儀表板'!$C$9="不可採計",S888=0,TRUE)),IF('114成績輸入與落點儀表板'!$C$10="必須採計",T888&gt;0,IF('114成績輸入與落點儀表板'!$C$10="不可採計",T888=0,TRUE)),IF('114成績輸入與落點儀表板'!$C$11="必須採計",U888&gt;0,IF('114成績輸入與落點儀表板'!$C$11="不可採計",U888=0,TRUE)),IF('114成績輸入與落點儀表板'!$C$12="必須採計",V888&gt;0,IF('114成績輸入與落點儀表板'!$C$12="不可採計",V888=0,TRUE)),IF('114成績輸入與落點儀表板'!$C$13="必須採計",W888&gt;0,IF('114成績輸入與落點儀表板'!$C$13="不可採計",W888=0,TRUE)),IF('114成績輸入與落點儀表板'!$C$14="必須採計",X888&gt;0,IF('114成績輸入與落點儀表板'!$C$14="不可採計",X888=0,TRUE)),IF('114成績輸入與落點儀表板'!$C$15="必須採計",Y888&gt;0,IF('114成績輸入與落點儀表板'!$C$15="不可採計",Y888=0,TRUE)),IF('114成績輸入與落點儀表板'!$C$16="必須採計",Z888&gt;0,IF('114成績輸入與落點儀表板'!$C$16="不可採計",Z888=0,TRUE))),"✅ 符合","❌ 不符合")</f>
        <v>✅ 符合</v>
      </c>
      <c r="L888" s="15">
        <v>1</v>
      </c>
      <c r="M888" s="15">
        <v>2</v>
      </c>
      <c r="N888" s="15">
        <v>1</v>
      </c>
      <c r="O888" s="15">
        <v>0</v>
      </c>
      <c r="P888" s="15">
        <v>0</v>
      </c>
      <c r="Q888" s="15">
        <v>0</v>
      </c>
      <c r="R888" s="15">
        <v>1</v>
      </c>
      <c r="S888" s="15">
        <v>1</v>
      </c>
      <c r="T888" s="15">
        <v>0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</row>
    <row r="889" spans="1:26" ht="15.75" customHeight="1" x14ac:dyDescent="0.3">
      <c r="A889" s="2" t="s">
        <v>2229</v>
      </c>
      <c r="B889" s="13" t="s">
        <v>2181</v>
      </c>
      <c r="C889" s="13" t="s">
        <v>89</v>
      </c>
      <c r="D889" s="12" t="s">
        <v>86</v>
      </c>
      <c r="E889" s="13" t="s">
        <v>2203</v>
      </c>
      <c r="F889" s="2">
        <v>10</v>
      </c>
      <c r="G889" s="15">
        <v>287.5</v>
      </c>
      <c r="H889" s="7">
        <f>L889*'114成績輸入與落點儀表板'!$B$2+M889*'114成績輸入與落點儀表板'!$B$3+N889*'114成績輸入與落點儀表板'!$B$4+O889*'114成績輸入與落點儀表板'!$B$5+P889*'114成績輸入與落點儀表板'!$B$6+Q889*'114成績輸入與落點儀表板'!$B$7+R889*'114成績輸入與落點儀表板'!$B$8+S889*'114成績輸入與落點儀表板'!$B$9+T889*'114成績輸入與落點儀表板'!$B$10+U889*'114成績輸入與落點儀表板'!$B$11+V889*'114成績輸入與落點儀表板'!$B$12+W889*'114成績輸入與落點儀表板'!$B$13+X889*'114成績輸入與落點儀表板'!$B$14+Y889*'114成績輸入與落點儀表板'!$B$15+Z889*'114成績輸入與落點儀表板'!$B$16</f>
        <v>0</v>
      </c>
      <c r="I889" s="8">
        <f t="shared" si="26"/>
        <v>-287.5</v>
      </c>
      <c r="J889" s="2" t="str">
        <f t="shared" si="27"/>
        <v>FAIL</v>
      </c>
      <c r="K889" s="17" t="str">
        <f>IF(AND(IF('114成績輸入與落點儀表板'!$C$2="必須採計",L889&gt;0,IF('114成績輸入與落點儀表板'!$C$2="不可採計",L889=0,TRUE)),IF('114成績輸入與落點儀表板'!$C$3="必須採計",M889&gt;0,IF('114成績輸入與落點儀表板'!$C$3="不可採計",M889=0,TRUE)),IF('114成績輸入與落點儀表板'!$C$4="必須採計",N889&gt;0,IF('114成績輸入與落點儀表板'!$C$4="不可採計",N889=0,TRUE)),IF('114成績輸入與落點儀表板'!$C$5="必須採計",O889&gt;0,IF('114成績輸入與落點儀表板'!$C$5="不可採計",O889=0,TRUE)),IF('114成績輸入與落點儀表板'!$C$6="必須採計",P889&gt;0,IF('114成績輸入與落點儀表板'!$C$6="不可採計",P889=0,TRUE)),IF('114成績輸入與落點儀表板'!$C$7="必須採計",Q889&gt;0,IF('114成績輸入與落點儀表板'!$C$7="不可採計",Q889=0,TRUE)),IF('114成績輸入與落點儀表板'!$C$8="必須採計",R889&gt;0,IF('114成績輸入與落點儀表板'!$C$8="不可採計",R889=0,TRUE)),IF('114成績輸入與落點儀表板'!$C$9="必須採計",S889&gt;0,IF('114成績輸入與落點儀表板'!$C$9="不可採計",S889=0,TRUE)),IF('114成績輸入與落點儀表板'!$C$10="必須採計",T889&gt;0,IF('114成績輸入與落點儀表板'!$C$10="不可採計",T889=0,TRUE)),IF('114成績輸入與落點儀表板'!$C$11="必須採計",U889&gt;0,IF('114成績輸入與落點儀表板'!$C$11="不可採計",U889=0,TRUE)),IF('114成績輸入與落點儀表板'!$C$12="必須採計",V889&gt;0,IF('114成績輸入與落點儀表板'!$C$12="不可採計",V889=0,TRUE)),IF('114成績輸入與落點儀表板'!$C$13="必須採計",W889&gt;0,IF('114成績輸入與落點儀表板'!$C$13="不可採計",W889=0,TRUE)),IF('114成績輸入與落點儀表板'!$C$14="必須採計",X889&gt;0,IF('114成績輸入與落點儀表板'!$C$14="不可採計",X889=0,TRUE)),IF('114成績輸入與落點儀表板'!$C$15="必須採計",Y889&gt;0,IF('114成績輸入與落點儀表板'!$C$15="不可採計",Y889=0,TRUE)),IF('114成績輸入與落點儀表板'!$C$16="必須採計",Z889&gt;0,IF('114成績輸入與落點儀表板'!$C$16="不可採計",Z889=0,TRUE))),"✅ 符合","❌ 不符合")</f>
        <v>✅ 符合</v>
      </c>
      <c r="L889" s="15">
        <v>1</v>
      </c>
      <c r="M889" s="15">
        <v>1.75</v>
      </c>
      <c r="N889" s="15">
        <v>1.75</v>
      </c>
      <c r="O889" s="15">
        <v>0</v>
      </c>
      <c r="P889" s="15">
        <v>0</v>
      </c>
      <c r="Q889" s="15">
        <v>0</v>
      </c>
      <c r="R889" s="15">
        <v>1.5</v>
      </c>
      <c r="S889" s="15">
        <v>1</v>
      </c>
      <c r="T889" s="15">
        <v>0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</row>
    <row r="890" spans="1:26" ht="15.75" customHeight="1" x14ac:dyDescent="0.3">
      <c r="A890" s="2" t="s">
        <v>2232</v>
      </c>
      <c r="B890" s="6" t="s">
        <v>2181</v>
      </c>
      <c r="C890" s="6" t="s">
        <v>2205</v>
      </c>
      <c r="D890" s="12" t="s">
        <v>86</v>
      </c>
      <c r="E890" s="13" t="s">
        <v>2206</v>
      </c>
      <c r="F890" s="2">
        <v>16</v>
      </c>
      <c r="G890" s="15">
        <v>294.25</v>
      </c>
      <c r="H890" s="7">
        <f>L890*'114成績輸入與落點儀表板'!$B$2+M890*'114成績輸入與落點儀表板'!$B$3+N890*'114成績輸入與落點儀表板'!$B$4+O890*'114成績輸入與落點儀表板'!$B$5+P890*'114成績輸入與落點儀表板'!$B$6+Q890*'114成績輸入與落點儀表板'!$B$7+R890*'114成績輸入與落點儀表板'!$B$8+S890*'114成績輸入與落點儀表板'!$B$9+T890*'114成績輸入與落點儀表板'!$B$10+U890*'114成績輸入與落點儀表板'!$B$11+V890*'114成績輸入與落點儀表板'!$B$12+W890*'114成績輸入與落點儀表板'!$B$13+X890*'114成績輸入與落點儀表板'!$B$14+Y890*'114成績輸入與落點儀表板'!$B$15+Z890*'114成績輸入與落點儀表板'!$B$16</f>
        <v>0</v>
      </c>
      <c r="I890" s="8">
        <f t="shared" si="26"/>
        <v>-294.25</v>
      </c>
      <c r="J890" s="2" t="str">
        <f t="shared" si="27"/>
        <v>FAIL</v>
      </c>
      <c r="K890" s="17" t="str">
        <f>IF(AND(IF('114成績輸入與落點儀表板'!$C$2="必須採計",L890&gt;0,IF('114成績輸入與落點儀表板'!$C$2="不可採計",L890=0,TRUE)),IF('114成績輸入與落點儀表板'!$C$3="必須採計",M890&gt;0,IF('114成績輸入與落點儀表板'!$C$3="不可採計",M890=0,TRUE)),IF('114成績輸入與落點儀表板'!$C$4="必須採計",N890&gt;0,IF('114成績輸入與落點儀表板'!$C$4="不可採計",N890=0,TRUE)),IF('114成績輸入與落點儀表板'!$C$5="必須採計",O890&gt;0,IF('114成績輸入與落點儀表板'!$C$5="不可採計",O890=0,TRUE)),IF('114成績輸入與落點儀表板'!$C$6="必須採計",P890&gt;0,IF('114成績輸入與落點儀表板'!$C$6="不可採計",P890=0,TRUE)),IF('114成績輸入與落點儀表板'!$C$7="必須採計",Q890&gt;0,IF('114成績輸入與落點儀表板'!$C$7="不可採計",Q890=0,TRUE)),IF('114成績輸入與落點儀表板'!$C$8="必須採計",R890&gt;0,IF('114成績輸入與落點儀表板'!$C$8="不可採計",R890=0,TRUE)),IF('114成績輸入與落點儀表板'!$C$9="必須採計",S890&gt;0,IF('114成績輸入與落點儀表板'!$C$9="不可採計",S890=0,TRUE)),IF('114成績輸入與落點儀表板'!$C$10="必須採計",T890&gt;0,IF('114成績輸入與落點儀表板'!$C$10="不可採計",T890=0,TRUE)),IF('114成績輸入與落點儀表板'!$C$11="必須採計",U890&gt;0,IF('114成績輸入與落點儀表板'!$C$11="不可採計",U890=0,TRUE)),IF('114成績輸入與落點儀表板'!$C$12="必須採計",V890&gt;0,IF('114成績輸入與落點儀表板'!$C$12="不可採計",V890=0,TRUE)),IF('114成績輸入與落點儀表板'!$C$13="必須採計",W890&gt;0,IF('114成績輸入與落點儀表板'!$C$13="不可採計",W890=0,TRUE)),IF('114成績輸入與落點儀表板'!$C$14="必須採計",X890&gt;0,IF('114成績輸入與落點儀表板'!$C$14="不可採計",X890=0,TRUE)),IF('114成績輸入與落點儀表板'!$C$15="必須採計",Y890&gt;0,IF('114成績輸入與落點儀表板'!$C$15="不可採計",Y890=0,TRUE)),IF('114成績輸入與落點儀表板'!$C$16="必須採計",Z890&gt;0,IF('114成績輸入與落點儀表板'!$C$16="不可採計",Z890=0,TRUE))),"✅ 符合","❌ 不符合")</f>
        <v>✅ 符合</v>
      </c>
      <c r="L890" s="15">
        <v>1</v>
      </c>
      <c r="M890" s="15">
        <v>2</v>
      </c>
      <c r="N890" s="15">
        <v>1.75</v>
      </c>
      <c r="O890" s="15">
        <v>0</v>
      </c>
      <c r="P890" s="15">
        <v>0</v>
      </c>
      <c r="Q890" s="15">
        <v>0</v>
      </c>
      <c r="R890" s="15">
        <v>1.5</v>
      </c>
      <c r="S890" s="15">
        <v>1</v>
      </c>
      <c r="T890" s="15">
        <v>0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</row>
    <row r="891" spans="1:26" ht="15.75" customHeight="1" x14ac:dyDescent="0.3">
      <c r="A891" s="2" t="s">
        <v>2235</v>
      </c>
      <c r="B891" s="6" t="s">
        <v>2181</v>
      </c>
      <c r="C891" s="6" t="s">
        <v>754</v>
      </c>
      <c r="D891" s="12" t="s">
        <v>86</v>
      </c>
      <c r="E891" s="13" t="s">
        <v>2208</v>
      </c>
      <c r="F891" s="2">
        <v>16</v>
      </c>
      <c r="G891" s="15">
        <v>178</v>
      </c>
      <c r="H891" s="7">
        <f>L891*'114成績輸入與落點儀表板'!$B$2+M891*'114成績輸入與落點儀表板'!$B$3+N891*'114成績輸入與落點儀表板'!$B$4+O891*'114成績輸入與落點儀表板'!$B$5+P891*'114成績輸入與落點儀表板'!$B$6+Q891*'114成績輸入與落點儀表板'!$B$7+R891*'114成績輸入與落點儀表板'!$B$8+S891*'114成績輸入與落點儀表板'!$B$9+T891*'114成績輸入與落點儀表板'!$B$10+U891*'114成績輸入與落點儀表板'!$B$11+V891*'114成績輸入與落點儀表板'!$B$12+W891*'114成績輸入與落點儀表板'!$B$13+X891*'114成績輸入與落點儀表板'!$B$14+Y891*'114成績輸入與落點儀表板'!$B$15+Z891*'114成績輸入與落點儀表板'!$B$16</f>
        <v>0</v>
      </c>
      <c r="I891" s="8">
        <f t="shared" si="26"/>
        <v>-178</v>
      </c>
      <c r="J891" s="2" t="str">
        <f t="shared" si="27"/>
        <v>FAIL</v>
      </c>
      <c r="K891" s="17" t="str">
        <f>IF(AND(IF('114成績輸入與落點儀表板'!$C$2="必須採計",L891&gt;0,IF('114成績輸入與落點儀表板'!$C$2="不可採計",L891=0,TRUE)),IF('114成績輸入與落點儀表板'!$C$3="必須採計",M891&gt;0,IF('114成績輸入與落點儀表板'!$C$3="不可採計",M891=0,TRUE)),IF('114成績輸入與落點儀表板'!$C$4="必須採計",N891&gt;0,IF('114成績輸入與落點儀表板'!$C$4="不可採計",N891=0,TRUE)),IF('114成績輸入與落點儀表板'!$C$5="必須採計",O891&gt;0,IF('114成績輸入與落點儀表板'!$C$5="不可採計",O891=0,TRUE)),IF('114成績輸入與落點儀表板'!$C$6="必須採計",P891&gt;0,IF('114成績輸入與落點儀表板'!$C$6="不可採計",P891=0,TRUE)),IF('114成績輸入與落點儀表板'!$C$7="必須採計",Q891&gt;0,IF('114成績輸入與落點儀表板'!$C$7="不可採計",Q891=0,TRUE)),IF('114成績輸入與落點儀表板'!$C$8="必須採計",R891&gt;0,IF('114成績輸入與落點儀表板'!$C$8="不可採計",R891=0,TRUE)),IF('114成績輸入與落點儀表板'!$C$9="必須採計",S891&gt;0,IF('114成績輸入與落點儀表板'!$C$9="不可採計",S891=0,TRUE)),IF('114成績輸入與落點儀表板'!$C$10="必須採計",T891&gt;0,IF('114成績輸入與落點儀表板'!$C$10="不可採計",T891=0,TRUE)),IF('114成績輸入與落點儀表板'!$C$11="必須採計",U891&gt;0,IF('114成績輸入與落點儀表板'!$C$11="不可採計",U891=0,TRUE)),IF('114成績輸入與落點儀表板'!$C$12="必須採計",V891&gt;0,IF('114成績輸入與落點儀表板'!$C$12="不可採計",V891=0,TRUE)),IF('114成績輸入與落點儀表板'!$C$13="必須採計",W891&gt;0,IF('114成績輸入與落點儀表板'!$C$13="不可採計",W891=0,TRUE)),IF('114成績輸入與落點儀表板'!$C$14="必須採計",X891&gt;0,IF('114成績輸入與落點儀表板'!$C$14="不可採計",X891=0,TRUE)),IF('114成績輸入與落點儀表板'!$C$15="必須採計",Y891&gt;0,IF('114成績輸入與落點儀表板'!$C$15="不可採計",Y891=0,TRUE)),IF('114成績輸入與落點儀表板'!$C$16="必須採計",Z891&gt;0,IF('114成績輸入與落點儀表板'!$C$16="不可採計",Z891=0,TRUE))),"✅ 符合","❌ 不符合")</f>
        <v>❌ 不符合</v>
      </c>
      <c r="L891" s="15">
        <v>0</v>
      </c>
      <c r="M891" s="15">
        <v>1</v>
      </c>
      <c r="N891" s="15">
        <v>2</v>
      </c>
      <c r="O891" s="15">
        <v>0</v>
      </c>
      <c r="P891" s="15">
        <v>0</v>
      </c>
      <c r="Q891" s="15">
        <v>0</v>
      </c>
      <c r="R891" s="15">
        <v>1.5</v>
      </c>
      <c r="S891" s="15">
        <v>0</v>
      </c>
      <c r="T891" s="15">
        <v>0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</row>
    <row r="892" spans="1:26" ht="15.75" customHeight="1" x14ac:dyDescent="0.3">
      <c r="A892" s="2" t="s">
        <v>2237</v>
      </c>
      <c r="B892" s="13" t="s">
        <v>2181</v>
      </c>
      <c r="C892" s="13" t="s">
        <v>2210</v>
      </c>
      <c r="D892" s="12" t="s">
        <v>86</v>
      </c>
      <c r="E892" s="13" t="s">
        <v>122</v>
      </c>
      <c r="F892" s="2">
        <v>17</v>
      </c>
      <c r="G892" s="15">
        <v>171.5</v>
      </c>
      <c r="H892" s="7">
        <f>L892*'114成績輸入與落點儀表板'!$B$2+M892*'114成績輸入與落點儀表板'!$B$3+N892*'114成績輸入與落點儀表板'!$B$4+O892*'114成績輸入與落點儀表板'!$B$5+P892*'114成績輸入與落點儀表板'!$B$6+Q892*'114成績輸入與落點儀表板'!$B$7+R892*'114成績輸入與落點儀表板'!$B$8+S892*'114成績輸入與落點儀表板'!$B$9+T892*'114成績輸入與落點儀表板'!$B$10+U892*'114成績輸入與落點儀表板'!$B$11+V892*'114成績輸入與落點儀表板'!$B$12+W892*'114成績輸入與落點儀表板'!$B$13+X892*'114成績輸入與落點儀表板'!$B$14+Y892*'114成績輸入與落點儀表板'!$B$15+Z892*'114成績輸入與落點儀表板'!$B$16</f>
        <v>0</v>
      </c>
      <c r="I892" s="8">
        <f t="shared" si="26"/>
        <v>-171.5</v>
      </c>
      <c r="J892" s="2" t="str">
        <f t="shared" si="27"/>
        <v>FAIL</v>
      </c>
      <c r="K892" s="17" t="str">
        <f>IF(AND(IF('114成績輸入與落點儀表板'!$C$2="必須採計",L892&gt;0,IF('114成績輸入與落點儀表板'!$C$2="不可採計",L892=0,TRUE)),IF('114成績輸入與落點儀表板'!$C$3="必須採計",M892&gt;0,IF('114成績輸入與落點儀表板'!$C$3="不可採計",M892=0,TRUE)),IF('114成績輸入與落點儀表板'!$C$4="必須採計",N892&gt;0,IF('114成績輸入與落點儀表板'!$C$4="不可採計",N892=0,TRUE)),IF('114成績輸入與落點儀表板'!$C$5="必須採計",O892&gt;0,IF('114成績輸入與落點儀表板'!$C$5="不可採計",O892=0,TRUE)),IF('114成績輸入與落點儀表板'!$C$6="必須採計",P892&gt;0,IF('114成績輸入與落點儀表板'!$C$6="不可採計",P892=0,TRUE)),IF('114成績輸入與落點儀表板'!$C$7="必須採計",Q892&gt;0,IF('114成績輸入與落點儀表板'!$C$7="不可採計",Q892=0,TRUE)),IF('114成績輸入與落點儀表板'!$C$8="必須採計",R892&gt;0,IF('114成績輸入與落點儀表板'!$C$8="不可採計",R892=0,TRUE)),IF('114成績輸入與落點儀表板'!$C$9="必須採計",S892&gt;0,IF('114成績輸入與落點儀表板'!$C$9="不可採計",S892=0,TRUE)),IF('114成績輸入與落點儀表板'!$C$10="必須採計",T892&gt;0,IF('114成績輸入與落點儀表板'!$C$10="不可採計",T892=0,TRUE)),IF('114成績輸入與落點儀表板'!$C$11="必須採計",U892&gt;0,IF('114成績輸入與落點儀表板'!$C$11="不可採計",U892=0,TRUE)),IF('114成績輸入與落點儀表板'!$C$12="必須採計",V892&gt;0,IF('114成績輸入與落點儀表板'!$C$12="不可採計",V892=0,TRUE)),IF('114成績輸入與落點儀表板'!$C$13="必須採計",W892&gt;0,IF('114成績輸入與落點儀表板'!$C$13="不可採計",W892=0,TRUE)),IF('114成績輸入與落點儀表板'!$C$14="必須採計",X892&gt;0,IF('114成績輸入與落點儀表板'!$C$14="不可採計",X892=0,TRUE)),IF('114成績輸入與落點儀表板'!$C$15="必須採計",Y892&gt;0,IF('114成績輸入與落點儀表板'!$C$15="不可採計",Y892=0,TRUE)),IF('114成績輸入與落點儀表板'!$C$16="必須採計",Z892&gt;0,IF('114成績輸入與落點儀表板'!$C$16="不可採計",Z892=0,TRUE))),"✅ 符合","❌ 不符合")</f>
        <v>❌ 不符合</v>
      </c>
      <c r="L892" s="15">
        <v>0</v>
      </c>
      <c r="M892" s="15">
        <v>1.5</v>
      </c>
      <c r="N892" s="15">
        <v>2</v>
      </c>
      <c r="O892" s="15">
        <v>0</v>
      </c>
      <c r="P892" s="15">
        <v>0</v>
      </c>
      <c r="Q892" s="15">
        <v>0</v>
      </c>
      <c r="R892" s="15">
        <v>1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</row>
    <row r="893" spans="1:26" ht="15.75" customHeight="1" x14ac:dyDescent="0.3">
      <c r="A893" s="2" t="s">
        <v>2240</v>
      </c>
      <c r="B893" s="13" t="s">
        <v>2181</v>
      </c>
      <c r="C893" s="13" t="s">
        <v>242</v>
      </c>
      <c r="D893" s="12" t="s">
        <v>103</v>
      </c>
      <c r="E893" s="13" t="s">
        <v>4424</v>
      </c>
      <c r="F893" s="2">
        <v>16</v>
      </c>
      <c r="G893" s="15">
        <v>277.5</v>
      </c>
      <c r="H893" s="7">
        <f>L893*'114成績輸入與落點儀表板'!$B$2+M893*'114成績輸入與落點儀表板'!$B$3+N893*'114成績輸入與落點儀表板'!$B$4+O893*'114成績輸入與落點儀表板'!$B$5+P893*'114成績輸入與落點儀表板'!$B$6+Q893*'114成績輸入與落點儀表板'!$B$7+R893*'114成績輸入與落點儀表板'!$B$8+S893*'114成績輸入與落點儀表板'!$B$9+T893*'114成績輸入與落點儀表板'!$B$10+U893*'114成績輸入與落點儀表板'!$B$11+V893*'114成績輸入與落點儀表板'!$B$12+W893*'114成績輸入與落點儀表板'!$B$13+X893*'114成績輸入與落點儀表板'!$B$14+Y893*'114成績輸入與落點儀表板'!$B$15+Z893*'114成績輸入與落點儀表板'!$B$16</f>
        <v>0</v>
      </c>
      <c r="I893" s="8">
        <f t="shared" si="26"/>
        <v>-277.5</v>
      </c>
      <c r="J893" s="2" t="str">
        <f t="shared" si="27"/>
        <v>FAIL</v>
      </c>
      <c r="K893" s="17" t="str">
        <f>IF(AND(IF('114成績輸入與落點儀表板'!$C$2="必須採計",L893&gt;0,IF('114成績輸入與落點儀表板'!$C$2="不可採計",L893=0,TRUE)),IF('114成績輸入與落點儀表板'!$C$3="必須採計",M893&gt;0,IF('114成績輸入與落點儀表板'!$C$3="不可採計",M893=0,TRUE)),IF('114成績輸入與落點儀表板'!$C$4="必須採計",N893&gt;0,IF('114成績輸入與落點儀表板'!$C$4="不可採計",N893=0,TRUE)),IF('114成績輸入與落點儀表板'!$C$5="必須採計",O893&gt;0,IF('114成績輸入與落點儀表板'!$C$5="不可採計",O893=0,TRUE)),IF('114成績輸入與落點儀表板'!$C$6="必須採計",P893&gt;0,IF('114成績輸入與落點儀表板'!$C$6="不可採計",P893=0,TRUE)),IF('114成績輸入與落點儀表板'!$C$7="必須採計",Q893&gt;0,IF('114成績輸入與落點儀表板'!$C$7="不可採計",Q893=0,TRUE)),IF('114成績輸入與落點儀表板'!$C$8="必須採計",R893&gt;0,IF('114成績輸入與落點儀表板'!$C$8="不可採計",R893=0,TRUE)),IF('114成績輸入與落點儀表板'!$C$9="必須採計",S893&gt;0,IF('114成績輸入與落點儀表板'!$C$9="不可採計",S893=0,TRUE)),IF('114成績輸入與落點儀表板'!$C$10="必須採計",T893&gt;0,IF('114成績輸入與落點儀表板'!$C$10="不可採計",T893=0,TRUE)),IF('114成績輸入與落點儀表板'!$C$11="必須採計",U893&gt;0,IF('114成績輸入與落點儀表板'!$C$11="不可採計",U893=0,TRUE)),IF('114成績輸入與落點儀表板'!$C$12="必須採計",V893&gt;0,IF('114成績輸入與落點儀表板'!$C$12="不可採計",V893=0,TRUE)),IF('114成績輸入與落點儀表板'!$C$13="必須採計",W893&gt;0,IF('114成績輸入與落點儀表板'!$C$13="不可採計",W893=0,TRUE)),IF('114成績輸入與落點儀表板'!$C$14="必須採計",X893&gt;0,IF('114成績輸入與落點儀表板'!$C$14="不可採計",X893=0,TRUE)),IF('114成績輸入與落點儀表板'!$C$15="必須採計",Y893&gt;0,IF('114成績輸入與落點儀表板'!$C$15="不可採計",Y893=0,TRUE)),IF('114成績輸入與落點儀表板'!$C$16="必須採計",Z893&gt;0,IF('114成績輸入與落點儀表板'!$C$16="不可採計",Z893=0,TRUE))),"✅ 符合","❌ 不符合")</f>
        <v>❌ 不符合</v>
      </c>
      <c r="L893" s="15">
        <v>0</v>
      </c>
      <c r="M893" s="15">
        <v>1.5</v>
      </c>
      <c r="N893" s="15">
        <v>2</v>
      </c>
      <c r="O893" s="15">
        <v>0</v>
      </c>
      <c r="P893" s="15">
        <v>0</v>
      </c>
      <c r="Q893" s="15">
        <v>0</v>
      </c>
      <c r="R893" s="15">
        <v>1.5</v>
      </c>
      <c r="S893" s="15">
        <v>1</v>
      </c>
      <c r="T893" s="15">
        <v>0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</row>
    <row r="894" spans="1:26" ht="15.75" customHeight="1" x14ac:dyDescent="0.3">
      <c r="A894" s="2" t="s">
        <v>2241</v>
      </c>
      <c r="B894" s="13" t="s">
        <v>2181</v>
      </c>
      <c r="C894" s="13" t="s">
        <v>2213</v>
      </c>
      <c r="D894" s="12" t="s">
        <v>103</v>
      </c>
      <c r="E894" s="13" t="s">
        <v>4425</v>
      </c>
      <c r="F894" s="2">
        <v>39</v>
      </c>
      <c r="G894" s="15">
        <v>287</v>
      </c>
      <c r="H894" s="7">
        <f>L894*'114成績輸入與落點儀表板'!$B$2+M894*'114成績輸入與落點儀表板'!$B$3+N894*'114成績輸入與落點儀表板'!$B$4+O894*'114成績輸入與落點儀表板'!$B$5+P894*'114成績輸入與落點儀表板'!$B$6+Q894*'114成績輸入與落點儀表板'!$B$7+R894*'114成績輸入與落點儀表板'!$B$8+S894*'114成績輸入與落點儀表板'!$B$9+T894*'114成績輸入與落點儀表板'!$B$10+U894*'114成績輸入與落點儀表板'!$B$11+V894*'114成績輸入與落點儀表板'!$B$12+W894*'114成績輸入與落點儀表板'!$B$13+X894*'114成績輸入與落點儀表板'!$B$14+Y894*'114成績輸入與落點儀表板'!$B$15+Z894*'114成績輸入與落點儀表板'!$B$16</f>
        <v>0</v>
      </c>
      <c r="I894" s="8">
        <f t="shared" si="26"/>
        <v>-287</v>
      </c>
      <c r="J894" s="2" t="str">
        <f t="shared" si="27"/>
        <v>FAIL</v>
      </c>
      <c r="K894" s="17" t="str">
        <f>IF(AND(IF('114成績輸入與落點儀表板'!$C$2="必須採計",L894&gt;0,IF('114成績輸入與落點儀表板'!$C$2="不可採計",L894=0,TRUE)),IF('114成績輸入與落點儀表板'!$C$3="必須採計",M894&gt;0,IF('114成績輸入與落點儀表板'!$C$3="不可採計",M894=0,TRUE)),IF('114成績輸入與落點儀表板'!$C$4="必須採計",N894&gt;0,IF('114成績輸入與落點儀表板'!$C$4="不可採計",N894=0,TRUE)),IF('114成績輸入與落點儀表板'!$C$5="必須採計",O894&gt;0,IF('114成績輸入與落點儀表板'!$C$5="不可採計",O894=0,TRUE)),IF('114成績輸入與落點儀表板'!$C$6="必須採計",P894&gt;0,IF('114成績輸入與落點儀表板'!$C$6="不可採計",P894=0,TRUE)),IF('114成績輸入與落點儀表板'!$C$7="必須採計",Q894&gt;0,IF('114成績輸入與落點儀表板'!$C$7="不可採計",Q894=0,TRUE)),IF('114成績輸入與落點儀表板'!$C$8="必須採計",R894&gt;0,IF('114成績輸入與落點儀表板'!$C$8="不可採計",R894=0,TRUE)),IF('114成績輸入與落點儀表板'!$C$9="必須採計",S894&gt;0,IF('114成績輸入與落點儀表板'!$C$9="不可採計",S894=0,TRUE)),IF('114成績輸入與落點儀表板'!$C$10="必須採計",T894&gt;0,IF('114成績輸入與落點儀表板'!$C$10="不可採計",T894=0,TRUE)),IF('114成績輸入與落點儀表板'!$C$11="必須採計",U894&gt;0,IF('114成績輸入與落點儀表板'!$C$11="不可採計",U894=0,TRUE)),IF('114成績輸入與落點儀表板'!$C$12="必須採計",V894&gt;0,IF('114成績輸入與落點儀表板'!$C$12="不可採計",V894=0,TRUE)),IF('114成績輸入與落點儀表板'!$C$13="必須採計",W894&gt;0,IF('114成績輸入與落點儀表板'!$C$13="不可採計",W894=0,TRUE)),IF('114成績輸入與落點儀表板'!$C$14="必須採計",X894&gt;0,IF('114成績輸入與落點儀表板'!$C$14="不可採計",X894=0,TRUE)),IF('114成績輸入與落點儀表板'!$C$15="必須採計",Y894&gt;0,IF('114成績輸入與落點儀表板'!$C$15="不可採計",Y894=0,TRUE)),IF('114成績輸入與落點儀表板'!$C$16="必須採計",Z894&gt;0,IF('114成績輸入與落點儀表板'!$C$16="不可採計",Z894=0,TRUE))),"✅ 符合","❌ 不符合")</f>
        <v>❌ 不符合</v>
      </c>
      <c r="L894" s="15">
        <v>0</v>
      </c>
      <c r="M894" s="15">
        <v>2</v>
      </c>
      <c r="N894" s="15">
        <v>2</v>
      </c>
      <c r="O894" s="15">
        <v>0</v>
      </c>
      <c r="P894" s="15">
        <v>0</v>
      </c>
      <c r="Q894" s="15">
        <v>0</v>
      </c>
      <c r="R894" s="15">
        <v>1.5</v>
      </c>
      <c r="S894" s="15">
        <v>1</v>
      </c>
      <c r="T894" s="15">
        <v>0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</row>
    <row r="895" spans="1:26" ht="15.75" customHeight="1" x14ac:dyDescent="0.3">
      <c r="A895" s="2" t="s">
        <v>2242</v>
      </c>
      <c r="B895" s="6" t="s">
        <v>2181</v>
      </c>
      <c r="C895" s="6" t="s">
        <v>1366</v>
      </c>
      <c r="D895" s="12" t="s">
        <v>103</v>
      </c>
      <c r="E895" s="13" t="s">
        <v>4098</v>
      </c>
      <c r="F895" s="2">
        <v>24</v>
      </c>
      <c r="G895" s="15">
        <v>286.5</v>
      </c>
      <c r="H895" s="7">
        <f>L895*'114成績輸入與落點儀表板'!$B$2+M895*'114成績輸入與落點儀表板'!$B$3+N895*'114成績輸入與落點儀表板'!$B$4+O895*'114成績輸入與落點儀表板'!$B$5+P895*'114成績輸入與落點儀表板'!$B$6+Q895*'114成績輸入與落點儀表板'!$B$7+R895*'114成績輸入與落點儀表板'!$B$8+S895*'114成績輸入與落點儀表板'!$B$9+T895*'114成績輸入與落點儀表板'!$B$10+U895*'114成績輸入與落點儀表板'!$B$11+V895*'114成績輸入與落點儀表板'!$B$12+W895*'114成績輸入與落點儀表板'!$B$13+X895*'114成績輸入與落點儀表板'!$B$14+Y895*'114成績輸入與落點儀表板'!$B$15+Z895*'114成績輸入與落點儀表板'!$B$16</f>
        <v>0</v>
      </c>
      <c r="I895" s="8">
        <f t="shared" si="26"/>
        <v>-286.5</v>
      </c>
      <c r="J895" s="2" t="str">
        <f t="shared" si="27"/>
        <v>FAIL</v>
      </c>
      <c r="K895" s="17" t="str">
        <f>IF(AND(IF('114成績輸入與落點儀表板'!$C$2="必須採計",L895&gt;0,IF('114成績輸入與落點儀表板'!$C$2="不可採計",L895=0,TRUE)),IF('114成績輸入與落點儀表板'!$C$3="必須採計",M895&gt;0,IF('114成績輸入與落點儀表板'!$C$3="不可採計",M895=0,TRUE)),IF('114成績輸入與落點儀表板'!$C$4="必須採計",N895&gt;0,IF('114成績輸入與落點儀表板'!$C$4="不可採計",N895=0,TRUE)),IF('114成績輸入與落點儀表板'!$C$5="必須採計",O895&gt;0,IF('114成績輸入與落點儀表板'!$C$5="不可採計",O895=0,TRUE)),IF('114成績輸入與落點儀表板'!$C$6="必須採計",P895&gt;0,IF('114成績輸入與落點儀表板'!$C$6="不可採計",P895=0,TRUE)),IF('114成績輸入與落點儀表板'!$C$7="必須採計",Q895&gt;0,IF('114成績輸入與落點儀表板'!$C$7="不可採計",Q895=0,TRUE)),IF('114成績輸入與落點儀表板'!$C$8="必須採計",R895&gt;0,IF('114成績輸入與落點儀表板'!$C$8="不可採計",R895=0,TRUE)),IF('114成績輸入與落點儀表板'!$C$9="必須採計",S895&gt;0,IF('114成績輸入與落點儀表板'!$C$9="不可採計",S895=0,TRUE)),IF('114成績輸入與落點儀表板'!$C$10="必須採計",T895&gt;0,IF('114成績輸入與落點儀表板'!$C$10="不可採計",T895=0,TRUE)),IF('114成績輸入與落點儀表板'!$C$11="必須採計",U895&gt;0,IF('114成績輸入與落點儀表板'!$C$11="不可採計",U895=0,TRUE)),IF('114成績輸入與落點儀表板'!$C$12="必須採計",V895&gt;0,IF('114成績輸入與落點儀表板'!$C$12="不可採計",V895=0,TRUE)),IF('114成績輸入與落點儀表板'!$C$13="必須採計",W895&gt;0,IF('114成績輸入與落點儀表板'!$C$13="不可採計",W895=0,TRUE)),IF('114成績輸入與落點儀表板'!$C$14="必須採計",X895&gt;0,IF('114成績輸入與落點儀表板'!$C$14="不可採計",X895=0,TRUE)),IF('114成績輸入與落點儀表板'!$C$15="必須採計",Y895&gt;0,IF('114成績輸入與落點儀表板'!$C$15="不可採計",Y895=0,TRUE)),IF('114成績輸入與落點儀表板'!$C$16="必須採計",Z895&gt;0,IF('114成績輸入與落點儀表板'!$C$16="不可採計",Z895=0,TRUE))),"✅ 符合","❌ 不符合")</f>
        <v>✅ 符合</v>
      </c>
      <c r="L895" s="15">
        <v>1</v>
      </c>
      <c r="M895" s="15">
        <v>1.5</v>
      </c>
      <c r="N895" s="15">
        <v>2</v>
      </c>
      <c r="O895" s="15">
        <v>0</v>
      </c>
      <c r="P895" s="15">
        <v>0</v>
      </c>
      <c r="Q895" s="15">
        <v>0</v>
      </c>
      <c r="R895" s="15">
        <v>1.5</v>
      </c>
      <c r="S895" s="15">
        <v>1</v>
      </c>
      <c r="T895" s="15">
        <v>0</v>
      </c>
      <c r="U895" s="15">
        <v>0</v>
      </c>
      <c r="V895" s="15">
        <v>0</v>
      </c>
      <c r="W895" s="15">
        <v>0</v>
      </c>
      <c r="X895" s="15">
        <v>0</v>
      </c>
      <c r="Y895" s="15">
        <v>0</v>
      </c>
      <c r="Z895" s="15">
        <v>0</v>
      </c>
    </row>
    <row r="896" spans="1:26" ht="15.75" customHeight="1" x14ac:dyDescent="0.3">
      <c r="A896" s="2" t="s">
        <v>2245</v>
      </c>
      <c r="B896" s="6" t="s">
        <v>2181</v>
      </c>
      <c r="C896" s="6" t="s">
        <v>2217</v>
      </c>
      <c r="D896" s="12" t="s">
        <v>103</v>
      </c>
      <c r="E896" s="13" t="s">
        <v>4426</v>
      </c>
      <c r="F896" s="2">
        <v>7</v>
      </c>
      <c r="G896" s="15">
        <v>267</v>
      </c>
      <c r="H896" s="7">
        <f>L896*'114成績輸入與落點儀表板'!$B$2+M896*'114成績輸入與落點儀表板'!$B$3+N896*'114成績輸入與落點儀表板'!$B$4+O896*'114成績輸入與落點儀表板'!$B$5+P896*'114成績輸入與落點儀表板'!$B$6+Q896*'114成績輸入與落點儀表板'!$B$7+R896*'114成績輸入與落點儀表板'!$B$8+S896*'114成績輸入與落點儀表板'!$B$9+T896*'114成績輸入與落點儀表板'!$B$10+U896*'114成績輸入與落點儀表板'!$B$11+V896*'114成績輸入與落點儀表板'!$B$12+W896*'114成績輸入與落點儀表板'!$B$13+X896*'114成績輸入與落點儀表板'!$B$14+Y896*'114成績輸入與落點儀表板'!$B$15+Z896*'114成績輸入與落點儀表板'!$B$16</f>
        <v>0</v>
      </c>
      <c r="I896" s="8">
        <f t="shared" si="26"/>
        <v>-267</v>
      </c>
      <c r="J896" s="2" t="str">
        <f t="shared" si="27"/>
        <v>FAIL</v>
      </c>
      <c r="K896" s="17" t="str">
        <f>IF(AND(IF('114成績輸入與落點儀表板'!$C$2="必須採計",L896&gt;0,IF('114成績輸入與落點儀表板'!$C$2="不可採計",L896=0,TRUE)),IF('114成績輸入與落點儀表板'!$C$3="必須採計",M896&gt;0,IF('114成績輸入與落點儀表板'!$C$3="不可採計",M896=0,TRUE)),IF('114成績輸入與落點儀表板'!$C$4="必須採計",N896&gt;0,IF('114成績輸入與落點儀表板'!$C$4="不可採計",N896=0,TRUE)),IF('114成績輸入與落點儀表板'!$C$5="必須採計",O896&gt;0,IF('114成績輸入與落點儀表板'!$C$5="不可採計",O896=0,TRUE)),IF('114成績輸入與落點儀表板'!$C$6="必須採計",P896&gt;0,IF('114成績輸入與落點儀表板'!$C$6="不可採計",P896=0,TRUE)),IF('114成績輸入與落點儀表板'!$C$7="必須採計",Q896&gt;0,IF('114成績輸入與落點儀表板'!$C$7="不可採計",Q896=0,TRUE)),IF('114成績輸入與落點儀表板'!$C$8="必須採計",R896&gt;0,IF('114成績輸入與落點儀表板'!$C$8="不可採計",R896=0,TRUE)),IF('114成績輸入與落點儀表板'!$C$9="必須採計",S896&gt;0,IF('114成績輸入與落點儀表板'!$C$9="不可採計",S896=0,TRUE)),IF('114成績輸入與落點儀表板'!$C$10="必須採計",T896&gt;0,IF('114成績輸入與落點儀表板'!$C$10="不可採計",T896=0,TRUE)),IF('114成績輸入與落點儀表板'!$C$11="必須採計",U896&gt;0,IF('114成績輸入與落點儀表板'!$C$11="不可採計",U896=0,TRUE)),IF('114成績輸入與落點儀表板'!$C$12="必須採計",V896&gt;0,IF('114成績輸入與落點儀表板'!$C$12="不可採計",V896=0,TRUE)),IF('114成績輸入與落點儀表板'!$C$13="必須採計",W896&gt;0,IF('114成績輸入與落點儀表板'!$C$13="不可採計",W896=0,TRUE)),IF('114成績輸入與落點儀表板'!$C$14="必須採計",X896&gt;0,IF('114成績輸入與落點儀表板'!$C$14="不可採計",X896=0,TRUE)),IF('114成績輸入與落點儀表板'!$C$15="必須採計",Y896&gt;0,IF('114成績輸入與落點儀表板'!$C$15="不可採計",Y896=0,TRUE)),IF('114成績輸入與落點儀表板'!$C$16="必須採計",Z896&gt;0,IF('114成績輸入與落點儀表板'!$C$16="不可採計",Z896=0,TRUE))),"✅ 符合","❌ 不符合")</f>
        <v>❌ 不符合</v>
      </c>
      <c r="L896" s="15">
        <v>0</v>
      </c>
      <c r="M896" s="15">
        <v>2</v>
      </c>
      <c r="N896" s="15">
        <v>2</v>
      </c>
      <c r="O896" s="15">
        <v>0</v>
      </c>
      <c r="P896" s="15">
        <v>0</v>
      </c>
      <c r="Q896" s="15">
        <v>0</v>
      </c>
      <c r="R896" s="15">
        <v>1.5</v>
      </c>
      <c r="S896" s="15">
        <v>1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</row>
    <row r="897" spans="1:26" ht="15.75" customHeight="1" x14ac:dyDescent="0.3">
      <c r="A897" s="2" t="s">
        <v>2248</v>
      </c>
      <c r="B897" s="13" t="s">
        <v>2181</v>
      </c>
      <c r="C897" s="13" t="s">
        <v>245</v>
      </c>
      <c r="D897" s="12" t="s">
        <v>73</v>
      </c>
      <c r="E897" s="13" t="s">
        <v>4427</v>
      </c>
      <c r="F897" s="2">
        <v>23</v>
      </c>
      <c r="G897" s="15">
        <v>230</v>
      </c>
      <c r="H897" s="7">
        <f>L897*'114成績輸入與落點儀表板'!$B$2+M897*'114成績輸入與落點儀表板'!$B$3+N897*'114成績輸入與落點儀表板'!$B$4+O897*'114成績輸入與落點儀表板'!$B$5+P897*'114成績輸入與落點儀表板'!$B$6+Q897*'114成績輸入與落點儀表板'!$B$7+R897*'114成績輸入與落點儀表板'!$B$8+S897*'114成績輸入與落點儀表板'!$B$9+T897*'114成績輸入與落點儀表板'!$B$10+U897*'114成績輸入與落點儀表板'!$B$11+V897*'114成績輸入與落點儀表板'!$B$12+W897*'114成績輸入與落點儀表板'!$B$13+X897*'114成績輸入與落點儀表板'!$B$14+Y897*'114成績輸入與落點儀表板'!$B$15+Z897*'114成績輸入與落點儀表板'!$B$16</f>
        <v>0</v>
      </c>
      <c r="I897" s="8">
        <f t="shared" si="26"/>
        <v>-230</v>
      </c>
      <c r="J897" s="2" t="str">
        <f t="shared" si="27"/>
        <v>FAIL</v>
      </c>
      <c r="K897" s="17" t="str">
        <f>IF(AND(IF('114成績輸入與落點儀表板'!$C$2="必須採計",L897&gt;0,IF('114成績輸入與落點儀表板'!$C$2="不可採計",L897=0,TRUE)),IF('114成績輸入與落點儀表板'!$C$3="必須採計",M897&gt;0,IF('114成績輸入與落點儀表板'!$C$3="不可採計",M897=0,TRUE)),IF('114成績輸入與落點儀表板'!$C$4="必須採計",N897&gt;0,IF('114成績輸入與落點儀表板'!$C$4="不可採計",N897=0,TRUE)),IF('114成績輸入與落點儀表板'!$C$5="必須採計",O897&gt;0,IF('114成績輸入與落點儀表板'!$C$5="不可採計",O897=0,TRUE)),IF('114成績輸入與落點儀表板'!$C$6="必須採計",P897&gt;0,IF('114成績輸入與落點儀表板'!$C$6="不可採計",P897=0,TRUE)),IF('114成績輸入與落點儀表板'!$C$7="必須採計",Q897&gt;0,IF('114成績輸入與落點儀表板'!$C$7="不可採計",Q897=0,TRUE)),IF('114成績輸入與落點儀表板'!$C$8="必須採計",R897&gt;0,IF('114成績輸入與落點儀表板'!$C$8="不可採計",R897=0,TRUE)),IF('114成績輸入與落點儀表板'!$C$9="必須採計",S897&gt;0,IF('114成績輸入與落點儀表板'!$C$9="不可採計",S897=0,TRUE)),IF('114成績輸入與落點儀表板'!$C$10="必須採計",T897&gt;0,IF('114成績輸入與落點儀表板'!$C$10="不可採計",T897=0,TRUE)),IF('114成績輸入與落點儀表板'!$C$11="必須採計",U897&gt;0,IF('114成績輸入與落點儀表板'!$C$11="不可採計",U897=0,TRUE)),IF('114成績輸入與落點儀表板'!$C$12="必須採計",V897&gt;0,IF('114成績輸入與落點儀表板'!$C$12="不可採計",V897=0,TRUE)),IF('114成績輸入與落點儀表板'!$C$13="必須採計",W897&gt;0,IF('114成績輸入與落點儀表板'!$C$13="不可採計",W897=0,TRUE)),IF('114成績輸入與落點儀表板'!$C$14="必須採計",X897&gt;0,IF('114成績輸入與落點儀表板'!$C$14="不可採計",X897=0,TRUE)),IF('114成績輸入與落點儀表板'!$C$15="必須採計",Y897&gt;0,IF('114成績輸入與落點儀表板'!$C$15="不可採計",Y897=0,TRUE)),IF('114成績輸入與落點儀表板'!$C$16="必須採計",Z897&gt;0,IF('114成績輸入與落點儀表板'!$C$16="不可採計",Z897=0,TRUE))),"✅ 符合","❌ 不符合")</f>
        <v>❌ 不符合</v>
      </c>
      <c r="L897" s="15">
        <v>0</v>
      </c>
      <c r="M897" s="15">
        <v>1</v>
      </c>
      <c r="N897" s="15">
        <v>2</v>
      </c>
      <c r="O897" s="15">
        <v>0</v>
      </c>
      <c r="P897" s="15">
        <v>0</v>
      </c>
      <c r="Q897" s="15">
        <v>0</v>
      </c>
      <c r="R897" s="15">
        <v>2</v>
      </c>
      <c r="S897" s="15">
        <v>0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</row>
    <row r="898" spans="1:26" ht="15.75" customHeight="1" x14ac:dyDescent="0.3">
      <c r="A898" s="2" t="s">
        <v>2251</v>
      </c>
      <c r="B898" s="13" t="s">
        <v>2181</v>
      </c>
      <c r="C898" s="13" t="s">
        <v>1363</v>
      </c>
      <c r="D898" s="12" t="s">
        <v>73</v>
      </c>
      <c r="E898" s="13" t="s">
        <v>2394</v>
      </c>
      <c r="F898" s="2">
        <v>10</v>
      </c>
      <c r="G898" s="15">
        <v>271</v>
      </c>
      <c r="H898" s="7">
        <f>L898*'114成績輸入與落點儀表板'!$B$2+M898*'114成績輸入與落點儀表板'!$B$3+N898*'114成績輸入與落點儀表板'!$B$4+O898*'114成績輸入與落點儀表板'!$B$5+P898*'114成績輸入與落點儀表板'!$B$6+Q898*'114成績輸入與落點儀表板'!$B$7+R898*'114成績輸入與落點儀表板'!$B$8+S898*'114成績輸入與落點儀表板'!$B$9+T898*'114成績輸入與落點儀表板'!$B$10+U898*'114成績輸入與落點儀表板'!$B$11+V898*'114成績輸入與落點儀表板'!$B$12+W898*'114成績輸入與落點儀表板'!$B$13+X898*'114成績輸入與落點儀表板'!$B$14+Y898*'114成績輸入與落點儀表板'!$B$15+Z898*'114成績輸入與落點儀表板'!$B$16</f>
        <v>0</v>
      </c>
      <c r="I898" s="8">
        <f t="shared" ref="I898:I961" si="28">H898-G898</f>
        <v>-271</v>
      </c>
      <c r="J898" s="2" t="str">
        <f t="shared" ref="J898:J961" si="29">IF(I898&gt;=0,"PASS","FAIL")</f>
        <v>FAIL</v>
      </c>
      <c r="K898" s="17" t="str">
        <f>IF(AND(IF('114成績輸入與落點儀表板'!$C$2="必須採計",L898&gt;0,IF('114成績輸入與落點儀表板'!$C$2="不可採計",L898=0,TRUE)),IF('114成績輸入與落點儀表板'!$C$3="必須採計",M898&gt;0,IF('114成績輸入與落點儀表板'!$C$3="不可採計",M898=0,TRUE)),IF('114成績輸入與落點儀表板'!$C$4="必須採計",N898&gt;0,IF('114成績輸入與落點儀表板'!$C$4="不可採計",N898=0,TRUE)),IF('114成績輸入與落點儀表板'!$C$5="必須採計",O898&gt;0,IF('114成績輸入與落點儀表板'!$C$5="不可採計",O898=0,TRUE)),IF('114成績輸入與落點儀表板'!$C$6="必須採計",P898&gt;0,IF('114成績輸入與落點儀表板'!$C$6="不可採計",P898=0,TRUE)),IF('114成績輸入與落點儀表板'!$C$7="必須採計",Q898&gt;0,IF('114成績輸入與落點儀表板'!$C$7="不可採計",Q898=0,TRUE)),IF('114成績輸入與落點儀表板'!$C$8="必須採計",R898&gt;0,IF('114成績輸入與落點儀表板'!$C$8="不可採計",R898=0,TRUE)),IF('114成績輸入與落點儀表板'!$C$9="必須採計",S898&gt;0,IF('114成績輸入與落點儀表板'!$C$9="不可採計",S898=0,TRUE)),IF('114成績輸入與落點儀表板'!$C$10="必須採計",T898&gt;0,IF('114成績輸入與落點儀表板'!$C$10="不可採計",T898=0,TRUE)),IF('114成績輸入與落點儀表板'!$C$11="必須採計",U898&gt;0,IF('114成績輸入與落點儀表板'!$C$11="不可採計",U898=0,TRUE)),IF('114成績輸入與落點儀表板'!$C$12="必須採計",V898&gt;0,IF('114成績輸入與落點儀表板'!$C$12="不可採計",V898=0,TRUE)),IF('114成績輸入與落點儀表板'!$C$13="必須採計",W898&gt;0,IF('114成績輸入與落點儀表板'!$C$13="不可採計",W898=0,TRUE)),IF('114成績輸入與落點儀表板'!$C$14="必須採計",X898&gt;0,IF('114成績輸入與落點儀表板'!$C$14="不可採計",X898=0,TRUE)),IF('114成績輸入與落點儀表板'!$C$15="必須採計",Y898&gt;0,IF('114成績輸入與落點儀表板'!$C$15="不可採計",Y898=0,TRUE)),IF('114成績輸入與落點儀表板'!$C$16="必須採計",Z898&gt;0,IF('114成績輸入與落點儀表板'!$C$16="不可採計",Z898=0,TRUE))),"✅ 符合","❌ 不符合")</f>
        <v>✅ 符合</v>
      </c>
      <c r="L898" s="15">
        <v>1</v>
      </c>
      <c r="M898" s="15">
        <v>2</v>
      </c>
      <c r="N898" s="15">
        <v>2</v>
      </c>
      <c r="O898" s="15">
        <v>0</v>
      </c>
      <c r="P898" s="15">
        <v>0</v>
      </c>
      <c r="Q898" s="15">
        <v>0</v>
      </c>
      <c r="R898" s="15">
        <v>1</v>
      </c>
      <c r="S898" s="15">
        <v>0</v>
      </c>
      <c r="T898" s="15">
        <v>0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</row>
    <row r="899" spans="1:26" ht="15.75" customHeight="1" x14ac:dyDescent="0.3">
      <c r="A899" s="2" t="s">
        <v>2254</v>
      </c>
      <c r="B899" s="13" t="s">
        <v>2181</v>
      </c>
      <c r="C899" s="13" t="s">
        <v>1185</v>
      </c>
      <c r="D899" s="12" t="s">
        <v>103</v>
      </c>
      <c r="E899" s="13" t="s">
        <v>166</v>
      </c>
      <c r="F899" s="2">
        <v>12</v>
      </c>
      <c r="G899" s="15">
        <v>252</v>
      </c>
      <c r="H899" s="7">
        <f>L899*'114成績輸入與落點儀表板'!$B$2+M899*'114成績輸入與落點儀表板'!$B$3+N899*'114成績輸入與落點儀表板'!$B$4+O899*'114成績輸入與落點儀表板'!$B$5+P899*'114成績輸入與落點儀表板'!$B$6+Q899*'114成績輸入與落點儀表板'!$B$7+R899*'114成績輸入與落點儀表板'!$B$8+S899*'114成績輸入與落點儀表板'!$B$9+T899*'114成績輸入與落點儀表板'!$B$10+U899*'114成績輸入與落點儀表板'!$B$11+V899*'114成績輸入與落點儀表板'!$B$12+W899*'114成績輸入與落點儀表板'!$B$13+X899*'114成績輸入與落點儀表板'!$B$14+Y899*'114成績輸入與落點儀表板'!$B$15+Z899*'114成績輸入與落點儀表板'!$B$16</f>
        <v>0</v>
      </c>
      <c r="I899" s="8">
        <f t="shared" si="28"/>
        <v>-252</v>
      </c>
      <c r="J899" s="2" t="str">
        <f t="shared" si="29"/>
        <v>FAIL</v>
      </c>
      <c r="K899" s="17" t="str">
        <f>IF(AND(IF('114成績輸入與落點儀表板'!$C$2="必須採計",L899&gt;0,IF('114成績輸入與落點儀表板'!$C$2="不可採計",L899=0,TRUE)),IF('114成績輸入與落點儀表板'!$C$3="必須採計",M899&gt;0,IF('114成績輸入與落點儀表板'!$C$3="不可採計",M899=0,TRUE)),IF('114成績輸入與落點儀表板'!$C$4="必須採計",N899&gt;0,IF('114成績輸入與落點儀表板'!$C$4="不可採計",N899=0,TRUE)),IF('114成績輸入與落點儀表板'!$C$5="必須採計",O899&gt;0,IF('114成績輸入與落點儀表板'!$C$5="不可採計",O899=0,TRUE)),IF('114成績輸入與落點儀表板'!$C$6="必須採計",P899&gt;0,IF('114成績輸入與落點儀表板'!$C$6="不可採計",P899=0,TRUE)),IF('114成績輸入與落點儀表板'!$C$7="必須採計",Q899&gt;0,IF('114成績輸入與落點儀表板'!$C$7="不可採計",Q899=0,TRUE)),IF('114成績輸入與落點儀表板'!$C$8="必須採計",R899&gt;0,IF('114成績輸入與落點儀表板'!$C$8="不可採計",R899=0,TRUE)),IF('114成績輸入與落點儀表板'!$C$9="必須採計",S899&gt;0,IF('114成績輸入與落點儀表板'!$C$9="不可採計",S899=0,TRUE)),IF('114成績輸入與落點儀表板'!$C$10="必須採計",T899&gt;0,IF('114成績輸入與落點儀表板'!$C$10="不可採計",T899=0,TRUE)),IF('114成績輸入與落點儀表板'!$C$11="必須採計",U899&gt;0,IF('114成績輸入與落點儀表板'!$C$11="不可採計",U899=0,TRUE)),IF('114成績輸入與落點儀表板'!$C$12="必須採計",V899&gt;0,IF('114成績輸入與落點儀表板'!$C$12="不可採計",V899=0,TRUE)),IF('114成績輸入與落點儀表板'!$C$13="必須採計",W899&gt;0,IF('114成績輸入與落點儀表板'!$C$13="不可採計",W899=0,TRUE)),IF('114成績輸入與落點儀表板'!$C$14="必須採計",X899&gt;0,IF('114成績輸入與落點儀表板'!$C$14="不可採計",X899=0,TRUE)),IF('114成績輸入與落點儀表板'!$C$15="必須採計",Y899&gt;0,IF('114成績輸入與落點儀表板'!$C$15="不可採計",Y899=0,TRUE)),IF('114成績輸入與落點儀表板'!$C$16="必須採計",Z899&gt;0,IF('114成績輸入與落點儀表板'!$C$16="不可採計",Z899=0,TRUE))),"✅ 符合","❌ 不符合")</f>
        <v>❌ 不符合</v>
      </c>
      <c r="L899" s="15">
        <v>0</v>
      </c>
      <c r="M899" s="15">
        <v>1</v>
      </c>
      <c r="N899" s="15">
        <v>2</v>
      </c>
      <c r="O899" s="15">
        <v>0</v>
      </c>
      <c r="P899" s="15">
        <v>0</v>
      </c>
      <c r="Q899" s="15">
        <v>0</v>
      </c>
      <c r="R899" s="15">
        <v>2</v>
      </c>
      <c r="S899" s="15">
        <v>1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</row>
    <row r="900" spans="1:26" ht="15.75" customHeight="1" x14ac:dyDescent="0.3">
      <c r="A900" s="2" t="s">
        <v>2257</v>
      </c>
      <c r="B900" s="13" t="s">
        <v>2181</v>
      </c>
      <c r="C900" s="13" t="s">
        <v>2225</v>
      </c>
      <c r="D900" s="12" t="s">
        <v>103</v>
      </c>
      <c r="E900" s="13" t="s">
        <v>2226</v>
      </c>
      <c r="F900" s="2">
        <v>5</v>
      </c>
      <c r="G900" s="15">
        <v>275.5</v>
      </c>
      <c r="H900" s="7">
        <f>L900*'114成績輸入與落點儀表板'!$B$2+M900*'114成績輸入與落點儀表板'!$B$3+N900*'114成績輸入與落點儀表板'!$B$4+O900*'114成績輸入與落點儀表板'!$B$5+P900*'114成績輸入與落點儀表板'!$B$6+Q900*'114成績輸入與落點儀表板'!$B$7+R900*'114成績輸入與落點儀表板'!$B$8+S900*'114成績輸入與落點儀表板'!$B$9+T900*'114成績輸入與落點儀表板'!$B$10+U900*'114成績輸入與落點儀表板'!$B$11+V900*'114成績輸入與落點儀表板'!$B$12+W900*'114成績輸入與落點儀表板'!$B$13+X900*'114成績輸入與落點儀表板'!$B$14+Y900*'114成績輸入與落點儀表板'!$B$15+Z900*'114成績輸入與落點儀表板'!$B$16</f>
        <v>0</v>
      </c>
      <c r="I900" s="8">
        <f t="shared" si="28"/>
        <v>-275.5</v>
      </c>
      <c r="J900" s="2" t="str">
        <f t="shared" si="29"/>
        <v>FAIL</v>
      </c>
      <c r="K900" s="17" t="str">
        <f>IF(AND(IF('114成績輸入與落點儀表板'!$C$2="必須採計",L900&gt;0,IF('114成績輸入與落點儀表板'!$C$2="不可採計",L900=0,TRUE)),IF('114成績輸入與落點儀表板'!$C$3="必須採計",M900&gt;0,IF('114成績輸入與落點儀表板'!$C$3="不可採計",M900=0,TRUE)),IF('114成績輸入與落點儀表板'!$C$4="必須採計",N900&gt;0,IF('114成績輸入與落點儀表板'!$C$4="不可採計",N900=0,TRUE)),IF('114成績輸入與落點儀表板'!$C$5="必須採計",O900&gt;0,IF('114成績輸入與落點儀表板'!$C$5="不可採計",O900=0,TRUE)),IF('114成績輸入與落點儀表板'!$C$6="必須採計",P900&gt;0,IF('114成績輸入與落點儀表板'!$C$6="不可採計",P900=0,TRUE)),IF('114成績輸入與落點儀表板'!$C$7="必須採計",Q900&gt;0,IF('114成績輸入與落點儀表板'!$C$7="不可採計",Q900=0,TRUE)),IF('114成績輸入與落點儀表板'!$C$8="必須採計",R900&gt;0,IF('114成績輸入與落點儀表板'!$C$8="不可採計",R900=0,TRUE)),IF('114成績輸入與落點儀表板'!$C$9="必須採計",S900&gt;0,IF('114成績輸入與落點儀表板'!$C$9="不可採計",S900=0,TRUE)),IF('114成績輸入與落點儀表板'!$C$10="必須採計",T900&gt;0,IF('114成績輸入與落點儀表板'!$C$10="不可採計",T900=0,TRUE)),IF('114成績輸入與落點儀表板'!$C$11="必須採計",U900&gt;0,IF('114成績輸入與落點儀表板'!$C$11="不可採計",U900=0,TRUE)),IF('114成績輸入與落點儀表板'!$C$12="必須採計",V900&gt;0,IF('114成績輸入與落點儀表板'!$C$12="不可採計",V900=0,TRUE)),IF('114成績輸入與落點儀表板'!$C$13="必須採計",W900&gt;0,IF('114成績輸入與落點儀表板'!$C$13="不可採計",W900=0,TRUE)),IF('114成績輸入與落點儀表板'!$C$14="必須採計",X900&gt;0,IF('114成績輸入與落點儀表板'!$C$14="不可採計",X900=0,TRUE)),IF('114成績輸入與落點儀表板'!$C$15="必須採計",Y900&gt;0,IF('114成績輸入與落點儀表板'!$C$15="不可採計",Y900=0,TRUE)),IF('114成績輸入與落點儀表板'!$C$16="必須採計",Z900&gt;0,IF('114成績輸入與落點儀表板'!$C$16="不可採計",Z900=0,TRUE))),"✅ 符合","❌ 不符合")</f>
        <v>❌ 不符合</v>
      </c>
      <c r="L900" s="15">
        <v>0</v>
      </c>
      <c r="M900" s="15">
        <v>1.5</v>
      </c>
      <c r="N900" s="15">
        <v>2</v>
      </c>
      <c r="O900" s="15">
        <v>0</v>
      </c>
      <c r="P900" s="15">
        <v>0</v>
      </c>
      <c r="Q900" s="15">
        <v>0</v>
      </c>
      <c r="R900" s="15">
        <v>2</v>
      </c>
      <c r="S900" s="15">
        <v>1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</row>
    <row r="901" spans="1:26" ht="15.75" customHeight="1" x14ac:dyDescent="0.3">
      <c r="A901" s="2" t="s">
        <v>2259</v>
      </c>
      <c r="B901" s="13" t="s">
        <v>2181</v>
      </c>
      <c r="C901" s="13" t="s">
        <v>2228</v>
      </c>
      <c r="D901" s="12" t="s">
        <v>103</v>
      </c>
      <c r="E901" s="13" t="s">
        <v>502</v>
      </c>
      <c r="F901" s="2">
        <v>7</v>
      </c>
      <c r="G901" s="15">
        <v>222</v>
      </c>
      <c r="H901" s="7">
        <f>L901*'114成績輸入與落點儀表板'!$B$2+M901*'114成績輸入與落點儀表板'!$B$3+N901*'114成績輸入與落點儀表板'!$B$4+O901*'114成績輸入與落點儀表板'!$B$5+P901*'114成績輸入與落點儀表板'!$B$6+Q901*'114成績輸入與落點儀表板'!$B$7+R901*'114成績輸入與落點儀表板'!$B$8+S901*'114成績輸入與落點儀表板'!$B$9+T901*'114成績輸入與落點儀表板'!$B$10+U901*'114成績輸入與落點儀表板'!$B$11+V901*'114成績輸入與落點儀表板'!$B$12+W901*'114成績輸入與落點儀表板'!$B$13+X901*'114成績輸入與落點儀表板'!$B$14+Y901*'114成績輸入與落點儀表板'!$B$15+Z901*'114成績輸入與落點儀表板'!$B$16</f>
        <v>0</v>
      </c>
      <c r="I901" s="8">
        <f t="shared" si="28"/>
        <v>-222</v>
      </c>
      <c r="J901" s="2" t="str">
        <f t="shared" si="29"/>
        <v>FAIL</v>
      </c>
      <c r="K901" s="17" t="str">
        <f>IF(AND(IF('114成績輸入與落點儀表板'!$C$2="必須採計",L901&gt;0,IF('114成績輸入與落點儀表板'!$C$2="不可採計",L901=0,TRUE)),IF('114成績輸入與落點儀表板'!$C$3="必須採計",M901&gt;0,IF('114成績輸入與落點儀表板'!$C$3="不可採計",M901=0,TRUE)),IF('114成績輸入與落點儀表板'!$C$4="必須採計",N901&gt;0,IF('114成績輸入與落點儀表板'!$C$4="不可採計",N901=0,TRUE)),IF('114成績輸入與落點儀表板'!$C$5="必須採計",O901&gt;0,IF('114成績輸入與落點儀表板'!$C$5="不可採計",O901=0,TRUE)),IF('114成績輸入與落點儀表板'!$C$6="必須採計",P901&gt;0,IF('114成績輸入與落點儀表板'!$C$6="不可採計",P901=0,TRUE)),IF('114成績輸入與落點儀表板'!$C$7="必須採計",Q901&gt;0,IF('114成績輸入與落點儀表板'!$C$7="不可採計",Q901=0,TRUE)),IF('114成績輸入與落點儀表板'!$C$8="必須採計",R901&gt;0,IF('114成績輸入與落點儀表板'!$C$8="不可採計",R901=0,TRUE)),IF('114成績輸入與落點儀表板'!$C$9="必須採計",S901&gt;0,IF('114成績輸入與落點儀表板'!$C$9="不可採計",S901=0,TRUE)),IF('114成績輸入與落點儀表板'!$C$10="必須採計",T901&gt;0,IF('114成績輸入與落點儀表板'!$C$10="不可採計",T901=0,TRUE)),IF('114成績輸入與落點儀表板'!$C$11="必須採計",U901&gt;0,IF('114成績輸入與落點儀表板'!$C$11="不可採計",U901=0,TRUE)),IF('114成績輸入與落點儀表板'!$C$12="必須採計",V901&gt;0,IF('114成績輸入與落點儀表板'!$C$12="不可採計",V901=0,TRUE)),IF('114成績輸入與落點儀表板'!$C$13="必須採計",W901&gt;0,IF('114成績輸入與落點儀表板'!$C$13="不可採計",W901=0,TRUE)),IF('114成績輸入與落點儀表板'!$C$14="必須採計",X901&gt;0,IF('114成績輸入與落點儀表板'!$C$14="不可採計",X901=0,TRUE)),IF('114成績輸入與落點儀表板'!$C$15="必須採計",Y901&gt;0,IF('114成績輸入與落點儀表板'!$C$15="不可採計",Y901=0,TRUE)),IF('114成績輸入與落點儀表板'!$C$16="必須採計",Z901&gt;0,IF('114成績輸入與落點儀表板'!$C$16="不可採計",Z901=0,TRUE))),"✅ 符合","❌ 不符合")</f>
        <v>❌ 不符合</v>
      </c>
      <c r="L901" s="15">
        <v>0</v>
      </c>
      <c r="M901" s="15">
        <v>1</v>
      </c>
      <c r="N901" s="15">
        <v>2</v>
      </c>
      <c r="O901" s="15">
        <v>0</v>
      </c>
      <c r="P901" s="15">
        <v>0</v>
      </c>
      <c r="Q901" s="15">
        <v>0</v>
      </c>
      <c r="R901" s="15">
        <v>2</v>
      </c>
      <c r="S901" s="15">
        <v>0</v>
      </c>
      <c r="T901" s="15">
        <v>0</v>
      </c>
      <c r="U901" s="15">
        <v>0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</row>
    <row r="902" spans="1:26" ht="15.75" customHeight="1" x14ac:dyDescent="0.3">
      <c r="A902" s="2" t="s">
        <v>4428</v>
      </c>
      <c r="B902" s="13" t="s">
        <v>2181</v>
      </c>
      <c r="C902" s="13" t="s">
        <v>2230</v>
      </c>
      <c r="D902" s="12" t="s">
        <v>103</v>
      </c>
      <c r="E902" s="13" t="s">
        <v>2231</v>
      </c>
      <c r="F902" s="2">
        <v>7</v>
      </c>
      <c r="G902" s="15">
        <v>233</v>
      </c>
      <c r="H902" s="7">
        <f>L902*'114成績輸入與落點儀表板'!$B$2+M902*'114成績輸入與落點儀表板'!$B$3+N902*'114成績輸入與落點儀表板'!$B$4+O902*'114成績輸入與落點儀表板'!$B$5+P902*'114成績輸入與落點儀表板'!$B$6+Q902*'114成績輸入與落點儀表板'!$B$7+R902*'114成績輸入與落點儀表板'!$B$8+S902*'114成績輸入與落點儀表板'!$B$9+T902*'114成績輸入與落點儀表板'!$B$10+U902*'114成績輸入與落點儀表板'!$B$11+V902*'114成績輸入與落點儀表板'!$B$12+W902*'114成績輸入與落點儀表板'!$B$13+X902*'114成績輸入與落點儀表板'!$B$14+Y902*'114成績輸入與落點儀表板'!$B$15+Z902*'114成績輸入與落點儀表板'!$B$16</f>
        <v>0</v>
      </c>
      <c r="I902" s="8">
        <f t="shared" si="28"/>
        <v>-233</v>
      </c>
      <c r="J902" s="2" t="str">
        <f t="shared" si="29"/>
        <v>FAIL</v>
      </c>
      <c r="K902" s="17" t="str">
        <f>IF(AND(IF('114成績輸入與落點儀表板'!$C$2="必須採計",L902&gt;0,IF('114成績輸入與落點儀表板'!$C$2="不可採計",L902=0,TRUE)),IF('114成績輸入與落點儀表板'!$C$3="必須採計",M902&gt;0,IF('114成績輸入與落點儀表板'!$C$3="不可採計",M902=0,TRUE)),IF('114成績輸入與落點儀表板'!$C$4="必須採計",N902&gt;0,IF('114成績輸入與落點儀表板'!$C$4="不可採計",N902=0,TRUE)),IF('114成績輸入與落點儀表板'!$C$5="必須採計",O902&gt;0,IF('114成績輸入與落點儀表板'!$C$5="不可採計",O902=0,TRUE)),IF('114成績輸入與落點儀表板'!$C$6="必須採計",P902&gt;0,IF('114成績輸入與落點儀表板'!$C$6="不可採計",P902=0,TRUE)),IF('114成績輸入與落點儀表板'!$C$7="必須採計",Q902&gt;0,IF('114成績輸入與落點儀表板'!$C$7="不可採計",Q902=0,TRUE)),IF('114成績輸入與落點儀表板'!$C$8="必須採計",R902&gt;0,IF('114成績輸入與落點儀表板'!$C$8="不可採計",R902=0,TRUE)),IF('114成績輸入與落點儀表板'!$C$9="必須採計",S902&gt;0,IF('114成績輸入與落點儀表板'!$C$9="不可採計",S902=0,TRUE)),IF('114成績輸入與落點儀表板'!$C$10="必須採計",T902&gt;0,IF('114成績輸入與落點儀表板'!$C$10="不可採計",T902=0,TRUE)),IF('114成績輸入與落點儀表板'!$C$11="必須採計",U902&gt;0,IF('114成績輸入與落點儀表板'!$C$11="不可採計",U902=0,TRUE)),IF('114成績輸入與落點儀表板'!$C$12="必須採計",V902&gt;0,IF('114成績輸入與落點儀表板'!$C$12="不可採計",V902=0,TRUE)),IF('114成績輸入與落點儀表板'!$C$13="必須採計",W902&gt;0,IF('114成績輸入與落點儀表板'!$C$13="不可採計",W902=0,TRUE)),IF('114成績輸入與落點儀表板'!$C$14="必須採計",X902&gt;0,IF('114成績輸入與落點儀表板'!$C$14="不可採計",X902=0,TRUE)),IF('114成績輸入與落點儀表板'!$C$15="必須採計",Y902&gt;0,IF('114成績輸入與落點儀表板'!$C$15="不可採計",Y902=0,TRUE)),IF('114成績輸入與落點儀表板'!$C$16="必須採計",Z902&gt;0,IF('114成績輸入與落點儀表板'!$C$16="不可採計",Z902=0,TRUE))),"✅ 符合","❌ 不符合")</f>
        <v>❌ 不符合</v>
      </c>
      <c r="L902" s="15">
        <v>0</v>
      </c>
      <c r="M902" s="15">
        <v>0</v>
      </c>
      <c r="N902" s="15">
        <v>1</v>
      </c>
      <c r="O902" s="15">
        <v>0</v>
      </c>
      <c r="P902" s="15">
        <v>0</v>
      </c>
      <c r="Q902" s="15">
        <v>0</v>
      </c>
      <c r="R902" s="15">
        <v>2</v>
      </c>
      <c r="S902" s="15">
        <v>2</v>
      </c>
      <c r="T902" s="15">
        <v>0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</row>
    <row r="903" spans="1:26" ht="15.75" customHeight="1" x14ac:dyDescent="0.3">
      <c r="A903" s="2" t="s">
        <v>4429</v>
      </c>
      <c r="B903" s="13" t="s">
        <v>2181</v>
      </c>
      <c r="C903" s="13" t="s">
        <v>2233</v>
      </c>
      <c r="D903" s="12" t="s">
        <v>103</v>
      </c>
      <c r="E903" s="13" t="s">
        <v>2234</v>
      </c>
      <c r="F903" s="2">
        <v>11</v>
      </c>
      <c r="G903" s="15">
        <v>260</v>
      </c>
      <c r="H903" s="7">
        <f>L903*'114成績輸入與落點儀表板'!$B$2+M903*'114成績輸入與落點儀表板'!$B$3+N903*'114成績輸入與落點儀表板'!$B$4+O903*'114成績輸入與落點儀表板'!$B$5+P903*'114成績輸入與落點儀表板'!$B$6+Q903*'114成績輸入與落點儀表板'!$B$7+R903*'114成績輸入與落點儀表板'!$B$8+S903*'114成績輸入與落點儀表板'!$B$9+T903*'114成績輸入與落點儀表板'!$B$10+U903*'114成績輸入與落點儀表板'!$B$11+V903*'114成績輸入與落點儀表板'!$B$12+W903*'114成績輸入與落點儀表板'!$B$13+X903*'114成績輸入與落點儀表板'!$B$14+Y903*'114成績輸入與落點儀表板'!$B$15+Z903*'114成績輸入與落點儀表板'!$B$16</f>
        <v>0</v>
      </c>
      <c r="I903" s="8">
        <f t="shared" si="28"/>
        <v>-260</v>
      </c>
      <c r="J903" s="2" t="str">
        <f t="shared" si="29"/>
        <v>FAIL</v>
      </c>
      <c r="K903" s="17" t="str">
        <f>IF(AND(IF('114成績輸入與落點儀表板'!$C$2="必須採計",L903&gt;0,IF('114成績輸入與落點儀表板'!$C$2="不可採計",L903=0,TRUE)),IF('114成績輸入與落點儀表板'!$C$3="必須採計",M903&gt;0,IF('114成績輸入與落點儀表板'!$C$3="不可採計",M903=0,TRUE)),IF('114成績輸入與落點儀表板'!$C$4="必須採計",N903&gt;0,IF('114成績輸入與落點儀表板'!$C$4="不可採計",N903=0,TRUE)),IF('114成績輸入與落點儀表板'!$C$5="必須採計",O903&gt;0,IF('114成績輸入與落點儀表板'!$C$5="不可採計",O903=0,TRUE)),IF('114成績輸入與落點儀表板'!$C$6="必須採計",P903&gt;0,IF('114成績輸入與落點儀表板'!$C$6="不可採計",P903=0,TRUE)),IF('114成績輸入與落點儀表板'!$C$7="必須採計",Q903&gt;0,IF('114成績輸入與落點儀表板'!$C$7="不可採計",Q903=0,TRUE)),IF('114成績輸入與落點儀表板'!$C$8="必須採計",R903&gt;0,IF('114成績輸入與落點儀表板'!$C$8="不可採計",R903=0,TRUE)),IF('114成績輸入與落點儀表板'!$C$9="必須採計",S903&gt;0,IF('114成績輸入與落點儀表板'!$C$9="不可採計",S903=0,TRUE)),IF('114成績輸入與落點儀表板'!$C$10="必須採計",T903&gt;0,IF('114成績輸入與落點儀表板'!$C$10="不可採計",T903=0,TRUE)),IF('114成績輸入與落點儀表板'!$C$11="必須採計",U903&gt;0,IF('114成績輸入與落點儀表板'!$C$11="不可採計",U903=0,TRUE)),IF('114成績輸入與落點儀表板'!$C$12="必須採計",V903&gt;0,IF('114成績輸入與落點儀表板'!$C$12="不可採計",V903=0,TRUE)),IF('114成績輸入與落點儀表板'!$C$13="必須採計",W903&gt;0,IF('114成績輸入與落點儀表板'!$C$13="不可採計",W903=0,TRUE)),IF('114成績輸入與落點儀表板'!$C$14="必須採計",X903&gt;0,IF('114成績輸入與落點儀表板'!$C$14="不可採計",X903=0,TRUE)),IF('114成績輸入與落點儀表板'!$C$15="必須採計",Y903&gt;0,IF('114成績輸入與落點儀表板'!$C$15="不可採計",Y903=0,TRUE)),IF('114成績輸入與落點儀表板'!$C$16="必須採計",Z903&gt;0,IF('114成績輸入與落點儀表板'!$C$16="不可採計",Z903=0,TRUE))),"✅ 符合","❌ 不符合")</f>
        <v>❌ 不符合</v>
      </c>
      <c r="L903" s="15">
        <v>0</v>
      </c>
      <c r="M903" s="15">
        <v>1</v>
      </c>
      <c r="N903" s="15">
        <v>1</v>
      </c>
      <c r="O903" s="15">
        <v>0</v>
      </c>
      <c r="P903" s="15">
        <v>0</v>
      </c>
      <c r="Q903" s="15">
        <v>0</v>
      </c>
      <c r="R903" s="15">
        <v>2</v>
      </c>
      <c r="S903" s="15">
        <v>2</v>
      </c>
      <c r="T903" s="15">
        <v>0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</row>
    <row r="904" spans="1:26" ht="15.75" customHeight="1" x14ac:dyDescent="0.3">
      <c r="A904" s="2" t="s">
        <v>2261</v>
      </c>
      <c r="B904" s="13" t="s">
        <v>2181</v>
      </c>
      <c r="C904" s="13" t="s">
        <v>4430</v>
      </c>
      <c r="D904" s="12" t="s">
        <v>121</v>
      </c>
      <c r="E904" s="13" t="s">
        <v>4431</v>
      </c>
      <c r="F904" s="2">
        <v>23</v>
      </c>
      <c r="G904" s="15">
        <v>217</v>
      </c>
      <c r="H904" s="7">
        <f>L904*'114成績輸入與落點儀表板'!$B$2+M904*'114成績輸入與落點儀表板'!$B$3+N904*'114成績輸入與落點儀表板'!$B$4+O904*'114成績輸入與落點儀表板'!$B$5+P904*'114成績輸入與落點儀表板'!$B$6+Q904*'114成績輸入與落點儀表板'!$B$7+R904*'114成績輸入與落點儀表板'!$B$8+S904*'114成績輸入與落點儀表板'!$B$9+T904*'114成績輸入與落點儀表板'!$B$10+U904*'114成績輸入與落點儀表板'!$B$11+V904*'114成績輸入與落點儀表板'!$B$12+W904*'114成績輸入與落點儀表板'!$B$13+X904*'114成績輸入與落點儀表板'!$B$14+Y904*'114成績輸入與落點儀表板'!$B$15+Z904*'114成績輸入與落點儀表板'!$B$16</f>
        <v>0</v>
      </c>
      <c r="I904" s="8">
        <f t="shared" si="28"/>
        <v>-217</v>
      </c>
      <c r="J904" s="2" t="str">
        <f t="shared" si="29"/>
        <v>FAIL</v>
      </c>
      <c r="K904" s="17" t="str">
        <f>IF(AND(IF('114成績輸入與落點儀表板'!$C$2="必須採計",L904&gt;0,IF('114成績輸入與落點儀表板'!$C$2="不可採計",L904=0,TRUE)),IF('114成績輸入與落點儀表板'!$C$3="必須採計",M904&gt;0,IF('114成績輸入與落點儀表板'!$C$3="不可採計",M904=0,TRUE)),IF('114成績輸入與落點儀表板'!$C$4="必須採計",N904&gt;0,IF('114成績輸入與落點儀表板'!$C$4="不可採計",N904=0,TRUE)),IF('114成績輸入與落點儀表板'!$C$5="必須採計",O904&gt;0,IF('114成績輸入與落點儀表板'!$C$5="不可採計",O904=0,TRUE)),IF('114成績輸入與落點儀表板'!$C$6="必須採計",P904&gt;0,IF('114成績輸入與落點儀表板'!$C$6="不可採計",P904=0,TRUE)),IF('114成績輸入與落點儀表板'!$C$7="必須採計",Q904&gt;0,IF('114成績輸入與落點儀表板'!$C$7="不可採計",Q904=0,TRUE)),IF('114成績輸入與落點儀表板'!$C$8="必須採計",R904&gt;0,IF('114成績輸入與落點儀表板'!$C$8="不可採計",R904=0,TRUE)),IF('114成績輸入與落點儀表板'!$C$9="必須採計",S904&gt;0,IF('114成績輸入與落點儀表板'!$C$9="不可採計",S904=0,TRUE)),IF('114成績輸入與落點儀表板'!$C$10="必須採計",T904&gt;0,IF('114成績輸入與落點儀表板'!$C$10="不可採計",T904=0,TRUE)),IF('114成績輸入與落點儀表板'!$C$11="必須採計",U904&gt;0,IF('114成績輸入與落點儀表板'!$C$11="不可採計",U904=0,TRUE)),IF('114成績輸入與落點儀表板'!$C$12="必須採計",V904&gt;0,IF('114成績輸入與落點儀表板'!$C$12="不可採計",V904=0,TRUE)),IF('114成績輸入與落點儀表板'!$C$13="必須採計",W904&gt;0,IF('114成績輸入與落點儀表板'!$C$13="不可採計",W904=0,TRUE)),IF('114成績輸入與落點儀表板'!$C$14="必須採計",X904&gt;0,IF('114成績輸入與落點儀表板'!$C$14="不可採計",X904=0,TRUE)),IF('114成績輸入與落點儀表板'!$C$15="必須採計",Y904&gt;0,IF('114成績輸入與落點儀表板'!$C$15="不可採計",Y904=0,TRUE)),IF('114成績輸入與落點儀表板'!$C$16="必須採計",Z904&gt;0,IF('114成績輸入與落點儀表板'!$C$16="不可採計",Z904=0,TRUE))),"✅ 符合","❌ 不符合")</f>
        <v>❌ 不符合</v>
      </c>
      <c r="L904" s="15">
        <v>0</v>
      </c>
      <c r="M904" s="15">
        <v>2</v>
      </c>
      <c r="N904" s="15">
        <v>0</v>
      </c>
      <c r="O904" s="15">
        <v>0</v>
      </c>
      <c r="P904" s="15">
        <v>0</v>
      </c>
      <c r="Q904" s="15">
        <v>2</v>
      </c>
      <c r="R904" s="15">
        <v>0</v>
      </c>
      <c r="S904" s="15">
        <v>0</v>
      </c>
      <c r="T904" s="15">
        <v>0</v>
      </c>
      <c r="U904" s="15">
        <v>0</v>
      </c>
      <c r="V904" s="15">
        <v>0</v>
      </c>
      <c r="W904" s="15">
        <v>1</v>
      </c>
      <c r="X904" s="15">
        <v>0</v>
      </c>
      <c r="Y904" s="15">
        <v>0</v>
      </c>
      <c r="Z904" s="15">
        <v>0</v>
      </c>
    </row>
    <row r="905" spans="1:26" ht="15.75" customHeight="1" x14ac:dyDescent="0.3">
      <c r="A905" s="2" t="s">
        <v>2263</v>
      </c>
      <c r="B905" s="13" t="s">
        <v>2181</v>
      </c>
      <c r="C905" s="13" t="s">
        <v>4432</v>
      </c>
      <c r="D905" s="12" t="s">
        <v>121</v>
      </c>
      <c r="E905" s="13" t="s">
        <v>1053</v>
      </c>
      <c r="F905" s="2">
        <v>10</v>
      </c>
      <c r="G905" s="15">
        <v>205</v>
      </c>
      <c r="H905" s="7">
        <f>L905*'114成績輸入與落點儀表板'!$B$2+M905*'114成績輸入與落點儀表板'!$B$3+N905*'114成績輸入與落點儀表板'!$B$4+O905*'114成績輸入與落點儀表板'!$B$5+P905*'114成績輸入與落點儀表板'!$B$6+Q905*'114成績輸入與落點儀表板'!$B$7+R905*'114成績輸入與落點儀表板'!$B$8+S905*'114成績輸入與落點儀表板'!$B$9+T905*'114成績輸入與落點儀表板'!$B$10+U905*'114成績輸入與落點儀表板'!$B$11+V905*'114成績輸入與落點儀表板'!$B$12+W905*'114成績輸入與落點儀表板'!$B$13+X905*'114成績輸入與落點儀表板'!$B$14+Y905*'114成績輸入與落點儀表板'!$B$15+Z905*'114成績輸入與落點儀表板'!$B$16</f>
        <v>0</v>
      </c>
      <c r="I905" s="8">
        <f t="shared" si="28"/>
        <v>-205</v>
      </c>
      <c r="J905" s="2" t="str">
        <f t="shared" si="29"/>
        <v>FAIL</v>
      </c>
      <c r="K905" s="17" t="str">
        <f>IF(AND(IF('114成績輸入與落點儀表板'!$C$2="必須採計",L905&gt;0,IF('114成績輸入與落點儀表板'!$C$2="不可採計",L905=0,TRUE)),IF('114成績輸入與落點儀表板'!$C$3="必須採計",M905&gt;0,IF('114成績輸入與落點儀表板'!$C$3="不可採計",M905=0,TRUE)),IF('114成績輸入與落點儀表板'!$C$4="必須採計",N905&gt;0,IF('114成績輸入與落點儀表板'!$C$4="不可採計",N905=0,TRUE)),IF('114成績輸入與落點儀表板'!$C$5="必須採計",O905&gt;0,IF('114成績輸入與落點儀表板'!$C$5="不可採計",O905=0,TRUE)),IF('114成績輸入與落點儀表板'!$C$6="必須採計",P905&gt;0,IF('114成績輸入與落點儀表板'!$C$6="不可採計",P905=0,TRUE)),IF('114成績輸入與落點儀表板'!$C$7="必須採計",Q905&gt;0,IF('114成績輸入與落點儀表板'!$C$7="不可採計",Q905=0,TRUE)),IF('114成績輸入與落點儀表板'!$C$8="必須採計",R905&gt;0,IF('114成績輸入與落點儀表板'!$C$8="不可採計",R905=0,TRUE)),IF('114成績輸入與落點儀表板'!$C$9="必須採計",S905&gt;0,IF('114成績輸入與落點儀表板'!$C$9="不可採計",S905=0,TRUE)),IF('114成績輸入與落點儀表板'!$C$10="必須採計",T905&gt;0,IF('114成績輸入與落點儀表板'!$C$10="不可採計",T905=0,TRUE)),IF('114成績輸入與落點儀表板'!$C$11="必須採計",U905&gt;0,IF('114成績輸入與落點儀表板'!$C$11="不可採計",U905=0,TRUE)),IF('114成績輸入與落點儀表板'!$C$12="必須採計",V905&gt;0,IF('114成績輸入與落點儀表板'!$C$12="不可採計",V905=0,TRUE)),IF('114成績輸入與落點儀表板'!$C$13="必須採計",W905&gt;0,IF('114成績輸入與落點儀表板'!$C$13="不可採計",W905=0,TRUE)),IF('114成績輸入與落點儀表板'!$C$14="必須採計",X905&gt;0,IF('114成績輸入與落點儀表板'!$C$14="不可採計",X905=0,TRUE)),IF('114成績輸入與落點儀表板'!$C$15="必須採計",Y905&gt;0,IF('114成績輸入與落點儀表板'!$C$15="不可採計",Y905=0,TRUE)),IF('114成績輸入與落點儀表板'!$C$16="必須採計",Z905&gt;0,IF('114成績輸入與落點儀表板'!$C$16="不可採計",Z905=0,TRUE))),"✅ 符合","❌ 不符合")</f>
        <v>✅ 符合</v>
      </c>
      <c r="L905" s="15">
        <v>1</v>
      </c>
      <c r="M905" s="15">
        <v>2</v>
      </c>
      <c r="N905" s="15">
        <v>2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0</v>
      </c>
    </row>
    <row r="906" spans="1:26" ht="15.75" customHeight="1" x14ac:dyDescent="0.3">
      <c r="A906" s="2" t="s">
        <v>2265</v>
      </c>
      <c r="B906" s="13" t="s">
        <v>2181</v>
      </c>
      <c r="C906" s="13" t="s">
        <v>233</v>
      </c>
      <c r="D906" s="12" t="s">
        <v>73</v>
      </c>
      <c r="E906" s="13" t="s">
        <v>943</v>
      </c>
      <c r="F906" s="2">
        <v>26</v>
      </c>
      <c r="G906" s="15">
        <v>236.5</v>
      </c>
      <c r="H906" s="7">
        <f>L906*'114成績輸入與落點儀表板'!$B$2+M906*'114成績輸入與落點儀表板'!$B$3+N906*'114成績輸入與落點儀表板'!$B$4+O906*'114成績輸入與落點儀表板'!$B$5+P906*'114成績輸入與落點儀表板'!$B$6+Q906*'114成績輸入與落點儀表板'!$B$7+R906*'114成績輸入與落點儀表板'!$B$8+S906*'114成績輸入與落點儀表板'!$B$9+T906*'114成績輸入與落點儀表板'!$B$10+U906*'114成績輸入與落點儀表板'!$B$11+V906*'114成績輸入與落點儀表板'!$B$12+W906*'114成績輸入與落點儀表板'!$B$13+X906*'114成績輸入與落點儀表板'!$B$14+Y906*'114成績輸入與落點儀表板'!$B$15+Z906*'114成績輸入與落點儀表板'!$B$16</f>
        <v>0</v>
      </c>
      <c r="I906" s="8">
        <f t="shared" si="28"/>
        <v>-236.5</v>
      </c>
      <c r="J906" s="2" t="str">
        <f t="shared" si="29"/>
        <v>FAIL</v>
      </c>
      <c r="K906" s="17" t="str">
        <f>IF(AND(IF('114成績輸入與落點儀表板'!$C$2="必須採計",L906&gt;0,IF('114成績輸入與落點儀表板'!$C$2="不可採計",L906=0,TRUE)),IF('114成績輸入與落點儀表板'!$C$3="必須採計",M906&gt;0,IF('114成績輸入與落點儀表板'!$C$3="不可採計",M906=0,TRUE)),IF('114成績輸入與落點儀表板'!$C$4="必須採計",N906&gt;0,IF('114成績輸入與落點儀表板'!$C$4="不可採計",N906=0,TRUE)),IF('114成績輸入與落點儀表板'!$C$5="必須採計",O906&gt;0,IF('114成績輸入與落點儀表板'!$C$5="不可採計",O906=0,TRUE)),IF('114成績輸入與落點儀表板'!$C$6="必須採計",P906&gt;0,IF('114成績輸入與落點儀表板'!$C$6="不可採計",P906=0,TRUE)),IF('114成績輸入與落點儀表板'!$C$7="必須採計",Q906&gt;0,IF('114成績輸入與落點儀表板'!$C$7="不可採計",Q906=0,TRUE)),IF('114成績輸入與落點儀表板'!$C$8="必須採計",R906&gt;0,IF('114成績輸入與落點儀表板'!$C$8="不可採計",R906=0,TRUE)),IF('114成績輸入與落點儀表板'!$C$9="必須採計",S906&gt;0,IF('114成績輸入與落點儀表板'!$C$9="不可採計",S906=0,TRUE)),IF('114成績輸入與落點儀表板'!$C$10="必須採計",T906&gt;0,IF('114成績輸入與落點儀表板'!$C$10="不可採計",T906=0,TRUE)),IF('114成績輸入與落點儀表板'!$C$11="必須採計",U906&gt;0,IF('114成績輸入與落點儀表板'!$C$11="不可採計",U906=0,TRUE)),IF('114成績輸入與落點儀表板'!$C$12="必須採計",V906&gt;0,IF('114成績輸入與落點儀表板'!$C$12="不可採計",V906=0,TRUE)),IF('114成績輸入與落點儀表板'!$C$13="必須採計",W906&gt;0,IF('114成績輸入與落點儀表板'!$C$13="不可採計",W906=0,TRUE)),IF('114成績輸入與落點儀表板'!$C$14="必須採計",X906&gt;0,IF('114成績輸入與落點儀表板'!$C$14="不可採計",X906=0,TRUE)),IF('114成績輸入與落點儀表板'!$C$15="必須採計",Y906&gt;0,IF('114成績輸入與落點儀表板'!$C$15="不可採計",Y906=0,TRUE)),IF('114成績輸入與落點儀表板'!$C$16="必須採計",Z906&gt;0,IF('114成績輸入與落點儀表板'!$C$16="不可採計",Z906=0,TRUE))),"✅ 符合","❌ 不符合")</f>
        <v>✅ 符合</v>
      </c>
      <c r="L906" s="15">
        <v>1.5</v>
      </c>
      <c r="M906" s="15">
        <v>2</v>
      </c>
      <c r="N906" s="15">
        <v>2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</row>
    <row r="907" spans="1:26" ht="15.75" customHeight="1" x14ac:dyDescent="0.3">
      <c r="A907" s="2" t="s">
        <v>2266</v>
      </c>
      <c r="B907" s="13" t="s">
        <v>2181</v>
      </c>
      <c r="C907" s="13" t="s">
        <v>713</v>
      </c>
      <c r="D907" s="12" t="s">
        <v>121</v>
      </c>
      <c r="E907" s="13" t="s">
        <v>4313</v>
      </c>
      <c r="F907" s="2">
        <v>19</v>
      </c>
      <c r="G907" s="15">
        <v>205</v>
      </c>
      <c r="H907" s="7">
        <f>L907*'114成績輸入與落點儀表板'!$B$2+M907*'114成績輸入與落點儀表板'!$B$3+N907*'114成績輸入與落點儀表板'!$B$4+O907*'114成績輸入與落點儀表板'!$B$5+P907*'114成績輸入與落點儀表板'!$B$6+Q907*'114成績輸入與落點儀表板'!$B$7+R907*'114成績輸入與落點儀表板'!$B$8+S907*'114成績輸入與落點儀表板'!$B$9+T907*'114成績輸入與落點儀表板'!$B$10+U907*'114成績輸入與落點儀表板'!$B$11+V907*'114成績輸入與落點儀表板'!$B$12+W907*'114成績輸入與落點儀表板'!$B$13+X907*'114成績輸入與落點儀表板'!$B$14+Y907*'114成績輸入與落點儀表板'!$B$15+Z907*'114成績輸入與落點儀表板'!$B$16</f>
        <v>0</v>
      </c>
      <c r="I907" s="8">
        <f t="shared" si="28"/>
        <v>-205</v>
      </c>
      <c r="J907" s="2" t="str">
        <f t="shared" si="29"/>
        <v>FAIL</v>
      </c>
      <c r="K907" s="17" t="str">
        <f>IF(AND(IF('114成績輸入與落點儀表板'!$C$2="必須採計",L907&gt;0,IF('114成績輸入與落點儀表板'!$C$2="不可採計",L907=0,TRUE)),IF('114成績輸入與落點儀表板'!$C$3="必須採計",M907&gt;0,IF('114成績輸入與落點儀表板'!$C$3="不可採計",M907=0,TRUE)),IF('114成績輸入與落點儀表板'!$C$4="必須採計",N907&gt;0,IF('114成績輸入與落點儀表板'!$C$4="不可採計",N907=0,TRUE)),IF('114成績輸入與落點儀表板'!$C$5="必須採計",O907&gt;0,IF('114成績輸入與落點儀表板'!$C$5="不可採計",O907=0,TRUE)),IF('114成績輸入與落點儀表板'!$C$6="必須採計",P907&gt;0,IF('114成績輸入與落點儀表板'!$C$6="不可採計",P907=0,TRUE)),IF('114成績輸入與落點儀表板'!$C$7="必須採計",Q907&gt;0,IF('114成績輸入與落點儀表板'!$C$7="不可採計",Q907=0,TRUE)),IF('114成績輸入與落點儀表板'!$C$8="必須採計",R907&gt;0,IF('114成績輸入與落點儀表板'!$C$8="不可採計",R907=0,TRUE)),IF('114成績輸入與落點儀表板'!$C$9="必須採計",S907&gt;0,IF('114成績輸入與落點儀表板'!$C$9="不可採計",S907=0,TRUE)),IF('114成績輸入與落點儀表板'!$C$10="必須採計",T907&gt;0,IF('114成績輸入與落點儀表板'!$C$10="不可採計",T907=0,TRUE)),IF('114成績輸入與落點儀表板'!$C$11="必須採計",U907&gt;0,IF('114成績輸入與落點儀表板'!$C$11="不可採計",U907=0,TRUE)),IF('114成績輸入與落點儀表板'!$C$12="必須採計",V907&gt;0,IF('114成績輸入與落點儀表板'!$C$12="不可採計",V907=0,TRUE)),IF('114成績輸入與落點儀表板'!$C$13="必須採計",W907&gt;0,IF('114成績輸入與落點儀表板'!$C$13="不可採計",W907=0,TRUE)),IF('114成績輸入與落點儀表板'!$C$14="必須採計",X907&gt;0,IF('114成績輸入與落點儀表板'!$C$14="不可採計",X907=0,TRUE)),IF('114成績輸入與落點儀表板'!$C$15="必須採計",Y907&gt;0,IF('114成績輸入與落點儀表板'!$C$15="不可採計",Y907=0,TRUE)),IF('114成績輸入與落點儀表板'!$C$16="必須採計",Z907&gt;0,IF('114成績輸入與落點儀表板'!$C$16="不可採計",Z907=0,TRUE))),"✅ 符合","❌ 不符合")</f>
        <v>✅ 符合</v>
      </c>
      <c r="L907" s="15">
        <v>1</v>
      </c>
      <c r="M907" s="15">
        <v>1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0</v>
      </c>
      <c r="V907" s="15">
        <v>0</v>
      </c>
      <c r="W907" s="15">
        <v>2</v>
      </c>
      <c r="X907" s="15">
        <v>0</v>
      </c>
      <c r="Y907" s="15">
        <v>0</v>
      </c>
      <c r="Z907" s="15">
        <v>0</v>
      </c>
    </row>
    <row r="908" spans="1:26" ht="15.75" customHeight="1" x14ac:dyDescent="0.3">
      <c r="A908" s="2" t="s">
        <v>2267</v>
      </c>
      <c r="B908" s="13" t="s">
        <v>2181</v>
      </c>
      <c r="C908" s="13" t="s">
        <v>2243</v>
      </c>
      <c r="D908" s="12" t="s">
        <v>121</v>
      </c>
      <c r="E908" s="13" t="s">
        <v>4433</v>
      </c>
      <c r="F908" s="2">
        <v>8</v>
      </c>
      <c r="G908" s="15">
        <v>227</v>
      </c>
      <c r="H908" s="7">
        <f>L908*'114成績輸入與落點儀表板'!$B$2+M908*'114成績輸入與落點儀表板'!$B$3+N908*'114成績輸入與落點儀表板'!$B$4+O908*'114成績輸入與落點儀表板'!$B$5+P908*'114成績輸入與落點儀表板'!$B$6+Q908*'114成績輸入與落點儀表板'!$B$7+R908*'114成績輸入與落點儀表板'!$B$8+S908*'114成績輸入與落點儀表板'!$B$9+T908*'114成績輸入與落點儀表板'!$B$10+U908*'114成績輸入與落點儀表板'!$B$11+V908*'114成績輸入與落點儀表板'!$B$12+W908*'114成績輸入與落點儀表板'!$B$13+X908*'114成績輸入與落點儀表板'!$B$14+Y908*'114成績輸入與落點儀表板'!$B$15+Z908*'114成績輸入與落點儀表板'!$B$16</f>
        <v>0</v>
      </c>
      <c r="I908" s="8">
        <f t="shared" si="28"/>
        <v>-227</v>
      </c>
      <c r="J908" s="2" t="str">
        <f t="shared" si="29"/>
        <v>FAIL</v>
      </c>
      <c r="K908" s="17" t="str">
        <f>IF(AND(IF('114成績輸入與落點儀表板'!$C$2="必須採計",L908&gt;0,IF('114成績輸入與落點儀表板'!$C$2="不可採計",L908=0,TRUE)),IF('114成績輸入與落點儀表板'!$C$3="必須採計",M908&gt;0,IF('114成績輸入與落點儀表板'!$C$3="不可採計",M908=0,TRUE)),IF('114成績輸入與落點儀表板'!$C$4="必須採計",N908&gt;0,IF('114成績輸入與落點儀表板'!$C$4="不可採計",N908=0,TRUE)),IF('114成績輸入與落點儀表板'!$C$5="必須採計",O908&gt;0,IF('114成績輸入與落點儀表板'!$C$5="不可採計",O908=0,TRUE)),IF('114成績輸入與落點儀表板'!$C$6="必須採計",P908&gt;0,IF('114成績輸入與落點儀表板'!$C$6="不可採計",P908=0,TRUE)),IF('114成績輸入與落點儀表板'!$C$7="必須採計",Q908&gt;0,IF('114成績輸入與落點儀表板'!$C$7="不可採計",Q908=0,TRUE)),IF('114成績輸入與落點儀表板'!$C$8="必須採計",R908&gt;0,IF('114成績輸入與落點儀表板'!$C$8="不可採計",R908=0,TRUE)),IF('114成績輸入與落點儀表板'!$C$9="必須採計",S908&gt;0,IF('114成績輸入與落點儀表板'!$C$9="不可採計",S908=0,TRUE)),IF('114成績輸入與落點儀表板'!$C$10="必須採計",T908&gt;0,IF('114成績輸入與落點儀表板'!$C$10="不可採計",T908=0,TRUE)),IF('114成績輸入與落點儀表板'!$C$11="必須採計",U908&gt;0,IF('114成績輸入與落點儀表板'!$C$11="不可採計",U908=0,TRUE)),IF('114成績輸入與落點儀表板'!$C$12="必須採計",V908&gt;0,IF('114成績輸入與落點儀表板'!$C$12="不可採計",V908=0,TRUE)),IF('114成績輸入與落點儀表板'!$C$13="必須採計",W908&gt;0,IF('114成績輸入與落點儀表板'!$C$13="不可採計",W908=0,TRUE)),IF('114成績輸入與落點儀表板'!$C$14="必須採計",X908&gt;0,IF('114成績輸入與落點儀表板'!$C$14="不可採計",X908=0,TRUE)),IF('114成績輸入與落點儀表板'!$C$15="必須採計",Y908&gt;0,IF('114成績輸入與落點儀表板'!$C$15="不可採計",Y908=0,TRUE)),IF('114成績輸入與落點儀表板'!$C$16="必須採計",Z908&gt;0,IF('114成績輸入與落點儀表板'!$C$16="不可採計",Z908=0,TRUE))),"✅ 符合","❌ 不符合")</f>
        <v>❌ 不符合</v>
      </c>
      <c r="L908" s="15">
        <v>0</v>
      </c>
      <c r="M908" s="15">
        <v>2</v>
      </c>
      <c r="N908" s="15">
        <v>0</v>
      </c>
      <c r="O908" s="15">
        <v>0</v>
      </c>
      <c r="P908" s="15">
        <v>0</v>
      </c>
      <c r="Q908" s="15">
        <v>1.5</v>
      </c>
      <c r="R908" s="15">
        <v>0</v>
      </c>
      <c r="S908" s="15">
        <v>0</v>
      </c>
      <c r="T908" s="15">
        <v>0</v>
      </c>
      <c r="U908" s="15">
        <v>0</v>
      </c>
      <c r="V908" s="15">
        <v>0</v>
      </c>
      <c r="W908" s="15">
        <v>1.5</v>
      </c>
      <c r="X908" s="15">
        <v>0</v>
      </c>
      <c r="Y908" s="15">
        <v>0</v>
      </c>
      <c r="Z908" s="15">
        <v>0</v>
      </c>
    </row>
    <row r="909" spans="1:26" ht="15.75" customHeight="1" x14ac:dyDescent="0.3">
      <c r="A909" s="2" t="s">
        <v>2268</v>
      </c>
      <c r="B909" s="13" t="s">
        <v>2181</v>
      </c>
      <c r="C909" s="13" t="s">
        <v>2246</v>
      </c>
      <c r="D909" s="12" t="s">
        <v>4062</v>
      </c>
      <c r="E909" s="13" t="s">
        <v>4434</v>
      </c>
      <c r="F909" s="2">
        <v>19</v>
      </c>
      <c r="G909" s="15">
        <v>196</v>
      </c>
      <c r="H909" s="7">
        <f>L909*'114成績輸入與落點儀表板'!$B$2+M909*'114成績輸入與落點儀表板'!$B$3+N909*'114成績輸入與落點儀表板'!$B$4+O909*'114成績輸入與落點儀表板'!$B$5+P909*'114成績輸入與落點儀表板'!$B$6+Q909*'114成績輸入與落點儀表板'!$B$7+R909*'114成績輸入與落點儀表板'!$B$8+S909*'114成績輸入與落點儀表板'!$B$9+T909*'114成績輸入與落點儀表板'!$B$10+U909*'114成績輸入與落點儀表板'!$B$11+V909*'114成績輸入與落點儀表板'!$B$12+W909*'114成績輸入與落點儀表板'!$B$13+X909*'114成績輸入與落點儀表板'!$B$14+Y909*'114成績輸入與落點儀表板'!$B$15+Z909*'114成績輸入與落點儀表板'!$B$16</f>
        <v>0</v>
      </c>
      <c r="I909" s="8">
        <f t="shared" si="28"/>
        <v>-196</v>
      </c>
      <c r="J909" s="2" t="str">
        <f t="shared" si="29"/>
        <v>FAIL</v>
      </c>
      <c r="K909" s="17" t="str">
        <f>IF(AND(IF('114成績輸入與落點儀表板'!$C$2="必須採計",L909&gt;0,IF('114成績輸入與落點儀表板'!$C$2="不可採計",L909=0,TRUE)),IF('114成績輸入與落點儀表板'!$C$3="必須採計",M909&gt;0,IF('114成績輸入與落點儀表板'!$C$3="不可採計",M909=0,TRUE)),IF('114成績輸入與落點儀表板'!$C$4="必須採計",N909&gt;0,IF('114成績輸入與落點儀表板'!$C$4="不可採計",N909=0,TRUE)),IF('114成績輸入與落點儀表板'!$C$5="必須採計",O909&gt;0,IF('114成績輸入與落點儀表板'!$C$5="不可採計",O909=0,TRUE)),IF('114成績輸入與落點儀表板'!$C$6="必須採計",P909&gt;0,IF('114成績輸入與落點儀表板'!$C$6="不可採計",P909=0,TRUE)),IF('114成績輸入與落點儀表板'!$C$7="必須採計",Q909&gt;0,IF('114成績輸入與落點儀表板'!$C$7="不可採計",Q909=0,TRUE)),IF('114成績輸入與落點儀表板'!$C$8="必須採計",R909&gt;0,IF('114成績輸入與落點儀表板'!$C$8="不可採計",R909=0,TRUE)),IF('114成績輸入與落點儀表板'!$C$9="必須採計",S909&gt;0,IF('114成績輸入與落點儀表板'!$C$9="不可採計",S909=0,TRUE)),IF('114成績輸入與落點儀表板'!$C$10="必須採計",T909&gt;0,IF('114成績輸入與落點儀表板'!$C$10="不可採計",T909=0,TRUE)),IF('114成績輸入與落點儀表板'!$C$11="必須採計",U909&gt;0,IF('114成績輸入與落點儀表板'!$C$11="不可採計",U909=0,TRUE)),IF('114成績輸入與落點儀表板'!$C$12="必須採計",V909&gt;0,IF('114成績輸入與落點儀表板'!$C$12="不可採計",V909=0,TRUE)),IF('114成績輸入與落點儀表板'!$C$13="必須採計",W909&gt;0,IF('114成績輸入與落點儀表板'!$C$13="不可採計",W909=0,TRUE)),IF('114成績輸入與落點儀表板'!$C$14="必須採計",X909&gt;0,IF('114成績輸入與落點儀表板'!$C$14="不可採計",X909=0,TRUE)),IF('114成績輸入與落點儀表板'!$C$15="必須採計",Y909&gt;0,IF('114成績輸入與落點儀表板'!$C$15="不可採計",Y909=0,TRUE)),IF('114成績輸入與落點儀表板'!$C$16="必須採計",Z909&gt;0,IF('114成績輸入與落點儀表板'!$C$16="不可採計",Z909=0,TRUE))),"✅ 符合","❌ 不符合")</f>
        <v>❌ 不符合</v>
      </c>
      <c r="L909" s="15">
        <v>0</v>
      </c>
      <c r="M909" s="15">
        <v>1.5</v>
      </c>
      <c r="N909" s="15">
        <v>1</v>
      </c>
      <c r="O909" s="15">
        <v>0</v>
      </c>
      <c r="P909" s="15">
        <v>0</v>
      </c>
      <c r="Q909" s="15">
        <v>0</v>
      </c>
      <c r="R909" s="15">
        <v>0</v>
      </c>
      <c r="S909" s="15">
        <v>1.5</v>
      </c>
      <c r="T909" s="15">
        <v>1.5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</row>
    <row r="910" spans="1:26" ht="15.75" customHeight="1" x14ac:dyDescent="0.3">
      <c r="A910" s="2" t="s">
        <v>2270</v>
      </c>
      <c r="B910" s="13" t="s">
        <v>2181</v>
      </c>
      <c r="C910" s="13" t="s">
        <v>2249</v>
      </c>
      <c r="D910" s="12" t="s">
        <v>103</v>
      </c>
      <c r="E910" s="13" t="s">
        <v>4435</v>
      </c>
      <c r="F910" s="2">
        <v>19</v>
      </c>
      <c r="G910" s="15">
        <v>193.25</v>
      </c>
      <c r="H910" s="7">
        <f>L910*'114成績輸入與落點儀表板'!$B$2+M910*'114成績輸入與落點儀表板'!$B$3+N910*'114成績輸入與落點儀表板'!$B$4+O910*'114成績輸入與落點儀表板'!$B$5+P910*'114成績輸入與落點儀表板'!$B$6+Q910*'114成績輸入與落點儀表板'!$B$7+R910*'114成績輸入與落點儀表板'!$B$8+S910*'114成績輸入與落點儀表板'!$B$9+T910*'114成績輸入與落點儀表板'!$B$10+U910*'114成績輸入與落點儀表板'!$B$11+V910*'114成績輸入與落點儀表板'!$B$12+W910*'114成績輸入與落點儀表板'!$B$13+X910*'114成績輸入與落點儀表板'!$B$14+Y910*'114成績輸入與落點儀表板'!$B$15+Z910*'114成績輸入與落點儀表板'!$B$16</f>
        <v>0</v>
      </c>
      <c r="I910" s="8">
        <f t="shared" si="28"/>
        <v>-193.25</v>
      </c>
      <c r="J910" s="2" t="str">
        <f t="shared" si="29"/>
        <v>FAIL</v>
      </c>
      <c r="K910" s="17" t="str">
        <f>IF(AND(IF('114成績輸入與落點儀表板'!$C$2="必須採計",L910&gt;0,IF('114成績輸入與落點儀表板'!$C$2="不可採計",L910=0,TRUE)),IF('114成績輸入與落點儀表板'!$C$3="必須採計",M910&gt;0,IF('114成績輸入與落點儀表板'!$C$3="不可採計",M910=0,TRUE)),IF('114成績輸入與落點儀表板'!$C$4="必須採計",N910&gt;0,IF('114成績輸入與落點儀表板'!$C$4="不可採計",N910=0,TRUE)),IF('114成績輸入與落點儀表板'!$C$5="必須採計",O910&gt;0,IF('114成績輸入與落點儀表板'!$C$5="不可採計",O910=0,TRUE)),IF('114成績輸入與落點儀表板'!$C$6="必須採計",P910&gt;0,IF('114成績輸入與落點儀表板'!$C$6="不可採計",P910=0,TRUE)),IF('114成績輸入與落點儀表板'!$C$7="必須採計",Q910&gt;0,IF('114成績輸入與落點儀表板'!$C$7="不可採計",Q910=0,TRUE)),IF('114成績輸入與落點儀表板'!$C$8="必須採計",R910&gt;0,IF('114成績輸入與落點儀表板'!$C$8="不可採計",R910=0,TRUE)),IF('114成績輸入與落點儀表板'!$C$9="必須採計",S910&gt;0,IF('114成績輸入與落點儀表板'!$C$9="不可採計",S910=0,TRUE)),IF('114成績輸入與落點儀表板'!$C$10="必須採計",T910&gt;0,IF('114成績輸入與落點儀表板'!$C$10="不可採計",T910=0,TRUE)),IF('114成績輸入與落點儀表板'!$C$11="必須採計",U910&gt;0,IF('114成績輸入與落點儀表板'!$C$11="不可採計",U910=0,TRUE)),IF('114成績輸入與落點儀表板'!$C$12="必須採計",V910&gt;0,IF('114成績輸入與落點儀表板'!$C$12="不可採計",V910=0,TRUE)),IF('114成績輸入與落點儀表板'!$C$13="必須採計",W910&gt;0,IF('114成績輸入與落點儀表板'!$C$13="不可採計",W910=0,TRUE)),IF('114成績輸入與落點儀表板'!$C$14="必須採計",X910&gt;0,IF('114成績輸入與落點儀表板'!$C$14="不可採計",X910=0,TRUE)),IF('114成績輸入與落點儀表板'!$C$15="必須採計",Y910&gt;0,IF('114成績輸入與落點儀表板'!$C$15="不可採計",Y910=0,TRUE)),IF('114成績輸入與落點儀表板'!$C$16="必須採計",Z910&gt;0,IF('114成績輸入與落點儀表板'!$C$16="不可採計",Z910=0,TRUE))),"✅ 符合","❌ 不符合")</f>
        <v>❌ 不符合</v>
      </c>
      <c r="L910" s="15">
        <v>0</v>
      </c>
      <c r="M910" s="15">
        <v>1.25</v>
      </c>
      <c r="N910" s="15">
        <v>1.5</v>
      </c>
      <c r="O910" s="15">
        <v>0</v>
      </c>
      <c r="P910" s="15">
        <v>0</v>
      </c>
      <c r="Q910" s="15">
        <v>0</v>
      </c>
      <c r="R910" s="15">
        <v>1.5</v>
      </c>
      <c r="S910" s="15">
        <v>1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</row>
    <row r="911" spans="1:26" ht="15.75" customHeight="1" x14ac:dyDescent="0.3">
      <c r="A911" s="2" t="s">
        <v>2272</v>
      </c>
      <c r="B911" s="13" t="s">
        <v>2181</v>
      </c>
      <c r="C911" s="13" t="s">
        <v>2252</v>
      </c>
      <c r="D911" s="12" t="s">
        <v>4057</v>
      </c>
      <c r="E911" s="13" t="s">
        <v>4436</v>
      </c>
      <c r="F911" s="2">
        <v>15</v>
      </c>
      <c r="G911" s="15">
        <v>164.25</v>
      </c>
      <c r="H911" s="7">
        <f>L911*'114成績輸入與落點儀表板'!$B$2+M911*'114成績輸入與落點儀表板'!$B$3+N911*'114成績輸入與落點儀表板'!$B$4+O911*'114成績輸入與落點儀表板'!$B$5+P911*'114成績輸入與落點儀表板'!$B$6+Q911*'114成績輸入與落點儀表板'!$B$7+R911*'114成績輸入與落點儀表板'!$B$8+S911*'114成績輸入與落點儀表板'!$B$9+T911*'114成績輸入與落點儀表板'!$B$10+U911*'114成績輸入與落點儀表板'!$B$11+V911*'114成績輸入與落點儀表板'!$B$12+W911*'114成績輸入與落點儀表板'!$B$13+X911*'114成績輸入與落點儀表板'!$B$14+Y911*'114成績輸入與落點儀表板'!$B$15+Z911*'114成績輸入與落點儀表板'!$B$16</f>
        <v>0</v>
      </c>
      <c r="I911" s="8">
        <f t="shared" si="28"/>
        <v>-164.25</v>
      </c>
      <c r="J911" s="2" t="str">
        <f t="shared" si="29"/>
        <v>FAIL</v>
      </c>
      <c r="K911" s="17" t="str">
        <f>IF(AND(IF('114成績輸入與落點儀表板'!$C$2="必須採計",L911&gt;0,IF('114成績輸入與落點儀表板'!$C$2="不可採計",L911=0,TRUE)),IF('114成績輸入與落點儀表板'!$C$3="必須採計",M911&gt;0,IF('114成績輸入與落點儀表板'!$C$3="不可採計",M911=0,TRUE)),IF('114成績輸入與落點儀表板'!$C$4="必須採計",N911&gt;0,IF('114成績輸入與落點儀表板'!$C$4="不可採計",N911=0,TRUE)),IF('114成績輸入與落點儀表板'!$C$5="必須採計",O911&gt;0,IF('114成績輸入與落點儀表板'!$C$5="不可採計",O911=0,TRUE)),IF('114成績輸入與落點儀表板'!$C$6="必須採計",P911&gt;0,IF('114成績輸入與落點儀表板'!$C$6="不可採計",P911=0,TRUE)),IF('114成績輸入與落點儀表板'!$C$7="必須採計",Q911&gt;0,IF('114成績輸入與落點儀表板'!$C$7="不可採計",Q911=0,TRUE)),IF('114成績輸入與落點儀表板'!$C$8="必須採計",R911&gt;0,IF('114成績輸入與落點儀表板'!$C$8="不可採計",R911=0,TRUE)),IF('114成績輸入與落點儀表板'!$C$9="必須採計",S911&gt;0,IF('114成績輸入與落點儀表板'!$C$9="不可採計",S911=0,TRUE)),IF('114成績輸入與落點儀表板'!$C$10="必須採計",T911&gt;0,IF('114成績輸入與落點儀表板'!$C$10="不可採計",T911=0,TRUE)),IF('114成績輸入與落點儀表板'!$C$11="必須採計",U911&gt;0,IF('114成績輸入與落點儀表板'!$C$11="不可採計",U911=0,TRUE)),IF('114成績輸入與落點儀表板'!$C$12="必須採計",V911&gt;0,IF('114成績輸入與落點儀表板'!$C$12="不可採計",V911=0,TRUE)),IF('114成績輸入與落點儀表板'!$C$13="必須採計",W911&gt;0,IF('114成績輸入與落點儀表板'!$C$13="不可採計",W911=0,TRUE)),IF('114成績輸入與落點儀表板'!$C$14="必須採計",X911&gt;0,IF('114成績輸入與落點儀表板'!$C$14="不可採計",X911=0,TRUE)),IF('114成績輸入與落點儀表板'!$C$15="必須採計",Y911&gt;0,IF('114成績輸入與落點儀表板'!$C$15="不可採計",Y911=0,TRUE)),IF('114成績輸入與落點儀表板'!$C$16="必須採計",Z911&gt;0,IF('114成績輸入與落點儀表板'!$C$16="不可採計",Z911=0,TRUE))),"✅ 符合","❌ 不符合")</f>
        <v>✅ 符合</v>
      </c>
      <c r="L911" s="15">
        <v>1</v>
      </c>
      <c r="M911" s="15">
        <v>1.25</v>
      </c>
      <c r="N911" s="15">
        <v>1</v>
      </c>
      <c r="O911" s="15">
        <v>0</v>
      </c>
      <c r="P911" s="15">
        <v>0</v>
      </c>
      <c r="Q911" s="15">
        <v>0</v>
      </c>
      <c r="R911" s="15">
        <v>0</v>
      </c>
      <c r="S911" s="15">
        <v>1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</row>
    <row r="912" spans="1:26" ht="15.75" customHeight="1" x14ac:dyDescent="0.3">
      <c r="A912" s="2" t="s">
        <v>2274</v>
      </c>
      <c r="B912" s="13" t="s">
        <v>2181</v>
      </c>
      <c r="C912" s="13" t="s">
        <v>2255</v>
      </c>
      <c r="D912" s="12" t="s">
        <v>113</v>
      </c>
      <c r="E912" s="13" t="s">
        <v>4437</v>
      </c>
      <c r="F912" s="2">
        <v>25</v>
      </c>
      <c r="G912" s="15">
        <v>210</v>
      </c>
      <c r="H912" s="7">
        <f>L912*'114成績輸入與落點儀表板'!$B$2+M912*'114成績輸入與落點儀表板'!$B$3+N912*'114成績輸入與落點儀表板'!$B$4+O912*'114成績輸入與落點儀表板'!$B$5+P912*'114成績輸入與落點儀表板'!$B$6+Q912*'114成績輸入與落點儀表板'!$B$7+R912*'114成績輸入與落點儀表板'!$B$8+S912*'114成績輸入與落點儀表板'!$B$9+T912*'114成績輸入與落點儀表板'!$B$10+U912*'114成績輸入與落點儀表板'!$B$11+V912*'114成績輸入與落點儀表板'!$B$12+W912*'114成績輸入與落點儀表板'!$B$13+X912*'114成績輸入與落點儀表板'!$B$14+Y912*'114成績輸入與落點儀表板'!$B$15+Z912*'114成績輸入與落點儀表板'!$B$16</f>
        <v>0</v>
      </c>
      <c r="I912" s="8">
        <f t="shared" si="28"/>
        <v>-210</v>
      </c>
      <c r="J912" s="2" t="str">
        <f t="shared" si="29"/>
        <v>FAIL</v>
      </c>
      <c r="K912" s="17" t="str">
        <f>IF(AND(IF('114成績輸入與落點儀表板'!$C$2="必須採計",L912&gt;0,IF('114成績輸入與落點儀表板'!$C$2="不可採計",L912=0,TRUE)),IF('114成績輸入與落點儀表板'!$C$3="必須採計",M912&gt;0,IF('114成績輸入與落點儀表板'!$C$3="不可採計",M912=0,TRUE)),IF('114成績輸入與落點儀表板'!$C$4="必須採計",N912&gt;0,IF('114成績輸入與落點儀表板'!$C$4="不可採計",N912=0,TRUE)),IF('114成績輸入與落點儀表板'!$C$5="必須採計",O912&gt;0,IF('114成績輸入與落點儀表板'!$C$5="不可採計",O912=0,TRUE)),IF('114成績輸入與落點儀表板'!$C$6="必須採計",P912&gt;0,IF('114成績輸入與落點儀表板'!$C$6="不可採計",P912=0,TRUE)),IF('114成績輸入與落點儀表板'!$C$7="必須採計",Q912&gt;0,IF('114成績輸入與落點儀表板'!$C$7="不可採計",Q912=0,TRUE)),IF('114成績輸入與落點儀表板'!$C$8="必須採計",R912&gt;0,IF('114成績輸入與落點儀表板'!$C$8="不可採計",R912=0,TRUE)),IF('114成績輸入與落點儀表板'!$C$9="必須採計",S912&gt;0,IF('114成績輸入與落點儀表板'!$C$9="不可採計",S912=0,TRUE)),IF('114成績輸入與落點儀表板'!$C$10="必須採計",T912&gt;0,IF('114成績輸入與落點儀表板'!$C$10="不可採計",T912=0,TRUE)),IF('114成績輸入與落點儀表板'!$C$11="必須採計",U912&gt;0,IF('114成績輸入與落點儀表板'!$C$11="不可採計",U912=0,TRUE)),IF('114成績輸入與落點儀表板'!$C$12="必須採計",V912&gt;0,IF('114成績輸入與落點儀表板'!$C$12="不可採計",V912=0,TRUE)),IF('114成績輸入與落點儀表板'!$C$13="必須採計",W912&gt;0,IF('114成績輸入與落點儀表板'!$C$13="不可採計",W912=0,TRUE)),IF('114成績輸入與落點儀表板'!$C$14="必須採計",X912&gt;0,IF('114成績輸入與落點儀表板'!$C$14="不可採計",X912=0,TRUE)),IF('114成績輸入與落點儀表板'!$C$15="必須採計",Y912&gt;0,IF('114成績輸入與落點儀表板'!$C$15="不可採計",Y912=0,TRUE)),IF('114成績輸入與落點儀表板'!$C$16="必須採計",Z912&gt;0,IF('114成績輸入與落點儀表板'!$C$16="不可採計",Z912=0,TRUE))),"✅ 符合","❌ 不符合")</f>
        <v>✅ 符合</v>
      </c>
      <c r="L912" s="15">
        <v>1</v>
      </c>
      <c r="M912" s="15">
        <v>1.5</v>
      </c>
      <c r="N912" s="15">
        <v>0</v>
      </c>
      <c r="O912" s="15">
        <v>0</v>
      </c>
      <c r="P912" s="15">
        <v>1.5</v>
      </c>
      <c r="Q912" s="15">
        <v>0</v>
      </c>
      <c r="R912" s="15">
        <v>0</v>
      </c>
      <c r="S912" s="15">
        <v>0</v>
      </c>
      <c r="T912" s="15">
        <v>0</v>
      </c>
      <c r="U912" s="15">
        <v>0</v>
      </c>
      <c r="V912" s="15">
        <v>0</v>
      </c>
      <c r="W912" s="15">
        <v>1</v>
      </c>
      <c r="X912" s="15">
        <v>0</v>
      </c>
      <c r="Y912" s="15">
        <v>0</v>
      </c>
      <c r="Z912" s="15">
        <v>0</v>
      </c>
    </row>
    <row r="913" spans="1:26" ht="15.75" customHeight="1" x14ac:dyDescent="0.3">
      <c r="A913" s="2" t="s">
        <v>2276</v>
      </c>
      <c r="B913" s="13" t="s">
        <v>2181</v>
      </c>
      <c r="C913" s="13" t="s">
        <v>127</v>
      </c>
      <c r="D913" s="12" t="s">
        <v>99</v>
      </c>
      <c r="E913" s="13" t="s">
        <v>2258</v>
      </c>
      <c r="F913" s="2">
        <v>23</v>
      </c>
      <c r="G913" s="15">
        <v>230</v>
      </c>
      <c r="H913" s="7">
        <f>L913*'114成績輸入與落點儀表板'!$B$2+M913*'114成績輸入與落點儀表板'!$B$3+N913*'114成績輸入與落點儀表板'!$B$4+O913*'114成績輸入與落點儀表板'!$B$5+P913*'114成績輸入與落點儀表板'!$B$6+Q913*'114成績輸入與落點儀表板'!$B$7+R913*'114成績輸入與落點儀表板'!$B$8+S913*'114成績輸入與落點儀表板'!$B$9+T913*'114成績輸入與落點儀表板'!$B$10+U913*'114成績輸入與落點儀表板'!$B$11+V913*'114成績輸入與落點儀表板'!$B$12+W913*'114成績輸入與落點儀表板'!$B$13+X913*'114成績輸入與落點儀表板'!$B$14+Y913*'114成績輸入與落點儀表板'!$B$15+Z913*'114成績輸入與落點儀表板'!$B$16</f>
        <v>0</v>
      </c>
      <c r="I913" s="8">
        <f t="shared" si="28"/>
        <v>-230</v>
      </c>
      <c r="J913" s="2" t="str">
        <f t="shared" si="29"/>
        <v>FAIL</v>
      </c>
      <c r="K913" s="17" t="str">
        <f>IF(AND(IF('114成績輸入與落點儀表板'!$C$2="必須採計",L913&gt;0,IF('114成績輸入與落點儀表板'!$C$2="不可採計",L913=0,TRUE)),IF('114成績輸入與落點儀表板'!$C$3="必須採計",M913&gt;0,IF('114成績輸入與落點儀表板'!$C$3="不可採計",M913=0,TRUE)),IF('114成績輸入與落點儀表板'!$C$4="必須採計",N913&gt;0,IF('114成績輸入與落點儀表板'!$C$4="不可採計",N913=0,TRUE)),IF('114成績輸入與落點儀表板'!$C$5="必須採計",O913&gt;0,IF('114成績輸入與落點儀表板'!$C$5="不可採計",O913=0,TRUE)),IF('114成績輸入與落點儀表板'!$C$6="必須採計",P913&gt;0,IF('114成績輸入與落點儀表板'!$C$6="不可採計",P913=0,TRUE)),IF('114成績輸入與落點儀表板'!$C$7="必須採計",Q913&gt;0,IF('114成績輸入與落點儀表板'!$C$7="不可採計",Q913=0,TRUE)),IF('114成績輸入與落點儀表板'!$C$8="必須採計",R913&gt;0,IF('114成績輸入與落點儀表板'!$C$8="不可採計",R913=0,TRUE)),IF('114成績輸入與落點儀表板'!$C$9="必須採計",S913&gt;0,IF('114成績輸入與落點儀表板'!$C$9="不可採計",S913=0,TRUE)),IF('114成績輸入與落點儀表板'!$C$10="必須採計",T913&gt;0,IF('114成績輸入與落點儀表板'!$C$10="不可採計",T913=0,TRUE)),IF('114成績輸入與落點儀表板'!$C$11="必須採計",U913&gt;0,IF('114成績輸入與落點儀表板'!$C$11="不可採計",U913=0,TRUE)),IF('114成績輸入與落點儀表板'!$C$12="必須採計",V913&gt;0,IF('114成績輸入與落點儀表板'!$C$12="不可採計",V913=0,TRUE)),IF('114成績輸入與落點儀表板'!$C$13="必須採計",W913&gt;0,IF('114成績輸入與落點儀表板'!$C$13="不可採計",W913=0,TRUE)),IF('114成績輸入與落點儀表板'!$C$14="必須採計",X913&gt;0,IF('114成績輸入與落點儀表板'!$C$14="不可採計",X913=0,TRUE)),IF('114成績輸入與落點儀表板'!$C$15="必須採計",Y913&gt;0,IF('114成績輸入與落點儀表板'!$C$15="不可採計",Y913=0,TRUE)),IF('114成績輸入與落點儀表板'!$C$16="必須採計",Z913&gt;0,IF('114成績輸入與落點儀表板'!$C$16="不可採計",Z913=0,TRUE))),"✅ 符合","❌ 不符合")</f>
        <v>❌ 不符合</v>
      </c>
      <c r="L913" s="15">
        <v>0</v>
      </c>
      <c r="M913" s="15">
        <v>2</v>
      </c>
      <c r="N913" s="15">
        <v>0</v>
      </c>
      <c r="O913" s="15">
        <v>0</v>
      </c>
      <c r="P913" s="15">
        <v>0</v>
      </c>
      <c r="Q913" s="15">
        <v>0</v>
      </c>
      <c r="R913" s="15">
        <v>0</v>
      </c>
      <c r="S913" s="15">
        <v>0</v>
      </c>
      <c r="T913" s="15">
        <v>0</v>
      </c>
      <c r="U913" s="15">
        <v>0</v>
      </c>
      <c r="V913" s="15">
        <v>1</v>
      </c>
      <c r="W913" s="15">
        <v>2</v>
      </c>
      <c r="X913" s="15">
        <v>0</v>
      </c>
      <c r="Y913" s="15">
        <v>0</v>
      </c>
      <c r="Z913" s="15">
        <v>0</v>
      </c>
    </row>
    <row r="914" spans="1:26" ht="15.75" customHeight="1" x14ac:dyDescent="0.3">
      <c r="A914" s="2" t="s">
        <v>2279</v>
      </c>
      <c r="B914" s="13" t="s">
        <v>2181</v>
      </c>
      <c r="C914" s="13" t="s">
        <v>2260</v>
      </c>
      <c r="D914" s="12" t="s">
        <v>56</v>
      </c>
      <c r="E914" s="13" t="s">
        <v>4438</v>
      </c>
      <c r="F914" s="2">
        <v>18</v>
      </c>
      <c r="G914" s="15">
        <v>155.25</v>
      </c>
      <c r="H914" s="7">
        <f>L914*'114成績輸入與落點儀表板'!$B$2+M914*'114成績輸入與落點儀表板'!$B$3+N914*'114成績輸入與落點儀表板'!$B$4+O914*'114成績輸入與落點儀表板'!$B$5+P914*'114成績輸入與落點儀表板'!$B$6+Q914*'114成績輸入與落點儀表板'!$B$7+R914*'114成績輸入與落點儀表板'!$B$8+S914*'114成績輸入與落點儀表板'!$B$9+T914*'114成績輸入與落點儀表板'!$B$10+U914*'114成績輸入與落點儀表板'!$B$11+V914*'114成績輸入與落點儀表板'!$B$12+W914*'114成績輸入與落點儀表板'!$B$13+X914*'114成績輸入與落點儀表板'!$B$14+Y914*'114成績輸入與落點儀表板'!$B$15+Z914*'114成績輸入與落點儀表板'!$B$16</f>
        <v>0</v>
      </c>
      <c r="I914" s="8">
        <f t="shared" si="28"/>
        <v>-155.25</v>
      </c>
      <c r="J914" s="2" t="str">
        <f t="shared" si="29"/>
        <v>FAIL</v>
      </c>
      <c r="K914" s="17" t="str">
        <f>IF(AND(IF('114成績輸入與落點儀表板'!$C$2="必須採計",L914&gt;0,IF('114成績輸入與落點儀表板'!$C$2="不可採計",L914=0,TRUE)),IF('114成績輸入與落點儀表板'!$C$3="必須採計",M914&gt;0,IF('114成績輸入與落點儀表板'!$C$3="不可採計",M914=0,TRUE)),IF('114成績輸入與落點儀表板'!$C$4="必須採計",N914&gt;0,IF('114成績輸入與落點儀表板'!$C$4="不可採計",N914=0,TRUE)),IF('114成績輸入與落點儀表板'!$C$5="必須採計",O914&gt;0,IF('114成績輸入與落點儀表板'!$C$5="不可採計",O914=0,TRUE)),IF('114成績輸入與落點儀表板'!$C$6="必須採計",P914&gt;0,IF('114成績輸入與落點儀表板'!$C$6="不可採計",P914=0,TRUE)),IF('114成績輸入與落點儀表板'!$C$7="必須採計",Q914&gt;0,IF('114成績輸入與落點儀表板'!$C$7="不可採計",Q914=0,TRUE)),IF('114成績輸入與落點儀表板'!$C$8="必須採計",R914&gt;0,IF('114成績輸入與落點儀表板'!$C$8="不可採計",R914=0,TRUE)),IF('114成績輸入與落點儀表板'!$C$9="必須採計",S914&gt;0,IF('114成績輸入與落點儀表板'!$C$9="不可採計",S914=0,TRUE)),IF('114成績輸入與落點儀表板'!$C$10="必須採計",T914&gt;0,IF('114成績輸入與落點儀表板'!$C$10="不可採計",T914=0,TRUE)),IF('114成績輸入與落點儀表板'!$C$11="必須採計",U914&gt;0,IF('114成績輸入與落點儀表板'!$C$11="不可採計",U914=0,TRUE)),IF('114成績輸入與落點儀表板'!$C$12="必須採計",V914&gt;0,IF('114成績輸入與落點儀表板'!$C$12="不可採計",V914=0,TRUE)),IF('114成績輸入與落點儀表板'!$C$13="必須採計",W914&gt;0,IF('114成績輸入與落點儀表板'!$C$13="不可採計",W914=0,TRUE)),IF('114成績輸入與落點儀表板'!$C$14="必須採計",X914&gt;0,IF('114成績輸入與落點儀表板'!$C$14="不可採計",X914=0,TRUE)),IF('114成績輸入與落點儀表板'!$C$15="必須採計",Y914&gt;0,IF('114成績輸入與落點儀表板'!$C$15="不可採計",Y914=0,TRUE)),IF('114成績輸入與落點儀表板'!$C$16="必須採計",Z914&gt;0,IF('114成績輸入與落點儀表板'!$C$16="不可採計",Z914=0,TRUE))),"✅ 符合","❌ 不符合")</f>
        <v>✅ 符合</v>
      </c>
      <c r="L914" s="15">
        <v>1.25</v>
      </c>
      <c r="M914" s="15">
        <v>1.5</v>
      </c>
      <c r="N914" s="15">
        <v>1</v>
      </c>
      <c r="O914" s="15">
        <v>0</v>
      </c>
      <c r="P914" s="15">
        <v>0</v>
      </c>
      <c r="Q914" s="15">
        <v>0</v>
      </c>
      <c r="R914" s="15">
        <v>0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</row>
    <row r="915" spans="1:26" ht="15.75" customHeight="1" x14ac:dyDescent="0.3">
      <c r="A915" s="2" t="s">
        <v>2281</v>
      </c>
      <c r="B915" s="13" t="s">
        <v>2264</v>
      </c>
      <c r="C915" s="13" t="s">
        <v>133</v>
      </c>
      <c r="D915" s="12" t="s">
        <v>134</v>
      </c>
      <c r="E915" s="13" t="s">
        <v>256</v>
      </c>
      <c r="F915" s="2">
        <v>51</v>
      </c>
      <c r="G915" s="15">
        <v>269</v>
      </c>
      <c r="H915" s="7">
        <f>L915*'114成績輸入與落點儀表板'!$B$2+M915*'114成績輸入與落點儀表板'!$B$3+N915*'114成績輸入與落點儀表板'!$B$4+O915*'114成績輸入與落點儀表板'!$B$5+P915*'114成績輸入與落點儀表板'!$B$6+Q915*'114成績輸入與落點儀表板'!$B$7+R915*'114成績輸入與落點儀表板'!$B$8+S915*'114成績輸入與落點儀表板'!$B$9+T915*'114成績輸入與落點儀表板'!$B$10+U915*'114成績輸入與落點儀表板'!$B$11+V915*'114成績輸入與落點儀表板'!$B$12+W915*'114成績輸入與落點儀表板'!$B$13+X915*'114成績輸入與落點儀表板'!$B$14+Y915*'114成績輸入與落點儀表板'!$B$15+Z915*'114成績輸入與落點儀表板'!$B$16</f>
        <v>0</v>
      </c>
      <c r="I915" s="8">
        <f t="shared" si="28"/>
        <v>-269</v>
      </c>
      <c r="J915" s="2" t="str">
        <f t="shared" si="29"/>
        <v>FAIL</v>
      </c>
      <c r="K915" s="17" t="str">
        <f>IF(AND(IF('114成績輸入與落點儀表板'!$C$2="必須採計",L915&gt;0,IF('114成績輸入與落點儀表板'!$C$2="不可採計",L915=0,TRUE)),IF('114成績輸入與落點儀表板'!$C$3="必須採計",M915&gt;0,IF('114成績輸入與落點儀表板'!$C$3="不可採計",M915=0,TRUE)),IF('114成績輸入與落點儀表板'!$C$4="必須採計",N915&gt;0,IF('114成績輸入與落點儀表板'!$C$4="不可採計",N915=0,TRUE)),IF('114成績輸入與落點儀表板'!$C$5="必須採計",O915&gt;0,IF('114成績輸入與落點儀表板'!$C$5="不可採計",O915=0,TRUE)),IF('114成績輸入與落點儀表板'!$C$6="必須採計",P915&gt;0,IF('114成績輸入與落點儀表板'!$C$6="不可採計",P915=0,TRUE)),IF('114成績輸入與落點儀表板'!$C$7="必須採計",Q915&gt;0,IF('114成績輸入與落點儀表板'!$C$7="不可採計",Q915=0,TRUE)),IF('114成績輸入與落點儀表板'!$C$8="必須採計",R915&gt;0,IF('114成績輸入與落點儀表板'!$C$8="不可採計",R915=0,TRUE)),IF('114成績輸入與落點儀表板'!$C$9="必須採計",S915&gt;0,IF('114成績輸入與落點儀表板'!$C$9="不可採計",S915=0,TRUE)),IF('114成績輸入與落點儀表板'!$C$10="必須採計",T915&gt;0,IF('114成績輸入與落點儀表板'!$C$10="不可採計",T915=0,TRUE)),IF('114成績輸入與落點儀表板'!$C$11="必須採計",U915&gt;0,IF('114成績輸入與落點儀表板'!$C$11="不可採計",U915=0,TRUE)),IF('114成績輸入與落點儀表板'!$C$12="必須採計",V915&gt;0,IF('114成績輸入與落點儀表板'!$C$12="不可採計",V915=0,TRUE)),IF('114成績輸入與落點儀表板'!$C$13="必須採計",W915&gt;0,IF('114成績輸入與落點儀表板'!$C$13="不可採計",W915=0,TRUE)),IF('114成績輸入與落點儀表板'!$C$14="必須採計",X915&gt;0,IF('114成績輸入與落點儀表板'!$C$14="不可採計",X915=0,TRUE)),IF('114成績輸入與落點儀表板'!$C$15="必須採計",Y915&gt;0,IF('114成績輸入與落點儀表板'!$C$15="不可採計",Y915=0,TRUE)),IF('114成績輸入與落點儀表板'!$C$16="必須採計",Z915&gt;0,IF('114成績輸入與落點儀表板'!$C$16="不可採計",Z915=0,TRUE))),"✅ 符合","❌ 不符合")</f>
        <v>❌ 不符合</v>
      </c>
      <c r="L915" s="15">
        <v>0</v>
      </c>
      <c r="M915" s="15">
        <v>1</v>
      </c>
      <c r="N915" s="15">
        <v>1</v>
      </c>
      <c r="O915" s="15">
        <v>0</v>
      </c>
      <c r="P915" s="15">
        <v>0</v>
      </c>
      <c r="Q915" s="15">
        <v>0</v>
      </c>
      <c r="R915" s="15">
        <v>1</v>
      </c>
      <c r="S915" s="15">
        <v>1</v>
      </c>
      <c r="T915" s="15">
        <v>1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</row>
    <row r="916" spans="1:26" ht="15.75" customHeight="1" x14ac:dyDescent="0.3">
      <c r="A916" s="2" t="s">
        <v>2282</v>
      </c>
      <c r="B916" s="13" t="s">
        <v>2264</v>
      </c>
      <c r="C916" s="13" t="s">
        <v>137</v>
      </c>
      <c r="D916" s="12" t="s">
        <v>134</v>
      </c>
      <c r="E916" s="13" t="s">
        <v>256</v>
      </c>
      <c r="F916" s="2">
        <v>4</v>
      </c>
      <c r="G916" s="15">
        <v>254</v>
      </c>
      <c r="H916" s="7">
        <f>L916*'114成績輸入與落點儀表板'!$B$2+M916*'114成績輸入與落點儀表板'!$B$3+N916*'114成績輸入與落點儀表板'!$B$4+O916*'114成績輸入與落點儀表板'!$B$5+P916*'114成績輸入與落點儀表板'!$B$6+Q916*'114成績輸入與落點儀表板'!$B$7+R916*'114成績輸入與落點儀表板'!$B$8+S916*'114成績輸入與落點儀表板'!$B$9+T916*'114成績輸入與落點儀表板'!$B$10+U916*'114成績輸入與落點儀表板'!$B$11+V916*'114成績輸入與落點儀表板'!$B$12+W916*'114成績輸入與落點儀表板'!$B$13+X916*'114成績輸入與落點儀表板'!$B$14+Y916*'114成績輸入與落點儀表板'!$B$15+Z916*'114成績輸入與落點儀表板'!$B$16</f>
        <v>0</v>
      </c>
      <c r="I916" s="8">
        <f t="shared" si="28"/>
        <v>-254</v>
      </c>
      <c r="J916" s="2" t="str">
        <f t="shared" si="29"/>
        <v>FAIL</v>
      </c>
      <c r="K916" s="17" t="str">
        <f>IF(AND(IF('114成績輸入與落點儀表板'!$C$2="必須採計",L916&gt;0,IF('114成績輸入與落點儀表板'!$C$2="不可採計",L916=0,TRUE)),IF('114成績輸入與落點儀表板'!$C$3="必須採計",M916&gt;0,IF('114成績輸入與落點儀表板'!$C$3="不可採計",M916=0,TRUE)),IF('114成績輸入與落點儀表板'!$C$4="必須採計",N916&gt;0,IF('114成績輸入與落點儀表板'!$C$4="不可採計",N916=0,TRUE)),IF('114成績輸入與落點儀表板'!$C$5="必須採計",O916&gt;0,IF('114成績輸入與落點儀表板'!$C$5="不可採計",O916=0,TRUE)),IF('114成績輸入與落點儀表板'!$C$6="必須採計",P916&gt;0,IF('114成績輸入與落點儀表板'!$C$6="不可採計",P916=0,TRUE)),IF('114成績輸入與落點儀表板'!$C$7="必須採計",Q916&gt;0,IF('114成績輸入與落點儀表板'!$C$7="不可採計",Q916=0,TRUE)),IF('114成績輸入與落點儀表板'!$C$8="必須採計",R916&gt;0,IF('114成績輸入與落點儀表板'!$C$8="不可採計",R916=0,TRUE)),IF('114成績輸入與落點儀表板'!$C$9="必須採計",S916&gt;0,IF('114成績輸入與落點儀表板'!$C$9="不可採計",S916=0,TRUE)),IF('114成績輸入與落點儀表板'!$C$10="必須採計",T916&gt;0,IF('114成績輸入與落點儀表板'!$C$10="不可採計",T916=0,TRUE)),IF('114成績輸入與落點儀表板'!$C$11="必須採計",U916&gt;0,IF('114成績輸入與落點儀表板'!$C$11="不可採計",U916=0,TRUE)),IF('114成績輸入與落點儀表板'!$C$12="必須採計",V916&gt;0,IF('114成績輸入與落點儀表板'!$C$12="不可採計",V916=0,TRUE)),IF('114成績輸入與落點儀表板'!$C$13="必須採計",W916&gt;0,IF('114成績輸入與落點儀表板'!$C$13="不可採計",W916=0,TRUE)),IF('114成績輸入與落點儀表板'!$C$14="必須採計",X916&gt;0,IF('114成績輸入與落點儀表板'!$C$14="不可採計",X916=0,TRUE)),IF('114成績輸入與落點儀表板'!$C$15="必須採計",Y916&gt;0,IF('114成績輸入與落點儀表板'!$C$15="不可採計",Y916=0,TRUE)),IF('114成績輸入與落點儀表板'!$C$16="必須採計",Z916&gt;0,IF('114成績輸入與落點儀表板'!$C$16="不可採計",Z916=0,TRUE))),"✅ 符合","❌ 不符合")</f>
        <v>❌ 不符合</v>
      </c>
      <c r="L916" s="15">
        <v>0</v>
      </c>
      <c r="M916" s="15">
        <v>1</v>
      </c>
      <c r="N916" s="15">
        <v>1</v>
      </c>
      <c r="O916" s="15">
        <v>0</v>
      </c>
      <c r="P916" s="15">
        <v>0</v>
      </c>
      <c r="Q916" s="15">
        <v>0</v>
      </c>
      <c r="R916" s="15">
        <v>1</v>
      </c>
      <c r="S916" s="15">
        <v>1</v>
      </c>
      <c r="T916" s="15">
        <v>1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</row>
    <row r="917" spans="1:26" ht="15.75" customHeight="1" x14ac:dyDescent="0.3">
      <c r="A917" s="2" t="s">
        <v>2284</v>
      </c>
      <c r="B917" s="6" t="s">
        <v>2264</v>
      </c>
      <c r="C917" s="6" t="s">
        <v>1272</v>
      </c>
      <c r="D917" s="12" t="s">
        <v>134</v>
      </c>
      <c r="E917" s="13" t="s">
        <v>1273</v>
      </c>
      <c r="F917" s="2">
        <v>22</v>
      </c>
      <c r="G917" s="15">
        <v>261</v>
      </c>
      <c r="H917" s="7">
        <f>L917*'114成績輸入與落點儀表板'!$B$2+M917*'114成績輸入與落點儀表板'!$B$3+N917*'114成績輸入與落點儀表板'!$B$4+O917*'114成績輸入與落點儀表板'!$B$5+P917*'114成績輸入與落點儀表板'!$B$6+Q917*'114成績輸入與落點儀表板'!$B$7+R917*'114成績輸入與落點儀表板'!$B$8+S917*'114成績輸入與落點儀表板'!$B$9+T917*'114成績輸入與落點儀表板'!$B$10+U917*'114成績輸入與落點儀表板'!$B$11+V917*'114成績輸入與落點儀表板'!$B$12+W917*'114成績輸入與落點儀表板'!$B$13+X917*'114成績輸入與落點儀表板'!$B$14+Y917*'114成績輸入與落點儀表板'!$B$15+Z917*'114成績輸入與落點儀表板'!$B$16</f>
        <v>0</v>
      </c>
      <c r="I917" s="8">
        <f t="shared" si="28"/>
        <v>-261</v>
      </c>
      <c r="J917" s="2" t="str">
        <f t="shared" si="29"/>
        <v>FAIL</v>
      </c>
      <c r="K917" s="17" t="str">
        <f>IF(AND(IF('114成績輸入與落點儀表板'!$C$2="必須採計",L917&gt;0,IF('114成績輸入與落點儀表板'!$C$2="不可採計",L917=0,TRUE)),IF('114成績輸入與落點儀表板'!$C$3="必須採計",M917&gt;0,IF('114成績輸入與落點儀表板'!$C$3="不可採計",M917=0,TRUE)),IF('114成績輸入與落點儀表板'!$C$4="必須採計",N917&gt;0,IF('114成績輸入與落點儀表板'!$C$4="不可採計",N917=0,TRUE)),IF('114成績輸入與落點儀表板'!$C$5="必須採計",O917&gt;0,IF('114成績輸入與落點儀表板'!$C$5="不可採計",O917=0,TRUE)),IF('114成績輸入與落點儀表板'!$C$6="必須採計",P917&gt;0,IF('114成績輸入與落點儀表板'!$C$6="不可採計",P917=0,TRUE)),IF('114成績輸入與落點儀表板'!$C$7="必須採計",Q917&gt;0,IF('114成績輸入與落點儀表板'!$C$7="不可採計",Q917=0,TRUE)),IF('114成績輸入與落點儀表板'!$C$8="必須採計",R917&gt;0,IF('114成績輸入與落點儀表板'!$C$8="不可採計",R917=0,TRUE)),IF('114成績輸入與落點儀表板'!$C$9="必須採計",S917&gt;0,IF('114成績輸入與落點儀表板'!$C$9="不可採計",S917=0,TRUE)),IF('114成績輸入與落點儀表板'!$C$10="必須採計",T917&gt;0,IF('114成績輸入與落點儀表板'!$C$10="不可採計",T917=0,TRUE)),IF('114成績輸入與落點儀表板'!$C$11="必須採計",U917&gt;0,IF('114成績輸入與落點儀表板'!$C$11="不可採計",U917=0,TRUE)),IF('114成績輸入與落點儀表板'!$C$12="必須採計",V917&gt;0,IF('114成績輸入與落點儀表板'!$C$12="不可採計",V917=0,TRUE)),IF('114成績輸入與落點儀表板'!$C$13="必須採計",W917&gt;0,IF('114成績輸入與落點儀表板'!$C$13="不可採計",W917=0,TRUE)),IF('114成績輸入與落點儀表板'!$C$14="必須採計",X917&gt;0,IF('114成績輸入與落點儀表板'!$C$14="不可採計",X917=0,TRUE)),IF('114成績輸入與落點儀表板'!$C$15="必須採計",Y917&gt;0,IF('114成績輸入與落點儀表板'!$C$15="不可採計",Y917=0,TRUE)),IF('114成績輸入與落點儀表板'!$C$16="必須採計",Z917&gt;0,IF('114成績輸入與落點儀表板'!$C$16="不可採計",Z917=0,TRUE))),"✅ 符合","❌ 不符合")</f>
        <v>✅ 符合</v>
      </c>
      <c r="L917" s="15">
        <v>1</v>
      </c>
      <c r="M917" s="15">
        <v>1</v>
      </c>
      <c r="N917" s="15">
        <v>1</v>
      </c>
      <c r="O917" s="15">
        <v>0</v>
      </c>
      <c r="P917" s="15">
        <v>0</v>
      </c>
      <c r="Q917" s="15">
        <v>0</v>
      </c>
      <c r="R917" s="15">
        <v>0</v>
      </c>
      <c r="S917" s="15">
        <v>1</v>
      </c>
      <c r="T917" s="15">
        <v>1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</row>
    <row r="918" spans="1:26" ht="15.75" customHeight="1" x14ac:dyDescent="0.3">
      <c r="A918" s="2" t="s">
        <v>2286</v>
      </c>
      <c r="B918" s="6" t="s">
        <v>2264</v>
      </c>
      <c r="C918" s="6" t="s">
        <v>147</v>
      </c>
      <c r="D918" s="12" t="s">
        <v>134</v>
      </c>
      <c r="E918" s="13" t="s">
        <v>4439</v>
      </c>
      <c r="F918" s="2">
        <v>38</v>
      </c>
      <c r="G918" s="15">
        <v>191</v>
      </c>
      <c r="H918" s="7">
        <f>L918*'114成績輸入與落點儀表板'!$B$2+M918*'114成績輸入與落點儀表板'!$B$3+N918*'114成績輸入與落點儀表板'!$B$4+O918*'114成績輸入與落點儀表板'!$B$5+P918*'114成績輸入與落點儀表板'!$B$6+Q918*'114成績輸入與落點儀表板'!$B$7+R918*'114成績輸入與落點儀表板'!$B$8+S918*'114成績輸入與落點儀表板'!$B$9+T918*'114成績輸入與落點儀表板'!$B$10+U918*'114成績輸入與落點儀表板'!$B$11+V918*'114成績輸入與落點儀表板'!$B$12+W918*'114成績輸入與落點儀表板'!$B$13+X918*'114成績輸入與落點儀表板'!$B$14+Y918*'114成績輸入與落點儀表板'!$B$15+Z918*'114成績輸入與落點儀表板'!$B$16</f>
        <v>0</v>
      </c>
      <c r="I918" s="8">
        <f t="shared" si="28"/>
        <v>-191</v>
      </c>
      <c r="J918" s="2" t="str">
        <f t="shared" si="29"/>
        <v>FAIL</v>
      </c>
      <c r="K918" s="17" t="str">
        <f>IF(AND(IF('114成績輸入與落點儀表板'!$C$2="必須採計",L918&gt;0,IF('114成績輸入與落點儀表板'!$C$2="不可採計",L918=0,TRUE)),IF('114成績輸入與落點儀表板'!$C$3="必須採計",M918&gt;0,IF('114成績輸入與落點儀表板'!$C$3="不可採計",M918=0,TRUE)),IF('114成績輸入與落點儀表板'!$C$4="必須採計",N918&gt;0,IF('114成績輸入與落點儀表板'!$C$4="不可採計",N918=0,TRUE)),IF('114成績輸入與落點儀表板'!$C$5="必須採計",O918&gt;0,IF('114成績輸入與落點儀表板'!$C$5="不可採計",O918=0,TRUE)),IF('114成績輸入與落點儀表板'!$C$6="必須採計",P918&gt;0,IF('114成績輸入與落點儀表板'!$C$6="不可採計",P918=0,TRUE)),IF('114成績輸入與落點儀表板'!$C$7="必須採計",Q918&gt;0,IF('114成績輸入與落點儀表板'!$C$7="不可採計",Q918=0,TRUE)),IF('114成績輸入與落點儀表板'!$C$8="必須採計",R918&gt;0,IF('114成績輸入與落點儀表板'!$C$8="不可採計",R918=0,TRUE)),IF('114成績輸入與落點儀表板'!$C$9="必須採計",S918&gt;0,IF('114成績輸入與落點儀表板'!$C$9="不可採計",S918=0,TRUE)),IF('114成績輸入與落點儀表板'!$C$10="必須採計",T918&gt;0,IF('114成績輸入與落點儀表板'!$C$10="不可採計",T918=0,TRUE)),IF('114成績輸入與落點儀表板'!$C$11="必須採計",U918&gt;0,IF('114成績輸入與落點儀表板'!$C$11="不可採計",U918=0,TRUE)),IF('114成績輸入與落點儀表板'!$C$12="必須採計",V918&gt;0,IF('114成績輸入與落點儀表板'!$C$12="不可採計",V918=0,TRUE)),IF('114成績輸入與落點儀表板'!$C$13="必須採計",W918&gt;0,IF('114成績輸入與落點儀表板'!$C$13="不可採計",W918=0,TRUE)),IF('114成績輸入與落點儀表板'!$C$14="必須採計",X918&gt;0,IF('114成績輸入與落點儀表板'!$C$14="不可採計",X918=0,TRUE)),IF('114成績輸入與落點儀表板'!$C$15="必須採計",Y918&gt;0,IF('114成績輸入與落點儀表板'!$C$15="不可採計",Y918=0,TRUE)),IF('114成績輸入與落點儀表板'!$C$16="必須採計",Z918&gt;0,IF('114成績輸入與落點儀表板'!$C$16="不可採計",Z918=0,TRUE))),"✅ 符合","❌ 不符合")</f>
        <v>✅ 符合</v>
      </c>
      <c r="L918" s="15">
        <v>1</v>
      </c>
      <c r="M918" s="15">
        <v>1.5</v>
      </c>
      <c r="N918" s="15">
        <v>0</v>
      </c>
      <c r="O918" s="15">
        <v>0</v>
      </c>
      <c r="P918" s="15">
        <v>0</v>
      </c>
      <c r="Q918" s="15">
        <v>0</v>
      </c>
      <c r="R918" s="15">
        <v>0</v>
      </c>
      <c r="S918" s="15">
        <v>1</v>
      </c>
      <c r="T918" s="15">
        <v>1.5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</row>
    <row r="919" spans="1:26" ht="15.75" customHeight="1" x14ac:dyDescent="0.3">
      <c r="A919" s="2" t="s">
        <v>2288</v>
      </c>
      <c r="B919" s="6" t="s">
        <v>2264</v>
      </c>
      <c r="C919" s="6" t="s">
        <v>1252</v>
      </c>
      <c r="D919" s="12" t="s">
        <v>134</v>
      </c>
      <c r="E919" s="13" t="s">
        <v>4440</v>
      </c>
      <c r="F919" s="2">
        <v>27</v>
      </c>
      <c r="G919" s="15">
        <v>206.5</v>
      </c>
      <c r="H919" s="7">
        <f>L919*'114成績輸入與落點儀表板'!$B$2+M919*'114成績輸入與落點儀表板'!$B$3+N919*'114成績輸入與落點儀表板'!$B$4+O919*'114成績輸入與落點儀表板'!$B$5+P919*'114成績輸入與落點儀表板'!$B$6+Q919*'114成績輸入與落點儀表板'!$B$7+R919*'114成績輸入與落點儀表板'!$B$8+S919*'114成績輸入與落點儀表板'!$B$9+T919*'114成績輸入與落點儀表板'!$B$10+U919*'114成績輸入與落點儀表板'!$B$11+V919*'114成績輸入與落點儀表板'!$B$12+W919*'114成績輸入與落點儀表板'!$B$13+X919*'114成績輸入與落點儀表板'!$B$14+Y919*'114成績輸入與落點儀表板'!$B$15+Z919*'114成績輸入與落點儀表板'!$B$16</f>
        <v>0</v>
      </c>
      <c r="I919" s="8">
        <f t="shared" si="28"/>
        <v>-206.5</v>
      </c>
      <c r="J919" s="2" t="str">
        <f t="shared" si="29"/>
        <v>FAIL</v>
      </c>
      <c r="K919" s="17" t="str">
        <f>IF(AND(IF('114成績輸入與落點儀表板'!$C$2="必須採計",L919&gt;0,IF('114成績輸入與落點儀表板'!$C$2="不可採計",L919=0,TRUE)),IF('114成績輸入與落點儀表板'!$C$3="必須採計",M919&gt;0,IF('114成績輸入與落點儀表板'!$C$3="不可採計",M919=0,TRUE)),IF('114成績輸入與落點儀表板'!$C$4="必須採計",N919&gt;0,IF('114成績輸入與落點儀表板'!$C$4="不可採計",N919=0,TRUE)),IF('114成績輸入與落點儀表板'!$C$5="必須採計",O919&gt;0,IF('114成績輸入與落點儀表板'!$C$5="不可採計",O919=0,TRUE)),IF('114成績輸入與落點儀表板'!$C$6="必須採計",P919&gt;0,IF('114成績輸入與落點儀表板'!$C$6="不可採計",P919=0,TRUE)),IF('114成績輸入與落點儀表板'!$C$7="必須採計",Q919&gt;0,IF('114成績輸入與落點儀表板'!$C$7="不可採計",Q919=0,TRUE)),IF('114成績輸入與落點儀表板'!$C$8="必須採計",R919&gt;0,IF('114成績輸入與落點儀表板'!$C$8="不可採計",R919=0,TRUE)),IF('114成績輸入與落點儀表板'!$C$9="必須採計",S919&gt;0,IF('114成績輸入與落點儀表板'!$C$9="不可採計",S919=0,TRUE)),IF('114成績輸入與落點儀表板'!$C$10="必須採計",T919&gt;0,IF('114成績輸入與落點儀表板'!$C$10="不可採計",T919=0,TRUE)),IF('114成績輸入與落點儀表板'!$C$11="必須採計",U919&gt;0,IF('114成績輸入與落點儀表板'!$C$11="不可採計",U919=0,TRUE)),IF('114成績輸入與落點儀表板'!$C$12="必須採計",V919&gt;0,IF('114成績輸入與落點儀表板'!$C$12="不可採計",V919=0,TRUE)),IF('114成績輸入與落點儀表板'!$C$13="必須採計",W919&gt;0,IF('114成績輸入與落點儀表板'!$C$13="不可採計",W919=0,TRUE)),IF('114成績輸入與落點儀表板'!$C$14="必須採計",X919&gt;0,IF('114成績輸入與落點儀表板'!$C$14="不可採計",X919=0,TRUE)),IF('114成績輸入與落點儀表板'!$C$15="必須採計",Y919&gt;0,IF('114成績輸入與落點儀表板'!$C$15="不可採計",Y919=0,TRUE)),IF('114成績輸入與落點儀表板'!$C$16="必須採計",Z919&gt;0,IF('114成績輸入與落點儀表板'!$C$16="不可採計",Z919=0,TRUE))),"✅ 符合","❌ 不符合")</f>
        <v>❌ 不符合</v>
      </c>
      <c r="L919" s="15">
        <v>0</v>
      </c>
      <c r="M919" s="15">
        <v>1</v>
      </c>
      <c r="N919" s="15">
        <v>0</v>
      </c>
      <c r="O919" s="15">
        <v>0</v>
      </c>
      <c r="P919" s="15">
        <v>1</v>
      </c>
      <c r="Q919" s="15">
        <v>0</v>
      </c>
      <c r="R919" s="15">
        <v>0</v>
      </c>
      <c r="S919" s="15">
        <v>1.5</v>
      </c>
      <c r="T919" s="15">
        <v>1.5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</row>
    <row r="920" spans="1:26" ht="15.75" customHeight="1" x14ac:dyDescent="0.3">
      <c r="A920" s="2" t="s">
        <v>2289</v>
      </c>
      <c r="B920" s="6" t="s">
        <v>2264</v>
      </c>
      <c r="C920" s="6" t="s">
        <v>791</v>
      </c>
      <c r="D920" s="12" t="s">
        <v>134</v>
      </c>
      <c r="E920" s="13" t="s">
        <v>2271</v>
      </c>
      <c r="F920" s="2">
        <v>21</v>
      </c>
      <c r="G920" s="15">
        <v>207.75</v>
      </c>
      <c r="H920" s="7">
        <f>L920*'114成績輸入與落點儀表板'!$B$2+M920*'114成績輸入與落點儀表板'!$B$3+N920*'114成績輸入與落點儀表板'!$B$4+O920*'114成績輸入與落點儀表板'!$B$5+P920*'114成績輸入與落點儀表板'!$B$6+Q920*'114成績輸入與落點儀表板'!$B$7+R920*'114成績輸入與落點儀表板'!$B$8+S920*'114成績輸入與落點儀表板'!$B$9+T920*'114成績輸入與落點儀表板'!$B$10+U920*'114成績輸入與落點儀表板'!$B$11+V920*'114成績輸入與落點儀表板'!$B$12+W920*'114成績輸入與落點儀表板'!$B$13+X920*'114成績輸入與落點儀表板'!$B$14+Y920*'114成績輸入與落點儀表板'!$B$15+Z920*'114成績輸入與落點儀表板'!$B$16</f>
        <v>0</v>
      </c>
      <c r="I920" s="8">
        <f t="shared" si="28"/>
        <v>-207.75</v>
      </c>
      <c r="J920" s="2" t="str">
        <f t="shared" si="29"/>
        <v>FAIL</v>
      </c>
      <c r="K920" s="17" t="str">
        <f>IF(AND(IF('114成績輸入與落點儀表板'!$C$2="必須採計",L920&gt;0,IF('114成績輸入與落點儀表板'!$C$2="不可採計",L920=0,TRUE)),IF('114成績輸入與落點儀表板'!$C$3="必須採計",M920&gt;0,IF('114成績輸入與落點儀表板'!$C$3="不可採計",M920=0,TRUE)),IF('114成績輸入與落點儀表板'!$C$4="必須採計",N920&gt;0,IF('114成績輸入與落點儀表板'!$C$4="不可採計",N920=0,TRUE)),IF('114成績輸入與落點儀表板'!$C$5="必須採計",O920&gt;0,IF('114成績輸入與落點儀表板'!$C$5="不可採計",O920=0,TRUE)),IF('114成績輸入與落點儀表板'!$C$6="必須採計",P920&gt;0,IF('114成績輸入與落點儀表板'!$C$6="不可採計",P920=0,TRUE)),IF('114成績輸入與落點儀表板'!$C$7="必須採計",Q920&gt;0,IF('114成績輸入與落點儀表板'!$C$7="不可採計",Q920=0,TRUE)),IF('114成績輸入與落點儀表板'!$C$8="必須採計",R920&gt;0,IF('114成績輸入與落點儀表板'!$C$8="不可採計",R920=0,TRUE)),IF('114成績輸入與落點儀表板'!$C$9="必須採計",S920&gt;0,IF('114成績輸入與落點儀表板'!$C$9="不可採計",S920=0,TRUE)),IF('114成績輸入與落點儀表板'!$C$10="必須採計",T920&gt;0,IF('114成績輸入與落點儀表板'!$C$10="不可採計",T920=0,TRUE)),IF('114成績輸入與落點儀表板'!$C$11="必須採計",U920&gt;0,IF('114成績輸入與落點儀表板'!$C$11="不可採計",U920=0,TRUE)),IF('114成績輸入與落點儀表板'!$C$12="必須採計",V920&gt;0,IF('114成績輸入與落點儀表板'!$C$12="不可採計",V920=0,TRUE)),IF('114成績輸入與落點儀表板'!$C$13="必須採計",W920&gt;0,IF('114成績輸入與落點儀表板'!$C$13="不可採計",W920=0,TRUE)),IF('114成績輸入與落點儀表板'!$C$14="必須採計",X920&gt;0,IF('114成績輸入與落點儀表板'!$C$14="不可採計",X920=0,TRUE)),IF('114成績輸入與落點儀表板'!$C$15="必須採計",Y920&gt;0,IF('114成績輸入與落點儀表板'!$C$15="不可採計",Y920=0,TRUE)),IF('114成績輸入與落點儀表板'!$C$16="必須採計",Z920&gt;0,IF('114成績輸入與落點儀表板'!$C$16="不可採計",Z920=0,TRUE))),"✅ 符合","❌ 不符合")</f>
        <v>❌ 不符合</v>
      </c>
      <c r="L920" s="15">
        <v>0</v>
      </c>
      <c r="M920" s="15">
        <v>1.25</v>
      </c>
      <c r="N920" s="15">
        <v>1.25</v>
      </c>
      <c r="O920" s="15">
        <v>0</v>
      </c>
      <c r="P920" s="15">
        <v>0</v>
      </c>
      <c r="Q920" s="15">
        <v>0</v>
      </c>
      <c r="R920" s="15">
        <v>1.25</v>
      </c>
      <c r="S920" s="15">
        <v>1</v>
      </c>
      <c r="T920" s="15">
        <v>1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</row>
    <row r="921" spans="1:26" ht="15.75" customHeight="1" x14ac:dyDescent="0.3">
      <c r="A921" s="2" t="s">
        <v>2290</v>
      </c>
      <c r="B921" s="6" t="s">
        <v>2264</v>
      </c>
      <c r="C921" s="6" t="s">
        <v>150</v>
      </c>
      <c r="D921" s="12" t="s">
        <v>134</v>
      </c>
      <c r="E921" s="13" t="s">
        <v>4441</v>
      </c>
      <c r="F921" s="2">
        <v>19</v>
      </c>
      <c r="G921" s="15">
        <v>240.5</v>
      </c>
      <c r="H921" s="7">
        <f>L921*'114成績輸入與落點儀表板'!$B$2+M921*'114成績輸入與落點儀表板'!$B$3+N921*'114成績輸入與落點儀表板'!$B$4+O921*'114成績輸入與落點儀表板'!$B$5+P921*'114成績輸入與落點儀表板'!$B$6+Q921*'114成績輸入與落點儀表板'!$B$7+R921*'114成績輸入與落點儀表板'!$B$8+S921*'114成績輸入與落點儀表板'!$B$9+T921*'114成績輸入與落點儀表板'!$B$10+U921*'114成績輸入與落點儀表板'!$B$11+V921*'114成績輸入與落點儀表板'!$B$12+W921*'114成績輸入與落點儀表板'!$B$13+X921*'114成績輸入與落點儀表板'!$B$14+Y921*'114成績輸入與落點儀表板'!$B$15+Z921*'114成績輸入與落點儀表板'!$B$16</f>
        <v>0</v>
      </c>
      <c r="I921" s="8">
        <f t="shared" si="28"/>
        <v>-240.5</v>
      </c>
      <c r="J921" s="2" t="str">
        <f t="shared" si="29"/>
        <v>FAIL</v>
      </c>
      <c r="K921" s="17" t="str">
        <f>IF(AND(IF('114成績輸入與落點儀表板'!$C$2="必須採計",L921&gt;0,IF('114成績輸入與落點儀表板'!$C$2="不可採計",L921=0,TRUE)),IF('114成績輸入與落點儀表板'!$C$3="必須採計",M921&gt;0,IF('114成績輸入與落點儀表板'!$C$3="不可採計",M921=0,TRUE)),IF('114成績輸入與落點儀表板'!$C$4="必須採計",N921&gt;0,IF('114成績輸入與落點儀表板'!$C$4="不可採計",N921=0,TRUE)),IF('114成績輸入與落點儀表板'!$C$5="必須採計",O921&gt;0,IF('114成績輸入與落點儀表板'!$C$5="不可採計",O921=0,TRUE)),IF('114成績輸入與落點儀表板'!$C$6="必須採計",P921&gt;0,IF('114成績輸入與落點儀表板'!$C$6="不可採計",P921=0,TRUE)),IF('114成績輸入與落點儀表板'!$C$7="必須採計",Q921&gt;0,IF('114成績輸入與落點儀表板'!$C$7="不可採計",Q921=0,TRUE)),IF('114成績輸入與落點儀表板'!$C$8="必須採計",R921&gt;0,IF('114成績輸入與落點儀表板'!$C$8="不可採計",R921=0,TRUE)),IF('114成績輸入與落點儀表板'!$C$9="必須採計",S921&gt;0,IF('114成績輸入與落點儀表板'!$C$9="不可採計",S921=0,TRUE)),IF('114成績輸入與落點儀表板'!$C$10="必須採計",T921&gt;0,IF('114成績輸入與落點儀表板'!$C$10="不可採計",T921=0,TRUE)),IF('114成績輸入與落點儀表板'!$C$11="必須採計",U921&gt;0,IF('114成績輸入與落點儀表板'!$C$11="不可採計",U921=0,TRUE)),IF('114成績輸入與落點儀表板'!$C$12="必須採計",V921&gt;0,IF('114成績輸入與落點儀表板'!$C$12="不可採計",V921=0,TRUE)),IF('114成績輸入與落點儀表板'!$C$13="必須採計",W921&gt;0,IF('114成績輸入與落點儀表板'!$C$13="不可採計",W921=0,TRUE)),IF('114成績輸入與落點儀表板'!$C$14="必須採計",X921&gt;0,IF('114成績輸入與落點儀表板'!$C$14="不可採計",X921=0,TRUE)),IF('114成績輸入與落點儀表板'!$C$15="必須採計",Y921&gt;0,IF('114成績輸入與落點儀表板'!$C$15="不可採計",Y921=0,TRUE)),IF('114成績輸入與落點儀表板'!$C$16="必須採計",Z921&gt;0,IF('114成績輸入與落點儀表板'!$C$16="不可採計",Z921=0,TRUE))),"✅ 符合","❌ 不符合")</f>
        <v>❌ 不符合</v>
      </c>
      <c r="L921" s="15">
        <v>0</v>
      </c>
      <c r="M921" s="15">
        <v>1.5</v>
      </c>
      <c r="N921" s="15">
        <v>0</v>
      </c>
      <c r="O921" s="15">
        <v>0</v>
      </c>
      <c r="P921" s="15">
        <v>0</v>
      </c>
      <c r="Q921" s="15">
        <v>0</v>
      </c>
      <c r="R921" s="15">
        <v>1.25</v>
      </c>
      <c r="S921" s="15">
        <v>1</v>
      </c>
      <c r="T921" s="15">
        <v>1.5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</row>
    <row r="922" spans="1:26" ht="15.75" customHeight="1" x14ac:dyDescent="0.3">
      <c r="A922" s="2" t="s">
        <v>2291</v>
      </c>
      <c r="B922" s="6" t="s">
        <v>2264</v>
      </c>
      <c r="C922" s="6" t="s">
        <v>153</v>
      </c>
      <c r="D922" s="12" t="s">
        <v>134</v>
      </c>
      <c r="E922" s="13" t="s">
        <v>2275</v>
      </c>
      <c r="F922" s="2">
        <v>16</v>
      </c>
      <c r="G922" s="15">
        <v>211</v>
      </c>
      <c r="H922" s="7">
        <f>L922*'114成績輸入與落點儀表板'!$B$2+M922*'114成績輸入與落點儀表板'!$B$3+N922*'114成績輸入與落點儀表板'!$B$4+O922*'114成績輸入與落點儀表板'!$B$5+P922*'114成績輸入與落點儀表板'!$B$6+Q922*'114成績輸入與落點儀表板'!$B$7+R922*'114成績輸入與落點儀表板'!$B$8+S922*'114成績輸入與落點儀表板'!$B$9+T922*'114成績輸入與落點儀表板'!$B$10+U922*'114成績輸入與落點儀表板'!$B$11+V922*'114成績輸入與落點儀表板'!$B$12+W922*'114成績輸入與落點儀表板'!$B$13+X922*'114成績輸入與落點儀表板'!$B$14+Y922*'114成績輸入與落點儀表板'!$B$15+Z922*'114成績輸入與落點儀表板'!$B$16</f>
        <v>0</v>
      </c>
      <c r="I922" s="8">
        <f t="shared" si="28"/>
        <v>-211</v>
      </c>
      <c r="J922" s="2" t="str">
        <f t="shared" si="29"/>
        <v>FAIL</v>
      </c>
      <c r="K922" s="17" t="str">
        <f>IF(AND(IF('114成績輸入與落點儀表板'!$C$2="必須採計",L922&gt;0,IF('114成績輸入與落點儀表板'!$C$2="不可採計",L922=0,TRUE)),IF('114成績輸入與落點儀表板'!$C$3="必須採計",M922&gt;0,IF('114成績輸入與落點儀表板'!$C$3="不可採計",M922=0,TRUE)),IF('114成績輸入與落點儀表板'!$C$4="必須採計",N922&gt;0,IF('114成績輸入與落點儀表板'!$C$4="不可採計",N922=0,TRUE)),IF('114成績輸入與落點儀表板'!$C$5="必須採計",O922&gt;0,IF('114成績輸入與落點儀表板'!$C$5="不可採計",O922=0,TRUE)),IF('114成績輸入與落點儀表板'!$C$6="必須採計",P922&gt;0,IF('114成績輸入與落點儀表板'!$C$6="不可採計",P922=0,TRUE)),IF('114成績輸入與落點儀表板'!$C$7="必須採計",Q922&gt;0,IF('114成績輸入與落點儀表板'!$C$7="不可採計",Q922=0,TRUE)),IF('114成績輸入與落點儀表板'!$C$8="必須採計",R922&gt;0,IF('114成績輸入與落點儀表板'!$C$8="不可採計",R922=0,TRUE)),IF('114成績輸入與落點儀表板'!$C$9="必須採計",S922&gt;0,IF('114成績輸入與落點儀表板'!$C$9="不可採計",S922=0,TRUE)),IF('114成績輸入與落點儀表板'!$C$10="必須採計",T922&gt;0,IF('114成績輸入與落點儀表板'!$C$10="不可採計",T922=0,TRUE)),IF('114成績輸入與落點儀表板'!$C$11="必須採計",U922&gt;0,IF('114成績輸入與落點儀表板'!$C$11="不可採計",U922=0,TRUE)),IF('114成績輸入與落點儀表板'!$C$12="必須採計",V922&gt;0,IF('114成績輸入與落點儀表板'!$C$12="不可採計",V922=0,TRUE)),IF('114成績輸入與落點儀表板'!$C$13="必須採計",W922&gt;0,IF('114成績輸入與落點儀表板'!$C$13="不可採計",W922=0,TRUE)),IF('114成績輸入與落點儀表板'!$C$14="必須採計",X922&gt;0,IF('114成績輸入與落點儀表板'!$C$14="不可採計",X922=0,TRUE)),IF('114成績輸入與落點儀表板'!$C$15="必須採計",Y922&gt;0,IF('114成績輸入與落點儀表板'!$C$15="不可採計",Y922=0,TRUE)),IF('114成績輸入與落點儀表板'!$C$16="必須採計",Z922&gt;0,IF('114成績輸入與落點儀表板'!$C$16="不可採計",Z922=0,TRUE))),"✅ 符合","❌ 不符合")</f>
        <v>✅ 符合</v>
      </c>
      <c r="L922" s="15">
        <v>1.25</v>
      </c>
      <c r="M922" s="15">
        <v>1.5</v>
      </c>
      <c r="N922" s="15">
        <v>0</v>
      </c>
      <c r="O922" s="15">
        <v>0</v>
      </c>
      <c r="P922" s="15">
        <v>0</v>
      </c>
      <c r="Q922" s="15">
        <v>0</v>
      </c>
      <c r="R922" s="15">
        <v>0</v>
      </c>
      <c r="S922" s="15">
        <v>0</v>
      </c>
      <c r="T922" s="15">
        <v>1.5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0</v>
      </c>
    </row>
    <row r="923" spans="1:26" ht="15.75" customHeight="1" x14ac:dyDescent="0.3">
      <c r="A923" s="2" t="s">
        <v>2293</v>
      </c>
      <c r="B923" s="6" t="s">
        <v>2264</v>
      </c>
      <c r="C923" s="6" t="s">
        <v>2277</v>
      </c>
      <c r="D923" s="12" t="s">
        <v>134</v>
      </c>
      <c r="E923" s="13" t="s">
        <v>4442</v>
      </c>
      <c r="F923" s="2">
        <v>33</v>
      </c>
      <c r="G923" s="15">
        <v>186.5</v>
      </c>
      <c r="H923" s="7">
        <f>L923*'114成績輸入與落點儀表板'!$B$2+M923*'114成績輸入與落點儀表板'!$B$3+N923*'114成績輸入與落點儀表板'!$B$4+O923*'114成績輸入與落點儀表板'!$B$5+P923*'114成績輸入與落點儀表板'!$B$6+Q923*'114成績輸入與落點儀表板'!$B$7+R923*'114成績輸入與落點儀表板'!$B$8+S923*'114成績輸入與落點儀表板'!$B$9+T923*'114成績輸入與落點儀表板'!$B$10+U923*'114成績輸入與落點儀表板'!$B$11+V923*'114成績輸入與落點儀表板'!$B$12+W923*'114成績輸入與落點儀表板'!$B$13+X923*'114成績輸入與落點儀表板'!$B$14+Y923*'114成績輸入與落點儀表板'!$B$15+Z923*'114成績輸入與落點儀表板'!$B$16</f>
        <v>0</v>
      </c>
      <c r="I923" s="8">
        <f t="shared" si="28"/>
        <v>-186.5</v>
      </c>
      <c r="J923" s="2" t="str">
        <f t="shared" si="29"/>
        <v>FAIL</v>
      </c>
      <c r="K923" s="17" t="str">
        <f>IF(AND(IF('114成績輸入與落點儀表板'!$C$2="必須採計",L923&gt;0,IF('114成績輸入與落點儀表板'!$C$2="不可採計",L923=0,TRUE)),IF('114成績輸入與落點儀表板'!$C$3="必須採計",M923&gt;0,IF('114成績輸入與落點儀表板'!$C$3="不可採計",M923=0,TRUE)),IF('114成績輸入與落點儀表板'!$C$4="必須採計",N923&gt;0,IF('114成績輸入與落點儀表板'!$C$4="不可採計",N923=0,TRUE)),IF('114成績輸入與落點儀表板'!$C$5="必須採計",O923&gt;0,IF('114成績輸入與落點儀表板'!$C$5="不可採計",O923=0,TRUE)),IF('114成績輸入與落點儀表板'!$C$6="必須採計",P923&gt;0,IF('114成績輸入與落點儀表板'!$C$6="不可採計",P923=0,TRUE)),IF('114成績輸入與落點儀表板'!$C$7="必須採計",Q923&gt;0,IF('114成績輸入與落點儀表板'!$C$7="不可採計",Q923=0,TRUE)),IF('114成績輸入與落點儀表板'!$C$8="必須採計",R923&gt;0,IF('114成績輸入與落點儀表板'!$C$8="不可採計",R923=0,TRUE)),IF('114成績輸入與落點儀表板'!$C$9="必須採計",S923&gt;0,IF('114成績輸入與落點儀表板'!$C$9="不可採計",S923=0,TRUE)),IF('114成績輸入與落點儀表板'!$C$10="必須採計",T923&gt;0,IF('114成績輸入與落點儀表板'!$C$10="不可採計",T923=0,TRUE)),IF('114成績輸入與落點儀表板'!$C$11="必須採計",U923&gt;0,IF('114成績輸入與落點儀表板'!$C$11="不可採計",U923=0,TRUE)),IF('114成績輸入與落點儀表板'!$C$12="必須採計",V923&gt;0,IF('114成績輸入與落點儀表板'!$C$12="不可採計",V923=0,TRUE)),IF('114成績輸入與落點儀表板'!$C$13="必須採計",W923&gt;0,IF('114成績輸入與落點儀表板'!$C$13="不可採計",W923=0,TRUE)),IF('114成績輸入與落點儀表板'!$C$14="必須採計",X923&gt;0,IF('114成績輸入與落點儀表板'!$C$14="不可採計",X923=0,TRUE)),IF('114成績輸入與落點儀表板'!$C$15="必須採計",Y923&gt;0,IF('114成績輸入與落點儀表板'!$C$15="不可採計",Y923=0,TRUE)),IF('114成績輸入與落點儀表板'!$C$16="必須採計",Z923&gt;0,IF('114成績輸入與落點儀表板'!$C$16="不可採計",Z923=0,TRUE))),"✅ 符合","❌ 不符合")</f>
        <v>❌ 不符合</v>
      </c>
      <c r="L923" s="15">
        <v>0</v>
      </c>
      <c r="M923" s="15">
        <v>1.25</v>
      </c>
      <c r="N923" s="15">
        <v>1</v>
      </c>
      <c r="O923" s="15">
        <v>0</v>
      </c>
      <c r="P923" s="15">
        <v>0</v>
      </c>
      <c r="Q923" s="15">
        <v>0</v>
      </c>
      <c r="R923" s="15">
        <v>1</v>
      </c>
      <c r="S923" s="15">
        <v>1.25</v>
      </c>
      <c r="T923" s="15">
        <v>1.25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0</v>
      </c>
    </row>
    <row r="924" spans="1:26" ht="15.75" customHeight="1" x14ac:dyDescent="0.3">
      <c r="A924" s="2" t="s">
        <v>2295</v>
      </c>
      <c r="B924" s="6" t="s">
        <v>2264</v>
      </c>
      <c r="C924" s="6" t="s">
        <v>772</v>
      </c>
      <c r="D924" s="12" t="s">
        <v>134</v>
      </c>
      <c r="E924" s="13" t="s">
        <v>4443</v>
      </c>
      <c r="F924" s="2">
        <v>14</v>
      </c>
      <c r="G924" s="15">
        <v>147.5</v>
      </c>
      <c r="H924" s="7">
        <f>L924*'114成績輸入與落點儀表板'!$B$2+M924*'114成績輸入與落點儀表板'!$B$3+N924*'114成績輸入與落點儀表板'!$B$4+O924*'114成績輸入與落點儀表板'!$B$5+P924*'114成績輸入與落點儀表板'!$B$6+Q924*'114成績輸入與落點儀表板'!$B$7+R924*'114成績輸入與落點儀表板'!$B$8+S924*'114成績輸入與落點儀表板'!$B$9+T924*'114成績輸入與落點儀表板'!$B$10+U924*'114成績輸入與落點儀表板'!$B$11+V924*'114成績輸入與落點儀表板'!$B$12+W924*'114成績輸入與落點儀表板'!$B$13+X924*'114成績輸入與落點儀表板'!$B$14+Y924*'114成績輸入與落點儀表板'!$B$15+Z924*'114成績輸入與落點儀表板'!$B$16</f>
        <v>0</v>
      </c>
      <c r="I924" s="8">
        <f t="shared" si="28"/>
        <v>-147.5</v>
      </c>
      <c r="J924" s="2" t="str">
        <f t="shared" si="29"/>
        <v>FAIL</v>
      </c>
      <c r="K924" s="17" t="str">
        <f>IF(AND(IF('114成績輸入與落點儀表板'!$C$2="必須採計",L924&gt;0,IF('114成績輸入與落點儀表板'!$C$2="不可採計",L924=0,TRUE)),IF('114成績輸入與落點儀表板'!$C$3="必須採計",M924&gt;0,IF('114成績輸入與落點儀表板'!$C$3="不可採計",M924=0,TRUE)),IF('114成績輸入與落點儀表板'!$C$4="必須採計",N924&gt;0,IF('114成績輸入與落點儀表板'!$C$4="不可採計",N924=0,TRUE)),IF('114成績輸入與落點儀表板'!$C$5="必須採計",O924&gt;0,IF('114成績輸入與落點儀表板'!$C$5="不可採計",O924=0,TRUE)),IF('114成績輸入與落點儀表板'!$C$6="必須採計",P924&gt;0,IF('114成績輸入與落點儀表板'!$C$6="不可採計",P924=0,TRUE)),IF('114成績輸入與落點儀表板'!$C$7="必須採計",Q924&gt;0,IF('114成績輸入與落點儀表板'!$C$7="不可採計",Q924=0,TRUE)),IF('114成績輸入與落點儀表板'!$C$8="必須採計",R924&gt;0,IF('114成績輸入與落點儀表板'!$C$8="不可採計",R924=0,TRUE)),IF('114成績輸入與落點儀表板'!$C$9="必須採計",S924&gt;0,IF('114成績輸入與落點儀表板'!$C$9="不可採計",S924=0,TRUE)),IF('114成績輸入與落點儀表板'!$C$10="必須採計",T924&gt;0,IF('114成績輸入與落點儀表板'!$C$10="不可採計",T924=0,TRUE)),IF('114成績輸入與落點儀表板'!$C$11="必須採計",U924&gt;0,IF('114成績輸入與落點儀表板'!$C$11="不可採計",U924=0,TRUE)),IF('114成績輸入與落點儀表板'!$C$12="必須採計",V924&gt;0,IF('114成績輸入與落點儀表板'!$C$12="不可採計",V924=0,TRUE)),IF('114成績輸入與落點儀表板'!$C$13="必須採計",W924&gt;0,IF('114成績輸入與落點儀表板'!$C$13="不可採計",W924=0,TRUE)),IF('114成績輸入與落點儀表板'!$C$14="必須採計",X924&gt;0,IF('114成績輸入與落點儀表板'!$C$14="不可採計",X924=0,TRUE)),IF('114成績輸入與落點儀表板'!$C$15="必須採計",Y924&gt;0,IF('114成績輸入與落點儀表板'!$C$15="不可採計",Y924=0,TRUE)),IF('114成績輸入與落點儀表板'!$C$16="必須採計",Z924&gt;0,IF('114成績輸入與落點儀表板'!$C$16="不可採計",Z924=0,TRUE))),"✅ 符合","❌ 不符合")</f>
        <v>❌ 不符合</v>
      </c>
      <c r="L924" s="15">
        <v>0</v>
      </c>
      <c r="M924" s="15">
        <v>1.5</v>
      </c>
      <c r="N924" s="15">
        <v>0</v>
      </c>
      <c r="O924" s="15">
        <v>0</v>
      </c>
      <c r="P924" s="15">
        <v>0</v>
      </c>
      <c r="Q924" s="15">
        <v>0</v>
      </c>
      <c r="R924" s="15">
        <v>0</v>
      </c>
      <c r="S924" s="15">
        <v>1</v>
      </c>
      <c r="T924" s="15">
        <v>1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</row>
    <row r="925" spans="1:26" ht="15.75" customHeight="1" x14ac:dyDescent="0.3">
      <c r="A925" s="2" t="s">
        <v>2298</v>
      </c>
      <c r="B925" s="6" t="s">
        <v>2264</v>
      </c>
      <c r="C925" s="6" t="s">
        <v>242</v>
      </c>
      <c r="D925" s="12" t="s">
        <v>103</v>
      </c>
      <c r="E925" s="13" t="s">
        <v>4444</v>
      </c>
      <c r="F925" s="2">
        <v>32</v>
      </c>
      <c r="G925" s="15">
        <v>198.75</v>
      </c>
      <c r="H925" s="7">
        <f>L925*'114成績輸入與落點儀表板'!$B$2+M925*'114成績輸入與落點儀表板'!$B$3+N925*'114成績輸入與落點儀表板'!$B$4+O925*'114成績輸入與落點儀表板'!$B$5+P925*'114成績輸入與落點儀表板'!$B$6+Q925*'114成績輸入與落點儀表板'!$B$7+R925*'114成績輸入與落點儀表板'!$B$8+S925*'114成績輸入與落點儀表板'!$B$9+T925*'114成績輸入與落點儀表板'!$B$10+U925*'114成績輸入與落點儀表板'!$B$11+V925*'114成績輸入與落點儀表板'!$B$12+W925*'114成績輸入與落點儀表板'!$B$13+X925*'114成績輸入與落點儀表板'!$B$14+Y925*'114成績輸入與落點儀表板'!$B$15+Z925*'114成績輸入與落點儀表板'!$B$16</f>
        <v>0</v>
      </c>
      <c r="I925" s="8">
        <f t="shared" si="28"/>
        <v>-198.75</v>
      </c>
      <c r="J925" s="2" t="str">
        <f t="shared" si="29"/>
        <v>FAIL</v>
      </c>
      <c r="K925" s="17" t="str">
        <f>IF(AND(IF('114成績輸入與落點儀表板'!$C$2="必須採計",L925&gt;0,IF('114成績輸入與落點儀表板'!$C$2="不可採計",L925=0,TRUE)),IF('114成績輸入與落點儀表板'!$C$3="必須採計",M925&gt;0,IF('114成績輸入與落點儀表板'!$C$3="不可採計",M925=0,TRUE)),IF('114成績輸入與落點儀表板'!$C$4="必須採計",N925&gt;0,IF('114成績輸入與落點儀表板'!$C$4="不可採計",N925=0,TRUE)),IF('114成績輸入與落點儀表板'!$C$5="必須採計",O925&gt;0,IF('114成績輸入與落點儀表板'!$C$5="不可採計",O925=0,TRUE)),IF('114成績輸入與落點儀表板'!$C$6="必須採計",P925&gt;0,IF('114成績輸入與落點儀表板'!$C$6="不可採計",P925=0,TRUE)),IF('114成績輸入與落點儀表板'!$C$7="必須採計",Q925&gt;0,IF('114成績輸入與落點儀表板'!$C$7="不可採計",Q925=0,TRUE)),IF('114成績輸入與落點儀表板'!$C$8="必須採計",R925&gt;0,IF('114成績輸入與落點儀表板'!$C$8="不可採計",R925=0,TRUE)),IF('114成績輸入與落點儀表板'!$C$9="必須採計",S925&gt;0,IF('114成績輸入與落點儀表板'!$C$9="不可採計",S925=0,TRUE)),IF('114成績輸入與落點儀表板'!$C$10="必須採計",T925&gt;0,IF('114成績輸入與落點儀表板'!$C$10="不可採計",T925=0,TRUE)),IF('114成績輸入與落點儀表板'!$C$11="必須採計",U925&gt;0,IF('114成績輸入與落點儀表板'!$C$11="不可採計",U925=0,TRUE)),IF('114成績輸入與落點儀表板'!$C$12="必須採計",V925&gt;0,IF('114成績輸入與落點儀表板'!$C$12="不可採計",V925=0,TRUE)),IF('114成績輸入與落點儀表板'!$C$13="必須採計",W925&gt;0,IF('114成績輸入與落點儀表板'!$C$13="不可採計",W925=0,TRUE)),IF('114成績輸入與落點儀表板'!$C$14="必須採計",X925&gt;0,IF('114成績輸入與落點儀表板'!$C$14="不可採計",X925=0,TRUE)),IF('114成績輸入與落點儀表板'!$C$15="必須採計",Y925&gt;0,IF('114成績輸入與落點儀表板'!$C$15="不可採計",Y925=0,TRUE)),IF('114成績輸入與落點儀表板'!$C$16="必須採計",Z925&gt;0,IF('114成績輸入與落點儀表板'!$C$16="不可採計",Z925=0,TRUE))),"✅ 符合","❌ 不符合")</f>
        <v>✅ 符合</v>
      </c>
      <c r="L925" s="15">
        <v>1</v>
      </c>
      <c r="M925" s="15">
        <v>1.25</v>
      </c>
      <c r="N925" s="15">
        <v>1.5</v>
      </c>
      <c r="O925" s="15">
        <v>0</v>
      </c>
      <c r="P925" s="15">
        <v>0</v>
      </c>
      <c r="Q925" s="15">
        <v>0</v>
      </c>
      <c r="R925" s="15">
        <v>1.5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</row>
    <row r="926" spans="1:26" ht="15.75" customHeight="1" x14ac:dyDescent="0.3">
      <c r="A926" s="2" t="s">
        <v>2299</v>
      </c>
      <c r="B926" s="6" t="s">
        <v>2264</v>
      </c>
      <c r="C926" s="6" t="s">
        <v>159</v>
      </c>
      <c r="D926" s="12" t="s">
        <v>103</v>
      </c>
      <c r="E926" s="13" t="s">
        <v>2283</v>
      </c>
      <c r="F926" s="2">
        <v>27</v>
      </c>
      <c r="G926" s="15">
        <v>99</v>
      </c>
      <c r="H926" s="7">
        <f>L926*'114成績輸入與落點儀表板'!$B$2+M926*'114成績輸入與落點儀表板'!$B$3+N926*'114成績輸入與落點儀表板'!$B$4+O926*'114成績輸入與落點儀表板'!$B$5+P926*'114成績輸入與落點儀表板'!$B$6+Q926*'114成績輸入與落點儀表板'!$B$7+R926*'114成績輸入與落點儀表板'!$B$8+S926*'114成績輸入與落點儀表板'!$B$9+T926*'114成績輸入與落點儀表板'!$B$10+U926*'114成績輸入與落點儀表板'!$B$11+V926*'114成績輸入與落點儀表板'!$B$12+W926*'114成績輸入與落點儀表板'!$B$13+X926*'114成績輸入與落點儀表板'!$B$14+Y926*'114成績輸入與落點儀表板'!$B$15+Z926*'114成績輸入與落點儀表板'!$B$16</f>
        <v>0</v>
      </c>
      <c r="I926" s="8">
        <f t="shared" si="28"/>
        <v>-99</v>
      </c>
      <c r="J926" s="2" t="str">
        <f t="shared" si="29"/>
        <v>FAIL</v>
      </c>
      <c r="K926" s="17" t="str">
        <f>IF(AND(IF('114成績輸入與落點儀表板'!$C$2="必須採計",L926&gt;0,IF('114成績輸入與落點儀表板'!$C$2="不可採計",L926=0,TRUE)),IF('114成績輸入與落點儀表板'!$C$3="必須採計",M926&gt;0,IF('114成績輸入與落點儀表板'!$C$3="不可採計",M926=0,TRUE)),IF('114成績輸入與落點儀表板'!$C$4="必須採計",N926&gt;0,IF('114成績輸入與落點儀表板'!$C$4="不可採計",N926=0,TRUE)),IF('114成績輸入與落點儀表板'!$C$5="必須採計",O926&gt;0,IF('114成績輸入與落點儀表板'!$C$5="不可採計",O926=0,TRUE)),IF('114成績輸入與落點儀表板'!$C$6="必須採計",P926&gt;0,IF('114成績輸入與落點儀表板'!$C$6="不可採計",P926=0,TRUE)),IF('114成績輸入與落點儀表板'!$C$7="必須採計",Q926&gt;0,IF('114成績輸入與落點儀表板'!$C$7="不可採計",Q926=0,TRUE)),IF('114成績輸入與落點儀表板'!$C$8="必須採計",R926&gt;0,IF('114成績輸入與落點儀表板'!$C$8="不可採計",R926=0,TRUE)),IF('114成績輸入與落點儀表板'!$C$9="必須採計",S926&gt;0,IF('114成績輸入與落點儀表板'!$C$9="不可採計",S926=0,TRUE)),IF('114成績輸入與落點儀表板'!$C$10="必須採計",T926&gt;0,IF('114成績輸入與落點儀表板'!$C$10="不可採計",T926=0,TRUE)),IF('114成績輸入與落點儀表板'!$C$11="必須採計",U926&gt;0,IF('114成績輸入與落點儀表板'!$C$11="不可採計",U926=0,TRUE)),IF('114成績輸入與落點儀表板'!$C$12="必須採計",V926&gt;0,IF('114成績輸入與落點儀表板'!$C$12="不可採計",V926=0,TRUE)),IF('114成績輸入與落點儀表板'!$C$13="必須採計",W926&gt;0,IF('114成績輸入與落點儀表板'!$C$13="不可採計",W926=0,TRUE)),IF('114成績輸入與落點儀表板'!$C$14="必須採計",X926&gt;0,IF('114成績輸入與落點儀表板'!$C$14="不可採計",X926=0,TRUE)),IF('114成績輸入與落點儀表板'!$C$15="必須採計",Y926&gt;0,IF('114成績輸入與落點儀表板'!$C$15="不可採計",Y926=0,TRUE)),IF('114成績輸入與落點儀表板'!$C$16="必須採計",Z926&gt;0,IF('114成績輸入與落點儀表板'!$C$16="不可採計",Z926=0,TRUE))),"✅ 符合","❌ 不符合")</f>
        <v>❌ 不符合</v>
      </c>
      <c r="L926" s="15">
        <v>0</v>
      </c>
      <c r="M926" s="15">
        <v>1</v>
      </c>
      <c r="N926" s="15">
        <v>1</v>
      </c>
      <c r="O926" s="15">
        <v>0</v>
      </c>
      <c r="P926" s="15">
        <v>0</v>
      </c>
      <c r="Q926" s="15">
        <v>0</v>
      </c>
      <c r="R926" s="15">
        <v>1.25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</row>
    <row r="927" spans="1:26" ht="15.75" customHeight="1" x14ac:dyDescent="0.3">
      <c r="A927" s="2" t="s">
        <v>2300</v>
      </c>
      <c r="B927" s="6" t="s">
        <v>2264</v>
      </c>
      <c r="C927" s="6" t="s">
        <v>4445</v>
      </c>
      <c r="D927" s="12" t="s">
        <v>103</v>
      </c>
      <c r="E927" s="13" t="s">
        <v>4446</v>
      </c>
      <c r="F927" s="2">
        <v>22</v>
      </c>
      <c r="G927" s="15">
        <v>132</v>
      </c>
      <c r="H927" s="7">
        <f>L927*'114成績輸入與落點儀表板'!$B$2+M927*'114成績輸入與落點儀表板'!$B$3+N927*'114成績輸入與落點儀表板'!$B$4+O927*'114成績輸入與落點儀表板'!$B$5+P927*'114成績輸入與落點儀表板'!$B$6+Q927*'114成績輸入與落點儀表板'!$B$7+R927*'114成績輸入與落點儀表板'!$B$8+S927*'114成績輸入與落點儀表板'!$B$9+T927*'114成績輸入與落點儀表板'!$B$10+U927*'114成績輸入與落點儀表板'!$B$11+V927*'114成績輸入與落點儀表板'!$B$12+W927*'114成績輸入與落點儀表板'!$B$13+X927*'114成績輸入與落點儀表板'!$B$14+Y927*'114成績輸入與落點儀表板'!$B$15+Z927*'114成績輸入與落點儀表板'!$B$16</f>
        <v>0</v>
      </c>
      <c r="I927" s="8">
        <f t="shared" si="28"/>
        <v>-132</v>
      </c>
      <c r="J927" s="2" t="str">
        <f t="shared" si="29"/>
        <v>FAIL</v>
      </c>
      <c r="K927" s="17" t="str">
        <f>IF(AND(IF('114成績輸入與落點儀表板'!$C$2="必須採計",L927&gt;0,IF('114成績輸入與落點儀表板'!$C$2="不可採計",L927=0,TRUE)),IF('114成績輸入與落點儀表板'!$C$3="必須採計",M927&gt;0,IF('114成績輸入與落點儀表板'!$C$3="不可採計",M927=0,TRUE)),IF('114成績輸入與落點儀表板'!$C$4="必須採計",N927&gt;0,IF('114成績輸入與落點儀表板'!$C$4="不可採計",N927=0,TRUE)),IF('114成績輸入與落點儀表板'!$C$5="必須採計",O927&gt;0,IF('114成績輸入與落點儀表板'!$C$5="不可採計",O927=0,TRUE)),IF('114成績輸入與落點儀表板'!$C$6="必須採計",P927&gt;0,IF('114成績輸入與落點儀表板'!$C$6="不可採計",P927=0,TRUE)),IF('114成績輸入與落點儀表板'!$C$7="必須採計",Q927&gt;0,IF('114成績輸入與落點儀表板'!$C$7="不可採計",Q927=0,TRUE)),IF('114成績輸入與落點儀表板'!$C$8="必須採計",R927&gt;0,IF('114成績輸入與落點儀表板'!$C$8="不可採計",R927=0,TRUE)),IF('114成績輸入與落點儀表板'!$C$9="必須採計",S927&gt;0,IF('114成績輸入與落點儀表板'!$C$9="不可採計",S927=0,TRUE)),IF('114成績輸入與落點儀表板'!$C$10="必須採計",T927&gt;0,IF('114成績輸入與落點儀表板'!$C$10="不可採計",T927=0,TRUE)),IF('114成績輸入與落點儀表板'!$C$11="必須採計",U927&gt;0,IF('114成績輸入與落點儀表板'!$C$11="不可採計",U927=0,TRUE)),IF('114成績輸入與落點儀表板'!$C$12="必須採計",V927&gt;0,IF('114成績輸入與落點儀表板'!$C$12="不可採計",V927=0,TRUE)),IF('114成績輸入與落點儀表板'!$C$13="必須採計",W927&gt;0,IF('114成績輸入與落點儀表板'!$C$13="不可採計",W927=0,TRUE)),IF('114成績輸入與落點儀表板'!$C$14="必須採計",X927&gt;0,IF('114成績輸入與落點儀表板'!$C$14="不可採計",X927=0,TRUE)),IF('114成績輸入與落點儀表板'!$C$15="必須採計",Y927&gt;0,IF('114成績輸入與落點儀表板'!$C$15="不可採計",Y927=0,TRUE)),IF('114成績輸入與落點儀表板'!$C$16="必須採計",Z927&gt;0,IF('114成績輸入與落點儀表板'!$C$16="不可採計",Z927=0,TRUE))),"✅ 符合","❌ 不符合")</f>
        <v>❌ 不符合</v>
      </c>
      <c r="L927" s="15">
        <v>0</v>
      </c>
      <c r="M927" s="15">
        <v>1</v>
      </c>
      <c r="N927" s="15">
        <v>1</v>
      </c>
      <c r="O927" s="15">
        <v>0</v>
      </c>
      <c r="P927" s="15">
        <v>0</v>
      </c>
      <c r="Q927" s="15">
        <v>0</v>
      </c>
      <c r="R927" s="15">
        <v>1</v>
      </c>
      <c r="S927" s="15">
        <v>1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</row>
    <row r="928" spans="1:26" ht="15.75" customHeight="1" x14ac:dyDescent="0.3">
      <c r="A928" s="2" t="s">
        <v>2303</v>
      </c>
      <c r="B928" s="6" t="s">
        <v>2264</v>
      </c>
      <c r="C928" s="6" t="s">
        <v>859</v>
      </c>
      <c r="D928" s="12" t="s">
        <v>103</v>
      </c>
      <c r="E928" s="13" t="s">
        <v>1203</v>
      </c>
      <c r="F928" s="2">
        <v>40</v>
      </c>
      <c r="G928" s="15">
        <v>124</v>
      </c>
      <c r="H928" s="7">
        <f>L928*'114成績輸入與落點儀表板'!$B$2+M928*'114成績輸入與落點儀表板'!$B$3+N928*'114成績輸入與落點儀表板'!$B$4+O928*'114成績輸入與落點儀表板'!$B$5+P928*'114成績輸入與落點儀表板'!$B$6+Q928*'114成績輸入與落點儀表板'!$B$7+R928*'114成績輸入與落點儀表板'!$B$8+S928*'114成績輸入與落點儀表板'!$B$9+T928*'114成績輸入與落點儀表板'!$B$10+U928*'114成績輸入與落點儀表板'!$B$11+V928*'114成績輸入與落點儀表板'!$B$12+W928*'114成績輸入與落點儀表板'!$B$13+X928*'114成績輸入與落點儀表板'!$B$14+Y928*'114成績輸入與落點儀表板'!$B$15+Z928*'114成績輸入與落點儀表板'!$B$16</f>
        <v>0</v>
      </c>
      <c r="I928" s="8">
        <f t="shared" si="28"/>
        <v>-124</v>
      </c>
      <c r="J928" s="2" t="str">
        <f t="shared" si="29"/>
        <v>FAIL</v>
      </c>
      <c r="K928" s="17" t="str">
        <f>IF(AND(IF('114成績輸入與落點儀表板'!$C$2="必須採計",L928&gt;0,IF('114成績輸入與落點儀表板'!$C$2="不可採計",L928=0,TRUE)),IF('114成績輸入與落點儀表板'!$C$3="必須採計",M928&gt;0,IF('114成績輸入與落點儀表板'!$C$3="不可採計",M928=0,TRUE)),IF('114成績輸入與落點儀表板'!$C$4="必須採計",N928&gt;0,IF('114成績輸入與落點儀表板'!$C$4="不可採計",N928=0,TRUE)),IF('114成績輸入與落點儀表板'!$C$5="必須採計",O928&gt;0,IF('114成績輸入與落點儀表板'!$C$5="不可採計",O928=0,TRUE)),IF('114成績輸入與落點儀表板'!$C$6="必須採計",P928&gt;0,IF('114成績輸入與落點儀表板'!$C$6="不可採計",P928=0,TRUE)),IF('114成績輸入與落點儀表板'!$C$7="必須採計",Q928&gt;0,IF('114成績輸入與落點儀表板'!$C$7="不可採計",Q928=0,TRUE)),IF('114成績輸入與落點儀表板'!$C$8="必須採計",R928&gt;0,IF('114成績輸入與落點儀表板'!$C$8="不可採計",R928=0,TRUE)),IF('114成績輸入與落點儀表板'!$C$9="必須採計",S928&gt;0,IF('114成績輸入與落點儀表板'!$C$9="不可採計",S928=0,TRUE)),IF('114成績輸入與落點儀表板'!$C$10="必須採計",T928&gt;0,IF('114成績輸入與落點儀表板'!$C$10="不可採計",T928=0,TRUE)),IF('114成績輸入與落點儀表板'!$C$11="必須採計",U928&gt;0,IF('114成績輸入與落點儀表板'!$C$11="不可採計",U928=0,TRUE)),IF('114成績輸入與落點儀表板'!$C$12="必須採計",V928&gt;0,IF('114成績輸入與落點儀表板'!$C$12="不可採計",V928=0,TRUE)),IF('114成績輸入與落點儀表板'!$C$13="必須採計",W928&gt;0,IF('114成績輸入與落點儀表板'!$C$13="不可採計",W928=0,TRUE)),IF('114成績輸入與落點儀表板'!$C$14="必須採計",X928&gt;0,IF('114成績輸入與落點儀表板'!$C$14="不可採計",X928=0,TRUE)),IF('114成績輸入與落點儀表板'!$C$15="必須採計",Y928&gt;0,IF('114成績輸入與落點儀表板'!$C$15="不可採計",Y928=0,TRUE)),IF('114成績輸入與落點儀表板'!$C$16="必須採計",Z928&gt;0,IF('114成績輸入與落點儀表板'!$C$16="不可採計",Z928=0,TRUE))),"✅ 符合","❌ 不符合")</f>
        <v>❌ 不符合</v>
      </c>
      <c r="L928" s="15">
        <v>0</v>
      </c>
      <c r="M928" s="15">
        <v>1</v>
      </c>
      <c r="N928" s="15">
        <v>1</v>
      </c>
      <c r="O928" s="15">
        <v>0</v>
      </c>
      <c r="P928" s="15">
        <v>0</v>
      </c>
      <c r="Q928" s="15">
        <v>0</v>
      </c>
      <c r="R928" s="15">
        <v>1</v>
      </c>
      <c r="S928" s="15">
        <v>1</v>
      </c>
      <c r="T928" s="15">
        <v>0</v>
      </c>
      <c r="U928" s="15">
        <v>0</v>
      </c>
      <c r="V928" s="15">
        <v>0</v>
      </c>
      <c r="W928" s="15">
        <v>0</v>
      </c>
      <c r="X928" s="15">
        <v>0</v>
      </c>
      <c r="Y928" s="15">
        <v>0</v>
      </c>
      <c r="Z928" s="15">
        <v>0</v>
      </c>
    </row>
    <row r="929" spans="1:26" ht="15.75" customHeight="1" x14ac:dyDescent="0.3">
      <c r="A929" s="2" t="s">
        <v>2306</v>
      </c>
      <c r="B929" s="6" t="s">
        <v>2264</v>
      </c>
      <c r="C929" s="6" t="s">
        <v>245</v>
      </c>
      <c r="D929" s="12" t="s">
        <v>73</v>
      </c>
      <c r="E929" s="13" t="s">
        <v>524</v>
      </c>
      <c r="F929" s="2">
        <v>24</v>
      </c>
      <c r="G929" s="15">
        <v>149</v>
      </c>
      <c r="H929" s="7">
        <f>L929*'114成績輸入與落點儀表板'!$B$2+M929*'114成績輸入與落點儀表板'!$B$3+N929*'114成績輸入與落點儀表板'!$B$4+O929*'114成績輸入與落點儀表板'!$B$5+P929*'114成績輸入與落點儀表板'!$B$6+Q929*'114成績輸入與落點儀表板'!$B$7+R929*'114成績輸入與落點儀表板'!$B$8+S929*'114成績輸入與落點儀表板'!$B$9+T929*'114成績輸入與落點儀表板'!$B$10+U929*'114成績輸入與落點儀表板'!$B$11+V929*'114成績輸入與落點儀表板'!$B$12+W929*'114成績輸入與落點儀表板'!$B$13+X929*'114成績輸入與落點儀表板'!$B$14+Y929*'114成績輸入與落點儀表板'!$B$15+Z929*'114成績輸入與落點儀表板'!$B$16</f>
        <v>0</v>
      </c>
      <c r="I929" s="8">
        <f t="shared" si="28"/>
        <v>-149</v>
      </c>
      <c r="J929" s="2" t="str">
        <f t="shared" si="29"/>
        <v>FAIL</v>
      </c>
      <c r="K929" s="17" t="str">
        <f>IF(AND(IF('114成績輸入與落點儀表板'!$C$2="必須採計",L929&gt;0,IF('114成績輸入與落點儀表板'!$C$2="不可採計",L929=0,TRUE)),IF('114成績輸入與落點儀表板'!$C$3="必須採計",M929&gt;0,IF('114成績輸入與落點儀表板'!$C$3="不可採計",M929=0,TRUE)),IF('114成績輸入與落點儀表板'!$C$4="必須採計",N929&gt;0,IF('114成績輸入與落點儀表板'!$C$4="不可採計",N929=0,TRUE)),IF('114成績輸入與落點儀表板'!$C$5="必須採計",O929&gt;0,IF('114成績輸入與落點儀表板'!$C$5="不可採計",O929=0,TRUE)),IF('114成績輸入與落點儀表板'!$C$6="必須採計",P929&gt;0,IF('114成績輸入與落點儀表板'!$C$6="不可採計",P929=0,TRUE)),IF('114成績輸入與落點儀表板'!$C$7="必須採計",Q929&gt;0,IF('114成績輸入與落點儀表板'!$C$7="不可採計",Q929=0,TRUE)),IF('114成績輸入與落點儀表板'!$C$8="必須採計",R929&gt;0,IF('114成績輸入與落點儀表板'!$C$8="不可採計",R929=0,TRUE)),IF('114成績輸入與落點儀表板'!$C$9="必須採計",S929&gt;0,IF('114成績輸入與落點儀表板'!$C$9="不可採計",S929=0,TRUE)),IF('114成績輸入與落點儀表板'!$C$10="必須採計",T929&gt;0,IF('114成績輸入與落點儀表板'!$C$10="不可採計",T929=0,TRUE)),IF('114成績輸入與落點儀表板'!$C$11="必須採計",U929&gt;0,IF('114成績輸入與落點儀表板'!$C$11="不可採計",U929=0,TRUE)),IF('114成績輸入與落點儀表板'!$C$12="必須採計",V929&gt;0,IF('114成績輸入與落點儀表板'!$C$12="不可採計",V929=0,TRUE)),IF('114成績輸入與落點儀表板'!$C$13="必須採計",W929&gt;0,IF('114成績輸入與落點儀表板'!$C$13="不可採計",W929=0,TRUE)),IF('114成績輸入與落點儀表板'!$C$14="必須採計",X929&gt;0,IF('114成績輸入與落點儀表板'!$C$14="不可採計",X929=0,TRUE)),IF('114成績輸入與落點儀表板'!$C$15="必須採計",Y929&gt;0,IF('114成績輸入與落點儀表板'!$C$15="不可採計",Y929=0,TRUE)),IF('114成績輸入與落點儀表板'!$C$16="必須採計",Z929&gt;0,IF('114成績輸入與落點儀表板'!$C$16="不可採計",Z929=0,TRUE))),"✅ 符合","❌ 不符合")</f>
        <v>✅ 符合</v>
      </c>
      <c r="L929" s="15">
        <v>1</v>
      </c>
      <c r="M929" s="15">
        <v>1</v>
      </c>
      <c r="N929" s="15">
        <v>1</v>
      </c>
      <c r="O929" s="15">
        <v>0</v>
      </c>
      <c r="P929" s="15">
        <v>0</v>
      </c>
      <c r="Q929" s="15">
        <v>0</v>
      </c>
      <c r="R929" s="15">
        <v>1</v>
      </c>
      <c r="S929" s="15">
        <v>0</v>
      </c>
      <c r="T929" s="15">
        <v>0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</row>
    <row r="930" spans="1:26" ht="15.75" customHeight="1" x14ac:dyDescent="0.3">
      <c r="A930" s="2" t="s">
        <v>2309</v>
      </c>
      <c r="B930" s="6" t="s">
        <v>2264</v>
      </c>
      <c r="C930" s="6" t="s">
        <v>530</v>
      </c>
      <c r="D930" s="12" t="s">
        <v>134</v>
      </c>
      <c r="E930" s="13" t="s">
        <v>246</v>
      </c>
      <c r="F930" s="2">
        <v>14</v>
      </c>
      <c r="G930" s="15">
        <v>154.75</v>
      </c>
      <c r="H930" s="7">
        <f>L930*'114成績輸入與落點儀表板'!$B$2+M930*'114成績輸入與落點儀表板'!$B$3+N930*'114成績輸入與落點儀表板'!$B$4+O930*'114成績輸入與落點儀表板'!$B$5+P930*'114成績輸入與落點儀表板'!$B$6+Q930*'114成績輸入與落點儀表板'!$B$7+R930*'114成績輸入與落點儀表板'!$B$8+S930*'114成績輸入與落點儀表板'!$B$9+T930*'114成績輸入與落點儀表板'!$B$10+U930*'114成績輸入與落點儀表板'!$B$11+V930*'114成績輸入與落點儀表板'!$B$12+W930*'114成績輸入與落點儀表板'!$B$13+X930*'114成績輸入與落點儀表板'!$B$14+Y930*'114成績輸入與落點儀表板'!$B$15+Z930*'114成績輸入與落點儀表板'!$B$16</f>
        <v>0</v>
      </c>
      <c r="I930" s="8">
        <f t="shared" si="28"/>
        <v>-154.75</v>
      </c>
      <c r="J930" s="2" t="str">
        <f t="shared" si="29"/>
        <v>FAIL</v>
      </c>
      <c r="K930" s="17" t="str">
        <f>IF(AND(IF('114成績輸入與落點儀表板'!$C$2="必須採計",L930&gt;0,IF('114成績輸入與落點儀表板'!$C$2="不可採計",L930=0,TRUE)),IF('114成績輸入與落點儀表板'!$C$3="必須採計",M930&gt;0,IF('114成績輸入與落點儀表板'!$C$3="不可採計",M930=0,TRUE)),IF('114成績輸入與落點儀表板'!$C$4="必須採計",N930&gt;0,IF('114成績輸入與落點儀表板'!$C$4="不可採計",N930=0,TRUE)),IF('114成績輸入與落點儀表板'!$C$5="必須採計",O930&gt;0,IF('114成績輸入與落點儀表板'!$C$5="不可採計",O930=0,TRUE)),IF('114成績輸入與落點儀表板'!$C$6="必須採計",P930&gt;0,IF('114成績輸入與落點儀表板'!$C$6="不可採計",P930=0,TRUE)),IF('114成績輸入與落點儀表板'!$C$7="必須採計",Q930&gt;0,IF('114成績輸入與落點儀表板'!$C$7="不可採計",Q930=0,TRUE)),IF('114成績輸入與落點儀表板'!$C$8="必須採計",R930&gt;0,IF('114成績輸入與落點儀表板'!$C$8="不可採計",R930=0,TRUE)),IF('114成績輸入與落點儀表板'!$C$9="必須採計",S930&gt;0,IF('114成績輸入與落點儀表板'!$C$9="不可採計",S930=0,TRUE)),IF('114成績輸入與落點儀表板'!$C$10="必須採計",T930&gt;0,IF('114成績輸入與落點儀表板'!$C$10="不可採計",T930=0,TRUE)),IF('114成績輸入與落點儀表板'!$C$11="必須採計",U930&gt;0,IF('114成績輸入與落點儀表板'!$C$11="不可採計",U930=0,TRUE)),IF('114成績輸入與落點儀表板'!$C$12="必須採計",V930&gt;0,IF('114成績輸入與落點儀表板'!$C$12="不可採計",V930=0,TRUE)),IF('114成績輸入與落點儀表板'!$C$13="必須採計",W930&gt;0,IF('114成績輸入與落點儀表板'!$C$13="不可採計",W930=0,TRUE)),IF('114成績輸入與落點儀表板'!$C$14="必須採計",X930&gt;0,IF('114成績輸入與落點儀表板'!$C$14="不可採計",X930=0,TRUE)),IF('114成績輸入與落點儀表板'!$C$15="必須採計",Y930&gt;0,IF('114成績輸入與落點儀表板'!$C$15="不可採計",Y930=0,TRUE)),IF('114成績輸入與落點儀表板'!$C$16="必須採計",Z930&gt;0,IF('114成績輸入與落點儀表板'!$C$16="不可採計",Z930=0,TRUE))),"✅ 符合","❌ 不符合")</f>
        <v>❌ 不符合</v>
      </c>
      <c r="L930" s="15">
        <v>0</v>
      </c>
      <c r="M930" s="15">
        <v>1</v>
      </c>
      <c r="N930" s="15">
        <v>1.25</v>
      </c>
      <c r="O930" s="15">
        <v>0</v>
      </c>
      <c r="P930" s="15">
        <v>0</v>
      </c>
      <c r="Q930" s="15">
        <v>0</v>
      </c>
      <c r="R930" s="15">
        <v>1</v>
      </c>
      <c r="S930" s="15">
        <v>1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</row>
    <row r="931" spans="1:26" ht="15.75" customHeight="1" x14ac:dyDescent="0.3">
      <c r="A931" s="2" t="s">
        <v>2311</v>
      </c>
      <c r="B931" s="6" t="s">
        <v>2264</v>
      </c>
      <c r="C931" s="6" t="s">
        <v>1382</v>
      </c>
      <c r="D931" s="12" t="s">
        <v>73</v>
      </c>
      <c r="E931" s="13" t="s">
        <v>4447</v>
      </c>
      <c r="F931" s="2">
        <v>12</v>
      </c>
      <c r="G931" s="15">
        <v>138.75</v>
      </c>
      <c r="H931" s="7">
        <f>L931*'114成績輸入與落點儀表板'!$B$2+M931*'114成績輸入與落點儀表板'!$B$3+N931*'114成績輸入與落點儀表板'!$B$4+O931*'114成績輸入與落點儀表板'!$B$5+P931*'114成績輸入與落點儀表板'!$B$6+Q931*'114成績輸入與落點儀表板'!$B$7+R931*'114成績輸入與落點儀表板'!$B$8+S931*'114成績輸入與落點儀表板'!$B$9+T931*'114成績輸入與落點儀表板'!$B$10+U931*'114成績輸入與落點儀表板'!$B$11+V931*'114成績輸入與落點儀表板'!$B$12+W931*'114成績輸入與落點儀表板'!$B$13+X931*'114成績輸入與落點儀表板'!$B$14+Y931*'114成績輸入與落點儀表板'!$B$15+Z931*'114成績輸入與落點儀表板'!$B$16</f>
        <v>0</v>
      </c>
      <c r="I931" s="8">
        <f t="shared" si="28"/>
        <v>-138.75</v>
      </c>
      <c r="J931" s="2" t="str">
        <f t="shared" si="29"/>
        <v>FAIL</v>
      </c>
      <c r="K931" s="17" t="str">
        <f>IF(AND(IF('114成績輸入與落點儀表板'!$C$2="必須採計",L931&gt;0,IF('114成績輸入與落點儀表板'!$C$2="不可採計",L931=0,TRUE)),IF('114成績輸入與落點儀表板'!$C$3="必須採計",M931&gt;0,IF('114成績輸入與落點儀表板'!$C$3="不可採計",M931=0,TRUE)),IF('114成績輸入與落點儀表板'!$C$4="必須採計",N931&gt;0,IF('114成績輸入與落點儀表板'!$C$4="不可採計",N931=0,TRUE)),IF('114成績輸入與落點儀表板'!$C$5="必須採計",O931&gt;0,IF('114成績輸入與落點儀表板'!$C$5="不可採計",O931=0,TRUE)),IF('114成績輸入與落點儀表板'!$C$6="必須採計",P931&gt;0,IF('114成績輸入與落點儀表板'!$C$6="不可採計",P931=0,TRUE)),IF('114成績輸入與落點儀表板'!$C$7="必須採計",Q931&gt;0,IF('114成績輸入與落點儀表板'!$C$7="不可採計",Q931=0,TRUE)),IF('114成績輸入與落點儀表板'!$C$8="必須採計",R931&gt;0,IF('114成績輸入與落點儀表板'!$C$8="不可採計",R931=0,TRUE)),IF('114成績輸入與落點儀表板'!$C$9="必須採計",S931&gt;0,IF('114成績輸入與落點儀表板'!$C$9="不可採計",S931=0,TRUE)),IF('114成績輸入與落點儀表板'!$C$10="必須採計",T931&gt;0,IF('114成績輸入與落點儀表板'!$C$10="不可採計",T931=0,TRUE)),IF('114成績輸入與落點儀表板'!$C$11="必須採計",U931&gt;0,IF('114成績輸入與落點儀表板'!$C$11="不可採計",U931=0,TRUE)),IF('114成績輸入與落點儀表板'!$C$12="必須採計",V931&gt;0,IF('114成績輸入與落點儀表板'!$C$12="不可採計",V931=0,TRUE)),IF('114成績輸入與落點儀表板'!$C$13="必須採計",W931&gt;0,IF('114成績輸入與落點儀表板'!$C$13="不可採計",W931=0,TRUE)),IF('114成績輸入與落點儀表板'!$C$14="必須採計",X931&gt;0,IF('114成績輸入與落點儀表板'!$C$14="不可採計",X931=0,TRUE)),IF('114成績輸入與落點儀表板'!$C$15="必須採計",Y931&gt;0,IF('114成績輸入與落點儀表板'!$C$15="不可採計",Y931=0,TRUE)),IF('114成績輸入與落點儀表板'!$C$16="必須採計",Z931&gt;0,IF('114成績輸入與落點儀表板'!$C$16="不可採計",Z931=0,TRUE))),"✅ 符合","❌ 不符合")</f>
        <v>❌ 不符合</v>
      </c>
      <c r="L931" s="15">
        <v>0</v>
      </c>
      <c r="M931" s="15">
        <v>1</v>
      </c>
      <c r="N931" s="15">
        <v>1.5</v>
      </c>
      <c r="O931" s="15">
        <v>0</v>
      </c>
      <c r="P931" s="15">
        <v>0</v>
      </c>
      <c r="Q931" s="15">
        <v>0</v>
      </c>
      <c r="R931" s="15">
        <v>1.25</v>
      </c>
      <c r="S931" s="15">
        <v>1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</row>
    <row r="932" spans="1:26" ht="15.75" customHeight="1" x14ac:dyDescent="0.3">
      <c r="A932" s="2" t="s">
        <v>2312</v>
      </c>
      <c r="B932" s="6" t="s">
        <v>2264</v>
      </c>
      <c r="C932" s="6" t="s">
        <v>2294</v>
      </c>
      <c r="D932" s="12" t="s">
        <v>121</v>
      </c>
      <c r="E932" s="13" t="s">
        <v>294</v>
      </c>
      <c r="F932" s="2">
        <v>26</v>
      </c>
      <c r="G932" s="15">
        <v>125.5</v>
      </c>
      <c r="H932" s="7">
        <f>L932*'114成績輸入與落點儀表板'!$B$2+M932*'114成績輸入與落點儀表板'!$B$3+N932*'114成績輸入與落點儀表板'!$B$4+O932*'114成績輸入與落點儀表板'!$B$5+P932*'114成績輸入與落點儀表板'!$B$6+Q932*'114成績輸入與落點儀表板'!$B$7+R932*'114成績輸入與落點儀表板'!$B$8+S932*'114成績輸入與落點儀表板'!$B$9+T932*'114成績輸入與落點儀表板'!$B$10+U932*'114成績輸入與落點儀表板'!$B$11+V932*'114成績輸入與落點儀表板'!$B$12+W932*'114成績輸入與落點儀表板'!$B$13+X932*'114成績輸入與落點儀表板'!$B$14+Y932*'114成績輸入與落點儀表板'!$B$15+Z932*'114成績輸入與落點儀表板'!$B$16</f>
        <v>0</v>
      </c>
      <c r="I932" s="8">
        <f t="shared" si="28"/>
        <v>-125.5</v>
      </c>
      <c r="J932" s="2" t="str">
        <f t="shared" si="29"/>
        <v>FAIL</v>
      </c>
      <c r="K932" s="17" t="str">
        <f>IF(AND(IF('114成績輸入與落點儀表板'!$C$2="必須採計",L932&gt;0,IF('114成績輸入與落點儀表板'!$C$2="不可採計",L932=0,TRUE)),IF('114成績輸入與落點儀表板'!$C$3="必須採計",M932&gt;0,IF('114成績輸入與落點儀表板'!$C$3="不可採計",M932=0,TRUE)),IF('114成績輸入與落點儀表板'!$C$4="必須採計",N932&gt;0,IF('114成績輸入與落點儀表板'!$C$4="不可採計",N932=0,TRUE)),IF('114成績輸入與落點儀表板'!$C$5="必須採計",O932&gt;0,IF('114成績輸入與落點儀表板'!$C$5="不可採計",O932=0,TRUE)),IF('114成績輸入與落點儀表板'!$C$6="必須採計",P932&gt;0,IF('114成績輸入與落點儀表板'!$C$6="不可採計",P932=0,TRUE)),IF('114成績輸入與落點儀表板'!$C$7="必須採計",Q932&gt;0,IF('114成績輸入與落點儀表板'!$C$7="不可採計",Q932=0,TRUE)),IF('114成績輸入與落點儀表板'!$C$8="必須採計",R932&gt;0,IF('114成績輸入與落點儀表板'!$C$8="不可採計",R932=0,TRUE)),IF('114成績輸入與落點儀表板'!$C$9="必須採計",S932&gt;0,IF('114成績輸入與落點儀表板'!$C$9="不可採計",S932=0,TRUE)),IF('114成績輸入與落點儀表板'!$C$10="必須採計",T932&gt;0,IF('114成績輸入與落點儀表板'!$C$10="不可採計",T932=0,TRUE)),IF('114成績輸入與落點儀表板'!$C$11="必須採計",U932&gt;0,IF('114成績輸入與落點儀表板'!$C$11="不可採計",U932=0,TRUE)),IF('114成績輸入與落點儀表板'!$C$12="必須採計",V932&gt;0,IF('114成績輸入與落點儀表板'!$C$12="不可採計",V932=0,TRUE)),IF('114成績輸入與落點儀表板'!$C$13="必須採計",W932&gt;0,IF('114成績輸入與落點儀表板'!$C$13="不可採計",W932=0,TRUE)),IF('114成績輸入與落點儀表板'!$C$14="必須採計",X932&gt;0,IF('114成績輸入與落點儀表板'!$C$14="不可採計",X932=0,TRUE)),IF('114成績輸入與落點儀表板'!$C$15="必須採計",Y932&gt;0,IF('114成績輸入與落點儀表板'!$C$15="不可採計",Y932=0,TRUE)),IF('114成績輸入與落點儀表板'!$C$16="必須採計",Z932&gt;0,IF('114成績輸入與落點儀表板'!$C$16="不可採計",Z932=0,TRUE))),"✅ 符合","❌ 不符合")</f>
        <v>✅ 符合</v>
      </c>
      <c r="L932" s="15">
        <v>1</v>
      </c>
      <c r="M932" s="15">
        <v>1.5</v>
      </c>
      <c r="N932" s="15">
        <v>0</v>
      </c>
      <c r="O932" s="15">
        <v>0</v>
      </c>
      <c r="P932" s="15">
        <v>0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1</v>
      </c>
      <c r="X932" s="15">
        <v>0</v>
      </c>
      <c r="Y932" s="15">
        <v>0</v>
      </c>
      <c r="Z932" s="15">
        <v>0</v>
      </c>
    </row>
    <row r="933" spans="1:26" ht="15.75" customHeight="1" x14ac:dyDescent="0.3">
      <c r="A933" s="2" t="s">
        <v>2314</v>
      </c>
      <c r="B933" s="6" t="s">
        <v>2264</v>
      </c>
      <c r="C933" s="6" t="s">
        <v>4448</v>
      </c>
      <c r="D933" s="12" t="s">
        <v>121</v>
      </c>
      <c r="E933" s="13" t="s">
        <v>1285</v>
      </c>
      <c r="F933" s="2">
        <v>16</v>
      </c>
      <c r="G933" s="15">
        <v>84</v>
      </c>
      <c r="H933" s="7">
        <f>L933*'114成績輸入與落點儀表板'!$B$2+M933*'114成績輸入與落點儀表板'!$B$3+N933*'114成績輸入與落點儀表板'!$B$4+O933*'114成績輸入與落點儀表板'!$B$5+P933*'114成績輸入與落點儀表板'!$B$6+Q933*'114成績輸入與落點儀表板'!$B$7+R933*'114成績輸入與落點儀表板'!$B$8+S933*'114成績輸入與落點儀表板'!$B$9+T933*'114成績輸入與落點儀表板'!$B$10+U933*'114成績輸入與落點儀表板'!$B$11+V933*'114成績輸入與落點儀表板'!$B$12+W933*'114成績輸入與落點儀表板'!$B$13+X933*'114成績輸入與落點儀表板'!$B$14+Y933*'114成績輸入與落點儀表板'!$B$15+Z933*'114成績輸入與落點儀表板'!$B$16</f>
        <v>0</v>
      </c>
      <c r="I933" s="8">
        <f t="shared" si="28"/>
        <v>-84</v>
      </c>
      <c r="J933" s="2" t="str">
        <f t="shared" si="29"/>
        <v>FAIL</v>
      </c>
      <c r="K933" s="17" t="str">
        <f>IF(AND(IF('114成績輸入與落點儀表板'!$C$2="必須採計",L933&gt;0,IF('114成績輸入與落點儀表板'!$C$2="不可採計",L933=0,TRUE)),IF('114成績輸入與落點儀表板'!$C$3="必須採計",M933&gt;0,IF('114成績輸入與落點儀表板'!$C$3="不可採計",M933=0,TRUE)),IF('114成績輸入與落點儀表板'!$C$4="必須採計",N933&gt;0,IF('114成績輸入與落點儀表板'!$C$4="不可採計",N933=0,TRUE)),IF('114成績輸入與落點儀表板'!$C$5="必須採計",O933&gt;0,IF('114成績輸入與落點儀表板'!$C$5="不可採計",O933=0,TRUE)),IF('114成績輸入與落點儀表板'!$C$6="必須採計",P933&gt;0,IF('114成績輸入與落點儀表板'!$C$6="不可採計",P933=0,TRUE)),IF('114成績輸入與落點儀表板'!$C$7="必須採計",Q933&gt;0,IF('114成績輸入與落點儀表板'!$C$7="不可採計",Q933=0,TRUE)),IF('114成績輸入與落點儀表板'!$C$8="必須採計",R933&gt;0,IF('114成績輸入與落點儀表板'!$C$8="不可採計",R933=0,TRUE)),IF('114成績輸入與落點儀表板'!$C$9="必須採計",S933&gt;0,IF('114成績輸入與落點儀表板'!$C$9="不可採計",S933=0,TRUE)),IF('114成績輸入與落點儀表板'!$C$10="必須採計",T933&gt;0,IF('114成績輸入與落點儀表板'!$C$10="不可採計",T933=0,TRUE)),IF('114成績輸入與落點儀表板'!$C$11="必須採計",U933&gt;0,IF('114成績輸入與落點儀表板'!$C$11="不可採計",U933=0,TRUE)),IF('114成績輸入與落點儀表板'!$C$12="必須採計",V933&gt;0,IF('114成績輸入與落點儀表板'!$C$12="不可採計",V933=0,TRUE)),IF('114成績輸入與落點儀表板'!$C$13="必須採計",W933&gt;0,IF('114成績輸入與落點儀表板'!$C$13="不可採計",W933=0,TRUE)),IF('114成績輸入與落點儀表板'!$C$14="必須採計",X933&gt;0,IF('114成績輸入與落點儀表板'!$C$14="不可採計",X933=0,TRUE)),IF('114成績輸入與落點儀表板'!$C$15="必須採計",Y933&gt;0,IF('114成績輸入與落點儀表板'!$C$15="不可採計",Y933=0,TRUE)),IF('114成績輸入與落點儀表板'!$C$16="必須採計",Z933&gt;0,IF('114成績輸入與落點儀表板'!$C$16="不可採計",Z933=0,TRUE))),"✅ 符合","❌ 不符合")</f>
        <v>✅ 符合</v>
      </c>
      <c r="L933" s="15">
        <v>1</v>
      </c>
      <c r="M933" s="15">
        <v>1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0</v>
      </c>
      <c r="W933" s="15">
        <v>1</v>
      </c>
      <c r="X933" s="15">
        <v>0</v>
      </c>
      <c r="Y933" s="15">
        <v>0</v>
      </c>
      <c r="Z933" s="15">
        <v>0</v>
      </c>
    </row>
    <row r="934" spans="1:26" ht="15.75" customHeight="1" x14ac:dyDescent="0.3">
      <c r="A934" s="2" t="s">
        <v>2316</v>
      </c>
      <c r="B934" s="6" t="s">
        <v>2264</v>
      </c>
      <c r="C934" s="6" t="s">
        <v>4449</v>
      </c>
      <c r="D934" s="12" t="s">
        <v>121</v>
      </c>
      <c r="E934" s="13" t="s">
        <v>1299</v>
      </c>
      <c r="F934" s="2">
        <v>13</v>
      </c>
      <c r="G934" s="15">
        <v>68</v>
      </c>
      <c r="H934" s="7">
        <f>L934*'114成績輸入與落點儀表板'!$B$2+M934*'114成績輸入與落點儀表板'!$B$3+N934*'114成績輸入與落點儀表板'!$B$4+O934*'114成績輸入與落點儀表板'!$B$5+P934*'114成績輸入與落點儀表板'!$B$6+Q934*'114成績輸入與落點儀表板'!$B$7+R934*'114成績輸入與落點儀表板'!$B$8+S934*'114成績輸入與落點儀表板'!$B$9+T934*'114成績輸入與落點儀表板'!$B$10+U934*'114成績輸入與落點儀表板'!$B$11+V934*'114成績輸入與落點儀表板'!$B$12+W934*'114成績輸入與落點儀表板'!$B$13+X934*'114成績輸入與落點儀表板'!$B$14+Y934*'114成績輸入與落點儀表板'!$B$15+Z934*'114成績輸入與落點儀表板'!$B$16</f>
        <v>0</v>
      </c>
      <c r="I934" s="8">
        <f t="shared" si="28"/>
        <v>-68</v>
      </c>
      <c r="J934" s="2" t="str">
        <f t="shared" si="29"/>
        <v>FAIL</v>
      </c>
      <c r="K934" s="17" t="str">
        <f>IF(AND(IF('114成績輸入與落點儀表板'!$C$2="必須採計",L934&gt;0,IF('114成績輸入與落點儀表板'!$C$2="不可採計",L934=0,TRUE)),IF('114成績輸入與落點儀表板'!$C$3="必須採計",M934&gt;0,IF('114成績輸入與落點儀表板'!$C$3="不可採計",M934=0,TRUE)),IF('114成績輸入與落點儀表板'!$C$4="必須採計",N934&gt;0,IF('114成績輸入與落點儀表板'!$C$4="不可採計",N934=0,TRUE)),IF('114成績輸入與落點儀表板'!$C$5="必須採計",O934&gt;0,IF('114成績輸入與落點儀表板'!$C$5="不可採計",O934=0,TRUE)),IF('114成績輸入與落點儀表板'!$C$6="必須採計",P934&gt;0,IF('114成績輸入與落點儀表板'!$C$6="不可採計",P934=0,TRUE)),IF('114成績輸入與落點儀表板'!$C$7="必須採計",Q934&gt;0,IF('114成績輸入與落點儀表板'!$C$7="不可採計",Q934=0,TRUE)),IF('114成績輸入與落點儀表板'!$C$8="必須採計",R934&gt;0,IF('114成績輸入與落點儀表板'!$C$8="不可採計",R934=0,TRUE)),IF('114成績輸入與落點儀表板'!$C$9="必須採計",S934&gt;0,IF('114成績輸入與落點儀表板'!$C$9="不可採計",S934=0,TRUE)),IF('114成績輸入與落點儀表板'!$C$10="必須採計",T934&gt;0,IF('114成績輸入與落點儀表板'!$C$10="不可採計",T934=0,TRUE)),IF('114成績輸入與落點儀表板'!$C$11="必須採計",U934&gt;0,IF('114成績輸入與落點儀表板'!$C$11="不可採計",U934=0,TRUE)),IF('114成績輸入與落點儀表板'!$C$12="必須採計",V934&gt;0,IF('114成績輸入與落點儀表板'!$C$12="不可採計",V934=0,TRUE)),IF('114成績輸入與落點儀表板'!$C$13="必須採計",W934&gt;0,IF('114成績輸入與落點儀表板'!$C$13="不可採計",W934=0,TRUE)),IF('114成績輸入與落點儀表板'!$C$14="必須採計",X934&gt;0,IF('114成績輸入與落點儀表板'!$C$14="不可採計",X934=0,TRUE)),IF('114成績輸入與落點儀表板'!$C$15="必須採計",Y934&gt;0,IF('114成績輸入與落點儀表板'!$C$15="不可採計",Y934=0,TRUE)),IF('114成績輸入與落點儀表板'!$C$16="必須採計",Z934&gt;0,IF('114成績輸入與落點儀表板'!$C$16="不可採計",Z934=0,TRUE))),"✅ 符合","❌ 不符合")</f>
        <v>✅ 符合</v>
      </c>
      <c r="L934" s="15">
        <v>1</v>
      </c>
      <c r="M934" s="15">
        <v>1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1</v>
      </c>
      <c r="V934" s="15">
        <v>0</v>
      </c>
      <c r="W934" s="15">
        <v>0</v>
      </c>
      <c r="X934" s="15">
        <v>0</v>
      </c>
      <c r="Y934" s="15">
        <v>0</v>
      </c>
      <c r="Z934" s="15">
        <v>0</v>
      </c>
    </row>
    <row r="935" spans="1:26" ht="15.75" customHeight="1" x14ac:dyDescent="0.3">
      <c r="A935" s="2" t="s">
        <v>2318</v>
      </c>
      <c r="B935" s="13" t="s">
        <v>2264</v>
      </c>
      <c r="C935" s="13" t="s">
        <v>586</v>
      </c>
      <c r="D935" s="12" t="s">
        <v>80</v>
      </c>
      <c r="E935" s="13" t="s">
        <v>1727</v>
      </c>
      <c r="F935" s="2">
        <v>15</v>
      </c>
      <c r="G935" s="15">
        <v>124</v>
      </c>
      <c r="H935" s="7">
        <f>L935*'114成績輸入與落點儀表板'!$B$2+M935*'114成績輸入與落點儀表板'!$B$3+N935*'114成績輸入與落點儀表板'!$B$4+O935*'114成績輸入與落點儀表板'!$B$5+P935*'114成績輸入與落點儀表板'!$B$6+Q935*'114成績輸入與落點儀表板'!$B$7+R935*'114成績輸入與落點儀表板'!$B$8+S935*'114成績輸入與落點儀表板'!$B$9+T935*'114成績輸入與落點儀表板'!$B$10+U935*'114成績輸入與落點儀表板'!$B$11+V935*'114成績輸入與落點儀表板'!$B$12+W935*'114成績輸入與落點儀表板'!$B$13+X935*'114成績輸入與落點儀表板'!$B$14+Y935*'114成績輸入與落點儀表板'!$B$15+Z935*'114成績輸入與落點儀表板'!$B$16</f>
        <v>0</v>
      </c>
      <c r="I935" s="8">
        <f t="shared" si="28"/>
        <v>-124</v>
      </c>
      <c r="J935" s="2" t="str">
        <f t="shared" si="29"/>
        <v>FAIL</v>
      </c>
      <c r="K935" s="17" t="str">
        <f>IF(AND(IF('114成績輸入與落點儀表板'!$C$2="必須採計",L935&gt;0,IF('114成績輸入與落點儀表板'!$C$2="不可採計",L935=0,TRUE)),IF('114成績輸入與落點儀表板'!$C$3="必須採計",M935&gt;0,IF('114成績輸入與落點儀表板'!$C$3="不可採計",M935=0,TRUE)),IF('114成績輸入與落點儀表板'!$C$4="必須採計",N935&gt;0,IF('114成績輸入與落點儀表板'!$C$4="不可採計",N935=0,TRUE)),IF('114成績輸入與落點儀表板'!$C$5="必須採計",O935&gt;0,IF('114成績輸入與落點儀表板'!$C$5="不可採計",O935=0,TRUE)),IF('114成績輸入與落點儀表板'!$C$6="必須採計",P935&gt;0,IF('114成績輸入與落點儀表板'!$C$6="不可採計",P935=0,TRUE)),IF('114成績輸入與落點儀表板'!$C$7="必須採計",Q935&gt;0,IF('114成績輸入與落點儀表板'!$C$7="不可採計",Q935=0,TRUE)),IF('114成績輸入與落點儀表板'!$C$8="必須採計",R935&gt;0,IF('114成績輸入與落點儀表板'!$C$8="不可採計",R935=0,TRUE)),IF('114成績輸入與落點儀表板'!$C$9="必須採計",S935&gt;0,IF('114成績輸入與落點儀表板'!$C$9="不可採計",S935=0,TRUE)),IF('114成績輸入與落點儀表板'!$C$10="必須採計",T935&gt;0,IF('114成績輸入與落點儀表板'!$C$10="不可採計",T935=0,TRUE)),IF('114成績輸入與落點儀表板'!$C$11="必須採計",U935&gt;0,IF('114成績輸入與落點儀表板'!$C$11="不可採計",U935=0,TRUE)),IF('114成績輸入與落點儀表板'!$C$12="必須採計",V935&gt;0,IF('114成績輸入與落點儀表板'!$C$12="不可採計",V935=0,TRUE)),IF('114成績輸入與落點儀表板'!$C$13="必須採計",W935&gt;0,IF('114成績輸入與落點儀表板'!$C$13="不可採計",W935=0,TRUE)),IF('114成績輸入與落點儀表板'!$C$14="必須採計",X935&gt;0,IF('114成績輸入與落點儀表板'!$C$14="不可採計",X935=0,TRUE)),IF('114成績輸入與落點儀表板'!$C$15="必須採計",Y935&gt;0,IF('114成績輸入與落點儀表板'!$C$15="不可採計",Y935=0,TRUE)),IF('114成績輸入與落點儀表板'!$C$16="必須採計",Z935&gt;0,IF('114成績輸入與落點儀表板'!$C$16="不可採計",Z935=0,TRUE))),"✅ 符合","❌ 不符合")</f>
        <v>✅ 符合</v>
      </c>
      <c r="L935" s="15">
        <v>1.5</v>
      </c>
      <c r="M935" s="15">
        <v>2</v>
      </c>
      <c r="N935" s="15">
        <v>0</v>
      </c>
      <c r="O935" s="15">
        <v>0</v>
      </c>
      <c r="P935" s="15">
        <v>0</v>
      </c>
      <c r="Q935" s="15">
        <v>0</v>
      </c>
      <c r="R935" s="15">
        <v>0</v>
      </c>
      <c r="S935" s="15">
        <v>0</v>
      </c>
      <c r="T935" s="15">
        <v>0</v>
      </c>
      <c r="U935" s="15">
        <v>0</v>
      </c>
      <c r="V935" s="15">
        <v>0</v>
      </c>
      <c r="W935" s="15">
        <v>1</v>
      </c>
      <c r="X935" s="15">
        <v>0</v>
      </c>
      <c r="Y935" s="15">
        <v>0</v>
      </c>
      <c r="Z935" s="15">
        <v>0</v>
      </c>
    </row>
    <row r="936" spans="1:26" ht="15.75" customHeight="1" x14ac:dyDescent="0.3">
      <c r="A936" s="2" t="s">
        <v>2321</v>
      </c>
      <c r="B936" s="13" t="s">
        <v>2264</v>
      </c>
      <c r="C936" s="13" t="s">
        <v>233</v>
      </c>
      <c r="D936" s="12" t="s">
        <v>73</v>
      </c>
      <c r="E936" s="13" t="s">
        <v>2341</v>
      </c>
      <c r="F936" s="2">
        <v>24</v>
      </c>
      <c r="G936" s="15">
        <v>123.5</v>
      </c>
      <c r="H936" s="7">
        <f>L936*'114成績輸入與落點儀表板'!$B$2+M936*'114成績輸入與落點儀表板'!$B$3+N936*'114成績輸入與落點儀表板'!$B$4+O936*'114成績輸入與落點儀表板'!$B$5+P936*'114成績輸入與落點儀表板'!$B$6+Q936*'114成績輸入與落點儀表板'!$B$7+R936*'114成績輸入與落點儀表板'!$B$8+S936*'114成績輸入與落點儀表板'!$B$9+T936*'114成績輸入與落點儀表板'!$B$10+U936*'114成績輸入與落點儀表板'!$B$11+V936*'114成績輸入與落點儀表板'!$B$12+W936*'114成績輸入與落點儀表板'!$B$13+X936*'114成績輸入與落點儀表板'!$B$14+Y936*'114成績輸入與落點儀表板'!$B$15+Z936*'114成績輸入與落點儀表板'!$B$16</f>
        <v>0</v>
      </c>
      <c r="I936" s="8">
        <f t="shared" si="28"/>
        <v>-123.5</v>
      </c>
      <c r="J936" s="2" t="str">
        <f t="shared" si="29"/>
        <v>FAIL</v>
      </c>
      <c r="K936" s="17" t="str">
        <f>IF(AND(IF('114成績輸入與落點儀表板'!$C$2="必須採計",L936&gt;0,IF('114成績輸入與落點儀表板'!$C$2="不可採計",L936=0,TRUE)),IF('114成績輸入與落點儀表板'!$C$3="必須採計",M936&gt;0,IF('114成績輸入與落點儀表板'!$C$3="不可採計",M936=0,TRUE)),IF('114成績輸入與落點儀表板'!$C$4="必須採計",N936&gt;0,IF('114成績輸入與落點儀表板'!$C$4="不可採計",N936=0,TRUE)),IF('114成績輸入與落點儀表板'!$C$5="必須採計",O936&gt;0,IF('114成績輸入與落點儀表板'!$C$5="不可採計",O936=0,TRUE)),IF('114成績輸入與落點儀表板'!$C$6="必須採計",P936&gt;0,IF('114成績輸入與落點儀表板'!$C$6="不可採計",P936=0,TRUE)),IF('114成績輸入與落點儀表板'!$C$7="必須採計",Q936&gt;0,IF('114成績輸入與落點儀表板'!$C$7="不可採計",Q936=0,TRUE)),IF('114成績輸入與落點儀表板'!$C$8="必須採計",R936&gt;0,IF('114成績輸入與落點儀表板'!$C$8="不可採計",R936=0,TRUE)),IF('114成績輸入與落點儀表板'!$C$9="必須採計",S936&gt;0,IF('114成績輸入與落點儀表板'!$C$9="不可採計",S936=0,TRUE)),IF('114成績輸入與落點儀表板'!$C$10="必須採計",T936&gt;0,IF('114成績輸入與落點儀表板'!$C$10="不可採計",T936=0,TRUE)),IF('114成績輸入與落點儀表板'!$C$11="必須採計",U936&gt;0,IF('114成績輸入與落點儀表板'!$C$11="不可採計",U936=0,TRUE)),IF('114成績輸入與落點儀表板'!$C$12="必須採計",V936&gt;0,IF('114成績輸入與落點儀表板'!$C$12="不可採計",V936=0,TRUE)),IF('114成績輸入與落點儀表板'!$C$13="必須採計",W936&gt;0,IF('114成績輸入與落點儀表板'!$C$13="不可採計",W936=0,TRUE)),IF('114成績輸入與落點儀表板'!$C$14="必須採計",X936&gt;0,IF('114成績輸入與落點儀表板'!$C$14="不可採計",X936=0,TRUE)),IF('114成績輸入與落點儀表板'!$C$15="必須採計",Y936&gt;0,IF('114成績輸入與落點儀表板'!$C$15="不可採計",Y936=0,TRUE)),IF('114成績輸入與落點儀表板'!$C$16="必須採計",Z936&gt;0,IF('114成績輸入與落點儀表板'!$C$16="不可採計",Z936=0,TRUE))),"✅ 符合","❌ 不符合")</f>
        <v>✅ 符合</v>
      </c>
      <c r="L936" s="15">
        <v>1.25</v>
      </c>
      <c r="M936" s="15">
        <v>1.5</v>
      </c>
      <c r="N936" s="15">
        <v>0</v>
      </c>
      <c r="O936" s="15">
        <v>0</v>
      </c>
      <c r="P936" s="15">
        <v>0</v>
      </c>
      <c r="Q936" s="15">
        <v>0</v>
      </c>
      <c r="R936" s="15">
        <v>0</v>
      </c>
      <c r="S936" s="15">
        <v>0</v>
      </c>
      <c r="T936" s="15">
        <v>0</v>
      </c>
      <c r="U936" s="15">
        <v>0</v>
      </c>
      <c r="V936" s="15">
        <v>0</v>
      </c>
      <c r="W936" s="15">
        <v>1</v>
      </c>
      <c r="X936" s="15">
        <v>0</v>
      </c>
      <c r="Y936" s="15">
        <v>0</v>
      </c>
      <c r="Z936" s="15">
        <v>0</v>
      </c>
    </row>
    <row r="937" spans="1:26" ht="15.75" customHeight="1" x14ac:dyDescent="0.3">
      <c r="A937" s="2" t="s">
        <v>2323</v>
      </c>
      <c r="B937" s="13" t="s">
        <v>2264</v>
      </c>
      <c r="C937" s="13" t="s">
        <v>2301</v>
      </c>
      <c r="D937" s="12" t="s">
        <v>121</v>
      </c>
      <c r="E937" s="13" t="s">
        <v>943</v>
      </c>
      <c r="F937" s="2">
        <v>4</v>
      </c>
      <c r="G937" s="15">
        <v>192.5</v>
      </c>
      <c r="H937" s="7">
        <f>L937*'114成績輸入與落點儀表板'!$B$2+M937*'114成績輸入與落點儀表板'!$B$3+N937*'114成績輸入與落點儀表板'!$B$4+O937*'114成績輸入與落點儀表板'!$B$5+P937*'114成績輸入與落點儀表板'!$B$6+Q937*'114成績輸入與落點儀表板'!$B$7+R937*'114成績輸入與落點儀表板'!$B$8+S937*'114成績輸入與落點儀表板'!$B$9+T937*'114成績輸入與落點儀表板'!$B$10+U937*'114成績輸入與落點儀表板'!$B$11+V937*'114成績輸入與落點儀表板'!$B$12+W937*'114成績輸入與落點儀表板'!$B$13+X937*'114成績輸入與落點儀表板'!$B$14+Y937*'114成績輸入與落點儀表板'!$B$15+Z937*'114成績輸入與落點儀表板'!$B$16</f>
        <v>0</v>
      </c>
      <c r="I937" s="8">
        <f t="shared" si="28"/>
        <v>-192.5</v>
      </c>
      <c r="J937" s="2" t="str">
        <f t="shared" si="29"/>
        <v>FAIL</v>
      </c>
      <c r="K937" s="17" t="str">
        <f>IF(AND(IF('114成績輸入與落點儀表板'!$C$2="必須採計",L937&gt;0,IF('114成績輸入與落點儀表板'!$C$2="不可採計",L937=0,TRUE)),IF('114成績輸入與落點儀表板'!$C$3="必須採計",M937&gt;0,IF('114成績輸入與落點儀表板'!$C$3="不可採計",M937=0,TRUE)),IF('114成績輸入與落點儀表板'!$C$4="必須採計",N937&gt;0,IF('114成績輸入與落點儀表板'!$C$4="不可採計",N937=0,TRUE)),IF('114成績輸入與落點儀表板'!$C$5="必須採計",O937&gt;0,IF('114成績輸入與落點儀表板'!$C$5="不可採計",O937=0,TRUE)),IF('114成績輸入與落點儀表板'!$C$6="必須採計",P937&gt;0,IF('114成績輸入與落點儀表板'!$C$6="不可採計",P937=0,TRUE)),IF('114成績輸入與落點儀表板'!$C$7="必須採計",Q937&gt;0,IF('114成績輸入與落點儀表板'!$C$7="不可採計",Q937=0,TRUE)),IF('114成績輸入與落點儀表板'!$C$8="必須採計",R937&gt;0,IF('114成績輸入與落點儀表板'!$C$8="不可採計",R937=0,TRUE)),IF('114成績輸入與落點儀表板'!$C$9="必須採計",S937&gt;0,IF('114成績輸入與落點儀表板'!$C$9="不可採計",S937=0,TRUE)),IF('114成績輸入與落點儀表板'!$C$10="必須採計",T937&gt;0,IF('114成績輸入與落點儀表板'!$C$10="不可採計",T937=0,TRUE)),IF('114成績輸入與落點儀表板'!$C$11="必須採計",U937&gt;0,IF('114成績輸入與落點儀表板'!$C$11="不可採計",U937=0,TRUE)),IF('114成績輸入與落點儀表板'!$C$12="必須採計",V937&gt;0,IF('114成績輸入與落點儀表板'!$C$12="不可採計",V937=0,TRUE)),IF('114成績輸入與落點儀表板'!$C$13="必須採計",W937&gt;0,IF('114成績輸入與落點儀表板'!$C$13="不可採計",W937=0,TRUE)),IF('114成績輸入與落點儀表板'!$C$14="必須採計",X937&gt;0,IF('114成績輸入與落點儀表板'!$C$14="不可採計",X937=0,TRUE)),IF('114成績輸入與落點儀表板'!$C$15="必須採計",Y937&gt;0,IF('114成績輸入與落點儀表板'!$C$15="不可採計",Y937=0,TRUE)),IF('114成績輸入與落點儀表板'!$C$16="必須採計",Z937&gt;0,IF('114成績輸入與落點儀表板'!$C$16="不可採計",Z937=0,TRUE))),"✅ 符合","❌ 不符合")</f>
        <v>✅ 符合</v>
      </c>
      <c r="L937" s="15">
        <v>1.5</v>
      </c>
      <c r="M937" s="15">
        <v>2</v>
      </c>
      <c r="N937" s="15">
        <v>2</v>
      </c>
      <c r="O937" s="15">
        <v>0</v>
      </c>
      <c r="P937" s="15">
        <v>0</v>
      </c>
      <c r="Q937" s="15">
        <v>0</v>
      </c>
      <c r="R937" s="15">
        <v>0</v>
      </c>
      <c r="S937" s="15">
        <v>0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</row>
    <row r="938" spans="1:26" ht="15.75" customHeight="1" x14ac:dyDescent="0.3">
      <c r="A938" s="2" t="s">
        <v>2324</v>
      </c>
      <c r="B938" s="13" t="s">
        <v>2264</v>
      </c>
      <c r="C938" s="13" t="s">
        <v>2304</v>
      </c>
      <c r="D938" s="12" t="s">
        <v>121</v>
      </c>
      <c r="E938" s="13" t="s">
        <v>2508</v>
      </c>
      <c r="F938" s="2">
        <v>12</v>
      </c>
      <c r="G938" s="15">
        <v>143.5</v>
      </c>
      <c r="H938" s="7">
        <f>L938*'114成績輸入與落點儀表板'!$B$2+M938*'114成績輸入與落點儀表板'!$B$3+N938*'114成績輸入與落點儀表板'!$B$4+O938*'114成績輸入與落點儀表板'!$B$5+P938*'114成績輸入與落點儀表板'!$B$6+Q938*'114成績輸入與落點儀表板'!$B$7+R938*'114成績輸入與落點儀表板'!$B$8+S938*'114成績輸入與落點儀表板'!$B$9+T938*'114成績輸入與落點儀表板'!$B$10+U938*'114成績輸入與落點儀表板'!$B$11+V938*'114成績輸入與落點儀表板'!$B$12+W938*'114成績輸入與落點儀表板'!$B$13+X938*'114成績輸入與落點儀表板'!$B$14+Y938*'114成績輸入與落點儀表板'!$B$15+Z938*'114成績輸入與落點儀表板'!$B$16</f>
        <v>0</v>
      </c>
      <c r="I938" s="8">
        <f t="shared" si="28"/>
        <v>-143.5</v>
      </c>
      <c r="J938" s="2" t="str">
        <f t="shared" si="29"/>
        <v>FAIL</v>
      </c>
      <c r="K938" s="17" t="str">
        <f>IF(AND(IF('114成績輸入與落點儀表板'!$C$2="必須採計",L938&gt;0,IF('114成績輸入與落點儀表板'!$C$2="不可採計",L938=0,TRUE)),IF('114成績輸入與落點儀表板'!$C$3="必須採計",M938&gt;0,IF('114成績輸入與落點儀表板'!$C$3="不可採計",M938=0,TRUE)),IF('114成績輸入與落點儀表板'!$C$4="必須採計",N938&gt;0,IF('114成績輸入與落點儀表板'!$C$4="不可採計",N938=0,TRUE)),IF('114成績輸入與落點儀表板'!$C$5="必須採計",O938&gt;0,IF('114成績輸入與落點儀表板'!$C$5="不可採計",O938=0,TRUE)),IF('114成績輸入與落點儀表板'!$C$6="必須採計",P938&gt;0,IF('114成績輸入與落點儀表板'!$C$6="不可採計",P938=0,TRUE)),IF('114成績輸入與落點儀表板'!$C$7="必須採計",Q938&gt;0,IF('114成績輸入與落點儀表板'!$C$7="不可採計",Q938=0,TRUE)),IF('114成績輸入與落點儀表板'!$C$8="必須採計",R938&gt;0,IF('114成績輸入與落點儀表板'!$C$8="不可採計",R938=0,TRUE)),IF('114成績輸入與落點儀表板'!$C$9="必須採計",S938&gt;0,IF('114成績輸入與落點儀表板'!$C$9="不可採計",S938=0,TRUE)),IF('114成績輸入與落點儀表板'!$C$10="必須採計",T938&gt;0,IF('114成績輸入與落點儀表板'!$C$10="不可採計",T938=0,TRUE)),IF('114成績輸入與落點儀表板'!$C$11="必須採計",U938&gt;0,IF('114成績輸入與落點儀表板'!$C$11="不可採計",U938=0,TRUE)),IF('114成績輸入與落點儀表板'!$C$12="必須採計",V938&gt;0,IF('114成績輸入與落點儀表板'!$C$12="不可採計",V938=0,TRUE)),IF('114成績輸入與落點儀表板'!$C$13="必須採計",W938&gt;0,IF('114成績輸入與落點儀表板'!$C$13="不可採計",W938=0,TRUE)),IF('114成績輸入與落點儀表板'!$C$14="必須採計",X938&gt;0,IF('114成績輸入與落點儀表板'!$C$14="不可採計",X938=0,TRUE)),IF('114成績輸入與落點儀表板'!$C$15="必須採計",Y938&gt;0,IF('114成績輸入與落點儀表板'!$C$15="不可採計",Y938=0,TRUE)),IF('114成績輸入與落點儀表板'!$C$16="必須採計",Z938&gt;0,IF('114成績輸入與落點儀表板'!$C$16="不可採計",Z938=0,TRUE))),"✅ 符合","❌ 不符合")</f>
        <v>✅ 符合</v>
      </c>
      <c r="L938" s="15">
        <v>1.5</v>
      </c>
      <c r="M938" s="15">
        <v>2</v>
      </c>
      <c r="N938" s="15">
        <v>0</v>
      </c>
      <c r="O938" s="15">
        <v>0</v>
      </c>
      <c r="P938" s="15">
        <v>0</v>
      </c>
      <c r="Q938" s="15">
        <v>0</v>
      </c>
      <c r="R938" s="15">
        <v>0</v>
      </c>
      <c r="S938" s="15">
        <v>0</v>
      </c>
      <c r="T938" s="15">
        <v>0</v>
      </c>
      <c r="U938" s="15">
        <v>0</v>
      </c>
      <c r="V938" s="15">
        <v>0</v>
      </c>
      <c r="W938" s="15">
        <v>2</v>
      </c>
      <c r="X938" s="15">
        <v>0</v>
      </c>
      <c r="Y938" s="15">
        <v>0</v>
      </c>
      <c r="Z938" s="15">
        <v>0</v>
      </c>
    </row>
    <row r="939" spans="1:26" ht="15.75" customHeight="1" x14ac:dyDescent="0.3">
      <c r="A939" s="2" t="s">
        <v>2325</v>
      </c>
      <c r="B939" s="6" t="s">
        <v>2307</v>
      </c>
      <c r="C939" s="6" t="s">
        <v>265</v>
      </c>
      <c r="D939" s="12" t="s">
        <v>266</v>
      </c>
      <c r="E939" s="13" t="s">
        <v>4450</v>
      </c>
      <c r="F939" s="2">
        <v>24</v>
      </c>
      <c r="G939" s="15">
        <v>239.5</v>
      </c>
      <c r="H939" s="7">
        <f>L939*'114成績輸入與落點儀表板'!$B$2+M939*'114成績輸入與落點儀表板'!$B$3+N939*'114成績輸入與落點儀表板'!$B$4+O939*'114成績輸入與落點儀表板'!$B$5+P939*'114成績輸入與落點儀表板'!$B$6+Q939*'114成績輸入與落點儀表板'!$B$7+R939*'114成績輸入與落點儀表板'!$B$8+S939*'114成績輸入與落點儀表板'!$B$9+T939*'114成績輸入與落點儀表板'!$B$10+U939*'114成績輸入與落點儀表板'!$B$11+V939*'114成績輸入與落點儀表板'!$B$12+W939*'114成績輸入與落點儀表板'!$B$13+X939*'114成績輸入與落點儀表板'!$B$14+Y939*'114成績輸入與落點儀表板'!$B$15+Z939*'114成績輸入與落點儀表板'!$B$16</f>
        <v>0</v>
      </c>
      <c r="I939" s="8">
        <f t="shared" si="28"/>
        <v>-239.5</v>
      </c>
      <c r="J939" s="2" t="str">
        <f t="shared" si="29"/>
        <v>FAIL</v>
      </c>
      <c r="K939" s="17" t="str">
        <f>IF(AND(IF('114成績輸入與落點儀表板'!$C$2="必須採計",L939&gt;0,IF('114成績輸入與落點儀表板'!$C$2="不可採計",L939=0,TRUE)),IF('114成績輸入與落點儀表板'!$C$3="必須採計",M939&gt;0,IF('114成績輸入與落點儀表板'!$C$3="不可採計",M939=0,TRUE)),IF('114成績輸入與落點儀表板'!$C$4="必須採計",N939&gt;0,IF('114成績輸入與落點儀表板'!$C$4="不可採計",N939=0,TRUE)),IF('114成績輸入與落點儀表板'!$C$5="必須採計",O939&gt;0,IF('114成績輸入與落點儀表板'!$C$5="不可採計",O939=0,TRUE)),IF('114成績輸入與落點儀表板'!$C$6="必須採計",P939&gt;0,IF('114成績輸入與落點儀表板'!$C$6="不可採計",P939=0,TRUE)),IF('114成績輸入與落點儀表板'!$C$7="必須採計",Q939&gt;0,IF('114成績輸入與落點儀表板'!$C$7="不可採計",Q939=0,TRUE)),IF('114成績輸入與落點儀表板'!$C$8="必須採計",R939&gt;0,IF('114成績輸入與落點儀表板'!$C$8="不可採計",R939=0,TRUE)),IF('114成績輸入與落點儀表板'!$C$9="必須採計",S939&gt;0,IF('114成績輸入與落點儀表板'!$C$9="不可採計",S939=0,TRUE)),IF('114成績輸入與落點儀表板'!$C$10="必須採計",T939&gt;0,IF('114成績輸入與落點儀表板'!$C$10="不可採計",T939=0,TRUE)),IF('114成績輸入與落點儀表板'!$C$11="必須採計",U939&gt;0,IF('114成績輸入與落點儀表板'!$C$11="不可採計",U939=0,TRUE)),IF('114成績輸入與落點儀表板'!$C$12="必須採計",V939&gt;0,IF('114成績輸入與落點儀表板'!$C$12="不可採計",V939=0,TRUE)),IF('114成績輸入與落點儀表板'!$C$13="必須採計",W939&gt;0,IF('114成績輸入與落點儀表板'!$C$13="不可採計",W939=0,TRUE)),IF('114成績輸入與落點儀表板'!$C$14="必須採計",X939&gt;0,IF('114成績輸入與落點儀表板'!$C$14="不可採計",X939=0,TRUE)),IF('114成績輸入與落點儀表板'!$C$15="必須採計",Y939&gt;0,IF('114成績輸入與落點儀表板'!$C$15="不可採計",Y939=0,TRUE)),IF('114成績輸入與落點儀表板'!$C$16="必須採計",Z939&gt;0,IF('114成績輸入與落點儀表板'!$C$16="不可採計",Z939=0,TRUE))),"✅ 符合","❌ 不符合")</f>
        <v>✅ 符合</v>
      </c>
      <c r="L939" s="15">
        <v>1.5</v>
      </c>
      <c r="M939" s="15">
        <v>1</v>
      </c>
      <c r="N939" s="15">
        <v>0</v>
      </c>
      <c r="O939" s="15">
        <v>0</v>
      </c>
      <c r="P939" s="15">
        <v>0</v>
      </c>
      <c r="Q939" s="15">
        <v>1.5</v>
      </c>
      <c r="R939" s="15">
        <v>0</v>
      </c>
      <c r="S939" s="15">
        <v>0</v>
      </c>
      <c r="T939" s="15">
        <v>0</v>
      </c>
      <c r="U939" s="15">
        <v>1</v>
      </c>
      <c r="V939" s="15">
        <v>1</v>
      </c>
      <c r="W939" s="15">
        <v>0</v>
      </c>
      <c r="X939" s="15">
        <v>0</v>
      </c>
      <c r="Y939" s="15">
        <v>0</v>
      </c>
      <c r="Z939" s="15">
        <v>0</v>
      </c>
    </row>
    <row r="940" spans="1:26" ht="15.75" customHeight="1" x14ac:dyDescent="0.3">
      <c r="A940" s="2" t="s">
        <v>2327</v>
      </c>
      <c r="B940" s="6" t="s">
        <v>2307</v>
      </c>
      <c r="C940" s="6" t="s">
        <v>287</v>
      </c>
      <c r="D940" s="12" t="s">
        <v>266</v>
      </c>
      <c r="E940" s="13" t="s">
        <v>4451</v>
      </c>
      <c r="F940" s="2">
        <v>30</v>
      </c>
      <c r="G940" s="15">
        <v>143</v>
      </c>
      <c r="H940" s="7">
        <f>L940*'114成績輸入與落點儀表板'!$B$2+M940*'114成績輸入與落點儀表板'!$B$3+N940*'114成績輸入與落點儀表板'!$B$4+O940*'114成績輸入與落點儀表板'!$B$5+P940*'114成績輸入與落點儀表板'!$B$6+Q940*'114成績輸入與落點儀表板'!$B$7+R940*'114成績輸入與落點儀表板'!$B$8+S940*'114成績輸入與落點儀表板'!$B$9+T940*'114成績輸入與落點儀表板'!$B$10+U940*'114成績輸入與落點儀表板'!$B$11+V940*'114成績輸入與落點儀表板'!$B$12+W940*'114成績輸入與落點儀表板'!$B$13+X940*'114成績輸入與落點儀表板'!$B$14+Y940*'114成績輸入與落點儀表板'!$B$15+Z940*'114成績輸入與落點儀表板'!$B$16</f>
        <v>0</v>
      </c>
      <c r="I940" s="8">
        <f t="shared" si="28"/>
        <v>-143</v>
      </c>
      <c r="J940" s="2" t="str">
        <f t="shared" si="29"/>
        <v>FAIL</v>
      </c>
      <c r="K940" s="17" t="str">
        <f>IF(AND(IF('114成績輸入與落點儀表板'!$C$2="必須採計",L940&gt;0,IF('114成績輸入與落點儀表板'!$C$2="不可採計",L940=0,TRUE)),IF('114成績輸入與落點儀表板'!$C$3="必須採計",M940&gt;0,IF('114成績輸入與落點儀表板'!$C$3="不可採計",M940=0,TRUE)),IF('114成績輸入與落點儀表板'!$C$4="必須採計",N940&gt;0,IF('114成績輸入與落點儀表板'!$C$4="不可採計",N940=0,TRUE)),IF('114成績輸入與落點儀表板'!$C$5="必須採計",O940&gt;0,IF('114成績輸入與落點儀表板'!$C$5="不可採計",O940=0,TRUE)),IF('114成績輸入與落點儀表板'!$C$6="必須採計",P940&gt;0,IF('114成績輸入與落點儀表板'!$C$6="不可採計",P940=0,TRUE)),IF('114成績輸入與落點儀表板'!$C$7="必須採計",Q940&gt;0,IF('114成績輸入與落點儀表板'!$C$7="不可採計",Q940=0,TRUE)),IF('114成績輸入與落點儀表板'!$C$8="必須採計",R940&gt;0,IF('114成績輸入與落點儀表板'!$C$8="不可採計",R940=0,TRUE)),IF('114成績輸入與落點儀表板'!$C$9="必須採計",S940&gt;0,IF('114成績輸入與落點儀表板'!$C$9="不可採計",S940=0,TRUE)),IF('114成績輸入與落點儀表板'!$C$10="必須採計",T940&gt;0,IF('114成績輸入與落點儀表板'!$C$10="不可採計",T940=0,TRUE)),IF('114成績輸入與落點儀表板'!$C$11="必須採計",U940&gt;0,IF('114成績輸入與落點儀表板'!$C$11="不可採計",U940=0,TRUE)),IF('114成績輸入與落點儀表板'!$C$12="必須採計",V940&gt;0,IF('114成績輸入與落點儀表板'!$C$12="不可採計",V940=0,TRUE)),IF('114成績輸入與落點儀表板'!$C$13="必須採計",W940&gt;0,IF('114成績輸入與落點儀表板'!$C$13="不可採計",W940=0,TRUE)),IF('114成績輸入與落點儀表板'!$C$14="必須採計",X940&gt;0,IF('114成績輸入與落點儀表板'!$C$14="不可採計",X940=0,TRUE)),IF('114成績輸入與落點儀表板'!$C$15="必須採計",Y940&gt;0,IF('114成績輸入與落點儀表板'!$C$15="不可採計",Y940=0,TRUE)),IF('114成績輸入與落點儀表板'!$C$16="必須採計",Z940&gt;0,IF('114成績輸入與落點儀表板'!$C$16="不可採計",Z940=0,TRUE))),"✅ 符合","❌ 不符合")</f>
        <v>✅ 符合</v>
      </c>
      <c r="L940" s="15">
        <v>1</v>
      </c>
      <c r="M940" s="15">
        <v>1</v>
      </c>
      <c r="N940" s="15">
        <v>0</v>
      </c>
      <c r="O940" s="15">
        <v>0</v>
      </c>
      <c r="P940" s="15">
        <v>0</v>
      </c>
      <c r="Q940" s="15">
        <v>1</v>
      </c>
      <c r="R940" s="15">
        <v>0</v>
      </c>
      <c r="S940" s="15">
        <v>0</v>
      </c>
      <c r="T940" s="15">
        <v>0</v>
      </c>
      <c r="U940" s="15">
        <v>0</v>
      </c>
      <c r="V940" s="15">
        <v>0</v>
      </c>
      <c r="W940" s="15">
        <v>1</v>
      </c>
      <c r="X940" s="15">
        <v>0</v>
      </c>
      <c r="Y940" s="15">
        <v>0</v>
      </c>
      <c r="Z940" s="15">
        <v>0</v>
      </c>
    </row>
    <row r="941" spans="1:26" ht="15.75" customHeight="1" x14ac:dyDescent="0.3">
      <c r="A941" s="2" t="s">
        <v>2328</v>
      </c>
      <c r="B941" s="6" t="s">
        <v>2307</v>
      </c>
      <c r="C941" s="6" t="s">
        <v>1029</v>
      </c>
      <c r="D941" s="12" t="s">
        <v>266</v>
      </c>
      <c r="E941" s="13" t="s">
        <v>4452</v>
      </c>
      <c r="F941" s="2">
        <v>19</v>
      </c>
      <c r="G941" s="15">
        <v>150</v>
      </c>
      <c r="H941" s="7">
        <f>L941*'114成績輸入與落點儀表板'!$B$2+M941*'114成績輸入與落點儀表板'!$B$3+N941*'114成績輸入與落點儀表板'!$B$4+O941*'114成績輸入與落點儀表板'!$B$5+P941*'114成績輸入與落點儀表板'!$B$6+Q941*'114成績輸入與落點儀表板'!$B$7+R941*'114成績輸入與落點儀表板'!$B$8+S941*'114成績輸入與落點儀表板'!$B$9+T941*'114成績輸入與落點儀表板'!$B$10+U941*'114成績輸入與落點儀表板'!$B$11+V941*'114成績輸入與落點儀表板'!$B$12+W941*'114成績輸入與落點儀表板'!$B$13+X941*'114成績輸入與落點儀表板'!$B$14+Y941*'114成績輸入與落點儀表板'!$B$15+Z941*'114成績輸入與落點儀表板'!$B$16</f>
        <v>0</v>
      </c>
      <c r="I941" s="8">
        <f t="shared" si="28"/>
        <v>-150</v>
      </c>
      <c r="J941" s="2" t="str">
        <f t="shared" si="29"/>
        <v>FAIL</v>
      </c>
      <c r="K941" s="17" t="str">
        <f>IF(AND(IF('114成績輸入與落點儀表板'!$C$2="必須採計",L941&gt;0,IF('114成績輸入與落點儀表板'!$C$2="不可採計",L941=0,TRUE)),IF('114成績輸入與落點儀表板'!$C$3="必須採計",M941&gt;0,IF('114成績輸入與落點儀表板'!$C$3="不可採計",M941=0,TRUE)),IF('114成績輸入與落點儀表板'!$C$4="必須採計",N941&gt;0,IF('114成績輸入與落點儀表板'!$C$4="不可採計",N941=0,TRUE)),IF('114成績輸入與落點儀表板'!$C$5="必須採計",O941&gt;0,IF('114成績輸入與落點儀表板'!$C$5="不可採計",O941=0,TRUE)),IF('114成績輸入與落點儀表板'!$C$6="必須採計",P941&gt;0,IF('114成績輸入與落點儀表板'!$C$6="不可採計",P941=0,TRUE)),IF('114成績輸入與落點儀表板'!$C$7="必須採計",Q941&gt;0,IF('114成績輸入與落點儀表板'!$C$7="不可採計",Q941=0,TRUE)),IF('114成績輸入與落點儀表板'!$C$8="必須採計",R941&gt;0,IF('114成績輸入與落點儀表板'!$C$8="不可採計",R941=0,TRUE)),IF('114成績輸入與落點儀表板'!$C$9="必須採計",S941&gt;0,IF('114成績輸入與落點儀表板'!$C$9="不可採計",S941=0,TRUE)),IF('114成績輸入與落點儀表板'!$C$10="必須採計",T941&gt;0,IF('114成績輸入與落點儀表板'!$C$10="不可採計",T941=0,TRUE)),IF('114成績輸入與落點儀表板'!$C$11="必須採計",U941&gt;0,IF('114成績輸入與落點儀表板'!$C$11="不可採計",U941=0,TRUE)),IF('114成績輸入與落點儀表板'!$C$12="必須採計",V941&gt;0,IF('114成績輸入與落點儀表板'!$C$12="不可採計",V941=0,TRUE)),IF('114成績輸入與落點儀表板'!$C$13="必須採計",W941&gt;0,IF('114成績輸入與落點儀表板'!$C$13="不可採計",W941=0,TRUE)),IF('114成績輸入與落點儀表板'!$C$14="必須採計",X941&gt;0,IF('114成績輸入與落點儀表板'!$C$14="不可採計",X941=0,TRUE)),IF('114成績輸入與落點儀表板'!$C$15="必須採計",Y941&gt;0,IF('114成績輸入與落點儀表板'!$C$15="不可採計",Y941=0,TRUE)),IF('114成績輸入與落點儀表板'!$C$16="必須採計",Z941&gt;0,IF('114成績輸入與落點儀表板'!$C$16="不可採計",Z941=0,TRUE))),"✅ 符合","❌ 不符合")</f>
        <v>✅ 符合</v>
      </c>
      <c r="L941" s="15">
        <v>1.5</v>
      </c>
      <c r="M941" s="15">
        <v>1.25</v>
      </c>
      <c r="N941" s="15">
        <v>0</v>
      </c>
      <c r="O941" s="15">
        <v>0</v>
      </c>
      <c r="P941" s="15">
        <v>0</v>
      </c>
      <c r="Q941" s="15">
        <v>0</v>
      </c>
      <c r="R941" s="15">
        <v>0</v>
      </c>
      <c r="S941" s="15">
        <v>0</v>
      </c>
      <c r="T941" s="15">
        <v>0</v>
      </c>
      <c r="U941" s="15">
        <v>0</v>
      </c>
      <c r="V941" s="15">
        <v>0</v>
      </c>
      <c r="W941" s="15">
        <v>1</v>
      </c>
      <c r="X941" s="15">
        <v>0</v>
      </c>
      <c r="Y941" s="15">
        <v>0</v>
      </c>
      <c r="Z941" s="15">
        <v>0</v>
      </c>
    </row>
    <row r="942" spans="1:26" ht="15.75" customHeight="1" x14ac:dyDescent="0.3">
      <c r="A942" s="2" t="s">
        <v>2331</v>
      </c>
      <c r="B942" s="6" t="s">
        <v>2307</v>
      </c>
      <c r="C942" s="6" t="s">
        <v>2056</v>
      </c>
      <c r="D942" s="12" t="s">
        <v>80</v>
      </c>
      <c r="E942" s="13" t="s">
        <v>4453</v>
      </c>
      <c r="F942" s="2">
        <v>6</v>
      </c>
      <c r="G942" s="15">
        <v>239.35</v>
      </c>
      <c r="H942" s="7">
        <f>L942*'114成績輸入與落點儀表板'!$B$2+M942*'114成績輸入與落點儀表板'!$B$3+N942*'114成績輸入與落點儀表板'!$B$4+O942*'114成績輸入與落點儀表板'!$B$5+P942*'114成績輸入與落點儀表板'!$B$6+Q942*'114成績輸入與落點儀表板'!$B$7+R942*'114成績輸入與落點儀表板'!$B$8+S942*'114成績輸入與落點儀表板'!$B$9+T942*'114成績輸入與落點儀表板'!$B$10+U942*'114成績輸入與落點儀表板'!$B$11+V942*'114成績輸入與落點儀表板'!$B$12+W942*'114成績輸入與落點儀表板'!$B$13+X942*'114成績輸入與落點儀表板'!$B$14+Y942*'114成績輸入與落點儀表板'!$B$15+Z942*'114成績輸入與落點儀表板'!$B$16</f>
        <v>0</v>
      </c>
      <c r="I942" s="8">
        <f t="shared" si="28"/>
        <v>-239.35</v>
      </c>
      <c r="J942" s="2" t="str">
        <f t="shared" si="29"/>
        <v>FAIL</v>
      </c>
      <c r="K942" s="17" t="str">
        <f>IF(AND(IF('114成績輸入與落點儀表板'!$C$2="必須採計",L942&gt;0,IF('114成績輸入與落點儀表板'!$C$2="不可採計",L942=0,TRUE)),IF('114成績輸入與落點儀表板'!$C$3="必須採計",M942&gt;0,IF('114成績輸入與落點儀表板'!$C$3="不可採計",M942=0,TRUE)),IF('114成績輸入與落點儀表板'!$C$4="必須採計",N942&gt;0,IF('114成績輸入與落點儀表板'!$C$4="不可採計",N942=0,TRUE)),IF('114成績輸入與落點儀表板'!$C$5="必須採計",O942&gt;0,IF('114成績輸入與落點儀表板'!$C$5="不可採計",O942=0,TRUE)),IF('114成績輸入與落點儀表板'!$C$6="必須採計",P942&gt;0,IF('114成績輸入與落點儀表板'!$C$6="不可採計",P942=0,TRUE)),IF('114成績輸入與落點儀表板'!$C$7="必須採計",Q942&gt;0,IF('114成績輸入與落點儀表板'!$C$7="不可採計",Q942=0,TRUE)),IF('114成績輸入與落點儀表板'!$C$8="必須採計",R942&gt;0,IF('114成績輸入與落點儀表板'!$C$8="不可採計",R942=0,TRUE)),IF('114成績輸入與落點儀表板'!$C$9="必須採計",S942&gt;0,IF('114成績輸入與落點儀表板'!$C$9="不可採計",S942=0,TRUE)),IF('114成績輸入與落點儀表板'!$C$10="必須採計",T942&gt;0,IF('114成績輸入與落點儀表板'!$C$10="不可採計",T942=0,TRUE)),IF('114成績輸入與落點儀表板'!$C$11="必須採計",U942&gt;0,IF('114成績輸入與落點儀表板'!$C$11="不可採計",U942=0,TRUE)),IF('114成績輸入與落點儀表板'!$C$12="必須採計",V942&gt;0,IF('114成績輸入與落點儀表板'!$C$12="不可採計",V942=0,TRUE)),IF('114成績輸入與落點儀表板'!$C$13="必須採計",W942&gt;0,IF('114成績輸入與落點儀表板'!$C$13="不可採計",W942=0,TRUE)),IF('114成績輸入與落點儀表板'!$C$14="必須採計",X942&gt;0,IF('114成績輸入與落點儀表板'!$C$14="不可採計",X942=0,TRUE)),IF('114成績輸入與落點儀表板'!$C$15="必須採計",Y942&gt;0,IF('114成績輸入與落點儀表板'!$C$15="不可採計",Y942=0,TRUE)),IF('114成績輸入與落點儀表板'!$C$16="必須採計",Z942&gt;0,IF('114成績輸入與落點儀表板'!$C$16="不可採計",Z942=0,TRUE))),"✅ 符合","❌ 不符合")</f>
        <v>✅ 符合</v>
      </c>
      <c r="L942" s="15">
        <v>2</v>
      </c>
      <c r="M942" s="15">
        <v>2</v>
      </c>
      <c r="N942" s="15">
        <v>0</v>
      </c>
      <c r="O942" s="15">
        <v>0</v>
      </c>
      <c r="P942" s="15">
        <v>0</v>
      </c>
      <c r="Q942" s="15">
        <v>2</v>
      </c>
      <c r="R942" s="15">
        <v>0</v>
      </c>
      <c r="S942" s="15">
        <v>0</v>
      </c>
      <c r="T942" s="15">
        <v>1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1</v>
      </c>
    </row>
    <row r="943" spans="1:26" ht="15.75" customHeight="1" x14ac:dyDescent="0.3">
      <c r="A943" s="2" t="s">
        <v>2334</v>
      </c>
      <c r="B943" s="6" t="s">
        <v>2307</v>
      </c>
      <c r="C943" s="6" t="s">
        <v>2317</v>
      </c>
      <c r="D943" s="12" t="s">
        <v>266</v>
      </c>
      <c r="E943" s="13" t="s">
        <v>4454</v>
      </c>
      <c r="F943" s="2">
        <v>14</v>
      </c>
      <c r="G943" s="15">
        <v>260.25</v>
      </c>
      <c r="H943" s="7">
        <f>L943*'114成績輸入與落點儀表板'!$B$2+M943*'114成績輸入與落點儀表板'!$B$3+N943*'114成績輸入與落點儀表板'!$B$4+O943*'114成績輸入與落點儀表板'!$B$5+P943*'114成績輸入與落點儀表板'!$B$6+Q943*'114成績輸入與落點儀表板'!$B$7+R943*'114成績輸入與落點儀表板'!$B$8+S943*'114成績輸入與落點儀表板'!$B$9+T943*'114成績輸入與落點儀表板'!$B$10+U943*'114成績輸入與落點儀表板'!$B$11+V943*'114成績輸入與落點儀表板'!$B$12+W943*'114成績輸入與落點儀表板'!$B$13+X943*'114成績輸入與落點儀表板'!$B$14+Y943*'114成績輸入與落點儀表板'!$B$15+Z943*'114成績輸入與落點儀表板'!$B$16</f>
        <v>0</v>
      </c>
      <c r="I943" s="8">
        <f t="shared" si="28"/>
        <v>-260.25</v>
      </c>
      <c r="J943" s="2" t="str">
        <f t="shared" si="29"/>
        <v>FAIL</v>
      </c>
      <c r="K943" s="17" t="str">
        <f>IF(AND(IF('114成績輸入與落點儀表板'!$C$2="必須採計",L943&gt;0,IF('114成績輸入與落點儀表板'!$C$2="不可採計",L943=0,TRUE)),IF('114成績輸入與落點儀表板'!$C$3="必須採計",M943&gt;0,IF('114成績輸入與落點儀表板'!$C$3="不可採計",M943=0,TRUE)),IF('114成績輸入與落點儀表板'!$C$4="必須採計",N943&gt;0,IF('114成績輸入與落點儀表板'!$C$4="不可採計",N943=0,TRUE)),IF('114成績輸入與落點儀表板'!$C$5="必須採計",O943&gt;0,IF('114成績輸入與落點儀表板'!$C$5="不可採計",O943=0,TRUE)),IF('114成績輸入與落點儀表板'!$C$6="必須採計",P943&gt;0,IF('114成績輸入與落點儀表板'!$C$6="不可採計",P943=0,TRUE)),IF('114成績輸入與落點儀表板'!$C$7="必須採計",Q943&gt;0,IF('114成績輸入與落點儀表板'!$C$7="不可採計",Q943=0,TRUE)),IF('114成績輸入與落點儀表板'!$C$8="必須採計",R943&gt;0,IF('114成績輸入與落點儀表板'!$C$8="不可採計",R943=0,TRUE)),IF('114成績輸入與落點儀表板'!$C$9="必須採計",S943&gt;0,IF('114成績輸入與落點儀表板'!$C$9="不可採計",S943=0,TRUE)),IF('114成績輸入與落點儀表板'!$C$10="必須採計",T943&gt;0,IF('114成績輸入與落點儀表板'!$C$10="不可採計",T943=0,TRUE)),IF('114成績輸入與落點儀表板'!$C$11="必須採計",U943&gt;0,IF('114成績輸入與落點儀表板'!$C$11="不可採計",U943=0,TRUE)),IF('114成績輸入與落點儀表板'!$C$12="必須採計",V943&gt;0,IF('114成績輸入與落點儀表板'!$C$12="不可採計",V943=0,TRUE)),IF('114成績輸入與落點儀表板'!$C$13="必須採計",W943&gt;0,IF('114成績輸入與落點儀表板'!$C$13="不可採計",W943=0,TRUE)),IF('114成績輸入與落點儀表板'!$C$14="必須採計",X943&gt;0,IF('114成績輸入與落點儀表板'!$C$14="不可採計",X943=0,TRUE)),IF('114成績輸入與落點儀表板'!$C$15="必須採計",Y943&gt;0,IF('114成績輸入與落點儀表板'!$C$15="不可採計",Y943=0,TRUE)),IF('114成績輸入與落點儀表板'!$C$16="必須採計",Z943&gt;0,IF('114成績輸入與落點儀表板'!$C$16="不可採計",Z943=0,TRUE))),"✅ 符合","❌ 不符合")</f>
        <v>✅ 符合</v>
      </c>
      <c r="L943" s="15">
        <v>2</v>
      </c>
      <c r="M943" s="15">
        <v>1.25</v>
      </c>
      <c r="N943" s="15">
        <v>0</v>
      </c>
      <c r="O943" s="15">
        <v>0</v>
      </c>
      <c r="P943" s="15">
        <v>0</v>
      </c>
      <c r="Q943" s="15">
        <v>1</v>
      </c>
      <c r="R943" s="15">
        <v>0</v>
      </c>
      <c r="S943" s="15">
        <v>0</v>
      </c>
      <c r="T943" s="15">
        <v>0</v>
      </c>
      <c r="U943" s="15">
        <v>1.25</v>
      </c>
      <c r="V943" s="15">
        <v>1</v>
      </c>
      <c r="W943" s="15">
        <v>0</v>
      </c>
      <c r="X943" s="15">
        <v>0</v>
      </c>
      <c r="Y943" s="15">
        <v>0</v>
      </c>
      <c r="Z943" s="15">
        <v>0</v>
      </c>
    </row>
    <row r="944" spans="1:26" ht="15.75" customHeight="1" x14ac:dyDescent="0.3">
      <c r="A944" s="2" t="s">
        <v>2336</v>
      </c>
      <c r="B944" s="6" t="s">
        <v>2307</v>
      </c>
      <c r="C944" s="6" t="s">
        <v>2319</v>
      </c>
      <c r="D944" s="12" t="s">
        <v>227</v>
      </c>
      <c r="E944" s="13" t="s">
        <v>4455</v>
      </c>
      <c r="F944" s="2">
        <v>35</v>
      </c>
      <c r="G944" s="15">
        <v>353</v>
      </c>
      <c r="H944" s="7">
        <f>L944*'114成績輸入與落點儀表板'!$B$2+M944*'114成績輸入與落點儀表板'!$B$3+N944*'114成績輸入與落點儀表板'!$B$4+O944*'114成績輸入與落點儀表板'!$B$5+P944*'114成績輸入與落點儀表板'!$B$6+Q944*'114成績輸入與落點儀表板'!$B$7+R944*'114成績輸入與落點儀表板'!$B$8+S944*'114成績輸入與落點儀表板'!$B$9+T944*'114成績輸入與落點儀表板'!$B$10+U944*'114成績輸入與落點儀表板'!$B$11+V944*'114成績輸入與落點儀表板'!$B$12+W944*'114成績輸入與落點儀表板'!$B$13+X944*'114成績輸入與落點儀表板'!$B$14+Y944*'114成績輸入與落點儀表板'!$B$15+Z944*'114成績輸入與落點儀表板'!$B$16</f>
        <v>0</v>
      </c>
      <c r="I944" s="8">
        <f t="shared" si="28"/>
        <v>-353</v>
      </c>
      <c r="J944" s="2" t="str">
        <f t="shared" si="29"/>
        <v>FAIL</v>
      </c>
      <c r="K944" s="17" t="str">
        <f>IF(AND(IF('114成績輸入與落點儀表板'!$C$2="必須採計",L944&gt;0,IF('114成績輸入與落點儀表板'!$C$2="不可採計",L944=0,TRUE)),IF('114成績輸入與落點儀表板'!$C$3="必須採計",M944&gt;0,IF('114成績輸入與落點儀表板'!$C$3="不可採計",M944=0,TRUE)),IF('114成績輸入與落點儀表板'!$C$4="必須採計",N944&gt;0,IF('114成績輸入與落點儀表板'!$C$4="不可採計",N944=0,TRUE)),IF('114成績輸入與落點儀表板'!$C$5="必須採計",O944&gt;0,IF('114成績輸入與落點儀表板'!$C$5="不可採計",O944=0,TRUE)),IF('114成績輸入與落點儀表板'!$C$6="必須採計",P944&gt;0,IF('114成績輸入與落點儀表板'!$C$6="不可採計",P944=0,TRUE)),IF('114成績輸入與落點儀表板'!$C$7="必須採計",Q944&gt;0,IF('114成績輸入與落點儀表板'!$C$7="不可採計",Q944=0,TRUE)),IF('114成績輸入與落點儀表板'!$C$8="必須採計",R944&gt;0,IF('114成績輸入與落點儀表板'!$C$8="不可採計",R944=0,TRUE)),IF('114成績輸入與落點儀表板'!$C$9="必須採計",S944&gt;0,IF('114成績輸入與落點儀表板'!$C$9="不可採計",S944=0,TRUE)),IF('114成績輸入與落點儀表板'!$C$10="必須採計",T944&gt;0,IF('114成績輸入與落點儀表板'!$C$10="不可採計",T944=0,TRUE)),IF('114成績輸入與落點儀表板'!$C$11="必須採計",U944&gt;0,IF('114成績輸入與落點儀表板'!$C$11="不可採計",U944=0,TRUE)),IF('114成績輸入與落點儀表板'!$C$12="必須採計",V944&gt;0,IF('114成績輸入與落點儀表板'!$C$12="不可採計",V944=0,TRUE)),IF('114成績輸入與落點儀表板'!$C$13="必須採計",W944&gt;0,IF('114成績輸入與落點儀表板'!$C$13="不可採計",W944=0,TRUE)),IF('114成績輸入與落點儀表板'!$C$14="必須採計",X944&gt;0,IF('114成績輸入與落點儀表板'!$C$14="不可採計",X944=0,TRUE)),IF('114成績輸入與落點儀表板'!$C$15="必須採計",Y944&gt;0,IF('114成績輸入與落點儀表板'!$C$15="不可採計",Y944=0,TRUE)),IF('114成績輸入與落點儀表板'!$C$16="必須採計",Z944&gt;0,IF('114成績輸入與落點儀表板'!$C$16="不可採計",Z944=0,TRUE))),"✅ 符合","❌ 不符合")</f>
        <v>✅ 符合</v>
      </c>
      <c r="L944" s="15">
        <v>1</v>
      </c>
      <c r="M944" s="15">
        <v>1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0</v>
      </c>
      <c r="T944" s="15">
        <v>0</v>
      </c>
      <c r="U944" s="15">
        <v>2</v>
      </c>
      <c r="V944" s="15">
        <v>2</v>
      </c>
      <c r="W944" s="15">
        <v>2</v>
      </c>
      <c r="X944" s="15">
        <v>0</v>
      </c>
      <c r="Y944" s="15">
        <v>0</v>
      </c>
      <c r="Z944" s="15">
        <v>0</v>
      </c>
    </row>
    <row r="945" spans="1:26" ht="15.75" customHeight="1" x14ac:dyDescent="0.3">
      <c r="A945" s="2" t="s">
        <v>2339</v>
      </c>
      <c r="B945" s="13" t="s">
        <v>2307</v>
      </c>
      <c r="C945" s="13" t="s">
        <v>2322</v>
      </c>
      <c r="D945" s="12" t="s">
        <v>99</v>
      </c>
      <c r="E945" s="13" t="s">
        <v>1000</v>
      </c>
      <c r="F945" s="2">
        <v>26</v>
      </c>
      <c r="G945" s="15">
        <v>220</v>
      </c>
      <c r="H945" s="7">
        <f>L945*'114成績輸入與落點儀表板'!$B$2+M945*'114成績輸入與落點儀表板'!$B$3+N945*'114成績輸入與落點儀表板'!$B$4+O945*'114成績輸入與落點儀表板'!$B$5+P945*'114成績輸入與落點儀表板'!$B$6+Q945*'114成績輸入與落點儀表板'!$B$7+R945*'114成績輸入與落點儀表板'!$B$8+S945*'114成績輸入與落點儀表板'!$B$9+T945*'114成績輸入與落點儀表板'!$B$10+U945*'114成績輸入與落點儀表板'!$B$11+V945*'114成績輸入與落點儀表板'!$B$12+W945*'114成績輸入與落點儀表板'!$B$13+X945*'114成績輸入與落點儀表板'!$B$14+Y945*'114成績輸入與落點儀表板'!$B$15+Z945*'114成績輸入與落點儀表板'!$B$16</f>
        <v>0</v>
      </c>
      <c r="I945" s="8">
        <f t="shared" si="28"/>
        <v>-220</v>
      </c>
      <c r="J945" s="2" t="str">
        <f t="shared" si="29"/>
        <v>FAIL</v>
      </c>
      <c r="K945" s="17" t="str">
        <f>IF(AND(IF('114成績輸入與落點儀表板'!$C$2="必須採計",L945&gt;0,IF('114成績輸入與落點儀表板'!$C$2="不可採計",L945=0,TRUE)),IF('114成績輸入與落點儀表板'!$C$3="必須採計",M945&gt;0,IF('114成績輸入與落點儀表板'!$C$3="不可採計",M945=0,TRUE)),IF('114成績輸入與落點儀表板'!$C$4="必須採計",N945&gt;0,IF('114成績輸入與落點儀表板'!$C$4="不可採計",N945=0,TRUE)),IF('114成績輸入與落點儀表板'!$C$5="必須採計",O945&gt;0,IF('114成績輸入與落點儀表板'!$C$5="不可採計",O945=0,TRUE)),IF('114成績輸入與落點儀表板'!$C$6="必須採計",P945&gt;0,IF('114成績輸入與落點儀表板'!$C$6="不可採計",P945=0,TRUE)),IF('114成績輸入與落點儀表板'!$C$7="必須採計",Q945&gt;0,IF('114成績輸入與落點儀表板'!$C$7="不可採計",Q945=0,TRUE)),IF('114成績輸入與落點儀表板'!$C$8="必須採計",R945&gt;0,IF('114成績輸入與落點儀表板'!$C$8="不可採計",R945=0,TRUE)),IF('114成績輸入與落點儀表板'!$C$9="必須採計",S945&gt;0,IF('114成績輸入與落點儀表板'!$C$9="不可採計",S945=0,TRUE)),IF('114成績輸入與落點儀表板'!$C$10="必須採計",T945&gt;0,IF('114成績輸入與落點儀表板'!$C$10="不可採計",T945=0,TRUE)),IF('114成績輸入與落點儀表板'!$C$11="必須採計",U945&gt;0,IF('114成績輸入與落點儀表板'!$C$11="不可採計",U945=0,TRUE)),IF('114成績輸入與落點儀表板'!$C$12="必須採計",V945&gt;0,IF('114成績輸入與落點儀表板'!$C$12="不可採計",V945=0,TRUE)),IF('114成績輸入與落點儀表板'!$C$13="必須採計",W945&gt;0,IF('114成績輸入與落點儀表板'!$C$13="不可採計",W945=0,TRUE)),IF('114成績輸入與落點儀表板'!$C$14="必須採計",X945&gt;0,IF('114成績輸入與落點儀表板'!$C$14="不可採計",X945=0,TRUE)),IF('114成績輸入與落點儀表板'!$C$15="必須採計",Y945&gt;0,IF('114成績輸入與落點儀表板'!$C$15="不可採計",Y945=0,TRUE)),IF('114成績輸入與落點儀表板'!$C$16="必須採計",Z945&gt;0,IF('114成績輸入與落點儀表板'!$C$16="不可採計",Z945=0,TRUE))),"✅ 符合","❌ 不符合")</f>
        <v>✅ 符合</v>
      </c>
      <c r="L945" s="15">
        <v>2</v>
      </c>
      <c r="M945" s="15">
        <v>2</v>
      </c>
      <c r="N945" s="15">
        <v>0</v>
      </c>
      <c r="O945" s="15">
        <v>0</v>
      </c>
      <c r="P945" s="15">
        <v>0</v>
      </c>
      <c r="Q945" s="15">
        <v>0</v>
      </c>
      <c r="R945" s="15">
        <v>0</v>
      </c>
      <c r="S945" s="15">
        <v>0</v>
      </c>
      <c r="T945" s="15">
        <v>0</v>
      </c>
      <c r="U945" s="15">
        <v>0</v>
      </c>
      <c r="V945" s="15">
        <v>0</v>
      </c>
      <c r="W945" s="15">
        <v>1</v>
      </c>
      <c r="X945" s="15">
        <v>0</v>
      </c>
      <c r="Y945" s="15">
        <v>0</v>
      </c>
      <c r="Z945" s="15">
        <v>0</v>
      </c>
    </row>
    <row r="946" spans="1:26" ht="15.75" customHeight="1" x14ac:dyDescent="0.3">
      <c r="A946" s="2" t="s">
        <v>2342</v>
      </c>
      <c r="B946" s="6" t="s">
        <v>2307</v>
      </c>
      <c r="C946" s="6" t="s">
        <v>985</v>
      </c>
      <c r="D946" s="12" t="s">
        <v>80</v>
      </c>
      <c r="E946" s="13" t="s">
        <v>4115</v>
      </c>
      <c r="F946" s="2">
        <v>14</v>
      </c>
      <c r="G946" s="15">
        <v>234.02</v>
      </c>
      <c r="H946" s="7">
        <f>L946*'114成績輸入與落點儀表板'!$B$2+M946*'114成績輸入與落點儀表板'!$B$3+N946*'114成績輸入與落點儀表板'!$B$4+O946*'114成績輸入與落點儀表板'!$B$5+P946*'114成績輸入與落點儀表板'!$B$6+Q946*'114成績輸入與落點儀表板'!$B$7+R946*'114成績輸入與落點儀表板'!$B$8+S946*'114成績輸入與落點儀表板'!$B$9+T946*'114成績輸入與落點儀表板'!$B$10+U946*'114成績輸入與落點儀表板'!$B$11+V946*'114成績輸入與落點儀表板'!$B$12+W946*'114成績輸入與落點儀表板'!$B$13+X946*'114成績輸入與落點儀表板'!$B$14+Y946*'114成績輸入與落點儀表板'!$B$15+Z946*'114成績輸入與落點儀表板'!$B$16</f>
        <v>0</v>
      </c>
      <c r="I946" s="8">
        <f t="shared" si="28"/>
        <v>-234.02</v>
      </c>
      <c r="J946" s="2" t="str">
        <f t="shared" si="29"/>
        <v>FAIL</v>
      </c>
      <c r="K946" s="17" t="str">
        <f>IF(AND(IF('114成績輸入與落點儀表板'!$C$2="必須採計",L946&gt;0,IF('114成績輸入與落點儀表板'!$C$2="不可採計",L946=0,TRUE)),IF('114成績輸入與落點儀表板'!$C$3="必須採計",M946&gt;0,IF('114成績輸入與落點儀表板'!$C$3="不可採計",M946=0,TRUE)),IF('114成績輸入與落點儀表板'!$C$4="必須採計",N946&gt;0,IF('114成績輸入與落點儀表板'!$C$4="不可採計",N946=0,TRUE)),IF('114成績輸入與落點儀表板'!$C$5="必須採計",O946&gt;0,IF('114成績輸入與落點儀表板'!$C$5="不可採計",O946=0,TRUE)),IF('114成績輸入與落點儀表板'!$C$6="必須採計",P946&gt;0,IF('114成績輸入與落點儀表板'!$C$6="不可採計",P946=0,TRUE)),IF('114成績輸入與落點儀表板'!$C$7="必須採計",Q946&gt;0,IF('114成績輸入與落點儀表板'!$C$7="不可採計",Q946=0,TRUE)),IF('114成績輸入與落點儀表板'!$C$8="必須採計",R946&gt;0,IF('114成績輸入與落點儀表板'!$C$8="不可採計",R946=0,TRUE)),IF('114成績輸入與落點儀表板'!$C$9="必須採計",S946&gt;0,IF('114成績輸入與落點儀表板'!$C$9="不可採計",S946=0,TRUE)),IF('114成績輸入與落點儀表板'!$C$10="必須採計",T946&gt;0,IF('114成績輸入與落點儀表板'!$C$10="不可採計",T946=0,TRUE)),IF('114成績輸入與落點儀表板'!$C$11="必須採計",U946&gt;0,IF('114成績輸入與落點儀表板'!$C$11="不可採計",U946=0,TRUE)),IF('114成績輸入與落點儀表板'!$C$12="必須採計",V946&gt;0,IF('114成績輸入與落點儀表板'!$C$12="不可採計",V946=0,TRUE)),IF('114成績輸入與落點儀表板'!$C$13="必須採計",W946&gt;0,IF('114成績輸入與落點儀表板'!$C$13="不可採計",W946=0,TRUE)),IF('114成績輸入與落點儀表板'!$C$14="必須採計",X946&gt;0,IF('114成績輸入與落點儀表板'!$C$14="不可採計",X946=0,TRUE)),IF('114成績輸入與落點儀表板'!$C$15="必須採計",Y946&gt;0,IF('114成績輸入與落點儀表板'!$C$15="不可採計",Y946=0,TRUE)),IF('114成績輸入與落點儀表板'!$C$16="必須採計",Z946&gt;0,IF('114成績輸入與落點儀表板'!$C$16="不可採計",Z946=0,TRUE))),"✅ 符合","❌ 不符合")</f>
        <v>✅ 符合</v>
      </c>
      <c r="L946" s="15">
        <v>1</v>
      </c>
      <c r="M946" s="15">
        <v>1</v>
      </c>
      <c r="N946" s="15">
        <v>0</v>
      </c>
      <c r="O946" s="15">
        <v>0</v>
      </c>
      <c r="P946" s="15">
        <v>0</v>
      </c>
      <c r="Q946" s="15">
        <v>0</v>
      </c>
      <c r="R946" s="15">
        <v>0</v>
      </c>
      <c r="S946" s="15">
        <v>0</v>
      </c>
      <c r="T946" s="15">
        <v>0</v>
      </c>
      <c r="U946" s="15">
        <v>1</v>
      </c>
      <c r="V946" s="15">
        <v>0</v>
      </c>
      <c r="W946" s="15">
        <v>0</v>
      </c>
      <c r="X946" s="15">
        <v>0</v>
      </c>
      <c r="Y946" s="15">
        <v>0</v>
      </c>
      <c r="Z946" s="15">
        <v>2</v>
      </c>
    </row>
    <row r="947" spans="1:26" ht="15.75" customHeight="1" x14ac:dyDescent="0.3">
      <c r="A947" s="2" t="s">
        <v>2344</v>
      </c>
      <c r="B947" s="6" t="s">
        <v>2307</v>
      </c>
      <c r="C947" s="6" t="s">
        <v>358</v>
      </c>
      <c r="D947" s="12" t="s">
        <v>80</v>
      </c>
      <c r="E947" s="13" t="s">
        <v>4085</v>
      </c>
      <c r="F947" s="2">
        <v>6</v>
      </c>
      <c r="G947" s="15">
        <v>244.56</v>
      </c>
      <c r="H947" s="7">
        <f>L947*'114成績輸入與落點儀表板'!$B$2+M947*'114成績輸入與落點儀表板'!$B$3+N947*'114成績輸入與落點儀表板'!$B$4+O947*'114成績輸入與落點儀表板'!$B$5+P947*'114成績輸入與落點儀表板'!$B$6+Q947*'114成績輸入與落點儀表板'!$B$7+R947*'114成績輸入與落點儀表板'!$B$8+S947*'114成績輸入與落點儀表板'!$B$9+T947*'114成績輸入與落點儀表板'!$B$10+U947*'114成績輸入與落點儀表板'!$B$11+V947*'114成績輸入與落點儀表板'!$B$12+W947*'114成績輸入與落點儀表板'!$B$13+X947*'114成績輸入與落點儀表板'!$B$14+Y947*'114成績輸入與落點儀表板'!$B$15+Z947*'114成績輸入與落點儀表板'!$B$16</f>
        <v>0</v>
      </c>
      <c r="I947" s="8">
        <f t="shared" si="28"/>
        <v>-244.56</v>
      </c>
      <c r="J947" s="2" t="str">
        <f t="shared" si="29"/>
        <v>FAIL</v>
      </c>
      <c r="K947" s="17" t="str">
        <f>IF(AND(IF('114成績輸入與落點儀表板'!$C$2="必須採計",L947&gt;0,IF('114成績輸入與落點儀表板'!$C$2="不可採計",L947=0,TRUE)),IF('114成績輸入與落點儀表板'!$C$3="必須採計",M947&gt;0,IF('114成績輸入與落點儀表板'!$C$3="不可採計",M947=0,TRUE)),IF('114成績輸入與落點儀表板'!$C$4="必須採計",N947&gt;0,IF('114成績輸入與落點儀表板'!$C$4="不可採計",N947=0,TRUE)),IF('114成績輸入與落點儀表板'!$C$5="必須採計",O947&gt;0,IF('114成績輸入與落點儀表板'!$C$5="不可採計",O947=0,TRUE)),IF('114成績輸入與落點儀表板'!$C$6="必須採計",P947&gt;0,IF('114成績輸入與落點儀表板'!$C$6="不可採計",P947=0,TRUE)),IF('114成績輸入與落點儀表板'!$C$7="必須採計",Q947&gt;0,IF('114成績輸入與落點儀表板'!$C$7="不可採計",Q947=0,TRUE)),IF('114成績輸入與落點儀表板'!$C$8="必須採計",R947&gt;0,IF('114成績輸入與落點儀表板'!$C$8="不可採計",R947=0,TRUE)),IF('114成績輸入與落點儀表板'!$C$9="必須採計",S947&gt;0,IF('114成績輸入與落點儀表板'!$C$9="不可採計",S947=0,TRUE)),IF('114成績輸入與落點儀表板'!$C$10="必須採計",T947&gt;0,IF('114成績輸入與落點儀表板'!$C$10="不可採計",T947=0,TRUE)),IF('114成績輸入與落點儀表板'!$C$11="必須採計",U947&gt;0,IF('114成績輸入與落點儀表板'!$C$11="不可採計",U947=0,TRUE)),IF('114成績輸入與落點儀表板'!$C$12="必須採計",V947&gt;0,IF('114成績輸入與落點儀表板'!$C$12="不可採計",V947=0,TRUE)),IF('114成績輸入與落點儀表板'!$C$13="必須採計",W947&gt;0,IF('114成績輸入與落點儀表板'!$C$13="不可採計",W947=0,TRUE)),IF('114成績輸入與落點儀表板'!$C$14="必須採計",X947&gt;0,IF('114成績輸入與落點儀表板'!$C$14="不可採計",X947=0,TRUE)),IF('114成績輸入與落點儀表板'!$C$15="必須採計",Y947&gt;0,IF('114成績輸入與落點儀表板'!$C$15="不可採計",Y947=0,TRUE)),IF('114成績輸入與落點儀表板'!$C$16="必須採計",Z947&gt;0,IF('114成績輸入與落點儀表板'!$C$16="不可採計",Z947=0,TRUE))),"✅ 符合","❌ 不符合")</f>
        <v>✅ 符合</v>
      </c>
      <c r="L947" s="15">
        <v>1</v>
      </c>
      <c r="M947" s="15">
        <v>1</v>
      </c>
      <c r="N947" s="15">
        <v>0</v>
      </c>
      <c r="O947" s="15">
        <v>0</v>
      </c>
      <c r="P947" s="15">
        <v>0</v>
      </c>
      <c r="Q947" s="15">
        <v>0</v>
      </c>
      <c r="R947" s="15">
        <v>0</v>
      </c>
      <c r="S947" s="15">
        <v>0</v>
      </c>
      <c r="T947" s="15">
        <v>0</v>
      </c>
      <c r="U947" s="15">
        <v>1</v>
      </c>
      <c r="V947" s="15">
        <v>0</v>
      </c>
      <c r="W947" s="15">
        <v>0</v>
      </c>
      <c r="X947" s="15">
        <v>0</v>
      </c>
      <c r="Y947" s="15">
        <v>0</v>
      </c>
      <c r="Z947" s="15">
        <v>2</v>
      </c>
    </row>
    <row r="948" spans="1:26" ht="15.75" customHeight="1" x14ac:dyDescent="0.3">
      <c r="A948" s="2" t="s">
        <v>2347</v>
      </c>
      <c r="B948" s="6" t="s">
        <v>2307</v>
      </c>
      <c r="C948" s="6" t="s">
        <v>2326</v>
      </c>
      <c r="D948" s="12" t="s">
        <v>227</v>
      </c>
      <c r="E948" s="13" t="s">
        <v>4456</v>
      </c>
      <c r="F948" s="2">
        <v>29</v>
      </c>
      <c r="G948" s="15">
        <v>156</v>
      </c>
      <c r="H948" s="7">
        <f>L948*'114成績輸入與落點儀表板'!$B$2+M948*'114成績輸入與落點儀表板'!$B$3+N948*'114成績輸入與落點儀表板'!$B$4+O948*'114成績輸入與落點儀表板'!$B$5+P948*'114成績輸入與落點儀表板'!$B$6+Q948*'114成績輸入與落點儀表板'!$B$7+R948*'114成績輸入與落點儀表板'!$B$8+S948*'114成績輸入與落點儀表板'!$B$9+T948*'114成績輸入與落點儀表板'!$B$10+U948*'114成績輸入與落點儀表板'!$B$11+V948*'114成績輸入與落點儀表板'!$B$12+W948*'114成績輸入與落點儀表板'!$B$13+X948*'114成績輸入與落點儀表板'!$B$14+Y948*'114成績輸入與落點儀表板'!$B$15+Z948*'114成績輸入與落點儀表板'!$B$16</f>
        <v>0</v>
      </c>
      <c r="I948" s="8">
        <f t="shared" si="28"/>
        <v>-156</v>
      </c>
      <c r="J948" s="2" t="str">
        <f t="shared" si="29"/>
        <v>FAIL</v>
      </c>
      <c r="K948" s="17" t="str">
        <f>IF(AND(IF('114成績輸入與落點儀表板'!$C$2="必須採計",L948&gt;0,IF('114成績輸入與落點儀表板'!$C$2="不可採計",L948=0,TRUE)),IF('114成績輸入與落點儀表板'!$C$3="必須採計",M948&gt;0,IF('114成績輸入與落點儀表板'!$C$3="不可採計",M948=0,TRUE)),IF('114成績輸入與落點儀表板'!$C$4="必須採計",N948&gt;0,IF('114成績輸入與落點儀表板'!$C$4="不可採計",N948=0,TRUE)),IF('114成績輸入與落點儀表板'!$C$5="必須採計",O948&gt;0,IF('114成績輸入與落點儀表板'!$C$5="不可採計",O948=0,TRUE)),IF('114成績輸入與落點儀表板'!$C$6="必須採計",P948&gt;0,IF('114成績輸入與落點儀表板'!$C$6="不可採計",P948=0,TRUE)),IF('114成績輸入與落點儀表板'!$C$7="必須採計",Q948&gt;0,IF('114成績輸入與落點儀表板'!$C$7="不可採計",Q948=0,TRUE)),IF('114成績輸入與落點儀表板'!$C$8="必須採計",R948&gt;0,IF('114成績輸入與落點儀表板'!$C$8="不可採計",R948=0,TRUE)),IF('114成績輸入與落點儀表板'!$C$9="必須採計",S948&gt;0,IF('114成績輸入與落點儀表板'!$C$9="不可採計",S948=0,TRUE)),IF('114成績輸入與落點儀表板'!$C$10="必須採計",T948&gt;0,IF('114成績輸入與落點儀表板'!$C$10="不可採計",T948=0,TRUE)),IF('114成績輸入與落點儀表板'!$C$11="必須採計",U948&gt;0,IF('114成績輸入與落點儀表板'!$C$11="不可採計",U948=0,TRUE)),IF('114成績輸入與落點儀表板'!$C$12="必須採計",V948&gt;0,IF('114成績輸入與落點儀表板'!$C$12="不可採計",V948=0,TRUE)),IF('114成績輸入與落點儀表板'!$C$13="必須採計",W948&gt;0,IF('114成績輸入與落點儀表板'!$C$13="不可採計",W948=0,TRUE)),IF('114成績輸入與落點儀表板'!$C$14="必須採計",X948&gt;0,IF('114成績輸入與落點儀表板'!$C$14="不可採計",X948=0,TRUE)),IF('114成績輸入與落點儀表板'!$C$15="必須採計",Y948&gt;0,IF('114成績輸入與落點儀表板'!$C$15="不可採計",Y948=0,TRUE)),IF('114成績輸入與落點儀表板'!$C$16="必須採計",Z948&gt;0,IF('114成績輸入與落點儀表板'!$C$16="不可採計",Z948=0,TRUE))),"✅ 符合","❌ 不符合")</f>
        <v>✅ 符合</v>
      </c>
      <c r="L948" s="15">
        <v>1</v>
      </c>
      <c r="M948" s="15">
        <v>1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5">
        <v>0</v>
      </c>
      <c r="T948" s="15">
        <v>0</v>
      </c>
      <c r="U948" s="15">
        <v>1</v>
      </c>
      <c r="V948" s="15">
        <v>1</v>
      </c>
      <c r="W948" s="15">
        <v>0</v>
      </c>
      <c r="X948" s="15">
        <v>0</v>
      </c>
      <c r="Y948" s="15">
        <v>0</v>
      </c>
      <c r="Z948" s="15">
        <v>0</v>
      </c>
    </row>
    <row r="949" spans="1:26" ht="15.75" customHeight="1" x14ac:dyDescent="0.3">
      <c r="A949" s="2" t="s">
        <v>2350</v>
      </c>
      <c r="B949" s="6" t="s">
        <v>2307</v>
      </c>
      <c r="C949" s="6" t="s">
        <v>299</v>
      </c>
      <c r="D949" s="12" t="s">
        <v>60</v>
      </c>
      <c r="E949" s="13" t="s">
        <v>4457</v>
      </c>
      <c r="F949" s="2">
        <v>32</v>
      </c>
      <c r="G949" s="15">
        <v>88</v>
      </c>
      <c r="H949" s="7">
        <f>L949*'114成績輸入與落點儀表板'!$B$2+M949*'114成績輸入與落點儀表板'!$B$3+N949*'114成績輸入與落點儀表板'!$B$4+O949*'114成績輸入與落點儀表板'!$B$5+P949*'114成績輸入與落點儀表板'!$B$6+Q949*'114成績輸入與落點儀表板'!$B$7+R949*'114成績輸入與落點儀表板'!$B$8+S949*'114成績輸入與落點儀表板'!$B$9+T949*'114成績輸入與落點儀表板'!$B$10+U949*'114成績輸入與落點儀表板'!$B$11+V949*'114成績輸入與落點儀表板'!$B$12+W949*'114成績輸入與落點儀表板'!$B$13+X949*'114成績輸入與落點儀表板'!$B$14+Y949*'114成績輸入與落點儀表板'!$B$15+Z949*'114成績輸入與落點儀表板'!$B$16</f>
        <v>0</v>
      </c>
      <c r="I949" s="8">
        <f t="shared" si="28"/>
        <v>-88</v>
      </c>
      <c r="J949" s="2" t="str">
        <f t="shared" si="29"/>
        <v>FAIL</v>
      </c>
      <c r="K949" s="17" t="str">
        <f>IF(AND(IF('114成績輸入與落點儀表板'!$C$2="必須採計",L949&gt;0,IF('114成績輸入與落點儀表板'!$C$2="不可採計",L949=0,TRUE)),IF('114成績輸入與落點儀表板'!$C$3="必須採計",M949&gt;0,IF('114成績輸入與落點儀表板'!$C$3="不可採計",M949=0,TRUE)),IF('114成績輸入與落點儀表板'!$C$4="必須採計",N949&gt;0,IF('114成績輸入與落點儀表板'!$C$4="不可採計",N949=0,TRUE)),IF('114成績輸入與落點儀表板'!$C$5="必須採計",O949&gt;0,IF('114成績輸入與落點儀表板'!$C$5="不可採計",O949=0,TRUE)),IF('114成績輸入與落點儀表板'!$C$6="必須採計",P949&gt;0,IF('114成績輸入與落點儀表板'!$C$6="不可採計",P949=0,TRUE)),IF('114成績輸入與落點儀表板'!$C$7="必須採計",Q949&gt;0,IF('114成績輸入與落點儀表板'!$C$7="不可採計",Q949=0,TRUE)),IF('114成績輸入與落點儀表板'!$C$8="必須採計",R949&gt;0,IF('114成績輸入與落點儀表板'!$C$8="不可採計",R949=0,TRUE)),IF('114成績輸入與落點儀表板'!$C$9="必須採計",S949&gt;0,IF('114成績輸入與落點儀表板'!$C$9="不可採計",S949=0,TRUE)),IF('114成績輸入與落點儀表板'!$C$10="必須採計",T949&gt;0,IF('114成績輸入與落點儀表板'!$C$10="不可採計",T949=0,TRUE)),IF('114成績輸入與落點儀表板'!$C$11="必須採計",U949&gt;0,IF('114成績輸入與落點儀表板'!$C$11="不可採計",U949=0,TRUE)),IF('114成績輸入與落點儀表板'!$C$12="必須採計",V949&gt;0,IF('114成績輸入與落點儀表板'!$C$12="不可採計",V949=0,TRUE)),IF('114成績輸入與落點儀表板'!$C$13="必須採計",W949&gt;0,IF('114成績輸入與落點儀表板'!$C$13="不可採計",W949=0,TRUE)),IF('114成績輸入與落點儀表板'!$C$14="必須採計",X949&gt;0,IF('114成績輸入與落點儀表板'!$C$14="不可採計",X949=0,TRUE)),IF('114成績輸入與落點儀表板'!$C$15="必須採計",Y949&gt;0,IF('114成績輸入與落點儀表板'!$C$15="不可採計",Y949=0,TRUE)),IF('114成績輸入與落點儀表板'!$C$16="必須採計",Z949&gt;0,IF('114成績輸入與落點儀表板'!$C$16="不可採計",Z949=0,TRUE))),"✅ 符合","❌ 不符合")</f>
        <v>❌ 不符合</v>
      </c>
      <c r="L949" s="15">
        <v>0</v>
      </c>
      <c r="M949" s="15">
        <v>2</v>
      </c>
      <c r="N949" s="15">
        <v>0</v>
      </c>
      <c r="O949" s="15">
        <v>0</v>
      </c>
      <c r="P949" s="15">
        <v>0</v>
      </c>
      <c r="Q949" s="15">
        <v>1</v>
      </c>
      <c r="R949" s="15">
        <v>0</v>
      </c>
      <c r="S949" s="15">
        <v>0</v>
      </c>
      <c r="T949" s="15">
        <v>0</v>
      </c>
      <c r="U949" s="15">
        <v>1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</row>
    <row r="950" spans="1:26" ht="15.75" customHeight="1" x14ac:dyDescent="0.3">
      <c r="A950" s="2" t="s">
        <v>2353</v>
      </c>
      <c r="B950" s="6" t="s">
        <v>2307</v>
      </c>
      <c r="C950" s="6" t="s">
        <v>2329</v>
      </c>
      <c r="D950" s="12" t="s">
        <v>86</v>
      </c>
      <c r="E950" s="13" t="s">
        <v>2330</v>
      </c>
      <c r="F950" s="2">
        <v>12</v>
      </c>
      <c r="G950" s="15">
        <v>151.5</v>
      </c>
      <c r="H950" s="7">
        <f>L950*'114成績輸入與落點儀表板'!$B$2+M950*'114成績輸入與落點儀表板'!$B$3+N950*'114成績輸入與落點儀表板'!$B$4+O950*'114成績輸入與落點儀表板'!$B$5+P950*'114成績輸入與落點儀表板'!$B$6+Q950*'114成績輸入與落點儀表板'!$B$7+R950*'114成績輸入與落點儀表板'!$B$8+S950*'114成績輸入與落點儀表板'!$B$9+T950*'114成績輸入與落點儀表板'!$B$10+U950*'114成績輸入與落點儀表板'!$B$11+V950*'114成績輸入與落點儀表板'!$B$12+W950*'114成績輸入與落點儀表板'!$B$13+X950*'114成績輸入與落點儀表板'!$B$14+Y950*'114成績輸入與落點儀表板'!$B$15+Z950*'114成績輸入與落點儀表板'!$B$16</f>
        <v>0</v>
      </c>
      <c r="I950" s="8">
        <f t="shared" si="28"/>
        <v>-151.5</v>
      </c>
      <c r="J950" s="2" t="str">
        <f t="shared" si="29"/>
        <v>FAIL</v>
      </c>
      <c r="K950" s="17" t="str">
        <f>IF(AND(IF('114成績輸入與落點儀表板'!$C$2="必須採計",L950&gt;0,IF('114成績輸入與落點儀表板'!$C$2="不可採計",L950=0,TRUE)),IF('114成績輸入與落點儀表板'!$C$3="必須採計",M950&gt;0,IF('114成績輸入與落點儀表板'!$C$3="不可採計",M950=0,TRUE)),IF('114成績輸入與落點儀表板'!$C$4="必須採計",N950&gt;0,IF('114成績輸入與落點儀表板'!$C$4="不可採計",N950=0,TRUE)),IF('114成績輸入與落點儀表板'!$C$5="必須採計",O950&gt;0,IF('114成績輸入與落點儀表板'!$C$5="不可採計",O950=0,TRUE)),IF('114成績輸入與落點儀表板'!$C$6="必須採計",P950&gt;0,IF('114成績輸入與落點儀表板'!$C$6="不可採計",P950=0,TRUE)),IF('114成績輸入與落點儀表板'!$C$7="必須採計",Q950&gt;0,IF('114成績輸入與落點儀表板'!$C$7="不可採計",Q950=0,TRUE)),IF('114成績輸入與落點儀表板'!$C$8="必須採計",R950&gt;0,IF('114成績輸入與落點儀表板'!$C$8="不可採計",R950=0,TRUE)),IF('114成績輸入與落點儀表板'!$C$9="必須採計",S950&gt;0,IF('114成績輸入與落點儀表板'!$C$9="不可採計",S950=0,TRUE)),IF('114成績輸入與落點儀表板'!$C$10="必須採計",T950&gt;0,IF('114成績輸入與落點儀表板'!$C$10="不可採計",T950=0,TRUE)),IF('114成績輸入與落點儀表板'!$C$11="必須採計",U950&gt;0,IF('114成績輸入與落點儀表板'!$C$11="不可採計",U950=0,TRUE)),IF('114成績輸入與落點儀表板'!$C$12="必須採計",V950&gt;0,IF('114成績輸入與落點儀表板'!$C$12="不可採計",V950=0,TRUE)),IF('114成績輸入與落點儀表板'!$C$13="必須採計",W950&gt;0,IF('114成績輸入與落點儀表板'!$C$13="不可採計",W950=0,TRUE)),IF('114成績輸入與落點儀表板'!$C$14="必須採計",X950&gt;0,IF('114成績輸入與落點儀表板'!$C$14="不可採計",X950=0,TRUE)),IF('114成績輸入與落點儀表板'!$C$15="必須採計",Y950&gt;0,IF('114成績輸入與落點儀表板'!$C$15="不可採計",Y950=0,TRUE)),IF('114成績輸入與落點儀表板'!$C$16="必須採計",Z950&gt;0,IF('114成績輸入與落點儀表板'!$C$16="不可採計",Z950=0,TRUE))),"✅ 符合","❌ 不符合")</f>
        <v>✅ 符合</v>
      </c>
      <c r="L950" s="15">
        <v>1</v>
      </c>
      <c r="M950" s="15">
        <v>1</v>
      </c>
      <c r="N950" s="15">
        <v>0</v>
      </c>
      <c r="O950" s="15">
        <v>0</v>
      </c>
      <c r="P950" s="15">
        <v>1.5</v>
      </c>
      <c r="Q950" s="15">
        <v>0</v>
      </c>
      <c r="R950" s="15">
        <v>1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</row>
    <row r="951" spans="1:26" ht="15.75" customHeight="1" x14ac:dyDescent="0.3">
      <c r="A951" s="2" t="s">
        <v>2356</v>
      </c>
      <c r="B951" s="6" t="s">
        <v>2307</v>
      </c>
      <c r="C951" s="6" t="s">
        <v>2332</v>
      </c>
      <c r="D951" s="12" t="s">
        <v>266</v>
      </c>
      <c r="E951" s="13" t="s">
        <v>4458</v>
      </c>
      <c r="F951" s="2">
        <v>27</v>
      </c>
      <c r="G951" s="15">
        <v>199</v>
      </c>
      <c r="H951" s="7">
        <f>L951*'114成績輸入與落點儀表板'!$B$2+M951*'114成績輸入與落點儀表板'!$B$3+N951*'114成績輸入與落點儀表板'!$B$4+O951*'114成績輸入與落點儀表板'!$B$5+P951*'114成績輸入與落點儀表板'!$B$6+Q951*'114成績輸入與落點儀表板'!$B$7+R951*'114成績輸入與落點儀表板'!$B$8+S951*'114成績輸入與落點儀表板'!$B$9+T951*'114成績輸入與落點儀表板'!$B$10+U951*'114成績輸入與落點儀表板'!$B$11+V951*'114成績輸入與落點儀表板'!$B$12+W951*'114成績輸入與落點儀表板'!$B$13+X951*'114成績輸入與落點儀表板'!$B$14+Y951*'114成績輸入與落點儀表板'!$B$15+Z951*'114成績輸入與落點儀表板'!$B$16</f>
        <v>0</v>
      </c>
      <c r="I951" s="8">
        <f t="shared" si="28"/>
        <v>-199</v>
      </c>
      <c r="J951" s="2" t="str">
        <f t="shared" si="29"/>
        <v>FAIL</v>
      </c>
      <c r="K951" s="17" t="str">
        <f>IF(AND(IF('114成績輸入與落點儀表板'!$C$2="必須採計",L951&gt;0,IF('114成績輸入與落點儀表板'!$C$2="不可採計",L951=0,TRUE)),IF('114成績輸入與落點儀表板'!$C$3="必須採計",M951&gt;0,IF('114成績輸入與落點儀表板'!$C$3="不可採計",M951=0,TRUE)),IF('114成績輸入與落點儀表板'!$C$4="必須採計",N951&gt;0,IF('114成績輸入與落點儀表板'!$C$4="不可採計",N951=0,TRUE)),IF('114成績輸入與落點儀表板'!$C$5="必須採計",O951&gt;0,IF('114成績輸入與落點儀表板'!$C$5="不可採計",O951=0,TRUE)),IF('114成績輸入與落點儀表板'!$C$6="必須採計",P951&gt;0,IF('114成績輸入與落點儀表板'!$C$6="不可採計",P951=0,TRUE)),IF('114成績輸入與落點儀表板'!$C$7="必須採計",Q951&gt;0,IF('114成績輸入與落點儀表板'!$C$7="不可採計",Q951=0,TRUE)),IF('114成績輸入與落點儀表板'!$C$8="必須採計",R951&gt;0,IF('114成績輸入與落點儀表板'!$C$8="不可採計",R951=0,TRUE)),IF('114成績輸入與落點儀表板'!$C$9="必須採計",S951&gt;0,IF('114成績輸入與落點儀表板'!$C$9="不可採計",S951=0,TRUE)),IF('114成績輸入與落點儀表板'!$C$10="必須採計",T951&gt;0,IF('114成績輸入與落點儀表板'!$C$10="不可採計",T951=0,TRUE)),IF('114成績輸入與落點儀表板'!$C$11="必須採計",U951&gt;0,IF('114成績輸入與落點儀表板'!$C$11="不可採計",U951=0,TRUE)),IF('114成績輸入與落點儀表板'!$C$12="必須採計",V951&gt;0,IF('114成績輸入與落點儀表板'!$C$12="不可採計",V951=0,TRUE)),IF('114成績輸入與落點儀表板'!$C$13="必須採計",W951&gt;0,IF('114成績輸入與落點儀表板'!$C$13="不可採計",W951=0,TRUE)),IF('114成績輸入與落點儀表板'!$C$14="必須採計",X951&gt;0,IF('114成績輸入與落點儀表板'!$C$14="不可採計",X951=0,TRUE)),IF('114成績輸入與落點儀表板'!$C$15="必須採計",Y951&gt;0,IF('114成績輸入與落點儀表板'!$C$15="不可採計",Y951=0,TRUE)),IF('114成績輸入與落點儀表板'!$C$16="必須採計",Z951&gt;0,IF('114成績輸入與落點儀表板'!$C$16="不可採計",Z951=0,TRUE))),"✅ 符合","❌ 不符合")</f>
        <v>✅ 符合</v>
      </c>
      <c r="L951" s="15">
        <v>1</v>
      </c>
      <c r="M951" s="15">
        <v>1</v>
      </c>
      <c r="N951" s="15">
        <v>1</v>
      </c>
      <c r="O951" s="15">
        <v>0</v>
      </c>
      <c r="P951" s="15">
        <v>0</v>
      </c>
      <c r="Q951" s="15">
        <v>0</v>
      </c>
      <c r="R951" s="15">
        <v>2</v>
      </c>
      <c r="S951" s="15">
        <v>2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</row>
    <row r="952" spans="1:26" ht="15.75" customHeight="1" x14ac:dyDescent="0.3">
      <c r="A952" s="2" t="s">
        <v>2359</v>
      </c>
      <c r="B952" s="6" t="s">
        <v>2307</v>
      </c>
      <c r="C952" s="6" t="s">
        <v>245</v>
      </c>
      <c r="D952" s="12" t="s">
        <v>73</v>
      </c>
      <c r="E952" s="13" t="s">
        <v>2783</v>
      </c>
      <c r="F952" s="2">
        <v>28</v>
      </c>
      <c r="G952" s="15">
        <v>120.5</v>
      </c>
      <c r="H952" s="7">
        <f>L952*'114成績輸入與落點儀表板'!$B$2+M952*'114成績輸入與落點儀表板'!$B$3+N952*'114成績輸入與落點儀表板'!$B$4+O952*'114成績輸入與落點儀表板'!$B$5+P952*'114成績輸入與落點儀表板'!$B$6+Q952*'114成績輸入與落點儀表板'!$B$7+R952*'114成績輸入與落點儀表板'!$B$8+S952*'114成績輸入與落點儀表板'!$B$9+T952*'114成績輸入與落點儀表板'!$B$10+U952*'114成績輸入與落點儀表板'!$B$11+V952*'114成績輸入與落點儀表板'!$B$12+W952*'114成績輸入與落點儀表板'!$B$13+X952*'114成績輸入與落點儀表板'!$B$14+Y952*'114成績輸入與落點儀表板'!$B$15+Z952*'114成績輸入與落點儀表板'!$B$16</f>
        <v>0</v>
      </c>
      <c r="I952" s="8">
        <f t="shared" si="28"/>
        <v>-120.5</v>
      </c>
      <c r="J952" s="2" t="str">
        <f t="shared" si="29"/>
        <v>FAIL</v>
      </c>
      <c r="K952" s="17" t="str">
        <f>IF(AND(IF('114成績輸入與落點儀表板'!$C$2="必須採計",L952&gt;0,IF('114成績輸入與落點儀表板'!$C$2="不可採計",L952=0,TRUE)),IF('114成績輸入與落點儀表板'!$C$3="必須採計",M952&gt;0,IF('114成績輸入與落點儀表板'!$C$3="不可採計",M952=0,TRUE)),IF('114成績輸入與落點儀表板'!$C$4="必須採計",N952&gt;0,IF('114成績輸入與落點儀表板'!$C$4="不可採計",N952=0,TRUE)),IF('114成績輸入與落點儀表板'!$C$5="必須採計",O952&gt;0,IF('114成績輸入與落點儀表板'!$C$5="不可採計",O952=0,TRUE)),IF('114成績輸入與落點儀表板'!$C$6="必須採計",P952&gt;0,IF('114成績輸入與落點儀表板'!$C$6="不可採計",P952=0,TRUE)),IF('114成績輸入與落點儀表板'!$C$7="必須採計",Q952&gt;0,IF('114成績輸入與落點儀表板'!$C$7="不可採計",Q952=0,TRUE)),IF('114成績輸入與落點儀表板'!$C$8="必須採計",R952&gt;0,IF('114成績輸入與落點儀表板'!$C$8="不可採計",R952=0,TRUE)),IF('114成績輸入與落點儀表板'!$C$9="必須採計",S952&gt;0,IF('114成績輸入與落點儀表板'!$C$9="不可採計",S952=0,TRUE)),IF('114成績輸入與落點儀表板'!$C$10="必須採計",T952&gt;0,IF('114成績輸入與落點儀表板'!$C$10="不可採計",T952=0,TRUE)),IF('114成績輸入與落點儀表板'!$C$11="必須採計",U952&gt;0,IF('114成績輸入與落點儀表板'!$C$11="不可採計",U952=0,TRUE)),IF('114成績輸入與落點儀表板'!$C$12="必須採計",V952&gt;0,IF('114成績輸入與落點儀表板'!$C$12="不可採計",V952=0,TRUE)),IF('114成績輸入與落點儀表板'!$C$13="必須採計",W952&gt;0,IF('114成績輸入與落點儀表板'!$C$13="不可採計",W952=0,TRUE)),IF('114成績輸入與落點儀表板'!$C$14="必須採計",X952&gt;0,IF('114成績輸入與落點儀表板'!$C$14="不可採計",X952=0,TRUE)),IF('114成績輸入與落點儀表板'!$C$15="必須採計",Y952&gt;0,IF('114成績輸入與落點儀表板'!$C$15="不可採計",Y952=0,TRUE)),IF('114成績輸入與落點儀表板'!$C$16="必須採計",Z952&gt;0,IF('114成績輸入與落點儀表板'!$C$16="不可採計",Z952=0,TRUE))),"✅ 符合","❌ 不符合")</f>
        <v>✅ 符合</v>
      </c>
      <c r="L952" s="15">
        <v>1</v>
      </c>
      <c r="M952" s="15">
        <v>1</v>
      </c>
      <c r="N952" s="15">
        <v>1.25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</row>
    <row r="953" spans="1:26" ht="15.75" customHeight="1" x14ac:dyDescent="0.3">
      <c r="A953" s="2" t="s">
        <v>2362</v>
      </c>
      <c r="B953" s="6" t="s">
        <v>2307</v>
      </c>
      <c r="C953" s="6" t="s">
        <v>2337</v>
      </c>
      <c r="D953" s="12" t="s">
        <v>227</v>
      </c>
      <c r="E953" s="13" t="s">
        <v>2338</v>
      </c>
      <c r="F953" s="2">
        <v>11</v>
      </c>
      <c r="G953" s="15">
        <v>166.5</v>
      </c>
      <c r="H953" s="7">
        <f>L953*'114成績輸入與落點儀表板'!$B$2+M953*'114成績輸入與落點儀表板'!$B$3+N953*'114成績輸入與落點儀表板'!$B$4+O953*'114成績輸入與落點儀表板'!$B$5+P953*'114成績輸入與落點儀表板'!$B$6+Q953*'114成績輸入與落點儀表板'!$B$7+R953*'114成績輸入與落點儀表板'!$B$8+S953*'114成績輸入與落點儀表板'!$B$9+T953*'114成績輸入與落點儀表板'!$B$10+U953*'114成績輸入與落點儀表板'!$B$11+V953*'114成績輸入與落點儀表板'!$B$12+W953*'114成績輸入與落點儀表板'!$B$13+X953*'114成績輸入與落點儀表板'!$B$14+Y953*'114成績輸入與落點儀表板'!$B$15+Z953*'114成績輸入與落點儀表板'!$B$16</f>
        <v>0</v>
      </c>
      <c r="I953" s="8">
        <f t="shared" si="28"/>
        <v>-166.5</v>
      </c>
      <c r="J953" s="2" t="str">
        <f t="shared" si="29"/>
        <v>FAIL</v>
      </c>
      <c r="K953" s="17" t="str">
        <f>IF(AND(IF('114成績輸入與落點儀表板'!$C$2="必須採計",L953&gt;0,IF('114成績輸入與落點儀表板'!$C$2="不可採計",L953=0,TRUE)),IF('114成績輸入與落點儀表板'!$C$3="必須採計",M953&gt;0,IF('114成績輸入與落點儀表板'!$C$3="不可採計",M953=0,TRUE)),IF('114成績輸入與落點儀表板'!$C$4="必須採計",N953&gt;0,IF('114成績輸入與落點儀表板'!$C$4="不可採計",N953=0,TRUE)),IF('114成績輸入與落點儀表板'!$C$5="必須採計",O953&gt;0,IF('114成績輸入與落點儀表板'!$C$5="不可採計",O953=0,TRUE)),IF('114成績輸入與落點儀表板'!$C$6="必須採計",P953&gt;0,IF('114成績輸入與落點儀表板'!$C$6="不可採計",P953=0,TRUE)),IF('114成績輸入與落點儀表板'!$C$7="必須採計",Q953&gt;0,IF('114成績輸入與落點儀表板'!$C$7="不可採計",Q953=0,TRUE)),IF('114成績輸入與落點儀表板'!$C$8="必須採計",R953&gt;0,IF('114成績輸入與落點儀表板'!$C$8="不可採計",R953=0,TRUE)),IF('114成績輸入與落點儀表板'!$C$9="必須採計",S953&gt;0,IF('114成績輸入與落點儀表板'!$C$9="不可採計",S953=0,TRUE)),IF('114成績輸入與落點儀表板'!$C$10="必須採計",T953&gt;0,IF('114成績輸入與落點儀表板'!$C$10="不可採計",T953=0,TRUE)),IF('114成績輸入與落點儀表板'!$C$11="必須採計",U953&gt;0,IF('114成績輸入與落點儀表板'!$C$11="不可採計",U953=0,TRUE)),IF('114成績輸入與落點儀表板'!$C$12="必須採計",V953&gt;0,IF('114成績輸入與落點儀表板'!$C$12="不可採計",V953=0,TRUE)),IF('114成績輸入與落點儀表板'!$C$13="必須採計",W953&gt;0,IF('114成績輸入與落點儀表板'!$C$13="不可採計",W953=0,TRUE)),IF('114成績輸入與落點儀表板'!$C$14="必須採計",X953&gt;0,IF('114成績輸入與落點儀表板'!$C$14="不可採計",X953=0,TRUE)),IF('114成績輸入與落點儀表板'!$C$15="必須採計",Y953&gt;0,IF('114成績輸入與落點儀表板'!$C$15="不可採計",Y953=0,TRUE)),IF('114成績輸入與落點儀表板'!$C$16="必須採計",Z953&gt;0,IF('114成績輸入與落點儀表板'!$C$16="不可採計",Z953=0,TRUE))),"✅ 符合","❌ 不符合")</f>
        <v>✅ 符合</v>
      </c>
      <c r="L953" s="15">
        <v>1</v>
      </c>
      <c r="M953" s="15">
        <v>1</v>
      </c>
      <c r="N953" s="15">
        <v>0</v>
      </c>
      <c r="O953" s="15">
        <v>0</v>
      </c>
      <c r="P953" s="15">
        <v>0</v>
      </c>
      <c r="Q953" s="15">
        <v>1.5</v>
      </c>
      <c r="R953" s="15">
        <v>1</v>
      </c>
      <c r="S953" s="15">
        <v>0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</row>
    <row r="954" spans="1:26" ht="15.75" customHeight="1" x14ac:dyDescent="0.3">
      <c r="A954" s="2" t="s">
        <v>2365</v>
      </c>
      <c r="B954" s="13" t="s">
        <v>2307</v>
      </c>
      <c r="C954" s="13" t="s">
        <v>2340</v>
      </c>
      <c r="D954" s="12" t="s">
        <v>121</v>
      </c>
      <c r="E954" s="13" t="s">
        <v>4459</v>
      </c>
      <c r="F954" s="2">
        <v>36</v>
      </c>
      <c r="G954" s="15">
        <v>181.5</v>
      </c>
      <c r="H954" s="7">
        <f>L954*'114成績輸入與落點儀表板'!$B$2+M954*'114成績輸入與落點儀表板'!$B$3+N954*'114成績輸入與落點儀表板'!$B$4+O954*'114成績輸入與落點儀表板'!$B$5+P954*'114成績輸入與落點儀表板'!$B$6+Q954*'114成績輸入與落點儀表板'!$B$7+R954*'114成績輸入與落點儀表板'!$B$8+S954*'114成績輸入與落點儀表板'!$B$9+T954*'114成績輸入與落點儀表板'!$B$10+U954*'114成績輸入與落點儀表板'!$B$11+V954*'114成績輸入與落點儀表板'!$B$12+W954*'114成績輸入與落點儀表板'!$B$13+X954*'114成績輸入與落點儀表板'!$B$14+Y954*'114成績輸入與落點儀表板'!$B$15+Z954*'114成績輸入與落點儀表板'!$B$16</f>
        <v>0</v>
      </c>
      <c r="I954" s="8">
        <f t="shared" si="28"/>
        <v>-181.5</v>
      </c>
      <c r="J954" s="2" t="str">
        <f t="shared" si="29"/>
        <v>FAIL</v>
      </c>
      <c r="K954" s="17" t="str">
        <f>IF(AND(IF('114成績輸入與落點儀表板'!$C$2="必須採計",L954&gt;0,IF('114成績輸入與落點儀表板'!$C$2="不可採計",L954=0,TRUE)),IF('114成績輸入與落點儀表板'!$C$3="必須採計",M954&gt;0,IF('114成績輸入與落點儀表板'!$C$3="不可採計",M954=0,TRUE)),IF('114成績輸入與落點儀表板'!$C$4="必須採計",N954&gt;0,IF('114成績輸入與落點儀表板'!$C$4="不可採計",N954=0,TRUE)),IF('114成績輸入與落點儀表板'!$C$5="必須採計",O954&gt;0,IF('114成績輸入與落點儀表板'!$C$5="不可採計",O954=0,TRUE)),IF('114成績輸入與落點儀表板'!$C$6="必須採計",P954&gt;0,IF('114成績輸入與落點儀表板'!$C$6="不可採計",P954=0,TRUE)),IF('114成績輸入與落點儀表板'!$C$7="必須採計",Q954&gt;0,IF('114成績輸入與落點儀表板'!$C$7="不可採計",Q954=0,TRUE)),IF('114成績輸入與落點儀表板'!$C$8="必須採計",R954&gt;0,IF('114成績輸入與落點儀表板'!$C$8="不可採計",R954=0,TRUE)),IF('114成績輸入與落點儀表板'!$C$9="必須採計",S954&gt;0,IF('114成績輸入與落點儀表板'!$C$9="不可採計",S954=0,TRUE)),IF('114成績輸入與落點儀表板'!$C$10="必須採計",T954&gt;0,IF('114成績輸入與落點儀表板'!$C$10="不可採計",T954=0,TRUE)),IF('114成績輸入與落點儀表板'!$C$11="必須採計",U954&gt;0,IF('114成績輸入與落點儀表板'!$C$11="不可採計",U954=0,TRUE)),IF('114成績輸入與落點儀表板'!$C$12="必須採計",V954&gt;0,IF('114成績輸入與落點儀表板'!$C$12="不可採計",V954=0,TRUE)),IF('114成績輸入與落點儀表板'!$C$13="必須採計",W954&gt;0,IF('114成績輸入與落點儀表板'!$C$13="不可採計",W954=0,TRUE)),IF('114成績輸入與落點儀表板'!$C$14="必須採計",X954&gt;0,IF('114成績輸入與落點儀表板'!$C$14="不可採計",X954=0,TRUE)),IF('114成績輸入與落點儀表板'!$C$15="必須採計",Y954&gt;0,IF('114成績輸入與落點儀表板'!$C$15="不可採計",Y954=0,TRUE)),IF('114成績輸入與落點儀表板'!$C$16="必須採計",Z954&gt;0,IF('114成績輸入與落點儀表板'!$C$16="不可採計",Z954=0,TRUE))),"✅ 符合","❌ 不符合")</f>
        <v>✅ 符合</v>
      </c>
      <c r="L954" s="15">
        <v>1.25</v>
      </c>
      <c r="M954" s="15">
        <v>1.5</v>
      </c>
      <c r="N954" s="15">
        <v>0</v>
      </c>
      <c r="O954" s="15">
        <v>0</v>
      </c>
      <c r="P954" s="15">
        <v>0</v>
      </c>
      <c r="Q954" s="15">
        <v>1</v>
      </c>
      <c r="R954" s="15">
        <v>0</v>
      </c>
      <c r="S954" s="15">
        <v>0</v>
      </c>
      <c r="T954" s="15">
        <v>0</v>
      </c>
      <c r="U954" s="15">
        <v>0</v>
      </c>
      <c r="V954" s="15">
        <v>0</v>
      </c>
      <c r="W954" s="15">
        <v>1</v>
      </c>
      <c r="X954" s="15">
        <v>0</v>
      </c>
      <c r="Y954" s="15">
        <v>0</v>
      </c>
      <c r="Z954" s="15">
        <v>0</v>
      </c>
    </row>
    <row r="955" spans="1:26" ht="15.75" customHeight="1" x14ac:dyDescent="0.3">
      <c r="A955" s="2" t="s">
        <v>2368</v>
      </c>
      <c r="B955" s="13" t="s">
        <v>2307</v>
      </c>
      <c r="C955" s="13" t="s">
        <v>2343</v>
      </c>
      <c r="D955" s="12" t="s">
        <v>80</v>
      </c>
      <c r="E955" s="13" t="s">
        <v>666</v>
      </c>
      <c r="F955" s="2">
        <v>29</v>
      </c>
      <c r="G955" s="15">
        <v>193</v>
      </c>
      <c r="H955" s="7">
        <f>L955*'114成績輸入與落點儀表板'!$B$2+M955*'114成績輸入與落點儀表板'!$B$3+N955*'114成績輸入與落點儀表板'!$B$4+O955*'114成績輸入與落點儀表板'!$B$5+P955*'114成績輸入與落點儀表板'!$B$6+Q955*'114成績輸入與落點儀表板'!$B$7+R955*'114成績輸入與落點儀表板'!$B$8+S955*'114成績輸入與落點儀表板'!$B$9+T955*'114成績輸入與落點儀表板'!$B$10+U955*'114成績輸入與落點儀表板'!$B$11+V955*'114成績輸入與落點儀表板'!$B$12+W955*'114成績輸入與落點儀表板'!$B$13+X955*'114成績輸入與落點儀表板'!$B$14+Y955*'114成績輸入與落點儀表板'!$B$15+Z955*'114成績輸入與落點儀表板'!$B$16</f>
        <v>0</v>
      </c>
      <c r="I955" s="8">
        <f t="shared" si="28"/>
        <v>-193</v>
      </c>
      <c r="J955" s="2" t="str">
        <f t="shared" si="29"/>
        <v>FAIL</v>
      </c>
      <c r="K955" s="17" t="str">
        <f>IF(AND(IF('114成績輸入與落點儀表板'!$C$2="必須採計",L955&gt;0,IF('114成績輸入與落點儀表板'!$C$2="不可採計",L955=0,TRUE)),IF('114成績輸入與落點儀表板'!$C$3="必須採計",M955&gt;0,IF('114成績輸入與落點儀表板'!$C$3="不可採計",M955=0,TRUE)),IF('114成績輸入與落點儀表板'!$C$4="必須採計",N955&gt;0,IF('114成績輸入與落點儀表板'!$C$4="不可採計",N955=0,TRUE)),IF('114成績輸入與落點儀表板'!$C$5="必須採計",O955&gt;0,IF('114成績輸入與落點儀表板'!$C$5="不可採計",O955=0,TRUE)),IF('114成績輸入與落點儀表板'!$C$6="必須採計",P955&gt;0,IF('114成績輸入與落點儀表板'!$C$6="不可採計",P955=0,TRUE)),IF('114成績輸入與落點儀表板'!$C$7="必須採計",Q955&gt;0,IF('114成績輸入與落點儀表板'!$C$7="不可採計",Q955=0,TRUE)),IF('114成績輸入與落點儀表板'!$C$8="必須採計",R955&gt;0,IF('114成績輸入與落點儀表板'!$C$8="不可採計",R955=0,TRUE)),IF('114成績輸入與落點儀表板'!$C$9="必須採計",S955&gt;0,IF('114成績輸入與落點儀表板'!$C$9="不可採計",S955=0,TRUE)),IF('114成績輸入與落點儀表板'!$C$10="必須採計",T955&gt;0,IF('114成績輸入與落點儀表板'!$C$10="不可採計",T955=0,TRUE)),IF('114成績輸入與落點儀表板'!$C$11="必須採計",U955&gt;0,IF('114成績輸入與落點儀表板'!$C$11="不可採計",U955=0,TRUE)),IF('114成績輸入與落點儀表板'!$C$12="必須採計",V955&gt;0,IF('114成績輸入與落點儀表板'!$C$12="不可採計",V955=0,TRUE)),IF('114成績輸入與落點儀表板'!$C$13="必須採計",W955&gt;0,IF('114成績輸入與落點儀表板'!$C$13="不可採計",W955=0,TRUE)),IF('114成績輸入與落點儀表板'!$C$14="必須採計",X955&gt;0,IF('114成績輸入與落點儀表板'!$C$14="不可採計",X955=0,TRUE)),IF('114成績輸入與落點儀表板'!$C$15="必須採計",Y955&gt;0,IF('114成績輸入與落點儀表板'!$C$15="不可採計",Y955=0,TRUE)),IF('114成績輸入與落點儀表板'!$C$16="必須採計",Z955&gt;0,IF('114成績輸入與落點儀表板'!$C$16="不可採計",Z955=0,TRUE))),"✅ 符合","❌ 不符合")</f>
        <v>✅ 符合</v>
      </c>
      <c r="L955" s="15">
        <v>1</v>
      </c>
      <c r="M955" s="15">
        <v>2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0</v>
      </c>
      <c r="V955" s="15">
        <v>0</v>
      </c>
      <c r="W955" s="15">
        <v>2</v>
      </c>
      <c r="X955" s="15">
        <v>0</v>
      </c>
      <c r="Y955" s="15">
        <v>0</v>
      </c>
      <c r="Z955" s="15">
        <v>0</v>
      </c>
    </row>
    <row r="956" spans="1:26" ht="15.75" customHeight="1" x14ac:dyDescent="0.3">
      <c r="A956" s="2" t="s">
        <v>2371</v>
      </c>
      <c r="B956" s="6" t="s">
        <v>2345</v>
      </c>
      <c r="C956" s="6" t="s">
        <v>265</v>
      </c>
      <c r="D956" s="12" t="s">
        <v>266</v>
      </c>
      <c r="E956" s="13" t="s">
        <v>2346</v>
      </c>
      <c r="F956" s="2">
        <v>25</v>
      </c>
      <c r="G956" s="15">
        <v>258.25</v>
      </c>
      <c r="H956" s="7">
        <f>L956*'114成績輸入與落點儀表板'!$B$2+M956*'114成績輸入與落點儀表板'!$B$3+N956*'114成績輸入與落點儀表板'!$B$4+O956*'114成績輸入與落點儀表板'!$B$5+P956*'114成績輸入與落點儀表板'!$B$6+Q956*'114成績輸入與落點儀表板'!$B$7+R956*'114成績輸入與落點儀表板'!$B$8+S956*'114成績輸入與落點儀表板'!$B$9+T956*'114成績輸入與落點儀表板'!$B$10+U956*'114成績輸入與落點儀表板'!$B$11+V956*'114成績輸入與落點儀表板'!$B$12+W956*'114成績輸入與落點儀表板'!$B$13+X956*'114成績輸入與落點儀表板'!$B$14+Y956*'114成績輸入與落點儀表板'!$B$15+Z956*'114成績輸入與落點儀表板'!$B$16</f>
        <v>0</v>
      </c>
      <c r="I956" s="8">
        <f t="shared" si="28"/>
        <v>-258.25</v>
      </c>
      <c r="J956" s="2" t="str">
        <f t="shared" si="29"/>
        <v>FAIL</v>
      </c>
      <c r="K956" s="17" t="str">
        <f>IF(AND(IF('114成績輸入與落點儀表板'!$C$2="必須採計",L956&gt;0,IF('114成績輸入與落點儀表板'!$C$2="不可採計",L956=0,TRUE)),IF('114成績輸入與落點儀表板'!$C$3="必須採計",M956&gt;0,IF('114成績輸入與落點儀表板'!$C$3="不可採計",M956=0,TRUE)),IF('114成績輸入與落點儀表板'!$C$4="必須採計",N956&gt;0,IF('114成績輸入與落點儀表板'!$C$4="不可採計",N956=0,TRUE)),IF('114成績輸入與落點儀表板'!$C$5="必須採計",O956&gt;0,IF('114成績輸入與落點儀表板'!$C$5="不可採計",O956=0,TRUE)),IF('114成績輸入與落點儀表板'!$C$6="必須採計",P956&gt;0,IF('114成績輸入與落點儀表板'!$C$6="不可採計",P956=0,TRUE)),IF('114成績輸入與落點儀表板'!$C$7="必須採計",Q956&gt;0,IF('114成績輸入與落點儀表板'!$C$7="不可採計",Q956=0,TRUE)),IF('114成績輸入與落點儀表板'!$C$8="必須採計",R956&gt;0,IF('114成績輸入與落點儀表板'!$C$8="不可採計",R956=0,TRUE)),IF('114成績輸入與落點儀表板'!$C$9="必須採計",S956&gt;0,IF('114成績輸入與落點儀表板'!$C$9="不可採計",S956=0,TRUE)),IF('114成績輸入與落點儀表板'!$C$10="必須採計",T956&gt;0,IF('114成績輸入與落點儀表板'!$C$10="不可採計",T956=0,TRUE)),IF('114成績輸入與落點儀表板'!$C$11="必須採計",U956&gt;0,IF('114成績輸入與落點儀表板'!$C$11="不可採計",U956=0,TRUE)),IF('114成績輸入與落點儀表板'!$C$12="必須採計",V956&gt;0,IF('114成績輸入與落點儀表板'!$C$12="不可採計",V956=0,TRUE)),IF('114成績輸入與落點儀表板'!$C$13="必須採計",W956&gt;0,IF('114成績輸入與落點儀表板'!$C$13="不可採計",W956=0,TRUE)),IF('114成績輸入與落點儀表板'!$C$14="必須採計",X956&gt;0,IF('114成績輸入與落點儀表板'!$C$14="不可採計",X956=0,TRUE)),IF('114成績輸入與落點儀表板'!$C$15="必須採計",Y956&gt;0,IF('114成績輸入與落點儀表板'!$C$15="不可採計",Y956=0,TRUE)),IF('114成績輸入與落點儀表板'!$C$16="必須採計",Z956&gt;0,IF('114成績輸入與落點儀表板'!$C$16="不可採計",Z956=0,TRUE))),"✅ 符合","❌ 不符合")</f>
        <v>✅ 符合</v>
      </c>
      <c r="L956" s="15">
        <v>1.5</v>
      </c>
      <c r="M956" s="15">
        <v>1.5</v>
      </c>
      <c r="N956" s="15">
        <v>0</v>
      </c>
      <c r="O956" s="15">
        <v>0</v>
      </c>
      <c r="P956" s="15">
        <v>0</v>
      </c>
      <c r="Q956" s="15">
        <v>1.25</v>
      </c>
      <c r="R956" s="15">
        <v>0</v>
      </c>
      <c r="S956" s="15">
        <v>0</v>
      </c>
      <c r="T956" s="15">
        <v>0</v>
      </c>
      <c r="U956" s="15">
        <v>1</v>
      </c>
      <c r="V956" s="15">
        <v>0</v>
      </c>
      <c r="W956" s="15">
        <v>1</v>
      </c>
      <c r="X956" s="15">
        <v>0</v>
      </c>
      <c r="Y956" s="15">
        <v>0</v>
      </c>
      <c r="Z956" s="15">
        <v>0</v>
      </c>
    </row>
    <row r="957" spans="1:26" ht="15.75" customHeight="1" x14ac:dyDescent="0.3">
      <c r="A957" s="2" t="s">
        <v>2374</v>
      </c>
      <c r="B957" s="13" t="s">
        <v>2345</v>
      </c>
      <c r="C957" s="13" t="s">
        <v>2348</v>
      </c>
      <c r="D957" s="12" t="s">
        <v>121</v>
      </c>
      <c r="E957" s="13" t="s">
        <v>3578</v>
      </c>
      <c r="F957" s="2">
        <v>23</v>
      </c>
      <c r="G957" s="15">
        <v>221.5</v>
      </c>
      <c r="H957" s="7">
        <f>L957*'114成績輸入與落點儀表板'!$B$2+M957*'114成績輸入與落點儀表板'!$B$3+N957*'114成績輸入與落點儀表板'!$B$4+O957*'114成績輸入與落點儀表板'!$B$5+P957*'114成績輸入與落點儀表板'!$B$6+Q957*'114成績輸入與落點儀表板'!$B$7+R957*'114成績輸入與落點儀表板'!$B$8+S957*'114成績輸入與落點儀表板'!$B$9+T957*'114成績輸入與落點儀表板'!$B$10+U957*'114成績輸入與落點儀表板'!$B$11+V957*'114成績輸入與落點儀表板'!$B$12+W957*'114成績輸入與落點儀表板'!$B$13+X957*'114成績輸入與落點儀表板'!$B$14+Y957*'114成績輸入與落點儀表板'!$B$15+Z957*'114成績輸入與落點儀表板'!$B$16</f>
        <v>0</v>
      </c>
      <c r="I957" s="8">
        <f t="shared" si="28"/>
        <v>-221.5</v>
      </c>
      <c r="J957" s="2" t="str">
        <f t="shared" si="29"/>
        <v>FAIL</v>
      </c>
      <c r="K957" s="17" t="str">
        <f>IF(AND(IF('114成績輸入與落點儀表板'!$C$2="必須採計",L957&gt;0,IF('114成績輸入與落點儀表板'!$C$2="不可採計",L957=0,TRUE)),IF('114成績輸入與落點儀表板'!$C$3="必須採計",M957&gt;0,IF('114成績輸入與落點儀表板'!$C$3="不可採計",M957=0,TRUE)),IF('114成績輸入與落點儀表板'!$C$4="必須採計",N957&gt;0,IF('114成績輸入與落點儀表板'!$C$4="不可採計",N957=0,TRUE)),IF('114成績輸入與落點儀表板'!$C$5="必須採計",O957&gt;0,IF('114成績輸入與落點儀表板'!$C$5="不可採計",O957=0,TRUE)),IF('114成績輸入與落點儀表板'!$C$6="必須採計",P957&gt;0,IF('114成績輸入與落點儀表板'!$C$6="不可採計",P957=0,TRUE)),IF('114成績輸入與落點儀表板'!$C$7="必須採計",Q957&gt;0,IF('114成績輸入與落點儀表板'!$C$7="不可採計",Q957=0,TRUE)),IF('114成績輸入與落點儀表板'!$C$8="必須採計",R957&gt;0,IF('114成績輸入與落點儀表板'!$C$8="不可採計",R957=0,TRUE)),IF('114成績輸入與落點儀表板'!$C$9="必須採計",S957&gt;0,IF('114成績輸入與落點儀表板'!$C$9="不可採計",S957=0,TRUE)),IF('114成績輸入與落點儀表板'!$C$10="必須採計",T957&gt;0,IF('114成績輸入與落點儀表板'!$C$10="不可採計",T957=0,TRUE)),IF('114成績輸入與落點儀表板'!$C$11="必須採計",U957&gt;0,IF('114成績輸入與落點儀表板'!$C$11="不可採計",U957=0,TRUE)),IF('114成績輸入與落點儀表板'!$C$12="必須採計",V957&gt;0,IF('114成績輸入與落點儀表板'!$C$12="不可採計",V957=0,TRUE)),IF('114成績輸入與落點儀表板'!$C$13="必須採計",W957&gt;0,IF('114成績輸入與落點儀表板'!$C$13="不可採計",W957=0,TRUE)),IF('114成績輸入與落點儀表板'!$C$14="必須採計",X957&gt;0,IF('114成績輸入與落點儀表板'!$C$14="不可採計",X957=0,TRUE)),IF('114成績輸入與落點儀表板'!$C$15="必須採計",Y957&gt;0,IF('114成績輸入與落點儀表板'!$C$15="不可採計",Y957=0,TRUE)),IF('114成績輸入與落點儀表板'!$C$16="必須採計",Z957&gt;0,IF('114成績輸入與落點儀表板'!$C$16="不可採計",Z957=0,TRUE))),"✅ 符合","❌ 不符合")</f>
        <v>✅ 符合</v>
      </c>
      <c r="L957" s="15">
        <v>1.5</v>
      </c>
      <c r="M957" s="15">
        <v>1.5</v>
      </c>
      <c r="N957" s="15">
        <v>0</v>
      </c>
      <c r="O957" s="15">
        <v>0</v>
      </c>
      <c r="P957" s="15">
        <v>0</v>
      </c>
      <c r="Q957" s="15">
        <v>1.5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1</v>
      </c>
      <c r="X957" s="15">
        <v>0</v>
      </c>
      <c r="Y957" s="15">
        <v>0</v>
      </c>
      <c r="Z957" s="15">
        <v>0</v>
      </c>
    </row>
    <row r="958" spans="1:26" ht="15.75" customHeight="1" x14ac:dyDescent="0.3">
      <c r="A958" s="2" t="s">
        <v>2377</v>
      </c>
      <c r="B958" s="13" t="s">
        <v>2345</v>
      </c>
      <c r="C958" s="13" t="s">
        <v>2351</v>
      </c>
      <c r="D958" s="12" t="s">
        <v>266</v>
      </c>
      <c r="E958" s="13" t="s">
        <v>1020</v>
      </c>
      <c r="F958" s="2">
        <v>27</v>
      </c>
      <c r="G958" s="15">
        <v>243</v>
      </c>
      <c r="H958" s="7">
        <f>L958*'114成績輸入與落點儀表板'!$B$2+M958*'114成績輸入與落點儀表板'!$B$3+N958*'114成績輸入與落點儀表板'!$B$4+O958*'114成績輸入與落點儀表板'!$B$5+P958*'114成績輸入與落點儀表板'!$B$6+Q958*'114成績輸入與落點儀表板'!$B$7+R958*'114成績輸入與落點儀表板'!$B$8+S958*'114成績輸入與落點儀表板'!$B$9+T958*'114成績輸入與落點儀表板'!$B$10+U958*'114成績輸入與落點儀表板'!$B$11+V958*'114成績輸入與落點儀表板'!$B$12+W958*'114成績輸入與落點儀表板'!$B$13+X958*'114成績輸入與落點儀表板'!$B$14+Y958*'114成績輸入與落點儀表板'!$B$15+Z958*'114成績輸入與落點儀表板'!$B$16</f>
        <v>0</v>
      </c>
      <c r="I958" s="8">
        <f t="shared" si="28"/>
        <v>-243</v>
      </c>
      <c r="J958" s="2" t="str">
        <f t="shared" si="29"/>
        <v>FAIL</v>
      </c>
      <c r="K958" s="17" t="str">
        <f>IF(AND(IF('114成績輸入與落點儀表板'!$C$2="必須採計",L958&gt;0,IF('114成績輸入與落點儀表板'!$C$2="不可採計",L958=0,TRUE)),IF('114成績輸入與落點儀表板'!$C$3="必須採計",M958&gt;0,IF('114成績輸入與落點儀表板'!$C$3="不可採計",M958=0,TRUE)),IF('114成績輸入與落點儀表板'!$C$4="必須採計",N958&gt;0,IF('114成績輸入與落點儀表板'!$C$4="不可採計",N958=0,TRUE)),IF('114成績輸入與落點儀表板'!$C$5="必須採計",O958&gt;0,IF('114成績輸入與落點儀表板'!$C$5="不可採計",O958=0,TRUE)),IF('114成績輸入與落點儀表板'!$C$6="必須採計",P958&gt;0,IF('114成績輸入與落點儀表板'!$C$6="不可採計",P958=0,TRUE)),IF('114成績輸入與落點儀表板'!$C$7="必須採計",Q958&gt;0,IF('114成績輸入與落點儀表板'!$C$7="不可採計",Q958=0,TRUE)),IF('114成績輸入與落點儀表板'!$C$8="必須採計",R958&gt;0,IF('114成績輸入與落點儀表板'!$C$8="不可採計",R958=0,TRUE)),IF('114成績輸入與落點儀表板'!$C$9="必須採計",S958&gt;0,IF('114成績輸入與落點儀表板'!$C$9="不可採計",S958=0,TRUE)),IF('114成績輸入與落點儀表板'!$C$10="必須採計",T958&gt;0,IF('114成績輸入與落點儀表板'!$C$10="不可採計",T958=0,TRUE)),IF('114成績輸入與落點儀表板'!$C$11="必須採計",U958&gt;0,IF('114成績輸入與落點儀表板'!$C$11="不可採計",U958=0,TRUE)),IF('114成績輸入與落點儀表板'!$C$12="必須採計",V958&gt;0,IF('114成績輸入與落點儀表板'!$C$12="不可採計",V958=0,TRUE)),IF('114成績輸入與落點儀表板'!$C$13="必須採計",W958&gt;0,IF('114成績輸入與落點儀表板'!$C$13="不可採計",W958=0,TRUE)),IF('114成績輸入與落點儀表板'!$C$14="必須採計",X958&gt;0,IF('114成績輸入與落點儀表板'!$C$14="不可採計",X958=0,TRUE)),IF('114成績輸入與落點儀表板'!$C$15="必須採計",Y958&gt;0,IF('114成績輸入與落點儀表板'!$C$15="不可採計",Y958=0,TRUE)),IF('114成績輸入與落點儀表板'!$C$16="必須採計",Z958&gt;0,IF('114成績輸入與落點儀表板'!$C$16="不可採計",Z958=0,TRUE))),"✅ 符合","❌ 不符合")</f>
        <v>✅ 符合</v>
      </c>
      <c r="L958" s="15">
        <v>1.5</v>
      </c>
      <c r="M958" s="15">
        <v>1.5</v>
      </c>
      <c r="N958" s="15">
        <v>0</v>
      </c>
      <c r="O958" s="15">
        <v>0</v>
      </c>
      <c r="P958" s="15">
        <v>0</v>
      </c>
      <c r="Q958" s="15">
        <v>1</v>
      </c>
      <c r="R958" s="15">
        <v>0</v>
      </c>
      <c r="S958" s="15">
        <v>0</v>
      </c>
      <c r="T958" s="15">
        <v>0</v>
      </c>
      <c r="U958" s="15">
        <v>1</v>
      </c>
      <c r="V958" s="15">
        <v>1</v>
      </c>
      <c r="W958" s="15">
        <v>0</v>
      </c>
      <c r="X958" s="15">
        <v>0</v>
      </c>
      <c r="Y958" s="15">
        <v>0</v>
      </c>
      <c r="Z958" s="15">
        <v>0</v>
      </c>
    </row>
    <row r="959" spans="1:26" ht="15.75" customHeight="1" x14ac:dyDescent="0.3">
      <c r="A959" s="2" t="s">
        <v>2380</v>
      </c>
      <c r="B959" s="6" t="s">
        <v>2345</v>
      </c>
      <c r="C959" s="6" t="s">
        <v>2354</v>
      </c>
      <c r="D959" s="12" t="s">
        <v>266</v>
      </c>
      <c r="E959" s="13" t="s">
        <v>2355</v>
      </c>
      <c r="F959" s="2">
        <v>9</v>
      </c>
      <c r="G959" s="15">
        <v>253.5</v>
      </c>
      <c r="H959" s="7">
        <f>L959*'114成績輸入與落點儀表板'!$B$2+M959*'114成績輸入與落點儀表板'!$B$3+N959*'114成績輸入與落點儀表板'!$B$4+O959*'114成績輸入與落點儀表板'!$B$5+P959*'114成績輸入與落點儀表板'!$B$6+Q959*'114成績輸入與落點儀表板'!$B$7+R959*'114成績輸入與落點儀表板'!$B$8+S959*'114成績輸入與落點儀表板'!$B$9+T959*'114成績輸入與落點儀表板'!$B$10+U959*'114成績輸入與落點儀表板'!$B$11+V959*'114成績輸入與落點儀表板'!$B$12+W959*'114成績輸入與落點儀表板'!$B$13+X959*'114成績輸入與落點儀表板'!$B$14+Y959*'114成績輸入與落點儀表板'!$B$15+Z959*'114成績輸入與落點儀表板'!$B$16</f>
        <v>0</v>
      </c>
      <c r="I959" s="8">
        <f t="shared" si="28"/>
        <v>-253.5</v>
      </c>
      <c r="J959" s="2" t="str">
        <f t="shared" si="29"/>
        <v>FAIL</v>
      </c>
      <c r="K959" s="17" t="str">
        <f>IF(AND(IF('114成績輸入與落點儀表板'!$C$2="必須採計",L959&gt;0,IF('114成績輸入與落點儀表板'!$C$2="不可採計",L959=0,TRUE)),IF('114成績輸入與落點儀表板'!$C$3="必須採計",M959&gt;0,IF('114成績輸入與落點儀表板'!$C$3="不可採計",M959=0,TRUE)),IF('114成績輸入與落點儀表板'!$C$4="必須採計",N959&gt;0,IF('114成績輸入與落點儀表板'!$C$4="不可採計",N959=0,TRUE)),IF('114成績輸入與落點儀表板'!$C$5="必須採計",O959&gt;0,IF('114成績輸入與落點儀表板'!$C$5="不可採計",O959=0,TRUE)),IF('114成績輸入與落點儀表板'!$C$6="必須採計",P959&gt;0,IF('114成績輸入與落點儀表板'!$C$6="不可採計",P959=0,TRUE)),IF('114成績輸入與落點儀表板'!$C$7="必須採計",Q959&gt;0,IF('114成績輸入與落點儀表板'!$C$7="不可採計",Q959=0,TRUE)),IF('114成績輸入與落點儀表板'!$C$8="必須採計",R959&gt;0,IF('114成績輸入與落點儀表板'!$C$8="不可採計",R959=0,TRUE)),IF('114成績輸入與落點儀表板'!$C$9="必須採計",S959&gt;0,IF('114成績輸入與落點儀表板'!$C$9="不可採計",S959=0,TRUE)),IF('114成績輸入與落點儀表板'!$C$10="必須採計",T959&gt;0,IF('114成績輸入與落點儀表板'!$C$10="不可採計",T959=0,TRUE)),IF('114成績輸入與落點儀表板'!$C$11="必須採計",U959&gt;0,IF('114成績輸入與落點儀表板'!$C$11="不可採計",U959=0,TRUE)),IF('114成績輸入與落點儀表板'!$C$12="必須採計",V959&gt;0,IF('114成績輸入與落點儀表板'!$C$12="不可採計",V959=0,TRUE)),IF('114成績輸入與落點儀表板'!$C$13="必須採計",W959&gt;0,IF('114成績輸入與落點儀表板'!$C$13="不可採計",W959=0,TRUE)),IF('114成績輸入與落點儀表板'!$C$14="必須採計",X959&gt;0,IF('114成績輸入與落點儀表板'!$C$14="不可採計",X959=0,TRUE)),IF('114成績輸入與落點儀表板'!$C$15="必須採計",Y959&gt;0,IF('114成績輸入與落點儀表板'!$C$15="不可採計",Y959=0,TRUE)),IF('114成績輸入與落點儀表板'!$C$16="必須採計",Z959&gt;0,IF('114成績輸入與落點儀表板'!$C$16="不可採計",Z959=0,TRUE))),"✅ 符合","❌ 不符合")</f>
        <v>✅ 符合</v>
      </c>
      <c r="L959" s="15">
        <v>1.5</v>
      </c>
      <c r="M959" s="15">
        <v>2</v>
      </c>
      <c r="N959" s="15">
        <v>0</v>
      </c>
      <c r="O959" s="15">
        <v>0</v>
      </c>
      <c r="P959" s="15">
        <v>0</v>
      </c>
      <c r="Q959" s="15">
        <v>1</v>
      </c>
      <c r="R959" s="15">
        <v>0</v>
      </c>
      <c r="S959" s="15">
        <v>0</v>
      </c>
      <c r="T959" s="15">
        <v>0</v>
      </c>
      <c r="U959" s="15">
        <v>0</v>
      </c>
      <c r="V959" s="15">
        <v>1.5</v>
      </c>
      <c r="W959" s="15">
        <v>0</v>
      </c>
      <c r="X959" s="15">
        <v>0</v>
      </c>
      <c r="Y959" s="15">
        <v>0</v>
      </c>
      <c r="Z959" s="15">
        <v>0</v>
      </c>
    </row>
    <row r="960" spans="1:26" ht="15.75" customHeight="1" x14ac:dyDescent="0.3">
      <c r="A960" s="2" t="s">
        <v>2383</v>
      </c>
      <c r="B960" s="6" t="s">
        <v>2345</v>
      </c>
      <c r="C960" s="6" t="s">
        <v>2357</v>
      </c>
      <c r="D960" s="12" t="s">
        <v>266</v>
      </c>
      <c r="E960" s="13" t="s">
        <v>2358</v>
      </c>
      <c r="F960" s="2">
        <v>8</v>
      </c>
      <c r="G960" s="15">
        <v>221.5</v>
      </c>
      <c r="H960" s="7">
        <f>L960*'114成績輸入與落點儀表板'!$B$2+M960*'114成績輸入與落點儀表板'!$B$3+N960*'114成績輸入與落點儀表板'!$B$4+O960*'114成績輸入與落點儀表板'!$B$5+P960*'114成績輸入與落點儀表板'!$B$6+Q960*'114成績輸入與落點儀表板'!$B$7+R960*'114成績輸入與落點儀表板'!$B$8+S960*'114成績輸入與落點儀表板'!$B$9+T960*'114成績輸入與落點儀表板'!$B$10+U960*'114成績輸入與落點儀表板'!$B$11+V960*'114成績輸入與落點儀表板'!$B$12+W960*'114成績輸入與落點儀表板'!$B$13+X960*'114成績輸入與落點儀表板'!$B$14+Y960*'114成績輸入與落點儀表板'!$B$15+Z960*'114成績輸入與落點儀表板'!$B$16</f>
        <v>0</v>
      </c>
      <c r="I960" s="8">
        <f t="shared" si="28"/>
        <v>-221.5</v>
      </c>
      <c r="J960" s="2" t="str">
        <f t="shared" si="29"/>
        <v>FAIL</v>
      </c>
      <c r="K960" s="17" t="str">
        <f>IF(AND(IF('114成績輸入與落點儀表板'!$C$2="必須採計",L960&gt;0,IF('114成績輸入與落點儀表板'!$C$2="不可採計",L960=0,TRUE)),IF('114成績輸入與落點儀表板'!$C$3="必須採計",M960&gt;0,IF('114成績輸入與落點儀表板'!$C$3="不可採計",M960=0,TRUE)),IF('114成績輸入與落點儀表板'!$C$4="必須採計",N960&gt;0,IF('114成績輸入與落點儀表板'!$C$4="不可採計",N960=0,TRUE)),IF('114成績輸入與落點儀表板'!$C$5="必須採計",O960&gt;0,IF('114成績輸入與落點儀表板'!$C$5="不可採計",O960=0,TRUE)),IF('114成績輸入與落點儀表板'!$C$6="必須採計",P960&gt;0,IF('114成績輸入與落點儀表板'!$C$6="不可採計",P960=0,TRUE)),IF('114成績輸入與落點儀表板'!$C$7="必須採計",Q960&gt;0,IF('114成績輸入與落點儀表板'!$C$7="不可採計",Q960=0,TRUE)),IF('114成績輸入與落點儀表板'!$C$8="必須採計",R960&gt;0,IF('114成績輸入與落點儀表板'!$C$8="不可採計",R960=0,TRUE)),IF('114成績輸入與落點儀表板'!$C$9="必須採計",S960&gt;0,IF('114成績輸入與落點儀表板'!$C$9="不可採計",S960=0,TRUE)),IF('114成績輸入與落點儀表板'!$C$10="必須採計",T960&gt;0,IF('114成績輸入與落點儀表板'!$C$10="不可採計",T960=0,TRUE)),IF('114成績輸入與落點儀表板'!$C$11="必須採計",U960&gt;0,IF('114成績輸入與落點儀表板'!$C$11="不可採計",U960=0,TRUE)),IF('114成績輸入與落點儀表板'!$C$12="必須採計",V960&gt;0,IF('114成績輸入與落點儀表板'!$C$12="不可採計",V960=0,TRUE)),IF('114成績輸入與落點儀表板'!$C$13="必須採計",W960&gt;0,IF('114成績輸入與落點儀表板'!$C$13="不可採計",W960=0,TRUE)),IF('114成績輸入與落點儀表板'!$C$14="必須採計",X960&gt;0,IF('114成績輸入與落點儀表板'!$C$14="不可採計",X960=0,TRUE)),IF('114成績輸入與落點儀表板'!$C$15="必須採計",Y960&gt;0,IF('114成績輸入與落點儀表板'!$C$15="不可採計",Y960=0,TRUE)),IF('114成績輸入與落點儀表板'!$C$16="必須採計",Z960&gt;0,IF('114成績輸入與落點儀表板'!$C$16="不可採計",Z960=0,TRUE))),"✅ 符合","❌ 不符合")</f>
        <v>✅ 符合</v>
      </c>
      <c r="L960" s="15">
        <v>1.5</v>
      </c>
      <c r="M960" s="15">
        <v>2</v>
      </c>
      <c r="N960" s="15">
        <v>0</v>
      </c>
      <c r="O960" s="15">
        <v>0</v>
      </c>
      <c r="P960" s="15">
        <v>0</v>
      </c>
      <c r="Q960" s="15">
        <v>1</v>
      </c>
      <c r="R960" s="15">
        <v>1.5</v>
      </c>
      <c r="S960" s="15">
        <v>0</v>
      </c>
      <c r="T960" s="15">
        <v>0</v>
      </c>
      <c r="U960" s="15">
        <v>0</v>
      </c>
      <c r="V960" s="15">
        <v>0</v>
      </c>
      <c r="W960" s="15">
        <v>0</v>
      </c>
      <c r="X960" s="15">
        <v>0</v>
      </c>
      <c r="Y960" s="15">
        <v>0</v>
      </c>
      <c r="Z960" s="15">
        <v>0</v>
      </c>
    </row>
    <row r="961" spans="1:26" ht="15.75" customHeight="1" x14ac:dyDescent="0.3">
      <c r="A961" s="2" t="s">
        <v>4460</v>
      </c>
      <c r="B961" s="6" t="s">
        <v>2345</v>
      </c>
      <c r="C961" s="6" t="s">
        <v>2360</v>
      </c>
      <c r="D961" s="12" t="s">
        <v>99</v>
      </c>
      <c r="E961" s="13" t="s">
        <v>2361</v>
      </c>
      <c r="F961" s="2">
        <v>25</v>
      </c>
      <c r="G961" s="15">
        <v>264.5</v>
      </c>
      <c r="H961" s="7">
        <f>L961*'114成績輸入與落點儀表板'!$B$2+M961*'114成績輸入與落點儀表板'!$B$3+N961*'114成績輸入與落點儀表板'!$B$4+O961*'114成績輸入與落點儀表板'!$B$5+P961*'114成績輸入與落點儀表板'!$B$6+Q961*'114成績輸入與落點儀表板'!$B$7+R961*'114成績輸入與落點儀表板'!$B$8+S961*'114成績輸入與落點儀表板'!$B$9+T961*'114成績輸入與落點儀表板'!$B$10+U961*'114成績輸入與落點儀表板'!$B$11+V961*'114成績輸入與落點儀表板'!$B$12+W961*'114成績輸入與落點儀表板'!$B$13+X961*'114成績輸入與落點儀表板'!$B$14+Y961*'114成績輸入與落點儀表板'!$B$15+Z961*'114成績輸入與落點儀表板'!$B$16</f>
        <v>0</v>
      </c>
      <c r="I961" s="8">
        <f t="shared" si="28"/>
        <v>-264.5</v>
      </c>
      <c r="J961" s="2" t="str">
        <f t="shared" si="29"/>
        <v>FAIL</v>
      </c>
      <c r="K961" s="17" t="str">
        <f>IF(AND(IF('114成績輸入與落點儀表板'!$C$2="必須採計",L961&gt;0,IF('114成績輸入與落點儀表板'!$C$2="不可採計",L961=0,TRUE)),IF('114成績輸入與落點儀表板'!$C$3="必須採計",M961&gt;0,IF('114成績輸入與落點儀表板'!$C$3="不可採計",M961=0,TRUE)),IF('114成績輸入與落點儀表板'!$C$4="必須採計",N961&gt;0,IF('114成績輸入與落點儀表板'!$C$4="不可採計",N961=0,TRUE)),IF('114成績輸入與落點儀表板'!$C$5="必須採計",O961&gt;0,IF('114成績輸入與落點儀表板'!$C$5="不可採計",O961=0,TRUE)),IF('114成績輸入與落點儀表板'!$C$6="必須採計",P961&gt;0,IF('114成績輸入與落點儀表板'!$C$6="不可採計",P961=0,TRUE)),IF('114成績輸入與落點儀表板'!$C$7="必須採計",Q961&gt;0,IF('114成績輸入與落點儀表板'!$C$7="不可採計",Q961=0,TRUE)),IF('114成績輸入與落點儀表板'!$C$8="必須採計",R961&gt;0,IF('114成績輸入與落點儀表板'!$C$8="不可採計",R961=0,TRUE)),IF('114成績輸入與落點儀表板'!$C$9="必須採計",S961&gt;0,IF('114成績輸入與落點儀表板'!$C$9="不可採計",S961=0,TRUE)),IF('114成績輸入與落點儀表板'!$C$10="必須採計",T961&gt;0,IF('114成績輸入與落點儀表板'!$C$10="不可採計",T961=0,TRUE)),IF('114成績輸入與落點儀表板'!$C$11="必須採計",U961&gt;0,IF('114成績輸入與落點儀表板'!$C$11="不可採計",U961=0,TRUE)),IF('114成績輸入與落點儀表板'!$C$12="必須採計",V961&gt;0,IF('114成績輸入與落點儀表板'!$C$12="不可採計",V961=0,TRUE)),IF('114成績輸入與落點儀表板'!$C$13="必須採計",W961&gt;0,IF('114成績輸入與落點儀表板'!$C$13="不可採計",W961=0,TRUE)),IF('114成績輸入與落點儀表板'!$C$14="必須採計",X961&gt;0,IF('114成績輸入與落點儀表板'!$C$14="不可採計",X961=0,TRUE)),IF('114成績輸入與落點儀表板'!$C$15="必須採計",Y961&gt;0,IF('114成績輸入與落點儀表板'!$C$15="不可採計",Y961=0,TRUE)),IF('114成績輸入與落點儀表板'!$C$16="必須採計",Z961&gt;0,IF('114成績輸入與落點儀表板'!$C$16="不可採計",Z961=0,TRUE))),"✅ 符合","❌ 不符合")</f>
        <v>✅ 符合</v>
      </c>
      <c r="L961" s="15">
        <v>1.25</v>
      </c>
      <c r="M961" s="15">
        <v>1.25</v>
      </c>
      <c r="N961" s="15">
        <v>0</v>
      </c>
      <c r="O961" s="15">
        <v>0</v>
      </c>
      <c r="P961" s="15">
        <v>0</v>
      </c>
      <c r="Q961" s="15">
        <v>1.5</v>
      </c>
      <c r="R961" s="15">
        <v>0</v>
      </c>
      <c r="S961" s="15">
        <v>0</v>
      </c>
      <c r="T961" s="15">
        <v>0</v>
      </c>
      <c r="U961" s="15">
        <v>1</v>
      </c>
      <c r="V961" s="15">
        <v>0</v>
      </c>
      <c r="W961" s="15">
        <v>1</v>
      </c>
      <c r="X961" s="15">
        <v>0</v>
      </c>
      <c r="Y961" s="15">
        <v>0</v>
      </c>
      <c r="Z961" s="15">
        <v>0</v>
      </c>
    </row>
    <row r="962" spans="1:26" ht="15.75" customHeight="1" x14ac:dyDescent="0.3">
      <c r="A962" s="2" t="s">
        <v>2386</v>
      </c>
      <c r="B962" s="6" t="s">
        <v>2345</v>
      </c>
      <c r="C962" s="6" t="s">
        <v>2363</v>
      </c>
      <c r="D962" s="12" t="s">
        <v>227</v>
      </c>
      <c r="E962" s="13" t="s">
        <v>4461</v>
      </c>
      <c r="F962" s="2">
        <v>27</v>
      </c>
      <c r="G962" s="15">
        <v>291.5</v>
      </c>
      <c r="H962" s="7">
        <f>L962*'114成績輸入與落點儀表板'!$B$2+M962*'114成績輸入與落點儀表板'!$B$3+N962*'114成績輸入與落點儀表板'!$B$4+O962*'114成績輸入與落點儀表板'!$B$5+P962*'114成績輸入與落點儀表板'!$B$6+Q962*'114成績輸入與落點儀表板'!$B$7+R962*'114成績輸入與落點儀表板'!$B$8+S962*'114成績輸入與落點儀表板'!$B$9+T962*'114成績輸入與落點儀表板'!$B$10+U962*'114成績輸入與落點儀表板'!$B$11+V962*'114成績輸入與落點儀表板'!$B$12+W962*'114成績輸入與落點儀表板'!$B$13+X962*'114成績輸入與落點儀表板'!$B$14+Y962*'114成績輸入與落點儀表板'!$B$15+Z962*'114成績輸入與落點儀表板'!$B$16</f>
        <v>0</v>
      </c>
      <c r="I962" s="8">
        <f t="shared" ref="I962:I1025" si="30">H962-G962</f>
        <v>-291.5</v>
      </c>
      <c r="J962" s="2" t="str">
        <f t="shared" ref="J962:J1025" si="31">IF(I962&gt;=0,"PASS","FAIL")</f>
        <v>FAIL</v>
      </c>
      <c r="K962" s="17" t="str">
        <f>IF(AND(IF('114成績輸入與落點儀表板'!$C$2="必須採計",L962&gt;0,IF('114成績輸入與落點儀表板'!$C$2="不可採計",L962=0,TRUE)),IF('114成績輸入與落點儀表板'!$C$3="必須採計",M962&gt;0,IF('114成績輸入與落點儀表板'!$C$3="不可採計",M962=0,TRUE)),IF('114成績輸入與落點儀表板'!$C$4="必須採計",N962&gt;0,IF('114成績輸入與落點儀表板'!$C$4="不可採計",N962=0,TRUE)),IF('114成績輸入與落點儀表板'!$C$5="必須採計",O962&gt;0,IF('114成績輸入與落點儀表板'!$C$5="不可採計",O962=0,TRUE)),IF('114成績輸入與落點儀表板'!$C$6="必須採計",P962&gt;0,IF('114成績輸入與落點儀表板'!$C$6="不可採計",P962=0,TRUE)),IF('114成績輸入與落點儀表板'!$C$7="必須採計",Q962&gt;0,IF('114成績輸入與落點儀表板'!$C$7="不可採計",Q962=0,TRUE)),IF('114成績輸入與落點儀表板'!$C$8="必須採計",R962&gt;0,IF('114成績輸入與落點儀表板'!$C$8="不可採計",R962=0,TRUE)),IF('114成績輸入與落點儀表板'!$C$9="必須採計",S962&gt;0,IF('114成績輸入與落點儀表板'!$C$9="不可採計",S962=0,TRUE)),IF('114成績輸入與落點儀表板'!$C$10="必須採計",T962&gt;0,IF('114成績輸入與落點儀表板'!$C$10="不可採計",T962=0,TRUE)),IF('114成績輸入與落點儀表板'!$C$11="必須採計",U962&gt;0,IF('114成績輸入與落點儀表板'!$C$11="不可採計",U962=0,TRUE)),IF('114成績輸入與落點儀表板'!$C$12="必須採計",V962&gt;0,IF('114成績輸入與落點儀表板'!$C$12="不可採計",V962=0,TRUE)),IF('114成績輸入與落點儀表板'!$C$13="必須採計",W962&gt;0,IF('114成績輸入與落點儀表板'!$C$13="不可採計",W962=0,TRUE)),IF('114成績輸入與落點儀表板'!$C$14="必須採計",X962&gt;0,IF('114成績輸入與落點儀表板'!$C$14="不可採計",X962=0,TRUE)),IF('114成績輸入與落點儀表板'!$C$15="必須採計",Y962&gt;0,IF('114成績輸入與落點儀表板'!$C$15="不可採計",Y962=0,TRUE)),IF('114成績輸入與落點儀表板'!$C$16="必須採計",Z962&gt;0,IF('114成績輸入與落點儀表板'!$C$16="不可採計",Z962=0,TRUE))),"✅ 符合","❌ 不符合")</f>
        <v>✅ 符合</v>
      </c>
      <c r="L962" s="15">
        <v>1</v>
      </c>
      <c r="M962" s="15">
        <v>2</v>
      </c>
      <c r="N962" s="15">
        <v>0</v>
      </c>
      <c r="O962" s="15">
        <v>0</v>
      </c>
      <c r="P962" s="15">
        <v>0</v>
      </c>
      <c r="Q962" s="15">
        <v>1</v>
      </c>
      <c r="R962" s="15">
        <v>0</v>
      </c>
      <c r="S962" s="15">
        <v>0</v>
      </c>
      <c r="T962" s="15">
        <v>0</v>
      </c>
      <c r="U962" s="15">
        <v>1.5</v>
      </c>
      <c r="V962" s="15">
        <v>1.5</v>
      </c>
      <c r="W962" s="15">
        <v>0</v>
      </c>
      <c r="X962" s="15">
        <v>0</v>
      </c>
      <c r="Y962" s="15">
        <v>0</v>
      </c>
      <c r="Z962" s="15">
        <v>0</v>
      </c>
    </row>
    <row r="963" spans="1:26" ht="15.75" customHeight="1" x14ac:dyDescent="0.3">
      <c r="A963" s="2" t="s">
        <v>2389</v>
      </c>
      <c r="B963" s="6" t="s">
        <v>2345</v>
      </c>
      <c r="C963" s="6" t="s">
        <v>2366</v>
      </c>
      <c r="D963" s="12" t="s">
        <v>266</v>
      </c>
      <c r="E963" s="13" t="s">
        <v>2367</v>
      </c>
      <c r="F963" s="2">
        <v>17</v>
      </c>
      <c r="G963" s="15">
        <v>209</v>
      </c>
      <c r="H963" s="7">
        <f>L963*'114成績輸入與落點儀表板'!$B$2+M963*'114成績輸入與落點儀表板'!$B$3+N963*'114成績輸入與落點儀表板'!$B$4+O963*'114成績輸入與落點儀表板'!$B$5+P963*'114成績輸入與落點儀表板'!$B$6+Q963*'114成績輸入與落點儀表板'!$B$7+R963*'114成績輸入與落點儀表板'!$B$8+S963*'114成績輸入與落點儀表板'!$B$9+T963*'114成績輸入與落點儀表板'!$B$10+U963*'114成績輸入與落點儀表板'!$B$11+V963*'114成績輸入與落點儀表板'!$B$12+W963*'114成績輸入與落點儀表板'!$B$13+X963*'114成績輸入與落點儀表板'!$B$14+Y963*'114成績輸入與落點儀表板'!$B$15+Z963*'114成績輸入與落點儀表板'!$B$16</f>
        <v>0</v>
      </c>
      <c r="I963" s="8">
        <f t="shared" si="30"/>
        <v>-209</v>
      </c>
      <c r="J963" s="2" t="str">
        <f t="shared" si="31"/>
        <v>FAIL</v>
      </c>
      <c r="K963" s="17" t="str">
        <f>IF(AND(IF('114成績輸入與落點儀表板'!$C$2="必須採計",L963&gt;0,IF('114成績輸入與落點儀表板'!$C$2="不可採計",L963=0,TRUE)),IF('114成績輸入與落點儀表板'!$C$3="必須採計",M963&gt;0,IF('114成績輸入與落點儀表板'!$C$3="不可採計",M963=0,TRUE)),IF('114成績輸入與落點儀表板'!$C$4="必須採計",N963&gt;0,IF('114成績輸入與落點儀表板'!$C$4="不可採計",N963=0,TRUE)),IF('114成績輸入與落點儀表板'!$C$5="必須採計",O963&gt;0,IF('114成績輸入與落點儀表板'!$C$5="不可採計",O963=0,TRUE)),IF('114成績輸入與落點儀表板'!$C$6="必須採計",P963&gt;0,IF('114成績輸入與落點儀表板'!$C$6="不可採計",P963=0,TRUE)),IF('114成績輸入與落點儀表板'!$C$7="必須採計",Q963&gt;0,IF('114成績輸入與落點儀表板'!$C$7="不可採計",Q963=0,TRUE)),IF('114成績輸入與落點儀表板'!$C$8="必須採計",R963&gt;0,IF('114成績輸入與落點儀表板'!$C$8="不可採計",R963=0,TRUE)),IF('114成績輸入與落點儀表板'!$C$9="必須採計",S963&gt;0,IF('114成績輸入與落點儀表板'!$C$9="不可採計",S963=0,TRUE)),IF('114成績輸入與落點儀表板'!$C$10="必須採計",T963&gt;0,IF('114成績輸入與落點儀表板'!$C$10="不可採計",T963=0,TRUE)),IF('114成績輸入與落點儀表板'!$C$11="必須採計",U963&gt;0,IF('114成績輸入與落點儀表板'!$C$11="不可採計",U963=0,TRUE)),IF('114成績輸入與落點儀表板'!$C$12="必須採計",V963&gt;0,IF('114成績輸入與落點儀表板'!$C$12="不可採計",V963=0,TRUE)),IF('114成績輸入與落點儀表板'!$C$13="必須採計",W963&gt;0,IF('114成績輸入與落點儀表板'!$C$13="不可採計",W963=0,TRUE)),IF('114成績輸入與落點儀表板'!$C$14="必須採計",X963&gt;0,IF('114成績輸入與落點儀表板'!$C$14="不可採計",X963=0,TRUE)),IF('114成績輸入與落點儀表板'!$C$15="必須採計",Y963&gt;0,IF('114成績輸入與落點儀表板'!$C$15="不可採計",Y963=0,TRUE)),IF('114成績輸入與落點儀表板'!$C$16="必須採計",Z963&gt;0,IF('114成績輸入與落點儀表板'!$C$16="不可採計",Z963=0,TRUE))),"✅ 符合","❌ 不符合")</f>
        <v>✅ 符合</v>
      </c>
      <c r="L963" s="15">
        <v>1</v>
      </c>
      <c r="M963" s="15">
        <v>2</v>
      </c>
      <c r="N963" s="15">
        <v>0</v>
      </c>
      <c r="O963" s="15">
        <v>0</v>
      </c>
      <c r="P963" s="15">
        <v>0</v>
      </c>
      <c r="Q963" s="15">
        <v>1</v>
      </c>
      <c r="R963" s="15">
        <v>0</v>
      </c>
      <c r="S963" s="15">
        <v>0</v>
      </c>
      <c r="T963" s="15">
        <v>0</v>
      </c>
      <c r="U963" s="15">
        <v>1</v>
      </c>
      <c r="V963" s="15">
        <v>0</v>
      </c>
      <c r="W963" s="15">
        <v>0</v>
      </c>
      <c r="X963" s="15">
        <v>0</v>
      </c>
      <c r="Y963" s="15">
        <v>0</v>
      </c>
      <c r="Z963" s="15">
        <v>0</v>
      </c>
    </row>
    <row r="964" spans="1:26" ht="15.75" customHeight="1" x14ac:dyDescent="0.3">
      <c r="A964" s="2" t="s">
        <v>2391</v>
      </c>
      <c r="B964" s="6" t="s">
        <v>2345</v>
      </c>
      <c r="C964" s="6" t="s">
        <v>2369</v>
      </c>
      <c r="D964" s="12" t="s">
        <v>266</v>
      </c>
      <c r="E964" s="13" t="s">
        <v>4462</v>
      </c>
      <c r="F964" s="2">
        <v>25</v>
      </c>
      <c r="G964" s="15">
        <v>260.5</v>
      </c>
      <c r="H964" s="7">
        <f>L964*'114成績輸入與落點儀表板'!$B$2+M964*'114成績輸入與落點儀表板'!$B$3+N964*'114成績輸入與落點儀表板'!$B$4+O964*'114成績輸入與落點儀表板'!$B$5+P964*'114成績輸入與落點儀表板'!$B$6+Q964*'114成績輸入與落點儀表板'!$B$7+R964*'114成績輸入與落點儀表板'!$B$8+S964*'114成績輸入與落點儀表板'!$B$9+T964*'114成績輸入與落點儀表板'!$B$10+U964*'114成績輸入與落點儀表板'!$B$11+V964*'114成績輸入與落點儀表板'!$B$12+W964*'114成績輸入與落點儀表板'!$B$13+X964*'114成績輸入與落點儀表板'!$B$14+Y964*'114成績輸入與落點儀表板'!$B$15+Z964*'114成績輸入與落點儀表板'!$B$16</f>
        <v>0</v>
      </c>
      <c r="I964" s="8">
        <f t="shared" si="30"/>
        <v>-260.5</v>
      </c>
      <c r="J964" s="2" t="str">
        <f t="shared" si="31"/>
        <v>FAIL</v>
      </c>
      <c r="K964" s="17" t="str">
        <f>IF(AND(IF('114成績輸入與落點儀表板'!$C$2="必須採計",L964&gt;0,IF('114成績輸入與落點儀表板'!$C$2="不可採計",L964=0,TRUE)),IF('114成績輸入與落點儀表板'!$C$3="必須採計",M964&gt;0,IF('114成績輸入與落點儀表板'!$C$3="不可採計",M964=0,TRUE)),IF('114成績輸入與落點儀表板'!$C$4="必須採計",N964&gt;0,IF('114成績輸入與落點儀表板'!$C$4="不可採計",N964=0,TRUE)),IF('114成績輸入與落點儀表板'!$C$5="必須採計",O964&gt;0,IF('114成績輸入與落點儀表板'!$C$5="不可採計",O964=0,TRUE)),IF('114成績輸入與落點儀表板'!$C$6="必須採計",P964&gt;0,IF('114成績輸入與落點儀表板'!$C$6="不可採計",P964=0,TRUE)),IF('114成績輸入與落點儀表板'!$C$7="必須採計",Q964&gt;0,IF('114成績輸入與落點儀表板'!$C$7="不可採計",Q964=0,TRUE)),IF('114成績輸入與落點儀表板'!$C$8="必須採計",R964&gt;0,IF('114成績輸入與落點儀表板'!$C$8="不可採計",R964=0,TRUE)),IF('114成績輸入與落點儀表板'!$C$9="必須採計",S964&gt;0,IF('114成績輸入與落點儀表板'!$C$9="不可採計",S964=0,TRUE)),IF('114成績輸入與落點儀表板'!$C$10="必須採計",T964&gt;0,IF('114成績輸入與落點儀表板'!$C$10="不可採計",T964=0,TRUE)),IF('114成績輸入與落點儀表板'!$C$11="必須採計",U964&gt;0,IF('114成績輸入與落點儀表板'!$C$11="不可採計",U964=0,TRUE)),IF('114成績輸入與落點儀表板'!$C$12="必須採計",V964&gt;0,IF('114成績輸入與落點儀表板'!$C$12="不可採計",V964=0,TRUE)),IF('114成績輸入與落點儀表板'!$C$13="必須採計",W964&gt;0,IF('114成績輸入與落點儀表板'!$C$13="不可採計",W964=0,TRUE)),IF('114成績輸入與落點儀表板'!$C$14="必須採計",X964&gt;0,IF('114成績輸入與落點儀表板'!$C$14="不可採計",X964=0,TRUE)),IF('114成績輸入與落點儀表板'!$C$15="必須採計",Y964&gt;0,IF('114成績輸入與落點儀表板'!$C$15="不可採計",Y964=0,TRUE)),IF('114成績輸入與落點儀表板'!$C$16="必須採計",Z964&gt;0,IF('114成績輸入與落點儀表板'!$C$16="不可採計",Z964=0,TRUE))),"✅ 符合","❌ 不符合")</f>
        <v>✅ 符合</v>
      </c>
      <c r="L964" s="15">
        <v>2</v>
      </c>
      <c r="M964" s="15">
        <v>1.25</v>
      </c>
      <c r="N964" s="15">
        <v>0</v>
      </c>
      <c r="O964" s="15">
        <v>0</v>
      </c>
      <c r="P964" s="15">
        <v>0</v>
      </c>
      <c r="Q964" s="15">
        <v>1</v>
      </c>
      <c r="R964" s="15">
        <v>0</v>
      </c>
      <c r="S964" s="15">
        <v>0</v>
      </c>
      <c r="T964" s="15">
        <v>0</v>
      </c>
      <c r="U964" s="15">
        <v>1</v>
      </c>
      <c r="V964" s="15">
        <v>1</v>
      </c>
      <c r="W964" s="15">
        <v>0</v>
      </c>
      <c r="X964" s="15">
        <v>0</v>
      </c>
      <c r="Y964" s="15">
        <v>0</v>
      </c>
      <c r="Z964" s="15">
        <v>0</v>
      </c>
    </row>
    <row r="965" spans="1:26" ht="15.75" customHeight="1" x14ac:dyDescent="0.3">
      <c r="A965" s="2" t="s">
        <v>2393</v>
      </c>
      <c r="B965" s="6" t="s">
        <v>2345</v>
      </c>
      <c r="C965" s="6" t="s">
        <v>2372</v>
      </c>
      <c r="D965" s="12" t="s">
        <v>227</v>
      </c>
      <c r="E965" s="13" t="s">
        <v>2800</v>
      </c>
      <c r="F965" s="2">
        <v>22</v>
      </c>
      <c r="G965" s="15">
        <v>233.5</v>
      </c>
      <c r="H965" s="7">
        <f>L965*'114成績輸入與落點儀表板'!$B$2+M965*'114成績輸入與落點儀表板'!$B$3+N965*'114成績輸入與落點儀表板'!$B$4+O965*'114成績輸入與落點儀表板'!$B$5+P965*'114成績輸入與落點儀表板'!$B$6+Q965*'114成績輸入與落點儀表板'!$B$7+R965*'114成績輸入與落點儀表板'!$B$8+S965*'114成績輸入與落點儀表板'!$B$9+T965*'114成績輸入與落點儀表板'!$B$10+U965*'114成績輸入與落點儀表板'!$B$11+V965*'114成績輸入與落點儀表板'!$B$12+W965*'114成績輸入與落點儀表板'!$B$13+X965*'114成績輸入與落點儀表板'!$B$14+Y965*'114成績輸入與落點儀表板'!$B$15+Z965*'114成績輸入與落點儀表板'!$B$16</f>
        <v>0</v>
      </c>
      <c r="I965" s="8">
        <f t="shared" si="30"/>
        <v>-233.5</v>
      </c>
      <c r="J965" s="2" t="str">
        <f t="shared" si="31"/>
        <v>FAIL</v>
      </c>
      <c r="K965" s="17" t="str">
        <f>IF(AND(IF('114成績輸入與落點儀表板'!$C$2="必須採計",L965&gt;0,IF('114成績輸入與落點儀表板'!$C$2="不可採計",L965=0,TRUE)),IF('114成績輸入與落點儀表板'!$C$3="必須採計",M965&gt;0,IF('114成績輸入與落點儀表板'!$C$3="不可採計",M965=0,TRUE)),IF('114成績輸入與落點儀表板'!$C$4="必須採計",N965&gt;0,IF('114成績輸入與落點儀表板'!$C$4="不可採計",N965=0,TRUE)),IF('114成績輸入與落點儀表板'!$C$5="必須採計",O965&gt;0,IF('114成績輸入與落點儀表板'!$C$5="不可採計",O965=0,TRUE)),IF('114成績輸入與落點儀表板'!$C$6="必須採計",P965&gt;0,IF('114成績輸入與落點儀表板'!$C$6="不可採計",P965=0,TRUE)),IF('114成績輸入與落點儀表板'!$C$7="必須採計",Q965&gt;0,IF('114成績輸入與落點儀表板'!$C$7="不可採計",Q965=0,TRUE)),IF('114成績輸入與落點儀表板'!$C$8="必須採計",R965&gt;0,IF('114成績輸入與落點儀表板'!$C$8="不可採計",R965=0,TRUE)),IF('114成績輸入與落點儀表板'!$C$9="必須採計",S965&gt;0,IF('114成績輸入與落點儀表板'!$C$9="不可採計",S965=0,TRUE)),IF('114成績輸入與落點儀表板'!$C$10="必須採計",T965&gt;0,IF('114成績輸入與落點儀表板'!$C$10="不可採計",T965=0,TRUE)),IF('114成績輸入與落點儀表板'!$C$11="必須採計",U965&gt;0,IF('114成績輸入與落點儀表板'!$C$11="不可採計",U965=0,TRUE)),IF('114成績輸入與落點儀表板'!$C$12="必須採計",V965&gt;0,IF('114成績輸入與落點儀表板'!$C$12="不可採計",V965=0,TRUE)),IF('114成績輸入與落點儀表板'!$C$13="必須採計",W965&gt;0,IF('114成績輸入與落點儀表板'!$C$13="不可採計",W965=0,TRUE)),IF('114成績輸入與落點儀表板'!$C$14="必須採計",X965&gt;0,IF('114成績輸入與落點儀表板'!$C$14="不可採計",X965=0,TRUE)),IF('114成績輸入與落點儀表板'!$C$15="必須採計",Y965&gt;0,IF('114成績輸入與落點儀表板'!$C$15="不可採計",Y965=0,TRUE)),IF('114成績輸入與落點儀表板'!$C$16="必須採計",Z965&gt;0,IF('114成績輸入與落點儀表板'!$C$16="不可採計",Z965=0,TRUE))),"✅ 符合","❌ 不符合")</f>
        <v>✅ 符合</v>
      </c>
      <c r="L965" s="15">
        <v>2</v>
      </c>
      <c r="M965" s="15">
        <v>1.25</v>
      </c>
      <c r="N965" s="15">
        <v>0</v>
      </c>
      <c r="O965" s="15">
        <v>0</v>
      </c>
      <c r="P965" s="15">
        <v>0</v>
      </c>
      <c r="Q965" s="15">
        <v>0</v>
      </c>
      <c r="R965" s="15">
        <v>0</v>
      </c>
      <c r="S965" s="15">
        <v>0</v>
      </c>
      <c r="T965" s="15">
        <v>0</v>
      </c>
      <c r="U965" s="15">
        <v>1</v>
      </c>
      <c r="V965" s="15">
        <v>1</v>
      </c>
      <c r="W965" s="15">
        <v>0</v>
      </c>
      <c r="X965" s="15">
        <v>0</v>
      </c>
      <c r="Y965" s="15">
        <v>0</v>
      </c>
      <c r="Z965" s="15">
        <v>0</v>
      </c>
    </row>
    <row r="966" spans="1:26" ht="15.75" customHeight="1" x14ac:dyDescent="0.3">
      <c r="A966" s="2" t="s">
        <v>2395</v>
      </c>
      <c r="B966" s="6" t="s">
        <v>2345</v>
      </c>
      <c r="C966" s="6" t="s">
        <v>2375</v>
      </c>
      <c r="D966" s="12" t="s">
        <v>227</v>
      </c>
      <c r="E966" s="13" t="s">
        <v>2376</v>
      </c>
      <c r="F966" s="2">
        <v>18</v>
      </c>
      <c r="G966" s="15">
        <v>279.5</v>
      </c>
      <c r="H966" s="7">
        <f>L966*'114成績輸入與落點儀表板'!$B$2+M966*'114成績輸入與落點儀表板'!$B$3+N966*'114成績輸入與落點儀表板'!$B$4+O966*'114成績輸入與落點儀表板'!$B$5+P966*'114成績輸入與落點儀表板'!$B$6+Q966*'114成績輸入與落點儀表板'!$B$7+R966*'114成績輸入與落點儀表板'!$B$8+S966*'114成績輸入與落點儀表板'!$B$9+T966*'114成績輸入與落點儀表板'!$B$10+U966*'114成績輸入與落點儀表板'!$B$11+V966*'114成績輸入與落點儀表板'!$B$12+W966*'114成績輸入與落點儀表板'!$B$13+X966*'114成績輸入與落點儀表板'!$B$14+Y966*'114成績輸入與落點儀表板'!$B$15+Z966*'114成績輸入與落點儀表板'!$B$16</f>
        <v>0</v>
      </c>
      <c r="I966" s="8">
        <f t="shared" si="30"/>
        <v>-279.5</v>
      </c>
      <c r="J966" s="2" t="str">
        <f t="shared" si="31"/>
        <v>FAIL</v>
      </c>
      <c r="K966" s="17" t="str">
        <f>IF(AND(IF('114成績輸入與落點儀表板'!$C$2="必須採計",L966&gt;0,IF('114成績輸入與落點儀表板'!$C$2="不可採計",L966=0,TRUE)),IF('114成績輸入與落點儀表板'!$C$3="必須採計",M966&gt;0,IF('114成績輸入與落點儀表板'!$C$3="不可採計",M966=0,TRUE)),IF('114成績輸入與落點儀表板'!$C$4="必須採計",N966&gt;0,IF('114成績輸入與落點儀表板'!$C$4="不可採計",N966=0,TRUE)),IF('114成績輸入與落點儀表板'!$C$5="必須採計",O966&gt;0,IF('114成績輸入與落點儀表板'!$C$5="不可採計",O966=0,TRUE)),IF('114成績輸入與落點儀表板'!$C$6="必須採計",P966&gt;0,IF('114成績輸入與落點儀表板'!$C$6="不可採計",P966=0,TRUE)),IF('114成績輸入與落點儀表板'!$C$7="必須採計",Q966&gt;0,IF('114成績輸入與落點儀表板'!$C$7="不可採計",Q966=0,TRUE)),IF('114成績輸入與落點儀表板'!$C$8="必須採計",R966&gt;0,IF('114成績輸入與落點儀表板'!$C$8="不可採計",R966=0,TRUE)),IF('114成績輸入與落點儀表板'!$C$9="必須採計",S966&gt;0,IF('114成績輸入與落點儀表板'!$C$9="不可採計",S966=0,TRUE)),IF('114成績輸入與落點儀表板'!$C$10="必須採計",T966&gt;0,IF('114成績輸入與落點儀表板'!$C$10="不可採計",T966=0,TRUE)),IF('114成績輸入與落點儀表板'!$C$11="必須採計",U966&gt;0,IF('114成績輸入與落點儀表板'!$C$11="不可採計",U966=0,TRUE)),IF('114成績輸入與落點儀表板'!$C$12="必須採計",V966&gt;0,IF('114成績輸入與落點儀表板'!$C$12="不可採計",V966=0,TRUE)),IF('114成績輸入與落點儀表板'!$C$13="必須採計",W966&gt;0,IF('114成績輸入與落點儀表板'!$C$13="不可採計",W966=0,TRUE)),IF('114成績輸入與落點儀表板'!$C$14="必須採計",X966&gt;0,IF('114成績輸入與落點儀表板'!$C$14="不可採計",X966=0,TRUE)),IF('114成績輸入與落點儀表板'!$C$15="必須採計",Y966&gt;0,IF('114成績輸入與落點儀表板'!$C$15="不可採計",Y966=0,TRUE)),IF('114成績輸入與落點儀表板'!$C$16="必須採計",Z966&gt;0,IF('114成績輸入與落點儀表板'!$C$16="不可採計",Z966=0,TRUE))),"✅ 符合","❌ 不符合")</f>
        <v>✅ 符合</v>
      </c>
      <c r="L966" s="15">
        <v>1.5</v>
      </c>
      <c r="M966" s="15">
        <v>1.5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1</v>
      </c>
      <c r="V966" s="15">
        <v>1</v>
      </c>
      <c r="W966" s="15">
        <v>0</v>
      </c>
      <c r="X966" s="15">
        <v>1.5</v>
      </c>
      <c r="Y966" s="15">
        <v>0</v>
      </c>
      <c r="Z966" s="15">
        <v>0</v>
      </c>
    </row>
    <row r="967" spans="1:26" ht="15.75" customHeight="1" x14ac:dyDescent="0.3">
      <c r="A967" s="2" t="s">
        <v>2398</v>
      </c>
      <c r="B967" s="6" t="s">
        <v>2345</v>
      </c>
      <c r="C967" s="6" t="s">
        <v>2378</v>
      </c>
      <c r="D967" s="12" t="s">
        <v>80</v>
      </c>
      <c r="E967" s="13" t="s">
        <v>2379</v>
      </c>
      <c r="F967" s="2">
        <v>29</v>
      </c>
      <c r="G967" s="15">
        <v>214.5</v>
      </c>
      <c r="H967" s="7">
        <f>L967*'114成績輸入與落點儀表板'!$B$2+M967*'114成績輸入與落點儀表板'!$B$3+N967*'114成績輸入與落點儀表板'!$B$4+O967*'114成績輸入與落點儀表板'!$B$5+P967*'114成績輸入與落點儀表板'!$B$6+Q967*'114成績輸入與落點儀表板'!$B$7+R967*'114成績輸入與落點儀表板'!$B$8+S967*'114成績輸入與落點儀表板'!$B$9+T967*'114成績輸入與落點儀表板'!$B$10+U967*'114成績輸入與落點儀表板'!$B$11+V967*'114成績輸入與落點儀表板'!$B$12+W967*'114成績輸入與落點儀表板'!$B$13+X967*'114成績輸入與落點儀表板'!$B$14+Y967*'114成績輸入與落點儀表板'!$B$15+Z967*'114成績輸入與落點儀表板'!$B$16</f>
        <v>0</v>
      </c>
      <c r="I967" s="8">
        <f t="shared" si="30"/>
        <v>-214.5</v>
      </c>
      <c r="J967" s="2" t="str">
        <f t="shared" si="31"/>
        <v>FAIL</v>
      </c>
      <c r="K967" s="17" t="str">
        <f>IF(AND(IF('114成績輸入與落點儀表板'!$C$2="必須採計",L967&gt;0,IF('114成績輸入與落點儀表板'!$C$2="不可採計",L967=0,TRUE)),IF('114成績輸入與落點儀表板'!$C$3="必須採計",M967&gt;0,IF('114成績輸入與落點儀表板'!$C$3="不可採計",M967=0,TRUE)),IF('114成績輸入與落點儀表板'!$C$4="必須採計",N967&gt;0,IF('114成績輸入與落點儀表板'!$C$4="不可採計",N967=0,TRUE)),IF('114成績輸入與落點儀表板'!$C$5="必須採計",O967&gt;0,IF('114成績輸入與落點儀表板'!$C$5="不可採計",O967=0,TRUE)),IF('114成績輸入與落點儀表板'!$C$6="必須採計",P967&gt;0,IF('114成績輸入與落點儀表板'!$C$6="不可採計",P967=0,TRUE)),IF('114成績輸入與落點儀表板'!$C$7="必須採計",Q967&gt;0,IF('114成績輸入與落點儀表板'!$C$7="不可採計",Q967=0,TRUE)),IF('114成績輸入與落點儀表板'!$C$8="必須採計",R967&gt;0,IF('114成績輸入與落點儀表板'!$C$8="不可採計",R967=0,TRUE)),IF('114成績輸入與落點儀表板'!$C$9="必須採計",S967&gt;0,IF('114成績輸入與落點儀表板'!$C$9="不可採計",S967=0,TRUE)),IF('114成績輸入與落點儀表板'!$C$10="必須採計",T967&gt;0,IF('114成績輸入與落點儀表板'!$C$10="不可採計",T967=0,TRUE)),IF('114成績輸入與落點儀表板'!$C$11="必須採計",U967&gt;0,IF('114成績輸入與落點儀表板'!$C$11="不可採計",U967=0,TRUE)),IF('114成績輸入與落點儀表板'!$C$12="必須採計",V967&gt;0,IF('114成績輸入與落點儀表板'!$C$12="不可採計",V967=0,TRUE)),IF('114成績輸入與落點儀表板'!$C$13="必須採計",W967&gt;0,IF('114成績輸入與落點儀表板'!$C$13="不可採計",W967=0,TRUE)),IF('114成績輸入與落點儀表板'!$C$14="必須採計",X967&gt;0,IF('114成績輸入與落點儀表板'!$C$14="不可採計",X967=0,TRUE)),IF('114成績輸入與落點儀表板'!$C$15="必須採計",Y967&gt;0,IF('114成績輸入與落點儀表板'!$C$15="不可採計",Y967=0,TRUE)),IF('114成績輸入與落點儀表板'!$C$16="必須採計",Z967&gt;0,IF('114成績輸入與落點儀表板'!$C$16="不可採計",Z967=0,TRUE))),"✅ 符合","❌ 不符合")</f>
        <v>✅ 符合</v>
      </c>
      <c r="L967" s="15">
        <v>1.25</v>
      </c>
      <c r="M967" s="15">
        <v>1.5</v>
      </c>
      <c r="N967" s="15">
        <v>0</v>
      </c>
      <c r="O967" s="15">
        <v>0</v>
      </c>
      <c r="P967" s="15">
        <v>0</v>
      </c>
      <c r="Q967" s="15">
        <v>2</v>
      </c>
      <c r="R967" s="15">
        <v>0</v>
      </c>
      <c r="S967" s="15">
        <v>0</v>
      </c>
      <c r="T967" s="15">
        <v>0</v>
      </c>
      <c r="U967" s="15">
        <v>1</v>
      </c>
      <c r="V967" s="15">
        <v>0</v>
      </c>
      <c r="W967" s="15">
        <v>0</v>
      </c>
      <c r="X967" s="15">
        <v>0</v>
      </c>
      <c r="Y967" s="15">
        <v>0</v>
      </c>
      <c r="Z967" s="15">
        <v>0</v>
      </c>
    </row>
    <row r="968" spans="1:26" ht="15.75" customHeight="1" x14ac:dyDescent="0.3">
      <c r="A968" s="2" t="s">
        <v>2400</v>
      </c>
      <c r="B968" s="6" t="s">
        <v>2345</v>
      </c>
      <c r="C968" s="6" t="s">
        <v>2381</v>
      </c>
      <c r="D968" s="12" t="s">
        <v>80</v>
      </c>
      <c r="E968" s="13" t="s">
        <v>2382</v>
      </c>
      <c r="F968" s="2">
        <v>16</v>
      </c>
      <c r="G968" s="15">
        <v>196</v>
      </c>
      <c r="H968" s="7">
        <f>L968*'114成績輸入與落點儀表板'!$B$2+M968*'114成績輸入與落點儀表板'!$B$3+N968*'114成績輸入與落點儀表板'!$B$4+O968*'114成績輸入與落點儀表板'!$B$5+P968*'114成績輸入與落點儀表板'!$B$6+Q968*'114成績輸入與落點儀表板'!$B$7+R968*'114成績輸入與落點儀表板'!$B$8+S968*'114成績輸入與落點儀表板'!$B$9+T968*'114成績輸入與落點儀表板'!$B$10+U968*'114成績輸入與落點儀表板'!$B$11+V968*'114成績輸入與落點儀表板'!$B$12+W968*'114成績輸入與落點儀表板'!$B$13+X968*'114成績輸入與落點儀表板'!$B$14+Y968*'114成績輸入與落點儀表板'!$B$15+Z968*'114成績輸入與落點儀表板'!$B$16</f>
        <v>0</v>
      </c>
      <c r="I968" s="8">
        <f t="shared" si="30"/>
        <v>-196</v>
      </c>
      <c r="J968" s="2" t="str">
        <f t="shared" si="31"/>
        <v>FAIL</v>
      </c>
      <c r="K968" s="17" t="str">
        <f>IF(AND(IF('114成績輸入與落點儀表板'!$C$2="必須採計",L968&gt;0,IF('114成績輸入與落點儀表板'!$C$2="不可採計",L968=0,TRUE)),IF('114成績輸入與落點儀表板'!$C$3="必須採計",M968&gt;0,IF('114成績輸入與落點儀表板'!$C$3="不可採計",M968=0,TRUE)),IF('114成績輸入與落點儀表板'!$C$4="必須採計",N968&gt;0,IF('114成績輸入與落點儀表板'!$C$4="不可採計",N968=0,TRUE)),IF('114成績輸入與落點儀表板'!$C$5="必須採計",O968&gt;0,IF('114成績輸入與落點儀表板'!$C$5="不可採計",O968=0,TRUE)),IF('114成績輸入與落點儀表板'!$C$6="必須採計",P968&gt;0,IF('114成績輸入與落點儀表板'!$C$6="不可採計",P968=0,TRUE)),IF('114成績輸入與落點儀表板'!$C$7="必須採計",Q968&gt;0,IF('114成績輸入與落點儀表板'!$C$7="不可採計",Q968=0,TRUE)),IF('114成績輸入與落點儀表板'!$C$8="必須採計",R968&gt;0,IF('114成績輸入與落點儀表板'!$C$8="不可採計",R968=0,TRUE)),IF('114成績輸入與落點儀表板'!$C$9="必須採計",S968&gt;0,IF('114成績輸入與落點儀表板'!$C$9="不可採計",S968=0,TRUE)),IF('114成績輸入與落點儀表板'!$C$10="必須採計",T968&gt;0,IF('114成績輸入與落點儀表板'!$C$10="不可採計",T968=0,TRUE)),IF('114成績輸入與落點儀表板'!$C$11="必須採計",U968&gt;0,IF('114成績輸入與落點儀表板'!$C$11="不可採計",U968=0,TRUE)),IF('114成績輸入與落點儀表板'!$C$12="必須採計",V968&gt;0,IF('114成績輸入與落點儀表板'!$C$12="不可採計",V968=0,TRUE)),IF('114成績輸入與落點儀表板'!$C$13="必須採計",W968&gt;0,IF('114成績輸入與落點儀表板'!$C$13="不可採計",W968=0,TRUE)),IF('114成績輸入與落點儀表板'!$C$14="必須採計",X968&gt;0,IF('114成績輸入與落點儀表板'!$C$14="不可採計",X968=0,TRUE)),IF('114成績輸入與落點儀表板'!$C$15="必須採計",Y968&gt;0,IF('114成績輸入與落點儀表板'!$C$15="不可採計",Y968=0,TRUE)),IF('114成績輸入與落點儀表板'!$C$16="必須採計",Z968&gt;0,IF('114成績輸入與落點儀表板'!$C$16="不可採計",Z968=0,TRUE))),"✅ 符合","❌ 不符合")</f>
        <v>✅ 符合</v>
      </c>
      <c r="L968" s="15">
        <v>1.5</v>
      </c>
      <c r="M968" s="15">
        <v>1.5</v>
      </c>
      <c r="N968" s="15">
        <v>0</v>
      </c>
      <c r="O968" s="15">
        <v>0</v>
      </c>
      <c r="P968" s="15">
        <v>0</v>
      </c>
      <c r="Q968" s="15">
        <v>1</v>
      </c>
      <c r="R968" s="15">
        <v>0</v>
      </c>
      <c r="S968" s="15">
        <v>0</v>
      </c>
      <c r="T968" s="15">
        <v>0</v>
      </c>
      <c r="U968" s="15">
        <v>1</v>
      </c>
      <c r="V968" s="15">
        <v>0</v>
      </c>
      <c r="W968" s="15">
        <v>0</v>
      </c>
      <c r="X968" s="15">
        <v>0</v>
      </c>
      <c r="Y968" s="15">
        <v>0</v>
      </c>
      <c r="Z968" s="15">
        <v>0</v>
      </c>
    </row>
    <row r="969" spans="1:26" ht="15.75" customHeight="1" x14ac:dyDescent="0.3">
      <c r="A969" s="2" t="s">
        <v>2403</v>
      </c>
      <c r="B969" s="13" t="s">
        <v>2345</v>
      </c>
      <c r="C969" s="13" t="s">
        <v>2384</v>
      </c>
      <c r="D969" s="12" t="s">
        <v>86</v>
      </c>
      <c r="E969" s="13" t="s">
        <v>2385</v>
      </c>
      <c r="F969" s="2">
        <v>10</v>
      </c>
      <c r="G969" s="15">
        <v>168.5</v>
      </c>
      <c r="H969" s="7">
        <f>L969*'114成績輸入與落點儀表板'!$B$2+M969*'114成績輸入與落點儀表板'!$B$3+N969*'114成績輸入與落點儀表板'!$B$4+O969*'114成績輸入與落點儀表板'!$B$5+P969*'114成績輸入與落點儀表板'!$B$6+Q969*'114成績輸入與落點儀表板'!$B$7+R969*'114成績輸入與落點儀表板'!$B$8+S969*'114成績輸入與落點儀表板'!$B$9+T969*'114成績輸入與落點儀表板'!$B$10+U969*'114成績輸入與落點儀表板'!$B$11+V969*'114成績輸入與落點儀表板'!$B$12+W969*'114成績輸入與落點儀表板'!$B$13+X969*'114成績輸入與落點儀表板'!$B$14+Y969*'114成績輸入與落點儀表板'!$B$15+Z969*'114成績輸入與落點儀表板'!$B$16</f>
        <v>0</v>
      </c>
      <c r="I969" s="8">
        <f t="shared" si="30"/>
        <v>-168.5</v>
      </c>
      <c r="J969" s="2" t="str">
        <f t="shared" si="31"/>
        <v>FAIL</v>
      </c>
      <c r="K969" s="17" t="str">
        <f>IF(AND(IF('114成績輸入與落點儀表板'!$C$2="必須採計",L969&gt;0,IF('114成績輸入與落點儀表板'!$C$2="不可採計",L969=0,TRUE)),IF('114成績輸入與落點儀表板'!$C$3="必須採計",M969&gt;0,IF('114成績輸入與落點儀表板'!$C$3="不可採計",M969=0,TRUE)),IF('114成績輸入與落點儀表板'!$C$4="必須採計",N969&gt;0,IF('114成績輸入與落點儀表板'!$C$4="不可採計",N969=0,TRUE)),IF('114成績輸入與落點儀表板'!$C$5="必須採計",O969&gt;0,IF('114成績輸入與落點儀表板'!$C$5="不可採計",O969=0,TRUE)),IF('114成績輸入與落點儀表板'!$C$6="必須採計",P969&gt;0,IF('114成績輸入與落點儀表板'!$C$6="不可採計",P969=0,TRUE)),IF('114成績輸入與落點儀表板'!$C$7="必須採計",Q969&gt;0,IF('114成績輸入與落點儀表板'!$C$7="不可採計",Q969=0,TRUE)),IF('114成績輸入與落點儀表板'!$C$8="必須採計",R969&gt;0,IF('114成績輸入與落點儀表板'!$C$8="不可採計",R969=0,TRUE)),IF('114成績輸入與落點儀表板'!$C$9="必須採計",S969&gt;0,IF('114成績輸入與落點儀表板'!$C$9="不可採計",S969=0,TRUE)),IF('114成績輸入與落點儀表板'!$C$10="必須採計",T969&gt;0,IF('114成績輸入與落點儀表板'!$C$10="不可採計",T969=0,TRUE)),IF('114成績輸入與落點儀表板'!$C$11="必須採計",U969&gt;0,IF('114成績輸入與落點儀表板'!$C$11="不可採計",U969=0,TRUE)),IF('114成績輸入與落點儀表板'!$C$12="必須採計",V969&gt;0,IF('114成績輸入與落點儀表板'!$C$12="不可採計",V969=0,TRUE)),IF('114成績輸入與落點儀表板'!$C$13="必須採計",W969&gt;0,IF('114成績輸入與落點儀表板'!$C$13="不可採計",W969=0,TRUE)),IF('114成績輸入與落點儀表板'!$C$14="必須採計",X969&gt;0,IF('114成績輸入與落點儀表板'!$C$14="不可採計",X969=0,TRUE)),IF('114成績輸入與落點儀表板'!$C$15="必須採計",Y969&gt;0,IF('114成績輸入與落點儀表板'!$C$15="不可採計",Y969=0,TRUE)),IF('114成績輸入與落點儀表板'!$C$16="必須採計",Z969&gt;0,IF('114成績輸入與落點儀表板'!$C$16="不可採計",Z969=0,TRUE))),"✅ 符合","❌ 不符合")</f>
        <v>✅ 符合</v>
      </c>
      <c r="L969" s="15">
        <v>1.5</v>
      </c>
      <c r="M969" s="15">
        <v>1</v>
      </c>
      <c r="N969" s="15">
        <v>2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0</v>
      </c>
      <c r="V969" s="15">
        <v>0</v>
      </c>
      <c r="W969" s="15">
        <v>0</v>
      </c>
      <c r="X969" s="15">
        <v>0</v>
      </c>
      <c r="Y969" s="15">
        <v>0</v>
      </c>
      <c r="Z969" s="15">
        <v>0</v>
      </c>
    </row>
    <row r="970" spans="1:26" ht="15.75" customHeight="1" x14ac:dyDescent="0.3">
      <c r="A970" s="2" t="s">
        <v>2406</v>
      </c>
      <c r="B970" s="13" t="s">
        <v>2345</v>
      </c>
      <c r="C970" s="13" t="s">
        <v>4147</v>
      </c>
      <c r="D970" s="12" t="s">
        <v>227</v>
      </c>
      <c r="E970" s="13" t="s">
        <v>4463</v>
      </c>
      <c r="F970" s="2">
        <v>13</v>
      </c>
      <c r="G970" s="15">
        <v>180.25</v>
      </c>
      <c r="H970" s="7">
        <f>L970*'114成績輸入與落點儀表板'!$B$2+M970*'114成績輸入與落點儀表板'!$B$3+N970*'114成績輸入與落點儀表板'!$B$4+O970*'114成績輸入與落點儀表板'!$B$5+P970*'114成績輸入與落點儀表板'!$B$6+Q970*'114成績輸入與落點儀表板'!$B$7+R970*'114成績輸入與落點儀表板'!$B$8+S970*'114成績輸入與落點儀表板'!$B$9+T970*'114成績輸入與落點儀表板'!$B$10+U970*'114成績輸入與落點儀表板'!$B$11+V970*'114成績輸入與落點儀表板'!$B$12+W970*'114成績輸入與落點儀表板'!$B$13+X970*'114成績輸入與落點儀表板'!$B$14+Y970*'114成績輸入與落點儀表板'!$B$15+Z970*'114成績輸入與落點儀表板'!$B$16</f>
        <v>0</v>
      </c>
      <c r="I970" s="8">
        <f t="shared" si="30"/>
        <v>-180.25</v>
      </c>
      <c r="J970" s="2" t="str">
        <f t="shared" si="31"/>
        <v>FAIL</v>
      </c>
      <c r="K970" s="17" t="str">
        <f>IF(AND(IF('114成績輸入與落點儀表板'!$C$2="必須採計",L970&gt;0,IF('114成績輸入與落點儀表板'!$C$2="不可採計",L970=0,TRUE)),IF('114成績輸入與落點儀表板'!$C$3="必須採計",M970&gt;0,IF('114成績輸入與落點儀表板'!$C$3="不可採計",M970=0,TRUE)),IF('114成績輸入與落點儀表板'!$C$4="必須採計",N970&gt;0,IF('114成績輸入與落點儀表板'!$C$4="不可採計",N970=0,TRUE)),IF('114成績輸入與落點儀表板'!$C$5="必須採計",O970&gt;0,IF('114成績輸入與落點儀表板'!$C$5="不可採計",O970=0,TRUE)),IF('114成績輸入與落點儀表板'!$C$6="必須採計",P970&gt;0,IF('114成績輸入與落點儀表板'!$C$6="不可採計",P970=0,TRUE)),IF('114成績輸入與落點儀表板'!$C$7="必須採計",Q970&gt;0,IF('114成績輸入與落點儀表板'!$C$7="不可採計",Q970=0,TRUE)),IF('114成績輸入與落點儀表板'!$C$8="必須採計",R970&gt;0,IF('114成績輸入與落點儀表板'!$C$8="不可採計",R970=0,TRUE)),IF('114成績輸入與落點儀表板'!$C$9="必須採計",S970&gt;0,IF('114成績輸入與落點儀表板'!$C$9="不可採計",S970=0,TRUE)),IF('114成績輸入與落點儀表板'!$C$10="必須採計",T970&gt;0,IF('114成績輸入與落點儀表板'!$C$10="不可採計",T970=0,TRUE)),IF('114成績輸入與落點儀表板'!$C$11="必須採計",U970&gt;0,IF('114成績輸入與落點儀表板'!$C$11="不可採計",U970=0,TRUE)),IF('114成績輸入與落點儀表板'!$C$12="必須採計",V970&gt;0,IF('114成績輸入與落點儀表板'!$C$12="不可採計",V970=0,TRUE)),IF('114成績輸入與落點儀表板'!$C$13="必須採計",W970&gt;0,IF('114成績輸入與落點儀表板'!$C$13="不可採計",W970=0,TRUE)),IF('114成績輸入與落點儀表板'!$C$14="必須採計",X970&gt;0,IF('114成績輸入與落點儀表板'!$C$14="不可採計",X970=0,TRUE)),IF('114成績輸入與落點儀表板'!$C$15="必須採計",Y970&gt;0,IF('114成績輸入與落點儀表板'!$C$15="不可採計",Y970=0,TRUE)),IF('114成績輸入與落點儀表板'!$C$16="必須採計",Z970&gt;0,IF('114成績輸入與落點儀表板'!$C$16="不可採計",Z970=0,TRUE))),"✅ 符合","❌ 不符合")</f>
        <v>✅ 符合</v>
      </c>
      <c r="L970" s="15">
        <v>1.25</v>
      </c>
      <c r="M970" s="15">
        <v>1.5</v>
      </c>
      <c r="N970" s="15">
        <v>2</v>
      </c>
      <c r="O970" s="15">
        <v>0</v>
      </c>
      <c r="P970" s="15">
        <v>0</v>
      </c>
      <c r="Q970" s="15">
        <v>0</v>
      </c>
      <c r="R970" s="15">
        <v>0</v>
      </c>
      <c r="S970" s="15">
        <v>0</v>
      </c>
      <c r="T970" s="15">
        <v>0</v>
      </c>
      <c r="U970" s="15">
        <v>0</v>
      </c>
      <c r="V970" s="15">
        <v>0</v>
      </c>
      <c r="W970" s="15">
        <v>0</v>
      </c>
      <c r="X970" s="15">
        <v>0</v>
      </c>
      <c r="Y970" s="15">
        <v>0</v>
      </c>
      <c r="Z970" s="15">
        <v>0</v>
      </c>
    </row>
    <row r="971" spans="1:26" ht="15.75" customHeight="1" x14ac:dyDescent="0.3">
      <c r="A971" s="2" t="s">
        <v>2407</v>
      </c>
      <c r="B971" s="6" t="s">
        <v>2345</v>
      </c>
      <c r="C971" s="6" t="s">
        <v>2387</v>
      </c>
      <c r="D971" s="12" t="s">
        <v>266</v>
      </c>
      <c r="E971" s="13" t="s">
        <v>4464</v>
      </c>
      <c r="F971" s="2">
        <v>14</v>
      </c>
      <c r="G971" s="15">
        <v>221</v>
      </c>
      <c r="H971" s="7">
        <f>L971*'114成績輸入與落點儀表板'!$B$2+M971*'114成績輸入與落點儀表板'!$B$3+N971*'114成績輸入與落點儀表板'!$B$4+O971*'114成績輸入與落點儀表板'!$B$5+P971*'114成績輸入與落點儀表板'!$B$6+Q971*'114成績輸入與落點儀表板'!$B$7+R971*'114成績輸入與落點儀表板'!$B$8+S971*'114成績輸入與落點儀表板'!$B$9+T971*'114成績輸入與落點儀表板'!$B$10+U971*'114成績輸入與落點儀表板'!$B$11+V971*'114成績輸入與落點儀表板'!$B$12+W971*'114成績輸入與落點儀表板'!$B$13+X971*'114成績輸入與落點儀表板'!$B$14+Y971*'114成績輸入與落點儀表板'!$B$15+Z971*'114成績輸入與落點儀表板'!$B$16</f>
        <v>0</v>
      </c>
      <c r="I971" s="8">
        <f t="shared" si="30"/>
        <v>-221</v>
      </c>
      <c r="J971" s="2" t="str">
        <f t="shared" si="31"/>
        <v>FAIL</v>
      </c>
      <c r="K971" s="17" t="str">
        <f>IF(AND(IF('114成績輸入與落點儀表板'!$C$2="必須採計",L971&gt;0,IF('114成績輸入與落點儀表板'!$C$2="不可採計",L971=0,TRUE)),IF('114成績輸入與落點儀表板'!$C$3="必須採計",M971&gt;0,IF('114成績輸入與落點儀表板'!$C$3="不可採計",M971=0,TRUE)),IF('114成績輸入與落點儀表板'!$C$4="必須採計",N971&gt;0,IF('114成績輸入與落點儀表板'!$C$4="不可採計",N971=0,TRUE)),IF('114成績輸入與落點儀表板'!$C$5="必須採計",O971&gt;0,IF('114成績輸入與落點儀表板'!$C$5="不可採計",O971=0,TRUE)),IF('114成績輸入與落點儀表板'!$C$6="必須採計",P971&gt;0,IF('114成績輸入與落點儀表板'!$C$6="不可採計",P971=0,TRUE)),IF('114成績輸入與落點儀表板'!$C$7="必須採計",Q971&gt;0,IF('114成績輸入與落點儀表板'!$C$7="不可採計",Q971=0,TRUE)),IF('114成績輸入與落點儀表板'!$C$8="必須採計",R971&gt;0,IF('114成績輸入與落點儀表板'!$C$8="不可採計",R971=0,TRUE)),IF('114成績輸入與落點儀表板'!$C$9="必須採計",S971&gt;0,IF('114成績輸入與落點儀表板'!$C$9="不可採計",S971=0,TRUE)),IF('114成績輸入與落點儀表板'!$C$10="必須採計",T971&gt;0,IF('114成績輸入與落點儀表板'!$C$10="不可採計",T971=0,TRUE)),IF('114成績輸入與落點儀表板'!$C$11="必須採計",U971&gt;0,IF('114成績輸入與落點儀表板'!$C$11="不可採計",U971=0,TRUE)),IF('114成績輸入與落點儀表板'!$C$12="必須採計",V971&gt;0,IF('114成績輸入與落點儀表板'!$C$12="不可採計",V971=0,TRUE)),IF('114成績輸入與落點儀表板'!$C$13="必須採計",W971&gt;0,IF('114成績輸入與落點儀表板'!$C$13="不可採計",W971=0,TRUE)),IF('114成績輸入與落點儀表板'!$C$14="必須採計",X971&gt;0,IF('114成績輸入與落點儀表板'!$C$14="不可採計",X971=0,TRUE)),IF('114成績輸入與落點儀表板'!$C$15="必須採計",Y971&gt;0,IF('114成績輸入與落點儀表板'!$C$15="不可採計",Y971=0,TRUE)),IF('114成績輸入與落點儀表板'!$C$16="必須採計",Z971&gt;0,IF('114成績輸入與落點儀表板'!$C$16="不可採計",Z971=0,TRUE))),"✅ 符合","❌ 不符合")</f>
        <v>❌ 不符合</v>
      </c>
      <c r="L971" s="15">
        <v>0</v>
      </c>
      <c r="M971" s="15">
        <v>2</v>
      </c>
      <c r="N971" s="15">
        <v>1</v>
      </c>
      <c r="O971" s="15">
        <v>0</v>
      </c>
      <c r="P971" s="15">
        <v>0</v>
      </c>
      <c r="Q971" s="15">
        <v>0</v>
      </c>
      <c r="R971" s="15">
        <v>2</v>
      </c>
      <c r="S971" s="15">
        <v>2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0</v>
      </c>
    </row>
    <row r="972" spans="1:26" ht="15.75" customHeight="1" x14ac:dyDescent="0.3">
      <c r="A972" s="2" t="s">
        <v>2409</v>
      </c>
      <c r="B972" s="13" t="s">
        <v>2345</v>
      </c>
      <c r="C972" s="13" t="s">
        <v>2390</v>
      </c>
      <c r="D972" s="12" t="s">
        <v>73</v>
      </c>
      <c r="E972" s="13" t="s">
        <v>1285</v>
      </c>
      <c r="F972" s="2">
        <v>12</v>
      </c>
      <c r="G972" s="15">
        <v>138</v>
      </c>
      <c r="H972" s="7">
        <f>L972*'114成績輸入與落點儀表板'!$B$2+M972*'114成績輸入與落點儀表板'!$B$3+N972*'114成績輸入與落點儀表板'!$B$4+O972*'114成績輸入與落點儀表板'!$B$5+P972*'114成績輸入與落點儀表板'!$B$6+Q972*'114成績輸入與落點儀表板'!$B$7+R972*'114成績輸入與落點儀表板'!$B$8+S972*'114成績輸入與落點儀表板'!$B$9+T972*'114成績輸入與落點儀表板'!$B$10+U972*'114成績輸入與落點儀表板'!$B$11+V972*'114成績輸入與落點儀表板'!$B$12+W972*'114成績輸入與落點儀表板'!$B$13+X972*'114成績輸入與落點儀表板'!$B$14+Y972*'114成績輸入與落點儀表板'!$B$15+Z972*'114成績輸入與落點儀表板'!$B$16</f>
        <v>0</v>
      </c>
      <c r="I972" s="8">
        <f t="shared" si="30"/>
        <v>-138</v>
      </c>
      <c r="J972" s="2" t="str">
        <f t="shared" si="31"/>
        <v>FAIL</v>
      </c>
      <c r="K972" s="17" t="str">
        <f>IF(AND(IF('114成績輸入與落點儀表板'!$C$2="必須採計",L972&gt;0,IF('114成績輸入與落點儀表板'!$C$2="不可採計",L972=0,TRUE)),IF('114成績輸入與落點儀表板'!$C$3="必須採計",M972&gt;0,IF('114成績輸入與落點儀表板'!$C$3="不可採計",M972=0,TRUE)),IF('114成績輸入與落點儀表板'!$C$4="必須採計",N972&gt;0,IF('114成績輸入與落點儀表板'!$C$4="不可採計",N972=0,TRUE)),IF('114成績輸入與落點儀表板'!$C$5="必須採計",O972&gt;0,IF('114成績輸入與落點儀表板'!$C$5="不可採計",O972=0,TRUE)),IF('114成績輸入與落點儀表板'!$C$6="必須採計",P972&gt;0,IF('114成績輸入與落點儀表板'!$C$6="不可採計",P972=0,TRUE)),IF('114成績輸入與落點儀表板'!$C$7="必須採計",Q972&gt;0,IF('114成績輸入與落點儀表板'!$C$7="不可採計",Q972=0,TRUE)),IF('114成績輸入與落點儀表板'!$C$8="必須採計",R972&gt;0,IF('114成績輸入與落點儀表板'!$C$8="不可採計",R972=0,TRUE)),IF('114成績輸入與落點儀表板'!$C$9="必須採計",S972&gt;0,IF('114成績輸入與落點儀表板'!$C$9="不可採計",S972=0,TRUE)),IF('114成績輸入與落點儀表板'!$C$10="必須採計",T972&gt;0,IF('114成績輸入與落點儀表板'!$C$10="不可採計",T972=0,TRUE)),IF('114成績輸入與落點儀表板'!$C$11="必須採計",U972&gt;0,IF('114成績輸入與落點儀表板'!$C$11="不可採計",U972=0,TRUE)),IF('114成績輸入與落點儀表板'!$C$12="必須採計",V972&gt;0,IF('114成績輸入與落點儀表板'!$C$12="不可採計",V972=0,TRUE)),IF('114成績輸入與落點儀表板'!$C$13="必須採計",W972&gt;0,IF('114成績輸入與落點儀表板'!$C$13="不可採計",W972=0,TRUE)),IF('114成績輸入與落點儀表板'!$C$14="必須採計",X972&gt;0,IF('114成績輸入與落點儀表板'!$C$14="不可採計",X972=0,TRUE)),IF('114成績輸入與落點儀表板'!$C$15="必須採計",Y972&gt;0,IF('114成績輸入與落點儀表板'!$C$15="不可採計",Y972=0,TRUE)),IF('114成績輸入與落點儀表板'!$C$16="必須採計",Z972&gt;0,IF('114成績輸入與落點儀表板'!$C$16="不可採計",Z972=0,TRUE))),"✅ 符合","❌ 不符合")</f>
        <v>✅ 符合</v>
      </c>
      <c r="L972" s="15">
        <v>1</v>
      </c>
      <c r="M972" s="15">
        <v>1</v>
      </c>
      <c r="N972" s="15">
        <v>0</v>
      </c>
      <c r="O972" s="15">
        <v>0</v>
      </c>
      <c r="P972" s="15">
        <v>0</v>
      </c>
      <c r="Q972" s="15">
        <v>0</v>
      </c>
      <c r="R972" s="15">
        <v>0</v>
      </c>
      <c r="S972" s="15">
        <v>0</v>
      </c>
      <c r="T972" s="15">
        <v>0</v>
      </c>
      <c r="U972" s="15">
        <v>0</v>
      </c>
      <c r="V972" s="15">
        <v>0</v>
      </c>
      <c r="W972" s="15">
        <v>1</v>
      </c>
      <c r="X972" s="15">
        <v>0</v>
      </c>
      <c r="Y972" s="15">
        <v>0</v>
      </c>
      <c r="Z972" s="15">
        <v>0</v>
      </c>
    </row>
    <row r="973" spans="1:26" ht="15.75" customHeight="1" x14ac:dyDescent="0.3">
      <c r="A973" s="2" t="s">
        <v>2411</v>
      </c>
      <c r="B973" s="13" t="s">
        <v>2345</v>
      </c>
      <c r="C973" s="13" t="s">
        <v>2392</v>
      </c>
      <c r="D973" s="12" t="s">
        <v>73</v>
      </c>
      <c r="E973" s="13" t="s">
        <v>539</v>
      </c>
      <c r="F973" s="2">
        <v>9</v>
      </c>
      <c r="G973" s="15">
        <v>154.5</v>
      </c>
      <c r="H973" s="7">
        <f>L973*'114成績輸入與落點儀表板'!$B$2+M973*'114成績輸入與落點儀表板'!$B$3+N973*'114成績輸入與落點儀表板'!$B$4+O973*'114成績輸入與落點儀表板'!$B$5+P973*'114成績輸入與落點儀表板'!$B$6+Q973*'114成績輸入與落點儀表板'!$B$7+R973*'114成績輸入與落點儀表板'!$B$8+S973*'114成績輸入與落點儀表板'!$B$9+T973*'114成績輸入與落點儀表板'!$B$10+U973*'114成績輸入與落點儀表板'!$B$11+V973*'114成績輸入與落點儀表板'!$B$12+W973*'114成績輸入與落點儀表板'!$B$13+X973*'114成績輸入與落點儀表板'!$B$14+Y973*'114成績輸入與落點儀表板'!$B$15+Z973*'114成績輸入與落點儀表板'!$B$16</f>
        <v>0</v>
      </c>
      <c r="I973" s="8">
        <f t="shared" si="30"/>
        <v>-154.5</v>
      </c>
      <c r="J973" s="2" t="str">
        <f t="shared" si="31"/>
        <v>FAIL</v>
      </c>
      <c r="K973" s="17" t="str">
        <f>IF(AND(IF('114成績輸入與落點儀表板'!$C$2="必須採計",L973&gt;0,IF('114成績輸入與落點儀表板'!$C$2="不可採計",L973=0,TRUE)),IF('114成績輸入與落點儀表板'!$C$3="必須採計",M973&gt;0,IF('114成績輸入與落點儀表板'!$C$3="不可採計",M973=0,TRUE)),IF('114成績輸入與落點儀表板'!$C$4="必須採計",N973&gt;0,IF('114成績輸入與落點儀表板'!$C$4="不可採計",N973=0,TRUE)),IF('114成績輸入與落點儀表板'!$C$5="必須採計",O973&gt;0,IF('114成績輸入與落點儀表板'!$C$5="不可採計",O973=0,TRUE)),IF('114成績輸入與落點儀表板'!$C$6="必須採計",P973&gt;0,IF('114成績輸入與落點儀表板'!$C$6="不可採計",P973=0,TRUE)),IF('114成績輸入與落點儀表板'!$C$7="必須採計",Q973&gt;0,IF('114成績輸入與落點儀表板'!$C$7="不可採計",Q973=0,TRUE)),IF('114成績輸入與落點儀表板'!$C$8="必須採計",R973&gt;0,IF('114成績輸入與落點儀表板'!$C$8="不可採計",R973=0,TRUE)),IF('114成績輸入與落點儀表板'!$C$9="必須採計",S973&gt;0,IF('114成績輸入與落點儀表板'!$C$9="不可採計",S973=0,TRUE)),IF('114成績輸入與落點儀表板'!$C$10="必須採計",T973&gt;0,IF('114成績輸入與落點儀表板'!$C$10="不可採計",T973=0,TRUE)),IF('114成績輸入與落點儀表板'!$C$11="必須採計",U973&gt;0,IF('114成績輸入與落點儀表板'!$C$11="不可採計",U973=0,TRUE)),IF('114成績輸入與落點儀表板'!$C$12="必須採計",V973&gt;0,IF('114成績輸入與落點儀表板'!$C$12="不可採計",V973=0,TRUE)),IF('114成績輸入與落點儀表板'!$C$13="必須採計",W973&gt;0,IF('114成績輸入與落點儀表板'!$C$13="不可採計",W973=0,TRUE)),IF('114成績輸入與落點儀表板'!$C$14="必須採計",X973&gt;0,IF('114成績輸入與落點儀表板'!$C$14="不可採計",X973=0,TRUE)),IF('114成績輸入與落點儀表板'!$C$15="必須採計",Y973&gt;0,IF('114成績輸入與落點儀表板'!$C$15="不可採計",Y973=0,TRUE)),IF('114成績輸入與落點儀表板'!$C$16="必須採計",Z973&gt;0,IF('114成績輸入與落點儀表板'!$C$16="不可採計",Z973=0,TRUE))),"✅ 符合","❌ 不符合")</f>
        <v>✅ 符合</v>
      </c>
      <c r="L973" s="15">
        <v>1</v>
      </c>
      <c r="M973" s="15">
        <v>1.5</v>
      </c>
      <c r="N973" s="15">
        <v>1.5</v>
      </c>
      <c r="O973" s="15">
        <v>0</v>
      </c>
      <c r="P973" s="15">
        <v>0</v>
      </c>
      <c r="Q973" s="15">
        <v>0</v>
      </c>
      <c r="R973" s="15">
        <v>0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</row>
    <row r="974" spans="1:26" ht="15.75" customHeight="1" x14ac:dyDescent="0.3">
      <c r="A974" s="2" t="s">
        <v>2414</v>
      </c>
      <c r="B974" s="13" t="s">
        <v>2345</v>
      </c>
      <c r="C974" s="13" t="s">
        <v>759</v>
      </c>
      <c r="D974" s="12" t="s">
        <v>73</v>
      </c>
      <c r="E974" s="13" t="s">
        <v>4465</v>
      </c>
      <c r="F974" s="2">
        <v>16</v>
      </c>
      <c r="G974" s="15">
        <v>268</v>
      </c>
      <c r="H974" s="7">
        <f>L974*'114成績輸入與落點儀表板'!$B$2+M974*'114成績輸入與落點儀表板'!$B$3+N974*'114成績輸入與落點儀表板'!$B$4+O974*'114成績輸入與落點儀表板'!$B$5+P974*'114成績輸入與落點儀表板'!$B$6+Q974*'114成績輸入與落點儀表板'!$B$7+R974*'114成績輸入與落點儀表板'!$B$8+S974*'114成績輸入與落點儀表板'!$B$9+T974*'114成績輸入與落點儀表板'!$B$10+U974*'114成績輸入與落點儀表板'!$B$11+V974*'114成績輸入與落點儀表板'!$B$12+W974*'114成績輸入與落點儀表板'!$B$13+X974*'114成績輸入與落點儀表板'!$B$14+Y974*'114成績輸入與落點儀表板'!$B$15+Z974*'114成績輸入與落點儀表板'!$B$16</f>
        <v>0</v>
      </c>
      <c r="I974" s="8">
        <f t="shared" si="30"/>
        <v>-268</v>
      </c>
      <c r="J974" s="2" t="str">
        <f t="shared" si="31"/>
        <v>FAIL</v>
      </c>
      <c r="K974" s="17" t="str">
        <f>IF(AND(IF('114成績輸入與落點儀表板'!$C$2="必須採計",L974&gt;0,IF('114成績輸入與落點儀表板'!$C$2="不可採計",L974=0,TRUE)),IF('114成績輸入與落點儀表板'!$C$3="必須採計",M974&gt;0,IF('114成績輸入與落點儀表板'!$C$3="不可採計",M974=0,TRUE)),IF('114成績輸入與落點儀表板'!$C$4="必須採計",N974&gt;0,IF('114成績輸入與落點儀表板'!$C$4="不可採計",N974=0,TRUE)),IF('114成績輸入與落點儀表板'!$C$5="必須採計",O974&gt;0,IF('114成績輸入與落點儀表板'!$C$5="不可採計",O974=0,TRUE)),IF('114成績輸入與落點儀表板'!$C$6="必須採計",P974&gt;0,IF('114成績輸入與落點儀表板'!$C$6="不可採計",P974=0,TRUE)),IF('114成績輸入與落點儀表板'!$C$7="必須採計",Q974&gt;0,IF('114成績輸入與落點儀表板'!$C$7="不可採計",Q974=0,TRUE)),IF('114成績輸入與落點儀表板'!$C$8="必須採計",R974&gt;0,IF('114成績輸入與落點儀表板'!$C$8="不可採計",R974=0,TRUE)),IF('114成績輸入與落點儀表板'!$C$9="必須採計",S974&gt;0,IF('114成績輸入與落點儀表板'!$C$9="不可採計",S974=0,TRUE)),IF('114成績輸入與落點儀表板'!$C$10="必須採計",T974&gt;0,IF('114成績輸入與落點儀表板'!$C$10="不可採計",T974=0,TRUE)),IF('114成績輸入與落點儀表板'!$C$11="必須採計",U974&gt;0,IF('114成績輸入與落點儀表板'!$C$11="不可採計",U974=0,TRUE)),IF('114成績輸入與落點儀表板'!$C$12="必須採計",V974&gt;0,IF('114成績輸入與落點儀表板'!$C$12="不可採計",V974=0,TRUE)),IF('114成績輸入與落點儀表板'!$C$13="必須採計",W974&gt;0,IF('114成績輸入與落點儀表板'!$C$13="不可採計",W974=0,TRUE)),IF('114成績輸入與落點儀表板'!$C$14="必須採計",X974&gt;0,IF('114成績輸入與落點儀表板'!$C$14="不可採計",X974=0,TRUE)),IF('114成績輸入與落點儀表板'!$C$15="必須採計",Y974&gt;0,IF('114成績輸入與落點儀表板'!$C$15="不可採計",Y974=0,TRUE)),IF('114成績輸入與落點儀表板'!$C$16="必須採計",Z974&gt;0,IF('114成績輸入與落點儀表板'!$C$16="不可採計",Z974=0,TRUE))),"✅ 符合","❌ 不符合")</f>
        <v>✅ 符合</v>
      </c>
      <c r="L974" s="15">
        <v>1</v>
      </c>
      <c r="M974" s="15">
        <v>2</v>
      </c>
      <c r="N974" s="15">
        <v>2</v>
      </c>
      <c r="O974" s="15">
        <v>0</v>
      </c>
      <c r="P974" s="15">
        <v>0</v>
      </c>
      <c r="Q974" s="15">
        <v>0</v>
      </c>
      <c r="R974" s="15">
        <v>2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</row>
    <row r="975" spans="1:26" ht="15.75" customHeight="1" x14ac:dyDescent="0.3">
      <c r="A975" s="2" t="s">
        <v>2416</v>
      </c>
      <c r="B975" s="13" t="s">
        <v>2345</v>
      </c>
      <c r="C975" s="13" t="s">
        <v>2396</v>
      </c>
      <c r="D975" s="12" t="s">
        <v>80</v>
      </c>
      <c r="E975" s="13" t="s">
        <v>4466</v>
      </c>
      <c r="F975" s="2">
        <v>4</v>
      </c>
      <c r="G975" s="15">
        <v>303</v>
      </c>
      <c r="H975" s="7">
        <f>L975*'114成績輸入與落點儀表板'!$B$2+M975*'114成績輸入與落點儀表板'!$B$3+N975*'114成績輸入與落點儀表板'!$B$4+O975*'114成績輸入與落點儀表板'!$B$5+P975*'114成績輸入與落點儀表板'!$B$6+Q975*'114成績輸入與落點儀表板'!$B$7+R975*'114成績輸入與落點儀表板'!$B$8+S975*'114成績輸入與落點儀表板'!$B$9+T975*'114成績輸入與落點儀表板'!$B$10+U975*'114成績輸入與落點儀表板'!$B$11+V975*'114成績輸入與落點儀表板'!$B$12+W975*'114成績輸入與落點儀表板'!$B$13+X975*'114成績輸入與落點儀表板'!$B$14+Y975*'114成績輸入與落點儀表板'!$B$15+Z975*'114成績輸入與落點儀表板'!$B$16</f>
        <v>0</v>
      </c>
      <c r="I975" s="8">
        <f t="shared" si="30"/>
        <v>-303</v>
      </c>
      <c r="J975" s="2" t="str">
        <f t="shared" si="31"/>
        <v>FAIL</v>
      </c>
      <c r="K975" s="17" t="str">
        <f>IF(AND(IF('114成績輸入與落點儀表板'!$C$2="必須採計",L975&gt;0,IF('114成績輸入與落點儀表板'!$C$2="不可採計",L975=0,TRUE)),IF('114成績輸入與落點儀表板'!$C$3="必須採計",M975&gt;0,IF('114成績輸入與落點儀表板'!$C$3="不可採計",M975=0,TRUE)),IF('114成績輸入與落點儀表板'!$C$4="必須採計",N975&gt;0,IF('114成績輸入與落點儀表板'!$C$4="不可採計",N975=0,TRUE)),IF('114成績輸入與落點儀表板'!$C$5="必須採計",O975&gt;0,IF('114成績輸入與落點儀表板'!$C$5="不可採計",O975=0,TRUE)),IF('114成績輸入與落點儀表板'!$C$6="必須採計",P975&gt;0,IF('114成績輸入與落點儀表板'!$C$6="不可採計",P975=0,TRUE)),IF('114成績輸入與落點儀表板'!$C$7="必須採計",Q975&gt;0,IF('114成績輸入與落點儀表板'!$C$7="不可採計",Q975=0,TRUE)),IF('114成績輸入與落點儀表板'!$C$8="必須採計",R975&gt;0,IF('114成績輸入與落點儀表板'!$C$8="不可採計",R975=0,TRUE)),IF('114成績輸入與落點儀表板'!$C$9="必須採計",S975&gt;0,IF('114成績輸入與落點儀表板'!$C$9="不可採計",S975=0,TRUE)),IF('114成績輸入與落點儀表板'!$C$10="必須採計",T975&gt;0,IF('114成績輸入與落點儀表板'!$C$10="不可採計",T975=0,TRUE)),IF('114成績輸入與落點儀表板'!$C$11="必須採計",U975&gt;0,IF('114成績輸入與落點儀表板'!$C$11="不可採計",U975=0,TRUE)),IF('114成績輸入與落點儀表板'!$C$12="必須採計",V975&gt;0,IF('114成績輸入與落點儀表板'!$C$12="不可採計",V975=0,TRUE)),IF('114成績輸入與落點儀表板'!$C$13="必須採計",W975&gt;0,IF('114成績輸入與落點儀表板'!$C$13="不可採計",W975=0,TRUE)),IF('114成績輸入與落點儀表板'!$C$14="必須採計",X975&gt;0,IF('114成績輸入與落點儀表板'!$C$14="不可採計",X975=0,TRUE)),IF('114成績輸入與落點儀表板'!$C$15="必須採計",Y975&gt;0,IF('114成績輸入與落點儀表板'!$C$15="不可採計",Y975=0,TRUE)),IF('114成績輸入與落點儀表板'!$C$16="必須採計",Z975&gt;0,IF('114成績輸入與落點儀表板'!$C$16="不可採計",Z975=0,TRUE))),"✅ 符合","❌ 不符合")</f>
        <v>✅ 符合</v>
      </c>
      <c r="L975" s="15">
        <v>1</v>
      </c>
      <c r="M975" s="15">
        <v>1</v>
      </c>
      <c r="N975" s="15">
        <v>0</v>
      </c>
      <c r="O975" s="15">
        <v>0</v>
      </c>
      <c r="P975" s="15">
        <v>0</v>
      </c>
      <c r="Q975" s="15">
        <v>1.5</v>
      </c>
      <c r="R975" s="15">
        <v>0</v>
      </c>
      <c r="S975" s="15">
        <v>0</v>
      </c>
      <c r="T975" s="15">
        <v>1</v>
      </c>
      <c r="U975" s="15">
        <v>0</v>
      </c>
      <c r="V975" s="15">
        <v>0</v>
      </c>
      <c r="W975" s="15">
        <v>0</v>
      </c>
      <c r="X975" s="15">
        <v>0</v>
      </c>
      <c r="Y975" s="15">
        <v>0</v>
      </c>
      <c r="Z975" s="15">
        <v>2</v>
      </c>
    </row>
    <row r="976" spans="1:26" ht="15.75" customHeight="1" x14ac:dyDescent="0.3">
      <c r="A976" s="2" t="s">
        <v>2418</v>
      </c>
      <c r="B976" s="13" t="s">
        <v>2345</v>
      </c>
      <c r="C976" s="13" t="s">
        <v>2399</v>
      </c>
      <c r="D976" s="12" t="s">
        <v>80</v>
      </c>
      <c r="E976" s="13" t="s">
        <v>4466</v>
      </c>
      <c r="F976" s="2">
        <v>5</v>
      </c>
      <c r="G976" s="15">
        <v>267.56</v>
      </c>
      <c r="H976" s="7">
        <f>L976*'114成績輸入與落點儀表板'!$B$2+M976*'114成績輸入與落點儀表板'!$B$3+N976*'114成績輸入與落點儀表板'!$B$4+O976*'114成績輸入與落點儀表板'!$B$5+P976*'114成績輸入與落點儀表板'!$B$6+Q976*'114成績輸入與落點儀表板'!$B$7+R976*'114成績輸入與落點儀表板'!$B$8+S976*'114成績輸入與落點儀表板'!$B$9+T976*'114成績輸入與落點儀表板'!$B$10+U976*'114成績輸入與落點儀表板'!$B$11+V976*'114成績輸入與落點儀表板'!$B$12+W976*'114成績輸入與落點儀表板'!$B$13+X976*'114成績輸入與落點儀表板'!$B$14+Y976*'114成績輸入與落點儀表板'!$B$15+Z976*'114成績輸入與落點儀表板'!$B$16</f>
        <v>0</v>
      </c>
      <c r="I976" s="8">
        <f t="shared" si="30"/>
        <v>-267.56</v>
      </c>
      <c r="J976" s="2" t="str">
        <f t="shared" si="31"/>
        <v>FAIL</v>
      </c>
      <c r="K976" s="17" t="str">
        <f>IF(AND(IF('114成績輸入與落點儀表板'!$C$2="必須採計",L976&gt;0,IF('114成績輸入與落點儀表板'!$C$2="不可採計",L976=0,TRUE)),IF('114成績輸入與落點儀表板'!$C$3="必須採計",M976&gt;0,IF('114成績輸入與落點儀表板'!$C$3="不可採計",M976=0,TRUE)),IF('114成績輸入與落點儀表板'!$C$4="必須採計",N976&gt;0,IF('114成績輸入與落點儀表板'!$C$4="不可採計",N976=0,TRUE)),IF('114成績輸入與落點儀表板'!$C$5="必須採計",O976&gt;0,IF('114成績輸入與落點儀表板'!$C$5="不可採計",O976=0,TRUE)),IF('114成績輸入與落點儀表板'!$C$6="必須採計",P976&gt;0,IF('114成績輸入與落點儀表板'!$C$6="不可採計",P976=0,TRUE)),IF('114成績輸入與落點儀表板'!$C$7="必須採計",Q976&gt;0,IF('114成績輸入與落點儀表板'!$C$7="不可採計",Q976=0,TRUE)),IF('114成績輸入與落點儀表板'!$C$8="必須採計",R976&gt;0,IF('114成績輸入與落點儀表板'!$C$8="不可採計",R976=0,TRUE)),IF('114成績輸入與落點儀表板'!$C$9="必須採計",S976&gt;0,IF('114成績輸入與落點儀表板'!$C$9="不可採計",S976=0,TRUE)),IF('114成績輸入與落點儀表板'!$C$10="必須採計",T976&gt;0,IF('114成績輸入與落點儀表板'!$C$10="不可採計",T976=0,TRUE)),IF('114成績輸入與落點儀表板'!$C$11="必須採計",U976&gt;0,IF('114成績輸入與落點儀表板'!$C$11="不可採計",U976=0,TRUE)),IF('114成績輸入與落點儀表板'!$C$12="必須採計",V976&gt;0,IF('114成績輸入與落點儀表板'!$C$12="不可採計",V976=0,TRUE)),IF('114成績輸入與落點儀表板'!$C$13="必須採計",W976&gt;0,IF('114成績輸入與落點儀表板'!$C$13="不可採計",W976=0,TRUE)),IF('114成績輸入與落點儀表板'!$C$14="必須採計",X976&gt;0,IF('114成績輸入與落點儀表板'!$C$14="不可採計",X976=0,TRUE)),IF('114成績輸入與落點儀表板'!$C$15="必須採計",Y976&gt;0,IF('114成績輸入與落點儀表板'!$C$15="不可採計",Y976=0,TRUE)),IF('114成績輸入與落點儀表板'!$C$16="必須採計",Z976&gt;0,IF('114成績輸入與落點儀表板'!$C$16="不可採計",Z976=0,TRUE))),"✅ 符合","❌ 不符合")</f>
        <v>✅ 符合</v>
      </c>
      <c r="L976" s="15">
        <v>1</v>
      </c>
      <c r="M976" s="15">
        <v>1</v>
      </c>
      <c r="N976" s="15">
        <v>0</v>
      </c>
      <c r="O976" s="15">
        <v>0</v>
      </c>
      <c r="P976" s="15">
        <v>0</v>
      </c>
      <c r="Q976" s="15">
        <v>1.5</v>
      </c>
      <c r="R976" s="15">
        <v>0</v>
      </c>
      <c r="S976" s="15">
        <v>0</v>
      </c>
      <c r="T976" s="15">
        <v>1</v>
      </c>
      <c r="U976" s="15">
        <v>0</v>
      </c>
      <c r="V976" s="15">
        <v>0</v>
      </c>
      <c r="W976" s="15">
        <v>0</v>
      </c>
      <c r="X976" s="15">
        <v>0</v>
      </c>
      <c r="Y976" s="15">
        <v>0</v>
      </c>
      <c r="Z976" s="15">
        <v>2</v>
      </c>
    </row>
    <row r="977" spans="1:26" ht="15.75" customHeight="1" x14ac:dyDescent="0.3">
      <c r="A977" s="2" t="s">
        <v>2420</v>
      </c>
      <c r="B977" s="6" t="s">
        <v>2401</v>
      </c>
      <c r="C977" s="6" t="s">
        <v>265</v>
      </c>
      <c r="D977" s="12" t="s">
        <v>266</v>
      </c>
      <c r="E977" s="13" t="s">
        <v>2402</v>
      </c>
      <c r="F977" s="2">
        <v>38</v>
      </c>
      <c r="G977" s="15">
        <v>207.5</v>
      </c>
      <c r="H977" s="7">
        <f>L977*'114成績輸入與落點儀表板'!$B$2+M977*'114成績輸入與落點儀表板'!$B$3+N977*'114成績輸入與落點儀表板'!$B$4+O977*'114成績輸入與落點儀表板'!$B$5+P977*'114成績輸入與落點儀表板'!$B$6+Q977*'114成績輸入與落點儀表板'!$B$7+R977*'114成績輸入與落點儀表板'!$B$8+S977*'114成績輸入與落點儀表板'!$B$9+T977*'114成績輸入與落點儀表板'!$B$10+U977*'114成績輸入與落點儀表板'!$B$11+V977*'114成績輸入與落點儀表板'!$B$12+W977*'114成績輸入與落點儀表板'!$B$13+X977*'114成績輸入與落點儀表板'!$B$14+Y977*'114成績輸入與落點儀表板'!$B$15+Z977*'114成績輸入與落點儀表板'!$B$16</f>
        <v>0</v>
      </c>
      <c r="I977" s="8">
        <f t="shared" si="30"/>
        <v>-207.5</v>
      </c>
      <c r="J977" s="2" t="str">
        <f t="shared" si="31"/>
        <v>FAIL</v>
      </c>
      <c r="K977" s="17" t="str">
        <f>IF(AND(IF('114成績輸入與落點儀表板'!$C$2="必須採計",L977&gt;0,IF('114成績輸入與落點儀表板'!$C$2="不可採計",L977=0,TRUE)),IF('114成績輸入與落點儀表板'!$C$3="必須採計",M977&gt;0,IF('114成績輸入與落點儀表板'!$C$3="不可採計",M977=0,TRUE)),IF('114成績輸入與落點儀表板'!$C$4="必須採計",N977&gt;0,IF('114成績輸入與落點儀表板'!$C$4="不可採計",N977=0,TRUE)),IF('114成績輸入與落點儀表板'!$C$5="必須採計",O977&gt;0,IF('114成績輸入與落點儀表板'!$C$5="不可採計",O977=0,TRUE)),IF('114成績輸入與落點儀表板'!$C$6="必須採計",P977&gt;0,IF('114成績輸入與落點儀表板'!$C$6="不可採計",P977=0,TRUE)),IF('114成績輸入與落點儀表板'!$C$7="必須採計",Q977&gt;0,IF('114成績輸入與落點儀表板'!$C$7="不可採計",Q977=0,TRUE)),IF('114成績輸入與落點儀表板'!$C$8="必須採計",R977&gt;0,IF('114成績輸入與落點儀表板'!$C$8="不可採計",R977=0,TRUE)),IF('114成績輸入與落點儀表板'!$C$9="必須採計",S977&gt;0,IF('114成績輸入與落點儀表板'!$C$9="不可採計",S977=0,TRUE)),IF('114成績輸入與落點儀表板'!$C$10="必須採計",T977&gt;0,IF('114成績輸入與落點儀表板'!$C$10="不可採計",T977=0,TRUE)),IF('114成績輸入與落點儀表板'!$C$11="必須採計",U977&gt;0,IF('114成績輸入與落點儀表板'!$C$11="不可採計",U977=0,TRUE)),IF('114成績輸入與落點儀表板'!$C$12="必須採計",V977&gt;0,IF('114成績輸入與落點儀表板'!$C$12="不可採計",V977=0,TRUE)),IF('114成績輸入與落點儀表板'!$C$13="必須採計",W977&gt;0,IF('114成績輸入與落點儀表板'!$C$13="不可採計",W977=0,TRUE)),IF('114成績輸入與落點儀表板'!$C$14="必須採計",X977&gt;0,IF('114成績輸入與落點儀表板'!$C$14="不可採計",X977=0,TRUE)),IF('114成績輸入與落點儀表板'!$C$15="必須採計",Y977&gt;0,IF('114成績輸入與落點儀表板'!$C$15="不可採計",Y977=0,TRUE)),IF('114成績輸入與落點儀表板'!$C$16="必須採計",Z977&gt;0,IF('114成績輸入與落點儀表板'!$C$16="不可採計",Z977=0,TRUE))),"✅ 符合","❌ 不符合")</f>
        <v>✅ 符合</v>
      </c>
      <c r="L977" s="15">
        <v>1.5</v>
      </c>
      <c r="M977" s="15">
        <v>1</v>
      </c>
      <c r="N977" s="15">
        <v>0</v>
      </c>
      <c r="O977" s="15">
        <v>0</v>
      </c>
      <c r="P977" s="15">
        <v>0</v>
      </c>
      <c r="Q977" s="15">
        <v>1</v>
      </c>
      <c r="R977" s="15">
        <v>0</v>
      </c>
      <c r="S977" s="15">
        <v>0</v>
      </c>
      <c r="T977" s="15">
        <v>0</v>
      </c>
      <c r="U977" s="15">
        <v>0</v>
      </c>
      <c r="V977" s="15">
        <v>0</v>
      </c>
      <c r="W977" s="15">
        <v>2</v>
      </c>
      <c r="X977" s="15">
        <v>0</v>
      </c>
      <c r="Y977" s="15">
        <v>0</v>
      </c>
      <c r="Z977" s="15">
        <v>0</v>
      </c>
    </row>
    <row r="978" spans="1:26" ht="15.75" customHeight="1" x14ac:dyDescent="0.3">
      <c r="A978" s="2" t="s">
        <v>2422</v>
      </c>
      <c r="B978" s="6" t="s">
        <v>2401</v>
      </c>
      <c r="C978" s="6" t="s">
        <v>2404</v>
      </c>
      <c r="D978" s="12" t="s">
        <v>99</v>
      </c>
      <c r="E978" s="13" t="s">
        <v>2405</v>
      </c>
      <c r="F978" s="2">
        <v>21</v>
      </c>
      <c r="G978" s="15">
        <v>218</v>
      </c>
      <c r="H978" s="7">
        <f>L978*'114成績輸入與落點儀表板'!$B$2+M978*'114成績輸入與落點儀表板'!$B$3+N978*'114成績輸入與落點儀表板'!$B$4+O978*'114成績輸入與落點儀表板'!$B$5+P978*'114成績輸入與落點儀表板'!$B$6+Q978*'114成績輸入與落點儀表板'!$B$7+R978*'114成績輸入與落點儀表板'!$B$8+S978*'114成績輸入與落點儀表板'!$B$9+T978*'114成績輸入與落點儀表板'!$B$10+U978*'114成績輸入與落點儀表板'!$B$11+V978*'114成績輸入與落點儀表板'!$B$12+W978*'114成績輸入與落點儀表板'!$B$13+X978*'114成績輸入與落點儀表板'!$B$14+Y978*'114成績輸入與落點儀表板'!$B$15+Z978*'114成績輸入與落點儀表板'!$B$16</f>
        <v>0</v>
      </c>
      <c r="I978" s="8">
        <f t="shared" si="30"/>
        <v>-218</v>
      </c>
      <c r="J978" s="2" t="str">
        <f t="shared" si="31"/>
        <v>FAIL</v>
      </c>
      <c r="K978" s="17" t="str">
        <f>IF(AND(IF('114成績輸入與落點儀表板'!$C$2="必須採計",L978&gt;0,IF('114成績輸入與落點儀表板'!$C$2="不可採計",L978=0,TRUE)),IF('114成績輸入與落點儀表板'!$C$3="必須採計",M978&gt;0,IF('114成績輸入與落點儀表板'!$C$3="不可採計",M978=0,TRUE)),IF('114成績輸入與落點儀表板'!$C$4="必須採計",N978&gt;0,IF('114成績輸入與落點儀表板'!$C$4="不可採計",N978=0,TRUE)),IF('114成績輸入與落點儀表板'!$C$5="必須採計",O978&gt;0,IF('114成績輸入與落點儀表板'!$C$5="不可採計",O978=0,TRUE)),IF('114成績輸入與落點儀表板'!$C$6="必須採計",P978&gt;0,IF('114成績輸入與落點儀表板'!$C$6="不可採計",P978=0,TRUE)),IF('114成績輸入與落點儀表板'!$C$7="必須採計",Q978&gt;0,IF('114成績輸入與落點儀表板'!$C$7="不可採計",Q978=0,TRUE)),IF('114成績輸入與落點儀表板'!$C$8="必須採計",R978&gt;0,IF('114成績輸入與落點儀表板'!$C$8="不可採計",R978=0,TRUE)),IF('114成績輸入與落點儀表板'!$C$9="必須採計",S978&gt;0,IF('114成績輸入與落點儀表板'!$C$9="不可採計",S978=0,TRUE)),IF('114成績輸入與落點儀表板'!$C$10="必須採計",T978&gt;0,IF('114成績輸入與落點儀表板'!$C$10="不可採計",T978=0,TRUE)),IF('114成績輸入與落點儀表板'!$C$11="必須採計",U978&gt;0,IF('114成績輸入與落點儀表板'!$C$11="不可採計",U978=0,TRUE)),IF('114成績輸入與落點儀表板'!$C$12="必須採計",V978&gt;0,IF('114成績輸入與落點儀表板'!$C$12="不可採計",V978=0,TRUE)),IF('114成績輸入與落點儀表板'!$C$13="必須採計",W978&gt;0,IF('114成績輸入與落點儀表板'!$C$13="不可採計",W978=0,TRUE)),IF('114成績輸入與落點儀表板'!$C$14="必須採計",X978&gt;0,IF('114成績輸入與落點儀表板'!$C$14="不可採計",X978=0,TRUE)),IF('114成績輸入與落點儀表板'!$C$15="必須採計",Y978&gt;0,IF('114成績輸入與落點儀表板'!$C$15="不可採計",Y978=0,TRUE)),IF('114成績輸入與落點儀表板'!$C$16="必須採計",Z978&gt;0,IF('114成績輸入與落點儀表板'!$C$16="不可採計",Z978=0,TRUE))),"✅ 符合","❌ 不符合")</f>
        <v>✅ 符合</v>
      </c>
      <c r="L978" s="15">
        <v>1.5</v>
      </c>
      <c r="M978" s="15">
        <v>1.5</v>
      </c>
      <c r="N978" s="15">
        <v>0</v>
      </c>
      <c r="O978" s="15">
        <v>0</v>
      </c>
      <c r="P978" s="15">
        <v>0</v>
      </c>
      <c r="Q978" s="15">
        <v>1.5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1</v>
      </c>
      <c r="X978" s="15">
        <v>0</v>
      </c>
      <c r="Y978" s="15">
        <v>0</v>
      </c>
      <c r="Z978" s="15">
        <v>0</v>
      </c>
    </row>
    <row r="979" spans="1:26" ht="15.75" customHeight="1" x14ac:dyDescent="0.3">
      <c r="A979" s="2" t="s">
        <v>2425</v>
      </c>
      <c r="B979" s="6" t="s">
        <v>2401</v>
      </c>
      <c r="C979" s="6" t="s">
        <v>287</v>
      </c>
      <c r="D979" s="12" t="s">
        <v>266</v>
      </c>
      <c r="E979" s="13" t="s">
        <v>4467</v>
      </c>
      <c r="F979" s="2">
        <v>27</v>
      </c>
      <c r="G979" s="15">
        <v>120</v>
      </c>
      <c r="H979" s="7">
        <f>L979*'114成績輸入與落點儀表板'!$B$2+M979*'114成績輸入與落點儀表板'!$B$3+N979*'114成績輸入與落點儀表板'!$B$4+O979*'114成績輸入與落點儀表板'!$B$5+P979*'114成績輸入與落點儀表板'!$B$6+Q979*'114成績輸入與落點儀表板'!$B$7+R979*'114成績輸入與落點儀表板'!$B$8+S979*'114成績輸入與落點儀表板'!$B$9+T979*'114成績輸入與落點儀表板'!$B$10+U979*'114成績輸入與落點儀表板'!$B$11+V979*'114成績輸入與落點儀表板'!$B$12+W979*'114成績輸入與落點儀表板'!$B$13+X979*'114成績輸入與落點儀表板'!$B$14+Y979*'114成績輸入與落點儀表板'!$B$15+Z979*'114成績輸入與落點儀表板'!$B$16</f>
        <v>0</v>
      </c>
      <c r="I979" s="8">
        <f t="shared" si="30"/>
        <v>-120</v>
      </c>
      <c r="J979" s="2" t="str">
        <f t="shared" si="31"/>
        <v>FAIL</v>
      </c>
      <c r="K979" s="17" t="str">
        <f>IF(AND(IF('114成績輸入與落點儀表板'!$C$2="必須採計",L979&gt;0,IF('114成績輸入與落點儀表板'!$C$2="不可採計",L979=0,TRUE)),IF('114成績輸入與落點儀表板'!$C$3="必須採計",M979&gt;0,IF('114成績輸入與落點儀表板'!$C$3="不可採計",M979=0,TRUE)),IF('114成績輸入與落點儀表板'!$C$4="必須採計",N979&gt;0,IF('114成績輸入與落點儀表板'!$C$4="不可採計",N979=0,TRUE)),IF('114成績輸入與落點儀表板'!$C$5="必須採計",O979&gt;0,IF('114成績輸入與落點儀表板'!$C$5="不可採計",O979=0,TRUE)),IF('114成績輸入與落點儀表板'!$C$6="必須採計",P979&gt;0,IF('114成績輸入與落點儀表板'!$C$6="不可採計",P979=0,TRUE)),IF('114成績輸入與落點儀表板'!$C$7="必須採計",Q979&gt;0,IF('114成績輸入與落點儀表板'!$C$7="不可採計",Q979=0,TRUE)),IF('114成績輸入與落點儀表板'!$C$8="必須採計",R979&gt;0,IF('114成績輸入與落點儀表板'!$C$8="不可採計",R979=0,TRUE)),IF('114成績輸入與落點儀表板'!$C$9="必須採計",S979&gt;0,IF('114成績輸入與落點儀表板'!$C$9="不可採計",S979=0,TRUE)),IF('114成績輸入與落點儀表板'!$C$10="必須採計",T979&gt;0,IF('114成績輸入與落點儀表板'!$C$10="不可採計",T979=0,TRUE)),IF('114成績輸入與落點儀表板'!$C$11="必須採計",U979&gt;0,IF('114成績輸入與落點儀表板'!$C$11="不可採計",U979=0,TRUE)),IF('114成績輸入與落點儀表板'!$C$12="必須採計",V979&gt;0,IF('114成績輸入與落點儀表板'!$C$12="不可採計",V979=0,TRUE)),IF('114成績輸入與落點儀表板'!$C$13="必須採計",W979&gt;0,IF('114成績輸入與落點儀表板'!$C$13="不可採計",W979=0,TRUE)),IF('114成績輸入與落點儀表板'!$C$14="必須採計",X979&gt;0,IF('114成績輸入與落點儀表板'!$C$14="不可採計",X979=0,TRUE)),IF('114成績輸入與落點儀表板'!$C$15="必須採計",Y979&gt;0,IF('114成績輸入與落點儀表板'!$C$15="不可採計",Y979=0,TRUE)),IF('114成績輸入與落點儀表板'!$C$16="必須採計",Z979&gt;0,IF('114成績輸入與落點儀表板'!$C$16="不可採計",Z979=0,TRUE))),"✅ 符合","❌ 不符合")</f>
        <v>❌ 不符合</v>
      </c>
      <c r="L979" s="15">
        <v>0</v>
      </c>
      <c r="M979" s="15">
        <v>1.5</v>
      </c>
      <c r="N979" s="15">
        <v>0</v>
      </c>
      <c r="O979" s="15">
        <v>0</v>
      </c>
      <c r="P979" s="15">
        <v>0</v>
      </c>
      <c r="Q979" s="15">
        <v>1.5</v>
      </c>
      <c r="R979" s="15">
        <v>0</v>
      </c>
      <c r="S979" s="15">
        <v>0</v>
      </c>
      <c r="T979" s="15">
        <v>0</v>
      </c>
      <c r="U979" s="15">
        <v>0</v>
      </c>
      <c r="V979" s="15">
        <v>0</v>
      </c>
      <c r="W979" s="15">
        <v>1</v>
      </c>
      <c r="X979" s="15">
        <v>0</v>
      </c>
      <c r="Y979" s="15">
        <v>0</v>
      </c>
      <c r="Z979" s="15">
        <v>0</v>
      </c>
    </row>
    <row r="980" spans="1:26" ht="15.75" customHeight="1" x14ac:dyDescent="0.3">
      <c r="A980" s="2" t="s">
        <v>2428</v>
      </c>
      <c r="B980" s="6" t="s">
        <v>2401</v>
      </c>
      <c r="C980" s="6" t="s">
        <v>1029</v>
      </c>
      <c r="D980" s="12" t="s">
        <v>266</v>
      </c>
      <c r="E980" s="13" t="s">
        <v>2408</v>
      </c>
      <c r="F980" s="2">
        <v>25</v>
      </c>
      <c r="G980" s="15">
        <v>193.5</v>
      </c>
      <c r="H980" s="7">
        <f>L980*'114成績輸入與落點儀表板'!$B$2+M980*'114成績輸入與落點儀表板'!$B$3+N980*'114成績輸入與落點儀表板'!$B$4+O980*'114成績輸入與落點儀表板'!$B$5+P980*'114成績輸入與落點儀表板'!$B$6+Q980*'114成績輸入與落點儀表板'!$B$7+R980*'114成績輸入與落點儀表板'!$B$8+S980*'114成績輸入與落點儀表板'!$B$9+T980*'114成績輸入與落點儀表板'!$B$10+U980*'114成績輸入與落點儀表板'!$B$11+V980*'114成績輸入與落點儀表板'!$B$12+W980*'114成績輸入與落點儀表板'!$B$13+X980*'114成績輸入與落點儀表板'!$B$14+Y980*'114成績輸入與落點儀表板'!$B$15+Z980*'114成績輸入與落點儀表板'!$B$16</f>
        <v>0</v>
      </c>
      <c r="I980" s="8">
        <f t="shared" si="30"/>
        <v>-193.5</v>
      </c>
      <c r="J980" s="2" t="str">
        <f t="shared" si="31"/>
        <v>FAIL</v>
      </c>
      <c r="K980" s="17" t="str">
        <f>IF(AND(IF('114成績輸入與落點儀表板'!$C$2="必須採計",L980&gt;0,IF('114成績輸入與落點儀表板'!$C$2="不可採計",L980=0,TRUE)),IF('114成績輸入與落點儀表板'!$C$3="必須採計",M980&gt;0,IF('114成績輸入與落點儀表板'!$C$3="不可採計",M980=0,TRUE)),IF('114成績輸入與落點儀表板'!$C$4="必須採計",N980&gt;0,IF('114成績輸入與落點儀表板'!$C$4="不可採計",N980=0,TRUE)),IF('114成績輸入與落點儀表板'!$C$5="必須採計",O980&gt;0,IF('114成績輸入與落點儀表板'!$C$5="不可採計",O980=0,TRUE)),IF('114成績輸入與落點儀表板'!$C$6="必須採計",P980&gt;0,IF('114成績輸入與落點儀表板'!$C$6="不可採計",P980=0,TRUE)),IF('114成績輸入與落點儀表板'!$C$7="必須採計",Q980&gt;0,IF('114成績輸入與落點儀表板'!$C$7="不可採計",Q980=0,TRUE)),IF('114成績輸入與落點儀表板'!$C$8="必須採計",R980&gt;0,IF('114成績輸入與落點儀表板'!$C$8="不可採計",R980=0,TRUE)),IF('114成績輸入與落點儀表板'!$C$9="必須採計",S980&gt;0,IF('114成績輸入與落點儀表板'!$C$9="不可採計",S980=0,TRUE)),IF('114成績輸入與落點儀表板'!$C$10="必須採計",T980&gt;0,IF('114成績輸入與落點儀表板'!$C$10="不可採計",T980=0,TRUE)),IF('114成績輸入與落點儀表板'!$C$11="必須採計",U980&gt;0,IF('114成績輸入與落點儀表板'!$C$11="不可採計",U980=0,TRUE)),IF('114成績輸入與落點儀表板'!$C$12="必須採計",V980&gt;0,IF('114成績輸入與落點儀表板'!$C$12="不可採計",V980=0,TRUE)),IF('114成績輸入與落點儀表板'!$C$13="必須採計",W980&gt;0,IF('114成績輸入與落點儀表板'!$C$13="不可採計",W980=0,TRUE)),IF('114成績輸入與落點儀表板'!$C$14="必須採計",X980&gt;0,IF('114成績輸入與落點儀表板'!$C$14="不可採計",X980=0,TRUE)),IF('114成績輸入與落點儀表板'!$C$15="必須採計",Y980&gt;0,IF('114成績輸入與落點儀表板'!$C$15="不可採計",Y980=0,TRUE)),IF('114成績輸入與落點儀表板'!$C$16="必須採計",Z980&gt;0,IF('114成績輸入與落點儀表板'!$C$16="不可採計",Z980=0,TRUE))),"✅ 符合","❌ 不符合")</f>
        <v>✅ 符合</v>
      </c>
      <c r="L980" s="15">
        <v>2</v>
      </c>
      <c r="M980" s="15">
        <v>1.5</v>
      </c>
      <c r="N980" s="15">
        <v>0</v>
      </c>
      <c r="O980" s="15">
        <v>0</v>
      </c>
      <c r="P980" s="15">
        <v>0</v>
      </c>
      <c r="Q980" s="15">
        <v>1</v>
      </c>
      <c r="R980" s="15">
        <v>0</v>
      </c>
      <c r="S980" s="15">
        <v>0</v>
      </c>
      <c r="T980" s="15">
        <v>0</v>
      </c>
      <c r="U980" s="15">
        <v>0</v>
      </c>
      <c r="V980" s="15">
        <v>0</v>
      </c>
      <c r="W980" s="15">
        <v>1</v>
      </c>
      <c r="X980" s="15">
        <v>0</v>
      </c>
      <c r="Y980" s="15">
        <v>0</v>
      </c>
      <c r="Z980" s="15">
        <v>0</v>
      </c>
    </row>
    <row r="981" spans="1:26" ht="15.75" customHeight="1" x14ac:dyDescent="0.3">
      <c r="A981" s="2" t="s">
        <v>2430</v>
      </c>
      <c r="B981" s="6" t="s">
        <v>2401</v>
      </c>
      <c r="C981" s="6" t="s">
        <v>2056</v>
      </c>
      <c r="D981" s="12" t="s">
        <v>80</v>
      </c>
      <c r="E981" s="13" t="s">
        <v>4468</v>
      </c>
      <c r="F981" s="2">
        <v>3</v>
      </c>
      <c r="G981" s="15">
        <v>240.55</v>
      </c>
      <c r="H981" s="7">
        <f>L981*'114成績輸入與落點儀表板'!$B$2+M981*'114成績輸入與落點儀表板'!$B$3+N981*'114成績輸入與落點儀表板'!$B$4+O981*'114成績輸入與落點儀表板'!$B$5+P981*'114成績輸入與落點儀表板'!$B$6+Q981*'114成績輸入與落點儀表板'!$B$7+R981*'114成績輸入與落點儀表板'!$B$8+S981*'114成績輸入與落點儀表板'!$B$9+T981*'114成績輸入與落點儀表板'!$B$10+U981*'114成績輸入與落點儀表板'!$B$11+V981*'114成績輸入與落點儀表板'!$B$12+W981*'114成績輸入與落點儀表板'!$B$13+X981*'114成績輸入與落點儀表板'!$B$14+Y981*'114成績輸入與落點儀表板'!$B$15+Z981*'114成績輸入與落點儀表板'!$B$16</f>
        <v>0</v>
      </c>
      <c r="I981" s="8">
        <f t="shared" si="30"/>
        <v>-240.55</v>
      </c>
      <c r="J981" s="2" t="str">
        <f t="shared" si="31"/>
        <v>FAIL</v>
      </c>
      <c r="K981" s="17" t="str">
        <f>IF(AND(IF('114成績輸入與落點儀表板'!$C$2="必須採計",L981&gt;0,IF('114成績輸入與落點儀表板'!$C$2="不可採計",L981=0,TRUE)),IF('114成績輸入與落點儀表板'!$C$3="必須採計",M981&gt;0,IF('114成績輸入與落點儀表板'!$C$3="不可採計",M981=0,TRUE)),IF('114成績輸入與落點儀表板'!$C$4="必須採計",N981&gt;0,IF('114成績輸入與落點儀表板'!$C$4="不可採計",N981=0,TRUE)),IF('114成績輸入與落點儀表板'!$C$5="必須採計",O981&gt;0,IF('114成績輸入與落點儀表板'!$C$5="不可採計",O981=0,TRUE)),IF('114成績輸入與落點儀表板'!$C$6="必須採計",P981&gt;0,IF('114成績輸入與落點儀表板'!$C$6="不可採計",P981=0,TRUE)),IF('114成績輸入與落點儀表板'!$C$7="必須採計",Q981&gt;0,IF('114成績輸入與落點儀表板'!$C$7="不可採計",Q981=0,TRUE)),IF('114成績輸入與落點儀表板'!$C$8="必須採計",R981&gt;0,IF('114成績輸入與落點儀表板'!$C$8="不可採計",R981=0,TRUE)),IF('114成績輸入與落點儀表板'!$C$9="必須採計",S981&gt;0,IF('114成績輸入與落點儀表板'!$C$9="不可採計",S981=0,TRUE)),IF('114成績輸入與落點儀表板'!$C$10="必須採計",T981&gt;0,IF('114成績輸入與落點儀表板'!$C$10="不可採計",T981=0,TRUE)),IF('114成績輸入與落點儀表板'!$C$11="必須採計",U981&gt;0,IF('114成績輸入與落點儀表板'!$C$11="不可採計",U981=0,TRUE)),IF('114成績輸入與落點儀表板'!$C$12="必須採計",V981&gt;0,IF('114成績輸入與落點儀表板'!$C$12="不可採計",V981=0,TRUE)),IF('114成績輸入與落點儀表板'!$C$13="必須採計",W981&gt;0,IF('114成績輸入與落點儀表板'!$C$13="不可採計",W981=0,TRUE)),IF('114成績輸入與落點儀表板'!$C$14="必須採計",X981&gt;0,IF('114成績輸入與落點儀表板'!$C$14="不可採計",X981=0,TRUE)),IF('114成績輸入與落點儀表板'!$C$15="必須採計",Y981&gt;0,IF('114成績輸入與落點儀表板'!$C$15="不可採計",Y981=0,TRUE)),IF('114成績輸入與落點儀表板'!$C$16="必須採計",Z981&gt;0,IF('114成績輸入與落點儀表板'!$C$16="不可採計",Z981=0,TRUE))),"✅ 符合","❌ 不符合")</f>
        <v>✅ 符合</v>
      </c>
      <c r="L981" s="15">
        <v>2</v>
      </c>
      <c r="M981" s="15">
        <v>1</v>
      </c>
      <c r="N981" s="15">
        <v>0</v>
      </c>
      <c r="O981" s="15">
        <v>0</v>
      </c>
      <c r="P981" s="15">
        <v>0</v>
      </c>
      <c r="Q981" s="15">
        <v>2</v>
      </c>
      <c r="R981" s="15">
        <v>0</v>
      </c>
      <c r="S981" s="15">
        <v>0</v>
      </c>
      <c r="T981" s="15">
        <v>1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1</v>
      </c>
    </row>
    <row r="982" spans="1:26" ht="15.75" customHeight="1" x14ac:dyDescent="0.3">
      <c r="A982" s="2" t="s">
        <v>2432</v>
      </c>
      <c r="B982" s="6" t="s">
        <v>2401</v>
      </c>
      <c r="C982" s="6" t="s">
        <v>2412</v>
      </c>
      <c r="D982" s="12" t="s">
        <v>227</v>
      </c>
      <c r="E982" s="13" t="s">
        <v>2413</v>
      </c>
      <c r="F982" s="2">
        <v>29</v>
      </c>
      <c r="G982" s="15">
        <v>220</v>
      </c>
      <c r="H982" s="7">
        <f>L982*'114成績輸入與落點儀表板'!$B$2+M982*'114成績輸入與落點儀表板'!$B$3+N982*'114成績輸入與落點儀表板'!$B$4+O982*'114成績輸入與落點儀表板'!$B$5+P982*'114成績輸入與落點儀表板'!$B$6+Q982*'114成績輸入與落點儀表板'!$B$7+R982*'114成績輸入與落點儀表板'!$B$8+S982*'114成績輸入與落點儀表板'!$B$9+T982*'114成績輸入與落點儀表板'!$B$10+U982*'114成績輸入與落點儀表板'!$B$11+V982*'114成績輸入與落點儀表板'!$B$12+W982*'114成績輸入與落點儀表板'!$B$13+X982*'114成績輸入與落點儀表板'!$B$14+Y982*'114成績輸入與落點儀表板'!$B$15+Z982*'114成績輸入與落點儀表板'!$B$16</f>
        <v>0</v>
      </c>
      <c r="I982" s="8">
        <f t="shared" si="30"/>
        <v>-220</v>
      </c>
      <c r="J982" s="2" t="str">
        <f t="shared" si="31"/>
        <v>FAIL</v>
      </c>
      <c r="K982" s="17" t="str">
        <f>IF(AND(IF('114成績輸入與落點儀表板'!$C$2="必須採計",L982&gt;0,IF('114成績輸入與落點儀表板'!$C$2="不可採計",L982=0,TRUE)),IF('114成績輸入與落點儀表板'!$C$3="必須採計",M982&gt;0,IF('114成績輸入與落點儀表板'!$C$3="不可採計",M982=0,TRUE)),IF('114成績輸入與落點儀表板'!$C$4="必須採計",N982&gt;0,IF('114成績輸入與落點儀表板'!$C$4="不可採計",N982=0,TRUE)),IF('114成績輸入與落點儀表板'!$C$5="必須採計",O982&gt;0,IF('114成績輸入與落點儀表板'!$C$5="不可採計",O982=0,TRUE)),IF('114成績輸入與落點儀表板'!$C$6="必須採計",P982&gt;0,IF('114成績輸入與落點儀表板'!$C$6="不可採計",P982=0,TRUE)),IF('114成績輸入與落點儀表板'!$C$7="必須採計",Q982&gt;0,IF('114成績輸入與落點儀表板'!$C$7="不可採計",Q982=0,TRUE)),IF('114成績輸入與落點儀表板'!$C$8="必須採計",R982&gt;0,IF('114成績輸入與落點儀表板'!$C$8="不可採計",R982=0,TRUE)),IF('114成績輸入與落點儀表板'!$C$9="必須採計",S982&gt;0,IF('114成績輸入與落點儀表板'!$C$9="不可採計",S982=0,TRUE)),IF('114成績輸入與落點儀表板'!$C$10="必須採計",T982&gt;0,IF('114成績輸入與落點儀表板'!$C$10="不可採計",T982=0,TRUE)),IF('114成績輸入與落點儀表板'!$C$11="必須採計",U982&gt;0,IF('114成績輸入與落點儀表板'!$C$11="不可採計",U982=0,TRUE)),IF('114成績輸入與落點儀表板'!$C$12="必須採計",V982&gt;0,IF('114成績輸入與落點儀表板'!$C$12="不可採計",V982=0,TRUE)),IF('114成績輸入與落點儀表板'!$C$13="必須採計",W982&gt;0,IF('114成績輸入與落點儀表板'!$C$13="不可採計",W982=0,TRUE)),IF('114成績輸入與落點儀表板'!$C$14="必須採計",X982&gt;0,IF('114成績輸入與落點儀表板'!$C$14="不可採計",X982=0,TRUE)),IF('114成績輸入與落點儀表板'!$C$15="必須採計",Y982&gt;0,IF('114成績輸入與落點儀表板'!$C$15="不可採計",Y982=0,TRUE)),IF('114成績輸入與落點儀表板'!$C$16="必須採計",Z982&gt;0,IF('114成績輸入與落點儀表板'!$C$16="不可採計",Z982=0,TRUE))),"✅ 符合","❌ 不符合")</f>
        <v>✅ 符合</v>
      </c>
      <c r="L982" s="15">
        <v>1</v>
      </c>
      <c r="M982" s="15">
        <v>0</v>
      </c>
      <c r="N982" s="15">
        <v>0</v>
      </c>
      <c r="O982" s="15">
        <v>0</v>
      </c>
      <c r="P982" s="15">
        <v>0</v>
      </c>
      <c r="Q982" s="15">
        <v>0</v>
      </c>
      <c r="R982" s="15">
        <v>0</v>
      </c>
      <c r="S982" s="15">
        <v>0</v>
      </c>
      <c r="T982" s="15">
        <v>0</v>
      </c>
      <c r="U982" s="15">
        <v>2</v>
      </c>
      <c r="V982" s="15">
        <v>2</v>
      </c>
      <c r="W982" s="15">
        <v>0</v>
      </c>
      <c r="X982" s="15">
        <v>0</v>
      </c>
      <c r="Y982" s="15">
        <v>0</v>
      </c>
      <c r="Z982" s="15">
        <v>0</v>
      </c>
    </row>
    <row r="983" spans="1:26" ht="15.75" customHeight="1" x14ac:dyDescent="0.3">
      <c r="A983" s="2" t="s">
        <v>2435</v>
      </c>
      <c r="B983" s="6" t="s">
        <v>2401</v>
      </c>
      <c r="C983" s="6" t="s">
        <v>2415</v>
      </c>
      <c r="D983" s="12" t="s">
        <v>227</v>
      </c>
      <c r="E983" s="13" t="s">
        <v>4469</v>
      </c>
      <c r="F983" s="2">
        <v>45</v>
      </c>
      <c r="G983" s="15">
        <v>150</v>
      </c>
      <c r="H983" s="7">
        <f>L983*'114成績輸入與落點儀表板'!$B$2+M983*'114成績輸入與落點儀表板'!$B$3+N983*'114成績輸入與落點儀表板'!$B$4+O983*'114成績輸入與落點儀表板'!$B$5+P983*'114成績輸入與落點儀表板'!$B$6+Q983*'114成績輸入與落點儀表板'!$B$7+R983*'114成績輸入與落點儀表板'!$B$8+S983*'114成績輸入與落點儀表板'!$B$9+T983*'114成績輸入與落點儀表板'!$B$10+U983*'114成績輸入與落點儀表板'!$B$11+V983*'114成績輸入與落點儀表板'!$B$12+W983*'114成績輸入與落點儀表板'!$B$13+X983*'114成績輸入與落點儀表板'!$B$14+Y983*'114成績輸入與落點儀表板'!$B$15+Z983*'114成績輸入與落點儀表板'!$B$16</f>
        <v>0</v>
      </c>
      <c r="I983" s="8">
        <f t="shared" si="30"/>
        <v>-150</v>
      </c>
      <c r="J983" s="2" t="str">
        <f t="shared" si="31"/>
        <v>FAIL</v>
      </c>
      <c r="K983" s="17" t="str">
        <f>IF(AND(IF('114成績輸入與落點儀表板'!$C$2="必須採計",L983&gt;0,IF('114成績輸入與落點儀表板'!$C$2="不可採計",L983=0,TRUE)),IF('114成績輸入與落點儀表板'!$C$3="必須採計",M983&gt;0,IF('114成績輸入與落點儀表板'!$C$3="不可採計",M983=0,TRUE)),IF('114成績輸入與落點儀表板'!$C$4="必須採計",N983&gt;0,IF('114成績輸入與落點儀表板'!$C$4="不可採計",N983=0,TRUE)),IF('114成績輸入與落點儀表板'!$C$5="必須採計",O983&gt;0,IF('114成績輸入與落點儀表板'!$C$5="不可採計",O983=0,TRUE)),IF('114成績輸入與落點儀表板'!$C$6="必須採計",P983&gt;0,IF('114成績輸入與落點儀表板'!$C$6="不可採計",P983=0,TRUE)),IF('114成績輸入與落點儀表板'!$C$7="必須採計",Q983&gt;0,IF('114成績輸入與落點儀表板'!$C$7="不可採計",Q983=0,TRUE)),IF('114成績輸入與落點儀表板'!$C$8="必須採計",R983&gt;0,IF('114成績輸入與落點儀表板'!$C$8="不可採計",R983=0,TRUE)),IF('114成績輸入與落點儀表板'!$C$9="必須採計",S983&gt;0,IF('114成績輸入與落點儀表板'!$C$9="不可採計",S983=0,TRUE)),IF('114成績輸入與落點儀表板'!$C$10="必須採計",T983&gt;0,IF('114成績輸入與落點儀表板'!$C$10="不可採計",T983=0,TRUE)),IF('114成績輸入與落點儀表板'!$C$11="必須採計",U983&gt;0,IF('114成績輸入與落點儀表板'!$C$11="不可採計",U983=0,TRUE)),IF('114成績輸入與落點儀表板'!$C$12="必須採計",V983&gt;0,IF('114成績輸入與落點儀表板'!$C$12="不可採計",V983=0,TRUE)),IF('114成績輸入與落點儀表板'!$C$13="必須採計",W983&gt;0,IF('114成績輸入與落點儀表板'!$C$13="不可採計",W983=0,TRUE)),IF('114成績輸入與落點儀表板'!$C$14="必須採計",X983&gt;0,IF('114成績輸入與落點儀表板'!$C$14="不可採計",X983=0,TRUE)),IF('114成績輸入與落點儀表板'!$C$15="必須採計",Y983&gt;0,IF('114成績輸入與落點儀表板'!$C$15="不可採計",Y983=0,TRUE)),IF('114成績輸入與落點儀表板'!$C$16="必須採計",Z983&gt;0,IF('114成績輸入與落點儀表板'!$C$16="不可採計",Z983=0,TRUE))),"✅ 符合","❌ 不符合")</f>
        <v>✅ 符合</v>
      </c>
      <c r="L983" s="15">
        <v>2</v>
      </c>
      <c r="M983" s="15">
        <v>0</v>
      </c>
      <c r="N983" s="15">
        <v>0</v>
      </c>
      <c r="O983" s="15">
        <v>0</v>
      </c>
      <c r="P983" s="15">
        <v>0</v>
      </c>
      <c r="Q983" s="15">
        <v>1</v>
      </c>
      <c r="R983" s="15">
        <v>0</v>
      </c>
      <c r="S983" s="15">
        <v>0</v>
      </c>
      <c r="T983" s="15">
        <v>0</v>
      </c>
      <c r="U983" s="15">
        <v>1</v>
      </c>
      <c r="V983" s="15">
        <v>0</v>
      </c>
      <c r="W983" s="15">
        <v>0</v>
      </c>
      <c r="X983" s="15">
        <v>0</v>
      </c>
      <c r="Y983" s="15">
        <v>0</v>
      </c>
      <c r="Z983" s="15">
        <v>0</v>
      </c>
    </row>
    <row r="984" spans="1:26" ht="15.75" customHeight="1" x14ac:dyDescent="0.3">
      <c r="A984" s="2" t="s">
        <v>2437</v>
      </c>
      <c r="B984" s="13" t="s">
        <v>2401</v>
      </c>
      <c r="C984" s="13" t="s">
        <v>299</v>
      </c>
      <c r="D984" s="12" t="s">
        <v>60</v>
      </c>
      <c r="E984" s="13" t="s">
        <v>4056</v>
      </c>
      <c r="F984" s="2">
        <v>36</v>
      </c>
      <c r="G984" s="15">
        <v>200.75</v>
      </c>
      <c r="H984" s="7">
        <f>L984*'114成績輸入與落點儀表板'!$B$2+M984*'114成績輸入與落點儀表板'!$B$3+N984*'114成績輸入與落點儀表板'!$B$4+O984*'114成績輸入與落點儀表板'!$B$5+P984*'114成績輸入與落點儀表板'!$B$6+Q984*'114成績輸入與落點儀表板'!$B$7+R984*'114成績輸入與落點儀表板'!$B$8+S984*'114成績輸入與落點儀表板'!$B$9+T984*'114成績輸入與落點儀表板'!$B$10+U984*'114成績輸入與落點儀表板'!$B$11+V984*'114成績輸入與落點儀表板'!$B$12+W984*'114成績輸入與落點儀表板'!$B$13+X984*'114成績輸入與落點儀表板'!$B$14+Y984*'114成績輸入與落點儀表板'!$B$15+Z984*'114成績輸入與落點儀表板'!$B$16</f>
        <v>0</v>
      </c>
      <c r="I984" s="8">
        <f t="shared" si="30"/>
        <v>-200.75</v>
      </c>
      <c r="J984" s="2" t="str">
        <f t="shared" si="31"/>
        <v>FAIL</v>
      </c>
      <c r="K984" s="17" t="str">
        <f>IF(AND(IF('114成績輸入與落點儀表板'!$C$2="必須採計",L984&gt;0,IF('114成績輸入與落點儀表板'!$C$2="不可採計",L984=0,TRUE)),IF('114成績輸入與落點儀表板'!$C$3="必須採計",M984&gt;0,IF('114成績輸入與落點儀表板'!$C$3="不可採計",M984=0,TRUE)),IF('114成績輸入與落點儀表板'!$C$4="必須採計",N984&gt;0,IF('114成績輸入與落點儀表板'!$C$4="不可採計",N984=0,TRUE)),IF('114成績輸入與落點儀表板'!$C$5="必須採計",O984&gt;0,IF('114成績輸入與落點儀表板'!$C$5="不可採計",O984=0,TRUE)),IF('114成績輸入與落點儀表板'!$C$6="必須採計",P984&gt;0,IF('114成績輸入與落點儀表板'!$C$6="不可採計",P984=0,TRUE)),IF('114成績輸入與落點儀表板'!$C$7="必須採計",Q984&gt;0,IF('114成績輸入與落點儀表板'!$C$7="不可採計",Q984=0,TRUE)),IF('114成績輸入與落點儀表板'!$C$8="必須採計",R984&gt;0,IF('114成績輸入與落點儀表板'!$C$8="不可採計",R984=0,TRUE)),IF('114成績輸入與落點儀表板'!$C$9="必須採計",S984&gt;0,IF('114成績輸入與落點儀表板'!$C$9="不可採計",S984=0,TRUE)),IF('114成績輸入與落點儀表板'!$C$10="必須採計",T984&gt;0,IF('114成績輸入與落點儀表板'!$C$10="不可採計",T984=0,TRUE)),IF('114成績輸入與落點儀表板'!$C$11="必須採計",U984&gt;0,IF('114成績輸入與落點儀表板'!$C$11="不可採計",U984=0,TRUE)),IF('114成績輸入與落點儀表板'!$C$12="必須採計",V984&gt;0,IF('114成績輸入與落點儀表板'!$C$12="不可採計",V984=0,TRUE)),IF('114成績輸入與落點儀表板'!$C$13="必須採計",W984&gt;0,IF('114成績輸入與落點儀表板'!$C$13="不可採計",W984=0,TRUE)),IF('114成績輸入與落點儀表板'!$C$14="必須採計",X984&gt;0,IF('114成績輸入與落點儀表板'!$C$14="不可採計",X984=0,TRUE)),IF('114成績輸入與落點儀表板'!$C$15="必須採計",Y984&gt;0,IF('114成績輸入與落點儀表板'!$C$15="不可採計",Y984=0,TRUE)),IF('114成績輸入與落點儀表板'!$C$16="必須採計",Z984&gt;0,IF('114成績輸入與落點儀表板'!$C$16="不可採計",Z984=0,TRUE))),"✅ 符合","❌ 不符合")</f>
        <v>✅ 符合</v>
      </c>
      <c r="L984" s="15">
        <v>1.25</v>
      </c>
      <c r="M984" s="15">
        <v>2</v>
      </c>
      <c r="N984" s="15">
        <v>0</v>
      </c>
      <c r="O984" s="15">
        <v>0</v>
      </c>
      <c r="P984" s="15">
        <v>0</v>
      </c>
      <c r="Q984" s="15">
        <v>0</v>
      </c>
      <c r="R984" s="15">
        <v>0</v>
      </c>
      <c r="S984" s="15">
        <v>0</v>
      </c>
      <c r="T984" s="15">
        <v>0</v>
      </c>
      <c r="U984" s="15">
        <v>1</v>
      </c>
      <c r="V984" s="15">
        <v>1</v>
      </c>
      <c r="W984" s="15">
        <v>0</v>
      </c>
      <c r="X984" s="15">
        <v>0</v>
      </c>
      <c r="Y984" s="15">
        <v>0</v>
      </c>
      <c r="Z984" s="15">
        <v>0</v>
      </c>
    </row>
    <row r="985" spans="1:26" ht="15.75" customHeight="1" x14ac:dyDescent="0.3">
      <c r="A985" s="2" t="s">
        <v>2440</v>
      </c>
      <c r="B985" s="13" t="s">
        <v>2401</v>
      </c>
      <c r="C985" s="13" t="s">
        <v>754</v>
      </c>
      <c r="D985" s="12" t="s">
        <v>86</v>
      </c>
      <c r="E985" s="13" t="s">
        <v>4470</v>
      </c>
      <c r="F985" s="2">
        <v>28</v>
      </c>
      <c r="G985" s="15">
        <v>185</v>
      </c>
      <c r="H985" s="7">
        <f>L985*'114成績輸入與落點儀表板'!$B$2+M985*'114成績輸入與落點儀表板'!$B$3+N985*'114成績輸入與落點儀表板'!$B$4+O985*'114成績輸入與落點儀表板'!$B$5+P985*'114成績輸入與落點儀表板'!$B$6+Q985*'114成績輸入與落點儀表板'!$B$7+R985*'114成績輸入與落點儀表板'!$B$8+S985*'114成績輸入與落點儀表板'!$B$9+T985*'114成績輸入與落點儀表板'!$B$10+U985*'114成績輸入與落點儀表板'!$B$11+V985*'114成績輸入與落點儀表板'!$B$12+W985*'114成績輸入與落點儀表板'!$B$13+X985*'114成績輸入與落點儀表板'!$B$14+Y985*'114成績輸入與落點儀表板'!$B$15+Z985*'114成績輸入與落點儀表板'!$B$16</f>
        <v>0</v>
      </c>
      <c r="I985" s="8">
        <f t="shared" si="30"/>
        <v>-185</v>
      </c>
      <c r="J985" s="2" t="str">
        <f t="shared" si="31"/>
        <v>FAIL</v>
      </c>
      <c r="K985" s="17" t="str">
        <f>IF(AND(IF('114成績輸入與落點儀表板'!$C$2="必須採計",L985&gt;0,IF('114成績輸入與落點儀表板'!$C$2="不可採計",L985=0,TRUE)),IF('114成績輸入與落點儀表板'!$C$3="必須採計",M985&gt;0,IF('114成績輸入與落點儀表板'!$C$3="不可採計",M985=0,TRUE)),IF('114成績輸入與落點儀表板'!$C$4="必須採計",N985&gt;0,IF('114成績輸入與落點儀表板'!$C$4="不可採計",N985=0,TRUE)),IF('114成績輸入與落點儀表板'!$C$5="必須採計",O985&gt;0,IF('114成績輸入與落點儀表板'!$C$5="不可採計",O985=0,TRUE)),IF('114成績輸入與落點儀表板'!$C$6="必須採計",P985&gt;0,IF('114成績輸入與落點儀表板'!$C$6="不可採計",P985=0,TRUE)),IF('114成績輸入與落點儀表板'!$C$7="必須採計",Q985&gt;0,IF('114成績輸入與落點儀表板'!$C$7="不可採計",Q985=0,TRUE)),IF('114成績輸入與落點儀表板'!$C$8="必須採計",R985&gt;0,IF('114成績輸入與落點儀表板'!$C$8="不可採計",R985=0,TRUE)),IF('114成績輸入與落點儀表板'!$C$9="必須採計",S985&gt;0,IF('114成績輸入與落點儀表板'!$C$9="不可採計",S985=0,TRUE)),IF('114成績輸入與落點儀表板'!$C$10="必須採計",T985&gt;0,IF('114成績輸入與落點儀表板'!$C$10="不可採計",T985=0,TRUE)),IF('114成績輸入與落點儀表板'!$C$11="必須採計",U985&gt;0,IF('114成績輸入與落點儀表板'!$C$11="不可採計",U985=0,TRUE)),IF('114成績輸入與落點儀表板'!$C$12="必須採計",V985&gt;0,IF('114成績輸入與落點儀表板'!$C$12="不可採計",V985=0,TRUE)),IF('114成績輸入與落點儀表板'!$C$13="必須採計",W985&gt;0,IF('114成績輸入與落點儀表板'!$C$13="不可採計",W985=0,TRUE)),IF('114成績輸入與落點儀表板'!$C$14="必須採計",X985&gt;0,IF('114成績輸入與落點儀表板'!$C$14="不可採計",X985=0,TRUE)),IF('114成績輸入與落點儀表板'!$C$15="必須採計",Y985&gt;0,IF('114成績輸入與落點儀表板'!$C$15="不可採計",Y985=0,TRUE)),IF('114成績輸入與落點儀表板'!$C$16="必須採計",Z985&gt;0,IF('114成績輸入與落點儀表板'!$C$16="不可採計",Z985=0,TRUE))),"✅ 符合","❌ 不符合")</f>
        <v>✅ 符合</v>
      </c>
      <c r="L985" s="15">
        <v>1</v>
      </c>
      <c r="M985" s="15">
        <v>1.5</v>
      </c>
      <c r="N985" s="15">
        <v>2</v>
      </c>
      <c r="O985" s="15">
        <v>0</v>
      </c>
      <c r="P985" s="15">
        <v>0</v>
      </c>
      <c r="Q985" s="15">
        <v>0</v>
      </c>
      <c r="R985" s="15">
        <v>1.5</v>
      </c>
      <c r="S985" s="15">
        <v>0</v>
      </c>
      <c r="T985" s="15">
        <v>0</v>
      </c>
      <c r="U985" s="15">
        <v>0</v>
      </c>
      <c r="V985" s="15">
        <v>0</v>
      </c>
      <c r="W985" s="15">
        <v>0</v>
      </c>
      <c r="X985" s="15">
        <v>0</v>
      </c>
      <c r="Y985" s="15">
        <v>0</v>
      </c>
      <c r="Z985" s="15">
        <v>0</v>
      </c>
    </row>
    <row r="986" spans="1:26" ht="15.75" customHeight="1" x14ac:dyDescent="0.3">
      <c r="A986" s="2" t="s">
        <v>2441</v>
      </c>
      <c r="B986" s="13" t="s">
        <v>2401</v>
      </c>
      <c r="C986" s="13" t="s">
        <v>2421</v>
      </c>
      <c r="D986" s="12" t="s">
        <v>227</v>
      </c>
      <c r="E986" s="13" t="s">
        <v>4471</v>
      </c>
      <c r="F986" s="2">
        <v>12</v>
      </c>
      <c r="G986" s="15">
        <v>209.25</v>
      </c>
      <c r="H986" s="7">
        <f>L986*'114成績輸入與落點儀表板'!$B$2+M986*'114成績輸入與落點儀表板'!$B$3+N986*'114成績輸入與落點儀表板'!$B$4+O986*'114成績輸入與落點儀表板'!$B$5+P986*'114成績輸入與落點儀表板'!$B$6+Q986*'114成績輸入與落點儀表板'!$B$7+R986*'114成績輸入與落點儀表板'!$B$8+S986*'114成績輸入與落點儀表板'!$B$9+T986*'114成績輸入與落點儀表板'!$B$10+U986*'114成績輸入與落點儀表板'!$B$11+V986*'114成績輸入與落點儀表板'!$B$12+W986*'114成績輸入與落點儀表板'!$B$13+X986*'114成績輸入與落點儀表板'!$B$14+Y986*'114成績輸入與落點儀表板'!$B$15+Z986*'114成績輸入與落點儀表板'!$B$16</f>
        <v>0</v>
      </c>
      <c r="I986" s="8">
        <f t="shared" si="30"/>
        <v>-209.25</v>
      </c>
      <c r="J986" s="2" t="str">
        <f t="shared" si="31"/>
        <v>FAIL</v>
      </c>
      <c r="K986" s="17" t="str">
        <f>IF(AND(IF('114成績輸入與落點儀表板'!$C$2="必須採計",L986&gt;0,IF('114成績輸入與落點儀表板'!$C$2="不可採計",L986=0,TRUE)),IF('114成績輸入與落點儀表板'!$C$3="必須採計",M986&gt;0,IF('114成績輸入與落點儀表板'!$C$3="不可採計",M986=0,TRUE)),IF('114成績輸入與落點儀表板'!$C$4="必須採計",N986&gt;0,IF('114成績輸入與落點儀表板'!$C$4="不可採計",N986=0,TRUE)),IF('114成績輸入與落點儀表板'!$C$5="必須採計",O986&gt;0,IF('114成績輸入與落點儀表板'!$C$5="不可採計",O986=0,TRUE)),IF('114成績輸入與落點儀表板'!$C$6="必須採計",P986&gt;0,IF('114成績輸入與落點儀表板'!$C$6="不可採計",P986=0,TRUE)),IF('114成績輸入與落點儀表板'!$C$7="必須採計",Q986&gt;0,IF('114成績輸入與落點儀表板'!$C$7="不可採計",Q986=0,TRUE)),IF('114成績輸入與落點儀表板'!$C$8="必須採計",R986&gt;0,IF('114成績輸入與落點儀表板'!$C$8="不可採計",R986=0,TRUE)),IF('114成績輸入與落點儀表板'!$C$9="必須採計",S986&gt;0,IF('114成績輸入與落點儀表板'!$C$9="不可採計",S986=0,TRUE)),IF('114成績輸入與落點儀表板'!$C$10="必須採計",T986&gt;0,IF('114成績輸入與落點儀表板'!$C$10="不可採計",T986=0,TRUE)),IF('114成績輸入與落點儀表板'!$C$11="必須採計",U986&gt;0,IF('114成績輸入與落點儀表板'!$C$11="不可採計",U986=0,TRUE)),IF('114成績輸入與落點儀表板'!$C$12="必須採計",V986&gt;0,IF('114成績輸入與落點儀表板'!$C$12="不可採計",V986=0,TRUE)),IF('114成績輸入與落點儀表板'!$C$13="必須採計",W986&gt;0,IF('114成績輸入與落點儀表板'!$C$13="不可採計",W986=0,TRUE)),IF('114成績輸入與落點儀表板'!$C$14="必須採計",X986&gt;0,IF('114成績輸入與落點儀表板'!$C$14="不可採計",X986=0,TRUE)),IF('114成績輸入與落點儀表板'!$C$15="必須採計",Y986&gt;0,IF('114成績輸入與落點儀表板'!$C$15="不可採計",Y986=0,TRUE)),IF('114成績輸入與落點儀表板'!$C$16="必須採計",Z986&gt;0,IF('114成績輸入與落點儀表板'!$C$16="不可採計",Z986=0,TRUE))),"✅ 符合","❌ 不符合")</f>
        <v>✅ 符合</v>
      </c>
      <c r="L986" s="15">
        <v>1.5</v>
      </c>
      <c r="M986" s="15">
        <v>1.75</v>
      </c>
      <c r="N986" s="15">
        <v>2</v>
      </c>
      <c r="O986" s="15">
        <v>0</v>
      </c>
      <c r="P986" s="15">
        <v>0</v>
      </c>
      <c r="Q986" s="15">
        <v>0</v>
      </c>
      <c r="R986" s="15">
        <v>1</v>
      </c>
      <c r="S986" s="15">
        <v>0</v>
      </c>
      <c r="T986" s="15">
        <v>0</v>
      </c>
      <c r="U986" s="15">
        <v>0</v>
      </c>
      <c r="V986" s="15">
        <v>0</v>
      </c>
      <c r="W986" s="15">
        <v>0</v>
      </c>
      <c r="X986" s="15">
        <v>0</v>
      </c>
      <c r="Y986" s="15">
        <v>0</v>
      </c>
      <c r="Z986" s="15">
        <v>0</v>
      </c>
    </row>
    <row r="987" spans="1:26" ht="15.75" customHeight="1" x14ac:dyDescent="0.3">
      <c r="A987" s="2" t="s">
        <v>2443</v>
      </c>
      <c r="B987" s="13" t="s">
        <v>2401</v>
      </c>
      <c r="C987" s="13" t="s">
        <v>2423</v>
      </c>
      <c r="D987" s="12" t="s">
        <v>227</v>
      </c>
      <c r="E987" s="13" t="s">
        <v>4472</v>
      </c>
      <c r="F987" s="2">
        <v>11</v>
      </c>
      <c r="G987" s="15">
        <v>193.75</v>
      </c>
      <c r="H987" s="7">
        <f>L987*'114成績輸入與落點儀表板'!$B$2+M987*'114成績輸入與落點儀表板'!$B$3+N987*'114成績輸入與落點儀表板'!$B$4+O987*'114成績輸入與落點儀表板'!$B$5+P987*'114成績輸入與落點儀表板'!$B$6+Q987*'114成績輸入與落點儀表板'!$B$7+R987*'114成績輸入與落點儀表板'!$B$8+S987*'114成績輸入與落點儀表板'!$B$9+T987*'114成績輸入與落點儀表板'!$B$10+U987*'114成績輸入與落點儀表板'!$B$11+V987*'114成績輸入與落點儀表板'!$B$12+W987*'114成績輸入與落點儀表板'!$B$13+X987*'114成績輸入與落點儀表板'!$B$14+Y987*'114成績輸入與落點儀表板'!$B$15+Z987*'114成績輸入與落點儀表板'!$B$16</f>
        <v>0</v>
      </c>
      <c r="I987" s="8">
        <f t="shared" si="30"/>
        <v>-193.75</v>
      </c>
      <c r="J987" s="2" t="str">
        <f t="shared" si="31"/>
        <v>FAIL</v>
      </c>
      <c r="K987" s="17" t="str">
        <f>IF(AND(IF('114成績輸入與落點儀表板'!$C$2="必須採計",L987&gt;0,IF('114成績輸入與落點儀表板'!$C$2="不可採計",L987=0,TRUE)),IF('114成績輸入與落點儀表板'!$C$3="必須採計",M987&gt;0,IF('114成績輸入與落點儀表板'!$C$3="不可採計",M987=0,TRUE)),IF('114成績輸入與落點儀表板'!$C$4="必須採計",N987&gt;0,IF('114成績輸入與落點儀表板'!$C$4="不可採計",N987=0,TRUE)),IF('114成績輸入與落點儀表板'!$C$5="必須採計",O987&gt;0,IF('114成績輸入與落點儀表板'!$C$5="不可採計",O987=0,TRUE)),IF('114成績輸入與落點儀表板'!$C$6="必須採計",P987&gt;0,IF('114成績輸入與落點儀表板'!$C$6="不可採計",P987=0,TRUE)),IF('114成績輸入與落點儀表板'!$C$7="必須採計",Q987&gt;0,IF('114成績輸入與落點儀表板'!$C$7="不可採計",Q987=0,TRUE)),IF('114成績輸入與落點儀表板'!$C$8="必須採計",R987&gt;0,IF('114成績輸入與落點儀表板'!$C$8="不可採計",R987=0,TRUE)),IF('114成績輸入與落點儀表板'!$C$9="必須採計",S987&gt;0,IF('114成績輸入與落點儀表板'!$C$9="不可採計",S987=0,TRUE)),IF('114成績輸入與落點儀表板'!$C$10="必須採計",T987&gt;0,IF('114成績輸入與落點儀表板'!$C$10="不可採計",T987=0,TRUE)),IF('114成績輸入與落點儀表板'!$C$11="必須採計",U987&gt;0,IF('114成績輸入與落點儀表板'!$C$11="不可採計",U987=0,TRUE)),IF('114成績輸入與落點儀表板'!$C$12="必須採計",V987&gt;0,IF('114成績輸入與落點儀表板'!$C$12="不可採計",V987=0,TRUE)),IF('114成績輸入與落點儀表板'!$C$13="必須採計",W987&gt;0,IF('114成績輸入與落點儀表板'!$C$13="不可採計",W987=0,TRUE)),IF('114成績輸入與落點儀表板'!$C$14="必須採計",X987&gt;0,IF('114成績輸入與落點儀表板'!$C$14="不可採計",X987=0,TRUE)),IF('114成績輸入與落點儀表板'!$C$15="必須採計",Y987&gt;0,IF('114成績輸入與落點儀表板'!$C$15="不可採計",Y987=0,TRUE)),IF('114成績輸入與落點儀表板'!$C$16="必須採計",Z987&gt;0,IF('114成績輸入與落點儀表板'!$C$16="不可採計",Z987=0,TRUE))),"✅ 符合","❌ 不符合")</f>
        <v>✅ 符合</v>
      </c>
      <c r="L987" s="15">
        <v>1.5</v>
      </c>
      <c r="M987" s="15">
        <v>1.75</v>
      </c>
      <c r="N987" s="15">
        <v>0</v>
      </c>
      <c r="O987" s="15">
        <v>0</v>
      </c>
      <c r="P987" s="15">
        <v>0</v>
      </c>
      <c r="Q987" s="15">
        <v>1</v>
      </c>
      <c r="R987" s="15">
        <v>0</v>
      </c>
      <c r="S987" s="15">
        <v>0</v>
      </c>
      <c r="T987" s="15">
        <v>0</v>
      </c>
      <c r="U987" s="15">
        <v>0</v>
      </c>
      <c r="V987" s="15">
        <v>1</v>
      </c>
      <c r="W987" s="15">
        <v>0</v>
      </c>
      <c r="X987" s="15">
        <v>0</v>
      </c>
      <c r="Y987" s="15">
        <v>0</v>
      </c>
      <c r="Z987" s="15">
        <v>0</v>
      </c>
    </row>
    <row r="988" spans="1:26" ht="15.75" customHeight="1" x14ac:dyDescent="0.3">
      <c r="A988" s="2" t="s">
        <v>2445</v>
      </c>
      <c r="B988" s="13" t="s">
        <v>2401</v>
      </c>
      <c r="C988" s="13" t="s">
        <v>2426</v>
      </c>
      <c r="D988" s="12" t="s">
        <v>103</v>
      </c>
      <c r="E988" s="13" t="s">
        <v>2427</v>
      </c>
      <c r="F988" s="2">
        <v>29</v>
      </c>
      <c r="G988" s="15">
        <v>215</v>
      </c>
      <c r="H988" s="7">
        <f>L988*'114成績輸入與落點儀表板'!$B$2+M988*'114成績輸入與落點儀表板'!$B$3+N988*'114成績輸入與落點儀表板'!$B$4+O988*'114成績輸入與落點儀表板'!$B$5+P988*'114成績輸入與落點儀表板'!$B$6+Q988*'114成績輸入與落點儀表板'!$B$7+R988*'114成績輸入與落點儀表板'!$B$8+S988*'114成績輸入與落點儀表板'!$B$9+T988*'114成績輸入與落點儀表板'!$B$10+U988*'114成績輸入與落點儀表板'!$B$11+V988*'114成績輸入與落點儀表板'!$B$12+W988*'114成績輸入與落點儀表板'!$B$13+X988*'114成績輸入與落點儀表板'!$B$14+Y988*'114成績輸入與落點儀表板'!$B$15+Z988*'114成績輸入與落點儀表板'!$B$16</f>
        <v>0</v>
      </c>
      <c r="I988" s="8">
        <f t="shared" si="30"/>
        <v>-215</v>
      </c>
      <c r="J988" s="2" t="str">
        <f t="shared" si="31"/>
        <v>FAIL</v>
      </c>
      <c r="K988" s="17" t="str">
        <f>IF(AND(IF('114成績輸入與落點儀表板'!$C$2="必須採計",L988&gt;0,IF('114成績輸入與落點儀表板'!$C$2="不可採計",L988=0,TRUE)),IF('114成績輸入與落點儀表板'!$C$3="必須採計",M988&gt;0,IF('114成績輸入與落點儀表板'!$C$3="不可採計",M988=0,TRUE)),IF('114成績輸入與落點儀表板'!$C$4="必須採計",N988&gt;0,IF('114成績輸入與落點儀表板'!$C$4="不可採計",N988=0,TRUE)),IF('114成績輸入與落點儀表板'!$C$5="必須採計",O988&gt;0,IF('114成績輸入與落點儀表板'!$C$5="不可採計",O988=0,TRUE)),IF('114成績輸入與落點儀表板'!$C$6="必須採計",P988&gt;0,IF('114成績輸入與落點儀表板'!$C$6="不可採計",P988=0,TRUE)),IF('114成績輸入與落點儀表板'!$C$7="必須採計",Q988&gt;0,IF('114成績輸入與落點儀表板'!$C$7="不可採計",Q988=0,TRUE)),IF('114成績輸入與落點儀表板'!$C$8="必須採計",R988&gt;0,IF('114成績輸入與落點儀表板'!$C$8="不可採計",R988=0,TRUE)),IF('114成績輸入與落點儀表板'!$C$9="必須採計",S988&gt;0,IF('114成績輸入與落點儀表板'!$C$9="不可採計",S988=0,TRUE)),IF('114成績輸入與落點儀表板'!$C$10="必須採計",T988&gt;0,IF('114成績輸入與落點儀表板'!$C$10="不可採計",T988=0,TRUE)),IF('114成績輸入與落點儀表板'!$C$11="必須採計",U988&gt;0,IF('114成績輸入與落點儀表板'!$C$11="不可採計",U988=0,TRUE)),IF('114成績輸入與落點儀表板'!$C$12="必須採計",V988&gt;0,IF('114成績輸入與落點儀表板'!$C$12="不可採計",V988=0,TRUE)),IF('114成績輸入與落點儀表板'!$C$13="必須採計",W988&gt;0,IF('114成績輸入與落點儀表板'!$C$13="不可採計",W988=0,TRUE)),IF('114成績輸入與落點儀表板'!$C$14="必須採計",X988&gt;0,IF('114成績輸入與落點儀表板'!$C$14="不可採計",X988=0,TRUE)),IF('114成績輸入與落點儀表板'!$C$15="必須採計",Y988&gt;0,IF('114成績輸入與落點儀表板'!$C$15="不可採計",Y988=0,TRUE)),IF('114成績輸入與落點儀表板'!$C$16="必須採計",Z988&gt;0,IF('114成績輸入與落點儀表板'!$C$16="不可採計",Z988=0,TRUE))),"✅ 符合","❌ 不符合")</f>
        <v>✅ 符合</v>
      </c>
      <c r="L988" s="15">
        <v>1</v>
      </c>
      <c r="M988" s="15">
        <v>1</v>
      </c>
      <c r="N988" s="15">
        <v>1</v>
      </c>
      <c r="O988" s="15">
        <v>0</v>
      </c>
      <c r="P988" s="15">
        <v>0</v>
      </c>
      <c r="Q988" s="15">
        <v>0</v>
      </c>
      <c r="R988" s="15">
        <v>1.5</v>
      </c>
      <c r="S988" s="15">
        <v>1.5</v>
      </c>
      <c r="T988" s="15">
        <v>0</v>
      </c>
      <c r="U988" s="15">
        <v>0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</row>
    <row r="989" spans="1:26" ht="15.75" customHeight="1" x14ac:dyDescent="0.3">
      <c r="A989" s="2" t="s">
        <v>2447</v>
      </c>
      <c r="B989" s="13" t="s">
        <v>2401</v>
      </c>
      <c r="C989" s="13" t="s">
        <v>245</v>
      </c>
      <c r="D989" s="12" t="s">
        <v>73</v>
      </c>
      <c r="E989" s="13" t="s">
        <v>4473</v>
      </c>
      <c r="F989" s="2">
        <v>26</v>
      </c>
      <c r="G989" s="15">
        <v>165</v>
      </c>
      <c r="H989" s="7">
        <f>L989*'114成績輸入與落點儀表板'!$B$2+M989*'114成績輸入與落點儀表板'!$B$3+N989*'114成績輸入與落點儀表板'!$B$4+O989*'114成績輸入與落點儀表板'!$B$5+P989*'114成績輸入與落點儀表板'!$B$6+Q989*'114成績輸入與落點儀表板'!$B$7+R989*'114成績輸入與落點儀表板'!$B$8+S989*'114成績輸入與落點儀表板'!$B$9+T989*'114成績輸入與落點儀表板'!$B$10+U989*'114成績輸入與落點儀表板'!$B$11+V989*'114成績輸入與落點儀表板'!$B$12+W989*'114成績輸入與落點儀表板'!$B$13+X989*'114成績輸入與落點儀表板'!$B$14+Y989*'114成績輸入與落點儀表板'!$B$15+Z989*'114成績輸入與落點儀表板'!$B$16</f>
        <v>0</v>
      </c>
      <c r="I989" s="8">
        <f t="shared" si="30"/>
        <v>-165</v>
      </c>
      <c r="J989" s="2" t="str">
        <f t="shared" si="31"/>
        <v>FAIL</v>
      </c>
      <c r="K989" s="17" t="str">
        <f>IF(AND(IF('114成績輸入與落點儀表板'!$C$2="必須採計",L989&gt;0,IF('114成績輸入與落點儀表板'!$C$2="不可採計",L989=0,TRUE)),IF('114成績輸入與落點儀表板'!$C$3="必須採計",M989&gt;0,IF('114成績輸入與落點儀表板'!$C$3="不可採計",M989=0,TRUE)),IF('114成績輸入與落點儀表板'!$C$4="必須採計",N989&gt;0,IF('114成績輸入與落點儀表板'!$C$4="不可採計",N989=0,TRUE)),IF('114成績輸入與落點儀表板'!$C$5="必須採計",O989&gt;0,IF('114成績輸入與落點儀表板'!$C$5="不可採計",O989=0,TRUE)),IF('114成績輸入與落點儀表板'!$C$6="必須採計",P989&gt;0,IF('114成績輸入與落點儀表板'!$C$6="不可採計",P989=0,TRUE)),IF('114成績輸入與落點儀表板'!$C$7="必須採計",Q989&gt;0,IF('114成績輸入與落點儀表板'!$C$7="不可採計",Q989=0,TRUE)),IF('114成績輸入與落點儀表板'!$C$8="必須採計",R989&gt;0,IF('114成績輸入與落點儀表板'!$C$8="不可採計",R989=0,TRUE)),IF('114成績輸入與落點儀表板'!$C$9="必須採計",S989&gt;0,IF('114成績輸入與落點儀表板'!$C$9="不可採計",S989=0,TRUE)),IF('114成績輸入與落點儀表板'!$C$10="必須採計",T989&gt;0,IF('114成績輸入與落點儀表板'!$C$10="不可採計",T989=0,TRUE)),IF('114成績輸入與落點儀表板'!$C$11="必須採計",U989&gt;0,IF('114成績輸入與落點儀表板'!$C$11="不可採計",U989=0,TRUE)),IF('114成績輸入與落點儀表板'!$C$12="必須採計",V989&gt;0,IF('114成績輸入與落點儀表板'!$C$12="不可採計",V989=0,TRUE)),IF('114成績輸入與落點儀表板'!$C$13="必須採計",W989&gt;0,IF('114成績輸入與落點儀表板'!$C$13="不可採計",W989=0,TRUE)),IF('114成績輸入與落點儀表板'!$C$14="必須採計",X989&gt;0,IF('114成績輸入與落點儀表板'!$C$14="不可採計",X989=0,TRUE)),IF('114成績輸入與落點儀表板'!$C$15="必須採計",Y989&gt;0,IF('114成績輸入與落點儀表板'!$C$15="不可採計",Y989=0,TRUE)),IF('114成績輸入與落點儀表板'!$C$16="必須採計",Z989&gt;0,IF('114成績輸入與落點儀表板'!$C$16="不可採計",Z989=0,TRUE))),"✅ 符合","❌ 不符合")</f>
        <v>❌ 不符合</v>
      </c>
      <c r="L989" s="15">
        <v>0</v>
      </c>
      <c r="M989" s="15">
        <v>2</v>
      </c>
      <c r="N989" s="15">
        <v>1</v>
      </c>
      <c r="O989" s="15">
        <v>0</v>
      </c>
      <c r="P989" s="15">
        <v>0</v>
      </c>
      <c r="Q989" s="15">
        <v>0</v>
      </c>
      <c r="R989" s="15">
        <v>1.5</v>
      </c>
      <c r="S989" s="15">
        <v>0</v>
      </c>
      <c r="T989" s="15">
        <v>0</v>
      </c>
      <c r="U989" s="15">
        <v>0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</row>
    <row r="990" spans="1:26" ht="15.75" customHeight="1" x14ac:dyDescent="0.3">
      <c r="A990" s="2" t="s">
        <v>2449</v>
      </c>
      <c r="B990" s="13" t="s">
        <v>2401</v>
      </c>
      <c r="C990" s="13" t="s">
        <v>242</v>
      </c>
      <c r="D990" s="12" t="s">
        <v>103</v>
      </c>
      <c r="E990" s="13" t="s">
        <v>4474</v>
      </c>
      <c r="F990" s="2">
        <v>25</v>
      </c>
      <c r="G990" s="15">
        <v>221</v>
      </c>
      <c r="H990" s="7">
        <f>L990*'114成績輸入與落點儀表板'!$B$2+M990*'114成績輸入與落點儀表板'!$B$3+N990*'114成績輸入與落點儀表板'!$B$4+O990*'114成績輸入與落點儀表板'!$B$5+P990*'114成績輸入與落點儀表板'!$B$6+Q990*'114成績輸入與落點儀表板'!$B$7+R990*'114成績輸入與落點儀表板'!$B$8+S990*'114成績輸入與落點儀表板'!$B$9+T990*'114成績輸入與落點儀表板'!$B$10+U990*'114成績輸入與落點儀表板'!$B$11+V990*'114成績輸入與落點儀表板'!$B$12+W990*'114成績輸入與落點儀表板'!$B$13+X990*'114成績輸入與落點儀表板'!$B$14+Y990*'114成績輸入與落點儀表板'!$B$15+Z990*'114成績輸入與落點儀表板'!$B$16</f>
        <v>0</v>
      </c>
      <c r="I990" s="8">
        <f t="shared" si="30"/>
        <v>-221</v>
      </c>
      <c r="J990" s="2" t="str">
        <f t="shared" si="31"/>
        <v>FAIL</v>
      </c>
      <c r="K990" s="17" t="str">
        <f>IF(AND(IF('114成績輸入與落點儀表板'!$C$2="必須採計",L990&gt;0,IF('114成績輸入與落點儀表板'!$C$2="不可採計",L990=0,TRUE)),IF('114成績輸入與落點儀表板'!$C$3="必須採計",M990&gt;0,IF('114成績輸入與落點儀表板'!$C$3="不可採計",M990=0,TRUE)),IF('114成績輸入與落點儀表板'!$C$4="必須採計",N990&gt;0,IF('114成績輸入與落點儀表板'!$C$4="不可採計",N990=0,TRUE)),IF('114成績輸入與落點儀表板'!$C$5="必須採計",O990&gt;0,IF('114成績輸入與落點儀表板'!$C$5="不可採計",O990=0,TRUE)),IF('114成績輸入與落點儀表板'!$C$6="必須採計",P990&gt;0,IF('114成績輸入與落點儀表板'!$C$6="不可採計",P990=0,TRUE)),IF('114成績輸入與落點儀表板'!$C$7="必須採計",Q990&gt;0,IF('114成績輸入與落點儀表板'!$C$7="不可採計",Q990=0,TRUE)),IF('114成績輸入與落點儀表板'!$C$8="必須採計",R990&gt;0,IF('114成績輸入與落點儀表板'!$C$8="不可採計",R990=0,TRUE)),IF('114成績輸入與落點儀表板'!$C$9="必須採計",S990&gt;0,IF('114成績輸入與落點儀表板'!$C$9="不可採計",S990=0,TRUE)),IF('114成績輸入與落點儀表板'!$C$10="必須採計",T990&gt;0,IF('114成績輸入與落點儀表板'!$C$10="不可採計",T990=0,TRUE)),IF('114成績輸入與落點儀表板'!$C$11="必須採計",U990&gt;0,IF('114成績輸入與落點儀表板'!$C$11="不可採計",U990=0,TRUE)),IF('114成績輸入與落點儀表板'!$C$12="必須採計",V990&gt;0,IF('114成績輸入與落點儀表板'!$C$12="不可採計",V990=0,TRUE)),IF('114成績輸入與落點儀表板'!$C$13="必須採計",W990&gt;0,IF('114成績輸入與落點儀表板'!$C$13="不可採計",W990=0,TRUE)),IF('114成績輸入與落點儀表板'!$C$14="必須採計",X990&gt;0,IF('114成績輸入與落點儀表板'!$C$14="不可採計",X990=0,TRUE)),IF('114成績輸入與落點儀表板'!$C$15="必須採計",Y990&gt;0,IF('114成績輸入與落點儀表板'!$C$15="不可採計",Y990=0,TRUE)),IF('114成績輸入與落點儀表板'!$C$16="必須採計",Z990&gt;0,IF('114成績輸入與落點儀表板'!$C$16="不可採計",Z990=0,TRUE))),"✅ 符合","❌ 不符合")</f>
        <v>✅ 符合</v>
      </c>
      <c r="L990" s="15">
        <v>1</v>
      </c>
      <c r="M990" s="15">
        <v>1.5</v>
      </c>
      <c r="N990" s="15">
        <v>1.5</v>
      </c>
      <c r="O990" s="15">
        <v>0</v>
      </c>
      <c r="P990" s="15">
        <v>0</v>
      </c>
      <c r="Q990" s="15">
        <v>0</v>
      </c>
      <c r="R990" s="15">
        <v>1</v>
      </c>
      <c r="S990" s="15">
        <v>1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0</v>
      </c>
    </row>
    <row r="991" spans="1:26" ht="15.75" customHeight="1" x14ac:dyDescent="0.3">
      <c r="A991" s="2" t="s">
        <v>2451</v>
      </c>
      <c r="B991" s="13" t="s">
        <v>2401</v>
      </c>
      <c r="C991" s="13" t="s">
        <v>2433</v>
      </c>
      <c r="D991" s="12" t="s">
        <v>103</v>
      </c>
      <c r="E991" s="13" t="s">
        <v>4475</v>
      </c>
      <c r="F991" s="2">
        <v>24</v>
      </c>
      <c r="G991" s="15">
        <v>125.5</v>
      </c>
      <c r="H991" s="7">
        <f>L991*'114成績輸入與落點儀表板'!$B$2+M991*'114成績輸入與落點儀表板'!$B$3+N991*'114成績輸入與落點儀表板'!$B$4+O991*'114成績輸入與落點儀表板'!$B$5+P991*'114成績輸入與落點儀表板'!$B$6+Q991*'114成績輸入與落點儀表板'!$B$7+R991*'114成績輸入與落點儀表板'!$B$8+S991*'114成績輸入與落點儀表板'!$B$9+T991*'114成績輸入與落點儀表板'!$B$10+U991*'114成績輸入與落點儀表板'!$B$11+V991*'114成績輸入與落點儀表板'!$B$12+W991*'114成績輸入與落點儀表板'!$B$13+X991*'114成績輸入與落點儀表板'!$B$14+Y991*'114成績輸入與落點儀表板'!$B$15+Z991*'114成績輸入與落點儀表板'!$B$16</f>
        <v>0</v>
      </c>
      <c r="I991" s="8">
        <f t="shared" si="30"/>
        <v>-125.5</v>
      </c>
      <c r="J991" s="2" t="str">
        <f t="shared" si="31"/>
        <v>FAIL</v>
      </c>
      <c r="K991" s="17" t="str">
        <f>IF(AND(IF('114成績輸入與落點儀表板'!$C$2="必須採計",L991&gt;0,IF('114成績輸入與落點儀表板'!$C$2="不可採計",L991=0,TRUE)),IF('114成績輸入與落點儀表板'!$C$3="必須採計",M991&gt;0,IF('114成績輸入與落點儀表板'!$C$3="不可採計",M991=0,TRUE)),IF('114成績輸入與落點儀表板'!$C$4="必須採計",N991&gt;0,IF('114成績輸入與落點儀表板'!$C$4="不可採計",N991=0,TRUE)),IF('114成績輸入與落點儀表板'!$C$5="必須採計",O991&gt;0,IF('114成績輸入與落點儀表板'!$C$5="不可採計",O991=0,TRUE)),IF('114成績輸入與落點儀表板'!$C$6="必須採計",P991&gt;0,IF('114成績輸入與落點儀表板'!$C$6="不可採計",P991=0,TRUE)),IF('114成績輸入與落點儀表板'!$C$7="必須採計",Q991&gt;0,IF('114成績輸入與落點儀表板'!$C$7="不可採計",Q991=0,TRUE)),IF('114成績輸入與落點儀表板'!$C$8="必須採計",R991&gt;0,IF('114成績輸入與落點儀表板'!$C$8="不可採計",R991=0,TRUE)),IF('114成績輸入與落點儀表板'!$C$9="必須採計",S991&gt;0,IF('114成績輸入與落點儀表板'!$C$9="不可採計",S991=0,TRUE)),IF('114成績輸入與落點儀表板'!$C$10="必須採計",T991&gt;0,IF('114成績輸入與落點儀表板'!$C$10="不可採計",T991=0,TRUE)),IF('114成績輸入與落點儀表板'!$C$11="必須採計",U991&gt;0,IF('114成績輸入與落點儀表板'!$C$11="不可採計",U991=0,TRUE)),IF('114成績輸入與落點儀表板'!$C$12="必須採計",V991&gt;0,IF('114成績輸入與落點儀表板'!$C$12="不可採計",V991=0,TRUE)),IF('114成績輸入與落點儀表板'!$C$13="必須採計",W991&gt;0,IF('114成績輸入與落點儀表板'!$C$13="不可採計",W991=0,TRUE)),IF('114成績輸入與落點儀表板'!$C$14="必須採計",X991&gt;0,IF('114成績輸入與落點儀表板'!$C$14="不可採計",X991=0,TRUE)),IF('114成績輸入與落點儀表板'!$C$15="必須採計",Y991&gt;0,IF('114成績輸入與落點儀表板'!$C$15="不可採計",Y991=0,TRUE)),IF('114成績輸入與落點儀表板'!$C$16="必須採計",Z991&gt;0,IF('114成績輸入與落點儀表板'!$C$16="不可採計",Z991=0,TRUE))),"✅ 符合","❌ 不符合")</f>
        <v>❌ 不符合</v>
      </c>
      <c r="L991" s="15">
        <v>0</v>
      </c>
      <c r="M991" s="15">
        <v>0</v>
      </c>
      <c r="N991" s="15">
        <v>2</v>
      </c>
      <c r="O991" s="15">
        <v>0</v>
      </c>
      <c r="P991" s="15">
        <v>0</v>
      </c>
      <c r="Q991" s="15">
        <v>0</v>
      </c>
      <c r="R991" s="15">
        <v>1.5</v>
      </c>
      <c r="S991" s="15">
        <v>1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</row>
    <row r="992" spans="1:26" ht="15.75" customHeight="1" x14ac:dyDescent="0.3">
      <c r="A992" s="2" t="s">
        <v>2455</v>
      </c>
      <c r="B992" s="13" t="s">
        <v>2401</v>
      </c>
      <c r="C992" s="13" t="s">
        <v>810</v>
      </c>
      <c r="D992" s="12" t="s">
        <v>4062</v>
      </c>
      <c r="E992" s="13" t="s">
        <v>4476</v>
      </c>
      <c r="F992" s="2">
        <v>25</v>
      </c>
      <c r="G992" s="15">
        <v>220</v>
      </c>
      <c r="H992" s="7">
        <f>L992*'114成績輸入與落點儀表板'!$B$2+M992*'114成績輸入與落點儀表板'!$B$3+N992*'114成績輸入與落點儀表板'!$B$4+O992*'114成績輸入與落點儀表板'!$B$5+P992*'114成績輸入與落點儀表板'!$B$6+Q992*'114成績輸入與落點儀表板'!$B$7+R992*'114成績輸入與落點儀表板'!$B$8+S992*'114成績輸入與落點儀表板'!$B$9+T992*'114成績輸入與落點儀表板'!$B$10+U992*'114成績輸入與落點儀表板'!$B$11+V992*'114成績輸入與落點儀表板'!$B$12+W992*'114成績輸入與落點儀表板'!$B$13+X992*'114成績輸入與落點儀表板'!$B$14+Y992*'114成績輸入與落點儀表板'!$B$15+Z992*'114成績輸入與落點儀表板'!$B$16</f>
        <v>0</v>
      </c>
      <c r="I992" s="8">
        <f t="shared" si="30"/>
        <v>-220</v>
      </c>
      <c r="J992" s="2" t="str">
        <f t="shared" si="31"/>
        <v>FAIL</v>
      </c>
      <c r="K992" s="17" t="str">
        <f>IF(AND(IF('114成績輸入與落點儀表板'!$C$2="必須採計",L992&gt;0,IF('114成績輸入與落點儀表板'!$C$2="不可採計",L992=0,TRUE)),IF('114成績輸入與落點儀表板'!$C$3="必須採計",M992&gt;0,IF('114成績輸入與落點儀表板'!$C$3="不可採計",M992=0,TRUE)),IF('114成績輸入與落點儀表板'!$C$4="必須採計",N992&gt;0,IF('114成績輸入與落點儀表板'!$C$4="不可採計",N992=0,TRUE)),IF('114成績輸入與落點儀表板'!$C$5="必須採計",O992&gt;0,IF('114成績輸入與落點儀表板'!$C$5="不可採計",O992=0,TRUE)),IF('114成績輸入與落點儀表板'!$C$6="必須採計",P992&gt;0,IF('114成績輸入與落點儀表板'!$C$6="不可採計",P992=0,TRUE)),IF('114成績輸入與落點儀表板'!$C$7="必須採計",Q992&gt;0,IF('114成績輸入與落點儀表板'!$C$7="不可採計",Q992=0,TRUE)),IF('114成績輸入與落點儀表板'!$C$8="必須採計",R992&gt;0,IF('114成績輸入與落點儀表板'!$C$8="不可採計",R992=0,TRUE)),IF('114成績輸入與落點儀表板'!$C$9="必須採計",S992&gt;0,IF('114成績輸入與落點儀表板'!$C$9="不可採計",S992=0,TRUE)),IF('114成績輸入與落點儀表板'!$C$10="必須採計",T992&gt;0,IF('114成績輸入與落點儀表板'!$C$10="不可採計",T992=0,TRUE)),IF('114成績輸入與落點儀表板'!$C$11="必須採計",U992&gt;0,IF('114成績輸入與落點儀表板'!$C$11="不可採計",U992=0,TRUE)),IF('114成績輸入與落點儀表板'!$C$12="必須採計",V992&gt;0,IF('114成績輸入與落點儀表板'!$C$12="不可採計",V992=0,TRUE)),IF('114成績輸入與落點儀表板'!$C$13="必須採計",W992&gt;0,IF('114成績輸入與落點儀表板'!$C$13="不可採計",W992=0,TRUE)),IF('114成績輸入與落點儀表板'!$C$14="必須採計",X992&gt;0,IF('114成績輸入與落點儀表板'!$C$14="不可採計",X992=0,TRUE)),IF('114成績輸入與落點儀表板'!$C$15="必須採計",Y992&gt;0,IF('114成績輸入與落點儀表板'!$C$15="不可採計",Y992=0,TRUE)),IF('114成績輸入與落點儀表板'!$C$16="必須採計",Z992&gt;0,IF('114成績輸入與落點儀表板'!$C$16="不可採計",Z992=0,TRUE))),"✅ 符合","❌ 不符合")</f>
        <v>✅ 符合</v>
      </c>
      <c r="L992" s="15">
        <v>1.5</v>
      </c>
      <c r="M992" s="15">
        <v>1</v>
      </c>
      <c r="N992" s="15">
        <v>0</v>
      </c>
      <c r="O992" s="15">
        <v>0</v>
      </c>
      <c r="P992" s="15">
        <v>0</v>
      </c>
      <c r="Q992" s="15">
        <v>0</v>
      </c>
      <c r="R992" s="15">
        <v>0</v>
      </c>
      <c r="S992" s="15">
        <v>1.5</v>
      </c>
      <c r="T992" s="15">
        <v>2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</row>
    <row r="993" spans="1:26" ht="15.75" customHeight="1" x14ac:dyDescent="0.3">
      <c r="A993" s="2" t="s">
        <v>2457</v>
      </c>
      <c r="B993" s="13" t="s">
        <v>2401</v>
      </c>
      <c r="C993" s="13" t="s">
        <v>2438</v>
      </c>
      <c r="D993" s="12" t="s">
        <v>4057</v>
      </c>
      <c r="E993" s="13" t="s">
        <v>4477</v>
      </c>
      <c r="F993" s="2">
        <v>19</v>
      </c>
      <c r="G993" s="15">
        <v>110</v>
      </c>
      <c r="H993" s="7">
        <f>L993*'114成績輸入與落點儀表板'!$B$2+M993*'114成績輸入與落點儀表板'!$B$3+N993*'114成績輸入與落點儀表板'!$B$4+O993*'114成績輸入與落點儀表板'!$B$5+P993*'114成績輸入與落點儀表板'!$B$6+Q993*'114成績輸入與落點儀表板'!$B$7+R993*'114成績輸入與落點儀表板'!$B$8+S993*'114成績輸入與落點儀表板'!$B$9+T993*'114成績輸入與落點儀表板'!$B$10+U993*'114成績輸入與落點儀表板'!$B$11+V993*'114成績輸入與落點儀表板'!$B$12+W993*'114成績輸入與落點儀表板'!$B$13+X993*'114成績輸入與落點儀表板'!$B$14+Y993*'114成績輸入與落點儀表板'!$B$15+Z993*'114成績輸入與落點儀表板'!$B$16</f>
        <v>0</v>
      </c>
      <c r="I993" s="8">
        <f t="shared" si="30"/>
        <v>-110</v>
      </c>
      <c r="J993" s="2" t="str">
        <f t="shared" si="31"/>
        <v>FAIL</v>
      </c>
      <c r="K993" s="17" t="str">
        <f>IF(AND(IF('114成績輸入與落點儀表板'!$C$2="必須採計",L993&gt;0,IF('114成績輸入與落點儀表板'!$C$2="不可採計",L993=0,TRUE)),IF('114成績輸入與落點儀表板'!$C$3="必須採計",M993&gt;0,IF('114成績輸入與落點儀表板'!$C$3="不可採計",M993=0,TRUE)),IF('114成績輸入與落點儀表板'!$C$4="必須採計",N993&gt;0,IF('114成績輸入與落點儀表板'!$C$4="不可採計",N993=0,TRUE)),IF('114成績輸入與落點儀表板'!$C$5="必須採計",O993&gt;0,IF('114成績輸入與落點儀表板'!$C$5="不可採計",O993=0,TRUE)),IF('114成績輸入與落點儀表板'!$C$6="必須採計",P993&gt;0,IF('114成績輸入與落點儀表板'!$C$6="不可採計",P993=0,TRUE)),IF('114成績輸入與落點儀表板'!$C$7="必須採計",Q993&gt;0,IF('114成績輸入與落點儀表板'!$C$7="不可採計",Q993=0,TRUE)),IF('114成績輸入與落點儀表板'!$C$8="必須採計",R993&gt;0,IF('114成績輸入與落點儀表板'!$C$8="不可採計",R993=0,TRUE)),IF('114成績輸入與落點儀表板'!$C$9="必須採計",S993&gt;0,IF('114成績輸入與落點儀表板'!$C$9="不可採計",S993=0,TRUE)),IF('114成績輸入與落點儀表板'!$C$10="必須採計",T993&gt;0,IF('114成績輸入與落點儀表板'!$C$10="不可採計",T993=0,TRUE)),IF('114成績輸入與落點儀表板'!$C$11="必須採計",U993&gt;0,IF('114成績輸入與落點儀表板'!$C$11="不可採計",U993=0,TRUE)),IF('114成績輸入與落點儀表板'!$C$12="必須採計",V993&gt;0,IF('114成績輸入與落點儀表板'!$C$12="不可採計",V993=0,TRUE)),IF('114成績輸入與落點儀表板'!$C$13="必須採計",W993&gt;0,IF('114成績輸入與落點儀表板'!$C$13="不可採計",W993=0,TRUE)),IF('114成績輸入與落點儀表板'!$C$14="必須採計",X993&gt;0,IF('114成績輸入與落點儀表板'!$C$14="不可採計",X993=0,TRUE)),IF('114成績輸入與落點儀表板'!$C$15="必須採計",Y993&gt;0,IF('114成績輸入與落點儀表板'!$C$15="不可採計",Y993=0,TRUE)),IF('114成績輸入與落點儀表板'!$C$16="必須採計",Z993&gt;0,IF('114成績輸入與落點儀表板'!$C$16="不可採計",Z993=0,TRUE))),"✅ 符合","❌ 不符合")</f>
        <v>✅ 符合</v>
      </c>
      <c r="L993" s="15">
        <v>1</v>
      </c>
      <c r="M993" s="15">
        <v>1</v>
      </c>
      <c r="N993" s="15">
        <v>0</v>
      </c>
      <c r="O993" s="15">
        <v>0</v>
      </c>
      <c r="P993" s="15">
        <v>0</v>
      </c>
      <c r="Q993" s="15">
        <v>0</v>
      </c>
      <c r="R993" s="15">
        <v>0</v>
      </c>
      <c r="S993" s="15">
        <v>0</v>
      </c>
      <c r="T993" s="15">
        <v>0</v>
      </c>
      <c r="U993" s="15">
        <v>0</v>
      </c>
      <c r="V993" s="15">
        <v>1</v>
      </c>
      <c r="W993" s="15">
        <v>0</v>
      </c>
      <c r="X993" s="15">
        <v>0</v>
      </c>
      <c r="Y993" s="15">
        <v>0</v>
      </c>
      <c r="Z993" s="15">
        <v>0</v>
      </c>
    </row>
    <row r="994" spans="1:26" ht="15.75" customHeight="1" x14ac:dyDescent="0.3">
      <c r="A994" s="2" t="s">
        <v>2458</v>
      </c>
      <c r="B994" s="13" t="s">
        <v>2401</v>
      </c>
      <c r="C994" s="13" t="s">
        <v>358</v>
      </c>
      <c r="D994" s="12" t="s">
        <v>80</v>
      </c>
      <c r="E994" s="13" t="s">
        <v>4375</v>
      </c>
      <c r="F994" s="2">
        <v>6</v>
      </c>
      <c r="G994" s="15">
        <v>176.2</v>
      </c>
      <c r="H994" s="7">
        <f>L994*'114成績輸入與落點儀表板'!$B$2+M994*'114成績輸入與落點儀表板'!$B$3+N994*'114成績輸入與落點儀表板'!$B$4+O994*'114成績輸入與落點儀表板'!$B$5+P994*'114成績輸入與落點儀表板'!$B$6+Q994*'114成績輸入與落點儀表板'!$B$7+R994*'114成績輸入與落點儀表板'!$B$8+S994*'114成績輸入與落點儀表板'!$B$9+T994*'114成績輸入與落點儀表板'!$B$10+U994*'114成績輸入與落點儀表板'!$B$11+V994*'114成績輸入與落點儀表板'!$B$12+W994*'114成績輸入與落點儀表板'!$B$13+X994*'114成績輸入與落點儀表板'!$B$14+Y994*'114成績輸入與落點儀表板'!$B$15+Z994*'114成績輸入與落點儀表板'!$B$16</f>
        <v>0</v>
      </c>
      <c r="I994" s="8">
        <f t="shared" si="30"/>
        <v>-176.2</v>
      </c>
      <c r="J994" s="2" t="str">
        <f t="shared" si="31"/>
        <v>FAIL</v>
      </c>
      <c r="K994" s="17" t="str">
        <f>IF(AND(IF('114成績輸入與落點儀表板'!$C$2="必須採計",L994&gt;0,IF('114成績輸入與落點儀表板'!$C$2="不可採計",L994=0,TRUE)),IF('114成績輸入與落點儀表板'!$C$3="必須採計",M994&gt;0,IF('114成績輸入與落點儀表板'!$C$3="不可採計",M994=0,TRUE)),IF('114成績輸入與落點儀表板'!$C$4="必須採計",N994&gt;0,IF('114成績輸入與落點儀表板'!$C$4="不可採計",N994=0,TRUE)),IF('114成績輸入與落點儀表板'!$C$5="必須採計",O994&gt;0,IF('114成績輸入與落點儀表板'!$C$5="不可採計",O994=0,TRUE)),IF('114成績輸入與落點儀表板'!$C$6="必須採計",P994&gt;0,IF('114成績輸入與落點儀表板'!$C$6="不可採計",P994=0,TRUE)),IF('114成績輸入與落點儀表板'!$C$7="必須採計",Q994&gt;0,IF('114成績輸入與落點儀表板'!$C$7="不可採計",Q994=0,TRUE)),IF('114成績輸入與落點儀表板'!$C$8="必須採計",R994&gt;0,IF('114成績輸入與落點儀表板'!$C$8="不可採計",R994=0,TRUE)),IF('114成績輸入與落點儀表板'!$C$9="必須採計",S994&gt;0,IF('114成績輸入與落點儀表板'!$C$9="不可採計",S994=0,TRUE)),IF('114成績輸入與落點儀表板'!$C$10="必須採計",T994&gt;0,IF('114成績輸入與落點儀表板'!$C$10="不可採計",T994=0,TRUE)),IF('114成績輸入與落點儀表板'!$C$11="必須採計",U994&gt;0,IF('114成績輸入與落點儀表板'!$C$11="不可採計",U994=0,TRUE)),IF('114成績輸入與落點儀表板'!$C$12="必須採計",V994&gt;0,IF('114成績輸入與落點儀表板'!$C$12="不可採計",V994=0,TRUE)),IF('114成績輸入與落點儀表板'!$C$13="必須採計",W994&gt;0,IF('114成績輸入與落點儀表板'!$C$13="不可採計",W994=0,TRUE)),IF('114成績輸入與落點儀表板'!$C$14="必須採計",X994&gt;0,IF('114成績輸入與落點儀表板'!$C$14="不可採計",X994=0,TRUE)),IF('114成績輸入與落點儀表板'!$C$15="必須採計",Y994&gt;0,IF('114成績輸入與落點儀表板'!$C$15="不可採計",Y994=0,TRUE)),IF('114成績輸入與落點儀表板'!$C$16="必須採計",Z994&gt;0,IF('114成績輸入與落點儀表板'!$C$16="不可採計",Z994=0,TRUE))),"✅ 符合","❌ 不符合")</f>
        <v>✅ 符合</v>
      </c>
      <c r="L994" s="15">
        <v>1</v>
      </c>
      <c r="M994" s="15">
        <v>0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1</v>
      </c>
      <c r="V994" s="15">
        <v>0</v>
      </c>
      <c r="W994" s="15">
        <v>0</v>
      </c>
      <c r="X994" s="15">
        <v>0</v>
      </c>
      <c r="Y994" s="15">
        <v>0</v>
      </c>
      <c r="Z994" s="15">
        <v>2</v>
      </c>
    </row>
    <row r="995" spans="1:26" ht="15.75" customHeight="1" x14ac:dyDescent="0.3">
      <c r="A995" s="2" t="s">
        <v>2460</v>
      </c>
      <c r="B995" s="13" t="s">
        <v>2401</v>
      </c>
      <c r="C995" s="13" t="s">
        <v>2442</v>
      </c>
      <c r="D995" s="12" t="s">
        <v>80</v>
      </c>
      <c r="E995" s="13" t="s">
        <v>4192</v>
      </c>
      <c r="F995" s="2">
        <v>12</v>
      </c>
      <c r="G995" s="15">
        <v>268.39999999999998</v>
      </c>
      <c r="H995" s="7">
        <f>L995*'114成績輸入與落點儀表板'!$B$2+M995*'114成績輸入與落點儀表板'!$B$3+N995*'114成績輸入與落點儀表板'!$B$4+O995*'114成績輸入與落點儀表板'!$B$5+P995*'114成績輸入與落點儀表板'!$B$6+Q995*'114成績輸入與落點儀表板'!$B$7+R995*'114成績輸入與落點儀表板'!$B$8+S995*'114成績輸入與落點儀表板'!$B$9+T995*'114成績輸入與落點儀表板'!$B$10+U995*'114成績輸入與落點儀表板'!$B$11+V995*'114成績輸入與落點儀表板'!$B$12+W995*'114成績輸入與落點儀表板'!$B$13+X995*'114成績輸入與落點儀表板'!$B$14+Y995*'114成績輸入與落點儀表板'!$B$15+Z995*'114成績輸入與落點儀表板'!$B$16</f>
        <v>0</v>
      </c>
      <c r="I995" s="8">
        <f t="shared" si="30"/>
        <v>-268.39999999999998</v>
      </c>
      <c r="J995" s="2" t="str">
        <f t="shared" si="31"/>
        <v>FAIL</v>
      </c>
      <c r="K995" s="17" t="str">
        <f>IF(AND(IF('114成績輸入與落點儀表板'!$C$2="必須採計",L995&gt;0,IF('114成績輸入與落點儀表板'!$C$2="不可採計",L995=0,TRUE)),IF('114成績輸入與落點儀表板'!$C$3="必須採計",M995&gt;0,IF('114成績輸入與落點儀表板'!$C$3="不可採計",M995=0,TRUE)),IF('114成績輸入與落點儀表板'!$C$4="必須採計",N995&gt;0,IF('114成績輸入與落點儀表板'!$C$4="不可採計",N995=0,TRUE)),IF('114成績輸入與落點儀表板'!$C$5="必須採計",O995&gt;0,IF('114成績輸入與落點儀表板'!$C$5="不可採計",O995=0,TRUE)),IF('114成績輸入與落點儀表板'!$C$6="必須採計",P995&gt;0,IF('114成績輸入與落點儀表板'!$C$6="不可採計",P995=0,TRUE)),IF('114成績輸入與落點儀表板'!$C$7="必須採計",Q995&gt;0,IF('114成績輸入與落點儀表板'!$C$7="不可採計",Q995=0,TRUE)),IF('114成績輸入與落點儀表板'!$C$8="必須採計",R995&gt;0,IF('114成績輸入與落點儀表板'!$C$8="不可採計",R995=0,TRUE)),IF('114成績輸入與落點儀表板'!$C$9="必須採計",S995&gt;0,IF('114成績輸入與落點儀表板'!$C$9="不可採計",S995=0,TRUE)),IF('114成績輸入與落點儀表板'!$C$10="必須採計",T995&gt;0,IF('114成績輸入與落點儀表板'!$C$10="不可採計",T995=0,TRUE)),IF('114成績輸入與落點儀表板'!$C$11="必須採計",U995&gt;0,IF('114成績輸入與落點儀表板'!$C$11="不可採計",U995=0,TRUE)),IF('114成績輸入與落點儀表板'!$C$12="必須採計",V995&gt;0,IF('114成績輸入與落點儀表板'!$C$12="不可採計",V995=0,TRUE)),IF('114成績輸入與落點儀表板'!$C$13="必須採計",W995&gt;0,IF('114成績輸入與落點儀表板'!$C$13="不可採計",W995=0,TRUE)),IF('114成績輸入與落點儀表板'!$C$14="必須採計",X995&gt;0,IF('114成績輸入與落點儀表板'!$C$14="不可採計",X995=0,TRUE)),IF('114成績輸入與落點儀表板'!$C$15="必須採計",Y995&gt;0,IF('114成績輸入與落點儀表板'!$C$15="不可採計",Y995=0,TRUE)),IF('114成績輸入與落點儀表板'!$C$16="必須採計",Z995&gt;0,IF('114成績輸入與落點儀表板'!$C$16="不可採計",Z995=0,TRUE))),"✅ 符合","❌ 不符合")</f>
        <v>✅ 符合</v>
      </c>
      <c r="L995" s="15">
        <v>2</v>
      </c>
      <c r="M995" s="15">
        <v>1</v>
      </c>
      <c r="N995" s="15">
        <v>0</v>
      </c>
      <c r="O995" s="15">
        <v>0</v>
      </c>
      <c r="P995" s="15">
        <v>0</v>
      </c>
      <c r="Q995" s="15">
        <v>0</v>
      </c>
      <c r="R995" s="15">
        <v>0</v>
      </c>
      <c r="S995" s="15">
        <v>0</v>
      </c>
      <c r="T995" s="15">
        <v>0</v>
      </c>
      <c r="U995" s="15">
        <v>1</v>
      </c>
      <c r="V995" s="15">
        <v>0</v>
      </c>
      <c r="W995" s="15">
        <v>0</v>
      </c>
      <c r="X995" s="15">
        <v>0</v>
      </c>
      <c r="Y995" s="15">
        <v>0</v>
      </c>
      <c r="Z995" s="15">
        <v>2</v>
      </c>
    </row>
    <row r="996" spans="1:26" ht="15.75" customHeight="1" x14ac:dyDescent="0.3">
      <c r="A996" s="2" t="s">
        <v>2461</v>
      </c>
      <c r="B996" s="13" t="s">
        <v>2401</v>
      </c>
      <c r="C996" s="13" t="s">
        <v>2444</v>
      </c>
      <c r="D996" s="12" t="s">
        <v>80</v>
      </c>
      <c r="E996" s="13" t="s">
        <v>4478</v>
      </c>
      <c r="F996" s="2">
        <v>7</v>
      </c>
      <c r="G996" s="15">
        <v>178</v>
      </c>
      <c r="H996" s="7">
        <f>L996*'114成績輸入與落點儀表板'!$B$2+M996*'114成績輸入與落點儀表板'!$B$3+N996*'114成績輸入與落點儀表板'!$B$4+O996*'114成績輸入與落點儀表板'!$B$5+P996*'114成績輸入與落點儀表板'!$B$6+Q996*'114成績輸入與落點儀表板'!$B$7+R996*'114成績輸入與落點儀表板'!$B$8+S996*'114成績輸入與落點儀表板'!$B$9+T996*'114成績輸入與落點儀表板'!$B$10+U996*'114成績輸入與落點儀表板'!$B$11+V996*'114成績輸入與落點儀表板'!$B$12+W996*'114成績輸入與落點儀表板'!$B$13+X996*'114成績輸入與落點儀表板'!$B$14+Y996*'114成績輸入與落點儀表板'!$B$15+Z996*'114成績輸入與落點儀表板'!$B$16</f>
        <v>0</v>
      </c>
      <c r="I996" s="8">
        <f t="shared" si="30"/>
        <v>-178</v>
      </c>
      <c r="J996" s="2" t="str">
        <f t="shared" si="31"/>
        <v>FAIL</v>
      </c>
      <c r="K996" s="17" t="str">
        <f>IF(AND(IF('114成績輸入與落點儀表板'!$C$2="必須採計",L996&gt;0,IF('114成績輸入與落點儀表板'!$C$2="不可採計",L996=0,TRUE)),IF('114成績輸入與落點儀表板'!$C$3="必須採計",M996&gt;0,IF('114成績輸入與落點儀表板'!$C$3="不可採計",M996=0,TRUE)),IF('114成績輸入與落點儀表板'!$C$4="必須採計",N996&gt;0,IF('114成績輸入與落點儀表板'!$C$4="不可採計",N996=0,TRUE)),IF('114成績輸入與落點儀表板'!$C$5="必須採計",O996&gt;0,IF('114成績輸入與落點儀表板'!$C$5="不可採計",O996=0,TRUE)),IF('114成績輸入與落點儀表板'!$C$6="必須採計",P996&gt;0,IF('114成績輸入與落點儀表板'!$C$6="不可採計",P996=0,TRUE)),IF('114成績輸入與落點儀表板'!$C$7="必須採計",Q996&gt;0,IF('114成績輸入與落點儀表板'!$C$7="不可採計",Q996=0,TRUE)),IF('114成績輸入與落點儀表板'!$C$8="必須採計",R996&gt;0,IF('114成績輸入與落點儀表板'!$C$8="不可採計",R996=0,TRUE)),IF('114成績輸入與落點儀表板'!$C$9="必須採計",S996&gt;0,IF('114成績輸入與落點儀表板'!$C$9="不可採計",S996=0,TRUE)),IF('114成績輸入與落點儀表板'!$C$10="必須採計",T996&gt;0,IF('114成績輸入與落點儀表板'!$C$10="不可採計",T996=0,TRUE)),IF('114成績輸入與落點儀表板'!$C$11="必須採計",U996&gt;0,IF('114成績輸入與落點儀表板'!$C$11="不可採計",U996=0,TRUE)),IF('114成績輸入與落點儀表板'!$C$12="必須採計",V996&gt;0,IF('114成績輸入與落點儀表板'!$C$12="不可採計",V996=0,TRUE)),IF('114成績輸入與落點儀表板'!$C$13="必須採計",W996&gt;0,IF('114成績輸入與落點儀表板'!$C$13="不可採計",W996=0,TRUE)),IF('114成績輸入與落點儀表板'!$C$14="必須採計",X996&gt;0,IF('114成績輸入與落點儀表板'!$C$14="不可採計",X996=0,TRUE)),IF('114成績輸入與落點儀表板'!$C$15="必須採計",Y996&gt;0,IF('114成績輸入與落點儀表板'!$C$15="不可採計",Y996=0,TRUE)),IF('114成績輸入與落點儀表板'!$C$16="必須採計",Z996&gt;0,IF('114成績輸入與落點儀表板'!$C$16="不可採計",Z996=0,TRUE))),"✅ 符合","❌ 不符合")</f>
        <v>✅ 符合</v>
      </c>
      <c r="L996" s="15">
        <v>2</v>
      </c>
      <c r="M996" s="15">
        <v>2</v>
      </c>
      <c r="N996" s="15">
        <v>0</v>
      </c>
      <c r="O996" s="15">
        <v>0</v>
      </c>
      <c r="P996" s="15">
        <v>0</v>
      </c>
      <c r="Q996" s="15">
        <v>1</v>
      </c>
      <c r="R996" s="15">
        <v>0</v>
      </c>
      <c r="S996" s="15">
        <v>0</v>
      </c>
      <c r="T996" s="15">
        <v>0</v>
      </c>
      <c r="U996" s="15">
        <v>1</v>
      </c>
      <c r="V996" s="15">
        <v>0</v>
      </c>
      <c r="W996" s="15">
        <v>0</v>
      </c>
      <c r="X996" s="15">
        <v>0</v>
      </c>
      <c r="Y996" s="15">
        <v>0</v>
      </c>
      <c r="Z996" s="15">
        <v>0</v>
      </c>
    </row>
    <row r="997" spans="1:26" ht="15.75" customHeight="1" x14ac:dyDescent="0.3">
      <c r="A997" s="2" t="s">
        <v>2464</v>
      </c>
      <c r="B997" s="6" t="s">
        <v>2401</v>
      </c>
      <c r="C997" s="6" t="s">
        <v>2446</v>
      </c>
      <c r="D997" s="12" t="s">
        <v>80</v>
      </c>
      <c r="E997" s="13" t="s">
        <v>4478</v>
      </c>
      <c r="F997" s="2">
        <v>11</v>
      </c>
      <c r="G997" s="15">
        <v>191</v>
      </c>
      <c r="H997" s="7">
        <f>L997*'114成績輸入與落點儀表板'!$B$2+M997*'114成績輸入與落點儀表板'!$B$3+N997*'114成績輸入與落點儀表板'!$B$4+O997*'114成績輸入與落點儀表板'!$B$5+P997*'114成績輸入與落點儀表板'!$B$6+Q997*'114成績輸入與落點儀表板'!$B$7+R997*'114成績輸入與落點儀表板'!$B$8+S997*'114成績輸入與落點儀表板'!$B$9+T997*'114成績輸入與落點儀表板'!$B$10+U997*'114成績輸入與落點儀表板'!$B$11+V997*'114成績輸入與落點儀表板'!$B$12+W997*'114成績輸入與落點儀表板'!$B$13+X997*'114成績輸入與落點儀表板'!$B$14+Y997*'114成績輸入與落點儀表板'!$B$15+Z997*'114成績輸入與落點儀表板'!$B$16</f>
        <v>0</v>
      </c>
      <c r="I997" s="8">
        <f t="shared" si="30"/>
        <v>-191</v>
      </c>
      <c r="J997" s="2" t="str">
        <f t="shared" si="31"/>
        <v>FAIL</v>
      </c>
      <c r="K997" s="17" t="str">
        <f>IF(AND(IF('114成績輸入與落點儀表板'!$C$2="必須採計",L997&gt;0,IF('114成績輸入與落點儀表板'!$C$2="不可採計",L997=0,TRUE)),IF('114成績輸入與落點儀表板'!$C$3="必須採計",M997&gt;0,IF('114成績輸入與落點儀表板'!$C$3="不可採計",M997=0,TRUE)),IF('114成績輸入與落點儀表板'!$C$4="必須採計",N997&gt;0,IF('114成績輸入與落點儀表板'!$C$4="不可採計",N997=0,TRUE)),IF('114成績輸入與落點儀表板'!$C$5="必須採計",O997&gt;0,IF('114成績輸入與落點儀表板'!$C$5="不可採計",O997=0,TRUE)),IF('114成績輸入與落點儀表板'!$C$6="必須採計",P997&gt;0,IF('114成績輸入與落點儀表板'!$C$6="不可採計",P997=0,TRUE)),IF('114成績輸入與落點儀表板'!$C$7="必須採計",Q997&gt;0,IF('114成績輸入與落點儀表板'!$C$7="不可採計",Q997=0,TRUE)),IF('114成績輸入與落點儀表板'!$C$8="必須採計",R997&gt;0,IF('114成績輸入與落點儀表板'!$C$8="不可採計",R997=0,TRUE)),IF('114成績輸入與落點儀表板'!$C$9="必須採計",S997&gt;0,IF('114成績輸入與落點儀表板'!$C$9="不可採計",S997=0,TRUE)),IF('114成績輸入與落點儀表板'!$C$10="必須採計",T997&gt;0,IF('114成績輸入與落點儀表板'!$C$10="不可採計",T997=0,TRUE)),IF('114成績輸入與落點儀表板'!$C$11="必須採計",U997&gt;0,IF('114成績輸入與落點儀表板'!$C$11="不可採計",U997=0,TRUE)),IF('114成績輸入與落點儀表板'!$C$12="必須採計",V997&gt;0,IF('114成績輸入與落點儀表板'!$C$12="不可採計",V997=0,TRUE)),IF('114成績輸入與落點儀表板'!$C$13="必須採計",W997&gt;0,IF('114成績輸入與落點儀表板'!$C$13="不可採計",W997=0,TRUE)),IF('114成績輸入與落點儀表板'!$C$14="必須採計",X997&gt;0,IF('114成績輸入與落點儀表板'!$C$14="不可採計",X997=0,TRUE)),IF('114成績輸入與落點儀表板'!$C$15="必須採計",Y997&gt;0,IF('114成績輸入與落點儀表板'!$C$15="不可採計",Y997=0,TRUE)),IF('114成績輸入與落點儀表板'!$C$16="必須採計",Z997&gt;0,IF('114成績輸入與落點儀表板'!$C$16="不可採計",Z997=0,TRUE))),"✅ 符合","❌ 不符合")</f>
        <v>✅ 符合</v>
      </c>
      <c r="L997" s="15">
        <v>2</v>
      </c>
      <c r="M997" s="15">
        <v>2</v>
      </c>
      <c r="N997" s="15">
        <v>0</v>
      </c>
      <c r="O997" s="15">
        <v>0</v>
      </c>
      <c r="P997" s="15">
        <v>0</v>
      </c>
      <c r="Q997" s="15">
        <v>1</v>
      </c>
      <c r="R997" s="15">
        <v>0</v>
      </c>
      <c r="S997" s="15">
        <v>0</v>
      </c>
      <c r="T997" s="15">
        <v>0</v>
      </c>
      <c r="U997" s="15">
        <v>1</v>
      </c>
      <c r="V997" s="15">
        <v>0</v>
      </c>
      <c r="W997" s="15">
        <v>0</v>
      </c>
      <c r="X997" s="15">
        <v>0</v>
      </c>
      <c r="Y997" s="15">
        <v>0</v>
      </c>
      <c r="Z997" s="15">
        <v>0</v>
      </c>
    </row>
    <row r="998" spans="1:26" ht="15.75" customHeight="1" x14ac:dyDescent="0.3">
      <c r="A998" s="2" t="s">
        <v>2466</v>
      </c>
      <c r="B998" s="6" t="s">
        <v>2401</v>
      </c>
      <c r="C998" s="6" t="s">
        <v>1604</v>
      </c>
      <c r="D998" s="12" t="s">
        <v>121</v>
      </c>
      <c r="E998" s="13" t="s">
        <v>4479</v>
      </c>
      <c r="F998" s="2">
        <v>29</v>
      </c>
      <c r="G998" s="15">
        <v>229</v>
      </c>
      <c r="H998" s="7">
        <f>L998*'114成績輸入與落點儀表板'!$B$2+M998*'114成績輸入與落點儀表板'!$B$3+N998*'114成績輸入與落點儀表板'!$B$4+O998*'114成績輸入與落點儀表板'!$B$5+P998*'114成績輸入與落點儀表板'!$B$6+Q998*'114成績輸入與落點儀表板'!$B$7+R998*'114成績輸入與落點儀表板'!$B$8+S998*'114成績輸入與落點儀表板'!$B$9+T998*'114成績輸入與落點儀表板'!$B$10+U998*'114成績輸入與落點儀表板'!$B$11+V998*'114成績輸入與落點儀表板'!$B$12+W998*'114成績輸入與落點儀表板'!$B$13+X998*'114成績輸入與落點儀表板'!$B$14+Y998*'114成績輸入與落點儀表板'!$B$15+Z998*'114成績輸入與落點儀表板'!$B$16</f>
        <v>0</v>
      </c>
      <c r="I998" s="8">
        <f t="shared" si="30"/>
        <v>-229</v>
      </c>
      <c r="J998" s="2" t="str">
        <f t="shared" si="31"/>
        <v>FAIL</v>
      </c>
      <c r="K998" s="17" t="str">
        <f>IF(AND(IF('114成績輸入與落點儀表板'!$C$2="必須採計",L998&gt;0,IF('114成績輸入與落點儀表板'!$C$2="不可採計",L998=0,TRUE)),IF('114成績輸入與落點儀表板'!$C$3="必須採計",M998&gt;0,IF('114成績輸入與落點儀表板'!$C$3="不可採計",M998=0,TRUE)),IF('114成績輸入與落點儀表板'!$C$4="必須採計",N998&gt;0,IF('114成績輸入與落點儀表板'!$C$4="不可採計",N998=0,TRUE)),IF('114成績輸入與落點儀表板'!$C$5="必須採計",O998&gt;0,IF('114成績輸入與落點儀表板'!$C$5="不可採計",O998=0,TRUE)),IF('114成績輸入與落點儀表板'!$C$6="必須採計",P998&gt;0,IF('114成績輸入與落點儀表板'!$C$6="不可採計",P998=0,TRUE)),IF('114成績輸入與落點儀表板'!$C$7="必須採計",Q998&gt;0,IF('114成績輸入與落點儀表板'!$C$7="不可採計",Q998=0,TRUE)),IF('114成績輸入與落點儀表板'!$C$8="必須採計",R998&gt;0,IF('114成績輸入與落點儀表板'!$C$8="不可採計",R998=0,TRUE)),IF('114成績輸入與落點儀表板'!$C$9="必須採計",S998&gt;0,IF('114成績輸入與落點儀表板'!$C$9="不可採計",S998=0,TRUE)),IF('114成績輸入與落點儀表板'!$C$10="必須採計",T998&gt;0,IF('114成績輸入與落點儀表板'!$C$10="不可採計",T998=0,TRUE)),IF('114成績輸入與落點儀表板'!$C$11="必須採計",U998&gt;0,IF('114成績輸入與落點儀表板'!$C$11="不可採計",U998=0,TRUE)),IF('114成績輸入與落點儀表板'!$C$12="必須採計",V998&gt;0,IF('114成績輸入與落點儀表板'!$C$12="不可採計",V998=0,TRUE)),IF('114成績輸入與落點儀表板'!$C$13="必須採計",W998&gt;0,IF('114成績輸入與落點儀表板'!$C$13="不可採計",W998=0,TRUE)),IF('114成績輸入與落點儀表板'!$C$14="必須採計",X998&gt;0,IF('114成績輸入與落點儀表板'!$C$14="不可採計",X998=0,TRUE)),IF('114成績輸入與落點儀表板'!$C$15="必須採計",Y998&gt;0,IF('114成績輸入與落點儀表板'!$C$15="不可採計",Y998=0,TRUE)),IF('114成績輸入與落點儀表板'!$C$16="必須採計",Z998&gt;0,IF('114成績輸入與落點儀表板'!$C$16="不可採計",Z998=0,TRUE))),"✅ 符合","❌ 不符合")</f>
        <v>✅ 符合</v>
      </c>
      <c r="L998" s="15">
        <v>1.5</v>
      </c>
      <c r="M998" s="15">
        <v>1.5</v>
      </c>
      <c r="N998" s="15">
        <v>0</v>
      </c>
      <c r="O998" s="15">
        <v>0</v>
      </c>
      <c r="P998" s="15">
        <v>0</v>
      </c>
      <c r="Q998" s="15">
        <v>1</v>
      </c>
      <c r="R998" s="15">
        <v>0</v>
      </c>
      <c r="S998" s="15">
        <v>0</v>
      </c>
      <c r="T998" s="15">
        <v>0</v>
      </c>
      <c r="U998" s="15">
        <v>1</v>
      </c>
      <c r="V998" s="15">
        <v>0</v>
      </c>
      <c r="W998" s="15">
        <v>1</v>
      </c>
      <c r="X998" s="15">
        <v>0</v>
      </c>
      <c r="Y998" s="15">
        <v>0</v>
      </c>
      <c r="Z998" s="15">
        <v>0</v>
      </c>
    </row>
    <row r="999" spans="1:26" ht="15.75" customHeight="1" x14ac:dyDescent="0.3">
      <c r="A999" s="2" t="s">
        <v>2469</v>
      </c>
      <c r="B999" s="6" t="s">
        <v>2401</v>
      </c>
      <c r="C999" s="6" t="s">
        <v>2450</v>
      </c>
      <c r="D999" s="12" t="s">
        <v>121</v>
      </c>
      <c r="E999" s="13" t="s">
        <v>763</v>
      </c>
      <c r="F999" s="2">
        <v>21</v>
      </c>
      <c r="G999" s="15">
        <v>224</v>
      </c>
      <c r="H999" s="7">
        <f>L999*'114成績輸入與落點儀表板'!$B$2+M999*'114成績輸入與落點儀表板'!$B$3+N999*'114成績輸入與落點儀表板'!$B$4+O999*'114成績輸入與落點儀表板'!$B$5+P999*'114成績輸入與落點儀表板'!$B$6+Q999*'114成績輸入與落點儀表板'!$B$7+R999*'114成績輸入與落點儀表板'!$B$8+S999*'114成績輸入與落點儀表板'!$B$9+T999*'114成績輸入與落點儀表板'!$B$10+U999*'114成績輸入與落點儀表板'!$B$11+V999*'114成績輸入與落點儀表板'!$B$12+W999*'114成績輸入與落點儀表板'!$B$13+X999*'114成績輸入與落點儀表板'!$B$14+Y999*'114成績輸入與落點儀表板'!$B$15+Z999*'114成績輸入與落點儀表板'!$B$16</f>
        <v>0</v>
      </c>
      <c r="I999" s="8">
        <f t="shared" si="30"/>
        <v>-224</v>
      </c>
      <c r="J999" s="2" t="str">
        <f t="shared" si="31"/>
        <v>FAIL</v>
      </c>
      <c r="K999" s="17" t="str">
        <f>IF(AND(IF('114成績輸入與落點儀表板'!$C$2="必須採計",L999&gt;0,IF('114成績輸入與落點儀表板'!$C$2="不可採計",L999=0,TRUE)),IF('114成績輸入與落點儀表板'!$C$3="必須採計",M999&gt;0,IF('114成績輸入與落點儀表板'!$C$3="不可採計",M999=0,TRUE)),IF('114成績輸入與落點儀表板'!$C$4="必須採計",N999&gt;0,IF('114成績輸入與落點儀表板'!$C$4="不可採計",N999=0,TRUE)),IF('114成績輸入與落點儀表板'!$C$5="必須採計",O999&gt;0,IF('114成績輸入與落點儀表板'!$C$5="不可採計",O999=0,TRUE)),IF('114成績輸入與落點儀表板'!$C$6="必須採計",P999&gt;0,IF('114成績輸入與落點儀表板'!$C$6="不可採計",P999=0,TRUE)),IF('114成績輸入與落點儀表板'!$C$7="必須採計",Q999&gt;0,IF('114成績輸入與落點儀表板'!$C$7="不可採計",Q999=0,TRUE)),IF('114成績輸入與落點儀表板'!$C$8="必須採計",R999&gt;0,IF('114成績輸入與落點儀表板'!$C$8="不可採計",R999=0,TRUE)),IF('114成績輸入與落點儀表板'!$C$9="必須採計",S999&gt;0,IF('114成績輸入與落點儀表板'!$C$9="不可採計",S999=0,TRUE)),IF('114成績輸入與落點儀表板'!$C$10="必須採計",T999&gt;0,IF('114成績輸入與落點儀表板'!$C$10="不可採計",T999=0,TRUE)),IF('114成績輸入與落點儀表板'!$C$11="必須採計",U999&gt;0,IF('114成績輸入與落點儀表板'!$C$11="不可採計",U999=0,TRUE)),IF('114成績輸入與落點儀表板'!$C$12="必須採計",V999&gt;0,IF('114成績輸入與落點儀表板'!$C$12="不可採計",V999=0,TRUE)),IF('114成績輸入與落點儀表板'!$C$13="必須採計",W999&gt;0,IF('114成績輸入與落點儀表板'!$C$13="不可採計",W999=0,TRUE)),IF('114成績輸入與落點儀表板'!$C$14="必須採計",X999&gt;0,IF('114成績輸入與落點儀表板'!$C$14="不可採計",X999=0,TRUE)),IF('114成績輸入與落點儀表板'!$C$15="必須採計",Y999&gt;0,IF('114成績輸入與落點儀表板'!$C$15="不可採計",Y999=0,TRUE)),IF('114成績輸入與落點儀表板'!$C$16="必須採計",Z999&gt;0,IF('114成績輸入與落點儀表板'!$C$16="不可採計",Z999=0,TRUE))),"✅ 符合","❌ 不符合")</f>
        <v>✅ 符合</v>
      </c>
      <c r="L999" s="15">
        <v>1</v>
      </c>
      <c r="M999" s="15">
        <v>2</v>
      </c>
      <c r="N999" s="15">
        <v>0</v>
      </c>
      <c r="O999" s="15">
        <v>0</v>
      </c>
      <c r="P999" s="15">
        <v>0</v>
      </c>
      <c r="Q999" s="15">
        <v>1.5</v>
      </c>
      <c r="R999" s="15">
        <v>0</v>
      </c>
      <c r="S999" s="15">
        <v>0</v>
      </c>
      <c r="T999" s="15">
        <v>0</v>
      </c>
      <c r="U999" s="15">
        <v>0</v>
      </c>
      <c r="V999" s="15">
        <v>0</v>
      </c>
      <c r="W999" s="15">
        <v>1.5</v>
      </c>
      <c r="X999" s="15">
        <v>0</v>
      </c>
      <c r="Y999" s="15">
        <v>0</v>
      </c>
      <c r="Z999" s="15">
        <v>0</v>
      </c>
    </row>
    <row r="1000" spans="1:26" ht="15.75" customHeight="1" x14ac:dyDescent="0.3">
      <c r="A1000" s="2" t="s">
        <v>2471</v>
      </c>
      <c r="B1000" s="6" t="s">
        <v>2452</v>
      </c>
      <c r="C1000" s="6" t="s">
        <v>2453</v>
      </c>
      <c r="D1000" s="12" t="s">
        <v>86</v>
      </c>
      <c r="E1000" s="13" t="s">
        <v>2292</v>
      </c>
      <c r="F1000" s="2">
        <v>16</v>
      </c>
      <c r="G1000" s="15">
        <v>95.5</v>
      </c>
      <c r="H1000" s="7">
        <f>L1000*'114成績輸入與落點儀表板'!$B$2+M1000*'114成績輸入與落點儀表板'!$B$3+N1000*'114成績輸入與落點儀表板'!$B$4+O1000*'114成績輸入與落點儀表板'!$B$5+P1000*'114成績輸入與落點儀表板'!$B$6+Q1000*'114成績輸入與落點儀表板'!$B$7+R1000*'114成績輸入與落點儀表板'!$B$8+S1000*'114成績輸入與落點儀表板'!$B$9+T1000*'114成績輸入與落點儀表板'!$B$10+U1000*'114成績輸入與落點儀表板'!$B$11+V1000*'114成績輸入與落點儀表板'!$B$12+W1000*'114成績輸入與落點儀表板'!$B$13+X1000*'114成績輸入與落點儀表板'!$B$14+Y1000*'114成績輸入與落點儀表板'!$B$15+Z1000*'114成績輸入與落點儀表板'!$B$16</f>
        <v>0</v>
      </c>
      <c r="I1000" s="8">
        <f t="shared" si="30"/>
        <v>-95.5</v>
      </c>
      <c r="J1000" s="2" t="str">
        <f t="shared" si="31"/>
        <v>FAIL</v>
      </c>
      <c r="K1000" s="17" t="str">
        <f>IF(AND(IF('114成績輸入與落點儀表板'!$C$2="必須採計",L1000&gt;0,IF('114成績輸入與落點儀表板'!$C$2="不可採計",L1000=0,TRUE)),IF('114成績輸入與落點儀表板'!$C$3="必須採計",M1000&gt;0,IF('114成績輸入與落點儀表板'!$C$3="不可採計",M1000=0,TRUE)),IF('114成績輸入與落點儀表板'!$C$4="必須採計",N1000&gt;0,IF('114成績輸入與落點儀表板'!$C$4="不可採計",N1000=0,TRUE)),IF('114成績輸入與落點儀表板'!$C$5="必須採計",O1000&gt;0,IF('114成績輸入與落點儀表板'!$C$5="不可採計",O1000=0,TRUE)),IF('114成績輸入與落點儀表板'!$C$6="必須採計",P1000&gt;0,IF('114成績輸入與落點儀表板'!$C$6="不可採計",P1000=0,TRUE)),IF('114成績輸入與落點儀表板'!$C$7="必須採計",Q1000&gt;0,IF('114成績輸入與落點儀表板'!$C$7="不可採計",Q1000=0,TRUE)),IF('114成績輸入與落點儀表板'!$C$8="必須採計",R1000&gt;0,IF('114成績輸入與落點儀表板'!$C$8="不可採計",R1000=0,TRUE)),IF('114成績輸入與落點儀表板'!$C$9="必須採計",S1000&gt;0,IF('114成績輸入與落點儀表板'!$C$9="不可採計",S1000=0,TRUE)),IF('114成績輸入與落點儀表板'!$C$10="必須採計",T1000&gt;0,IF('114成績輸入與落點儀表板'!$C$10="不可採計",T1000=0,TRUE)),IF('114成績輸入與落點儀表板'!$C$11="必須採計",U1000&gt;0,IF('114成績輸入與落點儀表板'!$C$11="不可採計",U1000=0,TRUE)),IF('114成績輸入與落點儀表板'!$C$12="必須採計",V1000&gt;0,IF('114成績輸入與落點儀表板'!$C$12="不可採計",V1000=0,TRUE)),IF('114成績輸入與落點儀表板'!$C$13="必須採計",W1000&gt;0,IF('114成績輸入與落點儀表板'!$C$13="不可採計",W1000=0,TRUE)),IF('114成績輸入與落點儀表板'!$C$14="必須採計",X1000&gt;0,IF('114成績輸入與落點儀表板'!$C$14="不可採計",X1000=0,TRUE)),IF('114成績輸入與落點儀表板'!$C$15="必須採計",Y1000&gt;0,IF('114成績輸入與落點儀表板'!$C$15="不可採計",Y1000=0,TRUE)),IF('114成績輸入與落點儀表板'!$C$16="必須採計",Z1000&gt;0,IF('114成績輸入與落點儀表板'!$C$16="不可採計",Z1000=0,TRUE))),"✅ 符合","❌ 不符合")</f>
        <v>✅ 符合</v>
      </c>
      <c r="L1000" s="15">
        <v>1</v>
      </c>
      <c r="M1000" s="15">
        <v>1</v>
      </c>
      <c r="N1000" s="15">
        <v>1.5</v>
      </c>
      <c r="O1000" s="15">
        <v>0</v>
      </c>
      <c r="P1000" s="15">
        <v>0</v>
      </c>
      <c r="Q1000" s="15">
        <v>0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0</v>
      </c>
      <c r="X1000" s="15">
        <v>0</v>
      </c>
      <c r="Y1000" s="15">
        <v>0</v>
      </c>
      <c r="Z1000" s="15">
        <v>0</v>
      </c>
    </row>
    <row r="1001" spans="1:26" ht="15.75" customHeight="1" x14ac:dyDescent="0.3">
      <c r="A1001" s="2" t="s">
        <v>2473</v>
      </c>
      <c r="B1001" s="6" t="s">
        <v>2452</v>
      </c>
      <c r="C1001" s="6" t="s">
        <v>2456</v>
      </c>
      <c r="D1001" s="12" t="s">
        <v>86</v>
      </c>
      <c r="E1001" s="13" t="s">
        <v>2292</v>
      </c>
      <c r="F1001" s="2">
        <v>17</v>
      </c>
      <c r="G1001" s="15">
        <v>96</v>
      </c>
      <c r="H1001" s="7">
        <f>L1001*'114成績輸入與落點儀表板'!$B$2+M1001*'114成績輸入與落點儀表板'!$B$3+N1001*'114成績輸入與落點儀表板'!$B$4+O1001*'114成績輸入與落點儀表板'!$B$5+P1001*'114成績輸入與落點儀表板'!$B$6+Q1001*'114成績輸入與落點儀表板'!$B$7+R1001*'114成績輸入與落點儀表板'!$B$8+S1001*'114成績輸入與落點儀表板'!$B$9+T1001*'114成績輸入與落點儀表板'!$B$10+U1001*'114成績輸入與落點儀表板'!$B$11+V1001*'114成績輸入與落點儀表板'!$B$12+W1001*'114成績輸入與落點儀表板'!$B$13+X1001*'114成績輸入與落點儀表板'!$B$14+Y1001*'114成績輸入與落點儀表板'!$B$15+Z1001*'114成績輸入與落點儀表板'!$B$16</f>
        <v>0</v>
      </c>
      <c r="I1001" s="8">
        <f t="shared" si="30"/>
        <v>-96</v>
      </c>
      <c r="J1001" s="2" t="str">
        <f t="shared" si="31"/>
        <v>FAIL</v>
      </c>
      <c r="K1001" s="17" t="str">
        <f>IF(AND(IF('114成績輸入與落點儀表板'!$C$2="必須採計",L1001&gt;0,IF('114成績輸入與落點儀表板'!$C$2="不可採計",L1001=0,TRUE)),IF('114成績輸入與落點儀表板'!$C$3="必須採計",M1001&gt;0,IF('114成績輸入與落點儀表板'!$C$3="不可採計",M1001=0,TRUE)),IF('114成績輸入與落點儀表板'!$C$4="必須採計",N1001&gt;0,IF('114成績輸入與落點儀表板'!$C$4="不可採計",N1001=0,TRUE)),IF('114成績輸入與落點儀表板'!$C$5="必須採計",O1001&gt;0,IF('114成績輸入與落點儀表板'!$C$5="不可採計",O1001=0,TRUE)),IF('114成績輸入與落點儀表板'!$C$6="必須採計",P1001&gt;0,IF('114成績輸入與落點儀表板'!$C$6="不可採計",P1001=0,TRUE)),IF('114成績輸入與落點儀表板'!$C$7="必須採計",Q1001&gt;0,IF('114成績輸入與落點儀表板'!$C$7="不可採計",Q1001=0,TRUE)),IF('114成績輸入與落點儀表板'!$C$8="必須採計",R1001&gt;0,IF('114成績輸入與落點儀表板'!$C$8="不可採計",R1001=0,TRUE)),IF('114成績輸入與落點儀表板'!$C$9="必須採計",S1001&gt;0,IF('114成績輸入與落點儀表板'!$C$9="不可採計",S1001=0,TRUE)),IF('114成績輸入與落點儀表板'!$C$10="必須採計",T1001&gt;0,IF('114成績輸入與落點儀表板'!$C$10="不可採計",T1001=0,TRUE)),IF('114成績輸入與落點儀表板'!$C$11="必須採計",U1001&gt;0,IF('114成績輸入與落點儀表板'!$C$11="不可採計",U1001=0,TRUE)),IF('114成績輸入與落點儀表板'!$C$12="必須採計",V1001&gt;0,IF('114成績輸入與落點儀表板'!$C$12="不可採計",V1001=0,TRUE)),IF('114成績輸入與落點儀表板'!$C$13="必須採計",W1001&gt;0,IF('114成績輸入與落點儀表板'!$C$13="不可採計",W1001=0,TRUE)),IF('114成績輸入與落點儀表板'!$C$14="必須採計",X1001&gt;0,IF('114成績輸入與落點儀表板'!$C$14="不可採計",X1001=0,TRUE)),IF('114成績輸入與落點儀表板'!$C$15="必須採計",Y1001&gt;0,IF('114成績輸入與落點儀表板'!$C$15="不可採計",Y1001=0,TRUE)),IF('114成績輸入與落點儀表板'!$C$16="必須採計",Z1001&gt;0,IF('114成績輸入與落點儀表板'!$C$16="不可採計",Z1001=0,TRUE))),"✅ 符合","❌ 不符合")</f>
        <v>✅ 符合</v>
      </c>
      <c r="L1001" s="15">
        <v>1</v>
      </c>
      <c r="M1001" s="15">
        <v>1</v>
      </c>
      <c r="N1001" s="15">
        <v>1.5</v>
      </c>
      <c r="O1001" s="15">
        <v>0</v>
      </c>
      <c r="P1001" s="15">
        <v>0</v>
      </c>
      <c r="Q1001" s="15">
        <v>0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0</v>
      </c>
      <c r="X1001" s="15">
        <v>0</v>
      </c>
      <c r="Y1001" s="15">
        <v>0</v>
      </c>
      <c r="Z1001" s="15">
        <v>0</v>
      </c>
    </row>
    <row r="1002" spans="1:26" ht="15.75" customHeight="1" x14ac:dyDescent="0.3">
      <c r="A1002" s="2" t="s">
        <v>2474</v>
      </c>
      <c r="B1002" s="6" t="s">
        <v>2452</v>
      </c>
      <c r="C1002" s="6" t="s">
        <v>824</v>
      </c>
      <c r="D1002" s="12" t="s">
        <v>86</v>
      </c>
      <c r="E1002" s="13" t="s">
        <v>4213</v>
      </c>
      <c r="F1002" s="2">
        <v>14</v>
      </c>
      <c r="G1002" s="15">
        <v>107</v>
      </c>
      <c r="H1002" s="7">
        <f>L1002*'114成績輸入與落點儀表板'!$B$2+M1002*'114成績輸入與落點儀表板'!$B$3+N1002*'114成績輸入與落點儀表板'!$B$4+O1002*'114成績輸入與落點儀表板'!$B$5+P1002*'114成績輸入與落點儀表板'!$B$6+Q1002*'114成績輸入與落點儀表板'!$B$7+R1002*'114成績輸入與落點儀表板'!$B$8+S1002*'114成績輸入與落點儀表板'!$B$9+T1002*'114成績輸入與落點儀表板'!$B$10+U1002*'114成績輸入與落點儀表板'!$B$11+V1002*'114成績輸入與落點儀表板'!$B$12+W1002*'114成績輸入與落點儀表板'!$B$13+X1002*'114成績輸入與落點儀表板'!$B$14+Y1002*'114成績輸入與落點儀表板'!$B$15+Z1002*'114成績輸入與落點儀表板'!$B$16</f>
        <v>0</v>
      </c>
      <c r="I1002" s="8">
        <f t="shared" si="30"/>
        <v>-107</v>
      </c>
      <c r="J1002" s="2" t="str">
        <f t="shared" si="31"/>
        <v>FAIL</v>
      </c>
      <c r="K1002" s="17" t="str">
        <f>IF(AND(IF('114成績輸入與落點儀表板'!$C$2="必須採計",L1002&gt;0,IF('114成績輸入與落點儀表板'!$C$2="不可採計",L1002=0,TRUE)),IF('114成績輸入與落點儀表板'!$C$3="必須採計",M1002&gt;0,IF('114成績輸入與落點儀表板'!$C$3="不可採計",M1002=0,TRUE)),IF('114成績輸入與落點儀表板'!$C$4="必須採計",N1002&gt;0,IF('114成績輸入與落點儀表板'!$C$4="不可採計",N1002=0,TRUE)),IF('114成績輸入與落點儀表板'!$C$5="必須採計",O1002&gt;0,IF('114成績輸入與落點儀表板'!$C$5="不可採計",O1002=0,TRUE)),IF('114成績輸入與落點儀表板'!$C$6="必須採計",P1002&gt;0,IF('114成績輸入與落點儀表板'!$C$6="不可採計",P1002=0,TRUE)),IF('114成績輸入與落點儀表板'!$C$7="必須採計",Q1002&gt;0,IF('114成績輸入與落點儀表板'!$C$7="不可採計",Q1002=0,TRUE)),IF('114成績輸入與落點儀表板'!$C$8="必須採計",R1002&gt;0,IF('114成績輸入與落點儀表板'!$C$8="不可採計",R1002=0,TRUE)),IF('114成績輸入與落點儀表板'!$C$9="必須採計",S1002&gt;0,IF('114成績輸入與落點儀表板'!$C$9="不可採計",S1002=0,TRUE)),IF('114成績輸入與落點儀表板'!$C$10="必須採計",T1002&gt;0,IF('114成績輸入與落點儀表板'!$C$10="不可採計",T1002=0,TRUE)),IF('114成績輸入與落點儀表板'!$C$11="必須採計",U1002&gt;0,IF('114成績輸入與落點儀表板'!$C$11="不可採計",U1002=0,TRUE)),IF('114成績輸入與落點儀表板'!$C$12="必須採計",V1002&gt;0,IF('114成績輸入與落點儀表板'!$C$12="不可採計",V1002=0,TRUE)),IF('114成績輸入與落點儀表板'!$C$13="必須採計",W1002&gt;0,IF('114成績輸入與落點儀表板'!$C$13="不可採計",W1002=0,TRUE)),IF('114成績輸入與落點儀表板'!$C$14="必須採計",X1002&gt;0,IF('114成績輸入與落點儀表板'!$C$14="不可採計",X1002=0,TRUE)),IF('114成績輸入與落點儀表板'!$C$15="必須採計",Y1002&gt;0,IF('114成績輸入與落點儀表板'!$C$15="不可採計",Y1002=0,TRUE)),IF('114成績輸入與落點儀表板'!$C$16="必須採計",Z1002&gt;0,IF('114成績輸入與落點儀表板'!$C$16="不可採計",Z1002=0,TRUE))),"✅ 符合","❌ 不符合")</f>
        <v>❌ 不符合</v>
      </c>
      <c r="L1002" s="15">
        <v>0</v>
      </c>
      <c r="M1002" s="15">
        <v>1</v>
      </c>
      <c r="N1002" s="15">
        <v>1</v>
      </c>
      <c r="O1002" s="15">
        <v>0</v>
      </c>
      <c r="P1002" s="15">
        <v>0</v>
      </c>
      <c r="Q1002" s="15">
        <v>0</v>
      </c>
      <c r="R1002" s="15">
        <v>1</v>
      </c>
      <c r="S1002" s="15">
        <v>1</v>
      </c>
      <c r="T1002" s="15">
        <v>0</v>
      </c>
      <c r="U1002" s="15">
        <v>0</v>
      </c>
      <c r="V1002" s="15">
        <v>0</v>
      </c>
      <c r="W1002" s="15">
        <v>0</v>
      </c>
      <c r="X1002" s="15">
        <v>0</v>
      </c>
      <c r="Y1002" s="15">
        <v>0</v>
      </c>
      <c r="Z1002" s="15">
        <v>0</v>
      </c>
    </row>
    <row r="1003" spans="1:26" ht="15.75" customHeight="1" x14ac:dyDescent="0.3">
      <c r="A1003" s="2" t="s">
        <v>2476</v>
      </c>
      <c r="B1003" s="6" t="s">
        <v>2452</v>
      </c>
      <c r="C1003" s="6" t="s">
        <v>2459</v>
      </c>
      <c r="D1003" s="12" t="s">
        <v>103</v>
      </c>
      <c r="E1003" s="13" t="s">
        <v>4213</v>
      </c>
      <c r="F1003" s="2">
        <v>11</v>
      </c>
      <c r="G1003" s="15">
        <v>112</v>
      </c>
      <c r="H1003" s="7">
        <f>L1003*'114成績輸入與落點儀表板'!$B$2+M1003*'114成績輸入與落點儀表板'!$B$3+N1003*'114成績輸入與落點儀表板'!$B$4+O1003*'114成績輸入與落點儀表板'!$B$5+P1003*'114成績輸入與落點儀表板'!$B$6+Q1003*'114成績輸入與落點儀表板'!$B$7+R1003*'114成績輸入與落點儀表板'!$B$8+S1003*'114成績輸入與落點儀表板'!$B$9+T1003*'114成績輸入與落點儀表板'!$B$10+U1003*'114成績輸入與落點儀表板'!$B$11+V1003*'114成績輸入與落點儀表板'!$B$12+W1003*'114成績輸入與落點儀表板'!$B$13+X1003*'114成績輸入與落點儀表板'!$B$14+Y1003*'114成績輸入與落點儀表板'!$B$15+Z1003*'114成績輸入與落點儀表板'!$B$16</f>
        <v>0</v>
      </c>
      <c r="I1003" s="8">
        <f t="shared" si="30"/>
        <v>-112</v>
      </c>
      <c r="J1003" s="2" t="str">
        <f t="shared" si="31"/>
        <v>FAIL</v>
      </c>
      <c r="K1003" s="17" t="str">
        <f>IF(AND(IF('114成績輸入與落點儀表板'!$C$2="必須採計",L1003&gt;0,IF('114成績輸入與落點儀表板'!$C$2="不可採計",L1003=0,TRUE)),IF('114成績輸入與落點儀表板'!$C$3="必須採計",M1003&gt;0,IF('114成績輸入與落點儀表板'!$C$3="不可採計",M1003=0,TRUE)),IF('114成績輸入與落點儀表板'!$C$4="必須採計",N1003&gt;0,IF('114成績輸入與落點儀表板'!$C$4="不可採計",N1003=0,TRUE)),IF('114成績輸入與落點儀表板'!$C$5="必須採計",O1003&gt;0,IF('114成績輸入與落點儀表板'!$C$5="不可採計",O1003=0,TRUE)),IF('114成績輸入與落點儀表板'!$C$6="必須採計",P1003&gt;0,IF('114成績輸入與落點儀表板'!$C$6="不可採計",P1003=0,TRUE)),IF('114成績輸入與落點儀表板'!$C$7="必須採計",Q1003&gt;0,IF('114成績輸入與落點儀表板'!$C$7="不可採計",Q1003=0,TRUE)),IF('114成績輸入與落點儀表板'!$C$8="必須採計",R1003&gt;0,IF('114成績輸入與落點儀表板'!$C$8="不可採計",R1003=0,TRUE)),IF('114成績輸入與落點儀表板'!$C$9="必須採計",S1003&gt;0,IF('114成績輸入與落點儀表板'!$C$9="不可採計",S1003=0,TRUE)),IF('114成績輸入與落點儀表板'!$C$10="必須採計",T1003&gt;0,IF('114成績輸入與落點儀表板'!$C$10="不可採計",T1003=0,TRUE)),IF('114成績輸入與落點儀表板'!$C$11="必須採計",U1003&gt;0,IF('114成績輸入與落點儀表板'!$C$11="不可採計",U1003=0,TRUE)),IF('114成績輸入與落點儀表板'!$C$12="必須採計",V1003&gt;0,IF('114成績輸入與落點儀表板'!$C$12="不可採計",V1003=0,TRUE)),IF('114成績輸入與落點儀表板'!$C$13="必須採計",W1003&gt;0,IF('114成績輸入與落點儀表板'!$C$13="不可採計",W1003=0,TRUE)),IF('114成績輸入與落點儀表板'!$C$14="必須採計",X1003&gt;0,IF('114成績輸入與落點儀表板'!$C$14="不可採計",X1003=0,TRUE)),IF('114成績輸入與落點儀表板'!$C$15="必須採計",Y1003&gt;0,IF('114成績輸入與落點儀表板'!$C$15="不可採計",Y1003=0,TRUE)),IF('114成績輸入與落點儀表板'!$C$16="必須採計",Z1003&gt;0,IF('114成績輸入與落點儀表板'!$C$16="不可採計",Z1003=0,TRUE))),"✅ 符合","❌ 不符合")</f>
        <v>❌ 不符合</v>
      </c>
      <c r="L1003" s="15">
        <v>0</v>
      </c>
      <c r="M1003" s="15">
        <v>1</v>
      </c>
      <c r="N1003" s="15">
        <v>1</v>
      </c>
      <c r="O1003" s="15">
        <v>0</v>
      </c>
      <c r="P1003" s="15">
        <v>0</v>
      </c>
      <c r="Q1003" s="15">
        <v>0</v>
      </c>
      <c r="R1003" s="15">
        <v>1</v>
      </c>
      <c r="S1003" s="15">
        <v>1</v>
      </c>
      <c r="T1003" s="15">
        <v>0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0</v>
      </c>
    </row>
    <row r="1004" spans="1:26" ht="15.75" customHeight="1" x14ac:dyDescent="0.3">
      <c r="A1004" s="2" t="s">
        <v>2478</v>
      </c>
      <c r="B1004" s="6" t="s">
        <v>2452</v>
      </c>
      <c r="C1004" s="6" t="s">
        <v>92</v>
      </c>
      <c r="D1004" s="12" t="s">
        <v>86</v>
      </c>
      <c r="E1004" s="13" t="s">
        <v>832</v>
      </c>
      <c r="F1004" s="2">
        <v>29</v>
      </c>
      <c r="G1004" s="15">
        <v>127</v>
      </c>
      <c r="H1004" s="7">
        <f>L1004*'114成績輸入與落點儀表板'!$B$2+M1004*'114成績輸入與落點儀表板'!$B$3+N1004*'114成績輸入與落點儀表板'!$B$4+O1004*'114成績輸入與落點儀表板'!$B$5+P1004*'114成績輸入與落點儀表板'!$B$6+Q1004*'114成績輸入與落點儀表板'!$B$7+R1004*'114成績輸入與落點儀表板'!$B$8+S1004*'114成績輸入與落點儀表板'!$B$9+T1004*'114成績輸入與落點儀表板'!$B$10+U1004*'114成績輸入與落點儀表板'!$B$11+V1004*'114成績輸入與落點儀表板'!$B$12+W1004*'114成績輸入與落點儀表板'!$B$13+X1004*'114成績輸入與落點儀表板'!$B$14+Y1004*'114成績輸入與落點儀表板'!$B$15+Z1004*'114成績輸入與落點儀表板'!$B$16</f>
        <v>0</v>
      </c>
      <c r="I1004" s="8">
        <f t="shared" si="30"/>
        <v>-127</v>
      </c>
      <c r="J1004" s="2" t="str">
        <f t="shared" si="31"/>
        <v>FAIL</v>
      </c>
      <c r="K1004" s="17" t="str">
        <f>IF(AND(IF('114成績輸入與落點儀表板'!$C$2="必須採計",L1004&gt;0,IF('114成績輸入與落點儀表板'!$C$2="不可採計",L1004=0,TRUE)),IF('114成績輸入與落點儀表板'!$C$3="必須採計",M1004&gt;0,IF('114成績輸入與落點儀表板'!$C$3="不可採計",M1004=0,TRUE)),IF('114成績輸入與落點儀表板'!$C$4="必須採計",N1004&gt;0,IF('114成績輸入與落點儀表板'!$C$4="不可採計",N1004=0,TRUE)),IF('114成績輸入與落點儀表板'!$C$5="必須採計",O1004&gt;0,IF('114成績輸入與落點儀表板'!$C$5="不可採計",O1004=0,TRUE)),IF('114成績輸入與落點儀表板'!$C$6="必須採計",P1004&gt;0,IF('114成績輸入與落點儀表板'!$C$6="不可採計",P1004=0,TRUE)),IF('114成績輸入與落點儀表板'!$C$7="必須採計",Q1004&gt;0,IF('114成績輸入與落點儀表板'!$C$7="不可採計",Q1004=0,TRUE)),IF('114成績輸入與落點儀表板'!$C$8="必須採計",R1004&gt;0,IF('114成績輸入與落點儀表板'!$C$8="不可採計",R1004=0,TRUE)),IF('114成績輸入與落點儀表板'!$C$9="必須採計",S1004&gt;0,IF('114成績輸入與落點儀表板'!$C$9="不可採計",S1004=0,TRUE)),IF('114成績輸入與落點儀表板'!$C$10="必須採計",T1004&gt;0,IF('114成績輸入與落點儀表板'!$C$10="不可採計",T1004=0,TRUE)),IF('114成績輸入與落點儀表板'!$C$11="必須採計",U1004&gt;0,IF('114成績輸入與落點儀表板'!$C$11="不可採計",U1004=0,TRUE)),IF('114成績輸入與落點儀表板'!$C$12="必須採計",V1004&gt;0,IF('114成績輸入與落點儀表板'!$C$12="不可採計",V1004=0,TRUE)),IF('114成績輸入與落點儀表板'!$C$13="必須採計",W1004&gt;0,IF('114成績輸入與落點儀表板'!$C$13="不可採計",W1004=0,TRUE)),IF('114成績輸入與落點儀表板'!$C$14="必須採計",X1004&gt;0,IF('114成績輸入與落點儀表板'!$C$14="不可採計",X1004=0,TRUE)),IF('114成績輸入與落點儀表板'!$C$15="必須採計",Y1004&gt;0,IF('114成績輸入與落點儀表板'!$C$15="不可採計",Y1004=0,TRUE)),IF('114成績輸入與落點儀表板'!$C$16="必須採計",Z1004&gt;0,IF('114成績輸入與落點儀表板'!$C$16="不可採計",Z1004=0,TRUE))),"✅ 符合","❌ 不符合")</f>
        <v>❌ 不符合</v>
      </c>
      <c r="L1004" s="15">
        <v>0</v>
      </c>
      <c r="M1004" s="15">
        <v>1</v>
      </c>
      <c r="N1004" s="15">
        <v>1</v>
      </c>
      <c r="O1004" s="15">
        <v>0</v>
      </c>
      <c r="P1004" s="15">
        <v>0</v>
      </c>
      <c r="Q1004" s="15">
        <v>0</v>
      </c>
      <c r="R1004" s="15">
        <v>1</v>
      </c>
      <c r="S1004" s="15">
        <v>2</v>
      </c>
      <c r="T1004" s="15">
        <v>0</v>
      </c>
      <c r="U1004" s="15">
        <v>0</v>
      </c>
      <c r="V1004" s="15">
        <v>0</v>
      </c>
      <c r="W1004" s="15">
        <v>0</v>
      </c>
      <c r="X1004" s="15">
        <v>0</v>
      </c>
      <c r="Y1004" s="15">
        <v>0</v>
      </c>
      <c r="Z1004" s="15">
        <v>0</v>
      </c>
    </row>
    <row r="1005" spans="1:26" ht="15.75" customHeight="1" x14ac:dyDescent="0.3">
      <c r="A1005" s="2" t="s">
        <v>2479</v>
      </c>
      <c r="B1005" s="6" t="s">
        <v>2452</v>
      </c>
      <c r="C1005" s="6" t="s">
        <v>255</v>
      </c>
      <c r="D1005" s="12" t="s">
        <v>4062</v>
      </c>
      <c r="E1005" s="13" t="s">
        <v>2463</v>
      </c>
      <c r="F1005" s="2">
        <v>26</v>
      </c>
      <c r="G1005" s="15">
        <v>164</v>
      </c>
      <c r="H1005" s="7">
        <f>L1005*'114成績輸入與落點儀表板'!$B$2+M1005*'114成績輸入與落點儀表板'!$B$3+N1005*'114成績輸入與落點儀表板'!$B$4+O1005*'114成績輸入與落點儀表板'!$B$5+P1005*'114成績輸入與落點儀表板'!$B$6+Q1005*'114成績輸入與落點儀表板'!$B$7+R1005*'114成績輸入與落點儀表板'!$B$8+S1005*'114成績輸入與落點儀表板'!$B$9+T1005*'114成績輸入與落點儀表板'!$B$10+U1005*'114成績輸入與落點儀表板'!$B$11+V1005*'114成績輸入與落點儀表板'!$B$12+W1005*'114成績輸入與落點儀表板'!$B$13+X1005*'114成績輸入與落點儀表板'!$B$14+Y1005*'114成績輸入與落點儀表板'!$B$15+Z1005*'114成績輸入與落點儀表板'!$B$16</f>
        <v>0</v>
      </c>
      <c r="I1005" s="8">
        <f t="shared" si="30"/>
        <v>-164</v>
      </c>
      <c r="J1005" s="2" t="str">
        <f t="shared" si="31"/>
        <v>FAIL</v>
      </c>
      <c r="K1005" s="17" t="str">
        <f>IF(AND(IF('114成績輸入與落點儀表板'!$C$2="必須採計",L1005&gt;0,IF('114成績輸入與落點儀表板'!$C$2="不可採計",L1005=0,TRUE)),IF('114成績輸入與落點儀表板'!$C$3="必須採計",M1005&gt;0,IF('114成績輸入與落點儀表板'!$C$3="不可採計",M1005=0,TRUE)),IF('114成績輸入與落點儀表板'!$C$4="必須採計",N1005&gt;0,IF('114成績輸入與落點儀表板'!$C$4="不可採計",N1005=0,TRUE)),IF('114成績輸入與落點儀表板'!$C$5="必須採計",O1005&gt;0,IF('114成績輸入與落點儀表板'!$C$5="不可採計",O1005=0,TRUE)),IF('114成績輸入與落點儀表板'!$C$6="必須採計",P1005&gt;0,IF('114成績輸入與落點儀表板'!$C$6="不可採計",P1005=0,TRUE)),IF('114成績輸入與落點儀表板'!$C$7="必須採計",Q1005&gt;0,IF('114成績輸入與落點儀表板'!$C$7="不可採計",Q1005=0,TRUE)),IF('114成績輸入與落點儀表板'!$C$8="必須採計",R1005&gt;0,IF('114成績輸入與落點儀表板'!$C$8="不可採計",R1005=0,TRUE)),IF('114成績輸入與落點儀表板'!$C$9="必須採計",S1005&gt;0,IF('114成績輸入與落點儀表板'!$C$9="不可採計",S1005=0,TRUE)),IF('114成績輸入與落點儀表板'!$C$10="必須採計",T1005&gt;0,IF('114成績輸入與落點儀表板'!$C$10="不可採計",T1005=0,TRUE)),IF('114成績輸入與落點儀表板'!$C$11="必須採計",U1005&gt;0,IF('114成績輸入與落點儀表板'!$C$11="不可採計",U1005=0,TRUE)),IF('114成績輸入與落點儀表板'!$C$12="必須採計",V1005&gt;0,IF('114成績輸入與落點儀表板'!$C$12="不可採計",V1005=0,TRUE)),IF('114成績輸入與落點儀表板'!$C$13="必須採計",W1005&gt;0,IF('114成績輸入與落點儀表板'!$C$13="不可採計",W1005=0,TRUE)),IF('114成績輸入與落點儀表板'!$C$14="必須採計",X1005&gt;0,IF('114成績輸入與落點儀表板'!$C$14="不可採計",X1005=0,TRUE)),IF('114成績輸入與落點儀表板'!$C$15="必須採計",Y1005&gt;0,IF('114成績輸入與落點儀表板'!$C$15="不可採計",Y1005=0,TRUE)),IF('114成績輸入與落點儀表板'!$C$16="必須採計",Z1005&gt;0,IF('114成績輸入與落點儀表板'!$C$16="不可採計",Z1005=0,TRUE))),"✅ 符合","❌ 不符合")</f>
        <v>✅ 符合</v>
      </c>
      <c r="L1005" s="15">
        <v>1</v>
      </c>
      <c r="M1005" s="15">
        <v>1.75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1.5</v>
      </c>
      <c r="T1005" s="15">
        <v>1.75</v>
      </c>
      <c r="U1005" s="15">
        <v>0</v>
      </c>
      <c r="V1005" s="15">
        <v>0</v>
      </c>
      <c r="W1005" s="15">
        <v>0</v>
      </c>
      <c r="X1005" s="15">
        <v>0</v>
      </c>
      <c r="Y1005" s="15">
        <v>0</v>
      </c>
      <c r="Z1005" s="15">
        <v>0</v>
      </c>
    </row>
    <row r="1006" spans="1:26" ht="15.75" customHeight="1" x14ac:dyDescent="0.3">
      <c r="A1006" s="2" t="s">
        <v>2481</v>
      </c>
      <c r="B1006" s="6" t="s">
        <v>2452</v>
      </c>
      <c r="C1006" s="6" t="s">
        <v>2465</v>
      </c>
      <c r="D1006" s="12" t="s">
        <v>73</v>
      </c>
      <c r="E1006" s="13" t="s">
        <v>1494</v>
      </c>
      <c r="F1006" s="2">
        <v>24</v>
      </c>
      <c r="G1006" s="15">
        <v>137.5</v>
      </c>
      <c r="H1006" s="7">
        <f>L1006*'114成績輸入與落點儀表板'!$B$2+M1006*'114成績輸入與落點儀表板'!$B$3+N1006*'114成績輸入與落點儀表板'!$B$4+O1006*'114成績輸入與落點儀表板'!$B$5+P1006*'114成績輸入與落點儀表板'!$B$6+Q1006*'114成績輸入與落點儀表板'!$B$7+R1006*'114成績輸入與落點儀表板'!$B$8+S1006*'114成績輸入與落點儀表板'!$B$9+T1006*'114成績輸入與落點儀表板'!$B$10+U1006*'114成績輸入與落點儀表板'!$B$11+V1006*'114成績輸入與落點儀表板'!$B$12+W1006*'114成績輸入與落點儀表板'!$B$13+X1006*'114成績輸入與落點儀表板'!$B$14+Y1006*'114成績輸入與落點儀表板'!$B$15+Z1006*'114成績輸入與落點儀表板'!$B$16</f>
        <v>0</v>
      </c>
      <c r="I1006" s="8">
        <f t="shared" si="30"/>
        <v>-137.5</v>
      </c>
      <c r="J1006" s="2" t="str">
        <f t="shared" si="31"/>
        <v>FAIL</v>
      </c>
      <c r="K1006" s="17" t="str">
        <f>IF(AND(IF('114成績輸入與落點儀表板'!$C$2="必須採計",L1006&gt;0,IF('114成績輸入與落點儀表板'!$C$2="不可採計",L1006=0,TRUE)),IF('114成績輸入與落點儀表板'!$C$3="必須採計",M1006&gt;0,IF('114成績輸入與落點儀表板'!$C$3="不可採計",M1006=0,TRUE)),IF('114成績輸入與落點儀表板'!$C$4="必須採計",N1006&gt;0,IF('114成績輸入與落點儀表板'!$C$4="不可採計",N1006=0,TRUE)),IF('114成績輸入與落點儀表板'!$C$5="必須採計",O1006&gt;0,IF('114成績輸入與落點儀表板'!$C$5="不可採計",O1006=0,TRUE)),IF('114成績輸入與落點儀表板'!$C$6="必須採計",P1006&gt;0,IF('114成績輸入與落點儀表板'!$C$6="不可採計",P1006=0,TRUE)),IF('114成績輸入與落點儀表板'!$C$7="必須採計",Q1006&gt;0,IF('114成績輸入與落點儀表板'!$C$7="不可採計",Q1006=0,TRUE)),IF('114成績輸入與落點儀表板'!$C$8="必須採計",R1006&gt;0,IF('114成績輸入與落點儀表板'!$C$8="不可採計",R1006=0,TRUE)),IF('114成績輸入與落點儀表板'!$C$9="必須採計",S1006&gt;0,IF('114成績輸入與落點儀表板'!$C$9="不可採計",S1006=0,TRUE)),IF('114成績輸入與落點儀表板'!$C$10="必須採計",T1006&gt;0,IF('114成績輸入與落點儀表板'!$C$10="不可採計",T1006=0,TRUE)),IF('114成績輸入與落點儀表板'!$C$11="必須採計",U1006&gt;0,IF('114成績輸入與落點儀表板'!$C$11="不可採計",U1006=0,TRUE)),IF('114成績輸入與落點儀表板'!$C$12="必須採計",V1006&gt;0,IF('114成績輸入與落點儀表板'!$C$12="不可採計",V1006=0,TRUE)),IF('114成績輸入與落點儀表板'!$C$13="必須採計",W1006&gt;0,IF('114成績輸入與落點儀表板'!$C$13="不可採計",W1006=0,TRUE)),IF('114成績輸入與落點儀表板'!$C$14="必須採計",X1006&gt;0,IF('114成績輸入與落點儀表板'!$C$14="不可採計",X1006=0,TRUE)),IF('114成績輸入與落點儀表板'!$C$15="必須採計",Y1006&gt;0,IF('114成績輸入與落點儀表板'!$C$15="不可採計",Y1006=0,TRUE)),IF('114成績輸入與落點儀表板'!$C$16="必須採計",Z1006&gt;0,IF('114成績輸入與落點儀表板'!$C$16="不可採計",Z1006=0,TRUE))),"✅ 符合","❌ 不符合")</f>
        <v>✅ 符合</v>
      </c>
      <c r="L1006" s="15">
        <v>1</v>
      </c>
      <c r="M1006" s="15">
        <v>1.25</v>
      </c>
      <c r="N1006" s="15">
        <v>1.5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0</v>
      </c>
      <c r="V1006" s="15">
        <v>0</v>
      </c>
      <c r="W1006" s="15">
        <v>0</v>
      </c>
      <c r="X1006" s="15">
        <v>0</v>
      </c>
      <c r="Y1006" s="15">
        <v>0</v>
      </c>
      <c r="Z1006" s="15">
        <v>0</v>
      </c>
    </row>
    <row r="1007" spans="1:26" ht="15.75" customHeight="1" x14ac:dyDescent="0.3">
      <c r="A1007" s="2" t="s">
        <v>2482</v>
      </c>
      <c r="B1007" s="6" t="s">
        <v>2452</v>
      </c>
      <c r="C1007" s="6" t="s">
        <v>2467</v>
      </c>
      <c r="D1007" s="12" t="s">
        <v>73</v>
      </c>
      <c r="E1007" s="13" t="s">
        <v>2468</v>
      </c>
      <c r="F1007" s="2">
        <v>10</v>
      </c>
      <c r="G1007" s="15">
        <v>140.25</v>
      </c>
      <c r="H1007" s="7">
        <f>L1007*'114成績輸入與落點儀表板'!$B$2+M1007*'114成績輸入與落點儀表板'!$B$3+N1007*'114成績輸入與落點儀表板'!$B$4+O1007*'114成績輸入與落點儀表板'!$B$5+P1007*'114成績輸入與落點儀表板'!$B$6+Q1007*'114成績輸入與落點儀表板'!$B$7+R1007*'114成績輸入與落點儀表板'!$B$8+S1007*'114成績輸入與落點儀表板'!$B$9+T1007*'114成績輸入與落點儀表板'!$B$10+U1007*'114成績輸入與落點儀表板'!$B$11+V1007*'114成績輸入與落點儀表板'!$B$12+W1007*'114成績輸入與落點儀表板'!$B$13+X1007*'114成績輸入與落點儀表板'!$B$14+Y1007*'114成績輸入與落點儀表板'!$B$15+Z1007*'114成績輸入與落點儀表板'!$B$16</f>
        <v>0</v>
      </c>
      <c r="I1007" s="8">
        <f t="shared" si="30"/>
        <v>-140.25</v>
      </c>
      <c r="J1007" s="2" t="str">
        <f t="shared" si="31"/>
        <v>FAIL</v>
      </c>
      <c r="K1007" s="17" t="str">
        <f>IF(AND(IF('114成績輸入與落點儀表板'!$C$2="必須採計",L1007&gt;0,IF('114成績輸入與落點儀表板'!$C$2="不可採計",L1007=0,TRUE)),IF('114成績輸入與落點儀表板'!$C$3="必須採計",M1007&gt;0,IF('114成績輸入與落點儀表板'!$C$3="不可採計",M1007=0,TRUE)),IF('114成績輸入與落點儀表板'!$C$4="必須採計",N1007&gt;0,IF('114成績輸入與落點儀表板'!$C$4="不可採計",N1007=0,TRUE)),IF('114成績輸入與落點儀表板'!$C$5="必須採計",O1007&gt;0,IF('114成績輸入與落點儀表板'!$C$5="不可採計",O1007=0,TRUE)),IF('114成績輸入與落點儀表板'!$C$6="必須採計",P1007&gt;0,IF('114成績輸入與落點儀表板'!$C$6="不可採計",P1007=0,TRUE)),IF('114成績輸入與落點儀表板'!$C$7="必須採計",Q1007&gt;0,IF('114成績輸入與落點儀表板'!$C$7="不可採計",Q1007=0,TRUE)),IF('114成績輸入與落點儀表板'!$C$8="必須採計",R1007&gt;0,IF('114成績輸入與落點儀表板'!$C$8="不可採計",R1007=0,TRUE)),IF('114成績輸入與落點儀表板'!$C$9="必須採計",S1007&gt;0,IF('114成績輸入與落點儀表板'!$C$9="不可採計",S1007=0,TRUE)),IF('114成績輸入與落點儀表板'!$C$10="必須採計",T1007&gt;0,IF('114成績輸入與落點儀表板'!$C$10="不可採計",T1007=0,TRUE)),IF('114成績輸入與落點儀表板'!$C$11="必須採計",U1007&gt;0,IF('114成績輸入與落點儀表板'!$C$11="不可採計",U1007=0,TRUE)),IF('114成績輸入與落點儀表板'!$C$12="必須採計",V1007&gt;0,IF('114成績輸入與落點儀表板'!$C$12="不可採計",V1007=0,TRUE)),IF('114成績輸入與落點儀表板'!$C$13="必須採計",W1007&gt;0,IF('114成績輸入與落點儀表板'!$C$13="不可採計",W1007=0,TRUE)),IF('114成績輸入與落點儀表板'!$C$14="必須採計",X1007&gt;0,IF('114成績輸入與落點儀表板'!$C$14="不可採計",X1007=0,TRUE)),IF('114成績輸入與落點儀表板'!$C$15="必須採計",Y1007&gt;0,IF('114成績輸入與落點儀表板'!$C$15="不可採計",Y1007=0,TRUE)),IF('114成績輸入與落點儀表板'!$C$16="必須採計",Z1007&gt;0,IF('114成績輸入與落點儀表板'!$C$16="不可採計",Z1007=0,TRUE))),"✅ 符合","❌ 不符合")</f>
        <v>✅ 符合</v>
      </c>
      <c r="L1007" s="15">
        <v>1</v>
      </c>
      <c r="M1007" s="15">
        <v>1.5</v>
      </c>
      <c r="N1007" s="15">
        <v>1.25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0</v>
      </c>
    </row>
    <row r="1008" spans="1:26" ht="15.75" customHeight="1" x14ac:dyDescent="0.3">
      <c r="A1008" s="2" t="s">
        <v>2484</v>
      </c>
      <c r="B1008" s="6" t="s">
        <v>2452</v>
      </c>
      <c r="C1008" s="6" t="s">
        <v>2470</v>
      </c>
      <c r="D1008" s="12" t="s">
        <v>103</v>
      </c>
      <c r="E1008" s="13" t="s">
        <v>595</v>
      </c>
      <c r="F1008" s="2">
        <v>18</v>
      </c>
      <c r="G1008" s="15">
        <v>111</v>
      </c>
      <c r="H1008" s="7">
        <f>L1008*'114成績輸入與落點儀表板'!$B$2+M1008*'114成績輸入與落點儀表板'!$B$3+N1008*'114成績輸入與落點儀表板'!$B$4+O1008*'114成績輸入與落點儀表板'!$B$5+P1008*'114成績輸入與落點儀表板'!$B$6+Q1008*'114成績輸入與落點儀表板'!$B$7+R1008*'114成績輸入與落點儀表板'!$B$8+S1008*'114成績輸入與落點儀表板'!$B$9+T1008*'114成績輸入與落點儀表板'!$B$10+U1008*'114成績輸入與落點儀表板'!$B$11+V1008*'114成績輸入與落點儀表板'!$B$12+W1008*'114成績輸入與落點儀表板'!$B$13+X1008*'114成績輸入與落點儀表板'!$B$14+Y1008*'114成績輸入與落點儀表板'!$B$15+Z1008*'114成績輸入與落點儀表板'!$B$16</f>
        <v>0</v>
      </c>
      <c r="I1008" s="8">
        <f t="shared" si="30"/>
        <v>-111</v>
      </c>
      <c r="J1008" s="2" t="str">
        <f t="shared" si="31"/>
        <v>FAIL</v>
      </c>
      <c r="K1008" s="17" t="str">
        <f>IF(AND(IF('114成績輸入與落點儀表板'!$C$2="必須採計",L1008&gt;0,IF('114成績輸入與落點儀表板'!$C$2="不可採計",L1008=0,TRUE)),IF('114成績輸入與落點儀表板'!$C$3="必須採計",M1008&gt;0,IF('114成績輸入與落點儀表板'!$C$3="不可採計",M1008=0,TRUE)),IF('114成績輸入與落點儀表板'!$C$4="必須採計",N1008&gt;0,IF('114成績輸入與落點儀表板'!$C$4="不可採計",N1008=0,TRUE)),IF('114成績輸入與落點儀表板'!$C$5="必須採計",O1008&gt;0,IF('114成績輸入與落點儀表板'!$C$5="不可採計",O1008=0,TRUE)),IF('114成績輸入與落點儀表板'!$C$6="必須採計",P1008&gt;0,IF('114成績輸入與落點儀表板'!$C$6="不可採計",P1008=0,TRUE)),IF('114成績輸入與落點儀表板'!$C$7="必須採計",Q1008&gt;0,IF('114成績輸入與落點儀表板'!$C$7="不可採計",Q1008=0,TRUE)),IF('114成績輸入與落點儀表板'!$C$8="必須採計",R1008&gt;0,IF('114成績輸入與落點儀表板'!$C$8="不可採計",R1008=0,TRUE)),IF('114成績輸入與落點儀表板'!$C$9="必須採計",S1008&gt;0,IF('114成績輸入與落點儀表板'!$C$9="不可採計",S1008=0,TRUE)),IF('114成績輸入與落點儀表板'!$C$10="必須採計",T1008&gt;0,IF('114成績輸入與落點儀表板'!$C$10="不可採計",T1008=0,TRUE)),IF('114成績輸入與落點儀表板'!$C$11="必須採計",U1008&gt;0,IF('114成績輸入與落點儀表板'!$C$11="不可採計",U1008=0,TRUE)),IF('114成績輸入與落點儀表板'!$C$12="必須採計",V1008&gt;0,IF('114成績輸入與落點儀表板'!$C$12="不可採計",V1008=0,TRUE)),IF('114成績輸入與落點儀表板'!$C$13="必須採計",W1008&gt;0,IF('114成績輸入與落點儀表板'!$C$13="不可採計",W1008=0,TRUE)),IF('114成績輸入與落點儀表板'!$C$14="必須採計",X1008&gt;0,IF('114成績輸入與落點儀表板'!$C$14="不可採計",X1008=0,TRUE)),IF('114成績輸入與落點儀表板'!$C$15="必須採計",Y1008&gt;0,IF('114成績輸入與落點儀表板'!$C$15="不可採計",Y1008=0,TRUE)),IF('114成績輸入與落點儀表板'!$C$16="必須採計",Z1008&gt;0,IF('114成績輸入與落點儀表板'!$C$16="不可採計",Z1008=0,TRUE))),"✅ 符合","❌ 不符合")</f>
        <v>✅ 符合</v>
      </c>
      <c r="L1008" s="15">
        <v>1</v>
      </c>
      <c r="M1008" s="15">
        <v>1</v>
      </c>
      <c r="N1008" s="15">
        <v>1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0</v>
      </c>
      <c r="V1008" s="15">
        <v>0</v>
      </c>
      <c r="W1008" s="15">
        <v>0</v>
      </c>
      <c r="X1008" s="15">
        <v>0</v>
      </c>
      <c r="Y1008" s="15">
        <v>0</v>
      </c>
      <c r="Z1008" s="15">
        <v>0</v>
      </c>
    </row>
    <row r="1009" spans="1:26" ht="15.75" customHeight="1" x14ac:dyDescent="0.3">
      <c r="A1009" s="2" t="s">
        <v>2486</v>
      </c>
      <c r="B1009" s="13" t="s">
        <v>2452</v>
      </c>
      <c r="C1009" s="13" t="s">
        <v>2472</v>
      </c>
      <c r="D1009" s="12" t="s">
        <v>103</v>
      </c>
      <c r="E1009" s="13" t="s">
        <v>860</v>
      </c>
      <c r="F1009" s="2">
        <v>18</v>
      </c>
      <c r="G1009" s="15">
        <v>147</v>
      </c>
      <c r="H1009" s="7">
        <f>L1009*'114成績輸入與落點儀表板'!$B$2+M1009*'114成績輸入與落點儀表板'!$B$3+N1009*'114成績輸入與落點儀表板'!$B$4+O1009*'114成績輸入與落點儀表板'!$B$5+P1009*'114成績輸入與落點儀表板'!$B$6+Q1009*'114成績輸入與落點儀表板'!$B$7+R1009*'114成績輸入與落點儀表板'!$B$8+S1009*'114成績輸入與落點儀表板'!$B$9+T1009*'114成績輸入與落點儀表板'!$B$10+U1009*'114成績輸入與落點儀表板'!$B$11+V1009*'114成績輸入與落點儀表板'!$B$12+W1009*'114成績輸入與落點儀表板'!$B$13+X1009*'114成績輸入與落點儀表板'!$B$14+Y1009*'114成績輸入與落點儀表板'!$B$15+Z1009*'114成績輸入與落點儀表板'!$B$16</f>
        <v>0</v>
      </c>
      <c r="I1009" s="8">
        <f t="shared" si="30"/>
        <v>-147</v>
      </c>
      <c r="J1009" s="2" t="str">
        <f t="shared" si="31"/>
        <v>FAIL</v>
      </c>
      <c r="K1009" s="17" t="str">
        <f>IF(AND(IF('114成績輸入與落點儀表板'!$C$2="必須採計",L1009&gt;0,IF('114成績輸入與落點儀表板'!$C$2="不可採計",L1009=0,TRUE)),IF('114成績輸入與落點儀表板'!$C$3="必須採計",M1009&gt;0,IF('114成績輸入與落點儀表板'!$C$3="不可採計",M1009=0,TRUE)),IF('114成績輸入與落點儀表板'!$C$4="必須採計",N1009&gt;0,IF('114成績輸入與落點儀表板'!$C$4="不可採計",N1009=0,TRUE)),IF('114成績輸入與落點儀表板'!$C$5="必須採計",O1009&gt;0,IF('114成績輸入與落點儀表板'!$C$5="不可採計",O1009=0,TRUE)),IF('114成績輸入與落點儀表板'!$C$6="必須採計",P1009&gt;0,IF('114成績輸入與落點儀表板'!$C$6="不可採計",P1009=0,TRUE)),IF('114成績輸入與落點儀表板'!$C$7="必須採計",Q1009&gt;0,IF('114成績輸入與落點儀表板'!$C$7="不可採計",Q1009=0,TRUE)),IF('114成績輸入與落點儀表板'!$C$8="必須採計",R1009&gt;0,IF('114成績輸入與落點儀表板'!$C$8="不可採計",R1009=0,TRUE)),IF('114成績輸入與落點儀表板'!$C$9="必須採計",S1009&gt;0,IF('114成績輸入與落點儀表板'!$C$9="不可採計",S1009=0,TRUE)),IF('114成績輸入與落點儀表板'!$C$10="必須採計",T1009&gt;0,IF('114成績輸入與落點儀表板'!$C$10="不可採計",T1009=0,TRUE)),IF('114成績輸入與落點儀表板'!$C$11="必須採計",U1009&gt;0,IF('114成績輸入與落點儀表板'!$C$11="不可採計",U1009=0,TRUE)),IF('114成績輸入與落點儀表板'!$C$12="必須採計",V1009&gt;0,IF('114成績輸入與落點儀表板'!$C$12="不可採計",V1009=0,TRUE)),IF('114成績輸入與落點儀表板'!$C$13="必須採計",W1009&gt;0,IF('114成績輸入與落點儀表板'!$C$13="不可採計",W1009=0,TRUE)),IF('114成績輸入與落點儀表板'!$C$14="必須採計",X1009&gt;0,IF('114成績輸入與落點儀表板'!$C$14="不可採計",X1009=0,TRUE)),IF('114成績輸入與落點儀表板'!$C$15="必須採計",Y1009&gt;0,IF('114成績輸入與落點儀表板'!$C$15="不可採計",Y1009=0,TRUE)),IF('114成績輸入與落點儀表板'!$C$16="必須採計",Z1009&gt;0,IF('114成績輸入與落點儀表板'!$C$16="不可採計",Z1009=0,TRUE))),"✅ 符合","❌ 不符合")</f>
        <v>✅ 符合</v>
      </c>
      <c r="L1009" s="15">
        <v>1</v>
      </c>
      <c r="M1009" s="15">
        <v>1</v>
      </c>
      <c r="N1009" s="15">
        <v>1</v>
      </c>
      <c r="O1009" s="15">
        <v>0</v>
      </c>
      <c r="P1009" s="15">
        <v>0</v>
      </c>
      <c r="Q1009" s="15">
        <v>0</v>
      </c>
      <c r="R1009" s="15">
        <v>1</v>
      </c>
      <c r="S1009" s="15">
        <v>0</v>
      </c>
      <c r="T1009" s="15">
        <v>0</v>
      </c>
      <c r="U1009" s="15">
        <v>0</v>
      </c>
      <c r="V1009" s="15">
        <v>0</v>
      </c>
      <c r="W1009" s="15">
        <v>0</v>
      </c>
      <c r="X1009" s="15">
        <v>0</v>
      </c>
      <c r="Y1009" s="15">
        <v>0</v>
      </c>
      <c r="Z1009" s="15">
        <v>0</v>
      </c>
    </row>
    <row r="1010" spans="1:26" ht="15.75" customHeight="1" x14ac:dyDescent="0.3">
      <c r="A1010" s="2" t="s">
        <v>4480</v>
      </c>
      <c r="B1010" s="6" t="s">
        <v>2452</v>
      </c>
      <c r="C1010" s="6" t="s">
        <v>168</v>
      </c>
      <c r="D1010" s="12" t="s">
        <v>103</v>
      </c>
      <c r="E1010" s="13" t="s">
        <v>1094</v>
      </c>
      <c r="F1010" s="2">
        <v>37</v>
      </c>
      <c r="G1010" s="15">
        <v>114</v>
      </c>
      <c r="H1010" s="7">
        <f>L1010*'114成績輸入與落點儀表板'!$B$2+M1010*'114成績輸入與落點儀表板'!$B$3+N1010*'114成績輸入與落點儀表板'!$B$4+O1010*'114成績輸入與落點儀表板'!$B$5+P1010*'114成績輸入與落點儀表板'!$B$6+Q1010*'114成績輸入與落點儀表板'!$B$7+R1010*'114成績輸入與落點儀表板'!$B$8+S1010*'114成績輸入與落點儀表板'!$B$9+T1010*'114成績輸入與落點儀表板'!$B$10+U1010*'114成績輸入與落點儀表板'!$B$11+V1010*'114成績輸入與落點儀表板'!$B$12+W1010*'114成績輸入與落點儀表板'!$B$13+X1010*'114成績輸入與落點儀表板'!$B$14+Y1010*'114成績輸入與落點儀表板'!$B$15+Z1010*'114成績輸入與落點儀表板'!$B$16</f>
        <v>0</v>
      </c>
      <c r="I1010" s="8">
        <f t="shared" si="30"/>
        <v>-114</v>
      </c>
      <c r="J1010" s="2" t="str">
        <f t="shared" si="31"/>
        <v>FAIL</v>
      </c>
      <c r="K1010" s="17" t="str">
        <f>IF(AND(IF('114成績輸入與落點儀表板'!$C$2="必須採計",L1010&gt;0,IF('114成績輸入與落點儀表板'!$C$2="不可採計",L1010=0,TRUE)),IF('114成績輸入與落點儀表板'!$C$3="必須採計",M1010&gt;0,IF('114成績輸入與落點儀表板'!$C$3="不可採計",M1010=0,TRUE)),IF('114成績輸入與落點儀表板'!$C$4="必須採計",N1010&gt;0,IF('114成績輸入與落點儀表板'!$C$4="不可採計",N1010=0,TRUE)),IF('114成績輸入與落點儀表板'!$C$5="必須採計",O1010&gt;0,IF('114成績輸入與落點儀表板'!$C$5="不可採計",O1010=0,TRUE)),IF('114成績輸入與落點儀表板'!$C$6="必須採計",P1010&gt;0,IF('114成績輸入與落點儀表板'!$C$6="不可採計",P1010=0,TRUE)),IF('114成績輸入與落點儀表板'!$C$7="必須採計",Q1010&gt;0,IF('114成績輸入與落點儀表板'!$C$7="不可採計",Q1010=0,TRUE)),IF('114成績輸入與落點儀表板'!$C$8="必須採計",R1010&gt;0,IF('114成績輸入與落點儀表板'!$C$8="不可採計",R1010=0,TRUE)),IF('114成績輸入與落點儀表板'!$C$9="必須採計",S1010&gt;0,IF('114成績輸入與落點儀表板'!$C$9="不可採計",S1010=0,TRUE)),IF('114成績輸入與落點儀表板'!$C$10="必須採計",T1010&gt;0,IF('114成績輸入與落點儀表板'!$C$10="不可採計",T1010=0,TRUE)),IF('114成績輸入與落點儀表板'!$C$11="必須採計",U1010&gt;0,IF('114成績輸入與落點儀表板'!$C$11="不可採計",U1010=0,TRUE)),IF('114成績輸入與落點儀表板'!$C$12="必須採計",V1010&gt;0,IF('114成績輸入與落點儀表板'!$C$12="不可採計",V1010=0,TRUE)),IF('114成績輸入與落點儀表板'!$C$13="必須採計",W1010&gt;0,IF('114成績輸入與落點儀表板'!$C$13="不可採計",W1010=0,TRUE)),IF('114成績輸入與落點儀表板'!$C$14="必須採計",X1010&gt;0,IF('114成績輸入與落點儀表板'!$C$14="不可採計",X1010=0,TRUE)),IF('114成績輸入與落點儀表板'!$C$15="必須採計",Y1010&gt;0,IF('114成績輸入與落點儀表板'!$C$15="不可採計",Y1010=0,TRUE)),IF('114成績輸入與落點儀表板'!$C$16="必須採計",Z1010&gt;0,IF('114成績輸入與落點儀表板'!$C$16="不可採計",Z1010=0,TRUE))),"✅ 符合","❌ 不符合")</f>
        <v>❌ 不符合</v>
      </c>
      <c r="L1010" s="15">
        <v>0</v>
      </c>
      <c r="M1010" s="15">
        <v>1</v>
      </c>
      <c r="N1010" s="15">
        <v>1</v>
      </c>
      <c r="O1010" s="15">
        <v>0</v>
      </c>
      <c r="P1010" s="15">
        <v>0</v>
      </c>
      <c r="Q1010" s="15">
        <v>0</v>
      </c>
      <c r="R1010" s="15">
        <v>1</v>
      </c>
      <c r="S1010" s="15">
        <v>1</v>
      </c>
      <c r="T1010" s="15">
        <v>0</v>
      </c>
      <c r="U1010" s="15">
        <v>0</v>
      </c>
      <c r="V1010" s="15">
        <v>0</v>
      </c>
      <c r="W1010" s="15">
        <v>0</v>
      </c>
      <c r="X1010" s="15">
        <v>0</v>
      </c>
      <c r="Y1010" s="15">
        <v>0</v>
      </c>
      <c r="Z1010" s="15">
        <v>0</v>
      </c>
    </row>
    <row r="1011" spans="1:26" ht="15.75" customHeight="1" x14ac:dyDescent="0.3">
      <c r="A1011" s="2" t="s">
        <v>4481</v>
      </c>
      <c r="B1011" s="6" t="s">
        <v>2452</v>
      </c>
      <c r="C1011" s="6" t="s">
        <v>1185</v>
      </c>
      <c r="D1011" s="12" t="s">
        <v>103</v>
      </c>
      <c r="E1011" s="13" t="s">
        <v>2475</v>
      </c>
      <c r="F1011" s="2">
        <v>30</v>
      </c>
      <c r="G1011" s="15">
        <v>167.5</v>
      </c>
      <c r="H1011" s="7">
        <f>L1011*'114成績輸入與落點儀表板'!$B$2+M1011*'114成績輸入與落點儀表板'!$B$3+N1011*'114成績輸入與落點儀表板'!$B$4+O1011*'114成績輸入與落點儀表板'!$B$5+P1011*'114成績輸入與落點儀表板'!$B$6+Q1011*'114成績輸入與落點儀表板'!$B$7+R1011*'114成績輸入與落點儀表板'!$B$8+S1011*'114成績輸入與落點儀表板'!$B$9+T1011*'114成績輸入與落點儀表板'!$B$10+U1011*'114成績輸入與落點儀表板'!$B$11+V1011*'114成績輸入與落點儀表板'!$B$12+W1011*'114成績輸入與落點儀表板'!$B$13+X1011*'114成績輸入與落點儀表板'!$B$14+Y1011*'114成績輸入與落點儀表板'!$B$15+Z1011*'114成績輸入與落點儀表板'!$B$16</f>
        <v>0</v>
      </c>
      <c r="I1011" s="8">
        <f t="shared" si="30"/>
        <v>-167.5</v>
      </c>
      <c r="J1011" s="2" t="str">
        <f t="shared" si="31"/>
        <v>FAIL</v>
      </c>
      <c r="K1011" s="17" t="str">
        <f>IF(AND(IF('114成績輸入與落點儀表板'!$C$2="必須採計",L1011&gt;0,IF('114成績輸入與落點儀表板'!$C$2="不可採計",L1011=0,TRUE)),IF('114成績輸入與落點儀表板'!$C$3="必須採計",M1011&gt;0,IF('114成績輸入與落點儀表板'!$C$3="不可採計",M1011=0,TRUE)),IF('114成績輸入與落點儀表板'!$C$4="必須採計",N1011&gt;0,IF('114成績輸入與落點儀表板'!$C$4="不可採計",N1011=0,TRUE)),IF('114成績輸入與落點儀表板'!$C$5="必須採計",O1011&gt;0,IF('114成績輸入與落點儀表板'!$C$5="不可採計",O1011=0,TRUE)),IF('114成績輸入與落點儀表板'!$C$6="必須採計",P1011&gt;0,IF('114成績輸入與落點儀表板'!$C$6="不可採計",P1011=0,TRUE)),IF('114成績輸入與落點儀表板'!$C$7="必須採計",Q1011&gt;0,IF('114成績輸入與落點儀表板'!$C$7="不可採計",Q1011=0,TRUE)),IF('114成績輸入與落點儀表板'!$C$8="必須採計",R1011&gt;0,IF('114成績輸入與落點儀表板'!$C$8="不可採計",R1011=0,TRUE)),IF('114成績輸入與落點儀表板'!$C$9="必須採計",S1011&gt;0,IF('114成績輸入與落點儀表板'!$C$9="不可採計",S1011=0,TRUE)),IF('114成績輸入與落點儀表板'!$C$10="必須採計",T1011&gt;0,IF('114成績輸入與落點儀表板'!$C$10="不可採計",T1011=0,TRUE)),IF('114成績輸入與落點儀表板'!$C$11="必須採計",U1011&gt;0,IF('114成績輸入與落點儀表板'!$C$11="不可採計",U1011=0,TRUE)),IF('114成績輸入與落點儀表板'!$C$12="必須採計",V1011&gt;0,IF('114成績輸入與落點儀表板'!$C$12="不可採計",V1011=0,TRUE)),IF('114成績輸入與落點儀表板'!$C$13="必須採計",W1011&gt;0,IF('114成績輸入與落點儀表板'!$C$13="不可採計",W1011=0,TRUE)),IF('114成績輸入與落點儀表板'!$C$14="必須採計",X1011&gt;0,IF('114成績輸入與落點儀表板'!$C$14="不可採計",X1011=0,TRUE)),IF('114成績輸入與落點儀表板'!$C$15="必須採計",Y1011&gt;0,IF('114成績輸入與落點儀表板'!$C$15="不可採計",Y1011=0,TRUE)),IF('114成績輸入與落點儀表板'!$C$16="必須採計",Z1011&gt;0,IF('114成績輸入與落點儀表板'!$C$16="不可採計",Z1011=0,TRUE))),"✅ 符合","❌ 不符合")</f>
        <v>✅ 符合</v>
      </c>
      <c r="L1011" s="15">
        <v>1</v>
      </c>
      <c r="M1011" s="15">
        <v>1</v>
      </c>
      <c r="N1011" s="15">
        <v>1</v>
      </c>
      <c r="O1011" s="15">
        <v>0</v>
      </c>
      <c r="P1011" s="15">
        <v>0</v>
      </c>
      <c r="Q1011" s="15">
        <v>0</v>
      </c>
      <c r="R1011" s="15">
        <v>1.5</v>
      </c>
      <c r="S1011" s="15">
        <v>1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</row>
    <row r="1012" spans="1:26" ht="15.75" customHeight="1" x14ac:dyDescent="0.3">
      <c r="A1012" s="2" t="s">
        <v>4482</v>
      </c>
      <c r="B1012" s="6" t="s">
        <v>2452</v>
      </c>
      <c r="C1012" s="6" t="s">
        <v>352</v>
      </c>
      <c r="D1012" s="12" t="s">
        <v>121</v>
      </c>
      <c r="E1012" s="13" t="s">
        <v>1485</v>
      </c>
      <c r="F1012" s="2">
        <v>25</v>
      </c>
      <c r="G1012" s="15">
        <v>157.5</v>
      </c>
      <c r="H1012" s="7">
        <f>L1012*'114成績輸入與落點儀表板'!$B$2+M1012*'114成績輸入與落點儀表板'!$B$3+N1012*'114成績輸入與落點儀表板'!$B$4+O1012*'114成績輸入與落點儀表板'!$B$5+P1012*'114成績輸入與落點儀表板'!$B$6+Q1012*'114成績輸入與落點儀表板'!$B$7+R1012*'114成績輸入與落點儀表板'!$B$8+S1012*'114成績輸入與落點儀表板'!$B$9+T1012*'114成績輸入與落點儀表板'!$B$10+U1012*'114成績輸入與落點儀表板'!$B$11+V1012*'114成績輸入與落點儀表板'!$B$12+W1012*'114成績輸入與落點儀表板'!$B$13+X1012*'114成績輸入與落點儀表板'!$B$14+Y1012*'114成績輸入與落點儀表板'!$B$15+Z1012*'114成績輸入與落點儀表板'!$B$16</f>
        <v>0</v>
      </c>
      <c r="I1012" s="8">
        <f t="shared" si="30"/>
        <v>-157.5</v>
      </c>
      <c r="J1012" s="2" t="str">
        <f t="shared" si="31"/>
        <v>FAIL</v>
      </c>
      <c r="K1012" s="17" t="str">
        <f>IF(AND(IF('114成績輸入與落點儀表板'!$C$2="必須採計",L1012&gt;0,IF('114成績輸入與落點儀表板'!$C$2="不可採計",L1012=0,TRUE)),IF('114成績輸入與落點儀表板'!$C$3="必須採計",M1012&gt;0,IF('114成績輸入與落點儀表板'!$C$3="不可採計",M1012=0,TRUE)),IF('114成績輸入與落點儀表板'!$C$4="必須採計",N1012&gt;0,IF('114成績輸入與落點儀表板'!$C$4="不可採計",N1012=0,TRUE)),IF('114成績輸入與落點儀表板'!$C$5="必須採計",O1012&gt;0,IF('114成績輸入與落點儀表板'!$C$5="不可採計",O1012=0,TRUE)),IF('114成績輸入與落點儀表板'!$C$6="必須採計",P1012&gt;0,IF('114成績輸入與落點儀表板'!$C$6="不可採計",P1012=0,TRUE)),IF('114成績輸入與落點儀表板'!$C$7="必須採計",Q1012&gt;0,IF('114成績輸入與落點儀表板'!$C$7="不可採計",Q1012=0,TRUE)),IF('114成績輸入與落點儀表板'!$C$8="必須採計",R1012&gt;0,IF('114成績輸入與落點儀表板'!$C$8="不可採計",R1012=0,TRUE)),IF('114成績輸入與落點儀表板'!$C$9="必須採計",S1012&gt;0,IF('114成績輸入與落點儀表板'!$C$9="不可採計",S1012=0,TRUE)),IF('114成績輸入與落點儀表板'!$C$10="必須採計",T1012&gt;0,IF('114成績輸入與落點儀表板'!$C$10="不可採計",T1012=0,TRUE)),IF('114成績輸入與落點儀表板'!$C$11="必須採計",U1012&gt;0,IF('114成績輸入與落點儀表板'!$C$11="不可採計",U1012=0,TRUE)),IF('114成績輸入與落點儀表板'!$C$12="必須採計",V1012&gt;0,IF('114成績輸入與落點儀表板'!$C$12="不可採計",V1012=0,TRUE)),IF('114成績輸入與落點儀表板'!$C$13="必須採計",W1012&gt;0,IF('114成績輸入與落點儀表板'!$C$13="不可採計",W1012=0,TRUE)),IF('114成績輸入與落點儀表板'!$C$14="必須採計",X1012&gt;0,IF('114成績輸入與落點儀表板'!$C$14="不可採計",X1012=0,TRUE)),IF('114成績輸入與落點儀表板'!$C$15="必須採計",Y1012&gt;0,IF('114成績輸入與落點儀表板'!$C$15="不可採計",Y1012=0,TRUE)),IF('114成績輸入與落點儀表板'!$C$16="必須採計",Z1012&gt;0,IF('114成績輸入與落點儀表板'!$C$16="不可採計",Z1012=0,TRUE))),"✅ 符合","❌ 不符合")</f>
        <v>✅ 符合</v>
      </c>
      <c r="L1012" s="15">
        <v>1</v>
      </c>
      <c r="M1012" s="15">
        <v>1.5</v>
      </c>
      <c r="N1012" s="15">
        <v>0</v>
      </c>
      <c r="O1012" s="15">
        <v>0</v>
      </c>
      <c r="P1012" s="15">
        <v>0</v>
      </c>
      <c r="Q1012" s="15">
        <v>1.5</v>
      </c>
      <c r="R1012" s="15">
        <v>0</v>
      </c>
      <c r="S1012" s="15">
        <v>0</v>
      </c>
      <c r="T1012" s="15">
        <v>0</v>
      </c>
      <c r="U1012" s="15">
        <v>0</v>
      </c>
      <c r="V1012" s="15">
        <v>0</v>
      </c>
      <c r="W1012" s="15">
        <v>1</v>
      </c>
      <c r="X1012" s="15">
        <v>0</v>
      </c>
      <c r="Y1012" s="15">
        <v>0</v>
      </c>
      <c r="Z1012" s="15">
        <v>0</v>
      </c>
    </row>
    <row r="1013" spans="1:26" ht="15.75" customHeight="1" x14ac:dyDescent="0.3">
      <c r="A1013" s="2" t="s">
        <v>2489</v>
      </c>
      <c r="B1013" s="6" t="s">
        <v>2452</v>
      </c>
      <c r="C1013" s="6" t="s">
        <v>391</v>
      </c>
      <c r="D1013" s="12" t="s">
        <v>121</v>
      </c>
      <c r="E1013" s="13" t="s">
        <v>2480</v>
      </c>
      <c r="F1013" s="2">
        <v>28</v>
      </c>
      <c r="G1013" s="15">
        <v>183</v>
      </c>
      <c r="H1013" s="7">
        <f>L1013*'114成績輸入與落點儀表板'!$B$2+M1013*'114成績輸入與落點儀表板'!$B$3+N1013*'114成績輸入與落點儀表板'!$B$4+O1013*'114成績輸入與落點儀表板'!$B$5+P1013*'114成績輸入與落點儀表板'!$B$6+Q1013*'114成績輸入與落點儀表板'!$B$7+R1013*'114成績輸入與落點儀表板'!$B$8+S1013*'114成績輸入與落點儀表板'!$B$9+T1013*'114成績輸入與落點儀表板'!$B$10+U1013*'114成績輸入與落點儀表板'!$B$11+V1013*'114成績輸入與落點儀表板'!$B$12+W1013*'114成績輸入與落點儀表板'!$B$13+X1013*'114成績輸入與落點儀表板'!$B$14+Y1013*'114成績輸入與落點儀表板'!$B$15+Z1013*'114成績輸入與落點儀表板'!$B$16</f>
        <v>0</v>
      </c>
      <c r="I1013" s="8">
        <f t="shared" si="30"/>
        <v>-183</v>
      </c>
      <c r="J1013" s="2" t="str">
        <f t="shared" si="31"/>
        <v>FAIL</v>
      </c>
      <c r="K1013" s="17" t="str">
        <f>IF(AND(IF('114成績輸入與落點儀表板'!$C$2="必須採計",L1013&gt;0,IF('114成績輸入與落點儀表板'!$C$2="不可採計",L1013=0,TRUE)),IF('114成績輸入與落點儀表板'!$C$3="必須採計",M1013&gt;0,IF('114成績輸入與落點儀表板'!$C$3="不可採計",M1013=0,TRUE)),IF('114成績輸入與落點儀表板'!$C$4="必須採計",N1013&gt;0,IF('114成績輸入與落點儀表板'!$C$4="不可採計",N1013=0,TRUE)),IF('114成績輸入與落點儀表板'!$C$5="必須採計",O1013&gt;0,IF('114成績輸入與落點儀表板'!$C$5="不可採計",O1013=0,TRUE)),IF('114成績輸入與落點儀表板'!$C$6="必須採計",P1013&gt;0,IF('114成績輸入與落點儀表板'!$C$6="不可採計",P1013=0,TRUE)),IF('114成績輸入與落點儀表板'!$C$7="必須採計",Q1013&gt;0,IF('114成績輸入與落點儀表板'!$C$7="不可採計",Q1013=0,TRUE)),IF('114成績輸入與落點儀表板'!$C$8="必須採計",R1013&gt;0,IF('114成績輸入與落點儀表板'!$C$8="不可採計",R1013=0,TRUE)),IF('114成績輸入與落點儀表板'!$C$9="必須採計",S1013&gt;0,IF('114成績輸入與落點儀表板'!$C$9="不可採計",S1013=0,TRUE)),IF('114成績輸入與落點儀表板'!$C$10="必須採計",T1013&gt;0,IF('114成績輸入與落點儀表板'!$C$10="不可採計",T1013=0,TRUE)),IF('114成績輸入與落點儀表板'!$C$11="必須採計",U1013&gt;0,IF('114成績輸入與落點儀表板'!$C$11="不可採計",U1013=0,TRUE)),IF('114成績輸入與落點儀表板'!$C$12="必須採計",V1013&gt;0,IF('114成績輸入與落點儀表板'!$C$12="不可採計",V1013=0,TRUE)),IF('114成績輸入與落點儀表板'!$C$13="必須採計",W1013&gt;0,IF('114成績輸入與落點儀表板'!$C$13="不可採計",W1013=0,TRUE)),IF('114成績輸入與落點儀表板'!$C$14="必須採計",X1013&gt;0,IF('114成績輸入與落點儀表板'!$C$14="不可採計",X1013=0,TRUE)),IF('114成績輸入與落點儀表板'!$C$15="必須採計",Y1013&gt;0,IF('114成績輸入與落點儀表板'!$C$15="不可採計",Y1013=0,TRUE)),IF('114成績輸入與落點儀表板'!$C$16="必須採計",Z1013&gt;0,IF('114成績輸入與落點儀表板'!$C$16="不可採計",Z1013=0,TRUE))),"✅ 符合","❌ 不符合")</f>
        <v>✅ 符合</v>
      </c>
      <c r="L1013" s="15">
        <v>1</v>
      </c>
      <c r="M1013" s="15">
        <v>2</v>
      </c>
      <c r="N1013" s="15">
        <v>0</v>
      </c>
      <c r="O1013" s="15">
        <v>0</v>
      </c>
      <c r="P1013" s="15">
        <v>0</v>
      </c>
      <c r="Q1013" s="15">
        <v>1.5</v>
      </c>
      <c r="R1013" s="15">
        <v>0</v>
      </c>
      <c r="S1013" s="15">
        <v>0</v>
      </c>
      <c r="T1013" s="15">
        <v>0</v>
      </c>
      <c r="U1013" s="15">
        <v>0</v>
      </c>
      <c r="V1013" s="15">
        <v>0</v>
      </c>
      <c r="W1013" s="15">
        <v>1</v>
      </c>
      <c r="X1013" s="15">
        <v>0</v>
      </c>
      <c r="Y1013" s="15">
        <v>0</v>
      </c>
      <c r="Z1013" s="15">
        <v>0</v>
      </c>
    </row>
    <row r="1014" spans="1:26" ht="15.75" customHeight="1" x14ac:dyDescent="0.3">
      <c r="A1014" s="2" t="s">
        <v>2491</v>
      </c>
      <c r="B1014" s="13" t="s">
        <v>2452</v>
      </c>
      <c r="C1014" s="13" t="s">
        <v>233</v>
      </c>
      <c r="D1014" s="12" t="s">
        <v>73</v>
      </c>
      <c r="E1014" s="13" t="s">
        <v>602</v>
      </c>
      <c r="F1014" s="2">
        <v>24</v>
      </c>
      <c r="G1014" s="15">
        <v>192</v>
      </c>
      <c r="H1014" s="7">
        <f>L1014*'114成績輸入與落點儀表板'!$B$2+M1014*'114成績輸入與落點儀表板'!$B$3+N1014*'114成績輸入與落點儀表板'!$B$4+O1014*'114成績輸入與落點儀表板'!$B$5+P1014*'114成績輸入與落點儀表板'!$B$6+Q1014*'114成績輸入與落點儀表板'!$B$7+R1014*'114成績輸入與落點儀表板'!$B$8+S1014*'114成績輸入與落點儀表板'!$B$9+T1014*'114成績輸入與落點儀表板'!$B$10+U1014*'114成績輸入與落點儀表板'!$B$11+V1014*'114成績輸入與落點儀表板'!$B$12+W1014*'114成績輸入與落點儀表板'!$B$13+X1014*'114成績輸入與落點儀表板'!$B$14+Y1014*'114成績輸入與落點儀表板'!$B$15+Z1014*'114成績輸入與落點儀表板'!$B$16</f>
        <v>0</v>
      </c>
      <c r="I1014" s="8">
        <f t="shared" si="30"/>
        <v>-192</v>
      </c>
      <c r="J1014" s="2" t="str">
        <f t="shared" si="31"/>
        <v>FAIL</v>
      </c>
      <c r="K1014" s="17" t="str">
        <f>IF(AND(IF('114成績輸入與落點儀表板'!$C$2="必須採計",L1014&gt;0,IF('114成績輸入與落點儀表板'!$C$2="不可採計",L1014=0,TRUE)),IF('114成績輸入與落點儀表板'!$C$3="必須採計",M1014&gt;0,IF('114成績輸入與落點儀表板'!$C$3="不可採計",M1014=0,TRUE)),IF('114成績輸入與落點儀表板'!$C$4="必須採計",N1014&gt;0,IF('114成績輸入與落點儀表板'!$C$4="不可採計",N1014=0,TRUE)),IF('114成績輸入與落點儀表板'!$C$5="必須採計",O1014&gt;0,IF('114成績輸入與落點儀表板'!$C$5="不可採計",O1014=0,TRUE)),IF('114成績輸入與落點儀表板'!$C$6="必須採計",P1014&gt;0,IF('114成績輸入與落點儀表板'!$C$6="不可採計",P1014=0,TRUE)),IF('114成績輸入與落點儀表板'!$C$7="必須採計",Q1014&gt;0,IF('114成績輸入與落點儀表板'!$C$7="不可採計",Q1014=0,TRUE)),IF('114成績輸入與落點儀表板'!$C$8="必須採計",R1014&gt;0,IF('114成績輸入與落點儀表板'!$C$8="不可採計",R1014=0,TRUE)),IF('114成績輸入與落點儀表板'!$C$9="必須採計",S1014&gt;0,IF('114成績輸入與落點儀表板'!$C$9="不可採計",S1014=0,TRUE)),IF('114成績輸入與落點儀表板'!$C$10="必須採計",T1014&gt;0,IF('114成績輸入與落點儀表板'!$C$10="不可採計",T1014=0,TRUE)),IF('114成績輸入與落點儀表板'!$C$11="必須採計",U1014&gt;0,IF('114成績輸入與落點儀表板'!$C$11="不可採計",U1014=0,TRUE)),IF('114成績輸入與落點儀表板'!$C$12="必須採計",V1014&gt;0,IF('114成績輸入與落點儀表板'!$C$12="不可採計",V1014=0,TRUE)),IF('114成績輸入與落點儀表板'!$C$13="必須採計",W1014&gt;0,IF('114成績輸入與落點儀表板'!$C$13="不可採計",W1014=0,TRUE)),IF('114成績輸入與落點儀表板'!$C$14="必須採計",X1014&gt;0,IF('114成績輸入與落點儀表板'!$C$14="不可採計",X1014=0,TRUE)),IF('114成績輸入與落點儀表板'!$C$15="必須採計",Y1014&gt;0,IF('114成績輸入與落點儀表板'!$C$15="不可採計",Y1014=0,TRUE)),IF('114成績輸入與落點儀表板'!$C$16="必須採計",Z1014&gt;0,IF('114成績輸入與落點儀表板'!$C$16="不可採計",Z1014=0,TRUE))),"✅ 符合","❌ 不符合")</f>
        <v>✅ 符合</v>
      </c>
      <c r="L1014" s="15">
        <v>2</v>
      </c>
      <c r="M1014" s="15">
        <v>2</v>
      </c>
      <c r="N1014" s="15">
        <v>0</v>
      </c>
      <c r="O1014" s="15">
        <v>0</v>
      </c>
      <c r="P1014" s="15">
        <v>0</v>
      </c>
      <c r="Q1014" s="15">
        <v>0</v>
      </c>
      <c r="R1014" s="15">
        <v>0</v>
      </c>
      <c r="S1014" s="15">
        <v>0</v>
      </c>
      <c r="T1014" s="15">
        <v>0</v>
      </c>
      <c r="U1014" s="15">
        <v>0</v>
      </c>
      <c r="V1014" s="15">
        <v>0</v>
      </c>
      <c r="W1014" s="15">
        <v>1</v>
      </c>
      <c r="X1014" s="15">
        <v>0</v>
      </c>
      <c r="Y1014" s="15">
        <v>0</v>
      </c>
      <c r="Z1014" s="15">
        <v>0</v>
      </c>
    </row>
    <row r="1015" spans="1:26" ht="15.75" customHeight="1" x14ac:dyDescent="0.3">
      <c r="A1015" s="2" t="s">
        <v>2494</v>
      </c>
      <c r="B1015" s="6" t="s">
        <v>2452</v>
      </c>
      <c r="C1015" s="6" t="s">
        <v>2340</v>
      </c>
      <c r="D1015" s="12" t="s">
        <v>121</v>
      </c>
      <c r="E1015" s="13" t="s">
        <v>4483</v>
      </c>
      <c r="F1015" s="2">
        <v>30</v>
      </c>
      <c r="G1015" s="15">
        <v>174.25</v>
      </c>
      <c r="H1015" s="7">
        <f>L1015*'114成績輸入與落點儀表板'!$B$2+M1015*'114成績輸入與落點儀表板'!$B$3+N1015*'114成績輸入與落點儀表板'!$B$4+O1015*'114成績輸入與落點儀表板'!$B$5+P1015*'114成績輸入與落點儀表板'!$B$6+Q1015*'114成績輸入與落點儀表板'!$B$7+R1015*'114成績輸入與落點儀表板'!$B$8+S1015*'114成績輸入與落點儀表板'!$B$9+T1015*'114成績輸入與落點儀表板'!$B$10+U1015*'114成績輸入與落點儀表板'!$B$11+V1015*'114成績輸入與落點儀表板'!$B$12+W1015*'114成績輸入與落點儀表板'!$B$13+X1015*'114成績輸入與落點儀表板'!$B$14+Y1015*'114成績輸入與落點儀表板'!$B$15+Z1015*'114成績輸入與落點儀表板'!$B$16</f>
        <v>0</v>
      </c>
      <c r="I1015" s="8">
        <f t="shared" si="30"/>
        <v>-174.25</v>
      </c>
      <c r="J1015" s="2" t="str">
        <f t="shared" si="31"/>
        <v>FAIL</v>
      </c>
      <c r="K1015" s="17" t="str">
        <f>IF(AND(IF('114成績輸入與落點儀表板'!$C$2="必須採計",L1015&gt;0,IF('114成績輸入與落點儀表板'!$C$2="不可採計",L1015=0,TRUE)),IF('114成績輸入與落點儀表板'!$C$3="必須採計",M1015&gt;0,IF('114成績輸入與落點儀表板'!$C$3="不可採計",M1015=0,TRUE)),IF('114成績輸入與落點儀表板'!$C$4="必須採計",N1015&gt;0,IF('114成績輸入與落點儀表板'!$C$4="不可採計",N1015=0,TRUE)),IF('114成績輸入與落點儀表板'!$C$5="必須採計",O1015&gt;0,IF('114成績輸入與落點儀表板'!$C$5="不可採計",O1015=0,TRUE)),IF('114成績輸入與落點儀表板'!$C$6="必須採計",P1015&gt;0,IF('114成績輸入與落點儀表板'!$C$6="不可採計",P1015=0,TRUE)),IF('114成績輸入與落點儀表板'!$C$7="必須採計",Q1015&gt;0,IF('114成績輸入與落點儀表板'!$C$7="不可採計",Q1015=0,TRUE)),IF('114成績輸入與落點儀表板'!$C$8="必須採計",R1015&gt;0,IF('114成績輸入與落點儀表板'!$C$8="不可採計",R1015=0,TRUE)),IF('114成績輸入與落點儀表板'!$C$9="必須採計",S1015&gt;0,IF('114成績輸入與落點儀表板'!$C$9="不可採計",S1015=0,TRUE)),IF('114成績輸入與落點儀表板'!$C$10="必須採計",T1015&gt;0,IF('114成績輸入與落點儀表板'!$C$10="不可採計",T1015=0,TRUE)),IF('114成績輸入與落點儀表板'!$C$11="必須採計",U1015&gt;0,IF('114成績輸入與落點儀表板'!$C$11="不可採計",U1015=0,TRUE)),IF('114成績輸入與落點儀表板'!$C$12="必須採計",V1015&gt;0,IF('114成績輸入與落點儀表板'!$C$12="不可採計",V1015=0,TRUE)),IF('114成績輸入與落點儀表板'!$C$13="必須採計",W1015&gt;0,IF('114成績輸入與落點儀表板'!$C$13="不可採計",W1015=0,TRUE)),IF('114成績輸入與落點儀表板'!$C$14="必須採計",X1015&gt;0,IF('114成績輸入與落點儀表板'!$C$14="不可採計",X1015=0,TRUE)),IF('114成績輸入與落點儀表板'!$C$15="必須採計",Y1015&gt;0,IF('114成績輸入與落點儀表板'!$C$15="不可採計",Y1015=0,TRUE)),IF('114成績輸入與落點儀表板'!$C$16="必須採計",Z1015&gt;0,IF('114成績輸入與落點儀表板'!$C$16="不可採計",Z1015=0,TRUE))),"✅ 符合","❌ 不符合")</f>
        <v>✅ 符合</v>
      </c>
      <c r="L1015" s="15">
        <v>1</v>
      </c>
      <c r="M1015" s="15">
        <v>2</v>
      </c>
      <c r="N1015" s="15">
        <v>0</v>
      </c>
      <c r="O1015" s="15">
        <v>0</v>
      </c>
      <c r="P1015" s="15">
        <v>0</v>
      </c>
      <c r="Q1015" s="15">
        <v>1.75</v>
      </c>
      <c r="R1015" s="15">
        <v>0</v>
      </c>
      <c r="S1015" s="15">
        <v>0</v>
      </c>
      <c r="T1015" s="15">
        <v>0</v>
      </c>
      <c r="U1015" s="15">
        <v>0</v>
      </c>
      <c r="V1015" s="15">
        <v>0</v>
      </c>
      <c r="W1015" s="15">
        <v>1</v>
      </c>
      <c r="X1015" s="15">
        <v>0</v>
      </c>
      <c r="Y1015" s="15">
        <v>0</v>
      </c>
      <c r="Z1015" s="15">
        <v>0</v>
      </c>
    </row>
    <row r="1016" spans="1:26" ht="15.75" customHeight="1" x14ac:dyDescent="0.3">
      <c r="A1016" s="2" t="s">
        <v>2496</v>
      </c>
      <c r="B1016" s="6" t="s">
        <v>2452</v>
      </c>
      <c r="C1016" s="6" t="s">
        <v>223</v>
      </c>
      <c r="D1016" s="12" t="s">
        <v>121</v>
      </c>
      <c r="E1016" s="13" t="s">
        <v>4484</v>
      </c>
      <c r="F1016" s="2">
        <v>25</v>
      </c>
      <c r="G1016" s="15">
        <v>201.5</v>
      </c>
      <c r="H1016" s="7">
        <f>L1016*'114成績輸入與落點儀表板'!$B$2+M1016*'114成績輸入與落點儀表板'!$B$3+N1016*'114成績輸入與落點儀表板'!$B$4+O1016*'114成績輸入與落點儀表板'!$B$5+P1016*'114成績輸入與落點儀表板'!$B$6+Q1016*'114成績輸入與落點儀表板'!$B$7+R1016*'114成績輸入與落點儀表板'!$B$8+S1016*'114成績輸入與落點儀表板'!$B$9+T1016*'114成績輸入與落點儀表板'!$B$10+U1016*'114成績輸入與落點儀表板'!$B$11+V1016*'114成績輸入與落點儀表板'!$B$12+W1016*'114成績輸入與落點儀表板'!$B$13+X1016*'114成績輸入與落點儀表板'!$B$14+Y1016*'114成績輸入與落點儀表板'!$B$15+Z1016*'114成績輸入與落點儀表板'!$B$16</f>
        <v>0</v>
      </c>
      <c r="I1016" s="8">
        <f t="shared" si="30"/>
        <v>-201.5</v>
      </c>
      <c r="J1016" s="2" t="str">
        <f t="shared" si="31"/>
        <v>FAIL</v>
      </c>
      <c r="K1016" s="17" t="str">
        <f>IF(AND(IF('114成績輸入與落點儀表板'!$C$2="必須採計",L1016&gt;0,IF('114成績輸入與落點儀表板'!$C$2="不可採計",L1016=0,TRUE)),IF('114成績輸入與落點儀表板'!$C$3="必須採計",M1016&gt;0,IF('114成績輸入與落點儀表板'!$C$3="不可採計",M1016=0,TRUE)),IF('114成績輸入與落點儀表板'!$C$4="必須採計",N1016&gt;0,IF('114成績輸入與落點儀表板'!$C$4="不可採計",N1016=0,TRUE)),IF('114成績輸入與落點儀表板'!$C$5="必須採計",O1016&gt;0,IF('114成績輸入與落點儀表板'!$C$5="不可採計",O1016=0,TRUE)),IF('114成績輸入與落點儀表板'!$C$6="必須採計",P1016&gt;0,IF('114成績輸入與落點儀表板'!$C$6="不可採計",P1016=0,TRUE)),IF('114成績輸入與落點儀表板'!$C$7="必須採計",Q1016&gt;0,IF('114成績輸入與落點儀表板'!$C$7="不可採計",Q1016=0,TRUE)),IF('114成績輸入與落點儀表板'!$C$8="必須採計",R1016&gt;0,IF('114成績輸入與落點儀表板'!$C$8="不可採計",R1016=0,TRUE)),IF('114成績輸入與落點儀表板'!$C$9="必須採計",S1016&gt;0,IF('114成績輸入與落點儀表板'!$C$9="不可採計",S1016=0,TRUE)),IF('114成績輸入與落點儀表板'!$C$10="必須採計",T1016&gt;0,IF('114成績輸入與落點儀表板'!$C$10="不可採計",T1016=0,TRUE)),IF('114成績輸入與落點儀表板'!$C$11="必須採計",U1016&gt;0,IF('114成績輸入與落點儀表板'!$C$11="不可採計",U1016=0,TRUE)),IF('114成績輸入與落點儀表板'!$C$12="必須採計",V1016&gt;0,IF('114成績輸入與落點儀表板'!$C$12="不可採計",V1016=0,TRUE)),IF('114成績輸入與落點儀表板'!$C$13="必須採計",W1016&gt;0,IF('114成績輸入與落點儀表板'!$C$13="不可採計",W1016=0,TRUE)),IF('114成績輸入與落點儀表板'!$C$14="必須採計",X1016&gt;0,IF('114成績輸入與落點儀表板'!$C$14="不可採計",X1016=0,TRUE)),IF('114成績輸入與落點儀表板'!$C$15="必須採計",Y1016&gt;0,IF('114成績輸入與落點儀表板'!$C$15="不可採計",Y1016=0,TRUE)),IF('114成績輸入與落點儀表板'!$C$16="必須採計",Z1016&gt;0,IF('114成績輸入與落點儀表板'!$C$16="不可採計",Z1016=0,TRUE))),"✅ 符合","❌ 不符合")</f>
        <v>✅ 符合</v>
      </c>
      <c r="L1016" s="15">
        <v>1</v>
      </c>
      <c r="M1016" s="15">
        <v>1.5</v>
      </c>
      <c r="N1016" s="15">
        <v>0</v>
      </c>
      <c r="O1016" s="15">
        <v>0</v>
      </c>
      <c r="P1016" s="15">
        <v>0</v>
      </c>
      <c r="Q1016" s="15">
        <v>1.5</v>
      </c>
      <c r="R1016" s="15">
        <v>0</v>
      </c>
      <c r="S1016" s="15">
        <v>0</v>
      </c>
      <c r="T1016" s="15">
        <v>0</v>
      </c>
      <c r="U1016" s="15">
        <v>0</v>
      </c>
      <c r="V1016" s="15">
        <v>0</v>
      </c>
      <c r="W1016" s="15">
        <v>1.5</v>
      </c>
      <c r="X1016" s="15">
        <v>0</v>
      </c>
      <c r="Y1016" s="15">
        <v>0</v>
      </c>
      <c r="Z1016" s="15">
        <v>0</v>
      </c>
    </row>
    <row r="1017" spans="1:26" ht="15.75" customHeight="1" x14ac:dyDescent="0.3">
      <c r="A1017" s="2" t="s">
        <v>2499</v>
      </c>
      <c r="B1017" s="6" t="s">
        <v>2452</v>
      </c>
      <c r="C1017" s="6" t="s">
        <v>2487</v>
      </c>
      <c r="D1017" s="12" t="s">
        <v>121</v>
      </c>
      <c r="E1017" s="13" t="s">
        <v>2355</v>
      </c>
      <c r="F1017" s="2">
        <v>24</v>
      </c>
      <c r="G1017" s="15">
        <v>161.5</v>
      </c>
      <c r="H1017" s="7">
        <f>L1017*'114成績輸入與落點儀表板'!$B$2+M1017*'114成績輸入與落點儀表板'!$B$3+N1017*'114成績輸入與落點儀表板'!$B$4+O1017*'114成績輸入與落點儀表板'!$B$5+P1017*'114成績輸入與落點儀表板'!$B$6+Q1017*'114成績輸入與落點儀表板'!$B$7+R1017*'114成績輸入與落點儀表板'!$B$8+S1017*'114成績輸入與落點儀表板'!$B$9+T1017*'114成績輸入與落點儀表板'!$B$10+U1017*'114成績輸入與落點儀表板'!$B$11+V1017*'114成績輸入與落點儀表板'!$B$12+W1017*'114成績輸入與落點儀表板'!$B$13+X1017*'114成績輸入與落點儀表板'!$B$14+Y1017*'114成績輸入與落點儀表板'!$B$15+Z1017*'114成績輸入與落點儀表板'!$B$16</f>
        <v>0</v>
      </c>
      <c r="I1017" s="8">
        <f t="shared" si="30"/>
        <v>-161.5</v>
      </c>
      <c r="J1017" s="2" t="str">
        <f t="shared" si="31"/>
        <v>FAIL</v>
      </c>
      <c r="K1017" s="17" t="str">
        <f>IF(AND(IF('114成績輸入與落點儀表板'!$C$2="必須採計",L1017&gt;0,IF('114成績輸入與落點儀表板'!$C$2="不可採計",L1017=0,TRUE)),IF('114成績輸入與落點儀表板'!$C$3="必須採計",M1017&gt;0,IF('114成績輸入與落點儀表板'!$C$3="不可採計",M1017=0,TRUE)),IF('114成績輸入與落點儀表板'!$C$4="必須採計",N1017&gt;0,IF('114成績輸入與落點儀表板'!$C$4="不可採計",N1017=0,TRUE)),IF('114成績輸入與落點儀表板'!$C$5="必須採計",O1017&gt;0,IF('114成績輸入與落點儀表板'!$C$5="不可採計",O1017=0,TRUE)),IF('114成績輸入與落點儀表板'!$C$6="必須採計",P1017&gt;0,IF('114成績輸入與落點儀表板'!$C$6="不可採計",P1017=0,TRUE)),IF('114成績輸入與落點儀表板'!$C$7="必須採計",Q1017&gt;0,IF('114成績輸入與落點儀表板'!$C$7="不可採計",Q1017=0,TRUE)),IF('114成績輸入與落點儀表板'!$C$8="必須採計",R1017&gt;0,IF('114成績輸入與落點儀表板'!$C$8="不可採計",R1017=0,TRUE)),IF('114成績輸入與落點儀表板'!$C$9="必須採計",S1017&gt;0,IF('114成績輸入與落點儀表板'!$C$9="不可採計",S1017=0,TRUE)),IF('114成績輸入與落點儀表板'!$C$10="必須採計",T1017&gt;0,IF('114成績輸入與落點儀表板'!$C$10="不可採計",T1017=0,TRUE)),IF('114成績輸入與落點儀表板'!$C$11="必須採計",U1017&gt;0,IF('114成績輸入與落點儀表板'!$C$11="不可採計",U1017=0,TRUE)),IF('114成績輸入與落點儀表板'!$C$12="必須採計",V1017&gt;0,IF('114成績輸入與落點儀表板'!$C$12="不可採計",V1017=0,TRUE)),IF('114成績輸入與落點儀表板'!$C$13="必須採計",W1017&gt;0,IF('114成績輸入與落點儀表板'!$C$13="不可採計",W1017=0,TRUE)),IF('114成績輸入與落點儀表板'!$C$14="必須採計",X1017&gt;0,IF('114成績輸入與落點儀表板'!$C$14="不可採計",X1017=0,TRUE)),IF('114成績輸入與落點儀表板'!$C$15="必須採計",Y1017&gt;0,IF('114成績輸入與落點儀表板'!$C$15="不可採計",Y1017=0,TRUE)),IF('114成績輸入與落點儀表板'!$C$16="必須採計",Z1017&gt;0,IF('114成績輸入與落點儀表板'!$C$16="不可採計",Z1017=0,TRUE))),"✅ 符合","❌ 不符合")</f>
        <v>✅ 符合</v>
      </c>
      <c r="L1017" s="15">
        <v>1.5</v>
      </c>
      <c r="M1017" s="15">
        <v>2</v>
      </c>
      <c r="N1017" s="15">
        <v>0</v>
      </c>
      <c r="O1017" s="15">
        <v>0</v>
      </c>
      <c r="P1017" s="15">
        <v>0</v>
      </c>
      <c r="Q1017" s="15">
        <v>1</v>
      </c>
      <c r="R1017" s="15">
        <v>0</v>
      </c>
      <c r="S1017" s="15">
        <v>0</v>
      </c>
      <c r="T1017" s="15">
        <v>0</v>
      </c>
      <c r="U1017" s="15">
        <v>0</v>
      </c>
      <c r="V1017" s="15">
        <v>1.5</v>
      </c>
      <c r="W1017" s="15">
        <v>0</v>
      </c>
      <c r="X1017" s="15">
        <v>0</v>
      </c>
      <c r="Y1017" s="15">
        <v>0</v>
      </c>
      <c r="Z1017" s="15">
        <v>0</v>
      </c>
    </row>
    <row r="1018" spans="1:26" ht="15.75" customHeight="1" x14ac:dyDescent="0.3">
      <c r="A1018" s="2" t="s">
        <v>2500</v>
      </c>
      <c r="B1018" s="6" t="s">
        <v>2452</v>
      </c>
      <c r="C1018" s="6" t="s">
        <v>4147</v>
      </c>
      <c r="D1018" s="12" t="s">
        <v>227</v>
      </c>
      <c r="E1018" s="13" t="s">
        <v>4195</v>
      </c>
      <c r="F1018" s="2">
        <v>4</v>
      </c>
      <c r="G1018" s="15">
        <v>181</v>
      </c>
      <c r="H1018" s="7">
        <f>L1018*'114成績輸入與落點儀表板'!$B$2+M1018*'114成績輸入與落點儀表板'!$B$3+N1018*'114成績輸入與落點儀表板'!$B$4+O1018*'114成績輸入與落點儀表板'!$B$5+P1018*'114成績輸入與落點儀表板'!$B$6+Q1018*'114成績輸入與落點儀表板'!$B$7+R1018*'114成績輸入與落點儀表板'!$B$8+S1018*'114成績輸入與落點儀表板'!$B$9+T1018*'114成績輸入與落點儀表板'!$B$10+U1018*'114成績輸入與落點儀表板'!$B$11+V1018*'114成績輸入與落點儀表板'!$B$12+W1018*'114成績輸入與落點儀表板'!$B$13+X1018*'114成績輸入與落點儀表板'!$B$14+Y1018*'114成績輸入與落點儀表板'!$B$15+Z1018*'114成績輸入與落點儀表板'!$B$16</f>
        <v>0</v>
      </c>
      <c r="I1018" s="8">
        <f t="shared" si="30"/>
        <v>-181</v>
      </c>
      <c r="J1018" s="2" t="str">
        <f t="shared" si="31"/>
        <v>FAIL</v>
      </c>
      <c r="K1018" s="17" t="str">
        <f>IF(AND(IF('114成績輸入與落點儀表板'!$C$2="必須採計",L1018&gt;0,IF('114成績輸入與落點儀表板'!$C$2="不可採計",L1018=0,TRUE)),IF('114成績輸入與落點儀表板'!$C$3="必須採計",M1018&gt;0,IF('114成績輸入與落點儀表板'!$C$3="不可採計",M1018=0,TRUE)),IF('114成績輸入與落點儀表板'!$C$4="必須採計",N1018&gt;0,IF('114成績輸入與落點儀表板'!$C$4="不可採計",N1018=0,TRUE)),IF('114成績輸入與落點儀表板'!$C$5="必須採計",O1018&gt;0,IF('114成績輸入與落點儀表板'!$C$5="不可採計",O1018=0,TRUE)),IF('114成績輸入與落點儀表板'!$C$6="必須採計",P1018&gt;0,IF('114成績輸入與落點儀表板'!$C$6="不可採計",P1018=0,TRUE)),IF('114成績輸入與落點儀表板'!$C$7="必須採計",Q1018&gt;0,IF('114成績輸入與落點儀表板'!$C$7="不可採計",Q1018=0,TRUE)),IF('114成績輸入與落點儀表板'!$C$8="必須採計",R1018&gt;0,IF('114成績輸入與落點儀表板'!$C$8="不可採計",R1018=0,TRUE)),IF('114成績輸入與落點儀表板'!$C$9="必須採計",S1018&gt;0,IF('114成績輸入與落點儀表板'!$C$9="不可採計",S1018=0,TRUE)),IF('114成績輸入與落點儀表板'!$C$10="必須採計",T1018&gt;0,IF('114成績輸入與落點儀表板'!$C$10="不可採計",T1018=0,TRUE)),IF('114成績輸入與落點儀表板'!$C$11="必須採計",U1018&gt;0,IF('114成績輸入與落點儀表板'!$C$11="不可採計",U1018=0,TRUE)),IF('114成績輸入與落點儀表板'!$C$12="必須採計",V1018&gt;0,IF('114成績輸入與落點儀表板'!$C$12="不可採計",V1018=0,TRUE)),IF('114成績輸入與落點儀表板'!$C$13="必須採計",W1018&gt;0,IF('114成績輸入與落點儀表板'!$C$13="不可採計",W1018=0,TRUE)),IF('114成績輸入與落點儀表板'!$C$14="必須採計",X1018&gt;0,IF('114成績輸入與落點儀表板'!$C$14="不可採計",X1018=0,TRUE)),IF('114成績輸入與落點儀表板'!$C$15="必須採計",Y1018&gt;0,IF('114成績輸入與落點儀表板'!$C$15="不可採計",Y1018=0,TRUE)),IF('114成績輸入與落點儀表板'!$C$16="必須採計",Z1018&gt;0,IF('114成績輸入與落點儀表板'!$C$16="不可採計",Z1018=0,TRUE))),"✅ 符合","❌ 不符合")</f>
        <v>✅ 符合</v>
      </c>
      <c r="L1018" s="15">
        <v>1</v>
      </c>
      <c r="M1018" s="15">
        <v>2</v>
      </c>
      <c r="N1018" s="15">
        <v>0</v>
      </c>
      <c r="O1018" s="15">
        <v>0</v>
      </c>
      <c r="P1018" s="15">
        <v>0</v>
      </c>
      <c r="Q1018" s="15">
        <v>1</v>
      </c>
      <c r="R1018" s="15">
        <v>0</v>
      </c>
      <c r="S1018" s="15">
        <v>0</v>
      </c>
      <c r="T1018" s="15">
        <v>0</v>
      </c>
      <c r="U1018" s="15">
        <v>0</v>
      </c>
      <c r="V1018" s="15">
        <v>0</v>
      </c>
      <c r="W1018" s="15">
        <v>1</v>
      </c>
      <c r="X1018" s="15">
        <v>0</v>
      </c>
      <c r="Y1018" s="15">
        <v>0</v>
      </c>
      <c r="Z1018" s="15">
        <v>0</v>
      </c>
    </row>
    <row r="1019" spans="1:26" ht="15.75" customHeight="1" x14ac:dyDescent="0.3">
      <c r="A1019" s="2" t="s">
        <v>2502</v>
      </c>
      <c r="B1019" s="6" t="s">
        <v>2452</v>
      </c>
      <c r="C1019" s="6" t="s">
        <v>4485</v>
      </c>
      <c r="D1019" s="12" t="s">
        <v>73</v>
      </c>
      <c r="E1019" s="13" t="s">
        <v>1727</v>
      </c>
      <c r="F1019" s="2">
        <v>7</v>
      </c>
      <c r="G1019" s="15">
        <v>160.5</v>
      </c>
      <c r="H1019" s="7">
        <f>L1019*'114成績輸入與落點儀表板'!$B$2+M1019*'114成績輸入與落點儀表板'!$B$3+N1019*'114成績輸入與落點儀表板'!$B$4+O1019*'114成績輸入與落點儀表板'!$B$5+P1019*'114成績輸入與落點儀表板'!$B$6+Q1019*'114成績輸入與落點儀表板'!$B$7+R1019*'114成績輸入與落點儀表板'!$B$8+S1019*'114成績輸入與落點儀表板'!$B$9+T1019*'114成績輸入與落點儀表板'!$B$10+U1019*'114成績輸入與落點儀表板'!$B$11+V1019*'114成績輸入與落點儀表板'!$B$12+W1019*'114成績輸入與落點儀表板'!$B$13+X1019*'114成績輸入與落點儀表板'!$B$14+Y1019*'114成績輸入與落點儀表板'!$B$15+Z1019*'114成績輸入與落點儀表板'!$B$16</f>
        <v>0</v>
      </c>
      <c r="I1019" s="8">
        <f t="shared" si="30"/>
        <v>-160.5</v>
      </c>
      <c r="J1019" s="2" t="str">
        <f t="shared" si="31"/>
        <v>FAIL</v>
      </c>
      <c r="K1019" s="17" t="str">
        <f>IF(AND(IF('114成績輸入與落點儀表板'!$C$2="必須採計",L1019&gt;0,IF('114成績輸入與落點儀表板'!$C$2="不可採計",L1019=0,TRUE)),IF('114成績輸入與落點儀表板'!$C$3="必須採計",M1019&gt;0,IF('114成績輸入與落點儀表板'!$C$3="不可採計",M1019=0,TRUE)),IF('114成績輸入與落點儀表板'!$C$4="必須採計",N1019&gt;0,IF('114成績輸入與落點儀表板'!$C$4="不可採計",N1019=0,TRUE)),IF('114成績輸入與落點儀表板'!$C$5="必須採計",O1019&gt;0,IF('114成績輸入與落點儀表板'!$C$5="不可採計",O1019=0,TRUE)),IF('114成績輸入與落點儀表板'!$C$6="必須採計",P1019&gt;0,IF('114成績輸入與落點儀表板'!$C$6="不可採計",P1019=0,TRUE)),IF('114成績輸入與落點儀表板'!$C$7="必須採計",Q1019&gt;0,IF('114成績輸入與落點儀表板'!$C$7="不可採計",Q1019=0,TRUE)),IF('114成績輸入與落點儀表板'!$C$8="必須採計",R1019&gt;0,IF('114成績輸入與落點儀表板'!$C$8="不可採計",R1019=0,TRUE)),IF('114成績輸入與落點儀表板'!$C$9="必須採計",S1019&gt;0,IF('114成績輸入與落點儀表板'!$C$9="不可採計",S1019=0,TRUE)),IF('114成績輸入與落點儀表板'!$C$10="必須採計",T1019&gt;0,IF('114成績輸入與落點儀表板'!$C$10="不可採計",T1019=0,TRUE)),IF('114成績輸入與落點儀表板'!$C$11="必須採計",U1019&gt;0,IF('114成績輸入與落點儀表板'!$C$11="不可採計",U1019=0,TRUE)),IF('114成績輸入與落點儀表板'!$C$12="必須採計",V1019&gt;0,IF('114成績輸入與落點儀表板'!$C$12="不可採計",V1019=0,TRUE)),IF('114成績輸入與落點儀表板'!$C$13="必須採計",W1019&gt;0,IF('114成績輸入與落點儀表板'!$C$13="不可採計",W1019=0,TRUE)),IF('114成績輸入與落點儀表板'!$C$14="必須採計",X1019&gt;0,IF('114成績輸入與落點儀表板'!$C$14="不可採計",X1019=0,TRUE)),IF('114成績輸入與落點儀表板'!$C$15="必須採計",Y1019&gt;0,IF('114成績輸入與落點儀表板'!$C$15="不可採計",Y1019=0,TRUE)),IF('114成績輸入與落點儀表板'!$C$16="必須採計",Z1019&gt;0,IF('114成績輸入與落點儀表板'!$C$16="不可採計",Z1019=0,TRUE))),"✅ 符合","❌ 不符合")</f>
        <v>✅ 符合</v>
      </c>
      <c r="L1019" s="15">
        <v>1.5</v>
      </c>
      <c r="M1019" s="15">
        <v>2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0</v>
      </c>
      <c r="W1019" s="15">
        <v>1</v>
      </c>
      <c r="X1019" s="15">
        <v>0</v>
      </c>
      <c r="Y1019" s="15">
        <v>0</v>
      </c>
      <c r="Z1019" s="15">
        <v>0</v>
      </c>
    </row>
    <row r="1020" spans="1:26" ht="15.75" customHeight="1" x14ac:dyDescent="0.3">
      <c r="A1020" s="2" t="s">
        <v>2505</v>
      </c>
      <c r="B1020" s="6" t="s">
        <v>2452</v>
      </c>
      <c r="C1020" s="6" t="s">
        <v>2490</v>
      </c>
      <c r="D1020" s="12" t="s">
        <v>227</v>
      </c>
      <c r="E1020" s="13" t="s">
        <v>868</v>
      </c>
      <c r="F1020" s="2">
        <v>20</v>
      </c>
      <c r="G1020" s="15">
        <v>190</v>
      </c>
      <c r="H1020" s="7">
        <f>L1020*'114成績輸入與落點儀表板'!$B$2+M1020*'114成績輸入與落點儀表板'!$B$3+N1020*'114成績輸入與落點儀表板'!$B$4+O1020*'114成績輸入與落點儀表板'!$B$5+P1020*'114成績輸入與落點儀表板'!$B$6+Q1020*'114成績輸入與落點儀表板'!$B$7+R1020*'114成績輸入與落點儀表板'!$B$8+S1020*'114成績輸入與落點儀表板'!$B$9+T1020*'114成績輸入與落點儀表板'!$B$10+U1020*'114成績輸入與落點儀表板'!$B$11+V1020*'114成績輸入與落點儀表板'!$B$12+W1020*'114成績輸入與落點儀表板'!$B$13+X1020*'114成績輸入與落點儀表板'!$B$14+Y1020*'114成績輸入與落點儀表板'!$B$15+Z1020*'114成績輸入與落點儀表板'!$B$16</f>
        <v>0</v>
      </c>
      <c r="I1020" s="8">
        <f t="shared" si="30"/>
        <v>-190</v>
      </c>
      <c r="J1020" s="2" t="str">
        <f t="shared" si="31"/>
        <v>FAIL</v>
      </c>
      <c r="K1020" s="17" t="str">
        <f>IF(AND(IF('114成績輸入與落點儀表板'!$C$2="必須採計",L1020&gt;0,IF('114成績輸入與落點儀表板'!$C$2="不可採計",L1020=0,TRUE)),IF('114成績輸入與落點儀表板'!$C$3="必須採計",M1020&gt;0,IF('114成績輸入與落點儀表板'!$C$3="不可採計",M1020=0,TRUE)),IF('114成績輸入與落點儀表板'!$C$4="必須採計",N1020&gt;0,IF('114成績輸入與落點儀表板'!$C$4="不可採計",N1020=0,TRUE)),IF('114成績輸入與落點儀表板'!$C$5="必須採計",O1020&gt;0,IF('114成績輸入與落點儀表板'!$C$5="不可採計",O1020=0,TRUE)),IF('114成績輸入與落點儀表板'!$C$6="必須採計",P1020&gt;0,IF('114成績輸入與落點儀表板'!$C$6="不可採計",P1020=0,TRUE)),IF('114成績輸入與落點儀表板'!$C$7="必須採計",Q1020&gt;0,IF('114成績輸入與落點儀表板'!$C$7="不可採計",Q1020=0,TRUE)),IF('114成績輸入與落點儀表板'!$C$8="必須採計",R1020&gt;0,IF('114成績輸入與落點儀表板'!$C$8="不可採計",R1020=0,TRUE)),IF('114成績輸入與落點儀表板'!$C$9="必須採計",S1020&gt;0,IF('114成績輸入與落點儀表板'!$C$9="不可採計",S1020=0,TRUE)),IF('114成績輸入與落點儀表板'!$C$10="必須採計",T1020&gt;0,IF('114成績輸入與落點儀表板'!$C$10="不可採計",T1020=0,TRUE)),IF('114成績輸入與落點儀表板'!$C$11="必須採計",U1020&gt;0,IF('114成績輸入與落點儀表板'!$C$11="不可採計",U1020=0,TRUE)),IF('114成績輸入與落點儀表板'!$C$12="必須採計",V1020&gt;0,IF('114成績輸入與落點儀表板'!$C$12="不可採計",V1020=0,TRUE)),IF('114成績輸入與落點儀表板'!$C$13="必須採計",W1020&gt;0,IF('114成績輸入與落點儀表板'!$C$13="不可採計",W1020=0,TRUE)),IF('114成績輸入與落點儀表板'!$C$14="必須採計",X1020&gt;0,IF('114成績輸入與落點儀表板'!$C$14="不可採計",X1020=0,TRUE)),IF('114成績輸入與落點儀表板'!$C$15="必須採計",Y1020&gt;0,IF('114成績輸入與落點儀表板'!$C$15="不可採計",Y1020=0,TRUE)),IF('114成績輸入與落點儀表板'!$C$16="必須採計",Z1020&gt;0,IF('114成績輸入與落點儀表板'!$C$16="不可採計",Z1020=0,TRUE))),"✅ 符合","❌ 不符合")</f>
        <v>✅ 符合</v>
      </c>
      <c r="L1020" s="15">
        <v>2</v>
      </c>
      <c r="M1020" s="15">
        <v>1</v>
      </c>
      <c r="N1020" s="15">
        <v>0</v>
      </c>
      <c r="O1020" s="15">
        <v>0</v>
      </c>
      <c r="P1020" s="15">
        <v>0</v>
      </c>
      <c r="Q1020" s="15">
        <v>0</v>
      </c>
      <c r="R1020" s="15">
        <v>0</v>
      </c>
      <c r="S1020" s="15">
        <v>0</v>
      </c>
      <c r="T1020" s="15">
        <v>0</v>
      </c>
      <c r="U1020" s="15">
        <v>2</v>
      </c>
      <c r="V1020" s="15">
        <v>0</v>
      </c>
      <c r="W1020" s="15">
        <v>0</v>
      </c>
      <c r="X1020" s="15">
        <v>0</v>
      </c>
      <c r="Y1020" s="15">
        <v>0</v>
      </c>
      <c r="Z1020" s="15">
        <v>0</v>
      </c>
    </row>
    <row r="1021" spans="1:26" ht="15.75" customHeight="1" x14ac:dyDescent="0.3">
      <c r="A1021" s="2" t="s">
        <v>2507</v>
      </c>
      <c r="B1021" s="6" t="s">
        <v>2452</v>
      </c>
      <c r="C1021" s="6" t="s">
        <v>2492</v>
      </c>
      <c r="D1021" s="12" t="s">
        <v>227</v>
      </c>
      <c r="E1021" s="13" t="s">
        <v>3585</v>
      </c>
      <c r="F1021" s="2">
        <v>24</v>
      </c>
      <c r="G1021" s="15">
        <v>185.5</v>
      </c>
      <c r="H1021" s="7">
        <f>L1021*'114成績輸入與落點儀表板'!$B$2+M1021*'114成績輸入與落點儀表板'!$B$3+N1021*'114成績輸入與落點儀表板'!$B$4+O1021*'114成績輸入與落點儀表板'!$B$5+P1021*'114成績輸入與落點儀表板'!$B$6+Q1021*'114成績輸入與落點儀表板'!$B$7+R1021*'114成績輸入與落點儀表板'!$B$8+S1021*'114成績輸入與落點儀表板'!$B$9+T1021*'114成績輸入與落點儀表板'!$B$10+U1021*'114成績輸入與落點儀表板'!$B$11+V1021*'114成績輸入與落點儀表板'!$B$12+W1021*'114成績輸入與落點儀表板'!$B$13+X1021*'114成績輸入與落點儀表板'!$B$14+Y1021*'114成績輸入與落點儀表板'!$B$15+Z1021*'114成績輸入與落點儀表板'!$B$16</f>
        <v>0</v>
      </c>
      <c r="I1021" s="8">
        <f t="shared" si="30"/>
        <v>-185.5</v>
      </c>
      <c r="J1021" s="2" t="str">
        <f t="shared" si="31"/>
        <v>FAIL</v>
      </c>
      <c r="K1021" s="17" t="str">
        <f>IF(AND(IF('114成績輸入與落點儀表板'!$C$2="必須採計",L1021&gt;0,IF('114成績輸入與落點儀表板'!$C$2="不可採計",L1021=0,TRUE)),IF('114成績輸入與落點儀表板'!$C$3="必須採計",M1021&gt;0,IF('114成績輸入與落點儀表板'!$C$3="不可採計",M1021=0,TRUE)),IF('114成績輸入與落點儀表板'!$C$4="必須採計",N1021&gt;0,IF('114成績輸入與落點儀表板'!$C$4="不可採計",N1021=0,TRUE)),IF('114成績輸入與落點儀表板'!$C$5="必須採計",O1021&gt;0,IF('114成績輸入與落點儀表板'!$C$5="不可採計",O1021=0,TRUE)),IF('114成績輸入與落點儀表板'!$C$6="必須採計",P1021&gt;0,IF('114成績輸入與落點儀表板'!$C$6="不可採計",P1021=0,TRUE)),IF('114成績輸入與落點儀表板'!$C$7="必須採計",Q1021&gt;0,IF('114成績輸入與落點儀表板'!$C$7="不可採計",Q1021=0,TRUE)),IF('114成績輸入與落點儀表板'!$C$8="必須採計",R1021&gt;0,IF('114成績輸入與落點儀表板'!$C$8="不可採計",R1021=0,TRUE)),IF('114成績輸入與落點儀表板'!$C$9="必須採計",S1021&gt;0,IF('114成績輸入與落點儀表板'!$C$9="不可採計",S1021=0,TRUE)),IF('114成績輸入與落點儀表板'!$C$10="必須採計",T1021&gt;0,IF('114成績輸入與落點儀表板'!$C$10="不可採計",T1021=0,TRUE)),IF('114成績輸入與落點儀表板'!$C$11="必須採計",U1021&gt;0,IF('114成績輸入與落點儀表板'!$C$11="不可採計",U1021=0,TRUE)),IF('114成績輸入與落點儀表板'!$C$12="必須採計",V1021&gt;0,IF('114成績輸入與落點儀表板'!$C$12="不可採計",V1021=0,TRUE)),IF('114成績輸入與落點儀表板'!$C$13="必須採計",W1021&gt;0,IF('114成績輸入與落點儀表板'!$C$13="不可採計",W1021=0,TRUE)),IF('114成績輸入與落點儀表板'!$C$14="必須採計",X1021&gt;0,IF('114成績輸入與落點儀表板'!$C$14="不可採計",X1021=0,TRUE)),IF('114成績輸入與落點儀表板'!$C$15="必須採計",Y1021&gt;0,IF('114成績輸入與落點儀表板'!$C$15="不可採計",Y1021=0,TRUE)),IF('114成績輸入與落點儀表板'!$C$16="必須採計",Z1021&gt;0,IF('114成績輸入與落點儀表板'!$C$16="不可採計",Z1021=0,TRUE))),"✅ 符合","❌ 不符合")</f>
        <v>✅ 符合</v>
      </c>
      <c r="L1021" s="15">
        <v>2</v>
      </c>
      <c r="M1021" s="15">
        <v>0</v>
      </c>
      <c r="N1021" s="15">
        <v>0</v>
      </c>
      <c r="O1021" s="15">
        <v>0</v>
      </c>
      <c r="P1021" s="15">
        <v>0</v>
      </c>
      <c r="Q1021" s="15">
        <v>0</v>
      </c>
      <c r="R1021" s="15">
        <v>0</v>
      </c>
      <c r="S1021" s="15">
        <v>0</v>
      </c>
      <c r="T1021" s="15">
        <v>0</v>
      </c>
      <c r="U1021" s="15">
        <v>1.5</v>
      </c>
      <c r="V1021" s="15">
        <v>1</v>
      </c>
      <c r="W1021" s="15">
        <v>0</v>
      </c>
      <c r="X1021" s="15">
        <v>0</v>
      </c>
      <c r="Y1021" s="15">
        <v>0</v>
      </c>
      <c r="Z1021" s="15">
        <v>0</v>
      </c>
    </row>
    <row r="1022" spans="1:26" ht="15.75" customHeight="1" x14ac:dyDescent="0.3">
      <c r="A1022" s="2" t="s">
        <v>2509</v>
      </c>
      <c r="B1022" s="6" t="s">
        <v>2452</v>
      </c>
      <c r="C1022" s="6" t="s">
        <v>1499</v>
      </c>
      <c r="D1022" s="12" t="s">
        <v>227</v>
      </c>
      <c r="E1022" s="13" t="s">
        <v>2495</v>
      </c>
      <c r="F1022" s="2">
        <v>21</v>
      </c>
      <c r="G1022" s="15">
        <v>118.25</v>
      </c>
      <c r="H1022" s="7">
        <f>L1022*'114成績輸入與落點儀表板'!$B$2+M1022*'114成績輸入與落點儀表板'!$B$3+N1022*'114成績輸入與落點儀表板'!$B$4+O1022*'114成績輸入與落點儀表板'!$B$5+P1022*'114成績輸入與落點儀表板'!$B$6+Q1022*'114成績輸入與落點儀表板'!$B$7+R1022*'114成績輸入與落點儀表板'!$B$8+S1022*'114成績輸入與落點儀表板'!$B$9+T1022*'114成績輸入與落點儀表板'!$B$10+U1022*'114成績輸入與落點儀表板'!$B$11+V1022*'114成績輸入與落點儀表板'!$B$12+W1022*'114成績輸入與落點儀表板'!$B$13+X1022*'114成績輸入與落點儀表板'!$B$14+Y1022*'114成績輸入與落點儀表板'!$B$15+Z1022*'114成績輸入與落點儀表板'!$B$16</f>
        <v>0</v>
      </c>
      <c r="I1022" s="8">
        <f t="shared" si="30"/>
        <v>-118.25</v>
      </c>
      <c r="J1022" s="2" t="str">
        <f t="shared" si="31"/>
        <v>FAIL</v>
      </c>
      <c r="K1022" s="17" t="str">
        <f>IF(AND(IF('114成績輸入與落點儀表板'!$C$2="必須採計",L1022&gt;0,IF('114成績輸入與落點儀表板'!$C$2="不可採計",L1022=0,TRUE)),IF('114成績輸入與落點儀表板'!$C$3="必須採計",M1022&gt;0,IF('114成績輸入與落點儀表板'!$C$3="不可採計",M1022=0,TRUE)),IF('114成績輸入與落點儀表板'!$C$4="必須採計",N1022&gt;0,IF('114成績輸入與落點儀表板'!$C$4="不可採計",N1022=0,TRUE)),IF('114成績輸入與落點儀表板'!$C$5="必須採計",O1022&gt;0,IF('114成績輸入與落點儀表板'!$C$5="不可採計",O1022=0,TRUE)),IF('114成績輸入與落點儀表板'!$C$6="必須採計",P1022&gt;0,IF('114成績輸入與落點儀表板'!$C$6="不可採計",P1022=0,TRUE)),IF('114成績輸入與落點儀表板'!$C$7="必須採計",Q1022&gt;0,IF('114成績輸入與落點儀表板'!$C$7="不可採計",Q1022=0,TRUE)),IF('114成績輸入與落點儀表板'!$C$8="必須採計",R1022&gt;0,IF('114成績輸入與落點儀表板'!$C$8="不可採計",R1022=0,TRUE)),IF('114成績輸入與落點儀表板'!$C$9="必須採計",S1022&gt;0,IF('114成績輸入與落點儀表板'!$C$9="不可採計",S1022=0,TRUE)),IF('114成績輸入與落點儀表板'!$C$10="必須採計",T1022&gt;0,IF('114成績輸入與落點儀表板'!$C$10="不可採計",T1022=0,TRUE)),IF('114成績輸入與落點儀表板'!$C$11="必須採計",U1022&gt;0,IF('114成績輸入與落點儀表板'!$C$11="不可採計",U1022=0,TRUE)),IF('114成績輸入與落點儀表板'!$C$12="必須採計",V1022&gt;0,IF('114成績輸入與落點儀表板'!$C$12="不可採計",V1022=0,TRUE)),IF('114成績輸入與落點儀表板'!$C$13="必須採計",W1022&gt;0,IF('114成績輸入與落點儀表板'!$C$13="不可採計",W1022=0,TRUE)),IF('114成績輸入與落點儀表板'!$C$14="必須採計",X1022&gt;0,IF('114成績輸入與落點儀表板'!$C$14="不可採計",X1022=0,TRUE)),IF('114成績輸入與落點儀表板'!$C$15="必須採計",Y1022&gt;0,IF('114成績輸入與落點儀表板'!$C$15="不可採計",Y1022=0,TRUE)),IF('114成績輸入與落點儀表板'!$C$16="必須採計",Z1022&gt;0,IF('114成績輸入與落點儀表板'!$C$16="不可採計",Z1022=0,TRUE))),"✅ 符合","❌ 不符合")</f>
        <v>✅ 符合</v>
      </c>
      <c r="L1022" s="15">
        <v>1.25</v>
      </c>
      <c r="M1022" s="15">
        <v>2</v>
      </c>
      <c r="N1022" s="15">
        <v>0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1</v>
      </c>
      <c r="X1022" s="15">
        <v>0</v>
      </c>
      <c r="Y1022" s="15">
        <v>0</v>
      </c>
      <c r="Z1022" s="15">
        <v>0</v>
      </c>
    </row>
    <row r="1023" spans="1:26" ht="15.75" customHeight="1" x14ac:dyDescent="0.3">
      <c r="A1023" s="2" t="s">
        <v>2510</v>
      </c>
      <c r="B1023" s="6" t="s">
        <v>2452</v>
      </c>
      <c r="C1023" s="6" t="s">
        <v>2497</v>
      </c>
      <c r="D1023" s="12" t="s">
        <v>86</v>
      </c>
      <c r="E1023" s="13" t="s">
        <v>4486</v>
      </c>
      <c r="F1023" s="2">
        <v>14</v>
      </c>
      <c r="G1023" s="15">
        <v>236.5</v>
      </c>
      <c r="H1023" s="7">
        <f>L1023*'114成績輸入與落點儀表板'!$B$2+M1023*'114成績輸入與落點儀表板'!$B$3+N1023*'114成績輸入與落點儀表板'!$B$4+O1023*'114成績輸入與落點儀表板'!$B$5+P1023*'114成績輸入與落點儀表板'!$B$6+Q1023*'114成績輸入與落點儀表板'!$B$7+R1023*'114成績輸入與落點儀表板'!$B$8+S1023*'114成績輸入與落點儀表板'!$B$9+T1023*'114成績輸入與落點儀表板'!$B$10+U1023*'114成績輸入與落點儀表板'!$B$11+V1023*'114成績輸入與落點儀表板'!$B$12+W1023*'114成績輸入與落點儀表板'!$B$13+X1023*'114成績輸入與落點儀表板'!$B$14+Y1023*'114成績輸入與落點儀表板'!$B$15+Z1023*'114成績輸入與落點儀表板'!$B$16</f>
        <v>0</v>
      </c>
      <c r="I1023" s="8">
        <f t="shared" si="30"/>
        <v>-236.5</v>
      </c>
      <c r="J1023" s="2" t="str">
        <f t="shared" si="31"/>
        <v>FAIL</v>
      </c>
      <c r="K1023" s="17" t="str">
        <f>IF(AND(IF('114成績輸入與落點儀表板'!$C$2="必須採計",L1023&gt;0,IF('114成績輸入與落點儀表板'!$C$2="不可採計",L1023=0,TRUE)),IF('114成績輸入與落點儀表板'!$C$3="必須採計",M1023&gt;0,IF('114成績輸入與落點儀表板'!$C$3="不可採計",M1023=0,TRUE)),IF('114成績輸入與落點儀表板'!$C$4="必須採計",N1023&gt;0,IF('114成績輸入與落點儀表板'!$C$4="不可採計",N1023=0,TRUE)),IF('114成績輸入與落點儀表板'!$C$5="必須採計",O1023&gt;0,IF('114成績輸入與落點儀表板'!$C$5="不可採計",O1023=0,TRUE)),IF('114成績輸入與落點儀表板'!$C$6="必須採計",P1023&gt;0,IF('114成績輸入與落點儀表板'!$C$6="不可採計",P1023=0,TRUE)),IF('114成績輸入與落點儀表板'!$C$7="必須採計",Q1023&gt;0,IF('114成績輸入與落點儀表板'!$C$7="不可採計",Q1023=0,TRUE)),IF('114成績輸入與落點儀表板'!$C$8="必須採計",R1023&gt;0,IF('114成績輸入與落點儀表板'!$C$8="不可採計",R1023=0,TRUE)),IF('114成績輸入與落點儀表板'!$C$9="必須採計",S1023&gt;0,IF('114成績輸入與落點儀表板'!$C$9="不可採計",S1023=0,TRUE)),IF('114成績輸入與落點儀表板'!$C$10="必須採計",T1023&gt;0,IF('114成績輸入與落點儀表板'!$C$10="不可採計",T1023=0,TRUE)),IF('114成績輸入與落點儀表板'!$C$11="必須採計",U1023&gt;0,IF('114成績輸入與落點儀表板'!$C$11="不可採計",U1023=0,TRUE)),IF('114成績輸入與落點儀表板'!$C$12="必須採計",V1023&gt;0,IF('114成績輸入與落點儀表板'!$C$12="不可採計",V1023=0,TRUE)),IF('114成績輸入與落點儀表板'!$C$13="必須採計",W1023&gt;0,IF('114成績輸入與落點儀表板'!$C$13="不可採計",W1023=0,TRUE)),IF('114成績輸入與落點儀表板'!$C$14="必須採計",X1023&gt;0,IF('114成績輸入與落點儀表板'!$C$14="不可採計",X1023=0,TRUE)),IF('114成績輸入與落點儀表板'!$C$15="必須採計",Y1023&gt;0,IF('114成績輸入與落點儀表板'!$C$15="不可採計",Y1023=0,TRUE)),IF('114成績輸入與落點儀表板'!$C$16="必須採計",Z1023&gt;0,IF('114成績輸入與落點儀表板'!$C$16="不可採計",Z1023=0,TRUE))),"✅ 符合","❌ 不符合")</f>
        <v>✅ 符合</v>
      </c>
      <c r="L1023" s="15">
        <v>1.5</v>
      </c>
      <c r="M1023" s="15">
        <v>1</v>
      </c>
      <c r="N1023" s="15">
        <v>0</v>
      </c>
      <c r="O1023" s="15">
        <v>0</v>
      </c>
      <c r="P1023" s="15">
        <v>0</v>
      </c>
      <c r="Q1023" s="15">
        <v>0</v>
      </c>
      <c r="R1023" s="15">
        <v>0</v>
      </c>
      <c r="S1023" s="15">
        <v>0</v>
      </c>
      <c r="T1023" s="15">
        <v>0</v>
      </c>
      <c r="U1023" s="15">
        <v>2</v>
      </c>
      <c r="V1023" s="15">
        <v>2</v>
      </c>
      <c r="W1023" s="15">
        <v>0</v>
      </c>
      <c r="X1023" s="15">
        <v>0</v>
      </c>
      <c r="Y1023" s="15">
        <v>0</v>
      </c>
      <c r="Z1023" s="15">
        <v>0</v>
      </c>
    </row>
    <row r="1024" spans="1:26" ht="15.75" customHeight="1" x14ac:dyDescent="0.3">
      <c r="A1024" s="2" t="s">
        <v>2512</v>
      </c>
      <c r="B1024" s="13" t="s">
        <v>2452</v>
      </c>
      <c r="C1024" s="13" t="s">
        <v>63</v>
      </c>
      <c r="D1024" s="12" t="s">
        <v>56</v>
      </c>
      <c r="E1024" s="13" t="s">
        <v>4487</v>
      </c>
      <c r="F1024" s="2">
        <v>23</v>
      </c>
      <c r="G1024" s="15">
        <v>297</v>
      </c>
      <c r="H1024" s="7">
        <f>L1024*'114成績輸入與落點儀表板'!$B$2+M1024*'114成績輸入與落點儀表板'!$B$3+N1024*'114成績輸入與落點儀表板'!$B$4+O1024*'114成績輸入與落點儀表板'!$B$5+P1024*'114成績輸入與落點儀表板'!$B$6+Q1024*'114成績輸入與落點儀表板'!$B$7+R1024*'114成績輸入與落點儀表板'!$B$8+S1024*'114成績輸入與落點儀表板'!$B$9+T1024*'114成績輸入與落點儀表板'!$B$10+U1024*'114成績輸入與落點儀表板'!$B$11+V1024*'114成績輸入與落點儀表板'!$B$12+W1024*'114成績輸入與落點儀表板'!$B$13+X1024*'114成績輸入與落點儀表板'!$B$14+Y1024*'114成績輸入與落點儀表板'!$B$15+Z1024*'114成績輸入與落點儀表板'!$B$16</f>
        <v>0</v>
      </c>
      <c r="I1024" s="8">
        <f t="shared" si="30"/>
        <v>-297</v>
      </c>
      <c r="J1024" s="2" t="str">
        <f t="shared" si="31"/>
        <v>FAIL</v>
      </c>
      <c r="K1024" s="17" t="str">
        <f>IF(AND(IF('114成績輸入與落點儀表板'!$C$2="必須採計",L1024&gt;0,IF('114成績輸入與落點儀表板'!$C$2="不可採計",L1024=0,TRUE)),IF('114成績輸入與落點儀表板'!$C$3="必須採計",M1024&gt;0,IF('114成績輸入與落點儀表板'!$C$3="不可採計",M1024=0,TRUE)),IF('114成績輸入與落點儀表板'!$C$4="必須採計",N1024&gt;0,IF('114成績輸入與落點儀表板'!$C$4="不可採計",N1024=0,TRUE)),IF('114成績輸入與落點儀表板'!$C$5="必須採計",O1024&gt;0,IF('114成績輸入與落點儀表板'!$C$5="不可採計",O1024=0,TRUE)),IF('114成績輸入與落點儀表板'!$C$6="必須採計",P1024&gt;0,IF('114成績輸入與落點儀表板'!$C$6="不可採計",P1024=0,TRUE)),IF('114成績輸入與落點儀表板'!$C$7="必須採計",Q1024&gt;0,IF('114成績輸入與落點儀表板'!$C$7="不可採計",Q1024=0,TRUE)),IF('114成績輸入與落點儀表板'!$C$8="必須採計",R1024&gt;0,IF('114成績輸入與落點儀表板'!$C$8="不可採計",R1024=0,TRUE)),IF('114成績輸入與落點儀表板'!$C$9="必須採計",S1024&gt;0,IF('114成績輸入與落點儀表板'!$C$9="不可採計",S1024=0,TRUE)),IF('114成績輸入與落點儀表板'!$C$10="必須採計",T1024&gt;0,IF('114成績輸入與落點儀表板'!$C$10="不可採計",T1024=0,TRUE)),IF('114成績輸入與落點儀表板'!$C$11="必須採計",U1024&gt;0,IF('114成績輸入與落點儀表板'!$C$11="不可採計",U1024=0,TRUE)),IF('114成績輸入與落點儀表板'!$C$12="必須採計",V1024&gt;0,IF('114成績輸入與落點儀表板'!$C$12="不可採計",V1024=0,TRUE)),IF('114成績輸入與落點儀表板'!$C$13="必須採計",W1024&gt;0,IF('114成績輸入與落點儀表板'!$C$13="不可採計",W1024=0,TRUE)),IF('114成績輸入與落點儀表板'!$C$14="必須採計",X1024&gt;0,IF('114成績輸入與落點儀表板'!$C$14="不可採計",X1024=0,TRUE)),IF('114成績輸入與落點儀表板'!$C$15="必須採計",Y1024&gt;0,IF('114成績輸入與落點儀表板'!$C$15="不可採計",Y1024=0,TRUE)),IF('114成績輸入與落點儀表板'!$C$16="必須採計",Z1024&gt;0,IF('114成績輸入與落點儀表板'!$C$16="不可採計",Z1024=0,TRUE))),"✅ 符合","❌ 不符合")</f>
        <v>❌ 不符合</v>
      </c>
      <c r="L1024" s="15">
        <v>0</v>
      </c>
      <c r="M1024" s="15">
        <v>0</v>
      </c>
      <c r="N1024" s="15">
        <v>0</v>
      </c>
      <c r="O1024" s="15">
        <v>0</v>
      </c>
      <c r="P1024" s="15">
        <v>0</v>
      </c>
      <c r="Q1024" s="15">
        <v>0</v>
      </c>
      <c r="R1024" s="15">
        <v>0</v>
      </c>
      <c r="S1024" s="15">
        <v>0</v>
      </c>
      <c r="T1024" s="15">
        <v>0</v>
      </c>
      <c r="U1024" s="15">
        <v>2</v>
      </c>
      <c r="V1024" s="15">
        <v>1.5</v>
      </c>
      <c r="W1024" s="15">
        <v>2</v>
      </c>
      <c r="X1024" s="15">
        <v>1</v>
      </c>
      <c r="Y1024" s="15">
        <v>0</v>
      </c>
      <c r="Z1024" s="15">
        <v>0</v>
      </c>
    </row>
    <row r="1025" spans="1:26" ht="15.75" customHeight="1" x14ac:dyDescent="0.3">
      <c r="A1025" s="2" t="s">
        <v>2514</v>
      </c>
      <c r="B1025" s="13" t="s">
        <v>2452</v>
      </c>
      <c r="C1025" s="13" t="s">
        <v>563</v>
      </c>
      <c r="D1025" s="12" t="s">
        <v>121</v>
      </c>
      <c r="E1025" s="13" t="s">
        <v>2501</v>
      </c>
      <c r="F1025" s="2">
        <v>29</v>
      </c>
      <c r="G1025" s="15">
        <v>135</v>
      </c>
      <c r="H1025" s="7">
        <f>L1025*'114成績輸入與落點儀表板'!$B$2+M1025*'114成績輸入與落點儀表板'!$B$3+N1025*'114成績輸入與落點儀表板'!$B$4+O1025*'114成績輸入與落點儀表板'!$B$5+P1025*'114成績輸入與落點儀表板'!$B$6+Q1025*'114成績輸入與落點儀表板'!$B$7+R1025*'114成績輸入與落點儀表板'!$B$8+S1025*'114成績輸入與落點儀表板'!$B$9+T1025*'114成績輸入與落點儀表板'!$B$10+U1025*'114成績輸入與落點儀表板'!$B$11+V1025*'114成績輸入與落點儀表板'!$B$12+W1025*'114成績輸入與落點儀表板'!$B$13+X1025*'114成績輸入與落點儀表板'!$B$14+Y1025*'114成績輸入與落點儀表板'!$B$15+Z1025*'114成績輸入與落點儀表板'!$B$16</f>
        <v>0</v>
      </c>
      <c r="I1025" s="8">
        <f t="shared" si="30"/>
        <v>-135</v>
      </c>
      <c r="J1025" s="2" t="str">
        <f t="shared" si="31"/>
        <v>FAIL</v>
      </c>
      <c r="K1025" s="17" t="str">
        <f>IF(AND(IF('114成績輸入與落點儀表板'!$C$2="必須採計",L1025&gt;0,IF('114成績輸入與落點儀表板'!$C$2="不可採計",L1025=0,TRUE)),IF('114成績輸入與落點儀表板'!$C$3="必須採計",M1025&gt;0,IF('114成績輸入與落點儀表板'!$C$3="不可採計",M1025=0,TRUE)),IF('114成績輸入與落點儀表板'!$C$4="必須採計",N1025&gt;0,IF('114成績輸入與落點儀表板'!$C$4="不可採計",N1025=0,TRUE)),IF('114成績輸入與落點儀表板'!$C$5="必須採計",O1025&gt;0,IF('114成績輸入與落點儀表板'!$C$5="不可採計",O1025=0,TRUE)),IF('114成績輸入與落點儀表板'!$C$6="必須採計",P1025&gt;0,IF('114成績輸入與落點儀表板'!$C$6="不可採計",P1025=0,TRUE)),IF('114成績輸入與落點儀表板'!$C$7="必須採計",Q1025&gt;0,IF('114成績輸入與落點儀表板'!$C$7="不可採計",Q1025=0,TRUE)),IF('114成績輸入與落點儀表板'!$C$8="必須採計",R1025&gt;0,IF('114成績輸入與落點儀表板'!$C$8="不可採計",R1025=0,TRUE)),IF('114成績輸入與落點儀表板'!$C$9="必須採計",S1025&gt;0,IF('114成績輸入與落點儀表板'!$C$9="不可採計",S1025=0,TRUE)),IF('114成績輸入與落點儀表板'!$C$10="必須採計",T1025&gt;0,IF('114成績輸入與落點儀表板'!$C$10="不可採計",T1025=0,TRUE)),IF('114成績輸入與落點儀表板'!$C$11="必須採計",U1025&gt;0,IF('114成績輸入與落點儀表板'!$C$11="不可採計",U1025=0,TRUE)),IF('114成績輸入與落點儀表板'!$C$12="必須採計",V1025&gt;0,IF('114成績輸入與落點儀表板'!$C$12="不可採計",V1025=0,TRUE)),IF('114成績輸入與落點儀表板'!$C$13="必須採計",W1025&gt;0,IF('114成績輸入與落點儀表板'!$C$13="不可採計",W1025=0,TRUE)),IF('114成績輸入與落點儀表板'!$C$14="必須採計",X1025&gt;0,IF('114成績輸入與落點儀表板'!$C$14="不可採計",X1025=0,TRUE)),IF('114成績輸入與落點儀表板'!$C$15="必須採計",Y1025&gt;0,IF('114成績輸入與落點儀表板'!$C$15="不可採計",Y1025=0,TRUE)),IF('114成績輸入與落點儀表板'!$C$16="必須採計",Z1025&gt;0,IF('114成績輸入與落點儀表板'!$C$16="不可採計",Z1025=0,TRUE))),"✅ 符合","❌ 不符合")</f>
        <v>✅ 符合</v>
      </c>
      <c r="L1025" s="15">
        <v>1</v>
      </c>
      <c r="M1025" s="15">
        <v>1</v>
      </c>
      <c r="N1025" s="15">
        <v>0</v>
      </c>
      <c r="O1025" s="15">
        <v>0</v>
      </c>
      <c r="P1025" s="15">
        <v>0</v>
      </c>
      <c r="Q1025" s="15">
        <v>1</v>
      </c>
      <c r="R1025" s="15">
        <v>0</v>
      </c>
      <c r="S1025" s="15">
        <v>0</v>
      </c>
      <c r="T1025" s="15">
        <v>0</v>
      </c>
      <c r="U1025" s="15">
        <v>0</v>
      </c>
      <c r="V1025" s="15">
        <v>0</v>
      </c>
      <c r="W1025" s="15">
        <v>1</v>
      </c>
      <c r="X1025" s="15">
        <v>0</v>
      </c>
      <c r="Y1025" s="15">
        <v>0</v>
      </c>
      <c r="Z1025" s="15">
        <v>0</v>
      </c>
    </row>
    <row r="1026" spans="1:26" ht="15.75" customHeight="1" x14ac:dyDescent="0.3">
      <c r="A1026" s="2" t="s">
        <v>2517</v>
      </c>
      <c r="B1026" s="6" t="s">
        <v>2452</v>
      </c>
      <c r="C1026" s="6" t="s">
        <v>2503</v>
      </c>
      <c r="D1026" s="12" t="s">
        <v>99</v>
      </c>
      <c r="E1026" s="13" t="s">
        <v>2504</v>
      </c>
      <c r="F1026" s="2">
        <v>19</v>
      </c>
      <c r="G1026" s="15">
        <v>123</v>
      </c>
      <c r="H1026" s="7">
        <f>L1026*'114成績輸入與落點儀表板'!$B$2+M1026*'114成績輸入與落點儀表板'!$B$3+N1026*'114成績輸入與落點儀表板'!$B$4+O1026*'114成績輸入與落點儀表板'!$B$5+P1026*'114成績輸入與落點儀表板'!$B$6+Q1026*'114成績輸入與落點儀表板'!$B$7+R1026*'114成績輸入與落點儀表板'!$B$8+S1026*'114成績輸入與落點儀表板'!$B$9+T1026*'114成績輸入與落點儀表板'!$B$10+U1026*'114成績輸入與落點儀表板'!$B$11+V1026*'114成績輸入與落點儀表板'!$B$12+W1026*'114成績輸入與落點儀表板'!$B$13+X1026*'114成績輸入與落點儀表板'!$B$14+Y1026*'114成績輸入與落點儀表板'!$B$15+Z1026*'114成績輸入與落點儀表板'!$B$16</f>
        <v>0</v>
      </c>
      <c r="I1026" s="8">
        <f t="shared" ref="I1026:I1089" si="32">H1026-G1026</f>
        <v>-123</v>
      </c>
      <c r="J1026" s="2" t="str">
        <f t="shared" ref="J1026:J1089" si="33">IF(I1026&gt;=0,"PASS","FAIL")</f>
        <v>FAIL</v>
      </c>
      <c r="K1026" s="17" t="str">
        <f>IF(AND(IF('114成績輸入與落點儀表板'!$C$2="必須採計",L1026&gt;0,IF('114成績輸入與落點儀表板'!$C$2="不可採計",L1026=0,TRUE)),IF('114成績輸入與落點儀表板'!$C$3="必須採計",M1026&gt;0,IF('114成績輸入與落點儀表板'!$C$3="不可採計",M1026=0,TRUE)),IF('114成績輸入與落點儀表板'!$C$4="必須採計",N1026&gt;0,IF('114成績輸入與落點儀表板'!$C$4="不可採計",N1026=0,TRUE)),IF('114成績輸入與落點儀表板'!$C$5="必須採計",O1026&gt;0,IF('114成績輸入與落點儀表板'!$C$5="不可採計",O1026=0,TRUE)),IF('114成績輸入與落點儀表板'!$C$6="必須採計",P1026&gt;0,IF('114成績輸入與落點儀表板'!$C$6="不可採計",P1026=0,TRUE)),IF('114成績輸入與落點儀表板'!$C$7="必須採計",Q1026&gt;0,IF('114成績輸入與落點儀表板'!$C$7="不可採計",Q1026=0,TRUE)),IF('114成績輸入與落點儀表板'!$C$8="必須採計",R1026&gt;0,IF('114成績輸入與落點儀表板'!$C$8="不可採計",R1026=0,TRUE)),IF('114成績輸入與落點儀表板'!$C$9="必須採計",S1026&gt;0,IF('114成績輸入與落點儀表板'!$C$9="不可採計",S1026=0,TRUE)),IF('114成績輸入與落點儀表板'!$C$10="必須採計",T1026&gt;0,IF('114成績輸入與落點儀表板'!$C$10="不可採計",T1026=0,TRUE)),IF('114成績輸入與落點儀表板'!$C$11="必須採計",U1026&gt;0,IF('114成績輸入與落點儀表板'!$C$11="不可採計",U1026=0,TRUE)),IF('114成績輸入與落點儀表板'!$C$12="必須採計",V1026&gt;0,IF('114成績輸入與落點儀表板'!$C$12="不可採計",V1026=0,TRUE)),IF('114成績輸入與落點儀表板'!$C$13="必須採計",W1026&gt;0,IF('114成績輸入與落點儀表板'!$C$13="不可採計",W1026=0,TRUE)),IF('114成績輸入與落點儀表板'!$C$14="必須採計",X1026&gt;0,IF('114成績輸入與落點儀表板'!$C$14="不可採計",X1026=0,TRUE)),IF('114成績輸入與落點儀表板'!$C$15="必須採計",Y1026&gt;0,IF('114成績輸入與落點儀表板'!$C$15="不可採計",Y1026=0,TRUE)),IF('114成績輸入與落點儀表板'!$C$16="必須採計",Z1026&gt;0,IF('114成績輸入與落點儀表板'!$C$16="不可採計",Z1026=0,TRUE))),"✅ 符合","❌ 不符合")</f>
        <v>✅ 符合</v>
      </c>
      <c r="L1026" s="15">
        <v>1</v>
      </c>
      <c r="M1026" s="15">
        <v>1.5</v>
      </c>
      <c r="N1026" s="15">
        <v>1.5</v>
      </c>
      <c r="O1026" s="15">
        <v>0</v>
      </c>
      <c r="P1026" s="15">
        <v>0</v>
      </c>
      <c r="Q1026" s="15">
        <v>0</v>
      </c>
      <c r="R1026" s="15">
        <v>0</v>
      </c>
      <c r="S1026" s="15">
        <v>0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0</v>
      </c>
    </row>
    <row r="1027" spans="1:26" ht="15.75" customHeight="1" x14ac:dyDescent="0.3">
      <c r="A1027" s="2" t="s">
        <v>2520</v>
      </c>
      <c r="B1027" s="6" t="s">
        <v>2452</v>
      </c>
      <c r="C1027" s="6" t="s">
        <v>2506</v>
      </c>
      <c r="D1027" s="12" t="s">
        <v>99</v>
      </c>
      <c r="E1027" s="13" t="s">
        <v>1485</v>
      </c>
      <c r="F1027" s="2">
        <v>2</v>
      </c>
      <c r="G1027" s="15">
        <v>208.5</v>
      </c>
      <c r="H1027" s="7">
        <f>L1027*'114成績輸入與落點儀表板'!$B$2+M1027*'114成績輸入與落點儀表板'!$B$3+N1027*'114成績輸入與落點儀表板'!$B$4+O1027*'114成績輸入與落點儀表板'!$B$5+P1027*'114成績輸入與落點儀表板'!$B$6+Q1027*'114成績輸入與落點儀表板'!$B$7+R1027*'114成績輸入與落點儀表板'!$B$8+S1027*'114成績輸入與落點儀表板'!$B$9+T1027*'114成績輸入與落點儀表板'!$B$10+U1027*'114成績輸入與落點儀表板'!$B$11+V1027*'114成績輸入與落點儀表板'!$B$12+W1027*'114成績輸入與落點儀表板'!$B$13+X1027*'114成績輸入與落點儀表板'!$B$14+Y1027*'114成績輸入與落點儀表板'!$B$15+Z1027*'114成績輸入與落點儀表板'!$B$16</f>
        <v>0</v>
      </c>
      <c r="I1027" s="8">
        <f t="shared" si="32"/>
        <v>-208.5</v>
      </c>
      <c r="J1027" s="2" t="str">
        <f t="shared" si="33"/>
        <v>FAIL</v>
      </c>
      <c r="K1027" s="17" t="str">
        <f>IF(AND(IF('114成績輸入與落點儀表板'!$C$2="必須採計",L1027&gt;0,IF('114成績輸入與落點儀表板'!$C$2="不可採計",L1027=0,TRUE)),IF('114成績輸入與落點儀表板'!$C$3="必須採計",M1027&gt;0,IF('114成績輸入與落點儀表板'!$C$3="不可採計",M1027=0,TRUE)),IF('114成績輸入與落點儀表板'!$C$4="必須採計",N1027&gt;0,IF('114成績輸入與落點儀表板'!$C$4="不可採計",N1027=0,TRUE)),IF('114成績輸入與落點儀表板'!$C$5="必須採計",O1027&gt;0,IF('114成績輸入與落點儀表板'!$C$5="不可採計",O1027=0,TRUE)),IF('114成績輸入與落點儀表板'!$C$6="必須採計",P1027&gt;0,IF('114成績輸入與落點儀表板'!$C$6="不可採計",P1027=0,TRUE)),IF('114成績輸入與落點儀表板'!$C$7="必須採計",Q1027&gt;0,IF('114成績輸入與落點儀表板'!$C$7="不可採計",Q1027=0,TRUE)),IF('114成績輸入與落點儀表板'!$C$8="必須採計",R1027&gt;0,IF('114成績輸入與落點儀表板'!$C$8="不可採計",R1027=0,TRUE)),IF('114成績輸入與落點儀表板'!$C$9="必須採計",S1027&gt;0,IF('114成績輸入與落點儀表板'!$C$9="不可採計",S1027=0,TRUE)),IF('114成績輸入與落點儀表板'!$C$10="必須採計",T1027&gt;0,IF('114成績輸入與落點儀表板'!$C$10="不可採計",T1027=0,TRUE)),IF('114成績輸入與落點儀表板'!$C$11="必須採計",U1027&gt;0,IF('114成績輸入與落點儀表板'!$C$11="不可採計",U1027=0,TRUE)),IF('114成績輸入與落點儀表板'!$C$12="必須採計",V1027&gt;0,IF('114成績輸入與落點儀表板'!$C$12="不可採計",V1027=0,TRUE)),IF('114成績輸入與落點儀表板'!$C$13="必須採計",W1027&gt;0,IF('114成績輸入與落點儀表板'!$C$13="不可採計",W1027=0,TRUE)),IF('114成績輸入與落點儀表板'!$C$14="必須採計",X1027&gt;0,IF('114成績輸入與落點儀表板'!$C$14="不可採計",X1027=0,TRUE)),IF('114成績輸入與落點儀表板'!$C$15="必須採計",Y1027&gt;0,IF('114成績輸入與落點儀表板'!$C$15="不可採計",Y1027=0,TRUE)),IF('114成績輸入與落點儀表板'!$C$16="必須採計",Z1027&gt;0,IF('114成績輸入與落點儀表板'!$C$16="不可採計",Z1027=0,TRUE))),"✅ 符合","❌ 不符合")</f>
        <v>✅ 符合</v>
      </c>
      <c r="L1027" s="15">
        <v>1</v>
      </c>
      <c r="M1027" s="15">
        <v>1.5</v>
      </c>
      <c r="N1027" s="15">
        <v>0</v>
      </c>
      <c r="O1027" s="15">
        <v>0</v>
      </c>
      <c r="P1027" s="15">
        <v>0</v>
      </c>
      <c r="Q1027" s="15">
        <v>1.5</v>
      </c>
      <c r="R1027" s="15">
        <v>0</v>
      </c>
      <c r="S1027" s="15">
        <v>0</v>
      </c>
      <c r="T1027" s="15">
        <v>0</v>
      </c>
      <c r="U1027" s="15">
        <v>0</v>
      </c>
      <c r="V1027" s="15">
        <v>0</v>
      </c>
      <c r="W1027" s="15">
        <v>1</v>
      </c>
      <c r="X1027" s="15">
        <v>0</v>
      </c>
      <c r="Y1027" s="15">
        <v>0</v>
      </c>
      <c r="Z1027" s="15">
        <v>0</v>
      </c>
    </row>
    <row r="1028" spans="1:26" ht="15.75" customHeight="1" x14ac:dyDescent="0.3">
      <c r="A1028" s="2" t="s">
        <v>2522</v>
      </c>
      <c r="B1028" s="6" t="s">
        <v>2452</v>
      </c>
      <c r="C1028" s="6" t="s">
        <v>127</v>
      </c>
      <c r="D1028" s="12" t="s">
        <v>99</v>
      </c>
      <c r="E1028" s="13" t="s">
        <v>2508</v>
      </c>
      <c r="F1028" s="2">
        <v>17</v>
      </c>
      <c r="G1028" s="15">
        <v>200</v>
      </c>
      <c r="H1028" s="7">
        <f>L1028*'114成績輸入與落點儀表板'!$B$2+M1028*'114成績輸入與落點儀表板'!$B$3+N1028*'114成績輸入與落點儀表板'!$B$4+O1028*'114成績輸入與落點儀表板'!$B$5+P1028*'114成績輸入與落點儀表板'!$B$6+Q1028*'114成績輸入與落點儀表板'!$B$7+R1028*'114成績輸入與落點儀表板'!$B$8+S1028*'114成績輸入與落點儀表板'!$B$9+T1028*'114成績輸入與落點儀表板'!$B$10+U1028*'114成績輸入與落點儀表板'!$B$11+V1028*'114成績輸入與落點儀表板'!$B$12+W1028*'114成績輸入與落點儀表板'!$B$13+X1028*'114成績輸入與落點儀表板'!$B$14+Y1028*'114成績輸入與落點儀表板'!$B$15+Z1028*'114成績輸入與落點儀表板'!$B$16</f>
        <v>0</v>
      </c>
      <c r="I1028" s="8">
        <f t="shared" si="32"/>
        <v>-200</v>
      </c>
      <c r="J1028" s="2" t="str">
        <f t="shared" si="33"/>
        <v>FAIL</v>
      </c>
      <c r="K1028" s="17" t="str">
        <f>IF(AND(IF('114成績輸入與落點儀表板'!$C$2="必須採計",L1028&gt;0,IF('114成績輸入與落點儀表板'!$C$2="不可採計",L1028=0,TRUE)),IF('114成績輸入與落點儀表板'!$C$3="必須採計",M1028&gt;0,IF('114成績輸入與落點儀表板'!$C$3="不可採計",M1028=0,TRUE)),IF('114成績輸入與落點儀表板'!$C$4="必須採計",N1028&gt;0,IF('114成績輸入與落點儀表板'!$C$4="不可採計",N1028=0,TRUE)),IF('114成績輸入與落點儀表板'!$C$5="必須採計",O1028&gt;0,IF('114成績輸入與落點儀表板'!$C$5="不可採計",O1028=0,TRUE)),IF('114成績輸入與落點儀表板'!$C$6="必須採計",P1028&gt;0,IF('114成績輸入與落點儀表板'!$C$6="不可採計",P1028=0,TRUE)),IF('114成績輸入與落點儀表板'!$C$7="必須採計",Q1028&gt;0,IF('114成績輸入與落點儀表板'!$C$7="不可採計",Q1028=0,TRUE)),IF('114成績輸入與落點儀表板'!$C$8="必須採計",R1028&gt;0,IF('114成績輸入與落點儀表板'!$C$8="不可採計",R1028=0,TRUE)),IF('114成績輸入與落點儀表板'!$C$9="必須採計",S1028&gt;0,IF('114成績輸入與落點儀表板'!$C$9="不可採計",S1028=0,TRUE)),IF('114成績輸入與落點儀表板'!$C$10="必須採計",T1028&gt;0,IF('114成績輸入與落點儀表板'!$C$10="不可採計",T1028=0,TRUE)),IF('114成績輸入與落點儀表板'!$C$11="必須採計",U1028&gt;0,IF('114成績輸入與落點儀表板'!$C$11="不可採計",U1028=0,TRUE)),IF('114成績輸入與落點儀表板'!$C$12="必須採計",V1028&gt;0,IF('114成績輸入與落點儀表板'!$C$12="不可採計",V1028=0,TRUE)),IF('114成績輸入與落點儀表板'!$C$13="必須採計",W1028&gt;0,IF('114成績輸入與落點儀表板'!$C$13="不可採計",W1028=0,TRUE)),IF('114成績輸入與落點儀表板'!$C$14="必須採計",X1028&gt;0,IF('114成績輸入與落點儀表板'!$C$14="不可採計",X1028=0,TRUE)),IF('114成績輸入與落點儀表板'!$C$15="必須採計",Y1028&gt;0,IF('114成績輸入與落點儀表板'!$C$15="不可採計",Y1028=0,TRUE)),IF('114成績輸入與落點儀表板'!$C$16="必須採計",Z1028&gt;0,IF('114成績輸入與落點儀表板'!$C$16="不可採計",Z1028=0,TRUE))),"✅ 符合","❌ 不符合")</f>
        <v>✅ 符合</v>
      </c>
      <c r="L1028" s="15">
        <v>1.5</v>
      </c>
      <c r="M1028" s="15">
        <v>2</v>
      </c>
      <c r="N1028" s="15">
        <v>0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2</v>
      </c>
      <c r="X1028" s="15">
        <v>0</v>
      </c>
      <c r="Y1028" s="15">
        <v>0</v>
      </c>
      <c r="Z1028" s="15">
        <v>0</v>
      </c>
    </row>
    <row r="1029" spans="1:26" ht="15.75" customHeight="1" x14ac:dyDescent="0.3">
      <c r="A1029" s="2" t="s">
        <v>2524</v>
      </c>
      <c r="B1029" s="6" t="s">
        <v>2452</v>
      </c>
      <c r="C1029" s="6" t="s">
        <v>670</v>
      </c>
      <c r="D1029" s="12" t="s">
        <v>113</v>
      </c>
      <c r="E1029" s="13" t="s">
        <v>2986</v>
      </c>
      <c r="F1029" s="2">
        <v>23</v>
      </c>
      <c r="G1029" s="15">
        <v>221</v>
      </c>
      <c r="H1029" s="7">
        <f>L1029*'114成績輸入與落點儀表板'!$B$2+M1029*'114成績輸入與落點儀表板'!$B$3+N1029*'114成績輸入與落點儀表板'!$B$4+O1029*'114成績輸入與落點儀表板'!$B$5+P1029*'114成績輸入與落點儀表板'!$B$6+Q1029*'114成績輸入與落點儀表板'!$B$7+R1029*'114成績輸入與落點儀表板'!$B$8+S1029*'114成績輸入與落點儀表板'!$B$9+T1029*'114成績輸入與落點儀表板'!$B$10+U1029*'114成績輸入與落點儀表板'!$B$11+V1029*'114成績輸入與落點儀表板'!$B$12+W1029*'114成績輸入與落點儀表板'!$B$13+X1029*'114成績輸入與落點儀表板'!$B$14+Y1029*'114成績輸入與落點儀表板'!$B$15+Z1029*'114成績輸入與落點儀表板'!$B$16</f>
        <v>0</v>
      </c>
      <c r="I1029" s="8">
        <f t="shared" si="32"/>
        <v>-221</v>
      </c>
      <c r="J1029" s="2" t="str">
        <f t="shared" si="33"/>
        <v>FAIL</v>
      </c>
      <c r="K1029" s="17" t="str">
        <f>IF(AND(IF('114成績輸入與落點儀表板'!$C$2="必須採計",L1029&gt;0,IF('114成績輸入與落點儀表板'!$C$2="不可採計",L1029=0,TRUE)),IF('114成績輸入與落點儀表板'!$C$3="必須採計",M1029&gt;0,IF('114成績輸入與落點儀表板'!$C$3="不可採計",M1029=0,TRUE)),IF('114成績輸入與落點儀表板'!$C$4="必須採計",N1029&gt;0,IF('114成績輸入與落點儀表板'!$C$4="不可採計",N1029=0,TRUE)),IF('114成績輸入與落點儀表板'!$C$5="必須採計",O1029&gt;0,IF('114成績輸入與落點儀表板'!$C$5="不可採計",O1029=0,TRUE)),IF('114成績輸入與落點儀表板'!$C$6="必須採計",P1029&gt;0,IF('114成績輸入與落點儀表板'!$C$6="不可採計",P1029=0,TRUE)),IF('114成績輸入與落點儀表板'!$C$7="必須採計",Q1029&gt;0,IF('114成績輸入與落點儀表板'!$C$7="不可採計",Q1029=0,TRUE)),IF('114成績輸入與落點儀表板'!$C$8="必須採計",R1029&gt;0,IF('114成績輸入與落點儀表板'!$C$8="不可採計",R1029=0,TRUE)),IF('114成績輸入與落點儀表板'!$C$9="必須採計",S1029&gt;0,IF('114成績輸入與落點儀表板'!$C$9="不可採計",S1029=0,TRUE)),IF('114成績輸入與落點儀表板'!$C$10="必須採計",T1029&gt;0,IF('114成績輸入與落點儀表板'!$C$10="不可採計",T1029=0,TRUE)),IF('114成績輸入與落點儀表板'!$C$11="必須採計",U1029&gt;0,IF('114成績輸入與落點儀表板'!$C$11="不可採計",U1029=0,TRUE)),IF('114成績輸入與落點儀表板'!$C$12="必須採計",V1029&gt;0,IF('114成績輸入與落點儀表板'!$C$12="不可採計",V1029=0,TRUE)),IF('114成績輸入與落點儀表板'!$C$13="必須採計",W1029&gt;0,IF('114成績輸入與落點儀表板'!$C$13="不可採計",W1029=0,TRUE)),IF('114成績輸入與落點儀表板'!$C$14="必須採計",X1029&gt;0,IF('114成績輸入與落點儀表板'!$C$14="不可採計",X1029=0,TRUE)),IF('114成績輸入與落點儀表板'!$C$15="必須採計",Y1029&gt;0,IF('114成績輸入與落點儀表板'!$C$15="不可採計",Y1029=0,TRUE)),IF('114成績輸入與落點儀表板'!$C$16="必須採計",Z1029&gt;0,IF('114成績輸入與落點儀表板'!$C$16="不可採計",Z1029=0,TRUE))),"✅ 符合","❌ 不符合")</f>
        <v>✅ 符合</v>
      </c>
      <c r="L1029" s="15">
        <v>2</v>
      </c>
      <c r="M1029" s="15">
        <v>1.5</v>
      </c>
      <c r="N1029" s="15">
        <v>0</v>
      </c>
      <c r="O1029" s="15">
        <v>0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2</v>
      </c>
      <c r="X1029" s="15">
        <v>0</v>
      </c>
      <c r="Y1029" s="15">
        <v>0</v>
      </c>
      <c r="Z1029" s="15">
        <v>0</v>
      </c>
    </row>
    <row r="1030" spans="1:26" ht="15.75" customHeight="1" x14ac:dyDescent="0.3">
      <c r="A1030" s="2" t="s">
        <v>2526</v>
      </c>
      <c r="B1030" s="6" t="s">
        <v>2452</v>
      </c>
      <c r="C1030" s="6" t="s">
        <v>400</v>
      </c>
      <c r="D1030" s="12" t="s">
        <v>113</v>
      </c>
      <c r="E1030" s="13" t="s">
        <v>2511</v>
      </c>
      <c r="F1030" s="2">
        <v>14</v>
      </c>
      <c r="G1030" s="15">
        <v>202.5</v>
      </c>
      <c r="H1030" s="7">
        <f>L1030*'114成績輸入與落點儀表板'!$B$2+M1030*'114成績輸入與落點儀表板'!$B$3+N1030*'114成績輸入與落點儀表板'!$B$4+O1030*'114成績輸入與落點儀表板'!$B$5+P1030*'114成績輸入與落點儀表板'!$B$6+Q1030*'114成績輸入與落點儀表板'!$B$7+R1030*'114成績輸入與落點儀表板'!$B$8+S1030*'114成績輸入與落點儀表板'!$B$9+T1030*'114成績輸入與落點儀表板'!$B$10+U1030*'114成績輸入與落點儀表板'!$B$11+V1030*'114成績輸入與落點儀表板'!$B$12+W1030*'114成績輸入與落點儀表板'!$B$13+X1030*'114成績輸入與落點儀表板'!$B$14+Y1030*'114成績輸入與落點儀表板'!$B$15+Z1030*'114成績輸入與落點儀表板'!$B$16</f>
        <v>0</v>
      </c>
      <c r="I1030" s="8">
        <f t="shared" si="32"/>
        <v>-202.5</v>
      </c>
      <c r="J1030" s="2" t="str">
        <f t="shared" si="33"/>
        <v>FAIL</v>
      </c>
      <c r="K1030" s="17" t="str">
        <f>IF(AND(IF('114成績輸入與落點儀表板'!$C$2="必須採計",L1030&gt;0,IF('114成績輸入與落點儀表板'!$C$2="不可採計",L1030=0,TRUE)),IF('114成績輸入與落點儀表板'!$C$3="必須採計",M1030&gt;0,IF('114成績輸入與落點儀表板'!$C$3="不可採計",M1030=0,TRUE)),IF('114成績輸入與落點儀表板'!$C$4="必須採計",N1030&gt;0,IF('114成績輸入與落點儀表板'!$C$4="不可採計",N1030=0,TRUE)),IF('114成績輸入與落點儀表板'!$C$5="必須採計",O1030&gt;0,IF('114成績輸入與落點儀表板'!$C$5="不可採計",O1030=0,TRUE)),IF('114成績輸入與落點儀表板'!$C$6="必須採計",P1030&gt;0,IF('114成績輸入與落點儀表板'!$C$6="不可採計",P1030=0,TRUE)),IF('114成績輸入與落點儀表板'!$C$7="必須採計",Q1030&gt;0,IF('114成績輸入與落點儀表板'!$C$7="不可採計",Q1030=0,TRUE)),IF('114成績輸入與落點儀表板'!$C$8="必須採計",R1030&gt;0,IF('114成績輸入與落點儀表板'!$C$8="不可採計",R1030=0,TRUE)),IF('114成績輸入與落點儀表板'!$C$9="必須採計",S1030&gt;0,IF('114成績輸入與落點儀表板'!$C$9="不可採計",S1030=0,TRUE)),IF('114成績輸入與落點儀表板'!$C$10="必須採計",T1030&gt;0,IF('114成績輸入與落點儀表板'!$C$10="不可採計",T1030=0,TRUE)),IF('114成績輸入與落點儀表板'!$C$11="必須採計",U1030&gt;0,IF('114成績輸入與落點儀表板'!$C$11="不可採計",U1030=0,TRUE)),IF('114成績輸入與落點儀表板'!$C$12="必須採計",V1030&gt;0,IF('114成績輸入與落點儀表板'!$C$12="不可採計",V1030=0,TRUE)),IF('114成績輸入與落點儀表板'!$C$13="必須採計",W1030&gt;0,IF('114成績輸入與落點儀表板'!$C$13="不可採計",W1030=0,TRUE)),IF('114成績輸入與落點儀表板'!$C$14="必須採計",X1030&gt;0,IF('114成績輸入與落點儀表板'!$C$14="不可採計",X1030=0,TRUE)),IF('114成績輸入與落點儀表板'!$C$15="必須採計",Y1030&gt;0,IF('114成績輸入與落點儀表板'!$C$15="不可採計",Y1030=0,TRUE)),IF('114成績輸入與落點儀表板'!$C$16="必須採計",Z1030&gt;0,IF('114成績輸入與落點儀表板'!$C$16="不可採計",Z1030=0,TRUE))),"✅ 符合","❌ 不符合")</f>
        <v>✅ 符合</v>
      </c>
      <c r="L1030" s="15">
        <v>2</v>
      </c>
      <c r="M1030" s="15">
        <v>1</v>
      </c>
      <c r="N1030" s="15">
        <v>0</v>
      </c>
      <c r="O1030" s="15">
        <v>0</v>
      </c>
      <c r="P1030" s="15">
        <v>0</v>
      </c>
      <c r="Q1030" s="15">
        <v>0</v>
      </c>
      <c r="R1030" s="15">
        <v>0</v>
      </c>
      <c r="S1030" s="15">
        <v>0</v>
      </c>
      <c r="T1030" s="15">
        <v>0</v>
      </c>
      <c r="U1030" s="15">
        <v>0</v>
      </c>
      <c r="V1030" s="15">
        <v>0</v>
      </c>
      <c r="W1030" s="15">
        <v>1.5</v>
      </c>
      <c r="X1030" s="15">
        <v>0</v>
      </c>
      <c r="Y1030" s="15">
        <v>0</v>
      </c>
      <c r="Z1030" s="15">
        <v>0</v>
      </c>
    </row>
    <row r="1031" spans="1:26" ht="15.75" customHeight="1" x14ac:dyDescent="0.3">
      <c r="A1031" s="2" t="s">
        <v>2529</v>
      </c>
      <c r="B1031" s="6" t="s">
        <v>2452</v>
      </c>
      <c r="C1031" s="6" t="s">
        <v>2515</v>
      </c>
      <c r="D1031" s="12" t="s">
        <v>266</v>
      </c>
      <c r="E1031" s="13" t="s">
        <v>4488</v>
      </c>
      <c r="F1031" s="2">
        <v>17</v>
      </c>
      <c r="G1031" s="15">
        <v>140</v>
      </c>
      <c r="H1031" s="7">
        <f>L1031*'114成績輸入與落點儀表板'!$B$2+M1031*'114成績輸入與落點儀表板'!$B$3+N1031*'114成績輸入與落點儀表板'!$B$4+O1031*'114成績輸入與落點儀表板'!$B$5+P1031*'114成績輸入與落點儀表板'!$B$6+Q1031*'114成績輸入與落點儀表板'!$B$7+R1031*'114成績輸入與落點儀表板'!$B$8+S1031*'114成績輸入與落點儀表板'!$B$9+T1031*'114成績輸入與落點儀表板'!$B$10+U1031*'114成績輸入與落點儀表板'!$B$11+V1031*'114成績輸入與落點儀表板'!$B$12+W1031*'114成績輸入與落點儀表板'!$B$13+X1031*'114成績輸入與落點儀表板'!$B$14+Y1031*'114成績輸入與落點儀表板'!$B$15+Z1031*'114成績輸入與落點儀表板'!$B$16</f>
        <v>0</v>
      </c>
      <c r="I1031" s="8">
        <f t="shared" si="32"/>
        <v>-140</v>
      </c>
      <c r="J1031" s="2" t="str">
        <f t="shared" si="33"/>
        <v>FAIL</v>
      </c>
      <c r="K1031" s="17" t="str">
        <f>IF(AND(IF('114成績輸入與落點儀表板'!$C$2="必須採計",L1031&gt;0,IF('114成績輸入與落點儀表板'!$C$2="不可採計",L1031=0,TRUE)),IF('114成績輸入與落點儀表板'!$C$3="必須採計",M1031&gt;0,IF('114成績輸入與落點儀表板'!$C$3="不可採計",M1031=0,TRUE)),IF('114成績輸入與落點儀表板'!$C$4="必須採計",N1031&gt;0,IF('114成績輸入與落點儀表板'!$C$4="不可採計",N1031=0,TRUE)),IF('114成績輸入與落點儀表板'!$C$5="必須採計",O1031&gt;0,IF('114成績輸入與落點儀表板'!$C$5="不可採計",O1031=0,TRUE)),IF('114成績輸入與落點儀表板'!$C$6="必須採計",P1031&gt;0,IF('114成績輸入與落點儀表板'!$C$6="不可採計",P1031=0,TRUE)),IF('114成績輸入與落點儀表板'!$C$7="必須採計",Q1031&gt;0,IF('114成績輸入與落點儀表板'!$C$7="不可採計",Q1031=0,TRUE)),IF('114成績輸入與落點儀表板'!$C$8="必須採計",R1031&gt;0,IF('114成績輸入與落點儀表板'!$C$8="不可採計",R1031=0,TRUE)),IF('114成績輸入與落點儀表板'!$C$9="必須採計",S1031&gt;0,IF('114成績輸入與落點儀表板'!$C$9="不可採計",S1031=0,TRUE)),IF('114成績輸入與落點儀表板'!$C$10="必須採計",T1031&gt;0,IF('114成績輸入與落點儀表板'!$C$10="不可採計",T1031=0,TRUE)),IF('114成績輸入與落點儀表板'!$C$11="必須採計",U1031&gt;0,IF('114成績輸入與落點儀表板'!$C$11="不可採計",U1031=0,TRUE)),IF('114成績輸入與落點儀表板'!$C$12="必須採計",V1031&gt;0,IF('114成績輸入與落點儀表板'!$C$12="不可採計",V1031=0,TRUE)),IF('114成績輸入與落點儀表板'!$C$13="必須採計",W1031&gt;0,IF('114成績輸入與落點儀表板'!$C$13="不可採計",W1031=0,TRUE)),IF('114成績輸入與落點儀表板'!$C$14="必須採計",X1031&gt;0,IF('114成績輸入與落點儀表板'!$C$14="不可採計",X1031=0,TRUE)),IF('114成績輸入與落點儀表板'!$C$15="必須採計",Y1031&gt;0,IF('114成績輸入與落點儀表板'!$C$15="不可採計",Y1031=0,TRUE)),IF('114成績輸入與落點儀表板'!$C$16="必須採計",Z1031&gt;0,IF('114成績輸入與落點儀表板'!$C$16="不可採計",Z1031=0,TRUE))),"✅ 符合","❌ 不符合")</f>
        <v>✅ 符合</v>
      </c>
      <c r="L1031" s="15">
        <v>2</v>
      </c>
      <c r="M1031" s="15">
        <v>0</v>
      </c>
      <c r="N1031" s="15">
        <v>0</v>
      </c>
      <c r="O1031" s="15">
        <v>0</v>
      </c>
      <c r="P1031" s="15">
        <v>0</v>
      </c>
      <c r="Q1031" s="15">
        <v>1</v>
      </c>
      <c r="R1031" s="15">
        <v>0</v>
      </c>
      <c r="S1031" s="15">
        <v>0</v>
      </c>
      <c r="T1031" s="15">
        <v>0</v>
      </c>
      <c r="U1031" s="15">
        <v>0</v>
      </c>
      <c r="V1031" s="15">
        <v>0</v>
      </c>
      <c r="W1031" s="15">
        <v>1</v>
      </c>
      <c r="X1031" s="15">
        <v>0</v>
      </c>
      <c r="Y1031" s="15">
        <v>0</v>
      </c>
      <c r="Z1031" s="15">
        <v>0</v>
      </c>
    </row>
    <row r="1032" spans="1:26" ht="15.75" customHeight="1" x14ac:dyDescent="0.3">
      <c r="A1032" s="2" t="s">
        <v>2532</v>
      </c>
      <c r="B1032" s="6" t="s">
        <v>2452</v>
      </c>
      <c r="C1032" s="6" t="s">
        <v>2518</v>
      </c>
      <c r="D1032" s="12" t="s">
        <v>121</v>
      </c>
      <c r="E1032" s="13" t="s">
        <v>2519</v>
      </c>
      <c r="F1032" s="2">
        <v>22</v>
      </c>
      <c r="G1032" s="15">
        <v>228.5</v>
      </c>
      <c r="H1032" s="7">
        <f>L1032*'114成績輸入與落點儀表板'!$B$2+M1032*'114成績輸入與落點儀表板'!$B$3+N1032*'114成績輸入與落點儀表板'!$B$4+O1032*'114成績輸入與落點儀表板'!$B$5+P1032*'114成績輸入與落點儀表板'!$B$6+Q1032*'114成績輸入與落點儀表板'!$B$7+R1032*'114成績輸入與落點儀表板'!$B$8+S1032*'114成績輸入與落點儀表板'!$B$9+T1032*'114成績輸入與落點儀表板'!$B$10+U1032*'114成績輸入與落點儀表板'!$B$11+V1032*'114成績輸入與落點儀表板'!$B$12+W1032*'114成績輸入與落點儀表板'!$B$13+X1032*'114成績輸入與落點儀表板'!$B$14+Y1032*'114成績輸入與落點儀表板'!$B$15+Z1032*'114成績輸入與落點儀表板'!$B$16</f>
        <v>0</v>
      </c>
      <c r="I1032" s="8">
        <f t="shared" si="32"/>
        <v>-228.5</v>
      </c>
      <c r="J1032" s="2" t="str">
        <f t="shared" si="33"/>
        <v>FAIL</v>
      </c>
      <c r="K1032" s="17" t="str">
        <f>IF(AND(IF('114成績輸入與落點儀表板'!$C$2="必須採計",L1032&gt;0,IF('114成績輸入與落點儀表板'!$C$2="不可採計",L1032=0,TRUE)),IF('114成績輸入與落點儀表板'!$C$3="必須採計",M1032&gt;0,IF('114成績輸入與落點儀表板'!$C$3="不可採計",M1032=0,TRUE)),IF('114成績輸入與落點儀表板'!$C$4="必須採計",N1032&gt;0,IF('114成績輸入與落點儀表板'!$C$4="不可採計",N1032=0,TRUE)),IF('114成績輸入與落點儀表板'!$C$5="必須採計",O1032&gt;0,IF('114成績輸入與落點儀表板'!$C$5="不可採計",O1032=0,TRUE)),IF('114成績輸入與落點儀表板'!$C$6="必須採計",P1032&gt;0,IF('114成績輸入與落點儀表板'!$C$6="不可採計",P1032=0,TRUE)),IF('114成績輸入與落點儀表板'!$C$7="必須採計",Q1032&gt;0,IF('114成績輸入與落點儀表板'!$C$7="不可採計",Q1032=0,TRUE)),IF('114成績輸入與落點儀表板'!$C$8="必須採計",R1032&gt;0,IF('114成績輸入與落點儀表板'!$C$8="不可採計",R1032=0,TRUE)),IF('114成績輸入與落點儀表板'!$C$9="必須採計",S1032&gt;0,IF('114成績輸入與落點儀表板'!$C$9="不可採計",S1032=0,TRUE)),IF('114成績輸入與落點儀表板'!$C$10="必須採計",T1032&gt;0,IF('114成績輸入與落點儀表板'!$C$10="不可採計",T1032=0,TRUE)),IF('114成績輸入與落點儀表板'!$C$11="必須採計",U1032&gt;0,IF('114成績輸入與落點儀表板'!$C$11="不可採計",U1032=0,TRUE)),IF('114成績輸入與落點儀表板'!$C$12="必須採計",V1032&gt;0,IF('114成績輸入與落點儀表板'!$C$12="不可採計",V1032=0,TRUE)),IF('114成績輸入與落點儀表板'!$C$13="必須採計",W1032&gt;0,IF('114成績輸入與落點儀表板'!$C$13="不可採計",W1032=0,TRUE)),IF('114成績輸入與落點儀表板'!$C$14="必須採計",X1032&gt;0,IF('114成績輸入與落點儀表板'!$C$14="不可採計",X1032=0,TRUE)),IF('114成績輸入與落點儀表板'!$C$15="必須採計",Y1032&gt;0,IF('114成績輸入與落點儀表板'!$C$15="不可採計",Y1032=0,TRUE)),IF('114成績輸入與落點儀表板'!$C$16="必須採計",Z1032&gt;0,IF('114成績輸入與落點儀表板'!$C$16="不可採計",Z1032=0,TRUE))),"✅ 符合","❌ 不符合")</f>
        <v>✅ 符合</v>
      </c>
      <c r="L1032" s="15">
        <v>2</v>
      </c>
      <c r="M1032" s="15">
        <v>2</v>
      </c>
      <c r="N1032" s="15">
        <v>0</v>
      </c>
      <c r="O1032" s="15">
        <v>0</v>
      </c>
      <c r="P1032" s="15">
        <v>0</v>
      </c>
      <c r="Q1032" s="15">
        <v>1.5</v>
      </c>
      <c r="R1032" s="15">
        <v>0</v>
      </c>
      <c r="S1032" s="15">
        <v>0</v>
      </c>
      <c r="T1032" s="15">
        <v>0</v>
      </c>
      <c r="U1032" s="15">
        <v>1</v>
      </c>
      <c r="V1032" s="15">
        <v>0</v>
      </c>
      <c r="W1032" s="15">
        <v>1</v>
      </c>
      <c r="X1032" s="15">
        <v>0</v>
      </c>
      <c r="Y1032" s="15">
        <v>0</v>
      </c>
      <c r="Z1032" s="15">
        <v>0</v>
      </c>
    </row>
    <row r="1033" spans="1:26" ht="15.75" customHeight="1" x14ac:dyDescent="0.3">
      <c r="A1033" s="2" t="s">
        <v>2534</v>
      </c>
      <c r="B1033" s="6" t="s">
        <v>2452</v>
      </c>
      <c r="C1033" s="6" t="s">
        <v>287</v>
      </c>
      <c r="D1033" s="12" t="s">
        <v>266</v>
      </c>
      <c r="E1033" s="13" t="s">
        <v>4489</v>
      </c>
      <c r="F1033" s="2">
        <v>19</v>
      </c>
      <c r="G1033" s="15">
        <v>128</v>
      </c>
      <c r="H1033" s="7">
        <f>L1033*'114成績輸入與落點儀表板'!$B$2+M1033*'114成績輸入與落點儀表板'!$B$3+N1033*'114成績輸入與落點儀表板'!$B$4+O1033*'114成績輸入與落點儀表板'!$B$5+P1033*'114成績輸入與落點儀表板'!$B$6+Q1033*'114成績輸入與落點儀表板'!$B$7+R1033*'114成績輸入與落點儀表板'!$B$8+S1033*'114成績輸入與落點儀表板'!$B$9+T1033*'114成績輸入與落點儀表板'!$B$10+U1033*'114成績輸入與落點儀表板'!$B$11+V1033*'114成績輸入與落點儀表板'!$B$12+W1033*'114成績輸入與落點儀表板'!$B$13+X1033*'114成績輸入與落點儀表板'!$B$14+Y1033*'114成績輸入與落點儀表板'!$B$15+Z1033*'114成績輸入與落點儀表板'!$B$16</f>
        <v>0</v>
      </c>
      <c r="I1033" s="8">
        <f t="shared" si="32"/>
        <v>-128</v>
      </c>
      <c r="J1033" s="2" t="str">
        <f t="shared" si="33"/>
        <v>FAIL</v>
      </c>
      <c r="K1033" s="17" t="str">
        <f>IF(AND(IF('114成績輸入與落點儀表板'!$C$2="必須採計",L1033&gt;0,IF('114成績輸入與落點儀表板'!$C$2="不可採計",L1033=0,TRUE)),IF('114成績輸入與落點儀表板'!$C$3="必須採計",M1033&gt;0,IF('114成績輸入與落點儀表板'!$C$3="不可採計",M1033=0,TRUE)),IF('114成績輸入與落點儀表板'!$C$4="必須採計",N1033&gt;0,IF('114成績輸入與落點儀表板'!$C$4="不可採計",N1033=0,TRUE)),IF('114成績輸入與落點儀表板'!$C$5="必須採計",O1033&gt;0,IF('114成績輸入與落點儀表板'!$C$5="不可採計",O1033=0,TRUE)),IF('114成績輸入與落點儀表板'!$C$6="必須採計",P1033&gt;0,IF('114成績輸入與落點儀表板'!$C$6="不可採計",P1033=0,TRUE)),IF('114成績輸入與落點儀表板'!$C$7="必須採計",Q1033&gt;0,IF('114成績輸入與落點儀表板'!$C$7="不可採計",Q1033=0,TRUE)),IF('114成績輸入與落點儀表板'!$C$8="必須採計",R1033&gt;0,IF('114成績輸入與落點儀表板'!$C$8="不可採計",R1033=0,TRUE)),IF('114成績輸入與落點儀表板'!$C$9="必須採計",S1033&gt;0,IF('114成績輸入與落點儀表板'!$C$9="不可採計",S1033=0,TRUE)),IF('114成績輸入與落點儀表板'!$C$10="必須採計",T1033&gt;0,IF('114成績輸入與落點儀表板'!$C$10="不可採計",T1033=0,TRUE)),IF('114成績輸入與落點儀表板'!$C$11="必須採計",U1033&gt;0,IF('114成績輸入與落點儀表板'!$C$11="不可採計",U1033=0,TRUE)),IF('114成績輸入與落點儀表板'!$C$12="必須採計",V1033&gt;0,IF('114成績輸入與落點儀表板'!$C$12="不可採計",V1033=0,TRUE)),IF('114成績輸入與落點儀表板'!$C$13="必須採計",W1033&gt;0,IF('114成績輸入與落點儀表板'!$C$13="不可採計",W1033=0,TRUE)),IF('114成績輸入與落點儀表板'!$C$14="必須採計",X1033&gt;0,IF('114成績輸入與落點儀表板'!$C$14="不可採計",X1033=0,TRUE)),IF('114成績輸入與落點儀表板'!$C$15="必須採計",Y1033&gt;0,IF('114成績輸入與落點儀表板'!$C$15="不可採計",Y1033=0,TRUE)),IF('114成績輸入與落點儀表板'!$C$16="必須採計",Z1033&gt;0,IF('114成績輸入與落點儀表板'!$C$16="不可採計",Z1033=0,TRUE))),"✅ 符合","❌ 不符合")</f>
        <v>✅ 符合</v>
      </c>
      <c r="L1033" s="15">
        <v>1</v>
      </c>
      <c r="M1033" s="15">
        <v>1</v>
      </c>
      <c r="N1033" s="15">
        <v>0</v>
      </c>
      <c r="O1033" s="15">
        <v>0</v>
      </c>
      <c r="P1033" s="15">
        <v>0</v>
      </c>
      <c r="Q1033" s="15">
        <v>0</v>
      </c>
      <c r="R1033" s="15">
        <v>0</v>
      </c>
      <c r="S1033" s="15">
        <v>0</v>
      </c>
      <c r="T1033" s="15">
        <v>0</v>
      </c>
      <c r="U1033" s="15">
        <v>1</v>
      </c>
      <c r="V1033" s="15">
        <v>0</v>
      </c>
      <c r="W1033" s="15">
        <v>1</v>
      </c>
      <c r="X1033" s="15">
        <v>0</v>
      </c>
      <c r="Y1033" s="15">
        <v>0</v>
      </c>
      <c r="Z1033" s="15">
        <v>0</v>
      </c>
    </row>
    <row r="1034" spans="1:26" ht="15.75" customHeight="1" x14ac:dyDescent="0.3">
      <c r="A1034" s="2" t="s">
        <v>4490</v>
      </c>
      <c r="B1034" s="6" t="s">
        <v>2452</v>
      </c>
      <c r="C1034" s="6" t="s">
        <v>1029</v>
      </c>
      <c r="D1034" s="12" t="s">
        <v>266</v>
      </c>
      <c r="E1034" s="13" t="s">
        <v>2523</v>
      </c>
      <c r="F1034" s="2">
        <v>11</v>
      </c>
      <c r="G1034" s="15">
        <v>226.5</v>
      </c>
      <c r="H1034" s="7">
        <f>L1034*'114成績輸入與落點儀表板'!$B$2+M1034*'114成績輸入與落點儀表板'!$B$3+N1034*'114成績輸入與落點儀表板'!$B$4+O1034*'114成績輸入與落點儀表板'!$B$5+P1034*'114成績輸入與落點儀表板'!$B$6+Q1034*'114成績輸入與落點儀表板'!$B$7+R1034*'114成績輸入與落點儀表板'!$B$8+S1034*'114成績輸入與落點儀表板'!$B$9+T1034*'114成績輸入與落點儀表板'!$B$10+U1034*'114成績輸入與落點儀表板'!$B$11+V1034*'114成績輸入與落點儀表板'!$B$12+W1034*'114成績輸入與落點儀表板'!$B$13+X1034*'114成績輸入與落點儀表板'!$B$14+Y1034*'114成績輸入與落點儀表板'!$B$15+Z1034*'114成績輸入與落點儀表板'!$B$16</f>
        <v>0</v>
      </c>
      <c r="I1034" s="8">
        <f t="shared" si="32"/>
        <v>-226.5</v>
      </c>
      <c r="J1034" s="2" t="str">
        <f t="shared" si="33"/>
        <v>FAIL</v>
      </c>
      <c r="K1034" s="17" t="str">
        <f>IF(AND(IF('114成績輸入與落點儀表板'!$C$2="必須採計",L1034&gt;0,IF('114成績輸入與落點儀表板'!$C$2="不可採計",L1034=0,TRUE)),IF('114成績輸入與落點儀表板'!$C$3="必須採計",M1034&gt;0,IF('114成績輸入與落點儀表板'!$C$3="不可採計",M1034=0,TRUE)),IF('114成績輸入與落點儀表板'!$C$4="必須採計",N1034&gt;0,IF('114成績輸入與落點儀表板'!$C$4="不可採計",N1034=0,TRUE)),IF('114成績輸入與落點儀表板'!$C$5="必須採計",O1034&gt;0,IF('114成績輸入與落點儀表板'!$C$5="不可採計",O1034=0,TRUE)),IF('114成績輸入與落點儀表板'!$C$6="必須採計",P1034&gt;0,IF('114成績輸入與落點儀表板'!$C$6="不可採計",P1034=0,TRUE)),IF('114成績輸入與落點儀表板'!$C$7="必須採計",Q1034&gt;0,IF('114成績輸入與落點儀表板'!$C$7="不可採計",Q1034=0,TRUE)),IF('114成績輸入與落點儀表板'!$C$8="必須採計",R1034&gt;0,IF('114成績輸入與落點儀表板'!$C$8="不可採計",R1034=0,TRUE)),IF('114成績輸入與落點儀表板'!$C$9="必須採計",S1034&gt;0,IF('114成績輸入與落點儀表板'!$C$9="不可採計",S1034=0,TRUE)),IF('114成績輸入與落點儀表板'!$C$10="必須採計",T1034&gt;0,IF('114成績輸入與落點儀表板'!$C$10="不可採計",T1034=0,TRUE)),IF('114成績輸入與落點儀表板'!$C$11="必須採計",U1034&gt;0,IF('114成績輸入與落點儀表板'!$C$11="不可採計",U1034=0,TRUE)),IF('114成績輸入與落點儀表板'!$C$12="必須採計",V1034&gt;0,IF('114成績輸入與落點儀表板'!$C$12="不可採計",V1034=0,TRUE)),IF('114成績輸入與落點儀表板'!$C$13="必須採計",W1034&gt;0,IF('114成績輸入與落點儀表板'!$C$13="不可採計",W1034=0,TRUE)),IF('114成績輸入與落點儀表板'!$C$14="必須採計",X1034&gt;0,IF('114成績輸入與落點儀表板'!$C$14="不可採計",X1034=0,TRUE)),IF('114成績輸入與落點儀表板'!$C$15="必須採計",Y1034&gt;0,IF('114成績輸入與落點儀表板'!$C$15="不可採計",Y1034=0,TRUE)),IF('114成績輸入與落點儀表板'!$C$16="必須採計",Z1034&gt;0,IF('114成績輸入與落點儀表板'!$C$16="不可採計",Z1034=0,TRUE))),"✅ 符合","❌ 不符合")</f>
        <v>✅ 符合</v>
      </c>
      <c r="L1034" s="15">
        <v>2</v>
      </c>
      <c r="M1034" s="15">
        <v>0</v>
      </c>
      <c r="N1034" s="15">
        <v>0</v>
      </c>
      <c r="O1034" s="15">
        <v>0</v>
      </c>
      <c r="P1034" s="15">
        <v>0</v>
      </c>
      <c r="Q1034" s="15">
        <v>0</v>
      </c>
      <c r="R1034" s="15">
        <v>0</v>
      </c>
      <c r="S1034" s="15">
        <v>0</v>
      </c>
      <c r="T1034" s="15">
        <v>0</v>
      </c>
      <c r="U1034" s="15">
        <v>1.75</v>
      </c>
      <c r="V1034" s="15">
        <v>0</v>
      </c>
      <c r="W1034" s="15">
        <v>1.75</v>
      </c>
      <c r="X1034" s="15">
        <v>0</v>
      </c>
      <c r="Y1034" s="15">
        <v>0</v>
      </c>
      <c r="Z1034" s="15">
        <v>0</v>
      </c>
    </row>
    <row r="1035" spans="1:26" ht="15.75" customHeight="1" x14ac:dyDescent="0.3">
      <c r="A1035" s="2" t="s">
        <v>2537</v>
      </c>
      <c r="B1035" s="6" t="s">
        <v>2452</v>
      </c>
      <c r="C1035" s="6" t="s">
        <v>2525</v>
      </c>
      <c r="D1035" s="12" t="s">
        <v>86</v>
      </c>
      <c r="E1035" s="13" t="s">
        <v>947</v>
      </c>
      <c r="F1035" s="2">
        <v>15</v>
      </c>
      <c r="G1035" s="15">
        <v>128</v>
      </c>
      <c r="H1035" s="7">
        <f>L1035*'114成績輸入與落點儀表板'!$B$2+M1035*'114成績輸入與落點儀表板'!$B$3+N1035*'114成績輸入與落點儀表板'!$B$4+O1035*'114成績輸入與落點儀表板'!$B$5+P1035*'114成績輸入與落點儀表板'!$B$6+Q1035*'114成績輸入與落點儀表板'!$B$7+R1035*'114成績輸入與落點儀表板'!$B$8+S1035*'114成績輸入與落點儀表板'!$B$9+T1035*'114成績輸入與落點儀表板'!$B$10+U1035*'114成績輸入與落點儀表板'!$B$11+V1035*'114成績輸入與落點儀表板'!$B$12+W1035*'114成績輸入與落點儀表板'!$B$13+X1035*'114成績輸入與落點儀表板'!$B$14+Y1035*'114成績輸入與落點儀表板'!$B$15+Z1035*'114成績輸入與落點儀表板'!$B$16</f>
        <v>0</v>
      </c>
      <c r="I1035" s="8">
        <f t="shared" si="32"/>
        <v>-128</v>
      </c>
      <c r="J1035" s="2" t="str">
        <f t="shared" si="33"/>
        <v>FAIL</v>
      </c>
      <c r="K1035" s="17" t="str">
        <f>IF(AND(IF('114成績輸入與落點儀表板'!$C$2="必須採計",L1035&gt;0,IF('114成績輸入與落點儀表板'!$C$2="不可採計",L1035=0,TRUE)),IF('114成績輸入與落點儀表板'!$C$3="必須採計",M1035&gt;0,IF('114成績輸入與落點儀表板'!$C$3="不可採計",M1035=0,TRUE)),IF('114成績輸入與落點儀表板'!$C$4="必須採計",N1035&gt;0,IF('114成績輸入與落點儀表板'!$C$4="不可採計",N1035=0,TRUE)),IF('114成績輸入與落點儀表板'!$C$5="必須採計",O1035&gt;0,IF('114成績輸入與落點儀表板'!$C$5="不可採計",O1035=0,TRUE)),IF('114成績輸入與落點儀表板'!$C$6="必須採計",P1035&gt;0,IF('114成績輸入與落點儀表板'!$C$6="不可採計",P1035=0,TRUE)),IF('114成績輸入與落點儀表板'!$C$7="必須採計",Q1035&gt;0,IF('114成績輸入與落點儀表板'!$C$7="不可採計",Q1035=0,TRUE)),IF('114成績輸入與落點儀表板'!$C$8="必須採計",R1035&gt;0,IF('114成績輸入與落點儀表板'!$C$8="不可採計",R1035=0,TRUE)),IF('114成績輸入與落點儀表板'!$C$9="必須採計",S1035&gt;0,IF('114成績輸入與落點儀表板'!$C$9="不可採計",S1035=0,TRUE)),IF('114成績輸入與落點儀表板'!$C$10="必須採計",T1035&gt;0,IF('114成績輸入與落點儀表板'!$C$10="不可採計",T1035=0,TRUE)),IF('114成績輸入與落點儀表板'!$C$11="必須採計",U1035&gt;0,IF('114成績輸入與落點儀表板'!$C$11="不可採計",U1035=0,TRUE)),IF('114成績輸入與落點儀表板'!$C$12="必須採計",V1035&gt;0,IF('114成績輸入與落點儀表板'!$C$12="不可採計",V1035=0,TRUE)),IF('114成績輸入與落點儀表板'!$C$13="必須採計",W1035&gt;0,IF('114成績輸入與落點儀表板'!$C$13="不可採計",W1035=0,TRUE)),IF('114成績輸入與落點儀表板'!$C$14="必須採計",X1035&gt;0,IF('114成績輸入與落點儀表板'!$C$14="不可採計",X1035=0,TRUE)),IF('114成績輸入與落點儀表板'!$C$15="必須採計",Y1035&gt;0,IF('114成績輸入與落點儀表板'!$C$15="不可採計",Y1035=0,TRUE)),IF('114成績輸入與落點儀表板'!$C$16="必須採計",Z1035&gt;0,IF('114成績輸入與落點儀表板'!$C$16="不可採計",Z1035=0,TRUE))),"✅ 符合","❌ 不符合")</f>
        <v>✅ 符合</v>
      </c>
      <c r="L1035" s="15">
        <v>1.5</v>
      </c>
      <c r="M1035" s="15">
        <v>1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2</v>
      </c>
      <c r="X1035" s="15">
        <v>0</v>
      </c>
      <c r="Y1035" s="15">
        <v>0</v>
      </c>
      <c r="Z1035" s="15">
        <v>0</v>
      </c>
    </row>
    <row r="1036" spans="1:26" ht="15.75" customHeight="1" x14ac:dyDescent="0.3">
      <c r="A1036" s="2" t="s">
        <v>2539</v>
      </c>
      <c r="B1036" s="6" t="s">
        <v>2452</v>
      </c>
      <c r="C1036" s="6" t="s">
        <v>2527</v>
      </c>
      <c r="D1036" s="12" t="s">
        <v>80</v>
      </c>
      <c r="E1036" s="13" t="s">
        <v>2528</v>
      </c>
      <c r="F1036" s="2">
        <v>5</v>
      </c>
      <c r="G1036" s="15">
        <v>65</v>
      </c>
      <c r="H1036" s="7">
        <f>L1036*'114成績輸入與落點儀表板'!$B$2+M1036*'114成績輸入與落點儀表板'!$B$3+N1036*'114成績輸入與落點儀表板'!$B$4+O1036*'114成績輸入與落點儀表板'!$B$5+P1036*'114成績輸入與落點儀表板'!$B$6+Q1036*'114成績輸入與落點儀表板'!$B$7+R1036*'114成績輸入與落點儀表板'!$B$8+S1036*'114成績輸入與落點儀表板'!$B$9+T1036*'114成績輸入與落點儀表板'!$B$10+U1036*'114成績輸入與落點儀表板'!$B$11+V1036*'114成績輸入與落點儀表板'!$B$12+W1036*'114成績輸入與落點儀表板'!$B$13+X1036*'114成績輸入與落點儀表板'!$B$14+Y1036*'114成績輸入與落點儀表板'!$B$15+Z1036*'114成績輸入與落點儀表板'!$B$16</f>
        <v>0</v>
      </c>
      <c r="I1036" s="8">
        <f t="shared" si="32"/>
        <v>-65</v>
      </c>
      <c r="J1036" s="2" t="str">
        <f t="shared" si="33"/>
        <v>FAIL</v>
      </c>
      <c r="K1036" s="17" t="str">
        <f>IF(AND(IF('114成績輸入與落點儀表板'!$C$2="必須採計",L1036&gt;0,IF('114成績輸入與落點儀表板'!$C$2="不可採計",L1036=0,TRUE)),IF('114成績輸入與落點儀表板'!$C$3="必須採計",M1036&gt;0,IF('114成績輸入與落點儀表板'!$C$3="不可採計",M1036=0,TRUE)),IF('114成績輸入與落點儀表板'!$C$4="必須採計",N1036&gt;0,IF('114成績輸入與落點儀表板'!$C$4="不可採計",N1036=0,TRUE)),IF('114成績輸入與落點儀表板'!$C$5="必須採計",O1036&gt;0,IF('114成績輸入與落點儀表板'!$C$5="不可採計",O1036=0,TRUE)),IF('114成績輸入與落點儀表板'!$C$6="必須採計",P1036&gt;0,IF('114成績輸入與落點儀表板'!$C$6="不可採計",P1036=0,TRUE)),IF('114成績輸入與落點儀表板'!$C$7="必須採計",Q1036&gt;0,IF('114成績輸入與落點儀表板'!$C$7="不可採計",Q1036=0,TRUE)),IF('114成績輸入與落點儀表板'!$C$8="必須採計",R1036&gt;0,IF('114成績輸入與落點儀表板'!$C$8="不可採計",R1036=0,TRUE)),IF('114成績輸入與落點儀表板'!$C$9="必須採計",S1036&gt;0,IF('114成績輸入與落點儀表板'!$C$9="不可採計",S1036=0,TRUE)),IF('114成績輸入與落點儀表板'!$C$10="必須採計",T1036&gt;0,IF('114成績輸入與落點儀表板'!$C$10="不可採計",T1036=0,TRUE)),IF('114成績輸入與落點儀表板'!$C$11="必須採計",U1036&gt;0,IF('114成績輸入與落點儀表板'!$C$11="不可採計",U1036=0,TRUE)),IF('114成績輸入與落點儀表板'!$C$12="必須採計",V1036&gt;0,IF('114成績輸入與落點儀表板'!$C$12="不可採計",V1036=0,TRUE)),IF('114成績輸入與落點儀表板'!$C$13="必須採計",W1036&gt;0,IF('114成績輸入與落點儀表板'!$C$13="不可採計",W1036=0,TRUE)),IF('114成績輸入與落點儀表板'!$C$14="必須採計",X1036&gt;0,IF('114成績輸入與落點儀表板'!$C$14="不可採計",X1036=0,TRUE)),IF('114成績輸入與落點儀表板'!$C$15="必須採計",Y1036&gt;0,IF('114成績輸入與落點儀表板'!$C$15="不可採計",Y1036=0,TRUE)),IF('114成績輸入與落點儀表板'!$C$16="必須採計",Z1036&gt;0,IF('114成績輸入與落點儀表板'!$C$16="不可採計",Z1036=0,TRUE))),"✅ 符合","❌ 不符合")</f>
        <v>✅ 符合</v>
      </c>
      <c r="L1036" s="15">
        <v>1</v>
      </c>
      <c r="M1036" s="15">
        <v>0</v>
      </c>
      <c r="N1036" s="15">
        <v>0</v>
      </c>
      <c r="O1036" s="15">
        <v>0</v>
      </c>
      <c r="P1036" s="15">
        <v>0</v>
      </c>
      <c r="Q1036" s="15">
        <v>0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1</v>
      </c>
      <c r="X1036" s="15">
        <v>1</v>
      </c>
      <c r="Y1036" s="15">
        <v>0</v>
      </c>
      <c r="Z1036" s="15">
        <v>0</v>
      </c>
    </row>
    <row r="1037" spans="1:26" ht="15.75" customHeight="1" x14ac:dyDescent="0.3">
      <c r="A1037" s="2" t="s">
        <v>2541</v>
      </c>
      <c r="B1037" s="6" t="s">
        <v>2452</v>
      </c>
      <c r="C1037" s="6" t="s">
        <v>4491</v>
      </c>
      <c r="D1037" s="12" t="s">
        <v>227</v>
      </c>
      <c r="E1037" s="13" t="s">
        <v>4492</v>
      </c>
      <c r="F1037" s="2">
        <v>10</v>
      </c>
      <c r="G1037" s="15">
        <v>129</v>
      </c>
      <c r="H1037" s="7">
        <f>L1037*'114成績輸入與落點儀表板'!$B$2+M1037*'114成績輸入與落點儀表板'!$B$3+N1037*'114成績輸入與落點儀表板'!$B$4+O1037*'114成績輸入與落點儀表板'!$B$5+P1037*'114成績輸入與落點儀表板'!$B$6+Q1037*'114成績輸入與落點儀表板'!$B$7+R1037*'114成績輸入與落點儀表板'!$B$8+S1037*'114成績輸入與落點儀表板'!$B$9+T1037*'114成績輸入與落點儀表板'!$B$10+U1037*'114成績輸入與落點儀表板'!$B$11+V1037*'114成績輸入與落點儀表板'!$B$12+W1037*'114成績輸入與落點儀表板'!$B$13+X1037*'114成績輸入與落點儀表板'!$B$14+Y1037*'114成績輸入與落點儀表板'!$B$15+Z1037*'114成績輸入與落點儀表板'!$B$16</f>
        <v>0</v>
      </c>
      <c r="I1037" s="8">
        <f t="shared" si="32"/>
        <v>-129</v>
      </c>
      <c r="J1037" s="2" t="str">
        <f t="shared" si="33"/>
        <v>FAIL</v>
      </c>
      <c r="K1037" s="17" t="str">
        <f>IF(AND(IF('114成績輸入與落點儀表板'!$C$2="必須採計",L1037&gt;0,IF('114成績輸入與落點儀表板'!$C$2="不可採計",L1037=0,TRUE)),IF('114成績輸入與落點儀表板'!$C$3="必須採計",M1037&gt;0,IF('114成績輸入與落點儀表板'!$C$3="不可採計",M1037=0,TRUE)),IF('114成績輸入與落點儀表板'!$C$4="必須採計",N1037&gt;0,IF('114成績輸入與落點儀表板'!$C$4="不可採計",N1037=0,TRUE)),IF('114成績輸入與落點儀表板'!$C$5="必須採計",O1037&gt;0,IF('114成績輸入與落點儀表板'!$C$5="不可採計",O1037=0,TRUE)),IF('114成績輸入與落點儀表板'!$C$6="必須採計",P1037&gt;0,IF('114成績輸入與落點儀表板'!$C$6="不可採計",P1037=0,TRUE)),IF('114成績輸入與落點儀表板'!$C$7="必須採計",Q1037&gt;0,IF('114成績輸入與落點儀表板'!$C$7="不可採計",Q1037=0,TRUE)),IF('114成績輸入與落點儀表板'!$C$8="必須採計",R1037&gt;0,IF('114成績輸入與落點儀表板'!$C$8="不可採計",R1037=0,TRUE)),IF('114成績輸入與落點儀表板'!$C$9="必須採計",S1037&gt;0,IF('114成績輸入與落點儀表板'!$C$9="不可採計",S1037=0,TRUE)),IF('114成績輸入與落點儀表板'!$C$10="必須採計",T1037&gt;0,IF('114成績輸入與落點儀表板'!$C$10="不可採計",T1037=0,TRUE)),IF('114成績輸入與落點儀表板'!$C$11="必須採計",U1037&gt;0,IF('114成績輸入與落點儀表板'!$C$11="不可採計",U1037=0,TRUE)),IF('114成績輸入與落點儀表板'!$C$12="必須採計",V1037&gt;0,IF('114成績輸入與落點儀表板'!$C$12="不可採計",V1037=0,TRUE)),IF('114成績輸入與落點儀表板'!$C$13="必須採計",W1037&gt;0,IF('114成績輸入與落點儀表板'!$C$13="不可採計",W1037=0,TRUE)),IF('114成績輸入與落點儀表板'!$C$14="必須採計",X1037&gt;0,IF('114成績輸入與落點儀表板'!$C$14="不可採計",X1037=0,TRUE)),IF('114成績輸入與落點儀表板'!$C$15="必須採計",Y1037&gt;0,IF('114成績輸入與落點儀表板'!$C$15="不可採計",Y1037=0,TRUE)),IF('114成績輸入與落點儀表板'!$C$16="必須採計",Z1037&gt;0,IF('114成績輸入與落點儀表板'!$C$16="不可採計",Z1037=0,TRUE))),"✅ 符合","❌ 不符合")</f>
        <v>✅ 符合</v>
      </c>
      <c r="L1037" s="15">
        <v>1</v>
      </c>
      <c r="M1037" s="15">
        <v>0</v>
      </c>
      <c r="N1037" s="15">
        <v>0</v>
      </c>
      <c r="O1037" s="15">
        <v>0</v>
      </c>
      <c r="P1037" s="15">
        <v>0</v>
      </c>
      <c r="Q1037" s="15">
        <v>0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2</v>
      </c>
      <c r="X1037" s="15">
        <v>2</v>
      </c>
      <c r="Y1037" s="15">
        <v>0</v>
      </c>
      <c r="Z1037" s="15">
        <v>0</v>
      </c>
    </row>
    <row r="1038" spans="1:26" ht="15.75" customHeight="1" x14ac:dyDescent="0.3">
      <c r="A1038" s="2" t="s">
        <v>2544</v>
      </c>
      <c r="B1038" s="6" t="s">
        <v>2452</v>
      </c>
      <c r="C1038" s="6" t="s">
        <v>4493</v>
      </c>
      <c r="D1038" s="12" t="s">
        <v>99</v>
      </c>
      <c r="E1038" s="13" t="s">
        <v>4492</v>
      </c>
      <c r="F1038" s="2">
        <v>10</v>
      </c>
      <c r="G1038" s="15">
        <v>136</v>
      </c>
      <c r="H1038" s="7">
        <f>L1038*'114成績輸入與落點儀表板'!$B$2+M1038*'114成績輸入與落點儀表板'!$B$3+N1038*'114成績輸入與落點儀表板'!$B$4+O1038*'114成績輸入與落點儀表板'!$B$5+P1038*'114成績輸入與落點儀表板'!$B$6+Q1038*'114成績輸入與落點儀表板'!$B$7+R1038*'114成績輸入與落點儀表板'!$B$8+S1038*'114成績輸入與落點儀表板'!$B$9+T1038*'114成績輸入與落點儀表板'!$B$10+U1038*'114成績輸入與落點儀表板'!$B$11+V1038*'114成績輸入與落點儀表板'!$B$12+W1038*'114成績輸入與落點儀表板'!$B$13+X1038*'114成績輸入與落點儀表板'!$B$14+Y1038*'114成績輸入與落點儀表板'!$B$15+Z1038*'114成績輸入與落點儀表板'!$B$16</f>
        <v>0</v>
      </c>
      <c r="I1038" s="8">
        <f t="shared" si="32"/>
        <v>-136</v>
      </c>
      <c r="J1038" s="2" t="str">
        <f t="shared" si="33"/>
        <v>FAIL</v>
      </c>
      <c r="K1038" s="17" t="str">
        <f>IF(AND(IF('114成績輸入與落點儀表板'!$C$2="必須採計",L1038&gt;0,IF('114成績輸入與落點儀表板'!$C$2="不可採計",L1038=0,TRUE)),IF('114成績輸入與落點儀表板'!$C$3="必須採計",M1038&gt;0,IF('114成績輸入與落點儀表板'!$C$3="不可採計",M1038=0,TRUE)),IF('114成績輸入與落點儀表板'!$C$4="必須採計",N1038&gt;0,IF('114成績輸入與落點儀表板'!$C$4="不可採計",N1038=0,TRUE)),IF('114成績輸入與落點儀表板'!$C$5="必須採計",O1038&gt;0,IF('114成績輸入與落點儀表板'!$C$5="不可採計",O1038=0,TRUE)),IF('114成績輸入與落點儀表板'!$C$6="必須採計",P1038&gt;0,IF('114成績輸入與落點儀表板'!$C$6="不可採計",P1038=0,TRUE)),IF('114成績輸入與落點儀表板'!$C$7="必須採計",Q1038&gt;0,IF('114成績輸入與落點儀表板'!$C$7="不可採計",Q1038=0,TRUE)),IF('114成績輸入與落點儀表板'!$C$8="必須採計",R1038&gt;0,IF('114成績輸入與落點儀表板'!$C$8="不可採計",R1038=0,TRUE)),IF('114成績輸入與落點儀表板'!$C$9="必須採計",S1038&gt;0,IF('114成績輸入與落點儀表板'!$C$9="不可採計",S1038=0,TRUE)),IF('114成績輸入與落點儀表板'!$C$10="必須採計",T1038&gt;0,IF('114成績輸入與落點儀表板'!$C$10="不可採計",T1038=0,TRUE)),IF('114成績輸入與落點儀表板'!$C$11="必須採計",U1038&gt;0,IF('114成績輸入與落點儀表板'!$C$11="不可採計",U1038=0,TRUE)),IF('114成績輸入與落點儀表板'!$C$12="必須採計",V1038&gt;0,IF('114成績輸入與落點儀表板'!$C$12="不可採計",V1038=0,TRUE)),IF('114成績輸入與落點儀表板'!$C$13="必須採計",W1038&gt;0,IF('114成績輸入與落點儀表板'!$C$13="不可採計",W1038=0,TRUE)),IF('114成績輸入與落點儀表板'!$C$14="必須採計",X1038&gt;0,IF('114成績輸入與落點儀表板'!$C$14="不可採計",X1038=0,TRUE)),IF('114成績輸入與落點儀表板'!$C$15="必須採計",Y1038&gt;0,IF('114成績輸入與落點儀表板'!$C$15="不可採計",Y1038=0,TRUE)),IF('114成績輸入與落點儀表板'!$C$16="必須採計",Z1038&gt;0,IF('114成績輸入與落點儀表板'!$C$16="不可採計",Z1038=0,TRUE))),"✅ 符合","❌ 不符合")</f>
        <v>✅ 符合</v>
      </c>
      <c r="L1038" s="15">
        <v>1</v>
      </c>
      <c r="M1038" s="15">
        <v>0</v>
      </c>
      <c r="N1038" s="15">
        <v>0</v>
      </c>
      <c r="O1038" s="15">
        <v>0</v>
      </c>
      <c r="P1038" s="15">
        <v>0</v>
      </c>
      <c r="Q1038" s="15">
        <v>0</v>
      </c>
      <c r="R1038" s="15">
        <v>0</v>
      </c>
      <c r="S1038" s="15">
        <v>0</v>
      </c>
      <c r="T1038" s="15">
        <v>0</v>
      </c>
      <c r="U1038" s="15">
        <v>0</v>
      </c>
      <c r="V1038" s="15">
        <v>0</v>
      </c>
      <c r="W1038" s="15">
        <v>2</v>
      </c>
      <c r="X1038" s="15">
        <v>2</v>
      </c>
      <c r="Y1038" s="15">
        <v>0</v>
      </c>
      <c r="Z1038" s="15">
        <v>0</v>
      </c>
    </row>
    <row r="1039" spans="1:26" ht="15.75" customHeight="1" x14ac:dyDescent="0.3">
      <c r="A1039" s="2" t="s">
        <v>2545</v>
      </c>
      <c r="B1039" s="6" t="s">
        <v>2452</v>
      </c>
      <c r="C1039" s="6" t="s">
        <v>2535</v>
      </c>
      <c r="D1039" s="12" t="s">
        <v>80</v>
      </c>
      <c r="E1039" s="13" t="s">
        <v>1738</v>
      </c>
      <c r="F1039" s="2">
        <v>6</v>
      </c>
      <c r="G1039" s="15">
        <v>130</v>
      </c>
      <c r="H1039" s="7">
        <f>L1039*'114成績輸入與落點儀表板'!$B$2+M1039*'114成績輸入與落點儀表板'!$B$3+N1039*'114成績輸入與落點儀表板'!$B$4+O1039*'114成績輸入與落點儀表板'!$B$5+P1039*'114成績輸入與落點儀表板'!$B$6+Q1039*'114成績輸入與落點儀表板'!$B$7+R1039*'114成績輸入與落點儀表板'!$B$8+S1039*'114成績輸入與落點儀表板'!$B$9+T1039*'114成績輸入與落點儀表板'!$B$10+U1039*'114成績輸入與落點儀表板'!$B$11+V1039*'114成績輸入與落點儀表板'!$B$12+W1039*'114成績輸入與落點儀表板'!$B$13+X1039*'114成績輸入與落點儀表板'!$B$14+Y1039*'114成績輸入與落點儀表板'!$B$15+Z1039*'114成績輸入與落點儀表板'!$B$16</f>
        <v>0</v>
      </c>
      <c r="I1039" s="8">
        <f t="shared" si="32"/>
        <v>-130</v>
      </c>
      <c r="J1039" s="2" t="str">
        <f t="shared" si="33"/>
        <v>FAIL</v>
      </c>
      <c r="K1039" s="17" t="str">
        <f>IF(AND(IF('114成績輸入與落點儀表板'!$C$2="必須採計",L1039&gt;0,IF('114成績輸入與落點儀表板'!$C$2="不可採計",L1039=0,TRUE)),IF('114成績輸入與落點儀表板'!$C$3="必須採計",M1039&gt;0,IF('114成績輸入與落點儀表板'!$C$3="不可採計",M1039=0,TRUE)),IF('114成績輸入與落點儀表板'!$C$4="必須採計",N1039&gt;0,IF('114成績輸入與落點儀表板'!$C$4="不可採計",N1039=0,TRUE)),IF('114成績輸入與落點儀表板'!$C$5="必須採計",O1039&gt;0,IF('114成績輸入與落點儀表板'!$C$5="不可採計",O1039=0,TRUE)),IF('114成績輸入與落點儀表板'!$C$6="必須採計",P1039&gt;0,IF('114成績輸入與落點儀表板'!$C$6="不可採計",P1039=0,TRUE)),IF('114成績輸入與落點儀表板'!$C$7="必須採計",Q1039&gt;0,IF('114成績輸入與落點儀表板'!$C$7="不可採計",Q1039=0,TRUE)),IF('114成績輸入與落點儀表板'!$C$8="必須採計",R1039&gt;0,IF('114成績輸入與落點儀表板'!$C$8="不可採計",R1039=0,TRUE)),IF('114成績輸入與落點儀表板'!$C$9="必須採計",S1039&gt;0,IF('114成績輸入與落點儀表板'!$C$9="不可採計",S1039=0,TRUE)),IF('114成績輸入與落點儀表板'!$C$10="必須採計",T1039&gt;0,IF('114成績輸入與落點儀表板'!$C$10="不可採計",T1039=0,TRUE)),IF('114成績輸入與落點儀表板'!$C$11="必須採計",U1039&gt;0,IF('114成績輸入與落點儀表板'!$C$11="不可採計",U1039=0,TRUE)),IF('114成績輸入與落點儀表板'!$C$12="必須採計",V1039&gt;0,IF('114成績輸入與落點儀表板'!$C$12="不可採計",V1039=0,TRUE)),IF('114成績輸入與落點儀表板'!$C$13="必須採計",W1039&gt;0,IF('114成績輸入與落點儀表板'!$C$13="不可採計",W1039=0,TRUE)),IF('114成績輸入與落點儀表板'!$C$14="必須採計",X1039&gt;0,IF('114成績輸入與落點儀表板'!$C$14="不可採計",X1039=0,TRUE)),IF('114成績輸入與落點儀表板'!$C$15="必須採計",Y1039&gt;0,IF('114成績輸入與落點儀表板'!$C$15="不可採計",Y1039=0,TRUE)),IF('114成績輸入與落點儀表板'!$C$16="必須採計",Z1039&gt;0,IF('114成績輸入與落點儀表板'!$C$16="不可採計",Z1039=0,TRUE))),"✅ 符合","❌ 不符合")</f>
        <v>✅ 符合</v>
      </c>
      <c r="L1039" s="15">
        <v>2</v>
      </c>
      <c r="M1039" s="15">
        <v>0</v>
      </c>
      <c r="N1039" s="15">
        <v>0</v>
      </c>
      <c r="O1039" s="15">
        <v>0</v>
      </c>
      <c r="P1039" s="15">
        <v>0</v>
      </c>
      <c r="Q1039" s="15">
        <v>0</v>
      </c>
      <c r="R1039" s="15">
        <v>0</v>
      </c>
      <c r="S1039" s="15">
        <v>0</v>
      </c>
      <c r="T1039" s="15">
        <v>0</v>
      </c>
      <c r="U1039" s="15">
        <v>1</v>
      </c>
      <c r="V1039" s="15">
        <v>0</v>
      </c>
      <c r="W1039" s="15">
        <v>2</v>
      </c>
      <c r="X1039" s="15">
        <v>0</v>
      </c>
      <c r="Y1039" s="15">
        <v>0</v>
      </c>
      <c r="Z1039" s="15">
        <v>0</v>
      </c>
    </row>
    <row r="1040" spans="1:26" ht="15.75" customHeight="1" x14ac:dyDescent="0.3">
      <c r="A1040" s="2" t="s">
        <v>2547</v>
      </c>
      <c r="B1040" s="6" t="s">
        <v>2452</v>
      </c>
      <c r="C1040" s="6" t="s">
        <v>4147</v>
      </c>
      <c r="D1040" s="12" t="s">
        <v>227</v>
      </c>
      <c r="E1040" s="13" t="s">
        <v>4494</v>
      </c>
      <c r="F1040" s="2">
        <v>6</v>
      </c>
      <c r="G1040" s="15">
        <v>187</v>
      </c>
      <c r="H1040" s="7">
        <f>L1040*'114成績輸入與落點儀表板'!$B$2+M1040*'114成績輸入與落點儀表板'!$B$3+N1040*'114成績輸入與落點儀表板'!$B$4+O1040*'114成績輸入與落點儀表板'!$B$5+P1040*'114成績輸入與落點儀表板'!$B$6+Q1040*'114成績輸入與落點儀表板'!$B$7+R1040*'114成績輸入與落點儀表板'!$B$8+S1040*'114成績輸入與落點儀表板'!$B$9+T1040*'114成績輸入與落點儀表板'!$B$10+U1040*'114成績輸入與落點儀表板'!$B$11+V1040*'114成績輸入與落點儀表板'!$B$12+W1040*'114成績輸入與落點儀表板'!$B$13+X1040*'114成績輸入與落點儀表板'!$B$14+Y1040*'114成績輸入與落點儀表板'!$B$15+Z1040*'114成績輸入與落點儀表板'!$B$16</f>
        <v>0</v>
      </c>
      <c r="I1040" s="8">
        <f t="shared" si="32"/>
        <v>-187</v>
      </c>
      <c r="J1040" s="2" t="str">
        <f t="shared" si="33"/>
        <v>FAIL</v>
      </c>
      <c r="K1040" s="17" t="str">
        <f>IF(AND(IF('114成績輸入與落點儀表板'!$C$2="必須採計",L1040&gt;0,IF('114成績輸入與落點儀表板'!$C$2="不可採計",L1040=0,TRUE)),IF('114成績輸入與落點儀表板'!$C$3="必須採計",M1040&gt;0,IF('114成績輸入與落點儀表板'!$C$3="不可採計",M1040=0,TRUE)),IF('114成績輸入與落點儀表板'!$C$4="必須採計",N1040&gt;0,IF('114成績輸入與落點儀表板'!$C$4="不可採計",N1040=0,TRUE)),IF('114成績輸入與落點儀表板'!$C$5="必須採計",O1040&gt;0,IF('114成績輸入與落點儀表板'!$C$5="不可採計",O1040=0,TRUE)),IF('114成績輸入與落點儀表板'!$C$6="必須採計",P1040&gt;0,IF('114成績輸入與落點儀表板'!$C$6="不可採計",P1040=0,TRUE)),IF('114成績輸入與落點儀表板'!$C$7="必須採計",Q1040&gt;0,IF('114成績輸入與落點儀表板'!$C$7="不可採計",Q1040=0,TRUE)),IF('114成績輸入與落點儀表板'!$C$8="必須採計",R1040&gt;0,IF('114成績輸入與落點儀表板'!$C$8="不可採計",R1040=0,TRUE)),IF('114成績輸入與落點儀表板'!$C$9="必須採計",S1040&gt;0,IF('114成績輸入與落點儀表板'!$C$9="不可採計",S1040=0,TRUE)),IF('114成績輸入與落點儀表板'!$C$10="必須採計",T1040&gt;0,IF('114成績輸入與落點儀表板'!$C$10="不可採計",T1040=0,TRUE)),IF('114成績輸入與落點儀表板'!$C$11="必須採計",U1040&gt;0,IF('114成績輸入與落點儀表板'!$C$11="不可採計",U1040=0,TRUE)),IF('114成績輸入與落點儀表板'!$C$12="必須採計",V1040&gt;0,IF('114成績輸入與落點儀表板'!$C$12="不可採計",V1040=0,TRUE)),IF('114成績輸入與落點儀表板'!$C$13="必須採計",W1040&gt;0,IF('114成績輸入與落點儀表板'!$C$13="不可採計",W1040=0,TRUE)),IF('114成績輸入與落點儀表板'!$C$14="必須採計",X1040&gt;0,IF('114成績輸入與落點儀表板'!$C$14="不可採計",X1040=0,TRUE)),IF('114成績輸入與落點儀表板'!$C$15="必須採計",Y1040&gt;0,IF('114成績輸入與落點儀表板'!$C$15="不可採計",Y1040=0,TRUE)),IF('114成績輸入與落點儀表板'!$C$16="必須採計",Z1040&gt;0,IF('114成績輸入與落點儀表板'!$C$16="不可採計",Z1040=0,TRUE))),"✅ 符合","❌ 不符合")</f>
        <v>✅ 符合</v>
      </c>
      <c r="L1040" s="15">
        <v>2</v>
      </c>
      <c r="M1040" s="15">
        <v>1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0</v>
      </c>
      <c r="V1040" s="15">
        <v>2</v>
      </c>
      <c r="W1040" s="15">
        <v>0</v>
      </c>
      <c r="X1040" s="15">
        <v>0</v>
      </c>
      <c r="Y1040" s="15">
        <v>0</v>
      </c>
      <c r="Z1040" s="15">
        <v>0</v>
      </c>
    </row>
    <row r="1041" spans="1:26" ht="15.75" customHeight="1" x14ac:dyDescent="0.3">
      <c r="A1041" s="2" t="s">
        <v>4495</v>
      </c>
      <c r="B1041" s="13" t="s">
        <v>2452</v>
      </c>
      <c r="C1041" s="13" t="s">
        <v>2538</v>
      </c>
      <c r="D1041" s="12" t="s">
        <v>227</v>
      </c>
      <c r="E1041" s="13" t="s">
        <v>1637</v>
      </c>
      <c r="F1041" s="2">
        <v>6</v>
      </c>
      <c r="G1041" s="15">
        <v>167</v>
      </c>
      <c r="H1041" s="7">
        <f>L1041*'114成績輸入與落點儀表板'!$B$2+M1041*'114成績輸入與落點儀表板'!$B$3+N1041*'114成績輸入與落點儀表板'!$B$4+O1041*'114成績輸入與落點儀表板'!$B$5+P1041*'114成績輸入與落點儀表板'!$B$6+Q1041*'114成績輸入與落點儀表板'!$B$7+R1041*'114成績輸入與落點儀表板'!$B$8+S1041*'114成績輸入與落點儀表板'!$B$9+T1041*'114成績輸入與落點儀表板'!$B$10+U1041*'114成績輸入與落點儀表板'!$B$11+V1041*'114成績輸入與落點儀表板'!$B$12+W1041*'114成績輸入與落點儀表板'!$B$13+X1041*'114成績輸入與落點儀表板'!$B$14+Y1041*'114成績輸入與落點儀表板'!$B$15+Z1041*'114成績輸入與落點儀表板'!$B$16</f>
        <v>0</v>
      </c>
      <c r="I1041" s="8">
        <f t="shared" si="32"/>
        <v>-167</v>
      </c>
      <c r="J1041" s="2" t="str">
        <f t="shared" si="33"/>
        <v>FAIL</v>
      </c>
      <c r="K1041" s="17" t="str">
        <f>IF(AND(IF('114成績輸入與落點儀表板'!$C$2="必須採計",L1041&gt;0,IF('114成績輸入與落點儀表板'!$C$2="不可採計",L1041=0,TRUE)),IF('114成績輸入與落點儀表板'!$C$3="必須採計",M1041&gt;0,IF('114成績輸入與落點儀表板'!$C$3="不可採計",M1041=0,TRUE)),IF('114成績輸入與落點儀表板'!$C$4="必須採計",N1041&gt;0,IF('114成績輸入與落點儀表板'!$C$4="不可採計",N1041=0,TRUE)),IF('114成績輸入與落點儀表板'!$C$5="必須採計",O1041&gt;0,IF('114成績輸入與落點儀表板'!$C$5="不可採計",O1041=0,TRUE)),IF('114成績輸入與落點儀表板'!$C$6="必須採計",P1041&gt;0,IF('114成績輸入與落點儀表板'!$C$6="不可採計",P1041=0,TRUE)),IF('114成績輸入與落點儀表板'!$C$7="必須採計",Q1041&gt;0,IF('114成績輸入與落點儀表板'!$C$7="不可採計",Q1041=0,TRUE)),IF('114成績輸入與落點儀表板'!$C$8="必須採計",R1041&gt;0,IF('114成績輸入與落點儀表板'!$C$8="不可採計",R1041=0,TRUE)),IF('114成績輸入與落點儀表板'!$C$9="必須採計",S1041&gt;0,IF('114成績輸入與落點儀表板'!$C$9="不可採計",S1041=0,TRUE)),IF('114成績輸入與落點儀表板'!$C$10="必須採計",T1041&gt;0,IF('114成績輸入與落點儀表板'!$C$10="不可採計",T1041=0,TRUE)),IF('114成績輸入與落點儀表板'!$C$11="必須採計",U1041&gt;0,IF('114成績輸入與落點儀表板'!$C$11="不可採計",U1041=0,TRUE)),IF('114成績輸入與落點儀表板'!$C$12="必須採計",V1041&gt;0,IF('114成績輸入與落點儀表板'!$C$12="不可採計",V1041=0,TRUE)),IF('114成績輸入與落點儀表板'!$C$13="必須採計",W1041&gt;0,IF('114成績輸入與落點儀表板'!$C$13="不可採計",W1041=0,TRUE)),IF('114成績輸入與落點儀表板'!$C$14="必須採計",X1041&gt;0,IF('114成績輸入與落點儀表板'!$C$14="不可採計",X1041=0,TRUE)),IF('114成績輸入與落點儀表板'!$C$15="必須採計",Y1041&gt;0,IF('114成績輸入與落點儀表板'!$C$15="不可採計",Y1041=0,TRUE)),IF('114成績輸入與落點儀表板'!$C$16="必須採計",Z1041&gt;0,IF('114成績輸入與落點儀表板'!$C$16="不可採計",Z1041=0,TRUE))),"✅ 符合","❌ 不符合")</f>
        <v>✅ 符合</v>
      </c>
      <c r="L1041" s="15">
        <v>2</v>
      </c>
      <c r="M1041" s="15">
        <v>1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>
        <v>2</v>
      </c>
      <c r="U1041" s="15">
        <v>0</v>
      </c>
      <c r="V1041" s="15">
        <v>0</v>
      </c>
      <c r="W1041" s="15">
        <v>0</v>
      </c>
      <c r="X1041" s="15">
        <v>0</v>
      </c>
      <c r="Y1041" s="15">
        <v>0</v>
      </c>
      <c r="Z1041" s="15">
        <v>0</v>
      </c>
    </row>
    <row r="1042" spans="1:26" ht="15.75" customHeight="1" x14ac:dyDescent="0.3">
      <c r="A1042" s="2" t="s">
        <v>2550</v>
      </c>
      <c r="B1042" s="13" t="s">
        <v>2452</v>
      </c>
      <c r="C1042" s="13" t="s">
        <v>2540</v>
      </c>
      <c r="D1042" s="12" t="s">
        <v>86</v>
      </c>
      <c r="E1042" s="13" t="s">
        <v>850</v>
      </c>
      <c r="F1042" s="2">
        <v>6</v>
      </c>
      <c r="G1042" s="15">
        <v>160</v>
      </c>
      <c r="H1042" s="7">
        <f>L1042*'114成績輸入與落點儀表板'!$B$2+M1042*'114成績輸入與落點儀表板'!$B$3+N1042*'114成績輸入與落點儀表板'!$B$4+O1042*'114成績輸入與落點儀表板'!$B$5+P1042*'114成績輸入與落點儀表板'!$B$6+Q1042*'114成績輸入與落點儀表板'!$B$7+R1042*'114成績輸入與落點儀表板'!$B$8+S1042*'114成績輸入與落點儀表板'!$B$9+T1042*'114成績輸入與落點儀表板'!$B$10+U1042*'114成績輸入與落點儀表板'!$B$11+V1042*'114成績輸入與落點儀表板'!$B$12+W1042*'114成績輸入與落點儀表板'!$B$13+X1042*'114成績輸入與落點儀表板'!$B$14+Y1042*'114成績輸入與落點儀表板'!$B$15+Z1042*'114成績輸入與落點儀表板'!$B$16</f>
        <v>0</v>
      </c>
      <c r="I1042" s="8">
        <f t="shared" si="32"/>
        <v>-160</v>
      </c>
      <c r="J1042" s="2" t="str">
        <f t="shared" si="33"/>
        <v>FAIL</v>
      </c>
      <c r="K1042" s="17" t="str">
        <f>IF(AND(IF('114成績輸入與落點儀表板'!$C$2="必須採計",L1042&gt;0,IF('114成績輸入與落點儀表板'!$C$2="不可採計",L1042=0,TRUE)),IF('114成績輸入與落點儀表板'!$C$3="必須採計",M1042&gt;0,IF('114成績輸入與落點儀表板'!$C$3="不可採計",M1042=0,TRUE)),IF('114成績輸入與落點儀表板'!$C$4="必須採計",N1042&gt;0,IF('114成績輸入與落點儀表板'!$C$4="不可採計",N1042=0,TRUE)),IF('114成績輸入與落點儀表板'!$C$5="必須採計",O1042&gt;0,IF('114成績輸入與落點儀表板'!$C$5="不可採計",O1042=0,TRUE)),IF('114成績輸入與落點儀表板'!$C$6="必須採計",P1042&gt;0,IF('114成績輸入與落點儀表板'!$C$6="不可採計",P1042=0,TRUE)),IF('114成績輸入與落點儀表板'!$C$7="必須採計",Q1042&gt;0,IF('114成績輸入與落點儀表板'!$C$7="不可採計",Q1042=0,TRUE)),IF('114成績輸入與落點儀表板'!$C$8="必須採計",R1042&gt;0,IF('114成績輸入與落點儀表板'!$C$8="不可採計",R1042=0,TRUE)),IF('114成績輸入與落點儀表板'!$C$9="必須採計",S1042&gt;0,IF('114成績輸入與落點儀表板'!$C$9="不可採計",S1042=0,TRUE)),IF('114成績輸入與落點儀表板'!$C$10="必須採計",T1042&gt;0,IF('114成績輸入與落點儀表板'!$C$10="不可採計",T1042=0,TRUE)),IF('114成績輸入與落點儀表板'!$C$11="必須採計",U1042&gt;0,IF('114成績輸入與落點儀表板'!$C$11="不可採計",U1042=0,TRUE)),IF('114成績輸入與落點儀表板'!$C$12="必須採計",V1042&gt;0,IF('114成績輸入與落點儀表板'!$C$12="不可採計",V1042=0,TRUE)),IF('114成績輸入與落點儀表板'!$C$13="必須採計",W1042&gt;0,IF('114成績輸入與落點儀表板'!$C$13="不可採計",W1042=0,TRUE)),IF('114成績輸入與落點儀表板'!$C$14="必須採計",X1042&gt;0,IF('114成績輸入與落點儀表板'!$C$14="不可採計",X1042=0,TRUE)),IF('114成績輸入與落點儀表板'!$C$15="必須採計",Y1042&gt;0,IF('114成績輸入與落點儀表板'!$C$15="不可採計",Y1042=0,TRUE)),IF('114成績輸入與落點儀表板'!$C$16="必須採計",Z1042&gt;0,IF('114成績輸入與落點儀表板'!$C$16="不可採計",Z1042=0,TRUE))),"✅ 符合","❌ 不符合")</f>
        <v>✅ 符合</v>
      </c>
      <c r="L1042" s="15">
        <v>2</v>
      </c>
      <c r="M1042" s="15">
        <v>1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2</v>
      </c>
      <c r="T1042" s="15">
        <v>0</v>
      </c>
      <c r="U1042" s="15">
        <v>0</v>
      </c>
      <c r="V1042" s="15">
        <v>0</v>
      </c>
      <c r="W1042" s="15">
        <v>0</v>
      </c>
      <c r="X1042" s="15">
        <v>0</v>
      </c>
      <c r="Y1042" s="15">
        <v>0</v>
      </c>
      <c r="Z1042" s="15">
        <v>0</v>
      </c>
    </row>
    <row r="1043" spans="1:26" ht="15.75" customHeight="1" x14ac:dyDescent="0.3">
      <c r="A1043" s="2" t="s">
        <v>2553</v>
      </c>
      <c r="B1043" s="13" t="s">
        <v>2452</v>
      </c>
      <c r="C1043" s="13" t="s">
        <v>2542</v>
      </c>
      <c r="D1043" s="12" t="s">
        <v>227</v>
      </c>
      <c r="E1043" s="13" t="s">
        <v>4496</v>
      </c>
      <c r="F1043" s="2">
        <v>3</v>
      </c>
      <c r="G1043" s="15">
        <v>189.75</v>
      </c>
      <c r="H1043" s="7">
        <f>L1043*'114成績輸入與落點儀表板'!$B$2+M1043*'114成績輸入與落點儀表板'!$B$3+N1043*'114成績輸入與落點儀表板'!$B$4+O1043*'114成績輸入與落點儀表板'!$B$5+P1043*'114成績輸入與落點儀表板'!$B$6+Q1043*'114成績輸入與落點儀表板'!$B$7+R1043*'114成績輸入與落點儀表板'!$B$8+S1043*'114成績輸入與落點儀表板'!$B$9+T1043*'114成績輸入與落點儀表板'!$B$10+U1043*'114成績輸入與落點儀表板'!$B$11+V1043*'114成績輸入與落點儀表板'!$B$12+W1043*'114成績輸入與落點儀表板'!$B$13+X1043*'114成績輸入與落點儀表板'!$B$14+Y1043*'114成績輸入與落點儀表板'!$B$15+Z1043*'114成績輸入與落點儀表板'!$B$16</f>
        <v>0</v>
      </c>
      <c r="I1043" s="8">
        <f t="shared" si="32"/>
        <v>-189.75</v>
      </c>
      <c r="J1043" s="2" t="str">
        <f t="shared" si="33"/>
        <v>FAIL</v>
      </c>
      <c r="K1043" s="17" t="str">
        <f>IF(AND(IF('114成績輸入與落點儀表板'!$C$2="必須採計",L1043&gt;0,IF('114成績輸入與落點儀表板'!$C$2="不可採計",L1043=0,TRUE)),IF('114成績輸入與落點儀表板'!$C$3="必須採計",M1043&gt;0,IF('114成績輸入與落點儀表板'!$C$3="不可採計",M1043=0,TRUE)),IF('114成績輸入與落點儀表板'!$C$4="必須採計",N1043&gt;0,IF('114成績輸入與落點儀表板'!$C$4="不可採計",N1043=0,TRUE)),IF('114成績輸入與落點儀表板'!$C$5="必須採計",O1043&gt;0,IF('114成績輸入與落點儀表板'!$C$5="不可採計",O1043=0,TRUE)),IF('114成績輸入與落點儀表板'!$C$6="必須採計",P1043&gt;0,IF('114成績輸入與落點儀表板'!$C$6="不可採計",P1043=0,TRUE)),IF('114成績輸入與落點儀表板'!$C$7="必須採計",Q1043&gt;0,IF('114成績輸入與落點儀表板'!$C$7="不可採計",Q1043=0,TRUE)),IF('114成績輸入與落點儀表板'!$C$8="必須採計",R1043&gt;0,IF('114成績輸入與落點儀表板'!$C$8="不可採計",R1043=0,TRUE)),IF('114成績輸入與落點儀表板'!$C$9="必須採計",S1043&gt;0,IF('114成績輸入與落點儀表板'!$C$9="不可採計",S1043=0,TRUE)),IF('114成績輸入與落點儀表板'!$C$10="必須採計",T1043&gt;0,IF('114成績輸入與落點儀表板'!$C$10="不可採計",T1043=0,TRUE)),IF('114成績輸入與落點儀表板'!$C$11="必須採計",U1043&gt;0,IF('114成績輸入與落點儀表板'!$C$11="不可採計",U1043=0,TRUE)),IF('114成績輸入與落點儀表板'!$C$12="必須採計",V1043&gt;0,IF('114成績輸入與落點儀表板'!$C$12="不可採計",V1043=0,TRUE)),IF('114成績輸入與落點儀表板'!$C$13="必須採計",W1043&gt;0,IF('114成績輸入與落點儀表板'!$C$13="不可採計",W1043=0,TRUE)),IF('114成績輸入與落點儀表板'!$C$14="必須採計",X1043&gt;0,IF('114成績輸入與落點儀表板'!$C$14="不可採計",X1043=0,TRUE)),IF('114成績輸入與落點儀表板'!$C$15="必須採計",Y1043&gt;0,IF('114成績輸入與落點儀表板'!$C$15="不可採計",Y1043=0,TRUE)),IF('114成績輸入與落點儀表板'!$C$16="必須採計",Z1043&gt;0,IF('114成績輸入與落點儀表板'!$C$16="不可採計",Z1043=0,TRUE))),"✅ 符合","❌ 不符合")</f>
        <v>✅ 符合</v>
      </c>
      <c r="L1043" s="15">
        <v>2</v>
      </c>
      <c r="M1043" s="15">
        <v>1.5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0</v>
      </c>
      <c r="V1043" s="15">
        <v>0</v>
      </c>
      <c r="W1043" s="15">
        <v>1.75</v>
      </c>
      <c r="X1043" s="15">
        <v>0</v>
      </c>
      <c r="Y1043" s="15">
        <v>0</v>
      </c>
      <c r="Z1043" s="15">
        <v>0</v>
      </c>
    </row>
    <row r="1044" spans="1:26" ht="15.75" customHeight="1" x14ac:dyDescent="0.3">
      <c r="A1044" s="2" t="s">
        <v>2557</v>
      </c>
      <c r="B1044" s="13" t="s">
        <v>2452</v>
      </c>
      <c r="C1044" s="13" t="s">
        <v>2546</v>
      </c>
      <c r="D1044" s="12" t="s">
        <v>80</v>
      </c>
      <c r="E1044" s="13" t="s">
        <v>598</v>
      </c>
      <c r="F1044" s="2">
        <v>17</v>
      </c>
      <c r="G1044" s="15">
        <v>139</v>
      </c>
      <c r="H1044" s="7">
        <f>L1044*'114成績輸入與落點儀表板'!$B$2+M1044*'114成績輸入與落點儀表板'!$B$3+N1044*'114成績輸入與落點儀表板'!$B$4+O1044*'114成績輸入與落點儀表板'!$B$5+P1044*'114成績輸入與落點儀表板'!$B$6+Q1044*'114成績輸入與落點儀表板'!$B$7+R1044*'114成績輸入與落點儀表板'!$B$8+S1044*'114成績輸入與落點儀表板'!$B$9+T1044*'114成績輸入與落點儀表板'!$B$10+U1044*'114成績輸入與落點儀表板'!$B$11+V1044*'114成績輸入與落點儀表板'!$B$12+W1044*'114成績輸入與落點儀表板'!$B$13+X1044*'114成績輸入與落點儀表板'!$B$14+Y1044*'114成績輸入與落點儀表板'!$B$15+Z1044*'114成績輸入與落點儀表板'!$B$16</f>
        <v>0</v>
      </c>
      <c r="I1044" s="8">
        <f t="shared" si="32"/>
        <v>-139</v>
      </c>
      <c r="J1044" s="2" t="str">
        <f t="shared" si="33"/>
        <v>FAIL</v>
      </c>
      <c r="K1044" s="17" t="str">
        <f>IF(AND(IF('114成績輸入與落點儀表板'!$C$2="必須採計",L1044&gt;0,IF('114成績輸入與落點儀表板'!$C$2="不可採計",L1044=0,TRUE)),IF('114成績輸入與落點儀表板'!$C$3="必須採計",M1044&gt;0,IF('114成績輸入與落點儀表板'!$C$3="不可採計",M1044=0,TRUE)),IF('114成績輸入與落點儀表板'!$C$4="必須採計",N1044&gt;0,IF('114成績輸入與落點儀表板'!$C$4="不可採計",N1044=0,TRUE)),IF('114成績輸入與落點儀表板'!$C$5="必須採計",O1044&gt;0,IF('114成績輸入與落點儀表板'!$C$5="不可採計",O1044=0,TRUE)),IF('114成績輸入與落點儀表板'!$C$6="必須採計",P1044&gt;0,IF('114成績輸入與落點儀表板'!$C$6="不可採計",P1044=0,TRUE)),IF('114成績輸入與落點儀表板'!$C$7="必須採計",Q1044&gt;0,IF('114成績輸入與落點儀表板'!$C$7="不可採計",Q1044=0,TRUE)),IF('114成績輸入與落點儀表板'!$C$8="必須採計",R1044&gt;0,IF('114成績輸入與落點儀表板'!$C$8="不可採計",R1044=0,TRUE)),IF('114成績輸入與落點儀表板'!$C$9="必須採計",S1044&gt;0,IF('114成績輸入與落點儀表板'!$C$9="不可採計",S1044=0,TRUE)),IF('114成績輸入與落點儀表板'!$C$10="必須採計",T1044&gt;0,IF('114成績輸入與落點儀表板'!$C$10="不可採計",T1044=0,TRUE)),IF('114成績輸入與落點儀表板'!$C$11="必須採計",U1044&gt;0,IF('114成績輸入與落點儀表板'!$C$11="不可採計",U1044=0,TRUE)),IF('114成績輸入與落點儀表板'!$C$12="必須採計",V1044&gt;0,IF('114成績輸入與落點儀表板'!$C$12="不可採計",V1044=0,TRUE)),IF('114成績輸入與落點儀表板'!$C$13="必須採計",W1044&gt;0,IF('114成績輸入與落點儀表板'!$C$13="不可採計",W1044=0,TRUE)),IF('114成績輸入與落點儀表板'!$C$14="必須採計",X1044&gt;0,IF('114成績輸入與落點儀表板'!$C$14="不可採計",X1044=0,TRUE)),IF('114成績輸入與落點儀表板'!$C$15="必須採計",Y1044&gt;0,IF('114成績輸入與落點儀表板'!$C$15="不可採計",Y1044=0,TRUE)),IF('114成績輸入與落點儀表板'!$C$16="必須採計",Z1044&gt;0,IF('114成績輸入與落點儀表板'!$C$16="不可採計",Z1044=0,TRUE))),"✅ 符合","❌ 不符合")</f>
        <v>✅ 符合</v>
      </c>
      <c r="L1044" s="15">
        <v>2</v>
      </c>
      <c r="M1044" s="15">
        <v>1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0</v>
      </c>
      <c r="T1044" s="15">
        <v>0</v>
      </c>
      <c r="U1044" s="15">
        <v>1</v>
      </c>
      <c r="V1044" s="15">
        <v>0</v>
      </c>
      <c r="W1044" s="15">
        <v>0</v>
      </c>
      <c r="X1044" s="15">
        <v>0</v>
      </c>
      <c r="Y1044" s="15">
        <v>0</v>
      </c>
      <c r="Z1044" s="15">
        <v>0</v>
      </c>
    </row>
    <row r="1045" spans="1:26" ht="15.75" customHeight="1" x14ac:dyDescent="0.3">
      <c r="A1045" s="2" t="s">
        <v>2558</v>
      </c>
      <c r="B1045" s="13" t="s">
        <v>2452</v>
      </c>
      <c r="C1045" s="13" t="s">
        <v>2548</v>
      </c>
      <c r="D1045" s="12" t="s">
        <v>80</v>
      </c>
      <c r="E1045" s="13" t="s">
        <v>2549</v>
      </c>
      <c r="F1045" s="2">
        <v>20</v>
      </c>
      <c r="G1045" s="15">
        <v>178</v>
      </c>
      <c r="H1045" s="7">
        <f>L1045*'114成績輸入與落點儀表板'!$B$2+M1045*'114成績輸入與落點儀表板'!$B$3+N1045*'114成績輸入與落點儀表板'!$B$4+O1045*'114成績輸入與落點儀表板'!$B$5+P1045*'114成績輸入與落點儀表板'!$B$6+Q1045*'114成績輸入與落點儀表板'!$B$7+R1045*'114成績輸入與落點儀表板'!$B$8+S1045*'114成績輸入與落點儀表板'!$B$9+T1045*'114成績輸入與落點儀表板'!$B$10+U1045*'114成績輸入與落點儀表板'!$B$11+V1045*'114成績輸入與落點儀表板'!$B$12+W1045*'114成績輸入與落點儀表板'!$B$13+X1045*'114成績輸入與落點儀表板'!$B$14+Y1045*'114成績輸入與落點儀表板'!$B$15+Z1045*'114成績輸入與落點儀表板'!$B$16</f>
        <v>0</v>
      </c>
      <c r="I1045" s="8">
        <f t="shared" si="32"/>
        <v>-178</v>
      </c>
      <c r="J1045" s="2" t="str">
        <f t="shared" si="33"/>
        <v>FAIL</v>
      </c>
      <c r="K1045" s="17" t="str">
        <f>IF(AND(IF('114成績輸入與落點儀表板'!$C$2="必須採計",L1045&gt;0,IF('114成績輸入與落點儀表板'!$C$2="不可採計",L1045=0,TRUE)),IF('114成績輸入與落點儀表板'!$C$3="必須採計",M1045&gt;0,IF('114成績輸入與落點儀表板'!$C$3="不可採計",M1045=0,TRUE)),IF('114成績輸入與落點儀表板'!$C$4="必須採計",N1045&gt;0,IF('114成績輸入與落點儀表板'!$C$4="不可採計",N1045=0,TRUE)),IF('114成績輸入與落點儀表板'!$C$5="必須採計",O1045&gt;0,IF('114成績輸入與落點儀表板'!$C$5="不可採計",O1045=0,TRUE)),IF('114成績輸入與落點儀表板'!$C$6="必須採計",P1045&gt;0,IF('114成績輸入與落點儀表板'!$C$6="不可採計",P1045=0,TRUE)),IF('114成績輸入與落點儀表板'!$C$7="必須採計",Q1045&gt;0,IF('114成績輸入與落點儀表板'!$C$7="不可採計",Q1045=0,TRUE)),IF('114成績輸入與落點儀表板'!$C$8="必須採計",R1045&gt;0,IF('114成績輸入與落點儀表板'!$C$8="不可採計",R1045=0,TRUE)),IF('114成績輸入與落點儀表板'!$C$9="必須採計",S1045&gt;0,IF('114成績輸入與落點儀表板'!$C$9="不可採計",S1045=0,TRUE)),IF('114成績輸入與落點儀表板'!$C$10="必須採計",T1045&gt;0,IF('114成績輸入與落點儀表板'!$C$10="不可採計",T1045=0,TRUE)),IF('114成績輸入與落點儀表板'!$C$11="必須採計",U1045&gt;0,IF('114成績輸入與落點儀表板'!$C$11="不可採計",U1045=0,TRUE)),IF('114成績輸入與落點儀表板'!$C$12="必須採計",V1045&gt;0,IF('114成績輸入與落點儀表板'!$C$12="不可採計",V1045=0,TRUE)),IF('114成績輸入與落點儀表板'!$C$13="必須採計",W1045&gt;0,IF('114成績輸入與落點儀表板'!$C$13="不可採計",W1045=0,TRUE)),IF('114成績輸入與落點儀表板'!$C$14="必須採計",X1045&gt;0,IF('114成績輸入與落點儀表板'!$C$14="不可採計",X1045=0,TRUE)),IF('114成績輸入與落點儀表板'!$C$15="必須採計",Y1045&gt;0,IF('114成績輸入與落點儀表板'!$C$15="不可採計",Y1045=0,TRUE)),IF('114成績輸入與落點儀表板'!$C$16="必須採計",Z1045&gt;0,IF('114成績輸入與落點儀表板'!$C$16="不可採計",Z1045=0,TRUE))),"✅ 符合","❌ 不符合")</f>
        <v>✅ 符合</v>
      </c>
      <c r="L1045" s="15">
        <v>2</v>
      </c>
      <c r="M1045" s="15">
        <v>0</v>
      </c>
      <c r="N1045" s="15">
        <v>0</v>
      </c>
      <c r="O1045" s="15">
        <v>0</v>
      </c>
      <c r="P1045" s="15">
        <v>0</v>
      </c>
      <c r="Q1045" s="15">
        <v>0</v>
      </c>
      <c r="R1045" s="15">
        <v>0</v>
      </c>
      <c r="S1045" s="15">
        <v>0</v>
      </c>
      <c r="T1045" s="15">
        <v>0</v>
      </c>
      <c r="U1045" s="15">
        <v>2</v>
      </c>
      <c r="V1045" s="15">
        <v>0</v>
      </c>
      <c r="W1045" s="15">
        <v>1</v>
      </c>
      <c r="X1045" s="15">
        <v>0</v>
      </c>
      <c r="Y1045" s="15">
        <v>0</v>
      </c>
      <c r="Z1045" s="15">
        <v>0</v>
      </c>
    </row>
    <row r="1046" spans="1:26" ht="15.75" customHeight="1" x14ac:dyDescent="0.3">
      <c r="A1046" s="2" t="s">
        <v>2561</v>
      </c>
      <c r="B1046" s="6" t="s">
        <v>2452</v>
      </c>
      <c r="C1046" s="6" t="s">
        <v>372</v>
      </c>
      <c r="D1046" s="12" t="s">
        <v>80</v>
      </c>
      <c r="E1046" s="13" t="s">
        <v>4497</v>
      </c>
      <c r="F1046" s="2">
        <v>8</v>
      </c>
      <c r="G1046" s="15">
        <v>158.21</v>
      </c>
      <c r="H1046" s="7">
        <f>L1046*'114成績輸入與落點儀表板'!$B$2+M1046*'114成績輸入與落點儀表板'!$B$3+N1046*'114成績輸入與落點儀表板'!$B$4+O1046*'114成績輸入與落點儀表板'!$B$5+P1046*'114成績輸入與落點儀表板'!$B$6+Q1046*'114成績輸入與落點儀表板'!$B$7+R1046*'114成績輸入與落點儀表板'!$B$8+S1046*'114成績輸入與落點儀表板'!$B$9+T1046*'114成績輸入與落點儀表板'!$B$10+U1046*'114成績輸入與落點儀表板'!$B$11+V1046*'114成績輸入與落點儀表板'!$B$12+W1046*'114成績輸入與落點儀表板'!$B$13+X1046*'114成績輸入與落點儀表板'!$B$14+Y1046*'114成績輸入與落點儀表板'!$B$15+Z1046*'114成績輸入與落點儀表板'!$B$16</f>
        <v>0</v>
      </c>
      <c r="I1046" s="8">
        <f t="shared" si="32"/>
        <v>-158.21</v>
      </c>
      <c r="J1046" s="2" t="str">
        <f t="shared" si="33"/>
        <v>FAIL</v>
      </c>
      <c r="K1046" s="17" t="str">
        <f>IF(AND(IF('114成績輸入與落點儀表板'!$C$2="必須採計",L1046&gt;0,IF('114成績輸入與落點儀表板'!$C$2="不可採計",L1046=0,TRUE)),IF('114成績輸入與落點儀表板'!$C$3="必須採計",M1046&gt;0,IF('114成績輸入與落點儀表板'!$C$3="不可採計",M1046=0,TRUE)),IF('114成績輸入與落點儀表板'!$C$4="必須採計",N1046&gt;0,IF('114成績輸入與落點儀表板'!$C$4="不可採計",N1046=0,TRUE)),IF('114成績輸入與落點儀表板'!$C$5="必須採計",O1046&gt;0,IF('114成績輸入與落點儀表板'!$C$5="不可採計",O1046=0,TRUE)),IF('114成績輸入與落點儀表板'!$C$6="必須採計",P1046&gt;0,IF('114成績輸入與落點儀表板'!$C$6="不可採計",P1046=0,TRUE)),IF('114成績輸入與落點儀表板'!$C$7="必須採計",Q1046&gt;0,IF('114成績輸入與落點儀表板'!$C$7="不可採計",Q1046=0,TRUE)),IF('114成績輸入與落點儀表板'!$C$8="必須採計",R1046&gt;0,IF('114成績輸入與落點儀表板'!$C$8="不可採計",R1046=0,TRUE)),IF('114成績輸入與落點儀表板'!$C$9="必須採計",S1046&gt;0,IF('114成績輸入與落點儀表板'!$C$9="不可採計",S1046=0,TRUE)),IF('114成績輸入與落點儀表板'!$C$10="必須採計",T1046&gt;0,IF('114成績輸入與落點儀表板'!$C$10="不可採計",T1046=0,TRUE)),IF('114成績輸入與落點儀表板'!$C$11="必須採計",U1046&gt;0,IF('114成績輸入與落點儀表板'!$C$11="不可採計",U1046=0,TRUE)),IF('114成績輸入與落點儀表板'!$C$12="必須採計",V1046&gt;0,IF('114成績輸入與落點儀表板'!$C$12="不可採計",V1046=0,TRUE)),IF('114成績輸入與落點儀表板'!$C$13="必須採計",W1046&gt;0,IF('114成績輸入與落點儀表板'!$C$13="不可採計",W1046=0,TRUE)),IF('114成績輸入與落點儀表板'!$C$14="必須採計",X1046&gt;0,IF('114成績輸入與落點儀表板'!$C$14="不可採計",X1046=0,TRUE)),IF('114成績輸入與落點儀表板'!$C$15="必須採計",Y1046&gt;0,IF('114成績輸入與落點儀表板'!$C$15="不可採計",Y1046=0,TRUE)),IF('114成績輸入與落點儀表板'!$C$16="必須採計",Z1046&gt;0,IF('114成績輸入與落點儀表板'!$C$16="不可採計",Z1046=0,TRUE))),"✅ 符合","❌ 不符合")</f>
        <v>✅ 符合</v>
      </c>
      <c r="L1046" s="15">
        <v>1</v>
      </c>
      <c r="M1046" s="15">
        <v>1</v>
      </c>
      <c r="N1046" s="15">
        <v>0</v>
      </c>
      <c r="O1046" s="15">
        <v>0</v>
      </c>
      <c r="P1046" s="15">
        <v>0</v>
      </c>
      <c r="Q1046" s="15">
        <v>1</v>
      </c>
      <c r="R1046" s="15">
        <v>0</v>
      </c>
      <c r="S1046" s="15">
        <v>0</v>
      </c>
      <c r="T1046" s="15">
        <v>1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1</v>
      </c>
    </row>
    <row r="1047" spans="1:26" ht="15.75" customHeight="1" x14ac:dyDescent="0.3">
      <c r="A1047" s="2" t="s">
        <v>2562</v>
      </c>
      <c r="B1047" s="6" t="s">
        <v>2551</v>
      </c>
      <c r="C1047" s="6" t="s">
        <v>265</v>
      </c>
      <c r="D1047" s="12" t="s">
        <v>266</v>
      </c>
      <c r="E1047" s="13" t="s">
        <v>2552</v>
      </c>
      <c r="F1047" s="2">
        <v>24</v>
      </c>
      <c r="G1047" s="15">
        <v>314</v>
      </c>
      <c r="H1047" s="7">
        <f>L1047*'114成績輸入與落點儀表板'!$B$2+M1047*'114成績輸入與落點儀表板'!$B$3+N1047*'114成績輸入與落點儀表板'!$B$4+O1047*'114成績輸入與落點儀表板'!$B$5+P1047*'114成績輸入與落點儀表板'!$B$6+Q1047*'114成績輸入與落點儀表板'!$B$7+R1047*'114成績輸入與落點儀表板'!$B$8+S1047*'114成績輸入與落點儀表板'!$B$9+T1047*'114成績輸入與落點儀表板'!$B$10+U1047*'114成績輸入與落點儀表板'!$B$11+V1047*'114成績輸入與落點儀表板'!$B$12+W1047*'114成績輸入與落點儀表板'!$B$13+X1047*'114成績輸入與落點儀表板'!$B$14+Y1047*'114成績輸入與落點儀表板'!$B$15+Z1047*'114成績輸入與落點儀表板'!$B$16</f>
        <v>0</v>
      </c>
      <c r="I1047" s="8">
        <f t="shared" si="32"/>
        <v>-314</v>
      </c>
      <c r="J1047" s="2" t="str">
        <f t="shared" si="33"/>
        <v>FAIL</v>
      </c>
      <c r="K1047" s="17" t="str">
        <f>IF(AND(IF('114成績輸入與落點儀表板'!$C$2="必須採計",L1047&gt;0,IF('114成績輸入與落點儀表板'!$C$2="不可採計",L1047=0,TRUE)),IF('114成績輸入與落點儀表板'!$C$3="必須採計",M1047&gt;0,IF('114成績輸入與落點儀表板'!$C$3="不可採計",M1047=0,TRUE)),IF('114成績輸入與落點儀表板'!$C$4="必須採計",N1047&gt;0,IF('114成績輸入與落點儀表板'!$C$4="不可採計",N1047=0,TRUE)),IF('114成績輸入與落點儀表板'!$C$5="必須採計",O1047&gt;0,IF('114成績輸入與落點儀表板'!$C$5="不可採計",O1047=0,TRUE)),IF('114成績輸入與落點儀表板'!$C$6="必須採計",P1047&gt;0,IF('114成績輸入與落點儀表板'!$C$6="不可採計",P1047=0,TRUE)),IF('114成績輸入與落點儀表板'!$C$7="必須採計",Q1047&gt;0,IF('114成績輸入與落點儀表板'!$C$7="不可採計",Q1047=0,TRUE)),IF('114成績輸入與落點儀表板'!$C$8="必須採計",R1047&gt;0,IF('114成績輸入與落點儀表板'!$C$8="不可採計",R1047=0,TRUE)),IF('114成績輸入與落點儀表板'!$C$9="必須採計",S1047&gt;0,IF('114成績輸入與落點儀表板'!$C$9="不可採計",S1047=0,TRUE)),IF('114成績輸入與落點儀表板'!$C$10="必須採計",T1047&gt;0,IF('114成績輸入與落點儀表板'!$C$10="不可採計",T1047=0,TRUE)),IF('114成績輸入與落點儀表板'!$C$11="必須採計",U1047&gt;0,IF('114成績輸入與落點儀表板'!$C$11="不可採計",U1047=0,TRUE)),IF('114成績輸入與落點儀表板'!$C$12="必須採計",V1047&gt;0,IF('114成績輸入與落點儀表板'!$C$12="不可採計",V1047=0,TRUE)),IF('114成績輸入與落點儀表板'!$C$13="必須採計",W1047&gt;0,IF('114成績輸入與落點儀表板'!$C$13="不可採計",W1047=0,TRUE)),IF('114成績輸入與落點儀表板'!$C$14="必須採計",X1047&gt;0,IF('114成績輸入與落點儀表板'!$C$14="不可採計",X1047=0,TRUE)),IF('114成績輸入與落點儀表板'!$C$15="必須採計",Y1047&gt;0,IF('114成績輸入與落點儀表板'!$C$15="不可採計",Y1047=0,TRUE)),IF('114成績輸入與落點儀表板'!$C$16="必須採計",Z1047&gt;0,IF('114成績輸入與落點儀表板'!$C$16="不可採計",Z1047=0,TRUE))),"✅ 符合","❌ 不符合")</f>
        <v>✅ 符合</v>
      </c>
      <c r="L1047" s="15">
        <v>2</v>
      </c>
      <c r="M1047" s="15">
        <v>2</v>
      </c>
      <c r="N1047" s="15">
        <v>0</v>
      </c>
      <c r="O1047" s="15">
        <v>0</v>
      </c>
      <c r="P1047" s="15">
        <v>0</v>
      </c>
      <c r="Q1047" s="15">
        <v>2</v>
      </c>
      <c r="R1047" s="15">
        <v>0</v>
      </c>
      <c r="S1047" s="15">
        <v>0</v>
      </c>
      <c r="T1047" s="15">
        <v>0</v>
      </c>
      <c r="U1047" s="15">
        <v>1</v>
      </c>
      <c r="V1047" s="15">
        <v>1</v>
      </c>
      <c r="W1047" s="15">
        <v>0</v>
      </c>
      <c r="X1047" s="15">
        <v>0</v>
      </c>
      <c r="Y1047" s="15">
        <v>0</v>
      </c>
      <c r="Z1047" s="15">
        <v>0</v>
      </c>
    </row>
    <row r="1048" spans="1:26" ht="15.75" customHeight="1" x14ac:dyDescent="0.3">
      <c r="A1048" s="2" t="s">
        <v>2565</v>
      </c>
      <c r="B1048" s="13" t="s">
        <v>2551</v>
      </c>
      <c r="C1048" s="13" t="s">
        <v>287</v>
      </c>
      <c r="D1048" s="12" t="s">
        <v>266</v>
      </c>
      <c r="E1048" s="13" t="s">
        <v>2554</v>
      </c>
      <c r="F1048" s="2">
        <v>31</v>
      </c>
      <c r="G1048" s="15">
        <v>220.5</v>
      </c>
      <c r="H1048" s="7">
        <f>L1048*'114成績輸入與落點儀表板'!$B$2+M1048*'114成績輸入與落點儀表板'!$B$3+N1048*'114成績輸入與落點儀表板'!$B$4+O1048*'114成績輸入與落點儀表板'!$B$5+P1048*'114成績輸入與落點儀表板'!$B$6+Q1048*'114成績輸入與落點儀表板'!$B$7+R1048*'114成績輸入與落點儀表板'!$B$8+S1048*'114成績輸入與落點儀表板'!$B$9+T1048*'114成績輸入與落點儀表板'!$B$10+U1048*'114成績輸入與落點儀表板'!$B$11+V1048*'114成績輸入與落點儀表板'!$B$12+W1048*'114成績輸入與落點儀表板'!$B$13+X1048*'114成績輸入與落點儀表板'!$B$14+Y1048*'114成績輸入與落點儀表板'!$B$15+Z1048*'114成績輸入與落點儀表板'!$B$16</f>
        <v>0</v>
      </c>
      <c r="I1048" s="8">
        <f t="shared" si="32"/>
        <v>-220.5</v>
      </c>
      <c r="J1048" s="2" t="str">
        <f t="shared" si="33"/>
        <v>FAIL</v>
      </c>
      <c r="K1048" s="17" t="str">
        <f>IF(AND(IF('114成績輸入與落點儀表板'!$C$2="必須採計",L1048&gt;0,IF('114成績輸入與落點儀表板'!$C$2="不可採計",L1048=0,TRUE)),IF('114成績輸入與落點儀表板'!$C$3="必須採計",M1048&gt;0,IF('114成績輸入與落點儀表板'!$C$3="不可採計",M1048=0,TRUE)),IF('114成績輸入與落點儀表板'!$C$4="必須採計",N1048&gt;0,IF('114成績輸入與落點儀表板'!$C$4="不可採計",N1048=0,TRUE)),IF('114成績輸入與落點儀表板'!$C$5="必須採計",O1048&gt;0,IF('114成績輸入與落點儀表板'!$C$5="不可採計",O1048=0,TRUE)),IF('114成績輸入與落點儀表板'!$C$6="必須採計",P1048&gt;0,IF('114成績輸入與落點儀表板'!$C$6="不可採計",P1048=0,TRUE)),IF('114成績輸入與落點儀表板'!$C$7="必須採計",Q1048&gt;0,IF('114成績輸入與落點儀表板'!$C$7="不可採計",Q1048=0,TRUE)),IF('114成績輸入與落點儀表板'!$C$8="必須採計",R1048&gt;0,IF('114成績輸入與落點儀表板'!$C$8="不可採計",R1048=0,TRUE)),IF('114成績輸入與落點儀表板'!$C$9="必須採計",S1048&gt;0,IF('114成績輸入與落點儀表板'!$C$9="不可採計",S1048=0,TRUE)),IF('114成績輸入與落點儀表板'!$C$10="必須採計",T1048&gt;0,IF('114成績輸入與落點儀表板'!$C$10="不可採計",T1048=0,TRUE)),IF('114成績輸入與落點儀表板'!$C$11="必須採計",U1048&gt;0,IF('114成績輸入與落點儀表板'!$C$11="不可採計",U1048=0,TRUE)),IF('114成績輸入與落點儀表板'!$C$12="必須採計",V1048&gt;0,IF('114成績輸入與落點儀表板'!$C$12="不可採計",V1048=0,TRUE)),IF('114成績輸入與落點儀表板'!$C$13="必須採計",W1048&gt;0,IF('114成績輸入與落點儀表板'!$C$13="不可採計",W1048=0,TRUE)),IF('114成績輸入與落點儀表板'!$C$14="必須採計",X1048&gt;0,IF('114成績輸入與落點儀表板'!$C$14="不可採計",X1048=0,TRUE)),IF('114成績輸入與落點儀表板'!$C$15="必須採計",Y1048&gt;0,IF('114成績輸入與落點儀表板'!$C$15="不可採計",Y1048=0,TRUE)),IF('114成績輸入與落點儀表板'!$C$16="必須採計",Z1048&gt;0,IF('114成績輸入與落點儀表板'!$C$16="不可採計",Z1048=0,TRUE))),"✅ 符合","❌ 不符合")</f>
        <v>✅ 符合</v>
      </c>
      <c r="L1048" s="15">
        <v>2</v>
      </c>
      <c r="M1048" s="15">
        <v>1.5</v>
      </c>
      <c r="N1048" s="15">
        <v>0</v>
      </c>
      <c r="O1048" s="15">
        <v>0</v>
      </c>
      <c r="P1048" s="15">
        <v>0</v>
      </c>
      <c r="Q1048" s="15">
        <v>1.5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1</v>
      </c>
      <c r="X1048" s="15">
        <v>0</v>
      </c>
      <c r="Y1048" s="15">
        <v>0</v>
      </c>
      <c r="Z1048" s="15">
        <v>0</v>
      </c>
    </row>
    <row r="1049" spans="1:26" ht="15.75" customHeight="1" x14ac:dyDescent="0.3">
      <c r="A1049" s="2" t="s">
        <v>2566</v>
      </c>
      <c r="B1049" s="6" t="s">
        <v>2551</v>
      </c>
      <c r="C1049" s="6" t="s">
        <v>1029</v>
      </c>
      <c r="D1049" s="12" t="s">
        <v>266</v>
      </c>
      <c r="E1049" s="13" t="s">
        <v>2556</v>
      </c>
      <c r="F1049" s="2">
        <v>15</v>
      </c>
      <c r="G1049" s="15">
        <v>251</v>
      </c>
      <c r="H1049" s="7">
        <f>L1049*'114成績輸入與落點儀表板'!$B$2+M1049*'114成績輸入與落點儀表板'!$B$3+N1049*'114成績輸入與落點儀表板'!$B$4+O1049*'114成績輸入與落點儀表板'!$B$5+P1049*'114成績輸入與落點儀表板'!$B$6+Q1049*'114成績輸入與落點儀表板'!$B$7+R1049*'114成績輸入與落點儀表板'!$B$8+S1049*'114成績輸入與落點儀表板'!$B$9+T1049*'114成績輸入與落點儀表板'!$B$10+U1049*'114成績輸入與落點儀表板'!$B$11+V1049*'114成績輸入與落點儀表板'!$B$12+W1049*'114成績輸入與落點儀表板'!$B$13+X1049*'114成績輸入與落點儀表板'!$B$14+Y1049*'114成績輸入與落點儀表板'!$B$15+Z1049*'114成績輸入與落點儀表板'!$B$16</f>
        <v>0</v>
      </c>
      <c r="I1049" s="8">
        <f t="shared" si="32"/>
        <v>-251</v>
      </c>
      <c r="J1049" s="2" t="str">
        <f t="shared" si="33"/>
        <v>FAIL</v>
      </c>
      <c r="K1049" s="17" t="str">
        <f>IF(AND(IF('114成績輸入與落點儀表板'!$C$2="必須採計",L1049&gt;0,IF('114成績輸入與落點儀表板'!$C$2="不可採計",L1049=0,TRUE)),IF('114成績輸入與落點儀表板'!$C$3="必須採計",M1049&gt;0,IF('114成績輸入與落點儀表板'!$C$3="不可採計",M1049=0,TRUE)),IF('114成績輸入與落點儀表板'!$C$4="必須採計",N1049&gt;0,IF('114成績輸入與落點儀表板'!$C$4="不可採計",N1049=0,TRUE)),IF('114成績輸入與落點儀表板'!$C$5="必須採計",O1049&gt;0,IF('114成績輸入與落點儀表板'!$C$5="不可採計",O1049=0,TRUE)),IF('114成績輸入與落點儀表板'!$C$6="必須採計",P1049&gt;0,IF('114成績輸入與落點儀表板'!$C$6="不可採計",P1049=0,TRUE)),IF('114成績輸入與落點儀表板'!$C$7="必須採計",Q1049&gt;0,IF('114成績輸入與落點儀表板'!$C$7="不可採計",Q1049=0,TRUE)),IF('114成績輸入與落點儀表板'!$C$8="必須採計",R1049&gt;0,IF('114成績輸入與落點儀表板'!$C$8="不可採計",R1049=0,TRUE)),IF('114成績輸入與落點儀表板'!$C$9="必須採計",S1049&gt;0,IF('114成績輸入與落點儀表板'!$C$9="不可採計",S1049=0,TRUE)),IF('114成績輸入與落點儀表板'!$C$10="必須採計",T1049&gt;0,IF('114成績輸入與落點儀表板'!$C$10="不可採計",T1049=0,TRUE)),IF('114成績輸入與落點儀表板'!$C$11="必須採計",U1049&gt;0,IF('114成績輸入與落點儀表板'!$C$11="不可採計",U1049=0,TRUE)),IF('114成績輸入與落點儀表板'!$C$12="必須採計",V1049&gt;0,IF('114成績輸入與落點儀表板'!$C$12="不可採計",V1049=0,TRUE)),IF('114成績輸入與落點儀表板'!$C$13="必須採計",W1049&gt;0,IF('114成績輸入與落點儀表板'!$C$13="不可採計",W1049=0,TRUE)),IF('114成績輸入與落點儀表板'!$C$14="必須採計",X1049&gt;0,IF('114成績輸入與落點儀表板'!$C$14="不可採計",X1049=0,TRUE)),IF('114成績輸入與落點儀表板'!$C$15="必須採計",Y1049&gt;0,IF('114成績輸入與落點儀表板'!$C$15="不可採計",Y1049=0,TRUE)),IF('114成績輸入與落點儀表板'!$C$16="必須採計",Z1049&gt;0,IF('114成績輸入與落點儀表板'!$C$16="不可採計",Z1049=0,TRUE))),"✅ 符合","❌ 不符合")</f>
        <v>✅ 符合</v>
      </c>
      <c r="L1049" s="15">
        <v>2</v>
      </c>
      <c r="M1049" s="15">
        <v>2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1</v>
      </c>
      <c r="V1049" s="15">
        <v>1</v>
      </c>
      <c r="W1049" s="15">
        <v>0</v>
      </c>
      <c r="X1049" s="15">
        <v>0</v>
      </c>
      <c r="Y1049" s="15">
        <v>0</v>
      </c>
      <c r="Z1049" s="15">
        <v>0</v>
      </c>
    </row>
    <row r="1050" spans="1:26" ht="15.75" customHeight="1" x14ac:dyDescent="0.3">
      <c r="A1050" s="2" t="s">
        <v>2569</v>
      </c>
      <c r="B1050" s="6" t="s">
        <v>2551</v>
      </c>
      <c r="C1050" s="6" t="s">
        <v>2360</v>
      </c>
      <c r="D1050" s="12" t="s">
        <v>99</v>
      </c>
      <c r="E1050" s="13" t="s">
        <v>1035</v>
      </c>
      <c r="F1050" s="2">
        <v>13</v>
      </c>
      <c r="G1050" s="15">
        <v>252.5</v>
      </c>
      <c r="H1050" s="7">
        <f>L1050*'114成績輸入與落點儀表板'!$B$2+M1050*'114成績輸入與落點儀表板'!$B$3+N1050*'114成績輸入與落點儀表板'!$B$4+O1050*'114成績輸入與落點儀表板'!$B$5+P1050*'114成績輸入與落點儀表板'!$B$6+Q1050*'114成績輸入與落點儀表板'!$B$7+R1050*'114成績輸入與落點儀表板'!$B$8+S1050*'114成績輸入與落點儀表板'!$B$9+T1050*'114成績輸入與落點儀表板'!$B$10+U1050*'114成績輸入與落點儀表板'!$B$11+V1050*'114成績輸入與落點儀表板'!$B$12+W1050*'114成績輸入與落點儀表板'!$B$13+X1050*'114成績輸入與落點儀表板'!$B$14+Y1050*'114成績輸入與落點儀表板'!$B$15+Z1050*'114成績輸入與落點儀表板'!$B$16</f>
        <v>0</v>
      </c>
      <c r="I1050" s="8">
        <f t="shared" si="32"/>
        <v>-252.5</v>
      </c>
      <c r="J1050" s="2" t="str">
        <f t="shared" si="33"/>
        <v>FAIL</v>
      </c>
      <c r="K1050" s="17" t="str">
        <f>IF(AND(IF('114成績輸入與落點儀表板'!$C$2="必須採計",L1050&gt;0,IF('114成績輸入與落點儀表板'!$C$2="不可採計",L1050=0,TRUE)),IF('114成績輸入與落點儀表板'!$C$3="必須採計",M1050&gt;0,IF('114成績輸入與落點儀表板'!$C$3="不可採計",M1050=0,TRUE)),IF('114成績輸入與落點儀表板'!$C$4="必須採計",N1050&gt;0,IF('114成績輸入與落點儀表板'!$C$4="不可採計",N1050=0,TRUE)),IF('114成績輸入與落點儀表板'!$C$5="必須採計",O1050&gt;0,IF('114成績輸入與落點儀表板'!$C$5="不可採計",O1050=0,TRUE)),IF('114成績輸入與落點儀表板'!$C$6="必須採計",P1050&gt;0,IF('114成績輸入與落點儀表板'!$C$6="不可採計",P1050=0,TRUE)),IF('114成績輸入與落點儀表板'!$C$7="必須採計",Q1050&gt;0,IF('114成績輸入與落點儀表板'!$C$7="不可採計",Q1050=0,TRUE)),IF('114成績輸入與落點儀表板'!$C$8="必須採計",R1050&gt;0,IF('114成績輸入與落點儀表板'!$C$8="不可採計",R1050=0,TRUE)),IF('114成績輸入與落點儀表板'!$C$9="必須採計",S1050&gt;0,IF('114成績輸入與落點儀表板'!$C$9="不可採計",S1050=0,TRUE)),IF('114成績輸入與落點儀表板'!$C$10="必須採計",T1050&gt;0,IF('114成績輸入與落點儀表板'!$C$10="不可採計",T1050=0,TRUE)),IF('114成績輸入與落點儀表板'!$C$11="必須採計",U1050&gt;0,IF('114成績輸入與落點儀表板'!$C$11="不可採計",U1050=0,TRUE)),IF('114成績輸入與落點儀表板'!$C$12="必須採計",V1050&gt;0,IF('114成績輸入與落點儀表板'!$C$12="不可採計",V1050=0,TRUE)),IF('114成績輸入與落點儀表板'!$C$13="必須採計",W1050&gt;0,IF('114成績輸入與落點儀表板'!$C$13="不可採計",W1050=0,TRUE)),IF('114成績輸入與落點儀表板'!$C$14="必須採計",X1050&gt;0,IF('114成績輸入與落點儀表板'!$C$14="不可採計",X1050=0,TRUE)),IF('114成績輸入與落點儀表板'!$C$15="必須採計",Y1050&gt;0,IF('114成績輸入與落點儀表板'!$C$15="不可採計",Y1050=0,TRUE)),IF('114成績輸入與落點儀表板'!$C$16="必須採計",Z1050&gt;0,IF('114成績輸入與落點儀表板'!$C$16="不可採計",Z1050=0,TRUE))),"✅ 符合","❌ 不符合")</f>
        <v>✅ 符合</v>
      </c>
      <c r="L1050" s="15">
        <v>1.5</v>
      </c>
      <c r="M1050" s="15">
        <v>2</v>
      </c>
      <c r="N1050" s="15">
        <v>0</v>
      </c>
      <c r="O1050" s="15">
        <v>0</v>
      </c>
      <c r="P1050" s="15">
        <v>0</v>
      </c>
      <c r="Q1050" s="15">
        <v>1.5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1</v>
      </c>
      <c r="X1050" s="15">
        <v>0</v>
      </c>
      <c r="Y1050" s="15">
        <v>0</v>
      </c>
      <c r="Z1050" s="15">
        <v>0</v>
      </c>
    </row>
    <row r="1051" spans="1:26" ht="15.75" customHeight="1" x14ac:dyDescent="0.3">
      <c r="A1051" s="2" t="s">
        <v>2570</v>
      </c>
      <c r="B1051" s="13" t="s">
        <v>2551</v>
      </c>
      <c r="C1051" s="13" t="s">
        <v>2559</v>
      </c>
      <c r="D1051" s="12" t="s">
        <v>80</v>
      </c>
      <c r="E1051" s="13" t="s">
        <v>2560</v>
      </c>
      <c r="F1051" s="2">
        <v>24</v>
      </c>
      <c r="G1051" s="15">
        <v>284.5</v>
      </c>
      <c r="H1051" s="7">
        <f>L1051*'114成績輸入與落點儀表板'!$B$2+M1051*'114成績輸入與落點儀表板'!$B$3+N1051*'114成績輸入與落點儀表板'!$B$4+O1051*'114成績輸入與落點儀表板'!$B$5+P1051*'114成績輸入與落點儀表板'!$B$6+Q1051*'114成績輸入與落點儀表板'!$B$7+R1051*'114成績輸入與落點儀表板'!$B$8+S1051*'114成績輸入與落點儀表板'!$B$9+T1051*'114成績輸入與落點儀表板'!$B$10+U1051*'114成績輸入與落點儀表板'!$B$11+V1051*'114成績輸入與落點儀表板'!$B$12+W1051*'114成績輸入與落點儀表板'!$B$13+X1051*'114成績輸入與落點儀表板'!$B$14+Y1051*'114成績輸入與落點儀表板'!$B$15+Z1051*'114成績輸入與落點儀表板'!$B$16</f>
        <v>0</v>
      </c>
      <c r="I1051" s="8">
        <f t="shared" si="32"/>
        <v>-284.5</v>
      </c>
      <c r="J1051" s="2" t="str">
        <f t="shared" si="33"/>
        <v>FAIL</v>
      </c>
      <c r="K1051" s="17" t="str">
        <f>IF(AND(IF('114成績輸入與落點儀表板'!$C$2="必須採計",L1051&gt;0,IF('114成績輸入與落點儀表板'!$C$2="不可採計",L1051=0,TRUE)),IF('114成績輸入與落點儀表板'!$C$3="必須採計",M1051&gt;0,IF('114成績輸入與落點儀表板'!$C$3="不可採計",M1051=0,TRUE)),IF('114成績輸入與落點儀表板'!$C$4="必須採計",N1051&gt;0,IF('114成績輸入與落點儀表板'!$C$4="不可採計",N1051=0,TRUE)),IF('114成績輸入與落點儀表板'!$C$5="必須採計",O1051&gt;0,IF('114成績輸入與落點儀表板'!$C$5="不可採計",O1051=0,TRUE)),IF('114成績輸入與落點儀表板'!$C$6="必須採計",P1051&gt;0,IF('114成績輸入與落點儀表板'!$C$6="不可採計",P1051=0,TRUE)),IF('114成績輸入與落點儀表板'!$C$7="必須採計",Q1051&gt;0,IF('114成績輸入與落點儀表板'!$C$7="不可採計",Q1051=0,TRUE)),IF('114成績輸入與落點儀表板'!$C$8="必須採計",R1051&gt;0,IF('114成績輸入與落點儀表板'!$C$8="不可採計",R1051=0,TRUE)),IF('114成績輸入與落點儀表板'!$C$9="必須採計",S1051&gt;0,IF('114成績輸入與落點儀表板'!$C$9="不可採計",S1051=0,TRUE)),IF('114成績輸入與落點儀表板'!$C$10="必須採計",T1051&gt;0,IF('114成績輸入與落點儀表板'!$C$10="不可採計",T1051=0,TRUE)),IF('114成績輸入與落點儀表板'!$C$11="必須採計",U1051&gt;0,IF('114成績輸入與落點儀表板'!$C$11="不可採計",U1051=0,TRUE)),IF('114成績輸入與落點儀表板'!$C$12="必須採計",V1051&gt;0,IF('114成績輸入與落點儀表板'!$C$12="不可採計",V1051=0,TRUE)),IF('114成績輸入與落點儀表板'!$C$13="必須採計",W1051&gt;0,IF('114成績輸入與落點儀表板'!$C$13="不可採計",W1051=0,TRUE)),IF('114成績輸入與落點儀表板'!$C$14="必須採計",X1051&gt;0,IF('114成績輸入與落點儀表板'!$C$14="不可採計",X1051=0,TRUE)),IF('114成績輸入與落點儀表板'!$C$15="必須採計",Y1051&gt;0,IF('114成績輸入與落點儀表板'!$C$15="不可採計",Y1051=0,TRUE)),IF('114成績輸入與落點儀表板'!$C$16="必須採計",Z1051&gt;0,IF('114成績輸入與落點儀表板'!$C$16="不可採計",Z1051=0,TRUE))),"✅ 符合","❌ 不符合")</f>
        <v>✅ 符合</v>
      </c>
      <c r="L1051" s="15">
        <v>2</v>
      </c>
      <c r="M1051" s="15">
        <v>2</v>
      </c>
      <c r="N1051" s="15">
        <v>0</v>
      </c>
      <c r="O1051" s="15">
        <v>0</v>
      </c>
      <c r="P1051" s="15">
        <v>0</v>
      </c>
      <c r="Q1051" s="15">
        <v>1.5</v>
      </c>
      <c r="R1051" s="15">
        <v>0</v>
      </c>
      <c r="S1051" s="15">
        <v>0</v>
      </c>
      <c r="T1051" s="15">
        <v>0</v>
      </c>
      <c r="U1051" s="15">
        <v>1</v>
      </c>
      <c r="V1051" s="15">
        <v>1</v>
      </c>
      <c r="W1051" s="15">
        <v>0</v>
      </c>
      <c r="X1051" s="15">
        <v>0</v>
      </c>
      <c r="Y1051" s="15">
        <v>0</v>
      </c>
      <c r="Z1051" s="15">
        <v>0</v>
      </c>
    </row>
    <row r="1052" spans="1:26" ht="15.75" customHeight="1" x14ac:dyDescent="0.3">
      <c r="A1052" s="2" t="s">
        <v>2572</v>
      </c>
      <c r="B1052" s="6" t="s">
        <v>2551</v>
      </c>
      <c r="C1052" s="6" t="s">
        <v>2492</v>
      </c>
      <c r="D1052" s="12" t="s">
        <v>227</v>
      </c>
      <c r="E1052" s="13" t="s">
        <v>1859</v>
      </c>
      <c r="F1052" s="2">
        <v>26</v>
      </c>
      <c r="G1052" s="15">
        <v>172</v>
      </c>
      <c r="H1052" s="7">
        <f>L1052*'114成績輸入與落點儀表板'!$B$2+M1052*'114成績輸入與落點儀表板'!$B$3+N1052*'114成績輸入與落點儀表板'!$B$4+O1052*'114成績輸入與落點儀表板'!$B$5+P1052*'114成績輸入與落點儀表板'!$B$6+Q1052*'114成績輸入與落點儀表板'!$B$7+R1052*'114成績輸入與落點儀表板'!$B$8+S1052*'114成績輸入與落點儀表板'!$B$9+T1052*'114成績輸入與落點儀表板'!$B$10+U1052*'114成績輸入與落點儀表板'!$B$11+V1052*'114成績輸入與落點儀表板'!$B$12+W1052*'114成績輸入與落點儀表板'!$B$13+X1052*'114成績輸入與落點儀表板'!$B$14+Y1052*'114成績輸入與落點儀表板'!$B$15+Z1052*'114成績輸入與落點儀表板'!$B$16</f>
        <v>0</v>
      </c>
      <c r="I1052" s="8">
        <f t="shared" si="32"/>
        <v>-172</v>
      </c>
      <c r="J1052" s="2" t="str">
        <f t="shared" si="33"/>
        <v>FAIL</v>
      </c>
      <c r="K1052" s="17" t="str">
        <f>IF(AND(IF('114成績輸入與落點儀表板'!$C$2="必須採計",L1052&gt;0,IF('114成績輸入與落點儀表板'!$C$2="不可採計",L1052=0,TRUE)),IF('114成績輸入與落點儀表板'!$C$3="必須採計",M1052&gt;0,IF('114成績輸入與落點儀表板'!$C$3="不可採計",M1052=0,TRUE)),IF('114成績輸入與落點儀表板'!$C$4="必須採計",N1052&gt;0,IF('114成績輸入與落點儀表板'!$C$4="不可採計",N1052=0,TRUE)),IF('114成績輸入與落點儀表板'!$C$5="必須採計",O1052&gt;0,IF('114成績輸入與落點儀表板'!$C$5="不可採計",O1052=0,TRUE)),IF('114成績輸入與落點儀表板'!$C$6="必須採計",P1052&gt;0,IF('114成績輸入與落點儀表板'!$C$6="不可採計",P1052=0,TRUE)),IF('114成績輸入與落點儀表板'!$C$7="必須採計",Q1052&gt;0,IF('114成績輸入與落點儀表板'!$C$7="不可採計",Q1052=0,TRUE)),IF('114成績輸入與落點儀表板'!$C$8="必須採計",R1052&gt;0,IF('114成績輸入與落點儀表板'!$C$8="不可採計",R1052=0,TRUE)),IF('114成績輸入與落點儀表板'!$C$9="必須採計",S1052&gt;0,IF('114成績輸入與落點儀表板'!$C$9="不可採計",S1052=0,TRUE)),IF('114成績輸入與落點儀表板'!$C$10="必須採計",T1052&gt;0,IF('114成績輸入與落點儀表板'!$C$10="不可採計",T1052=0,TRUE)),IF('114成績輸入與落點儀表板'!$C$11="必須採計",U1052&gt;0,IF('114成績輸入與落點儀表板'!$C$11="不可採計",U1052=0,TRUE)),IF('114成績輸入與落點儀表板'!$C$12="必須採計",V1052&gt;0,IF('114成績輸入與落點儀表板'!$C$12="不可採計",V1052=0,TRUE)),IF('114成績輸入與落點儀表板'!$C$13="必須採計",W1052&gt;0,IF('114成績輸入與落點儀表板'!$C$13="不可採計",W1052=0,TRUE)),IF('114成績輸入與落點儀表板'!$C$14="必須採計",X1052&gt;0,IF('114成績輸入與落點儀表板'!$C$14="不可採計",X1052=0,TRUE)),IF('114成績輸入與落點儀表板'!$C$15="必須採計",Y1052&gt;0,IF('114成績輸入與落點儀表板'!$C$15="不可採計",Y1052=0,TRUE)),IF('114成績輸入與落點儀表板'!$C$16="必須採計",Z1052&gt;0,IF('114成績輸入與落點儀表板'!$C$16="不可採計",Z1052=0,TRUE))),"✅ 符合","❌ 不符合")</f>
        <v>✅ 符合</v>
      </c>
      <c r="L1052" s="15">
        <v>2</v>
      </c>
      <c r="M1052" s="15">
        <v>1</v>
      </c>
      <c r="N1052" s="15">
        <v>0</v>
      </c>
      <c r="O1052" s="15">
        <v>0</v>
      </c>
      <c r="P1052" s="15">
        <v>0</v>
      </c>
      <c r="Q1052" s="15">
        <v>0</v>
      </c>
      <c r="R1052" s="15">
        <v>0</v>
      </c>
      <c r="S1052" s="15">
        <v>0</v>
      </c>
      <c r="T1052" s="15">
        <v>0</v>
      </c>
      <c r="U1052" s="15">
        <v>1</v>
      </c>
      <c r="V1052" s="15">
        <v>0</v>
      </c>
      <c r="W1052" s="15">
        <v>0</v>
      </c>
      <c r="X1052" s="15">
        <v>0</v>
      </c>
      <c r="Y1052" s="15">
        <v>0</v>
      </c>
      <c r="Z1052" s="15">
        <v>0</v>
      </c>
    </row>
    <row r="1053" spans="1:26" ht="15.75" customHeight="1" x14ac:dyDescent="0.3">
      <c r="A1053" s="2" t="s">
        <v>2575</v>
      </c>
      <c r="B1053" s="6" t="s">
        <v>2551</v>
      </c>
      <c r="C1053" s="6" t="s">
        <v>2563</v>
      </c>
      <c r="D1053" s="12" t="s">
        <v>56</v>
      </c>
      <c r="E1053" s="13" t="s">
        <v>2564</v>
      </c>
      <c r="F1053" s="2">
        <v>19</v>
      </c>
      <c r="G1053" s="15">
        <v>271</v>
      </c>
      <c r="H1053" s="7">
        <f>L1053*'114成績輸入與落點儀表板'!$B$2+M1053*'114成績輸入與落點儀表板'!$B$3+N1053*'114成績輸入與落點儀表板'!$B$4+O1053*'114成績輸入與落點儀表板'!$B$5+P1053*'114成績輸入與落點儀表板'!$B$6+Q1053*'114成績輸入與落點儀表板'!$B$7+R1053*'114成績輸入與落點儀表板'!$B$8+S1053*'114成績輸入與落點儀表板'!$B$9+T1053*'114成績輸入與落點儀表板'!$B$10+U1053*'114成績輸入與落點儀表板'!$B$11+V1053*'114成績輸入與落點儀表板'!$B$12+W1053*'114成績輸入與落點儀表板'!$B$13+X1053*'114成績輸入與落點儀表板'!$B$14+Y1053*'114成績輸入與落點儀表板'!$B$15+Z1053*'114成績輸入與落點儀表板'!$B$16</f>
        <v>0</v>
      </c>
      <c r="I1053" s="8">
        <f t="shared" si="32"/>
        <v>-271</v>
      </c>
      <c r="J1053" s="2" t="str">
        <f t="shared" si="33"/>
        <v>FAIL</v>
      </c>
      <c r="K1053" s="17" t="str">
        <f>IF(AND(IF('114成績輸入與落點儀表板'!$C$2="必須採計",L1053&gt;0,IF('114成績輸入與落點儀表板'!$C$2="不可採計",L1053=0,TRUE)),IF('114成績輸入與落點儀表板'!$C$3="必須採計",M1053&gt;0,IF('114成績輸入與落點儀表板'!$C$3="不可採計",M1053=0,TRUE)),IF('114成績輸入與落點儀表板'!$C$4="必須採計",N1053&gt;0,IF('114成績輸入與落點儀表板'!$C$4="不可採計",N1053=0,TRUE)),IF('114成績輸入與落點儀表板'!$C$5="必須採計",O1053&gt;0,IF('114成績輸入與落點儀表板'!$C$5="不可採計",O1053=0,TRUE)),IF('114成績輸入與落點儀表板'!$C$6="必須採計",P1053&gt;0,IF('114成績輸入與落點儀表板'!$C$6="不可採計",P1053=0,TRUE)),IF('114成績輸入與落點儀表板'!$C$7="必須採計",Q1053&gt;0,IF('114成績輸入與落點儀表板'!$C$7="不可採計",Q1053=0,TRUE)),IF('114成績輸入與落點儀表板'!$C$8="必須採計",R1053&gt;0,IF('114成績輸入與落點儀表板'!$C$8="不可採計",R1053=0,TRUE)),IF('114成績輸入與落點儀表板'!$C$9="必須採計",S1053&gt;0,IF('114成績輸入與落點儀表板'!$C$9="不可採計",S1053=0,TRUE)),IF('114成績輸入與落點儀表板'!$C$10="必須採計",T1053&gt;0,IF('114成績輸入與落點儀表板'!$C$10="不可採計",T1053=0,TRUE)),IF('114成績輸入與落點儀表板'!$C$11="必須採計",U1053&gt;0,IF('114成績輸入與落點儀表板'!$C$11="不可採計",U1053=0,TRUE)),IF('114成績輸入與落點儀表板'!$C$12="必須採計",V1053&gt;0,IF('114成績輸入與落點儀表板'!$C$12="不可採計",V1053=0,TRUE)),IF('114成績輸入與落點儀表板'!$C$13="必須採計",W1053&gt;0,IF('114成績輸入與落點儀表板'!$C$13="不可採計",W1053=0,TRUE)),IF('114成績輸入與落點儀表板'!$C$14="必須採計",X1053&gt;0,IF('114成績輸入與落點儀表板'!$C$14="不可採計",X1053=0,TRUE)),IF('114成績輸入與落點儀表板'!$C$15="必須採計",Y1053&gt;0,IF('114成績輸入與落點儀表板'!$C$15="不可採計",Y1053=0,TRUE)),IF('114成績輸入與落點儀表板'!$C$16="必須採計",Z1053&gt;0,IF('114成績輸入與落點儀表板'!$C$16="不可採計",Z1053=0,TRUE))),"✅ 符合","❌ 不符合")</f>
        <v>✅ 符合</v>
      </c>
      <c r="L1053" s="15">
        <v>1.5</v>
      </c>
      <c r="M1053" s="15">
        <v>1</v>
      </c>
      <c r="N1053" s="15">
        <v>0</v>
      </c>
      <c r="O1053" s="15">
        <v>0</v>
      </c>
      <c r="P1053" s="15">
        <v>0</v>
      </c>
      <c r="Q1053" s="15">
        <v>1</v>
      </c>
      <c r="R1053" s="15">
        <v>0</v>
      </c>
      <c r="S1053" s="15">
        <v>0</v>
      </c>
      <c r="T1053" s="15">
        <v>0</v>
      </c>
      <c r="U1053" s="15">
        <v>1.5</v>
      </c>
      <c r="V1053" s="15">
        <v>1.5</v>
      </c>
      <c r="W1053" s="15">
        <v>0</v>
      </c>
      <c r="X1053" s="15">
        <v>0</v>
      </c>
      <c r="Y1053" s="15">
        <v>0</v>
      </c>
      <c r="Z1053" s="15">
        <v>0</v>
      </c>
    </row>
    <row r="1054" spans="1:26" ht="15.75" customHeight="1" x14ac:dyDescent="0.3">
      <c r="A1054" s="2" t="s">
        <v>2578</v>
      </c>
      <c r="B1054" s="6" t="s">
        <v>2551</v>
      </c>
      <c r="C1054" s="6" t="s">
        <v>1040</v>
      </c>
      <c r="D1054" s="12" t="s">
        <v>60</v>
      </c>
      <c r="E1054" s="13" t="s">
        <v>4498</v>
      </c>
      <c r="F1054" s="2">
        <v>15</v>
      </c>
      <c r="G1054" s="15">
        <v>212.5</v>
      </c>
      <c r="H1054" s="7">
        <f>L1054*'114成績輸入與落點儀表板'!$B$2+M1054*'114成績輸入與落點儀表板'!$B$3+N1054*'114成績輸入與落點儀表板'!$B$4+O1054*'114成績輸入與落點儀表板'!$B$5+P1054*'114成績輸入與落點儀表板'!$B$6+Q1054*'114成績輸入與落點儀表板'!$B$7+R1054*'114成績輸入與落點儀表板'!$B$8+S1054*'114成績輸入與落點儀表板'!$B$9+T1054*'114成績輸入與落點儀表板'!$B$10+U1054*'114成績輸入與落點儀表板'!$B$11+V1054*'114成績輸入與落點儀表板'!$B$12+W1054*'114成績輸入與落點儀表板'!$B$13+X1054*'114成績輸入與落點儀表板'!$B$14+Y1054*'114成績輸入與落點儀表板'!$B$15+Z1054*'114成績輸入與落點儀表板'!$B$16</f>
        <v>0</v>
      </c>
      <c r="I1054" s="8">
        <f t="shared" si="32"/>
        <v>-212.5</v>
      </c>
      <c r="J1054" s="2" t="str">
        <f t="shared" si="33"/>
        <v>FAIL</v>
      </c>
      <c r="K1054" s="17" t="str">
        <f>IF(AND(IF('114成績輸入與落點儀表板'!$C$2="必須採計",L1054&gt;0,IF('114成績輸入與落點儀表板'!$C$2="不可採計",L1054=0,TRUE)),IF('114成績輸入與落點儀表板'!$C$3="必須採計",M1054&gt;0,IF('114成績輸入與落點儀表板'!$C$3="不可採計",M1054=0,TRUE)),IF('114成績輸入與落點儀表板'!$C$4="必須採計",N1054&gt;0,IF('114成績輸入與落點儀表板'!$C$4="不可採計",N1054=0,TRUE)),IF('114成績輸入與落點儀表板'!$C$5="必須採計",O1054&gt;0,IF('114成績輸入與落點儀表板'!$C$5="不可採計",O1054=0,TRUE)),IF('114成績輸入與落點儀表板'!$C$6="必須採計",P1054&gt;0,IF('114成績輸入與落點儀表板'!$C$6="不可採計",P1054=0,TRUE)),IF('114成績輸入與落點儀表板'!$C$7="必須採計",Q1054&gt;0,IF('114成績輸入與落點儀表板'!$C$7="不可採計",Q1054=0,TRUE)),IF('114成績輸入與落點儀表板'!$C$8="必須採計",R1054&gt;0,IF('114成績輸入與落點儀表板'!$C$8="不可採計",R1054=0,TRUE)),IF('114成績輸入與落點儀表板'!$C$9="必須採計",S1054&gt;0,IF('114成績輸入與落點儀表板'!$C$9="不可採計",S1054=0,TRUE)),IF('114成績輸入與落點儀表板'!$C$10="必須採計",T1054&gt;0,IF('114成績輸入與落點儀表板'!$C$10="不可採計",T1054=0,TRUE)),IF('114成績輸入與落點儀表板'!$C$11="必須採計",U1054&gt;0,IF('114成績輸入與落點儀表板'!$C$11="不可採計",U1054=0,TRUE)),IF('114成績輸入與落點儀表板'!$C$12="必須採計",V1054&gt;0,IF('114成績輸入與落點儀表板'!$C$12="不可採計",V1054=0,TRUE)),IF('114成績輸入與落點儀表板'!$C$13="必須採計",W1054&gt;0,IF('114成績輸入與落點儀表板'!$C$13="不可採計",W1054=0,TRUE)),IF('114成績輸入與落點儀表板'!$C$14="必須採計",X1054&gt;0,IF('114成績輸入與落點儀表板'!$C$14="不可採計",X1054=0,TRUE)),IF('114成績輸入與落點儀表板'!$C$15="必須採計",Y1054&gt;0,IF('114成績輸入與落點儀表板'!$C$15="不可採計",Y1054=0,TRUE)),IF('114成績輸入與落點儀表板'!$C$16="必須採計",Z1054&gt;0,IF('114成績輸入與落點儀表板'!$C$16="不可採計",Z1054=0,TRUE))),"✅ 符合","❌ 不符合")</f>
        <v>✅ 符合</v>
      </c>
      <c r="L1054" s="15">
        <v>1.25</v>
      </c>
      <c r="M1054" s="15">
        <v>2</v>
      </c>
      <c r="N1054" s="15">
        <v>0</v>
      </c>
      <c r="O1054" s="15">
        <v>0</v>
      </c>
      <c r="P1054" s="15">
        <v>0</v>
      </c>
      <c r="Q1054" s="15">
        <v>1</v>
      </c>
      <c r="R1054" s="15">
        <v>0</v>
      </c>
      <c r="S1054" s="15">
        <v>0</v>
      </c>
      <c r="T1054" s="15">
        <v>0</v>
      </c>
      <c r="U1054" s="15">
        <v>0</v>
      </c>
      <c r="V1054" s="15">
        <v>1</v>
      </c>
      <c r="W1054" s="15">
        <v>0</v>
      </c>
      <c r="X1054" s="15">
        <v>0</v>
      </c>
      <c r="Y1054" s="15">
        <v>0</v>
      </c>
      <c r="Z1054" s="15">
        <v>0</v>
      </c>
    </row>
    <row r="1055" spans="1:26" ht="15.75" customHeight="1" x14ac:dyDescent="0.3">
      <c r="A1055" s="2" t="s">
        <v>2581</v>
      </c>
      <c r="B1055" s="6" t="s">
        <v>2551</v>
      </c>
      <c r="C1055" s="6" t="s">
        <v>2567</v>
      </c>
      <c r="D1055" s="12" t="s">
        <v>227</v>
      </c>
      <c r="E1055" s="13" t="s">
        <v>4499</v>
      </c>
      <c r="F1055" s="2">
        <v>18</v>
      </c>
      <c r="G1055" s="15">
        <v>300.5</v>
      </c>
      <c r="H1055" s="7">
        <f>L1055*'114成績輸入與落點儀表板'!$B$2+M1055*'114成績輸入與落點儀表板'!$B$3+N1055*'114成績輸入與落點儀表板'!$B$4+O1055*'114成績輸入與落點儀表板'!$B$5+P1055*'114成績輸入與落點儀表板'!$B$6+Q1055*'114成績輸入與落點儀表板'!$B$7+R1055*'114成績輸入與落點儀表板'!$B$8+S1055*'114成績輸入與落點儀表板'!$B$9+T1055*'114成績輸入與落點儀表板'!$B$10+U1055*'114成績輸入與落點儀表板'!$B$11+V1055*'114成績輸入與落點儀表板'!$B$12+W1055*'114成績輸入與落點儀表板'!$B$13+X1055*'114成績輸入與落點儀表板'!$B$14+Y1055*'114成績輸入與落點儀表板'!$B$15+Z1055*'114成績輸入與落點儀表板'!$B$16</f>
        <v>0</v>
      </c>
      <c r="I1055" s="8">
        <f t="shared" si="32"/>
        <v>-300.5</v>
      </c>
      <c r="J1055" s="2" t="str">
        <f t="shared" si="33"/>
        <v>FAIL</v>
      </c>
      <c r="K1055" s="17" t="str">
        <f>IF(AND(IF('114成績輸入與落點儀表板'!$C$2="必須採計",L1055&gt;0,IF('114成績輸入與落點儀表板'!$C$2="不可採計",L1055=0,TRUE)),IF('114成績輸入與落點儀表板'!$C$3="必須採計",M1055&gt;0,IF('114成績輸入與落點儀表板'!$C$3="不可採計",M1055=0,TRUE)),IF('114成績輸入與落點儀表板'!$C$4="必須採計",N1055&gt;0,IF('114成績輸入與落點儀表板'!$C$4="不可採計",N1055=0,TRUE)),IF('114成績輸入與落點儀表板'!$C$5="必須採計",O1055&gt;0,IF('114成績輸入與落點儀表板'!$C$5="不可採計",O1055=0,TRUE)),IF('114成績輸入與落點儀表板'!$C$6="必須採計",P1055&gt;0,IF('114成績輸入與落點儀表板'!$C$6="不可採計",P1055=0,TRUE)),IF('114成績輸入與落點儀表板'!$C$7="必須採計",Q1055&gt;0,IF('114成績輸入與落點儀表板'!$C$7="不可採計",Q1055=0,TRUE)),IF('114成績輸入與落點儀表板'!$C$8="必須採計",R1055&gt;0,IF('114成績輸入與落點儀表板'!$C$8="不可採計",R1055=0,TRUE)),IF('114成績輸入與落點儀表板'!$C$9="必須採計",S1055&gt;0,IF('114成績輸入與落點儀表板'!$C$9="不可採計",S1055=0,TRUE)),IF('114成績輸入與落點儀表板'!$C$10="必須採計",T1055&gt;0,IF('114成績輸入與落點儀表板'!$C$10="不可採計",T1055=0,TRUE)),IF('114成績輸入與落點儀表板'!$C$11="必須採計",U1055&gt;0,IF('114成績輸入與落點儀表板'!$C$11="不可採計",U1055=0,TRUE)),IF('114成績輸入與落點儀表板'!$C$12="必須採計",V1055&gt;0,IF('114成績輸入與落點儀表板'!$C$12="不可採計",V1055=0,TRUE)),IF('114成績輸入與落點儀表板'!$C$13="必須採計",W1055&gt;0,IF('114成績輸入與落點儀表板'!$C$13="不可採計",W1055=0,TRUE)),IF('114成績輸入與落點儀表板'!$C$14="必須採計",X1055&gt;0,IF('114成績輸入與落點儀表板'!$C$14="不可採計",X1055=0,TRUE)),IF('114成績輸入與落點儀表板'!$C$15="必須採計",Y1055&gt;0,IF('114成績輸入與落點儀表板'!$C$15="不可採計",Y1055=0,TRUE)),IF('114成績輸入與落點儀表板'!$C$16="必須採計",Z1055&gt;0,IF('114成績輸入與落點儀表板'!$C$16="不可採計",Z1055=0,TRUE))),"✅ 符合","❌ 不符合")</f>
        <v>✅ 符合</v>
      </c>
      <c r="L1055" s="15">
        <v>1.5</v>
      </c>
      <c r="M1055" s="15">
        <v>1.5</v>
      </c>
      <c r="N1055" s="15">
        <v>0</v>
      </c>
      <c r="O1055" s="15">
        <v>0</v>
      </c>
      <c r="P1055" s="15">
        <v>0</v>
      </c>
      <c r="Q1055" s="15">
        <v>1</v>
      </c>
      <c r="R1055" s="15">
        <v>0</v>
      </c>
      <c r="S1055" s="15">
        <v>0</v>
      </c>
      <c r="T1055" s="15">
        <v>0</v>
      </c>
      <c r="U1055" s="15">
        <v>1</v>
      </c>
      <c r="V1055" s="15">
        <v>0</v>
      </c>
      <c r="W1055" s="15">
        <v>2</v>
      </c>
      <c r="X1055" s="15">
        <v>0</v>
      </c>
      <c r="Y1055" s="15">
        <v>0</v>
      </c>
      <c r="Z1055" s="15">
        <v>0</v>
      </c>
    </row>
    <row r="1056" spans="1:26" ht="15.75" customHeight="1" x14ac:dyDescent="0.3">
      <c r="A1056" s="2" t="s">
        <v>2583</v>
      </c>
      <c r="B1056" s="6" t="s">
        <v>2551</v>
      </c>
      <c r="C1056" s="6" t="s">
        <v>358</v>
      </c>
      <c r="D1056" s="12" t="s">
        <v>80</v>
      </c>
      <c r="E1056" s="13" t="s">
        <v>4085</v>
      </c>
      <c r="F1056" s="2">
        <v>7</v>
      </c>
      <c r="G1056" s="15">
        <v>280.18</v>
      </c>
      <c r="H1056" s="7">
        <f>L1056*'114成績輸入與落點儀表板'!$B$2+M1056*'114成績輸入與落點儀表板'!$B$3+N1056*'114成績輸入與落點儀表板'!$B$4+O1056*'114成績輸入與落點儀表板'!$B$5+P1056*'114成績輸入與落點儀表板'!$B$6+Q1056*'114成績輸入與落點儀表板'!$B$7+R1056*'114成績輸入與落點儀表板'!$B$8+S1056*'114成績輸入與落點儀表板'!$B$9+T1056*'114成績輸入與落點儀表板'!$B$10+U1056*'114成績輸入與落點儀表板'!$B$11+V1056*'114成績輸入與落點儀表板'!$B$12+W1056*'114成績輸入與落點儀表板'!$B$13+X1056*'114成績輸入與落點儀表板'!$B$14+Y1056*'114成績輸入與落點儀表板'!$B$15+Z1056*'114成績輸入與落點儀表板'!$B$16</f>
        <v>0</v>
      </c>
      <c r="I1056" s="8">
        <f t="shared" si="32"/>
        <v>-280.18</v>
      </c>
      <c r="J1056" s="2" t="str">
        <f t="shared" si="33"/>
        <v>FAIL</v>
      </c>
      <c r="K1056" s="17" t="str">
        <f>IF(AND(IF('114成績輸入與落點儀表板'!$C$2="必須採計",L1056&gt;0,IF('114成績輸入與落點儀表板'!$C$2="不可採計",L1056=0,TRUE)),IF('114成績輸入與落點儀表板'!$C$3="必須採計",M1056&gt;0,IF('114成績輸入與落點儀表板'!$C$3="不可採計",M1056=0,TRUE)),IF('114成績輸入與落點儀表板'!$C$4="必須採計",N1056&gt;0,IF('114成績輸入與落點儀表板'!$C$4="不可採計",N1056=0,TRUE)),IF('114成績輸入與落點儀表板'!$C$5="必須採計",O1056&gt;0,IF('114成績輸入與落點儀表板'!$C$5="不可採計",O1056=0,TRUE)),IF('114成績輸入與落點儀表板'!$C$6="必須採計",P1056&gt;0,IF('114成績輸入與落點儀表板'!$C$6="不可採計",P1056=0,TRUE)),IF('114成績輸入與落點儀表板'!$C$7="必須採計",Q1056&gt;0,IF('114成績輸入與落點儀表板'!$C$7="不可採計",Q1056=0,TRUE)),IF('114成績輸入與落點儀表板'!$C$8="必須採計",R1056&gt;0,IF('114成績輸入與落點儀表板'!$C$8="不可採計",R1056=0,TRUE)),IF('114成績輸入與落點儀表板'!$C$9="必須採計",S1056&gt;0,IF('114成績輸入與落點儀表板'!$C$9="不可採計",S1056=0,TRUE)),IF('114成績輸入與落點儀表板'!$C$10="必須採計",T1056&gt;0,IF('114成績輸入與落點儀表板'!$C$10="不可採計",T1056=0,TRUE)),IF('114成績輸入與落點儀表板'!$C$11="必須採計",U1056&gt;0,IF('114成績輸入與落點儀表板'!$C$11="不可採計",U1056=0,TRUE)),IF('114成績輸入與落點儀表板'!$C$12="必須採計",V1056&gt;0,IF('114成績輸入與落點儀表板'!$C$12="不可採計",V1056=0,TRUE)),IF('114成績輸入與落點儀表板'!$C$13="必須採計",W1056&gt;0,IF('114成績輸入與落點儀表板'!$C$13="不可採計",W1056=0,TRUE)),IF('114成績輸入與落點儀表板'!$C$14="必須採計",X1056&gt;0,IF('114成績輸入與落點儀表板'!$C$14="不可採計",X1056=0,TRUE)),IF('114成績輸入與落點儀表板'!$C$15="必須採計",Y1056&gt;0,IF('114成績輸入與落點儀表板'!$C$15="不可採計",Y1056=0,TRUE)),IF('114成績輸入與落點儀表板'!$C$16="必須採計",Z1056&gt;0,IF('114成績輸入與落點儀表板'!$C$16="不可採計",Z1056=0,TRUE))),"✅ 符合","❌ 不符合")</f>
        <v>✅ 符合</v>
      </c>
      <c r="L1056" s="15">
        <v>1</v>
      </c>
      <c r="M1056" s="15">
        <v>1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0</v>
      </c>
      <c r="U1056" s="15">
        <v>1</v>
      </c>
      <c r="V1056" s="15">
        <v>0</v>
      </c>
      <c r="W1056" s="15">
        <v>0</v>
      </c>
      <c r="X1056" s="15">
        <v>0</v>
      </c>
      <c r="Y1056" s="15">
        <v>0</v>
      </c>
      <c r="Z1056" s="15">
        <v>2</v>
      </c>
    </row>
    <row r="1057" spans="1:26" ht="15.75" customHeight="1" x14ac:dyDescent="0.3">
      <c r="A1057" s="2" t="s">
        <v>2585</v>
      </c>
      <c r="B1057" s="6" t="s">
        <v>2551</v>
      </c>
      <c r="C1057" s="6" t="s">
        <v>2571</v>
      </c>
      <c r="D1057" s="12" t="s">
        <v>80</v>
      </c>
      <c r="E1057" s="13" t="s">
        <v>4500</v>
      </c>
      <c r="F1057" s="2">
        <v>22</v>
      </c>
      <c r="G1057" s="15">
        <v>305</v>
      </c>
      <c r="H1057" s="7">
        <f>L1057*'114成績輸入與落點儀表板'!$B$2+M1057*'114成績輸入與落點儀表板'!$B$3+N1057*'114成績輸入與落點儀表板'!$B$4+O1057*'114成績輸入與落點儀表板'!$B$5+P1057*'114成績輸入與落點儀表板'!$B$6+Q1057*'114成績輸入與落點儀表板'!$B$7+R1057*'114成績輸入與落點儀表板'!$B$8+S1057*'114成績輸入與落點儀表板'!$B$9+T1057*'114成績輸入與落點儀表板'!$B$10+U1057*'114成績輸入與落點儀表板'!$B$11+V1057*'114成績輸入與落點儀表板'!$B$12+W1057*'114成績輸入與落點儀表板'!$B$13+X1057*'114成績輸入與落點儀表板'!$B$14+Y1057*'114成績輸入與落點儀表板'!$B$15+Z1057*'114成績輸入與落點儀表板'!$B$16</f>
        <v>0</v>
      </c>
      <c r="I1057" s="8">
        <f t="shared" si="32"/>
        <v>-305</v>
      </c>
      <c r="J1057" s="2" t="str">
        <f t="shared" si="33"/>
        <v>FAIL</v>
      </c>
      <c r="K1057" s="17" t="str">
        <f>IF(AND(IF('114成績輸入與落點儀表板'!$C$2="必須採計",L1057&gt;0,IF('114成績輸入與落點儀表板'!$C$2="不可採計",L1057=0,TRUE)),IF('114成績輸入與落點儀表板'!$C$3="必須採計",M1057&gt;0,IF('114成績輸入與落點儀表板'!$C$3="不可採計",M1057=0,TRUE)),IF('114成績輸入與落點儀表板'!$C$4="必須採計",N1057&gt;0,IF('114成績輸入與落點儀表板'!$C$4="不可採計",N1057=0,TRUE)),IF('114成績輸入與落點儀表板'!$C$5="必須採計",O1057&gt;0,IF('114成績輸入與落點儀表板'!$C$5="不可採計",O1057=0,TRUE)),IF('114成績輸入與落點儀表板'!$C$6="必須採計",P1057&gt;0,IF('114成績輸入與落點儀表板'!$C$6="不可採計",P1057=0,TRUE)),IF('114成績輸入與落點儀表板'!$C$7="必須採計",Q1057&gt;0,IF('114成績輸入與落點儀表板'!$C$7="不可採計",Q1057=0,TRUE)),IF('114成績輸入與落點儀表板'!$C$8="必須採計",R1057&gt;0,IF('114成績輸入與落點儀表板'!$C$8="不可採計",R1057=0,TRUE)),IF('114成績輸入與落點儀表板'!$C$9="必須採計",S1057&gt;0,IF('114成績輸入與落點儀表板'!$C$9="不可採計",S1057=0,TRUE)),IF('114成績輸入與落點儀表板'!$C$10="必須採計",T1057&gt;0,IF('114成績輸入與落點儀表板'!$C$10="不可採計",T1057=0,TRUE)),IF('114成績輸入與落點儀表板'!$C$11="必須採計",U1057&gt;0,IF('114成績輸入與落點儀表板'!$C$11="不可採計",U1057=0,TRUE)),IF('114成績輸入與落點儀表板'!$C$12="必須採計",V1057&gt;0,IF('114成績輸入與落點儀表板'!$C$12="不可採計",V1057=0,TRUE)),IF('114成績輸入與落點儀表板'!$C$13="必須採計",W1057&gt;0,IF('114成績輸入與落點儀表板'!$C$13="不可採計",W1057=0,TRUE)),IF('114成績輸入與落點儀表板'!$C$14="必須採計",X1057&gt;0,IF('114成績輸入與落點儀表板'!$C$14="不可採計",X1057=0,TRUE)),IF('114成績輸入與落點儀表板'!$C$15="必須採計",Y1057&gt;0,IF('114成績輸入與落點儀表板'!$C$15="不可採計",Y1057=0,TRUE)),IF('114成績輸入與落點儀表板'!$C$16="必須採計",Z1057&gt;0,IF('114成績輸入與落點儀表板'!$C$16="不可採計",Z1057=0,TRUE))),"✅ 符合","❌ 不符合")</f>
        <v>✅ 符合</v>
      </c>
      <c r="L1057" s="15">
        <v>2</v>
      </c>
      <c r="M1057" s="15">
        <v>1</v>
      </c>
      <c r="N1057" s="15">
        <v>0</v>
      </c>
      <c r="O1057" s="15">
        <v>0</v>
      </c>
      <c r="P1057" s="15">
        <v>0</v>
      </c>
      <c r="Q1057" s="15">
        <v>1</v>
      </c>
      <c r="R1057" s="15">
        <v>0</v>
      </c>
      <c r="S1057" s="15">
        <v>0</v>
      </c>
      <c r="T1057" s="15">
        <v>0</v>
      </c>
      <c r="U1057" s="15">
        <v>1</v>
      </c>
      <c r="V1057" s="15">
        <v>0</v>
      </c>
      <c r="W1057" s="15">
        <v>0</v>
      </c>
      <c r="X1057" s="15">
        <v>0</v>
      </c>
      <c r="Y1057" s="15">
        <v>0</v>
      </c>
      <c r="Z1057" s="15">
        <v>2</v>
      </c>
    </row>
    <row r="1058" spans="1:26" ht="15.75" customHeight="1" x14ac:dyDescent="0.3">
      <c r="A1058" s="2" t="s">
        <v>2587</v>
      </c>
      <c r="B1058" s="6" t="s">
        <v>2551</v>
      </c>
      <c r="C1058" s="6" t="s">
        <v>2573</v>
      </c>
      <c r="D1058" s="12" t="s">
        <v>103</v>
      </c>
      <c r="E1058" s="13" t="s">
        <v>2574</v>
      </c>
      <c r="F1058" s="2">
        <v>13</v>
      </c>
      <c r="G1058" s="15">
        <v>232.5</v>
      </c>
      <c r="H1058" s="7">
        <f>L1058*'114成績輸入與落點儀表板'!$B$2+M1058*'114成績輸入與落點儀表板'!$B$3+N1058*'114成績輸入與落點儀表板'!$B$4+O1058*'114成績輸入與落點儀表板'!$B$5+P1058*'114成績輸入與落點儀表板'!$B$6+Q1058*'114成績輸入與落點儀表板'!$B$7+R1058*'114成績輸入與落點儀表板'!$B$8+S1058*'114成績輸入與落點儀表板'!$B$9+T1058*'114成績輸入與落點儀表板'!$B$10+U1058*'114成績輸入與落點儀表板'!$B$11+V1058*'114成績輸入與落點儀表板'!$B$12+W1058*'114成績輸入與落點儀表板'!$B$13+X1058*'114成績輸入與落點儀表板'!$B$14+Y1058*'114成績輸入與落點儀表板'!$B$15+Z1058*'114成績輸入與落點儀表板'!$B$16</f>
        <v>0</v>
      </c>
      <c r="I1058" s="8">
        <f t="shared" si="32"/>
        <v>-232.5</v>
      </c>
      <c r="J1058" s="2" t="str">
        <f t="shared" si="33"/>
        <v>FAIL</v>
      </c>
      <c r="K1058" s="17" t="str">
        <f>IF(AND(IF('114成績輸入與落點儀表板'!$C$2="必須採計",L1058&gt;0,IF('114成績輸入與落點儀表板'!$C$2="不可採計",L1058=0,TRUE)),IF('114成績輸入與落點儀表板'!$C$3="必須採計",M1058&gt;0,IF('114成績輸入與落點儀表板'!$C$3="不可採計",M1058=0,TRUE)),IF('114成績輸入與落點儀表板'!$C$4="必須採計",N1058&gt;0,IF('114成績輸入與落點儀表板'!$C$4="不可採計",N1058=0,TRUE)),IF('114成績輸入與落點儀表板'!$C$5="必須採計",O1058&gt;0,IF('114成績輸入與落點儀表板'!$C$5="不可採計",O1058=0,TRUE)),IF('114成績輸入與落點儀表板'!$C$6="必須採計",P1058&gt;0,IF('114成績輸入與落點儀表板'!$C$6="不可採計",P1058=0,TRUE)),IF('114成績輸入與落點儀表板'!$C$7="必須採計",Q1058&gt;0,IF('114成績輸入與落點儀表板'!$C$7="不可採計",Q1058=0,TRUE)),IF('114成績輸入與落點儀表板'!$C$8="必須採計",R1058&gt;0,IF('114成績輸入與落點儀表板'!$C$8="不可採計",R1058=0,TRUE)),IF('114成績輸入與落點儀表板'!$C$9="必須採計",S1058&gt;0,IF('114成績輸入與落點儀表板'!$C$9="不可採計",S1058=0,TRUE)),IF('114成績輸入與落點儀表板'!$C$10="必須採計",T1058&gt;0,IF('114成績輸入與落點儀表板'!$C$10="不可採計",T1058=0,TRUE)),IF('114成績輸入與落點儀表板'!$C$11="必須採計",U1058&gt;0,IF('114成績輸入與落點儀表板'!$C$11="不可採計",U1058=0,TRUE)),IF('114成績輸入與落點儀表板'!$C$12="必須採計",V1058&gt;0,IF('114成績輸入與落點儀表板'!$C$12="不可採計",V1058=0,TRUE)),IF('114成績輸入與落點儀表板'!$C$13="必須採計",W1058&gt;0,IF('114成績輸入與落點儀表板'!$C$13="不可採計",W1058=0,TRUE)),IF('114成績輸入與落點儀表板'!$C$14="必須採計",X1058&gt;0,IF('114成績輸入與落點儀表板'!$C$14="不可採計",X1058=0,TRUE)),IF('114成績輸入與落點儀表板'!$C$15="必須採計",Y1058&gt;0,IF('114成績輸入與落點儀表板'!$C$15="不可採計",Y1058=0,TRUE)),IF('114成績輸入與落點儀表板'!$C$16="必須採計",Z1058&gt;0,IF('114成績輸入與落點儀表板'!$C$16="不可採計",Z1058=0,TRUE))),"✅ 符合","❌ 不符合")</f>
        <v>✅ 符合</v>
      </c>
      <c r="L1058" s="15">
        <v>1</v>
      </c>
      <c r="M1058" s="15">
        <v>1.25</v>
      </c>
      <c r="N1058" s="15">
        <v>1</v>
      </c>
      <c r="O1058" s="15">
        <v>0</v>
      </c>
      <c r="P1058" s="15">
        <v>0</v>
      </c>
      <c r="Q1058" s="15">
        <v>0</v>
      </c>
      <c r="R1058" s="15">
        <v>1.5</v>
      </c>
      <c r="S1058" s="15">
        <v>1.5</v>
      </c>
      <c r="T1058" s="15">
        <v>0</v>
      </c>
      <c r="U1058" s="15">
        <v>0</v>
      </c>
      <c r="V1058" s="15">
        <v>0</v>
      </c>
      <c r="W1058" s="15">
        <v>0</v>
      </c>
      <c r="X1058" s="15">
        <v>0</v>
      </c>
      <c r="Y1058" s="15">
        <v>0</v>
      </c>
      <c r="Z1058" s="15">
        <v>0</v>
      </c>
    </row>
    <row r="1059" spans="1:26" ht="15.75" customHeight="1" x14ac:dyDescent="0.3">
      <c r="A1059" s="2" t="s">
        <v>2590</v>
      </c>
      <c r="B1059" s="6" t="s">
        <v>2551</v>
      </c>
      <c r="C1059" s="6" t="s">
        <v>2576</v>
      </c>
      <c r="D1059" s="12" t="s">
        <v>86</v>
      </c>
      <c r="E1059" s="13" t="s">
        <v>2577</v>
      </c>
      <c r="F1059" s="2">
        <v>9</v>
      </c>
      <c r="G1059" s="15">
        <v>230.75</v>
      </c>
      <c r="H1059" s="7">
        <f>L1059*'114成績輸入與落點儀表板'!$B$2+M1059*'114成績輸入與落點儀表板'!$B$3+N1059*'114成績輸入與落點儀表板'!$B$4+O1059*'114成績輸入與落點儀表板'!$B$5+P1059*'114成績輸入與落點儀表板'!$B$6+Q1059*'114成績輸入與落點儀表板'!$B$7+R1059*'114成績輸入與落點儀表板'!$B$8+S1059*'114成績輸入與落點儀表板'!$B$9+T1059*'114成績輸入與落點儀表板'!$B$10+U1059*'114成績輸入與落點儀表板'!$B$11+V1059*'114成績輸入與落點儀表板'!$B$12+W1059*'114成績輸入與落點儀表板'!$B$13+X1059*'114成績輸入與落點儀表板'!$B$14+Y1059*'114成績輸入與落點儀表板'!$B$15+Z1059*'114成績輸入與落點儀表板'!$B$16</f>
        <v>0</v>
      </c>
      <c r="I1059" s="8">
        <f t="shared" si="32"/>
        <v>-230.75</v>
      </c>
      <c r="J1059" s="2" t="str">
        <f t="shared" si="33"/>
        <v>FAIL</v>
      </c>
      <c r="K1059" s="17" t="str">
        <f>IF(AND(IF('114成績輸入與落點儀表板'!$C$2="必須採計",L1059&gt;0,IF('114成績輸入與落點儀表板'!$C$2="不可採計",L1059=0,TRUE)),IF('114成績輸入與落點儀表板'!$C$3="必須採計",M1059&gt;0,IF('114成績輸入與落點儀表板'!$C$3="不可採計",M1059=0,TRUE)),IF('114成績輸入與落點儀表板'!$C$4="必須採計",N1059&gt;0,IF('114成績輸入與落點儀表板'!$C$4="不可採計",N1059=0,TRUE)),IF('114成績輸入與落點儀表板'!$C$5="必須採計",O1059&gt;0,IF('114成績輸入與落點儀表板'!$C$5="不可採計",O1059=0,TRUE)),IF('114成績輸入與落點儀表板'!$C$6="必須採計",P1059&gt;0,IF('114成績輸入與落點儀表板'!$C$6="不可採計",P1059=0,TRUE)),IF('114成績輸入與落點儀表板'!$C$7="必須採計",Q1059&gt;0,IF('114成績輸入與落點儀表板'!$C$7="不可採計",Q1059=0,TRUE)),IF('114成績輸入與落點儀表板'!$C$8="必須採計",R1059&gt;0,IF('114成績輸入與落點儀表板'!$C$8="不可採計",R1059=0,TRUE)),IF('114成績輸入與落點儀表板'!$C$9="必須採計",S1059&gt;0,IF('114成績輸入與落點儀表板'!$C$9="不可採計",S1059=0,TRUE)),IF('114成績輸入與落點儀表板'!$C$10="必須採計",T1059&gt;0,IF('114成績輸入與落點儀表板'!$C$10="不可採計",T1059=0,TRUE)),IF('114成績輸入與落點儀表板'!$C$11="必須採計",U1059&gt;0,IF('114成績輸入與落點儀表板'!$C$11="不可採計",U1059=0,TRUE)),IF('114成績輸入與落點儀表板'!$C$12="必須採計",V1059&gt;0,IF('114成績輸入與落點儀表板'!$C$12="不可採計",V1059=0,TRUE)),IF('114成績輸入與落點儀表板'!$C$13="必須採計",W1059&gt;0,IF('114成績輸入與落點儀表板'!$C$13="不可採計",W1059=0,TRUE)),IF('114成績輸入與落點儀表板'!$C$14="必須採計",X1059&gt;0,IF('114成績輸入與落點儀表板'!$C$14="不可採計",X1059=0,TRUE)),IF('114成績輸入與落點儀表板'!$C$15="必須採計",Y1059&gt;0,IF('114成績輸入與落點儀表板'!$C$15="不可採計",Y1059=0,TRUE)),IF('114成績輸入與落點儀表板'!$C$16="必須採計",Z1059&gt;0,IF('114成績輸入與落點儀表板'!$C$16="不可採計",Z1059=0,TRUE))),"✅ 符合","❌ 不符合")</f>
        <v>✅ 符合</v>
      </c>
      <c r="L1059" s="15">
        <v>1</v>
      </c>
      <c r="M1059" s="15">
        <v>1.25</v>
      </c>
      <c r="N1059" s="15">
        <v>1</v>
      </c>
      <c r="O1059" s="15">
        <v>0</v>
      </c>
      <c r="P1059" s="15">
        <v>0</v>
      </c>
      <c r="Q1059" s="15">
        <v>0</v>
      </c>
      <c r="R1059" s="15">
        <v>1.5</v>
      </c>
      <c r="S1059" s="15">
        <v>1.5</v>
      </c>
      <c r="T1059" s="15">
        <v>0</v>
      </c>
      <c r="U1059" s="15">
        <v>0</v>
      </c>
      <c r="V1059" s="15">
        <v>0</v>
      </c>
      <c r="W1059" s="15">
        <v>0</v>
      </c>
      <c r="X1059" s="15">
        <v>0</v>
      </c>
      <c r="Y1059" s="15">
        <v>0</v>
      </c>
      <c r="Z1059" s="15">
        <v>0</v>
      </c>
    </row>
    <row r="1060" spans="1:26" ht="15.75" customHeight="1" x14ac:dyDescent="0.3">
      <c r="A1060" s="2" t="s">
        <v>2593</v>
      </c>
      <c r="B1060" s="6" t="s">
        <v>2551</v>
      </c>
      <c r="C1060" s="6" t="s">
        <v>2579</v>
      </c>
      <c r="D1060" s="12" t="s">
        <v>4062</v>
      </c>
      <c r="E1060" s="13" t="s">
        <v>2580</v>
      </c>
      <c r="F1060" s="2">
        <v>11</v>
      </c>
      <c r="G1060" s="15">
        <v>221</v>
      </c>
      <c r="H1060" s="7">
        <f>L1060*'114成績輸入與落點儀表板'!$B$2+M1060*'114成績輸入與落點儀表板'!$B$3+N1060*'114成績輸入與落點儀表板'!$B$4+O1060*'114成績輸入與落點儀表板'!$B$5+P1060*'114成績輸入與落點儀表板'!$B$6+Q1060*'114成績輸入與落點儀表板'!$B$7+R1060*'114成績輸入與落點儀表板'!$B$8+S1060*'114成績輸入與落點儀表板'!$B$9+T1060*'114成績輸入與落點儀表板'!$B$10+U1060*'114成績輸入與落點儀表板'!$B$11+V1060*'114成績輸入與落點儀表板'!$B$12+W1060*'114成績輸入與落點儀表板'!$B$13+X1060*'114成績輸入與落點儀表板'!$B$14+Y1060*'114成績輸入與落點儀表板'!$B$15+Z1060*'114成績輸入與落點儀表板'!$B$16</f>
        <v>0</v>
      </c>
      <c r="I1060" s="8">
        <f t="shared" si="32"/>
        <v>-221</v>
      </c>
      <c r="J1060" s="2" t="str">
        <f t="shared" si="33"/>
        <v>FAIL</v>
      </c>
      <c r="K1060" s="17" t="str">
        <f>IF(AND(IF('114成績輸入與落點儀表板'!$C$2="必須採計",L1060&gt;0,IF('114成績輸入與落點儀表板'!$C$2="不可採計",L1060=0,TRUE)),IF('114成績輸入與落點儀表板'!$C$3="必須採計",M1060&gt;0,IF('114成績輸入與落點儀表板'!$C$3="不可採計",M1060=0,TRUE)),IF('114成績輸入與落點儀表板'!$C$4="必須採計",N1060&gt;0,IF('114成績輸入與落點儀表板'!$C$4="不可採計",N1060=0,TRUE)),IF('114成績輸入與落點儀表板'!$C$5="必須採計",O1060&gt;0,IF('114成績輸入與落點儀表板'!$C$5="不可採計",O1060=0,TRUE)),IF('114成績輸入與落點儀表板'!$C$6="必須採計",P1060&gt;0,IF('114成績輸入與落點儀表板'!$C$6="不可採計",P1060=0,TRUE)),IF('114成績輸入與落點儀表板'!$C$7="必須採計",Q1060&gt;0,IF('114成績輸入與落點儀表板'!$C$7="不可採計",Q1060=0,TRUE)),IF('114成績輸入與落點儀表板'!$C$8="必須採計",R1060&gt;0,IF('114成績輸入與落點儀表板'!$C$8="不可採計",R1060=0,TRUE)),IF('114成績輸入與落點儀表板'!$C$9="必須採計",S1060&gt;0,IF('114成績輸入與落點儀表板'!$C$9="不可採計",S1060=0,TRUE)),IF('114成績輸入與落點儀表板'!$C$10="必須採計",T1060&gt;0,IF('114成績輸入與落點儀表板'!$C$10="不可採計",T1060=0,TRUE)),IF('114成績輸入與落點儀表板'!$C$11="必須採計",U1060&gt;0,IF('114成績輸入與落點儀表板'!$C$11="不可採計",U1060=0,TRUE)),IF('114成績輸入與落點儀表板'!$C$12="必須採計",V1060&gt;0,IF('114成績輸入與落點儀表板'!$C$12="不可採計",V1060=0,TRUE)),IF('114成績輸入與落點儀表板'!$C$13="必須採計",W1060&gt;0,IF('114成績輸入與落點儀表板'!$C$13="不可採計",W1060=0,TRUE)),IF('114成績輸入與落點儀表板'!$C$14="必須採計",X1060&gt;0,IF('114成績輸入與落點儀表板'!$C$14="不可採計",X1060=0,TRUE)),IF('114成績輸入與落點儀表板'!$C$15="必須採計",Y1060&gt;0,IF('114成績輸入與落點儀表板'!$C$15="不可採計",Y1060=0,TRUE)),IF('114成績輸入與落點儀表板'!$C$16="必須採計",Z1060&gt;0,IF('114成績輸入與落點儀表板'!$C$16="不可採計",Z1060=0,TRUE))),"✅ 符合","❌ 不符合")</f>
        <v>✅ 符合</v>
      </c>
      <c r="L1060" s="15">
        <v>1.5</v>
      </c>
      <c r="M1060" s="15">
        <v>1.5</v>
      </c>
      <c r="N1060" s="15">
        <v>1</v>
      </c>
      <c r="O1060" s="15">
        <v>0</v>
      </c>
      <c r="P1060" s="15">
        <v>0</v>
      </c>
      <c r="Q1060" s="15">
        <v>0</v>
      </c>
      <c r="R1060" s="15">
        <v>1</v>
      </c>
      <c r="S1060" s="15">
        <v>1.5</v>
      </c>
      <c r="T1060" s="15">
        <v>0</v>
      </c>
      <c r="U1060" s="15">
        <v>0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</row>
    <row r="1061" spans="1:26" ht="15.75" customHeight="1" x14ac:dyDescent="0.3">
      <c r="A1061" s="2" t="s">
        <v>2596</v>
      </c>
      <c r="B1061" s="6" t="s">
        <v>2551</v>
      </c>
      <c r="C1061" s="6" t="s">
        <v>85</v>
      </c>
      <c r="D1061" s="12" t="s">
        <v>86</v>
      </c>
      <c r="E1061" s="13" t="s">
        <v>4501</v>
      </c>
      <c r="F1061" s="2">
        <v>23</v>
      </c>
      <c r="G1061" s="15">
        <v>177.5</v>
      </c>
      <c r="H1061" s="7">
        <f>L1061*'114成績輸入與落點儀表板'!$B$2+M1061*'114成績輸入與落點儀表板'!$B$3+N1061*'114成績輸入與落點儀表板'!$B$4+O1061*'114成績輸入與落點儀表板'!$B$5+P1061*'114成績輸入與落點儀表板'!$B$6+Q1061*'114成績輸入與落點儀表板'!$B$7+R1061*'114成績輸入與落點儀表板'!$B$8+S1061*'114成績輸入與落點儀表板'!$B$9+T1061*'114成績輸入與落點儀表板'!$B$10+U1061*'114成績輸入與落點儀表板'!$B$11+V1061*'114成績輸入與落點儀表板'!$B$12+W1061*'114成績輸入與落點儀表板'!$B$13+X1061*'114成績輸入與落點儀表板'!$B$14+Y1061*'114成績輸入與落點儀表板'!$B$15+Z1061*'114成績輸入與落點儀表板'!$B$16</f>
        <v>0</v>
      </c>
      <c r="I1061" s="8">
        <f t="shared" si="32"/>
        <v>-177.5</v>
      </c>
      <c r="J1061" s="2" t="str">
        <f t="shared" si="33"/>
        <v>FAIL</v>
      </c>
      <c r="K1061" s="17" t="str">
        <f>IF(AND(IF('114成績輸入與落點儀表板'!$C$2="必須採計",L1061&gt;0,IF('114成績輸入與落點儀表板'!$C$2="不可採計",L1061=0,TRUE)),IF('114成績輸入與落點儀表板'!$C$3="必須採計",M1061&gt;0,IF('114成績輸入與落點儀表板'!$C$3="不可採計",M1061=0,TRUE)),IF('114成績輸入與落點儀表板'!$C$4="必須採計",N1061&gt;0,IF('114成績輸入與落點儀表板'!$C$4="不可採計",N1061=0,TRUE)),IF('114成績輸入與落點儀表板'!$C$5="必須採計",O1061&gt;0,IF('114成績輸入與落點儀表板'!$C$5="不可採計",O1061=0,TRUE)),IF('114成績輸入與落點儀表板'!$C$6="必須採計",P1061&gt;0,IF('114成績輸入與落點儀表板'!$C$6="不可採計",P1061=0,TRUE)),IF('114成績輸入與落點儀表板'!$C$7="必須採計",Q1061&gt;0,IF('114成績輸入與落點儀表板'!$C$7="不可採計",Q1061=0,TRUE)),IF('114成績輸入與落點儀表板'!$C$8="必須採計",R1061&gt;0,IF('114成績輸入與落點儀表板'!$C$8="不可採計",R1061=0,TRUE)),IF('114成績輸入與落點儀表板'!$C$9="必須採計",S1061&gt;0,IF('114成績輸入與落點儀表板'!$C$9="不可採計",S1061=0,TRUE)),IF('114成績輸入與落點儀表板'!$C$10="必須採計",T1061&gt;0,IF('114成績輸入與落點儀表板'!$C$10="不可採計",T1061=0,TRUE)),IF('114成績輸入與落點儀表板'!$C$11="必須採計",U1061&gt;0,IF('114成績輸入與落點儀表板'!$C$11="不可採計",U1061=0,TRUE)),IF('114成績輸入與落點儀表板'!$C$12="必須採計",V1061&gt;0,IF('114成績輸入與落點儀表板'!$C$12="不可採計",V1061=0,TRUE)),IF('114成績輸入與落點儀表板'!$C$13="必須採計",W1061&gt;0,IF('114成績輸入與落點儀表板'!$C$13="不可採計",W1061=0,TRUE)),IF('114成績輸入與落點儀表板'!$C$14="必須採計",X1061&gt;0,IF('114成績輸入與落點儀表板'!$C$14="不可採計",X1061=0,TRUE)),IF('114成績輸入與落點儀表板'!$C$15="必須採計",Y1061&gt;0,IF('114成績輸入與落點儀表板'!$C$15="不可採計",Y1061=0,TRUE)),IF('114成績輸入與落點儀表板'!$C$16="必須採計",Z1061&gt;0,IF('114成績輸入與落點儀表板'!$C$16="不可採計",Z1061=0,TRUE))),"✅ 符合","❌ 不符合")</f>
        <v>✅ 符合</v>
      </c>
      <c r="L1061" s="15">
        <v>1.25</v>
      </c>
      <c r="M1061" s="15">
        <v>1</v>
      </c>
      <c r="N1061" s="15">
        <v>2</v>
      </c>
      <c r="O1061" s="15">
        <v>0</v>
      </c>
      <c r="P1061" s="15">
        <v>0</v>
      </c>
      <c r="Q1061" s="15">
        <v>0</v>
      </c>
      <c r="R1061" s="15">
        <v>1</v>
      </c>
      <c r="S1061" s="15">
        <v>0</v>
      </c>
      <c r="T1061" s="15">
        <v>0</v>
      </c>
      <c r="U1061" s="15">
        <v>0</v>
      </c>
      <c r="V1061" s="15">
        <v>0</v>
      </c>
      <c r="W1061" s="15">
        <v>0</v>
      </c>
      <c r="X1061" s="15">
        <v>0</v>
      </c>
      <c r="Y1061" s="15">
        <v>0</v>
      </c>
      <c r="Z1061" s="15">
        <v>0</v>
      </c>
    </row>
    <row r="1062" spans="1:26" ht="15.75" customHeight="1" x14ac:dyDescent="0.3">
      <c r="A1062" s="2" t="s">
        <v>2598</v>
      </c>
      <c r="B1062" s="6" t="s">
        <v>2551</v>
      </c>
      <c r="C1062" s="6" t="s">
        <v>759</v>
      </c>
      <c r="D1062" s="12" t="s">
        <v>73</v>
      </c>
      <c r="E1062" s="13" t="s">
        <v>2584</v>
      </c>
      <c r="F1062" s="2">
        <v>27</v>
      </c>
      <c r="G1062" s="15">
        <v>231.25</v>
      </c>
      <c r="H1062" s="7">
        <f>L1062*'114成績輸入與落點儀表板'!$B$2+M1062*'114成績輸入與落點儀表板'!$B$3+N1062*'114成績輸入與落點儀表板'!$B$4+O1062*'114成績輸入與落點儀表板'!$B$5+P1062*'114成績輸入與落點儀表板'!$B$6+Q1062*'114成績輸入與落點儀表板'!$B$7+R1062*'114成績輸入與落點儀表板'!$B$8+S1062*'114成績輸入與落點儀表板'!$B$9+T1062*'114成績輸入與落點儀表板'!$B$10+U1062*'114成績輸入與落點儀表板'!$B$11+V1062*'114成績輸入與落點儀表板'!$B$12+W1062*'114成績輸入與落點儀表板'!$B$13+X1062*'114成績輸入與落點儀表板'!$B$14+Y1062*'114成績輸入與落點儀表板'!$B$15+Z1062*'114成績輸入與落點儀表板'!$B$16</f>
        <v>0</v>
      </c>
      <c r="I1062" s="8">
        <f t="shared" si="32"/>
        <v>-231.25</v>
      </c>
      <c r="J1062" s="2" t="str">
        <f t="shared" si="33"/>
        <v>FAIL</v>
      </c>
      <c r="K1062" s="17" t="str">
        <f>IF(AND(IF('114成績輸入與落點儀表板'!$C$2="必須採計",L1062&gt;0,IF('114成績輸入與落點儀表板'!$C$2="不可採計",L1062=0,TRUE)),IF('114成績輸入與落點儀表板'!$C$3="必須採計",M1062&gt;0,IF('114成績輸入與落點儀表板'!$C$3="不可採計",M1062=0,TRUE)),IF('114成績輸入與落點儀表板'!$C$4="必須採計",N1062&gt;0,IF('114成績輸入與落點儀表板'!$C$4="不可採計",N1062=0,TRUE)),IF('114成績輸入與落點儀表板'!$C$5="必須採計",O1062&gt;0,IF('114成績輸入與落點儀表板'!$C$5="不可採計",O1062=0,TRUE)),IF('114成績輸入與落點儀表板'!$C$6="必須採計",P1062&gt;0,IF('114成績輸入與落點儀表板'!$C$6="不可採計",P1062=0,TRUE)),IF('114成績輸入與落點儀表板'!$C$7="必須採計",Q1062&gt;0,IF('114成績輸入與落點儀表板'!$C$7="不可採計",Q1062=0,TRUE)),IF('114成績輸入與落點儀表板'!$C$8="必須採計",R1062&gt;0,IF('114成績輸入與落點儀表板'!$C$8="不可採計",R1062=0,TRUE)),IF('114成績輸入與落點儀表板'!$C$9="必須採計",S1062&gt;0,IF('114成績輸入與落點儀表板'!$C$9="不可採計",S1062=0,TRUE)),IF('114成績輸入與落點儀表板'!$C$10="必須採計",T1062&gt;0,IF('114成績輸入與落點儀表板'!$C$10="不可採計",T1062=0,TRUE)),IF('114成績輸入與落點儀表板'!$C$11="必須採計",U1062&gt;0,IF('114成績輸入與落點儀表板'!$C$11="不可採計",U1062=0,TRUE)),IF('114成績輸入與落點儀表板'!$C$12="必須採計",V1062&gt;0,IF('114成績輸入與落點儀表板'!$C$12="不可採計",V1062=0,TRUE)),IF('114成績輸入與落點儀表板'!$C$13="必須採計",W1062&gt;0,IF('114成績輸入與落點儀表板'!$C$13="不可採計",W1062=0,TRUE)),IF('114成績輸入與落點儀表板'!$C$14="必須採計",X1062&gt;0,IF('114成績輸入與落點儀表板'!$C$14="不可採計",X1062=0,TRUE)),IF('114成績輸入與落點儀表板'!$C$15="必須採計",Y1062&gt;0,IF('114成績輸入與落點儀表板'!$C$15="不可採計",Y1062=0,TRUE)),IF('114成績輸入與落點儀表板'!$C$16="必須採計",Z1062&gt;0,IF('114成績輸入與落點儀表板'!$C$16="不可採計",Z1062=0,TRUE))),"✅ 符合","❌ 不符合")</f>
        <v>✅ 符合</v>
      </c>
      <c r="L1062" s="15">
        <v>1.25</v>
      </c>
      <c r="M1062" s="15">
        <v>2</v>
      </c>
      <c r="N1062" s="15">
        <v>2</v>
      </c>
      <c r="O1062" s="15">
        <v>0</v>
      </c>
      <c r="P1062" s="15">
        <v>0</v>
      </c>
      <c r="Q1062" s="15">
        <v>0</v>
      </c>
      <c r="R1062" s="15">
        <v>1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0</v>
      </c>
      <c r="Y1062" s="15">
        <v>0</v>
      </c>
      <c r="Z1062" s="15">
        <v>0</v>
      </c>
    </row>
    <row r="1063" spans="1:26" ht="15.75" customHeight="1" x14ac:dyDescent="0.3">
      <c r="A1063" s="2" t="s">
        <v>2601</v>
      </c>
      <c r="B1063" s="6" t="s">
        <v>2551</v>
      </c>
      <c r="C1063" s="6" t="s">
        <v>2056</v>
      </c>
      <c r="D1063" s="12" t="s">
        <v>80</v>
      </c>
      <c r="E1063" s="13" t="s">
        <v>4502</v>
      </c>
      <c r="F1063" s="2">
        <v>5</v>
      </c>
      <c r="G1063" s="15">
        <v>232.98</v>
      </c>
      <c r="H1063" s="7">
        <f>L1063*'114成績輸入與落點儀表板'!$B$2+M1063*'114成績輸入與落點儀表板'!$B$3+N1063*'114成績輸入與落點儀表板'!$B$4+O1063*'114成績輸入與落點儀表板'!$B$5+P1063*'114成績輸入與落點儀表板'!$B$6+Q1063*'114成績輸入與落點儀表板'!$B$7+R1063*'114成績輸入與落點儀表板'!$B$8+S1063*'114成績輸入與落點儀表板'!$B$9+T1063*'114成績輸入與落點儀表板'!$B$10+U1063*'114成績輸入與落點儀表板'!$B$11+V1063*'114成績輸入與落點儀表板'!$B$12+W1063*'114成績輸入與落點儀表板'!$B$13+X1063*'114成績輸入與落點儀表板'!$B$14+Y1063*'114成績輸入與落點儀表板'!$B$15+Z1063*'114成績輸入與落點儀表板'!$B$16</f>
        <v>0</v>
      </c>
      <c r="I1063" s="8">
        <f t="shared" si="32"/>
        <v>-232.98</v>
      </c>
      <c r="J1063" s="2" t="str">
        <f t="shared" si="33"/>
        <v>FAIL</v>
      </c>
      <c r="K1063" s="17" t="str">
        <f>IF(AND(IF('114成績輸入與落點儀表板'!$C$2="必須採計",L1063&gt;0,IF('114成績輸入與落點儀表板'!$C$2="不可採計",L1063=0,TRUE)),IF('114成績輸入與落點儀表板'!$C$3="必須採計",M1063&gt;0,IF('114成績輸入與落點儀表板'!$C$3="不可採計",M1063=0,TRUE)),IF('114成績輸入與落點儀表板'!$C$4="必須採計",N1063&gt;0,IF('114成績輸入與落點儀表板'!$C$4="不可採計",N1063=0,TRUE)),IF('114成績輸入與落點儀表板'!$C$5="必須採計",O1063&gt;0,IF('114成績輸入與落點儀表板'!$C$5="不可採計",O1063=0,TRUE)),IF('114成績輸入與落點儀表板'!$C$6="必須採計",P1063&gt;0,IF('114成績輸入與落點儀表板'!$C$6="不可採計",P1063=0,TRUE)),IF('114成績輸入與落點儀表板'!$C$7="必須採計",Q1063&gt;0,IF('114成績輸入與落點儀表板'!$C$7="不可採計",Q1063=0,TRUE)),IF('114成績輸入與落點儀表板'!$C$8="必須採計",R1063&gt;0,IF('114成績輸入與落點儀表板'!$C$8="不可採計",R1063=0,TRUE)),IF('114成績輸入與落點儀表板'!$C$9="必須採計",S1063&gt;0,IF('114成績輸入與落點儀表板'!$C$9="不可採計",S1063=0,TRUE)),IF('114成績輸入與落點儀表板'!$C$10="必須採計",T1063&gt;0,IF('114成績輸入與落點儀表板'!$C$10="不可採計",T1063=0,TRUE)),IF('114成績輸入與落點儀表板'!$C$11="必須採計",U1063&gt;0,IF('114成績輸入與落點儀表板'!$C$11="不可採計",U1063=0,TRUE)),IF('114成績輸入與落點儀表板'!$C$12="必須採計",V1063&gt;0,IF('114成績輸入與落點儀表板'!$C$12="不可採計",V1063=0,TRUE)),IF('114成績輸入與落點儀表板'!$C$13="必須採計",W1063&gt;0,IF('114成績輸入與落點儀表板'!$C$13="不可採計",W1063=0,TRUE)),IF('114成績輸入與落點儀表板'!$C$14="必須採計",X1063&gt;0,IF('114成績輸入與落點儀表板'!$C$14="不可採計",X1063=0,TRUE)),IF('114成績輸入與落點儀表板'!$C$15="必須採計",Y1063&gt;0,IF('114成績輸入與落點儀表板'!$C$15="不可採計",Y1063=0,TRUE)),IF('114成績輸入與落點儀表板'!$C$16="必須採計",Z1063&gt;0,IF('114成績輸入與落點儀表板'!$C$16="不可採計",Z1063=0,TRUE))),"✅ 符合","❌ 不符合")</f>
        <v>✅ 符合</v>
      </c>
      <c r="L1063" s="15">
        <v>1</v>
      </c>
      <c r="M1063" s="15">
        <v>2</v>
      </c>
      <c r="N1063" s="15">
        <v>0</v>
      </c>
      <c r="O1063" s="15">
        <v>0</v>
      </c>
      <c r="P1063" s="15">
        <v>0</v>
      </c>
      <c r="Q1063" s="15">
        <v>0</v>
      </c>
      <c r="R1063" s="15">
        <v>0</v>
      </c>
      <c r="S1063" s="15">
        <v>0</v>
      </c>
      <c r="T1063" s="15">
        <v>1</v>
      </c>
      <c r="U1063" s="15">
        <v>0</v>
      </c>
      <c r="V1063" s="15">
        <v>0</v>
      </c>
      <c r="W1063" s="15">
        <v>0</v>
      </c>
      <c r="X1063" s="15">
        <v>0</v>
      </c>
      <c r="Y1063" s="15">
        <v>0</v>
      </c>
      <c r="Z1063" s="15">
        <v>1.5</v>
      </c>
    </row>
    <row r="1064" spans="1:26" ht="15.75" customHeight="1" x14ac:dyDescent="0.3">
      <c r="A1064" s="2" t="s">
        <v>2604</v>
      </c>
      <c r="B1064" s="6" t="s">
        <v>2551</v>
      </c>
      <c r="C1064" s="6" t="s">
        <v>2588</v>
      </c>
      <c r="D1064" s="12" t="s">
        <v>121</v>
      </c>
      <c r="E1064" s="13" t="s">
        <v>4503</v>
      </c>
      <c r="F1064" s="2">
        <v>7</v>
      </c>
      <c r="G1064" s="15">
        <v>123</v>
      </c>
      <c r="H1064" s="7">
        <f>L1064*'114成績輸入與落點儀表板'!$B$2+M1064*'114成績輸入與落點儀表板'!$B$3+N1064*'114成績輸入與落點儀表板'!$B$4+O1064*'114成績輸入與落點儀表板'!$B$5+P1064*'114成績輸入與落點儀表板'!$B$6+Q1064*'114成績輸入與落點儀表板'!$B$7+R1064*'114成績輸入與落點儀表板'!$B$8+S1064*'114成績輸入與落點儀表板'!$B$9+T1064*'114成績輸入與落點儀表板'!$B$10+U1064*'114成績輸入與落點儀表板'!$B$11+V1064*'114成績輸入與落點儀表板'!$B$12+W1064*'114成績輸入與落點儀表板'!$B$13+X1064*'114成績輸入與落點儀表板'!$B$14+Y1064*'114成績輸入與落點儀表板'!$B$15+Z1064*'114成績輸入與落點儀表板'!$B$16</f>
        <v>0</v>
      </c>
      <c r="I1064" s="8">
        <f t="shared" si="32"/>
        <v>-123</v>
      </c>
      <c r="J1064" s="2" t="str">
        <f t="shared" si="33"/>
        <v>FAIL</v>
      </c>
      <c r="K1064" s="17" t="str">
        <f>IF(AND(IF('114成績輸入與落點儀表板'!$C$2="必須採計",L1064&gt;0,IF('114成績輸入與落點儀表板'!$C$2="不可採計",L1064=0,TRUE)),IF('114成績輸入與落點儀表板'!$C$3="必須採計",M1064&gt;0,IF('114成績輸入與落點儀表板'!$C$3="不可採計",M1064=0,TRUE)),IF('114成績輸入與落點儀表板'!$C$4="必須採計",N1064&gt;0,IF('114成績輸入與落點儀表板'!$C$4="不可採計",N1064=0,TRUE)),IF('114成績輸入與落點儀表板'!$C$5="必須採計",O1064&gt;0,IF('114成績輸入與落點儀表板'!$C$5="不可採計",O1064=0,TRUE)),IF('114成績輸入與落點儀表板'!$C$6="必須採計",P1064&gt;0,IF('114成績輸入與落點儀表板'!$C$6="不可採計",P1064=0,TRUE)),IF('114成績輸入與落點儀表板'!$C$7="必須採計",Q1064&gt;0,IF('114成績輸入與落點儀表板'!$C$7="不可採計",Q1064=0,TRUE)),IF('114成績輸入與落點儀表板'!$C$8="必須採計",R1064&gt;0,IF('114成績輸入與落點儀表板'!$C$8="不可採計",R1064=0,TRUE)),IF('114成績輸入與落點儀表板'!$C$9="必須採計",S1064&gt;0,IF('114成績輸入與落點儀表板'!$C$9="不可採計",S1064=0,TRUE)),IF('114成績輸入與落點儀表板'!$C$10="必須採計",T1064&gt;0,IF('114成績輸入與落點儀表板'!$C$10="不可採計",T1064=0,TRUE)),IF('114成績輸入與落點儀表板'!$C$11="必須採計",U1064&gt;0,IF('114成績輸入與落點儀表板'!$C$11="不可採計",U1064=0,TRUE)),IF('114成績輸入與落點儀表板'!$C$12="必須採計",V1064&gt;0,IF('114成績輸入與落點儀表板'!$C$12="不可採計",V1064=0,TRUE)),IF('114成績輸入與落點儀表板'!$C$13="必須採計",W1064&gt;0,IF('114成績輸入與落點儀表板'!$C$13="不可採計",W1064=0,TRUE)),IF('114成績輸入與落點儀表板'!$C$14="必須採計",X1064&gt;0,IF('114成績輸入與落點儀表板'!$C$14="不可採計",X1064=0,TRUE)),IF('114成績輸入與落點儀表板'!$C$15="必須採計",Y1064&gt;0,IF('114成績輸入與落點儀表板'!$C$15="不可採計",Y1064=0,TRUE)),IF('114成績輸入與落點儀表板'!$C$16="必須採計",Z1064&gt;0,IF('114成績輸入與落點儀表板'!$C$16="不可採計",Z1064=0,TRUE))),"✅ 符合","❌ 不符合")</f>
        <v>✅ 符合</v>
      </c>
      <c r="L1064" s="15">
        <v>1</v>
      </c>
      <c r="M1064" s="15">
        <v>1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0</v>
      </c>
      <c r="T1064" s="15">
        <v>0</v>
      </c>
      <c r="U1064" s="15">
        <v>0</v>
      </c>
      <c r="V1064" s="15">
        <v>0</v>
      </c>
      <c r="W1064" s="15">
        <v>1</v>
      </c>
      <c r="X1064" s="15">
        <v>0</v>
      </c>
      <c r="Y1064" s="15">
        <v>0</v>
      </c>
      <c r="Z1064" s="15">
        <v>0</v>
      </c>
    </row>
    <row r="1065" spans="1:26" ht="15.75" customHeight="1" x14ac:dyDescent="0.3">
      <c r="A1065" s="2" t="s">
        <v>2605</v>
      </c>
      <c r="B1065" s="6" t="s">
        <v>2551</v>
      </c>
      <c r="C1065" s="6" t="s">
        <v>2591</v>
      </c>
      <c r="D1065" s="12" t="s">
        <v>80</v>
      </c>
      <c r="E1065" s="13" t="s">
        <v>2592</v>
      </c>
      <c r="F1065" s="2">
        <v>6</v>
      </c>
      <c r="G1065" s="15">
        <v>132</v>
      </c>
      <c r="H1065" s="7">
        <f>L1065*'114成績輸入與落點儀表板'!$B$2+M1065*'114成績輸入與落點儀表板'!$B$3+N1065*'114成績輸入與落點儀表板'!$B$4+O1065*'114成績輸入與落點儀表板'!$B$5+P1065*'114成績輸入與落點儀表板'!$B$6+Q1065*'114成績輸入與落點儀表板'!$B$7+R1065*'114成績輸入與落點儀表板'!$B$8+S1065*'114成績輸入與落點儀表板'!$B$9+T1065*'114成績輸入與落點儀表板'!$B$10+U1065*'114成績輸入與落點儀表板'!$B$11+V1065*'114成績輸入與落點儀表板'!$B$12+W1065*'114成績輸入與落點儀表板'!$B$13+X1065*'114成績輸入與落點儀表板'!$B$14+Y1065*'114成績輸入與落點儀表板'!$B$15+Z1065*'114成績輸入與落點儀表板'!$B$16</f>
        <v>0</v>
      </c>
      <c r="I1065" s="8">
        <f t="shared" si="32"/>
        <v>-132</v>
      </c>
      <c r="J1065" s="2" t="str">
        <f t="shared" si="33"/>
        <v>FAIL</v>
      </c>
      <c r="K1065" s="17" t="str">
        <f>IF(AND(IF('114成績輸入與落點儀表板'!$C$2="必須採計",L1065&gt;0,IF('114成績輸入與落點儀表板'!$C$2="不可採計",L1065=0,TRUE)),IF('114成績輸入與落點儀表板'!$C$3="必須採計",M1065&gt;0,IF('114成績輸入與落點儀表板'!$C$3="不可採計",M1065=0,TRUE)),IF('114成績輸入與落點儀表板'!$C$4="必須採計",N1065&gt;0,IF('114成績輸入與落點儀表板'!$C$4="不可採計",N1065=0,TRUE)),IF('114成績輸入與落點儀表板'!$C$5="必須採計",O1065&gt;0,IF('114成績輸入與落點儀表板'!$C$5="不可採計",O1065=0,TRUE)),IF('114成績輸入與落點儀表板'!$C$6="必須採計",P1065&gt;0,IF('114成績輸入與落點儀表板'!$C$6="不可採計",P1065=0,TRUE)),IF('114成績輸入與落點儀表板'!$C$7="必須採計",Q1065&gt;0,IF('114成績輸入與落點儀表板'!$C$7="不可採計",Q1065=0,TRUE)),IF('114成績輸入與落點儀表板'!$C$8="必須採計",R1065&gt;0,IF('114成績輸入與落點儀表板'!$C$8="不可採計",R1065=0,TRUE)),IF('114成績輸入與落點儀表板'!$C$9="必須採計",S1065&gt;0,IF('114成績輸入與落點儀表板'!$C$9="不可採計",S1065=0,TRUE)),IF('114成績輸入與落點儀表板'!$C$10="必須採計",T1065&gt;0,IF('114成績輸入與落點儀表板'!$C$10="不可採計",T1065=0,TRUE)),IF('114成績輸入與落點儀表板'!$C$11="必須採計",U1065&gt;0,IF('114成績輸入與落點儀表板'!$C$11="不可採計",U1065=0,TRUE)),IF('114成績輸入與落點儀表板'!$C$12="必須採計",V1065&gt;0,IF('114成績輸入與落點儀表板'!$C$12="不可採計",V1065=0,TRUE)),IF('114成績輸入與落點儀表板'!$C$13="必須採計",W1065&gt;0,IF('114成績輸入與落點儀表板'!$C$13="不可採計",W1065=0,TRUE)),IF('114成績輸入與落點儀表板'!$C$14="必須採計",X1065&gt;0,IF('114成績輸入與落點儀表板'!$C$14="不可採計",X1065=0,TRUE)),IF('114成績輸入與落點儀表板'!$C$15="必須採計",Y1065&gt;0,IF('114成績輸入與落點儀表板'!$C$15="不可採計",Y1065=0,TRUE)),IF('114成績輸入與落點儀表板'!$C$16="必須採計",Z1065&gt;0,IF('114成績輸入與落點儀表板'!$C$16="不可採計",Z1065=0,TRUE))),"✅ 符合","❌ 不符合")</f>
        <v>✅ 符合</v>
      </c>
      <c r="L1065" s="15">
        <v>1</v>
      </c>
      <c r="M1065" s="15">
        <v>1.5</v>
      </c>
      <c r="N1065" s="15">
        <v>0</v>
      </c>
      <c r="O1065" s="15">
        <v>0</v>
      </c>
      <c r="P1065" s="15">
        <v>0</v>
      </c>
      <c r="Q1065" s="15">
        <v>0</v>
      </c>
      <c r="R1065" s="15">
        <v>0</v>
      </c>
      <c r="S1065" s="15">
        <v>0</v>
      </c>
      <c r="T1065" s="15">
        <v>1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0</v>
      </c>
    </row>
    <row r="1066" spans="1:26" ht="15.75" customHeight="1" x14ac:dyDescent="0.3">
      <c r="A1066" s="2" t="s">
        <v>2606</v>
      </c>
      <c r="B1066" s="6" t="s">
        <v>2551</v>
      </c>
      <c r="C1066" s="6" t="s">
        <v>2594</v>
      </c>
      <c r="D1066" s="12" t="s">
        <v>227</v>
      </c>
      <c r="E1066" s="13" t="s">
        <v>2595</v>
      </c>
      <c r="F1066" s="2">
        <v>11</v>
      </c>
      <c r="G1066" s="15">
        <v>219</v>
      </c>
      <c r="H1066" s="7">
        <f>L1066*'114成績輸入與落點儀表板'!$B$2+M1066*'114成績輸入與落點儀表板'!$B$3+N1066*'114成績輸入與落點儀表板'!$B$4+O1066*'114成績輸入與落點儀表板'!$B$5+P1066*'114成績輸入與落點儀表板'!$B$6+Q1066*'114成績輸入與落點儀表板'!$B$7+R1066*'114成績輸入與落點儀表板'!$B$8+S1066*'114成績輸入與落點儀表板'!$B$9+T1066*'114成績輸入與落點儀表板'!$B$10+U1066*'114成績輸入與落點儀表板'!$B$11+V1066*'114成績輸入與落點儀表板'!$B$12+W1066*'114成績輸入與落點儀表板'!$B$13+X1066*'114成績輸入與落點儀表板'!$B$14+Y1066*'114成績輸入與落點儀表板'!$B$15+Z1066*'114成績輸入與落點儀表板'!$B$16</f>
        <v>0</v>
      </c>
      <c r="I1066" s="8">
        <f t="shared" si="32"/>
        <v>-219</v>
      </c>
      <c r="J1066" s="2" t="str">
        <f t="shared" si="33"/>
        <v>FAIL</v>
      </c>
      <c r="K1066" s="17" t="str">
        <f>IF(AND(IF('114成績輸入與落點儀表板'!$C$2="必須採計",L1066&gt;0,IF('114成績輸入與落點儀表板'!$C$2="不可採計",L1066=0,TRUE)),IF('114成績輸入與落點儀表板'!$C$3="必須採計",M1066&gt;0,IF('114成績輸入與落點儀表板'!$C$3="不可採計",M1066=0,TRUE)),IF('114成績輸入與落點儀表板'!$C$4="必須採計",N1066&gt;0,IF('114成績輸入與落點儀表板'!$C$4="不可採計",N1066=0,TRUE)),IF('114成績輸入與落點儀表板'!$C$5="必須採計",O1066&gt;0,IF('114成績輸入與落點儀表板'!$C$5="不可採計",O1066=0,TRUE)),IF('114成績輸入與落點儀表板'!$C$6="必須採計",P1066&gt;0,IF('114成績輸入與落點儀表板'!$C$6="不可採計",P1066=0,TRUE)),IF('114成績輸入與落點儀表板'!$C$7="必須採計",Q1066&gt;0,IF('114成績輸入與落點儀表板'!$C$7="不可採計",Q1066=0,TRUE)),IF('114成績輸入與落點儀表板'!$C$8="必須採計",R1066&gt;0,IF('114成績輸入與落點儀表板'!$C$8="不可採計",R1066=0,TRUE)),IF('114成績輸入與落點儀表板'!$C$9="必須採計",S1066&gt;0,IF('114成績輸入與落點儀表板'!$C$9="不可採計",S1066=0,TRUE)),IF('114成績輸入與落點儀表板'!$C$10="必須採計",T1066&gt;0,IF('114成績輸入與落點儀表板'!$C$10="不可採計",T1066=0,TRUE)),IF('114成績輸入與落點儀表板'!$C$11="必須採計",U1066&gt;0,IF('114成績輸入與落點儀表板'!$C$11="不可採計",U1066=0,TRUE)),IF('114成績輸入與落點儀表板'!$C$12="必須採計",V1066&gt;0,IF('114成績輸入與落點儀表板'!$C$12="不可採計",V1066=0,TRUE)),IF('114成績輸入與落點儀表板'!$C$13="必須採計",W1066&gt;0,IF('114成績輸入與落點儀表板'!$C$13="不可採計",W1066=0,TRUE)),IF('114成績輸入與落點儀表板'!$C$14="必須採計",X1066&gt;0,IF('114成績輸入與落點儀表板'!$C$14="不可採計",X1066=0,TRUE)),IF('114成績輸入與落點儀表板'!$C$15="必須採計",Y1066&gt;0,IF('114成績輸入與落點儀表板'!$C$15="不可採計",Y1066=0,TRUE)),IF('114成績輸入與落點儀表板'!$C$16="必須採計",Z1066&gt;0,IF('114成績輸入與落點儀表板'!$C$16="不可採計",Z1066=0,TRUE))),"✅ 符合","❌ 不符合")</f>
        <v>✅ 符合</v>
      </c>
      <c r="L1066" s="15">
        <v>1</v>
      </c>
      <c r="M1066" s="15">
        <v>2</v>
      </c>
      <c r="N1066" s="15">
        <v>0</v>
      </c>
      <c r="O1066" s="15">
        <v>0</v>
      </c>
      <c r="P1066" s="15">
        <v>0</v>
      </c>
      <c r="Q1066" s="15">
        <v>0</v>
      </c>
      <c r="R1066" s="15">
        <v>0</v>
      </c>
      <c r="S1066" s="15">
        <v>0</v>
      </c>
      <c r="T1066" s="15">
        <v>0</v>
      </c>
      <c r="U1066" s="15">
        <v>0</v>
      </c>
      <c r="V1066" s="15">
        <v>2</v>
      </c>
      <c r="W1066" s="15">
        <v>0</v>
      </c>
      <c r="X1066" s="15">
        <v>0</v>
      </c>
      <c r="Y1066" s="15">
        <v>0</v>
      </c>
      <c r="Z1066" s="15">
        <v>0</v>
      </c>
    </row>
    <row r="1067" spans="1:26" ht="15.75" customHeight="1" x14ac:dyDescent="0.3">
      <c r="A1067" s="2" t="s">
        <v>2608</v>
      </c>
      <c r="B1067" s="6" t="s">
        <v>2551</v>
      </c>
      <c r="C1067" s="6" t="s">
        <v>4504</v>
      </c>
      <c r="D1067" s="12" t="s">
        <v>121</v>
      </c>
      <c r="E1067" s="13" t="s">
        <v>2628</v>
      </c>
      <c r="F1067" s="2">
        <v>13</v>
      </c>
      <c r="G1067" s="15">
        <v>237</v>
      </c>
      <c r="H1067" s="7">
        <f>L1067*'114成績輸入與落點儀表板'!$B$2+M1067*'114成績輸入與落點儀表板'!$B$3+N1067*'114成績輸入與落點儀表板'!$B$4+O1067*'114成績輸入與落點儀表板'!$B$5+P1067*'114成績輸入與落點儀表板'!$B$6+Q1067*'114成績輸入與落點儀表板'!$B$7+R1067*'114成績輸入與落點儀表板'!$B$8+S1067*'114成績輸入與落點儀表板'!$B$9+T1067*'114成績輸入與落點儀表板'!$B$10+U1067*'114成績輸入與落點儀表板'!$B$11+V1067*'114成績輸入與落點儀表板'!$B$12+W1067*'114成績輸入與落點儀表板'!$B$13+X1067*'114成績輸入與落點儀表板'!$B$14+Y1067*'114成績輸入與落點儀表板'!$B$15+Z1067*'114成績輸入與落點儀表板'!$B$16</f>
        <v>0</v>
      </c>
      <c r="I1067" s="8">
        <f t="shared" si="32"/>
        <v>-237</v>
      </c>
      <c r="J1067" s="2" t="str">
        <f t="shared" si="33"/>
        <v>FAIL</v>
      </c>
      <c r="K1067" s="17" t="str">
        <f>IF(AND(IF('114成績輸入與落點儀表板'!$C$2="必須採計",L1067&gt;0,IF('114成績輸入與落點儀表板'!$C$2="不可採計",L1067=0,TRUE)),IF('114成績輸入與落點儀表板'!$C$3="必須採計",M1067&gt;0,IF('114成績輸入與落點儀表板'!$C$3="不可採計",M1067=0,TRUE)),IF('114成績輸入與落點儀表板'!$C$4="必須採計",N1067&gt;0,IF('114成績輸入與落點儀表板'!$C$4="不可採計",N1067=0,TRUE)),IF('114成績輸入與落點儀表板'!$C$5="必須採計",O1067&gt;0,IF('114成績輸入與落點儀表板'!$C$5="不可採計",O1067=0,TRUE)),IF('114成績輸入與落點儀表板'!$C$6="必須採計",P1067&gt;0,IF('114成績輸入與落點儀表板'!$C$6="不可採計",P1067=0,TRUE)),IF('114成績輸入與落點儀表板'!$C$7="必須採計",Q1067&gt;0,IF('114成績輸入與落點儀表板'!$C$7="不可採計",Q1067=0,TRUE)),IF('114成績輸入與落點儀表板'!$C$8="必須採計",R1067&gt;0,IF('114成績輸入與落點儀表板'!$C$8="不可採計",R1067=0,TRUE)),IF('114成績輸入與落點儀表板'!$C$9="必須採計",S1067&gt;0,IF('114成績輸入與落點儀表板'!$C$9="不可採計",S1067=0,TRUE)),IF('114成績輸入與落點儀表板'!$C$10="必須採計",T1067&gt;0,IF('114成績輸入與落點儀表板'!$C$10="不可採計",T1067=0,TRUE)),IF('114成績輸入與落點儀表板'!$C$11="必須採計",U1067&gt;0,IF('114成績輸入與落點儀表板'!$C$11="不可採計",U1067=0,TRUE)),IF('114成績輸入與落點儀表板'!$C$12="必須採計",V1067&gt;0,IF('114成績輸入與落點儀表板'!$C$12="不可採計",V1067=0,TRUE)),IF('114成績輸入與落點儀表板'!$C$13="必須採計",W1067&gt;0,IF('114成績輸入與落點儀表板'!$C$13="不可採計",W1067=0,TRUE)),IF('114成績輸入與落點儀表板'!$C$14="必須採計",X1067&gt;0,IF('114成績輸入與落點儀表板'!$C$14="不可採計",X1067=0,TRUE)),IF('114成績輸入與落點儀表板'!$C$15="必須採計",Y1067&gt;0,IF('114成績輸入與落點儀表板'!$C$15="不可採計",Y1067=0,TRUE)),IF('114成績輸入與落點儀表板'!$C$16="必須採計",Z1067&gt;0,IF('114成績輸入與落點儀表板'!$C$16="不可採計",Z1067=0,TRUE))),"✅ 符合","❌ 不符合")</f>
        <v>✅ 符合</v>
      </c>
      <c r="L1067" s="15">
        <v>1</v>
      </c>
      <c r="M1067" s="15">
        <v>2</v>
      </c>
      <c r="N1067" s="15">
        <v>0</v>
      </c>
      <c r="O1067" s="15">
        <v>0</v>
      </c>
      <c r="P1067" s="15">
        <v>0</v>
      </c>
      <c r="Q1067" s="15">
        <v>2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1</v>
      </c>
      <c r="X1067" s="15">
        <v>0</v>
      </c>
      <c r="Y1067" s="15">
        <v>0</v>
      </c>
      <c r="Z1067" s="15">
        <v>0</v>
      </c>
    </row>
    <row r="1068" spans="1:26" ht="15.75" customHeight="1" x14ac:dyDescent="0.3">
      <c r="A1068" s="2" t="s">
        <v>2610</v>
      </c>
      <c r="B1068" s="6" t="s">
        <v>2551</v>
      </c>
      <c r="C1068" s="6" t="s">
        <v>2599</v>
      </c>
      <c r="D1068" s="12" t="s">
        <v>227</v>
      </c>
      <c r="E1068" s="13" t="s">
        <v>4505</v>
      </c>
      <c r="F1068" s="2">
        <v>18</v>
      </c>
      <c r="G1068" s="15">
        <v>223</v>
      </c>
      <c r="H1068" s="7">
        <f>L1068*'114成績輸入與落點儀表板'!$B$2+M1068*'114成績輸入與落點儀表板'!$B$3+N1068*'114成績輸入與落點儀表板'!$B$4+O1068*'114成績輸入與落點儀表板'!$B$5+P1068*'114成績輸入與落點儀表板'!$B$6+Q1068*'114成績輸入與落點儀表板'!$B$7+R1068*'114成績輸入與落點儀表板'!$B$8+S1068*'114成績輸入與落點儀表板'!$B$9+T1068*'114成績輸入與落點儀表板'!$B$10+U1068*'114成績輸入與落點儀表板'!$B$11+V1068*'114成績輸入與落點儀表板'!$B$12+W1068*'114成績輸入與落點儀表板'!$B$13+X1068*'114成績輸入與落點儀表板'!$B$14+Y1068*'114成績輸入與落點儀表板'!$B$15+Z1068*'114成績輸入與落點儀表板'!$B$16</f>
        <v>0</v>
      </c>
      <c r="I1068" s="8">
        <f t="shared" si="32"/>
        <v>-223</v>
      </c>
      <c r="J1068" s="2" t="str">
        <f t="shared" si="33"/>
        <v>FAIL</v>
      </c>
      <c r="K1068" s="17" t="str">
        <f>IF(AND(IF('114成績輸入與落點儀表板'!$C$2="必須採計",L1068&gt;0,IF('114成績輸入與落點儀表板'!$C$2="不可採計",L1068=0,TRUE)),IF('114成績輸入與落點儀表板'!$C$3="必須採計",M1068&gt;0,IF('114成績輸入與落點儀表板'!$C$3="不可採計",M1068=0,TRUE)),IF('114成績輸入與落點儀表板'!$C$4="必須採計",N1068&gt;0,IF('114成績輸入與落點儀表板'!$C$4="不可採計",N1068=0,TRUE)),IF('114成績輸入與落點儀表板'!$C$5="必須採計",O1068&gt;0,IF('114成績輸入與落點儀表板'!$C$5="不可採計",O1068=0,TRUE)),IF('114成績輸入與落點儀表板'!$C$6="必須採計",P1068&gt;0,IF('114成績輸入與落點儀表板'!$C$6="不可採計",P1068=0,TRUE)),IF('114成績輸入與落點儀表板'!$C$7="必須採計",Q1068&gt;0,IF('114成績輸入與落點儀表板'!$C$7="不可採計",Q1068=0,TRUE)),IF('114成績輸入與落點儀表板'!$C$8="必須採計",R1068&gt;0,IF('114成績輸入與落點儀表板'!$C$8="不可採計",R1068=0,TRUE)),IF('114成績輸入與落點儀表板'!$C$9="必須採計",S1068&gt;0,IF('114成績輸入與落點儀表板'!$C$9="不可採計",S1068=0,TRUE)),IF('114成績輸入與落點儀表板'!$C$10="必須採計",T1068&gt;0,IF('114成績輸入與落點儀表板'!$C$10="不可採計",T1068=0,TRUE)),IF('114成績輸入與落點儀表板'!$C$11="必須採計",U1068&gt;0,IF('114成績輸入與落點儀表板'!$C$11="不可採計",U1068=0,TRUE)),IF('114成績輸入與落點儀表板'!$C$12="必須採計",V1068&gt;0,IF('114成績輸入與落點儀表板'!$C$12="不可採計",V1068=0,TRUE)),IF('114成績輸入與落點儀表板'!$C$13="必須採計",W1068&gt;0,IF('114成績輸入與落點儀表板'!$C$13="不可採計",W1068=0,TRUE)),IF('114成績輸入與落點儀表板'!$C$14="必須採計",X1068&gt;0,IF('114成績輸入與落點儀表板'!$C$14="不可採計",X1068=0,TRUE)),IF('114成績輸入與落點儀表板'!$C$15="必須採計",Y1068&gt;0,IF('114成績輸入與落點儀表板'!$C$15="不可採計",Y1068=0,TRUE)),IF('114成績輸入與落點儀表板'!$C$16="必須採計",Z1068&gt;0,IF('114成績輸入與落點儀表板'!$C$16="不可採計",Z1068=0,TRUE))),"✅ 符合","❌ 不符合")</f>
        <v>✅ 符合</v>
      </c>
      <c r="L1068" s="15">
        <v>1.5</v>
      </c>
      <c r="M1068" s="15">
        <v>2</v>
      </c>
      <c r="N1068" s="15">
        <v>1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2</v>
      </c>
      <c r="U1068" s="15">
        <v>0</v>
      </c>
      <c r="V1068" s="15">
        <v>0</v>
      </c>
      <c r="W1068" s="15">
        <v>0</v>
      </c>
      <c r="X1068" s="15">
        <v>0</v>
      </c>
      <c r="Y1068" s="15">
        <v>0</v>
      </c>
      <c r="Z1068" s="15">
        <v>0</v>
      </c>
    </row>
    <row r="1069" spans="1:26" ht="15.75" customHeight="1" x14ac:dyDescent="0.3">
      <c r="A1069" s="2" t="s">
        <v>2611</v>
      </c>
      <c r="B1069" s="6" t="s">
        <v>2602</v>
      </c>
      <c r="C1069" s="6" t="s">
        <v>265</v>
      </c>
      <c r="D1069" s="12" t="s">
        <v>266</v>
      </c>
      <c r="E1069" s="13" t="s">
        <v>2639</v>
      </c>
      <c r="F1069" s="2">
        <v>39</v>
      </c>
      <c r="G1069" s="15">
        <v>195.5</v>
      </c>
      <c r="H1069" s="7">
        <f>L1069*'114成績輸入與落點儀表板'!$B$2+M1069*'114成績輸入與落點儀表板'!$B$3+N1069*'114成績輸入與落點儀表板'!$B$4+O1069*'114成績輸入與落點儀表板'!$B$5+P1069*'114成績輸入與落點儀表板'!$B$6+Q1069*'114成績輸入與落點儀表板'!$B$7+R1069*'114成績輸入與落點儀表板'!$B$8+S1069*'114成績輸入與落點儀表板'!$B$9+T1069*'114成績輸入與落點儀表板'!$B$10+U1069*'114成績輸入與落點儀表板'!$B$11+V1069*'114成績輸入與落點儀表板'!$B$12+W1069*'114成績輸入與落點儀表板'!$B$13+X1069*'114成績輸入與落點儀表板'!$B$14+Y1069*'114成績輸入與落點儀表板'!$B$15+Z1069*'114成績輸入與落點儀表板'!$B$16</f>
        <v>0</v>
      </c>
      <c r="I1069" s="8">
        <f t="shared" si="32"/>
        <v>-195.5</v>
      </c>
      <c r="J1069" s="2" t="str">
        <f t="shared" si="33"/>
        <v>FAIL</v>
      </c>
      <c r="K1069" s="17" t="str">
        <f>IF(AND(IF('114成績輸入與落點儀表板'!$C$2="必須採計",L1069&gt;0,IF('114成績輸入與落點儀表板'!$C$2="不可採計",L1069=0,TRUE)),IF('114成績輸入與落點儀表板'!$C$3="必須採計",M1069&gt;0,IF('114成績輸入與落點儀表板'!$C$3="不可採計",M1069=0,TRUE)),IF('114成績輸入與落點儀表板'!$C$4="必須採計",N1069&gt;0,IF('114成績輸入與落點儀表板'!$C$4="不可採計",N1069=0,TRUE)),IF('114成績輸入與落點儀表板'!$C$5="必須採計",O1069&gt;0,IF('114成績輸入與落點儀表板'!$C$5="不可採計",O1069=0,TRUE)),IF('114成績輸入與落點儀表板'!$C$6="必須採計",P1069&gt;0,IF('114成績輸入與落點儀表板'!$C$6="不可採計",P1069=0,TRUE)),IF('114成績輸入與落點儀表板'!$C$7="必須採計",Q1069&gt;0,IF('114成績輸入與落點儀表板'!$C$7="不可採計",Q1069=0,TRUE)),IF('114成績輸入與落點儀表板'!$C$8="必須採計",R1069&gt;0,IF('114成績輸入與落點儀表板'!$C$8="不可採計",R1069=0,TRUE)),IF('114成績輸入與落點儀表板'!$C$9="必須採計",S1069&gt;0,IF('114成績輸入與落點儀表板'!$C$9="不可採計",S1069=0,TRUE)),IF('114成績輸入與落點儀表板'!$C$10="必須採計",T1069&gt;0,IF('114成績輸入與落點儀表板'!$C$10="不可採計",T1069=0,TRUE)),IF('114成績輸入與落點儀表板'!$C$11="必須採計",U1069&gt;0,IF('114成績輸入與落點儀表板'!$C$11="不可採計",U1069=0,TRUE)),IF('114成績輸入與落點儀表板'!$C$12="必須採計",V1069&gt;0,IF('114成績輸入與落點儀表板'!$C$12="不可採計",V1069=0,TRUE)),IF('114成績輸入與落點儀表板'!$C$13="必須採計",W1069&gt;0,IF('114成績輸入與落點儀表板'!$C$13="不可採計",W1069=0,TRUE)),IF('114成績輸入與落點儀表板'!$C$14="必須採計",X1069&gt;0,IF('114成績輸入與落點儀表板'!$C$14="不可採計",X1069=0,TRUE)),IF('114成績輸入與落點儀表板'!$C$15="必須採計",Y1069&gt;0,IF('114成績輸入與落點儀表板'!$C$15="不可採計",Y1069=0,TRUE)),IF('114成績輸入與落點儀表板'!$C$16="必須採計",Z1069&gt;0,IF('114成績輸入與落點儀表板'!$C$16="不可採計",Z1069=0,TRUE))),"✅ 符合","❌ 不符合")</f>
        <v>✅ 符合</v>
      </c>
      <c r="L1069" s="15">
        <v>2</v>
      </c>
      <c r="M1069" s="15">
        <v>2</v>
      </c>
      <c r="N1069" s="15">
        <v>0</v>
      </c>
      <c r="O1069" s="15">
        <v>0</v>
      </c>
      <c r="P1069" s="15">
        <v>0</v>
      </c>
      <c r="Q1069" s="15">
        <v>1.5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1</v>
      </c>
      <c r="X1069" s="15">
        <v>0</v>
      </c>
      <c r="Y1069" s="15">
        <v>0</v>
      </c>
      <c r="Z1069" s="15">
        <v>0</v>
      </c>
    </row>
    <row r="1070" spans="1:26" ht="15.75" customHeight="1" x14ac:dyDescent="0.3">
      <c r="A1070" s="2" t="s">
        <v>2613</v>
      </c>
      <c r="B1070" s="6" t="s">
        <v>2602</v>
      </c>
      <c r="C1070" s="6" t="s">
        <v>1029</v>
      </c>
      <c r="D1070" s="12" t="s">
        <v>266</v>
      </c>
      <c r="E1070" s="13" t="s">
        <v>4331</v>
      </c>
      <c r="F1070" s="2">
        <v>19</v>
      </c>
      <c r="G1070" s="15">
        <v>178</v>
      </c>
      <c r="H1070" s="7">
        <f>L1070*'114成績輸入與落點儀表板'!$B$2+M1070*'114成績輸入與落點儀表板'!$B$3+N1070*'114成績輸入與落點儀表板'!$B$4+O1070*'114成績輸入與落點儀表板'!$B$5+P1070*'114成績輸入與落點儀表板'!$B$6+Q1070*'114成績輸入與落點儀表板'!$B$7+R1070*'114成績輸入與落點儀表板'!$B$8+S1070*'114成績輸入與落點儀表板'!$B$9+T1070*'114成績輸入與落點儀表板'!$B$10+U1070*'114成績輸入與落點儀表板'!$B$11+V1070*'114成績輸入與落點儀表板'!$B$12+W1070*'114成績輸入與落點儀表板'!$B$13+X1070*'114成績輸入與落點儀表板'!$B$14+Y1070*'114成績輸入與落點儀表板'!$B$15+Z1070*'114成績輸入與落點儀表板'!$B$16</f>
        <v>0</v>
      </c>
      <c r="I1070" s="8">
        <f t="shared" si="32"/>
        <v>-178</v>
      </c>
      <c r="J1070" s="2" t="str">
        <f t="shared" si="33"/>
        <v>FAIL</v>
      </c>
      <c r="K1070" s="17" t="str">
        <f>IF(AND(IF('114成績輸入與落點儀表板'!$C$2="必須採計",L1070&gt;0,IF('114成績輸入與落點儀表板'!$C$2="不可採計",L1070=0,TRUE)),IF('114成績輸入與落點儀表板'!$C$3="必須採計",M1070&gt;0,IF('114成績輸入與落點儀表板'!$C$3="不可採計",M1070=0,TRUE)),IF('114成績輸入與落點儀表板'!$C$4="必須採計",N1070&gt;0,IF('114成績輸入與落點儀表板'!$C$4="不可採計",N1070=0,TRUE)),IF('114成績輸入與落點儀表板'!$C$5="必須採計",O1070&gt;0,IF('114成績輸入與落點儀表板'!$C$5="不可採計",O1070=0,TRUE)),IF('114成績輸入與落點儀表板'!$C$6="必須採計",P1070&gt;0,IF('114成績輸入與落點儀表板'!$C$6="不可採計",P1070=0,TRUE)),IF('114成績輸入與落點儀表板'!$C$7="必須採計",Q1070&gt;0,IF('114成績輸入與落點儀表板'!$C$7="不可採計",Q1070=0,TRUE)),IF('114成績輸入與落點儀表板'!$C$8="必須採計",R1070&gt;0,IF('114成績輸入與落點儀表板'!$C$8="不可採計",R1070=0,TRUE)),IF('114成績輸入與落點儀表板'!$C$9="必須採計",S1070&gt;0,IF('114成績輸入與落點儀表板'!$C$9="不可採計",S1070=0,TRUE)),IF('114成績輸入與落點儀表板'!$C$10="必須採計",T1070&gt;0,IF('114成績輸入與落點儀表板'!$C$10="不可採計",T1070=0,TRUE)),IF('114成績輸入與落點儀表板'!$C$11="必須採計",U1070&gt;0,IF('114成績輸入與落點儀表板'!$C$11="不可採計",U1070=0,TRUE)),IF('114成績輸入與落點儀表板'!$C$12="必須採計",V1070&gt;0,IF('114成績輸入與落點儀表板'!$C$12="不可採計",V1070=0,TRUE)),IF('114成績輸入與落點儀表板'!$C$13="必須採計",W1070&gt;0,IF('114成績輸入與落點儀表板'!$C$13="不可採計",W1070=0,TRUE)),IF('114成績輸入與落點儀表板'!$C$14="必須採計",X1070&gt;0,IF('114成績輸入與落點儀表板'!$C$14="不可採計",X1070=0,TRUE)),IF('114成績輸入與落點儀表板'!$C$15="必須採計",Y1070&gt;0,IF('114成績輸入與落點儀表板'!$C$15="不可採計",Y1070=0,TRUE)),IF('114成績輸入與落點儀表板'!$C$16="必須採計",Z1070&gt;0,IF('114成績輸入與落點儀表板'!$C$16="不可採計",Z1070=0,TRUE))),"✅ 符合","❌ 不符合")</f>
        <v>✅ 符合</v>
      </c>
      <c r="L1070" s="15">
        <v>2</v>
      </c>
      <c r="M1070" s="15">
        <v>0</v>
      </c>
      <c r="N1070" s="15">
        <v>0</v>
      </c>
      <c r="O1070" s="15">
        <v>0</v>
      </c>
      <c r="P1070" s="15">
        <v>0</v>
      </c>
      <c r="Q1070" s="15">
        <v>1</v>
      </c>
      <c r="R1070" s="15">
        <v>0</v>
      </c>
      <c r="S1070" s="15">
        <v>0</v>
      </c>
      <c r="T1070" s="15">
        <v>0</v>
      </c>
      <c r="U1070" s="15">
        <v>0</v>
      </c>
      <c r="V1070" s="15">
        <v>0</v>
      </c>
      <c r="W1070" s="15">
        <v>2</v>
      </c>
      <c r="X1070" s="15">
        <v>0</v>
      </c>
      <c r="Y1070" s="15">
        <v>0</v>
      </c>
      <c r="Z1070" s="15">
        <v>0</v>
      </c>
    </row>
    <row r="1071" spans="1:26" ht="15.75" customHeight="1" x14ac:dyDescent="0.3">
      <c r="A1071" s="2" t="s">
        <v>2616</v>
      </c>
      <c r="B1071" s="13" t="s">
        <v>2602</v>
      </c>
      <c r="C1071" s="13" t="s">
        <v>287</v>
      </c>
      <c r="D1071" s="12" t="s">
        <v>266</v>
      </c>
      <c r="E1071" s="13" t="s">
        <v>4488</v>
      </c>
      <c r="F1071" s="2">
        <v>2</v>
      </c>
      <c r="G1071" s="15">
        <v>154</v>
      </c>
      <c r="H1071" s="7">
        <f>L1071*'114成績輸入與落點儀表板'!$B$2+M1071*'114成績輸入與落點儀表板'!$B$3+N1071*'114成績輸入與落點儀表板'!$B$4+O1071*'114成績輸入與落點儀表板'!$B$5+P1071*'114成績輸入與落點儀表板'!$B$6+Q1071*'114成績輸入與落點儀表板'!$B$7+R1071*'114成績輸入與落點儀表板'!$B$8+S1071*'114成績輸入與落點儀表板'!$B$9+T1071*'114成績輸入與落點儀表板'!$B$10+U1071*'114成績輸入與落點儀表板'!$B$11+V1071*'114成績輸入與落點儀表板'!$B$12+W1071*'114成績輸入與落點儀表板'!$B$13+X1071*'114成績輸入與落點儀表板'!$B$14+Y1071*'114成績輸入與落點儀表板'!$B$15+Z1071*'114成績輸入與落點儀表板'!$B$16</f>
        <v>0</v>
      </c>
      <c r="I1071" s="8">
        <f t="shared" si="32"/>
        <v>-154</v>
      </c>
      <c r="J1071" s="2" t="str">
        <f t="shared" si="33"/>
        <v>FAIL</v>
      </c>
      <c r="K1071" s="17" t="str">
        <f>IF(AND(IF('114成績輸入與落點儀表板'!$C$2="必須採計",L1071&gt;0,IF('114成績輸入與落點儀表板'!$C$2="不可採計",L1071=0,TRUE)),IF('114成績輸入與落點儀表板'!$C$3="必須採計",M1071&gt;0,IF('114成績輸入與落點儀表板'!$C$3="不可採計",M1071=0,TRUE)),IF('114成績輸入與落點儀表板'!$C$4="必須採計",N1071&gt;0,IF('114成績輸入與落點儀表板'!$C$4="不可採計",N1071=0,TRUE)),IF('114成績輸入與落點儀表板'!$C$5="必須採計",O1071&gt;0,IF('114成績輸入與落點儀表板'!$C$5="不可採計",O1071=0,TRUE)),IF('114成績輸入與落點儀表板'!$C$6="必須採計",P1071&gt;0,IF('114成績輸入與落點儀表板'!$C$6="不可採計",P1071=0,TRUE)),IF('114成績輸入與落點儀表板'!$C$7="必須採計",Q1071&gt;0,IF('114成績輸入與落點儀表板'!$C$7="不可採計",Q1071=0,TRUE)),IF('114成績輸入與落點儀表板'!$C$8="必須採計",R1071&gt;0,IF('114成績輸入與落點儀表板'!$C$8="不可採計",R1071=0,TRUE)),IF('114成績輸入與落點儀表板'!$C$9="必須採計",S1071&gt;0,IF('114成績輸入與落點儀表板'!$C$9="不可採計",S1071=0,TRUE)),IF('114成績輸入與落點儀表板'!$C$10="必須採計",T1071&gt;0,IF('114成績輸入與落點儀表板'!$C$10="不可採計",T1071=0,TRUE)),IF('114成績輸入與落點儀表板'!$C$11="必須採計",U1071&gt;0,IF('114成績輸入與落點儀表板'!$C$11="不可採計",U1071=0,TRUE)),IF('114成績輸入與落點儀表板'!$C$12="必須採計",V1071&gt;0,IF('114成績輸入與落點儀表板'!$C$12="不可採計",V1071=0,TRUE)),IF('114成績輸入與落點儀表板'!$C$13="必須採計",W1071&gt;0,IF('114成績輸入與落點儀表板'!$C$13="不可採計",W1071=0,TRUE)),IF('114成績輸入與落點儀表板'!$C$14="必須採計",X1071&gt;0,IF('114成績輸入與落點儀表板'!$C$14="不可採計",X1071=0,TRUE)),IF('114成績輸入與落點儀表板'!$C$15="必須採計",Y1071&gt;0,IF('114成績輸入與落點儀表板'!$C$15="不可採計",Y1071=0,TRUE)),IF('114成績輸入與落點儀表板'!$C$16="必須採計",Z1071&gt;0,IF('114成績輸入與落點儀表板'!$C$16="不可採計",Z1071=0,TRUE))),"✅ 符合","❌ 不符合")</f>
        <v>✅ 符合</v>
      </c>
      <c r="L1071" s="15">
        <v>2</v>
      </c>
      <c r="M1071" s="15">
        <v>0</v>
      </c>
      <c r="N1071" s="15">
        <v>0</v>
      </c>
      <c r="O1071" s="15">
        <v>0</v>
      </c>
      <c r="P1071" s="15">
        <v>0</v>
      </c>
      <c r="Q1071" s="15">
        <v>1</v>
      </c>
      <c r="R1071" s="15">
        <v>0</v>
      </c>
      <c r="S1071" s="15">
        <v>0</v>
      </c>
      <c r="T1071" s="15">
        <v>0</v>
      </c>
      <c r="U1071" s="15">
        <v>0</v>
      </c>
      <c r="V1071" s="15">
        <v>0</v>
      </c>
      <c r="W1071" s="15">
        <v>1</v>
      </c>
      <c r="X1071" s="15">
        <v>0</v>
      </c>
      <c r="Y1071" s="15">
        <v>0</v>
      </c>
      <c r="Z1071" s="15">
        <v>0</v>
      </c>
    </row>
    <row r="1072" spans="1:26" ht="15.75" customHeight="1" x14ac:dyDescent="0.3">
      <c r="A1072" s="2" t="s">
        <v>2618</v>
      </c>
      <c r="B1072" s="13" t="s">
        <v>2602</v>
      </c>
      <c r="C1072" s="13" t="s">
        <v>269</v>
      </c>
      <c r="D1072" s="12" t="s">
        <v>99</v>
      </c>
      <c r="E1072" s="13" t="s">
        <v>2607</v>
      </c>
      <c r="F1072" s="2">
        <v>25</v>
      </c>
      <c r="G1072" s="15">
        <v>159</v>
      </c>
      <c r="H1072" s="7">
        <f>L1072*'114成績輸入與落點儀表板'!$B$2+M1072*'114成績輸入與落點儀表板'!$B$3+N1072*'114成績輸入與落點儀表板'!$B$4+O1072*'114成績輸入與落點儀表板'!$B$5+P1072*'114成績輸入與落點儀表板'!$B$6+Q1072*'114成績輸入與落點儀表板'!$B$7+R1072*'114成績輸入與落點儀表板'!$B$8+S1072*'114成績輸入與落點儀表板'!$B$9+T1072*'114成績輸入與落點儀表板'!$B$10+U1072*'114成績輸入與落點儀表板'!$B$11+V1072*'114成績輸入與落點儀表板'!$B$12+W1072*'114成績輸入與落點儀表板'!$B$13+X1072*'114成績輸入與落點儀表板'!$B$14+Y1072*'114成績輸入與落點儀表板'!$B$15+Z1072*'114成績輸入與落點儀表板'!$B$16</f>
        <v>0</v>
      </c>
      <c r="I1072" s="8">
        <f t="shared" si="32"/>
        <v>-159</v>
      </c>
      <c r="J1072" s="2" t="str">
        <f t="shared" si="33"/>
        <v>FAIL</v>
      </c>
      <c r="K1072" s="17" t="str">
        <f>IF(AND(IF('114成績輸入與落點儀表板'!$C$2="必須採計",L1072&gt;0,IF('114成績輸入與落點儀表板'!$C$2="不可採計",L1072=0,TRUE)),IF('114成績輸入與落點儀表板'!$C$3="必須採計",M1072&gt;0,IF('114成績輸入與落點儀表板'!$C$3="不可採計",M1072=0,TRUE)),IF('114成績輸入與落點儀表板'!$C$4="必須採計",N1072&gt;0,IF('114成績輸入與落點儀表板'!$C$4="不可採計",N1072=0,TRUE)),IF('114成績輸入與落點儀表板'!$C$5="必須採計",O1072&gt;0,IF('114成績輸入與落點儀表板'!$C$5="不可採計",O1072=0,TRUE)),IF('114成績輸入與落點儀表板'!$C$6="必須採計",P1072&gt;0,IF('114成績輸入與落點儀表板'!$C$6="不可採計",P1072=0,TRUE)),IF('114成績輸入與落點儀表板'!$C$7="必須採計",Q1072&gt;0,IF('114成績輸入與落點儀表板'!$C$7="不可採計",Q1072=0,TRUE)),IF('114成績輸入與落點儀表板'!$C$8="必須採計",R1072&gt;0,IF('114成績輸入與落點儀表板'!$C$8="不可採計",R1072=0,TRUE)),IF('114成績輸入與落點儀表板'!$C$9="必須採計",S1072&gt;0,IF('114成績輸入與落點儀表板'!$C$9="不可採計",S1072=0,TRUE)),IF('114成績輸入與落點儀表板'!$C$10="必須採計",T1072&gt;0,IF('114成績輸入與落點儀表板'!$C$10="不可採計",T1072=0,TRUE)),IF('114成績輸入與落點儀表板'!$C$11="必須採計",U1072&gt;0,IF('114成績輸入與落點儀表板'!$C$11="不可採計",U1072=0,TRUE)),IF('114成績輸入與落點儀表板'!$C$12="必須採計",V1072&gt;0,IF('114成績輸入與落點儀表板'!$C$12="不可採計",V1072=0,TRUE)),IF('114成績輸入與落點儀表板'!$C$13="必須採計",W1072&gt;0,IF('114成績輸入與落點儀表板'!$C$13="不可採計",W1072=0,TRUE)),IF('114成績輸入與落點儀表板'!$C$14="必須採計",X1072&gt;0,IF('114成績輸入與落點儀表板'!$C$14="不可採計",X1072=0,TRUE)),IF('114成績輸入與落點儀表板'!$C$15="必須採計",Y1072&gt;0,IF('114成績輸入與落點儀表板'!$C$15="不可採計",Y1072=0,TRUE)),IF('114成績輸入與落點儀表板'!$C$16="必須採計",Z1072&gt;0,IF('114成績輸入與落點儀表板'!$C$16="不可採計",Z1072=0,TRUE))),"✅ 符合","❌ 不符合")</f>
        <v>✅ 符合</v>
      </c>
      <c r="L1072" s="15">
        <v>1.25</v>
      </c>
      <c r="M1072" s="15">
        <v>1.25</v>
      </c>
      <c r="N1072" s="15">
        <v>0</v>
      </c>
      <c r="O1072" s="15">
        <v>0</v>
      </c>
      <c r="P1072" s="15">
        <v>0</v>
      </c>
      <c r="Q1072" s="15">
        <v>1</v>
      </c>
      <c r="R1072" s="15">
        <v>0</v>
      </c>
      <c r="S1072" s="15">
        <v>0</v>
      </c>
      <c r="T1072" s="15">
        <v>0</v>
      </c>
      <c r="U1072" s="15">
        <v>0</v>
      </c>
      <c r="V1072" s="15">
        <v>0</v>
      </c>
      <c r="W1072" s="15">
        <v>1</v>
      </c>
      <c r="X1072" s="15">
        <v>0</v>
      </c>
      <c r="Y1072" s="15">
        <v>0</v>
      </c>
      <c r="Z1072" s="15">
        <v>0</v>
      </c>
    </row>
    <row r="1073" spans="1:26" ht="15.75" customHeight="1" x14ac:dyDescent="0.3">
      <c r="A1073" s="2" t="s">
        <v>2620</v>
      </c>
      <c r="B1073" s="13" t="s">
        <v>2602</v>
      </c>
      <c r="C1073" s="13" t="s">
        <v>2492</v>
      </c>
      <c r="D1073" s="12" t="s">
        <v>227</v>
      </c>
      <c r="E1073" s="13" t="s">
        <v>2373</v>
      </c>
      <c r="F1073" s="2">
        <v>15</v>
      </c>
      <c r="G1073" s="15">
        <v>149.25</v>
      </c>
      <c r="H1073" s="7">
        <f>L1073*'114成績輸入與落點儀表板'!$B$2+M1073*'114成績輸入與落點儀表板'!$B$3+N1073*'114成績輸入與落點儀表板'!$B$4+O1073*'114成績輸入與落點儀表板'!$B$5+P1073*'114成績輸入與落點儀表板'!$B$6+Q1073*'114成績輸入與落點儀表板'!$B$7+R1073*'114成績輸入與落點儀表板'!$B$8+S1073*'114成績輸入與落點儀表板'!$B$9+T1073*'114成績輸入與落點儀表板'!$B$10+U1073*'114成績輸入與落點儀表板'!$B$11+V1073*'114成績輸入與落點儀表板'!$B$12+W1073*'114成績輸入與落點儀表板'!$B$13+X1073*'114成績輸入與落點儀表板'!$B$14+Y1073*'114成績輸入與落點儀表板'!$B$15+Z1073*'114成績輸入與落點儀表板'!$B$16</f>
        <v>0</v>
      </c>
      <c r="I1073" s="8">
        <f t="shared" si="32"/>
        <v>-149.25</v>
      </c>
      <c r="J1073" s="2" t="str">
        <f t="shared" si="33"/>
        <v>FAIL</v>
      </c>
      <c r="K1073" s="17" t="str">
        <f>IF(AND(IF('114成績輸入與落點儀表板'!$C$2="必須採計",L1073&gt;0,IF('114成績輸入與落點儀表板'!$C$2="不可採計",L1073=0,TRUE)),IF('114成績輸入與落點儀表板'!$C$3="必須採計",M1073&gt;0,IF('114成績輸入與落點儀表板'!$C$3="不可採計",M1073=0,TRUE)),IF('114成績輸入與落點儀表板'!$C$4="必須採計",N1073&gt;0,IF('114成績輸入與落點儀表板'!$C$4="不可採計",N1073=0,TRUE)),IF('114成績輸入與落點儀表板'!$C$5="必須採計",O1073&gt;0,IF('114成績輸入與落點儀表板'!$C$5="不可採計",O1073=0,TRUE)),IF('114成績輸入與落點儀表板'!$C$6="必須採計",P1073&gt;0,IF('114成績輸入與落點儀表板'!$C$6="不可採計",P1073=0,TRUE)),IF('114成績輸入與落點儀表板'!$C$7="必須採計",Q1073&gt;0,IF('114成績輸入與落點儀表板'!$C$7="不可採計",Q1073=0,TRUE)),IF('114成績輸入與落點儀表板'!$C$8="必須採計",R1073&gt;0,IF('114成績輸入與落點儀表板'!$C$8="不可採計",R1073=0,TRUE)),IF('114成績輸入與落點儀表板'!$C$9="必須採計",S1073&gt;0,IF('114成績輸入與落點儀表板'!$C$9="不可採計",S1073=0,TRUE)),IF('114成績輸入與落點儀表板'!$C$10="必須採計",T1073&gt;0,IF('114成績輸入與落點儀表板'!$C$10="不可採計",T1073=0,TRUE)),IF('114成績輸入與落點儀表板'!$C$11="必須採計",U1073&gt;0,IF('114成績輸入與落點儀表板'!$C$11="不可採計",U1073=0,TRUE)),IF('114成績輸入與落點儀表板'!$C$12="必須採計",V1073&gt;0,IF('114成績輸入與落點儀表板'!$C$12="不可採計",V1073=0,TRUE)),IF('114成績輸入與落點儀表板'!$C$13="必須採計",W1073&gt;0,IF('114成績輸入與落點儀表板'!$C$13="不可採計",W1073=0,TRUE)),IF('114成績輸入與落點儀表板'!$C$14="必須採計",X1073&gt;0,IF('114成績輸入與落點儀表板'!$C$14="不可採計",X1073=0,TRUE)),IF('114成績輸入與落點儀表板'!$C$15="必須採計",Y1073&gt;0,IF('114成績輸入與落點儀表板'!$C$15="不可採計",Y1073=0,TRUE)),IF('114成績輸入與落點儀表板'!$C$16="必須採計",Z1073&gt;0,IF('114成績輸入與落點儀表板'!$C$16="不可採計",Z1073=0,TRUE))),"✅ 符合","❌ 不符合")</f>
        <v>✅ 符合</v>
      </c>
      <c r="L1073" s="15">
        <v>2</v>
      </c>
      <c r="M1073" s="15">
        <v>1.25</v>
      </c>
      <c r="N1073" s="15">
        <v>0</v>
      </c>
      <c r="O1073" s="15">
        <v>0</v>
      </c>
      <c r="P1073" s="15">
        <v>0</v>
      </c>
      <c r="Q1073" s="15">
        <v>0</v>
      </c>
      <c r="R1073" s="15">
        <v>0</v>
      </c>
      <c r="S1073" s="15">
        <v>0</v>
      </c>
      <c r="T1073" s="15">
        <v>0</v>
      </c>
      <c r="U1073" s="15">
        <v>1</v>
      </c>
      <c r="V1073" s="15">
        <v>0</v>
      </c>
      <c r="W1073" s="15">
        <v>0</v>
      </c>
      <c r="X1073" s="15">
        <v>0</v>
      </c>
      <c r="Y1073" s="15">
        <v>0</v>
      </c>
      <c r="Z1073" s="15">
        <v>0</v>
      </c>
    </row>
    <row r="1074" spans="1:26" ht="15.75" customHeight="1" x14ac:dyDescent="0.3">
      <c r="A1074" s="2" t="s">
        <v>2623</v>
      </c>
      <c r="B1074" s="13" t="s">
        <v>2602</v>
      </c>
      <c r="C1074" s="13" t="s">
        <v>299</v>
      </c>
      <c r="D1074" s="12" t="s">
        <v>60</v>
      </c>
      <c r="E1074" s="13" t="s">
        <v>378</v>
      </c>
      <c r="F1074" s="2">
        <v>17</v>
      </c>
      <c r="G1074" s="15">
        <v>121</v>
      </c>
      <c r="H1074" s="7">
        <f>L1074*'114成績輸入與落點儀表板'!$B$2+M1074*'114成績輸入與落點儀表板'!$B$3+N1074*'114成績輸入與落點儀表板'!$B$4+O1074*'114成績輸入與落點儀表板'!$B$5+P1074*'114成績輸入與落點儀表板'!$B$6+Q1074*'114成績輸入與落點儀表板'!$B$7+R1074*'114成績輸入與落點儀表板'!$B$8+S1074*'114成績輸入與落點儀表板'!$B$9+T1074*'114成績輸入與落點儀表板'!$B$10+U1074*'114成績輸入與落點儀表板'!$B$11+V1074*'114成績輸入與落點儀表板'!$B$12+W1074*'114成績輸入與落點儀表板'!$B$13+X1074*'114成績輸入與落點儀表板'!$B$14+Y1074*'114成績輸入與落點儀表板'!$B$15+Z1074*'114成績輸入與落點儀表板'!$B$16</f>
        <v>0</v>
      </c>
      <c r="I1074" s="8">
        <f t="shared" si="32"/>
        <v>-121</v>
      </c>
      <c r="J1074" s="2" t="str">
        <f t="shared" si="33"/>
        <v>FAIL</v>
      </c>
      <c r="K1074" s="17" t="str">
        <f>IF(AND(IF('114成績輸入與落點儀表板'!$C$2="必須採計",L1074&gt;0,IF('114成績輸入與落點儀表板'!$C$2="不可採計",L1074=0,TRUE)),IF('114成績輸入與落點儀表板'!$C$3="必須採計",M1074&gt;0,IF('114成績輸入與落點儀表板'!$C$3="不可採計",M1074=0,TRUE)),IF('114成績輸入與落點儀表板'!$C$4="必須採計",N1074&gt;0,IF('114成績輸入與落點儀表板'!$C$4="不可採計",N1074=0,TRUE)),IF('114成績輸入與落點儀表板'!$C$5="必須採計",O1074&gt;0,IF('114成績輸入與落點儀表板'!$C$5="不可採計",O1074=0,TRUE)),IF('114成績輸入與落點儀表板'!$C$6="必須採計",P1074&gt;0,IF('114成績輸入與落點儀表板'!$C$6="不可採計",P1074=0,TRUE)),IF('114成績輸入與落點儀表板'!$C$7="必須採計",Q1074&gt;0,IF('114成績輸入與落點儀表板'!$C$7="不可採計",Q1074=0,TRUE)),IF('114成績輸入與落點儀表板'!$C$8="必須採計",R1074&gt;0,IF('114成績輸入與落點儀表板'!$C$8="不可採計",R1074=0,TRUE)),IF('114成績輸入與落點儀表板'!$C$9="必須採計",S1074&gt;0,IF('114成績輸入與落點儀表板'!$C$9="不可採計",S1074=0,TRUE)),IF('114成績輸入與落點儀表板'!$C$10="必須採計",T1074&gt;0,IF('114成績輸入與落點儀表板'!$C$10="不可採計",T1074=0,TRUE)),IF('114成績輸入與落點儀表板'!$C$11="必須採計",U1074&gt;0,IF('114成績輸入與落點儀表板'!$C$11="不可採計",U1074=0,TRUE)),IF('114成績輸入與落點儀表板'!$C$12="必須採計",V1074&gt;0,IF('114成績輸入與落點儀表板'!$C$12="不可採計",V1074=0,TRUE)),IF('114成績輸入與落點儀表板'!$C$13="必須採計",W1074&gt;0,IF('114成績輸入與落點儀表板'!$C$13="不可採計",W1074=0,TRUE)),IF('114成績輸入與落點儀表板'!$C$14="必須採計",X1074&gt;0,IF('114成績輸入與落點儀表板'!$C$14="不可採計",X1074=0,TRUE)),IF('114成績輸入與落點儀表板'!$C$15="必須採計",Y1074&gt;0,IF('114成績輸入與落點儀表板'!$C$15="不可採計",Y1074=0,TRUE)),IF('114成績輸入與落點儀表板'!$C$16="必須採計",Z1074&gt;0,IF('114成績輸入與落點儀表板'!$C$16="不可採計",Z1074=0,TRUE))),"✅ 符合","❌ 不符合")</f>
        <v>✅ 符合</v>
      </c>
      <c r="L1074" s="15">
        <v>1</v>
      </c>
      <c r="M1074" s="15">
        <v>2</v>
      </c>
      <c r="N1074" s="15">
        <v>0</v>
      </c>
      <c r="O1074" s="15">
        <v>0</v>
      </c>
      <c r="P1074" s="15">
        <v>0</v>
      </c>
      <c r="Q1074" s="15">
        <v>0</v>
      </c>
      <c r="R1074" s="15">
        <v>0</v>
      </c>
      <c r="S1074" s="15">
        <v>0</v>
      </c>
      <c r="T1074" s="15">
        <v>0</v>
      </c>
      <c r="U1074" s="15">
        <v>1</v>
      </c>
      <c r="V1074" s="15">
        <v>0</v>
      </c>
      <c r="W1074" s="15">
        <v>0</v>
      </c>
      <c r="X1074" s="15">
        <v>0</v>
      </c>
      <c r="Y1074" s="15">
        <v>0</v>
      </c>
      <c r="Z1074" s="15">
        <v>0</v>
      </c>
    </row>
    <row r="1075" spans="1:26" ht="15.75" customHeight="1" x14ac:dyDescent="0.3">
      <c r="A1075" s="2" t="s">
        <v>2626</v>
      </c>
      <c r="B1075" s="13" t="s">
        <v>2602</v>
      </c>
      <c r="C1075" s="13" t="s">
        <v>2612</v>
      </c>
      <c r="D1075" s="12" t="s">
        <v>227</v>
      </c>
      <c r="E1075" s="13" t="s">
        <v>598</v>
      </c>
      <c r="F1075" s="2">
        <v>16</v>
      </c>
      <c r="G1075" s="15">
        <v>145</v>
      </c>
      <c r="H1075" s="7">
        <f>L1075*'114成績輸入與落點儀表板'!$B$2+M1075*'114成績輸入與落點儀表板'!$B$3+N1075*'114成績輸入與落點儀表板'!$B$4+O1075*'114成績輸入與落點儀表板'!$B$5+P1075*'114成績輸入與落點儀表板'!$B$6+Q1075*'114成績輸入與落點儀表板'!$B$7+R1075*'114成績輸入與落點儀表板'!$B$8+S1075*'114成績輸入與落點儀表板'!$B$9+T1075*'114成績輸入與落點儀表板'!$B$10+U1075*'114成績輸入與落點儀表板'!$B$11+V1075*'114成績輸入與落點儀表板'!$B$12+W1075*'114成績輸入與落點儀表板'!$B$13+X1075*'114成績輸入與落點儀表板'!$B$14+Y1075*'114成績輸入與落點儀表板'!$B$15+Z1075*'114成績輸入與落點儀表板'!$B$16</f>
        <v>0</v>
      </c>
      <c r="I1075" s="8">
        <f t="shared" si="32"/>
        <v>-145</v>
      </c>
      <c r="J1075" s="2" t="str">
        <f t="shared" si="33"/>
        <v>FAIL</v>
      </c>
      <c r="K1075" s="17" t="str">
        <f>IF(AND(IF('114成績輸入與落點儀表板'!$C$2="必須採計",L1075&gt;0,IF('114成績輸入與落點儀表板'!$C$2="不可採計",L1075=0,TRUE)),IF('114成績輸入與落點儀表板'!$C$3="必須採計",M1075&gt;0,IF('114成績輸入與落點儀表板'!$C$3="不可採計",M1075=0,TRUE)),IF('114成績輸入與落點儀表板'!$C$4="必須採計",N1075&gt;0,IF('114成績輸入與落點儀表板'!$C$4="不可採計",N1075=0,TRUE)),IF('114成績輸入與落點儀表板'!$C$5="必須採計",O1075&gt;0,IF('114成績輸入與落點儀表板'!$C$5="不可採計",O1075=0,TRUE)),IF('114成績輸入與落點儀表板'!$C$6="必須採計",P1075&gt;0,IF('114成績輸入與落點儀表板'!$C$6="不可採計",P1075=0,TRUE)),IF('114成績輸入與落點儀表板'!$C$7="必須採計",Q1075&gt;0,IF('114成績輸入與落點儀表板'!$C$7="不可採計",Q1075=0,TRUE)),IF('114成績輸入與落點儀表板'!$C$8="必須採計",R1075&gt;0,IF('114成績輸入與落點儀表板'!$C$8="不可採計",R1075=0,TRUE)),IF('114成績輸入與落點儀表板'!$C$9="必須採計",S1075&gt;0,IF('114成績輸入與落點儀表板'!$C$9="不可採計",S1075=0,TRUE)),IF('114成績輸入與落點儀表板'!$C$10="必須採計",T1075&gt;0,IF('114成績輸入與落點儀表板'!$C$10="不可採計",T1075=0,TRUE)),IF('114成績輸入與落點儀表板'!$C$11="必須採計",U1075&gt;0,IF('114成績輸入與落點儀表板'!$C$11="不可採計",U1075=0,TRUE)),IF('114成績輸入與落點儀表板'!$C$12="必須採計",V1075&gt;0,IF('114成績輸入與落點儀表板'!$C$12="不可採計",V1075=0,TRUE)),IF('114成績輸入與落點儀表板'!$C$13="必須採計",W1075&gt;0,IF('114成績輸入與落點儀表板'!$C$13="不可採計",W1075=0,TRUE)),IF('114成績輸入與落點儀表板'!$C$14="必須採計",X1075&gt;0,IF('114成績輸入與落點儀表板'!$C$14="不可採計",X1075=0,TRUE)),IF('114成績輸入與落點儀表板'!$C$15="必須採計",Y1075&gt;0,IF('114成績輸入與落點儀表板'!$C$15="不可採計",Y1075=0,TRUE)),IF('114成績輸入與落點儀表板'!$C$16="必須採計",Z1075&gt;0,IF('114成績輸入與落點儀表板'!$C$16="不可採計",Z1075=0,TRUE))),"✅ 符合","❌ 不符合")</f>
        <v>✅ 符合</v>
      </c>
      <c r="L1075" s="15">
        <v>2</v>
      </c>
      <c r="M1075" s="15">
        <v>1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0</v>
      </c>
      <c r="T1075" s="15">
        <v>0</v>
      </c>
      <c r="U1075" s="15">
        <v>1</v>
      </c>
      <c r="V1075" s="15">
        <v>0</v>
      </c>
      <c r="W1075" s="15">
        <v>0</v>
      </c>
      <c r="X1075" s="15">
        <v>0</v>
      </c>
      <c r="Y1075" s="15">
        <v>0</v>
      </c>
      <c r="Z1075" s="15">
        <v>0</v>
      </c>
    </row>
    <row r="1076" spans="1:26" ht="15.75" customHeight="1" x14ac:dyDescent="0.3">
      <c r="A1076" s="2" t="s">
        <v>2629</v>
      </c>
      <c r="B1076" s="13" t="s">
        <v>2602</v>
      </c>
      <c r="C1076" s="13" t="s">
        <v>2614</v>
      </c>
      <c r="D1076" s="12" t="s">
        <v>227</v>
      </c>
      <c r="E1076" s="13" t="s">
        <v>2615</v>
      </c>
      <c r="F1076" s="2">
        <v>28</v>
      </c>
      <c r="G1076" s="15">
        <v>100</v>
      </c>
      <c r="H1076" s="7">
        <f>L1076*'114成績輸入與落點儀表板'!$B$2+M1076*'114成績輸入與落點儀表板'!$B$3+N1076*'114成績輸入與落點儀表板'!$B$4+O1076*'114成績輸入與落點儀表板'!$B$5+P1076*'114成績輸入與落點儀表板'!$B$6+Q1076*'114成績輸入與落點儀表板'!$B$7+R1076*'114成績輸入與落點儀表板'!$B$8+S1076*'114成績輸入與落點儀表板'!$B$9+T1076*'114成績輸入與落點儀表板'!$B$10+U1076*'114成績輸入與落點儀表板'!$B$11+V1076*'114成績輸入與落點儀表板'!$B$12+W1076*'114成績輸入與落點儀表板'!$B$13+X1076*'114成績輸入與落點儀表板'!$B$14+Y1076*'114成績輸入與落點儀表板'!$B$15+Z1076*'114成績輸入與落點儀表板'!$B$16</f>
        <v>0</v>
      </c>
      <c r="I1076" s="8">
        <f t="shared" si="32"/>
        <v>-100</v>
      </c>
      <c r="J1076" s="2" t="str">
        <f t="shared" si="33"/>
        <v>FAIL</v>
      </c>
      <c r="K1076" s="17" t="str">
        <f>IF(AND(IF('114成績輸入與落點儀表板'!$C$2="必須採計",L1076&gt;0,IF('114成績輸入與落點儀表板'!$C$2="不可採計",L1076=0,TRUE)),IF('114成績輸入與落點儀表板'!$C$3="必須採計",M1076&gt;0,IF('114成績輸入與落點儀表板'!$C$3="不可採計",M1076=0,TRUE)),IF('114成績輸入與落點儀表板'!$C$4="必須採計",N1076&gt;0,IF('114成績輸入與落點儀表板'!$C$4="不可採計",N1076=0,TRUE)),IF('114成績輸入與落點儀表板'!$C$5="必須採計",O1076&gt;0,IF('114成績輸入與落點儀表板'!$C$5="不可採計",O1076=0,TRUE)),IF('114成績輸入與落點儀表板'!$C$6="必須採計",P1076&gt;0,IF('114成績輸入與落點儀表板'!$C$6="不可採計",P1076=0,TRUE)),IF('114成績輸入與落點儀表板'!$C$7="必須採計",Q1076&gt;0,IF('114成績輸入與落點儀表板'!$C$7="不可採計",Q1076=0,TRUE)),IF('114成績輸入與落點儀表板'!$C$8="必須採計",R1076&gt;0,IF('114成績輸入與落點儀表板'!$C$8="不可採計",R1076=0,TRUE)),IF('114成績輸入與落點儀表板'!$C$9="必須採計",S1076&gt;0,IF('114成績輸入與落點儀表板'!$C$9="不可採計",S1076=0,TRUE)),IF('114成績輸入與落點儀表板'!$C$10="必須採計",T1076&gt;0,IF('114成績輸入與落點儀表板'!$C$10="不可採計",T1076=0,TRUE)),IF('114成績輸入與落點儀表板'!$C$11="必須採計",U1076&gt;0,IF('114成績輸入與落點儀表板'!$C$11="不可採計",U1076=0,TRUE)),IF('114成績輸入與落點儀表板'!$C$12="必須採計",V1076&gt;0,IF('114成績輸入與落點儀表板'!$C$12="不可採計",V1076=0,TRUE)),IF('114成績輸入與落點儀表板'!$C$13="必須採計",W1076&gt;0,IF('114成績輸入與落點儀表板'!$C$13="不可採計",W1076=0,TRUE)),IF('114成績輸入與落點儀表板'!$C$14="必須採計",X1076&gt;0,IF('114成績輸入與落點儀表板'!$C$14="不可採計",X1076=0,TRUE)),IF('114成績輸入與落點儀表板'!$C$15="必須採計",Y1076&gt;0,IF('114成績輸入與落點儀表板'!$C$15="不可採計",Y1076=0,TRUE)),IF('114成績輸入與落點儀表板'!$C$16="必須採計",Z1076&gt;0,IF('114成績輸入與落點儀表板'!$C$16="不可採計",Z1076=0,TRUE))),"✅ 符合","❌ 不符合")</f>
        <v>✅ 符合</v>
      </c>
      <c r="L1076" s="15">
        <v>1</v>
      </c>
      <c r="M1076" s="15">
        <v>1</v>
      </c>
      <c r="N1076" s="15">
        <v>0</v>
      </c>
      <c r="O1076" s="15">
        <v>0</v>
      </c>
      <c r="P1076" s="15">
        <v>0</v>
      </c>
      <c r="Q1076" s="15">
        <v>0</v>
      </c>
      <c r="R1076" s="15">
        <v>0</v>
      </c>
      <c r="S1076" s="15">
        <v>0</v>
      </c>
      <c r="T1076" s="15">
        <v>0</v>
      </c>
      <c r="U1076" s="15">
        <v>0</v>
      </c>
      <c r="V1076" s="15">
        <v>0</v>
      </c>
      <c r="W1076" s="15">
        <v>1</v>
      </c>
      <c r="X1076" s="15">
        <v>0</v>
      </c>
      <c r="Y1076" s="15">
        <v>0</v>
      </c>
      <c r="Z1076" s="15">
        <v>0</v>
      </c>
    </row>
    <row r="1077" spans="1:26" ht="15.75" customHeight="1" x14ac:dyDescent="0.3">
      <c r="A1077" s="2" t="s">
        <v>2632</v>
      </c>
      <c r="B1077" s="13" t="s">
        <v>2602</v>
      </c>
      <c r="C1077" s="13" t="s">
        <v>2617</v>
      </c>
      <c r="D1077" s="12" t="s">
        <v>60</v>
      </c>
      <c r="E1077" s="13" t="s">
        <v>602</v>
      </c>
      <c r="F1077" s="2">
        <v>1</v>
      </c>
      <c r="G1077" s="15">
        <v>237</v>
      </c>
      <c r="H1077" s="7">
        <f>L1077*'114成績輸入與落點儀表板'!$B$2+M1077*'114成績輸入與落點儀表板'!$B$3+N1077*'114成績輸入與落點儀表板'!$B$4+O1077*'114成績輸入與落點儀表板'!$B$5+P1077*'114成績輸入與落點儀表板'!$B$6+Q1077*'114成績輸入與落點儀表板'!$B$7+R1077*'114成績輸入與落點儀表板'!$B$8+S1077*'114成績輸入與落點儀表板'!$B$9+T1077*'114成績輸入與落點儀表板'!$B$10+U1077*'114成績輸入與落點儀表板'!$B$11+V1077*'114成績輸入與落點儀表板'!$B$12+W1077*'114成績輸入與落點儀表板'!$B$13+X1077*'114成績輸入與落點儀表板'!$B$14+Y1077*'114成績輸入與落點儀表板'!$B$15+Z1077*'114成績輸入與落點儀表板'!$B$16</f>
        <v>0</v>
      </c>
      <c r="I1077" s="8">
        <f t="shared" si="32"/>
        <v>-237</v>
      </c>
      <c r="J1077" s="2" t="str">
        <f t="shared" si="33"/>
        <v>FAIL</v>
      </c>
      <c r="K1077" s="17" t="str">
        <f>IF(AND(IF('114成績輸入與落點儀表板'!$C$2="必須採計",L1077&gt;0,IF('114成績輸入與落點儀表板'!$C$2="不可採計",L1077=0,TRUE)),IF('114成績輸入與落點儀表板'!$C$3="必須採計",M1077&gt;0,IF('114成績輸入與落點儀表板'!$C$3="不可採計",M1077=0,TRUE)),IF('114成績輸入與落點儀表板'!$C$4="必須採計",N1077&gt;0,IF('114成績輸入與落點儀表板'!$C$4="不可採計",N1077=0,TRUE)),IF('114成績輸入與落點儀表板'!$C$5="必須採計",O1077&gt;0,IF('114成績輸入與落點儀表板'!$C$5="不可採計",O1077=0,TRUE)),IF('114成績輸入與落點儀表板'!$C$6="必須採計",P1077&gt;0,IF('114成績輸入與落點儀表板'!$C$6="不可採計",P1077=0,TRUE)),IF('114成績輸入與落點儀表板'!$C$7="必須採計",Q1077&gt;0,IF('114成績輸入與落點儀表板'!$C$7="不可採計",Q1077=0,TRUE)),IF('114成績輸入與落點儀表板'!$C$8="必須採計",R1077&gt;0,IF('114成績輸入與落點儀表板'!$C$8="不可採計",R1077=0,TRUE)),IF('114成績輸入與落點儀表板'!$C$9="必須採計",S1077&gt;0,IF('114成績輸入與落點儀表板'!$C$9="不可採計",S1077=0,TRUE)),IF('114成績輸入與落點儀表板'!$C$10="必須採計",T1077&gt;0,IF('114成績輸入與落點儀表板'!$C$10="不可採計",T1077=0,TRUE)),IF('114成績輸入與落點儀表板'!$C$11="必須採計",U1077&gt;0,IF('114成績輸入與落點儀表板'!$C$11="不可採計",U1077=0,TRUE)),IF('114成績輸入與落點儀表板'!$C$12="必須採計",V1077&gt;0,IF('114成績輸入與落點儀表板'!$C$12="不可採計",V1077=0,TRUE)),IF('114成績輸入與落點儀表板'!$C$13="必須採計",W1077&gt;0,IF('114成績輸入與落點儀表板'!$C$13="不可採計",W1077=0,TRUE)),IF('114成績輸入與落點儀表板'!$C$14="必須採計",X1077&gt;0,IF('114成績輸入與落點儀表板'!$C$14="不可採計",X1077=0,TRUE)),IF('114成績輸入與落點儀表板'!$C$15="必須採計",Y1077&gt;0,IF('114成績輸入與落點儀表板'!$C$15="不可採計",Y1077=0,TRUE)),IF('114成績輸入與落點儀表板'!$C$16="必須採計",Z1077&gt;0,IF('114成績輸入與落點儀表板'!$C$16="不可採計",Z1077=0,TRUE))),"✅ 符合","❌ 不符合")</f>
        <v>✅ 符合</v>
      </c>
      <c r="L1077" s="15">
        <v>2</v>
      </c>
      <c r="M1077" s="15">
        <v>2</v>
      </c>
      <c r="N1077" s="15">
        <v>0</v>
      </c>
      <c r="O1077" s="15">
        <v>0</v>
      </c>
      <c r="P1077" s="15">
        <v>0</v>
      </c>
      <c r="Q1077" s="15">
        <v>0</v>
      </c>
      <c r="R1077" s="15">
        <v>0</v>
      </c>
      <c r="S1077" s="15">
        <v>0</v>
      </c>
      <c r="T1077" s="15">
        <v>0</v>
      </c>
      <c r="U1077" s="15">
        <v>0</v>
      </c>
      <c r="V1077" s="15">
        <v>0</v>
      </c>
      <c r="W1077" s="15">
        <v>1</v>
      </c>
      <c r="X1077" s="15">
        <v>0</v>
      </c>
      <c r="Y1077" s="15">
        <v>0</v>
      </c>
      <c r="Z1077" s="15">
        <v>0</v>
      </c>
    </row>
    <row r="1078" spans="1:26" ht="15.75" customHeight="1" x14ac:dyDescent="0.3">
      <c r="A1078" s="2" t="s">
        <v>2634</v>
      </c>
      <c r="B1078" s="13" t="s">
        <v>2602</v>
      </c>
      <c r="C1078" s="13" t="s">
        <v>2619</v>
      </c>
      <c r="D1078" s="12" t="s">
        <v>227</v>
      </c>
      <c r="E1078" s="13" t="s">
        <v>602</v>
      </c>
      <c r="F1078" s="2">
        <v>2</v>
      </c>
      <c r="G1078" s="15">
        <v>200</v>
      </c>
      <c r="H1078" s="7">
        <f>L1078*'114成績輸入與落點儀表板'!$B$2+M1078*'114成績輸入與落點儀表板'!$B$3+N1078*'114成績輸入與落點儀表板'!$B$4+O1078*'114成績輸入與落點儀表板'!$B$5+P1078*'114成績輸入與落點儀表板'!$B$6+Q1078*'114成績輸入與落點儀表板'!$B$7+R1078*'114成績輸入與落點儀表板'!$B$8+S1078*'114成績輸入與落點儀表板'!$B$9+T1078*'114成績輸入與落點儀表板'!$B$10+U1078*'114成績輸入與落點儀表板'!$B$11+V1078*'114成績輸入與落點儀表板'!$B$12+W1078*'114成績輸入與落點儀表板'!$B$13+X1078*'114成績輸入與落點儀表板'!$B$14+Y1078*'114成績輸入與落點儀表板'!$B$15+Z1078*'114成績輸入與落點儀表板'!$B$16</f>
        <v>0</v>
      </c>
      <c r="I1078" s="8">
        <f t="shared" si="32"/>
        <v>-200</v>
      </c>
      <c r="J1078" s="2" t="str">
        <f t="shared" si="33"/>
        <v>FAIL</v>
      </c>
      <c r="K1078" s="17" t="str">
        <f>IF(AND(IF('114成績輸入與落點儀表板'!$C$2="必須採計",L1078&gt;0,IF('114成績輸入與落點儀表板'!$C$2="不可採計",L1078=0,TRUE)),IF('114成績輸入與落點儀表板'!$C$3="必須採計",M1078&gt;0,IF('114成績輸入與落點儀表板'!$C$3="不可採計",M1078=0,TRUE)),IF('114成績輸入與落點儀表板'!$C$4="必須採計",N1078&gt;0,IF('114成績輸入與落點儀表板'!$C$4="不可採計",N1078=0,TRUE)),IF('114成績輸入與落點儀表板'!$C$5="必須採計",O1078&gt;0,IF('114成績輸入與落點儀表板'!$C$5="不可採計",O1078=0,TRUE)),IF('114成績輸入與落點儀表板'!$C$6="必須採計",P1078&gt;0,IF('114成績輸入與落點儀表板'!$C$6="不可採計",P1078=0,TRUE)),IF('114成績輸入與落點儀表板'!$C$7="必須採計",Q1078&gt;0,IF('114成績輸入與落點儀表板'!$C$7="不可採計",Q1078=0,TRUE)),IF('114成績輸入與落點儀表板'!$C$8="必須採計",R1078&gt;0,IF('114成績輸入與落點儀表板'!$C$8="不可採計",R1078=0,TRUE)),IF('114成績輸入與落點儀表板'!$C$9="必須採計",S1078&gt;0,IF('114成績輸入與落點儀表板'!$C$9="不可採計",S1078=0,TRUE)),IF('114成績輸入與落點儀表板'!$C$10="必須採計",T1078&gt;0,IF('114成績輸入與落點儀表板'!$C$10="不可採計",T1078=0,TRUE)),IF('114成績輸入與落點儀表板'!$C$11="必須採計",U1078&gt;0,IF('114成績輸入與落點儀表板'!$C$11="不可採計",U1078=0,TRUE)),IF('114成績輸入與落點儀表板'!$C$12="必須採計",V1078&gt;0,IF('114成績輸入與落點儀表板'!$C$12="不可採計",V1078=0,TRUE)),IF('114成績輸入與落點儀表板'!$C$13="必須採計",W1078&gt;0,IF('114成績輸入與落點儀表板'!$C$13="不可採計",W1078=0,TRUE)),IF('114成績輸入與落點儀表板'!$C$14="必須採計",X1078&gt;0,IF('114成績輸入與落點儀表板'!$C$14="不可採計",X1078=0,TRUE)),IF('114成績輸入與落點儀表板'!$C$15="必須採計",Y1078&gt;0,IF('114成績輸入與落點儀表板'!$C$15="不可採計",Y1078=0,TRUE)),IF('114成績輸入與落點儀表板'!$C$16="必須採計",Z1078&gt;0,IF('114成績輸入與落點儀表板'!$C$16="不可採計",Z1078=0,TRUE))),"✅ 符合","❌ 不符合")</f>
        <v>✅ 符合</v>
      </c>
      <c r="L1078" s="15">
        <v>2</v>
      </c>
      <c r="M1078" s="15">
        <v>2</v>
      </c>
      <c r="N1078" s="15">
        <v>0</v>
      </c>
      <c r="O1078" s="15">
        <v>0</v>
      </c>
      <c r="P1078" s="15">
        <v>0</v>
      </c>
      <c r="Q1078" s="15">
        <v>0</v>
      </c>
      <c r="R1078" s="15">
        <v>0</v>
      </c>
      <c r="S1078" s="15">
        <v>0</v>
      </c>
      <c r="T1078" s="15">
        <v>0</v>
      </c>
      <c r="U1078" s="15">
        <v>0</v>
      </c>
      <c r="V1078" s="15">
        <v>0</v>
      </c>
      <c r="W1078" s="15">
        <v>1</v>
      </c>
      <c r="X1078" s="15">
        <v>0</v>
      </c>
      <c r="Y1078" s="15">
        <v>0</v>
      </c>
      <c r="Z1078" s="15">
        <v>0</v>
      </c>
    </row>
    <row r="1079" spans="1:26" ht="15.75" customHeight="1" x14ac:dyDescent="0.3">
      <c r="A1079" s="2" t="s">
        <v>2635</v>
      </c>
      <c r="B1079" s="13" t="s">
        <v>2602</v>
      </c>
      <c r="C1079" s="13" t="s">
        <v>2621</v>
      </c>
      <c r="D1079" s="12" t="s">
        <v>80</v>
      </c>
      <c r="E1079" s="13" t="s">
        <v>2622</v>
      </c>
      <c r="F1079" s="2">
        <v>6</v>
      </c>
      <c r="G1079" s="15">
        <v>186.5</v>
      </c>
      <c r="H1079" s="7">
        <f>L1079*'114成績輸入與落點儀表板'!$B$2+M1079*'114成績輸入與落點儀表板'!$B$3+N1079*'114成績輸入與落點儀表板'!$B$4+O1079*'114成績輸入與落點儀表板'!$B$5+P1079*'114成績輸入與落點儀表板'!$B$6+Q1079*'114成績輸入與落點儀表板'!$B$7+R1079*'114成績輸入與落點儀表板'!$B$8+S1079*'114成績輸入與落點儀表板'!$B$9+T1079*'114成績輸入與落點儀表板'!$B$10+U1079*'114成績輸入與落點儀表板'!$B$11+V1079*'114成績輸入與落點儀表板'!$B$12+W1079*'114成績輸入與落點儀表板'!$B$13+X1079*'114成績輸入與落點儀表板'!$B$14+Y1079*'114成績輸入與落點儀表板'!$B$15+Z1079*'114成績輸入與落點儀表板'!$B$16</f>
        <v>0</v>
      </c>
      <c r="I1079" s="8">
        <f t="shared" si="32"/>
        <v>-186.5</v>
      </c>
      <c r="J1079" s="2" t="str">
        <f t="shared" si="33"/>
        <v>FAIL</v>
      </c>
      <c r="K1079" s="17" t="str">
        <f>IF(AND(IF('114成績輸入與落點儀表板'!$C$2="必須採計",L1079&gt;0,IF('114成績輸入與落點儀表板'!$C$2="不可採計",L1079=0,TRUE)),IF('114成績輸入與落點儀表板'!$C$3="必須採計",M1079&gt;0,IF('114成績輸入與落點儀表板'!$C$3="不可採計",M1079=0,TRUE)),IF('114成績輸入與落點儀表板'!$C$4="必須採計",N1079&gt;0,IF('114成績輸入與落點儀表板'!$C$4="不可採計",N1079=0,TRUE)),IF('114成績輸入與落點儀表板'!$C$5="必須採計",O1079&gt;0,IF('114成績輸入與落點儀表板'!$C$5="不可採計",O1079=0,TRUE)),IF('114成績輸入與落點儀表板'!$C$6="必須採計",P1079&gt;0,IF('114成績輸入與落點儀表板'!$C$6="不可採計",P1079=0,TRUE)),IF('114成績輸入與落點儀表板'!$C$7="必須採計",Q1079&gt;0,IF('114成績輸入與落點儀表板'!$C$7="不可採計",Q1079=0,TRUE)),IF('114成績輸入與落點儀表板'!$C$8="必須採計",R1079&gt;0,IF('114成績輸入與落點儀表板'!$C$8="不可採計",R1079=0,TRUE)),IF('114成績輸入與落點儀表板'!$C$9="必須採計",S1079&gt;0,IF('114成績輸入與落點儀表板'!$C$9="不可採計",S1079=0,TRUE)),IF('114成績輸入與落點儀表板'!$C$10="必須採計",T1079&gt;0,IF('114成績輸入與落點儀表板'!$C$10="不可採計",T1079=0,TRUE)),IF('114成績輸入與落點儀表板'!$C$11="必須採計",U1079&gt;0,IF('114成績輸入與落點儀表板'!$C$11="不可採計",U1079=0,TRUE)),IF('114成績輸入與落點儀表板'!$C$12="必須採計",V1079&gt;0,IF('114成績輸入與落點儀表板'!$C$12="不可採計",V1079=0,TRUE)),IF('114成績輸入與落點儀表板'!$C$13="必須採計",W1079&gt;0,IF('114成績輸入與落點儀表板'!$C$13="不可採計",W1079=0,TRUE)),IF('114成績輸入與落點儀表板'!$C$14="必須採計",X1079&gt;0,IF('114成績輸入與落點儀表板'!$C$14="不可採計",X1079=0,TRUE)),IF('114成績輸入與落點儀表板'!$C$15="必須採計",Y1079&gt;0,IF('114成績輸入與落點儀表板'!$C$15="不可採計",Y1079=0,TRUE)),IF('114成績輸入與落點儀表板'!$C$16="必須採計",Z1079&gt;0,IF('114成績輸入與落點儀表板'!$C$16="不可採計",Z1079=0,TRUE))),"✅ 符合","❌ 不符合")</f>
        <v>✅ 符合</v>
      </c>
      <c r="L1079" s="15">
        <v>2</v>
      </c>
      <c r="M1079" s="15">
        <v>1.5</v>
      </c>
      <c r="N1079" s="15">
        <v>0</v>
      </c>
      <c r="O1079" s="15">
        <v>0</v>
      </c>
      <c r="P1079" s="15">
        <v>0</v>
      </c>
      <c r="Q1079" s="15">
        <v>0</v>
      </c>
      <c r="R1079" s="15">
        <v>0</v>
      </c>
      <c r="S1079" s="15">
        <v>0</v>
      </c>
      <c r="T1079" s="15">
        <v>0</v>
      </c>
      <c r="U1079" s="15">
        <v>1.5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</row>
    <row r="1080" spans="1:26" ht="15.75" customHeight="1" x14ac:dyDescent="0.3">
      <c r="A1080" s="2" t="s">
        <v>2636</v>
      </c>
      <c r="B1080" s="6" t="s">
        <v>2602</v>
      </c>
      <c r="C1080" s="6" t="s">
        <v>4506</v>
      </c>
      <c r="D1080" s="12" t="s">
        <v>121</v>
      </c>
      <c r="E1080" s="13" t="s">
        <v>1485</v>
      </c>
      <c r="F1080" s="2">
        <v>4</v>
      </c>
      <c r="G1080" s="15">
        <v>169.5</v>
      </c>
      <c r="H1080" s="7">
        <f>L1080*'114成績輸入與落點儀表板'!$B$2+M1080*'114成績輸入與落點儀表板'!$B$3+N1080*'114成績輸入與落點儀表板'!$B$4+O1080*'114成績輸入與落點儀表板'!$B$5+P1080*'114成績輸入與落點儀表板'!$B$6+Q1080*'114成績輸入與落點儀表板'!$B$7+R1080*'114成績輸入與落點儀表板'!$B$8+S1080*'114成績輸入與落點儀表板'!$B$9+T1080*'114成績輸入與落點儀表板'!$B$10+U1080*'114成績輸入與落點儀表板'!$B$11+V1080*'114成績輸入與落點儀表板'!$B$12+W1080*'114成績輸入與落點儀表板'!$B$13+X1080*'114成績輸入與落點儀表板'!$B$14+Y1080*'114成績輸入與落點儀表板'!$B$15+Z1080*'114成績輸入與落點儀表板'!$B$16</f>
        <v>0</v>
      </c>
      <c r="I1080" s="8">
        <f t="shared" si="32"/>
        <v>-169.5</v>
      </c>
      <c r="J1080" s="2" t="str">
        <f t="shared" si="33"/>
        <v>FAIL</v>
      </c>
      <c r="K1080" s="17" t="str">
        <f>IF(AND(IF('114成績輸入與落點儀表板'!$C$2="必須採計",L1080&gt;0,IF('114成績輸入與落點儀表板'!$C$2="不可採計",L1080=0,TRUE)),IF('114成績輸入與落點儀表板'!$C$3="必須採計",M1080&gt;0,IF('114成績輸入與落點儀表板'!$C$3="不可採計",M1080=0,TRUE)),IF('114成績輸入與落點儀表板'!$C$4="必須採計",N1080&gt;0,IF('114成績輸入與落點儀表板'!$C$4="不可採計",N1080=0,TRUE)),IF('114成績輸入與落點儀表板'!$C$5="必須採計",O1080&gt;0,IF('114成績輸入與落點儀表板'!$C$5="不可採計",O1080=0,TRUE)),IF('114成績輸入與落點儀表板'!$C$6="必須採計",P1080&gt;0,IF('114成績輸入與落點儀表板'!$C$6="不可採計",P1080=0,TRUE)),IF('114成績輸入與落點儀表板'!$C$7="必須採計",Q1080&gt;0,IF('114成績輸入與落點儀表板'!$C$7="不可採計",Q1080=0,TRUE)),IF('114成績輸入與落點儀表板'!$C$8="必須採計",R1080&gt;0,IF('114成績輸入與落點儀表板'!$C$8="不可採計",R1080=0,TRUE)),IF('114成績輸入與落點儀表板'!$C$9="必須採計",S1080&gt;0,IF('114成績輸入與落點儀表板'!$C$9="不可採計",S1080=0,TRUE)),IF('114成績輸入與落點儀表板'!$C$10="必須採計",T1080&gt;0,IF('114成績輸入與落點儀表板'!$C$10="不可採計",T1080=0,TRUE)),IF('114成績輸入與落點儀表板'!$C$11="必須採計",U1080&gt;0,IF('114成績輸入與落點儀表板'!$C$11="不可採計",U1080=0,TRUE)),IF('114成績輸入與落點儀表板'!$C$12="必須採計",V1080&gt;0,IF('114成績輸入與落點儀表板'!$C$12="不可採計",V1080=0,TRUE)),IF('114成績輸入與落點儀表板'!$C$13="必須採計",W1080&gt;0,IF('114成績輸入與落點儀表板'!$C$13="不可採計",W1080=0,TRUE)),IF('114成績輸入與落點儀表板'!$C$14="必須採計",X1080&gt;0,IF('114成績輸入與落點儀表板'!$C$14="不可採計",X1080=0,TRUE)),IF('114成績輸入與落點儀表板'!$C$15="必須採計",Y1080&gt;0,IF('114成績輸入與落點儀表板'!$C$15="不可採計",Y1080=0,TRUE)),IF('114成績輸入與落點儀表板'!$C$16="必須採計",Z1080&gt;0,IF('114成績輸入與落點儀表板'!$C$16="不可採計",Z1080=0,TRUE))),"✅ 符合","❌ 不符合")</f>
        <v>✅ 符合</v>
      </c>
      <c r="L1080" s="15">
        <v>1</v>
      </c>
      <c r="M1080" s="15">
        <v>1.5</v>
      </c>
      <c r="N1080" s="15">
        <v>0</v>
      </c>
      <c r="O1080" s="15">
        <v>0</v>
      </c>
      <c r="P1080" s="15">
        <v>0</v>
      </c>
      <c r="Q1080" s="15">
        <v>1.5</v>
      </c>
      <c r="R1080" s="15">
        <v>0</v>
      </c>
      <c r="S1080" s="15">
        <v>0</v>
      </c>
      <c r="T1080" s="15">
        <v>0</v>
      </c>
      <c r="U1080" s="15">
        <v>0</v>
      </c>
      <c r="V1080" s="15">
        <v>0</v>
      </c>
      <c r="W1080" s="15">
        <v>1</v>
      </c>
      <c r="X1080" s="15">
        <v>0</v>
      </c>
      <c r="Y1080" s="15">
        <v>0</v>
      </c>
      <c r="Z1080" s="15">
        <v>0</v>
      </c>
    </row>
    <row r="1081" spans="1:26" ht="15.75" customHeight="1" x14ac:dyDescent="0.3">
      <c r="A1081" s="2" t="s">
        <v>2638</v>
      </c>
      <c r="B1081" s="6" t="s">
        <v>2602</v>
      </c>
      <c r="C1081" s="6" t="s">
        <v>2627</v>
      </c>
      <c r="D1081" s="12" t="s">
        <v>121</v>
      </c>
      <c r="E1081" s="13" t="s">
        <v>2628</v>
      </c>
      <c r="F1081" s="2">
        <v>4</v>
      </c>
      <c r="G1081" s="15">
        <v>198</v>
      </c>
      <c r="H1081" s="7">
        <f>L1081*'114成績輸入與落點儀表板'!$B$2+M1081*'114成績輸入與落點儀表板'!$B$3+N1081*'114成績輸入與落點儀表板'!$B$4+O1081*'114成績輸入與落點儀表板'!$B$5+P1081*'114成績輸入與落點儀表板'!$B$6+Q1081*'114成績輸入與落點儀表板'!$B$7+R1081*'114成績輸入與落點儀表板'!$B$8+S1081*'114成績輸入與落點儀表板'!$B$9+T1081*'114成績輸入與落點儀表板'!$B$10+U1081*'114成績輸入與落點儀表板'!$B$11+V1081*'114成績輸入與落點儀表板'!$B$12+W1081*'114成績輸入與落點儀表板'!$B$13+X1081*'114成績輸入與落點儀表板'!$B$14+Y1081*'114成績輸入與落點儀表板'!$B$15+Z1081*'114成績輸入與落點儀表板'!$B$16</f>
        <v>0</v>
      </c>
      <c r="I1081" s="8">
        <f t="shared" si="32"/>
        <v>-198</v>
      </c>
      <c r="J1081" s="2" t="str">
        <f t="shared" si="33"/>
        <v>FAIL</v>
      </c>
      <c r="K1081" s="17" t="str">
        <f>IF(AND(IF('114成績輸入與落點儀表板'!$C$2="必須採計",L1081&gt;0,IF('114成績輸入與落點儀表板'!$C$2="不可採計",L1081=0,TRUE)),IF('114成績輸入與落點儀表板'!$C$3="必須採計",M1081&gt;0,IF('114成績輸入與落點儀表板'!$C$3="不可採計",M1081=0,TRUE)),IF('114成績輸入與落點儀表板'!$C$4="必須採計",N1081&gt;0,IF('114成績輸入與落點儀表板'!$C$4="不可採計",N1081=0,TRUE)),IF('114成績輸入與落點儀表板'!$C$5="必須採計",O1081&gt;0,IF('114成績輸入與落點儀表板'!$C$5="不可採計",O1081=0,TRUE)),IF('114成績輸入與落點儀表板'!$C$6="必須採計",P1081&gt;0,IF('114成績輸入與落點儀表板'!$C$6="不可採計",P1081=0,TRUE)),IF('114成績輸入與落點儀表板'!$C$7="必須採計",Q1081&gt;0,IF('114成績輸入與落點儀表板'!$C$7="不可採計",Q1081=0,TRUE)),IF('114成績輸入與落點儀表板'!$C$8="必須採計",R1081&gt;0,IF('114成績輸入與落點儀表板'!$C$8="不可採計",R1081=0,TRUE)),IF('114成績輸入與落點儀表板'!$C$9="必須採計",S1081&gt;0,IF('114成績輸入與落點儀表板'!$C$9="不可採計",S1081=0,TRUE)),IF('114成績輸入與落點儀表板'!$C$10="必須採計",T1081&gt;0,IF('114成績輸入與落點儀表板'!$C$10="不可採計",T1081=0,TRUE)),IF('114成績輸入與落點儀表板'!$C$11="必須採計",U1081&gt;0,IF('114成績輸入與落點儀表板'!$C$11="不可採計",U1081=0,TRUE)),IF('114成績輸入與落點儀表板'!$C$12="必須採計",V1081&gt;0,IF('114成績輸入與落點儀表板'!$C$12="不可採計",V1081=0,TRUE)),IF('114成績輸入與落點儀表板'!$C$13="必須採計",W1081&gt;0,IF('114成績輸入與落點儀表板'!$C$13="不可採計",W1081=0,TRUE)),IF('114成績輸入與落點儀表板'!$C$14="必須採計",X1081&gt;0,IF('114成績輸入與落點儀表板'!$C$14="不可採計",X1081=0,TRUE)),IF('114成績輸入與落點儀表板'!$C$15="必須採計",Y1081&gt;0,IF('114成績輸入與落點儀表板'!$C$15="不可採計",Y1081=0,TRUE)),IF('114成績輸入與落點儀表板'!$C$16="必須採計",Z1081&gt;0,IF('114成績輸入與落點儀表板'!$C$16="不可採計",Z1081=0,TRUE))),"✅ 符合","❌ 不符合")</f>
        <v>✅ 符合</v>
      </c>
      <c r="L1081" s="15">
        <v>1</v>
      </c>
      <c r="M1081" s="15">
        <v>2</v>
      </c>
      <c r="N1081" s="15">
        <v>0</v>
      </c>
      <c r="O1081" s="15">
        <v>0</v>
      </c>
      <c r="P1081" s="15">
        <v>0</v>
      </c>
      <c r="Q1081" s="15">
        <v>2</v>
      </c>
      <c r="R1081" s="15">
        <v>0</v>
      </c>
      <c r="S1081" s="15">
        <v>0</v>
      </c>
      <c r="T1081" s="15">
        <v>0</v>
      </c>
      <c r="U1081" s="15">
        <v>0</v>
      </c>
      <c r="V1081" s="15">
        <v>0</v>
      </c>
      <c r="W1081" s="15">
        <v>1</v>
      </c>
      <c r="X1081" s="15">
        <v>0</v>
      </c>
      <c r="Y1081" s="15">
        <v>0</v>
      </c>
      <c r="Z1081" s="15">
        <v>0</v>
      </c>
    </row>
    <row r="1082" spans="1:26" ht="15.75" customHeight="1" x14ac:dyDescent="0.3">
      <c r="A1082" s="2" t="s">
        <v>2640</v>
      </c>
      <c r="B1082" s="6" t="s">
        <v>2602</v>
      </c>
      <c r="C1082" s="6" t="s">
        <v>2630</v>
      </c>
      <c r="D1082" s="12" t="s">
        <v>121</v>
      </c>
      <c r="E1082" s="13" t="s">
        <v>2631</v>
      </c>
      <c r="F1082" s="2">
        <v>4</v>
      </c>
      <c r="G1082" s="15">
        <v>165</v>
      </c>
      <c r="H1082" s="7">
        <f>L1082*'114成績輸入與落點儀表板'!$B$2+M1082*'114成績輸入與落點儀表板'!$B$3+N1082*'114成績輸入與落點儀表板'!$B$4+O1082*'114成績輸入與落點儀表板'!$B$5+P1082*'114成績輸入與落點儀表板'!$B$6+Q1082*'114成績輸入與落點儀表板'!$B$7+R1082*'114成績輸入與落點儀表板'!$B$8+S1082*'114成績輸入與落點儀表板'!$B$9+T1082*'114成績輸入與落點儀表板'!$B$10+U1082*'114成績輸入與落點儀表板'!$B$11+V1082*'114成績輸入與落點儀表板'!$B$12+W1082*'114成績輸入與落點儀表板'!$B$13+X1082*'114成績輸入與落點儀表板'!$B$14+Y1082*'114成績輸入與落點儀表板'!$B$15+Z1082*'114成績輸入與落點儀表板'!$B$16</f>
        <v>0</v>
      </c>
      <c r="I1082" s="8">
        <f t="shared" si="32"/>
        <v>-165</v>
      </c>
      <c r="J1082" s="2" t="str">
        <f t="shared" si="33"/>
        <v>FAIL</v>
      </c>
      <c r="K1082" s="17" t="str">
        <f>IF(AND(IF('114成績輸入與落點儀表板'!$C$2="必須採計",L1082&gt;0,IF('114成績輸入與落點儀表板'!$C$2="不可採計",L1082=0,TRUE)),IF('114成績輸入與落點儀表板'!$C$3="必須採計",M1082&gt;0,IF('114成績輸入與落點儀表板'!$C$3="不可採計",M1082=0,TRUE)),IF('114成績輸入與落點儀表板'!$C$4="必須採計",N1082&gt;0,IF('114成績輸入與落點儀表板'!$C$4="不可採計",N1082=0,TRUE)),IF('114成績輸入與落點儀表板'!$C$5="必須採計",O1082&gt;0,IF('114成績輸入與落點儀表板'!$C$5="不可採計",O1082=0,TRUE)),IF('114成績輸入與落點儀表板'!$C$6="必須採計",P1082&gt;0,IF('114成績輸入與落點儀表板'!$C$6="不可採計",P1082=0,TRUE)),IF('114成績輸入與落點儀表板'!$C$7="必須採計",Q1082&gt;0,IF('114成績輸入與落點儀表板'!$C$7="不可採計",Q1082=0,TRUE)),IF('114成績輸入與落點儀表板'!$C$8="必須採計",R1082&gt;0,IF('114成績輸入與落點儀表板'!$C$8="不可採計",R1082=0,TRUE)),IF('114成績輸入與落點儀表板'!$C$9="必須採計",S1082&gt;0,IF('114成績輸入與落點儀表板'!$C$9="不可採計",S1082=0,TRUE)),IF('114成績輸入與落點儀表板'!$C$10="必須採計",T1082&gt;0,IF('114成績輸入與落點儀表板'!$C$10="不可採計",T1082=0,TRUE)),IF('114成績輸入與落點儀表板'!$C$11="必須採計",U1082&gt;0,IF('114成績輸入與落點儀表板'!$C$11="不可採計",U1082=0,TRUE)),IF('114成績輸入與落點儀表板'!$C$12="必須採計",V1082&gt;0,IF('114成績輸入與落點儀表板'!$C$12="不可採計",V1082=0,TRUE)),IF('114成績輸入與落點儀表板'!$C$13="必須採計",W1082&gt;0,IF('114成績輸入與落點儀表板'!$C$13="不可採計",W1082=0,TRUE)),IF('114成績輸入與落點儀表板'!$C$14="必須採計",X1082&gt;0,IF('114成績輸入與落點儀表板'!$C$14="不可採計",X1082=0,TRUE)),IF('114成績輸入與落點儀表板'!$C$15="必須採計",Y1082&gt;0,IF('114成績輸入與落點儀表板'!$C$15="不可採計",Y1082=0,TRUE)),IF('114成績輸入與落點儀表板'!$C$16="必須採計",Z1082&gt;0,IF('114成績輸入與落點儀表板'!$C$16="不可採計",Z1082=0,TRUE))),"✅ 符合","❌ 不符合")</f>
        <v>✅ 符合</v>
      </c>
      <c r="L1082" s="15">
        <v>1.5</v>
      </c>
      <c r="M1082" s="15">
        <v>1.5</v>
      </c>
      <c r="N1082" s="15">
        <v>0</v>
      </c>
      <c r="O1082" s="15">
        <v>0</v>
      </c>
      <c r="P1082" s="15">
        <v>0</v>
      </c>
      <c r="Q1082" s="15">
        <v>1</v>
      </c>
      <c r="R1082" s="15">
        <v>0</v>
      </c>
      <c r="S1082" s="15">
        <v>0</v>
      </c>
      <c r="T1082" s="15">
        <v>0</v>
      </c>
      <c r="U1082" s="15">
        <v>0</v>
      </c>
      <c r="V1082" s="15">
        <v>0</v>
      </c>
      <c r="W1082" s="15">
        <v>1</v>
      </c>
      <c r="X1082" s="15">
        <v>0</v>
      </c>
      <c r="Y1082" s="15">
        <v>0</v>
      </c>
      <c r="Z1082" s="15">
        <v>0</v>
      </c>
    </row>
    <row r="1083" spans="1:26" ht="15.75" customHeight="1" x14ac:dyDescent="0.3">
      <c r="A1083" s="2" t="s">
        <v>2641</v>
      </c>
      <c r="B1083" s="6" t="s">
        <v>2602</v>
      </c>
      <c r="C1083" s="6" t="s">
        <v>2633</v>
      </c>
      <c r="D1083" s="12" t="s">
        <v>227</v>
      </c>
      <c r="E1083" s="13" t="s">
        <v>4452</v>
      </c>
      <c r="F1083" s="2">
        <v>8</v>
      </c>
      <c r="G1083" s="15">
        <v>146.75</v>
      </c>
      <c r="H1083" s="7">
        <f>L1083*'114成績輸入與落點儀表板'!$B$2+M1083*'114成績輸入與落點儀表板'!$B$3+N1083*'114成績輸入與落點儀表板'!$B$4+O1083*'114成績輸入與落點儀表板'!$B$5+P1083*'114成績輸入與落點儀表板'!$B$6+Q1083*'114成績輸入與落點儀表板'!$B$7+R1083*'114成績輸入與落點儀表板'!$B$8+S1083*'114成績輸入與落點儀表板'!$B$9+T1083*'114成績輸入與落點儀表板'!$B$10+U1083*'114成績輸入與落點儀表板'!$B$11+V1083*'114成績輸入與落點儀表板'!$B$12+W1083*'114成績輸入與落點儀表板'!$B$13+X1083*'114成績輸入與落點儀表板'!$B$14+Y1083*'114成績輸入與落點儀表板'!$B$15+Z1083*'114成績輸入與落點儀表板'!$B$16</f>
        <v>0</v>
      </c>
      <c r="I1083" s="8">
        <f t="shared" si="32"/>
        <v>-146.75</v>
      </c>
      <c r="J1083" s="2" t="str">
        <f t="shared" si="33"/>
        <v>FAIL</v>
      </c>
      <c r="K1083" s="17" t="str">
        <f>IF(AND(IF('114成績輸入與落點儀表板'!$C$2="必須採計",L1083&gt;0,IF('114成績輸入與落點儀表板'!$C$2="不可採計",L1083=0,TRUE)),IF('114成績輸入與落點儀表板'!$C$3="必須採計",M1083&gt;0,IF('114成績輸入與落點儀表板'!$C$3="不可採計",M1083=0,TRUE)),IF('114成績輸入與落點儀表板'!$C$4="必須採計",N1083&gt;0,IF('114成績輸入與落點儀表板'!$C$4="不可採計",N1083=0,TRUE)),IF('114成績輸入與落點儀表板'!$C$5="必須採計",O1083&gt;0,IF('114成績輸入與落點儀表板'!$C$5="不可採計",O1083=0,TRUE)),IF('114成績輸入與落點儀表板'!$C$6="必須採計",P1083&gt;0,IF('114成績輸入與落點儀表板'!$C$6="不可採計",P1083=0,TRUE)),IF('114成績輸入與落點儀表板'!$C$7="必須採計",Q1083&gt;0,IF('114成績輸入與落點儀表板'!$C$7="不可採計",Q1083=0,TRUE)),IF('114成績輸入與落點儀表板'!$C$8="必須採計",R1083&gt;0,IF('114成績輸入與落點儀表板'!$C$8="不可採計",R1083=0,TRUE)),IF('114成績輸入與落點儀表板'!$C$9="必須採計",S1083&gt;0,IF('114成績輸入與落點儀表板'!$C$9="不可採計",S1083=0,TRUE)),IF('114成績輸入與落點儀表板'!$C$10="必須採計",T1083&gt;0,IF('114成績輸入與落點儀表板'!$C$10="不可採計",T1083=0,TRUE)),IF('114成績輸入與落點儀表板'!$C$11="必須採計",U1083&gt;0,IF('114成績輸入與落點儀表板'!$C$11="不可採計",U1083=0,TRUE)),IF('114成績輸入與落點儀表板'!$C$12="必須採計",V1083&gt;0,IF('114成績輸入與落點儀表板'!$C$12="不可採計",V1083=0,TRUE)),IF('114成績輸入與落點儀表板'!$C$13="必須採計",W1083&gt;0,IF('114成績輸入與落點儀表板'!$C$13="不可採計",W1083=0,TRUE)),IF('114成績輸入與落點儀表板'!$C$14="必須採計",X1083&gt;0,IF('114成績輸入與落點儀表板'!$C$14="不可採計",X1083=0,TRUE)),IF('114成績輸入與落點儀表板'!$C$15="必須採計",Y1083&gt;0,IF('114成績輸入與落點儀表板'!$C$15="不可採計",Y1083=0,TRUE)),IF('114成績輸入與落點儀表板'!$C$16="必須採計",Z1083&gt;0,IF('114成績輸入與落點儀表板'!$C$16="不可採計",Z1083=0,TRUE))),"✅ 符合","❌ 不符合")</f>
        <v>✅ 符合</v>
      </c>
      <c r="L1083" s="15">
        <v>1.5</v>
      </c>
      <c r="M1083" s="15">
        <v>1.25</v>
      </c>
      <c r="N1083" s="15">
        <v>0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1</v>
      </c>
      <c r="X1083" s="15">
        <v>0</v>
      </c>
      <c r="Y1083" s="15">
        <v>0</v>
      </c>
      <c r="Z1083" s="15">
        <v>0</v>
      </c>
    </row>
    <row r="1084" spans="1:26" ht="15.75" customHeight="1" x14ac:dyDescent="0.3">
      <c r="A1084" s="2" t="s">
        <v>2643</v>
      </c>
      <c r="B1084" s="6" t="s">
        <v>2602</v>
      </c>
      <c r="C1084" s="6" t="s">
        <v>352</v>
      </c>
      <c r="D1084" s="12" t="s">
        <v>121</v>
      </c>
      <c r="E1084" s="13" t="s">
        <v>1485</v>
      </c>
      <c r="F1084" s="2">
        <v>3</v>
      </c>
      <c r="G1084" s="15">
        <v>174.5</v>
      </c>
      <c r="H1084" s="7">
        <f>L1084*'114成績輸入與落點儀表板'!$B$2+M1084*'114成績輸入與落點儀表板'!$B$3+N1084*'114成績輸入與落點儀表板'!$B$4+O1084*'114成績輸入與落點儀表板'!$B$5+P1084*'114成績輸入與落點儀表板'!$B$6+Q1084*'114成績輸入與落點儀表板'!$B$7+R1084*'114成績輸入與落點儀表板'!$B$8+S1084*'114成績輸入與落點儀表板'!$B$9+T1084*'114成績輸入與落點儀表板'!$B$10+U1084*'114成績輸入與落點儀表板'!$B$11+V1084*'114成績輸入與落點儀表板'!$B$12+W1084*'114成績輸入與落點儀表板'!$B$13+X1084*'114成績輸入與落點儀表板'!$B$14+Y1084*'114成績輸入與落點儀表板'!$B$15+Z1084*'114成績輸入與落點儀表板'!$B$16</f>
        <v>0</v>
      </c>
      <c r="I1084" s="8">
        <f t="shared" si="32"/>
        <v>-174.5</v>
      </c>
      <c r="J1084" s="2" t="str">
        <f t="shared" si="33"/>
        <v>FAIL</v>
      </c>
      <c r="K1084" s="17" t="str">
        <f>IF(AND(IF('114成績輸入與落點儀表板'!$C$2="必須採計",L1084&gt;0,IF('114成績輸入與落點儀表板'!$C$2="不可採計",L1084=0,TRUE)),IF('114成績輸入與落點儀表板'!$C$3="必須採計",M1084&gt;0,IF('114成績輸入與落點儀表板'!$C$3="不可採計",M1084=0,TRUE)),IF('114成績輸入與落點儀表板'!$C$4="必須採計",N1084&gt;0,IF('114成績輸入與落點儀表板'!$C$4="不可採計",N1084=0,TRUE)),IF('114成績輸入與落點儀表板'!$C$5="必須採計",O1084&gt;0,IF('114成績輸入與落點儀表板'!$C$5="不可採計",O1084=0,TRUE)),IF('114成績輸入與落點儀表板'!$C$6="必須採計",P1084&gt;0,IF('114成績輸入與落點儀表板'!$C$6="不可採計",P1084=0,TRUE)),IF('114成績輸入與落點儀表板'!$C$7="必須採計",Q1084&gt;0,IF('114成績輸入與落點儀表板'!$C$7="不可採計",Q1084=0,TRUE)),IF('114成績輸入與落點儀表板'!$C$8="必須採計",R1084&gt;0,IF('114成績輸入與落點儀表板'!$C$8="不可採計",R1084=0,TRUE)),IF('114成績輸入與落點儀表板'!$C$9="必須採計",S1084&gt;0,IF('114成績輸入與落點儀表板'!$C$9="不可採計",S1084=0,TRUE)),IF('114成績輸入與落點儀表板'!$C$10="必須採計",T1084&gt;0,IF('114成績輸入與落點儀表板'!$C$10="不可採計",T1084=0,TRUE)),IF('114成績輸入與落點儀表板'!$C$11="必須採計",U1084&gt;0,IF('114成績輸入與落點儀表板'!$C$11="不可採計",U1084=0,TRUE)),IF('114成績輸入與落點儀表板'!$C$12="必須採計",V1084&gt;0,IF('114成績輸入與落點儀表板'!$C$12="不可採計",V1084=0,TRUE)),IF('114成績輸入與落點儀表板'!$C$13="必須採計",W1084&gt;0,IF('114成績輸入與落點儀表板'!$C$13="不可採計",W1084=0,TRUE)),IF('114成績輸入與落點儀表板'!$C$14="必須採計",X1084&gt;0,IF('114成績輸入與落點儀表板'!$C$14="不可採計",X1084=0,TRUE)),IF('114成績輸入與落點儀表板'!$C$15="必須採計",Y1084&gt;0,IF('114成績輸入與落點儀表板'!$C$15="不可採計",Y1084=0,TRUE)),IF('114成績輸入與落點儀表板'!$C$16="必須採計",Z1084&gt;0,IF('114成績輸入與落點儀表板'!$C$16="不可採計",Z1084=0,TRUE))),"✅ 符合","❌ 不符合")</f>
        <v>✅ 符合</v>
      </c>
      <c r="L1084" s="15">
        <v>1</v>
      </c>
      <c r="M1084" s="15">
        <v>1.5</v>
      </c>
      <c r="N1084" s="15">
        <v>0</v>
      </c>
      <c r="O1084" s="15">
        <v>0</v>
      </c>
      <c r="P1084" s="15">
        <v>0</v>
      </c>
      <c r="Q1084" s="15">
        <v>1.5</v>
      </c>
      <c r="R1084" s="15">
        <v>0</v>
      </c>
      <c r="S1084" s="15">
        <v>0</v>
      </c>
      <c r="T1084" s="15">
        <v>0</v>
      </c>
      <c r="U1084" s="15">
        <v>0</v>
      </c>
      <c r="V1084" s="15">
        <v>0</v>
      </c>
      <c r="W1084" s="15">
        <v>1</v>
      </c>
      <c r="X1084" s="15">
        <v>0</v>
      </c>
      <c r="Y1084" s="15">
        <v>0</v>
      </c>
      <c r="Z1084" s="15">
        <v>0</v>
      </c>
    </row>
    <row r="1085" spans="1:26" ht="15.75" customHeight="1" x14ac:dyDescent="0.3">
      <c r="A1085" s="2" t="s">
        <v>2646</v>
      </c>
      <c r="B1085" s="6" t="s">
        <v>2602</v>
      </c>
      <c r="C1085" s="6" t="s">
        <v>645</v>
      </c>
      <c r="D1085" s="12" t="s">
        <v>121</v>
      </c>
      <c r="E1085" s="13" t="s">
        <v>4507</v>
      </c>
      <c r="F1085" s="2">
        <v>11</v>
      </c>
      <c r="G1085" s="15">
        <v>175.5</v>
      </c>
      <c r="H1085" s="7">
        <f>L1085*'114成績輸入與落點儀表板'!$B$2+M1085*'114成績輸入與落點儀表板'!$B$3+N1085*'114成績輸入與落點儀表板'!$B$4+O1085*'114成績輸入與落點儀表板'!$B$5+P1085*'114成績輸入與落點儀表板'!$B$6+Q1085*'114成績輸入與落點儀表板'!$B$7+R1085*'114成績輸入與落點儀表板'!$B$8+S1085*'114成績輸入與落點儀表板'!$B$9+T1085*'114成績輸入與落點儀表板'!$B$10+U1085*'114成績輸入與落點儀表板'!$B$11+V1085*'114成績輸入與落點儀表板'!$B$12+W1085*'114成績輸入與落點儀表板'!$B$13+X1085*'114成績輸入與落點儀表板'!$B$14+Y1085*'114成績輸入與落點儀表板'!$B$15+Z1085*'114成績輸入與落點儀表板'!$B$16</f>
        <v>0</v>
      </c>
      <c r="I1085" s="8">
        <f t="shared" si="32"/>
        <v>-175.5</v>
      </c>
      <c r="J1085" s="2" t="str">
        <f t="shared" si="33"/>
        <v>FAIL</v>
      </c>
      <c r="K1085" s="17" t="str">
        <f>IF(AND(IF('114成績輸入與落點儀表板'!$C$2="必須採計",L1085&gt;0,IF('114成績輸入與落點儀表板'!$C$2="不可採計",L1085=0,TRUE)),IF('114成績輸入與落點儀表板'!$C$3="必須採計",M1085&gt;0,IF('114成績輸入與落點儀表板'!$C$3="不可採計",M1085=0,TRUE)),IF('114成績輸入與落點儀表板'!$C$4="必須採計",N1085&gt;0,IF('114成績輸入與落點儀表板'!$C$4="不可採計",N1085=0,TRUE)),IF('114成績輸入與落點儀表板'!$C$5="必須採計",O1085&gt;0,IF('114成績輸入與落點儀表板'!$C$5="不可採計",O1085=0,TRUE)),IF('114成績輸入與落點儀表板'!$C$6="必須採計",P1085&gt;0,IF('114成績輸入與落點儀表板'!$C$6="不可採計",P1085=0,TRUE)),IF('114成績輸入與落點儀表板'!$C$7="必須採計",Q1085&gt;0,IF('114成績輸入與落點儀表板'!$C$7="不可採計",Q1085=0,TRUE)),IF('114成績輸入與落點儀表板'!$C$8="必須採計",R1085&gt;0,IF('114成績輸入與落點儀表板'!$C$8="不可採計",R1085=0,TRUE)),IF('114成績輸入與落點儀表板'!$C$9="必須採計",S1085&gt;0,IF('114成績輸入與落點儀表板'!$C$9="不可採計",S1085=0,TRUE)),IF('114成績輸入與落點儀表板'!$C$10="必須採計",T1085&gt;0,IF('114成績輸入與落點儀表板'!$C$10="不可採計",T1085=0,TRUE)),IF('114成績輸入與落點儀表板'!$C$11="必須採計",U1085&gt;0,IF('114成績輸入與落點儀表板'!$C$11="不可採計",U1085=0,TRUE)),IF('114成績輸入與落點儀表板'!$C$12="必須採計",V1085&gt;0,IF('114成績輸入與落點儀表板'!$C$12="不可採計",V1085=0,TRUE)),IF('114成績輸入與落點儀表板'!$C$13="必須採計",W1085&gt;0,IF('114成績輸入與落點儀表板'!$C$13="不可採計",W1085=0,TRUE)),IF('114成績輸入與落點儀表板'!$C$14="必須採計",X1085&gt;0,IF('114成績輸入與落點儀表板'!$C$14="不可採計",X1085=0,TRUE)),IF('114成績輸入與落點儀表板'!$C$15="必須採計",Y1085&gt;0,IF('114成績輸入與落點儀表板'!$C$15="不可採計",Y1085=0,TRUE)),IF('114成績輸入與落點儀表板'!$C$16="必須採計",Z1085&gt;0,IF('114成績輸入與落點儀表板'!$C$16="不可採計",Z1085=0,TRUE))),"✅ 符合","❌ 不符合")</f>
        <v>✅ 符合</v>
      </c>
      <c r="L1085" s="15">
        <v>1</v>
      </c>
      <c r="M1085" s="15">
        <v>1.5</v>
      </c>
      <c r="N1085" s="15">
        <v>0</v>
      </c>
      <c r="O1085" s="15">
        <v>0</v>
      </c>
      <c r="P1085" s="15">
        <v>0</v>
      </c>
      <c r="Q1085" s="15">
        <v>1.5</v>
      </c>
      <c r="R1085" s="15">
        <v>0</v>
      </c>
      <c r="S1085" s="15">
        <v>0</v>
      </c>
      <c r="T1085" s="15">
        <v>0</v>
      </c>
      <c r="U1085" s="15">
        <v>0</v>
      </c>
      <c r="V1085" s="15">
        <v>0</v>
      </c>
      <c r="W1085" s="15">
        <v>1</v>
      </c>
      <c r="X1085" s="15">
        <v>0</v>
      </c>
      <c r="Y1085" s="15">
        <v>0</v>
      </c>
      <c r="Z1085" s="15">
        <v>0</v>
      </c>
    </row>
    <row r="1086" spans="1:26" ht="15.75" customHeight="1" x14ac:dyDescent="0.3">
      <c r="A1086" s="2" t="s">
        <v>2649</v>
      </c>
      <c r="B1086" s="6" t="s">
        <v>2602</v>
      </c>
      <c r="C1086" s="6" t="s">
        <v>223</v>
      </c>
      <c r="D1086" s="12" t="s">
        <v>121</v>
      </c>
      <c r="E1086" s="13" t="s">
        <v>4508</v>
      </c>
      <c r="F1086" s="2">
        <v>18</v>
      </c>
      <c r="G1086" s="15">
        <v>208</v>
      </c>
      <c r="H1086" s="7">
        <f>L1086*'114成績輸入與落點儀表板'!$B$2+M1086*'114成績輸入與落點儀表板'!$B$3+N1086*'114成績輸入與落點儀表板'!$B$4+O1086*'114成績輸入與落點儀表板'!$B$5+P1086*'114成績輸入與落點儀表板'!$B$6+Q1086*'114成績輸入與落點儀表板'!$B$7+R1086*'114成績輸入與落點儀表板'!$B$8+S1086*'114成績輸入與落點儀表板'!$B$9+T1086*'114成績輸入與落點儀表板'!$B$10+U1086*'114成績輸入與落點儀表板'!$B$11+V1086*'114成績輸入與落點儀表板'!$B$12+W1086*'114成績輸入與落點儀表板'!$B$13+X1086*'114成績輸入與落點儀表板'!$B$14+Y1086*'114成績輸入與落點儀表板'!$B$15+Z1086*'114成績輸入與落點儀表板'!$B$16</f>
        <v>0</v>
      </c>
      <c r="I1086" s="8">
        <f t="shared" si="32"/>
        <v>-208</v>
      </c>
      <c r="J1086" s="2" t="str">
        <f t="shared" si="33"/>
        <v>FAIL</v>
      </c>
      <c r="K1086" s="17" t="str">
        <f>IF(AND(IF('114成績輸入與落點儀表板'!$C$2="必須採計",L1086&gt;0,IF('114成績輸入與落點儀表板'!$C$2="不可採計",L1086=0,TRUE)),IF('114成績輸入與落點儀表板'!$C$3="必須採計",M1086&gt;0,IF('114成績輸入與落點儀表板'!$C$3="不可採計",M1086=0,TRUE)),IF('114成績輸入與落點儀表板'!$C$4="必須採計",N1086&gt;0,IF('114成績輸入與落點儀表板'!$C$4="不可採計",N1086=0,TRUE)),IF('114成績輸入與落點儀表板'!$C$5="必須採計",O1086&gt;0,IF('114成績輸入與落點儀表板'!$C$5="不可採計",O1086=0,TRUE)),IF('114成績輸入與落點儀表板'!$C$6="必須採計",P1086&gt;0,IF('114成績輸入與落點儀表板'!$C$6="不可採計",P1086=0,TRUE)),IF('114成績輸入與落點儀表板'!$C$7="必須採計",Q1086&gt;0,IF('114成績輸入與落點儀表板'!$C$7="不可採計",Q1086=0,TRUE)),IF('114成績輸入與落點儀表板'!$C$8="必須採計",R1086&gt;0,IF('114成績輸入與落點儀表板'!$C$8="不可採計",R1086=0,TRUE)),IF('114成績輸入與落點儀表板'!$C$9="必須採計",S1086&gt;0,IF('114成績輸入與落點儀表板'!$C$9="不可採計",S1086=0,TRUE)),IF('114成績輸入與落點儀表板'!$C$10="必須採計",T1086&gt;0,IF('114成績輸入與落點儀表板'!$C$10="不可採計",T1086=0,TRUE)),IF('114成績輸入與落點儀表板'!$C$11="必須採計",U1086&gt;0,IF('114成績輸入與落點儀表板'!$C$11="不可採計",U1086=0,TRUE)),IF('114成績輸入與落點儀表板'!$C$12="必須採計",V1086&gt;0,IF('114成績輸入與落點儀表板'!$C$12="不可採計",V1086=0,TRUE)),IF('114成績輸入與落點儀表板'!$C$13="必須採計",W1086&gt;0,IF('114成績輸入與落點儀表板'!$C$13="不可採計",W1086=0,TRUE)),IF('114成績輸入與落點儀表板'!$C$14="必須採計",X1086&gt;0,IF('114成績輸入與落點儀表板'!$C$14="不可採計",X1086=0,TRUE)),IF('114成績輸入與落點儀表板'!$C$15="必須採計",Y1086&gt;0,IF('114成績輸入與落點儀表板'!$C$15="不可採計",Y1086=0,TRUE)),IF('114成績輸入與落點儀表板'!$C$16="必須採計",Z1086&gt;0,IF('114成績輸入與落點儀表板'!$C$16="不可採計",Z1086=0,TRUE))),"✅ 符合","❌ 不符合")</f>
        <v>✅ 符合</v>
      </c>
      <c r="L1086" s="15">
        <v>1</v>
      </c>
      <c r="M1086" s="15">
        <v>2</v>
      </c>
      <c r="N1086" s="15">
        <v>0</v>
      </c>
      <c r="O1086" s="15">
        <v>0</v>
      </c>
      <c r="P1086" s="15">
        <v>0</v>
      </c>
      <c r="Q1086" s="15">
        <v>2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1</v>
      </c>
      <c r="X1086" s="15">
        <v>0</v>
      </c>
      <c r="Y1086" s="15">
        <v>0</v>
      </c>
      <c r="Z1086" s="15">
        <v>0</v>
      </c>
    </row>
    <row r="1087" spans="1:26" ht="15.75" customHeight="1" x14ac:dyDescent="0.3">
      <c r="A1087" s="2" t="s">
        <v>2652</v>
      </c>
      <c r="B1087" s="6" t="s">
        <v>2602</v>
      </c>
      <c r="C1087" s="6" t="s">
        <v>391</v>
      </c>
      <c r="D1087" s="12" t="s">
        <v>121</v>
      </c>
      <c r="E1087" s="13" t="s">
        <v>4509</v>
      </c>
      <c r="F1087" s="2">
        <v>25</v>
      </c>
      <c r="G1087" s="15">
        <v>226.5</v>
      </c>
      <c r="H1087" s="7">
        <f>L1087*'114成績輸入與落點儀表板'!$B$2+M1087*'114成績輸入與落點儀表板'!$B$3+N1087*'114成績輸入與落點儀表板'!$B$4+O1087*'114成績輸入與落點儀表板'!$B$5+P1087*'114成績輸入與落點儀表板'!$B$6+Q1087*'114成績輸入與落點儀表板'!$B$7+R1087*'114成績輸入與落點儀表板'!$B$8+S1087*'114成績輸入與落點儀表板'!$B$9+T1087*'114成績輸入與落點儀表板'!$B$10+U1087*'114成績輸入與落點儀表板'!$B$11+V1087*'114成績輸入與落點儀表板'!$B$12+W1087*'114成績輸入與落點儀表板'!$B$13+X1087*'114成績輸入與落點儀表板'!$B$14+Y1087*'114成績輸入與落點儀表板'!$B$15+Z1087*'114成績輸入與落點儀表板'!$B$16</f>
        <v>0</v>
      </c>
      <c r="I1087" s="8">
        <f t="shared" si="32"/>
        <v>-226.5</v>
      </c>
      <c r="J1087" s="2" t="str">
        <f t="shared" si="33"/>
        <v>FAIL</v>
      </c>
      <c r="K1087" s="17" t="str">
        <f>IF(AND(IF('114成績輸入與落點儀表板'!$C$2="必須採計",L1087&gt;0,IF('114成績輸入與落點儀表板'!$C$2="不可採計",L1087=0,TRUE)),IF('114成績輸入與落點儀表板'!$C$3="必須採計",M1087&gt;0,IF('114成績輸入與落點儀表板'!$C$3="不可採計",M1087=0,TRUE)),IF('114成績輸入與落點儀表板'!$C$4="必須採計",N1087&gt;0,IF('114成績輸入與落點儀表板'!$C$4="不可採計",N1087=0,TRUE)),IF('114成績輸入與落點儀表板'!$C$5="必須採計",O1087&gt;0,IF('114成績輸入與落點儀表板'!$C$5="不可採計",O1087=0,TRUE)),IF('114成績輸入與落點儀表板'!$C$6="必須採計",P1087&gt;0,IF('114成績輸入與落點儀表板'!$C$6="不可採計",P1087=0,TRUE)),IF('114成績輸入與落點儀表板'!$C$7="必須採計",Q1087&gt;0,IF('114成績輸入與落點儀表板'!$C$7="不可採計",Q1087=0,TRUE)),IF('114成績輸入與落點儀表板'!$C$8="必須採計",R1087&gt;0,IF('114成績輸入與落點儀表板'!$C$8="不可採計",R1087=0,TRUE)),IF('114成績輸入與落點儀表板'!$C$9="必須採計",S1087&gt;0,IF('114成績輸入與落點儀表板'!$C$9="不可採計",S1087=0,TRUE)),IF('114成績輸入與落點儀表板'!$C$10="必須採計",T1087&gt;0,IF('114成績輸入與落點儀表板'!$C$10="不可採計",T1087=0,TRUE)),IF('114成績輸入與落點儀表板'!$C$11="必須採計",U1087&gt;0,IF('114成績輸入與落點儀表板'!$C$11="不可採計",U1087=0,TRUE)),IF('114成績輸入與落點儀表板'!$C$12="必須採計",V1087&gt;0,IF('114成績輸入與落點儀表板'!$C$12="不可採計",V1087=0,TRUE)),IF('114成績輸入與落點儀表板'!$C$13="必須採計",W1087&gt;0,IF('114成績輸入與落點儀表板'!$C$13="不可採計",W1087=0,TRUE)),IF('114成績輸入與落點儀表板'!$C$14="必須採計",X1087&gt;0,IF('114成績輸入與落點儀表板'!$C$14="不可採計",X1087=0,TRUE)),IF('114成績輸入與落點儀表板'!$C$15="必須採計",Y1087&gt;0,IF('114成績輸入與落點儀表板'!$C$15="不可採計",Y1087=0,TRUE)),IF('114成績輸入與落點儀表板'!$C$16="必須採計",Z1087&gt;0,IF('114成績輸入與落點儀表板'!$C$16="不可採計",Z1087=0,TRUE))),"✅ 符合","❌ 不符合")</f>
        <v>✅ 符合</v>
      </c>
      <c r="L1087" s="15">
        <v>2</v>
      </c>
      <c r="M1087" s="15">
        <v>2</v>
      </c>
      <c r="N1087" s="15">
        <v>0</v>
      </c>
      <c r="O1087" s="15">
        <v>0</v>
      </c>
      <c r="P1087" s="15">
        <v>0</v>
      </c>
      <c r="Q1087" s="15">
        <v>1.5</v>
      </c>
      <c r="R1087" s="15">
        <v>0</v>
      </c>
      <c r="S1087" s="15">
        <v>0</v>
      </c>
      <c r="T1087" s="15">
        <v>0</v>
      </c>
      <c r="U1087" s="15">
        <v>0</v>
      </c>
      <c r="V1087" s="15">
        <v>0</v>
      </c>
      <c r="W1087" s="15">
        <v>1</v>
      </c>
      <c r="X1087" s="15">
        <v>0</v>
      </c>
      <c r="Y1087" s="15">
        <v>0</v>
      </c>
      <c r="Z1087" s="15">
        <v>0</v>
      </c>
    </row>
    <row r="1088" spans="1:26" ht="15.75" customHeight="1" x14ac:dyDescent="0.3">
      <c r="A1088" s="2" t="s">
        <v>2655</v>
      </c>
      <c r="B1088" s="6" t="s">
        <v>2602</v>
      </c>
      <c r="C1088" s="6" t="s">
        <v>4510</v>
      </c>
      <c r="D1088" s="12" t="s">
        <v>73</v>
      </c>
      <c r="E1088" s="13" t="s">
        <v>3602</v>
      </c>
      <c r="F1088" s="2">
        <v>17</v>
      </c>
      <c r="G1088" s="15">
        <v>194</v>
      </c>
      <c r="H1088" s="7">
        <f>L1088*'114成績輸入與落點儀表板'!$B$2+M1088*'114成績輸入與落點儀表板'!$B$3+N1088*'114成績輸入與落點儀表板'!$B$4+O1088*'114成績輸入與落點儀表板'!$B$5+P1088*'114成績輸入與落點儀表板'!$B$6+Q1088*'114成績輸入與落點儀表板'!$B$7+R1088*'114成績輸入與落點儀表板'!$B$8+S1088*'114成績輸入與落點儀表板'!$B$9+T1088*'114成績輸入與落點儀表板'!$B$10+U1088*'114成績輸入與落點儀表板'!$B$11+V1088*'114成績輸入與落點儀表板'!$B$12+W1088*'114成績輸入與落點儀表板'!$B$13+X1088*'114成績輸入與落點儀表板'!$B$14+Y1088*'114成績輸入與落點儀表板'!$B$15+Z1088*'114成績輸入與落點儀表板'!$B$16</f>
        <v>0</v>
      </c>
      <c r="I1088" s="8">
        <f t="shared" si="32"/>
        <v>-194</v>
      </c>
      <c r="J1088" s="2" t="str">
        <f t="shared" si="33"/>
        <v>FAIL</v>
      </c>
      <c r="K1088" s="17" t="str">
        <f>IF(AND(IF('114成績輸入與落點儀表板'!$C$2="必須採計",L1088&gt;0,IF('114成績輸入與落點儀表板'!$C$2="不可採計",L1088=0,TRUE)),IF('114成績輸入與落點儀表板'!$C$3="必須採計",M1088&gt;0,IF('114成績輸入與落點儀表板'!$C$3="不可採計",M1088=0,TRUE)),IF('114成績輸入與落點儀表板'!$C$4="必須採計",N1088&gt;0,IF('114成績輸入與落點儀表板'!$C$4="不可採計",N1088=0,TRUE)),IF('114成績輸入與落點儀表板'!$C$5="必須採計",O1088&gt;0,IF('114成績輸入與落點儀表板'!$C$5="不可採計",O1088=0,TRUE)),IF('114成績輸入與落點儀表板'!$C$6="必須採計",P1088&gt;0,IF('114成績輸入與落點儀表板'!$C$6="不可採計",P1088=0,TRUE)),IF('114成績輸入與落點儀表板'!$C$7="必須採計",Q1088&gt;0,IF('114成績輸入與落點儀表板'!$C$7="不可採計",Q1088=0,TRUE)),IF('114成績輸入與落點儀表板'!$C$8="必須採計",R1088&gt;0,IF('114成績輸入與落點儀表板'!$C$8="不可採計",R1088=0,TRUE)),IF('114成績輸入與落點儀表板'!$C$9="必須採計",S1088&gt;0,IF('114成績輸入與落點儀表板'!$C$9="不可採計",S1088=0,TRUE)),IF('114成績輸入與落點儀表板'!$C$10="必須採計",T1088&gt;0,IF('114成績輸入與落點儀表板'!$C$10="不可採計",T1088=0,TRUE)),IF('114成績輸入與落點儀表板'!$C$11="必須採計",U1088&gt;0,IF('114成績輸入與落點儀表板'!$C$11="不可採計",U1088=0,TRUE)),IF('114成績輸入與落點儀表板'!$C$12="必須採計",V1088&gt;0,IF('114成績輸入與落點儀表板'!$C$12="不可採計",V1088=0,TRUE)),IF('114成績輸入與落點儀表板'!$C$13="必須採計",W1088&gt;0,IF('114成績輸入與落點儀表板'!$C$13="不可採計",W1088=0,TRUE)),IF('114成績輸入與落點儀表板'!$C$14="必須採計",X1088&gt;0,IF('114成績輸入與落點儀表板'!$C$14="不可採計",X1088=0,TRUE)),IF('114成績輸入與落點儀表板'!$C$15="必須採計",Y1088&gt;0,IF('114成績輸入與落點儀表板'!$C$15="不可採計",Y1088=0,TRUE)),IF('114成績輸入與落點儀表板'!$C$16="必須採計",Z1088&gt;0,IF('114成績輸入與落點儀表板'!$C$16="不可採計",Z1088=0,TRUE))),"✅ 符合","❌ 不符合")</f>
        <v>✅ 符合</v>
      </c>
      <c r="L1088" s="15">
        <v>1</v>
      </c>
      <c r="M1088" s="15">
        <v>2</v>
      </c>
      <c r="N1088" s="15">
        <v>0</v>
      </c>
      <c r="O1088" s="15">
        <v>0</v>
      </c>
      <c r="P1088" s="15">
        <v>0</v>
      </c>
      <c r="Q1088" s="15">
        <v>2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1</v>
      </c>
      <c r="X1088" s="15">
        <v>0</v>
      </c>
      <c r="Y1088" s="15">
        <v>0</v>
      </c>
      <c r="Z1088" s="15">
        <v>0</v>
      </c>
    </row>
    <row r="1089" spans="1:26" ht="15.75" customHeight="1" x14ac:dyDescent="0.3">
      <c r="A1089" s="2" t="s">
        <v>2658</v>
      </c>
      <c r="B1089" s="6" t="s">
        <v>2602</v>
      </c>
      <c r="C1089" s="6" t="s">
        <v>1210</v>
      </c>
      <c r="D1089" s="12" t="s">
        <v>86</v>
      </c>
      <c r="E1089" s="13" t="s">
        <v>1913</v>
      </c>
      <c r="F1089" s="2">
        <v>24</v>
      </c>
      <c r="G1089" s="15">
        <v>124.5</v>
      </c>
      <c r="H1089" s="7">
        <f>L1089*'114成績輸入與落點儀表板'!$B$2+M1089*'114成績輸入與落點儀表板'!$B$3+N1089*'114成績輸入與落點儀表板'!$B$4+O1089*'114成績輸入與落點儀表板'!$B$5+P1089*'114成績輸入與落點儀表板'!$B$6+Q1089*'114成績輸入與落點儀表板'!$B$7+R1089*'114成績輸入與落點儀表板'!$B$8+S1089*'114成績輸入與落點儀表板'!$B$9+T1089*'114成績輸入與落點儀表板'!$B$10+U1089*'114成績輸入與落點儀表板'!$B$11+V1089*'114成績輸入與落點儀表板'!$B$12+W1089*'114成績輸入與落點儀表板'!$B$13+X1089*'114成績輸入與落點儀表板'!$B$14+Y1089*'114成績輸入與落點儀表板'!$B$15+Z1089*'114成績輸入與落點儀表板'!$B$16</f>
        <v>0</v>
      </c>
      <c r="I1089" s="8">
        <f t="shared" si="32"/>
        <v>-124.5</v>
      </c>
      <c r="J1089" s="2" t="str">
        <f t="shared" si="33"/>
        <v>FAIL</v>
      </c>
      <c r="K1089" s="17" t="str">
        <f>IF(AND(IF('114成績輸入與落點儀表板'!$C$2="必須採計",L1089&gt;0,IF('114成績輸入與落點儀表板'!$C$2="不可採計",L1089=0,TRUE)),IF('114成績輸入與落點儀表板'!$C$3="必須採計",M1089&gt;0,IF('114成績輸入與落點儀表板'!$C$3="不可採計",M1089=0,TRUE)),IF('114成績輸入與落點儀表板'!$C$4="必須採計",N1089&gt;0,IF('114成績輸入與落點儀表板'!$C$4="不可採計",N1089=0,TRUE)),IF('114成績輸入與落點儀表板'!$C$5="必須採計",O1089&gt;0,IF('114成績輸入與落點儀表板'!$C$5="不可採計",O1089=0,TRUE)),IF('114成績輸入與落點儀表板'!$C$6="必須採計",P1089&gt;0,IF('114成績輸入與落點儀表板'!$C$6="不可採計",P1089=0,TRUE)),IF('114成績輸入與落點儀表板'!$C$7="必須採計",Q1089&gt;0,IF('114成績輸入與落點儀表板'!$C$7="不可採計",Q1089=0,TRUE)),IF('114成績輸入與落點儀表板'!$C$8="必須採計",R1089&gt;0,IF('114成績輸入與落點儀表板'!$C$8="不可採計",R1089=0,TRUE)),IF('114成績輸入與落點儀表板'!$C$9="必須採計",S1089&gt;0,IF('114成績輸入與落點儀表板'!$C$9="不可採計",S1089=0,TRUE)),IF('114成績輸入與落點儀表板'!$C$10="必須採計",T1089&gt;0,IF('114成績輸入與落點儀表板'!$C$10="不可採計",T1089=0,TRUE)),IF('114成績輸入與落點儀表板'!$C$11="必須採計",U1089&gt;0,IF('114成績輸入與落點儀表板'!$C$11="不可採計",U1089=0,TRUE)),IF('114成績輸入與落點儀表板'!$C$12="必須採計",V1089&gt;0,IF('114成績輸入與落點儀表板'!$C$12="不可採計",V1089=0,TRUE)),IF('114成績輸入與落點儀表板'!$C$13="必須採計",W1089&gt;0,IF('114成績輸入與落點儀表板'!$C$13="不可採計",W1089=0,TRUE)),IF('114成績輸入與落點儀表板'!$C$14="必須採計",X1089&gt;0,IF('114成績輸入與落點儀表板'!$C$14="不可採計",X1089=0,TRUE)),IF('114成績輸入與落點儀表板'!$C$15="必須採計",Y1089&gt;0,IF('114成績輸入與落點儀表板'!$C$15="不可採計",Y1089=0,TRUE)),IF('114成績輸入與落點儀表板'!$C$16="必須採計",Z1089&gt;0,IF('114成績輸入與落點儀表板'!$C$16="不可採計",Z1089=0,TRUE))),"✅ 符合","❌ 不符合")</f>
        <v>❌ 不符合</v>
      </c>
      <c r="L1089" s="15">
        <v>0</v>
      </c>
      <c r="M1089" s="15">
        <v>1.5</v>
      </c>
      <c r="N1089" s="15">
        <v>1.5</v>
      </c>
      <c r="O1089" s="15">
        <v>0</v>
      </c>
      <c r="P1089" s="15">
        <v>0</v>
      </c>
      <c r="Q1089" s="15">
        <v>0</v>
      </c>
      <c r="R1089" s="15">
        <v>0</v>
      </c>
      <c r="S1089" s="15">
        <v>2</v>
      </c>
      <c r="T1089" s="15">
        <v>0</v>
      </c>
      <c r="U1089" s="15">
        <v>0</v>
      </c>
      <c r="V1089" s="15">
        <v>0</v>
      </c>
      <c r="W1089" s="15">
        <v>0</v>
      </c>
      <c r="X1089" s="15">
        <v>0</v>
      </c>
      <c r="Y1089" s="15">
        <v>0</v>
      </c>
      <c r="Z1089" s="15">
        <v>0</v>
      </c>
    </row>
    <row r="1090" spans="1:26" ht="15.75" customHeight="1" x14ac:dyDescent="0.3">
      <c r="A1090" s="2" t="s">
        <v>2659</v>
      </c>
      <c r="B1090" s="6" t="s">
        <v>2602</v>
      </c>
      <c r="C1090" s="6" t="s">
        <v>754</v>
      </c>
      <c r="D1090" s="12" t="s">
        <v>86</v>
      </c>
      <c r="E1090" s="13" t="s">
        <v>2454</v>
      </c>
      <c r="F1090" s="2">
        <v>17</v>
      </c>
      <c r="G1090" s="15">
        <v>110</v>
      </c>
      <c r="H1090" s="7">
        <f>L1090*'114成績輸入與落點儀表板'!$B$2+M1090*'114成績輸入與落點儀表板'!$B$3+N1090*'114成績輸入與落點儀表板'!$B$4+O1090*'114成績輸入與落點儀表板'!$B$5+P1090*'114成績輸入與落點儀表板'!$B$6+Q1090*'114成績輸入與落點儀表板'!$B$7+R1090*'114成績輸入與落點儀表板'!$B$8+S1090*'114成績輸入與落點儀表板'!$B$9+T1090*'114成績輸入與落點儀表板'!$B$10+U1090*'114成績輸入與落點儀表板'!$B$11+V1090*'114成績輸入與落點儀表板'!$B$12+W1090*'114成績輸入與落點儀表板'!$B$13+X1090*'114成績輸入與落點儀表板'!$B$14+Y1090*'114成績輸入與落點儀表板'!$B$15+Z1090*'114成績輸入與落點儀表板'!$B$16</f>
        <v>0</v>
      </c>
      <c r="I1090" s="8">
        <f t="shared" ref="I1090:I1153" si="34">H1090-G1090</f>
        <v>-110</v>
      </c>
      <c r="J1090" s="2" t="str">
        <f t="shared" ref="J1090:J1153" si="35">IF(I1090&gt;=0,"PASS","FAIL")</f>
        <v>FAIL</v>
      </c>
      <c r="K1090" s="17" t="str">
        <f>IF(AND(IF('114成績輸入與落點儀表板'!$C$2="必須採計",L1090&gt;0,IF('114成績輸入與落點儀表板'!$C$2="不可採計",L1090=0,TRUE)),IF('114成績輸入與落點儀表板'!$C$3="必須採計",M1090&gt;0,IF('114成績輸入與落點儀表板'!$C$3="不可採計",M1090=0,TRUE)),IF('114成績輸入與落點儀表板'!$C$4="必須採計",N1090&gt;0,IF('114成績輸入與落點儀表板'!$C$4="不可採計",N1090=0,TRUE)),IF('114成績輸入與落點儀表板'!$C$5="必須採計",O1090&gt;0,IF('114成績輸入與落點儀表板'!$C$5="不可採計",O1090=0,TRUE)),IF('114成績輸入與落點儀表板'!$C$6="必須採計",P1090&gt;0,IF('114成績輸入與落點儀表板'!$C$6="不可採計",P1090=0,TRUE)),IF('114成績輸入與落點儀表板'!$C$7="必須採計",Q1090&gt;0,IF('114成績輸入與落點儀表板'!$C$7="不可採計",Q1090=0,TRUE)),IF('114成績輸入與落點儀表板'!$C$8="必須採計",R1090&gt;0,IF('114成績輸入與落點儀表板'!$C$8="不可採計",R1090=0,TRUE)),IF('114成績輸入與落點儀表板'!$C$9="必須採計",S1090&gt;0,IF('114成績輸入與落點儀表板'!$C$9="不可採計",S1090=0,TRUE)),IF('114成績輸入與落點儀表板'!$C$10="必須採計",T1090&gt;0,IF('114成績輸入與落點儀表板'!$C$10="不可採計",T1090=0,TRUE)),IF('114成績輸入與落點儀表板'!$C$11="必須採計",U1090&gt;0,IF('114成績輸入與落點儀表板'!$C$11="不可採計",U1090=0,TRUE)),IF('114成績輸入與落點儀表板'!$C$12="必須採計",V1090&gt;0,IF('114成績輸入與落點儀表板'!$C$12="不可採計",V1090=0,TRUE)),IF('114成績輸入與落點儀表板'!$C$13="必須採計",W1090&gt;0,IF('114成績輸入與落點儀表板'!$C$13="不可採計",W1090=0,TRUE)),IF('114成績輸入與落點儀表板'!$C$14="必須採計",X1090&gt;0,IF('114成績輸入與落點儀表板'!$C$14="不可採計",X1090=0,TRUE)),IF('114成績輸入與落點儀表板'!$C$15="必須採計",Y1090&gt;0,IF('114成績輸入與落點儀表板'!$C$15="不可採計",Y1090=0,TRUE)),IF('114成績輸入與落點儀表板'!$C$16="必須採計",Z1090&gt;0,IF('114成績輸入與落點儀表板'!$C$16="不可採計",Z1090=0,TRUE))),"✅ 符合","❌ 不符合")</f>
        <v>✅ 符合</v>
      </c>
      <c r="L1090" s="15">
        <v>1</v>
      </c>
      <c r="M1090" s="15">
        <v>1</v>
      </c>
      <c r="N1090" s="15">
        <v>2</v>
      </c>
      <c r="O1090" s="15">
        <v>0</v>
      </c>
      <c r="P1090" s="15">
        <v>0</v>
      </c>
      <c r="Q1090" s="15">
        <v>0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0</v>
      </c>
      <c r="X1090" s="15">
        <v>0</v>
      </c>
      <c r="Y1090" s="15">
        <v>0</v>
      </c>
      <c r="Z1090" s="15">
        <v>0</v>
      </c>
    </row>
    <row r="1091" spans="1:26" ht="15.75" customHeight="1" x14ac:dyDescent="0.3">
      <c r="A1091" s="2" t="s">
        <v>2661</v>
      </c>
      <c r="B1091" s="6" t="s">
        <v>2602</v>
      </c>
      <c r="C1091" s="6" t="s">
        <v>2644</v>
      </c>
      <c r="D1091" s="12" t="s">
        <v>86</v>
      </c>
      <c r="E1091" s="13" t="s">
        <v>4511</v>
      </c>
      <c r="F1091" s="2">
        <v>15</v>
      </c>
      <c r="G1091" s="15">
        <v>185.25</v>
      </c>
      <c r="H1091" s="7">
        <f>L1091*'114成績輸入與落點儀表板'!$B$2+M1091*'114成績輸入與落點儀表板'!$B$3+N1091*'114成績輸入與落點儀表板'!$B$4+O1091*'114成績輸入與落點儀表板'!$B$5+P1091*'114成績輸入與落點儀表板'!$B$6+Q1091*'114成績輸入與落點儀表板'!$B$7+R1091*'114成績輸入與落點儀表板'!$B$8+S1091*'114成績輸入與落點儀表板'!$B$9+T1091*'114成績輸入與落點儀表板'!$B$10+U1091*'114成績輸入與落點儀表板'!$B$11+V1091*'114成績輸入與落點儀表板'!$B$12+W1091*'114成績輸入與落點儀表板'!$B$13+X1091*'114成績輸入與落點儀表板'!$B$14+Y1091*'114成績輸入與落點儀表板'!$B$15+Z1091*'114成績輸入與落點儀表板'!$B$16</f>
        <v>0</v>
      </c>
      <c r="I1091" s="8">
        <f t="shared" si="34"/>
        <v>-185.25</v>
      </c>
      <c r="J1091" s="2" t="str">
        <f t="shared" si="35"/>
        <v>FAIL</v>
      </c>
      <c r="K1091" s="17" t="str">
        <f>IF(AND(IF('114成績輸入與落點儀表板'!$C$2="必須採計",L1091&gt;0,IF('114成績輸入與落點儀表板'!$C$2="不可採計",L1091=0,TRUE)),IF('114成績輸入與落點儀表板'!$C$3="必須採計",M1091&gt;0,IF('114成績輸入與落點儀表板'!$C$3="不可採計",M1091=0,TRUE)),IF('114成績輸入與落點儀表板'!$C$4="必須採計",N1091&gt;0,IF('114成績輸入與落點儀表板'!$C$4="不可採計",N1091=0,TRUE)),IF('114成績輸入與落點儀表板'!$C$5="必須採計",O1091&gt;0,IF('114成績輸入與落點儀表板'!$C$5="不可採計",O1091=0,TRUE)),IF('114成績輸入與落點儀表板'!$C$6="必須採計",P1091&gt;0,IF('114成績輸入與落點儀表板'!$C$6="不可採計",P1091=0,TRUE)),IF('114成績輸入與落點儀表板'!$C$7="必須採計",Q1091&gt;0,IF('114成績輸入與落點儀表板'!$C$7="不可採計",Q1091=0,TRUE)),IF('114成績輸入與落點儀表板'!$C$8="必須採計",R1091&gt;0,IF('114成績輸入與落點儀表板'!$C$8="不可採計",R1091=0,TRUE)),IF('114成績輸入與落點儀表板'!$C$9="必須採計",S1091&gt;0,IF('114成績輸入與落點儀表板'!$C$9="不可採計",S1091=0,TRUE)),IF('114成績輸入與落點儀表板'!$C$10="必須採計",T1091&gt;0,IF('114成績輸入與落點儀表板'!$C$10="不可採計",T1091=0,TRUE)),IF('114成績輸入與落點儀表板'!$C$11="必須採計",U1091&gt;0,IF('114成績輸入與落點儀表板'!$C$11="不可採計",U1091=0,TRUE)),IF('114成績輸入與落點儀表板'!$C$12="必須採計",V1091&gt;0,IF('114成績輸入與落點儀表板'!$C$12="不可採計",V1091=0,TRUE)),IF('114成績輸入與落點儀表板'!$C$13="必須採計",W1091&gt;0,IF('114成績輸入與落點儀表板'!$C$13="不可採計",W1091=0,TRUE)),IF('114成績輸入與落點儀表板'!$C$14="必須採計",X1091&gt;0,IF('114成績輸入與落點儀表板'!$C$14="不可採計",X1091=0,TRUE)),IF('114成績輸入與落點儀表板'!$C$15="必須採計",Y1091&gt;0,IF('114成績輸入與落點儀表板'!$C$15="不可採計",Y1091=0,TRUE)),IF('114成績輸入與落點儀表板'!$C$16="必須採計",Z1091&gt;0,IF('114成績輸入與落點儀表板'!$C$16="不可採計",Z1091=0,TRUE))),"✅ 符合","❌ 不符合")</f>
        <v>✅ 符合</v>
      </c>
      <c r="L1091" s="15">
        <v>1</v>
      </c>
      <c r="M1091" s="15">
        <v>1</v>
      </c>
      <c r="N1091" s="15">
        <v>0</v>
      </c>
      <c r="O1091" s="15">
        <v>0</v>
      </c>
      <c r="P1091" s="15">
        <v>1.75</v>
      </c>
      <c r="Q1091" s="15">
        <v>0</v>
      </c>
      <c r="R1091" s="15">
        <v>2</v>
      </c>
      <c r="S1091" s="15">
        <v>0</v>
      </c>
      <c r="T1091" s="15">
        <v>0</v>
      </c>
      <c r="U1091" s="15">
        <v>0</v>
      </c>
      <c r="V1091" s="15">
        <v>0</v>
      </c>
      <c r="W1091" s="15">
        <v>0</v>
      </c>
      <c r="X1091" s="15">
        <v>0</v>
      </c>
      <c r="Y1091" s="15">
        <v>0</v>
      </c>
      <c r="Z1091" s="15">
        <v>0</v>
      </c>
    </row>
    <row r="1092" spans="1:26" ht="15.75" customHeight="1" x14ac:dyDescent="0.3">
      <c r="A1092" s="2" t="s">
        <v>2662</v>
      </c>
      <c r="B1092" s="6" t="s">
        <v>2602</v>
      </c>
      <c r="C1092" s="6" t="s">
        <v>2647</v>
      </c>
      <c r="D1092" s="12" t="s">
        <v>103</v>
      </c>
      <c r="E1092" s="13" t="s">
        <v>4512</v>
      </c>
      <c r="F1092" s="2">
        <v>15</v>
      </c>
      <c r="G1092" s="15">
        <v>200.75</v>
      </c>
      <c r="H1092" s="7">
        <f>L1092*'114成績輸入與落點儀表板'!$B$2+M1092*'114成績輸入與落點儀表板'!$B$3+N1092*'114成績輸入與落點儀表板'!$B$4+O1092*'114成績輸入與落點儀表板'!$B$5+P1092*'114成績輸入與落點儀表板'!$B$6+Q1092*'114成績輸入與落點儀表板'!$B$7+R1092*'114成績輸入與落點儀表板'!$B$8+S1092*'114成績輸入與落點儀表板'!$B$9+T1092*'114成績輸入與落點儀表板'!$B$10+U1092*'114成績輸入與落點儀表板'!$B$11+V1092*'114成績輸入與落點儀表板'!$B$12+W1092*'114成績輸入與落點儀表板'!$B$13+X1092*'114成績輸入與落點儀表板'!$B$14+Y1092*'114成績輸入與落點儀表板'!$B$15+Z1092*'114成績輸入與落點儀表板'!$B$16</f>
        <v>0</v>
      </c>
      <c r="I1092" s="8">
        <f t="shared" si="34"/>
        <v>-200.75</v>
      </c>
      <c r="J1092" s="2" t="str">
        <f t="shared" si="35"/>
        <v>FAIL</v>
      </c>
      <c r="K1092" s="17" t="str">
        <f>IF(AND(IF('114成績輸入與落點儀表板'!$C$2="必須採計",L1092&gt;0,IF('114成績輸入與落點儀表板'!$C$2="不可採計",L1092=0,TRUE)),IF('114成績輸入與落點儀表板'!$C$3="必須採計",M1092&gt;0,IF('114成績輸入與落點儀表板'!$C$3="不可採計",M1092=0,TRUE)),IF('114成績輸入與落點儀表板'!$C$4="必須採計",N1092&gt;0,IF('114成績輸入與落點儀表板'!$C$4="不可採計",N1092=0,TRUE)),IF('114成績輸入與落點儀表板'!$C$5="必須採計",O1092&gt;0,IF('114成績輸入與落點儀表板'!$C$5="不可採計",O1092=0,TRUE)),IF('114成績輸入與落點儀表板'!$C$6="必須採計",P1092&gt;0,IF('114成績輸入與落點儀表板'!$C$6="不可採計",P1092=0,TRUE)),IF('114成績輸入與落點儀表板'!$C$7="必須採計",Q1092&gt;0,IF('114成績輸入與落點儀表板'!$C$7="不可採計",Q1092=0,TRUE)),IF('114成績輸入與落點儀表板'!$C$8="必須採計",R1092&gt;0,IF('114成績輸入與落點儀表板'!$C$8="不可採計",R1092=0,TRUE)),IF('114成績輸入與落點儀表板'!$C$9="必須採計",S1092&gt;0,IF('114成績輸入與落點儀表板'!$C$9="不可採計",S1092=0,TRUE)),IF('114成績輸入與落點儀表板'!$C$10="必須採計",T1092&gt;0,IF('114成績輸入與落點儀表板'!$C$10="不可採計",T1092=0,TRUE)),IF('114成績輸入與落點儀表板'!$C$11="必須採計",U1092&gt;0,IF('114成績輸入與落點儀表板'!$C$11="不可採計",U1092=0,TRUE)),IF('114成績輸入與落點儀表板'!$C$12="必須採計",V1092&gt;0,IF('114成績輸入與落點儀表板'!$C$12="不可採計",V1092=0,TRUE)),IF('114成績輸入與落點儀表板'!$C$13="必須採計",W1092&gt;0,IF('114成績輸入與落點儀表板'!$C$13="不可採計",W1092=0,TRUE)),IF('114成績輸入與落點儀表板'!$C$14="必須採計",X1092&gt;0,IF('114成績輸入與落點儀表板'!$C$14="不可採計",X1092=0,TRUE)),IF('114成績輸入與落點儀表板'!$C$15="必須採計",Y1092&gt;0,IF('114成績輸入與落點儀表板'!$C$15="不可採計",Y1092=0,TRUE)),IF('114成績輸入與落點儀表板'!$C$16="必須採計",Z1092&gt;0,IF('114成績輸入與落點儀表板'!$C$16="不可採計",Z1092=0,TRUE))),"✅ 符合","❌ 不符合")</f>
        <v>✅ 符合</v>
      </c>
      <c r="L1092" s="15">
        <v>1</v>
      </c>
      <c r="M1092" s="15">
        <v>1</v>
      </c>
      <c r="N1092" s="15">
        <v>0</v>
      </c>
      <c r="O1092" s="15">
        <v>0</v>
      </c>
      <c r="P1092" s="15">
        <v>1.75</v>
      </c>
      <c r="Q1092" s="15">
        <v>0</v>
      </c>
      <c r="R1092" s="15">
        <v>2</v>
      </c>
      <c r="S1092" s="15">
        <v>1</v>
      </c>
      <c r="T1092" s="15">
        <v>0</v>
      </c>
      <c r="U1092" s="15">
        <v>0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</row>
    <row r="1093" spans="1:26" ht="15.75" customHeight="1" x14ac:dyDescent="0.3">
      <c r="A1093" s="2" t="s">
        <v>2663</v>
      </c>
      <c r="B1093" s="6" t="s">
        <v>2602</v>
      </c>
      <c r="C1093" s="6" t="s">
        <v>2650</v>
      </c>
      <c r="D1093" s="12" t="s">
        <v>80</v>
      </c>
      <c r="E1093" s="13" t="s">
        <v>4513</v>
      </c>
      <c r="F1093" s="2">
        <v>8</v>
      </c>
      <c r="G1093" s="15">
        <v>146.75</v>
      </c>
      <c r="H1093" s="7">
        <f>L1093*'114成績輸入與落點儀表板'!$B$2+M1093*'114成績輸入與落點儀表板'!$B$3+N1093*'114成績輸入與落點儀表板'!$B$4+O1093*'114成績輸入與落點儀表板'!$B$5+P1093*'114成績輸入與落點儀表板'!$B$6+Q1093*'114成績輸入與落點儀表板'!$B$7+R1093*'114成績輸入與落點儀表板'!$B$8+S1093*'114成績輸入與落點儀表板'!$B$9+T1093*'114成績輸入與落點儀表板'!$B$10+U1093*'114成績輸入與落點儀表板'!$B$11+V1093*'114成績輸入與落點儀表板'!$B$12+W1093*'114成績輸入與落點儀表板'!$B$13+X1093*'114成績輸入與落點儀表板'!$B$14+Y1093*'114成績輸入與落點儀表板'!$B$15+Z1093*'114成績輸入與落點儀表板'!$B$16</f>
        <v>0</v>
      </c>
      <c r="I1093" s="8">
        <f t="shared" si="34"/>
        <v>-146.75</v>
      </c>
      <c r="J1093" s="2" t="str">
        <f t="shared" si="35"/>
        <v>FAIL</v>
      </c>
      <c r="K1093" s="17" t="str">
        <f>IF(AND(IF('114成績輸入與落點儀表板'!$C$2="必須採計",L1093&gt;0,IF('114成績輸入與落點儀表板'!$C$2="不可採計",L1093=0,TRUE)),IF('114成績輸入與落點儀表板'!$C$3="必須採計",M1093&gt;0,IF('114成績輸入與落點儀表板'!$C$3="不可採計",M1093=0,TRUE)),IF('114成績輸入與落點儀表板'!$C$4="必須採計",N1093&gt;0,IF('114成績輸入與落點儀表板'!$C$4="不可採計",N1093=0,TRUE)),IF('114成績輸入與落點儀表板'!$C$5="必須採計",O1093&gt;0,IF('114成績輸入與落點儀表板'!$C$5="不可採計",O1093=0,TRUE)),IF('114成績輸入與落點儀表板'!$C$6="必須採計",P1093&gt;0,IF('114成績輸入與落點儀表板'!$C$6="不可採計",P1093=0,TRUE)),IF('114成績輸入與落點儀表板'!$C$7="必須採計",Q1093&gt;0,IF('114成績輸入與落點儀表板'!$C$7="不可採計",Q1093=0,TRUE)),IF('114成績輸入與落點儀表板'!$C$8="必須採計",R1093&gt;0,IF('114成績輸入與落點儀表板'!$C$8="不可採計",R1093=0,TRUE)),IF('114成績輸入與落點儀表板'!$C$9="必須採計",S1093&gt;0,IF('114成績輸入與落點儀表板'!$C$9="不可採計",S1093=0,TRUE)),IF('114成績輸入與落點儀表板'!$C$10="必須採計",T1093&gt;0,IF('114成績輸入與落點儀表板'!$C$10="不可採計",T1093=0,TRUE)),IF('114成績輸入與落點儀表板'!$C$11="必須採計",U1093&gt;0,IF('114成績輸入與落點儀表板'!$C$11="不可採計",U1093=0,TRUE)),IF('114成績輸入與落點儀表板'!$C$12="必須採計",V1093&gt;0,IF('114成績輸入與落點儀表板'!$C$12="不可採計",V1093=0,TRUE)),IF('114成績輸入與落點儀表板'!$C$13="必須採計",W1093&gt;0,IF('114成績輸入與落點儀表板'!$C$13="不可採計",W1093=0,TRUE)),IF('114成績輸入與落點儀表板'!$C$14="必須採計",X1093&gt;0,IF('114成績輸入與落點儀表板'!$C$14="不可採計",X1093=0,TRUE)),IF('114成績輸入與落點儀表板'!$C$15="必須採計",Y1093&gt;0,IF('114成績輸入與落點儀表板'!$C$15="不可採計",Y1093=0,TRUE)),IF('114成績輸入與落點儀表板'!$C$16="必須採計",Z1093&gt;0,IF('114成績輸入與落點儀表板'!$C$16="不可採計",Z1093=0,TRUE))),"✅ 符合","❌ 不符合")</f>
        <v>✅ 符合</v>
      </c>
      <c r="L1093" s="15">
        <v>1.5</v>
      </c>
      <c r="M1093" s="15">
        <v>1</v>
      </c>
      <c r="N1093" s="15">
        <v>0</v>
      </c>
      <c r="O1093" s="15">
        <v>0</v>
      </c>
      <c r="P1093" s="15">
        <v>0</v>
      </c>
      <c r="Q1093" s="15">
        <v>0</v>
      </c>
      <c r="R1093" s="15">
        <v>1</v>
      </c>
      <c r="S1093" s="15">
        <v>0</v>
      </c>
      <c r="T1093" s="15">
        <v>0</v>
      </c>
      <c r="U1093" s="15">
        <v>0</v>
      </c>
      <c r="V1093" s="15">
        <v>0</v>
      </c>
      <c r="W1093" s="15">
        <v>0</v>
      </c>
      <c r="X1093" s="15">
        <v>0</v>
      </c>
      <c r="Y1093" s="15">
        <v>1.25</v>
      </c>
      <c r="Z1093" s="15">
        <v>0</v>
      </c>
    </row>
    <row r="1094" spans="1:26" ht="15.75" customHeight="1" x14ac:dyDescent="0.3">
      <c r="A1094" s="2" t="s">
        <v>2665</v>
      </c>
      <c r="B1094" s="6" t="s">
        <v>2602</v>
      </c>
      <c r="C1094" s="6" t="s">
        <v>2653</v>
      </c>
      <c r="D1094" s="12" t="s">
        <v>227</v>
      </c>
      <c r="E1094" s="13" t="s">
        <v>2654</v>
      </c>
      <c r="F1094" s="2">
        <v>14</v>
      </c>
      <c r="G1094" s="15">
        <v>143</v>
      </c>
      <c r="H1094" s="7">
        <f>L1094*'114成績輸入與落點儀表板'!$B$2+M1094*'114成績輸入與落點儀表板'!$B$3+N1094*'114成績輸入與落點儀表板'!$B$4+O1094*'114成績輸入與落點儀表板'!$B$5+P1094*'114成績輸入與落點儀表板'!$B$6+Q1094*'114成績輸入與落點儀表板'!$B$7+R1094*'114成績輸入與落點儀表板'!$B$8+S1094*'114成績輸入與落點儀表板'!$B$9+T1094*'114成績輸入與落點儀表板'!$B$10+U1094*'114成績輸入與落點儀表板'!$B$11+V1094*'114成績輸入與落點儀表板'!$B$12+W1094*'114成績輸入與落點儀表板'!$B$13+X1094*'114成績輸入與落點儀表板'!$B$14+Y1094*'114成績輸入與落點儀表板'!$B$15+Z1094*'114成績輸入與落點儀表板'!$B$16</f>
        <v>0</v>
      </c>
      <c r="I1094" s="8">
        <f t="shared" si="34"/>
        <v>-143</v>
      </c>
      <c r="J1094" s="2" t="str">
        <f t="shared" si="35"/>
        <v>FAIL</v>
      </c>
      <c r="K1094" s="17" t="str">
        <f>IF(AND(IF('114成績輸入與落點儀表板'!$C$2="必須採計",L1094&gt;0,IF('114成績輸入與落點儀表板'!$C$2="不可採計",L1094=0,TRUE)),IF('114成績輸入與落點儀表板'!$C$3="必須採計",M1094&gt;0,IF('114成績輸入與落點儀表板'!$C$3="不可採計",M1094=0,TRUE)),IF('114成績輸入與落點儀表板'!$C$4="必須採計",N1094&gt;0,IF('114成績輸入與落點儀表板'!$C$4="不可採計",N1094=0,TRUE)),IF('114成績輸入與落點儀表板'!$C$5="必須採計",O1094&gt;0,IF('114成績輸入與落點儀表板'!$C$5="不可採計",O1094=0,TRUE)),IF('114成績輸入與落點儀表板'!$C$6="必須採計",P1094&gt;0,IF('114成績輸入與落點儀表板'!$C$6="不可採計",P1094=0,TRUE)),IF('114成績輸入與落點儀表板'!$C$7="必須採計",Q1094&gt;0,IF('114成績輸入與落點儀表板'!$C$7="不可採計",Q1094=0,TRUE)),IF('114成績輸入與落點儀表板'!$C$8="必須採計",R1094&gt;0,IF('114成績輸入與落點儀表板'!$C$8="不可採計",R1094=0,TRUE)),IF('114成績輸入與落點儀表板'!$C$9="必須採計",S1094&gt;0,IF('114成績輸入與落點儀表板'!$C$9="不可採計",S1094=0,TRUE)),IF('114成績輸入與落點儀表板'!$C$10="必須採計",T1094&gt;0,IF('114成績輸入與落點儀表板'!$C$10="不可採計",T1094=0,TRUE)),IF('114成績輸入與落點儀表板'!$C$11="必須採計",U1094&gt;0,IF('114成績輸入與落點儀表板'!$C$11="不可採計",U1094=0,TRUE)),IF('114成績輸入與落點儀表板'!$C$12="必須採計",V1094&gt;0,IF('114成績輸入與落點儀表板'!$C$12="不可採計",V1094=0,TRUE)),IF('114成績輸入與落點儀表板'!$C$13="必須採計",W1094&gt;0,IF('114成績輸入與落點儀表板'!$C$13="不可採計",W1094=0,TRUE)),IF('114成績輸入與落點儀表板'!$C$14="必須採計",X1094&gt;0,IF('114成績輸入與落點儀表板'!$C$14="不可採計",X1094=0,TRUE)),IF('114成績輸入與落點儀表板'!$C$15="必須採計",Y1094&gt;0,IF('114成績輸入與落點儀表板'!$C$15="不可採計",Y1094=0,TRUE)),IF('114成績輸入與落點儀表板'!$C$16="必須採計",Z1094&gt;0,IF('114成績輸入與落點儀表板'!$C$16="不可採計",Z1094=0,TRUE))),"✅ 符合","❌ 不符合")</f>
        <v>❌ 不符合</v>
      </c>
      <c r="L1094" s="15">
        <v>0</v>
      </c>
      <c r="M1094" s="15">
        <v>1</v>
      </c>
      <c r="N1094" s="15">
        <v>0</v>
      </c>
      <c r="O1094" s="15">
        <v>0</v>
      </c>
      <c r="P1094" s="15">
        <v>2</v>
      </c>
      <c r="Q1094" s="15">
        <v>0</v>
      </c>
      <c r="R1094" s="15">
        <v>2</v>
      </c>
      <c r="S1094" s="15">
        <v>0</v>
      </c>
      <c r="T1094" s="15">
        <v>0</v>
      </c>
      <c r="U1094" s="15">
        <v>0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</row>
    <row r="1095" spans="1:26" ht="15.75" customHeight="1" x14ac:dyDescent="0.3">
      <c r="A1095" s="2" t="s">
        <v>2668</v>
      </c>
      <c r="B1095" s="6" t="s">
        <v>2602</v>
      </c>
      <c r="C1095" s="6" t="s">
        <v>2656</v>
      </c>
      <c r="D1095" s="12" t="s">
        <v>73</v>
      </c>
      <c r="E1095" s="13" t="s">
        <v>2657</v>
      </c>
      <c r="F1095" s="2">
        <v>1</v>
      </c>
      <c r="G1095" s="15">
        <v>212</v>
      </c>
      <c r="H1095" s="7">
        <f>L1095*'114成績輸入與落點儀表板'!$B$2+M1095*'114成績輸入與落點儀表板'!$B$3+N1095*'114成績輸入與落點儀表板'!$B$4+O1095*'114成績輸入與落點儀表板'!$B$5+P1095*'114成績輸入與落點儀表板'!$B$6+Q1095*'114成績輸入與落點儀表板'!$B$7+R1095*'114成績輸入與落點儀表板'!$B$8+S1095*'114成績輸入與落點儀表板'!$B$9+T1095*'114成績輸入與落點儀表板'!$B$10+U1095*'114成績輸入與落點儀表板'!$B$11+V1095*'114成績輸入與落點儀表板'!$B$12+W1095*'114成績輸入與落點儀表板'!$B$13+X1095*'114成績輸入與落點儀表板'!$B$14+Y1095*'114成績輸入與落點儀表板'!$B$15+Z1095*'114成績輸入與落點儀表板'!$B$16</f>
        <v>0</v>
      </c>
      <c r="I1095" s="8">
        <f t="shared" si="34"/>
        <v>-212</v>
      </c>
      <c r="J1095" s="2" t="str">
        <f t="shared" si="35"/>
        <v>FAIL</v>
      </c>
      <c r="K1095" s="17" t="str">
        <f>IF(AND(IF('114成績輸入與落點儀表板'!$C$2="必須採計",L1095&gt;0,IF('114成績輸入與落點儀表板'!$C$2="不可採計",L1095=0,TRUE)),IF('114成績輸入與落點儀表板'!$C$3="必須採計",M1095&gt;0,IF('114成績輸入與落點儀表板'!$C$3="不可採計",M1095=0,TRUE)),IF('114成績輸入與落點儀表板'!$C$4="必須採計",N1095&gt;0,IF('114成績輸入與落點儀表板'!$C$4="不可採計",N1095=0,TRUE)),IF('114成績輸入與落點儀表板'!$C$5="必須採計",O1095&gt;0,IF('114成績輸入與落點儀表板'!$C$5="不可採計",O1095=0,TRUE)),IF('114成績輸入與落點儀表板'!$C$6="必須採計",P1095&gt;0,IF('114成績輸入與落點儀表板'!$C$6="不可採計",P1095=0,TRUE)),IF('114成績輸入與落點儀表板'!$C$7="必須採計",Q1095&gt;0,IF('114成績輸入與落點儀表板'!$C$7="不可採計",Q1095=0,TRUE)),IF('114成績輸入與落點儀表板'!$C$8="必須採計",R1095&gt;0,IF('114成績輸入與落點儀表板'!$C$8="不可採計",R1095=0,TRUE)),IF('114成績輸入與落點儀表板'!$C$9="必須採計",S1095&gt;0,IF('114成績輸入與落點儀表板'!$C$9="不可採計",S1095=0,TRUE)),IF('114成績輸入與落點儀表板'!$C$10="必須採計",T1095&gt;0,IF('114成績輸入與落點儀表板'!$C$10="不可採計",T1095=0,TRUE)),IF('114成績輸入與落點儀表板'!$C$11="必須採計",U1095&gt;0,IF('114成績輸入與落點儀表板'!$C$11="不可採計",U1095=0,TRUE)),IF('114成績輸入與落點儀表板'!$C$12="必須採計",V1095&gt;0,IF('114成績輸入與落點儀表板'!$C$12="不可採計",V1095=0,TRUE)),IF('114成績輸入與落點儀表板'!$C$13="必須採計",W1095&gt;0,IF('114成績輸入與落點儀表板'!$C$13="不可採計",W1095=0,TRUE)),IF('114成績輸入與落點儀表板'!$C$14="必須採計",X1095&gt;0,IF('114成績輸入與落點儀表板'!$C$14="不可採計",X1095=0,TRUE)),IF('114成績輸入與落點儀表板'!$C$15="必須採計",Y1095&gt;0,IF('114成績輸入與落點儀表板'!$C$15="不可採計",Y1095=0,TRUE)),IF('114成績輸入與落點儀表板'!$C$16="必須採計",Z1095&gt;0,IF('114成績輸入與落點儀表板'!$C$16="不可採計",Z1095=0,TRUE))),"✅ 符合","❌ 不符合")</f>
        <v>✅ 符合</v>
      </c>
      <c r="L1095" s="15">
        <v>1</v>
      </c>
      <c r="M1095" s="15">
        <v>2</v>
      </c>
      <c r="N1095" s="15">
        <v>0</v>
      </c>
      <c r="O1095" s="15">
        <v>0</v>
      </c>
      <c r="P1095" s="15">
        <v>2</v>
      </c>
      <c r="Q1095" s="15">
        <v>0</v>
      </c>
      <c r="R1095" s="15">
        <v>1</v>
      </c>
      <c r="S1095" s="15">
        <v>0</v>
      </c>
      <c r="T1095" s="15">
        <v>0</v>
      </c>
      <c r="U1095" s="15">
        <v>0</v>
      </c>
      <c r="V1095" s="15">
        <v>0</v>
      </c>
      <c r="W1095" s="15">
        <v>0</v>
      </c>
      <c r="X1095" s="15">
        <v>0</v>
      </c>
      <c r="Y1095" s="15">
        <v>0</v>
      </c>
      <c r="Z1095" s="15">
        <v>0</v>
      </c>
    </row>
    <row r="1096" spans="1:26" ht="15.75" customHeight="1" x14ac:dyDescent="0.3">
      <c r="A1096" s="2" t="s">
        <v>2669</v>
      </c>
      <c r="B1096" s="13" t="s">
        <v>2602</v>
      </c>
      <c r="C1096" s="13" t="s">
        <v>245</v>
      </c>
      <c r="D1096" s="12" t="s">
        <v>73</v>
      </c>
      <c r="E1096" s="13" t="s">
        <v>2657</v>
      </c>
      <c r="F1096" s="2">
        <v>21</v>
      </c>
      <c r="G1096" s="15">
        <v>211</v>
      </c>
      <c r="H1096" s="7">
        <f>L1096*'114成績輸入與落點儀表板'!$B$2+M1096*'114成績輸入與落點儀表板'!$B$3+N1096*'114成績輸入與落點儀表板'!$B$4+O1096*'114成績輸入與落點儀表板'!$B$5+P1096*'114成績輸入與落點儀表板'!$B$6+Q1096*'114成績輸入與落點儀表板'!$B$7+R1096*'114成績輸入與落點儀表板'!$B$8+S1096*'114成績輸入與落點儀表板'!$B$9+T1096*'114成績輸入與落點儀表板'!$B$10+U1096*'114成績輸入與落點儀表板'!$B$11+V1096*'114成績輸入與落點儀表板'!$B$12+W1096*'114成績輸入與落點儀表板'!$B$13+X1096*'114成績輸入與落點儀表板'!$B$14+Y1096*'114成績輸入與落點儀表板'!$B$15+Z1096*'114成績輸入與落點儀表板'!$B$16</f>
        <v>0</v>
      </c>
      <c r="I1096" s="8">
        <f t="shared" si="34"/>
        <v>-211</v>
      </c>
      <c r="J1096" s="2" t="str">
        <f t="shared" si="35"/>
        <v>FAIL</v>
      </c>
      <c r="K1096" s="17" t="str">
        <f>IF(AND(IF('114成績輸入與落點儀表板'!$C$2="必須採計",L1096&gt;0,IF('114成績輸入與落點儀表板'!$C$2="不可採計",L1096=0,TRUE)),IF('114成績輸入與落點儀表板'!$C$3="必須採計",M1096&gt;0,IF('114成績輸入與落點儀表板'!$C$3="不可採計",M1096=0,TRUE)),IF('114成績輸入與落點儀表板'!$C$4="必須採計",N1096&gt;0,IF('114成績輸入與落點儀表板'!$C$4="不可採計",N1096=0,TRUE)),IF('114成績輸入與落點儀表板'!$C$5="必須採計",O1096&gt;0,IF('114成績輸入與落點儀表板'!$C$5="不可採計",O1096=0,TRUE)),IF('114成績輸入與落點儀表板'!$C$6="必須採計",P1096&gt;0,IF('114成績輸入與落點儀表板'!$C$6="不可採計",P1096=0,TRUE)),IF('114成績輸入與落點儀表板'!$C$7="必須採計",Q1096&gt;0,IF('114成績輸入與落點儀表板'!$C$7="不可採計",Q1096=0,TRUE)),IF('114成績輸入與落點儀表板'!$C$8="必須採計",R1096&gt;0,IF('114成績輸入與落點儀表板'!$C$8="不可採計",R1096=0,TRUE)),IF('114成績輸入與落點儀表板'!$C$9="必須採計",S1096&gt;0,IF('114成績輸入與落點儀表板'!$C$9="不可採計",S1096=0,TRUE)),IF('114成績輸入與落點儀表板'!$C$10="必須採計",T1096&gt;0,IF('114成績輸入與落點儀表板'!$C$10="不可採計",T1096=0,TRUE)),IF('114成績輸入與落點儀表板'!$C$11="必須採計",U1096&gt;0,IF('114成績輸入與落點儀表板'!$C$11="不可採計",U1096=0,TRUE)),IF('114成績輸入與落點儀表板'!$C$12="必須採計",V1096&gt;0,IF('114成績輸入與落點儀表板'!$C$12="不可採計",V1096=0,TRUE)),IF('114成績輸入與落點儀表板'!$C$13="必須採計",W1096&gt;0,IF('114成績輸入與落點儀表板'!$C$13="不可採計",W1096=0,TRUE)),IF('114成績輸入與落點儀表板'!$C$14="必須採計",X1096&gt;0,IF('114成績輸入與落點儀表板'!$C$14="不可採計",X1096=0,TRUE)),IF('114成績輸入與落點儀表板'!$C$15="必須採計",Y1096&gt;0,IF('114成績輸入與落點儀表板'!$C$15="不可採計",Y1096=0,TRUE)),IF('114成績輸入與落點儀表板'!$C$16="必須採計",Z1096&gt;0,IF('114成績輸入與落點儀表板'!$C$16="不可採計",Z1096=0,TRUE))),"✅ 符合","❌ 不符合")</f>
        <v>✅ 符合</v>
      </c>
      <c r="L1096" s="15">
        <v>1</v>
      </c>
      <c r="M1096" s="15">
        <v>2</v>
      </c>
      <c r="N1096" s="15">
        <v>0</v>
      </c>
      <c r="O1096" s="15">
        <v>0</v>
      </c>
      <c r="P1096" s="15">
        <v>2</v>
      </c>
      <c r="Q1096" s="15">
        <v>0</v>
      </c>
      <c r="R1096" s="15">
        <v>1</v>
      </c>
      <c r="S1096" s="15">
        <v>0</v>
      </c>
      <c r="T1096" s="15">
        <v>0</v>
      </c>
      <c r="U1096" s="15">
        <v>0</v>
      </c>
      <c r="V1096" s="15">
        <v>0</v>
      </c>
      <c r="W1096" s="15">
        <v>0</v>
      </c>
      <c r="X1096" s="15">
        <v>0</v>
      </c>
      <c r="Y1096" s="15">
        <v>0</v>
      </c>
      <c r="Z1096" s="15">
        <v>0</v>
      </c>
    </row>
    <row r="1097" spans="1:26" ht="15.75" customHeight="1" x14ac:dyDescent="0.3">
      <c r="A1097" s="2" t="s">
        <v>2670</v>
      </c>
      <c r="B1097" s="13" t="s">
        <v>2602</v>
      </c>
      <c r="C1097" s="13" t="s">
        <v>2660</v>
      </c>
      <c r="D1097" s="12" t="s">
        <v>73</v>
      </c>
      <c r="E1097" s="13" t="s">
        <v>943</v>
      </c>
      <c r="F1097" s="2">
        <v>16</v>
      </c>
      <c r="G1097" s="15">
        <v>169</v>
      </c>
      <c r="H1097" s="7">
        <f>L1097*'114成績輸入與落點儀表板'!$B$2+M1097*'114成績輸入與落點儀表板'!$B$3+N1097*'114成績輸入與落點儀表板'!$B$4+O1097*'114成績輸入與落點儀表板'!$B$5+P1097*'114成績輸入與落點儀表板'!$B$6+Q1097*'114成績輸入與落點儀表板'!$B$7+R1097*'114成績輸入與落點儀表板'!$B$8+S1097*'114成績輸入與落點儀表板'!$B$9+T1097*'114成績輸入與落點儀表板'!$B$10+U1097*'114成績輸入與落點儀表板'!$B$11+V1097*'114成績輸入與落點儀表板'!$B$12+W1097*'114成績輸入與落點儀表板'!$B$13+X1097*'114成績輸入與落點儀表板'!$B$14+Y1097*'114成績輸入與落點儀表板'!$B$15+Z1097*'114成績輸入與落點儀表板'!$B$16</f>
        <v>0</v>
      </c>
      <c r="I1097" s="8">
        <f t="shared" si="34"/>
        <v>-169</v>
      </c>
      <c r="J1097" s="2" t="str">
        <f t="shared" si="35"/>
        <v>FAIL</v>
      </c>
      <c r="K1097" s="17" t="str">
        <f>IF(AND(IF('114成績輸入與落點儀表板'!$C$2="必須採計",L1097&gt;0,IF('114成績輸入與落點儀表板'!$C$2="不可採計",L1097=0,TRUE)),IF('114成績輸入與落點儀表板'!$C$3="必須採計",M1097&gt;0,IF('114成績輸入與落點儀表板'!$C$3="不可採計",M1097=0,TRUE)),IF('114成績輸入與落點儀表板'!$C$4="必須採計",N1097&gt;0,IF('114成績輸入與落點儀表板'!$C$4="不可採計",N1097=0,TRUE)),IF('114成績輸入與落點儀表板'!$C$5="必須採計",O1097&gt;0,IF('114成績輸入與落點儀表板'!$C$5="不可採計",O1097=0,TRUE)),IF('114成績輸入與落點儀表板'!$C$6="必須採計",P1097&gt;0,IF('114成績輸入與落點儀表板'!$C$6="不可採計",P1097=0,TRUE)),IF('114成績輸入與落點儀表板'!$C$7="必須採計",Q1097&gt;0,IF('114成績輸入與落點儀表板'!$C$7="不可採計",Q1097=0,TRUE)),IF('114成績輸入與落點儀表板'!$C$8="必須採計",R1097&gt;0,IF('114成績輸入與落點儀表板'!$C$8="不可採計",R1097=0,TRUE)),IF('114成績輸入與落點儀表板'!$C$9="必須採計",S1097&gt;0,IF('114成績輸入與落點儀表板'!$C$9="不可採計",S1097=0,TRUE)),IF('114成績輸入與落點儀表板'!$C$10="必須採計",T1097&gt;0,IF('114成績輸入與落點儀表板'!$C$10="不可採計",T1097=0,TRUE)),IF('114成績輸入與落點儀表板'!$C$11="必須採計",U1097&gt;0,IF('114成績輸入與落點儀表板'!$C$11="不可採計",U1097=0,TRUE)),IF('114成績輸入與落點儀表板'!$C$12="必須採計",V1097&gt;0,IF('114成績輸入與落點儀表板'!$C$12="不可採計",V1097=0,TRUE)),IF('114成績輸入與落點儀表板'!$C$13="必須採計",W1097&gt;0,IF('114成績輸入與落點儀表板'!$C$13="不可採計",W1097=0,TRUE)),IF('114成績輸入與落點儀表板'!$C$14="必須採計",X1097&gt;0,IF('114成績輸入與落點儀表板'!$C$14="不可採計",X1097=0,TRUE)),IF('114成績輸入與落點儀表板'!$C$15="必須採計",Y1097&gt;0,IF('114成績輸入與落點儀表板'!$C$15="不可採計",Y1097=0,TRUE)),IF('114成績輸入與落點儀表板'!$C$16="必須採計",Z1097&gt;0,IF('114成績輸入與落點儀表板'!$C$16="不可採計",Z1097=0,TRUE))),"✅ 符合","❌ 不符合")</f>
        <v>✅ 符合</v>
      </c>
      <c r="L1097" s="15">
        <v>1.5</v>
      </c>
      <c r="M1097" s="15">
        <v>2</v>
      </c>
      <c r="N1097" s="15">
        <v>2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0</v>
      </c>
      <c r="X1097" s="15">
        <v>0</v>
      </c>
      <c r="Y1097" s="15">
        <v>0</v>
      </c>
      <c r="Z1097" s="15">
        <v>0</v>
      </c>
    </row>
    <row r="1098" spans="1:26" ht="15.75" customHeight="1" x14ac:dyDescent="0.3">
      <c r="A1098" s="2" t="s">
        <v>2671</v>
      </c>
      <c r="B1098" s="6" t="s">
        <v>2602</v>
      </c>
      <c r="C1098" s="6" t="s">
        <v>233</v>
      </c>
      <c r="D1098" s="12" t="s">
        <v>73</v>
      </c>
      <c r="E1098" s="13" t="s">
        <v>2628</v>
      </c>
      <c r="F1098" s="2">
        <v>3</v>
      </c>
      <c r="G1098" s="15">
        <v>223</v>
      </c>
      <c r="H1098" s="7">
        <f>L1098*'114成績輸入與落點儀表板'!$B$2+M1098*'114成績輸入與落點儀表板'!$B$3+N1098*'114成績輸入與落點儀表板'!$B$4+O1098*'114成績輸入與落點儀表板'!$B$5+P1098*'114成績輸入與落點儀表板'!$B$6+Q1098*'114成績輸入與落點儀表板'!$B$7+R1098*'114成績輸入與落點儀表板'!$B$8+S1098*'114成績輸入與落點儀表板'!$B$9+T1098*'114成績輸入與落點儀表板'!$B$10+U1098*'114成績輸入與落點儀表板'!$B$11+V1098*'114成績輸入與落點儀表板'!$B$12+W1098*'114成績輸入與落點儀表板'!$B$13+X1098*'114成績輸入與落點儀表板'!$B$14+Y1098*'114成績輸入與落點儀表板'!$B$15+Z1098*'114成績輸入與落點儀表板'!$B$16</f>
        <v>0</v>
      </c>
      <c r="I1098" s="8">
        <f t="shared" si="34"/>
        <v>-223</v>
      </c>
      <c r="J1098" s="2" t="str">
        <f t="shared" si="35"/>
        <v>FAIL</v>
      </c>
      <c r="K1098" s="17" t="str">
        <f>IF(AND(IF('114成績輸入與落點儀表板'!$C$2="必須採計",L1098&gt;0,IF('114成績輸入與落點儀表板'!$C$2="不可採計",L1098=0,TRUE)),IF('114成績輸入與落點儀表板'!$C$3="必須採計",M1098&gt;0,IF('114成績輸入與落點儀表板'!$C$3="不可採計",M1098=0,TRUE)),IF('114成績輸入與落點儀表板'!$C$4="必須採計",N1098&gt;0,IF('114成績輸入與落點儀表板'!$C$4="不可採計",N1098=0,TRUE)),IF('114成績輸入與落點儀表板'!$C$5="必須採計",O1098&gt;0,IF('114成績輸入與落點儀表板'!$C$5="不可採計",O1098=0,TRUE)),IF('114成績輸入與落點儀表板'!$C$6="必須採計",P1098&gt;0,IF('114成績輸入與落點儀表板'!$C$6="不可採計",P1098=0,TRUE)),IF('114成績輸入與落點儀表板'!$C$7="必須採計",Q1098&gt;0,IF('114成績輸入與落點儀表板'!$C$7="不可採計",Q1098=0,TRUE)),IF('114成績輸入與落點儀表板'!$C$8="必須採計",R1098&gt;0,IF('114成績輸入與落點儀表板'!$C$8="不可採計",R1098=0,TRUE)),IF('114成績輸入與落點儀表板'!$C$9="必須採計",S1098&gt;0,IF('114成績輸入與落點儀表板'!$C$9="不可採計",S1098=0,TRUE)),IF('114成績輸入與落點儀表板'!$C$10="必須採計",T1098&gt;0,IF('114成績輸入與落點儀表板'!$C$10="不可採計",T1098=0,TRUE)),IF('114成績輸入與落點儀表板'!$C$11="必須採計",U1098&gt;0,IF('114成績輸入與落點儀表板'!$C$11="不可採計",U1098=0,TRUE)),IF('114成績輸入與落點儀表板'!$C$12="必須採計",V1098&gt;0,IF('114成績輸入與落點儀表板'!$C$12="不可採計",V1098=0,TRUE)),IF('114成績輸入與落點儀表板'!$C$13="必須採計",W1098&gt;0,IF('114成績輸入與落點儀表板'!$C$13="不可採計",W1098=0,TRUE)),IF('114成績輸入與落點儀表板'!$C$14="必須採計",X1098&gt;0,IF('114成績輸入與落點儀表板'!$C$14="不可採計",X1098=0,TRUE)),IF('114成績輸入與落點儀表板'!$C$15="必須採計",Y1098&gt;0,IF('114成績輸入與落點儀表板'!$C$15="不可採計",Y1098=0,TRUE)),IF('114成績輸入與落點儀表板'!$C$16="必須採計",Z1098&gt;0,IF('114成績輸入與落點儀表板'!$C$16="不可採計",Z1098=0,TRUE))),"✅ 符合","❌ 不符合")</f>
        <v>✅ 符合</v>
      </c>
      <c r="L1098" s="15">
        <v>1</v>
      </c>
      <c r="M1098" s="15">
        <v>2</v>
      </c>
      <c r="N1098" s="15">
        <v>0</v>
      </c>
      <c r="O1098" s="15">
        <v>0</v>
      </c>
      <c r="P1098" s="15">
        <v>0</v>
      </c>
      <c r="Q1098" s="15">
        <v>2</v>
      </c>
      <c r="R1098" s="15">
        <v>0</v>
      </c>
      <c r="S1098" s="15">
        <v>0</v>
      </c>
      <c r="T1098" s="15">
        <v>0</v>
      </c>
      <c r="U1098" s="15">
        <v>0</v>
      </c>
      <c r="V1098" s="15">
        <v>0</v>
      </c>
      <c r="W1098" s="15">
        <v>1</v>
      </c>
      <c r="X1098" s="15">
        <v>0</v>
      </c>
      <c r="Y1098" s="15">
        <v>0</v>
      </c>
      <c r="Z1098" s="15">
        <v>0</v>
      </c>
    </row>
    <row r="1099" spans="1:26" ht="15.75" customHeight="1" x14ac:dyDescent="0.3">
      <c r="A1099" s="2" t="s">
        <v>2672</v>
      </c>
      <c r="B1099" s="13" t="s">
        <v>2602</v>
      </c>
      <c r="C1099" s="13" t="s">
        <v>358</v>
      </c>
      <c r="D1099" s="12" t="s">
        <v>80</v>
      </c>
      <c r="E1099" s="13" t="s">
        <v>4085</v>
      </c>
      <c r="F1099" s="2">
        <v>1</v>
      </c>
      <c r="G1099" s="15">
        <v>216.72</v>
      </c>
      <c r="H1099" s="7">
        <f>L1099*'114成績輸入與落點儀表板'!$B$2+M1099*'114成績輸入與落點儀表板'!$B$3+N1099*'114成績輸入與落點儀表板'!$B$4+O1099*'114成績輸入與落點儀表板'!$B$5+P1099*'114成績輸入與落點儀表板'!$B$6+Q1099*'114成績輸入與落點儀表板'!$B$7+R1099*'114成績輸入與落點儀表板'!$B$8+S1099*'114成績輸入與落點儀表板'!$B$9+T1099*'114成績輸入與落點儀表板'!$B$10+U1099*'114成績輸入與落點儀表板'!$B$11+V1099*'114成績輸入與落點儀表板'!$B$12+W1099*'114成績輸入與落點儀表板'!$B$13+X1099*'114成績輸入與落點儀表板'!$B$14+Y1099*'114成績輸入與落點儀表板'!$B$15+Z1099*'114成績輸入與落點儀表板'!$B$16</f>
        <v>0</v>
      </c>
      <c r="I1099" s="8">
        <f t="shared" si="34"/>
        <v>-216.72</v>
      </c>
      <c r="J1099" s="2" t="str">
        <f t="shared" si="35"/>
        <v>FAIL</v>
      </c>
      <c r="K1099" s="17" t="str">
        <f>IF(AND(IF('114成績輸入與落點儀表板'!$C$2="必須採計",L1099&gt;0,IF('114成績輸入與落點儀表板'!$C$2="不可採計",L1099=0,TRUE)),IF('114成績輸入與落點儀表板'!$C$3="必須採計",M1099&gt;0,IF('114成績輸入與落點儀表板'!$C$3="不可採計",M1099=0,TRUE)),IF('114成績輸入與落點儀表板'!$C$4="必須採計",N1099&gt;0,IF('114成績輸入與落點儀表板'!$C$4="不可採計",N1099=0,TRUE)),IF('114成績輸入與落點儀表板'!$C$5="必須採計",O1099&gt;0,IF('114成績輸入與落點儀表板'!$C$5="不可採計",O1099=0,TRUE)),IF('114成績輸入與落點儀表板'!$C$6="必須採計",P1099&gt;0,IF('114成績輸入與落點儀表板'!$C$6="不可採計",P1099=0,TRUE)),IF('114成績輸入與落點儀表板'!$C$7="必須採計",Q1099&gt;0,IF('114成績輸入與落點儀表板'!$C$7="不可採計",Q1099=0,TRUE)),IF('114成績輸入與落點儀表板'!$C$8="必須採計",R1099&gt;0,IF('114成績輸入與落點儀表板'!$C$8="不可採計",R1099=0,TRUE)),IF('114成績輸入與落點儀表板'!$C$9="必須採計",S1099&gt;0,IF('114成績輸入與落點儀表板'!$C$9="不可採計",S1099=0,TRUE)),IF('114成績輸入與落點儀表板'!$C$10="必須採計",T1099&gt;0,IF('114成績輸入與落點儀表板'!$C$10="不可採計",T1099=0,TRUE)),IF('114成績輸入與落點儀表板'!$C$11="必須採計",U1099&gt;0,IF('114成績輸入與落點儀表板'!$C$11="不可採計",U1099=0,TRUE)),IF('114成績輸入與落點儀表板'!$C$12="必須採計",V1099&gt;0,IF('114成績輸入與落點儀表板'!$C$12="不可採計",V1099=0,TRUE)),IF('114成績輸入與落點儀表板'!$C$13="必須採計",W1099&gt;0,IF('114成績輸入與落點儀表板'!$C$13="不可採計",W1099=0,TRUE)),IF('114成績輸入與落點儀表板'!$C$14="必須採計",X1099&gt;0,IF('114成績輸入與落點儀表板'!$C$14="不可採計",X1099=0,TRUE)),IF('114成績輸入與落點儀表板'!$C$15="必須採計",Y1099&gt;0,IF('114成績輸入與落點儀表板'!$C$15="不可採計",Y1099=0,TRUE)),IF('114成績輸入與落點儀表板'!$C$16="必須採計",Z1099&gt;0,IF('114成績輸入與落點儀表板'!$C$16="不可採計",Z1099=0,TRUE))),"✅ 符合","❌ 不符合")</f>
        <v>✅ 符合</v>
      </c>
      <c r="L1099" s="15">
        <v>1</v>
      </c>
      <c r="M1099" s="15">
        <v>1</v>
      </c>
      <c r="N1099" s="15">
        <v>0</v>
      </c>
      <c r="O1099" s="15">
        <v>0</v>
      </c>
      <c r="P1099" s="15">
        <v>0</v>
      </c>
      <c r="Q1099" s="15">
        <v>0</v>
      </c>
      <c r="R1099" s="15">
        <v>0</v>
      </c>
      <c r="S1099" s="15">
        <v>0</v>
      </c>
      <c r="T1099" s="15">
        <v>0</v>
      </c>
      <c r="U1099" s="15">
        <v>1</v>
      </c>
      <c r="V1099" s="15">
        <v>0</v>
      </c>
      <c r="W1099" s="15">
        <v>0</v>
      </c>
      <c r="X1099" s="15">
        <v>0</v>
      </c>
      <c r="Y1099" s="15">
        <v>0</v>
      </c>
      <c r="Z1099" s="15">
        <v>2</v>
      </c>
    </row>
    <row r="1100" spans="1:26" ht="15.75" customHeight="1" x14ac:dyDescent="0.3">
      <c r="A1100" s="2" t="s">
        <v>2675</v>
      </c>
      <c r="B1100" s="13" t="s">
        <v>2602</v>
      </c>
      <c r="C1100" s="13" t="s">
        <v>4514</v>
      </c>
      <c r="D1100" s="12" t="s">
        <v>80</v>
      </c>
      <c r="E1100" s="13" t="s">
        <v>4515</v>
      </c>
      <c r="F1100" s="2">
        <v>6</v>
      </c>
      <c r="G1100" s="15">
        <v>251</v>
      </c>
      <c r="H1100" s="7">
        <f>L1100*'114成績輸入與落點儀表板'!$B$2+M1100*'114成績輸入與落點儀表板'!$B$3+N1100*'114成績輸入與落點儀表板'!$B$4+O1100*'114成績輸入與落點儀表板'!$B$5+P1100*'114成績輸入與落點儀表板'!$B$6+Q1100*'114成績輸入與落點儀表板'!$B$7+R1100*'114成績輸入與落點儀表板'!$B$8+S1100*'114成績輸入與落點儀表板'!$B$9+T1100*'114成績輸入與落點儀表板'!$B$10+U1100*'114成績輸入與落點儀表板'!$B$11+V1100*'114成績輸入與落點儀表板'!$B$12+W1100*'114成績輸入與落點儀表板'!$B$13+X1100*'114成績輸入與落點儀表板'!$B$14+Y1100*'114成績輸入與落點儀表板'!$B$15+Z1100*'114成績輸入與落點儀表板'!$B$16</f>
        <v>0</v>
      </c>
      <c r="I1100" s="8">
        <f t="shared" si="34"/>
        <v>-251</v>
      </c>
      <c r="J1100" s="2" t="str">
        <f t="shared" si="35"/>
        <v>FAIL</v>
      </c>
      <c r="K1100" s="17" t="str">
        <f>IF(AND(IF('114成績輸入與落點儀表板'!$C$2="必須採計",L1100&gt;0,IF('114成績輸入與落點儀表板'!$C$2="不可採計",L1100=0,TRUE)),IF('114成績輸入與落點儀表板'!$C$3="必須採計",M1100&gt;0,IF('114成績輸入與落點儀表板'!$C$3="不可採計",M1100=0,TRUE)),IF('114成績輸入與落點儀表板'!$C$4="必須採計",N1100&gt;0,IF('114成績輸入與落點儀表板'!$C$4="不可採計",N1100=0,TRUE)),IF('114成績輸入與落點儀表板'!$C$5="必須採計",O1100&gt;0,IF('114成績輸入與落點儀表板'!$C$5="不可採計",O1100=0,TRUE)),IF('114成績輸入與落點儀表板'!$C$6="必須採計",P1100&gt;0,IF('114成績輸入與落點儀表板'!$C$6="不可採計",P1100=0,TRUE)),IF('114成績輸入與落點儀表板'!$C$7="必須採計",Q1100&gt;0,IF('114成績輸入與落點儀表板'!$C$7="不可採計",Q1100=0,TRUE)),IF('114成績輸入與落點儀表板'!$C$8="必須採計",R1100&gt;0,IF('114成績輸入與落點儀表板'!$C$8="不可採計",R1100=0,TRUE)),IF('114成績輸入與落點儀表板'!$C$9="必須採計",S1100&gt;0,IF('114成績輸入與落點儀表板'!$C$9="不可採計",S1100=0,TRUE)),IF('114成績輸入與落點儀表板'!$C$10="必須採計",T1100&gt;0,IF('114成績輸入與落點儀表板'!$C$10="不可採計",T1100=0,TRUE)),IF('114成績輸入與落點儀表板'!$C$11="必須採計",U1100&gt;0,IF('114成績輸入與落點儀表板'!$C$11="不可採計",U1100=0,TRUE)),IF('114成績輸入與落點儀表板'!$C$12="必須採計",V1100&gt;0,IF('114成績輸入與落點儀表板'!$C$12="不可採計",V1100=0,TRUE)),IF('114成績輸入與落點儀表板'!$C$13="必須採計",W1100&gt;0,IF('114成績輸入與落點儀表板'!$C$13="不可採計",W1100=0,TRUE)),IF('114成績輸入與落點儀表板'!$C$14="必須採計",X1100&gt;0,IF('114成績輸入與落點儀表板'!$C$14="不可採計",X1100=0,TRUE)),IF('114成績輸入與落點儀表板'!$C$15="必須採計",Y1100&gt;0,IF('114成績輸入與落點儀表板'!$C$15="不可採計",Y1100=0,TRUE)),IF('114成績輸入與落點儀表板'!$C$16="必須採計",Z1100&gt;0,IF('114成績輸入與落點儀表板'!$C$16="不可採計",Z1100=0,TRUE))),"✅ 符合","❌ 不符合")</f>
        <v>✅ 符合</v>
      </c>
      <c r="L1100" s="15">
        <v>1.5</v>
      </c>
      <c r="M1100" s="15">
        <v>1.5</v>
      </c>
      <c r="N1100" s="15">
        <v>0</v>
      </c>
      <c r="O1100" s="15">
        <v>0</v>
      </c>
      <c r="P1100" s="15">
        <v>0</v>
      </c>
      <c r="Q1100" s="15">
        <v>0</v>
      </c>
      <c r="R1100" s="15">
        <v>0</v>
      </c>
      <c r="S1100" s="15">
        <v>0</v>
      </c>
      <c r="T1100" s="15">
        <v>0</v>
      </c>
      <c r="U1100" s="15">
        <v>1</v>
      </c>
      <c r="V1100" s="15">
        <v>0</v>
      </c>
      <c r="W1100" s="15">
        <v>0</v>
      </c>
      <c r="X1100" s="15">
        <v>0</v>
      </c>
      <c r="Y1100" s="15">
        <v>0</v>
      </c>
      <c r="Z1100" s="15">
        <v>2</v>
      </c>
    </row>
    <row r="1101" spans="1:26" ht="15.75" customHeight="1" x14ac:dyDescent="0.3">
      <c r="A1101" s="2" t="s">
        <v>2677</v>
      </c>
      <c r="B1101" s="13" t="s">
        <v>2602</v>
      </c>
      <c r="C1101" s="13" t="s">
        <v>2056</v>
      </c>
      <c r="D1101" s="12" t="s">
        <v>80</v>
      </c>
      <c r="E1101" s="13" t="s">
        <v>4516</v>
      </c>
      <c r="F1101" s="2">
        <v>7</v>
      </c>
      <c r="G1101" s="15">
        <v>206.28</v>
      </c>
      <c r="H1101" s="7">
        <f>L1101*'114成績輸入與落點儀表板'!$B$2+M1101*'114成績輸入與落點儀表板'!$B$3+N1101*'114成績輸入與落點儀表板'!$B$4+O1101*'114成績輸入與落點儀表板'!$B$5+P1101*'114成績輸入與落點儀表板'!$B$6+Q1101*'114成績輸入與落點儀表板'!$B$7+R1101*'114成績輸入與落點儀表板'!$B$8+S1101*'114成績輸入與落點儀表板'!$B$9+T1101*'114成績輸入與落點儀表板'!$B$10+U1101*'114成績輸入與落點儀表板'!$B$11+V1101*'114成績輸入與落點儀表板'!$B$12+W1101*'114成績輸入與落點儀表板'!$B$13+X1101*'114成績輸入與落點儀表板'!$B$14+Y1101*'114成績輸入與落點儀表板'!$B$15+Z1101*'114成績輸入與落點儀表板'!$B$16</f>
        <v>0</v>
      </c>
      <c r="I1101" s="8">
        <f t="shared" si="34"/>
        <v>-206.28</v>
      </c>
      <c r="J1101" s="2" t="str">
        <f t="shared" si="35"/>
        <v>FAIL</v>
      </c>
      <c r="K1101" s="17" t="str">
        <f>IF(AND(IF('114成績輸入與落點儀表板'!$C$2="必須採計",L1101&gt;0,IF('114成績輸入與落點儀表板'!$C$2="不可採計",L1101=0,TRUE)),IF('114成績輸入與落點儀表板'!$C$3="必須採計",M1101&gt;0,IF('114成績輸入與落點儀表板'!$C$3="不可採計",M1101=0,TRUE)),IF('114成績輸入與落點儀表板'!$C$4="必須採計",N1101&gt;0,IF('114成績輸入與落點儀表板'!$C$4="不可採計",N1101=0,TRUE)),IF('114成績輸入與落點儀表板'!$C$5="必須採計",O1101&gt;0,IF('114成績輸入與落點儀表板'!$C$5="不可採計",O1101=0,TRUE)),IF('114成績輸入與落點儀表板'!$C$6="必須採計",P1101&gt;0,IF('114成績輸入與落點儀表板'!$C$6="不可採計",P1101=0,TRUE)),IF('114成績輸入與落點儀表板'!$C$7="必須採計",Q1101&gt;0,IF('114成績輸入與落點儀表板'!$C$7="不可採計",Q1101=0,TRUE)),IF('114成績輸入與落點儀表板'!$C$8="必須採計",R1101&gt;0,IF('114成績輸入與落點儀表板'!$C$8="不可採計",R1101=0,TRUE)),IF('114成績輸入與落點儀表板'!$C$9="必須採計",S1101&gt;0,IF('114成績輸入與落點儀表板'!$C$9="不可採計",S1101=0,TRUE)),IF('114成績輸入與落點儀表板'!$C$10="必須採計",T1101&gt;0,IF('114成績輸入與落點儀表板'!$C$10="不可採計",T1101=0,TRUE)),IF('114成績輸入與落點儀表板'!$C$11="必須採計",U1101&gt;0,IF('114成績輸入與落點儀表板'!$C$11="不可採計",U1101=0,TRUE)),IF('114成績輸入與落點儀表板'!$C$12="必須採計",V1101&gt;0,IF('114成績輸入與落點儀表板'!$C$12="不可採計",V1101=0,TRUE)),IF('114成績輸入與落點儀表板'!$C$13="必須採計",W1101&gt;0,IF('114成績輸入與落點儀表板'!$C$13="不可採計",W1101=0,TRUE)),IF('114成績輸入與落點儀表板'!$C$14="必須採計",X1101&gt;0,IF('114成績輸入與落點儀表板'!$C$14="不可採計",X1101=0,TRUE)),IF('114成績輸入與落點儀表板'!$C$15="必須採計",Y1101&gt;0,IF('114成績輸入與落點儀表板'!$C$15="不可採計",Y1101=0,TRUE)),IF('114成績輸入與落點儀表板'!$C$16="必須採計",Z1101&gt;0,IF('114成績輸入與落點儀表板'!$C$16="不可採計",Z1101=0,TRUE))),"✅ 符合","❌ 不符合")</f>
        <v>❌ 不符合</v>
      </c>
      <c r="L1101" s="15">
        <v>0</v>
      </c>
      <c r="M1101" s="15">
        <v>0</v>
      </c>
      <c r="N1101" s="15">
        <v>0</v>
      </c>
      <c r="O1101" s="15">
        <v>0</v>
      </c>
      <c r="P1101" s="15">
        <v>0</v>
      </c>
      <c r="Q1101" s="15">
        <v>1</v>
      </c>
      <c r="R1101" s="15">
        <v>0</v>
      </c>
      <c r="S1101" s="15">
        <v>0</v>
      </c>
      <c r="T1101" s="15">
        <v>1</v>
      </c>
      <c r="U1101" s="15">
        <v>0</v>
      </c>
      <c r="V1101" s="15">
        <v>0</v>
      </c>
      <c r="W1101" s="15">
        <v>0</v>
      </c>
      <c r="X1101" s="15">
        <v>0</v>
      </c>
      <c r="Y1101" s="15">
        <v>0</v>
      </c>
      <c r="Z1101" s="15">
        <v>2</v>
      </c>
    </row>
    <row r="1102" spans="1:26" ht="15.75" customHeight="1" x14ac:dyDescent="0.3">
      <c r="A1102" s="2" t="s">
        <v>2680</v>
      </c>
      <c r="B1102" s="6" t="s">
        <v>2666</v>
      </c>
      <c r="C1102" s="6" t="s">
        <v>594</v>
      </c>
      <c r="D1102" s="12" t="s">
        <v>227</v>
      </c>
      <c r="E1102" s="13" t="s">
        <v>2667</v>
      </c>
      <c r="F1102" s="2">
        <v>6</v>
      </c>
      <c r="G1102" s="15">
        <v>127.5</v>
      </c>
      <c r="H1102" s="7">
        <f>L1102*'114成績輸入與落點儀表板'!$B$2+M1102*'114成績輸入與落點儀表板'!$B$3+N1102*'114成績輸入與落點儀表板'!$B$4+O1102*'114成績輸入與落點儀表板'!$B$5+P1102*'114成績輸入與落點儀表板'!$B$6+Q1102*'114成績輸入與落點儀表板'!$B$7+R1102*'114成績輸入與落點儀表板'!$B$8+S1102*'114成績輸入與落點儀表板'!$B$9+T1102*'114成績輸入與落點儀表板'!$B$10+U1102*'114成績輸入與落點儀表板'!$B$11+V1102*'114成績輸入與落點儀表板'!$B$12+W1102*'114成績輸入與落點儀表板'!$B$13+X1102*'114成績輸入與落點儀表板'!$B$14+Y1102*'114成績輸入與落點儀表板'!$B$15+Z1102*'114成績輸入與落點儀表板'!$B$16</f>
        <v>0</v>
      </c>
      <c r="I1102" s="8">
        <f t="shared" si="34"/>
        <v>-127.5</v>
      </c>
      <c r="J1102" s="2" t="str">
        <f t="shared" si="35"/>
        <v>FAIL</v>
      </c>
      <c r="K1102" s="17" t="str">
        <f>IF(AND(IF('114成績輸入與落點儀表板'!$C$2="必須採計",L1102&gt;0,IF('114成績輸入與落點儀表板'!$C$2="不可採計",L1102=0,TRUE)),IF('114成績輸入與落點儀表板'!$C$3="必須採計",M1102&gt;0,IF('114成績輸入與落點儀表板'!$C$3="不可採計",M1102=0,TRUE)),IF('114成績輸入與落點儀表板'!$C$4="必須採計",N1102&gt;0,IF('114成績輸入與落點儀表板'!$C$4="不可採計",N1102=0,TRUE)),IF('114成績輸入與落點儀表板'!$C$5="必須採計",O1102&gt;0,IF('114成績輸入與落點儀表板'!$C$5="不可採計",O1102=0,TRUE)),IF('114成績輸入與落點儀表板'!$C$6="必須採計",P1102&gt;0,IF('114成績輸入與落點儀表板'!$C$6="不可採計",P1102=0,TRUE)),IF('114成績輸入與落點儀表板'!$C$7="必須採計",Q1102&gt;0,IF('114成績輸入與落點儀表板'!$C$7="不可採計",Q1102=0,TRUE)),IF('114成績輸入與落點儀表板'!$C$8="必須採計",R1102&gt;0,IF('114成績輸入與落點儀表板'!$C$8="不可採計",R1102=0,TRUE)),IF('114成績輸入與落點儀表板'!$C$9="必須採計",S1102&gt;0,IF('114成績輸入與落點儀表板'!$C$9="不可採計",S1102=0,TRUE)),IF('114成績輸入與落點儀表板'!$C$10="必須採計",T1102&gt;0,IF('114成績輸入與落點儀表板'!$C$10="不可採計",T1102=0,TRUE)),IF('114成績輸入與落點儀表板'!$C$11="必須採計",U1102&gt;0,IF('114成績輸入與落點儀表板'!$C$11="不可採計",U1102=0,TRUE)),IF('114成績輸入與落點儀表板'!$C$12="必須採計",V1102&gt;0,IF('114成績輸入與落點儀表板'!$C$12="不可採計",V1102=0,TRUE)),IF('114成績輸入與落點儀表板'!$C$13="必須採計",W1102&gt;0,IF('114成績輸入與落點儀表板'!$C$13="不可採計",W1102=0,TRUE)),IF('114成績輸入與落點儀表板'!$C$14="必須採計",X1102&gt;0,IF('114成績輸入與落點儀表板'!$C$14="不可採計",X1102=0,TRUE)),IF('114成績輸入與落點儀表板'!$C$15="必須採計",Y1102&gt;0,IF('114成績輸入與落點儀表板'!$C$15="不可採計",Y1102=0,TRUE)),IF('114成績輸入與落點儀表板'!$C$16="必須採計",Z1102&gt;0,IF('114成績輸入與落點儀表板'!$C$16="不可採計",Z1102=0,TRUE))),"✅ 符合","❌ 不符合")</f>
        <v>✅ 符合</v>
      </c>
      <c r="L1102" s="15">
        <v>1.5</v>
      </c>
      <c r="M1102" s="15">
        <v>1</v>
      </c>
      <c r="N1102" s="15">
        <v>0</v>
      </c>
      <c r="O1102" s="15">
        <v>0</v>
      </c>
      <c r="P1102" s="15">
        <v>0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1</v>
      </c>
      <c r="X1102" s="15">
        <v>0</v>
      </c>
      <c r="Y1102" s="15">
        <v>0</v>
      </c>
      <c r="Z1102" s="15">
        <v>0</v>
      </c>
    </row>
    <row r="1103" spans="1:26" ht="15.75" customHeight="1" x14ac:dyDescent="0.3">
      <c r="A1103" s="2" t="s">
        <v>2682</v>
      </c>
      <c r="B1103" s="6" t="s">
        <v>2666</v>
      </c>
      <c r="C1103" s="6" t="s">
        <v>265</v>
      </c>
      <c r="D1103" s="12" t="s">
        <v>266</v>
      </c>
      <c r="E1103" s="13" t="s">
        <v>4517</v>
      </c>
      <c r="F1103" s="2">
        <v>16</v>
      </c>
      <c r="G1103" s="15">
        <v>113.5</v>
      </c>
      <c r="H1103" s="7">
        <f>L1103*'114成績輸入與落點儀表板'!$B$2+M1103*'114成績輸入與落點儀表板'!$B$3+N1103*'114成績輸入與落點儀表板'!$B$4+O1103*'114成績輸入與落點儀表板'!$B$5+P1103*'114成績輸入與落點儀表板'!$B$6+Q1103*'114成績輸入與落點儀表板'!$B$7+R1103*'114成績輸入與落點儀表板'!$B$8+S1103*'114成績輸入與落點儀表板'!$B$9+T1103*'114成績輸入與落點儀表板'!$B$10+U1103*'114成績輸入與落點儀表板'!$B$11+V1103*'114成績輸入與落點儀表板'!$B$12+W1103*'114成績輸入與落點儀表板'!$B$13+X1103*'114成績輸入與落點儀表板'!$B$14+Y1103*'114成績輸入與落點儀表板'!$B$15+Z1103*'114成績輸入與落點儀表板'!$B$16</f>
        <v>0</v>
      </c>
      <c r="I1103" s="8">
        <f t="shared" si="34"/>
        <v>-113.5</v>
      </c>
      <c r="J1103" s="2" t="str">
        <f t="shared" si="35"/>
        <v>FAIL</v>
      </c>
      <c r="K1103" s="17" t="str">
        <f>IF(AND(IF('114成績輸入與落點儀表板'!$C$2="必須採計",L1103&gt;0,IF('114成績輸入與落點儀表板'!$C$2="不可採計",L1103=0,TRUE)),IF('114成績輸入與落點儀表板'!$C$3="必須採計",M1103&gt;0,IF('114成績輸入與落點儀表板'!$C$3="不可採計",M1103=0,TRUE)),IF('114成績輸入與落點儀表板'!$C$4="必須採計",N1103&gt;0,IF('114成績輸入與落點儀表板'!$C$4="不可採計",N1103=0,TRUE)),IF('114成績輸入與落點儀表板'!$C$5="必須採計",O1103&gt;0,IF('114成績輸入與落點儀表板'!$C$5="不可採計",O1103=0,TRUE)),IF('114成績輸入與落點儀表板'!$C$6="必須採計",P1103&gt;0,IF('114成績輸入與落點儀表板'!$C$6="不可採計",P1103=0,TRUE)),IF('114成績輸入與落點儀表板'!$C$7="必須採計",Q1103&gt;0,IF('114成績輸入與落點儀表板'!$C$7="不可採計",Q1103=0,TRUE)),IF('114成績輸入與落點儀表板'!$C$8="必須採計",R1103&gt;0,IF('114成績輸入與落點儀表板'!$C$8="不可採計",R1103=0,TRUE)),IF('114成績輸入與落點儀表板'!$C$9="必須採計",S1103&gt;0,IF('114成績輸入與落點儀表板'!$C$9="不可採計",S1103=0,TRUE)),IF('114成績輸入與落點儀表板'!$C$10="必須採計",T1103&gt;0,IF('114成績輸入與落點儀表板'!$C$10="不可採計",T1103=0,TRUE)),IF('114成績輸入與落點儀表板'!$C$11="必須採計",U1103&gt;0,IF('114成績輸入與落點儀表板'!$C$11="不可採計",U1103=0,TRUE)),IF('114成績輸入與落點儀表板'!$C$12="必須採計",V1103&gt;0,IF('114成績輸入與落點儀表板'!$C$12="不可採計",V1103=0,TRUE)),IF('114成績輸入與落點儀表板'!$C$13="必須採計",W1103&gt;0,IF('114成績輸入與落點儀表板'!$C$13="不可採計",W1103=0,TRUE)),IF('114成績輸入與落點儀表板'!$C$14="必須採計",X1103&gt;0,IF('114成績輸入與落點儀表板'!$C$14="不可採計",X1103=0,TRUE)),IF('114成績輸入與落點儀表板'!$C$15="必須採計",Y1103&gt;0,IF('114成績輸入與落點儀表板'!$C$15="不可採計",Y1103=0,TRUE)),IF('114成績輸入與落點儀表板'!$C$16="必須採計",Z1103&gt;0,IF('114成績輸入與落點儀表板'!$C$16="不可採計",Z1103=0,TRUE))),"✅ 符合","❌ 不符合")</f>
        <v>✅ 符合</v>
      </c>
      <c r="L1103" s="15">
        <v>1.5</v>
      </c>
      <c r="M1103" s="15">
        <v>0</v>
      </c>
      <c r="N1103" s="15">
        <v>0</v>
      </c>
      <c r="O1103" s="15">
        <v>0</v>
      </c>
      <c r="P1103" s="15">
        <v>0</v>
      </c>
      <c r="Q1103" s="15">
        <v>1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1</v>
      </c>
      <c r="X1103" s="15">
        <v>0</v>
      </c>
      <c r="Y1103" s="15">
        <v>0</v>
      </c>
      <c r="Z1103" s="15">
        <v>0</v>
      </c>
    </row>
    <row r="1104" spans="1:26" ht="15.75" customHeight="1" x14ac:dyDescent="0.3">
      <c r="A1104" s="2" t="s">
        <v>2683</v>
      </c>
      <c r="B1104" s="6" t="s">
        <v>2666</v>
      </c>
      <c r="C1104" s="6" t="s">
        <v>2056</v>
      </c>
      <c r="D1104" s="12" t="s">
        <v>80</v>
      </c>
      <c r="E1104" s="13" t="s">
        <v>2313</v>
      </c>
      <c r="F1104" s="2">
        <v>6</v>
      </c>
      <c r="G1104" s="15">
        <v>132</v>
      </c>
      <c r="H1104" s="7">
        <f>L1104*'114成績輸入與落點儀表板'!$B$2+M1104*'114成績輸入與落點儀表板'!$B$3+N1104*'114成績輸入與落點儀表板'!$B$4+O1104*'114成績輸入與落點儀表板'!$B$5+P1104*'114成績輸入與落點儀表板'!$B$6+Q1104*'114成績輸入與落點儀表板'!$B$7+R1104*'114成績輸入與落點儀表板'!$B$8+S1104*'114成績輸入與落點儀表板'!$B$9+T1104*'114成績輸入與落點儀表板'!$B$10+U1104*'114成績輸入與落點儀表板'!$B$11+V1104*'114成績輸入與落點儀表板'!$B$12+W1104*'114成績輸入與落點儀表板'!$B$13+X1104*'114成績輸入與落點儀表板'!$B$14+Y1104*'114成績輸入與落點儀表板'!$B$15+Z1104*'114成績輸入與落點儀表板'!$B$16</f>
        <v>0</v>
      </c>
      <c r="I1104" s="8">
        <f t="shared" si="34"/>
        <v>-132</v>
      </c>
      <c r="J1104" s="2" t="str">
        <f t="shared" si="35"/>
        <v>FAIL</v>
      </c>
      <c r="K1104" s="17" t="str">
        <f>IF(AND(IF('114成績輸入與落點儀表板'!$C$2="必須採計",L1104&gt;0,IF('114成績輸入與落點儀表板'!$C$2="不可採計",L1104=0,TRUE)),IF('114成績輸入與落點儀表板'!$C$3="必須採計",M1104&gt;0,IF('114成績輸入與落點儀表板'!$C$3="不可採計",M1104=0,TRUE)),IF('114成績輸入與落點儀表板'!$C$4="必須採計",N1104&gt;0,IF('114成績輸入與落點儀表板'!$C$4="不可採計",N1104=0,TRUE)),IF('114成績輸入與落點儀表板'!$C$5="必須採計",O1104&gt;0,IF('114成績輸入與落點儀表板'!$C$5="不可採計",O1104=0,TRUE)),IF('114成績輸入與落點儀表板'!$C$6="必須採計",P1104&gt;0,IF('114成績輸入與落點儀表板'!$C$6="不可採計",P1104=0,TRUE)),IF('114成績輸入與落點儀表板'!$C$7="必須採計",Q1104&gt;0,IF('114成績輸入與落點儀表板'!$C$7="不可採計",Q1104=0,TRUE)),IF('114成績輸入與落點儀表板'!$C$8="必須採計",R1104&gt;0,IF('114成績輸入與落點儀表板'!$C$8="不可採計",R1104=0,TRUE)),IF('114成績輸入與落點儀表板'!$C$9="必須採計",S1104&gt;0,IF('114成績輸入與落點儀表板'!$C$9="不可採計",S1104=0,TRUE)),IF('114成績輸入與落點儀表板'!$C$10="必須採計",T1104&gt;0,IF('114成績輸入與落點儀表板'!$C$10="不可採計",T1104=0,TRUE)),IF('114成績輸入與落點儀表板'!$C$11="必須採計",U1104&gt;0,IF('114成績輸入與落點儀表板'!$C$11="不可採計",U1104=0,TRUE)),IF('114成績輸入與落點儀表板'!$C$12="必須採計",V1104&gt;0,IF('114成績輸入與落點儀表板'!$C$12="不可採計",V1104=0,TRUE)),IF('114成績輸入與落點儀表板'!$C$13="必須採計",W1104&gt;0,IF('114成績輸入與落點儀表板'!$C$13="不可採計",W1104=0,TRUE)),IF('114成績輸入與落點儀表板'!$C$14="必須採計",X1104&gt;0,IF('114成績輸入與落點儀表板'!$C$14="不可採計",X1104=0,TRUE)),IF('114成績輸入與落點儀表板'!$C$15="必須採計",Y1104&gt;0,IF('114成績輸入與落點儀表板'!$C$15="不可採計",Y1104=0,TRUE)),IF('114成績輸入與落點儀表板'!$C$16="必須採計",Z1104&gt;0,IF('114成績輸入與落點儀表板'!$C$16="不可採計",Z1104=0,TRUE))),"✅ 符合","❌ 不符合")</f>
        <v>✅ 符合</v>
      </c>
      <c r="L1104" s="15">
        <v>2</v>
      </c>
      <c r="M1104" s="15">
        <v>1.5</v>
      </c>
      <c r="N1104" s="15">
        <v>0</v>
      </c>
      <c r="O1104" s="15">
        <v>0</v>
      </c>
      <c r="P1104" s="15">
        <v>0</v>
      </c>
      <c r="Q1104" s="15">
        <v>0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1</v>
      </c>
      <c r="X1104" s="15">
        <v>0</v>
      </c>
      <c r="Y1104" s="15">
        <v>0</v>
      </c>
      <c r="Z1104" s="15">
        <v>0</v>
      </c>
    </row>
    <row r="1105" spans="1:26" ht="15.75" customHeight="1" x14ac:dyDescent="0.3">
      <c r="A1105" s="2" t="s">
        <v>2686</v>
      </c>
      <c r="B1105" s="13" t="s">
        <v>2666</v>
      </c>
      <c r="C1105" s="13" t="s">
        <v>1029</v>
      </c>
      <c r="D1105" s="12" t="s">
        <v>266</v>
      </c>
      <c r="E1105" s="13" t="s">
        <v>4518</v>
      </c>
      <c r="F1105" s="2">
        <v>11</v>
      </c>
      <c r="G1105" s="15">
        <v>178.5</v>
      </c>
      <c r="H1105" s="7">
        <f>L1105*'114成績輸入與落點儀表板'!$B$2+M1105*'114成績輸入與落點儀表板'!$B$3+N1105*'114成績輸入與落點儀表板'!$B$4+O1105*'114成績輸入與落點儀表板'!$B$5+P1105*'114成績輸入與落點儀表板'!$B$6+Q1105*'114成績輸入與落點儀表板'!$B$7+R1105*'114成績輸入與落點儀表板'!$B$8+S1105*'114成績輸入與落點儀表板'!$B$9+T1105*'114成績輸入與落點儀表板'!$B$10+U1105*'114成績輸入與落點儀表板'!$B$11+V1105*'114成績輸入與落點儀表板'!$B$12+W1105*'114成績輸入與落點儀表板'!$B$13+X1105*'114成績輸入與落點儀表板'!$B$14+Y1105*'114成績輸入與落點儀表板'!$B$15+Z1105*'114成績輸入與落點儀表板'!$B$16</f>
        <v>0</v>
      </c>
      <c r="I1105" s="8">
        <f t="shared" si="34"/>
        <v>-178.5</v>
      </c>
      <c r="J1105" s="2" t="str">
        <f t="shared" si="35"/>
        <v>FAIL</v>
      </c>
      <c r="K1105" s="17" t="str">
        <f>IF(AND(IF('114成績輸入與落點儀表板'!$C$2="必須採計",L1105&gt;0,IF('114成績輸入與落點儀表板'!$C$2="不可採計",L1105=0,TRUE)),IF('114成績輸入與落點儀表板'!$C$3="必須採計",M1105&gt;0,IF('114成績輸入與落點儀表板'!$C$3="不可採計",M1105=0,TRUE)),IF('114成績輸入與落點儀表板'!$C$4="必須採計",N1105&gt;0,IF('114成績輸入與落點儀表板'!$C$4="不可採計",N1105=0,TRUE)),IF('114成績輸入與落點儀表板'!$C$5="必須採計",O1105&gt;0,IF('114成績輸入與落點儀表板'!$C$5="不可採計",O1105=0,TRUE)),IF('114成績輸入與落點儀表板'!$C$6="必須採計",P1105&gt;0,IF('114成績輸入與落點儀表板'!$C$6="不可採計",P1105=0,TRUE)),IF('114成績輸入與落點儀表板'!$C$7="必須採計",Q1105&gt;0,IF('114成績輸入與落點儀表板'!$C$7="不可採計",Q1105=0,TRUE)),IF('114成績輸入與落點儀表板'!$C$8="必須採計",R1105&gt;0,IF('114成績輸入與落點儀表板'!$C$8="不可採計",R1105=0,TRUE)),IF('114成績輸入與落點儀表板'!$C$9="必須採計",S1105&gt;0,IF('114成績輸入與落點儀表板'!$C$9="不可採計",S1105=0,TRUE)),IF('114成績輸入與落點儀表板'!$C$10="必須採計",T1105&gt;0,IF('114成績輸入與落點儀表板'!$C$10="不可採計",T1105=0,TRUE)),IF('114成績輸入與落點儀表板'!$C$11="必須採計",U1105&gt;0,IF('114成績輸入與落點儀表板'!$C$11="不可採計",U1105=0,TRUE)),IF('114成績輸入與落點儀表板'!$C$12="必須採計",V1105&gt;0,IF('114成績輸入與落點儀表板'!$C$12="不可採計",V1105=0,TRUE)),IF('114成績輸入與落點儀表板'!$C$13="必須採計",W1105&gt;0,IF('114成績輸入與落點儀表板'!$C$13="不可採計",W1105=0,TRUE)),IF('114成績輸入與落點儀表板'!$C$14="必須採計",X1105&gt;0,IF('114成績輸入與落點儀表板'!$C$14="不可採計",X1105=0,TRUE)),IF('114成績輸入與落點儀表板'!$C$15="必須採計",Y1105&gt;0,IF('114成績輸入與落點儀表板'!$C$15="不可採計",Y1105=0,TRUE)),IF('114成績輸入與落點儀表板'!$C$16="必須採計",Z1105&gt;0,IF('114成績輸入與落點儀表板'!$C$16="不可採計",Z1105=0,TRUE))),"✅ 符合","❌ 不符合")</f>
        <v>✅ 符合</v>
      </c>
      <c r="L1105" s="15">
        <v>2</v>
      </c>
      <c r="M1105" s="15">
        <v>2</v>
      </c>
      <c r="N1105" s="15">
        <v>0</v>
      </c>
      <c r="O1105" s="15">
        <v>0</v>
      </c>
      <c r="P1105" s="15">
        <v>0</v>
      </c>
      <c r="Q1105" s="15">
        <v>1.75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1</v>
      </c>
      <c r="X1105" s="15">
        <v>0</v>
      </c>
      <c r="Y1105" s="15">
        <v>0</v>
      </c>
      <c r="Z1105" s="15">
        <v>0</v>
      </c>
    </row>
    <row r="1106" spans="1:26" ht="15.75" customHeight="1" x14ac:dyDescent="0.3">
      <c r="A1106" s="2" t="s">
        <v>2689</v>
      </c>
      <c r="B1106" s="6" t="s">
        <v>2666</v>
      </c>
      <c r="C1106" s="6" t="s">
        <v>287</v>
      </c>
      <c r="D1106" s="12" t="s">
        <v>266</v>
      </c>
      <c r="E1106" s="13" t="s">
        <v>1288</v>
      </c>
      <c r="F1106" s="2">
        <v>20</v>
      </c>
      <c r="G1106" s="15">
        <v>123</v>
      </c>
      <c r="H1106" s="7">
        <f>L1106*'114成績輸入與落點儀表板'!$B$2+M1106*'114成績輸入與落點儀表板'!$B$3+N1106*'114成績輸入與落點儀表板'!$B$4+O1106*'114成績輸入與落點儀表板'!$B$5+P1106*'114成績輸入與落點儀表板'!$B$6+Q1106*'114成績輸入與落點儀表板'!$B$7+R1106*'114成績輸入與落點儀表板'!$B$8+S1106*'114成績輸入與落點儀表板'!$B$9+T1106*'114成績輸入與落點儀表板'!$B$10+U1106*'114成績輸入與落點儀表板'!$B$11+V1106*'114成績輸入與落點儀表板'!$B$12+W1106*'114成績輸入與落點儀表板'!$B$13+X1106*'114成績輸入與落點儀表板'!$B$14+Y1106*'114成績輸入與落點儀表板'!$B$15+Z1106*'114成績輸入與落點儀表板'!$B$16</f>
        <v>0</v>
      </c>
      <c r="I1106" s="8">
        <f t="shared" si="34"/>
        <v>-123</v>
      </c>
      <c r="J1106" s="2" t="str">
        <f t="shared" si="35"/>
        <v>FAIL</v>
      </c>
      <c r="K1106" s="17" t="str">
        <f>IF(AND(IF('114成績輸入與落點儀表板'!$C$2="必須採計",L1106&gt;0,IF('114成績輸入與落點儀表板'!$C$2="不可採計",L1106=0,TRUE)),IF('114成績輸入與落點儀表板'!$C$3="必須採計",M1106&gt;0,IF('114成績輸入與落點儀表板'!$C$3="不可採計",M1106=0,TRUE)),IF('114成績輸入與落點儀表板'!$C$4="必須採計",N1106&gt;0,IF('114成績輸入與落點儀表板'!$C$4="不可採計",N1106=0,TRUE)),IF('114成績輸入與落點儀表板'!$C$5="必須採計",O1106&gt;0,IF('114成績輸入與落點儀表板'!$C$5="不可採計",O1106=0,TRUE)),IF('114成績輸入與落點儀表板'!$C$6="必須採計",P1106&gt;0,IF('114成績輸入與落點儀表板'!$C$6="不可採計",P1106=0,TRUE)),IF('114成績輸入與落點儀表板'!$C$7="必須採計",Q1106&gt;0,IF('114成績輸入與落點儀表板'!$C$7="不可採計",Q1106=0,TRUE)),IF('114成績輸入與落點儀表板'!$C$8="必須採計",R1106&gt;0,IF('114成績輸入與落點儀表板'!$C$8="不可採計",R1106=0,TRUE)),IF('114成績輸入與落點儀表板'!$C$9="必須採計",S1106&gt;0,IF('114成績輸入與落點儀表板'!$C$9="不可採計",S1106=0,TRUE)),IF('114成績輸入與落點儀表板'!$C$10="必須採計",T1106&gt;0,IF('114成績輸入與落點儀表板'!$C$10="不可採計",T1106=0,TRUE)),IF('114成績輸入與落點儀表板'!$C$11="必須採計",U1106&gt;0,IF('114成績輸入與落點儀表板'!$C$11="不可採計",U1106=0,TRUE)),IF('114成績輸入與落點儀表板'!$C$12="必須採計",V1106&gt;0,IF('114成績輸入與落點儀表板'!$C$12="不可採計",V1106=0,TRUE)),IF('114成績輸入與落點儀表板'!$C$13="必須採計",W1106&gt;0,IF('114成績輸入與落點儀表板'!$C$13="不可採計",W1106=0,TRUE)),IF('114成績輸入與落點儀表板'!$C$14="必須採計",X1106&gt;0,IF('114成績輸入與落點儀表板'!$C$14="不可採計",X1106=0,TRUE)),IF('114成績輸入與落點儀表板'!$C$15="必須採計",Y1106&gt;0,IF('114成績輸入與落點儀表板'!$C$15="不可採計",Y1106=0,TRUE)),IF('114成績輸入與落點儀表板'!$C$16="必須採計",Z1106&gt;0,IF('114成績輸入與落點儀表板'!$C$16="不可採計",Z1106=0,TRUE))),"✅ 符合","❌ 不符合")</f>
        <v>✅ 符合</v>
      </c>
      <c r="L1106" s="15">
        <v>2</v>
      </c>
      <c r="M1106" s="15">
        <v>1</v>
      </c>
      <c r="N1106" s="15">
        <v>0</v>
      </c>
      <c r="O1106" s="15">
        <v>0</v>
      </c>
      <c r="P1106" s="15">
        <v>0</v>
      </c>
      <c r="Q1106" s="15">
        <v>0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1</v>
      </c>
      <c r="X1106" s="15">
        <v>0</v>
      </c>
      <c r="Y1106" s="15">
        <v>0</v>
      </c>
      <c r="Z1106" s="15">
        <v>0</v>
      </c>
    </row>
    <row r="1107" spans="1:26" ht="15.75" customHeight="1" x14ac:dyDescent="0.3">
      <c r="A1107" s="2" t="s">
        <v>2690</v>
      </c>
      <c r="B1107" s="6" t="s">
        <v>2666</v>
      </c>
      <c r="C1107" s="6" t="s">
        <v>2673</v>
      </c>
      <c r="D1107" s="12" t="s">
        <v>121</v>
      </c>
      <c r="E1107" s="13" t="s">
        <v>2674</v>
      </c>
      <c r="F1107" s="2">
        <v>8</v>
      </c>
      <c r="G1107" s="15">
        <v>137.75</v>
      </c>
      <c r="H1107" s="7">
        <f>L1107*'114成績輸入與落點儀表板'!$B$2+M1107*'114成績輸入與落點儀表板'!$B$3+N1107*'114成績輸入與落點儀表板'!$B$4+O1107*'114成績輸入與落點儀表板'!$B$5+P1107*'114成績輸入與落點儀表板'!$B$6+Q1107*'114成績輸入與落點儀表板'!$B$7+R1107*'114成績輸入與落點儀表板'!$B$8+S1107*'114成績輸入與落點儀表板'!$B$9+T1107*'114成績輸入與落點儀表板'!$B$10+U1107*'114成績輸入與落點儀表板'!$B$11+V1107*'114成績輸入與落點儀表板'!$B$12+W1107*'114成績輸入與落點儀表板'!$B$13+X1107*'114成績輸入與落點儀表板'!$B$14+Y1107*'114成績輸入與落點儀表板'!$B$15+Z1107*'114成績輸入與落點儀表板'!$B$16</f>
        <v>0</v>
      </c>
      <c r="I1107" s="8">
        <f t="shared" si="34"/>
        <v>-137.75</v>
      </c>
      <c r="J1107" s="2" t="str">
        <f t="shared" si="35"/>
        <v>FAIL</v>
      </c>
      <c r="K1107" s="17" t="str">
        <f>IF(AND(IF('114成績輸入與落點儀表板'!$C$2="必須採計",L1107&gt;0,IF('114成績輸入與落點儀表板'!$C$2="不可採計",L1107=0,TRUE)),IF('114成績輸入與落點儀表板'!$C$3="必須採計",M1107&gt;0,IF('114成績輸入與落點儀表板'!$C$3="不可採計",M1107=0,TRUE)),IF('114成績輸入與落點儀表板'!$C$4="必須採計",N1107&gt;0,IF('114成績輸入與落點儀表板'!$C$4="不可採計",N1107=0,TRUE)),IF('114成績輸入與落點儀表板'!$C$5="必須採計",O1107&gt;0,IF('114成績輸入與落點儀表板'!$C$5="不可採計",O1107=0,TRUE)),IF('114成績輸入與落點儀表板'!$C$6="必須採計",P1107&gt;0,IF('114成績輸入與落點儀表板'!$C$6="不可採計",P1107=0,TRUE)),IF('114成績輸入與落點儀表板'!$C$7="必須採計",Q1107&gt;0,IF('114成績輸入與落點儀表板'!$C$7="不可採計",Q1107=0,TRUE)),IF('114成績輸入與落點儀表板'!$C$8="必須採計",R1107&gt;0,IF('114成績輸入與落點儀表板'!$C$8="不可採計",R1107=0,TRUE)),IF('114成績輸入與落點儀表板'!$C$9="必須採計",S1107&gt;0,IF('114成績輸入與落點儀表板'!$C$9="不可採計",S1107=0,TRUE)),IF('114成績輸入與落點儀表板'!$C$10="必須採計",T1107&gt;0,IF('114成績輸入與落點儀表板'!$C$10="不可採計",T1107=0,TRUE)),IF('114成績輸入與落點儀表板'!$C$11="必須採計",U1107&gt;0,IF('114成績輸入與落點儀表板'!$C$11="不可採計",U1107=0,TRUE)),IF('114成績輸入與落點儀表板'!$C$12="必須採計",V1107&gt;0,IF('114成績輸入與落點儀表板'!$C$12="不可採計",V1107=0,TRUE)),IF('114成績輸入與落點儀表板'!$C$13="必須採計",W1107&gt;0,IF('114成績輸入與落點儀表板'!$C$13="不可採計",W1107=0,TRUE)),IF('114成績輸入與落點儀表板'!$C$14="必須採計",X1107&gt;0,IF('114成績輸入與落點儀表板'!$C$14="不可採計",X1107=0,TRUE)),IF('114成績輸入與落點儀表板'!$C$15="必須採計",Y1107&gt;0,IF('114成績輸入與落點儀表板'!$C$15="不可採計",Y1107=0,TRUE)),IF('114成績輸入與落點儀表板'!$C$16="必須採計",Z1107&gt;0,IF('114成績輸入與落點儀表板'!$C$16="不可採計",Z1107=0,TRUE))),"✅ 符合","❌ 不符合")</f>
        <v>✅ 符合</v>
      </c>
      <c r="L1107" s="15">
        <v>1.5</v>
      </c>
      <c r="M1107" s="15">
        <v>0</v>
      </c>
      <c r="N1107" s="15">
        <v>0</v>
      </c>
      <c r="O1107" s="15">
        <v>0</v>
      </c>
      <c r="P1107" s="15">
        <v>0</v>
      </c>
      <c r="Q1107" s="15">
        <v>0</v>
      </c>
      <c r="R1107" s="15">
        <v>0</v>
      </c>
      <c r="S1107" s="15">
        <v>0</v>
      </c>
      <c r="T1107" s="15">
        <v>0</v>
      </c>
      <c r="U1107" s="15">
        <v>1.25</v>
      </c>
      <c r="V1107" s="15">
        <v>0</v>
      </c>
      <c r="W1107" s="15">
        <v>1</v>
      </c>
      <c r="X1107" s="15">
        <v>0</v>
      </c>
      <c r="Y1107" s="15">
        <v>0</v>
      </c>
      <c r="Z1107" s="15">
        <v>0</v>
      </c>
    </row>
    <row r="1108" spans="1:26" ht="15.75" customHeight="1" x14ac:dyDescent="0.3">
      <c r="A1108" s="2" t="s">
        <v>2692</v>
      </c>
      <c r="B1108" s="13" t="s">
        <v>2666</v>
      </c>
      <c r="C1108" s="13" t="s">
        <v>2676</v>
      </c>
      <c r="D1108" s="12" t="s">
        <v>227</v>
      </c>
      <c r="E1108" s="13" t="s">
        <v>1288</v>
      </c>
      <c r="F1108" s="2">
        <v>23</v>
      </c>
      <c r="G1108" s="15">
        <v>120</v>
      </c>
      <c r="H1108" s="7">
        <f>L1108*'114成績輸入與落點儀表板'!$B$2+M1108*'114成績輸入與落點儀表板'!$B$3+N1108*'114成績輸入與落點儀表板'!$B$4+O1108*'114成績輸入與落點儀表板'!$B$5+P1108*'114成績輸入與落點儀表板'!$B$6+Q1108*'114成績輸入與落點儀表板'!$B$7+R1108*'114成績輸入與落點儀表板'!$B$8+S1108*'114成績輸入與落點儀表板'!$B$9+T1108*'114成績輸入與落點儀表板'!$B$10+U1108*'114成績輸入與落點儀表板'!$B$11+V1108*'114成績輸入與落點儀表板'!$B$12+W1108*'114成績輸入與落點儀表板'!$B$13+X1108*'114成績輸入與落點儀表板'!$B$14+Y1108*'114成績輸入與落點儀表板'!$B$15+Z1108*'114成績輸入與落點儀表板'!$B$16</f>
        <v>0</v>
      </c>
      <c r="I1108" s="8">
        <f t="shared" si="34"/>
        <v>-120</v>
      </c>
      <c r="J1108" s="2" t="str">
        <f t="shared" si="35"/>
        <v>FAIL</v>
      </c>
      <c r="K1108" s="17" t="str">
        <f>IF(AND(IF('114成績輸入與落點儀表板'!$C$2="必須採計",L1108&gt;0,IF('114成績輸入與落點儀表板'!$C$2="不可採計",L1108=0,TRUE)),IF('114成績輸入與落點儀表板'!$C$3="必須採計",M1108&gt;0,IF('114成績輸入與落點儀表板'!$C$3="不可採計",M1108=0,TRUE)),IF('114成績輸入與落點儀表板'!$C$4="必須採計",N1108&gt;0,IF('114成績輸入與落點儀表板'!$C$4="不可採計",N1108=0,TRUE)),IF('114成績輸入與落點儀表板'!$C$5="必須採計",O1108&gt;0,IF('114成績輸入與落點儀表板'!$C$5="不可採計",O1108=0,TRUE)),IF('114成績輸入與落點儀表板'!$C$6="必須採計",P1108&gt;0,IF('114成績輸入與落點儀表板'!$C$6="不可採計",P1108=0,TRUE)),IF('114成績輸入與落點儀表板'!$C$7="必須採計",Q1108&gt;0,IF('114成績輸入與落點儀表板'!$C$7="不可採計",Q1108=0,TRUE)),IF('114成績輸入與落點儀表板'!$C$8="必須採計",R1108&gt;0,IF('114成績輸入與落點儀表板'!$C$8="不可採計",R1108=0,TRUE)),IF('114成績輸入與落點儀表板'!$C$9="必須採計",S1108&gt;0,IF('114成績輸入與落點儀表板'!$C$9="不可採計",S1108=0,TRUE)),IF('114成績輸入與落點儀表板'!$C$10="必須採計",T1108&gt;0,IF('114成績輸入與落點儀表板'!$C$10="不可採計",T1108=0,TRUE)),IF('114成績輸入與落點儀表板'!$C$11="必須採計",U1108&gt;0,IF('114成績輸入與落點儀表板'!$C$11="不可採計",U1108=0,TRUE)),IF('114成績輸入與落點儀表板'!$C$12="必須採計",V1108&gt;0,IF('114成績輸入與落點儀表板'!$C$12="不可採計",V1108=0,TRUE)),IF('114成績輸入與落點儀表板'!$C$13="必須採計",W1108&gt;0,IF('114成績輸入與落點儀表板'!$C$13="不可採計",W1108=0,TRUE)),IF('114成績輸入與落點儀表板'!$C$14="必須採計",X1108&gt;0,IF('114成績輸入與落點儀表板'!$C$14="不可採計",X1108=0,TRUE)),IF('114成績輸入與落點儀表板'!$C$15="必須採計",Y1108&gt;0,IF('114成績輸入與落點儀表板'!$C$15="不可採計",Y1108=0,TRUE)),IF('114成績輸入與落點儀表板'!$C$16="必須採計",Z1108&gt;0,IF('114成績輸入與落點儀表板'!$C$16="不可採計",Z1108=0,TRUE))),"✅ 符合","❌ 不符合")</f>
        <v>✅ 符合</v>
      </c>
      <c r="L1108" s="15">
        <v>2</v>
      </c>
      <c r="M1108" s="15">
        <v>1</v>
      </c>
      <c r="N1108" s="15">
        <v>0</v>
      </c>
      <c r="O1108" s="15">
        <v>0</v>
      </c>
      <c r="P1108" s="15">
        <v>0</v>
      </c>
      <c r="Q1108" s="15">
        <v>0</v>
      </c>
      <c r="R1108" s="15">
        <v>0</v>
      </c>
      <c r="S1108" s="15">
        <v>0</v>
      </c>
      <c r="T1108" s="15">
        <v>0</v>
      </c>
      <c r="U1108" s="15">
        <v>0</v>
      </c>
      <c r="V1108" s="15">
        <v>0</v>
      </c>
      <c r="W1108" s="15">
        <v>1</v>
      </c>
      <c r="X1108" s="15">
        <v>0</v>
      </c>
      <c r="Y1108" s="15">
        <v>0</v>
      </c>
      <c r="Z1108" s="15">
        <v>0</v>
      </c>
    </row>
    <row r="1109" spans="1:26" ht="15.75" customHeight="1" x14ac:dyDescent="0.3">
      <c r="A1109" s="2" t="s">
        <v>2693</v>
      </c>
      <c r="B1109" s="6" t="s">
        <v>2666</v>
      </c>
      <c r="C1109" s="6" t="s">
        <v>2678</v>
      </c>
      <c r="D1109" s="12" t="s">
        <v>227</v>
      </c>
      <c r="E1109" s="13" t="s">
        <v>4519</v>
      </c>
      <c r="F1109" s="2">
        <v>13</v>
      </c>
      <c r="G1109" s="15">
        <v>211.5</v>
      </c>
      <c r="H1109" s="7">
        <f>L1109*'114成績輸入與落點儀表板'!$B$2+M1109*'114成績輸入與落點儀表板'!$B$3+N1109*'114成績輸入與落點儀表板'!$B$4+O1109*'114成績輸入與落點儀表板'!$B$5+P1109*'114成績輸入與落點儀表板'!$B$6+Q1109*'114成績輸入與落點儀表板'!$B$7+R1109*'114成績輸入與落點儀表板'!$B$8+S1109*'114成績輸入與落點儀表板'!$B$9+T1109*'114成績輸入與落點儀表板'!$B$10+U1109*'114成績輸入與落點儀表板'!$B$11+V1109*'114成績輸入與落點儀表板'!$B$12+W1109*'114成績輸入與落點儀表板'!$B$13+X1109*'114成績輸入與落點儀表板'!$B$14+Y1109*'114成績輸入與落點儀表板'!$B$15+Z1109*'114成績輸入與落點儀表板'!$B$16</f>
        <v>0</v>
      </c>
      <c r="I1109" s="8">
        <f t="shared" si="34"/>
        <v>-211.5</v>
      </c>
      <c r="J1109" s="2" t="str">
        <f t="shared" si="35"/>
        <v>FAIL</v>
      </c>
      <c r="K1109" s="17" t="str">
        <f>IF(AND(IF('114成績輸入與落點儀表板'!$C$2="必須採計",L1109&gt;0,IF('114成績輸入與落點儀表板'!$C$2="不可採計",L1109=0,TRUE)),IF('114成績輸入與落點儀表板'!$C$3="必須採計",M1109&gt;0,IF('114成績輸入與落點儀表板'!$C$3="不可採計",M1109=0,TRUE)),IF('114成績輸入與落點儀表板'!$C$4="必須採計",N1109&gt;0,IF('114成績輸入與落點儀表板'!$C$4="不可採計",N1109=0,TRUE)),IF('114成績輸入與落點儀表板'!$C$5="必須採計",O1109&gt;0,IF('114成績輸入與落點儀表板'!$C$5="不可採計",O1109=0,TRUE)),IF('114成績輸入與落點儀表板'!$C$6="必須採計",P1109&gt;0,IF('114成績輸入與落點儀表板'!$C$6="不可採計",P1109=0,TRUE)),IF('114成績輸入與落點儀表板'!$C$7="必須採計",Q1109&gt;0,IF('114成績輸入與落點儀表板'!$C$7="不可採計",Q1109=0,TRUE)),IF('114成績輸入與落點儀表板'!$C$8="必須採計",R1109&gt;0,IF('114成績輸入與落點儀表板'!$C$8="不可採計",R1109=0,TRUE)),IF('114成績輸入與落點儀表板'!$C$9="必須採計",S1109&gt;0,IF('114成績輸入與落點儀表板'!$C$9="不可採計",S1109=0,TRUE)),IF('114成績輸入與落點儀表板'!$C$10="必須採計",T1109&gt;0,IF('114成績輸入與落點儀表板'!$C$10="不可採計",T1109=0,TRUE)),IF('114成績輸入與落點儀表板'!$C$11="必須採計",U1109&gt;0,IF('114成績輸入與落點儀表板'!$C$11="不可採計",U1109=0,TRUE)),IF('114成績輸入與落點儀表板'!$C$12="必須採計",V1109&gt;0,IF('114成績輸入與落點儀表板'!$C$12="不可採計",V1109=0,TRUE)),IF('114成績輸入與落點儀表板'!$C$13="必須採計",W1109&gt;0,IF('114成績輸入與落點儀表板'!$C$13="不可採計",W1109=0,TRUE)),IF('114成績輸入與落點儀表板'!$C$14="必須採計",X1109&gt;0,IF('114成績輸入與落點儀表板'!$C$14="不可採計",X1109=0,TRUE)),IF('114成績輸入與落點儀表板'!$C$15="必須採計",Y1109&gt;0,IF('114成績輸入與落點儀表板'!$C$15="不可採計",Y1109=0,TRUE)),IF('114成績輸入與落點儀表板'!$C$16="必須採計",Z1109&gt;0,IF('114成績輸入與落點儀表板'!$C$16="不可採計",Z1109=0,TRUE))),"✅ 符合","❌ 不符合")</f>
        <v>❌ 不符合</v>
      </c>
      <c r="L1109" s="15">
        <v>0</v>
      </c>
      <c r="M1109" s="15">
        <v>0</v>
      </c>
      <c r="N1109" s="15">
        <v>0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1</v>
      </c>
      <c r="V1109" s="15">
        <v>1</v>
      </c>
      <c r="W1109" s="15">
        <v>1.5</v>
      </c>
      <c r="X1109" s="15">
        <v>2</v>
      </c>
      <c r="Y1109" s="15">
        <v>0</v>
      </c>
      <c r="Z1109" s="15">
        <v>0</v>
      </c>
    </row>
    <row r="1110" spans="1:26" ht="15.75" customHeight="1" x14ac:dyDescent="0.3">
      <c r="A1110" s="2" t="s">
        <v>2695</v>
      </c>
      <c r="B1110" s="13" t="s">
        <v>2666</v>
      </c>
      <c r="C1110" s="13" t="s">
        <v>2681</v>
      </c>
      <c r="D1110" s="12" t="s">
        <v>121</v>
      </c>
      <c r="E1110" s="13" t="s">
        <v>4517</v>
      </c>
      <c r="F1110" s="2">
        <v>5</v>
      </c>
      <c r="G1110" s="15">
        <v>115.5</v>
      </c>
      <c r="H1110" s="7">
        <f>L1110*'114成績輸入與落點儀表板'!$B$2+M1110*'114成績輸入與落點儀表板'!$B$3+N1110*'114成績輸入與落點儀表板'!$B$4+O1110*'114成績輸入與落點儀表板'!$B$5+P1110*'114成績輸入與落點儀表板'!$B$6+Q1110*'114成績輸入與落點儀表板'!$B$7+R1110*'114成績輸入與落點儀表板'!$B$8+S1110*'114成績輸入與落點儀表板'!$B$9+T1110*'114成績輸入與落點儀表板'!$B$10+U1110*'114成績輸入與落點儀表板'!$B$11+V1110*'114成績輸入與落點儀表板'!$B$12+W1110*'114成績輸入與落點儀表板'!$B$13+X1110*'114成績輸入與落點儀表板'!$B$14+Y1110*'114成績輸入與落點儀表板'!$B$15+Z1110*'114成績輸入與落點儀表板'!$B$16</f>
        <v>0</v>
      </c>
      <c r="I1110" s="8">
        <f t="shared" si="34"/>
        <v>-115.5</v>
      </c>
      <c r="J1110" s="2" t="str">
        <f t="shared" si="35"/>
        <v>FAIL</v>
      </c>
      <c r="K1110" s="17" t="str">
        <f>IF(AND(IF('114成績輸入與落點儀表板'!$C$2="必須採計",L1110&gt;0,IF('114成績輸入與落點儀表板'!$C$2="不可採計",L1110=0,TRUE)),IF('114成績輸入與落點儀表板'!$C$3="必須採計",M1110&gt;0,IF('114成績輸入與落點儀表板'!$C$3="不可採計",M1110=0,TRUE)),IF('114成績輸入與落點儀表板'!$C$4="必須採計",N1110&gt;0,IF('114成績輸入與落點儀表板'!$C$4="不可採計",N1110=0,TRUE)),IF('114成績輸入與落點儀表板'!$C$5="必須採計",O1110&gt;0,IF('114成績輸入與落點儀表板'!$C$5="不可採計",O1110=0,TRUE)),IF('114成績輸入與落點儀表板'!$C$6="必須採計",P1110&gt;0,IF('114成績輸入與落點儀表板'!$C$6="不可採計",P1110=0,TRUE)),IF('114成績輸入與落點儀表板'!$C$7="必須採計",Q1110&gt;0,IF('114成績輸入與落點儀表板'!$C$7="不可採計",Q1110=0,TRUE)),IF('114成績輸入與落點儀表板'!$C$8="必須採計",R1110&gt;0,IF('114成績輸入與落點儀表板'!$C$8="不可採計",R1110=0,TRUE)),IF('114成績輸入與落點儀表板'!$C$9="必須採計",S1110&gt;0,IF('114成績輸入與落點儀表板'!$C$9="不可採計",S1110=0,TRUE)),IF('114成績輸入與落點儀表板'!$C$10="必須採計",T1110&gt;0,IF('114成績輸入與落點儀表板'!$C$10="不可採計",T1110=0,TRUE)),IF('114成績輸入與落點儀表板'!$C$11="必須採計",U1110&gt;0,IF('114成績輸入與落點儀表板'!$C$11="不可採計",U1110=0,TRUE)),IF('114成績輸入與落點儀表板'!$C$12="必須採計",V1110&gt;0,IF('114成績輸入與落點儀表板'!$C$12="不可採計",V1110=0,TRUE)),IF('114成績輸入與落點儀表板'!$C$13="必須採計",W1110&gt;0,IF('114成績輸入與落點儀表板'!$C$13="不可採計",W1110=0,TRUE)),IF('114成績輸入與落點儀表板'!$C$14="必須採計",X1110&gt;0,IF('114成績輸入與落點儀表板'!$C$14="不可採計",X1110=0,TRUE)),IF('114成績輸入與落點儀表板'!$C$15="必須採計",Y1110&gt;0,IF('114成績輸入與落點儀表板'!$C$15="不可採計",Y1110=0,TRUE)),IF('114成績輸入與落點儀表板'!$C$16="必須採計",Z1110&gt;0,IF('114成績輸入與落點儀表板'!$C$16="不可採計",Z1110=0,TRUE))),"✅ 符合","❌ 不符合")</f>
        <v>✅ 符合</v>
      </c>
      <c r="L1110" s="15">
        <v>1.5</v>
      </c>
      <c r="M1110" s="15">
        <v>0</v>
      </c>
      <c r="N1110" s="15">
        <v>0</v>
      </c>
      <c r="O1110" s="15">
        <v>0</v>
      </c>
      <c r="P1110" s="15">
        <v>0</v>
      </c>
      <c r="Q1110" s="15">
        <v>1</v>
      </c>
      <c r="R1110" s="15">
        <v>0</v>
      </c>
      <c r="S1110" s="15">
        <v>0</v>
      </c>
      <c r="T1110" s="15">
        <v>0</v>
      </c>
      <c r="U1110" s="15">
        <v>0</v>
      </c>
      <c r="V1110" s="15">
        <v>0</v>
      </c>
      <c r="W1110" s="15">
        <v>1</v>
      </c>
      <c r="X1110" s="15">
        <v>0</v>
      </c>
      <c r="Y1110" s="15">
        <v>0</v>
      </c>
      <c r="Z1110" s="15">
        <v>0</v>
      </c>
    </row>
    <row r="1111" spans="1:26" ht="15.75" customHeight="1" x14ac:dyDescent="0.3">
      <c r="A1111" s="2" t="s">
        <v>2696</v>
      </c>
      <c r="B1111" s="6" t="s">
        <v>2666</v>
      </c>
      <c r="C1111" s="6" t="s">
        <v>1499</v>
      </c>
      <c r="D1111" s="12" t="s">
        <v>227</v>
      </c>
      <c r="E1111" s="13" t="s">
        <v>4310</v>
      </c>
      <c r="F1111" s="2">
        <v>13</v>
      </c>
      <c r="G1111" s="15">
        <v>144</v>
      </c>
      <c r="H1111" s="7">
        <f>L1111*'114成績輸入與落點儀表板'!$B$2+M1111*'114成績輸入與落點儀表板'!$B$3+N1111*'114成績輸入與落點儀表板'!$B$4+O1111*'114成績輸入與落點儀表板'!$B$5+P1111*'114成績輸入與落點儀表板'!$B$6+Q1111*'114成績輸入與落點儀表板'!$B$7+R1111*'114成績輸入與落點儀表板'!$B$8+S1111*'114成績輸入與落點儀表板'!$B$9+T1111*'114成績輸入與落點儀表板'!$B$10+U1111*'114成績輸入與落點儀表板'!$B$11+V1111*'114成績輸入與落點儀表板'!$B$12+W1111*'114成績輸入與落點儀表板'!$B$13+X1111*'114成績輸入與落點儀表板'!$B$14+Y1111*'114成績輸入與落點儀表板'!$B$15+Z1111*'114成績輸入與落點儀表板'!$B$16</f>
        <v>0</v>
      </c>
      <c r="I1111" s="8">
        <f t="shared" si="34"/>
        <v>-144</v>
      </c>
      <c r="J1111" s="2" t="str">
        <f t="shared" si="35"/>
        <v>FAIL</v>
      </c>
      <c r="K1111" s="17" t="str">
        <f>IF(AND(IF('114成績輸入與落點儀表板'!$C$2="必須採計",L1111&gt;0,IF('114成績輸入與落點儀表板'!$C$2="不可採計",L1111=0,TRUE)),IF('114成績輸入與落點儀表板'!$C$3="必須採計",M1111&gt;0,IF('114成績輸入與落點儀表板'!$C$3="不可採計",M1111=0,TRUE)),IF('114成績輸入與落點儀表板'!$C$4="必須採計",N1111&gt;0,IF('114成績輸入與落點儀表板'!$C$4="不可採計",N1111=0,TRUE)),IF('114成績輸入與落點儀表板'!$C$5="必須採計",O1111&gt;0,IF('114成績輸入與落點儀表板'!$C$5="不可採計",O1111=0,TRUE)),IF('114成績輸入與落點儀表板'!$C$6="必須採計",P1111&gt;0,IF('114成績輸入與落點儀表板'!$C$6="不可採計",P1111=0,TRUE)),IF('114成績輸入與落點儀表板'!$C$7="必須採計",Q1111&gt;0,IF('114成績輸入與落點儀表板'!$C$7="不可採計",Q1111=0,TRUE)),IF('114成績輸入與落點儀表板'!$C$8="必須採計",R1111&gt;0,IF('114成績輸入與落點儀表板'!$C$8="不可採計",R1111=0,TRUE)),IF('114成績輸入與落點儀表板'!$C$9="必須採計",S1111&gt;0,IF('114成績輸入與落點儀表板'!$C$9="不可採計",S1111=0,TRUE)),IF('114成績輸入與落點儀表板'!$C$10="必須採計",T1111&gt;0,IF('114成績輸入與落點儀表板'!$C$10="不可採計",T1111=0,TRUE)),IF('114成績輸入與落點儀表板'!$C$11="必須採計",U1111&gt;0,IF('114成績輸入與落點儀表板'!$C$11="不可採計",U1111=0,TRUE)),IF('114成績輸入與落點儀表板'!$C$12="必須採計",V1111&gt;0,IF('114成績輸入與落點儀表板'!$C$12="不可採計",V1111=0,TRUE)),IF('114成績輸入與落點儀表板'!$C$13="必須採計",W1111&gt;0,IF('114成績輸入與落點儀表板'!$C$13="不可採計",W1111=0,TRUE)),IF('114成績輸入與落點儀表板'!$C$14="必須採計",X1111&gt;0,IF('114成績輸入與落點儀表板'!$C$14="不可採計",X1111=0,TRUE)),IF('114成績輸入與落點儀表板'!$C$15="必須採計",Y1111&gt;0,IF('114成績輸入與落點儀表板'!$C$15="不可採計",Y1111=0,TRUE)),IF('114成績輸入與落點儀表板'!$C$16="必須採計",Z1111&gt;0,IF('114成績輸入與落點儀表板'!$C$16="不可採計",Z1111=0,TRUE))),"✅ 符合","❌ 不符合")</f>
        <v>✅ 符合</v>
      </c>
      <c r="L1111" s="15">
        <v>2</v>
      </c>
      <c r="M1111" s="15">
        <v>2</v>
      </c>
      <c r="N1111" s="15">
        <v>0</v>
      </c>
      <c r="O1111" s="15">
        <v>0</v>
      </c>
      <c r="P1111" s="15">
        <v>0</v>
      </c>
      <c r="Q1111" s="15">
        <v>1</v>
      </c>
      <c r="R1111" s="15">
        <v>0</v>
      </c>
      <c r="S1111" s="15">
        <v>0</v>
      </c>
      <c r="T1111" s="15">
        <v>0</v>
      </c>
      <c r="U1111" s="15">
        <v>0</v>
      </c>
      <c r="V1111" s="15">
        <v>0</v>
      </c>
      <c r="W1111" s="15">
        <v>1</v>
      </c>
      <c r="X1111" s="15">
        <v>0</v>
      </c>
      <c r="Y1111" s="15">
        <v>0</v>
      </c>
      <c r="Z1111" s="15">
        <v>0</v>
      </c>
    </row>
    <row r="1112" spans="1:26" ht="15.75" customHeight="1" x14ac:dyDescent="0.3">
      <c r="A1112" s="2" t="s">
        <v>2699</v>
      </c>
      <c r="B1112" s="6" t="s">
        <v>2666</v>
      </c>
      <c r="C1112" s="6" t="s">
        <v>2684</v>
      </c>
      <c r="D1112" s="12" t="s">
        <v>60</v>
      </c>
      <c r="E1112" s="13" t="s">
        <v>1701</v>
      </c>
      <c r="F1112" s="2">
        <v>24</v>
      </c>
      <c r="G1112" s="15">
        <v>112</v>
      </c>
      <c r="H1112" s="7">
        <f>L1112*'114成績輸入與落點儀表板'!$B$2+M1112*'114成績輸入與落點儀表板'!$B$3+N1112*'114成績輸入與落點儀表板'!$B$4+O1112*'114成績輸入與落點儀表板'!$B$5+P1112*'114成績輸入與落點儀表板'!$B$6+Q1112*'114成績輸入與落點儀表板'!$B$7+R1112*'114成績輸入與落點儀表板'!$B$8+S1112*'114成績輸入與落點儀表板'!$B$9+T1112*'114成績輸入與落點儀表板'!$B$10+U1112*'114成績輸入與落點儀表板'!$B$11+V1112*'114成績輸入與落點儀表板'!$B$12+W1112*'114成績輸入與落點儀表板'!$B$13+X1112*'114成績輸入與落點儀表板'!$B$14+Y1112*'114成績輸入與落點儀表板'!$B$15+Z1112*'114成績輸入與落點儀表板'!$B$16</f>
        <v>0</v>
      </c>
      <c r="I1112" s="8">
        <f t="shared" si="34"/>
        <v>-112</v>
      </c>
      <c r="J1112" s="2" t="str">
        <f t="shared" si="35"/>
        <v>FAIL</v>
      </c>
      <c r="K1112" s="17" t="str">
        <f>IF(AND(IF('114成績輸入與落點儀表板'!$C$2="必須採計",L1112&gt;0,IF('114成績輸入與落點儀表板'!$C$2="不可採計",L1112=0,TRUE)),IF('114成績輸入與落點儀表板'!$C$3="必須採計",M1112&gt;0,IF('114成績輸入與落點儀表板'!$C$3="不可採計",M1112=0,TRUE)),IF('114成績輸入與落點儀表板'!$C$4="必須採計",N1112&gt;0,IF('114成績輸入與落點儀表板'!$C$4="不可採計",N1112=0,TRUE)),IF('114成績輸入與落點儀表板'!$C$5="必須採計",O1112&gt;0,IF('114成績輸入與落點儀表板'!$C$5="不可採計",O1112=0,TRUE)),IF('114成績輸入與落點儀表板'!$C$6="必須採計",P1112&gt;0,IF('114成績輸入與落點儀表板'!$C$6="不可採計",P1112=0,TRUE)),IF('114成績輸入與落點儀表板'!$C$7="必須採計",Q1112&gt;0,IF('114成績輸入與落點儀表板'!$C$7="不可採計",Q1112=0,TRUE)),IF('114成績輸入與落點儀表板'!$C$8="必須採計",R1112&gt;0,IF('114成績輸入與落點儀表板'!$C$8="不可採計",R1112=0,TRUE)),IF('114成績輸入與落點儀表板'!$C$9="必須採計",S1112&gt;0,IF('114成績輸入與落點儀表板'!$C$9="不可採計",S1112=0,TRUE)),IF('114成績輸入與落點儀表板'!$C$10="必須採計",T1112&gt;0,IF('114成績輸入與落點儀表板'!$C$10="不可採計",T1112=0,TRUE)),IF('114成績輸入與落點儀表板'!$C$11="必須採計",U1112&gt;0,IF('114成績輸入與落點儀表板'!$C$11="不可採計",U1112=0,TRUE)),IF('114成績輸入與落點儀表板'!$C$12="必須採計",V1112&gt;0,IF('114成績輸入與落點儀表板'!$C$12="不可採計",V1112=0,TRUE)),IF('114成績輸入與落點儀表板'!$C$13="必須採計",W1112&gt;0,IF('114成績輸入與落點儀表板'!$C$13="不可採計",W1112=0,TRUE)),IF('114成績輸入與落點儀表板'!$C$14="必須採計",X1112&gt;0,IF('114成績輸入與落點儀表板'!$C$14="不可採計",X1112=0,TRUE)),IF('114成績輸入與落點儀表板'!$C$15="必須採計",Y1112&gt;0,IF('114成績輸入與落點儀表板'!$C$15="不可採計",Y1112=0,TRUE)),IF('114成績輸入與落點儀表板'!$C$16="必須採計",Z1112&gt;0,IF('114成績輸入與落點儀表板'!$C$16="不可採計",Z1112=0,TRUE))),"✅ 符合","❌ 不符合")</f>
        <v>✅ 符合</v>
      </c>
      <c r="L1112" s="15">
        <v>2</v>
      </c>
      <c r="M1112" s="15">
        <v>1.5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0</v>
      </c>
      <c r="U1112" s="15">
        <v>1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</row>
    <row r="1113" spans="1:26" ht="15.75" customHeight="1" x14ac:dyDescent="0.3">
      <c r="A1113" s="2" t="s">
        <v>2702</v>
      </c>
      <c r="B1113" s="6" t="s">
        <v>2666</v>
      </c>
      <c r="C1113" s="6" t="s">
        <v>2687</v>
      </c>
      <c r="D1113" s="12" t="s">
        <v>80</v>
      </c>
      <c r="E1113" s="13" t="s">
        <v>4375</v>
      </c>
      <c r="F1113" s="2">
        <v>15</v>
      </c>
      <c r="G1113" s="15">
        <v>205</v>
      </c>
      <c r="H1113" s="7">
        <f>L1113*'114成績輸入與落點儀表板'!$B$2+M1113*'114成績輸入與落點儀表板'!$B$3+N1113*'114成績輸入與落點儀表板'!$B$4+O1113*'114成績輸入與落點儀表板'!$B$5+P1113*'114成績輸入與落點儀表板'!$B$6+Q1113*'114成績輸入與落點儀表板'!$B$7+R1113*'114成績輸入與落點儀表板'!$B$8+S1113*'114成績輸入與落點儀表板'!$B$9+T1113*'114成績輸入與落點儀表板'!$B$10+U1113*'114成績輸入與落點儀表板'!$B$11+V1113*'114成績輸入與落點儀表板'!$B$12+W1113*'114成績輸入與落點儀表板'!$B$13+X1113*'114成績輸入與落點儀表板'!$B$14+Y1113*'114成績輸入與落點儀表板'!$B$15+Z1113*'114成績輸入與落點儀表板'!$B$16</f>
        <v>0</v>
      </c>
      <c r="I1113" s="8">
        <f t="shared" si="34"/>
        <v>-205</v>
      </c>
      <c r="J1113" s="2" t="str">
        <f t="shared" si="35"/>
        <v>FAIL</v>
      </c>
      <c r="K1113" s="17" t="str">
        <f>IF(AND(IF('114成績輸入與落點儀表板'!$C$2="必須採計",L1113&gt;0,IF('114成績輸入與落點儀表板'!$C$2="不可採計",L1113=0,TRUE)),IF('114成績輸入與落點儀表板'!$C$3="必須採計",M1113&gt;0,IF('114成績輸入與落點儀表板'!$C$3="不可採計",M1113=0,TRUE)),IF('114成績輸入與落點儀表板'!$C$4="必須採計",N1113&gt;0,IF('114成績輸入與落點儀表板'!$C$4="不可採計",N1113=0,TRUE)),IF('114成績輸入與落點儀表板'!$C$5="必須採計",O1113&gt;0,IF('114成績輸入與落點儀表板'!$C$5="不可採計",O1113=0,TRUE)),IF('114成績輸入與落點儀表板'!$C$6="必須採計",P1113&gt;0,IF('114成績輸入與落點儀表板'!$C$6="不可採計",P1113=0,TRUE)),IF('114成績輸入與落點儀表板'!$C$7="必須採計",Q1113&gt;0,IF('114成績輸入與落點儀表板'!$C$7="不可採計",Q1113=0,TRUE)),IF('114成績輸入與落點儀表板'!$C$8="必須採計",R1113&gt;0,IF('114成績輸入與落點儀表板'!$C$8="不可採計",R1113=0,TRUE)),IF('114成績輸入與落點儀表板'!$C$9="必須採計",S1113&gt;0,IF('114成績輸入與落點儀表板'!$C$9="不可採計",S1113=0,TRUE)),IF('114成績輸入與落點儀表板'!$C$10="必須採計",T1113&gt;0,IF('114成績輸入與落點儀表板'!$C$10="不可採計",T1113=0,TRUE)),IF('114成績輸入與落點儀表板'!$C$11="必須採計",U1113&gt;0,IF('114成績輸入與落點儀表板'!$C$11="不可採計",U1113=0,TRUE)),IF('114成績輸入與落點儀表板'!$C$12="必須採計",V1113&gt;0,IF('114成績輸入與落點儀表板'!$C$12="不可採計",V1113=0,TRUE)),IF('114成績輸入與落點儀表板'!$C$13="必須採計",W1113&gt;0,IF('114成績輸入與落點儀表板'!$C$13="不可採計",W1113=0,TRUE)),IF('114成績輸入與落點儀表板'!$C$14="必須採計",X1113&gt;0,IF('114成績輸入與落點儀表板'!$C$14="不可採計",X1113=0,TRUE)),IF('114成績輸入與落點儀表板'!$C$15="必須採計",Y1113&gt;0,IF('114成績輸入與落點儀表板'!$C$15="不可採計",Y1113=0,TRUE)),IF('114成績輸入與落點儀表板'!$C$16="必須採計",Z1113&gt;0,IF('114成績輸入與落點儀表板'!$C$16="不可採計",Z1113=0,TRUE))),"✅ 符合","❌ 不符合")</f>
        <v>✅ 符合</v>
      </c>
      <c r="L1113" s="15">
        <v>1</v>
      </c>
      <c r="M1113" s="15">
        <v>0</v>
      </c>
      <c r="N1113" s="15">
        <v>0</v>
      </c>
      <c r="O1113" s="15">
        <v>0</v>
      </c>
      <c r="P1113" s="15">
        <v>0</v>
      </c>
      <c r="Q1113" s="15">
        <v>0</v>
      </c>
      <c r="R1113" s="15">
        <v>0</v>
      </c>
      <c r="S1113" s="15">
        <v>0</v>
      </c>
      <c r="T1113" s="15">
        <v>0</v>
      </c>
      <c r="U1113" s="15">
        <v>1</v>
      </c>
      <c r="V1113" s="15">
        <v>0</v>
      </c>
      <c r="W1113" s="15">
        <v>0</v>
      </c>
      <c r="X1113" s="15">
        <v>0</v>
      </c>
      <c r="Y1113" s="15">
        <v>0</v>
      </c>
      <c r="Z1113" s="15">
        <v>2</v>
      </c>
    </row>
    <row r="1114" spans="1:26" ht="15.75" customHeight="1" x14ac:dyDescent="0.3">
      <c r="A1114" s="2" t="s">
        <v>2708</v>
      </c>
      <c r="B1114" s="6" t="s">
        <v>2666</v>
      </c>
      <c r="C1114" s="6" t="s">
        <v>1700</v>
      </c>
      <c r="D1114" s="12" t="s">
        <v>80</v>
      </c>
      <c r="E1114" s="13" t="s">
        <v>1701</v>
      </c>
      <c r="F1114" s="2">
        <v>7</v>
      </c>
      <c r="G1114" s="15">
        <v>135</v>
      </c>
      <c r="H1114" s="7">
        <f>L1114*'114成績輸入與落點儀表板'!$B$2+M1114*'114成績輸入與落點儀表板'!$B$3+N1114*'114成績輸入與落點儀表板'!$B$4+O1114*'114成績輸入與落點儀表板'!$B$5+P1114*'114成績輸入與落點儀表板'!$B$6+Q1114*'114成績輸入與落點儀表板'!$B$7+R1114*'114成績輸入與落點儀表板'!$B$8+S1114*'114成績輸入與落點儀表板'!$B$9+T1114*'114成績輸入與落點儀表板'!$B$10+U1114*'114成績輸入與落點儀表板'!$B$11+V1114*'114成績輸入與落點儀表板'!$B$12+W1114*'114成績輸入與落點儀表板'!$B$13+X1114*'114成績輸入與落點儀表板'!$B$14+Y1114*'114成績輸入與落點儀表板'!$B$15+Z1114*'114成績輸入與落點儀表板'!$B$16</f>
        <v>0</v>
      </c>
      <c r="I1114" s="8">
        <f t="shared" si="34"/>
        <v>-135</v>
      </c>
      <c r="J1114" s="2" t="str">
        <f t="shared" si="35"/>
        <v>FAIL</v>
      </c>
      <c r="K1114" s="17" t="str">
        <f>IF(AND(IF('114成績輸入與落點儀表板'!$C$2="必須採計",L1114&gt;0,IF('114成績輸入與落點儀表板'!$C$2="不可採計",L1114=0,TRUE)),IF('114成績輸入與落點儀表板'!$C$3="必須採計",M1114&gt;0,IF('114成績輸入與落點儀表板'!$C$3="不可採計",M1114=0,TRUE)),IF('114成績輸入與落點儀表板'!$C$4="必須採計",N1114&gt;0,IF('114成績輸入與落點儀表板'!$C$4="不可採計",N1114=0,TRUE)),IF('114成績輸入與落點儀表板'!$C$5="必須採計",O1114&gt;0,IF('114成績輸入與落點儀表板'!$C$5="不可採計",O1114=0,TRUE)),IF('114成績輸入與落點儀表板'!$C$6="必須採計",P1114&gt;0,IF('114成績輸入與落點儀表板'!$C$6="不可採計",P1114=0,TRUE)),IF('114成績輸入與落點儀表板'!$C$7="必須採計",Q1114&gt;0,IF('114成績輸入與落點儀表板'!$C$7="不可採計",Q1114=0,TRUE)),IF('114成績輸入與落點儀表板'!$C$8="必須採計",R1114&gt;0,IF('114成績輸入與落點儀表板'!$C$8="不可採計",R1114=0,TRUE)),IF('114成績輸入與落點儀表板'!$C$9="必須採計",S1114&gt;0,IF('114成績輸入與落點儀表板'!$C$9="不可採計",S1114=0,TRUE)),IF('114成績輸入與落點儀表板'!$C$10="必須採計",T1114&gt;0,IF('114成績輸入與落點儀表板'!$C$10="不可採計",T1114=0,TRUE)),IF('114成績輸入與落點儀表板'!$C$11="必須採計",U1114&gt;0,IF('114成績輸入與落點儀表板'!$C$11="不可採計",U1114=0,TRUE)),IF('114成績輸入與落點儀表板'!$C$12="必須採計",V1114&gt;0,IF('114成績輸入與落點儀表板'!$C$12="不可採計",V1114=0,TRUE)),IF('114成績輸入與落點儀表板'!$C$13="必須採計",W1114&gt;0,IF('114成績輸入與落點儀表板'!$C$13="不可採計",W1114=0,TRUE)),IF('114成績輸入與落點儀表板'!$C$14="必須採計",X1114&gt;0,IF('114成績輸入與落點儀表板'!$C$14="不可採計",X1114=0,TRUE)),IF('114成績輸入與落點儀表板'!$C$15="必須採計",Y1114&gt;0,IF('114成績輸入與落點儀表板'!$C$15="不可採計",Y1114=0,TRUE)),IF('114成績輸入與落點儀表板'!$C$16="必須採計",Z1114&gt;0,IF('114成績輸入與落點儀表板'!$C$16="不可採計",Z1114=0,TRUE))),"✅ 符合","❌ 不符合")</f>
        <v>✅ 符合</v>
      </c>
      <c r="L1114" s="15">
        <v>2</v>
      </c>
      <c r="M1114" s="15">
        <v>1.5</v>
      </c>
      <c r="N1114" s="15">
        <v>0</v>
      </c>
      <c r="O1114" s="15">
        <v>0</v>
      </c>
      <c r="P1114" s="15">
        <v>0</v>
      </c>
      <c r="Q1114" s="15">
        <v>0</v>
      </c>
      <c r="R1114" s="15">
        <v>0</v>
      </c>
      <c r="S1114" s="15">
        <v>0</v>
      </c>
      <c r="T1114" s="15">
        <v>0</v>
      </c>
      <c r="U1114" s="15">
        <v>1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</row>
    <row r="1115" spans="1:26" ht="15.75" customHeight="1" x14ac:dyDescent="0.3">
      <c r="A1115" s="2" t="s">
        <v>2711</v>
      </c>
      <c r="B1115" s="6" t="s">
        <v>2666</v>
      </c>
      <c r="C1115" s="6" t="s">
        <v>255</v>
      </c>
      <c r="D1115" s="12" t="s">
        <v>4062</v>
      </c>
      <c r="E1115" s="13" t="s">
        <v>2691</v>
      </c>
      <c r="F1115" s="2">
        <v>16</v>
      </c>
      <c r="G1115" s="15">
        <v>127.5</v>
      </c>
      <c r="H1115" s="7">
        <f>L1115*'114成績輸入與落點儀表板'!$B$2+M1115*'114成績輸入與落點儀表板'!$B$3+N1115*'114成績輸入與落點儀表板'!$B$4+O1115*'114成績輸入與落點儀表板'!$B$5+P1115*'114成績輸入與落點儀表板'!$B$6+Q1115*'114成績輸入與落點儀表板'!$B$7+R1115*'114成績輸入與落點儀表板'!$B$8+S1115*'114成績輸入與落點儀表板'!$B$9+T1115*'114成績輸入與落點儀表板'!$B$10+U1115*'114成績輸入與落點儀表板'!$B$11+V1115*'114成績輸入與落點儀表板'!$B$12+W1115*'114成績輸入與落點儀表板'!$B$13+X1115*'114成績輸入與落點儀表板'!$B$14+Y1115*'114成績輸入與落點儀表板'!$B$15+Z1115*'114成績輸入與落點儀表板'!$B$16</f>
        <v>0</v>
      </c>
      <c r="I1115" s="8">
        <f t="shared" si="34"/>
        <v>-127.5</v>
      </c>
      <c r="J1115" s="2" t="str">
        <f t="shared" si="35"/>
        <v>FAIL</v>
      </c>
      <c r="K1115" s="17" t="str">
        <f>IF(AND(IF('114成績輸入與落點儀表板'!$C$2="必須採計",L1115&gt;0,IF('114成績輸入與落點儀表板'!$C$2="不可採計",L1115=0,TRUE)),IF('114成績輸入與落點儀表板'!$C$3="必須採計",M1115&gt;0,IF('114成績輸入與落點儀表板'!$C$3="不可採計",M1115=0,TRUE)),IF('114成績輸入與落點儀表板'!$C$4="必須採計",N1115&gt;0,IF('114成績輸入與落點儀表板'!$C$4="不可採計",N1115=0,TRUE)),IF('114成績輸入與落點儀表板'!$C$5="必須採計",O1115&gt;0,IF('114成績輸入與落點儀表板'!$C$5="不可採計",O1115=0,TRUE)),IF('114成績輸入與落點儀表板'!$C$6="必須採計",P1115&gt;0,IF('114成績輸入與落點儀表板'!$C$6="不可採計",P1115=0,TRUE)),IF('114成績輸入與落點儀表板'!$C$7="必須採計",Q1115&gt;0,IF('114成績輸入與落點儀表板'!$C$7="不可採計",Q1115=0,TRUE)),IF('114成績輸入與落點儀表板'!$C$8="必須採計",R1115&gt;0,IF('114成績輸入與落點儀表板'!$C$8="不可採計",R1115=0,TRUE)),IF('114成績輸入與落點儀表板'!$C$9="必須採計",S1115&gt;0,IF('114成績輸入與落點儀表板'!$C$9="不可採計",S1115=0,TRUE)),IF('114成績輸入與落點儀表板'!$C$10="必須採計",T1115&gt;0,IF('114成績輸入與落點儀表板'!$C$10="不可採計",T1115=0,TRUE)),IF('114成績輸入與落點儀表板'!$C$11="必須採計",U1115&gt;0,IF('114成績輸入與落點儀表板'!$C$11="不可採計",U1115=0,TRUE)),IF('114成績輸入與落點儀表板'!$C$12="必須採計",V1115&gt;0,IF('114成績輸入與落點儀表板'!$C$12="不可採計",V1115=0,TRUE)),IF('114成績輸入與落點儀表板'!$C$13="必須採計",W1115&gt;0,IF('114成績輸入與落點儀表板'!$C$13="不可採計",W1115=0,TRUE)),IF('114成績輸入與落點儀表板'!$C$14="必須採計",X1115&gt;0,IF('114成績輸入與落點儀表板'!$C$14="不可採計",X1115=0,TRUE)),IF('114成績輸入與落點儀表板'!$C$15="必須採計",Y1115&gt;0,IF('114成績輸入與落點儀表板'!$C$15="不可採計",Y1115=0,TRUE)),IF('114成績輸入與落點儀表板'!$C$16="必須採計",Z1115&gt;0,IF('114成績輸入與落點儀表板'!$C$16="不可採計",Z1115=0,TRUE))),"✅ 符合","❌ 不符合")</f>
        <v>✅ 符合</v>
      </c>
      <c r="L1115" s="15">
        <v>1</v>
      </c>
      <c r="M1115" s="15">
        <v>0</v>
      </c>
      <c r="N1115" s="15">
        <v>0</v>
      </c>
      <c r="O1115" s="15">
        <v>0</v>
      </c>
      <c r="P1115" s="15">
        <v>0</v>
      </c>
      <c r="Q1115" s="15">
        <v>0</v>
      </c>
      <c r="R1115" s="15">
        <v>0</v>
      </c>
      <c r="S1115" s="15">
        <v>1.5</v>
      </c>
      <c r="T1115" s="15">
        <v>2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</row>
    <row r="1116" spans="1:26" ht="15.75" customHeight="1" x14ac:dyDescent="0.3">
      <c r="A1116" s="2" t="s">
        <v>2714</v>
      </c>
      <c r="B1116" s="6" t="s">
        <v>2666</v>
      </c>
      <c r="C1116" s="6" t="s">
        <v>245</v>
      </c>
      <c r="D1116" s="12" t="s">
        <v>73</v>
      </c>
      <c r="E1116" s="13" t="s">
        <v>4520</v>
      </c>
      <c r="F1116" s="2">
        <v>37</v>
      </c>
      <c r="G1116" s="15">
        <v>200</v>
      </c>
      <c r="H1116" s="7">
        <f>L1116*'114成績輸入與落點儀表板'!$B$2+M1116*'114成績輸入與落點儀表板'!$B$3+N1116*'114成績輸入與落點儀表板'!$B$4+O1116*'114成績輸入與落點儀表板'!$B$5+P1116*'114成績輸入與落點儀表板'!$B$6+Q1116*'114成績輸入與落點儀表板'!$B$7+R1116*'114成績輸入與落點儀表板'!$B$8+S1116*'114成績輸入與落點儀表板'!$B$9+T1116*'114成績輸入與落點儀表板'!$B$10+U1116*'114成績輸入與落點儀表板'!$B$11+V1116*'114成績輸入與落點儀表板'!$B$12+W1116*'114成績輸入與落點儀表板'!$B$13+X1116*'114成績輸入與落點儀表板'!$B$14+Y1116*'114成績輸入與落點儀表板'!$B$15+Z1116*'114成績輸入與落點儀表板'!$B$16</f>
        <v>0</v>
      </c>
      <c r="I1116" s="8">
        <f t="shared" si="34"/>
        <v>-200</v>
      </c>
      <c r="J1116" s="2" t="str">
        <f t="shared" si="35"/>
        <v>FAIL</v>
      </c>
      <c r="K1116" s="17" t="str">
        <f>IF(AND(IF('114成績輸入與落點儀表板'!$C$2="必須採計",L1116&gt;0,IF('114成績輸入與落點儀表板'!$C$2="不可採計",L1116=0,TRUE)),IF('114成績輸入與落點儀表板'!$C$3="必須採計",M1116&gt;0,IF('114成績輸入與落點儀表板'!$C$3="不可採計",M1116=0,TRUE)),IF('114成績輸入與落點儀表板'!$C$4="必須採計",N1116&gt;0,IF('114成績輸入與落點儀表板'!$C$4="不可採計",N1116=0,TRUE)),IF('114成績輸入與落點儀表板'!$C$5="必須採計",O1116&gt;0,IF('114成績輸入與落點儀表板'!$C$5="不可採計",O1116=0,TRUE)),IF('114成績輸入與落點儀表板'!$C$6="必須採計",P1116&gt;0,IF('114成績輸入與落點儀表板'!$C$6="不可採計",P1116=0,TRUE)),IF('114成績輸入與落點儀表板'!$C$7="必須採計",Q1116&gt;0,IF('114成績輸入與落點儀表板'!$C$7="不可採計",Q1116=0,TRUE)),IF('114成績輸入與落點儀表板'!$C$8="必須採計",R1116&gt;0,IF('114成績輸入與落點儀表板'!$C$8="不可採計",R1116=0,TRUE)),IF('114成績輸入與落點儀表板'!$C$9="必須採計",S1116&gt;0,IF('114成績輸入與落點儀表板'!$C$9="不可採計",S1116=0,TRUE)),IF('114成績輸入與落點儀表板'!$C$10="必須採計",T1116&gt;0,IF('114成績輸入與落點儀表板'!$C$10="不可採計",T1116=0,TRUE)),IF('114成績輸入與落點儀表板'!$C$11="必須採計",U1116&gt;0,IF('114成績輸入與落點儀表板'!$C$11="不可採計",U1116=0,TRUE)),IF('114成績輸入與落點儀表板'!$C$12="必須採計",V1116&gt;0,IF('114成績輸入與落點儀表板'!$C$12="不可採計",V1116=0,TRUE)),IF('114成績輸入與落點儀表板'!$C$13="必須採計",W1116&gt;0,IF('114成績輸入與落點儀表板'!$C$13="不可採計",W1116=0,TRUE)),IF('114成績輸入與落點儀表板'!$C$14="必須採計",X1116&gt;0,IF('114成績輸入與落點儀表板'!$C$14="不可採計",X1116=0,TRUE)),IF('114成績輸入與落點儀表板'!$C$15="必須採計",Y1116&gt;0,IF('114成績輸入與落點儀表板'!$C$15="不可採計",Y1116=0,TRUE)),IF('114成績輸入與落點儀表板'!$C$16="必須採計",Z1116&gt;0,IF('114成績輸入與落點儀表板'!$C$16="不可採計",Z1116=0,TRUE))),"✅ 符合","❌ 不符合")</f>
        <v>✅ 符合</v>
      </c>
      <c r="L1116" s="15">
        <v>1.5</v>
      </c>
      <c r="M1116" s="15">
        <v>2</v>
      </c>
      <c r="N1116" s="15">
        <v>0</v>
      </c>
      <c r="O1116" s="15">
        <v>0</v>
      </c>
      <c r="P1116" s="15">
        <v>2</v>
      </c>
      <c r="Q1116" s="15">
        <v>0</v>
      </c>
      <c r="R1116" s="15">
        <v>1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0</v>
      </c>
    </row>
    <row r="1117" spans="1:26" ht="15.75" customHeight="1" x14ac:dyDescent="0.3">
      <c r="A1117" s="2" t="s">
        <v>2717</v>
      </c>
      <c r="B1117" s="6" t="s">
        <v>2666</v>
      </c>
      <c r="C1117" s="6" t="s">
        <v>233</v>
      </c>
      <c r="D1117" s="12" t="s">
        <v>73</v>
      </c>
      <c r="E1117" s="13" t="s">
        <v>2694</v>
      </c>
      <c r="F1117" s="2">
        <v>22</v>
      </c>
      <c r="G1117" s="15">
        <v>185</v>
      </c>
      <c r="H1117" s="7">
        <f>L1117*'114成績輸入與落點儀表板'!$B$2+M1117*'114成績輸入與落點儀表板'!$B$3+N1117*'114成績輸入與落點儀表板'!$B$4+O1117*'114成績輸入與落點儀表板'!$B$5+P1117*'114成績輸入與落點儀表板'!$B$6+Q1117*'114成績輸入與落點儀表板'!$B$7+R1117*'114成績輸入與落點儀表板'!$B$8+S1117*'114成績輸入與落點儀表板'!$B$9+T1117*'114成績輸入與落點儀表板'!$B$10+U1117*'114成績輸入與落點儀表板'!$B$11+V1117*'114成績輸入與落點儀表板'!$B$12+W1117*'114成績輸入與落點儀表板'!$B$13+X1117*'114成績輸入與落點儀表板'!$B$14+Y1117*'114成績輸入與落點儀表板'!$B$15+Z1117*'114成績輸入與落點儀表板'!$B$16</f>
        <v>0</v>
      </c>
      <c r="I1117" s="8">
        <f t="shared" si="34"/>
        <v>-185</v>
      </c>
      <c r="J1117" s="2" t="str">
        <f t="shared" si="35"/>
        <v>FAIL</v>
      </c>
      <c r="K1117" s="17" t="str">
        <f>IF(AND(IF('114成績輸入與落點儀表板'!$C$2="必須採計",L1117&gt;0,IF('114成績輸入與落點儀表板'!$C$2="不可採計",L1117=0,TRUE)),IF('114成績輸入與落點儀表板'!$C$3="必須採計",M1117&gt;0,IF('114成績輸入與落點儀表板'!$C$3="不可採計",M1117=0,TRUE)),IF('114成績輸入與落點儀表板'!$C$4="必須採計",N1117&gt;0,IF('114成績輸入與落點儀表板'!$C$4="不可採計",N1117=0,TRUE)),IF('114成績輸入與落點儀表板'!$C$5="必須採計",O1117&gt;0,IF('114成績輸入與落點儀表板'!$C$5="不可採計",O1117=0,TRUE)),IF('114成績輸入與落點儀表板'!$C$6="必須採計",P1117&gt;0,IF('114成績輸入與落點儀表板'!$C$6="不可採計",P1117=0,TRUE)),IF('114成績輸入與落點儀表板'!$C$7="必須採計",Q1117&gt;0,IF('114成績輸入與落點儀表板'!$C$7="不可採計",Q1117=0,TRUE)),IF('114成績輸入與落點儀表板'!$C$8="必須採計",R1117&gt;0,IF('114成績輸入與落點儀表板'!$C$8="不可採計",R1117=0,TRUE)),IF('114成績輸入與落點儀表板'!$C$9="必須採計",S1117&gt;0,IF('114成績輸入與落點儀表板'!$C$9="不可採計",S1117=0,TRUE)),IF('114成績輸入與落點儀表板'!$C$10="必須採計",T1117&gt;0,IF('114成績輸入與落點儀表板'!$C$10="不可採計",T1117=0,TRUE)),IF('114成績輸入與落點儀表板'!$C$11="必須採計",U1117&gt;0,IF('114成績輸入與落點儀表板'!$C$11="不可採計",U1117=0,TRUE)),IF('114成績輸入與落點儀表板'!$C$12="必須採計",V1117&gt;0,IF('114成績輸入與落點儀表板'!$C$12="不可採計",V1117=0,TRUE)),IF('114成績輸入與落點儀表板'!$C$13="必須採計",W1117&gt;0,IF('114成績輸入與落點儀表板'!$C$13="不可採計",W1117=0,TRUE)),IF('114成績輸入與落點儀表板'!$C$14="必須採計",X1117&gt;0,IF('114成績輸入與落點儀表板'!$C$14="不可採計",X1117=0,TRUE)),IF('114成績輸入與落點儀表板'!$C$15="必須採計",Y1117&gt;0,IF('114成績輸入與落點儀表板'!$C$15="不可採計",Y1117=0,TRUE)),IF('114成績輸入與落點儀表板'!$C$16="必須採計",Z1117&gt;0,IF('114成績輸入與落點儀表板'!$C$16="不可採計",Z1117=0,TRUE))),"✅ 符合","❌ 不符合")</f>
        <v>✅ 符合</v>
      </c>
      <c r="L1117" s="15">
        <v>1</v>
      </c>
      <c r="M1117" s="15">
        <v>2</v>
      </c>
      <c r="N1117" s="15">
        <v>0</v>
      </c>
      <c r="O1117" s="15">
        <v>0</v>
      </c>
      <c r="P1117" s="15">
        <v>0</v>
      </c>
      <c r="Q1117" s="15">
        <v>2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1.75</v>
      </c>
      <c r="X1117" s="15">
        <v>0</v>
      </c>
      <c r="Y1117" s="15">
        <v>0</v>
      </c>
      <c r="Z1117" s="15">
        <v>0</v>
      </c>
    </row>
    <row r="1118" spans="1:26" ht="15.75" customHeight="1" x14ac:dyDescent="0.3">
      <c r="A1118" s="2" t="s">
        <v>2720</v>
      </c>
      <c r="B1118" s="6" t="s">
        <v>2666</v>
      </c>
      <c r="C1118" s="6" t="s">
        <v>754</v>
      </c>
      <c r="D1118" s="12" t="s">
        <v>86</v>
      </c>
      <c r="E1118" s="13" t="s">
        <v>4521</v>
      </c>
      <c r="F1118" s="2">
        <v>8</v>
      </c>
      <c r="G1118" s="15">
        <v>159</v>
      </c>
      <c r="H1118" s="7">
        <f>L1118*'114成績輸入與落點儀表板'!$B$2+M1118*'114成績輸入與落點儀表板'!$B$3+N1118*'114成績輸入與落點儀表板'!$B$4+O1118*'114成績輸入與落點儀表板'!$B$5+P1118*'114成績輸入與落點儀表板'!$B$6+Q1118*'114成績輸入與落點儀表板'!$B$7+R1118*'114成績輸入與落點儀表板'!$B$8+S1118*'114成績輸入與落點儀表板'!$B$9+T1118*'114成績輸入與落點儀表板'!$B$10+U1118*'114成績輸入與落點儀表板'!$B$11+V1118*'114成績輸入與落點儀表板'!$B$12+W1118*'114成績輸入與落點儀表板'!$B$13+X1118*'114成績輸入與落點儀表板'!$B$14+Y1118*'114成績輸入與落點儀表板'!$B$15+Z1118*'114成績輸入與落點儀表板'!$B$16</f>
        <v>0</v>
      </c>
      <c r="I1118" s="8">
        <f t="shared" si="34"/>
        <v>-159</v>
      </c>
      <c r="J1118" s="2" t="str">
        <f t="shared" si="35"/>
        <v>FAIL</v>
      </c>
      <c r="K1118" s="17" t="str">
        <f>IF(AND(IF('114成績輸入與落點儀表板'!$C$2="必須採計",L1118&gt;0,IF('114成績輸入與落點儀表板'!$C$2="不可採計",L1118=0,TRUE)),IF('114成績輸入與落點儀表板'!$C$3="必須採計",M1118&gt;0,IF('114成績輸入與落點儀表板'!$C$3="不可採計",M1118=0,TRUE)),IF('114成績輸入與落點儀表板'!$C$4="必須採計",N1118&gt;0,IF('114成績輸入與落點儀表板'!$C$4="不可採計",N1118=0,TRUE)),IF('114成績輸入與落點儀表板'!$C$5="必須採計",O1118&gt;0,IF('114成績輸入與落點儀表板'!$C$5="不可採計",O1118=0,TRUE)),IF('114成績輸入與落點儀表板'!$C$6="必須採計",P1118&gt;0,IF('114成績輸入與落點儀表板'!$C$6="不可採計",P1118=0,TRUE)),IF('114成績輸入與落點儀表板'!$C$7="必須採計",Q1118&gt;0,IF('114成績輸入與落點儀表板'!$C$7="不可採計",Q1118=0,TRUE)),IF('114成績輸入與落點儀表板'!$C$8="必須採計",R1118&gt;0,IF('114成績輸入與落點儀表板'!$C$8="不可採計",R1118=0,TRUE)),IF('114成績輸入與落點儀表板'!$C$9="必須採計",S1118&gt;0,IF('114成績輸入與落點儀表板'!$C$9="不可採計",S1118=0,TRUE)),IF('114成績輸入與落點儀表板'!$C$10="必須採計",T1118&gt;0,IF('114成績輸入與落點儀表板'!$C$10="不可採計",T1118=0,TRUE)),IF('114成績輸入與落點儀表板'!$C$11="必須採計",U1118&gt;0,IF('114成績輸入與落點儀表板'!$C$11="不可採計",U1118=0,TRUE)),IF('114成績輸入與落點儀表板'!$C$12="必須採計",V1118&gt;0,IF('114成績輸入與落點儀表板'!$C$12="不可採計",V1118=0,TRUE)),IF('114成績輸入與落點儀表板'!$C$13="必須採計",W1118&gt;0,IF('114成績輸入與落點儀表板'!$C$13="不可採計",W1118=0,TRUE)),IF('114成績輸入與落點儀表板'!$C$14="必須採計",X1118&gt;0,IF('114成績輸入與落點儀表板'!$C$14="不可採計",X1118=0,TRUE)),IF('114成績輸入與落點儀表板'!$C$15="必須採計",Y1118&gt;0,IF('114成績輸入與落點儀表板'!$C$15="不可採計",Y1118=0,TRUE)),IF('114成績輸入與落點儀表板'!$C$16="必須採計",Z1118&gt;0,IF('114成績輸入與落點儀表板'!$C$16="不可採計",Z1118=0,TRUE))),"✅ 符合","❌ 不符合")</f>
        <v>✅ 符合</v>
      </c>
      <c r="L1118" s="15">
        <v>2</v>
      </c>
      <c r="M1118" s="15">
        <v>0</v>
      </c>
      <c r="N1118" s="15">
        <v>0</v>
      </c>
      <c r="O1118" s="15">
        <v>0</v>
      </c>
      <c r="P1118" s="15">
        <v>2</v>
      </c>
      <c r="Q1118" s="15">
        <v>0</v>
      </c>
      <c r="R1118" s="15">
        <v>1</v>
      </c>
      <c r="S1118" s="15">
        <v>0</v>
      </c>
      <c r="T1118" s="15">
        <v>0</v>
      </c>
      <c r="U1118" s="15">
        <v>0</v>
      </c>
      <c r="V1118" s="15">
        <v>0</v>
      </c>
      <c r="W1118" s="15">
        <v>0</v>
      </c>
      <c r="X1118" s="15">
        <v>0</v>
      </c>
      <c r="Y1118" s="15">
        <v>0</v>
      </c>
      <c r="Z1118" s="15">
        <v>0</v>
      </c>
    </row>
    <row r="1119" spans="1:26" ht="15.75" customHeight="1" x14ac:dyDescent="0.3">
      <c r="A1119" s="2" t="s">
        <v>2723</v>
      </c>
      <c r="B1119" s="6" t="s">
        <v>2666</v>
      </c>
      <c r="C1119" s="6" t="s">
        <v>2697</v>
      </c>
      <c r="D1119" s="12" t="s">
        <v>86</v>
      </c>
      <c r="E1119" s="13" t="s">
        <v>2698</v>
      </c>
      <c r="F1119" s="2">
        <v>14</v>
      </c>
      <c r="G1119" s="15">
        <v>100</v>
      </c>
      <c r="H1119" s="7">
        <f>L1119*'114成績輸入與落點儀表板'!$B$2+M1119*'114成績輸入與落點儀表板'!$B$3+N1119*'114成績輸入與落點儀表板'!$B$4+O1119*'114成績輸入與落點儀表板'!$B$5+P1119*'114成績輸入與落點儀表板'!$B$6+Q1119*'114成績輸入與落點儀表板'!$B$7+R1119*'114成績輸入與落點儀表板'!$B$8+S1119*'114成績輸入與落點儀表板'!$B$9+T1119*'114成績輸入與落點儀表板'!$B$10+U1119*'114成績輸入與落點儀表板'!$B$11+V1119*'114成績輸入與落點儀表板'!$B$12+W1119*'114成績輸入與落點儀表板'!$B$13+X1119*'114成績輸入與落點儀表板'!$B$14+Y1119*'114成績輸入與落點儀表板'!$B$15+Z1119*'114成績輸入與落點儀表板'!$B$16</f>
        <v>0</v>
      </c>
      <c r="I1119" s="8">
        <f t="shared" si="34"/>
        <v>-100</v>
      </c>
      <c r="J1119" s="2" t="str">
        <f t="shared" si="35"/>
        <v>FAIL</v>
      </c>
      <c r="K1119" s="17" t="str">
        <f>IF(AND(IF('114成績輸入與落點儀表板'!$C$2="必須採計",L1119&gt;0,IF('114成績輸入與落點儀表板'!$C$2="不可採計",L1119=0,TRUE)),IF('114成績輸入與落點儀表板'!$C$3="必須採計",M1119&gt;0,IF('114成績輸入與落點儀表板'!$C$3="不可採計",M1119=0,TRUE)),IF('114成績輸入與落點儀表板'!$C$4="必須採計",N1119&gt;0,IF('114成績輸入與落點儀表板'!$C$4="不可採計",N1119=0,TRUE)),IF('114成績輸入與落點儀表板'!$C$5="必須採計",O1119&gt;0,IF('114成績輸入與落點儀表板'!$C$5="不可採計",O1119=0,TRUE)),IF('114成績輸入與落點儀表板'!$C$6="必須採計",P1119&gt;0,IF('114成績輸入與落點儀表板'!$C$6="不可採計",P1119=0,TRUE)),IF('114成績輸入與落點儀表板'!$C$7="必須採計",Q1119&gt;0,IF('114成績輸入與落點儀表板'!$C$7="不可採計",Q1119=0,TRUE)),IF('114成績輸入與落點儀表板'!$C$8="必須採計",R1119&gt;0,IF('114成績輸入與落點儀表板'!$C$8="不可採計",R1119=0,TRUE)),IF('114成績輸入與落點儀表板'!$C$9="必須採計",S1119&gt;0,IF('114成績輸入與落點儀表板'!$C$9="不可採計",S1119=0,TRUE)),IF('114成績輸入與落點儀表板'!$C$10="必須採計",T1119&gt;0,IF('114成績輸入與落點儀表板'!$C$10="不可採計",T1119=0,TRUE)),IF('114成績輸入與落點儀表板'!$C$11="必須採計",U1119&gt;0,IF('114成績輸入與落點儀表板'!$C$11="不可採計",U1119=0,TRUE)),IF('114成績輸入與落點儀表板'!$C$12="必須採計",V1119&gt;0,IF('114成績輸入與落點儀表板'!$C$12="不可採計",V1119=0,TRUE)),IF('114成績輸入與落點儀表板'!$C$13="必須採計",W1119&gt;0,IF('114成績輸入與落點儀表板'!$C$13="不可採計",W1119=0,TRUE)),IF('114成績輸入與落點儀表板'!$C$14="必須採計",X1119&gt;0,IF('114成績輸入與落點儀表板'!$C$14="不可採計",X1119=0,TRUE)),IF('114成績輸入與落點儀表板'!$C$15="必須採計",Y1119&gt;0,IF('114成績輸入與落點儀表板'!$C$15="不可採計",Y1119=0,TRUE)),IF('114成績輸入與落點儀表板'!$C$16="必須採計",Z1119&gt;0,IF('114成績輸入與落點儀表板'!$C$16="不可採計",Z1119=0,TRUE))),"✅ 符合","❌ 不符合")</f>
        <v>❌ 不符合</v>
      </c>
      <c r="L1119" s="15">
        <v>0</v>
      </c>
      <c r="M1119" s="15">
        <v>0</v>
      </c>
      <c r="N1119" s="15">
        <v>0</v>
      </c>
      <c r="O1119" s="15">
        <v>0</v>
      </c>
      <c r="P1119" s="15">
        <v>1</v>
      </c>
      <c r="Q1119" s="15">
        <v>0</v>
      </c>
      <c r="R1119" s="15">
        <v>1</v>
      </c>
      <c r="S1119" s="15">
        <v>2</v>
      </c>
      <c r="T1119" s="15">
        <v>0</v>
      </c>
      <c r="U1119" s="15">
        <v>0</v>
      </c>
      <c r="V1119" s="15">
        <v>0</v>
      </c>
      <c r="W1119" s="15">
        <v>0</v>
      </c>
      <c r="X1119" s="15">
        <v>0</v>
      </c>
      <c r="Y1119" s="15">
        <v>0</v>
      </c>
      <c r="Z1119" s="15">
        <v>0</v>
      </c>
    </row>
    <row r="1120" spans="1:26" ht="15.75" customHeight="1" x14ac:dyDescent="0.3">
      <c r="A1120" s="2" t="s">
        <v>2726</v>
      </c>
      <c r="B1120" s="6" t="s">
        <v>2666</v>
      </c>
      <c r="C1120" s="6" t="s">
        <v>2700</v>
      </c>
      <c r="D1120" s="12" t="s">
        <v>86</v>
      </c>
      <c r="E1120" s="13" t="s">
        <v>4522</v>
      </c>
      <c r="F1120" s="2">
        <v>14</v>
      </c>
      <c r="G1120" s="15">
        <v>96.75</v>
      </c>
      <c r="H1120" s="7">
        <f>L1120*'114成績輸入與落點儀表板'!$B$2+M1120*'114成績輸入與落點儀表板'!$B$3+N1120*'114成績輸入與落點儀表板'!$B$4+O1120*'114成績輸入與落點儀表板'!$B$5+P1120*'114成績輸入與落點儀表板'!$B$6+Q1120*'114成績輸入與落點儀表板'!$B$7+R1120*'114成績輸入與落點儀表板'!$B$8+S1120*'114成績輸入與落點儀表板'!$B$9+T1120*'114成績輸入與落點儀表板'!$B$10+U1120*'114成績輸入與落點儀表板'!$B$11+V1120*'114成績輸入與落點儀表板'!$B$12+W1120*'114成績輸入與落點儀表板'!$B$13+X1120*'114成績輸入與落點儀表板'!$B$14+Y1120*'114成績輸入與落點儀表板'!$B$15+Z1120*'114成績輸入與落點儀表板'!$B$16</f>
        <v>0</v>
      </c>
      <c r="I1120" s="8">
        <f t="shared" si="34"/>
        <v>-96.75</v>
      </c>
      <c r="J1120" s="2" t="str">
        <f t="shared" si="35"/>
        <v>FAIL</v>
      </c>
      <c r="K1120" s="17" t="str">
        <f>IF(AND(IF('114成績輸入與落點儀表板'!$C$2="必須採計",L1120&gt;0,IF('114成績輸入與落點儀表板'!$C$2="不可採計",L1120=0,TRUE)),IF('114成績輸入與落點儀表板'!$C$3="必須採計",M1120&gt;0,IF('114成績輸入與落點儀表板'!$C$3="不可採計",M1120=0,TRUE)),IF('114成績輸入與落點儀表板'!$C$4="必須採計",N1120&gt;0,IF('114成績輸入與落點儀表板'!$C$4="不可採計",N1120=0,TRUE)),IF('114成績輸入與落點儀表板'!$C$5="必須採計",O1120&gt;0,IF('114成績輸入與落點儀表板'!$C$5="不可採計",O1120=0,TRUE)),IF('114成績輸入與落點儀表板'!$C$6="必須採計",P1120&gt;0,IF('114成績輸入與落點儀表板'!$C$6="不可採計",P1120=0,TRUE)),IF('114成績輸入與落點儀表板'!$C$7="必須採計",Q1120&gt;0,IF('114成績輸入與落點儀表板'!$C$7="不可採計",Q1120=0,TRUE)),IF('114成績輸入與落點儀表板'!$C$8="必須採計",R1120&gt;0,IF('114成績輸入與落點儀表板'!$C$8="不可採計",R1120=0,TRUE)),IF('114成績輸入與落點儀表板'!$C$9="必須採計",S1120&gt;0,IF('114成績輸入與落點儀表板'!$C$9="不可採計",S1120=0,TRUE)),IF('114成績輸入與落點儀表板'!$C$10="必須採計",T1120&gt;0,IF('114成績輸入與落點儀表板'!$C$10="不可採計",T1120=0,TRUE)),IF('114成績輸入與落點儀表板'!$C$11="必須採計",U1120&gt;0,IF('114成績輸入與落點儀表板'!$C$11="不可採計",U1120=0,TRUE)),IF('114成績輸入與落點儀表板'!$C$12="必須採計",V1120&gt;0,IF('114成績輸入與落點儀表板'!$C$12="不可採計",V1120=0,TRUE)),IF('114成績輸入與落點儀表板'!$C$13="必須採計",W1120&gt;0,IF('114成績輸入與落點儀表板'!$C$13="不可採計",W1120=0,TRUE)),IF('114成績輸入與落點儀表板'!$C$14="必須採計",X1120&gt;0,IF('114成績輸入與落點儀表板'!$C$14="不可採計",X1120=0,TRUE)),IF('114成績輸入與落點儀表板'!$C$15="必須採計",Y1120&gt;0,IF('114成績輸入與落點儀表板'!$C$15="不可採計",Y1120=0,TRUE)),IF('114成績輸入與落點儀表板'!$C$16="必須採計",Z1120&gt;0,IF('114成績輸入與落點儀表板'!$C$16="不可採計",Z1120=0,TRUE))),"✅ 符合","❌ 不符合")</f>
        <v>❌ 不符合</v>
      </c>
      <c r="L1120" s="15">
        <v>0</v>
      </c>
      <c r="M1120" s="15">
        <v>0</v>
      </c>
      <c r="N1120" s="15">
        <v>0</v>
      </c>
      <c r="O1120" s="15">
        <v>0</v>
      </c>
      <c r="P1120" s="15">
        <v>1.25</v>
      </c>
      <c r="Q1120" s="15">
        <v>0</v>
      </c>
      <c r="R1120" s="15">
        <v>2</v>
      </c>
      <c r="S1120" s="15">
        <v>1</v>
      </c>
      <c r="T1120" s="15">
        <v>0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0</v>
      </c>
    </row>
    <row r="1121" spans="1:26" ht="15.75" customHeight="1" x14ac:dyDescent="0.3">
      <c r="A1121" s="2" t="s">
        <v>4523</v>
      </c>
      <c r="B1121" s="6" t="s">
        <v>2666</v>
      </c>
      <c r="C1121" s="6" t="s">
        <v>4524</v>
      </c>
      <c r="D1121" s="12" t="s">
        <v>227</v>
      </c>
      <c r="E1121" s="13" t="s">
        <v>4525</v>
      </c>
      <c r="F1121" s="2">
        <v>7</v>
      </c>
      <c r="G1121" s="15">
        <v>119</v>
      </c>
      <c r="H1121" s="7">
        <f>L1121*'114成績輸入與落點儀表板'!$B$2+M1121*'114成績輸入與落點儀表板'!$B$3+N1121*'114成績輸入與落點儀表板'!$B$4+O1121*'114成績輸入與落點儀表板'!$B$5+P1121*'114成績輸入與落點儀表板'!$B$6+Q1121*'114成績輸入與落點儀表板'!$B$7+R1121*'114成績輸入與落點儀表板'!$B$8+S1121*'114成績輸入與落點儀表板'!$B$9+T1121*'114成績輸入與落點儀表板'!$B$10+U1121*'114成績輸入與落點儀表板'!$B$11+V1121*'114成績輸入與落點儀表板'!$B$12+W1121*'114成績輸入與落點儀表板'!$B$13+X1121*'114成績輸入與落點儀表板'!$B$14+Y1121*'114成績輸入與落點儀表板'!$B$15+Z1121*'114成績輸入與落點儀表板'!$B$16</f>
        <v>0</v>
      </c>
      <c r="I1121" s="8">
        <f t="shared" si="34"/>
        <v>-119</v>
      </c>
      <c r="J1121" s="2" t="str">
        <f t="shared" si="35"/>
        <v>FAIL</v>
      </c>
      <c r="K1121" s="17" t="str">
        <f>IF(AND(IF('114成績輸入與落點儀表板'!$C$2="必須採計",L1121&gt;0,IF('114成績輸入與落點儀表板'!$C$2="不可採計",L1121=0,TRUE)),IF('114成績輸入與落點儀表板'!$C$3="必須採計",M1121&gt;0,IF('114成績輸入與落點儀表板'!$C$3="不可採計",M1121=0,TRUE)),IF('114成績輸入與落點儀表板'!$C$4="必須採計",N1121&gt;0,IF('114成績輸入與落點儀表板'!$C$4="不可採計",N1121=0,TRUE)),IF('114成績輸入與落點儀表板'!$C$5="必須採計",O1121&gt;0,IF('114成績輸入與落點儀表板'!$C$5="不可採計",O1121=0,TRUE)),IF('114成績輸入與落點儀表板'!$C$6="必須採計",P1121&gt;0,IF('114成績輸入與落點儀表板'!$C$6="不可採計",P1121=0,TRUE)),IF('114成績輸入與落點儀表板'!$C$7="必須採計",Q1121&gt;0,IF('114成績輸入與落點儀表板'!$C$7="不可採計",Q1121=0,TRUE)),IF('114成績輸入與落點儀表板'!$C$8="必須採計",R1121&gt;0,IF('114成績輸入與落點儀表板'!$C$8="不可採計",R1121=0,TRUE)),IF('114成績輸入與落點儀表板'!$C$9="必須採計",S1121&gt;0,IF('114成績輸入與落點儀表板'!$C$9="不可採計",S1121=0,TRUE)),IF('114成績輸入與落點儀表板'!$C$10="必須採計",T1121&gt;0,IF('114成績輸入與落點儀表板'!$C$10="不可採計",T1121=0,TRUE)),IF('114成績輸入與落點儀表板'!$C$11="必須採計",U1121&gt;0,IF('114成績輸入與落點儀表板'!$C$11="不可採計",U1121=0,TRUE)),IF('114成績輸入與落點儀表板'!$C$12="必須採計",V1121&gt;0,IF('114成績輸入與落點儀表板'!$C$12="不可採計",V1121=0,TRUE)),IF('114成績輸入與落點儀表板'!$C$13="必須採計",W1121&gt;0,IF('114成績輸入與落點儀表板'!$C$13="不可採計",W1121=0,TRUE)),IF('114成績輸入與落點儀表板'!$C$14="必須採計",X1121&gt;0,IF('114成績輸入與落點儀表板'!$C$14="不可採計",X1121=0,TRUE)),IF('114成績輸入與落點儀表板'!$C$15="必須採計",Y1121&gt;0,IF('114成績輸入與落點儀表板'!$C$15="不可採計",Y1121=0,TRUE)),IF('114成績輸入與落點儀表板'!$C$16="必須採計",Z1121&gt;0,IF('114成績輸入與落點儀表板'!$C$16="不可採計",Z1121=0,TRUE))),"✅ 符合","❌ 不符合")</f>
        <v>✅ 符合</v>
      </c>
      <c r="L1121" s="15">
        <v>1</v>
      </c>
      <c r="M1121" s="15">
        <v>0</v>
      </c>
      <c r="N1121" s="15">
        <v>0</v>
      </c>
      <c r="O1121" s="15">
        <v>0</v>
      </c>
      <c r="P1121" s="15">
        <v>0</v>
      </c>
      <c r="Q1121" s="15">
        <v>1</v>
      </c>
      <c r="R1121" s="15">
        <v>2</v>
      </c>
      <c r="S1121" s="15">
        <v>0</v>
      </c>
      <c r="T1121" s="15">
        <v>0</v>
      </c>
      <c r="U1121" s="15">
        <v>0</v>
      </c>
      <c r="V1121" s="15">
        <v>0</v>
      </c>
      <c r="W1121" s="15">
        <v>0</v>
      </c>
      <c r="X1121" s="15">
        <v>0</v>
      </c>
      <c r="Y1121" s="15">
        <v>0</v>
      </c>
      <c r="Z1121" s="15">
        <v>0</v>
      </c>
    </row>
    <row r="1122" spans="1:26" ht="15.75" customHeight="1" x14ac:dyDescent="0.3">
      <c r="A1122" s="2" t="s">
        <v>2729</v>
      </c>
      <c r="B1122" s="6" t="s">
        <v>2706</v>
      </c>
      <c r="C1122" s="6" t="s">
        <v>2707</v>
      </c>
      <c r="D1122" s="12" t="s">
        <v>80</v>
      </c>
      <c r="E1122" s="13" t="s">
        <v>2639</v>
      </c>
      <c r="F1122" s="2">
        <v>17</v>
      </c>
      <c r="G1122" s="15">
        <v>185</v>
      </c>
      <c r="H1122" s="7">
        <f>L1122*'114成績輸入與落點儀表板'!$B$2+M1122*'114成績輸入與落點儀表板'!$B$3+N1122*'114成績輸入與落點儀表板'!$B$4+O1122*'114成績輸入與落點儀表板'!$B$5+P1122*'114成績輸入與落點儀表板'!$B$6+Q1122*'114成績輸入與落點儀表板'!$B$7+R1122*'114成績輸入與落點儀表板'!$B$8+S1122*'114成績輸入與落點儀表板'!$B$9+T1122*'114成績輸入與落點儀表板'!$B$10+U1122*'114成績輸入與落點儀表板'!$B$11+V1122*'114成績輸入與落點儀表板'!$B$12+W1122*'114成績輸入與落點儀表板'!$B$13+X1122*'114成績輸入與落點儀表板'!$B$14+Y1122*'114成績輸入與落點儀表板'!$B$15+Z1122*'114成績輸入與落點儀表板'!$B$16</f>
        <v>0</v>
      </c>
      <c r="I1122" s="8">
        <f t="shared" si="34"/>
        <v>-185</v>
      </c>
      <c r="J1122" s="2" t="str">
        <f t="shared" si="35"/>
        <v>FAIL</v>
      </c>
      <c r="K1122" s="17" t="str">
        <f>IF(AND(IF('114成績輸入與落點儀表板'!$C$2="必須採計",L1122&gt;0,IF('114成績輸入與落點儀表板'!$C$2="不可採計",L1122=0,TRUE)),IF('114成績輸入與落點儀表板'!$C$3="必須採計",M1122&gt;0,IF('114成績輸入與落點儀表板'!$C$3="不可採計",M1122=0,TRUE)),IF('114成績輸入與落點儀表板'!$C$4="必須採計",N1122&gt;0,IF('114成績輸入與落點儀表板'!$C$4="不可採計",N1122=0,TRUE)),IF('114成績輸入與落點儀表板'!$C$5="必須採計",O1122&gt;0,IF('114成績輸入與落點儀表板'!$C$5="不可採計",O1122=0,TRUE)),IF('114成績輸入與落點儀表板'!$C$6="必須採計",P1122&gt;0,IF('114成績輸入與落點儀表板'!$C$6="不可採計",P1122=0,TRUE)),IF('114成績輸入與落點儀表板'!$C$7="必須採計",Q1122&gt;0,IF('114成績輸入與落點儀表板'!$C$7="不可採計",Q1122=0,TRUE)),IF('114成績輸入與落點儀表板'!$C$8="必須採計",R1122&gt;0,IF('114成績輸入與落點儀表板'!$C$8="不可採計",R1122=0,TRUE)),IF('114成績輸入與落點儀表板'!$C$9="必須採計",S1122&gt;0,IF('114成績輸入與落點儀表板'!$C$9="不可採計",S1122=0,TRUE)),IF('114成績輸入與落點儀表板'!$C$10="必須採計",T1122&gt;0,IF('114成績輸入與落點儀表板'!$C$10="不可採計",T1122=0,TRUE)),IF('114成績輸入與落點儀表板'!$C$11="必須採計",U1122&gt;0,IF('114成績輸入與落點儀表板'!$C$11="不可採計",U1122=0,TRUE)),IF('114成績輸入與落點儀表板'!$C$12="必須採計",V1122&gt;0,IF('114成績輸入與落點儀表板'!$C$12="不可採計",V1122=0,TRUE)),IF('114成績輸入與落點儀表板'!$C$13="必須採計",W1122&gt;0,IF('114成績輸入與落點儀表板'!$C$13="不可採計",W1122=0,TRUE)),IF('114成績輸入與落點儀表板'!$C$14="必須採計",X1122&gt;0,IF('114成績輸入與落點儀表板'!$C$14="不可採計",X1122=0,TRUE)),IF('114成績輸入與落點儀表板'!$C$15="必須採計",Y1122&gt;0,IF('114成績輸入與落點儀表板'!$C$15="不可採計",Y1122=0,TRUE)),IF('114成績輸入與落點儀表板'!$C$16="必須採計",Z1122&gt;0,IF('114成績輸入與落點儀表板'!$C$16="不可採計",Z1122=0,TRUE))),"✅ 符合","❌ 不符合")</f>
        <v>✅ 符合</v>
      </c>
      <c r="L1122" s="15">
        <v>2</v>
      </c>
      <c r="M1122" s="15">
        <v>2</v>
      </c>
      <c r="N1122" s="15">
        <v>0</v>
      </c>
      <c r="O1122" s="15">
        <v>0</v>
      </c>
      <c r="P1122" s="15">
        <v>0</v>
      </c>
      <c r="Q1122" s="15">
        <v>1.5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1</v>
      </c>
      <c r="X1122" s="15">
        <v>0</v>
      </c>
      <c r="Y1122" s="15">
        <v>0</v>
      </c>
      <c r="Z1122" s="15">
        <v>0</v>
      </c>
    </row>
    <row r="1123" spans="1:26" ht="15.75" customHeight="1" x14ac:dyDescent="0.3">
      <c r="A1123" s="2" t="s">
        <v>2732</v>
      </c>
      <c r="B1123" s="13" t="s">
        <v>2706</v>
      </c>
      <c r="C1123" s="13" t="s">
        <v>2709</v>
      </c>
      <c r="D1123" s="12" t="s">
        <v>80</v>
      </c>
      <c r="E1123" s="13" t="s">
        <v>4526</v>
      </c>
      <c r="F1123" s="2">
        <v>15</v>
      </c>
      <c r="G1123" s="15">
        <v>280.27999999999997</v>
      </c>
      <c r="H1123" s="7">
        <f>L1123*'114成績輸入與落點儀表板'!$B$2+M1123*'114成績輸入與落點儀表板'!$B$3+N1123*'114成績輸入與落點儀表板'!$B$4+O1123*'114成績輸入與落點儀表板'!$B$5+P1123*'114成績輸入與落點儀表板'!$B$6+Q1123*'114成績輸入與落點儀表板'!$B$7+R1123*'114成績輸入與落點儀表板'!$B$8+S1123*'114成績輸入與落點儀表板'!$B$9+T1123*'114成績輸入與落點儀表板'!$B$10+U1123*'114成績輸入與落點儀表板'!$B$11+V1123*'114成績輸入與落點儀表板'!$B$12+W1123*'114成績輸入與落點儀表板'!$B$13+X1123*'114成績輸入與落點儀表板'!$B$14+Y1123*'114成績輸入與落點儀表板'!$B$15+Z1123*'114成績輸入與落點儀表板'!$B$16</f>
        <v>0</v>
      </c>
      <c r="I1123" s="8">
        <f t="shared" si="34"/>
        <v>-280.27999999999997</v>
      </c>
      <c r="J1123" s="2" t="str">
        <f t="shared" si="35"/>
        <v>FAIL</v>
      </c>
      <c r="K1123" s="17" t="str">
        <f>IF(AND(IF('114成績輸入與落點儀表板'!$C$2="必須採計",L1123&gt;0,IF('114成績輸入與落點儀表板'!$C$2="不可採計",L1123=0,TRUE)),IF('114成績輸入與落點儀表板'!$C$3="必須採計",M1123&gt;0,IF('114成績輸入與落點儀表板'!$C$3="不可採計",M1123=0,TRUE)),IF('114成績輸入與落點儀表板'!$C$4="必須採計",N1123&gt;0,IF('114成績輸入與落點儀表板'!$C$4="不可採計",N1123=0,TRUE)),IF('114成績輸入與落點儀表板'!$C$5="必須採計",O1123&gt;0,IF('114成績輸入與落點儀表板'!$C$5="不可採計",O1123=0,TRUE)),IF('114成績輸入與落點儀表板'!$C$6="必須採計",P1123&gt;0,IF('114成績輸入與落點儀表板'!$C$6="不可採計",P1123=0,TRUE)),IF('114成績輸入與落點儀表板'!$C$7="必須採計",Q1123&gt;0,IF('114成績輸入與落點儀表板'!$C$7="不可採計",Q1123=0,TRUE)),IF('114成績輸入與落點儀表板'!$C$8="必須採計",R1123&gt;0,IF('114成績輸入與落點儀表板'!$C$8="不可採計",R1123=0,TRUE)),IF('114成績輸入與落點儀表板'!$C$9="必須採計",S1123&gt;0,IF('114成績輸入與落點儀表板'!$C$9="不可採計",S1123=0,TRUE)),IF('114成績輸入與落點儀表板'!$C$10="必須採計",T1123&gt;0,IF('114成績輸入與落點儀表板'!$C$10="不可採計",T1123=0,TRUE)),IF('114成績輸入與落點儀表板'!$C$11="必須採計",U1123&gt;0,IF('114成績輸入與落點儀表板'!$C$11="不可採計",U1123=0,TRUE)),IF('114成績輸入與落點儀表板'!$C$12="必須採計",V1123&gt;0,IF('114成績輸入與落點儀表板'!$C$12="不可採計",V1123=0,TRUE)),IF('114成績輸入與落點儀表板'!$C$13="必須採計",W1123&gt;0,IF('114成績輸入與落點儀表板'!$C$13="不可採計",W1123=0,TRUE)),IF('114成績輸入與落點儀表板'!$C$14="必須採計",X1123&gt;0,IF('114成績輸入與落點儀表板'!$C$14="不可採計",X1123=0,TRUE)),IF('114成績輸入與落點儀表板'!$C$15="必須採計",Y1123&gt;0,IF('114成績輸入與落點儀表板'!$C$15="不可採計",Y1123=0,TRUE)),IF('114成績輸入與落點儀表板'!$C$16="必須採計",Z1123&gt;0,IF('114成績輸入與落點儀表板'!$C$16="不可採計",Z1123=0,TRUE))),"✅ 符合","❌ 不符合")</f>
        <v>✅ 符合</v>
      </c>
      <c r="L1123" s="15">
        <v>2</v>
      </c>
      <c r="M1123" s="15">
        <v>1.5</v>
      </c>
      <c r="N1123" s="15">
        <v>0</v>
      </c>
      <c r="O1123" s="15">
        <v>0</v>
      </c>
      <c r="P1123" s="15">
        <v>0</v>
      </c>
      <c r="Q1123" s="15">
        <v>1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1</v>
      </c>
      <c r="X1123" s="15">
        <v>0</v>
      </c>
      <c r="Y1123" s="15">
        <v>0</v>
      </c>
      <c r="Z1123" s="15">
        <v>2</v>
      </c>
    </row>
    <row r="1124" spans="1:26" ht="15.75" customHeight="1" x14ac:dyDescent="0.3">
      <c r="A1124" s="2" t="s">
        <v>2735</v>
      </c>
      <c r="B1124" s="6" t="s">
        <v>2706</v>
      </c>
      <c r="C1124" s="6" t="s">
        <v>2712</v>
      </c>
      <c r="D1124" s="12" t="s">
        <v>80</v>
      </c>
      <c r="E1124" s="13" t="s">
        <v>4527</v>
      </c>
      <c r="F1124" s="2">
        <v>10</v>
      </c>
      <c r="G1124" s="15">
        <v>251.5</v>
      </c>
      <c r="H1124" s="7">
        <f>L1124*'114成績輸入與落點儀表板'!$B$2+M1124*'114成績輸入與落點儀表板'!$B$3+N1124*'114成績輸入與落點儀表板'!$B$4+O1124*'114成績輸入與落點儀表板'!$B$5+P1124*'114成績輸入與落點儀表板'!$B$6+Q1124*'114成績輸入與落點儀表板'!$B$7+R1124*'114成績輸入與落點儀表板'!$B$8+S1124*'114成績輸入與落點儀表板'!$B$9+T1124*'114成績輸入與落點儀表板'!$B$10+U1124*'114成績輸入與落點儀表板'!$B$11+V1124*'114成績輸入與落點儀表板'!$B$12+W1124*'114成績輸入與落點儀表板'!$B$13+X1124*'114成績輸入與落點儀表板'!$B$14+Y1124*'114成績輸入與落點儀表板'!$B$15+Z1124*'114成績輸入與落點儀表板'!$B$16</f>
        <v>0</v>
      </c>
      <c r="I1124" s="8">
        <f t="shared" si="34"/>
        <v>-251.5</v>
      </c>
      <c r="J1124" s="2" t="str">
        <f t="shared" si="35"/>
        <v>FAIL</v>
      </c>
      <c r="K1124" s="17" t="str">
        <f>IF(AND(IF('114成績輸入與落點儀表板'!$C$2="必須採計",L1124&gt;0,IF('114成績輸入與落點儀表板'!$C$2="不可採計",L1124=0,TRUE)),IF('114成績輸入與落點儀表板'!$C$3="必須採計",M1124&gt;0,IF('114成績輸入與落點儀表板'!$C$3="不可採計",M1124=0,TRUE)),IF('114成績輸入與落點儀表板'!$C$4="必須採計",N1124&gt;0,IF('114成績輸入與落點儀表板'!$C$4="不可採計",N1124=0,TRUE)),IF('114成績輸入與落點儀表板'!$C$5="必須採計",O1124&gt;0,IF('114成績輸入與落點儀表板'!$C$5="不可採計",O1124=0,TRUE)),IF('114成績輸入與落點儀表板'!$C$6="必須採計",P1124&gt;0,IF('114成績輸入與落點儀表板'!$C$6="不可採計",P1124=0,TRUE)),IF('114成績輸入與落點儀表板'!$C$7="必須採計",Q1124&gt;0,IF('114成績輸入與落點儀表板'!$C$7="不可採計",Q1124=0,TRUE)),IF('114成績輸入與落點儀表板'!$C$8="必須採計",R1124&gt;0,IF('114成績輸入與落點儀表板'!$C$8="不可採計",R1124=0,TRUE)),IF('114成績輸入與落點儀表板'!$C$9="必須採計",S1124&gt;0,IF('114成績輸入與落點儀表板'!$C$9="不可採計",S1124=0,TRUE)),IF('114成績輸入與落點儀表板'!$C$10="必須採計",T1124&gt;0,IF('114成績輸入與落點儀表板'!$C$10="不可採計",T1124=0,TRUE)),IF('114成績輸入與落點儀表板'!$C$11="必須採計",U1124&gt;0,IF('114成績輸入與落點儀表板'!$C$11="不可採計",U1124=0,TRUE)),IF('114成績輸入與落點儀表板'!$C$12="必須採計",V1124&gt;0,IF('114成績輸入與落點儀表板'!$C$12="不可採計",V1124=0,TRUE)),IF('114成績輸入與落點儀表板'!$C$13="必須採計",W1124&gt;0,IF('114成績輸入與落點儀表板'!$C$13="不可採計",W1124=0,TRUE)),IF('114成績輸入與落點儀表板'!$C$14="必須採計",X1124&gt;0,IF('114成績輸入與落點儀表板'!$C$14="不可採計",X1124=0,TRUE)),IF('114成績輸入與落點儀表板'!$C$15="必須採計",Y1124&gt;0,IF('114成績輸入與落點儀表板'!$C$15="不可採計",Y1124=0,TRUE)),IF('114成績輸入與落點儀表板'!$C$16="必須採計",Z1124&gt;0,IF('114成績輸入與落點儀表板'!$C$16="不可採計",Z1124=0,TRUE))),"✅ 符合","❌ 不符合")</f>
        <v>✅ 符合</v>
      </c>
      <c r="L1124" s="15">
        <v>2</v>
      </c>
      <c r="M1124" s="15">
        <v>2</v>
      </c>
      <c r="N1124" s="15">
        <v>0</v>
      </c>
      <c r="O1124" s="15">
        <v>0</v>
      </c>
      <c r="P1124" s="15">
        <v>0</v>
      </c>
      <c r="Q1124" s="15">
        <v>0</v>
      </c>
      <c r="R1124" s="15">
        <v>0</v>
      </c>
      <c r="S1124" s="15">
        <v>0</v>
      </c>
      <c r="T1124" s="15">
        <v>1.75</v>
      </c>
      <c r="U1124" s="15">
        <v>0</v>
      </c>
      <c r="V1124" s="15">
        <v>0</v>
      </c>
      <c r="W1124" s="15">
        <v>0</v>
      </c>
      <c r="X1124" s="15">
        <v>0</v>
      </c>
      <c r="Y1124" s="15">
        <v>1</v>
      </c>
      <c r="Z1124" s="15">
        <v>1</v>
      </c>
    </row>
    <row r="1125" spans="1:26" ht="15.75" customHeight="1" x14ac:dyDescent="0.3">
      <c r="A1125" s="2" t="s">
        <v>2738</v>
      </c>
      <c r="B1125" s="6" t="s">
        <v>2706</v>
      </c>
      <c r="C1125" s="6" t="s">
        <v>2715</v>
      </c>
      <c r="D1125" s="12" t="s">
        <v>80</v>
      </c>
      <c r="E1125" s="13" t="s">
        <v>2713</v>
      </c>
      <c r="F1125" s="2">
        <v>10</v>
      </c>
      <c r="G1125" s="15">
        <v>235.5</v>
      </c>
      <c r="H1125" s="7">
        <f>L1125*'114成績輸入與落點儀表板'!$B$2+M1125*'114成績輸入與落點儀表板'!$B$3+N1125*'114成績輸入與落點儀表板'!$B$4+O1125*'114成績輸入與落點儀表板'!$B$5+P1125*'114成績輸入與落點儀表板'!$B$6+Q1125*'114成績輸入與落點儀表板'!$B$7+R1125*'114成績輸入與落點儀表板'!$B$8+S1125*'114成績輸入與落點儀表板'!$B$9+T1125*'114成績輸入與落點儀表板'!$B$10+U1125*'114成績輸入與落點儀表板'!$B$11+V1125*'114成績輸入與落點儀表板'!$B$12+W1125*'114成績輸入與落點儀表板'!$B$13+X1125*'114成績輸入與落點儀表板'!$B$14+Y1125*'114成績輸入與落點儀表板'!$B$15+Z1125*'114成績輸入與落點儀表板'!$B$16</f>
        <v>0</v>
      </c>
      <c r="I1125" s="8">
        <f t="shared" si="34"/>
        <v>-235.5</v>
      </c>
      <c r="J1125" s="2" t="str">
        <f t="shared" si="35"/>
        <v>FAIL</v>
      </c>
      <c r="K1125" s="17" t="str">
        <f>IF(AND(IF('114成績輸入與落點儀表板'!$C$2="必須採計",L1125&gt;0,IF('114成績輸入與落點儀表板'!$C$2="不可採計",L1125=0,TRUE)),IF('114成績輸入與落點儀表板'!$C$3="必須採計",M1125&gt;0,IF('114成績輸入與落點儀表板'!$C$3="不可採計",M1125=0,TRUE)),IF('114成績輸入與落點儀表板'!$C$4="必須採計",N1125&gt;0,IF('114成績輸入與落點儀表板'!$C$4="不可採計",N1125=0,TRUE)),IF('114成績輸入與落點儀表板'!$C$5="必須採計",O1125&gt;0,IF('114成績輸入與落點儀表板'!$C$5="不可採計",O1125=0,TRUE)),IF('114成績輸入與落點儀表板'!$C$6="必須採計",P1125&gt;0,IF('114成績輸入與落點儀表板'!$C$6="不可採計",P1125=0,TRUE)),IF('114成績輸入與落點儀表板'!$C$7="必須採計",Q1125&gt;0,IF('114成績輸入與落點儀表板'!$C$7="不可採計",Q1125=0,TRUE)),IF('114成績輸入與落點儀表板'!$C$8="必須採計",R1125&gt;0,IF('114成績輸入與落點儀表板'!$C$8="不可採計",R1125=0,TRUE)),IF('114成績輸入與落點儀表板'!$C$9="必須採計",S1125&gt;0,IF('114成績輸入與落點儀表板'!$C$9="不可採計",S1125=0,TRUE)),IF('114成績輸入與落點儀表板'!$C$10="必須採計",T1125&gt;0,IF('114成績輸入與落點儀表板'!$C$10="不可採計",T1125=0,TRUE)),IF('114成績輸入與落點儀表板'!$C$11="必須採計",U1125&gt;0,IF('114成績輸入與落點儀表板'!$C$11="不可採計",U1125=0,TRUE)),IF('114成績輸入與落點儀表板'!$C$12="必須採計",V1125&gt;0,IF('114成績輸入與落點儀表板'!$C$12="不可採計",V1125=0,TRUE)),IF('114成績輸入與落點儀表板'!$C$13="必須採計",W1125&gt;0,IF('114成績輸入與落點儀表板'!$C$13="不可採計",W1125=0,TRUE)),IF('114成績輸入與落點儀表板'!$C$14="必須採計",X1125&gt;0,IF('114成績輸入與落點儀表板'!$C$14="不可採計",X1125=0,TRUE)),IF('114成績輸入與落點儀表板'!$C$15="必須採計",Y1125&gt;0,IF('114成績輸入與落點儀表板'!$C$15="不可採計",Y1125=0,TRUE)),IF('114成績輸入與落點儀表板'!$C$16="必須採計",Z1125&gt;0,IF('114成績輸入與落點儀表板'!$C$16="不可採計",Z1125=0,TRUE))),"✅ 符合","❌ 不符合")</f>
        <v>✅ 符合</v>
      </c>
      <c r="L1125" s="15">
        <v>2</v>
      </c>
      <c r="M1125" s="15">
        <v>2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1.75</v>
      </c>
      <c r="U1125" s="15">
        <v>0</v>
      </c>
      <c r="V1125" s="15">
        <v>0</v>
      </c>
      <c r="W1125" s="15">
        <v>0</v>
      </c>
      <c r="X1125" s="15">
        <v>0</v>
      </c>
      <c r="Y1125" s="15">
        <v>1</v>
      </c>
      <c r="Z1125" s="15">
        <v>0</v>
      </c>
    </row>
    <row r="1126" spans="1:26" ht="15.75" customHeight="1" x14ac:dyDescent="0.3">
      <c r="A1126" s="2" t="s">
        <v>2741</v>
      </c>
      <c r="B1126" s="6" t="s">
        <v>2706</v>
      </c>
      <c r="C1126" s="6" t="s">
        <v>2718</v>
      </c>
      <c r="D1126" s="12" t="s">
        <v>121</v>
      </c>
      <c r="E1126" s="13" t="s">
        <v>4324</v>
      </c>
      <c r="F1126" s="2">
        <v>26</v>
      </c>
      <c r="G1126" s="15">
        <v>152</v>
      </c>
      <c r="H1126" s="7">
        <f>L1126*'114成績輸入與落點儀表板'!$B$2+M1126*'114成績輸入與落點儀表板'!$B$3+N1126*'114成績輸入與落點儀表板'!$B$4+O1126*'114成績輸入與落點儀表板'!$B$5+P1126*'114成績輸入與落點儀表板'!$B$6+Q1126*'114成績輸入與落點儀表板'!$B$7+R1126*'114成績輸入與落點儀表板'!$B$8+S1126*'114成績輸入與落點儀表板'!$B$9+T1126*'114成績輸入與落點儀表板'!$B$10+U1126*'114成績輸入與落點儀表板'!$B$11+V1126*'114成績輸入與落點儀表板'!$B$12+W1126*'114成績輸入與落點儀表板'!$B$13+X1126*'114成績輸入與落點儀表板'!$B$14+Y1126*'114成績輸入與落點儀表板'!$B$15+Z1126*'114成績輸入與落點儀表板'!$B$16</f>
        <v>0</v>
      </c>
      <c r="I1126" s="8">
        <f t="shared" si="34"/>
        <v>-152</v>
      </c>
      <c r="J1126" s="2" t="str">
        <f t="shared" si="35"/>
        <v>FAIL</v>
      </c>
      <c r="K1126" s="17" t="str">
        <f>IF(AND(IF('114成績輸入與落點儀表板'!$C$2="必須採計",L1126&gt;0,IF('114成績輸入與落點儀表板'!$C$2="不可採計",L1126=0,TRUE)),IF('114成績輸入與落點儀表板'!$C$3="必須採計",M1126&gt;0,IF('114成績輸入與落點儀表板'!$C$3="不可採計",M1126=0,TRUE)),IF('114成績輸入與落點儀表板'!$C$4="必須採計",N1126&gt;0,IF('114成績輸入與落點儀表板'!$C$4="不可採計",N1126=0,TRUE)),IF('114成績輸入與落點儀表板'!$C$5="必須採計",O1126&gt;0,IF('114成績輸入與落點儀表板'!$C$5="不可採計",O1126=0,TRUE)),IF('114成績輸入與落點儀表板'!$C$6="必須採計",P1126&gt;0,IF('114成績輸入與落點儀表板'!$C$6="不可採計",P1126=0,TRUE)),IF('114成績輸入與落點儀表板'!$C$7="必須採計",Q1126&gt;0,IF('114成績輸入與落點儀表板'!$C$7="不可採計",Q1126=0,TRUE)),IF('114成績輸入與落點儀表板'!$C$8="必須採計",R1126&gt;0,IF('114成績輸入與落點儀表板'!$C$8="不可採計",R1126=0,TRUE)),IF('114成績輸入與落點儀表板'!$C$9="必須採計",S1126&gt;0,IF('114成績輸入與落點儀表板'!$C$9="不可採計",S1126=0,TRUE)),IF('114成績輸入與落點儀表板'!$C$10="必須採計",T1126&gt;0,IF('114成績輸入與落點儀表板'!$C$10="不可採計",T1126=0,TRUE)),IF('114成績輸入與落點儀表板'!$C$11="必須採計",U1126&gt;0,IF('114成績輸入與落點儀表板'!$C$11="不可採計",U1126=0,TRUE)),IF('114成績輸入與落點儀表板'!$C$12="必須採計",V1126&gt;0,IF('114成績輸入與落點儀表板'!$C$12="不可採計",V1126=0,TRUE)),IF('114成績輸入與落點儀表板'!$C$13="必須採計",W1126&gt;0,IF('114成績輸入與落點儀表板'!$C$13="不可採計",W1126=0,TRUE)),IF('114成績輸入與落點儀表板'!$C$14="必須採計",X1126&gt;0,IF('114成績輸入與落點儀表板'!$C$14="不可採計",X1126=0,TRUE)),IF('114成績輸入與落點儀表板'!$C$15="必須採計",Y1126&gt;0,IF('114成績輸入與落點儀表板'!$C$15="不可採計",Y1126=0,TRUE)),IF('114成績輸入與落點儀表板'!$C$16="必須採計",Z1126&gt;0,IF('114成績輸入與落點儀表板'!$C$16="不可採計",Z1126=0,TRUE))),"✅ 符合","❌ 不符合")</f>
        <v>✅ 符合</v>
      </c>
      <c r="L1126" s="15">
        <v>2</v>
      </c>
      <c r="M1126" s="15">
        <v>2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0</v>
      </c>
      <c r="T1126" s="15">
        <v>0</v>
      </c>
      <c r="U1126" s="15">
        <v>0</v>
      </c>
      <c r="V1126" s="15">
        <v>1</v>
      </c>
      <c r="W1126" s="15">
        <v>0</v>
      </c>
      <c r="X1126" s="15">
        <v>0</v>
      </c>
      <c r="Y1126" s="15">
        <v>0</v>
      </c>
      <c r="Z1126" s="15">
        <v>0</v>
      </c>
    </row>
    <row r="1127" spans="1:26" ht="15.75" customHeight="1" x14ac:dyDescent="0.3">
      <c r="A1127" s="2" t="s">
        <v>2744</v>
      </c>
      <c r="B1127" s="13" t="s">
        <v>2706</v>
      </c>
      <c r="C1127" s="13" t="s">
        <v>2721</v>
      </c>
      <c r="D1127" s="12" t="s">
        <v>80</v>
      </c>
      <c r="E1127" s="13" t="s">
        <v>2722</v>
      </c>
      <c r="F1127" s="2">
        <v>11</v>
      </c>
      <c r="G1127" s="15">
        <v>173</v>
      </c>
      <c r="H1127" s="7">
        <f>L1127*'114成績輸入與落點儀表板'!$B$2+M1127*'114成績輸入與落點儀表板'!$B$3+N1127*'114成績輸入與落點儀表板'!$B$4+O1127*'114成績輸入與落點儀表板'!$B$5+P1127*'114成績輸入與落點儀表板'!$B$6+Q1127*'114成績輸入與落點儀表板'!$B$7+R1127*'114成績輸入與落點儀表板'!$B$8+S1127*'114成績輸入與落點儀表板'!$B$9+T1127*'114成績輸入與落點儀表板'!$B$10+U1127*'114成績輸入與落點儀表板'!$B$11+V1127*'114成績輸入與落點儀表板'!$B$12+W1127*'114成績輸入與落點儀表板'!$B$13+X1127*'114成績輸入與落點儀表板'!$B$14+Y1127*'114成績輸入與落點儀表板'!$B$15+Z1127*'114成績輸入與落點儀表板'!$B$16</f>
        <v>0</v>
      </c>
      <c r="I1127" s="8">
        <f t="shared" si="34"/>
        <v>-173</v>
      </c>
      <c r="J1127" s="2" t="str">
        <f t="shared" si="35"/>
        <v>FAIL</v>
      </c>
      <c r="K1127" s="17" t="str">
        <f>IF(AND(IF('114成績輸入與落點儀表板'!$C$2="必須採計",L1127&gt;0,IF('114成績輸入與落點儀表板'!$C$2="不可採計",L1127=0,TRUE)),IF('114成績輸入與落點儀表板'!$C$3="必須採計",M1127&gt;0,IF('114成績輸入與落點儀表板'!$C$3="不可採計",M1127=0,TRUE)),IF('114成績輸入與落點儀表板'!$C$4="必須採計",N1127&gt;0,IF('114成績輸入與落點儀表板'!$C$4="不可採計",N1127=0,TRUE)),IF('114成績輸入與落點儀表板'!$C$5="必須採計",O1127&gt;0,IF('114成績輸入與落點儀表板'!$C$5="不可採計",O1127=0,TRUE)),IF('114成績輸入與落點儀表板'!$C$6="必須採計",P1127&gt;0,IF('114成績輸入與落點儀表板'!$C$6="不可採計",P1127=0,TRUE)),IF('114成績輸入與落點儀表板'!$C$7="必須採計",Q1127&gt;0,IF('114成績輸入與落點儀表板'!$C$7="不可採計",Q1127=0,TRUE)),IF('114成績輸入與落點儀表板'!$C$8="必須採計",R1127&gt;0,IF('114成績輸入與落點儀表板'!$C$8="不可採計",R1127=0,TRUE)),IF('114成績輸入與落點儀表板'!$C$9="必須採計",S1127&gt;0,IF('114成績輸入與落點儀表板'!$C$9="不可採計",S1127=0,TRUE)),IF('114成績輸入與落點儀表板'!$C$10="必須採計",T1127&gt;0,IF('114成績輸入與落點儀表板'!$C$10="不可採計",T1127=0,TRUE)),IF('114成績輸入與落點儀表板'!$C$11="必須採計",U1127&gt;0,IF('114成績輸入與落點儀表板'!$C$11="不可採計",U1127=0,TRUE)),IF('114成績輸入與落點儀表板'!$C$12="必須採計",V1127&gt;0,IF('114成績輸入與落點儀表板'!$C$12="不可採計",V1127=0,TRUE)),IF('114成績輸入與落點儀表板'!$C$13="必須採計",W1127&gt;0,IF('114成績輸入與落點儀表板'!$C$13="不可採計",W1127=0,TRUE)),IF('114成績輸入與落點儀表板'!$C$14="必須採計",X1127&gt;0,IF('114成績輸入與落點儀表板'!$C$14="不可採計",X1127=0,TRUE)),IF('114成績輸入與落點儀表板'!$C$15="必須採計",Y1127&gt;0,IF('114成績輸入與落點儀表板'!$C$15="不可採計",Y1127=0,TRUE)),IF('114成績輸入與落點儀表板'!$C$16="必須採計",Z1127&gt;0,IF('114成績輸入與落點儀表板'!$C$16="不可採計",Z1127=0,TRUE))),"✅ 符合","❌ 不符合")</f>
        <v>✅ 符合</v>
      </c>
      <c r="L1127" s="15">
        <v>2</v>
      </c>
      <c r="M1127" s="15">
        <v>2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1.75</v>
      </c>
      <c r="U1127" s="15">
        <v>0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</row>
    <row r="1128" spans="1:26" ht="15.75" customHeight="1" x14ac:dyDescent="0.3">
      <c r="A1128" s="2" t="s">
        <v>2747</v>
      </c>
      <c r="B1128" s="6" t="s">
        <v>2706</v>
      </c>
      <c r="C1128" s="6" t="s">
        <v>2724</v>
      </c>
      <c r="D1128" s="12" t="s">
        <v>80</v>
      </c>
      <c r="E1128" s="13" t="s">
        <v>4528</v>
      </c>
      <c r="F1128" s="2">
        <v>10</v>
      </c>
      <c r="G1128" s="15">
        <v>205.25</v>
      </c>
      <c r="H1128" s="7">
        <f>L1128*'114成績輸入與落點儀表板'!$B$2+M1128*'114成績輸入與落點儀表板'!$B$3+N1128*'114成績輸入與落點儀表板'!$B$4+O1128*'114成績輸入與落點儀表板'!$B$5+P1128*'114成績輸入與落點儀表板'!$B$6+Q1128*'114成績輸入與落點儀表板'!$B$7+R1128*'114成績輸入與落點儀表板'!$B$8+S1128*'114成績輸入與落點儀表板'!$B$9+T1128*'114成績輸入與落點儀表板'!$B$10+U1128*'114成績輸入與落點儀表板'!$B$11+V1128*'114成績輸入與落點儀表板'!$B$12+W1128*'114成績輸入與落點儀表板'!$B$13+X1128*'114成績輸入與落點儀表板'!$B$14+Y1128*'114成績輸入與落點儀表板'!$B$15+Z1128*'114成績輸入與落點儀表板'!$B$16</f>
        <v>0</v>
      </c>
      <c r="I1128" s="8">
        <f t="shared" si="34"/>
        <v>-205.25</v>
      </c>
      <c r="J1128" s="2" t="str">
        <f t="shared" si="35"/>
        <v>FAIL</v>
      </c>
      <c r="K1128" s="17" t="str">
        <f>IF(AND(IF('114成績輸入與落點儀表板'!$C$2="必須採計",L1128&gt;0,IF('114成績輸入與落點儀表板'!$C$2="不可採計",L1128=0,TRUE)),IF('114成績輸入與落點儀表板'!$C$3="必須採計",M1128&gt;0,IF('114成績輸入與落點儀表板'!$C$3="不可採計",M1128=0,TRUE)),IF('114成績輸入與落點儀表板'!$C$4="必須採計",N1128&gt;0,IF('114成績輸入與落點儀表板'!$C$4="不可採計",N1128=0,TRUE)),IF('114成績輸入與落點儀表板'!$C$5="必須採計",O1128&gt;0,IF('114成績輸入與落點儀表板'!$C$5="不可採計",O1128=0,TRUE)),IF('114成績輸入與落點儀表板'!$C$6="必須採計",P1128&gt;0,IF('114成績輸入與落點儀表板'!$C$6="不可採計",P1128=0,TRUE)),IF('114成績輸入與落點儀表板'!$C$7="必須採計",Q1128&gt;0,IF('114成績輸入與落點儀表板'!$C$7="不可採計",Q1128=0,TRUE)),IF('114成績輸入與落點儀表板'!$C$8="必須採計",R1128&gt;0,IF('114成績輸入與落點儀表板'!$C$8="不可採計",R1128=0,TRUE)),IF('114成績輸入與落點儀表板'!$C$9="必須採計",S1128&gt;0,IF('114成績輸入與落點儀表板'!$C$9="不可採計",S1128=0,TRUE)),IF('114成績輸入與落點儀表板'!$C$10="必須採計",T1128&gt;0,IF('114成績輸入與落點儀表板'!$C$10="不可採計",T1128=0,TRUE)),IF('114成績輸入與落點儀表板'!$C$11="必須採計",U1128&gt;0,IF('114成績輸入與落點儀表板'!$C$11="不可採計",U1128=0,TRUE)),IF('114成績輸入與落點儀表板'!$C$12="必須採計",V1128&gt;0,IF('114成績輸入與落點儀表板'!$C$12="不可採計",V1128=0,TRUE)),IF('114成績輸入與落點儀表板'!$C$13="必須採計",W1128&gt;0,IF('114成績輸入與落點儀表板'!$C$13="不可採計",W1128=0,TRUE)),IF('114成績輸入與落點儀表板'!$C$14="必須採計",X1128&gt;0,IF('114成績輸入與落點儀表板'!$C$14="不可採計",X1128=0,TRUE)),IF('114成績輸入與落點儀表板'!$C$15="必須採計",Y1128&gt;0,IF('114成績輸入與落點儀表板'!$C$15="不可採計",Y1128=0,TRUE)),IF('114成績輸入與落點儀表板'!$C$16="必須採計",Z1128&gt;0,IF('114成績輸入與落點儀表板'!$C$16="不可採計",Z1128=0,TRUE))),"✅ 符合","❌ 不符合")</f>
        <v>✅ 符合</v>
      </c>
      <c r="L1128" s="15">
        <v>2</v>
      </c>
      <c r="M1128" s="15">
        <v>2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0</v>
      </c>
      <c r="V1128" s="15">
        <v>0</v>
      </c>
      <c r="W1128" s="15">
        <v>1.75</v>
      </c>
      <c r="X1128" s="15">
        <v>0</v>
      </c>
      <c r="Y1128" s="15">
        <v>0</v>
      </c>
      <c r="Z1128" s="15">
        <v>1</v>
      </c>
    </row>
    <row r="1129" spans="1:26" ht="15.75" customHeight="1" x14ac:dyDescent="0.3">
      <c r="A1129" s="2" t="s">
        <v>2748</v>
      </c>
      <c r="B1129" s="6" t="s">
        <v>2727</v>
      </c>
      <c r="C1129" s="6" t="s">
        <v>4147</v>
      </c>
      <c r="D1129" s="12" t="s">
        <v>227</v>
      </c>
      <c r="E1129" s="13" t="s">
        <v>4529</v>
      </c>
      <c r="F1129" s="2">
        <v>22</v>
      </c>
      <c r="G1129" s="15">
        <v>92</v>
      </c>
      <c r="H1129" s="7">
        <f>L1129*'114成績輸入與落點儀表板'!$B$2+M1129*'114成績輸入與落點儀表板'!$B$3+N1129*'114成績輸入與落點儀表板'!$B$4+O1129*'114成績輸入與落點儀表板'!$B$5+P1129*'114成績輸入與落點儀表板'!$B$6+Q1129*'114成績輸入與落點儀表板'!$B$7+R1129*'114成績輸入與落點儀表板'!$B$8+S1129*'114成績輸入與落點儀表板'!$B$9+T1129*'114成績輸入與落點儀表板'!$B$10+U1129*'114成績輸入與落點儀表板'!$B$11+V1129*'114成績輸入與落點儀表板'!$B$12+W1129*'114成績輸入與落點儀表板'!$B$13+X1129*'114成績輸入與落點儀表板'!$B$14+Y1129*'114成績輸入與落點儀表板'!$B$15+Z1129*'114成績輸入與落點儀表板'!$B$16</f>
        <v>0</v>
      </c>
      <c r="I1129" s="8">
        <f t="shared" si="34"/>
        <v>-92</v>
      </c>
      <c r="J1129" s="2" t="str">
        <f t="shared" si="35"/>
        <v>FAIL</v>
      </c>
      <c r="K1129" s="17" t="str">
        <f>IF(AND(IF('114成績輸入與落點儀表板'!$C$2="必須採計",L1129&gt;0,IF('114成績輸入與落點儀表板'!$C$2="不可採計",L1129=0,TRUE)),IF('114成績輸入與落點儀表板'!$C$3="必須採計",M1129&gt;0,IF('114成績輸入與落點儀表板'!$C$3="不可採計",M1129=0,TRUE)),IF('114成績輸入與落點儀表板'!$C$4="必須採計",N1129&gt;0,IF('114成績輸入與落點儀表板'!$C$4="不可採計",N1129=0,TRUE)),IF('114成績輸入與落點儀表板'!$C$5="必須採計",O1129&gt;0,IF('114成績輸入與落點儀表板'!$C$5="不可採計",O1129=0,TRUE)),IF('114成績輸入與落點儀表板'!$C$6="必須採計",P1129&gt;0,IF('114成績輸入與落點儀表板'!$C$6="不可採計",P1129=0,TRUE)),IF('114成績輸入與落點儀表板'!$C$7="必須採計",Q1129&gt;0,IF('114成績輸入與落點儀表板'!$C$7="不可採計",Q1129=0,TRUE)),IF('114成績輸入與落點儀表板'!$C$8="必須採計",R1129&gt;0,IF('114成績輸入與落點儀表板'!$C$8="不可採計",R1129=0,TRUE)),IF('114成績輸入與落點儀表板'!$C$9="必須採計",S1129&gt;0,IF('114成績輸入與落點儀表板'!$C$9="不可採計",S1129=0,TRUE)),IF('114成績輸入與落點儀表板'!$C$10="必須採計",T1129&gt;0,IF('114成績輸入與落點儀表板'!$C$10="不可採計",T1129=0,TRUE)),IF('114成績輸入與落點儀表板'!$C$11="必須採計",U1129&gt;0,IF('114成績輸入與落點儀表板'!$C$11="不可採計",U1129=0,TRUE)),IF('114成績輸入與落點儀表板'!$C$12="必須採計",V1129&gt;0,IF('114成績輸入與落點儀表板'!$C$12="不可採計",V1129=0,TRUE)),IF('114成績輸入與落點儀表板'!$C$13="必須採計",W1129&gt;0,IF('114成績輸入與落點儀表板'!$C$13="不可採計",W1129=0,TRUE)),IF('114成績輸入與落點儀表板'!$C$14="必須採計",X1129&gt;0,IF('114成績輸入與落點儀表板'!$C$14="不可採計",X1129=0,TRUE)),IF('114成績輸入與落點儀表板'!$C$15="必須採計",Y1129&gt;0,IF('114成績輸入與落點儀表板'!$C$15="不可採計",Y1129=0,TRUE)),IF('114成績輸入與落點儀表板'!$C$16="必須採計",Z1129&gt;0,IF('114成績輸入與落點儀表板'!$C$16="不可採計",Z1129=0,TRUE))),"✅ 符合","❌ 不符合")</f>
        <v>❌ 不符合</v>
      </c>
      <c r="L1129" s="15">
        <v>0</v>
      </c>
      <c r="M1129" s="15">
        <v>2</v>
      </c>
      <c r="N1129" s="15">
        <v>0</v>
      </c>
      <c r="O1129" s="15">
        <v>0</v>
      </c>
      <c r="P1129" s="15">
        <v>0</v>
      </c>
      <c r="Q1129" s="15">
        <v>2</v>
      </c>
      <c r="R1129" s="15">
        <v>0</v>
      </c>
      <c r="S1129" s="15">
        <v>0</v>
      </c>
      <c r="T1129" s="15">
        <v>0</v>
      </c>
      <c r="U1129" s="15">
        <v>1</v>
      </c>
      <c r="V1129" s="15">
        <v>0</v>
      </c>
      <c r="W1129" s="15">
        <v>2</v>
      </c>
      <c r="X1129" s="15">
        <v>0</v>
      </c>
      <c r="Y1129" s="15">
        <v>0</v>
      </c>
      <c r="Z1129" s="15">
        <v>0</v>
      </c>
    </row>
    <row r="1130" spans="1:26" ht="15.75" customHeight="1" x14ac:dyDescent="0.3">
      <c r="A1130" s="2" t="s">
        <v>2749</v>
      </c>
      <c r="B1130" s="13" t="s">
        <v>2727</v>
      </c>
      <c r="C1130" s="13" t="s">
        <v>4530</v>
      </c>
      <c r="D1130" s="12" t="s">
        <v>121</v>
      </c>
      <c r="E1130" s="13" t="s">
        <v>4531</v>
      </c>
      <c r="F1130" s="2">
        <v>41</v>
      </c>
      <c r="G1130" s="15">
        <v>93</v>
      </c>
      <c r="H1130" s="7">
        <f>L1130*'114成績輸入與落點儀表板'!$B$2+M1130*'114成績輸入與落點儀表板'!$B$3+N1130*'114成績輸入與落點儀表板'!$B$4+O1130*'114成績輸入與落點儀表板'!$B$5+P1130*'114成績輸入與落點儀表板'!$B$6+Q1130*'114成績輸入與落點儀表板'!$B$7+R1130*'114成績輸入與落點儀表板'!$B$8+S1130*'114成績輸入與落點儀表板'!$B$9+T1130*'114成績輸入與落點儀表板'!$B$10+U1130*'114成績輸入與落點儀表板'!$B$11+V1130*'114成績輸入與落點儀表板'!$B$12+W1130*'114成績輸入與落點儀表板'!$B$13+X1130*'114成績輸入與落點儀表板'!$B$14+Y1130*'114成績輸入與落點儀表板'!$B$15+Z1130*'114成績輸入與落點儀表板'!$B$16</f>
        <v>0</v>
      </c>
      <c r="I1130" s="8">
        <f t="shared" si="34"/>
        <v>-93</v>
      </c>
      <c r="J1130" s="2" t="str">
        <f t="shared" si="35"/>
        <v>FAIL</v>
      </c>
      <c r="K1130" s="17" t="str">
        <f>IF(AND(IF('114成績輸入與落點儀表板'!$C$2="必須採計",L1130&gt;0,IF('114成績輸入與落點儀表板'!$C$2="不可採計",L1130=0,TRUE)),IF('114成績輸入與落點儀表板'!$C$3="必須採計",M1130&gt;0,IF('114成績輸入與落點儀表板'!$C$3="不可採計",M1130=0,TRUE)),IF('114成績輸入與落點儀表板'!$C$4="必須採計",N1130&gt;0,IF('114成績輸入與落點儀表板'!$C$4="不可採計",N1130=0,TRUE)),IF('114成績輸入與落點儀表板'!$C$5="必須採計",O1130&gt;0,IF('114成績輸入與落點儀表板'!$C$5="不可採計",O1130=0,TRUE)),IF('114成績輸入與落點儀表板'!$C$6="必須採計",P1130&gt;0,IF('114成績輸入與落點儀表板'!$C$6="不可採計",P1130=0,TRUE)),IF('114成績輸入與落點儀表板'!$C$7="必須採計",Q1130&gt;0,IF('114成績輸入與落點儀表板'!$C$7="不可採計",Q1130=0,TRUE)),IF('114成績輸入與落點儀表板'!$C$8="必須採計",R1130&gt;0,IF('114成績輸入與落點儀表板'!$C$8="不可採計",R1130=0,TRUE)),IF('114成績輸入與落點儀表板'!$C$9="必須採計",S1130&gt;0,IF('114成績輸入與落點儀表板'!$C$9="不可採計",S1130=0,TRUE)),IF('114成績輸入與落點儀表板'!$C$10="必須採計",T1130&gt;0,IF('114成績輸入與落點儀表板'!$C$10="不可採計",T1130=0,TRUE)),IF('114成績輸入與落點儀表板'!$C$11="必須採計",U1130&gt;0,IF('114成績輸入與落點儀表板'!$C$11="不可採計",U1130=0,TRUE)),IF('114成績輸入與落點儀表板'!$C$12="必須採計",V1130&gt;0,IF('114成績輸入與落點儀表板'!$C$12="不可採計",V1130=0,TRUE)),IF('114成績輸入與落點儀表板'!$C$13="必須採計",W1130&gt;0,IF('114成績輸入與落點儀表板'!$C$13="不可採計",W1130=0,TRUE)),IF('114成績輸入與落點儀表板'!$C$14="必須採計",X1130&gt;0,IF('114成績輸入與落點儀表板'!$C$14="不可採計",X1130=0,TRUE)),IF('114成績輸入與落點儀表板'!$C$15="必須採計",Y1130&gt;0,IF('114成績輸入與落點儀表板'!$C$15="不可採計",Y1130=0,TRUE)),IF('114成績輸入與落點儀表板'!$C$16="必須採計",Z1130&gt;0,IF('114成績輸入與落點儀表板'!$C$16="不可採計",Z1130=0,TRUE))),"✅ 符合","❌ 不符合")</f>
        <v>❌ 不符合</v>
      </c>
      <c r="L1130" s="15">
        <v>0</v>
      </c>
      <c r="M1130" s="15">
        <v>0</v>
      </c>
      <c r="N1130" s="15">
        <v>0</v>
      </c>
      <c r="O1130" s="15">
        <v>0</v>
      </c>
      <c r="P1130" s="15">
        <v>0</v>
      </c>
      <c r="Q1130" s="15">
        <v>1</v>
      </c>
      <c r="R1130" s="15">
        <v>0</v>
      </c>
      <c r="S1130" s="15">
        <v>0</v>
      </c>
      <c r="T1130" s="15">
        <v>0</v>
      </c>
      <c r="U1130" s="15">
        <v>0</v>
      </c>
      <c r="V1130" s="15">
        <v>0</v>
      </c>
      <c r="W1130" s="15">
        <v>1.5</v>
      </c>
      <c r="X1130" s="15">
        <v>1</v>
      </c>
      <c r="Y1130" s="15">
        <v>0</v>
      </c>
      <c r="Z1130" s="15">
        <v>0</v>
      </c>
    </row>
    <row r="1131" spans="1:26" ht="15.75" customHeight="1" x14ac:dyDescent="0.3">
      <c r="A1131" s="2" t="s">
        <v>2752</v>
      </c>
      <c r="B1131" s="13" t="s">
        <v>2727</v>
      </c>
      <c r="C1131" s="13" t="s">
        <v>2739</v>
      </c>
      <c r="D1131" s="12" t="s">
        <v>121</v>
      </c>
      <c r="E1131" s="13" t="s">
        <v>4532</v>
      </c>
      <c r="F1131" s="2">
        <v>33</v>
      </c>
      <c r="G1131" s="15">
        <v>92.5</v>
      </c>
      <c r="H1131" s="7">
        <f>L1131*'114成績輸入與落點儀表板'!$B$2+M1131*'114成績輸入與落點儀表板'!$B$3+N1131*'114成績輸入與落點儀表板'!$B$4+O1131*'114成績輸入與落點儀表板'!$B$5+P1131*'114成績輸入與落點儀表板'!$B$6+Q1131*'114成績輸入與落點儀表板'!$B$7+R1131*'114成績輸入與落點儀表板'!$B$8+S1131*'114成績輸入與落點儀表板'!$B$9+T1131*'114成績輸入與落點儀表板'!$B$10+U1131*'114成績輸入與落點儀表板'!$B$11+V1131*'114成績輸入與落點儀表板'!$B$12+W1131*'114成績輸入與落點儀表板'!$B$13+X1131*'114成績輸入與落點儀表板'!$B$14+Y1131*'114成績輸入與落點儀表板'!$B$15+Z1131*'114成績輸入與落點儀表板'!$B$16</f>
        <v>0</v>
      </c>
      <c r="I1131" s="8">
        <f t="shared" si="34"/>
        <v>-92.5</v>
      </c>
      <c r="J1131" s="2" t="str">
        <f t="shared" si="35"/>
        <v>FAIL</v>
      </c>
      <c r="K1131" s="17" t="str">
        <f>IF(AND(IF('114成績輸入與落點儀表板'!$C$2="必須採計",L1131&gt;0,IF('114成績輸入與落點儀表板'!$C$2="不可採計",L1131=0,TRUE)),IF('114成績輸入與落點儀表板'!$C$3="必須採計",M1131&gt;0,IF('114成績輸入與落點儀表板'!$C$3="不可採計",M1131=0,TRUE)),IF('114成績輸入與落點儀表板'!$C$4="必須採計",N1131&gt;0,IF('114成績輸入與落點儀表板'!$C$4="不可採計",N1131=0,TRUE)),IF('114成績輸入與落點儀表板'!$C$5="必須採計",O1131&gt;0,IF('114成績輸入與落點儀表板'!$C$5="不可採計",O1131=0,TRUE)),IF('114成績輸入與落點儀表板'!$C$6="必須採計",P1131&gt;0,IF('114成績輸入與落點儀表板'!$C$6="不可採計",P1131=0,TRUE)),IF('114成績輸入與落點儀表板'!$C$7="必須採計",Q1131&gt;0,IF('114成績輸入與落點儀表板'!$C$7="不可採計",Q1131=0,TRUE)),IF('114成績輸入與落點儀表板'!$C$8="必須採計",R1131&gt;0,IF('114成績輸入與落點儀表板'!$C$8="不可採計",R1131=0,TRUE)),IF('114成績輸入與落點儀表板'!$C$9="必須採計",S1131&gt;0,IF('114成績輸入與落點儀表板'!$C$9="不可採計",S1131=0,TRUE)),IF('114成績輸入與落點儀表板'!$C$10="必須採計",T1131&gt;0,IF('114成績輸入與落點儀表板'!$C$10="不可採計",T1131=0,TRUE)),IF('114成績輸入與落點儀表板'!$C$11="必須採計",U1131&gt;0,IF('114成績輸入與落點儀表板'!$C$11="不可採計",U1131=0,TRUE)),IF('114成績輸入與落點儀表板'!$C$12="必須採計",V1131&gt;0,IF('114成績輸入與落點儀表板'!$C$12="不可採計",V1131=0,TRUE)),IF('114成績輸入與落點儀表板'!$C$13="必須採計",W1131&gt;0,IF('114成績輸入與落點儀表板'!$C$13="不可採計",W1131=0,TRUE)),IF('114成績輸入與落點儀表板'!$C$14="必須採計",X1131&gt;0,IF('114成績輸入與落點儀表板'!$C$14="不可採計",X1131=0,TRUE)),IF('114成績輸入與落點儀表板'!$C$15="必須採計",Y1131&gt;0,IF('114成績輸入與落點儀表板'!$C$15="不可採計",Y1131=0,TRUE)),IF('114成績輸入與落點儀表板'!$C$16="必須採計",Z1131&gt;0,IF('114成績輸入與落點儀表板'!$C$16="不可採計",Z1131=0,TRUE))),"✅ 符合","❌ 不符合")</f>
        <v>✅ 符合</v>
      </c>
      <c r="L1131" s="15">
        <v>1</v>
      </c>
      <c r="M1131" s="15">
        <v>1.25</v>
      </c>
      <c r="N1131" s="15">
        <v>0</v>
      </c>
      <c r="O1131" s="15">
        <v>0</v>
      </c>
      <c r="P1131" s="15">
        <v>0</v>
      </c>
      <c r="Q1131" s="15">
        <v>1</v>
      </c>
      <c r="R1131" s="15">
        <v>0</v>
      </c>
      <c r="S1131" s="15">
        <v>0</v>
      </c>
      <c r="T1131" s="15">
        <v>0</v>
      </c>
      <c r="U1131" s="15">
        <v>0</v>
      </c>
      <c r="V1131" s="15">
        <v>0</v>
      </c>
      <c r="W1131" s="15">
        <v>1.75</v>
      </c>
      <c r="X1131" s="15">
        <v>0</v>
      </c>
      <c r="Y1131" s="15">
        <v>0</v>
      </c>
      <c r="Z1131" s="15">
        <v>0</v>
      </c>
    </row>
    <row r="1132" spans="1:26" ht="15.75" customHeight="1" x14ac:dyDescent="0.3">
      <c r="A1132" s="2" t="s">
        <v>2753</v>
      </c>
      <c r="B1132" s="13" t="s">
        <v>2727</v>
      </c>
      <c r="C1132" s="13" t="s">
        <v>2742</v>
      </c>
      <c r="D1132" s="12" t="s">
        <v>121</v>
      </c>
      <c r="E1132" s="13" t="s">
        <v>4533</v>
      </c>
      <c r="F1132" s="2">
        <v>15</v>
      </c>
      <c r="G1132" s="15">
        <v>161.5</v>
      </c>
      <c r="H1132" s="7">
        <f>L1132*'114成績輸入與落點儀表板'!$B$2+M1132*'114成績輸入與落點儀表板'!$B$3+N1132*'114成績輸入與落點儀表板'!$B$4+O1132*'114成績輸入與落點儀表板'!$B$5+P1132*'114成績輸入與落點儀表板'!$B$6+Q1132*'114成績輸入與落點儀表板'!$B$7+R1132*'114成績輸入與落點儀表板'!$B$8+S1132*'114成績輸入與落點儀表板'!$B$9+T1132*'114成績輸入與落點儀表板'!$B$10+U1132*'114成績輸入與落點儀表板'!$B$11+V1132*'114成績輸入與落點儀表板'!$B$12+W1132*'114成績輸入與落點儀表板'!$B$13+X1132*'114成績輸入與落點儀表板'!$B$14+Y1132*'114成績輸入與落點儀表板'!$B$15+Z1132*'114成績輸入與落點儀表板'!$B$16</f>
        <v>0</v>
      </c>
      <c r="I1132" s="8">
        <f t="shared" si="34"/>
        <v>-161.5</v>
      </c>
      <c r="J1132" s="2" t="str">
        <f t="shared" si="35"/>
        <v>FAIL</v>
      </c>
      <c r="K1132" s="17" t="str">
        <f>IF(AND(IF('114成績輸入與落點儀表板'!$C$2="必須採計",L1132&gt;0,IF('114成績輸入與落點儀表板'!$C$2="不可採計",L1132=0,TRUE)),IF('114成績輸入與落點儀表板'!$C$3="必須採計",M1132&gt;0,IF('114成績輸入與落點儀表板'!$C$3="不可採計",M1132=0,TRUE)),IF('114成績輸入與落點儀表板'!$C$4="必須採計",N1132&gt;0,IF('114成績輸入與落點儀表板'!$C$4="不可採計",N1132=0,TRUE)),IF('114成績輸入與落點儀表板'!$C$5="必須採計",O1132&gt;0,IF('114成績輸入與落點儀表板'!$C$5="不可採計",O1132=0,TRUE)),IF('114成績輸入與落點儀表板'!$C$6="必須採計",P1132&gt;0,IF('114成績輸入與落點儀表板'!$C$6="不可採計",P1132=0,TRUE)),IF('114成績輸入與落點儀表板'!$C$7="必須採計",Q1132&gt;0,IF('114成績輸入與落點儀表板'!$C$7="不可採計",Q1132=0,TRUE)),IF('114成績輸入與落點儀表板'!$C$8="必須採計",R1132&gt;0,IF('114成績輸入與落點儀表板'!$C$8="不可採計",R1132=0,TRUE)),IF('114成績輸入與落點儀表板'!$C$9="必須採計",S1132&gt;0,IF('114成績輸入與落點儀表板'!$C$9="不可採計",S1132=0,TRUE)),IF('114成績輸入與落點儀表板'!$C$10="必須採計",T1132&gt;0,IF('114成績輸入與落點儀表板'!$C$10="不可採計",T1132=0,TRUE)),IF('114成績輸入與落點儀表板'!$C$11="必須採計",U1132&gt;0,IF('114成績輸入與落點儀表板'!$C$11="不可採計",U1132=0,TRUE)),IF('114成績輸入與落點儀表板'!$C$12="必須採計",V1132&gt;0,IF('114成績輸入與落點儀表板'!$C$12="不可採計",V1132=0,TRUE)),IF('114成績輸入與落點儀表板'!$C$13="必須採計",W1132&gt;0,IF('114成績輸入與落點儀表板'!$C$13="不可採計",W1132=0,TRUE)),IF('114成績輸入與落點儀表板'!$C$14="必須採計",X1132&gt;0,IF('114成績輸入與落點儀表板'!$C$14="不可採計",X1132=0,TRUE)),IF('114成績輸入與落點儀表板'!$C$15="必須採計",Y1132&gt;0,IF('114成績輸入與落點儀表板'!$C$15="不可採計",Y1132=0,TRUE)),IF('114成績輸入與落點儀表板'!$C$16="必須採計",Z1132&gt;0,IF('114成績輸入與落點儀表板'!$C$16="不可採計",Z1132=0,TRUE))),"✅ 符合","❌ 不符合")</f>
        <v>✅ 符合</v>
      </c>
      <c r="L1132" s="15">
        <v>1</v>
      </c>
      <c r="M1132" s="15">
        <v>0</v>
      </c>
      <c r="N1132" s="15">
        <v>0</v>
      </c>
      <c r="O1132" s="15">
        <v>0</v>
      </c>
      <c r="P1132" s="15">
        <v>0</v>
      </c>
      <c r="Q1132" s="15">
        <v>1</v>
      </c>
      <c r="R1132" s="15">
        <v>0</v>
      </c>
      <c r="S1132" s="15">
        <v>0</v>
      </c>
      <c r="T1132" s="15">
        <v>0</v>
      </c>
      <c r="U1132" s="15">
        <v>0</v>
      </c>
      <c r="V1132" s="15">
        <v>0</v>
      </c>
      <c r="W1132" s="15">
        <v>2</v>
      </c>
      <c r="X1132" s="15">
        <v>1.5</v>
      </c>
      <c r="Y1132" s="15">
        <v>0</v>
      </c>
      <c r="Z1132" s="15">
        <v>0</v>
      </c>
    </row>
    <row r="1133" spans="1:26" ht="15.75" customHeight="1" x14ac:dyDescent="0.3">
      <c r="A1133" s="2" t="s">
        <v>2755</v>
      </c>
      <c r="B1133" s="6" t="s">
        <v>2727</v>
      </c>
      <c r="C1133" s="6" t="s">
        <v>2745</v>
      </c>
      <c r="D1133" s="12" t="s">
        <v>121</v>
      </c>
      <c r="E1133" s="13" t="s">
        <v>4534</v>
      </c>
      <c r="F1133" s="2">
        <v>3</v>
      </c>
      <c r="G1133" s="15">
        <v>113.25</v>
      </c>
      <c r="H1133" s="7">
        <f>L1133*'114成績輸入與落點儀表板'!$B$2+M1133*'114成績輸入與落點儀表板'!$B$3+N1133*'114成績輸入與落點儀表板'!$B$4+O1133*'114成績輸入與落點儀表板'!$B$5+P1133*'114成績輸入與落點儀表板'!$B$6+Q1133*'114成績輸入與落點儀表板'!$B$7+R1133*'114成績輸入與落點儀表板'!$B$8+S1133*'114成績輸入與落點儀表板'!$B$9+T1133*'114成績輸入與落點儀表板'!$B$10+U1133*'114成績輸入與落點儀表板'!$B$11+V1133*'114成績輸入與落點儀表板'!$B$12+W1133*'114成績輸入與落點儀表板'!$B$13+X1133*'114成績輸入與落點儀表板'!$B$14+Y1133*'114成績輸入與落點儀表板'!$B$15+Z1133*'114成績輸入與落點儀表板'!$B$16</f>
        <v>0</v>
      </c>
      <c r="I1133" s="8">
        <f t="shared" si="34"/>
        <v>-113.25</v>
      </c>
      <c r="J1133" s="2" t="str">
        <f t="shared" si="35"/>
        <v>FAIL</v>
      </c>
      <c r="K1133" s="17" t="str">
        <f>IF(AND(IF('114成績輸入與落點儀表板'!$C$2="必須採計",L1133&gt;0,IF('114成績輸入與落點儀表板'!$C$2="不可採計",L1133=0,TRUE)),IF('114成績輸入與落點儀表板'!$C$3="必須採計",M1133&gt;0,IF('114成績輸入與落點儀表板'!$C$3="不可採計",M1133=0,TRUE)),IF('114成績輸入與落點儀表板'!$C$4="必須採計",N1133&gt;0,IF('114成績輸入與落點儀表板'!$C$4="不可採計",N1133=0,TRUE)),IF('114成績輸入與落點儀表板'!$C$5="必須採計",O1133&gt;0,IF('114成績輸入與落點儀表板'!$C$5="不可採計",O1133=0,TRUE)),IF('114成績輸入與落點儀表板'!$C$6="必須採計",P1133&gt;0,IF('114成績輸入與落點儀表板'!$C$6="不可採計",P1133=0,TRUE)),IF('114成績輸入與落點儀表板'!$C$7="必須採計",Q1133&gt;0,IF('114成績輸入與落點儀表板'!$C$7="不可採計",Q1133=0,TRUE)),IF('114成績輸入與落點儀表板'!$C$8="必須採計",R1133&gt;0,IF('114成績輸入與落點儀表板'!$C$8="不可採計",R1133=0,TRUE)),IF('114成績輸入與落點儀表板'!$C$9="必須採計",S1133&gt;0,IF('114成績輸入與落點儀表板'!$C$9="不可採計",S1133=0,TRUE)),IF('114成績輸入與落點儀表板'!$C$10="必須採計",T1133&gt;0,IF('114成績輸入與落點儀表板'!$C$10="不可採計",T1133=0,TRUE)),IF('114成績輸入與落點儀表板'!$C$11="必須採計",U1133&gt;0,IF('114成績輸入與落點儀表板'!$C$11="不可採計",U1133=0,TRUE)),IF('114成績輸入與落點儀表板'!$C$12="必須採計",V1133&gt;0,IF('114成績輸入與落點儀表板'!$C$12="不可採計",V1133=0,TRUE)),IF('114成績輸入與落點儀表板'!$C$13="必須採計",W1133&gt;0,IF('114成績輸入與落點儀表板'!$C$13="不可採計",W1133=0,TRUE)),IF('114成績輸入與落點儀表板'!$C$14="必須採計",X1133&gt;0,IF('114成績輸入與落點儀表板'!$C$14="不可採計",X1133=0,TRUE)),IF('114成績輸入與落點儀表板'!$C$15="必須採計",Y1133&gt;0,IF('114成績輸入與落點儀表板'!$C$15="不可採計",Y1133=0,TRUE)),IF('114成績輸入與落點儀表板'!$C$16="必須採計",Z1133&gt;0,IF('114成績輸入與落點儀表板'!$C$16="不可採計",Z1133=0,TRUE))),"✅ 符合","❌ 不符合")</f>
        <v>✅ 符合</v>
      </c>
      <c r="L1133" s="15">
        <v>1</v>
      </c>
      <c r="M1133" s="15">
        <v>1.25</v>
      </c>
      <c r="N1133" s="15">
        <v>0</v>
      </c>
      <c r="O1133" s="15">
        <v>0</v>
      </c>
      <c r="P1133" s="15">
        <v>0</v>
      </c>
      <c r="Q1133" s="15">
        <v>1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1.5</v>
      </c>
      <c r="X1133" s="15">
        <v>0</v>
      </c>
      <c r="Y1133" s="15">
        <v>0</v>
      </c>
      <c r="Z1133" s="15">
        <v>0</v>
      </c>
    </row>
    <row r="1134" spans="1:26" ht="15.75" customHeight="1" x14ac:dyDescent="0.3">
      <c r="A1134" s="2" t="s">
        <v>2758</v>
      </c>
      <c r="B1134" s="13" t="s">
        <v>2727</v>
      </c>
      <c r="C1134" s="13" t="s">
        <v>1855</v>
      </c>
      <c r="D1134" s="12" t="s">
        <v>60</v>
      </c>
      <c r="E1134" s="13" t="s">
        <v>2096</v>
      </c>
      <c r="F1134" s="2">
        <v>22</v>
      </c>
      <c r="G1134" s="15">
        <v>70.5</v>
      </c>
      <c r="H1134" s="7">
        <f>L1134*'114成績輸入與落點儀表板'!$B$2+M1134*'114成績輸入與落點儀表板'!$B$3+N1134*'114成績輸入與落點儀表板'!$B$4+O1134*'114成績輸入與落點儀表板'!$B$5+P1134*'114成績輸入與落點儀表板'!$B$6+Q1134*'114成績輸入與落點儀表板'!$B$7+R1134*'114成績輸入與落點儀表板'!$B$8+S1134*'114成績輸入與落點儀表板'!$B$9+T1134*'114成績輸入與落點儀表板'!$B$10+U1134*'114成績輸入與落點儀表板'!$B$11+V1134*'114成績輸入與落點儀表板'!$B$12+W1134*'114成績輸入與落點儀表板'!$B$13+X1134*'114成績輸入與落點儀表板'!$B$14+Y1134*'114成績輸入與落點儀表板'!$B$15+Z1134*'114成績輸入與落點儀表板'!$B$16</f>
        <v>0</v>
      </c>
      <c r="I1134" s="8">
        <f t="shared" si="34"/>
        <v>-70.5</v>
      </c>
      <c r="J1134" s="2" t="str">
        <f t="shared" si="35"/>
        <v>FAIL</v>
      </c>
      <c r="K1134" s="17" t="str">
        <f>IF(AND(IF('114成績輸入與落點儀表板'!$C$2="必須採計",L1134&gt;0,IF('114成績輸入與落點儀表板'!$C$2="不可採計",L1134=0,TRUE)),IF('114成績輸入與落點儀表板'!$C$3="必須採計",M1134&gt;0,IF('114成績輸入與落點儀表板'!$C$3="不可採計",M1134=0,TRUE)),IF('114成績輸入與落點儀表板'!$C$4="必須採計",N1134&gt;0,IF('114成績輸入與落點儀表板'!$C$4="不可採計",N1134=0,TRUE)),IF('114成績輸入與落點儀表板'!$C$5="必須採計",O1134&gt;0,IF('114成績輸入與落點儀表板'!$C$5="不可採計",O1134=0,TRUE)),IF('114成績輸入與落點儀表板'!$C$6="必須採計",P1134&gt;0,IF('114成績輸入與落點儀表板'!$C$6="不可採計",P1134=0,TRUE)),IF('114成績輸入與落點儀表板'!$C$7="必須採計",Q1134&gt;0,IF('114成績輸入與落點儀表板'!$C$7="不可採計",Q1134=0,TRUE)),IF('114成績輸入與落點儀表板'!$C$8="必須採計",R1134&gt;0,IF('114成績輸入與落點儀表板'!$C$8="不可採計",R1134=0,TRUE)),IF('114成績輸入與落點儀表板'!$C$9="必須採計",S1134&gt;0,IF('114成績輸入與落點儀表板'!$C$9="不可採計",S1134=0,TRUE)),IF('114成績輸入與落點儀表板'!$C$10="必須採計",T1134&gt;0,IF('114成績輸入與落點儀表板'!$C$10="不可採計",T1134=0,TRUE)),IF('114成績輸入與落點儀表板'!$C$11="必須採計",U1134&gt;0,IF('114成績輸入與落點儀表板'!$C$11="不可採計",U1134=0,TRUE)),IF('114成績輸入與落點儀表板'!$C$12="必須採計",V1134&gt;0,IF('114成績輸入與落點儀表板'!$C$12="不可採計",V1134=0,TRUE)),IF('114成績輸入與落點儀表板'!$C$13="必須採計",W1134&gt;0,IF('114成績輸入與落點儀表板'!$C$13="不可採計",W1134=0,TRUE)),IF('114成績輸入與落點儀表板'!$C$14="必須採計",X1134&gt;0,IF('114成績輸入與落點儀表板'!$C$14="不可採計",X1134=0,TRUE)),IF('114成績輸入與落點儀表板'!$C$15="必須採計",Y1134&gt;0,IF('114成績輸入與落點儀表板'!$C$15="不可採計",Y1134=0,TRUE)),IF('114成績輸入與落點儀表板'!$C$16="必須採計",Z1134&gt;0,IF('114成績輸入與落點儀表板'!$C$16="不可採計",Z1134=0,TRUE))),"✅ 符合","❌ 不符合")</f>
        <v>✅ 符合</v>
      </c>
      <c r="L1134" s="15">
        <v>1</v>
      </c>
      <c r="M1134" s="15">
        <v>1.5</v>
      </c>
      <c r="N1134" s="15">
        <v>0</v>
      </c>
      <c r="O1134" s="15">
        <v>0</v>
      </c>
      <c r="P1134" s="15">
        <v>0</v>
      </c>
      <c r="Q1134" s="15">
        <v>0</v>
      </c>
      <c r="R1134" s="15">
        <v>0</v>
      </c>
      <c r="S1134" s="15">
        <v>0</v>
      </c>
      <c r="T1134" s="15">
        <v>0</v>
      </c>
      <c r="U1134" s="15">
        <v>1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</row>
    <row r="1135" spans="1:26" ht="15.75" customHeight="1" x14ac:dyDescent="0.3">
      <c r="A1135" s="2" t="s">
        <v>2761</v>
      </c>
      <c r="B1135" s="13" t="s">
        <v>2727</v>
      </c>
      <c r="C1135" s="13" t="s">
        <v>2492</v>
      </c>
      <c r="D1135" s="12" t="s">
        <v>227</v>
      </c>
      <c r="E1135" s="13" t="s">
        <v>1859</v>
      </c>
      <c r="F1135" s="2">
        <v>11</v>
      </c>
      <c r="G1135" s="15">
        <v>88</v>
      </c>
      <c r="H1135" s="7">
        <f>L1135*'114成績輸入與落點儀表板'!$B$2+M1135*'114成績輸入與落點儀表板'!$B$3+N1135*'114成績輸入與落點儀表板'!$B$4+O1135*'114成績輸入與落點儀表板'!$B$5+P1135*'114成績輸入與落點儀表板'!$B$6+Q1135*'114成績輸入與落點儀表板'!$B$7+R1135*'114成績輸入與落點儀表板'!$B$8+S1135*'114成績輸入與落點儀表板'!$B$9+T1135*'114成績輸入與落點儀表板'!$B$10+U1135*'114成績輸入與落點儀表板'!$B$11+V1135*'114成績輸入與落點儀表板'!$B$12+W1135*'114成績輸入與落點儀表板'!$B$13+X1135*'114成績輸入與落點儀表板'!$B$14+Y1135*'114成績輸入與落點儀表板'!$B$15+Z1135*'114成績輸入與落點儀表板'!$B$16</f>
        <v>0</v>
      </c>
      <c r="I1135" s="8">
        <f t="shared" si="34"/>
        <v>-88</v>
      </c>
      <c r="J1135" s="2" t="str">
        <f t="shared" si="35"/>
        <v>FAIL</v>
      </c>
      <c r="K1135" s="17" t="str">
        <f>IF(AND(IF('114成績輸入與落點儀表板'!$C$2="必須採計",L1135&gt;0,IF('114成績輸入與落點儀表板'!$C$2="不可採計",L1135=0,TRUE)),IF('114成績輸入與落點儀表板'!$C$3="必須採計",M1135&gt;0,IF('114成績輸入與落點儀表板'!$C$3="不可採計",M1135=0,TRUE)),IF('114成績輸入與落點儀表板'!$C$4="必須採計",N1135&gt;0,IF('114成績輸入與落點儀表板'!$C$4="不可採計",N1135=0,TRUE)),IF('114成績輸入與落點儀表板'!$C$5="必須採計",O1135&gt;0,IF('114成績輸入與落點儀表板'!$C$5="不可採計",O1135=0,TRUE)),IF('114成績輸入與落點儀表板'!$C$6="必須採計",P1135&gt;0,IF('114成績輸入與落點儀表板'!$C$6="不可採計",P1135=0,TRUE)),IF('114成績輸入與落點儀表板'!$C$7="必須採計",Q1135&gt;0,IF('114成績輸入與落點儀表板'!$C$7="不可採計",Q1135=0,TRUE)),IF('114成績輸入與落點儀表板'!$C$8="必須採計",R1135&gt;0,IF('114成績輸入與落點儀表板'!$C$8="不可採計",R1135=0,TRUE)),IF('114成績輸入與落點儀表板'!$C$9="必須採計",S1135&gt;0,IF('114成績輸入與落點儀表板'!$C$9="不可採計",S1135=0,TRUE)),IF('114成績輸入與落點儀表板'!$C$10="必須採計",T1135&gt;0,IF('114成績輸入與落點儀表板'!$C$10="不可採計",T1135=0,TRUE)),IF('114成績輸入與落點儀表板'!$C$11="必須採計",U1135&gt;0,IF('114成績輸入與落點儀表板'!$C$11="不可採計",U1135=0,TRUE)),IF('114成績輸入與落點儀表板'!$C$12="必須採計",V1135&gt;0,IF('114成績輸入與落點儀表板'!$C$12="不可採計",V1135=0,TRUE)),IF('114成績輸入與落點儀表板'!$C$13="必須採計",W1135&gt;0,IF('114成績輸入與落點儀表板'!$C$13="不可採計",W1135=0,TRUE)),IF('114成績輸入與落點儀表板'!$C$14="必須採計",X1135&gt;0,IF('114成績輸入與落點儀表板'!$C$14="不可採計",X1135=0,TRUE)),IF('114成績輸入與落點儀表板'!$C$15="必須採計",Y1135&gt;0,IF('114成績輸入與落點儀表板'!$C$15="不可採計",Y1135=0,TRUE)),IF('114成績輸入與落點儀表板'!$C$16="必須採計",Z1135&gt;0,IF('114成績輸入與落點儀表板'!$C$16="不可採計",Z1135=0,TRUE))),"✅ 符合","❌ 不符合")</f>
        <v>✅ 符合</v>
      </c>
      <c r="L1135" s="15">
        <v>2</v>
      </c>
      <c r="M1135" s="15">
        <v>1</v>
      </c>
      <c r="N1135" s="15">
        <v>0</v>
      </c>
      <c r="O1135" s="15">
        <v>0</v>
      </c>
      <c r="P1135" s="15">
        <v>0</v>
      </c>
      <c r="Q1135" s="15">
        <v>0</v>
      </c>
      <c r="R1135" s="15">
        <v>0</v>
      </c>
      <c r="S1135" s="15">
        <v>0</v>
      </c>
      <c r="T1135" s="15">
        <v>0</v>
      </c>
      <c r="U1135" s="15">
        <v>1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</row>
    <row r="1136" spans="1:26" ht="15.75" customHeight="1" x14ac:dyDescent="0.3">
      <c r="A1136" s="2" t="s">
        <v>2764</v>
      </c>
      <c r="B1136" s="13" t="s">
        <v>2727</v>
      </c>
      <c r="C1136" s="13" t="s">
        <v>2750</v>
      </c>
      <c r="D1136" s="12" t="s">
        <v>227</v>
      </c>
      <c r="E1136" s="13" t="s">
        <v>4535</v>
      </c>
      <c r="F1136" s="2">
        <v>24</v>
      </c>
      <c r="G1136" s="15">
        <v>50</v>
      </c>
      <c r="H1136" s="7">
        <f>L1136*'114成績輸入與落點儀表板'!$B$2+M1136*'114成績輸入與落點儀表板'!$B$3+N1136*'114成績輸入與落點儀表板'!$B$4+O1136*'114成績輸入與落點儀表板'!$B$5+P1136*'114成績輸入與落點儀表板'!$B$6+Q1136*'114成績輸入與落點儀表板'!$B$7+R1136*'114成績輸入與落點儀表板'!$B$8+S1136*'114成績輸入與落點儀表板'!$B$9+T1136*'114成績輸入與落點儀表板'!$B$10+U1136*'114成績輸入與落點儀表板'!$B$11+V1136*'114成績輸入與落點儀表板'!$B$12+W1136*'114成績輸入與落點儀表板'!$B$13+X1136*'114成績輸入與落點儀表板'!$B$14+Y1136*'114成績輸入與落點儀表板'!$B$15+Z1136*'114成績輸入與落點儀表板'!$B$16</f>
        <v>0</v>
      </c>
      <c r="I1136" s="8">
        <f t="shared" si="34"/>
        <v>-50</v>
      </c>
      <c r="J1136" s="2" t="str">
        <f t="shared" si="35"/>
        <v>FAIL</v>
      </c>
      <c r="K1136" s="17" t="str">
        <f>IF(AND(IF('114成績輸入與落點儀表板'!$C$2="必須採計",L1136&gt;0,IF('114成績輸入與落點儀表板'!$C$2="不可採計",L1136=0,TRUE)),IF('114成績輸入與落點儀表板'!$C$3="必須採計",M1136&gt;0,IF('114成績輸入與落點儀表板'!$C$3="不可採計",M1136=0,TRUE)),IF('114成績輸入與落點儀表板'!$C$4="必須採計",N1136&gt;0,IF('114成績輸入與落點儀表板'!$C$4="不可採計",N1136=0,TRUE)),IF('114成績輸入與落點儀表板'!$C$5="必須採計",O1136&gt;0,IF('114成績輸入與落點儀表板'!$C$5="不可採計",O1136=0,TRUE)),IF('114成績輸入與落點儀表板'!$C$6="必須採計",P1136&gt;0,IF('114成績輸入與落點儀表板'!$C$6="不可採計",P1136=0,TRUE)),IF('114成績輸入與落點儀表板'!$C$7="必須採計",Q1136&gt;0,IF('114成績輸入與落點儀表板'!$C$7="不可採計",Q1136=0,TRUE)),IF('114成績輸入與落點儀表板'!$C$8="必須採計",R1136&gt;0,IF('114成績輸入與落點儀表板'!$C$8="不可採計",R1136=0,TRUE)),IF('114成績輸入與落點儀表板'!$C$9="必須採計",S1136&gt;0,IF('114成績輸入與落點儀表板'!$C$9="不可採計",S1136=0,TRUE)),IF('114成績輸入與落點儀表板'!$C$10="必須採計",T1136&gt;0,IF('114成績輸入與落點儀表板'!$C$10="不可採計",T1136=0,TRUE)),IF('114成績輸入與落點儀表板'!$C$11="必須採計",U1136&gt;0,IF('114成績輸入與落點儀表板'!$C$11="不可採計",U1136=0,TRUE)),IF('114成績輸入與落點儀表板'!$C$12="必須採計",V1136&gt;0,IF('114成績輸入與落點儀表板'!$C$12="不可採計",V1136=0,TRUE)),IF('114成績輸入與落點儀表板'!$C$13="必須採計",W1136&gt;0,IF('114成績輸入與落點儀表板'!$C$13="不可採計",W1136=0,TRUE)),IF('114成績輸入與落點儀表板'!$C$14="必須採計",X1136&gt;0,IF('114成績輸入與落點儀表板'!$C$14="不可採計",X1136=0,TRUE)),IF('114成績輸入與落點儀表板'!$C$15="必須採計",Y1136&gt;0,IF('114成績輸入與落點儀表板'!$C$15="不可採計",Y1136=0,TRUE)),IF('114成績輸入與落點儀表板'!$C$16="必須採計",Z1136&gt;0,IF('114成績輸入與落點儀表板'!$C$16="不可採計",Z1136=0,TRUE))),"✅ 符合","❌ 不符合")</f>
        <v>❌ 不符合</v>
      </c>
      <c r="L1136" s="15">
        <v>0</v>
      </c>
      <c r="M1136" s="15">
        <v>0</v>
      </c>
      <c r="N1136" s="15">
        <v>0</v>
      </c>
      <c r="O1136" s="15">
        <v>0</v>
      </c>
      <c r="P1136" s="15">
        <v>0</v>
      </c>
      <c r="Q1136" s="15">
        <v>1</v>
      </c>
      <c r="R1136" s="15">
        <v>0</v>
      </c>
      <c r="S1136" s="15">
        <v>0</v>
      </c>
      <c r="T1136" s="15">
        <v>0</v>
      </c>
      <c r="U1136" s="15">
        <v>0</v>
      </c>
      <c r="V1136" s="15">
        <v>0</v>
      </c>
      <c r="W1136" s="15">
        <v>1</v>
      </c>
      <c r="X1136" s="15">
        <v>1</v>
      </c>
      <c r="Y1136" s="15">
        <v>0</v>
      </c>
      <c r="Z1136" s="15">
        <v>0</v>
      </c>
    </row>
    <row r="1137" spans="1:26" ht="15.75" customHeight="1" x14ac:dyDescent="0.3">
      <c r="A1137" s="2" t="s">
        <v>2766</v>
      </c>
      <c r="B1137" s="13" t="s">
        <v>2727</v>
      </c>
      <c r="C1137" s="13" t="s">
        <v>2546</v>
      </c>
      <c r="D1137" s="12" t="s">
        <v>80</v>
      </c>
      <c r="E1137" s="13" t="s">
        <v>4536</v>
      </c>
      <c r="F1137" s="2">
        <v>15</v>
      </c>
      <c r="G1137" s="15">
        <v>96</v>
      </c>
      <c r="H1137" s="7">
        <f>L1137*'114成績輸入與落點儀表板'!$B$2+M1137*'114成績輸入與落點儀表板'!$B$3+N1137*'114成績輸入與落點儀表板'!$B$4+O1137*'114成績輸入與落點儀表板'!$B$5+P1137*'114成績輸入與落點儀表板'!$B$6+Q1137*'114成績輸入與落點儀表板'!$B$7+R1137*'114成績輸入與落點儀表板'!$B$8+S1137*'114成績輸入與落點儀表板'!$B$9+T1137*'114成績輸入與落點儀表板'!$B$10+U1137*'114成績輸入與落點儀表板'!$B$11+V1137*'114成績輸入與落點儀表板'!$B$12+W1137*'114成績輸入與落點儀表板'!$B$13+X1137*'114成績輸入與落點儀表板'!$B$14+Y1137*'114成績輸入與落點儀表板'!$B$15+Z1137*'114成績輸入與落點儀表板'!$B$16</f>
        <v>0</v>
      </c>
      <c r="I1137" s="8">
        <f t="shared" si="34"/>
        <v>-96</v>
      </c>
      <c r="J1137" s="2" t="str">
        <f t="shared" si="35"/>
        <v>FAIL</v>
      </c>
      <c r="K1137" s="17" t="str">
        <f>IF(AND(IF('114成績輸入與落點儀表板'!$C$2="必須採計",L1137&gt;0,IF('114成績輸入與落點儀表板'!$C$2="不可採計",L1137=0,TRUE)),IF('114成績輸入與落點儀表板'!$C$3="必須採計",M1137&gt;0,IF('114成績輸入與落點儀表板'!$C$3="不可採計",M1137=0,TRUE)),IF('114成績輸入與落點儀表板'!$C$4="必須採計",N1137&gt;0,IF('114成績輸入與落點儀表板'!$C$4="不可採計",N1137=0,TRUE)),IF('114成績輸入與落點儀表板'!$C$5="必須採計",O1137&gt;0,IF('114成績輸入與落點儀表板'!$C$5="不可採計",O1137=0,TRUE)),IF('114成績輸入與落點儀表板'!$C$6="必須採計",P1137&gt;0,IF('114成績輸入與落點儀表板'!$C$6="不可採計",P1137=0,TRUE)),IF('114成績輸入與落點儀表板'!$C$7="必須採計",Q1137&gt;0,IF('114成績輸入與落點儀表板'!$C$7="不可採計",Q1137=0,TRUE)),IF('114成績輸入與落點儀表板'!$C$8="必須採計",R1137&gt;0,IF('114成績輸入與落點儀表板'!$C$8="不可採計",R1137=0,TRUE)),IF('114成績輸入與落點儀表板'!$C$9="必須採計",S1137&gt;0,IF('114成績輸入與落點儀表板'!$C$9="不可採計",S1137=0,TRUE)),IF('114成績輸入與落點儀表板'!$C$10="必須採計",T1137&gt;0,IF('114成績輸入與落點儀表板'!$C$10="不可採計",T1137=0,TRUE)),IF('114成績輸入與落點儀表板'!$C$11="必須採計",U1137&gt;0,IF('114成績輸入與落點儀表板'!$C$11="不可採計",U1137=0,TRUE)),IF('114成績輸入與落點儀表板'!$C$12="必須採計",V1137&gt;0,IF('114成績輸入與落點儀表板'!$C$12="不可採計",V1137=0,TRUE)),IF('114成績輸入與落點儀表板'!$C$13="必須採計",W1137&gt;0,IF('114成績輸入與落點儀表板'!$C$13="不可採計",W1137=0,TRUE)),IF('114成績輸入與落點儀表板'!$C$14="必須採計",X1137&gt;0,IF('114成績輸入與落點儀表板'!$C$14="不可採計",X1137=0,TRUE)),IF('114成績輸入與落點儀表板'!$C$15="必須採計",Y1137&gt;0,IF('114成績輸入與落點儀表板'!$C$15="不可採計",Y1137=0,TRUE)),IF('114成績輸入與落點儀表板'!$C$16="必須採計",Z1137&gt;0,IF('114成績輸入與落點儀表板'!$C$16="不可採計",Z1137=0,TRUE))),"✅ 符合","❌ 不符合")</f>
        <v>✅ 符合</v>
      </c>
      <c r="L1137" s="15">
        <v>1</v>
      </c>
      <c r="M1137" s="15">
        <v>1</v>
      </c>
      <c r="N1137" s="15">
        <v>0</v>
      </c>
      <c r="O1137" s="15">
        <v>0</v>
      </c>
      <c r="P1137" s="15">
        <v>0</v>
      </c>
      <c r="Q1137" s="15">
        <v>1</v>
      </c>
      <c r="R1137" s="15">
        <v>0</v>
      </c>
      <c r="S1137" s="15">
        <v>0</v>
      </c>
      <c r="T1137" s="15">
        <v>0</v>
      </c>
      <c r="U1137" s="15">
        <v>1</v>
      </c>
      <c r="V1137" s="15">
        <v>0</v>
      </c>
      <c r="W1137" s="15">
        <v>0</v>
      </c>
      <c r="X1137" s="15">
        <v>0</v>
      </c>
      <c r="Y1137" s="15">
        <v>0</v>
      </c>
      <c r="Z1137" s="15">
        <v>0</v>
      </c>
    </row>
    <row r="1138" spans="1:26" ht="15.75" customHeight="1" x14ac:dyDescent="0.3">
      <c r="A1138" s="2" t="s">
        <v>2769</v>
      </c>
      <c r="B1138" s="13" t="s">
        <v>2727</v>
      </c>
      <c r="C1138" s="13" t="s">
        <v>2754</v>
      </c>
      <c r="D1138" s="12" t="s">
        <v>99</v>
      </c>
      <c r="E1138" s="13" t="s">
        <v>1344</v>
      </c>
      <c r="F1138" s="2">
        <v>1</v>
      </c>
      <c r="G1138" s="15">
        <v>114</v>
      </c>
      <c r="H1138" s="7">
        <f>L1138*'114成績輸入與落點儀表板'!$B$2+M1138*'114成績輸入與落點儀表板'!$B$3+N1138*'114成績輸入與落點儀表板'!$B$4+O1138*'114成績輸入與落點儀表板'!$B$5+P1138*'114成績輸入與落點儀表板'!$B$6+Q1138*'114成績輸入與落點儀表板'!$B$7+R1138*'114成績輸入與落點儀表板'!$B$8+S1138*'114成績輸入與落點儀表板'!$B$9+T1138*'114成績輸入與落點儀表板'!$B$10+U1138*'114成績輸入與落點儀表板'!$B$11+V1138*'114成績輸入與落點儀表板'!$B$12+W1138*'114成績輸入與落點儀表板'!$B$13+X1138*'114成績輸入與落點儀表板'!$B$14+Y1138*'114成績輸入與落點儀表板'!$B$15+Z1138*'114成績輸入與落點儀表板'!$B$16</f>
        <v>0</v>
      </c>
      <c r="I1138" s="8">
        <f t="shared" si="34"/>
        <v>-114</v>
      </c>
      <c r="J1138" s="2" t="str">
        <f t="shared" si="35"/>
        <v>FAIL</v>
      </c>
      <c r="K1138" s="17" t="str">
        <f>IF(AND(IF('114成績輸入與落點儀表板'!$C$2="必須採計",L1138&gt;0,IF('114成績輸入與落點儀表板'!$C$2="不可採計",L1138=0,TRUE)),IF('114成績輸入與落點儀表板'!$C$3="必須採計",M1138&gt;0,IF('114成績輸入與落點儀表板'!$C$3="不可採計",M1138=0,TRUE)),IF('114成績輸入與落點儀表板'!$C$4="必須採計",N1138&gt;0,IF('114成績輸入與落點儀表板'!$C$4="不可採計",N1138=0,TRUE)),IF('114成績輸入與落點儀表板'!$C$5="必須採計",O1138&gt;0,IF('114成績輸入與落點儀表板'!$C$5="不可採計",O1138=0,TRUE)),IF('114成績輸入與落點儀表板'!$C$6="必須採計",P1138&gt;0,IF('114成績輸入與落點儀表板'!$C$6="不可採計",P1138=0,TRUE)),IF('114成績輸入與落點儀表板'!$C$7="必須採計",Q1138&gt;0,IF('114成績輸入與落點儀表板'!$C$7="不可採計",Q1138=0,TRUE)),IF('114成績輸入與落點儀表板'!$C$8="必須採計",R1138&gt;0,IF('114成績輸入與落點儀表板'!$C$8="不可採計",R1138=0,TRUE)),IF('114成績輸入與落點儀表板'!$C$9="必須採計",S1138&gt;0,IF('114成績輸入與落點儀表板'!$C$9="不可採計",S1138=0,TRUE)),IF('114成績輸入與落點儀表板'!$C$10="必須採計",T1138&gt;0,IF('114成績輸入與落點儀表板'!$C$10="不可採計",T1138=0,TRUE)),IF('114成績輸入與落點儀表板'!$C$11="必須採計",U1138&gt;0,IF('114成績輸入與落點儀表板'!$C$11="不可採計",U1138=0,TRUE)),IF('114成績輸入與落點儀表板'!$C$12="必須採計",V1138&gt;0,IF('114成績輸入與落點儀表板'!$C$12="不可採計",V1138=0,TRUE)),IF('114成績輸入與落點儀表板'!$C$13="必須採計",W1138&gt;0,IF('114成績輸入與落點儀表板'!$C$13="不可採計",W1138=0,TRUE)),IF('114成績輸入與落點儀表板'!$C$14="必須採計",X1138&gt;0,IF('114成績輸入與落點儀表板'!$C$14="不可採計",X1138=0,TRUE)),IF('114成績輸入與落點儀表板'!$C$15="必須採計",Y1138&gt;0,IF('114成績輸入與落點儀表板'!$C$15="不可採計",Y1138=0,TRUE)),IF('114成績輸入與落點儀表板'!$C$16="必須採計",Z1138&gt;0,IF('114成績輸入與落點儀表板'!$C$16="不可採計",Z1138=0,TRUE))),"✅ 符合","❌ 不符合")</f>
        <v>✅ 符合</v>
      </c>
      <c r="L1138" s="15">
        <v>1</v>
      </c>
      <c r="M1138" s="15">
        <v>2</v>
      </c>
      <c r="N1138" s="15">
        <v>0</v>
      </c>
      <c r="O1138" s="15">
        <v>0</v>
      </c>
      <c r="P1138" s="15">
        <v>0</v>
      </c>
      <c r="Q1138" s="15">
        <v>0</v>
      </c>
      <c r="R1138" s="15">
        <v>0</v>
      </c>
      <c r="S1138" s="15">
        <v>0</v>
      </c>
      <c r="T1138" s="15">
        <v>0</v>
      </c>
      <c r="U1138" s="15">
        <v>0</v>
      </c>
      <c r="V1138" s="15">
        <v>0</v>
      </c>
      <c r="W1138" s="15">
        <v>1</v>
      </c>
      <c r="X1138" s="15">
        <v>0</v>
      </c>
      <c r="Y1138" s="15">
        <v>0</v>
      </c>
      <c r="Z1138" s="15">
        <v>0</v>
      </c>
    </row>
    <row r="1139" spans="1:26" ht="15.75" customHeight="1" x14ac:dyDescent="0.3">
      <c r="A1139" s="2" t="s">
        <v>2771</v>
      </c>
      <c r="B1139" s="6" t="s">
        <v>2727</v>
      </c>
      <c r="C1139" s="6" t="s">
        <v>245</v>
      </c>
      <c r="D1139" s="12" t="s">
        <v>73</v>
      </c>
      <c r="E1139" s="13" t="s">
        <v>595</v>
      </c>
      <c r="F1139" s="2">
        <v>59</v>
      </c>
      <c r="G1139" s="15">
        <v>102</v>
      </c>
      <c r="H1139" s="7">
        <f>L1139*'114成績輸入與落點儀表板'!$B$2+M1139*'114成績輸入與落點儀表板'!$B$3+N1139*'114成績輸入與落點儀表板'!$B$4+O1139*'114成績輸入與落點儀表板'!$B$5+P1139*'114成績輸入與落點儀表板'!$B$6+Q1139*'114成績輸入與落點儀表板'!$B$7+R1139*'114成績輸入與落點儀表板'!$B$8+S1139*'114成績輸入與落點儀表板'!$B$9+T1139*'114成績輸入與落點儀表板'!$B$10+U1139*'114成績輸入與落點儀表板'!$B$11+V1139*'114成績輸入與落點儀表板'!$B$12+W1139*'114成績輸入與落點儀表板'!$B$13+X1139*'114成績輸入與落點儀表板'!$B$14+Y1139*'114成績輸入與落點儀表板'!$B$15+Z1139*'114成績輸入與落點儀表板'!$B$16</f>
        <v>0</v>
      </c>
      <c r="I1139" s="8">
        <f t="shared" si="34"/>
        <v>-102</v>
      </c>
      <c r="J1139" s="2" t="str">
        <f t="shared" si="35"/>
        <v>FAIL</v>
      </c>
      <c r="K1139" s="17" t="str">
        <f>IF(AND(IF('114成績輸入與落點儀表板'!$C$2="必須採計",L1139&gt;0,IF('114成績輸入與落點儀表板'!$C$2="不可採計",L1139=0,TRUE)),IF('114成績輸入與落點儀表板'!$C$3="必須採計",M1139&gt;0,IF('114成績輸入與落點儀表板'!$C$3="不可採計",M1139=0,TRUE)),IF('114成績輸入與落點儀表板'!$C$4="必須採計",N1139&gt;0,IF('114成績輸入與落點儀表板'!$C$4="不可採計",N1139=0,TRUE)),IF('114成績輸入與落點儀表板'!$C$5="必須採計",O1139&gt;0,IF('114成績輸入與落點儀表板'!$C$5="不可採計",O1139=0,TRUE)),IF('114成績輸入與落點儀表板'!$C$6="必須採計",P1139&gt;0,IF('114成績輸入與落點儀表板'!$C$6="不可採計",P1139=0,TRUE)),IF('114成績輸入與落點儀表板'!$C$7="必須採計",Q1139&gt;0,IF('114成績輸入與落點儀表板'!$C$7="不可採計",Q1139=0,TRUE)),IF('114成績輸入與落點儀表板'!$C$8="必須採計",R1139&gt;0,IF('114成績輸入與落點儀表板'!$C$8="不可採計",R1139=0,TRUE)),IF('114成績輸入與落點儀表板'!$C$9="必須採計",S1139&gt;0,IF('114成績輸入與落點儀表板'!$C$9="不可採計",S1139=0,TRUE)),IF('114成績輸入與落點儀表板'!$C$10="必須採計",T1139&gt;0,IF('114成績輸入與落點儀表板'!$C$10="不可採計",T1139=0,TRUE)),IF('114成績輸入與落點儀表板'!$C$11="必須採計",U1139&gt;0,IF('114成績輸入與落點儀表板'!$C$11="不可採計",U1139=0,TRUE)),IF('114成績輸入與落點儀表板'!$C$12="必須採計",V1139&gt;0,IF('114成績輸入與落點儀表板'!$C$12="不可採計",V1139=0,TRUE)),IF('114成績輸入與落點儀表板'!$C$13="必須採計",W1139&gt;0,IF('114成績輸入與落點儀表板'!$C$13="不可採計",W1139=0,TRUE)),IF('114成績輸入與落點儀表板'!$C$14="必須採計",X1139&gt;0,IF('114成績輸入與落點儀表板'!$C$14="不可採計",X1139=0,TRUE)),IF('114成績輸入與落點儀表板'!$C$15="必須採計",Y1139&gt;0,IF('114成績輸入與落點儀表板'!$C$15="不可採計",Y1139=0,TRUE)),IF('114成績輸入與落點儀表板'!$C$16="必須採計",Z1139&gt;0,IF('114成績輸入與落點儀表板'!$C$16="不可採計",Z1139=0,TRUE))),"✅ 符合","❌ 不符合")</f>
        <v>✅ 符合</v>
      </c>
      <c r="L1139" s="15">
        <v>1</v>
      </c>
      <c r="M1139" s="15">
        <v>1</v>
      </c>
      <c r="N1139" s="15">
        <v>1</v>
      </c>
      <c r="O1139" s="15">
        <v>0</v>
      </c>
      <c r="P1139" s="15">
        <v>0</v>
      </c>
      <c r="Q1139" s="15">
        <v>0</v>
      </c>
      <c r="R1139" s="15">
        <v>0</v>
      </c>
      <c r="S1139" s="15">
        <v>0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</row>
    <row r="1140" spans="1:26" ht="15.75" customHeight="1" x14ac:dyDescent="0.3">
      <c r="A1140" s="2" t="s">
        <v>2773</v>
      </c>
      <c r="B1140" s="6" t="s">
        <v>2727</v>
      </c>
      <c r="C1140" s="6" t="s">
        <v>709</v>
      </c>
      <c r="D1140" s="12" t="s">
        <v>73</v>
      </c>
      <c r="E1140" s="13" t="s">
        <v>4537</v>
      </c>
      <c r="F1140" s="2">
        <v>19</v>
      </c>
      <c r="G1140" s="15">
        <v>203.5</v>
      </c>
      <c r="H1140" s="7">
        <f>L1140*'114成績輸入與落點儀表板'!$B$2+M1140*'114成績輸入與落點儀表板'!$B$3+N1140*'114成績輸入與落點儀表板'!$B$4+O1140*'114成績輸入與落點儀表板'!$B$5+P1140*'114成績輸入與落點儀表板'!$B$6+Q1140*'114成績輸入與落點儀表板'!$B$7+R1140*'114成績輸入與落點儀表板'!$B$8+S1140*'114成績輸入與落點儀表板'!$B$9+T1140*'114成績輸入與落點儀表板'!$B$10+U1140*'114成績輸入與落點儀表板'!$B$11+V1140*'114成績輸入與落點儀表板'!$B$12+W1140*'114成績輸入與落點儀表板'!$B$13+X1140*'114成績輸入與落點儀表板'!$B$14+Y1140*'114成績輸入與落點儀表板'!$B$15+Z1140*'114成績輸入與落點儀表板'!$B$16</f>
        <v>0</v>
      </c>
      <c r="I1140" s="8">
        <f t="shared" si="34"/>
        <v>-203.5</v>
      </c>
      <c r="J1140" s="2" t="str">
        <f t="shared" si="35"/>
        <v>FAIL</v>
      </c>
      <c r="K1140" s="17" t="str">
        <f>IF(AND(IF('114成績輸入與落點儀表板'!$C$2="必須採計",L1140&gt;0,IF('114成績輸入與落點儀表板'!$C$2="不可採計",L1140=0,TRUE)),IF('114成績輸入與落點儀表板'!$C$3="必須採計",M1140&gt;0,IF('114成績輸入與落點儀表板'!$C$3="不可採計",M1140=0,TRUE)),IF('114成績輸入與落點儀表板'!$C$4="必須採計",N1140&gt;0,IF('114成績輸入與落點儀表板'!$C$4="不可採計",N1140=0,TRUE)),IF('114成績輸入與落點儀表板'!$C$5="必須採計",O1140&gt;0,IF('114成績輸入與落點儀表板'!$C$5="不可採計",O1140=0,TRUE)),IF('114成績輸入與落點儀表板'!$C$6="必須採計",P1140&gt;0,IF('114成績輸入與落點儀表板'!$C$6="不可採計",P1140=0,TRUE)),IF('114成績輸入與落點儀表板'!$C$7="必須採計",Q1140&gt;0,IF('114成績輸入與落點儀表板'!$C$7="不可採計",Q1140=0,TRUE)),IF('114成績輸入與落點儀表板'!$C$8="必須採計",R1140&gt;0,IF('114成績輸入與落點儀表板'!$C$8="不可採計",R1140=0,TRUE)),IF('114成績輸入與落點儀表板'!$C$9="必須採計",S1140&gt;0,IF('114成績輸入與落點儀表板'!$C$9="不可採計",S1140=0,TRUE)),IF('114成績輸入與落點儀表板'!$C$10="必須採計",T1140&gt;0,IF('114成績輸入與落點儀表板'!$C$10="不可採計",T1140=0,TRUE)),IF('114成績輸入與落點儀表板'!$C$11="必須採計",U1140&gt;0,IF('114成績輸入與落點儀表板'!$C$11="不可採計",U1140=0,TRUE)),IF('114成績輸入與落點儀表板'!$C$12="必須採計",V1140&gt;0,IF('114成績輸入與落點儀表板'!$C$12="不可採計",V1140=0,TRUE)),IF('114成績輸入與落點儀表板'!$C$13="必須採計",W1140&gt;0,IF('114成績輸入與落點儀表板'!$C$13="不可採計",W1140=0,TRUE)),IF('114成績輸入與落點儀表板'!$C$14="必須採計",X1140&gt;0,IF('114成績輸入與落點儀表板'!$C$14="不可採計",X1140=0,TRUE)),IF('114成績輸入與落點儀表板'!$C$15="必須採計",Y1140&gt;0,IF('114成績輸入與落點儀表板'!$C$15="不可採計",Y1140=0,TRUE)),IF('114成績輸入與落點儀表板'!$C$16="必須採計",Z1140&gt;0,IF('114成績輸入與落點儀表板'!$C$16="不可採計",Z1140=0,TRUE))),"✅ 符合","❌ 不符合")</f>
        <v>✅ 符合</v>
      </c>
      <c r="L1140" s="15">
        <v>1.75</v>
      </c>
      <c r="M1140" s="15">
        <v>2</v>
      </c>
      <c r="N1140" s="15">
        <v>0</v>
      </c>
      <c r="O1140" s="15">
        <v>0</v>
      </c>
      <c r="P1140" s="15">
        <v>0</v>
      </c>
      <c r="Q1140" s="15">
        <v>1.75</v>
      </c>
      <c r="R1140" s="15">
        <v>0</v>
      </c>
      <c r="S1140" s="15">
        <v>0</v>
      </c>
      <c r="T1140" s="15">
        <v>0</v>
      </c>
      <c r="U1140" s="15">
        <v>0</v>
      </c>
      <c r="V1140" s="15">
        <v>0</v>
      </c>
      <c r="W1140" s="15">
        <v>1</v>
      </c>
      <c r="X1140" s="15">
        <v>0</v>
      </c>
      <c r="Y1140" s="15">
        <v>0</v>
      </c>
      <c r="Z1140" s="15">
        <v>0</v>
      </c>
    </row>
    <row r="1141" spans="1:26" ht="15.75" customHeight="1" x14ac:dyDescent="0.3">
      <c r="A1141" s="2" t="s">
        <v>2776</v>
      </c>
      <c r="B1141" s="6" t="s">
        <v>2727</v>
      </c>
      <c r="C1141" s="6" t="s">
        <v>711</v>
      </c>
      <c r="D1141" s="12" t="s">
        <v>73</v>
      </c>
      <c r="E1141" s="13" t="s">
        <v>4538</v>
      </c>
      <c r="F1141" s="2">
        <v>12</v>
      </c>
      <c r="G1141" s="15">
        <v>211.25</v>
      </c>
      <c r="H1141" s="7">
        <f>L1141*'114成績輸入與落點儀表板'!$B$2+M1141*'114成績輸入與落點儀表板'!$B$3+N1141*'114成績輸入與落點儀表板'!$B$4+O1141*'114成績輸入與落點儀表板'!$B$5+P1141*'114成績輸入與落點儀表板'!$B$6+Q1141*'114成績輸入與落點儀表板'!$B$7+R1141*'114成績輸入與落點儀表板'!$B$8+S1141*'114成績輸入與落點儀表板'!$B$9+T1141*'114成績輸入與落點儀表板'!$B$10+U1141*'114成績輸入與落點儀表板'!$B$11+V1141*'114成績輸入與落點儀表板'!$B$12+W1141*'114成績輸入與落點儀表板'!$B$13+X1141*'114成績輸入與落點儀表板'!$B$14+Y1141*'114成績輸入與落點儀表板'!$B$15+Z1141*'114成績輸入與落點儀表板'!$B$16</f>
        <v>0</v>
      </c>
      <c r="I1141" s="8">
        <f t="shared" si="34"/>
        <v>-211.25</v>
      </c>
      <c r="J1141" s="2" t="str">
        <f t="shared" si="35"/>
        <v>FAIL</v>
      </c>
      <c r="K1141" s="17" t="str">
        <f>IF(AND(IF('114成績輸入與落點儀表板'!$C$2="必須採計",L1141&gt;0,IF('114成績輸入與落點儀表板'!$C$2="不可採計",L1141=0,TRUE)),IF('114成績輸入與落點儀表板'!$C$3="必須採計",M1141&gt;0,IF('114成績輸入與落點儀表板'!$C$3="不可採計",M1141=0,TRUE)),IF('114成績輸入與落點儀表板'!$C$4="必須採計",N1141&gt;0,IF('114成績輸入與落點儀表板'!$C$4="不可採計",N1141=0,TRUE)),IF('114成績輸入與落點儀表板'!$C$5="必須採計",O1141&gt;0,IF('114成績輸入與落點儀表板'!$C$5="不可採計",O1141=0,TRUE)),IF('114成績輸入與落點儀表板'!$C$6="必須採計",P1141&gt;0,IF('114成績輸入與落點儀表板'!$C$6="不可採計",P1141=0,TRUE)),IF('114成績輸入與落點儀表板'!$C$7="必須採計",Q1141&gt;0,IF('114成績輸入與落點儀表板'!$C$7="不可採計",Q1141=0,TRUE)),IF('114成績輸入與落點儀表板'!$C$8="必須採計",R1141&gt;0,IF('114成績輸入與落點儀表板'!$C$8="不可採計",R1141=0,TRUE)),IF('114成績輸入與落點儀表板'!$C$9="必須採計",S1141&gt;0,IF('114成績輸入與落點儀表板'!$C$9="不可採計",S1141=0,TRUE)),IF('114成績輸入與落點儀表板'!$C$10="必須採計",T1141&gt;0,IF('114成績輸入與落點儀表板'!$C$10="不可採計",T1141=0,TRUE)),IF('114成績輸入與落點儀表板'!$C$11="必須採計",U1141&gt;0,IF('114成績輸入與落點儀表板'!$C$11="不可採計",U1141=0,TRUE)),IF('114成績輸入與落點儀表板'!$C$12="必須採計",V1141&gt;0,IF('114成績輸入與落點儀表板'!$C$12="不可採計",V1141=0,TRUE)),IF('114成績輸入與落點儀表板'!$C$13="必須採計",W1141&gt;0,IF('114成績輸入與落點儀表板'!$C$13="不可採計",W1141=0,TRUE)),IF('114成績輸入與落點儀表板'!$C$14="必須採計",X1141&gt;0,IF('114成績輸入與落點儀表板'!$C$14="不可採計",X1141=0,TRUE)),IF('114成績輸入與落點儀表板'!$C$15="必須採計",Y1141&gt;0,IF('114成績輸入與落點儀表板'!$C$15="不可採計",Y1141=0,TRUE)),IF('114成績輸入與落點儀表板'!$C$16="必須採計",Z1141&gt;0,IF('114成績輸入與落點儀表板'!$C$16="不可採計",Z1141=0,TRUE))),"✅ 符合","❌ 不符合")</f>
        <v>✅ 符合</v>
      </c>
      <c r="L1141" s="15">
        <v>1.75</v>
      </c>
      <c r="M1141" s="15">
        <v>2</v>
      </c>
      <c r="N1141" s="15">
        <v>0</v>
      </c>
      <c r="O1141" s="15">
        <v>0</v>
      </c>
      <c r="P1141" s="15">
        <v>1.75</v>
      </c>
      <c r="Q1141" s="15">
        <v>0</v>
      </c>
      <c r="R1141" s="15">
        <v>1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</row>
    <row r="1142" spans="1:26" ht="15.75" customHeight="1" x14ac:dyDescent="0.3">
      <c r="A1142" s="2" t="s">
        <v>2778</v>
      </c>
      <c r="B1142" s="6" t="s">
        <v>2727</v>
      </c>
      <c r="C1142" s="6" t="s">
        <v>4147</v>
      </c>
      <c r="D1142" s="12" t="s">
        <v>227</v>
      </c>
      <c r="E1142" s="13" t="s">
        <v>2448</v>
      </c>
      <c r="F1142" s="2">
        <v>29</v>
      </c>
      <c r="G1142" s="15">
        <v>80</v>
      </c>
      <c r="H1142" s="7">
        <f>L1142*'114成績輸入與落點儀表板'!$B$2+M1142*'114成績輸入與落點儀表板'!$B$3+N1142*'114成績輸入與落點儀表板'!$B$4+O1142*'114成績輸入與落點儀表板'!$B$5+P1142*'114成績輸入與落點儀表板'!$B$6+Q1142*'114成績輸入與落點儀表板'!$B$7+R1142*'114成績輸入與落點儀表板'!$B$8+S1142*'114成績輸入與落點儀表板'!$B$9+T1142*'114成績輸入與落點儀表板'!$B$10+U1142*'114成績輸入與落點儀表板'!$B$11+V1142*'114成績輸入與落點儀表板'!$B$12+W1142*'114成績輸入與落點儀表板'!$B$13+X1142*'114成績輸入與落點儀表板'!$B$14+Y1142*'114成績輸入與落點儀表板'!$B$15+Z1142*'114成績輸入與落點儀表板'!$B$16</f>
        <v>0</v>
      </c>
      <c r="I1142" s="8">
        <f t="shared" si="34"/>
        <v>-80</v>
      </c>
      <c r="J1142" s="2" t="str">
        <f t="shared" si="35"/>
        <v>FAIL</v>
      </c>
      <c r="K1142" s="17" t="str">
        <f>IF(AND(IF('114成績輸入與落點儀表板'!$C$2="必須採計",L1142&gt;0,IF('114成績輸入與落點儀表板'!$C$2="不可採計",L1142=0,TRUE)),IF('114成績輸入與落點儀表板'!$C$3="必須採計",M1142&gt;0,IF('114成績輸入與落點儀表板'!$C$3="不可採計",M1142=0,TRUE)),IF('114成績輸入與落點儀表板'!$C$4="必須採計",N1142&gt;0,IF('114成績輸入與落點儀表板'!$C$4="不可採計",N1142=0,TRUE)),IF('114成績輸入與落點儀表板'!$C$5="必須採計",O1142&gt;0,IF('114成績輸入與落點儀表板'!$C$5="不可採計",O1142=0,TRUE)),IF('114成績輸入與落點儀表板'!$C$6="必須採計",P1142&gt;0,IF('114成績輸入與落點儀表板'!$C$6="不可採計",P1142=0,TRUE)),IF('114成績輸入與落點儀表板'!$C$7="必須採計",Q1142&gt;0,IF('114成績輸入與落點儀表板'!$C$7="不可採計",Q1142=0,TRUE)),IF('114成績輸入與落點儀表板'!$C$8="必須採計",R1142&gt;0,IF('114成績輸入與落點儀表板'!$C$8="不可採計",R1142=0,TRUE)),IF('114成績輸入與落點儀表板'!$C$9="必須採計",S1142&gt;0,IF('114成績輸入與落點儀表板'!$C$9="不可採計",S1142=0,TRUE)),IF('114成績輸入與落點儀表板'!$C$10="必須採計",T1142&gt;0,IF('114成績輸入與落點儀表板'!$C$10="不可採計",T1142=0,TRUE)),IF('114成績輸入與落點儀表板'!$C$11="必須採計",U1142&gt;0,IF('114成績輸入與落點儀表板'!$C$11="不可採計",U1142=0,TRUE)),IF('114成績輸入與落點儀表板'!$C$12="必須採計",V1142&gt;0,IF('114成績輸入與落點儀表板'!$C$12="不可採計",V1142=0,TRUE)),IF('114成績輸入與落點儀表板'!$C$13="必須採計",W1142&gt;0,IF('114成績輸入與落點儀表板'!$C$13="不可採計",W1142=0,TRUE)),IF('114成績輸入與落點儀表板'!$C$14="必須採計",X1142&gt;0,IF('114成績輸入與落點儀表板'!$C$14="不可採計",X1142=0,TRUE)),IF('114成績輸入與落點儀表板'!$C$15="必須採計",Y1142&gt;0,IF('114成績輸入與落點儀表板'!$C$15="不可採計",Y1142=0,TRUE)),IF('114成績輸入與落點儀表板'!$C$16="必須採計",Z1142&gt;0,IF('114成績輸入與落點儀表板'!$C$16="不可採計",Z1142=0,TRUE))),"✅ 符合","❌ 不符合")</f>
        <v>✅ 符合</v>
      </c>
      <c r="L1142" s="15">
        <v>1.5</v>
      </c>
      <c r="M1142" s="15">
        <v>1.5</v>
      </c>
      <c r="N1142" s="15">
        <v>0</v>
      </c>
      <c r="O1142" s="15">
        <v>0</v>
      </c>
      <c r="P1142" s="15">
        <v>0</v>
      </c>
      <c r="Q1142" s="15">
        <v>1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1</v>
      </c>
      <c r="X1142" s="15">
        <v>0</v>
      </c>
      <c r="Y1142" s="15">
        <v>0</v>
      </c>
      <c r="Z1142" s="15">
        <v>0</v>
      </c>
    </row>
    <row r="1143" spans="1:26" ht="15.75" customHeight="1" x14ac:dyDescent="0.3">
      <c r="A1143" s="2" t="s">
        <v>2781</v>
      </c>
      <c r="B1143" s="6" t="s">
        <v>2727</v>
      </c>
      <c r="C1143" s="6" t="s">
        <v>4539</v>
      </c>
      <c r="D1143" s="12" t="s">
        <v>80</v>
      </c>
      <c r="E1143" s="13" t="s">
        <v>4451</v>
      </c>
      <c r="F1143" s="2">
        <v>22</v>
      </c>
      <c r="G1143" s="15">
        <v>66</v>
      </c>
      <c r="H1143" s="7">
        <f>L1143*'114成績輸入與落點儀表板'!$B$2+M1143*'114成績輸入與落點儀表板'!$B$3+N1143*'114成績輸入與落點儀表板'!$B$4+O1143*'114成績輸入與落點儀表板'!$B$5+P1143*'114成績輸入與落點儀表板'!$B$6+Q1143*'114成績輸入與落點儀表板'!$B$7+R1143*'114成績輸入與落點儀表板'!$B$8+S1143*'114成績輸入與落點儀表板'!$B$9+T1143*'114成績輸入與落點儀表板'!$B$10+U1143*'114成績輸入與落點儀表板'!$B$11+V1143*'114成績輸入與落點儀表板'!$B$12+W1143*'114成績輸入與落點儀表板'!$B$13+X1143*'114成績輸入與落點儀表板'!$B$14+Y1143*'114成績輸入與落點儀表板'!$B$15+Z1143*'114成績輸入與落點儀表板'!$B$16</f>
        <v>0</v>
      </c>
      <c r="I1143" s="8">
        <f t="shared" si="34"/>
        <v>-66</v>
      </c>
      <c r="J1143" s="2" t="str">
        <f t="shared" si="35"/>
        <v>FAIL</v>
      </c>
      <c r="K1143" s="17" t="str">
        <f>IF(AND(IF('114成績輸入與落點儀表板'!$C$2="必須採計",L1143&gt;0,IF('114成績輸入與落點儀表板'!$C$2="不可採計",L1143=0,TRUE)),IF('114成績輸入與落點儀表板'!$C$3="必須採計",M1143&gt;0,IF('114成績輸入與落點儀表板'!$C$3="不可採計",M1143=0,TRUE)),IF('114成績輸入與落點儀表板'!$C$4="必須採計",N1143&gt;0,IF('114成績輸入與落點儀表板'!$C$4="不可採計",N1143=0,TRUE)),IF('114成績輸入與落點儀表板'!$C$5="必須採計",O1143&gt;0,IF('114成績輸入與落點儀表板'!$C$5="不可採計",O1143=0,TRUE)),IF('114成績輸入與落點儀表板'!$C$6="必須採計",P1143&gt;0,IF('114成績輸入與落點儀表板'!$C$6="不可採計",P1143=0,TRUE)),IF('114成績輸入與落點儀表板'!$C$7="必須採計",Q1143&gt;0,IF('114成績輸入與落點儀表板'!$C$7="不可採計",Q1143=0,TRUE)),IF('114成績輸入與落點儀表板'!$C$8="必須採計",R1143&gt;0,IF('114成績輸入與落點儀表板'!$C$8="不可採計",R1143=0,TRUE)),IF('114成績輸入與落點儀表板'!$C$9="必須採計",S1143&gt;0,IF('114成績輸入與落點儀表板'!$C$9="不可採計",S1143=0,TRUE)),IF('114成績輸入與落點儀表板'!$C$10="必須採計",T1143&gt;0,IF('114成績輸入與落點儀表板'!$C$10="不可採計",T1143=0,TRUE)),IF('114成績輸入與落點儀表板'!$C$11="必須採計",U1143&gt;0,IF('114成績輸入與落點儀表板'!$C$11="不可採計",U1143=0,TRUE)),IF('114成績輸入與落點儀表板'!$C$12="必須採計",V1143&gt;0,IF('114成績輸入與落點儀表板'!$C$12="不可採計",V1143=0,TRUE)),IF('114成績輸入與落點儀表板'!$C$13="必須採計",W1143&gt;0,IF('114成績輸入與落點儀表板'!$C$13="不可採計",W1143=0,TRUE)),IF('114成績輸入與落點儀表板'!$C$14="必須採計",X1143&gt;0,IF('114成績輸入與落點儀表板'!$C$14="不可採計",X1143=0,TRUE)),IF('114成績輸入與落點儀表板'!$C$15="必須採計",Y1143&gt;0,IF('114成績輸入與落點儀表板'!$C$15="不可採計",Y1143=0,TRUE)),IF('114成績輸入與落點儀表板'!$C$16="必須採計",Z1143&gt;0,IF('114成績輸入與落點儀表板'!$C$16="不可採計",Z1143=0,TRUE))),"✅ 符合","❌ 不符合")</f>
        <v>✅ 符合</v>
      </c>
      <c r="L1143" s="15">
        <v>1</v>
      </c>
      <c r="M1143" s="15">
        <v>1</v>
      </c>
      <c r="N1143" s="15">
        <v>0</v>
      </c>
      <c r="O1143" s="15">
        <v>0</v>
      </c>
      <c r="P1143" s="15">
        <v>0</v>
      </c>
      <c r="Q1143" s="15">
        <v>1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1</v>
      </c>
      <c r="X1143" s="15">
        <v>0</v>
      </c>
      <c r="Y1143" s="15">
        <v>0</v>
      </c>
      <c r="Z1143" s="15">
        <v>0</v>
      </c>
    </row>
    <row r="1144" spans="1:26" ht="15.75" customHeight="1" x14ac:dyDescent="0.3">
      <c r="A1144" s="2" t="s">
        <v>2784</v>
      </c>
      <c r="B1144" s="6" t="s">
        <v>2727</v>
      </c>
      <c r="C1144" s="6" t="s">
        <v>4540</v>
      </c>
      <c r="D1144" s="12" t="s">
        <v>80</v>
      </c>
      <c r="E1144" s="13" t="s">
        <v>4541</v>
      </c>
      <c r="F1144" s="2">
        <v>2</v>
      </c>
      <c r="G1144" s="15">
        <v>150</v>
      </c>
      <c r="H1144" s="7">
        <f>L1144*'114成績輸入與落點儀表板'!$B$2+M1144*'114成績輸入與落點儀表板'!$B$3+N1144*'114成績輸入與落點儀表板'!$B$4+O1144*'114成績輸入與落點儀表板'!$B$5+P1144*'114成績輸入與落點儀表板'!$B$6+Q1144*'114成績輸入與落點儀表板'!$B$7+R1144*'114成績輸入與落點儀表板'!$B$8+S1144*'114成績輸入與落點儀表板'!$B$9+T1144*'114成績輸入與落點儀表板'!$B$10+U1144*'114成績輸入與落點儀表板'!$B$11+V1144*'114成績輸入與落點儀表板'!$B$12+W1144*'114成績輸入與落點儀表板'!$B$13+X1144*'114成績輸入與落點儀表板'!$B$14+Y1144*'114成績輸入與落點儀表板'!$B$15+Z1144*'114成績輸入與落點儀表板'!$B$16</f>
        <v>0</v>
      </c>
      <c r="I1144" s="8">
        <f t="shared" si="34"/>
        <v>-150</v>
      </c>
      <c r="J1144" s="2" t="str">
        <f t="shared" si="35"/>
        <v>FAIL</v>
      </c>
      <c r="K1144" s="17" t="str">
        <f>IF(AND(IF('114成績輸入與落點儀表板'!$C$2="必須採計",L1144&gt;0,IF('114成績輸入與落點儀表板'!$C$2="不可採計",L1144=0,TRUE)),IF('114成績輸入與落點儀表板'!$C$3="必須採計",M1144&gt;0,IF('114成績輸入與落點儀表板'!$C$3="不可採計",M1144=0,TRUE)),IF('114成績輸入與落點儀表板'!$C$4="必須採計",N1144&gt;0,IF('114成績輸入與落點儀表板'!$C$4="不可採計",N1144=0,TRUE)),IF('114成績輸入與落點儀表板'!$C$5="必須採計",O1144&gt;0,IF('114成績輸入與落點儀表板'!$C$5="不可採計",O1144=0,TRUE)),IF('114成績輸入與落點儀表板'!$C$6="必須採計",P1144&gt;0,IF('114成績輸入與落點儀表板'!$C$6="不可採計",P1144=0,TRUE)),IF('114成績輸入與落點儀表板'!$C$7="必須採計",Q1144&gt;0,IF('114成績輸入與落點儀表板'!$C$7="不可採計",Q1144=0,TRUE)),IF('114成績輸入與落點儀表板'!$C$8="必須採計",R1144&gt;0,IF('114成績輸入與落點儀表板'!$C$8="不可採計",R1144=0,TRUE)),IF('114成績輸入與落點儀表板'!$C$9="必須採計",S1144&gt;0,IF('114成績輸入與落點儀表板'!$C$9="不可採計",S1144=0,TRUE)),IF('114成績輸入與落點儀表板'!$C$10="必須採計",T1144&gt;0,IF('114成績輸入與落點儀表板'!$C$10="不可採計",T1144=0,TRUE)),IF('114成績輸入與落點儀表板'!$C$11="必須採計",U1144&gt;0,IF('114成績輸入與落點儀表板'!$C$11="不可採計",U1144=0,TRUE)),IF('114成績輸入與落點儀表板'!$C$12="必須採計",V1144&gt;0,IF('114成績輸入與落點儀表板'!$C$12="不可採計",V1144=0,TRUE)),IF('114成績輸入與落點儀表板'!$C$13="必須採計",W1144&gt;0,IF('114成績輸入與落點儀表板'!$C$13="不可採計",W1144=0,TRUE)),IF('114成績輸入與落點儀表板'!$C$14="必須採計",X1144&gt;0,IF('114成績輸入與落點儀表板'!$C$14="不可採計",X1144=0,TRUE)),IF('114成績輸入與落點儀表板'!$C$15="必須採計",Y1144&gt;0,IF('114成績輸入與落點儀表板'!$C$15="不可採計",Y1144=0,TRUE)),IF('114成績輸入與落點儀表板'!$C$16="必須採計",Z1144&gt;0,IF('114成績輸入與落點儀表板'!$C$16="不可採計",Z1144=0,TRUE))),"✅ 符合","❌ 不符合")</f>
        <v>✅ 符合</v>
      </c>
      <c r="L1144" s="15">
        <v>1</v>
      </c>
      <c r="M1144" s="15">
        <v>1</v>
      </c>
      <c r="N1144" s="15">
        <v>0</v>
      </c>
      <c r="O1144" s="15">
        <v>0</v>
      </c>
      <c r="P1144" s="15">
        <v>0</v>
      </c>
      <c r="Q1144" s="15">
        <v>1</v>
      </c>
      <c r="R1144" s="15">
        <v>0</v>
      </c>
      <c r="S1144" s="15">
        <v>0</v>
      </c>
      <c r="T1144" s="15">
        <v>0</v>
      </c>
      <c r="U1144" s="15">
        <v>0</v>
      </c>
      <c r="V1144" s="15">
        <v>0</v>
      </c>
      <c r="W1144" s="15">
        <v>1</v>
      </c>
      <c r="X1144" s="15">
        <v>0</v>
      </c>
      <c r="Y1144" s="15">
        <v>0</v>
      </c>
      <c r="Z1144" s="15">
        <v>1</v>
      </c>
    </row>
    <row r="1145" spans="1:26" ht="15.75" customHeight="1" x14ac:dyDescent="0.3">
      <c r="A1145" s="2" t="s">
        <v>2787</v>
      </c>
      <c r="B1145" s="6" t="s">
        <v>2727</v>
      </c>
      <c r="C1145" s="6" t="s">
        <v>2774</v>
      </c>
      <c r="D1145" s="12" t="s">
        <v>60</v>
      </c>
      <c r="E1145" s="13" t="s">
        <v>3633</v>
      </c>
      <c r="F1145" s="2">
        <v>13</v>
      </c>
      <c r="G1145" s="15">
        <v>125</v>
      </c>
      <c r="H1145" s="7">
        <f>L1145*'114成績輸入與落點儀表板'!$B$2+M1145*'114成績輸入與落點儀表板'!$B$3+N1145*'114成績輸入與落點儀表板'!$B$4+O1145*'114成績輸入與落點儀表板'!$B$5+P1145*'114成績輸入與落點儀表板'!$B$6+Q1145*'114成績輸入與落點儀表板'!$B$7+R1145*'114成績輸入與落點儀表板'!$B$8+S1145*'114成績輸入與落點儀表板'!$B$9+T1145*'114成績輸入與落點儀表板'!$B$10+U1145*'114成績輸入與落點儀表板'!$B$11+V1145*'114成績輸入與落點儀表板'!$B$12+W1145*'114成績輸入與落點儀表板'!$B$13+X1145*'114成績輸入與落點儀表板'!$B$14+Y1145*'114成績輸入與落點儀表板'!$B$15+Z1145*'114成績輸入與落點儀表板'!$B$16</f>
        <v>0</v>
      </c>
      <c r="I1145" s="8">
        <f t="shared" si="34"/>
        <v>-125</v>
      </c>
      <c r="J1145" s="2" t="str">
        <f t="shared" si="35"/>
        <v>FAIL</v>
      </c>
      <c r="K1145" s="17" t="str">
        <f>IF(AND(IF('114成績輸入與落點儀表板'!$C$2="必須採計",L1145&gt;0,IF('114成績輸入與落點儀表板'!$C$2="不可採計",L1145=0,TRUE)),IF('114成績輸入與落點儀表板'!$C$3="必須採計",M1145&gt;0,IF('114成績輸入與落點儀表板'!$C$3="不可採計",M1145=0,TRUE)),IF('114成績輸入與落點儀表板'!$C$4="必須採計",N1145&gt;0,IF('114成績輸入與落點儀表板'!$C$4="不可採計",N1145=0,TRUE)),IF('114成績輸入與落點儀表板'!$C$5="必須採計",O1145&gt;0,IF('114成績輸入與落點儀表板'!$C$5="不可採計",O1145=0,TRUE)),IF('114成績輸入與落點儀表板'!$C$6="必須採計",P1145&gt;0,IF('114成績輸入與落點儀表板'!$C$6="不可採計",P1145=0,TRUE)),IF('114成績輸入與落點儀表板'!$C$7="必須採計",Q1145&gt;0,IF('114成績輸入與落點儀表板'!$C$7="不可採計",Q1145=0,TRUE)),IF('114成績輸入與落點儀表板'!$C$8="必須採計",R1145&gt;0,IF('114成績輸入與落點儀表板'!$C$8="不可採計",R1145=0,TRUE)),IF('114成績輸入與落點儀表板'!$C$9="必須採計",S1145&gt;0,IF('114成績輸入與落點儀表板'!$C$9="不可採計",S1145=0,TRUE)),IF('114成績輸入與落點儀表板'!$C$10="必須採計",T1145&gt;0,IF('114成績輸入與落點儀表板'!$C$10="不可採計",T1145=0,TRUE)),IF('114成績輸入與落點儀表板'!$C$11="必須採計",U1145&gt;0,IF('114成績輸入與落點儀表板'!$C$11="不可採計",U1145=0,TRUE)),IF('114成績輸入與落點儀表板'!$C$12="必須採計",V1145&gt;0,IF('114成績輸入與落點儀表板'!$C$12="不可採計",V1145=0,TRUE)),IF('114成績輸入與落點儀表板'!$C$13="必須採計",W1145&gt;0,IF('114成績輸入與落點儀表板'!$C$13="不可採計",W1145=0,TRUE)),IF('114成績輸入與落點儀表板'!$C$14="必須採計",X1145&gt;0,IF('114成績輸入與落點儀表板'!$C$14="不可採計",X1145=0,TRUE)),IF('114成績輸入與落點儀表板'!$C$15="必須採計",Y1145&gt;0,IF('114成績輸入與落點儀表板'!$C$15="不可採計",Y1145=0,TRUE)),IF('114成績輸入與落點儀表板'!$C$16="必須採計",Z1145&gt;0,IF('114成績輸入與落點儀表板'!$C$16="不可採計",Z1145=0,TRUE))),"✅ 符合","❌ 不符合")</f>
        <v>✅ 符合</v>
      </c>
      <c r="L1145" s="15">
        <v>1</v>
      </c>
      <c r="M1145" s="15">
        <v>1</v>
      </c>
      <c r="N1145" s="15">
        <v>0</v>
      </c>
      <c r="O1145" s="15">
        <v>0</v>
      </c>
      <c r="P1145" s="15">
        <v>1</v>
      </c>
      <c r="Q1145" s="15">
        <v>0</v>
      </c>
      <c r="R1145" s="15">
        <v>1</v>
      </c>
      <c r="S1145" s="15">
        <v>0</v>
      </c>
      <c r="T1145" s="15">
        <v>0</v>
      </c>
      <c r="U1145" s="15">
        <v>0</v>
      </c>
      <c r="V1145" s="15">
        <v>0</v>
      </c>
      <c r="W1145" s="15">
        <v>0</v>
      </c>
      <c r="X1145" s="15">
        <v>0</v>
      </c>
      <c r="Y1145" s="15">
        <v>0</v>
      </c>
      <c r="Z1145" s="15">
        <v>0</v>
      </c>
    </row>
    <row r="1146" spans="1:26" ht="15.75" customHeight="1" x14ac:dyDescent="0.3">
      <c r="A1146" s="2" t="s">
        <v>2789</v>
      </c>
      <c r="B1146" s="6" t="s">
        <v>2727</v>
      </c>
      <c r="C1146" s="6" t="s">
        <v>159</v>
      </c>
      <c r="D1146" s="12" t="s">
        <v>103</v>
      </c>
      <c r="E1146" s="13" t="s">
        <v>2777</v>
      </c>
      <c r="F1146" s="2">
        <v>75</v>
      </c>
      <c r="G1146" s="15">
        <v>111</v>
      </c>
      <c r="H1146" s="7">
        <f>L1146*'114成績輸入與落點儀表板'!$B$2+M1146*'114成績輸入與落點儀表板'!$B$3+N1146*'114成績輸入與落點儀表板'!$B$4+O1146*'114成績輸入與落點儀表板'!$B$5+P1146*'114成績輸入與落點儀表板'!$B$6+Q1146*'114成績輸入與落點儀表板'!$B$7+R1146*'114成績輸入與落點儀表板'!$B$8+S1146*'114成績輸入與落點儀表板'!$B$9+T1146*'114成績輸入與落點儀表板'!$B$10+U1146*'114成績輸入與落點儀表板'!$B$11+V1146*'114成績輸入與落點儀表板'!$B$12+W1146*'114成績輸入與落點儀表板'!$B$13+X1146*'114成績輸入與落點儀表板'!$B$14+Y1146*'114成績輸入與落點儀表板'!$B$15+Z1146*'114成績輸入與落點儀表板'!$B$16</f>
        <v>0</v>
      </c>
      <c r="I1146" s="8">
        <f t="shared" si="34"/>
        <v>-111</v>
      </c>
      <c r="J1146" s="2" t="str">
        <f t="shared" si="35"/>
        <v>FAIL</v>
      </c>
      <c r="K1146" s="17" t="str">
        <f>IF(AND(IF('114成績輸入與落點儀表板'!$C$2="必須採計",L1146&gt;0,IF('114成績輸入與落點儀表板'!$C$2="不可採計",L1146=0,TRUE)),IF('114成績輸入與落點儀表板'!$C$3="必須採計",M1146&gt;0,IF('114成績輸入與落點儀表板'!$C$3="不可採計",M1146=0,TRUE)),IF('114成績輸入與落點儀表板'!$C$4="必須採計",N1146&gt;0,IF('114成績輸入與落點儀表板'!$C$4="不可採計",N1146=0,TRUE)),IF('114成績輸入與落點儀表板'!$C$5="必須採計",O1146&gt;0,IF('114成績輸入與落點儀表板'!$C$5="不可採計",O1146=0,TRUE)),IF('114成績輸入與落點儀表板'!$C$6="必須採計",P1146&gt;0,IF('114成績輸入與落點儀表板'!$C$6="不可採計",P1146=0,TRUE)),IF('114成績輸入與落點儀表板'!$C$7="必須採計",Q1146&gt;0,IF('114成績輸入與落點儀表板'!$C$7="不可採計",Q1146=0,TRUE)),IF('114成績輸入與落點儀表板'!$C$8="必須採計",R1146&gt;0,IF('114成績輸入與落點儀表板'!$C$8="不可採計",R1146=0,TRUE)),IF('114成績輸入與落點儀表板'!$C$9="必須採計",S1146&gt;0,IF('114成績輸入與落點儀表板'!$C$9="不可採計",S1146=0,TRUE)),IF('114成績輸入與落點儀表板'!$C$10="必須採計",T1146&gt;0,IF('114成績輸入與落點儀表板'!$C$10="不可採計",T1146=0,TRUE)),IF('114成績輸入與落點儀表板'!$C$11="必須採計",U1146&gt;0,IF('114成績輸入與落點儀表板'!$C$11="不可採計",U1146=0,TRUE)),IF('114成績輸入與落點儀表板'!$C$12="必須採計",V1146&gt;0,IF('114成績輸入與落點儀表板'!$C$12="不可採計",V1146=0,TRUE)),IF('114成績輸入與落點儀表板'!$C$13="必須採計",W1146&gt;0,IF('114成績輸入與落點儀表板'!$C$13="不可採計",W1146=0,TRUE)),IF('114成績輸入與落點儀表板'!$C$14="必須採計",X1146&gt;0,IF('114成績輸入與落點儀表板'!$C$14="不可採計",X1146=0,TRUE)),IF('114成績輸入與落點儀表板'!$C$15="必須採計",Y1146&gt;0,IF('114成績輸入與落點儀表板'!$C$15="不可採計",Y1146=0,TRUE)),IF('114成績輸入與落點儀表板'!$C$16="必須採計",Z1146&gt;0,IF('114成績輸入與落點儀表板'!$C$16="不可採計",Z1146=0,TRUE))),"✅ 符合","❌ 不符合")</f>
        <v>✅ 符合</v>
      </c>
      <c r="L1146" s="15">
        <v>1</v>
      </c>
      <c r="M1146" s="15">
        <v>0</v>
      </c>
      <c r="N1146" s="15">
        <v>1</v>
      </c>
      <c r="O1146" s="15">
        <v>0</v>
      </c>
      <c r="P1146" s="15">
        <v>0</v>
      </c>
      <c r="Q1146" s="15">
        <v>0</v>
      </c>
      <c r="R1146" s="15">
        <v>1</v>
      </c>
      <c r="S1146" s="15">
        <v>0</v>
      </c>
      <c r="T1146" s="15">
        <v>0</v>
      </c>
      <c r="U1146" s="15">
        <v>0</v>
      </c>
      <c r="V1146" s="15">
        <v>0</v>
      </c>
      <c r="W1146" s="15">
        <v>0</v>
      </c>
      <c r="X1146" s="15">
        <v>0</v>
      </c>
      <c r="Y1146" s="15">
        <v>1</v>
      </c>
      <c r="Z1146" s="15">
        <v>0</v>
      </c>
    </row>
    <row r="1147" spans="1:26" ht="15.75" customHeight="1" x14ac:dyDescent="0.3">
      <c r="A1147" s="2" t="s">
        <v>2790</v>
      </c>
      <c r="B1147" s="6" t="s">
        <v>2727</v>
      </c>
      <c r="C1147" s="6" t="s">
        <v>2779</v>
      </c>
      <c r="D1147" s="12" t="s">
        <v>103</v>
      </c>
      <c r="E1147" s="13" t="s">
        <v>575</v>
      </c>
      <c r="F1147" s="2">
        <v>61</v>
      </c>
      <c r="G1147" s="15">
        <v>134</v>
      </c>
      <c r="H1147" s="7">
        <f>L1147*'114成績輸入與落點儀表板'!$B$2+M1147*'114成績輸入與落點儀表板'!$B$3+N1147*'114成績輸入與落點儀表板'!$B$4+O1147*'114成績輸入與落點儀表板'!$B$5+P1147*'114成績輸入與落點儀表板'!$B$6+Q1147*'114成績輸入與落點儀表板'!$B$7+R1147*'114成績輸入與落點儀表板'!$B$8+S1147*'114成績輸入與落點儀表板'!$B$9+T1147*'114成績輸入與落點儀表板'!$B$10+U1147*'114成績輸入與落點儀表板'!$B$11+V1147*'114成績輸入與落點儀表板'!$B$12+W1147*'114成績輸入與落點儀表板'!$B$13+X1147*'114成績輸入與落點儀表板'!$B$14+Y1147*'114成績輸入與落點儀表板'!$B$15+Z1147*'114成績輸入與落點儀表板'!$B$16</f>
        <v>0</v>
      </c>
      <c r="I1147" s="8">
        <f t="shared" si="34"/>
        <v>-134</v>
      </c>
      <c r="J1147" s="2" t="str">
        <f t="shared" si="35"/>
        <v>FAIL</v>
      </c>
      <c r="K1147" s="17" t="str">
        <f>IF(AND(IF('114成績輸入與落點儀表板'!$C$2="必須採計",L1147&gt;0,IF('114成績輸入與落點儀表板'!$C$2="不可採計",L1147=0,TRUE)),IF('114成績輸入與落點儀表板'!$C$3="必須採計",M1147&gt;0,IF('114成績輸入與落點儀表板'!$C$3="不可採計",M1147=0,TRUE)),IF('114成績輸入與落點儀表板'!$C$4="必須採計",N1147&gt;0,IF('114成績輸入與落點儀表板'!$C$4="不可採計",N1147=0,TRUE)),IF('114成績輸入與落點儀表板'!$C$5="必須採計",O1147&gt;0,IF('114成績輸入與落點儀表板'!$C$5="不可採計",O1147=0,TRUE)),IF('114成績輸入與落點儀表板'!$C$6="必須採計",P1147&gt;0,IF('114成績輸入與落點儀表板'!$C$6="不可採計",P1147=0,TRUE)),IF('114成績輸入與落點儀表板'!$C$7="必須採計",Q1147&gt;0,IF('114成績輸入與落點儀表板'!$C$7="不可採計",Q1147=0,TRUE)),IF('114成績輸入與落點儀表板'!$C$8="必須採計",R1147&gt;0,IF('114成績輸入與落點儀表板'!$C$8="不可採計",R1147=0,TRUE)),IF('114成績輸入與落點儀表板'!$C$9="必須採計",S1147&gt;0,IF('114成績輸入與落點儀表板'!$C$9="不可採計",S1147=0,TRUE)),IF('114成績輸入與落點儀表板'!$C$10="必須採計",T1147&gt;0,IF('114成績輸入與落點儀表板'!$C$10="不可採計",T1147=0,TRUE)),IF('114成績輸入與落點儀表板'!$C$11="必須採計",U1147&gt;0,IF('114成績輸入與落點儀表板'!$C$11="不可採計",U1147=0,TRUE)),IF('114成績輸入與落點儀表板'!$C$12="必須採計",V1147&gt;0,IF('114成績輸入與落點儀表板'!$C$12="不可採計",V1147=0,TRUE)),IF('114成績輸入與落點儀表板'!$C$13="必須採計",W1147&gt;0,IF('114成績輸入與落點儀表板'!$C$13="不可採計",W1147=0,TRUE)),IF('114成績輸入與落點儀表板'!$C$14="必須採計",X1147&gt;0,IF('114成績輸入與落點儀表板'!$C$14="不可採計",X1147=0,TRUE)),IF('114成績輸入與落點儀表板'!$C$15="必須採計",Y1147&gt;0,IF('114成績輸入與落點儀表板'!$C$15="不可採計",Y1147=0,TRUE)),IF('114成績輸入與落點儀表板'!$C$16="必須採計",Z1147&gt;0,IF('114成績輸入與落點儀表板'!$C$16="不可採計",Z1147=0,TRUE))),"✅ 符合","❌ 不符合")</f>
        <v>✅ 符合</v>
      </c>
      <c r="L1147" s="15">
        <v>1</v>
      </c>
      <c r="M1147" s="15">
        <v>1</v>
      </c>
      <c r="N1147" s="15">
        <v>1</v>
      </c>
      <c r="O1147" s="15">
        <v>0</v>
      </c>
      <c r="P1147" s="15">
        <v>0</v>
      </c>
      <c r="Q1147" s="15">
        <v>0</v>
      </c>
      <c r="R1147" s="15">
        <v>1</v>
      </c>
      <c r="S1147" s="15">
        <v>1</v>
      </c>
      <c r="T1147" s="15">
        <v>0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</row>
    <row r="1148" spans="1:26" ht="15.75" customHeight="1" x14ac:dyDescent="0.3">
      <c r="A1148" s="2" t="s">
        <v>2792</v>
      </c>
      <c r="B1148" s="6" t="s">
        <v>2727</v>
      </c>
      <c r="C1148" s="6" t="s">
        <v>2782</v>
      </c>
      <c r="D1148" s="12" t="s">
        <v>103</v>
      </c>
      <c r="E1148" s="13" t="s">
        <v>2783</v>
      </c>
      <c r="F1148" s="2">
        <v>18</v>
      </c>
      <c r="G1148" s="15">
        <v>85.25</v>
      </c>
      <c r="H1148" s="7">
        <f>L1148*'114成績輸入與落點儀表板'!$B$2+M1148*'114成績輸入與落點儀表板'!$B$3+N1148*'114成績輸入與落點儀表板'!$B$4+O1148*'114成績輸入與落點儀表板'!$B$5+P1148*'114成績輸入與落點儀表板'!$B$6+Q1148*'114成績輸入與落點儀表板'!$B$7+R1148*'114成績輸入與落點儀表板'!$B$8+S1148*'114成績輸入與落點儀表板'!$B$9+T1148*'114成績輸入與落點儀表板'!$B$10+U1148*'114成績輸入與落點儀表板'!$B$11+V1148*'114成績輸入與落點儀表板'!$B$12+W1148*'114成績輸入與落點儀表板'!$B$13+X1148*'114成績輸入與落點儀表板'!$B$14+Y1148*'114成績輸入與落點儀表板'!$B$15+Z1148*'114成績輸入與落點儀表板'!$B$16</f>
        <v>0</v>
      </c>
      <c r="I1148" s="8">
        <f t="shared" si="34"/>
        <v>-85.25</v>
      </c>
      <c r="J1148" s="2" t="str">
        <f t="shared" si="35"/>
        <v>FAIL</v>
      </c>
      <c r="K1148" s="17" t="str">
        <f>IF(AND(IF('114成績輸入與落點儀表板'!$C$2="必須採計",L1148&gt;0,IF('114成績輸入與落點儀表板'!$C$2="不可採計",L1148=0,TRUE)),IF('114成績輸入與落點儀表板'!$C$3="必須採計",M1148&gt;0,IF('114成績輸入與落點儀表板'!$C$3="不可採計",M1148=0,TRUE)),IF('114成績輸入與落點儀表板'!$C$4="必須採計",N1148&gt;0,IF('114成績輸入與落點儀表板'!$C$4="不可採計",N1148=0,TRUE)),IF('114成績輸入與落點儀表板'!$C$5="必須採計",O1148&gt;0,IF('114成績輸入與落點儀表板'!$C$5="不可採計",O1148=0,TRUE)),IF('114成績輸入與落點儀表板'!$C$6="必須採計",P1148&gt;0,IF('114成績輸入與落點儀表板'!$C$6="不可採計",P1148=0,TRUE)),IF('114成績輸入與落點儀表板'!$C$7="必須採計",Q1148&gt;0,IF('114成績輸入與落點儀表板'!$C$7="不可採計",Q1148=0,TRUE)),IF('114成績輸入與落點儀表板'!$C$8="必須採計",R1148&gt;0,IF('114成績輸入與落點儀表板'!$C$8="不可採計",R1148=0,TRUE)),IF('114成績輸入與落點儀表板'!$C$9="必須採計",S1148&gt;0,IF('114成績輸入與落點儀表板'!$C$9="不可採計",S1148=0,TRUE)),IF('114成績輸入與落點儀表板'!$C$10="必須採計",T1148&gt;0,IF('114成績輸入與落點儀表板'!$C$10="不可採計",T1148=0,TRUE)),IF('114成績輸入與落點儀表板'!$C$11="必須採計",U1148&gt;0,IF('114成績輸入與落點儀表板'!$C$11="不可採計",U1148=0,TRUE)),IF('114成績輸入與落點儀表板'!$C$12="必須採計",V1148&gt;0,IF('114成績輸入與落點儀表板'!$C$12="不可採計",V1148=0,TRUE)),IF('114成績輸入與落點儀表板'!$C$13="必須採計",W1148&gt;0,IF('114成績輸入與落點儀表板'!$C$13="不可採計",W1148=0,TRUE)),IF('114成績輸入與落點儀表板'!$C$14="必須採計",X1148&gt;0,IF('114成績輸入與落點儀表板'!$C$14="不可採計",X1148=0,TRUE)),IF('114成績輸入與落點儀表板'!$C$15="必須採計",Y1148&gt;0,IF('114成績輸入與落點儀表板'!$C$15="不可採計",Y1148=0,TRUE)),IF('114成績輸入與落點儀表板'!$C$16="必須採計",Z1148&gt;0,IF('114成績輸入與落點儀表板'!$C$16="不可採計",Z1148=0,TRUE))),"✅ 符合","❌ 不符合")</f>
        <v>✅ 符合</v>
      </c>
      <c r="L1148" s="15">
        <v>1</v>
      </c>
      <c r="M1148" s="15">
        <v>1</v>
      </c>
      <c r="N1148" s="15">
        <v>1.25</v>
      </c>
      <c r="O1148" s="15">
        <v>0</v>
      </c>
      <c r="P1148" s="15">
        <v>0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0</v>
      </c>
      <c r="X1148" s="15">
        <v>0</v>
      </c>
      <c r="Y1148" s="15">
        <v>0</v>
      </c>
      <c r="Z1148" s="15">
        <v>0</v>
      </c>
    </row>
    <row r="1149" spans="1:26" ht="15.75" customHeight="1" x14ac:dyDescent="0.3">
      <c r="A1149" s="2" t="s">
        <v>2795</v>
      </c>
      <c r="B1149" s="6" t="s">
        <v>2727</v>
      </c>
      <c r="C1149" s="6" t="s">
        <v>2785</v>
      </c>
      <c r="D1149" s="12" t="s">
        <v>103</v>
      </c>
      <c r="E1149" s="13" t="s">
        <v>1767</v>
      </c>
      <c r="F1149" s="2">
        <v>18</v>
      </c>
      <c r="G1149" s="15">
        <v>110</v>
      </c>
      <c r="H1149" s="7">
        <f>L1149*'114成績輸入與落點儀表板'!$B$2+M1149*'114成績輸入與落點儀表板'!$B$3+N1149*'114成績輸入與落點儀表板'!$B$4+O1149*'114成績輸入與落點儀表板'!$B$5+P1149*'114成績輸入與落點儀表板'!$B$6+Q1149*'114成績輸入與落點儀表板'!$B$7+R1149*'114成績輸入與落點儀表板'!$B$8+S1149*'114成績輸入與落點儀表板'!$B$9+T1149*'114成績輸入與落點儀表板'!$B$10+U1149*'114成績輸入與落點儀表板'!$B$11+V1149*'114成績輸入與落點儀表板'!$B$12+W1149*'114成績輸入與落點儀表板'!$B$13+X1149*'114成績輸入與落點儀表板'!$B$14+Y1149*'114成績輸入與落點儀表板'!$B$15+Z1149*'114成績輸入與落點儀表板'!$B$16</f>
        <v>0</v>
      </c>
      <c r="I1149" s="8">
        <f t="shared" si="34"/>
        <v>-110</v>
      </c>
      <c r="J1149" s="2" t="str">
        <f t="shared" si="35"/>
        <v>FAIL</v>
      </c>
      <c r="K1149" s="17" t="str">
        <f>IF(AND(IF('114成績輸入與落點儀表板'!$C$2="必須採計",L1149&gt;0,IF('114成績輸入與落點儀表板'!$C$2="不可採計",L1149=0,TRUE)),IF('114成績輸入與落點儀表板'!$C$3="必須採計",M1149&gt;0,IF('114成績輸入與落點儀表板'!$C$3="不可採計",M1149=0,TRUE)),IF('114成績輸入與落點儀表板'!$C$4="必須採計",N1149&gt;0,IF('114成績輸入與落點儀表板'!$C$4="不可採計",N1149=0,TRUE)),IF('114成績輸入與落點儀表板'!$C$5="必須採計",O1149&gt;0,IF('114成績輸入與落點儀表板'!$C$5="不可採計",O1149=0,TRUE)),IF('114成績輸入與落點儀表板'!$C$6="必須採計",P1149&gt;0,IF('114成績輸入與落點儀表板'!$C$6="不可採計",P1149=0,TRUE)),IF('114成績輸入與落點儀表板'!$C$7="必須採計",Q1149&gt;0,IF('114成績輸入與落點儀表板'!$C$7="不可採計",Q1149=0,TRUE)),IF('114成績輸入與落點儀表板'!$C$8="必須採計",R1149&gt;0,IF('114成績輸入與落點儀表板'!$C$8="不可採計",R1149=0,TRUE)),IF('114成績輸入與落點儀表板'!$C$9="必須採計",S1149&gt;0,IF('114成績輸入與落點儀表板'!$C$9="不可採計",S1149=0,TRUE)),IF('114成績輸入與落點儀表板'!$C$10="必須採計",T1149&gt;0,IF('114成績輸入與落點儀表板'!$C$10="不可採計",T1149=0,TRUE)),IF('114成績輸入與落點儀表板'!$C$11="必須採計",U1149&gt;0,IF('114成績輸入與落點儀表板'!$C$11="不可採計",U1149=0,TRUE)),IF('114成績輸入與落點儀表板'!$C$12="必須採計",V1149&gt;0,IF('114成績輸入與落點儀表板'!$C$12="不可採計",V1149=0,TRUE)),IF('114成績輸入與落點儀表板'!$C$13="必須採計",W1149&gt;0,IF('114成績輸入與落點儀表板'!$C$13="不可採計",W1149=0,TRUE)),IF('114成績輸入與落點儀表板'!$C$14="必須採計",X1149&gt;0,IF('114成績輸入與落點儀表板'!$C$14="不可採計",X1149=0,TRUE)),IF('114成績輸入與落點儀表板'!$C$15="必須採計",Y1149&gt;0,IF('114成績輸入與落點儀表板'!$C$15="不可採計",Y1149=0,TRUE)),IF('114成績輸入與落點儀表板'!$C$16="必須採計",Z1149&gt;0,IF('114成績輸入與落點儀表板'!$C$16="不可採計",Z1149=0,TRUE))),"✅ 符合","❌ 不符合")</f>
        <v>✅ 符合</v>
      </c>
      <c r="L1149" s="15">
        <v>1.5</v>
      </c>
      <c r="M1149" s="15">
        <v>1.5</v>
      </c>
      <c r="N1149" s="15">
        <v>0</v>
      </c>
      <c r="O1149" s="15">
        <v>0</v>
      </c>
      <c r="P1149" s="15">
        <v>0</v>
      </c>
      <c r="Q1149" s="15">
        <v>0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1</v>
      </c>
      <c r="X1149" s="15">
        <v>0</v>
      </c>
      <c r="Y1149" s="15">
        <v>0</v>
      </c>
      <c r="Z1149" s="15">
        <v>0</v>
      </c>
    </row>
    <row r="1150" spans="1:26" ht="15.75" customHeight="1" x14ac:dyDescent="0.3">
      <c r="A1150" s="2" t="s">
        <v>2798</v>
      </c>
      <c r="B1150" s="13" t="s">
        <v>2727</v>
      </c>
      <c r="C1150" s="13" t="s">
        <v>2788</v>
      </c>
      <c r="D1150" s="12" t="s">
        <v>103</v>
      </c>
      <c r="E1150" s="13" t="s">
        <v>4542</v>
      </c>
      <c r="F1150" s="2">
        <v>9</v>
      </c>
      <c r="G1150" s="15">
        <v>109</v>
      </c>
      <c r="H1150" s="7">
        <f>L1150*'114成績輸入與落點儀表板'!$B$2+M1150*'114成績輸入與落點儀表板'!$B$3+N1150*'114成績輸入與落點儀表板'!$B$4+O1150*'114成績輸入與落點儀表板'!$B$5+P1150*'114成績輸入與落點儀表板'!$B$6+Q1150*'114成績輸入與落點儀表板'!$B$7+R1150*'114成績輸入與落點儀表板'!$B$8+S1150*'114成績輸入與落點儀表板'!$B$9+T1150*'114成績輸入與落點儀表板'!$B$10+U1150*'114成績輸入與落點儀表板'!$B$11+V1150*'114成績輸入與落點儀表板'!$B$12+W1150*'114成績輸入與落點儀表板'!$B$13+X1150*'114成績輸入與落點儀表板'!$B$14+Y1150*'114成績輸入與落點儀表板'!$B$15+Z1150*'114成績輸入與落點儀表板'!$B$16</f>
        <v>0</v>
      </c>
      <c r="I1150" s="8">
        <f t="shared" si="34"/>
        <v>-109</v>
      </c>
      <c r="J1150" s="2" t="str">
        <f t="shared" si="35"/>
        <v>FAIL</v>
      </c>
      <c r="K1150" s="17" t="str">
        <f>IF(AND(IF('114成績輸入與落點儀表板'!$C$2="必須採計",L1150&gt;0,IF('114成績輸入與落點儀表板'!$C$2="不可採計",L1150=0,TRUE)),IF('114成績輸入與落點儀表板'!$C$3="必須採計",M1150&gt;0,IF('114成績輸入與落點儀表板'!$C$3="不可採計",M1150=0,TRUE)),IF('114成績輸入與落點儀表板'!$C$4="必須採計",N1150&gt;0,IF('114成績輸入與落點儀表板'!$C$4="不可採計",N1150=0,TRUE)),IF('114成績輸入與落點儀表板'!$C$5="必須採計",O1150&gt;0,IF('114成績輸入與落點儀表板'!$C$5="不可採計",O1150=0,TRUE)),IF('114成績輸入與落點儀表板'!$C$6="必須採計",P1150&gt;0,IF('114成績輸入與落點儀表板'!$C$6="不可採計",P1150=0,TRUE)),IF('114成績輸入與落點儀表板'!$C$7="必須採計",Q1150&gt;0,IF('114成績輸入與落點儀表板'!$C$7="不可採計",Q1150=0,TRUE)),IF('114成績輸入與落點儀表板'!$C$8="必須採計",R1150&gt;0,IF('114成績輸入與落點儀表板'!$C$8="不可採計",R1150=0,TRUE)),IF('114成績輸入與落點儀表板'!$C$9="必須採計",S1150&gt;0,IF('114成績輸入與落點儀表板'!$C$9="不可採計",S1150=0,TRUE)),IF('114成績輸入與落點儀表板'!$C$10="必須採計",T1150&gt;0,IF('114成績輸入與落點儀表板'!$C$10="不可採計",T1150=0,TRUE)),IF('114成績輸入與落點儀表板'!$C$11="必須採計",U1150&gt;0,IF('114成績輸入與落點儀表板'!$C$11="不可採計",U1150=0,TRUE)),IF('114成績輸入與落點儀表板'!$C$12="必須採計",V1150&gt;0,IF('114成績輸入與落點儀表板'!$C$12="不可採計",V1150=0,TRUE)),IF('114成績輸入與落點儀表板'!$C$13="必須採計",W1150&gt;0,IF('114成績輸入與落點儀表板'!$C$13="不可採計",W1150=0,TRUE)),IF('114成績輸入與落點儀表板'!$C$14="必須採計",X1150&gt;0,IF('114成績輸入與落點儀表板'!$C$14="不可採計",X1150=0,TRUE)),IF('114成績輸入與落點儀表板'!$C$15="必須採計",Y1150&gt;0,IF('114成績輸入與落點儀表板'!$C$15="不可採計",Y1150=0,TRUE)),IF('114成績輸入與落點儀表板'!$C$16="必須採計",Z1150&gt;0,IF('114成績輸入與落點儀表板'!$C$16="不可採計",Z1150=0,TRUE))),"✅ 符合","❌ 不符合")</f>
        <v>✅ 符合</v>
      </c>
      <c r="L1150" s="15">
        <v>1</v>
      </c>
      <c r="M1150" s="15">
        <v>2</v>
      </c>
      <c r="N1150" s="15">
        <v>1</v>
      </c>
      <c r="O1150" s="15">
        <v>0</v>
      </c>
      <c r="P1150" s="15">
        <v>0</v>
      </c>
      <c r="Q1150" s="15">
        <v>0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0</v>
      </c>
      <c r="X1150" s="15">
        <v>0</v>
      </c>
      <c r="Y1150" s="15">
        <v>0</v>
      </c>
      <c r="Z1150" s="15">
        <v>0</v>
      </c>
    </row>
    <row r="1151" spans="1:26" ht="15.75" customHeight="1" x14ac:dyDescent="0.3">
      <c r="A1151" s="2" t="s">
        <v>2801</v>
      </c>
      <c r="B1151" s="6" t="s">
        <v>2727</v>
      </c>
      <c r="C1151" s="6" t="s">
        <v>1824</v>
      </c>
      <c r="D1151" s="12" t="s">
        <v>103</v>
      </c>
      <c r="E1151" s="13" t="s">
        <v>524</v>
      </c>
      <c r="F1151" s="2">
        <v>64</v>
      </c>
      <c r="G1151" s="15">
        <v>140</v>
      </c>
      <c r="H1151" s="7">
        <f>L1151*'114成績輸入與落點儀表板'!$B$2+M1151*'114成績輸入與落點儀表板'!$B$3+N1151*'114成績輸入與落點儀表板'!$B$4+O1151*'114成績輸入與落點儀表板'!$B$5+P1151*'114成績輸入與落點儀表板'!$B$6+Q1151*'114成績輸入與落點儀表板'!$B$7+R1151*'114成績輸入與落點儀表板'!$B$8+S1151*'114成績輸入與落點儀表板'!$B$9+T1151*'114成績輸入與落點儀表板'!$B$10+U1151*'114成績輸入與落點儀表板'!$B$11+V1151*'114成績輸入與落點儀表板'!$B$12+W1151*'114成績輸入與落點儀表板'!$B$13+X1151*'114成績輸入與落點儀表板'!$B$14+Y1151*'114成績輸入與落點儀表板'!$B$15+Z1151*'114成績輸入與落點儀表板'!$B$16</f>
        <v>0</v>
      </c>
      <c r="I1151" s="8">
        <f t="shared" si="34"/>
        <v>-140</v>
      </c>
      <c r="J1151" s="2" t="str">
        <f t="shared" si="35"/>
        <v>FAIL</v>
      </c>
      <c r="K1151" s="17" t="str">
        <f>IF(AND(IF('114成績輸入與落點儀表板'!$C$2="必須採計",L1151&gt;0,IF('114成績輸入與落點儀表板'!$C$2="不可採計",L1151=0,TRUE)),IF('114成績輸入與落點儀表板'!$C$3="必須採計",M1151&gt;0,IF('114成績輸入與落點儀表板'!$C$3="不可採計",M1151=0,TRUE)),IF('114成績輸入與落點儀表板'!$C$4="必須採計",N1151&gt;0,IF('114成績輸入與落點儀表板'!$C$4="不可採計",N1151=0,TRUE)),IF('114成績輸入與落點儀表板'!$C$5="必須採計",O1151&gt;0,IF('114成績輸入與落點儀表板'!$C$5="不可採計",O1151=0,TRUE)),IF('114成績輸入與落點儀表板'!$C$6="必須採計",P1151&gt;0,IF('114成績輸入與落點儀表板'!$C$6="不可採計",P1151=0,TRUE)),IF('114成績輸入與落點儀表板'!$C$7="必須採計",Q1151&gt;0,IF('114成績輸入與落點儀表板'!$C$7="不可採計",Q1151=0,TRUE)),IF('114成績輸入與落點儀表板'!$C$8="必須採計",R1151&gt;0,IF('114成績輸入與落點儀表板'!$C$8="不可採計",R1151=0,TRUE)),IF('114成績輸入與落點儀表板'!$C$9="必須採計",S1151&gt;0,IF('114成績輸入與落點儀表板'!$C$9="不可採計",S1151=0,TRUE)),IF('114成績輸入與落點儀表板'!$C$10="必須採計",T1151&gt;0,IF('114成績輸入與落點儀表板'!$C$10="不可採計",T1151=0,TRUE)),IF('114成績輸入與落點儀表板'!$C$11="必須採計",U1151&gt;0,IF('114成績輸入與落點儀表板'!$C$11="不可採計",U1151=0,TRUE)),IF('114成績輸入與落點儀表板'!$C$12="必須採計",V1151&gt;0,IF('114成績輸入與落點儀表板'!$C$12="不可採計",V1151=0,TRUE)),IF('114成績輸入與落點儀表板'!$C$13="必須採計",W1151&gt;0,IF('114成績輸入與落點儀表板'!$C$13="不可採計",W1151=0,TRUE)),IF('114成績輸入與落點儀表板'!$C$14="必須採計",X1151&gt;0,IF('114成績輸入與落點儀表板'!$C$14="不可採計",X1151=0,TRUE)),IF('114成績輸入與落點儀表板'!$C$15="必須採計",Y1151&gt;0,IF('114成績輸入與落點儀表板'!$C$15="不可採計",Y1151=0,TRUE)),IF('114成績輸入與落點儀表板'!$C$16="必須採計",Z1151&gt;0,IF('114成績輸入與落點儀表板'!$C$16="不可採計",Z1151=0,TRUE))),"✅ 符合","❌ 不符合")</f>
        <v>✅ 符合</v>
      </c>
      <c r="L1151" s="15">
        <v>1</v>
      </c>
      <c r="M1151" s="15">
        <v>1</v>
      </c>
      <c r="N1151" s="15">
        <v>1</v>
      </c>
      <c r="O1151" s="15">
        <v>0</v>
      </c>
      <c r="P1151" s="15">
        <v>0</v>
      </c>
      <c r="Q1151" s="15">
        <v>0</v>
      </c>
      <c r="R1151" s="15">
        <v>1</v>
      </c>
      <c r="S1151" s="15">
        <v>0</v>
      </c>
      <c r="T1151" s="15">
        <v>0</v>
      </c>
      <c r="U1151" s="15">
        <v>0</v>
      </c>
      <c r="V1151" s="15">
        <v>0</v>
      </c>
      <c r="W1151" s="15">
        <v>0</v>
      </c>
      <c r="X1151" s="15">
        <v>0</v>
      </c>
      <c r="Y1151" s="15">
        <v>0</v>
      </c>
      <c r="Z1151" s="15">
        <v>0</v>
      </c>
    </row>
    <row r="1152" spans="1:26" ht="15.75" customHeight="1" x14ac:dyDescent="0.3">
      <c r="A1152" s="2" t="s">
        <v>2803</v>
      </c>
      <c r="B1152" s="6" t="s">
        <v>2727</v>
      </c>
      <c r="C1152" s="6" t="s">
        <v>1826</v>
      </c>
      <c r="D1152" s="12" t="s">
        <v>103</v>
      </c>
      <c r="E1152" s="13" t="s">
        <v>2791</v>
      </c>
      <c r="F1152" s="2">
        <v>36</v>
      </c>
      <c r="G1152" s="15">
        <v>153</v>
      </c>
      <c r="H1152" s="7">
        <f>L1152*'114成績輸入與落點儀表板'!$B$2+M1152*'114成績輸入與落點儀表板'!$B$3+N1152*'114成績輸入與落點儀表板'!$B$4+O1152*'114成績輸入與落點儀表板'!$B$5+P1152*'114成績輸入與落點儀表板'!$B$6+Q1152*'114成績輸入與落點儀表板'!$B$7+R1152*'114成績輸入與落點儀表板'!$B$8+S1152*'114成績輸入與落點儀表板'!$B$9+T1152*'114成績輸入與落點儀表板'!$B$10+U1152*'114成績輸入與落點儀表板'!$B$11+V1152*'114成績輸入與落點儀表板'!$B$12+W1152*'114成績輸入與落點儀表板'!$B$13+X1152*'114成績輸入與落點儀表板'!$B$14+Y1152*'114成績輸入與落點儀表板'!$B$15+Z1152*'114成績輸入與落點儀表板'!$B$16</f>
        <v>0</v>
      </c>
      <c r="I1152" s="8">
        <f t="shared" si="34"/>
        <v>-153</v>
      </c>
      <c r="J1152" s="2" t="str">
        <f t="shared" si="35"/>
        <v>FAIL</v>
      </c>
      <c r="K1152" s="17" t="str">
        <f>IF(AND(IF('114成績輸入與落點儀表板'!$C$2="必須採計",L1152&gt;0,IF('114成績輸入與落點儀表板'!$C$2="不可採計",L1152=0,TRUE)),IF('114成績輸入與落點儀表板'!$C$3="必須採計",M1152&gt;0,IF('114成績輸入與落點儀表板'!$C$3="不可採計",M1152=0,TRUE)),IF('114成績輸入與落點儀表板'!$C$4="必須採計",N1152&gt;0,IF('114成績輸入與落點儀表板'!$C$4="不可採計",N1152=0,TRUE)),IF('114成績輸入與落點儀表板'!$C$5="必須採計",O1152&gt;0,IF('114成績輸入與落點儀表板'!$C$5="不可採計",O1152=0,TRUE)),IF('114成績輸入與落點儀表板'!$C$6="必須採計",P1152&gt;0,IF('114成績輸入與落點儀表板'!$C$6="不可採計",P1152=0,TRUE)),IF('114成績輸入與落點儀表板'!$C$7="必須採計",Q1152&gt;0,IF('114成績輸入與落點儀表板'!$C$7="不可採計",Q1152=0,TRUE)),IF('114成績輸入與落點儀表板'!$C$8="必須採計",R1152&gt;0,IF('114成績輸入與落點儀表板'!$C$8="不可採計",R1152=0,TRUE)),IF('114成績輸入與落點儀表板'!$C$9="必須採計",S1152&gt;0,IF('114成績輸入與落點儀表板'!$C$9="不可採計",S1152=0,TRUE)),IF('114成績輸入與落點儀表板'!$C$10="必須採計",T1152&gt;0,IF('114成績輸入與落點儀表板'!$C$10="不可採計",T1152=0,TRUE)),IF('114成績輸入與落點儀表板'!$C$11="必須採計",U1152&gt;0,IF('114成績輸入與落點儀表板'!$C$11="不可採計",U1152=0,TRUE)),IF('114成績輸入與落點儀表板'!$C$12="必須採計",V1152&gt;0,IF('114成績輸入與落點儀表板'!$C$12="不可採計",V1152=0,TRUE)),IF('114成績輸入與落點儀表板'!$C$13="必須採計",W1152&gt;0,IF('114成績輸入與落點儀表板'!$C$13="不可採計",W1152=0,TRUE)),IF('114成績輸入與落點儀表板'!$C$14="必須採計",X1152&gt;0,IF('114成績輸入與落點儀表板'!$C$14="不可採計",X1152=0,TRUE)),IF('114成績輸入與落點儀表板'!$C$15="必須採計",Y1152&gt;0,IF('114成績輸入與落點儀表板'!$C$15="不可採計",Y1152=0,TRUE)),IF('114成績輸入與落點儀表板'!$C$16="必須採計",Z1152&gt;0,IF('114成績輸入與落點儀表板'!$C$16="不可採計",Z1152=0,TRUE))),"✅ 符合","❌ 不符合")</f>
        <v>✅ 符合</v>
      </c>
      <c r="L1152" s="15">
        <v>2</v>
      </c>
      <c r="M1152" s="15">
        <v>0</v>
      </c>
      <c r="N1152" s="15">
        <v>1</v>
      </c>
      <c r="O1152" s="15">
        <v>0</v>
      </c>
      <c r="P1152" s="15">
        <v>0</v>
      </c>
      <c r="Q1152" s="15">
        <v>0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0</v>
      </c>
      <c r="X1152" s="15">
        <v>0</v>
      </c>
      <c r="Y1152" s="15">
        <v>1</v>
      </c>
      <c r="Z1152" s="15">
        <v>0</v>
      </c>
    </row>
    <row r="1153" spans="1:26" ht="15.75" customHeight="1" x14ac:dyDescent="0.3">
      <c r="A1153" s="2" t="s">
        <v>2805</v>
      </c>
      <c r="B1153" s="6" t="s">
        <v>2727</v>
      </c>
      <c r="C1153" s="6" t="s">
        <v>2793</v>
      </c>
      <c r="D1153" s="12" t="s">
        <v>103</v>
      </c>
      <c r="E1153" s="13" t="s">
        <v>4543</v>
      </c>
      <c r="F1153" s="2">
        <v>33</v>
      </c>
      <c r="G1153" s="15">
        <v>178.5</v>
      </c>
      <c r="H1153" s="7">
        <f>L1153*'114成績輸入與落點儀表板'!$B$2+M1153*'114成績輸入與落點儀表板'!$B$3+N1153*'114成績輸入與落點儀表板'!$B$4+O1153*'114成績輸入與落點儀表板'!$B$5+P1153*'114成績輸入與落點儀表板'!$B$6+Q1153*'114成績輸入與落點儀表板'!$B$7+R1153*'114成績輸入與落點儀表板'!$B$8+S1153*'114成績輸入與落點儀表板'!$B$9+T1153*'114成績輸入與落點儀表板'!$B$10+U1153*'114成績輸入與落點儀表板'!$B$11+V1153*'114成績輸入與落點儀表板'!$B$12+W1153*'114成績輸入與落點儀表板'!$B$13+X1153*'114成績輸入與落點儀表板'!$B$14+Y1153*'114成績輸入與落點儀表板'!$B$15+Z1153*'114成績輸入與落點儀表板'!$B$16</f>
        <v>0</v>
      </c>
      <c r="I1153" s="8">
        <f t="shared" si="34"/>
        <v>-178.5</v>
      </c>
      <c r="J1153" s="2" t="str">
        <f t="shared" si="35"/>
        <v>FAIL</v>
      </c>
      <c r="K1153" s="17" t="str">
        <f>IF(AND(IF('114成績輸入與落點儀表板'!$C$2="必須採計",L1153&gt;0,IF('114成績輸入與落點儀表板'!$C$2="不可採計",L1153=0,TRUE)),IF('114成績輸入與落點儀表板'!$C$3="必須採計",M1153&gt;0,IF('114成績輸入與落點儀表板'!$C$3="不可採計",M1153=0,TRUE)),IF('114成績輸入與落點儀表板'!$C$4="必須採計",N1153&gt;0,IF('114成績輸入與落點儀表板'!$C$4="不可採計",N1153=0,TRUE)),IF('114成績輸入與落點儀表板'!$C$5="必須採計",O1153&gt;0,IF('114成績輸入與落點儀表板'!$C$5="不可採計",O1153=0,TRUE)),IF('114成績輸入與落點儀表板'!$C$6="必須採計",P1153&gt;0,IF('114成績輸入與落點儀表板'!$C$6="不可採計",P1153=0,TRUE)),IF('114成績輸入與落點儀表板'!$C$7="必須採計",Q1153&gt;0,IF('114成績輸入與落點儀表板'!$C$7="不可採計",Q1153=0,TRUE)),IF('114成績輸入與落點儀表板'!$C$8="必須採計",R1153&gt;0,IF('114成績輸入與落點儀表板'!$C$8="不可採計",R1153=0,TRUE)),IF('114成績輸入與落點儀表板'!$C$9="必須採計",S1153&gt;0,IF('114成績輸入與落點儀表板'!$C$9="不可採計",S1153=0,TRUE)),IF('114成績輸入與落點儀表板'!$C$10="必須採計",T1153&gt;0,IF('114成績輸入與落點儀表板'!$C$10="不可採計",T1153=0,TRUE)),IF('114成績輸入與落點儀表板'!$C$11="必須採計",U1153&gt;0,IF('114成績輸入與落點儀表板'!$C$11="不可採計",U1153=0,TRUE)),IF('114成績輸入與落點儀表板'!$C$12="必須採計",V1153&gt;0,IF('114成績輸入與落點儀表板'!$C$12="不可採計",V1153=0,TRUE)),IF('114成績輸入與落點儀表板'!$C$13="必須採計",W1153&gt;0,IF('114成績輸入與落點儀表板'!$C$13="不可採計",W1153=0,TRUE)),IF('114成績輸入與落點儀表板'!$C$14="必須採計",X1153&gt;0,IF('114成績輸入與落點儀表板'!$C$14="不可採計",X1153=0,TRUE)),IF('114成績輸入與落點儀表板'!$C$15="必須採計",Y1153&gt;0,IF('114成績輸入與落點儀表板'!$C$15="不可採計",Y1153=0,TRUE)),IF('114成績輸入與落點儀表板'!$C$16="必須採計",Z1153&gt;0,IF('114成績輸入與落點儀表板'!$C$16="不可採計",Z1153=0,TRUE))),"✅ 符合","❌ 不符合")</f>
        <v>✅ 符合</v>
      </c>
      <c r="L1153" s="15">
        <v>1.75</v>
      </c>
      <c r="M1153" s="15">
        <v>1</v>
      </c>
      <c r="N1153" s="15">
        <v>1.25</v>
      </c>
      <c r="O1153" s="15">
        <v>0</v>
      </c>
      <c r="P1153" s="15">
        <v>0</v>
      </c>
      <c r="Q1153" s="15">
        <v>0</v>
      </c>
      <c r="R1153" s="15">
        <v>1.25</v>
      </c>
      <c r="S1153" s="15">
        <v>0</v>
      </c>
      <c r="T1153" s="15">
        <v>0</v>
      </c>
      <c r="U1153" s="15">
        <v>0</v>
      </c>
      <c r="V1153" s="15">
        <v>0</v>
      </c>
      <c r="W1153" s="15">
        <v>0</v>
      </c>
      <c r="X1153" s="15">
        <v>0</v>
      </c>
      <c r="Y1153" s="15">
        <v>0</v>
      </c>
      <c r="Z1153" s="15">
        <v>0</v>
      </c>
    </row>
    <row r="1154" spans="1:26" ht="15.75" customHeight="1" x14ac:dyDescent="0.3">
      <c r="A1154" s="2" t="s">
        <v>2807</v>
      </c>
      <c r="B1154" s="6" t="s">
        <v>2727</v>
      </c>
      <c r="C1154" s="6" t="s">
        <v>2796</v>
      </c>
      <c r="D1154" s="12" t="s">
        <v>103</v>
      </c>
      <c r="E1154" s="13" t="s">
        <v>4544</v>
      </c>
      <c r="F1154" s="2">
        <v>15</v>
      </c>
      <c r="G1154" s="15">
        <v>136</v>
      </c>
      <c r="H1154" s="7">
        <f>L1154*'114成績輸入與落點儀表板'!$B$2+M1154*'114成績輸入與落點儀表板'!$B$3+N1154*'114成績輸入與落點儀表板'!$B$4+O1154*'114成績輸入與落點儀表板'!$B$5+P1154*'114成績輸入與落點儀表板'!$B$6+Q1154*'114成績輸入與落點儀表板'!$B$7+R1154*'114成績輸入與落點儀表板'!$B$8+S1154*'114成績輸入與落點儀表板'!$B$9+T1154*'114成績輸入與落點儀表板'!$B$10+U1154*'114成績輸入與落點儀表板'!$B$11+V1154*'114成績輸入與落點儀表板'!$B$12+W1154*'114成績輸入與落點儀表板'!$B$13+X1154*'114成績輸入與落點儀表板'!$B$14+Y1154*'114成績輸入與落點儀表板'!$B$15+Z1154*'114成績輸入與落點儀表板'!$B$16</f>
        <v>0</v>
      </c>
      <c r="I1154" s="8">
        <f t="shared" ref="I1154:I1217" si="36">H1154-G1154</f>
        <v>-136</v>
      </c>
      <c r="J1154" s="2" t="str">
        <f t="shared" ref="J1154:J1217" si="37">IF(I1154&gt;=0,"PASS","FAIL")</f>
        <v>FAIL</v>
      </c>
      <c r="K1154" s="17" t="str">
        <f>IF(AND(IF('114成績輸入與落點儀表板'!$C$2="必須採計",L1154&gt;0,IF('114成績輸入與落點儀表板'!$C$2="不可採計",L1154=0,TRUE)),IF('114成績輸入與落點儀表板'!$C$3="必須採計",M1154&gt;0,IF('114成績輸入與落點儀表板'!$C$3="不可採計",M1154=0,TRUE)),IF('114成績輸入與落點儀表板'!$C$4="必須採計",N1154&gt;0,IF('114成績輸入與落點儀表板'!$C$4="不可採計",N1154=0,TRUE)),IF('114成績輸入與落點儀表板'!$C$5="必須採計",O1154&gt;0,IF('114成績輸入與落點儀表板'!$C$5="不可採計",O1154=0,TRUE)),IF('114成績輸入與落點儀表板'!$C$6="必須採計",P1154&gt;0,IF('114成績輸入與落點儀表板'!$C$6="不可採計",P1154=0,TRUE)),IF('114成績輸入與落點儀表板'!$C$7="必須採計",Q1154&gt;0,IF('114成績輸入與落點儀表板'!$C$7="不可採計",Q1154=0,TRUE)),IF('114成績輸入與落點儀表板'!$C$8="必須採計",R1154&gt;0,IF('114成績輸入與落點儀表板'!$C$8="不可採計",R1154=0,TRUE)),IF('114成績輸入與落點儀表板'!$C$9="必須採計",S1154&gt;0,IF('114成績輸入與落點儀表板'!$C$9="不可採計",S1154=0,TRUE)),IF('114成績輸入與落點儀表板'!$C$10="必須採計",T1154&gt;0,IF('114成績輸入與落點儀表板'!$C$10="不可採計",T1154=0,TRUE)),IF('114成績輸入與落點儀表板'!$C$11="必須採計",U1154&gt;0,IF('114成績輸入與落點儀表板'!$C$11="不可採計",U1154=0,TRUE)),IF('114成績輸入與落點儀表板'!$C$12="必須採計",V1154&gt;0,IF('114成績輸入與落點儀表板'!$C$12="不可採計",V1154=0,TRUE)),IF('114成績輸入與落點儀表板'!$C$13="必須採計",W1154&gt;0,IF('114成績輸入與落點儀表板'!$C$13="不可採計",W1154=0,TRUE)),IF('114成績輸入與落點儀表板'!$C$14="必須採計",X1154&gt;0,IF('114成績輸入與落點儀表板'!$C$14="不可採計",X1154=0,TRUE)),IF('114成績輸入與落點儀表板'!$C$15="必須採計",Y1154&gt;0,IF('114成績輸入與落點儀表板'!$C$15="不可採計",Y1154=0,TRUE)),IF('114成績輸入與落點儀表板'!$C$16="必須採計",Z1154&gt;0,IF('114成績輸入與落點儀表板'!$C$16="不可採計",Z1154=0,TRUE))),"✅ 符合","❌ 不符合")</f>
        <v>✅ 符合</v>
      </c>
      <c r="L1154" s="15">
        <v>1.5</v>
      </c>
      <c r="M1154" s="15">
        <v>1</v>
      </c>
      <c r="N1154" s="15">
        <v>1</v>
      </c>
      <c r="O1154" s="15">
        <v>0</v>
      </c>
      <c r="P1154" s="15">
        <v>0</v>
      </c>
      <c r="Q1154" s="15">
        <v>0</v>
      </c>
      <c r="R1154" s="15">
        <v>1</v>
      </c>
      <c r="S1154" s="15">
        <v>0</v>
      </c>
      <c r="T1154" s="15">
        <v>0</v>
      </c>
      <c r="U1154" s="15">
        <v>0</v>
      </c>
      <c r="V1154" s="15">
        <v>0</v>
      </c>
      <c r="W1154" s="15">
        <v>0</v>
      </c>
      <c r="X1154" s="15">
        <v>0</v>
      </c>
      <c r="Y1154" s="15">
        <v>0</v>
      </c>
      <c r="Z1154" s="15">
        <v>0</v>
      </c>
    </row>
    <row r="1155" spans="1:26" ht="15.75" customHeight="1" x14ac:dyDescent="0.3">
      <c r="A1155" s="2" t="s">
        <v>2809</v>
      </c>
      <c r="B1155" s="6" t="s">
        <v>2799</v>
      </c>
      <c r="C1155" s="6" t="s">
        <v>55</v>
      </c>
      <c r="D1155" s="12" t="s">
        <v>56</v>
      </c>
      <c r="E1155" s="13" t="s">
        <v>2800</v>
      </c>
      <c r="F1155" s="2">
        <v>22</v>
      </c>
      <c r="G1155" s="15">
        <v>237.5</v>
      </c>
      <c r="H1155" s="7">
        <f>L1155*'114成績輸入與落點儀表板'!$B$2+M1155*'114成績輸入與落點儀表板'!$B$3+N1155*'114成績輸入與落點儀表板'!$B$4+O1155*'114成績輸入與落點儀表板'!$B$5+P1155*'114成績輸入與落點儀表板'!$B$6+Q1155*'114成績輸入與落點儀表板'!$B$7+R1155*'114成績輸入與落點儀表板'!$B$8+S1155*'114成績輸入與落點儀表板'!$B$9+T1155*'114成績輸入與落點儀表板'!$B$10+U1155*'114成績輸入與落點儀表板'!$B$11+V1155*'114成績輸入與落點儀表板'!$B$12+W1155*'114成績輸入與落點儀表板'!$B$13+X1155*'114成績輸入與落點儀表板'!$B$14+Y1155*'114成績輸入與落點儀表板'!$B$15+Z1155*'114成績輸入與落點儀表板'!$B$16</f>
        <v>0</v>
      </c>
      <c r="I1155" s="8">
        <f t="shared" si="36"/>
        <v>-237.5</v>
      </c>
      <c r="J1155" s="2" t="str">
        <f t="shared" si="37"/>
        <v>FAIL</v>
      </c>
      <c r="K1155" s="17" t="str">
        <f>IF(AND(IF('114成績輸入與落點儀表板'!$C$2="必須採計",L1155&gt;0,IF('114成績輸入與落點儀表板'!$C$2="不可採計",L1155=0,TRUE)),IF('114成績輸入與落點儀表板'!$C$3="必須採計",M1155&gt;0,IF('114成績輸入與落點儀表板'!$C$3="不可採計",M1155=0,TRUE)),IF('114成績輸入與落點儀表板'!$C$4="必須採計",N1155&gt;0,IF('114成績輸入與落點儀表板'!$C$4="不可採計",N1155=0,TRUE)),IF('114成績輸入與落點儀表板'!$C$5="必須採計",O1155&gt;0,IF('114成績輸入與落點儀表板'!$C$5="不可採計",O1155=0,TRUE)),IF('114成績輸入與落點儀表板'!$C$6="必須採計",P1155&gt;0,IF('114成績輸入與落點儀表板'!$C$6="不可採計",P1155=0,TRUE)),IF('114成績輸入與落點儀表板'!$C$7="必須採計",Q1155&gt;0,IF('114成績輸入與落點儀表板'!$C$7="不可採計",Q1155=0,TRUE)),IF('114成績輸入與落點儀表板'!$C$8="必須採計",R1155&gt;0,IF('114成績輸入與落點儀表板'!$C$8="不可採計",R1155=0,TRUE)),IF('114成績輸入與落點儀表板'!$C$9="必須採計",S1155&gt;0,IF('114成績輸入與落點儀表板'!$C$9="不可採計",S1155=0,TRUE)),IF('114成績輸入與落點儀表板'!$C$10="必須採計",T1155&gt;0,IF('114成績輸入與落點儀表板'!$C$10="不可採計",T1155=0,TRUE)),IF('114成績輸入與落點儀表板'!$C$11="必須採計",U1155&gt;0,IF('114成績輸入與落點儀表板'!$C$11="不可採計",U1155=0,TRUE)),IF('114成績輸入與落點儀表板'!$C$12="必須採計",V1155&gt;0,IF('114成績輸入與落點儀表板'!$C$12="不可採計",V1155=0,TRUE)),IF('114成績輸入與落點儀表板'!$C$13="必須採計",W1155&gt;0,IF('114成績輸入與落點儀表板'!$C$13="不可採計",W1155=0,TRUE)),IF('114成績輸入與落點儀表板'!$C$14="必須採計",X1155&gt;0,IF('114成績輸入與落點儀表板'!$C$14="不可採計",X1155=0,TRUE)),IF('114成績輸入與落點儀表板'!$C$15="必須採計",Y1155&gt;0,IF('114成績輸入與落點儀表板'!$C$15="不可採計",Y1155=0,TRUE)),IF('114成績輸入與落點儀表板'!$C$16="必須採計",Z1155&gt;0,IF('114成績輸入與落點儀表板'!$C$16="不可採計",Z1155=0,TRUE))),"✅ 符合","❌ 不符合")</f>
        <v>✅ 符合</v>
      </c>
      <c r="L1155" s="15">
        <v>2</v>
      </c>
      <c r="M1155" s="15">
        <v>1.25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15">
        <v>0</v>
      </c>
      <c r="T1155" s="15">
        <v>0</v>
      </c>
      <c r="U1155" s="15">
        <v>1</v>
      </c>
      <c r="V1155" s="15">
        <v>1</v>
      </c>
      <c r="W1155" s="15">
        <v>0</v>
      </c>
      <c r="X1155" s="15">
        <v>0</v>
      </c>
      <c r="Y1155" s="15">
        <v>0</v>
      </c>
      <c r="Z1155" s="15">
        <v>0</v>
      </c>
    </row>
    <row r="1156" spans="1:26" ht="15.75" customHeight="1" x14ac:dyDescent="0.3">
      <c r="A1156" s="2" t="s">
        <v>2812</v>
      </c>
      <c r="B1156" s="6" t="s">
        <v>2799</v>
      </c>
      <c r="C1156" s="6" t="s">
        <v>59</v>
      </c>
      <c r="D1156" s="12" t="s">
        <v>60</v>
      </c>
      <c r="E1156" s="13" t="s">
        <v>2802</v>
      </c>
      <c r="F1156" s="2">
        <v>24</v>
      </c>
      <c r="G1156" s="15">
        <v>231</v>
      </c>
      <c r="H1156" s="7">
        <f>L1156*'114成績輸入與落點儀表板'!$B$2+M1156*'114成績輸入與落點儀表板'!$B$3+N1156*'114成績輸入與落點儀表板'!$B$4+O1156*'114成績輸入與落點儀表板'!$B$5+P1156*'114成績輸入與落點儀表板'!$B$6+Q1156*'114成績輸入與落點儀表板'!$B$7+R1156*'114成績輸入與落點儀表板'!$B$8+S1156*'114成績輸入與落點儀表板'!$B$9+T1156*'114成績輸入與落點儀表板'!$B$10+U1156*'114成績輸入與落點儀表板'!$B$11+V1156*'114成績輸入與落點儀表板'!$B$12+W1156*'114成績輸入與落點儀表板'!$B$13+X1156*'114成績輸入與落點儀表板'!$B$14+Y1156*'114成績輸入與落點儀表板'!$B$15+Z1156*'114成績輸入與落點儀表板'!$B$16</f>
        <v>0</v>
      </c>
      <c r="I1156" s="8">
        <f t="shared" si="36"/>
        <v>-231</v>
      </c>
      <c r="J1156" s="2" t="str">
        <f t="shared" si="37"/>
        <v>FAIL</v>
      </c>
      <c r="K1156" s="17" t="str">
        <f>IF(AND(IF('114成績輸入與落點儀表板'!$C$2="必須採計",L1156&gt;0,IF('114成績輸入與落點儀表板'!$C$2="不可採計",L1156=0,TRUE)),IF('114成績輸入與落點儀表板'!$C$3="必須採計",M1156&gt;0,IF('114成績輸入與落點儀表板'!$C$3="不可採計",M1156=0,TRUE)),IF('114成績輸入與落點儀表板'!$C$4="必須採計",N1156&gt;0,IF('114成績輸入與落點儀表板'!$C$4="不可採計",N1156=0,TRUE)),IF('114成績輸入與落點儀表板'!$C$5="必須採計",O1156&gt;0,IF('114成績輸入與落點儀表板'!$C$5="不可採計",O1156=0,TRUE)),IF('114成績輸入與落點儀表板'!$C$6="必須採計",P1156&gt;0,IF('114成績輸入與落點儀表板'!$C$6="不可採計",P1156=0,TRUE)),IF('114成績輸入與落點儀表板'!$C$7="必須採計",Q1156&gt;0,IF('114成績輸入與落點儀表板'!$C$7="不可採計",Q1156=0,TRUE)),IF('114成績輸入與落點儀表板'!$C$8="必須採計",R1156&gt;0,IF('114成績輸入與落點儀表板'!$C$8="不可採計",R1156=0,TRUE)),IF('114成績輸入與落點儀表板'!$C$9="必須採計",S1156&gt;0,IF('114成績輸入與落點儀表板'!$C$9="不可採計",S1156=0,TRUE)),IF('114成績輸入與落點儀表板'!$C$10="必須採計",T1156&gt;0,IF('114成績輸入與落點儀表板'!$C$10="不可採計",T1156=0,TRUE)),IF('114成績輸入與落點儀表板'!$C$11="必須採計",U1156&gt;0,IF('114成績輸入與落點儀表板'!$C$11="不可採計",U1156=0,TRUE)),IF('114成績輸入與落點儀表板'!$C$12="必須採計",V1156&gt;0,IF('114成績輸入與落點儀表板'!$C$12="不可採計",V1156=0,TRUE)),IF('114成績輸入與落點儀表板'!$C$13="必須採計",W1156&gt;0,IF('114成績輸入與落點儀表板'!$C$13="不可採計",W1156=0,TRUE)),IF('114成績輸入與落點儀表板'!$C$14="必須採計",X1156&gt;0,IF('114成績輸入與落點儀表板'!$C$14="不可採計",X1156=0,TRUE)),IF('114成績輸入與落點儀表板'!$C$15="必須採計",Y1156&gt;0,IF('114成績輸入與落點儀表板'!$C$15="不可採計",Y1156=0,TRUE)),IF('114成績輸入與落點儀表板'!$C$16="必須採計",Z1156&gt;0,IF('114成績輸入與落點儀表板'!$C$16="不可採計",Z1156=0,TRUE))),"✅ 符合","❌ 不符合")</f>
        <v>✅ 符合</v>
      </c>
      <c r="L1156" s="15">
        <v>1</v>
      </c>
      <c r="M1156" s="15">
        <v>2</v>
      </c>
      <c r="N1156" s="15">
        <v>0</v>
      </c>
      <c r="O1156" s="15">
        <v>0</v>
      </c>
      <c r="P1156" s="15">
        <v>0</v>
      </c>
      <c r="Q1156" s="15">
        <v>0</v>
      </c>
      <c r="R1156" s="15">
        <v>0</v>
      </c>
      <c r="S1156" s="15">
        <v>0</v>
      </c>
      <c r="T1156" s="15">
        <v>0</v>
      </c>
      <c r="U1156" s="15">
        <v>1</v>
      </c>
      <c r="V1156" s="15">
        <v>1</v>
      </c>
      <c r="W1156" s="15">
        <v>0</v>
      </c>
      <c r="X1156" s="15">
        <v>0</v>
      </c>
      <c r="Y1156" s="15">
        <v>0</v>
      </c>
      <c r="Z1156" s="15">
        <v>0</v>
      </c>
    </row>
    <row r="1157" spans="1:26" ht="15.75" customHeight="1" x14ac:dyDescent="0.3">
      <c r="A1157" s="2" t="s">
        <v>2814</v>
      </c>
      <c r="B1157" s="6" t="s">
        <v>2799</v>
      </c>
      <c r="C1157" s="6" t="s">
        <v>63</v>
      </c>
      <c r="D1157" s="12" t="s">
        <v>56</v>
      </c>
      <c r="E1157" s="13" t="s">
        <v>2804</v>
      </c>
      <c r="F1157" s="2">
        <v>27</v>
      </c>
      <c r="G1157" s="15">
        <v>272.5</v>
      </c>
      <c r="H1157" s="7">
        <f>L1157*'114成績輸入與落點儀表板'!$B$2+M1157*'114成績輸入與落點儀表板'!$B$3+N1157*'114成績輸入與落點儀表板'!$B$4+O1157*'114成績輸入與落點儀表板'!$B$5+P1157*'114成績輸入與落點儀表板'!$B$6+Q1157*'114成績輸入與落點儀表板'!$B$7+R1157*'114成績輸入與落點儀表板'!$B$8+S1157*'114成績輸入與落點儀表板'!$B$9+T1157*'114成績輸入與落點儀表板'!$B$10+U1157*'114成績輸入與落點儀表板'!$B$11+V1157*'114成績輸入與落點儀表板'!$B$12+W1157*'114成績輸入與落點儀表板'!$B$13+X1157*'114成績輸入與落點儀表板'!$B$14+Y1157*'114成績輸入與落點儀表板'!$B$15+Z1157*'114成績輸入與落點儀表板'!$B$16</f>
        <v>0</v>
      </c>
      <c r="I1157" s="8">
        <f t="shared" si="36"/>
        <v>-272.5</v>
      </c>
      <c r="J1157" s="2" t="str">
        <f t="shared" si="37"/>
        <v>FAIL</v>
      </c>
      <c r="K1157" s="17" t="str">
        <f>IF(AND(IF('114成績輸入與落點儀表板'!$C$2="必須採計",L1157&gt;0,IF('114成績輸入與落點儀表板'!$C$2="不可採計",L1157=0,TRUE)),IF('114成績輸入與落點儀表板'!$C$3="必須採計",M1157&gt;0,IF('114成績輸入與落點儀表板'!$C$3="不可採計",M1157=0,TRUE)),IF('114成績輸入與落點儀表板'!$C$4="必須採計",N1157&gt;0,IF('114成績輸入與落點儀表板'!$C$4="不可採計",N1157=0,TRUE)),IF('114成績輸入與落點儀表板'!$C$5="必須採計",O1157&gt;0,IF('114成績輸入與落點儀表板'!$C$5="不可採計",O1157=0,TRUE)),IF('114成績輸入與落點儀表板'!$C$6="必須採計",P1157&gt;0,IF('114成績輸入與落點儀表板'!$C$6="不可採計",P1157=0,TRUE)),IF('114成績輸入與落點儀表板'!$C$7="必須採計",Q1157&gt;0,IF('114成績輸入與落點儀表板'!$C$7="不可採計",Q1157=0,TRUE)),IF('114成績輸入與落點儀表板'!$C$8="必須採計",R1157&gt;0,IF('114成績輸入與落點儀表板'!$C$8="不可採計",R1157=0,TRUE)),IF('114成績輸入與落點儀表板'!$C$9="必須採計",S1157&gt;0,IF('114成績輸入與落點儀表板'!$C$9="不可採計",S1157=0,TRUE)),IF('114成績輸入與落點儀表板'!$C$10="必須採計",T1157&gt;0,IF('114成績輸入與落點儀表板'!$C$10="不可採計",T1157=0,TRUE)),IF('114成績輸入與落點儀表板'!$C$11="必須採計",U1157&gt;0,IF('114成績輸入與落點儀表板'!$C$11="不可採計",U1157=0,TRUE)),IF('114成績輸入與落點儀表板'!$C$12="必須採計",V1157&gt;0,IF('114成績輸入與落點儀表板'!$C$12="不可採計",V1157=0,TRUE)),IF('114成績輸入與落點儀表板'!$C$13="必須採計",W1157&gt;0,IF('114成績輸入與落點儀表板'!$C$13="不可採計",W1157=0,TRUE)),IF('114成績輸入與落點儀表板'!$C$14="必須採計",X1157&gt;0,IF('114成績輸入與落點儀表板'!$C$14="不可採計",X1157=0,TRUE)),IF('114成績輸入與落點儀表板'!$C$15="必須採計",Y1157&gt;0,IF('114成績輸入與落點儀表板'!$C$15="不可採計",Y1157=0,TRUE)),IF('114成績輸入與落點儀表板'!$C$16="必須採計",Z1157&gt;0,IF('114成績輸入與落點儀表板'!$C$16="不可採計",Z1157=0,TRUE))),"✅ 符合","❌ 不符合")</f>
        <v>✅ 符合</v>
      </c>
      <c r="L1157" s="15">
        <v>1.5</v>
      </c>
      <c r="M1157" s="15">
        <v>1.5</v>
      </c>
      <c r="N1157" s="15">
        <v>0</v>
      </c>
      <c r="O1157" s="15">
        <v>0</v>
      </c>
      <c r="P1157" s="15">
        <v>0</v>
      </c>
      <c r="Q1157" s="15">
        <v>0</v>
      </c>
      <c r="R1157" s="15">
        <v>0</v>
      </c>
      <c r="S1157" s="15">
        <v>0</v>
      </c>
      <c r="T1157" s="15">
        <v>0</v>
      </c>
      <c r="U1157" s="15">
        <v>2</v>
      </c>
      <c r="V1157" s="15">
        <v>1</v>
      </c>
      <c r="W1157" s="15">
        <v>0</v>
      </c>
      <c r="X1157" s="15">
        <v>0</v>
      </c>
      <c r="Y1157" s="15">
        <v>0</v>
      </c>
      <c r="Z1157" s="15">
        <v>0</v>
      </c>
    </row>
    <row r="1158" spans="1:26" ht="15.75" customHeight="1" x14ac:dyDescent="0.3">
      <c r="A1158" s="2" t="s">
        <v>2817</v>
      </c>
      <c r="B1158" s="6" t="s">
        <v>2799</v>
      </c>
      <c r="C1158" s="6" t="s">
        <v>66</v>
      </c>
      <c r="D1158" s="12" t="s">
        <v>56</v>
      </c>
      <c r="E1158" s="13" t="s">
        <v>2806</v>
      </c>
      <c r="F1158" s="2">
        <v>16</v>
      </c>
      <c r="G1158" s="15">
        <v>256.5</v>
      </c>
      <c r="H1158" s="7">
        <f>L1158*'114成績輸入與落點儀表板'!$B$2+M1158*'114成績輸入與落點儀表板'!$B$3+N1158*'114成績輸入與落點儀表板'!$B$4+O1158*'114成績輸入與落點儀表板'!$B$5+P1158*'114成績輸入與落點儀表板'!$B$6+Q1158*'114成績輸入與落點儀表板'!$B$7+R1158*'114成績輸入與落點儀表板'!$B$8+S1158*'114成績輸入與落點儀表板'!$B$9+T1158*'114成績輸入與落點儀表板'!$B$10+U1158*'114成績輸入與落點儀表板'!$B$11+V1158*'114成績輸入與落點儀表板'!$B$12+W1158*'114成績輸入與落點儀表板'!$B$13+X1158*'114成績輸入與落點儀表板'!$B$14+Y1158*'114成績輸入與落點儀表板'!$B$15+Z1158*'114成績輸入與落點儀表板'!$B$16</f>
        <v>0</v>
      </c>
      <c r="I1158" s="8">
        <f t="shared" si="36"/>
        <v>-256.5</v>
      </c>
      <c r="J1158" s="2" t="str">
        <f t="shared" si="37"/>
        <v>FAIL</v>
      </c>
      <c r="K1158" s="17" t="str">
        <f>IF(AND(IF('114成績輸入與落點儀表板'!$C$2="必須採計",L1158&gt;0,IF('114成績輸入與落點儀表板'!$C$2="不可採計",L1158=0,TRUE)),IF('114成績輸入與落點儀表板'!$C$3="必須採計",M1158&gt;0,IF('114成績輸入與落點儀表板'!$C$3="不可採計",M1158=0,TRUE)),IF('114成績輸入與落點儀表板'!$C$4="必須採計",N1158&gt;0,IF('114成績輸入與落點儀表板'!$C$4="不可採計",N1158=0,TRUE)),IF('114成績輸入與落點儀表板'!$C$5="必須採計",O1158&gt;0,IF('114成績輸入與落點儀表板'!$C$5="不可採計",O1158=0,TRUE)),IF('114成績輸入與落點儀表板'!$C$6="必須採計",P1158&gt;0,IF('114成績輸入與落點儀表板'!$C$6="不可採計",P1158=0,TRUE)),IF('114成績輸入與落點儀表板'!$C$7="必須採計",Q1158&gt;0,IF('114成績輸入與落點儀表板'!$C$7="不可採計",Q1158=0,TRUE)),IF('114成績輸入與落點儀表板'!$C$8="必須採計",R1158&gt;0,IF('114成績輸入與落點儀表板'!$C$8="不可採計",R1158=0,TRUE)),IF('114成績輸入與落點儀表板'!$C$9="必須採計",S1158&gt;0,IF('114成績輸入與落點儀表板'!$C$9="不可採計",S1158=0,TRUE)),IF('114成績輸入與落點儀表板'!$C$10="必須採計",T1158&gt;0,IF('114成績輸入與落點儀表板'!$C$10="不可採計",T1158=0,TRUE)),IF('114成績輸入與落點儀表板'!$C$11="必須採計",U1158&gt;0,IF('114成績輸入與落點儀表板'!$C$11="不可採計",U1158=0,TRUE)),IF('114成績輸入與落點儀表板'!$C$12="必須採計",V1158&gt;0,IF('114成績輸入與落點儀表板'!$C$12="不可採計",V1158=0,TRUE)),IF('114成績輸入與落點儀表板'!$C$13="必須採計",W1158&gt;0,IF('114成績輸入與落點儀表板'!$C$13="不可採計",W1158=0,TRUE)),IF('114成績輸入與落點儀表板'!$C$14="必須採計",X1158&gt;0,IF('114成績輸入與落點儀表板'!$C$14="不可採計",X1158=0,TRUE)),IF('114成績輸入與落點儀表板'!$C$15="必須採計",Y1158&gt;0,IF('114成績輸入與落點儀表板'!$C$15="不可採計",Y1158=0,TRUE)),IF('114成績輸入與落點儀表板'!$C$16="必須採計",Z1158&gt;0,IF('114成績輸入與落點儀表板'!$C$16="不可採計",Z1158=0,TRUE))),"✅ 符合","❌ 不符合")</f>
        <v>✅ 符合</v>
      </c>
      <c r="L1158" s="15">
        <v>1.5</v>
      </c>
      <c r="M1158" s="15">
        <v>2</v>
      </c>
      <c r="N1158" s="15">
        <v>0</v>
      </c>
      <c r="O1158" s="15">
        <v>0</v>
      </c>
      <c r="P1158" s="15">
        <v>0</v>
      </c>
      <c r="Q1158" s="15">
        <v>2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1</v>
      </c>
      <c r="X1158" s="15">
        <v>0</v>
      </c>
      <c r="Y1158" s="15">
        <v>0</v>
      </c>
      <c r="Z1158" s="15">
        <v>0</v>
      </c>
    </row>
    <row r="1159" spans="1:26" ht="15.75" customHeight="1" x14ac:dyDescent="0.3">
      <c r="A1159" s="2" t="s">
        <v>2819</v>
      </c>
      <c r="B1159" s="13" t="s">
        <v>2799</v>
      </c>
      <c r="C1159" s="13" t="s">
        <v>1601</v>
      </c>
      <c r="D1159" s="12" t="s">
        <v>227</v>
      </c>
      <c r="E1159" s="13" t="s">
        <v>4545</v>
      </c>
      <c r="F1159" s="2">
        <v>22</v>
      </c>
      <c r="G1159" s="15">
        <v>224.5</v>
      </c>
      <c r="H1159" s="7">
        <f>L1159*'114成績輸入與落點儀表板'!$B$2+M1159*'114成績輸入與落點儀表板'!$B$3+N1159*'114成績輸入與落點儀表板'!$B$4+O1159*'114成績輸入與落點儀表板'!$B$5+P1159*'114成績輸入與落點儀表板'!$B$6+Q1159*'114成績輸入與落點儀表板'!$B$7+R1159*'114成績輸入與落點儀表板'!$B$8+S1159*'114成績輸入與落點儀表板'!$B$9+T1159*'114成績輸入與落點儀表板'!$B$10+U1159*'114成績輸入與落點儀表板'!$B$11+V1159*'114成績輸入與落點儀表板'!$B$12+W1159*'114成績輸入與落點儀表板'!$B$13+X1159*'114成績輸入與落點儀表板'!$B$14+Y1159*'114成績輸入與落點儀表板'!$B$15+Z1159*'114成績輸入與落點儀表板'!$B$16</f>
        <v>0</v>
      </c>
      <c r="I1159" s="8">
        <f t="shared" si="36"/>
        <v>-224.5</v>
      </c>
      <c r="J1159" s="2" t="str">
        <f t="shared" si="37"/>
        <v>FAIL</v>
      </c>
      <c r="K1159" s="17" t="str">
        <f>IF(AND(IF('114成績輸入與落點儀表板'!$C$2="必須採計",L1159&gt;0,IF('114成績輸入與落點儀表板'!$C$2="不可採計",L1159=0,TRUE)),IF('114成績輸入與落點儀表板'!$C$3="必須採計",M1159&gt;0,IF('114成績輸入與落點儀表板'!$C$3="不可採計",M1159=0,TRUE)),IF('114成績輸入與落點儀表板'!$C$4="必須採計",N1159&gt;0,IF('114成績輸入與落點儀表板'!$C$4="不可採計",N1159=0,TRUE)),IF('114成績輸入與落點儀表板'!$C$5="必須採計",O1159&gt;0,IF('114成績輸入與落點儀表板'!$C$5="不可採計",O1159=0,TRUE)),IF('114成績輸入與落點儀表板'!$C$6="必須採計",P1159&gt;0,IF('114成績輸入與落點儀表板'!$C$6="不可採計",P1159=0,TRUE)),IF('114成績輸入與落點儀表板'!$C$7="必須採計",Q1159&gt;0,IF('114成績輸入與落點儀表板'!$C$7="不可採計",Q1159=0,TRUE)),IF('114成績輸入與落點儀表板'!$C$8="必須採計",R1159&gt;0,IF('114成績輸入與落點儀表板'!$C$8="不可採計",R1159=0,TRUE)),IF('114成績輸入與落點儀表板'!$C$9="必須採計",S1159&gt;0,IF('114成績輸入與落點儀表板'!$C$9="不可採計",S1159=0,TRUE)),IF('114成績輸入與落點儀表板'!$C$10="必須採計",T1159&gt;0,IF('114成績輸入與落點儀表板'!$C$10="不可採計",T1159=0,TRUE)),IF('114成績輸入與落點儀表板'!$C$11="必須採計",U1159&gt;0,IF('114成績輸入與落點儀表板'!$C$11="不可採計",U1159=0,TRUE)),IF('114成績輸入與落點儀表板'!$C$12="必須採計",V1159&gt;0,IF('114成績輸入與落點儀表板'!$C$12="不可採計",V1159=0,TRUE)),IF('114成績輸入與落點儀表板'!$C$13="必須採計",W1159&gt;0,IF('114成績輸入與落點儀表板'!$C$13="不可採計",W1159=0,TRUE)),IF('114成績輸入與落點儀表板'!$C$14="必須採計",X1159&gt;0,IF('114成績輸入與落點儀表板'!$C$14="不可採計",X1159=0,TRUE)),IF('114成績輸入與落點儀表板'!$C$15="必須採計",Y1159&gt;0,IF('114成績輸入與落點儀表板'!$C$15="不可採計",Y1159=0,TRUE)),IF('114成績輸入與落點儀表板'!$C$16="必須採計",Z1159&gt;0,IF('114成績輸入與落點儀表板'!$C$16="不可採計",Z1159=0,TRUE))),"✅ 符合","❌ 不符合")</f>
        <v>✅ 符合</v>
      </c>
      <c r="L1159" s="15">
        <v>1</v>
      </c>
      <c r="M1159" s="15">
        <v>1.5</v>
      </c>
      <c r="N1159" s="15">
        <v>0</v>
      </c>
      <c r="O1159" s="15">
        <v>0</v>
      </c>
      <c r="P1159" s="15">
        <v>0</v>
      </c>
      <c r="Q1159" s="15">
        <v>1.5</v>
      </c>
      <c r="R1159" s="15">
        <v>0</v>
      </c>
      <c r="S1159" s="15">
        <v>0</v>
      </c>
      <c r="T1159" s="15">
        <v>0</v>
      </c>
      <c r="U1159" s="15">
        <v>0</v>
      </c>
      <c r="V1159" s="15">
        <v>0</v>
      </c>
      <c r="W1159" s="15">
        <v>1.5</v>
      </c>
      <c r="X1159" s="15">
        <v>0</v>
      </c>
      <c r="Y1159" s="15">
        <v>0</v>
      </c>
      <c r="Z1159" s="15">
        <v>0</v>
      </c>
    </row>
    <row r="1160" spans="1:26" ht="15.75" customHeight="1" x14ac:dyDescent="0.3">
      <c r="A1160" s="2" t="s">
        <v>2820</v>
      </c>
      <c r="B1160" s="13" t="s">
        <v>2799</v>
      </c>
      <c r="C1160" s="13" t="s">
        <v>2810</v>
      </c>
      <c r="D1160" s="12" t="s">
        <v>227</v>
      </c>
      <c r="E1160" s="13" t="s">
        <v>4546</v>
      </c>
      <c r="F1160" s="2">
        <v>20</v>
      </c>
      <c r="G1160" s="15">
        <v>300.5</v>
      </c>
      <c r="H1160" s="7">
        <f>L1160*'114成績輸入與落點儀表板'!$B$2+M1160*'114成績輸入與落點儀表板'!$B$3+N1160*'114成績輸入與落點儀表板'!$B$4+O1160*'114成績輸入與落點儀表板'!$B$5+P1160*'114成績輸入與落點儀表板'!$B$6+Q1160*'114成績輸入與落點儀表板'!$B$7+R1160*'114成績輸入與落點儀表板'!$B$8+S1160*'114成績輸入與落點儀表板'!$B$9+T1160*'114成績輸入與落點儀表板'!$B$10+U1160*'114成績輸入與落點儀表板'!$B$11+V1160*'114成績輸入與落點儀表板'!$B$12+W1160*'114成績輸入與落點儀表板'!$B$13+X1160*'114成績輸入與落點儀表板'!$B$14+Y1160*'114成績輸入與落點儀表板'!$B$15+Z1160*'114成績輸入與落點儀表板'!$B$16</f>
        <v>0</v>
      </c>
      <c r="I1160" s="8">
        <f t="shared" si="36"/>
        <v>-300.5</v>
      </c>
      <c r="J1160" s="2" t="str">
        <f t="shared" si="37"/>
        <v>FAIL</v>
      </c>
      <c r="K1160" s="17" t="str">
        <f>IF(AND(IF('114成績輸入與落點儀表板'!$C$2="必須採計",L1160&gt;0,IF('114成績輸入與落點儀表板'!$C$2="不可採計",L1160=0,TRUE)),IF('114成績輸入與落點儀表板'!$C$3="必須採計",M1160&gt;0,IF('114成績輸入與落點儀表板'!$C$3="不可採計",M1160=0,TRUE)),IF('114成績輸入與落點儀表板'!$C$4="必須採計",N1160&gt;0,IF('114成績輸入與落點儀表板'!$C$4="不可採計",N1160=0,TRUE)),IF('114成績輸入與落點儀表板'!$C$5="必須採計",O1160&gt;0,IF('114成績輸入與落點儀表板'!$C$5="不可採計",O1160=0,TRUE)),IF('114成績輸入與落點儀表板'!$C$6="必須採計",P1160&gt;0,IF('114成績輸入與落點儀表板'!$C$6="不可採計",P1160=0,TRUE)),IF('114成績輸入與落點儀表板'!$C$7="必須採計",Q1160&gt;0,IF('114成績輸入與落點儀表板'!$C$7="不可採計",Q1160=0,TRUE)),IF('114成績輸入與落點儀表板'!$C$8="必須採計",R1160&gt;0,IF('114成績輸入與落點儀表板'!$C$8="不可採計",R1160=0,TRUE)),IF('114成績輸入與落點儀表板'!$C$9="必須採計",S1160&gt;0,IF('114成績輸入與落點儀表板'!$C$9="不可採計",S1160=0,TRUE)),IF('114成績輸入與落點儀表板'!$C$10="必須採計",T1160&gt;0,IF('114成績輸入與落點儀表板'!$C$10="不可採計",T1160=0,TRUE)),IF('114成績輸入與落點儀表板'!$C$11="必須採計",U1160&gt;0,IF('114成績輸入與落點儀表板'!$C$11="不可採計",U1160=0,TRUE)),IF('114成績輸入與落點儀表板'!$C$12="必須採計",V1160&gt;0,IF('114成績輸入與落點儀表板'!$C$12="不可採計",V1160=0,TRUE)),IF('114成績輸入與落點儀表板'!$C$13="必須採計",W1160&gt;0,IF('114成績輸入與落點儀表板'!$C$13="不可採計",W1160=0,TRUE)),IF('114成績輸入與落點儀表板'!$C$14="必須採計",X1160&gt;0,IF('114成績輸入與落點儀表板'!$C$14="不可採計",X1160=0,TRUE)),IF('114成績輸入與落點儀表板'!$C$15="必須採計",Y1160&gt;0,IF('114成績輸入與落點儀表板'!$C$15="不可採計",Y1160=0,TRUE)),IF('114成績輸入與落點儀表板'!$C$16="必須採計",Z1160&gt;0,IF('114成績輸入與落點儀表板'!$C$16="不可採計",Z1160=0,TRUE))),"✅ 符合","❌ 不符合")</f>
        <v>✅ 符合</v>
      </c>
      <c r="L1160" s="15">
        <v>1.5</v>
      </c>
      <c r="M1160" s="15">
        <v>2</v>
      </c>
      <c r="N1160" s="15">
        <v>0</v>
      </c>
      <c r="O1160" s="15">
        <v>0</v>
      </c>
      <c r="P1160" s="15">
        <v>0</v>
      </c>
      <c r="Q1160" s="15">
        <v>1</v>
      </c>
      <c r="R1160" s="15">
        <v>0</v>
      </c>
      <c r="S1160" s="15">
        <v>0</v>
      </c>
      <c r="T1160" s="15">
        <v>0</v>
      </c>
      <c r="U1160" s="15">
        <v>1</v>
      </c>
      <c r="V1160" s="15">
        <v>0</v>
      </c>
      <c r="W1160" s="15">
        <v>1.5</v>
      </c>
      <c r="X1160" s="15">
        <v>0</v>
      </c>
      <c r="Y1160" s="15">
        <v>0</v>
      </c>
      <c r="Z1160" s="15">
        <v>0</v>
      </c>
    </row>
    <row r="1161" spans="1:26" ht="15.75" customHeight="1" x14ac:dyDescent="0.3">
      <c r="A1161" s="2" t="s">
        <v>2822</v>
      </c>
      <c r="B1161" s="13" t="s">
        <v>2799</v>
      </c>
      <c r="C1161" s="13" t="s">
        <v>560</v>
      </c>
      <c r="D1161" s="12" t="s">
        <v>113</v>
      </c>
      <c r="E1161" s="13" t="s">
        <v>2813</v>
      </c>
      <c r="F1161" s="2">
        <v>19</v>
      </c>
      <c r="G1161" s="15">
        <v>259</v>
      </c>
      <c r="H1161" s="7">
        <f>L1161*'114成績輸入與落點儀表板'!$B$2+M1161*'114成績輸入與落點儀表板'!$B$3+N1161*'114成績輸入與落點儀表板'!$B$4+O1161*'114成績輸入與落點儀表板'!$B$5+P1161*'114成績輸入與落點儀表板'!$B$6+Q1161*'114成績輸入與落點儀表板'!$B$7+R1161*'114成績輸入與落點儀表板'!$B$8+S1161*'114成績輸入與落點儀表板'!$B$9+T1161*'114成績輸入與落點儀表板'!$B$10+U1161*'114成績輸入與落點儀表板'!$B$11+V1161*'114成績輸入與落點儀表板'!$B$12+W1161*'114成績輸入與落點儀表板'!$B$13+X1161*'114成績輸入與落點儀表板'!$B$14+Y1161*'114成績輸入與落點儀表板'!$B$15+Z1161*'114成績輸入與落點儀表板'!$B$16</f>
        <v>0</v>
      </c>
      <c r="I1161" s="8">
        <f t="shared" si="36"/>
        <v>-259</v>
      </c>
      <c r="J1161" s="2" t="str">
        <f t="shared" si="37"/>
        <v>FAIL</v>
      </c>
      <c r="K1161" s="17" t="str">
        <f>IF(AND(IF('114成績輸入與落點儀表板'!$C$2="必須採計",L1161&gt;0,IF('114成績輸入與落點儀表板'!$C$2="不可採計",L1161=0,TRUE)),IF('114成績輸入與落點儀表板'!$C$3="必須採計",M1161&gt;0,IF('114成績輸入與落點儀表板'!$C$3="不可採計",M1161=0,TRUE)),IF('114成績輸入與落點儀表板'!$C$4="必須採計",N1161&gt;0,IF('114成績輸入與落點儀表板'!$C$4="不可採計",N1161=0,TRUE)),IF('114成績輸入與落點儀表板'!$C$5="必須採計",O1161&gt;0,IF('114成績輸入與落點儀表板'!$C$5="不可採計",O1161=0,TRUE)),IF('114成績輸入與落點儀表板'!$C$6="必須採計",P1161&gt;0,IF('114成績輸入與落點儀表板'!$C$6="不可採計",P1161=0,TRUE)),IF('114成績輸入與落點儀表板'!$C$7="必須採計",Q1161&gt;0,IF('114成績輸入與落點儀表板'!$C$7="不可採計",Q1161=0,TRUE)),IF('114成績輸入與落點儀表板'!$C$8="必須採計",R1161&gt;0,IF('114成績輸入與落點儀表板'!$C$8="不可採計",R1161=0,TRUE)),IF('114成績輸入與落點儀表板'!$C$9="必須採計",S1161&gt;0,IF('114成績輸入與落點儀表板'!$C$9="不可採計",S1161=0,TRUE)),IF('114成績輸入與落點儀表板'!$C$10="必須採計",T1161&gt;0,IF('114成績輸入與落點儀表板'!$C$10="不可採計",T1161=0,TRUE)),IF('114成績輸入與落點儀表板'!$C$11="必須採計",U1161&gt;0,IF('114成績輸入與落點儀表板'!$C$11="不可採計",U1161=0,TRUE)),IF('114成績輸入與落點儀表板'!$C$12="必須採計",V1161&gt;0,IF('114成績輸入與落點儀表板'!$C$12="不可採計",V1161=0,TRUE)),IF('114成績輸入與落點儀表板'!$C$13="必須採計",W1161&gt;0,IF('114成績輸入與落點儀表板'!$C$13="不可採計",W1161=0,TRUE)),IF('114成績輸入與落點儀表板'!$C$14="必須採計",X1161&gt;0,IF('114成績輸入與落點儀表板'!$C$14="不可採計",X1161=0,TRUE)),IF('114成績輸入與落點儀表板'!$C$15="必須採計",Y1161&gt;0,IF('114成績輸入與落點儀表板'!$C$15="不可採計",Y1161=0,TRUE)),IF('114成績輸入與落點儀表板'!$C$16="必須採計",Z1161&gt;0,IF('114成績輸入與落點儀表板'!$C$16="不可採計",Z1161=0,TRUE))),"✅ 符合","❌ 不符合")</f>
        <v>✅ 符合</v>
      </c>
      <c r="L1161" s="15">
        <v>1</v>
      </c>
      <c r="M1161" s="15">
        <v>2</v>
      </c>
      <c r="N1161" s="15">
        <v>0</v>
      </c>
      <c r="O1161" s="15">
        <v>0</v>
      </c>
      <c r="P1161" s="15">
        <v>0</v>
      </c>
      <c r="Q1161" s="15">
        <v>1</v>
      </c>
      <c r="R1161" s="15">
        <v>0</v>
      </c>
      <c r="S1161" s="15">
        <v>0</v>
      </c>
      <c r="T1161" s="15">
        <v>0</v>
      </c>
      <c r="U1161" s="15">
        <v>0</v>
      </c>
      <c r="V1161" s="15">
        <v>0</v>
      </c>
      <c r="W1161" s="15">
        <v>1</v>
      </c>
      <c r="X1161" s="15">
        <v>1</v>
      </c>
      <c r="Y1161" s="15">
        <v>0</v>
      </c>
      <c r="Z1161" s="15">
        <v>0</v>
      </c>
    </row>
    <row r="1162" spans="1:26" ht="15.75" customHeight="1" x14ac:dyDescent="0.3">
      <c r="A1162" s="2" t="s">
        <v>2825</v>
      </c>
      <c r="B1162" s="13" t="s">
        <v>2799</v>
      </c>
      <c r="C1162" s="13" t="s">
        <v>2815</v>
      </c>
      <c r="D1162" s="12" t="s">
        <v>80</v>
      </c>
      <c r="E1162" s="13" t="s">
        <v>2816</v>
      </c>
      <c r="F1162" s="2">
        <v>18</v>
      </c>
      <c r="G1162" s="15">
        <v>187</v>
      </c>
      <c r="H1162" s="7">
        <f>L1162*'114成績輸入與落點儀表板'!$B$2+M1162*'114成績輸入與落點儀表板'!$B$3+N1162*'114成績輸入與落點儀表板'!$B$4+O1162*'114成績輸入與落點儀表板'!$B$5+P1162*'114成績輸入與落點儀表板'!$B$6+Q1162*'114成績輸入與落點儀表板'!$B$7+R1162*'114成績輸入與落點儀表板'!$B$8+S1162*'114成績輸入與落點儀表板'!$B$9+T1162*'114成績輸入與落點儀表板'!$B$10+U1162*'114成績輸入與落點儀表板'!$B$11+V1162*'114成績輸入與落點儀表板'!$B$12+W1162*'114成績輸入與落點儀表板'!$B$13+X1162*'114成績輸入與落點儀表板'!$B$14+Y1162*'114成績輸入與落點儀表板'!$B$15+Z1162*'114成績輸入與落點儀表板'!$B$16</f>
        <v>0</v>
      </c>
      <c r="I1162" s="8">
        <f t="shared" si="36"/>
        <v>-187</v>
      </c>
      <c r="J1162" s="2" t="str">
        <f t="shared" si="37"/>
        <v>FAIL</v>
      </c>
      <c r="K1162" s="17" t="str">
        <f>IF(AND(IF('114成績輸入與落點儀表板'!$C$2="必須採計",L1162&gt;0,IF('114成績輸入與落點儀表板'!$C$2="不可採計",L1162=0,TRUE)),IF('114成績輸入與落點儀表板'!$C$3="必須採計",M1162&gt;0,IF('114成績輸入與落點儀表板'!$C$3="不可採計",M1162=0,TRUE)),IF('114成績輸入與落點儀表板'!$C$4="必須採計",N1162&gt;0,IF('114成績輸入與落點儀表板'!$C$4="不可採計",N1162=0,TRUE)),IF('114成績輸入與落點儀表板'!$C$5="必須採計",O1162&gt;0,IF('114成績輸入與落點儀表板'!$C$5="不可採計",O1162=0,TRUE)),IF('114成績輸入與落點儀表板'!$C$6="必須採計",P1162&gt;0,IF('114成績輸入與落點儀表板'!$C$6="不可採計",P1162=0,TRUE)),IF('114成績輸入與落點儀表板'!$C$7="必須採計",Q1162&gt;0,IF('114成績輸入與落點儀表板'!$C$7="不可採計",Q1162=0,TRUE)),IF('114成績輸入與落點儀表板'!$C$8="必須採計",R1162&gt;0,IF('114成績輸入與落點儀表板'!$C$8="不可採計",R1162=0,TRUE)),IF('114成績輸入與落點儀表板'!$C$9="必須採計",S1162&gt;0,IF('114成績輸入與落點儀表板'!$C$9="不可採計",S1162=0,TRUE)),IF('114成績輸入與落點儀表板'!$C$10="必須採計",T1162&gt;0,IF('114成績輸入與落點儀表板'!$C$10="不可採計",T1162=0,TRUE)),IF('114成績輸入與落點儀表板'!$C$11="必須採計",U1162&gt;0,IF('114成績輸入與落點儀表板'!$C$11="不可採計",U1162=0,TRUE)),IF('114成績輸入與落點儀表板'!$C$12="必須採計",V1162&gt;0,IF('114成績輸入與落點儀表板'!$C$12="不可採計",V1162=0,TRUE)),IF('114成績輸入與落點儀表板'!$C$13="必須採計",W1162&gt;0,IF('114成績輸入與落點儀表板'!$C$13="不可採計",W1162=0,TRUE)),IF('114成績輸入與落點儀表板'!$C$14="必須採計",X1162&gt;0,IF('114成績輸入與落點儀表板'!$C$14="不可採計",X1162=0,TRUE)),IF('114成績輸入與落點儀表板'!$C$15="必須採計",Y1162&gt;0,IF('114成績輸入與落點儀表板'!$C$15="不可採計",Y1162=0,TRUE)),IF('114成績輸入與落點儀表板'!$C$16="必須採計",Z1162&gt;0,IF('114成績輸入與落點儀表板'!$C$16="不可採計",Z1162=0,TRUE))),"✅ 符合","❌ 不符合")</f>
        <v>✅ 符合</v>
      </c>
      <c r="L1162" s="15">
        <v>1</v>
      </c>
      <c r="M1162" s="15">
        <v>1</v>
      </c>
      <c r="N1162" s="15">
        <v>0</v>
      </c>
      <c r="O1162" s="15">
        <v>0</v>
      </c>
      <c r="P1162" s="15">
        <v>0</v>
      </c>
      <c r="Q1162" s="15">
        <v>0</v>
      </c>
      <c r="R1162" s="15">
        <v>0</v>
      </c>
      <c r="S1162" s="15">
        <v>0</v>
      </c>
      <c r="T1162" s="15">
        <v>0</v>
      </c>
      <c r="U1162" s="15">
        <v>1</v>
      </c>
      <c r="V1162" s="15">
        <v>0</v>
      </c>
      <c r="W1162" s="15">
        <v>1</v>
      </c>
      <c r="X1162" s="15">
        <v>0</v>
      </c>
      <c r="Y1162" s="15">
        <v>0</v>
      </c>
      <c r="Z1162" s="15">
        <v>0</v>
      </c>
    </row>
    <row r="1163" spans="1:26" ht="15.75" customHeight="1" x14ac:dyDescent="0.3">
      <c r="A1163" s="2" t="s">
        <v>2827</v>
      </c>
      <c r="B1163" s="13" t="s">
        <v>2799</v>
      </c>
      <c r="C1163" s="13" t="s">
        <v>563</v>
      </c>
      <c r="D1163" s="12" t="s">
        <v>121</v>
      </c>
      <c r="E1163" s="13" t="s">
        <v>4547</v>
      </c>
      <c r="F1163" s="2">
        <v>32</v>
      </c>
      <c r="G1163" s="15">
        <v>280.5</v>
      </c>
      <c r="H1163" s="7">
        <f>L1163*'114成績輸入與落點儀表板'!$B$2+M1163*'114成績輸入與落點儀表板'!$B$3+N1163*'114成績輸入與落點儀表板'!$B$4+O1163*'114成績輸入與落點儀表板'!$B$5+P1163*'114成績輸入與落點儀表板'!$B$6+Q1163*'114成績輸入與落點儀表板'!$B$7+R1163*'114成績輸入與落點儀表板'!$B$8+S1163*'114成績輸入與落點儀表板'!$B$9+T1163*'114成績輸入與落點儀表板'!$B$10+U1163*'114成績輸入與落點儀表板'!$B$11+V1163*'114成績輸入與落點儀表板'!$B$12+W1163*'114成績輸入與落點儀表板'!$B$13+X1163*'114成績輸入與落點儀表板'!$B$14+Y1163*'114成績輸入與落點儀表板'!$B$15+Z1163*'114成績輸入與落點儀表板'!$B$16</f>
        <v>0</v>
      </c>
      <c r="I1163" s="8">
        <f t="shared" si="36"/>
        <v>-280.5</v>
      </c>
      <c r="J1163" s="2" t="str">
        <f t="shared" si="37"/>
        <v>FAIL</v>
      </c>
      <c r="K1163" s="17" t="str">
        <f>IF(AND(IF('114成績輸入與落點儀表板'!$C$2="必須採計",L1163&gt;0,IF('114成績輸入與落點儀表板'!$C$2="不可採計",L1163=0,TRUE)),IF('114成績輸入與落點儀表板'!$C$3="必須採計",M1163&gt;0,IF('114成績輸入與落點儀表板'!$C$3="不可採計",M1163=0,TRUE)),IF('114成績輸入與落點儀表板'!$C$4="必須採計",N1163&gt;0,IF('114成績輸入與落點儀表板'!$C$4="不可採計",N1163=0,TRUE)),IF('114成績輸入與落點儀表板'!$C$5="必須採計",O1163&gt;0,IF('114成績輸入與落點儀表板'!$C$5="不可採計",O1163=0,TRUE)),IF('114成績輸入與落點儀表板'!$C$6="必須採計",P1163&gt;0,IF('114成績輸入與落點儀表板'!$C$6="不可採計",P1163=0,TRUE)),IF('114成績輸入與落點儀表板'!$C$7="必須採計",Q1163&gt;0,IF('114成績輸入與落點儀表板'!$C$7="不可採計",Q1163=0,TRUE)),IF('114成績輸入與落點儀表板'!$C$8="必須採計",R1163&gt;0,IF('114成績輸入與落點儀表板'!$C$8="不可採計",R1163=0,TRUE)),IF('114成績輸入與落點儀表板'!$C$9="必須採計",S1163&gt;0,IF('114成績輸入與落點儀表板'!$C$9="不可採計",S1163=0,TRUE)),IF('114成績輸入與落點儀表板'!$C$10="必須採計",T1163&gt;0,IF('114成績輸入與落點儀表板'!$C$10="不可採計",T1163=0,TRUE)),IF('114成績輸入與落點儀表板'!$C$11="必須採計",U1163&gt;0,IF('114成績輸入與落點儀表板'!$C$11="不可採計",U1163=0,TRUE)),IF('114成績輸入與落點儀表板'!$C$12="必須採計",V1163&gt;0,IF('114成績輸入與落點儀表板'!$C$12="不可採計",V1163=0,TRUE)),IF('114成績輸入與落點儀表板'!$C$13="必須採計",W1163&gt;0,IF('114成績輸入與落點儀表板'!$C$13="不可採計",W1163=0,TRUE)),IF('114成績輸入與落點儀表板'!$C$14="必須採計",X1163&gt;0,IF('114成績輸入與落點儀表板'!$C$14="不可採計",X1163=0,TRUE)),IF('114成績輸入與落點儀表板'!$C$15="必須採計",Y1163&gt;0,IF('114成績輸入與落點儀表板'!$C$15="不可採計",Y1163=0,TRUE)),IF('114成績輸入與落點儀表板'!$C$16="必須採計",Z1163&gt;0,IF('114成績輸入與落點儀表板'!$C$16="不可採計",Z1163=0,TRUE))),"✅ 符合","❌ 不符合")</f>
        <v>✅ 符合</v>
      </c>
      <c r="L1163" s="15">
        <v>1</v>
      </c>
      <c r="M1163" s="15">
        <v>2</v>
      </c>
      <c r="N1163" s="15">
        <v>0</v>
      </c>
      <c r="O1163" s="15">
        <v>0</v>
      </c>
      <c r="P1163" s="15">
        <v>0</v>
      </c>
      <c r="Q1163" s="15">
        <v>2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1.5</v>
      </c>
      <c r="X1163" s="15">
        <v>0</v>
      </c>
      <c r="Y1163" s="15">
        <v>0</v>
      </c>
      <c r="Z1163" s="15">
        <v>0</v>
      </c>
    </row>
    <row r="1164" spans="1:26" ht="15.75" customHeight="1" x14ac:dyDescent="0.3">
      <c r="A1164" s="2" t="s">
        <v>2829</v>
      </c>
      <c r="B1164" s="13" t="s">
        <v>2799</v>
      </c>
      <c r="C1164" s="13" t="s">
        <v>223</v>
      </c>
      <c r="D1164" s="12" t="s">
        <v>121</v>
      </c>
      <c r="E1164" s="13" t="s">
        <v>4548</v>
      </c>
      <c r="F1164" s="2">
        <v>41</v>
      </c>
      <c r="G1164" s="15">
        <v>202.75</v>
      </c>
      <c r="H1164" s="7">
        <f>L1164*'114成績輸入與落點儀表板'!$B$2+M1164*'114成績輸入與落點儀表板'!$B$3+N1164*'114成績輸入與落點儀表板'!$B$4+O1164*'114成績輸入與落點儀表板'!$B$5+P1164*'114成績輸入與落點儀表板'!$B$6+Q1164*'114成績輸入與落點儀表板'!$B$7+R1164*'114成績輸入與落點儀表板'!$B$8+S1164*'114成績輸入與落點儀表板'!$B$9+T1164*'114成績輸入與落點儀表板'!$B$10+U1164*'114成績輸入與落點儀表板'!$B$11+V1164*'114成績輸入與落點儀表板'!$B$12+W1164*'114成績輸入與落點儀表板'!$B$13+X1164*'114成績輸入與落點儀表板'!$B$14+Y1164*'114成績輸入與落點儀表板'!$B$15+Z1164*'114成績輸入與落點儀表板'!$B$16</f>
        <v>0</v>
      </c>
      <c r="I1164" s="8">
        <f t="shared" si="36"/>
        <v>-202.75</v>
      </c>
      <c r="J1164" s="2" t="str">
        <f t="shared" si="37"/>
        <v>FAIL</v>
      </c>
      <c r="K1164" s="17" t="str">
        <f>IF(AND(IF('114成績輸入與落點儀表板'!$C$2="必須採計",L1164&gt;0,IF('114成績輸入與落點儀表板'!$C$2="不可採計",L1164=0,TRUE)),IF('114成績輸入與落點儀表板'!$C$3="必須採計",M1164&gt;0,IF('114成績輸入與落點儀表板'!$C$3="不可採計",M1164=0,TRUE)),IF('114成績輸入與落點儀表板'!$C$4="必須採計",N1164&gt;0,IF('114成績輸入與落點儀表板'!$C$4="不可採計",N1164=0,TRUE)),IF('114成績輸入與落點儀表板'!$C$5="必須採計",O1164&gt;0,IF('114成績輸入與落點儀表板'!$C$5="不可採計",O1164=0,TRUE)),IF('114成績輸入與落點儀表板'!$C$6="必須採計",P1164&gt;0,IF('114成績輸入與落點儀表板'!$C$6="不可採計",P1164=0,TRUE)),IF('114成績輸入與落點儀表板'!$C$7="必須採計",Q1164&gt;0,IF('114成績輸入與落點儀表板'!$C$7="不可採計",Q1164=0,TRUE)),IF('114成績輸入與落點儀表板'!$C$8="必須採計",R1164&gt;0,IF('114成績輸入與落點儀表板'!$C$8="不可採計",R1164=0,TRUE)),IF('114成績輸入與落點儀表板'!$C$9="必須採計",S1164&gt;0,IF('114成績輸入與落點儀表板'!$C$9="不可採計",S1164=0,TRUE)),IF('114成績輸入與落點儀表板'!$C$10="必須採計",T1164&gt;0,IF('114成績輸入與落點儀表板'!$C$10="不可採計",T1164=0,TRUE)),IF('114成績輸入與落點儀表板'!$C$11="必須採計",U1164&gt;0,IF('114成績輸入與落點儀表板'!$C$11="不可採計",U1164=0,TRUE)),IF('114成績輸入與落點儀表板'!$C$12="必須採計",V1164&gt;0,IF('114成績輸入與落點儀表板'!$C$12="不可採計",V1164=0,TRUE)),IF('114成績輸入與落點儀表板'!$C$13="必須採計",W1164&gt;0,IF('114成績輸入與落點儀表板'!$C$13="不可採計",W1164=0,TRUE)),IF('114成績輸入與落點儀表板'!$C$14="必須採計",X1164&gt;0,IF('114成績輸入與落點儀表板'!$C$14="不可採計",X1164=0,TRUE)),IF('114成績輸入與落點儀表板'!$C$15="必須採計",Y1164&gt;0,IF('114成績輸入與落點儀表板'!$C$15="不可採計",Y1164=0,TRUE)),IF('114成績輸入與落點儀表板'!$C$16="必須採計",Z1164&gt;0,IF('114成績輸入與落點儀表板'!$C$16="不可採計",Z1164=0,TRUE))),"✅ 符合","❌ 不符合")</f>
        <v>❌ 不符合</v>
      </c>
      <c r="L1164" s="15">
        <v>0</v>
      </c>
      <c r="M1164" s="15">
        <v>2</v>
      </c>
      <c r="N1164" s="15">
        <v>0</v>
      </c>
      <c r="O1164" s="15">
        <v>0</v>
      </c>
      <c r="P1164" s="15">
        <v>0</v>
      </c>
      <c r="Q1164" s="15">
        <v>1.75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1</v>
      </c>
      <c r="X1164" s="15">
        <v>0</v>
      </c>
      <c r="Y1164" s="15">
        <v>0</v>
      </c>
      <c r="Z1164" s="15">
        <v>0</v>
      </c>
    </row>
    <row r="1165" spans="1:26" ht="15.75" customHeight="1" x14ac:dyDescent="0.3">
      <c r="A1165" s="2" t="s">
        <v>2831</v>
      </c>
      <c r="B1165" s="13" t="s">
        <v>2799</v>
      </c>
      <c r="C1165" s="13" t="s">
        <v>352</v>
      </c>
      <c r="D1165" s="12" t="s">
        <v>121</v>
      </c>
      <c r="E1165" s="13" t="s">
        <v>4549</v>
      </c>
      <c r="F1165" s="2">
        <v>43</v>
      </c>
      <c r="G1165" s="15">
        <v>279</v>
      </c>
      <c r="H1165" s="7">
        <f>L1165*'114成績輸入與落點儀表板'!$B$2+M1165*'114成績輸入與落點儀表板'!$B$3+N1165*'114成績輸入與落點儀表板'!$B$4+O1165*'114成績輸入與落點儀表板'!$B$5+P1165*'114成績輸入與落點儀表板'!$B$6+Q1165*'114成績輸入與落點儀表板'!$B$7+R1165*'114成績輸入與落點儀表板'!$B$8+S1165*'114成績輸入與落點儀表板'!$B$9+T1165*'114成績輸入與落點儀表板'!$B$10+U1165*'114成績輸入與落點儀表板'!$B$11+V1165*'114成績輸入與落點儀表板'!$B$12+W1165*'114成績輸入與落點儀表板'!$B$13+X1165*'114成績輸入與落點儀表板'!$B$14+Y1165*'114成績輸入與落點儀表板'!$B$15+Z1165*'114成績輸入與落點儀表板'!$B$16</f>
        <v>0</v>
      </c>
      <c r="I1165" s="8">
        <f t="shared" si="36"/>
        <v>-279</v>
      </c>
      <c r="J1165" s="2" t="str">
        <f t="shared" si="37"/>
        <v>FAIL</v>
      </c>
      <c r="K1165" s="17" t="str">
        <f>IF(AND(IF('114成績輸入與落點儀表板'!$C$2="必須採計",L1165&gt;0,IF('114成績輸入與落點儀表板'!$C$2="不可採計",L1165=0,TRUE)),IF('114成績輸入與落點儀表板'!$C$3="必須採計",M1165&gt;0,IF('114成績輸入與落點儀表板'!$C$3="不可採計",M1165=0,TRUE)),IF('114成績輸入與落點儀表板'!$C$4="必須採計",N1165&gt;0,IF('114成績輸入與落點儀表板'!$C$4="不可採計",N1165=0,TRUE)),IF('114成績輸入與落點儀表板'!$C$5="必須採計",O1165&gt;0,IF('114成績輸入與落點儀表板'!$C$5="不可採計",O1165=0,TRUE)),IF('114成績輸入與落點儀表板'!$C$6="必須採計",P1165&gt;0,IF('114成績輸入與落點儀表板'!$C$6="不可採計",P1165=0,TRUE)),IF('114成績輸入與落點儀表板'!$C$7="必須採計",Q1165&gt;0,IF('114成績輸入與落點儀表板'!$C$7="不可採計",Q1165=0,TRUE)),IF('114成績輸入與落點儀表板'!$C$8="必須採計",R1165&gt;0,IF('114成績輸入與落點儀表板'!$C$8="不可採計",R1165=0,TRUE)),IF('114成績輸入與落點儀表板'!$C$9="必須採計",S1165&gt;0,IF('114成績輸入與落點儀表板'!$C$9="不可採計",S1165=0,TRUE)),IF('114成績輸入與落點儀表板'!$C$10="必須採計",T1165&gt;0,IF('114成績輸入與落點儀表板'!$C$10="不可採計",T1165=0,TRUE)),IF('114成績輸入與落點儀表板'!$C$11="必須採計",U1165&gt;0,IF('114成績輸入與落點儀表板'!$C$11="不可採計",U1165=0,TRUE)),IF('114成績輸入與落點儀表板'!$C$12="必須採計",V1165&gt;0,IF('114成績輸入與落點儀表板'!$C$12="不可採計",V1165=0,TRUE)),IF('114成績輸入與落點儀表板'!$C$13="必須採計",W1165&gt;0,IF('114成績輸入與落點儀表板'!$C$13="不可採計",W1165=0,TRUE)),IF('114成績輸入與落點儀表板'!$C$14="必須採計",X1165&gt;0,IF('114成績輸入與落點儀表板'!$C$14="不可採計",X1165=0,TRUE)),IF('114成績輸入與落點儀表板'!$C$15="必須採計",Y1165&gt;0,IF('114成績輸入與落點儀表板'!$C$15="不可採計",Y1165=0,TRUE)),IF('114成績輸入與落點儀表板'!$C$16="必須採計",Z1165&gt;0,IF('114成績輸入與落點儀表板'!$C$16="不可採計",Z1165=0,TRUE))),"✅ 符合","❌ 不符合")</f>
        <v>✅ 符合</v>
      </c>
      <c r="L1165" s="15">
        <v>1.5</v>
      </c>
      <c r="M1165" s="15">
        <v>2</v>
      </c>
      <c r="N1165" s="15">
        <v>0</v>
      </c>
      <c r="O1165" s="15">
        <v>0</v>
      </c>
      <c r="P1165" s="15">
        <v>0</v>
      </c>
      <c r="Q1165" s="15">
        <v>2</v>
      </c>
      <c r="R1165" s="15">
        <v>0</v>
      </c>
      <c r="S1165" s="15">
        <v>0</v>
      </c>
      <c r="T1165" s="15">
        <v>0</v>
      </c>
      <c r="U1165" s="15">
        <v>0</v>
      </c>
      <c r="V1165" s="15">
        <v>1</v>
      </c>
      <c r="W1165" s="15">
        <v>0</v>
      </c>
      <c r="X1165" s="15">
        <v>0</v>
      </c>
      <c r="Y1165" s="15">
        <v>0</v>
      </c>
      <c r="Z1165" s="15">
        <v>0</v>
      </c>
    </row>
    <row r="1166" spans="1:26" ht="15.75" customHeight="1" x14ac:dyDescent="0.3">
      <c r="A1166" s="2" t="s">
        <v>2833</v>
      </c>
      <c r="B1166" s="13" t="s">
        <v>2799</v>
      </c>
      <c r="C1166" s="13" t="s">
        <v>2823</v>
      </c>
      <c r="D1166" s="12" t="s">
        <v>121</v>
      </c>
      <c r="E1166" s="13" t="s">
        <v>2824</v>
      </c>
      <c r="F1166" s="2">
        <v>2</v>
      </c>
      <c r="G1166" s="15">
        <v>293</v>
      </c>
      <c r="H1166" s="7">
        <f>L1166*'114成績輸入與落點儀表板'!$B$2+M1166*'114成績輸入與落點儀表板'!$B$3+N1166*'114成績輸入與落點儀表板'!$B$4+O1166*'114成績輸入與落點儀表板'!$B$5+P1166*'114成績輸入與落點儀表板'!$B$6+Q1166*'114成績輸入與落點儀表板'!$B$7+R1166*'114成績輸入與落點儀表板'!$B$8+S1166*'114成績輸入與落點儀表板'!$B$9+T1166*'114成績輸入與落點儀表板'!$B$10+U1166*'114成績輸入與落點儀表板'!$B$11+V1166*'114成績輸入與落點儀表板'!$B$12+W1166*'114成績輸入與落點儀表板'!$B$13+X1166*'114成績輸入與落點儀表板'!$B$14+Y1166*'114成績輸入與落點儀表板'!$B$15+Z1166*'114成績輸入與落點儀表板'!$B$16</f>
        <v>0</v>
      </c>
      <c r="I1166" s="8">
        <f t="shared" si="36"/>
        <v>-293</v>
      </c>
      <c r="J1166" s="2" t="str">
        <f t="shared" si="37"/>
        <v>FAIL</v>
      </c>
      <c r="K1166" s="17" t="str">
        <f>IF(AND(IF('114成績輸入與落點儀表板'!$C$2="必須採計",L1166&gt;0,IF('114成績輸入與落點儀表板'!$C$2="不可採計",L1166=0,TRUE)),IF('114成績輸入與落點儀表板'!$C$3="必須採計",M1166&gt;0,IF('114成績輸入與落點儀表板'!$C$3="不可採計",M1166=0,TRUE)),IF('114成績輸入與落點儀表板'!$C$4="必須採計",N1166&gt;0,IF('114成績輸入與落點儀表板'!$C$4="不可採計",N1166=0,TRUE)),IF('114成績輸入與落點儀表板'!$C$5="必須採計",O1166&gt;0,IF('114成績輸入與落點儀表板'!$C$5="不可採計",O1166=0,TRUE)),IF('114成績輸入與落點儀表板'!$C$6="必須採計",P1166&gt;0,IF('114成績輸入與落點儀表板'!$C$6="不可採計",P1166=0,TRUE)),IF('114成績輸入與落點儀表板'!$C$7="必須採計",Q1166&gt;0,IF('114成績輸入與落點儀表板'!$C$7="不可採計",Q1166=0,TRUE)),IF('114成績輸入與落點儀表板'!$C$8="必須採計",R1166&gt;0,IF('114成績輸入與落點儀表板'!$C$8="不可採計",R1166=0,TRUE)),IF('114成績輸入與落點儀表板'!$C$9="必須採計",S1166&gt;0,IF('114成績輸入與落點儀表板'!$C$9="不可採計",S1166=0,TRUE)),IF('114成績輸入與落點儀表板'!$C$10="必須採計",T1166&gt;0,IF('114成績輸入與落點儀表板'!$C$10="不可採計",T1166=0,TRUE)),IF('114成績輸入與落點儀表板'!$C$11="必須採計",U1166&gt;0,IF('114成績輸入與落點儀表板'!$C$11="不可採計",U1166=0,TRUE)),IF('114成績輸入與落點儀表板'!$C$12="必須採計",V1166&gt;0,IF('114成績輸入與落點儀表板'!$C$12="不可採計",V1166=0,TRUE)),IF('114成績輸入與落點儀表板'!$C$13="必須採計",W1166&gt;0,IF('114成績輸入與落點儀表板'!$C$13="不可採計",W1166=0,TRUE)),IF('114成績輸入與落點儀表板'!$C$14="必須採計",X1166&gt;0,IF('114成績輸入與落點儀表板'!$C$14="不可採計",X1166=0,TRUE)),IF('114成績輸入與落點儀表板'!$C$15="必須採計",Y1166&gt;0,IF('114成績輸入與落點儀表板'!$C$15="不可採計",Y1166=0,TRUE)),IF('114成績輸入與落點儀表板'!$C$16="必須採計",Z1166&gt;0,IF('114成績輸入與落點儀表板'!$C$16="不可採計",Z1166=0,TRUE))),"✅ 符合","❌ 不符合")</f>
        <v>✅ 符合</v>
      </c>
      <c r="L1166" s="15">
        <v>1.5</v>
      </c>
      <c r="M1166" s="15">
        <v>2</v>
      </c>
      <c r="N1166" s="15">
        <v>0</v>
      </c>
      <c r="O1166" s="15">
        <v>0</v>
      </c>
      <c r="P1166" s="15">
        <v>2</v>
      </c>
      <c r="Q1166" s="15">
        <v>0</v>
      </c>
      <c r="R1166" s="15">
        <v>1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0</v>
      </c>
      <c r="Z1166" s="15">
        <v>0</v>
      </c>
    </row>
    <row r="1167" spans="1:26" ht="15.75" customHeight="1" x14ac:dyDescent="0.3">
      <c r="A1167" s="2" t="s">
        <v>2836</v>
      </c>
      <c r="B1167" s="13" t="s">
        <v>2799</v>
      </c>
      <c r="C1167" s="13" t="s">
        <v>2826</v>
      </c>
      <c r="D1167" s="12" t="s">
        <v>121</v>
      </c>
      <c r="E1167" s="13" t="s">
        <v>2806</v>
      </c>
      <c r="F1167" s="2">
        <v>31</v>
      </c>
      <c r="G1167" s="15">
        <v>281</v>
      </c>
      <c r="H1167" s="7">
        <f>L1167*'114成績輸入與落點儀表板'!$B$2+M1167*'114成績輸入與落點儀表板'!$B$3+N1167*'114成績輸入與落點儀表板'!$B$4+O1167*'114成績輸入與落點儀表板'!$B$5+P1167*'114成績輸入與落點儀表板'!$B$6+Q1167*'114成績輸入與落點儀表板'!$B$7+R1167*'114成績輸入與落點儀表板'!$B$8+S1167*'114成績輸入與落點儀表板'!$B$9+T1167*'114成績輸入與落點儀表板'!$B$10+U1167*'114成績輸入與落點儀表板'!$B$11+V1167*'114成績輸入與落點儀表板'!$B$12+W1167*'114成績輸入與落點儀表板'!$B$13+X1167*'114成績輸入與落點儀表板'!$B$14+Y1167*'114成績輸入與落點儀表板'!$B$15+Z1167*'114成績輸入與落點儀表板'!$B$16</f>
        <v>0</v>
      </c>
      <c r="I1167" s="8">
        <f t="shared" si="36"/>
        <v>-281</v>
      </c>
      <c r="J1167" s="2" t="str">
        <f t="shared" si="37"/>
        <v>FAIL</v>
      </c>
      <c r="K1167" s="17" t="str">
        <f>IF(AND(IF('114成績輸入與落點儀表板'!$C$2="必須採計",L1167&gt;0,IF('114成績輸入與落點儀表板'!$C$2="不可採計",L1167=0,TRUE)),IF('114成績輸入與落點儀表板'!$C$3="必須採計",M1167&gt;0,IF('114成績輸入與落點儀表板'!$C$3="不可採計",M1167=0,TRUE)),IF('114成績輸入與落點儀表板'!$C$4="必須採計",N1167&gt;0,IF('114成績輸入與落點儀表板'!$C$4="不可採計",N1167=0,TRUE)),IF('114成績輸入與落點儀表板'!$C$5="必須採計",O1167&gt;0,IF('114成績輸入與落點儀表板'!$C$5="不可採計",O1167=0,TRUE)),IF('114成績輸入與落點儀表板'!$C$6="必須採計",P1167&gt;0,IF('114成績輸入與落點儀表板'!$C$6="不可採計",P1167=0,TRUE)),IF('114成績輸入與落點儀表板'!$C$7="必須採計",Q1167&gt;0,IF('114成績輸入與落點儀表板'!$C$7="不可採計",Q1167=0,TRUE)),IF('114成績輸入與落點儀表板'!$C$8="必須採計",R1167&gt;0,IF('114成績輸入與落點儀表板'!$C$8="不可採計",R1167=0,TRUE)),IF('114成績輸入與落點儀表板'!$C$9="必須採計",S1167&gt;0,IF('114成績輸入與落點儀表板'!$C$9="不可採計",S1167=0,TRUE)),IF('114成績輸入與落點儀表板'!$C$10="必須採計",T1167&gt;0,IF('114成績輸入與落點儀表板'!$C$10="不可採計",T1167=0,TRUE)),IF('114成績輸入與落點儀表板'!$C$11="必須採計",U1167&gt;0,IF('114成績輸入與落點儀表板'!$C$11="不可採計",U1167=0,TRUE)),IF('114成績輸入與落點儀表板'!$C$12="必須採計",V1167&gt;0,IF('114成績輸入與落點儀表板'!$C$12="不可採計",V1167=0,TRUE)),IF('114成績輸入與落點儀表板'!$C$13="必須採計",W1167&gt;0,IF('114成績輸入與落點儀表板'!$C$13="不可採計",W1167=0,TRUE)),IF('114成績輸入與落點儀表板'!$C$14="必須採計",X1167&gt;0,IF('114成績輸入與落點儀表板'!$C$14="不可採計",X1167=0,TRUE)),IF('114成績輸入與落點儀表板'!$C$15="必須採計",Y1167&gt;0,IF('114成績輸入與落點儀表板'!$C$15="不可採計",Y1167=0,TRUE)),IF('114成績輸入與落點儀表板'!$C$16="必須採計",Z1167&gt;0,IF('114成績輸入與落點儀表板'!$C$16="不可採計",Z1167=0,TRUE))),"✅ 符合","❌ 不符合")</f>
        <v>✅ 符合</v>
      </c>
      <c r="L1167" s="15">
        <v>1.5</v>
      </c>
      <c r="M1167" s="15">
        <v>2</v>
      </c>
      <c r="N1167" s="15">
        <v>0</v>
      </c>
      <c r="O1167" s="15">
        <v>0</v>
      </c>
      <c r="P1167" s="15">
        <v>0</v>
      </c>
      <c r="Q1167" s="15">
        <v>2</v>
      </c>
      <c r="R1167" s="15">
        <v>0</v>
      </c>
      <c r="S1167" s="15">
        <v>0</v>
      </c>
      <c r="T1167" s="15">
        <v>0</v>
      </c>
      <c r="U1167" s="15">
        <v>0</v>
      </c>
      <c r="V1167" s="15">
        <v>0</v>
      </c>
      <c r="W1167" s="15">
        <v>1</v>
      </c>
      <c r="X1167" s="15">
        <v>0</v>
      </c>
      <c r="Y1167" s="15">
        <v>0</v>
      </c>
      <c r="Z1167" s="15">
        <v>0</v>
      </c>
    </row>
    <row r="1168" spans="1:26" ht="15.75" customHeight="1" x14ac:dyDescent="0.3">
      <c r="A1168" s="2" t="s">
        <v>2839</v>
      </c>
      <c r="B1168" s="13" t="s">
        <v>2799</v>
      </c>
      <c r="C1168" s="13" t="s">
        <v>248</v>
      </c>
      <c r="D1168" s="12" t="s">
        <v>113</v>
      </c>
      <c r="E1168" s="13" t="s">
        <v>4550</v>
      </c>
      <c r="F1168" s="2">
        <v>17</v>
      </c>
      <c r="G1168" s="15">
        <v>277.5</v>
      </c>
      <c r="H1168" s="7">
        <f>L1168*'114成績輸入與落點儀表板'!$B$2+M1168*'114成績輸入與落點儀表板'!$B$3+N1168*'114成績輸入與落點儀表板'!$B$4+O1168*'114成績輸入與落點儀表板'!$B$5+P1168*'114成績輸入與落點儀表板'!$B$6+Q1168*'114成績輸入與落點儀表板'!$B$7+R1168*'114成績輸入與落點儀表板'!$B$8+S1168*'114成績輸入與落點儀表板'!$B$9+T1168*'114成績輸入與落點儀表板'!$B$10+U1168*'114成績輸入與落點儀表板'!$B$11+V1168*'114成績輸入與落點儀表板'!$B$12+W1168*'114成績輸入與落點儀表板'!$B$13+X1168*'114成績輸入與落點儀表板'!$B$14+Y1168*'114成績輸入與落點儀表板'!$B$15+Z1168*'114成績輸入與落點儀表板'!$B$16</f>
        <v>0</v>
      </c>
      <c r="I1168" s="8">
        <f t="shared" si="36"/>
        <v>-277.5</v>
      </c>
      <c r="J1168" s="2" t="str">
        <f t="shared" si="37"/>
        <v>FAIL</v>
      </c>
      <c r="K1168" s="17" t="str">
        <f>IF(AND(IF('114成績輸入與落點儀表板'!$C$2="必須採計",L1168&gt;0,IF('114成績輸入與落點儀表板'!$C$2="不可採計",L1168=0,TRUE)),IF('114成績輸入與落點儀表板'!$C$3="必須採計",M1168&gt;0,IF('114成績輸入與落點儀表板'!$C$3="不可採計",M1168=0,TRUE)),IF('114成績輸入與落點儀表板'!$C$4="必須採計",N1168&gt;0,IF('114成績輸入與落點儀表板'!$C$4="不可採計",N1168=0,TRUE)),IF('114成績輸入與落點儀表板'!$C$5="必須採計",O1168&gt;0,IF('114成績輸入與落點儀表板'!$C$5="不可採計",O1168=0,TRUE)),IF('114成績輸入與落點儀表板'!$C$6="必須採計",P1168&gt;0,IF('114成績輸入與落點儀表板'!$C$6="不可採計",P1168=0,TRUE)),IF('114成績輸入與落點儀表板'!$C$7="必須採計",Q1168&gt;0,IF('114成績輸入與落點儀表板'!$C$7="不可採計",Q1168=0,TRUE)),IF('114成績輸入與落點儀表板'!$C$8="必須採計",R1168&gt;0,IF('114成績輸入與落點儀表板'!$C$8="不可採計",R1168=0,TRUE)),IF('114成績輸入與落點儀表板'!$C$9="必須採計",S1168&gt;0,IF('114成績輸入與落點儀表板'!$C$9="不可採計",S1168=0,TRUE)),IF('114成績輸入與落點儀表板'!$C$10="必須採計",T1168&gt;0,IF('114成績輸入與落點儀表板'!$C$10="不可採計",T1168=0,TRUE)),IF('114成績輸入與落點儀表板'!$C$11="必須採計",U1168&gt;0,IF('114成績輸入與落點儀表板'!$C$11="不可採計",U1168=0,TRUE)),IF('114成績輸入與落點儀表板'!$C$12="必須採計",V1168&gt;0,IF('114成績輸入與落點儀表板'!$C$12="不可採計",V1168=0,TRUE)),IF('114成績輸入與落點儀表板'!$C$13="必須採計",W1168&gt;0,IF('114成績輸入與落點儀表板'!$C$13="不可採計",W1168=0,TRUE)),IF('114成績輸入與落點儀表板'!$C$14="必須採計",X1168&gt;0,IF('114成績輸入與落點儀表板'!$C$14="不可採計",X1168=0,TRUE)),IF('114成績輸入與落點儀表板'!$C$15="必須採計",Y1168&gt;0,IF('114成績輸入與落點儀表板'!$C$15="不可採計",Y1168=0,TRUE)),IF('114成績輸入與落點儀表板'!$C$16="必須採計",Z1168&gt;0,IF('114成績輸入與落點儀表板'!$C$16="不可採計",Z1168=0,TRUE))),"✅ 符合","❌ 不符合")</f>
        <v>✅ 符合</v>
      </c>
      <c r="L1168" s="15">
        <v>1.5</v>
      </c>
      <c r="M1168" s="15">
        <v>1.5</v>
      </c>
      <c r="N1168" s="15">
        <v>0</v>
      </c>
      <c r="O1168" s="15">
        <v>0</v>
      </c>
      <c r="P1168" s="15">
        <v>0</v>
      </c>
      <c r="Q1168" s="15">
        <v>1</v>
      </c>
      <c r="R1168" s="15">
        <v>0</v>
      </c>
      <c r="S1168" s="15">
        <v>0</v>
      </c>
      <c r="T1168" s="15">
        <v>0</v>
      </c>
      <c r="U1168" s="15">
        <v>1</v>
      </c>
      <c r="V1168" s="15">
        <v>0</v>
      </c>
      <c r="W1168" s="15">
        <v>1</v>
      </c>
      <c r="X1168" s="15">
        <v>0</v>
      </c>
      <c r="Y1168" s="15">
        <v>0</v>
      </c>
      <c r="Z1168" s="15">
        <v>0</v>
      </c>
    </row>
    <row r="1169" spans="1:26" ht="15.75" customHeight="1" x14ac:dyDescent="0.3">
      <c r="A1169" s="2" t="s">
        <v>2842</v>
      </c>
      <c r="B1169" s="13" t="s">
        <v>2799</v>
      </c>
      <c r="C1169" s="13" t="s">
        <v>2830</v>
      </c>
      <c r="D1169" s="12" t="s">
        <v>113</v>
      </c>
      <c r="E1169" s="13" t="s">
        <v>4550</v>
      </c>
      <c r="F1169" s="2">
        <v>21</v>
      </c>
      <c r="G1169" s="15">
        <v>274.5</v>
      </c>
      <c r="H1169" s="7">
        <f>L1169*'114成績輸入與落點儀表板'!$B$2+M1169*'114成績輸入與落點儀表板'!$B$3+N1169*'114成績輸入與落點儀表板'!$B$4+O1169*'114成績輸入與落點儀表板'!$B$5+P1169*'114成績輸入與落點儀表板'!$B$6+Q1169*'114成績輸入與落點儀表板'!$B$7+R1169*'114成績輸入與落點儀表板'!$B$8+S1169*'114成績輸入與落點儀表板'!$B$9+T1169*'114成績輸入與落點儀表板'!$B$10+U1169*'114成績輸入與落點儀表板'!$B$11+V1169*'114成績輸入與落點儀表板'!$B$12+W1169*'114成績輸入與落點儀表板'!$B$13+X1169*'114成績輸入與落點儀表板'!$B$14+Y1169*'114成績輸入與落點儀表板'!$B$15+Z1169*'114成績輸入與落點儀表板'!$B$16</f>
        <v>0</v>
      </c>
      <c r="I1169" s="8">
        <f t="shared" si="36"/>
        <v>-274.5</v>
      </c>
      <c r="J1169" s="2" t="str">
        <f t="shared" si="37"/>
        <v>FAIL</v>
      </c>
      <c r="K1169" s="17" t="str">
        <f>IF(AND(IF('114成績輸入與落點儀表板'!$C$2="必須採計",L1169&gt;0,IF('114成績輸入與落點儀表板'!$C$2="不可採計",L1169=0,TRUE)),IF('114成績輸入與落點儀表板'!$C$3="必須採計",M1169&gt;0,IF('114成績輸入與落點儀表板'!$C$3="不可採計",M1169=0,TRUE)),IF('114成績輸入與落點儀表板'!$C$4="必須採計",N1169&gt;0,IF('114成績輸入與落點儀表板'!$C$4="不可採計",N1169=0,TRUE)),IF('114成績輸入與落點儀表板'!$C$5="必須採計",O1169&gt;0,IF('114成績輸入與落點儀表板'!$C$5="不可採計",O1169=0,TRUE)),IF('114成績輸入與落點儀表板'!$C$6="必須採計",P1169&gt;0,IF('114成績輸入與落點儀表板'!$C$6="不可採計",P1169=0,TRUE)),IF('114成績輸入與落點儀表板'!$C$7="必須採計",Q1169&gt;0,IF('114成績輸入與落點儀表板'!$C$7="不可採計",Q1169=0,TRUE)),IF('114成績輸入與落點儀表板'!$C$8="必須採計",R1169&gt;0,IF('114成績輸入與落點儀表板'!$C$8="不可採計",R1169=0,TRUE)),IF('114成績輸入與落點儀表板'!$C$9="必須採計",S1169&gt;0,IF('114成績輸入與落點儀表板'!$C$9="不可採計",S1169=0,TRUE)),IF('114成績輸入與落點儀表板'!$C$10="必須採計",T1169&gt;0,IF('114成績輸入與落點儀表板'!$C$10="不可採計",T1169=0,TRUE)),IF('114成績輸入與落點儀表板'!$C$11="必須採計",U1169&gt;0,IF('114成績輸入與落點儀表板'!$C$11="不可採計",U1169=0,TRUE)),IF('114成績輸入與落點儀表板'!$C$12="必須採計",V1169&gt;0,IF('114成績輸入與落點儀表板'!$C$12="不可採計",V1169=0,TRUE)),IF('114成績輸入與落點儀表板'!$C$13="必須採計",W1169&gt;0,IF('114成績輸入與落點儀表板'!$C$13="不可採計",W1169=0,TRUE)),IF('114成績輸入與落點儀表板'!$C$14="必須採計",X1169&gt;0,IF('114成績輸入與落點儀表板'!$C$14="不可採計",X1169=0,TRUE)),IF('114成績輸入與落點儀表板'!$C$15="必須採計",Y1169&gt;0,IF('114成績輸入與落點儀表板'!$C$15="不可採計",Y1169=0,TRUE)),IF('114成績輸入與落點儀表板'!$C$16="必須採計",Z1169&gt;0,IF('114成績輸入與落點儀表板'!$C$16="不可採計",Z1169=0,TRUE))),"✅ 符合","❌ 不符合")</f>
        <v>✅ 符合</v>
      </c>
      <c r="L1169" s="15">
        <v>1.5</v>
      </c>
      <c r="M1169" s="15">
        <v>1.5</v>
      </c>
      <c r="N1169" s="15">
        <v>0</v>
      </c>
      <c r="O1169" s="15">
        <v>0</v>
      </c>
      <c r="P1169" s="15">
        <v>0</v>
      </c>
      <c r="Q1169" s="15">
        <v>1</v>
      </c>
      <c r="R1169" s="15">
        <v>0</v>
      </c>
      <c r="S1169" s="15">
        <v>0</v>
      </c>
      <c r="T1169" s="15">
        <v>0</v>
      </c>
      <c r="U1169" s="15">
        <v>1</v>
      </c>
      <c r="V1169" s="15">
        <v>0</v>
      </c>
      <c r="W1169" s="15">
        <v>1</v>
      </c>
      <c r="X1169" s="15">
        <v>0</v>
      </c>
      <c r="Y1169" s="15">
        <v>0</v>
      </c>
      <c r="Z1169" s="15">
        <v>0</v>
      </c>
    </row>
    <row r="1170" spans="1:26" ht="15.75" customHeight="1" x14ac:dyDescent="0.3">
      <c r="A1170" s="2" t="s">
        <v>2845</v>
      </c>
      <c r="B1170" s="13" t="s">
        <v>2799</v>
      </c>
      <c r="C1170" s="13" t="s">
        <v>1956</v>
      </c>
      <c r="D1170" s="12" t="s">
        <v>113</v>
      </c>
      <c r="E1170" s="13" t="s">
        <v>4551</v>
      </c>
      <c r="F1170" s="2">
        <v>23</v>
      </c>
      <c r="G1170" s="15">
        <v>281.5</v>
      </c>
      <c r="H1170" s="7">
        <f>L1170*'114成績輸入與落點儀表板'!$B$2+M1170*'114成績輸入與落點儀表板'!$B$3+N1170*'114成績輸入與落點儀表板'!$B$4+O1170*'114成績輸入與落點儀表板'!$B$5+P1170*'114成績輸入與落點儀表板'!$B$6+Q1170*'114成績輸入與落點儀表板'!$B$7+R1170*'114成績輸入與落點儀表板'!$B$8+S1170*'114成績輸入與落點儀表板'!$B$9+T1170*'114成績輸入與落點儀表板'!$B$10+U1170*'114成績輸入與落點儀表板'!$B$11+V1170*'114成績輸入與落點儀表板'!$B$12+W1170*'114成績輸入與落點儀表板'!$B$13+X1170*'114成績輸入與落點儀表板'!$B$14+Y1170*'114成績輸入與落點儀表板'!$B$15+Z1170*'114成績輸入與落點儀表板'!$B$16</f>
        <v>0</v>
      </c>
      <c r="I1170" s="8">
        <f t="shared" si="36"/>
        <v>-281.5</v>
      </c>
      <c r="J1170" s="2" t="str">
        <f t="shared" si="37"/>
        <v>FAIL</v>
      </c>
      <c r="K1170" s="17" t="str">
        <f>IF(AND(IF('114成績輸入與落點儀表板'!$C$2="必須採計",L1170&gt;0,IF('114成績輸入與落點儀表板'!$C$2="不可採計",L1170=0,TRUE)),IF('114成績輸入與落點儀表板'!$C$3="必須採計",M1170&gt;0,IF('114成績輸入與落點儀表板'!$C$3="不可採計",M1170=0,TRUE)),IF('114成績輸入與落點儀表板'!$C$4="必須採計",N1170&gt;0,IF('114成績輸入與落點儀表板'!$C$4="不可採計",N1170=0,TRUE)),IF('114成績輸入與落點儀表板'!$C$5="必須採計",O1170&gt;0,IF('114成績輸入與落點儀表板'!$C$5="不可採計",O1170=0,TRUE)),IF('114成績輸入與落點儀表板'!$C$6="必須採計",P1170&gt;0,IF('114成績輸入與落點儀表板'!$C$6="不可採計",P1170=0,TRUE)),IF('114成績輸入與落點儀表板'!$C$7="必須採計",Q1170&gt;0,IF('114成績輸入與落點儀表板'!$C$7="不可採計",Q1170=0,TRUE)),IF('114成績輸入與落點儀表板'!$C$8="必須採計",R1170&gt;0,IF('114成績輸入與落點儀表板'!$C$8="不可採計",R1170=0,TRUE)),IF('114成績輸入與落點儀表板'!$C$9="必須採計",S1170&gt;0,IF('114成績輸入與落點儀表板'!$C$9="不可採計",S1170=0,TRUE)),IF('114成績輸入與落點儀表板'!$C$10="必須採計",T1170&gt;0,IF('114成績輸入與落點儀表板'!$C$10="不可採計",T1170=0,TRUE)),IF('114成績輸入與落點儀表板'!$C$11="必須採計",U1170&gt;0,IF('114成績輸入與落點儀表板'!$C$11="不可採計",U1170=0,TRUE)),IF('114成績輸入與落點儀表板'!$C$12="必須採計",V1170&gt;0,IF('114成績輸入與落點儀表板'!$C$12="不可採計",V1170=0,TRUE)),IF('114成績輸入與落點儀表板'!$C$13="必須採計",W1170&gt;0,IF('114成績輸入與落點儀表板'!$C$13="不可採計",W1170=0,TRUE)),IF('114成績輸入與落點儀表板'!$C$14="必須採計",X1170&gt;0,IF('114成績輸入與落點儀表板'!$C$14="不可採計",X1170=0,TRUE)),IF('114成績輸入與落點儀表板'!$C$15="必須採計",Y1170&gt;0,IF('114成績輸入與落點儀表板'!$C$15="不可採計",Y1170=0,TRUE)),IF('114成績輸入與落點儀表板'!$C$16="必須採計",Z1170&gt;0,IF('114成績輸入與落點儀表板'!$C$16="不可採計",Z1170=0,TRUE))),"✅ 符合","❌ 不符合")</f>
        <v>✅ 符合</v>
      </c>
      <c r="L1170" s="15">
        <v>1.5</v>
      </c>
      <c r="M1170" s="15">
        <v>1.5</v>
      </c>
      <c r="N1170" s="15">
        <v>0</v>
      </c>
      <c r="O1170" s="15">
        <v>0</v>
      </c>
      <c r="P1170" s="15">
        <v>0</v>
      </c>
      <c r="Q1170" s="15">
        <v>1</v>
      </c>
      <c r="R1170" s="15">
        <v>0</v>
      </c>
      <c r="S1170" s="15">
        <v>0</v>
      </c>
      <c r="T1170" s="15">
        <v>0</v>
      </c>
      <c r="U1170" s="15">
        <v>1</v>
      </c>
      <c r="V1170" s="15">
        <v>0</v>
      </c>
      <c r="W1170" s="15">
        <v>1</v>
      </c>
      <c r="X1170" s="15">
        <v>0</v>
      </c>
      <c r="Y1170" s="15">
        <v>0</v>
      </c>
      <c r="Z1170" s="15">
        <v>0</v>
      </c>
    </row>
    <row r="1171" spans="1:26" ht="15.75" customHeight="1" x14ac:dyDescent="0.3">
      <c r="A1171" s="2" t="s">
        <v>2847</v>
      </c>
      <c r="B1171" s="13" t="s">
        <v>2799</v>
      </c>
      <c r="C1171" s="13" t="s">
        <v>2834</v>
      </c>
      <c r="D1171" s="12" t="s">
        <v>266</v>
      </c>
      <c r="E1171" s="13" t="s">
        <v>2835</v>
      </c>
      <c r="F1171" s="2">
        <v>10</v>
      </c>
      <c r="G1171" s="15">
        <v>205</v>
      </c>
      <c r="H1171" s="7">
        <f>L1171*'114成績輸入與落點儀表板'!$B$2+M1171*'114成績輸入與落點儀表板'!$B$3+N1171*'114成績輸入與落點儀表板'!$B$4+O1171*'114成績輸入與落點儀表板'!$B$5+P1171*'114成績輸入與落點儀表板'!$B$6+Q1171*'114成績輸入與落點儀表板'!$B$7+R1171*'114成績輸入與落點儀表板'!$B$8+S1171*'114成績輸入與落點儀表板'!$B$9+T1171*'114成績輸入與落點儀表板'!$B$10+U1171*'114成績輸入與落點儀表板'!$B$11+V1171*'114成績輸入與落點儀表板'!$B$12+W1171*'114成績輸入與落點儀表板'!$B$13+X1171*'114成績輸入與落點儀表板'!$B$14+Y1171*'114成績輸入與落點儀表板'!$B$15+Z1171*'114成績輸入與落點儀表板'!$B$16</f>
        <v>0</v>
      </c>
      <c r="I1171" s="8">
        <f t="shared" si="36"/>
        <v>-205</v>
      </c>
      <c r="J1171" s="2" t="str">
        <f t="shared" si="37"/>
        <v>FAIL</v>
      </c>
      <c r="K1171" s="17" t="str">
        <f>IF(AND(IF('114成績輸入與落點儀表板'!$C$2="必須採計",L1171&gt;0,IF('114成績輸入與落點儀表板'!$C$2="不可採計",L1171=0,TRUE)),IF('114成績輸入與落點儀表板'!$C$3="必須採計",M1171&gt;0,IF('114成績輸入與落點儀表板'!$C$3="不可採計",M1171=0,TRUE)),IF('114成績輸入與落點儀表板'!$C$4="必須採計",N1171&gt;0,IF('114成績輸入與落點儀表板'!$C$4="不可採計",N1171=0,TRUE)),IF('114成績輸入與落點儀表板'!$C$5="必須採計",O1171&gt;0,IF('114成績輸入與落點儀表板'!$C$5="不可採計",O1171=0,TRUE)),IF('114成績輸入與落點儀表板'!$C$6="必須採計",P1171&gt;0,IF('114成績輸入與落點儀表板'!$C$6="不可採計",P1171=0,TRUE)),IF('114成績輸入與落點儀表板'!$C$7="必須採計",Q1171&gt;0,IF('114成績輸入與落點儀表板'!$C$7="不可採計",Q1171=0,TRUE)),IF('114成績輸入與落點儀表板'!$C$8="必須採計",R1171&gt;0,IF('114成績輸入與落點儀表板'!$C$8="不可採計",R1171=0,TRUE)),IF('114成績輸入與落點儀表板'!$C$9="必須採計",S1171&gt;0,IF('114成績輸入與落點儀表板'!$C$9="不可採計",S1171=0,TRUE)),IF('114成績輸入與落點儀表板'!$C$10="必須採計",T1171&gt;0,IF('114成績輸入與落點儀表板'!$C$10="不可採計",T1171=0,TRUE)),IF('114成績輸入與落點儀表板'!$C$11="必須採計",U1171&gt;0,IF('114成績輸入與落點儀表板'!$C$11="不可採計",U1171=0,TRUE)),IF('114成績輸入與落點儀表板'!$C$12="必須採計",V1171&gt;0,IF('114成績輸入與落點儀表板'!$C$12="不可採計",V1171=0,TRUE)),IF('114成績輸入與落點儀表板'!$C$13="必須採計",W1171&gt;0,IF('114成績輸入與落點儀表板'!$C$13="不可採計",W1171=0,TRUE)),IF('114成績輸入與落點儀表板'!$C$14="必須採計",X1171&gt;0,IF('114成績輸入與落點儀表板'!$C$14="不可採計",X1171=0,TRUE)),IF('114成績輸入與落點儀表板'!$C$15="必須採計",Y1171&gt;0,IF('114成績輸入與落點儀表板'!$C$15="不可採計",Y1171=0,TRUE)),IF('114成績輸入與落點儀表板'!$C$16="必須採計",Z1171&gt;0,IF('114成績輸入與落點儀表板'!$C$16="不可採計",Z1171=0,TRUE))),"✅ 符合","❌ 不符合")</f>
        <v>✅ 符合</v>
      </c>
      <c r="L1171" s="15">
        <v>1</v>
      </c>
      <c r="M1171" s="15">
        <v>1.5</v>
      </c>
      <c r="N1171" s="15">
        <v>0</v>
      </c>
      <c r="O1171" s="15">
        <v>0</v>
      </c>
      <c r="P1171" s="15">
        <v>0</v>
      </c>
      <c r="Q1171" s="15">
        <v>1</v>
      </c>
      <c r="R1171" s="15">
        <v>0</v>
      </c>
      <c r="S1171" s="15">
        <v>0</v>
      </c>
      <c r="T1171" s="15">
        <v>0</v>
      </c>
      <c r="U1171" s="15">
        <v>0</v>
      </c>
      <c r="V1171" s="15">
        <v>0</v>
      </c>
      <c r="W1171" s="15">
        <v>1.5</v>
      </c>
      <c r="X1171" s="15">
        <v>0</v>
      </c>
      <c r="Y1171" s="15">
        <v>0</v>
      </c>
      <c r="Z1171" s="15">
        <v>0</v>
      </c>
    </row>
    <row r="1172" spans="1:26" ht="15.75" customHeight="1" x14ac:dyDescent="0.3">
      <c r="A1172" s="2" t="s">
        <v>2849</v>
      </c>
      <c r="B1172" s="13" t="s">
        <v>2799</v>
      </c>
      <c r="C1172" s="13" t="s">
        <v>2837</v>
      </c>
      <c r="D1172" s="12" t="s">
        <v>113</v>
      </c>
      <c r="E1172" s="13" t="s">
        <v>2838</v>
      </c>
      <c r="F1172" s="2">
        <v>26</v>
      </c>
      <c r="G1172" s="15">
        <v>232</v>
      </c>
      <c r="H1172" s="7">
        <f>L1172*'114成績輸入與落點儀表板'!$B$2+M1172*'114成績輸入與落點儀表板'!$B$3+N1172*'114成績輸入與落點儀表板'!$B$4+O1172*'114成績輸入與落點儀表板'!$B$5+P1172*'114成績輸入與落點儀表板'!$B$6+Q1172*'114成績輸入與落點儀表板'!$B$7+R1172*'114成績輸入與落點儀表板'!$B$8+S1172*'114成績輸入與落點儀表板'!$B$9+T1172*'114成績輸入與落點儀表板'!$B$10+U1172*'114成績輸入與落點儀表板'!$B$11+V1172*'114成績輸入與落點儀表板'!$B$12+W1172*'114成績輸入與落點儀表板'!$B$13+X1172*'114成績輸入與落點儀表板'!$B$14+Y1172*'114成績輸入與落點儀表板'!$B$15+Z1172*'114成績輸入與落點儀表板'!$B$16</f>
        <v>0</v>
      </c>
      <c r="I1172" s="8">
        <f t="shared" si="36"/>
        <v>-232</v>
      </c>
      <c r="J1172" s="2" t="str">
        <f t="shared" si="37"/>
        <v>FAIL</v>
      </c>
      <c r="K1172" s="17" t="str">
        <f>IF(AND(IF('114成績輸入與落點儀表板'!$C$2="必須採計",L1172&gt;0,IF('114成績輸入與落點儀表板'!$C$2="不可採計",L1172=0,TRUE)),IF('114成績輸入與落點儀表板'!$C$3="必須採計",M1172&gt;0,IF('114成績輸入與落點儀表板'!$C$3="不可採計",M1172=0,TRUE)),IF('114成績輸入與落點儀表板'!$C$4="必須採計",N1172&gt;0,IF('114成績輸入與落點儀表板'!$C$4="不可採計",N1172=0,TRUE)),IF('114成績輸入與落點儀表板'!$C$5="必須採計",O1172&gt;0,IF('114成績輸入與落點儀表板'!$C$5="不可採計",O1172=0,TRUE)),IF('114成績輸入與落點儀表板'!$C$6="必須採計",P1172&gt;0,IF('114成績輸入與落點儀表板'!$C$6="不可採計",P1172=0,TRUE)),IF('114成績輸入與落點儀表板'!$C$7="必須採計",Q1172&gt;0,IF('114成績輸入與落點儀表板'!$C$7="不可採計",Q1172=0,TRUE)),IF('114成績輸入與落點儀表板'!$C$8="必須採計",R1172&gt;0,IF('114成績輸入與落點儀表板'!$C$8="不可採計",R1172=0,TRUE)),IF('114成績輸入與落點儀表板'!$C$9="必須採計",S1172&gt;0,IF('114成績輸入與落點儀表板'!$C$9="不可採計",S1172=0,TRUE)),IF('114成績輸入與落點儀表板'!$C$10="必須採計",T1172&gt;0,IF('114成績輸入與落點儀表板'!$C$10="不可採計",T1172=0,TRUE)),IF('114成績輸入與落點儀表板'!$C$11="必須採計",U1172&gt;0,IF('114成績輸入與落點儀表板'!$C$11="不可採計",U1172=0,TRUE)),IF('114成績輸入與落點儀表板'!$C$12="必須採計",V1172&gt;0,IF('114成績輸入與落點儀表板'!$C$12="不可採計",V1172=0,TRUE)),IF('114成績輸入與落點儀表板'!$C$13="必須採計",W1172&gt;0,IF('114成績輸入與落點儀表板'!$C$13="不可採計",W1172=0,TRUE)),IF('114成績輸入與落點儀表板'!$C$14="必須採計",X1172&gt;0,IF('114成績輸入與落點儀表板'!$C$14="不可採計",X1172=0,TRUE)),IF('114成績輸入與落點儀表板'!$C$15="必須採計",Y1172&gt;0,IF('114成績輸入與落點儀表板'!$C$15="不可採計",Y1172=0,TRUE)),IF('114成績輸入與落點儀表板'!$C$16="必須採計",Z1172&gt;0,IF('114成績輸入與落點儀表板'!$C$16="不可採計",Z1172=0,TRUE))),"✅ 符合","❌ 不符合")</f>
        <v>✅ 符合</v>
      </c>
      <c r="L1172" s="15">
        <v>1.25</v>
      </c>
      <c r="M1172" s="15">
        <v>1.5</v>
      </c>
      <c r="N1172" s="15">
        <v>0</v>
      </c>
      <c r="O1172" s="15">
        <v>0</v>
      </c>
      <c r="P1172" s="15">
        <v>0</v>
      </c>
      <c r="Q1172" s="15">
        <v>1</v>
      </c>
      <c r="R1172" s="15">
        <v>0</v>
      </c>
      <c r="S1172" s="15">
        <v>0</v>
      </c>
      <c r="T1172" s="15">
        <v>0</v>
      </c>
      <c r="U1172" s="15">
        <v>0</v>
      </c>
      <c r="V1172" s="15">
        <v>0</v>
      </c>
      <c r="W1172" s="15">
        <v>1.5</v>
      </c>
      <c r="X1172" s="15">
        <v>0</v>
      </c>
      <c r="Y1172" s="15">
        <v>0</v>
      </c>
      <c r="Z1172" s="15">
        <v>0</v>
      </c>
    </row>
    <row r="1173" spans="1:26" ht="15.75" customHeight="1" x14ac:dyDescent="0.3">
      <c r="A1173" s="2" t="s">
        <v>2852</v>
      </c>
      <c r="B1173" s="13" t="s">
        <v>2799</v>
      </c>
      <c r="C1173" s="13" t="s">
        <v>85</v>
      </c>
      <c r="D1173" s="12" t="s">
        <v>86</v>
      </c>
      <c r="E1173" s="13" t="s">
        <v>2846</v>
      </c>
      <c r="F1173" s="2">
        <v>18</v>
      </c>
      <c r="G1173" s="15">
        <v>157.75</v>
      </c>
      <c r="H1173" s="7">
        <f>L1173*'114成績輸入與落點儀表板'!$B$2+M1173*'114成績輸入與落點儀表板'!$B$3+N1173*'114成績輸入與落點儀表板'!$B$4+O1173*'114成績輸入與落點儀表板'!$B$5+P1173*'114成績輸入與落點儀表板'!$B$6+Q1173*'114成績輸入與落點儀表板'!$B$7+R1173*'114成績輸入與落點儀表板'!$B$8+S1173*'114成績輸入與落點儀表板'!$B$9+T1173*'114成績輸入與落點儀表板'!$B$10+U1173*'114成績輸入與落點儀表板'!$B$11+V1173*'114成績輸入與落點儀表板'!$B$12+W1173*'114成績輸入與落點儀表板'!$B$13+X1173*'114成績輸入與落點儀表板'!$B$14+Y1173*'114成績輸入與落點儀表板'!$B$15+Z1173*'114成績輸入與落點儀表板'!$B$16</f>
        <v>0</v>
      </c>
      <c r="I1173" s="8">
        <f t="shared" si="36"/>
        <v>-157.75</v>
      </c>
      <c r="J1173" s="2" t="str">
        <f t="shared" si="37"/>
        <v>FAIL</v>
      </c>
      <c r="K1173" s="17" t="str">
        <f>IF(AND(IF('114成績輸入與落點儀表板'!$C$2="必須採計",L1173&gt;0,IF('114成績輸入與落點儀表板'!$C$2="不可採計",L1173=0,TRUE)),IF('114成績輸入與落點儀表板'!$C$3="必須採計",M1173&gt;0,IF('114成績輸入與落點儀表板'!$C$3="不可採計",M1173=0,TRUE)),IF('114成績輸入與落點儀表板'!$C$4="必須採計",N1173&gt;0,IF('114成績輸入與落點儀表板'!$C$4="不可採計",N1173=0,TRUE)),IF('114成績輸入與落點儀表板'!$C$5="必須採計",O1173&gt;0,IF('114成績輸入與落點儀表板'!$C$5="不可採計",O1173=0,TRUE)),IF('114成績輸入與落點儀表板'!$C$6="必須採計",P1173&gt;0,IF('114成績輸入與落點儀表板'!$C$6="不可採計",P1173=0,TRUE)),IF('114成績輸入與落點儀表板'!$C$7="必須採計",Q1173&gt;0,IF('114成績輸入與落點儀表板'!$C$7="不可採計",Q1173=0,TRUE)),IF('114成績輸入與落點儀表板'!$C$8="必須採計",R1173&gt;0,IF('114成績輸入與落點儀表板'!$C$8="不可採計",R1173=0,TRUE)),IF('114成績輸入與落點儀表板'!$C$9="必須採計",S1173&gt;0,IF('114成績輸入與落點儀表板'!$C$9="不可採計",S1173=0,TRUE)),IF('114成績輸入與落點儀表板'!$C$10="必須採計",T1173&gt;0,IF('114成績輸入與落點儀表板'!$C$10="不可採計",T1173=0,TRUE)),IF('114成績輸入與落點儀表板'!$C$11="必須採計",U1173&gt;0,IF('114成績輸入與落點儀表板'!$C$11="不可採計",U1173=0,TRUE)),IF('114成績輸入與落點儀表板'!$C$12="必須採計",V1173&gt;0,IF('114成績輸入與落點儀表板'!$C$12="不可採計",V1173=0,TRUE)),IF('114成績輸入與落點儀表板'!$C$13="必須採計",W1173&gt;0,IF('114成績輸入與落點儀表板'!$C$13="不可採計",W1173=0,TRUE)),IF('114成績輸入與落點儀表板'!$C$14="必須採計",X1173&gt;0,IF('114成績輸入與落點儀表板'!$C$14="不可採計",X1173=0,TRUE)),IF('114成績輸入與落點儀表板'!$C$15="必須採計",Y1173&gt;0,IF('114成績輸入與落點儀表板'!$C$15="不可採計",Y1173=0,TRUE)),IF('114成績輸入與落點儀表板'!$C$16="必須採計",Z1173&gt;0,IF('114成績輸入與落點儀表板'!$C$16="不可採計",Z1173=0,TRUE))),"✅ 符合","❌ 不符合")</f>
        <v>❌ 不符合</v>
      </c>
      <c r="L1173" s="15">
        <v>0</v>
      </c>
      <c r="M1173" s="15">
        <v>1.25</v>
      </c>
      <c r="N1173" s="15">
        <v>2</v>
      </c>
      <c r="O1173" s="15">
        <v>0</v>
      </c>
      <c r="P1173" s="15">
        <v>0</v>
      </c>
      <c r="Q1173" s="15">
        <v>0</v>
      </c>
      <c r="R1173" s="15">
        <v>1</v>
      </c>
      <c r="S1173" s="15">
        <v>0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</row>
    <row r="1174" spans="1:26" ht="15.75" customHeight="1" x14ac:dyDescent="0.3">
      <c r="A1174" s="2" t="s">
        <v>2854</v>
      </c>
      <c r="B1174" s="13" t="s">
        <v>2799</v>
      </c>
      <c r="C1174" s="13" t="s">
        <v>89</v>
      </c>
      <c r="D1174" s="12" t="s">
        <v>86</v>
      </c>
      <c r="E1174" s="13" t="s">
        <v>2848</v>
      </c>
      <c r="F1174" s="2">
        <v>17</v>
      </c>
      <c r="G1174" s="15">
        <v>246.25</v>
      </c>
      <c r="H1174" s="7">
        <f>L1174*'114成績輸入與落點儀表板'!$B$2+M1174*'114成績輸入與落點儀表板'!$B$3+N1174*'114成績輸入與落點儀表板'!$B$4+O1174*'114成績輸入與落點儀表板'!$B$5+P1174*'114成績輸入與落點儀表板'!$B$6+Q1174*'114成績輸入與落點儀表板'!$B$7+R1174*'114成績輸入與落點儀表板'!$B$8+S1174*'114成績輸入與落點儀表板'!$B$9+T1174*'114成績輸入與落點儀表板'!$B$10+U1174*'114成績輸入與落點儀表板'!$B$11+V1174*'114成績輸入與落點儀表板'!$B$12+W1174*'114成績輸入與落點儀表板'!$B$13+X1174*'114成績輸入與落點儀表板'!$B$14+Y1174*'114成績輸入與落點儀表板'!$B$15+Z1174*'114成績輸入與落點儀表板'!$B$16</f>
        <v>0</v>
      </c>
      <c r="I1174" s="8">
        <f t="shared" si="36"/>
        <v>-246.25</v>
      </c>
      <c r="J1174" s="2" t="str">
        <f t="shared" si="37"/>
        <v>FAIL</v>
      </c>
      <c r="K1174" s="17" t="str">
        <f>IF(AND(IF('114成績輸入與落點儀表板'!$C$2="必須採計",L1174&gt;0,IF('114成績輸入與落點儀表板'!$C$2="不可採計",L1174=0,TRUE)),IF('114成績輸入與落點儀表板'!$C$3="必須採計",M1174&gt;0,IF('114成績輸入與落點儀表板'!$C$3="不可採計",M1174=0,TRUE)),IF('114成績輸入與落點儀表板'!$C$4="必須採計",N1174&gt;0,IF('114成績輸入與落點儀表板'!$C$4="不可採計",N1174=0,TRUE)),IF('114成績輸入與落點儀表板'!$C$5="必須採計",O1174&gt;0,IF('114成績輸入與落點儀表板'!$C$5="不可採計",O1174=0,TRUE)),IF('114成績輸入與落點儀表板'!$C$6="必須採計",P1174&gt;0,IF('114成績輸入與落點儀表板'!$C$6="不可採計",P1174=0,TRUE)),IF('114成績輸入與落點儀表板'!$C$7="必須採計",Q1174&gt;0,IF('114成績輸入與落點儀表板'!$C$7="不可採計",Q1174=0,TRUE)),IF('114成績輸入與落點儀表板'!$C$8="必須採計",R1174&gt;0,IF('114成績輸入與落點儀表板'!$C$8="不可採計",R1174=0,TRUE)),IF('114成績輸入與落點儀表板'!$C$9="必須採計",S1174&gt;0,IF('114成績輸入與落點儀表板'!$C$9="不可採計",S1174=0,TRUE)),IF('114成績輸入與落點儀表板'!$C$10="必須採計",T1174&gt;0,IF('114成績輸入與落點儀表板'!$C$10="不可採計",T1174=0,TRUE)),IF('114成績輸入與落點儀表板'!$C$11="必須採計",U1174&gt;0,IF('114成績輸入與落點儀表板'!$C$11="不可採計",U1174=0,TRUE)),IF('114成績輸入與落點儀表板'!$C$12="必須採計",V1174&gt;0,IF('114成績輸入與落點儀表板'!$C$12="不可採計",V1174=0,TRUE)),IF('114成績輸入與落點儀表板'!$C$13="必須採計",W1174&gt;0,IF('114成績輸入與落點儀表板'!$C$13="不可採計",W1174=0,TRUE)),IF('114成績輸入與落點儀表板'!$C$14="必須採計",X1174&gt;0,IF('114成績輸入與落點儀表板'!$C$14="不可採計",X1174=0,TRUE)),IF('114成績輸入與落點儀表板'!$C$15="必須採計",Y1174&gt;0,IF('114成績輸入與落點儀表板'!$C$15="不可採計",Y1174=0,TRUE)),IF('114成績輸入與落點儀表板'!$C$16="必須採計",Z1174&gt;0,IF('114成績輸入與落點儀表板'!$C$16="不可採計",Z1174=0,TRUE))),"✅ 符合","❌ 不符合")</f>
        <v>✅ 符合</v>
      </c>
      <c r="L1174" s="15">
        <v>1</v>
      </c>
      <c r="M1174" s="15">
        <v>1.25</v>
      </c>
      <c r="N1174" s="15">
        <v>1.5</v>
      </c>
      <c r="O1174" s="15">
        <v>0</v>
      </c>
      <c r="P1174" s="15">
        <v>0</v>
      </c>
      <c r="Q1174" s="15">
        <v>0</v>
      </c>
      <c r="R1174" s="15">
        <v>1.5</v>
      </c>
      <c r="S1174" s="15">
        <v>1</v>
      </c>
      <c r="T1174" s="15">
        <v>0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</row>
    <row r="1175" spans="1:26" ht="15.75" customHeight="1" x14ac:dyDescent="0.3">
      <c r="A1175" s="2" t="s">
        <v>2856</v>
      </c>
      <c r="B1175" s="13" t="s">
        <v>2799</v>
      </c>
      <c r="C1175" s="13" t="s">
        <v>2850</v>
      </c>
      <c r="D1175" s="12" t="s">
        <v>86</v>
      </c>
      <c r="E1175" s="13" t="s">
        <v>2851</v>
      </c>
      <c r="F1175" s="2">
        <v>23</v>
      </c>
      <c r="G1175" s="15">
        <v>258.25</v>
      </c>
      <c r="H1175" s="7">
        <f>L1175*'114成績輸入與落點儀表板'!$B$2+M1175*'114成績輸入與落點儀表板'!$B$3+N1175*'114成績輸入與落點儀表板'!$B$4+O1175*'114成績輸入與落點儀表板'!$B$5+P1175*'114成績輸入與落點儀表板'!$B$6+Q1175*'114成績輸入與落點儀表板'!$B$7+R1175*'114成績輸入與落點儀表板'!$B$8+S1175*'114成績輸入與落點儀表板'!$B$9+T1175*'114成績輸入與落點儀表板'!$B$10+U1175*'114成績輸入與落點儀表板'!$B$11+V1175*'114成績輸入與落點儀表板'!$B$12+W1175*'114成績輸入與落點儀表板'!$B$13+X1175*'114成績輸入與落點儀表板'!$B$14+Y1175*'114成績輸入與落點儀表板'!$B$15+Z1175*'114成績輸入與落點儀表板'!$B$16</f>
        <v>0</v>
      </c>
      <c r="I1175" s="8">
        <f t="shared" si="36"/>
        <v>-258.25</v>
      </c>
      <c r="J1175" s="2" t="str">
        <f t="shared" si="37"/>
        <v>FAIL</v>
      </c>
      <c r="K1175" s="17" t="str">
        <f>IF(AND(IF('114成績輸入與落點儀表板'!$C$2="必須採計",L1175&gt;0,IF('114成績輸入與落點儀表板'!$C$2="不可採計",L1175=0,TRUE)),IF('114成績輸入與落點儀表板'!$C$3="必須採計",M1175&gt;0,IF('114成績輸入與落點儀表板'!$C$3="不可採計",M1175=0,TRUE)),IF('114成績輸入與落點儀表板'!$C$4="必須採計",N1175&gt;0,IF('114成績輸入與落點儀表板'!$C$4="不可採計",N1175=0,TRUE)),IF('114成績輸入與落點儀表板'!$C$5="必須採計",O1175&gt;0,IF('114成績輸入與落點儀表板'!$C$5="不可採計",O1175=0,TRUE)),IF('114成績輸入與落點儀表板'!$C$6="必須採計",P1175&gt;0,IF('114成績輸入與落點儀表板'!$C$6="不可採計",P1175=0,TRUE)),IF('114成績輸入與落點儀表板'!$C$7="必須採計",Q1175&gt;0,IF('114成績輸入與落點儀表板'!$C$7="不可採計",Q1175=0,TRUE)),IF('114成績輸入與落點儀表板'!$C$8="必須採計",R1175&gt;0,IF('114成績輸入與落點儀表板'!$C$8="不可採計",R1175=0,TRUE)),IF('114成績輸入與落點儀表板'!$C$9="必須採計",S1175&gt;0,IF('114成績輸入與落點儀表板'!$C$9="不可採計",S1175=0,TRUE)),IF('114成績輸入與落點儀表板'!$C$10="必須採計",T1175&gt;0,IF('114成績輸入與落點儀表板'!$C$10="不可採計",T1175=0,TRUE)),IF('114成績輸入與落點儀表板'!$C$11="必須採計",U1175&gt;0,IF('114成績輸入與落點儀表板'!$C$11="不可採計",U1175=0,TRUE)),IF('114成績輸入與落點儀表板'!$C$12="必須採計",V1175&gt;0,IF('114成績輸入與落點儀表板'!$C$12="不可採計",V1175=0,TRUE)),IF('114成績輸入與落點儀表板'!$C$13="必須採計",W1175&gt;0,IF('114成績輸入與落點儀表板'!$C$13="不可採計",W1175=0,TRUE)),IF('114成績輸入與落點儀表板'!$C$14="必須採計",X1175&gt;0,IF('114成績輸入與落點儀表板'!$C$14="不可採計",X1175=0,TRUE)),IF('114成績輸入與落點儀表板'!$C$15="必須採計",Y1175&gt;0,IF('114成績輸入與落點儀表板'!$C$15="不可採計",Y1175=0,TRUE)),IF('114成績輸入與落點儀表板'!$C$16="必須採計",Z1175&gt;0,IF('114成績輸入與落點儀表板'!$C$16="不可採計",Z1175=0,TRUE))),"✅ 符合","❌ 不符合")</f>
        <v>✅ 符合</v>
      </c>
      <c r="L1175" s="15">
        <v>1</v>
      </c>
      <c r="M1175" s="15">
        <v>1.25</v>
      </c>
      <c r="N1175" s="15">
        <v>1.25</v>
      </c>
      <c r="O1175" s="15">
        <v>0</v>
      </c>
      <c r="P1175" s="15">
        <v>0</v>
      </c>
      <c r="Q1175" s="15">
        <v>0</v>
      </c>
      <c r="R1175" s="15">
        <v>1</v>
      </c>
      <c r="S1175" s="15">
        <v>2</v>
      </c>
      <c r="T1175" s="15">
        <v>0</v>
      </c>
      <c r="U1175" s="15">
        <v>0</v>
      </c>
      <c r="V1175" s="15">
        <v>0</v>
      </c>
      <c r="W1175" s="15">
        <v>0</v>
      </c>
      <c r="X1175" s="15">
        <v>0</v>
      </c>
      <c r="Y1175" s="15">
        <v>0</v>
      </c>
      <c r="Z1175" s="15">
        <v>0</v>
      </c>
    </row>
    <row r="1176" spans="1:26" ht="15.75" customHeight="1" x14ac:dyDescent="0.3">
      <c r="A1176" s="2" t="s">
        <v>2857</v>
      </c>
      <c r="B1176" s="13" t="s">
        <v>2799</v>
      </c>
      <c r="C1176" s="13" t="s">
        <v>2853</v>
      </c>
      <c r="D1176" s="12" t="s">
        <v>227</v>
      </c>
      <c r="E1176" s="13" t="s">
        <v>1517</v>
      </c>
      <c r="F1176" s="2">
        <v>18</v>
      </c>
      <c r="G1176" s="15">
        <v>239</v>
      </c>
      <c r="H1176" s="7">
        <f>L1176*'114成績輸入與落點儀表板'!$B$2+M1176*'114成績輸入與落點儀表板'!$B$3+N1176*'114成績輸入與落點儀表板'!$B$4+O1176*'114成績輸入與落點儀表板'!$B$5+P1176*'114成績輸入與落點儀表板'!$B$6+Q1176*'114成績輸入與落點儀表板'!$B$7+R1176*'114成績輸入與落點儀表板'!$B$8+S1176*'114成績輸入與落點儀表板'!$B$9+T1176*'114成績輸入與落點儀表板'!$B$10+U1176*'114成績輸入與落點儀表板'!$B$11+V1176*'114成績輸入與落點儀表板'!$B$12+W1176*'114成績輸入與落點儀表板'!$B$13+X1176*'114成績輸入與落點儀表板'!$B$14+Y1176*'114成績輸入與落點儀表板'!$B$15+Z1176*'114成績輸入與落點儀表板'!$B$16</f>
        <v>0</v>
      </c>
      <c r="I1176" s="8">
        <f t="shared" si="36"/>
        <v>-239</v>
      </c>
      <c r="J1176" s="2" t="str">
        <f t="shared" si="37"/>
        <v>FAIL</v>
      </c>
      <c r="K1176" s="17" t="str">
        <f>IF(AND(IF('114成績輸入與落點儀表板'!$C$2="必須採計",L1176&gt;0,IF('114成績輸入與落點儀表板'!$C$2="不可採計",L1176=0,TRUE)),IF('114成績輸入與落點儀表板'!$C$3="必須採計",M1176&gt;0,IF('114成績輸入與落點儀表板'!$C$3="不可採計",M1176=0,TRUE)),IF('114成績輸入與落點儀表板'!$C$4="必須採計",N1176&gt;0,IF('114成績輸入與落點儀表板'!$C$4="不可採計",N1176=0,TRUE)),IF('114成績輸入與落點儀表板'!$C$5="必須採計",O1176&gt;0,IF('114成績輸入與落點儀表板'!$C$5="不可採計",O1176=0,TRUE)),IF('114成績輸入與落點儀表板'!$C$6="必須採計",P1176&gt;0,IF('114成績輸入與落點儀表板'!$C$6="不可採計",P1176=0,TRUE)),IF('114成績輸入與落點儀表板'!$C$7="必須採計",Q1176&gt;0,IF('114成績輸入與落點儀表板'!$C$7="不可採計",Q1176=0,TRUE)),IF('114成績輸入與落點儀表板'!$C$8="必須採計",R1176&gt;0,IF('114成績輸入與落點儀表板'!$C$8="不可採計",R1176=0,TRUE)),IF('114成績輸入與落點儀表板'!$C$9="必須採計",S1176&gt;0,IF('114成績輸入與落點儀表板'!$C$9="不可採計",S1176=0,TRUE)),IF('114成績輸入與落點儀表板'!$C$10="必須採計",T1176&gt;0,IF('114成績輸入與落點儀表板'!$C$10="不可採計",T1176=0,TRUE)),IF('114成績輸入與落點儀表板'!$C$11="必須採計",U1176&gt;0,IF('114成績輸入與落點儀表板'!$C$11="不可採計",U1176=0,TRUE)),IF('114成績輸入與落點儀表板'!$C$12="必須採計",V1176&gt;0,IF('114成績輸入與落點儀表板'!$C$12="不可採計",V1176=0,TRUE)),IF('114成績輸入與落點儀表板'!$C$13="必須採計",W1176&gt;0,IF('114成績輸入與落點儀表板'!$C$13="不可採計",W1176=0,TRUE)),IF('114成績輸入與落點儀表板'!$C$14="必須採計",X1176&gt;0,IF('114成績輸入與落點儀表板'!$C$14="不可採計",X1176=0,TRUE)),IF('114成績輸入與落點儀表板'!$C$15="必須採計",Y1176&gt;0,IF('114成績輸入與落點儀表板'!$C$15="不可採計",Y1176=0,TRUE)),IF('114成績輸入與落點儀表板'!$C$16="必須採計",Z1176&gt;0,IF('114成績輸入與落點儀表板'!$C$16="不可採計",Z1176=0,TRUE))),"✅ 符合","❌ 不符合")</f>
        <v>✅ 符合</v>
      </c>
      <c r="L1176" s="15">
        <v>1</v>
      </c>
      <c r="M1176" s="15">
        <v>1</v>
      </c>
      <c r="N1176" s="15">
        <v>1.5</v>
      </c>
      <c r="O1176" s="15">
        <v>0</v>
      </c>
      <c r="P1176" s="15">
        <v>0</v>
      </c>
      <c r="Q1176" s="15">
        <v>0</v>
      </c>
      <c r="R1176" s="15">
        <v>1.5</v>
      </c>
      <c r="S1176" s="15">
        <v>1.5</v>
      </c>
      <c r="T1176" s="15">
        <v>0</v>
      </c>
      <c r="U1176" s="15">
        <v>0</v>
      </c>
      <c r="V1176" s="15">
        <v>0</v>
      </c>
      <c r="W1176" s="15">
        <v>0</v>
      </c>
      <c r="X1176" s="15">
        <v>0</v>
      </c>
      <c r="Y1176" s="15">
        <v>0</v>
      </c>
      <c r="Z1176" s="15">
        <v>0</v>
      </c>
    </row>
    <row r="1177" spans="1:26" ht="15.75" customHeight="1" x14ac:dyDescent="0.3">
      <c r="A1177" s="2" t="s">
        <v>2858</v>
      </c>
      <c r="B1177" s="13" t="s">
        <v>2799</v>
      </c>
      <c r="C1177" s="13" t="s">
        <v>245</v>
      </c>
      <c r="D1177" s="12" t="s">
        <v>73</v>
      </c>
      <c r="E1177" s="13" t="s">
        <v>2855</v>
      </c>
      <c r="F1177" s="2">
        <v>61</v>
      </c>
      <c r="G1177" s="15">
        <v>249</v>
      </c>
      <c r="H1177" s="7">
        <f>L1177*'114成績輸入與落點儀表板'!$B$2+M1177*'114成績輸入與落點儀表板'!$B$3+N1177*'114成績輸入與落點儀表板'!$B$4+O1177*'114成績輸入與落點儀表板'!$B$5+P1177*'114成績輸入與落點儀表板'!$B$6+Q1177*'114成績輸入與落點儀表板'!$B$7+R1177*'114成績輸入與落點儀表板'!$B$8+S1177*'114成績輸入與落點儀表板'!$B$9+T1177*'114成績輸入與落點儀表板'!$B$10+U1177*'114成績輸入與落點儀表板'!$B$11+V1177*'114成績輸入與落點儀表板'!$B$12+W1177*'114成績輸入與落點儀表板'!$B$13+X1177*'114成績輸入與落點儀表板'!$B$14+Y1177*'114成績輸入與落點儀表板'!$B$15+Z1177*'114成績輸入與落點儀表板'!$B$16</f>
        <v>0</v>
      </c>
      <c r="I1177" s="8">
        <f t="shared" si="36"/>
        <v>-249</v>
      </c>
      <c r="J1177" s="2" t="str">
        <f t="shared" si="37"/>
        <v>FAIL</v>
      </c>
      <c r="K1177" s="17" t="str">
        <f>IF(AND(IF('114成績輸入與落點儀表板'!$C$2="必須採計",L1177&gt;0,IF('114成績輸入與落點儀表板'!$C$2="不可採計",L1177=0,TRUE)),IF('114成績輸入與落點儀表板'!$C$3="必須採計",M1177&gt;0,IF('114成績輸入與落點儀表板'!$C$3="不可採計",M1177=0,TRUE)),IF('114成績輸入與落點儀表板'!$C$4="必須採計",N1177&gt;0,IF('114成績輸入與落點儀表板'!$C$4="不可採計",N1177=0,TRUE)),IF('114成績輸入與落點儀表板'!$C$5="必須採計",O1177&gt;0,IF('114成績輸入與落點儀表板'!$C$5="不可採計",O1177=0,TRUE)),IF('114成績輸入與落點儀表板'!$C$6="必須採計",P1177&gt;0,IF('114成績輸入與落點儀表板'!$C$6="不可採計",P1177=0,TRUE)),IF('114成績輸入與落點儀表板'!$C$7="必須採計",Q1177&gt;0,IF('114成績輸入與落點儀表板'!$C$7="不可採計",Q1177=0,TRUE)),IF('114成績輸入與落點儀表板'!$C$8="必須採計",R1177&gt;0,IF('114成績輸入與落點儀表板'!$C$8="不可採計",R1177=0,TRUE)),IF('114成績輸入與落點儀表板'!$C$9="必須採計",S1177&gt;0,IF('114成績輸入與落點儀表板'!$C$9="不可採計",S1177=0,TRUE)),IF('114成績輸入與落點儀表板'!$C$10="必須採計",T1177&gt;0,IF('114成績輸入與落點儀表板'!$C$10="不可採計",T1177=0,TRUE)),IF('114成績輸入與落點儀表板'!$C$11="必須採計",U1177&gt;0,IF('114成績輸入與落點儀表板'!$C$11="不可採計",U1177=0,TRUE)),IF('114成績輸入與落點儀表板'!$C$12="必須採計",V1177&gt;0,IF('114成績輸入與落點儀表板'!$C$12="不可採計",V1177=0,TRUE)),IF('114成績輸入與落點儀表板'!$C$13="必須採計",W1177&gt;0,IF('114成績輸入與落點儀表板'!$C$13="不可採計",W1177=0,TRUE)),IF('114成績輸入與落點儀表板'!$C$14="必須採計",X1177&gt;0,IF('114成績輸入與落點儀表板'!$C$14="不可採計",X1177=0,TRUE)),IF('114成績輸入與落點儀表板'!$C$15="必須採計",Y1177&gt;0,IF('114成績輸入與落點儀表板'!$C$15="不可採計",Y1177=0,TRUE)),IF('114成績輸入與落點儀表板'!$C$16="必須採計",Z1177&gt;0,IF('114成績輸入與落點儀表板'!$C$16="不可採計",Z1177=0,TRUE))),"✅ 符合","❌ 不符合")</f>
        <v>✅ 符合</v>
      </c>
      <c r="L1177" s="15">
        <v>1</v>
      </c>
      <c r="M1177" s="15">
        <v>1.5</v>
      </c>
      <c r="N1177" s="15">
        <v>1.25</v>
      </c>
      <c r="O1177" s="15">
        <v>0</v>
      </c>
      <c r="P1177" s="15">
        <v>0</v>
      </c>
      <c r="Q1177" s="15">
        <v>0</v>
      </c>
      <c r="R1177" s="15">
        <v>1</v>
      </c>
      <c r="S1177" s="15">
        <v>1</v>
      </c>
      <c r="T1177" s="15">
        <v>0</v>
      </c>
      <c r="U1177" s="15">
        <v>0</v>
      </c>
      <c r="V1177" s="15">
        <v>0</v>
      </c>
      <c r="W1177" s="15">
        <v>0</v>
      </c>
      <c r="X1177" s="15">
        <v>0</v>
      </c>
      <c r="Y1177" s="15">
        <v>0</v>
      </c>
      <c r="Z1177" s="15">
        <v>0</v>
      </c>
    </row>
    <row r="1178" spans="1:26" ht="15.75" customHeight="1" x14ac:dyDescent="0.3">
      <c r="A1178" s="2" t="s">
        <v>2861</v>
      </c>
      <c r="B1178" s="13" t="s">
        <v>2799</v>
      </c>
      <c r="C1178" s="13" t="s">
        <v>432</v>
      </c>
      <c r="D1178" s="12" t="s">
        <v>103</v>
      </c>
      <c r="E1178" s="13" t="s">
        <v>338</v>
      </c>
      <c r="F1178" s="2">
        <v>3</v>
      </c>
      <c r="G1178" s="15">
        <v>231</v>
      </c>
      <c r="H1178" s="7">
        <f>L1178*'114成績輸入與落點儀表板'!$B$2+M1178*'114成績輸入與落點儀表板'!$B$3+N1178*'114成績輸入與落點儀表板'!$B$4+O1178*'114成績輸入與落點儀表板'!$B$5+P1178*'114成績輸入與落點儀表板'!$B$6+Q1178*'114成績輸入與落點儀表板'!$B$7+R1178*'114成績輸入與落點儀表板'!$B$8+S1178*'114成績輸入與落點儀表板'!$B$9+T1178*'114成績輸入與落點儀表板'!$B$10+U1178*'114成績輸入與落點儀表板'!$B$11+V1178*'114成績輸入與落點儀表板'!$B$12+W1178*'114成績輸入與落點儀表板'!$B$13+X1178*'114成績輸入與落點儀表板'!$B$14+Y1178*'114成績輸入與落點儀表板'!$B$15+Z1178*'114成績輸入與落點儀表板'!$B$16</f>
        <v>0</v>
      </c>
      <c r="I1178" s="8">
        <f t="shared" si="36"/>
        <v>-231</v>
      </c>
      <c r="J1178" s="2" t="str">
        <f t="shared" si="37"/>
        <v>FAIL</v>
      </c>
      <c r="K1178" s="17" t="str">
        <f>IF(AND(IF('114成績輸入與落點儀表板'!$C$2="必須採計",L1178&gt;0,IF('114成績輸入與落點儀表板'!$C$2="不可採計",L1178=0,TRUE)),IF('114成績輸入與落點儀表板'!$C$3="必須採計",M1178&gt;0,IF('114成績輸入與落點儀表板'!$C$3="不可採計",M1178=0,TRUE)),IF('114成績輸入與落點儀表板'!$C$4="必須採計",N1178&gt;0,IF('114成績輸入與落點儀表板'!$C$4="不可採計",N1178=0,TRUE)),IF('114成績輸入與落點儀表板'!$C$5="必須採計",O1178&gt;0,IF('114成績輸入與落點儀表板'!$C$5="不可採計",O1178=0,TRUE)),IF('114成績輸入與落點儀表板'!$C$6="必須採計",P1178&gt;0,IF('114成績輸入與落點儀表板'!$C$6="不可採計",P1178=0,TRUE)),IF('114成績輸入與落點儀表板'!$C$7="必須採計",Q1178&gt;0,IF('114成績輸入與落點儀表板'!$C$7="不可採計",Q1178=0,TRUE)),IF('114成績輸入與落點儀表板'!$C$8="必須採計",R1178&gt;0,IF('114成績輸入與落點儀表板'!$C$8="不可採計",R1178=0,TRUE)),IF('114成績輸入與落點儀表板'!$C$9="必須採計",S1178&gt;0,IF('114成績輸入與落點儀表板'!$C$9="不可採計",S1178=0,TRUE)),IF('114成績輸入與落點儀表板'!$C$10="必須採計",T1178&gt;0,IF('114成績輸入與落點儀表板'!$C$10="不可採計",T1178=0,TRUE)),IF('114成績輸入與落點儀表板'!$C$11="必須採計",U1178&gt;0,IF('114成績輸入與落點儀表板'!$C$11="不可採計",U1178=0,TRUE)),IF('114成績輸入與落點儀表板'!$C$12="必須採計",V1178&gt;0,IF('114成績輸入與落點儀表板'!$C$12="不可採計",V1178=0,TRUE)),IF('114成績輸入與落點儀表板'!$C$13="必須採計",W1178&gt;0,IF('114成績輸入與落點儀表板'!$C$13="不可採計",W1178=0,TRUE)),IF('114成績輸入與落點儀表板'!$C$14="必須採計",X1178&gt;0,IF('114成績輸入與落點儀表板'!$C$14="不可採計",X1178=0,TRUE)),IF('114成績輸入與落點儀表板'!$C$15="必須採計",Y1178&gt;0,IF('114成績輸入與落點儀表板'!$C$15="不可採計",Y1178=0,TRUE)),IF('114成績輸入與落點儀表板'!$C$16="必須採計",Z1178&gt;0,IF('114成績輸入與落點儀表板'!$C$16="不可採計",Z1178=0,TRUE))),"✅ 符合","❌ 不符合")</f>
        <v>✅ 符合</v>
      </c>
      <c r="L1178" s="15">
        <v>1</v>
      </c>
      <c r="M1178" s="15">
        <v>1</v>
      </c>
      <c r="N1178" s="15">
        <v>1</v>
      </c>
      <c r="O1178" s="15">
        <v>0</v>
      </c>
      <c r="P1178" s="15">
        <v>0</v>
      </c>
      <c r="Q1178" s="15">
        <v>0</v>
      </c>
      <c r="R1178" s="15">
        <v>1</v>
      </c>
      <c r="S1178" s="15">
        <v>1</v>
      </c>
      <c r="T1178" s="15">
        <v>0</v>
      </c>
      <c r="U1178" s="15">
        <v>0</v>
      </c>
      <c r="V1178" s="15">
        <v>0</v>
      </c>
      <c r="W1178" s="15">
        <v>0</v>
      </c>
      <c r="X1178" s="15">
        <v>0</v>
      </c>
      <c r="Y1178" s="15">
        <v>0</v>
      </c>
      <c r="Z1178" s="15">
        <v>0</v>
      </c>
    </row>
    <row r="1179" spans="1:26" ht="15.75" customHeight="1" x14ac:dyDescent="0.3">
      <c r="A1179" s="2" t="s">
        <v>2863</v>
      </c>
      <c r="B1179" s="13" t="s">
        <v>2799</v>
      </c>
      <c r="C1179" s="13" t="s">
        <v>434</v>
      </c>
      <c r="D1179" s="12" t="s">
        <v>103</v>
      </c>
      <c r="E1179" s="13" t="s">
        <v>338</v>
      </c>
      <c r="F1179" s="2">
        <v>35</v>
      </c>
      <c r="G1179" s="15">
        <v>224</v>
      </c>
      <c r="H1179" s="7">
        <f>L1179*'114成績輸入與落點儀表板'!$B$2+M1179*'114成績輸入與落點儀表板'!$B$3+N1179*'114成績輸入與落點儀表板'!$B$4+O1179*'114成績輸入與落點儀表板'!$B$5+P1179*'114成績輸入與落點儀表板'!$B$6+Q1179*'114成績輸入與落點儀表板'!$B$7+R1179*'114成績輸入與落點儀表板'!$B$8+S1179*'114成績輸入與落點儀表板'!$B$9+T1179*'114成績輸入與落點儀表板'!$B$10+U1179*'114成績輸入與落點儀表板'!$B$11+V1179*'114成績輸入與落點儀表板'!$B$12+W1179*'114成績輸入與落點儀表板'!$B$13+X1179*'114成績輸入與落點儀表板'!$B$14+Y1179*'114成績輸入與落點儀表板'!$B$15+Z1179*'114成績輸入與落點儀表板'!$B$16</f>
        <v>0</v>
      </c>
      <c r="I1179" s="8">
        <f t="shared" si="36"/>
        <v>-224</v>
      </c>
      <c r="J1179" s="2" t="str">
        <f t="shared" si="37"/>
        <v>FAIL</v>
      </c>
      <c r="K1179" s="17" t="str">
        <f>IF(AND(IF('114成績輸入與落點儀表板'!$C$2="必須採計",L1179&gt;0,IF('114成績輸入與落點儀表板'!$C$2="不可採計",L1179=0,TRUE)),IF('114成績輸入與落點儀表板'!$C$3="必須採計",M1179&gt;0,IF('114成績輸入與落點儀表板'!$C$3="不可採計",M1179=0,TRUE)),IF('114成績輸入與落點儀表板'!$C$4="必須採計",N1179&gt;0,IF('114成績輸入與落點儀表板'!$C$4="不可採計",N1179=0,TRUE)),IF('114成績輸入與落點儀表板'!$C$5="必須採計",O1179&gt;0,IF('114成績輸入與落點儀表板'!$C$5="不可採計",O1179=0,TRUE)),IF('114成績輸入與落點儀表板'!$C$6="必須採計",P1179&gt;0,IF('114成績輸入與落點儀表板'!$C$6="不可採計",P1179=0,TRUE)),IF('114成績輸入與落點儀表板'!$C$7="必須採計",Q1179&gt;0,IF('114成績輸入與落點儀表板'!$C$7="不可採計",Q1179=0,TRUE)),IF('114成績輸入與落點儀表板'!$C$8="必須採計",R1179&gt;0,IF('114成績輸入與落點儀表板'!$C$8="不可採計",R1179=0,TRUE)),IF('114成績輸入與落點儀表板'!$C$9="必須採計",S1179&gt;0,IF('114成績輸入與落點儀表板'!$C$9="不可採計",S1179=0,TRUE)),IF('114成績輸入與落點儀表板'!$C$10="必須採計",T1179&gt;0,IF('114成績輸入與落點儀表板'!$C$10="不可採計",T1179=0,TRUE)),IF('114成績輸入與落點儀表板'!$C$11="必須採計",U1179&gt;0,IF('114成績輸入與落點儀表板'!$C$11="不可採計",U1179=0,TRUE)),IF('114成績輸入與落點儀表板'!$C$12="必須採計",V1179&gt;0,IF('114成績輸入與落點儀表板'!$C$12="不可採計",V1179=0,TRUE)),IF('114成績輸入與落點儀表板'!$C$13="必須採計",W1179&gt;0,IF('114成績輸入與落點儀表板'!$C$13="不可採計",W1179=0,TRUE)),IF('114成績輸入與落點儀表板'!$C$14="必須採計",X1179&gt;0,IF('114成績輸入與落點儀表板'!$C$14="不可採計",X1179=0,TRUE)),IF('114成績輸入與落點儀表板'!$C$15="必須採計",Y1179&gt;0,IF('114成績輸入與落點儀表板'!$C$15="不可採計",Y1179=0,TRUE)),IF('114成績輸入與落點儀表板'!$C$16="必須採計",Z1179&gt;0,IF('114成績輸入與落點儀表板'!$C$16="不可採計",Z1179=0,TRUE))),"✅ 符合","❌ 不符合")</f>
        <v>✅ 符合</v>
      </c>
      <c r="L1179" s="15">
        <v>1</v>
      </c>
      <c r="M1179" s="15">
        <v>1</v>
      </c>
      <c r="N1179" s="15">
        <v>1</v>
      </c>
      <c r="O1179" s="15">
        <v>0</v>
      </c>
      <c r="P1179" s="15">
        <v>0</v>
      </c>
      <c r="Q1179" s="15">
        <v>0</v>
      </c>
      <c r="R1179" s="15">
        <v>1</v>
      </c>
      <c r="S1179" s="15">
        <v>1</v>
      </c>
      <c r="T1179" s="15">
        <v>0</v>
      </c>
      <c r="U1179" s="15">
        <v>0</v>
      </c>
      <c r="V1179" s="15">
        <v>0</v>
      </c>
      <c r="W1179" s="15">
        <v>0</v>
      </c>
      <c r="X1179" s="15">
        <v>0</v>
      </c>
      <c r="Y1179" s="15">
        <v>0</v>
      </c>
      <c r="Z1179" s="15">
        <v>0</v>
      </c>
    </row>
    <row r="1180" spans="1:26" ht="15.75" customHeight="1" x14ac:dyDescent="0.3">
      <c r="A1180" s="2" t="s">
        <v>2865</v>
      </c>
      <c r="B1180" s="13" t="s">
        <v>2799</v>
      </c>
      <c r="C1180" s="13" t="s">
        <v>2859</v>
      </c>
      <c r="D1180" s="12" t="s">
        <v>103</v>
      </c>
      <c r="E1180" s="13" t="s">
        <v>336</v>
      </c>
      <c r="F1180" s="2">
        <v>54</v>
      </c>
      <c r="G1180" s="15">
        <v>293.5</v>
      </c>
      <c r="H1180" s="7">
        <f>L1180*'114成績輸入與落點儀表板'!$B$2+M1180*'114成績輸入與落點儀表板'!$B$3+N1180*'114成績輸入與落點儀表板'!$B$4+O1180*'114成績輸入與落點儀表板'!$B$5+P1180*'114成績輸入與落點儀表板'!$B$6+Q1180*'114成績輸入與落點儀表板'!$B$7+R1180*'114成績輸入與落點儀表板'!$B$8+S1180*'114成績輸入與落點儀表板'!$B$9+T1180*'114成績輸入與落點儀表板'!$B$10+U1180*'114成績輸入與落點儀表板'!$B$11+V1180*'114成績輸入與落點儀表板'!$B$12+W1180*'114成績輸入與落點儀表板'!$B$13+X1180*'114成績輸入與落點儀表板'!$B$14+Y1180*'114成績輸入與落點儀表板'!$B$15+Z1180*'114成績輸入與落點儀表板'!$B$16</f>
        <v>0</v>
      </c>
      <c r="I1180" s="8">
        <f t="shared" si="36"/>
        <v>-293.5</v>
      </c>
      <c r="J1180" s="2" t="str">
        <f t="shared" si="37"/>
        <v>FAIL</v>
      </c>
      <c r="K1180" s="17" t="str">
        <f>IF(AND(IF('114成績輸入與落點儀表板'!$C$2="必須採計",L1180&gt;0,IF('114成績輸入與落點儀表板'!$C$2="不可採計",L1180=0,TRUE)),IF('114成績輸入與落點儀表板'!$C$3="必須採計",M1180&gt;0,IF('114成績輸入與落點儀表板'!$C$3="不可採計",M1180=0,TRUE)),IF('114成績輸入與落點儀表板'!$C$4="必須採計",N1180&gt;0,IF('114成績輸入與落點儀表板'!$C$4="不可採計",N1180=0,TRUE)),IF('114成績輸入與落點儀表板'!$C$5="必須採計",O1180&gt;0,IF('114成績輸入與落點儀表板'!$C$5="不可採計",O1180=0,TRUE)),IF('114成績輸入與落點儀表板'!$C$6="必須採計",P1180&gt;0,IF('114成績輸入與落點儀表板'!$C$6="不可採計",P1180=0,TRUE)),IF('114成績輸入與落點儀表板'!$C$7="必須採計",Q1180&gt;0,IF('114成績輸入與落點儀表板'!$C$7="不可採計",Q1180=0,TRUE)),IF('114成績輸入與落點儀表板'!$C$8="必須採計",R1180&gt;0,IF('114成績輸入與落點儀表板'!$C$8="不可採計",R1180=0,TRUE)),IF('114成績輸入與落點儀表板'!$C$9="必須採計",S1180&gt;0,IF('114成績輸入與落點儀表板'!$C$9="不可採計",S1180=0,TRUE)),IF('114成績輸入與落點儀表板'!$C$10="必須採計",T1180&gt;0,IF('114成績輸入與落點儀表板'!$C$10="不可採計",T1180=0,TRUE)),IF('114成績輸入與落點儀表板'!$C$11="必須採計",U1180&gt;0,IF('114成績輸入與落點儀表板'!$C$11="不可採計",U1180=0,TRUE)),IF('114成績輸入與落點儀表板'!$C$12="必須採計",V1180&gt;0,IF('114成績輸入與落點儀表板'!$C$12="不可採計",V1180=0,TRUE)),IF('114成績輸入與落點儀表板'!$C$13="必須採計",W1180&gt;0,IF('114成績輸入與落點儀表板'!$C$13="不可採計",W1180=0,TRUE)),IF('114成績輸入與落點儀表板'!$C$14="必須採計",X1180&gt;0,IF('114成績輸入與落點儀表板'!$C$14="不可採計",X1180=0,TRUE)),IF('114成績輸入與落點儀表板'!$C$15="必須採計",Y1180&gt;0,IF('114成績輸入與落點儀表板'!$C$15="不可採計",Y1180=0,TRUE)),IF('114成績輸入與落點儀表板'!$C$16="必須採計",Z1180&gt;0,IF('114成績輸入與落點儀表板'!$C$16="不可採計",Z1180=0,TRUE))),"✅ 符合","❌ 不符合")</f>
        <v>✅ 符合</v>
      </c>
      <c r="L1180" s="15">
        <v>1</v>
      </c>
      <c r="M1180" s="15">
        <v>1.5</v>
      </c>
      <c r="N1180" s="15">
        <v>2</v>
      </c>
      <c r="O1180" s="15">
        <v>0</v>
      </c>
      <c r="P1180" s="15">
        <v>0</v>
      </c>
      <c r="Q1180" s="15">
        <v>0</v>
      </c>
      <c r="R1180" s="15">
        <v>2</v>
      </c>
      <c r="S1180" s="15">
        <v>1</v>
      </c>
      <c r="T1180" s="15">
        <v>0</v>
      </c>
      <c r="U1180" s="15">
        <v>0</v>
      </c>
      <c r="V1180" s="15">
        <v>0</v>
      </c>
      <c r="W1180" s="15">
        <v>0</v>
      </c>
      <c r="X1180" s="15">
        <v>0</v>
      </c>
      <c r="Y1180" s="15">
        <v>0</v>
      </c>
      <c r="Z1180" s="15">
        <v>0</v>
      </c>
    </row>
    <row r="1181" spans="1:26" ht="15.75" customHeight="1" x14ac:dyDescent="0.3">
      <c r="A1181" s="2" t="s">
        <v>2866</v>
      </c>
      <c r="B1181" s="13" t="s">
        <v>2799</v>
      </c>
      <c r="C1181" s="13" t="s">
        <v>2862</v>
      </c>
      <c r="D1181" s="12" t="s">
        <v>103</v>
      </c>
      <c r="E1181" s="13" t="s">
        <v>336</v>
      </c>
      <c r="F1181" s="2">
        <v>16</v>
      </c>
      <c r="G1181" s="15">
        <v>299</v>
      </c>
      <c r="H1181" s="7">
        <f>L1181*'114成績輸入與落點儀表板'!$B$2+M1181*'114成績輸入與落點儀表板'!$B$3+N1181*'114成績輸入與落點儀表板'!$B$4+O1181*'114成績輸入與落點儀表板'!$B$5+P1181*'114成績輸入與落點儀表板'!$B$6+Q1181*'114成績輸入與落點儀表板'!$B$7+R1181*'114成績輸入與落點儀表板'!$B$8+S1181*'114成績輸入與落點儀表板'!$B$9+T1181*'114成績輸入與落點儀表板'!$B$10+U1181*'114成績輸入與落點儀表板'!$B$11+V1181*'114成績輸入與落點儀表板'!$B$12+W1181*'114成績輸入與落點儀表板'!$B$13+X1181*'114成績輸入與落點儀表板'!$B$14+Y1181*'114成績輸入與落點儀表板'!$B$15+Z1181*'114成績輸入與落點儀表板'!$B$16</f>
        <v>0</v>
      </c>
      <c r="I1181" s="8">
        <f t="shared" si="36"/>
        <v>-299</v>
      </c>
      <c r="J1181" s="2" t="str">
        <f t="shared" si="37"/>
        <v>FAIL</v>
      </c>
      <c r="K1181" s="17" t="str">
        <f>IF(AND(IF('114成績輸入與落點儀表板'!$C$2="必須採計",L1181&gt;0,IF('114成績輸入與落點儀表板'!$C$2="不可採計",L1181=0,TRUE)),IF('114成績輸入與落點儀表板'!$C$3="必須採計",M1181&gt;0,IF('114成績輸入與落點儀表板'!$C$3="不可採計",M1181=0,TRUE)),IF('114成績輸入與落點儀表板'!$C$4="必須採計",N1181&gt;0,IF('114成績輸入與落點儀表板'!$C$4="不可採計",N1181=0,TRUE)),IF('114成績輸入與落點儀表板'!$C$5="必須採計",O1181&gt;0,IF('114成績輸入與落點儀表板'!$C$5="不可採計",O1181=0,TRUE)),IF('114成績輸入與落點儀表板'!$C$6="必須採計",P1181&gt;0,IF('114成績輸入與落點儀表板'!$C$6="不可採計",P1181=0,TRUE)),IF('114成績輸入與落點儀表板'!$C$7="必須採計",Q1181&gt;0,IF('114成績輸入與落點儀表板'!$C$7="不可採計",Q1181=0,TRUE)),IF('114成績輸入與落點儀表板'!$C$8="必須採計",R1181&gt;0,IF('114成績輸入與落點儀表板'!$C$8="不可採計",R1181=0,TRUE)),IF('114成績輸入與落點儀表板'!$C$9="必須採計",S1181&gt;0,IF('114成績輸入與落點儀表板'!$C$9="不可採計",S1181=0,TRUE)),IF('114成績輸入與落點儀表板'!$C$10="必須採計",T1181&gt;0,IF('114成績輸入與落點儀表板'!$C$10="不可採計",T1181=0,TRUE)),IF('114成績輸入與落點儀表板'!$C$11="必須採計",U1181&gt;0,IF('114成績輸入與落點儀表板'!$C$11="不可採計",U1181=0,TRUE)),IF('114成績輸入與落點儀表板'!$C$12="必須採計",V1181&gt;0,IF('114成績輸入與落點儀表板'!$C$12="不可採計",V1181=0,TRUE)),IF('114成績輸入與落點儀表板'!$C$13="必須採計",W1181&gt;0,IF('114成績輸入與落點儀表板'!$C$13="不可採計",W1181=0,TRUE)),IF('114成績輸入與落點儀表板'!$C$14="必須採計",X1181&gt;0,IF('114成績輸入與落點儀表板'!$C$14="不可採計",X1181=0,TRUE)),IF('114成績輸入與落點儀表板'!$C$15="必須採計",Y1181&gt;0,IF('114成績輸入與落點儀表板'!$C$15="不可採計",Y1181=0,TRUE)),IF('114成績輸入與落點儀表板'!$C$16="必須採計",Z1181&gt;0,IF('114成績輸入與落點儀表板'!$C$16="不可採計",Z1181=0,TRUE))),"✅ 符合","❌ 不符合")</f>
        <v>✅ 符合</v>
      </c>
      <c r="L1181" s="15">
        <v>1</v>
      </c>
      <c r="M1181" s="15">
        <v>1.5</v>
      </c>
      <c r="N1181" s="15">
        <v>2</v>
      </c>
      <c r="O1181" s="15">
        <v>0</v>
      </c>
      <c r="P1181" s="15">
        <v>0</v>
      </c>
      <c r="Q1181" s="15">
        <v>0</v>
      </c>
      <c r="R1181" s="15">
        <v>2</v>
      </c>
      <c r="S1181" s="15">
        <v>1</v>
      </c>
      <c r="T1181" s="15">
        <v>0</v>
      </c>
      <c r="U1181" s="15">
        <v>0</v>
      </c>
      <c r="V1181" s="15">
        <v>0</v>
      </c>
      <c r="W1181" s="15">
        <v>0</v>
      </c>
      <c r="X1181" s="15">
        <v>0</v>
      </c>
      <c r="Y1181" s="15">
        <v>0</v>
      </c>
      <c r="Z1181" s="15">
        <v>0</v>
      </c>
    </row>
    <row r="1182" spans="1:26" ht="15.75" customHeight="1" x14ac:dyDescent="0.3">
      <c r="A1182" s="2" t="s">
        <v>2867</v>
      </c>
      <c r="B1182" s="6" t="s">
        <v>2799</v>
      </c>
      <c r="C1182" s="6" t="s">
        <v>162</v>
      </c>
      <c r="D1182" s="12" t="s">
        <v>103</v>
      </c>
      <c r="E1182" s="13" t="s">
        <v>4552</v>
      </c>
      <c r="F1182" s="2">
        <v>39</v>
      </c>
      <c r="G1182" s="15">
        <v>168.75</v>
      </c>
      <c r="H1182" s="7">
        <f>L1182*'114成績輸入與落點儀表板'!$B$2+M1182*'114成績輸入與落點儀表板'!$B$3+N1182*'114成績輸入與落點儀表板'!$B$4+O1182*'114成績輸入與落點儀表板'!$B$5+P1182*'114成績輸入與落點儀表板'!$B$6+Q1182*'114成績輸入與落點儀表板'!$B$7+R1182*'114成績輸入與落點儀表板'!$B$8+S1182*'114成績輸入與落點儀表板'!$B$9+T1182*'114成績輸入與落點儀表板'!$B$10+U1182*'114成績輸入與落點儀表板'!$B$11+V1182*'114成績輸入與落點儀表板'!$B$12+W1182*'114成績輸入與落點儀表板'!$B$13+X1182*'114成績輸入與落點儀表板'!$B$14+Y1182*'114成績輸入與落點儀表板'!$B$15+Z1182*'114成績輸入與落點儀表板'!$B$16</f>
        <v>0</v>
      </c>
      <c r="I1182" s="8">
        <f t="shared" si="36"/>
        <v>-168.75</v>
      </c>
      <c r="J1182" s="2" t="str">
        <f t="shared" si="37"/>
        <v>FAIL</v>
      </c>
      <c r="K1182" s="17" t="str">
        <f>IF(AND(IF('114成績輸入與落點儀表板'!$C$2="必須採計",L1182&gt;0,IF('114成績輸入與落點儀表板'!$C$2="不可採計",L1182=0,TRUE)),IF('114成績輸入與落點儀表板'!$C$3="必須採計",M1182&gt;0,IF('114成績輸入與落點儀表板'!$C$3="不可採計",M1182=0,TRUE)),IF('114成績輸入與落點儀表板'!$C$4="必須採計",N1182&gt;0,IF('114成績輸入與落點儀表板'!$C$4="不可採計",N1182=0,TRUE)),IF('114成績輸入與落點儀表板'!$C$5="必須採計",O1182&gt;0,IF('114成績輸入與落點儀表板'!$C$5="不可採計",O1182=0,TRUE)),IF('114成績輸入與落點儀表板'!$C$6="必須採計",P1182&gt;0,IF('114成績輸入與落點儀表板'!$C$6="不可採計",P1182=0,TRUE)),IF('114成績輸入與落點儀表板'!$C$7="必須採計",Q1182&gt;0,IF('114成績輸入與落點儀表板'!$C$7="不可採計",Q1182=0,TRUE)),IF('114成績輸入與落點儀表板'!$C$8="必須採計",R1182&gt;0,IF('114成績輸入與落點儀表板'!$C$8="不可採計",R1182=0,TRUE)),IF('114成績輸入與落點儀表板'!$C$9="必須採計",S1182&gt;0,IF('114成績輸入與落點儀表板'!$C$9="不可採計",S1182=0,TRUE)),IF('114成績輸入與落點儀表板'!$C$10="必須採計",T1182&gt;0,IF('114成績輸入與落點儀表板'!$C$10="不可採計",T1182=0,TRUE)),IF('114成績輸入與落點儀表板'!$C$11="必須採計",U1182&gt;0,IF('114成績輸入與落點儀表板'!$C$11="不可採計",U1182=0,TRUE)),IF('114成績輸入與落點儀表板'!$C$12="必須採計",V1182&gt;0,IF('114成績輸入與落點儀表板'!$C$12="不可採計",V1182=0,TRUE)),IF('114成績輸入與落點儀表板'!$C$13="必須採計",W1182&gt;0,IF('114成績輸入與落點儀表板'!$C$13="不可採計",W1182=0,TRUE)),IF('114成績輸入與落點儀表板'!$C$14="必須採計",X1182&gt;0,IF('114成績輸入與落點儀表板'!$C$14="不可採計",X1182=0,TRUE)),IF('114成績輸入與落點儀表板'!$C$15="必須採計",Y1182&gt;0,IF('114成績輸入與落點儀表板'!$C$15="不可採計",Y1182=0,TRUE)),IF('114成績輸入與落點儀表板'!$C$16="必須採計",Z1182&gt;0,IF('114成績輸入與落點儀表板'!$C$16="不可採計",Z1182=0,TRUE))),"✅ 符合","❌ 不符合")</f>
        <v>❌ 不符合</v>
      </c>
      <c r="L1182" s="15">
        <v>0</v>
      </c>
      <c r="M1182" s="15">
        <v>0</v>
      </c>
      <c r="N1182" s="15">
        <v>1.5</v>
      </c>
      <c r="O1182" s="15">
        <v>0</v>
      </c>
      <c r="P1182" s="15">
        <v>0</v>
      </c>
      <c r="Q1182" s="15">
        <v>0</v>
      </c>
      <c r="R1182" s="15">
        <v>1.5</v>
      </c>
      <c r="S1182" s="15">
        <v>1.25</v>
      </c>
      <c r="T1182" s="15">
        <v>0</v>
      </c>
      <c r="U1182" s="15">
        <v>0</v>
      </c>
      <c r="V1182" s="15">
        <v>0</v>
      </c>
      <c r="W1182" s="15">
        <v>0</v>
      </c>
      <c r="X1182" s="15">
        <v>0</v>
      </c>
      <c r="Y1182" s="15">
        <v>0</v>
      </c>
      <c r="Z1182" s="15">
        <v>0</v>
      </c>
    </row>
    <row r="1183" spans="1:26" ht="15.75" customHeight="1" x14ac:dyDescent="0.3">
      <c r="A1183" s="2" t="s">
        <v>2869</v>
      </c>
      <c r="B1183" s="6" t="s">
        <v>2799</v>
      </c>
      <c r="C1183" s="6" t="s">
        <v>1539</v>
      </c>
      <c r="D1183" s="12" t="s">
        <v>103</v>
      </c>
      <c r="E1183" s="13" t="s">
        <v>338</v>
      </c>
      <c r="F1183" s="2">
        <v>18</v>
      </c>
      <c r="G1183" s="15">
        <v>214</v>
      </c>
      <c r="H1183" s="7">
        <f>L1183*'114成績輸入與落點儀表板'!$B$2+M1183*'114成績輸入與落點儀表板'!$B$3+N1183*'114成績輸入與落點儀表板'!$B$4+O1183*'114成績輸入與落點儀表板'!$B$5+P1183*'114成績輸入與落點儀表板'!$B$6+Q1183*'114成績輸入與落點儀表板'!$B$7+R1183*'114成績輸入與落點儀表板'!$B$8+S1183*'114成績輸入與落點儀表板'!$B$9+T1183*'114成績輸入與落點儀表板'!$B$10+U1183*'114成績輸入與落點儀表板'!$B$11+V1183*'114成績輸入與落點儀表板'!$B$12+W1183*'114成績輸入與落點儀表板'!$B$13+X1183*'114成績輸入與落點儀表板'!$B$14+Y1183*'114成績輸入與落點儀表板'!$B$15+Z1183*'114成績輸入與落點儀表板'!$B$16</f>
        <v>0</v>
      </c>
      <c r="I1183" s="8">
        <f t="shared" si="36"/>
        <v>-214</v>
      </c>
      <c r="J1183" s="2" t="str">
        <f t="shared" si="37"/>
        <v>FAIL</v>
      </c>
      <c r="K1183" s="17" t="str">
        <f>IF(AND(IF('114成績輸入與落點儀表板'!$C$2="必須採計",L1183&gt;0,IF('114成績輸入與落點儀表板'!$C$2="不可採計",L1183=0,TRUE)),IF('114成績輸入與落點儀表板'!$C$3="必須採計",M1183&gt;0,IF('114成績輸入與落點儀表板'!$C$3="不可採計",M1183=0,TRUE)),IF('114成績輸入與落點儀表板'!$C$4="必須採計",N1183&gt;0,IF('114成績輸入與落點儀表板'!$C$4="不可採計",N1183=0,TRUE)),IF('114成績輸入與落點儀表板'!$C$5="必須採計",O1183&gt;0,IF('114成績輸入與落點儀表板'!$C$5="不可採計",O1183=0,TRUE)),IF('114成績輸入與落點儀表板'!$C$6="必須採計",P1183&gt;0,IF('114成績輸入與落點儀表板'!$C$6="不可採計",P1183=0,TRUE)),IF('114成績輸入與落點儀表板'!$C$7="必須採計",Q1183&gt;0,IF('114成績輸入與落點儀表板'!$C$7="不可採計",Q1183=0,TRUE)),IF('114成績輸入與落點儀表板'!$C$8="必須採計",R1183&gt;0,IF('114成績輸入與落點儀表板'!$C$8="不可採計",R1183=0,TRUE)),IF('114成績輸入與落點儀表板'!$C$9="必須採計",S1183&gt;0,IF('114成績輸入與落點儀表板'!$C$9="不可採計",S1183=0,TRUE)),IF('114成績輸入與落點儀表板'!$C$10="必須採計",T1183&gt;0,IF('114成績輸入與落點儀表板'!$C$10="不可採計",T1183=0,TRUE)),IF('114成績輸入與落點儀表板'!$C$11="必須採計",U1183&gt;0,IF('114成績輸入與落點儀表板'!$C$11="不可採計",U1183=0,TRUE)),IF('114成績輸入與落點儀表板'!$C$12="必須採計",V1183&gt;0,IF('114成績輸入與落點儀表板'!$C$12="不可採計",V1183=0,TRUE)),IF('114成績輸入與落點儀表板'!$C$13="必須採計",W1183&gt;0,IF('114成績輸入與落點儀表板'!$C$13="不可採計",W1183=0,TRUE)),IF('114成績輸入與落點儀表板'!$C$14="必須採計",X1183&gt;0,IF('114成績輸入與落點儀表板'!$C$14="不可採計",X1183=0,TRUE)),IF('114成績輸入與落點儀表板'!$C$15="必須採計",Y1183&gt;0,IF('114成績輸入與落點儀表板'!$C$15="不可採計",Y1183=0,TRUE)),IF('114成績輸入與落點儀表板'!$C$16="必須採計",Z1183&gt;0,IF('114成績輸入與落點儀表板'!$C$16="不可採計",Z1183=0,TRUE))),"✅ 符合","❌ 不符合")</f>
        <v>✅ 符合</v>
      </c>
      <c r="L1183" s="15">
        <v>1</v>
      </c>
      <c r="M1183" s="15">
        <v>1</v>
      </c>
      <c r="N1183" s="15">
        <v>1</v>
      </c>
      <c r="O1183" s="15">
        <v>0</v>
      </c>
      <c r="P1183" s="15">
        <v>0</v>
      </c>
      <c r="Q1183" s="15">
        <v>0</v>
      </c>
      <c r="R1183" s="15">
        <v>1</v>
      </c>
      <c r="S1183" s="15">
        <v>1</v>
      </c>
      <c r="T1183" s="15">
        <v>0</v>
      </c>
      <c r="U1183" s="15">
        <v>0</v>
      </c>
      <c r="V1183" s="15">
        <v>0</v>
      </c>
      <c r="W1183" s="15">
        <v>0</v>
      </c>
      <c r="X1183" s="15">
        <v>0</v>
      </c>
      <c r="Y1183" s="15">
        <v>0</v>
      </c>
      <c r="Z1183" s="15">
        <v>0</v>
      </c>
    </row>
    <row r="1184" spans="1:26" ht="15.75" customHeight="1" x14ac:dyDescent="0.3">
      <c r="A1184" s="2" t="s">
        <v>2871</v>
      </c>
      <c r="B1184" s="13" t="s">
        <v>2799</v>
      </c>
      <c r="C1184" s="13" t="s">
        <v>233</v>
      </c>
      <c r="D1184" s="12" t="s">
        <v>73</v>
      </c>
      <c r="E1184" s="13" t="s">
        <v>2868</v>
      </c>
      <c r="F1184" s="2">
        <v>21</v>
      </c>
      <c r="G1184" s="15">
        <v>279</v>
      </c>
      <c r="H1184" s="7">
        <f>L1184*'114成績輸入與落點儀表板'!$B$2+M1184*'114成績輸入與落點儀表板'!$B$3+N1184*'114成績輸入與落點儀表板'!$B$4+O1184*'114成績輸入與落點儀表板'!$B$5+P1184*'114成績輸入與落點儀表板'!$B$6+Q1184*'114成績輸入與落點儀表板'!$B$7+R1184*'114成績輸入與落點儀表板'!$B$8+S1184*'114成績輸入與落點儀表板'!$B$9+T1184*'114成績輸入與落點儀表板'!$B$10+U1184*'114成績輸入與落點儀表板'!$B$11+V1184*'114成績輸入與落點儀表板'!$B$12+W1184*'114成績輸入與落點儀表板'!$B$13+X1184*'114成績輸入與落點儀表板'!$B$14+Y1184*'114成績輸入與落點儀表板'!$B$15+Z1184*'114成績輸入與落點儀表板'!$B$16</f>
        <v>0</v>
      </c>
      <c r="I1184" s="8">
        <f t="shared" si="36"/>
        <v>-279</v>
      </c>
      <c r="J1184" s="2" t="str">
        <f t="shared" si="37"/>
        <v>FAIL</v>
      </c>
      <c r="K1184" s="17" t="str">
        <f>IF(AND(IF('114成績輸入與落點儀表板'!$C$2="必須採計",L1184&gt;0,IF('114成績輸入與落點儀表板'!$C$2="不可採計",L1184=0,TRUE)),IF('114成績輸入與落點儀表板'!$C$3="必須採計",M1184&gt;0,IF('114成績輸入與落點儀表板'!$C$3="不可採計",M1184=0,TRUE)),IF('114成績輸入與落點儀表板'!$C$4="必須採計",N1184&gt;0,IF('114成績輸入與落點儀表板'!$C$4="不可採計",N1184=0,TRUE)),IF('114成績輸入與落點儀表板'!$C$5="必須採計",O1184&gt;0,IF('114成績輸入與落點儀表板'!$C$5="不可採計",O1184=0,TRUE)),IF('114成績輸入與落點儀表板'!$C$6="必須採計",P1184&gt;0,IF('114成績輸入與落點儀表板'!$C$6="不可採計",P1184=0,TRUE)),IF('114成績輸入與落點儀表板'!$C$7="必須採計",Q1184&gt;0,IF('114成績輸入與落點儀表板'!$C$7="不可採計",Q1184=0,TRUE)),IF('114成績輸入與落點儀表板'!$C$8="必須採計",R1184&gt;0,IF('114成績輸入與落點儀表板'!$C$8="不可採計",R1184=0,TRUE)),IF('114成績輸入與落點儀表板'!$C$9="必須採計",S1184&gt;0,IF('114成績輸入與落點儀表板'!$C$9="不可採計",S1184=0,TRUE)),IF('114成績輸入與落點儀表板'!$C$10="必須採計",T1184&gt;0,IF('114成績輸入與落點儀表板'!$C$10="不可採計",T1184=0,TRUE)),IF('114成績輸入與落點儀表板'!$C$11="必須採計",U1184&gt;0,IF('114成績輸入與落點儀表板'!$C$11="不可採計",U1184=0,TRUE)),IF('114成績輸入與落點儀表板'!$C$12="必須採計",V1184&gt;0,IF('114成績輸入與落點儀表板'!$C$12="不可採計",V1184=0,TRUE)),IF('114成績輸入與落點儀表板'!$C$13="必須採計",W1184&gt;0,IF('114成績輸入與落點儀表板'!$C$13="不可採計",W1184=0,TRUE)),IF('114成績輸入與落點儀表板'!$C$14="必須採計",X1184&gt;0,IF('114成績輸入與落點儀表板'!$C$14="不可採計",X1184=0,TRUE)),IF('114成績輸入與落點儀表板'!$C$15="必須採計",Y1184&gt;0,IF('114成績輸入與落點儀表板'!$C$15="不可採計",Y1184=0,TRUE)),IF('114成績輸入與落點儀表板'!$C$16="必須採計",Z1184&gt;0,IF('114成績輸入與落點儀表板'!$C$16="不可採計",Z1184=0,TRUE))),"✅ 符合","❌ 不符合")</f>
        <v>✅ 符合</v>
      </c>
      <c r="L1184" s="15">
        <v>1</v>
      </c>
      <c r="M1184" s="15">
        <v>2</v>
      </c>
      <c r="N1184" s="15">
        <v>2</v>
      </c>
      <c r="O1184" s="15">
        <v>0</v>
      </c>
      <c r="P1184" s="15">
        <v>0</v>
      </c>
      <c r="Q1184" s="15">
        <v>0</v>
      </c>
      <c r="R1184" s="15">
        <v>1</v>
      </c>
      <c r="S1184" s="15">
        <v>1</v>
      </c>
      <c r="T1184" s="15">
        <v>0</v>
      </c>
      <c r="U1184" s="15">
        <v>0</v>
      </c>
      <c r="V1184" s="15">
        <v>0</v>
      </c>
      <c r="W1184" s="15">
        <v>0</v>
      </c>
      <c r="X1184" s="15">
        <v>0</v>
      </c>
      <c r="Y1184" s="15">
        <v>0</v>
      </c>
      <c r="Z1184" s="15">
        <v>0</v>
      </c>
    </row>
    <row r="1185" spans="1:26" ht="15.75" customHeight="1" x14ac:dyDescent="0.3">
      <c r="A1185" s="2" t="s">
        <v>2874</v>
      </c>
      <c r="B1185" s="6" t="s">
        <v>2799</v>
      </c>
      <c r="C1185" s="6" t="s">
        <v>98</v>
      </c>
      <c r="D1185" s="12" t="s">
        <v>99</v>
      </c>
      <c r="E1185" s="13" t="s">
        <v>2870</v>
      </c>
      <c r="F1185" s="2">
        <v>28</v>
      </c>
      <c r="G1185" s="15">
        <v>223</v>
      </c>
      <c r="H1185" s="7">
        <f>L1185*'114成績輸入與落點儀表板'!$B$2+M1185*'114成績輸入與落點儀表板'!$B$3+N1185*'114成績輸入與落點儀表板'!$B$4+O1185*'114成績輸入與落點儀表板'!$B$5+P1185*'114成績輸入與落點儀表板'!$B$6+Q1185*'114成績輸入與落點儀表板'!$B$7+R1185*'114成績輸入與落點儀表板'!$B$8+S1185*'114成績輸入與落點儀表板'!$B$9+T1185*'114成績輸入與落點儀表板'!$B$10+U1185*'114成績輸入與落點儀表板'!$B$11+V1185*'114成績輸入與落點儀表板'!$B$12+W1185*'114成績輸入與落點儀表板'!$B$13+X1185*'114成績輸入與落點儀表板'!$B$14+Y1185*'114成績輸入與落點儀表板'!$B$15+Z1185*'114成績輸入與落點儀表板'!$B$16</f>
        <v>0</v>
      </c>
      <c r="I1185" s="8">
        <f t="shared" si="36"/>
        <v>-223</v>
      </c>
      <c r="J1185" s="2" t="str">
        <f t="shared" si="37"/>
        <v>FAIL</v>
      </c>
      <c r="K1185" s="17" t="str">
        <f>IF(AND(IF('114成績輸入與落點儀表板'!$C$2="必須採計",L1185&gt;0,IF('114成績輸入與落點儀表板'!$C$2="不可採計",L1185=0,TRUE)),IF('114成績輸入與落點儀表板'!$C$3="必須採計",M1185&gt;0,IF('114成績輸入與落點儀表板'!$C$3="不可採計",M1185=0,TRUE)),IF('114成績輸入與落點儀表板'!$C$4="必須採計",N1185&gt;0,IF('114成績輸入與落點儀表板'!$C$4="不可採計",N1185=0,TRUE)),IF('114成績輸入與落點儀表板'!$C$5="必須採計",O1185&gt;0,IF('114成績輸入與落點儀表板'!$C$5="不可採計",O1185=0,TRUE)),IF('114成績輸入與落點儀表板'!$C$6="必須採計",P1185&gt;0,IF('114成績輸入與落點儀表板'!$C$6="不可採計",P1185=0,TRUE)),IF('114成績輸入與落點儀表板'!$C$7="必須採計",Q1185&gt;0,IF('114成績輸入與落點儀表板'!$C$7="不可採計",Q1185=0,TRUE)),IF('114成績輸入與落點儀表板'!$C$8="必須採計",R1185&gt;0,IF('114成績輸入與落點儀表板'!$C$8="不可採計",R1185=0,TRUE)),IF('114成績輸入與落點儀表板'!$C$9="必須採計",S1185&gt;0,IF('114成績輸入與落點儀表板'!$C$9="不可採計",S1185=0,TRUE)),IF('114成績輸入與落點儀表板'!$C$10="必須採計",T1185&gt;0,IF('114成績輸入與落點儀表板'!$C$10="不可採計",T1185=0,TRUE)),IF('114成績輸入與落點儀表板'!$C$11="必須採計",U1185&gt;0,IF('114成績輸入與落點儀表板'!$C$11="不可採計",U1185=0,TRUE)),IF('114成績輸入與落點儀表板'!$C$12="必須採計",V1185&gt;0,IF('114成績輸入與落點儀表板'!$C$12="不可採計",V1185=0,TRUE)),IF('114成績輸入與落點儀表板'!$C$13="必須採計",W1185&gt;0,IF('114成績輸入與落點儀表板'!$C$13="不可採計",W1185=0,TRUE)),IF('114成績輸入與落點儀表板'!$C$14="必須採計",X1185&gt;0,IF('114成績輸入與落點儀表板'!$C$14="不可採計",X1185=0,TRUE)),IF('114成績輸入與落點儀表板'!$C$15="必須採計",Y1185&gt;0,IF('114成績輸入與落點儀表板'!$C$15="不可採計",Y1185=0,TRUE)),IF('114成績輸入與落點儀表板'!$C$16="必須採計",Z1185&gt;0,IF('114成績輸入與落點儀表板'!$C$16="不可採計",Z1185=0,TRUE))),"✅ 符合","❌ 不符合")</f>
        <v>✅ 符合</v>
      </c>
      <c r="L1185" s="15">
        <v>1</v>
      </c>
      <c r="M1185" s="15">
        <v>1.5</v>
      </c>
      <c r="N1185" s="15">
        <v>1.5</v>
      </c>
      <c r="O1185" s="15">
        <v>0</v>
      </c>
      <c r="P1185" s="15">
        <v>0</v>
      </c>
      <c r="Q1185" s="15">
        <v>0</v>
      </c>
      <c r="R1185" s="15">
        <v>0</v>
      </c>
      <c r="S1185" s="15">
        <v>0</v>
      </c>
      <c r="T1185" s="15">
        <v>1.25</v>
      </c>
      <c r="U1185" s="15">
        <v>0</v>
      </c>
      <c r="V1185" s="15">
        <v>0</v>
      </c>
      <c r="W1185" s="15">
        <v>0</v>
      </c>
      <c r="X1185" s="15">
        <v>0</v>
      </c>
      <c r="Y1185" s="15">
        <v>0</v>
      </c>
      <c r="Z1185" s="15">
        <v>0</v>
      </c>
    </row>
    <row r="1186" spans="1:26" ht="15.75" customHeight="1" x14ac:dyDescent="0.3">
      <c r="A1186" s="2" t="s">
        <v>2877</v>
      </c>
      <c r="B1186" s="6" t="s">
        <v>2799</v>
      </c>
      <c r="C1186" s="6" t="s">
        <v>2872</v>
      </c>
      <c r="D1186" s="12" t="s">
        <v>134</v>
      </c>
      <c r="E1186" s="13" t="s">
        <v>2873</v>
      </c>
      <c r="F1186" s="2">
        <v>28</v>
      </c>
      <c r="G1186" s="15">
        <v>241.5</v>
      </c>
      <c r="H1186" s="7">
        <f>L1186*'114成績輸入與落點儀表板'!$B$2+M1186*'114成績輸入與落點儀表板'!$B$3+N1186*'114成績輸入與落點儀表板'!$B$4+O1186*'114成績輸入與落點儀表板'!$B$5+P1186*'114成績輸入與落點儀表板'!$B$6+Q1186*'114成績輸入與落點儀表板'!$B$7+R1186*'114成績輸入與落點儀表板'!$B$8+S1186*'114成績輸入與落點儀表板'!$B$9+T1186*'114成績輸入與落點儀表板'!$B$10+U1186*'114成績輸入與落點儀表板'!$B$11+V1186*'114成績輸入與落點儀表板'!$B$12+W1186*'114成績輸入與落點儀表板'!$B$13+X1186*'114成績輸入與落點儀表板'!$B$14+Y1186*'114成績輸入與落點儀表板'!$B$15+Z1186*'114成績輸入與落點儀表板'!$B$16</f>
        <v>0</v>
      </c>
      <c r="I1186" s="8">
        <f t="shared" si="36"/>
        <v>-241.5</v>
      </c>
      <c r="J1186" s="2" t="str">
        <f t="shared" si="37"/>
        <v>FAIL</v>
      </c>
      <c r="K1186" s="17" t="str">
        <f>IF(AND(IF('114成績輸入與落點儀表板'!$C$2="必須採計",L1186&gt;0,IF('114成績輸入與落點儀表板'!$C$2="不可採計",L1186=0,TRUE)),IF('114成績輸入與落點儀表板'!$C$3="必須採計",M1186&gt;0,IF('114成績輸入與落點儀表板'!$C$3="不可採計",M1186=0,TRUE)),IF('114成績輸入與落點儀表板'!$C$4="必須採計",N1186&gt;0,IF('114成績輸入與落點儀表板'!$C$4="不可採計",N1186=0,TRUE)),IF('114成績輸入與落點儀表板'!$C$5="必須採計",O1186&gt;0,IF('114成績輸入與落點儀表板'!$C$5="不可採計",O1186=0,TRUE)),IF('114成績輸入與落點儀表板'!$C$6="必須採計",P1186&gt;0,IF('114成績輸入與落點儀表板'!$C$6="不可採計",P1186=0,TRUE)),IF('114成績輸入與落點儀表板'!$C$7="必須採計",Q1186&gt;0,IF('114成績輸入與落點儀表板'!$C$7="不可採計",Q1186=0,TRUE)),IF('114成績輸入與落點儀表板'!$C$8="必須採計",R1186&gt;0,IF('114成績輸入與落點儀表板'!$C$8="不可採計",R1186=0,TRUE)),IF('114成績輸入與落點儀表板'!$C$9="必須採計",S1186&gt;0,IF('114成績輸入與落點儀表板'!$C$9="不可採計",S1186=0,TRUE)),IF('114成績輸入與落點儀表板'!$C$10="必須採計",T1186&gt;0,IF('114成績輸入與落點儀表板'!$C$10="不可採計",T1186=0,TRUE)),IF('114成績輸入與落點儀表板'!$C$11="必須採計",U1186&gt;0,IF('114成績輸入與落點儀表板'!$C$11="不可採計",U1186=0,TRUE)),IF('114成績輸入與落點儀表板'!$C$12="必須採計",V1186&gt;0,IF('114成績輸入與落點儀表板'!$C$12="不可採計",V1186=0,TRUE)),IF('114成績輸入與落點儀表板'!$C$13="必須採計",W1186&gt;0,IF('114成績輸入與落點儀表板'!$C$13="不可採計",W1186=0,TRUE)),IF('114成績輸入與落點儀表板'!$C$14="必須採計",X1186&gt;0,IF('114成績輸入與落點儀表板'!$C$14="不可採計",X1186=0,TRUE)),IF('114成績輸入與落點儀表板'!$C$15="必須採計",Y1186&gt;0,IF('114成績輸入與落點儀表板'!$C$15="不可採計",Y1186=0,TRUE)),IF('114成績輸入與落點儀表板'!$C$16="必須採計",Z1186&gt;0,IF('114成績輸入與落點儀表板'!$C$16="不可採計",Z1186=0,TRUE))),"✅ 符合","❌ 不符合")</f>
        <v>✅ 符合</v>
      </c>
      <c r="L1186" s="15">
        <v>1</v>
      </c>
      <c r="M1186" s="15">
        <v>1.25</v>
      </c>
      <c r="N1186" s="15">
        <v>1</v>
      </c>
      <c r="O1186" s="15">
        <v>0</v>
      </c>
      <c r="P1186" s="15">
        <v>0</v>
      </c>
      <c r="Q1186" s="15">
        <v>0</v>
      </c>
      <c r="R1186" s="15">
        <v>0</v>
      </c>
      <c r="S1186" s="15">
        <v>1.5</v>
      </c>
      <c r="T1186" s="15">
        <v>1.5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0</v>
      </c>
    </row>
    <row r="1187" spans="1:26" ht="15.75" customHeight="1" x14ac:dyDescent="0.3">
      <c r="A1187" s="2" t="s">
        <v>2881</v>
      </c>
      <c r="B1187" s="6" t="s">
        <v>2799</v>
      </c>
      <c r="C1187" s="6" t="s">
        <v>2875</v>
      </c>
      <c r="D1187" s="12" t="s">
        <v>80</v>
      </c>
      <c r="E1187" s="13" t="s">
        <v>2876</v>
      </c>
      <c r="F1187" s="2">
        <v>10</v>
      </c>
      <c r="G1187" s="15">
        <v>207</v>
      </c>
      <c r="H1187" s="7">
        <f>L1187*'114成績輸入與落點儀表板'!$B$2+M1187*'114成績輸入與落點儀表板'!$B$3+N1187*'114成績輸入與落點儀表板'!$B$4+O1187*'114成績輸入與落點儀表板'!$B$5+P1187*'114成績輸入與落點儀表板'!$B$6+Q1187*'114成績輸入與落點儀表板'!$B$7+R1187*'114成績輸入與落點儀表板'!$B$8+S1187*'114成績輸入與落點儀表板'!$B$9+T1187*'114成績輸入與落點儀表板'!$B$10+U1187*'114成績輸入與落點儀表板'!$B$11+V1187*'114成績輸入與落點儀表板'!$B$12+W1187*'114成績輸入與落點儀表板'!$B$13+X1187*'114成績輸入與落點儀表板'!$B$14+Y1187*'114成績輸入與落點儀表板'!$B$15+Z1187*'114成績輸入與落點儀表板'!$B$16</f>
        <v>0</v>
      </c>
      <c r="I1187" s="8">
        <f t="shared" si="36"/>
        <v>-207</v>
      </c>
      <c r="J1187" s="2" t="str">
        <f t="shared" si="37"/>
        <v>FAIL</v>
      </c>
      <c r="K1187" s="17" t="str">
        <f>IF(AND(IF('114成績輸入與落點儀表板'!$C$2="必須採計",L1187&gt;0,IF('114成績輸入與落點儀表板'!$C$2="不可採計",L1187=0,TRUE)),IF('114成績輸入與落點儀表板'!$C$3="必須採計",M1187&gt;0,IF('114成績輸入與落點儀表板'!$C$3="不可採計",M1187=0,TRUE)),IF('114成績輸入與落點儀表板'!$C$4="必須採計",N1187&gt;0,IF('114成績輸入與落點儀表板'!$C$4="不可採計",N1187=0,TRUE)),IF('114成績輸入與落點儀表板'!$C$5="必須採計",O1187&gt;0,IF('114成績輸入與落點儀表板'!$C$5="不可採計",O1187=0,TRUE)),IF('114成績輸入與落點儀表板'!$C$6="必須採計",P1187&gt;0,IF('114成績輸入與落點儀表板'!$C$6="不可採計",P1187=0,TRUE)),IF('114成績輸入與落點儀表板'!$C$7="必須採計",Q1187&gt;0,IF('114成績輸入與落點儀表板'!$C$7="不可採計",Q1187=0,TRUE)),IF('114成績輸入與落點儀表板'!$C$8="必須採計",R1187&gt;0,IF('114成績輸入與落點儀表板'!$C$8="不可採計",R1187=0,TRUE)),IF('114成績輸入與落點儀表板'!$C$9="必須採計",S1187&gt;0,IF('114成績輸入與落點儀表板'!$C$9="不可採計",S1187=0,TRUE)),IF('114成績輸入與落點儀表板'!$C$10="必須採計",T1187&gt;0,IF('114成績輸入與落點儀表板'!$C$10="不可採計",T1187=0,TRUE)),IF('114成績輸入與落點儀表板'!$C$11="必須採計",U1187&gt;0,IF('114成績輸入與落點儀表板'!$C$11="不可採計",U1187=0,TRUE)),IF('114成績輸入與落點儀表板'!$C$12="必須採計",V1187&gt;0,IF('114成績輸入與落點儀表板'!$C$12="不可採計",V1187=0,TRUE)),IF('114成績輸入與落點儀表板'!$C$13="必須採計",W1187&gt;0,IF('114成績輸入與落點儀表板'!$C$13="不可採計",W1187=0,TRUE)),IF('114成績輸入與落點儀表板'!$C$14="必須採計",X1187&gt;0,IF('114成績輸入與落點儀表板'!$C$14="不可採計",X1187=0,TRUE)),IF('114成績輸入與落點儀表板'!$C$15="必須採計",Y1187&gt;0,IF('114成績輸入與落點儀表板'!$C$15="不可採計",Y1187=0,TRUE)),IF('114成績輸入與落點儀表板'!$C$16="必須採計",Z1187&gt;0,IF('114成績輸入與落點儀表板'!$C$16="不可採計",Z1187=0,TRUE))),"✅ 符合","❌ 不符合")</f>
        <v>✅ 符合</v>
      </c>
      <c r="L1187" s="15">
        <v>2</v>
      </c>
      <c r="M1187" s="15">
        <v>2</v>
      </c>
      <c r="N1187" s="15">
        <v>0</v>
      </c>
      <c r="O1187" s="15">
        <v>0</v>
      </c>
      <c r="P1187" s="15">
        <v>0</v>
      </c>
      <c r="Q1187" s="15">
        <v>0</v>
      </c>
      <c r="R1187" s="15">
        <v>0</v>
      </c>
      <c r="S1187" s="15">
        <v>0</v>
      </c>
      <c r="T1187" s="15">
        <v>1.5</v>
      </c>
      <c r="U1187" s="15">
        <v>0</v>
      </c>
      <c r="V1187" s="15">
        <v>0</v>
      </c>
      <c r="W1187" s="15">
        <v>0</v>
      </c>
      <c r="X1187" s="15">
        <v>0</v>
      </c>
      <c r="Y1187" s="15">
        <v>0</v>
      </c>
      <c r="Z1187" s="15">
        <v>0</v>
      </c>
    </row>
    <row r="1188" spans="1:26" ht="15.75" customHeight="1" x14ac:dyDescent="0.3">
      <c r="A1188" s="2" t="s">
        <v>2884</v>
      </c>
      <c r="B1188" s="6" t="s">
        <v>2878</v>
      </c>
      <c r="C1188" s="6" t="s">
        <v>2879</v>
      </c>
      <c r="D1188" s="12" t="s">
        <v>103</v>
      </c>
      <c r="E1188" s="13" t="s">
        <v>2880</v>
      </c>
      <c r="F1188" s="2">
        <v>7</v>
      </c>
      <c r="G1188" s="15">
        <v>101.25</v>
      </c>
      <c r="H1188" s="7">
        <f>L1188*'114成績輸入與落點儀表板'!$B$2+M1188*'114成績輸入與落點儀表板'!$B$3+N1188*'114成績輸入與落點儀表板'!$B$4+O1188*'114成績輸入與落點儀表板'!$B$5+P1188*'114成績輸入與落點儀表板'!$B$6+Q1188*'114成績輸入與落點儀表板'!$B$7+R1188*'114成績輸入與落點儀表板'!$B$8+S1188*'114成績輸入與落點儀表板'!$B$9+T1188*'114成績輸入與落點儀表板'!$B$10+U1188*'114成績輸入與落點儀表板'!$B$11+V1188*'114成績輸入與落點儀表板'!$B$12+W1188*'114成績輸入與落點儀表板'!$B$13+X1188*'114成績輸入與落點儀表板'!$B$14+Y1188*'114成績輸入與落點儀表板'!$B$15+Z1188*'114成績輸入與落點儀表板'!$B$16</f>
        <v>0</v>
      </c>
      <c r="I1188" s="8">
        <f t="shared" si="36"/>
        <v>-101.25</v>
      </c>
      <c r="J1188" s="2" t="str">
        <f t="shared" si="37"/>
        <v>FAIL</v>
      </c>
      <c r="K1188" s="17" t="str">
        <f>IF(AND(IF('114成績輸入與落點儀表板'!$C$2="必須採計",L1188&gt;0,IF('114成績輸入與落點儀表板'!$C$2="不可採計",L1188=0,TRUE)),IF('114成績輸入與落點儀表板'!$C$3="必須採計",M1188&gt;0,IF('114成績輸入與落點儀表板'!$C$3="不可採計",M1188=0,TRUE)),IF('114成績輸入與落點儀表板'!$C$4="必須採計",N1188&gt;0,IF('114成績輸入與落點儀表板'!$C$4="不可採計",N1188=0,TRUE)),IF('114成績輸入與落點儀表板'!$C$5="必須採計",O1188&gt;0,IF('114成績輸入與落點儀表板'!$C$5="不可採計",O1188=0,TRUE)),IF('114成績輸入與落點儀表板'!$C$6="必須採計",P1188&gt;0,IF('114成績輸入與落點儀表板'!$C$6="不可採計",P1188=0,TRUE)),IF('114成績輸入與落點儀表板'!$C$7="必須採計",Q1188&gt;0,IF('114成績輸入與落點儀表板'!$C$7="不可採計",Q1188=0,TRUE)),IF('114成績輸入與落點儀表板'!$C$8="必須採計",R1188&gt;0,IF('114成績輸入與落點儀表板'!$C$8="不可採計",R1188=0,TRUE)),IF('114成績輸入與落點儀表板'!$C$9="必須採計",S1188&gt;0,IF('114成績輸入與落點儀表板'!$C$9="不可採計",S1188=0,TRUE)),IF('114成績輸入與落點儀表板'!$C$10="必須採計",T1188&gt;0,IF('114成績輸入與落點儀表板'!$C$10="不可採計",T1188=0,TRUE)),IF('114成績輸入與落點儀表板'!$C$11="必須採計",U1188&gt;0,IF('114成績輸入與落點儀表板'!$C$11="不可採計",U1188=0,TRUE)),IF('114成績輸入與落點儀表板'!$C$12="必須採計",V1188&gt;0,IF('114成績輸入與落點儀表板'!$C$12="不可採計",V1188=0,TRUE)),IF('114成績輸入與落點儀表板'!$C$13="必須採計",W1188&gt;0,IF('114成績輸入與落點儀表板'!$C$13="不可採計",W1188=0,TRUE)),IF('114成績輸入與落點儀表板'!$C$14="必須採計",X1188&gt;0,IF('114成績輸入與落點儀表板'!$C$14="不可採計",X1188=0,TRUE)),IF('114成績輸入與落點儀表板'!$C$15="必須採計",Y1188&gt;0,IF('114成績輸入與落點儀表板'!$C$15="不可採計",Y1188=0,TRUE)),IF('114成績輸入與落點儀表板'!$C$16="必須採計",Z1188&gt;0,IF('114成績輸入與落點儀表板'!$C$16="不可採計",Z1188=0,TRUE))),"✅ 符合","❌ 不符合")</f>
        <v>✅ 符合</v>
      </c>
      <c r="L1188" s="15">
        <v>2</v>
      </c>
      <c r="M1188" s="15">
        <v>2</v>
      </c>
      <c r="N1188" s="15">
        <v>1.75</v>
      </c>
      <c r="O1188" s="15">
        <v>0</v>
      </c>
      <c r="P1188" s="15">
        <v>0</v>
      </c>
      <c r="Q1188" s="15">
        <v>0</v>
      </c>
      <c r="R1188" s="15">
        <v>0</v>
      </c>
      <c r="S1188" s="15">
        <v>0</v>
      </c>
      <c r="T1188" s="15">
        <v>0</v>
      </c>
      <c r="U1188" s="15">
        <v>0</v>
      </c>
      <c r="V1188" s="15">
        <v>0</v>
      </c>
      <c r="W1188" s="15">
        <v>0</v>
      </c>
      <c r="X1188" s="15">
        <v>0</v>
      </c>
      <c r="Y1188" s="15">
        <v>0</v>
      </c>
      <c r="Z1188" s="15">
        <v>0</v>
      </c>
    </row>
    <row r="1189" spans="1:26" ht="15.75" customHeight="1" x14ac:dyDescent="0.3">
      <c r="A1189" s="2" t="s">
        <v>2887</v>
      </c>
      <c r="B1189" s="6" t="s">
        <v>2878</v>
      </c>
      <c r="C1189" s="6" t="s">
        <v>4553</v>
      </c>
      <c r="D1189" s="12" t="s">
        <v>103</v>
      </c>
      <c r="E1189" s="13" t="s">
        <v>4554</v>
      </c>
      <c r="F1189" s="2">
        <v>21</v>
      </c>
      <c r="G1189" s="15">
        <v>86.25</v>
      </c>
      <c r="H1189" s="7">
        <f>L1189*'114成績輸入與落點儀表板'!$B$2+M1189*'114成績輸入與落點儀表板'!$B$3+N1189*'114成績輸入與落點儀表板'!$B$4+O1189*'114成績輸入與落點儀表板'!$B$5+P1189*'114成績輸入與落點儀表板'!$B$6+Q1189*'114成績輸入與落點儀表板'!$B$7+R1189*'114成績輸入與落點儀表板'!$B$8+S1189*'114成績輸入與落點儀表板'!$B$9+T1189*'114成績輸入與落點儀表板'!$B$10+U1189*'114成績輸入與落點儀表板'!$B$11+V1189*'114成績輸入與落點儀表板'!$B$12+W1189*'114成績輸入與落點儀表板'!$B$13+X1189*'114成績輸入與落點儀表板'!$B$14+Y1189*'114成績輸入與落點儀表板'!$B$15+Z1189*'114成績輸入與落點儀表板'!$B$16</f>
        <v>0</v>
      </c>
      <c r="I1189" s="8">
        <f t="shared" si="36"/>
        <v>-86.25</v>
      </c>
      <c r="J1189" s="2" t="str">
        <f t="shared" si="37"/>
        <v>FAIL</v>
      </c>
      <c r="K1189" s="17" t="str">
        <f>IF(AND(IF('114成績輸入與落點儀表板'!$C$2="必須採計",L1189&gt;0,IF('114成績輸入與落點儀表板'!$C$2="不可採計",L1189=0,TRUE)),IF('114成績輸入與落點儀表板'!$C$3="必須採計",M1189&gt;0,IF('114成績輸入與落點儀表板'!$C$3="不可採計",M1189=0,TRUE)),IF('114成績輸入與落點儀表板'!$C$4="必須採計",N1189&gt;0,IF('114成績輸入與落點儀表板'!$C$4="不可採計",N1189=0,TRUE)),IF('114成績輸入與落點儀表板'!$C$5="必須採計",O1189&gt;0,IF('114成績輸入與落點儀表板'!$C$5="不可採計",O1189=0,TRUE)),IF('114成績輸入與落點儀表板'!$C$6="必須採計",P1189&gt;0,IF('114成績輸入與落點儀表板'!$C$6="不可採計",P1189=0,TRUE)),IF('114成績輸入與落點儀表板'!$C$7="必須採計",Q1189&gt;0,IF('114成績輸入與落點儀表板'!$C$7="不可採計",Q1189=0,TRUE)),IF('114成績輸入與落點儀表板'!$C$8="必須採計",R1189&gt;0,IF('114成績輸入與落點儀表板'!$C$8="不可採計",R1189=0,TRUE)),IF('114成績輸入與落點儀表板'!$C$9="必須採計",S1189&gt;0,IF('114成績輸入與落點儀表板'!$C$9="不可採計",S1189=0,TRUE)),IF('114成績輸入與落點儀表板'!$C$10="必須採計",T1189&gt;0,IF('114成績輸入與落點儀表板'!$C$10="不可採計",T1189=0,TRUE)),IF('114成績輸入與落點儀表板'!$C$11="必須採計",U1189&gt;0,IF('114成績輸入與落點儀表板'!$C$11="不可採計",U1189=0,TRUE)),IF('114成績輸入與落點儀表板'!$C$12="必須採計",V1189&gt;0,IF('114成績輸入與落點儀表板'!$C$12="不可採計",V1189=0,TRUE)),IF('114成績輸入與落點儀表板'!$C$13="必須採計",W1189&gt;0,IF('114成績輸入與落點儀表板'!$C$13="不可採計",W1189=0,TRUE)),IF('114成績輸入與落點儀表板'!$C$14="必須採計",X1189&gt;0,IF('114成績輸入與落點儀表板'!$C$14="不可採計",X1189=0,TRUE)),IF('114成績輸入與落點儀表板'!$C$15="必須採計",Y1189&gt;0,IF('114成績輸入與落點儀表板'!$C$15="不可採計",Y1189=0,TRUE)),IF('114成績輸入與落點儀表板'!$C$16="必須採計",Z1189&gt;0,IF('114成績輸入與落點儀表板'!$C$16="不可採計",Z1189=0,TRUE))),"✅ 符合","❌ 不符合")</f>
        <v>✅ 符合</v>
      </c>
      <c r="L1189" s="15">
        <v>2</v>
      </c>
      <c r="M1189" s="15">
        <v>1.75</v>
      </c>
      <c r="N1189" s="15">
        <v>2</v>
      </c>
      <c r="O1189" s="15">
        <v>0</v>
      </c>
      <c r="P1189" s="15">
        <v>0</v>
      </c>
      <c r="Q1189" s="15">
        <v>0</v>
      </c>
      <c r="R1189" s="15">
        <v>0</v>
      </c>
      <c r="S1189" s="15">
        <v>0</v>
      </c>
      <c r="T1189" s="15">
        <v>0</v>
      </c>
      <c r="U1189" s="15">
        <v>0</v>
      </c>
      <c r="V1189" s="15">
        <v>0</v>
      </c>
      <c r="W1189" s="15">
        <v>0</v>
      </c>
      <c r="X1189" s="15">
        <v>0</v>
      </c>
      <c r="Y1189" s="15">
        <v>0</v>
      </c>
      <c r="Z1189" s="15">
        <v>0</v>
      </c>
    </row>
    <row r="1190" spans="1:26" ht="15.75" customHeight="1" x14ac:dyDescent="0.3">
      <c r="A1190" s="2" t="s">
        <v>2889</v>
      </c>
      <c r="B1190" s="6" t="s">
        <v>2878</v>
      </c>
      <c r="C1190" s="6" t="s">
        <v>2885</v>
      </c>
      <c r="D1190" s="12" t="s">
        <v>103</v>
      </c>
      <c r="E1190" s="13" t="s">
        <v>2883</v>
      </c>
      <c r="F1190" s="2">
        <v>10</v>
      </c>
      <c r="G1190" s="15">
        <v>50.5</v>
      </c>
      <c r="H1190" s="7">
        <f>L1190*'114成績輸入與落點儀表板'!$B$2+M1190*'114成績輸入與落點儀表板'!$B$3+N1190*'114成績輸入與落點儀表板'!$B$4+O1190*'114成績輸入與落點儀表板'!$B$5+P1190*'114成績輸入與落點儀表板'!$B$6+Q1190*'114成績輸入與落點儀表板'!$B$7+R1190*'114成績輸入與落點儀表板'!$B$8+S1190*'114成績輸入與落點儀表板'!$B$9+T1190*'114成績輸入與落點儀表板'!$B$10+U1190*'114成績輸入與落點儀表板'!$B$11+V1190*'114成績輸入與落點儀表板'!$B$12+W1190*'114成績輸入與落點儀表板'!$B$13+X1190*'114成績輸入與落點儀表板'!$B$14+Y1190*'114成績輸入與落點儀表板'!$B$15+Z1190*'114成績輸入與落點儀表板'!$B$16</f>
        <v>0</v>
      </c>
      <c r="I1190" s="8">
        <f t="shared" si="36"/>
        <v>-50.5</v>
      </c>
      <c r="J1190" s="2" t="str">
        <f t="shared" si="37"/>
        <v>FAIL</v>
      </c>
      <c r="K1190" s="17" t="str">
        <f>IF(AND(IF('114成績輸入與落點儀表板'!$C$2="必須採計",L1190&gt;0,IF('114成績輸入與落點儀表板'!$C$2="不可採計",L1190=0,TRUE)),IF('114成績輸入與落點儀表板'!$C$3="必須採計",M1190&gt;0,IF('114成績輸入與落點儀表板'!$C$3="不可採計",M1190=0,TRUE)),IF('114成績輸入與落點儀表板'!$C$4="必須採計",N1190&gt;0,IF('114成績輸入與落點儀表板'!$C$4="不可採計",N1190=0,TRUE)),IF('114成績輸入與落點儀表板'!$C$5="必須採計",O1190&gt;0,IF('114成績輸入與落點儀表板'!$C$5="不可採計",O1190=0,TRUE)),IF('114成績輸入與落點儀表板'!$C$6="必須採計",P1190&gt;0,IF('114成績輸入與落點儀表板'!$C$6="不可採計",P1190=0,TRUE)),IF('114成績輸入與落點儀表板'!$C$7="必須採計",Q1190&gt;0,IF('114成績輸入與落點儀表板'!$C$7="不可採計",Q1190=0,TRUE)),IF('114成績輸入與落點儀表板'!$C$8="必須採計",R1190&gt;0,IF('114成績輸入與落點儀表板'!$C$8="不可採計",R1190=0,TRUE)),IF('114成績輸入與落點儀表板'!$C$9="必須採計",S1190&gt;0,IF('114成績輸入與落點儀表板'!$C$9="不可採計",S1190=0,TRUE)),IF('114成績輸入與落點儀表板'!$C$10="必須採計",T1190&gt;0,IF('114成績輸入與落點儀表板'!$C$10="不可採計",T1190=0,TRUE)),IF('114成績輸入與落點儀表板'!$C$11="必須採計",U1190&gt;0,IF('114成績輸入與落點儀表板'!$C$11="不可採計",U1190=0,TRUE)),IF('114成績輸入與落點儀表板'!$C$12="必須採計",V1190&gt;0,IF('114成績輸入與落點儀表板'!$C$12="不可採計",V1190=0,TRUE)),IF('114成績輸入與落點儀表板'!$C$13="必須採計",W1190&gt;0,IF('114成績輸入與落點儀表板'!$C$13="不可採計",W1190=0,TRUE)),IF('114成績輸入與落點儀表板'!$C$14="必須採計",X1190&gt;0,IF('114成績輸入與落點儀表板'!$C$14="不可採計",X1190=0,TRUE)),IF('114成績輸入與落點儀表板'!$C$15="必須採計",Y1190&gt;0,IF('114成績輸入與落點儀表板'!$C$15="不可採計",Y1190=0,TRUE)),IF('114成績輸入與落點儀表板'!$C$16="必須採計",Z1190&gt;0,IF('114成績輸入與落點儀表板'!$C$16="不可採計",Z1190=0,TRUE))),"✅ 符合","❌ 不符合")</f>
        <v>❌ 不符合</v>
      </c>
      <c r="L1190" s="15">
        <v>0</v>
      </c>
      <c r="M1190" s="15">
        <v>1.75</v>
      </c>
      <c r="N1190" s="15">
        <v>2</v>
      </c>
      <c r="O1190" s="15">
        <v>0</v>
      </c>
      <c r="P1190" s="15">
        <v>0</v>
      </c>
      <c r="Q1190" s="15">
        <v>0</v>
      </c>
      <c r="R1190" s="15">
        <v>2</v>
      </c>
      <c r="S1190" s="15">
        <v>0</v>
      </c>
      <c r="T1190" s="15">
        <v>0</v>
      </c>
      <c r="U1190" s="15">
        <v>0</v>
      </c>
      <c r="V1190" s="15">
        <v>0</v>
      </c>
      <c r="W1190" s="15">
        <v>0</v>
      </c>
      <c r="X1190" s="15">
        <v>0</v>
      </c>
      <c r="Y1190" s="15">
        <v>0</v>
      </c>
      <c r="Z1190" s="15">
        <v>0</v>
      </c>
    </row>
    <row r="1191" spans="1:26" ht="15.75" customHeight="1" x14ac:dyDescent="0.3">
      <c r="A1191" s="2" t="s">
        <v>2891</v>
      </c>
      <c r="B1191" s="6" t="s">
        <v>2878</v>
      </c>
      <c r="C1191" s="6" t="s">
        <v>4555</v>
      </c>
      <c r="D1191" s="12" t="s">
        <v>227</v>
      </c>
      <c r="E1191" s="13" t="s">
        <v>1393</v>
      </c>
      <c r="F1191" s="2">
        <v>2</v>
      </c>
      <c r="G1191" s="15">
        <v>87</v>
      </c>
      <c r="H1191" s="7">
        <f>L1191*'114成績輸入與落點儀表板'!$B$2+M1191*'114成績輸入與落點儀表板'!$B$3+N1191*'114成績輸入與落點儀表板'!$B$4+O1191*'114成績輸入與落點儀表板'!$B$5+P1191*'114成績輸入與落點儀表板'!$B$6+Q1191*'114成績輸入與落點儀表板'!$B$7+R1191*'114成績輸入與落點儀表板'!$B$8+S1191*'114成績輸入與落點儀表板'!$B$9+T1191*'114成績輸入與落點儀表板'!$B$10+U1191*'114成績輸入與落點儀表板'!$B$11+V1191*'114成績輸入與落點儀表板'!$B$12+W1191*'114成績輸入與落點儀表板'!$B$13+X1191*'114成績輸入與落點儀表板'!$B$14+Y1191*'114成績輸入與落點儀表板'!$B$15+Z1191*'114成績輸入與落點儀表板'!$B$16</f>
        <v>0</v>
      </c>
      <c r="I1191" s="8">
        <f t="shared" si="36"/>
        <v>-87</v>
      </c>
      <c r="J1191" s="2" t="str">
        <f t="shared" si="37"/>
        <v>FAIL</v>
      </c>
      <c r="K1191" s="17" t="str">
        <f>IF(AND(IF('114成績輸入與落點儀表板'!$C$2="必須採計",L1191&gt;0,IF('114成績輸入與落點儀表板'!$C$2="不可採計",L1191=0,TRUE)),IF('114成績輸入與落點儀表板'!$C$3="必須採計",M1191&gt;0,IF('114成績輸入與落點儀表板'!$C$3="不可採計",M1191=0,TRUE)),IF('114成績輸入與落點儀表板'!$C$4="必須採計",N1191&gt;0,IF('114成績輸入與落點儀表板'!$C$4="不可採計",N1191=0,TRUE)),IF('114成績輸入與落點儀表板'!$C$5="必須採計",O1191&gt;0,IF('114成績輸入與落點儀表板'!$C$5="不可採計",O1191=0,TRUE)),IF('114成績輸入與落點儀表板'!$C$6="必須採計",P1191&gt;0,IF('114成績輸入與落點儀表板'!$C$6="不可採計",P1191=0,TRUE)),IF('114成績輸入與落點儀表板'!$C$7="必須採計",Q1191&gt;0,IF('114成績輸入與落點儀表板'!$C$7="不可採計",Q1191=0,TRUE)),IF('114成績輸入與落點儀表板'!$C$8="必須採計",R1191&gt;0,IF('114成績輸入與落點儀表板'!$C$8="不可採計",R1191=0,TRUE)),IF('114成績輸入與落點儀表板'!$C$9="必須採計",S1191&gt;0,IF('114成績輸入與落點儀表板'!$C$9="不可採計",S1191=0,TRUE)),IF('114成績輸入與落點儀表板'!$C$10="必須採計",T1191&gt;0,IF('114成績輸入與落點儀表板'!$C$10="不可採計",T1191=0,TRUE)),IF('114成績輸入與落點儀表板'!$C$11="必須採計",U1191&gt;0,IF('114成績輸入與落點儀表板'!$C$11="不可採計",U1191=0,TRUE)),IF('114成績輸入與落點儀表板'!$C$12="必須採計",V1191&gt;0,IF('114成績輸入與落點儀表板'!$C$12="不可採計",V1191=0,TRUE)),IF('114成績輸入與落點儀表板'!$C$13="必須採計",W1191&gt;0,IF('114成績輸入與落點儀表板'!$C$13="不可採計",W1191=0,TRUE)),IF('114成績輸入與落點儀表板'!$C$14="必須採計",X1191&gt;0,IF('114成績輸入與落點儀表板'!$C$14="不可採計",X1191=0,TRUE)),IF('114成績輸入與落點儀表板'!$C$15="必須採計",Y1191&gt;0,IF('114成績輸入與落點儀表板'!$C$15="不可採計",Y1191=0,TRUE)),IF('114成績輸入與落點儀表板'!$C$16="必須採計",Z1191&gt;0,IF('114成績輸入與落點儀表板'!$C$16="不可採計",Z1191=0,TRUE))),"✅ 符合","❌ 不符合")</f>
        <v>✅ 符合</v>
      </c>
      <c r="L1191" s="15">
        <v>2</v>
      </c>
      <c r="M1191" s="15">
        <v>2</v>
      </c>
      <c r="N1191" s="15">
        <v>1</v>
      </c>
      <c r="O1191" s="15">
        <v>0</v>
      </c>
      <c r="P1191" s="15">
        <v>0</v>
      </c>
      <c r="Q1191" s="15">
        <v>0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0</v>
      </c>
      <c r="X1191" s="15">
        <v>0</v>
      </c>
      <c r="Y1191" s="15">
        <v>0</v>
      </c>
      <c r="Z1191" s="15">
        <v>0</v>
      </c>
    </row>
    <row r="1192" spans="1:26" ht="15.75" customHeight="1" x14ac:dyDescent="0.3">
      <c r="A1192" s="2" t="s">
        <v>2892</v>
      </c>
      <c r="B1192" s="13" t="s">
        <v>2878</v>
      </c>
      <c r="C1192" s="13" t="s">
        <v>245</v>
      </c>
      <c r="D1192" s="12" t="s">
        <v>73</v>
      </c>
      <c r="E1192" s="13" t="s">
        <v>2880</v>
      </c>
      <c r="F1192" s="2">
        <v>22</v>
      </c>
      <c r="G1192" s="15">
        <v>79.75</v>
      </c>
      <c r="H1192" s="7">
        <f>L1192*'114成績輸入與落點儀表板'!$B$2+M1192*'114成績輸入與落點儀表板'!$B$3+N1192*'114成績輸入與落點儀表板'!$B$4+O1192*'114成績輸入與落點儀表板'!$B$5+P1192*'114成績輸入與落點儀表板'!$B$6+Q1192*'114成績輸入與落點儀表板'!$B$7+R1192*'114成績輸入與落點儀表板'!$B$8+S1192*'114成績輸入與落點儀表板'!$B$9+T1192*'114成績輸入與落點儀表板'!$B$10+U1192*'114成績輸入與落點儀表板'!$B$11+V1192*'114成績輸入與落點儀表板'!$B$12+W1192*'114成績輸入與落點儀表板'!$B$13+X1192*'114成績輸入與落點儀表板'!$B$14+Y1192*'114成績輸入與落點儀表板'!$B$15+Z1192*'114成績輸入與落點儀表板'!$B$16</f>
        <v>0</v>
      </c>
      <c r="I1192" s="8">
        <f t="shared" si="36"/>
        <v>-79.75</v>
      </c>
      <c r="J1192" s="2" t="str">
        <f t="shared" si="37"/>
        <v>FAIL</v>
      </c>
      <c r="K1192" s="17" t="str">
        <f>IF(AND(IF('114成績輸入與落點儀表板'!$C$2="必須採計",L1192&gt;0,IF('114成績輸入與落點儀表板'!$C$2="不可採計",L1192=0,TRUE)),IF('114成績輸入與落點儀表板'!$C$3="必須採計",M1192&gt;0,IF('114成績輸入與落點儀表板'!$C$3="不可採計",M1192=0,TRUE)),IF('114成績輸入與落點儀表板'!$C$4="必須採計",N1192&gt;0,IF('114成績輸入與落點儀表板'!$C$4="不可採計",N1192=0,TRUE)),IF('114成績輸入與落點儀表板'!$C$5="必須採計",O1192&gt;0,IF('114成績輸入與落點儀表板'!$C$5="不可採計",O1192=0,TRUE)),IF('114成績輸入與落點儀表板'!$C$6="必須採計",P1192&gt;0,IF('114成績輸入與落點儀表板'!$C$6="不可採計",P1192=0,TRUE)),IF('114成績輸入與落點儀表板'!$C$7="必須採計",Q1192&gt;0,IF('114成績輸入與落點儀表板'!$C$7="不可採計",Q1192=0,TRUE)),IF('114成績輸入與落點儀表板'!$C$8="必須採計",R1192&gt;0,IF('114成績輸入與落點儀表板'!$C$8="不可採計",R1192=0,TRUE)),IF('114成績輸入與落點儀表板'!$C$9="必須採計",S1192&gt;0,IF('114成績輸入與落點儀表板'!$C$9="不可採計",S1192=0,TRUE)),IF('114成績輸入與落點儀表板'!$C$10="必須採計",T1192&gt;0,IF('114成績輸入與落點儀表板'!$C$10="不可採計",T1192=0,TRUE)),IF('114成績輸入與落點儀表板'!$C$11="必須採計",U1192&gt;0,IF('114成績輸入與落點儀表板'!$C$11="不可採計",U1192=0,TRUE)),IF('114成績輸入與落點儀表板'!$C$12="必須採計",V1192&gt;0,IF('114成績輸入與落點儀表板'!$C$12="不可採計",V1192=0,TRUE)),IF('114成績輸入與落點儀表板'!$C$13="必須採計",W1192&gt;0,IF('114成績輸入與落點儀表板'!$C$13="不可採計",W1192=0,TRUE)),IF('114成績輸入與落點儀表板'!$C$14="必須採計",X1192&gt;0,IF('114成績輸入與落點儀表板'!$C$14="不可採計",X1192=0,TRUE)),IF('114成績輸入與落點儀表板'!$C$15="必須採計",Y1192&gt;0,IF('114成績輸入與落點儀表板'!$C$15="不可採計",Y1192=0,TRUE)),IF('114成績輸入與落點儀表板'!$C$16="必須採計",Z1192&gt;0,IF('114成績輸入與落點儀表板'!$C$16="不可採計",Z1192=0,TRUE))),"✅ 符合","❌ 不符合")</f>
        <v>✅ 符合</v>
      </c>
      <c r="L1192" s="15">
        <v>2</v>
      </c>
      <c r="M1192" s="15">
        <v>2</v>
      </c>
      <c r="N1192" s="15">
        <v>1.75</v>
      </c>
      <c r="O1192" s="15">
        <v>0</v>
      </c>
      <c r="P1192" s="15">
        <v>0</v>
      </c>
      <c r="Q1192" s="15">
        <v>0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0</v>
      </c>
      <c r="X1192" s="15">
        <v>0</v>
      </c>
      <c r="Y1192" s="15">
        <v>0</v>
      </c>
      <c r="Z1192" s="15">
        <v>0</v>
      </c>
    </row>
    <row r="1193" spans="1:26" ht="15.75" customHeight="1" x14ac:dyDescent="0.3">
      <c r="A1193" s="2" t="s">
        <v>4556</v>
      </c>
      <c r="B1193" s="13" t="s">
        <v>2878</v>
      </c>
      <c r="C1193" s="13" t="s">
        <v>4557</v>
      </c>
      <c r="D1193" s="12" t="s">
        <v>121</v>
      </c>
      <c r="E1193" s="13" t="s">
        <v>4558</v>
      </c>
      <c r="F1193" s="2">
        <v>1</v>
      </c>
      <c r="G1193" s="15">
        <v>164.75</v>
      </c>
      <c r="H1193" s="7">
        <f>L1193*'114成績輸入與落點儀表板'!$B$2+M1193*'114成績輸入與落點儀表板'!$B$3+N1193*'114成績輸入與落點儀表板'!$B$4+O1193*'114成績輸入與落點儀表板'!$B$5+P1193*'114成績輸入與落點儀表板'!$B$6+Q1193*'114成績輸入與落點儀表板'!$B$7+R1193*'114成績輸入與落點儀表板'!$B$8+S1193*'114成績輸入與落點儀表板'!$B$9+T1193*'114成績輸入與落點儀表板'!$B$10+U1193*'114成績輸入與落點儀表板'!$B$11+V1193*'114成績輸入與落點儀表板'!$B$12+W1193*'114成績輸入與落點儀表板'!$B$13+X1193*'114成績輸入與落點儀表板'!$B$14+Y1193*'114成績輸入與落點儀表板'!$B$15+Z1193*'114成績輸入與落點儀表板'!$B$16</f>
        <v>0</v>
      </c>
      <c r="I1193" s="8">
        <f t="shared" si="36"/>
        <v>-164.75</v>
      </c>
      <c r="J1193" s="2" t="str">
        <f t="shared" si="37"/>
        <v>FAIL</v>
      </c>
      <c r="K1193" s="17" t="str">
        <f>IF(AND(IF('114成績輸入與落點儀表板'!$C$2="必須採計",L1193&gt;0,IF('114成績輸入與落點儀表板'!$C$2="不可採計",L1193=0,TRUE)),IF('114成績輸入與落點儀表板'!$C$3="必須採計",M1193&gt;0,IF('114成績輸入與落點儀表板'!$C$3="不可採計",M1193=0,TRUE)),IF('114成績輸入與落點儀表板'!$C$4="必須採計",N1193&gt;0,IF('114成績輸入與落點儀表板'!$C$4="不可採計",N1193=0,TRUE)),IF('114成績輸入與落點儀表板'!$C$5="必須採計",O1193&gt;0,IF('114成績輸入與落點儀表板'!$C$5="不可採計",O1193=0,TRUE)),IF('114成績輸入與落點儀表板'!$C$6="必須採計",P1193&gt;0,IF('114成績輸入與落點儀表板'!$C$6="不可採計",P1193=0,TRUE)),IF('114成績輸入與落點儀表板'!$C$7="必須採計",Q1193&gt;0,IF('114成績輸入與落點儀表板'!$C$7="不可採計",Q1193=0,TRUE)),IF('114成績輸入與落點儀表板'!$C$8="必須採計",R1193&gt;0,IF('114成績輸入與落點儀表板'!$C$8="不可採計",R1193=0,TRUE)),IF('114成績輸入與落點儀表板'!$C$9="必須採計",S1193&gt;0,IF('114成績輸入與落點儀表板'!$C$9="不可採計",S1193=0,TRUE)),IF('114成績輸入與落點儀表板'!$C$10="必須採計",T1193&gt;0,IF('114成績輸入與落點儀表板'!$C$10="不可採計",T1193=0,TRUE)),IF('114成績輸入與落點儀表板'!$C$11="必須採計",U1193&gt;0,IF('114成績輸入與落點儀表板'!$C$11="不可採計",U1193=0,TRUE)),IF('114成績輸入與落點儀表板'!$C$12="必須採計",V1193&gt;0,IF('114成績輸入與落點儀表板'!$C$12="不可採計",V1193=0,TRUE)),IF('114成績輸入與落點儀表板'!$C$13="必須採計",W1193&gt;0,IF('114成績輸入與落點儀表板'!$C$13="不可採計",W1193=0,TRUE)),IF('114成績輸入與落點儀表板'!$C$14="必須採計",X1193&gt;0,IF('114成績輸入與落點儀表板'!$C$14="不可採計",X1193=0,TRUE)),IF('114成績輸入與落點儀表板'!$C$15="必須採計",Y1193&gt;0,IF('114成績輸入與落點儀表板'!$C$15="不可採計",Y1193=0,TRUE)),IF('114成績輸入與落點儀表板'!$C$16="必須採計",Z1193&gt;0,IF('114成績輸入與落點儀表板'!$C$16="不可採計",Z1193=0,TRUE))),"✅ 符合","❌ 不符合")</f>
        <v>✅ 符合</v>
      </c>
      <c r="L1193" s="15">
        <v>2</v>
      </c>
      <c r="M1193" s="15">
        <v>1.75</v>
      </c>
      <c r="N1193" s="15">
        <v>0</v>
      </c>
      <c r="O1193" s="15">
        <v>0</v>
      </c>
      <c r="P1193" s="15">
        <v>0</v>
      </c>
      <c r="Q1193" s="15">
        <v>0</v>
      </c>
      <c r="R1193" s="15">
        <v>0</v>
      </c>
      <c r="S1193" s="15">
        <v>0</v>
      </c>
      <c r="T1193" s="15">
        <v>0</v>
      </c>
      <c r="U1193" s="15">
        <v>0</v>
      </c>
      <c r="V1193" s="15">
        <v>2</v>
      </c>
      <c r="W1193" s="15">
        <v>0</v>
      </c>
      <c r="X1193" s="15">
        <v>0</v>
      </c>
      <c r="Y1193" s="15">
        <v>0</v>
      </c>
      <c r="Z1193" s="15">
        <v>0</v>
      </c>
    </row>
    <row r="1194" spans="1:26" ht="15.75" customHeight="1" x14ac:dyDescent="0.3">
      <c r="A1194" s="2" t="s">
        <v>2902</v>
      </c>
      <c r="B1194" s="13" t="s">
        <v>2878</v>
      </c>
      <c r="C1194" s="13" t="s">
        <v>223</v>
      </c>
      <c r="D1194" s="12" t="s">
        <v>121</v>
      </c>
      <c r="E1194" s="13" t="s">
        <v>4558</v>
      </c>
      <c r="F1194" s="2">
        <v>1</v>
      </c>
      <c r="G1194" s="15">
        <v>185.5</v>
      </c>
      <c r="H1194" s="7">
        <f>L1194*'114成績輸入與落點儀表板'!$B$2+M1194*'114成績輸入與落點儀表板'!$B$3+N1194*'114成績輸入與落點儀表板'!$B$4+O1194*'114成績輸入與落點儀表板'!$B$5+P1194*'114成績輸入與落點儀表板'!$B$6+Q1194*'114成績輸入與落點儀表板'!$B$7+R1194*'114成績輸入與落點儀表板'!$B$8+S1194*'114成績輸入與落點儀表板'!$B$9+T1194*'114成績輸入與落點儀表板'!$B$10+U1194*'114成績輸入與落點儀表板'!$B$11+V1194*'114成績輸入與落點儀表板'!$B$12+W1194*'114成績輸入與落點儀表板'!$B$13+X1194*'114成績輸入與落點儀表板'!$B$14+Y1194*'114成績輸入與落點儀表板'!$B$15+Z1194*'114成績輸入與落點儀表板'!$B$16</f>
        <v>0</v>
      </c>
      <c r="I1194" s="8">
        <f t="shared" si="36"/>
        <v>-185.5</v>
      </c>
      <c r="J1194" s="2" t="str">
        <f t="shared" si="37"/>
        <v>FAIL</v>
      </c>
      <c r="K1194" s="17" t="str">
        <f>IF(AND(IF('114成績輸入與落點儀表板'!$C$2="必須採計",L1194&gt;0,IF('114成績輸入與落點儀表板'!$C$2="不可採計",L1194=0,TRUE)),IF('114成績輸入與落點儀表板'!$C$3="必須採計",M1194&gt;0,IF('114成績輸入與落點儀表板'!$C$3="不可採計",M1194=0,TRUE)),IF('114成績輸入與落點儀表板'!$C$4="必須採計",N1194&gt;0,IF('114成績輸入與落點儀表板'!$C$4="不可採計",N1194=0,TRUE)),IF('114成績輸入與落點儀表板'!$C$5="必須採計",O1194&gt;0,IF('114成績輸入與落點儀表板'!$C$5="不可採計",O1194=0,TRUE)),IF('114成績輸入與落點儀表板'!$C$6="必須採計",P1194&gt;0,IF('114成績輸入與落點儀表板'!$C$6="不可採計",P1194=0,TRUE)),IF('114成績輸入與落點儀表板'!$C$7="必須採計",Q1194&gt;0,IF('114成績輸入與落點儀表板'!$C$7="不可採計",Q1194=0,TRUE)),IF('114成績輸入與落點儀表板'!$C$8="必須採計",R1194&gt;0,IF('114成績輸入與落點儀表板'!$C$8="不可採計",R1194=0,TRUE)),IF('114成績輸入與落點儀表板'!$C$9="必須採計",S1194&gt;0,IF('114成績輸入與落點儀表板'!$C$9="不可採計",S1194=0,TRUE)),IF('114成績輸入與落點儀表板'!$C$10="必須採計",T1194&gt;0,IF('114成績輸入與落點儀表板'!$C$10="不可採計",T1194=0,TRUE)),IF('114成績輸入與落點儀表板'!$C$11="必須採計",U1194&gt;0,IF('114成績輸入與落點儀表板'!$C$11="不可採計",U1194=0,TRUE)),IF('114成績輸入與落點儀表板'!$C$12="必須採計",V1194&gt;0,IF('114成績輸入與落點儀表板'!$C$12="不可採計",V1194=0,TRUE)),IF('114成績輸入與落點儀表板'!$C$13="必須採計",W1194&gt;0,IF('114成績輸入與落點儀表板'!$C$13="不可採計",W1194=0,TRUE)),IF('114成績輸入與落點儀表板'!$C$14="必須採計",X1194&gt;0,IF('114成績輸入與落點儀表板'!$C$14="不可採計",X1194=0,TRUE)),IF('114成績輸入與落點儀表板'!$C$15="必須採計",Y1194&gt;0,IF('114成績輸入與落點儀表板'!$C$15="不可採計",Y1194=0,TRUE)),IF('114成績輸入與落點儀表板'!$C$16="必須採計",Z1194&gt;0,IF('114成績輸入與落點儀表板'!$C$16="不可採計",Z1194=0,TRUE))),"✅ 符合","❌ 不符合")</f>
        <v>✅ 符合</v>
      </c>
      <c r="L1194" s="15">
        <v>2</v>
      </c>
      <c r="M1194" s="15">
        <v>1.75</v>
      </c>
      <c r="N1194" s="15">
        <v>0</v>
      </c>
      <c r="O1194" s="15">
        <v>0</v>
      </c>
      <c r="P1194" s="15">
        <v>0</v>
      </c>
      <c r="Q1194" s="15">
        <v>0</v>
      </c>
      <c r="R1194" s="15">
        <v>0</v>
      </c>
      <c r="S1194" s="15">
        <v>0</v>
      </c>
      <c r="T1194" s="15">
        <v>0</v>
      </c>
      <c r="U1194" s="15">
        <v>0</v>
      </c>
      <c r="V1194" s="15">
        <v>2</v>
      </c>
      <c r="W1194" s="15">
        <v>0</v>
      </c>
      <c r="X1194" s="15">
        <v>0</v>
      </c>
      <c r="Y1194" s="15">
        <v>0</v>
      </c>
      <c r="Z1194" s="15">
        <v>0</v>
      </c>
    </row>
    <row r="1195" spans="1:26" ht="15.75" customHeight="1" x14ac:dyDescent="0.3">
      <c r="A1195" s="2" t="s">
        <v>4559</v>
      </c>
      <c r="B1195" s="6" t="s">
        <v>2878</v>
      </c>
      <c r="C1195" s="6" t="s">
        <v>3342</v>
      </c>
      <c r="D1195" s="12" t="s">
        <v>80</v>
      </c>
      <c r="E1195" s="13" t="s">
        <v>868</v>
      </c>
      <c r="F1195" s="2">
        <v>3</v>
      </c>
      <c r="G1195" s="15">
        <v>115</v>
      </c>
      <c r="H1195" s="7">
        <f>L1195*'114成績輸入與落點儀表板'!$B$2+M1195*'114成績輸入與落點儀表板'!$B$3+N1195*'114成績輸入與落點儀表板'!$B$4+O1195*'114成績輸入與落點儀表板'!$B$5+P1195*'114成績輸入與落點儀表板'!$B$6+Q1195*'114成績輸入與落點儀表板'!$B$7+R1195*'114成績輸入與落點儀表板'!$B$8+S1195*'114成績輸入與落點儀表板'!$B$9+T1195*'114成績輸入與落點儀表板'!$B$10+U1195*'114成績輸入與落點儀表板'!$B$11+V1195*'114成績輸入與落點儀表板'!$B$12+W1195*'114成績輸入與落點儀表板'!$B$13+X1195*'114成績輸入與落點儀表板'!$B$14+Y1195*'114成績輸入與落點儀表板'!$B$15+Z1195*'114成績輸入與落點儀表板'!$B$16</f>
        <v>0</v>
      </c>
      <c r="I1195" s="8">
        <f t="shared" si="36"/>
        <v>-115</v>
      </c>
      <c r="J1195" s="2" t="str">
        <f t="shared" si="37"/>
        <v>FAIL</v>
      </c>
      <c r="K1195" s="17" t="str">
        <f>IF(AND(IF('114成績輸入與落點儀表板'!$C$2="必須採計",L1195&gt;0,IF('114成績輸入與落點儀表板'!$C$2="不可採計",L1195=0,TRUE)),IF('114成績輸入與落點儀表板'!$C$3="必須採計",M1195&gt;0,IF('114成績輸入與落點儀表板'!$C$3="不可採計",M1195=0,TRUE)),IF('114成績輸入與落點儀表板'!$C$4="必須採計",N1195&gt;0,IF('114成績輸入與落點儀表板'!$C$4="不可採計",N1195=0,TRUE)),IF('114成績輸入與落點儀表板'!$C$5="必須採計",O1195&gt;0,IF('114成績輸入與落點儀表板'!$C$5="不可採計",O1195=0,TRUE)),IF('114成績輸入與落點儀表板'!$C$6="必須採計",P1195&gt;0,IF('114成績輸入與落點儀表板'!$C$6="不可採計",P1195=0,TRUE)),IF('114成績輸入與落點儀表板'!$C$7="必須採計",Q1195&gt;0,IF('114成績輸入與落點儀表板'!$C$7="不可採計",Q1195=0,TRUE)),IF('114成績輸入與落點儀表板'!$C$8="必須採計",R1195&gt;0,IF('114成績輸入與落點儀表板'!$C$8="不可採計",R1195=0,TRUE)),IF('114成績輸入與落點儀表板'!$C$9="必須採計",S1195&gt;0,IF('114成績輸入與落點儀表板'!$C$9="不可採計",S1195=0,TRUE)),IF('114成績輸入與落點儀表板'!$C$10="必須採計",T1195&gt;0,IF('114成績輸入與落點儀表板'!$C$10="不可採計",T1195=0,TRUE)),IF('114成績輸入與落點儀表板'!$C$11="必須採計",U1195&gt;0,IF('114成績輸入與落點儀表板'!$C$11="不可採計",U1195=0,TRUE)),IF('114成績輸入與落點儀表板'!$C$12="必須採計",V1195&gt;0,IF('114成績輸入與落點儀表板'!$C$12="不可採計",V1195=0,TRUE)),IF('114成績輸入與落點儀表板'!$C$13="必須採計",W1195&gt;0,IF('114成績輸入與落點儀表板'!$C$13="不可採計",W1195=0,TRUE)),IF('114成績輸入與落點儀表板'!$C$14="必須採計",X1195&gt;0,IF('114成績輸入與落點儀表板'!$C$14="不可採計",X1195=0,TRUE)),IF('114成績輸入與落點儀表板'!$C$15="必須採計",Y1195&gt;0,IF('114成績輸入與落點儀表板'!$C$15="不可採計",Y1195=0,TRUE)),IF('114成績輸入與落點儀表板'!$C$16="必須採計",Z1195&gt;0,IF('114成績輸入與落點儀表板'!$C$16="不可採計",Z1195=0,TRUE))),"✅ 符合","❌ 不符合")</f>
        <v>✅ 符合</v>
      </c>
      <c r="L1195" s="15">
        <v>2</v>
      </c>
      <c r="M1195" s="15">
        <v>1</v>
      </c>
      <c r="N1195" s="15">
        <v>0</v>
      </c>
      <c r="O1195" s="15">
        <v>0</v>
      </c>
      <c r="P1195" s="15">
        <v>0</v>
      </c>
      <c r="Q1195" s="15">
        <v>0</v>
      </c>
      <c r="R1195" s="15">
        <v>0</v>
      </c>
      <c r="S1195" s="15">
        <v>0</v>
      </c>
      <c r="T1195" s="15">
        <v>0</v>
      </c>
      <c r="U1195" s="15">
        <v>2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</row>
    <row r="1196" spans="1:26" ht="15.75" customHeight="1" x14ac:dyDescent="0.3">
      <c r="A1196" s="2" t="s">
        <v>4560</v>
      </c>
      <c r="B1196" s="6" t="s">
        <v>2878</v>
      </c>
      <c r="C1196" s="6" t="s">
        <v>4147</v>
      </c>
      <c r="D1196" s="12" t="s">
        <v>227</v>
      </c>
      <c r="E1196" s="13" t="s">
        <v>3419</v>
      </c>
      <c r="F1196" s="2">
        <v>1</v>
      </c>
      <c r="G1196" s="15">
        <v>279.25</v>
      </c>
      <c r="H1196" s="7">
        <f>L1196*'114成績輸入與落點儀表板'!$B$2+M1196*'114成績輸入與落點儀表板'!$B$3+N1196*'114成績輸入與落點儀表板'!$B$4+O1196*'114成績輸入與落點儀表板'!$B$5+P1196*'114成績輸入與落點儀表板'!$B$6+Q1196*'114成績輸入與落點儀表板'!$B$7+R1196*'114成績輸入與落點儀表板'!$B$8+S1196*'114成績輸入與落點儀表板'!$B$9+T1196*'114成績輸入與落點儀表板'!$B$10+U1196*'114成績輸入與落點儀表板'!$B$11+V1196*'114成績輸入與落點儀表板'!$B$12+W1196*'114成績輸入與落點儀表板'!$B$13+X1196*'114成績輸入與落點儀表板'!$B$14+Y1196*'114成績輸入與落點儀表板'!$B$15+Z1196*'114成績輸入與落點儀表板'!$B$16</f>
        <v>0</v>
      </c>
      <c r="I1196" s="8">
        <f t="shared" si="36"/>
        <v>-279.25</v>
      </c>
      <c r="J1196" s="2" t="str">
        <f t="shared" si="37"/>
        <v>FAIL</v>
      </c>
      <c r="K1196" s="17" t="str">
        <f>IF(AND(IF('114成績輸入與落點儀表板'!$C$2="必須採計",L1196&gt;0,IF('114成績輸入與落點儀表板'!$C$2="不可採計",L1196=0,TRUE)),IF('114成績輸入與落點儀表板'!$C$3="必須採計",M1196&gt;0,IF('114成績輸入與落點儀表板'!$C$3="不可採計",M1196=0,TRUE)),IF('114成績輸入與落點儀表板'!$C$4="必須採計",N1196&gt;0,IF('114成績輸入與落點儀表板'!$C$4="不可採計",N1196=0,TRUE)),IF('114成績輸入與落點儀表板'!$C$5="必須採計",O1196&gt;0,IF('114成績輸入與落點儀表板'!$C$5="不可採計",O1196=0,TRUE)),IF('114成績輸入與落點儀表板'!$C$6="必須採計",P1196&gt;0,IF('114成績輸入與落點儀表板'!$C$6="不可採計",P1196=0,TRUE)),IF('114成績輸入與落點儀表板'!$C$7="必須採計",Q1196&gt;0,IF('114成績輸入與落點儀表板'!$C$7="不可採計",Q1196=0,TRUE)),IF('114成績輸入與落點儀表板'!$C$8="必須採計",R1196&gt;0,IF('114成績輸入與落點儀表板'!$C$8="不可採計",R1196=0,TRUE)),IF('114成績輸入與落點儀表板'!$C$9="必須採計",S1196&gt;0,IF('114成績輸入與落點儀表板'!$C$9="不可採計",S1196=0,TRUE)),IF('114成績輸入與落點儀表板'!$C$10="必須採計",T1196&gt;0,IF('114成績輸入與落點儀表板'!$C$10="不可採計",T1196=0,TRUE)),IF('114成績輸入與落點儀表板'!$C$11="必須採計",U1196&gt;0,IF('114成績輸入與落點儀表板'!$C$11="不可採計",U1196=0,TRUE)),IF('114成績輸入與落點儀表板'!$C$12="必須採計",V1196&gt;0,IF('114成績輸入與落點儀表板'!$C$12="不可採計",V1196=0,TRUE)),IF('114成績輸入與落點儀表板'!$C$13="必須採計",W1196&gt;0,IF('114成績輸入與落點儀表板'!$C$13="不可採計",W1196=0,TRUE)),IF('114成績輸入與落點儀表板'!$C$14="必須採計",X1196&gt;0,IF('114成績輸入與落點儀表板'!$C$14="不可採計",X1196=0,TRUE)),IF('114成績輸入與落點儀表板'!$C$15="必須採計",Y1196&gt;0,IF('114成績輸入與落點儀表板'!$C$15="不可採計",Y1196=0,TRUE)),IF('114成績輸入與落點儀表板'!$C$16="必須採計",Z1196&gt;0,IF('114成績輸入與落點儀表板'!$C$16="不可採計",Z1196=0,TRUE))),"✅ 符合","❌ 不符合")</f>
        <v>✅ 符合</v>
      </c>
      <c r="L1196" s="15">
        <v>2</v>
      </c>
      <c r="M1196" s="15">
        <v>1.75</v>
      </c>
      <c r="N1196" s="15">
        <v>0</v>
      </c>
      <c r="O1196" s="15">
        <v>0</v>
      </c>
      <c r="P1196" s="15">
        <v>0</v>
      </c>
      <c r="Q1196" s="15">
        <v>0</v>
      </c>
      <c r="R1196" s="15">
        <v>0</v>
      </c>
      <c r="S1196" s="15">
        <v>0</v>
      </c>
      <c r="T1196" s="15">
        <v>0</v>
      </c>
      <c r="U1196" s="15">
        <v>2</v>
      </c>
      <c r="V1196" s="15">
        <v>0</v>
      </c>
      <c r="W1196" s="15">
        <v>0</v>
      </c>
      <c r="X1196" s="15">
        <v>0</v>
      </c>
      <c r="Y1196" s="15">
        <v>0</v>
      </c>
      <c r="Z1196" s="15">
        <v>0</v>
      </c>
    </row>
    <row r="1197" spans="1:26" ht="15.75" customHeight="1" x14ac:dyDescent="0.3">
      <c r="A1197" s="2" t="s">
        <v>2904</v>
      </c>
      <c r="B1197" s="6" t="s">
        <v>2878</v>
      </c>
      <c r="C1197" s="6" t="s">
        <v>4147</v>
      </c>
      <c r="D1197" s="12" t="s">
        <v>227</v>
      </c>
      <c r="E1197" s="13" t="s">
        <v>4558</v>
      </c>
      <c r="F1197" s="2">
        <v>1</v>
      </c>
      <c r="G1197" s="15">
        <v>122</v>
      </c>
      <c r="H1197" s="7">
        <f>L1197*'114成績輸入與落點儀表板'!$B$2+M1197*'114成績輸入與落點儀表板'!$B$3+N1197*'114成績輸入與落點儀表板'!$B$4+O1197*'114成績輸入與落點儀表板'!$B$5+P1197*'114成績輸入與落點儀表板'!$B$6+Q1197*'114成績輸入與落點儀表板'!$B$7+R1197*'114成績輸入與落點儀表板'!$B$8+S1197*'114成績輸入與落點儀表板'!$B$9+T1197*'114成績輸入與落點儀表板'!$B$10+U1197*'114成績輸入與落點儀表板'!$B$11+V1197*'114成績輸入與落點儀表板'!$B$12+W1197*'114成績輸入與落點儀表板'!$B$13+X1197*'114成績輸入與落點儀表板'!$B$14+Y1197*'114成績輸入與落點儀表板'!$B$15+Z1197*'114成績輸入與落點儀表板'!$B$16</f>
        <v>0</v>
      </c>
      <c r="I1197" s="8">
        <f t="shared" si="36"/>
        <v>-122</v>
      </c>
      <c r="J1197" s="2" t="str">
        <f t="shared" si="37"/>
        <v>FAIL</v>
      </c>
      <c r="K1197" s="17" t="str">
        <f>IF(AND(IF('114成績輸入與落點儀表板'!$C$2="必須採計",L1197&gt;0,IF('114成績輸入與落點儀表板'!$C$2="不可採計",L1197=0,TRUE)),IF('114成績輸入與落點儀表板'!$C$3="必須採計",M1197&gt;0,IF('114成績輸入與落點儀表板'!$C$3="不可採計",M1197=0,TRUE)),IF('114成績輸入與落點儀表板'!$C$4="必須採計",N1197&gt;0,IF('114成績輸入與落點儀表板'!$C$4="不可採計",N1197=0,TRUE)),IF('114成績輸入與落點儀表板'!$C$5="必須採計",O1197&gt;0,IF('114成績輸入與落點儀表板'!$C$5="不可採計",O1197=0,TRUE)),IF('114成績輸入與落點儀表板'!$C$6="必須採計",P1197&gt;0,IF('114成績輸入與落點儀表板'!$C$6="不可採計",P1197=0,TRUE)),IF('114成績輸入與落點儀表板'!$C$7="必須採計",Q1197&gt;0,IF('114成績輸入與落點儀表板'!$C$7="不可採計",Q1197=0,TRUE)),IF('114成績輸入與落點儀表板'!$C$8="必須採計",R1197&gt;0,IF('114成績輸入與落點儀表板'!$C$8="不可採計",R1197=0,TRUE)),IF('114成績輸入與落點儀表板'!$C$9="必須採計",S1197&gt;0,IF('114成績輸入與落點儀表板'!$C$9="不可採計",S1197=0,TRUE)),IF('114成績輸入與落點儀表板'!$C$10="必須採計",T1197&gt;0,IF('114成績輸入與落點儀表板'!$C$10="不可採計",T1197=0,TRUE)),IF('114成績輸入與落點儀表板'!$C$11="必須採計",U1197&gt;0,IF('114成績輸入與落點儀表板'!$C$11="不可採計",U1197=0,TRUE)),IF('114成績輸入與落點儀表板'!$C$12="必須採計",V1197&gt;0,IF('114成績輸入與落點儀表板'!$C$12="不可採計",V1197=0,TRUE)),IF('114成績輸入與落點儀表板'!$C$13="必須採計",W1197&gt;0,IF('114成績輸入與落點儀表板'!$C$13="不可採計",W1197=0,TRUE)),IF('114成績輸入與落點儀表板'!$C$14="必須採計",X1197&gt;0,IF('114成績輸入與落點儀表板'!$C$14="不可採計",X1197=0,TRUE)),IF('114成績輸入與落點儀表板'!$C$15="必須採計",Y1197&gt;0,IF('114成績輸入與落點儀表板'!$C$15="不可採計",Y1197=0,TRUE)),IF('114成績輸入與落點儀表板'!$C$16="必須採計",Z1197&gt;0,IF('114成績輸入與落點儀表板'!$C$16="不可採計",Z1197=0,TRUE))),"✅ 符合","❌ 不符合")</f>
        <v>✅ 符合</v>
      </c>
      <c r="L1197" s="15">
        <v>2</v>
      </c>
      <c r="M1197" s="15">
        <v>1.75</v>
      </c>
      <c r="N1197" s="15">
        <v>0</v>
      </c>
      <c r="O1197" s="15">
        <v>0</v>
      </c>
      <c r="P1197" s="15">
        <v>0</v>
      </c>
      <c r="Q1197" s="15">
        <v>0</v>
      </c>
      <c r="R1197" s="15">
        <v>0</v>
      </c>
      <c r="S1197" s="15">
        <v>0</v>
      </c>
      <c r="T1197" s="15">
        <v>0</v>
      </c>
      <c r="U1197" s="15">
        <v>0</v>
      </c>
      <c r="V1197" s="15">
        <v>2</v>
      </c>
      <c r="W1197" s="15">
        <v>0</v>
      </c>
      <c r="X1197" s="15">
        <v>0</v>
      </c>
      <c r="Y1197" s="15">
        <v>0</v>
      </c>
      <c r="Z1197" s="15">
        <v>0</v>
      </c>
    </row>
    <row r="1198" spans="1:26" ht="15.75" customHeight="1" x14ac:dyDescent="0.3">
      <c r="A1198" s="2" t="s">
        <v>2907</v>
      </c>
      <c r="B1198" s="13" t="s">
        <v>2878</v>
      </c>
      <c r="C1198" s="13" t="s">
        <v>4147</v>
      </c>
      <c r="D1198" s="12" t="s">
        <v>227</v>
      </c>
      <c r="E1198" s="13" t="s">
        <v>4561</v>
      </c>
      <c r="F1198" s="2">
        <v>1</v>
      </c>
      <c r="G1198" s="15">
        <v>149</v>
      </c>
      <c r="H1198" s="7">
        <f>L1198*'114成績輸入與落點儀表板'!$B$2+M1198*'114成績輸入與落點儀表板'!$B$3+N1198*'114成績輸入與落點儀表板'!$B$4+O1198*'114成績輸入與落點儀表板'!$B$5+P1198*'114成績輸入與落點儀表板'!$B$6+Q1198*'114成績輸入與落點儀表板'!$B$7+R1198*'114成績輸入與落點儀表板'!$B$8+S1198*'114成績輸入與落點儀表板'!$B$9+T1198*'114成績輸入與落點儀表板'!$B$10+U1198*'114成績輸入與落點儀表板'!$B$11+V1198*'114成績輸入與落點儀表板'!$B$12+W1198*'114成績輸入與落點儀表板'!$B$13+X1198*'114成績輸入與落點儀表板'!$B$14+Y1198*'114成績輸入與落點儀表板'!$B$15+Z1198*'114成績輸入與落點儀表板'!$B$16</f>
        <v>0</v>
      </c>
      <c r="I1198" s="8">
        <f t="shared" si="36"/>
        <v>-149</v>
      </c>
      <c r="J1198" s="2" t="str">
        <f t="shared" si="37"/>
        <v>FAIL</v>
      </c>
      <c r="K1198" s="17" t="str">
        <f>IF(AND(IF('114成績輸入與落點儀表板'!$C$2="必須採計",L1198&gt;0,IF('114成績輸入與落點儀表板'!$C$2="不可採計",L1198=0,TRUE)),IF('114成績輸入與落點儀表板'!$C$3="必須採計",M1198&gt;0,IF('114成績輸入與落點儀表板'!$C$3="不可採計",M1198=0,TRUE)),IF('114成績輸入與落點儀表板'!$C$4="必須採計",N1198&gt;0,IF('114成績輸入與落點儀表板'!$C$4="不可採計",N1198=0,TRUE)),IF('114成績輸入與落點儀表板'!$C$5="必須採計",O1198&gt;0,IF('114成績輸入與落點儀表板'!$C$5="不可採計",O1198=0,TRUE)),IF('114成績輸入與落點儀表板'!$C$6="必須採計",P1198&gt;0,IF('114成績輸入與落點儀表板'!$C$6="不可採計",P1198=0,TRUE)),IF('114成績輸入與落點儀表板'!$C$7="必須採計",Q1198&gt;0,IF('114成績輸入與落點儀表板'!$C$7="不可採計",Q1198=0,TRUE)),IF('114成績輸入與落點儀表板'!$C$8="必須採計",R1198&gt;0,IF('114成績輸入與落點儀表板'!$C$8="不可採計",R1198=0,TRUE)),IF('114成績輸入與落點儀表板'!$C$9="必須採計",S1198&gt;0,IF('114成績輸入與落點儀表板'!$C$9="不可採計",S1198=0,TRUE)),IF('114成績輸入與落點儀表板'!$C$10="必須採計",T1198&gt;0,IF('114成績輸入與落點儀表板'!$C$10="不可採計",T1198=0,TRUE)),IF('114成績輸入與落點儀表板'!$C$11="必須採計",U1198&gt;0,IF('114成績輸入與落點儀表板'!$C$11="不可採計",U1198=0,TRUE)),IF('114成績輸入與落點儀表板'!$C$12="必須採計",V1198&gt;0,IF('114成績輸入與落點儀表板'!$C$12="不可採計",V1198=0,TRUE)),IF('114成績輸入與落點儀表板'!$C$13="必須採計",W1198&gt;0,IF('114成績輸入與落點儀表板'!$C$13="不可採計",W1198=0,TRUE)),IF('114成績輸入與落點儀表板'!$C$14="必須採計",X1198&gt;0,IF('114成績輸入與落點儀表板'!$C$14="不可採計",X1198=0,TRUE)),IF('114成績輸入與落點儀表板'!$C$15="必須採計",Y1198&gt;0,IF('114成績輸入與落點儀表板'!$C$15="不可採計",Y1198=0,TRUE)),IF('114成績輸入與落點儀表板'!$C$16="必須採計",Z1198&gt;0,IF('114成績輸入與落點儀表板'!$C$16="不可採計",Z1198=0,TRUE))),"✅ 符合","❌ 不符合")</f>
        <v>✅ 符合</v>
      </c>
      <c r="L1198" s="15">
        <v>2</v>
      </c>
      <c r="M1198" s="15">
        <v>0</v>
      </c>
      <c r="N1198" s="15">
        <v>0</v>
      </c>
      <c r="O1198" s="15">
        <v>0</v>
      </c>
      <c r="P1198" s="15">
        <v>0</v>
      </c>
      <c r="Q1198" s="15">
        <v>0</v>
      </c>
      <c r="R1198" s="15">
        <v>0</v>
      </c>
      <c r="S1198" s="15">
        <v>0</v>
      </c>
      <c r="T1198" s="15">
        <v>0</v>
      </c>
      <c r="U1198" s="15">
        <v>2</v>
      </c>
      <c r="V1198" s="15">
        <v>1.75</v>
      </c>
      <c r="W1198" s="15">
        <v>0</v>
      </c>
      <c r="X1198" s="15">
        <v>0</v>
      </c>
      <c r="Y1198" s="15">
        <v>0</v>
      </c>
      <c r="Z1198" s="15">
        <v>0</v>
      </c>
    </row>
    <row r="1199" spans="1:26" ht="15.75" customHeight="1" x14ac:dyDescent="0.3">
      <c r="A1199" s="2" t="s">
        <v>2912</v>
      </c>
      <c r="B1199" s="6" t="s">
        <v>2878</v>
      </c>
      <c r="C1199" s="6" t="s">
        <v>2908</v>
      </c>
      <c r="D1199" s="12" t="s">
        <v>80</v>
      </c>
      <c r="E1199" s="13" t="s">
        <v>4562</v>
      </c>
      <c r="F1199" s="2">
        <v>3</v>
      </c>
      <c r="G1199" s="15">
        <v>146</v>
      </c>
      <c r="H1199" s="7">
        <f>L1199*'114成績輸入與落點儀表板'!$B$2+M1199*'114成績輸入與落點儀表板'!$B$3+N1199*'114成績輸入與落點儀表板'!$B$4+O1199*'114成績輸入與落點儀表板'!$B$5+P1199*'114成績輸入與落點儀表板'!$B$6+Q1199*'114成績輸入與落點儀表板'!$B$7+R1199*'114成績輸入與落點儀表板'!$B$8+S1199*'114成績輸入與落點儀表板'!$B$9+T1199*'114成績輸入與落點儀表板'!$B$10+U1199*'114成績輸入與落點儀表板'!$B$11+V1199*'114成績輸入與落點儀表板'!$B$12+W1199*'114成績輸入與落點儀表板'!$B$13+X1199*'114成績輸入與落點儀表板'!$B$14+Y1199*'114成績輸入與落點儀表板'!$B$15+Z1199*'114成績輸入與落點儀表板'!$B$16</f>
        <v>0</v>
      </c>
      <c r="I1199" s="8">
        <f t="shared" si="36"/>
        <v>-146</v>
      </c>
      <c r="J1199" s="2" t="str">
        <f t="shared" si="37"/>
        <v>FAIL</v>
      </c>
      <c r="K1199" s="17" t="str">
        <f>IF(AND(IF('114成績輸入與落點儀表板'!$C$2="必須採計",L1199&gt;0,IF('114成績輸入與落點儀表板'!$C$2="不可採計",L1199=0,TRUE)),IF('114成績輸入與落點儀表板'!$C$3="必須採計",M1199&gt;0,IF('114成績輸入與落點儀表板'!$C$3="不可採計",M1199=0,TRUE)),IF('114成績輸入與落點儀表板'!$C$4="必須採計",N1199&gt;0,IF('114成績輸入與落點儀表板'!$C$4="不可採計",N1199=0,TRUE)),IF('114成績輸入與落點儀表板'!$C$5="必須採計",O1199&gt;0,IF('114成績輸入與落點儀表板'!$C$5="不可採計",O1199=0,TRUE)),IF('114成績輸入與落點儀表板'!$C$6="必須採計",P1199&gt;0,IF('114成績輸入與落點儀表板'!$C$6="不可採計",P1199=0,TRUE)),IF('114成績輸入與落點儀表板'!$C$7="必須採計",Q1199&gt;0,IF('114成績輸入與落點儀表板'!$C$7="不可採計",Q1199=0,TRUE)),IF('114成績輸入與落點儀表板'!$C$8="必須採計",R1199&gt;0,IF('114成績輸入與落點儀表板'!$C$8="不可採計",R1199=0,TRUE)),IF('114成績輸入與落點儀表板'!$C$9="必須採計",S1199&gt;0,IF('114成績輸入與落點儀表板'!$C$9="不可採計",S1199=0,TRUE)),IF('114成績輸入與落點儀表板'!$C$10="必須採計",T1199&gt;0,IF('114成績輸入與落點儀表板'!$C$10="不可採計",T1199=0,TRUE)),IF('114成績輸入與落點儀表板'!$C$11="必須採計",U1199&gt;0,IF('114成績輸入與落點儀表板'!$C$11="不可採計",U1199=0,TRUE)),IF('114成績輸入與落點儀表板'!$C$12="必須採計",V1199&gt;0,IF('114成績輸入與落點儀表板'!$C$12="不可採計",V1199=0,TRUE)),IF('114成績輸入與落點儀表板'!$C$13="必須採計",W1199&gt;0,IF('114成績輸入與落點儀表板'!$C$13="不可採計",W1199=0,TRUE)),IF('114成績輸入與落點儀表板'!$C$14="必須採計",X1199&gt;0,IF('114成績輸入與落點儀表板'!$C$14="不可採計",X1199=0,TRUE)),IF('114成績輸入與落點儀表板'!$C$15="必須採計",Y1199&gt;0,IF('114成績輸入與落點儀表板'!$C$15="不可採計",Y1199=0,TRUE)),IF('114成績輸入與落點儀表板'!$C$16="必須採計",Z1199&gt;0,IF('114成績輸入與落點儀表板'!$C$16="不可採計",Z1199=0,TRUE))),"✅ 符合","❌ 不符合")</f>
        <v>✅ 符合</v>
      </c>
      <c r="L1199" s="15">
        <v>2</v>
      </c>
      <c r="M1199" s="15">
        <v>1</v>
      </c>
      <c r="N1199" s="15">
        <v>0</v>
      </c>
      <c r="O1199" s="15">
        <v>0</v>
      </c>
      <c r="P1199" s="15">
        <v>0</v>
      </c>
      <c r="Q1199" s="15">
        <v>0</v>
      </c>
      <c r="R1199" s="15">
        <v>0</v>
      </c>
      <c r="S1199" s="15">
        <v>0</v>
      </c>
      <c r="T1199" s="15">
        <v>0</v>
      </c>
      <c r="U1199" s="15">
        <v>2</v>
      </c>
      <c r="V1199" s="15">
        <v>2</v>
      </c>
      <c r="W1199" s="15">
        <v>0</v>
      </c>
      <c r="X1199" s="15">
        <v>0</v>
      </c>
      <c r="Y1199" s="15">
        <v>0</v>
      </c>
      <c r="Z1199" s="15">
        <v>0</v>
      </c>
    </row>
    <row r="1200" spans="1:26" ht="15.75" customHeight="1" x14ac:dyDescent="0.3">
      <c r="A1200" s="2" t="s">
        <v>2928</v>
      </c>
      <c r="B1200" s="6" t="s">
        <v>2878</v>
      </c>
      <c r="C1200" s="6" t="s">
        <v>2917</v>
      </c>
      <c r="D1200" s="12" t="s">
        <v>134</v>
      </c>
      <c r="E1200" s="13" t="s">
        <v>2921</v>
      </c>
      <c r="F1200" s="2">
        <v>4</v>
      </c>
      <c r="G1200" s="15">
        <v>111</v>
      </c>
      <c r="H1200" s="7">
        <f>L1200*'114成績輸入與落點儀表板'!$B$2+M1200*'114成績輸入與落點儀表板'!$B$3+N1200*'114成績輸入與落點儀表板'!$B$4+O1200*'114成績輸入與落點儀表板'!$B$5+P1200*'114成績輸入與落點儀表板'!$B$6+Q1200*'114成績輸入與落點儀表板'!$B$7+R1200*'114成績輸入與落點儀表板'!$B$8+S1200*'114成績輸入與落點儀表板'!$B$9+T1200*'114成績輸入與落點儀表板'!$B$10+U1200*'114成績輸入與落點儀表板'!$B$11+V1200*'114成績輸入與落點儀表板'!$B$12+W1200*'114成績輸入與落點儀表板'!$B$13+X1200*'114成績輸入與落點儀表板'!$B$14+Y1200*'114成績輸入與落點儀表板'!$B$15+Z1200*'114成績輸入與落點儀表板'!$B$16</f>
        <v>0</v>
      </c>
      <c r="I1200" s="8">
        <f t="shared" si="36"/>
        <v>-111</v>
      </c>
      <c r="J1200" s="2" t="str">
        <f t="shared" si="37"/>
        <v>FAIL</v>
      </c>
      <c r="K1200" s="17" t="str">
        <f>IF(AND(IF('114成績輸入與落點儀表板'!$C$2="必須採計",L1200&gt;0,IF('114成績輸入與落點儀表板'!$C$2="不可採計",L1200=0,TRUE)),IF('114成績輸入與落點儀表板'!$C$3="必須採計",M1200&gt;0,IF('114成績輸入與落點儀表板'!$C$3="不可採計",M1200=0,TRUE)),IF('114成績輸入與落點儀表板'!$C$4="必須採計",N1200&gt;0,IF('114成績輸入與落點儀表板'!$C$4="不可採計",N1200=0,TRUE)),IF('114成績輸入與落點儀表板'!$C$5="必須採計",O1200&gt;0,IF('114成績輸入與落點儀表板'!$C$5="不可採計",O1200=0,TRUE)),IF('114成績輸入與落點儀表板'!$C$6="必須採計",P1200&gt;0,IF('114成績輸入與落點儀表板'!$C$6="不可採計",P1200=0,TRUE)),IF('114成績輸入與落點儀表板'!$C$7="必須採計",Q1200&gt;0,IF('114成績輸入與落點儀表板'!$C$7="不可採計",Q1200=0,TRUE)),IF('114成績輸入與落點儀表板'!$C$8="必須採計",R1200&gt;0,IF('114成績輸入與落點儀表板'!$C$8="不可採計",R1200=0,TRUE)),IF('114成績輸入與落點儀表板'!$C$9="必須採計",S1200&gt;0,IF('114成績輸入與落點儀表板'!$C$9="不可採計",S1200=0,TRUE)),IF('114成績輸入與落點儀表板'!$C$10="必須採計",T1200&gt;0,IF('114成績輸入與落點儀表板'!$C$10="不可採計",T1200=0,TRUE)),IF('114成績輸入與落點儀表板'!$C$11="必須採計",U1200&gt;0,IF('114成績輸入與落點儀表板'!$C$11="不可採計",U1200=0,TRUE)),IF('114成績輸入與落點儀表板'!$C$12="必須採計",V1200&gt;0,IF('114成績輸入與落點儀表板'!$C$12="不可採計",V1200=0,TRUE)),IF('114成績輸入與落點儀表板'!$C$13="必須採計",W1200&gt;0,IF('114成績輸入與落點儀表板'!$C$13="不可採計",W1200=0,TRUE)),IF('114成績輸入與落點儀表板'!$C$14="必須採計",X1200&gt;0,IF('114成績輸入與落點儀表板'!$C$14="不可採計",X1200=0,TRUE)),IF('114成績輸入與落點儀表板'!$C$15="必須採計",Y1200&gt;0,IF('114成績輸入與落點儀表板'!$C$15="不可採計",Y1200=0,TRUE)),IF('114成績輸入與落點儀表板'!$C$16="必須採計",Z1200&gt;0,IF('114成績輸入與落點儀表板'!$C$16="不可採計",Z1200=0,TRUE))),"✅ 符合","❌ 不符合")</f>
        <v>✅ 符合</v>
      </c>
      <c r="L1200" s="15">
        <v>2</v>
      </c>
      <c r="M1200" s="15">
        <v>2</v>
      </c>
      <c r="N1200" s="15">
        <v>0</v>
      </c>
      <c r="O1200" s="15">
        <v>0</v>
      </c>
      <c r="P1200" s="15">
        <v>0</v>
      </c>
      <c r="Q1200" s="15">
        <v>0</v>
      </c>
      <c r="R1200" s="15">
        <v>0</v>
      </c>
      <c r="S1200" s="15">
        <v>0</v>
      </c>
      <c r="T1200" s="15">
        <v>1.75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</row>
    <row r="1201" spans="1:26" ht="15.75" customHeight="1" x14ac:dyDescent="0.3">
      <c r="A1201" s="2" t="s">
        <v>2930</v>
      </c>
      <c r="B1201" s="13" t="s">
        <v>2878</v>
      </c>
      <c r="C1201" s="13" t="s">
        <v>2920</v>
      </c>
      <c r="D1201" s="12" t="s">
        <v>134</v>
      </c>
      <c r="E1201" s="13" t="s">
        <v>4563</v>
      </c>
      <c r="F1201" s="2">
        <v>1</v>
      </c>
      <c r="G1201" s="15">
        <v>186.5</v>
      </c>
      <c r="H1201" s="7">
        <f>L1201*'114成績輸入與落點儀表板'!$B$2+M1201*'114成績輸入與落點儀表板'!$B$3+N1201*'114成績輸入與落點儀表板'!$B$4+O1201*'114成績輸入與落點儀表板'!$B$5+P1201*'114成績輸入與落點儀表板'!$B$6+Q1201*'114成績輸入與落點儀表板'!$B$7+R1201*'114成績輸入與落點儀表板'!$B$8+S1201*'114成績輸入與落點儀表板'!$B$9+T1201*'114成績輸入與落點儀表板'!$B$10+U1201*'114成績輸入與落點儀表板'!$B$11+V1201*'114成績輸入與落點儀表板'!$B$12+W1201*'114成績輸入與落點儀表板'!$B$13+X1201*'114成績輸入與落點儀表板'!$B$14+Y1201*'114成績輸入與落點儀表板'!$B$15+Z1201*'114成績輸入與落點儀表板'!$B$16</f>
        <v>0</v>
      </c>
      <c r="I1201" s="8">
        <f t="shared" si="36"/>
        <v>-186.5</v>
      </c>
      <c r="J1201" s="2" t="str">
        <f t="shared" si="37"/>
        <v>FAIL</v>
      </c>
      <c r="K1201" s="17" t="str">
        <f>IF(AND(IF('114成績輸入與落點儀表板'!$C$2="必須採計",L1201&gt;0,IF('114成績輸入與落點儀表板'!$C$2="不可採計",L1201=0,TRUE)),IF('114成績輸入與落點儀表板'!$C$3="必須採計",M1201&gt;0,IF('114成績輸入與落點儀表板'!$C$3="不可採計",M1201=0,TRUE)),IF('114成績輸入與落點儀表板'!$C$4="必須採計",N1201&gt;0,IF('114成績輸入與落點儀表板'!$C$4="不可採計",N1201=0,TRUE)),IF('114成績輸入與落點儀表板'!$C$5="必須採計",O1201&gt;0,IF('114成績輸入與落點儀表板'!$C$5="不可採計",O1201=0,TRUE)),IF('114成績輸入與落點儀表板'!$C$6="必須採計",P1201&gt;0,IF('114成績輸入與落點儀表板'!$C$6="不可採計",P1201=0,TRUE)),IF('114成績輸入與落點儀表板'!$C$7="必須採計",Q1201&gt;0,IF('114成績輸入與落點儀表板'!$C$7="不可採計",Q1201=0,TRUE)),IF('114成績輸入與落點儀表板'!$C$8="必須採計",R1201&gt;0,IF('114成績輸入與落點儀表板'!$C$8="不可採計",R1201=0,TRUE)),IF('114成績輸入與落點儀表板'!$C$9="必須採計",S1201&gt;0,IF('114成績輸入與落點儀表板'!$C$9="不可採計",S1201=0,TRUE)),IF('114成績輸入與落點儀表板'!$C$10="必須採計",T1201&gt;0,IF('114成績輸入與落點儀表板'!$C$10="不可採計",T1201=0,TRUE)),IF('114成績輸入與落點儀表板'!$C$11="必須採計",U1201&gt;0,IF('114成績輸入與落點儀表板'!$C$11="不可採計",U1201=0,TRUE)),IF('114成績輸入與落點儀表板'!$C$12="必須採計",V1201&gt;0,IF('114成績輸入與落點儀表板'!$C$12="不可採計",V1201=0,TRUE)),IF('114成績輸入與落點儀表板'!$C$13="必須採計",W1201&gt;0,IF('114成績輸入與落點儀表板'!$C$13="不可採計",W1201=0,TRUE)),IF('114成績輸入與落點儀表板'!$C$14="必須採計",X1201&gt;0,IF('114成績輸入與落點儀表板'!$C$14="不可採計",X1201=0,TRUE)),IF('114成績輸入與落點儀表板'!$C$15="必須採計",Y1201&gt;0,IF('114成績輸入與落點儀表板'!$C$15="不可採計",Y1201=0,TRUE)),IF('114成績輸入與落點儀表板'!$C$16="必須採計",Z1201&gt;0,IF('114成績輸入與落點儀表板'!$C$16="不可採計",Z1201=0,TRUE))),"✅ 符合","❌ 不符合")</f>
        <v>✅ 符合</v>
      </c>
      <c r="L1201" s="15">
        <v>2</v>
      </c>
      <c r="M1201" s="15">
        <v>2</v>
      </c>
      <c r="N1201" s="15">
        <v>0</v>
      </c>
      <c r="O1201" s="15">
        <v>0</v>
      </c>
      <c r="P1201" s="15">
        <v>0</v>
      </c>
      <c r="Q1201" s="15">
        <v>0</v>
      </c>
      <c r="R1201" s="15">
        <v>0</v>
      </c>
      <c r="S1201" s="15">
        <v>1.75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</row>
    <row r="1202" spans="1:26" ht="15.75" customHeight="1" x14ac:dyDescent="0.3">
      <c r="A1202" s="2" t="s">
        <v>2933</v>
      </c>
      <c r="B1202" s="13" t="s">
        <v>2878</v>
      </c>
      <c r="C1202" s="13" t="s">
        <v>4564</v>
      </c>
      <c r="D1202" s="12" t="s">
        <v>4062</v>
      </c>
      <c r="E1202" s="13" t="s">
        <v>4565</v>
      </c>
      <c r="F1202" s="2">
        <v>1</v>
      </c>
      <c r="G1202" s="15">
        <v>139</v>
      </c>
      <c r="H1202" s="7">
        <f>L1202*'114成績輸入與落點儀表板'!$B$2+M1202*'114成績輸入與落點儀表板'!$B$3+N1202*'114成績輸入與落點儀表板'!$B$4+O1202*'114成績輸入與落點儀表板'!$B$5+P1202*'114成績輸入與落點儀表板'!$B$6+Q1202*'114成績輸入與落點儀表板'!$B$7+R1202*'114成績輸入與落點儀表板'!$B$8+S1202*'114成績輸入與落點儀表板'!$B$9+T1202*'114成績輸入與落點儀表板'!$B$10+U1202*'114成績輸入與落點儀表板'!$B$11+V1202*'114成績輸入與落點儀表板'!$B$12+W1202*'114成績輸入與落點儀表板'!$B$13+X1202*'114成績輸入與落點儀表板'!$B$14+Y1202*'114成績輸入與落點儀表板'!$B$15+Z1202*'114成績輸入與落點儀表板'!$B$16</f>
        <v>0</v>
      </c>
      <c r="I1202" s="8">
        <f t="shared" si="36"/>
        <v>-139</v>
      </c>
      <c r="J1202" s="2" t="str">
        <f t="shared" si="37"/>
        <v>FAIL</v>
      </c>
      <c r="K1202" s="17" t="str">
        <f>IF(AND(IF('114成績輸入與落點儀表板'!$C$2="必須採計",L1202&gt;0,IF('114成績輸入與落點儀表板'!$C$2="不可採計",L1202=0,TRUE)),IF('114成績輸入與落點儀表板'!$C$3="必須採計",M1202&gt;0,IF('114成績輸入與落點儀表板'!$C$3="不可採計",M1202=0,TRUE)),IF('114成績輸入與落點儀表板'!$C$4="必須採計",N1202&gt;0,IF('114成績輸入與落點儀表板'!$C$4="不可採計",N1202=0,TRUE)),IF('114成績輸入與落點儀表板'!$C$5="必須採計",O1202&gt;0,IF('114成績輸入與落點儀表板'!$C$5="不可採計",O1202=0,TRUE)),IF('114成績輸入與落點儀表板'!$C$6="必須採計",P1202&gt;0,IF('114成績輸入與落點儀表板'!$C$6="不可採計",P1202=0,TRUE)),IF('114成績輸入與落點儀表板'!$C$7="必須採計",Q1202&gt;0,IF('114成績輸入與落點儀表板'!$C$7="不可採計",Q1202=0,TRUE)),IF('114成績輸入與落點儀表板'!$C$8="必須採計",R1202&gt;0,IF('114成績輸入與落點儀表板'!$C$8="不可採計",R1202=0,TRUE)),IF('114成績輸入與落點儀表板'!$C$9="必須採計",S1202&gt;0,IF('114成績輸入與落點儀表板'!$C$9="不可採計",S1202=0,TRUE)),IF('114成績輸入與落點儀表板'!$C$10="必須採計",T1202&gt;0,IF('114成績輸入與落點儀表板'!$C$10="不可採計",T1202=0,TRUE)),IF('114成績輸入與落點儀表板'!$C$11="必須採計",U1202&gt;0,IF('114成績輸入與落點儀表板'!$C$11="不可採計",U1202=0,TRUE)),IF('114成績輸入與落點儀表板'!$C$12="必須採計",V1202&gt;0,IF('114成績輸入與落點儀表板'!$C$12="不可採計",V1202=0,TRUE)),IF('114成績輸入與落點儀表板'!$C$13="必須採計",W1202&gt;0,IF('114成績輸入與落點儀表板'!$C$13="不可採計",W1202=0,TRUE)),IF('114成績輸入與落點儀表板'!$C$14="必須採計",X1202&gt;0,IF('114成績輸入與落點儀表板'!$C$14="不可採計",X1202=0,TRUE)),IF('114成績輸入與落點儀表板'!$C$15="必須採計",Y1202&gt;0,IF('114成績輸入與落點儀表板'!$C$15="不可採計",Y1202=0,TRUE)),IF('114成績輸入與落點儀表板'!$C$16="必須採計",Z1202&gt;0,IF('114成績輸入與落點儀表板'!$C$16="不可採計",Z1202=0,TRUE))),"✅ 符合","❌ 不符合")</f>
        <v>✅ 符合</v>
      </c>
      <c r="L1202" s="15">
        <v>1.75</v>
      </c>
      <c r="M1202" s="15">
        <v>2</v>
      </c>
      <c r="N1202" s="15">
        <v>0</v>
      </c>
      <c r="O1202" s="15">
        <v>0</v>
      </c>
      <c r="P1202" s="15">
        <v>0</v>
      </c>
      <c r="Q1202" s="15">
        <v>0</v>
      </c>
      <c r="R1202" s="15">
        <v>0</v>
      </c>
      <c r="S1202" s="15">
        <v>2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</row>
    <row r="1203" spans="1:26" ht="15.75" customHeight="1" x14ac:dyDescent="0.3">
      <c r="A1203" s="2" t="s">
        <v>2944</v>
      </c>
      <c r="B1203" s="13" t="s">
        <v>2878</v>
      </c>
      <c r="C1203" s="13" t="s">
        <v>147</v>
      </c>
      <c r="D1203" s="12" t="s">
        <v>134</v>
      </c>
      <c r="E1203" s="13" t="s">
        <v>4566</v>
      </c>
      <c r="F1203" s="2">
        <v>7</v>
      </c>
      <c r="G1203" s="15">
        <v>115</v>
      </c>
      <c r="H1203" s="7">
        <f>L1203*'114成績輸入與落點儀表板'!$B$2+M1203*'114成績輸入與落點儀表板'!$B$3+N1203*'114成績輸入與落點儀表板'!$B$4+O1203*'114成績輸入與落點儀表板'!$B$5+P1203*'114成績輸入與落點儀表板'!$B$6+Q1203*'114成績輸入與落點儀表板'!$B$7+R1203*'114成績輸入與落點儀表板'!$B$8+S1203*'114成績輸入與落點儀表板'!$B$9+T1203*'114成績輸入與落點儀表板'!$B$10+U1203*'114成績輸入與落點儀表板'!$B$11+V1203*'114成績輸入與落點儀表板'!$B$12+W1203*'114成績輸入與落點儀表板'!$B$13+X1203*'114成績輸入與落點儀表板'!$B$14+Y1203*'114成績輸入與落點儀表板'!$B$15+Z1203*'114成績輸入與落點儀表板'!$B$16</f>
        <v>0</v>
      </c>
      <c r="I1203" s="8">
        <f t="shared" si="36"/>
        <v>-115</v>
      </c>
      <c r="J1203" s="2" t="str">
        <f t="shared" si="37"/>
        <v>FAIL</v>
      </c>
      <c r="K1203" s="17" t="str">
        <f>IF(AND(IF('114成績輸入與落點儀表板'!$C$2="必須採計",L1203&gt;0,IF('114成績輸入與落點儀表板'!$C$2="不可採計",L1203=0,TRUE)),IF('114成績輸入與落點儀表板'!$C$3="必須採計",M1203&gt;0,IF('114成績輸入與落點儀表板'!$C$3="不可採計",M1203=0,TRUE)),IF('114成績輸入與落點儀表板'!$C$4="必須採計",N1203&gt;0,IF('114成績輸入與落點儀表板'!$C$4="不可採計",N1203=0,TRUE)),IF('114成績輸入與落點儀表板'!$C$5="必須採計",O1203&gt;0,IF('114成績輸入與落點儀表板'!$C$5="不可採計",O1203=0,TRUE)),IF('114成績輸入與落點儀表板'!$C$6="必須採計",P1203&gt;0,IF('114成績輸入與落點儀表板'!$C$6="不可採計",P1203=0,TRUE)),IF('114成績輸入與落點儀表板'!$C$7="必須採計",Q1203&gt;0,IF('114成績輸入與落點儀表板'!$C$7="不可採計",Q1203=0,TRUE)),IF('114成績輸入與落點儀表板'!$C$8="必須採計",R1203&gt;0,IF('114成績輸入與落點儀表板'!$C$8="不可採計",R1203=0,TRUE)),IF('114成績輸入與落點儀表板'!$C$9="必須採計",S1203&gt;0,IF('114成績輸入與落點儀表板'!$C$9="不可採計",S1203=0,TRUE)),IF('114成績輸入與落點儀表板'!$C$10="必須採計",T1203&gt;0,IF('114成績輸入與落點儀表板'!$C$10="不可採計",T1203=0,TRUE)),IF('114成績輸入與落點儀表板'!$C$11="必須採計",U1203&gt;0,IF('114成績輸入與落點儀表板'!$C$11="不可採計",U1203=0,TRUE)),IF('114成績輸入與落點儀表板'!$C$12="必須採計",V1203&gt;0,IF('114成績輸入與落點儀表板'!$C$12="不可採計",V1203=0,TRUE)),IF('114成績輸入與落點儀表板'!$C$13="必須採計",W1203&gt;0,IF('114成績輸入與落點儀表板'!$C$13="不可採計",W1203=0,TRUE)),IF('114成績輸入與落點儀表板'!$C$14="必須採計",X1203&gt;0,IF('114成績輸入與落點儀表板'!$C$14="不可採計",X1203=0,TRUE)),IF('114成績輸入與落點儀表板'!$C$15="必須採計",Y1203&gt;0,IF('114成績輸入與落點儀表板'!$C$15="不可採計",Y1203=0,TRUE)),IF('114成績輸入與落點儀表板'!$C$16="必須採計",Z1203&gt;0,IF('114成績輸入與落點儀表板'!$C$16="不可採計",Z1203=0,TRUE))),"✅ 符合","❌ 不符合")</f>
        <v>✅ 符合</v>
      </c>
      <c r="L1203" s="15">
        <v>2</v>
      </c>
      <c r="M1203" s="15">
        <v>2</v>
      </c>
      <c r="N1203" s="15">
        <v>0</v>
      </c>
      <c r="O1203" s="15">
        <v>0</v>
      </c>
      <c r="P1203" s="15">
        <v>0</v>
      </c>
      <c r="Q1203" s="15">
        <v>0</v>
      </c>
      <c r="R1203" s="15">
        <v>0</v>
      </c>
      <c r="S1203" s="15">
        <v>0</v>
      </c>
      <c r="T1203" s="15">
        <v>1.75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</row>
    <row r="1204" spans="1:26" ht="15.75" customHeight="1" x14ac:dyDescent="0.3">
      <c r="A1204" s="2" t="s">
        <v>2946</v>
      </c>
      <c r="B1204" s="6" t="s">
        <v>2878</v>
      </c>
      <c r="C1204" s="6" t="s">
        <v>2938</v>
      </c>
      <c r="D1204" s="12" t="s">
        <v>121</v>
      </c>
      <c r="E1204" s="13" t="s">
        <v>1745</v>
      </c>
      <c r="F1204" s="2">
        <v>2</v>
      </c>
      <c r="G1204" s="15">
        <v>116.75</v>
      </c>
      <c r="H1204" s="7">
        <f>L1204*'114成績輸入與落點儀表板'!$B$2+M1204*'114成績輸入與落點儀表板'!$B$3+N1204*'114成績輸入與落點儀表板'!$B$4+O1204*'114成績輸入與落點儀表板'!$B$5+P1204*'114成績輸入與落點儀表板'!$B$6+Q1204*'114成績輸入與落點儀表板'!$B$7+R1204*'114成績輸入與落點儀表板'!$B$8+S1204*'114成績輸入與落點儀表板'!$B$9+T1204*'114成績輸入與落點儀表板'!$B$10+U1204*'114成績輸入與落點儀表板'!$B$11+V1204*'114成績輸入與落點儀表板'!$B$12+W1204*'114成績輸入與落點儀表板'!$B$13+X1204*'114成績輸入與落點儀表板'!$B$14+Y1204*'114成績輸入與落點儀表板'!$B$15+Z1204*'114成績輸入與落點儀表板'!$B$16</f>
        <v>0</v>
      </c>
      <c r="I1204" s="8">
        <f t="shared" si="36"/>
        <v>-116.75</v>
      </c>
      <c r="J1204" s="2" t="str">
        <f t="shared" si="37"/>
        <v>FAIL</v>
      </c>
      <c r="K1204" s="17" t="str">
        <f>IF(AND(IF('114成績輸入與落點儀表板'!$C$2="必須採計",L1204&gt;0,IF('114成績輸入與落點儀表板'!$C$2="不可採計",L1204=0,TRUE)),IF('114成績輸入與落點儀表板'!$C$3="必須採計",M1204&gt;0,IF('114成績輸入與落點儀表板'!$C$3="不可採計",M1204=0,TRUE)),IF('114成績輸入與落點儀表板'!$C$4="必須採計",N1204&gt;0,IF('114成績輸入與落點儀表板'!$C$4="不可採計",N1204=0,TRUE)),IF('114成績輸入與落點儀表板'!$C$5="必須採計",O1204&gt;0,IF('114成績輸入與落點儀表板'!$C$5="不可採計",O1204=0,TRUE)),IF('114成績輸入與落點儀表板'!$C$6="必須採計",P1204&gt;0,IF('114成績輸入與落點儀表板'!$C$6="不可採計",P1204=0,TRUE)),IF('114成績輸入與落點儀表板'!$C$7="必須採計",Q1204&gt;0,IF('114成績輸入與落點儀表板'!$C$7="不可採計",Q1204=0,TRUE)),IF('114成績輸入與落點儀表板'!$C$8="必須採計",R1204&gt;0,IF('114成績輸入與落點儀表板'!$C$8="不可採計",R1204=0,TRUE)),IF('114成績輸入與落點儀表板'!$C$9="必須採計",S1204&gt;0,IF('114成績輸入與落點儀表板'!$C$9="不可採計",S1204=0,TRUE)),IF('114成績輸入與落點儀表板'!$C$10="必須採計",T1204&gt;0,IF('114成績輸入與落點儀表板'!$C$10="不可採計",T1204=0,TRUE)),IF('114成績輸入與落點儀表板'!$C$11="必須採計",U1204&gt;0,IF('114成績輸入與落點儀表板'!$C$11="不可採計",U1204=0,TRUE)),IF('114成績輸入與落點儀表板'!$C$12="必須採計",V1204&gt;0,IF('114成績輸入與落點儀表板'!$C$12="不可採計",V1204=0,TRUE)),IF('114成績輸入與落點儀表板'!$C$13="必須採計",W1204&gt;0,IF('114成績輸入與落點儀表板'!$C$13="不可採計",W1204=0,TRUE)),IF('114成績輸入與落點儀表板'!$C$14="必須採計",X1204&gt;0,IF('114成績輸入與落點儀表板'!$C$14="不可採計",X1204=0,TRUE)),IF('114成績輸入與落點儀表板'!$C$15="必須採計",Y1204&gt;0,IF('114成績輸入與落點儀表板'!$C$15="不可採計",Y1204=0,TRUE)),IF('114成績輸入與落點儀表板'!$C$16="必須採計",Z1204&gt;0,IF('114成績輸入與落點儀表板'!$C$16="不可採計",Z1204=0,TRUE))),"✅ 符合","❌ 不符合")</f>
        <v>✅ 符合</v>
      </c>
      <c r="L1204" s="15">
        <v>2</v>
      </c>
      <c r="M1204" s="15">
        <v>2</v>
      </c>
      <c r="N1204" s="15">
        <v>0</v>
      </c>
      <c r="O1204" s="15">
        <v>0</v>
      </c>
      <c r="P1204" s="15">
        <v>0</v>
      </c>
      <c r="Q1204" s="15">
        <v>0</v>
      </c>
      <c r="R1204" s="15">
        <v>0</v>
      </c>
      <c r="S1204" s="15">
        <v>0</v>
      </c>
      <c r="T1204" s="15">
        <v>0</v>
      </c>
      <c r="U1204" s="15">
        <v>1.75</v>
      </c>
      <c r="V1204" s="15">
        <v>0</v>
      </c>
      <c r="W1204" s="15">
        <v>0</v>
      </c>
      <c r="X1204" s="15">
        <v>0</v>
      </c>
      <c r="Y1204" s="15">
        <v>0</v>
      </c>
      <c r="Z1204" s="15">
        <v>0</v>
      </c>
    </row>
    <row r="1205" spans="1:26" ht="15.75" customHeight="1" x14ac:dyDescent="0.3">
      <c r="A1205" s="2" t="s">
        <v>2948</v>
      </c>
      <c r="B1205" s="13" t="s">
        <v>2878</v>
      </c>
      <c r="C1205" s="13" t="s">
        <v>2151</v>
      </c>
      <c r="D1205" s="12" t="s">
        <v>227</v>
      </c>
      <c r="E1205" s="13" t="s">
        <v>4567</v>
      </c>
      <c r="F1205" s="2">
        <v>7</v>
      </c>
      <c r="G1205" s="15">
        <v>76</v>
      </c>
      <c r="H1205" s="7">
        <f>L1205*'114成績輸入與落點儀表板'!$B$2+M1205*'114成績輸入與落點儀表板'!$B$3+N1205*'114成績輸入與落點儀表板'!$B$4+O1205*'114成績輸入與落點儀表板'!$B$5+P1205*'114成績輸入與落點儀表板'!$B$6+Q1205*'114成績輸入與落點儀表板'!$B$7+R1205*'114成績輸入與落點儀表板'!$B$8+S1205*'114成績輸入與落點儀表板'!$B$9+T1205*'114成績輸入與落點儀表板'!$B$10+U1205*'114成績輸入與落點儀表板'!$B$11+V1205*'114成績輸入與落點儀表板'!$B$12+W1205*'114成績輸入與落點儀表板'!$B$13+X1205*'114成績輸入與落點儀表板'!$B$14+Y1205*'114成績輸入與落點儀表板'!$B$15+Z1205*'114成績輸入與落點儀表板'!$B$16</f>
        <v>0</v>
      </c>
      <c r="I1205" s="8">
        <f t="shared" si="36"/>
        <v>-76</v>
      </c>
      <c r="J1205" s="2" t="str">
        <f t="shared" si="37"/>
        <v>FAIL</v>
      </c>
      <c r="K1205" s="17" t="str">
        <f>IF(AND(IF('114成績輸入與落點儀表板'!$C$2="必須採計",L1205&gt;0,IF('114成績輸入與落點儀表板'!$C$2="不可採計",L1205=0,TRUE)),IF('114成績輸入與落點儀表板'!$C$3="必須採計",M1205&gt;0,IF('114成績輸入與落點儀表板'!$C$3="不可採計",M1205=0,TRUE)),IF('114成績輸入與落點儀表板'!$C$4="必須採計",N1205&gt;0,IF('114成績輸入與落點儀表板'!$C$4="不可採計",N1205=0,TRUE)),IF('114成績輸入與落點儀表板'!$C$5="必須採計",O1205&gt;0,IF('114成績輸入與落點儀表板'!$C$5="不可採計",O1205=0,TRUE)),IF('114成績輸入與落點儀表板'!$C$6="必須採計",P1205&gt;0,IF('114成績輸入與落點儀表板'!$C$6="不可採計",P1205=0,TRUE)),IF('114成績輸入與落點儀表板'!$C$7="必須採計",Q1205&gt;0,IF('114成績輸入與落點儀表板'!$C$7="不可採計",Q1205=0,TRUE)),IF('114成績輸入與落點儀表板'!$C$8="必須採計",R1205&gt;0,IF('114成績輸入與落點儀表板'!$C$8="不可採計",R1205=0,TRUE)),IF('114成績輸入與落點儀表板'!$C$9="必須採計",S1205&gt;0,IF('114成績輸入與落點儀表板'!$C$9="不可採計",S1205=0,TRUE)),IF('114成績輸入與落點儀表板'!$C$10="必須採計",T1205&gt;0,IF('114成績輸入與落點儀表板'!$C$10="不可採計",T1205=0,TRUE)),IF('114成績輸入與落點儀表板'!$C$11="必須採計",U1205&gt;0,IF('114成績輸入與落點儀表板'!$C$11="不可採計",U1205=0,TRUE)),IF('114成績輸入與落點儀表板'!$C$12="必須採計",V1205&gt;0,IF('114成績輸入與落點儀表板'!$C$12="不可採計",V1205=0,TRUE)),IF('114成績輸入與落點儀表板'!$C$13="必須採計",W1205&gt;0,IF('114成績輸入與落點儀表板'!$C$13="不可採計",W1205=0,TRUE)),IF('114成績輸入與落點儀表板'!$C$14="必須採計",X1205&gt;0,IF('114成績輸入與落點儀表板'!$C$14="不可採計",X1205=0,TRUE)),IF('114成績輸入與落點儀表板'!$C$15="必須採計",Y1205&gt;0,IF('114成績輸入與落點儀表板'!$C$15="不可採計",Y1205=0,TRUE)),IF('114成績輸入與落點儀表板'!$C$16="必須採計",Z1205&gt;0,IF('114成績輸入與落點儀表板'!$C$16="不可採計",Z1205=0,TRUE))),"✅ 符合","❌ 不符合")</f>
        <v>✅ 符合</v>
      </c>
      <c r="L1205" s="15">
        <v>2</v>
      </c>
      <c r="M1205" s="15">
        <v>2</v>
      </c>
      <c r="N1205" s="15">
        <v>1</v>
      </c>
      <c r="O1205" s="15">
        <v>0</v>
      </c>
      <c r="P1205" s="15">
        <v>0</v>
      </c>
      <c r="Q1205" s="15">
        <v>0</v>
      </c>
      <c r="R1205" s="15">
        <v>0</v>
      </c>
      <c r="S1205" s="15">
        <v>0</v>
      </c>
      <c r="T1205" s="15">
        <v>0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</row>
    <row r="1206" spans="1:26" ht="15.75" customHeight="1" x14ac:dyDescent="0.3">
      <c r="A1206" s="2" t="s">
        <v>2950</v>
      </c>
      <c r="B1206" s="6" t="s">
        <v>2878</v>
      </c>
      <c r="C1206" s="6" t="s">
        <v>171</v>
      </c>
      <c r="D1206" s="12" t="s">
        <v>134</v>
      </c>
      <c r="E1206" s="13" t="s">
        <v>4568</v>
      </c>
      <c r="F1206" s="2">
        <v>1</v>
      </c>
      <c r="G1206" s="15">
        <v>82.75</v>
      </c>
      <c r="H1206" s="7">
        <f>L1206*'114成績輸入與落點儀表板'!$B$2+M1206*'114成績輸入與落點儀表板'!$B$3+N1206*'114成績輸入與落點儀表板'!$B$4+O1206*'114成績輸入與落點儀表板'!$B$5+P1206*'114成績輸入與落點儀表板'!$B$6+Q1206*'114成績輸入與落點儀表板'!$B$7+R1206*'114成績輸入與落點儀表板'!$B$8+S1206*'114成績輸入與落點儀表板'!$B$9+T1206*'114成績輸入與落點儀表板'!$B$10+U1206*'114成績輸入與落點儀表板'!$B$11+V1206*'114成績輸入與落點儀表板'!$B$12+W1206*'114成績輸入與落點儀表板'!$B$13+X1206*'114成績輸入與落點儀表板'!$B$14+Y1206*'114成績輸入與落點儀表板'!$B$15+Z1206*'114成績輸入與落點儀表板'!$B$16</f>
        <v>0</v>
      </c>
      <c r="I1206" s="8">
        <f t="shared" si="36"/>
        <v>-82.75</v>
      </c>
      <c r="J1206" s="2" t="str">
        <f t="shared" si="37"/>
        <v>FAIL</v>
      </c>
      <c r="K1206" s="17" t="str">
        <f>IF(AND(IF('114成績輸入與落點儀表板'!$C$2="必須採計",L1206&gt;0,IF('114成績輸入與落點儀表板'!$C$2="不可採計",L1206=0,TRUE)),IF('114成績輸入與落點儀表板'!$C$3="必須採計",M1206&gt;0,IF('114成績輸入與落點儀表板'!$C$3="不可採計",M1206=0,TRUE)),IF('114成績輸入與落點儀表板'!$C$4="必須採計",N1206&gt;0,IF('114成績輸入與落點儀表板'!$C$4="不可採計",N1206=0,TRUE)),IF('114成績輸入與落點儀表板'!$C$5="必須採計",O1206&gt;0,IF('114成績輸入與落點儀表板'!$C$5="不可採計",O1206=0,TRUE)),IF('114成績輸入與落點儀表板'!$C$6="必須採計",P1206&gt;0,IF('114成績輸入與落點儀表板'!$C$6="不可採計",P1206=0,TRUE)),IF('114成績輸入與落點儀表板'!$C$7="必須採計",Q1206&gt;0,IF('114成績輸入與落點儀表板'!$C$7="不可採計",Q1206=0,TRUE)),IF('114成績輸入與落點儀表板'!$C$8="必須採計",R1206&gt;0,IF('114成績輸入與落點儀表板'!$C$8="不可採計",R1206=0,TRUE)),IF('114成績輸入與落點儀表板'!$C$9="必須採計",S1206&gt;0,IF('114成績輸入與落點儀表板'!$C$9="不可採計",S1206=0,TRUE)),IF('114成績輸入與落點儀表板'!$C$10="必須採計",T1206&gt;0,IF('114成績輸入與落點儀表板'!$C$10="不可採計",T1206=0,TRUE)),IF('114成績輸入與落點儀表板'!$C$11="必須採計",U1206&gt;0,IF('114成績輸入與落點儀表板'!$C$11="不可採計",U1206=0,TRUE)),IF('114成績輸入與落點儀表板'!$C$12="必須採計",V1206&gt;0,IF('114成績輸入與落點儀表板'!$C$12="不可採計",V1206=0,TRUE)),IF('114成績輸入與落點儀表板'!$C$13="必須採計",W1206&gt;0,IF('114成績輸入與落點儀表板'!$C$13="不可採計",W1206=0,TRUE)),IF('114成績輸入與落點儀表板'!$C$14="必須採計",X1206&gt;0,IF('114成績輸入與落點儀表板'!$C$14="不可採計",X1206=0,TRUE)),IF('114成績輸入與落點儀表板'!$C$15="必須採計",Y1206&gt;0,IF('114成績輸入與落點儀表板'!$C$15="不可採計",Y1206=0,TRUE)),IF('114成績輸入與落點儀表板'!$C$16="必須採計",Z1206&gt;0,IF('114成績輸入與落點儀表板'!$C$16="不可採計",Z1206=0,TRUE))),"✅ 符合","❌ 不符合")</f>
        <v>✅ 符合</v>
      </c>
      <c r="L1206" s="15">
        <v>1.75</v>
      </c>
      <c r="M1206" s="15">
        <v>2</v>
      </c>
      <c r="N1206" s="15">
        <v>2</v>
      </c>
      <c r="O1206" s="15">
        <v>0</v>
      </c>
      <c r="P1206" s="15">
        <v>0</v>
      </c>
      <c r="Q1206" s="15">
        <v>0</v>
      </c>
      <c r="R1206" s="15">
        <v>0</v>
      </c>
      <c r="S1206" s="15">
        <v>0</v>
      </c>
      <c r="T1206" s="15">
        <v>0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</row>
    <row r="1207" spans="1:26" ht="15.75" customHeight="1" x14ac:dyDescent="0.3">
      <c r="A1207" s="2" t="s">
        <v>2951</v>
      </c>
      <c r="B1207" s="13" t="s">
        <v>2878</v>
      </c>
      <c r="C1207" s="13" t="s">
        <v>2942</v>
      </c>
      <c r="D1207" s="12" t="s">
        <v>134</v>
      </c>
      <c r="E1207" s="13" t="s">
        <v>4569</v>
      </c>
      <c r="F1207" s="2">
        <v>3</v>
      </c>
      <c r="G1207" s="15">
        <v>49.5</v>
      </c>
      <c r="H1207" s="7">
        <f>L1207*'114成績輸入與落點儀表板'!$B$2+M1207*'114成績輸入與落點儀表板'!$B$3+N1207*'114成績輸入與落點儀表板'!$B$4+O1207*'114成績輸入與落點儀表板'!$B$5+P1207*'114成績輸入與落點儀表板'!$B$6+Q1207*'114成績輸入與落點儀表板'!$B$7+R1207*'114成績輸入與落點儀表板'!$B$8+S1207*'114成績輸入與落點儀表板'!$B$9+T1207*'114成績輸入與落點儀表板'!$B$10+U1207*'114成績輸入與落點儀表板'!$B$11+V1207*'114成績輸入與落點儀表板'!$B$12+W1207*'114成績輸入與落點儀表板'!$B$13+X1207*'114成績輸入與落點儀表板'!$B$14+Y1207*'114成績輸入與落點儀表板'!$B$15+Z1207*'114成績輸入與落點儀表板'!$B$16</f>
        <v>0</v>
      </c>
      <c r="I1207" s="8">
        <f t="shared" si="36"/>
        <v>-49.5</v>
      </c>
      <c r="J1207" s="2" t="str">
        <f t="shared" si="37"/>
        <v>FAIL</v>
      </c>
      <c r="K1207" s="17" t="str">
        <f>IF(AND(IF('114成績輸入與落點儀表板'!$C$2="必須採計",L1207&gt;0,IF('114成績輸入與落點儀表板'!$C$2="不可採計",L1207=0,TRUE)),IF('114成績輸入與落點儀表板'!$C$3="必須採計",M1207&gt;0,IF('114成績輸入與落點儀表板'!$C$3="不可採計",M1207=0,TRUE)),IF('114成績輸入與落點儀表板'!$C$4="必須採計",N1207&gt;0,IF('114成績輸入與落點儀表板'!$C$4="不可採計",N1207=0,TRUE)),IF('114成績輸入與落點儀表板'!$C$5="必須採計",O1207&gt;0,IF('114成績輸入與落點儀表板'!$C$5="不可採計",O1207=0,TRUE)),IF('114成績輸入與落點儀表板'!$C$6="必須採計",P1207&gt;0,IF('114成績輸入與落點儀表板'!$C$6="不可採計",P1207=0,TRUE)),IF('114成績輸入與落點儀表板'!$C$7="必須採計",Q1207&gt;0,IF('114成績輸入與落點儀表板'!$C$7="不可採計",Q1207=0,TRUE)),IF('114成績輸入與落點儀表板'!$C$8="必須採計",R1207&gt;0,IF('114成績輸入與落點儀表板'!$C$8="不可採計",R1207=0,TRUE)),IF('114成績輸入與落點儀表板'!$C$9="必須採計",S1207&gt;0,IF('114成績輸入與落點儀表板'!$C$9="不可採計",S1207=0,TRUE)),IF('114成績輸入與落點儀表板'!$C$10="必須採計",T1207&gt;0,IF('114成績輸入與落點儀表板'!$C$10="不可採計",T1207=0,TRUE)),IF('114成績輸入與落點儀表板'!$C$11="必須採計",U1207&gt;0,IF('114成績輸入與落點儀表板'!$C$11="不可採計",U1207=0,TRUE)),IF('114成績輸入與落點儀表板'!$C$12="必須採計",V1207&gt;0,IF('114成績輸入與落點儀表板'!$C$12="不可採計",V1207=0,TRUE)),IF('114成績輸入與落點儀表板'!$C$13="必須採計",W1207&gt;0,IF('114成績輸入與落點儀表板'!$C$13="不可採計",W1207=0,TRUE)),IF('114成績輸入與落點儀表板'!$C$14="必須採計",X1207&gt;0,IF('114成績輸入與落點儀表板'!$C$14="不可採計",X1207=0,TRUE)),IF('114成績輸入與落點儀表板'!$C$15="必須採計",Y1207&gt;0,IF('114成績輸入與落點儀表板'!$C$15="不可採計",Y1207=0,TRUE)),IF('114成績輸入與落點儀表板'!$C$16="必須採計",Z1207&gt;0,IF('114成績輸入與落點儀表板'!$C$16="不可採計",Z1207=0,TRUE))),"✅ 符合","❌ 不符合")</f>
        <v>❌ 不符合</v>
      </c>
      <c r="L1207" s="15">
        <v>0</v>
      </c>
      <c r="M1207" s="15">
        <v>2</v>
      </c>
      <c r="N1207" s="15">
        <v>2</v>
      </c>
      <c r="O1207" s="15">
        <v>0</v>
      </c>
      <c r="P1207" s="15">
        <v>0</v>
      </c>
      <c r="Q1207" s="15">
        <v>0</v>
      </c>
      <c r="R1207" s="15">
        <v>0</v>
      </c>
      <c r="S1207" s="15">
        <v>1.75</v>
      </c>
      <c r="T1207" s="15">
        <v>0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</row>
    <row r="1208" spans="1:26" ht="15.75" customHeight="1" x14ac:dyDescent="0.3">
      <c r="A1208" s="2" t="s">
        <v>2954</v>
      </c>
      <c r="B1208" s="13" t="s">
        <v>2878</v>
      </c>
      <c r="C1208" s="13" t="s">
        <v>153</v>
      </c>
      <c r="D1208" s="12" t="s">
        <v>134</v>
      </c>
      <c r="E1208" s="13" t="s">
        <v>1887</v>
      </c>
      <c r="F1208" s="2">
        <v>8</v>
      </c>
      <c r="G1208" s="15">
        <v>85</v>
      </c>
      <c r="H1208" s="7">
        <f>L1208*'114成績輸入與落點儀表板'!$B$2+M1208*'114成績輸入與落點儀表板'!$B$3+N1208*'114成績輸入與落點儀表板'!$B$4+O1208*'114成績輸入與落點儀表板'!$B$5+P1208*'114成績輸入與落點儀表板'!$B$6+Q1208*'114成績輸入與落點儀表板'!$B$7+R1208*'114成績輸入與落點儀表板'!$B$8+S1208*'114成績輸入與落點儀表板'!$B$9+T1208*'114成績輸入與落點儀表板'!$B$10+U1208*'114成績輸入與落點儀表板'!$B$11+V1208*'114成績輸入與落點儀表板'!$B$12+W1208*'114成績輸入與落點儀表板'!$B$13+X1208*'114成績輸入與落點儀表板'!$B$14+Y1208*'114成績輸入與落點儀表板'!$B$15+Z1208*'114成績輸入與落點儀表板'!$B$16</f>
        <v>0</v>
      </c>
      <c r="I1208" s="8">
        <f t="shared" si="36"/>
        <v>-85</v>
      </c>
      <c r="J1208" s="2" t="str">
        <f t="shared" si="37"/>
        <v>FAIL</v>
      </c>
      <c r="K1208" s="17" t="str">
        <f>IF(AND(IF('114成績輸入與落點儀表板'!$C$2="必須採計",L1208&gt;0,IF('114成績輸入與落點儀表板'!$C$2="不可採計",L1208=0,TRUE)),IF('114成績輸入與落點儀表板'!$C$3="必須採計",M1208&gt;0,IF('114成績輸入與落點儀表板'!$C$3="不可採計",M1208=0,TRUE)),IF('114成績輸入與落點儀表板'!$C$4="必須採計",N1208&gt;0,IF('114成績輸入與落點儀表板'!$C$4="不可採計",N1208=0,TRUE)),IF('114成績輸入與落點儀表板'!$C$5="必須採計",O1208&gt;0,IF('114成績輸入與落點儀表板'!$C$5="不可採計",O1208=0,TRUE)),IF('114成績輸入與落點儀表板'!$C$6="必須採計",P1208&gt;0,IF('114成績輸入與落點儀表板'!$C$6="不可採計",P1208=0,TRUE)),IF('114成績輸入與落點儀表板'!$C$7="必須採計",Q1208&gt;0,IF('114成績輸入與落點儀表板'!$C$7="不可採計",Q1208=0,TRUE)),IF('114成績輸入與落點儀表板'!$C$8="必須採計",R1208&gt;0,IF('114成績輸入與落點儀表板'!$C$8="不可採計",R1208=0,TRUE)),IF('114成績輸入與落點儀表板'!$C$9="必須採計",S1208&gt;0,IF('114成績輸入與落點儀表板'!$C$9="不可採計",S1208=0,TRUE)),IF('114成績輸入與落點儀表板'!$C$10="必須採計",T1208&gt;0,IF('114成績輸入與落點儀表板'!$C$10="不可採計",T1208=0,TRUE)),IF('114成績輸入與落點儀表板'!$C$11="必須採計",U1208&gt;0,IF('114成績輸入與落點儀表板'!$C$11="不可採計",U1208=0,TRUE)),IF('114成績輸入與落點儀表板'!$C$12="必須採計",V1208&gt;0,IF('114成績輸入與落點儀表板'!$C$12="不可採計",V1208=0,TRUE)),IF('114成績輸入與落點儀表板'!$C$13="必須採計",W1208&gt;0,IF('114成績輸入與落點儀表板'!$C$13="不可採計",W1208=0,TRUE)),IF('114成績輸入與落點儀表板'!$C$14="必須採計",X1208&gt;0,IF('114成績輸入與落點儀表板'!$C$14="不可採計",X1208=0,TRUE)),IF('114成績輸入與落點儀表板'!$C$15="必須採計",Y1208&gt;0,IF('114成績輸入與落點儀表板'!$C$15="不可採計",Y1208=0,TRUE)),IF('114成績輸入與落點儀表板'!$C$16="必須採計",Z1208&gt;0,IF('114成績輸入與落點儀表板'!$C$16="不可採計",Z1208=0,TRUE))),"✅ 符合","❌ 不符合")</f>
        <v>✅ 符合</v>
      </c>
      <c r="L1208" s="15">
        <v>2</v>
      </c>
      <c r="M1208" s="15">
        <v>2</v>
      </c>
      <c r="N1208" s="15">
        <v>0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1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</row>
    <row r="1209" spans="1:26" ht="15.75" customHeight="1" x14ac:dyDescent="0.3">
      <c r="A1209" s="2" t="s">
        <v>2957</v>
      </c>
      <c r="B1209" s="13" t="s">
        <v>2949</v>
      </c>
      <c r="C1209" s="13" t="s">
        <v>242</v>
      </c>
      <c r="D1209" s="12" t="s">
        <v>103</v>
      </c>
      <c r="E1209" s="13" t="s">
        <v>935</v>
      </c>
      <c r="F1209" s="2">
        <v>51</v>
      </c>
      <c r="G1209" s="15">
        <v>83</v>
      </c>
      <c r="H1209" s="7">
        <f>L1209*'114成績輸入與落點儀表板'!$B$2+M1209*'114成績輸入與落點儀表板'!$B$3+N1209*'114成績輸入與落點儀表板'!$B$4+O1209*'114成績輸入與落點儀表板'!$B$5+P1209*'114成績輸入與落點儀表板'!$B$6+Q1209*'114成績輸入與落點儀表板'!$B$7+R1209*'114成績輸入與落點儀表板'!$B$8+S1209*'114成績輸入與落點儀表板'!$B$9+T1209*'114成績輸入與落點儀表板'!$B$10+U1209*'114成績輸入與落點儀表板'!$B$11+V1209*'114成績輸入與落點儀表板'!$B$12+W1209*'114成績輸入與落點儀表板'!$B$13+X1209*'114成績輸入與落點儀表板'!$B$14+Y1209*'114成績輸入與落點儀表板'!$B$15+Z1209*'114成績輸入與落點儀表板'!$B$16</f>
        <v>0</v>
      </c>
      <c r="I1209" s="8">
        <f t="shared" si="36"/>
        <v>-83</v>
      </c>
      <c r="J1209" s="2" t="str">
        <f t="shared" si="37"/>
        <v>FAIL</v>
      </c>
      <c r="K1209" s="17" t="str">
        <f>IF(AND(IF('114成績輸入與落點儀表板'!$C$2="必須採計",L1209&gt;0,IF('114成績輸入與落點儀表板'!$C$2="不可採計",L1209=0,TRUE)),IF('114成績輸入與落點儀表板'!$C$3="必須採計",M1209&gt;0,IF('114成績輸入與落點儀表板'!$C$3="不可採計",M1209=0,TRUE)),IF('114成績輸入與落點儀表板'!$C$4="必須採計",N1209&gt;0,IF('114成績輸入與落點儀表板'!$C$4="不可採計",N1209=0,TRUE)),IF('114成績輸入與落點儀表板'!$C$5="必須採計",O1209&gt;0,IF('114成績輸入與落點儀表板'!$C$5="不可採計",O1209=0,TRUE)),IF('114成績輸入與落點儀表板'!$C$6="必須採計",P1209&gt;0,IF('114成績輸入與落點儀表板'!$C$6="不可採計",P1209=0,TRUE)),IF('114成績輸入與落點儀表板'!$C$7="必須採計",Q1209&gt;0,IF('114成績輸入與落點儀表板'!$C$7="不可採計",Q1209=0,TRUE)),IF('114成績輸入與落點儀表板'!$C$8="必須採計",R1209&gt;0,IF('114成績輸入與落點儀表板'!$C$8="不可採計",R1209=0,TRUE)),IF('114成績輸入與落點儀表板'!$C$9="必須採計",S1209&gt;0,IF('114成績輸入與落點儀表板'!$C$9="不可採計",S1209=0,TRUE)),IF('114成績輸入與落點儀表板'!$C$10="必須採計",T1209&gt;0,IF('114成績輸入與落點儀表板'!$C$10="不可採計",T1209=0,TRUE)),IF('114成績輸入與落點儀表板'!$C$11="必須採計",U1209&gt;0,IF('114成績輸入與落點儀表板'!$C$11="不可採計",U1209=0,TRUE)),IF('114成績輸入與落點儀表板'!$C$12="必須採計",V1209&gt;0,IF('114成績輸入與落點儀表板'!$C$12="不可採計",V1209=0,TRUE)),IF('114成績輸入與落點儀表板'!$C$13="必須採計",W1209&gt;0,IF('114成績輸入與落點儀表板'!$C$13="不可採計",W1209=0,TRUE)),IF('114成績輸入與落點儀表板'!$C$14="必須採計",X1209&gt;0,IF('114成績輸入與落點儀表板'!$C$14="不可採計",X1209=0,TRUE)),IF('114成績輸入與落點儀表板'!$C$15="必須採計",Y1209&gt;0,IF('114成績輸入與落點儀表板'!$C$15="不可採計",Y1209=0,TRUE)),IF('114成績輸入與落點儀表板'!$C$16="必須採計",Z1209&gt;0,IF('114成績輸入與落點儀表板'!$C$16="不可採計",Z1209=0,TRUE))),"✅ 符合","❌ 不符合")</f>
        <v>✅ 符合</v>
      </c>
      <c r="L1209" s="15">
        <v>2</v>
      </c>
      <c r="M1209" s="15">
        <v>1</v>
      </c>
      <c r="N1209" s="15">
        <v>2</v>
      </c>
      <c r="O1209" s="15">
        <v>0</v>
      </c>
      <c r="P1209" s="15">
        <v>0</v>
      </c>
      <c r="Q1209" s="15">
        <v>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</row>
    <row r="1210" spans="1:26" ht="15.75" customHeight="1" x14ac:dyDescent="0.3">
      <c r="A1210" s="2" t="s">
        <v>2960</v>
      </c>
      <c r="B1210" s="6" t="s">
        <v>2949</v>
      </c>
      <c r="C1210" s="6" t="s">
        <v>245</v>
      </c>
      <c r="D1210" s="12" t="s">
        <v>73</v>
      </c>
      <c r="E1210" s="13" t="s">
        <v>3314</v>
      </c>
      <c r="F1210" s="2">
        <v>41</v>
      </c>
      <c r="G1210" s="15">
        <v>88</v>
      </c>
      <c r="H1210" s="7">
        <f>L1210*'114成績輸入與落點儀表板'!$B$2+M1210*'114成績輸入與落點儀表板'!$B$3+N1210*'114成績輸入與落點儀表板'!$B$4+O1210*'114成績輸入與落點儀表板'!$B$5+P1210*'114成績輸入與落點儀表板'!$B$6+Q1210*'114成績輸入與落點儀表板'!$B$7+R1210*'114成績輸入與落點儀表板'!$B$8+S1210*'114成績輸入與落點儀表板'!$B$9+T1210*'114成績輸入與落點儀表板'!$B$10+U1210*'114成績輸入與落點儀表板'!$B$11+V1210*'114成績輸入與落點儀表板'!$B$12+W1210*'114成績輸入與落點儀表板'!$B$13+X1210*'114成績輸入與落點儀表板'!$B$14+Y1210*'114成績輸入與落點儀表板'!$B$15+Z1210*'114成績輸入與落點儀表板'!$B$16</f>
        <v>0</v>
      </c>
      <c r="I1210" s="8">
        <f t="shared" si="36"/>
        <v>-88</v>
      </c>
      <c r="J1210" s="2" t="str">
        <f t="shared" si="37"/>
        <v>FAIL</v>
      </c>
      <c r="K1210" s="17" t="str">
        <f>IF(AND(IF('114成績輸入與落點儀表板'!$C$2="必須採計",L1210&gt;0,IF('114成績輸入與落點儀表板'!$C$2="不可採計",L1210=0,TRUE)),IF('114成績輸入與落點儀表板'!$C$3="必須採計",M1210&gt;0,IF('114成績輸入與落點儀表板'!$C$3="不可採計",M1210=0,TRUE)),IF('114成績輸入與落點儀表板'!$C$4="必須採計",N1210&gt;0,IF('114成績輸入與落點儀表板'!$C$4="不可採計",N1210=0,TRUE)),IF('114成績輸入與落點儀表板'!$C$5="必須採計",O1210&gt;0,IF('114成績輸入與落點儀表板'!$C$5="不可採計",O1210=0,TRUE)),IF('114成績輸入與落點儀表板'!$C$6="必須採計",P1210&gt;0,IF('114成績輸入與落點儀表板'!$C$6="不可採計",P1210=0,TRUE)),IF('114成績輸入與落點儀表板'!$C$7="必須採計",Q1210&gt;0,IF('114成績輸入與落點儀表板'!$C$7="不可採計",Q1210=0,TRUE)),IF('114成績輸入與落點儀表板'!$C$8="必須採計",R1210&gt;0,IF('114成績輸入與落點儀表板'!$C$8="不可採計",R1210=0,TRUE)),IF('114成績輸入與落點儀表板'!$C$9="必須採計",S1210&gt;0,IF('114成績輸入與落點儀表板'!$C$9="不可採計",S1210=0,TRUE)),IF('114成績輸入與落點儀表板'!$C$10="必須採計",T1210&gt;0,IF('114成績輸入與落點儀表板'!$C$10="不可採計",T1210=0,TRUE)),IF('114成績輸入與落點儀表板'!$C$11="必須採計",U1210&gt;0,IF('114成績輸入與落點儀表板'!$C$11="不可採計",U1210=0,TRUE)),IF('114成績輸入與落點儀表板'!$C$12="必須採計",V1210&gt;0,IF('114成績輸入與落點儀表板'!$C$12="不可採計",V1210=0,TRUE)),IF('114成績輸入與落點儀表板'!$C$13="必須採計",W1210&gt;0,IF('114成績輸入與落點儀表板'!$C$13="不可採計",W1210=0,TRUE)),IF('114成績輸入與落點儀表板'!$C$14="必須採計",X1210&gt;0,IF('114成績輸入與落點儀表板'!$C$14="不可採計",X1210=0,TRUE)),IF('114成績輸入與落點儀表板'!$C$15="必須採計",Y1210&gt;0,IF('114成績輸入與落點儀表板'!$C$15="不可採計",Y1210=0,TRUE)),IF('114成績輸入與落點儀表板'!$C$16="必須採計",Z1210&gt;0,IF('114成績輸入與落點儀表板'!$C$16="不可採計",Z1210=0,TRUE))),"✅ 符合","❌ 不符合")</f>
        <v>✅ 符合</v>
      </c>
      <c r="L1210" s="15">
        <v>2</v>
      </c>
      <c r="M1210" s="15">
        <v>1</v>
      </c>
      <c r="N1210" s="15">
        <v>0</v>
      </c>
      <c r="O1210" s="15">
        <v>0</v>
      </c>
      <c r="P1210" s="15">
        <v>0</v>
      </c>
      <c r="Q1210" s="15">
        <v>0</v>
      </c>
      <c r="R1210" s="15">
        <v>2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</row>
    <row r="1211" spans="1:26" ht="15.75" customHeight="1" x14ac:dyDescent="0.3">
      <c r="A1211" s="2" t="s">
        <v>2963</v>
      </c>
      <c r="B1211" s="6" t="s">
        <v>2949</v>
      </c>
      <c r="C1211" s="6" t="s">
        <v>159</v>
      </c>
      <c r="D1211" s="12" t="s">
        <v>103</v>
      </c>
      <c r="E1211" s="13" t="s">
        <v>4570</v>
      </c>
      <c r="F1211" s="2">
        <v>14</v>
      </c>
      <c r="G1211" s="15">
        <v>57.75</v>
      </c>
      <c r="H1211" s="7">
        <f>L1211*'114成績輸入與落點儀表板'!$B$2+M1211*'114成績輸入與落點儀表板'!$B$3+N1211*'114成績輸入與落點儀表板'!$B$4+O1211*'114成績輸入與落點儀表板'!$B$5+P1211*'114成績輸入與落點儀表板'!$B$6+Q1211*'114成績輸入與落點儀表板'!$B$7+R1211*'114成績輸入與落點儀表板'!$B$8+S1211*'114成績輸入與落點儀表板'!$B$9+T1211*'114成績輸入與落點儀表板'!$B$10+U1211*'114成績輸入與落點儀表板'!$B$11+V1211*'114成績輸入與落點儀表板'!$B$12+W1211*'114成績輸入與落點儀表板'!$B$13+X1211*'114成績輸入與落點儀表板'!$B$14+Y1211*'114成績輸入與落點儀表板'!$B$15+Z1211*'114成績輸入與落點儀表板'!$B$16</f>
        <v>0</v>
      </c>
      <c r="I1211" s="8">
        <f t="shared" si="36"/>
        <v>-57.75</v>
      </c>
      <c r="J1211" s="2" t="str">
        <f t="shared" si="37"/>
        <v>FAIL</v>
      </c>
      <c r="K1211" s="17" t="str">
        <f>IF(AND(IF('114成績輸入與落點儀表板'!$C$2="必須採計",L1211&gt;0,IF('114成績輸入與落點儀表板'!$C$2="不可採計",L1211=0,TRUE)),IF('114成績輸入與落點儀表板'!$C$3="必須採計",M1211&gt;0,IF('114成績輸入與落點儀表板'!$C$3="不可採計",M1211=0,TRUE)),IF('114成績輸入與落點儀表板'!$C$4="必須採計",N1211&gt;0,IF('114成績輸入與落點儀表板'!$C$4="不可採計",N1211=0,TRUE)),IF('114成績輸入與落點儀表板'!$C$5="必須採計",O1211&gt;0,IF('114成績輸入與落點儀表板'!$C$5="不可採計",O1211=0,TRUE)),IF('114成績輸入與落點儀表板'!$C$6="必須採計",P1211&gt;0,IF('114成績輸入與落點儀表板'!$C$6="不可採計",P1211=0,TRUE)),IF('114成績輸入與落點儀表板'!$C$7="必須採計",Q1211&gt;0,IF('114成績輸入與落點儀表板'!$C$7="不可採計",Q1211=0,TRUE)),IF('114成績輸入與落點儀表板'!$C$8="必須採計",R1211&gt;0,IF('114成績輸入與落點儀表板'!$C$8="不可採計",R1211=0,TRUE)),IF('114成績輸入與落點儀表板'!$C$9="必須採計",S1211&gt;0,IF('114成績輸入與落點儀表板'!$C$9="不可採計",S1211=0,TRUE)),IF('114成績輸入與落點儀表板'!$C$10="必須採計",T1211&gt;0,IF('114成績輸入與落點儀表板'!$C$10="不可採計",T1211=0,TRUE)),IF('114成績輸入與落點儀表板'!$C$11="必須採計",U1211&gt;0,IF('114成績輸入與落點儀表板'!$C$11="不可採計",U1211=0,TRUE)),IF('114成績輸入與落點儀表板'!$C$12="必須採計",V1211&gt;0,IF('114成績輸入與落點儀表板'!$C$12="不可採計",V1211=0,TRUE)),IF('114成績輸入與落點儀表板'!$C$13="必須採計",W1211&gt;0,IF('114成績輸入與落點儀表板'!$C$13="不可採計",W1211=0,TRUE)),IF('114成績輸入與落點儀表板'!$C$14="必須採計",X1211&gt;0,IF('114成績輸入與落點儀表板'!$C$14="不可採計",X1211=0,TRUE)),IF('114成績輸入與落點儀表板'!$C$15="必須採計",Y1211&gt;0,IF('114成績輸入與落點儀表板'!$C$15="不可採計",Y1211=0,TRUE)),IF('114成績輸入與落點儀表板'!$C$16="必須採計",Z1211&gt;0,IF('114成績輸入與落點儀表板'!$C$16="不可採計",Z1211=0,TRUE))),"✅ 符合","❌ 不符合")</f>
        <v>❌ 不符合</v>
      </c>
      <c r="L1211" s="15">
        <v>0</v>
      </c>
      <c r="M1211" s="15">
        <v>2</v>
      </c>
      <c r="N1211" s="15">
        <v>0</v>
      </c>
      <c r="O1211" s="15">
        <v>0</v>
      </c>
      <c r="P1211" s="15">
        <v>1.75</v>
      </c>
      <c r="Q1211" s="15">
        <v>0</v>
      </c>
      <c r="R1211" s="15">
        <v>2</v>
      </c>
      <c r="S1211" s="15">
        <v>0</v>
      </c>
      <c r="T1211" s="15">
        <v>0</v>
      </c>
      <c r="U1211" s="15">
        <v>0</v>
      </c>
      <c r="V1211" s="15">
        <v>0</v>
      </c>
      <c r="W1211" s="15">
        <v>0</v>
      </c>
      <c r="X1211" s="15">
        <v>0</v>
      </c>
      <c r="Y1211" s="15">
        <v>0</v>
      </c>
      <c r="Z1211" s="15">
        <v>0</v>
      </c>
    </row>
    <row r="1212" spans="1:26" ht="15.75" customHeight="1" x14ac:dyDescent="0.3">
      <c r="A1212" s="2" t="s">
        <v>4571</v>
      </c>
      <c r="B1212" s="6" t="s">
        <v>2949</v>
      </c>
      <c r="C1212" s="6" t="s">
        <v>2952</v>
      </c>
      <c r="D1212" s="12" t="s">
        <v>73</v>
      </c>
      <c r="E1212" s="13" t="s">
        <v>4572</v>
      </c>
      <c r="F1212" s="2">
        <v>3</v>
      </c>
      <c r="G1212" s="15">
        <v>139</v>
      </c>
      <c r="H1212" s="7">
        <f>L1212*'114成績輸入與落點儀表板'!$B$2+M1212*'114成績輸入與落點儀表板'!$B$3+N1212*'114成績輸入與落點儀表板'!$B$4+O1212*'114成績輸入與落點儀表板'!$B$5+P1212*'114成績輸入與落點儀表板'!$B$6+Q1212*'114成績輸入與落點儀表板'!$B$7+R1212*'114成績輸入與落點儀表板'!$B$8+S1212*'114成績輸入與落點儀表板'!$B$9+T1212*'114成績輸入與落點儀表板'!$B$10+U1212*'114成績輸入與落點儀表板'!$B$11+V1212*'114成績輸入與落點儀表板'!$B$12+W1212*'114成績輸入與落點儀表板'!$B$13+X1212*'114成績輸入與落點儀表板'!$B$14+Y1212*'114成績輸入與落點儀表板'!$B$15+Z1212*'114成績輸入與落點儀表板'!$B$16</f>
        <v>0</v>
      </c>
      <c r="I1212" s="8">
        <f t="shared" si="36"/>
        <v>-139</v>
      </c>
      <c r="J1212" s="2" t="str">
        <f t="shared" si="37"/>
        <v>FAIL</v>
      </c>
      <c r="K1212" s="17" t="str">
        <f>IF(AND(IF('114成績輸入與落點儀表板'!$C$2="必須採計",L1212&gt;0,IF('114成績輸入與落點儀表板'!$C$2="不可採計",L1212=0,TRUE)),IF('114成績輸入與落點儀表板'!$C$3="必須採計",M1212&gt;0,IF('114成績輸入與落點儀表板'!$C$3="不可採計",M1212=0,TRUE)),IF('114成績輸入與落點儀表板'!$C$4="必須採計",N1212&gt;0,IF('114成績輸入與落點儀表板'!$C$4="不可採計",N1212=0,TRUE)),IF('114成績輸入與落點儀表板'!$C$5="必須採計",O1212&gt;0,IF('114成績輸入與落點儀表板'!$C$5="不可採計",O1212=0,TRUE)),IF('114成績輸入與落點儀表板'!$C$6="必須採計",P1212&gt;0,IF('114成績輸入與落點儀表板'!$C$6="不可採計",P1212=0,TRUE)),IF('114成績輸入與落點儀表板'!$C$7="必須採計",Q1212&gt;0,IF('114成績輸入與落點儀表板'!$C$7="不可採計",Q1212=0,TRUE)),IF('114成績輸入與落點儀表板'!$C$8="必須採計",R1212&gt;0,IF('114成績輸入與落點儀表板'!$C$8="不可採計",R1212=0,TRUE)),IF('114成績輸入與落點儀表板'!$C$9="必須採計",S1212&gt;0,IF('114成績輸入與落點儀表板'!$C$9="不可採計",S1212=0,TRUE)),IF('114成績輸入與落點儀表板'!$C$10="必須採計",T1212&gt;0,IF('114成績輸入與落點儀表板'!$C$10="不可採計",T1212=0,TRUE)),IF('114成績輸入與落點儀表板'!$C$11="必須採計",U1212&gt;0,IF('114成績輸入與落點儀表板'!$C$11="不可採計",U1212=0,TRUE)),IF('114成績輸入與落點儀表板'!$C$12="必須採計",V1212&gt;0,IF('114成績輸入與落點儀表板'!$C$12="不可採計",V1212=0,TRUE)),IF('114成績輸入與落點儀表板'!$C$13="必須採計",W1212&gt;0,IF('114成績輸入與落點儀表板'!$C$13="不可採計",W1212=0,TRUE)),IF('114成績輸入與落點儀表板'!$C$14="必須採計",X1212&gt;0,IF('114成績輸入與落點儀表板'!$C$14="不可採計",X1212=0,TRUE)),IF('114成績輸入與落點儀表板'!$C$15="必須採計",Y1212&gt;0,IF('114成績輸入與落點儀表板'!$C$15="不可採計",Y1212=0,TRUE)),IF('114成績輸入與落點儀表板'!$C$16="必須採計",Z1212&gt;0,IF('114成績輸入與落點儀表板'!$C$16="不可採計",Z1212=0,TRUE))),"✅ 符合","❌ 不符合")</f>
        <v>✅ 符合</v>
      </c>
      <c r="L1212" s="15">
        <v>2</v>
      </c>
      <c r="M1212" s="15">
        <v>0</v>
      </c>
      <c r="N1212" s="15">
        <v>0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1.75</v>
      </c>
      <c r="V1212" s="15">
        <v>2</v>
      </c>
      <c r="W1212" s="15">
        <v>0</v>
      </c>
      <c r="X1212" s="15">
        <v>0</v>
      </c>
      <c r="Y1212" s="15">
        <v>0</v>
      </c>
      <c r="Z1212" s="15">
        <v>0</v>
      </c>
    </row>
    <row r="1213" spans="1:26" ht="15.75" customHeight="1" x14ac:dyDescent="0.3">
      <c r="A1213" s="2" t="s">
        <v>4573</v>
      </c>
      <c r="B1213" s="6" t="s">
        <v>2949</v>
      </c>
      <c r="C1213" s="6" t="s">
        <v>2955</v>
      </c>
      <c r="D1213" s="12" t="s">
        <v>103</v>
      </c>
      <c r="E1213" s="13" t="s">
        <v>2956</v>
      </c>
      <c r="F1213" s="2">
        <v>5</v>
      </c>
      <c r="G1213" s="15">
        <v>104</v>
      </c>
      <c r="H1213" s="7">
        <f>L1213*'114成績輸入與落點儀表板'!$B$2+M1213*'114成績輸入與落點儀表板'!$B$3+N1213*'114成績輸入與落點儀表板'!$B$4+O1213*'114成績輸入與落點儀表板'!$B$5+P1213*'114成績輸入與落點儀表板'!$B$6+Q1213*'114成績輸入與落點儀表板'!$B$7+R1213*'114成績輸入與落點儀表板'!$B$8+S1213*'114成績輸入與落點儀表板'!$B$9+T1213*'114成績輸入與落點儀表板'!$B$10+U1213*'114成績輸入與落點儀表板'!$B$11+V1213*'114成績輸入與落點儀表板'!$B$12+W1213*'114成績輸入與落點儀表板'!$B$13+X1213*'114成績輸入與落點儀表板'!$B$14+Y1213*'114成績輸入與落點儀表板'!$B$15+Z1213*'114成績輸入與落點儀表板'!$B$16</f>
        <v>0</v>
      </c>
      <c r="I1213" s="8">
        <f t="shared" si="36"/>
        <v>-104</v>
      </c>
      <c r="J1213" s="2" t="str">
        <f t="shared" si="37"/>
        <v>FAIL</v>
      </c>
      <c r="K1213" s="17" t="str">
        <f>IF(AND(IF('114成績輸入與落點儀表板'!$C$2="必須採計",L1213&gt;0,IF('114成績輸入與落點儀表板'!$C$2="不可採計",L1213=0,TRUE)),IF('114成績輸入與落點儀表板'!$C$3="必須採計",M1213&gt;0,IF('114成績輸入與落點儀表板'!$C$3="不可採計",M1213=0,TRUE)),IF('114成績輸入與落點儀表板'!$C$4="必須採計",N1213&gt;0,IF('114成績輸入與落點儀表板'!$C$4="不可採計",N1213=0,TRUE)),IF('114成績輸入與落點儀表板'!$C$5="必須採計",O1213&gt;0,IF('114成績輸入與落點儀表板'!$C$5="不可採計",O1213=0,TRUE)),IF('114成績輸入與落點儀表板'!$C$6="必須採計",P1213&gt;0,IF('114成績輸入與落點儀表板'!$C$6="不可採計",P1213=0,TRUE)),IF('114成績輸入與落點儀表板'!$C$7="必須採計",Q1213&gt;0,IF('114成績輸入與落點儀表板'!$C$7="不可採計",Q1213=0,TRUE)),IF('114成績輸入與落點儀表板'!$C$8="必須採計",R1213&gt;0,IF('114成績輸入與落點儀表板'!$C$8="不可採計",R1213=0,TRUE)),IF('114成績輸入與落點儀表板'!$C$9="必須採計",S1213&gt;0,IF('114成績輸入與落點儀表板'!$C$9="不可採計",S1213=0,TRUE)),IF('114成績輸入與落點儀表板'!$C$10="必須採計",T1213&gt;0,IF('114成績輸入與落點儀表板'!$C$10="不可採計",T1213=0,TRUE)),IF('114成績輸入與落點儀表板'!$C$11="必須採計",U1213&gt;0,IF('114成績輸入與落點儀表板'!$C$11="不可採計",U1213=0,TRUE)),IF('114成績輸入與落點儀表板'!$C$12="必須採計",V1213&gt;0,IF('114成績輸入與落點儀表板'!$C$12="不可採計",V1213=0,TRUE)),IF('114成績輸入與落點儀表板'!$C$13="必須採計",W1213&gt;0,IF('114成績輸入與落點儀表板'!$C$13="不可採計",W1213=0,TRUE)),IF('114成績輸入與落點儀表板'!$C$14="必須採計",X1213&gt;0,IF('114成績輸入與落點儀表板'!$C$14="不可採計",X1213=0,TRUE)),IF('114成績輸入與落點儀表板'!$C$15="必須採計",Y1213&gt;0,IF('114成績輸入與落點儀表板'!$C$15="不可採計",Y1213=0,TRUE)),IF('114成績輸入與落點儀表板'!$C$16="必須採計",Z1213&gt;0,IF('114成績輸入與落點儀表板'!$C$16="不可採計",Z1213=0,TRUE))),"✅ 符合","❌ 不符合")</f>
        <v>✅ 符合</v>
      </c>
      <c r="L1213" s="15">
        <v>2</v>
      </c>
      <c r="M1213" s="15">
        <v>1.75</v>
      </c>
      <c r="N1213" s="15">
        <v>0</v>
      </c>
      <c r="O1213" s="15">
        <v>0</v>
      </c>
      <c r="P1213" s="15">
        <v>0</v>
      </c>
      <c r="Q1213" s="15">
        <v>0</v>
      </c>
      <c r="R1213" s="15">
        <v>0</v>
      </c>
      <c r="S1213" s="15">
        <v>0</v>
      </c>
      <c r="T1213" s="15">
        <v>2</v>
      </c>
      <c r="U1213" s="15">
        <v>0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</row>
    <row r="1214" spans="1:26" ht="15.75" customHeight="1" x14ac:dyDescent="0.3">
      <c r="A1214" s="2" t="s">
        <v>2966</v>
      </c>
      <c r="B1214" s="6" t="s">
        <v>2949</v>
      </c>
      <c r="C1214" s="6" t="s">
        <v>2958</v>
      </c>
      <c r="D1214" s="12" t="s">
        <v>103</v>
      </c>
      <c r="E1214" s="13" t="s">
        <v>2959</v>
      </c>
      <c r="F1214" s="2">
        <v>12</v>
      </c>
      <c r="G1214" s="15">
        <v>95.75</v>
      </c>
      <c r="H1214" s="7">
        <f>L1214*'114成績輸入與落點儀表板'!$B$2+M1214*'114成績輸入與落點儀表板'!$B$3+N1214*'114成績輸入與落點儀表板'!$B$4+O1214*'114成績輸入與落點儀表板'!$B$5+P1214*'114成績輸入與落點儀表板'!$B$6+Q1214*'114成績輸入與落點儀表板'!$B$7+R1214*'114成績輸入與落點儀表板'!$B$8+S1214*'114成績輸入與落點儀表板'!$B$9+T1214*'114成績輸入與落點儀表板'!$B$10+U1214*'114成績輸入與落點儀表板'!$B$11+V1214*'114成績輸入與落點儀表板'!$B$12+W1214*'114成績輸入與落點儀表板'!$B$13+X1214*'114成績輸入與落點儀表板'!$B$14+Y1214*'114成績輸入與落點儀表板'!$B$15+Z1214*'114成績輸入與落點儀表板'!$B$16</f>
        <v>0</v>
      </c>
      <c r="I1214" s="8">
        <f t="shared" si="36"/>
        <v>-95.75</v>
      </c>
      <c r="J1214" s="2" t="str">
        <f t="shared" si="37"/>
        <v>FAIL</v>
      </c>
      <c r="K1214" s="17" t="str">
        <f>IF(AND(IF('114成績輸入與落點儀表板'!$C$2="必須採計",L1214&gt;0,IF('114成績輸入與落點儀表板'!$C$2="不可採計",L1214=0,TRUE)),IF('114成績輸入與落點儀表板'!$C$3="必須採計",M1214&gt;0,IF('114成績輸入與落點儀表板'!$C$3="不可採計",M1214=0,TRUE)),IF('114成績輸入與落點儀表板'!$C$4="必須採計",N1214&gt;0,IF('114成績輸入與落點儀表板'!$C$4="不可採計",N1214=0,TRUE)),IF('114成績輸入與落點儀表板'!$C$5="必須採計",O1214&gt;0,IF('114成績輸入與落點儀表板'!$C$5="不可採計",O1214=0,TRUE)),IF('114成績輸入與落點儀表板'!$C$6="必須採計",P1214&gt;0,IF('114成績輸入與落點儀表板'!$C$6="不可採計",P1214=0,TRUE)),IF('114成績輸入與落點儀表板'!$C$7="必須採計",Q1214&gt;0,IF('114成績輸入與落點儀表板'!$C$7="不可採計",Q1214=0,TRUE)),IF('114成績輸入與落點儀表板'!$C$8="必須採計",R1214&gt;0,IF('114成績輸入與落點儀表板'!$C$8="不可採計",R1214=0,TRUE)),IF('114成績輸入與落點儀表板'!$C$9="必須採計",S1214&gt;0,IF('114成績輸入與落點儀表板'!$C$9="不可採計",S1214=0,TRUE)),IF('114成績輸入與落點儀表板'!$C$10="必須採計",T1214&gt;0,IF('114成績輸入與落點儀表板'!$C$10="不可採計",T1214=0,TRUE)),IF('114成績輸入與落點儀表板'!$C$11="必須採計",U1214&gt;0,IF('114成績輸入與落點儀表板'!$C$11="不可採計",U1214=0,TRUE)),IF('114成績輸入與落點儀表板'!$C$12="必須採計",V1214&gt;0,IF('114成績輸入與落點儀表板'!$C$12="不可採計",V1214=0,TRUE)),IF('114成績輸入與落點儀表板'!$C$13="必須採計",W1214&gt;0,IF('114成績輸入與落點儀表板'!$C$13="不可採計",W1214=0,TRUE)),IF('114成績輸入與落點儀表板'!$C$14="必須採計",X1214&gt;0,IF('114成績輸入與落點儀表板'!$C$14="不可採計",X1214=0,TRUE)),IF('114成績輸入與落點儀表板'!$C$15="必須採計",Y1214&gt;0,IF('114成績輸入與落點儀表板'!$C$15="不可採計",Y1214=0,TRUE)),IF('114成績輸入與落點儀表板'!$C$16="必須採計",Z1214&gt;0,IF('114成績輸入與落點儀表板'!$C$16="不可採計",Z1214=0,TRUE))),"✅ 符合","❌ 不符合")</f>
        <v>✅ 符合</v>
      </c>
      <c r="L1214" s="15">
        <v>2</v>
      </c>
      <c r="M1214" s="15">
        <v>1.75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2</v>
      </c>
      <c r="T1214" s="15">
        <v>0</v>
      </c>
      <c r="U1214" s="15">
        <v>0</v>
      </c>
      <c r="V1214" s="15">
        <v>0</v>
      </c>
      <c r="W1214" s="15">
        <v>0</v>
      </c>
      <c r="X1214" s="15">
        <v>0</v>
      </c>
      <c r="Y1214" s="15">
        <v>0</v>
      </c>
      <c r="Z1214" s="15">
        <v>0</v>
      </c>
    </row>
    <row r="1215" spans="1:26" ht="15.75" customHeight="1" x14ac:dyDescent="0.3">
      <c r="A1215" s="2" t="s">
        <v>2969</v>
      </c>
      <c r="B1215" s="6" t="s">
        <v>2949</v>
      </c>
      <c r="C1215" s="6" t="s">
        <v>2961</v>
      </c>
      <c r="D1215" s="12" t="s">
        <v>121</v>
      </c>
      <c r="E1215" s="13" t="s">
        <v>2962</v>
      </c>
      <c r="F1215" s="2">
        <v>5</v>
      </c>
      <c r="G1215" s="15">
        <v>85.75</v>
      </c>
      <c r="H1215" s="7">
        <f>L1215*'114成績輸入與落點儀表板'!$B$2+M1215*'114成績輸入與落點儀表板'!$B$3+N1215*'114成績輸入與落點儀表板'!$B$4+O1215*'114成績輸入與落點儀表板'!$B$5+P1215*'114成績輸入與落點儀表板'!$B$6+Q1215*'114成績輸入與落點儀表板'!$B$7+R1215*'114成績輸入與落點儀表板'!$B$8+S1215*'114成績輸入與落點儀表板'!$B$9+T1215*'114成績輸入與落點儀表板'!$B$10+U1215*'114成績輸入與落點儀表板'!$B$11+V1215*'114成績輸入與落點儀表板'!$B$12+W1215*'114成績輸入與落點儀表板'!$B$13+X1215*'114成績輸入與落點儀表板'!$B$14+Y1215*'114成績輸入與落點儀表板'!$B$15+Z1215*'114成績輸入與落點儀表板'!$B$16</f>
        <v>0</v>
      </c>
      <c r="I1215" s="8">
        <f t="shared" si="36"/>
        <v>-85.75</v>
      </c>
      <c r="J1215" s="2" t="str">
        <f t="shared" si="37"/>
        <v>FAIL</v>
      </c>
      <c r="K1215" s="17" t="str">
        <f>IF(AND(IF('114成績輸入與落點儀表板'!$C$2="必須採計",L1215&gt;0,IF('114成績輸入與落點儀表板'!$C$2="不可採計",L1215=0,TRUE)),IF('114成績輸入與落點儀表板'!$C$3="必須採計",M1215&gt;0,IF('114成績輸入與落點儀表板'!$C$3="不可採計",M1215=0,TRUE)),IF('114成績輸入與落點儀表板'!$C$4="必須採計",N1215&gt;0,IF('114成績輸入與落點儀表板'!$C$4="不可採計",N1215=0,TRUE)),IF('114成績輸入與落點儀表板'!$C$5="必須採計",O1215&gt;0,IF('114成績輸入與落點儀表板'!$C$5="不可採計",O1215=0,TRUE)),IF('114成績輸入與落點儀表板'!$C$6="必須採計",P1215&gt;0,IF('114成績輸入與落點儀表板'!$C$6="不可採計",P1215=0,TRUE)),IF('114成績輸入與落點儀表板'!$C$7="必須採計",Q1215&gt;0,IF('114成績輸入與落點儀表板'!$C$7="不可採計",Q1215=0,TRUE)),IF('114成績輸入與落點儀表板'!$C$8="必須採計",R1215&gt;0,IF('114成績輸入與落點儀表板'!$C$8="不可採計",R1215=0,TRUE)),IF('114成績輸入與落點儀表板'!$C$9="必須採計",S1215&gt;0,IF('114成績輸入與落點儀表板'!$C$9="不可採計",S1215=0,TRUE)),IF('114成績輸入與落點儀表板'!$C$10="必須採計",T1215&gt;0,IF('114成績輸入與落點儀表板'!$C$10="不可採計",T1215=0,TRUE)),IF('114成績輸入與落點儀表板'!$C$11="必須採計",U1215&gt;0,IF('114成績輸入與落點儀表板'!$C$11="不可採計",U1215=0,TRUE)),IF('114成績輸入與落點儀表板'!$C$12="必須採計",V1215&gt;0,IF('114成績輸入與落點儀表板'!$C$12="不可採計",V1215=0,TRUE)),IF('114成績輸入與落點儀表板'!$C$13="必須採計",W1215&gt;0,IF('114成績輸入與落點儀表板'!$C$13="不可採計",W1215=0,TRUE)),IF('114成績輸入與落點儀表板'!$C$14="必須採計",X1215&gt;0,IF('114成績輸入與落點儀表板'!$C$14="不可採計",X1215=0,TRUE)),IF('114成績輸入與落點儀表板'!$C$15="必須採計",Y1215&gt;0,IF('114成績輸入與落點儀表板'!$C$15="不可採計",Y1215=0,TRUE)),IF('114成績輸入與落點儀表板'!$C$16="必須採計",Z1215&gt;0,IF('114成績輸入與落點儀表板'!$C$16="不可採計",Z1215=0,TRUE))),"✅ 符合","❌ 不符合")</f>
        <v>❌ 不符合</v>
      </c>
      <c r="L1215" s="15">
        <v>0</v>
      </c>
      <c r="M1215" s="15">
        <v>0</v>
      </c>
      <c r="N1215" s="15">
        <v>0</v>
      </c>
      <c r="O1215" s="15">
        <v>0</v>
      </c>
      <c r="P1215" s="15">
        <v>0</v>
      </c>
      <c r="Q1215" s="15">
        <v>0</v>
      </c>
      <c r="R1215" s="15">
        <v>2</v>
      </c>
      <c r="S1215" s="15">
        <v>2</v>
      </c>
      <c r="T1215" s="15">
        <v>0</v>
      </c>
      <c r="U1215" s="15">
        <v>0</v>
      </c>
      <c r="V1215" s="15">
        <v>0</v>
      </c>
      <c r="W1215" s="15">
        <v>1.75</v>
      </c>
      <c r="X1215" s="15">
        <v>0</v>
      </c>
      <c r="Y1215" s="15">
        <v>0</v>
      </c>
      <c r="Z1215" s="15">
        <v>0</v>
      </c>
    </row>
    <row r="1216" spans="1:26" ht="15.75" customHeight="1" x14ac:dyDescent="0.3">
      <c r="A1216" s="2" t="s">
        <v>2972</v>
      </c>
      <c r="B1216" s="13" t="s">
        <v>2949</v>
      </c>
      <c r="C1216" s="13" t="s">
        <v>4574</v>
      </c>
      <c r="D1216" s="12" t="s">
        <v>121</v>
      </c>
      <c r="E1216" s="13" t="s">
        <v>2965</v>
      </c>
      <c r="F1216" s="2">
        <v>5</v>
      </c>
      <c r="G1216" s="15">
        <v>123</v>
      </c>
      <c r="H1216" s="7">
        <f>L1216*'114成績輸入與落點儀表板'!$B$2+M1216*'114成績輸入與落點儀表板'!$B$3+N1216*'114成績輸入與落點儀表板'!$B$4+O1216*'114成績輸入與落點儀表板'!$B$5+P1216*'114成績輸入與落點儀表板'!$B$6+Q1216*'114成績輸入與落點儀表板'!$B$7+R1216*'114成績輸入與落點儀表板'!$B$8+S1216*'114成績輸入與落點儀表板'!$B$9+T1216*'114成績輸入與落點儀表板'!$B$10+U1216*'114成績輸入與落點儀表板'!$B$11+V1216*'114成績輸入與落點儀表板'!$B$12+W1216*'114成績輸入與落點儀表板'!$B$13+X1216*'114成績輸入與落點儀表板'!$B$14+Y1216*'114成績輸入與落點儀表板'!$B$15+Z1216*'114成績輸入與落點儀表板'!$B$16</f>
        <v>0</v>
      </c>
      <c r="I1216" s="8">
        <f t="shared" si="36"/>
        <v>-123</v>
      </c>
      <c r="J1216" s="2" t="str">
        <f t="shared" si="37"/>
        <v>FAIL</v>
      </c>
      <c r="K1216" s="17" t="str">
        <f>IF(AND(IF('114成績輸入與落點儀表板'!$C$2="必須採計",L1216&gt;0,IF('114成績輸入與落點儀表板'!$C$2="不可採計",L1216=0,TRUE)),IF('114成績輸入與落點儀表板'!$C$3="必須採計",M1216&gt;0,IF('114成績輸入與落點儀表板'!$C$3="不可採計",M1216=0,TRUE)),IF('114成績輸入與落點儀表板'!$C$4="必須採計",N1216&gt;0,IF('114成績輸入與落點儀表板'!$C$4="不可採計",N1216=0,TRUE)),IF('114成績輸入與落點儀表板'!$C$5="必須採計",O1216&gt;0,IF('114成績輸入與落點儀表板'!$C$5="不可採計",O1216=0,TRUE)),IF('114成績輸入與落點儀表板'!$C$6="必須採計",P1216&gt;0,IF('114成績輸入與落點儀表板'!$C$6="不可採計",P1216=0,TRUE)),IF('114成績輸入與落點儀表板'!$C$7="必須採計",Q1216&gt;0,IF('114成績輸入與落點儀表板'!$C$7="不可採計",Q1216=0,TRUE)),IF('114成績輸入與落點儀表板'!$C$8="必須採計",R1216&gt;0,IF('114成績輸入與落點儀表板'!$C$8="不可採計",R1216=0,TRUE)),IF('114成績輸入與落點儀表板'!$C$9="必須採計",S1216&gt;0,IF('114成績輸入與落點儀表板'!$C$9="不可採計",S1216=0,TRUE)),IF('114成績輸入與落點儀表板'!$C$10="必須採計",T1216&gt;0,IF('114成績輸入與落點儀表板'!$C$10="不可採計",T1216=0,TRUE)),IF('114成績輸入與落點儀表板'!$C$11="必須採計",U1216&gt;0,IF('114成績輸入與落點儀表板'!$C$11="不可採計",U1216=0,TRUE)),IF('114成績輸入與落點儀表板'!$C$12="必須採計",V1216&gt;0,IF('114成績輸入與落點儀表板'!$C$12="不可採計",V1216=0,TRUE)),IF('114成績輸入與落點儀表板'!$C$13="必須採計",W1216&gt;0,IF('114成績輸入與落點儀表板'!$C$13="不可採計",W1216=0,TRUE)),IF('114成績輸入與落點儀表板'!$C$14="必須採計",X1216&gt;0,IF('114成績輸入與落點儀表板'!$C$14="不可採計",X1216=0,TRUE)),IF('114成績輸入與落點儀表板'!$C$15="必須採計",Y1216&gt;0,IF('114成績輸入與落點儀表板'!$C$15="不可採計",Y1216=0,TRUE)),IF('114成績輸入與落點儀表板'!$C$16="必須採計",Z1216&gt;0,IF('114成績輸入與落點儀表板'!$C$16="不可採計",Z1216=0,TRUE))),"✅ 符合","❌ 不符合")</f>
        <v>❌ 不符合</v>
      </c>
      <c r="L1216" s="15">
        <v>0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15">
        <v>0</v>
      </c>
      <c r="T1216" s="15">
        <v>0</v>
      </c>
      <c r="U1216" s="15">
        <v>2</v>
      </c>
      <c r="V1216" s="15">
        <v>2</v>
      </c>
      <c r="W1216" s="15">
        <v>1.75</v>
      </c>
      <c r="X1216" s="15">
        <v>0</v>
      </c>
      <c r="Y1216" s="15">
        <v>0</v>
      </c>
      <c r="Z1216" s="15">
        <v>0</v>
      </c>
    </row>
    <row r="1217" spans="1:26" ht="15.75" customHeight="1" x14ac:dyDescent="0.3">
      <c r="A1217" s="2" t="s">
        <v>2975</v>
      </c>
      <c r="B1217" s="13" t="s">
        <v>2949</v>
      </c>
      <c r="C1217" s="13" t="s">
        <v>4575</v>
      </c>
      <c r="D1217" s="12" t="s">
        <v>73</v>
      </c>
      <c r="E1217" s="13" t="s">
        <v>2959</v>
      </c>
      <c r="F1217" s="2">
        <v>5</v>
      </c>
      <c r="G1217" s="15">
        <v>89.5</v>
      </c>
      <c r="H1217" s="7">
        <f>L1217*'114成績輸入與落點儀表板'!$B$2+M1217*'114成績輸入與落點儀表板'!$B$3+N1217*'114成績輸入與落點儀表板'!$B$4+O1217*'114成績輸入與落點儀表板'!$B$5+P1217*'114成績輸入與落點儀表板'!$B$6+Q1217*'114成績輸入與落點儀表板'!$B$7+R1217*'114成績輸入與落點儀表板'!$B$8+S1217*'114成績輸入與落點儀表板'!$B$9+T1217*'114成績輸入與落點儀表板'!$B$10+U1217*'114成績輸入與落點儀表板'!$B$11+V1217*'114成績輸入與落點儀表板'!$B$12+W1217*'114成績輸入與落點儀表板'!$B$13+X1217*'114成績輸入與落點儀表板'!$B$14+Y1217*'114成績輸入與落點儀表板'!$B$15+Z1217*'114成績輸入與落點儀表板'!$B$16</f>
        <v>0</v>
      </c>
      <c r="I1217" s="8">
        <f t="shared" si="36"/>
        <v>-89.5</v>
      </c>
      <c r="J1217" s="2" t="str">
        <f t="shared" si="37"/>
        <v>FAIL</v>
      </c>
      <c r="K1217" s="17" t="str">
        <f>IF(AND(IF('114成績輸入與落點儀表板'!$C$2="必須採計",L1217&gt;0,IF('114成績輸入與落點儀表板'!$C$2="不可採計",L1217=0,TRUE)),IF('114成績輸入與落點儀表板'!$C$3="必須採計",M1217&gt;0,IF('114成績輸入與落點儀表板'!$C$3="不可採計",M1217=0,TRUE)),IF('114成績輸入與落點儀表板'!$C$4="必須採計",N1217&gt;0,IF('114成績輸入與落點儀表板'!$C$4="不可採計",N1217=0,TRUE)),IF('114成績輸入與落點儀表板'!$C$5="必須採計",O1217&gt;0,IF('114成績輸入與落點儀表板'!$C$5="不可採計",O1217=0,TRUE)),IF('114成績輸入與落點儀表板'!$C$6="必須採計",P1217&gt;0,IF('114成績輸入與落點儀表板'!$C$6="不可採計",P1217=0,TRUE)),IF('114成績輸入與落點儀表板'!$C$7="必須採計",Q1217&gt;0,IF('114成績輸入與落點儀表板'!$C$7="不可採計",Q1217=0,TRUE)),IF('114成績輸入與落點儀表板'!$C$8="必須採計",R1217&gt;0,IF('114成績輸入與落點儀表板'!$C$8="不可採計",R1217=0,TRUE)),IF('114成績輸入與落點儀表板'!$C$9="必須採計",S1217&gt;0,IF('114成績輸入與落點儀表板'!$C$9="不可採計",S1217=0,TRUE)),IF('114成績輸入與落點儀表板'!$C$10="必須採計",T1217&gt;0,IF('114成績輸入與落點儀表板'!$C$10="不可採計",T1217=0,TRUE)),IF('114成績輸入與落點儀表板'!$C$11="必須採計",U1217&gt;0,IF('114成績輸入與落點儀表板'!$C$11="不可採計",U1217=0,TRUE)),IF('114成績輸入與落點儀表板'!$C$12="必須採計",V1217&gt;0,IF('114成績輸入與落點儀表板'!$C$12="不可採計",V1217=0,TRUE)),IF('114成績輸入與落點儀表板'!$C$13="必須採計",W1217&gt;0,IF('114成績輸入與落點儀表板'!$C$13="不可採計",W1217=0,TRUE)),IF('114成績輸入與落點儀表板'!$C$14="必須採計",X1217&gt;0,IF('114成績輸入與落點儀表板'!$C$14="不可採計",X1217=0,TRUE)),IF('114成績輸入與落點儀表板'!$C$15="必須採計",Y1217&gt;0,IF('114成績輸入與落點儀表板'!$C$15="不可採計",Y1217=0,TRUE)),IF('114成績輸入與落點儀表板'!$C$16="必須採計",Z1217&gt;0,IF('114成績輸入與落點儀表板'!$C$16="不可採計",Z1217=0,TRUE))),"✅ 符合","❌ 不符合")</f>
        <v>✅ 符合</v>
      </c>
      <c r="L1217" s="15">
        <v>2</v>
      </c>
      <c r="M1217" s="15">
        <v>1.75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2</v>
      </c>
      <c r="T1217" s="15">
        <v>0</v>
      </c>
      <c r="U1217" s="15">
        <v>0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</row>
    <row r="1218" spans="1:26" ht="15.75" customHeight="1" x14ac:dyDescent="0.3">
      <c r="A1218" s="2" t="s">
        <v>2978</v>
      </c>
      <c r="B1218" s="6" t="s">
        <v>2949</v>
      </c>
      <c r="C1218" s="6" t="s">
        <v>4576</v>
      </c>
      <c r="D1218" s="12" t="s">
        <v>73</v>
      </c>
      <c r="E1218" s="13" t="s">
        <v>4577</v>
      </c>
      <c r="F1218" s="2">
        <v>1</v>
      </c>
      <c r="G1218" s="15">
        <v>146</v>
      </c>
      <c r="H1218" s="7">
        <f>L1218*'114成績輸入與落點儀表板'!$B$2+M1218*'114成績輸入與落點儀表板'!$B$3+N1218*'114成績輸入與落點儀表板'!$B$4+O1218*'114成績輸入與落點儀表板'!$B$5+P1218*'114成績輸入與落點儀表板'!$B$6+Q1218*'114成績輸入與落點儀表板'!$B$7+R1218*'114成績輸入與落點儀表板'!$B$8+S1218*'114成績輸入與落點儀表板'!$B$9+T1218*'114成績輸入與落點儀表板'!$B$10+U1218*'114成績輸入與落點儀表板'!$B$11+V1218*'114成績輸入與落點儀表板'!$B$12+W1218*'114成績輸入與落點儀表板'!$B$13+X1218*'114成績輸入與落點儀表板'!$B$14+Y1218*'114成績輸入與落點儀表板'!$B$15+Z1218*'114成績輸入與落點儀表板'!$B$16</f>
        <v>0</v>
      </c>
      <c r="I1218" s="8">
        <f t="shared" ref="I1218:I1281" si="38">H1218-G1218</f>
        <v>-146</v>
      </c>
      <c r="J1218" s="2" t="str">
        <f t="shared" ref="J1218:J1281" si="39">IF(I1218&gt;=0,"PASS","FAIL")</f>
        <v>FAIL</v>
      </c>
      <c r="K1218" s="17" t="str">
        <f>IF(AND(IF('114成績輸入與落點儀表板'!$C$2="必須採計",L1218&gt;0,IF('114成績輸入與落點儀表板'!$C$2="不可採計",L1218=0,TRUE)),IF('114成績輸入與落點儀表板'!$C$3="必須採計",M1218&gt;0,IF('114成績輸入與落點儀表板'!$C$3="不可採計",M1218=0,TRUE)),IF('114成績輸入與落點儀表板'!$C$4="必須採計",N1218&gt;0,IF('114成績輸入與落點儀表板'!$C$4="不可採計",N1218=0,TRUE)),IF('114成績輸入與落點儀表板'!$C$5="必須採計",O1218&gt;0,IF('114成績輸入與落點儀表板'!$C$5="不可採計",O1218=0,TRUE)),IF('114成績輸入與落點儀表板'!$C$6="必須採計",P1218&gt;0,IF('114成績輸入與落點儀表板'!$C$6="不可採計",P1218=0,TRUE)),IF('114成績輸入與落點儀表板'!$C$7="必須採計",Q1218&gt;0,IF('114成績輸入與落點儀表板'!$C$7="不可採計",Q1218=0,TRUE)),IF('114成績輸入與落點儀表板'!$C$8="必須採計",R1218&gt;0,IF('114成績輸入與落點儀表板'!$C$8="不可採計",R1218=0,TRUE)),IF('114成績輸入與落點儀表板'!$C$9="必須採計",S1218&gt;0,IF('114成績輸入與落點儀表板'!$C$9="不可採計",S1218=0,TRUE)),IF('114成績輸入與落點儀表板'!$C$10="必須採計",T1218&gt;0,IF('114成績輸入與落點儀表板'!$C$10="不可採計",T1218=0,TRUE)),IF('114成績輸入與落點儀表板'!$C$11="必須採計",U1218&gt;0,IF('114成績輸入與落點儀表板'!$C$11="不可採計",U1218=0,TRUE)),IF('114成績輸入與落點儀表板'!$C$12="必須採計",V1218&gt;0,IF('114成績輸入與落點儀表板'!$C$12="不可採計",V1218=0,TRUE)),IF('114成績輸入與落點儀表板'!$C$13="必須採計",W1218&gt;0,IF('114成績輸入與落點儀表板'!$C$13="不可採計",W1218=0,TRUE)),IF('114成績輸入與落點儀表板'!$C$14="必須採計",X1218&gt;0,IF('114成績輸入與落點儀表板'!$C$14="不可採計",X1218=0,TRUE)),IF('114成績輸入與落點儀表板'!$C$15="必須採計",Y1218&gt;0,IF('114成績輸入與落點儀表板'!$C$15="不可採計",Y1218=0,TRUE)),IF('114成績輸入與落點儀表板'!$C$16="必須採計",Z1218&gt;0,IF('114成績輸入與落點儀表板'!$C$16="不可採計",Z1218=0,TRUE))),"✅ 符合","❌ 不符合")</f>
        <v>✅ 符合</v>
      </c>
      <c r="L1218" s="15">
        <v>1.75</v>
      </c>
      <c r="M1218" s="15">
        <v>0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2</v>
      </c>
      <c r="V1218" s="15">
        <v>0</v>
      </c>
      <c r="W1218" s="15">
        <v>2</v>
      </c>
      <c r="X1218" s="15">
        <v>0</v>
      </c>
      <c r="Y1218" s="15">
        <v>0</v>
      </c>
      <c r="Z1218" s="15">
        <v>0</v>
      </c>
    </row>
    <row r="1219" spans="1:26" ht="15.75" customHeight="1" x14ac:dyDescent="0.3">
      <c r="A1219" s="2" t="s">
        <v>2981</v>
      </c>
      <c r="B1219" s="6" t="s">
        <v>2949</v>
      </c>
      <c r="C1219" s="6" t="s">
        <v>4578</v>
      </c>
      <c r="D1219" s="12" t="s">
        <v>73</v>
      </c>
      <c r="E1219" s="13" t="s">
        <v>3827</v>
      </c>
      <c r="F1219" s="2">
        <v>6</v>
      </c>
      <c r="G1219" s="15">
        <v>122</v>
      </c>
      <c r="H1219" s="7">
        <f>L1219*'114成績輸入與落點儀表板'!$B$2+M1219*'114成績輸入與落點儀表板'!$B$3+N1219*'114成績輸入與落點儀表板'!$B$4+O1219*'114成績輸入與落點儀表板'!$B$5+P1219*'114成績輸入與落點儀表板'!$B$6+Q1219*'114成績輸入與落點儀表板'!$B$7+R1219*'114成績輸入與落點儀表板'!$B$8+S1219*'114成績輸入與落點儀表板'!$B$9+T1219*'114成績輸入與落點儀表板'!$B$10+U1219*'114成績輸入與落點儀表板'!$B$11+V1219*'114成績輸入與落點儀表板'!$B$12+W1219*'114成績輸入與落點儀表板'!$B$13+X1219*'114成績輸入與落點儀表板'!$B$14+Y1219*'114成績輸入與落點儀表板'!$B$15+Z1219*'114成績輸入與落點儀表板'!$B$16</f>
        <v>0</v>
      </c>
      <c r="I1219" s="8">
        <f t="shared" si="38"/>
        <v>-122</v>
      </c>
      <c r="J1219" s="2" t="str">
        <f t="shared" si="39"/>
        <v>FAIL</v>
      </c>
      <c r="K1219" s="17" t="str">
        <f>IF(AND(IF('114成績輸入與落點儀表板'!$C$2="必須採計",L1219&gt;0,IF('114成績輸入與落點儀表板'!$C$2="不可採計",L1219=0,TRUE)),IF('114成績輸入與落點儀表板'!$C$3="必須採計",M1219&gt;0,IF('114成績輸入與落點儀表板'!$C$3="不可採計",M1219=0,TRUE)),IF('114成績輸入與落點儀表板'!$C$4="必須採計",N1219&gt;0,IF('114成績輸入與落點儀表板'!$C$4="不可採計",N1219=0,TRUE)),IF('114成績輸入與落點儀表板'!$C$5="必須採計",O1219&gt;0,IF('114成績輸入與落點儀表板'!$C$5="不可採計",O1219=0,TRUE)),IF('114成績輸入與落點儀表板'!$C$6="必須採計",P1219&gt;0,IF('114成績輸入與落點儀表板'!$C$6="不可採計",P1219=0,TRUE)),IF('114成績輸入與落點儀表板'!$C$7="必須採計",Q1219&gt;0,IF('114成績輸入與落點儀表板'!$C$7="不可採計",Q1219=0,TRUE)),IF('114成績輸入與落點儀表板'!$C$8="必須採計",R1219&gt;0,IF('114成績輸入與落點儀表板'!$C$8="不可採計",R1219=0,TRUE)),IF('114成績輸入與落點儀表板'!$C$9="必須採計",S1219&gt;0,IF('114成績輸入與落點儀表板'!$C$9="不可採計",S1219=0,TRUE)),IF('114成績輸入與落點儀表板'!$C$10="必須採計",T1219&gt;0,IF('114成績輸入與落點儀表板'!$C$10="不可採計",T1219=0,TRUE)),IF('114成績輸入與落點儀表板'!$C$11="必須採計",U1219&gt;0,IF('114成績輸入與落點儀表板'!$C$11="不可採計",U1219=0,TRUE)),IF('114成績輸入與落點儀表板'!$C$12="必須採計",V1219&gt;0,IF('114成績輸入與落點儀表板'!$C$12="不可採計",V1219=0,TRUE)),IF('114成績輸入與落點儀表板'!$C$13="必須採計",W1219&gt;0,IF('114成績輸入與落點儀表板'!$C$13="不可採計",W1219=0,TRUE)),IF('114成績輸入與落點儀表板'!$C$14="必須採計",X1219&gt;0,IF('114成績輸入與落點儀表板'!$C$14="不可採計",X1219=0,TRUE)),IF('114成績輸入與落點儀表板'!$C$15="必須採計",Y1219&gt;0,IF('114成績輸入與落點儀表板'!$C$15="不可採計",Y1219=0,TRUE)),IF('114成績輸入與落點儀表板'!$C$16="必須採計",Z1219&gt;0,IF('114成績輸入與落點儀表板'!$C$16="不可採計",Z1219=0,TRUE))),"✅ 符合","❌ 不符合")</f>
        <v>❌ 不符合</v>
      </c>
      <c r="L1219" s="15">
        <v>0</v>
      </c>
      <c r="M1219" s="15">
        <v>0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2</v>
      </c>
      <c r="V1219" s="15">
        <v>1.75</v>
      </c>
      <c r="W1219" s="15">
        <v>2</v>
      </c>
      <c r="X1219" s="15">
        <v>0</v>
      </c>
      <c r="Y1219" s="15">
        <v>0</v>
      </c>
      <c r="Z1219" s="15">
        <v>0</v>
      </c>
    </row>
    <row r="1220" spans="1:26" ht="15.75" customHeight="1" x14ac:dyDescent="0.3">
      <c r="A1220" s="2" t="s">
        <v>2982</v>
      </c>
      <c r="B1220" s="6" t="s">
        <v>2949</v>
      </c>
      <c r="C1220" s="6" t="s">
        <v>4147</v>
      </c>
      <c r="D1220" s="12" t="s">
        <v>227</v>
      </c>
      <c r="E1220" s="13" t="s">
        <v>4579</v>
      </c>
      <c r="F1220" s="2">
        <v>2</v>
      </c>
      <c r="G1220" s="15">
        <v>111.75</v>
      </c>
      <c r="H1220" s="7">
        <f>L1220*'114成績輸入與落點儀表板'!$B$2+M1220*'114成績輸入與落點儀表板'!$B$3+N1220*'114成績輸入與落點儀表板'!$B$4+O1220*'114成績輸入與落點儀表板'!$B$5+P1220*'114成績輸入與落點儀表板'!$B$6+Q1220*'114成績輸入與落點儀表板'!$B$7+R1220*'114成績輸入與落點儀表板'!$B$8+S1220*'114成績輸入與落點儀表板'!$B$9+T1220*'114成績輸入與落點儀表板'!$B$10+U1220*'114成績輸入與落點儀表板'!$B$11+V1220*'114成績輸入與落點儀表板'!$B$12+W1220*'114成績輸入與落點儀表板'!$B$13+X1220*'114成績輸入與落點儀表板'!$B$14+Y1220*'114成績輸入與落點儀表板'!$B$15+Z1220*'114成績輸入與落點儀表板'!$B$16</f>
        <v>0</v>
      </c>
      <c r="I1220" s="8">
        <f t="shared" si="38"/>
        <v>-111.75</v>
      </c>
      <c r="J1220" s="2" t="str">
        <f t="shared" si="39"/>
        <v>FAIL</v>
      </c>
      <c r="K1220" s="17" t="str">
        <f>IF(AND(IF('114成績輸入與落點儀表板'!$C$2="必須採計",L1220&gt;0,IF('114成績輸入與落點儀表板'!$C$2="不可採計",L1220=0,TRUE)),IF('114成績輸入與落點儀表板'!$C$3="必須採計",M1220&gt;0,IF('114成績輸入與落點儀表板'!$C$3="不可採計",M1220=0,TRUE)),IF('114成績輸入與落點儀表板'!$C$4="必須採計",N1220&gt;0,IF('114成績輸入與落點儀表板'!$C$4="不可採計",N1220=0,TRUE)),IF('114成績輸入與落點儀表板'!$C$5="必須採計",O1220&gt;0,IF('114成績輸入與落點儀表板'!$C$5="不可採計",O1220=0,TRUE)),IF('114成績輸入與落點儀表板'!$C$6="必須採計",P1220&gt;0,IF('114成績輸入與落點儀表板'!$C$6="不可採計",P1220=0,TRUE)),IF('114成績輸入與落點儀表板'!$C$7="必須採計",Q1220&gt;0,IF('114成績輸入與落點儀表板'!$C$7="不可採計",Q1220=0,TRUE)),IF('114成績輸入與落點儀表板'!$C$8="必須採計",R1220&gt;0,IF('114成績輸入與落點儀表板'!$C$8="不可採計",R1220=0,TRUE)),IF('114成績輸入與落點儀表板'!$C$9="必須採計",S1220&gt;0,IF('114成績輸入與落點儀表板'!$C$9="不可採計",S1220=0,TRUE)),IF('114成績輸入與落點儀表板'!$C$10="必須採計",T1220&gt;0,IF('114成績輸入與落點儀表板'!$C$10="不可採計",T1220=0,TRUE)),IF('114成績輸入與落點儀表板'!$C$11="必須採計",U1220&gt;0,IF('114成績輸入與落點儀表板'!$C$11="不可採計",U1220=0,TRUE)),IF('114成績輸入與落點儀表板'!$C$12="必須採計",V1220&gt;0,IF('114成績輸入與落點儀表板'!$C$12="不可採計",V1220=0,TRUE)),IF('114成績輸入與落點儀表板'!$C$13="必須採計",W1220&gt;0,IF('114成績輸入與落點儀表板'!$C$13="不可採計",W1220=0,TRUE)),IF('114成績輸入與落點儀表板'!$C$14="必須採計",X1220&gt;0,IF('114成績輸入與落點儀表板'!$C$14="不可採計",X1220=0,TRUE)),IF('114成績輸入與落點儀表板'!$C$15="必須採計",Y1220&gt;0,IF('114成績輸入與落點儀表板'!$C$15="不可採計",Y1220=0,TRUE)),IF('114成績輸入與落點儀表板'!$C$16="必須採計",Z1220&gt;0,IF('114成績輸入與落點儀表板'!$C$16="不可採計",Z1220=0,TRUE))),"✅ 符合","❌ 不符合")</f>
        <v>❌ 不符合</v>
      </c>
      <c r="L1220" s="15">
        <v>0</v>
      </c>
      <c r="M1220" s="15">
        <v>1.75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2</v>
      </c>
      <c r="V1220" s="15">
        <v>0</v>
      </c>
      <c r="W1220" s="15">
        <v>2</v>
      </c>
      <c r="X1220" s="15">
        <v>0</v>
      </c>
      <c r="Y1220" s="15">
        <v>0</v>
      </c>
      <c r="Z1220" s="15">
        <v>0</v>
      </c>
    </row>
    <row r="1221" spans="1:26" ht="15.75" customHeight="1" x14ac:dyDescent="0.3">
      <c r="A1221" s="2" t="s">
        <v>2984</v>
      </c>
      <c r="B1221" s="13" t="s">
        <v>2949</v>
      </c>
      <c r="C1221" s="13" t="s">
        <v>2967</v>
      </c>
      <c r="D1221" s="12" t="s">
        <v>121</v>
      </c>
      <c r="E1221" s="13" t="s">
        <v>2968</v>
      </c>
      <c r="F1221" s="2">
        <v>6</v>
      </c>
      <c r="G1221" s="15">
        <v>124</v>
      </c>
      <c r="H1221" s="7">
        <f>L1221*'114成績輸入與落點儀表板'!$B$2+M1221*'114成績輸入與落點儀表板'!$B$3+N1221*'114成績輸入與落點儀表板'!$B$4+O1221*'114成績輸入與落點儀表板'!$B$5+P1221*'114成績輸入與落點儀表板'!$B$6+Q1221*'114成績輸入與落點儀表板'!$B$7+R1221*'114成績輸入與落點儀表板'!$B$8+S1221*'114成績輸入與落點儀表板'!$B$9+T1221*'114成績輸入與落點儀表板'!$B$10+U1221*'114成績輸入與落點儀表板'!$B$11+V1221*'114成績輸入與落點儀表板'!$B$12+W1221*'114成績輸入與落點儀表板'!$B$13+X1221*'114成績輸入與落點儀表板'!$B$14+Y1221*'114成績輸入與落點儀表板'!$B$15+Z1221*'114成績輸入與落點儀表板'!$B$16</f>
        <v>0</v>
      </c>
      <c r="I1221" s="8">
        <f t="shared" si="38"/>
        <v>-124</v>
      </c>
      <c r="J1221" s="2" t="str">
        <f t="shared" si="39"/>
        <v>FAIL</v>
      </c>
      <c r="K1221" s="17" t="str">
        <f>IF(AND(IF('114成績輸入與落點儀表板'!$C$2="必須採計",L1221&gt;0,IF('114成績輸入與落點儀表板'!$C$2="不可採計",L1221=0,TRUE)),IF('114成績輸入與落點儀表板'!$C$3="必須採計",M1221&gt;0,IF('114成績輸入與落點儀表板'!$C$3="不可採計",M1221=0,TRUE)),IF('114成績輸入與落點儀表板'!$C$4="必須採計",N1221&gt;0,IF('114成績輸入與落點儀表板'!$C$4="不可採計",N1221=0,TRUE)),IF('114成績輸入與落點儀表板'!$C$5="必須採計",O1221&gt;0,IF('114成績輸入與落點儀表板'!$C$5="不可採計",O1221=0,TRUE)),IF('114成績輸入與落點儀表板'!$C$6="必須採計",P1221&gt;0,IF('114成績輸入與落點儀表板'!$C$6="不可採計",P1221=0,TRUE)),IF('114成績輸入與落點儀表板'!$C$7="必須採計",Q1221&gt;0,IF('114成績輸入與落點儀表板'!$C$7="不可採計",Q1221=0,TRUE)),IF('114成績輸入與落點儀表板'!$C$8="必須採計",R1221&gt;0,IF('114成績輸入與落點儀表板'!$C$8="不可採計",R1221=0,TRUE)),IF('114成績輸入與落點儀表板'!$C$9="必須採計",S1221&gt;0,IF('114成績輸入與落點儀表板'!$C$9="不可採計",S1221=0,TRUE)),IF('114成績輸入與落點儀表板'!$C$10="必須採計",T1221&gt;0,IF('114成績輸入與落點儀表板'!$C$10="不可採計",T1221=0,TRUE)),IF('114成績輸入與落點儀表板'!$C$11="必須採計",U1221&gt;0,IF('114成績輸入與落點儀表板'!$C$11="不可採計",U1221=0,TRUE)),IF('114成績輸入與落點儀表板'!$C$12="必須採計",V1221&gt;0,IF('114成績輸入與落點儀表板'!$C$12="不可採計",V1221=0,TRUE)),IF('114成績輸入與落點儀表板'!$C$13="必須採計",W1221&gt;0,IF('114成績輸入與落點儀表板'!$C$13="不可採計",W1221=0,TRUE)),IF('114成績輸入與落點儀表板'!$C$14="必須採計",X1221&gt;0,IF('114成績輸入與落點儀表板'!$C$14="不可採計",X1221=0,TRUE)),IF('114成績輸入與落點儀表板'!$C$15="必須採計",Y1221&gt;0,IF('114成績輸入與落點儀表板'!$C$15="不可採計",Y1221=0,TRUE)),IF('114成績輸入與落點儀表板'!$C$16="必須採計",Z1221&gt;0,IF('114成績輸入與落點儀表板'!$C$16="不可採計",Z1221=0,TRUE))),"✅ 符合","❌ 不符合")</f>
        <v>❌ 不符合</v>
      </c>
      <c r="L1221" s="15">
        <v>0</v>
      </c>
      <c r="M1221" s="15">
        <v>0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1.75</v>
      </c>
      <c r="V1221" s="15">
        <v>2</v>
      </c>
      <c r="W1221" s="15">
        <v>2</v>
      </c>
      <c r="X1221" s="15">
        <v>0</v>
      </c>
      <c r="Y1221" s="15">
        <v>0</v>
      </c>
      <c r="Z1221" s="15">
        <v>0</v>
      </c>
    </row>
    <row r="1222" spans="1:26" ht="15.75" customHeight="1" x14ac:dyDescent="0.3">
      <c r="A1222" s="2" t="s">
        <v>2990</v>
      </c>
      <c r="B1222" s="6" t="s">
        <v>2949</v>
      </c>
      <c r="C1222" s="6" t="s">
        <v>4580</v>
      </c>
      <c r="D1222" s="12" t="s">
        <v>121</v>
      </c>
      <c r="E1222" s="13" t="s">
        <v>4581</v>
      </c>
      <c r="F1222" s="2">
        <v>1</v>
      </c>
      <c r="G1222" s="15">
        <v>98</v>
      </c>
      <c r="H1222" s="7">
        <f>L1222*'114成績輸入與落點儀表板'!$B$2+M1222*'114成績輸入與落點儀表板'!$B$3+N1222*'114成績輸入與落點儀表板'!$B$4+O1222*'114成績輸入與落點儀表板'!$B$5+P1222*'114成績輸入與落點儀表板'!$B$6+Q1222*'114成績輸入與落點儀表板'!$B$7+R1222*'114成績輸入與落點儀表板'!$B$8+S1222*'114成績輸入與落點儀表板'!$B$9+T1222*'114成績輸入與落點儀表板'!$B$10+U1222*'114成績輸入與落點儀表板'!$B$11+V1222*'114成績輸入與落點儀表板'!$B$12+W1222*'114成績輸入與落點儀表板'!$B$13+X1222*'114成績輸入與落點儀表板'!$B$14+Y1222*'114成績輸入與落點儀表板'!$B$15+Z1222*'114成績輸入與落點儀表板'!$B$16</f>
        <v>0</v>
      </c>
      <c r="I1222" s="8">
        <f t="shared" si="38"/>
        <v>-98</v>
      </c>
      <c r="J1222" s="2" t="str">
        <f t="shared" si="39"/>
        <v>FAIL</v>
      </c>
      <c r="K1222" s="17" t="str">
        <f>IF(AND(IF('114成績輸入與落點儀表板'!$C$2="必須採計",L1222&gt;0,IF('114成績輸入與落點儀表板'!$C$2="不可採計",L1222=0,TRUE)),IF('114成績輸入與落點儀表板'!$C$3="必須採計",M1222&gt;0,IF('114成績輸入與落點儀表板'!$C$3="不可採計",M1222=0,TRUE)),IF('114成績輸入與落點儀表板'!$C$4="必須採計",N1222&gt;0,IF('114成績輸入與落點儀表板'!$C$4="不可採計",N1222=0,TRUE)),IF('114成績輸入與落點儀表板'!$C$5="必須採計",O1222&gt;0,IF('114成績輸入與落點儀表板'!$C$5="不可採計",O1222=0,TRUE)),IF('114成績輸入與落點儀表板'!$C$6="必須採計",P1222&gt;0,IF('114成績輸入與落點儀表板'!$C$6="不可採計",P1222=0,TRUE)),IF('114成績輸入與落點儀表板'!$C$7="必須採計",Q1222&gt;0,IF('114成績輸入與落點儀表板'!$C$7="不可採計",Q1222=0,TRUE)),IF('114成績輸入與落點儀表板'!$C$8="必須採計",R1222&gt;0,IF('114成績輸入與落點儀表板'!$C$8="不可採計",R1222=0,TRUE)),IF('114成績輸入與落點儀表板'!$C$9="必須採計",S1222&gt;0,IF('114成績輸入與落點儀表板'!$C$9="不可採計",S1222=0,TRUE)),IF('114成績輸入與落點儀表板'!$C$10="必須採計",T1222&gt;0,IF('114成績輸入與落點儀表板'!$C$10="不可採計",T1222=0,TRUE)),IF('114成績輸入與落點儀表板'!$C$11="必須採計",U1222&gt;0,IF('114成績輸入與落點儀表板'!$C$11="不可採計",U1222=0,TRUE)),IF('114成績輸入與落點儀表板'!$C$12="必須採計",V1222&gt;0,IF('114成績輸入與落點儀表板'!$C$12="不可採計",V1222=0,TRUE)),IF('114成績輸入與落點儀表板'!$C$13="必須採計",W1222&gt;0,IF('114成績輸入與落點儀表板'!$C$13="不可採計",W1222=0,TRUE)),IF('114成績輸入與落點儀表板'!$C$14="必須採計",X1222&gt;0,IF('114成績輸入與落點儀表板'!$C$14="不可採計",X1222=0,TRUE)),IF('114成績輸入與落點儀表板'!$C$15="必須採計",Y1222&gt;0,IF('114成績輸入與落點儀表板'!$C$15="不可採計",Y1222=0,TRUE)),IF('114成績輸入與落點儀表板'!$C$16="必須採計",Z1222&gt;0,IF('114成績輸入與落點儀表板'!$C$16="不可採計",Z1222=0,TRUE))),"✅ 符合","❌ 不符合")</f>
        <v>✅ 符合</v>
      </c>
      <c r="L1222" s="15">
        <v>2</v>
      </c>
      <c r="M1222" s="15">
        <v>0</v>
      </c>
      <c r="N1222" s="15">
        <v>0</v>
      </c>
      <c r="O1222" s="15">
        <v>0</v>
      </c>
      <c r="P1222" s="15">
        <v>0</v>
      </c>
      <c r="Q1222" s="15">
        <v>1</v>
      </c>
      <c r="R1222" s="15">
        <v>0</v>
      </c>
      <c r="S1222" s="15">
        <v>0</v>
      </c>
      <c r="T1222" s="15">
        <v>0</v>
      </c>
      <c r="U1222" s="15">
        <v>2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</row>
    <row r="1223" spans="1:26" ht="15.75" customHeight="1" x14ac:dyDescent="0.3">
      <c r="A1223" s="2" t="s">
        <v>2997</v>
      </c>
      <c r="B1223" s="13" t="s">
        <v>2949</v>
      </c>
      <c r="C1223" s="13" t="s">
        <v>2976</v>
      </c>
      <c r="D1223" s="12" t="s">
        <v>80</v>
      </c>
      <c r="E1223" s="13" t="s">
        <v>4582</v>
      </c>
      <c r="F1223" s="2">
        <v>4</v>
      </c>
      <c r="G1223" s="15">
        <v>104</v>
      </c>
      <c r="H1223" s="7">
        <f>L1223*'114成績輸入與落點儀表板'!$B$2+M1223*'114成績輸入與落點儀表板'!$B$3+N1223*'114成績輸入與落點儀表板'!$B$4+O1223*'114成績輸入與落點儀表板'!$B$5+P1223*'114成績輸入與落點儀表板'!$B$6+Q1223*'114成績輸入與落點儀表板'!$B$7+R1223*'114成績輸入與落點儀表板'!$B$8+S1223*'114成績輸入與落點儀表板'!$B$9+T1223*'114成績輸入與落點儀表板'!$B$10+U1223*'114成績輸入與落點儀表板'!$B$11+V1223*'114成績輸入與落點儀表板'!$B$12+W1223*'114成績輸入與落點儀表板'!$B$13+X1223*'114成績輸入與落點儀表板'!$B$14+Y1223*'114成績輸入與落點儀表板'!$B$15+Z1223*'114成績輸入與落點儀表板'!$B$16</f>
        <v>0</v>
      </c>
      <c r="I1223" s="8">
        <f t="shared" si="38"/>
        <v>-104</v>
      </c>
      <c r="J1223" s="2" t="str">
        <f t="shared" si="39"/>
        <v>FAIL</v>
      </c>
      <c r="K1223" s="17" t="str">
        <f>IF(AND(IF('114成績輸入與落點儀表板'!$C$2="必須採計",L1223&gt;0,IF('114成績輸入與落點儀表板'!$C$2="不可採計",L1223=0,TRUE)),IF('114成績輸入與落點儀表板'!$C$3="必須採計",M1223&gt;0,IF('114成績輸入與落點儀表板'!$C$3="不可採計",M1223=0,TRUE)),IF('114成績輸入與落點儀表板'!$C$4="必須採計",N1223&gt;0,IF('114成績輸入與落點儀表板'!$C$4="不可採計",N1223=0,TRUE)),IF('114成績輸入與落點儀表板'!$C$5="必須採計",O1223&gt;0,IF('114成績輸入與落點儀表板'!$C$5="不可採計",O1223=0,TRUE)),IF('114成績輸入與落點儀表板'!$C$6="必須採計",P1223&gt;0,IF('114成績輸入與落點儀表板'!$C$6="不可採計",P1223=0,TRUE)),IF('114成績輸入與落點儀表板'!$C$7="必須採計",Q1223&gt;0,IF('114成績輸入與落點儀表板'!$C$7="不可採計",Q1223=0,TRUE)),IF('114成績輸入與落點儀表板'!$C$8="必須採計",R1223&gt;0,IF('114成績輸入與落點儀表板'!$C$8="不可採計",R1223=0,TRUE)),IF('114成績輸入與落點儀表板'!$C$9="必須採計",S1223&gt;0,IF('114成績輸入與落點儀表板'!$C$9="不可採計",S1223=0,TRUE)),IF('114成績輸入與落點儀表板'!$C$10="必須採計",T1223&gt;0,IF('114成績輸入與落點儀表板'!$C$10="不可採計",T1223=0,TRUE)),IF('114成績輸入與落點儀表板'!$C$11="必須採計",U1223&gt;0,IF('114成績輸入與落點儀表板'!$C$11="不可採計",U1223=0,TRUE)),IF('114成績輸入與落點儀表板'!$C$12="必須採計",V1223&gt;0,IF('114成績輸入與落點儀表板'!$C$12="不可採計",V1223=0,TRUE)),IF('114成績輸入與落點儀表板'!$C$13="必須採計",W1223&gt;0,IF('114成績輸入與落點儀表板'!$C$13="不可採計",W1223=0,TRUE)),IF('114成績輸入與落點儀表板'!$C$14="必須採計",X1223&gt;0,IF('114成績輸入與落點儀表板'!$C$14="不可採計",X1223=0,TRUE)),IF('114成績輸入與落點儀表板'!$C$15="必須採計",Y1223&gt;0,IF('114成績輸入與落點儀表板'!$C$15="不可採計",Y1223=0,TRUE)),IF('114成績輸入與落點儀表板'!$C$16="必須採計",Z1223&gt;0,IF('114成績輸入與落點儀表板'!$C$16="不可採計",Z1223=0,TRUE))),"✅ 符合","❌ 不符合")</f>
        <v>✅ 符合</v>
      </c>
      <c r="L1223" s="15">
        <v>2</v>
      </c>
      <c r="M1223" s="15">
        <v>1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2</v>
      </c>
      <c r="W1223" s="15">
        <v>0</v>
      </c>
      <c r="X1223" s="15">
        <v>0</v>
      </c>
      <c r="Y1223" s="15">
        <v>0</v>
      </c>
      <c r="Z1223" s="15">
        <v>0</v>
      </c>
    </row>
    <row r="1224" spans="1:26" ht="15.75" customHeight="1" x14ac:dyDescent="0.3">
      <c r="A1224" s="2" t="s">
        <v>2999</v>
      </c>
      <c r="B1224" s="13" t="s">
        <v>2949</v>
      </c>
      <c r="C1224" s="13" t="s">
        <v>2979</v>
      </c>
      <c r="D1224" s="12" t="s">
        <v>80</v>
      </c>
      <c r="E1224" s="13" t="s">
        <v>3314</v>
      </c>
      <c r="F1224" s="2">
        <v>4</v>
      </c>
      <c r="G1224" s="15">
        <v>87</v>
      </c>
      <c r="H1224" s="7">
        <f>L1224*'114成績輸入與落點儀表板'!$B$2+M1224*'114成績輸入與落點儀表板'!$B$3+N1224*'114成績輸入與落點儀表板'!$B$4+O1224*'114成績輸入與落點儀表板'!$B$5+P1224*'114成績輸入與落點儀表板'!$B$6+Q1224*'114成績輸入與落點儀表板'!$B$7+R1224*'114成績輸入與落點儀表板'!$B$8+S1224*'114成績輸入與落點儀表板'!$B$9+T1224*'114成績輸入與落點儀表板'!$B$10+U1224*'114成績輸入與落點儀表板'!$B$11+V1224*'114成績輸入與落點儀表板'!$B$12+W1224*'114成績輸入與落點儀表板'!$B$13+X1224*'114成績輸入與落點儀表板'!$B$14+Y1224*'114成績輸入與落點儀表板'!$B$15+Z1224*'114成績輸入與落點儀表板'!$B$16</f>
        <v>0</v>
      </c>
      <c r="I1224" s="8">
        <f t="shared" si="38"/>
        <v>-87</v>
      </c>
      <c r="J1224" s="2" t="str">
        <f t="shared" si="39"/>
        <v>FAIL</v>
      </c>
      <c r="K1224" s="17" t="str">
        <f>IF(AND(IF('114成績輸入與落點儀表板'!$C$2="必須採計",L1224&gt;0,IF('114成績輸入與落點儀表板'!$C$2="不可採計",L1224=0,TRUE)),IF('114成績輸入與落點儀表板'!$C$3="必須採計",M1224&gt;0,IF('114成績輸入與落點儀表板'!$C$3="不可採計",M1224=0,TRUE)),IF('114成績輸入與落點儀表板'!$C$4="必須採計",N1224&gt;0,IF('114成績輸入與落點儀表板'!$C$4="不可採計",N1224=0,TRUE)),IF('114成績輸入與落點儀表板'!$C$5="必須採計",O1224&gt;0,IF('114成績輸入與落點儀表板'!$C$5="不可採計",O1224=0,TRUE)),IF('114成績輸入與落點儀表板'!$C$6="必須採計",P1224&gt;0,IF('114成績輸入與落點儀表板'!$C$6="不可採計",P1224=0,TRUE)),IF('114成績輸入與落點儀表板'!$C$7="必須採計",Q1224&gt;0,IF('114成績輸入與落點儀表板'!$C$7="不可採計",Q1224=0,TRUE)),IF('114成績輸入與落點儀表板'!$C$8="必須採計",R1224&gt;0,IF('114成績輸入與落點儀表板'!$C$8="不可採計",R1224=0,TRUE)),IF('114成績輸入與落點儀表板'!$C$9="必須採計",S1224&gt;0,IF('114成績輸入與落點儀表板'!$C$9="不可採計",S1224=0,TRUE)),IF('114成績輸入與落點儀表板'!$C$10="必須採計",T1224&gt;0,IF('114成績輸入與落點儀表板'!$C$10="不可採計",T1224=0,TRUE)),IF('114成績輸入與落點儀表板'!$C$11="必須採計",U1224&gt;0,IF('114成績輸入與落點儀表板'!$C$11="不可採計",U1224=0,TRUE)),IF('114成績輸入與落點儀表板'!$C$12="必須採計",V1224&gt;0,IF('114成績輸入與落點儀表板'!$C$12="不可採計",V1224=0,TRUE)),IF('114成績輸入與落點儀表板'!$C$13="必須採計",W1224&gt;0,IF('114成績輸入與落點儀表板'!$C$13="不可採計",W1224=0,TRUE)),IF('114成績輸入與落點儀表板'!$C$14="必須採計",X1224&gt;0,IF('114成績輸入與落點儀表板'!$C$14="不可採計",X1224=0,TRUE)),IF('114成績輸入與落點儀表板'!$C$15="必須採計",Y1224&gt;0,IF('114成績輸入與落點儀表板'!$C$15="不可採計",Y1224=0,TRUE)),IF('114成績輸入與落點儀表板'!$C$16="必須採計",Z1224&gt;0,IF('114成績輸入與落點儀表板'!$C$16="不可採計",Z1224=0,TRUE))),"✅ 符合","❌ 不符合")</f>
        <v>✅ 符合</v>
      </c>
      <c r="L1224" s="15">
        <v>2</v>
      </c>
      <c r="M1224" s="15">
        <v>1</v>
      </c>
      <c r="N1224" s="15">
        <v>0</v>
      </c>
      <c r="O1224" s="15">
        <v>0</v>
      </c>
      <c r="P1224" s="15">
        <v>0</v>
      </c>
      <c r="Q1224" s="15">
        <v>0</v>
      </c>
      <c r="R1224" s="15">
        <v>2</v>
      </c>
      <c r="S1224" s="15">
        <v>0</v>
      </c>
      <c r="T1224" s="15">
        <v>0</v>
      </c>
      <c r="U1224" s="15">
        <v>0</v>
      </c>
      <c r="V1224" s="15">
        <v>0</v>
      </c>
      <c r="W1224" s="15">
        <v>0</v>
      </c>
      <c r="X1224" s="15">
        <v>0</v>
      </c>
      <c r="Y1224" s="15">
        <v>0</v>
      </c>
      <c r="Z1224" s="15">
        <v>0</v>
      </c>
    </row>
    <row r="1225" spans="1:26" ht="15.75" customHeight="1" x14ac:dyDescent="0.3">
      <c r="A1225" s="2" t="s">
        <v>3002</v>
      </c>
      <c r="B1225" s="6" t="s">
        <v>2949</v>
      </c>
      <c r="C1225" s="6" t="s">
        <v>4583</v>
      </c>
      <c r="D1225" s="12" t="s">
        <v>80</v>
      </c>
      <c r="E1225" s="13" t="s">
        <v>4584</v>
      </c>
      <c r="F1225" s="2">
        <v>1</v>
      </c>
      <c r="G1225" s="15">
        <v>125.75</v>
      </c>
      <c r="H1225" s="7">
        <f>L1225*'114成績輸入與落點儀表板'!$B$2+M1225*'114成績輸入與落點儀表板'!$B$3+N1225*'114成績輸入與落點儀表板'!$B$4+O1225*'114成績輸入與落點儀表板'!$B$5+P1225*'114成績輸入與落點儀表板'!$B$6+Q1225*'114成績輸入與落點儀表板'!$B$7+R1225*'114成績輸入與落點儀表板'!$B$8+S1225*'114成績輸入與落點儀表板'!$B$9+T1225*'114成績輸入與落點儀表板'!$B$10+U1225*'114成績輸入與落點儀表板'!$B$11+V1225*'114成績輸入與落點儀表板'!$B$12+W1225*'114成績輸入與落點儀表板'!$B$13+X1225*'114成績輸入與落點儀表板'!$B$14+Y1225*'114成績輸入與落點儀表板'!$B$15+Z1225*'114成績輸入與落點儀表板'!$B$16</f>
        <v>0</v>
      </c>
      <c r="I1225" s="8">
        <f t="shared" si="38"/>
        <v>-125.75</v>
      </c>
      <c r="J1225" s="2" t="str">
        <f t="shared" si="39"/>
        <v>FAIL</v>
      </c>
      <c r="K1225" s="17" t="str">
        <f>IF(AND(IF('114成績輸入與落點儀表板'!$C$2="必須採計",L1225&gt;0,IF('114成績輸入與落點儀表板'!$C$2="不可採計",L1225=0,TRUE)),IF('114成績輸入與落點儀表板'!$C$3="必須採計",M1225&gt;0,IF('114成績輸入與落點儀表板'!$C$3="不可採計",M1225=0,TRUE)),IF('114成績輸入與落點儀表板'!$C$4="必須採計",N1225&gt;0,IF('114成績輸入與落點儀表板'!$C$4="不可採計",N1225=0,TRUE)),IF('114成績輸入與落點儀表板'!$C$5="必須採計",O1225&gt;0,IF('114成績輸入與落點儀表板'!$C$5="不可採計",O1225=0,TRUE)),IF('114成績輸入與落點儀表板'!$C$6="必須採計",P1225&gt;0,IF('114成績輸入與落點儀表板'!$C$6="不可採計",P1225=0,TRUE)),IF('114成績輸入與落點儀表板'!$C$7="必須採計",Q1225&gt;0,IF('114成績輸入與落點儀表板'!$C$7="不可採計",Q1225=0,TRUE)),IF('114成績輸入與落點儀表板'!$C$8="必須採計",R1225&gt;0,IF('114成績輸入與落點儀表板'!$C$8="不可採計",R1225=0,TRUE)),IF('114成績輸入與落點儀表板'!$C$9="必須採計",S1225&gt;0,IF('114成績輸入與落點儀表板'!$C$9="不可採計",S1225=0,TRUE)),IF('114成績輸入與落點儀表板'!$C$10="必須採計",T1225&gt;0,IF('114成績輸入與落點儀表板'!$C$10="不可採計",T1225=0,TRUE)),IF('114成績輸入與落點儀表板'!$C$11="必須採計",U1225&gt;0,IF('114成績輸入與落點儀表板'!$C$11="不可採計",U1225=0,TRUE)),IF('114成績輸入與落點儀表板'!$C$12="必須採計",V1225&gt;0,IF('114成績輸入與落點儀表板'!$C$12="不可採計",V1225=0,TRUE)),IF('114成績輸入與落點儀表板'!$C$13="必須採計",W1225&gt;0,IF('114成績輸入與落點儀表板'!$C$13="不可採計",W1225=0,TRUE)),IF('114成績輸入與落點儀表板'!$C$14="必須採計",X1225&gt;0,IF('114成績輸入與落點儀表板'!$C$14="不可採計",X1225=0,TRUE)),IF('114成績輸入與落點儀表板'!$C$15="必須採計",Y1225&gt;0,IF('114成績輸入與落點儀表板'!$C$15="不可採計",Y1225=0,TRUE)),IF('114成績輸入與落點儀表板'!$C$16="必須採計",Z1225&gt;0,IF('114成績輸入與落點儀表板'!$C$16="不可採計",Z1225=0,TRUE))),"✅ 符合","❌ 不符合")</f>
        <v>✅ 符合</v>
      </c>
      <c r="L1225" s="15">
        <v>2</v>
      </c>
      <c r="M1225" s="15">
        <v>0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0</v>
      </c>
      <c r="V1225" s="15">
        <v>2</v>
      </c>
      <c r="W1225" s="15">
        <v>1.75</v>
      </c>
      <c r="X1225" s="15">
        <v>0</v>
      </c>
      <c r="Y1225" s="15">
        <v>0</v>
      </c>
      <c r="Z1225" s="15">
        <v>0</v>
      </c>
    </row>
    <row r="1226" spans="1:26" ht="15.75" customHeight="1" x14ac:dyDescent="0.3">
      <c r="A1226" s="2" t="s">
        <v>3004</v>
      </c>
      <c r="B1226" s="13" t="s">
        <v>2949</v>
      </c>
      <c r="C1226" s="13" t="s">
        <v>4585</v>
      </c>
      <c r="D1226" s="12" t="s">
        <v>80</v>
      </c>
      <c r="E1226" s="13" t="s">
        <v>3176</v>
      </c>
      <c r="F1226" s="2">
        <v>1</v>
      </c>
      <c r="G1226" s="15">
        <v>140.25</v>
      </c>
      <c r="H1226" s="7">
        <f>L1226*'114成績輸入與落點儀表板'!$B$2+M1226*'114成績輸入與落點儀表板'!$B$3+N1226*'114成績輸入與落點儀表板'!$B$4+O1226*'114成績輸入與落點儀表板'!$B$5+P1226*'114成績輸入與落點儀表板'!$B$6+Q1226*'114成績輸入與落點儀表板'!$B$7+R1226*'114成績輸入與落點儀表板'!$B$8+S1226*'114成績輸入與落點儀表板'!$B$9+T1226*'114成績輸入與落點儀表板'!$B$10+U1226*'114成績輸入與落點儀表板'!$B$11+V1226*'114成績輸入與落點儀表板'!$B$12+W1226*'114成績輸入與落點儀表板'!$B$13+X1226*'114成績輸入與落點儀表板'!$B$14+Y1226*'114成績輸入與落點儀表板'!$B$15+Z1226*'114成績輸入與落點儀表板'!$B$16</f>
        <v>0</v>
      </c>
      <c r="I1226" s="8">
        <f t="shared" si="38"/>
        <v>-140.25</v>
      </c>
      <c r="J1226" s="2" t="str">
        <f t="shared" si="39"/>
        <v>FAIL</v>
      </c>
      <c r="K1226" s="17" t="str">
        <f>IF(AND(IF('114成績輸入與落點儀表板'!$C$2="必須採計",L1226&gt;0,IF('114成績輸入與落點儀表板'!$C$2="不可採計",L1226=0,TRUE)),IF('114成績輸入與落點儀表板'!$C$3="必須採計",M1226&gt;0,IF('114成績輸入與落點儀表板'!$C$3="不可採計",M1226=0,TRUE)),IF('114成績輸入與落點儀表板'!$C$4="必須採計",N1226&gt;0,IF('114成績輸入與落點儀表板'!$C$4="不可採計",N1226=0,TRUE)),IF('114成績輸入與落點儀表板'!$C$5="必須採計",O1226&gt;0,IF('114成績輸入與落點儀表板'!$C$5="不可採計",O1226=0,TRUE)),IF('114成績輸入與落點儀表板'!$C$6="必須採計",P1226&gt;0,IF('114成績輸入與落點儀表板'!$C$6="不可採計",P1226=0,TRUE)),IF('114成績輸入與落點儀表板'!$C$7="必須採計",Q1226&gt;0,IF('114成績輸入與落點儀表板'!$C$7="不可採計",Q1226=0,TRUE)),IF('114成績輸入與落點儀表板'!$C$8="必須採計",R1226&gt;0,IF('114成績輸入與落點儀表板'!$C$8="不可採計",R1226=0,TRUE)),IF('114成績輸入與落點儀表板'!$C$9="必須採計",S1226&gt;0,IF('114成績輸入與落點儀表板'!$C$9="不可採計",S1226=0,TRUE)),IF('114成績輸入與落點儀表板'!$C$10="必須採計",T1226&gt;0,IF('114成績輸入與落點儀表板'!$C$10="不可採計",T1226=0,TRUE)),IF('114成績輸入與落點儀表板'!$C$11="必須採計",U1226&gt;0,IF('114成績輸入與落點儀表板'!$C$11="不可採計",U1226=0,TRUE)),IF('114成績輸入與落點儀表板'!$C$12="必須採計",V1226&gt;0,IF('114成績輸入與落點儀表板'!$C$12="不可採計",V1226=0,TRUE)),IF('114成績輸入與落點儀表板'!$C$13="必須採計",W1226&gt;0,IF('114成績輸入與落點儀表板'!$C$13="不可採計",W1226=0,TRUE)),IF('114成績輸入與落點儀表板'!$C$14="必須採計",X1226&gt;0,IF('114成績輸入與落點儀表板'!$C$14="不可採計",X1226=0,TRUE)),IF('114成績輸入與落點儀表板'!$C$15="必須採計",Y1226&gt;0,IF('114成績輸入與落點儀表板'!$C$15="不可採計",Y1226=0,TRUE)),IF('114成績輸入與落點儀表板'!$C$16="必須採計",Z1226&gt;0,IF('114成績輸入與落點儀表板'!$C$16="不可採計",Z1226=0,TRUE))),"✅ 符合","❌ 不符合")</f>
        <v>✅ 符合</v>
      </c>
      <c r="L1226" s="15">
        <v>2</v>
      </c>
      <c r="M1226" s="15">
        <v>0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2</v>
      </c>
      <c r="V1226" s="15">
        <v>0</v>
      </c>
      <c r="W1226" s="15">
        <v>1.75</v>
      </c>
      <c r="X1226" s="15">
        <v>0</v>
      </c>
      <c r="Y1226" s="15">
        <v>0</v>
      </c>
      <c r="Z1226" s="15">
        <v>0</v>
      </c>
    </row>
    <row r="1227" spans="1:26" ht="15.75" customHeight="1" x14ac:dyDescent="0.3">
      <c r="A1227" s="2" t="s">
        <v>3006</v>
      </c>
      <c r="B1227" s="13" t="s">
        <v>2949</v>
      </c>
      <c r="C1227" s="13" t="s">
        <v>156</v>
      </c>
      <c r="D1227" s="12" t="s">
        <v>103</v>
      </c>
      <c r="E1227" s="13" t="s">
        <v>2953</v>
      </c>
      <c r="F1227" s="2">
        <v>17</v>
      </c>
      <c r="G1227" s="15">
        <v>101.25</v>
      </c>
      <c r="H1227" s="7">
        <f>L1227*'114成績輸入與落點儀表板'!$B$2+M1227*'114成績輸入與落點儀表板'!$B$3+N1227*'114成績輸入與落點儀表板'!$B$4+O1227*'114成績輸入與落點儀表板'!$B$5+P1227*'114成績輸入與落點儀表板'!$B$6+Q1227*'114成績輸入與落點儀表板'!$B$7+R1227*'114成績輸入與落點儀表板'!$B$8+S1227*'114成績輸入與落點儀表板'!$B$9+T1227*'114成績輸入與落點儀表板'!$B$10+U1227*'114成績輸入與落點儀表板'!$B$11+V1227*'114成績輸入與落點儀表板'!$B$12+W1227*'114成績輸入與落點儀表板'!$B$13+X1227*'114成績輸入與落點儀表板'!$B$14+Y1227*'114成績輸入與落點儀表板'!$B$15+Z1227*'114成績輸入與落點儀表板'!$B$16</f>
        <v>0</v>
      </c>
      <c r="I1227" s="8">
        <f t="shared" si="38"/>
        <v>-101.25</v>
      </c>
      <c r="J1227" s="2" t="str">
        <f t="shared" si="39"/>
        <v>FAIL</v>
      </c>
      <c r="K1227" s="17" t="str">
        <f>IF(AND(IF('114成績輸入與落點儀表板'!$C$2="必須採計",L1227&gt;0,IF('114成績輸入與落點儀表板'!$C$2="不可採計",L1227=0,TRUE)),IF('114成績輸入與落點儀表板'!$C$3="必須採計",M1227&gt;0,IF('114成績輸入與落點儀表板'!$C$3="不可採計",M1227=0,TRUE)),IF('114成績輸入與落點儀表板'!$C$4="必須採計",N1227&gt;0,IF('114成績輸入與落點儀表板'!$C$4="不可採計",N1227=0,TRUE)),IF('114成績輸入與落點儀表板'!$C$5="必須採計",O1227&gt;0,IF('114成績輸入與落點儀表板'!$C$5="不可採計",O1227=0,TRUE)),IF('114成績輸入與落點儀表板'!$C$6="必須採計",P1227&gt;0,IF('114成績輸入與落點儀表板'!$C$6="不可採計",P1227=0,TRUE)),IF('114成績輸入與落點儀表板'!$C$7="必須採計",Q1227&gt;0,IF('114成績輸入與落點儀表板'!$C$7="不可採計",Q1227=0,TRUE)),IF('114成績輸入與落點儀表板'!$C$8="必須採計",R1227&gt;0,IF('114成績輸入與落點儀表板'!$C$8="不可採計",R1227=0,TRUE)),IF('114成績輸入與落點儀表板'!$C$9="必須採計",S1227&gt;0,IF('114成績輸入與落點儀表板'!$C$9="不可採計",S1227=0,TRUE)),IF('114成績輸入與落點儀表板'!$C$10="必須採計",T1227&gt;0,IF('114成績輸入與落點儀表板'!$C$10="不可採計",T1227=0,TRUE)),IF('114成績輸入與落點儀表板'!$C$11="必須採計",U1227&gt;0,IF('114成績輸入與落點儀表板'!$C$11="不可採計",U1227=0,TRUE)),IF('114成績輸入與落點儀表板'!$C$12="必須採計",V1227&gt;0,IF('114成績輸入與落點儀表板'!$C$12="不可採計",V1227=0,TRUE)),IF('114成績輸入與落點儀表板'!$C$13="必須採計",W1227&gt;0,IF('114成績輸入與落點儀表板'!$C$13="不可採計",W1227=0,TRUE)),IF('114成績輸入與落點儀表板'!$C$14="必須採計",X1227&gt;0,IF('114成績輸入與落點儀表板'!$C$14="不可採計",X1227=0,TRUE)),IF('114成績輸入與落點儀表板'!$C$15="必須採計",Y1227&gt;0,IF('114成績輸入與落點儀表板'!$C$15="不可採計",Y1227=0,TRUE)),IF('114成績輸入與落點儀表板'!$C$16="必須採計",Z1227&gt;0,IF('114成績輸入與落點儀表板'!$C$16="不可採計",Z1227=0,TRUE))),"✅ 符合","❌ 不符合")</f>
        <v>✅ 符合</v>
      </c>
      <c r="L1227" s="15">
        <v>2</v>
      </c>
      <c r="M1227" s="15">
        <v>1.75</v>
      </c>
      <c r="N1227" s="15">
        <v>0</v>
      </c>
      <c r="O1227" s="15">
        <v>0</v>
      </c>
      <c r="P1227" s="15">
        <v>0</v>
      </c>
      <c r="Q1227" s="15">
        <v>0</v>
      </c>
      <c r="R1227" s="15">
        <v>2</v>
      </c>
      <c r="S1227" s="15">
        <v>0</v>
      </c>
      <c r="T1227" s="15">
        <v>0</v>
      </c>
      <c r="U1227" s="15">
        <v>0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</row>
    <row r="1228" spans="1:26" ht="15.75" customHeight="1" x14ac:dyDescent="0.3">
      <c r="A1228" s="2" t="s">
        <v>3008</v>
      </c>
      <c r="B1228" s="13" t="s">
        <v>2949</v>
      </c>
      <c r="C1228" s="13" t="s">
        <v>1604</v>
      </c>
      <c r="D1228" s="12" t="s">
        <v>121</v>
      </c>
      <c r="E1228" s="13" t="s">
        <v>4586</v>
      </c>
      <c r="F1228" s="2">
        <v>3</v>
      </c>
      <c r="G1228" s="15">
        <v>121</v>
      </c>
      <c r="H1228" s="7">
        <f>L1228*'114成績輸入與落點儀表板'!$B$2+M1228*'114成績輸入與落點儀表板'!$B$3+N1228*'114成績輸入與落點儀表板'!$B$4+O1228*'114成績輸入與落點儀表板'!$B$5+P1228*'114成績輸入與落點儀表板'!$B$6+Q1228*'114成績輸入與落點儀表板'!$B$7+R1228*'114成績輸入與落點儀表板'!$B$8+S1228*'114成績輸入與落點儀表板'!$B$9+T1228*'114成績輸入與落點儀表板'!$B$10+U1228*'114成績輸入與落點儀表板'!$B$11+V1228*'114成績輸入與落點儀表板'!$B$12+W1228*'114成績輸入與落點儀表板'!$B$13+X1228*'114成績輸入與落點儀表板'!$B$14+Y1228*'114成績輸入與落點儀表板'!$B$15+Z1228*'114成績輸入與落點儀表板'!$B$16</f>
        <v>0</v>
      </c>
      <c r="I1228" s="8">
        <f t="shared" si="38"/>
        <v>-121</v>
      </c>
      <c r="J1228" s="2" t="str">
        <f t="shared" si="39"/>
        <v>FAIL</v>
      </c>
      <c r="K1228" s="17" t="str">
        <f>IF(AND(IF('114成績輸入與落點儀表板'!$C$2="必須採計",L1228&gt;0,IF('114成績輸入與落點儀表板'!$C$2="不可採計",L1228=0,TRUE)),IF('114成績輸入與落點儀表板'!$C$3="必須採計",M1228&gt;0,IF('114成績輸入與落點儀表板'!$C$3="不可採計",M1228=0,TRUE)),IF('114成績輸入與落點儀表板'!$C$4="必須採計",N1228&gt;0,IF('114成績輸入與落點儀表板'!$C$4="不可採計",N1228=0,TRUE)),IF('114成績輸入與落點儀表板'!$C$5="必須採計",O1228&gt;0,IF('114成績輸入與落點儀表板'!$C$5="不可採計",O1228=0,TRUE)),IF('114成績輸入與落點儀表板'!$C$6="必須採計",P1228&gt;0,IF('114成績輸入與落點儀表板'!$C$6="不可採計",P1228=0,TRUE)),IF('114成績輸入與落點儀表板'!$C$7="必須採計",Q1228&gt;0,IF('114成績輸入與落點儀表板'!$C$7="不可採計",Q1228=0,TRUE)),IF('114成績輸入與落點儀表板'!$C$8="必須採計",R1228&gt;0,IF('114成績輸入與落點儀表板'!$C$8="不可採計",R1228=0,TRUE)),IF('114成績輸入與落點儀表板'!$C$9="必須採計",S1228&gt;0,IF('114成績輸入與落點儀表板'!$C$9="不可採計",S1228=0,TRUE)),IF('114成績輸入與落點儀表板'!$C$10="必須採計",T1228&gt;0,IF('114成績輸入與落點儀表板'!$C$10="不可採計",T1228=0,TRUE)),IF('114成績輸入與落點儀表板'!$C$11="必須採計",U1228&gt;0,IF('114成績輸入與落點儀表板'!$C$11="不可採計",U1228=0,TRUE)),IF('114成績輸入與落點儀表板'!$C$12="必須採計",V1228&gt;0,IF('114成績輸入與落點儀表板'!$C$12="不可採計",V1228=0,TRUE)),IF('114成績輸入與落點儀表板'!$C$13="必須採計",W1228&gt;0,IF('114成績輸入與落點儀表板'!$C$13="不可採計",W1228=0,TRUE)),IF('114成績輸入與落點儀表板'!$C$14="必須採計",X1228&gt;0,IF('114成績輸入與落點儀表板'!$C$14="不可採計",X1228=0,TRUE)),IF('114成績輸入與落點儀表板'!$C$15="必須採計",Y1228&gt;0,IF('114成績輸入與落點儀表板'!$C$15="不可採計",Y1228=0,TRUE)),IF('114成績輸入與落點儀表板'!$C$16="必須採計",Z1228&gt;0,IF('114成績輸入與落點儀表板'!$C$16="不可採計",Z1228=0,TRUE))),"✅ 符合","❌ 不符合")</f>
        <v>❌ 不符合</v>
      </c>
      <c r="L1228" s="15">
        <v>0</v>
      </c>
      <c r="M1228" s="15">
        <v>0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2</v>
      </c>
      <c r="V1228" s="15">
        <v>1</v>
      </c>
      <c r="W1228" s="15">
        <v>2</v>
      </c>
      <c r="X1228" s="15">
        <v>0</v>
      </c>
      <c r="Y1228" s="15">
        <v>0</v>
      </c>
      <c r="Z1228" s="15">
        <v>0</v>
      </c>
    </row>
    <row r="1229" spans="1:26" ht="15.75" customHeight="1" x14ac:dyDescent="0.3">
      <c r="A1229" s="2" t="s">
        <v>3010</v>
      </c>
      <c r="B1229" s="13" t="s">
        <v>2949</v>
      </c>
      <c r="C1229" s="13" t="s">
        <v>2619</v>
      </c>
      <c r="D1229" s="12" t="s">
        <v>227</v>
      </c>
      <c r="E1229" s="13" t="s">
        <v>4587</v>
      </c>
      <c r="F1229" s="2">
        <v>2</v>
      </c>
      <c r="G1229" s="15">
        <v>166</v>
      </c>
      <c r="H1229" s="7">
        <f>L1229*'114成績輸入與落點儀表板'!$B$2+M1229*'114成績輸入與落點儀表板'!$B$3+N1229*'114成績輸入與落點儀表板'!$B$4+O1229*'114成績輸入與落點儀表板'!$B$5+P1229*'114成績輸入與落點儀表板'!$B$6+Q1229*'114成績輸入與落點儀表板'!$B$7+R1229*'114成績輸入與落點儀表板'!$B$8+S1229*'114成績輸入與落點儀表板'!$B$9+T1229*'114成績輸入與落點儀表板'!$B$10+U1229*'114成績輸入與落點儀表板'!$B$11+V1229*'114成績輸入與落點儀表板'!$B$12+W1229*'114成績輸入與落點儀表板'!$B$13+X1229*'114成績輸入與落點儀表板'!$B$14+Y1229*'114成績輸入與落點儀表板'!$B$15+Z1229*'114成績輸入與落點儀表板'!$B$16</f>
        <v>0</v>
      </c>
      <c r="I1229" s="8">
        <f t="shared" si="38"/>
        <v>-166</v>
      </c>
      <c r="J1229" s="2" t="str">
        <f t="shared" si="39"/>
        <v>FAIL</v>
      </c>
      <c r="K1229" s="17" t="str">
        <f>IF(AND(IF('114成績輸入與落點儀表板'!$C$2="必須採計",L1229&gt;0,IF('114成績輸入與落點儀表板'!$C$2="不可採計",L1229=0,TRUE)),IF('114成績輸入與落點儀表板'!$C$3="必須採計",M1229&gt;0,IF('114成績輸入與落點儀表板'!$C$3="不可採計",M1229=0,TRUE)),IF('114成績輸入與落點儀表板'!$C$4="必須採計",N1229&gt;0,IF('114成績輸入與落點儀表板'!$C$4="不可採計",N1229=0,TRUE)),IF('114成績輸入與落點儀表板'!$C$5="必須採計",O1229&gt;0,IF('114成績輸入與落點儀表板'!$C$5="不可採計",O1229=0,TRUE)),IF('114成績輸入與落點儀表板'!$C$6="必須採計",P1229&gt;0,IF('114成績輸入與落點儀表板'!$C$6="不可採計",P1229=0,TRUE)),IF('114成績輸入與落點儀表板'!$C$7="必須採計",Q1229&gt;0,IF('114成績輸入與落點儀表板'!$C$7="不可採計",Q1229=0,TRUE)),IF('114成績輸入與落點儀表板'!$C$8="必須採計",R1229&gt;0,IF('114成績輸入與落點儀表板'!$C$8="不可採計",R1229=0,TRUE)),IF('114成績輸入與落點儀表板'!$C$9="必須採計",S1229&gt;0,IF('114成績輸入與落點儀表板'!$C$9="不可採計",S1229=0,TRUE)),IF('114成績輸入與落點儀表板'!$C$10="必須採計",T1229&gt;0,IF('114成績輸入與落點儀表板'!$C$10="不可採計",T1229=0,TRUE)),IF('114成績輸入與落點儀表板'!$C$11="必須採計",U1229&gt;0,IF('114成績輸入與落點儀表板'!$C$11="不可採計",U1229=0,TRUE)),IF('114成績輸入與落點儀表板'!$C$12="必須採計",V1229&gt;0,IF('114成績輸入與落點儀表板'!$C$12="不可採計",V1229=0,TRUE)),IF('114成績輸入與落點儀表板'!$C$13="必須採計",W1229&gt;0,IF('114成績輸入與落點儀表板'!$C$13="不可採計",W1229=0,TRUE)),IF('114成績輸入與落點儀表板'!$C$14="必須採計",X1229&gt;0,IF('114成績輸入與落點儀表板'!$C$14="不可採計",X1229=0,TRUE)),IF('114成績輸入與落點儀表板'!$C$15="必須採計",Y1229&gt;0,IF('114成績輸入與落點儀表板'!$C$15="不可採計",Y1229=0,TRUE)),IF('114成績輸入與落點儀表板'!$C$16="必須採計",Z1229&gt;0,IF('114成績輸入與落點儀表板'!$C$16="不可採計",Z1229=0,TRUE))),"✅ 符合","❌ 不符合")</f>
        <v>✅ 符合</v>
      </c>
      <c r="L1229" s="15">
        <v>2</v>
      </c>
      <c r="M1229" s="15">
        <v>0</v>
      </c>
      <c r="N1229" s="15">
        <v>0</v>
      </c>
      <c r="O1229" s="15">
        <v>0</v>
      </c>
      <c r="P1229" s="15">
        <v>0</v>
      </c>
      <c r="Q1229" s="15">
        <v>0</v>
      </c>
      <c r="R1229" s="15">
        <v>0</v>
      </c>
      <c r="S1229" s="15">
        <v>0</v>
      </c>
      <c r="T1229" s="15">
        <v>0</v>
      </c>
      <c r="U1229" s="15">
        <v>2</v>
      </c>
      <c r="V1229" s="15">
        <v>1</v>
      </c>
      <c r="W1229" s="15">
        <v>0</v>
      </c>
      <c r="X1229" s="15">
        <v>0</v>
      </c>
      <c r="Y1229" s="15">
        <v>0</v>
      </c>
      <c r="Z1229" s="15">
        <v>0</v>
      </c>
    </row>
    <row r="1230" spans="1:26" ht="15.75" customHeight="1" x14ac:dyDescent="0.3">
      <c r="A1230" s="2" t="s">
        <v>3013</v>
      </c>
      <c r="B1230" s="13" t="s">
        <v>2949</v>
      </c>
      <c r="C1230" s="13" t="s">
        <v>2988</v>
      </c>
      <c r="D1230" s="12" t="s">
        <v>121</v>
      </c>
      <c r="E1230" s="13" t="s">
        <v>3827</v>
      </c>
      <c r="F1230" s="2">
        <v>3</v>
      </c>
      <c r="G1230" s="15">
        <v>159.75</v>
      </c>
      <c r="H1230" s="7">
        <f>L1230*'114成績輸入與落點儀表板'!$B$2+M1230*'114成績輸入與落點儀表板'!$B$3+N1230*'114成績輸入與落點儀表板'!$B$4+O1230*'114成績輸入與落點儀表板'!$B$5+P1230*'114成績輸入與落點儀表板'!$B$6+Q1230*'114成績輸入與落點儀表板'!$B$7+R1230*'114成績輸入與落點儀表板'!$B$8+S1230*'114成績輸入與落點儀表板'!$B$9+T1230*'114成績輸入與落點儀表板'!$B$10+U1230*'114成績輸入與落點儀表板'!$B$11+V1230*'114成績輸入與落點儀表板'!$B$12+W1230*'114成績輸入與落點儀表板'!$B$13+X1230*'114成績輸入與落點儀表板'!$B$14+Y1230*'114成績輸入與落點儀表板'!$B$15+Z1230*'114成績輸入與落點儀表板'!$B$16</f>
        <v>0</v>
      </c>
      <c r="I1230" s="8">
        <f t="shared" si="38"/>
        <v>-159.75</v>
      </c>
      <c r="J1230" s="2" t="str">
        <f t="shared" si="39"/>
        <v>FAIL</v>
      </c>
      <c r="K1230" s="17" t="str">
        <f>IF(AND(IF('114成績輸入與落點儀表板'!$C$2="必須採計",L1230&gt;0,IF('114成績輸入與落點儀表板'!$C$2="不可採計",L1230=0,TRUE)),IF('114成績輸入與落點儀表板'!$C$3="必須採計",M1230&gt;0,IF('114成績輸入與落點儀表板'!$C$3="不可採計",M1230=0,TRUE)),IF('114成績輸入與落點儀表板'!$C$4="必須採計",N1230&gt;0,IF('114成績輸入與落點儀表板'!$C$4="不可採計",N1230=0,TRUE)),IF('114成績輸入與落點儀表板'!$C$5="必須採計",O1230&gt;0,IF('114成績輸入與落點儀表板'!$C$5="不可採計",O1230=0,TRUE)),IF('114成績輸入與落點儀表板'!$C$6="必須採計",P1230&gt;0,IF('114成績輸入與落點儀表板'!$C$6="不可採計",P1230=0,TRUE)),IF('114成績輸入與落點儀表板'!$C$7="必須採計",Q1230&gt;0,IF('114成績輸入與落點儀表板'!$C$7="不可採計",Q1230=0,TRUE)),IF('114成績輸入與落點儀表板'!$C$8="必須採計",R1230&gt;0,IF('114成績輸入與落點儀表板'!$C$8="不可採計",R1230=0,TRUE)),IF('114成績輸入與落點儀表板'!$C$9="必須採計",S1230&gt;0,IF('114成績輸入與落點儀表板'!$C$9="不可採計",S1230=0,TRUE)),IF('114成績輸入與落點儀表板'!$C$10="必須採計",T1230&gt;0,IF('114成績輸入與落點儀表板'!$C$10="不可採計",T1230=0,TRUE)),IF('114成績輸入與落點儀表板'!$C$11="必須採計",U1230&gt;0,IF('114成績輸入與落點儀表板'!$C$11="不可採計",U1230=0,TRUE)),IF('114成績輸入與落點儀表板'!$C$12="必須採計",V1230&gt;0,IF('114成績輸入與落點儀表板'!$C$12="不可採計",V1230=0,TRUE)),IF('114成績輸入與落點儀表板'!$C$13="必須採計",W1230&gt;0,IF('114成績輸入與落點儀表板'!$C$13="不可採計",W1230=0,TRUE)),IF('114成績輸入與落點儀表板'!$C$14="必須採計",X1230&gt;0,IF('114成績輸入與落點儀表板'!$C$14="不可採計",X1230=0,TRUE)),IF('114成績輸入與落點儀表板'!$C$15="必須採計",Y1230&gt;0,IF('114成績輸入與落點儀表板'!$C$15="不可採計",Y1230=0,TRUE)),IF('114成績輸入與落點儀表板'!$C$16="必須採計",Z1230&gt;0,IF('114成績輸入與落點儀表板'!$C$16="不可採計",Z1230=0,TRUE))),"✅ 符合","❌ 不符合")</f>
        <v>❌ 不符合</v>
      </c>
      <c r="L1230" s="15">
        <v>0</v>
      </c>
      <c r="M1230" s="15">
        <v>0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0</v>
      </c>
      <c r="U1230" s="15">
        <v>2</v>
      </c>
      <c r="V1230" s="15">
        <v>1.75</v>
      </c>
      <c r="W1230" s="15">
        <v>2</v>
      </c>
      <c r="X1230" s="15">
        <v>0</v>
      </c>
      <c r="Y1230" s="15">
        <v>0</v>
      </c>
      <c r="Z1230" s="15">
        <v>0</v>
      </c>
    </row>
    <row r="1231" spans="1:26" ht="15.75" customHeight="1" x14ac:dyDescent="0.3">
      <c r="A1231" s="2" t="s">
        <v>3015</v>
      </c>
      <c r="B1231" s="13" t="s">
        <v>2991</v>
      </c>
      <c r="C1231" s="13" t="s">
        <v>242</v>
      </c>
      <c r="D1231" s="12" t="s">
        <v>103</v>
      </c>
      <c r="E1231" s="13" t="s">
        <v>1575</v>
      </c>
      <c r="F1231" s="2">
        <v>78</v>
      </c>
      <c r="G1231" s="15">
        <v>116.5</v>
      </c>
      <c r="H1231" s="7">
        <f>L1231*'114成績輸入與落點儀表板'!$B$2+M1231*'114成績輸入與落點儀表板'!$B$3+N1231*'114成績輸入與落點儀表板'!$B$4+O1231*'114成績輸入與落點儀表板'!$B$5+P1231*'114成績輸入與落點儀表板'!$B$6+Q1231*'114成績輸入與落點儀表板'!$B$7+R1231*'114成績輸入與落點儀表板'!$B$8+S1231*'114成績輸入與落點儀表板'!$B$9+T1231*'114成績輸入與落點儀表板'!$B$10+U1231*'114成績輸入與落點儀表板'!$B$11+V1231*'114成績輸入與落點儀表板'!$B$12+W1231*'114成績輸入與落點儀表板'!$B$13+X1231*'114成績輸入與落點儀表板'!$B$14+Y1231*'114成績輸入與落點儀表板'!$B$15+Z1231*'114成績輸入與落點儀表板'!$B$16</f>
        <v>0</v>
      </c>
      <c r="I1231" s="8">
        <f t="shared" si="38"/>
        <v>-116.5</v>
      </c>
      <c r="J1231" s="2" t="str">
        <f t="shared" si="39"/>
        <v>FAIL</v>
      </c>
      <c r="K1231" s="17" t="str">
        <f>IF(AND(IF('114成績輸入與落點儀表板'!$C$2="必須採計",L1231&gt;0,IF('114成績輸入與落點儀表板'!$C$2="不可採計",L1231=0,TRUE)),IF('114成績輸入與落點儀表板'!$C$3="必須採計",M1231&gt;0,IF('114成績輸入與落點儀表板'!$C$3="不可採計",M1231=0,TRUE)),IF('114成績輸入與落點儀表板'!$C$4="必須採計",N1231&gt;0,IF('114成績輸入與落點儀表板'!$C$4="不可採計",N1231=0,TRUE)),IF('114成績輸入與落點儀表板'!$C$5="必須採計",O1231&gt;0,IF('114成績輸入與落點儀表板'!$C$5="不可採計",O1231=0,TRUE)),IF('114成績輸入與落點儀表板'!$C$6="必須採計",P1231&gt;0,IF('114成績輸入與落點儀表板'!$C$6="不可採計",P1231=0,TRUE)),IF('114成績輸入與落點儀表板'!$C$7="必須採計",Q1231&gt;0,IF('114成績輸入與落點儀表板'!$C$7="不可採計",Q1231=0,TRUE)),IF('114成績輸入與落點儀表板'!$C$8="必須採計",R1231&gt;0,IF('114成績輸入與落點儀表板'!$C$8="不可採計",R1231=0,TRUE)),IF('114成績輸入與落點儀表板'!$C$9="必須採計",S1231&gt;0,IF('114成績輸入與落點儀表板'!$C$9="不可採計",S1231=0,TRUE)),IF('114成績輸入與落點儀表板'!$C$10="必須採計",T1231&gt;0,IF('114成績輸入與落點儀表板'!$C$10="不可採計",T1231=0,TRUE)),IF('114成績輸入與落點儀表板'!$C$11="必須採計",U1231&gt;0,IF('114成績輸入與落點儀表板'!$C$11="不可採計",U1231=0,TRUE)),IF('114成績輸入與落點儀表板'!$C$12="必須採計",V1231&gt;0,IF('114成績輸入與落點儀表板'!$C$12="不可採計",V1231=0,TRUE)),IF('114成績輸入與落點儀表板'!$C$13="必須採計",W1231&gt;0,IF('114成績輸入與落點儀表板'!$C$13="不可採計",W1231=0,TRUE)),IF('114成績輸入與落點儀表板'!$C$14="必須採計",X1231&gt;0,IF('114成績輸入與落點儀表板'!$C$14="不可採計",X1231=0,TRUE)),IF('114成績輸入與落點儀表板'!$C$15="必須採計",Y1231&gt;0,IF('114成績輸入與落點儀表板'!$C$15="不可採計",Y1231=0,TRUE)),IF('114成績輸入與落點儀表板'!$C$16="必須採計",Z1231&gt;0,IF('114成績輸入與落點儀表板'!$C$16="不可採計",Z1231=0,TRUE))),"✅ 符合","❌ 不符合")</f>
        <v>✅ 符合</v>
      </c>
      <c r="L1231" s="15">
        <v>2</v>
      </c>
      <c r="M1231" s="15">
        <v>1.5</v>
      </c>
      <c r="N1231" s="15">
        <v>2</v>
      </c>
      <c r="O1231" s="15">
        <v>0</v>
      </c>
      <c r="P1231" s="15">
        <v>0</v>
      </c>
      <c r="Q1231" s="15">
        <v>0</v>
      </c>
      <c r="R1231" s="15">
        <v>0</v>
      </c>
      <c r="S1231" s="15">
        <v>0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</row>
    <row r="1232" spans="1:26" ht="15.75" customHeight="1" x14ac:dyDescent="0.3">
      <c r="A1232" s="2" t="s">
        <v>3018</v>
      </c>
      <c r="B1232" s="13" t="s">
        <v>2991</v>
      </c>
      <c r="C1232" s="13" t="s">
        <v>2993</v>
      </c>
      <c r="D1232" s="12" t="s">
        <v>103</v>
      </c>
      <c r="E1232" s="13" t="s">
        <v>3003</v>
      </c>
      <c r="F1232" s="2">
        <v>29</v>
      </c>
      <c r="G1232" s="15">
        <v>117</v>
      </c>
      <c r="H1232" s="7">
        <f>L1232*'114成績輸入與落點儀表板'!$B$2+M1232*'114成績輸入與落點儀表板'!$B$3+N1232*'114成績輸入與落點儀表板'!$B$4+O1232*'114成績輸入與落點儀表板'!$B$5+P1232*'114成績輸入與落點儀表板'!$B$6+Q1232*'114成績輸入與落點儀表板'!$B$7+R1232*'114成績輸入與落點儀表板'!$B$8+S1232*'114成績輸入與落點儀表板'!$B$9+T1232*'114成績輸入與落點儀表板'!$B$10+U1232*'114成績輸入與落點儀表板'!$B$11+V1232*'114成績輸入與落點儀表板'!$B$12+W1232*'114成績輸入與落點儀表板'!$B$13+X1232*'114成績輸入與落點儀表板'!$B$14+Y1232*'114成績輸入與落點儀表板'!$B$15+Z1232*'114成績輸入與落點儀表板'!$B$16</f>
        <v>0</v>
      </c>
      <c r="I1232" s="8">
        <f t="shared" si="38"/>
        <v>-117</v>
      </c>
      <c r="J1232" s="2" t="str">
        <f t="shared" si="39"/>
        <v>FAIL</v>
      </c>
      <c r="K1232" s="17" t="str">
        <f>IF(AND(IF('114成績輸入與落點儀表板'!$C$2="必須採計",L1232&gt;0,IF('114成績輸入與落點儀表板'!$C$2="不可採計",L1232=0,TRUE)),IF('114成績輸入與落點儀表板'!$C$3="必須採計",M1232&gt;0,IF('114成績輸入與落點儀表板'!$C$3="不可採計",M1232=0,TRUE)),IF('114成績輸入與落點儀表板'!$C$4="必須採計",N1232&gt;0,IF('114成績輸入與落點儀表板'!$C$4="不可採計",N1232=0,TRUE)),IF('114成績輸入與落點儀表板'!$C$5="必須採計",O1232&gt;0,IF('114成績輸入與落點儀表板'!$C$5="不可採計",O1232=0,TRUE)),IF('114成績輸入與落點儀表板'!$C$6="必須採計",P1232&gt;0,IF('114成績輸入與落點儀表板'!$C$6="不可採計",P1232=0,TRUE)),IF('114成績輸入與落點儀表板'!$C$7="必須採計",Q1232&gt;0,IF('114成績輸入與落點儀表板'!$C$7="不可採計",Q1232=0,TRUE)),IF('114成績輸入與落點儀表板'!$C$8="必須採計",R1232&gt;0,IF('114成績輸入與落點儀表板'!$C$8="不可採計",R1232=0,TRUE)),IF('114成績輸入與落點儀表板'!$C$9="必須採計",S1232&gt;0,IF('114成績輸入與落點儀表板'!$C$9="不可採計",S1232=0,TRUE)),IF('114成績輸入與落點儀表板'!$C$10="必須採計",T1232&gt;0,IF('114成績輸入與落點儀表板'!$C$10="不可採計",T1232=0,TRUE)),IF('114成績輸入與落點儀表板'!$C$11="必須採計",U1232&gt;0,IF('114成績輸入與落點儀表板'!$C$11="不可採計",U1232=0,TRUE)),IF('114成績輸入與落點儀表板'!$C$12="必須採計",V1232&gt;0,IF('114成績輸入與落點儀表板'!$C$12="不可採計",V1232=0,TRUE)),IF('114成績輸入與落點儀表板'!$C$13="必須採計",W1232&gt;0,IF('114成績輸入與落點儀表板'!$C$13="不可採計",W1232=0,TRUE)),IF('114成績輸入與落點儀表板'!$C$14="必須採計",X1232&gt;0,IF('114成績輸入與落點儀表板'!$C$14="不可採計",X1232=0,TRUE)),IF('114成績輸入與落點儀表板'!$C$15="必須採計",Y1232&gt;0,IF('114成績輸入與落點儀表板'!$C$15="不可採計",Y1232=0,TRUE)),IF('114成績輸入與落點儀表板'!$C$16="必須採計",Z1232&gt;0,IF('114成績輸入與落點儀表板'!$C$16="不可採計",Z1232=0,TRUE))),"✅ 符合","❌ 不符合")</f>
        <v>✅ 符合</v>
      </c>
      <c r="L1232" s="15">
        <v>2</v>
      </c>
      <c r="M1232" s="15">
        <v>1.5</v>
      </c>
      <c r="N1232" s="15">
        <v>0</v>
      </c>
      <c r="O1232" s="15">
        <v>0</v>
      </c>
      <c r="P1232" s="15">
        <v>0</v>
      </c>
      <c r="Q1232" s="15">
        <v>0</v>
      </c>
      <c r="R1232" s="15">
        <v>2</v>
      </c>
      <c r="S1232" s="15">
        <v>0</v>
      </c>
      <c r="T1232" s="15">
        <v>0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</row>
    <row r="1233" spans="1:26" ht="15.75" customHeight="1" x14ac:dyDescent="0.3">
      <c r="A1233" s="2" t="s">
        <v>3021</v>
      </c>
      <c r="B1233" s="13" t="s">
        <v>2991</v>
      </c>
      <c r="C1233" s="13" t="s">
        <v>2996</v>
      </c>
      <c r="D1233" s="12" t="s">
        <v>103</v>
      </c>
      <c r="E1233" s="13" t="s">
        <v>1575</v>
      </c>
      <c r="F1233" s="2">
        <v>20</v>
      </c>
      <c r="G1233" s="15">
        <v>85</v>
      </c>
      <c r="H1233" s="7">
        <f>L1233*'114成績輸入與落點儀表板'!$B$2+M1233*'114成績輸入與落點儀表板'!$B$3+N1233*'114成績輸入與落點儀表板'!$B$4+O1233*'114成績輸入與落點儀表板'!$B$5+P1233*'114成績輸入與落點儀表板'!$B$6+Q1233*'114成績輸入與落點儀表板'!$B$7+R1233*'114成績輸入與落點儀表板'!$B$8+S1233*'114成績輸入與落點儀表板'!$B$9+T1233*'114成績輸入與落點儀表板'!$B$10+U1233*'114成績輸入與落點儀表板'!$B$11+V1233*'114成績輸入與落點儀表板'!$B$12+W1233*'114成績輸入與落點儀表板'!$B$13+X1233*'114成績輸入與落點儀表板'!$B$14+Y1233*'114成績輸入與落點儀表板'!$B$15+Z1233*'114成績輸入與落點儀表板'!$B$16</f>
        <v>0</v>
      </c>
      <c r="I1233" s="8">
        <f t="shared" si="38"/>
        <v>-85</v>
      </c>
      <c r="J1233" s="2" t="str">
        <f t="shared" si="39"/>
        <v>FAIL</v>
      </c>
      <c r="K1233" s="17" t="str">
        <f>IF(AND(IF('114成績輸入與落點儀表板'!$C$2="必須採計",L1233&gt;0,IF('114成績輸入與落點儀表板'!$C$2="不可採計",L1233=0,TRUE)),IF('114成績輸入與落點儀表板'!$C$3="必須採計",M1233&gt;0,IF('114成績輸入與落點儀表板'!$C$3="不可採計",M1233=0,TRUE)),IF('114成績輸入與落點儀表板'!$C$4="必須採計",N1233&gt;0,IF('114成績輸入與落點儀表板'!$C$4="不可採計",N1233=0,TRUE)),IF('114成績輸入與落點儀表板'!$C$5="必須採計",O1233&gt;0,IF('114成績輸入與落點儀表板'!$C$5="不可採計",O1233=0,TRUE)),IF('114成績輸入與落點儀表板'!$C$6="必須採計",P1233&gt;0,IF('114成績輸入與落點儀表板'!$C$6="不可採計",P1233=0,TRUE)),IF('114成績輸入與落點儀表板'!$C$7="必須採計",Q1233&gt;0,IF('114成績輸入與落點儀表板'!$C$7="不可採計",Q1233=0,TRUE)),IF('114成績輸入與落點儀表板'!$C$8="必須採計",R1233&gt;0,IF('114成績輸入與落點儀表板'!$C$8="不可採計",R1233=0,TRUE)),IF('114成績輸入與落點儀表板'!$C$9="必須採計",S1233&gt;0,IF('114成績輸入與落點儀表板'!$C$9="不可採計",S1233=0,TRUE)),IF('114成績輸入與落點儀表板'!$C$10="必須採計",T1233&gt;0,IF('114成績輸入與落點儀表板'!$C$10="不可採計",T1233=0,TRUE)),IF('114成績輸入與落點儀表板'!$C$11="必須採計",U1233&gt;0,IF('114成績輸入與落點儀表板'!$C$11="不可採計",U1233=0,TRUE)),IF('114成績輸入與落點儀表板'!$C$12="必須採計",V1233&gt;0,IF('114成績輸入與落點儀表板'!$C$12="不可採計",V1233=0,TRUE)),IF('114成績輸入與落點儀表板'!$C$13="必須採計",W1233&gt;0,IF('114成績輸入與落點儀表板'!$C$13="不可採計",W1233=0,TRUE)),IF('114成績輸入與落點儀表板'!$C$14="必須採計",X1233&gt;0,IF('114成績輸入與落點儀表板'!$C$14="不可採計",X1233=0,TRUE)),IF('114成績輸入與落點儀表板'!$C$15="必須採計",Y1233&gt;0,IF('114成績輸入與落點儀表板'!$C$15="不可採計",Y1233=0,TRUE)),IF('114成績輸入與落點儀表板'!$C$16="必須採計",Z1233&gt;0,IF('114成績輸入與落點儀表板'!$C$16="不可採計",Z1233=0,TRUE))),"✅ 符合","❌ 不符合")</f>
        <v>✅ 符合</v>
      </c>
      <c r="L1233" s="15">
        <v>2</v>
      </c>
      <c r="M1233" s="15">
        <v>1.5</v>
      </c>
      <c r="N1233" s="15">
        <v>2</v>
      </c>
      <c r="O1233" s="15">
        <v>0</v>
      </c>
      <c r="P1233" s="15">
        <v>0</v>
      </c>
      <c r="Q1233" s="15">
        <v>0</v>
      </c>
      <c r="R1233" s="15">
        <v>0</v>
      </c>
      <c r="S1233" s="15">
        <v>0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</row>
    <row r="1234" spans="1:26" ht="15.75" customHeight="1" x14ac:dyDescent="0.3">
      <c r="A1234" s="2" t="s">
        <v>3022</v>
      </c>
      <c r="B1234" s="6" t="s">
        <v>2991</v>
      </c>
      <c r="C1234" s="6" t="s">
        <v>2998</v>
      </c>
      <c r="D1234" s="12" t="s">
        <v>73</v>
      </c>
      <c r="E1234" s="13" t="s">
        <v>1575</v>
      </c>
      <c r="F1234" s="2">
        <v>32</v>
      </c>
      <c r="G1234" s="15">
        <v>118.5</v>
      </c>
      <c r="H1234" s="7">
        <f>L1234*'114成績輸入與落點儀表板'!$B$2+M1234*'114成績輸入與落點儀表板'!$B$3+N1234*'114成績輸入與落點儀表板'!$B$4+O1234*'114成績輸入與落點儀表板'!$B$5+P1234*'114成績輸入與落點儀表板'!$B$6+Q1234*'114成績輸入與落點儀表板'!$B$7+R1234*'114成績輸入與落點儀表板'!$B$8+S1234*'114成績輸入與落點儀表板'!$B$9+T1234*'114成績輸入與落點儀表板'!$B$10+U1234*'114成績輸入與落點儀表板'!$B$11+V1234*'114成績輸入與落點儀表板'!$B$12+W1234*'114成績輸入與落點儀表板'!$B$13+X1234*'114成績輸入與落點儀表板'!$B$14+Y1234*'114成績輸入與落點儀表板'!$B$15+Z1234*'114成績輸入與落點儀表板'!$B$16</f>
        <v>0</v>
      </c>
      <c r="I1234" s="8">
        <f t="shared" si="38"/>
        <v>-118.5</v>
      </c>
      <c r="J1234" s="2" t="str">
        <f t="shared" si="39"/>
        <v>FAIL</v>
      </c>
      <c r="K1234" s="17" t="str">
        <f>IF(AND(IF('114成績輸入與落點儀表板'!$C$2="必須採計",L1234&gt;0,IF('114成績輸入與落點儀表板'!$C$2="不可採計",L1234=0,TRUE)),IF('114成績輸入與落點儀表板'!$C$3="必須採計",M1234&gt;0,IF('114成績輸入與落點儀表板'!$C$3="不可採計",M1234=0,TRUE)),IF('114成績輸入與落點儀表板'!$C$4="必須採計",N1234&gt;0,IF('114成績輸入與落點儀表板'!$C$4="不可採計",N1234=0,TRUE)),IF('114成績輸入與落點儀表板'!$C$5="必須採計",O1234&gt;0,IF('114成績輸入與落點儀表板'!$C$5="不可採計",O1234=0,TRUE)),IF('114成績輸入與落點儀表板'!$C$6="必須採計",P1234&gt;0,IF('114成績輸入與落點儀表板'!$C$6="不可採計",P1234=0,TRUE)),IF('114成績輸入與落點儀表板'!$C$7="必須採計",Q1234&gt;0,IF('114成績輸入與落點儀表板'!$C$7="不可採計",Q1234=0,TRUE)),IF('114成績輸入與落點儀表板'!$C$8="必須採計",R1234&gt;0,IF('114成績輸入與落點儀表板'!$C$8="不可採計",R1234=0,TRUE)),IF('114成績輸入與落點儀表板'!$C$9="必須採計",S1234&gt;0,IF('114成績輸入與落點儀表板'!$C$9="不可採計",S1234=0,TRUE)),IF('114成績輸入與落點儀表板'!$C$10="必須採計",T1234&gt;0,IF('114成績輸入與落點儀表板'!$C$10="不可採計",T1234=0,TRUE)),IF('114成績輸入與落點儀表板'!$C$11="必須採計",U1234&gt;0,IF('114成績輸入與落點儀表板'!$C$11="不可採計",U1234=0,TRUE)),IF('114成績輸入與落點儀表板'!$C$12="必須採計",V1234&gt;0,IF('114成績輸入與落點儀表板'!$C$12="不可採計",V1234=0,TRUE)),IF('114成績輸入與落點儀表板'!$C$13="必須採計",W1234&gt;0,IF('114成績輸入與落點儀表板'!$C$13="不可採計",W1234=0,TRUE)),IF('114成績輸入與落點儀表板'!$C$14="必須採計",X1234&gt;0,IF('114成績輸入與落點儀表板'!$C$14="不可採計",X1234=0,TRUE)),IF('114成績輸入與落點儀表板'!$C$15="必須採計",Y1234&gt;0,IF('114成績輸入與落點儀表板'!$C$15="不可採計",Y1234=0,TRUE)),IF('114成績輸入與落點儀表板'!$C$16="必須採計",Z1234&gt;0,IF('114成績輸入與落點儀表板'!$C$16="不可採計",Z1234=0,TRUE))),"✅ 符合","❌ 不符合")</f>
        <v>✅ 符合</v>
      </c>
      <c r="L1234" s="15">
        <v>2</v>
      </c>
      <c r="M1234" s="15">
        <v>1.5</v>
      </c>
      <c r="N1234" s="15">
        <v>2</v>
      </c>
      <c r="O1234" s="15">
        <v>0</v>
      </c>
      <c r="P1234" s="15">
        <v>0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0</v>
      </c>
      <c r="W1234" s="15">
        <v>0</v>
      </c>
      <c r="X1234" s="15">
        <v>0</v>
      </c>
      <c r="Y1234" s="15">
        <v>0</v>
      </c>
      <c r="Z1234" s="15">
        <v>0</v>
      </c>
    </row>
    <row r="1235" spans="1:26" ht="15.75" customHeight="1" x14ac:dyDescent="0.3">
      <c r="A1235" s="2" t="s">
        <v>3023</v>
      </c>
      <c r="B1235" s="6" t="s">
        <v>2991</v>
      </c>
      <c r="C1235" s="6" t="s">
        <v>3000</v>
      </c>
      <c r="D1235" s="12" t="s">
        <v>73</v>
      </c>
      <c r="E1235" s="13" t="s">
        <v>4588</v>
      </c>
      <c r="F1235" s="2">
        <v>6</v>
      </c>
      <c r="G1235" s="15">
        <v>106</v>
      </c>
      <c r="H1235" s="7">
        <f>L1235*'114成績輸入與落點儀表板'!$B$2+M1235*'114成績輸入與落點儀表板'!$B$3+N1235*'114成績輸入與落點儀表板'!$B$4+O1235*'114成績輸入與落點儀表板'!$B$5+P1235*'114成績輸入與落點儀表板'!$B$6+Q1235*'114成績輸入與落點儀表板'!$B$7+R1235*'114成績輸入與落點儀表板'!$B$8+S1235*'114成績輸入與落點儀表板'!$B$9+T1235*'114成績輸入與落點儀表板'!$B$10+U1235*'114成績輸入與落點儀表板'!$B$11+V1235*'114成績輸入與落點儀表板'!$B$12+W1235*'114成績輸入與落點儀表板'!$B$13+X1235*'114成績輸入與落點儀表板'!$B$14+Y1235*'114成績輸入與落點儀表板'!$B$15+Z1235*'114成績輸入與落點儀表板'!$B$16</f>
        <v>0</v>
      </c>
      <c r="I1235" s="8">
        <f t="shared" si="38"/>
        <v>-106</v>
      </c>
      <c r="J1235" s="2" t="str">
        <f t="shared" si="39"/>
        <v>FAIL</v>
      </c>
      <c r="K1235" s="17" t="str">
        <f>IF(AND(IF('114成績輸入與落點儀表板'!$C$2="必須採計",L1235&gt;0,IF('114成績輸入與落點儀表板'!$C$2="不可採計",L1235=0,TRUE)),IF('114成績輸入與落點儀表板'!$C$3="必須採計",M1235&gt;0,IF('114成績輸入與落點儀表板'!$C$3="不可採計",M1235=0,TRUE)),IF('114成績輸入與落點儀表板'!$C$4="必須採計",N1235&gt;0,IF('114成績輸入與落點儀表板'!$C$4="不可採計",N1235=0,TRUE)),IF('114成績輸入與落點儀表板'!$C$5="必須採計",O1235&gt;0,IF('114成績輸入與落點儀表板'!$C$5="不可採計",O1235=0,TRUE)),IF('114成績輸入與落點儀表板'!$C$6="必須採計",P1235&gt;0,IF('114成績輸入與落點儀表板'!$C$6="不可採計",P1235=0,TRUE)),IF('114成績輸入與落點儀表板'!$C$7="必須採計",Q1235&gt;0,IF('114成績輸入與落點儀表板'!$C$7="不可採計",Q1235=0,TRUE)),IF('114成績輸入與落點儀表板'!$C$8="必須採計",R1235&gt;0,IF('114成績輸入與落點儀表板'!$C$8="不可採計",R1235=0,TRUE)),IF('114成績輸入與落點儀表板'!$C$9="必須採計",S1235&gt;0,IF('114成績輸入與落點儀表板'!$C$9="不可採計",S1235=0,TRUE)),IF('114成績輸入與落點儀表板'!$C$10="必須採計",T1235&gt;0,IF('114成績輸入與落點儀表板'!$C$10="不可採計",T1235=0,TRUE)),IF('114成績輸入與落點儀表板'!$C$11="必須採計",U1235&gt;0,IF('114成績輸入與落點儀表板'!$C$11="不可採計",U1235=0,TRUE)),IF('114成績輸入與落點儀表板'!$C$12="必須採計",V1235&gt;0,IF('114成績輸入與落點儀表板'!$C$12="不可採計",V1235=0,TRUE)),IF('114成績輸入與落點儀表板'!$C$13="必須採計",W1235&gt;0,IF('114成績輸入與落點儀表板'!$C$13="不可採計",W1235=0,TRUE)),IF('114成績輸入與落點儀表板'!$C$14="必須採計",X1235&gt;0,IF('114成績輸入與落點儀表板'!$C$14="不可採計",X1235=0,TRUE)),IF('114成績輸入與落點儀表板'!$C$15="必須採計",Y1235&gt;0,IF('114成績輸入與落點儀表板'!$C$15="不可採計",Y1235=0,TRUE)),IF('114成績輸入與落點儀表板'!$C$16="必須採計",Z1235&gt;0,IF('114成績輸入與落點儀表板'!$C$16="不可採計",Z1235=0,TRUE))),"✅ 符合","❌ 不符合")</f>
        <v>✅ 符合</v>
      </c>
      <c r="L1235" s="15">
        <v>2</v>
      </c>
      <c r="M1235" s="15">
        <v>2</v>
      </c>
      <c r="N1235" s="15">
        <v>0</v>
      </c>
      <c r="O1235" s="15">
        <v>0</v>
      </c>
      <c r="P1235" s="15">
        <v>0</v>
      </c>
      <c r="Q1235" s="15">
        <v>0</v>
      </c>
      <c r="R1235" s="15">
        <v>0</v>
      </c>
      <c r="S1235" s="15">
        <v>0</v>
      </c>
      <c r="T1235" s="15">
        <v>0</v>
      </c>
      <c r="U1235" s="15">
        <v>1.5</v>
      </c>
      <c r="V1235" s="15">
        <v>0</v>
      </c>
      <c r="W1235" s="15">
        <v>0</v>
      </c>
      <c r="X1235" s="15">
        <v>0</v>
      </c>
      <c r="Y1235" s="15">
        <v>0</v>
      </c>
      <c r="Z1235" s="15">
        <v>0</v>
      </c>
    </row>
    <row r="1236" spans="1:26" ht="15.75" customHeight="1" x14ac:dyDescent="0.3">
      <c r="A1236" s="2" t="s">
        <v>3028</v>
      </c>
      <c r="B1236" s="6" t="s">
        <v>2991</v>
      </c>
      <c r="C1236" s="6" t="s">
        <v>4589</v>
      </c>
      <c r="D1236" s="12" t="s">
        <v>227</v>
      </c>
      <c r="E1236" s="13" t="s">
        <v>4590</v>
      </c>
      <c r="F1236" s="2">
        <v>9</v>
      </c>
      <c r="G1236" s="15">
        <v>76</v>
      </c>
      <c r="H1236" s="7">
        <f>L1236*'114成績輸入與落點儀表板'!$B$2+M1236*'114成績輸入與落點儀表板'!$B$3+N1236*'114成績輸入與落點儀表板'!$B$4+O1236*'114成績輸入與落點儀表板'!$B$5+P1236*'114成績輸入與落點儀表板'!$B$6+Q1236*'114成績輸入與落點儀表板'!$B$7+R1236*'114成績輸入與落點儀表板'!$B$8+S1236*'114成績輸入與落點儀表板'!$B$9+T1236*'114成績輸入與落點儀表板'!$B$10+U1236*'114成績輸入與落點儀表板'!$B$11+V1236*'114成績輸入與落點儀表板'!$B$12+W1236*'114成績輸入與落點儀表板'!$B$13+X1236*'114成績輸入與落點儀表板'!$B$14+Y1236*'114成績輸入與落點儀表板'!$B$15+Z1236*'114成績輸入與落點儀表板'!$B$16</f>
        <v>0</v>
      </c>
      <c r="I1236" s="8">
        <f t="shared" si="38"/>
        <v>-76</v>
      </c>
      <c r="J1236" s="2" t="str">
        <f t="shared" si="39"/>
        <v>FAIL</v>
      </c>
      <c r="K1236" s="17" t="str">
        <f>IF(AND(IF('114成績輸入與落點儀表板'!$C$2="必須採計",L1236&gt;0,IF('114成績輸入與落點儀表板'!$C$2="不可採計",L1236=0,TRUE)),IF('114成績輸入與落點儀表板'!$C$3="必須採計",M1236&gt;0,IF('114成績輸入與落點儀表板'!$C$3="不可採計",M1236=0,TRUE)),IF('114成績輸入與落點儀表板'!$C$4="必須採計",N1236&gt;0,IF('114成績輸入與落點儀表板'!$C$4="不可採計",N1236=0,TRUE)),IF('114成績輸入與落點儀表板'!$C$5="必須採計",O1236&gt;0,IF('114成績輸入與落點儀表板'!$C$5="不可採計",O1236=0,TRUE)),IF('114成績輸入與落點儀表板'!$C$6="必須採計",P1236&gt;0,IF('114成績輸入與落點儀表板'!$C$6="不可採計",P1236=0,TRUE)),IF('114成績輸入與落點儀表板'!$C$7="必須採計",Q1236&gt;0,IF('114成績輸入與落點儀表板'!$C$7="不可採計",Q1236=0,TRUE)),IF('114成績輸入與落點儀表板'!$C$8="必須採計",R1236&gt;0,IF('114成績輸入與落點儀表板'!$C$8="不可採計",R1236=0,TRUE)),IF('114成績輸入與落點儀表板'!$C$9="必須採計",S1236&gt;0,IF('114成績輸入與落點儀表板'!$C$9="不可採計",S1236=0,TRUE)),IF('114成績輸入與落點儀表板'!$C$10="必須採計",T1236&gt;0,IF('114成績輸入與落點儀表板'!$C$10="不可採計",T1236=0,TRUE)),IF('114成績輸入與落點儀表板'!$C$11="必須採計",U1236&gt;0,IF('114成績輸入與落點儀表板'!$C$11="不可採計",U1236=0,TRUE)),IF('114成績輸入與落點儀表板'!$C$12="必須採計",V1236&gt;0,IF('114成績輸入與落點儀表板'!$C$12="不可採計",V1236=0,TRUE)),IF('114成績輸入與落點儀表板'!$C$13="必須採計",W1236&gt;0,IF('114成績輸入與落點儀表板'!$C$13="不可採計",W1236=0,TRUE)),IF('114成績輸入與落點儀表板'!$C$14="必須採計",X1236&gt;0,IF('114成績輸入與落點儀表板'!$C$14="不可採計",X1236=0,TRUE)),IF('114成績輸入與落點儀表板'!$C$15="必須採計",Y1236&gt;0,IF('114成績輸入與落點儀表板'!$C$15="不可採計",Y1236=0,TRUE)),IF('114成績輸入與落點儀表板'!$C$16="必須採計",Z1236&gt;0,IF('114成績輸入與落點儀表板'!$C$16="不可採計",Z1236=0,TRUE))),"✅ 符合","❌ 不符合")</f>
        <v>✅ 符合</v>
      </c>
      <c r="L1236" s="15">
        <v>2</v>
      </c>
      <c r="M1236" s="15">
        <v>1</v>
      </c>
      <c r="N1236" s="15">
        <v>0</v>
      </c>
      <c r="O1236" s="15">
        <v>0</v>
      </c>
      <c r="P1236" s="15">
        <v>0</v>
      </c>
      <c r="Q1236" s="15">
        <v>0</v>
      </c>
      <c r="R1236" s="15">
        <v>2</v>
      </c>
      <c r="S1236" s="15">
        <v>0</v>
      </c>
      <c r="T1236" s="15">
        <v>0</v>
      </c>
      <c r="U1236" s="15">
        <v>0</v>
      </c>
      <c r="V1236" s="15">
        <v>0</v>
      </c>
      <c r="W1236" s="15">
        <v>0</v>
      </c>
      <c r="X1236" s="15">
        <v>0</v>
      </c>
      <c r="Y1236" s="15">
        <v>0</v>
      </c>
      <c r="Z1236" s="15">
        <v>0</v>
      </c>
    </row>
    <row r="1237" spans="1:26" ht="15.75" customHeight="1" x14ac:dyDescent="0.3">
      <c r="A1237" s="2" t="s">
        <v>3030</v>
      </c>
      <c r="B1237" s="6" t="s">
        <v>2991</v>
      </c>
      <c r="C1237" s="6" t="s">
        <v>2879</v>
      </c>
      <c r="D1237" s="12" t="s">
        <v>103</v>
      </c>
      <c r="E1237" s="13" t="s">
        <v>3003</v>
      </c>
      <c r="F1237" s="2">
        <v>24</v>
      </c>
      <c r="G1237" s="15">
        <v>118</v>
      </c>
      <c r="H1237" s="7">
        <f>L1237*'114成績輸入與落點儀表板'!$B$2+M1237*'114成績輸入與落點儀表板'!$B$3+N1237*'114成績輸入與落點儀表板'!$B$4+O1237*'114成績輸入與落點儀表板'!$B$5+P1237*'114成績輸入與落點儀表板'!$B$6+Q1237*'114成績輸入與落點儀表板'!$B$7+R1237*'114成績輸入與落點儀表板'!$B$8+S1237*'114成績輸入與落點儀表板'!$B$9+T1237*'114成績輸入與落點儀表板'!$B$10+U1237*'114成績輸入與落點儀表板'!$B$11+V1237*'114成績輸入與落點儀表板'!$B$12+W1237*'114成績輸入與落點儀表板'!$B$13+X1237*'114成績輸入與落點儀表板'!$B$14+Y1237*'114成績輸入與落點儀表板'!$B$15+Z1237*'114成績輸入與落點儀表板'!$B$16</f>
        <v>0</v>
      </c>
      <c r="I1237" s="8">
        <f t="shared" si="38"/>
        <v>-118</v>
      </c>
      <c r="J1237" s="2" t="str">
        <f t="shared" si="39"/>
        <v>FAIL</v>
      </c>
      <c r="K1237" s="17" t="str">
        <f>IF(AND(IF('114成績輸入與落點儀表板'!$C$2="必須採計",L1237&gt;0,IF('114成績輸入與落點儀表板'!$C$2="不可採計",L1237=0,TRUE)),IF('114成績輸入與落點儀表板'!$C$3="必須採計",M1237&gt;0,IF('114成績輸入與落點儀表板'!$C$3="不可採計",M1237=0,TRUE)),IF('114成績輸入與落點儀表板'!$C$4="必須採計",N1237&gt;0,IF('114成績輸入與落點儀表板'!$C$4="不可採計",N1237=0,TRUE)),IF('114成績輸入與落點儀表板'!$C$5="必須採計",O1237&gt;0,IF('114成績輸入與落點儀表板'!$C$5="不可採計",O1237=0,TRUE)),IF('114成績輸入與落點儀表板'!$C$6="必須採計",P1237&gt;0,IF('114成績輸入與落點儀表板'!$C$6="不可採計",P1237=0,TRUE)),IF('114成績輸入與落點儀表板'!$C$7="必須採計",Q1237&gt;0,IF('114成績輸入與落點儀表板'!$C$7="不可採計",Q1237=0,TRUE)),IF('114成績輸入與落點儀表板'!$C$8="必須採計",R1237&gt;0,IF('114成績輸入與落點儀表板'!$C$8="不可採計",R1237=0,TRUE)),IF('114成績輸入與落點儀表板'!$C$9="必須採計",S1237&gt;0,IF('114成績輸入與落點儀表板'!$C$9="不可採計",S1237=0,TRUE)),IF('114成績輸入與落點儀表板'!$C$10="必須採計",T1237&gt;0,IF('114成績輸入與落點儀表板'!$C$10="不可採計",T1237=0,TRUE)),IF('114成績輸入與落點儀表板'!$C$11="必須採計",U1237&gt;0,IF('114成績輸入與落點儀表板'!$C$11="不可採計",U1237=0,TRUE)),IF('114成績輸入與落點儀表板'!$C$12="必須採計",V1237&gt;0,IF('114成績輸入與落點儀表板'!$C$12="不可採計",V1237=0,TRUE)),IF('114成績輸入與落點儀表板'!$C$13="必須採計",W1237&gt;0,IF('114成績輸入與落點儀表板'!$C$13="不可採計",W1237=0,TRUE)),IF('114成績輸入與落點儀表板'!$C$14="必須採計",X1237&gt;0,IF('114成績輸入與落點儀表板'!$C$14="不可採計",X1237=0,TRUE)),IF('114成績輸入與落點儀表板'!$C$15="必須採計",Y1237&gt;0,IF('114成績輸入與落點儀表板'!$C$15="不可採計",Y1237=0,TRUE)),IF('114成績輸入與落點儀表板'!$C$16="必須採計",Z1237&gt;0,IF('114成績輸入與落點儀表板'!$C$16="不可採計",Z1237=0,TRUE))),"✅ 符合","❌ 不符合")</f>
        <v>✅ 符合</v>
      </c>
      <c r="L1237" s="15">
        <v>2</v>
      </c>
      <c r="M1237" s="15">
        <v>1.5</v>
      </c>
      <c r="N1237" s="15">
        <v>0</v>
      </c>
      <c r="O1237" s="15">
        <v>0</v>
      </c>
      <c r="P1237" s="15">
        <v>0</v>
      </c>
      <c r="Q1237" s="15">
        <v>0</v>
      </c>
      <c r="R1237" s="15">
        <v>2</v>
      </c>
      <c r="S1237" s="15">
        <v>0</v>
      </c>
      <c r="T1237" s="15">
        <v>0</v>
      </c>
      <c r="U1237" s="15">
        <v>0</v>
      </c>
      <c r="V1237" s="15">
        <v>0</v>
      </c>
      <c r="W1237" s="15">
        <v>0</v>
      </c>
      <c r="X1237" s="15">
        <v>0</v>
      </c>
      <c r="Y1237" s="15">
        <v>0</v>
      </c>
      <c r="Z1237" s="15">
        <v>0</v>
      </c>
    </row>
    <row r="1238" spans="1:26" ht="15.75" customHeight="1" x14ac:dyDescent="0.3">
      <c r="A1238" s="2" t="s">
        <v>3031</v>
      </c>
      <c r="B1238" s="6" t="s">
        <v>2991</v>
      </c>
      <c r="C1238" s="6" t="s">
        <v>3005</v>
      </c>
      <c r="D1238" s="12" t="s">
        <v>103</v>
      </c>
      <c r="E1238" s="13" t="s">
        <v>2959</v>
      </c>
      <c r="F1238" s="2">
        <v>25</v>
      </c>
      <c r="G1238" s="15">
        <v>108.25</v>
      </c>
      <c r="H1238" s="7">
        <f>L1238*'114成績輸入與落點儀表板'!$B$2+M1238*'114成績輸入與落點儀表板'!$B$3+N1238*'114成績輸入與落點儀表板'!$B$4+O1238*'114成績輸入與落點儀表板'!$B$5+P1238*'114成績輸入與落點儀表板'!$B$6+Q1238*'114成績輸入與落點儀表板'!$B$7+R1238*'114成績輸入與落點儀表板'!$B$8+S1238*'114成績輸入與落點儀表板'!$B$9+T1238*'114成績輸入與落點儀表板'!$B$10+U1238*'114成績輸入與落點儀表板'!$B$11+V1238*'114成績輸入與落點儀表板'!$B$12+W1238*'114成績輸入與落點儀表板'!$B$13+X1238*'114成績輸入與落點儀表板'!$B$14+Y1238*'114成績輸入與落點儀表板'!$B$15+Z1238*'114成績輸入與落點儀表板'!$B$16</f>
        <v>0</v>
      </c>
      <c r="I1238" s="8">
        <f t="shared" si="38"/>
        <v>-108.25</v>
      </c>
      <c r="J1238" s="2" t="str">
        <f t="shared" si="39"/>
        <v>FAIL</v>
      </c>
      <c r="K1238" s="17" t="str">
        <f>IF(AND(IF('114成績輸入與落點儀表板'!$C$2="必須採計",L1238&gt;0,IF('114成績輸入與落點儀表板'!$C$2="不可採計",L1238=0,TRUE)),IF('114成績輸入與落點儀表板'!$C$3="必須採計",M1238&gt;0,IF('114成績輸入與落點儀表板'!$C$3="不可採計",M1238=0,TRUE)),IF('114成績輸入與落點儀表板'!$C$4="必須採計",N1238&gt;0,IF('114成績輸入與落點儀表板'!$C$4="不可採計",N1238=0,TRUE)),IF('114成績輸入與落點儀表板'!$C$5="必須採計",O1238&gt;0,IF('114成績輸入與落點儀表板'!$C$5="不可採計",O1238=0,TRUE)),IF('114成績輸入與落點儀表板'!$C$6="必須採計",P1238&gt;0,IF('114成績輸入與落點儀表板'!$C$6="不可採計",P1238=0,TRUE)),IF('114成績輸入與落點儀表板'!$C$7="必須採計",Q1238&gt;0,IF('114成績輸入與落點儀表板'!$C$7="不可採計",Q1238=0,TRUE)),IF('114成績輸入與落點儀表板'!$C$8="必須採計",R1238&gt;0,IF('114成績輸入與落點儀表板'!$C$8="不可採計",R1238=0,TRUE)),IF('114成績輸入與落點儀表板'!$C$9="必須採計",S1238&gt;0,IF('114成績輸入與落點儀表板'!$C$9="不可採計",S1238=0,TRUE)),IF('114成績輸入與落點儀表板'!$C$10="必須採計",T1238&gt;0,IF('114成績輸入與落點儀表板'!$C$10="不可採計",T1238=0,TRUE)),IF('114成績輸入與落點儀表板'!$C$11="必須採計",U1238&gt;0,IF('114成績輸入與落點儀表板'!$C$11="不可採計",U1238=0,TRUE)),IF('114成績輸入與落點儀表板'!$C$12="必須採計",V1238&gt;0,IF('114成績輸入與落點儀表板'!$C$12="不可採計",V1238=0,TRUE)),IF('114成績輸入與落點儀表板'!$C$13="必須採計",W1238&gt;0,IF('114成績輸入與落點儀表板'!$C$13="不可採計",W1238=0,TRUE)),IF('114成績輸入與落點儀表板'!$C$14="必須採計",X1238&gt;0,IF('114成績輸入與落點儀表板'!$C$14="不可採計",X1238=0,TRUE)),IF('114成績輸入與落點儀表板'!$C$15="必須採計",Y1238&gt;0,IF('114成績輸入與落點儀表板'!$C$15="不可採計",Y1238=0,TRUE)),IF('114成績輸入與落點儀表板'!$C$16="必須採計",Z1238&gt;0,IF('114成績輸入與落點儀表板'!$C$16="不可採計",Z1238=0,TRUE))),"✅ 符合","❌ 不符合")</f>
        <v>✅ 符合</v>
      </c>
      <c r="L1238" s="15">
        <v>2</v>
      </c>
      <c r="M1238" s="15">
        <v>1.75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2</v>
      </c>
      <c r="T1238" s="15">
        <v>0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</row>
    <row r="1239" spans="1:26" ht="15.75" customHeight="1" x14ac:dyDescent="0.3">
      <c r="A1239" s="2" t="s">
        <v>3033</v>
      </c>
      <c r="B1239" s="6" t="s">
        <v>2991</v>
      </c>
      <c r="C1239" s="6" t="s">
        <v>3007</v>
      </c>
      <c r="D1239" s="12" t="s">
        <v>103</v>
      </c>
      <c r="E1239" s="13" t="s">
        <v>2956</v>
      </c>
      <c r="F1239" s="2">
        <v>2</v>
      </c>
      <c r="G1239" s="15">
        <v>128.75</v>
      </c>
      <c r="H1239" s="7">
        <f>L1239*'114成績輸入與落點儀表板'!$B$2+M1239*'114成績輸入與落點儀表板'!$B$3+N1239*'114成績輸入與落點儀表板'!$B$4+O1239*'114成績輸入與落點儀表板'!$B$5+P1239*'114成績輸入與落點儀表板'!$B$6+Q1239*'114成績輸入與落點儀表板'!$B$7+R1239*'114成績輸入與落點儀表板'!$B$8+S1239*'114成績輸入與落點儀表板'!$B$9+T1239*'114成績輸入與落點儀表板'!$B$10+U1239*'114成績輸入與落點儀表板'!$B$11+V1239*'114成績輸入與落點儀表板'!$B$12+W1239*'114成績輸入與落點儀表板'!$B$13+X1239*'114成績輸入與落點儀表板'!$B$14+Y1239*'114成績輸入與落點儀表板'!$B$15+Z1239*'114成績輸入與落點儀表板'!$B$16</f>
        <v>0</v>
      </c>
      <c r="I1239" s="8">
        <f t="shared" si="38"/>
        <v>-128.75</v>
      </c>
      <c r="J1239" s="2" t="str">
        <f t="shared" si="39"/>
        <v>FAIL</v>
      </c>
      <c r="K1239" s="17" t="str">
        <f>IF(AND(IF('114成績輸入與落點儀表板'!$C$2="必須採計",L1239&gt;0,IF('114成績輸入與落點儀表板'!$C$2="不可採計",L1239=0,TRUE)),IF('114成績輸入與落點儀表板'!$C$3="必須採計",M1239&gt;0,IF('114成績輸入與落點儀表板'!$C$3="不可採計",M1239=0,TRUE)),IF('114成績輸入與落點儀表板'!$C$4="必須採計",N1239&gt;0,IF('114成績輸入與落點儀表板'!$C$4="不可採計",N1239=0,TRUE)),IF('114成績輸入與落點儀表板'!$C$5="必須採計",O1239&gt;0,IF('114成績輸入與落點儀表板'!$C$5="不可採計",O1239=0,TRUE)),IF('114成績輸入與落點儀表板'!$C$6="必須採計",P1239&gt;0,IF('114成績輸入與落點儀表板'!$C$6="不可採計",P1239=0,TRUE)),IF('114成績輸入與落點儀表板'!$C$7="必須採計",Q1239&gt;0,IF('114成績輸入與落點儀表板'!$C$7="不可採計",Q1239=0,TRUE)),IF('114成績輸入與落點儀表板'!$C$8="必須採計",R1239&gt;0,IF('114成績輸入與落點儀表板'!$C$8="不可採計",R1239=0,TRUE)),IF('114成績輸入與落點儀表板'!$C$9="必須採計",S1239&gt;0,IF('114成績輸入與落點儀表板'!$C$9="不可採計",S1239=0,TRUE)),IF('114成績輸入與落點儀表板'!$C$10="必須採計",T1239&gt;0,IF('114成績輸入與落點儀表板'!$C$10="不可採計",T1239=0,TRUE)),IF('114成績輸入與落點儀表板'!$C$11="必須採計",U1239&gt;0,IF('114成績輸入與落點儀表板'!$C$11="不可採計",U1239=0,TRUE)),IF('114成績輸入與落點儀表板'!$C$12="必須採計",V1239&gt;0,IF('114成績輸入與落點儀表板'!$C$12="不可採計",V1239=0,TRUE)),IF('114成績輸入與落點儀表板'!$C$13="必須採計",W1239&gt;0,IF('114成績輸入與落點儀表板'!$C$13="不可採計",W1239=0,TRUE)),IF('114成績輸入與落點儀表板'!$C$14="必須採計",X1239&gt;0,IF('114成績輸入與落點儀表板'!$C$14="不可採計",X1239=0,TRUE)),IF('114成績輸入與落點儀表板'!$C$15="必須採計",Y1239&gt;0,IF('114成績輸入與落點儀表板'!$C$15="不可採計",Y1239=0,TRUE)),IF('114成績輸入與落點儀表板'!$C$16="必須採計",Z1239&gt;0,IF('114成績輸入與落點儀表板'!$C$16="不可採計",Z1239=0,TRUE))),"✅ 符合","❌ 不符合")</f>
        <v>✅ 符合</v>
      </c>
      <c r="L1239" s="15">
        <v>2</v>
      </c>
      <c r="M1239" s="15">
        <v>1.75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2</v>
      </c>
      <c r="U1239" s="15">
        <v>0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</row>
    <row r="1240" spans="1:26" ht="15.75" customHeight="1" x14ac:dyDescent="0.3">
      <c r="A1240" s="2" t="s">
        <v>4591</v>
      </c>
      <c r="B1240" s="6" t="s">
        <v>2991</v>
      </c>
      <c r="C1240" s="6" t="s">
        <v>156</v>
      </c>
      <c r="D1240" s="12" t="s">
        <v>103</v>
      </c>
      <c r="E1240" s="13" t="s">
        <v>4592</v>
      </c>
      <c r="F1240" s="2">
        <v>28</v>
      </c>
      <c r="G1240" s="15">
        <v>124.75</v>
      </c>
      <c r="H1240" s="7">
        <f>L1240*'114成績輸入與落點儀表板'!$B$2+M1240*'114成績輸入與落點儀表板'!$B$3+N1240*'114成績輸入與落點儀表板'!$B$4+O1240*'114成績輸入與落點儀表板'!$B$5+P1240*'114成績輸入與落點儀表板'!$B$6+Q1240*'114成績輸入與落點儀表板'!$B$7+R1240*'114成績輸入與落點儀表板'!$B$8+S1240*'114成績輸入與落點儀表板'!$B$9+T1240*'114成績輸入與落點儀表板'!$B$10+U1240*'114成績輸入與落點儀表板'!$B$11+V1240*'114成績輸入與落點儀表板'!$B$12+W1240*'114成績輸入與落點儀表板'!$B$13+X1240*'114成績輸入與落點儀表板'!$B$14+Y1240*'114成績輸入與落點儀表板'!$B$15+Z1240*'114成績輸入與落點儀表板'!$B$16</f>
        <v>0</v>
      </c>
      <c r="I1240" s="8">
        <f t="shared" si="38"/>
        <v>-124.75</v>
      </c>
      <c r="J1240" s="2" t="str">
        <f t="shared" si="39"/>
        <v>FAIL</v>
      </c>
      <c r="K1240" s="17" t="str">
        <f>IF(AND(IF('114成績輸入與落點儀表板'!$C$2="必須採計",L1240&gt;0,IF('114成績輸入與落點儀表板'!$C$2="不可採計",L1240=0,TRUE)),IF('114成績輸入與落點儀表板'!$C$3="必須採計",M1240&gt;0,IF('114成績輸入與落點儀表板'!$C$3="不可採計",M1240=0,TRUE)),IF('114成績輸入與落點儀表板'!$C$4="必須採計",N1240&gt;0,IF('114成績輸入與落點儀表板'!$C$4="不可採計",N1240=0,TRUE)),IF('114成績輸入與落點儀表板'!$C$5="必須採計",O1240&gt;0,IF('114成績輸入與落點儀表板'!$C$5="不可採計",O1240=0,TRUE)),IF('114成績輸入與落點儀表板'!$C$6="必須採計",P1240&gt;0,IF('114成績輸入與落點儀表板'!$C$6="不可採計",P1240=0,TRUE)),IF('114成績輸入與落點儀表板'!$C$7="必須採計",Q1240&gt;0,IF('114成績輸入與落點儀表板'!$C$7="不可採計",Q1240=0,TRUE)),IF('114成績輸入與落點儀表板'!$C$8="必須採計",R1240&gt;0,IF('114成績輸入與落點儀表板'!$C$8="不可採計",R1240=0,TRUE)),IF('114成績輸入與落點儀表板'!$C$9="必須採計",S1240&gt;0,IF('114成績輸入與落點儀表板'!$C$9="不可採計",S1240=0,TRUE)),IF('114成績輸入與落點儀表板'!$C$10="必須採計",T1240&gt;0,IF('114成績輸入與落點儀表板'!$C$10="不可採計",T1240=0,TRUE)),IF('114成績輸入與落點儀表板'!$C$11="必須採計",U1240&gt;0,IF('114成績輸入與落點儀表板'!$C$11="不可採計",U1240=0,TRUE)),IF('114成績輸入與落點儀表板'!$C$12="必須採計",V1240&gt;0,IF('114成績輸入與落點儀表板'!$C$12="不可採計",V1240=0,TRUE)),IF('114成績輸入與落點儀表板'!$C$13="必須採計",W1240&gt;0,IF('114成績輸入與落點儀表板'!$C$13="不可採計",W1240=0,TRUE)),IF('114成績輸入與落點儀表板'!$C$14="必須採計",X1240&gt;0,IF('114成績輸入與落點儀表板'!$C$14="不可採計",X1240=0,TRUE)),IF('114成績輸入與落點儀表板'!$C$15="必須採計",Y1240&gt;0,IF('114成績輸入與落點儀表板'!$C$15="不可採計",Y1240=0,TRUE)),IF('114成績輸入與落點儀表板'!$C$16="必須採計",Z1240&gt;0,IF('114成績輸入與落點儀表板'!$C$16="不可採計",Z1240=0,TRUE))),"✅ 符合","❌ 不符合")</f>
        <v>✅ 符合</v>
      </c>
      <c r="L1240" s="15">
        <v>2</v>
      </c>
      <c r="M1240" s="15">
        <v>0</v>
      </c>
      <c r="N1240" s="15">
        <v>0</v>
      </c>
      <c r="O1240" s="15">
        <v>0</v>
      </c>
      <c r="P1240" s="15">
        <v>0</v>
      </c>
      <c r="Q1240" s="15">
        <v>0</v>
      </c>
      <c r="R1240" s="15">
        <v>2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1.75</v>
      </c>
      <c r="Z1240" s="15">
        <v>0</v>
      </c>
    </row>
    <row r="1241" spans="1:26" ht="15.75" customHeight="1" x14ac:dyDescent="0.3">
      <c r="A1241" s="2" t="s">
        <v>4593</v>
      </c>
      <c r="B1241" s="6" t="s">
        <v>2991</v>
      </c>
      <c r="C1241" s="6" t="s">
        <v>3011</v>
      </c>
      <c r="D1241" s="12" t="s">
        <v>103</v>
      </c>
      <c r="E1241" s="13" t="s">
        <v>3012</v>
      </c>
      <c r="F1241" s="2">
        <v>20</v>
      </c>
      <c r="G1241" s="15">
        <v>94.75</v>
      </c>
      <c r="H1241" s="7">
        <f>L1241*'114成績輸入與落點儀表板'!$B$2+M1241*'114成績輸入與落點儀表板'!$B$3+N1241*'114成績輸入與落點儀表板'!$B$4+O1241*'114成績輸入與落點儀表板'!$B$5+P1241*'114成績輸入與落點儀表板'!$B$6+Q1241*'114成績輸入與落點儀表板'!$B$7+R1241*'114成績輸入與落點儀表板'!$B$8+S1241*'114成績輸入與落點儀表板'!$B$9+T1241*'114成績輸入與落點儀表板'!$B$10+U1241*'114成績輸入與落點儀表板'!$B$11+V1241*'114成績輸入與落點儀表板'!$B$12+W1241*'114成績輸入與落點儀表板'!$B$13+X1241*'114成績輸入與落點儀表板'!$B$14+Y1241*'114成績輸入與落點儀表板'!$B$15+Z1241*'114成績輸入與落點儀表板'!$B$16</f>
        <v>0</v>
      </c>
      <c r="I1241" s="8">
        <f t="shared" si="38"/>
        <v>-94.75</v>
      </c>
      <c r="J1241" s="2" t="str">
        <f t="shared" si="39"/>
        <v>FAIL</v>
      </c>
      <c r="K1241" s="17" t="str">
        <f>IF(AND(IF('114成績輸入與落點儀表板'!$C$2="必須採計",L1241&gt;0,IF('114成績輸入與落點儀表板'!$C$2="不可採計",L1241=0,TRUE)),IF('114成績輸入與落點儀表板'!$C$3="必須採計",M1241&gt;0,IF('114成績輸入與落點儀表板'!$C$3="不可採計",M1241=0,TRUE)),IF('114成績輸入與落點儀表板'!$C$4="必須採計",N1241&gt;0,IF('114成績輸入與落點儀表板'!$C$4="不可採計",N1241=0,TRUE)),IF('114成績輸入與落點儀表板'!$C$5="必須採計",O1241&gt;0,IF('114成績輸入與落點儀表板'!$C$5="不可採計",O1241=0,TRUE)),IF('114成績輸入與落點儀表板'!$C$6="必須採計",P1241&gt;0,IF('114成績輸入與落點儀表板'!$C$6="不可採計",P1241=0,TRUE)),IF('114成績輸入與落點儀表板'!$C$7="必須採計",Q1241&gt;0,IF('114成績輸入與落點儀表板'!$C$7="不可採計",Q1241=0,TRUE)),IF('114成績輸入與落點儀表板'!$C$8="必須採計",R1241&gt;0,IF('114成績輸入與落點儀表板'!$C$8="不可採計",R1241=0,TRUE)),IF('114成績輸入與落點儀表板'!$C$9="必須採計",S1241&gt;0,IF('114成績輸入與落點儀表板'!$C$9="不可採計",S1241=0,TRUE)),IF('114成績輸入與落點儀表板'!$C$10="必須採計",T1241&gt;0,IF('114成績輸入與落點儀表板'!$C$10="不可採計",T1241=0,TRUE)),IF('114成績輸入與落點儀表板'!$C$11="必須採計",U1241&gt;0,IF('114成績輸入與落點儀表板'!$C$11="不可採計",U1241=0,TRUE)),IF('114成績輸入與落點儀表板'!$C$12="必須採計",V1241&gt;0,IF('114成績輸入與落點儀表板'!$C$12="不可採計",V1241=0,TRUE)),IF('114成績輸入與落點儀表板'!$C$13="必須採計",W1241&gt;0,IF('114成績輸入與落點儀表板'!$C$13="不可採計",W1241=0,TRUE)),IF('114成績輸入與落點儀表板'!$C$14="必須採計",X1241&gt;0,IF('114成績輸入與落點儀表板'!$C$14="不可採計",X1241=0,TRUE)),IF('114成績輸入與落點儀表板'!$C$15="必須採計",Y1241&gt;0,IF('114成績輸入與落點儀表板'!$C$15="不可採計",Y1241=0,TRUE)),IF('114成績輸入與落點儀表板'!$C$16="必須採計",Z1241&gt;0,IF('114成績輸入與落點儀表板'!$C$16="不可採計",Z1241=0,TRUE))),"✅ 符合","❌ 不符合")</f>
        <v>✅ 符合</v>
      </c>
      <c r="L1241" s="15">
        <v>2</v>
      </c>
      <c r="M1241" s="15">
        <v>2</v>
      </c>
      <c r="N1241" s="15">
        <v>1.75</v>
      </c>
      <c r="O1241" s="15">
        <v>0</v>
      </c>
      <c r="P1241" s="15">
        <v>0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</row>
    <row r="1242" spans="1:26" ht="15.75" customHeight="1" x14ac:dyDescent="0.3">
      <c r="A1242" s="2" t="s">
        <v>4594</v>
      </c>
      <c r="B1242" s="6" t="s">
        <v>2991</v>
      </c>
      <c r="C1242" s="6" t="s">
        <v>3014</v>
      </c>
      <c r="D1242" s="12" t="s">
        <v>103</v>
      </c>
      <c r="E1242" s="13" t="s">
        <v>2943</v>
      </c>
      <c r="F1242" s="2">
        <v>8</v>
      </c>
      <c r="G1242" s="15">
        <v>102</v>
      </c>
      <c r="H1242" s="7">
        <f>L1242*'114成績輸入與落點儀表板'!$B$2+M1242*'114成績輸入與落點儀表板'!$B$3+N1242*'114成績輸入與落點儀表板'!$B$4+O1242*'114成績輸入與落點儀表板'!$B$5+P1242*'114成績輸入與落點儀表板'!$B$6+Q1242*'114成績輸入與落點儀表板'!$B$7+R1242*'114成績輸入與落點儀表板'!$B$8+S1242*'114成績輸入與落點儀表板'!$B$9+T1242*'114成績輸入與落點儀表板'!$B$10+U1242*'114成績輸入與落點儀表板'!$B$11+V1242*'114成績輸入與落點儀表板'!$B$12+W1242*'114成績輸入與落點儀表板'!$B$13+X1242*'114成績輸入與落點儀表板'!$B$14+Y1242*'114成績輸入與落點儀表板'!$B$15+Z1242*'114成績輸入與落點儀表板'!$B$16</f>
        <v>0</v>
      </c>
      <c r="I1242" s="8">
        <f t="shared" si="38"/>
        <v>-102</v>
      </c>
      <c r="J1242" s="2" t="str">
        <f t="shared" si="39"/>
        <v>FAIL</v>
      </c>
      <c r="K1242" s="17" t="str">
        <f>IF(AND(IF('114成績輸入與落點儀表板'!$C$2="必須採計",L1242&gt;0,IF('114成績輸入與落點儀表板'!$C$2="不可採計",L1242=0,TRUE)),IF('114成績輸入與落點儀表板'!$C$3="必須採計",M1242&gt;0,IF('114成績輸入與落點儀表板'!$C$3="不可採計",M1242=0,TRUE)),IF('114成績輸入與落點儀表板'!$C$4="必須採計",N1242&gt;0,IF('114成績輸入與落點儀表板'!$C$4="不可採計",N1242=0,TRUE)),IF('114成績輸入與落點儀表板'!$C$5="必須採計",O1242&gt;0,IF('114成績輸入與落點儀表板'!$C$5="不可採計",O1242=0,TRUE)),IF('114成績輸入與落點儀表板'!$C$6="必須採計",P1242&gt;0,IF('114成績輸入與落點儀表板'!$C$6="不可採計",P1242=0,TRUE)),IF('114成績輸入與落點儀表板'!$C$7="必須採計",Q1242&gt;0,IF('114成績輸入與落點儀表板'!$C$7="不可採計",Q1242=0,TRUE)),IF('114成績輸入與落點儀表板'!$C$8="必須採計",R1242&gt;0,IF('114成績輸入與落點儀表板'!$C$8="不可採計",R1242=0,TRUE)),IF('114成績輸入與落點儀表板'!$C$9="必須採計",S1242&gt;0,IF('114成績輸入與落點儀表板'!$C$9="不可採計",S1242=0,TRUE)),IF('114成績輸入與落點儀表板'!$C$10="必須採計",T1242&gt;0,IF('114成績輸入與落點儀表板'!$C$10="不可採計",T1242=0,TRUE)),IF('114成績輸入與落點儀表板'!$C$11="必須採計",U1242&gt;0,IF('114成績輸入與落點儀表板'!$C$11="不可採計",U1242=0,TRUE)),IF('114成績輸入與落點儀表板'!$C$12="必須採計",V1242&gt;0,IF('114成績輸入與落點儀表板'!$C$12="不可採計",V1242=0,TRUE)),IF('114成績輸入與落點儀表板'!$C$13="必須採計",W1242&gt;0,IF('114成績輸入與落點儀表板'!$C$13="不可採計",W1242=0,TRUE)),IF('114成績輸入與落點儀表板'!$C$14="必須採計",X1242&gt;0,IF('114成績輸入與落點儀表板'!$C$14="不可採計",X1242=0,TRUE)),IF('114成績輸入與落點儀表板'!$C$15="必須採計",Y1242&gt;0,IF('114成績輸入與落點儀表板'!$C$15="不可採計",Y1242=0,TRUE)),IF('114成績輸入與落點儀表板'!$C$16="必須採計",Z1242&gt;0,IF('114成績輸入與落點儀表板'!$C$16="不可採計",Z1242=0,TRUE))),"✅ 符合","❌ 不符合")</f>
        <v>✅ 符合</v>
      </c>
      <c r="L1242" s="15">
        <v>2</v>
      </c>
      <c r="M1242" s="15">
        <v>2</v>
      </c>
      <c r="N1242" s="15">
        <v>0</v>
      </c>
      <c r="O1242" s="15">
        <v>0</v>
      </c>
      <c r="P1242" s="15">
        <v>0</v>
      </c>
      <c r="Q1242" s="15">
        <v>0</v>
      </c>
      <c r="R1242" s="15">
        <v>0</v>
      </c>
      <c r="S1242" s="15">
        <v>1.75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</row>
    <row r="1243" spans="1:26" ht="15.75" customHeight="1" x14ac:dyDescent="0.3">
      <c r="A1243" s="2" t="s">
        <v>4595</v>
      </c>
      <c r="B1243" s="6" t="s">
        <v>2991</v>
      </c>
      <c r="C1243" s="6" t="s">
        <v>4596</v>
      </c>
      <c r="D1243" s="12" t="s">
        <v>73</v>
      </c>
      <c r="E1243" s="13" t="s">
        <v>1575</v>
      </c>
      <c r="F1243" s="2">
        <v>14</v>
      </c>
      <c r="G1243" s="15">
        <v>75</v>
      </c>
      <c r="H1243" s="7">
        <f>L1243*'114成績輸入與落點儀表板'!$B$2+M1243*'114成績輸入與落點儀表板'!$B$3+N1243*'114成績輸入與落點儀表板'!$B$4+O1243*'114成績輸入與落點儀表板'!$B$5+P1243*'114成績輸入與落點儀表板'!$B$6+Q1243*'114成績輸入與落點儀表板'!$B$7+R1243*'114成績輸入與落點儀表板'!$B$8+S1243*'114成績輸入與落點儀表板'!$B$9+T1243*'114成績輸入與落點儀表板'!$B$10+U1243*'114成績輸入與落點儀表板'!$B$11+V1243*'114成績輸入與落點儀表板'!$B$12+W1243*'114成績輸入與落點儀表板'!$B$13+X1243*'114成績輸入與落點儀表板'!$B$14+Y1243*'114成績輸入與落點儀表板'!$B$15+Z1243*'114成績輸入與落點儀表板'!$B$16</f>
        <v>0</v>
      </c>
      <c r="I1243" s="8">
        <f t="shared" si="38"/>
        <v>-75</v>
      </c>
      <c r="J1243" s="2" t="str">
        <f t="shared" si="39"/>
        <v>FAIL</v>
      </c>
      <c r="K1243" s="17" t="str">
        <f>IF(AND(IF('114成績輸入與落點儀表板'!$C$2="必須採計",L1243&gt;0,IF('114成績輸入與落點儀表板'!$C$2="不可採計",L1243=0,TRUE)),IF('114成績輸入與落點儀表板'!$C$3="必須採計",M1243&gt;0,IF('114成績輸入與落點儀表板'!$C$3="不可採計",M1243=0,TRUE)),IF('114成績輸入與落點儀表板'!$C$4="必須採計",N1243&gt;0,IF('114成績輸入與落點儀表板'!$C$4="不可採計",N1243=0,TRUE)),IF('114成績輸入與落點儀表板'!$C$5="必須採計",O1243&gt;0,IF('114成績輸入與落點儀表板'!$C$5="不可採計",O1243=0,TRUE)),IF('114成績輸入與落點儀表板'!$C$6="必須採計",P1243&gt;0,IF('114成績輸入與落點儀表板'!$C$6="不可採計",P1243=0,TRUE)),IF('114成績輸入與落點儀表板'!$C$7="必須採計",Q1243&gt;0,IF('114成績輸入與落點儀表板'!$C$7="不可採計",Q1243=0,TRUE)),IF('114成績輸入與落點儀表板'!$C$8="必須採計",R1243&gt;0,IF('114成績輸入與落點儀表板'!$C$8="不可採計",R1243=0,TRUE)),IF('114成績輸入與落點儀表板'!$C$9="必須採計",S1243&gt;0,IF('114成績輸入與落點儀表板'!$C$9="不可採計",S1243=0,TRUE)),IF('114成績輸入與落點儀表板'!$C$10="必須採計",T1243&gt;0,IF('114成績輸入與落點儀表板'!$C$10="不可採計",T1243=0,TRUE)),IF('114成績輸入與落點儀表板'!$C$11="必須採計",U1243&gt;0,IF('114成績輸入與落點儀表板'!$C$11="不可採計",U1243=0,TRUE)),IF('114成績輸入與落點儀表板'!$C$12="必須採計",V1243&gt;0,IF('114成績輸入與落點儀表板'!$C$12="不可採計",V1243=0,TRUE)),IF('114成績輸入與落點儀表板'!$C$13="必須採計",W1243&gt;0,IF('114成績輸入與落點儀表板'!$C$13="不可採計",W1243=0,TRUE)),IF('114成績輸入與落點儀表板'!$C$14="必須採計",X1243&gt;0,IF('114成績輸入與落點儀表板'!$C$14="不可採計",X1243=0,TRUE)),IF('114成績輸入與落點儀表板'!$C$15="必須採計",Y1243&gt;0,IF('114成績輸入與落點儀表板'!$C$15="不可採計",Y1243=0,TRUE)),IF('114成績輸入與落點儀表板'!$C$16="必須採計",Z1243&gt;0,IF('114成績輸入與落點儀表板'!$C$16="不可採計",Z1243=0,TRUE))),"✅ 符合","❌ 不符合")</f>
        <v>✅ 符合</v>
      </c>
      <c r="L1243" s="15">
        <v>2</v>
      </c>
      <c r="M1243" s="15">
        <v>1.5</v>
      </c>
      <c r="N1243" s="15">
        <v>2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0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</row>
    <row r="1244" spans="1:26" ht="15.75" customHeight="1" x14ac:dyDescent="0.3">
      <c r="A1244" s="2" t="s">
        <v>3036</v>
      </c>
      <c r="B1244" s="6" t="s">
        <v>2991</v>
      </c>
      <c r="C1244" s="6" t="s">
        <v>3016</v>
      </c>
      <c r="D1244" s="12" t="s">
        <v>60</v>
      </c>
      <c r="E1244" s="13" t="s">
        <v>3017</v>
      </c>
      <c r="F1244" s="2">
        <v>1</v>
      </c>
      <c r="G1244" s="15">
        <v>229.75</v>
      </c>
      <c r="H1244" s="7">
        <f>L1244*'114成績輸入與落點儀表板'!$B$2+M1244*'114成績輸入與落點儀表板'!$B$3+N1244*'114成績輸入與落點儀表板'!$B$4+O1244*'114成績輸入與落點儀表板'!$B$5+P1244*'114成績輸入與落點儀表板'!$B$6+Q1244*'114成績輸入與落點儀表板'!$B$7+R1244*'114成績輸入與落點儀表板'!$B$8+S1244*'114成績輸入與落點儀表板'!$B$9+T1244*'114成績輸入與落點儀表板'!$B$10+U1244*'114成績輸入與落點儀表板'!$B$11+V1244*'114成績輸入與落點儀表板'!$B$12+W1244*'114成績輸入與落點儀表板'!$B$13+X1244*'114成績輸入與落點儀表板'!$B$14+Y1244*'114成績輸入與落點儀表板'!$B$15+Z1244*'114成績輸入與落點儀表板'!$B$16</f>
        <v>0</v>
      </c>
      <c r="I1244" s="8">
        <f t="shared" si="38"/>
        <v>-229.75</v>
      </c>
      <c r="J1244" s="2" t="str">
        <f t="shared" si="39"/>
        <v>FAIL</v>
      </c>
      <c r="K1244" s="17" t="str">
        <f>IF(AND(IF('114成績輸入與落點儀表板'!$C$2="必須採計",L1244&gt;0,IF('114成績輸入與落點儀表板'!$C$2="不可採計",L1244=0,TRUE)),IF('114成績輸入與落點儀表板'!$C$3="必須採計",M1244&gt;0,IF('114成績輸入與落點儀表板'!$C$3="不可採計",M1244=0,TRUE)),IF('114成績輸入與落點儀表板'!$C$4="必須採計",N1244&gt;0,IF('114成績輸入與落點儀表板'!$C$4="不可採計",N1244=0,TRUE)),IF('114成績輸入與落點儀表板'!$C$5="必須採計",O1244&gt;0,IF('114成績輸入與落點儀表板'!$C$5="不可採計",O1244=0,TRUE)),IF('114成績輸入與落點儀表板'!$C$6="必須採計",P1244&gt;0,IF('114成績輸入與落點儀表板'!$C$6="不可採計",P1244=0,TRUE)),IF('114成績輸入與落點儀表板'!$C$7="必須採計",Q1244&gt;0,IF('114成績輸入與落點儀表板'!$C$7="不可採計",Q1244=0,TRUE)),IF('114成績輸入與落點儀表板'!$C$8="必須採計",R1244&gt;0,IF('114成績輸入與落點儀表板'!$C$8="不可採計",R1244=0,TRUE)),IF('114成績輸入與落點儀表板'!$C$9="必須採計",S1244&gt;0,IF('114成績輸入與落點儀表板'!$C$9="不可採計",S1244=0,TRUE)),IF('114成績輸入與落點儀表板'!$C$10="必須採計",T1244&gt;0,IF('114成績輸入與落點儀表板'!$C$10="不可採計",T1244=0,TRUE)),IF('114成績輸入與落點儀表板'!$C$11="必須採計",U1244&gt;0,IF('114成績輸入與落點儀表板'!$C$11="不可採計",U1244=0,TRUE)),IF('114成績輸入與落點儀表板'!$C$12="必須採計",V1244&gt;0,IF('114成績輸入與落點儀表板'!$C$12="不可採計",V1244=0,TRUE)),IF('114成績輸入與落點儀表板'!$C$13="必須採計",W1244&gt;0,IF('114成績輸入與落點儀表板'!$C$13="不可採計",W1244=0,TRUE)),IF('114成績輸入與落點儀表板'!$C$14="必須採計",X1244&gt;0,IF('114成績輸入與落點儀表板'!$C$14="不可採計",X1244=0,TRUE)),IF('114成績輸入與落點儀表板'!$C$15="必須採計",Y1244&gt;0,IF('114成績輸入與落點儀表板'!$C$15="不可採計",Y1244=0,TRUE)),IF('114成績輸入與落點儀表板'!$C$16="必須採計",Z1244&gt;0,IF('114成績輸入與落點儀表板'!$C$16="不可採計",Z1244=0,TRUE))),"✅ 符合","❌ 不符合")</f>
        <v>✅ 符合</v>
      </c>
      <c r="L1244" s="15">
        <v>2</v>
      </c>
      <c r="M1244" s="15">
        <v>2</v>
      </c>
      <c r="N1244" s="15">
        <v>0</v>
      </c>
      <c r="O1244" s="15">
        <v>0</v>
      </c>
      <c r="P1244" s="15">
        <v>0</v>
      </c>
      <c r="Q1244" s="15">
        <v>0</v>
      </c>
      <c r="R1244" s="15">
        <v>1.75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0</v>
      </c>
      <c r="Y1244" s="15">
        <v>0</v>
      </c>
      <c r="Z1244" s="15">
        <v>0</v>
      </c>
    </row>
    <row r="1245" spans="1:26" ht="15.75" customHeight="1" x14ac:dyDescent="0.3">
      <c r="A1245" s="2" t="s">
        <v>3037</v>
      </c>
      <c r="B1245" s="6" t="s">
        <v>2991</v>
      </c>
      <c r="C1245" s="6" t="s">
        <v>4597</v>
      </c>
      <c r="D1245" s="12" t="s">
        <v>121</v>
      </c>
      <c r="E1245" s="13" t="s">
        <v>3421</v>
      </c>
      <c r="F1245" s="2">
        <v>5</v>
      </c>
      <c r="G1245" s="15">
        <v>114</v>
      </c>
      <c r="H1245" s="7">
        <f>L1245*'114成績輸入與落點儀表板'!$B$2+M1245*'114成績輸入與落點儀表板'!$B$3+N1245*'114成績輸入與落點儀表板'!$B$4+O1245*'114成績輸入與落點儀表板'!$B$5+P1245*'114成績輸入與落點儀表板'!$B$6+Q1245*'114成績輸入與落點儀表板'!$B$7+R1245*'114成績輸入與落點儀表板'!$B$8+S1245*'114成績輸入與落點儀表板'!$B$9+T1245*'114成績輸入與落點儀表板'!$B$10+U1245*'114成績輸入與落點儀表板'!$B$11+V1245*'114成績輸入與落點儀表板'!$B$12+W1245*'114成績輸入與落點儀表板'!$B$13+X1245*'114成績輸入與落點儀表板'!$B$14+Y1245*'114成績輸入與落點儀表板'!$B$15+Z1245*'114成績輸入與落點儀表板'!$B$16</f>
        <v>0</v>
      </c>
      <c r="I1245" s="8">
        <f t="shared" si="38"/>
        <v>-114</v>
      </c>
      <c r="J1245" s="2" t="str">
        <f t="shared" si="39"/>
        <v>FAIL</v>
      </c>
      <c r="K1245" s="17" t="str">
        <f>IF(AND(IF('114成績輸入與落點儀表板'!$C$2="必須採計",L1245&gt;0,IF('114成績輸入與落點儀表板'!$C$2="不可採計",L1245=0,TRUE)),IF('114成績輸入與落點儀表板'!$C$3="必須採計",M1245&gt;0,IF('114成績輸入與落點儀表板'!$C$3="不可採計",M1245=0,TRUE)),IF('114成績輸入與落點儀表板'!$C$4="必須採計",N1245&gt;0,IF('114成績輸入與落點儀表板'!$C$4="不可採計",N1245=0,TRUE)),IF('114成績輸入與落點儀表板'!$C$5="必須採計",O1245&gt;0,IF('114成績輸入與落點儀表板'!$C$5="不可採計",O1245=0,TRUE)),IF('114成績輸入與落點儀表板'!$C$6="必須採計",P1245&gt;0,IF('114成績輸入與落點儀表板'!$C$6="不可採計",P1245=0,TRUE)),IF('114成績輸入與落點儀表板'!$C$7="必須採計",Q1245&gt;0,IF('114成績輸入與落點儀表板'!$C$7="不可採計",Q1245=0,TRUE)),IF('114成績輸入與落點儀表板'!$C$8="必須採計",R1245&gt;0,IF('114成績輸入與落點儀表板'!$C$8="不可採計",R1245=0,TRUE)),IF('114成績輸入與落點儀表板'!$C$9="必須採計",S1245&gt;0,IF('114成績輸入與落點儀表板'!$C$9="不可採計",S1245=0,TRUE)),IF('114成績輸入與落點儀表板'!$C$10="必須採計",T1245&gt;0,IF('114成績輸入與落點儀表板'!$C$10="不可採計",T1245=0,TRUE)),IF('114成績輸入與落點儀表板'!$C$11="必須採計",U1245&gt;0,IF('114成績輸入與落點儀表板'!$C$11="不可採計",U1245=0,TRUE)),IF('114成績輸入與落點儀表板'!$C$12="必須採計",V1245&gt;0,IF('114成績輸入與落點儀表板'!$C$12="不可採計",V1245=0,TRUE)),IF('114成績輸入與落點儀表板'!$C$13="必須採計",W1245&gt;0,IF('114成績輸入與落點儀表板'!$C$13="不可採計",W1245=0,TRUE)),IF('114成績輸入與落點儀表板'!$C$14="必須採計",X1245&gt;0,IF('114成績輸入與落點儀表板'!$C$14="不可採計",X1245=0,TRUE)),IF('114成績輸入與落點儀表板'!$C$15="必須採計",Y1245&gt;0,IF('114成績輸入與落點儀表板'!$C$15="不可採計",Y1245=0,TRUE)),IF('114成績輸入與落點儀表板'!$C$16="必須採計",Z1245&gt;0,IF('114成績輸入與落點儀表板'!$C$16="不可採計",Z1245=0,TRUE))),"✅ 符合","❌ 不符合")</f>
        <v>✅ 符合</v>
      </c>
      <c r="L1245" s="15">
        <v>2</v>
      </c>
      <c r="M1245" s="15">
        <v>2</v>
      </c>
      <c r="N1245" s="15">
        <v>0</v>
      </c>
      <c r="O1245" s="15">
        <v>0</v>
      </c>
      <c r="P1245" s="15">
        <v>0</v>
      </c>
      <c r="Q1245" s="15">
        <v>0</v>
      </c>
      <c r="R1245" s="15">
        <v>0</v>
      </c>
      <c r="S1245" s="15">
        <v>0</v>
      </c>
      <c r="T1245" s="15">
        <v>0</v>
      </c>
      <c r="U1245" s="15">
        <v>0</v>
      </c>
      <c r="V1245" s="15">
        <v>0</v>
      </c>
      <c r="W1245" s="15">
        <v>1.75</v>
      </c>
      <c r="X1245" s="15">
        <v>0</v>
      </c>
      <c r="Y1245" s="15">
        <v>0</v>
      </c>
      <c r="Z1245" s="15">
        <v>0</v>
      </c>
    </row>
    <row r="1246" spans="1:26" ht="15.75" customHeight="1" x14ac:dyDescent="0.3">
      <c r="A1246" s="2" t="s">
        <v>3038</v>
      </c>
      <c r="B1246" s="13" t="s">
        <v>2991</v>
      </c>
      <c r="C1246" s="13" t="s">
        <v>4598</v>
      </c>
      <c r="D1246" s="12" t="s">
        <v>73</v>
      </c>
      <c r="E1246" s="13" t="s">
        <v>868</v>
      </c>
      <c r="F1246" s="2">
        <v>4</v>
      </c>
      <c r="G1246" s="15">
        <v>131</v>
      </c>
      <c r="H1246" s="7">
        <f>L1246*'114成績輸入與落點儀表板'!$B$2+M1246*'114成績輸入與落點儀表板'!$B$3+N1246*'114成績輸入與落點儀表板'!$B$4+O1246*'114成績輸入與落點儀表板'!$B$5+P1246*'114成績輸入與落點儀表板'!$B$6+Q1246*'114成績輸入與落點儀表板'!$B$7+R1246*'114成績輸入與落點儀表板'!$B$8+S1246*'114成績輸入與落點儀表板'!$B$9+T1246*'114成績輸入與落點儀表板'!$B$10+U1246*'114成績輸入與落點儀表板'!$B$11+V1246*'114成績輸入與落點儀表板'!$B$12+W1246*'114成績輸入與落點儀表板'!$B$13+X1246*'114成績輸入與落點儀表板'!$B$14+Y1246*'114成績輸入與落點儀表板'!$B$15+Z1246*'114成績輸入與落點儀表板'!$B$16</f>
        <v>0</v>
      </c>
      <c r="I1246" s="8">
        <f t="shared" si="38"/>
        <v>-131</v>
      </c>
      <c r="J1246" s="2" t="str">
        <f t="shared" si="39"/>
        <v>FAIL</v>
      </c>
      <c r="K1246" s="17" t="str">
        <f>IF(AND(IF('114成績輸入與落點儀表板'!$C$2="必須採計",L1246&gt;0,IF('114成績輸入與落點儀表板'!$C$2="不可採計",L1246=0,TRUE)),IF('114成績輸入與落點儀表板'!$C$3="必須採計",M1246&gt;0,IF('114成績輸入與落點儀表板'!$C$3="不可採計",M1246=0,TRUE)),IF('114成績輸入與落點儀表板'!$C$4="必須採計",N1246&gt;0,IF('114成績輸入與落點儀表板'!$C$4="不可採計",N1246=0,TRUE)),IF('114成績輸入與落點儀表板'!$C$5="必須採計",O1246&gt;0,IF('114成績輸入與落點儀表板'!$C$5="不可採計",O1246=0,TRUE)),IF('114成績輸入與落點儀表板'!$C$6="必須採計",P1246&gt;0,IF('114成績輸入與落點儀表板'!$C$6="不可採計",P1246=0,TRUE)),IF('114成績輸入與落點儀表板'!$C$7="必須採計",Q1246&gt;0,IF('114成績輸入與落點儀表板'!$C$7="不可採計",Q1246=0,TRUE)),IF('114成績輸入與落點儀表板'!$C$8="必須採計",R1246&gt;0,IF('114成績輸入與落點儀表板'!$C$8="不可採計",R1246=0,TRUE)),IF('114成績輸入與落點儀表板'!$C$9="必須採計",S1246&gt;0,IF('114成績輸入與落點儀表板'!$C$9="不可採計",S1246=0,TRUE)),IF('114成績輸入與落點儀表板'!$C$10="必須採計",T1246&gt;0,IF('114成績輸入與落點儀表板'!$C$10="不可採計",T1246=0,TRUE)),IF('114成績輸入與落點儀表板'!$C$11="必須採計",U1246&gt;0,IF('114成績輸入與落點儀表板'!$C$11="不可採計",U1246=0,TRUE)),IF('114成績輸入與落點儀表板'!$C$12="必須採計",V1246&gt;0,IF('114成績輸入與落點儀表板'!$C$12="不可採計",V1246=0,TRUE)),IF('114成績輸入與落點儀表板'!$C$13="必須採計",W1246&gt;0,IF('114成績輸入與落點儀表板'!$C$13="不可採計",W1246=0,TRUE)),IF('114成績輸入與落點儀表板'!$C$14="必須採計",X1246&gt;0,IF('114成績輸入與落點儀表板'!$C$14="不可採計",X1246=0,TRUE)),IF('114成績輸入與落點儀表板'!$C$15="必須採計",Y1246&gt;0,IF('114成績輸入與落點儀表板'!$C$15="不可採計",Y1246=0,TRUE)),IF('114成績輸入與落點儀表板'!$C$16="必須採計",Z1246&gt;0,IF('114成績輸入與落點儀表板'!$C$16="不可採計",Z1246=0,TRUE))),"✅ 符合","❌ 不符合")</f>
        <v>✅ 符合</v>
      </c>
      <c r="L1246" s="15">
        <v>2</v>
      </c>
      <c r="M1246" s="15">
        <v>1</v>
      </c>
      <c r="N1246" s="15">
        <v>0</v>
      </c>
      <c r="O1246" s="15">
        <v>0</v>
      </c>
      <c r="P1246" s="15">
        <v>0</v>
      </c>
      <c r="Q1246" s="15">
        <v>0</v>
      </c>
      <c r="R1246" s="15">
        <v>0</v>
      </c>
      <c r="S1246" s="15">
        <v>0</v>
      </c>
      <c r="T1246" s="15">
        <v>0</v>
      </c>
      <c r="U1246" s="15">
        <v>2</v>
      </c>
      <c r="V1246" s="15">
        <v>0</v>
      </c>
      <c r="W1246" s="15">
        <v>0</v>
      </c>
      <c r="X1246" s="15">
        <v>0</v>
      </c>
      <c r="Y1246" s="15">
        <v>0</v>
      </c>
      <c r="Z1246" s="15">
        <v>0</v>
      </c>
    </row>
    <row r="1247" spans="1:26" ht="15.75" customHeight="1" x14ac:dyDescent="0.3">
      <c r="A1247" s="2" t="s">
        <v>3041</v>
      </c>
      <c r="B1247" s="13" t="s">
        <v>2991</v>
      </c>
      <c r="C1247" s="13" t="s">
        <v>4599</v>
      </c>
      <c r="D1247" s="12" t="s">
        <v>73</v>
      </c>
      <c r="E1247" s="13" t="s">
        <v>1853</v>
      </c>
      <c r="F1247" s="2">
        <v>3</v>
      </c>
      <c r="G1247" s="15">
        <v>180.25</v>
      </c>
      <c r="H1247" s="7">
        <f>L1247*'114成績輸入與落點儀表板'!$B$2+M1247*'114成績輸入與落點儀表板'!$B$3+N1247*'114成績輸入與落點儀表板'!$B$4+O1247*'114成績輸入與落點儀表板'!$B$5+P1247*'114成績輸入與落點儀表板'!$B$6+Q1247*'114成績輸入與落點儀表板'!$B$7+R1247*'114成績輸入與落點儀表板'!$B$8+S1247*'114成績輸入與落點儀表板'!$B$9+T1247*'114成績輸入與落點儀表板'!$B$10+U1247*'114成績輸入與落點儀表板'!$B$11+V1247*'114成績輸入與落點儀表板'!$B$12+W1247*'114成績輸入與落點儀表板'!$B$13+X1247*'114成績輸入與落點儀表板'!$B$14+Y1247*'114成績輸入與落點儀表板'!$B$15+Z1247*'114成績輸入與落點儀表板'!$B$16</f>
        <v>0</v>
      </c>
      <c r="I1247" s="8">
        <f t="shared" si="38"/>
        <v>-180.25</v>
      </c>
      <c r="J1247" s="2" t="str">
        <f t="shared" si="39"/>
        <v>FAIL</v>
      </c>
      <c r="K1247" s="17" t="str">
        <f>IF(AND(IF('114成績輸入與落點儀表板'!$C$2="必須採計",L1247&gt;0,IF('114成績輸入與落點儀表板'!$C$2="不可採計",L1247=0,TRUE)),IF('114成績輸入與落點儀表板'!$C$3="必須採計",M1247&gt;0,IF('114成績輸入與落點儀表板'!$C$3="不可採計",M1247=0,TRUE)),IF('114成績輸入與落點儀表板'!$C$4="必須採計",N1247&gt;0,IF('114成績輸入與落點儀表板'!$C$4="不可採計",N1247=0,TRUE)),IF('114成績輸入與落點儀表板'!$C$5="必須採計",O1247&gt;0,IF('114成績輸入與落點儀表板'!$C$5="不可採計",O1247=0,TRUE)),IF('114成績輸入與落點儀表板'!$C$6="必須採計",P1247&gt;0,IF('114成績輸入與落點儀表板'!$C$6="不可採計",P1247=0,TRUE)),IF('114成績輸入與落點儀表板'!$C$7="必須採計",Q1247&gt;0,IF('114成績輸入與落點儀表板'!$C$7="不可採計",Q1247=0,TRUE)),IF('114成績輸入與落點儀表板'!$C$8="必須採計",R1247&gt;0,IF('114成績輸入與落點儀表板'!$C$8="不可採計",R1247=0,TRUE)),IF('114成績輸入與落點儀表板'!$C$9="必須採計",S1247&gt;0,IF('114成績輸入與落點儀表板'!$C$9="不可採計",S1247=0,TRUE)),IF('114成績輸入與落點儀表板'!$C$10="必須採計",T1247&gt;0,IF('114成績輸入與落點儀表板'!$C$10="不可採計",T1247=0,TRUE)),IF('114成績輸入與落點儀表板'!$C$11="必須採計",U1247&gt;0,IF('114成績輸入與落點儀表板'!$C$11="不可採計",U1247=0,TRUE)),IF('114成績輸入與落點儀表板'!$C$12="必須採計",V1247&gt;0,IF('114成績輸入與落點儀表板'!$C$12="不可採計",V1247=0,TRUE)),IF('114成績輸入與落點儀表板'!$C$13="必須採計",W1247&gt;0,IF('114成績輸入與落點儀表板'!$C$13="不可採計",W1247=0,TRUE)),IF('114成績輸入與落點儀表板'!$C$14="必須採計",X1247&gt;0,IF('114成績輸入與落點儀表板'!$C$14="不可採計",X1247=0,TRUE)),IF('114成績輸入與落點儀表板'!$C$15="必須採計",Y1247&gt;0,IF('114成績輸入與落點儀表板'!$C$15="不可採計",Y1247=0,TRUE)),IF('114成績輸入與落點儀表板'!$C$16="必須採計",Z1247&gt;0,IF('114成績輸入與落點儀表板'!$C$16="不可採計",Z1247=0,TRUE))),"✅ 符合","❌ 不符合")</f>
        <v>✅ 符合</v>
      </c>
      <c r="L1247" s="15">
        <v>2</v>
      </c>
      <c r="M1247" s="15">
        <v>0</v>
      </c>
      <c r="N1247" s="15">
        <v>0</v>
      </c>
      <c r="O1247" s="15">
        <v>0</v>
      </c>
      <c r="P1247" s="15">
        <v>0</v>
      </c>
      <c r="Q1247" s="15">
        <v>0</v>
      </c>
      <c r="R1247" s="15">
        <v>0</v>
      </c>
      <c r="S1247" s="15">
        <v>0</v>
      </c>
      <c r="T1247" s="15">
        <v>0</v>
      </c>
      <c r="U1247" s="15">
        <v>2</v>
      </c>
      <c r="V1247" s="15">
        <v>1.75</v>
      </c>
      <c r="W1247" s="15">
        <v>0</v>
      </c>
      <c r="X1247" s="15">
        <v>0</v>
      </c>
      <c r="Y1247" s="15">
        <v>0</v>
      </c>
      <c r="Z1247" s="15">
        <v>0</v>
      </c>
    </row>
    <row r="1248" spans="1:26" ht="15.75" customHeight="1" x14ac:dyDescent="0.3">
      <c r="A1248" s="2" t="s">
        <v>3043</v>
      </c>
      <c r="B1248" s="13" t="s">
        <v>2991</v>
      </c>
      <c r="C1248" s="13" t="s">
        <v>352</v>
      </c>
      <c r="D1248" s="12" t="s">
        <v>121</v>
      </c>
      <c r="E1248" s="13" t="s">
        <v>868</v>
      </c>
      <c r="F1248" s="2">
        <v>10</v>
      </c>
      <c r="G1248" s="15">
        <v>108</v>
      </c>
      <c r="H1248" s="7">
        <f>L1248*'114成績輸入與落點儀表板'!$B$2+M1248*'114成績輸入與落點儀表板'!$B$3+N1248*'114成績輸入與落點儀表板'!$B$4+O1248*'114成績輸入與落點儀表板'!$B$5+P1248*'114成績輸入與落點儀表板'!$B$6+Q1248*'114成績輸入與落點儀表板'!$B$7+R1248*'114成績輸入與落點儀表板'!$B$8+S1248*'114成績輸入與落點儀表板'!$B$9+T1248*'114成績輸入與落點儀表板'!$B$10+U1248*'114成績輸入與落點儀表板'!$B$11+V1248*'114成績輸入與落點儀表板'!$B$12+W1248*'114成績輸入與落點儀表板'!$B$13+X1248*'114成績輸入與落點儀表板'!$B$14+Y1248*'114成績輸入與落點儀表板'!$B$15+Z1248*'114成績輸入與落點儀表板'!$B$16</f>
        <v>0</v>
      </c>
      <c r="I1248" s="8">
        <f t="shared" si="38"/>
        <v>-108</v>
      </c>
      <c r="J1248" s="2" t="str">
        <f t="shared" si="39"/>
        <v>FAIL</v>
      </c>
      <c r="K1248" s="17" t="str">
        <f>IF(AND(IF('114成績輸入與落點儀表板'!$C$2="必須採計",L1248&gt;0,IF('114成績輸入與落點儀表板'!$C$2="不可採計",L1248=0,TRUE)),IF('114成績輸入與落點儀表板'!$C$3="必須採計",M1248&gt;0,IF('114成績輸入與落點儀表板'!$C$3="不可採計",M1248=0,TRUE)),IF('114成績輸入與落點儀表板'!$C$4="必須採計",N1248&gt;0,IF('114成績輸入與落點儀表板'!$C$4="不可採計",N1248=0,TRUE)),IF('114成績輸入與落點儀表板'!$C$5="必須採計",O1248&gt;0,IF('114成績輸入與落點儀表板'!$C$5="不可採計",O1248=0,TRUE)),IF('114成績輸入與落點儀表板'!$C$6="必須採計",P1248&gt;0,IF('114成績輸入與落點儀表板'!$C$6="不可採計",P1248=0,TRUE)),IF('114成績輸入與落點儀表板'!$C$7="必須採計",Q1248&gt;0,IF('114成績輸入與落點儀表板'!$C$7="不可採計",Q1248=0,TRUE)),IF('114成績輸入與落點儀表板'!$C$8="必須採計",R1248&gt;0,IF('114成績輸入與落點儀表板'!$C$8="不可採計",R1248=0,TRUE)),IF('114成績輸入與落點儀表板'!$C$9="必須採計",S1248&gt;0,IF('114成績輸入與落點儀表板'!$C$9="不可採計",S1248=0,TRUE)),IF('114成績輸入與落點儀表板'!$C$10="必須採計",T1248&gt;0,IF('114成績輸入與落點儀表板'!$C$10="不可採計",T1248=0,TRUE)),IF('114成績輸入與落點儀表板'!$C$11="必須採計",U1248&gt;0,IF('114成績輸入與落點儀表板'!$C$11="不可採計",U1248=0,TRUE)),IF('114成績輸入與落點儀表板'!$C$12="必須採計",V1248&gt;0,IF('114成績輸入與落點儀表板'!$C$12="不可採計",V1248=0,TRUE)),IF('114成績輸入與落點儀表板'!$C$13="必須採計",W1248&gt;0,IF('114成績輸入與落點儀表板'!$C$13="不可採計",W1248=0,TRUE)),IF('114成績輸入與落點儀表板'!$C$14="必須採計",X1248&gt;0,IF('114成績輸入與落點儀表板'!$C$14="不可採計",X1248=0,TRUE)),IF('114成績輸入與落點儀表板'!$C$15="必須採計",Y1248&gt;0,IF('114成績輸入與落點儀表板'!$C$15="不可採計",Y1248=0,TRUE)),IF('114成績輸入與落點儀表板'!$C$16="必須採計",Z1248&gt;0,IF('114成績輸入與落點儀表板'!$C$16="不可採計",Z1248=0,TRUE))),"✅ 符合","❌ 不符合")</f>
        <v>✅ 符合</v>
      </c>
      <c r="L1248" s="15">
        <v>2</v>
      </c>
      <c r="M1248" s="15">
        <v>1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0</v>
      </c>
      <c r="T1248" s="15">
        <v>0</v>
      </c>
      <c r="U1248" s="15">
        <v>2</v>
      </c>
      <c r="V1248" s="15">
        <v>0</v>
      </c>
      <c r="W1248" s="15">
        <v>0</v>
      </c>
      <c r="X1248" s="15">
        <v>0</v>
      </c>
      <c r="Y1248" s="15">
        <v>0</v>
      </c>
      <c r="Z1248" s="15">
        <v>0</v>
      </c>
    </row>
    <row r="1249" spans="1:26" ht="15.75" customHeight="1" x14ac:dyDescent="0.3">
      <c r="A1249" s="2" t="s">
        <v>3044</v>
      </c>
      <c r="B1249" s="13" t="s">
        <v>2991</v>
      </c>
      <c r="C1249" s="13" t="s">
        <v>3024</v>
      </c>
      <c r="D1249" s="12" t="s">
        <v>121</v>
      </c>
      <c r="E1249" s="13" t="s">
        <v>4111</v>
      </c>
      <c r="F1249" s="2">
        <v>12</v>
      </c>
      <c r="G1249" s="15">
        <v>83</v>
      </c>
      <c r="H1249" s="7">
        <f>L1249*'114成績輸入與落點儀表板'!$B$2+M1249*'114成績輸入與落點儀表板'!$B$3+N1249*'114成績輸入與落點儀表板'!$B$4+O1249*'114成績輸入與落點儀表板'!$B$5+P1249*'114成績輸入與落點儀表板'!$B$6+Q1249*'114成績輸入與落點儀表板'!$B$7+R1249*'114成績輸入與落點儀表板'!$B$8+S1249*'114成績輸入與落點儀表板'!$B$9+T1249*'114成績輸入與落點儀表板'!$B$10+U1249*'114成績輸入與落點儀表板'!$B$11+V1249*'114成績輸入與落點儀表板'!$B$12+W1249*'114成績輸入與落點儀表板'!$B$13+X1249*'114成績輸入與落點儀表板'!$B$14+Y1249*'114成績輸入與落點儀表板'!$B$15+Z1249*'114成績輸入與落點儀表板'!$B$16</f>
        <v>0</v>
      </c>
      <c r="I1249" s="8">
        <f t="shared" si="38"/>
        <v>-83</v>
      </c>
      <c r="J1249" s="2" t="str">
        <f t="shared" si="39"/>
        <v>FAIL</v>
      </c>
      <c r="K1249" s="17" t="str">
        <f>IF(AND(IF('114成績輸入與落點儀表板'!$C$2="必須採計",L1249&gt;0,IF('114成績輸入與落點儀表板'!$C$2="不可採計",L1249=0,TRUE)),IF('114成績輸入與落點儀表板'!$C$3="必須採計",M1249&gt;0,IF('114成績輸入與落點儀表板'!$C$3="不可採計",M1249=0,TRUE)),IF('114成績輸入與落點儀表板'!$C$4="必須採計",N1249&gt;0,IF('114成績輸入與落點儀表板'!$C$4="不可採計",N1249=0,TRUE)),IF('114成績輸入與落點儀表板'!$C$5="必須採計",O1249&gt;0,IF('114成績輸入與落點儀表板'!$C$5="不可採計",O1249=0,TRUE)),IF('114成績輸入與落點儀表板'!$C$6="必須採計",P1249&gt;0,IF('114成績輸入與落點儀表板'!$C$6="不可採計",P1249=0,TRUE)),IF('114成績輸入與落點儀表板'!$C$7="必須採計",Q1249&gt;0,IF('114成績輸入與落點儀表板'!$C$7="不可採計",Q1249=0,TRUE)),IF('114成績輸入與落點儀表板'!$C$8="必須採計",R1249&gt;0,IF('114成績輸入與落點儀表板'!$C$8="不可採計",R1249=0,TRUE)),IF('114成績輸入與落點儀表板'!$C$9="必須採計",S1249&gt;0,IF('114成績輸入與落點儀表板'!$C$9="不可採計",S1249=0,TRUE)),IF('114成績輸入與落點儀表板'!$C$10="必須採計",T1249&gt;0,IF('114成績輸入與落點儀表板'!$C$10="不可採計",T1249=0,TRUE)),IF('114成績輸入與落點儀表板'!$C$11="必須採計",U1249&gt;0,IF('114成績輸入與落點儀表板'!$C$11="不可採計",U1249=0,TRUE)),IF('114成績輸入與落點儀表板'!$C$12="必須採計",V1249&gt;0,IF('114成績輸入與落點儀表板'!$C$12="不可採計",V1249=0,TRUE)),IF('114成績輸入與落點儀表板'!$C$13="必須採計",W1249&gt;0,IF('114成績輸入與落點儀表板'!$C$13="不可採計",W1249=0,TRUE)),IF('114成績輸入與落點儀表板'!$C$14="必須採計",X1249&gt;0,IF('114成績輸入與落點儀表板'!$C$14="不可採計",X1249=0,TRUE)),IF('114成績輸入與落點儀表板'!$C$15="必須採計",Y1249&gt;0,IF('114成績輸入與落點儀表板'!$C$15="不可採計",Y1249=0,TRUE)),IF('114成績輸入與落點儀表板'!$C$16="必須採計",Z1249&gt;0,IF('114成績輸入與落點儀表板'!$C$16="不可採計",Z1249=0,TRUE))),"✅ 符合","❌ 不符合")</f>
        <v>✅ 符合</v>
      </c>
      <c r="L1249" s="15">
        <v>1</v>
      </c>
      <c r="M1249" s="15">
        <v>1</v>
      </c>
      <c r="N1249" s="15">
        <v>0</v>
      </c>
      <c r="O1249" s="15">
        <v>0</v>
      </c>
      <c r="P1249" s="15">
        <v>0</v>
      </c>
      <c r="Q1249" s="15">
        <v>0</v>
      </c>
      <c r="R1249" s="15">
        <v>0</v>
      </c>
      <c r="S1249" s="15">
        <v>0</v>
      </c>
      <c r="T1249" s="15">
        <v>0</v>
      </c>
      <c r="U1249" s="15">
        <v>2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</row>
    <row r="1250" spans="1:26" ht="15.75" customHeight="1" x14ac:dyDescent="0.3">
      <c r="A1250" s="2" t="s">
        <v>3046</v>
      </c>
      <c r="B1250" s="13" t="s">
        <v>2991</v>
      </c>
      <c r="C1250" s="13" t="s">
        <v>4600</v>
      </c>
      <c r="D1250" s="12" t="s">
        <v>121</v>
      </c>
      <c r="E1250" s="13" t="s">
        <v>3027</v>
      </c>
      <c r="F1250" s="2">
        <v>3</v>
      </c>
      <c r="G1250" s="15">
        <v>112.5</v>
      </c>
      <c r="H1250" s="7">
        <f>L1250*'114成績輸入與落點儀表板'!$B$2+M1250*'114成績輸入與落點儀表板'!$B$3+N1250*'114成績輸入與落點儀表板'!$B$4+O1250*'114成績輸入與落點儀表板'!$B$5+P1250*'114成績輸入與落點儀表板'!$B$6+Q1250*'114成績輸入與落點儀表板'!$B$7+R1250*'114成績輸入與落點儀表板'!$B$8+S1250*'114成績輸入與落點儀表板'!$B$9+T1250*'114成績輸入與落點儀表板'!$B$10+U1250*'114成績輸入與落點儀表板'!$B$11+V1250*'114成績輸入與落點儀表板'!$B$12+W1250*'114成績輸入與落點儀表板'!$B$13+X1250*'114成績輸入與落點儀表板'!$B$14+Y1250*'114成績輸入與落點儀表板'!$B$15+Z1250*'114成績輸入與落點儀表板'!$B$16</f>
        <v>0</v>
      </c>
      <c r="I1250" s="8">
        <f t="shared" si="38"/>
        <v>-112.5</v>
      </c>
      <c r="J1250" s="2" t="str">
        <f t="shared" si="39"/>
        <v>FAIL</v>
      </c>
      <c r="K1250" s="17" t="str">
        <f>IF(AND(IF('114成績輸入與落點儀表板'!$C$2="必須採計",L1250&gt;0,IF('114成績輸入與落點儀表板'!$C$2="不可採計",L1250=0,TRUE)),IF('114成績輸入與落點儀表板'!$C$3="必須採計",M1250&gt;0,IF('114成績輸入與落點儀表板'!$C$3="不可採計",M1250=0,TRUE)),IF('114成績輸入與落點儀表板'!$C$4="必須採計",N1250&gt;0,IF('114成績輸入與落點儀表板'!$C$4="不可採計",N1250=0,TRUE)),IF('114成績輸入與落點儀表板'!$C$5="必須採計",O1250&gt;0,IF('114成績輸入與落點儀表板'!$C$5="不可採計",O1250=0,TRUE)),IF('114成績輸入與落點儀表板'!$C$6="必須採計",P1250&gt;0,IF('114成績輸入與落點儀表板'!$C$6="不可採計",P1250=0,TRUE)),IF('114成績輸入與落點儀表板'!$C$7="必須採計",Q1250&gt;0,IF('114成績輸入與落點儀表板'!$C$7="不可採計",Q1250=0,TRUE)),IF('114成績輸入與落點儀表板'!$C$8="必須採計",R1250&gt;0,IF('114成績輸入與落點儀表板'!$C$8="不可採計",R1250=0,TRUE)),IF('114成績輸入與落點儀表板'!$C$9="必須採計",S1250&gt;0,IF('114成績輸入與落點儀表板'!$C$9="不可採計",S1250=0,TRUE)),IF('114成績輸入與落點儀表板'!$C$10="必須採計",T1250&gt;0,IF('114成績輸入與落點儀表板'!$C$10="不可採計",T1250=0,TRUE)),IF('114成績輸入與落點儀表板'!$C$11="必須採計",U1250&gt;0,IF('114成績輸入與落點儀表板'!$C$11="不可採計",U1250=0,TRUE)),IF('114成績輸入與落點儀表板'!$C$12="必須採計",V1250&gt;0,IF('114成績輸入與落點儀表板'!$C$12="不可採計",V1250=0,TRUE)),IF('114成績輸入與落點儀表板'!$C$13="必須採計",W1250&gt;0,IF('114成績輸入與落點儀表板'!$C$13="不可採計",W1250=0,TRUE)),IF('114成績輸入與落點儀表板'!$C$14="必須採計",X1250&gt;0,IF('114成績輸入與落點儀表板'!$C$14="不可採計",X1250=0,TRUE)),IF('114成績輸入與落點儀表板'!$C$15="必須採計",Y1250&gt;0,IF('114成績輸入與落點儀表板'!$C$15="不可採計",Y1250=0,TRUE)),IF('114成績輸入與落點儀表板'!$C$16="必須採計",Z1250&gt;0,IF('114成績輸入與落點儀表板'!$C$16="不可採計",Z1250=0,TRUE))),"✅ 符合","❌ 不符合")</f>
        <v>✅ 符合</v>
      </c>
      <c r="L1250" s="15">
        <v>2</v>
      </c>
      <c r="M1250" s="15">
        <v>1.25</v>
      </c>
      <c r="N1250" s="15">
        <v>0</v>
      </c>
      <c r="O1250" s="15">
        <v>0</v>
      </c>
      <c r="P1250" s="15">
        <v>0</v>
      </c>
      <c r="Q1250" s="15">
        <v>0</v>
      </c>
      <c r="R1250" s="15">
        <v>0</v>
      </c>
      <c r="S1250" s="15">
        <v>0</v>
      </c>
      <c r="T1250" s="15">
        <v>0</v>
      </c>
      <c r="U1250" s="15">
        <v>0</v>
      </c>
      <c r="V1250" s="15">
        <v>2</v>
      </c>
      <c r="W1250" s="15">
        <v>0</v>
      </c>
      <c r="X1250" s="15">
        <v>0</v>
      </c>
      <c r="Y1250" s="15">
        <v>0</v>
      </c>
      <c r="Z1250" s="15">
        <v>0</v>
      </c>
    </row>
    <row r="1251" spans="1:26" ht="15.75" customHeight="1" x14ac:dyDescent="0.3">
      <c r="A1251" s="2" t="s">
        <v>3049</v>
      </c>
      <c r="B1251" s="13" t="s">
        <v>2991</v>
      </c>
      <c r="C1251" s="13" t="s">
        <v>4601</v>
      </c>
      <c r="D1251" s="12" t="s">
        <v>121</v>
      </c>
      <c r="E1251" s="13" t="s">
        <v>4602</v>
      </c>
      <c r="F1251" s="2">
        <v>1</v>
      </c>
      <c r="G1251" s="15">
        <v>137.5</v>
      </c>
      <c r="H1251" s="7">
        <f>L1251*'114成績輸入與落點儀表板'!$B$2+M1251*'114成績輸入與落點儀表板'!$B$3+N1251*'114成績輸入與落點儀表板'!$B$4+O1251*'114成績輸入與落點儀表板'!$B$5+P1251*'114成績輸入與落點儀表板'!$B$6+Q1251*'114成績輸入與落點儀表板'!$B$7+R1251*'114成績輸入與落點儀表板'!$B$8+S1251*'114成績輸入與落點儀表板'!$B$9+T1251*'114成績輸入與落點儀表板'!$B$10+U1251*'114成績輸入與落點儀表板'!$B$11+V1251*'114成績輸入與落點儀表板'!$B$12+W1251*'114成績輸入與落點儀表板'!$B$13+X1251*'114成績輸入與落點儀表板'!$B$14+Y1251*'114成績輸入與落點儀表板'!$B$15+Z1251*'114成績輸入與落點儀表板'!$B$16</f>
        <v>0</v>
      </c>
      <c r="I1251" s="8">
        <f t="shared" si="38"/>
        <v>-137.5</v>
      </c>
      <c r="J1251" s="2" t="str">
        <f t="shared" si="39"/>
        <v>FAIL</v>
      </c>
      <c r="K1251" s="17" t="str">
        <f>IF(AND(IF('114成績輸入與落點儀表板'!$C$2="必須採計",L1251&gt;0,IF('114成績輸入與落點儀表板'!$C$2="不可採計",L1251=0,TRUE)),IF('114成績輸入與落點儀表板'!$C$3="必須採計",M1251&gt;0,IF('114成績輸入與落點儀表板'!$C$3="不可採計",M1251=0,TRUE)),IF('114成績輸入與落點儀表板'!$C$4="必須採計",N1251&gt;0,IF('114成績輸入與落點儀表板'!$C$4="不可採計",N1251=0,TRUE)),IF('114成績輸入與落點儀表板'!$C$5="必須採計",O1251&gt;0,IF('114成績輸入與落點儀表板'!$C$5="不可採計",O1251=0,TRUE)),IF('114成績輸入與落點儀表板'!$C$6="必須採計",P1251&gt;0,IF('114成績輸入與落點儀表板'!$C$6="不可採計",P1251=0,TRUE)),IF('114成績輸入與落點儀表板'!$C$7="必須採計",Q1251&gt;0,IF('114成績輸入與落點儀表板'!$C$7="不可採計",Q1251=0,TRUE)),IF('114成績輸入與落點儀表板'!$C$8="必須採計",R1251&gt;0,IF('114成績輸入與落點儀表板'!$C$8="不可採計",R1251=0,TRUE)),IF('114成績輸入與落點儀表板'!$C$9="必須採計",S1251&gt;0,IF('114成績輸入與落點儀表板'!$C$9="不可採計",S1251=0,TRUE)),IF('114成績輸入與落點儀表板'!$C$10="必須採計",T1251&gt;0,IF('114成績輸入與落點儀表板'!$C$10="不可採計",T1251=0,TRUE)),IF('114成績輸入與落點儀表板'!$C$11="必須採計",U1251&gt;0,IF('114成績輸入與落點儀表板'!$C$11="不可採計",U1251=0,TRUE)),IF('114成績輸入與落點儀表板'!$C$12="必須採計",V1251&gt;0,IF('114成績輸入與落點儀表板'!$C$12="不可採計",V1251=0,TRUE)),IF('114成績輸入與落點儀表板'!$C$13="必須採計",W1251&gt;0,IF('114成績輸入與落點儀表板'!$C$13="不可採計",W1251=0,TRUE)),IF('114成績輸入與落點儀表板'!$C$14="必須採計",X1251&gt;0,IF('114成績輸入與落點儀表板'!$C$14="不可採計",X1251=0,TRUE)),IF('114成績輸入與落點儀表板'!$C$15="必須採計",Y1251&gt;0,IF('114成績輸入與落點儀表板'!$C$15="不可採計",Y1251=0,TRUE)),IF('114成績輸入與落點儀表板'!$C$16="必須採計",Z1251&gt;0,IF('114成績輸入與落點儀表板'!$C$16="不可採計",Z1251=0,TRUE))),"✅ 符合","❌ 不符合")</f>
        <v>✅ 符合</v>
      </c>
      <c r="L1251" s="15">
        <v>2</v>
      </c>
      <c r="M1251" s="15">
        <v>1.25</v>
      </c>
      <c r="N1251" s="15">
        <v>0</v>
      </c>
      <c r="O1251" s="15">
        <v>0</v>
      </c>
      <c r="P1251" s="15">
        <v>0</v>
      </c>
      <c r="Q1251" s="15">
        <v>0</v>
      </c>
      <c r="R1251" s="15">
        <v>0</v>
      </c>
      <c r="S1251" s="15">
        <v>0</v>
      </c>
      <c r="T1251" s="15">
        <v>0</v>
      </c>
      <c r="U1251" s="15">
        <v>2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</row>
    <row r="1252" spans="1:26" ht="15.75" customHeight="1" x14ac:dyDescent="0.3">
      <c r="A1252" s="2" t="s">
        <v>3052</v>
      </c>
      <c r="B1252" s="13" t="s">
        <v>2991</v>
      </c>
      <c r="C1252" s="13" t="s">
        <v>3029</v>
      </c>
      <c r="D1252" s="12" t="s">
        <v>227</v>
      </c>
      <c r="E1252" s="13" t="s">
        <v>621</v>
      </c>
      <c r="F1252" s="2">
        <v>4</v>
      </c>
      <c r="G1252" s="15">
        <v>112</v>
      </c>
      <c r="H1252" s="7">
        <f>L1252*'114成績輸入與落點儀表板'!$B$2+M1252*'114成績輸入與落點儀表板'!$B$3+N1252*'114成績輸入與落點儀表板'!$B$4+O1252*'114成績輸入與落點儀表板'!$B$5+P1252*'114成績輸入與落點儀表板'!$B$6+Q1252*'114成績輸入與落點儀表板'!$B$7+R1252*'114成績輸入與落點儀表板'!$B$8+S1252*'114成績輸入與落點儀表板'!$B$9+T1252*'114成績輸入與落點儀表板'!$B$10+U1252*'114成績輸入與落點儀表板'!$B$11+V1252*'114成績輸入與落點儀表板'!$B$12+W1252*'114成績輸入與落點儀表板'!$B$13+X1252*'114成績輸入與落點儀表板'!$B$14+Y1252*'114成績輸入與落點儀表板'!$B$15+Z1252*'114成績輸入與落點儀表板'!$B$16</f>
        <v>0</v>
      </c>
      <c r="I1252" s="8">
        <f t="shared" si="38"/>
        <v>-112</v>
      </c>
      <c r="J1252" s="2" t="str">
        <f t="shared" si="39"/>
        <v>FAIL</v>
      </c>
      <c r="K1252" s="17" t="str">
        <f>IF(AND(IF('114成績輸入與落點儀表板'!$C$2="必須採計",L1252&gt;0,IF('114成績輸入與落點儀表板'!$C$2="不可採計",L1252=0,TRUE)),IF('114成績輸入與落點儀表板'!$C$3="必須採計",M1252&gt;0,IF('114成績輸入與落點儀表板'!$C$3="不可採計",M1252=0,TRUE)),IF('114成績輸入與落點儀表板'!$C$4="必須採計",N1252&gt;0,IF('114成績輸入與落點儀表板'!$C$4="不可採計",N1252=0,TRUE)),IF('114成績輸入與落點儀表板'!$C$5="必須採計",O1252&gt;0,IF('114成績輸入與落點儀表板'!$C$5="不可採計",O1252=0,TRUE)),IF('114成績輸入與落點儀表板'!$C$6="必須採計",P1252&gt;0,IF('114成績輸入與落點儀表板'!$C$6="不可採計",P1252=0,TRUE)),IF('114成績輸入與落點儀表板'!$C$7="必須採計",Q1252&gt;0,IF('114成績輸入與落點儀表板'!$C$7="不可採計",Q1252=0,TRUE)),IF('114成績輸入與落點儀表板'!$C$8="必須採計",R1252&gt;0,IF('114成績輸入與落點儀表板'!$C$8="不可採計",R1252=0,TRUE)),IF('114成績輸入與落點儀表板'!$C$9="必須採計",S1252&gt;0,IF('114成績輸入與落點儀表板'!$C$9="不可採計",S1252=0,TRUE)),IF('114成績輸入與落點儀表板'!$C$10="必須採計",T1252&gt;0,IF('114成績輸入與落點儀表板'!$C$10="不可採計",T1252=0,TRUE)),IF('114成績輸入與落點儀表板'!$C$11="必須採計",U1252&gt;0,IF('114成績輸入與落點儀表板'!$C$11="不可採計",U1252=0,TRUE)),IF('114成績輸入與落點儀表板'!$C$12="必須採計",V1252&gt;0,IF('114成績輸入與落點儀表板'!$C$12="不可採計",V1252=0,TRUE)),IF('114成績輸入與落點儀表板'!$C$13="必須採計",W1252&gt;0,IF('114成績輸入與落點儀表板'!$C$13="不可採計",W1252=0,TRUE)),IF('114成績輸入與落點儀表板'!$C$14="必須採計",X1252&gt;0,IF('114成績輸入與落點儀表板'!$C$14="不可採計",X1252=0,TRUE)),IF('114成績輸入與落點儀表板'!$C$15="必須採計",Y1252&gt;0,IF('114成績輸入與落點儀表板'!$C$15="不可採計",Y1252=0,TRUE)),IF('114成績輸入與落點儀表板'!$C$16="必須採計",Z1252&gt;0,IF('114成績輸入與落點儀表板'!$C$16="不可採計",Z1252=0,TRUE))),"✅ 符合","❌ 不符合")</f>
        <v>✅ 符合</v>
      </c>
      <c r="L1252" s="15">
        <v>1.5</v>
      </c>
      <c r="M1252" s="15">
        <v>2</v>
      </c>
      <c r="N1252" s="15">
        <v>0</v>
      </c>
      <c r="O1252" s="15">
        <v>0</v>
      </c>
      <c r="P1252" s="15">
        <v>0</v>
      </c>
      <c r="Q1252" s="15">
        <v>0</v>
      </c>
      <c r="R1252" s="15">
        <v>0</v>
      </c>
      <c r="S1252" s="15">
        <v>0</v>
      </c>
      <c r="T1252" s="15">
        <v>0</v>
      </c>
      <c r="U1252" s="15">
        <v>1.5</v>
      </c>
      <c r="V1252" s="15">
        <v>0</v>
      </c>
      <c r="W1252" s="15">
        <v>0</v>
      </c>
      <c r="X1252" s="15">
        <v>0</v>
      </c>
      <c r="Y1252" s="15">
        <v>0</v>
      </c>
      <c r="Z1252" s="15">
        <v>0</v>
      </c>
    </row>
    <row r="1253" spans="1:26" ht="15.75" customHeight="1" x14ac:dyDescent="0.3">
      <c r="A1253" s="2" t="s">
        <v>3054</v>
      </c>
      <c r="B1253" s="13" t="s">
        <v>2991</v>
      </c>
      <c r="C1253" s="13" t="s">
        <v>4603</v>
      </c>
      <c r="D1253" s="12" t="s">
        <v>121</v>
      </c>
      <c r="E1253" s="13" t="s">
        <v>4604</v>
      </c>
      <c r="F1253" s="2">
        <v>3</v>
      </c>
      <c r="G1253" s="15">
        <v>130.25</v>
      </c>
      <c r="H1253" s="7">
        <f>L1253*'114成績輸入與落點儀表板'!$B$2+M1253*'114成績輸入與落點儀表板'!$B$3+N1253*'114成績輸入與落點儀表板'!$B$4+O1253*'114成績輸入與落點儀表板'!$B$5+P1253*'114成績輸入與落點儀表板'!$B$6+Q1253*'114成績輸入與落點儀表板'!$B$7+R1253*'114成績輸入與落點儀表板'!$B$8+S1253*'114成績輸入與落點儀表板'!$B$9+T1253*'114成績輸入與落點儀表板'!$B$10+U1253*'114成績輸入與落點儀表板'!$B$11+V1253*'114成績輸入與落點儀表板'!$B$12+W1253*'114成績輸入與落點儀表板'!$B$13+X1253*'114成績輸入與落點儀表板'!$B$14+Y1253*'114成績輸入與落點儀表板'!$B$15+Z1253*'114成績輸入與落點儀表板'!$B$16</f>
        <v>0</v>
      </c>
      <c r="I1253" s="8">
        <f t="shared" si="38"/>
        <v>-130.25</v>
      </c>
      <c r="J1253" s="2" t="str">
        <f t="shared" si="39"/>
        <v>FAIL</v>
      </c>
      <c r="K1253" s="17" t="str">
        <f>IF(AND(IF('114成績輸入與落點儀表板'!$C$2="必須採計",L1253&gt;0,IF('114成績輸入與落點儀表板'!$C$2="不可採計",L1253=0,TRUE)),IF('114成績輸入與落點儀表板'!$C$3="必須採計",M1253&gt;0,IF('114成績輸入與落點儀表板'!$C$3="不可採計",M1253=0,TRUE)),IF('114成績輸入與落點儀表板'!$C$4="必須採計",N1253&gt;0,IF('114成績輸入與落點儀表板'!$C$4="不可採計",N1253=0,TRUE)),IF('114成績輸入與落點儀表板'!$C$5="必須採計",O1253&gt;0,IF('114成績輸入與落點儀表板'!$C$5="不可採計",O1253=0,TRUE)),IF('114成績輸入與落點儀表板'!$C$6="必須採計",P1253&gt;0,IF('114成績輸入與落點儀表板'!$C$6="不可採計",P1253=0,TRUE)),IF('114成績輸入與落點儀表板'!$C$7="必須採計",Q1253&gt;0,IF('114成績輸入與落點儀表板'!$C$7="不可採計",Q1253=0,TRUE)),IF('114成績輸入與落點儀表板'!$C$8="必須採計",R1253&gt;0,IF('114成績輸入與落點儀表板'!$C$8="不可採計",R1253=0,TRUE)),IF('114成績輸入與落點儀表板'!$C$9="必須採計",S1253&gt;0,IF('114成績輸入與落點儀表板'!$C$9="不可採計",S1253=0,TRUE)),IF('114成績輸入與落點儀表板'!$C$10="必須採計",T1253&gt;0,IF('114成績輸入與落點儀表板'!$C$10="不可採計",T1253=0,TRUE)),IF('114成績輸入與落點儀表板'!$C$11="必須採計",U1253&gt;0,IF('114成績輸入與落點儀表板'!$C$11="不可採計",U1253=0,TRUE)),IF('114成績輸入與落點儀表板'!$C$12="必須採計",V1253&gt;0,IF('114成績輸入與落點儀表板'!$C$12="不可採計",V1253=0,TRUE)),IF('114成績輸入與落點儀表板'!$C$13="必須採計",W1253&gt;0,IF('114成績輸入與落點儀表板'!$C$13="不可採計",W1253=0,TRUE)),IF('114成績輸入與落點儀表板'!$C$14="必須採計",X1253&gt;0,IF('114成績輸入與落點儀表板'!$C$14="不可採計",X1253=0,TRUE)),IF('114成績輸入與落點儀表板'!$C$15="必須採計",Y1253&gt;0,IF('114成績輸入與落點儀表板'!$C$15="不可採計",Y1253=0,TRUE)),IF('114成績輸入與落點儀表板'!$C$16="必須採計",Z1253&gt;0,IF('114成績輸入與落點儀表板'!$C$16="不可採計",Z1253=0,TRUE))),"✅ 符合","❌ 不符合")</f>
        <v>✅ 符合</v>
      </c>
      <c r="L1253" s="15">
        <v>1.75</v>
      </c>
      <c r="M1253" s="15">
        <v>0</v>
      </c>
      <c r="N1253" s="15">
        <v>0</v>
      </c>
      <c r="O1253" s="15">
        <v>0</v>
      </c>
      <c r="P1253" s="15">
        <v>0</v>
      </c>
      <c r="Q1253" s="15">
        <v>0</v>
      </c>
      <c r="R1253" s="15">
        <v>0</v>
      </c>
      <c r="S1253" s="15">
        <v>0</v>
      </c>
      <c r="T1253" s="15">
        <v>0</v>
      </c>
      <c r="U1253" s="15">
        <v>2</v>
      </c>
      <c r="V1253" s="15">
        <v>0</v>
      </c>
      <c r="W1253" s="15">
        <v>0</v>
      </c>
      <c r="X1253" s="15">
        <v>2</v>
      </c>
      <c r="Y1253" s="15">
        <v>0</v>
      </c>
      <c r="Z1253" s="15">
        <v>0</v>
      </c>
    </row>
    <row r="1254" spans="1:26" ht="15.75" customHeight="1" x14ac:dyDescent="0.3">
      <c r="A1254" s="2" t="s">
        <v>3056</v>
      </c>
      <c r="B1254" s="13" t="s">
        <v>2991</v>
      </c>
      <c r="C1254" s="13" t="s">
        <v>2294</v>
      </c>
      <c r="D1254" s="12" t="s">
        <v>121</v>
      </c>
      <c r="E1254" s="13" t="s">
        <v>2896</v>
      </c>
      <c r="F1254" s="2">
        <v>17</v>
      </c>
      <c r="G1254" s="15">
        <v>119</v>
      </c>
      <c r="H1254" s="7">
        <f>L1254*'114成績輸入與落點儀表板'!$B$2+M1254*'114成績輸入與落點儀表板'!$B$3+N1254*'114成績輸入與落點儀表板'!$B$4+O1254*'114成績輸入與落點儀表板'!$B$5+P1254*'114成績輸入與落點儀表板'!$B$6+Q1254*'114成績輸入與落點儀表板'!$B$7+R1254*'114成績輸入與落點儀表板'!$B$8+S1254*'114成績輸入與落點儀表板'!$B$9+T1254*'114成績輸入與落點儀表板'!$B$10+U1254*'114成績輸入與落點儀表板'!$B$11+V1254*'114成績輸入與落點儀表板'!$B$12+W1254*'114成績輸入與落點儀表板'!$B$13+X1254*'114成績輸入與落點儀表板'!$B$14+Y1254*'114成績輸入與落點儀表板'!$B$15+Z1254*'114成績輸入與落點儀表板'!$B$16</f>
        <v>0</v>
      </c>
      <c r="I1254" s="8">
        <f t="shared" si="38"/>
        <v>-119</v>
      </c>
      <c r="J1254" s="2" t="str">
        <f t="shared" si="39"/>
        <v>FAIL</v>
      </c>
      <c r="K1254" s="17" t="str">
        <f>IF(AND(IF('114成績輸入與落點儀表板'!$C$2="必須採計",L1254&gt;0,IF('114成績輸入與落點儀表板'!$C$2="不可採計",L1254=0,TRUE)),IF('114成績輸入與落點儀表板'!$C$3="必須採計",M1254&gt;0,IF('114成績輸入與落點儀表板'!$C$3="不可採計",M1254=0,TRUE)),IF('114成績輸入與落點儀表板'!$C$4="必須採計",N1254&gt;0,IF('114成績輸入與落點儀表板'!$C$4="不可採計",N1254=0,TRUE)),IF('114成績輸入與落點儀表板'!$C$5="必須採計",O1254&gt;0,IF('114成績輸入與落點儀表板'!$C$5="不可採計",O1254=0,TRUE)),IF('114成績輸入與落點儀表板'!$C$6="必須採計",P1254&gt;0,IF('114成績輸入與落點儀表板'!$C$6="不可採計",P1254=0,TRUE)),IF('114成績輸入與落點儀表板'!$C$7="必須採計",Q1254&gt;0,IF('114成績輸入與落點儀表板'!$C$7="不可採計",Q1254=0,TRUE)),IF('114成績輸入與落點儀表板'!$C$8="必須採計",R1254&gt;0,IF('114成績輸入與落點儀表板'!$C$8="不可採計",R1254=0,TRUE)),IF('114成績輸入與落點儀表板'!$C$9="必須採計",S1254&gt;0,IF('114成績輸入與落點儀表板'!$C$9="不可採計",S1254=0,TRUE)),IF('114成績輸入與落點儀表板'!$C$10="必須採計",T1254&gt;0,IF('114成績輸入與落點儀表板'!$C$10="不可採計",T1254=0,TRUE)),IF('114成績輸入與落點儀表板'!$C$11="必須採計",U1254&gt;0,IF('114成績輸入與落點儀表板'!$C$11="不可採計",U1254=0,TRUE)),IF('114成績輸入與落點儀表板'!$C$12="必須採計",V1254&gt;0,IF('114成績輸入與落點儀表板'!$C$12="不可採計",V1254=0,TRUE)),IF('114成績輸入與落點儀表板'!$C$13="必須採計",W1254&gt;0,IF('114成績輸入與落點儀表板'!$C$13="不可採計",W1254=0,TRUE)),IF('114成績輸入與落點儀表板'!$C$14="必須採計",X1254&gt;0,IF('114成績輸入與落點儀表板'!$C$14="不可採計",X1254=0,TRUE)),IF('114成績輸入與落點儀表板'!$C$15="必須採計",Y1254&gt;0,IF('114成績輸入與落點儀表板'!$C$15="不可採計",Y1254=0,TRUE)),IF('114成績輸入與落點儀表板'!$C$16="必須採計",Z1254&gt;0,IF('114成績輸入與落點儀表板'!$C$16="不可採計",Z1254=0,TRUE))),"✅ 符合","❌ 不符合")</f>
        <v>✅ 符合</v>
      </c>
      <c r="L1254" s="15">
        <v>2</v>
      </c>
      <c r="M1254" s="15">
        <v>1.75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0</v>
      </c>
      <c r="T1254" s="15">
        <v>0</v>
      </c>
      <c r="U1254" s="15">
        <v>0</v>
      </c>
      <c r="V1254" s="15">
        <v>0</v>
      </c>
      <c r="W1254" s="15">
        <v>2</v>
      </c>
      <c r="X1254" s="15">
        <v>0</v>
      </c>
      <c r="Y1254" s="15">
        <v>0</v>
      </c>
      <c r="Z1254" s="15">
        <v>0</v>
      </c>
    </row>
    <row r="1255" spans="1:26" ht="15.75" customHeight="1" x14ac:dyDescent="0.3">
      <c r="A1255" s="2" t="s">
        <v>3058</v>
      </c>
      <c r="B1255" s="13" t="s">
        <v>2991</v>
      </c>
      <c r="C1255" s="13" t="s">
        <v>4605</v>
      </c>
      <c r="D1255" s="12" t="s">
        <v>121</v>
      </c>
      <c r="E1255" s="13" t="s">
        <v>4606</v>
      </c>
      <c r="F1255" s="2">
        <v>1</v>
      </c>
      <c r="G1255" s="15">
        <v>161</v>
      </c>
      <c r="H1255" s="7">
        <f>L1255*'114成績輸入與落點儀表板'!$B$2+M1255*'114成績輸入與落點儀表板'!$B$3+N1255*'114成績輸入與落點儀表板'!$B$4+O1255*'114成績輸入與落點儀表板'!$B$5+P1255*'114成績輸入與落點儀表板'!$B$6+Q1255*'114成績輸入與落點儀表板'!$B$7+R1255*'114成績輸入與落點儀表板'!$B$8+S1255*'114成績輸入與落點儀表板'!$B$9+T1255*'114成績輸入與落點儀表板'!$B$10+U1255*'114成績輸入與落點儀表板'!$B$11+V1255*'114成績輸入與落點儀表板'!$B$12+W1255*'114成績輸入與落點儀表板'!$B$13+X1255*'114成績輸入與落點儀表板'!$B$14+Y1255*'114成績輸入與落點儀表板'!$B$15+Z1255*'114成績輸入與落點儀表板'!$B$16</f>
        <v>0</v>
      </c>
      <c r="I1255" s="8">
        <f t="shared" si="38"/>
        <v>-161</v>
      </c>
      <c r="J1255" s="2" t="str">
        <f t="shared" si="39"/>
        <v>FAIL</v>
      </c>
      <c r="K1255" s="17" t="str">
        <f>IF(AND(IF('114成績輸入與落點儀表板'!$C$2="必須採計",L1255&gt;0,IF('114成績輸入與落點儀表板'!$C$2="不可採計",L1255=0,TRUE)),IF('114成績輸入與落點儀表板'!$C$3="必須採計",M1255&gt;0,IF('114成績輸入與落點儀表板'!$C$3="不可採計",M1255=0,TRUE)),IF('114成績輸入與落點儀表板'!$C$4="必須採計",N1255&gt;0,IF('114成績輸入與落點儀表板'!$C$4="不可採計",N1255=0,TRUE)),IF('114成績輸入與落點儀表板'!$C$5="必須採計",O1255&gt;0,IF('114成績輸入與落點儀表板'!$C$5="不可採計",O1255=0,TRUE)),IF('114成績輸入與落點儀表板'!$C$6="必須採計",P1255&gt;0,IF('114成績輸入與落點儀表板'!$C$6="不可採計",P1255=0,TRUE)),IF('114成績輸入與落點儀表板'!$C$7="必須採計",Q1255&gt;0,IF('114成績輸入與落點儀表板'!$C$7="不可採計",Q1255=0,TRUE)),IF('114成績輸入與落點儀表板'!$C$8="必須採計",R1255&gt;0,IF('114成績輸入與落點儀表板'!$C$8="不可採計",R1255=0,TRUE)),IF('114成績輸入與落點儀表板'!$C$9="必須採計",S1255&gt;0,IF('114成績輸入與落點儀表板'!$C$9="不可採計",S1255=0,TRUE)),IF('114成績輸入與落點儀表板'!$C$10="必須採計",T1255&gt;0,IF('114成績輸入與落點儀表板'!$C$10="不可採計",T1255=0,TRUE)),IF('114成績輸入與落點儀表板'!$C$11="必須採計",U1255&gt;0,IF('114成績輸入與落點儀表板'!$C$11="不可採計",U1255=0,TRUE)),IF('114成績輸入與落點儀表板'!$C$12="必須採計",V1255&gt;0,IF('114成績輸入與落點儀表板'!$C$12="不可採計",V1255=0,TRUE)),IF('114成績輸入與落點儀表板'!$C$13="必須採計",W1255&gt;0,IF('114成績輸入與落點儀表板'!$C$13="不可採計",W1255=0,TRUE)),IF('114成績輸入與落點儀表板'!$C$14="必須採計",X1255&gt;0,IF('114成績輸入與落點儀表板'!$C$14="不可採計",X1255=0,TRUE)),IF('114成績輸入與落點儀表板'!$C$15="必須採計",Y1255&gt;0,IF('114成績輸入與落點儀表板'!$C$15="不可採計",Y1255=0,TRUE)),IF('114成績輸入與落點儀表板'!$C$16="必須採計",Z1255&gt;0,IF('114成績輸入與落點儀表板'!$C$16="不可採計",Z1255=0,TRUE))),"✅ 符合","❌ 不符合")</f>
        <v>✅ 符合</v>
      </c>
      <c r="L1255" s="15">
        <v>2</v>
      </c>
      <c r="M1255" s="15">
        <v>1.75</v>
      </c>
      <c r="N1255" s="15">
        <v>0</v>
      </c>
      <c r="O1255" s="15">
        <v>0</v>
      </c>
      <c r="P1255" s="15">
        <v>0</v>
      </c>
      <c r="Q1255" s="15">
        <v>0</v>
      </c>
      <c r="R1255" s="15">
        <v>0</v>
      </c>
      <c r="S1255" s="15">
        <v>0</v>
      </c>
      <c r="T1255" s="15">
        <v>0</v>
      </c>
      <c r="U1255" s="15">
        <v>2</v>
      </c>
      <c r="V1255" s="15">
        <v>0</v>
      </c>
      <c r="W1255" s="15">
        <v>0</v>
      </c>
      <c r="X1255" s="15">
        <v>0</v>
      </c>
      <c r="Y1255" s="15">
        <v>0</v>
      </c>
      <c r="Z1255" s="15">
        <v>0</v>
      </c>
    </row>
    <row r="1256" spans="1:26" ht="15.75" customHeight="1" x14ac:dyDescent="0.3">
      <c r="A1256" s="2" t="s">
        <v>3060</v>
      </c>
      <c r="B1256" s="6" t="s">
        <v>2991</v>
      </c>
      <c r="C1256" s="6" t="s">
        <v>4607</v>
      </c>
      <c r="D1256" s="12" t="s">
        <v>121</v>
      </c>
      <c r="E1256" s="13" t="s">
        <v>4608</v>
      </c>
      <c r="F1256" s="2">
        <v>1</v>
      </c>
      <c r="G1256" s="15">
        <v>152.75</v>
      </c>
      <c r="H1256" s="7">
        <f>L1256*'114成績輸入與落點儀表板'!$B$2+M1256*'114成績輸入與落點儀表板'!$B$3+N1256*'114成績輸入與落點儀表板'!$B$4+O1256*'114成績輸入與落點儀表板'!$B$5+P1256*'114成績輸入與落點儀表板'!$B$6+Q1256*'114成績輸入與落點儀表板'!$B$7+R1256*'114成績輸入與落點儀表板'!$B$8+S1256*'114成績輸入與落點儀表板'!$B$9+T1256*'114成績輸入與落點儀表板'!$B$10+U1256*'114成績輸入與落點儀表板'!$B$11+V1256*'114成績輸入與落點儀表板'!$B$12+W1256*'114成績輸入與落點儀表板'!$B$13+X1256*'114成績輸入與落點儀表板'!$B$14+Y1256*'114成績輸入與落點儀表板'!$B$15+Z1256*'114成績輸入與落點儀表板'!$B$16</f>
        <v>0</v>
      </c>
      <c r="I1256" s="8">
        <f t="shared" si="38"/>
        <v>-152.75</v>
      </c>
      <c r="J1256" s="2" t="str">
        <f t="shared" si="39"/>
        <v>FAIL</v>
      </c>
      <c r="K1256" s="17" t="str">
        <f>IF(AND(IF('114成績輸入與落點儀表板'!$C$2="必須採計",L1256&gt;0,IF('114成績輸入與落點儀表板'!$C$2="不可採計",L1256=0,TRUE)),IF('114成績輸入與落點儀表板'!$C$3="必須採計",M1256&gt;0,IF('114成績輸入與落點儀表板'!$C$3="不可採計",M1256=0,TRUE)),IF('114成績輸入與落點儀表板'!$C$4="必須採計",N1256&gt;0,IF('114成績輸入與落點儀表板'!$C$4="不可採計",N1256=0,TRUE)),IF('114成績輸入與落點儀表板'!$C$5="必須採計",O1256&gt;0,IF('114成績輸入與落點儀表板'!$C$5="不可採計",O1256=0,TRUE)),IF('114成績輸入與落點儀表板'!$C$6="必須採計",P1256&gt;0,IF('114成績輸入與落點儀表板'!$C$6="不可採計",P1256=0,TRUE)),IF('114成績輸入與落點儀表板'!$C$7="必須採計",Q1256&gt;0,IF('114成績輸入與落點儀表板'!$C$7="不可採計",Q1256=0,TRUE)),IF('114成績輸入與落點儀表板'!$C$8="必須採計",R1256&gt;0,IF('114成績輸入與落點儀表板'!$C$8="不可採計",R1256=0,TRUE)),IF('114成績輸入與落點儀表板'!$C$9="必須採計",S1256&gt;0,IF('114成績輸入與落點儀表板'!$C$9="不可採計",S1256=0,TRUE)),IF('114成績輸入與落點儀表板'!$C$10="必須採計",T1256&gt;0,IF('114成績輸入與落點儀表板'!$C$10="不可採計",T1256=0,TRUE)),IF('114成績輸入與落點儀表板'!$C$11="必須採計",U1256&gt;0,IF('114成績輸入與落點儀表板'!$C$11="不可採計",U1256=0,TRUE)),IF('114成績輸入與落點儀表板'!$C$12="必須採計",V1256&gt;0,IF('114成績輸入與落點儀表板'!$C$12="不可採計",V1256=0,TRUE)),IF('114成績輸入與落點儀表板'!$C$13="必須採計",W1256&gt;0,IF('114成績輸入與落點儀表板'!$C$13="不可採計",W1256=0,TRUE)),IF('114成績輸入與落點儀表板'!$C$14="必須採計",X1256&gt;0,IF('114成績輸入與落點儀表板'!$C$14="不可採計",X1256=0,TRUE)),IF('114成績輸入與落點儀表板'!$C$15="必須採計",Y1256&gt;0,IF('114成績輸入與落點儀表板'!$C$15="不可採計",Y1256=0,TRUE)),IF('114成績輸入與落點儀表板'!$C$16="必須採計",Z1256&gt;0,IF('114成績輸入與落點儀表板'!$C$16="不可採計",Z1256=0,TRUE))),"✅ 符合","❌ 不符合")</f>
        <v>✅ 符合</v>
      </c>
      <c r="L1256" s="15">
        <v>2</v>
      </c>
      <c r="M1256" s="15">
        <v>1.75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0</v>
      </c>
      <c r="V1256" s="15">
        <v>2</v>
      </c>
      <c r="W1256" s="15">
        <v>0</v>
      </c>
      <c r="X1256" s="15">
        <v>0</v>
      </c>
      <c r="Y1256" s="15">
        <v>0</v>
      </c>
      <c r="Z1256" s="15">
        <v>0</v>
      </c>
    </row>
    <row r="1257" spans="1:26" ht="15.75" customHeight="1" x14ac:dyDescent="0.3">
      <c r="A1257" s="2" t="s">
        <v>3063</v>
      </c>
      <c r="B1257" s="6" t="s">
        <v>2991</v>
      </c>
      <c r="C1257" s="6" t="s">
        <v>979</v>
      </c>
      <c r="D1257" s="12" t="s">
        <v>121</v>
      </c>
      <c r="E1257" s="13" t="s">
        <v>3032</v>
      </c>
      <c r="F1257" s="2">
        <v>8</v>
      </c>
      <c r="G1257" s="15">
        <v>128.75</v>
      </c>
      <c r="H1257" s="7">
        <f>L1257*'114成績輸入與落點儀表板'!$B$2+M1257*'114成績輸入與落點儀表板'!$B$3+N1257*'114成績輸入與落點儀表板'!$B$4+O1257*'114成績輸入與落點儀表板'!$B$5+P1257*'114成績輸入與落點儀表板'!$B$6+Q1257*'114成績輸入與落點儀表板'!$B$7+R1257*'114成績輸入與落點儀表板'!$B$8+S1257*'114成績輸入與落點儀表板'!$B$9+T1257*'114成績輸入與落點儀表板'!$B$10+U1257*'114成績輸入與落點儀表板'!$B$11+V1257*'114成績輸入與落點儀表板'!$B$12+W1257*'114成績輸入與落點儀表板'!$B$13+X1257*'114成績輸入與落點儀表板'!$B$14+Y1257*'114成績輸入與落點儀表板'!$B$15+Z1257*'114成績輸入與落點儀表板'!$B$16</f>
        <v>0</v>
      </c>
      <c r="I1257" s="8">
        <f t="shared" si="38"/>
        <v>-128.75</v>
      </c>
      <c r="J1257" s="2" t="str">
        <f t="shared" si="39"/>
        <v>FAIL</v>
      </c>
      <c r="K1257" s="17" t="str">
        <f>IF(AND(IF('114成績輸入與落點儀表板'!$C$2="必須採計",L1257&gt;0,IF('114成績輸入與落點儀表板'!$C$2="不可採計",L1257=0,TRUE)),IF('114成績輸入與落點儀表板'!$C$3="必須採計",M1257&gt;0,IF('114成績輸入與落點儀表板'!$C$3="不可採計",M1257=0,TRUE)),IF('114成績輸入與落點儀表板'!$C$4="必須採計",N1257&gt;0,IF('114成績輸入與落點儀表板'!$C$4="不可採計",N1257=0,TRUE)),IF('114成績輸入與落點儀表板'!$C$5="必須採計",O1257&gt;0,IF('114成績輸入與落點儀表板'!$C$5="不可採計",O1257=0,TRUE)),IF('114成績輸入與落點儀表板'!$C$6="必須採計",P1257&gt;0,IF('114成績輸入與落點儀表板'!$C$6="不可採計",P1257=0,TRUE)),IF('114成績輸入與落點儀表板'!$C$7="必須採計",Q1257&gt;0,IF('114成績輸入與落點儀表板'!$C$7="不可採計",Q1257=0,TRUE)),IF('114成績輸入與落點儀表板'!$C$8="必須採計",R1257&gt;0,IF('114成績輸入與落點儀表板'!$C$8="不可採計",R1257=0,TRUE)),IF('114成績輸入與落點儀表板'!$C$9="必須採計",S1257&gt;0,IF('114成績輸入與落點儀表板'!$C$9="不可採計",S1257=0,TRUE)),IF('114成績輸入與落點儀表板'!$C$10="必須採計",T1257&gt;0,IF('114成績輸入與落點儀表板'!$C$10="不可採計",T1257=0,TRUE)),IF('114成績輸入與落點儀表板'!$C$11="必須採計",U1257&gt;0,IF('114成績輸入與落點儀表板'!$C$11="不可採計",U1257=0,TRUE)),IF('114成績輸入與落點儀表板'!$C$12="必須採計",V1257&gt;0,IF('114成績輸入與落點儀表板'!$C$12="不可採計",V1257=0,TRUE)),IF('114成績輸入與落點儀表板'!$C$13="必須採計",W1257&gt;0,IF('114成績輸入與落點儀表板'!$C$13="不可採計",W1257=0,TRUE)),IF('114成績輸入與落點儀表板'!$C$14="必須採計",X1257&gt;0,IF('114成績輸入與落點儀表板'!$C$14="不可採計",X1257=0,TRUE)),IF('114成績輸入與落點儀表板'!$C$15="必須採計",Y1257&gt;0,IF('114成績輸入與落點儀表板'!$C$15="不可採計",Y1257=0,TRUE)),IF('114成績輸入與落點儀表板'!$C$16="必須採計",Z1257&gt;0,IF('114成績輸入與落點儀表板'!$C$16="不可採計",Z1257=0,TRUE))),"✅ 符合","❌ 不符合")</f>
        <v>✅ 符合</v>
      </c>
      <c r="L1257" s="15">
        <v>2</v>
      </c>
      <c r="M1257" s="15">
        <v>0</v>
      </c>
      <c r="N1257" s="15">
        <v>0</v>
      </c>
      <c r="O1257" s="15">
        <v>0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1.75</v>
      </c>
      <c r="V1257" s="15">
        <v>0</v>
      </c>
      <c r="W1257" s="15">
        <v>0</v>
      </c>
      <c r="X1257" s="15">
        <v>2</v>
      </c>
      <c r="Y1257" s="15">
        <v>0</v>
      </c>
      <c r="Z1257" s="15">
        <v>0</v>
      </c>
    </row>
    <row r="1258" spans="1:26" ht="15.75" customHeight="1" x14ac:dyDescent="0.3">
      <c r="A1258" s="2" t="s">
        <v>3066</v>
      </c>
      <c r="B1258" s="6" t="s">
        <v>2991</v>
      </c>
      <c r="C1258" s="6" t="s">
        <v>4609</v>
      </c>
      <c r="D1258" s="12" t="s">
        <v>121</v>
      </c>
      <c r="E1258" s="13" t="s">
        <v>3032</v>
      </c>
      <c r="F1258" s="2">
        <v>9</v>
      </c>
      <c r="G1258" s="15">
        <v>126.75</v>
      </c>
      <c r="H1258" s="7">
        <f>L1258*'114成績輸入與落點儀表板'!$B$2+M1258*'114成績輸入與落點儀表板'!$B$3+N1258*'114成績輸入與落點儀表板'!$B$4+O1258*'114成績輸入與落點儀表板'!$B$5+P1258*'114成績輸入與落點儀表板'!$B$6+Q1258*'114成績輸入與落點儀表板'!$B$7+R1258*'114成績輸入與落點儀表板'!$B$8+S1258*'114成績輸入與落點儀表板'!$B$9+T1258*'114成績輸入與落點儀表板'!$B$10+U1258*'114成績輸入與落點儀表板'!$B$11+V1258*'114成績輸入與落點儀表板'!$B$12+W1258*'114成績輸入與落點儀表板'!$B$13+X1258*'114成績輸入與落點儀表板'!$B$14+Y1258*'114成績輸入與落點儀表板'!$B$15+Z1258*'114成績輸入與落點儀表板'!$B$16</f>
        <v>0</v>
      </c>
      <c r="I1258" s="8">
        <f t="shared" si="38"/>
        <v>-126.75</v>
      </c>
      <c r="J1258" s="2" t="str">
        <f t="shared" si="39"/>
        <v>FAIL</v>
      </c>
      <c r="K1258" s="17" t="str">
        <f>IF(AND(IF('114成績輸入與落點儀表板'!$C$2="必須採計",L1258&gt;0,IF('114成績輸入與落點儀表板'!$C$2="不可採計",L1258=0,TRUE)),IF('114成績輸入與落點儀表板'!$C$3="必須採計",M1258&gt;0,IF('114成績輸入與落點儀表板'!$C$3="不可採計",M1258=0,TRUE)),IF('114成績輸入與落點儀表板'!$C$4="必須採計",N1258&gt;0,IF('114成績輸入與落點儀表板'!$C$4="不可採計",N1258=0,TRUE)),IF('114成績輸入與落點儀表板'!$C$5="必須採計",O1258&gt;0,IF('114成績輸入與落點儀表板'!$C$5="不可採計",O1258=0,TRUE)),IF('114成績輸入與落點儀表板'!$C$6="必須採計",P1258&gt;0,IF('114成績輸入與落點儀表板'!$C$6="不可採計",P1258=0,TRUE)),IF('114成績輸入與落點儀表板'!$C$7="必須採計",Q1258&gt;0,IF('114成績輸入與落點儀表板'!$C$7="不可採計",Q1258=0,TRUE)),IF('114成績輸入與落點儀表板'!$C$8="必須採計",R1258&gt;0,IF('114成績輸入與落點儀表板'!$C$8="不可採計",R1258=0,TRUE)),IF('114成績輸入與落點儀表板'!$C$9="必須採計",S1258&gt;0,IF('114成績輸入與落點儀表板'!$C$9="不可採計",S1258=0,TRUE)),IF('114成績輸入與落點儀表板'!$C$10="必須採計",T1258&gt;0,IF('114成績輸入與落點儀表板'!$C$10="不可採計",T1258=0,TRUE)),IF('114成績輸入與落點儀表板'!$C$11="必須採計",U1258&gt;0,IF('114成績輸入與落點儀表板'!$C$11="不可採計",U1258=0,TRUE)),IF('114成績輸入與落點儀表板'!$C$12="必須採計",V1258&gt;0,IF('114成績輸入與落點儀表板'!$C$12="不可採計",V1258=0,TRUE)),IF('114成績輸入與落點儀表板'!$C$13="必須採計",W1258&gt;0,IF('114成績輸入與落點儀表板'!$C$13="不可採計",W1258=0,TRUE)),IF('114成績輸入與落點儀表板'!$C$14="必須採計",X1258&gt;0,IF('114成績輸入與落點儀表板'!$C$14="不可採計",X1258=0,TRUE)),IF('114成績輸入與落點儀表板'!$C$15="必須採計",Y1258&gt;0,IF('114成績輸入與落點儀表板'!$C$15="不可採計",Y1258=0,TRUE)),IF('114成績輸入與落點儀表板'!$C$16="必須採計",Z1258&gt;0,IF('114成績輸入與落點儀表板'!$C$16="不可採計",Z1258=0,TRUE))),"✅ 符合","❌ 不符合")</f>
        <v>✅ 符合</v>
      </c>
      <c r="L1258" s="15">
        <v>2</v>
      </c>
      <c r="M1258" s="15">
        <v>0</v>
      </c>
      <c r="N1258" s="15">
        <v>0</v>
      </c>
      <c r="O1258" s="15">
        <v>0</v>
      </c>
      <c r="P1258" s="15">
        <v>0</v>
      </c>
      <c r="Q1258" s="15">
        <v>0</v>
      </c>
      <c r="R1258" s="15">
        <v>0</v>
      </c>
      <c r="S1258" s="15">
        <v>0</v>
      </c>
      <c r="T1258" s="15">
        <v>0</v>
      </c>
      <c r="U1258" s="15">
        <v>1.75</v>
      </c>
      <c r="V1258" s="15">
        <v>0</v>
      </c>
      <c r="W1258" s="15">
        <v>0</v>
      </c>
      <c r="X1258" s="15">
        <v>2</v>
      </c>
      <c r="Y1258" s="15">
        <v>0</v>
      </c>
      <c r="Z1258" s="15">
        <v>0</v>
      </c>
    </row>
    <row r="1259" spans="1:26" ht="15.75" customHeight="1" x14ac:dyDescent="0.3">
      <c r="A1259" s="2" t="s">
        <v>4610</v>
      </c>
      <c r="B1259" s="6" t="s">
        <v>2991</v>
      </c>
      <c r="C1259" s="6" t="s">
        <v>3034</v>
      </c>
      <c r="D1259" s="12" t="s">
        <v>227</v>
      </c>
      <c r="E1259" s="13" t="s">
        <v>3035</v>
      </c>
      <c r="F1259" s="2">
        <v>4</v>
      </c>
      <c r="G1259" s="15">
        <v>116.5</v>
      </c>
      <c r="H1259" s="7">
        <f>L1259*'114成績輸入與落點儀表板'!$B$2+M1259*'114成績輸入與落點儀表板'!$B$3+N1259*'114成績輸入與落點儀表板'!$B$4+O1259*'114成績輸入與落點儀表板'!$B$5+P1259*'114成績輸入與落點儀表板'!$B$6+Q1259*'114成績輸入與落點儀表板'!$B$7+R1259*'114成績輸入與落點儀表板'!$B$8+S1259*'114成績輸入與落點儀表板'!$B$9+T1259*'114成績輸入與落點儀表板'!$B$10+U1259*'114成績輸入與落點儀表板'!$B$11+V1259*'114成績輸入與落點儀表板'!$B$12+W1259*'114成績輸入與落點儀表板'!$B$13+X1259*'114成績輸入與落點儀表板'!$B$14+Y1259*'114成績輸入與落點儀表板'!$B$15+Z1259*'114成績輸入與落點儀表板'!$B$16</f>
        <v>0</v>
      </c>
      <c r="I1259" s="8">
        <f t="shared" si="38"/>
        <v>-116.5</v>
      </c>
      <c r="J1259" s="2" t="str">
        <f t="shared" si="39"/>
        <v>FAIL</v>
      </c>
      <c r="K1259" s="17" t="str">
        <f>IF(AND(IF('114成績輸入與落點儀表板'!$C$2="必須採計",L1259&gt;0,IF('114成績輸入與落點儀表板'!$C$2="不可採計",L1259=0,TRUE)),IF('114成績輸入與落點儀表板'!$C$3="必須採計",M1259&gt;0,IF('114成績輸入與落點儀表板'!$C$3="不可採計",M1259=0,TRUE)),IF('114成績輸入與落點儀表板'!$C$4="必須採計",N1259&gt;0,IF('114成績輸入與落點儀表板'!$C$4="不可採計",N1259=0,TRUE)),IF('114成績輸入與落點儀表板'!$C$5="必須採計",O1259&gt;0,IF('114成績輸入與落點儀表板'!$C$5="不可採計",O1259=0,TRUE)),IF('114成績輸入與落點儀表板'!$C$6="必須採計",P1259&gt;0,IF('114成績輸入與落點儀表板'!$C$6="不可採計",P1259=0,TRUE)),IF('114成績輸入與落點儀表板'!$C$7="必須採計",Q1259&gt;0,IF('114成績輸入與落點儀表板'!$C$7="不可採計",Q1259=0,TRUE)),IF('114成績輸入與落點儀表板'!$C$8="必須採計",R1259&gt;0,IF('114成績輸入與落點儀表板'!$C$8="不可採計",R1259=0,TRUE)),IF('114成績輸入與落點儀表板'!$C$9="必須採計",S1259&gt;0,IF('114成績輸入與落點儀表板'!$C$9="不可採計",S1259=0,TRUE)),IF('114成績輸入與落點儀表板'!$C$10="必須採計",T1259&gt;0,IF('114成績輸入與落點儀表板'!$C$10="不可採計",T1259=0,TRUE)),IF('114成績輸入與落點儀表板'!$C$11="必須採計",U1259&gt;0,IF('114成績輸入與落點儀表板'!$C$11="不可採計",U1259=0,TRUE)),IF('114成績輸入與落點儀表板'!$C$12="必須採計",V1259&gt;0,IF('114成績輸入與落點儀表板'!$C$12="不可採計",V1259=0,TRUE)),IF('114成績輸入與落點儀表板'!$C$13="必須採計",W1259&gt;0,IF('114成績輸入與落點儀表板'!$C$13="不可採計",W1259=0,TRUE)),IF('114成績輸入與落點儀表板'!$C$14="必須採計",X1259&gt;0,IF('114成績輸入與落點儀表板'!$C$14="不可採計",X1259=0,TRUE)),IF('114成績輸入與落點儀表板'!$C$15="必須採計",Y1259&gt;0,IF('114成績輸入與落點儀表板'!$C$15="不可採計",Y1259=0,TRUE)),IF('114成績輸入與落點儀表板'!$C$16="必須採計",Z1259&gt;0,IF('114成績輸入與落點儀表板'!$C$16="不可採計",Z1259=0,TRUE))),"✅ 符合","❌ 不符合")</f>
        <v>✅ 符合</v>
      </c>
      <c r="L1259" s="15">
        <v>2</v>
      </c>
      <c r="M1259" s="15">
        <v>0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1.5</v>
      </c>
      <c r="V1259" s="15">
        <v>0</v>
      </c>
      <c r="W1259" s="15">
        <v>0</v>
      </c>
      <c r="X1259" s="15">
        <v>1.5</v>
      </c>
      <c r="Y1259" s="15">
        <v>0</v>
      </c>
      <c r="Z1259" s="15">
        <v>0</v>
      </c>
    </row>
    <row r="1260" spans="1:26" ht="15.75" customHeight="1" x14ac:dyDescent="0.3">
      <c r="A1260" s="2" t="s">
        <v>3077</v>
      </c>
      <c r="B1260" s="6" t="s">
        <v>2991</v>
      </c>
      <c r="C1260" s="6" t="s">
        <v>4147</v>
      </c>
      <c r="D1260" s="12" t="s">
        <v>227</v>
      </c>
      <c r="E1260" s="13" t="s">
        <v>378</v>
      </c>
      <c r="F1260" s="2">
        <v>1</v>
      </c>
      <c r="G1260" s="15">
        <v>106</v>
      </c>
      <c r="H1260" s="7">
        <f>L1260*'114成績輸入與落點儀表板'!$B$2+M1260*'114成績輸入與落點儀表板'!$B$3+N1260*'114成績輸入與落點儀表板'!$B$4+O1260*'114成績輸入與落點儀表板'!$B$5+P1260*'114成績輸入與落點儀表板'!$B$6+Q1260*'114成績輸入與落點儀表板'!$B$7+R1260*'114成績輸入與落點儀表板'!$B$8+S1260*'114成績輸入與落點儀表板'!$B$9+T1260*'114成績輸入與落點儀表板'!$B$10+U1260*'114成績輸入與落點儀表板'!$B$11+V1260*'114成績輸入與落點儀表板'!$B$12+W1260*'114成績輸入與落點儀表板'!$B$13+X1260*'114成績輸入與落點儀表板'!$B$14+Y1260*'114成績輸入與落點儀表板'!$B$15+Z1260*'114成績輸入與落點儀表板'!$B$16</f>
        <v>0</v>
      </c>
      <c r="I1260" s="8">
        <f t="shared" si="38"/>
        <v>-106</v>
      </c>
      <c r="J1260" s="2" t="str">
        <f t="shared" si="39"/>
        <v>FAIL</v>
      </c>
      <c r="K1260" s="17" t="str">
        <f>IF(AND(IF('114成績輸入與落點儀表板'!$C$2="必須採計",L1260&gt;0,IF('114成績輸入與落點儀表板'!$C$2="不可採計",L1260=0,TRUE)),IF('114成績輸入與落點儀表板'!$C$3="必須採計",M1260&gt;0,IF('114成績輸入與落點儀表板'!$C$3="不可採計",M1260=0,TRUE)),IF('114成績輸入與落點儀表板'!$C$4="必須採計",N1260&gt;0,IF('114成績輸入與落點儀表板'!$C$4="不可採計",N1260=0,TRUE)),IF('114成績輸入與落點儀表板'!$C$5="必須採計",O1260&gt;0,IF('114成績輸入與落點儀表板'!$C$5="不可採計",O1260=0,TRUE)),IF('114成績輸入與落點儀表板'!$C$6="必須採計",P1260&gt;0,IF('114成績輸入與落點儀表板'!$C$6="不可採計",P1260=0,TRUE)),IF('114成績輸入與落點儀表板'!$C$7="必須採計",Q1260&gt;0,IF('114成績輸入與落點儀表板'!$C$7="不可採計",Q1260=0,TRUE)),IF('114成績輸入與落點儀表板'!$C$8="必須採計",R1260&gt;0,IF('114成績輸入與落點儀表板'!$C$8="不可採計",R1260=0,TRUE)),IF('114成績輸入與落點儀表板'!$C$9="必須採計",S1260&gt;0,IF('114成績輸入與落點儀表板'!$C$9="不可採計",S1260=0,TRUE)),IF('114成績輸入與落點儀表板'!$C$10="必須採計",T1260&gt;0,IF('114成績輸入與落點儀表板'!$C$10="不可採計",T1260=0,TRUE)),IF('114成績輸入與落點儀表板'!$C$11="必須採計",U1260&gt;0,IF('114成績輸入與落點儀表板'!$C$11="不可採計",U1260=0,TRUE)),IF('114成績輸入與落點儀表板'!$C$12="必須採計",V1260&gt;0,IF('114成績輸入與落點儀表板'!$C$12="不可採計",V1260=0,TRUE)),IF('114成績輸入與落點儀表板'!$C$13="必須採計",W1260&gt;0,IF('114成績輸入與落點儀表板'!$C$13="不可採計",W1260=0,TRUE)),IF('114成績輸入與落點儀表板'!$C$14="必須採計",X1260&gt;0,IF('114成績輸入與落點儀表板'!$C$14="不可採計",X1260=0,TRUE)),IF('114成績輸入與落點儀表板'!$C$15="必須採計",Y1260&gt;0,IF('114成績輸入與落點儀表板'!$C$15="不可採計",Y1260=0,TRUE)),IF('114成績輸入與落點儀表板'!$C$16="必須採計",Z1260&gt;0,IF('114成績輸入與落點儀表板'!$C$16="不可採計",Z1260=0,TRUE))),"✅ 符合","❌ 不符合")</f>
        <v>✅ 符合</v>
      </c>
      <c r="L1260" s="15">
        <v>1</v>
      </c>
      <c r="M1260" s="15">
        <v>2</v>
      </c>
      <c r="N1260" s="15">
        <v>0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1</v>
      </c>
      <c r="V1260" s="15">
        <v>0</v>
      </c>
      <c r="W1260" s="15">
        <v>0</v>
      </c>
      <c r="X1260" s="15">
        <v>0</v>
      </c>
      <c r="Y1260" s="15">
        <v>0</v>
      </c>
      <c r="Z1260" s="15">
        <v>0</v>
      </c>
    </row>
    <row r="1261" spans="1:26" ht="15.75" customHeight="1" x14ac:dyDescent="0.3">
      <c r="A1261" s="2" t="s">
        <v>3082</v>
      </c>
      <c r="B1261" s="13" t="s">
        <v>2991</v>
      </c>
      <c r="C1261" s="13" t="s">
        <v>4611</v>
      </c>
      <c r="D1261" s="12" t="s">
        <v>121</v>
      </c>
      <c r="E1261" s="13" t="s">
        <v>4612</v>
      </c>
      <c r="F1261" s="2">
        <v>2</v>
      </c>
      <c r="G1261" s="15">
        <v>133</v>
      </c>
      <c r="H1261" s="7">
        <f>L1261*'114成績輸入與落點儀表板'!$B$2+M1261*'114成績輸入與落點儀表板'!$B$3+N1261*'114成績輸入與落點儀表板'!$B$4+O1261*'114成績輸入與落點儀表板'!$B$5+P1261*'114成績輸入與落點儀表板'!$B$6+Q1261*'114成績輸入與落點儀表板'!$B$7+R1261*'114成績輸入與落點儀表板'!$B$8+S1261*'114成績輸入與落點儀表板'!$B$9+T1261*'114成績輸入與落點儀表板'!$B$10+U1261*'114成績輸入與落點儀表板'!$B$11+V1261*'114成績輸入與落點儀表板'!$B$12+W1261*'114成績輸入與落點儀表板'!$B$13+X1261*'114成績輸入與落點儀表板'!$B$14+Y1261*'114成績輸入與落點儀表板'!$B$15+Z1261*'114成績輸入與落點儀表板'!$B$16</f>
        <v>0</v>
      </c>
      <c r="I1261" s="8">
        <f t="shared" si="38"/>
        <v>-133</v>
      </c>
      <c r="J1261" s="2" t="str">
        <f t="shared" si="39"/>
        <v>FAIL</v>
      </c>
      <c r="K1261" s="17" t="str">
        <f>IF(AND(IF('114成績輸入與落點儀表板'!$C$2="必須採計",L1261&gt;0,IF('114成績輸入與落點儀表板'!$C$2="不可採計",L1261=0,TRUE)),IF('114成績輸入與落點儀表板'!$C$3="必須採計",M1261&gt;0,IF('114成績輸入與落點儀表板'!$C$3="不可採計",M1261=0,TRUE)),IF('114成績輸入與落點儀表板'!$C$4="必須採計",N1261&gt;0,IF('114成績輸入與落點儀表板'!$C$4="不可採計",N1261=0,TRUE)),IF('114成績輸入與落點儀表板'!$C$5="必須採計",O1261&gt;0,IF('114成績輸入與落點儀表板'!$C$5="不可採計",O1261=0,TRUE)),IF('114成績輸入與落點儀表板'!$C$6="必須採計",P1261&gt;0,IF('114成績輸入與落點儀表板'!$C$6="不可採計",P1261=0,TRUE)),IF('114成績輸入與落點儀表板'!$C$7="必須採計",Q1261&gt;0,IF('114成績輸入與落點儀表板'!$C$7="不可採計",Q1261=0,TRUE)),IF('114成績輸入與落點儀表板'!$C$8="必須採計",R1261&gt;0,IF('114成績輸入與落點儀表板'!$C$8="不可採計",R1261=0,TRUE)),IF('114成績輸入與落點儀表板'!$C$9="必須採計",S1261&gt;0,IF('114成績輸入與落點儀表板'!$C$9="不可採計",S1261=0,TRUE)),IF('114成績輸入與落點儀表板'!$C$10="必須採計",T1261&gt;0,IF('114成績輸入與落點儀表板'!$C$10="不可採計",T1261=0,TRUE)),IF('114成績輸入與落點儀表板'!$C$11="必須採計",U1261&gt;0,IF('114成績輸入與落點儀表板'!$C$11="不可採計",U1261=0,TRUE)),IF('114成績輸入與落點儀表板'!$C$12="必須採計",V1261&gt;0,IF('114成績輸入與落點儀表板'!$C$12="不可採計",V1261=0,TRUE)),IF('114成績輸入與落點儀表板'!$C$13="必須採計",W1261&gt;0,IF('114成績輸入與落點儀表板'!$C$13="不可採計",W1261=0,TRUE)),IF('114成績輸入與落點儀表板'!$C$14="必須採計",X1261&gt;0,IF('114成績輸入與落點儀表板'!$C$14="不可採計",X1261=0,TRUE)),IF('114成績輸入與落點儀表板'!$C$15="必須採計",Y1261&gt;0,IF('114成績輸入與落點儀表板'!$C$15="不可採計",Y1261=0,TRUE)),IF('114成績輸入與落點儀表板'!$C$16="必須採計",Z1261&gt;0,IF('114成績輸入與落點儀表板'!$C$16="不可採計",Z1261=0,TRUE))),"✅ 符合","❌ 不符合")</f>
        <v>✅ 符合</v>
      </c>
      <c r="L1261" s="15">
        <v>1</v>
      </c>
      <c r="M1261" s="15">
        <v>2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2</v>
      </c>
      <c r="V1261" s="15">
        <v>0</v>
      </c>
      <c r="W1261" s="15">
        <v>0</v>
      </c>
      <c r="X1261" s="15">
        <v>0</v>
      </c>
      <c r="Y1261" s="15">
        <v>0</v>
      </c>
      <c r="Z1261" s="15">
        <v>0</v>
      </c>
    </row>
    <row r="1262" spans="1:26" ht="15.75" customHeight="1" x14ac:dyDescent="0.3">
      <c r="A1262" s="2" t="s">
        <v>3084</v>
      </c>
      <c r="B1262" s="6" t="s">
        <v>2991</v>
      </c>
      <c r="C1262" s="6" t="s">
        <v>4613</v>
      </c>
      <c r="D1262" s="12" t="s">
        <v>60</v>
      </c>
      <c r="E1262" s="13" t="s">
        <v>347</v>
      </c>
      <c r="F1262" s="2">
        <v>2</v>
      </c>
      <c r="G1262" s="15">
        <v>112</v>
      </c>
      <c r="H1262" s="7">
        <f>L1262*'114成績輸入與落點儀表板'!$B$2+M1262*'114成績輸入與落點儀表板'!$B$3+N1262*'114成績輸入與落點儀表板'!$B$4+O1262*'114成績輸入與落點儀表板'!$B$5+P1262*'114成績輸入與落點儀表板'!$B$6+Q1262*'114成績輸入與落點儀表板'!$B$7+R1262*'114成績輸入與落點儀表板'!$B$8+S1262*'114成績輸入與落點儀表板'!$B$9+T1262*'114成績輸入與落點儀表板'!$B$10+U1262*'114成績輸入與落點儀表板'!$B$11+V1262*'114成績輸入與落點儀表板'!$B$12+W1262*'114成績輸入與落點儀表板'!$B$13+X1262*'114成績輸入與落點儀表板'!$B$14+Y1262*'114成績輸入與落點儀表板'!$B$15+Z1262*'114成績輸入與落點儀表板'!$B$16</f>
        <v>0</v>
      </c>
      <c r="I1262" s="8">
        <f t="shared" si="38"/>
        <v>-112</v>
      </c>
      <c r="J1262" s="2" t="str">
        <f t="shared" si="39"/>
        <v>FAIL</v>
      </c>
      <c r="K1262" s="17" t="str">
        <f>IF(AND(IF('114成績輸入與落點儀表板'!$C$2="必須採計",L1262&gt;0,IF('114成績輸入與落點儀表板'!$C$2="不可採計",L1262=0,TRUE)),IF('114成績輸入與落點儀表板'!$C$3="必須採計",M1262&gt;0,IF('114成績輸入與落點儀表板'!$C$3="不可採計",M1262=0,TRUE)),IF('114成績輸入與落點儀表板'!$C$4="必須採計",N1262&gt;0,IF('114成績輸入與落點儀表板'!$C$4="不可採計",N1262=0,TRUE)),IF('114成績輸入與落點儀表板'!$C$5="必須採計",O1262&gt;0,IF('114成績輸入與落點儀表板'!$C$5="不可採計",O1262=0,TRUE)),IF('114成績輸入與落點儀表板'!$C$6="必須採計",P1262&gt;0,IF('114成績輸入與落點儀表板'!$C$6="不可採計",P1262=0,TRUE)),IF('114成績輸入與落點儀表板'!$C$7="必須採計",Q1262&gt;0,IF('114成績輸入與落點儀表板'!$C$7="不可採計",Q1262=0,TRUE)),IF('114成績輸入與落點儀表板'!$C$8="必須採計",R1262&gt;0,IF('114成績輸入與落點儀表板'!$C$8="不可採計",R1262=0,TRUE)),IF('114成績輸入與落點儀表板'!$C$9="必須採計",S1262&gt;0,IF('114成績輸入與落點儀表板'!$C$9="不可採計",S1262=0,TRUE)),IF('114成績輸入與落點儀表板'!$C$10="必須採計",T1262&gt;0,IF('114成績輸入與落點儀表板'!$C$10="不可採計",T1262=0,TRUE)),IF('114成績輸入與落點儀表板'!$C$11="必須採計",U1262&gt;0,IF('114成績輸入與落點儀表板'!$C$11="不可採計",U1262=0,TRUE)),IF('114成績輸入與落點儀表板'!$C$12="必須採計",V1262&gt;0,IF('114成績輸入與落點儀表板'!$C$12="不可採計",V1262=0,TRUE)),IF('114成績輸入與落點儀表板'!$C$13="必須採計",W1262&gt;0,IF('114成績輸入與落點儀表板'!$C$13="不可採計",W1262=0,TRUE)),IF('114成績輸入與落點儀表板'!$C$14="必須採計",X1262&gt;0,IF('114成績輸入與落點儀表板'!$C$14="不可採計",X1262=0,TRUE)),IF('114成績輸入與落點儀表板'!$C$15="必須採計",Y1262&gt;0,IF('114成績輸入與落點儀表板'!$C$15="不可採計",Y1262=0,TRUE)),IF('114成績輸入與落點儀表板'!$C$16="必須採計",Z1262&gt;0,IF('114成績輸入與落點儀表板'!$C$16="不可採計",Z1262=0,TRUE))),"✅ 符合","❌ 不符合")</f>
        <v>✅ 符合</v>
      </c>
      <c r="L1262" s="15">
        <v>2</v>
      </c>
      <c r="M1262" s="15">
        <v>2</v>
      </c>
      <c r="N1262" s="15">
        <v>0</v>
      </c>
      <c r="O1262" s="15">
        <v>0</v>
      </c>
      <c r="P1262" s="15">
        <v>0</v>
      </c>
      <c r="Q1262" s="15">
        <v>0</v>
      </c>
      <c r="R1262" s="15">
        <v>0</v>
      </c>
      <c r="S1262" s="15">
        <v>0</v>
      </c>
      <c r="T1262" s="15">
        <v>0</v>
      </c>
      <c r="U1262" s="15">
        <v>1</v>
      </c>
      <c r="V1262" s="15">
        <v>0</v>
      </c>
      <c r="W1262" s="15">
        <v>0</v>
      </c>
      <c r="X1262" s="15">
        <v>0</v>
      </c>
      <c r="Y1262" s="15">
        <v>0</v>
      </c>
      <c r="Z1262" s="15">
        <v>0</v>
      </c>
    </row>
    <row r="1263" spans="1:26" ht="15.75" customHeight="1" x14ac:dyDescent="0.3">
      <c r="A1263" s="2" t="s">
        <v>3086</v>
      </c>
      <c r="B1263" s="6" t="s">
        <v>2991</v>
      </c>
      <c r="C1263" s="6" t="s">
        <v>2619</v>
      </c>
      <c r="D1263" s="12" t="s">
        <v>227</v>
      </c>
      <c r="E1263" s="13" t="s">
        <v>868</v>
      </c>
      <c r="F1263" s="2">
        <v>7</v>
      </c>
      <c r="G1263" s="15">
        <v>112</v>
      </c>
      <c r="H1263" s="7">
        <f>L1263*'114成績輸入與落點儀表板'!$B$2+M1263*'114成績輸入與落點儀表板'!$B$3+N1263*'114成績輸入與落點儀表板'!$B$4+O1263*'114成績輸入與落點儀表板'!$B$5+P1263*'114成績輸入與落點儀表板'!$B$6+Q1263*'114成績輸入與落點儀表板'!$B$7+R1263*'114成績輸入與落點儀表板'!$B$8+S1263*'114成績輸入與落點儀表板'!$B$9+T1263*'114成績輸入與落點儀表板'!$B$10+U1263*'114成績輸入與落點儀表板'!$B$11+V1263*'114成績輸入與落點儀表板'!$B$12+W1263*'114成績輸入與落點儀表板'!$B$13+X1263*'114成績輸入與落點儀表板'!$B$14+Y1263*'114成績輸入與落點儀表板'!$B$15+Z1263*'114成績輸入與落點儀表板'!$B$16</f>
        <v>0</v>
      </c>
      <c r="I1263" s="8">
        <f t="shared" si="38"/>
        <v>-112</v>
      </c>
      <c r="J1263" s="2" t="str">
        <f t="shared" si="39"/>
        <v>FAIL</v>
      </c>
      <c r="K1263" s="17" t="str">
        <f>IF(AND(IF('114成績輸入與落點儀表板'!$C$2="必須採計",L1263&gt;0,IF('114成績輸入與落點儀表板'!$C$2="不可採計",L1263=0,TRUE)),IF('114成績輸入與落點儀表板'!$C$3="必須採計",M1263&gt;0,IF('114成績輸入與落點儀表板'!$C$3="不可採計",M1263=0,TRUE)),IF('114成績輸入與落點儀表板'!$C$4="必須採計",N1263&gt;0,IF('114成績輸入與落點儀表板'!$C$4="不可採計",N1263=0,TRUE)),IF('114成績輸入與落點儀表板'!$C$5="必須採計",O1263&gt;0,IF('114成績輸入與落點儀表板'!$C$5="不可採計",O1263=0,TRUE)),IF('114成績輸入與落點儀表板'!$C$6="必須採計",P1263&gt;0,IF('114成績輸入與落點儀表板'!$C$6="不可採計",P1263=0,TRUE)),IF('114成績輸入與落點儀表板'!$C$7="必須採計",Q1263&gt;0,IF('114成績輸入與落點儀表板'!$C$7="不可採計",Q1263=0,TRUE)),IF('114成績輸入與落點儀表板'!$C$8="必須採計",R1263&gt;0,IF('114成績輸入與落點儀表板'!$C$8="不可採計",R1263=0,TRUE)),IF('114成績輸入與落點儀表板'!$C$9="必須採計",S1263&gt;0,IF('114成績輸入與落點儀表板'!$C$9="不可採計",S1263=0,TRUE)),IF('114成績輸入與落點儀表板'!$C$10="必須採計",T1263&gt;0,IF('114成績輸入與落點儀表板'!$C$10="不可採計",T1263=0,TRUE)),IF('114成績輸入與落點儀表板'!$C$11="必須採計",U1263&gt;0,IF('114成績輸入與落點儀表板'!$C$11="不可採計",U1263=0,TRUE)),IF('114成績輸入與落點儀表板'!$C$12="必須採計",V1263&gt;0,IF('114成績輸入與落點儀表板'!$C$12="不可採計",V1263=0,TRUE)),IF('114成績輸入與落點儀表板'!$C$13="必須採計",W1263&gt;0,IF('114成績輸入與落點儀表板'!$C$13="不可採計",W1263=0,TRUE)),IF('114成績輸入與落點儀表板'!$C$14="必須採計",X1263&gt;0,IF('114成績輸入與落點儀表板'!$C$14="不可採計",X1263=0,TRUE)),IF('114成績輸入與落點儀表板'!$C$15="必須採計",Y1263&gt;0,IF('114成績輸入與落點儀表板'!$C$15="不可採計",Y1263=0,TRUE)),IF('114成績輸入與落點儀表板'!$C$16="必須採計",Z1263&gt;0,IF('114成績輸入與落點儀表板'!$C$16="不可採計",Z1263=0,TRUE))),"✅ 符合","❌ 不符合")</f>
        <v>✅ 符合</v>
      </c>
      <c r="L1263" s="15">
        <v>2</v>
      </c>
      <c r="M1263" s="15">
        <v>1</v>
      </c>
      <c r="N1263" s="15">
        <v>0</v>
      </c>
      <c r="O1263" s="15">
        <v>0</v>
      </c>
      <c r="P1263" s="15">
        <v>0</v>
      </c>
      <c r="Q1263" s="15">
        <v>0</v>
      </c>
      <c r="R1263" s="15">
        <v>0</v>
      </c>
      <c r="S1263" s="15">
        <v>0</v>
      </c>
      <c r="T1263" s="15">
        <v>0</v>
      </c>
      <c r="U1263" s="15">
        <v>2</v>
      </c>
      <c r="V1263" s="15">
        <v>0</v>
      </c>
      <c r="W1263" s="15">
        <v>0</v>
      </c>
      <c r="X1263" s="15">
        <v>0</v>
      </c>
      <c r="Y1263" s="15">
        <v>0</v>
      </c>
      <c r="Z1263" s="15">
        <v>0</v>
      </c>
    </row>
    <row r="1264" spans="1:26" ht="15.75" customHeight="1" x14ac:dyDescent="0.3">
      <c r="A1264" s="2" t="s">
        <v>3089</v>
      </c>
      <c r="B1264" s="6" t="s">
        <v>2991</v>
      </c>
      <c r="C1264" s="6" t="s">
        <v>1284</v>
      </c>
      <c r="D1264" s="12" t="s">
        <v>80</v>
      </c>
      <c r="E1264" s="13" t="s">
        <v>3032</v>
      </c>
      <c r="F1264" s="2">
        <v>12</v>
      </c>
      <c r="G1264" s="15">
        <v>128.25</v>
      </c>
      <c r="H1264" s="7">
        <f>L1264*'114成績輸入與落點儀表板'!$B$2+M1264*'114成績輸入與落點儀表板'!$B$3+N1264*'114成績輸入與落點儀表板'!$B$4+O1264*'114成績輸入與落點儀表板'!$B$5+P1264*'114成績輸入與落點儀表板'!$B$6+Q1264*'114成績輸入與落點儀表板'!$B$7+R1264*'114成績輸入與落點儀表板'!$B$8+S1264*'114成績輸入與落點儀表板'!$B$9+T1264*'114成績輸入與落點儀表板'!$B$10+U1264*'114成績輸入與落點儀表板'!$B$11+V1264*'114成績輸入與落點儀表板'!$B$12+W1264*'114成績輸入與落點儀表板'!$B$13+X1264*'114成績輸入與落點儀表板'!$B$14+Y1264*'114成績輸入與落點儀表板'!$B$15+Z1264*'114成績輸入與落點儀表板'!$B$16</f>
        <v>0</v>
      </c>
      <c r="I1264" s="8">
        <f t="shared" si="38"/>
        <v>-128.25</v>
      </c>
      <c r="J1264" s="2" t="str">
        <f t="shared" si="39"/>
        <v>FAIL</v>
      </c>
      <c r="K1264" s="17" t="str">
        <f>IF(AND(IF('114成績輸入與落點儀表板'!$C$2="必須採計",L1264&gt;0,IF('114成績輸入與落點儀表板'!$C$2="不可採計",L1264=0,TRUE)),IF('114成績輸入與落點儀表板'!$C$3="必須採計",M1264&gt;0,IF('114成績輸入與落點儀表板'!$C$3="不可採計",M1264=0,TRUE)),IF('114成績輸入與落點儀表板'!$C$4="必須採計",N1264&gt;0,IF('114成績輸入與落點儀表板'!$C$4="不可採計",N1264=0,TRUE)),IF('114成績輸入與落點儀表板'!$C$5="必須採計",O1264&gt;0,IF('114成績輸入與落點儀表板'!$C$5="不可採計",O1264=0,TRUE)),IF('114成績輸入與落點儀表板'!$C$6="必須採計",P1264&gt;0,IF('114成績輸入與落點儀表板'!$C$6="不可採計",P1264=0,TRUE)),IF('114成績輸入與落點儀表板'!$C$7="必須採計",Q1264&gt;0,IF('114成績輸入與落點儀表板'!$C$7="不可採計",Q1264=0,TRUE)),IF('114成績輸入與落點儀表板'!$C$8="必須採計",R1264&gt;0,IF('114成績輸入與落點儀表板'!$C$8="不可採計",R1264=0,TRUE)),IF('114成績輸入與落點儀表板'!$C$9="必須採計",S1264&gt;0,IF('114成績輸入與落點儀表板'!$C$9="不可採計",S1264=0,TRUE)),IF('114成績輸入與落點儀表板'!$C$10="必須採計",T1264&gt;0,IF('114成績輸入與落點儀表板'!$C$10="不可採計",T1264=0,TRUE)),IF('114成績輸入與落點儀表板'!$C$11="必須採計",U1264&gt;0,IF('114成績輸入與落點儀表板'!$C$11="不可採計",U1264=0,TRUE)),IF('114成績輸入與落點儀表板'!$C$12="必須採計",V1264&gt;0,IF('114成績輸入與落點儀表板'!$C$12="不可採計",V1264=0,TRUE)),IF('114成績輸入與落點儀表板'!$C$13="必須採計",W1264&gt;0,IF('114成績輸入與落點儀表板'!$C$13="不可採計",W1264=0,TRUE)),IF('114成績輸入與落點儀表板'!$C$14="必須採計",X1264&gt;0,IF('114成績輸入與落點儀表板'!$C$14="不可採計",X1264=0,TRUE)),IF('114成績輸入與落點儀表板'!$C$15="必須採計",Y1264&gt;0,IF('114成績輸入與落點儀表板'!$C$15="不可採計",Y1264=0,TRUE)),IF('114成績輸入與落點儀表板'!$C$16="必須採計",Z1264&gt;0,IF('114成績輸入與落點儀表板'!$C$16="不可採計",Z1264=0,TRUE))),"✅ 符合","❌ 不符合")</f>
        <v>✅ 符合</v>
      </c>
      <c r="L1264" s="15">
        <v>2</v>
      </c>
      <c r="M1264" s="15">
        <v>0</v>
      </c>
      <c r="N1264" s="15">
        <v>0</v>
      </c>
      <c r="O1264" s="15">
        <v>0</v>
      </c>
      <c r="P1264" s="15">
        <v>0</v>
      </c>
      <c r="Q1264" s="15">
        <v>0</v>
      </c>
      <c r="R1264" s="15">
        <v>0</v>
      </c>
      <c r="S1264" s="15">
        <v>0</v>
      </c>
      <c r="T1264" s="15">
        <v>0</v>
      </c>
      <c r="U1264" s="15">
        <v>1.75</v>
      </c>
      <c r="V1264" s="15">
        <v>0</v>
      </c>
      <c r="W1264" s="15">
        <v>0</v>
      </c>
      <c r="X1264" s="15">
        <v>2</v>
      </c>
      <c r="Y1264" s="15">
        <v>0</v>
      </c>
      <c r="Z1264" s="15">
        <v>0</v>
      </c>
    </row>
    <row r="1265" spans="1:26" ht="15.75" customHeight="1" x14ac:dyDescent="0.3">
      <c r="A1265" s="2" t="s">
        <v>4614</v>
      </c>
      <c r="B1265" s="13" t="s">
        <v>2991</v>
      </c>
      <c r="C1265" s="13" t="s">
        <v>4615</v>
      </c>
      <c r="D1265" s="12" t="s">
        <v>80</v>
      </c>
      <c r="E1265" s="13" t="s">
        <v>868</v>
      </c>
      <c r="F1265" s="2">
        <v>4</v>
      </c>
      <c r="G1265" s="15">
        <v>114</v>
      </c>
      <c r="H1265" s="7">
        <f>L1265*'114成績輸入與落點儀表板'!$B$2+M1265*'114成績輸入與落點儀表板'!$B$3+N1265*'114成績輸入與落點儀表板'!$B$4+O1265*'114成績輸入與落點儀表板'!$B$5+P1265*'114成績輸入與落點儀表板'!$B$6+Q1265*'114成績輸入與落點儀表板'!$B$7+R1265*'114成績輸入與落點儀表板'!$B$8+S1265*'114成績輸入與落點儀表板'!$B$9+T1265*'114成績輸入與落點儀表板'!$B$10+U1265*'114成績輸入與落點儀表板'!$B$11+V1265*'114成績輸入與落點儀表板'!$B$12+W1265*'114成績輸入與落點儀表板'!$B$13+X1265*'114成績輸入與落點儀表板'!$B$14+Y1265*'114成績輸入與落點儀表板'!$B$15+Z1265*'114成績輸入與落點儀表板'!$B$16</f>
        <v>0</v>
      </c>
      <c r="I1265" s="8">
        <f t="shared" si="38"/>
        <v>-114</v>
      </c>
      <c r="J1265" s="2" t="str">
        <f t="shared" si="39"/>
        <v>FAIL</v>
      </c>
      <c r="K1265" s="17" t="str">
        <f>IF(AND(IF('114成績輸入與落點儀表板'!$C$2="必須採計",L1265&gt;0,IF('114成績輸入與落點儀表板'!$C$2="不可採計",L1265=0,TRUE)),IF('114成績輸入與落點儀表板'!$C$3="必須採計",M1265&gt;0,IF('114成績輸入與落點儀表板'!$C$3="不可採計",M1265=0,TRUE)),IF('114成績輸入與落點儀表板'!$C$4="必須採計",N1265&gt;0,IF('114成績輸入與落點儀表板'!$C$4="不可採計",N1265=0,TRUE)),IF('114成績輸入與落點儀表板'!$C$5="必須採計",O1265&gt;0,IF('114成績輸入與落點儀表板'!$C$5="不可採計",O1265=0,TRUE)),IF('114成績輸入與落點儀表板'!$C$6="必須採計",P1265&gt;0,IF('114成績輸入與落點儀表板'!$C$6="不可採計",P1265=0,TRUE)),IF('114成績輸入與落點儀表板'!$C$7="必須採計",Q1265&gt;0,IF('114成績輸入與落點儀表板'!$C$7="不可採計",Q1265=0,TRUE)),IF('114成績輸入與落點儀表板'!$C$8="必須採計",R1265&gt;0,IF('114成績輸入與落點儀表板'!$C$8="不可採計",R1265=0,TRUE)),IF('114成績輸入與落點儀表板'!$C$9="必須採計",S1265&gt;0,IF('114成績輸入與落點儀表板'!$C$9="不可採計",S1265=0,TRUE)),IF('114成績輸入與落點儀表板'!$C$10="必須採計",T1265&gt;0,IF('114成績輸入與落點儀表板'!$C$10="不可採計",T1265=0,TRUE)),IF('114成績輸入與落點儀表板'!$C$11="必須採計",U1265&gt;0,IF('114成績輸入與落點儀表板'!$C$11="不可採計",U1265=0,TRUE)),IF('114成績輸入與落點儀表板'!$C$12="必須採計",V1265&gt;0,IF('114成績輸入與落點儀表板'!$C$12="不可採計",V1265=0,TRUE)),IF('114成績輸入與落點儀表板'!$C$13="必須採計",W1265&gt;0,IF('114成績輸入與落點儀表板'!$C$13="不可採計",W1265=0,TRUE)),IF('114成績輸入與落點儀表板'!$C$14="必須採計",X1265&gt;0,IF('114成績輸入與落點儀表板'!$C$14="不可採計",X1265=0,TRUE)),IF('114成績輸入與落點儀表板'!$C$15="必須採計",Y1265&gt;0,IF('114成績輸入與落點儀表板'!$C$15="不可採計",Y1265=0,TRUE)),IF('114成績輸入與落點儀表板'!$C$16="必須採計",Z1265&gt;0,IF('114成績輸入與落點儀表板'!$C$16="不可採計",Z1265=0,TRUE))),"✅ 符合","❌ 不符合")</f>
        <v>✅ 符合</v>
      </c>
      <c r="L1265" s="15">
        <v>2</v>
      </c>
      <c r="M1265" s="15">
        <v>1</v>
      </c>
      <c r="N1265" s="15">
        <v>0</v>
      </c>
      <c r="O1265" s="15">
        <v>0</v>
      </c>
      <c r="P1265" s="15">
        <v>0</v>
      </c>
      <c r="Q1265" s="15">
        <v>0</v>
      </c>
      <c r="R1265" s="15">
        <v>0</v>
      </c>
      <c r="S1265" s="15">
        <v>0</v>
      </c>
      <c r="T1265" s="15">
        <v>0</v>
      </c>
      <c r="U1265" s="15">
        <v>2</v>
      </c>
      <c r="V1265" s="15">
        <v>0</v>
      </c>
      <c r="W1265" s="15">
        <v>0</v>
      </c>
      <c r="X1265" s="15">
        <v>0</v>
      </c>
      <c r="Y1265" s="15">
        <v>0</v>
      </c>
      <c r="Z1265" s="15">
        <v>0</v>
      </c>
    </row>
    <row r="1266" spans="1:26" ht="15.75" customHeight="1" x14ac:dyDescent="0.3">
      <c r="A1266" s="2" t="s">
        <v>4616</v>
      </c>
      <c r="B1266" s="13" t="s">
        <v>2991</v>
      </c>
      <c r="C1266" s="13" t="s">
        <v>3039</v>
      </c>
      <c r="D1266" s="12" t="s">
        <v>227</v>
      </c>
      <c r="E1266" s="13" t="s">
        <v>4617</v>
      </c>
      <c r="F1266" s="2">
        <v>8</v>
      </c>
      <c r="G1266" s="15">
        <v>123.25</v>
      </c>
      <c r="H1266" s="7">
        <f>L1266*'114成績輸入與落點儀表板'!$B$2+M1266*'114成績輸入與落點儀表板'!$B$3+N1266*'114成績輸入與落點儀表板'!$B$4+O1266*'114成績輸入與落點儀表板'!$B$5+P1266*'114成績輸入與落點儀表板'!$B$6+Q1266*'114成績輸入與落點儀表板'!$B$7+R1266*'114成績輸入與落點儀表板'!$B$8+S1266*'114成績輸入與落點儀表板'!$B$9+T1266*'114成績輸入與落點儀表板'!$B$10+U1266*'114成績輸入與落點儀表板'!$B$11+V1266*'114成績輸入與落點儀表板'!$B$12+W1266*'114成績輸入與落點儀表板'!$B$13+X1266*'114成績輸入與落點儀表板'!$B$14+Y1266*'114成績輸入與落點儀表板'!$B$15+Z1266*'114成績輸入與落點儀表板'!$B$16</f>
        <v>0</v>
      </c>
      <c r="I1266" s="8">
        <f t="shared" si="38"/>
        <v>-123.25</v>
      </c>
      <c r="J1266" s="2" t="str">
        <f t="shared" si="39"/>
        <v>FAIL</v>
      </c>
      <c r="K1266" s="17" t="str">
        <f>IF(AND(IF('114成績輸入與落點儀表板'!$C$2="必須採計",L1266&gt;0,IF('114成績輸入與落點儀表板'!$C$2="不可採計",L1266=0,TRUE)),IF('114成績輸入與落點儀表板'!$C$3="必須採計",M1266&gt;0,IF('114成績輸入與落點儀表板'!$C$3="不可採計",M1266=0,TRUE)),IF('114成績輸入與落點儀表板'!$C$4="必須採計",N1266&gt;0,IF('114成績輸入與落點儀表板'!$C$4="不可採計",N1266=0,TRUE)),IF('114成績輸入與落點儀表板'!$C$5="必須採計",O1266&gt;0,IF('114成績輸入與落點儀表板'!$C$5="不可採計",O1266=0,TRUE)),IF('114成績輸入與落點儀表板'!$C$6="必須採計",P1266&gt;0,IF('114成績輸入與落點儀表板'!$C$6="不可採計",P1266=0,TRUE)),IF('114成績輸入與落點儀表板'!$C$7="必須採計",Q1266&gt;0,IF('114成績輸入與落點儀表板'!$C$7="不可採計",Q1266=0,TRUE)),IF('114成績輸入與落點儀表板'!$C$8="必須採計",R1266&gt;0,IF('114成績輸入與落點儀表板'!$C$8="不可採計",R1266=0,TRUE)),IF('114成績輸入與落點儀表板'!$C$9="必須採計",S1266&gt;0,IF('114成績輸入與落點儀表板'!$C$9="不可採計",S1266=0,TRUE)),IF('114成績輸入與落點儀表板'!$C$10="必須採計",T1266&gt;0,IF('114成績輸入與落點儀表板'!$C$10="不可採計",T1266=0,TRUE)),IF('114成績輸入與落點儀表板'!$C$11="必須採計",U1266&gt;0,IF('114成績輸入與落點儀表板'!$C$11="不可採計",U1266=0,TRUE)),IF('114成績輸入與落點儀表板'!$C$12="必須採計",V1266&gt;0,IF('114成績輸入與落點儀表板'!$C$12="不可採計",V1266=0,TRUE)),IF('114成績輸入與落點儀表板'!$C$13="必須採計",W1266&gt;0,IF('114成績輸入與落點儀表板'!$C$13="不可採計",W1266=0,TRUE)),IF('114成績輸入與落點儀表板'!$C$14="必須採計",X1266&gt;0,IF('114成績輸入與落點儀表板'!$C$14="不可採計",X1266=0,TRUE)),IF('114成績輸入與落點儀表板'!$C$15="必須採計",Y1266&gt;0,IF('114成績輸入與落點儀表板'!$C$15="不可採計",Y1266=0,TRUE)),IF('114成績輸入與落點儀表板'!$C$16="必須採計",Z1266&gt;0,IF('114成績輸入與落點儀表板'!$C$16="不可採計",Z1266=0,TRUE))),"✅ 符合","❌ 不符合")</f>
        <v>✅ 符合</v>
      </c>
      <c r="L1266" s="15">
        <v>2</v>
      </c>
      <c r="M1266" s="15">
        <v>1.5</v>
      </c>
      <c r="N1266" s="15">
        <v>0</v>
      </c>
      <c r="O1266" s="15">
        <v>0</v>
      </c>
      <c r="P1266" s="15">
        <v>0</v>
      </c>
      <c r="Q1266" s="15">
        <v>0</v>
      </c>
      <c r="R1266" s="15">
        <v>0</v>
      </c>
      <c r="S1266" s="15">
        <v>0</v>
      </c>
      <c r="T1266" s="15">
        <v>0</v>
      </c>
      <c r="U1266" s="15">
        <v>1.75</v>
      </c>
      <c r="V1266" s="15">
        <v>0</v>
      </c>
      <c r="W1266" s="15">
        <v>0</v>
      </c>
      <c r="X1266" s="15">
        <v>0</v>
      </c>
      <c r="Y1266" s="15">
        <v>0</v>
      </c>
      <c r="Z1266" s="15">
        <v>0</v>
      </c>
    </row>
    <row r="1267" spans="1:26" ht="15.75" customHeight="1" x14ac:dyDescent="0.3">
      <c r="A1267" s="2" t="s">
        <v>4618</v>
      </c>
      <c r="B1267" s="6" t="s">
        <v>2991</v>
      </c>
      <c r="C1267" s="6" t="s">
        <v>4619</v>
      </c>
      <c r="D1267" s="12" t="s">
        <v>80</v>
      </c>
      <c r="E1267" s="13" t="s">
        <v>4606</v>
      </c>
      <c r="F1267" s="2">
        <v>6</v>
      </c>
      <c r="G1267" s="15">
        <v>115.25</v>
      </c>
      <c r="H1267" s="7">
        <f>L1267*'114成績輸入與落點儀表板'!$B$2+M1267*'114成績輸入與落點儀表板'!$B$3+N1267*'114成績輸入與落點儀表板'!$B$4+O1267*'114成績輸入與落點儀表板'!$B$5+P1267*'114成績輸入與落點儀表板'!$B$6+Q1267*'114成績輸入與落點儀表板'!$B$7+R1267*'114成績輸入與落點儀表板'!$B$8+S1267*'114成績輸入與落點儀表板'!$B$9+T1267*'114成績輸入與落點儀表板'!$B$10+U1267*'114成績輸入與落點儀表板'!$B$11+V1267*'114成績輸入與落點儀表板'!$B$12+W1267*'114成績輸入與落點儀表板'!$B$13+X1267*'114成績輸入與落點儀表板'!$B$14+Y1267*'114成績輸入與落點儀表板'!$B$15+Z1267*'114成績輸入與落點儀表板'!$B$16</f>
        <v>0</v>
      </c>
      <c r="I1267" s="8">
        <f t="shared" si="38"/>
        <v>-115.25</v>
      </c>
      <c r="J1267" s="2" t="str">
        <f t="shared" si="39"/>
        <v>FAIL</v>
      </c>
      <c r="K1267" s="17" t="str">
        <f>IF(AND(IF('114成績輸入與落點儀表板'!$C$2="必須採計",L1267&gt;0,IF('114成績輸入與落點儀表板'!$C$2="不可採計",L1267=0,TRUE)),IF('114成績輸入與落點儀表板'!$C$3="必須採計",M1267&gt;0,IF('114成績輸入與落點儀表板'!$C$3="不可採計",M1267=0,TRUE)),IF('114成績輸入與落點儀表板'!$C$4="必須採計",N1267&gt;0,IF('114成績輸入與落點儀表板'!$C$4="不可採計",N1267=0,TRUE)),IF('114成績輸入與落點儀表板'!$C$5="必須採計",O1267&gt;0,IF('114成績輸入與落點儀表板'!$C$5="不可採計",O1267=0,TRUE)),IF('114成績輸入與落點儀表板'!$C$6="必須採計",P1267&gt;0,IF('114成績輸入與落點儀表板'!$C$6="不可採計",P1267=0,TRUE)),IF('114成績輸入與落點儀表板'!$C$7="必須採計",Q1267&gt;0,IF('114成績輸入與落點儀表板'!$C$7="不可採計",Q1267=0,TRUE)),IF('114成績輸入與落點儀表板'!$C$8="必須採計",R1267&gt;0,IF('114成績輸入與落點儀表板'!$C$8="不可採計",R1267=0,TRUE)),IF('114成績輸入與落點儀表板'!$C$9="必須採計",S1267&gt;0,IF('114成績輸入與落點儀表板'!$C$9="不可採計",S1267=0,TRUE)),IF('114成績輸入與落點儀表板'!$C$10="必須採計",T1267&gt;0,IF('114成績輸入與落點儀表板'!$C$10="不可採計",T1267=0,TRUE)),IF('114成績輸入與落點儀表板'!$C$11="必須採計",U1267&gt;0,IF('114成績輸入與落點儀表板'!$C$11="不可採計",U1267=0,TRUE)),IF('114成績輸入與落點儀表板'!$C$12="必須採計",V1267&gt;0,IF('114成績輸入與落點儀表板'!$C$12="不可採計",V1267=0,TRUE)),IF('114成績輸入與落點儀表板'!$C$13="必須採計",W1267&gt;0,IF('114成績輸入與落點儀表板'!$C$13="不可採計",W1267=0,TRUE)),IF('114成績輸入與落點儀表板'!$C$14="必須採計",X1267&gt;0,IF('114成績輸入與落點儀表板'!$C$14="不可採計",X1267=0,TRUE)),IF('114成績輸入與落點儀表板'!$C$15="必須採計",Y1267&gt;0,IF('114成績輸入與落點儀表板'!$C$15="不可採計",Y1267=0,TRUE)),IF('114成績輸入與落點儀表板'!$C$16="必須採計",Z1267&gt;0,IF('114成績輸入與落點儀表板'!$C$16="不可採計",Z1267=0,TRUE))),"✅ 符合","❌ 不符合")</f>
        <v>✅ 符合</v>
      </c>
      <c r="L1267" s="15">
        <v>2</v>
      </c>
      <c r="M1267" s="15">
        <v>1.75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2</v>
      </c>
      <c r="V1267" s="15">
        <v>0</v>
      </c>
      <c r="W1267" s="15">
        <v>0</v>
      </c>
      <c r="X1267" s="15">
        <v>0</v>
      </c>
      <c r="Y1267" s="15">
        <v>0</v>
      </c>
      <c r="Z1267" s="15">
        <v>0</v>
      </c>
    </row>
    <row r="1268" spans="1:26" ht="15.75" customHeight="1" x14ac:dyDescent="0.3">
      <c r="A1268" s="2" t="s">
        <v>4620</v>
      </c>
      <c r="B1268" s="6" t="s">
        <v>2991</v>
      </c>
      <c r="C1268" s="6" t="s">
        <v>1151</v>
      </c>
      <c r="D1268" s="12" t="s">
        <v>227</v>
      </c>
      <c r="E1268" s="13" t="s">
        <v>1637</v>
      </c>
      <c r="F1268" s="2">
        <v>22</v>
      </c>
      <c r="G1268" s="15">
        <v>145</v>
      </c>
      <c r="H1268" s="7">
        <f>L1268*'114成績輸入與落點儀表板'!$B$2+M1268*'114成績輸入與落點儀表板'!$B$3+N1268*'114成績輸入與落點儀表板'!$B$4+O1268*'114成績輸入與落點儀表板'!$B$5+P1268*'114成績輸入與落點儀表板'!$B$6+Q1268*'114成績輸入與落點儀表板'!$B$7+R1268*'114成績輸入與落點儀表板'!$B$8+S1268*'114成績輸入與落點儀表板'!$B$9+T1268*'114成績輸入與落點儀表板'!$B$10+U1268*'114成績輸入與落點儀表板'!$B$11+V1268*'114成績輸入與落點儀表板'!$B$12+W1268*'114成績輸入與落點儀表板'!$B$13+X1268*'114成績輸入與落點儀表板'!$B$14+Y1268*'114成績輸入與落點儀表板'!$B$15+Z1268*'114成績輸入與落點儀表板'!$B$16</f>
        <v>0</v>
      </c>
      <c r="I1268" s="8">
        <f t="shared" si="38"/>
        <v>-145</v>
      </c>
      <c r="J1268" s="2" t="str">
        <f t="shared" si="39"/>
        <v>FAIL</v>
      </c>
      <c r="K1268" s="17" t="str">
        <f>IF(AND(IF('114成績輸入與落點儀表板'!$C$2="必須採計",L1268&gt;0,IF('114成績輸入與落點儀表板'!$C$2="不可採計",L1268=0,TRUE)),IF('114成績輸入與落點儀表板'!$C$3="必須採計",M1268&gt;0,IF('114成績輸入與落點儀表板'!$C$3="不可採計",M1268=0,TRUE)),IF('114成績輸入與落點儀表板'!$C$4="必須採計",N1268&gt;0,IF('114成績輸入與落點儀表板'!$C$4="不可採計",N1268=0,TRUE)),IF('114成績輸入與落點儀表板'!$C$5="必須採計",O1268&gt;0,IF('114成績輸入與落點儀表板'!$C$5="不可採計",O1268=0,TRUE)),IF('114成績輸入與落點儀表板'!$C$6="必須採計",P1268&gt;0,IF('114成績輸入與落點儀表板'!$C$6="不可採計",P1268=0,TRUE)),IF('114成績輸入與落點儀表板'!$C$7="必須採計",Q1268&gt;0,IF('114成績輸入與落點儀表板'!$C$7="不可採計",Q1268=0,TRUE)),IF('114成績輸入與落點儀表板'!$C$8="必須採計",R1268&gt;0,IF('114成績輸入與落點儀表板'!$C$8="不可採計",R1268=0,TRUE)),IF('114成績輸入與落點儀表板'!$C$9="必須採計",S1268&gt;0,IF('114成績輸入與落點儀表板'!$C$9="不可採計",S1268=0,TRUE)),IF('114成績輸入與落點儀表板'!$C$10="必須採計",T1268&gt;0,IF('114成績輸入與落點儀表板'!$C$10="不可採計",T1268=0,TRUE)),IF('114成績輸入與落點儀表板'!$C$11="必須採計",U1268&gt;0,IF('114成績輸入與落點儀表板'!$C$11="不可採計",U1268=0,TRUE)),IF('114成績輸入與落點儀表板'!$C$12="必須採計",V1268&gt;0,IF('114成績輸入與落點儀表板'!$C$12="不可採計",V1268=0,TRUE)),IF('114成績輸入與落點儀表板'!$C$13="必須採計",W1268&gt;0,IF('114成績輸入與落點儀表板'!$C$13="不可採計",W1268=0,TRUE)),IF('114成績輸入與落點儀表板'!$C$14="必須採計",X1268&gt;0,IF('114成績輸入與落點儀表板'!$C$14="不可採計",X1268=0,TRUE)),IF('114成績輸入與落點儀表板'!$C$15="必須採計",Y1268&gt;0,IF('114成績輸入與落點儀表板'!$C$15="不可採計",Y1268=0,TRUE)),IF('114成績輸入與落點儀表板'!$C$16="必須採計",Z1268&gt;0,IF('114成績輸入與落點儀表板'!$C$16="不可採計",Z1268=0,TRUE))),"✅ 符合","❌ 不符合")</f>
        <v>✅ 符合</v>
      </c>
      <c r="L1268" s="15">
        <v>2</v>
      </c>
      <c r="M1268" s="15">
        <v>1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2</v>
      </c>
      <c r="U1268" s="15">
        <v>0</v>
      </c>
      <c r="V1268" s="15">
        <v>0</v>
      </c>
      <c r="W1268" s="15">
        <v>0</v>
      </c>
      <c r="X1268" s="15">
        <v>0</v>
      </c>
      <c r="Y1268" s="15">
        <v>0</v>
      </c>
      <c r="Z1268" s="15">
        <v>0</v>
      </c>
    </row>
    <row r="1269" spans="1:26" ht="15.75" customHeight="1" x14ac:dyDescent="0.3">
      <c r="A1269" s="2" t="s">
        <v>3092</v>
      </c>
      <c r="B1269" s="6" t="s">
        <v>2991</v>
      </c>
      <c r="C1269" s="6" t="s">
        <v>530</v>
      </c>
      <c r="D1269" s="12" t="s">
        <v>134</v>
      </c>
      <c r="E1269" s="13" t="s">
        <v>3045</v>
      </c>
      <c r="F1269" s="2">
        <v>32</v>
      </c>
      <c r="G1269" s="15">
        <v>91.25</v>
      </c>
      <c r="H1269" s="7">
        <f>L1269*'114成績輸入與落點儀表板'!$B$2+M1269*'114成績輸入與落點儀表板'!$B$3+N1269*'114成績輸入與落點儀表板'!$B$4+O1269*'114成績輸入與落點儀表板'!$B$5+P1269*'114成績輸入與落點儀表板'!$B$6+Q1269*'114成績輸入與落點儀表板'!$B$7+R1269*'114成績輸入與落點儀表板'!$B$8+S1269*'114成績輸入與落點儀表板'!$B$9+T1269*'114成績輸入與落點儀表板'!$B$10+U1269*'114成績輸入與落點儀表板'!$B$11+V1269*'114成績輸入與落點儀表板'!$B$12+W1269*'114成績輸入與落點儀表板'!$B$13+X1269*'114成績輸入與落點儀表板'!$B$14+Y1269*'114成績輸入與落點儀表板'!$B$15+Z1269*'114成績輸入與落點儀表板'!$B$16</f>
        <v>0</v>
      </c>
      <c r="I1269" s="8">
        <f t="shared" si="38"/>
        <v>-91.25</v>
      </c>
      <c r="J1269" s="2" t="str">
        <f t="shared" si="39"/>
        <v>FAIL</v>
      </c>
      <c r="K1269" s="17" t="str">
        <f>IF(AND(IF('114成績輸入與落點儀表板'!$C$2="必須採計",L1269&gt;0,IF('114成績輸入與落點儀表板'!$C$2="不可採計",L1269=0,TRUE)),IF('114成績輸入與落點儀表板'!$C$3="必須採計",M1269&gt;0,IF('114成績輸入與落點儀表板'!$C$3="不可採計",M1269=0,TRUE)),IF('114成績輸入與落點儀表板'!$C$4="必須採計",N1269&gt;0,IF('114成績輸入與落點儀表板'!$C$4="不可採計",N1269=0,TRUE)),IF('114成績輸入與落點儀表板'!$C$5="必須採計",O1269&gt;0,IF('114成績輸入與落點儀表板'!$C$5="不可採計",O1269=0,TRUE)),IF('114成績輸入與落點儀表板'!$C$6="必須採計",P1269&gt;0,IF('114成績輸入與落點儀表板'!$C$6="不可採計",P1269=0,TRUE)),IF('114成績輸入與落點儀表板'!$C$7="必須採計",Q1269&gt;0,IF('114成績輸入與落點儀表板'!$C$7="不可採計",Q1269=0,TRUE)),IF('114成績輸入與落點儀表板'!$C$8="必須採計",R1269&gt;0,IF('114成績輸入與落點儀表板'!$C$8="不可採計",R1269=0,TRUE)),IF('114成績輸入與落點儀表板'!$C$9="必須採計",S1269&gt;0,IF('114成績輸入與落點儀表板'!$C$9="不可採計",S1269=0,TRUE)),IF('114成績輸入與落點儀表板'!$C$10="必須採計",T1269&gt;0,IF('114成績輸入與落點儀表板'!$C$10="不可採計",T1269=0,TRUE)),IF('114成績輸入與落點儀表板'!$C$11="必須採計",U1269&gt;0,IF('114成績輸入與落點儀表板'!$C$11="不可採計",U1269=0,TRUE)),IF('114成績輸入與落點儀表板'!$C$12="必須採計",V1269&gt;0,IF('114成績輸入與落點儀表板'!$C$12="不可採計",V1269=0,TRUE)),IF('114成績輸入與落點儀表板'!$C$13="必須採計",W1269&gt;0,IF('114成績輸入與落點儀表板'!$C$13="不可採計",W1269=0,TRUE)),IF('114成績輸入與落點儀表板'!$C$14="必須採計",X1269&gt;0,IF('114成績輸入與落點儀表板'!$C$14="不可採計",X1269=0,TRUE)),IF('114成績輸入與落點儀表板'!$C$15="必須採計",Y1269&gt;0,IF('114成績輸入與落點儀表板'!$C$15="不可採計",Y1269=0,TRUE)),IF('114成績輸入與落點儀表板'!$C$16="必須採計",Z1269&gt;0,IF('114成績輸入與落點儀表板'!$C$16="不可採計",Z1269=0,TRUE))),"✅ 符合","❌ 不符合")</f>
        <v>✅ 符合</v>
      </c>
      <c r="L1269" s="15">
        <v>2</v>
      </c>
      <c r="M1269" s="15">
        <v>0</v>
      </c>
      <c r="N1269" s="15">
        <v>0</v>
      </c>
      <c r="O1269" s="15">
        <v>0</v>
      </c>
      <c r="P1269" s="15">
        <v>0</v>
      </c>
      <c r="Q1269" s="15">
        <v>0</v>
      </c>
      <c r="R1269" s="15">
        <v>1.75</v>
      </c>
      <c r="S1269" s="15">
        <v>2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</row>
    <row r="1270" spans="1:26" ht="15.75" customHeight="1" x14ac:dyDescent="0.3">
      <c r="A1270" s="2" t="s">
        <v>3095</v>
      </c>
      <c r="B1270" s="6" t="s">
        <v>2991</v>
      </c>
      <c r="C1270" s="6" t="s">
        <v>3047</v>
      </c>
      <c r="D1270" s="12" t="s">
        <v>134</v>
      </c>
      <c r="E1270" s="13" t="s">
        <v>3048</v>
      </c>
      <c r="F1270" s="2">
        <v>18</v>
      </c>
      <c r="G1270" s="15">
        <v>131.25</v>
      </c>
      <c r="H1270" s="7">
        <f>L1270*'114成績輸入與落點儀表板'!$B$2+M1270*'114成績輸入與落點儀表板'!$B$3+N1270*'114成績輸入與落點儀表板'!$B$4+O1270*'114成績輸入與落點儀表板'!$B$5+P1270*'114成績輸入與落點儀表板'!$B$6+Q1270*'114成績輸入與落點儀表板'!$B$7+R1270*'114成績輸入與落點儀表板'!$B$8+S1270*'114成績輸入與落點儀表板'!$B$9+T1270*'114成績輸入與落點儀表板'!$B$10+U1270*'114成績輸入與落點儀表板'!$B$11+V1270*'114成績輸入與落點儀表板'!$B$12+W1270*'114成績輸入與落點儀表板'!$B$13+X1270*'114成績輸入與落點儀表板'!$B$14+Y1270*'114成績輸入與落點儀表板'!$B$15+Z1270*'114成績輸入與落點儀表板'!$B$16</f>
        <v>0</v>
      </c>
      <c r="I1270" s="8">
        <f t="shared" si="38"/>
        <v>-131.25</v>
      </c>
      <c r="J1270" s="2" t="str">
        <f t="shared" si="39"/>
        <v>FAIL</v>
      </c>
      <c r="K1270" s="17" t="str">
        <f>IF(AND(IF('114成績輸入與落點儀表板'!$C$2="必須採計",L1270&gt;0,IF('114成績輸入與落點儀表板'!$C$2="不可採計",L1270=0,TRUE)),IF('114成績輸入與落點儀表板'!$C$3="必須採計",M1270&gt;0,IF('114成績輸入與落點儀表板'!$C$3="不可採計",M1270=0,TRUE)),IF('114成績輸入與落點儀表板'!$C$4="必須採計",N1270&gt;0,IF('114成績輸入與落點儀表板'!$C$4="不可採計",N1270=0,TRUE)),IF('114成績輸入與落點儀表板'!$C$5="必須採計",O1270&gt;0,IF('114成績輸入與落點儀表板'!$C$5="不可採計",O1270=0,TRUE)),IF('114成績輸入與落點儀表板'!$C$6="必須採計",P1270&gt;0,IF('114成績輸入與落點儀表板'!$C$6="不可採計",P1270=0,TRUE)),IF('114成績輸入與落點儀表板'!$C$7="必須採計",Q1270&gt;0,IF('114成績輸入與落點儀表板'!$C$7="不可採計",Q1270=0,TRUE)),IF('114成績輸入與落點儀表板'!$C$8="必須採計",R1270&gt;0,IF('114成績輸入與落點儀表板'!$C$8="不可採計",R1270=0,TRUE)),IF('114成績輸入與落點儀表板'!$C$9="必須採計",S1270&gt;0,IF('114成績輸入與落點儀表板'!$C$9="不可採計",S1270=0,TRUE)),IF('114成績輸入與落點儀表板'!$C$10="必須採計",T1270&gt;0,IF('114成績輸入與落點儀表板'!$C$10="不可採計",T1270=0,TRUE)),IF('114成績輸入與落點儀表板'!$C$11="必須採計",U1270&gt;0,IF('114成績輸入與落點儀表板'!$C$11="不可採計",U1270=0,TRUE)),IF('114成績輸入與落點儀表板'!$C$12="必須採計",V1270&gt;0,IF('114成績輸入與落點儀表板'!$C$12="不可採計",V1270=0,TRUE)),IF('114成績輸入與落點儀表板'!$C$13="必須採計",W1270&gt;0,IF('114成績輸入與落點儀表板'!$C$13="不可採計",W1270=0,TRUE)),IF('114成績輸入與落點儀表板'!$C$14="必須採計",X1270&gt;0,IF('114成績輸入與落點儀表板'!$C$14="不可採計",X1270=0,TRUE)),IF('114成績輸入與落點儀表板'!$C$15="必須採計",Y1270&gt;0,IF('114成績輸入與落點儀表板'!$C$15="不可採計",Y1270=0,TRUE)),IF('114成績輸入與落點儀表板'!$C$16="必須採計",Z1270&gt;0,IF('114成績輸入與落點儀表板'!$C$16="不可採計",Z1270=0,TRUE))),"✅ 符合","❌ 不符合")</f>
        <v>✅ 符合</v>
      </c>
      <c r="L1270" s="15">
        <v>2</v>
      </c>
      <c r="M1270" s="15">
        <v>1.75</v>
      </c>
      <c r="N1270" s="15">
        <v>0</v>
      </c>
      <c r="O1270" s="15">
        <v>0</v>
      </c>
      <c r="P1270" s="15">
        <v>0</v>
      </c>
      <c r="Q1270" s="15">
        <v>0</v>
      </c>
      <c r="R1270" s="15">
        <v>0</v>
      </c>
      <c r="S1270" s="15">
        <v>2</v>
      </c>
      <c r="T1270" s="15">
        <v>0</v>
      </c>
      <c r="U1270" s="15">
        <v>0</v>
      </c>
      <c r="V1270" s="15">
        <v>0</v>
      </c>
      <c r="W1270" s="15">
        <v>0</v>
      </c>
      <c r="X1270" s="15">
        <v>0</v>
      </c>
      <c r="Y1270" s="15">
        <v>0</v>
      </c>
      <c r="Z1270" s="15">
        <v>0</v>
      </c>
    </row>
    <row r="1271" spans="1:26" ht="15.75" customHeight="1" x14ac:dyDescent="0.3">
      <c r="A1271" s="2" t="s">
        <v>3097</v>
      </c>
      <c r="B1271" s="6" t="s">
        <v>2991</v>
      </c>
      <c r="C1271" s="6" t="s">
        <v>3050</v>
      </c>
      <c r="D1271" s="12" t="s">
        <v>134</v>
      </c>
      <c r="E1271" s="13" t="s">
        <v>3051</v>
      </c>
      <c r="F1271" s="2">
        <v>18</v>
      </c>
      <c r="G1271" s="15">
        <v>119.5</v>
      </c>
      <c r="H1271" s="7">
        <f>L1271*'114成績輸入與落點儀表板'!$B$2+M1271*'114成績輸入與落點儀表板'!$B$3+N1271*'114成績輸入與落點儀表板'!$B$4+O1271*'114成績輸入與落點儀表板'!$B$5+P1271*'114成績輸入與落點儀表板'!$B$6+Q1271*'114成績輸入與落點儀表板'!$B$7+R1271*'114成績輸入與落點儀表板'!$B$8+S1271*'114成績輸入與落點儀表板'!$B$9+T1271*'114成績輸入與落點儀表板'!$B$10+U1271*'114成績輸入與落點儀表板'!$B$11+V1271*'114成績輸入與落點儀表板'!$B$12+W1271*'114成績輸入與落點儀表板'!$B$13+X1271*'114成績輸入與落點儀表板'!$B$14+Y1271*'114成績輸入與落點儀表板'!$B$15+Z1271*'114成績輸入與落點儀表板'!$B$16</f>
        <v>0</v>
      </c>
      <c r="I1271" s="8">
        <f t="shared" si="38"/>
        <v>-119.5</v>
      </c>
      <c r="J1271" s="2" t="str">
        <f t="shared" si="39"/>
        <v>FAIL</v>
      </c>
      <c r="K1271" s="17" t="str">
        <f>IF(AND(IF('114成績輸入與落點儀表板'!$C$2="必須採計",L1271&gt;0,IF('114成績輸入與落點儀表板'!$C$2="不可採計",L1271=0,TRUE)),IF('114成績輸入與落點儀表板'!$C$3="必須採計",M1271&gt;0,IF('114成績輸入與落點儀表板'!$C$3="不可採計",M1271=0,TRUE)),IF('114成績輸入與落點儀表板'!$C$4="必須採計",N1271&gt;0,IF('114成績輸入與落點儀表板'!$C$4="不可採計",N1271=0,TRUE)),IF('114成績輸入與落點儀表板'!$C$5="必須採計",O1271&gt;0,IF('114成績輸入與落點儀表板'!$C$5="不可採計",O1271=0,TRUE)),IF('114成績輸入與落點儀表板'!$C$6="必須採計",P1271&gt;0,IF('114成績輸入與落點儀表板'!$C$6="不可採計",P1271=0,TRUE)),IF('114成績輸入與落點儀表板'!$C$7="必須採計",Q1271&gt;0,IF('114成績輸入與落點儀表板'!$C$7="不可採計",Q1271=0,TRUE)),IF('114成績輸入與落點儀表板'!$C$8="必須採計",R1271&gt;0,IF('114成績輸入與落點儀表板'!$C$8="不可採計",R1271=0,TRUE)),IF('114成績輸入與落點儀表板'!$C$9="必須採計",S1271&gt;0,IF('114成績輸入與落點儀表板'!$C$9="不可採計",S1271=0,TRUE)),IF('114成績輸入與落點儀表板'!$C$10="必須採計",T1271&gt;0,IF('114成績輸入與落點儀表板'!$C$10="不可採計",T1271=0,TRUE)),IF('114成績輸入與落點儀表板'!$C$11="必須採計",U1271&gt;0,IF('114成績輸入與落點儀表板'!$C$11="不可採計",U1271=0,TRUE)),IF('114成績輸入與落點儀表板'!$C$12="必須採計",V1271&gt;0,IF('114成績輸入與落點儀表板'!$C$12="不可採計",V1271=0,TRUE)),IF('114成績輸入與落點儀表板'!$C$13="必須採計",W1271&gt;0,IF('114成績輸入與落點儀表板'!$C$13="不可採計",W1271=0,TRUE)),IF('114成績輸入與落點儀表板'!$C$14="必須採計",X1271&gt;0,IF('114成績輸入與落點儀表板'!$C$14="不可採計",X1271=0,TRUE)),IF('114成績輸入與落點儀表板'!$C$15="必須採計",Y1271&gt;0,IF('114成績輸入與落點儀表板'!$C$15="不可採計",Y1271=0,TRUE)),IF('114成績輸入與落點儀表板'!$C$16="必須採計",Z1271&gt;0,IF('114成績輸入與落點儀表板'!$C$16="不可採計",Z1271=0,TRUE))),"✅ 符合","❌ 不符合")</f>
        <v>✅ 符合</v>
      </c>
      <c r="L1271" s="15">
        <v>2</v>
      </c>
      <c r="M1271" s="15">
        <v>1.5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2</v>
      </c>
      <c r="U1271" s="15">
        <v>0</v>
      </c>
      <c r="V1271" s="15">
        <v>0</v>
      </c>
      <c r="W1271" s="15">
        <v>0</v>
      </c>
      <c r="X1271" s="15">
        <v>0</v>
      </c>
      <c r="Y1271" s="15">
        <v>0</v>
      </c>
      <c r="Z1271" s="15">
        <v>0</v>
      </c>
    </row>
    <row r="1272" spans="1:26" ht="15.75" customHeight="1" x14ac:dyDescent="0.3">
      <c r="A1272" s="2" t="s">
        <v>3099</v>
      </c>
      <c r="B1272" s="6" t="s">
        <v>2991</v>
      </c>
      <c r="C1272" s="6" t="s">
        <v>147</v>
      </c>
      <c r="D1272" s="12" t="s">
        <v>134</v>
      </c>
      <c r="E1272" s="13" t="s">
        <v>4621</v>
      </c>
      <c r="F1272" s="2">
        <v>55</v>
      </c>
      <c r="G1272" s="15">
        <v>76</v>
      </c>
      <c r="H1272" s="7">
        <f>L1272*'114成績輸入與落點儀表板'!$B$2+M1272*'114成績輸入與落點儀表板'!$B$3+N1272*'114成績輸入與落點儀表板'!$B$4+O1272*'114成績輸入與落點儀表板'!$B$5+P1272*'114成績輸入與落點儀表板'!$B$6+Q1272*'114成績輸入與落點儀表板'!$B$7+R1272*'114成績輸入與落點儀表板'!$B$8+S1272*'114成績輸入與落點儀表板'!$B$9+T1272*'114成績輸入與落點儀表板'!$B$10+U1272*'114成績輸入與落點儀表板'!$B$11+V1272*'114成績輸入與落點儀表板'!$B$12+W1272*'114成績輸入與落點儀表板'!$B$13+X1272*'114成績輸入與落點儀表板'!$B$14+Y1272*'114成績輸入與落點儀表板'!$B$15+Z1272*'114成績輸入與落點儀表板'!$B$16</f>
        <v>0</v>
      </c>
      <c r="I1272" s="8">
        <f t="shared" si="38"/>
        <v>-76</v>
      </c>
      <c r="J1272" s="2" t="str">
        <f t="shared" si="39"/>
        <v>FAIL</v>
      </c>
      <c r="K1272" s="17" t="str">
        <f>IF(AND(IF('114成績輸入與落點儀表板'!$C$2="必須採計",L1272&gt;0,IF('114成績輸入與落點儀表板'!$C$2="不可採計",L1272=0,TRUE)),IF('114成績輸入與落點儀表板'!$C$3="必須採計",M1272&gt;0,IF('114成績輸入與落點儀表板'!$C$3="不可採計",M1272=0,TRUE)),IF('114成績輸入與落點儀表板'!$C$4="必須採計",N1272&gt;0,IF('114成績輸入與落點儀表板'!$C$4="不可採計",N1272=0,TRUE)),IF('114成績輸入與落點儀表板'!$C$5="必須採計",O1272&gt;0,IF('114成績輸入與落點儀表板'!$C$5="不可採計",O1272=0,TRUE)),IF('114成績輸入與落點儀表板'!$C$6="必須採計",P1272&gt;0,IF('114成績輸入與落點儀表板'!$C$6="不可採計",P1272=0,TRUE)),IF('114成績輸入與落點儀表板'!$C$7="必須採計",Q1272&gt;0,IF('114成績輸入與落點儀表板'!$C$7="不可採計",Q1272=0,TRUE)),IF('114成績輸入與落點儀表板'!$C$8="必須採計",R1272&gt;0,IF('114成績輸入與落點儀表板'!$C$8="不可採計",R1272=0,TRUE)),IF('114成績輸入與落點儀表板'!$C$9="必須採計",S1272&gt;0,IF('114成績輸入與落點儀表板'!$C$9="不可採計",S1272=0,TRUE)),IF('114成績輸入與落點儀表板'!$C$10="必須採計",T1272&gt;0,IF('114成績輸入與落點儀表板'!$C$10="不可採計",T1272=0,TRUE)),IF('114成績輸入與落點儀表板'!$C$11="必須採計",U1272&gt;0,IF('114成績輸入與落點儀表板'!$C$11="不可採計",U1272=0,TRUE)),IF('114成績輸入與落點儀表板'!$C$12="必須採計",V1272&gt;0,IF('114成績輸入與落點儀表板'!$C$12="不可採計",V1272=0,TRUE)),IF('114成績輸入與落點儀表板'!$C$13="必須採計",W1272&gt;0,IF('114成績輸入與落點儀表板'!$C$13="不可採計",W1272=0,TRUE)),IF('114成績輸入與落點儀表板'!$C$14="必須採計",X1272&gt;0,IF('114成績輸入與落點儀表板'!$C$14="不可採計",X1272=0,TRUE)),IF('114成績輸入與落點儀表板'!$C$15="必須採計",Y1272&gt;0,IF('114成績輸入與落點儀表板'!$C$15="不可採計",Y1272=0,TRUE)),IF('114成績輸入與落點儀表板'!$C$16="必須採計",Z1272&gt;0,IF('114成績輸入與落點儀表板'!$C$16="不可採計",Z1272=0,TRUE))),"✅ 符合","❌ 不符合")</f>
        <v>✅ 符合</v>
      </c>
      <c r="L1272" s="15">
        <v>2</v>
      </c>
      <c r="M1272" s="15">
        <v>2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1</v>
      </c>
      <c r="T1272" s="15">
        <v>0</v>
      </c>
      <c r="U1272" s="15">
        <v>0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</row>
    <row r="1273" spans="1:26" ht="15.75" customHeight="1" x14ac:dyDescent="0.3">
      <c r="A1273" s="2" t="s">
        <v>3102</v>
      </c>
      <c r="B1273" s="6" t="s">
        <v>2991</v>
      </c>
      <c r="C1273" s="6" t="s">
        <v>791</v>
      </c>
      <c r="D1273" s="12" t="s">
        <v>134</v>
      </c>
      <c r="E1273" s="13" t="s">
        <v>3055</v>
      </c>
      <c r="F1273" s="2">
        <v>25</v>
      </c>
      <c r="G1273" s="15">
        <v>225</v>
      </c>
      <c r="H1273" s="7">
        <f>L1273*'114成績輸入與落點儀表板'!$B$2+M1273*'114成績輸入與落點儀表板'!$B$3+N1273*'114成績輸入與落點儀表板'!$B$4+O1273*'114成績輸入與落點儀表板'!$B$5+P1273*'114成績輸入與落點儀表板'!$B$6+Q1273*'114成績輸入與落點儀表板'!$B$7+R1273*'114成績輸入與落點儀表板'!$B$8+S1273*'114成績輸入與落點儀表板'!$B$9+T1273*'114成績輸入與落點儀表板'!$B$10+U1273*'114成績輸入與落點儀表板'!$B$11+V1273*'114成績輸入與落點儀表板'!$B$12+W1273*'114成績輸入與落點儀表板'!$B$13+X1273*'114成績輸入與落點儀表板'!$B$14+Y1273*'114成績輸入與落點儀表板'!$B$15+Z1273*'114成績輸入與落點儀表板'!$B$16</f>
        <v>0</v>
      </c>
      <c r="I1273" s="8">
        <f t="shared" si="38"/>
        <v>-225</v>
      </c>
      <c r="J1273" s="2" t="str">
        <f t="shared" si="39"/>
        <v>FAIL</v>
      </c>
      <c r="K1273" s="17" t="str">
        <f>IF(AND(IF('114成績輸入與落點儀表板'!$C$2="必須採計",L1273&gt;0,IF('114成績輸入與落點儀表板'!$C$2="不可採計",L1273=0,TRUE)),IF('114成績輸入與落點儀表板'!$C$3="必須採計",M1273&gt;0,IF('114成績輸入與落點儀表板'!$C$3="不可採計",M1273=0,TRUE)),IF('114成績輸入與落點儀表板'!$C$4="必須採計",N1273&gt;0,IF('114成績輸入與落點儀表板'!$C$4="不可採計",N1273=0,TRUE)),IF('114成績輸入與落點儀表板'!$C$5="必須採計",O1273&gt;0,IF('114成績輸入與落點儀表板'!$C$5="不可採計",O1273=0,TRUE)),IF('114成績輸入與落點儀表板'!$C$6="必須採計",P1273&gt;0,IF('114成績輸入與落點儀表板'!$C$6="不可採計",P1273=0,TRUE)),IF('114成績輸入與落點儀表板'!$C$7="必須採計",Q1273&gt;0,IF('114成績輸入與落點儀表板'!$C$7="不可採計",Q1273=0,TRUE)),IF('114成績輸入與落點儀表板'!$C$8="必須採計",R1273&gt;0,IF('114成績輸入與落點儀表板'!$C$8="不可採計",R1273=0,TRUE)),IF('114成績輸入與落點儀表板'!$C$9="必須採計",S1273&gt;0,IF('114成績輸入與落點儀表板'!$C$9="不可採計",S1273=0,TRUE)),IF('114成績輸入與落點儀表板'!$C$10="必須採計",T1273&gt;0,IF('114成績輸入與落點儀表板'!$C$10="不可採計",T1273=0,TRUE)),IF('114成績輸入與落點儀表板'!$C$11="必須採計",U1273&gt;0,IF('114成績輸入與落點儀表板'!$C$11="不可採計",U1273=0,TRUE)),IF('114成績輸入與落點儀表板'!$C$12="必須採計",V1273&gt;0,IF('114成績輸入與落點儀表板'!$C$12="不可採計",V1273=0,TRUE)),IF('114成績輸入與落點儀表板'!$C$13="必須採計",W1273&gt;0,IF('114成績輸入與落點儀表板'!$C$13="不可採計",W1273=0,TRUE)),IF('114成績輸入與落點儀表板'!$C$14="必須採計",X1273&gt;0,IF('114成績輸入與落點儀表板'!$C$14="不可採計",X1273=0,TRUE)),IF('114成績輸入與落點儀表板'!$C$15="必須採計",Y1273&gt;0,IF('114成績輸入與落點儀表板'!$C$15="不可採計",Y1273=0,TRUE)),IF('114成績輸入與落點儀表板'!$C$16="必須採計",Z1273&gt;0,IF('114成績輸入與落點儀表板'!$C$16="不可採計",Z1273=0,TRUE))),"✅ 符合","❌ 不符合")</f>
        <v>✅ 符合</v>
      </c>
      <c r="L1273" s="15">
        <v>2</v>
      </c>
      <c r="M1273" s="15">
        <v>0</v>
      </c>
      <c r="N1273" s="15">
        <v>1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2</v>
      </c>
      <c r="U1273" s="15">
        <v>0</v>
      </c>
      <c r="V1273" s="15">
        <v>0</v>
      </c>
      <c r="W1273" s="15">
        <v>0</v>
      </c>
      <c r="X1273" s="15">
        <v>0</v>
      </c>
      <c r="Y1273" s="15">
        <v>2</v>
      </c>
      <c r="Z1273" s="15">
        <v>0</v>
      </c>
    </row>
    <row r="1274" spans="1:26" ht="15.75" customHeight="1" x14ac:dyDescent="0.3">
      <c r="A1274" s="2" t="s">
        <v>3104</v>
      </c>
      <c r="B1274" s="6" t="s">
        <v>2991</v>
      </c>
      <c r="C1274" s="6" t="s">
        <v>150</v>
      </c>
      <c r="D1274" s="12" t="s">
        <v>134</v>
      </c>
      <c r="E1274" s="13" t="s">
        <v>4622</v>
      </c>
      <c r="F1274" s="2">
        <v>24</v>
      </c>
      <c r="G1274" s="15">
        <v>275</v>
      </c>
      <c r="H1274" s="7">
        <f>L1274*'114成績輸入與落點儀表板'!$B$2+M1274*'114成績輸入與落點儀表板'!$B$3+N1274*'114成績輸入與落點儀表板'!$B$4+O1274*'114成績輸入與落點儀表板'!$B$5+P1274*'114成績輸入與落點儀表板'!$B$6+Q1274*'114成績輸入與落點儀表板'!$B$7+R1274*'114成績輸入與落點儀表板'!$B$8+S1274*'114成績輸入與落點儀表板'!$B$9+T1274*'114成績輸入與落點儀表板'!$B$10+U1274*'114成績輸入與落點儀表板'!$B$11+V1274*'114成績輸入與落點儀表板'!$B$12+W1274*'114成績輸入與落點儀表板'!$B$13+X1274*'114成績輸入與落點儀表板'!$B$14+Y1274*'114成績輸入與落點儀表板'!$B$15+Z1274*'114成績輸入與落點儀表板'!$B$16</f>
        <v>0</v>
      </c>
      <c r="I1274" s="8">
        <f t="shared" si="38"/>
        <v>-275</v>
      </c>
      <c r="J1274" s="2" t="str">
        <f t="shared" si="39"/>
        <v>FAIL</v>
      </c>
      <c r="K1274" s="17" t="str">
        <f>IF(AND(IF('114成績輸入與落點儀表板'!$C$2="必須採計",L1274&gt;0,IF('114成績輸入與落點儀表板'!$C$2="不可採計",L1274=0,TRUE)),IF('114成績輸入與落點儀表板'!$C$3="必須採計",M1274&gt;0,IF('114成績輸入與落點儀表板'!$C$3="不可採計",M1274=0,TRUE)),IF('114成績輸入與落點儀表板'!$C$4="必須採計",N1274&gt;0,IF('114成績輸入與落點儀表板'!$C$4="不可採計",N1274=0,TRUE)),IF('114成績輸入與落點儀表板'!$C$5="必須採計",O1274&gt;0,IF('114成績輸入與落點儀表板'!$C$5="不可採計",O1274=0,TRUE)),IF('114成績輸入與落點儀表板'!$C$6="必須採計",P1274&gt;0,IF('114成績輸入與落點儀表板'!$C$6="不可採計",P1274=0,TRUE)),IF('114成績輸入與落點儀表板'!$C$7="必須採計",Q1274&gt;0,IF('114成績輸入與落點儀表板'!$C$7="不可採計",Q1274=0,TRUE)),IF('114成績輸入與落點儀表板'!$C$8="必須採計",R1274&gt;0,IF('114成績輸入與落點儀表板'!$C$8="不可採計",R1274=0,TRUE)),IF('114成績輸入與落點儀表板'!$C$9="必須採計",S1274&gt;0,IF('114成績輸入與落點儀表板'!$C$9="不可採計",S1274=0,TRUE)),IF('114成績輸入與落點儀表板'!$C$10="必須採計",T1274&gt;0,IF('114成績輸入與落點儀表板'!$C$10="不可採計",T1274=0,TRUE)),IF('114成績輸入與落點儀表板'!$C$11="必須採計",U1274&gt;0,IF('114成績輸入與落點儀表板'!$C$11="不可採計",U1274=0,TRUE)),IF('114成績輸入與落點儀表板'!$C$12="必須採計",V1274&gt;0,IF('114成績輸入與落點儀表板'!$C$12="不可採計",V1274=0,TRUE)),IF('114成績輸入與落點儀表板'!$C$13="必須採計",W1274&gt;0,IF('114成績輸入與落點儀表板'!$C$13="不可採計",W1274=0,TRUE)),IF('114成績輸入與落點儀表板'!$C$14="必須採計",X1274&gt;0,IF('114成績輸入與落點儀表板'!$C$14="不可採計",X1274=0,TRUE)),IF('114成績輸入與落點儀表板'!$C$15="必須採計",Y1274&gt;0,IF('114成績輸入與落點儀表板'!$C$15="不可採計",Y1274=0,TRUE)),IF('114成績輸入與落點儀表板'!$C$16="必須採計",Z1274&gt;0,IF('114成績輸入與落點儀表板'!$C$16="不可採計",Z1274=0,TRUE))),"✅ 符合","❌ 不符合")</f>
        <v>✅ 符合</v>
      </c>
      <c r="L1274" s="15">
        <v>1.5</v>
      </c>
      <c r="M1274" s="15">
        <v>2</v>
      </c>
      <c r="N1274" s="15">
        <v>0</v>
      </c>
      <c r="O1274" s="15">
        <v>0</v>
      </c>
      <c r="P1274" s="15">
        <v>1</v>
      </c>
      <c r="Q1274" s="15">
        <v>0</v>
      </c>
      <c r="R1274" s="15">
        <v>1</v>
      </c>
      <c r="S1274" s="15">
        <v>0</v>
      </c>
      <c r="T1274" s="15">
        <v>2</v>
      </c>
      <c r="U1274" s="15">
        <v>0</v>
      </c>
      <c r="V1274" s="15">
        <v>0</v>
      </c>
      <c r="W1274" s="15">
        <v>0</v>
      </c>
      <c r="X1274" s="15">
        <v>0</v>
      </c>
      <c r="Y1274" s="15">
        <v>0</v>
      </c>
      <c r="Z1274" s="15">
        <v>0</v>
      </c>
    </row>
    <row r="1275" spans="1:26" ht="15.75" customHeight="1" x14ac:dyDescent="0.3">
      <c r="A1275" s="2" t="s">
        <v>3107</v>
      </c>
      <c r="B1275" s="6" t="s">
        <v>2991</v>
      </c>
      <c r="C1275" s="6" t="s">
        <v>153</v>
      </c>
      <c r="D1275" s="12" t="s">
        <v>134</v>
      </c>
      <c r="E1275" s="13" t="s">
        <v>4623</v>
      </c>
      <c r="F1275" s="2">
        <v>40</v>
      </c>
      <c r="G1275" s="15">
        <v>215.75</v>
      </c>
      <c r="H1275" s="7">
        <f>L1275*'114成績輸入與落點儀表板'!$B$2+M1275*'114成績輸入與落點儀表板'!$B$3+N1275*'114成績輸入與落點儀表板'!$B$4+O1275*'114成績輸入與落點儀表板'!$B$5+P1275*'114成績輸入與落點儀表板'!$B$6+Q1275*'114成績輸入與落點儀表板'!$B$7+R1275*'114成績輸入與落點儀表板'!$B$8+S1275*'114成績輸入與落點儀表板'!$B$9+T1275*'114成績輸入與落點儀表板'!$B$10+U1275*'114成績輸入與落點儀表板'!$B$11+V1275*'114成績輸入與落點儀表板'!$B$12+W1275*'114成績輸入與落點儀表板'!$B$13+X1275*'114成績輸入與落點儀表板'!$B$14+Y1275*'114成績輸入與落點儀表板'!$B$15+Z1275*'114成績輸入與落點儀表板'!$B$16</f>
        <v>0</v>
      </c>
      <c r="I1275" s="8">
        <f t="shared" si="38"/>
        <v>-215.75</v>
      </c>
      <c r="J1275" s="2" t="str">
        <f t="shared" si="39"/>
        <v>FAIL</v>
      </c>
      <c r="K1275" s="17" t="str">
        <f>IF(AND(IF('114成績輸入與落點儀表板'!$C$2="必須採計",L1275&gt;0,IF('114成績輸入與落點儀表板'!$C$2="不可採計",L1275=0,TRUE)),IF('114成績輸入與落點儀表板'!$C$3="必須採計",M1275&gt;0,IF('114成績輸入與落點儀表板'!$C$3="不可採計",M1275=0,TRUE)),IF('114成績輸入與落點儀表板'!$C$4="必須採計",N1275&gt;0,IF('114成績輸入與落點儀表板'!$C$4="不可採計",N1275=0,TRUE)),IF('114成績輸入與落點儀表板'!$C$5="必須採計",O1275&gt;0,IF('114成績輸入與落點儀表板'!$C$5="不可採計",O1275=0,TRUE)),IF('114成績輸入與落點儀表板'!$C$6="必須採計",P1275&gt;0,IF('114成績輸入與落點儀表板'!$C$6="不可採計",P1275=0,TRUE)),IF('114成績輸入與落點儀表板'!$C$7="必須採計",Q1275&gt;0,IF('114成績輸入與落點儀表板'!$C$7="不可採計",Q1275=0,TRUE)),IF('114成績輸入與落點儀表板'!$C$8="必須採計",R1275&gt;0,IF('114成績輸入與落點儀表板'!$C$8="不可採計",R1275=0,TRUE)),IF('114成績輸入與落點儀表板'!$C$9="必須採計",S1275&gt;0,IF('114成績輸入與落點儀表板'!$C$9="不可採計",S1275=0,TRUE)),IF('114成績輸入與落點儀表板'!$C$10="必須採計",T1275&gt;0,IF('114成績輸入與落點儀表板'!$C$10="不可採計",T1275=0,TRUE)),IF('114成績輸入與落點儀表板'!$C$11="必須採計",U1275&gt;0,IF('114成績輸入與落點儀表板'!$C$11="不可採計",U1275=0,TRUE)),IF('114成績輸入與落點儀表板'!$C$12="必須採計",V1275&gt;0,IF('114成績輸入與落點儀表板'!$C$12="不可採計",V1275=0,TRUE)),IF('114成績輸入與落點儀表板'!$C$13="必須採計",W1275&gt;0,IF('114成績輸入與落點儀表板'!$C$13="不可採計",W1275=0,TRUE)),IF('114成績輸入與落點儀表板'!$C$14="必須採計",X1275&gt;0,IF('114成績輸入與落點儀表板'!$C$14="不可採計",X1275=0,TRUE)),IF('114成績輸入與落點儀表板'!$C$15="必須採計",Y1275&gt;0,IF('114成績輸入與落點儀表板'!$C$15="不可採計",Y1275=0,TRUE)),IF('114成績輸入與落點儀表板'!$C$16="必須採計",Z1275&gt;0,IF('114成績輸入與落點儀表板'!$C$16="不可採計",Z1275=0,TRUE))),"✅ 符合","❌ 不符合")</f>
        <v>✅ 符合</v>
      </c>
      <c r="L1275" s="15">
        <v>1.75</v>
      </c>
      <c r="M1275" s="15">
        <v>2</v>
      </c>
      <c r="N1275" s="15">
        <v>0</v>
      </c>
      <c r="O1275" s="15">
        <v>0</v>
      </c>
      <c r="P1275" s="15">
        <v>1</v>
      </c>
      <c r="Q1275" s="15">
        <v>0</v>
      </c>
      <c r="R1275" s="15">
        <v>0</v>
      </c>
      <c r="S1275" s="15">
        <v>0</v>
      </c>
      <c r="T1275" s="15">
        <v>2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</row>
    <row r="1276" spans="1:26" ht="15.75" customHeight="1" x14ac:dyDescent="0.3">
      <c r="A1276" s="2" t="s">
        <v>4624</v>
      </c>
      <c r="B1276" s="6" t="s">
        <v>2991</v>
      </c>
      <c r="C1276" s="6" t="s">
        <v>3061</v>
      </c>
      <c r="D1276" s="12" t="s">
        <v>134</v>
      </c>
      <c r="E1276" s="13" t="s">
        <v>4625</v>
      </c>
      <c r="F1276" s="2">
        <v>34</v>
      </c>
      <c r="G1276" s="15">
        <v>190</v>
      </c>
      <c r="H1276" s="7">
        <f>L1276*'114成績輸入與落點儀表板'!$B$2+M1276*'114成績輸入與落點儀表板'!$B$3+N1276*'114成績輸入與落點儀表板'!$B$4+O1276*'114成績輸入與落點儀表板'!$B$5+P1276*'114成績輸入與落點儀表板'!$B$6+Q1276*'114成績輸入與落點儀表板'!$B$7+R1276*'114成績輸入與落點儀表板'!$B$8+S1276*'114成績輸入與落點儀表板'!$B$9+T1276*'114成績輸入與落點儀表板'!$B$10+U1276*'114成績輸入與落點儀表板'!$B$11+V1276*'114成績輸入與落點儀表板'!$B$12+W1276*'114成績輸入與落點儀表板'!$B$13+X1276*'114成績輸入與落點儀表板'!$B$14+Y1276*'114成績輸入與落點儀表板'!$B$15+Z1276*'114成績輸入與落點儀表板'!$B$16</f>
        <v>0</v>
      </c>
      <c r="I1276" s="8">
        <f t="shared" si="38"/>
        <v>-190</v>
      </c>
      <c r="J1276" s="2" t="str">
        <f t="shared" si="39"/>
        <v>FAIL</v>
      </c>
      <c r="K1276" s="17" t="str">
        <f>IF(AND(IF('114成績輸入與落點儀表板'!$C$2="必須採計",L1276&gt;0,IF('114成績輸入與落點儀表板'!$C$2="不可採計",L1276=0,TRUE)),IF('114成績輸入與落點儀表板'!$C$3="必須採計",M1276&gt;0,IF('114成績輸入與落點儀表板'!$C$3="不可採計",M1276=0,TRUE)),IF('114成績輸入與落點儀表板'!$C$4="必須採計",N1276&gt;0,IF('114成績輸入與落點儀表板'!$C$4="不可採計",N1276=0,TRUE)),IF('114成績輸入與落點儀表板'!$C$5="必須採計",O1276&gt;0,IF('114成績輸入與落點儀表板'!$C$5="不可採計",O1276=0,TRUE)),IF('114成績輸入與落點儀表板'!$C$6="必須採計",P1276&gt;0,IF('114成績輸入與落點儀表板'!$C$6="不可採計",P1276=0,TRUE)),IF('114成績輸入與落點儀表板'!$C$7="必須採計",Q1276&gt;0,IF('114成績輸入與落點儀表板'!$C$7="不可採計",Q1276=0,TRUE)),IF('114成績輸入與落點儀表板'!$C$8="必須採計",R1276&gt;0,IF('114成績輸入與落點儀表板'!$C$8="不可採計",R1276=0,TRUE)),IF('114成績輸入與落點儀表板'!$C$9="必須採計",S1276&gt;0,IF('114成績輸入與落點儀表板'!$C$9="不可採計",S1276=0,TRUE)),IF('114成績輸入與落點儀表板'!$C$10="必須採計",T1276&gt;0,IF('114成績輸入與落點儀表板'!$C$10="不可採計",T1276=0,TRUE)),IF('114成績輸入與落點儀表板'!$C$11="必須採計",U1276&gt;0,IF('114成績輸入與落點儀表板'!$C$11="不可採計",U1276=0,TRUE)),IF('114成績輸入與落點儀表板'!$C$12="必須採計",V1276&gt;0,IF('114成績輸入與落點儀表板'!$C$12="不可採計",V1276=0,TRUE)),IF('114成績輸入與落點儀表板'!$C$13="必須採計",W1276&gt;0,IF('114成績輸入與落點儀表板'!$C$13="不可採計",W1276=0,TRUE)),IF('114成績輸入與落點儀表板'!$C$14="必須採計",X1276&gt;0,IF('114成績輸入與落點儀表板'!$C$14="不可採計",X1276=0,TRUE)),IF('114成績輸入與落點儀表板'!$C$15="必須採計",Y1276&gt;0,IF('114成績輸入與落點儀表板'!$C$15="不可採計",Y1276=0,TRUE)),IF('114成績輸入與落點儀表板'!$C$16="必須採計",Z1276&gt;0,IF('114成績輸入與落點儀表板'!$C$16="不可採計",Z1276=0,TRUE))),"✅ 符合","❌ 不符合")</f>
        <v>✅ 符合</v>
      </c>
      <c r="L1276" s="15">
        <v>1</v>
      </c>
      <c r="M1276" s="15">
        <v>2</v>
      </c>
      <c r="N1276" s="15">
        <v>0</v>
      </c>
      <c r="O1276" s="15">
        <v>0</v>
      </c>
      <c r="P1276" s="15">
        <v>0</v>
      </c>
      <c r="Q1276" s="15">
        <v>0</v>
      </c>
      <c r="R1276" s="15">
        <v>0</v>
      </c>
      <c r="S1276" s="15">
        <v>2</v>
      </c>
      <c r="T1276" s="15">
        <v>2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</row>
    <row r="1277" spans="1:26" ht="15.75" customHeight="1" x14ac:dyDescent="0.3">
      <c r="A1277" s="2" t="s">
        <v>4626</v>
      </c>
      <c r="B1277" s="6" t="s">
        <v>2991</v>
      </c>
      <c r="C1277" s="6" t="s">
        <v>3064</v>
      </c>
      <c r="D1277" s="12" t="s">
        <v>134</v>
      </c>
      <c r="E1277" s="13" t="s">
        <v>3065</v>
      </c>
      <c r="F1277" s="2">
        <v>11</v>
      </c>
      <c r="G1277" s="15">
        <v>307.5</v>
      </c>
      <c r="H1277" s="7">
        <f>L1277*'114成績輸入與落點儀表板'!$B$2+M1277*'114成績輸入與落點儀表板'!$B$3+N1277*'114成績輸入與落點儀表板'!$B$4+O1277*'114成績輸入與落點儀表板'!$B$5+P1277*'114成績輸入與落點儀表板'!$B$6+Q1277*'114成績輸入與落點儀表板'!$B$7+R1277*'114成績輸入與落點儀表板'!$B$8+S1277*'114成績輸入與落點儀表板'!$B$9+T1277*'114成績輸入與落點儀表板'!$B$10+U1277*'114成績輸入與落點儀表板'!$B$11+V1277*'114成績輸入與落點儀表板'!$B$12+W1277*'114成績輸入與落點儀表板'!$B$13+X1277*'114成績輸入與落點儀表板'!$B$14+Y1277*'114成績輸入與落點儀表板'!$B$15+Z1277*'114成績輸入與落點儀表板'!$B$16</f>
        <v>0</v>
      </c>
      <c r="I1277" s="8">
        <f t="shared" si="38"/>
        <v>-307.5</v>
      </c>
      <c r="J1277" s="2" t="str">
        <f t="shared" si="39"/>
        <v>FAIL</v>
      </c>
      <c r="K1277" s="17" t="str">
        <f>IF(AND(IF('114成績輸入與落點儀表板'!$C$2="必須採計",L1277&gt;0,IF('114成績輸入與落點儀表板'!$C$2="不可採計",L1277=0,TRUE)),IF('114成績輸入與落點儀表板'!$C$3="必須採計",M1277&gt;0,IF('114成績輸入與落點儀表板'!$C$3="不可採計",M1277=0,TRUE)),IF('114成績輸入與落點儀表板'!$C$4="必須採計",N1277&gt;0,IF('114成績輸入與落點儀表板'!$C$4="不可採計",N1277=0,TRUE)),IF('114成績輸入與落點儀表板'!$C$5="必須採計",O1277&gt;0,IF('114成績輸入與落點儀表板'!$C$5="不可採計",O1277=0,TRUE)),IF('114成績輸入與落點儀表板'!$C$6="必須採計",P1277&gt;0,IF('114成績輸入與落點儀表板'!$C$6="不可採計",P1277=0,TRUE)),IF('114成績輸入與落點儀表板'!$C$7="必須採計",Q1277&gt;0,IF('114成績輸入與落點儀表板'!$C$7="不可採計",Q1277=0,TRUE)),IF('114成績輸入與落點儀表板'!$C$8="必須採計",R1277&gt;0,IF('114成績輸入與落點儀表板'!$C$8="不可採計",R1277=0,TRUE)),IF('114成績輸入與落點儀表板'!$C$9="必須採計",S1277&gt;0,IF('114成績輸入與落點儀表板'!$C$9="不可採計",S1277=0,TRUE)),IF('114成績輸入與落點儀表板'!$C$10="必須採計",T1277&gt;0,IF('114成績輸入與落點儀表板'!$C$10="不可採計",T1277=0,TRUE)),IF('114成績輸入與落點儀表板'!$C$11="必須採計",U1277&gt;0,IF('114成績輸入與落點儀表板'!$C$11="不可採計",U1277=0,TRUE)),IF('114成績輸入與落點儀表板'!$C$12="必須採計",V1277&gt;0,IF('114成績輸入與落點儀表板'!$C$12="不可採計",V1277=0,TRUE)),IF('114成績輸入與落點儀表板'!$C$13="必須採計",W1277&gt;0,IF('114成績輸入與落點儀表板'!$C$13="不可採計",W1277=0,TRUE)),IF('114成績輸入與落點儀表板'!$C$14="必須採計",X1277&gt;0,IF('114成績輸入與落點儀表板'!$C$14="不可採計",X1277=0,TRUE)),IF('114成績輸入與落點儀表板'!$C$15="必須採計",Y1277&gt;0,IF('114成績輸入與落點儀表板'!$C$15="不可採計",Y1277=0,TRUE)),IF('114成績輸入與落點儀表板'!$C$16="必須採計",Z1277&gt;0,IF('114成績輸入與落點儀表板'!$C$16="不可採計",Z1277=0,TRUE))),"✅ 符合","❌ 不符合")</f>
        <v>❌ 不符合</v>
      </c>
      <c r="L1277" s="15">
        <v>0</v>
      </c>
      <c r="M1277" s="15">
        <v>1.5</v>
      </c>
      <c r="N1277" s="15">
        <v>1</v>
      </c>
      <c r="O1277" s="15">
        <v>0</v>
      </c>
      <c r="P1277" s="15">
        <v>0</v>
      </c>
      <c r="Q1277" s="15">
        <v>0</v>
      </c>
      <c r="R1277" s="15">
        <v>1</v>
      </c>
      <c r="S1277" s="15">
        <v>1</v>
      </c>
      <c r="T1277" s="15">
        <v>1.5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</row>
    <row r="1278" spans="1:26" ht="15.75" customHeight="1" x14ac:dyDescent="0.3">
      <c r="A1278" s="2" t="s">
        <v>4627</v>
      </c>
      <c r="B1278" s="6" t="s">
        <v>2991</v>
      </c>
      <c r="C1278" s="6" t="s">
        <v>3019</v>
      </c>
      <c r="D1278" s="12" t="s">
        <v>227</v>
      </c>
      <c r="E1278" s="13" t="s">
        <v>3020</v>
      </c>
      <c r="F1278" s="2">
        <v>8</v>
      </c>
      <c r="G1278" s="15">
        <v>81</v>
      </c>
      <c r="H1278" s="7">
        <f>L1278*'114成績輸入與落點儀表板'!$B$2+M1278*'114成績輸入與落點儀表板'!$B$3+N1278*'114成績輸入與落點儀表板'!$B$4+O1278*'114成績輸入與落點儀表板'!$B$5+P1278*'114成績輸入與落點儀表板'!$B$6+Q1278*'114成績輸入與落點儀表板'!$B$7+R1278*'114成績輸入與落點儀表板'!$B$8+S1278*'114成績輸入與落點儀表板'!$B$9+T1278*'114成績輸入與落點儀表板'!$B$10+U1278*'114成績輸入與落點儀表板'!$B$11+V1278*'114成績輸入與落點儀表板'!$B$12+W1278*'114成績輸入與落點儀表板'!$B$13+X1278*'114成績輸入與落點儀表板'!$B$14+Y1278*'114成績輸入與落點儀表板'!$B$15+Z1278*'114成績輸入與落點儀表板'!$B$16</f>
        <v>0</v>
      </c>
      <c r="I1278" s="8">
        <f t="shared" si="38"/>
        <v>-81</v>
      </c>
      <c r="J1278" s="2" t="str">
        <f t="shared" si="39"/>
        <v>FAIL</v>
      </c>
      <c r="K1278" s="17" t="str">
        <f>IF(AND(IF('114成績輸入與落點儀表板'!$C$2="必須採計",L1278&gt;0,IF('114成績輸入與落點儀表板'!$C$2="不可採計",L1278=0,TRUE)),IF('114成績輸入與落點儀表板'!$C$3="必須採計",M1278&gt;0,IF('114成績輸入與落點儀表板'!$C$3="不可採計",M1278=0,TRUE)),IF('114成績輸入與落點儀表板'!$C$4="必須採計",N1278&gt;0,IF('114成績輸入與落點儀表板'!$C$4="不可採計",N1278=0,TRUE)),IF('114成績輸入與落點儀表板'!$C$5="必須採計",O1278&gt;0,IF('114成績輸入與落點儀表板'!$C$5="不可採計",O1278=0,TRUE)),IF('114成績輸入與落點儀表板'!$C$6="必須採計",P1278&gt;0,IF('114成績輸入與落點儀表板'!$C$6="不可採計",P1278=0,TRUE)),IF('114成績輸入與落點儀表板'!$C$7="必須採計",Q1278&gt;0,IF('114成績輸入與落點儀表板'!$C$7="不可採計",Q1278=0,TRUE)),IF('114成績輸入與落點儀表板'!$C$8="必須採計",R1278&gt;0,IF('114成績輸入與落點儀表板'!$C$8="不可採計",R1278=0,TRUE)),IF('114成績輸入與落點儀表板'!$C$9="必須採計",S1278&gt;0,IF('114成績輸入與落點儀表板'!$C$9="不可採計",S1278=0,TRUE)),IF('114成績輸入與落點儀表板'!$C$10="必須採計",T1278&gt;0,IF('114成績輸入與落點儀表板'!$C$10="不可採計",T1278=0,TRUE)),IF('114成績輸入與落點儀表板'!$C$11="必須採計",U1278&gt;0,IF('114成績輸入與落點儀表板'!$C$11="不可採計",U1278=0,TRUE)),IF('114成績輸入與落點儀表板'!$C$12="必須採計",V1278&gt;0,IF('114成績輸入與落點儀表板'!$C$12="不可採計",V1278=0,TRUE)),IF('114成績輸入與落點儀表板'!$C$13="必須採計",W1278&gt;0,IF('114成績輸入與落點儀表板'!$C$13="不可採計",W1278=0,TRUE)),IF('114成績輸入與落點儀表板'!$C$14="必須採計",X1278&gt;0,IF('114成績輸入與落點儀表板'!$C$14="不可採計",X1278=0,TRUE)),IF('114成績輸入與落點儀表板'!$C$15="必須採計",Y1278&gt;0,IF('114成績輸入與落點儀表板'!$C$15="不可採計",Y1278=0,TRUE)),IF('114成績輸入與落點儀表板'!$C$16="必須採計",Z1278&gt;0,IF('114成績輸入與落點儀表板'!$C$16="不可採計",Z1278=0,TRUE))),"✅ 符合","❌ 不符合")</f>
        <v>✅ 符合</v>
      </c>
      <c r="L1278" s="15">
        <v>1.5</v>
      </c>
      <c r="M1278" s="15">
        <v>1.5</v>
      </c>
      <c r="N1278" s="15">
        <v>0</v>
      </c>
      <c r="O1278" s="15">
        <v>0</v>
      </c>
      <c r="P1278" s="15">
        <v>0</v>
      </c>
      <c r="Q1278" s="15">
        <v>0</v>
      </c>
      <c r="R1278" s="15">
        <v>2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</row>
    <row r="1279" spans="1:26" ht="15.75" customHeight="1" x14ac:dyDescent="0.3">
      <c r="A1279" s="2" t="s">
        <v>4628</v>
      </c>
      <c r="B1279" s="6" t="s">
        <v>2991</v>
      </c>
      <c r="C1279" s="6" t="s">
        <v>4629</v>
      </c>
      <c r="D1279" s="12" t="s">
        <v>134</v>
      </c>
      <c r="E1279" s="13" t="s">
        <v>4630</v>
      </c>
      <c r="F1279" s="2">
        <v>3</v>
      </c>
      <c r="G1279" s="15">
        <v>96.5</v>
      </c>
      <c r="H1279" s="7">
        <f>L1279*'114成績輸入與落點儀表板'!$B$2+M1279*'114成績輸入與落點儀表板'!$B$3+N1279*'114成績輸入與落點儀表板'!$B$4+O1279*'114成績輸入與落點儀表板'!$B$5+P1279*'114成績輸入與落點儀表板'!$B$6+Q1279*'114成績輸入與落點儀表板'!$B$7+R1279*'114成績輸入與落點儀表板'!$B$8+S1279*'114成績輸入與落點儀表板'!$B$9+T1279*'114成績輸入與落點儀表板'!$B$10+U1279*'114成績輸入與落點儀表板'!$B$11+V1279*'114成績輸入與落點儀表板'!$B$12+W1279*'114成績輸入與落點儀表板'!$B$13+X1279*'114成績輸入與落點儀表板'!$B$14+Y1279*'114成績輸入與落點儀表板'!$B$15+Z1279*'114成績輸入與落點儀表板'!$B$16</f>
        <v>0</v>
      </c>
      <c r="I1279" s="8">
        <f t="shared" si="38"/>
        <v>-96.5</v>
      </c>
      <c r="J1279" s="2" t="str">
        <f t="shared" si="39"/>
        <v>FAIL</v>
      </c>
      <c r="K1279" s="17" t="str">
        <f>IF(AND(IF('114成績輸入與落點儀表板'!$C$2="必須採計",L1279&gt;0,IF('114成績輸入與落點儀表板'!$C$2="不可採計",L1279=0,TRUE)),IF('114成績輸入與落點儀表板'!$C$3="必須採計",M1279&gt;0,IF('114成績輸入與落點儀表板'!$C$3="不可採計",M1279=0,TRUE)),IF('114成績輸入與落點儀表板'!$C$4="必須採計",N1279&gt;0,IF('114成績輸入與落點儀表板'!$C$4="不可採計",N1279=0,TRUE)),IF('114成績輸入與落點儀表板'!$C$5="必須採計",O1279&gt;0,IF('114成績輸入與落點儀表板'!$C$5="不可採計",O1279=0,TRUE)),IF('114成績輸入與落點儀表板'!$C$6="必須採計",P1279&gt;0,IF('114成績輸入與落點儀表板'!$C$6="不可採計",P1279=0,TRUE)),IF('114成績輸入與落點儀表板'!$C$7="必須採計",Q1279&gt;0,IF('114成績輸入與落點儀表板'!$C$7="不可採計",Q1279=0,TRUE)),IF('114成績輸入與落點儀表板'!$C$8="必須採計",R1279&gt;0,IF('114成績輸入與落點儀表板'!$C$8="不可採計",R1279=0,TRUE)),IF('114成績輸入與落點儀表板'!$C$9="必須採計",S1279&gt;0,IF('114成績輸入與落點儀表板'!$C$9="不可採計",S1279=0,TRUE)),IF('114成績輸入與落點儀表板'!$C$10="必須採計",T1279&gt;0,IF('114成績輸入與落點儀表板'!$C$10="不可採計",T1279=0,TRUE)),IF('114成績輸入與落點儀表板'!$C$11="必須採計",U1279&gt;0,IF('114成績輸入與落點儀表板'!$C$11="不可採計",U1279=0,TRUE)),IF('114成績輸入與落點儀表板'!$C$12="必須採計",V1279&gt;0,IF('114成績輸入與落點儀表板'!$C$12="不可採計",V1279=0,TRUE)),IF('114成績輸入與落點儀表板'!$C$13="必須採計",W1279&gt;0,IF('114成績輸入與落點儀表板'!$C$13="不可採計",W1279=0,TRUE)),IF('114成績輸入與落點儀表板'!$C$14="必須採計",X1279&gt;0,IF('114成績輸入與落點儀表板'!$C$14="不可採計",X1279=0,TRUE)),IF('114成績輸入與落點儀表板'!$C$15="必須採計",Y1279&gt;0,IF('114成績輸入與落點儀表板'!$C$15="不可採計",Y1279=0,TRUE)),IF('114成績輸入與落點儀表板'!$C$16="必須採計",Z1279&gt;0,IF('114成績輸入與落點儀表板'!$C$16="不可採計",Z1279=0,TRUE))),"✅ 符合","❌ 不符合")</f>
        <v>✅ 符合</v>
      </c>
      <c r="L1279" s="15">
        <v>1</v>
      </c>
      <c r="M1279" s="15">
        <v>0</v>
      </c>
      <c r="N1279" s="15">
        <v>1.5</v>
      </c>
      <c r="O1279" s="15">
        <v>0</v>
      </c>
      <c r="P1279" s="15">
        <v>0</v>
      </c>
      <c r="Q1279" s="15">
        <v>0</v>
      </c>
      <c r="R1279" s="15">
        <v>0</v>
      </c>
      <c r="S1279" s="15">
        <v>0</v>
      </c>
      <c r="T1279" s="15">
        <v>2</v>
      </c>
      <c r="U1279" s="15">
        <v>0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</row>
    <row r="1280" spans="1:26" ht="15.75" customHeight="1" x14ac:dyDescent="0.3">
      <c r="A1280" s="2" t="s">
        <v>4631</v>
      </c>
      <c r="B1280" s="6" t="s">
        <v>3067</v>
      </c>
      <c r="C1280" s="6" t="s">
        <v>3068</v>
      </c>
      <c r="D1280" s="12" t="s">
        <v>121</v>
      </c>
      <c r="E1280" s="13" t="s">
        <v>1771</v>
      </c>
      <c r="F1280" s="2">
        <v>18</v>
      </c>
      <c r="G1280" s="15">
        <v>132</v>
      </c>
      <c r="H1280" s="7">
        <f>L1280*'114成績輸入與落點儀表板'!$B$2+M1280*'114成績輸入與落點儀表板'!$B$3+N1280*'114成績輸入與落點儀表板'!$B$4+O1280*'114成績輸入與落點儀表板'!$B$5+P1280*'114成績輸入與落點儀表板'!$B$6+Q1280*'114成績輸入與落點儀表板'!$B$7+R1280*'114成績輸入與落點儀表板'!$B$8+S1280*'114成績輸入與落點儀表板'!$B$9+T1280*'114成績輸入與落點儀表板'!$B$10+U1280*'114成績輸入與落點儀表板'!$B$11+V1280*'114成績輸入與落點儀表板'!$B$12+W1280*'114成績輸入與落點儀表板'!$B$13+X1280*'114成績輸入與落點儀表板'!$B$14+Y1280*'114成績輸入與落點儀表板'!$B$15+Z1280*'114成績輸入與落點儀表板'!$B$16</f>
        <v>0</v>
      </c>
      <c r="I1280" s="8">
        <f t="shared" si="38"/>
        <v>-132</v>
      </c>
      <c r="J1280" s="2" t="str">
        <f t="shared" si="39"/>
        <v>FAIL</v>
      </c>
      <c r="K1280" s="17" t="str">
        <f>IF(AND(IF('114成績輸入與落點儀表板'!$C$2="必須採計",L1280&gt;0,IF('114成績輸入與落點儀表板'!$C$2="不可採計",L1280=0,TRUE)),IF('114成績輸入與落點儀表板'!$C$3="必須採計",M1280&gt;0,IF('114成績輸入與落點儀表板'!$C$3="不可採計",M1280=0,TRUE)),IF('114成績輸入與落點儀表板'!$C$4="必須採計",N1280&gt;0,IF('114成績輸入與落點儀表板'!$C$4="不可採計",N1280=0,TRUE)),IF('114成績輸入與落點儀表板'!$C$5="必須採計",O1280&gt;0,IF('114成績輸入與落點儀表板'!$C$5="不可採計",O1280=0,TRUE)),IF('114成績輸入與落點儀表板'!$C$6="必須採計",P1280&gt;0,IF('114成績輸入與落點儀表板'!$C$6="不可採計",P1280=0,TRUE)),IF('114成績輸入與落點儀表板'!$C$7="必須採計",Q1280&gt;0,IF('114成績輸入與落點儀表板'!$C$7="不可採計",Q1280=0,TRUE)),IF('114成績輸入與落點儀表板'!$C$8="必須採計",R1280&gt;0,IF('114成績輸入與落點儀表板'!$C$8="不可採計",R1280=0,TRUE)),IF('114成績輸入與落點儀表板'!$C$9="必須採計",S1280&gt;0,IF('114成績輸入與落點儀表板'!$C$9="不可採計",S1280=0,TRUE)),IF('114成績輸入與落點儀表板'!$C$10="必須採計",T1280&gt;0,IF('114成績輸入與落點儀表板'!$C$10="不可採計",T1280=0,TRUE)),IF('114成績輸入與落點儀表板'!$C$11="必須採計",U1280&gt;0,IF('114成績輸入與落點儀表板'!$C$11="不可採計",U1280=0,TRUE)),IF('114成績輸入與落點儀表板'!$C$12="必須採計",V1280&gt;0,IF('114成績輸入與落點儀表板'!$C$12="不可採計",V1280=0,TRUE)),IF('114成績輸入與落點儀表板'!$C$13="必須採計",W1280&gt;0,IF('114成績輸入與落點儀表板'!$C$13="不可採計",W1280=0,TRUE)),IF('114成績輸入與落點儀表板'!$C$14="必須採計",X1280&gt;0,IF('114成績輸入與落點儀表板'!$C$14="不可採計",X1280=0,TRUE)),IF('114成績輸入與落點儀表板'!$C$15="必須採計",Y1280&gt;0,IF('114成績輸入與落點儀表板'!$C$15="不可採計",Y1280=0,TRUE)),IF('114成績輸入與落點儀表板'!$C$16="必須採計",Z1280&gt;0,IF('114成績輸入與落點儀表板'!$C$16="不可採計",Z1280=0,TRUE))),"✅ 符合","❌ 不符合")</f>
        <v>✅ 符合</v>
      </c>
      <c r="L1280" s="15">
        <v>2</v>
      </c>
      <c r="M1280" s="15">
        <v>1</v>
      </c>
      <c r="N1280" s="15">
        <v>0</v>
      </c>
      <c r="O1280" s="15">
        <v>0</v>
      </c>
      <c r="P1280" s="15">
        <v>0</v>
      </c>
      <c r="Q1280" s="15">
        <v>0</v>
      </c>
      <c r="R1280" s="15">
        <v>0</v>
      </c>
      <c r="S1280" s="15">
        <v>0</v>
      </c>
      <c r="T1280" s="15">
        <v>0</v>
      </c>
      <c r="U1280" s="15">
        <v>2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</row>
    <row r="1281" spans="1:26" ht="15.75" customHeight="1" x14ac:dyDescent="0.3">
      <c r="A1281" s="2" t="s">
        <v>4632</v>
      </c>
      <c r="B1281" s="6" t="s">
        <v>3067</v>
      </c>
      <c r="C1281" s="6" t="s">
        <v>3070</v>
      </c>
      <c r="D1281" s="12" t="s">
        <v>121</v>
      </c>
      <c r="E1281" s="13" t="s">
        <v>4633</v>
      </c>
      <c r="F1281" s="2">
        <v>46</v>
      </c>
      <c r="G1281" s="15">
        <v>137</v>
      </c>
      <c r="H1281" s="7">
        <f>L1281*'114成績輸入與落點儀表板'!$B$2+M1281*'114成績輸入與落點儀表板'!$B$3+N1281*'114成績輸入與落點儀表板'!$B$4+O1281*'114成績輸入與落點儀表板'!$B$5+P1281*'114成績輸入與落點儀表板'!$B$6+Q1281*'114成績輸入與落點儀表板'!$B$7+R1281*'114成績輸入與落點儀表板'!$B$8+S1281*'114成績輸入與落點儀表板'!$B$9+T1281*'114成績輸入與落點儀表板'!$B$10+U1281*'114成績輸入與落點儀表板'!$B$11+V1281*'114成績輸入與落點儀表板'!$B$12+W1281*'114成績輸入與落點儀表板'!$B$13+X1281*'114成績輸入與落點儀表板'!$B$14+Y1281*'114成績輸入與落點儀表板'!$B$15+Z1281*'114成績輸入與落點儀表板'!$B$16</f>
        <v>0</v>
      </c>
      <c r="I1281" s="8">
        <f t="shared" si="38"/>
        <v>-137</v>
      </c>
      <c r="J1281" s="2" t="str">
        <f t="shared" si="39"/>
        <v>FAIL</v>
      </c>
      <c r="K1281" s="17" t="str">
        <f>IF(AND(IF('114成績輸入與落點儀表板'!$C$2="必須採計",L1281&gt;0,IF('114成績輸入與落點儀表板'!$C$2="不可採計",L1281=0,TRUE)),IF('114成績輸入與落點儀表板'!$C$3="必須採計",M1281&gt;0,IF('114成績輸入與落點儀表板'!$C$3="不可採計",M1281=0,TRUE)),IF('114成績輸入與落點儀表板'!$C$4="必須採計",N1281&gt;0,IF('114成績輸入與落點儀表板'!$C$4="不可採計",N1281=0,TRUE)),IF('114成績輸入與落點儀表板'!$C$5="必須採計",O1281&gt;0,IF('114成績輸入與落點儀表板'!$C$5="不可採計",O1281=0,TRUE)),IF('114成績輸入與落點儀表板'!$C$6="必須採計",P1281&gt;0,IF('114成績輸入與落點儀表板'!$C$6="不可採計",P1281=0,TRUE)),IF('114成績輸入與落點儀表板'!$C$7="必須採計",Q1281&gt;0,IF('114成績輸入與落點儀表板'!$C$7="不可採計",Q1281=0,TRUE)),IF('114成績輸入與落點儀表板'!$C$8="必須採計",R1281&gt;0,IF('114成績輸入與落點儀表板'!$C$8="不可採計",R1281=0,TRUE)),IF('114成績輸入與落點儀表板'!$C$9="必須採計",S1281&gt;0,IF('114成績輸入與落點儀表板'!$C$9="不可採計",S1281=0,TRUE)),IF('114成績輸入與落點儀表板'!$C$10="必須採計",T1281&gt;0,IF('114成績輸入與落點儀表板'!$C$10="不可採計",T1281=0,TRUE)),IF('114成績輸入與落點儀表板'!$C$11="必須採計",U1281&gt;0,IF('114成績輸入與落點儀表板'!$C$11="不可採計",U1281=0,TRUE)),IF('114成績輸入與落點儀表板'!$C$12="必須採計",V1281&gt;0,IF('114成績輸入與落點儀表板'!$C$12="不可採計",V1281=0,TRUE)),IF('114成績輸入與落點儀表板'!$C$13="必須採計",W1281&gt;0,IF('114成績輸入與落點儀表板'!$C$13="不可採計",W1281=0,TRUE)),IF('114成績輸入與落點儀表板'!$C$14="必須採計",X1281&gt;0,IF('114成績輸入與落點儀表板'!$C$14="不可採計",X1281=0,TRUE)),IF('114成績輸入與落點儀表板'!$C$15="必須採計",Y1281&gt;0,IF('114成績輸入與落點儀表板'!$C$15="不可採計",Y1281=0,TRUE)),IF('114成績輸入與落點儀表板'!$C$16="必須採計",Z1281&gt;0,IF('114成績輸入與落點儀表板'!$C$16="不可採計",Z1281=0,TRUE))),"✅ 符合","❌ 不符合")</f>
        <v>✅ 符合</v>
      </c>
      <c r="L1281" s="15">
        <v>2</v>
      </c>
      <c r="M1281" s="15">
        <v>1</v>
      </c>
      <c r="N1281" s="15">
        <v>0</v>
      </c>
      <c r="O1281" s="15">
        <v>0</v>
      </c>
      <c r="P1281" s="15">
        <v>0</v>
      </c>
      <c r="Q1281" s="15">
        <v>1</v>
      </c>
      <c r="R1281" s="15">
        <v>0</v>
      </c>
      <c r="S1281" s="15">
        <v>0</v>
      </c>
      <c r="T1281" s="15">
        <v>0</v>
      </c>
      <c r="U1281" s="15">
        <v>0</v>
      </c>
      <c r="V1281" s="15">
        <v>0</v>
      </c>
      <c r="W1281" s="15">
        <v>2</v>
      </c>
      <c r="X1281" s="15">
        <v>0</v>
      </c>
      <c r="Y1281" s="15">
        <v>0</v>
      </c>
      <c r="Z1281" s="15">
        <v>0</v>
      </c>
    </row>
    <row r="1282" spans="1:26" ht="15.75" customHeight="1" x14ac:dyDescent="0.3">
      <c r="A1282" s="2" t="s">
        <v>4634</v>
      </c>
      <c r="B1282" s="6" t="s">
        <v>3067</v>
      </c>
      <c r="C1282" s="6" t="s">
        <v>3073</v>
      </c>
      <c r="D1282" s="12" t="s">
        <v>121</v>
      </c>
      <c r="E1282" s="13" t="s">
        <v>1335</v>
      </c>
      <c r="F1282" s="2">
        <v>5</v>
      </c>
      <c r="G1282" s="15">
        <v>83</v>
      </c>
      <c r="H1282" s="7">
        <f>L1282*'114成績輸入與落點儀表板'!$B$2+M1282*'114成績輸入與落點儀表板'!$B$3+N1282*'114成績輸入與落點儀表板'!$B$4+O1282*'114成績輸入與落點儀表板'!$B$5+P1282*'114成績輸入與落點儀表板'!$B$6+Q1282*'114成績輸入與落點儀表板'!$B$7+R1282*'114成績輸入與落點儀表板'!$B$8+S1282*'114成績輸入與落點儀表板'!$B$9+T1282*'114成績輸入與落點儀表板'!$B$10+U1282*'114成績輸入與落點儀表板'!$B$11+V1282*'114成績輸入與落點儀表板'!$B$12+W1282*'114成績輸入與落點儀表板'!$B$13+X1282*'114成績輸入與落點儀表板'!$B$14+Y1282*'114成績輸入與落點儀表板'!$B$15+Z1282*'114成績輸入與落點儀表板'!$B$16</f>
        <v>0</v>
      </c>
      <c r="I1282" s="8">
        <f t="shared" ref="I1282:I1345" si="40">H1282-G1282</f>
        <v>-83</v>
      </c>
      <c r="J1282" s="2" t="str">
        <f t="shared" ref="J1282:J1345" si="41">IF(I1282&gt;=0,"PASS","FAIL")</f>
        <v>FAIL</v>
      </c>
      <c r="K1282" s="17" t="str">
        <f>IF(AND(IF('114成績輸入與落點儀表板'!$C$2="必須採計",L1282&gt;0,IF('114成績輸入與落點儀表板'!$C$2="不可採計",L1282=0,TRUE)),IF('114成績輸入與落點儀表板'!$C$3="必須採計",M1282&gt;0,IF('114成績輸入與落點儀表板'!$C$3="不可採計",M1282=0,TRUE)),IF('114成績輸入與落點儀表板'!$C$4="必須採計",N1282&gt;0,IF('114成績輸入與落點儀表板'!$C$4="不可採計",N1282=0,TRUE)),IF('114成績輸入與落點儀表板'!$C$5="必須採計",O1282&gt;0,IF('114成績輸入與落點儀表板'!$C$5="不可採計",O1282=0,TRUE)),IF('114成績輸入與落點儀表板'!$C$6="必須採計",P1282&gt;0,IF('114成績輸入與落點儀表板'!$C$6="不可採計",P1282=0,TRUE)),IF('114成績輸入與落點儀表板'!$C$7="必須採計",Q1282&gt;0,IF('114成績輸入與落點儀表板'!$C$7="不可採計",Q1282=0,TRUE)),IF('114成績輸入與落點儀表板'!$C$8="必須採計",R1282&gt;0,IF('114成績輸入與落點儀表板'!$C$8="不可採計",R1282=0,TRUE)),IF('114成績輸入與落點儀表板'!$C$9="必須採計",S1282&gt;0,IF('114成績輸入與落點儀表板'!$C$9="不可採計",S1282=0,TRUE)),IF('114成績輸入與落點儀表板'!$C$10="必須採計",T1282&gt;0,IF('114成績輸入與落點儀表板'!$C$10="不可採計",T1282=0,TRUE)),IF('114成績輸入與落點儀表板'!$C$11="必須採計",U1282&gt;0,IF('114成績輸入與落點儀表板'!$C$11="不可採計",U1282=0,TRUE)),IF('114成績輸入與落點儀表板'!$C$12="必須採計",V1282&gt;0,IF('114成績輸入與落點儀表板'!$C$12="不可採計",V1282=0,TRUE)),IF('114成績輸入與落點儀表板'!$C$13="必須採計",W1282&gt;0,IF('114成績輸入與落點儀表板'!$C$13="不可採計",W1282=0,TRUE)),IF('114成績輸入與落點儀表板'!$C$14="必須採計",X1282&gt;0,IF('114成績輸入與落點儀表板'!$C$14="不可採計",X1282=0,TRUE)),IF('114成績輸入與落點儀表板'!$C$15="必須採計",Y1282&gt;0,IF('114成績輸入與落點儀表板'!$C$15="不可採計",Y1282=0,TRUE)),IF('114成績輸入與落點儀表板'!$C$16="必須採計",Z1282&gt;0,IF('114成績輸入與落點儀表板'!$C$16="不可採計",Z1282=0,TRUE))),"✅ 符合","❌ 不符合")</f>
        <v>✅ 符合</v>
      </c>
      <c r="L1282" s="15">
        <v>1</v>
      </c>
      <c r="M1282" s="15">
        <v>0</v>
      </c>
      <c r="N1282" s="15">
        <v>0</v>
      </c>
      <c r="O1282" s="15">
        <v>0</v>
      </c>
      <c r="P1282" s="15">
        <v>0</v>
      </c>
      <c r="Q1282" s="15">
        <v>1</v>
      </c>
      <c r="R1282" s="15">
        <v>0</v>
      </c>
      <c r="S1282" s="15">
        <v>0</v>
      </c>
      <c r="T1282" s="15">
        <v>0</v>
      </c>
      <c r="U1282" s="15">
        <v>0</v>
      </c>
      <c r="V1282" s="15">
        <v>0</v>
      </c>
      <c r="W1282" s="15">
        <v>1</v>
      </c>
      <c r="X1282" s="15">
        <v>0</v>
      </c>
      <c r="Y1282" s="15">
        <v>0</v>
      </c>
      <c r="Z1282" s="15">
        <v>0</v>
      </c>
    </row>
    <row r="1283" spans="1:26" ht="15.75" customHeight="1" x14ac:dyDescent="0.3">
      <c r="A1283" s="2" t="s">
        <v>3109</v>
      </c>
      <c r="B1283" s="6" t="s">
        <v>3067</v>
      </c>
      <c r="C1283" s="6" t="s">
        <v>3075</v>
      </c>
      <c r="D1283" s="12" t="s">
        <v>121</v>
      </c>
      <c r="E1283" s="13" t="s">
        <v>4635</v>
      </c>
      <c r="F1283" s="2">
        <v>23</v>
      </c>
      <c r="G1283" s="15">
        <v>72</v>
      </c>
      <c r="H1283" s="7">
        <f>L1283*'114成績輸入與落點儀表板'!$B$2+M1283*'114成績輸入與落點儀表板'!$B$3+N1283*'114成績輸入與落點儀表板'!$B$4+O1283*'114成績輸入與落點儀表板'!$B$5+P1283*'114成績輸入與落點儀表板'!$B$6+Q1283*'114成績輸入與落點儀表板'!$B$7+R1283*'114成績輸入與落點儀表板'!$B$8+S1283*'114成績輸入與落點儀表板'!$B$9+T1283*'114成績輸入與落點儀表板'!$B$10+U1283*'114成績輸入與落點儀表板'!$B$11+V1283*'114成績輸入與落點儀表板'!$B$12+W1283*'114成績輸入與落點儀表板'!$B$13+X1283*'114成績輸入與落點儀表板'!$B$14+Y1283*'114成績輸入與落點儀表板'!$B$15+Z1283*'114成績輸入與落點儀表板'!$B$16</f>
        <v>0</v>
      </c>
      <c r="I1283" s="8">
        <f t="shared" si="40"/>
        <v>-72</v>
      </c>
      <c r="J1283" s="2" t="str">
        <f t="shared" si="41"/>
        <v>FAIL</v>
      </c>
      <c r="K1283" s="17" t="str">
        <f>IF(AND(IF('114成績輸入與落點儀表板'!$C$2="必須採計",L1283&gt;0,IF('114成績輸入與落點儀表板'!$C$2="不可採計",L1283=0,TRUE)),IF('114成績輸入與落點儀表板'!$C$3="必須採計",M1283&gt;0,IF('114成績輸入與落點儀表板'!$C$3="不可採計",M1283=0,TRUE)),IF('114成績輸入與落點儀表板'!$C$4="必須採計",N1283&gt;0,IF('114成績輸入與落點儀表板'!$C$4="不可採計",N1283=0,TRUE)),IF('114成績輸入與落點儀表板'!$C$5="必須採計",O1283&gt;0,IF('114成績輸入與落點儀表板'!$C$5="不可採計",O1283=0,TRUE)),IF('114成績輸入與落點儀表板'!$C$6="必須採計",P1283&gt;0,IF('114成績輸入與落點儀表板'!$C$6="不可採計",P1283=0,TRUE)),IF('114成績輸入與落點儀表板'!$C$7="必須採計",Q1283&gt;0,IF('114成績輸入與落點儀表板'!$C$7="不可採計",Q1283=0,TRUE)),IF('114成績輸入與落點儀表板'!$C$8="必須採計",R1283&gt;0,IF('114成績輸入與落點儀表板'!$C$8="不可採計",R1283=0,TRUE)),IF('114成績輸入與落點儀表板'!$C$9="必須採計",S1283&gt;0,IF('114成績輸入與落點儀表板'!$C$9="不可採計",S1283=0,TRUE)),IF('114成績輸入與落點儀表板'!$C$10="必須採計",T1283&gt;0,IF('114成績輸入與落點儀表板'!$C$10="不可採計",T1283=0,TRUE)),IF('114成績輸入與落點儀表板'!$C$11="必須採計",U1283&gt;0,IF('114成績輸入與落點儀表板'!$C$11="不可採計",U1283=0,TRUE)),IF('114成績輸入與落點儀表板'!$C$12="必須採計",V1283&gt;0,IF('114成績輸入與落點儀表板'!$C$12="不可採計",V1283=0,TRUE)),IF('114成績輸入與落點儀表板'!$C$13="必須採計",W1283&gt;0,IF('114成績輸入與落點儀表板'!$C$13="不可採計",W1283=0,TRUE)),IF('114成績輸入與落點儀表板'!$C$14="必須採計",X1283&gt;0,IF('114成績輸入與落點儀表板'!$C$14="不可採計",X1283=0,TRUE)),IF('114成績輸入與落點儀表板'!$C$15="必須採計",Y1283&gt;0,IF('114成績輸入與落點儀表板'!$C$15="不可採計",Y1283=0,TRUE)),IF('114成績輸入與落點儀表板'!$C$16="必須採計",Z1283&gt;0,IF('114成績輸入與落點儀表板'!$C$16="不可採計",Z1283=0,TRUE))),"✅ 符合","❌ 不符合")</f>
        <v>✅ 符合</v>
      </c>
      <c r="L1283" s="15">
        <v>1</v>
      </c>
      <c r="M1283" s="15">
        <v>0</v>
      </c>
      <c r="N1283" s="15">
        <v>0</v>
      </c>
      <c r="O1283" s="15">
        <v>0</v>
      </c>
      <c r="P1283" s="15">
        <v>0</v>
      </c>
      <c r="Q1283" s="15">
        <v>1</v>
      </c>
      <c r="R1283" s="15">
        <v>0</v>
      </c>
      <c r="S1283" s="15">
        <v>0</v>
      </c>
      <c r="T1283" s="15">
        <v>0</v>
      </c>
      <c r="U1283" s="15">
        <v>0</v>
      </c>
      <c r="V1283" s="15">
        <v>0</v>
      </c>
      <c r="W1283" s="15">
        <v>2</v>
      </c>
      <c r="X1283" s="15">
        <v>0</v>
      </c>
      <c r="Y1283" s="15">
        <v>0</v>
      </c>
      <c r="Z1283" s="15">
        <v>0</v>
      </c>
    </row>
    <row r="1284" spans="1:26" ht="15.75" customHeight="1" x14ac:dyDescent="0.3">
      <c r="A1284" s="2" t="s">
        <v>3111</v>
      </c>
      <c r="B1284" s="6" t="s">
        <v>3067</v>
      </c>
      <c r="C1284" s="6" t="s">
        <v>3078</v>
      </c>
      <c r="D1284" s="12" t="s">
        <v>121</v>
      </c>
      <c r="E1284" s="13" t="s">
        <v>4636</v>
      </c>
      <c r="F1284" s="2">
        <v>22</v>
      </c>
      <c r="G1284" s="15">
        <v>85</v>
      </c>
      <c r="H1284" s="7">
        <f>L1284*'114成績輸入與落點儀表板'!$B$2+M1284*'114成績輸入與落點儀表板'!$B$3+N1284*'114成績輸入與落點儀表板'!$B$4+O1284*'114成績輸入與落點儀表板'!$B$5+P1284*'114成績輸入與落點儀表板'!$B$6+Q1284*'114成績輸入與落點儀表板'!$B$7+R1284*'114成績輸入與落點儀表板'!$B$8+S1284*'114成績輸入與落點儀表板'!$B$9+T1284*'114成績輸入與落點儀表板'!$B$10+U1284*'114成績輸入與落點儀表板'!$B$11+V1284*'114成績輸入與落點儀表板'!$B$12+W1284*'114成績輸入與落點儀表板'!$B$13+X1284*'114成績輸入與落點儀表板'!$B$14+Y1284*'114成績輸入與落點儀表板'!$B$15+Z1284*'114成績輸入與落點儀表板'!$B$16</f>
        <v>0</v>
      </c>
      <c r="I1284" s="8">
        <f t="shared" si="40"/>
        <v>-85</v>
      </c>
      <c r="J1284" s="2" t="str">
        <f t="shared" si="41"/>
        <v>FAIL</v>
      </c>
      <c r="K1284" s="17" t="str">
        <f>IF(AND(IF('114成績輸入與落點儀表板'!$C$2="必須採計",L1284&gt;0,IF('114成績輸入與落點儀表板'!$C$2="不可採計",L1284=0,TRUE)),IF('114成績輸入與落點儀表板'!$C$3="必須採計",M1284&gt;0,IF('114成績輸入與落點儀表板'!$C$3="不可採計",M1284=0,TRUE)),IF('114成績輸入與落點儀表板'!$C$4="必須採計",N1284&gt;0,IF('114成績輸入與落點儀表板'!$C$4="不可採計",N1284=0,TRUE)),IF('114成績輸入與落點儀表板'!$C$5="必須採計",O1284&gt;0,IF('114成績輸入與落點儀表板'!$C$5="不可採計",O1284=0,TRUE)),IF('114成績輸入與落點儀表板'!$C$6="必須採計",P1284&gt;0,IF('114成績輸入與落點儀表板'!$C$6="不可採計",P1284=0,TRUE)),IF('114成績輸入與落點儀表板'!$C$7="必須採計",Q1284&gt;0,IF('114成績輸入與落點儀表板'!$C$7="不可採計",Q1284=0,TRUE)),IF('114成績輸入與落點儀表板'!$C$8="必須採計",R1284&gt;0,IF('114成績輸入與落點儀表板'!$C$8="不可採計",R1284=0,TRUE)),IF('114成績輸入與落點儀表板'!$C$9="必須採計",S1284&gt;0,IF('114成績輸入與落點儀表板'!$C$9="不可採計",S1284=0,TRUE)),IF('114成績輸入與落點儀表板'!$C$10="必須採計",T1284&gt;0,IF('114成績輸入與落點儀表板'!$C$10="不可採計",T1284=0,TRUE)),IF('114成績輸入與落點儀表板'!$C$11="必須採計",U1284&gt;0,IF('114成績輸入與落點儀表板'!$C$11="不可採計",U1284=0,TRUE)),IF('114成績輸入與落點儀表板'!$C$12="必須採計",V1284&gt;0,IF('114成績輸入與落點儀表板'!$C$12="不可採計",V1284=0,TRUE)),IF('114成績輸入與落點儀表板'!$C$13="必須採計",W1284&gt;0,IF('114成績輸入與落點儀表板'!$C$13="不可採計",W1284=0,TRUE)),IF('114成績輸入與落點儀表板'!$C$14="必須採計",X1284&gt;0,IF('114成績輸入與落點儀表板'!$C$14="不可採計",X1284=0,TRUE)),IF('114成績輸入與落點儀表板'!$C$15="必須採計",Y1284&gt;0,IF('114成績輸入與落點儀表板'!$C$15="不可採計",Y1284=0,TRUE)),IF('114成績輸入與落點儀表板'!$C$16="必須採計",Z1284&gt;0,IF('114成績輸入與落點儀表板'!$C$16="不可採計",Z1284=0,TRUE))),"✅ 符合","❌ 不符合")</f>
        <v>✅ 符合</v>
      </c>
      <c r="L1284" s="15">
        <v>1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0</v>
      </c>
      <c r="U1284" s="15">
        <v>0</v>
      </c>
      <c r="V1284" s="15">
        <v>0</v>
      </c>
      <c r="W1284" s="15">
        <v>2</v>
      </c>
      <c r="X1284" s="15">
        <v>1</v>
      </c>
      <c r="Y1284" s="15">
        <v>0</v>
      </c>
      <c r="Z1284" s="15">
        <v>0</v>
      </c>
    </row>
    <row r="1285" spans="1:26" ht="15.75" customHeight="1" x14ac:dyDescent="0.3">
      <c r="A1285" s="2" t="s">
        <v>3114</v>
      </c>
      <c r="B1285" s="6" t="s">
        <v>3067</v>
      </c>
      <c r="C1285" s="6" t="s">
        <v>3083</v>
      </c>
      <c r="D1285" s="12" t="s">
        <v>121</v>
      </c>
      <c r="E1285" s="13" t="s">
        <v>1308</v>
      </c>
      <c r="F1285" s="2">
        <v>18</v>
      </c>
      <c r="G1285" s="15">
        <v>117</v>
      </c>
      <c r="H1285" s="7">
        <f>L1285*'114成績輸入與落點儀表板'!$B$2+M1285*'114成績輸入與落點儀表板'!$B$3+N1285*'114成績輸入與落點儀表板'!$B$4+O1285*'114成績輸入與落點儀表板'!$B$5+P1285*'114成績輸入與落點儀表板'!$B$6+Q1285*'114成績輸入與落點儀表板'!$B$7+R1285*'114成績輸入與落點儀表板'!$B$8+S1285*'114成績輸入與落點儀表板'!$B$9+T1285*'114成績輸入與落點儀表板'!$B$10+U1285*'114成績輸入與落點儀表板'!$B$11+V1285*'114成績輸入與落點儀表板'!$B$12+W1285*'114成績輸入與落點儀表板'!$B$13+X1285*'114成績輸入與落點儀表板'!$B$14+Y1285*'114成績輸入與落點儀表板'!$B$15+Z1285*'114成績輸入與落點儀表板'!$B$16</f>
        <v>0</v>
      </c>
      <c r="I1285" s="8">
        <f t="shared" si="40"/>
        <v>-117</v>
      </c>
      <c r="J1285" s="2" t="str">
        <f t="shared" si="41"/>
        <v>FAIL</v>
      </c>
      <c r="K1285" s="17" t="str">
        <f>IF(AND(IF('114成績輸入與落點儀表板'!$C$2="必須採計",L1285&gt;0,IF('114成績輸入與落點儀表板'!$C$2="不可採計",L1285=0,TRUE)),IF('114成績輸入與落點儀表板'!$C$3="必須採計",M1285&gt;0,IF('114成績輸入與落點儀表板'!$C$3="不可採計",M1285=0,TRUE)),IF('114成績輸入與落點儀表板'!$C$4="必須採計",N1285&gt;0,IF('114成績輸入與落點儀表板'!$C$4="不可採計",N1285=0,TRUE)),IF('114成績輸入與落點儀表板'!$C$5="必須採計",O1285&gt;0,IF('114成績輸入與落點儀表板'!$C$5="不可採計",O1285=0,TRUE)),IF('114成績輸入與落點儀表板'!$C$6="必須採計",P1285&gt;0,IF('114成績輸入與落點儀表板'!$C$6="不可採計",P1285=0,TRUE)),IF('114成績輸入與落點儀表板'!$C$7="必須採計",Q1285&gt;0,IF('114成績輸入與落點儀表板'!$C$7="不可採計",Q1285=0,TRUE)),IF('114成績輸入與落點儀表板'!$C$8="必須採計",R1285&gt;0,IF('114成績輸入與落點儀表板'!$C$8="不可採計",R1285=0,TRUE)),IF('114成績輸入與落點儀表板'!$C$9="必須採計",S1285&gt;0,IF('114成績輸入與落點儀表板'!$C$9="不可採計",S1285=0,TRUE)),IF('114成績輸入與落點儀表板'!$C$10="必須採計",T1285&gt;0,IF('114成績輸入與落點儀表板'!$C$10="不可採計",T1285=0,TRUE)),IF('114成績輸入與落點儀表板'!$C$11="必須採計",U1285&gt;0,IF('114成績輸入與落點儀表板'!$C$11="不可採計",U1285=0,TRUE)),IF('114成績輸入與落點儀表板'!$C$12="必須採計",V1285&gt;0,IF('114成績輸入與落點儀表板'!$C$12="不可採計",V1285=0,TRUE)),IF('114成績輸入與落點儀表板'!$C$13="必須採計",W1285&gt;0,IF('114成績輸入與落點儀表板'!$C$13="不可採計",W1285=0,TRUE)),IF('114成績輸入與落點儀表板'!$C$14="必須採計",X1285&gt;0,IF('114成績輸入與落點儀表板'!$C$14="不可採計",X1285=0,TRUE)),IF('114成績輸入與落點儀表板'!$C$15="必須採計",Y1285&gt;0,IF('114成績輸入與落點儀表板'!$C$15="不可採計",Y1285=0,TRUE)),IF('114成績輸入與落點儀表板'!$C$16="必須採計",Z1285&gt;0,IF('114成績輸入與落點儀表板'!$C$16="不可採計",Z1285=0,TRUE))),"✅ 符合","❌ 不符合")</f>
        <v>✅ 符合</v>
      </c>
      <c r="L1285" s="15">
        <v>1</v>
      </c>
      <c r="M1285" s="15">
        <v>0</v>
      </c>
      <c r="N1285" s="15">
        <v>0</v>
      </c>
      <c r="O1285" s="15">
        <v>0</v>
      </c>
      <c r="P1285" s="15">
        <v>0</v>
      </c>
      <c r="Q1285" s="15">
        <v>2</v>
      </c>
      <c r="R1285" s="15">
        <v>0</v>
      </c>
      <c r="S1285" s="15">
        <v>0</v>
      </c>
      <c r="T1285" s="15">
        <v>0</v>
      </c>
      <c r="U1285" s="15">
        <v>0</v>
      </c>
      <c r="V1285" s="15">
        <v>0</v>
      </c>
      <c r="W1285" s="15">
        <v>1</v>
      </c>
      <c r="X1285" s="15">
        <v>0</v>
      </c>
      <c r="Y1285" s="15">
        <v>0</v>
      </c>
      <c r="Z1285" s="15">
        <v>0</v>
      </c>
    </row>
    <row r="1286" spans="1:26" ht="15.75" customHeight="1" x14ac:dyDescent="0.3">
      <c r="A1286" s="2" t="s">
        <v>4637</v>
      </c>
      <c r="B1286" s="6" t="s">
        <v>3067</v>
      </c>
      <c r="C1286" s="6" t="s">
        <v>3085</v>
      </c>
      <c r="D1286" s="12" t="s">
        <v>121</v>
      </c>
      <c r="E1286" s="13" t="s">
        <v>1344</v>
      </c>
      <c r="F1286" s="2">
        <v>14</v>
      </c>
      <c r="G1286" s="15">
        <v>109</v>
      </c>
      <c r="H1286" s="7">
        <f>L1286*'114成績輸入與落點儀表板'!$B$2+M1286*'114成績輸入與落點儀表板'!$B$3+N1286*'114成績輸入與落點儀表板'!$B$4+O1286*'114成績輸入與落點儀表板'!$B$5+P1286*'114成績輸入與落點儀表板'!$B$6+Q1286*'114成績輸入與落點儀表板'!$B$7+R1286*'114成績輸入與落點儀表板'!$B$8+S1286*'114成績輸入與落點儀表板'!$B$9+T1286*'114成績輸入與落點儀表板'!$B$10+U1286*'114成績輸入與落點儀表板'!$B$11+V1286*'114成績輸入與落點儀表板'!$B$12+W1286*'114成績輸入與落點儀表板'!$B$13+X1286*'114成績輸入與落點儀表板'!$B$14+Y1286*'114成績輸入與落點儀表板'!$B$15+Z1286*'114成績輸入與落點儀表板'!$B$16</f>
        <v>0</v>
      </c>
      <c r="I1286" s="8">
        <f t="shared" si="40"/>
        <v>-109</v>
      </c>
      <c r="J1286" s="2" t="str">
        <f t="shared" si="41"/>
        <v>FAIL</v>
      </c>
      <c r="K1286" s="17" t="str">
        <f>IF(AND(IF('114成績輸入與落點儀表板'!$C$2="必須採計",L1286&gt;0,IF('114成績輸入與落點儀表板'!$C$2="不可採計",L1286=0,TRUE)),IF('114成績輸入與落點儀表板'!$C$3="必須採計",M1286&gt;0,IF('114成績輸入與落點儀表板'!$C$3="不可採計",M1286=0,TRUE)),IF('114成績輸入與落點儀表板'!$C$4="必須採計",N1286&gt;0,IF('114成績輸入與落點儀表板'!$C$4="不可採計",N1286=0,TRUE)),IF('114成績輸入與落點儀表板'!$C$5="必須採計",O1286&gt;0,IF('114成績輸入與落點儀表板'!$C$5="不可採計",O1286=0,TRUE)),IF('114成績輸入與落點儀表板'!$C$6="必須採計",P1286&gt;0,IF('114成績輸入與落點儀表板'!$C$6="不可採計",P1286=0,TRUE)),IF('114成績輸入與落點儀表板'!$C$7="必須採計",Q1286&gt;0,IF('114成績輸入與落點儀表板'!$C$7="不可採計",Q1286=0,TRUE)),IF('114成績輸入與落點儀表板'!$C$8="必須採計",R1286&gt;0,IF('114成績輸入與落點儀表板'!$C$8="不可採計",R1286=0,TRUE)),IF('114成績輸入與落點儀表板'!$C$9="必須採計",S1286&gt;0,IF('114成績輸入與落點儀表板'!$C$9="不可採計",S1286=0,TRUE)),IF('114成績輸入與落點儀表板'!$C$10="必須採計",T1286&gt;0,IF('114成績輸入與落點儀表板'!$C$10="不可採計",T1286=0,TRUE)),IF('114成績輸入與落點儀表板'!$C$11="必須採計",U1286&gt;0,IF('114成績輸入與落點儀表板'!$C$11="不可採計",U1286=0,TRUE)),IF('114成績輸入與落點儀表板'!$C$12="必須採計",V1286&gt;0,IF('114成績輸入與落點儀表板'!$C$12="不可採計",V1286=0,TRUE)),IF('114成績輸入與落點儀表板'!$C$13="必須採計",W1286&gt;0,IF('114成績輸入與落點儀表板'!$C$13="不可採計",W1286=0,TRUE)),IF('114成績輸入與落點儀表板'!$C$14="必須採計",X1286&gt;0,IF('114成績輸入與落點儀表板'!$C$14="不可採計",X1286=0,TRUE)),IF('114成績輸入與落點儀表板'!$C$15="必須採計",Y1286&gt;0,IF('114成績輸入與落點儀表板'!$C$15="不可採計",Y1286=0,TRUE)),IF('114成績輸入與落點儀表板'!$C$16="必須採計",Z1286&gt;0,IF('114成績輸入與落點儀表板'!$C$16="不可採計",Z1286=0,TRUE))),"✅ 符合","❌ 不符合")</f>
        <v>✅ 符合</v>
      </c>
      <c r="L1286" s="15">
        <v>1</v>
      </c>
      <c r="M1286" s="15">
        <v>2</v>
      </c>
      <c r="N1286" s="15">
        <v>0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1</v>
      </c>
      <c r="X1286" s="15">
        <v>0</v>
      </c>
      <c r="Y1286" s="15">
        <v>0</v>
      </c>
      <c r="Z1286" s="15">
        <v>0</v>
      </c>
    </row>
    <row r="1287" spans="1:26" ht="15.75" customHeight="1" x14ac:dyDescent="0.3">
      <c r="A1287" s="2" t="s">
        <v>4638</v>
      </c>
      <c r="B1287" s="6" t="s">
        <v>3067</v>
      </c>
      <c r="C1287" s="6" t="s">
        <v>3087</v>
      </c>
      <c r="D1287" s="12" t="s">
        <v>121</v>
      </c>
      <c r="E1287" s="13" t="s">
        <v>4639</v>
      </c>
      <c r="F1287" s="2">
        <v>14</v>
      </c>
      <c r="G1287" s="15">
        <v>92</v>
      </c>
      <c r="H1287" s="7">
        <f>L1287*'114成績輸入與落點儀表板'!$B$2+M1287*'114成績輸入與落點儀表板'!$B$3+N1287*'114成績輸入與落點儀表板'!$B$4+O1287*'114成績輸入與落點儀表板'!$B$5+P1287*'114成績輸入與落點儀表板'!$B$6+Q1287*'114成績輸入與落點儀表板'!$B$7+R1287*'114成績輸入與落點儀表板'!$B$8+S1287*'114成績輸入與落點儀表板'!$B$9+T1287*'114成績輸入與落點儀表板'!$B$10+U1287*'114成績輸入與落點儀表板'!$B$11+V1287*'114成績輸入與落點儀表板'!$B$12+W1287*'114成績輸入與落點儀表板'!$B$13+X1287*'114成績輸入與落點儀表板'!$B$14+Y1287*'114成績輸入與落點儀表板'!$B$15+Z1287*'114成績輸入與落點儀表板'!$B$16</f>
        <v>0</v>
      </c>
      <c r="I1287" s="8">
        <f t="shared" si="40"/>
        <v>-92</v>
      </c>
      <c r="J1287" s="2" t="str">
        <f t="shared" si="41"/>
        <v>FAIL</v>
      </c>
      <c r="K1287" s="17" t="str">
        <f>IF(AND(IF('114成績輸入與落點儀表板'!$C$2="必須採計",L1287&gt;0,IF('114成績輸入與落點儀表板'!$C$2="不可採計",L1287=0,TRUE)),IF('114成績輸入與落點儀表板'!$C$3="必須採計",M1287&gt;0,IF('114成績輸入與落點儀表板'!$C$3="不可採計",M1287=0,TRUE)),IF('114成績輸入與落點儀表板'!$C$4="必須採計",N1287&gt;0,IF('114成績輸入與落點儀表板'!$C$4="不可採計",N1287=0,TRUE)),IF('114成績輸入與落點儀表板'!$C$5="必須採計",O1287&gt;0,IF('114成績輸入與落點儀表板'!$C$5="不可採計",O1287=0,TRUE)),IF('114成績輸入與落點儀表板'!$C$6="必須採計",P1287&gt;0,IF('114成績輸入與落點儀表板'!$C$6="不可採計",P1287=0,TRUE)),IF('114成績輸入與落點儀表板'!$C$7="必須採計",Q1287&gt;0,IF('114成績輸入與落點儀表板'!$C$7="不可採計",Q1287=0,TRUE)),IF('114成績輸入與落點儀表板'!$C$8="必須採計",R1287&gt;0,IF('114成績輸入與落點儀表板'!$C$8="不可採計",R1287=0,TRUE)),IF('114成績輸入與落點儀表板'!$C$9="必須採計",S1287&gt;0,IF('114成績輸入與落點儀表板'!$C$9="不可採計",S1287=0,TRUE)),IF('114成績輸入與落點儀表板'!$C$10="必須採計",T1287&gt;0,IF('114成績輸入與落點儀表板'!$C$10="不可採計",T1287=0,TRUE)),IF('114成績輸入與落點儀表板'!$C$11="必須採計",U1287&gt;0,IF('114成績輸入與落點儀表板'!$C$11="不可採計",U1287=0,TRUE)),IF('114成績輸入與落點儀表板'!$C$12="必須採計",V1287&gt;0,IF('114成績輸入與落點儀表板'!$C$12="不可採計",V1287=0,TRUE)),IF('114成績輸入與落點儀表板'!$C$13="必須採計",W1287&gt;0,IF('114成績輸入與落點儀表板'!$C$13="不可採計",W1287=0,TRUE)),IF('114成績輸入與落點儀表板'!$C$14="必須採計",X1287&gt;0,IF('114成績輸入與落點儀表板'!$C$14="不可採計",X1287=0,TRUE)),IF('114成績輸入與落點儀表板'!$C$15="必須採計",Y1287&gt;0,IF('114成績輸入與落點儀表板'!$C$15="不可採計",Y1287=0,TRUE)),IF('114成績輸入與落點儀表板'!$C$16="必須採計",Z1287&gt;0,IF('114成績輸入與落點儀表板'!$C$16="不可採計",Z1287=0,TRUE))),"✅ 符合","❌ 不符合")</f>
        <v>❌ 不符合</v>
      </c>
      <c r="L1287" s="15">
        <v>0</v>
      </c>
      <c r="M1287" s="15">
        <v>0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0</v>
      </c>
      <c r="T1287" s="15">
        <v>0</v>
      </c>
      <c r="U1287" s="15">
        <v>1</v>
      </c>
      <c r="V1287" s="15">
        <v>0</v>
      </c>
      <c r="W1287" s="15">
        <v>1</v>
      </c>
      <c r="X1287" s="15">
        <v>1</v>
      </c>
      <c r="Y1287" s="15">
        <v>0</v>
      </c>
      <c r="Z1287" s="15">
        <v>0</v>
      </c>
    </row>
    <row r="1288" spans="1:26" ht="15.75" customHeight="1" x14ac:dyDescent="0.3">
      <c r="A1288" s="2" t="s">
        <v>4640</v>
      </c>
      <c r="B1288" s="13" t="s">
        <v>3067</v>
      </c>
      <c r="C1288" s="13" t="s">
        <v>4147</v>
      </c>
      <c r="D1288" s="12" t="s">
        <v>227</v>
      </c>
      <c r="E1288" s="13" t="s">
        <v>4641</v>
      </c>
      <c r="F1288" s="2">
        <v>10</v>
      </c>
      <c r="G1288" s="15">
        <v>73.5</v>
      </c>
      <c r="H1288" s="7">
        <f>L1288*'114成績輸入與落點儀表板'!$B$2+M1288*'114成績輸入與落點儀表板'!$B$3+N1288*'114成績輸入與落點儀表板'!$B$4+O1288*'114成績輸入與落點儀表板'!$B$5+P1288*'114成績輸入與落點儀表板'!$B$6+Q1288*'114成績輸入與落點儀表板'!$B$7+R1288*'114成績輸入與落點儀表板'!$B$8+S1288*'114成績輸入與落點儀表板'!$B$9+T1288*'114成績輸入與落點儀表板'!$B$10+U1288*'114成績輸入與落點儀表板'!$B$11+V1288*'114成績輸入與落點儀表板'!$B$12+W1288*'114成績輸入與落點儀表板'!$B$13+X1288*'114成績輸入與落點儀表板'!$B$14+Y1288*'114成績輸入與落點儀表板'!$B$15+Z1288*'114成績輸入與落點儀表板'!$B$16</f>
        <v>0</v>
      </c>
      <c r="I1288" s="8">
        <f t="shared" si="40"/>
        <v>-73.5</v>
      </c>
      <c r="J1288" s="2" t="str">
        <f t="shared" si="41"/>
        <v>FAIL</v>
      </c>
      <c r="K1288" s="17" t="str">
        <f>IF(AND(IF('114成績輸入與落點儀表板'!$C$2="必須採計",L1288&gt;0,IF('114成績輸入與落點儀表板'!$C$2="不可採計",L1288=0,TRUE)),IF('114成績輸入與落點儀表板'!$C$3="必須採計",M1288&gt;0,IF('114成績輸入與落點儀表板'!$C$3="不可採計",M1288=0,TRUE)),IF('114成績輸入與落點儀表板'!$C$4="必須採計",N1288&gt;0,IF('114成績輸入與落點儀表板'!$C$4="不可採計",N1288=0,TRUE)),IF('114成績輸入與落點儀表板'!$C$5="必須採計",O1288&gt;0,IF('114成績輸入與落點儀表板'!$C$5="不可採計",O1288=0,TRUE)),IF('114成績輸入與落點儀表板'!$C$6="必須採計",P1288&gt;0,IF('114成績輸入與落點儀表板'!$C$6="不可採計",P1288=0,TRUE)),IF('114成績輸入與落點儀表板'!$C$7="必須採計",Q1288&gt;0,IF('114成績輸入與落點儀表板'!$C$7="不可採計",Q1288=0,TRUE)),IF('114成績輸入與落點儀表板'!$C$8="必須採計",R1288&gt;0,IF('114成績輸入與落點儀表板'!$C$8="不可採計",R1288=0,TRUE)),IF('114成績輸入與落點儀表板'!$C$9="必須採計",S1288&gt;0,IF('114成績輸入與落點儀表板'!$C$9="不可採計",S1288=0,TRUE)),IF('114成績輸入與落點儀表板'!$C$10="必須採計",T1288&gt;0,IF('114成績輸入與落點儀表板'!$C$10="不可採計",T1288=0,TRUE)),IF('114成績輸入與落點儀表板'!$C$11="必須採計",U1288&gt;0,IF('114成績輸入與落點儀表板'!$C$11="不可採計",U1288=0,TRUE)),IF('114成績輸入與落點儀表板'!$C$12="必須採計",V1288&gt;0,IF('114成績輸入與落點儀表板'!$C$12="不可採計",V1288=0,TRUE)),IF('114成績輸入與落點儀表板'!$C$13="必須採計",W1288&gt;0,IF('114成績輸入與落點儀表板'!$C$13="不可採計",W1288=0,TRUE)),IF('114成績輸入與落點儀表板'!$C$14="必須採計",X1288&gt;0,IF('114成績輸入與落點儀表板'!$C$14="不可採計",X1288=0,TRUE)),IF('114成績輸入與落點儀表板'!$C$15="必須採計",Y1288&gt;0,IF('114成績輸入與落點儀表板'!$C$15="不可採計",Y1288=0,TRUE)),IF('114成績輸入與落點儀表板'!$C$16="必須採計",Z1288&gt;0,IF('114成績輸入與落點儀表板'!$C$16="不可採計",Z1288=0,TRUE))),"✅ 符合","❌ 不符合")</f>
        <v>✅ 符合</v>
      </c>
      <c r="L1288" s="15">
        <v>1</v>
      </c>
      <c r="M1288" s="15">
        <v>0</v>
      </c>
      <c r="N1288" s="15">
        <v>0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1.25</v>
      </c>
      <c r="X1288" s="15">
        <v>1</v>
      </c>
      <c r="Y1288" s="15">
        <v>0</v>
      </c>
      <c r="Z1288" s="15">
        <v>0</v>
      </c>
    </row>
    <row r="1289" spans="1:26" ht="15.75" customHeight="1" x14ac:dyDescent="0.3">
      <c r="A1289" s="2" t="s">
        <v>4642</v>
      </c>
      <c r="B1289" s="13" t="s">
        <v>3067</v>
      </c>
      <c r="C1289" s="13" t="s">
        <v>4147</v>
      </c>
      <c r="D1289" s="12" t="s">
        <v>227</v>
      </c>
      <c r="E1289" s="13" t="s">
        <v>4643</v>
      </c>
      <c r="F1289" s="2">
        <v>12</v>
      </c>
      <c r="G1289" s="15">
        <v>71</v>
      </c>
      <c r="H1289" s="7">
        <f>L1289*'114成績輸入與落點儀表板'!$B$2+M1289*'114成績輸入與落點儀表板'!$B$3+N1289*'114成績輸入與落點儀表板'!$B$4+O1289*'114成績輸入與落點儀表板'!$B$5+P1289*'114成績輸入與落點儀表板'!$B$6+Q1289*'114成績輸入與落點儀表板'!$B$7+R1289*'114成績輸入與落點儀表板'!$B$8+S1289*'114成績輸入與落點儀表板'!$B$9+T1289*'114成績輸入與落點儀表板'!$B$10+U1289*'114成績輸入與落點儀表板'!$B$11+V1289*'114成績輸入與落點儀表板'!$B$12+W1289*'114成績輸入與落點儀表板'!$B$13+X1289*'114成績輸入與落點儀表板'!$B$14+Y1289*'114成績輸入與落點儀表板'!$B$15+Z1289*'114成績輸入與落點儀表板'!$B$16</f>
        <v>0</v>
      </c>
      <c r="I1289" s="8">
        <f t="shared" si="40"/>
        <v>-71</v>
      </c>
      <c r="J1289" s="2" t="str">
        <f t="shared" si="41"/>
        <v>FAIL</v>
      </c>
      <c r="K1289" s="17" t="str">
        <f>IF(AND(IF('114成績輸入與落點儀表板'!$C$2="必須採計",L1289&gt;0,IF('114成績輸入與落點儀表板'!$C$2="不可採計",L1289=0,TRUE)),IF('114成績輸入與落點儀表板'!$C$3="必須採計",M1289&gt;0,IF('114成績輸入與落點儀表板'!$C$3="不可採計",M1289=0,TRUE)),IF('114成績輸入與落點儀表板'!$C$4="必須採計",N1289&gt;0,IF('114成績輸入與落點儀表板'!$C$4="不可採計",N1289=0,TRUE)),IF('114成績輸入與落點儀表板'!$C$5="必須採計",O1289&gt;0,IF('114成績輸入與落點儀表板'!$C$5="不可採計",O1289=0,TRUE)),IF('114成績輸入與落點儀表板'!$C$6="必須採計",P1289&gt;0,IF('114成績輸入與落點儀表板'!$C$6="不可採計",P1289=0,TRUE)),IF('114成績輸入與落點儀表板'!$C$7="必須採計",Q1289&gt;0,IF('114成績輸入與落點儀表板'!$C$7="不可採計",Q1289=0,TRUE)),IF('114成績輸入與落點儀表板'!$C$8="必須採計",R1289&gt;0,IF('114成績輸入與落點儀表板'!$C$8="不可採計",R1289=0,TRUE)),IF('114成績輸入與落點儀表板'!$C$9="必須採計",S1289&gt;0,IF('114成績輸入與落點儀表板'!$C$9="不可採計",S1289=0,TRUE)),IF('114成績輸入與落點儀表板'!$C$10="必須採計",T1289&gt;0,IF('114成績輸入與落點儀表板'!$C$10="不可採計",T1289=0,TRUE)),IF('114成績輸入與落點儀表板'!$C$11="必須採計",U1289&gt;0,IF('114成績輸入與落點儀表板'!$C$11="不可採計",U1289=0,TRUE)),IF('114成績輸入與落點儀表板'!$C$12="必須採計",V1289&gt;0,IF('114成績輸入與落點儀表板'!$C$12="不可採計",V1289=0,TRUE)),IF('114成績輸入與落點儀表板'!$C$13="必須採計",W1289&gt;0,IF('114成績輸入與落點儀表板'!$C$13="不可採計",W1289=0,TRUE)),IF('114成績輸入與落點儀表板'!$C$14="必須採計",X1289&gt;0,IF('114成績輸入與落點儀表板'!$C$14="不可採計",X1289=0,TRUE)),IF('114成績輸入與落點儀表板'!$C$15="必須採計",Y1289&gt;0,IF('114成績輸入與落點儀表板'!$C$15="不可採計",Y1289=0,TRUE)),IF('114成績輸入與落點儀表板'!$C$16="必須採計",Z1289&gt;0,IF('114成績輸入與落點儀表板'!$C$16="不可採計",Z1289=0,TRUE))),"✅ 符合","❌ 不符合")</f>
        <v>✅ 符合</v>
      </c>
      <c r="L1289" s="15">
        <v>1</v>
      </c>
      <c r="M1289" s="15">
        <v>0</v>
      </c>
      <c r="N1289" s="15">
        <v>0</v>
      </c>
      <c r="O1289" s="15">
        <v>0</v>
      </c>
      <c r="P1289" s="15">
        <v>0</v>
      </c>
      <c r="Q1289" s="15">
        <v>0</v>
      </c>
      <c r="R1289" s="15">
        <v>0</v>
      </c>
      <c r="S1289" s="15">
        <v>0</v>
      </c>
      <c r="T1289" s="15">
        <v>0</v>
      </c>
      <c r="U1289" s="15">
        <v>1</v>
      </c>
      <c r="V1289" s="15">
        <v>0</v>
      </c>
      <c r="W1289" s="15">
        <v>1.25</v>
      </c>
      <c r="X1289" s="15">
        <v>0</v>
      </c>
      <c r="Y1289" s="15">
        <v>0</v>
      </c>
      <c r="Z1289" s="15">
        <v>0</v>
      </c>
    </row>
    <row r="1290" spans="1:26" ht="15.75" customHeight="1" x14ac:dyDescent="0.3">
      <c r="A1290" s="2" t="s">
        <v>4644</v>
      </c>
      <c r="B1290" s="6" t="s">
        <v>3067</v>
      </c>
      <c r="C1290" s="6" t="s">
        <v>4147</v>
      </c>
      <c r="D1290" s="12" t="s">
        <v>227</v>
      </c>
      <c r="E1290" s="13" t="s">
        <v>4645</v>
      </c>
      <c r="F1290" s="2">
        <v>16</v>
      </c>
      <c r="G1290" s="15">
        <v>83.5</v>
      </c>
      <c r="H1290" s="7">
        <f>L1290*'114成績輸入與落點儀表板'!$B$2+M1290*'114成績輸入與落點儀表板'!$B$3+N1290*'114成績輸入與落點儀表板'!$B$4+O1290*'114成績輸入與落點儀表板'!$B$5+P1290*'114成績輸入與落點儀表板'!$B$6+Q1290*'114成績輸入與落點儀表板'!$B$7+R1290*'114成績輸入與落點儀表板'!$B$8+S1290*'114成績輸入與落點儀表板'!$B$9+T1290*'114成績輸入與落點儀表板'!$B$10+U1290*'114成績輸入與落點儀表板'!$B$11+V1290*'114成績輸入與落點儀表板'!$B$12+W1290*'114成績輸入與落點儀表板'!$B$13+X1290*'114成績輸入與落點儀表板'!$B$14+Y1290*'114成績輸入與落點儀表板'!$B$15+Z1290*'114成績輸入與落點儀表板'!$B$16</f>
        <v>0</v>
      </c>
      <c r="I1290" s="8">
        <f t="shared" si="40"/>
        <v>-83.5</v>
      </c>
      <c r="J1290" s="2" t="str">
        <f t="shared" si="41"/>
        <v>FAIL</v>
      </c>
      <c r="K1290" s="17" t="str">
        <f>IF(AND(IF('114成績輸入與落點儀表板'!$C$2="必須採計",L1290&gt;0,IF('114成績輸入與落點儀表板'!$C$2="不可採計",L1290=0,TRUE)),IF('114成績輸入與落點儀表板'!$C$3="必須採計",M1290&gt;0,IF('114成績輸入與落點儀表板'!$C$3="不可採計",M1290=0,TRUE)),IF('114成績輸入與落點儀表板'!$C$4="必須採計",N1290&gt;0,IF('114成績輸入與落點儀表板'!$C$4="不可採計",N1290=0,TRUE)),IF('114成績輸入與落點儀表板'!$C$5="必須採計",O1290&gt;0,IF('114成績輸入與落點儀表板'!$C$5="不可採計",O1290=0,TRUE)),IF('114成績輸入與落點儀表板'!$C$6="必須採計",P1290&gt;0,IF('114成績輸入與落點儀表板'!$C$6="不可採計",P1290=0,TRUE)),IF('114成績輸入與落點儀表板'!$C$7="必須採計",Q1290&gt;0,IF('114成績輸入與落點儀表板'!$C$7="不可採計",Q1290=0,TRUE)),IF('114成績輸入與落點儀表板'!$C$8="必須採計",R1290&gt;0,IF('114成績輸入與落點儀表板'!$C$8="不可採計",R1290=0,TRUE)),IF('114成績輸入與落點儀表板'!$C$9="必須採計",S1290&gt;0,IF('114成績輸入與落點儀表板'!$C$9="不可採計",S1290=0,TRUE)),IF('114成績輸入與落點儀表板'!$C$10="必須採計",T1290&gt;0,IF('114成績輸入與落點儀表板'!$C$10="不可採計",T1290=0,TRUE)),IF('114成績輸入與落點儀表板'!$C$11="必須採計",U1290&gt;0,IF('114成績輸入與落點儀表板'!$C$11="不可採計",U1290=0,TRUE)),IF('114成績輸入與落點儀表板'!$C$12="必須採計",V1290&gt;0,IF('114成績輸入與落點儀表板'!$C$12="不可採計",V1290=0,TRUE)),IF('114成績輸入與落點儀表板'!$C$13="必須採計",W1290&gt;0,IF('114成績輸入與落點儀表板'!$C$13="不可採計",W1290=0,TRUE)),IF('114成績輸入與落點儀表板'!$C$14="必須採計",X1290&gt;0,IF('114成績輸入與落點儀表板'!$C$14="不可採計",X1290=0,TRUE)),IF('114成績輸入與落點儀表板'!$C$15="必須採計",Y1290&gt;0,IF('114成績輸入與落點儀表板'!$C$15="不可採計",Y1290=0,TRUE)),IF('114成績輸入與落點儀表板'!$C$16="必須採計",Z1290&gt;0,IF('114成績輸入與落點儀表板'!$C$16="不可採計",Z1290=0,TRUE))),"✅ 符合","❌ 不符合")</f>
        <v>❌ 不符合</v>
      </c>
      <c r="L1290" s="15">
        <v>0</v>
      </c>
      <c r="M1290" s="15">
        <v>1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1.25</v>
      </c>
      <c r="V1290" s="15">
        <v>0</v>
      </c>
      <c r="W1290" s="15">
        <v>1.5</v>
      </c>
      <c r="X1290" s="15">
        <v>0</v>
      </c>
      <c r="Y1290" s="15">
        <v>0</v>
      </c>
      <c r="Z1290" s="15">
        <v>0</v>
      </c>
    </row>
    <row r="1291" spans="1:26" ht="15.75" customHeight="1" x14ac:dyDescent="0.3">
      <c r="A1291" s="2" t="s">
        <v>4646</v>
      </c>
      <c r="B1291" s="13" t="s">
        <v>3067</v>
      </c>
      <c r="C1291" s="13" t="s">
        <v>4147</v>
      </c>
      <c r="D1291" s="12" t="s">
        <v>227</v>
      </c>
      <c r="E1291" s="13" t="s">
        <v>4413</v>
      </c>
      <c r="F1291" s="2">
        <v>16</v>
      </c>
      <c r="G1291" s="15">
        <v>81.25</v>
      </c>
      <c r="H1291" s="7">
        <f>L1291*'114成績輸入與落點儀表板'!$B$2+M1291*'114成績輸入與落點儀表板'!$B$3+N1291*'114成績輸入與落點儀表板'!$B$4+O1291*'114成績輸入與落點儀表板'!$B$5+P1291*'114成績輸入與落點儀表板'!$B$6+Q1291*'114成績輸入與落點儀表板'!$B$7+R1291*'114成績輸入與落點儀表板'!$B$8+S1291*'114成績輸入與落點儀表板'!$B$9+T1291*'114成績輸入與落點儀表板'!$B$10+U1291*'114成績輸入與落點儀表板'!$B$11+V1291*'114成績輸入與落點儀表板'!$B$12+W1291*'114成績輸入與落點儀表板'!$B$13+X1291*'114成績輸入與落點儀表板'!$B$14+Y1291*'114成績輸入與落點儀表板'!$B$15+Z1291*'114成績輸入與落點儀表板'!$B$16</f>
        <v>0</v>
      </c>
      <c r="I1291" s="8">
        <f t="shared" si="40"/>
        <v>-81.25</v>
      </c>
      <c r="J1291" s="2" t="str">
        <f t="shared" si="41"/>
        <v>FAIL</v>
      </c>
      <c r="K1291" s="17" t="str">
        <f>IF(AND(IF('114成績輸入與落點儀表板'!$C$2="必須採計",L1291&gt;0,IF('114成績輸入與落點儀表板'!$C$2="不可採計",L1291=0,TRUE)),IF('114成績輸入與落點儀表板'!$C$3="必須採計",M1291&gt;0,IF('114成績輸入與落點儀表板'!$C$3="不可採計",M1291=0,TRUE)),IF('114成績輸入與落點儀表板'!$C$4="必須採計",N1291&gt;0,IF('114成績輸入與落點儀表板'!$C$4="不可採計",N1291=0,TRUE)),IF('114成績輸入與落點儀表板'!$C$5="必須採計",O1291&gt;0,IF('114成績輸入與落點儀表板'!$C$5="不可採計",O1291=0,TRUE)),IF('114成績輸入與落點儀表板'!$C$6="必須採計",P1291&gt;0,IF('114成績輸入與落點儀表板'!$C$6="不可採計",P1291=0,TRUE)),IF('114成績輸入與落點儀表板'!$C$7="必須採計",Q1291&gt;0,IF('114成績輸入與落點儀表板'!$C$7="不可採計",Q1291=0,TRUE)),IF('114成績輸入與落點儀表板'!$C$8="必須採計",R1291&gt;0,IF('114成績輸入與落點儀表板'!$C$8="不可採計",R1291=0,TRUE)),IF('114成績輸入與落點儀表板'!$C$9="必須採計",S1291&gt;0,IF('114成績輸入與落點儀表板'!$C$9="不可採計",S1291=0,TRUE)),IF('114成績輸入與落點儀表板'!$C$10="必須採計",T1291&gt;0,IF('114成績輸入與落點儀表板'!$C$10="不可採計",T1291=0,TRUE)),IF('114成績輸入與落點儀表板'!$C$11="必須採計",U1291&gt;0,IF('114成績輸入與落點儀表板'!$C$11="不可採計",U1291=0,TRUE)),IF('114成績輸入與落點儀表板'!$C$12="必須採計",V1291&gt;0,IF('114成績輸入與落點儀表板'!$C$12="不可採計",V1291=0,TRUE)),IF('114成績輸入與落點儀表板'!$C$13="必須採計",W1291&gt;0,IF('114成績輸入與落點儀表板'!$C$13="不可採計",W1291=0,TRUE)),IF('114成績輸入與落點儀表板'!$C$14="必須採計",X1291&gt;0,IF('114成績輸入與落點儀表板'!$C$14="不可採計",X1291=0,TRUE)),IF('114成績輸入與落點儀表板'!$C$15="必須採計",Y1291&gt;0,IF('114成績輸入與落點儀表板'!$C$15="不可採計",Y1291=0,TRUE)),IF('114成績輸入與落點儀表板'!$C$16="必須採計",Z1291&gt;0,IF('114成績輸入與落點儀表板'!$C$16="不可採計",Z1291=0,TRUE))),"✅ 符合","❌ 不符合")</f>
        <v>✅ 符合</v>
      </c>
      <c r="L1291" s="15">
        <v>1</v>
      </c>
      <c r="M1291" s="15">
        <v>1.25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1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</row>
    <row r="1292" spans="1:26" ht="15.75" customHeight="1" x14ac:dyDescent="0.3">
      <c r="A1292" s="2" t="s">
        <v>3116</v>
      </c>
      <c r="B1292" s="13" t="s">
        <v>3067</v>
      </c>
      <c r="C1292" s="13" t="s">
        <v>3096</v>
      </c>
      <c r="D1292" s="12" t="s">
        <v>121</v>
      </c>
      <c r="E1292" s="13" t="s">
        <v>2188</v>
      </c>
      <c r="F1292" s="2">
        <v>21</v>
      </c>
      <c r="G1292" s="15">
        <v>139</v>
      </c>
      <c r="H1292" s="7">
        <f>L1292*'114成績輸入與落點儀表板'!$B$2+M1292*'114成績輸入與落點儀表板'!$B$3+N1292*'114成績輸入與落點儀表板'!$B$4+O1292*'114成績輸入與落點儀表板'!$B$5+P1292*'114成績輸入與落點儀表板'!$B$6+Q1292*'114成績輸入與落點儀表板'!$B$7+R1292*'114成績輸入與落點儀表板'!$B$8+S1292*'114成績輸入與落點儀表板'!$B$9+T1292*'114成績輸入與落點儀表板'!$B$10+U1292*'114成績輸入與落點儀表板'!$B$11+V1292*'114成績輸入與落點儀表板'!$B$12+W1292*'114成績輸入與落點儀表板'!$B$13+X1292*'114成績輸入與落點儀表板'!$B$14+Y1292*'114成績輸入與落點儀表板'!$B$15+Z1292*'114成績輸入與落點儀表板'!$B$16</f>
        <v>0</v>
      </c>
      <c r="I1292" s="8">
        <f t="shared" si="40"/>
        <v>-139</v>
      </c>
      <c r="J1292" s="2" t="str">
        <f t="shared" si="41"/>
        <v>FAIL</v>
      </c>
      <c r="K1292" s="17" t="str">
        <f>IF(AND(IF('114成績輸入與落點儀表板'!$C$2="必須採計",L1292&gt;0,IF('114成績輸入與落點儀表板'!$C$2="不可採計",L1292=0,TRUE)),IF('114成績輸入與落點儀表板'!$C$3="必須採計",M1292&gt;0,IF('114成績輸入與落點儀表板'!$C$3="不可採計",M1292=0,TRUE)),IF('114成績輸入與落點儀表板'!$C$4="必須採計",N1292&gt;0,IF('114成績輸入與落點儀表板'!$C$4="不可採計",N1292=0,TRUE)),IF('114成績輸入與落點儀表板'!$C$5="必須採計",O1292&gt;0,IF('114成績輸入與落點儀表板'!$C$5="不可採計",O1292=0,TRUE)),IF('114成績輸入與落點儀表板'!$C$6="必須採計",P1292&gt;0,IF('114成績輸入與落點儀表板'!$C$6="不可採計",P1292=0,TRUE)),IF('114成績輸入與落點儀表板'!$C$7="必須採計",Q1292&gt;0,IF('114成績輸入與落點儀表板'!$C$7="不可採計",Q1292=0,TRUE)),IF('114成績輸入與落點儀表板'!$C$8="必須採計",R1292&gt;0,IF('114成績輸入與落點儀表板'!$C$8="不可採計",R1292=0,TRUE)),IF('114成績輸入與落點儀表板'!$C$9="必須採計",S1292&gt;0,IF('114成績輸入與落點儀表板'!$C$9="不可採計",S1292=0,TRUE)),IF('114成績輸入與落點儀表板'!$C$10="必須採計",T1292&gt;0,IF('114成績輸入與落點儀表板'!$C$10="不可採計",T1292=0,TRUE)),IF('114成績輸入與落點儀表板'!$C$11="必須採計",U1292&gt;0,IF('114成績輸入與落點儀表板'!$C$11="不可採計",U1292=0,TRUE)),IF('114成績輸入與落點儀表板'!$C$12="必須採計",V1292&gt;0,IF('114成績輸入與落點儀表板'!$C$12="不可採計",V1292=0,TRUE)),IF('114成績輸入與落點儀表板'!$C$13="必須採計",W1292&gt;0,IF('114成績輸入與落點儀表板'!$C$13="不可採計",W1292=0,TRUE)),IF('114成績輸入與落點儀表板'!$C$14="必須採計",X1292&gt;0,IF('114成績輸入與落點儀表板'!$C$14="不可採計",X1292=0,TRUE)),IF('114成績輸入與落點儀表板'!$C$15="必須採計",Y1292&gt;0,IF('114成績輸入與落點儀表板'!$C$15="不可採計",Y1292=0,TRUE)),IF('114成績輸入與落點儀表板'!$C$16="必須採計",Z1292&gt;0,IF('114成績輸入與落點儀表板'!$C$16="不可採計",Z1292=0,TRUE))),"✅ 符合","❌ 不符合")</f>
        <v>✅ 符合</v>
      </c>
      <c r="L1292" s="15">
        <v>2</v>
      </c>
      <c r="M1292" s="15">
        <v>2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0</v>
      </c>
      <c r="T1292" s="15">
        <v>0</v>
      </c>
      <c r="U1292" s="15">
        <v>1</v>
      </c>
      <c r="V1292" s="15">
        <v>0</v>
      </c>
      <c r="W1292" s="15">
        <v>0</v>
      </c>
      <c r="X1292" s="15">
        <v>0</v>
      </c>
      <c r="Y1292" s="15">
        <v>0</v>
      </c>
      <c r="Z1292" s="15">
        <v>0</v>
      </c>
    </row>
    <row r="1293" spans="1:26" ht="15.75" customHeight="1" x14ac:dyDescent="0.3">
      <c r="A1293" s="2" t="s">
        <v>3119</v>
      </c>
      <c r="B1293" s="6" t="s">
        <v>3067</v>
      </c>
      <c r="C1293" s="6" t="s">
        <v>3098</v>
      </c>
      <c r="D1293" s="12" t="s">
        <v>227</v>
      </c>
      <c r="E1293" s="13" t="s">
        <v>1706</v>
      </c>
      <c r="F1293" s="2">
        <v>24</v>
      </c>
      <c r="G1293" s="15">
        <v>113</v>
      </c>
      <c r="H1293" s="7">
        <f>L1293*'114成績輸入與落點儀表板'!$B$2+M1293*'114成績輸入與落點儀表板'!$B$3+N1293*'114成績輸入與落點儀表板'!$B$4+O1293*'114成績輸入與落點儀表板'!$B$5+P1293*'114成績輸入與落點儀表板'!$B$6+Q1293*'114成績輸入與落點儀表板'!$B$7+R1293*'114成績輸入與落點儀表板'!$B$8+S1293*'114成績輸入與落點儀表板'!$B$9+T1293*'114成績輸入與落點儀表板'!$B$10+U1293*'114成績輸入與落點儀表板'!$B$11+V1293*'114成績輸入與落點儀表板'!$B$12+W1293*'114成績輸入與落點儀表板'!$B$13+X1293*'114成績輸入與落點儀表板'!$B$14+Y1293*'114成績輸入與落點儀表板'!$B$15+Z1293*'114成績輸入與落點儀表板'!$B$16</f>
        <v>0</v>
      </c>
      <c r="I1293" s="8">
        <f t="shared" si="40"/>
        <v>-113</v>
      </c>
      <c r="J1293" s="2" t="str">
        <f t="shared" si="41"/>
        <v>FAIL</v>
      </c>
      <c r="K1293" s="17" t="str">
        <f>IF(AND(IF('114成績輸入與落點儀表板'!$C$2="必須採計",L1293&gt;0,IF('114成績輸入與落點儀表板'!$C$2="不可採計",L1293=0,TRUE)),IF('114成績輸入與落點儀表板'!$C$3="必須採計",M1293&gt;0,IF('114成績輸入與落點儀表板'!$C$3="不可採計",M1293=0,TRUE)),IF('114成績輸入與落點儀表板'!$C$4="必須採計",N1293&gt;0,IF('114成績輸入與落點儀表板'!$C$4="不可採計",N1293=0,TRUE)),IF('114成績輸入與落點儀表板'!$C$5="必須採計",O1293&gt;0,IF('114成績輸入與落點儀表板'!$C$5="不可採計",O1293=0,TRUE)),IF('114成績輸入與落點儀表板'!$C$6="必須採計",P1293&gt;0,IF('114成績輸入與落點儀表板'!$C$6="不可採計",P1293=0,TRUE)),IF('114成績輸入與落點儀表板'!$C$7="必須採計",Q1293&gt;0,IF('114成績輸入與落點儀表板'!$C$7="不可採計",Q1293=0,TRUE)),IF('114成績輸入與落點儀表板'!$C$8="必須採計",R1293&gt;0,IF('114成績輸入與落點儀表板'!$C$8="不可採計",R1293=0,TRUE)),IF('114成績輸入與落點儀表板'!$C$9="必須採計",S1293&gt;0,IF('114成績輸入與落點儀表板'!$C$9="不可採計",S1293=0,TRUE)),IF('114成績輸入與落點儀表板'!$C$10="必須採計",T1293&gt;0,IF('114成績輸入與落點儀表板'!$C$10="不可採計",T1293=0,TRUE)),IF('114成績輸入與落點儀表板'!$C$11="必須採計",U1293&gt;0,IF('114成績輸入與落點儀表板'!$C$11="不可採計",U1293=0,TRUE)),IF('114成績輸入與落點儀表板'!$C$12="必須採計",V1293&gt;0,IF('114成績輸入與落點儀表板'!$C$12="不可採計",V1293=0,TRUE)),IF('114成績輸入與落點儀表板'!$C$13="必須採計",W1293&gt;0,IF('114成績輸入與落點儀表板'!$C$13="不可採計",W1293=0,TRUE)),IF('114成績輸入與落點儀表板'!$C$14="必須採計",X1293&gt;0,IF('114成績輸入與落點儀表板'!$C$14="不可採計",X1293=0,TRUE)),IF('114成績輸入與落點儀表板'!$C$15="必須採計",Y1293&gt;0,IF('114成績輸入與落點儀表板'!$C$15="不可採計",Y1293=0,TRUE)),IF('114成績輸入與落點儀表板'!$C$16="必須採計",Z1293&gt;0,IF('114成績輸入與落點儀表板'!$C$16="不可採計",Z1293=0,TRUE))),"✅ 符合","❌ 不符合")</f>
        <v>✅ 符合</v>
      </c>
      <c r="L1293" s="15">
        <v>1</v>
      </c>
      <c r="M1293" s="15">
        <v>0</v>
      </c>
      <c r="N1293" s="15">
        <v>0</v>
      </c>
      <c r="O1293" s="15">
        <v>0</v>
      </c>
      <c r="P1293" s="15">
        <v>0</v>
      </c>
      <c r="Q1293" s="15">
        <v>0</v>
      </c>
      <c r="R1293" s="15">
        <v>0</v>
      </c>
      <c r="S1293" s="15">
        <v>0</v>
      </c>
      <c r="T1293" s="15">
        <v>0</v>
      </c>
      <c r="U1293" s="15">
        <v>1</v>
      </c>
      <c r="V1293" s="15">
        <v>0</v>
      </c>
      <c r="W1293" s="15">
        <v>0</v>
      </c>
      <c r="X1293" s="15">
        <v>1</v>
      </c>
      <c r="Y1293" s="15">
        <v>0</v>
      </c>
      <c r="Z1293" s="15">
        <v>0</v>
      </c>
    </row>
    <row r="1294" spans="1:26" ht="15.75" customHeight="1" x14ac:dyDescent="0.3">
      <c r="A1294" s="2" t="s">
        <v>3121</v>
      </c>
      <c r="B1294" s="6" t="s">
        <v>3067</v>
      </c>
      <c r="C1294" s="6" t="s">
        <v>3100</v>
      </c>
      <c r="D1294" s="12" t="s">
        <v>121</v>
      </c>
      <c r="E1294" s="13" t="s">
        <v>3101</v>
      </c>
      <c r="F1294" s="2">
        <v>40</v>
      </c>
      <c r="G1294" s="15">
        <v>149</v>
      </c>
      <c r="H1294" s="7">
        <f>L1294*'114成績輸入與落點儀表板'!$B$2+M1294*'114成績輸入與落點儀表板'!$B$3+N1294*'114成績輸入與落點儀表板'!$B$4+O1294*'114成績輸入與落點儀表板'!$B$5+P1294*'114成績輸入與落點儀表板'!$B$6+Q1294*'114成績輸入與落點儀表板'!$B$7+R1294*'114成績輸入與落點儀表板'!$B$8+S1294*'114成績輸入與落點儀表板'!$B$9+T1294*'114成績輸入與落點儀表板'!$B$10+U1294*'114成績輸入與落點儀表板'!$B$11+V1294*'114成績輸入與落點儀表板'!$B$12+W1294*'114成績輸入與落點儀表板'!$B$13+X1294*'114成績輸入與落點儀表板'!$B$14+Y1294*'114成績輸入與落點儀表板'!$B$15+Z1294*'114成績輸入與落點儀表板'!$B$16</f>
        <v>0</v>
      </c>
      <c r="I1294" s="8">
        <f t="shared" si="40"/>
        <v>-149</v>
      </c>
      <c r="J1294" s="2" t="str">
        <f t="shared" si="41"/>
        <v>FAIL</v>
      </c>
      <c r="K1294" s="17" t="str">
        <f>IF(AND(IF('114成績輸入與落點儀表板'!$C$2="必須採計",L1294&gt;0,IF('114成績輸入與落點儀表板'!$C$2="不可採計",L1294=0,TRUE)),IF('114成績輸入與落點儀表板'!$C$3="必須採計",M1294&gt;0,IF('114成績輸入與落點儀表板'!$C$3="不可採計",M1294=0,TRUE)),IF('114成績輸入與落點儀表板'!$C$4="必須採計",N1294&gt;0,IF('114成績輸入與落點儀表板'!$C$4="不可採計",N1294=0,TRUE)),IF('114成績輸入與落點儀表板'!$C$5="必須採計",O1294&gt;0,IF('114成績輸入與落點儀表板'!$C$5="不可採計",O1294=0,TRUE)),IF('114成績輸入與落點儀表板'!$C$6="必須採計",P1294&gt;0,IF('114成績輸入與落點儀表板'!$C$6="不可採計",P1294=0,TRUE)),IF('114成績輸入與落點儀表板'!$C$7="必須採計",Q1294&gt;0,IF('114成績輸入與落點儀表板'!$C$7="不可採計",Q1294=0,TRUE)),IF('114成績輸入與落點儀表板'!$C$8="必須採計",R1294&gt;0,IF('114成績輸入與落點儀表板'!$C$8="不可採計",R1294=0,TRUE)),IF('114成績輸入與落點儀表板'!$C$9="必須採計",S1294&gt;0,IF('114成績輸入與落點儀表板'!$C$9="不可採計",S1294=0,TRUE)),IF('114成績輸入與落點儀表板'!$C$10="必須採計",T1294&gt;0,IF('114成績輸入與落點儀表板'!$C$10="不可採計",T1294=0,TRUE)),IF('114成績輸入與落點儀表板'!$C$11="必須採計",U1294&gt;0,IF('114成績輸入與落點儀表板'!$C$11="不可採計",U1294=0,TRUE)),IF('114成績輸入與落點儀表板'!$C$12="必須採計",V1294&gt;0,IF('114成績輸入與落點儀表板'!$C$12="不可採計",V1294=0,TRUE)),IF('114成績輸入與落點儀表板'!$C$13="必須採計",W1294&gt;0,IF('114成績輸入與落點儀表板'!$C$13="不可採計",W1294=0,TRUE)),IF('114成績輸入與落點儀表板'!$C$14="必須採計",X1294&gt;0,IF('114成績輸入與落點儀表板'!$C$14="不可採計",X1294=0,TRUE)),IF('114成績輸入與落點儀表板'!$C$15="必須採計",Y1294&gt;0,IF('114成績輸入與落點儀表板'!$C$15="不可採計",Y1294=0,TRUE)),IF('114成績輸入與落點儀表板'!$C$16="必須採計",Z1294&gt;0,IF('114成績輸入與落點儀表板'!$C$16="不可採計",Z1294=0,TRUE))),"✅ 符合","❌ 不符合")</f>
        <v>✅ 符合</v>
      </c>
      <c r="L1294" s="15">
        <v>1</v>
      </c>
      <c r="M1294" s="15">
        <v>0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2</v>
      </c>
      <c r="V1294" s="15">
        <v>0</v>
      </c>
      <c r="W1294" s="15">
        <v>2</v>
      </c>
      <c r="X1294" s="15">
        <v>0</v>
      </c>
      <c r="Y1294" s="15">
        <v>0</v>
      </c>
      <c r="Z1294" s="15">
        <v>0</v>
      </c>
    </row>
    <row r="1295" spans="1:26" ht="15.75" customHeight="1" x14ac:dyDescent="0.3">
      <c r="A1295" s="2" t="s">
        <v>3124</v>
      </c>
      <c r="B1295" s="6" t="s">
        <v>3067</v>
      </c>
      <c r="C1295" s="6" t="s">
        <v>4647</v>
      </c>
      <c r="D1295" s="12" t="s">
        <v>227</v>
      </c>
      <c r="E1295" s="13" t="s">
        <v>2743</v>
      </c>
      <c r="F1295" s="2">
        <v>28</v>
      </c>
      <c r="G1295" s="15">
        <v>134.5</v>
      </c>
      <c r="H1295" s="7">
        <f>L1295*'114成績輸入與落點儀表板'!$B$2+M1295*'114成績輸入與落點儀表板'!$B$3+N1295*'114成績輸入與落點儀表板'!$B$4+O1295*'114成績輸入與落點儀表板'!$B$5+P1295*'114成績輸入與落點儀表板'!$B$6+Q1295*'114成績輸入與落點儀表板'!$B$7+R1295*'114成績輸入與落點儀表板'!$B$8+S1295*'114成績輸入與落點儀表板'!$B$9+T1295*'114成績輸入與落點儀表板'!$B$10+U1295*'114成績輸入與落點儀表板'!$B$11+V1295*'114成績輸入與落點儀表板'!$B$12+W1295*'114成績輸入與落點儀表板'!$B$13+X1295*'114成績輸入與落點儀表板'!$B$14+Y1295*'114成績輸入與落點儀表板'!$B$15+Z1295*'114成績輸入與落點儀表板'!$B$16</f>
        <v>0</v>
      </c>
      <c r="I1295" s="8">
        <f t="shared" si="40"/>
        <v>-134.5</v>
      </c>
      <c r="J1295" s="2" t="str">
        <f t="shared" si="41"/>
        <v>FAIL</v>
      </c>
      <c r="K1295" s="17" t="str">
        <f>IF(AND(IF('114成績輸入與落點儀表板'!$C$2="必須採計",L1295&gt;0,IF('114成績輸入與落點儀表板'!$C$2="不可採計",L1295=0,TRUE)),IF('114成績輸入與落點儀表板'!$C$3="必須採計",M1295&gt;0,IF('114成績輸入與落點儀表板'!$C$3="不可採計",M1295=0,TRUE)),IF('114成績輸入與落點儀表板'!$C$4="必須採計",N1295&gt;0,IF('114成績輸入與落點儀表板'!$C$4="不可採計",N1295=0,TRUE)),IF('114成績輸入與落點儀表板'!$C$5="必須採計",O1295&gt;0,IF('114成績輸入與落點儀表板'!$C$5="不可採計",O1295=0,TRUE)),IF('114成績輸入與落點儀表板'!$C$6="必須採計",P1295&gt;0,IF('114成績輸入與落點儀表板'!$C$6="不可採計",P1295=0,TRUE)),IF('114成績輸入與落點儀表板'!$C$7="必須採計",Q1295&gt;0,IF('114成績輸入與落點儀表板'!$C$7="不可採計",Q1295=0,TRUE)),IF('114成績輸入與落點儀表板'!$C$8="必須採計",R1295&gt;0,IF('114成績輸入與落點儀表板'!$C$8="不可採計",R1295=0,TRUE)),IF('114成績輸入與落點儀表板'!$C$9="必須採計",S1295&gt;0,IF('114成績輸入與落點儀表板'!$C$9="不可採計",S1295=0,TRUE)),IF('114成績輸入與落點儀表板'!$C$10="必須採計",T1295&gt;0,IF('114成績輸入與落點儀表板'!$C$10="不可採計",T1295=0,TRUE)),IF('114成績輸入與落點儀表板'!$C$11="必須採計",U1295&gt;0,IF('114成績輸入與落點儀表板'!$C$11="不可採計",U1295=0,TRUE)),IF('114成績輸入與落點儀表板'!$C$12="必須採計",V1295&gt;0,IF('114成績輸入與落點儀表板'!$C$12="不可採計",V1295=0,TRUE)),IF('114成績輸入與落點儀表板'!$C$13="必須採計",W1295&gt;0,IF('114成績輸入與落點儀表板'!$C$13="不可採計",W1295=0,TRUE)),IF('114成績輸入與落點儀表板'!$C$14="必須採計",X1295&gt;0,IF('114成績輸入與落點儀表板'!$C$14="不可採計",X1295=0,TRUE)),IF('114成績輸入與落點儀表板'!$C$15="必須採計",Y1295&gt;0,IF('114成績輸入與落點儀表板'!$C$15="不可採計",Y1295=0,TRUE)),IF('114成績輸入與落點儀表板'!$C$16="必須採計",Z1295&gt;0,IF('114成績輸入與落點儀表板'!$C$16="不可採計",Z1295=0,TRUE))),"✅ 符合","❌ 不符合")</f>
        <v>✅ 符合</v>
      </c>
      <c r="L1295" s="15">
        <v>2</v>
      </c>
      <c r="M1295" s="15">
        <v>0</v>
      </c>
      <c r="N1295" s="15">
        <v>0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1</v>
      </c>
      <c r="V1295" s="15">
        <v>0</v>
      </c>
      <c r="W1295" s="15">
        <v>1.5</v>
      </c>
      <c r="X1295" s="15">
        <v>0</v>
      </c>
      <c r="Y1295" s="15">
        <v>0</v>
      </c>
      <c r="Z1295" s="15">
        <v>0</v>
      </c>
    </row>
    <row r="1296" spans="1:26" ht="15.75" customHeight="1" x14ac:dyDescent="0.3">
      <c r="A1296" s="2" t="s">
        <v>3127</v>
      </c>
      <c r="B1296" s="6" t="s">
        <v>3067</v>
      </c>
      <c r="C1296" s="6" t="s">
        <v>3105</v>
      </c>
      <c r="D1296" s="12" t="s">
        <v>113</v>
      </c>
      <c r="E1296" s="13" t="s">
        <v>3890</v>
      </c>
      <c r="F1296" s="2">
        <v>54</v>
      </c>
      <c r="G1296" s="15">
        <v>157</v>
      </c>
      <c r="H1296" s="7">
        <f>L1296*'114成績輸入與落點儀表板'!$B$2+M1296*'114成績輸入與落點儀表板'!$B$3+N1296*'114成績輸入與落點儀表板'!$B$4+O1296*'114成績輸入與落點儀表板'!$B$5+P1296*'114成績輸入與落點儀表板'!$B$6+Q1296*'114成績輸入與落點儀表板'!$B$7+R1296*'114成績輸入與落點儀表板'!$B$8+S1296*'114成績輸入與落點儀表板'!$B$9+T1296*'114成績輸入與落點儀表板'!$B$10+U1296*'114成績輸入與落點儀表板'!$B$11+V1296*'114成績輸入與落點儀表板'!$B$12+W1296*'114成績輸入與落點儀表板'!$B$13+X1296*'114成績輸入與落點儀表板'!$B$14+Y1296*'114成績輸入與落點儀表板'!$B$15+Z1296*'114成績輸入與落點儀表板'!$B$16</f>
        <v>0</v>
      </c>
      <c r="I1296" s="8">
        <f t="shared" si="40"/>
        <v>-157</v>
      </c>
      <c r="J1296" s="2" t="str">
        <f t="shared" si="41"/>
        <v>FAIL</v>
      </c>
      <c r="K1296" s="17" t="str">
        <f>IF(AND(IF('114成績輸入與落點儀表板'!$C$2="必須採計",L1296&gt;0,IF('114成績輸入與落點儀表板'!$C$2="不可採計",L1296=0,TRUE)),IF('114成績輸入與落點儀表板'!$C$3="必須採計",M1296&gt;0,IF('114成績輸入與落點儀表板'!$C$3="不可採計",M1296=0,TRUE)),IF('114成績輸入與落點儀表板'!$C$4="必須採計",N1296&gt;0,IF('114成績輸入與落點儀表板'!$C$4="不可採計",N1296=0,TRUE)),IF('114成績輸入與落點儀表板'!$C$5="必須採計",O1296&gt;0,IF('114成績輸入與落點儀表板'!$C$5="不可採計",O1296=0,TRUE)),IF('114成績輸入與落點儀表板'!$C$6="必須採計",P1296&gt;0,IF('114成績輸入與落點儀表板'!$C$6="不可採計",P1296=0,TRUE)),IF('114成績輸入與落點儀表板'!$C$7="必須採計",Q1296&gt;0,IF('114成績輸入與落點儀表板'!$C$7="不可採計",Q1296=0,TRUE)),IF('114成績輸入與落點儀表板'!$C$8="必須採計",R1296&gt;0,IF('114成績輸入與落點儀表板'!$C$8="不可採計",R1296=0,TRUE)),IF('114成績輸入與落點儀表板'!$C$9="必須採計",S1296&gt;0,IF('114成績輸入與落點儀表板'!$C$9="不可採計",S1296=0,TRUE)),IF('114成績輸入與落點儀表板'!$C$10="必須採計",T1296&gt;0,IF('114成績輸入與落點儀表板'!$C$10="不可採計",T1296=0,TRUE)),IF('114成績輸入與落點儀表板'!$C$11="必須採計",U1296&gt;0,IF('114成績輸入與落點儀表板'!$C$11="不可採計",U1296=0,TRUE)),IF('114成績輸入與落點儀表板'!$C$12="必須採計",V1296&gt;0,IF('114成績輸入與落點儀表板'!$C$12="不可採計",V1296=0,TRUE)),IF('114成績輸入與落點儀表板'!$C$13="必須採計",W1296&gt;0,IF('114成績輸入與落點儀表板'!$C$13="不可採計",W1296=0,TRUE)),IF('114成績輸入與落點儀表板'!$C$14="必須採計",X1296&gt;0,IF('114成績輸入與落點儀表板'!$C$14="不可採計",X1296=0,TRUE)),IF('114成績輸入與落點儀表板'!$C$15="必須採計",Y1296&gt;0,IF('114成績輸入與落點儀表板'!$C$15="不可採計",Y1296=0,TRUE)),IF('114成績輸入與落點儀表板'!$C$16="必須採計",Z1296&gt;0,IF('114成績輸入與落點儀表板'!$C$16="不可採計",Z1296=0,TRUE))),"✅ 符合","❌ 不符合")</f>
        <v>✅ 符合</v>
      </c>
      <c r="L1296" s="15">
        <v>2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1</v>
      </c>
      <c r="V1296" s="15">
        <v>0</v>
      </c>
      <c r="W1296" s="15">
        <v>1</v>
      </c>
      <c r="X1296" s="15">
        <v>0</v>
      </c>
      <c r="Y1296" s="15">
        <v>0</v>
      </c>
      <c r="Z1296" s="15">
        <v>0</v>
      </c>
    </row>
    <row r="1297" spans="1:26" ht="15.75" customHeight="1" x14ac:dyDescent="0.3">
      <c r="A1297" s="2" t="s">
        <v>3130</v>
      </c>
      <c r="B1297" s="6" t="s">
        <v>3067</v>
      </c>
      <c r="C1297" s="6" t="s">
        <v>3108</v>
      </c>
      <c r="D1297" s="12" t="s">
        <v>113</v>
      </c>
      <c r="E1297" s="13" t="s">
        <v>1948</v>
      </c>
      <c r="F1297" s="2">
        <v>28</v>
      </c>
      <c r="G1297" s="15">
        <v>170</v>
      </c>
      <c r="H1297" s="7">
        <f>L1297*'114成績輸入與落點儀表板'!$B$2+M1297*'114成績輸入與落點儀表板'!$B$3+N1297*'114成績輸入與落點儀表板'!$B$4+O1297*'114成績輸入與落點儀表板'!$B$5+P1297*'114成績輸入與落點儀表板'!$B$6+Q1297*'114成績輸入與落點儀表板'!$B$7+R1297*'114成績輸入與落點儀表板'!$B$8+S1297*'114成績輸入與落點儀表板'!$B$9+T1297*'114成績輸入與落點儀表板'!$B$10+U1297*'114成績輸入與落點儀表板'!$B$11+V1297*'114成績輸入與落點儀表板'!$B$12+W1297*'114成績輸入與落點儀表板'!$B$13+X1297*'114成績輸入與落點儀表板'!$B$14+Y1297*'114成績輸入與落點儀表板'!$B$15+Z1297*'114成績輸入與落點儀表板'!$B$16</f>
        <v>0</v>
      </c>
      <c r="I1297" s="8">
        <f t="shared" si="40"/>
        <v>-170</v>
      </c>
      <c r="J1297" s="2" t="str">
        <f t="shared" si="41"/>
        <v>FAIL</v>
      </c>
      <c r="K1297" s="17" t="str">
        <f>IF(AND(IF('114成績輸入與落點儀表板'!$C$2="必須採計",L1297&gt;0,IF('114成績輸入與落點儀表板'!$C$2="不可採計",L1297=0,TRUE)),IF('114成績輸入與落點儀表板'!$C$3="必須採計",M1297&gt;0,IF('114成績輸入與落點儀表板'!$C$3="不可採計",M1297=0,TRUE)),IF('114成績輸入與落點儀表板'!$C$4="必須採計",N1297&gt;0,IF('114成績輸入與落點儀表板'!$C$4="不可採計",N1297=0,TRUE)),IF('114成績輸入與落點儀表板'!$C$5="必須採計",O1297&gt;0,IF('114成績輸入與落點儀表板'!$C$5="不可採計",O1297=0,TRUE)),IF('114成績輸入與落點儀表板'!$C$6="必須採計",P1297&gt;0,IF('114成績輸入與落點儀表板'!$C$6="不可採計",P1297=0,TRUE)),IF('114成績輸入與落點儀表板'!$C$7="必須採計",Q1297&gt;0,IF('114成績輸入與落點儀表板'!$C$7="不可採計",Q1297=0,TRUE)),IF('114成績輸入與落點儀表板'!$C$8="必須採計",R1297&gt;0,IF('114成績輸入與落點儀表板'!$C$8="不可採計",R1297=0,TRUE)),IF('114成績輸入與落點儀表板'!$C$9="必須採計",S1297&gt;0,IF('114成績輸入與落點儀表板'!$C$9="不可採計",S1297=0,TRUE)),IF('114成績輸入與落點儀表板'!$C$10="必須採計",T1297&gt;0,IF('114成績輸入與落點儀表板'!$C$10="不可採計",T1297=0,TRUE)),IF('114成績輸入與落點儀表板'!$C$11="必須採計",U1297&gt;0,IF('114成績輸入與落點儀表板'!$C$11="不可採計",U1297=0,TRUE)),IF('114成績輸入與落點儀表板'!$C$12="必須採計",V1297&gt;0,IF('114成績輸入與落點儀表板'!$C$12="不可採計",V1297=0,TRUE)),IF('114成績輸入與落點儀表板'!$C$13="必須採計",W1297&gt;0,IF('114成績輸入與落點儀表板'!$C$13="不可採計",W1297=0,TRUE)),IF('114成績輸入與落點儀表板'!$C$14="必須採計",X1297&gt;0,IF('114成績輸入與落點儀表板'!$C$14="不可採計",X1297=0,TRUE)),IF('114成績輸入與落點儀表板'!$C$15="必須採計",Y1297&gt;0,IF('114成績輸入與落點儀表板'!$C$15="不可採計",Y1297=0,TRUE)),IF('114成績輸入與落點儀表板'!$C$16="必須採計",Z1297&gt;0,IF('114成績輸入與落點儀表板'!$C$16="不可採計",Z1297=0,TRUE))),"✅ 符合","❌ 不符合")</f>
        <v>✅ 符合</v>
      </c>
      <c r="L1297" s="15">
        <v>2</v>
      </c>
      <c r="M1297" s="15">
        <v>2</v>
      </c>
      <c r="N1297" s="15">
        <v>0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0</v>
      </c>
      <c r="V1297" s="15">
        <v>0</v>
      </c>
      <c r="W1297" s="15">
        <v>1.5</v>
      </c>
      <c r="X1297" s="15">
        <v>0</v>
      </c>
      <c r="Y1297" s="15">
        <v>0</v>
      </c>
      <c r="Z1297" s="15">
        <v>0</v>
      </c>
    </row>
    <row r="1298" spans="1:26" ht="15.75" customHeight="1" x14ac:dyDescent="0.3">
      <c r="A1298" s="2" t="s">
        <v>3132</v>
      </c>
      <c r="B1298" s="6" t="s">
        <v>3067</v>
      </c>
      <c r="C1298" s="6" t="s">
        <v>4147</v>
      </c>
      <c r="D1298" s="12" t="s">
        <v>227</v>
      </c>
      <c r="E1298" s="13" t="s">
        <v>4648</v>
      </c>
      <c r="F1298" s="2">
        <v>9</v>
      </c>
      <c r="G1298" s="15">
        <v>55</v>
      </c>
      <c r="H1298" s="7">
        <f>L1298*'114成績輸入與落點儀表板'!$B$2+M1298*'114成績輸入與落點儀表板'!$B$3+N1298*'114成績輸入與落點儀表板'!$B$4+O1298*'114成績輸入與落點儀表板'!$B$5+P1298*'114成績輸入與落點儀表板'!$B$6+Q1298*'114成績輸入與落點儀表板'!$B$7+R1298*'114成績輸入與落點儀表板'!$B$8+S1298*'114成績輸入與落點儀表板'!$B$9+T1298*'114成績輸入與落點儀表板'!$B$10+U1298*'114成績輸入與落點儀表板'!$B$11+V1298*'114成績輸入與落點儀表板'!$B$12+W1298*'114成績輸入與落點儀表板'!$B$13+X1298*'114成績輸入與落點儀表板'!$B$14+Y1298*'114成績輸入與落點儀表板'!$B$15+Z1298*'114成績輸入與落點儀表板'!$B$16</f>
        <v>0</v>
      </c>
      <c r="I1298" s="8">
        <f t="shared" si="40"/>
        <v>-55</v>
      </c>
      <c r="J1298" s="2" t="str">
        <f t="shared" si="41"/>
        <v>FAIL</v>
      </c>
      <c r="K1298" s="17" t="str">
        <f>IF(AND(IF('114成績輸入與落點儀表板'!$C$2="必須採計",L1298&gt;0,IF('114成績輸入與落點儀表板'!$C$2="不可採計",L1298=0,TRUE)),IF('114成績輸入與落點儀表板'!$C$3="必須採計",M1298&gt;0,IF('114成績輸入與落點儀表板'!$C$3="不可採計",M1298=0,TRUE)),IF('114成績輸入與落點儀表板'!$C$4="必須採計",N1298&gt;0,IF('114成績輸入與落點儀表板'!$C$4="不可採計",N1298=0,TRUE)),IF('114成績輸入與落點儀表板'!$C$5="必須採計",O1298&gt;0,IF('114成績輸入與落點儀表板'!$C$5="不可採計",O1298=0,TRUE)),IF('114成績輸入與落點儀表板'!$C$6="必須採計",P1298&gt;0,IF('114成績輸入與落點儀表板'!$C$6="不可採計",P1298=0,TRUE)),IF('114成績輸入與落點儀表板'!$C$7="必須採計",Q1298&gt;0,IF('114成績輸入與落點儀表板'!$C$7="不可採計",Q1298=0,TRUE)),IF('114成績輸入與落點儀表板'!$C$8="必須採計",R1298&gt;0,IF('114成績輸入與落點儀表板'!$C$8="不可採計",R1298=0,TRUE)),IF('114成績輸入與落點儀表板'!$C$9="必須採計",S1298&gt;0,IF('114成績輸入與落點儀表板'!$C$9="不可採計",S1298=0,TRUE)),IF('114成績輸入與落點儀表板'!$C$10="必須採計",T1298&gt;0,IF('114成績輸入與落點儀表板'!$C$10="不可採計",T1298=0,TRUE)),IF('114成績輸入與落點儀表板'!$C$11="必須採計",U1298&gt;0,IF('114成績輸入與落點儀表板'!$C$11="不可採計",U1298=0,TRUE)),IF('114成績輸入與落點儀表板'!$C$12="必須採計",V1298&gt;0,IF('114成績輸入與落點儀表板'!$C$12="不可採計",V1298=0,TRUE)),IF('114成績輸入與落點儀表板'!$C$13="必須採計",W1298&gt;0,IF('114成績輸入與落點儀表板'!$C$13="不可採計",W1298=0,TRUE)),IF('114成績輸入與落點儀表板'!$C$14="必須採計",X1298&gt;0,IF('114成績輸入與落點儀表板'!$C$14="不可採計",X1298=0,TRUE)),IF('114成績輸入與落點儀表板'!$C$15="必須採計",Y1298&gt;0,IF('114成績輸入與落點儀表板'!$C$15="不可採計",Y1298=0,TRUE)),IF('114成績輸入與落點儀表板'!$C$16="必須採計",Z1298&gt;0,IF('114成績輸入與落點儀表板'!$C$16="不可採計",Z1298=0,TRUE))),"✅ 符合","❌ 不符合")</f>
        <v>❌ 不符合</v>
      </c>
      <c r="L1298" s="15">
        <v>0</v>
      </c>
      <c r="M1298" s="15">
        <v>2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1</v>
      </c>
      <c r="V1298" s="15">
        <v>0</v>
      </c>
      <c r="W1298" s="15">
        <v>1</v>
      </c>
      <c r="X1298" s="15">
        <v>0</v>
      </c>
      <c r="Y1298" s="15">
        <v>0</v>
      </c>
      <c r="Z1298" s="15">
        <v>0</v>
      </c>
    </row>
    <row r="1299" spans="1:26" ht="15.75" customHeight="1" x14ac:dyDescent="0.3">
      <c r="A1299" s="2" t="s">
        <v>3134</v>
      </c>
      <c r="B1299" s="6" t="s">
        <v>3067</v>
      </c>
      <c r="C1299" s="6" t="s">
        <v>4147</v>
      </c>
      <c r="D1299" s="12" t="s">
        <v>227</v>
      </c>
      <c r="E1299" s="13" t="s">
        <v>4649</v>
      </c>
      <c r="F1299" s="2">
        <v>4</v>
      </c>
      <c r="G1299" s="15">
        <v>81</v>
      </c>
      <c r="H1299" s="7">
        <f>L1299*'114成績輸入與落點儀表板'!$B$2+M1299*'114成績輸入與落點儀表板'!$B$3+N1299*'114成績輸入與落點儀表板'!$B$4+O1299*'114成績輸入與落點儀表板'!$B$5+P1299*'114成績輸入與落點儀表板'!$B$6+Q1299*'114成績輸入與落點儀表板'!$B$7+R1299*'114成績輸入與落點儀表板'!$B$8+S1299*'114成績輸入與落點儀表板'!$B$9+T1299*'114成績輸入與落點儀表板'!$B$10+U1299*'114成績輸入與落點儀表板'!$B$11+V1299*'114成績輸入與落點儀表板'!$B$12+W1299*'114成績輸入與落點儀表板'!$B$13+X1299*'114成績輸入與落點儀表板'!$B$14+Y1299*'114成績輸入與落點儀表板'!$B$15+Z1299*'114成績輸入與落點儀表板'!$B$16</f>
        <v>0</v>
      </c>
      <c r="I1299" s="8">
        <f t="shared" si="40"/>
        <v>-81</v>
      </c>
      <c r="J1299" s="2" t="str">
        <f t="shared" si="41"/>
        <v>FAIL</v>
      </c>
      <c r="K1299" s="17" t="str">
        <f>IF(AND(IF('114成績輸入與落點儀表板'!$C$2="必須採計",L1299&gt;0,IF('114成績輸入與落點儀表板'!$C$2="不可採計",L1299=0,TRUE)),IF('114成績輸入與落點儀表板'!$C$3="必須採計",M1299&gt;0,IF('114成績輸入與落點儀表板'!$C$3="不可採計",M1299=0,TRUE)),IF('114成績輸入與落點儀表板'!$C$4="必須採計",N1299&gt;0,IF('114成績輸入與落點儀表板'!$C$4="不可採計",N1299=0,TRUE)),IF('114成績輸入與落點儀表板'!$C$5="必須採計",O1299&gt;0,IF('114成績輸入與落點儀表板'!$C$5="不可採計",O1299=0,TRUE)),IF('114成績輸入與落點儀表板'!$C$6="必須採計",P1299&gt;0,IF('114成績輸入與落點儀表板'!$C$6="不可採計",P1299=0,TRUE)),IF('114成績輸入與落點儀表板'!$C$7="必須採計",Q1299&gt;0,IF('114成績輸入與落點儀表板'!$C$7="不可採計",Q1299=0,TRUE)),IF('114成績輸入與落點儀表板'!$C$8="必須採計",R1299&gt;0,IF('114成績輸入與落點儀表板'!$C$8="不可採計",R1299=0,TRUE)),IF('114成績輸入與落點儀表板'!$C$9="必須採計",S1299&gt;0,IF('114成績輸入與落點儀表板'!$C$9="不可採計",S1299=0,TRUE)),IF('114成績輸入與落點儀表板'!$C$10="必須採計",T1299&gt;0,IF('114成績輸入與落點儀表板'!$C$10="不可採計",T1299=0,TRUE)),IF('114成績輸入與落點儀表板'!$C$11="必須採計",U1299&gt;0,IF('114成績輸入與落點儀表板'!$C$11="不可採計",U1299=0,TRUE)),IF('114成績輸入與落點儀表板'!$C$12="必須採計",V1299&gt;0,IF('114成績輸入與落點儀表板'!$C$12="不可採計",V1299=0,TRUE)),IF('114成績輸入與落點儀表板'!$C$13="必須採計",W1299&gt;0,IF('114成績輸入與落點儀表板'!$C$13="不可採計",W1299=0,TRUE)),IF('114成績輸入與落點儀表板'!$C$14="必須採計",X1299&gt;0,IF('114成績輸入與落點儀表板'!$C$14="不可採計",X1299=0,TRUE)),IF('114成績輸入與落點儀表板'!$C$15="必須採計",Y1299&gt;0,IF('114成績輸入與落點儀表板'!$C$15="不可採計",Y1299=0,TRUE)),IF('114成績輸入與落點儀表板'!$C$16="必須採計",Z1299&gt;0,IF('114成績輸入與落點儀表板'!$C$16="不可採計",Z1299=0,TRUE))),"✅ 符合","❌ 不符合")</f>
        <v>✅ 符合</v>
      </c>
      <c r="L1299" s="15">
        <v>1</v>
      </c>
      <c r="M1299" s="15">
        <v>2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0</v>
      </c>
      <c r="V1299" s="15">
        <v>0</v>
      </c>
      <c r="W1299" s="15">
        <v>1</v>
      </c>
      <c r="X1299" s="15">
        <v>0</v>
      </c>
      <c r="Y1299" s="15">
        <v>0</v>
      </c>
      <c r="Z1299" s="15">
        <v>0</v>
      </c>
    </row>
    <row r="1300" spans="1:26" ht="15.75" customHeight="1" x14ac:dyDescent="0.3">
      <c r="A1300" s="2" t="s">
        <v>3137</v>
      </c>
      <c r="B1300" s="6" t="s">
        <v>3067</v>
      </c>
      <c r="C1300" s="6" t="s">
        <v>4147</v>
      </c>
      <c r="D1300" s="12" t="s">
        <v>227</v>
      </c>
      <c r="E1300" s="13" t="s">
        <v>4649</v>
      </c>
      <c r="F1300" s="2">
        <v>8</v>
      </c>
      <c r="G1300" s="15">
        <v>92</v>
      </c>
      <c r="H1300" s="7">
        <f>L1300*'114成績輸入與落點儀表板'!$B$2+M1300*'114成績輸入與落點儀表板'!$B$3+N1300*'114成績輸入與落點儀表板'!$B$4+O1300*'114成績輸入與落點儀表板'!$B$5+P1300*'114成績輸入與落點儀表板'!$B$6+Q1300*'114成績輸入與落點儀表板'!$B$7+R1300*'114成績輸入與落點儀表板'!$B$8+S1300*'114成績輸入與落點儀表板'!$B$9+T1300*'114成績輸入與落點儀表板'!$B$10+U1300*'114成績輸入與落點儀表板'!$B$11+V1300*'114成績輸入與落點儀表板'!$B$12+W1300*'114成績輸入與落點儀表板'!$B$13+X1300*'114成績輸入與落點儀表板'!$B$14+Y1300*'114成績輸入與落點儀表板'!$B$15+Z1300*'114成績輸入與落點儀表板'!$B$16</f>
        <v>0</v>
      </c>
      <c r="I1300" s="8">
        <f t="shared" si="40"/>
        <v>-92</v>
      </c>
      <c r="J1300" s="2" t="str">
        <f t="shared" si="41"/>
        <v>FAIL</v>
      </c>
      <c r="K1300" s="17" t="str">
        <f>IF(AND(IF('114成績輸入與落點儀表板'!$C$2="必須採計",L1300&gt;0,IF('114成績輸入與落點儀表板'!$C$2="不可採計",L1300=0,TRUE)),IF('114成績輸入與落點儀表板'!$C$3="必須採計",M1300&gt;0,IF('114成績輸入與落點儀表板'!$C$3="不可採計",M1300=0,TRUE)),IF('114成績輸入與落點儀表板'!$C$4="必須採計",N1300&gt;0,IF('114成績輸入與落點儀表板'!$C$4="不可採計",N1300=0,TRUE)),IF('114成績輸入與落點儀表板'!$C$5="必須採計",O1300&gt;0,IF('114成績輸入與落點儀表板'!$C$5="不可採計",O1300=0,TRUE)),IF('114成績輸入與落點儀表板'!$C$6="必須採計",P1300&gt;0,IF('114成績輸入與落點儀表板'!$C$6="不可採計",P1300=0,TRUE)),IF('114成績輸入與落點儀表板'!$C$7="必須採計",Q1300&gt;0,IF('114成績輸入與落點儀表板'!$C$7="不可採計",Q1300=0,TRUE)),IF('114成績輸入與落點儀表板'!$C$8="必須採計",R1300&gt;0,IF('114成績輸入與落點儀表板'!$C$8="不可採計",R1300=0,TRUE)),IF('114成績輸入與落點儀表板'!$C$9="必須採計",S1300&gt;0,IF('114成績輸入與落點儀表板'!$C$9="不可採計",S1300=0,TRUE)),IF('114成績輸入與落點儀表板'!$C$10="必須採計",T1300&gt;0,IF('114成績輸入與落點儀表板'!$C$10="不可採計",T1300=0,TRUE)),IF('114成績輸入與落點儀表板'!$C$11="必須採計",U1300&gt;0,IF('114成績輸入與落點儀表板'!$C$11="不可採計",U1300=0,TRUE)),IF('114成績輸入與落點儀表板'!$C$12="必須採計",V1300&gt;0,IF('114成績輸入與落點儀表板'!$C$12="不可採計",V1300=0,TRUE)),IF('114成績輸入與落點儀表板'!$C$13="必須採計",W1300&gt;0,IF('114成績輸入與落點儀表板'!$C$13="不可採計",W1300=0,TRUE)),IF('114成績輸入與落點儀表板'!$C$14="必須採計",X1300&gt;0,IF('114成績輸入與落點儀表板'!$C$14="不可採計",X1300=0,TRUE)),IF('114成績輸入與落點儀表板'!$C$15="必須採計",Y1300&gt;0,IF('114成績輸入與落點儀表板'!$C$15="不可採計",Y1300=0,TRUE)),IF('114成績輸入與落點儀表板'!$C$16="必須採計",Z1300&gt;0,IF('114成績輸入與落點儀表板'!$C$16="不可採計",Z1300=0,TRUE))),"✅ 符合","❌ 不符合")</f>
        <v>✅ 符合</v>
      </c>
      <c r="L1300" s="15">
        <v>1</v>
      </c>
      <c r="M1300" s="15">
        <v>2</v>
      </c>
      <c r="N1300" s="15">
        <v>0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0</v>
      </c>
      <c r="V1300" s="15">
        <v>0</v>
      </c>
      <c r="W1300" s="15">
        <v>1</v>
      </c>
      <c r="X1300" s="15">
        <v>0</v>
      </c>
      <c r="Y1300" s="15">
        <v>0</v>
      </c>
      <c r="Z1300" s="15">
        <v>0</v>
      </c>
    </row>
    <row r="1301" spans="1:26" ht="15.75" customHeight="1" x14ac:dyDescent="0.3">
      <c r="A1301" s="2" t="s">
        <v>3140</v>
      </c>
      <c r="B1301" s="6" t="s">
        <v>3067</v>
      </c>
      <c r="C1301" s="6" t="s">
        <v>4147</v>
      </c>
      <c r="D1301" s="12" t="s">
        <v>227</v>
      </c>
      <c r="E1301" s="13" t="s">
        <v>4650</v>
      </c>
      <c r="F1301" s="2">
        <v>1</v>
      </c>
      <c r="G1301" s="15">
        <v>92</v>
      </c>
      <c r="H1301" s="7">
        <f>L1301*'114成績輸入與落點儀表板'!$B$2+M1301*'114成績輸入與落點儀表板'!$B$3+N1301*'114成績輸入與落點儀表板'!$B$4+O1301*'114成績輸入與落點儀表板'!$B$5+P1301*'114成績輸入與落點儀表板'!$B$6+Q1301*'114成績輸入與落點儀表板'!$B$7+R1301*'114成績輸入與落點儀表板'!$B$8+S1301*'114成績輸入與落點儀表板'!$B$9+T1301*'114成績輸入與落點儀表板'!$B$10+U1301*'114成績輸入與落點儀表板'!$B$11+V1301*'114成績輸入與落點儀表板'!$B$12+W1301*'114成績輸入與落點儀表板'!$B$13+X1301*'114成績輸入與落點儀表板'!$B$14+Y1301*'114成績輸入與落點儀表板'!$B$15+Z1301*'114成績輸入與落點儀表板'!$B$16</f>
        <v>0</v>
      </c>
      <c r="I1301" s="8">
        <f t="shared" si="40"/>
        <v>-92</v>
      </c>
      <c r="J1301" s="2" t="str">
        <f t="shared" si="41"/>
        <v>FAIL</v>
      </c>
      <c r="K1301" s="17" t="str">
        <f>IF(AND(IF('114成績輸入與落點儀表板'!$C$2="必須採計",L1301&gt;0,IF('114成績輸入與落點儀表板'!$C$2="不可採計",L1301=0,TRUE)),IF('114成績輸入與落點儀表板'!$C$3="必須採計",M1301&gt;0,IF('114成績輸入與落點儀表板'!$C$3="不可採計",M1301=0,TRUE)),IF('114成績輸入與落點儀表板'!$C$4="必須採計",N1301&gt;0,IF('114成績輸入與落點儀表板'!$C$4="不可採計",N1301=0,TRUE)),IF('114成績輸入與落點儀表板'!$C$5="必須採計",O1301&gt;0,IF('114成績輸入與落點儀表板'!$C$5="不可採計",O1301=0,TRUE)),IF('114成績輸入與落點儀表板'!$C$6="必須採計",P1301&gt;0,IF('114成績輸入與落點儀表板'!$C$6="不可採計",P1301=0,TRUE)),IF('114成績輸入與落點儀表板'!$C$7="必須採計",Q1301&gt;0,IF('114成績輸入與落點儀表板'!$C$7="不可採計",Q1301=0,TRUE)),IF('114成績輸入與落點儀表板'!$C$8="必須採計",R1301&gt;0,IF('114成績輸入與落點儀表板'!$C$8="不可採計",R1301=0,TRUE)),IF('114成績輸入與落點儀表板'!$C$9="必須採計",S1301&gt;0,IF('114成績輸入與落點儀表板'!$C$9="不可採計",S1301=0,TRUE)),IF('114成績輸入與落點儀表板'!$C$10="必須採計",T1301&gt;0,IF('114成績輸入與落點儀表板'!$C$10="不可採計",T1301=0,TRUE)),IF('114成績輸入與落點儀表板'!$C$11="必須採計",U1301&gt;0,IF('114成績輸入與落點儀表板'!$C$11="不可採計",U1301=0,TRUE)),IF('114成績輸入與落點儀表板'!$C$12="必須採計",V1301&gt;0,IF('114成績輸入與落點儀表板'!$C$12="不可採計",V1301=0,TRUE)),IF('114成績輸入與落點儀表板'!$C$13="必須採計",W1301&gt;0,IF('114成績輸入與落點儀表板'!$C$13="不可採計",W1301=0,TRUE)),IF('114成績輸入與落點儀表板'!$C$14="必須採計",X1301&gt;0,IF('114成績輸入與落點儀表板'!$C$14="不可採計",X1301=0,TRUE)),IF('114成績輸入與落點儀表板'!$C$15="必須採計",Y1301&gt;0,IF('114成績輸入與落點儀表板'!$C$15="不可採計",Y1301=0,TRUE)),IF('114成績輸入與落點儀表板'!$C$16="必須採計",Z1301&gt;0,IF('114成績輸入與落點儀表板'!$C$16="不可採計",Z1301=0,TRUE))),"✅ 符合","❌ 不符合")</f>
        <v>❌ 不符合</v>
      </c>
      <c r="L1301" s="15">
        <v>0</v>
      </c>
      <c r="M1301" s="15">
        <v>1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1</v>
      </c>
      <c r="V1301" s="15">
        <v>0</v>
      </c>
      <c r="W1301" s="15">
        <v>1</v>
      </c>
      <c r="X1301" s="15">
        <v>0</v>
      </c>
      <c r="Y1301" s="15">
        <v>0</v>
      </c>
      <c r="Z1301" s="15">
        <v>0</v>
      </c>
    </row>
    <row r="1302" spans="1:26" ht="15.75" customHeight="1" x14ac:dyDescent="0.3">
      <c r="A1302" s="2" t="s">
        <v>4651</v>
      </c>
      <c r="B1302" s="6" t="s">
        <v>3067</v>
      </c>
      <c r="C1302" s="6" t="s">
        <v>4652</v>
      </c>
      <c r="D1302" s="12" t="s">
        <v>56</v>
      </c>
      <c r="E1302" s="13" t="s">
        <v>2685</v>
      </c>
      <c r="F1302" s="2">
        <v>1</v>
      </c>
      <c r="G1302" s="15">
        <v>172</v>
      </c>
      <c r="H1302" s="7">
        <f>L1302*'114成績輸入與落點儀表板'!$B$2+M1302*'114成績輸入與落點儀表板'!$B$3+N1302*'114成績輸入與落點儀表板'!$B$4+O1302*'114成績輸入與落點儀表板'!$B$5+P1302*'114成績輸入與落點儀表板'!$B$6+Q1302*'114成績輸入與落點儀表板'!$B$7+R1302*'114成績輸入與落點儀表板'!$B$8+S1302*'114成績輸入與落點儀表板'!$B$9+T1302*'114成績輸入與落點儀表板'!$B$10+U1302*'114成績輸入與落點儀表板'!$B$11+V1302*'114成績輸入與落點儀表板'!$B$12+W1302*'114成績輸入與落點儀表板'!$B$13+X1302*'114成績輸入與落點儀表板'!$B$14+Y1302*'114成績輸入與落點儀表板'!$B$15+Z1302*'114成績輸入與落點儀表板'!$B$16</f>
        <v>0</v>
      </c>
      <c r="I1302" s="8">
        <f t="shared" si="40"/>
        <v>-172</v>
      </c>
      <c r="J1302" s="2" t="str">
        <f t="shared" si="41"/>
        <v>FAIL</v>
      </c>
      <c r="K1302" s="17" t="str">
        <f>IF(AND(IF('114成績輸入與落點儀表板'!$C$2="必須採計",L1302&gt;0,IF('114成績輸入與落點儀表板'!$C$2="不可採計",L1302=0,TRUE)),IF('114成績輸入與落點儀表板'!$C$3="必須採計",M1302&gt;0,IF('114成績輸入與落點儀表板'!$C$3="不可採計",M1302=0,TRUE)),IF('114成績輸入與落點儀表板'!$C$4="必須採計",N1302&gt;0,IF('114成績輸入與落點儀表板'!$C$4="不可採計",N1302=0,TRUE)),IF('114成績輸入與落點儀表板'!$C$5="必須採計",O1302&gt;0,IF('114成績輸入與落點儀表板'!$C$5="不可採計",O1302=0,TRUE)),IF('114成績輸入與落點儀表板'!$C$6="必須採計",P1302&gt;0,IF('114成績輸入與落點儀表板'!$C$6="不可採計",P1302=0,TRUE)),IF('114成績輸入與落點儀表板'!$C$7="必須採計",Q1302&gt;0,IF('114成績輸入與落點儀表板'!$C$7="不可採計",Q1302=0,TRUE)),IF('114成績輸入與落點儀表板'!$C$8="必須採計",R1302&gt;0,IF('114成績輸入與落點儀表板'!$C$8="不可採計",R1302=0,TRUE)),IF('114成績輸入與落點儀表板'!$C$9="必須採計",S1302&gt;0,IF('114成績輸入與落點儀表板'!$C$9="不可採計",S1302=0,TRUE)),IF('114成績輸入與落點儀表板'!$C$10="必須採計",T1302&gt;0,IF('114成績輸入與落點儀表板'!$C$10="不可採計",T1302=0,TRUE)),IF('114成績輸入與落點儀表板'!$C$11="必須採計",U1302&gt;0,IF('114成績輸入與落點儀表板'!$C$11="不可採計",U1302=0,TRUE)),IF('114成績輸入與落點儀表板'!$C$12="必須採計",V1302&gt;0,IF('114成績輸入與落點儀表板'!$C$12="不可採計",V1302=0,TRUE)),IF('114成績輸入與落點儀表板'!$C$13="必須採計",W1302&gt;0,IF('114成績輸入與落點儀表板'!$C$13="不可採計",W1302=0,TRUE)),IF('114成績輸入與落點儀表板'!$C$14="必須採計",X1302&gt;0,IF('114成績輸入與落點儀表板'!$C$14="不可採計",X1302=0,TRUE)),IF('114成績輸入與落點儀表板'!$C$15="必須採計",Y1302&gt;0,IF('114成績輸入與落點儀表板'!$C$15="不可採計",Y1302=0,TRUE)),IF('114成績輸入與落點儀表板'!$C$16="必須採計",Z1302&gt;0,IF('114成績輸入與落點儀表板'!$C$16="不可採計",Z1302=0,TRUE))),"✅ 符合","❌ 不符合")</f>
        <v>✅ 符合</v>
      </c>
      <c r="L1302" s="15">
        <v>2</v>
      </c>
      <c r="M1302" s="15">
        <v>0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1.5</v>
      </c>
      <c r="V1302" s="15">
        <v>0</v>
      </c>
      <c r="W1302" s="15">
        <v>1</v>
      </c>
      <c r="X1302" s="15">
        <v>0</v>
      </c>
      <c r="Y1302" s="15">
        <v>0</v>
      </c>
      <c r="Z1302" s="15">
        <v>0</v>
      </c>
    </row>
    <row r="1303" spans="1:26" ht="15.75" customHeight="1" x14ac:dyDescent="0.3">
      <c r="A1303" s="2" t="s">
        <v>4653</v>
      </c>
      <c r="B1303" s="6" t="s">
        <v>3067</v>
      </c>
      <c r="C1303" s="6" t="s">
        <v>3110</v>
      </c>
      <c r="D1303" s="12" t="s">
        <v>60</v>
      </c>
      <c r="E1303" s="13" t="s">
        <v>621</v>
      </c>
      <c r="F1303" s="2">
        <v>14</v>
      </c>
      <c r="G1303" s="15">
        <v>100.5</v>
      </c>
      <c r="H1303" s="7">
        <f>L1303*'114成績輸入與落點儀表板'!$B$2+M1303*'114成績輸入與落點儀表板'!$B$3+N1303*'114成績輸入與落點儀表板'!$B$4+O1303*'114成績輸入與落點儀表板'!$B$5+P1303*'114成績輸入與落點儀表板'!$B$6+Q1303*'114成績輸入與落點儀表板'!$B$7+R1303*'114成績輸入與落點儀表板'!$B$8+S1303*'114成績輸入與落點儀表板'!$B$9+T1303*'114成績輸入與落點儀表板'!$B$10+U1303*'114成績輸入與落點儀表板'!$B$11+V1303*'114成績輸入與落點儀表板'!$B$12+W1303*'114成績輸入與落點儀表板'!$B$13+X1303*'114成績輸入與落點儀表板'!$B$14+Y1303*'114成績輸入與落點儀表板'!$B$15+Z1303*'114成績輸入與落點儀表板'!$B$16</f>
        <v>0</v>
      </c>
      <c r="I1303" s="8">
        <f t="shared" si="40"/>
        <v>-100.5</v>
      </c>
      <c r="J1303" s="2" t="str">
        <f t="shared" si="41"/>
        <v>FAIL</v>
      </c>
      <c r="K1303" s="17" t="str">
        <f>IF(AND(IF('114成績輸入與落點儀表板'!$C$2="必須採計",L1303&gt;0,IF('114成績輸入與落點儀表板'!$C$2="不可採計",L1303=0,TRUE)),IF('114成績輸入與落點儀表板'!$C$3="必須採計",M1303&gt;0,IF('114成績輸入與落點儀表板'!$C$3="不可採計",M1303=0,TRUE)),IF('114成績輸入與落點儀表板'!$C$4="必須採計",N1303&gt;0,IF('114成績輸入與落點儀表板'!$C$4="不可採計",N1303=0,TRUE)),IF('114成績輸入與落點儀表板'!$C$5="必須採計",O1303&gt;0,IF('114成績輸入與落點儀表板'!$C$5="不可採計",O1303=0,TRUE)),IF('114成績輸入與落點儀表板'!$C$6="必須採計",P1303&gt;0,IF('114成績輸入與落點儀表板'!$C$6="不可採計",P1303=0,TRUE)),IF('114成績輸入與落點儀表板'!$C$7="必須採計",Q1303&gt;0,IF('114成績輸入與落點儀表板'!$C$7="不可採計",Q1303=0,TRUE)),IF('114成績輸入與落點儀表板'!$C$8="必須採計",R1303&gt;0,IF('114成績輸入與落點儀表板'!$C$8="不可採計",R1303=0,TRUE)),IF('114成績輸入與落點儀表板'!$C$9="必須採計",S1303&gt;0,IF('114成績輸入與落點儀表板'!$C$9="不可採計",S1303=0,TRUE)),IF('114成績輸入與落點儀表板'!$C$10="必須採計",T1303&gt;0,IF('114成績輸入與落點儀表板'!$C$10="不可採計",T1303=0,TRUE)),IF('114成績輸入與落點儀表板'!$C$11="必須採計",U1303&gt;0,IF('114成績輸入與落點儀表板'!$C$11="不可採計",U1303=0,TRUE)),IF('114成績輸入與落點儀表板'!$C$12="必須採計",V1303&gt;0,IF('114成績輸入與落點儀表板'!$C$12="不可採計",V1303=0,TRUE)),IF('114成績輸入與落點儀表板'!$C$13="必須採計",W1303&gt;0,IF('114成績輸入與落點儀表板'!$C$13="不可採計",W1303=0,TRUE)),IF('114成績輸入與落點儀表板'!$C$14="必須採計",X1303&gt;0,IF('114成績輸入與落點儀表板'!$C$14="不可採計",X1303=0,TRUE)),IF('114成績輸入與落點儀表板'!$C$15="必須採計",Y1303&gt;0,IF('114成績輸入與落點儀表板'!$C$15="不可採計",Y1303=0,TRUE)),IF('114成績輸入與落點儀表板'!$C$16="必須採計",Z1303&gt;0,IF('114成績輸入與落點儀表板'!$C$16="不可採計",Z1303=0,TRUE))),"✅ 符合","❌ 不符合")</f>
        <v>✅ 符合</v>
      </c>
      <c r="L1303" s="15">
        <v>1.5</v>
      </c>
      <c r="M1303" s="15">
        <v>2</v>
      </c>
      <c r="N1303" s="15">
        <v>0</v>
      </c>
      <c r="O1303" s="15">
        <v>0</v>
      </c>
      <c r="P1303" s="15">
        <v>0</v>
      </c>
      <c r="Q1303" s="15">
        <v>0</v>
      </c>
      <c r="R1303" s="15">
        <v>0</v>
      </c>
      <c r="S1303" s="15">
        <v>0</v>
      </c>
      <c r="T1303" s="15">
        <v>0</v>
      </c>
      <c r="U1303" s="15">
        <v>1.5</v>
      </c>
      <c r="V1303" s="15">
        <v>0</v>
      </c>
      <c r="W1303" s="15">
        <v>0</v>
      </c>
      <c r="X1303" s="15">
        <v>0</v>
      </c>
      <c r="Y1303" s="15">
        <v>0</v>
      </c>
      <c r="Z1303" s="15">
        <v>0</v>
      </c>
    </row>
    <row r="1304" spans="1:26" ht="15.75" customHeight="1" x14ac:dyDescent="0.3">
      <c r="A1304" s="2" t="s">
        <v>3143</v>
      </c>
      <c r="B1304" s="6" t="s">
        <v>3067</v>
      </c>
      <c r="C1304" s="6" t="s">
        <v>3112</v>
      </c>
      <c r="D1304" s="12" t="s">
        <v>227</v>
      </c>
      <c r="E1304" s="13" t="s">
        <v>3113</v>
      </c>
      <c r="F1304" s="2">
        <v>34</v>
      </c>
      <c r="G1304" s="15">
        <v>87.5</v>
      </c>
      <c r="H1304" s="7">
        <f>L1304*'114成績輸入與落點儀表板'!$B$2+M1304*'114成績輸入與落點儀表板'!$B$3+N1304*'114成績輸入與落點儀表板'!$B$4+O1304*'114成績輸入與落點儀表板'!$B$5+P1304*'114成績輸入與落點儀表板'!$B$6+Q1304*'114成績輸入與落點儀表板'!$B$7+R1304*'114成績輸入與落點儀表板'!$B$8+S1304*'114成績輸入與落點儀表板'!$B$9+T1304*'114成績輸入與落點儀表板'!$B$10+U1304*'114成績輸入與落點儀表板'!$B$11+V1304*'114成績輸入與落點儀表板'!$B$12+W1304*'114成績輸入與落點儀表板'!$B$13+X1304*'114成績輸入與落點儀表板'!$B$14+Y1304*'114成績輸入與落點儀表板'!$B$15+Z1304*'114成績輸入與落點儀表板'!$B$16</f>
        <v>0</v>
      </c>
      <c r="I1304" s="8">
        <f t="shared" si="40"/>
        <v>-87.5</v>
      </c>
      <c r="J1304" s="2" t="str">
        <f t="shared" si="41"/>
        <v>FAIL</v>
      </c>
      <c r="K1304" s="17" t="str">
        <f>IF(AND(IF('114成績輸入與落點儀表板'!$C$2="必須採計",L1304&gt;0,IF('114成績輸入與落點儀表板'!$C$2="不可採計",L1304=0,TRUE)),IF('114成績輸入與落點儀表板'!$C$3="必須採計",M1304&gt;0,IF('114成績輸入與落點儀表板'!$C$3="不可採計",M1304=0,TRUE)),IF('114成績輸入與落點儀表板'!$C$4="必須採計",N1304&gt;0,IF('114成績輸入與落點儀表板'!$C$4="不可採計",N1304=0,TRUE)),IF('114成績輸入與落點儀表板'!$C$5="必須採計",O1304&gt;0,IF('114成績輸入與落點儀表板'!$C$5="不可採計",O1304=0,TRUE)),IF('114成績輸入與落點儀表板'!$C$6="必須採計",P1304&gt;0,IF('114成績輸入與落點儀表板'!$C$6="不可採計",P1304=0,TRUE)),IF('114成績輸入與落點儀表板'!$C$7="必須採計",Q1304&gt;0,IF('114成績輸入與落點儀表板'!$C$7="不可採計",Q1304=0,TRUE)),IF('114成績輸入與落點儀表板'!$C$8="必須採計",R1304&gt;0,IF('114成績輸入與落點儀表板'!$C$8="不可採計",R1304=0,TRUE)),IF('114成績輸入與落點儀表板'!$C$9="必須採計",S1304&gt;0,IF('114成績輸入與落點儀表板'!$C$9="不可採計",S1304=0,TRUE)),IF('114成績輸入與落點儀表板'!$C$10="必須採計",T1304&gt;0,IF('114成績輸入與落點儀表板'!$C$10="不可採計",T1304=0,TRUE)),IF('114成績輸入與落點儀表板'!$C$11="必須採計",U1304&gt;0,IF('114成績輸入與落點儀表板'!$C$11="不可採計",U1304=0,TRUE)),IF('114成績輸入與落點儀表板'!$C$12="必須採計",V1304&gt;0,IF('114成績輸入與落點儀表板'!$C$12="不可採計",V1304=0,TRUE)),IF('114成績輸入與落點儀表板'!$C$13="必須採計",W1304&gt;0,IF('114成績輸入與落點儀表板'!$C$13="不可採計",W1304=0,TRUE)),IF('114成績輸入與落點儀表板'!$C$14="必須採計",X1304&gt;0,IF('114成績輸入與落點儀表板'!$C$14="不可採計",X1304=0,TRUE)),IF('114成績輸入與落點儀表板'!$C$15="必須採計",Y1304&gt;0,IF('114成績輸入與落點儀表板'!$C$15="不可採計",Y1304=0,TRUE)),IF('114成績輸入與落點儀表板'!$C$16="必須採計",Z1304&gt;0,IF('114成績輸入與落點儀表板'!$C$16="不可採計",Z1304=0,TRUE))),"✅ 符合","❌ 不符合")</f>
        <v>✅ 符合</v>
      </c>
      <c r="L1304" s="15">
        <v>1</v>
      </c>
      <c r="M1304" s="15">
        <v>0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1.5</v>
      </c>
      <c r="V1304" s="15">
        <v>0</v>
      </c>
      <c r="W1304" s="15">
        <v>1.5</v>
      </c>
      <c r="X1304" s="15">
        <v>0</v>
      </c>
      <c r="Y1304" s="15">
        <v>0</v>
      </c>
      <c r="Z1304" s="15">
        <v>0</v>
      </c>
    </row>
    <row r="1305" spans="1:26" ht="15.75" customHeight="1" x14ac:dyDescent="0.3">
      <c r="A1305" s="2" t="s">
        <v>3146</v>
      </c>
      <c r="B1305" s="6" t="s">
        <v>3067</v>
      </c>
      <c r="C1305" s="6" t="s">
        <v>4654</v>
      </c>
      <c r="D1305" s="12" t="s">
        <v>60</v>
      </c>
      <c r="E1305" s="13" t="s">
        <v>3498</v>
      </c>
      <c r="F1305" s="2">
        <v>3</v>
      </c>
      <c r="G1305" s="15">
        <v>153</v>
      </c>
      <c r="H1305" s="7">
        <f>L1305*'114成績輸入與落點儀表板'!$B$2+M1305*'114成績輸入與落點儀表板'!$B$3+N1305*'114成績輸入與落點儀表板'!$B$4+O1305*'114成績輸入與落點儀表板'!$B$5+P1305*'114成績輸入與落點儀表板'!$B$6+Q1305*'114成績輸入與落點儀表板'!$B$7+R1305*'114成績輸入與落點儀表板'!$B$8+S1305*'114成績輸入與落點儀表板'!$B$9+T1305*'114成績輸入與落點儀表板'!$B$10+U1305*'114成績輸入與落點儀表板'!$B$11+V1305*'114成績輸入與落點儀表板'!$B$12+W1305*'114成績輸入與落點儀表板'!$B$13+X1305*'114成績輸入與落點儀表板'!$B$14+Y1305*'114成績輸入與落點儀表板'!$B$15+Z1305*'114成績輸入與落點儀表板'!$B$16</f>
        <v>0</v>
      </c>
      <c r="I1305" s="8">
        <f t="shared" si="40"/>
        <v>-153</v>
      </c>
      <c r="J1305" s="2" t="str">
        <f t="shared" si="41"/>
        <v>FAIL</v>
      </c>
      <c r="K1305" s="17" t="str">
        <f>IF(AND(IF('114成績輸入與落點儀表板'!$C$2="必須採計",L1305&gt;0,IF('114成績輸入與落點儀表板'!$C$2="不可採計",L1305=0,TRUE)),IF('114成績輸入與落點儀表板'!$C$3="必須採計",M1305&gt;0,IF('114成績輸入與落點儀表板'!$C$3="不可採計",M1305=0,TRUE)),IF('114成績輸入與落點儀表板'!$C$4="必須採計",N1305&gt;0,IF('114成績輸入與落點儀表板'!$C$4="不可採計",N1305=0,TRUE)),IF('114成績輸入與落點儀表板'!$C$5="必須採計",O1305&gt;0,IF('114成績輸入與落點儀表板'!$C$5="不可採計",O1305=0,TRUE)),IF('114成績輸入與落點儀表板'!$C$6="必須採計",P1305&gt;0,IF('114成績輸入與落點儀表板'!$C$6="不可採計",P1305=0,TRUE)),IF('114成績輸入與落點儀表板'!$C$7="必須採計",Q1305&gt;0,IF('114成績輸入與落點儀表板'!$C$7="不可採計",Q1305=0,TRUE)),IF('114成績輸入與落點儀表板'!$C$8="必須採計",R1305&gt;0,IF('114成績輸入與落點儀表板'!$C$8="不可採計",R1305=0,TRUE)),IF('114成績輸入與落點儀表板'!$C$9="必須採計",S1305&gt;0,IF('114成績輸入與落點儀表板'!$C$9="不可採計",S1305=0,TRUE)),IF('114成績輸入與落點儀表板'!$C$10="必須採計",T1305&gt;0,IF('114成績輸入與落點儀表板'!$C$10="不可採計",T1305=0,TRUE)),IF('114成績輸入與落點儀表板'!$C$11="必須採計",U1305&gt;0,IF('114成績輸入與落點儀表板'!$C$11="不可採計",U1305=0,TRUE)),IF('114成績輸入與落點儀表板'!$C$12="必須採計",V1305&gt;0,IF('114成績輸入與落點儀表板'!$C$12="不可採計",V1305=0,TRUE)),IF('114成績輸入與落點儀表板'!$C$13="必須採計",W1305&gt;0,IF('114成績輸入與落點儀表板'!$C$13="不可採計",W1305=0,TRUE)),IF('114成績輸入與落點儀表板'!$C$14="必須採計",X1305&gt;0,IF('114成績輸入與落點儀表板'!$C$14="不可採計",X1305=0,TRUE)),IF('114成績輸入與落點儀表板'!$C$15="必須採計",Y1305&gt;0,IF('114成績輸入與落點儀表板'!$C$15="不可採計",Y1305=0,TRUE)),IF('114成績輸入與落點儀表板'!$C$16="必須採計",Z1305&gt;0,IF('114成績輸入與落點儀表板'!$C$16="不可採計",Z1305=0,TRUE))),"✅ 符合","❌ 不符合")</f>
        <v>✅ 符合</v>
      </c>
      <c r="L1305" s="15">
        <v>2</v>
      </c>
      <c r="M1305" s="15">
        <v>0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1.5</v>
      </c>
      <c r="V1305" s="15">
        <v>0</v>
      </c>
      <c r="W1305" s="15">
        <v>2</v>
      </c>
      <c r="X1305" s="15">
        <v>0</v>
      </c>
      <c r="Y1305" s="15">
        <v>0</v>
      </c>
      <c r="Z1305" s="15">
        <v>0</v>
      </c>
    </row>
    <row r="1306" spans="1:26" ht="15.75" customHeight="1" x14ac:dyDescent="0.3">
      <c r="A1306" s="2" t="s">
        <v>3149</v>
      </c>
      <c r="B1306" s="6" t="s">
        <v>3067</v>
      </c>
      <c r="C1306" s="6" t="s">
        <v>3115</v>
      </c>
      <c r="D1306" s="12" t="s">
        <v>80</v>
      </c>
      <c r="E1306" s="13" t="s">
        <v>873</v>
      </c>
      <c r="F1306" s="2">
        <v>36</v>
      </c>
      <c r="G1306" s="15">
        <v>102</v>
      </c>
      <c r="H1306" s="7">
        <f>L1306*'114成績輸入與落點儀表板'!$B$2+M1306*'114成績輸入與落點儀表板'!$B$3+N1306*'114成績輸入與落點儀表板'!$B$4+O1306*'114成績輸入與落點儀表板'!$B$5+P1306*'114成績輸入與落點儀表板'!$B$6+Q1306*'114成績輸入與落點儀表板'!$B$7+R1306*'114成績輸入與落點儀表板'!$B$8+S1306*'114成績輸入與落點儀表板'!$B$9+T1306*'114成績輸入與落點儀表板'!$B$10+U1306*'114成績輸入與落點儀表板'!$B$11+V1306*'114成績輸入與落點儀表板'!$B$12+W1306*'114成績輸入與落點儀表板'!$B$13+X1306*'114成績輸入與落點儀表板'!$B$14+Y1306*'114成績輸入與落點儀表板'!$B$15+Z1306*'114成績輸入與落點儀表板'!$B$16</f>
        <v>0</v>
      </c>
      <c r="I1306" s="8">
        <f t="shared" si="40"/>
        <v>-102</v>
      </c>
      <c r="J1306" s="2" t="str">
        <f t="shared" si="41"/>
        <v>FAIL</v>
      </c>
      <c r="K1306" s="17" t="str">
        <f>IF(AND(IF('114成績輸入與落點儀表板'!$C$2="必須採計",L1306&gt;0,IF('114成績輸入與落點儀表板'!$C$2="不可採計",L1306=0,TRUE)),IF('114成績輸入與落點儀表板'!$C$3="必須採計",M1306&gt;0,IF('114成績輸入與落點儀表板'!$C$3="不可採計",M1306=0,TRUE)),IF('114成績輸入與落點儀表板'!$C$4="必須採計",N1306&gt;0,IF('114成績輸入與落點儀表板'!$C$4="不可採計",N1306=0,TRUE)),IF('114成績輸入與落點儀表板'!$C$5="必須採計",O1306&gt;0,IF('114成績輸入與落點儀表板'!$C$5="不可採計",O1306=0,TRUE)),IF('114成績輸入與落點儀表板'!$C$6="必須採計",P1306&gt;0,IF('114成績輸入與落點儀表板'!$C$6="不可採計",P1306=0,TRUE)),IF('114成績輸入與落點儀表板'!$C$7="必須採計",Q1306&gt;0,IF('114成績輸入與落點儀表板'!$C$7="不可採計",Q1306=0,TRUE)),IF('114成績輸入與落點儀表板'!$C$8="必須採計",R1306&gt;0,IF('114成績輸入與落點儀表板'!$C$8="不可採計",R1306=0,TRUE)),IF('114成績輸入與落點儀表板'!$C$9="必須採計",S1306&gt;0,IF('114成績輸入與落點儀表板'!$C$9="不可採計",S1306=0,TRUE)),IF('114成績輸入與落點儀表板'!$C$10="必須採計",T1306&gt;0,IF('114成績輸入與落點儀表板'!$C$10="不可採計",T1306=0,TRUE)),IF('114成績輸入與落點儀表板'!$C$11="必須採計",U1306&gt;0,IF('114成績輸入與落點儀表板'!$C$11="不可採計",U1306=0,TRUE)),IF('114成績輸入與落點儀表板'!$C$12="必須採計",V1306&gt;0,IF('114成績輸入與落點儀表板'!$C$12="不可採計",V1306=0,TRUE)),IF('114成績輸入與落點儀表板'!$C$13="必須採計",W1306&gt;0,IF('114成績輸入與落點儀表板'!$C$13="不可採計",W1306=0,TRUE)),IF('114成績輸入與落點儀表板'!$C$14="必須採計",X1306&gt;0,IF('114成績輸入與落點儀表板'!$C$14="不可採計",X1306=0,TRUE)),IF('114成績輸入與落點儀表板'!$C$15="必須採計",Y1306&gt;0,IF('114成績輸入與落點儀表板'!$C$15="不可採計",Y1306=0,TRUE)),IF('114成績輸入與落點儀表板'!$C$16="必須採計",Z1306&gt;0,IF('114成績輸入與落點儀表板'!$C$16="不可採計",Z1306=0,TRUE))),"✅ 符合","❌ 不符合")</f>
        <v>✅ 符合</v>
      </c>
      <c r="L1306" s="15">
        <v>2</v>
      </c>
      <c r="M1306" s="15">
        <v>1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0</v>
      </c>
      <c r="V1306" s="15">
        <v>0</v>
      </c>
      <c r="W1306" s="15">
        <v>2</v>
      </c>
      <c r="X1306" s="15">
        <v>0</v>
      </c>
      <c r="Y1306" s="15">
        <v>0</v>
      </c>
      <c r="Z1306" s="15">
        <v>0</v>
      </c>
    </row>
    <row r="1307" spans="1:26" ht="15.75" customHeight="1" x14ac:dyDescent="0.3">
      <c r="A1307" s="2" t="s">
        <v>3151</v>
      </c>
      <c r="B1307" s="6" t="s">
        <v>3067</v>
      </c>
      <c r="C1307" s="6" t="s">
        <v>4655</v>
      </c>
      <c r="D1307" s="12" t="s">
        <v>80</v>
      </c>
      <c r="E1307" s="13" t="s">
        <v>288</v>
      </c>
      <c r="F1307" s="2">
        <v>23</v>
      </c>
      <c r="G1307" s="15">
        <v>64.25</v>
      </c>
      <c r="H1307" s="7">
        <f>L1307*'114成績輸入與落點儀表板'!$B$2+M1307*'114成績輸入與落點儀表板'!$B$3+N1307*'114成績輸入與落點儀表板'!$B$4+O1307*'114成績輸入與落點儀表板'!$B$5+P1307*'114成績輸入與落點儀表板'!$B$6+Q1307*'114成績輸入與落點儀表板'!$B$7+R1307*'114成績輸入與落點儀表板'!$B$8+S1307*'114成績輸入與落點儀表板'!$B$9+T1307*'114成績輸入與落點儀表板'!$B$10+U1307*'114成績輸入與落點儀表板'!$B$11+V1307*'114成績輸入與落點儀表板'!$B$12+W1307*'114成績輸入與落點儀表板'!$B$13+X1307*'114成績輸入與落點儀表板'!$B$14+Y1307*'114成績輸入與落點儀表板'!$B$15+Z1307*'114成績輸入與落點儀表板'!$B$16</f>
        <v>0</v>
      </c>
      <c r="I1307" s="8">
        <f t="shared" si="40"/>
        <v>-64.25</v>
      </c>
      <c r="J1307" s="2" t="str">
        <f t="shared" si="41"/>
        <v>FAIL</v>
      </c>
      <c r="K1307" s="17" t="str">
        <f>IF(AND(IF('114成績輸入與落點儀表板'!$C$2="必須採計",L1307&gt;0,IF('114成績輸入與落點儀表板'!$C$2="不可採計",L1307=0,TRUE)),IF('114成績輸入與落點儀表板'!$C$3="必須採計",M1307&gt;0,IF('114成績輸入與落點儀表板'!$C$3="不可採計",M1307=0,TRUE)),IF('114成績輸入與落點儀表板'!$C$4="必須採計",N1307&gt;0,IF('114成績輸入與落點儀表板'!$C$4="不可採計",N1307=0,TRUE)),IF('114成績輸入與落點儀表板'!$C$5="必須採計",O1307&gt;0,IF('114成績輸入與落點儀表板'!$C$5="不可採計",O1307=0,TRUE)),IF('114成績輸入與落點儀表板'!$C$6="必須採計",P1307&gt;0,IF('114成績輸入與落點儀表板'!$C$6="不可採計",P1307=0,TRUE)),IF('114成績輸入與落點儀表板'!$C$7="必須採計",Q1307&gt;0,IF('114成績輸入與落點儀表板'!$C$7="不可採計",Q1307=0,TRUE)),IF('114成績輸入與落點儀表板'!$C$8="必須採計",R1307&gt;0,IF('114成績輸入與落點儀表板'!$C$8="不可採計",R1307=0,TRUE)),IF('114成績輸入與落點儀表板'!$C$9="必須採計",S1307&gt;0,IF('114成績輸入與落點儀表板'!$C$9="不可採計",S1307=0,TRUE)),IF('114成績輸入與落點儀表板'!$C$10="必須採計",T1307&gt;0,IF('114成績輸入與落點儀表板'!$C$10="不可採計",T1307=0,TRUE)),IF('114成績輸入與落點儀表板'!$C$11="必須採計",U1307&gt;0,IF('114成績輸入與落點儀表板'!$C$11="不可採計",U1307=0,TRUE)),IF('114成績輸入與落點儀表板'!$C$12="必須採計",V1307&gt;0,IF('114成績輸入與落點儀表板'!$C$12="不可採計",V1307=0,TRUE)),IF('114成績輸入與落點儀表板'!$C$13="必須採計",W1307&gt;0,IF('114成績輸入與落點儀表板'!$C$13="不可採計",W1307=0,TRUE)),IF('114成績輸入與落點儀表板'!$C$14="必須採計",X1307&gt;0,IF('114成績輸入與落點儀表板'!$C$14="不可採計",X1307=0,TRUE)),IF('114成績輸入與落點儀表板'!$C$15="必須採計",Y1307&gt;0,IF('114成績輸入與落點儀表板'!$C$15="不可採計",Y1307=0,TRUE)),IF('114成績輸入與落點儀表板'!$C$16="必須採計",Z1307&gt;0,IF('114成績輸入與落點儀表板'!$C$16="不可採計",Z1307=0,TRUE))),"✅ 符合","❌ 不符合")</f>
        <v>✅ 符合</v>
      </c>
      <c r="L1307" s="15">
        <v>1.25</v>
      </c>
      <c r="M1307" s="15">
        <v>1.25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0</v>
      </c>
      <c r="V1307" s="15">
        <v>0</v>
      </c>
      <c r="W1307" s="15">
        <v>1</v>
      </c>
      <c r="X1307" s="15">
        <v>0</v>
      </c>
      <c r="Y1307" s="15">
        <v>0</v>
      </c>
      <c r="Z1307" s="15">
        <v>0</v>
      </c>
    </row>
    <row r="1308" spans="1:26" ht="15.75" customHeight="1" x14ac:dyDescent="0.3">
      <c r="A1308" s="2" t="s">
        <v>3154</v>
      </c>
      <c r="B1308" s="6" t="s">
        <v>3067</v>
      </c>
      <c r="C1308" s="6" t="s">
        <v>4147</v>
      </c>
      <c r="D1308" s="12" t="s">
        <v>227</v>
      </c>
      <c r="E1308" s="13" t="s">
        <v>1288</v>
      </c>
      <c r="F1308" s="2">
        <v>16</v>
      </c>
      <c r="G1308" s="15">
        <v>92</v>
      </c>
      <c r="H1308" s="7">
        <f>L1308*'114成績輸入與落點儀表板'!$B$2+M1308*'114成績輸入與落點儀表板'!$B$3+N1308*'114成績輸入與落點儀表板'!$B$4+O1308*'114成績輸入與落點儀表板'!$B$5+P1308*'114成績輸入與落點儀表板'!$B$6+Q1308*'114成績輸入與落點儀表板'!$B$7+R1308*'114成績輸入與落點儀表板'!$B$8+S1308*'114成績輸入與落點儀表板'!$B$9+T1308*'114成績輸入與落點儀表板'!$B$10+U1308*'114成績輸入與落點儀表板'!$B$11+V1308*'114成績輸入與落點儀表板'!$B$12+W1308*'114成績輸入與落點儀表板'!$B$13+X1308*'114成績輸入與落點儀表板'!$B$14+Y1308*'114成績輸入與落點儀表板'!$B$15+Z1308*'114成績輸入與落點儀表板'!$B$16</f>
        <v>0</v>
      </c>
      <c r="I1308" s="8">
        <f t="shared" si="40"/>
        <v>-92</v>
      </c>
      <c r="J1308" s="2" t="str">
        <f t="shared" si="41"/>
        <v>FAIL</v>
      </c>
      <c r="K1308" s="17" t="str">
        <f>IF(AND(IF('114成績輸入與落點儀表板'!$C$2="必須採計",L1308&gt;0,IF('114成績輸入與落點儀表板'!$C$2="不可採計",L1308=0,TRUE)),IF('114成績輸入與落點儀表板'!$C$3="必須採計",M1308&gt;0,IF('114成績輸入與落點儀表板'!$C$3="不可採計",M1308=0,TRUE)),IF('114成績輸入與落點儀表板'!$C$4="必須採計",N1308&gt;0,IF('114成績輸入與落點儀表板'!$C$4="不可採計",N1308=0,TRUE)),IF('114成績輸入與落點儀表板'!$C$5="必須採計",O1308&gt;0,IF('114成績輸入與落點儀表板'!$C$5="不可採計",O1308=0,TRUE)),IF('114成績輸入與落點儀表板'!$C$6="必須採計",P1308&gt;0,IF('114成績輸入與落點儀表板'!$C$6="不可採計",P1308=0,TRUE)),IF('114成績輸入與落點儀表板'!$C$7="必須採計",Q1308&gt;0,IF('114成績輸入與落點儀表板'!$C$7="不可採計",Q1308=0,TRUE)),IF('114成績輸入與落點儀表板'!$C$8="必須採計",R1308&gt;0,IF('114成績輸入與落點儀表板'!$C$8="不可採計",R1308=0,TRUE)),IF('114成績輸入與落點儀表板'!$C$9="必須採計",S1308&gt;0,IF('114成績輸入與落點儀表板'!$C$9="不可採計",S1308=0,TRUE)),IF('114成績輸入與落點儀表板'!$C$10="必須採計",T1308&gt;0,IF('114成績輸入與落點儀表板'!$C$10="不可採計",T1308=0,TRUE)),IF('114成績輸入與落點儀表板'!$C$11="必須採計",U1308&gt;0,IF('114成績輸入與落點儀表板'!$C$11="不可採計",U1308=0,TRUE)),IF('114成績輸入與落點儀表板'!$C$12="必須採計",V1308&gt;0,IF('114成績輸入與落點儀表板'!$C$12="不可採計",V1308=0,TRUE)),IF('114成績輸入與落點儀表板'!$C$13="必須採計",W1308&gt;0,IF('114成績輸入與落點儀表板'!$C$13="不可採計",W1308=0,TRUE)),IF('114成績輸入與落點儀表板'!$C$14="必須採計",X1308&gt;0,IF('114成績輸入與落點儀表板'!$C$14="不可採計",X1308=0,TRUE)),IF('114成績輸入與落點儀表板'!$C$15="必須採計",Y1308&gt;0,IF('114成績輸入與落點儀表板'!$C$15="不可採計",Y1308=0,TRUE)),IF('114成績輸入與落點儀表板'!$C$16="必須採計",Z1308&gt;0,IF('114成績輸入與落點儀表板'!$C$16="不可採計",Z1308=0,TRUE))),"✅ 符合","❌ 不符合")</f>
        <v>✅ 符合</v>
      </c>
      <c r="L1308" s="15">
        <v>2</v>
      </c>
      <c r="M1308" s="15">
        <v>1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0</v>
      </c>
      <c r="U1308" s="15">
        <v>0</v>
      </c>
      <c r="V1308" s="15">
        <v>0</v>
      </c>
      <c r="W1308" s="15">
        <v>1</v>
      </c>
      <c r="X1308" s="15">
        <v>0</v>
      </c>
      <c r="Y1308" s="15">
        <v>0</v>
      </c>
      <c r="Z1308" s="15">
        <v>0</v>
      </c>
    </row>
    <row r="1309" spans="1:26" ht="15.75" customHeight="1" x14ac:dyDescent="0.3">
      <c r="A1309" s="2" t="s">
        <v>3157</v>
      </c>
      <c r="B1309" s="6" t="s">
        <v>3067</v>
      </c>
      <c r="C1309" s="6" t="s">
        <v>4147</v>
      </c>
      <c r="D1309" s="12" t="s">
        <v>227</v>
      </c>
      <c r="E1309" s="13" t="s">
        <v>598</v>
      </c>
      <c r="F1309" s="2">
        <v>17</v>
      </c>
      <c r="G1309" s="15">
        <v>99</v>
      </c>
      <c r="H1309" s="7">
        <f>L1309*'114成績輸入與落點儀表板'!$B$2+M1309*'114成績輸入與落點儀表板'!$B$3+N1309*'114成績輸入與落點儀表板'!$B$4+O1309*'114成績輸入與落點儀表板'!$B$5+P1309*'114成績輸入與落點儀表板'!$B$6+Q1309*'114成績輸入與落點儀表板'!$B$7+R1309*'114成績輸入與落點儀表板'!$B$8+S1309*'114成績輸入與落點儀表板'!$B$9+T1309*'114成績輸入與落點儀表板'!$B$10+U1309*'114成績輸入與落點儀表板'!$B$11+V1309*'114成績輸入與落點儀表板'!$B$12+W1309*'114成績輸入與落點儀表板'!$B$13+X1309*'114成績輸入與落點儀表板'!$B$14+Y1309*'114成績輸入與落點儀表板'!$B$15+Z1309*'114成績輸入與落點儀表板'!$B$16</f>
        <v>0</v>
      </c>
      <c r="I1309" s="8">
        <f t="shared" si="40"/>
        <v>-99</v>
      </c>
      <c r="J1309" s="2" t="str">
        <f t="shared" si="41"/>
        <v>FAIL</v>
      </c>
      <c r="K1309" s="17" t="str">
        <f>IF(AND(IF('114成績輸入與落點儀表板'!$C$2="必須採計",L1309&gt;0,IF('114成績輸入與落點儀表板'!$C$2="不可採計",L1309=0,TRUE)),IF('114成績輸入與落點儀表板'!$C$3="必須採計",M1309&gt;0,IF('114成績輸入與落點儀表板'!$C$3="不可採計",M1309=0,TRUE)),IF('114成績輸入與落點儀表板'!$C$4="必須採計",N1309&gt;0,IF('114成績輸入與落點儀表板'!$C$4="不可採計",N1309=0,TRUE)),IF('114成績輸入與落點儀表板'!$C$5="必須採計",O1309&gt;0,IF('114成績輸入與落點儀表板'!$C$5="不可採計",O1309=0,TRUE)),IF('114成績輸入與落點儀表板'!$C$6="必須採計",P1309&gt;0,IF('114成績輸入與落點儀表板'!$C$6="不可採計",P1309=0,TRUE)),IF('114成績輸入與落點儀表板'!$C$7="必須採計",Q1309&gt;0,IF('114成績輸入與落點儀表板'!$C$7="不可採計",Q1309=0,TRUE)),IF('114成績輸入與落點儀表板'!$C$8="必須採計",R1309&gt;0,IF('114成績輸入與落點儀表板'!$C$8="不可採計",R1309=0,TRUE)),IF('114成績輸入與落點儀表板'!$C$9="必須採計",S1309&gt;0,IF('114成績輸入與落點儀表板'!$C$9="不可採計",S1309=0,TRUE)),IF('114成績輸入與落點儀表板'!$C$10="必須採計",T1309&gt;0,IF('114成績輸入與落點儀表板'!$C$10="不可採計",T1309=0,TRUE)),IF('114成績輸入與落點儀表板'!$C$11="必須採計",U1309&gt;0,IF('114成績輸入與落點儀表板'!$C$11="不可採計",U1309=0,TRUE)),IF('114成績輸入與落點儀表板'!$C$12="必須採計",V1309&gt;0,IF('114成績輸入與落點儀表板'!$C$12="不可採計",V1309=0,TRUE)),IF('114成績輸入與落點儀表板'!$C$13="必須採計",W1309&gt;0,IF('114成績輸入與落點儀表板'!$C$13="不可採計",W1309=0,TRUE)),IF('114成績輸入與落點儀表板'!$C$14="必須採計",X1309&gt;0,IF('114成績輸入與落點儀表板'!$C$14="不可採計",X1309=0,TRUE)),IF('114成績輸入與落點儀表板'!$C$15="必須採計",Y1309&gt;0,IF('114成績輸入與落點儀表板'!$C$15="不可採計",Y1309=0,TRUE)),IF('114成績輸入與落點儀表板'!$C$16="必須採計",Z1309&gt;0,IF('114成績輸入與落點儀表板'!$C$16="不可採計",Z1309=0,TRUE))),"✅ 符合","❌ 不符合")</f>
        <v>✅ 符合</v>
      </c>
      <c r="L1309" s="15">
        <v>2</v>
      </c>
      <c r="M1309" s="15">
        <v>1</v>
      </c>
      <c r="N1309" s="15">
        <v>0</v>
      </c>
      <c r="O1309" s="15">
        <v>0</v>
      </c>
      <c r="P1309" s="15">
        <v>0</v>
      </c>
      <c r="Q1309" s="15">
        <v>0</v>
      </c>
      <c r="R1309" s="15">
        <v>0</v>
      </c>
      <c r="S1309" s="15">
        <v>0</v>
      </c>
      <c r="T1309" s="15">
        <v>0</v>
      </c>
      <c r="U1309" s="15">
        <v>1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</row>
    <row r="1310" spans="1:26" ht="15.75" customHeight="1" x14ac:dyDescent="0.3">
      <c r="A1310" s="2" t="s">
        <v>3160</v>
      </c>
      <c r="B1310" s="6" t="s">
        <v>3067</v>
      </c>
      <c r="C1310" s="6" t="s">
        <v>3117</v>
      </c>
      <c r="D1310" s="12" t="s">
        <v>80</v>
      </c>
      <c r="E1310" s="13" t="s">
        <v>3118</v>
      </c>
      <c r="F1310" s="2">
        <v>23</v>
      </c>
      <c r="G1310" s="15">
        <v>120</v>
      </c>
      <c r="H1310" s="7">
        <f>L1310*'114成績輸入與落點儀表板'!$B$2+M1310*'114成績輸入與落點儀表板'!$B$3+N1310*'114成績輸入與落點儀表板'!$B$4+O1310*'114成績輸入與落點儀表板'!$B$5+P1310*'114成績輸入與落點儀表板'!$B$6+Q1310*'114成績輸入與落點儀表板'!$B$7+R1310*'114成績輸入與落點儀表板'!$B$8+S1310*'114成績輸入與落點儀表板'!$B$9+T1310*'114成績輸入與落點儀表板'!$B$10+U1310*'114成績輸入與落點儀表板'!$B$11+V1310*'114成績輸入與落點儀表板'!$B$12+W1310*'114成績輸入與落點儀表板'!$B$13+X1310*'114成績輸入與落點儀表板'!$B$14+Y1310*'114成績輸入與落點儀表板'!$B$15+Z1310*'114成績輸入與落點儀表板'!$B$16</f>
        <v>0</v>
      </c>
      <c r="I1310" s="8">
        <f t="shared" si="40"/>
        <v>-120</v>
      </c>
      <c r="J1310" s="2" t="str">
        <f t="shared" si="41"/>
        <v>FAIL</v>
      </c>
      <c r="K1310" s="17" t="str">
        <f>IF(AND(IF('114成績輸入與落點儀表板'!$C$2="必須採計",L1310&gt;0,IF('114成績輸入與落點儀表板'!$C$2="不可採計",L1310=0,TRUE)),IF('114成績輸入與落點儀表板'!$C$3="必須採計",M1310&gt;0,IF('114成績輸入與落點儀表板'!$C$3="不可採計",M1310=0,TRUE)),IF('114成績輸入與落點儀表板'!$C$4="必須採計",N1310&gt;0,IF('114成績輸入與落點儀表板'!$C$4="不可採計",N1310=0,TRUE)),IF('114成績輸入與落點儀表板'!$C$5="必須採計",O1310&gt;0,IF('114成績輸入與落點儀表板'!$C$5="不可採計",O1310=0,TRUE)),IF('114成績輸入與落點儀表板'!$C$6="必須採計",P1310&gt;0,IF('114成績輸入與落點儀表板'!$C$6="不可採計",P1310=0,TRUE)),IF('114成績輸入與落點儀表板'!$C$7="必須採計",Q1310&gt;0,IF('114成績輸入與落點儀表板'!$C$7="不可採計",Q1310=0,TRUE)),IF('114成績輸入與落點儀表板'!$C$8="必須採計",R1310&gt;0,IF('114成績輸入與落點儀表板'!$C$8="不可採計",R1310=0,TRUE)),IF('114成績輸入與落點儀表板'!$C$9="必須採計",S1310&gt;0,IF('114成績輸入與落點儀表板'!$C$9="不可採計",S1310=0,TRUE)),IF('114成績輸入與落點儀表板'!$C$10="必須採計",T1310&gt;0,IF('114成績輸入與落點儀表板'!$C$10="不可採計",T1310=0,TRUE)),IF('114成績輸入與落點儀表板'!$C$11="必須採計",U1310&gt;0,IF('114成績輸入與落點儀表板'!$C$11="不可採計",U1310=0,TRUE)),IF('114成績輸入與落點儀表板'!$C$12="必須採計",V1310&gt;0,IF('114成績輸入與落點儀表板'!$C$12="不可採計",V1310=0,TRUE)),IF('114成績輸入與落點儀表板'!$C$13="必須採計",W1310&gt;0,IF('114成績輸入與落點儀表板'!$C$13="不可採計",W1310=0,TRUE)),IF('114成績輸入與落點儀表板'!$C$14="必須採計",X1310&gt;0,IF('114成績輸入與落點儀表板'!$C$14="不可採計",X1310=0,TRUE)),IF('114成績輸入與落點儀表板'!$C$15="必須採計",Y1310&gt;0,IF('114成績輸入與落點儀表板'!$C$15="不可採計",Y1310=0,TRUE)),IF('114成績輸入與落點儀表板'!$C$16="必須採計",Z1310&gt;0,IF('114成績輸入與落點儀表板'!$C$16="不可採計",Z1310=0,TRUE))),"✅ 符合","❌ 不符合")</f>
        <v>✅ 符合</v>
      </c>
      <c r="L1310" s="15">
        <v>2</v>
      </c>
      <c r="M1310" s="15">
        <v>0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0</v>
      </c>
      <c r="T1310" s="15">
        <v>0</v>
      </c>
      <c r="U1310" s="15">
        <v>0</v>
      </c>
      <c r="V1310" s="15">
        <v>0</v>
      </c>
      <c r="W1310" s="15">
        <v>1</v>
      </c>
      <c r="X1310" s="15">
        <v>1</v>
      </c>
      <c r="Y1310" s="15">
        <v>0</v>
      </c>
      <c r="Z1310" s="15">
        <v>0</v>
      </c>
    </row>
    <row r="1311" spans="1:26" ht="15.75" customHeight="1" x14ac:dyDescent="0.3">
      <c r="A1311" s="2" t="s">
        <v>4656</v>
      </c>
      <c r="B1311" s="6" t="s">
        <v>3067</v>
      </c>
      <c r="C1311" s="6" t="s">
        <v>4657</v>
      </c>
      <c r="D1311" s="12" t="s">
        <v>227</v>
      </c>
      <c r="E1311" s="13" t="s">
        <v>4054</v>
      </c>
      <c r="F1311" s="2">
        <v>7</v>
      </c>
      <c r="G1311" s="15">
        <v>92.5</v>
      </c>
      <c r="H1311" s="7">
        <f>L1311*'114成績輸入與落點儀表板'!$B$2+M1311*'114成績輸入與落點儀表板'!$B$3+N1311*'114成績輸入與落點儀表板'!$B$4+O1311*'114成績輸入與落點儀表板'!$B$5+P1311*'114成績輸入與落點儀表板'!$B$6+Q1311*'114成績輸入與落點儀表板'!$B$7+R1311*'114成績輸入與落點儀表板'!$B$8+S1311*'114成績輸入與落點儀表板'!$B$9+T1311*'114成績輸入與落點儀表板'!$B$10+U1311*'114成績輸入與落點儀表板'!$B$11+V1311*'114成績輸入與落點儀表板'!$B$12+W1311*'114成績輸入與落點儀表板'!$B$13+X1311*'114成績輸入與落點儀表板'!$B$14+Y1311*'114成績輸入與落點儀表板'!$B$15+Z1311*'114成績輸入與落點儀表板'!$B$16</f>
        <v>0</v>
      </c>
      <c r="I1311" s="8">
        <f t="shared" si="40"/>
        <v>-92.5</v>
      </c>
      <c r="J1311" s="2" t="str">
        <f t="shared" si="41"/>
        <v>FAIL</v>
      </c>
      <c r="K1311" s="17" t="str">
        <f>IF(AND(IF('114成績輸入與落點儀表板'!$C$2="必須採計",L1311&gt;0,IF('114成績輸入與落點儀表板'!$C$2="不可採計",L1311=0,TRUE)),IF('114成績輸入與落點儀表板'!$C$3="必須採計",M1311&gt;0,IF('114成績輸入與落點儀表板'!$C$3="不可採計",M1311=0,TRUE)),IF('114成績輸入與落點儀表板'!$C$4="必須採計",N1311&gt;0,IF('114成績輸入與落點儀表板'!$C$4="不可採計",N1311=0,TRUE)),IF('114成績輸入與落點儀表板'!$C$5="必須採計",O1311&gt;0,IF('114成績輸入與落點儀表板'!$C$5="不可採計",O1311=0,TRUE)),IF('114成績輸入與落點儀表板'!$C$6="必須採計",P1311&gt;0,IF('114成績輸入與落點儀表板'!$C$6="不可採計",P1311=0,TRUE)),IF('114成績輸入與落點儀表板'!$C$7="必須採計",Q1311&gt;0,IF('114成績輸入與落點儀表板'!$C$7="不可採計",Q1311=0,TRUE)),IF('114成績輸入與落點儀表板'!$C$8="必須採計",R1311&gt;0,IF('114成績輸入與落點儀表板'!$C$8="不可採計",R1311=0,TRUE)),IF('114成績輸入與落點儀表板'!$C$9="必須採計",S1311&gt;0,IF('114成績輸入與落點儀表板'!$C$9="不可採計",S1311=0,TRUE)),IF('114成績輸入與落點儀表板'!$C$10="必須採計",T1311&gt;0,IF('114成績輸入與落點儀表板'!$C$10="不可採計",T1311=0,TRUE)),IF('114成績輸入與落點儀表板'!$C$11="必須採計",U1311&gt;0,IF('114成績輸入與落點儀表板'!$C$11="不可採計",U1311=0,TRUE)),IF('114成績輸入與落點儀表板'!$C$12="必須採計",V1311&gt;0,IF('114成績輸入與落點儀表板'!$C$12="不可採計",V1311=0,TRUE)),IF('114成績輸入與落點儀表板'!$C$13="必須採計",W1311&gt;0,IF('114成績輸入與落點儀表板'!$C$13="不可採計",W1311=0,TRUE)),IF('114成績輸入與落點儀表板'!$C$14="必須採計",X1311&gt;0,IF('114成績輸入與落點儀表板'!$C$14="不可採計",X1311=0,TRUE)),IF('114成績輸入與落點儀表板'!$C$15="必須採計",Y1311&gt;0,IF('114成績輸入與落點儀表板'!$C$15="不可採計",Y1311=0,TRUE)),IF('114成績輸入與落點儀表板'!$C$16="必須採計",Z1311&gt;0,IF('114成績輸入與落點儀表板'!$C$16="不可採計",Z1311=0,TRUE))),"✅ 符合","❌ 不符合")</f>
        <v>✅ 符合</v>
      </c>
      <c r="L1311" s="15">
        <v>2</v>
      </c>
      <c r="M1311" s="15">
        <v>1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>
        <v>0</v>
      </c>
      <c r="U1311" s="15">
        <v>0</v>
      </c>
      <c r="V1311" s="15">
        <v>0</v>
      </c>
      <c r="W1311" s="15">
        <v>1.5</v>
      </c>
      <c r="X1311" s="15">
        <v>0</v>
      </c>
      <c r="Y1311" s="15">
        <v>0</v>
      </c>
      <c r="Z1311" s="15">
        <v>0</v>
      </c>
    </row>
    <row r="1312" spans="1:26" ht="15.75" customHeight="1" x14ac:dyDescent="0.3">
      <c r="A1312" s="2" t="s">
        <v>4658</v>
      </c>
      <c r="B1312" s="6" t="s">
        <v>3067</v>
      </c>
      <c r="C1312" s="6" t="s">
        <v>4659</v>
      </c>
      <c r="D1312" s="12" t="s">
        <v>80</v>
      </c>
      <c r="E1312" s="13" t="s">
        <v>3118</v>
      </c>
      <c r="F1312" s="2">
        <v>11</v>
      </c>
      <c r="G1312" s="15">
        <v>90</v>
      </c>
      <c r="H1312" s="7">
        <f>L1312*'114成績輸入與落點儀表板'!$B$2+M1312*'114成績輸入與落點儀表板'!$B$3+N1312*'114成績輸入與落點儀表板'!$B$4+O1312*'114成績輸入與落點儀表板'!$B$5+P1312*'114成績輸入與落點儀表板'!$B$6+Q1312*'114成績輸入與落點儀表板'!$B$7+R1312*'114成績輸入與落點儀表板'!$B$8+S1312*'114成績輸入與落點儀表板'!$B$9+T1312*'114成績輸入與落點儀表板'!$B$10+U1312*'114成績輸入與落點儀表板'!$B$11+V1312*'114成績輸入與落點儀表板'!$B$12+W1312*'114成績輸入與落點儀表板'!$B$13+X1312*'114成績輸入與落點儀表板'!$B$14+Y1312*'114成績輸入與落點儀表板'!$B$15+Z1312*'114成績輸入與落點儀表板'!$B$16</f>
        <v>0</v>
      </c>
      <c r="I1312" s="8">
        <f t="shared" si="40"/>
        <v>-90</v>
      </c>
      <c r="J1312" s="2" t="str">
        <f t="shared" si="41"/>
        <v>FAIL</v>
      </c>
      <c r="K1312" s="17" t="str">
        <f>IF(AND(IF('114成績輸入與落點儀表板'!$C$2="必須採計",L1312&gt;0,IF('114成績輸入與落點儀表板'!$C$2="不可採計",L1312=0,TRUE)),IF('114成績輸入與落點儀表板'!$C$3="必須採計",M1312&gt;0,IF('114成績輸入與落點儀表板'!$C$3="不可採計",M1312=0,TRUE)),IF('114成績輸入與落點儀表板'!$C$4="必須採計",N1312&gt;0,IF('114成績輸入與落點儀表板'!$C$4="不可採計",N1312=0,TRUE)),IF('114成績輸入與落點儀表板'!$C$5="必須採計",O1312&gt;0,IF('114成績輸入與落點儀表板'!$C$5="不可採計",O1312=0,TRUE)),IF('114成績輸入與落點儀表板'!$C$6="必須採計",P1312&gt;0,IF('114成績輸入與落點儀表板'!$C$6="不可採計",P1312=0,TRUE)),IF('114成績輸入與落點儀表板'!$C$7="必須採計",Q1312&gt;0,IF('114成績輸入與落點儀表板'!$C$7="不可採計",Q1312=0,TRUE)),IF('114成績輸入與落點儀表板'!$C$8="必須採計",R1312&gt;0,IF('114成績輸入與落點儀表板'!$C$8="不可採計",R1312=0,TRUE)),IF('114成績輸入與落點儀表板'!$C$9="必須採計",S1312&gt;0,IF('114成績輸入與落點儀表板'!$C$9="不可採計",S1312=0,TRUE)),IF('114成績輸入與落點儀表板'!$C$10="必須採計",T1312&gt;0,IF('114成績輸入與落點儀表板'!$C$10="不可採計",T1312=0,TRUE)),IF('114成績輸入與落點儀表板'!$C$11="必須採計",U1312&gt;0,IF('114成績輸入與落點儀表板'!$C$11="不可採計",U1312=0,TRUE)),IF('114成績輸入與落點儀表板'!$C$12="必須採計",V1312&gt;0,IF('114成績輸入與落點儀表板'!$C$12="不可採計",V1312=0,TRUE)),IF('114成績輸入與落點儀表板'!$C$13="必須採計",W1312&gt;0,IF('114成績輸入與落點儀表板'!$C$13="不可採計",W1312=0,TRUE)),IF('114成績輸入與落點儀表板'!$C$14="必須採計",X1312&gt;0,IF('114成績輸入與落點儀表板'!$C$14="不可採計",X1312=0,TRUE)),IF('114成績輸入與落點儀表板'!$C$15="必須採計",Y1312&gt;0,IF('114成績輸入與落點儀表板'!$C$15="不可採計",Y1312=0,TRUE)),IF('114成績輸入與落點儀表板'!$C$16="必須採計",Z1312&gt;0,IF('114成績輸入與落點儀表板'!$C$16="不可採計",Z1312=0,TRUE))),"✅ 符合","❌ 不符合")</f>
        <v>✅ 符合</v>
      </c>
      <c r="L1312" s="15">
        <v>2</v>
      </c>
      <c r="M1312" s="15">
        <v>0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0</v>
      </c>
      <c r="U1312" s="15">
        <v>0</v>
      </c>
      <c r="V1312" s="15">
        <v>0</v>
      </c>
      <c r="W1312" s="15">
        <v>1</v>
      </c>
      <c r="X1312" s="15">
        <v>1</v>
      </c>
      <c r="Y1312" s="15">
        <v>0</v>
      </c>
      <c r="Z1312" s="15">
        <v>0</v>
      </c>
    </row>
    <row r="1313" spans="1:26" ht="15.75" customHeight="1" x14ac:dyDescent="0.3">
      <c r="A1313" s="2" t="s">
        <v>3163</v>
      </c>
      <c r="B1313" s="6" t="s">
        <v>3067</v>
      </c>
      <c r="C1313" s="6" t="s">
        <v>3122</v>
      </c>
      <c r="D1313" s="12" t="s">
        <v>121</v>
      </c>
      <c r="E1313" s="13" t="s">
        <v>1773</v>
      </c>
      <c r="F1313" s="2">
        <v>13</v>
      </c>
      <c r="G1313" s="15">
        <v>82</v>
      </c>
      <c r="H1313" s="7">
        <f>L1313*'114成績輸入與落點儀表板'!$B$2+M1313*'114成績輸入與落點儀表板'!$B$3+N1313*'114成績輸入與落點儀表板'!$B$4+O1313*'114成績輸入與落點儀表板'!$B$5+P1313*'114成績輸入與落點儀表板'!$B$6+Q1313*'114成績輸入與落點儀表板'!$B$7+R1313*'114成績輸入與落點儀表板'!$B$8+S1313*'114成績輸入與落點儀表板'!$B$9+T1313*'114成績輸入與落點儀表板'!$B$10+U1313*'114成績輸入與落點儀表板'!$B$11+V1313*'114成績輸入與落點儀表板'!$B$12+W1313*'114成績輸入與落點儀表板'!$B$13+X1313*'114成績輸入與落點儀表板'!$B$14+Y1313*'114成績輸入與落點儀表板'!$B$15+Z1313*'114成績輸入與落點儀表板'!$B$16</f>
        <v>0</v>
      </c>
      <c r="I1313" s="8">
        <f t="shared" si="40"/>
        <v>-82</v>
      </c>
      <c r="J1313" s="2" t="str">
        <f t="shared" si="41"/>
        <v>FAIL</v>
      </c>
      <c r="K1313" s="17" t="str">
        <f>IF(AND(IF('114成績輸入與落點儀表板'!$C$2="必須採計",L1313&gt;0,IF('114成績輸入與落點儀表板'!$C$2="不可採計",L1313=0,TRUE)),IF('114成績輸入與落點儀表板'!$C$3="必須採計",M1313&gt;0,IF('114成績輸入與落點儀表板'!$C$3="不可採計",M1313=0,TRUE)),IF('114成績輸入與落點儀表板'!$C$4="必須採計",N1313&gt;0,IF('114成績輸入與落點儀表板'!$C$4="不可採計",N1313=0,TRUE)),IF('114成績輸入與落點儀表板'!$C$5="必須採計",O1313&gt;0,IF('114成績輸入與落點儀表板'!$C$5="不可採計",O1313=0,TRUE)),IF('114成績輸入與落點儀表板'!$C$6="必須採計",P1313&gt;0,IF('114成績輸入與落點儀表板'!$C$6="不可採計",P1313=0,TRUE)),IF('114成績輸入與落點儀表板'!$C$7="必須採計",Q1313&gt;0,IF('114成績輸入與落點儀表板'!$C$7="不可採計",Q1313=0,TRUE)),IF('114成績輸入與落點儀表板'!$C$8="必須採計",R1313&gt;0,IF('114成績輸入與落點儀表板'!$C$8="不可採計",R1313=0,TRUE)),IF('114成績輸入與落點儀表板'!$C$9="必須採計",S1313&gt;0,IF('114成績輸入與落點儀表板'!$C$9="不可採計",S1313=0,TRUE)),IF('114成績輸入與落點儀表板'!$C$10="必須採計",T1313&gt;0,IF('114成績輸入與落點儀表板'!$C$10="不可採計",T1313=0,TRUE)),IF('114成績輸入與落點儀表板'!$C$11="必須採計",U1313&gt;0,IF('114成績輸入與落點儀表板'!$C$11="不可採計",U1313=0,TRUE)),IF('114成績輸入與落點儀表板'!$C$12="必須採計",V1313&gt;0,IF('114成績輸入與落點儀表板'!$C$12="不可採計",V1313=0,TRUE)),IF('114成績輸入與落點儀表板'!$C$13="必須採計",W1313&gt;0,IF('114成績輸入與落點儀表板'!$C$13="不可採計",W1313=0,TRUE)),IF('114成績輸入與落點儀表板'!$C$14="必須採計",X1313&gt;0,IF('114成績輸入與落點儀表板'!$C$14="不可採計",X1313=0,TRUE)),IF('114成績輸入與落點儀表板'!$C$15="必須採計",Y1313&gt;0,IF('114成績輸入與落點儀表板'!$C$15="不可採計",Y1313=0,TRUE)),IF('114成績輸入與落點儀表板'!$C$16="必須採計",Z1313&gt;0,IF('114成績輸入與落點儀表板'!$C$16="不可採計",Z1313=0,TRUE))),"✅ 符合","❌ 不符合")</f>
        <v>✅ 符合</v>
      </c>
      <c r="L1313" s="15">
        <v>1</v>
      </c>
      <c r="M1313" s="15">
        <v>0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1</v>
      </c>
      <c r="V1313" s="15">
        <v>1</v>
      </c>
      <c r="W1313" s="15">
        <v>0</v>
      </c>
      <c r="X1313" s="15">
        <v>0</v>
      </c>
      <c r="Y1313" s="15">
        <v>0</v>
      </c>
      <c r="Z1313" s="15">
        <v>0</v>
      </c>
    </row>
    <row r="1314" spans="1:26" ht="15.75" customHeight="1" x14ac:dyDescent="0.3">
      <c r="A1314" s="2" t="s">
        <v>3165</v>
      </c>
      <c r="B1314" s="6" t="s">
        <v>3067</v>
      </c>
      <c r="C1314" s="6" t="s">
        <v>3125</v>
      </c>
      <c r="D1314" s="12" t="s">
        <v>121</v>
      </c>
      <c r="E1314" s="13" t="s">
        <v>3126</v>
      </c>
      <c r="F1314" s="2">
        <v>17</v>
      </c>
      <c r="G1314" s="15">
        <v>70</v>
      </c>
      <c r="H1314" s="7">
        <f>L1314*'114成績輸入與落點儀表板'!$B$2+M1314*'114成績輸入與落點儀表板'!$B$3+N1314*'114成績輸入與落點儀表板'!$B$4+O1314*'114成績輸入與落點儀表板'!$B$5+P1314*'114成績輸入與落點儀表板'!$B$6+Q1314*'114成績輸入與落點儀表板'!$B$7+R1314*'114成績輸入與落點儀表板'!$B$8+S1314*'114成績輸入與落點儀表板'!$B$9+T1314*'114成績輸入與落點儀表板'!$B$10+U1314*'114成績輸入與落點儀表板'!$B$11+V1314*'114成績輸入與落點儀表板'!$B$12+W1314*'114成績輸入與落點儀表板'!$B$13+X1314*'114成績輸入與落點儀表板'!$B$14+Y1314*'114成績輸入與落點儀表板'!$B$15+Z1314*'114成績輸入與落點儀表板'!$B$16</f>
        <v>0</v>
      </c>
      <c r="I1314" s="8">
        <f t="shared" si="40"/>
        <v>-70</v>
      </c>
      <c r="J1314" s="2" t="str">
        <f t="shared" si="41"/>
        <v>FAIL</v>
      </c>
      <c r="K1314" s="17" t="str">
        <f>IF(AND(IF('114成績輸入與落點儀表板'!$C$2="必須採計",L1314&gt;0,IF('114成績輸入與落點儀表板'!$C$2="不可採計",L1314=0,TRUE)),IF('114成績輸入與落點儀表板'!$C$3="必須採計",M1314&gt;0,IF('114成績輸入與落點儀表板'!$C$3="不可採計",M1314=0,TRUE)),IF('114成績輸入與落點儀表板'!$C$4="必須採計",N1314&gt;0,IF('114成績輸入與落點儀表板'!$C$4="不可採計",N1314=0,TRUE)),IF('114成績輸入與落點儀表板'!$C$5="必須採計",O1314&gt;0,IF('114成績輸入與落點儀表板'!$C$5="不可採計",O1314=0,TRUE)),IF('114成績輸入與落點儀表板'!$C$6="必須採計",P1314&gt;0,IF('114成績輸入與落點儀表板'!$C$6="不可採計",P1314=0,TRUE)),IF('114成績輸入與落點儀表板'!$C$7="必須採計",Q1314&gt;0,IF('114成績輸入與落點儀表板'!$C$7="不可採計",Q1314=0,TRUE)),IF('114成績輸入與落點儀表板'!$C$8="必須採計",R1314&gt;0,IF('114成績輸入與落點儀表板'!$C$8="不可採計",R1314=0,TRUE)),IF('114成績輸入與落點儀表板'!$C$9="必須採計",S1314&gt;0,IF('114成績輸入與落點儀表板'!$C$9="不可採計",S1314=0,TRUE)),IF('114成績輸入與落點儀表板'!$C$10="必須採計",T1314&gt;0,IF('114成績輸入與落點儀表板'!$C$10="不可採計",T1314=0,TRUE)),IF('114成績輸入與落點儀表板'!$C$11="必須採計",U1314&gt;0,IF('114成績輸入與落點儀表板'!$C$11="不可採計",U1314=0,TRUE)),IF('114成績輸入與落點儀表板'!$C$12="必須採計",V1314&gt;0,IF('114成績輸入與落點儀表板'!$C$12="不可採計",V1314=0,TRUE)),IF('114成績輸入與落點儀表板'!$C$13="必須採計",W1314&gt;0,IF('114成績輸入與落點儀表板'!$C$13="不可採計",W1314=0,TRUE)),IF('114成績輸入與落點儀表板'!$C$14="必須採計",X1314&gt;0,IF('114成績輸入與落點儀表板'!$C$14="不可採計",X1314=0,TRUE)),IF('114成績輸入與落點儀表板'!$C$15="必須採計",Y1314&gt;0,IF('114成績輸入與落點儀表板'!$C$15="不可採計",Y1314=0,TRUE)),IF('114成績輸入與落點儀表板'!$C$16="必須採計",Z1314&gt;0,IF('114成績輸入與落點儀表板'!$C$16="不可採計",Z1314=0,TRUE))),"✅ 符合","❌ 不符合")</f>
        <v>✅ 符合</v>
      </c>
      <c r="L1314" s="15">
        <v>1</v>
      </c>
      <c r="M1314" s="15">
        <v>0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1</v>
      </c>
      <c r="V1314" s="15">
        <v>0</v>
      </c>
      <c r="W1314" s="15">
        <v>1.25</v>
      </c>
      <c r="X1314" s="15">
        <v>0</v>
      </c>
      <c r="Y1314" s="15">
        <v>0</v>
      </c>
      <c r="Z1314" s="15">
        <v>0</v>
      </c>
    </row>
    <row r="1315" spans="1:26" ht="15.75" customHeight="1" x14ac:dyDescent="0.3">
      <c r="A1315" s="2" t="s">
        <v>3168</v>
      </c>
      <c r="B1315" s="13" t="s">
        <v>3067</v>
      </c>
      <c r="C1315" s="13" t="s">
        <v>3128</v>
      </c>
      <c r="D1315" s="12" t="s">
        <v>121</v>
      </c>
      <c r="E1315" s="13" t="s">
        <v>3129</v>
      </c>
      <c r="F1315" s="2">
        <v>10</v>
      </c>
      <c r="G1315" s="15">
        <v>75</v>
      </c>
      <c r="H1315" s="7">
        <f>L1315*'114成績輸入與落點儀表板'!$B$2+M1315*'114成績輸入與落點儀表板'!$B$3+N1315*'114成績輸入與落點儀表板'!$B$4+O1315*'114成績輸入與落點儀表板'!$B$5+P1315*'114成績輸入與落點儀表板'!$B$6+Q1315*'114成績輸入與落點儀表板'!$B$7+R1315*'114成績輸入與落點儀表板'!$B$8+S1315*'114成績輸入與落點儀表板'!$B$9+T1315*'114成績輸入與落點儀表板'!$B$10+U1315*'114成績輸入與落點儀表板'!$B$11+V1315*'114成績輸入與落點儀表板'!$B$12+W1315*'114成績輸入與落點儀表板'!$B$13+X1315*'114成績輸入與落點儀表板'!$B$14+Y1315*'114成績輸入與落點儀表板'!$B$15+Z1315*'114成績輸入與落點儀表板'!$B$16</f>
        <v>0</v>
      </c>
      <c r="I1315" s="8">
        <f t="shared" si="40"/>
        <v>-75</v>
      </c>
      <c r="J1315" s="2" t="str">
        <f t="shared" si="41"/>
        <v>FAIL</v>
      </c>
      <c r="K1315" s="17" t="str">
        <f>IF(AND(IF('114成績輸入與落點儀表板'!$C$2="必須採計",L1315&gt;0,IF('114成績輸入與落點儀表板'!$C$2="不可採計",L1315=0,TRUE)),IF('114成績輸入與落點儀表板'!$C$3="必須採計",M1315&gt;0,IF('114成績輸入與落點儀表板'!$C$3="不可採計",M1315=0,TRUE)),IF('114成績輸入與落點儀表板'!$C$4="必須採計",N1315&gt;0,IF('114成績輸入與落點儀表板'!$C$4="不可採計",N1315=0,TRUE)),IF('114成績輸入與落點儀表板'!$C$5="必須採計",O1315&gt;0,IF('114成績輸入與落點儀表板'!$C$5="不可採計",O1315=0,TRUE)),IF('114成績輸入與落點儀表板'!$C$6="必須採計",P1315&gt;0,IF('114成績輸入與落點儀表板'!$C$6="不可採計",P1315=0,TRUE)),IF('114成績輸入與落點儀表板'!$C$7="必須採計",Q1315&gt;0,IF('114成績輸入與落點儀表板'!$C$7="不可採計",Q1315=0,TRUE)),IF('114成績輸入與落點儀表板'!$C$8="必須採計",R1315&gt;0,IF('114成績輸入與落點儀表板'!$C$8="不可採計",R1315=0,TRUE)),IF('114成績輸入與落點儀表板'!$C$9="必須採計",S1315&gt;0,IF('114成績輸入與落點儀表板'!$C$9="不可採計",S1315=0,TRUE)),IF('114成績輸入與落點儀表板'!$C$10="必須採計",T1315&gt;0,IF('114成績輸入與落點儀表板'!$C$10="不可採計",T1315=0,TRUE)),IF('114成績輸入與落點儀表板'!$C$11="必須採計",U1315&gt;0,IF('114成績輸入與落點儀表板'!$C$11="不可採計",U1315=0,TRUE)),IF('114成績輸入與落點儀表板'!$C$12="必須採計",V1315&gt;0,IF('114成績輸入與落點儀表板'!$C$12="不可採計",V1315=0,TRUE)),IF('114成績輸入與落點儀表板'!$C$13="必須採計",W1315&gt;0,IF('114成績輸入與落點儀表板'!$C$13="不可採計",W1315=0,TRUE)),IF('114成績輸入與落點儀表板'!$C$14="必須採計",X1315&gt;0,IF('114成績輸入與落點儀表板'!$C$14="不可採計",X1315=0,TRUE)),IF('114成績輸入與落點儀表板'!$C$15="必須採計",Y1315&gt;0,IF('114成績輸入與落點儀表板'!$C$15="不可採計",Y1315=0,TRUE)),IF('114成績輸入與落點儀表板'!$C$16="必須採計",Z1315&gt;0,IF('114成績輸入與落點儀表板'!$C$16="不可採計",Z1315=0,TRUE))),"✅ 符合","❌ 不符合")</f>
        <v>✅ 符合</v>
      </c>
      <c r="L1315" s="15">
        <v>1</v>
      </c>
      <c r="M1315" s="15">
        <v>0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1</v>
      </c>
      <c r="V1315" s="15">
        <v>0</v>
      </c>
      <c r="W1315" s="15">
        <v>1</v>
      </c>
      <c r="X1315" s="15">
        <v>0</v>
      </c>
      <c r="Y1315" s="15">
        <v>0</v>
      </c>
      <c r="Z1315" s="15">
        <v>0</v>
      </c>
    </row>
    <row r="1316" spans="1:26" ht="15.75" customHeight="1" x14ac:dyDescent="0.3">
      <c r="A1316" s="2" t="s">
        <v>3170</v>
      </c>
      <c r="B1316" s="6" t="s">
        <v>3067</v>
      </c>
      <c r="C1316" s="6" t="s">
        <v>3131</v>
      </c>
      <c r="D1316" s="12" t="s">
        <v>113</v>
      </c>
      <c r="E1316" s="13" t="s">
        <v>1291</v>
      </c>
      <c r="F1316" s="2">
        <v>61</v>
      </c>
      <c r="G1316" s="15">
        <v>156</v>
      </c>
      <c r="H1316" s="7">
        <f>L1316*'114成績輸入與落點儀表板'!$B$2+M1316*'114成績輸入與落點儀表板'!$B$3+N1316*'114成績輸入與落點儀表板'!$B$4+O1316*'114成績輸入與落點儀表板'!$B$5+P1316*'114成績輸入與落點儀表板'!$B$6+Q1316*'114成績輸入與落點儀表板'!$B$7+R1316*'114成績輸入與落點儀表板'!$B$8+S1316*'114成績輸入與落點儀表板'!$B$9+T1316*'114成績輸入與落點儀表板'!$B$10+U1316*'114成績輸入與落點儀表板'!$B$11+V1316*'114成績輸入與落點儀表板'!$B$12+W1316*'114成績輸入與落點儀表板'!$B$13+X1316*'114成績輸入與落點儀表板'!$B$14+Y1316*'114成績輸入與落點儀表板'!$B$15+Z1316*'114成績輸入與落點儀表板'!$B$16</f>
        <v>0</v>
      </c>
      <c r="I1316" s="8">
        <f t="shared" si="40"/>
        <v>-156</v>
      </c>
      <c r="J1316" s="2" t="str">
        <f t="shared" si="41"/>
        <v>FAIL</v>
      </c>
      <c r="K1316" s="17" t="str">
        <f>IF(AND(IF('114成績輸入與落點儀表板'!$C$2="必須採計",L1316&gt;0,IF('114成績輸入與落點儀表板'!$C$2="不可採計",L1316=0,TRUE)),IF('114成績輸入與落點儀表板'!$C$3="必須採計",M1316&gt;0,IF('114成績輸入與落點儀表板'!$C$3="不可採計",M1316=0,TRUE)),IF('114成績輸入與落點儀表板'!$C$4="必須採計",N1316&gt;0,IF('114成績輸入與落點儀表板'!$C$4="不可採計",N1316=0,TRUE)),IF('114成績輸入與落點儀表板'!$C$5="必須採計",O1316&gt;0,IF('114成績輸入與落點儀表板'!$C$5="不可採計",O1316=0,TRUE)),IF('114成績輸入與落點儀表板'!$C$6="必須採計",P1316&gt;0,IF('114成績輸入與落點儀表板'!$C$6="不可採計",P1316=0,TRUE)),IF('114成績輸入與落點儀表板'!$C$7="必須採計",Q1316&gt;0,IF('114成績輸入與落點儀表板'!$C$7="不可採計",Q1316=0,TRUE)),IF('114成績輸入與落點儀表板'!$C$8="必須採計",R1316&gt;0,IF('114成績輸入與落點儀表板'!$C$8="不可採計",R1316=0,TRUE)),IF('114成績輸入與落點儀表板'!$C$9="必須採計",S1316&gt;0,IF('114成績輸入與落點儀表板'!$C$9="不可採計",S1316=0,TRUE)),IF('114成績輸入與落點儀表板'!$C$10="必須採計",T1316&gt;0,IF('114成績輸入與落點儀表板'!$C$10="不可採計",T1316=0,TRUE)),IF('114成績輸入與落點儀表板'!$C$11="必須採計",U1316&gt;0,IF('114成績輸入與落點儀表板'!$C$11="不可採計",U1316=0,TRUE)),IF('114成績輸入與落點儀表板'!$C$12="必須採計",V1316&gt;0,IF('114成績輸入與落點儀表板'!$C$12="不可採計",V1316=0,TRUE)),IF('114成績輸入與落點儀表板'!$C$13="必須採計",W1316&gt;0,IF('114成績輸入與落點儀表板'!$C$13="不可採計",W1316=0,TRUE)),IF('114成績輸入與落點儀表板'!$C$14="必須採計",X1316&gt;0,IF('114成績輸入與落點儀表板'!$C$14="不可採計",X1316=0,TRUE)),IF('114成績輸入與落點儀表板'!$C$15="必須採計",Y1316&gt;0,IF('114成績輸入與落點儀表板'!$C$15="不可採計",Y1316=0,TRUE)),IF('114成績輸入與落點儀表板'!$C$16="必須採計",Z1316&gt;0,IF('114成績輸入與落點儀表板'!$C$16="不可採計",Z1316=0,TRUE))),"✅ 符合","❌ 不符合")</f>
        <v>✅ 符合</v>
      </c>
      <c r="L1316" s="15">
        <v>2</v>
      </c>
      <c r="M1316" s="15">
        <v>1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0</v>
      </c>
      <c r="T1316" s="15">
        <v>0</v>
      </c>
      <c r="U1316" s="15">
        <v>0</v>
      </c>
      <c r="V1316" s="15">
        <v>0</v>
      </c>
      <c r="W1316" s="15">
        <v>2</v>
      </c>
      <c r="X1316" s="15">
        <v>0</v>
      </c>
      <c r="Y1316" s="15">
        <v>0</v>
      </c>
      <c r="Z1316" s="15">
        <v>0</v>
      </c>
    </row>
    <row r="1317" spans="1:26" ht="15.75" customHeight="1" x14ac:dyDescent="0.3">
      <c r="A1317" s="2" t="s">
        <v>3172</v>
      </c>
      <c r="B1317" s="6" t="s">
        <v>3067</v>
      </c>
      <c r="C1317" s="6" t="s">
        <v>3133</v>
      </c>
      <c r="D1317" s="12" t="s">
        <v>121</v>
      </c>
      <c r="E1317" s="13" t="s">
        <v>1667</v>
      </c>
      <c r="F1317" s="2">
        <v>25</v>
      </c>
      <c r="G1317" s="15">
        <v>75</v>
      </c>
      <c r="H1317" s="7">
        <f>L1317*'114成績輸入與落點儀表板'!$B$2+M1317*'114成績輸入與落點儀表板'!$B$3+N1317*'114成績輸入與落點儀表板'!$B$4+O1317*'114成績輸入與落點儀表板'!$B$5+P1317*'114成績輸入與落點儀表板'!$B$6+Q1317*'114成績輸入與落點儀表板'!$B$7+R1317*'114成績輸入與落點儀表板'!$B$8+S1317*'114成績輸入與落點儀表板'!$B$9+T1317*'114成績輸入與落點儀表板'!$B$10+U1317*'114成績輸入與落點儀表板'!$B$11+V1317*'114成績輸入與落點儀表板'!$B$12+W1317*'114成績輸入與落點儀表板'!$B$13+X1317*'114成績輸入與落點儀表板'!$B$14+Y1317*'114成績輸入與落點儀表板'!$B$15+Z1317*'114成績輸入與落點儀表板'!$B$16</f>
        <v>0</v>
      </c>
      <c r="I1317" s="8">
        <f t="shared" si="40"/>
        <v>-75</v>
      </c>
      <c r="J1317" s="2" t="str">
        <f t="shared" si="41"/>
        <v>FAIL</v>
      </c>
      <c r="K1317" s="17" t="str">
        <f>IF(AND(IF('114成績輸入與落點儀表板'!$C$2="必須採計",L1317&gt;0,IF('114成績輸入與落點儀表板'!$C$2="不可採計",L1317=0,TRUE)),IF('114成績輸入與落點儀表板'!$C$3="必須採計",M1317&gt;0,IF('114成績輸入與落點儀表板'!$C$3="不可採計",M1317=0,TRUE)),IF('114成績輸入與落點儀表板'!$C$4="必須採計",N1317&gt;0,IF('114成績輸入與落點儀表板'!$C$4="不可採計",N1317=0,TRUE)),IF('114成績輸入與落點儀表板'!$C$5="必須採計",O1317&gt;0,IF('114成績輸入與落點儀表板'!$C$5="不可採計",O1317=0,TRUE)),IF('114成績輸入與落點儀表板'!$C$6="必須採計",P1317&gt;0,IF('114成績輸入與落點儀表板'!$C$6="不可採計",P1317=0,TRUE)),IF('114成績輸入與落點儀表板'!$C$7="必須採計",Q1317&gt;0,IF('114成績輸入與落點儀表板'!$C$7="不可採計",Q1317=0,TRUE)),IF('114成績輸入與落點儀表板'!$C$8="必須採計",R1317&gt;0,IF('114成績輸入與落點儀表板'!$C$8="不可採計",R1317=0,TRUE)),IF('114成績輸入與落點儀表板'!$C$9="必須採計",S1317&gt;0,IF('114成績輸入與落點儀表板'!$C$9="不可採計",S1317=0,TRUE)),IF('114成績輸入與落點儀表板'!$C$10="必須採計",T1317&gt;0,IF('114成績輸入與落點儀表板'!$C$10="不可採計",T1317=0,TRUE)),IF('114成績輸入與落點儀表板'!$C$11="必須採計",U1317&gt;0,IF('114成績輸入與落點儀表板'!$C$11="不可採計",U1317=0,TRUE)),IF('114成績輸入與落點儀表板'!$C$12="必須採計",V1317&gt;0,IF('114成績輸入與落點儀表板'!$C$12="不可採計",V1317=0,TRUE)),IF('114成績輸入與落點儀表板'!$C$13="必須採計",W1317&gt;0,IF('114成績輸入與落點儀表板'!$C$13="不可採計",W1317=0,TRUE)),IF('114成績輸入與落點儀表板'!$C$14="必須採計",X1317&gt;0,IF('114成績輸入與落點儀表板'!$C$14="不可採計",X1317=0,TRUE)),IF('114成績輸入與落點儀表板'!$C$15="必須採計",Y1317&gt;0,IF('114成績輸入與落點儀表板'!$C$15="不可採計",Y1317=0,TRUE)),IF('114成績輸入與落點儀表板'!$C$16="必須採計",Z1317&gt;0,IF('114成績輸入與落點儀表板'!$C$16="不可採計",Z1317=0,TRUE))),"✅ 符合","❌ 不符合")</f>
        <v>✅ 符合</v>
      </c>
      <c r="L1317" s="15">
        <v>1</v>
      </c>
      <c r="M1317" s="15">
        <v>1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0</v>
      </c>
      <c r="T1317" s="15">
        <v>0</v>
      </c>
      <c r="U1317" s="15">
        <v>0</v>
      </c>
      <c r="V1317" s="15">
        <v>0</v>
      </c>
      <c r="W1317" s="15">
        <v>2</v>
      </c>
      <c r="X1317" s="15">
        <v>0</v>
      </c>
      <c r="Y1317" s="15">
        <v>0</v>
      </c>
      <c r="Z1317" s="15">
        <v>0</v>
      </c>
    </row>
    <row r="1318" spans="1:26" ht="15.75" customHeight="1" x14ac:dyDescent="0.3">
      <c r="A1318" s="2" t="s">
        <v>3174</v>
      </c>
      <c r="B1318" s="6" t="s">
        <v>3067</v>
      </c>
      <c r="C1318" s="6" t="s">
        <v>3135</v>
      </c>
      <c r="D1318" s="12" t="s">
        <v>99</v>
      </c>
      <c r="E1318" s="13" t="s">
        <v>4660</v>
      </c>
      <c r="F1318" s="2">
        <v>54</v>
      </c>
      <c r="G1318" s="15">
        <v>201</v>
      </c>
      <c r="H1318" s="7">
        <f>L1318*'114成績輸入與落點儀表板'!$B$2+M1318*'114成績輸入與落點儀表板'!$B$3+N1318*'114成績輸入與落點儀表板'!$B$4+O1318*'114成績輸入與落點儀表板'!$B$5+P1318*'114成績輸入與落點儀表板'!$B$6+Q1318*'114成績輸入與落點儀表板'!$B$7+R1318*'114成績輸入與落點儀表板'!$B$8+S1318*'114成績輸入與落點儀表板'!$B$9+T1318*'114成績輸入與落點儀表板'!$B$10+U1318*'114成績輸入與落點儀表板'!$B$11+V1318*'114成績輸入與落點儀表板'!$B$12+W1318*'114成績輸入與落點儀表板'!$B$13+X1318*'114成績輸入與落點儀表板'!$B$14+Y1318*'114成績輸入與落點儀表板'!$B$15+Z1318*'114成績輸入與落點儀表板'!$B$16</f>
        <v>0</v>
      </c>
      <c r="I1318" s="8">
        <f t="shared" si="40"/>
        <v>-201</v>
      </c>
      <c r="J1318" s="2" t="str">
        <f t="shared" si="41"/>
        <v>FAIL</v>
      </c>
      <c r="K1318" s="17" t="str">
        <f>IF(AND(IF('114成績輸入與落點儀表板'!$C$2="必須採計",L1318&gt;0,IF('114成績輸入與落點儀表板'!$C$2="不可採計",L1318=0,TRUE)),IF('114成績輸入與落點儀表板'!$C$3="必須採計",M1318&gt;0,IF('114成績輸入與落點儀表板'!$C$3="不可採計",M1318=0,TRUE)),IF('114成績輸入與落點儀表板'!$C$4="必須採計",N1318&gt;0,IF('114成績輸入與落點儀表板'!$C$4="不可採計",N1318=0,TRUE)),IF('114成績輸入與落點儀表板'!$C$5="必須採計",O1318&gt;0,IF('114成績輸入與落點儀表板'!$C$5="不可採計",O1318=0,TRUE)),IF('114成績輸入與落點儀表板'!$C$6="必須採計",P1318&gt;0,IF('114成績輸入與落點儀表板'!$C$6="不可採計",P1318=0,TRUE)),IF('114成績輸入與落點儀表板'!$C$7="必須採計",Q1318&gt;0,IF('114成績輸入與落點儀表板'!$C$7="不可採計",Q1318=0,TRUE)),IF('114成績輸入與落點儀表板'!$C$8="必須採計",R1318&gt;0,IF('114成績輸入與落點儀表板'!$C$8="不可採計",R1318=0,TRUE)),IF('114成績輸入與落點儀表板'!$C$9="必須採計",S1318&gt;0,IF('114成績輸入與落點儀表板'!$C$9="不可採計",S1318=0,TRUE)),IF('114成績輸入與落點儀表板'!$C$10="必須採計",T1318&gt;0,IF('114成績輸入與落點儀表板'!$C$10="不可採計",T1318=0,TRUE)),IF('114成績輸入與落點儀表板'!$C$11="必須採計",U1318&gt;0,IF('114成績輸入與落點儀表板'!$C$11="不可採計",U1318=0,TRUE)),IF('114成績輸入與落點儀表板'!$C$12="必須採計",V1318&gt;0,IF('114成績輸入與落點儀表板'!$C$12="不可採計",V1318=0,TRUE)),IF('114成績輸入與落點儀表板'!$C$13="必須採計",W1318&gt;0,IF('114成績輸入與落點儀表板'!$C$13="不可採計",W1318=0,TRUE)),IF('114成績輸入與落點儀表板'!$C$14="必須採計",X1318&gt;0,IF('114成績輸入與落點儀表板'!$C$14="不可採計",X1318=0,TRUE)),IF('114成績輸入與落點儀表板'!$C$15="必須採計",Y1318&gt;0,IF('114成績輸入與落點儀表板'!$C$15="不可採計",Y1318=0,TRUE)),IF('114成績輸入與落點儀表板'!$C$16="必須採計",Z1318&gt;0,IF('114成績輸入與落點儀表板'!$C$16="不可採計",Z1318=0,TRUE))),"✅ 符合","❌ 不符合")</f>
        <v>✅ 符合</v>
      </c>
      <c r="L1318" s="15">
        <v>1</v>
      </c>
      <c r="M1318" s="15">
        <v>2</v>
      </c>
      <c r="N1318" s="15">
        <v>0</v>
      </c>
      <c r="O1318" s="15">
        <v>0</v>
      </c>
      <c r="P1318" s="15">
        <v>0</v>
      </c>
      <c r="Q1318" s="15">
        <v>1</v>
      </c>
      <c r="R1318" s="15">
        <v>0</v>
      </c>
      <c r="S1318" s="15">
        <v>0</v>
      </c>
      <c r="T1318" s="15">
        <v>0</v>
      </c>
      <c r="U1318" s="15">
        <v>0</v>
      </c>
      <c r="V1318" s="15">
        <v>0</v>
      </c>
      <c r="W1318" s="15">
        <v>2</v>
      </c>
      <c r="X1318" s="15">
        <v>2</v>
      </c>
      <c r="Y1318" s="15">
        <v>0</v>
      </c>
      <c r="Z1318" s="15">
        <v>0</v>
      </c>
    </row>
    <row r="1319" spans="1:26" ht="15.75" customHeight="1" x14ac:dyDescent="0.3">
      <c r="A1319" s="2" t="s">
        <v>3177</v>
      </c>
      <c r="B1319" s="6" t="s">
        <v>3067</v>
      </c>
      <c r="C1319" s="6" t="s">
        <v>4147</v>
      </c>
      <c r="D1319" s="12" t="s">
        <v>227</v>
      </c>
      <c r="E1319" s="13" t="s">
        <v>4661</v>
      </c>
      <c r="F1319" s="2">
        <v>3</v>
      </c>
      <c r="G1319" s="15">
        <v>94.5</v>
      </c>
      <c r="H1319" s="7">
        <f>L1319*'114成績輸入與落點儀表板'!$B$2+M1319*'114成績輸入與落點儀表板'!$B$3+N1319*'114成績輸入與落點儀表板'!$B$4+O1319*'114成績輸入與落點儀表板'!$B$5+P1319*'114成績輸入與落點儀表板'!$B$6+Q1319*'114成績輸入與落點儀表板'!$B$7+R1319*'114成績輸入與落點儀表板'!$B$8+S1319*'114成績輸入與落點儀表板'!$B$9+T1319*'114成績輸入與落點儀表板'!$B$10+U1319*'114成績輸入與落點儀表板'!$B$11+V1319*'114成績輸入與落點儀表板'!$B$12+W1319*'114成績輸入與落點儀表板'!$B$13+X1319*'114成績輸入與落點儀表板'!$B$14+Y1319*'114成績輸入與落點儀表板'!$B$15+Z1319*'114成績輸入與落點儀表板'!$B$16</f>
        <v>0</v>
      </c>
      <c r="I1319" s="8">
        <f t="shared" si="40"/>
        <v>-94.5</v>
      </c>
      <c r="J1319" s="2" t="str">
        <f t="shared" si="41"/>
        <v>FAIL</v>
      </c>
      <c r="K1319" s="17" t="str">
        <f>IF(AND(IF('114成績輸入與落點儀表板'!$C$2="必須採計",L1319&gt;0,IF('114成績輸入與落點儀表板'!$C$2="不可採計",L1319=0,TRUE)),IF('114成績輸入與落點儀表板'!$C$3="必須採計",M1319&gt;0,IF('114成績輸入與落點儀表板'!$C$3="不可採計",M1319=0,TRUE)),IF('114成績輸入與落點儀表板'!$C$4="必須採計",N1319&gt;0,IF('114成績輸入與落點儀表板'!$C$4="不可採計",N1319=0,TRUE)),IF('114成績輸入與落點儀表板'!$C$5="必須採計",O1319&gt;0,IF('114成績輸入與落點儀表板'!$C$5="不可採計",O1319=0,TRUE)),IF('114成績輸入與落點儀表板'!$C$6="必須採計",P1319&gt;0,IF('114成績輸入與落點儀表板'!$C$6="不可採計",P1319=0,TRUE)),IF('114成績輸入與落點儀表板'!$C$7="必須採計",Q1319&gt;0,IF('114成績輸入與落點儀表板'!$C$7="不可採計",Q1319=0,TRUE)),IF('114成績輸入與落點儀表板'!$C$8="必須採計",R1319&gt;0,IF('114成績輸入與落點儀表板'!$C$8="不可採計",R1319=0,TRUE)),IF('114成績輸入與落點儀表板'!$C$9="必須採計",S1319&gt;0,IF('114成績輸入與落點儀表板'!$C$9="不可採計",S1319=0,TRUE)),IF('114成績輸入與落點儀表板'!$C$10="必須採計",T1319&gt;0,IF('114成績輸入與落點儀表板'!$C$10="不可採計",T1319=0,TRUE)),IF('114成績輸入與落點儀表板'!$C$11="必須採計",U1319&gt;0,IF('114成績輸入與落點儀表板'!$C$11="不可採計",U1319=0,TRUE)),IF('114成績輸入與落點儀表板'!$C$12="必須採計",V1319&gt;0,IF('114成績輸入與落點儀表板'!$C$12="不可採計",V1319=0,TRUE)),IF('114成績輸入與落點儀表板'!$C$13="必須採計",W1319&gt;0,IF('114成績輸入與落點儀表板'!$C$13="不可採計",W1319=0,TRUE)),IF('114成績輸入與落點儀表板'!$C$14="必須採計",X1319&gt;0,IF('114成績輸入與落點儀表板'!$C$14="不可採計",X1319=0,TRUE)),IF('114成績輸入與落點儀表板'!$C$15="必須採計",Y1319&gt;0,IF('114成績輸入與落點儀表板'!$C$15="不可採計",Y1319=0,TRUE)),IF('114成績輸入與落點儀表板'!$C$16="必須採計",Z1319&gt;0,IF('114成績輸入與落點儀表板'!$C$16="不可採計",Z1319=0,TRUE))),"✅ 符合","❌ 不符合")</f>
        <v>✅ 符合</v>
      </c>
      <c r="L1319" s="15">
        <v>1.5</v>
      </c>
      <c r="M1319" s="15">
        <v>0</v>
      </c>
      <c r="N1319" s="15">
        <v>0</v>
      </c>
      <c r="O1319" s="15">
        <v>0</v>
      </c>
      <c r="P1319" s="15">
        <v>0</v>
      </c>
      <c r="Q1319" s="15">
        <v>1.5</v>
      </c>
      <c r="R1319" s="15">
        <v>0</v>
      </c>
      <c r="S1319" s="15">
        <v>0</v>
      </c>
      <c r="T1319" s="15">
        <v>0</v>
      </c>
      <c r="U1319" s="15">
        <v>0</v>
      </c>
      <c r="V1319" s="15">
        <v>0</v>
      </c>
      <c r="W1319" s="15">
        <v>2</v>
      </c>
      <c r="X1319" s="15">
        <v>0</v>
      </c>
      <c r="Y1319" s="15">
        <v>0</v>
      </c>
      <c r="Z1319" s="15">
        <v>0</v>
      </c>
    </row>
    <row r="1320" spans="1:26" ht="15.75" customHeight="1" x14ac:dyDescent="0.3">
      <c r="A1320" s="2" t="s">
        <v>3179</v>
      </c>
      <c r="B1320" s="6" t="s">
        <v>3067</v>
      </c>
      <c r="C1320" s="6" t="s">
        <v>4147</v>
      </c>
      <c r="D1320" s="12" t="s">
        <v>227</v>
      </c>
      <c r="E1320" s="13" t="s">
        <v>4662</v>
      </c>
      <c r="F1320" s="2">
        <v>4</v>
      </c>
      <c r="G1320" s="15">
        <v>160.5</v>
      </c>
      <c r="H1320" s="7">
        <f>L1320*'114成績輸入與落點儀表板'!$B$2+M1320*'114成績輸入與落點儀表板'!$B$3+N1320*'114成績輸入與落點儀表板'!$B$4+O1320*'114成績輸入與落點儀表板'!$B$5+P1320*'114成績輸入與落點儀表板'!$B$6+Q1320*'114成績輸入與落點儀表板'!$B$7+R1320*'114成績輸入與落點儀表板'!$B$8+S1320*'114成績輸入與落點儀表板'!$B$9+T1320*'114成績輸入與落點儀表板'!$B$10+U1320*'114成績輸入與落點儀表板'!$B$11+V1320*'114成績輸入與落點儀表板'!$B$12+W1320*'114成績輸入與落點儀表板'!$B$13+X1320*'114成績輸入與落點儀表板'!$B$14+Y1320*'114成績輸入與落點儀表板'!$B$15+Z1320*'114成績輸入與落點儀表板'!$B$16</f>
        <v>0</v>
      </c>
      <c r="I1320" s="8">
        <f t="shared" si="40"/>
        <v>-160.5</v>
      </c>
      <c r="J1320" s="2" t="str">
        <f t="shared" si="41"/>
        <v>FAIL</v>
      </c>
      <c r="K1320" s="17" t="str">
        <f>IF(AND(IF('114成績輸入與落點儀表板'!$C$2="必須採計",L1320&gt;0,IF('114成績輸入與落點儀表板'!$C$2="不可採計",L1320=0,TRUE)),IF('114成績輸入與落點儀表板'!$C$3="必須採計",M1320&gt;0,IF('114成績輸入與落點儀表板'!$C$3="不可採計",M1320=0,TRUE)),IF('114成績輸入與落點儀表板'!$C$4="必須採計",N1320&gt;0,IF('114成績輸入與落點儀表板'!$C$4="不可採計",N1320=0,TRUE)),IF('114成績輸入與落點儀表板'!$C$5="必須採計",O1320&gt;0,IF('114成績輸入與落點儀表板'!$C$5="不可採計",O1320=0,TRUE)),IF('114成績輸入與落點儀表板'!$C$6="必須採計",P1320&gt;0,IF('114成績輸入與落點儀表板'!$C$6="不可採計",P1320=0,TRUE)),IF('114成績輸入與落點儀表板'!$C$7="必須採計",Q1320&gt;0,IF('114成績輸入與落點儀表板'!$C$7="不可採計",Q1320=0,TRUE)),IF('114成績輸入與落點儀表板'!$C$8="必須採計",R1320&gt;0,IF('114成績輸入與落點儀表板'!$C$8="不可採計",R1320=0,TRUE)),IF('114成績輸入與落點儀表板'!$C$9="必須採計",S1320&gt;0,IF('114成績輸入與落點儀表板'!$C$9="不可採計",S1320=0,TRUE)),IF('114成績輸入與落點儀表板'!$C$10="必須採計",T1320&gt;0,IF('114成績輸入與落點儀表板'!$C$10="不可採計",T1320=0,TRUE)),IF('114成績輸入與落點儀表板'!$C$11="必須採計",U1320&gt;0,IF('114成績輸入與落點儀表板'!$C$11="不可採計",U1320=0,TRUE)),IF('114成績輸入與落點儀表板'!$C$12="必須採計",V1320&gt;0,IF('114成績輸入與落點儀表板'!$C$12="不可採計",V1320=0,TRUE)),IF('114成績輸入與落點儀表板'!$C$13="必須採計",W1320&gt;0,IF('114成績輸入與落點儀表板'!$C$13="不可採計",W1320=0,TRUE)),IF('114成績輸入與落點儀表板'!$C$14="必須採計",X1320&gt;0,IF('114成績輸入與落點儀表板'!$C$14="不可採計",X1320=0,TRUE)),IF('114成績輸入與落點儀表板'!$C$15="必須採計",Y1320&gt;0,IF('114成績輸入與落點儀表板'!$C$15="不可採計",Y1320=0,TRUE)),IF('114成績輸入與落點儀表板'!$C$16="必須採計",Z1320&gt;0,IF('114成績輸入與落點儀表板'!$C$16="不可採計",Z1320=0,TRUE))),"✅ 符合","❌ 不符合")</f>
        <v>✅ 符合</v>
      </c>
      <c r="L1320" s="15">
        <v>2</v>
      </c>
      <c r="M1320" s="15">
        <v>0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0</v>
      </c>
      <c r="U1320" s="15">
        <v>0</v>
      </c>
      <c r="V1320" s="15">
        <v>0</v>
      </c>
      <c r="W1320" s="15">
        <v>1.5</v>
      </c>
      <c r="X1320" s="15">
        <v>1.5</v>
      </c>
      <c r="Y1320" s="15">
        <v>0</v>
      </c>
      <c r="Z1320" s="15">
        <v>0</v>
      </c>
    </row>
    <row r="1321" spans="1:26" ht="15.75" customHeight="1" x14ac:dyDescent="0.3">
      <c r="A1321" s="2" t="s">
        <v>3182</v>
      </c>
      <c r="B1321" s="6" t="s">
        <v>3067</v>
      </c>
      <c r="C1321" s="6" t="s">
        <v>4663</v>
      </c>
      <c r="D1321" s="12" t="s">
        <v>121</v>
      </c>
      <c r="E1321" s="13" t="s">
        <v>4664</v>
      </c>
      <c r="F1321" s="2">
        <v>7</v>
      </c>
      <c r="G1321" s="15">
        <v>53</v>
      </c>
      <c r="H1321" s="7">
        <f>L1321*'114成績輸入與落點儀表板'!$B$2+M1321*'114成績輸入與落點儀表板'!$B$3+N1321*'114成績輸入與落點儀表板'!$B$4+O1321*'114成績輸入與落點儀表板'!$B$5+P1321*'114成績輸入與落點儀表板'!$B$6+Q1321*'114成績輸入與落點儀表板'!$B$7+R1321*'114成績輸入與落點儀表板'!$B$8+S1321*'114成績輸入與落點儀表板'!$B$9+T1321*'114成績輸入與落點儀表板'!$B$10+U1321*'114成績輸入與落點儀表板'!$B$11+V1321*'114成績輸入與落點儀表板'!$B$12+W1321*'114成績輸入與落點儀表板'!$B$13+X1321*'114成績輸入與落點儀表板'!$B$14+Y1321*'114成績輸入與落點儀表板'!$B$15+Z1321*'114成績輸入與落點儀表板'!$B$16</f>
        <v>0</v>
      </c>
      <c r="I1321" s="8">
        <f t="shared" si="40"/>
        <v>-53</v>
      </c>
      <c r="J1321" s="2" t="str">
        <f t="shared" si="41"/>
        <v>FAIL</v>
      </c>
      <c r="K1321" s="17" t="str">
        <f>IF(AND(IF('114成績輸入與落點儀表板'!$C$2="必須採計",L1321&gt;0,IF('114成績輸入與落點儀表板'!$C$2="不可採計",L1321=0,TRUE)),IF('114成績輸入與落點儀表板'!$C$3="必須採計",M1321&gt;0,IF('114成績輸入與落點儀表板'!$C$3="不可採計",M1321=0,TRUE)),IF('114成績輸入與落點儀表板'!$C$4="必須採計",N1321&gt;0,IF('114成績輸入與落點儀表板'!$C$4="不可採計",N1321=0,TRUE)),IF('114成績輸入與落點儀表板'!$C$5="必須採計",O1321&gt;0,IF('114成績輸入與落點儀表板'!$C$5="不可採計",O1321=0,TRUE)),IF('114成績輸入與落點儀表板'!$C$6="必須採計",P1321&gt;0,IF('114成績輸入與落點儀表板'!$C$6="不可採計",P1321=0,TRUE)),IF('114成績輸入與落點儀表板'!$C$7="必須採計",Q1321&gt;0,IF('114成績輸入與落點儀表板'!$C$7="不可採計",Q1321=0,TRUE)),IF('114成績輸入與落點儀表板'!$C$8="必須採計",R1321&gt;0,IF('114成績輸入與落點儀表板'!$C$8="不可採計",R1321=0,TRUE)),IF('114成績輸入與落點儀表板'!$C$9="必須採計",S1321&gt;0,IF('114成績輸入與落點儀表板'!$C$9="不可採計",S1321=0,TRUE)),IF('114成績輸入與落點儀表板'!$C$10="必須採計",T1321&gt;0,IF('114成績輸入與落點儀表板'!$C$10="不可採計",T1321=0,TRUE)),IF('114成績輸入與落點儀表板'!$C$11="必須採計",U1321&gt;0,IF('114成績輸入與落點儀表板'!$C$11="不可採計",U1321=0,TRUE)),IF('114成績輸入與落點儀表板'!$C$12="必須採計",V1321&gt;0,IF('114成績輸入與落點儀表板'!$C$12="不可採計",V1321=0,TRUE)),IF('114成績輸入與落點儀表板'!$C$13="必須採計",W1321&gt;0,IF('114成績輸入與落點儀表板'!$C$13="不可採計",W1321=0,TRUE)),IF('114成績輸入與落點儀表板'!$C$14="必須採計",X1321&gt;0,IF('114成績輸入與落點儀表板'!$C$14="不可採計",X1321=0,TRUE)),IF('114成績輸入與落點儀表板'!$C$15="必須採計",Y1321&gt;0,IF('114成績輸入與落點儀表板'!$C$15="不可採計",Y1321=0,TRUE)),IF('114成績輸入與落點儀表板'!$C$16="必須採計",Z1321&gt;0,IF('114成績輸入與落點儀表板'!$C$16="不可採計",Z1321=0,TRUE))),"✅ 符合","❌ 不符合")</f>
        <v>✅ 符合</v>
      </c>
      <c r="L1321" s="15">
        <v>1</v>
      </c>
      <c r="M1321" s="15">
        <v>0</v>
      </c>
      <c r="N1321" s="15">
        <v>0</v>
      </c>
      <c r="O1321" s="15">
        <v>0</v>
      </c>
      <c r="P1321" s="15">
        <v>0</v>
      </c>
      <c r="Q1321" s="15">
        <v>1</v>
      </c>
      <c r="R1321" s="15">
        <v>0</v>
      </c>
      <c r="S1321" s="15">
        <v>0</v>
      </c>
      <c r="T1321" s="15">
        <v>0</v>
      </c>
      <c r="U1321" s="15">
        <v>0</v>
      </c>
      <c r="V1321" s="15">
        <v>0</v>
      </c>
      <c r="W1321" s="15">
        <v>1</v>
      </c>
      <c r="X1321" s="15">
        <v>0</v>
      </c>
      <c r="Y1321" s="15">
        <v>0</v>
      </c>
      <c r="Z1321" s="15">
        <v>0</v>
      </c>
    </row>
    <row r="1322" spans="1:26" ht="15.75" customHeight="1" x14ac:dyDescent="0.3">
      <c r="A1322" s="2" t="s">
        <v>3184</v>
      </c>
      <c r="B1322" s="6" t="s">
        <v>3067</v>
      </c>
      <c r="C1322" s="6" t="s">
        <v>4665</v>
      </c>
      <c r="D1322" s="12" t="s">
        <v>121</v>
      </c>
      <c r="E1322" s="13" t="s">
        <v>2974</v>
      </c>
      <c r="F1322" s="2">
        <v>3</v>
      </c>
      <c r="G1322" s="15">
        <v>106</v>
      </c>
      <c r="H1322" s="7">
        <f>L1322*'114成績輸入與落點儀表板'!$B$2+M1322*'114成績輸入與落點儀表板'!$B$3+N1322*'114成績輸入與落點儀表板'!$B$4+O1322*'114成績輸入與落點儀表板'!$B$5+P1322*'114成績輸入與落點儀表板'!$B$6+Q1322*'114成績輸入與落點儀表板'!$B$7+R1322*'114成績輸入與落點儀表板'!$B$8+S1322*'114成績輸入與落點儀表板'!$B$9+T1322*'114成績輸入與落點儀表板'!$B$10+U1322*'114成績輸入與落點儀表板'!$B$11+V1322*'114成績輸入與落點儀表板'!$B$12+W1322*'114成績輸入與落點儀表板'!$B$13+X1322*'114成績輸入與落點儀表板'!$B$14+Y1322*'114成績輸入與落點儀表板'!$B$15+Z1322*'114成績輸入與落點儀表板'!$B$16</f>
        <v>0</v>
      </c>
      <c r="I1322" s="8">
        <f t="shared" si="40"/>
        <v>-106</v>
      </c>
      <c r="J1322" s="2" t="str">
        <f t="shared" si="41"/>
        <v>FAIL</v>
      </c>
      <c r="K1322" s="17" t="str">
        <f>IF(AND(IF('114成績輸入與落點儀表板'!$C$2="必須採計",L1322&gt;0,IF('114成績輸入與落點儀表板'!$C$2="不可採計",L1322=0,TRUE)),IF('114成績輸入與落點儀表板'!$C$3="必須採計",M1322&gt;0,IF('114成績輸入與落點儀表板'!$C$3="不可採計",M1322=0,TRUE)),IF('114成績輸入與落點儀表板'!$C$4="必須採計",N1322&gt;0,IF('114成績輸入與落點儀表板'!$C$4="不可採計",N1322=0,TRUE)),IF('114成績輸入與落點儀表板'!$C$5="必須採計",O1322&gt;0,IF('114成績輸入與落點儀表板'!$C$5="不可採計",O1322=0,TRUE)),IF('114成績輸入與落點儀表板'!$C$6="必須採計",P1322&gt;0,IF('114成績輸入與落點儀表板'!$C$6="不可採計",P1322=0,TRUE)),IF('114成績輸入與落點儀表板'!$C$7="必須採計",Q1322&gt;0,IF('114成績輸入與落點儀表板'!$C$7="不可採計",Q1322=0,TRUE)),IF('114成績輸入與落點儀表板'!$C$8="必須採計",R1322&gt;0,IF('114成績輸入與落點儀表板'!$C$8="不可採計",R1322=0,TRUE)),IF('114成績輸入與落點儀表板'!$C$9="必須採計",S1322&gt;0,IF('114成績輸入與落點儀表板'!$C$9="不可採計",S1322=0,TRUE)),IF('114成績輸入與落點儀表板'!$C$10="必須採計",T1322&gt;0,IF('114成績輸入與落點儀表板'!$C$10="不可採計",T1322=0,TRUE)),IF('114成績輸入與落點儀表板'!$C$11="必須採計",U1322&gt;0,IF('114成績輸入與落點儀表板'!$C$11="不可採計",U1322=0,TRUE)),IF('114成績輸入與落點儀表板'!$C$12="必須採計",V1322&gt;0,IF('114成績輸入與落點儀表板'!$C$12="不可採計",V1322=0,TRUE)),IF('114成績輸入與落點儀表板'!$C$13="必須採計",W1322&gt;0,IF('114成績輸入與落點儀表板'!$C$13="不可採計",W1322=0,TRUE)),IF('114成績輸入與落點儀表板'!$C$14="必須採計",X1322&gt;0,IF('114成績輸入與落點儀表板'!$C$14="不可採計",X1322=0,TRUE)),IF('114成績輸入與落點儀表板'!$C$15="必須採計",Y1322&gt;0,IF('114成績輸入與落點儀表板'!$C$15="不可採計",Y1322=0,TRUE)),IF('114成績輸入與落點儀表板'!$C$16="必須採計",Z1322&gt;0,IF('114成績輸入與落點儀表板'!$C$16="不可採計",Z1322=0,TRUE))),"✅ 符合","❌ 不符合")</f>
        <v>✅ 符合</v>
      </c>
      <c r="L1322" s="15">
        <v>2</v>
      </c>
      <c r="M1322" s="15">
        <v>0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0</v>
      </c>
      <c r="T1322" s="15">
        <v>0</v>
      </c>
      <c r="U1322" s="15">
        <v>1</v>
      </c>
      <c r="V1322" s="15">
        <v>0</v>
      </c>
      <c r="W1322" s="15">
        <v>2</v>
      </c>
      <c r="X1322" s="15">
        <v>0</v>
      </c>
      <c r="Y1322" s="15">
        <v>0</v>
      </c>
      <c r="Z1322" s="15">
        <v>0</v>
      </c>
    </row>
    <row r="1323" spans="1:26" ht="15.75" customHeight="1" x14ac:dyDescent="0.3">
      <c r="A1323" s="2" t="s">
        <v>3186</v>
      </c>
      <c r="B1323" s="6" t="s">
        <v>3067</v>
      </c>
      <c r="C1323" s="6" t="s">
        <v>4147</v>
      </c>
      <c r="D1323" s="12" t="s">
        <v>227</v>
      </c>
      <c r="E1323" s="13" t="s">
        <v>4666</v>
      </c>
      <c r="F1323" s="2">
        <v>8</v>
      </c>
      <c r="G1323" s="15">
        <v>156.75</v>
      </c>
      <c r="H1323" s="7">
        <f>L1323*'114成績輸入與落點儀表板'!$B$2+M1323*'114成績輸入與落點儀表板'!$B$3+N1323*'114成績輸入與落點儀表板'!$B$4+O1323*'114成績輸入與落點儀表板'!$B$5+P1323*'114成績輸入與落點儀表板'!$B$6+Q1323*'114成績輸入與落點儀表板'!$B$7+R1323*'114成績輸入與落點儀表板'!$B$8+S1323*'114成績輸入與落點儀表板'!$B$9+T1323*'114成績輸入與落點儀表板'!$B$10+U1323*'114成績輸入與落點儀表板'!$B$11+V1323*'114成績輸入與落點儀表板'!$B$12+W1323*'114成績輸入與落點儀表板'!$B$13+X1323*'114成績輸入與落點儀表板'!$B$14+Y1323*'114成績輸入與落點儀表板'!$B$15+Z1323*'114成績輸入與落點儀表板'!$B$16</f>
        <v>0</v>
      </c>
      <c r="I1323" s="8">
        <f t="shared" si="40"/>
        <v>-156.75</v>
      </c>
      <c r="J1323" s="2" t="str">
        <f t="shared" si="41"/>
        <v>FAIL</v>
      </c>
      <c r="K1323" s="17" t="str">
        <f>IF(AND(IF('114成績輸入與落點儀表板'!$C$2="必須採計",L1323&gt;0,IF('114成績輸入與落點儀表板'!$C$2="不可採計",L1323=0,TRUE)),IF('114成績輸入與落點儀表板'!$C$3="必須採計",M1323&gt;0,IF('114成績輸入與落點儀表板'!$C$3="不可採計",M1323=0,TRUE)),IF('114成績輸入與落點儀表板'!$C$4="必須採計",N1323&gt;0,IF('114成績輸入與落點儀表板'!$C$4="不可採計",N1323=0,TRUE)),IF('114成績輸入與落點儀表板'!$C$5="必須採計",O1323&gt;0,IF('114成績輸入與落點儀表板'!$C$5="不可採計",O1323=0,TRUE)),IF('114成績輸入與落點儀表板'!$C$6="必須採計",P1323&gt;0,IF('114成績輸入與落點儀表板'!$C$6="不可採計",P1323=0,TRUE)),IF('114成績輸入與落點儀表板'!$C$7="必須採計",Q1323&gt;0,IF('114成績輸入與落點儀表板'!$C$7="不可採計",Q1323=0,TRUE)),IF('114成績輸入與落點儀表板'!$C$8="必須採計",R1323&gt;0,IF('114成績輸入與落點儀表板'!$C$8="不可採計",R1323=0,TRUE)),IF('114成績輸入與落點儀表板'!$C$9="必須採計",S1323&gt;0,IF('114成績輸入與落點儀表板'!$C$9="不可採計",S1323=0,TRUE)),IF('114成績輸入與落點儀表板'!$C$10="必須採計",T1323&gt;0,IF('114成績輸入與落點儀表板'!$C$10="不可採計",T1323=0,TRUE)),IF('114成績輸入與落點儀表板'!$C$11="必須採計",U1323&gt;0,IF('114成績輸入與落點儀表板'!$C$11="不可採計",U1323=0,TRUE)),IF('114成績輸入與落點儀表板'!$C$12="必須採計",V1323&gt;0,IF('114成績輸入與落點儀表板'!$C$12="不可採計",V1323=0,TRUE)),IF('114成績輸入與落點儀表板'!$C$13="必須採計",W1323&gt;0,IF('114成績輸入與落點儀表板'!$C$13="不可採計",W1323=0,TRUE)),IF('114成績輸入與落點儀表板'!$C$14="必須採計",X1323&gt;0,IF('114成績輸入與落點儀表板'!$C$14="不可採計",X1323=0,TRUE)),IF('114成績輸入與落點儀表板'!$C$15="必須採計",Y1323&gt;0,IF('114成績輸入與落點儀表板'!$C$15="不可採計",Y1323=0,TRUE)),IF('114成績輸入與落點儀表板'!$C$16="必須採計",Z1323&gt;0,IF('114成績輸入與落點儀表板'!$C$16="不可採計",Z1323=0,TRUE))),"✅ 符合","❌ 不符合")</f>
        <v>✅ 符合</v>
      </c>
      <c r="L1323" s="15">
        <v>2</v>
      </c>
      <c r="M1323" s="15">
        <v>1.75</v>
      </c>
      <c r="N1323" s="15">
        <v>0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0</v>
      </c>
      <c r="U1323" s="15">
        <v>0</v>
      </c>
      <c r="V1323" s="15">
        <v>0</v>
      </c>
      <c r="W1323" s="15">
        <v>1.75</v>
      </c>
      <c r="X1323" s="15">
        <v>0</v>
      </c>
      <c r="Y1323" s="15">
        <v>0</v>
      </c>
      <c r="Z1323" s="15">
        <v>0</v>
      </c>
    </row>
    <row r="1324" spans="1:26" ht="15.75" customHeight="1" x14ac:dyDescent="0.3">
      <c r="A1324" s="2" t="s">
        <v>3188</v>
      </c>
      <c r="B1324" s="6" t="s">
        <v>3067</v>
      </c>
      <c r="C1324" s="6" t="s">
        <v>4147</v>
      </c>
      <c r="D1324" s="12" t="s">
        <v>227</v>
      </c>
      <c r="E1324" s="13" t="s">
        <v>4667</v>
      </c>
      <c r="F1324" s="2">
        <v>7</v>
      </c>
      <c r="G1324" s="15">
        <v>149</v>
      </c>
      <c r="H1324" s="7">
        <f>L1324*'114成績輸入與落點儀表板'!$B$2+M1324*'114成績輸入與落點儀表板'!$B$3+N1324*'114成績輸入與落點儀表板'!$B$4+O1324*'114成績輸入與落點儀表板'!$B$5+P1324*'114成績輸入與落點儀表板'!$B$6+Q1324*'114成績輸入與落點儀表板'!$B$7+R1324*'114成績輸入與落點儀表板'!$B$8+S1324*'114成績輸入與落點儀表板'!$B$9+T1324*'114成績輸入與落點儀表板'!$B$10+U1324*'114成績輸入與落點儀表板'!$B$11+V1324*'114成績輸入與落點儀表板'!$B$12+W1324*'114成績輸入與落點儀表板'!$B$13+X1324*'114成績輸入與落點儀表板'!$B$14+Y1324*'114成績輸入與落點儀表板'!$B$15+Z1324*'114成績輸入與落點儀表板'!$B$16</f>
        <v>0</v>
      </c>
      <c r="I1324" s="8">
        <f t="shared" si="40"/>
        <v>-149</v>
      </c>
      <c r="J1324" s="2" t="str">
        <f t="shared" si="41"/>
        <v>FAIL</v>
      </c>
      <c r="K1324" s="17" t="str">
        <f>IF(AND(IF('114成績輸入與落點儀表板'!$C$2="必須採計",L1324&gt;0,IF('114成績輸入與落點儀表板'!$C$2="不可採計",L1324=0,TRUE)),IF('114成績輸入與落點儀表板'!$C$3="必須採計",M1324&gt;0,IF('114成績輸入與落點儀表板'!$C$3="不可採計",M1324=0,TRUE)),IF('114成績輸入與落點儀表板'!$C$4="必須採計",N1324&gt;0,IF('114成績輸入與落點儀表板'!$C$4="不可採計",N1324=0,TRUE)),IF('114成績輸入與落點儀表板'!$C$5="必須採計",O1324&gt;0,IF('114成績輸入與落點儀表板'!$C$5="不可採計",O1324=0,TRUE)),IF('114成績輸入與落點儀表板'!$C$6="必須採計",P1324&gt;0,IF('114成績輸入與落點儀表板'!$C$6="不可採計",P1324=0,TRUE)),IF('114成績輸入與落點儀表板'!$C$7="必須採計",Q1324&gt;0,IF('114成績輸入與落點儀表板'!$C$7="不可採計",Q1324=0,TRUE)),IF('114成績輸入與落點儀表板'!$C$8="必須採計",R1324&gt;0,IF('114成績輸入與落點儀表板'!$C$8="不可採計",R1324=0,TRUE)),IF('114成績輸入與落點儀表板'!$C$9="必須採計",S1324&gt;0,IF('114成績輸入與落點儀表板'!$C$9="不可採計",S1324=0,TRUE)),IF('114成績輸入與落點儀表板'!$C$10="必須採計",T1324&gt;0,IF('114成績輸入與落點儀表板'!$C$10="不可採計",T1324=0,TRUE)),IF('114成績輸入與落點儀表板'!$C$11="必須採計",U1324&gt;0,IF('114成績輸入與落點儀表板'!$C$11="不可採計",U1324=0,TRUE)),IF('114成績輸入與落點儀表板'!$C$12="必須採計",V1324&gt;0,IF('114成績輸入與落點儀表板'!$C$12="不可採計",V1324=0,TRUE)),IF('114成績輸入與落點儀表板'!$C$13="必須採計",W1324&gt;0,IF('114成績輸入與落點儀表板'!$C$13="不可採計",W1324=0,TRUE)),IF('114成績輸入與落點儀表板'!$C$14="必須採計",X1324&gt;0,IF('114成績輸入與落點儀表板'!$C$14="不可採計",X1324=0,TRUE)),IF('114成績輸入與落點儀表板'!$C$15="必須採計",Y1324&gt;0,IF('114成績輸入與落點儀表板'!$C$15="不可採計",Y1324=0,TRUE)),IF('114成績輸入與落點儀表板'!$C$16="必須採計",Z1324&gt;0,IF('114成績輸入與落點儀表板'!$C$16="不可採計",Z1324=0,TRUE))),"✅ 符合","❌ 不符合")</f>
        <v>✅ 符合</v>
      </c>
      <c r="L1324" s="15">
        <v>2</v>
      </c>
      <c r="M1324" s="15">
        <v>0</v>
      </c>
      <c r="N1324" s="15">
        <v>0</v>
      </c>
      <c r="O1324" s="15">
        <v>0</v>
      </c>
      <c r="P1324" s="15">
        <v>0</v>
      </c>
      <c r="Q1324" s="15">
        <v>1.75</v>
      </c>
      <c r="R1324" s="15">
        <v>0</v>
      </c>
      <c r="S1324" s="15">
        <v>0</v>
      </c>
      <c r="T1324" s="15">
        <v>0</v>
      </c>
      <c r="U1324" s="15">
        <v>0</v>
      </c>
      <c r="V1324" s="15">
        <v>0</v>
      </c>
      <c r="W1324" s="15">
        <v>1.75</v>
      </c>
      <c r="X1324" s="15">
        <v>0</v>
      </c>
      <c r="Y1324" s="15">
        <v>0</v>
      </c>
      <c r="Z1324" s="15">
        <v>0</v>
      </c>
    </row>
    <row r="1325" spans="1:26" ht="15.75" customHeight="1" x14ac:dyDescent="0.3">
      <c r="A1325" s="2" t="s">
        <v>3189</v>
      </c>
      <c r="B1325" s="6" t="s">
        <v>3067</v>
      </c>
      <c r="C1325" s="6" t="s">
        <v>4147</v>
      </c>
      <c r="D1325" s="12" t="s">
        <v>227</v>
      </c>
      <c r="E1325" s="13" t="s">
        <v>4668</v>
      </c>
      <c r="F1325" s="2">
        <v>9</v>
      </c>
      <c r="G1325" s="15">
        <v>129.5</v>
      </c>
      <c r="H1325" s="7">
        <f>L1325*'114成績輸入與落點儀表板'!$B$2+M1325*'114成績輸入與落點儀表板'!$B$3+N1325*'114成績輸入與落點儀表板'!$B$4+O1325*'114成績輸入與落點儀表板'!$B$5+P1325*'114成績輸入與落點儀表板'!$B$6+Q1325*'114成績輸入與落點儀表板'!$B$7+R1325*'114成績輸入與落點儀表板'!$B$8+S1325*'114成績輸入與落點儀表板'!$B$9+T1325*'114成績輸入與落點儀表板'!$B$10+U1325*'114成績輸入與落點儀表板'!$B$11+V1325*'114成績輸入與落點儀表板'!$B$12+W1325*'114成績輸入與落點儀表板'!$B$13+X1325*'114成績輸入與落點儀表板'!$B$14+Y1325*'114成績輸入與落點儀表板'!$B$15+Z1325*'114成績輸入與落點儀表板'!$B$16</f>
        <v>0</v>
      </c>
      <c r="I1325" s="8">
        <f t="shared" si="40"/>
        <v>-129.5</v>
      </c>
      <c r="J1325" s="2" t="str">
        <f t="shared" si="41"/>
        <v>FAIL</v>
      </c>
      <c r="K1325" s="17" t="str">
        <f>IF(AND(IF('114成績輸入與落點儀表板'!$C$2="必須採計",L1325&gt;0,IF('114成績輸入與落點儀表板'!$C$2="不可採計",L1325=0,TRUE)),IF('114成績輸入與落點儀表板'!$C$3="必須採計",M1325&gt;0,IF('114成績輸入與落點儀表板'!$C$3="不可採計",M1325=0,TRUE)),IF('114成績輸入與落點儀表板'!$C$4="必須採計",N1325&gt;0,IF('114成績輸入與落點儀表板'!$C$4="不可採計",N1325=0,TRUE)),IF('114成績輸入與落點儀表板'!$C$5="必須採計",O1325&gt;0,IF('114成績輸入與落點儀表板'!$C$5="不可採計",O1325=0,TRUE)),IF('114成績輸入與落點儀表板'!$C$6="必須採計",P1325&gt;0,IF('114成績輸入與落點儀表板'!$C$6="不可採計",P1325=0,TRUE)),IF('114成績輸入與落點儀表板'!$C$7="必須採計",Q1325&gt;0,IF('114成績輸入與落點儀表板'!$C$7="不可採計",Q1325=0,TRUE)),IF('114成績輸入與落點儀表板'!$C$8="必須採計",R1325&gt;0,IF('114成績輸入與落點儀表板'!$C$8="不可採計",R1325=0,TRUE)),IF('114成績輸入與落點儀表板'!$C$9="必須採計",S1325&gt;0,IF('114成績輸入與落點儀表板'!$C$9="不可採計",S1325=0,TRUE)),IF('114成績輸入與落點儀表板'!$C$10="必須採計",T1325&gt;0,IF('114成績輸入與落點儀表板'!$C$10="不可採計",T1325=0,TRUE)),IF('114成績輸入與落點儀表板'!$C$11="必須採計",U1325&gt;0,IF('114成績輸入與落點儀表板'!$C$11="不可採計",U1325=0,TRUE)),IF('114成績輸入與落點儀表板'!$C$12="必須採計",V1325&gt;0,IF('114成績輸入與落點儀表板'!$C$12="不可採計",V1325=0,TRUE)),IF('114成績輸入與落點儀表板'!$C$13="必須採計",W1325&gt;0,IF('114成績輸入與落點儀表板'!$C$13="不可採計",W1325=0,TRUE)),IF('114成績輸入與落點儀表板'!$C$14="必須採計",X1325&gt;0,IF('114成績輸入與落點儀表板'!$C$14="不可採計",X1325=0,TRUE)),IF('114成績輸入與落點儀表板'!$C$15="必須採計",Y1325&gt;0,IF('114成績輸入與落點儀表板'!$C$15="不可採計",Y1325=0,TRUE)),IF('114成績輸入與落點儀表板'!$C$16="必須採計",Z1325&gt;0,IF('114成績輸入與落點儀表板'!$C$16="不可採計",Z1325=0,TRUE))),"✅ 符合","❌ 不符合")</f>
        <v>✅ 符合</v>
      </c>
      <c r="L1325" s="15">
        <v>2</v>
      </c>
      <c r="M1325" s="15">
        <v>1.75</v>
      </c>
      <c r="N1325" s="15">
        <v>0</v>
      </c>
      <c r="O1325" s="15">
        <v>0</v>
      </c>
      <c r="P1325" s="15">
        <v>0</v>
      </c>
      <c r="Q1325" s="15">
        <v>0</v>
      </c>
      <c r="R1325" s="15">
        <v>0</v>
      </c>
      <c r="S1325" s="15">
        <v>0</v>
      </c>
      <c r="T1325" s="15">
        <v>0</v>
      </c>
      <c r="U1325" s="15">
        <v>1.75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</row>
    <row r="1326" spans="1:26" ht="15.75" customHeight="1" x14ac:dyDescent="0.3">
      <c r="A1326" s="2" t="s">
        <v>3191</v>
      </c>
      <c r="B1326" s="6" t="s">
        <v>3067</v>
      </c>
      <c r="C1326" s="6" t="s">
        <v>3144</v>
      </c>
      <c r="D1326" s="12" t="s">
        <v>73</v>
      </c>
      <c r="E1326" s="13" t="s">
        <v>4669</v>
      </c>
      <c r="F1326" s="2">
        <v>15</v>
      </c>
      <c r="G1326" s="15">
        <v>116</v>
      </c>
      <c r="H1326" s="7">
        <f>L1326*'114成績輸入與落點儀表板'!$B$2+M1326*'114成績輸入與落點儀表板'!$B$3+N1326*'114成績輸入與落點儀表板'!$B$4+O1326*'114成績輸入與落點儀表板'!$B$5+P1326*'114成績輸入與落點儀表板'!$B$6+Q1326*'114成績輸入與落點儀表板'!$B$7+R1326*'114成績輸入與落點儀表板'!$B$8+S1326*'114成績輸入與落點儀表板'!$B$9+T1326*'114成績輸入與落點儀表板'!$B$10+U1326*'114成績輸入與落點儀表板'!$B$11+V1326*'114成績輸入與落點儀表板'!$B$12+W1326*'114成績輸入與落點儀表板'!$B$13+X1326*'114成績輸入與落點儀表板'!$B$14+Y1326*'114成績輸入與落點儀表板'!$B$15+Z1326*'114成績輸入與落點儀表板'!$B$16</f>
        <v>0</v>
      </c>
      <c r="I1326" s="8">
        <f t="shared" si="40"/>
        <v>-116</v>
      </c>
      <c r="J1326" s="2" t="str">
        <f t="shared" si="41"/>
        <v>FAIL</v>
      </c>
      <c r="K1326" s="17" t="str">
        <f>IF(AND(IF('114成績輸入與落點儀表板'!$C$2="必須採計",L1326&gt;0,IF('114成績輸入與落點儀表板'!$C$2="不可採計",L1326=0,TRUE)),IF('114成績輸入與落點儀表板'!$C$3="必須採計",M1326&gt;0,IF('114成績輸入與落點儀表板'!$C$3="不可採計",M1326=0,TRUE)),IF('114成績輸入與落點儀表板'!$C$4="必須採計",N1326&gt;0,IF('114成績輸入與落點儀表板'!$C$4="不可採計",N1326=0,TRUE)),IF('114成績輸入與落點儀表板'!$C$5="必須採計",O1326&gt;0,IF('114成績輸入與落點儀表板'!$C$5="不可採計",O1326=0,TRUE)),IF('114成績輸入與落點儀表板'!$C$6="必須採計",P1326&gt;0,IF('114成績輸入與落點儀表板'!$C$6="不可採計",P1326=0,TRUE)),IF('114成績輸入與落點儀表板'!$C$7="必須採計",Q1326&gt;0,IF('114成績輸入與落點儀表板'!$C$7="不可採計",Q1326=0,TRUE)),IF('114成績輸入與落點儀表板'!$C$8="必須採計",R1326&gt;0,IF('114成績輸入與落點儀表板'!$C$8="不可採計",R1326=0,TRUE)),IF('114成績輸入與落點儀表板'!$C$9="必須採計",S1326&gt;0,IF('114成績輸入與落點儀表板'!$C$9="不可採計",S1326=0,TRUE)),IF('114成績輸入與落點儀表板'!$C$10="必須採計",T1326&gt;0,IF('114成績輸入與落點儀表板'!$C$10="不可採計",T1326=0,TRUE)),IF('114成績輸入與落點儀表板'!$C$11="必須採計",U1326&gt;0,IF('114成績輸入與落點儀表板'!$C$11="不可採計",U1326=0,TRUE)),IF('114成績輸入與落點儀表板'!$C$12="必須採計",V1326&gt;0,IF('114成績輸入與落點儀表板'!$C$12="不可採計",V1326=0,TRUE)),IF('114成績輸入與落點儀表板'!$C$13="必須採計",W1326&gt;0,IF('114成績輸入與落點儀表板'!$C$13="不可採計",W1326=0,TRUE)),IF('114成績輸入與落點儀表板'!$C$14="必須採計",X1326&gt;0,IF('114成績輸入與落點儀表板'!$C$14="不可採計",X1326=0,TRUE)),IF('114成績輸入與落點儀表板'!$C$15="必須採計",Y1326&gt;0,IF('114成績輸入與落點儀表板'!$C$15="不可採計",Y1326=0,TRUE)),IF('114成績輸入與落點儀表板'!$C$16="必須採計",Z1326&gt;0,IF('114成績輸入與落點儀表板'!$C$16="不可採計",Z1326=0,TRUE))),"✅ 符合","❌ 不符合")</f>
        <v>✅ 符合</v>
      </c>
      <c r="L1326" s="15">
        <v>2</v>
      </c>
      <c r="M1326" s="15">
        <v>1</v>
      </c>
      <c r="N1326" s="15">
        <v>1.5</v>
      </c>
      <c r="O1326" s="15">
        <v>0</v>
      </c>
      <c r="P1326" s="15">
        <v>0</v>
      </c>
      <c r="Q1326" s="15">
        <v>0</v>
      </c>
      <c r="R1326" s="15">
        <v>0</v>
      </c>
      <c r="S1326" s="15">
        <v>0</v>
      </c>
      <c r="T1326" s="15">
        <v>0</v>
      </c>
      <c r="U1326" s="15">
        <v>0</v>
      </c>
      <c r="V1326" s="15">
        <v>0</v>
      </c>
      <c r="W1326" s="15">
        <v>0</v>
      </c>
      <c r="X1326" s="15">
        <v>0</v>
      </c>
      <c r="Y1326" s="15">
        <v>0</v>
      </c>
      <c r="Z1326" s="15">
        <v>0</v>
      </c>
    </row>
    <row r="1327" spans="1:26" ht="15.75" customHeight="1" x14ac:dyDescent="0.3">
      <c r="A1327" s="2" t="s">
        <v>3193</v>
      </c>
      <c r="B1327" s="13" t="s">
        <v>3067</v>
      </c>
      <c r="C1327" s="13" t="s">
        <v>3147</v>
      </c>
      <c r="D1327" s="12" t="s">
        <v>73</v>
      </c>
      <c r="E1327" s="13" t="s">
        <v>4670</v>
      </c>
      <c r="F1327" s="2">
        <v>20</v>
      </c>
      <c r="G1327" s="15">
        <v>93</v>
      </c>
      <c r="H1327" s="7">
        <f>L1327*'114成績輸入與落點儀表板'!$B$2+M1327*'114成績輸入與落點儀表板'!$B$3+N1327*'114成績輸入與落點儀表板'!$B$4+O1327*'114成績輸入與落點儀表板'!$B$5+P1327*'114成績輸入與落點儀表板'!$B$6+Q1327*'114成績輸入與落點儀表板'!$B$7+R1327*'114成績輸入與落點儀表板'!$B$8+S1327*'114成績輸入與落點儀表板'!$B$9+T1327*'114成績輸入與落點儀表板'!$B$10+U1327*'114成績輸入與落點儀表板'!$B$11+V1327*'114成績輸入與落點儀表板'!$B$12+W1327*'114成績輸入與落點儀表板'!$B$13+X1327*'114成績輸入與落點儀表板'!$B$14+Y1327*'114成績輸入與落點儀表板'!$B$15+Z1327*'114成績輸入與落點儀表板'!$B$16</f>
        <v>0</v>
      </c>
      <c r="I1327" s="8">
        <f t="shared" si="40"/>
        <v>-93</v>
      </c>
      <c r="J1327" s="2" t="str">
        <f t="shared" si="41"/>
        <v>FAIL</v>
      </c>
      <c r="K1327" s="17" t="str">
        <f>IF(AND(IF('114成績輸入與落點儀表板'!$C$2="必須採計",L1327&gt;0,IF('114成績輸入與落點儀表板'!$C$2="不可採計",L1327=0,TRUE)),IF('114成績輸入與落點儀表板'!$C$3="必須採計",M1327&gt;0,IF('114成績輸入與落點儀表板'!$C$3="不可採計",M1327=0,TRUE)),IF('114成績輸入與落點儀表板'!$C$4="必須採計",N1327&gt;0,IF('114成績輸入與落點儀表板'!$C$4="不可採計",N1327=0,TRUE)),IF('114成績輸入與落點儀表板'!$C$5="必須採計",O1327&gt;0,IF('114成績輸入與落點儀表板'!$C$5="不可採計",O1327=0,TRUE)),IF('114成績輸入與落點儀表板'!$C$6="必須採計",P1327&gt;0,IF('114成績輸入與落點儀表板'!$C$6="不可採計",P1327=0,TRUE)),IF('114成績輸入與落點儀表板'!$C$7="必須採計",Q1327&gt;0,IF('114成績輸入與落點儀表板'!$C$7="不可採計",Q1327=0,TRUE)),IF('114成績輸入與落點儀表板'!$C$8="必須採計",R1327&gt;0,IF('114成績輸入與落點儀表板'!$C$8="不可採計",R1327=0,TRUE)),IF('114成績輸入與落點儀表板'!$C$9="必須採計",S1327&gt;0,IF('114成績輸入與落點儀表板'!$C$9="不可採計",S1327=0,TRUE)),IF('114成績輸入與落點儀表板'!$C$10="必須採計",T1327&gt;0,IF('114成績輸入與落點儀表板'!$C$10="不可採計",T1327=0,TRUE)),IF('114成績輸入與落點儀表板'!$C$11="必須採計",U1327&gt;0,IF('114成績輸入與落點儀表板'!$C$11="不可採計",U1327=0,TRUE)),IF('114成績輸入與落點儀表板'!$C$12="必須採計",V1327&gt;0,IF('114成績輸入與落點儀表板'!$C$12="不可採計",V1327=0,TRUE)),IF('114成績輸入與落點儀表板'!$C$13="必須採計",W1327&gt;0,IF('114成績輸入與落點儀表板'!$C$13="不可採計",W1327=0,TRUE)),IF('114成績輸入與落點儀表板'!$C$14="必須採計",X1327&gt;0,IF('114成績輸入與落點儀表板'!$C$14="不可採計",X1327=0,TRUE)),IF('114成績輸入與落點儀表板'!$C$15="必須採計",Y1327&gt;0,IF('114成績輸入與落點儀表板'!$C$15="不可採計",Y1327=0,TRUE)),IF('114成績輸入與落點儀表板'!$C$16="必須採計",Z1327&gt;0,IF('114成績輸入與落點儀表板'!$C$16="不可採計",Z1327=0,TRUE))),"✅ 符合","❌ 不符合")</f>
        <v>✅ 符合</v>
      </c>
      <c r="L1327" s="15">
        <v>1</v>
      </c>
      <c r="M1327" s="15">
        <v>0</v>
      </c>
      <c r="N1327" s="15">
        <v>0</v>
      </c>
      <c r="O1327" s="15">
        <v>0</v>
      </c>
      <c r="P1327" s="15">
        <v>0</v>
      </c>
      <c r="Q1327" s="15">
        <v>1</v>
      </c>
      <c r="R1327" s="15">
        <v>1</v>
      </c>
      <c r="S1327" s="15">
        <v>0</v>
      </c>
      <c r="T1327" s="15">
        <v>0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</row>
    <row r="1328" spans="1:26" ht="15.75" customHeight="1" x14ac:dyDescent="0.3">
      <c r="A1328" s="2" t="s">
        <v>3195</v>
      </c>
      <c r="B1328" s="6" t="s">
        <v>3067</v>
      </c>
      <c r="C1328" s="6" t="s">
        <v>4671</v>
      </c>
      <c r="D1328" s="12" t="s">
        <v>103</v>
      </c>
      <c r="E1328" s="13" t="s">
        <v>3153</v>
      </c>
      <c r="F1328" s="2">
        <v>14</v>
      </c>
      <c r="G1328" s="15">
        <v>79</v>
      </c>
      <c r="H1328" s="7">
        <f>L1328*'114成績輸入與落點儀表板'!$B$2+M1328*'114成績輸入與落點儀表板'!$B$3+N1328*'114成績輸入與落點儀表板'!$B$4+O1328*'114成績輸入與落點儀表板'!$B$5+P1328*'114成績輸入與落點儀表板'!$B$6+Q1328*'114成績輸入與落點儀表板'!$B$7+R1328*'114成績輸入與落點儀表板'!$B$8+S1328*'114成績輸入與落點儀表板'!$B$9+T1328*'114成績輸入與落點儀表板'!$B$10+U1328*'114成績輸入與落點儀表板'!$B$11+V1328*'114成績輸入與落點儀表板'!$B$12+W1328*'114成績輸入與落點儀表板'!$B$13+X1328*'114成績輸入與落點儀表板'!$B$14+Y1328*'114成績輸入與落點儀表板'!$B$15+Z1328*'114成績輸入與落點儀表板'!$B$16</f>
        <v>0</v>
      </c>
      <c r="I1328" s="8">
        <f t="shared" si="40"/>
        <v>-79</v>
      </c>
      <c r="J1328" s="2" t="str">
        <f t="shared" si="41"/>
        <v>FAIL</v>
      </c>
      <c r="K1328" s="17" t="str">
        <f>IF(AND(IF('114成績輸入與落點儀表板'!$C$2="必須採計",L1328&gt;0,IF('114成績輸入與落點儀表板'!$C$2="不可採計",L1328=0,TRUE)),IF('114成績輸入與落點儀表板'!$C$3="必須採計",M1328&gt;0,IF('114成績輸入與落點儀表板'!$C$3="不可採計",M1328=0,TRUE)),IF('114成績輸入與落點儀表板'!$C$4="必須採計",N1328&gt;0,IF('114成績輸入與落點儀表板'!$C$4="不可採計",N1328=0,TRUE)),IF('114成績輸入與落點儀表板'!$C$5="必須採計",O1328&gt;0,IF('114成績輸入與落點儀表板'!$C$5="不可採計",O1328=0,TRUE)),IF('114成績輸入與落點儀表板'!$C$6="必須採計",P1328&gt;0,IF('114成績輸入與落點儀表板'!$C$6="不可採計",P1328=0,TRUE)),IF('114成績輸入與落點儀表板'!$C$7="必須採計",Q1328&gt;0,IF('114成績輸入與落點儀表板'!$C$7="不可採計",Q1328=0,TRUE)),IF('114成績輸入與落點儀表板'!$C$8="必須採計",R1328&gt;0,IF('114成績輸入與落點儀表板'!$C$8="不可採計",R1328=0,TRUE)),IF('114成績輸入與落點儀表板'!$C$9="必須採計",S1328&gt;0,IF('114成績輸入與落點儀表板'!$C$9="不可採計",S1328=0,TRUE)),IF('114成績輸入與落點儀表板'!$C$10="必須採計",T1328&gt;0,IF('114成績輸入與落點儀表板'!$C$10="不可採計",T1328=0,TRUE)),IF('114成績輸入與落點儀表板'!$C$11="必須採計",U1328&gt;0,IF('114成績輸入與落點儀表板'!$C$11="不可採計",U1328=0,TRUE)),IF('114成績輸入與落點儀表板'!$C$12="必須採計",V1328&gt;0,IF('114成績輸入與落點儀表板'!$C$12="不可採計",V1328=0,TRUE)),IF('114成績輸入與落點儀表板'!$C$13="必須採計",W1328&gt;0,IF('114成績輸入與落點儀表板'!$C$13="不可採計",W1328=0,TRUE)),IF('114成績輸入與落點儀表板'!$C$14="必須採計",X1328&gt;0,IF('114成績輸入與落點儀表板'!$C$14="不可採計",X1328=0,TRUE)),IF('114成績輸入與落點儀表板'!$C$15="必須採計",Y1328&gt;0,IF('114成績輸入與落點儀表板'!$C$15="不可採計",Y1328=0,TRUE)),IF('114成績輸入與落點儀表板'!$C$16="必須採計",Z1328&gt;0,IF('114成績輸入與落點儀表板'!$C$16="不可採計",Z1328=0,TRUE))),"✅ 符合","❌ 不符合")</f>
        <v>✅ 符合</v>
      </c>
      <c r="L1328" s="15">
        <v>1</v>
      </c>
      <c r="M1328" s="15">
        <v>0</v>
      </c>
      <c r="N1328" s="15">
        <v>1</v>
      </c>
      <c r="O1328" s="15">
        <v>0</v>
      </c>
      <c r="P1328" s="15">
        <v>1</v>
      </c>
      <c r="Q1328" s="15">
        <v>0</v>
      </c>
      <c r="R1328" s="15">
        <v>0</v>
      </c>
      <c r="S1328" s="15">
        <v>0</v>
      </c>
      <c r="T1328" s="15">
        <v>0</v>
      </c>
      <c r="U1328" s="15">
        <v>0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</row>
    <row r="1329" spans="1:26" ht="15.75" customHeight="1" x14ac:dyDescent="0.3">
      <c r="A1329" s="2" t="s">
        <v>3197</v>
      </c>
      <c r="B1329" s="6" t="s">
        <v>3067</v>
      </c>
      <c r="C1329" s="6" t="s">
        <v>4672</v>
      </c>
      <c r="D1329" s="12" t="s">
        <v>103</v>
      </c>
      <c r="E1329" s="13" t="s">
        <v>4673</v>
      </c>
      <c r="F1329" s="2">
        <v>22</v>
      </c>
      <c r="G1329" s="15">
        <v>90.75</v>
      </c>
      <c r="H1329" s="7">
        <f>L1329*'114成績輸入與落點儀表板'!$B$2+M1329*'114成績輸入與落點儀表板'!$B$3+N1329*'114成績輸入與落點儀表板'!$B$4+O1329*'114成績輸入與落點儀表板'!$B$5+P1329*'114成績輸入與落點儀表板'!$B$6+Q1329*'114成績輸入與落點儀表板'!$B$7+R1329*'114成績輸入與落點儀表板'!$B$8+S1329*'114成績輸入與落點儀表板'!$B$9+T1329*'114成績輸入與落點儀表板'!$B$10+U1329*'114成績輸入與落點儀表板'!$B$11+V1329*'114成績輸入與落點儀表板'!$B$12+W1329*'114成績輸入與落點儀表板'!$B$13+X1329*'114成績輸入與落點儀表板'!$B$14+Y1329*'114成績輸入與落點儀表板'!$B$15+Z1329*'114成績輸入與落點儀表板'!$B$16</f>
        <v>0</v>
      </c>
      <c r="I1329" s="8">
        <f t="shared" si="40"/>
        <v>-90.75</v>
      </c>
      <c r="J1329" s="2" t="str">
        <f t="shared" si="41"/>
        <v>FAIL</v>
      </c>
      <c r="K1329" s="17" t="str">
        <f>IF(AND(IF('114成績輸入與落點儀表板'!$C$2="必須採計",L1329&gt;0,IF('114成績輸入與落點儀表板'!$C$2="不可採計",L1329=0,TRUE)),IF('114成績輸入與落點儀表板'!$C$3="必須採計",M1329&gt;0,IF('114成績輸入與落點儀表板'!$C$3="不可採計",M1329=0,TRUE)),IF('114成績輸入與落點儀表板'!$C$4="必須採計",N1329&gt;0,IF('114成績輸入與落點儀表板'!$C$4="不可採計",N1329=0,TRUE)),IF('114成績輸入與落點儀表板'!$C$5="必須採計",O1329&gt;0,IF('114成績輸入與落點儀表板'!$C$5="不可採計",O1329=0,TRUE)),IF('114成績輸入與落點儀表板'!$C$6="必須採計",P1329&gt;0,IF('114成績輸入與落點儀表板'!$C$6="不可採計",P1329=0,TRUE)),IF('114成績輸入與落點儀表板'!$C$7="必須採計",Q1329&gt;0,IF('114成績輸入與落點儀表板'!$C$7="不可採計",Q1329=0,TRUE)),IF('114成績輸入與落點儀表板'!$C$8="必須採計",R1329&gt;0,IF('114成績輸入與落點儀表板'!$C$8="不可採計",R1329=0,TRUE)),IF('114成績輸入與落點儀表板'!$C$9="必須採計",S1329&gt;0,IF('114成績輸入與落點儀表板'!$C$9="不可採計",S1329=0,TRUE)),IF('114成績輸入與落點儀表板'!$C$10="必須採計",T1329&gt;0,IF('114成績輸入與落點儀表板'!$C$10="不可採計",T1329=0,TRUE)),IF('114成績輸入與落點儀表板'!$C$11="必須採計",U1329&gt;0,IF('114成績輸入與落點儀表板'!$C$11="不可採計",U1329=0,TRUE)),IF('114成績輸入與落點儀表板'!$C$12="必須採計",V1329&gt;0,IF('114成績輸入與落點儀表板'!$C$12="不可採計",V1329=0,TRUE)),IF('114成績輸入與落點儀表板'!$C$13="必須採計",W1329&gt;0,IF('114成績輸入與落點儀表板'!$C$13="不可採計",W1329=0,TRUE)),IF('114成績輸入與落點儀表板'!$C$14="必須採計",X1329&gt;0,IF('114成績輸入與落點儀表板'!$C$14="不可採計",X1329=0,TRUE)),IF('114成績輸入與落點儀表板'!$C$15="必須採計",Y1329&gt;0,IF('114成績輸入與落點儀表板'!$C$15="不可採計",Y1329=0,TRUE)),IF('114成績輸入與落點儀表板'!$C$16="必須採計",Z1329&gt;0,IF('114成績輸入與落點儀表板'!$C$16="不可採計",Z1329=0,TRUE))),"✅ 符合","❌ 不符合")</f>
        <v>❌ 不符合</v>
      </c>
      <c r="L1329" s="15">
        <v>0</v>
      </c>
      <c r="M1329" s="15">
        <v>1.75</v>
      </c>
      <c r="N1329" s="15">
        <v>2</v>
      </c>
      <c r="O1329" s="15">
        <v>0</v>
      </c>
      <c r="P1329" s="15">
        <v>1</v>
      </c>
      <c r="Q1329" s="15">
        <v>0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0</v>
      </c>
      <c r="X1329" s="15">
        <v>0</v>
      </c>
      <c r="Y1329" s="15">
        <v>0</v>
      </c>
      <c r="Z1329" s="15">
        <v>0</v>
      </c>
    </row>
    <row r="1330" spans="1:26" ht="15.75" customHeight="1" x14ac:dyDescent="0.3">
      <c r="A1330" s="2" t="s">
        <v>3198</v>
      </c>
      <c r="B1330" s="6" t="s">
        <v>3067</v>
      </c>
      <c r="C1330" s="6" t="s">
        <v>4674</v>
      </c>
      <c r="D1330" s="12" t="s">
        <v>73</v>
      </c>
      <c r="E1330" s="13" t="s">
        <v>2880</v>
      </c>
      <c r="F1330" s="2">
        <v>67</v>
      </c>
      <c r="G1330" s="15">
        <v>117.5</v>
      </c>
      <c r="H1330" s="7">
        <f>L1330*'114成績輸入與落點儀表板'!$B$2+M1330*'114成績輸入與落點儀表板'!$B$3+N1330*'114成績輸入與落點儀表板'!$B$4+O1330*'114成績輸入與落點儀表板'!$B$5+P1330*'114成績輸入與落點儀表板'!$B$6+Q1330*'114成績輸入與落點儀表板'!$B$7+R1330*'114成績輸入與落點儀表板'!$B$8+S1330*'114成績輸入與落點儀表板'!$B$9+T1330*'114成績輸入與落點儀表板'!$B$10+U1330*'114成績輸入與落點儀表板'!$B$11+V1330*'114成績輸入與落點儀表板'!$B$12+W1330*'114成績輸入與落點儀表板'!$B$13+X1330*'114成績輸入與落點儀表板'!$B$14+Y1330*'114成績輸入與落點儀表板'!$B$15+Z1330*'114成績輸入與落點儀表板'!$B$16</f>
        <v>0</v>
      </c>
      <c r="I1330" s="8">
        <f t="shared" si="40"/>
        <v>-117.5</v>
      </c>
      <c r="J1330" s="2" t="str">
        <f t="shared" si="41"/>
        <v>FAIL</v>
      </c>
      <c r="K1330" s="17" t="str">
        <f>IF(AND(IF('114成績輸入與落點儀表板'!$C$2="必須採計",L1330&gt;0,IF('114成績輸入與落點儀表板'!$C$2="不可採計",L1330=0,TRUE)),IF('114成績輸入與落點儀表板'!$C$3="必須採計",M1330&gt;0,IF('114成績輸入與落點儀表板'!$C$3="不可採計",M1330=0,TRUE)),IF('114成績輸入與落點儀表板'!$C$4="必須採計",N1330&gt;0,IF('114成績輸入與落點儀表板'!$C$4="不可採計",N1330=0,TRUE)),IF('114成績輸入與落點儀表板'!$C$5="必須採計",O1330&gt;0,IF('114成績輸入與落點儀表板'!$C$5="不可採計",O1330=0,TRUE)),IF('114成績輸入與落點儀表板'!$C$6="必須採計",P1330&gt;0,IF('114成績輸入與落點儀表板'!$C$6="不可採計",P1330=0,TRUE)),IF('114成績輸入與落點儀表板'!$C$7="必須採計",Q1330&gt;0,IF('114成績輸入與落點儀表板'!$C$7="不可採計",Q1330=0,TRUE)),IF('114成績輸入與落點儀表板'!$C$8="必須採計",R1330&gt;0,IF('114成績輸入與落點儀表板'!$C$8="不可採計",R1330=0,TRUE)),IF('114成績輸入與落點儀表板'!$C$9="必須採計",S1330&gt;0,IF('114成績輸入與落點儀表板'!$C$9="不可採計",S1330=0,TRUE)),IF('114成績輸入與落點儀表板'!$C$10="必須採計",T1330&gt;0,IF('114成績輸入與落點儀表板'!$C$10="不可採計",T1330=0,TRUE)),IF('114成績輸入與落點儀表板'!$C$11="必須採計",U1330&gt;0,IF('114成績輸入與落點儀表板'!$C$11="不可採計",U1330=0,TRUE)),IF('114成績輸入與落點儀表板'!$C$12="必須採計",V1330&gt;0,IF('114成績輸入與落點儀表板'!$C$12="不可採計",V1330=0,TRUE)),IF('114成績輸入與落點儀表板'!$C$13="必須採計",W1330&gt;0,IF('114成績輸入與落點儀表板'!$C$13="不可採計",W1330=0,TRUE)),IF('114成績輸入與落點儀表板'!$C$14="必須採計",X1330&gt;0,IF('114成績輸入與落點儀表板'!$C$14="不可採計",X1330=0,TRUE)),IF('114成績輸入與落點儀表板'!$C$15="必須採計",Y1330&gt;0,IF('114成績輸入與落點儀表板'!$C$15="不可採計",Y1330=0,TRUE)),IF('114成績輸入與落點儀表板'!$C$16="必須採計",Z1330&gt;0,IF('114成績輸入與落點儀表板'!$C$16="不可採計",Z1330=0,TRUE))),"✅ 符合","❌ 不符合")</f>
        <v>✅ 符合</v>
      </c>
      <c r="L1330" s="15">
        <v>2</v>
      </c>
      <c r="M1330" s="15">
        <v>2</v>
      </c>
      <c r="N1330" s="15">
        <v>1.75</v>
      </c>
      <c r="O1330" s="15">
        <v>0</v>
      </c>
      <c r="P1330" s="15">
        <v>0</v>
      </c>
      <c r="Q1330" s="15">
        <v>0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0</v>
      </c>
      <c r="X1330" s="15">
        <v>0</v>
      </c>
      <c r="Y1330" s="15">
        <v>0</v>
      </c>
      <c r="Z1330" s="15">
        <v>0</v>
      </c>
    </row>
    <row r="1331" spans="1:26" ht="15.75" customHeight="1" x14ac:dyDescent="0.3">
      <c r="A1331" s="2" t="s">
        <v>3200</v>
      </c>
      <c r="B1331" s="6" t="s">
        <v>3067</v>
      </c>
      <c r="C1331" s="6" t="s">
        <v>3155</v>
      </c>
      <c r="D1331" s="12" t="s">
        <v>121</v>
      </c>
      <c r="E1331" s="13" t="s">
        <v>3156</v>
      </c>
      <c r="F1331" s="2">
        <v>13</v>
      </c>
      <c r="G1331" s="15">
        <v>82</v>
      </c>
      <c r="H1331" s="7">
        <f>L1331*'114成績輸入與落點儀表板'!$B$2+M1331*'114成績輸入與落點儀表板'!$B$3+N1331*'114成績輸入與落點儀表板'!$B$4+O1331*'114成績輸入與落點儀表板'!$B$5+P1331*'114成績輸入與落點儀表板'!$B$6+Q1331*'114成績輸入與落點儀表板'!$B$7+R1331*'114成績輸入與落點儀表板'!$B$8+S1331*'114成績輸入與落點儀表板'!$B$9+T1331*'114成績輸入與落點儀表板'!$B$10+U1331*'114成績輸入與落點儀表板'!$B$11+V1331*'114成績輸入與落點儀表板'!$B$12+W1331*'114成績輸入與落點儀表板'!$B$13+X1331*'114成績輸入與落點儀表板'!$B$14+Y1331*'114成績輸入與落點儀表板'!$B$15+Z1331*'114成績輸入與落點儀表板'!$B$16</f>
        <v>0</v>
      </c>
      <c r="I1331" s="8">
        <f t="shared" si="40"/>
        <v>-82</v>
      </c>
      <c r="J1331" s="2" t="str">
        <f t="shared" si="41"/>
        <v>FAIL</v>
      </c>
      <c r="K1331" s="17" t="str">
        <f>IF(AND(IF('114成績輸入與落點儀表板'!$C$2="必須採計",L1331&gt;0,IF('114成績輸入與落點儀表板'!$C$2="不可採計",L1331=0,TRUE)),IF('114成績輸入與落點儀表板'!$C$3="必須採計",M1331&gt;0,IF('114成績輸入與落點儀表板'!$C$3="不可採計",M1331=0,TRUE)),IF('114成績輸入與落點儀表板'!$C$4="必須採計",N1331&gt;0,IF('114成績輸入與落點儀表板'!$C$4="不可採計",N1331=0,TRUE)),IF('114成績輸入與落點儀表板'!$C$5="必須採計",O1331&gt;0,IF('114成績輸入與落點儀表板'!$C$5="不可採計",O1331=0,TRUE)),IF('114成績輸入與落點儀表板'!$C$6="必須採計",P1331&gt;0,IF('114成績輸入與落點儀表板'!$C$6="不可採計",P1331=0,TRUE)),IF('114成績輸入與落點儀表板'!$C$7="必須採計",Q1331&gt;0,IF('114成績輸入與落點儀表板'!$C$7="不可採計",Q1331=0,TRUE)),IF('114成績輸入與落點儀表板'!$C$8="必須採計",R1331&gt;0,IF('114成績輸入與落點儀表板'!$C$8="不可採計",R1331=0,TRUE)),IF('114成績輸入與落點儀表板'!$C$9="必須採計",S1331&gt;0,IF('114成績輸入與落點儀表板'!$C$9="不可採計",S1331=0,TRUE)),IF('114成績輸入與落點儀表板'!$C$10="必須採計",T1331&gt;0,IF('114成績輸入與落點儀表板'!$C$10="不可採計",T1331=0,TRUE)),IF('114成績輸入與落點儀表板'!$C$11="必須採計",U1331&gt;0,IF('114成績輸入與落點儀表板'!$C$11="不可採計",U1331=0,TRUE)),IF('114成績輸入與落點儀表板'!$C$12="必須採計",V1331&gt;0,IF('114成績輸入與落點儀表板'!$C$12="不可採計",V1331=0,TRUE)),IF('114成績輸入與落點儀表板'!$C$13="必須採計",W1331&gt;0,IF('114成績輸入與落點儀表板'!$C$13="不可採計",W1331=0,TRUE)),IF('114成績輸入與落點儀表板'!$C$14="必須採計",X1331&gt;0,IF('114成績輸入與落點儀表板'!$C$14="不可採計",X1331=0,TRUE)),IF('114成績輸入與落點儀表板'!$C$15="必須採計",Y1331&gt;0,IF('114成績輸入與落點儀表板'!$C$15="不可採計",Y1331=0,TRUE)),IF('114成績輸入與落點儀表板'!$C$16="必須採計",Z1331&gt;0,IF('114成績輸入與落點儀表板'!$C$16="不可採計",Z1331=0,TRUE))),"✅ 符合","❌ 不符合")</f>
        <v>✅ 符合</v>
      </c>
      <c r="L1331" s="15">
        <v>2</v>
      </c>
      <c r="M1331" s="15">
        <v>1</v>
      </c>
      <c r="N1331" s="15">
        <v>0</v>
      </c>
      <c r="O1331" s="15">
        <v>0</v>
      </c>
      <c r="P1331" s="15">
        <v>0</v>
      </c>
      <c r="Q1331" s="15">
        <v>0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1</v>
      </c>
      <c r="X1331" s="15">
        <v>0</v>
      </c>
      <c r="Y1331" s="15">
        <v>0</v>
      </c>
      <c r="Z1331" s="15">
        <v>0</v>
      </c>
    </row>
    <row r="1332" spans="1:26" ht="15.75" customHeight="1" x14ac:dyDescent="0.3">
      <c r="A1332" s="2" t="s">
        <v>3202</v>
      </c>
      <c r="B1332" s="6" t="s">
        <v>3067</v>
      </c>
      <c r="C1332" s="6" t="s">
        <v>3158</v>
      </c>
      <c r="D1332" s="12" t="s">
        <v>134</v>
      </c>
      <c r="E1332" s="13" t="s">
        <v>3159</v>
      </c>
      <c r="F1332" s="2">
        <v>27</v>
      </c>
      <c r="G1332" s="15">
        <v>149</v>
      </c>
      <c r="H1332" s="7">
        <f>L1332*'114成績輸入與落點儀表板'!$B$2+M1332*'114成績輸入與落點儀表板'!$B$3+N1332*'114成績輸入與落點儀表板'!$B$4+O1332*'114成績輸入與落點儀表板'!$B$5+P1332*'114成績輸入與落點儀表板'!$B$6+Q1332*'114成績輸入與落點儀表板'!$B$7+R1332*'114成績輸入與落點儀表板'!$B$8+S1332*'114成績輸入與落點儀表板'!$B$9+T1332*'114成績輸入與落點儀表板'!$B$10+U1332*'114成績輸入與落點儀表板'!$B$11+V1332*'114成績輸入與落點儀表板'!$B$12+W1332*'114成績輸入與落點儀表板'!$B$13+X1332*'114成績輸入與落點儀表板'!$B$14+Y1332*'114成績輸入與落點儀表板'!$B$15+Z1332*'114成績輸入與落點儀表板'!$B$16</f>
        <v>0</v>
      </c>
      <c r="I1332" s="8">
        <f t="shared" si="40"/>
        <v>-149</v>
      </c>
      <c r="J1332" s="2" t="str">
        <f t="shared" si="41"/>
        <v>FAIL</v>
      </c>
      <c r="K1332" s="17" t="str">
        <f>IF(AND(IF('114成績輸入與落點儀表板'!$C$2="必須採計",L1332&gt;0,IF('114成績輸入與落點儀表板'!$C$2="不可採計",L1332=0,TRUE)),IF('114成績輸入與落點儀表板'!$C$3="必須採計",M1332&gt;0,IF('114成績輸入與落點儀表板'!$C$3="不可採計",M1332=0,TRUE)),IF('114成績輸入與落點儀表板'!$C$4="必須採計",N1332&gt;0,IF('114成績輸入與落點儀表板'!$C$4="不可採計",N1332=0,TRUE)),IF('114成績輸入與落點儀表板'!$C$5="必須採計",O1332&gt;0,IF('114成績輸入與落點儀表板'!$C$5="不可採計",O1332=0,TRUE)),IF('114成績輸入與落點儀表板'!$C$6="必須採計",P1332&gt;0,IF('114成績輸入與落點儀表板'!$C$6="不可採計",P1332=0,TRUE)),IF('114成績輸入與落點儀表板'!$C$7="必須採計",Q1332&gt;0,IF('114成績輸入與落點儀表板'!$C$7="不可採計",Q1332=0,TRUE)),IF('114成績輸入與落點儀表板'!$C$8="必須採計",R1332&gt;0,IF('114成績輸入與落點儀表板'!$C$8="不可採計",R1332=0,TRUE)),IF('114成績輸入與落點儀表板'!$C$9="必須採計",S1332&gt;0,IF('114成績輸入與落點儀表板'!$C$9="不可採計",S1332=0,TRUE)),IF('114成績輸入與落點儀表板'!$C$10="必須採計",T1332&gt;0,IF('114成績輸入與落點儀表板'!$C$10="不可採計",T1332=0,TRUE)),IF('114成績輸入與落點儀表板'!$C$11="必須採計",U1332&gt;0,IF('114成績輸入與落點儀表板'!$C$11="不可採計",U1332=0,TRUE)),IF('114成績輸入與落點儀表板'!$C$12="必須採計",V1332&gt;0,IF('114成績輸入與落點儀表板'!$C$12="不可採計",V1332=0,TRUE)),IF('114成績輸入與落點儀表板'!$C$13="必須採計",W1332&gt;0,IF('114成績輸入與落點儀表板'!$C$13="不可採計",W1332=0,TRUE)),IF('114成績輸入與落點儀表板'!$C$14="必須採計",X1332&gt;0,IF('114成績輸入與落點儀表板'!$C$14="不可採計",X1332=0,TRUE)),IF('114成績輸入與落點儀表板'!$C$15="必須採計",Y1332&gt;0,IF('114成績輸入與落點儀表板'!$C$15="不可採計",Y1332=0,TRUE)),IF('114成績輸入與落點儀表板'!$C$16="必須採計",Z1332&gt;0,IF('114成績輸入與落點儀表板'!$C$16="不可採計",Z1332=0,TRUE))),"✅ 符合","❌ 不符合")</f>
        <v>✅ 符合</v>
      </c>
      <c r="L1332" s="15">
        <v>1.5</v>
      </c>
      <c r="M1332" s="15">
        <v>2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2</v>
      </c>
      <c r="U1332" s="15">
        <v>0</v>
      </c>
      <c r="V1332" s="15">
        <v>0</v>
      </c>
      <c r="W1332" s="15">
        <v>0</v>
      </c>
      <c r="X1332" s="15">
        <v>0</v>
      </c>
      <c r="Y1332" s="15">
        <v>0</v>
      </c>
      <c r="Z1332" s="15">
        <v>0</v>
      </c>
    </row>
    <row r="1333" spans="1:26" ht="15.75" customHeight="1" x14ac:dyDescent="0.3">
      <c r="A1333" s="2" t="s">
        <v>3204</v>
      </c>
      <c r="B1333" s="13" t="s">
        <v>3067</v>
      </c>
      <c r="C1333" s="13" t="s">
        <v>3161</v>
      </c>
      <c r="D1333" s="12" t="s">
        <v>4062</v>
      </c>
      <c r="E1333" s="13" t="s">
        <v>3162</v>
      </c>
      <c r="F1333" s="2">
        <v>27</v>
      </c>
      <c r="G1333" s="15">
        <v>111</v>
      </c>
      <c r="H1333" s="7">
        <f>L1333*'114成績輸入與落點儀表板'!$B$2+M1333*'114成績輸入與落點儀表板'!$B$3+N1333*'114成績輸入與落點儀表板'!$B$4+O1333*'114成績輸入與落點儀表板'!$B$5+P1333*'114成績輸入與落點儀表板'!$B$6+Q1333*'114成績輸入與落點儀表板'!$B$7+R1333*'114成績輸入與落點儀表板'!$B$8+S1333*'114成績輸入與落點儀表板'!$B$9+T1333*'114成績輸入與落點儀表板'!$B$10+U1333*'114成績輸入與落點儀表板'!$B$11+V1333*'114成績輸入與落點儀表板'!$B$12+W1333*'114成績輸入與落點儀表板'!$B$13+X1333*'114成績輸入與落點儀表板'!$B$14+Y1333*'114成績輸入與落點儀表板'!$B$15+Z1333*'114成績輸入與落點儀表板'!$B$16</f>
        <v>0</v>
      </c>
      <c r="I1333" s="8">
        <f t="shared" si="40"/>
        <v>-111</v>
      </c>
      <c r="J1333" s="2" t="str">
        <f t="shared" si="41"/>
        <v>FAIL</v>
      </c>
      <c r="K1333" s="17" t="str">
        <f>IF(AND(IF('114成績輸入與落點儀表板'!$C$2="必須採計",L1333&gt;0,IF('114成績輸入與落點儀表板'!$C$2="不可採計",L1333=0,TRUE)),IF('114成績輸入與落點儀表板'!$C$3="必須採計",M1333&gt;0,IF('114成績輸入與落點儀表板'!$C$3="不可採計",M1333=0,TRUE)),IF('114成績輸入與落點儀表板'!$C$4="必須採計",N1333&gt;0,IF('114成績輸入與落點儀表板'!$C$4="不可採計",N1333=0,TRUE)),IF('114成績輸入與落點儀表板'!$C$5="必須採計",O1333&gt;0,IF('114成績輸入與落點儀表板'!$C$5="不可採計",O1333=0,TRUE)),IF('114成績輸入與落點儀表板'!$C$6="必須採計",P1333&gt;0,IF('114成績輸入與落點儀表板'!$C$6="不可採計",P1333=0,TRUE)),IF('114成績輸入與落點儀表板'!$C$7="必須採計",Q1333&gt;0,IF('114成績輸入與落點儀表板'!$C$7="不可採計",Q1333=0,TRUE)),IF('114成績輸入與落點儀表板'!$C$8="必須採計",R1333&gt;0,IF('114成績輸入與落點儀表板'!$C$8="不可採計",R1333=0,TRUE)),IF('114成績輸入與落點儀表板'!$C$9="必須採計",S1333&gt;0,IF('114成績輸入與落點儀表板'!$C$9="不可採計",S1333=0,TRUE)),IF('114成績輸入與落點儀表板'!$C$10="必須採計",T1333&gt;0,IF('114成績輸入與落點儀表板'!$C$10="不可採計",T1333=0,TRUE)),IF('114成績輸入與落點儀表板'!$C$11="必須採計",U1333&gt;0,IF('114成績輸入與落點儀表板'!$C$11="不可採計",U1333=0,TRUE)),IF('114成績輸入與落點儀表板'!$C$12="必須採計",V1333&gt;0,IF('114成績輸入與落點儀表板'!$C$12="不可採計",V1333=0,TRUE)),IF('114成績輸入與落點儀表板'!$C$13="必須採計",W1333&gt;0,IF('114成績輸入與落點儀表板'!$C$13="不可採計",W1333=0,TRUE)),IF('114成績輸入與落點儀表板'!$C$14="必須採計",X1333&gt;0,IF('114成績輸入與落點儀表板'!$C$14="不可採計",X1333=0,TRUE)),IF('114成績輸入與落點儀表板'!$C$15="必須採計",Y1333&gt;0,IF('114成績輸入與落點儀表板'!$C$15="不可採計",Y1333=0,TRUE)),IF('114成績輸入與落點儀表板'!$C$16="必須採計",Z1333&gt;0,IF('114成績輸入與落點儀表板'!$C$16="不可採計",Z1333=0,TRUE))),"✅ 符合","❌ 不符合")</f>
        <v>✅ 符合</v>
      </c>
      <c r="L1333" s="15">
        <v>1.5</v>
      </c>
      <c r="M1333" s="15">
        <v>2</v>
      </c>
      <c r="N1333" s="15">
        <v>0</v>
      </c>
      <c r="O1333" s="15">
        <v>0</v>
      </c>
      <c r="P1333" s="15">
        <v>0</v>
      </c>
      <c r="Q1333" s="15">
        <v>0</v>
      </c>
      <c r="R1333" s="15">
        <v>0</v>
      </c>
      <c r="S1333" s="15">
        <v>2</v>
      </c>
      <c r="T1333" s="15">
        <v>0</v>
      </c>
      <c r="U1333" s="15">
        <v>0</v>
      </c>
      <c r="V1333" s="15">
        <v>0</v>
      </c>
      <c r="W1333" s="15">
        <v>0</v>
      </c>
      <c r="X1333" s="15">
        <v>0</v>
      </c>
      <c r="Y1333" s="15">
        <v>0</v>
      </c>
      <c r="Z1333" s="15">
        <v>0</v>
      </c>
    </row>
    <row r="1334" spans="1:26" ht="15.75" customHeight="1" x14ac:dyDescent="0.3">
      <c r="A1334" s="2" t="s">
        <v>3206</v>
      </c>
      <c r="B1334" s="6" t="s">
        <v>3067</v>
      </c>
      <c r="C1334" s="6" t="s">
        <v>4147</v>
      </c>
      <c r="D1334" s="12" t="s">
        <v>227</v>
      </c>
      <c r="E1334" s="13" t="s">
        <v>4517</v>
      </c>
      <c r="F1334" s="2">
        <v>10</v>
      </c>
      <c r="G1334" s="15">
        <v>69</v>
      </c>
      <c r="H1334" s="7">
        <f>L1334*'114成績輸入與落點儀表板'!$B$2+M1334*'114成績輸入與落點儀表板'!$B$3+N1334*'114成績輸入與落點儀表板'!$B$4+O1334*'114成績輸入與落點儀表板'!$B$5+P1334*'114成績輸入與落點儀表板'!$B$6+Q1334*'114成績輸入與落點儀表板'!$B$7+R1334*'114成績輸入與落點儀表板'!$B$8+S1334*'114成績輸入與落點儀表板'!$B$9+T1334*'114成績輸入與落點儀表板'!$B$10+U1334*'114成績輸入與落點儀表板'!$B$11+V1334*'114成績輸入與落點儀表板'!$B$12+W1334*'114成績輸入與落點儀表板'!$B$13+X1334*'114成績輸入與落點儀表板'!$B$14+Y1334*'114成績輸入與落點儀表板'!$B$15+Z1334*'114成績輸入與落點儀表板'!$B$16</f>
        <v>0</v>
      </c>
      <c r="I1334" s="8">
        <f t="shared" si="40"/>
        <v>-69</v>
      </c>
      <c r="J1334" s="2" t="str">
        <f t="shared" si="41"/>
        <v>FAIL</v>
      </c>
      <c r="K1334" s="17" t="str">
        <f>IF(AND(IF('114成績輸入與落點儀表板'!$C$2="必須採計",L1334&gt;0,IF('114成績輸入與落點儀表板'!$C$2="不可採計",L1334=0,TRUE)),IF('114成績輸入與落點儀表板'!$C$3="必須採計",M1334&gt;0,IF('114成績輸入與落點儀表板'!$C$3="不可採計",M1334=0,TRUE)),IF('114成績輸入與落點儀表板'!$C$4="必須採計",N1334&gt;0,IF('114成績輸入與落點儀表板'!$C$4="不可採計",N1334=0,TRUE)),IF('114成績輸入與落點儀表板'!$C$5="必須採計",O1334&gt;0,IF('114成績輸入與落點儀表板'!$C$5="不可採計",O1334=0,TRUE)),IF('114成績輸入與落點儀表板'!$C$6="必須採計",P1334&gt;0,IF('114成績輸入與落點儀表板'!$C$6="不可採計",P1334=0,TRUE)),IF('114成績輸入與落點儀表板'!$C$7="必須採計",Q1334&gt;0,IF('114成績輸入與落點儀表板'!$C$7="不可採計",Q1334=0,TRUE)),IF('114成績輸入與落點儀表板'!$C$8="必須採計",R1334&gt;0,IF('114成績輸入與落點儀表板'!$C$8="不可採計",R1334=0,TRUE)),IF('114成績輸入與落點儀表板'!$C$9="必須採計",S1334&gt;0,IF('114成績輸入與落點儀表板'!$C$9="不可採計",S1334=0,TRUE)),IF('114成績輸入與落點儀表板'!$C$10="必須採計",T1334&gt;0,IF('114成績輸入與落點儀表板'!$C$10="不可採計",T1334=0,TRUE)),IF('114成績輸入與落點儀表板'!$C$11="必須採計",U1334&gt;0,IF('114成績輸入與落點儀表板'!$C$11="不可採計",U1334=0,TRUE)),IF('114成績輸入與落點儀表板'!$C$12="必須採計",V1334&gt;0,IF('114成績輸入與落點儀表板'!$C$12="不可採計",V1334=0,TRUE)),IF('114成績輸入與落點儀表板'!$C$13="必須採計",W1334&gt;0,IF('114成績輸入與落點儀表板'!$C$13="不可採計",W1334=0,TRUE)),IF('114成績輸入與落點儀表板'!$C$14="必須採計",X1334&gt;0,IF('114成績輸入與落點儀表板'!$C$14="不可採計",X1334=0,TRUE)),IF('114成績輸入與落點儀表板'!$C$15="必須採計",Y1334&gt;0,IF('114成績輸入與落點儀表板'!$C$15="不可採計",Y1334=0,TRUE)),IF('114成績輸入與落點儀表板'!$C$16="必須採計",Z1334&gt;0,IF('114成績輸入與落點儀表板'!$C$16="不可採計",Z1334=0,TRUE))),"✅ 符合","❌ 不符合")</f>
        <v>✅ 符合</v>
      </c>
      <c r="L1334" s="15">
        <v>1.5</v>
      </c>
      <c r="M1334" s="15">
        <v>0</v>
      </c>
      <c r="N1334" s="15">
        <v>0</v>
      </c>
      <c r="O1334" s="15">
        <v>0</v>
      </c>
      <c r="P1334" s="15">
        <v>0</v>
      </c>
      <c r="Q1334" s="15">
        <v>1</v>
      </c>
      <c r="R1334" s="15">
        <v>0</v>
      </c>
      <c r="S1334" s="15">
        <v>0</v>
      </c>
      <c r="T1334" s="15">
        <v>0</v>
      </c>
      <c r="U1334" s="15">
        <v>0</v>
      </c>
      <c r="V1334" s="15">
        <v>0</v>
      </c>
      <c r="W1334" s="15">
        <v>1</v>
      </c>
      <c r="X1334" s="15">
        <v>0</v>
      </c>
      <c r="Y1334" s="15">
        <v>0</v>
      </c>
      <c r="Z1334" s="15">
        <v>0</v>
      </c>
    </row>
    <row r="1335" spans="1:26" ht="15.75" customHeight="1" x14ac:dyDescent="0.3">
      <c r="A1335" s="2" t="s">
        <v>4675</v>
      </c>
      <c r="B1335" s="6" t="s">
        <v>3067</v>
      </c>
      <c r="C1335" s="6" t="s">
        <v>4147</v>
      </c>
      <c r="D1335" s="12" t="s">
        <v>227</v>
      </c>
      <c r="E1335" s="13" t="s">
        <v>4676</v>
      </c>
      <c r="F1335" s="2">
        <v>15</v>
      </c>
      <c r="G1335" s="15">
        <v>95</v>
      </c>
      <c r="H1335" s="7">
        <f>L1335*'114成績輸入與落點儀表板'!$B$2+M1335*'114成績輸入與落點儀表板'!$B$3+N1335*'114成績輸入與落點儀表板'!$B$4+O1335*'114成績輸入與落點儀表板'!$B$5+P1335*'114成績輸入與落點儀表板'!$B$6+Q1335*'114成績輸入與落點儀表板'!$B$7+R1335*'114成績輸入與落點儀表板'!$B$8+S1335*'114成績輸入與落點儀表板'!$B$9+T1335*'114成績輸入與落點儀表板'!$B$10+U1335*'114成績輸入與落點儀表板'!$B$11+V1335*'114成績輸入與落點儀表板'!$B$12+W1335*'114成績輸入與落點儀表板'!$B$13+X1335*'114成績輸入與落點儀表板'!$B$14+Y1335*'114成績輸入與落點儀表板'!$B$15+Z1335*'114成績輸入與落點儀表板'!$B$16</f>
        <v>0</v>
      </c>
      <c r="I1335" s="8">
        <f t="shared" si="40"/>
        <v>-95</v>
      </c>
      <c r="J1335" s="2" t="str">
        <f t="shared" si="41"/>
        <v>FAIL</v>
      </c>
      <c r="K1335" s="17" t="str">
        <f>IF(AND(IF('114成績輸入與落點儀表板'!$C$2="必須採計",L1335&gt;0,IF('114成績輸入與落點儀表板'!$C$2="不可採計",L1335=0,TRUE)),IF('114成績輸入與落點儀表板'!$C$3="必須採計",M1335&gt;0,IF('114成績輸入與落點儀表板'!$C$3="不可採計",M1335=0,TRUE)),IF('114成績輸入與落點儀表板'!$C$4="必須採計",N1335&gt;0,IF('114成績輸入與落點儀表板'!$C$4="不可採計",N1335=0,TRUE)),IF('114成績輸入與落點儀表板'!$C$5="必須採計",O1335&gt;0,IF('114成績輸入與落點儀表板'!$C$5="不可採計",O1335=0,TRUE)),IF('114成績輸入與落點儀表板'!$C$6="必須採計",P1335&gt;0,IF('114成績輸入與落點儀表板'!$C$6="不可採計",P1335=0,TRUE)),IF('114成績輸入與落點儀表板'!$C$7="必須採計",Q1335&gt;0,IF('114成績輸入與落點儀表板'!$C$7="不可採計",Q1335=0,TRUE)),IF('114成績輸入與落點儀表板'!$C$8="必須採計",R1335&gt;0,IF('114成績輸入與落點儀表板'!$C$8="不可採計",R1335=0,TRUE)),IF('114成績輸入與落點儀表板'!$C$9="必須採計",S1335&gt;0,IF('114成績輸入與落點儀表板'!$C$9="不可採計",S1335=0,TRUE)),IF('114成績輸入與落點儀表板'!$C$10="必須採計",T1335&gt;0,IF('114成績輸入與落點儀表板'!$C$10="不可採計",T1335=0,TRUE)),IF('114成績輸入與落點儀表板'!$C$11="必須採計",U1335&gt;0,IF('114成績輸入與落點儀表板'!$C$11="不可採計",U1335=0,TRUE)),IF('114成績輸入與落點儀表板'!$C$12="必須採計",V1335&gt;0,IF('114成績輸入與落點儀表板'!$C$12="不可採計",V1335=0,TRUE)),IF('114成績輸入與落點儀表板'!$C$13="必須採計",W1335&gt;0,IF('114成績輸入與落點儀表板'!$C$13="不可採計",W1335=0,TRUE)),IF('114成績輸入與落點儀表板'!$C$14="必須採計",X1335&gt;0,IF('114成績輸入與落點儀表板'!$C$14="不可採計",X1335=0,TRUE)),IF('114成績輸入與落點儀表板'!$C$15="必須採計",Y1335&gt;0,IF('114成績輸入與落點儀表板'!$C$15="不可採計",Y1335=0,TRUE)),IF('114成績輸入與落點儀表板'!$C$16="必須採計",Z1335&gt;0,IF('114成績輸入與落點儀表板'!$C$16="不可採計",Z1335=0,TRUE))),"✅ 符合","❌ 不符合")</f>
        <v>✅ 符合</v>
      </c>
      <c r="L1335" s="15">
        <v>1.5</v>
      </c>
      <c r="M1335" s="15">
        <v>0</v>
      </c>
      <c r="N1335" s="15">
        <v>0</v>
      </c>
      <c r="O1335" s="15">
        <v>0</v>
      </c>
      <c r="P1335" s="15">
        <v>0</v>
      </c>
      <c r="Q1335" s="15">
        <v>1</v>
      </c>
      <c r="R1335" s="15">
        <v>0</v>
      </c>
      <c r="S1335" s="15">
        <v>1</v>
      </c>
      <c r="T1335" s="15">
        <v>0</v>
      </c>
      <c r="U1335" s="15">
        <v>0</v>
      </c>
      <c r="V1335" s="15">
        <v>0</v>
      </c>
      <c r="W1335" s="15">
        <v>0</v>
      </c>
      <c r="X1335" s="15">
        <v>0</v>
      </c>
      <c r="Y1335" s="15">
        <v>0</v>
      </c>
      <c r="Z1335" s="15">
        <v>0</v>
      </c>
    </row>
    <row r="1336" spans="1:26" ht="15.75" customHeight="1" x14ac:dyDescent="0.3">
      <c r="A1336" s="2" t="s">
        <v>3210</v>
      </c>
      <c r="B1336" s="13" t="s">
        <v>3164</v>
      </c>
      <c r="C1336" s="13" t="s">
        <v>1683</v>
      </c>
      <c r="D1336" s="12" t="s">
        <v>227</v>
      </c>
      <c r="E1336" s="13" t="s">
        <v>1738</v>
      </c>
      <c r="F1336" s="2">
        <v>69</v>
      </c>
      <c r="G1336" s="15">
        <v>176</v>
      </c>
      <c r="H1336" s="7">
        <f>L1336*'114成績輸入與落點儀表板'!$B$2+M1336*'114成績輸入與落點儀表板'!$B$3+N1336*'114成績輸入與落點儀表板'!$B$4+O1336*'114成績輸入與落點儀表板'!$B$5+P1336*'114成績輸入與落點儀表板'!$B$6+Q1336*'114成績輸入與落點儀表板'!$B$7+R1336*'114成績輸入與落點儀表板'!$B$8+S1336*'114成績輸入與落點儀表板'!$B$9+T1336*'114成績輸入與落點儀表板'!$B$10+U1336*'114成績輸入與落點儀表板'!$B$11+V1336*'114成績輸入與落點儀表板'!$B$12+W1336*'114成績輸入與落點儀表板'!$B$13+X1336*'114成績輸入與落點儀表板'!$B$14+Y1336*'114成績輸入與落點儀表板'!$B$15+Z1336*'114成績輸入與落點儀表板'!$B$16</f>
        <v>0</v>
      </c>
      <c r="I1336" s="8">
        <f t="shared" si="40"/>
        <v>-176</v>
      </c>
      <c r="J1336" s="2" t="str">
        <f t="shared" si="41"/>
        <v>FAIL</v>
      </c>
      <c r="K1336" s="17" t="str">
        <f>IF(AND(IF('114成績輸入與落點儀表板'!$C$2="必須採計",L1336&gt;0,IF('114成績輸入與落點儀表板'!$C$2="不可採計",L1336=0,TRUE)),IF('114成績輸入與落點儀表板'!$C$3="必須採計",M1336&gt;0,IF('114成績輸入與落點儀表板'!$C$3="不可採計",M1336=0,TRUE)),IF('114成績輸入與落點儀表板'!$C$4="必須採計",N1336&gt;0,IF('114成績輸入與落點儀表板'!$C$4="不可採計",N1336=0,TRUE)),IF('114成績輸入與落點儀表板'!$C$5="必須採計",O1336&gt;0,IF('114成績輸入與落點儀表板'!$C$5="不可採計",O1336=0,TRUE)),IF('114成績輸入與落點儀表板'!$C$6="必須採計",P1336&gt;0,IF('114成績輸入與落點儀表板'!$C$6="不可採計",P1336=0,TRUE)),IF('114成績輸入與落點儀表板'!$C$7="必須採計",Q1336&gt;0,IF('114成績輸入與落點儀表板'!$C$7="不可採計",Q1336=0,TRUE)),IF('114成績輸入與落點儀表板'!$C$8="必須採計",R1336&gt;0,IF('114成績輸入與落點儀表板'!$C$8="不可採計",R1336=0,TRUE)),IF('114成績輸入與落點儀表板'!$C$9="必須採計",S1336&gt;0,IF('114成績輸入與落點儀表板'!$C$9="不可採計",S1336=0,TRUE)),IF('114成績輸入與落點儀表板'!$C$10="必須採計",T1336&gt;0,IF('114成績輸入與落點儀表板'!$C$10="不可採計",T1336=0,TRUE)),IF('114成績輸入與落點儀表板'!$C$11="必須採計",U1336&gt;0,IF('114成績輸入與落點儀表板'!$C$11="不可採計",U1336=0,TRUE)),IF('114成績輸入與落點儀表板'!$C$12="必須採計",V1336&gt;0,IF('114成績輸入與落點儀表板'!$C$12="不可採計",V1336=0,TRUE)),IF('114成績輸入與落點儀表板'!$C$13="必須採計",W1336&gt;0,IF('114成績輸入與落點儀表板'!$C$13="不可採計",W1336=0,TRUE)),IF('114成績輸入與落點儀表板'!$C$14="必須採計",X1336&gt;0,IF('114成績輸入與落點儀表板'!$C$14="不可採計",X1336=0,TRUE)),IF('114成績輸入與落點儀表板'!$C$15="必須採計",Y1336&gt;0,IF('114成績輸入與落點儀表板'!$C$15="不可採計",Y1336=0,TRUE)),IF('114成績輸入與落點儀表板'!$C$16="必須採計",Z1336&gt;0,IF('114成績輸入與落點儀表板'!$C$16="不可採計",Z1336=0,TRUE))),"✅ 符合","❌ 不符合")</f>
        <v>✅ 符合</v>
      </c>
      <c r="L1336" s="15">
        <v>2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>
        <v>0</v>
      </c>
      <c r="U1336" s="15">
        <v>1</v>
      </c>
      <c r="V1336" s="15">
        <v>0</v>
      </c>
      <c r="W1336" s="15">
        <v>2</v>
      </c>
      <c r="X1336" s="15">
        <v>0</v>
      </c>
      <c r="Y1336" s="15">
        <v>0</v>
      </c>
      <c r="Z1336" s="15">
        <v>0</v>
      </c>
    </row>
    <row r="1337" spans="1:26" ht="15.75" customHeight="1" x14ac:dyDescent="0.3">
      <c r="A1337" s="2" t="s">
        <v>3213</v>
      </c>
      <c r="B1337" s="13" t="s">
        <v>3164</v>
      </c>
      <c r="C1337" s="13" t="s">
        <v>4677</v>
      </c>
      <c r="D1337" s="12" t="s">
        <v>227</v>
      </c>
      <c r="E1337" s="13" t="s">
        <v>3167</v>
      </c>
      <c r="F1337" s="2">
        <v>35</v>
      </c>
      <c r="G1337" s="15">
        <v>212</v>
      </c>
      <c r="H1337" s="7">
        <f>L1337*'114成績輸入與落點儀表板'!$B$2+M1337*'114成績輸入與落點儀表板'!$B$3+N1337*'114成績輸入與落點儀表板'!$B$4+O1337*'114成績輸入與落點儀表板'!$B$5+P1337*'114成績輸入與落點儀表板'!$B$6+Q1337*'114成績輸入與落點儀表板'!$B$7+R1337*'114成績輸入與落點儀表板'!$B$8+S1337*'114成績輸入與落點儀表板'!$B$9+T1337*'114成績輸入與落點儀表板'!$B$10+U1337*'114成績輸入與落點儀表板'!$B$11+V1337*'114成績輸入與落點儀表板'!$B$12+W1337*'114成績輸入與落點儀表板'!$B$13+X1337*'114成績輸入與落點儀表板'!$B$14+Y1337*'114成績輸入與落點儀表板'!$B$15+Z1337*'114成績輸入與落點儀表板'!$B$16</f>
        <v>0</v>
      </c>
      <c r="I1337" s="8">
        <f t="shared" si="40"/>
        <v>-212</v>
      </c>
      <c r="J1337" s="2" t="str">
        <f t="shared" si="41"/>
        <v>FAIL</v>
      </c>
      <c r="K1337" s="17" t="str">
        <f>IF(AND(IF('114成績輸入與落點儀表板'!$C$2="必須採計",L1337&gt;0,IF('114成績輸入與落點儀表板'!$C$2="不可採計",L1337=0,TRUE)),IF('114成績輸入與落點儀表板'!$C$3="必須採計",M1337&gt;0,IF('114成績輸入與落點儀表板'!$C$3="不可採計",M1337=0,TRUE)),IF('114成績輸入與落點儀表板'!$C$4="必須採計",N1337&gt;0,IF('114成績輸入與落點儀表板'!$C$4="不可採計",N1337=0,TRUE)),IF('114成績輸入與落點儀表板'!$C$5="必須採計",O1337&gt;0,IF('114成績輸入與落點儀表板'!$C$5="不可採計",O1337=0,TRUE)),IF('114成績輸入與落點儀表板'!$C$6="必須採計",P1337&gt;0,IF('114成績輸入與落點儀表板'!$C$6="不可採計",P1337=0,TRUE)),IF('114成績輸入與落點儀表板'!$C$7="必須採計",Q1337&gt;0,IF('114成績輸入與落點儀表板'!$C$7="不可採計",Q1337=0,TRUE)),IF('114成績輸入與落點儀表板'!$C$8="必須採計",R1337&gt;0,IF('114成績輸入與落點儀表板'!$C$8="不可採計",R1337=0,TRUE)),IF('114成績輸入與落點儀表板'!$C$9="必須採計",S1337&gt;0,IF('114成績輸入與落點儀表板'!$C$9="不可採計",S1337=0,TRUE)),IF('114成績輸入與落點儀表板'!$C$10="必須採計",T1337&gt;0,IF('114成績輸入與落點儀表板'!$C$10="不可採計",T1337=0,TRUE)),IF('114成績輸入與落點儀表板'!$C$11="必須採計",U1337&gt;0,IF('114成績輸入與落點儀表板'!$C$11="不可採計",U1337=0,TRUE)),IF('114成績輸入與落點儀表板'!$C$12="必須採計",V1337&gt;0,IF('114成績輸入與落點儀表板'!$C$12="不可採計",V1337=0,TRUE)),IF('114成績輸入與落點儀表板'!$C$13="必須採計",W1337&gt;0,IF('114成績輸入與落點儀表板'!$C$13="不可採計",W1337=0,TRUE)),IF('114成績輸入與落點儀表板'!$C$14="必須採計",X1337&gt;0,IF('114成績輸入與落點儀表板'!$C$14="不可採計",X1337=0,TRUE)),IF('114成績輸入與落點儀表板'!$C$15="必須採計",Y1337&gt;0,IF('114成績輸入與落點儀表板'!$C$15="不可採計",Y1337=0,TRUE)),IF('114成績輸入與落點儀表板'!$C$16="必須採計",Z1337&gt;0,IF('114成績輸入與落點儀表板'!$C$16="不可採計",Z1337=0,TRUE))),"✅ 符合","❌ 不符合")</f>
        <v>✅ 符合</v>
      </c>
      <c r="L1337" s="15">
        <v>2</v>
      </c>
      <c r="M1337" s="15">
        <v>2</v>
      </c>
      <c r="N1337" s="15">
        <v>0</v>
      </c>
      <c r="O1337" s="15">
        <v>0</v>
      </c>
      <c r="P1337" s="15">
        <v>0</v>
      </c>
      <c r="Q1337" s="15">
        <v>0</v>
      </c>
      <c r="R1337" s="15">
        <v>0</v>
      </c>
      <c r="S1337" s="15">
        <v>0</v>
      </c>
      <c r="T1337" s="15">
        <v>0</v>
      </c>
      <c r="U1337" s="15">
        <v>1</v>
      </c>
      <c r="V1337" s="15">
        <v>0</v>
      </c>
      <c r="W1337" s="15">
        <v>1</v>
      </c>
      <c r="X1337" s="15">
        <v>0</v>
      </c>
      <c r="Y1337" s="15">
        <v>0</v>
      </c>
      <c r="Z1337" s="15">
        <v>0</v>
      </c>
    </row>
    <row r="1338" spans="1:26" ht="15.75" customHeight="1" x14ac:dyDescent="0.3">
      <c r="A1338" s="2" t="s">
        <v>3215</v>
      </c>
      <c r="B1338" s="6" t="s">
        <v>3164</v>
      </c>
      <c r="C1338" s="6" t="s">
        <v>3169</v>
      </c>
      <c r="D1338" s="12" t="s">
        <v>227</v>
      </c>
      <c r="E1338" s="13" t="s">
        <v>3167</v>
      </c>
      <c r="F1338" s="2">
        <v>41</v>
      </c>
      <c r="G1338" s="15">
        <v>217</v>
      </c>
      <c r="H1338" s="7">
        <f>L1338*'114成績輸入與落點儀表板'!$B$2+M1338*'114成績輸入與落點儀表板'!$B$3+N1338*'114成績輸入與落點儀表板'!$B$4+O1338*'114成績輸入與落點儀表板'!$B$5+P1338*'114成績輸入與落點儀表板'!$B$6+Q1338*'114成績輸入與落點儀表板'!$B$7+R1338*'114成績輸入與落點儀表板'!$B$8+S1338*'114成績輸入與落點儀表板'!$B$9+T1338*'114成績輸入與落點儀表板'!$B$10+U1338*'114成績輸入與落點儀表板'!$B$11+V1338*'114成績輸入與落點儀表板'!$B$12+W1338*'114成績輸入與落點儀表板'!$B$13+X1338*'114成績輸入與落點儀表板'!$B$14+Y1338*'114成績輸入與落點儀表板'!$B$15+Z1338*'114成績輸入與落點儀表板'!$B$16</f>
        <v>0</v>
      </c>
      <c r="I1338" s="8">
        <f t="shared" si="40"/>
        <v>-217</v>
      </c>
      <c r="J1338" s="2" t="str">
        <f t="shared" si="41"/>
        <v>FAIL</v>
      </c>
      <c r="K1338" s="17" t="str">
        <f>IF(AND(IF('114成績輸入與落點儀表板'!$C$2="必須採計",L1338&gt;0,IF('114成績輸入與落點儀表板'!$C$2="不可採計",L1338=0,TRUE)),IF('114成績輸入與落點儀表板'!$C$3="必須採計",M1338&gt;0,IF('114成績輸入與落點儀表板'!$C$3="不可採計",M1338=0,TRUE)),IF('114成績輸入與落點儀表板'!$C$4="必須採計",N1338&gt;0,IF('114成績輸入與落點儀表板'!$C$4="不可採計",N1338=0,TRUE)),IF('114成績輸入與落點儀表板'!$C$5="必須採計",O1338&gt;0,IF('114成績輸入與落點儀表板'!$C$5="不可採計",O1338=0,TRUE)),IF('114成績輸入與落點儀表板'!$C$6="必須採計",P1338&gt;0,IF('114成績輸入與落點儀表板'!$C$6="不可採計",P1338=0,TRUE)),IF('114成績輸入與落點儀表板'!$C$7="必須採計",Q1338&gt;0,IF('114成績輸入與落點儀表板'!$C$7="不可採計",Q1338=0,TRUE)),IF('114成績輸入與落點儀表板'!$C$8="必須採計",R1338&gt;0,IF('114成績輸入與落點儀表板'!$C$8="不可採計",R1338=0,TRUE)),IF('114成績輸入與落點儀表板'!$C$9="必須採計",S1338&gt;0,IF('114成績輸入與落點儀表板'!$C$9="不可採計",S1338=0,TRUE)),IF('114成績輸入與落點儀表板'!$C$10="必須採計",T1338&gt;0,IF('114成績輸入與落點儀表板'!$C$10="不可採計",T1338=0,TRUE)),IF('114成績輸入與落點儀表板'!$C$11="必須採計",U1338&gt;0,IF('114成績輸入與落點儀表板'!$C$11="不可採計",U1338=0,TRUE)),IF('114成績輸入與落點儀表板'!$C$12="必須採計",V1338&gt;0,IF('114成績輸入與落點儀表板'!$C$12="不可採計",V1338=0,TRUE)),IF('114成績輸入與落點儀表板'!$C$13="必須採計",W1338&gt;0,IF('114成績輸入與落點儀表板'!$C$13="不可採計",W1338=0,TRUE)),IF('114成績輸入與落點儀表板'!$C$14="必須採計",X1338&gt;0,IF('114成績輸入與落點儀表板'!$C$14="不可採計",X1338=0,TRUE)),IF('114成績輸入與落點儀表板'!$C$15="必須採計",Y1338&gt;0,IF('114成績輸入與落點儀表板'!$C$15="不可採計",Y1338=0,TRUE)),IF('114成績輸入與落點儀表板'!$C$16="必須採計",Z1338&gt;0,IF('114成績輸入與落點儀表板'!$C$16="不可採計",Z1338=0,TRUE))),"✅ 符合","❌ 不符合")</f>
        <v>✅ 符合</v>
      </c>
      <c r="L1338" s="15">
        <v>2</v>
      </c>
      <c r="M1338" s="15">
        <v>2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1</v>
      </c>
      <c r="V1338" s="15">
        <v>0</v>
      </c>
      <c r="W1338" s="15">
        <v>1</v>
      </c>
      <c r="X1338" s="15">
        <v>0</v>
      </c>
      <c r="Y1338" s="15">
        <v>0</v>
      </c>
      <c r="Z1338" s="15">
        <v>0</v>
      </c>
    </row>
    <row r="1339" spans="1:26" ht="15.75" customHeight="1" x14ac:dyDescent="0.3">
      <c r="A1339" s="2" t="s">
        <v>3217</v>
      </c>
      <c r="B1339" s="6" t="s">
        <v>3164</v>
      </c>
      <c r="C1339" s="6" t="s">
        <v>3171</v>
      </c>
      <c r="D1339" s="12" t="s">
        <v>227</v>
      </c>
      <c r="E1339" s="13" t="s">
        <v>3167</v>
      </c>
      <c r="F1339" s="2">
        <v>37</v>
      </c>
      <c r="G1339" s="15">
        <v>224</v>
      </c>
      <c r="H1339" s="7">
        <f>L1339*'114成績輸入與落點儀表板'!$B$2+M1339*'114成績輸入與落點儀表板'!$B$3+N1339*'114成績輸入與落點儀表板'!$B$4+O1339*'114成績輸入與落點儀表板'!$B$5+P1339*'114成績輸入與落點儀表板'!$B$6+Q1339*'114成績輸入與落點儀表板'!$B$7+R1339*'114成績輸入與落點儀表板'!$B$8+S1339*'114成績輸入與落點儀表板'!$B$9+T1339*'114成績輸入與落點儀表板'!$B$10+U1339*'114成績輸入與落點儀表板'!$B$11+V1339*'114成績輸入與落點儀表板'!$B$12+W1339*'114成績輸入與落點儀表板'!$B$13+X1339*'114成績輸入與落點儀表板'!$B$14+Y1339*'114成績輸入與落點儀表板'!$B$15+Z1339*'114成績輸入與落點儀表板'!$B$16</f>
        <v>0</v>
      </c>
      <c r="I1339" s="8">
        <f t="shared" si="40"/>
        <v>-224</v>
      </c>
      <c r="J1339" s="2" t="str">
        <f t="shared" si="41"/>
        <v>FAIL</v>
      </c>
      <c r="K1339" s="17" t="str">
        <f>IF(AND(IF('114成績輸入與落點儀表板'!$C$2="必須採計",L1339&gt;0,IF('114成績輸入與落點儀表板'!$C$2="不可採計",L1339=0,TRUE)),IF('114成績輸入與落點儀表板'!$C$3="必須採計",M1339&gt;0,IF('114成績輸入與落點儀表板'!$C$3="不可採計",M1339=0,TRUE)),IF('114成績輸入與落點儀表板'!$C$4="必須採計",N1339&gt;0,IF('114成績輸入與落點儀表板'!$C$4="不可採計",N1339=0,TRUE)),IF('114成績輸入與落點儀表板'!$C$5="必須採計",O1339&gt;0,IF('114成績輸入與落點儀表板'!$C$5="不可採計",O1339=0,TRUE)),IF('114成績輸入與落點儀表板'!$C$6="必須採計",P1339&gt;0,IF('114成績輸入與落點儀表板'!$C$6="不可採計",P1339=0,TRUE)),IF('114成績輸入與落點儀表板'!$C$7="必須採計",Q1339&gt;0,IF('114成績輸入與落點儀表板'!$C$7="不可採計",Q1339=0,TRUE)),IF('114成績輸入與落點儀表板'!$C$8="必須採計",R1339&gt;0,IF('114成績輸入與落點儀表板'!$C$8="不可採計",R1339=0,TRUE)),IF('114成績輸入與落點儀表板'!$C$9="必須採計",S1339&gt;0,IF('114成績輸入與落點儀表板'!$C$9="不可採計",S1339=0,TRUE)),IF('114成績輸入與落點儀表板'!$C$10="必須採計",T1339&gt;0,IF('114成績輸入與落點儀表板'!$C$10="不可採計",T1339=0,TRUE)),IF('114成績輸入與落點儀表板'!$C$11="必須採計",U1339&gt;0,IF('114成績輸入與落點儀表板'!$C$11="不可採計",U1339=0,TRUE)),IF('114成績輸入與落點儀表板'!$C$12="必須採計",V1339&gt;0,IF('114成績輸入與落點儀表板'!$C$12="不可採計",V1339=0,TRUE)),IF('114成績輸入與落點儀表板'!$C$13="必須採計",W1339&gt;0,IF('114成績輸入與落點儀表板'!$C$13="不可採計",W1339=0,TRUE)),IF('114成績輸入與落點儀表板'!$C$14="必須採計",X1339&gt;0,IF('114成績輸入與落點儀表板'!$C$14="不可採計",X1339=0,TRUE)),IF('114成績輸入與落點儀表板'!$C$15="必須採計",Y1339&gt;0,IF('114成績輸入與落點儀表板'!$C$15="不可採計",Y1339=0,TRUE)),IF('114成績輸入與落點儀表板'!$C$16="必須採計",Z1339&gt;0,IF('114成績輸入與落點儀表板'!$C$16="不可採計",Z1339=0,TRUE))),"✅ 符合","❌ 不符合")</f>
        <v>✅ 符合</v>
      </c>
      <c r="L1339" s="15">
        <v>2</v>
      </c>
      <c r="M1339" s="15">
        <v>2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1</v>
      </c>
      <c r="V1339" s="15">
        <v>0</v>
      </c>
      <c r="W1339" s="15">
        <v>1</v>
      </c>
      <c r="X1339" s="15">
        <v>0</v>
      </c>
      <c r="Y1339" s="15">
        <v>0</v>
      </c>
      <c r="Z1339" s="15">
        <v>0</v>
      </c>
    </row>
    <row r="1340" spans="1:26" ht="15.75" customHeight="1" x14ac:dyDescent="0.3">
      <c r="A1340" s="2" t="s">
        <v>3219</v>
      </c>
      <c r="B1340" s="6" t="s">
        <v>3164</v>
      </c>
      <c r="C1340" s="6" t="s">
        <v>332</v>
      </c>
      <c r="D1340" s="12" t="s">
        <v>80</v>
      </c>
      <c r="E1340" s="13" t="s">
        <v>1299</v>
      </c>
      <c r="F1340" s="2">
        <v>50</v>
      </c>
      <c r="G1340" s="15">
        <v>88</v>
      </c>
      <c r="H1340" s="7">
        <f>L1340*'114成績輸入與落點儀表板'!$B$2+M1340*'114成績輸入與落點儀表板'!$B$3+N1340*'114成績輸入與落點儀表板'!$B$4+O1340*'114成績輸入與落點儀表板'!$B$5+P1340*'114成績輸入與落點儀表板'!$B$6+Q1340*'114成績輸入與落點儀表板'!$B$7+R1340*'114成績輸入與落點儀表板'!$B$8+S1340*'114成績輸入與落點儀表板'!$B$9+T1340*'114成績輸入與落點儀表板'!$B$10+U1340*'114成績輸入與落點儀表板'!$B$11+V1340*'114成績輸入與落點儀表板'!$B$12+W1340*'114成績輸入與落點儀表板'!$B$13+X1340*'114成績輸入與落點儀表板'!$B$14+Y1340*'114成績輸入與落點儀表板'!$B$15+Z1340*'114成績輸入與落點儀表板'!$B$16</f>
        <v>0</v>
      </c>
      <c r="I1340" s="8">
        <f t="shared" si="40"/>
        <v>-88</v>
      </c>
      <c r="J1340" s="2" t="str">
        <f t="shared" si="41"/>
        <v>FAIL</v>
      </c>
      <c r="K1340" s="17" t="str">
        <f>IF(AND(IF('114成績輸入與落點儀表板'!$C$2="必須採計",L1340&gt;0,IF('114成績輸入與落點儀表板'!$C$2="不可採計",L1340=0,TRUE)),IF('114成績輸入與落點儀表板'!$C$3="必須採計",M1340&gt;0,IF('114成績輸入與落點儀表板'!$C$3="不可採計",M1340=0,TRUE)),IF('114成績輸入與落點儀表板'!$C$4="必須採計",N1340&gt;0,IF('114成績輸入與落點儀表板'!$C$4="不可採計",N1340=0,TRUE)),IF('114成績輸入與落點儀表板'!$C$5="必須採計",O1340&gt;0,IF('114成績輸入與落點儀表板'!$C$5="不可採計",O1340=0,TRUE)),IF('114成績輸入與落點儀表板'!$C$6="必須採計",P1340&gt;0,IF('114成績輸入與落點儀表板'!$C$6="不可採計",P1340=0,TRUE)),IF('114成績輸入與落點儀表板'!$C$7="必須採計",Q1340&gt;0,IF('114成績輸入與落點儀表板'!$C$7="不可採計",Q1340=0,TRUE)),IF('114成績輸入與落點儀表板'!$C$8="必須採計",R1340&gt;0,IF('114成績輸入與落點儀表板'!$C$8="不可採計",R1340=0,TRUE)),IF('114成績輸入與落點儀表板'!$C$9="必須採計",S1340&gt;0,IF('114成績輸入與落點儀表板'!$C$9="不可採計",S1340=0,TRUE)),IF('114成績輸入與落點儀表板'!$C$10="必須採計",T1340&gt;0,IF('114成績輸入與落點儀表板'!$C$10="不可採計",T1340=0,TRUE)),IF('114成績輸入與落點儀表板'!$C$11="必須採計",U1340&gt;0,IF('114成績輸入與落點儀表板'!$C$11="不可採計",U1340=0,TRUE)),IF('114成績輸入與落點儀表板'!$C$12="必須採計",V1340&gt;0,IF('114成績輸入與落點儀表板'!$C$12="不可採計",V1340=0,TRUE)),IF('114成績輸入與落點儀表板'!$C$13="必須採計",W1340&gt;0,IF('114成績輸入與落點儀表板'!$C$13="不可採計",W1340=0,TRUE)),IF('114成績輸入與落點儀表板'!$C$14="必須採計",X1340&gt;0,IF('114成績輸入與落點儀表板'!$C$14="不可採計",X1340=0,TRUE)),IF('114成績輸入與落點儀表板'!$C$15="必須採計",Y1340&gt;0,IF('114成績輸入與落點儀表板'!$C$15="不可採計",Y1340=0,TRUE)),IF('114成績輸入與落點儀表板'!$C$16="必須採計",Z1340&gt;0,IF('114成績輸入與落點儀表板'!$C$16="不可採計",Z1340=0,TRUE))),"✅ 符合","❌ 不符合")</f>
        <v>✅ 符合</v>
      </c>
      <c r="L1340" s="15">
        <v>1</v>
      </c>
      <c r="M1340" s="15">
        <v>1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1</v>
      </c>
      <c r="V1340" s="15">
        <v>0</v>
      </c>
      <c r="W1340" s="15">
        <v>0</v>
      </c>
      <c r="X1340" s="15">
        <v>0</v>
      </c>
      <c r="Y1340" s="15">
        <v>0</v>
      </c>
      <c r="Z1340" s="15">
        <v>0</v>
      </c>
    </row>
    <row r="1341" spans="1:26" ht="15.75" customHeight="1" x14ac:dyDescent="0.3">
      <c r="A1341" s="2" t="s">
        <v>3222</v>
      </c>
      <c r="B1341" s="6" t="s">
        <v>3164</v>
      </c>
      <c r="C1341" s="6" t="s">
        <v>3175</v>
      </c>
      <c r="D1341" s="12" t="s">
        <v>227</v>
      </c>
      <c r="E1341" s="13" t="s">
        <v>3176</v>
      </c>
      <c r="F1341" s="2">
        <v>77</v>
      </c>
      <c r="G1341" s="15">
        <v>210.25</v>
      </c>
      <c r="H1341" s="7">
        <f>L1341*'114成績輸入與落點儀表板'!$B$2+M1341*'114成績輸入與落點儀表板'!$B$3+N1341*'114成績輸入與落點儀表板'!$B$4+O1341*'114成績輸入與落點儀表板'!$B$5+P1341*'114成績輸入與落點儀表板'!$B$6+Q1341*'114成績輸入與落點儀表板'!$B$7+R1341*'114成績輸入與落點儀表板'!$B$8+S1341*'114成績輸入與落點儀表板'!$B$9+T1341*'114成績輸入與落點儀表板'!$B$10+U1341*'114成績輸入與落點儀表板'!$B$11+V1341*'114成績輸入與落點儀表板'!$B$12+W1341*'114成績輸入與落點儀表板'!$B$13+X1341*'114成績輸入與落點儀表板'!$B$14+Y1341*'114成績輸入與落點儀表板'!$B$15+Z1341*'114成績輸入與落點儀表板'!$B$16</f>
        <v>0</v>
      </c>
      <c r="I1341" s="8">
        <f t="shared" si="40"/>
        <v>-210.25</v>
      </c>
      <c r="J1341" s="2" t="str">
        <f t="shared" si="41"/>
        <v>FAIL</v>
      </c>
      <c r="K1341" s="17" t="str">
        <f>IF(AND(IF('114成績輸入與落點儀表板'!$C$2="必須採計",L1341&gt;0,IF('114成績輸入與落點儀表板'!$C$2="不可採計",L1341=0,TRUE)),IF('114成績輸入與落點儀表板'!$C$3="必須採計",M1341&gt;0,IF('114成績輸入與落點儀表板'!$C$3="不可採計",M1341=0,TRUE)),IF('114成績輸入與落點儀表板'!$C$4="必須採計",N1341&gt;0,IF('114成績輸入與落點儀表板'!$C$4="不可採計",N1341=0,TRUE)),IF('114成績輸入與落點儀表板'!$C$5="必須採計",O1341&gt;0,IF('114成績輸入與落點儀表板'!$C$5="不可採計",O1341=0,TRUE)),IF('114成績輸入與落點儀表板'!$C$6="必須採計",P1341&gt;0,IF('114成績輸入與落點儀表板'!$C$6="不可採計",P1341=0,TRUE)),IF('114成績輸入與落點儀表板'!$C$7="必須採計",Q1341&gt;0,IF('114成績輸入與落點儀表板'!$C$7="不可採計",Q1341=0,TRUE)),IF('114成績輸入與落點儀表板'!$C$8="必須採計",R1341&gt;0,IF('114成績輸入與落點儀表板'!$C$8="不可採計",R1341=0,TRUE)),IF('114成績輸入與落點儀表板'!$C$9="必須採計",S1341&gt;0,IF('114成績輸入與落點儀表板'!$C$9="不可採計",S1341=0,TRUE)),IF('114成績輸入與落點儀表板'!$C$10="必須採計",T1341&gt;0,IF('114成績輸入與落點儀表板'!$C$10="不可採計",T1341=0,TRUE)),IF('114成績輸入與落點儀表板'!$C$11="必須採計",U1341&gt;0,IF('114成績輸入與落點儀表板'!$C$11="不可採計",U1341=0,TRUE)),IF('114成績輸入與落點儀表板'!$C$12="必須採計",V1341&gt;0,IF('114成績輸入與落點儀表板'!$C$12="不可採計",V1341=0,TRUE)),IF('114成績輸入與落點儀表板'!$C$13="必須採計",W1341&gt;0,IF('114成績輸入與落點儀表板'!$C$13="不可採計",W1341=0,TRUE)),IF('114成績輸入與落點儀表板'!$C$14="必須採計",X1341&gt;0,IF('114成績輸入與落點儀表板'!$C$14="不可採計",X1341=0,TRUE)),IF('114成績輸入與落點儀表板'!$C$15="必須採計",Y1341&gt;0,IF('114成績輸入與落點儀表板'!$C$15="不可採計",Y1341=0,TRUE)),IF('114成績輸入與落點儀表板'!$C$16="必須採計",Z1341&gt;0,IF('114成績輸入與落點儀表板'!$C$16="不可採計",Z1341=0,TRUE))),"✅ 符合","❌ 不符合")</f>
        <v>✅ 符合</v>
      </c>
      <c r="L1341" s="15">
        <v>2</v>
      </c>
      <c r="M1341" s="15">
        <v>0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2</v>
      </c>
      <c r="V1341" s="15">
        <v>0</v>
      </c>
      <c r="W1341" s="15">
        <v>1.75</v>
      </c>
      <c r="X1341" s="15">
        <v>0</v>
      </c>
      <c r="Y1341" s="15">
        <v>0</v>
      </c>
      <c r="Z1341" s="15">
        <v>0</v>
      </c>
    </row>
    <row r="1342" spans="1:26" ht="15.75" customHeight="1" x14ac:dyDescent="0.3">
      <c r="A1342" s="2" t="s">
        <v>3224</v>
      </c>
      <c r="B1342" s="6" t="s">
        <v>3164</v>
      </c>
      <c r="C1342" s="6" t="s">
        <v>3178</v>
      </c>
      <c r="D1342" s="12" t="s">
        <v>80</v>
      </c>
      <c r="E1342" s="13" t="s">
        <v>2516</v>
      </c>
      <c r="F1342" s="2">
        <v>42</v>
      </c>
      <c r="G1342" s="15">
        <v>124</v>
      </c>
      <c r="H1342" s="7">
        <f>L1342*'114成績輸入與落點儀表板'!$B$2+M1342*'114成績輸入與落點儀表板'!$B$3+N1342*'114成績輸入與落點儀表板'!$B$4+O1342*'114成績輸入與落點儀表板'!$B$5+P1342*'114成績輸入與落點儀表板'!$B$6+Q1342*'114成績輸入與落點儀表板'!$B$7+R1342*'114成績輸入與落點儀表板'!$B$8+S1342*'114成績輸入與落點儀表板'!$B$9+T1342*'114成績輸入與落點儀表板'!$B$10+U1342*'114成績輸入與落點儀表板'!$B$11+V1342*'114成績輸入與落點儀表板'!$B$12+W1342*'114成績輸入與落點儀表板'!$B$13+X1342*'114成績輸入與落點儀表板'!$B$14+Y1342*'114成績輸入與落點儀表板'!$B$15+Z1342*'114成績輸入與落點儀表板'!$B$16</f>
        <v>0</v>
      </c>
      <c r="I1342" s="8">
        <f t="shared" si="40"/>
        <v>-124</v>
      </c>
      <c r="J1342" s="2" t="str">
        <f t="shared" si="41"/>
        <v>FAIL</v>
      </c>
      <c r="K1342" s="17" t="str">
        <f>IF(AND(IF('114成績輸入與落點儀表板'!$C$2="必須採計",L1342&gt;0,IF('114成績輸入與落點儀表板'!$C$2="不可採計",L1342=0,TRUE)),IF('114成績輸入與落點儀表板'!$C$3="必須採計",M1342&gt;0,IF('114成績輸入與落點儀表板'!$C$3="不可採計",M1342=0,TRUE)),IF('114成績輸入與落點儀表板'!$C$4="必須採計",N1342&gt;0,IF('114成績輸入與落點儀表板'!$C$4="不可採計",N1342=0,TRUE)),IF('114成績輸入與落點儀表板'!$C$5="必須採計",O1342&gt;0,IF('114成績輸入與落點儀表板'!$C$5="不可採計",O1342=0,TRUE)),IF('114成績輸入與落點儀表板'!$C$6="必須採計",P1342&gt;0,IF('114成績輸入與落點儀表板'!$C$6="不可採計",P1342=0,TRUE)),IF('114成績輸入與落點儀表板'!$C$7="必須採計",Q1342&gt;0,IF('114成績輸入與落點儀表板'!$C$7="不可採計",Q1342=0,TRUE)),IF('114成績輸入與落點儀表板'!$C$8="必須採計",R1342&gt;0,IF('114成績輸入與落點儀表板'!$C$8="不可採計",R1342=0,TRUE)),IF('114成績輸入與落點儀表板'!$C$9="必須採計",S1342&gt;0,IF('114成績輸入與落點儀表板'!$C$9="不可採計",S1342=0,TRUE)),IF('114成績輸入與落點儀表板'!$C$10="必須採計",T1342&gt;0,IF('114成績輸入與落點儀表板'!$C$10="不可採計",T1342=0,TRUE)),IF('114成績輸入與落點儀表板'!$C$11="必須採計",U1342&gt;0,IF('114成績輸入與落點儀表板'!$C$11="不可採計",U1342=0,TRUE)),IF('114成績輸入與落點儀表板'!$C$12="必須採計",V1342&gt;0,IF('114成績輸入與落點儀表板'!$C$12="不可採計",V1342=0,TRUE)),IF('114成績輸入與落點儀表板'!$C$13="必須採計",W1342&gt;0,IF('114成績輸入與落點儀表板'!$C$13="不可採計",W1342=0,TRUE)),IF('114成績輸入與落點儀表板'!$C$14="必須採計",X1342&gt;0,IF('114成績輸入與落點儀表板'!$C$14="不可採計",X1342=0,TRUE)),IF('114成績輸入與落點儀表板'!$C$15="必須採計",Y1342&gt;0,IF('114成績輸入與落點儀表板'!$C$15="不可採計",Y1342=0,TRUE)),IF('114成績輸入與落點儀表板'!$C$16="必須採計",Z1342&gt;0,IF('114成績輸入與落點儀表板'!$C$16="不可採計",Z1342=0,TRUE))),"✅ 符合","❌ 不符合")</f>
        <v>✅ 符合</v>
      </c>
      <c r="L1342" s="15">
        <v>2</v>
      </c>
      <c r="M1342" s="15">
        <v>1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0</v>
      </c>
      <c r="V1342" s="15">
        <v>0</v>
      </c>
      <c r="W1342" s="15">
        <v>1</v>
      </c>
      <c r="X1342" s="15">
        <v>0</v>
      </c>
      <c r="Y1342" s="15">
        <v>0</v>
      </c>
      <c r="Z1342" s="15">
        <v>0</v>
      </c>
    </row>
    <row r="1343" spans="1:26" ht="15.75" customHeight="1" x14ac:dyDescent="0.3">
      <c r="A1343" s="2" t="s">
        <v>4678</v>
      </c>
      <c r="B1343" s="6" t="s">
        <v>3164</v>
      </c>
      <c r="C1343" s="6" t="s">
        <v>1287</v>
      </c>
      <c r="D1343" s="12" t="s">
        <v>80</v>
      </c>
      <c r="E1343" s="13" t="s">
        <v>608</v>
      </c>
      <c r="F1343" s="2">
        <v>33</v>
      </c>
      <c r="G1343" s="15">
        <v>130.5</v>
      </c>
      <c r="H1343" s="7">
        <f>L1343*'114成績輸入與落點儀表板'!$B$2+M1343*'114成績輸入與落點儀表板'!$B$3+N1343*'114成績輸入與落點儀表板'!$B$4+O1343*'114成績輸入與落點儀表板'!$B$5+P1343*'114成績輸入與落點儀表板'!$B$6+Q1343*'114成績輸入與落點儀表板'!$B$7+R1343*'114成績輸入與落點儀表板'!$B$8+S1343*'114成績輸入與落點儀表板'!$B$9+T1343*'114成績輸入與落點儀表板'!$B$10+U1343*'114成績輸入與落點儀表板'!$B$11+V1343*'114成績輸入與落點儀表板'!$B$12+W1343*'114成績輸入與落點儀表板'!$B$13+X1343*'114成績輸入與落點儀表板'!$B$14+Y1343*'114成績輸入與落點儀表板'!$B$15+Z1343*'114成績輸入與落點儀表板'!$B$16</f>
        <v>0</v>
      </c>
      <c r="I1343" s="8">
        <f t="shared" si="40"/>
        <v>-130.5</v>
      </c>
      <c r="J1343" s="2" t="str">
        <f t="shared" si="41"/>
        <v>FAIL</v>
      </c>
      <c r="K1343" s="17" t="str">
        <f>IF(AND(IF('114成績輸入與落點儀表板'!$C$2="必須採計",L1343&gt;0,IF('114成績輸入與落點儀表板'!$C$2="不可採計",L1343=0,TRUE)),IF('114成績輸入與落點儀表板'!$C$3="必須採計",M1343&gt;0,IF('114成績輸入與落點儀表板'!$C$3="不可採計",M1343=0,TRUE)),IF('114成績輸入與落點儀表板'!$C$4="必須採計",N1343&gt;0,IF('114成績輸入與落點儀表板'!$C$4="不可採計",N1343=0,TRUE)),IF('114成績輸入與落點儀表板'!$C$5="必須採計",O1343&gt;0,IF('114成績輸入與落點儀表板'!$C$5="不可採計",O1343=0,TRUE)),IF('114成績輸入與落點儀表板'!$C$6="必須採計",P1343&gt;0,IF('114成績輸入與落點儀表板'!$C$6="不可採計",P1343=0,TRUE)),IF('114成績輸入與落點儀表板'!$C$7="必須採計",Q1343&gt;0,IF('114成績輸入與落點儀表板'!$C$7="不可採計",Q1343=0,TRUE)),IF('114成績輸入與落點儀表板'!$C$8="必須採計",R1343&gt;0,IF('114成績輸入與落點儀表板'!$C$8="不可採計",R1343=0,TRUE)),IF('114成績輸入與落點儀表板'!$C$9="必須採計",S1343&gt;0,IF('114成績輸入與落點儀表板'!$C$9="不可採計",S1343=0,TRUE)),IF('114成績輸入與落點儀表板'!$C$10="必須採計",T1343&gt;0,IF('114成績輸入與落點儀表板'!$C$10="不可採計",T1343=0,TRUE)),IF('114成績輸入與落點儀表板'!$C$11="必須採計",U1343&gt;0,IF('114成績輸入與落點儀表板'!$C$11="不可採計",U1343=0,TRUE)),IF('114成績輸入與落點儀表板'!$C$12="必須採計",V1343&gt;0,IF('114成績輸入與落點儀表板'!$C$12="不可採計",V1343=0,TRUE)),IF('114成績輸入與落點儀表板'!$C$13="必須採計",W1343&gt;0,IF('114成績輸入與落點儀表板'!$C$13="不可採計",W1343=0,TRUE)),IF('114成績輸入與落點儀表板'!$C$14="必須採計",X1343&gt;0,IF('114成績輸入與落點儀表板'!$C$14="不可採計",X1343=0,TRUE)),IF('114成績輸入與落點儀表板'!$C$15="必須採計",Y1343&gt;0,IF('114成績輸入與落點儀表板'!$C$15="不可採計",Y1343=0,TRUE)),IF('114成績輸入與落點儀表板'!$C$16="必須採計",Z1343&gt;0,IF('114成績輸入與落點儀表板'!$C$16="不可採計",Z1343=0,TRUE))),"✅ 符合","❌ 不符合")</f>
        <v>✅ 符合</v>
      </c>
      <c r="L1343" s="15">
        <v>1.5</v>
      </c>
      <c r="M1343" s="15">
        <v>1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0</v>
      </c>
      <c r="V1343" s="15">
        <v>0</v>
      </c>
      <c r="W1343" s="15">
        <v>2</v>
      </c>
      <c r="X1343" s="15">
        <v>0</v>
      </c>
      <c r="Y1343" s="15">
        <v>0</v>
      </c>
      <c r="Z1343" s="15">
        <v>0</v>
      </c>
    </row>
    <row r="1344" spans="1:26" ht="15.75" customHeight="1" x14ac:dyDescent="0.3">
      <c r="A1344" s="2" t="s">
        <v>4679</v>
      </c>
      <c r="B1344" s="6" t="s">
        <v>3164</v>
      </c>
      <c r="C1344" s="6" t="s">
        <v>4680</v>
      </c>
      <c r="D1344" s="12" t="s">
        <v>80</v>
      </c>
      <c r="E1344" s="13" t="s">
        <v>598</v>
      </c>
      <c r="F1344" s="2">
        <v>38</v>
      </c>
      <c r="G1344" s="15">
        <v>119</v>
      </c>
      <c r="H1344" s="7">
        <f>L1344*'114成績輸入與落點儀表板'!$B$2+M1344*'114成績輸入與落點儀表板'!$B$3+N1344*'114成績輸入與落點儀表板'!$B$4+O1344*'114成績輸入與落點儀表板'!$B$5+P1344*'114成績輸入與落點儀表板'!$B$6+Q1344*'114成績輸入與落點儀表板'!$B$7+R1344*'114成績輸入與落點儀表板'!$B$8+S1344*'114成績輸入與落點儀表板'!$B$9+T1344*'114成績輸入與落點儀表板'!$B$10+U1344*'114成績輸入與落點儀表板'!$B$11+V1344*'114成績輸入與落點儀表板'!$B$12+W1344*'114成績輸入與落點儀表板'!$B$13+X1344*'114成績輸入與落點儀表板'!$B$14+Y1344*'114成績輸入與落點儀表板'!$B$15+Z1344*'114成績輸入與落點儀表板'!$B$16</f>
        <v>0</v>
      </c>
      <c r="I1344" s="8">
        <f t="shared" si="40"/>
        <v>-119</v>
      </c>
      <c r="J1344" s="2" t="str">
        <f t="shared" si="41"/>
        <v>FAIL</v>
      </c>
      <c r="K1344" s="17" t="str">
        <f>IF(AND(IF('114成績輸入與落點儀表板'!$C$2="必須採計",L1344&gt;0,IF('114成績輸入與落點儀表板'!$C$2="不可採計",L1344=0,TRUE)),IF('114成績輸入與落點儀表板'!$C$3="必須採計",M1344&gt;0,IF('114成績輸入與落點儀表板'!$C$3="不可採計",M1344=0,TRUE)),IF('114成績輸入與落點儀表板'!$C$4="必須採計",N1344&gt;0,IF('114成績輸入與落點儀表板'!$C$4="不可採計",N1344=0,TRUE)),IF('114成績輸入與落點儀表板'!$C$5="必須採計",O1344&gt;0,IF('114成績輸入與落點儀表板'!$C$5="不可採計",O1344=0,TRUE)),IF('114成績輸入與落點儀表板'!$C$6="必須採計",P1344&gt;0,IF('114成績輸入與落點儀表板'!$C$6="不可採計",P1344=0,TRUE)),IF('114成績輸入與落點儀表板'!$C$7="必須採計",Q1344&gt;0,IF('114成績輸入與落點儀表板'!$C$7="不可採計",Q1344=0,TRUE)),IF('114成績輸入與落點儀表板'!$C$8="必須採計",R1344&gt;0,IF('114成績輸入與落點儀表板'!$C$8="不可採計",R1344=0,TRUE)),IF('114成績輸入與落點儀表板'!$C$9="必須採計",S1344&gt;0,IF('114成績輸入與落點儀表板'!$C$9="不可採計",S1344=0,TRUE)),IF('114成績輸入與落點儀表板'!$C$10="必須採計",T1344&gt;0,IF('114成績輸入與落點儀表板'!$C$10="不可採計",T1344=0,TRUE)),IF('114成績輸入與落點儀表板'!$C$11="必須採計",U1344&gt;0,IF('114成績輸入與落點儀表板'!$C$11="不可採計",U1344=0,TRUE)),IF('114成績輸入與落點儀表板'!$C$12="必須採計",V1344&gt;0,IF('114成績輸入與落點儀表板'!$C$12="不可採計",V1344=0,TRUE)),IF('114成績輸入與落點儀表板'!$C$13="必須採計",W1344&gt;0,IF('114成績輸入與落點儀表板'!$C$13="不可採計",W1344=0,TRUE)),IF('114成績輸入與落點儀表板'!$C$14="必須採計",X1344&gt;0,IF('114成績輸入與落點儀表板'!$C$14="不可採計",X1344=0,TRUE)),IF('114成績輸入與落點儀表板'!$C$15="必須採計",Y1344&gt;0,IF('114成績輸入與落點儀表板'!$C$15="不可採計",Y1344=0,TRUE)),IF('114成績輸入與落點儀表板'!$C$16="必須採計",Z1344&gt;0,IF('114成績輸入與落點儀表板'!$C$16="不可採計",Z1344=0,TRUE))),"✅ 符合","❌ 不符合")</f>
        <v>✅ 符合</v>
      </c>
      <c r="L1344" s="15">
        <v>2</v>
      </c>
      <c r="M1344" s="15">
        <v>1</v>
      </c>
      <c r="N1344" s="15">
        <v>0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1</v>
      </c>
      <c r="V1344" s="15">
        <v>0</v>
      </c>
      <c r="W1344" s="15">
        <v>0</v>
      </c>
      <c r="X1344" s="15">
        <v>0</v>
      </c>
      <c r="Y1344" s="15">
        <v>0</v>
      </c>
      <c r="Z1344" s="15">
        <v>0</v>
      </c>
    </row>
    <row r="1345" spans="1:26" ht="15.75" customHeight="1" x14ac:dyDescent="0.3">
      <c r="A1345" s="2" t="s">
        <v>3226</v>
      </c>
      <c r="B1345" s="6" t="s">
        <v>3164</v>
      </c>
      <c r="C1345" s="6" t="s">
        <v>4681</v>
      </c>
      <c r="D1345" s="12" t="s">
        <v>80</v>
      </c>
      <c r="E1345" s="13" t="s">
        <v>598</v>
      </c>
      <c r="F1345" s="2">
        <v>16</v>
      </c>
      <c r="G1345" s="15">
        <v>113</v>
      </c>
      <c r="H1345" s="7">
        <f>L1345*'114成績輸入與落點儀表板'!$B$2+M1345*'114成績輸入與落點儀表板'!$B$3+N1345*'114成績輸入與落點儀表板'!$B$4+O1345*'114成績輸入與落點儀表板'!$B$5+P1345*'114成績輸入與落點儀表板'!$B$6+Q1345*'114成績輸入與落點儀表板'!$B$7+R1345*'114成績輸入與落點儀表板'!$B$8+S1345*'114成績輸入與落點儀表板'!$B$9+T1345*'114成績輸入與落點儀表板'!$B$10+U1345*'114成績輸入與落點儀表板'!$B$11+V1345*'114成績輸入與落點儀表板'!$B$12+W1345*'114成績輸入與落點儀表板'!$B$13+X1345*'114成績輸入與落點儀表板'!$B$14+Y1345*'114成績輸入與落點儀表板'!$B$15+Z1345*'114成績輸入與落點儀表板'!$B$16</f>
        <v>0</v>
      </c>
      <c r="I1345" s="8">
        <f t="shared" si="40"/>
        <v>-113</v>
      </c>
      <c r="J1345" s="2" t="str">
        <f t="shared" si="41"/>
        <v>FAIL</v>
      </c>
      <c r="K1345" s="17" t="str">
        <f>IF(AND(IF('114成績輸入與落點儀表板'!$C$2="必須採計",L1345&gt;0,IF('114成績輸入與落點儀表板'!$C$2="不可採計",L1345=0,TRUE)),IF('114成績輸入與落點儀表板'!$C$3="必須採計",M1345&gt;0,IF('114成績輸入與落點儀表板'!$C$3="不可採計",M1345=0,TRUE)),IF('114成績輸入與落點儀表板'!$C$4="必須採計",N1345&gt;0,IF('114成績輸入與落點儀表板'!$C$4="不可採計",N1345=0,TRUE)),IF('114成績輸入與落點儀表板'!$C$5="必須採計",O1345&gt;0,IF('114成績輸入與落點儀表板'!$C$5="不可採計",O1345=0,TRUE)),IF('114成績輸入與落點儀表板'!$C$6="必須採計",P1345&gt;0,IF('114成績輸入與落點儀表板'!$C$6="不可採計",P1345=0,TRUE)),IF('114成績輸入與落點儀表板'!$C$7="必須採計",Q1345&gt;0,IF('114成績輸入與落點儀表板'!$C$7="不可採計",Q1345=0,TRUE)),IF('114成績輸入與落點儀表板'!$C$8="必須採計",R1345&gt;0,IF('114成績輸入與落點儀表板'!$C$8="不可採計",R1345=0,TRUE)),IF('114成績輸入與落點儀表板'!$C$9="必須採計",S1345&gt;0,IF('114成績輸入與落點儀表板'!$C$9="不可採計",S1345=0,TRUE)),IF('114成績輸入與落點儀表板'!$C$10="必須採計",T1345&gt;0,IF('114成績輸入與落點儀表板'!$C$10="不可採計",T1345=0,TRUE)),IF('114成績輸入與落點儀表板'!$C$11="必須採計",U1345&gt;0,IF('114成績輸入與落點儀表板'!$C$11="不可採計",U1345=0,TRUE)),IF('114成績輸入與落點儀表板'!$C$12="必須採計",V1345&gt;0,IF('114成績輸入與落點儀表板'!$C$12="不可採計",V1345=0,TRUE)),IF('114成績輸入與落點儀表板'!$C$13="必須採計",W1345&gt;0,IF('114成績輸入與落點儀表板'!$C$13="不可採計",W1345=0,TRUE)),IF('114成績輸入與落點儀表板'!$C$14="必須採計",X1345&gt;0,IF('114成績輸入與落點儀表板'!$C$14="不可採計",X1345=0,TRUE)),IF('114成績輸入與落點儀表板'!$C$15="必須採計",Y1345&gt;0,IF('114成績輸入與落點儀表板'!$C$15="不可採計",Y1345=0,TRUE)),IF('114成績輸入與落點儀表板'!$C$16="必須採計",Z1345&gt;0,IF('114成績輸入與落點儀表板'!$C$16="不可採計",Z1345=0,TRUE))),"✅ 符合","❌ 不符合")</f>
        <v>✅ 符合</v>
      </c>
      <c r="L1345" s="15">
        <v>2</v>
      </c>
      <c r="M1345" s="15">
        <v>1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1</v>
      </c>
      <c r="V1345" s="15">
        <v>0</v>
      </c>
      <c r="W1345" s="15">
        <v>0</v>
      </c>
      <c r="X1345" s="15">
        <v>0</v>
      </c>
      <c r="Y1345" s="15">
        <v>0</v>
      </c>
      <c r="Z1345" s="15">
        <v>0</v>
      </c>
    </row>
    <row r="1346" spans="1:26" ht="15.75" customHeight="1" x14ac:dyDescent="0.3">
      <c r="A1346" s="2" t="s">
        <v>3228</v>
      </c>
      <c r="B1346" s="6" t="s">
        <v>3164</v>
      </c>
      <c r="C1346" s="6" t="s">
        <v>3183</v>
      </c>
      <c r="D1346" s="12" t="s">
        <v>121</v>
      </c>
      <c r="E1346" s="13" t="s">
        <v>2549</v>
      </c>
      <c r="F1346" s="2">
        <v>72</v>
      </c>
      <c r="G1346" s="15">
        <v>170</v>
      </c>
      <c r="H1346" s="7">
        <f>L1346*'114成績輸入與落點儀表板'!$B$2+M1346*'114成績輸入與落點儀表板'!$B$3+N1346*'114成績輸入與落點儀表板'!$B$4+O1346*'114成績輸入與落點儀表板'!$B$5+P1346*'114成績輸入與落點儀表板'!$B$6+Q1346*'114成績輸入與落點儀表板'!$B$7+R1346*'114成績輸入與落點儀表板'!$B$8+S1346*'114成績輸入與落點儀表板'!$B$9+T1346*'114成績輸入與落點儀表板'!$B$10+U1346*'114成績輸入與落點儀表板'!$B$11+V1346*'114成績輸入與落點儀表板'!$B$12+W1346*'114成績輸入與落點儀表板'!$B$13+X1346*'114成績輸入與落點儀表板'!$B$14+Y1346*'114成績輸入與落點儀表板'!$B$15+Z1346*'114成績輸入與落點儀表板'!$B$16</f>
        <v>0</v>
      </c>
      <c r="I1346" s="8">
        <f t="shared" ref="I1346:I1409" si="42">H1346-G1346</f>
        <v>-170</v>
      </c>
      <c r="J1346" s="2" t="str">
        <f t="shared" ref="J1346:J1409" si="43">IF(I1346&gt;=0,"PASS","FAIL")</f>
        <v>FAIL</v>
      </c>
      <c r="K1346" s="17" t="str">
        <f>IF(AND(IF('114成績輸入與落點儀表板'!$C$2="必須採計",L1346&gt;0,IF('114成績輸入與落點儀表板'!$C$2="不可採計",L1346=0,TRUE)),IF('114成績輸入與落點儀表板'!$C$3="必須採計",M1346&gt;0,IF('114成績輸入與落點儀表板'!$C$3="不可採計",M1346=0,TRUE)),IF('114成績輸入與落點儀表板'!$C$4="必須採計",N1346&gt;0,IF('114成績輸入與落點儀表板'!$C$4="不可採計",N1346=0,TRUE)),IF('114成績輸入與落點儀表板'!$C$5="必須採計",O1346&gt;0,IF('114成績輸入與落點儀表板'!$C$5="不可採計",O1346=0,TRUE)),IF('114成績輸入與落點儀表板'!$C$6="必須採計",P1346&gt;0,IF('114成績輸入與落點儀表板'!$C$6="不可採計",P1346=0,TRUE)),IF('114成績輸入與落點儀表板'!$C$7="必須採計",Q1346&gt;0,IF('114成績輸入與落點儀表板'!$C$7="不可採計",Q1346=0,TRUE)),IF('114成績輸入與落點儀表板'!$C$8="必須採計",R1346&gt;0,IF('114成績輸入與落點儀表板'!$C$8="不可採計",R1346=0,TRUE)),IF('114成績輸入與落點儀表板'!$C$9="必須採計",S1346&gt;0,IF('114成績輸入與落點儀表板'!$C$9="不可採計",S1346=0,TRUE)),IF('114成績輸入與落點儀表板'!$C$10="必須採計",T1346&gt;0,IF('114成績輸入與落點儀表板'!$C$10="不可採計",T1346=0,TRUE)),IF('114成績輸入與落點儀表板'!$C$11="必須採計",U1346&gt;0,IF('114成績輸入與落點儀表板'!$C$11="不可採計",U1346=0,TRUE)),IF('114成績輸入與落點儀表板'!$C$12="必須採計",V1346&gt;0,IF('114成績輸入與落點儀表板'!$C$12="不可採計",V1346=0,TRUE)),IF('114成績輸入與落點儀表板'!$C$13="必須採計",W1346&gt;0,IF('114成績輸入與落點儀表板'!$C$13="不可採計",W1346=0,TRUE)),IF('114成績輸入與落點儀表板'!$C$14="必須採計",X1346&gt;0,IF('114成績輸入與落點儀表板'!$C$14="不可採計",X1346=0,TRUE)),IF('114成績輸入與落點儀表板'!$C$15="必須採計",Y1346&gt;0,IF('114成績輸入與落點儀表板'!$C$15="不可採計",Y1346=0,TRUE)),IF('114成績輸入與落點儀表板'!$C$16="必須採計",Z1346&gt;0,IF('114成績輸入與落點儀表板'!$C$16="不可採計",Z1346=0,TRUE))),"✅ 符合","❌ 不符合")</f>
        <v>✅ 符合</v>
      </c>
      <c r="L1346" s="15">
        <v>2</v>
      </c>
      <c r="M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2</v>
      </c>
      <c r="V1346" s="15">
        <v>0</v>
      </c>
      <c r="W1346" s="15">
        <v>1</v>
      </c>
      <c r="X1346" s="15">
        <v>0</v>
      </c>
      <c r="Y1346" s="15">
        <v>0</v>
      </c>
      <c r="Z1346" s="15">
        <v>0</v>
      </c>
    </row>
    <row r="1347" spans="1:26" ht="15.75" customHeight="1" x14ac:dyDescent="0.3">
      <c r="A1347" s="2" t="s">
        <v>3231</v>
      </c>
      <c r="B1347" s="13" t="s">
        <v>3164</v>
      </c>
      <c r="C1347" s="13" t="s">
        <v>2115</v>
      </c>
      <c r="D1347" s="12" t="s">
        <v>73</v>
      </c>
      <c r="E1347" s="13" t="s">
        <v>4682</v>
      </c>
      <c r="F1347" s="2">
        <v>42</v>
      </c>
      <c r="G1347" s="15">
        <v>77</v>
      </c>
      <c r="H1347" s="7">
        <f>L1347*'114成績輸入與落點儀表板'!$B$2+M1347*'114成績輸入與落點儀表板'!$B$3+N1347*'114成績輸入與落點儀表板'!$B$4+O1347*'114成績輸入與落點儀表板'!$B$5+P1347*'114成績輸入與落點儀表板'!$B$6+Q1347*'114成績輸入與落點儀表板'!$B$7+R1347*'114成績輸入與落點儀表板'!$B$8+S1347*'114成績輸入與落點儀表板'!$B$9+T1347*'114成績輸入與落點儀表板'!$B$10+U1347*'114成績輸入與落點儀表板'!$B$11+V1347*'114成績輸入與落點儀表板'!$B$12+W1347*'114成績輸入與落點儀表板'!$B$13+X1347*'114成績輸入與落點儀表板'!$B$14+Y1347*'114成績輸入與落點儀表板'!$B$15+Z1347*'114成績輸入與落點儀表板'!$B$16</f>
        <v>0</v>
      </c>
      <c r="I1347" s="8">
        <f t="shared" si="42"/>
        <v>-77</v>
      </c>
      <c r="J1347" s="2" t="str">
        <f t="shared" si="43"/>
        <v>FAIL</v>
      </c>
      <c r="K1347" s="17" t="str">
        <f>IF(AND(IF('114成績輸入與落點儀表板'!$C$2="必須採計",L1347&gt;0,IF('114成績輸入與落點儀表板'!$C$2="不可採計",L1347=0,TRUE)),IF('114成績輸入與落點儀表板'!$C$3="必須採計",M1347&gt;0,IF('114成績輸入與落點儀表板'!$C$3="不可採計",M1347=0,TRUE)),IF('114成績輸入與落點儀表板'!$C$4="必須採計",N1347&gt;0,IF('114成績輸入與落點儀表板'!$C$4="不可採計",N1347=0,TRUE)),IF('114成績輸入與落點儀表板'!$C$5="必須採計",O1347&gt;0,IF('114成績輸入與落點儀表板'!$C$5="不可採計",O1347=0,TRUE)),IF('114成績輸入與落點儀表板'!$C$6="必須採計",P1347&gt;0,IF('114成績輸入與落點儀表板'!$C$6="不可採計",P1347=0,TRUE)),IF('114成績輸入與落點儀表板'!$C$7="必須採計",Q1347&gt;0,IF('114成績輸入與落點儀表板'!$C$7="不可採計",Q1347=0,TRUE)),IF('114成績輸入與落點儀表板'!$C$8="必須採計",R1347&gt;0,IF('114成績輸入與落點儀表板'!$C$8="不可採計",R1347=0,TRUE)),IF('114成績輸入與落點儀表板'!$C$9="必須採計",S1347&gt;0,IF('114成績輸入與落點儀表板'!$C$9="不可採計",S1347=0,TRUE)),IF('114成績輸入與落點儀表板'!$C$10="必須採計",T1347&gt;0,IF('114成績輸入與落點儀表板'!$C$10="不可採計",T1347=0,TRUE)),IF('114成績輸入與落點儀表板'!$C$11="必須採計",U1347&gt;0,IF('114成績輸入與落點儀表板'!$C$11="不可採計",U1347=0,TRUE)),IF('114成績輸入與落點儀表板'!$C$12="必須採計",V1347&gt;0,IF('114成績輸入與落點儀表板'!$C$12="不可採計",V1347=0,TRUE)),IF('114成績輸入與落點儀表板'!$C$13="必須採計",W1347&gt;0,IF('114成績輸入與落點儀表板'!$C$13="不可採計",W1347=0,TRUE)),IF('114成績輸入與落點儀表板'!$C$14="必須採計",X1347&gt;0,IF('114成績輸入與落點儀表板'!$C$14="不可採計",X1347=0,TRUE)),IF('114成績輸入與落點儀表板'!$C$15="必須採計",Y1347&gt;0,IF('114成績輸入與落點儀表板'!$C$15="不可採計",Y1347=0,TRUE)),IF('114成績輸入與落點儀表板'!$C$16="必須採計",Z1347&gt;0,IF('114成績輸入與落點儀表板'!$C$16="不可採計",Z1347=0,TRUE))),"✅ 符合","❌ 不符合")</f>
        <v>✅ 符合</v>
      </c>
      <c r="L1347" s="15">
        <v>1</v>
      </c>
      <c r="M1347" s="15">
        <v>1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2</v>
      </c>
      <c r="X1347" s="15">
        <v>0</v>
      </c>
      <c r="Y1347" s="15">
        <v>0</v>
      </c>
      <c r="Z1347" s="15">
        <v>0</v>
      </c>
    </row>
    <row r="1348" spans="1:26" ht="15.75" customHeight="1" x14ac:dyDescent="0.3">
      <c r="A1348" s="2" t="s">
        <v>4683</v>
      </c>
      <c r="B1348" s="13" t="s">
        <v>3164</v>
      </c>
      <c r="C1348" s="13" t="s">
        <v>4684</v>
      </c>
      <c r="D1348" s="12" t="s">
        <v>73</v>
      </c>
      <c r="E1348" s="13" t="s">
        <v>4682</v>
      </c>
      <c r="F1348" s="2">
        <v>17</v>
      </c>
      <c r="G1348" s="15">
        <v>73</v>
      </c>
      <c r="H1348" s="7">
        <f>L1348*'114成績輸入與落點儀表板'!$B$2+M1348*'114成績輸入與落點儀表板'!$B$3+N1348*'114成績輸入與落點儀表板'!$B$4+O1348*'114成績輸入與落點儀表板'!$B$5+P1348*'114成績輸入與落點儀表板'!$B$6+Q1348*'114成績輸入與落點儀表板'!$B$7+R1348*'114成績輸入與落點儀表板'!$B$8+S1348*'114成績輸入與落點儀表板'!$B$9+T1348*'114成績輸入與落點儀表板'!$B$10+U1348*'114成績輸入與落點儀表板'!$B$11+V1348*'114成績輸入與落點儀表板'!$B$12+W1348*'114成績輸入與落點儀表板'!$B$13+X1348*'114成績輸入與落點儀表板'!$B$14+Y1348*'114成績輸入與落點儀表板'!$B$15+Z1348*'114成績輸入與落點儀表板'!$B$16</f>
        <v>0</v>
      </c>
      <c r="I1348" s="8">
        <f t="shared" si="42"/>
        <v>-73</v>
      </c>
      <c r="J1348" s="2" t="str">
        <f t="shared" si="43"/>
        <v>FAIL</v>
      </c>
      <c r="K1348" s="17" t="str">
        <f>IF(AND(IF('114成績輸入與落點儀表板'!$C$2="必須採計",L1348&gt;0,IF('114成績輸入與落點儀表板'!$C$2="不可採計",L1348=0,TRUE)),IF('114成績輸入與落點儀表板'!$C$3="必須採計",M1348&gt;0,IF('114成績輸入與落點儀表板'!$C$3="不可採計",M1348=0,TRUE)),IF('114成績輸入與落點儀表板'!$C$4="必須採計",N1348&gt;0,IF('114成績輸入與落點儀表板'!$C$4="不可採計",N1348=0,TRUE)),IF('114成績輸入與落點儀表板'!$C$5="必須採計",O1348&gt;0,IF('114成績輸入與落點儀表板'!$C$5="不可採計",O1348=0,TRUE)),IF('114成績輸入與落點儀表板'!$C$6="必須採計",P1348&gt;0,IF('114成績輸入與落點儀表板'!$C$6="不可採計",P1348=0,TRUE)),IF('114成績輸入與落點儀表板'!$C$7="必須採計",Q1348&gt;0,IF('114成績輸入與落點儀表板'!$C$7="不可採計",Q1348=0,TRUE)),IF('114成績輸入與落點儀表板'!$C$8="必須採計",R1348&gt;0,IF('114成績輸入與落點儀表板'!$C$8="不可採計",R1348=0,TRUE)),IF('114成績輸入與落點儀表板'!$C$9="必須採計",S1348&gt;0,IF('114成績輸入與落點儀表板'!$C$9="不可採計",S1348=0,TRUE)),IF('114成績輸入與落點儀表板'!$C$10="必須採計",T1348&gt;0,IF('114成績輸入與落點儀表板'!$C$10="不可採計",T1348=0,TRUE)),IF('114成績輸入與落點儀表板'!$C$11="必須採計",U1348&gt;0,IF('114成績輸入與落點儀表板'!$C$11="不可採計",U1348=0,TRUE)),IF('114成績輸入與落點儀表板'!$C$12="必須採計",V1348&gt;0,IF('114成績輸入與落點儀表板'!$C$12="不可採計",V1348=0,TRUE)),IF('114成績輸入與落點儀表板'!$C$13="必須採計",W1348&gt;0,IF('114成績輸入與落點儀表板'!$C$13="不可採計",W1348=0,TRUE)),IF('114成績輸入與落點儀表板'!$C$14="必須採計",X1348&gt;0,IF('114成績輸入與落點儀表板'!$C$14="不可採計",X1348=0,TRUE)),IF('114成績輸入與落點儀表板'!$C$15="必須採計",Y1348&gt;0,IF('114成績輸入與落點儀表板'!$C$15="不可採計",Y1348=0,TRUE)),IF('114成績輸入與落點儀表板'!$C$16="必須採計",Z1348&gt;0,IF('114成績輸入與落點儀表板'!$C$16="不可採計",Z1348=0,TRUE))),"✅ 符合","❌ 不符合")</f>
        <v>✅ 符合</v>
      </c>
      <c r="L1348" s="15">
        <v>1</v>
      </c>
      <c r="M1348" s="15">
        <v>1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0</v>
      </c>
      <c r="V1348" s="15">
        <v>0</v>
      </c>
      <c r="W1348" s="15">
        <v>2</v>
      </c>
      <c r="X1348" s="15">
        <v>0</v>
      </c>
      <c r="Y1348" s="15">
        <v>0</v>
      </c>
      <c r="Z1348" s="15">
        <v>0</v>
      </c>
    </row>
    <row r="1349" spans="1:26" ht="15.75" customHeight="1" x14ac:dyDescent="0.3">
      <c r="A1349" s="2" t="s">
        <v>4685</v>
      </c>
      <c r="B1349" s="13" t="s">
        <v>3164</v>
      </c>
      <c r="C1349" s="13" t="s">
        <v>4686</v>
      </c>
      <c r="D1349" s="12" t="s">
        <v>73</v>
      </c>
      <c r="E1349" s="13" t="s">
        <v>4682</v>
      </c>
      <c r="F1349" s="2">
        <v>14</v>
      </c>
      <c r="G1349" s="15">
        <v>77</v>
      </c>
      <c r="H1349" s="7">
        <f>L1349*'114成績輸入與落點儀表板'!$B$2+M1349*'114成績輸入與落點儀表板'!$B$3+N1349*'114成績輸入與落點儀表板'!$B$4+O1349*'114成績輸入與落點儀表板'!$B$5+P1349*'114成績輸入與落點儀表板'!$B$6+Q1349*'114成績輸入與落點儀表板'!$B$7+R1349*'114成績輸入與落點儀表板'!$B$8+S1349*'114成績輸入與落點儀表板'!$B$9+T1349*'114成績輸入與落點儀表板'!$B$10+U1349*'114成績輸入與落點儀表板'!$B$11+V1349*'114成績輸入與落點儀表板'!$B$12+W1349*'114成績輸入與落點儀表板'!$B$13+X1349*'114成績輸入與落點儀表板'!$B$14+Y1349*'114成績輸入與落點儀表板'!$B$15+Z1349*'114成績輸入與落點儀表板'!$B$16</f>
        <v>0</v>
      </c>
      <c r="I1349" s="8">
        <f t="shared" si="42"/>
        <v>-77</v>
      </c>
      <c r="J1349" s="2" t="str">
        <f t="shared" si="43"/>
        <v>FAIL</v>
      </c>
      <c r="K1349" s="17" t="str">
        <f>IF(AND(IF('114成績輸入與落點儀表板'!$C$2="必須採計",L1349&gt;0,IF('114成績輸入與落點儀表板'!$C$2="不可採計",L1349=0,TRUE)),IF('114成績輸入與落點儀表板'!$C$3="必須採計",M1349&gt;0,IF('114成績輸入與落點儀表板'!$C$3="不可採計",M1349=0,TRUE)),IF('114成績輸入與落點儀表板'!$C$4="必須採計",N1349&gt;0,IF('114成績輸入與落點儀表板'!$C$4="不可採計",N1349=0,TRUE)),IF('114成績輸入與落點儀表板'!$C$5="必須採計",O1349&gt;0,IF('114成績輸入與落點儀表板'!$C$5="不可採計",O1349=0,TRUE)),IF('114成績輸入與落點儀表板'!$C$6="必須採計",P1349&gt;0,IF('114成績輸入與落點儀表板'!$C$6="不可採計",P1349=0,TRUE)),IF('114成績輸入與落點儀表板'!$C$7="必須採計",Q1349&gt;0,IF('114成績輸入與落點儀表板'!$C$7="不可採計",Q1349=0,TRUE)),IF('114成績輸入與落點儀表板'!$C$8="必須採計",R1349&gt;0,IF('114成績輸入與落點儀表板'!$C$8="不可採計",R1349=0,TRUE)),IF('114成績輸入與落點儀表板'!$C$9="必須採計",S1349&gt;0,IF('114成績輸入與落點儀表板'!$C$9="不可採計",S1349=0,TRUE)),IF('114成績輸入與落點儀表板'!$C$10="必須採計",T1349&gt;0,IF('114成績輸入與落點儀表板'!$C$10="不可採計",T1349=0,TRUE)),IF('114成績輸入與落點儀表板'!$C$11="必須採計",U1349&gt;0,IF('114成績輸入與落點儀表板'!$C$11="不可採計",U1349=0,TRUE)),IF('114成績輸入與落點儀表板'!$C$12="必須採計",V1349&gt;0,IF('114成績輸入與落點儀表板'!$C$12="不可採計",V1349=0,TRUE)),IF('114成績輸入與落點儀表板'!$C$13="必須採計",W1349&gt;0,IF('114成績輸入與落點儀表板'!$C$13="不可採計",W1349=0,TRUE)),IF('114成績輸入與落點儀表板'!$C$14="必須採計",X1349&gt;0,IF('114成績輸入與落點儀表板'!$C$14="不可採計",X1349=0,TRUE)),IF('114成績輸入與落點儀表板'!$C$15="必須採計",Y1349&gt;0,IF('114成績輸入與落點儀表板'!$C$15="不可採計",Y1349=0,TRUE)),IF('114成績輸入與落點儀表板'!$C$16="必須採計",Z1349&gt;0,IF('114成績輸入與落點儀表板'!$C$16="不可採計",Z1349=0,TRUE))),"✅ 符合","❌ 不符合")</f>
        <v>✅ 符合</v>
      </c>
      <c r="L1349" s="15">
        <v>1</v>
      </c>
      <c r="M1349" s="15">
        <v>1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2</v>
      </c>
      <c r="X1349" s="15">
        <v>0</v>
      </c>
      <c r="Y1349" s="15">
        <v>0</v>
      </c>
      <c r="Z1349" s="15">
        <v>0</v>
      </c>
    </row>
    <row r="1350" spans="1:26" ht="15.75" customHeight="1" x14ac:dyDescent="0.3">
      <c r="A1350" s="2" t="s">
        <v>3234</v>
      </c>
      <c r="B1350" s="6" t="s">
        <v>3164</v>
      </c>
      <c r="C1350" s="6" t="s">
        <v>223</v>
      </c>
      <c r="D1350" s="12" t="s">
        <v>121</v>
      </c>
      <c r="E1350" s="13" t="s">
        <v>1316</v>
      </c>
      <c r="F1350" s="2">
        <v>32</v>
      </c>
      <c r="G1350" s="15">
        <v>87</v>
      </c>
      <c r="H1350" s="7">
        <f>L1350*'114成績輸入與落點儀表板'!$B$2+M1350*'114成績輸入與落點儀表板'!$B$3+N1350*'114成績輸入與落點儀表板'!$B$4+O1350*'114成績輸入與落點儀表板'!$B$5+P1350*'114成績輸入與落點儀表板'!$B$6+Q1350*'114成績輸入與落點儀表板'!$B$7+R1350*'114成績輸入與落點儀表板'!$B$8+S1350*'114成績輸入與落點儀表板'!$B$9+T1350*'114成績輸入與落點儀表板'!$B$10+U1350*'114成績輸入與落點儀表板'!$B$11+V1350*'114成績輸入與落點儀表板'!$B$12+W1350*'114成績輸入與落點儀表板'!$B$13+X1350*'114成績輸入與落點儀表板'!$B$14+Y1350*'114成績輸入與落點儀表板'!$B$15+Z1350*'114成績輸入與落點儀表板'!$B$16</f>
        <v>0</v>
      </c>
      <c r="I1350" s="8">
        <f t="shared" si="42"/>
        <v>-87</v>
      </c>
      <c r="J1350" s="2" t="str">
        <f t="shared" si="43"/>
        <v>FAIL</v>
      </c>
      <c r="K1350" s="17" t="str">
        <f>IF(AND(IF('114成績輸入與落點儀表板'!$C$2="必須採計",L1350&gt;0,IF('114成績輸入與落點儀表板'!$C$2="不可採計",L1350=0,TRUE)),IF('114成績輸入與落點儀表板'!$C$3="必須採計",M1350&gt;0,IF('114成績輸入與落點儀表板'!$C$3="不可採計",M1350=0,TRUE)),IF('114成績輸入與落點儀表板'!$C$4="必須採計",N1350&gt;0,IF('114成績輸入與落點儀表板'!$C$4="不可採計",N1350=0,TRUE)),IF('114成績輸入與落點儀表板'!$C$5="必須採計",O1350&gt;0,IF('114成績輸入與落點儀表板'!$C$5="不可採計",O1350=0,TRUE)),IF('114成績輸入與落點儀表板'!$C$6="必須採計",P1350&gt;0,IF('114成績輸入與落點儀表板'!$C$6="不可採計",P1350=0,TRUE)),IF('114成績輸入與落點儀表板'!$C$7="必須採計",Q1350&gt;0,IF('114成績輸入與落點儀表板'!$C$7="不可採計",Q1350=0,TRUE)),IF('114成績輸入與落點儀表板'!$C$8="必須採計",R1350&gt;0,IF('114成績輸入與落點儀表板'!$C$8="不可採計",R1350=0,TRUE)),IF('114成績輸入與落點儀表板'!$C$9="必須採計",S1350&gt;0,IF('114成績輸入與落點儀表板'!$C$9="不可採計",S1350=0,TRUE)),IF('114成績輸入與落點儀表板'!$C$10="必須採計",T1350&gt;0,IF('114成績輸入與落點儀表板'!$C$10="不可採計",T1350=0,TRUE)),IF('114成績輸入與落點儀表板'!$C$11="必須採計",U1350&gt;0,IF('114成績輸入與落點儀表板'!$C$11="不可採計",U1350=0,TRUE)),IF('114成績輸入與落點儀表板'!$C$12="必須採計",V1350&gt;0,IF('114成績輸入與落點儀表板'!$C$12="不可採計",V1350=0,TRUE)),IF('114成績輸入與落點儀表板'!$C$13="必須採計",W1350&gt;0,IF('114成績輸入與落點儀表板'!$C$13="不可採計",W1350=0,TRUE)),IF('114成績輸入與落點儀表板'!$C$14="必須採計",X1350&gt;0,IF('114成績輸入與落點儀表板'!$C$14="不可採計",X1350=0,TRUE)),IF('114成績輸入與落點儀表板'!$C$15="必須採計",Y1350&gt;0,IF('114成績輸入與落點儀表板'!$C$15="不可採計",Y1350=0,TRUE)),IF('114成績輸入與落點儀表板'!$C$16="必須採計",Z1350&gt;0,IF('114成績輸入與落點儀表板'!$C$16="不可採計",Z1350=0,TRUE))),"✅ 符合","❌ 不符合")</f>
        <v>✅ 符合</v>
      </c>
      <c r="L1350" s="15">
        <v>1</v>
      </c>
      <c r="M1350" s="15">
        <v>0</v>
      </c>
      <c r="N1350" s="15">
        <v>0</v>
      </c>
      <c r="O1350" s="15">
        <v>0</v>
      </c>
      <c r="P1350" s="15">
        <v>0</v>
      </c>
      <c r="Q1350" s="15">
        <v>1</v>
      </c>
      <c r="R1350" s="15">
        <v>0</v>
      </c>
      <c r="S1350" s="15">
        <v>0</v>
      </c>
      <c r="T1350" s="15">
        <v>0</v>
      </c>
      <c r="U1350" s="15">
        <v>0</v>
      </c>
      <c r="V1350" s="15">
        <v>0</v>
      </c>
      <c r="W1350" s="15">
        <v>1</v>
      </c>
      <c r="X1350" s="15">
        <v>0</v>
      </c>
      <c r="Y1350" s="15">
        <v>0</v>
      </c>
      <c r="Z1350" s="15">
        <v>0</v>
      </c>
    </row>
    <row r="1351" spans="1:26" ht="15.75" customHeight="1" x14ac:dyDescent="0.3">
      <c r="A1351" s="2" t="s">
        <v>3236</v>
      </c>
      <c r="B1351" s="13" t="s">
        <v>3164</v>
      </c>
      <c r="C1351" s="13" t="s">
        <v>1604</v>
      </c>
      <c r="D1351" s="12" t="s">
        <v>121</v>
      </c>
      <c r="E1351" s="13" t="s">
        <v>4687</v>
      </c>
      <c r="F1351" s="2">
        <v>35</v>
      </c>
      <c r="G1351" s="15">
        <v>81</v>
      </c>
      <c r="H1351" s="7">
        <f>L1351*'114成績輸入與落點儀表板'!$B$2+M1351*'114成績輸入與落點儀表板'!$B$3+N1351*'114成績輸入與落點儀表板'!$B$4+O1351*'114成績輸入與落點儀表板'!$B$5+P1351*'114成績輸入與落點儀表板'!$B$6+Q1351*'114成績輸入與落點儀表板'!$B$7+R1351*'114成績輸入與落點儀表板'!$B$8+S1351*'114成績輸入與落點儀表板'!$B$9+T1351*'114成績輸入與落點儀表板'!$B$10+U1351*'114成績輸入與落點儀表板'!$B$11+V1351*'114成績輸入與落點儀表板'!$B$12+W1351*'114成績輸入與落點儀表板'!$B$13+X1351*'114成績輸入與落點儀表板'!$B$14+Y1351*'114成績輸入與落點儀表板'!$B$15+Z1351*'114成績輸入與落點儀表板'!$B$16</f>
        <v>0</v>
      </c>
      <c r="I1351" s="8">
        <f t="shared" si="42"/>
        <v>-81</v>
      </c>
      <c r="J1351" s="2" t="str">
        <f t="shared" si="43"/>
        <v>FAIL</v>
      </c>
      <c r="K1351" s="17" t="str">
        <f>IF(AND(IF('114成績輸入與落點儀表板'!$C$2="必須採計",L1351&gt;0,IF('114成績輸入與落點儀表板'!$C$2="不可採計",L1351=0,TRUE)),IF('114成績輸入與落點儀表板'!$C$3="必須採計",M1351&gt;0,IF('114成績輸入與落點儀表板'!$C$3="不可採計",M1351=0,TRUE)),IF('114成績輸入與落點儀表板'!$C$4="必須採計",N1351&gt;0,IF('114成績輸入與落點儀表板'!$C$4="不可採計",N1351=0,TRUE)),IF('114成績輸入與落點儀表板'!$C$5="必須採計",O1351&gt;0,IF('114成績輸入與落點儀表板'!$C$5="不可採計",O1351=0,TRUE)),IF('114成績輸入與落點儀表板'!$C$6="必須採計",P1351&gt;0,IF('114成績輸入與落點儀表板'!$C$6="不可採計",P1351=0,TRUE)),IF('114成績輸入與落點儀表板'!$C$7="必須採計",Q1351&gt;0,IF('114成績輸入與落點儀表板'!$C$7="不可採計",Q1351=0,TRUE)),IF('114成績輸入與落點儀表板'!$C$8="必須採計",R1351&gt;0,IF('114成績輸入與落點儀表板'!$C$8="不可採計",R1351=0,TRUE)),IF('114成績輸入與落點儀表板'!$C$9="必須採計",S1351&gt;0,IF('114成績輸入與落點儀表板'!$C$9="不可採計",S1351=0,TRUE)),IF('114成績輸入與落點儀表板'!$C$10="必須採計",T1351&gt;0,IF('114成績輸入與落點儀表板'!$C$10="不可採計",T1351=0,TRUE)),IF('114成績輸入與落點儀表板'!$C$11="必須採計",U1351&gt;0,IF('114成績輸入與落點儀表板'!$C$11="不可採計",U1351=0,TRUE)),IF('114成績輸入與落點儀表板'!$C$12="必須採計",V1351&gt;0,IF('114成績輸入與落點儀表板'!$C$12="不可採計",V1351=0,TRUE)),IF('114成績輸入與落點儀表板'!$C$13="必須採計",W1351&gt;0,IF('114成績輸入與落點儀表板'!$C$13="不可採計",W1351=0,TRUE)),IF('114成績輸入與落點儀表板'!$C$14="必須採計",X1351&gt;0,IF('114成績輸入與落點儀表板'!$C$14="不可採計",X1351=0,TRUE)),IF('114成績輸入與落點儀表板'!$C$15="必須採計",Y1351&gt;0,IF('114成績輸入與落點儀表板'!$C$15="不可採計",Y1351=0,TRUE)),IF('114成績輸入與落點儀表板'!$C$16="必須採計",Z1351&gt;0,IF('114成績輸入與落點儀表板'!$C$16="不可採計",Z1351=0,TRUE))),"✅ 符合","❌ 不符合")</f>
        <v>✅ 符合</v>
      </c>
      <c r="L1351" s="15">
        <v>1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0</v>
      </c>
      <c r="V1351" s="15">
        <v>0</v>
      </c>
      <c r="W1351" s="15">
        <v>1</v>
      </c>
      <c r="X1351" s="15">
        <v>1</v>
      </c>
      <c r="Y1351" s="15">
        <v>0</v>
      </c>
      <c r="Z1351" s="15">
        <v>0</v>
      </c>
    </row>
    <row r="1352" spans="1:26" ht="15.75" customHeight="1" x14ac:dyDescent="0.3">
      <c r="A1352" s="2" t="s">
        <v>3238</v>
      </c>
      <c r="B1352" s="13" t="s">
        <v>3164</v>
      </c>
      <c r="C1352" s="13" t="s">
        <v>3192</v>
      </c>
      <c r="D1352" s="12" t="s">
        <v>121</v>
      </c>
      <c r="E1352" s="13" t="s">
        <v>1667</v>
      </c>
      <c r="F1352" s="2">
        <v>17</v>
      </c>
      <c r="G1352" s="15">
        <v>95</v>
      </c>
      <c r="H1352" s="7">
        <f>L1352*'114成績輸入與落點儀表板'!$B$2+M1352*'114成績輸入與落點儀表板'!$B$3+N1352*'114成績輸入與落點儀表板'!$B$4+O1352*'114成績輸入與落點儀表板'!$B$5+P1352*'114成績輸入與落點儀表板'!$B$6+Q1352*'114成績輸入與落點儀表板'!$B$7+R1352*'114成績輸入與落點儀表板'!$B$8+S1352*'114成績輸入與落點儀表板'!$B$9+T1352*'114成績輸入與落點儀表板'!$B$10+U1352*'114成績輸入與落點儀表板'!$B$11+V1352*'114成績輸入與落點儀表板'!$B$12+W1352*'114成績輸入與落點儀表板'!$B$13+X1352*'114成績輸入與落點儀表板'!$B$14+Y1352*'114成績輸入與落點儀表板'!$B$15+Z1352*'114成績輸入與落點儀表板'!$B$16</f>
        <v>0</v>
      </c>
      <c r="I1352" s="8">
        <f t="shared" si="42"/>
        <v>-95</v>
      </c>
      <c r="J1352" s="2" t="str">
        <f t="shared" si="43"/>
        <v>FAIL</v>
      </c>
      <c r="K1352" s="17" t="str">
        <f>IF(AND(IF('114成績輸入與落點儀表板'!$C$2="必須採計",L1352&gt;0,IF('114成績輸入與落點儀表板'!$C$2="不可採計",L1352=0,TRUE)),IF('114成績輸入與落點儀表板'!$C$3="必須採計",M1352&gt;0,IF('114成績輸入與落點儀表板'!$C$3="不可採計",M1352=0,TRUE)),IF('114成績輸入與落點儀表板'!$C$4="必須採計",N1352&gt;0,IF('114成績輸入與落點儀表板'!$C$4="不可採計",N1352=0,TRUE)),IF('114成績輸入與落點儀表板'!$C$5="必須採計",O1352&gt;0,IF('114成績輸入與落點儀表板'!$C$5="不可採計",O1352=0,TRUE)),IF('114成績輸入與落點儀表板'!$C$6="必須採計",P1352&gt;0,IF('114成績輸入與落點儀表板'!$C$6="不可採計",P1352=0,TRUE)),IF('114成績輸入與落點儀表板'!$C$7="必須採計",Q1352&gt;0,IF('114成績輸入與落點儀表板'!$C$7="不可採計",Q1352=0,TRUE)),IF('114成績輸入與落點儀表板'!$C$8="必須採計",R1352&gt;0,IF('114成績輸入與落點儀表板'!$C$8="不可採計",R1352=0,TRUE)),IF('114成績輸入與落點儀表板'!$C$9="必須採計",S1352&gt;0,IF('114成績輸入與落點儀表板'!$C$9="不可採計",S1352=0,TRUE)),IF('114成績輸入與落點儀表板'!$C$10="必須採計",T1352&gt;0,IF('114成績輸入與落點儀表板'!$C$10="不可採計",T1352=0,TRUE)),IF('114成績輸入與落點儀表板'!$C$11="必須採計",U1352&gt;0,IF('114成績輸入與落點儀表板'!$C$11="不可採計",U1352=0,TRUE)),IF('114成績輸入與落點儀表板'!$C$12="必須採計",V1352&gt;0,IF('114成績輸入與落點儀表板'!$C$12="不可採計",V1352=0,TRUE)),IF('114成績輸入與落點儀表板'!$C$13="必須採計",W1352&gt;0,IF('114成績輸入與落點儀表板'!$C$13="不可採計",W1352=0,TRUE)),IF('114成績輸入與落點儀表板'!$C$14="必須採計",X1352&gt;0,IF('114成績輸入與落點儀表板'!$C$14="不可採計",X1352=0,TRUE)),IF('114成績輸入與落點儀表板'!$C$15="必須採計",Y1352&gt;0,IF('114成績輸入與落點儀表板'!$C$15="不可採計",Y1352=0,TRUE)),IF('114成績輸入與落點儀表板'!$C$16="必須採計",Z1352&gt;0,IF('114成績輸入與落點儀表板'!$C$16="不可採計",Z1352=0,TRUE))),"✅ 符合","❌ 不符合")</f>
        <v>✅ 符合</v>
      </c>
      <c r="L1352" s="15">
        <v>1</v>
      </c>
      <c r="M1352" s="15">
        <v>1</v>
      </c>
      <c r="N1352" s="15">
        <v>0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0</v>
      </c>
      <c r="U1352" s="15">
        <v>0</v>
      </c>
      <c r="V1352" s="15">
        <v>0</v>
      </c>
      <c r="W1352" s="15">
        <v>2</v>
      </c>
      <c r="X1352" s="15">
        <v>0</v>
      </c>
      <c r="Y1352" s="15">
        <v>0</v>
      </c>
      <c r="Z1352" s="15">
        <v>0</v>
      </c>
    </row>
    <row r="1353" spans="1:26" ht="15.75" customHeight="1" x14ac:dyDescent="0.3">
      <c r="A1353" s="2" t="s">
        <v>4688</v>
      </c>
      <c r="B1353" s="13" t="s">
        <v>3164</v>
      </c>
      <c r="C1353" s="13" t="s">
        <v>3194</v>
      </c>
      <c r="D1353" s="12" t="s">
        <v>121</v>
      </c>
      <c r="E1353" s="13" t="s">
        <v>1667</v>
      </c>
      <c r="F1353" s="2">
        <v>16</v>
      </c>
      <c r="G1353" s="15">
        <v>94</v>
      </c>
      <c r="H1353" s="7">
        <f>L1353*'114成績輸入與落點儀表板'!$B$2+M1353*'114成績輸入與落點儀表板'!$B$3+N1353*'114成績輸入與落點儀表板'!$B$4+O1353*'114成績輸入與落點儀表板'!$B$5+P1353*'114成績輸入與落點儀表板'!$B$6+Q1353*'114成績輸入與落點儀表板'!$B$7+R1353*'114成績輸入與落點儀表板'!$B$8+S1353*'114成績輸入與落點儀表板'!$B$9+T1353*'114成績輸入與落點儀表板'!$B$10+U1353*'114成績輸入與落點儀表板'!$B$11+V1353*'114成績輸入與落點儀表板'!$B$12+W1353*'114成績輸入與落點儀表板'!$B$13+X1353*'114成績輸入與落點儀表板'!$B$14+Y1353*'114成績輸入與落點儀表板'!$B$15+Z1353*'114成績輸入與落點儀表板'!$B$16</f>
        <v>0</v>
      </c>
      <c r="I1353" s="8">
        <f t="shared" si="42"/>
        <v>-94</v>
      </c>
      <c r="J1353" s="2" t="str">
        <f t="shared" si="43"/>
        <v>FAIL</v>
      </c>
      <c r="K1353" s="17" t="str">
        <f>IF(AND(IF('114成績輸入與落點儀表板'!$C$2="必須採計",L1353&gt;0,IF('114成績輸入與落點儀表板'!$C$2="不可採計",L1353=0,TRUE)),IF('114成績輸入與落點儀表板'!$C$3="必須採計",M1353&gt;0,IF('114成績輸入與落點儀表板'!$C$3="不可採計",M1353=0,TRUE)),IF('114成績輸入與落點儀表板'!$C$4="必須採計",N1353&gt;0,IF('114成績輸入與落點儀表板'!$C$4="不可採計",N1353=0,TRUE)),IF('114成績輸入與落點儀表板'!$C$5="必須採計",O1353&gt;0,IF('114成績輸入與落點儀表板'!$C$5="不可採計",O1353=0,TRUE)),IF('114成績輸入與落點儀表板'!$C$6="必須採計",P1353&gt;0,IF('114成績輸入與落點儀表板'!$C$6="不可採計",P1353=0,TRUE)),IF('114成績輸入與落點儀表板'!$C$7="必須採計",Q1353&gt;0,IF('114成績輸入與落點儀表板'!$C$7="不可採計",Q1353=0,TRUE)),IF('114成績輸入與落點儀表板'!$C$8="必須採計",R1353&gt;0,IF('114成績輸入與落點儀表板'!$C$8="不可採計",R1353=0,TRUE)),IF('114成績輸入與落點儀表板'!$C$9="必須採計",S1353&gt;0,IF('114成績輸入與落點儀表板'!$C$9="不可採計",S1353=0,TRUE)),IF('114成績輸入與落點儀表板'!$C$10="必須採計",T1353&gt;0,IF('114成績輸入與落點儀表板'!$C$10="不可採計",T1353=0,TRUE)),IF('114成績輸入與落點儀表板'!$C$11="必須採計",U1353&gt;0,IF('114成績輸入與落點儀表板'!$C$11="不可採計",U1353=0,TRUE)),IF('114成績輸入與落點儀表板'!$C$12="必須採計",V1353&gt;0,IF('114成績輸入與落點儀表板'!$C$12="不可採計",V1353=0,TRUE)),IF('114成績輸入與落點儀表板'!$C$13="必須採計",W1353&gt;0,IF('114成績輸入與落點儀表板'!$C$13="不可採計",W1353=0,TRUE)),IF('114成績輸入與落點儀表板'!$C$14="必須採計",X1353&gt;0,IF('114成績輸入與落點儀表板'!$C$14="不可採計",X1353=0,TRUE)),IF('114成績輸入與落點儀表板'!$C$15="必須採計",Y1353&gt;0,IF('114成績輸入與落點儀表板'!$C$15="不可採計",Y1353=0,TRUE)),IF('114成績輸入與落點儀表板'!$C$16="必須採計",Z1353&gt;0,IF('114成績輸入與落點儀表板'!$C$16="不可採計",Z1353=0,TRUE))),"✅ 符合","❌ 不符合")</f>
        <v>✅ 符合</v>
      </c>
      <c r="L1353" s="15">
        <v>1</v>
      </c>
      <c r="M1353" s="15">
        <v>1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0</v>
      </c>
      <c r="V1353" s="15">
        <v>0</v>
      </c>
      <c r="W1353" s="15">
        <v>2</v>
      </c>
      <c r="X1353" s="15">
        <v>0</v>
      </c>
      <c r="Y1353" s="15">
        <v>0</v>
      </c>
      <c r="Z1353" s="15">
        <v>0</v>
      </c>
    </row>
    <row r="1354" spans="1:26" ht="15.75" customHeight="1" x14ac:dyDescent="0.3">
      <c r="A1354" s="2" t="s">
        <v>3240</v>
      </c>
      <c r="B1354" s="6" t="s">
        <v>3164</v>
      </c>
      <c r="C1354" s="6" t="s">
        <v>4689</v>
      </c>
      <c r="D1354" s="12" t="s">
        <v>121</v>
      </c>
      <c r="E1354" s="13" t="s">
        <v>3509</v>
      </c>
      <c r="F1354" s="2">
        <v>13</v>
      </c>
      <c r="G1354" s="15">
        <v>71</v>
      </c>
      <c r="H1354" s="7">
        <f>L1354*'114成績輸入與落點儀表板'!$B$2+M1354*'114成績輸入與落點儀表板'!$B$3+N1354*'114成績輸入與落點儀表板'!$B$4+O1354*'114成績輸入與落點儀表板'!$B$5+P1354*'114成績輸入與落點儀表板'!$B$6+Q1354*'114成績輸入與落點儀表板'!$B$7+R1354*'114成績輸入與落點儀表板'!$B$8+S1354*'114成績輸入與落點儀表板'!$B$9+T1354*'114成績輸入與落點儀表板'!$B$10+U1354*'114成績輸入與落點儀表板'!$B$11+V1354*'114成績輸入與落點儀表板'!$B$12+W1354*'114成績輸入與落點儀表板'!$B$13+X1354*'114成績輸入與落點儀表板'!$B$14+Y1354*'114成績輸入與落點儀表板'!$B$15+Z1354*'114成績輸入與落點儀表板'!$B$16</f>
        <v>0</v>
      </c>
      <c r="I1354" s="8">
        <f t="shared" si="42"/>
        <v>-71</v>
      </c>
      <c r="J1354" s="2" t="str">
        <f t="shared" si="43"/>
        <v>FAIL</v>
      </c>
      <c r="K1354" s="17" t="str">
        <f>IF(AND(IF('114成績輸入與落點儀表板'!$C$2="必須採計",L1354&gt;0,IF('114成績輸入與落點儀表板'!$C$2="不可採計",L1354=0,TRUE)),IF('114成績輸入與落點儀表板'!$C$3="必須採計",M1354&gt;0,IF('114成績輸入與落點儀表板'!$C$3="不可採計",M1354=0,TRUE)),IF('114成績輸入與落點儀表板'!$C$4="必須採計",N1354&gt;0,IF('114成績輸入與落點儀表板'!$C$4="不可採計",N1354=0,TRUE)),IF('114成績輸入與落點儀表板'!$C$5="必須採計",O1354&gt;0,IF('114成績輸入與落點儀表板'!$C$5="不可採計",O1354=0,TRUE)),IF('114成績輸入與落點儀表板'!$C$6="必須採計",P1354&gt;0,IF('114成績輸入與落點儀表板'!$C$6="不可採計",P1354=0,TRUE)),IF('114成績輸入與落點儀表板'!$C$7="必須採計",Q1354&gt;0,IF('114成績輸入與落點儀表板'!$C$7="不可採計",Q1354=0,TRUE)),IF('114成績輸入與落點儀表板'!$C$8="必須採計",R1354&gt;0,IF('114成績輸入與落點儀表板'!$C$8="不可採計",R1354=0,TRUE)),IF('114成績輸入與落點儀表板'!$C$9="必須採計",S1354&gt;0,IF('114成績輸入與落點儀表板'!$C$9="不可採計",S1354=0,TRUE)),IF('114成績輸入與落點儀表板'!$C$10="必須採計",T1354&gt;0,IF('114成績輸入與落點儀表板'!$C$10="不可採計",T1354=0,TRUE)),IF('114成績輸入與落點儀表板'!$C$11="必須採計",U1354&gt;0,IF('114成績輸入與落點儀表板'!$C$11="不可採計",U1354=0,TRUE)),IF('114成績輸入與落點儀表板'!$C$12="必須採計",V1354&gt;0,IF('114成績輸入與落點儀表板'!$C$12="不可採計",V1354=0,TRUE)),IF('114成績輸入與落點儀表板'!$C$13="必須採計",W1354&gt;0,IF('114成績輸入與落點儀表板'!$C$13="不可採計",W1354=0,TRUE)),IF('114成績輸入與落點儀表板'!$C$14="必須採計",X1354&gt;0,IF('114成績輸入與落點儀表板'!$C$14="不可採計",X1354=0,TRUE)),IF('114成績輸入與落點儀表板'!$C$15="必須採計",Y1354&gt;0,IF('114成績輸入與落點儀表板'!$C$15="不可採計",Y1354=0,TRUE)),IF('114成績輸入與落點儀表板'!$C$16="必須採計",Z1354&gt;0,IF('114成績輸入與落點儀表板'!$C$16="不可採計",Z1354=0,TRUE))),"✅ 符合","❌ 不符合")</f>
        <v>✅ 符合</v>
      </c>
      <c r="L1354" s="15">
        <v>1</v>
      </c>
      <c r="M1354" s="15">
        <v>1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0</v>
      </c>
      <c r="V1354" s="15">
        <v>2</v>
      </c>
      <c r="W1354" s="15">
        <v>0</v>
      </c>
      <c r="X1354" s="15">
        <v>0</v>
      </c>
      <c r="Y1354" s="15">
        <v>0</v>
      </c>
      <c r="Z1354" s="15">
        <v>0</v>
      </c>
    </row>
    <row r="1355" spans="1:26" ht="15.75" customHeight="1" x14ac:dyDescent="0.3">
      <c r="A1355" s="2" t="s">
        <v>3243</v>
      </c>
      <c r="B1355" s="13" t="s">
        <v>3164</v>
      </c>
      <c r="C1355" s="13" t="s">
        <v>563</v>
      </c>
      <c r="D1355" s="12" t="s">
        <v>121</v>
      </c>
      <c r="E1355" s="13" t="s">
        <v>4690</v>
      </c>
      <c r="F1355" s="2">
        <v>41</v>
      </c>
      <c r="G1355" s="15">
        <v>87.5</v>
      </c>
      <c r="H1355" s="7">
        <f>L1355*'114成績輸入與落點儀表板'!$B$2+M1355*'114成績輸入與落點儀表板'!$B$3+N1355*'114成績輸入與落點儀表板'!$B$4+O1355*'114成績輸入與落點儀表板'!$B$5+P1355*'114成績輸入與落點儀表板'!$B$6+Q1355*'114成績輸入與落點儀表板'!$B$7+R1355*'114成績輸入與落點儀表板'!$B$8+S1355*'114成績輸入與落點儀表板'!$B$9+T1355*'114成績輸入與落點儀表板'!$B$10+U1355*'114成績輸入與落點儀表板'!$B$11+V1355*'114成績輸入與落點儀表板'!$B$12+W1355*'114成績輸入與落點儀表板'!$B$13+X1355*'114成績輸入與落點儀表板'!$B$14+Y1355*'114成績輸入與落點儀表板'!$B$15+Z1355*'114成績輸入與落點儀表板'!$B$16</f>
        <v>0</v>
      </c>
      <c r="I1355" s="8">
        <f t="shared" si="42"/>
        <v>-87.5</v>
      </c>
      <c r="J1355" s="2" t="str">
        <f t="shared" si="43"/>
        <v>FAIL</v>
      </c>
      <c r="K1355" s="17" t="str">
        <f>IF(AND(IF('114成績輸入與落點儀表板'!$C$2="必須採計",L1355&gt;0,IF('114成績輸入與落點儀表板'!$C$2="不可採計",L1355=0,TRUE)),IF('114成績輸入與落點儀表板'!$C$3="必須採計",M1355&gt;0,IF('114成績輸入與落點儀表板'!$C$3="不可採計",M1355=0,TRUE)),IF('114成績輸入與落點儀表板'!$C$4="必須採計",N1355&gt;0,IF('114成績輸入與落點儀表板'!$C$4="不可採計",N1355=0,TRUE)),IF('114成績輸入與落點儀表板'!$C$5="必須採計",O1355&gt;0,IF('114成績輸入與落點儀表板'!$C$5="不可採計",O1355=0,TRUE)),IF('114成績輸入與落點儀表板'!$C$6="必須採計",P1355&gt;0,IF('114成績輸入與落點儀表板'!$C$6="不可採計",P1355=0,TRUE)),IF('114成績輸入與落點儀表板'!$C$7="必須採計",Q1355&gt;0,IF('114成績輸入與落點儀表板'!$C$7="不可採計",Q1355=0,TRUE)),IF('114成績輸入與落點儀表板'!$C$8="必須採計",R1355&gt;0,IF('114成績輸入與落點儀表板'!$C$8="不可採計",R1355=0,TRUE)),IF('114成績輸入與落點儀表板'!$C$9="必須採計",S1355&gt;0,IF('114成績輸入與落點儀表板'!$C$9="不可採計",S1355=0,TRUE)),IF('114成績輸入與落點儀表板'!$C$10="必須採計",T1355&gt;0,IF('114成績輸入與落點儀表板'!$C$10="不可採計",T1355=0,TRUE)),IF('114成績輸入與落點儀表板'!$C$11="必須採計",U1355&gt;0,IF('114成績輸入與落點儀表板'!$C$11="不可採計",U1355=0,TRUE)),IF('114成績輸入與落點儀表板'!$C$12="必須採計",V1355&gt;0,IF('114成績輸入與落點儀表板'!$C$12="不可採計",V1355=0,TRUE)),IF('114成績輸入與落點儀表板'!$C$13="必須採計",W1355&gt;0,IF('114成績輸入與落點儀表板'!$C$13="不可採計",W1355=0,TRUE)),IF('114成績輸入與落點儀表板'!$C$14="必須採計",X1355&gt;0,IF('114成績輸入與落點儀表板'!$C$14="不可採計",X1355=0,TRUE)),IF('114成績輸入與落點儀表板'!$C$15="必須採計",Y1355&gt;0,IF('114成績輸入與落點儀表板'!$C$15="不可採計",Y1355=0,TRUE)),IF('114成績輸入與落點儀表板'!$C$16="必須採計",Z1355&gt;0,IF('114成績輸入與落點儀表板'!$C$16="不可採計",Z1355=0,TRUE))),"✅ 符合","❌ 不符合")</f>
        <v>✅ 符合</v>
      </c>
      <c r="L1355" s="15">
        <v>2</v>
      </c>
      <c r="M1355" s="15">
        <v>0</v>
      </c>
      <c r="N1355" s="15">
        <v>0</v>
      </c>
      <c r="O1355" s="15">
        <v>0</v>
      </c>
      <c r="P1355" s="15">
        <v>0</v>
      </c>
      <c r="Q1355" s="15">
        <v>1</v>
      </c>
      <c r="R1355" s="15">
        <v>0</v>
      </c>
      <c r="S1355" s="15">
        <v>0</v>
      </c>
      <c r="T1355" s="15">
        <v>0</v>
      </c>
      <c r="U1355" s="15">
        <v>0</v>
      </c>
      <c r="V1355" s="15">
        <v>0</v>
      </c>
      <c r="W1355" s="15">
        <v>1.5</v>
      </c>
      <c r="X1355" s="15">
        <v>0</v>
      </c>
      <c r="Y1355" s="15">
        <v>0</v>
      </c>
      <c r="Z1355" s="15">
        <v>0</v>
      </c>
    </row>
    <row r="1356" spans="1:26" ht="15.75" customHeight="1" x14ac:dyDescent="0.3">
      <c r="A1356" s="2" t="s">
        <v>4691</v>
      </c>
      <c r="B1356" s="6" t="s">
        <v>3164</v>
      </c>
      <c r="C1356" s="6" t="s">
        <v>352</v>
      </c>
      <c r="D1356" s="12" t="s">
        <v>121</v>
      </c>
      <c r="E1356" s="13" t="s">
        <v>1667</v>
      </c>
      <c r="F1356" s="2">
        <v>19</v>
      </c>
      <c r="G1356" s="15">
        <v>123</v>
      </c>
      <c r="H1356" s="7">
        <f>L1356*'114成績輸入與落點儀表板'!$B$2+M1356*'114成績輸入與落點儀表板'!$B$3+N1356*'114成績輸入與落點儀表板'!$B$4+O1356*'114成績輸入與落點儀表板'!$B$5+P1356*'114成績輸入與落點儀表板'!$B$6+Q1356*'114成績輸入與落點儀表板'!$B$7+R1356*'114成績輸入與落點儀表板'!$B$8+S1356*'114成績輸入與落點儀表板'!$B$9+T1356*'114成績輸入與落點儀表板'!$B$10+U1356*'114成績輸入與落點儀表板'!$B$11+V1356*'114成績輸入與落點儀表板'!$B$12+W1356*'114成績輸入與落點儀表板'!$B$13+X1356*'114成績輸入與落點儀表板'!$B$14+Y1356*'114成績輸入與落點儀表板'!$B$15+Z1356*'114成績輸入與落點儀表板'!$B$16</f>
        <v>0</v>
      </c>
      <c r="I1356" s="8">
        <f t="shared" si="42"/>
        <v>-123</v>
      </c>
      <c r="J1356" s="2" t="str">
        <f t="shared" si="43"/>
        <v>FAIL</v>
      </c>
      <c r="K1356" s="17" t="str">
        <f>IF(AND(IF('114成績輸入與落點儀表板'!$C$2="必須採計",L1356&gt;0,IF('114成績輸入與落點儀表板'!$C$2="不可採計",L1356=0,TRUE)),IF('114成績輸入與落點儀表板'!$C$3="必須採計",M1356&gt;0,IF('114成績輸入與落點儀表板'!$C$3="不可採計",M1356=0,TRUE)),IF('114成績輸入與落點儀表板'!$C$4="必須採計",N1356&gt;0,IF('114成績輸入與落點儀表板'!$C$4="不可採計",N1356=0,TRUE)),IF('114成績輸入與落點儀表板'!$C$5="必須採計",O1356&gt;0,IF('114成績輸入與落點儀表板'!$C$5="不可採計",O1356=0,TRUE)),IF('114成績輸入與落點儀表板'!$C$6="必須採計",P1356&gt;0,IF('114成績輸入與落點儀表板'!$C$6="不可採計",P1356=0,TRUE)),IF('114成績輸入與落點儀表板'!$C$7="必須採計",Q1356&gt;0,IF('114成績輸入與落點儀表板'!$C$7="不可採計",Q1356=0,TRUE)),IF('114成績輸入與落點儀表板'!$C$8="必須採計",R1356&gt;0,IF('114成績輸入與落點儀表板'!$C$8="不可採計",R1356=0,TRUE)),IF('114成績輸入與落點儀表板'!$C$9="必須採計",S1356&gt;0,IF('114成績輸入與落點儀表板'!$C$9="不可採計",S1356=0,TRUE)),IF('114成績輸入與落點儀表板'!$C$10="必須採計",T1356&gt;0,IF('114成績輸入與落點儀表板'!$C$10="不可採計",T1356=0,TRUE)),IF('114成績輸入與落點儀表板'!$C$11="必須採計",U1356&gt;0,IF('114成績輸入與落點儀表板'!$C$11="不可採計",U1356=0,TRUE)),IF('114成績輸入與落點儀表板'!$C$12="必須採計",V1356&gt;0,IF('114成績輸入與落點儀表板'!$C$12="不可採計",V1356=0,TRUE)),IF('114成績輸入與落點儀表板'!$C$13="必須採計",W1356&gt;0,IF('114成績輸入與落點儀表板'!$C$13="不可採計",W1356=0,TRUE)),IF('114成績輸入與落點儀表板'!$C$14="必須採計",X1356&gt;0,IF('114成績輸入與落點儀表板'!$C$14="不可採計",X1356=0,TRUE)),IF('114成績輸入與落點儀表板'!$C$15="必須採計",Y1356&gt;0,IF('114成績輸入與落點儀表板'!$C$15="不可採計",Y1356=0,TRUE)),IF('114成績輸入與落點儀表板'!$C$16="必須採計",Z1356&gt;0,IF('114成績輸入與落點儀表板'!$C$16="不可採計",Z1356=0,TRUE))),"✅ 符合","❌ 不符合")</f>
        <v>✅ 符合</v>
      </c>
      <c r="L1356" s="15">
        <v>1</v>
      </c>
      <c r="M1356" s="15">
        <v>1</v>
      </c>
      <c r="N1356" s="15">
        <v>0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2</v>
      </c>
      <c r="X1356" s="15">
        <v>0</v>
      </c>
      <c r="Y1356" s="15">
        <v>0</v>
      </c>
      <c r="Z1356" s="15">
        <v>0</v>
      </c>
    </row>
    <row r="1357" spans="1:26" ht="15.75" customHeight="1" x14ac:dyDescent="0.3">
      <c r="A1357" s="2" t="s">
        <v>4692</v>
      </c>
      <c r="B1357" s="13" t="s">
        <v>3164</v>
      </c>
      <c r="C1357" s="13" t="s">
        <v>3199</v>
      </c>
      <c r="D1357" s="12" t="s">
        <v>99</v>
      </c>
      <c r="E1357" s="13" t="s">
        <v>4693</v>
      </c>
      <c r="F1357" s="2">
        <v>40</v>
      </c>
      <c r="G1357" s="15">
        <v>142</v>
      </c>
      <c r="H1357" s="7">
        <f>L1357*'114成績輸入與落點儀表板'!$B$2+M1357*'114成績輸入與落點儀表板'!$B$3+N1357*'114成績輸入與落點儀表板'!$B$4+O1357*'114成績輸入與落點儀表板'!$B$5+P1357*'114成績輸入與落點儀表板'!$B$6+Q1357*'114成績輸入與落點儀表板'!$B$7+R1357*'114成績輸入與落點儀表板'!$B$8+S1357*'114成績輸入與落點儀表板'!$B$9+T1357*'114成績輸入與落點儀表板'!$B$10+U1357*'114成績輸入與落點儀表板'!$B$11+V1357*'114成績輸入與落點儀表板'!$B$12+W1357*'114成績輸入與落點儀表板'!$B$13+X1357*'114成績輸入與落點儀表板'!$B$14+Y1357*'114成績輸入與落點儀表板'!$B$15+Z1357*'114成績輸入與落點儀表板'!$B$16</f>
        <v>0</v>
      </c>
      <c r="I1357" s="8">
        <f t="shared" si="42"/>
        <v>-142</v>
      </c>
      <c r="J1357" s="2" t="str">
        <f t="shared" si="43"/>
        <v>FAIL</v>
      </c>
      <c r="K1357" s="17" t="str">
        <f>IF(AND(IF('114成績輸入與落點儀表板'!$C$2="必須採計",L1357&gt;0,IF('114成績輸入與落點儀表板'!$C$2="不可採計",L1357=0,TRUE)),IF('114成績輸入與落點儀表板'!$C$3="必須採計",M1357&gt;0,IF('114成績輸入與落點儀表板'!$C$3="不可採計",M1357=0,TRUE)),IF('114成績輸入與落點儀表板'!$C$4="必須採計",N1357&gt;0,IF('114成績輸入與落點儀表板'!$C$4="不可採計",N1357=0,TRUE)),IF('114成績輸入與落點儀表板'!$C$5="必須採計",O1357&gt;0,IF('114成績輸入與落點儀表板'!$C$5="不可採計",O1357=0,TRUE)),IF('114成績輸入與落點儀表板'!$C$6="必須採計",P1357&gt;0,IF('114成績輸入與落點儀表板'!$C$6="不可採計",P1357=0,TRUE)),IF('114成績輸入與落點儀表板'!$C$7="必須採計",Q1357&gt;0,IF('114成績輸入與落點儀表板'!$C$7="不可採計",Q1357=0,TRUE)),IF('114成績輸入與落點儀表板'!$C$8="必須採計",R1357&gt;0,IF('114成績輸入與落點儀表板'!$C$8="不可採計",R1357=0,TRUE)),IF('114成績輸入與落點儀表板'!$C$9="必須採計",S1357&gt;0,IF('114成績輸入與落點儀表板'!$C$9="不可採計",S1357=0,TRUE)),IF('114成績輸入與落點儀表板'!$C$10="必須採計",T1357&gt;0,IF('114成績輸入與落點儀表板'!$C$10="不可採計",T1357=0,TRUE)),IF('114成績輸入與落點儀表板'!$C$11="必須採計",U1357&gt;0,IF('114成績輸入與落點儀表板'!$C$11="不可採計",U1357=0,TRUE)),IF('114成績輸入與落點儀表板'!$C$12="必須採計",V1357&gt;0,IF('114成績輸入與落點儀表板'!$C$12="不可採計",V1357=0,TRUE)),IF('114成績輸入與落點儀表板'!$C$13="必須採計",W1357&gt;0,IF('114成績輸入與落點儀表板'!$C$13="不可採計",W1357=0,TRUE)),IF('114成績輸入與落點儀表板'!$C$14="必須採計",X1357&gt;0,IF('114成績輸入與落點儀表板'!$C$14="不可採計",X1357=0,TRUE)),IF('114成績輸入與落點儀表板'!$C$15="必須採計",Y1357&gt;0,IF('114成績輸入與落點儀表板'!$C$15="不可採計",Y1357=0,TRUE)),IF('114成績輸入與落點儀表板'!$C$16="必須採計",Z1357&gt;0,IF('114成績輸入與落點儀表板'!$C$16="不可採計",Z1357=0,TRUE))),"✅ 符合","❌ 不符合")</f>
        <v>✅ 符合</v>
      </c>
      <c r="L1357" s="15">
        <v>1.5</v>
      </c>
      <c r="M1357" s="15">
        <v>2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0</v>
      </c>
      <c r="V1357" s="15">
        <v>0</v>
      </c>
      <c r="W1357" s="15">
        <v>1.5</v>
      </c>
      <c r="X1357" s="15">
        <v>0</v>
      </c>
      <c r="Y1357" s="15">
        <v>0</v>
      </c>
      <c r="Z1357" s="15">
        <v>0</v>
      </c>
    </row>
    <row r="1358" spans="1:26" ht="15.75" customHeight="1" x14ac:dyDescent="0.3">
      <c r="A1358" s="2" t="s">
        <v>4694</v>
      </c>
      <c r="B1358" s="6" t="s">
        <v>3164</v>
      </c>
      <c r="C1358" s="6" t="s">
        <v>3201</v>
      </c>
      <c r="D1358" s="12" t="s">
        <v>60</v>
      </c>
      <c r="E1358" s="13" t="s">
        <v>616</v>
      </c>
      <c r="F1358" s="2">
        <v>27</v>
      </c>
      <c r="G1358" s="15">
        <v>87.5</v>
      </c>
      <c r="H1358" s="7">
        <f>L1358*'114成績輸入與落點儀表板'!$B$2+M1358*'114成績輸入與落點儀表板'!$B$3+N1358*'114成績輸入與落點儀表板'!$B$4+O1358*'114成績輸入與落點儀表板'!$B$5+P1358*'114成績輸入與落點儀表板'!$B$6+Q1358*'114成績輸入與落點儀表板'!$B$7+R1358*'114成績輸入與落點儀表板'!$B$8+S1358*'114成績輸入與落點儀表板'!$B$9+T1358*'114成績輸入與落點儀表板'!$B$10+U1358*'114成績輸入與落點儀表板'!$B$11+V1358*'114成績輸入與落點儀表板'!$B$12+W1358*'114成績輸入與落點儀表板'!$B$13+X1358*'114成績輸入與落點儀表板'!$B$14+Y1358*'114成績輸入與落點儀表板'!$B$15+Z1358*'114成績輸入與落點儀表板'!$B$16</f>
        <v>0</v>
      </c>
      <c r="I1358" s="8">
        <f t="shared" si="42"/>
        <v>-87.5</v>
      </c>
      <c r="J1358" s="2" t="str">
        <f t="shared" si="43"/>
        <v>FAIL</v>
      </c>
      <c r="K1358" s="17" t="str">
        <f>IF(AND(IF('114成績輸入與落點儀表板'!$C$2="必須採計",L1358&gt;0,IF('114成績輸入與落點儀表板'!$C$2="不可採計",L1358=0,TRUE)),IF('114成績輸入與落點儀表板'!$C$3="必須採計",M1358&gt;0,IF('114成績輸入與落點儀表板'!$C$3="不可採計",M1358=0,TRUE)),IF('114成績輸入與落點儀表板'!$C$4="必須採計",N1358&gt;0,IF('114成績輸入與落點儀表板'!$C$4="不可採計",N1358=0,TRUE)),IF('114成績輸入與落點儀表板'!$C$5="必須採計",O1358&gt;0,IF('114成績輸入與落點儀表板'!$C$5="不可採計",O1358=0,TRUE)),IF('114成績輸入與落點儀表板'!$C$6="必須採計",P1358&gt;0,IF('114成績輸入與落點儀表板'!$C$6="不可採計",P1358=0,TRUE)),IF('114成績輸入與落點儀表板'!$C$7="必須採計",Q1358&gt;0,IF('114成績輸入與落點儀表板'!$C$7="不可採計",Q1358=0,TRUE)),IF('114成績輸入與落點儀表板'!$C$8="必須採計",R1358&gt;0,IF('114成績輸入與落點儀表板'!$C$8="不可採計",R1358=0,TRUE)),IF('114成績輸入與落點儀表板'!$C$9="必須採計",S1358&gt;0,IF('114成績輸入與落點儀表板'!$C$9="不可採計",S1358=0,TRUE)),IF('114成績輸入與落點儀表板'!$C$10="必須採計",T1358&gt;0,IF('114成績輸入與落點儀表板'!$C$10="不可採計",T1358=0,TRUE)),IF('114成績輸入與落點儀表板'!$C$11="必須採計",U1358&gt;0,IF('114成績輸入與落點儀表板'!$C$11="不可採計",U1358=0,TRUE)),IF('114成績輸入與落點儀表板'!$C$12="必須採計",V1358&gt;0,IF('114成績輸入與落點儀表板'!$C$12="不可採計",V1358=0,TRUE)),IF('114成績輸入與落點儀表板'!$C$13="必須採計",W1358&gt;0,IF('114成績輸入與落點儀表板'!$C$13="不可採計",W1358=0,TRUE)),IF('114成績輸入與落點儀表板'!$C$14="必須採計",X1358&gt;0,IF('114成績輸入與落點儀表板'!$C$14="不可採計",X1358=0,TRUE)),IF('114成績輸入與落點儀表板'!$C$15="必須採計",Y1358&gt;0,IF('114成績輸入與落點儀表板'!$C$15="不可採計",Y1358=0,TRUE)),IF('114成績輸入與落點儀表板'!$C$16="必須採計",Z1358&gt;0,IF('114成績輸入與落點儀表板'!$C$16="不可採計",Z1358=0,TRUE))),"✅ 符合","❌ 不符合")</f>
        <v>✅ 符合</v>
      </c>
      <c r="L1358" s="15">
        <v>1.5</v>
      </c>
      <c r="M1358" s="15">
        <v>2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>
        <v>0</v>
      </c>
      <c r="U1358" s="15">
        <v>1</v>
      </c>
      <c r="V1358" s="15">
        <v>0</v>
      </c>
      <c r="W1358" s="15">
        <v>0</v>
      </c>
      <c r="X1358" s="15">
        <v>0</v>
      </c>
      <c r="Y1358" s="15">
        <v>0</v>
      </c>
      <c r="Z1358" s="15">
        <v>0</v>
      </c>
    </row>
    <row r="1359" spans="1:26" ht="15.75" customHeight="1" x14ac:dyDescent="0.3">
      <c r="A1359" s="2" t="s">
        <v>3245</v>
      </c>
      <c r="B1359" s="13" t="s">
        <v>3164</v>
      </c>
      <c r="C1359" s="13" t="s">
        <v>55</v>
      </c>
      <c r="D1359" s="12" t="s">
        <v>56</v>
      </c>
      <c r="E1359" s="13" t="s">
        <v>911</v>
      </c>
      <c r="F1359" s="2">
        <v>18</v>
      </c>
      <c r="G1359" s="15">
        <v>86</v>
      </c>
      <c r="H1359" s="7">
        <f>L1359*'114成績輸入與落點儀表板'!$B$2+M1359*'114成績輸入與落點儀表板'!$B$3+N1359*'114成績輸入與落點儀表板'!$B$4+O1359*'114成績輸入與落點儀表板'!$B$5+P1359*'114成績輸入與落點儀表板'!$B$6+Q1359*'114成績輸入與落點儀表板'!$B$7+R1359*'114成績輸入與落點儀表板'!$B$8+S1359*'114成績輸入與落點儀表板'!$B$9+T1359*'114成績輸入與落點儀表板'!$B$10+U1359*'114成績輸入與落點儀表板'!$B$11+V1359*'114成績輸入與落點儀表板'!$B$12+W1359*'114成績輸入與落點儀表板'!$B$13+X1359*'114成績輸入與落點儀表板'!$B$14+Y1359*'114成績輸入與落點儀表板'!$B$15+Z1359*'114成績輸入與落點儀表板'!$B$16</f>
        <v>0</v>
      </c>
      <c r="I1359" s="8">
        <f t="shared" si="42"/>
        <v>-86</v>
      </c>
      <c r="J1359" s="2" t="str">
        <f t="shared" si="43"/>
        <v>FAIL</v>
      </c>
      <c r="K1359" s="17" t="str">
        <f>IF(AND(IF('114成績輸入與落點儀表板'!$C$2="必須採計",L1359&gt;0,IF('114成績輸入與落點儀表板'!$C$2="不可採計",L1359=0,TRUE)),IF('114成績輸入與落點儀表板'!$C$3="必須採計",M1359&gt;0,IF('114成績輸入與落點儀表板'!$C$3="不可採計",M1359=0,TRUE)),IF('114成績輸入與落點儀表板'!$C$4="必須採計",N1359&gt;0,IF('114成績輸入與落點儀表板'!$C$4="不可採計",N1359=0,TRUE)),IF('114成績輸入與落點儀表板'!$C$5="必須採計",O1359&gt;0,IF('114成績輸入與落點儀表板'!$C$5="不可採計",O1359=0,TRUE)),IF('114成績輸入與落點儀表板'!$C$6="必須採計",P1359&gt;0,IF('114成績輸入與落點儀表板'!$C$6="不可採計",P1359=0,TRUE)),IF('114成績輸入與落點儀表板'!$C$7="必須採計",Q1359&gt;0,IF('114成績輸入與落點儀表板'!$C$7="不可採計",Q1359=0,TRUE)),IF('114成績輸入與落點儀表板'!$C$8="必須採計",R1359&gt;0,IF('114成績輸入與落點儀表板'!$C$8="不可採計",R1359=0,TRUE)),IF('114成績輸入與落點儀表板'!$C$9="必須採計",S1359&gt;0,IF('114成績輸入與落點儀表板'!$C$9="不可採計",S1359=0,TRUE)),IF('114成績輸入與落點儀表板'!$C$10="必須採計",T1359&gt;0,IF('114成績輸入與落點儀表板'!$C$10="不可採計",T1359=0,TRUE)),IF('114成績輸入與落點儀表板'!$C$11="必須採計",U1359&gt;0,IF('114成績輸入與落點儀表板'!$C$11="不可採計",U1359=0,TRUE)),IF('114成績輸入與落點儀表板'!$C$12="必須採計",V1359&gt;0,IF('114成績輸入與落點儀表板'!$C$12="不可採計",V1359=0,TRUE)),IF('114成績輸入與落點儀表板'!$C$13="必須採計",W1359&gt;0,IF('114成績輸入與落點儀表板'!$C$13="不可採計",W1359=0,TRUE)),IF('114成績輸入與落點儀表板'!$C$14="必須採計",X1359&gt;0,IF('114成績輸入與落點儀表板'!$C$14="不可採計",X1359=0,TRUE)),IF('114成績輸入與落點儀表板'!$C$15="必須採計",Y1359&gt;0,IF('114成績輸入與落點儀表板'!$C$15="不可採計",Y1359=0,TRUE)),IF('114成績輸入與落點儀表板'!$C$16="必須採計",Z1359&gt;0,IF('114成績輸入與落點儀表板'!$C$16="不可採計",Z1359=0,TRUE))),"✅ 符合","❌ 不符合")</f>
        <v>✅ 符合</v>
      </c>
      <c r="L1359" s="15">
        <v>2</v>
      </c>
      <c r="M1359" s="15">
        <v>0</v>
      </c>
      <c r="N1359" s="15">
        <v>0</v>
      </c>
      <c r="O1359" s="15">
        <v>0</v>
      </c>
      <c r="P1359" s="15">
        <v>0</v>
      </c>
      <c r="Q1359" s="15">
        <v>0</v>
      </c>
      <c r="R1359" s="15">
        <v>0</v>
      </c>
      <c r="S1359" s="15">
        <v>0</v>
      </c>
      <c r="T1359" s="15">
        <v>0</v>
      </c>
      <c r="U1359" s="15">
        <v>1</v>
      </c>
      <c r="V1359" s="15">
        <v>0</v>
      </c>
      <c r="W1359" s="15">
        <v>1</v>
      </c>
      <c r="X1359" s="15">
        <v>0</v>
      </c>
      <c r="Y1359" s="15">
        <v>0</v>
      </c>
      <c r="Z1359" s="15">
        <v>0</v>
      </c>
    </row>
    <row r="1360" spans="1:26" ht="15.75" customHeight="1" x14ac:dyDescent="0.3">
      <c r="A1360" s="2" t="s">
        <v>4695</v>
      </c>
      <c r="B1360" s="6" t="s">
        <v>3164</v>
      </c>
      <c r="C1360" s="6" t="s">
        <v>76</v>
      </c>
      <c r="D1360" s="12" t="s">
        <v>60</v>
      </c>
      <c r="E1360" s="13" t="s">
        <v>3203</v>
      </c>
      <c r="F1360" s="2">
        <v>45</v>
      </c>
      <c r="G1360" s="15">
        <v>117</v>
      </c>
      <c r="H1360" s="7">
        <f>L1360*'114成績輸入與落點儀表板'!$B$2+M1360*'114成績輸入與落點儀表板'!$B$3+N1360*'114成績輸入與落點儀表板'!$B$4+O1360*'114成績輸入與落點儀表板'!$B$5+P1360*'114成績輸入與落點儀表板'!$B$6+Q1360*'114成績輸入與落點儀表板'!$B$7+R1360*'114成績輸入與落點儀表板'!$B$8+S1360*'114成績輸入與落點儀表板'!$B$9+T1360*'114成績輸入與落點儀表板'!$B$10+U1360*'114成績輸入與落點儀表板'!$B$11+V1360*'114成績輸入與落點儀表板'!$B$12+W1360*'114成績輸入與落點儀表板'!$B$13+X1360*'114成績輸入與落點儀表板'!$B$14+Y1360*'114成績輸入與落點儀表板'!$B$15+Z1360*'114成績輸入與落點儀表板'!$B$16</f>
        <v>0</v>
      </c>
      <c r="I1360" s="8">
        <f t="shared" si="42"/>
        <v>-117</v>
      </c>
      <c r="J1360" s="2" t="str">
        <f t="shared" si="43"/>
        <v>FAIL</v>
      </c>
      <c r="K1360" s="17" t="str">
        <f>IF(AND(IF('114成績輸入與落點儀表板'!$C$2="必須採計",L1360&gt;0,IF('114成績輸入與落點儀表板'!$C$2="不可採計",L1360=0,TRUE)),IF('114成績輸入與落點儀表板'!$C$3="必須採計",M1360&gt;0,IF('114成績輸入與落點儀表板'!$C$3="不可採計",M1360=0,TRUE)),IF('114成績輸入與落點儀表板'!$C$4="必須採計",N1360&gt;0,IF('114成績輸入與落點儀表板'!$C$4="不可採計",N1360=0,TRUE)),IF('114成績輸入與落點儀表板'!$C$5="必須採計",O1360&gt;0,IF('114成績輸入與落點儀表板'!$C$5="不可採計",O1360=0,TRUE)),IF('114成績輸入與落點儀表板'!$C$6="必須採計",P1360&gt;0,IF('114成績輸入與落點儀表板'!$C$6="不可採計",P1360=0,TRUE)),IF('114成績輸入與落點儀表板'!$C$7="必須採計",Q1360&gt;0,IF('114成績輸入與落點儀表板'!$C$7="不可採計",Q1360=0,TRUE)),IF('114成績輸入與落點儀表板'!$C$8="必須採計",R1360&gt;0,IF('114成績輸入與落點儀表板'!$C$8="不可採計",R1360=0,TRUE)),IF('114成績輸入與落點儀表板'!$C$9="必須採計",S1360&gt;0,IF('114成績輸入與落點儀表板'!$C$9="不可採計",S1360=0,TRUE)),IF('114成績輸入與落點儀表板'!$C$10="必須採計",T1360&gt;0,IF('114成績輸入與落點儀表板'!$C$10="不可採計",T1360=0,TRUE)),IF('114成績輸入與落點儀表板'!$C$11="必須採計",U1360&gt;0,IF('114成績輸入與落點儀表板'!$C$11="不可採計",U1360=0,TRUE)),IF('114成績輸入與落點儀表板'!$C$12="必須採計",V1360&gt;0,IF('114成績輸入與落點儀表板'!$C$12="不可採計",V1360=0,TRUE)),IF('114成績輸入與落點儀表板'!$C$13="必須採計",W1360&gt;0,IF('114成績輸入與落點儀表板'!$C$13="不可採計",W1360=0,TRUE)),IF('114成績輸入與落點儀表板'!$C$14="必須採計",X1360&gt;0,IF('114成績輸入與落點儀表板'!$C$14="不可採計",X1360=0,TRUE)),IF('114成績輸入與落點儀表板'!$C$15="必須採計",Y1360&gt;0,IF('114成績輸入與落點儀表板'!$C$15="不可採計",Y1360=0,TRUE)),IF('114成績輸入與落點儀表板'!$C$16="必須採計",Z1360&gt;0,IF('114成績輸入與落點儀表板'!$C$16="不可採計",Z1360=0,TRUE))),"✅ 符合","❌ 不符合")</f>
        <v>✅ 符合</v>
      </c>
      <c r="L1360" s="15">
        <v>2</v>
      </c>
      <c r="M1360" s="15">
        <v>1.5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>
        <v>0</v>
      </c>
      <c r="U1360" s="15">
        <v>1</v>
      </c>
      <c r="V1360" s="15">
        <v>0</v>
      </c>
      <c r="W1360" s="15">
        <v>0</v>
      </c>
      <c r="X1360" s="15">
        <v>0</v>
      </c>
      <c r="Y1360" s="15">
        <v>0</v>
      </c>
      <c r="Z1360" s="15">
        <v>0</v>
      </c>
    </row>
    <row r="1361" spans="1:26" ht="15.75" customHeight="1" x14ac:dyDescent="0.3">
      <c r="A1361" s="2" t="s">
        <v>4696</v>
      </c>
      <c r="B1361" s="6" t="s">
        <v>3164</v>
      </c>
      <c r="C1361" s="6" t="s">
        <v>400</v>
      </c>
      <c r="D1361" s="12" t="s">
        <v>113</v>
      </c>
      <c r="E1361" s="13" t="s">
        <v>3205</v>
      </c>
      <c r="F1361" s="2">
        <v>56</v>
      </c>
      <c r="G1361" s="15">
        <v>138</v>
      </c>
      <c r="H1361" s="7">
        <f>L1361*'114成績輸入與落點儀表板'!$B$2+M1361*'114成績輸入與落點儀表板'!$B$3+N1361*'114成績輸入與落點儀表板'!$B$4+O1361*'114成績輸入與落點儀表板'!$B$5+P1361*'114成績輸入與落點儀表板'!$B$6+Q1361*'114成績輸入與落點儀表板'!$B$7+R1361*'114成績輸入與落點儀表板'!$B$8+S1361*'114成績輸入與落點儀表板'!$B$9+T1361*'114成績輸入與落點儀表板'!$B$10+U1361*'114成績輸入與落點儀表板'!$B$11+V1361*'114成績輸入與落點儀表板'!$B$12+W1361*'114成績輸入與落點儀表板'!$B$13+X1361*'114成績輸入與落點儀表板'!$B$14+Y1361*'114成績輸入與落點儀表板'!$B$15+Z1361*'114成績輸入與落點儀表板'!$B$16</f>
        <v>0</v>
      </c>
      <c r="I1361" s="8">
        <f t="shared" si="42"/>
        <v>-138</v>
      </c>
      <c r="J1361" s="2" t="str">
        <f t="shared" si="43"/>
        <v>FAIL</v>
      </c>
      <c r="K1361" s="17" t="str">
        <f>IF(AND(IF('114成績輸入與落點儀表板'!$C$2="必須採計",L1361&gt;0,IF('114成績輸入與落點儀表板'!$C$2="不可採計",L1361=0,TRUE)),IF('114成績輸入與落點儀表板'!$C$3="必須採計",M1361&gt;0,IF('114成績輸入與落點儀表板'!$C$3="不可採計",M1361=0,TRUE)),IF('114成績輸入與落點儀表板'!$C$4="必須採計",N1361&gt;0,IF('114成績輸入與落點儀表板'!$C$4="不可採計",N1361=0,TRUE)),IF('114成績輸入與落點儀表板'!$C$5="必須採計",O1361&gt;0,IF('114成績輸入與落點儀表板'!$C$5="不可採計",O1361=0,TRUE)),IF('114成績輸入與落點儀表板'!$C$6="必須採計",P1361&gt;0,IF('114成績輸入與落點儀表板'!$C$6="不可採計",P1361=0,TRUE)),IF('114成績輸入與落點儀表板'!$C$7="必須採計",Q1361&gt;0,IF('114成績輸入與落點儀表板'!$C$7="不可採計",Q1361=0,TRUE)),IF('114成績輸入與落點儀表板'!$C$8="必須採計",R1361&gt;0,IF('114成績輸入與落點儀表板'!$C$8="不可採計",R1361=0,TRUE)),IF('114成績輸入與落點儀表板'!$C$9="必須採計",S1361&gt;0,IF('114成績輸入與落點儀表板'!$C$9="不可採計",S1361=0,TRUE)),IF('114成績輸入與落點儀表板'!$C$10="必須採計",T1361&gt;0,IF('114成績輸入與落點儀表板'!$C$10="不可採計",T1361=0,TRUE)),IF('114成績輸入與落點儀表板'!$C$11="必須採計",U1361&gt;0,IF('114成績輸入與落點儀表板'!$C$11="不可採計",U1361=0,TRUE)),IF('114成績輸入與落點儀表板'!$C$12="必須採計",V1361&gt;0,IF('114成績輸入與落點儀表板'!$C$12="不可採計",V1361=0,TRUE)),IF('114成績輸入與落點儀表板'!$C$13="必須採計",W1361&gt;0,IF('114成績輸入與落點儀表板'!$C$13="不可採計",W1361=0,TRUE)),IF('114成績輸入與落點儀表板'!$C$14="必須採計",X1361&gt;0,IF('114成績輸入與落點儀表板'!$C$14="不可採計",X1361=0,TRUE)),IF('114成績輸入與落點儀表板'!$C$15="必須採計",Y1361&gt;0,IF('114成績輸入與落點儀表板'!$C$15="不可採計",Y1361=0,TRUE)),IF('114成績輸入與落點儀表板'!$C$16="必須採計",Z1361&gt;0,IF('114成績輸入與落點儀表板'!$C$16="不可採計",Z1361=0,TRUE))),"✅ 符合","❌ 不符合")</f>
        <v>✅ 符合</v>
      </c>
      <c r="L1361" s="15">
        <v>1</v>
      </c>
      <c r="M1361" s="15">
        <v>1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>
        <v>0</v>
      </c>
      <c r="U1361" s="15">
        <v>1</v>
      </c>
      <c r="V1361" s="15">
        <v>0</v>
      </c>
      <c r="W1361" s="15">
        <v>1</v>
      </c>
      <c r="X1361" s="15">
        <v>0</v>
      </c>
      <c r="Y1361" s="15">
        <v>0</v>
      </c>
      <c r="Z1361" s="15">
        <v>0</v>
      </c>
    </row>
    <row r="1362" spans="1:26" ht="15.75" customHeight="1" x14ac:dyDescent="0.3">
      <c r="A1362" s="2" t="s">
        <v>3247</v>
      </c>
      <c r="B1362" s="6" t="s">
        <v>3207</v>
      </c>
      <c r="C1362" s="6" t="s">
        <v>4147</v>
      </c>
      <c r="D1362" s="12" t="s">
        <v>227</v>
      </c>
      <c r="E1362" s="13" t="s">
        <v>4697</v>
      </c>
      <c r="F1362" s="2">
        <v>8</v>
      </c>
      <c r="G1362" s="15">
        <v>73</v>
      </c>
      <c r="H1362" s="7">
        <f>L1362*'114成績輸入與落點儀表板'!$B$2+M1362*'114成績輸入與落點儀表板'!$B$3+N1362*'114成績輸入與落點儀表板'!$B$4+O1362*'114成績輸入與落點儀表板'!$B$5+P1362*'114成績輸入與落點儀表板'!$B$6+Q1362*'114成績輸入與落點儀表板'!$B$7+R1362*'114成績輸入與落點儀表板'!$B$8+S1362*'114成績輸入與落點儀表板'!$B$9+T1362*'114成績輸入與落點儀表板'!$B$10+U1362*'114成績輸入與落點儀表板'!$B$11+V1362*'114成績輸入與落點儀表板'!$B$12+W1362*'114成績輸入與落點儀表板'!$B$13+X1362*'114成績輸入與落點儀表板'!$B$14+Y1362*'114成績輸入與落點儀表板'!$B$15+Z1362*'114成績輸入與落點儀表板'!$B$16</f>
        <v>0</v>
      </c>
      <c r="I1362" s="8">
        <f t="shared" si="42"/>
        <v>-73</v>
      </c>
      <c r="J1362" s="2" t="str">
        <f t="shared" si="43"/>
        <v>FAIL</v>
      </c>
      <c r="K1362" s="17" t="str">
        <f>IF(AND(IF('114成績輸入與落點儀表板'!$C$2="必須採計",L1362&gt;0,IF('114成績輸入與落點儀表板'!$C$2="不可採計",L1362=0,TRUE)),IF('114成績輸入與落點儀表板'!$C$3="必須採計",M1362&gt;0,IF('114成績輸入與落點儀表板'!$C$3="不可採計",M1362=0,TRUE)),IF('114成績輸入與落點儀表板'!$C$4="必須採計",N1362&gt;0,IF('114成績輸入與落點儀表板'!$C$4="不可採計",N1362=0,TRUE)),IF('114成績輸入與落點儀表板'!$C$5="必須採計",O1362&gt;0,IF('114成績輸入與落點儀表板'!$C$5="不可採計",O1362=0,TRUE)),IF('114成績輸入與落點儀表板'!$C$6="必須採計",P1362&gt;0,IF('114成績輸入與落點儀表板'!$C$6="不可採計",P1362=0,TRUE)),IF('114成績輸入與落點儀表板'!$C$7="必須採計",Q1362&gt;0,IF('114成績輸入與落點儀表板'!$C$7="不可採計",Q1362=0,TRUE)),IF('114成績輸入與落點儀表板'!$C$8="必須採計",R1362&gt;0,IF('114成績輸入與落點儀表板'!$C$8="不可採計",R1362=0,TRUE)),IF('114成績輸入與落點儀表板'!$C$9="必須採計",S1362&gt;0,IF('114成績輸入與落點儀表板'!$C$9="不可採計",S1362=0,TRUE)),IF('114成績輸入與落點儀表板'!$C$10="必須採計",T1362&gt;0,IF('114成績輸入與落點儀表板'!$C$10="不可採計",T1362=0,TRUE)),IF('114成績輸入與落點儀表板'!$C$11="必須採計",U1362&gt;0,IF('114成績輸入與落點儀表板'!$C$11="不可採計",U1362=0,TRUE)),IF('114成績輸入與落點儀表板'!$C$12="必須採計",V1362&gt;0,IF('114成績輸入與落點儀表板'!$C$12="不可採計",V1362=0,TRUE)),IF('114成績輸入與落點儀表板'!$C$13="必須採計",W1362&gt;0,IF('114成績輸入與落點儀表板'!$C$13="不可採計",W1362=0,TRUE)),IF('114成績輸入與落點儀表板'!$C$14="必須採計",X1362&gt;0,IF('114成績輸入與落點儀表板'!$C$14="不可採計",X1362=0,TRUE)),IF('114成績輸入與落點儀表板'!$C$15="必須採計",Y1362&gt;0,IF('114成績輸入與落點儀表板'!$C$15="不可採計",Y1362=0,TRUE)),IF('114成績輸入與落點儀表板'!$C$16="必須採計",Z1362&gt;0,IF('114成績輸入與落點儀表板'!$C$16="不可採計",Z1362=0,TRUE))),"✅ 符合","❌ 不符合")</f>
        <v>✅ 符合</v>
      </c>
      <c r="L1362" s="15">
        <v>1</v>
      </c>
      <c r="M1362" s="15">
        <v>1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1</v>
      </c>
      <c r="T1362" s="15">
        <v>0</v>
      </c>
      <c r="U1362" s="15">
        <v>0</v>
      </c>
      <c r="V1362" s="15">
        <v>0</v>
      </c>
      <c r="W1362" s="15">
        <v>0</v>
      </c>
      <c r="X1362" s="15">
        <v>0</v>
      </c>
      <c r="Y1362" s="15">
        <v>0</v>
      </c>
      <c r="Z1362" s="15">
        <v>0</v>
      </c>
    </row>
    <row r="1363" spans="1:26" ht="15.75" customHeight="1" x14ac:dyDescent="0.3">
      <c r="A1363" s="2" t="s">
        <v>3249</v>
      </c>
      <c r="B1363" s="6" t="s">
        <v>3207</v>
      </c>
      <c r="C1363" s="6" t="s">
        <v>3211</v>
      </c>
      <c r="D1363" s="12" t="s">
        <v>99</v>
      </c>
      <c r="E1363" s="13" t="s">
        <v>3212</v>
      </c>
      <c r="F1363" s="2">
        <v>35</v>
      </c>
      <c r="G1363" s="15">
        <v>144</v>
      </c>
      <c r="H1363" s="7">
        <f>L1363*'114成績輸入與落點儀表板'!$B$2+M1363*'114成績輸入與落點儀表板'!$B$3+N1363*'114成績輸入與落點儀表板'!$B$4+O1363*'114成績輸入與落點儀表板'!$B$5+P1363*'114成績輸入與落點儀表板'!$B$6+Q1363*'114成績輸入與落點儀表板'!$B$7+R1363*'114成績輸入與落點儀表板'!$B$8+S1363*'114成績輸入與落點儀表板'!$B$9+T1363*'114成績輸入與落點儀表板'!$B$10+U1363*'114成績輸入與落點儀表板'!$B$11+V1363*'114成績輸入與落點儀表板'!$B$12+W1363*'114成績輸入與落點儀表板'!$B$13+X1363*'114成績輸入與落點儀表板'!$B$14+Y1363*'114成績輸入與落點儀表板'!$B$15+Z1363*'114成績輸入與落點儀表板'!$B$16</f>
        <v>0</v>
      </c>
      <c r="I1363" s="8">
        <f t="shared" si="42"/>
        <v>-144</v>
      </c>
      <c r="J1363" s="2" t="str">
        <f t="shared" si="43"/>
        <v>FAIL</v>
      </c>
      <c r="K1363" s="17" t="str">
        <f>IF(AND(IF('114成績輸入與落點儀表板'!$C$2="必須採計",L1363&gt;0,IF('114成績輸入與落點儀表板'!$C$2="不可採計",L1363=0,TRUE)),IF('114成績輸入與落點儀表板'!$C$3="必須採計",M1363&gt;0,IF('114成績輸入與落點儀表板'!$C$3="不可採計",M1363=0,TRUE)),IF('114成績輸入與落點儀表板'!$C$4="必須採計",N1363&gt;0,IF('114成績輸入與落點儀表板'!$C$4="不可採計",N1363=0,TRUE)),IF('114成績輸入與落點儀表板'!$C$5="必須採計",O1363&gt;0,IF('114成績輸入與落點儀表板'!$C$5="不可採計",O1363=0,TRUE)),IF('114成績輸入與落點儀表板'!$C$6="必須採計",P1363&gt;0,IF('114成績輸入與落點儀表板'!$C$6="不可採計",P1363=0,TRUE)),IF('114成績輸入與落點儀表板'!$C$7="必須採計",Q1363&gt;0,IF('114成績輸入與落點儀表板'!$C$7="不可採計",Q1363=0,TRUE)),IF('114成績輸入與落點儀表板'!$C$8="必須採計",R1363&gt;0,IF('114成績輸入與落點儀表板'!$C$8="不可採計",R1363=0,TRUE)),IF('114成績輸入與落點儀表板'!$C$9="必須採計",S1363&gt;0,IF('114成績輸入與落點儀表板'!$C$9="不可採計",S1363=0,TRUE)),IF('114成績輸入與落點儀表板'!$C$10="必須採計",T1363&gt;0,IF('114成績輸入與落點儀表板'!$C$10="不可採計",T1363=0,TRUE)),IF('114成績輸入與落點儀表板'!$C$11="必須採計",U1363&gt;0,IF('114成績輸入與落點儀表板'!$C$11="不可採計",U1363=0,TRUE)),IF('114成績輸入與落點儀表板'!$C$12="必須採計",V1363&gt;0,IF('114成績輸入與落點儀表板'!$C$12="不可採計",V1363=0,TRUE)),IF('114成績輸入與落點儀表板'!$C$13="必須採計",W1363&gt;0,IF('114成績輸入與落點儀表板'!$C$13="不可採計",W1363=0,TRUE)),IF('114成績輸入與落點儀表板'!$C$14="必須採計",X1363&gt;0,IF('114成績輸入與落點儀表板'!$C$14="不可採計",X1363=0,TRUE)),IF('114成績輸入與落點儀表板'!$C$15="必須採計",Y1363&gt;0,IF('114成績輸入與落點儀表板'!$C$15="不可採計",Y1363=0,TRUE)),IF('114成績輸入與落點儀表板'!$C$16="必須採計",Z1363&gt;0,IF('114成績輸入與落點儀表板'!$C$16="不可採計",Z1363=0,TRUE))),"✅ 符合","❌ 不符合")</f>
        <v>✅ 符合</v>
      </c>
      <c r="L1363" s="15">
        <v>1</v>
      </c>
      <c r="M1363" s="15">
        <v>0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2</v>
      </c>
      <c r="V1363" s="15">
        <v>0</v>
      </c>
      <c r="W1363" s="15">
        <v>2</v>
      </c>
      <c r="X1363" s="15">
        <v>0</v>
      </c>
      <c r="Y1363" s="15">
        <v>0</v>
      </c>
      <c r="Z1363" s="15">
        <v>0</v>
      </c>
    </row>
    <row r="1364" spans="1:26" ht="15.75" customHeight="1" x14ac:dyDescent="0.3">
      <c r="A1364" s="2" t="s">
        <v>3252</v>
      </c>
      <c r="B1364" s="6" t="s">
        <v>3207</v>
      </c>
      <c r="C1364" s="6" t="s">
        <v>3214</v>
      </c>
      <c r="D1364" s="12" t="s">
        <v>227</v>
      </c>
      <c r="E1364" s="13" t="s">
        <v>1841</v>
      </c>
      <c r="F1364" s="2">
        <v>16</v>
      </c>
      <c r="G1364" s="15">
        <v>83</v>
      </c>
      <c r="H1364" s="7">
        <f>L1364*'114成績輸入與落點儀表板'!$B$2+M1364*'114成績輸入與落點儀表板'!$B$3+N1364*'114成績輸入與落點儀表板'!$B$4+O1364*'114成績輸入與落點儀表板'!$B$5+P1364*'114成績輸入與落點儀表板'!$B$6+Q1364*'114成績輸入與落點儀表板'!$B$7+R1364*'114成績輸入與落點儀表板'!$B$8+S1364*'114成績輸入與落點儀表板'!$B$9+T1364*'114成績輸入與落點儀表板'!$B$10+U1364*'114成績輸入與落點儀表板'!$B$11+V1364*'114成績輸入與落點儀表板'!$B$12+W1364*'114成績輸入與落點儀表板'!$B$13+X1364*'114成績輸入與落點儀表板'!$B$14+Y1364*'114成績輸入與落點儀表板'!$B$15+Z1364*'114成績輸入與落點儀表板'!$B$16</f>
        <v>0</v>
      </c>
      <c r="I1364" s="8">
        <f t="shared" si="42"/>
        <v>-83</v>
      </c>
      <c r="J1364" s="2" t="str">
        <f t="shared" si="43"/>
        <v>FAIL</v>
      </c>
      <c r="K1364" s="17" t="str">
        <f>IF(AND(IF('114成績輸入與落點儀表板'!$C$2="必須採計",L1364&gt;0,IF('114成績輸入與落點儀表板'!$C$2="不可採計",L1364=0,TRUE)),IF('114成績輸入與落點儀表板'!$C$3="必須採計",M1364&gt;0,IF('114成績輸入與落點儀表板'!$C$3="不可採計",M1364=0,TRUE)),IF('114成績輸入與落點儀表板'!$C$4="必須採計",N1364&gt;0,IF('114成績輸入與落點儀表板'!$C$4="不可採計",N1364=0,TRUE)),IF('114成績輸入與落點儀表板'!$C$5="必須採計",O1364&gt;0,IF('114成績輸入與落點儀表板'!$C$5="不可採計",O1364=0,TRUE)),IF('114成績輸入與落點儀表板'!$C$6="必須採計",P1364&gt;0,IF('114成績輸入與落點儀表板'!$C$6="不可採計",P1364=0,TRUE)),IF('114成績輸入與落點儀表板'!$C$7="必須採計",Q1364&gt;0,IF('114成績輸入與落點儀表板'!$C$7="不可採計",Q1364=0,TRUE)),IF('114成績輸入與落點儀表板'!$C$8="必須採計",R1364&gt;0,IF('114成績輸入與落點儀表板'!$C$8="不可採計",R1364=0,TRUE)),IF('114成績輸入與落點儀表板'!$C$9="必須採計",S1364&gt;0,IF('114成績輸入與落點儀表板'!$C$9="不可採計",S1364=0,TRUE)),IF('114成績輸入與落點儀表板'!$C$10="必須採計",T1364&gt;0,IF('114成績輸入與落點儀表板'!$C$10="不可採計",T1364=0,TRUE)),IF('114成績輸入與落點儀表板'!$C$11="必須採計",U1364&gt;0,IF('114成績輸入與落點儀表板'!$C$11="不可採計",U1364=0,TRUE)),IF('114成績輸入與落點儀表板'!$C$12="必須採計",V1364&gt;0,IF('114成績輸入與落點儀表板'!$C$12="不可採計",V1364=0,TRUE)),IF('114成績輸入與落點儀表板'!$C$13="必須採計",W1364&gt;0,IF('114成績輸入與落點儀表板'!$C$13="不可採計",W1364=0,TRUE)),IF('114成績輸入與落點儀表板'!$C$14="必須採計",X1364&gt;0,IF('114成績輸入與落點儀表板'!$C$14="不可採計",X1364=0,TRUE)),IF('114成績輸入與落點儀表板'!$C$15="必須採計",Y1364&gt;0,IF('114成績輸入與落點儀表板'!$C$15="不可採計",Y1364=0,TRUE)),IF('114成績輸入與落點儀表板'!$C$16="必須採計",Z1364&gt;0,IF('114成績輸入與落點儀表板'!$C$16="不可採計",Z1364=0,TRUE))),"✅ 符合","❌ 不符合")</f>
        <v>✅ 符合</v>
      </c>
      <c r="L1364" s="15">
        <v>1</v>
      </c>
      <c r="M1364" s="15">
        <v>1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1</v>
      </c>
      <c r="V1364" s="15">
        <v>0</v>
      </c>
      <c r="W1364" s="15">
        <v>0</v>
      </c>
      <c r="X1364" s="15">
        <v>0</v>
      </c>
      <c r="Y1364" s="15">
        <v>0</v>
      </c>
      <c r="Z1364" s="15">
        <v>0</v>
      </c>
    </row>
    <row r="1365" spans="1:26" ht="15.75" customHeight="1" x14ac:dyDescent="0.3">
      <c r="A1365" s="2" t="s">
        <v>3255</v>
      </c>
      <c r="B1365" s="6" t="s">
        <v>3207</v>
      </c>
      <c r="C1365" s="6" t="s">
        <v>3216</v>
      </c>
      <c r="D1365" s="12" t="s">
        <v>121</v>
      </c>
      <c r="E1365" s="13" t="s">
        <v>1841</v>
      </c>
      <c r="F1365" s="2">
        <v>10</v>
      </c>
      <c r="G1365" s="15">
        <v>75</v>
      </c>
      <c r="H1365" s="7">
        <f>L1365*'114成績輸入與落點儀表板'!$B$2+M1365*'114成績輸入與落點儀表板'!$B$3+N1365*'114成績輸入與落點儀表板'!$B$4+O1365*'114成績輸入與落點儀表板'!$B$5+P1365*'114成績輸入與落點儀表板'!$B$6+Q1365*'114成績輸入與落點儀表板'!$B$7+R1365*'114成績輸入與落點儀表板'!$B$8+S1365*'114成績輸入與落點儀表板'!$B$9+T1365*'114成績輸入與落點儀表板'!$B$10+U1365*'114成績輸入與落點儀表板'!$B$11+V1365*'114成績輸入與落點儀表板'!$B$12+W1365*'114成績輸入與落點儀表板'!$B$13+X1365*'114成績輸入與落點儀表板'!$B$14+Y1365*'114成績輸入與落點儀表板'!$B$15+Z1365*'114成績輸入與落點儀表板'!$B$16</f>
        <v>0</v>
      </c>
      <c r="I1365" s="8">
        <f t="shared" si="42"/>
        <v>-75</v>
      </c>
      <c r="J1365" s="2" t="str">
        <f t="shared" si="43"/>
        <v>FAIL</v>
      </c>
      <c r="K1365" s="17" t="str">
        <f>IF(AND(IF('114成績輸入與落點儀表板'!$C$2="必須採計",L1365&gt;0,IF('114成績輸入與落點儀表板'!$C$2="不可採計",L1365=0,TRUE)),IF('114成績輸入與落點儀表板'!$C$3="必須採計",M1365&gt;0,IF('114成績輸入與落點儀表板'!$C$3="不可採計",M1365=0,TRUE)),IF('114成績輸入與落點儀表板'!$C$4="必須採計",N1365&gt;0,IF('114成績輸入與落點儀表板'!$C$4="不可採計",N1365=0,TRUE)),IF('114成績輸入與落點儀表板'!$C$5="必須採計",O1365&gt;0,IF('114成績輸入與落點儀表板'!$C$5="不可採計",O1365=0,TRUE)),IF('114成績輸入與落點儀表板'!$C$6="必須採計",P1365&gt;0,IF('114成績輸入與落點儀表板'!$C$6="不可採計",P1365=0,TRUE)),IF('114成績輸入與落點儀表板'!$C$7="必須採計",Q1365&gt;0,IF('114成績輸入與落點儀表板'!$C$7="不可採計",Q1365=0,TRUE)),IF('114成績輸入與落點儀表板'!$C$8="必須採計",R1365&gt;0,IF('114成績輸入與落點儀表板'!$C$8="不可採計",R1365=0,TRUE)),IF('114成績輸入與落點儀表板'!$C$9="必須採計",S1365&gt;0,IF('114成績輸入與落點儀表板'!$C$9="不可採計",S1365=0,TRUE)),IF('114成績輸入與落點儀表板'!$C$10="必須採計",T1365&gt;0,IF('114成績輸入與落點儀表板'!$C$10="不可採計",T1365=0,TRUE)),IF('114成績輸入與落點儀表板'!$C$11="必須採計",U1365&gt;0,IF('114成績輸入與落點儀表板'!$C$11="不可採計",U1365=0,TRUE)),IF('114成績輸入與落點儀表板'!$C$12="必須採計",V1365&gt;0,IF('114成績輸入與落點儀表板'!$C$12="不可採計",V1365=0,TRUE)),IF('114成績輸入與落點儀表板'!$C$13="必須採計",W1365&gt;0,IF('114成績輸入與落點儀表板'!$C$13="不可採計",W1365=0,TRUE)),IF('114成績輸入與落點儀表板'!$C$14="必須採計",X1365&gt;0,IF('114成績輸入與落點儀表板'!$C$14="不可採計",X1365=0,TRUE)),IF('114成績輸入與落點儀表板'!$C$15="必須採計",Y1365&gt;0,IF('114成績輸入與落點儀表板'!$C$15="不可採計",Y1365=0,TRUE)),IF('114成績輸入與落點儀表板'!$C$16="必須採計",Z1365&gt;0,IF('114成績輸入與落點儀表板'!$C$16="不可採計",Z1365=0,TRUE))),"✅ 符合","❌ 不符合")</f>
        <v>✅ 符合</v>
      </c>
      <c r="L1365" s="15">
        <v>1</v>
      </c>
      <c r="M1365" s="15">
        <v>1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1</v>
      </c>
      <c r="V1365" s="15">
        <v>0</v>
      </c>
      <c r="W1365" s="15">
        <v>0</v>
      </c>
      <c r="X1365" s="15">
        <v>0</v>
      </c>
      <c r="Y1365" s="15">
        <v>0</v>
      </c>
      <c r="Z1365" s="15">
        <v>0</v>
      </c>
    </row>
    <row r="1366" spans="1:26" ht="15.75" customHeight="1" x14ac:dyDescent="0.3">
      <c r="A1366" s="2" t="s">
        <v>4698</v>
      </c>
      <c r="B1366" s="6" t="s">
        <v>3207</v>
      </c>
      <c r="C1366" s="6" t="s">
        <v>4699</v>
      </c>
      <c r="D1366" s="12" t="s">
        <v>80</v>
      </c>
      <c r="E1366" s="13" t="s">
        <v>4375</v>
      </c>
      <c r="F1366" s="2">
        <v>5</v>
      </c>
      <c r="G1366" s="15">
        <v>191.4</v>
      </c>
      <c r="H1366" s="7">
        <f>L1366*'114成績輸入與落點儀表板'!$B$2+M1366*'114成績輸入與落點儀表板'!$B$3+N1366*'114成績輸入與落點儀表板'!$B$4+O1366*'114成績輸入與落點儀表板'!$B$5+P1366*'114成績輸入與落點儀表板'!$B$6+Q1366*'114成績輸入與落點儀表板'!$B$7+R1366*'114成績輸入與落點儀表板'!$B$8+S1366*'114成績輸入與落點儀表板'!$B$9+T1366*'114成績輸入與落點儀表板'!$B$10+U1366*'114成績輸入與落點儀表板'!$B$11+V1366*'114成績輸入與落點儀表板'!$B$12+W1366*'114成績輸入與落點儀表板'!$B$13+X1366*'114成績輸入與落點儀表板'!$B$14+Y1366*'114成績輸入與落點儀表板'!$B$15+Z1366*'114成績輸入與落點儀表板'!$B$16</f>
        <v>0</v>
      </c>
      <c r="I1366" s="8">
        <f t="shared" si="42"/>
        <v>-191.4</v>
      </c>
      <c r="J1366" s="2" t="str">
        <f t="shared" si="43"/>
        <v>FAIL</v>
      </c>
      <c r="K1366" s="17" t="str">
        <f>IF(AND(IF('114成績輸入與落點儀表板'!$C$2="必須採計",L1366&gt;0,IF('114成績輸入與落點儀表板'!$C$2="不可採計",L1366=0,TRUE)),IF('114成績輸入與落點儀表板'!$C$3="必須採計",M1366&gt;0,IF('114成績輸入與落點儀表板'!$C$3="不可採計",M1366=0,TRUE)),IF('114成績輸入與落點儀表板'!$C$4="必須採計",N1366&gt;0,IF('114成績輸入與落點儀表板'!$C$4="不可採計",N1366=0,TRUE)),IF('114成績輸入與落點儀表板'!$C$5="必須採計",O1366&gt;0,IF('114成績輸入與落點儀表板'!$C$5="不可採計",O1366=0,TRUE)),IF('114成績輸入與落點儀表板'!$C$6="必須採計",P1366&gt;0,IF('114成績輸入與落點儀表板'!$C$6="不可採計",P1366=0,TRUE)),IF('114成績輸入與落點儀表板'!$C$7="必須採計",Q1366&gt;0,IF('114成績輸入與落點儀表板'!$C$7="不可採計",Q1366=0,TRUE)),IF('114成績輸入與落點儀表板'!$C$8="必須採計",R1366&gt;0,IF('114成績輸入與落點儀表板'!$C$8="不可採計",R1366=0,TRUE)),IF('114成績輸入與落點儀表板'!$C$9="必須採計",S1366&gt;0,IF('114成績輸入與落點儀表板'!$C$9="不可採計",S1366=0,TRUE)),IF('114成績輸入與落點儀表板'!$C$10="必須採計",T1366&gt;0,IF('114成績輸入與落點儀表板'!$C$10="不可採計",T1366=0,TRUE)),IF('114成績輸入與落點儀表板'!$C$11="必須採計",U1366&gt;0,IF('114成績輸入與落點儀表板'!$C$11="不可採計",U1366=0,TRUE)),IF('114成績輸入與落點儀表板'!$C$12="必須採計",V1366&gt;0,IF('114成績輸入與落點儀表板'!$C$12="不可採計",V1366=0,TRUE)),IF('114成績輸入與落點儀表板'!$C$13="必須採計",W1366&gt;0,IF('114成績輸入與落點儀表板'!$C$13="不可採計",W1366=0,TRUE)),IF('114成績輸入與落點儀表板'!$C$14="必須採計",X1366&gt;0,IF('114成績輸入與落點儀表板'!$C$14="不可採計",X1366=0,TRUE)),IF('114成績輸入與落點儀表板'!$C$15="必須採計",Y1366&gt;0,IF('114成績輸入與落點儀表板'!$C$15="不可採計",Y1366=0,TRUE)),IF('114成績輸入與落點儀表板'!$C$16="必須採計",Z1366&gt;0,IF('114成績輸入與落點儀表板'!$C$16="不可採計",Z1366=0,TRUE))),"✅ 符合","❌ 不符合")</f>
        <v>✅ 符合</v>
      </c>
      <c r="L1366" s="15">
        <v>1</v>
      </c>
      <c r="M1366" s="15">
        <v>0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1</v>
      </c>
      <c r="V1366" s="15">
        <v>0</v>
      </c>
      <c r="W1366" s="15">
        <v>0</v>
      </c>
      <c r="X1366" s="15">
        <v>0</v>
      </c>
      <c r="Y1366" s="15">
        <v>0</v>
      </c>
      <c r="Z1366" s="15">
        <v>2</v>
      </c>
    </row>
    <row r="1367" spans="1:26" ht="15.75" customHeight="1" x14ac:dyDescent="0.3">
      <c r="A1367" s="2" t="s">
        <v>3257</v>
      </c>
      <c r="B1367" s="13" t="s">
        <v>3207</v>
      </c>
      <c r="C1367" s="13" t="s">
        <v>4700</v>
      </c>
      <c r="D1367" s="12" t="s">
        <v>80</v>
      </c>
      <c r="E1367" s="13" t="s">
        <v>1841</v>
      </c>
      <c r="F1367" s="2">
        <v>1</v>
      </c>
      <c r="G1367" s="15">
        <v>86</v>
      </c>
      <c r="H1367" s="7">
        <f>L1367*'114成績輸入與落點儀表板'!$B$2+M1367*'114成績輸入與落點儀表板'!$B$3+N1367*'114成績輸入與落點儀表板'!$B$4+O1367*'114成績輸入與落點儀表板'!$B$5+P1367*'114成績輸入與落點儀表板'!$B$6+Q1367*'114成績輸入與落點儀表板'!$B$7+R1367*'114成績輸入與落點儀表板'!$B$8+S1367*'114成績輸入與落點儀表板'!$B$9+T1367*'114成績輸入與落點儀表板'!$B$10+U1367*'114成績輸入與落點儀表板'!$B$11+V1367*'114成績輸入與落點儀表板'!$B$12+W1367*'114成績輸入與落點儀表板'!$B$13+X1367*'114成績輸入與落點儀表板'!$B$14+Y1367*'114成績輸入與落點儀表板'!$B$15+Z1367*'114成績輸入與落點儀表板'!$B$16</f>
        <v>0</v>
      </c>
      <c r="I1367" s="8">
        <f t="shared" si="42"/>
        <v>-86</v>
      </c>
      <c r="J1367" s="2" t="str">
        <f t="shared" si="43"/>
        <v>FAIL</v>
      </c>
      <c r="K1367" s="17" t="str">
        <f>IF(AND(IF('114成績輸入與落點儀表板'!$C$2="必須採計",L1367&gt;0,IF('114成績輸入與落點儀表板'!$C$2="不可採計",L1367=0,TRUE)),IF('114成績輸入與落點儀表板'!$C$3="必須採計",M1367&gt;0,IF('114成績輸入與落點儀表板'!$C$3="不可採計",M1367=0,TRUE)),IF('114成績輸入與落點儀表板'!$C$4="必須採計",N1367&gt;0,IF('114成績輸入與落點儀表板'!$C$4="不可採計",N1367=0,TRUE)),IF('114成績輸入與落點儀表板'!$C$5="必須採計",O1367&gt;0,IF('114成績輸入與落點儀表板'!$C$5="不可採計",O1367=0,TRUE)),IF('114成績輸入與落點儀表板'!$C$6="必須採計",P1367&gt;0,IF('114成績輸入與落點儀表板'!$C$6="不可採計",P1367=0,TRUE)),IF('114成績輸入與落點儀表板'!$C$7="必須採計",Q1367&gt;0,IF('114成績輸入與落點儀表板'!$C$7="不可採計",Q1367=0,TRUE)),IF('114成績輸入與落點儀表板'!$C$8="必須採計",R1367&gt;0,IF('114成績輸入與落點儀表板'!$C$8="不可採計",R1367=0,TRUE)),IF('114成績輸入與落點儀表板'!$C$9="必須採計",S1367&gt;0,IF('114成績輸入與落點儀表板'!$C$9="不可採計",S1367=0,TRUE)),IF('114成績輸入與落點儀表板'!$C$10="必須採計",T1367&gt;0,IF('114成績輸入與落點儀表板'!$C$10="不可採計",T1367=0,TRUE)),IF('114成績輸入與落點儀表板'!$C$11="必須採計",U1367&gt;0,IF('114成績輸入與落點儀表板'!$C$11="不可採計",U1367=0,TRUE)),IF('114成績輸入與落點儀表板'!$C$12="必須採計",V1367&gt;0,IF('114成績輸入與落點儀表板'!$C$12="不可採計",V1367=0,TRUE)),IF('114成績輸入與落點儀表板'!$C$13="必須採計",W1367&gt;0,IF('114成績輸入與落點儀表板'!$C$13="不可採計",W1367=0,TRUE)),IF('114成績輸入與落點儀表板'!$C$14="必須採計",X1367&gt;0,IF('114成績輸入與落點儀表板'!$C$14="不可採計",X1367=0,TRUE)),IF('114成績輸入與落點儀表板'!$C$15="必須採計",Y1367&gt;0,IF('114成績輸入與落點儀表板'!$C$15="不可採計",Y1367=0,TRUE)),IF('114成績輸入與落點儀表板'!$C$16="必須採計",Z1367&gt;0,IF('114成績輸入與落點儀表板'!$C$16="不可採計",Z1367=0,TRUE))),"✅ 符合","❌ 不符合")</f>
        <v>✅ 符合</v>
      </c>
      <c r="L1367" s="15">
        <v>1</v>
      </c>
      <c r="M1367" s="15">
        <v>1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1</v>
      </c>
      <c r="V1367" s="15">
        <v>0</v>
      </c>
      <c r="W1367" s="15">
        <v>0</v>
      </c>
      <c r="X1367" s="15">
        <v>0</v>
      </c>
      <c r="Y1367" s="15">
        <v>0</v>
      </c>
      <c r="Z1367" s="15">
        <v>0</v>
      </c>
    </row>
    <row r="1368" spans="1:26" ht="15.75" customHeight="1" x14ac:dyDescent="0.3">
      <c r="A1368" s="2" t="s">
        <v>4701</v>
      </c>
      <c r="B1368" s="6" t="s">
        <v>3207</v>
      </c>
      <c r="C1368" s="6" t="s">
        <v>3220</v>
      </c>
      <c r="D1368" s="12" t="s">
        <v>113</v>
      </c>
      <c r="E1368" s="13" t="s">
        <v>3221</v>
      </c>
      <c r="F1368" s="2">
        <v>10</v>
      </c>
      <c r="G1368" s="15">
        <v>130</v>
      </c>
      <c r="H1368" s="7">
        <f>L1368*'114成績輸入與落點儀表板'!$B$2+M1368*'114成績輸入與落點儀表板'!$B$3+N1368*'114成績輸入與落點儀表板'!$B$4+O1368*'114成績輸入與落點儀表板'!$B$5+P1368*'114成績輸入與落點儀表板'!$B$6+Q1368*'114成績輸入與落點儀表板'!$B$7+R1368*'114成績輸入與落點儀表板'!$B$8+S1368*'114成績輸入與落點儀表板'!$B$9+T1368*'114成績輸入與落點儀表板'!$B$10+U1368*'114成績輸入與落點儀表板'!$B$11+V1368*'114成績輸入與落點儀表板'!$B$12+W1368*'114成績輸入與落點儀表板'!$B$13+X1368*'114成績輸入與落點儀表板'!$B$14+Y1368*'114成績輸入與落點儀表板'!$B$15+Z1368*'114成績輸入與落點儀表板'!$B$16</f>
        <v>0</v>
      </c>
      <c r="I1368" s="8">
        <f t="shared" si="42"/>
        <v>-130</v>
      </c>
      <c r="J1368" s="2" t="str">
        <f t="shared" si="43"/>
        <v>FAIL</v>
      </c>
      <c r="K1368" s="17" t="str">
        <f>IF(AND(IF('114成績輸入與落點儀表板'!$C$2="必須採計",L1368&gt;0,IF('114成績輸入與落點儀表板'!$C$2="不可採計",L1368=0,TRUE)),IF('114成績輸入與落點儀表板'!$C$3="必須採計",M1368&gt;0,IF('114成績輸入與落點儀表板'!$C$3="不可採計",M1368=0,TRUE)),IF('114成績輸入與落點儀表板'!$C$4="必須採計",N1368&gt;0,IF('114成績輸入與落點儀表板'!$C$4="不可採計",N1368=0,TRUE)),IF('114成績輸入與落點儀表板'!$C$5="必須採計",O1368&gt;0,IF('114成績輸入與落點儀表板'!$C$5="不可採計",O1368=0,TRUE)),IF('114成績輸入與落點儀表板'!$C$6="必須採計",P1368&gt;0,IF('114成績輸入與落點儀表板'!$C$6="不可採計",P1368=0,TRUE)),IF('114成績輸入與落點儀表板'!$C$7="必須採計",Q1368&gt;0,IF('114成績輸入與落點儀表板'!$C$7="不可採計",Q1368=0,TRUE)),IF('114成績輸入與落點儀表板'!$C$8="必須採計",R1368&gt;0,IF('114成績輸入與落點儀表板'!$C$8="不可採計",R1368=0,TRUE)),IF('114成績輸入與落點儀表板'!$C$9="必須採計",S1368&gt;0,IF('114成績輸入與落點儀表板'!$C$9="不可採計",S1368=0,TRUE)),IF('114成績輸入與落點儀表板'!$C$10="必須採計",T1368&gt;0,IF('114成績輸入與落點儀表板'!$C$10="不可採計",T1368=0,TRUE)),IF('114成績輸入與落點儀表板'!$C$11="必須採計",U1368&gt;0,IF('114成績輸入與落點儀表板'!$C$11="不可採計",U1368=0,TRUE)),IF('114成績輸入與落點儀表板'!$C$12="必須採計",V1368&gt;0,IF('114成績輸入與落點儀表板'!$C$12="不可採計",V1368=0,TRUE)),IF('114成績輸入與落點儀表板'!$C$13="必須採計",W1368&gt;0,IF('114成績輸入與落點儀表板'!$C$13="不可採計",W1368=0,TRUE)),IF('114成績輸入與落點儀表板'!$C$14="必須採計",X1368&gt;0,IF('114成績輸入與落點儀表板'!$C$14="不可採計",X1368=0,TRUE)),IF('114成績輸入與落點儀表板'!$C$15="必須採計",Y1368&gt;0,IF('114成績輸入與落點儀表板'!$C$15="不可採計",Y1368=0,TRUE)),IF('114成績輸入與落點儀表板'!$C$16="必須採計",Z1368&gt;0,IF('114成績輸入與落點儀表板'!$C$16="不可採計",Z1368=0,TRUE))),"✅ 符合","❌ 不符合")</f>
        <v>✅ 符合</v>
      </c>
      <c r="L1368" s="15">
        <v>1.5</v>
      </c>
      <c r="M1368" s="15">
        <v>1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1</v>
      </c>
      <c r="X1368" s="15">
        <v>0</v>
      </c>
      <c r="Y1368" s="15">
        <v>0</v>
      </c>
      <c r="Z1368" s="15">
        <v>0</v>
      </c>
    </row>
    <row r="1369" spans="1:26" ht="15.75" customHeight="1" x14ac:dyDescent="0.3">
      <c r="A1369" s="2" t="s">
        <v>4702</v>
      </c>
      <c r="B1369" s="6" t="s">
        <v>3207</v>
      </c>
      <c r="C1369" s="6" t="s">
        <v>3223</v>
      </c>
      <c r="D1369" s="12" t="s">
        <v>80</v>
      </c>
      <c r="E1369" s="13" t="s">
        <v>4703</v>
      </c>
      <c r="F1369" s="2">
        <v>19</v>
      </c>
      <c r="G1369" s="15">
        <v>186</v>
      </c>
      <c r="H1369" s="7">
        <f>L1369*'114成績輸入與落點儀表板'!$B$2+M1369*'114成績輸入與落點儀表板'!$B$3+N1369*'114成績輸入與落點儀表板'!$B$4+O1369*'114成績輸入與落點儀表板'!$B$5+P1369*'114成績輸入與落點儀表板'!$B$6+Q1369*'114成績輸入與落點儀表板'!$B$7+R1369*'114成績輸入與落點儀表板'!$B$8+S1369*'114成績輸入與落點儀表板'!$B$9+T1369*'114成績輸入與落點儀表板'!$B$10+U1369*'114成績輸入與落點儀表板'!$B$11+V1369*'114成績輸入與落點儀表板'!$B$12+W1369*'114成績輸入與落點儀表板'!$B$13+X1369*'114成績輸入與落點儀表板'!$B$14+Y1369*'114成績輸入與落點儀表板'!$B$15+Z1369*'114成績輸入與落點儀表板'!$B$16</f>
        <v>0</v>
      </c>
      <c r="I1369" s="8">
        <f t="shared" si="42"/>
        <v>-186</v>
      </c>
      <c r="J1369" s="2" t="str">
        <f t="shared" si="43"/>
        <v>FAIL</v>
      </c>
      <c r="K1369" s="17" t="str">
        <f>IF(AND(IF('114成績輸入與落點儀表板'!$C$2="必須採計",L1369&gt;0,IF('114成績輸入與落點儀表板'!$C$2="不可採計",L1369=0,TRUE)),IF('114成績輸入與落點儀表板'!$C$3="必須採計",M1369&gt;0,IF('114成績輸入與落點儀表板'!$C$3="不可採計",M1369=0,TRUE)),IF('114成績輸入與落點儀表板'!$C$4="必須採計",N1369&gt;0,IF('114成績輸入與落點儀表板'!$C$4="不可採計",N1369=0,TRUE)),IF('114成績輸入與落點儀表板'!$C$5="必須採計",O1369&gt;0,IF('114成績輸入與落點儀表板'!$C$5="不可採計",O1369=0,TRUE)),IF('114成績輸入與落點儀表板'!$C$6="必須採計",P1369&gt;0,IF('114成績輸入與落點儀表板'!$C$6="不可採計",P1369=0,TRUE)),IF('114成績輸入與落點儀表板'!$C$7="必須採計",Q1369&gt;0,IF('114成績輸入與落點儀表板'!$C$7="不可採計",Q1369=0,TRUE)),IF('114成績輸入與落點儀表板'!$C$8="必須採計",R1369&gt;0,IF('114成績輸入與落點儀表板'!$C$8="不可採計",R1369=0,TRUE)),IF('114成績輸入與落點儀表板'!$C$9="必須採計",S1369&gt;0,IF('114成績輸入與落點儀表板'!$C$9="不可採計",S1369=0,TRUE)),IF('114成績輸入與落點儀表板'!$C$10="必須採計",T1369&gt;0,IF('114成績輸入與落點儀表板'!$C$10="不可採計",T1369=0,TRUE)),IF('114成績輸入與落點儀表板'!$C$11="必須採計",U1369&gt;0,IF('114成績輸入與落點儀表板'!$C$11="不可採計",U1369=0,TRUE)),IF('114成績輸入與落點儀表板'!$C$12="必須採計",V1369&gt;0,IF('114成績輸入與落點儀表板'!$C$12="不可採計",V1369=0,TRUE)),IF('114成績輸入與落點儀表板'!$C$13="必須採計",W1369&gt;0,IF('114成績輸入與落點儀表板'!$C$13="不可採計",W1369=0,TRUE)),IF('114成績輸入與落點儀表板'!$C$14="必須採計",X1369&gt;0,IF('114成績輸入與落點儀表板'!$C$14="不可採計",X1369=0,TRUE)),IF('114成績輸入與落點儀表板'!$C$15="必須採計",Y1369&gt;0,IF('114成績輸入與落點儀表板'!$C$15="不可採計",Y1369=0,TRUE)),IF('114成績輸入與落點儀表板'!$C$16="必須採計",Z1369&gt;0,IF('114成績輸入與落點儀表板'!$C$16="不可採計",Z1369=0,TRUE))),"✅ 符合","❌ 不符合")</f>
        <v>✅ 符合</v>
      </c>
      <c r="L1369" s="15">
        <v>2</v>
      </c>
      <c r="M1369" s="15">
        <v>2</v>
      </c>
      <c r="N1369" s="15">
        <v>0</v>
      </c>
      <c r="O1369" s="15">
        <v>0</v>
      </c>
      <c r="P1369" s="15">
        <v>0</v>
      </c>
      <c r="Q1369" s="15">
        <v>1</v>
      </c>
      <c r="R1369" s="15">
        <v>0</v>
      </c>
      <c r="S1369" s="15">
        <v>0</v>
      </c>
      <c r="T1369" s="15">
        <v>0</v>
      </c>
      <c r="U1369" s="15">
        <v>1</v>
      </c>
      <c r="V1369" s="15">
        <v>0</v>
      </c>
      <c r="W1369" s="15">
        <v>0</v>
      </c>
      <c r="X1369" s="15">
        <v>0</v>
      </c>
      <c r="Y1369" s="15">
        <v>0</v>
      </c>
      <c r="Z1369" s="15">
        <v>0</v>
      </c>
    </row>
    <row r="1370" spans="1:26" ht="15.75" customHeight="1" x14ac:dyDescent="0.3">
      <c r="A1370" s="2" t="s">
        <v>3260</v>
      </c>
      <c r="B1370" s="6" t="s">
        <v>3207</v>
      </c>
      <c r="C1370" s="6" t="s">
        <v>3225</v>
      </c>
      <c r="D1370" s="12" t="s">
        <v>80</v>
      </c>
      <c r="E1370" s="13" t="s">
        <v>4403</v>
      </c>
      <c r="F1370" s="2">
        <v>19</v>
      </c>
      <c r="G1370" s="15">
        <v>129</v>
      </c>
      <c r="H1370" s="7">
        <f>L1370*'114成績輸入與落點儀表板'!$B$2+M1370*'114成績輸入與落點儀表板'!$B$3+N1370*'114成績輸入與落點儀表板'!$B$4+O1370*'114成績輸入與落點儀表板'!$B$5+P1370*'114成績輸入與落點儀表板'!$B$6+Q1370*'114成績輸入與落點儀表板'!$B$7+R1370*'114成績輸入與落點儀表板'!$B$8+S1370*'114成績輸入與落點儀表板'!$B$9+T1370*'114成績輸入與落點儀表板'!$B$10+U1370*'114成績輸入與落點儀表板'!$B$11+V1370*'114成績輸入與落點儀表板'!$B$12+W1370*'114成績輸入與落點儀表板'!$B$13+X1370*'114成績輸入與落點儀表板'!$B$14+Y1370*'114成績輸入與落點儀表板'!$B$15+Z1370*'114成績輸入與落點儀表板'!$B$16</f>
        <v>0</v>
      </c>
      <c r="I1370" s="8">
        <f t="shared" si="42"/>
        <v>-129</v>
      </c>
      <c r="J1370" s="2" t="str">
        <f t="shared" si="43"/>
        <v>FAIL</v>
      </c>
      <c r="K1370" s="17" t="str">
        <f>IF(AND(IF('114成績輸入與落點儀表板'!$C$2="必須採計",L1370&gt;0,IF('114成績輸入與落點儀表板'!$C$2="不可採計",L1370=0,TRUE)),IF('114成績輸入與落點儀表板'!$C$3="必須採計",M1370&gt;0,IF('114成績輸入與落點儀表板'!$C$3="不可採計",M1370=0,TRUE)),IF('114成績輸入與落點儀表板'!$C$4="必須採計",N1370&gt;0,IF('114成績輸入與落點儀表板'!$C$4="不可採計",N1370=0,TRUE)),IF('114成績輸入與落點儀表板'!$C$5="必須採計",O1370&gt;0,IF('114成績輸入與落點儀表板'!$C$5="不可採計",O1370=0,TRUE)),IF('114成績輸入與落點儀表板'!$C$6="必須採計",P1370&gt;0,IF('114成績輸入與落點儀表板'!$C$6="不可採計",P1370=0,TRUE)),IF('114成績輸入與落點儀表板'!$C$7="必須採計",Q1370&gt;0,IF('114成績輸入與落點儀表板'!$C$7="不可採計",Q1370=0,TRUE)),IF('114成績輸入與落點儀表板'!$C$8="必須採計",R1370&gt;0,IF('114成績輸入與落點儀表板'!$C$8="不可採計",R1370=0,TRUE)),IF('114成績輸入與落點儀表板'!$C$9="必須採計",S1370&gt;0,IF('114成績輸入與落點儀表板'!$C$9="不可採計",S1370=0,TRUE)),IF('114成績輸入與落點儀表板'!$C$10="必須採計",T1370&gt;0,IF('114成績輸入與落點儀表板'!$C$10="不可採計",T1370=0,TRUE)),IF('114成績輸入與落點儀表板'!$C$11="必須採計",U1370&gt;0,IF('114成績輸入與落點儀表板'!$C$11="不可採計",U1370=0,TRUE)),IF('114成績輸入與落點儀表板'!$C$12="必須採計",V1370&gt;0,IF('114成績輸入與落點儀表板'!$C$12="不可採計",V1370=0,TRUE)),IF('114成績輸入與落點儀表板'!$C$13="必須採計",W1370&gt;0,IF('114成績輸入與落點儀表板'!$C$13="不可採計",W1370=0,TRUE)),IF('114成績輸入與落點儀表板'!$C$14="必須採計",X1370&gt;0,IF('114成績輸入與落點儀表板'!$C$14="不可採計",X1370=0,TRUE)),IF('114成績輸入與落點儀表板'!$C$15="必須採計",Y1370&gt;0,IF('114成績輸入與落點儀表板'!$C$15="不可採計",Y1370=0,TRUE)),IF('114成績輸入與落點儀表板'!$C$16="必須採計",Z1370&gt;0,IF('114成績輸入與落點儀表板'!$C$16="不可採計",Z1370=0,TRUE))),"✅ 符合","❌ 不符合")</f>
        <v>✅ 符合</v>
      </c>
      <c r="L1370" s="15">
        <v>1</v>
      </c>
      <c r="M1370" s="15">
        <v>2</v>
      </c>
      <c r="N1370" s="15">
        <v>0</v>
      </c>
      <c r="O1370" s="15">
        <v>0</v>
      </c>
      <c r="P1370" s="15">
        <v>0</v>
      </c>
      <c r="Q1370" s="15">
        <v>1</v>
      </c>
      <c r="R1370" s="15">
        <v>0</v>
      </c>
      <c r="S1370" s="15">
        <v>0</v>
      </c>
      <c r="T1370" s="15">
        <v>0</v>
      </c>
      <c r="U1370" s="15">
        <v>1</v>
      </c>
      <c r="V1370" s="15">
        <v>0</v>
      </c>
      <c r="W1370" s="15">
        <v>0</v>
      </c>
      <c r="X1370" s="15">
        <v>0</v>
      </c>
      <c r="Y1370" s="15">
        <v>0</v>
      </c>
      <c r="Z1370" s="15">
        <v>0</v>
      </c>
    </row>
    <row r="1371" spans="1:26" ht="15.75" customHeight="1" x14ac:dyDescent="0.3">
      <c r="A1371" s="2" t="s">
        <v>4704</v>
      </c>
      <c r="B1371" s="6" t="s">
        <v>3207</v>
      </c>
      <c r="C1371" s="6" t="s">
        <v>4147</v>
      </c>
      <c r="D1371" s="12" t="s">
        <v>227</v>
      </c>
      <c r="E1371" s="13" t="s">
        <v>378</v>
      </c>
      <c r="F1371" s="2">
        <v>13</v>
      </c>
      <c r="G1371" s="15">
        <v>145</v>
      </c>
      <c r="H1371" s="7">
        <f>L1371*'114成績輸入與落點儀表板'!$B$2+M1371*'114成績輸入與落點儀表板'!$B$3+N1371*'114成績輸入與落點儀表板'!$B$4+O1371*'114成績輸入與落點儀表板'!$B$5+P1371*'114成績輸入與落點儀表板'!$B$6+Q1371*'114成績輸入與落點儀表板'!$B$7+R1371*'114成績輸入與落點儀表板'!$B$8+S1371*'114成績輸入與落點儀表板'!$B$9+T1371*'114成績輸入與落點儀表板'!$B$10+U1371*'114成績輸入與落點儀表板'!$B$11+V1371*'114成績輸入與落點儀表板'!$B$12+W1371*'114成績輸入與落點儀表板'!$B$13+X1371*'114成績輸入與落點儀表板'!$B$14+Y1371*'114成績輸入與落點儀表板'!$B$15+Z1371*'114成績輸入與落點儀表板'!$B$16</f>
        <v>0</v>
      </c>
      <c r="I1371" s="8">
        <f t="shared" si="42"/>
        <v>-145</v>
      </c>
      <c r="J1371" s="2" t="str">
        <f t="shared" si="43"/>
        <v>FAIL</v>
      </c>
      <c r="K1371" s="17" t="str">
        <f>IF(AND(IF('114成績輸入與落點儀表板'!$C$2="必須採計",L1371&gt;0,IF('114成績輸入與落點儀表板'!$C$2="不可採計",L1371=0,TRUE)),IF('114成績輸入與落點儀表板'!$C$3="必須採計",M1371&gt;0,IF('114成績輸入與落點儀表板'!$C$3="不可採計",M1371=0,TRUE)),IF('114成績輸入與落點儀表板'!$C$4="必須採計",N1371&gt;0,IF('114成績輸入與落點儀表板'!$C$4="不可採計",N1371=0,TRUE)),IF('114成績輸入與落點儀表板'!$C$5="必須採計",O1371&gt;0,IF('114成績輸入與落點儀表板'!$C$5="不可採計",O1371=0,TRUE)),IF('114成績輸入與落點儀表板'!$C$6="必須採計",P1371&gt;0,IF('114成績輸入與落點儀表板'!$C$6="不可採計",P1371=0,TRUE)),IF('114成績輸入與落點儀表板'!$C$7="必須採計",Q1371&gt;0,IF('114成績輸入與落點儀表板'!$C$7="不可採計",Q1371=0,TRUE)),IF('114成績輸入與落點儀表板'!$C$8="必須採計",R1371&gt;0,IF('114成績輸入與落點儀表板'!$C$8="不可採計",R1371=0,TRUE)),IF('114成績輸入與落點儀表板'!$C$9="必須採計",S1371&gt;0,IF('114成績輸入與落點儀表板'!$C$9="不可採計",S1371=0,TRUE)),IF('114成績輸入與落點儀表板'!$C$10="必須採計",T1371&gt;0,IF('114成績輸入與落點儀表板'!$C$10="不可採計",T1371=0,TRUE)),IF('114成績輸入與落點儀表板'!$C$11="必須採計",U1371&gt;0,IF('114成績輸入與落點儀表板'!$C$11="不可採計",U1371=0,TRUE)),IF('114成績輸入與落點儀表板'!$C$12="必須採計",V1371&gt;0,IF('114成績輸入與落點儀表板'!$C$12="不可採計",V1371=0,TRUE)),IF('114成績輸入與落點儀表板'!$C$13="必須採計",W1371&gt;0,IF('114成績輸入與落點儀表板'!$C$13="不可採計",W1371=0,TRUE)),IF('114成績輸入與落點儀表板'!$C$14="必須採計",X1371&gt;0,IF('114成績輸入與落點儀表板'!$C$14="不可採計",X1371=0,TRUE)),IF('114成績輸入與落點儀表板'!$C$15="必須採計",Y1371&gt;0,IF('114成績輸入與落點儀表板'!$C$15="不可採計",Y1371=0,TRUE)),IF('114成績輸入與落點儀表板'!$C$16="必須採計",Z1371&gt;0,IF('114成績輸入與落點儀表板'!$C$16="不可採計",Z1371=0,TRUE))),"✅ 符合","❌ 不符合")</f>
        <v>✅ 符合</v>
      </c>
      <c r="L1371" s="15">
        <v>1</v>
      </c>
      <c r="M1371" s="15">
        <v>2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1</v>
      </c>
      <c r="V1371" s="15">
        <v>0</v>
      </c>
      <c r="W1371" s="15">
        <v>0</v>
      </c>
      <c r="X1371" s="15">
        <v>0</v>
      </c>
      <c r="Y1371" s="15">
        <v>0</v>
      </c>
      <c r="Z1371" s="15">
        <v>0</v>
      </c>
    </row>
    <row r="1372" spans="1:26" ht="15.75" customHeight="1" x14ac:dyDescent="0.3">
      <c r="A1372" s="2" t="s">
        <v>4705</v>
      </c>
      <c r="B1372" s="6" t="s">
        <v>3207</v>
      </c>
      <c r="C1372" s="6" t="s">
        <v>4147</v>
      </c>
      <c r="D1372" s="12" t="s">
        <v>227</v>
      </c>
      <c r="E1372" s="13" t="s">
        <v>378</v>
      </c>
      <c r="F1372" s="2">
        <v>21</v>
      </c>
      <c r="G1372" s="15">
        <v>124</v>
      </c>
      <c r="H1372" s="7">
        <f>L1372*'114成績輸入與落點儀表板'!$B$2+M1372*'114成績輸入與落點儀表板'!$B$3+N1372*'114成績輸入與落點儀表板'!$B$4+O1372*'114成績輸入與落點儀表板'!$B$5+P1372*'114成績輸入與落點儀表板'!$B$6+Q1372*'114成績輸入與落點儀表板'!$B$7+R1372*'114成績輸入與落點儀表板'!$B$8+S1372*'114成績輸入與落點儀表板'!$B$9+T1372*'114成績輸入與落點儀表板'!$B$10+U1372*'114成績輸入與落點儀表板'!$B$11+V1372*'114成績輸入與落點儀表板'!$B$12+W1372*'114成績輸入與落點儀表板'!$B$13+X1372*'114成績輸入與落點儀表板'!$B$14+Y1372*'114成績輸入與落點儀表板'!$B$15+Z1372*'114成績輸入與落點儀表板'!$B$16</f>
        <v>0</v>
      </c>
      <c r="I1372" s="8">
        <f t="shared" si="42"/>
        <v>-124</v>
      </c>
      <c r="J1372" s="2" t="str">
        <f t="shared" si="43"/>
        <v>FAIL</v>
      </c>
      <c r="K1372" s="17" t="str">
        <f>IF(AND(IF('114成績輸入與落點儀表板'!$C$2="必須採計",L1372&gt;0,IF('114成績輸入與落點儀表板'!$C$2="不可採計",L1372=0,TRUE)),IF('114成績輸入與落點儀表板'!$C$3="必須採計",M1372&gt;0,IF('114成績輸入與落點儀表板'!$C$3="不可採計",M1372=0,TRUE)),IF('114成績輸入與落點儀表板'!$C$4="必須採計",N1372&gt;0,IF('114成績輸入與落點儀表板'!$C$4="不可採計",N1372=0,TRUE)),IF('114成績輸入與落點儀表板'!$C$5="必須採計",O1372&gt;0,IF('114成績輸入與落點儀表板'!$C$5="不可採計",O1372=0,TRUE)),IF('114成績輸入與落點儀表板'!$C$6="必須採計",P1372&gt;0,IF('114成績輸入與落點儀表板'!$C$6="不可採計",P1372=0,TRUE)),IF('114成績輸入與落點儀表板'!$C$7="必須採計",Q1372&gt;0,IF('114成績輸入與落點儀表板'!$C$7="不可採計",Q1372=0,TRUE)),IF('114成績輸入與落點儀表板'!$C$8="必須採計",R1372&gt;0,IF('114成績輸入與落點儀表板'!$C$8="不可採計",R1372=0,TRUE)),IF('114成績輸入與落點儀表板'!$C$9="必須採計",S1372&gt;0,IF('114成績輸入與落點儀表板'!$C$9="不可採計",S1372=0,TRUE)),IF('114成績輸入與落點儀表板'!$C$10="必須採計",T1372&gt;0,IF('114成績輸入與落點儀表板'!$C$10="不可採計",T1372=0,TRUE)),IF('114成績輸入與落點儀表板'!$C$11="必須採計",U1372&gt;0,IF('114成績輸入與落點儀表板'!$C$11="不可採計",U1372=0,TRUE)),IF('114成績輸入與落點儀表板'!$C$12="必須採計",V1372&gt;0,IF('114成績輸入與落點儀表板'!$C$12="不可採計",V1372=0,TRUE)),IF('114成績輸入與落點儀表板'!$C$13="必須採計",W1372&gt;0,IF('114成績輸入與落點儀表板'!$C$13="不可採計",W1372=0,TRUE)),IF('114成績輸入與落點儀表板'!$C$14="必須採計",X1372&gt;0,IF('114成績輸入與落點儀表板'!$C$14="不可採計",X1372=0,TRUE)),IF('114成績輸入與落點儀表板'!$C$15="必須採計",Y1372&gt;0,IF('114成績輸入與落點儀表板'!$C$15="不可採計",Y1372=0,TRUE)),IF('114成績輸入與落點儀表板'!$C$16="必須採計",Z1372&gt;0,IF('114成績輸入與落點儀表板'!$C$16="不可採計",Z1372=0,TRUE))),"✅ 符合","❌ 不符合")</f>
        <v>✅ 符合</v>
      </c>
      <c r="L1372" s="15">
        <v>1</v>
      </c>
      <c r="M1372" s="15">
        <v>2</v>
      </c>
      <c r="N1372" s="15">
        <v>0</v>
      </c>
      <c r="O1372" s="15">
        <v>0</v>
      </c>
      <c r="P1372" s="15">
        <v>0</v>
      </c>
      <c r="Q1372" s="15">
        <v>0</v>
      </c>
      <c r="R1372" s="15">
        <v>0</v>
      </c>
      <c r="S1372" s="15">
        <v>0</v>
      </c>
      <c r="T1372" s="15">
        <v>0</v>
      </c>
      <c r="U1372" s="15">
        <v>1</v>
      </c>
      <c r="V1372" s="15">
        <v>0</v>
      </c>
      <c r="W1372" s="15">
        <v>0</v>
      </c>
      <c r="X1372" s="15">
        <v>0</v>
      </c>
      <c r="Y1372" s="15">
        <v>0</v>
      </c>
      <c r="Z1372" s="15">
        <v>0</v>
      </c>
    </row>
    <row r="1373" spans="1:26" ht="15.75" customHeight="1" x14ac:dyDescent="0.3">
      <c r="A1373" s="2" t="s">
        <v>4706</v>
      </c>
      <c r="B1373" s="6" t="s">
        <v>3207</v>
      </c>
      <c r="C1373" s="6" t="s">
        <v>3227</v>
      </c>
      <c r="D1373" s="12" t="s">
        <v>80</v>
      </c>
      <c r="E1373" s="13" t="s">
        <v>4707</v>
      </c>
      <c r="F1373" s="2">
        <v>16</v>
      </c>
      <c r="G1373" s="15">
        <v>225</v>
      </c>
      <c r="H1373" s="7">
        <f>L1373*'114成績輸入與落點儀表板'!$B$2+M1373*'114成績輸入與落點儀表板'!$B$3+N1373*'114成績輸入與落點儀表板'!$B$4+O1373*'114成績輸入與落點儀表板'!$B$5+P1373*'114成績輸入與落點儀表板'!$B$6+Q1373*'114成績輸入與落點儀表板'!$B$7+R1373*'114成績輸入與落點儀表板'!$B$8+S1373*'114成績輸入與落點儀表板'!$B$9+T1373*'114成績輸入與落點儀表板'!$B$10+U1373*'114成績輸入與落點儀表板'!$B$11+V1373*'114成績輸入與落點儀表板'!$B$12+W1373*'114成績輸入與落點儀表板'!$B$13+X1373*'114成績輸入與落點儀表板'!$B$14+Y1373*'114成績輸入與落點儀表板'!$B$15+Z1373*'114成績輸入與落點儀表板'!$B$16</f>
        <v>0</v>
      </c>
      <c r="I1373" s="8">
        <f t="shared" si="42"/>
        <v>-225</v>
      </c>
      <c r="J1373" s="2" t="str">
        <f t="shared" si="43"/>
        <v>FAIL</v>
      </c>
      <c r="K1373" s="17" t="str">
        <f>IF(AND(IF('114成績輸入與落點儀表板'!$C$2="必須採計",L1373&gt;0,IF('114成績輸入與落點儀表板'!$C$2="不可採計",L1373=0,TRUE)),IF('114成績輸入與落點儀表板'!$C$3="必須採計",M1373&gt;0,IF('114成績輸入與落點儀表板'!$C$3="不可採計",M1373=0,TRUE)),IF('114成績輸入與落點儀表板'!$C$4="必須採計",N1373&gt;0,IF('114成績輸入與落點儀表板'!$C$4="不可採計",N1373=0,TRUE)),IF('114成績輸入與落點儀表板'!$C$5="必須採計",O1373&gt;0,IF('114成績輸入與落點儀表板'!$C$5="不可採計",O1373=0,TRUE)),IF('114成績輸入與落點儀表板'!$C$6="必須採計",P1373&gt;0,IF('114成績輸入與落點儀表板'!$C$6="不可採計",P1373=0,TRUE)),IF('114成績輸入與落點儀表板'!$C$7="必須採計",Q1373&gt;0,IF('114成績輸入與落點儀表板'!$C$7="不可採計",Q1373=0,TRUE)),IF('114成績輸入與落點儀表板'!$C$8="必須採計",R1373&gt;0,IF('114成績輸入與落點儀表板'!$C$8="不可採計",R1373=0,TRUE)),IF('114成績輸入與落點儀表板'!$C$9="必須採計",S1373&gt;0,IF('114成績輸入與落點儀表板'!$C$9="不可採計",S1373=0,TRUE)),IF('114成績輸入與落點儀表板'!$C$10="必須採計",T1373&gt;0,IF('114成績輸入與落點儀表板'!$C$10="不可採計",T1373=0,TRUE)),IF('114成績輸入與落點儀表板'!$C$11="必須採計",U1373&gt;0,IF('114成績輸入與落點儀表板'!$C$11="不可採計",U1373=0,TRUE)),IF('114成績輸入與落點儀表板'!$C$12="必須採計",V1373&gt;0,IF('114成績輸入與落點儀表板'!$C$12="不可採計",V1373=0,TRUE)),IF('114成績輸入與落點儀表板'!$C$13="必須採計",W1373&gt;0,IF('114成績輸入與落點儀表板'!$C$13="不可採計",W1373=0,TRUE)),IF('114成績輸入與落點儀表板'!$C$14="必須採計",X1373&gt;0,IF('114成績輸入與落點儀表板'!$C$14="不可採計",X1373=0,TRUE)),IF('114成績輸入與落點儀表板'!$C$15="必須採計",Y1373&gt;0,IF('114成績輸入與落點儀表板'!$C$15="不可採計",Y1373=0,TRUE)),IF('114成績輸入與落點儀表板'!$C$16="必須採計",Z1373&gt;0,IF('114成績輸入與落點儀表板'!$C$16="不可採計",Z1373=0,TRUE))),"✅ 符合","❌ 不符合")</f>
        <v>✅ 符合</v>
      </c>
      <c r="L1373" s="15">
        <v>2</v>
      </c>
      <c r="M1373" s="15">
        <v>2</v>
      </c>
      <c r="N1373" s="15">
        <v>0</v>
      </c>
      <c r="O1373" s="15">
        <v>0</v>
      </c>
      <c r="P1373" s="15">
        <v>0</v>
      </c>
      <c r="Q1373" s="15">
        <v>0</v>
      </c>
      <c r="R1373" s="15">
        <v>0</v>
      </c>
      <c r="S1373" s="15">
        <v>0</v>
      </c>
      <c r="T1373" s="15">
        <v>0</v>
      </c>
      <c r="U1373" s="15">
        <v>1</v>
      </c>
      <c r="V1373" s="15">
        <v>1</v>
      </c>
      <c r="W1373" s="15">
        <v>1</v>
      </c>
      <c r="X1373" s="15">
        <v>0</v>
      </c>
      <c r="Y1373" s="15">
        <v>0</v>
      </c>
      <c r="Z1373" s="15">
        <v>0</v>
      </c>
    </row>
    <row r="1374" spans="1:26" ht="15.75" customHeight="1" x14ac:dyDescent="0.3">
      <c r="A1374" s="2" t="s">
        <v>4708</v>
      </c>
      <c r="B1374" s="6" t="s">
        <v>3207</v>
      </c>
      <c r="C1374" s="6" t="s">
        <v>3232</v>
      </c>
      <c r="D1374" s="12" t="s">
        <v>121</v>
      </c>
      <c r="E1374" s="13" t="s">
        <v>1767</v>
      </c>
      <c r="F1374" s="2">
        <v>16</v>
      </c>
      <c r="G1374" s="15">
        <v>70</v>
      </c>
      <c r="H1374" s="7">
        <f>L1374*'114成績輸入與落點儀表板'!$B$2+M1374*'114成績輸入與落點儀表板'!$B$3+N1374*'114成績輸入與落點儀表板'!$B$4+O1374*'114成績輸入與落點儀表板'!$B$5+P1374*'114成績輸入與落點儀表板'!$B$6+Q1374*'114成績輸入與落點儀表板'!$B$7+R1374*'114成績輸入與落點儀表板'!$B$8+S1374*'114成績輸入與落點儀表板'!$B$9+T1374*'114成績輸入與落點儀表板'!$B$10+U1374*'114成績輸入與落點儀表板'!$B$11+V1374*'114成績輸入與落點儀表板'!$B$12+W1374*'114成績輸入與落點儀表板'!$B$13+X1374*'114成績輸入與落點儀表板'!$B$14+Y1374*'114成績輸入與落點儀表板'!$B$15+Z1374*'114成績輸入與落點儀表板'!$B$16</f>
        <v>0</v>
      </c>
      <c r="I1374" s="8">
        <f t="shared" si="42"/>
        <v>-70</v>
      </c>
      <c r="J1374" s="2" t="str">
        <f t="shared" si="43"/>
        <v>FAIL</v>
      </c>
      <c r="K1374" s="17" t="str">
        <f>IF(AND(IF('114成績輸入與落點儀表板'!$C$2="必須採計",L1374&gt;0,IF('114成績輸入與落點儀表板'!$C$2="不可採計",L1374=0,TRUE)),IF('114成績輸入與落點儀表板'!$C$3="必須採計",M1374&gt;0,IF('114成績輸入與落點儀表板'!$C$3="不可採計",M1374=0,TRUE)),IF('114成績輸入與落點儀表板'!$C$4="必須採計",N1374&gt;0,IF('114成績輸入與落點儀表板'!$C$4="不可採計",N1374=0,TRUE)),IF('114成績輸入與落點儀表板'!$C$5="必須採計",O1374&gt;0,IF('114成績輸入與落點儀表板'!$C$5="不可採計",O1374=0,TRUE)),IF('114成績輸入與落點儀表板'!$C$6="必須採計",P1374&gt;0,IF('114成績輸入與落點儀表板'!$C$6="不可採計",P1374=0,TRUE)),IF('114成績輸入與落點儀表板'!$C$7="必須採計",Q1374&gt;0,IF('114成績輸入與落點儀表板'!$C$7="不可採計",Q1374=0,TRUE)),IF('114成績輸入與落點儀表板'!$C$8="必須採計",R1374&gt;0,IF('114成績輸入與落點儀表板'!$C$8="不可採計",R1374=0,TRUE)),IF('114成績輸入與落點儀表板'!$C$9="必須採計",S1374&gt;0,IF('114成績輸入與落點儀表板'!$C$9="不可採計",S1374=0,TRUE)),IF('114成績輸入與落點儀表板'!$C$10="必須採計",T1374&gt;0,IF('114成績輸入與落點儀表板'!$C$10="不可採計",T1374=0,TRUE)),IF('114成績輸入與落點儀表板'!$C$11="必須採計",U1374&gt;0,IF('114成績輸入與落點儀表板'!$C$11="不可採計",U1374=0,TRUE)),IF('114成績輸入與落點儀表板'!$C$12="必須採計",V1374&gt;0,IF('114成績輸入與落點儀表板'!$C$12="不可採計",V1374=0,TRUE)),IF('114成績輸入與落點儀表板'!$C$13="必須採計",W1374&gt;0,IF('114成績輸入與落點儀表板'!$C$13="不可採計",W1374=0,TRUE)),IF('114成績輸入與落點儀表板'!$C$14="必須採計",X1374&gt;0,IF('114成績輸入與落點儀表板'!$C$14="不可採計",X1374=0,TRUE)),IF('114成績輸入與落點儀表板'!$C$15="必須採計",Y1374&gt;0,IF('114成績輸入與落點儀表板'!$C$15="不可採計",Y1374=0,TRUE)),IF('114成績輸入與落點儀表板'!$C$16="必須採計",Z1374&gt;0,IF('114成績輸入與落點儀表板'!$C$16="不可採計",Z1374=0,TRUE))),"✅ 符合","❌ 不符合")</f>
        <v>✅ 符合</v>
      </c>
      <c r="L1374" s="15">
        <v>1.5</v>
      </c>
      <c r="M1374" s="15">
        <v>1.5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1</v>
      </c>
      <c r="X1374" s="15">
        <v>0</v>
      </c>
      <c r="Y1374" s="15">
        <v>0</v>
      </c>
      <c r="Z1374" s="15">
        <v>0</v>
      </c>
    </row>
    <row r="1375" spans="1:26" ht="15.75" customHeight="1" x14ac:dyDescent="0.3">
      <c r="A1375" s="2" t="s">
        <v>3263</v>
      </c>
      <c r="B1375" s="6" t="s">
        <v>3207</v>
      </c>
      <c r="C1375" s="6" t="s">
        <v>4709</v>
      </c>
      <c r="D1375" s="12" t="s">
        <v>121</v>
      </c>
      <c r="E1375" s="13" t="s">
        <v>1767</v>
      </c>
      <c r="F1375" s="2">
        <v>17</v>
      </c>
      <c r="G1375" s="15">
        <v>74</v>
      </c>
      <c r="H1375" s="7">
        <f>L1375*'114成績輸入與落點儀表板'!$B$2+M1375*'114成績輸入與落點儀表板'!$B$3+N1375*'114成績輸入與落點儀表板'!$B$4+O1375*'114成績輸入與落點儀表板'!$B$5+P1375*'114成績輸入與落點儀表板'!$B$6+Q1375*'114成績輸入與落點儀表板'!$B$7+R1375*'114成績輸入與落點儀表板'!$B$8+S1375*'114成績輸入與落點儀表板'!$B$9+T1375*'114成績輸入與落點儀表板'!$B$10+U1375*'114成績輸入與落點儀表板'!$B$11+V1375*'114成績輸入與落點儀表板'!$B$12+W1375*'114成績輸入與落點儀表板'!$B$13+X1375*'114成績輸入與落點儀表板'!$B$14+Y1375*'114成績輸入與落點儀表板'!$B$15+Z1375*'114成績輸入與落點儀表板'!$B$16</f>
        <v>0</v>
      </c>
      <c r="I1375" s="8">
        <f t="shared" si="42"/>
        <v>-74</v>
      </c>
      <c r="J1375" s="2" t="str">
        <f t="shared" si="43"/>
        <v>FAIL</v>
      </c>
      <c r="K1375" s="17" t="str">
        <f>IF(AND(IF('114成績輸入與落點儀表板'!$C$2="必須採計",L1375&gt;0,IF('114成績輸入與落點儀表板'!$C$2="不可採計",L1375=0,TRUE)),IF('114成績輸入與落點儀表板'!$C$3="必須採計",M1375&gt;0,IF('114成績輸入與落點儀表板'!$C$3="不可採計",M1375=0,TRUE)),IF('114成績輸入與落點儀表板'!$C$4="必須採計",N1375&gt;0,IF('114成績輸入與落點儀表板'!$C$4="不可採計",N1375=0,TRUE)),IF('114成績輸入與落點儀表板'!$C$5="必須採計",O1375&gt;0,IF('114成績輸入與落點儀表板'!$C$5="不可採計",O1375=0,TRUE)),IF('114成績輸入與落點儀表板'!$C$6="必須採計",P1375&gt;0,IF('114成績輸入與落點儀表板'!$C$6="不可採計",P1375=0,TRUE)),IF('114成績輸入與落點儀表板'!$C$7="必須採計",Q1375&gt;0,IF('114成績輸入與落點儀表板'!$C$7="不可採計",Q1375=0,TRUE)),IF('114成績輸入與落點儀表板'!$C$8="必須採計",R1375&gt;0,IF('114成績輸入與落點儀表板'!$C$8="不可採計",R1375=0,TRUE)),IF('114成績輸入與落點儀表板'!$C$9="必須採計",S1375&gt;0,IF('114成績輸入與落點儀表板'!$C$9="不可採計",S1375=0,TRUE)),IF('114成績輸入與落點儀表板'!$C$10="必須採計",T1375&gt;0,IF('114成績輸入與落點儀表板'!$C$10="不可採計",T1375=0,TRUE)),IF('114成績輸入與落點儀表板'!$C$11="必須採計",U1375&gt;0,IF('114成績輸入與落點儀表板'!$C$11="不可採計",U1375=0,TRUE)),IF('114成績輸入與落點儀表板'!$C$12="必須採計",V1375&gt;0,IF('114成績輸入與落點儀表板'!$C$12="不可採計",V1375=0,TRUE)),IF('114成績輸入與落點儀表板'!$C$13="必須採計",W1375&gt;0,IF('114成績輸入與落點儀表板'!$C$13="不可採計",W1375=0,TRUE)),IF('114成績輸入與落點儀表板'!$C$14="必須採計",X1375&gt;0,IF('114成績輸入與落點儀表板'!$C$14="不可採計",X1375=0,TRUE)),IF('114成績輸入與落點儀表板'!$C$15="必須採計",Y1375&gt;0,IF('114成績輸入與落點儀表板'!$C$15="不可採計",Y1375=0,TRUE)),IF('114成績輸入與落點儀表板'!$C$16="必須採計",Z1375&gt;0,IF('114成績輸入與落點儀表板'!$C$16="不可採計",Z1375=0,TRUE))),"✅ 符合","❌ 不符合")</f>
        <v>✅ 符合</v>
      </c>
      <c r="L1375" s="15">
        <v>1.5</v>
      </c>
      <c r="M1375" s="15">
        <v>1.5</v>
      </c>
      <c r="N1375" s="15">
        <v>0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0</v>
      </c>
      <c r="U1375" s="15">
        <v>0</v>
      </c>
      <c r="V1375" s="15">
        <v>0</v>
      </c>
      <c r="W1375" s="15">
        <v>1</v>
      </c>
      <c r="X1375" s="15">
        <v>0</v>
      </c>
      <c r="Y1375" s="15">
        <v>0</v>
      </c>
      <c r="Z1375" s="15">
        <v>0</v>
      </c>
    </row>
    <row r="1376" spans="1:26" ht="15.75" customHeight="1" x14ac:dyDescent="0.3">
      <c r="A1376" s="2" t="s">
        <v>3265</v>
      </c>
      <c r="B1376" s="6" t="s">
        <v>3207</v>
      </c>
      <c r="C1376" s="6" t="s">
        <v>4710</v>
      </c>
      <c r="D1376" s="12" t="s">
        <v>121</v>
      </c>
      <c r="E1376" s="13" t="s">
        <v>1859</v>
      </c>
      <c r="F1376" s="2">
        <v>33</v>
      </c>
      <c r="G1376" s="15">
        <v>94</v>
      </c>
      <c r="H1376" s="7">
        <f>L1376*'114成績輸入與落點儀表板'!$B$2+M1376*'114成績輸入與落點儀表板'!$B$3+N1376*'114成績輸入與落點儀表板'!$B$4+O1376*'114成績輸入與落點儀表板'!$B$5+P1376*'114成績輸入與落點儀表板'!$B$6+Q1376*'114成績輸入與落點儀表板'!$B$7+R1376*'114成績輸入與落點儀表板'!$B$8+S1376*'114成績輸入與落點儀表板'!$B$9+T1376*'114成績輸入與落點儀表板'!$B$10+U1376*'114成績輸入與落點儀表板'!$B$11+V1376*'114成績輸入與落點儀表板'!$B$12+W1376*'114成績輸入與落點儀表板'!$B$13+X1376*'114成績輸入與落點儀表板'!$B$14+Y1376*'114成績輸入與落點儀表板'!$B$15+Z1376*'114成績輸入與落點儀表板'!$B$16</f>
        <v>0</v>
      </c>
      <c r="I1376" s="8">
        <f t="shared" si="42"/>
        <v>-94</v>
      </c>
      <c r="J1376" s="2" t="str">
        <f t="shared" si="43"/>
        <v>FAIL</v>
      </c>
      <c r="K1376" s="17" t="str">
        <f>IF(AND(IF('114成績輸入與落點儀表板'!$C$2="必須採計",L1376&gt;0,IF('114成績輸入與落點儀表板'!$C$2="不可採計",L1376=0,TRUE)),IF('114成績輸入與落點儀表板'!$C$3="必須採計",M1376&gt;0,IF('114成績輸入與落點儀表板'!$C$3="不可採計",M1376=0,TRUE)),IF('114成績輸入與落點儀表板'!$C$4="必須採計",N1376&gt;0,IF('114成績輸入與落點儀表板'!$C$4="不可採計",N1376=0,TRUE)),IF('114成績輸入與落點儀表板'!$C$5="必須採計",O1376&gt;0,IF('114成績輸入與落點儀表板'!$C$5="不可採計",O1376=0,TRUE)),IF('114成績輸入與落點儀表板'!$C$6="必須採計",P1376&gt;0,IF('114成績輸入與落點儀表板'!$C$6="不可採計",P1376=0,TRUE)),IF('114成績輸入與落點儀表板'!$C$7="必須採計",Q1376&gt;0,IF('114成績輸入與落點儀表板'!$C$7="不可採計",Q1376=0,TRUE)),IF('114成績輸入與落點儀表板'!$C$8="必須採計",R1376&gt;0,IF('114成績輸入與落點儀表板'!$C$8="不可採計",R1376=0,TRUE)),IF('114成績輸入與落點儀表板'!$C$9="必須採計",S1376&gt;0,IF('114成績輸入與落點儀表板'!$C$9="不可採計",S1376=0,TRUE)),IF('114成績輸入與落點儀表板'!$C$10="必須採計",T1376&gt;0,IF('114成績輸入與落點儀表板'!$C$10="不可採計",T1376=0,TRUE)),IF('114成績輸入與落點儀表板'!$C$11="必須採計",U1376&gt;0,IF('114成績輸入與落點儀表板'!$C$11="不可採計",U1376=0,TRUE)),IF('114成績輸入與落點儀表板'!$C$12="必須採計",V1376&gt;0,IF('114成績輸入與落點儀表板'!$C$12="不可採計",V1376=0,TRUE)),IF('114成績輸入與落點儀表板'!$C$13="必須採計",W1376&gt;0,IF('114成績輸入與落點儀表板'!$C$13="不可採計",W1376=0,TRUE)),IF('114成績輸入與落點儀表板'!$C$14="必須採計",X1376&gt;0,IF('114成績輸入與落點儀表板'!$C$14="不可採計",X1376=0,TRUE)),IF('114成績輸入與落點儀表板'!$C$15="必須採計",Y1376&gt;0,IF('114成績輸入與落點儀表板'!$C$15="不可採計",Y1376=0,TRUE)),IF('114成績輸入與落點儀表板'!$C$16="必須採計",Z1376&gt;0,IF('114成績輸入與落點儀表板'!$C$16="不可採計",Z1376=0,TRUE))),"✅ 符合","❌ 不符合")</f>
        <v>✅ 符合</v>
      </c>
      <c r="L1376" s="15">
        <v>2</v>
      </c>
      <c r="M1376" s="15">
        <v>1</v>
      </c>
      <c r="N1376" s="15">
        <v>0</v>
      </c>
      <c r="O1376" s="15">
        <v>0</v>
      </c>
      <c r="P1376" s="15">
        <v>0</v>
      </c>
      <c r="Q1376" s="15">
        <v>0</v>
      </c>
      <c r="R1376" s="15">
        <v>0</v>
      </c>
      <c r="S1376" s="15">
        <v>0</v>
      </c>
      <c r="T1376" s="15">
        <v>0</v>
      </c>
      <c r="U1376" s="15">
        <v>1</v>
      </c>
      <c r="V1376" s="15">
        <v>0</v>
      </c>
      <c r="W1376" s="15">
        <v>0</v>
      </c>
      <c r="X1376" s="15">
        <v>0</v>
      </c>
      <c r="Y1376" s="15">
        <v>0</v>
      </c>
      <c r="Z1376" s="15">
        <v>0</v>
      </c>
    </row>
    <row r="1377" spans="1:26" ht="15.75" customHeight="1" x14ac:dyDescent="0.3">
      <c r="A1377" s="2" t="s">
        <v>3268</v>
      </c>
      <c r="B1377" s="6" t="s">
        <v>3207</v>
      </c>
      <c r="C1377" s="6" t="s">
        <v>3239</v>
      </c>
      <c r="D1377" s="12" t="s">
        <v>121</v>
      </c>
      <c r="E1377" s="13" t="s">
        <v>1299</v>
      </c>
      <c r="F1377" s="2">
        <v>31</v>
      </c>
      <c r="G1377" s="15">
        <v>56</v>
      </c>
      <c r="H1377" s="7">
        <f>L1377*'114成績輸入與落點儀表板'!$B$2+M1377*'114成績輸入與落點儀表板'!$B$3+N1377*'114成績輸入與落點儀表板'!$B$4+O1377*'114成績輸入與落點儀表板'!$B$5+P1377*'114成績輸入與落點儀表板'!$B$6+Q1377*'114成績輸入與落點儀表板'!$B$7+R1377*'114成績輸入與落點儀表板'!$B$8+S1377*'114成績輸入與落點儀表板'!$B$9+T1377*'114成績輸入與落點儀表板'!$B$10+U1377*'114成績輸入與落點儀表板'!$B$11+V1377*'114成績輸入與落點儀表板'!$B$12+W1377*'114成績輸入與落點儀表板'!$B$13+X1377*'114成績輸入與落點儀表板'!$B$14+Y1377*'114成績輸入與落點儀表板'!$B$15+Z1377*'114成績輸入與落點儀表板'!$B$16</f>
        <v>0</v>
      </c>
      <c r="I1377" s="8">
        <f t="shared" si="42"/>
        <v>-56</v>
      </c>
      <c r="J1377" s="2" t="str">
        <f t="shared" si="43"/>
        <v>FAIL</v>
      </c>
      <c r="K1377" s="17" t="str">
        <f>IF(AND(IF('114成績輸入與落點儀表板'!$C$2="必須採計",L1377&gt;0,IF('114成績輸入與落點儀表板'!$C$2="不可採計",L1377=0,TRUE)),IF('114成績輸入與落點儀表板'!$C$3="必須採計",M1377&gt;0,IF('114成績輸入與落點儀表板'!$C$3="不可採計",M1377=0,TRUE)),IF('114成績輸入與落點儀表板'!$C$4="必須採計",N1377&gt;0,IF('114成績輸入與落點儀表板'!$C$4="不可採計",N1377=0,TRUE)),IF('114成績輸入與落點儀表板'!$C$5="必須採計",O1377&gt;0,IF('114成績輸入與落點儀表板'!$C$5="不可採計",O1377=0,TRUE)),IF('114成績輸入與落點儀表板'!$C$6="必須採計",P1377&gt;0,IF('114成績輸入與落點儀表板'!$C$6="不可採計",P1377=0,TRUE)),IF('114成績輸入與落點儀表板'!$C$7="必須採計",Q1377&gt;0,IF('114成績輸入與落點儀表板'!$C$7="不可採計",Q1377=0,TRUE)),IF('114成績輸入與落點儀表板'!$C$8="必須採計",R1377&gt;0,IF('114成績輸入與落點儀表板'!$C$8="不可採計",R1377=0,TRUE)),IF('114成績輸入與落點儀表板'!$C$9="必須採計",S1377&gt;0,IF('114成績輸入與落點儀表板'!$C$9="不可採計",S1377=0,TRUE)),IF('114成績輸入與落點儀表板'!$C$10="必須採計",T1377&gt;0,IF('114成績輸入與落點儀表板'!$C$10="不可採計",T1377=0,TRUE)),IF('114成績輸入與落點儀表板'!$C$11="必須採計",U1377&gt;0,IF('114成績輸入與落點儀表板'!$C$11="不可採計",U1377=0,TRUE)),IF('114成績輸入與落點儀表板'!$C$12="必須採計",V1377&gt;0,IF('114成績輸入與落點儀表板'!$C$12="不可採計",V1377=0,TRUE)),IF('114成績輸入與落點儀表板'!$C$13="必須採計",W1377&gt;0,IF('114成績輸入與落點儀表板'!$C$13="不可採計",W1377=0,TRUE)),IF('114成績輸入與落點儀表板'!$C$14="必須採計",X1377&gt;0,IF('114成績輸入與落點儀表板'!$C$14="不可採計",X1377=0,TRUE)),IF('114成績輸入與落點儀表板'!$C$15="必須採計",Y1377&gt;0,IF('114成績輸入與落點儀表板'!$C$15="不可採計",Y1377=0,TRUE)),IF('114成績輸入與落點儀表板'!$C$16="必須採計",Z1377&gt;0,IF('114成績輸入與落點儀表板'!$C$16="不可採計",Z1377=0,TRUE))),"✅ 符合","❌ 不符合")</f>
        <v>✅ 符合</v>
      </c>
      <c r="L1377" s="15">
        <v>1</v>
      </c>
      <c r="M1377" s="15">
        <v>1</v>
      </c>
      <c r="N1377" s="15">
        <v>0</v>
      </c>
      <c r="O1377" s="15">
        <v>0</v>
      </c>
      <c r="P1377" s="15">
        <v>0</v>
      </c>
      <c r="Q1377" s="15">
        <v>0</v>
      </c>
      <c r="R1377" s="15">
        <v>0</v>
      </c>
      <c r="S1377" s="15">
        <v>0</v>
      </c>
      <c r="T1377" s="15">
        <v>0</v>
      </c>
      <c r="U1377" s="15">
        <v>1</v>
      </c>
      <c r="V1377" s="15">
        <v>0</v>
      </c>
      <c r="W1377" s="15">
        <v>0</v>
      </c>
      <c r="X1377" s="15">
        <v>0</v>
      </c>
      <c r="Y1377" s="15">
        <v>0</v>
      </c>
      <c r="Z1377" s="15">
        <v>0</v>
      </c>
    </row>
    <row r="1378" spans="1:26" ht="15.75" customHeight="1" x14ac:dyDescent="0.3">
      <c r="A1378" s="2" t="s">
        <v>3269</v>
      </c>
      <c r="B1378" s="6" t="s">
        <v>3207</v>
      </c>
      <c r="C1378" s="6" t="s">
        <v>4711</v>
      </c>
      <c r="D1378" s="12" t="s">
        <v>121</v>
      </c>
      <c r="E1378" s="13" t="s">
        <v>4712</v>
      </c>
      <c r="F1378" s="2">
        <v>4</v>
      </c>
      <c r="G1378" s="15">
        <v>104</v>
      </c>
      <c r="H1378" s="7">
        <f>L1378*'114成績輸入與落點儀表板'!$B$2+M1378*'114成績輸入與落點儀表板'!$B$3+N1378*'114成績輸入與落點儀表板'!$B$4+O1378*'114成績輸入與落點儀表板'!$B$5+P1378*'114成績輸入與落點儀表板'!$B$6+Q1378*'114成績輸入與落點儀表板'!$B$7+R1378*'114成績輸入與落點儀表板'!$B$8+S1378*'114成績輸入與落點儀表板'!$B$9+T1378*'114成績輸入與落點儀表板'!$B$10+U1378*'114成績輸入與落點儀表板'!$B$11+V1378*'114成績輸入與落點儀表板'!$B$12+W1378*'114成績輸入與落點儀表板'!$B$13+X1378*'114成績輸入與落點儀表板'!$B$14+Y1378*'114成績輸入與落點儀表板'!$B$15+Z1378*'114成績輸入與落點儀表板'!$B$16</f>
        <v>0</v>
      </c>
      <c r="I1378" s="8">
        <f t="shared" si="42"/>
        <v>-104</v>
      </c>
      <c r="J1378" s="2" t="str">
        <f t="shared" si="43"/>
        <v>FAIL</v>
      </c>
      <c r="K1378" s="17" t="str">
        <f>IF(AND(IF('114成績輸入與落點儀表板'!$C$2="必須採計",L1378&gt;0,IF('114成績輸入與落點儀表板'!$C$2="不可採計",L1378=0,TRUE)),IF('114成績輸入與落點儀表板'!$C$3="必須採計",M1378&gt;0,IF('114成績輸入與落點儀表板'!$C$3="不可採計",M1378=0,TRUE)),IF('114成績輸入與落點儀表板'!$C$4="必須採計",N1378&gt;0,IF('114成績輸入與落點儀表板'!$C$4="不可採計",N1378=0,TRUE)),IF('114成績輸入與落點儀表板'!$C$5="必須採計",O1378&gt;0,IF('114成績輸入與落點儀表板'!$C$5="不可採計",O1378=0,TRUE)),IF('114成績輸入與落點儀表板'!$C$6="必須採計",P1378&gt;0,IF('114成績輸入與落點儀表板'!$C$6="不可採計",P1378=0,TRUE)),IF('114成績輸入與落點儀表板'!$C$7="必須採計",Q1378&gt;0,IF('114成績輸入與落點儀表板'!$C$7="不可採計",Q1378=0,TRUE)),IF('114成績輸入與落點儀表板'!$C$8="必須採計",R1378&gt;0,IF('114成績輸入與落點儀表板'!$C$8="不可採計",R1378=0,TRUE)),IF('114成績輸入與落點儀表板'!$C$9="必須採計",S1378&gt;0,IF('114成績輸入與落點儀表板'!$C$9="不可採計",S1378=0,TRUE)),IF('114成績輸入與落點儀表板'!$C$10="必須採計",T1378&gt;0,IF('114成績輸入與落點儀表板'!$C$10="不可採計",T1378=0,TRUE)),IF('114成績輸入與落點儀表板'!$C$11="必須採計",U1378&gt;0,IF('114成績輸入與落點儀表板'!$C$11="不可採計",U1378=0,TRUE)),IF('114成績輸入與落點儀表板'!$C$12="必須採計",V1378&gt;0,IF('114成績輸入與落點儀表板'!$C$12="不可採計",V1378=0,TRUE)),IF('114成績輸入與落點儀表板'!$C$13="必須採計",W1378&gt;0,IF('114成績輸入與落點儀表板'!$C$13="不可採計",W1378=0,TRUE)),IF('114成績輸入與落點儀表板'!$C$14="必須採計",X1378&gt;0,IF('114成績輸入與落點儀表板'!$C$14="不可採計",X1378=0,TRUE)),IF('114成績輸入與落點儀表板'!$C$15="必須採計",Y1378&gt;0,IF('114成績輸入與落點儀表板'!$C$15="不可採計",Y1378=0,TRUE)),IF('114成績輸入與落點儀表板'!$C$16="必須採計",Z1378&gt;0,IF('114成績輸入與落點儀表板'!$C$16="不可採計",Z1378=0,TRUE))),"✅ 符合","❌ 不符合")</f>
        <v>✅ 符合</v>
      </c>
      <c r="L1378" s="15">
        <v>2</v>
      </c>
      <c r="M1378" s="15">
        <v>0</v>
      </c>
      <c r="N1378" s="15">
        <v>0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1</v>
      </c>
      <c r="V1378" s="15">
        <v>0</v>
      </c>
      <c r="W1378" s="15">
        <v>1.5</v>
      </c>
      <c r="X1378" s="15">
        <v>0</v>
      </c>
      <c r="Y1378" s="15">
        <v>0</v>
      </c>
      <c r="Z1378" s="15">
        <v>0</v>
      </c>
    </row>
    <row r="1379" spans="1:26" ht="15.75" customHeight="1" x14ac:dyDescent="0.3">
      <c r="A1379" s="2" t="s">
        <v>3271</v>
      </c>
      <c r="B1379" s="6" t="s">
        <v>3207</v>
      </c>
      <c r="C1379" s="6" t="s">
        <v>4713</v>
      </c>
      <c r="D1379" s="12" t="s">
        <v>121</v>
      </c>
      <c r="E1379" s="13" t="s">
        <v>4714</v>
      </c>
      <c r="F1379" s="2">
        <v>4</v>
      </c>
      <c r="G1379" s="15">
        <v>86.5</v>
      </c>
      <c r="H1379" s="7">
        <f>L1379*'114成績輸入與落點儀表板'!$B$2+M1379*'114成績輸入與落點儀表板'!$B$3+N1379*'114成績輸入與落點儀表板'!$B$4+O1379*'114成績輸入與落點儀表板'!$B$5+P1379*'114成績輸入與落點儀表板'!$B$6+Q1379*'114成績輸入與落點儀表板'!$B$7+R1379*'114成績輸入與落點儀表板'!$B$8+S1379*'114成績輸入與落點儀表板'!$B$9+T1379*'114成績輸入與落點儀表板'!$B$10+U1379*'114成績輸入與落點儀表板'!$B$11+V1379*'114成績輸入與落點儀表板'!$B$12+W1379*'114成績輸入與落點儀表板'!$B$13+X1379*'114成績輸入與落點儀表板'!$B$14+Y1379*'114成績輸入與落點儀表板'!$B$15+Z1379*'114成績輸入與落點儀表板'!$B$16</f>
        <v>0</v>
      </c>
      <c r="I1379" s="8">
        <f t="shared" si="42"/>
        <v>-86.5</v>
      </c>
      <c r="J1379" s="2" t="str">
        <f t="shared" si="43"/>
        <v>FAIL</v>
      </c>
      <c r="K1379" s="17" t="str">
        <f>IF(AND(IF('114成績輸入與落點儀表板'!$C$2="必須採計",L1379&gt;0,IF('114成績輸入與落點儀表板'!$C$2="不可採計",L1379=0,TRUE)),IF('114成績輸入與落點儀表板'!$C$3="必須採計",M1379&gt;0,IF('114成績輸入與落點儀表板'!$C$3="不可採計",M1379=0,TRUE)),IF('114成績輸入與落點儀表板'!$C$4="必須採計",N1379&gt;0,IF('114成績輸入與落點儀表板'!$C$4="不可採計",N1379=0,TRUE)),IF('114成績輸入與落點儀表板'!$C$5="必須採計",O1379&gt;0,IF('114成績輸入與落點儀表板'!$C$5="不可採計",O1379=0,TRUE)),IF('114成績輸入與落點儀表板'!$C$6="必須採計",P1379&gt;0,IF('114成績輸入與落點儀表板'!$C$6="不可採計",P1379=0,TRUE)),IF('114成績輸入與落點儀表板'!$C$7="必須採計",Q1379&gt;0,IF('114成績輸入與落點儀表板'!$C$7="不可採計",Q1379=0,TRUE)),IF('114成績輸入與落點儀表板'!$C$8="必須採計",R1379&gt;0,IF('114成績輸入與落點儀表板'!$C$8="不可採計",R1379=0,TRUE)),IF('114成績輸入與落點儀表板'!$C$9="必須採計",S1379&gt;0,IF('114成績輸入與落點儀表板'!$C$9="不可採計",S1379=0,TRUE)),IF('114成績輸入與落點儀表板'!$C$10="必須採計",T1379&gt;0,IF('114成績輸入與落點儀表板'!$C$10="不可採計",T1379=0,TRUE)),IF('114成績輸入與落點儀表板'!$C$11="必須採計",U1379&gt;0,IF('114成績輸入與落點儀表板'!$C$11="不可採計",U1379=0,TRUE)),IF('114成績輸入與落點儀表板'!$C$12="必須採計",V1379&gt;0,IF('114成績輸入與落點儀表板'!$C$12="不可採計",V1379=0,TRUE)),IF('114成績輸入與落點儀表板'!$C$13="必須採計",W1379&gt;0,IF('114成績輸入與落點儀表板'!$C$13="不可採計",W1379=0,TRUE)),IF('114成績輸入與落點儀表板'!$C$14="必須採計",X1379&gt;0,IF('114成績輸入與落點儀表板'!$C$14="不可採計",X1379=0,TRUE)),IF('114成績輸入與落點儀表板'!$C$15="必須採計",Y1379&gt;0,IF('114成績輸入與落點儀表板'!$C$15="不可採計",Y1379=0,TRUE)),IF('114成績輸入與落點儀表板'!$C$16="必須採計",Z1379&gt;0,IF('114成績輸入與落點儀表板'!$C$16="不可採計",Z1379=0,TRUE))),"✅ 符合","❌ 不符合")</f>
        <v>✅ 符合</v>
      </c>
      <c r="L1379" s="15">
        <v>2</v>
      </c>
      <c r="M1379" s="15">
        <v>0</v>
      </c>
      <c r="N1379" s="15">
        <v>0</v>
      </c>
      <c r="O1379" s="15">
        <v>0</v>
      </c>
      <c r="P1379" s="15">
        <v>0</v>
      </c>
      <c r="Q1379" s="15">
        <v>1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1.5</v>
      </c>
      <c r="X1379" s="15">
        <v>0</v>
      </c>
      <c r="Y1379" s="15">
        <v>0</v>
      </c>
      <c r="Z1379" s="15">
        <v>0</v>
      </c>
    </row>
    <row r="1380" spans="1:26" ht="15.75" customHeight="1" x14ac:dyDescent="0.3">
      <c r="A1380" s="2" t="s">
        <v>3273</v>
      </c>
      <c r="B1380" s="6" t="s">
        <v>3207</v>
      </c>
      <c r="C1380" s="6" t="s">
        <v>3244</v>
      </c>
      <c r="D1380" s="12" t="s">
        <v>60</v>
      </c>
      <c r="E1380" s="13" t="s">
        <v>616</v>
      </c>
      <c r="F1380" s="2">
        <v>11</v>
      </c>
      <c r="G1380" s="15">
        <v>83.5</v>
      </c>
      <c r="H1380" s="7">
        <f>L1380*'114成績輸入與落點儀表板'!$B$2+M1380*'114成績輸入與落點儀表板'!$B$3+N1380*'114成績輸入與落點儀表板'!$B$4+O1380*'114成績輸入與落點儀表板'!$B$5+P1380*'114成績輸入與落點儀表板'!$B$6+Q1380*'114成績輸入與落點儀表板'!$B$7+R1380*'114成績輸入與落點儀表板'!$B$8+S1380*'114成績輸入與落點儀表板'!$B$9+T1380*'114成績輸入與落點儀表板'!$B$10+U1380*'114成績輸入與落點儀表板'!$B$11+V1380*'114成績輸入與落點儀表板'!$B$12+W1380*'114成績輸入與落點儀表板'!$B$13+X1380*'114成績輸入與落點儀表板'!$B$14+Y1380*'114成績輸入與落點儀表板'!$B$15+Z1380*'114成績輸入與落點儀表板'!$B$16</f>
        <v>0</v>
      </c>
      <c r="I1380" s="8">
        <f t="shared" si="42"/>
        <v>-83.5</v>
      </c>
      <c r="J1380" s="2" t="str">
        <f t="shared" si="43"/>
        <v>FAIL</v>
      </c>
      <c r="K1380" s="17" t="str">
        <f>IF(AND(IF('114成績輸入與落點儀表板'!$C$2="必須採計",L1380&gt;0,IF('114成績輸入與落點儀表板'!$C$2="不可採計",L1380=0,TRUE)),IF('114成績輸入與落點儀表板'!$C$3="必須採計",M1380&gt;0,IF('114成績輸入與落點儀表板'!$C$3="不可採計",M1380=0,TRUE)),IF('114成績輸入與落點儀表板'!$C$4="必須採計",N1380&gt;0,IF('114成績輸入與落點儀表板'!$C$4="不可採計",N1380=0,TRUE)),IF('114成績輸入與落點儀表板'!$C$5="必須採計",O1380&gt;0,IF('114成績輸入與落點儀表板'!$C$5="不可採計",O1380=0,TRUE)),IF('114成績輸入與落點儀表板'!$C$6="必須採計",P1380&gt;0,IF('114成績輸入與落點儀表板'!$C$6="不可採計",P1380=0,TRUE)),IF('114成績輸入與落點儀表板'!$C$7="必須採計",Q1380&gt;0,IF('114成績輸入與落點儀表板'!$C$7="不可採計",Q1380=0,TRUE)),IF('114成績輸入與落點儀表板'!$C$8="必須採計",R1380&gt;0,IF('114成績輸入與落點儀表板'!$C$8="不可採計",R1380=0,TRUE)),IF('114成績輸入與落點儀表板'!$C$9="必須採計",S1380&gt;0,IF('114成績輸入與落點儀表板'!$C$9="不可採計",S1380=0,TRUE)),IF('114成績輸入與落點儀表板'!$C$10="必須採計",T1380&gt;0,IF('114成績輸入與落點儀表板'!$C$10="不可採計",T1380=0,TRUE)),IF('114成績輸入與落點儀表板'!$C$11="必須採計",U1380&gt;0,IF('114成績輸入與落點儀表板'!$C$11="不可採計",U1380=0,TRUE)),IF('114成績輸入與落點儀表板'!$C$12="必須採計",V1380&gt;0,IF('114成績輸入與落點儀表板'!$C$12="不可採計",V1380=0,TRUE)),IF('114成績輸入與落點儀表板'!$C$13="必須採計",W1380&gt;0,IF('114成績輸入與落點儀表板'!$C$13="不可採計",W1380=0,TRUE)),IF('114成績輸入與落點儀表板'!$C$14="必須採計",X1380&gt;0,IF('114成績輸入與落點儀表板'!$C$14="不可採計",X1380=0,TRUE)),IF('114成績輸入與落點儀表板'!$C$15="必須採計",Y1380&gt;0,IF('114成績輸入與落點儀表板'!$C$15="不可採計",Y1380=0,TRUE)),IF('114成績輸入與落點儀表板'!$C$16="必須採計",Z1380&gt;0,IF('114成績輸入與落點儀表板'!$C$16="不可採計",Z1380=0,TRUE))),"✅ 符合","❌ 不符合")</f>
        <v>✅ 符合</v>
      </c>
      <c r="L1380" s="15">
        <v>1.5</v>
      </c>
      <c r="M1380" s="15">
        <v>2</v>
      </c>
      <c r="N1380" s="15">
        <v>0</v>
      </c>
      <c r="O1380" s="15">
        <v>0</v>
      </c>
      <c r="P1380" s="15">
        <v>0</v>
      </c>
      <c r="Q1380" s="15">
        <v>0</v>
      </c>
      <c r="R1380" s="15">
        <v>0</v>
      </c>
      <c r="S1380" s="15">
        <v>0</v>
      </c>
      <c r="T1380" s="15">
        <v>0</v>
      </c>
      <c r="U1380" s="15">
        <v>1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</row>
    <row r="1381" spans="1:26" ht="15.75" customHeight="1" x14ac:dyDescent="0.3">
      <c r="A1381" s="2" t="s">
        <v>3276</v>
      </c>
      <c r="B1381" s="6" t="s">
        <v>3207</v>
      </c>
      <c r="C1381" s="6" t="s">
        <v>4715</v>
      </c>
      <c r="D1381" s="12" t="s">
        <v>60</v>
      </c>
      <c r="E1381" s="13" t="s">
        <v>616</v>
      </c>
      <c r="F1381" s="2">
        <v>4</v>
      </c>
      <c r="G1381" s="15">
        <v>117.5</v>
      </c>
      <c r="H1381" s="7">
        <f>L1381*'114成績輸入與落點儀表板'!$B$2+M1381*'114成績輸入與落點儀表板'!$B$3+N1381*'114成績輸入與落點儀表板'!$B$4+O1381*'114成績輸入與落點儀表板'!$B$5+P1381*'114成績輸入與落點儀表板'!$B$6+Q1381*'114成績輸入與落點儀表板'!$B$7+R1381*'114成績輸入與落點儀表板'!$B$8+S1381*'114成績輸入與落點儀表板'!$B$9+T1381*'114成績輸入與落點儀表板'!$B$10+U1381*'114成績輸入與落點儀表板'!$B$11+V1381*'114成績輸入與落點儀表板'!$B$12+W1381*'114成績輸入與落點儀表板'!$B$13+X1381*'114成績輸入與落點儀表板'!$B$14+Y1381*'114成績輸入與落點儀表板'!$B$15+Z1381*'114成績輸入與落點儀表板'!$B$16</f>
        <v>0</v>
      </c>
      <c r="I1381" s="8">
        <f t="shared" si="42"/>
        <v>-117.5</v>
      </c>
      <c r="J1381" s="2" t="str">
        <f t="shared" si="43"/>
        <v>FAIL</v>
      </c>
      <c r="K1381" s="17" t="str">
        <f>IF(AND(IF('114成績輸入與落點儀表板'!$C$2="必須採計",L1381&gt;0,IF('114成績輸入與落點儀表板'!$C$2="不可採計",L1381=0,TRUE)),IF('114成績輸入與落點儀表板'!$C$3="必須採計",M1381&gt;0,IF('114成績輸入與落點儀表板'!$C$3="不可採計",M1381=0,TRUE)),IF('114成績輸入與落點儀表板'!$C$4="必須採計",N1381&gt;0,IF('114成績輸入與落點儀表板'!$C$4="不可採計",N1381=0,TRUE)),IF('114成績輸入與落點儀表板'!$C$5="必須採計",O1381&gt;0,IF('114成績輸入與落點儀表板'!$C$5="不可採計",O1381=0,TRUE)),IF('114成績輸入與落點儀表板'!$C$6="必須採計",P1381&gt;0,IF('114成績輸入與落點儀表板'!$C$6="不可採計",P1381=0,TRUE)),IF('114成績輸入與落點儀表板'!$C$7="必須採計",Q1381&gt;0,IF('114成績輸入與落點儀表板'!$C$7="不可採計",Q1381=0,TRUE)),IF('114成績輸入與落點儀表板'!$C$8="必須採計",R1381&gt;0,IF('114成績輸入與落點儀表板'!$C$8="不可採計",R1381=0,TRUE)),IF('114成績輸入與落點儀表板'!$C$9="必須採計",S1381&gt;0,IF('114成績輸入與落點儀表板'!$C$9="不可採計",S1381=0,TRUE)),IF('114成績輸入與落點儀表板'!$C$10="必須採計",T1381&gt;0,IF('114成績輸入與落點儀表板'!$C$10="不可採計",T1381=0,TRUE)),IF('114成績輸入與落點儀表板'!$C$11="必須採計",U1381&gt;0,IF('114成績輸入與落點儀表板'!$C$11="不可採計",U1381=0,TRUE)),IF('114成績輸入與落點儀表板'!$C$12="必須採計",V1381&gt;0,IF('114成績輸入與落點儀表板'!$C$12="不可採計",V1381=0,TRUE)),IF('114成績輸入與落點儀表板'!$C$13="必須採計",W1381&gt;0,IF('114成績輸入與落點儀表板'!$C$13="不可採計",W1381=0,TRUE)),IF('114成績輸入與落點儀表板'!$C$14="必須採計",X1381&gt;0,IF('114成績輸入與落點儀表板'!$C$14="不可採計",X1381=0,TRUE)),IF('114成績輸入與落點儀表板'!$C$15="必須採計",Y1381&gt;0,IF('114成績輸入與落點儀表板'!$C$15="不可採計",Y1381=0,TRUE)),IF('114成績輸入與落點儀表板'!$C$16="必須採計",Z1381&gt;0,IF('114成績輸入與落點儀表板'!$C$16="不可採計",Z1381=0,TRUE))),"✅ 符合","❌ 不符合")</f>
        <v>✅ 符合</v>
      </c>
      <c r="L1381" s="15">
        <v>1.5</v>
      </c>
      <c r="M1381" s="15">
        <v>2</v>
      </c>
      <c r="N1381" s="15">
        <v>0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1</v>
      </c>
      <c r="V1381" s="15">
        <v>0</v>
      </c>
      <c r="W1381" s="15">
        <v>0</v>
      </c>
      <c r="X1381" s="15">
        <v>0</v>
      </c>
      <c r="Y1381" s="15">
        <v>0</v>
      </c>
      <c r="Z1381" s="15">
        <v>0</v>
      </c>
    </row>
    <row r="1382" spans="1:26" ht="15.75" customHeight="1" x14ac:dyDescent="0.3">
      <c r="A1382" s="2" t="s">
        <v>3277</v>
      </c>
      <c r="B1382" s="6" t="s">
        <v>3207</v>
      </c>
      <c r="C1382" s="6" t="s">
        <v>4147</v>
      </c>
      <c r="D1382" s="12" t="s">
        <v>227</v>
      </c>
      <c r="E1382" s="13" t="s">
        <v>1657</v>
      </c>
      <c r="F1382" s="2">
        <v>10</v>
      </c>
      <c r="G1382" s="15">
        <v>66</v>
      </c>
      <c r="H1382" s="7">
        <f>L1382*'114成績輸入與落點儀表板'!$B$2+M1382*'114成績輸入與落點儀表板'!$B$3+N1382*'114成績輸入與落點儀表板'!$B$4+O1382*'114成績輸入與落點儀表板'!$B$5+P1382*'114成績輸入與落點儀表板'!$B$6+Q1382*'114成績輸入與落點儀表板'!$B$7+R1382*'114成績輸入與落點儀表板'!$B$8+S1382*'114成績輸入與落點儀表板'!$B$9+T1382*'114成績輸入與落點儀表板'!$B$10+U1382*'114成績輸入與落點儀表板'!$B$11+V1382*'114成績輸入與落點儀表板'!$B$12+W1382*'114成績輸入與落點儀表板'!$B$13+X1382*'114成績輸入與落點儀表板'!$B$14+Y1382*'114成績輸入與落點儀表板'!$B$15+Z1382*'114成績輸入與落點儀表板'!$B$16</f>
        <v>0</v>
      </c>
      <c r="I1382" s="8">
        <f t="shared" si="42"/>
        <v>-66</v>
      </c>
      <c r="J1382" s="2" t="str">
        <f t="shared" si="43"/>
        <v>FAIL</v>
      </c>
      <c r="K1382" s="17" t="str">
        <f>IF(AND(IF('114成績輸入與落點儀表板'!$C$2="必須採計",L1382&gt;0,IF('114成績輸入與落點儀表板'!$C$2="不可採計",L1382=0,TRUE)),IF('114成績輸入與落點儀表板'!$C$3="必須採計",M1382&gt;0,IF('114成績輸入與落點儀表板'!$C$3="不可採計",M1382=0,TRUE)),IF('114成績輸入與落點儀表板'!$C$4="必須採計",N1382&gt;0,IF('114成績輸入與落點儀表板'!$C$4="不可採計",N1382=0,TRUE)),IF('114成績輸入與落點儀表板'!$C$5="必須採計",O1382&gt;0,IF('114成績輸入與落點儀表板'!$C$5="不可採計",O1382=0,TRUE)),IF('114成績輸入與落點儀表板'!$C$6="必須採計",P1382&gt;0,IF('114成績輸入與落點儀表板'!$C$6="不可採計",P1382=0,TRUE)),IF('114成績輸入與落點儀表板'!$C$7="必須採計",Q1382&gt;0,IF('114成績輸入與落點儀表板'!$C$7="不可採計",Q1382=0,TRUE)),IF('114成績輸入與落點儀表板'!$C$8="必須採計",R1382&gt;0,IF('114成績輸入與落點儀表板'!$C$8="不可採計",R1382=0,TRUE)),IF('114成績輸入與落點儀表板'!$C$9="必須採計",S1382&gt;0,IF('114成績輸入與落點儀表板'!$C$9="不可採計",S1382=0,TRUE)),IF('114成績輸入與落點儀表板'!$C$10="必須採計",T1382&gt;0,IF('114成績輸入與落點儀表板'!$C$10="不可採計",T1382=0,TRUE)),IF('114成績輸入與落點儀表板'!$C$11="必須採計",U1382&gt;0,IF('114成績輸入與落點儀表板'!$C$11="不可採計",U1382=0,TRUE)),IF('114成績輸入與落點儀表板'!$C$12="必須採計",V1382&gt;0,IF('114成績輸入與落點儀表板'!$C$12="不可採計",V1382=0,TRUE)),IF('114成績輸入與落點儀表板'!$C$13="必須採計",W1382&gt;0,IF('114成績輸入與落點儀表板'!$C$13="不可採計",W1382=0,TRUE)),IF('114成績輸入與落點儀表板'!$C$14="必須採計",X1382&gt;0,IF('114成績輸入與落點儀表板'!$C$14="不可採計",X1382=0,TRUE)),IF('114成績輸入與落點儀表板'!$C$15="必須採計",Y1382&gt;0,IF('114成績輸入與落點儀表板'!$C$15="不可採計",Y1382=0,TRUE)),IF('114成績輸入與落點儀表板'!$C$16="必須採計",Z1382&gt;0,IF('114成績輸入與落點儀表板'!$C$16="不可採計",Z1382=0,TRUE))),"✅ 符合","❌ 不符合")</f>
        <v>✅ 符合</v>
      </c>
      <c r="L1382" s="15">
        <v>1</v>
      </c>
      <c r="M1382" s="15">
        <v>0</v>
      </c>
      <c r="N1382" s="15">
        <v>0</v>
      </c>
      <c r="O1382" s="15">
        <v>0</v>
      </c>
      <c r="P1382" s="15">
        <v>0</v>
      </c>
      <c r="Q1382" s="15">
        <v>0</v>
      </c>
      <c r="R1382" s="15">
        <v>0</v>
      </c>
      <c r="S1382" s="15">
        <v>0</v>
      </c>
      <c r="T1382" s="15">
        <v>0</v>
      </c>
      <c r="U1382" s="15">
        <v>0</v>
      </c>
      <c r="V1382" s="15">
        <v>0</v>
      </c>
      <c r="W1382" s="15">
        <v>1</v>
      </c>
      <c r="X1382" s="15">
        <v>1</v>
      </c>
      <c r="Y1382" s="15">
        <v>0</v>
      </c>
      <c r="Z1382" s="15">
        <v>0</v>
      </c>
    </row>
    <row r="1383" spans="1:26" ht="15.75" customHeight="1" x14ac:dyDescent="0.3">
      <c r="A1383" s="2" t="s">
        <v>3279</v>
      </c>
      <c r="B1383" s="6" t="s">
        <v>3207</v>
      </c>
      <c r="C1383" s="6" t="s">
        <v>4147</v>
      </c>
      <c r="D1383" s="12" t="s">
        <v>227</v>
      </c>
      <c r="E1383" s="13" t="s">
        <v>4716</v>
      </c>
      <c r="F1383" s="2">
        <v>4</v>
      </c>
      <c r="G1383" s="15">
        <v>66</v>
      </c>
      <c r="H1383" s="7">
        <f>L1383*'114成績輸入與落點儀表板'!$B$2+M1383*'114成績輸入與落點儀表板'!$B$3+N1383*'114成績輸入與落點儀表板'!$B$4+O1383*'114成績輸入與落點儀表板'!$B$5+P1383*'114成績輸入與落點儀表板'!$B$6+Q1383*'114成績輸入與落點儀表板'!$B$7+R1383*'114成績輸入與落點儀表板'!$B$8+S1383*'114成績輸入與落點儀表板'!$B$9+T1383*'114成績輸入與落點儀表板'!$B$10+U1383*'114成績輸入與落點儀表板'!$B$11+V1383*'114成績輸入與落點儀表板'!$B$12+W1383*'114成績輸入與落點儀表板'!$B$13+X1383*'114成績輸入與落點儀表板'!$B$14+Y1383*'114成績輸入與落點儀表板'!$B$15+Z1383*'114成績輸入與落點儀表板'!$B$16</f>
        <v>0</v>
      </c>
      <c r="I1383" s="8">
        <f t="shared" si="42"/>
        <v>-66</v>
      </c>
      <c r="J1383" s="2" t="str">
        <f t="shared" si="43"/>
        <v>FAIL</v>
      </c>
      <c r="K1383" s="17" t="str">
        <f>IF(AND(IF('114成績輸入與落點儀表板'!$C$2="必須採計",L1383&gt;0,IF('114成績輸入與落點儀表板'!$C$2="不可採計",L1383=0,TRUE)),IF('114成績輸入與落點儀表板'!$C$3="必須採計",M1383&gt;0,IF('114成績輸入與落點儀表板'!$C$3="不可採計",M1383=0,TRUE)),IF('114成績輸入與落點儀表板'!$C$4="必須採計",N1383&gt;0,IF('114成績輸入與落點儀表板'!$C$4="不可採計",N1383=0,TRUE)),IF('114成績輸入與落點儀表板'!$C$5="必須採計",O1383&gt;0,IF('114成績輸入與落點儀表板'!$C$5="不可採計",O1383=0,TRUE)),IF('114成績輸入與落點儀表板'!$C$6="必須採計",P1383&gt;0,IF('114成績輸入與落點儀表板'!$C$6="不可採計",P1383=0,TRUE)),IF('114成績輸入與落點儀表板'!$C$7="必須採計",Q1383&gt;0,IF('114成績輸入與落點儀表板'!$C$7="不可採計",Q1383=0,TRUE)),IF('114成績輸入與落點儀表板'!$C$8="必須採計",R1383&gt;0,IF('114成績輸入與落點儀表板'!$C$8="不可採計",R1383=0,TRUE)),IF('114成績輸入與落點儀表板'!$C$9="必須採計",S1383&gt;0,IF('114成績輸入與落點儀表板'!$C$9="不可採計",S1383=0,TRUE)),IF('114成績輸入與落點儀表板'!$C$10="必須採計",T1383&gt;0,IF('114成績輸入與落點儀表板'!$C$10="不可採計",T1383=0,TRUE)),IF('114成績輸入與落點儀表板'!$C$11="必須採計",U1383&gt;0,IF('114成績輸入與落點儀表板'!$C$11="不可採計",U1383=0,TRUE)),IF('114成績輸入與落點儀表板'!$C$12="必須採計",V1383&gt;0,IF('114成績輸入與落點儀表板'!$C$12="不可採計",V1383=0,TRUE)),IF('114成績輸入與落點儀表板'!$C$13="必須採計",W1383&gt;0,IF('114成績輸入與落點儀表板'!$C$13="不可採計",W1383=0,TRUE)),IF('114成績輸入與落點儀表板'!$C$14="必須採計",X1383&gt;0,IF('114成績輸入與落點儀表板'!$C$14="不可採計",X1383=0,TRUE)),IF('114成績輸入與落點儀表板'!$C$15="必須採計",Y1383&gt;0,IF('114成績輸入與落點儀表板'!$C$15="不可採計",Y1383=0,TRUE)),IF('114成績輸入與落點儀表板'!$C$16="必須採計",Z1383&gt;0,IF('114成績輸入與落點儀表板'!$C$16="不可採計",Z1383=0,TRUE))),"✅ 符合","❌ 不符合")</f>
        <v>✅ 符合</v>
      </c>
      <c r="L1383" s="15">
        <v>1</v>
      </c>
      <c r="M1383" s="15">
        <v>0</v>
      </c>
      <c r="N1383" s="15">
        <v>0</v>
      </c>
      <c r="O1383" s="15">
        <v>0</v>
      </c>
      <c r="P1383" s="15">
        <v>0</v>
      </c>
      <c r="Q1383" s="15">
        <v>0</v>
      </c>
      <c r="R1383" s="15">
        <v>0</v>
      </c>
      <c r="S1383" s="15">
        <v>0</v>
      </c>
      <c r="T1383" s="15">
        <v>0</v>
      </c>
      <c r="U1383" s="15">
        <v>1</v>
      </c>
      <c r="V1383" s="15">
        <v>0</v>
      </c>
      <c r="W1383" s="15">
        <v>0</v>
      </c>
      <c r="X1383" s="15">
        <v>1</v>
      </c>
      <c r="Y1383" s="15">
        <v>0</v>
      </c>
      <c r="Z1383" s="15">
        <v>0</v>
      </c>
    </row>
    <row r="1384" spans="1:26" ht="15.75" customHeight="1" x14ac:dyDescent="0.3">
      <c r="A1384" s="2" t="s">
        <v>3282</v>
      </c>
      <c r="B1384" s="6" t="s">
        <v>3207</v>
      </c>
      <c r="C1384" s="6" t="s">
        <v>4147</v>
      </c>
      <c r="D1384" s="12" t="s">
        <v>227</v>
      </c>
      <c r="E1384" s="13" t="s">
        <v>4717</v>
      </c>
      <c r="F1384" s="2">
        <v>14</v>
      </c>
      <c r="G1384" s="15">
        <v>71</v>
      </c>
      <c r="H1384" s="7">
        <f>L1384*'114成績輸入與落點儀表板'!$B$2+M1384*'114成績輸入與落點儀表板'!$B$3+N1384*'114成績輸入與落點儀表板'!$B$4+O1384*'114成績輸入與落點儀表板'!$B$5+P1384*'114成績輸入與落點儀表板'!$B$6+Q1384*'114成績輸入與落點儀表板'!$B$7+R1384*'114成績輸入與落點儀表板'!$B$8+S1384*'114成績輸入與落點儀表板'!$B$9+T1384*'114成績輸入與落點儀表板'!$B$10+U1384*'114成績輸入與落點儀表板'!$B$11+V1384*'114成績輸入與落點儀表板'!$B$12+W1384*'114成績輸入與落點儀表板'!$B$13+X1384*'114成績輸入與落點儀表板'!$B$14+Y1384*'114成績輸入與落點儀表板'!$B$15+Z1384*'114成績輸入與落點儀表板'!$B$16</f>
        <v>0</v>
      </c>
      <c r="I1384" s="8">
        <f t="shared" si="42"/>
        <v>-71</v>
      </c>
      <c r="J1384" s="2" t="str">
        <f t="shared" si="43"/>
        <v>FAIL</v>
      </c>
      <c r="K1384" s="17" t="str">
        <f>IF(AND(IF('114成績輸入與落點儀表板'!$C$2="必須採計",L1384&gt;0,IF('114成績輸入與落點儀表板'!$C$2="不可採計",L1384=0,TRUE)),IF('114成績輸入與落點儀表板'!$C$3="必須採計",M1384&gt;0,IF('114成績輸入與落點儀表板'!$C$3="不可採計",M1384=0,TRUE)),IF('114成績輸入與落點儀表板'!$C$4="必須採計",N1384&gt;0,IF('114成績輸入與落點儀表板'!$C$4="不可採計",N1384=0,TRUE)),IF('114成績輸入與落點儀表板'!$C$5="必須採計",O1384&gt;0,IF('114成績輸入與落點儀表板'!$C$5="不可採計",O1384=0,TRUE)),IF('114成績輸入與落點儀表板'!$C$6="必須採計",P1384&gt;0,IF('114成績輸入與落點儀表板'!$C$6="不可採計",P1384=0,TRUE)),IF('114成績輸入與落點儀表板'!$C$7="必須採計",Q1384&gt;0,IF('114成績輸入與落點儀表板'!$C$7="不可採計",Q1384=0,TRUE)),IF('114成績輸入與落點儀表板'!$C$8="必須採計",R1384&gt;0,IF('114成績輸入與落點儀表板'!$C$8="不可採計",R1384=0,TRUE)),IF('114成績輸入與落點儀表板'!$C$9="必須採計",S1384&gt;0,IF('114成績輸入與落點儀表板'!$C$9="不可採計",S1384=0,TRUE)),IF('114成績輸入與落點儀表板'!$C$10="必須採計",T1384&gt;0,IF('114成績輸入與落點儀表板'!$C$10="不可採計",T1384=0,TRUE)),IF('114成績輸入與落點儀表板'!$C$11="必須採計",U1384&gt;0,IF('114成績輸入與落點儀表板'!$C$11="不可採計",U1384=0,TRUE)),IF('114成績輸入與落點儀表板'!$C$12="必須採計",V1384&gt;0,IF('114成績輸入與落點儀表板'!$C$12="不可採計",V1384=0,TRUE)),IF('114成績輸入與落點儀表板'!$C$13="必須採計",W1384&gt;0,IF('114成績輸入與落點儀表板'!$C$13="不可採計",W1384=0,TRUE)),IF('114成績輸入與落點儀表板'!$C$14="必須採計",X1384&gt;0,IF('114成績輸入與落點儀表板'!$C$14="不可採計",X1384=0,TRUE)),IF('114成績輸入與落點儀表板'!$C$15="必須採計",Y1384&gt;0,IF('114成績輸入與落點儀表板'!$C$15="不可採計",Y1384=0,TRUE)),IF('114成績輸入與落點儀表板'!$C$16="必須採計",Z1384&gt;0,IF('114成績輸入與落點儀表板'!$C$16="不可採計",Z1384=0,TRUE))),"✅ 符合","❌ 不符合")</f>
        <v>✅ 符合</v>
      </c>
      <c r="L1384" s="15">
        <v>1</v>
      </c>
      <c r="M1384" s="15">
        <v>0</v>
      </c>
      <c r="N1384" s="15">
        <v>0</v>
      </c>
      <c r="O1384" s="15">
        <v>0</v>
      </c>
      <c r="P1384" s="15">
        <v>0</v>
      </c>
      <c r="Q1384" s="15">
        <v>0</v>
      </c>
      <c r="R1384" s="15">
        <v>1</v>
      </c>
      <c r="S1384" s="15">
        <v>0</v>
      </c>
      <c r="T1384" s="15">
        <v>0</v>
      </c>
      <c r="U1384" s="15">
        <v>0</v>
      </c>
      <c r="V1384" s="15">
        <v>0</v>
      </c>
      <c r="W1384" s="15">
        <v>0</v>
      </c>
      <c r="X1384" s="15">
        <v>0</v>
      </c>
      <c r="Y1384" s="15">
        <v>1</v>
      </c>
      <c r="Z1384" s="15">
        <v>0</v>
      </c>
    </row>
    <row r="1385" spans="1:26" ht="15.75" customHeight="1" x14ac:dyDescent="0.3">
      <c r="A1385" s="2" t="s">
        <v>3286</v>
      </c>
      <c r="B1385" s="6" t="s">
        <v>3207</v>
      </c>
      <c r="C1385" s="6" t="s">
        <v>4147</v>
      </c>
      <c r="D1385" s="12" t="s">
        <v>227</v>
      </c>
      <c r="E1385" s="13" t="s">
        <v>1299</v>
      </c>
      <c r="F1385" s="2">
        <v>1</v>
      </c>
      <c r="G1385" s="15">
        <v>68</v>
      </c>
      <c r="H1385" s="7">
        <f>L1385*'114成績輸入與落點儀表板'!$B$2+M1385*'114成績輸入與落點儀表板'!$B$3+N1385*'114成績輸入與落點儀表板'!$B$4+O1385*'114成績輸入與落點儀表板'!$B$5+P1385*'114成績輸入與落點儀表板'!$B$6+Q1385*'114成績輸入與落點儀表板'!$B$7+R1385*'114成績輸入與落點儀表板'!$B$8+S1385*'114成績輸入與落點儀表板'!$B$9+T1385*'114成績輸入與落點儀表板'!$B$10+U1385*'114成績輸入與落點儀表板'!$B$11+V1385*'114成績輸入與落點儀表板'!$B$12+W1385*'114成績輸入與落點儀表板'!$B$13+X1385*'114成績輸入與落點儀表板'!$B$14+Y1385*'114成績輸入與落點儀表板'!$B$15+Z1385*'114成績輸入與落點儀表板'!$B$16</f>
        <v>0</v>
      </c>
      <c r="I1385" s="8">
        <f t="shared" si="42"/>
        <v>-68</v>
      </c>
      <c r="J1385" s="2" t="str">
        <f t="shared" si="43"/>
        <v>FAIL</v>
      </c>
      <c r="K1385" s="17" t="str">
        <f>IF(AND(IF('114成績輸入與落點儀表板'!$C$2="必須採計",L1385&gt;0,IF('114成績輸入與落點儀表板'!$C$2="不可採計",L1385=0,TRUE)),IF('114成績輸入與落點儀表板'!$C$3="必須採計",M1385&gt;0,IF('114成績輸入與落點儀表板'!$C$3="不可採計",M1385=0,TRUE)),IF('114成績輸入與落點儀表板'!$C$4="必須採計",N1385&gt;0,IF('114成績輸入與落點儀表板'!$C$4="不可採計",N1385=0,TRUE)),IF('114成績輸入與落點儀表板'!$C$5="必須採計",O1385&gt;0,IF('114成績輸入與落點儀表板'!$C$5="不可採計",O1385=0,TRUE)),IF('114成績輸入與落點儀表板'!$C$6="必須採計",P1385&gt;0,IF('114成績輸入與落點儀表板'!$C$6="不可採計",P1385=0,TRUE)),IF('114成績輸入與落點儀表板'!$C$7="必須採計",Q1385&gt;0,IF('114成績輸入與落點儀表板'!$C$7="不可採計",Q1385=0,TRUE)),IF('114成績輸入與落點儀表板'!$C$8="必須採計",R1385&gt;0,IF('114成績輸入與落點儀表板'!$C$8="不可採計",R1385=0,TRUE)),IF('114成績輸入與落點儀表板'!$C$9="必須採計",S1385&gt;0,IF('114成績輸入與落點儀表板'!$C$9="不可採計",S1385=0,TRUE)),IF('114成績輸入與落點儀表板'!$C$10="必須採計",T1385&gt;0,IF('114成績輸入與落點儀表板'!$C$10="不可採計",T1385=0,TRUE)),IF('114成績輸入與落點儀表板'!$C$11="必須採計",U1385&gt;0,IF('114成績輸入與落點儀表板'!$C$11="不可採計",U1385=0,TRUE)),IF('114成績輸入與落點儀表板'!$C$12="必須採計",V1385&gt;0,IF('114成績輸入與落點儀表板'!$C$12="不可採計",V1385=0,TRUE)),IF('114成績輸入與落點儀表板'!$C$13="必須採計",W1385&gt;0,IF('114成績輸入與落點儀表板'!$C$13="不可採計",W1385=0,TRUE)),IF('114成績輸入與落點儀表板'!$C$14="必須採計",X1385&gt;0,IF('114成績輸入與落點儀表板'!$C$14="不可採計",X1385=0,TRUE)),IF('114成績輸入與落點儀表板'!$C$15="必須採計",Y1385&gt;0,IF('114成績輸入與落點儀表板'!$C$15="不可採計",Y1385=0,TRUE)),IF('114成績輸入與落點儀表板'!$C$16="必須採計",Z1385&gt;0,IF('114成績輸入與落點儀表板'!$C$16="不可採計",Z1385=0,TRUE))),"✅ 符合","❌ 不符合")</f>
        <v>✅ 符合</v>
      </c>
      <c r="L1385" s="15">
        <v>1</v>
      </c>
      <c r="M1385" s="15">
        <v>1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0</v>
      </c>
      <c r="U1385" s="15">
        <v>1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</row>
    <row r="1386" spans="1:26" ht="15.75" customHeight="1" x14ac:dyDescent="0.3">
      <c r="A1386" s="2" t="s">
        <v>3295</v>
      </c>
      <c r="B1386" s="6" t="s">
        <v>3207</v>
      </c>
      <c r="C1386" s="6" t="s">
        <v>4718</v>
      </c>
      <c r="D1386" s="12" t="s">
        <v>121</v>
      </c>
      <c r="E1386" s="13" t="s">
        <v>4054</v>
      </c>
      <c r="F1386" s="2">
        <v>2</v>
      </c>
      <c r="G1386" s="15">
        <v>117.5</v>
      </c>
      <c r="H1386" s="7">
        <f>L1386*'114成績輸入與落點儀表板'!$B$2+M1386*'114成績輸入與落點儀表板'!$B$3+N1386*'114成績輸入與落點儀表板'!$B$4+O1386*'114成績輸入與落點儀表板'!$B$5+P1386*'114成績輸入與落點儀表板'!$B$6+Q1386*'114成績輸入與落點儀表板'!$B$7+R1386*'114成績輸入與落點儀表板'!$B$8+S1386*'114成績輸入與落點儀表板'!$B$9+T1386*'114成績輸入與落點儀表板'!$B$10+U1386*'114成績輸入與落點儀表板'!$B$11+V1386*'114成績輸入與落點儀表板'!$B$12+W1386*'114成績輸入與落點儀表板'!$B$13+X1386*'114成績輸入與落點儀表板'!$B$14+Y1386*'114成績輸入與落點儀表板'!$B$15+Z1386*'114成績輸入與落點儀表板'!$B$16</f>
        <v>0</v>
      </c>
      <c r="I1386" s="8">
        <f t="shared" si="42"/>
        <v>-117.5</v>
      </c>
      <c r="J1386" s="2" t="str">
        <f t="shared" si="43"/>
        <v>FAIL</v>
      </c>
      <c r="K1386" s="17" t="str">
        <f>IF(AND(IF('114成績輸入與落點儀表板'!$C$2="必須採計",L1386&gt;0,IF('114成績輸入與落點儀表板'!$C$2="不可採計",L1386=0,TRUE)),IF('114成績輸入與落點儀表板'!$C$3="必須採計",M1386&gt;0,IF('114成績輸入與落點儀表板'!$C$3="不可採計",M1386=0,TRUE)),IF('114成績輸入與落點儀表板'!$C$4="必須採計",N1386&gt;0,IF('114成績輸入與落點儀表板'!$C$4="不可採計",N1386=0,TRUE)),IF('114成績輸入與落點儀表板'!$C$5="必須採計",O1386&gt;0,IF('114成績輸入與落點儀表板'!$C$5="不可採計",O1386=0,TRUE)),IF('114成績輸入與落點儀表板'!$C$6="必須採計",P1386&gt;0,IF('114成績輸入與落點儀表板'!$C$6="不可採計",P1386=0,TRUE)),IF('114成績輸入與落點儀表板'!$C$7="必須採計",Q1386&gt;0,IF('114成績輸入與落點儀表板'!$C$7="不可採計",Q1386=0,TRUE)),IF('114成績輸入與落點儀表板'!$C$8="必須採計",R1386&gt;0,IF('114成績輸入與落點儀表板'!$C$8="不可採計",R1386=0,TRUE)),IF('114成績輸入與落點儀表板'!$C$9="必須採計",S1386&gt;0,IF('114成績輸入與落點儀表板'!$C$9="不可採計",S1386=0,TRUE)),IF('114成績輸入與落點儀表板'!$C$10="必須採計",T1386&gt;0,IF('114成績輸入與落點儀表板'!$C$10="不可採計",T1386=0,TRUE)),IF('114成績輸入與落點儀表板'!$C$11="必須採計",U1386&gt;0,IF('114成績輸入與落點儀表板'!$C$11="不可採計",U1386=0,TRUE)),IF('114成績輸入與落點儀表板'!$C$12="必須採計",V1386&gt;0,IF('114成績輸入與落點儀表板'!$C$12="不可採計",V1386=0,TRUE)),IF('114成績輸入與落點儀表板'!$C$13="必須採計",W1386&gt;0,IF('114成績輸入與落點儀表板'!$C$13="不可採計",W1386=0,TRUE)),IF('114成績輸入與落點儀表板'!$C$14="必須採計",X1386&gt;0,IF('114成績輸入與落點儀表板'!$C$14="不可採計",X1386=0,TRUE)),IF('114成績輸入與落點儀表板'!$C$15="必須採計",Y1386&gt;0,IF('114成績輸入與落點儀表板'!$C$15="不可採計",Y1386=0,TRUE)),IF('114成績輸入與落點儀表板'!$C$16="必須採計",Z1386&gt;0,IF('114成績輸入與落點儀表板'!$C$16="不可採計",Z1386=0,TRUE))),"✅ 符合","❌ 不符合")</f>
        <v>✅ 符合</v>
      </c>
      <c r="L1386" s="15">
        <v>2</v>
      </c>
      <c r="M1386" s="15">
        <v>1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0</v>
      </c>
      <c r="T1386" s="15">
        <v>0</v>
      </c>
      <c r="U1386" s="15">
        <v>0</v>
      </c>
      <c r="V1386" s="15">
        <v>0</v>
      </c>
      <c r="W1386" s="15">
        <v>1.5</v>
      </c>
      <c r="X1386" s="15">
        <v>0</v>
      </c>
      <c r="Y1386" s="15">
        <v>0</v>
      </c>
      <c r="Z1386" s="15">
        <v>0</v>
      </c>
    </row>
    <row r="1387" spans="1:26" ht="15.75" customHeight="1" x14ac:dyDescent="0.3">
      <c r="A1387" s="2" t="s">
        <v>4719</v>
      </c>
      <c r="B1387" s="6" t="s">
        <v>3207</v>
      </c>
      <c r="C1387" s="6" t="s">
        <v>3253</v>
      </c>
      <c r="D1387" s="12" t="s">
        <v>121</v>
      </c>
      <c r="E1387" s="13" t="s">
        <v>4720</v>
      </c>
      <c r="F1387" s="2">
        <v>2</v>
      </c>
      <c r="G1387" s="15">
        <v>112</v>
      </c>
      <c r="H1387" s="7">
        <f>L1387*'114成績輸入與落點儀表板'!$B$2+M1387*'114成績輸入與落點儀表板'!$B$3+N1387*'114成績輸入與落點儀表板'!$B$4+O1387*'114成績輸入與落點儀表板'!$B$5+P1387*'114成績輸入與落點儀表板'!$B$6+Q1387*'114成績輸入與落點儀表板'!$B$7+R1387*'114成績輸入與落點儀表板'!$B$8+S1387*'114成績輸入與落點儀表板'!$B$9+T1387*'114成績輸入與落點儀表板'!$B$10+U1387*'114成績輸入與落點儀表板'!$B$11+V1387*'114成績輸入與落點儀表板'!$B$12+W1387*'114成績輸入與落點儀表板'!$B$13+X1387*'114成績輸入與落點儀表板'!$B$14+Y1387*'114成績輸入與落點儀表板'!$B$15+Z1387*'114成績輸入與落點儀表板'!$B$16</f>
        <v>0</v>
      </c>
      <c r="I1387" s="8">
        <f t="shared" si="42"/>
        <v>-112</v>
      </c>
      <c r="J1387" s="2" t="str">
        <f t="shared" si="43"/>
        <v>FAIL</v>
      </c>
      <c r="K1387" s="17" t="str">
        <f>IF(AND(IF('114成績輸入與落點儀表板'!$C$2="必須採計",L1387&gt;0,IF('114成績輸入與落點儀表板'!$C$2="不可採計",L1387=0,TRUE)),IF('114成績輸入與落點儀表板'!$C$3="必須採計",M1387&gt;0,IF('114成績輸入與落點儀表板'!$C$3="不可採計",M1387=0,TRUE)),IF('114成績輸入與落點儀表板'!$C$4="必須採計",N1387&gt;0,IF('114成績輸入與落點儀表板'!$C$4="不可採計",N1387=0,TRUE)),IF('114成績輸入與落點儀表板'!$C$5="必須採計",O1387&gt;0,IF('114成績輸入與落點儀表板'!$C$5="不可採計",O1387=0,TRUE)),IF('114成績輸入與落點儀表板'!$C$6="必須採計",P1387&gt;0,IF('114成績輸入與落點儀表板'!$C$6="不可採計",P1387=0,TRUE)),IF('114成績輸入與落點儀表板'!$C$7="必須採計",Q1387&gt;0,IF('114成績輸入與落點儀表板'!$C$7="不可採計",Q1387=0,TRUE)),IF('114成績輸入與落點儀表板'!$C$8="必須採計",R1387&gt;0,IF('114成績輸入與落點儀表板'!$C$8="不可採計",R1387=0,TRUE)),IF('114成績輸入與落點儀表板'!$C$9="必須採計",S1387&gt;0,IF('114成績輸入與落點儀表板'!$C$9="不可採計",S1387=0,TRUE)),IF('114成績輸入與落點儀表板'!$C$10="必須採計",T1387&gt;0,IF('114成績輸入與落點儀表板'!$C$10="不可採計",T1387=0,TRUE)),IF('114成績輸入與落點儀表板'!$C$11="必須採計",U1387&gt;0,IF('114成績輸入與落點儀表板'!$C$11="不可採計",U1387=0,TRUE)),IF('114成績輸入與落點儀表板'!$C$12="必須採計",V1387&gt;0,IF('114成績輸入與落點儀表板'!$C$12="不可採計",V1387=0,TRUE)),IF('114成績輸入與落點儀表板'!$C$13="必須採計",W1387&gt;0,IF('114成績輸入與落點儀表板'!$C$13="不可採計",W1387=0,TRUE)),IF('114成績輸入與落點儀表板'!$C$14="必須採計",X1387&gt;0,IF('114成績輸入與落點儀表板'!$C$14="不可採計",X1387=0,TRUE)),IF('114成績輸入與落點儀表板'!$C$15="必須採計",Y1387&gt;0,IF('114成績輸入與落點儀表板'!$C$15="不可採計",Y1387=0,TRUE)),IF('114成績輸入與落點儀表板'!$C$16="必須採計",Z1387&gt;0,IF('114成績輸入與落點儀表板'!$C$16="不可採計",Z1387=0,TRUE))),"✅ 符合","❌ 不符合")</f>
        <v>✅ 符合</v>
      </c>
      <c r="L1387" s="15">
        <v>1</v>
      </c>
      <c r="M1387" s="15">
        <v>0</v>
      </c>
      <c r="N1387" s="15">
        <v>0</v>
      </c>
      <c r="O1387" s="15">
        <v>0</v>
      </c>
      <c r="P1387" s="15">
        <v>0</v>
      </c>
      <c r="Q1387" s="15">
        <v>0</v>
      </c>
      <c r="R1387" s="15">
        <v>0</v>
      </c>
      <c r="S1387" s="15">
        <v>0</v>
      </c>
      <c r="T1387" s="15">
        <v>0</v>
      </c>
      <c r="U1387" s="15">
        <v>2</v>
      </c>
      <c r="V1387" s="15">
        <v>0</v>
      </c>
      <c r="W1387" s="15">
        <v>0</v>
      </c>
      <c r="X1387" s="15">
        <v>1.5</v>
      </c>
      <c r="Y1387" s="15">
        <v>0</v>
      </c>
      <c r="Z1387" s="15">
        <v>0</v>
      </c>
    </row>
    <row r="1388" spans="1:26" ht="15.75" customHeight="1" x14ac:dyDescent="0.3">
      <c r="A1388" s="2" t="s">
        <v>3300</v>
      </c>
      <c r="B1388" s="6" t="s">
        <v>3207</v>
      </c>
      <c r="C1388" s="6" t="s">
        <v>4147</v>
      </c>
      <c r="D1388" s="12" t="s">
        <v>227</v>
      </c>
      <c r="E1388" s="13" t="s">
        <v>4721</v>
      </c>
      <c r="F1388" s="2">
        <v>1</v>
      </c>
      <c r="G1388" s="15">
        <v>95</v>
      </c>
      <c r="H1388" s="7">
        <f>L1388*'114成績輸入與落點儀表板'!$B$2+M1388*'114成績輸入與落點儀表板'!$B$3+N1388*'114成績輸入與落點儀表板'!$B$4+O1388*'114成績輸入與落點儀表板'!$B$5+P1388*'114成績輸入與落點儀表板'!$B$6+Q1388*'114成績輸入與落點儀表板'!$B$7+R1388*'114成績輸入與落點儀表板'!$B$8+S1388*'114成績輸入與落點儀表板'!$B$9+T1388*'114成績輸入與落點儀表板'!$B$10+U1388*'114成績輸入與落點儀表板'!$B$11+V1388*'114成績輸入與落點儀表板'!$B$12+W1388*'114成績輸入與落點儀表板'!$B$13+X1388*'114成績輸入與落點儀表板'!$B$14+Y1388*'114成績輸入與落點儀表板'!$B$15+Z1388*'114成績輸入與落點儀表板'!$B$16</f>
        <v>0</v>
      </c>
      <c r="I1388" s="8">
        <f t="shared" si="42"/>
        <v>-95</v>
      </c>
      <c r="J1388" s="2" t="str">
        <f t="shared" si="43"/>
        <v>FAIL</v>
      </c>
      <c r="K1388" s="17" t="str">
        <f>IF(AND(IF('114成績輸入與落點儀表板'!$C$2="必須採計",L1388&gt;0,IF('114成績輸入與落點儀表板'!$C$2="不可採計",L1388=0,TRUE)),IF('114成績輸入與落點儀表板'!$C$3="必須採計",M1388&gt;0,IF('114成績輸入與落點儀表板'!$C$3="不可採計",M1388=0,TRUE)),IF('114成績輸入與落點儀表板'!$C$4="必須採計",N1388&gt;0,IF('114成績輸入與落點儀表板'!$C$4="不可採計",N1388=0,TRUE)),IF('114成績輸入與落點儀表板'!$C$5="必須採計",O1388&gt;0,IF('114成績輸入與落點儀表板'!$C$5="不可採計",O1388=0,TRUE)),IF('114成績輸入與落點儀表板'!$C$6="必須採計",P1388&gt;0,IF('114成績輸入與落點儀表板'!$C$6="不可採計",P1388=0,TRUE)),IF('114成績輸入與落點儀表板'!$C$7="必須採計",Q1388&gt;0,IF('114成績輸入與落點儀表板'!$C$7="不可採計",Q1388=0,TRUE)),IF('114成績輸入與落點儀表板'!$C$8="必須採計",R1388&gt;0,IF('114成績輸入與落點儀表板'!$C$8="不可採計",R1388=0,TRUE)),IF('114成績輸入與落點儀表板'!$C$9="必須採計",S1388&gt;0,IF('114成績輸入與落點儀表板'!$C$9="不可採計",S1388=0,TRUE)),IF('114成績輸入與落點儀表板'!$C$10="必須採計",T1388&gt;0,IF('114成績輸入與落點儀表板'!$C$10="不可採計",T1388=0,TRUE)),IF('114成績輸入與落點儀表板'!$C$11="必須採計",U1388&gt;0,IF('114成績輸入與落點儀表板'!$C$11="不可採計",U1388=0,TRUE)),IF('114成績輸入與落點儀表板'!$C$12="必須採計",V1388&gt;0,IF('114成績輸入與落點儀表板'!$C$12="不可採計",V1388=0,TRUE)),IF('114成績輸入與落點儀表板'!$C$13="必須採計",W1388&gt;0,IF('114成績輸入與落點儀表板'!$C$13="不可採計",W1388=0,TRUE)),IF('114成績輸入與落點儀表板'!$C$14="必須採計",X1388&gt;0,IF('114成績輸入與落點儀表板'!$C$14="不可採計",X1388=0,TRUE)),IF('114成績輸入與落點儀表板'!$C$15="必須採計",Y1388&gt;0,IF('114成績輸入與落點儀表板'!$C$15="不可採計",Y1388=0,TRUE)),IF('114成績輸入與落點儀表板'!$C$16="必須採計",Z1388&gt;0,IF('114成績輸入與落點儀表板'!$C$16="不可採計",Z1388=0,TRUE))),"✅ 符合","❌ 不符合")</f>
        <v>✅ 符合</v>
      </c>
      <c r="L1388" s="15">
        <v>1</v>
      </c>
      <c r="M1388" s="15">
        <v>0</v>
      </c>
      <c r="N1388" s="15">
        <v>0</v>
      </c>
      <c r="O1388" s="15">
        <v>0</v>
      </c>
      <c r="P1388" s="15">
        <v>0</v>
      </c>
      <c r="Q1388" s="15">
        <v>0</v>
      </c>
      <c r="R1388" s="15">
        <v>0</v>
      </c>
      <c r="S1388" s="15">
        <v>0</v>
      </c>
      <c r="T1388" s="15">
        <v>0</v>
      </c>
      <c r="U1388" s="15">
        <v>0</v>
      </c>
      <c r="V1388" s="15">
        <v>2</v>
      </c>
      <c r="W1388" s="15">
        <v>0</v>
      </c>
      <c r="X1388" s="15">
        <v>1.5</v>
      </c>
      <c r="Y1388" s="15">
        <v>0</v>
      </c>
      <c r="Z1388" s="15">
        <v>0</v>
      </c>
    </row>
    <row r="1389" spans="1:26" ht="15.75" customHeight="1" x14ac:dyDescent="0.3">
      <c r="A1389" s="2" t="s">
        <v>3303</v>
      </c>
      <c r="B1389" s="6" t="s">
        <v>3207</v>
      </c>
      <c r="C1389" s="6" t="s">
        <v>4147</v>
      </c>
      <c r="D1389" s="12" t="s">
        <v>227</v>
      </c>
      <c r="E1389" s="13" t="s">
        <v>4722</v>
      </c>
      <c r="F1389" s="2">
        <v>1</v>
      </c>
      <c r="G1389" s="15">
        <v>99.5</v>
      </c>
      <c r="H1389" s="7">
        <f>L1389*'114成績輸入與落點儀表板'!$B$2+M1389*'114成績輸入與落點儀表板'!$B$3+N1389*'114成績輸入與落點儀表板'!$B$4+O1389*'114成績輸入與落點儀表板'!$B$5+P1389*'114成績輸入與落點儀表板'!$B$6+Q1389*'114成績輸入與落點儀表板'!$B$7+R1389*'114成績輸入與落點儀表板'!$B$8+S1389*'114成績輸入與落點儀表板'!$B$9+T1389*'114成績輸入與落點儀表板'!$B$10+U1389*'114成績輸入與落點儀表板'!$B$11+V1389*'114成績輸入與落點儀表板'!$B$12+W1389*'114成績輸入與落點儀表板'!$B$13+X1389*'114成績輸入與落點儀表板'!$B$14+Y1389*'114成績輸入與落點儀表板'!$B$15+Z1389*'114成績輸入與落點儀表板'!$B$16</f>
        <v>0</v>
      </c>
      <c r="I1389" s="8">
        <f t="shared" si="42"/>
        <v>-99.5</v>
      </c>
      <c r="J1389" s="2" t="str">
        <f t="shared" si="43"/>
        <v>FAIL</v>
      </c>
      <c r="K1389" s="17" t="str">
        <f>IF(AND(IF('114成績輸入與落點儀表板'!$C$2="必須採計",L1389&gt;0,IF('114成績輸入與落點儀表板'!$C$2="不可採計",L1389=0,TRUE)),IF('114成績輸入與落點儀表板'!$C$3="必須採計",M1389&gt;0,IF('114成績輸入與落點儀表板'!$C$3="不可採計",M1389=0,TRUE)),IF('114成績輸入與落點儀表板'!$C$4="必須採計",N1389&gt;0,IF('114成績輸入與落點儀表板'!$C$4="不可採計",N1389=0,TRUE)),IF('114成績輸入與落點儀表板'!$C$5="必須採計",O1389&gt;0,IF('114成績輸入與落點儀表板'!$C$5="不可採計",O1389=0,TRUE)),IF('114成績輸入與落點儀表板'!$C$6="必須採計",P1389&gt;0,IF('114成績輸入與落點儀表板'!$C$6="不可採計",P1389=0,TRUE)),IF('114成績輸入與落點儀表板'!$C$7="必須採計",Q1389&gt;0,IF('114成績輸入與落點儀表板'!$C$7="不可採計",Q1389=0,TRUE)),IF('114成績輸入與落點儀表板'!$C$8="必須採計",R1389&gt;0,IF('114成績輸入與落點儀表板'!$C$8="不可採計",R1389=0,TRUE)),IF('114成績輸入與落點儀表板'!$C$9="必須採計",S1389&gt;0,IF('114成績輸入與落點儀表板'!$C$9="不可採計",S1389=0,TRUE)),IF('114成績輸入與落點儀表板'!$C$10="必須採計",T1389&gt;0,IF('114成績輸入與落點儀表板'!$C$10="不可採計",T1389=0,TRUE)),IF('114成績輸入與落點儀表板'!$C$11="必須採計",U1389&gt;0,IF('114成績輸入與落點儀表板'!$C$11="不可採計",U1389=0,TRUE)),IF('114成績輸入與落點儀表板'!$C$12="必須採計",V1389&gt;0,IF('114成績輸入與落點儀表板'!$C$12="不可採計",V1389=0,TRUE)),IF('114成績輸入與落點儀表板'!$C$13="必須採計",W1389&gt;0,IF('114成績輸入與落點儀表板'!$C$13="不可採計",W1389=0,TRUE)),IF('114成績輸入與落點儀表板'!$C$14="必須採計",X1389&gt;0,IF('114成績輸入與落點儀表板'!$C$14="不可採計",X1389=0,TRUE)),IF('114成績輸入與落點儀表板'!$C$15="必須採計",Y1389&gt;0,IF('114成績輸入與落點儀表板'!$C$15="不可採計",Y1389=0,TRUE)),IF('114成績輸入與落點儀表板'!$C$16="必須採計",Z1389&gt;0,IF('114成績輸入與落點儀表板'!$C$16="不可採計",Z1389=0,TRUE))),"✅ 符合","❌ 不符合")</f>
        <v>✅ 符合</v>
      </c>
      <c r="L1389" s="15">
        <v>1</v>
      </c>
      <c r="M1389" s="15">
        <v>0</v>
      </c>
      <c r="N1389" s="15">
        <v>0</v>
      </c>
      <c r="O1389" s="15">
        <v>0</v>
      </c>
      <c r="P1389" s="15">
        <v>0</v>
      </c>
      <c r="Q1389" s="15">
        <v>0</v>
      </c>
      <c r="R1389" s="15">
        <v>0</v>
      </c>
      <c r="S1389" s="15">
        <v>0</v>
      </c>
      <c r="T1389" s="15">
        <v>0</v>
      </c>
      <c r="U1389" s="15">
        <v>0</v>
      </c>
      <c r="V1389" s="15">
        <v>0</v>
      </c>
      <c r="W1389" s="15">
        <v>2</v>
      </c>
      <c r="X1389" s="15">
        <v>1.5</v>
      </c>
      <c r="Y1389" s="15">
        <v>0</v>
      </c>
      <c r="Z1389" s="15">
        <v>0</v>
      </c>
    </row>
    <row r="1390" spans="1:26" ht="15.75" customHeight="1" x14ac:dyDescent="0.3">
      <c r="A1390" s="2" t="s">
        <v>3306</v>
      </c>
      <c r="B1390" s="6" t="s">
        <v>3207</v>
      </c>
      <c r="C1390" s="6" t="s">
        <v>4723</v>
      </c>
      <c r="D1390" s="12" t="s">
        <v>121</v>
      </c>
      <c r="E1390" s="13" t="s">
        <v>4641</v>
      </c>
      <c r="F1390" s="2">
        <v>5</v>
      </c>
      <c r="G1390" s="15">
        <v>83.5</v>
      </c>
      <c r="H1390" s="7">
        <f>L1390*'114成績輸入與落點儀表板'!$B$2+M1390*'114成績輸入與落點儀表板'!$B$3+N1390*'114成績輸入與落點儀表板'!$B$4+O1390*'114成績輸入與落點儀表板'!$B$5+P1390*'114成績輸入與落點儀表板'!$B$6+Q1390*'114成績輸入與落點儀表板'!$B$7+R1390*'114成績輸入與落點儀表板'!$B$8+S1390*'114成績輸入與落點儀表板'!$B$9+T1390*'114成績輸入與落點儀表板'!$B$10+U1390*'114成績輸入與落點儀表板'!$B$11+V1390*'114成績輸入與落點儀表板'!$B$12+W1390*'114成績輸入與落點儀表板'!$B$13+X1390*'114成績輸入與落點儀表板'!$B$14+Y1390*'114成績輸入與落點儀表板'!$B$15+Z1390*'114成績輸入與落點儀表板'!$B$16</f>
        <v>0</v>
      </c>
      <c r="I1390" s="8">
        <f t="shared" si="42"/>
        <v>-83.5</v>
      </c>
      <c r="J1390" s="2" t="str">
        <f t="shared" si="43"/>
        <v>FAIL</v>
      </c>
      <c r="K1390" s="17" t="str">
        <f>IF(AND(IF('114成績輸入與落點儀表板'!$C$2="必須採計",L1390&gt;0,IF('114成績輸入與落點儀表板'!$C$2="不可採計",L1390=0,TRUE)),IF('114成績輸入與落點儀表板'!$C$3="必須採計",M1390&gt;0,IF('114成績輸入與落點儀表板'!$C$3="不可採計",M1390=0,TRUE)),IF('114成績輸入與落點儀表板'!$C$4="必須採計",N1390&gt;0,IF('114成績輸入與落點儀表板'!$C$4="不可採計",N1390=0,TRUE)),IF('114成績輸入與落點儀表板'!$C$5="必須採計",O1390&gt;0,IF('114成績輸入與落點儀表板'!$C$5="不可採計",O1390=0,TRUE)),IF('114成績輸入與落點儀表板'!$C$6="必須採計",P1390&gt;0,IF('114成績輸入與落點儀表板'!$C$6="不可採計",P1390=0,TRUE)),IF('114成績輸入與落點儀表板'!$C$7="必須採計",Q1390&gt;0,IF('114成績輸入與落點儀表板'!$C$7="不可採計",Q1390=0,TRUE)),IF('114成績輸入與落點儀表板'!$C$8="必須採計",R1390&gt;0,IF('114成績輸入與落點儀表板'!$C$8="不可採計",R1390=0,TRUE)),IF('114成績輸入與落點儀表板'!$C$9="必須採計",S1390&gt;0,IF('114成績輸入與落點儀表板'!$C$9="不可採計",S1390=0,TRUE)),IF('114成績輸入與落點儀表板'!$C$10="必須採計",T1390&gt;0,IF('114成績輸入與落點儀表板'!$C$10="不可採計",T1390=0,TRUE)),IF('114成績輸入與落點儀表板'!$C$11="必須採計",U1390&gt;0,IF('114成績輸入與落點儀表板'!$C$11="不可採計",U1390=0,TRUE)),IF('114成績輸入與落點儀表板'!$C$12="必須採計",V1390&gt;0,IF('114成績輸入與落點儀表板'!$C$12="不可採計",V1390=0,TRUE)),IF('114成績輸入與落點儀表板'!$C$13="必須採計",W1390&gt;0,IF('114成績輸入與落點儀表板'!$C$13="不可採計",W1390=0,TRUE)),IF('114成績輸入與落點儀表板'!$C$14="必須採計",X1390&gt;0,IF('114成績輸入與落點儀表板'!$C$14="不可採計",X1390=0,TRUE)),IF('114成績輸入與落點儀表板'!$C$15="必須採計",Y1390&gt;0,IF('114成績輸入與落點儀表板'!$C$15="不可採計",Y1390=0,TRUE)),IF('114成績輸入與落點儀表板'!$C$16="必須採計",Z1390&gt;0,IF('114成績輸入與落點儀表板'!$C$16="不可採計",Z1390=0,TRUE))),"✅ 符合","❌ 不符合")</f>
        <v>✅ 符合</v>
      </c>
      <c r="L1390" s="15">
        <v>1</v>
      </c>
      <c r="M1390" s="15">
        <v>0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0</v>
      </c>
      <c r="T1390" s="15">
        <v>0</v>
      </c>
      <c r="U1390" s="15">
        <v>0</v>
      </c>
      <c r="V1390" s="15">
        <v>0</v>
      </c>
      <c r="W1390" s="15">
        <v>1.25</v>
      </c>
      <c r="X1390" s="15">
        <v>1</v>
      </c>
      <c r="Y1390" s="15">
        <v>0</v>
      </c>
      <c r="Z1390" s="15">
        <v>0</v>
      </c>
    </row>
    <row r="1391" spans="1:26" ht="15.75" customHeight="1" x14ac:dyDescent="0.3">
      <c r="A1391" s="2" t="s">
        <v>3309</v>
      </c>
      <c r="B1391" s="6" t="s">
        <v>3207</v>
      </c>
      <c r="C1391" s="6" t="s">
        <v>4724</v>
      </c>
      <c r="D1391" s="12" t="s">
        <v>73</v>
      </c>
      <c r="E1391" s="13" t="s">
        <v>4725</v>
      </c>
      <c r="F1391" s="2">
        <v>4</v>
      </c>
      <c r="G1391" s="15">
        <v>79.25</v>
      </c>
      <c r="H1391" s="7">
        <f>L1391*'114成績輸入與落點儀表板'!$B$2+M1391*'114成績輸入與落點儀表板'!$B$3+N1391*'114成績輸入與落點儀表板'!$B$4+O1391*'114成績輸入與落點儀表板'!$B$5+P1391*'114成績輸入與落點儀表板'!$B$6+Q1391*'114成績輸入與落點儀表板'!$B$7+R1391*'114成績輸入與落點儀表板'!$B$8+S1391*'114成績輸入與落點儀表板'!$B$9+T1391*'114成績輸入與落點儀表板'!$B$10+U1391*'114成績輸入與落點儀表板'!$B$11+V1391*'114成績輸入與落點儀表板'!$B$12+W1391*'114成績輸入與落點儀表板'!$B$13+X1391*'114成績輸入與落點儀表板'!$B$14+Y1391*'114成績輸入與落點儀表板'!$B$15+Z1391*'114成績輸入與落點儀表板'!$B$16</f>
        <v>0</v>
      </c>
      <c r="I1391" s="8">
        <f t="shared" si="42"/>
        <v>-79.25</v>
      </c>
      <c r="J1391" s="2" t="str">
        <f t="shared" si="43"/>
        <v>FAIL</v>
      </c>
      <c r="K1391" s="17" t="str">
        <f>IF(AND(IF('114成績輸入與落點儀表板'!$C$2="必須採計",L1391&gt;0,IF('114成績輸入與落點儀表板'!$C$2="不可採計",L1391=0,TRUE)),IF('114成績輸入與落點儀表板'!$C$3="必須採計",M1391&gt;0,IF('114成績輸入與落點儀表板'!$C$3="不可採計",M1391=0,TRUE)),IF('114成績輸入與落點儀表板'!$C$4="必須採計",N1391&gt;0,IF('114成績輸入與落點儀表板'!$C$4="不可採計",N1391=0,TRUE)),IF('114成績輸入與落點儀表板'!$C$5="必須採計",O1391&gt;0,IF('114成績輸入與落點儀表板'!$C$5="不可採計",O1391=0,TRUE)),IF('114成績輸入與落點儀表板'!$C$6="必須採計",P1391&gt;0,IF('114成績輸入與落點儀表板'!$C$6="不可採計",P1391=0,TRUE)),IF('114成績輸入與落點儀表板'!$C$7="必須採計",Q1391&gt;0,IF('114成績輸入與落點儀表板'!$C$7="不可採計",Q1391=0,TRUE)),IF('114成績輸入與落點儀表板'!$C$8="必須採計",R1391&gt;0,IF('114成績輸入與落點儀表板'!$C$8="不可採計",R1391=0,TRUE)),IF('114成績輸入與落點儀表板'!$C$9="必須採計",S1391&gt;0,IF('114成績輸入與落點儀表板'!$C$9="不可採計",S1391=0,TRUE)),IF('114成績輸入與落點儀表板'!$C$10="必須採計",T1391&gt;0,IF('114成績輸入與落點儀表板'!$C$10="不可採計",T1391=0,TRUE)),IF('114成績輸入與落點儀表板'!$C$11="必須採計",U1391&gt;0,IF('114成績輸入與落點儀表板'!$C$11="不可採計",U1391=0,TRUE)),IF('114成績輸入與落點儀表板'!$C$12="必須採計",V1391&gt;0,IF('114成績輸入與落點儀表板'!$C$12="不可採計",V1391=0,TRUE)),IF('114成績輸入與落點儀表板'!$C$13="必須採計",W1391&gt;0,IF('114成績輸入與落點儀表板'!$C$13="不可採計",W1391=0,TRUE)),IF('114成績輸入與落點儀表板'!$C$14="必須採計",X1391&gt;0,IF('114成績輸入與落點儀表板'!$C$14="不可採計",X1391=0,TRUE)),IF('114成績輸入與落點儀表板'!$C$15="必須採計",Y1391&gt;0,IF('114成績輸入與落點儀表板'!$C$15="不可採計",Y1391=0,TRUE)),IF('114成績輸入與落點儀表板'!$C$16="必須採計",Z1391&gt;0,IF('114成績輸入與落點儀表板'!$C$16="不可採計",Z1391=0,TRUE))),"✅ 符合","❌ 不符合")</f>
        <v>✅ 符合</v>
      </c>
      <c r="L1391" s="15">
        <v>1.75</v>
      </c>
      <c r="M1391" s="15">
        <v>0</v>
      </c>
      <c r="N1391" s="15">
        <v>0</v>
      </c>
      <c r="O1391" s="15">
        <v>0</v>
      </c>
      <c r="P1391" s="15">
        <v>0</v>
      </c>
      <c r="Q1391" s="15">
        <v>1</v>
      </c>
      <c r="R1391" s="15">
        <v>0</v>
      </c>
      <c r="S1391" s="15">
        <v>0</v>
      </c>
      <c r="T1391" s="15">
        <v>0</v>
      </c>
      <c r="U1391" s="15">
        <v>0</v>
      </c>
      <c r="V1391" s="15">
        <v>0</v>
      </c>
      <c r="W1391" s="15">
        <v>1.5</v>
      </c>
      <c r="X1391" s="15">
        <v>0</v>
      </c>
      <c r="Y1391" s="15">
        <v>0</v>
      </c>
      <c r="Z1391" s="15">
        <v>0</v>
      </c>
    </row>
    <row r="1392" spans="1:26" ht="15.75" customHeight="1" x14ac:dyDescent="0.3">
      <c r="A1392" s="2" t="s">
        <v>3312</v>
      </c>
      <c r="B1392" s="6" t="s">
        <v>3207</v>
      </c>
      <c r="C1392" s="6" t="s">
        <v>4147</v>
      </c>
      <c r="D1392" s="12" t="s">
        <v>227</v>
      </c>
      <c r="E1392" s="13" t="s">
        <v>4726</v>
      </c>
      <c r="F1392" s="2">
        <v>23</v>
      </c>
      <c r="G1392" s="15">
        <v>52</v>
      </c>
      <c r="H1392" s="7">
        <f>L1392*'114成績輸入與落點儀表板'!$B$2+M1392*'114成績輸入與落點儀表板'!$B$3+N1392*'114成績輸入與落點儀表板'!$B$4+O1392*'114成績輸入與落點儀表板'!$B$5+P1392*'114成績輸入與落點儀表板'!$B$6+Q1392*'114成績輸入與落點儀表板'!$B$7+R1392*'114成績輸入與落點儀表板'!$B$8+S1392*'114成績輸入與落點儀表板'!$B$9+T1392*'114成績輸入與落點儀表板'!$B$10+U1392*'114成績輸入與落點儀表板'!$B$11+V1392*'114成績輸入與落點儀表板'!$B$12+W1392*'114成績輸入與落點儀表板'!$B$13+X1392*'114成績輸入與落點儀表板'!$B$14+Y1392*'114成績輸入與落點儀表板'!$B$15+Z1392*'114成績輸入與落點儀表板'!$B$16</f>
        <v>0</v>
      </c>
      <c r="I1392" s="8">
        <f t="shared" si="42"/>
        <v>-52</v>
      </c>
      <c r="J1392" s="2" t="str">
        <f t="shared" si="43"/>
        <v>FAIL</v>
      </c>
      <c r="K1392" s="17" t="str">
        <f>IF(AND(IF('114成績輸入與落點儀表板'!$C$2="必須採計",L1392&gt;0,IF('114成績輸入與落點儀表板'!$C$2="不可採計",L1392=0,TRUE)),IF('114成績輸入與落點儀表板'!$C$3="必須採計",M1392&gt;0,IF('114成績輸入與落點儀表板'!$C$3="不可採計",M1392=0,TRUE)),IF('114成績輸入與落點儀表板'!$C$4="必須採計",N1392&gt;0,IF('114成績輸入與落點儀表板'!$C$4="不可採計",N1392=0,TRUE)),IF('114成績輸入與落點儀表板'!$C$5="必須採計",O1392&gt;0,IF('114成績輸入與落點儀表板'!$C$5="不可採計",O1392=0,TRUE)),IF('114成績輸入與落點儀表板'!$C$6="必須採計",P1392&gt;0,IF('114成績輸入與落點儀表板'!$C$6="不可採計",P1392=0,TRUE)),IF('114成績輸入與落點儀表板'!$C$7="必須採計",Q1392&gt;0,IF('114成績輸入與落點儀表板'!$C$7="不可採計",Q1392=0,TRUE)),IF('114成績輸入與落點儀表板'!$C$8="必須採計",R1392&gt;0,IF('114成績輸入與落點儀表板'!$C$8="不可採計",R1392=0,TRUE)),IF('114成績輸入與落點儀表板'!$C$9="必須採計",S1392&gt;0,IF('114成績輸入與落點儀表板'!$C$9="不可採計",S1392=0,TRUE)),IF('114成績輸入與落點儀表板'!$C$10="必須採計",T1392&gt;0,IF('114成績輸入與落點儀表板'!$C$10="不可採計",T1392=0,TRUE)),IF('114成績輸入與落點儀表板'!$C$11="必須採計",U1392&gt;0,IF('114成績輸入與落點儀表板'!$C$11="不可採計",U1392=0,TRUE)),IF('114成績輸入與落點儀表板'!$C$12="必須採計",V1392&gt;0,IF('114成績輸入與落點儀表板'!$C$12="不可採計",V1392=0,TRUE)),IF('114成績輸入與落點儀表板'!$C$13="必須採計",W1392&gt;0,IF('114成績輸入與落點儀表板'!$C$13="不可採計",W1392=0,TRUE)),IF('114成績輸入與落點儀表板'!$C$14="必須採計",X1392&gt;0,IF('114成績輸入與落點儀表板'!$C$14="不可採計",X1392=0,TRUE)),IF('114成績輸入與落點儀表板'!$C$15="必須採計",Y1392&gt;0,IF('114成績輸入與落點儀表板'!$C$15="不可採計",Y1392=0,TRUE)),IF('114成績輸入與落點儀表板'!$C$16="必須採計",Z1392&gt;0,IF('114成績輸入與落點儀表板'!$C$16="不可採計",Z1392=0,TRUE))),"✅ 符合","❌ 不符合")</f>
        <v>✅ 符合</v>
      </c>
      <c r="L1392" s="15">
        <v>1.25</v>
      </c>
      <c r="M1392" s="15">
        <v>1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1</v>
      </c>
      <c r="T1392" s="15">
        <v>0</v>
      </c>
      <c r="U1392" s="15">
        <v>0</v>
      </c>
      <c r="V1392" s="15">
        <v>0</v>
      </c>
      <c r="W1392" s="15">
        <v>0</v>
      </c>
      <c r="X1392" s="15">
        <v>0</v>
      </c>
      <c r="Y1392" s="15">
        <v>0</v>
      </c>
      <c r="Z1392" s="15">
        <v>0</v>
      </c>
    </row>
    <row r="1393" spans="1:26" ht="15.75" customHeight="1" x14ac:dyDescent="0.3">
      <c r="A1393" s="2" t="s">
        <v>3315</v>
      </c>
      <c r="B1393" s="6" t="s">
        <v>3207</v>
      </c>
      <c r="C1393" s="6" t="s">
        <v>4147</v>
      </c>
      <c r="D1393" s="12" t="s">
        <v>227</v>
      </c>
      <c r="E1393" s="13" t="s">
        <v>4727</v>
      </c>
      <c r="F1393" s="2">
        <v>2</v>
      </c>
      <c r="G1393" s="15">
        <v>60.5</v>
      </c>
      <c r="H1393" s="7">
        <f>L1393*'114成績輸入與落點儀表板'!$B$2+M1393*'114成績輸入與落點儀表板'!$B$3+N1393*'114成績輸入與落點儀表板'!$B$4+O1393*'114成績輸入與落點儀表板'!$B$5+P1393*'114成績輸入與落點儀表板'!$B$6+Q1393*'114成績輸入與落點儀表板'!$B$7+R1393*'114成績輸入與落點儀表板'!$B$8+S1393*'114成績輸入與落點儀表板'!$B$9+T1393*'114成績輸入與落點儀表板'!$B$10+U1393*'114成績輸入與落點儀表板'!$B$11+V1393*'114成績輸入與落點儀表板'!$B$12+W1393*'114成績輸入與落點儀表板'!$B$13+X1393*'114成績輸入與落點儀表板'!$B$14+Y1393*'114成績輸入與落點儀表板'!$B$15+Z1393*'114成績輸入與落點儀表板'!$B$16</f>
        <v>0</v>
      </c>
      <c r="I1393" s="8">
        <f t="shared" si="42"/>
        <v>-60.5</v>
      </c>
      <c r="J1393" s="2" t="str">
        <f t="shared" si="43"/>
        <v>FAIL</v>
      </c>
      <c r="K1393" s="17" t="str">
        <f>IF(AND(IF('114成績輸入與落點儀表板'!$C$2="必須採計",L1393&gt;0,IF('114成績輸入與落點儀表板'!$C$2="不可採計",L1393=0,TRUE)),IF('114成績輸入與落點儀表板'!$C$3="必須採計",M1393&gt;0,IF('114成績輸入與落點儀表板'!$C$3="不可採計",M1393=0,TRUE)),IF('114成績輸入與落點儀表板'!$C$4="必須採計",N1393&gt;0,IF('114成績輸入與落點儀表板'!$C$4="不可採計",N1393=0,TRUE)),IF('114成績輸入與落點儀表板'!$C$5="必須採計",O1393&gt;0,IF('114成績輸入與落點儀表板'!$C$5="不可採計",O1393=0,TRUE)),IF('114成績輸入與落點儀表板'!$C$6="必須採計",P1393&gt;0,IF('114成績輸入與落點儀表板'!$C$6="不可採計",P1393=0,TRUE)),IF('114成績輸入與落點儀表板'!$C$7="必須採計",Q1393&gt;0,IF('114成績輸入與落點儀表板'!$C$7="不可採計",Q1393=0,TRUE)),IF('114成績輸入與落點儀表板'!$C$8="必須採計",R1393&gt;0,IF('114成績輸入與落點儀表板'!$C$8="不可採計",R1393=0,TRUE)),IF('114成績輸入與落點儀表板'!$C$9="必須採計",S1393&gt;0,IF('114成績輸入與落點儀表板'!$C$9="不可採計",S1393=0,TRUE)),IF('114成績輸入與落點儀表板'!$C$10="必須採計",T1393&gt;0,IF('114成績輸入與落點儀表板'!$C$10="不可採計",T1393=0,TRUE)),IF('114成績輸入與落點儀表板'!$C$11="必須採計",U1393&gt;0,IF('114成績輸入與落點儀表板'!$C$11="不可採計",U1393=0,TRUE)),IF('114成績輸入與落點儀表板'!$C$12="必須採計",V1393&gt;0,IF('114成績輸入與落點儀表板'!$C$12="不可採計",V1393=0,TRUE)),IF('114成績輸入與落點儀表板'!$C$13="必須採計",W1393&gt;0,IF('114成績輸入與落點儀表板'!$C$13="不可採計",W1393=0,TRUE)),IF('114成績輸入與落點儀表板'!$C$14="必須採計",X1393&gt;0,IF('114成績輸入與落點儀表板'!$C$14="不可採計",X1393=0,TRUE)),IF('114成績輸入與落點儀表板'!$C$15="必須採計",Y1393&gt;0,IF('114成績輸入與落點儀表板'!$C$15="不可採計",Y1393=0,TRUE)),IF('114成績輸入與落點儀表板'!$C$16="必須採計",Z1393&gt;0,IF('114成績輸入與落點儀表板'!$C$16="不可採計",Z1393=0,TRUE))),"✅ 符合","❌ 不符合")</f>
        <v>✅ 符合</v>
      </c>
      <c r="L1393" s="15">
        <v>1.25</v>
      </c>
      <c r="M1393" s="15">
        <v>0</v>
      </c>
      <c r="N1393" s="15">
        <v>0</v>
      </c>
      <c r="O1393" s="15">
        <v>0</v>
      </c>
      <c r="P1393" s="15">
        <v>0</v>
      </c>
      <c r="Q1393" s="15">
        <v>1</v>
      </c>
      <c r="R1393" s="15">
        <v>0</v>
      </c>
      <c r="S1393" s="15">
        <v>0</v>
      </c>
      <c r="T1393" s="15">
        <v>0</v>
      </c>
      <c r="U1393" s="15">
        <v>0</v>
      </c>
      <c r="V1393" s="15">
        <v>0</v>
      </c>
      <c r="W1393" s="15">
        <v>1</v>
      </c>
      <c r="X1393" s="15">
        <v>0</v>
      </c>
      <c r="Y1393" s="15">
        <v>0</v>
      </c>
      <c r="Z1393" s="15">
        <v>0</v>
      </c>
    </row>
    <row r="1394" spans="1:26" ht="15.75" customHeight="1" x14ac:dyDescent="0.3">
      <c r="A1394" s="2" t="s">
        <v>3316</v>
      </c>
      <c r="B1394" s="6" t="s">
        <v>3207</v>
      </c>
      <c r="C1394" s="6" t="s">
        <v>4728</v>
      </c>
      <c r="D1394" s="12" t="s">
        <v>121</v>
      </c>
      <c r="E1394" s="13" t="s">
        <v>4729</v>
      </c>
      <c r="F1394" s="2">
        <v>2</v>
      </c>
      <c r="G1394" s="15">
        <v>57</v>
      </c>
      <c r="H1394" s="7">
        <f>L1394*'114成績輸入與落點儀表板'!$B$2+M1394*'114成績輸入與落點儀表板'!$B$3+N1394*'114成績輸入與落點儀表板'!$B$4+O1394*'114成績輸入與落點儀表板'!$B$5+P1394*'114成績輸入與落點儀表板'!$B$6+Q1394*'114成績輸入與落點儀表板'!$B$7+R1394*'114成績輸入與落點儀表板'!$B$8+S1394*'114成績輸入與落點儀表板'!$B$9+T1394*'114成績輸入與落點儀表板'!$B$10+U1394*'114成績輸入與落點儀表板'!$B$11+V1394*'114成績輸入與落點儀表板'!$B$12+W1394*'114成績輸入與落點儀表板'!$B$13+X1394*'114成績輸入與落點儀表板'!$B$14+Y1394*'114成績輸入與落點儀表板'!$B$15+Z1394*'114成績輸入與落點儀表板'!$B$16</f>
        <v>0</v>
      </c>
      <c r="I1394" s="8">
        <f t="shared" si="42"/>
        <v>-57</v>
      </c>
      <c r="J1394" s="2" t="str">
        <f t="shared" si="43"/>
        <v>FAIL</v>
      </c>
      <c r="K1394" s="17" t="str">
        <f>IF(AND(IF('114成績輸入與落點儀表板'!$C$2="必須採計",L1394&gt;0,IF('114成績輸入與落點儀表板'!$C$2="不可採計",L1394=0,TRUE)),IF('114成績輸入與落點儀表板'!$C$3="必須採計",M1394&gt;0,IF('114成績輸入與落點儀表板'!$C$3="不可採計",M1394=0,TRUE)),IF('114成績輸入與落點儀表板'!$C$4="必須採計",N1394&gt;0,IF('114成績輸入與落點儀表板'!$C$4="不可採計",N1394=0,TRUE)),IF('114成績輸入與落點儀表板'!$C$5="必須採計",O1394&gt;0,IF('114成績輸入與落點儀表板'!$C$5="不可採計",O1394=0,TRUE)),IF('114成績輸入與落點儀表板'!$C$6="必須採計",P1394&gt;0,IF('114成績輸入與落點儀表板'!$C$6="不可採計",P1394=0,TRUE)),IF('114成績輸入與落點儀表板'!$C$7="必須採計",Q1394&gt;0,IF('114成績輸入與落點儀表板'!$C$7="不可採計",Q1394=0,TRUE)),IF('114成績輸入與落點儀表板'!$C$8="必須採計",R1394&gt;0,IF('114成績輸入與落點儀表板'!$C$8="不可採計",R1394=0,TRUE)),IF('114成績輸入與落點儀表板'!$C$9="必須採計",S1394&gt;0,IF('114成績輸入與落點儀表板'!$C$9="不可採計",S1394=0,TRUE)),IF('114成績輸入與落點儀表板'!$C$10="必須採計",T1394&gt;0,IF('114成績輸入與落點儀表板'!$C$10="不可採計",T1394=0,TRUE)),IF('114成績輸入與落點儀表板'!$C$11="必須採計",U1394&gt;0,IF('114成績輸入與落點儀表板'!$C$11="不可採計",U1394=0,TRUE)),IF('114成績輸入與落點儀表板'!$C$12="必須採計",V1394&gt;0,IF('114成績輸入與落點儀表板'!$C$12="不可採計",V1394=0,TRUE)),IF('114成績輸入與落點儀表板'!$C$13="必須採計",W1394&gt;0,IF('114成績輸入與落點儀表板'!$C$13="不可採計",W1394=0,TRUE)),IF('114成績輸入與落點儀表板'!$C$14="必須採計",X1394&gt;0,IF('114成績輸入與落點儀表板'!$C$14="不可採計",X1394=0,TRUE)),IF('114成績輸入與落點儀表板'!$C$15="必須採計",Y1394&gt;0,IF('114成績輸入與落點儀表板'!$C$15="不可採計",Y1394=0,TRUE)),IF('114成績輸入與落點儀表板'!$C$16="必須採計",Z1394&gt;0,IF('114成績輸入與落點儀表板'!$C$16="不可採計",Z1394=0,TRUE))),"✅ 符合","❌ 不符合")</f>
        <v>✅ 符合</v>
      </c>
      <c r="L1394" s="15">
        <v>1.25</v>
      </c>
      <c r="M1394" s="15">
        <v>0</v>
      </c>
      <c r="N1394" s="15">
        <v>0</v>
      </c>
      <c r="O1394" s="15">
        <v>0</v>
      </c>
      <c r="P1394" s="15">
        <v>0</v>
      </c>
      <c r="Q1394" s="15">
        <v>1</v>
      </c>
      <c r="R1394" s="15">
        <v>0</v>
      </c>
      <c r="S1394" s="15">
        <v>0</v>
      </c>
      <c r="T1394" s="15">
        <v>0</v>
      </c>
      <c r="U1394" s="15">
        <v>0</v>
      </c>
      <c r="V1394" s="15">
        <v>0</v>
      </c>
      <c r="W1394" s="15">
        <v>1</v>
      </c>
      <c r="X1394" s="15">
        <v>0</v>
      </c>
      <c r="Y1394" s="15">
        <v>0</v>
      </c>
      <c r="Z1394" s="15">
        <v>0</v>
      </c>
    </row>
    <row r="1395" spans="1:26" ht="15.75" customHeight="1" x14ac:dyDescent="0.3">
      <c r="A1395" s="2" t="s">
        <v>3320</v>
      </c>
      <c r="B1395" s="6" t="s">
        <v>3207</v>
      </c>
      <c r="C1395" s="6" t="s">
        <v>4147</v>
      </c>
      <c r="D1395" s="12" t="s">
        <v>227</v>
      </c>
      <c r="E1395" s="13" t="s">
        <v>4730</v>
      </c>
      <c r="F1395" s="2">
        <v>2</v>
      </c>
      <c r="G1395" s="15">
        <v>97.5</v>
      </c>
      <c r="H1395" s="7">
        <f>L1395*'114成績輸入與落點儀表板'!$B$2+M1395*'114成績輸入與落點儀表板'!$B$3+N1395*'114成績輸入與落點儀表板'!$B$4+O1395*'114成績輸入與落點儀表板'!$B$5+P1395*'114成績輸入與落點儀表板'!$B$6+Q1395*'114成績輸入與落點儀表板'!$B$7+R1395*'114成績輸入與落點儀表板'!$B$8+S1395*'114成績輸入與落點儀表板'!$B$9+T1395*'114成績輸入與落點儀表板'!$B$10+U1395*'114成績輸入與落點儀表板'!$B$11+V1395*'114成績輸入與落點儀表板'!$B$12+W1395*'114成績輸入與落點儀表板'!$B$13+X1395*'114成績輸入與落點儀表板'!$B$14+Y1395*'114成績輸入與落點儀表板'!$B$15+Z1395*'114成績輸入與落點儀表板'!$B$16</f>
        <v>0</v>
      </c>
      <c r="I1395" s="8">
        <f t="shared" si="42"/>
        <v>-97.5</v>
      </c>
      <c r="J1395" s="2" t="str">
        <f t="shared" si="43"/>
        <v>FAIL</v>
      </c>
      <c r="K1395" s="17" t="str">
        <f>IF(AND(IF('114成績輸入與落點儀表板'!$C$2="必須採計",L1395&gt;0,IF('114成績輸入與落點儀表板'!$C$2="不可採計",L1395=0,TRUE)),IF('114成績輸入與落點儀表板'!$C$3="必須採計",M1395&gt;0,IF('114成績輸入與落點儀表板'!$C$3="不可採計",M1395=0,TRUE)),IF('114成績輸入與落點儀表板'!$C$4="必須採計",N1395&gt;0,IF('114成績輸入與落點儀表板'!$C$4="不可採計",N1395=0,TRUE)),IF('114成績輸入與落點儀表板'!$C$5="必須採計",O1395&gt;0,IF('114成績輸入與落點儀表板'!$C$5="不可採計",O1395=0,TRUE)),IF('114成績輸入與落點儀表板'!$C$6="必須採計",P1395&gt;0,IF('114成績輸入與落點儀表板'!$C$6="不可採計",P1395=0,TRUE)),IF('114成績輸入與落點儀表板'!$C$7="必須採計",Q1395&gt;0,IF('114成績輸入與落點儀表板'!$C$7="不可採計",Q1395=0,TRUE)),IF('114成績輸入與落點儀表板'!$C$8="必須採計",R1395&gt;0,IF('114成績輸入與落點儀表板'!$C$8="不可採計",R1395=0,TRUE)),IF('114成績輸入與落點儀表板'!$C$9="必須採計",S1395&gt;0,IF('114成績輸入與落點儀表板'!$C$9="不可採計",S1395=0,TRUE)),IF('114成績輸入與落點儀表板'!$C$10="必須採計",T1395&gt;0,IF('114成績輸入與落點儀表板'!$C$10="不可採計",T1395=0,TRUE)),IF('114成績輸入與落點儀表板'!$C$11="必須採計",U1395&gt;0,IF('114成績輸入與落點儀表板'!$C$11="不可採計",U1395=0,TRUE)),IF('114成績輸入與落點儀表板'!$C$12="必須採計",V1395&gt;0,IF('114成績輸入與落點儀表板'!$C$12="不可採計",V1395=0,TRUE)),IF('114成績輸入與落點儀表板'!$C$13="必須採計",W1395&gt;0,IF('114成績輸入與落點儀表板'!$C$13="不可採計",W1395=0,TRUE)),IF('114成績輸入與落點儀表板'!$C$14="必須採計",X1395&gt;0,IF('114成績輸入與落點儀表板'!$C$14="不可採計",X1395=0,TRUE)),IF('114成績輸入與落點儀表板'!$C$15="必須採計",Y1395&gt;0,IF('114成績輸入與落點儀表板'!$C$15="不可採計",Y1395=0,TRUE)),IF('114成績輸入與落點儀表板'!$C$16="必須採計",Z1395&gt;0,IF('114成績輸入與落點儀表板'!$C$16="不可採計",Z1395=0,TRUE))),"✅ 符合","❌ 不符合")</f>
        <v>✅ 符合</v>
      </c>
      <c r="L1395" s="15">
        <v>2</v>
      </c>
      <c r="M1395" s="15">
        <v>0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0</v>
      </c>
      <c r="V1395" s="15">
        <v>1</v>
      </c>
      <c r="W1395" s="15">
        <v>0</v>
      </c>
      <c r="X1395" s="15">
        <v>1.5</v>
      </c>
      <c r="Y1395" s="15">
        <v>0</v>
      </c>
      <c r="Z1395" s="15">
        <v>0</v>
      </c>
    </row>
    <row r="1396" spans="1:26" ht="15.75" customHeight="1" x14ac:dyDescent="0.3">
      <c r="A1396" s="2" t="s">
        <v>3321</v>
      </c>
      <c r="B1396" s="6" t="s">
        <v>3207</v>
      </c>
      <c r="C1396" s="6" t="s">
        <v>4147</v>
      </c>
      <c r="D1396" s="12" t="s">
        <v>227</v>
      </c>
      <c r="E1396" s="13" t="s">
        <v>4731</v>
      </c>
      <c r="F1396" s="2">
        <v>3</v>
      </c>
      <c r="G1396" s="15">
        <v>88</v>
      </c>
      <c r="H1396" s="7">
        <f>L1396*'114成績輸入與落點儀表板'!$B$2+M1396*'114成績輸入與落點儀表板'!$B$3+N1396*'114成績輸入與落點儀表板'!$B$4+O1396*'114成績輸入與落點儀表板'!$B$5+P1396*'114成績輸入與落點儀表板'!$B$6+Q1396*'114成績輸入與落點儀表板'!$B$7+R1396*'114成績輸入與落點儀表板'!$B$8+S1396*'114成績輸入與落點儀表板'!$B$9+T1396*'114成績輸入與落點儀表板'!$B$10+U1396*'114成績輸入與落點儀表板'!$B$11+V1396*'114成績輸入與落點儀表板'!$B$12+W1396*'114成績輸入與落點儀表板'!$B$13+X1396*'114成績輸入與落點儀表板'!$B$14+Y1396*'114成績輸入與落點儀表板'!$B$15+Z1396*'114成績輸入與落點儀表板'!$B$16</f>
        <v>0</v>
      </c>
      <c r="I1396" s="8">
        <f t="shared" si="42"/>
        <v>-88</v>
      </c>
      <c r="J1396" s="2" t="str">
        <f t="shared" si="43"/>
        <v>FAIL</v>
      </c>
      <c r="K1396" s="17" t="str">
        <f>IF(AND(IF('114成績輸入與落點儀表板'!$C$2="必須採計",L1396&gt;0,IF('114成績輸入與落點儀表板'!$C$2="不可採計",L1396=0,TRUE)),IF('114成績輸入與落點儀表板'!$C$3="必須採計",M1396&gt;0,IF('114成績輸入與落點儀表板'!$C$3="不可採計",M1396=0,TRUE)),IF('114成績輸入與落點儀表板'!$C$4="必須採計",N1396&gt;0,IF('114成績輸入與落點儀表板'!$C$4="不可採計",N1396=0,TRUE)),IF('114成績輸入與落點儀表板'!$C$5="必須採計",O1396&gt;0,IF('114成績輸入與落點儀表板'!$C$5="不可採計",O1396=0,TRUE)),IF('114成績輸入與落點儀表板'!$C$6="必須採計",P1396&gt;0,IF('114成績輸入與落點儀表板'!$C$6="不可採計",P1396=0,TRUE)),IF('114成績輸入與落點儀表板'!$C$7="必須採計",Q1396&gt;0,IF('114成績輸入與落點儀表板'!$C$7="不可採計",Q1396=0,TRUE)),IF('114成績輸入與落點儀表板'!$C$8="必須採計",R1396&gt;0,IF('114成績輸入與落點儀表板'!$C$8="不可採計",R1396=0,TRUE)),IF('114成績輸入與落點儀表板'!$C$9="必須採計",S1396&gt;0,IF('114成績輸入與落點儀表板'!$C$9="不可採計",S1396=0,TRUE)),IF('114成績輸入與落點儀表板'!$C$10="必須採計",T1396&gt;0,IF('114成績輸入與落點儀表板'!$C$10="不可採計",T1396=0,TRUE)),IF('114成績輸入與落點儀表板'!$C$11="必須採計",U1396&gt;0,IF('114成績輸入與落點儀表板'!$C$11="不可採計",U1396=0,TRUE)),IF('114成績輸入與落點儀表板'!$C$12="必須採計",V1396&gt;0,IF('114成績輸入與落點儀表板'!$C$12="不可採計",V1396=0,TRUE)),IF('114成績輸入與落點儀表板'!$C$13="必須採計",W1396&gt;0,IF('114成績輸入與落點儀表板'!$C$13="不可採計",W1396=0,TRUE)),IF('114成績輸入與落點儀表板'!$C$14="必須採計",X1396&gt;0,IF('114成績輸入與落點儀表板'!$C$14="不可採計",X1396=0,TRUE)),IF('114成績輸入與落點儀表板'!$C$15="必須採計",Y1396&gt;0,IF('114成績輸入與落點儀表板'!$C$15="不可採計",Y1396=0,TRUE)),IF('114成績輸入與落點儀表板'!$C$16="必須採計",Z1396&gt;0,IF('114成績輸入與落點儀表板'!$C$16="不可採計",Z1396=0,TRUE))),"✅ 符合","❌ 不符合")</f>
        <v>✅ 符合</v>
      </c>
      <c r="L1396" s="15">
        <v>2</v>
      </c>
      <c r="M1396" s="15">
        <v>0</v>
      </c>
      <c r="N1396" s="15">
        <v>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1</v>
      </c>
      <c r="X1396" s="15">
        <v>0</v>
      </c>
      <c r="Y1396" s="15">
        <v>1.5</v>
      </c>
      <c r="Z1396" s="15">
        <v>0</v>
      </c>
    </row>
    <row r="1397" spans="1:26" ht="15.75" customHeight="1" x14ac:dyDescent="0.3">
      <c r="A1397" s="2" t="s">
        <v>3322</v>
      </c>
      <c r="B1397" s="6" t="s">
        <v>3207</v>
      </c>
      <c r="C1397" s="6" t="s">
        <v>4147</v>
      </c>
      <c r="D1397" s="12" t="s">
        <v>227</v>
      </c>
      <c r="E1397" s="13" t="s">
        <v>1701</v>
      </c>
      <c r="F1397" s="2">
        <v>5</v>
      </c>
      <c r="G1397" s="15">
        <v>84.5</v>
      </c>
      <c r="H1397" s="7">
        <f>L1397*'114成績輸入與落點儀表板'!$B$2+M1397*'114成績輸入與落點儀表板'!$B$3+N1397*'114成績輸入與落點儀表板'!$B$4+O1397*'114成績輸入與落點儀表板'!$B$5+P1397*'114成績輸入與落點儀表板'!$B$6+Q1397*'114成績輸入與落點儀表板'!$B$7+R1397*'114成績輸入與落點儀表板'!$B$8+S1397*'114成績輸入與落點儀表板'!$B$9+T1397*'114成績輸入與落點儀表板'!$B$10+U1397*'114成績輸入與落點儀表板'!$B$11+V1397*'114成績輸入與落點儀表板'!$B$12+W1397*'114成績輸入與落點儀表板'!$B$13+X1397*'114成績輸入與落點儀表板'!$B$14+Y1397*'114成績輸入與落點儀表板'!$B$15+Z1397*'114成績輸入與落點儀表板'!$B$16</f>
        <v>0</v>
      </c>
      <c r="I1397" s="8">
        <f t="shared" si="42"/>
        <v>-84.5</v>
      </c>
      <c r="J1397" s="2" t="str">
        <f t="shared" si="43"/>
        <v>FAIL</v>
      </c>
      <c r="K1397" s="17" t="str">
        <f>IF(AND(IF('114成績輸入與落點儀表板'!$C$2="必須採計",L1397&gt;0,IF('114成績輸入與落點儀表板'!$C$2="不可採計",L1397=0,TRUE)),IF('114成績輸入與落點儀表板'!$C$3="必須採計",M1397&gt;0,IF('114成績輸入與落點儀表板'!$C$3="不可採計",M1397=0,TRUE)),IF('114成績輸入與落點儀表板'!$C$4="必須採計",N1397&gt;0,IF('114成績輸入與落點儀表板'!$C$4="不可採計",N1397=0,TRUE)),IF('114成績輸入與落點儀表板'!$C$5="必須採計",O1397&gt;0,IF('114成績輸入與落點儀表板'!$C$5="不可採計",O1397=0,TRUE)),IF('114成績輸入與落點儀表板'!$C$6="必須採計",P1397&gt;0,IF('114成績輸入與落點儀表板'!$C$6="不可採計",P1397=0,TRUE)),IF('114成績輸入與落點儀表板'!$C$7="必須採計",Q1397&gt;0,IF('114成績輸入與落點儀表板'!$C$7="不可採計",Q1397=0,TRUE)),IF('114成績輸入與落點儀表板'!$C$8="必須採計",R1397&gt;0,IF('114成績輸入與落點儀表板'!$C$8="不可採計",R1397=0,TRUE)),IF('114成績輸入與落點儀表板'!$C$9="必須採計",S1397&gt;0,IF('114成績輸入與落點儀表板'!$C$9="不可採計",S1397=0,TRUE)),IF('114成績輸入與落點儀表板'!$C$10="必須採計",T1397&gt;0,IF('114成績輸入與落點儀表板'!$C$10="不可採計",T1397=0,TRUE)),IF('114成績輸入與落點儀表板'!$C$11="必須採計",U1397&gt;0,IF('114成績輸入與落點儀表板'!$C$11="不可採計",U1397=0,TRUE)),IF('114成績輸入與落點儀表板'!$C$12="必須採計",V1397&gt;0,IF('114成績輸入與落點儀表板'!$C$12="不可採計",V1397=0,TRUE)),IF('114成績輸入與落點儀表板'!$C$13="必須採計",W1397&gt;0,IF('114成績輸入與落點儀表板'!$C$13="不可採計",W1397=0,TRUE)),IF('114成績輸入與落點儀表板'!$C$14="必須採計",X1397&gt;0,IF('114成績輸入與落點儀表板'!$C$14="不可採計",X1397=0,TRUE)),IF('114成績輸入與落點儀表板'!$C$15="必須採計",Y1397&gt;0,IF('114成績輸入與落點儀表板'!$C$15="不可採計",Y1397=0,TRUE)),IF('114成績輸入與落點儀表板'!$C$16="必須採計",Z1397&gt;0,IF('114成績輸入與落點儀表板'!$C$16="不可採計",Z1397=0,TRUE))),"✅ 符合","❌ 不符合")</f>
        <v>✅ 符合</v>
      </c>
      <c r="L1397" s="15">
        <v>2</v>
      </c>
      <c r="M1397" s="15">
        <v>1.5</v>
      </c>
      <c r="N1397" s="15">
        <v>0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1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</row>
    <row r="1398" spans="1:26" ht="15.75" customHeight="1" x14ac:dyDescent="0.3">
      <c r="A1398" s="2" t="s">
        <v>3324</v>
      </c>
      <c r="B1398" s="6" t="s">
        <v>3207</v>
      </c>
      <c r="C1398" s="6" t="s">
        <v>3264</v>
      </c>
      <c r="D1398" s="12" t="s">
        <v>60</v>
      </c>
      <c r="E1398" s="13" t="s">
        <v>4732</v>
      </c>
      <c r="F1398" s="2">
        <v>6</v>
      </c>
      <c r="G1398" s="15">
        <v>74.25</v>
      </c>
      <c r="H1398" s="7">
        <f>L1398*'114成績輸入與落點儀表板'!$B$2+M1398*'114成績輸入與落點儀表板'!$B$3+N1398*'114成績輸入與落點儀表板'!$B$4+O1398*'114成績輸入與落點儀表板'!$B$5+P1398*'114成績輸入與落點儀表板'!$B$6+Q1398*'114成績輸入與落點儀表板'!$B$7+R1398*'114成績輸入與落點儀表板'!$B$8+S1398*'114成績輸入與落點儀表板'!$B$9+T1398*'114成績輸入與落點儀表板'!$B$10+U1398*'114成績輸入與落點儀表板'!$B$11+V1398*'114成績輸入與落點儀表板'!$B$12+W1398*'114成績輸入與落點儀表板'!$B$13+X1398*'114成績輸入與落點儀表板'!$B$14+Y1398*'114成績輸入與落點儀表板'!$B$15+Z1398*'114成績輸入與落點儀表板'!$B$16</f>
        <v>0</v>
      </c>
      <c r="I1398" s="8">
        <f t="shared" si="42"/>
        <v>-74.25</v>
      </c>
      <c r="J1398" s="2" t="str">
        <f t="shared" si="43"/>
        <v>FAIL</v>
      </c>
      <c r="K1398" s="17" t="str">
        <f>IF(AND(IF('114成績輸入與落點儀表板'!$C$2="必須採計",L1398&gt;0,IF('114成績輸入與落點儀表板'!$C$2="不可採計",L1398=0,TRUE)),IF('114成績輸入與落點儀表板'!$C$3="必須採計",M1398&gt;0,IF('114成績輸入與落點儀表板'!$C$3="不可採計",M1398=0,TRUE)),IF('114成績輸入與落點儀表板'!$C$4="必須採計",N1398&gt;0,IF('114成績輸入與落點儀表板'!$C$4="不可採計",N1398=0,TRUE)),IF('114成績輸入與落點儀表板'!$C$5="必須採計",O1398&gt;0,IF('114成績輸入與落點儀表板'!$C$5="不可採計",O1398=0,TRUE)),IF('114成績輸入與落點儀表板'!$C$6="必須採計",P1398&gt;0,IF('114成績輸入與落點儀表板'!$C$6="不可採計",P1398=0,TRUE)),IF('114成績輸入與落點儀表板'!$C$7="必須採計",Q1398&gt;0,IF('114成績輸入與落點儀表板'!$C$7="不可採計",Q1398=0,TRUE)),IF('114成績輸入與落點儀表板'!$C$8="必須採計",R1398&gt;0,IF('114成績輸入與落點儀表板'!$C$8="不可採計",R1398=0,TRUE)),IF('114成績輸入與落點儀表板'!$C$9="必須採計",S1398&gt;0,IF('114成績輸入與落點儀表板'!$C$9="不可採計",S1398=0,TRUE)),IF('114成績輸入與落點儀表板'!$C$10="必須採計",T1398&gt;0,IF('114成績輸入與落點儀表板'!$C$10="不可採計",T1398=0,TRUE)),IF('114成績輸入與落點儀表板'!$C$11="必須採計",U1398&gt;0,IF('114成績輸入與落點儀表板'!$C$11="不可採計",U1398=0,TRUE)),IF('114成績輸入與落點儀表板'!$C$12="必須採計",V1398&gt;0,IF('114成績輸入與落點儀表板'!$C$12="不可採計",V1398=0,TRUE)),IF('114成績輸入與落點儀表板'!$C$13="必須採計",W1398&gt;0,IF('114成績輸入與落點儀表板'!$C$13="不可採計",W1398=0,TRUE)),IF('114成績輸入與落點儀表板'!$C$14="必須採計",X1398&gt;0,IF('114成績輸入與落點儀表板'!$C$14="不可採計",X1398=0,TRUE)),IF('114成績輸入與落點儀表板'!$C$15="必須採計",Y1398&gt;0,IF('114成績輸入與落點儀表板'!$C$15="不可採計",Y1398=0,TRUE)),IF('114成績輸入與落點儀表板'!$C$16="必須採計",Z1398&gt;0,IF('114成績輸入與落點儀表板'!$C$16="不可採計",Z1398=0,TRUE))),"✅ 符合","❌ 不符合")</f>
        <v>✅ 符合</v>
      </c>
      <c r="L1398" s="15">
        <v>1.25</v>
      </c>
      <c r="M1398" s="15">
        <v>1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0</v>
      </c>
      <c r="V1398" s="15">
        <v>0</v>
      </c>
      <c r="W1398" s="15">
        <v>1.5</v>
      </c>
      <c r="X1398" s="15">
        <v>0</v>
      </c>
      <c r="Y1398" s="15">
        <v>0</v>
      </c>
      <c r="Z1398" s="15">
        <v>0</v>
      </c>
    </row>
    <row r="1399" spans="1:26" ht="15.75" customHeight="1" x14ac:dyDescent="0.3">
      <c r="A1399" s="2" t="s">
        <v>3326</v>
      </c>
      <c r="B1399" s="13" t="s">
        <v>3266</v>
      </c>
      <c r="C1399" s="13" t="s">
        <v>352</v>
      </c>
      <c r="D1399" s="12" t="s">
        <v>121</v>
      </c>
      <c r="E1399" s="13" t="s">
        <v>4733</v>
      </c>
      <c r="F1399" s="2">
        <v>4</v>
      </c>
      <c r="G1399" s="15">
        <v>155</v>
      </c>
      <c r="H1399" s="7">
        <f>L1399*'114成績輸入與落點儀表板'!$B$2+M1399*'114成績輸入與落點儀表板'!$B$3+N1399*'114成績輸入與落點儀表板'!$B$4+O1399*'114成績輸入與落點儀表板'!$B$5+P1399*'114成績輸入與落點儀表板'!$B$6+Q1399*'114成績輸入與落點儀表板'!$B$7+R1399*'114成績輸入與落點儀表板'!$B$8+S1399*'114成績輸入與落點儀表板'!$B$9+T1399*'114成績輸入與落點儀表板'!$B$10+U1399*'114成績輸入與落點儀表板'!$B$11+V1399*'114成績輸入與落點儀表板'!$B$12+W1399*'114成績輸入與落點儀表板'!$B$13+X1399*'114成績輸入與落點儀表板'!$B$14+Y1399*'114成績輸入與落點儀表板'!$B$15+Z1399*'114成績輸入與落點儀表板'!$B$16</f>
        <v>0</v>
      </c>
      <c r="I1399" s="8">
        <f t="shared" si="42"/>
        <v>-155</v>
      </c>
      <c r="J1399" s="2" t="str">
        <f t="shared" si="43"/>
        <v>FAIL</v>
      </c>
      <c r="K1399" s="17" t="str">
        <f>IF(AND(IF('114成績輸入與落點儀表板'!$C$2="必須採計",L1399&gt;0,IF('114成績輸入與落點儀表板'!$C$2="不可採計",L1399=0,TRUE)),IF('114成績輸入與落點儀表板'!$C$3="必須採計",M1399&gt;0,IF('114成績輸入與落點儀表板'!$C$3="不可採計",M1399=0,TRUE)),IF('114成績輸入與落點儀表板'!$C$4="必須採計",N1399&gt;0,IF('114成績輸入與落點儀表板'!$C$4="不可採計",N1399=0,TRUE)),IF('114成績輸入與落點儀表板'!$C$5="必須採計",O1399&gt;0,IF('114成績輸入與落點儀表板'!$C$5="不可採計",O1399=0,TRUE)),IF('114成績輸入與落點儀表板'!$C$6="必須採計",P1399&gt;0,IF('114成績輸入與落點儀表板'!$C$6="不可採計",P1399=0,TRUE)),IF('114成績輸入與落點儀表板'!$C$7="必須採計",Q1399&gt;0,IF('114成績輸入與落點儀表板'!$C$7="不可採計",Q1399=0,TRUE)),IF('114成績輸入與落點儀表板'!$C$8="必須採計",R1399&gt;0,IF('114成績輸入與落點儀表板'!$C$8="不可採計",R1399=0,TRUE)),IF('114成績輸入與落點儀表板'!$C$9="必須採計",S1399&gt;0,IF('114成績輸入與落點儀表板'!$C$9="不可採計",S1399=0,TRUE)),IF('114成績輸入與落點儀表板'!$C$10="必須採計",T1399&gt;0,IF('114成績輸入與落點儀表板'!$C$10="不可採計",T1399=0,TRUE)),IF('114成績輸入與落點儀表板'!$C$11="必須採計",U1399&gt;0,IF('114成績輸入與落點儀表板'!$C$11="不可採計",U1399=0,TRUE)),IF('114成績輸入與落點儀表板'!$C$12="必須採計",V1399&gt;0,IF('114成績輸入與落點儀表板'!$C$12="不可採計",V1399=0,TRUE)),IF('114成績輸入與落點儀表板'!$C$13="必須採計",W1399&gt;0,IF('114成績輸入與落點儀表板'!$C$13="不可採計",W1399=0,TRUE)),IF('114成績輸入與落點儀表板'!$C$14="必須採計",X1399&gt;0,IF('114成績輸入與落點儀表板'!$C$14="不可採計",X1399=0,TRUE)),IF('114成績輸入與落點儀表板'!$C$15="必須採計",Y1399&gt;0,IF('114成績輸入與落點儀表板'!$C$15="不可採計",Y1399=0,TRUE)),IF('114成績輸入與落點儀表板'!$C$16="必須採計",Z1399&gt;0,IF('114成績輸入與落點儀表板'!$C$16="不可採計",Z1399=0,TRUE))),"✅ 符合","❌ 不符合")</f>
        <v>✅ 符合</v>
      </c>
      <c r="L1399" s="15">
        <v>2</v>
      </c>
      <c r="M1399" s="15">
        <v>1</v>
      </c>
      <c r="N1399" s="15">
        <v>0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2</v>
      </c>
      <c r="V1399" s="15">
        <v>2</v>
      </c>
      <c r="W1399" s="15">
        <v>0</v>
      </c>
      <c r="X1399" s="15">
        <v>0</v>
      </c>
      <c r="Y1399" s="15">
        <v>0</v>
      </c>
      <c r="Z1399" s="15">
        <v>0</v>
      </c>
    </row>
    <row r="1400" spans="1:26" ht="15.75" customHeight="1" x14ac:dyDescent="0.3">
      <c r="A1400" s="2" t="s">
        <v>3328</v>
      </c>
      <c r="B1400" s="13" t="s">
        <v>3266</v>
      </c>
      <c r="C1400" s="13" t="s">
        <v>2340</v>
      </c>
      <c r="D1400" s="12" t="s">
        <v>121</v>
      </c>
      <c r="E1400" s="13" t="s">
        <v>4562</v>
      </c>
      <c r="F1400" s="2">
        <v>2</v>
      </c>
      <c r="G1400" s="15">
        <v>181</v>
      </c>
      <c r="H1400" s="7">
        <f>L1400*'114成績輸入與落點儀表板'!$B$2+M1400*'114成績輸入與落點儀表板'!$B$3+N1400*'114成績輸入與落點儀表板'!$B$4+O1400*'114成績輸入與落點儀表板'!$B$5+P1400*'114成績輸入與落點儀表板'!$B$6+Q1400*'114成績輸入與落點儀表板'!$B$7+R1400*'114成績輸入與落點儀表板'!$B$8+S1400*'114成績輸入與落點儀表板'!$B$9+T1400*'114成績輸入與落點儀表板'!$B$10+U1400*'114成績輸入與落點儀表板'!$B$11+V1400*'114成績輸入與落點儀表板'!$B$12+W1400*'114成績輸入與落點儀表板'!$B$13+X1400*'114成績輸入與落點儀表板'!$B$14+Y1400*'114成績輸入與落點儀表板'!$B$15+Z1400*'114成績輸入與落點儀表板'!$B$16</f>
        <v>0</v>
      </c>
      <c r="I1400" s="8">
        <f t="shared" si="42"/>
        <v>-181</v>
      </c>
      <c r="J1400" s="2" t="str">
        <f t="shared" si="43"/>
        <v>FAIL</v>
      </c>
      <c r="K1400" s="17" t="str">
        <f>IF(AND(IF('114成績輸入與落點儀表板'!$C$2="必須採計",L1400&gt;0,IF('114成績輸入與落點儀表板'!$C$2="不可採計",L1400=0,TRUE)),IF('114成績輸入與落點儀表板'!$C$3="必須採計",M1400&gt;0,IF('114成績輸入與落點儀表板'!$C$3="不可採計",M1400=0,TRUE)),IF('114成績輸入與落點儀表板'!$C$4="必須採計",N1400&gt;0,IF('114成績輸入與落點儀表板'!$C$4="不可採計",N1400=0,TRUE)),IF('114成績輸入與落點儀表板'!$C$5="必須採計",O1400&gt;0,IF('114成績輸入與落點儀表板'!$C$5="不可採計",O1400=0,TRUE)),IF('114成績輸入與落點儀表板'!$C$6="必須採計",P1400&gt;0,IF('114成績輸入與落點儀表板'!$C$6="不可採計",P1400=0,TRUE)),IF('114成績輸入與落點儀表板'!$C$7="必須採計",Q1400&gt;0,IF('114成績輸入與落點儀表板'!$C$7="不可採計",Q1400=0,TRUE)),IF('114成績輸入與落點儀表板'!$C$8="必須採計",R1400&gt;0,IF('114成績輸入與落點儀表板'!$C$8="不可採計",R1400=0,TRUE)),IF('114成績輸入與落點儀表板'!$C$9="必須採計",S1400&gt;0,IF('114成績輸入與落點儀表板'!$C$9="不可採計",S1400=0,TRUE)),IF('114成績輸入與落點儀表板'!$C$10="必須採計",T1400&gt;0,IF('114成績輸入與落點儀表板'!$C$10="不可採計",T1400=0,TRUE)),IF('114成績輸入與落點儀表板'!$C$11="必須採計",U1400&gt;0,IF('114成績輸入與落點儀表板'!$C$11="不可採計",U1400=0,TRUE)),IF('114成績輸入與落點儀表板'!$C$12="必須採計",V1400&gt;0,IF('114成績輸入與落點儀表板'!$C$12="不可採計",V1400=0,TRUE)),IF('114成績輸入與落點儀表板'!$C$13="必須採計",W1400&gt;0,IF('114成績輸入與落點儀表板'!$C$13="不可採計",W1400=0,TRUE)),IF('114成績輸入與落點儀表板'!$C$14="必須採計",X1400&gt;0,IF('114成績輸入與落點儀表板'!$C$14="不可採計",X1400=0,TRUE)),IF('114成績輸入與落點儀表板'!$C$15="必須採計",Y1400&gt;0,IF('114成績輸入與落點儀表板'!$C$15="不可採計",Y1400=0,TRUE)),IF('114成績輸入與落點儀表板'!$C$16="必須採計",Z1400&gt;0,IF('114成績輸入與落點儀表板'!$C$16="不可採計",Z1400=0,TRUE))),"✅ 符合","❌ 不符合")</f>
        <v>✅ 符合</v>
      </c>
      <c r="L1400" s="15">
        <v>2</v>
      </c>
      <c r="M1400" s="15">
        <v>1</v>
      </c>
      <c r="N1400" s="15">
        <v>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2</v>
      </c>
      <c r="V1400" s="15">
        <v>2</v>
      </c>
      <c r="W1400" s="15">
        <v>0</v>
      </c>
      <c r="X1400" s="15">
        <v>0</v>
      </c>
      <c r="Y1400" s="15">
        <v>0</v>
      </c>
      <c r="Z1400" s="15">
        <v>0</v>
      </c>
    </row>
    <row r="1401" spans="1:26" ht="15.75" customHeight="1" x14ac:dyDescent="0.3">
      <c r="A1401" s="2" t="s">
        <v>3331</v>
      </c>
      <c r="B1401" s="13" t="s">
        <v>3266</v>
      </c>
      <c r="C1401" s="13" t="s">
        <v>3270</v>
      </c>
      <c r="D1401" s="12" t="s">
        <v>121</v>
      </c>
      <c r="E1401" s="13" t="s">
        <v>947</v>
      </c>
      <c r="F1401" s="2">
        <v>7</v>
      </c>
      <c r="G1401" s="15">
        <v>89.5</v>
      </c>
      <c r="H1401" s="7">
        <f>L1401*'114成績輸入與落點儀表板'!$B$2+M1401*'114成績輸入與落點儀表板'!$B$3+N1401*'114成績輸入與落點儀表板'!$B$4+O1401*'114成績輸入與落點儀表板'!$B$5+P1401*'114成績輸入與落點儀表板'!$B$6+Q1401*'114成績輸入與落點儀表板'!$B$7+R1401*'114成績輸入與落點儀表板'!$B$8+S1401*'114成績輸入與落點儀表板'!$B$9+T1401*'114成績輸入與落點儀表板'!$B$10+U1401*'114成績輸入與落點儀表板'!$B$11+V1401*'114成績輸入與落點儀表板'!$B$12+W1401*'114成績輸入與落點儀表板'!$B$13+X1401*'114成績輸入與落點儀表板'!$B$14+Y1401*'114成績輸入與落點儀表板'!$B$15+Z1401*'114成績輸入與落點儀表板'!$B$16</f>
        <v>0</v>
      </c>
      <c r="I1401" s="8">
        <f t="shared" si="42"/>
        <v>-89.5</v>
      </c>
      <c r="J1401" s="2" t="str">
        <f t="shared" si="43"/>
        <v>FAIL</v>
      </c>
      <c r="K1401" s="17" t="str">
        <f>IF(AND(IF('114成績輸入與落點儀表板'!$C$2="必須採計",L1401&gt;0,IF('114成績輸入與落點儀表板'!$C$2="不可採計",L1401=0,TRUE)),IF('114成績輸入與落點儀表板'!$C$3="必須採計",M1401&gt;0,IF('114成績輸入與落點儀表板'!$C$3="不可採計",M1401=0,TRUE)),IF('114成績輸入與落點儀表板'!$C$4="必須採計",N1401&gt;0,IF('114成績輸入與落點儀表板'!$C$4="不可採計",N1401=0,TRUE)),IF('114成績輸入與落點儀表板'!$C$5="必須採計",O1401&gt;0,IF('114成績輸入與落點儀表板'!$C$5="不可採計",O1401=0,TRUE)),IF('114成績輸入與落點儀表板'!$C$6="必須採計",P1401&gt;0,IF('114成績輸入與落點儀表板'!$C$6="不可採計",P1401=0,TRUE)),IF('114成績輸入與落點儀表板'!$C$7="必須採計",Q1401&gt;0,IF('114成績輸入與落點儀表板'!$C$7="不可採計",Q1401=0,TRUE)),IF('114成績輸入與落點儀表板'!$C$8="必須採計",R1401&gt;0,IF('114成績輸入與落點儀表板'!$C$8="不可採計",R1401=0,TRUE)),IF('114成績輸入與落點儀表板'!$C$9="必須採計",S1401&gt;0,IF('114成績輸入與落點儀表板'!$C$9="不可採計",S1401=0,TRUE)),IF('114成績輸入與落點儀表板'!$C$10="必須採計",T1401&gt;0,IF('114成績輸入與落點儀表板'!$C$10="不可採計",T1401=0,TRUE)),IF('114成績輸入與落點儀表板'!$C$11="必須採計",U1401&gt;0,IF('114成績輸入與落點儀表板'!$C$11="不可採計",U1401=0,TRUE)),IF('114成績輸入與落點儀表板'!$C$12="必須採計",V1401&gt;0,IF('114成績輸入與落點儀表板'!$C$12="不可採計",V1401=0,TRUE)),IF('114成績輸入與落點儀表板'!$C$13="必須採計",W1401&gt;0,IF('114成績輸入與落點儀表板'!$C$13="不可採計",W1401=0,TRUE)),IF('114成績輸入與落點儀表板'!$C$14="必須採計",X1401&gt;0,IF('114成績輸入與落點儀表板'!$C$14="不可採計",X1401=0,TRUE)),IF('114成績輸入與落點儀表板'!$C$15="必須採計",Y1401&gt;0,IF('114成績輸入與落點儀表板'!$C$15="不可採計",Y1401=0,TRUE)),IF('114成績輸入與落點儀表板'!$C$16="必須採計",Z1401&gt;0,IF('114成績輸入與落點儀表板'!$C$16="不可採計",Z1401=0,TRUE))),"✅ 符合","❌ 不符合")</f>
        <v>✅ 符合</v>
      </c>
      <c r="L1401" s="15">
        <v>1.5</v>
      </c>
      <c r="M1401" s="15">
        <v>1</v>
      </c>
      <c r="N1401" s="15">
        <v>0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2</v>
      </c>
      <c r="X1401" s="15">
        <v>0</v>
      </c>
      <c r="Y1401" s="15">
        <v>0</v>
      </c>
      <c r="Z1401" s="15">
        <v>0</v>
      </c>
    </row>
    <row r="1402" spans="1:26" ht="15.75" customHeight="1" x14ac:dyDescent="0.3">
      <c r="A1402" s="2" t="s">
        <v>3333</v>
      </c>
      <c r="B1402" s="13" t="s">
        <v>3266</v>
      </c>
      <c r="C1402" s="13" t="s">
        <v>1981</v>
      </c>
      <c r="D1402" s="12" t="s">
        <v>121</v>
      </c>
      <c r="E1402" s="13" t="s">
        <v>4734</v>
      </c>
      <c r="F1402" s="2">
        <v>15</v>
      </c>
      <c r="G1402" s="15">
        <v>138</v>
      </c>
      <c r="H1402" s="7">
        <f>L1402*'114成績輸入與落點儀表板'!$B$2+M1402*'114成績輸入與落點儀表板'!$B$3+N1402*'114成績輸入與落點儀表板'!$B$4+O1402*'114成績輸入與落點儀表板'!$B$5+P1402*'114成績輸入與落點儀表板'!$B$6+Q1402*'114成績輸入與落點儀表板'!$B$7+R1402*'114成績輸入與落點儀表板'!$B$8+S1402*'114成績輸入與落點儀表板'!$B$9+T1402*'114成績輸入與落點儀表板'!$B$10+U1402*'114成績輸入與落點儀表板'!$B$11+V1402*'114成績輸入與落點儀表板'!$B$12+W1402*'114成績輸入與落點儀表板'!$B$13+X1402*'114成績輸入與落點儀表板'!$B$14+Y1402*'114成績輸入與落點儀表板'!$B$15+Z1402*'114成績輸入與落點儀表板'!$B$16</f>
        <v>0</v>
      </c>
      <c r="I1402" s="8">
        <f t="shared" si="42"/>
        <v>-138</v>
      </c>
      <c r="J1402" s="2" t="str">
        <f t="shared" si="43"/>
        <v>FAIL</v>
      </c>
      <c r="K1402" s="17" t="str">
        <f>IF(AND(IF('114成績輸入與落點儀表板'!$C$2="必須採計",L1402&gt;0,IF('114成績輸入與落點儀表板'!$C$2="不可採計",L1402=0,TRUE)),IF('114成績輸入與落點儀表板'!$C$3="必須採計",M1402&gt;0,IF('114成績輸入與落點儀表板'!$C$3="不可採計",M1402=0,TRUE)),IF('114成績輸入與落點儀表板'!$C$4="必須採計",N1402&gt;0,IF('114成績輸入與落點儀表板'!$C$4="不可採計",N1402=0,TRUE)),IF('114成績輸入與落點儀表板'!$C$5="必須採計",O1402&gt;0,IF('114成績輸入與落點儀表板'!$C$5="不可採計",O1402=0,TRUE)),IF('114成績輸入與落點儀表板'!$C$6="必須採計",P1402&gt;0,IF('114成績輸入與落點儀表板'!$C$6="不可採計",P1402=0,TRUE)),IF('114成績輸入與落點儀表板'!$C$7="必須採計",Q1402&gt;0,IF('114成績輸入與落點儀表板'!$C$7="不可採計",Q1402=0,TRUE)),IF('114成績輸入與落點儀表板'!$C$8="必須採計",R1402&gt;0,IF('114成績輸入與落點儀表板'!$C$8="不可採計",R1402=0,TRUE)),IF('114成績輸入與落點儀表板'!$C$9="必須採計",S1402&gt;0,IF('114成績輸入與落點儀表板'!$C$9="不可採計",S1402=0,TRUE)),IF('114成績輸入與落點儀表板'!$C$10="必須採計",T1402&gt;0,IF('114成績輸入與落點儀表板'!$C$10="不可採計",T1402=0,TRUE)),IF('114成績輸入與落點儀表板'!$C$11="必須採計",U1402&gt;0,IF('114成績輸入與落點儀表板'!$C$11="不可採計",U1402=0,TRUE)),IF('114成績輸入與落點儀表板'!$C$12="必須採計",V1402&gt;0,IF('114成績輸入與落點儀表板'!$C$12="不可採計",V1402=0,TRUE)),IF('114成績輸入與落點儀表板'!$C$13="必須採計",W1402&gt;0,IF('114成績輸入與落點儀表板'!$C$13="不可採計",W1402=0,TRUE)),IF('114成績輸入與落點儀表板'!$C$14="必須採計",X1402&gt;0,IF('114成績輸入與落點儀表板'!$C$14="不可採計",X1402=0,TRUE)),IF('114成績輸入與落點儀表板'!$C$15="必須採計",Y1402&gt;0,IF('114成績輸入與落點儀表板'!$C$15="不可採計",Y1402=0,TRUE)),IF('114成績輸入與落點儀表板'!$C$16="必須採計",Z1402&gt;0,IF('114成績輸入與落點儀表板'!$C$16="不可採計",Z1402=0,TRUE))),"✅ 符合","❌ 不符合")</f>
        <v>✅ 符合</v>
      </c>
      <c r="L1402" s="15">
        <v>2</v>
      </c>
      <c r="M1402" s="15">
        <v>2</v>
      </c>
      <c r="N1402" s="15">
        <v>0</v>
      </c>
      <c r="O1402" s="15">
        <v>0</v>
      </c>
      <c r="P1402" s="15">
        <v>0</v>
      </c>
      <c r="Q1402" s="15">
        <v>1</v>
      </c>
      <c r="R1402" s="15">
        <v>0</v>
      </c>
      <c r="S1402" s="15">
        <v>0</v>
      </c>
      <c r="T1402" s="15">
        <v>0</v>
      </c>
      <c r="U1402" s="15">
        <v>1</v>
      </c>
      <c r="V1402" s="15">
        <v>2</v>
      </c>
      <c r="W1402" s="15">
        <v>0</v>
      </c>
      <c r="X1402" s="15">
        <v>0</v>
      </c>
      <c r="Y1402" s="15">
        <v>0</v>
      </c>
      <c r="Z1402" s="15">
        <v>0</v>
      </c>
    </row>
    <row r="1403" spans="1:26" ht="15.75" customHeight="1" x14ac:dyDescent="0.3">
      <c r="A1403" s="2" t="s">
        <v>3336</v>
      </c>
      <c r="B1403" s="13" t="s">
        <v>3266</v>
      </c>
      <c r="C1403" s="13" t="s">
        <v>3274</v>
      </c>
      <c r="D1403" s="12" t="s">
        <v>121</v>
      </c>
      <c r="E1403" s="13" t="s">
        <v>3275</v>
      </c>
      <c r="F1403" s="2">
        <v>3</v>
      </c>
      <c r="G1403" s="15">
        <v>123</v>
      </c>
      <c r="H1403" s="7">
        <f>L1403*'114成績輸入與落點儀表板'!$B$2+M1403*'114成績輸入與落點儀表板'!$B$3+N1403*'114成績輸入與落點儀表板'!$B$4+O1403*'114成績輸入與落點儀表板'!$B$5+P1403*'114成績輸入與落點儀表板'!$B$6+Q1403*'114成績輸入與落點儀表板'!$B$7+R1403*'114成績輸入與落點儀表板'!$B$8+S1403*'114成績輸入與落點儀表板'!$B$9+T1403*'114成績輸入與落點儀表板'!$B$10+U1403*'114成績輸入與落點儀表板'!$B$11+V1403*'114成績輸入與落點儀表板'!$B$12+W1403*'114成績輸入與落點儀表板'!$B$13+X1403*'114成績輸入與落點儀表板'!$B$14+Y1403*'114成績輸入與落點儀表板'!$B$15+Z1403*'114成績輸入與落點儀表板'!$B$16</f>
        <v>0</v>
      </c>
      <c r="I1403" s="8">
        <f t="shared" si="42"/>
        <v>-123</v>
      </c>
      <c r="J1403" s="2" t="str">
        <f t="shared" si="43"/>
        <v>FAIL</v>
      </c>
      <c r="K1403" s="17" t="str">
        <f>IF(AND(IF('114成績輸入與落點儀表板'!$C$2="必須採計",L1403&gt;0,IF('114成績輸入與落點儀表板'!$C$2="不可採計",L1403=0,TRUE)),IF('114成績輸入與落點儀表板'!$C$3="必須採計",M1403&gt;0,IF('114成績輸入與落點儀表板'!$C$3="不可採計",M1403=0,TRUE)),IF('114成績輸入與落點儀表板'!$C$4="必須採計",N1403&gt;0,IF('114成績輸入與落點儀表板'!$C$4="不可採計",N1403=0,TRUE)),IF('114成績輸入與落點儀表板'!$C$5="必須採計",O1403&gt;0,IF('114成績輸入與落點儀表板'!$C$5="不可採計",O1403=0,TRUE)),IF('114成績輸入與落點儀表板'!$C$6="必須採計",P1403&gt;0,IF('114成績輸入與落點儀表板'!$C$6="不可採計",P1403=0,TRUE)),IF('114成績輸入與落點儀表板'!$C$7="必須採計",Q1403&gt;0,IF('114成績輸入與落點儀表板'!$C$7="不可採計",Q1403=0,TRUE)),IF('114成績輸入與落點儀表板'!$C$8="必須採計",R1403&gt;0,IF('114成績輸入與落點儀表板'!$C$8="不可採計",R1403=0,TRUE)),IF('114成績輸入與落點儀表板'!$C$9="必須採計",S1403&gt;0,IF('114成績輸入與落點儀表板'!$C$9="不可採計",S1403=0,TRUE)),IF('114成績輸入與落點儀表板'!$C$10="必須採計",T1403&gt;0,IF('114成績輸入與落點儀表板'!$C$10="不可採計",T1403=0,TRUE)),IF('114成績輸入與落點儀表板'!$C$11="必須採計",U1403&gt;0,IF('114成績輸入與落點儀表板'!$C$11="不可採計",U1403=0,TRUE)),IF('114成績輸入與落點儀表板'!$C$12="必須採計",V1403&gt;0,IF('114成績輸入與落點儀表板'!$C$12="不可採計",V1403=0,TRUE)),IF('114成績輸入與落點儀表板'!$C$13="必須採計",W1403&gt;0,IF('114成績輸入與落點儀表板'!$C$13="不可採計",W1403=0,TRUE)),IF('114成績輸入與落點儀表板'!$C$14="必須採計",X1403&gt;0,IF('114成績輸入與落點儀表板'!$C$14="不可採計",X1403=0,TRUE)),IF('114成績輸入與落點儀表板'!$C$15="必須採計",Y1403&gt;0,IF('114成績輸入與落點儀表板'!$C$15="不可採計",Y1403=0,TRUE)),IF('114成績輸入與落點儀表板'!$C$16="必須採計",Z1403&gt;0,IF('114成績輸入與落點儀表板'!$C$16="不可採計",Z1403=0,TRUE))),"✅ 符合","❌ 不符合")</f>
        <v>✅ 符合</v>
      </c>
      <c r="L1403" s="15">
        <v>2</v>
      </c>
      <c r="M1403" s="15">
        <v>0</v>
      </c>
      <c r="N1403" s="15">
        <v>0</v>
      </c>
      <c r="O1403" s="15">
        <v>0</v>
      </c>
      <c r="P1403" s="15">
        <v>0</v>
      </c>
      <c r="Q1403" s="15">
        <v>0</v>
      </c>
      <c r="R1403" s="15">
        <v>0</v>
      </c>
      <c r="S1403" s="15">
        <v>0</v>
      </c>
      <c r="T1403" s="15">
        <v>0</v>
      </c>
      <c r="U1403" s="15">
        <v>0</v>
      </c>
      <c r="V1403" s="15">
        <v>2</v>
      </c>
      <c r="W1403" s="15">
        <v>1</v>
      </c>
      <c r="X1403" s="15">
        <v>0</v>
      </c>
      <c r="Y1403" s="15">
        <v>0</v>
      </c>
      <c r="Z1403" s="15">
        <v>0</v>
      </c>
    </row>
    <row r="1404" spans="1:26" ht="15.75" customHeight="1" x14ac:dyDescent="0.3">
      <c r="A1404" s="2" t="s">
        <v>3338</v>
      </c>
      <c r="B1404" s="13" t="s">
        <v>3266</v>
      </c>
      <c r="C1404" s="13" t="s">
        <v>223</v>
      </c>
      <c r="D1404" s="12" t="s">
        <v>121</v>
      </c>
      <c r="E1404" s="13" t="s">
        <v>873</v>
      </c>
      <c r="F1404" s="2">
        <v>5</v>
      </c>
      <c r="G1404" s="15">
        <v>123</v>
      </c>
      <c r="H1404" s="7">
        <f>L1404*'114成績輸入與落點儀表板'!$B$2+M1404*'114成績輸入與落點儀表板'!$B$3+N1404*'114成績輸入與落點儀表板'!$B$4+O1404*'114成績輸入與落點儀表板'!$B$5+P1404*'114成績輸入與落點儀表板'!$B$6+Q1404*'114成績輸入與落點儀表板'!$B$7+R1404*'114成績輸入與落點儀表板'!$B$8+S1404*'114成績輸入與落點儀表板'!$B$9+T1404*'114成績輸入與落點儀表板'!$B$10+U1404*'114成績輸入與落點儀表板'!$B$11+V1404*'114成績輸入與落點儀表板'!$B$12+W1404*'114成績輸入與落點儀表板'!$B$13+X1404*'114成績輸入與落點儀表板'!$B$14+Y1404*'114成績輸入與落點儀表板'!$B$15+Z1404*'114成績輸入與落點儀表板'!$B$16</f>
        <v>0</v>
      </c>
      <c r="I1404" s="8">
        <f t="shared" si="42"/>
        <v>-123</v>
      </c>
      <c r="J1404" s="2" t="str">
        <f t="shared" si="43"/>
        <v>FAIL</v>
      </c>
      <c r="K1404" s="17" t="str">
        <f>IF(AND(IF('114成績輸入與落點儀表板'!$C$2="必須採計",L1404&gt;0,IF('114成績輸入與落點儀表板'!$C$2="不可採計",L1404=0,TRUE)),IF('114成績輸入與落點儀表板'!$C$3="必須採計",M1404&gt;0,IF('114成績輸入與落點儀表板'!$C$3="不可採計",M1404=0,TRUE)),IF('114成績輸入與落點儀表板'!$C$4="必須採計",N1404&gt;0,IF('114成績輸入與落點儀表板'!$C$4="不可採計",N1404=0,TRUE)),IF('114成績輸入與落點儀表板'!$C$5="必須採計",O1404&gt;0,IF('114成績輸入與落點儀表板'!$C$5="不可採計",O1404=0,TRUE)),IF('114成績輸入與落點儀表板'!$C$6="必須採計",P1404&gt;0,IF('114成績輸入與落點儀表板'!$C$6="不可採計",P1404=0,TRUE)),IF('114成績輸入與落點儀表板'!$C$7="必須採計",Q1404&gt;0,IF('114成績輸入與落點儀表板'!$C$7="不可採計",Q1404=0,TRUE)),IF('114成績輸入與落點儀表板'!$C$8="必須採計",R1404&gt;0,IF('114成績輸入與落點儀表板'!$C$8="不可採計",R1404=0,TRUE)),IF('114成績輸入與落點儀表板'!$C$9="必須採計",S1404&gt;0,IF('114成績輸入與落點儀表板'!$C$9="不可採計",S1404=0,TRUE)),IF('114成績輸入與落點儀表板'!$C$10="必須採計",T1404&gt;0,IF('114成績輸入與落點儀表板'!$C$10="不可採計",T1404=0,TRUE)),IF('114成績輸入與落點儀表板'!$C$11="必須採計",U1404&gt;0,IF('114成績輸入與落點儀表板'!$C$11="不可採計",U1404=0,TRUE)),IF('114成績輸入與落點儀表板'!$C$12="必須採計",V1404&gt;0,IF('114成績輸入與落點儀表板'!$C$12="不可採計",V1404=0,TRUE)),IF('114成績輸入與落點儀表板'!$C$13="必須採計",W1404&gt;0,IF('114成績輸入與落點儀表板'!$C$13="不可採計",W1404=0,TRUE)),IF('114成績輸入與落點儀表板'!$C$14="必須採計",X1404&gt;0,IF('114成績輸入與落點儀表板'!$C$14="不可採計",X1404=0,TRUE)),IF('114成績輸入與落點儀表板'!$C$15="必須採計",Y1404&gt;0,IF('114成績輸入與落點儀表板'!$C$15="不可採計",Y1404=0,TRUE)),IF('114成績輸入與落點儀表板'!$C$16="必須採計",Z1404&gt;0,IF('114成績輸入與落點儀表板'!$C$16="不可採計",Z1404=0,TRUE))),"✅ 符合","❌ 不符合")</f>
        <v>✅ 符合</v>
      </c>
      <c r="L1404" s="15">
        <v>2</v>
      </c>
      <c r="M1404" s="15">
        <v>1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>
        <v>0</v>
      </c>
      <c r="U1404" s="15">
        <v>0</v>
      </c>
      <c r="V1404" s="15">
        <v>0</v>
      </c>
      <c r="W1404" s="15">
        <v>2</v>
      </c>
      <c r="X1404" s="15">
        <v>0</v>
      </c>
      <c r="Y1404" s="15">
        <v>0</v>
      </c>
      <c r="Z1404" s="15">
        <v>0</v>
      </c>
    </row>
    <row r="1405" spans="1:26" ht="15.75" customHeight="1" x14ac:dyDescent="0.3">
      <c r="A1405" s="2" t="s">
        <v>3341</v>
      </c>
      <c r="B1405" s="13" t="s">
        <v>3266</v>
      </c>
      <c r="C1405" s="13" t="s">
        <v>3278</v>
      </c>
      <c r="D1405" s="12" t="s">
        <v>121</v>
      </c>
      <c r="E1405" s="13" t="s">
        <v>1291</v>
      </c>
      <c r="F1405" s="2">
        <v>3</v>
      </c>
      <c r="G1405" s="15">
        <v>112</v>
      </c>
      <c r="H1405" s="7">
        <f>L1405*'114成績輸入與落點儀表板'!$B$2+M1405*'114成績輸入與落點儀表板'!$B$3+N1405*'114成績輸入與落點儀表板'!$B$4+O1405*'114成績輸入與落點儀表板'!$B$5+P1405*'114成績輸入與落點儀表板'!$B$6+Q1405*'114成績輸入與落點儀表板'!$B$7+R1405*'114成績輸入與落點儀表板'!$B$8+S1405*'114成績輸入與落點儀表板'!$B$9+T1405*'114成績輸入與落點儀表板'!$B$10+U1405*'114成績輸入與落點儀表板'!$B$11+V1405*'114成績輸入與落點儀表板'!$B$12+W1405*'114成績輸入與落點儀表板'!$B$13+X1405*'114成績輸入與落點儀表板'!$B$14+Y1405*'114成績輸入與落點儀表板'!$B$15+Z1405*'114成績輸入與落點儀表板'!$B$16</f>
        <v>0</v>
      </c>
      <c r="I1405" s="8">
        <f t="shared" si="42"/>
        <v>-112</v>
      </c>
      <c r="J1405" s="2" t="str">
        <f t="shared" si="43"/>
        <v>FAIL</v>
      </c>
      <c r="K1405" s="17" t="str">
        <f>IF(AND(IF('114成績輸入與落點儀表板'!$C$2="必須採計",L1405&gt;0,IF('114成績輸入與落點儀表板'!$C$2="不可採計",L1405=0,TRUE)),IF('114成績輸入與落點儀表板'!$C$3="必須採計",M1405&gt;0,IF('114成績輸入與落點儀表板'!$C$3="不可採計",M1405=0,TRUE)),IF('114成績輸入與落點儀表板'!$C$4="必須採計",N1405&gt;0,IF('114成績輸入與落點儀表板'!$C$4="不可採計",N1405=0,TRUE)),IF('114成績輸入與落點儀表板'!$C$5="必須採計",O1405&gt;0,IF('114成績輸入與落點儀表板'!$C$5="不可採計",O1405=0,TRUE)),IF('114成績輸入與落點儀表板'!$C$6="必須採計",P1405&gt;0,IF('114成績輸入與落點儀表板'!$C$6="不可採計",P1405=0,TRUE)),IF('114成績輸入與落點儀表板'!$C$7="必須採計",Q1405&gt;0,IF('114成績輸入與落點儀表板'!$C$7="不可採計",Q1405=0,TRUE)),IF('114成績輸入與落點儀表板'!$C$8="必須採計",R1405&gt;0,IF('114成績輸入與落點儀表板'!$C$8="不可採計",R1405=0,TRUE)),IF('114成績輸入與落點儀表板'!$C$9="必須採計",S1405&gt;0,IF('114成績輸入與落點儀表板'!$C$9="不可採計",S1405=0,TRUE)),IF('114成績輸入與落點儀表板'!$C$10="必須採計",T1405&gt;0,IF('114成績輸入與落點儀表板'!$C$10="不可採計",T1405=0,TRUE)),IF('114成績輸入與落點儀表板'!$C$11="必須採計",U1405&gt;0,IF('114成績輸入與落點儀表板'!$C$11="不可採計",U1405=0,TRUE)),IF('114成績輸入與落點儀表板'!$C$12="必須採計",V1405&gt;0,IF('114成績輸入與落點儀表板'!$C$12="不可採計",V1405=0,TRUE)),IF('114成績輸入與落點儀表板'!$C$13="必須採計",W1405&gt;0,IF('114成績輸入與落點儀表板'!$C$13="不可採計",W1405=0,TRUE)),IF('114成績輸入與落點儀表板'!$C$14="必須採計",X1405&gt;0,IF('114成績輸入與落點儀表板'!$C$14="不可採計",X1405=0,TRUE)),IF('114成績輸入與落點儀表板'!$C$15="必須採計",Y1405&gt;0,IF('114成績輸入與落點儀表板'!$C$15="不可採計",Y1405=0,TRUE)),IF('114成績輸入與落點儀表板'!$C$16="必須採計",Z1405&gt;0,IF('114成績輸入與落點儀表板'!$C$16="不可採計",Z1405=0,TRUE))),"✅ 符合","❌ 不符合")</f>
        <v>✅ 符合</v>
      </c>
      <c r="L1405" s="15">
        <v>2</v>
      </c>
      <c r="M1405" s="15">
        <v>1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>
        <v>0</v>
      </c>
      <c r="U1405" s="15">
        <v>0</v>
      </c>
      <c r="V1405" s="15">
        <v>0</v>
      </c>
      <c r="W1405" s="15">
        <v>2</v>
      </c>
      <c r="X1405" s="15">
        <v>0</v>
      </c>
      <c r="Y1405" s="15">
        <v>0</v>
      </c>
      <c r="Z1405" s="15">
        <v>0</v>
      </c>
    </row>
    <row r="1406" spans="1:26" ht="15.75" customHeight="1" x14ac:dyDescent="0.3">
      <c r="A1406" s="2" t="s">
        <v>3344</v>
      </c>
      <c r="B1406" s="13" t="s">
        <v>3266</v>
      </c>
      <c r="C1406" s="13" t="s">
        <v>2294</v>
      </c>
      <c r="D1406" s="12" t="s">
        <v>121</v>
      </c>
      <c r="E1406" s="13" t="s">
        <v>3173</v>
      </c>
      <c r="F1406" s="2">
        <v>5</v>
      </c>
      <c r="G1406" s="15">
        <v>123</v>
      </c>
      <c r="H1406" s="7">
        <f>L1406*'114成績輸入與落點儀表板'!$B$2+M1406*'114成績輸入與落點儀表板'!$B$3+N1406*'114成績輸入與落點儀表板'!$B$4+O1406*'114成績輸入與落點儀表板'!$B$5+P1406*'114成績輸入與落點儀表板'!$B$6+Q1406*'114成績輸入與落點儀表板'!$B$7+R1406*'114成績輸入與落點儀表板'!$B$8+S1406*'114成績輸入與落點儀表板'!$B$9+T1406*'114成績輸入與落點儀表板'!$B$10+U1406*'114成績輸入與落點儀表板'!$B$11+V1406*'114成績輸入與落點儀表板'!$B$12+W1406*'114成績輸入與落點儀表板'!$B$13+X1406*'114成績輸入與落點儀表板'!$B$14+Y1406*'114成績輸入與落點儀表板'!$B$15+Z1406*'114成績輸入與落點儀表板'!$B$16</f>
        <v>0</v>
      </c>
      <c r="I1406" s="8">
        <f t="shared" si="42"/>
        <v>-123</v>
      </c>
      <c r="J1406" s="2" t="str">
        <f t="shared" si="43"/>
        <v>FAIL</v>
      </c>
      <c r="K1406" s="17" t="str">
        <f>IF(AND(IF('114成績輸入與落點儀表板'!$C$2="必須採計",L1406&gt;0,IF('114成績輸入與落點儀表板'!$C$2="不可採計",L1406=0,TRUE)),IF('114成績輸入與落點儀表板'!$C$3="必須採計",M1406&gt;0,IF('114成績輸入與落點儀表板'!$C$3="不可採計",M1406=0,TRUE)),IF('114成績輸入與落點儀表板'!$C$4="必須採計",N1406&gt;0,IF('114成績輸入與落點儀表板'!$C$4="不可採計",N1406=0,TRUE)),IF('114成績輸入與落點儀表板'!$C$5="必須採計",O1406&gt;0,IF('114成績輸入與落點儀表板'!$C$5="不可採計",O1406=0,TRUE)),IF('114成績輸入與落點儀表板'!$C$6="必須採計",P1406&gt;0,IF('114成績輸入與落點儀表板'!$C$6="不可採計",P1406=0,TRUE)),IF('114成績輸入與落點儀表板'!$C$7="必須採計",Q1406&gt;0,IF('114成績輸入與落點儀表板'!$C$7="不可採計",Q1406=0,TRUE)),IF('114成績輸入與落點儀表板'!$C$8="必須採計",R1406&gt;0,IF('114成績輸入與落點儀表板'!$C$8="不可採計",R1406=0,TRUE)),IF('114成績輸入與落點儀表板'!$C$9="必須採計",S1406&gt;0,IF('114成績輸入與落點儀表板'!$C$9="不可採計",S1406=0,TRUE)),IF('114成績輸入與落點儀表板'!$C$10="必須採計",T1406&gt;0,IF('114成績輸入與落點儀表板'!$C$10="不可採計",T1406=0,TRUE)),IF('114成績輸入與落點儀表板'!$C$11="必須採計",U1406&gt;0,IF('114成績輸入與落點儀表板'!$C$11="不可採計",U1406=0,TRUE)),IF('114成績輸入與落點儀表板'!$C$12="必須採計",V1406&gt;0,IF('114成績輸入與落點儀表板'!$C$12="不可採計",V1406=0,TRUE)),IF('114成績輸入與落點儀表板'!$C$13="必須採計",W1406&gt;0,IF('114成績輸入與落點儀表板'!$C$13="不可採計",W1406=0,TRUE)),IF('114成績輸入與落點儀表板'!$C$14="必須採計",X1406&gt;0,IF('114成績輸入與落點儀表板'!$C$14="不可採計",X1406=0,TRUE)),IF('114成績輸入與落點儀表板'!$C$15="必須採計",Y1406&gt;0,IF('114成績輸入與落點儀表板'!$C$15="不可採計",Y1406=0,TRUE)),IF('114成績輸入與落點儀表板'!$C$16="必須採計",Z1406&gt;0,IF('114成績輸入與落點儀表板'!$C$16="不可採計",Z1406=0,TRUE))),"✅ 符合","❌ 不符合")</f>
        <v>✅ 符合</v>
      </c>
      <c r="L1406" s="15">
        <v>2</v>
      </c>
      <c r="M1406" s="15">
        <v>1.5</v>
      </c>
      <c r="N1406" s="15">
        <v>0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0</v>
      </c>
      <c r="V1406" s="15">
        <v>0</v>
      </c>
      <c r="W1406" s="15">
        <v>2</v>
      </c>
      <c r="X1406" s="15">
        <v>0</v>
      </c>
      <c r="Y1406" s="15">
        <v>0</v>
      </c>
      <c r="Z1406" s="15">
        <v>0</v>
      </c>
    </row>
    <row r="1407" spans="1:26" ht="15.75" customHeight="1" x14ac:dyDescent="0.3">
      <c r="A1407" s="2" t="s">
        <v>3346</v>
      </c>
      <c r="B1407" s="13" t="s">
        <v>3266</v>
      </c>
      <c r="C1407" s="13" t="s">
        <v>4735</v>
      </c>
      <c r="D1407" s="12" t="s">
        <v>73</v>
      </c>
      <c r="E1407" s="13" t="s">
        <v>4736</v>
      </c>
      <c r="F1407" s="2">
        <v>3</v>
      </c>
      <c r="G1407" s="15">
        <v>102.5</v>
      </c>
      <c r="H1407" s="7">
        <f>L1407*'114成績輸入與落點儀表板'!$B$2+M1407*'114成績輸入與落點儀表板'!$B$3+N1407*'114成績輸入與落點儀表板'!$B$4+O1407*'114成績輸入與落點儀表板'!$B$5+P1407*'114成績輸入與落點儀表板'!$B$6+Q1407*'114成績輸入與落點儀表板'!$B$7+R1407*'114成績輸入與落點儀表板'!$B$8+S1407*'114成績輸入與落點儀表板'!$B$9+T1407*'114成績輸入與落點儀表板'!$B$10+U1407*'114成績輸入與落點儀表板'!$B$11+V1407*'114成績輸入與落點儀表板'!$B$12+W1407*'114成績輸入與落點儀表板'!$B$13+X1407*'114成績輸入與落點儀表板'!$B$14+Y1407*'114成績輸入與落點儀表板'!$B$15+Z1407*'114成績輸入與落點儀表板'!$B$16</f>
        <v>0</v>
      </c>
      <c r="I1407" s="8">
        <f t="shared" si="42"/>
        <v>-102.5</v>
      </c>
      <c r="J1407" s="2" t="str">
        <f t="shared" si="43"/>
        <v>FAIL</v>
      </c>
      <c r="K1407" s="17" t="str">
        <f>IF(AND(IF('114成績輸入與落點儀表板'!$C$2="必須採計",L1407&gt;0,IF('114成績輸入與落點儀表板'!$C$2="不可採計",L1407=0,TRUE)),IF('114成績輸入與落點儀表板'!$C$3="必須採計",M1407&gt;0,IF('114成績輸入與落點儀表板'!$C$3="不可採計",M1407=0,TRUE)),IF('114成績輸入與落點儀表板'!$C$4="必須採計",N1407&gt;0,IF('114成績輸入與落點儀表板'!$C$4="不可採計",N1407=0,TRUE)),IF('114成績輸入與落點儀表板'!$C$5="必須採計",O1407&gt;0,IF('114成績輸入與落點儀表板'!$C$5="不可採計",O1407=0,TRUE)),IF('114成績輸入與落點儀表板'!$C$6="必須採計",P1407&gt;0,IF('114成績輸入與落點儀表板'!$C$6="不可採計",P1407=0,TRUE)),IF('114成績輸入與落點儀表板'!$C$7="必須採計",Q1407&gt;0,IF('114成績輸入與落點儀表板'!$C$7="不可採計",Q1407=0,TRUE)),IF('114成績輸入與落點儀表板'!$C$8="必須採計",R1407&gt;0,IF('114成績輸入與落點儀表板'!$C$8="不可採計",R1407=0,TRUE)),IF('114成績輸入與落點儀表板'!$C$9="必須採計",S1407&gt;0,IF('114成績輸入與落點儀表板'!$C$9="不可採計",S1407=0,TRUE)),IF('114成績輸入與落點儀表板'!$C$10="必須採計",T1407&gt;0,IF('114成績輸入與落點儀表板'!$C$10="不可採計",T1407=0,TRUE)),IF('114成績輸入與落點儀表板'!$C$11="必須採計",U1407&gt;0,IF('114成績輸入與落點儀表板'!$C$11="不可採計",U1407=0,TRUE)),IF('114成績輸入與落點儀表板'!$C$12="必須採計",V1407&gt;0,IF('114成績輸入與落點儀表板'!$C$12="不可採計",V1407=0,TRUE)),IF('114成績輸入與落點儀表板'!$C$13="必須採計",W1407&gt;0,IF('114成績輸入與落點儀表板'!$C$13="不可採計",W1407=0,TRUE)),IF('114成績輸入與落點儀表板'!$C$14="必須採計",X1407&gt;0,IF('114成績輸入與落點儀表板'!$C$14="不可採計",X1407=0,TRUE)),IF('114成績輸入與落點儀表板'!$C$15="必須採計",Y1407&gt;0,IF('114成績輸入與落點儀表板'!$C$15="不可採計",Y1407=0,TRUE)),IF('114成績輸入與落點儀表板'!$C$16="必須採計",Z1407&gt;0,IF('114成績輸入與落點儀表板'!$C$16="不可採計",Z1407=0,TRUE))),"✅ 符合","❌ 不符合")</f>
        <v>✅ 符合</v>
      </c>
      <c r="L1407" s="15">
        <v>1.5</v>
      </c>
      <c r="M1407" s="15">
        <v>1.5</v>
      </c>
      <c r="N1407" s="15">
        <v>0</v>
      </c>
      <c r="O1407" s="15">
        <v>0</v>
      </c>
      <c r="P1407" s="15">
        <v>0</v>
      </c>
      <c r="Q1407" s="15">
        <v>1</v>
      </c>
      <c r="R1407" s="15">
        <v>0</v>
      </c>
      <c r="S1407" s="15">
        <v>0</v>
      </c>
      <c r="T1407" s="15">
        <v>0</v>
      </c>
      <c r="U1407" s="15">
        <v>0</v>
      </c>
      <c r="V1407" s="15">
        <v>0</v>
      </c>
      <c r="W1407" s="15">
        <v>2</v>
      </c>
      <c r="X1407" s="15">
        <v>0</v>
      </c>
      <c r="Y1407" s="15">
        <v>0</v>
      </c>
      <c r="Z1407" s="15">
        <v>0</v>
      </c>
    </row>
    <row r="1408" spans="1:26" ht="15.75" customHeight="1" x14ac:dyDescent="0.3">
      <c r="A1408" s="2" t="s">
        <v>3348</v>
      </c>
      <c r="B1408" s="6" t="s">
        <v>3266</v>
      </c>
      <c r="C1408" s="6" t="s">
        <v>810</v>
      </c>
      <c r="D1408" s="12" t="s">
        <v>4062</v>
      </c>
      <c r="E1408" s="13" t="s">
        <v>4737</v>
      </c>
      <c r="F1408" s="2">
        <v>14</v>
      </c>
      <c r="G1408" s="15">
        <v>116</v>
      </c>
      <c r="H1408" s="7">
        <f>L1408*'114成績輸入與落點儀表板'!$B$2+M1408*'114成績輸入與落點儀表板'!$B$3+N1408*'114成績輸入與落點儀表板'!$B$4+O1408*'114成績輸入與落點儀表板'!$B$5+P1408*'114成績輸入與落點儀表板'!$B$6+Q1408*'114成績輸入與落點儀表板'!$B$7+R1408*'114成績輸入與落點儀表板'!$B$8+S1408*'114成績輸入與落點儀表板'!$B$9+T1408*'114成績輸入與落點儀表板'!$B$10+U1408*'114成績輸入與落點儀表板'!$B$11+V1408*'114成績輸入與落點儀表板'!$B$12+W1408*'114成績輸入與落點儀表板'!$B$13+X1408*'114成績輸入與落點儀表板'!$B$14+Y1408*'114成績輸入與落點儀表板'!$B$15+Z1408*'114成績輸入與落點儀表板'!$B$16</f>
        <v>0</v>
      </c>
      <c r="I1408" s="8">
        <f t="shared" si="42"/>
        <v>-116</v>
      </c>
      <c r="J1408" s="2" t="str">
        <f t="shared" si="43"/>
        <v>FAIL</v>
      </c>
      <c r="K1408" s="17" t="str">
        <f>IF(AND(IF('114成績輸入與落點儀表板'!$C$2="必須採計",L1408&gt;0,IF('114成績輸入與落點儀表板'!$C$2="不可採計",L1408=0,TRUE)),IF('114成績輸入與落點儀表板'!$C$3="必須採計",M1408&gt;0,IF('114成績輸入與落點儀表板'!$C$3="不可採計",M1408=0,TRUE)),IF('114成績輸入與落點儀表板'!$C$4="必須採計",N1408&gt;0,IF('114成績輸入與落點儀表板'!$C$4="不可採計",N1408=0,TRUE)),IF('114成績輸入與落點儀表板'!$C$5="必須採計",O1408&gt;0,IF('114成績輸入與落點儀表板'!$C$5="不可採計",O1408=0,TRUE)),IF('114成績輸入與落點儀表板'!$C$6="必須採計",P1408&gt;0,IF('114成績輸入與落點儀表板'!$C$6="不可採計",P1408=0,TRUE)),IF('114成績輸入與落點儀表板'!$C$7="必須採計",Q1408&gt;0,IF('114成績輸入與落點儀表板'!$C$7="不可採計",Q1408=0,TRUE)),IF('114成績輸入與落點儀表板'!$C$8="必須採計",R1408&gt;0,IF('114成績輸入與落點儀表板'!$C$8="不可採計",R1408=0,TRUE)),IF('114成績輸入與落點儀表板'!$C$9="必須採計",S1408&gt;0,IF('114成績輸入與落點儀表板'!$C$9="不可採計",S1408=0,TRUE)),IF('114成績輸入與落點儀表板'!$C$10="必須採計",T1408&gt;0,IF('114成績輸入與落點儀表板'!$C$10="不可採計",T1408=0,TRUE)),IF('114成績輸入與落點儀表板'!$C$11="必須採計",U1408&gt;0,IF('114成績輸入與落點儀表板'!$C$11="不可採計",U1408=0,TRUE)),IF('114成績輸入與落點儀表板'!$C$12="必須採計",V1408&gt;0,IF('114成績輸入與落點儀表板'!$C$12="不可採計",V1408=0,TRUE)),IF('114成績輸入與落點儀表板'!$C$13="必須採計",W1408&gt;0,IF('114成績輸入與落點儀表板'!$C$13="不可採計",W1408=0,TRUE)),IF('114成績輸入與落點儀表板'!$C$14="必須採計",X1408&gt;0,IF('114成績輸入與落點儀表板'!$C$14="不可採計",X1408=0,TRUE)),IF('114成績輸入與落點儀表板'!$C$15="必須採計",Y1408&gt;0,IF('114成績輸入與落點儀表板'!$C$15="不可採計",Y1408=0,TRUE)),IF('114成績輸入與落點儀表板'!$C$16="必須採計",Z1408&gt;0,IF('114成績輸入與落點儀表板'!$C$16="不可採計",Z1408=0,TRUE))),"✅ 符合","❌ 不符合")</f>
        <v>✅ 符合</v>
      </c>
      <c r="L1408" s="15">
        <v>2</v>
      </c>
      <c r="M1408" s="15">
        <v>1</v>
      </c>
      <c r="N1408" s="15">
        <v>0</v>
      </c>
      <c r="O1408" s="15">
        <v>0</v>
      </c>
      <c r="P1408" s="15">
        <v>0</v>
      </c>
      <c r="Q1408" s="15">
        <v>0</v>
      </c>
      <c r="R1408" s="15">
        <v>0</v>
      </c>
      <c r="S1408" s="15">
        <v>2</v>
      </c>
      <c r="T1408" s="15">
        <v>2</v>
      </c>
      <c r="U1408" s="15">
        <v>0</v>
      </c>
      <c r="V1408" s="15">
        <v>0</v>
      </c>
      <c r="W1408" s="15">
        <v>0</v>
      </c>
      <c r="X1408" s="15">
        <v>0</v>
      </c>
      <c r="Y1408" s="15">
        <v>0</v>
      </c>
      <c r="Z1408" s="15">
        <v>0</v>
      </c>
    </row>
    <row r="1409" spans="1:26" ht="15.75" customHeight="1" x14ac:dyDescent="0.3">
      <c r="A1409" s="2" t="s">
        <v>3351</v>
      </c>
      <c r="B1409" s="6" t="s">
        <v>3266</v>
      </c>
      <c r="C1409" s="6" t="s">
        <v>4738</v>
      </c>
      <c r="D1409" s="12" t="s">
        <v>99</v>
      </c>
      <c r="E1409" s="13" t="s">
        <v>3288</v>
      </c>
      <c r="F1409" s="2">
        <v>18</v>
      </c>
      <c r="G1409" s="15">
        <v>98.5</v>
      </c>
      <c r="H1409" s="7">
        <f>L1409*'114成績輸入與落點儀表板'!$B$2+M1409*'114成績輸入與落點儀表板'!$B$3+N1409*'114成績輸入與落點儀表板'!$B$4+O1409*'114成績輸入與落點儀表板'!$B$5+P1409*'114成績輸入與落點儀表板'!$B$6+Q1409*'114成績輸入與落點儀表板'!$B$7+R1409*'114成績輸入與落點儀表板'!$B$8+S1409*'114成績輸入與落點儀表板'!$B$9+T1409*'114成績輸入與落點儀表板'!$B$10+U1409*'114成績輸入與落點儀表板'!$B$11+V1409*'114成績輸入與落點儀表板'!$B$12+W1409*'114成績輸入與落點儀表板'!$B$13+X1409*'114成績輸入與落點儀表板'!$B$14+Y1409*'114成績輸入與落點儀表板'!$B$15+Z1409*'114成績輸入與落點儀表板'!$B$16</f>
        <v>0</v>
      </c>
      <c r="I1409" s="8">
        <f t="shared" si="42"/>
        <v>-98.5</v>
      </c>
      <c r="J1409" s="2" t="str">
        <f t="shared" si="43"/>
        <v>FAIL</v>
      </c>
      <c r="K1409" s="17" t="str">
        <f>IF(AND(IF('114成績輸入與落點儀表板'!$C$2="必須採計",L1409&gt;0,IF('114成績輸入與落點儀表板'!$C$2="不可採計",L1409=0,TRUE)),IF('114成績輸入與落點儀表板'!$C$3="必須採計",M1409&gt;0,IF('114成績輸入與落點儀表板'!$C$3="不可採計",M1409=0,TRUE)),IF('114成績輸入與落點儀表板'!$C$4="必須採計",N1409&gt;0,IF('114成績輸入與落點儀表板'!$C$4="不可採計",N1409=0,TRUE)),IF('114成績輸入與落點儀表板'!$C$5="必須採計",O1409&gt;0,IF('114成績輸入與落點儀表板'!$C$5="不可採計",O1409=0,TRUE)),IF('114成績輸入與落點儀表板'!$C$6="必須採計",P1409&gt;0,IF('114成績輸入與落點儀表板'!$C$6="不可採計",P1409=0,TRUE)),IF('114成績輸入與落點儀表板'!$C$7="必須採計",Q1409&gt;0,IF('114成績輸入與落點儀表板'!$C$7="不可採計",Q1409=0,TRUE)),IF('114成績輸入與落點儀表板'!$C$8="必須採計",R1409&gt;0,IF('114成績輸入與落點儀表板'!$C$8="不可採計",R1409=0,TRUE)),IF('114成績輸入與落點儀表板'!$C$9="必須採計",S1409&gt;0,IF('114成績輸入與落點儀表板'!$C$9="不可採計",S1409=0,TRUE)),IF('114成績輸入與落點儀表板'!$C$10="必須採計",T1409&gt;0,IF('114成績輸入與落點儀表板'!$C$10="不可採計",T1409=0,TRUE)),IF('114成績輸入與落點儀表板'!$C$11="必須採計",U1409&gt;0,IF('114成績輸入與落點儀表板'!$C$11="不可採計",U1409=0,TRUE)),IF('114成績輸入與落點儀表板'!$C$12="必須採計",V1409&gt;0,IF('114成績輸入與落點儀表板'!$C$12="不可採計",V1409=0,TRUE)),IF('114成績輸入與落點儀表板'!$C$13="必須採計",W1409&gt;0,IF('114成績輸入與落點儀表板'!$C$13="不可採計",W1409=0,TRUE)),IF('114成績輸入與落點儀表板'!$C$14="必須採計",X1409&gt;0,IF('114成績輸入與落點儀表板'!$C$14="不可採計",X1409=0,TRUE)),IF('114成績輸入與落點儀表板'!$C$15="必須採計",Y1409&gt;0,IF('114成績輸入與落點儀表板'!$C$15="不可採計",Y1409=0,TRUE)),IF('114成績輸入與落點儀表板'!$C$16="必須採計",Z1409&gt;0,IF('114成績輸入與落點儀表板'!$C$16="不可採計",Z1409=0,TRUE))),"✅ 符合","❌ 不符合")</f>
        <v>✅ 符合</v>
      </c>
      <c r="L1409" s="15">
        <v>1.5</v>
      </c>
      <c r="M1409" s="15">
        <v>2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0</v>
      </c>
      <c r="T1409" s="15">
        <v>2</v>
      </c>
      <c r="U1409" s="15">
        <v>0</v>
      </c>
      <c r="V1409" s="15">
        <v>0</v>
      </c>
      <c r="W1409" s="15">
        <v>0</v>
      </c>
      <c r="X1409" s="15">
        <v>0</v>
      </c>
      <c r="Y1409" s="15">
        <v>0</v>
      </c>
      <c r="Z1409" s="15">
        <v>0</v>
      </c>
    </row>
    <row r="1410" spans="1:26" ht="15.75" customHeight="1" x14ac:dyDescent="0.3">
      <c r="A1410" s="2" t="s">
        <v>3354</v>
      </c>
      <c r="B1410" s="6" t="s">
        <v>3266</v>
      </c>
      <c r="C1410" s="6" t="s">
        <v>1627</v>
      </c>
      <c r="D1410" s="12" t="s">
        <v>227</v>
      </c>
      <c r="E1410" s="13" t="s">
        <v>4739</v>
      </c>
      <c r="F1410" s="2">
        <v>1</v>
      </c>
      <c r="G1410" s="15">
        <v>210.75</v>
      </c>
      <c r="H1410" s="7">
        <f>L1410*'114成績輸入與落點儀表板'!$B$2+M1410*'114成績輸入與落點儀表板'!$B$3+N1410*'114成績輸入與落點儀表板'!$B$4+O1410*'114成績輸入與落點儀表板'!$B$5+P1410*'114成績輸入與落點儀表板'!$B$6+Q1410*'114成績輸入與落點儀表板'!$B$7+R1410*'114成績輸入與落點儀表板'!$B$8+S1410*'114成績輸入與落點儀表板'!$B$9+T1410*'114成績輸入與落點儀表板'!$B$10+U1410*'114成績輸入與落點儀表板'!$B$11+V1410*'114成績輸入與落點儀表板'!$B$12+W1410*'114成績輸入與落點儀表板'!$B$13+X1410*'114成績輸入與落點儀表板'!$B$14+Y1410*'114成績輸入與落點儀表板'!$B$15+Z1410*'114成績輸入與落點儀表板'!$B$16</f>
        <v>0</v>
      </c>
      <c r="I1410" s="8">
        <f t="shared" ref="I1410:I1473" si="44">H1410-G1410</f>
        <v>-210.75</v>
      </c>
      <c r="J1410" s="2" t="str">
        <f t="shared" ref="J1410:J1473" si="45">IF(I1410&gt;=0,"PASS","FAIL")</f>
        <v>FAIL</v>
      </c>
      <c r="K1410" s="17" t="str">
        <f>IF(AND(IF('114成績輸入與落點儀表板'!$C$2="必須採計",L1410&gt;0,IF('114成績輸入與落點儀表板'!$C$2="不可採計",L1410=0,TRUE)),IF('114成績輸入與落點儀表板'!$C$3="必須採計",M1410&gt;0,IF('114成績輸入與落點儀表板'!$C$3="不可採計",M1410=0,TRUE)),IF('114成績輸入與落點儀表板'!$C$4="必須採計",N1410&gt;0,IF('114成績輸入與落點儀表板'!$C$4="不可採計",N1410=0,TRUE)),IF('114成績輸入與落點儀表板'!$C$5="必須採計",O1410&gt;0,IF('114成績輸入與落點儀表板'!$C$5="不可採計",O1410=0,TRUE)),IF('114成績輸入與落點儀表板'!$C$6="必須採計",P1410&gt;0,IF('114成績輸入與落點儀表板'!$C$6="不可採計",P1410=0,TRUE)),IF('114成績輸入與落點儀表板'!$C$7="必須採計",Q1410&gt;0,IF('114成績輸入與落點儀表板'!$C$7="不可採計",Q1410=0,TRUE)),IF('114成績輸入與落點儀表板'!$C$8="必須採計",R1410&gt;0,IF('114成績輸入與落點儀表板'!$C$8="不可採計",R1410=0,TRUE)),IF('114成績輸入與落點儀表板'!$C$9="必須採計",S1410&gt;0,IF('114成績輸入與落點儀表板'!$C$9="不可採計",S1410=0,TRUE)),IF('114成績輸入與落點儀表板'!$C$10="必須採計",T1410&gt;0,IF('114成績輸入與落點儀表板'!$C$10="不可採計",T1410=0,TRUE)),IF('114成績輸入與落點儀表板'!$C$11="必須採計",U1410&gt;0,IF('114成績輸入與落點儀表板'!$C$11="不可採計",U1410=0,TRUE)),IF('114成績輸入與落點儀表板'!$C$12="必須採計",V1410&gt;0,IF('114成績輸入與落點儀表板'!$C$12="不可採計",V1410=0,TRUE)),IF('114成績輸入與落點儀表板'!$C$13="必須採計",W1410&gt;0,IF('114成績輸入與落點儀表板'!$C$13="不可採計",W1410=0,TRUE)),IF('114成績輸入與落點儀表板'!$C$14="必須採計",X1410&gt;0,IF('114成績輸入與落點儀表板'!$C$14="不可採計",X1410=0,TRUE)),IF('114成績輸入與落點儀表板'!$C$15="必須採計",Y1410&gt;0,IF('114成績輸入與落點儀表板'!$C$15="不可採計",Y1410=0,TRUE)),IF('114成績輸入與落點儀表板'!$C$16="必須採計",Z1410&gt;0,IF('114成績輸入與落點儀表板'!$C$16="不可採計",Z1410=0,TRUE))),"✅ 符合","❌ 不符合")</f>
        <v>✅ 符合</v>
      </c>
      <c r="L1410" s="15">
        <v>2</v>
      </c>
      <c r="M1410" s="15">
        <v>1</v>
      </c>
      <c r="N1410" s="15">
        <v>0</v>
      </c>
      <c r="O1410" s="15">
        <v>0</v>
      </c>
      <c r="P1410" s="15">
        <v>0</v>
      </c>
      <c r="Q1410" s="15">
        <v>0</v>
      </c>
      <c r="R1410" s="15">
        <v>0</v>
      </c>
      <c r="S1410" s="15">
        <v>1.25</v>
      </c>
      <c r="T1410" s="15">
        <v>1.25</v>
      </c>
      <c r="U1410" s="15">
        <v>0</v>
      </c>
      <c r="V1410" s="15">
        <v>0</v>
      </c>
      <c r="W1410" s="15">
        <v>1</v>
      </c>
      <c r="X1410" s="15">
        <v>0</v>
      </c>
      <c r="Y1410" s="15">
        <v>0</v>
      </c>
      <c r="Z1410" s="15">
        <v>0</v>
      </c>
    </row>
    <row r="1411" spans="1:26" ht="15.75" customHeight="1" x14ac:dyDescent="0.3">
      <c r="A1411" s="2" t="s">
        <v>3356</v>
      </c>
      <c r="B1411" s="6" t="s">
        <v>3266</v>
      </c>
      <c r="C1411" s="6" t="s">
        <v>147</v>
      </c>
      <c r="D1411" s="12" t="s">
        <v>134</v>
      </c>
      <c r="E1411" s="13" t="s">
        <v>3288</v>
      </c>
      <c r="F1411" s="2">
        <v>22</v>
      </c>
      <c r="G1411" s="15">
        <v>90.5</v>
      </c>
      <c r="H1411" s="7">
        <f>L1411*'114成績輸入與落點儀表板'!$B$2+M1411*'114成績輸入與落點儀表板'!$B$3+N1411*'114成績輸入與落點儀表板'!$B$4+O1411*'114成績輸入與落點儀表板'!$B$5+P1411*'114成績輸入與落點儀表板'!$B$6+Q1411*'114成績輸入與落點儀表板'!$B$7+R1411*'114成績輸入與落點儀表板'!$B$8+S1411*'114成績輸入與落點儀表板'!$B$9+T1411*'114成績輸入與落點儀表板'!$B$10+U1411*'114成績輸入與落點儀表板'!$B$11+V1411*'114成績輸入與落點儀表板'!$B$12+W1411*'114成績輸入與落點儀表板'!$B$13+X1411*'114成績輸入與落點儀表板'!$B$14+Y1411*'114成績輸入與落點儀表板'!$B$15+Z1411*'114成績輸入與落點儀表板'!$B$16</f>
        <v>0</v>
      </c>
      <c r="I1411" s="8">
        <f t="shared" si="44"/>
        <v>-90.5</v>
      </c>
      <c r="J1411" s="2" t="str">
        <f t="shared" si="45"/>
        <v>FAIL</v>
      </c>
      <c r="K1411" s="17" t="str">
        <f>IF(AND(IF('114成績輸入與落點儀表板'!$C$2="必須採計",L1411&gt;0,IF('114成績輸入與落點儀表板'!$C$2="不可採計",L1411=0,TRUE)),IF('114成績輸入與落點儀表板'!$C$3="必須採計",M1411&gt;0,IF('114成績輸入與落點儀表板'!$C$3="不可採計",M1411=0,TRUE)),IF('114成績輸入與落點儀表板'!$C$4="必須採計",N1411&gt;0,IF('114成績輸入與落點儀表板'!$C$4="不可採計",N1411=0,TRUE)),IF('114成績輸入與落點儀表板'!$C$5="必須採計",O1411&gt;0,IF('114成績輸入與落點儀表板'!$C$5="不可採計",O1411=0,TRUE)),IF('114成績輸入與落點儀表板'!$C$6="必須採計",P1411&gt;0,IF('114成績輸入與落點儀表板'!$C$6="不可採計",P1411=0,TRUE)),IF('114成績輸入與落點儀表板'!$C$7="必須採計",Q1411&gt;0,IF('114成績輸入與落點儀表板'!$C$7="不可採計",Q1411=0,TRUE)),IF('114成績輸入與落點儀表板'!$C$8="必須採計",R1411&gt;0,IF('114成績輸入與落點儀表板'!$C$8="不可採計",R1411=0,TRUE)),IF('114成績輸入與落點儀表板'!$C$9="必須採計",S1411&gt;0,IF('114成績輸入與落點儀表板'!$C$9="不可採計",S1411=0,TRUE)),IF('114成績輸入與落點儀表板'!$C$10="必須採計",T1411&gt;0,IF('114成績輸入與落點儀表板'!$C$10="不可採計",T1411=0,TRUE)),IF('114成績輸入與落點儀表板'!$C$11="必須採計",U1411&gt;0,IF('114成績輸入與落點儀表板'!$C$11="不可採計",U1411=0,TRUE)),IF('114成績輸入與落點儀表板'!$C$12="必須採計",V1411&gt;0,IF('114成績輸入與落點儀表板'!$C$12="不可採計",V1411=0,TRUE)),IF('114成績輸入與落點儀表板'!$C$13="必須採計",W1411&gt;0,IF('114成績輸入與落點儀表板'!$C$13="不可採計",W1411=0,TRUE)),IF('114成績輸入與落點儀表板'!$C$14="必須採計",X1411&gt;0,IF('114成績輸入與落點儀表板'!$C$14="不可採計",X1411=0,TRUE)),IF('114成績輸入與落點儀表板'!$C$15="必須採計",Y1411&gt;0,IF('114成績輸入與落點儀表板'!$C$15="不可採計",Y1411=0,TRUE)),IF('114成績輸入與落點儀表板'!$C$16="必須採計",Z1411&gt;0,IF('114成績輸入與落點儀表板'!$C$16="不可採計",Z1411=0,TRUE))),"✅ 符合","❌ 不符合")</f>
        <v>✅ 符合</v>
      </c>
      <c r="L1411" s="15">
        <v>1.5</v>
      </c>
      <c r="M1411" s="15">
        <v>2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2</v>
      </c>
      <c r="U1411" s="15">
        <v>0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</row>
    <row r="1412" spans="1:26" ht="15.75" customHeight="1" x14ac:dyDescent="0.3">
      <c r="A1412" s="2" t="s">
        <v>3358</v>
      </c>
      <c r="B1412" s="6" t="s">
        <v>3266</v>
      </c>
      <c r="C1412" s="6" t="s">
        <v>4740</v>
      </c>
      <c r="D1412" s="12" t="s">
        <v>227</v>
      </c>
      <c r="E1412" s="13" t="s">
        <v>4741</v>
      </c>
      <c r="F1412" s="2">
        <v>4</v>
      </c>
      <c r="G1412" s="15">
        <v>103</v>
      </c>
      <c r="H1412" s="7">
        <f>L1412*'114成績輸入與落點儀表板'!$B$2+M1412*'114成績輸入與落點儀表板'!$B$3+N1412*'114成績輸入與落點儀表板'!$B$4+O1412*'114成績輸入與落點儀表板'!$B$5+P1412*'114成績輸入與落點儀表板'!$B$6+Q1412*'114成績輸入與落點儀表板'!$B$7+R1412*'114成績輸入與落點儀表板'!$B$8+S1412*'114成績輸入與落點儀表板'!$B$9+T1412*'114成績輸入與落點儀表板'!$B$10+U1412*'114成績輸入與落點儀表板'!$B$11+V1412*'114成績輸入與落點儀表板'!$B$12+W1412*'114成績輸入與落點儀表板'!$B$13+X1412*'114成績輸入與落點儀表板'!$B$14+Y1412*'114成績輸入與落點儀表板'!$B$15+Z1412*'114成績輸入與落點儀表板'!$B$16</f>
        <v>0</v>
      </c>
      <c r="I1412" s="8">
        <f t="shared" si="44"/>
        <v>-103</v>
      </c>
      <c r="J1412" s="2" t="str">
        <f t="shared" si="45"/>
        <v>FAIL</v>
      </c>
      <c r="K1412" s="17" t="str">
        <f>IF(AND(IF('114成績輸入與落點儀表板'!$C$2="必須採計",L1412&gt;0,IF('114成績輸入與落點儀表板'!$C$2="不可採計",L1412=0,TRUE)),IF('114成績輸入與落點儀表板'!$C$3="必須採計",M1412&gt;0,IF('114成績輸入與落點儀表板'!$C$3="不可採計",M1412=0,TRUE)),IF('114成績輸入與落點儀表板'!$C$4="必須採計",N1412&gt;0,IF('114成績輸入與落點儀表板'!$C$4="不可採計",N1412=0,TRUE)),IF('114成績輸入與落點儀表板'!$C$5="必須採計",O1412&gt;0,IF('114成績輸入與落點儀表板'!$C$5="不可採計",O1412=0,TRUE)),IF('114成績輸入與落點儀表板'!$C$6="必須採計",P1412&gt;0,IF('114成績輸入與落點儀表板'!$C$6="不可採計",P1412=0,TRUE)),IF('114成績輸入與落點儀表板'!$C$7="必須採計",Q1412&gt;0,IF('114成績輸入與落點儀表板'!$C$7="不可採計",Q1412=0,TRUE)),IF('114成績輸入與落點儀表板'!$C$8="必須採計",R1412&gt;0,IF('114成績輸入與落點儀表板'!$C$8="不可採計",R1412=0,TRUE)),IF('114成績輸入與落點儀表板'!$C$9="必須採計",S1412&gt;0,IF('114成績輸入與落點儀表板'!$C$9="不可採計",S1412=0,TRUE)),IF('114成績輸入與落點儀表板'!$C$10="必須採計",T1412&gt;0,IF('114成績輸入與落點儀表板'!$C$10="不可採計",T1412=0,TRUE)),IF('114成績輸入與落點儀表板'!$C$11="必須採計",U1412&gt;0,IF('114成績輸入與落點儀表板'!$C$11="不可採計",U1412=0,TRUE)),IF('114成績輸入與落點儀表板'!$C$12="必須採計",V1412&gt;0,IF('114成績輸入與落點儀表板'!$C$12="不可採計",V1412=0,TRUE)),IF('114成績輸入與落點儀表板'!$C$13="必須採計",W1412&gt;0,IF('114成績輸入與落點儀表板'!$C$13="不可採計",W1412=0,TRUE)),IF('114成績輸入與落點儀表板'!$C$14="必須採計",X1412&gt;0,IF('114成績輸入與落點儀表板'!$C$14="不可採計",X1412=0,TRUE)),IF('114成績輸入與落點儀表板'!$C$15="必須採計",Y1412&gt;0,IF('114成績輸入與落點儀表板'!$C$15="不可採計",Y1412=0,TRUE)),IF('114成績輸入與落點儀表板'!$C$16="必須採計",Z1412&gt;0,IF('114成績輸入與落點儀表板'!$C$16="不可採計",Z1412=0,TRUE))),"✅ 符合","❌ 不符合")</f>
        <v>✅ 符合</v>
      </c>
      <c r="L1412" s="15">
        <v>2</v>
      </c>
      <c r="M1412" s="15">
        <v>1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1</v>
      </c>
      <c r="U1412" s="15">
        <v>0</v>
      </c>
      <c r="V1412" s="15">
        <v>0</v>
      </c>
      <c r="W1412" s="15">
        <v>0</v>
      </c>
      <c r="X1412" s="15">
        <v>0</v>
      </c>
      <c r="Y1412" s="15">
        <v>0</v>
      </c>
      <c r="Z1412" s="15">
        <v>0</v>
      </c>
    </row>
    <row r="1413" spans="1:26" ht="15.75" customHeight="1" x14ac:dyDescent="0.3">
      <c r="A1413" s="2" t="s">
        <v>3359</v>
      </c>
      <c r="B1413" s="6" t="s">
        <v>3266</v>
      </c>
      <c r="C1413" s="6" t="s">
        <v>3296</v>
      </c>
      <c r="D1413" s="12" t="s">
        <v>227</v>
      </c>
      <c r="E1413" s="13" t="s">
        <v>3297</v>
      </c>
      <c r="F1413" s="2">
        <v>5</v>
      </c>
      <c r="G1413" s="15">
        <v>88.5</v>
      </c>
      <c r="H1413" s="7">
        <f>L1413*'114成績輸入與落點儀表板'!$B$2+M1413*'114成績輸入與落點儀表板'!$B$3+N1413*'114成績輸入與落點儀表板'!$B$4+O1413*'114成績輸入與落點儀表板'!$B$5+P1413*'114成績輸入與落點儀表板'!$B$6+Q1413*'114成績輸入與落點儀表板'!$B$7+R1413*'114成績輸入與落點儀表板'!$B$8+S1413*'114成績輸入與落點儀表板'!$B$9+T1413*'114成績輸入與落點儀表板'!$B$10+U1413*'114成績輸入與落點儀表板'!$B$11+V1413*'114成績輸入與落點儀表板'!$B$12+W1413*'114成績輸入與落點儀表板'!$B$13+X1413*'114成績輸入與落點儀表板'!$B$14+Y1413*'114成績輸入與落點儀表板'!$B$15+Z1413*'114成績輸入與落點儀表板'!$B$16</f>
        <v>0</v>
      </c>
      <c r="I1413" s="8">
        <f t="shared" si="44"/>
        <v>-88.5</v>
      </c>
      <c r="J1413" s="2" t="str">
        <f t="shared" si="45"/>
        <v>FAIL</v>
      </c>
      <c r="K1413" s="17" t="str">
        <f>IF(AND(IF('114成績輸入與落點儀表板'!$C$2="必須採計",L1413&gt;0,IF('114成績輸入與落點儀表板'!$C$2="不可採計",L1413=0,TRUE)),IF('114成績輸入與落點儀表板'!$C$3="必須採計",M1413&gt;0,IF('114成績輸入與落點儀表板'!$C$3="不可採計",M1413=0,TRUE)),IF('114成績輸入與落點儀表板'!$C$4="必須採計",N1413&gt;0,IF('114成績輸入與落點儀表板'!$C$4="不可採計",N1413=0,TRUE)),IF('114成績輸入與落點儀表板'!$C$5="必須採計",O1413&gt;0,IF('114成績輸入與落點儀表板'!$C$5="不可採計",O1413=0,TRUE)),IF('114成績輸入與落點儀表板'!$C$6="必須採計",P1413&gt;0,IF('114成績輸入與落點儀表板'!$C$6="不可採計",P1413=0,TRUE)),IF('114成績輸入與落點儀表板'!$C$7="必須採計",Q1413&gt;0,IF('114成績輸入與落點儀表板'!$C$7="不可採計",Q1413=0,TRUE)),IF('114成績輸入與落點儀表板'!$C$8="必須採計",R1413&gt;0,IF('114成績輸入與落點儀表板'!$C$8="不可採計",R1413=0,TRUE)),IF('114成績輸入與落點儀表板'!$C$9="必須採計",S1413&gt;0,IF('114成績輸入與落點儀表板'!$C$9="不可採計",S1413=0,TRUE)),IF('114成績輸入與落點儀表板'!$C$10="必須採計",T1413&gt;0,IF('114成績輸入與落點儀表板'!$C$10="不可採計",T1413=0,TRUE)),IF('114成績輸入與落點儀表板'!$C$11="必須採計",U1413&gt;0,IF('114成績輸入與落點儀表板'!$C$11="不可採計",U1413=0,TRUE)),IF('114成績輸入與落點儀表板'!$C$12="必須採計",V1413&gt;0,IF('114成績輸入與落點儀表板'!$C$12="不可採計",V1413=0,TRUE)),IF('114成績輸入與落點儀表板'!$C$13="必須採計",W1413&gt;0,IF('114成績輸入與落點儀表板'!$C$13="不可採計",W1413=0,TRUE)),IF('114成績輸入與落點儀表板'!$C$14="必須採計",X1413&gt;0,IF('114成績輸入與落點儀表板'!$C$14="不可採計",X1413=0,TRUE)),IF('114成績輸入與落點儀表板'!$C$15="必須採計",Y1413&gt;0,IF('114成績輸入與落點儀表板'!$C$15="不可採計",Y1413=0,TRUE)),IF('114成績輸入與落點儀表板'!$C$16="必須採計",Z1413&gt;0,IF('114成績輸入與落點儀表板'!$C$16="不可採計",Z1413=0,TRUE))),"✅ 符合","❌ 不符合")</f>
        <v>✅ 符合</v>
      </c>
      <c r="L1413" s="15">
        <v>2</v>
      </c>
      <c r="M1413" s="15">
        <v>1.5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2</v>
      </c>
      <c r="T1413" s="15">
        <v>0</v>
      </c>
      <c r="U1413" s="15">
        <v>0</v>
      </c>
      <c r="V1413" s="15">
        <v>0</v>
      </c>
      <c r="W1413" s="15">
        <v>0</v>
      </c>
      <c r="X1413" s="15">
        <v>0</v>
      </c>
      <c r="Y1413" s="15">
        <v>0</v>
      </c>
      <c r="Z1413" s="15">
        <v>0</v>
      </c>
    </row>
    <row r="1414" spans="1:26" ht="15.75" customHeight="1" x14ac:dyDescent="0.3">
      <c r="A1414" s="2" t="s">
        <v>3360</v>
      </c>
      <c r="B1414" s="6" t="s">
        <v>3266</v>
      </c>
      <c r="C1414" s="6" t="s">
        <v>3299</v>
      </c>
      <c r="D1414" s="12" t="s">
        <v>227</v>
      </c>
      <c r="E1414" s="13" t="s">
        <v>1776</v>
      </c>
      <c r="F1414" s="2">
        <v>3</v>
      </c>
      <c r="G1414" s="15">
        <v>109</v>
      </c>
      <c r="H1414" s="7">
        <f>L1414*'114成績輸入與落點儀表板'!$B$2+M1414*'114成績輸入與落點儀表板'!$B$3+N1414*'114成績輸入與落點儀表板'!$B$4+O1414*'114成績輸入與落點儀表板'!$B$5+P1414*'114成績輸入與落點儀表板'!$B$6+Q1414*'114成績輸入與落點儀表板'!$B$7+R1414*'114成績輸入與落點儀表板'!$B$8+S1414*'114成績輸入與落點儀表板'!$B$9+T1414*'114成績輸入與落點儀表板'!$B$10+U1414*'114成績輸入與落點儀表板'!$B$11+V1414*'114成績輸入與落點儀表板'!$B$12+W1414*'114成績輸入與落點儀表板'!$B$13+X1414*'114成績輸入與落點儀表板'!$B$14+Y1414*'114成績輸入與落點儀表板'!$B$15+Z1414*'114成績輸入與落點儀表板'!$B$16</f>
        <v>0</v>
      </c>
      <c r="I1414" s="8">
        <f t="shared" si="44"/>
        <v>-109</v>
      </c>
      <c r="J1414" s="2" t="str">
        <f t="shared" si="45"/>
        <v>FAIL</v>
      </c>
      <c r="K1414" s="17" t="str">
        <f>IF(AND(IF('114成績輸入與落點儀表板'!$C$2="必須採計",L1414&gt;0,IF('114成績輸入與落點儀表板'!$C$2="不可採計",L1414=0,TRUE)),IF('114成績輸入與落點儀表板'!$C$3="必須採計",M1414&gt;0,IF('114成績輸入與落點儀表板'!$C$3="不可採計",M1414=0,TRUE)),IF('114成績輸入與落點儀表板'!$C$4="必須採計",N1414&gt;0,IF('114成績輸入與落點儀表板'!$C$4="不可採計",N1414=0,TRUE)),IF('114成績輸入與落點儀表板'!$C$5="必須採計",O1414&gt;0,IF('114成績輸入與落點儀表板'!$C$5="不可採計",O1414=0,TRUE)),IF('114成績輸入與落點儀表板'!$C$6="必須採計",P1414&gt;0,IF('114成績輸入與落點儀表板'!$C$6="不可採計",P1414=0,TRUE)),IF('114成績輸入與落點儀表板'!$C$7="必須採計",Q1414&gt;0,IF('114成績輸入與落點儀表板'!$C$7="不可採計",Q1414=0,TRUE)),IF('114成績輸入與落點儀表板'!$C$8="必須採計",R1414&gt;0,IF('114成績輸入與落點儀表板'!$C$8="不可採計",R1414=0,TRUE)),IF('114成績輸入與落點儀表板'!$C$9="必須採計",S1414&gt;0,IF('114成績輸入與落點儀表板'!$C$9="不可採計",S1414=0,TRUE)),IF('114成績輸入與落點儀表板'!$C$10="必須採計",T1414&gt;0,IF('114成績輸入與落點儀表板'!$C$10="不可採計",T1414=0,TRUE)),IF('114成績輸入與落點儀表板'!$C$11="必須採計",U1414&gt;0,IF('114成績輸入與落點儀表板'!$C$11="不可採計",U1414=0,TRUE)),IF('114成績輸入與落點儀表板'!$C$12="必須採計",V1414&gt;0,IF('114成績輸入與落點儀表板'!$C$12="不可採計",V1414=0,TRUE)),IF('114成績輸入與落點儀表板'!$C$13="必須採計",W1414&gt;0,IF('114成績輸入與落點儀表板'!$C$13="不可採計",W1414=0,TRUE)),IF('114成績輸入與落點儀表板'!$C$14="必須採計",X1414&gt;0,IF('114成績輸入與落點儀表板'!$C$14="不可採計",X1414=0,TRUE)),IF('114成績輸入與落點儀表板'!$C$15="必須採計",Y1414&gt;0,IF('114成績輸入與落點儀表板'!$C$15="不可採計",Y1414=0,TRUE)),IF('114成績輸入與落點儀表板'!$C$16="必須採計",Z1414&gt;0,IF('114成績輸入與落點儀表板'!$C$16="不可採計",Z1414=0,TRUE))),"✅ 符合","❌ 不符合")</f>
        <v>✅ 符合</v>
      </c>
      <c r="L1414" s="15">
        <v>2</v>
      </c>
      <c r="M1414" s="15">
        <v>1.5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2</v>
      </c>
      <c r="V1414" s="15">
        <v>0</v>
      </c>
      <c r="W1414" s="15">
        <v>0</v>
      </c>
      <c r="X1414" s="15">
        <v>0</v>
      </c>
      <c r="Y1414" s="15">
        <v>0</v>
      </c>
      <c r="Z1414" s="15">
        <v>0</v>
      </c>
    </row>
    <row r="1415" spans="1:26" ht="15.75" customHeight="1" x14ac:dyDescent="0.3">
      <c r="A1415" s="2" t="s">
        <v>3363</v>
      </c>
      <c r="B1415" s="6" t="s">
        <v>3266</v>
      </c>
      <c r="C1415" s="6" t="s">
        <v>4147</v>
      </c>
      <c r="D1415" s="12" t="s">
        <v>227</v>
      </c>
      <c r="E1415" s="13" t="s">
        <v>1771</v>
      </c>
      <c r="F1415" s="2">
        <v>1</v>
      </c>
      <c r="G1415" s="15">
        <v>152</v>
      </c>
      <c r="H1415" s="7">
        <f>L1415*'114成績輸入與落點儀表板'!$B$2+M1415*'114成績輸入與落點儀表板'!$B$3+N1415*'114成績輸入與落點儀表板'!$B$4+O1415*'114成績輸入與落點儀表板'!$B$5+P1415*'114成績輸入與落點儀表板'!$B$6+Q1415*'114成績輸入與落點儀表板'!$B$7+R1415*'114成績輸入與落點儀表板'!$B$8+S1415*'114成績輸入與落點儀表板'!$B$9+T1415*'114成績輸入與落點儀表板'!$B$10+U1415*'114成績輸入與落點儀表板'!$B$11+V1415*'114成績輸入與落點儀表板'!$B$12+W1415*'114成績輸入與落點儀表板'!$B$13+X1415*'114成績輸入與落點儀表板'!$B$14+Y1415*'114成績輸入與落點儀表板'!$B$15+Z1415*'114成績輸入與落點儀表板'!$B$16</f>
        <v>0</v>
      </c>
      <c r="I1415" s="8">
        <f t="shared" si="44"/>
        <v>-152</v>
      </c>
      <c r="J1415" s="2" t="str">
        <f t="shared" si="45"/>
        <v>FAIL</v>
      </c>
      <c r="K1415" s="17" t="str">
        <f>IF(AND(IF('114成績輸入與落點儀表板'!$C$2="必須採計",L1415&gt;0,IF('114成績輸入與落點儀表板'!$C$2="不可採計",L1415=0,TRUE)),IF('114成績輸入與落點儀表板'!$C$3="必須採計",M1415&gt;0,IF('114成績輸入與落點儀表板'!$C$3="不可採計",M1415=0,TRUE)),IF('114成績輸入與落點儀表板'!$C$4="必須採計",N1415&gt;0,IF('114成績輸入與落點儀表板'!$C$4="不可採計",N1415=0,TRUE)),IF('114成績輸入與落點儀表板'!$C$5="必須採計",O1415&gt;0,IF('114成績輸入與落點儀表板'!$C$5="不可採計",O1415=0,TRUE)),IF('114成績輸入與落點儀表板'!$C$6="必須採計",P1415&gt;0,IF('114成績輸入與落點儀表板'!$C$6="不可採計",P1415=0,TRUE)),IF('114成績輸入與落點儀表板'!$C$7="必須採計",Q1415&gt;0,IF('114成績輸入與落點儀表板'!$C$7="不可採計",Q1415=0,TRUE)),IF('114成績輸入與落點儀表板'!$C$8="必須採計",R1415&gt;0,IF('114成績輸入與落點儀表板'!$C$8="不可採計",R1415=0,TRUE)),IF('114成績輸入與落點儀表板'!$C$9="必須採計",S1415&gt;0,IF('114成績輸入與落點儀表板'!$C$9="不可採計",S1415=0,TRUE)),IF('114成績輸入與落點儀表板'!$C$10="必須採計",T1415&gt;0,IF('114成績輸入與落點儀表板'!$C$10="不可採計",T1415=0,TRUE)),IF('114成績輸入與落點儀表板'!$C$11="必須採計",U1415&gt;0,IF('114成績輸入與落點儀表板'!$C$11="不可採計",U1415=0,TRUE)),IF('114成績輸入與落點儀表板'!$C$12="必須採計",V1415&gt;0,IF('114成績輸入與落點儀表板'!$C$12="不可採計",V1415=0,TRUE)),IF('114成績輸入與落點儀表板'!$C$13="必須採計",W1415&gt;0,IF('114成績輸入與落點儀表板'!$C$13="不可採計",W1415=0,TRUE)),IF('114成績輸入與落點儀表板'!$C$14="必須採計",X1415&gt;0,IF('114成績輸入與落點儀表板'!$C$14="不可採計",X1415=0,TRUE)),IF('114成績輸入與落點儀表板'!$C$15="必須採計",Y1415&gt;0,IF('114成績輸入與落點儀表板'!$C$15="不可採計",Y1415=0,TRUE)),IF('114成績輸入與落點儀表板'!$C$16="必須採計",Z1415&gt;0,IF('114成績輸入與落點儀表板'!$C$16="不可採計",Z1415=0,TRUE))),"✅ 符合","❌ 不符合")</f>
        <v>✅ 符合</v>
      </c>
      <c r="L1415" s="15">
        <v>2</v>
      </c>
      <c r="M1415" s="15">
        <v>1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0</v>
      </c>
      <c r="T1415" s="15">
        <v>0</v>
      </c>
      <c r="U1415" s="15">
        <v>2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</row>
    <row r="1416" spans="1:26" ht="15.75" customHeight="1" x14ac:dyDescent="0.3">
      <c r="A1416" s="2" t="s">
        <v>3364</v>
      </c>
      <c r="B1416" s="6" t="s">
        <v>3266</v>
      </c>
      <c r="C1416" s="6" t="s">
        <v>4147</v>
      </c>
      <c r="D1416" s="12" t="s">
        <v>227</v>
      </c>
      <c r="E1416" s="13" t="s">
        <v>4742</v>
      </c>
      <c r="F1416" s="2">
        <v>3</v>
      </c>
      <c r="G1416" s="15">
        <v>104</v>
      </c>
      <c r="H1416" s="7">
        <f>L1416*'114成績輸入與落點儀表板'!$B$2+M1416*'114成績輸入與落點儀表板'!$B$3+N1416*'114成績輸入與落點儀表板'!$B$4+O1416*'114成績輸入與落點儀表板'!$B$5+P1416*'114成績輸入與落點儀表板'!$B$6+Q1416*'114成績輸入與落點儀表板'!$B$7+R1416*'114成績輸入與落點儀表板'!$B$8+S1416*'114成績輸入與落點儀表板'!$B$9+T1416*'114成績輸入與落點儀表板'!$B$10+U1416*'114成績輸入與落點儀表板'!$B$11+V1416*'114成績輸入與落點儀表板'!$B$12+W1416*'114成績輸入與落點儀表板'!$B$13+X1416*'114成績輸入與落點儀表板'!$B$14+Y1416*'114成績輸入與落點儀表板'!$B$15+Z1416*'114成績輸入與落點儀表板'!$B$16</f>
        <v>0</v>
      </c>
      <c r="I1416" s="8">
        <f t="shared" si="44"/>
        <v>-104</v>
      </c>
      <c r="J1416" s="2" t="str">
        <f t="shared" si="45"/>
        <v>FAIL</v>
      </c>
      <c r="K1416" s="17" t="str">
        <f>IF(AND(IF('114成績輸入與落點儀表板'!$C$2="必須採計",L1416&gt;0,IF('114成績輸入與落點儀表板'!$C$2="不可採計",L1416=0,TRUE)),IF('114成績輸入與落點儀表板'!$C$3="必須採計",M1416&gt;0,IF('114成績輸入與落點儀表板'!$C$3="不可採計",M1416=0,TRUE)),IF('114成績輸入與落點儀表板'!$C$4="必須採計",N1416&gt;0,IF('114成績輸入與落點儀表板'!$C$4="不可採計",N1416=0,TRUE)),IF('114成績輸入與落點儀表板'!$C$5="必須採計",O1416&gt;0,IF('114成績輸入與落點儀表板'!$C$5="不可採計",O1416=0,TRUE)),IF('114成績輸入與落點儀表板'!$C$6="必須採計",P1416&gt;0,IF('114成績輸入與落點儀表板'!$C$6="不可採計",P1416=0,TRUE)),IF('114成績輸入與落點儀表板'!$C$7="必須採計",Q1416&gt;0,IF('114成績輸入與落點儀表板'!$C$7="不可採計",Q1416=0,TRUE)),IF('114成績輸入與落點儀表板'!$C$8="必須採計",R1416&gt;0,IF('114成績輸入與落點儀表板'!$C$8="不可採計",R1416=0,TRUE)),IF('114成績輸入與落點儀表板'!$C$9="必須採計",S1416&gt;0,IF('114成績輸入與落點儀表板'!$C$9="不可採計",S1416=0,TRUE)),IF('114成績輸入與落點儀表板'!$C$10="必須採計",T1416&gt;0,IF('114成績輸入與落點儀表板'!$C$10="不可採計",T1416=0,TRUE)),IF('114成績輸入與落點儀表板'!$C$11="必須採計",U1416&gt;0,IF('114成績輸入與落點儀表板'!$C$11="不可採計",U1416=0,TRUE)),IF('114成績輸入與落點儀表板'!$C$12="必須採計",V1416&gt;0,IF('114成績輸入與落點儀表板'!$C$12="不可採計",V1416=0,TRUE)),IF('114成績輸入與落點儀表板'!$C$13="必須採計",W1416&gt;0,IF('114成績輸入與落點儀表板'!$C$13="不可採計",W1416=0,TRUE)),IF('114成績輸入與落點儀表板'!$C$14="必須採計",X1416&gt;0,IF('114成績輸入與落點儀表板'!$C$14="不可採計",X1416=0,TRUE)),IF('114成績輸入與落點儀表板'!$C$15="必須採計",Y1416&gt;0,IF('114成績輸入與落點儀表板'!$C$15="不可採計",Y1416=0,TRUE)),IF('114成績輸入與落點儀表板'!$C$16="必須採計",Z1416&gt;0,IF('114成績輸入與落點儀表板'!$C$16="不可採計",Z1416=0,TRUE))),"✅ 符合","❌ 不符合")</f>
        <v>✅ 符合</v>
      </c>
      <c r="L1416" s="15">
        <v>2</v>
      </c>
      <c r="M1416" s="15">
        <v>1</v>
      </c>
      <c r="N1416" s="15">
        <v>0</v>
      </c>
      <c r="O1416" s="15">
        <v>0</v>
      </c>
      <c r="P1416" s="15">
        <v>0</v>
      </c>
      <c r="Q1416" s="15">
        <v>0</v>
      </c>
      <c r="R1416" s="15">
        <v>0</v>
      </c>
      <c r="S1416" s="15">
        <v>2</v>
      </c>
      <c r="T1416" s="15">
        <v>0</v>
      </c>
      <c r="U1416" s="15">
        <v>0</v>
      </c>
      <c r="V1416" s="15">
        <v>0</v>
      </c>
      <c r="W1416" s="15">
        <v>0</v>
      </c>
      <c r="X1416" s="15">
        <v>0</v>
      </c>
      <c r="Y1416" s="15">
        <v>0</v>
      </c>
      <c r="Z1416" s="15">
        <v>0</v>
      </c>
    </row>
    <row r="1417" spans="1:26" ht="15.75" customHeight="1" x14ac:dyDescent="0.3">
      <c r="A1417" s="2" t="s">
        <v>3367</v>
      </c>
      <c r="B1417" s="6" t="s">
        <v>3266</v>
      </c>
      <c r="C1417" s="6" t="s">
        <v>4147</v>
      </c>
      <c r="D1417" s="12" t="s">
        <v>227</v>
      </c>
      <c r="E1417" s="13" t="s">
        <v>1720</v>
      </c>
      <c r="F1417" s="2">
        <v>4</v>
      </c>
      <c r="G1417" s="15">
        <v>95</v>
      </c>
      <c r="H1417" s="7">
        <f>L1417*'114成績輸入與落點儀表板'!$B$2+M1417*'114成績輸入與落點儀表板'!$B$3+N1417*'114成績輸入與落點儀表板'!$B$4+O1417*'114成績輸入與落點儀表板'!$B$5+P1417*'114成績輸入與落點儀表板'!$B$6+Q1417*'114成績輸入與落點儀表板'!$B$7+R1417*'114成績輸入與落點儀表板'!$B$8+S1417*'114成績輸入與落點儀表板'!$B$9+T1417*'114成績輸入與落點儀表板'!$B$10+U1417*'114成績輸入與落點儀表板'!$B$11+V1417*'114成績輸入與落點儀表板'!$B$12+W1417*'114成績輸入與落點儀表板'!$B$13+X1417*'114成績輸入與落點儀表板'!$B$14+Y1417*'114成績輸入與落點儀表板'!$B$15+Z1417*'114成績輸入與落點儀表板'!$B$16</f>
        <v>0</v>
      </c>
      <c r="I1417" s="8">
        <f t="shared" si="44"/>
        <v>-95</v>
      </c>
      <c r="J1417" s="2" t="str">
        <f t="shared" si="45"/>
        <v>FAIL</v>
      </c>
      <c r="K1417" s="17" t="str">
        <f>IF(AND(IF('114成績輸入與落點儀表板'!$C$2="必須採計",L1417&gt;0,IF('114成績輸入與落點儀表板'!$C$2="不可採計",L1417=0,TRUE)),IF('114成績輸入與落點儀表板'!$C$3="必須採計",M1417&gt;0,IF('114成績輸入與落點儀表板'!$C$3="不可採計",M1417=0,TRUE)),IF('114成績輸入與落點儀表板'!$C$4="必須採計",N1417&gt;0,IF('114成績輸入與落點儀表板'!$C$4="不可採計",N1417=0,TRUE)),IF('114成績輸入與落點儀表板'!$C$5="必須採計",O1417&gt;0,IF('114成績輸入與落點儀表板'!$C$5="不可採計",O1417=0,TRUE)),IF('114成績輸入與落點儀表板'!$C$6="必須採計",P1417&gt;0,IF('114成績輸入與落點儀表板'!$C$6="不可採計",P1417=0,TRUE)),IF('114成績輸入與落點儀表板'!$C$7="必須採計",Q1417&gt;0,IF('114成績輸入與落點儀表板'!$C$7="不可採計",Q1417=0,TRUE)),IF('114成績輸入與落點儀表板'!$C$8="必須採計",R1417&gt;0,IF('114成績輸入與落點儀表板'!$C$8="不可採計",R1417=0,TRUE)),IF('114成績輸入與落點儀表板'!$C$9="必須採計",S1417&gt;0,IF('114成績輸入與落點儀表板'!$C$9="不可採計",S1417=0,TRUE)),IF('114成績輸入與落點儀表板'!$C$10="必須採計",T1417&gt;0,IF('114成績輸入與落點儀表板'!$C$10="不可採計",T1417=0,TRUE)),IF('114成績輸入與落點儀表板'!$C$11="必須採計",U1417&gt;0,IF('114成績輸入與落點儀表板'!$C$11="不可採計",U1417=0,TRUE)),IF('114成績輸入與落點儀表板'!$C$12="必須採計",V1417&gt;0,IF('114成績輸入與落點儀表板'!$C$12="不可採計",V1417=0,TRUE)),IF('114成績輸入與落點儀表板'!$C$13="必須採計",W1417&gt;0,IF('114成績輸入與落點儀表板'!$C$13="不可採計",W1417=0,TRUE)),IF('114成績輸入與落點儀表板'!$C$14="必須採計",X1417&gt;0,IF('114成績輸入與落點儀表板'!$C$14="不可採計",X1417=0,TRUE)),IF('114成績輸入與落點儀表板'!$C$15="必須採計",Y1417&gt;0,IF('114成績輸入與落點儀表板'!$C$15="不可採計",Y1417=0,TRUE)),IF('114成績輸入與落點儀表板'!$C$16="必須採計",Z1417&gt;0,IF('114成績輸入與落點儀表板'!$C$16="不可採計",Z1417=0,TRUE))),"✅ 符合","❌ 不符合")</f>
        <v>✅ 符合</v>
      </c>
      <c r="L1417" s="15">
        <v>2</v>
      </c>
      <c r="M1417" s="15">
        <v>1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2</v>
      </c>
      <c r="U1417" s="15">
        <v>0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</row>
    <row r="1418" spans="1:26" ht="15.75" customHeight="1" x14ac:dyDescent="0.3">
      <c r="A1418" s="2" t="s">
        <v>3370</v>
      </c>
      <c r="B1418" s="6" t="s">
        <v>3266</v>
      </c>
      <c r="C1418" s="6" t="s">
        <v>3301</v>
      </c>
      <c r="D1418" s="12" t="s">
        <v>227</v>
      </c>
      <c r="E1418" s="13" t="s">
        <v>4743</v>
      </c>
      <c r="F1418" s="2">
        <v>1</v>
      </c>
      <c r="G1418" s="15">
        <v>116.5</v>
      </c>
      <c r="H1418" s="7">
        <f>L1418*'114成績輸入與落點儀表板'!$B$2+M1418*'114成績輸入與落點儀表板'!$B$3+N1418*'114成績輸入與落點儀表板'!$B$4+O1418*'114成績輸入與落點儀表板'!$B$5+P1418*'114成績輸入與落點儀表板'!$B$6+Q1418*'114成績輸入與落點儀表板'!$B$7+R1418*'114成績輸入與落點儀表板'!$B$8+S1418*'114成績輸入與落點儀表板'!$B$9+T1418*'114成績輸入與落點儀表板'!$B$10+U1418*'114成績輸入與落點儀表板'!$B$11+V1418*'114成績輸入與落點儀表板'!$B$12+W1418*'114成績輸入與落點儀表板'!$B$13+X1418*'114成績輸入與落點儀表板'!$B$14+Y1418*'114成績輸入與落點儀表板'!$B$15+Z1418*'114成績輸入與落點儀表板'!$B$16</f>
        <v>0</v>
      </c>
      <c r="I1418" s="8">
        <f t="shared" si="44"/>
        <v>-116.5</v>
      </c>
      <c r="J1418" s="2" t="str">
        <f t="shared" si="45"/>
        <v>FAIL</v>
      </c>
      <c r="K1418" s="17" t="str">
        <f>IF(AND(IF('114成績輸入與落點儀表板'!$C$2="必須採計",L1418&gt;0,IF('114成績輸入與落點儀表板'!$C$2="不可採計",L1418=0,TRUE)),IF('114成績輸入與落點儀表板'!$C$3="必須採計",M1418&gt;0,IF('114成績輸入與落點儀表板'!$C$3="不可採計",M1418=0,TRUE)),IF('114成績輸入與落點儀表板'!$C$4="必須採計",N1418&gt;0,IF('114成績輸入與落點儀表板'!$C$4="不可採計",N1418=0,TRUE)),IF('114成績輸入與落點儀表板'!$C$5="必須採計",O1418&gt;0,IF('114成績輸入與落點儀表板'!$C$5="不可採計",O1418=0,TRUE)),IF('114成績輸入與落點儀表板'!$C$6="必須採計",P1418&gt;0,IF('114成績輸入與落點儀表板'!$C$6="不可採計",P1418=0,TRUE)),IF('114成績輸入與落點儀表板'!$C$7="必須採計",Q1418&gt;0,IF('114成績輸入與落點儀表板'!$C$7="不可採計",Q1418=0,TRUE)),IF('114成績輸入與落點儀表板'!$C$8="必須採計",R1418&gt;0,IF('114成績輸入與落點儀表板'!$C$8="不可採計",R1418=0,TRUE)),IF('114成績輸入與落點儀表板'!$C$9="必須採計",S1418&gt;0,IF('114成績輸入與落點儀表板'!$C$9="不可採計",S1418=0,TRUE)),IF('114成績輸入與落點儀表板'!$C$10="必須採計",T1418&gt;0,IF('114成績輸入與落點儀表板'!$C$10="不可採計",T1418=0,TRUE)),IF('114成績輸入與落點儀表板'!$C$11="必須採計",U1418&gt;0,IF('114成績輸入與落點儀表板'!$C$11="不可採計",U1418=0,TRUE)),IF('114成績輸入與落點儀表板'!$C$12="必須採計",V1418&gt;0,IF('114成績輸入與落點儀表板'!$C$12="不可採計",V1418=0,TRUE)),IF('114成績輸入與落點儀表板'!$C$13="必須採計",W1418&gt;0,IF('114成績輸入與落點儀表板'!$C$13="不可採計",W1418=0,TRUE)),IF('114成績輸入與落點儀表板'!$C$14="必須採計",X1418&gt;0,IF('114成績輸入與落點儀表板'!$C$14="不可採計",X1418=0,TRUE)),IF('114成績輸入與落點儀表板'!$C$15="必須採計",Y1418&gt;0,IF('114成績輸入與落點儀表板'!$C$15="不可採計",Y1418=0,TRUE)),IF('114成績輸入與落點儀表板'!$C$16="必須採計",Z1418&gt;0,IF('114成績輸入與落點儀表板'!$C$16="不可採計",Z1418=0,TRUE))),"✅ 符合","❌ 不符合")</f>
        <v>✅ 符合</v>
      </c>
      <c r="L1418" s="15">
        <v>2</v>
      </c>
      <c r="M1418" s="15">
        <v>0</v>
      </c>
      <c r="N1418" s="15">
        <v>0</v>
      </c>
      <c r="O1418" s="15">
        <v>0</v>
      </c>
      <c r="P1418" s="15">
        <v>0</v>
      </c>
      <c r="Q1418" s="15">
        <v>0</v>
      </c>
      <c r="R1418" s="15">
        <v>0</v>
      </c>
      <c r="S1418" s="15">
        <v>2</v>
      </c>
      <c r="T1418" s="15">
        <v>0</v>
      </c>
      <c r="U1418" s="15">
        <v>0</v>
      </c>
      <c r="V1418" s="15">
        <v>0</v>
      </c>
      <c r="W1418" s="15">
        <v>1.5</v>
      </c>
      <c r="X1418" s="15">
        <v>0</v>
      </c>
      <c r="Y1418" s="15">
        <v>0</v>
      </c>
      <c r="Z1418" s="15">
        <v>0</v>
      </c>
    </row>
    <row r="1419" spans="1:26" ht="15.75" customHeight="1" x14ac:dyDescent="0.3">
      <c r="A1419" s="2" t="s">
        <v>3372</v>
      </c>
      <c r="B1419" s="6" t="s">
        <v>3266</v>
      </c>
      <c r="C1419" s="6" t="s">
        <v>3304</v>
      </c>
      <c r="D1419" s="12" t="s">
        <v>227</v>
      </c>
      <c r="E1419" s="13" t="s">
        <v>4744</v>
      </c>
      <c r="F1419" s="2">
        <v>2</v>
      </c>
      <c r="G1419" s="15">
        <v>175</v>
      </c>
      <c r="H1419" s="7">
        <f>L1419*'114成績輸入與落點儀表板'!$B$2+M1419*'114成績輸入與落點儀表板'!$B$3+N1419*'114成績輸入與落點儀表板'!$B$4+O1419*'114成績輸入與落點儀表板'!$B$5+P1419*'114成績輸入與落點儀表板'!$B$6+Q1419*'114成績輸入與落點儀表板'!$B$7+R1419*'114成績輸入與落點儀表板'!$B$8+S1419*'114成績輸入與落點儀表板'!$B$9+T1419*'114成績輸入與落點儀表板'!$B$10+U1419*'114成績輸入與落點儀表板'!$B$11+V1419*'114成績輸入與落點儀表板'!$B$12+W1419*'114成績輸入與落點儀表板'!$B$13+X1419*'114成績輸入與落點儀表板'!$B$14+Y1419*'114成績輸入與落點儀表板'!$B$15+Z1419*'114成績輸入與落點儀表板'!$B$16</f>
        <v>0</v>
      </c>
      <c r="I1419" s="8">
        <f t="shared" si="44"/>
        <v>-175</v>
      </c>
      <c r="J1419" s="2" t="str">
        <f t="shared" si="45"/>
        <v>FAIL</v>
      </c>
      <c r="K1419" s="17" t="str">
        <f>IF(AND(IF('114成績輸入與落點儀表板'!$C$2="必須採計",L1419&gt;0,IF('114成績輸入與落點儀表板'!$C$2="不可採計",L1419=0,TRUE)),IF('114成績輸入與落點儀表板'!$C$3="必須採計",M1419&gt;0,IF('114成績輸入與落點儀表板'!$C$3="不可採計",M1419=0,TRUE)),IF('114成績輸入與落點儀表板'!$C$4="必須採計",N1419&gt;0,IF('114成績輸入與落點儀表板'!$C$4="不可採計",N1419=0,TRUE)),IF('114成績輸入與落點儀表板'!$C$5="必須採計",O1419&gt;0,IF('114成績輸入與落點儀表板'!$C$5="不可採計",O1419=0,TRUE)),IF('114成績輸入與落點儀表板'!$C$6="必須採計",P1419&gt;0,IF('114成績輸入與落點儀表板'!$C$6="不可採計",P1419=0,TRUE)),IF('114成績輸入與落點儀表板'!$C$7="必須採計",Q1419&gt;0,IF('114成績輸入與落點儀表板'!$C$7="不可採計",Q1419=0,TRUE)),IF('114成績輸入與落點儀表板'!$C$8="必須採計",R1419&gt;0,IF('114成績輸入與落點儀表板'!$C$8="不可採計",R1419=0,TRUE)),IF('114成績輸入與落點儀表板'!$C$9="必須採計",S1419&gt;0,IF('114成績輸入與落點儀表板'!$C$9="不可採計",S1419=0,TRUE)),IF('114成績輸入與落點儀表板'!$C$10="必須採計",T1419&gt;0,IF('114成績輸入與落點儀表板'!$C$10="不可採計",T1419=0,TRUE)),IF('114成績輸入與落點儀表板'!$C$11="必須採計",U1419&gt;0,IF('114成績輸入與落點儀表板'!$C$11="不可採計",U1419=0,TRUE)),IF('114成績輸入與落點儀表板'!$C$12="必須採計",V1419&gt;0,IF('114成績輸入與落點儀表板'!$C$12="不可採計",V1419=0,TRUE)),IF('114成績輸入與落點儀表板'!$C$13="必須採計",W1419&gt;0,IF('114成績輸入與落點儀表板'!$C$13="不可採計",W1419=0,TRUE)),IF('114成績輸入與落點儀表板'!$C$14="必須採計",X1419&gt;0,IF('114成績輸入與落點儀表板'!$C$14="不可採計",X1419=0,TRUE)),IF('114成績輸入與落點儀表板'!$C$15="必須採計",Y1419&gt;0,IF('114成績輸入與落點儀表板'!$C$15="不可採計",Y1419=0,TRUE)),IF('114成績輸入與落點儀表板'!$C$16="必須採計",Z1419&gt;0,IF('114成績輸入與落點儀表板'!$C$16="不可採計",Z1419=0,TRUE))),"✅ 符合","❌ 不符合")</f>
        <v>✅ 符合</v>
      </c>
      <c r="L1419" s="15">
        <v>2</v>
      </c>
      <c r="M1419" s="15">
        <v>0</v>
      </c>
      <c r="N1419" s="15">
        <v>0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  <c r="T1419" s="15">
        <v>0</v>
      </c>
      <c r="U1419" s="15">
        <v>2</v>
      </c>
      <c r="V1419" s="15">
        <v>0</v>
      </c>
      <c r="W1419" s="15">
        <v>1.5</v>
      </c>
      <c r="X1419" s="15">
        <v>0</v>
      </c>
      <c r="Y1419" s="15">
        <v>0</v>
      </c>
      <c r="Z1419" s="15">
        <v>0</v>
      </c>
    </row>
    <row r="1420" spans="1:26" ht="15.75" customHeight="1" x14ac:dyDescent="0.3">
      <c r="A1420" s="2" t="s">
        <v>3375</v>
      </c>
      <c r="B1420" s="6" t="s">
        <v>3266</v>
      </c>
      <c r="C1420" s="6" t="s">
        <v>3307</v>
      </c>
      <c r="D1420" s="12" t="s">
        <v>4057</v>
      </c>
      <c r="E1420" s="13" t="s">
        <v>4745</v>
      </c>
      <c r="F1420" s="2">
        <v>8</v>
      </c>
      <c r="G1420" s="15">
        <v>71</v>
      </c>
      <c r="H1420" s="7">
        <f>L1420*'114成績輸入與落點儀表板'!$B$2+M1420*'114成績輸入與落點儀表板'!$B$3+N1420*'114成績輸入與落點儀表板'!$B$4+O1420*'114成績輸入與落點儀表板'!$B$5+P1420*'114成績輸入與落點儀表板'!$B$6+Q1420*'114成績輸入與落點儀表板'!$B$7+R1420*'114成績輸入與落點儀表板'!$B$8+S1420*'114成績輸入與落點儀表板'!$B$9+T1420*'114成績輸入與落點儀表板'!$B$10+U1420*'114成績輸入與落點儀表板'!$B$11+V1420*'114成績輸入與落點儀表板'!$B$12+W1420*'114成績輸入與落點儀表板'!$B$13+X1420*'114成績輸入與落點儀表板'!$B$14+Y1420*'114成績輸入與落點儀表板'!$B$15+Z1420*'114成績輸入與落點儀表板'!$B$16</f>
        <v>0</v>
      </c>
      <c r="I1420" s="8">
        <f t="shared" si="44"/>
        <v>-71</v>
      </c>
      <c r="J1420" s="2" t="str">
        <f t="shared" si="45"/>
        <v>FAIL</v>
      </c>
      <c r="K1420" s="17" t="str">
        <f>IF(AND(IF('114成績輸入與落點儀表板'!$C$2="必須採計",L1420&gt;0,IF('114成績輸入與落點儀表板'!$C$2="不可採計",L1420=0,TRUE)),IF('114成績輸入與落點儀表板'!$C$3="必須採計",M1420&gt;0,IF('114成績輸入與落點儀表板'!$C$3="不可採計",M1420=0,TRUE)),IF('114成績輸入與落點儀表板'!$C$4="必須採計",N1420&gt;0,IF('114成績輸入與落點儀表板'!$C$4="不可採計",N1420=0,TRUE)),IF('114成績輸入與落點儀表板'!$C$5="必須採計",O1420&gt;0,IF('114成績輸入與落點儀表板'!$C$5="不可採計",O1420=0,TRUE)),IF('114成績輸入與落點儀表板'!$C$6="必須採計",P1420&gt;0,IF('114成績輸入與落點儀表板'!$C$6="不可採計",P1420=0,TRUE)),IF('114成績輸入與落點儀表板'!$C$7="必須採計",Q1420&gt;0,IF('114成績輸入與落點儀表板'!$C$7="不可採計",Q1420=0,TRUE)),IF('114成績輸入與落點儀表板'!$C$8="必須採計",R1420&gt;0,IF('114成績輸入與落點儀表板'!$C$8="不可採計",R1420=0,TRUE)),IF('114成績輸入與落點儀表板'!$C$9="必須採計",S1420&gt;0,IF('114成績輸入與落點儀表板'!$C$9="不可採計",S1420=0,TRUE)),IF('114成績輸入與落點儀表板'!$C$10="必須採計",T1420&gt;0,IF('114成績輸入與落點儀表板'!$C$10="不可採計",T1420=0,TRUE)),IF('114成績輸入與落點儀表板'!$C$11="必須採計",U1420&gt;0,IF('114成績輸入與落點儀表板'!$C$11="不可採計",U1420=0,TRUE)),IF('114成績輸入與落點儀表板'!$C$12="必須採計",V1420&gt;0,IF('114成績輸入與落點儀表板'!$C$12="不可採計",V1420=0,TRUE)),IF('114成績輸入與落點儀表板'!$C$13="必須採計",W1420&gt;0,IF('114成績輸入與落點儀表板'!$C$13="不可採計",W1420=0,TRUE)),IF('114成績輸入與落點儀表板'!$C$14="必須採計",X1420&gt;0,IF('114成績輸入與落點儀表板'!$C$14="不可採計",X1420=0,TRUE)),IF('114成績輸入與落點儀表板'!$C$15="必須採計",Y1420&gt;0,IF('114成績輸入與落點儀表板'!$C$15="不可採計",Y1420=0,TRUE)),IF('114成績輸入與落點儀表板'!$C$16="必須採計",Z1420&gt;0,IF('114成績輸入與落點儀表板'!$C$16="不可採計",Z1420=0,TRUE))),"✅ 符合","❌ 不符合")</f>
        <v>✅ 符合</v>
      </c>
      <c r="L1420" s="15">
        <v>1</v>
      </c>
      <c r="M1420" s="15">
        <v>0</v>
      </c>
      <c r="N1420" s="15">
        <v>0</v>
      </c>
      <c r="O1420" s="15">
        <v>0</v>
      </c>
      <c r="P1420" s="15">
        <v>0</v>
      </c>
      <c r="Q1420" s="15">
        <v>0</v>
      </c>
      <c r="R1420" s="15">
        <v>2</v>
      </c>
      <c r="S1420" s="15">
        <v>1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0</v>
      </c>
    </row>
    <row r="1421" spans="1:26" ht="15.75" customHeight="1" x14ac:dyDescent="0.3">
      <c r="A1421" s="2" t="s">
        <v>3376</v>
      </c>
      <c r="B1421" s="6" t="s">
        <v>3266</v>
      </c>
      <c r="C1421" s="6" t="s">
        <v>3310</v>
      </c>
      <c r="D1421" s="12" t="s">
        <v>4057</v>
      </c>
      <c r="E1421" s="13" t="s">
        <v>4746</v>
      </c>
      <c r="F1421" s="2">
        <v>1</v>
      </c>
      <c r="G1421" s="15">
        <v>99</v>
      </c>
      <c r="H1421" s="7">
        <f>L1421*'114成績輸入與落點儀表板'!$B$2+M1421*'114成績輸入與落點儀表板'!$B$3+N1421*'114成績輸入與落點儀表板'!$B$4+O1421*'114成績輸入與落點儀表板'!$B$5+P1421*'114成績輸入與落點儀表板'!$B$6+Q1421*'114成績輸入與落點儀表板'!$B$7+R1421*'114成績輸入與落點儀表板'!$B$8+S1421*'114成績輸入與落點儀表板'!$B$9+T1421*'114成績輸入與落點儀表板'!$B$10+U1421*'114成績輸入與落點儀表板'!$B$11+V1421*'114成績輸入與落點儀表板'!$B$12+W1421*'114成績輸入與落點儀表板'!$B$13+X1421*'114成績輸入與落點儀表板'!$B$14+Y1421*'114成績輸入與落點儀表板'!$B$15+Z1421*'114成績輸入與落點儀表板'!$B$16</f>
        <v>0</v>
      </c>
      <c r="I1421" s="8">
        <f t="shared" si="44"/>
        <v>-99</v>
      </c>
      <c r="J1421" s="2" t="str">
        <f t="shared" si="45"/>
        <v>FAIL</v>
      </c>
      <c r="K1421" s="17" t="str">
        <f>IF(AND(IF('114成績輸入與落點儀表板'!$C$2="必須採計",L1421&gt;0,IF('114成績輸入與落點儀表板'!$C$2="不可採計",L1421=0,TRUE)),IF('114成績輸入與落點儀表板'!$C$3="必須採計",M1421&gt;0,IF('114成績輸入與落點儀表板'!$C$3="不可採計",M1421=0,TRUE)),IF('114成績輸入與落點儀表板'!$C$4="必須採計",N1421&gt;0,IF('114成績輸入與落點儀表板'!$C$4="不可採計",N1421=0,TRUE)),IF('114成績輸入與落點儀表板'!$C$5="必須採計",O1421&gt;0,IF('114成績輸入與落點儀表板'!$C$5="不可採計",O1421=0,TRUE)),IF('114成績輸入與落點儀表板'!$C$6="必須採計",P1421&gt;0,IF('114成績輸入與落點儀表板'!$C$6="不可採計",P1421=0,TRUE)),IF('114成績輸入與落點儀表板'!$C$7="必須採計",Q1421&gt;0,IF('114成績輸入與落點儀表板'!$C$7="不可採計",Q1421=0,TRUE)),IF('114成績輸入與落點儀表板'!$C$8="必須採計",R1421&gt;0,IF('114成績輸入與落點儀表板'!$C$8="不可採計",R1421=0,TRUE)),IF('114成績輸入與落點儀表板'!$C$9="必須採計",S1421&gt;0,IF('114成績輸入與落點儀表板'!$C$9="不可採計",S1421=0,TRUE)),IF('114成績輸入與落點儀表板'!$C$10="必須採計",T1421&gt;0,IF('114成績輸入與落點儀表板'!$C$10="不可採計",T1421=0,TRUE)),IF('114成績輸入與落點儀表板'!$C$11="必須採計",U1421&gt;0,IF('114成績輸入與落點儀表板'!$C$11="不可採計",U1421=0,TRUE)),IF('114成績輸入與落點儀表板'!$C$12="必須採計",V1421&gt;0,IF('114成績輸入與落點儀表板'!$C$12="不可採計",V1421=0,TRUE)),IF('114成績輸入與落點儀表板'!$C$13="必須採計",W1421&gt;0,IF('114成績輸入與落點儀表板'!$C$13="不可採計",W1421=0,TRUE)),IF('114成績輸入與落點儀表板'!$C$14="必須採計",X1421&gt;0,IF('114成績輸入與落點儀表板'!$C$14="不可採計",X1421=0,TRUE)),IF('114成績輸入與落點儀表板'!$C$15="必須採計",Y1421&gt;0,IF('114成績輸入與落點儀表板'!$C$15="不可採計",Y1421=0,TRUE)),IF('114成績輸入與落點儀表板'!$C$16="必須採計",Z1421&gt;0,IF('114成績輸入與落點儀表板'!$C$16="不可採計",Z1421=0,TRUE))),"✅ 符合","❌ 不符合")</f>
        <v>✅ 符合</v>
      </c>
      <c r="L1421" s="15">
        <v>1</v>
      </c>
      <c r="M1421" s="15">
        <v>0</v>
      </c>
      <c r="N1421" s="15">
        <v>0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1</v>
      </c>
      <c r="V1421" s="15">
        <v>2</v>
      </c>
      <c r="W1421" s="15">
        <v>0</v>
      </c>
      <c r="X1421" s="15">
        <v>0</v>
      </c>
      <c r="Y1421" s="15">
        <v>0</v>
      </c>
      <c r="Z1421" s="15">
        <v>0</v>
      </c>
    </row>
    <row r="1422" spans="1:26" ht="15.75" customHeight="1" x14ac:dyDescent="0.3">
      <c r="A1422" s="2" t="s">
        <v>3377</v>
      </c>
      <c r="B1422" s="6" t="s">
        <v>3266</v>
      </c>
      <c r="C1422" s="6" t="s">
        <v>4747</v>
      </c>
      <c r="D1422" s="12" t="s">
        <v>227</v>
      </c>
      <c r="E1422" s="13" t="s">
        <v>4748</v>
      </c>
      <c r="F1422" s="2">
        <v>14</v>
      </c>
      <c r="G1422" s="15">
        <v>89</v>
      </c>
      <c r="H1422" s="7">
        <f>L1422*'114成績輸入與落點儀表板'!$B$2+M1422*'114成績輸入與落點儀表板'!$B$3+N1422*'114成績輸入與落點儀表板'!$B$4+O1422*'114成績輸入與落點儀表板'!$B$5+P1422*'114成績輸入與落點儀表板'!$B$6+Q1422*'114成績輸入與落點儀表板'!$B$7+R1422*'114成績輸入與落點儀表板'!$B$8+S1422*'114成績輸入與落點儀表板'!$B$9+T1422*'114成績輸入與落點儀表板'!$B$10+U1422*'114成績輸入與落點儀表板'!$B$11+V1422*'114成績輸入與落點儀表板'!$B$12+W1422*'114成績輸入與落點儀表板'!$B$13+X1422*'114成績輸入與落點儀表板'!$B$14+Y1422*'114成績輸入與落點儀表板'!$B$15+Z1422*'114成績輸入與落點儀表板'!$B$16</f>
        <v>0</v>
      </c>
      <c r="I1422" s="8">
        <f t="shared" si="44"/>
        <v>-89</v>
      </c>
      <c r="J1422" s="2" t="str">
        <f t="shared" si="45"/>
        <v>FAIL</v>
      </c>
      <c r="K1422" s="17" t="str">
        <f>IF(AND(IF('114成績輸入與落點儀表板'!$C$2="必須採計",L1422&gt;0,IF('114成績輸入與落點儀表板'!$C$2="不可採計",L1422=0,TRUE)),IF('114成績輸入與落點儀表板'!$C$3="必須採計",M1422&gt;0,IF('114成績輸入與落點儀表板'!$C$3="不可採計",M1422=0,TRUE)),IF('114成績輸入與落點儀表板'!$C$4="必須採計",N1422&gt;0,IF('114成績輸入與落點儀表板'!$C$4="不可採計",N1422=0,TRUE)),IF('114成績輸入與落點儀表板'!$C$5="必須採計",O1422&gt;0,IF('114成績輸入與落點儀表板'!$C$5="不可採計",O1422=0,TRUE)),IF('114成績輸入與落點儀表板'!$C$6="必須採計",P1422&gt;0,IF('114成績輸入與落點儀表板'!$C$6="不可採計",P1422=0,TRUE)),IF('114成績輸入與落點儀表板'!$C$7="必須採計",Q1422&gt;0,IF('114成績輸入與落點儀表板'!$C$7="不可採計",Q1422=0,TRUE)),IF('114成績輸入與落點儀表板'!$C$8="必須採計",R1422&gt;0,IF('114成績輸入與落點儀表板'!$C$8="不可採計",R1422=0,TRUE)),IF('114成績輸入與落點儀表板'!$C$9="必須採計",S1422&gt;0,IF('114成績輸入與落點儀表板'!$C$9="不可採計",S1422=0,TRUE)),IF('114成績輸入與落點儀表板'!$C$10="必須採計",T1422&gt;0,IF('114成績輸入與落點儀表板'!$C$10="不可採計",T1422=0,TRUE)),IF('114成績輸入與落點儀表板'!$C$11="必須採計",U1422&gt;0,IF('114成績輸入與落點儀表板'!$C$11="不可採計",U1422=0,TRUE)),IF('114成績輸入與落點儀表板'!$C$12="必須採計",V1422&gt;0,IF('114成績輸入與落點儀表板'!$C$12="不可採計",V1422=0,TRUE)),IF('114成績輸入與落點儀表板'!$C$13="必須採計",W1422&gt;0,IF('114成績輸入與落點儀表板'!$C$13="不可採計",W1422=0,TRUE)),IF('114成績輸入與落點儀表板'!$C$14="必須採計",X1422&gt;0,IF('114成績輸入與落點儀表板'!$C$14="不可採計",X1422=0,TRUE)),IF('114成績輸入與落點儀表板'!$C$15="必須採計",Y1422&gt;0,IF('114成績輸入與落點儀表板'!$C$15="不可採計",Y1422=0,TRUE)),IF('114成績輸入與落點儀表板'!$C$16="必須採計",Z1422&gt;0,IF('114成績輸入與落點儀表板'!$C$16="不可採計",Z1422=0,TRUE))),"✅ 符合","❌ 不符合")</f>
        <v>✅ 符合</v>
      </c>
      <c r="L1422" s="15">
        <v>2</v>
      </c>
      <c r="M1422" s="15">
        <v>2</v>
      </c>
      <c r="N1422" s="15">
        <v>0</v>
      </c>
      <c r="O1422" s="15">
        <v>0</v>
      </c>
      <c r="P1422" s="15">
        <v>0</v>
      </c>
      <c r="Q1422" s="15">
        <v>0</v>
      </c>
      <c r="R1422" s="15">
        <v>1.5</v>
      </c>
      <c r="S1422" s="15">
        <v>0</v>
      </c>
      <c r="T1422" s="15">
        <v>0</v>
      </c>
      <c r="U1422" s="15">
        <v>0</v>
      </c>
      <c r="V1422" s="15">
        <v>0</v>
      </c>
      <c r="W1422" s="15">
        <v>0</v>
      </c>
      <c r="X1422" s="15">
        <v>0</v>
      </c>
      <c r="Y1422" s="15">
        <v>0</v>
      </c>
      <c r="Z1422" s="15">
        <v>0</v>
      </c>
    </row>
    <row r="1423" spans="1:26" ht="15.75" customHeight="1" x14ac:dyDescent="0.3">
      <c r="A1423" s="2" t="s">
        <v>3379</v>
      </c>
      <c r="B1423" s="13" t="s">
        <v>3266</v>
      </c>
      <c r="C1423" s="13" t="s">
        <v>1284</v>
      </c>
      <c r="D1423" s="12" t="s">
        <v>80</v>
      </c>
      <c r="E1423" s="13" t="s">
        <v>868</v>
      </c>
      <c r="F1423" s="2">
        <v>4</v>
      </c>
      <c r="G1423" s="15">
        <v>107</v>
      </c>
      <c r="H1423" s="7">
        <f>L1423*'114成績輸入與落點儀表板'!$B$2+M1423*'114成績輸入與落點儀表板'!$B$3+N1423*'114成績輸入與落點儀表板'!$B$4+O1423*'114成績輸入與落點儀表板'!$B$5+P1423*'114成績輸入與落點儀表板'!$B$6+Q1423*'114成績輸入與落點儀表板'!$B$7+R1423*'114成績輸入與落點儀表板'!$B$8+S1423*'114成績輸入與落點儀表板'!$B$9+T1423*'114成績輸入與落點儀表板'!$B$10+U1423*'114成績輸入與落點儀表板'!$B$11+V1423*'114成績輸入與落點儀表板'!$B$12+W1423*'114成績輸入與落點儀表板'!$B$13+X1423*'114成績輸入與落點儀表板'!$B$14+Y1423*'114成績輸入與落點儀表板'!$B$15+Z1423*'114成績輸入與落點儀表板'!$B$16</f>
        <v>0</v>
      </c>
      <c r="I1423" s="8">
        <f t="shared" si="44"/>
        <v>-107</v>
      </c>
      <c r="J1423" s="2" t="str">
        <f t="shared" si="45"/>
        <v>FAIL</v>
      </c>
      <c r="K1423" s="17" t="str">
        <f>IF(AND(IF('114成績輸入與落點儀表板'!$C$2="必須採計",L1423&gt;0,IF('114成績輸入與落點儀表板'!$C$2="不可採計",L1423=0,TRUE)),IF('114成績輸入與落點儀表板'!$C$3="必須採計",M1423&gt;0,IF('114成績輸入與落點儀表板'!$C$3="不可採計",M1423=0,TRUE)),IF('114成績輸入與落點儀表板'!$C$4="必須採計",N1423&gt;0,IF('114成績輸入與落點儀表板'!$C$4="不可採計",N1423=0,TRUE)),IF('114成績輸入與落點儀表板'!$C$5="必須採計",O1423&gt;0,IF('114成績輸入與落點儀表板'!$C$5="不可採計",O1423=0,TRUE)),IF('114成績輸入與落點儀表板'!$C$6="必須採計",P1423&gt;0,IF('114成績輸入與落點儀表板'!$C$6="不可採計",P1423=0,TRUE)),IF('114成績輸入與落點儀表板'!$C$7="必須採計",Q1423&gt;0,IF('114成績輸入與落點儀表板'!$C$7="不可採計",Q1423=0,TRUE)),IF('114成績輸入與落點儀表板'!$C$8="必須採計",R1423&gt;0,IF('114成績輸入與落點儀表板'!$C$8="不可採計",R1423=0,TRUE)),IF('114成績輸入與落點儀表板'!$C$9="必須採計",S1423&gt;0,IF('114成績輸入與落點儀表板'!$C$9="不可採計",S1423=0,TRUE)),IF('114成績輸入與落點儀表板'!$C$10="必須採計",T1423&gt;0,IF('114成績輸入與落點儀表板'!$C$10="不可採計",T1423=0,TRUE)),IF('114成績輸入與落點儀表板'!$C$11="必須採計",U1423&gt;0,IF('114成績輸入與落點儀表板'!$C$11="不可採計",U1423=0,TRUE)),IF('114成績輸入與落點儀表板'!$C$12="必須採計",V1423&gt;0,IF('114成績輸入與落點儀表板'!$C$12="不可採計",V1423=0,TRUE)),IF('114成績輸入與落點儀表板'!$C$13="必須採計",W1423&gt;0,IF('114成績輸入與落點儀表板'!$C$13="不可採計",W1423=0,TRUE)),IF('114成績輸入與落點儀表板'!$C$14="必須採計",X1423&gt;0,IF('114成績輸入與落點儀表板'!$C$14="不可採計",X1423=0,TRUE)),IF('114成績輸入與落點儀表板'!$C$15="必須採計",Y1423&gt;0,IF('114成績輸入與落點儀表板'!$C$15="不可採計",Y1423=0,TRUE)),IF('114成績輸入與落點儀表板'!$C$16="必須採計",Z1423&gt;0,IF('114成績輸入與落點儀表板'!$C$16="不可採計",Z1423=0,TRUE))),"✅ 符合","❌ 不符合")</f>
        <v>✅ 符合</v>
      </c>
      <c r="L1423" s="15">
        <v>2</v>
      </c>
      <c r="M1423" s="15">
        <v>1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2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</row>
    <row r="1424" spans="1:26" ht="15.75" customHeight="1" x14ac:dyDescent="0.3">
      <c r="A1424" s="2" t="s">
        <v>3381</v>
      </c>
      <c r="B1424" s="13" t="s">
        <v>3266</v>
      </c>
      <c r="C1424" s="13" t="s">
        <v>3317</v>
      </c>
      <c r="D1424" s="12" t="s">
        <v>227</v>
      </c>
      <c r="E1424" s="13" t="s">
        <v>347</v>
      </c>
      <c r="F1424" s="2">
        <v>4</v>
      </c>
      <c r="G1424" s="15">
        <v>112</v>
      </c>
      <c r="H1424" s="7">
        <f>L1424*'114成績輸入與落點儀表板'!$B$2+M1424*'114成績輸入與落點儀表板'!$B$3+N1424*'114成績輸入與落點儀表板'!$B$4+O1424*'114成績輸入與落點儀表板'!$B$5+P1424*'114成績輸入與落點儀表板'!$B$6+Q1424*'114成績輸入與落點儀表板'!$B$7+R1424*'114成績輸入與落點儀表板'!$B$8+S1424*'114成績輸入與落點儀表板'!$B$9+T1424*'114成績輸入與落點儀表板'!$B$10+U1424*'114成績輸入與落點儀表板'!$B$11+V1424*'114成績輸入與落點儀表板'!$B$12+W1424*'114成績輸入與落點儀表板'!$B$13+X1424*'114成績輸入與落點儀表板'!$B$14+Y1424*'114成績輸入與落點儀表板'!$B$15+Z1424*'114成績輸入與落點儀表板'!$B$16</f>
        <v>0</v>
      </c>
      <c r="I1424" s="8">
        <f t="shared" si="44"/>
        <v>-112</v>
      </c>
      <c r="J1424" s="2" t="str">
        <f t="shared" si="45"/>
        <v>FAIL</v>
      </c>
      <c r="K1424" s="17" t="str">
        <f>IF(AND(IF('114成績輸入與落點儀表板'!$C$2="必須採計",L1424&gt;0,IF('114成績輸入與落點儀表板'!$C$2="不可採計",L1424=0,TRUE)),IF('114成績輸入與落點儀表板'!$C$3="必須採計",M1424&gt;0,IF('114成績輸入與落點儀表板'!$C$3="不可採計",M1424=0,TRUE)),IF('114成績輸入與落點儀表板'!$C$4="必須採計",N1424&gt;0,IF('114成績輸入與落點儀表板'!$C$4="不可採計",N1424=0,TRUE)),IF('114成績輸入與落點儀表板'!$C$5="必須採計",O1424&gt;0,IF('114成績輸入與落點儀表板'!$C$5="不可採計",O1424=0,TRUE)),IF('114成績輸入與落點儀表板'!$C$6="必須採計",P1424&gt;0,IF('114成績輸入與落點儀表板'!$C$6="不可採計",P1424=0,TRUE)),IF('114成績輸入與落點儀表板'!$C$7="必須採計",Q1424&gt;0,IF('114成績輸入與落點儀表板'!$C$7="不可採計",Q1424=0,TRUE)),IF('114成績輸入與落點儀表板'!$C$8="必須採計",R1424&gt;0,IF('114成績輸入與落點儀表板'!$C$8="不可採計",R1424=0,TRUE)),IF('114成績輸入與落點儀表板'!$C$9="必須採計",S1424&gt;0,IF('114成績輸入與落點儀表板'!$C$9="不可採計",S1424=0,TRUE)),IF('114成績輸入與落點儀表板'!$C$10="必須採計",T1424&gt;0,IF('114成績輸入與落點儀表板'!$C$10="不可採計",T1424=0,TRUE)),IF('114成績輸入與落點儀表板'!$C$11="必須採計",U1424&gt;0,IF('114成績輸入與落點儀表板'!$C$11="不可採計",U1424=0,TRUE)),IF('114成績輸入與落點儀表板'!$C$12="必須採計",V1424&gt;0,IF('114成績輸入與落點儀表板'!$C$12="不可採計",V1424=0,TRUE)),IF('114成績輸入與落點儀表板'!$C$13="必須採計",W1424&gt;0,IF('114成績輸入與落點儀表板'!$C$13="不可採計",W1424=0,TRUE)),IF('114成績輸入與落點儀表板'!$C$14="必須採計",X1424&gt;0,IF('114成績輸入與落點儀表板'!$C$14="不可採計",X1424=0,TRUE)),IF('114成績輸入與落點儀表板'!$C$15="必須採計",Y1424&gt;0,IF('114成績輸入與落點儀表板'!$C$15="不可採計",Y1424=0,TRUE)),IF('114成績輸入與落點儀表板'!$C$16="必須採計",Z1424&gt;0,IF('114成績輸入與落點儀表板'!$C$16="不可採計",Z1424=0,TRUE))),"✅ 符合","❌ 不符合")</f>
        <v>✅ 符合</v>
      </c>
      <c r="L1424" s="15">
        <v>2</v>
      </c>
      <c r="M1424" s="15">
        <v>2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1</v>
      </c>
      <c r="V1424" s="15">
        <v>0</v>
      </c>
      <c r="W1424" s="15">
        <v>0</v>
      </c>
      <c r="X1424" s="15">
        <v>0</v>
      </c>
      <c r="Y1424" s="15">
        <v>0</v>
      </c>
      <c r="Z1424" s="15">
        <v>0</v>
      </c>
    </row>
    <row r="1425" spans="1:26" ht="15.75" customHeight="1" x14ac:dyDescent="0.3">
      <c r="A1425" s="2" t="s">
        <v>3383</v>
      </c>
      <c r="B1425" s="13" t="s">
        <v>3266</v>
      </c>
      <c r="C1425" s="13" t="s">
        <v>130</v>
      </c>
      <c r="D1425" s="12" t="s">
        <v>99</v>
      </c>
      <c r="E1425" s="13" t="s">
        <v>873</v>
      </c>
      <c r="F1425" s="2">
        <v>13</v>
      </c>
      <c r="G1425" s="15">
        <v>103</v>
      </c>
      <c r="H1425" s="7">
        <f>L1425*'114成績輸入與落點儀表板'!$B$2+M1425*'114成績輸入與落點儀表板'!$B$3+N1425*'114成績輸入與落點儀表板'!$B$4+O1425*'114成績輸入與落點儀表板'!$B$5+P1425*'114成績輸入與落點儀表板'!$B$6+Q1425*'114成績輸入與落點儀表板'!$B$7+R1425*'114成績輸入與落點儀表板'!$B$8+S1425*'114成績輸入與落點儀表板'!$B$9+T1425*'114成績輸入與落點儀表板'!$B$10+U1425*'114成績輸入與落點儀表板'!$B$11+V1425*'114成績輸入與落點儀表板'!$B$12+W1425*'114成績輸入與落點儀表板'!$B$13+X1425*'114成績輸入與落點儀表板'!$B$14+Y1425*'114成績輸入與落點儀表板'!$B$15+Z1425*'114成績輸入與落點儀表板'!$B$16</f>
        <v>0</v>
      </c>
      <c r="I1425" s="8">
        <f t="shared" si="44"/>
        <v>-103</v>
      </c>
      <c r="J1425" s="2" t="str">
        <f t="shared" si="45"/>
        <v>FAIL</v>
      </c>
      <c r="K1425" s="17" t="str">
        <f>IF(AND(IF('114成績輸入與落點儀表板'!$C$2="必須採計",L1425&gt;0,IF('114成績輸入與落點儀表板'!$C$2="不可採計",L1425=0,TRUE)),IF('114成績輸入與落點儀表板'!$C$3="必須採計",M1425&gt;0,IF('114成績輸入與落點儀表板'!$C$3="不可採計",M1425=0,TRUE)),IF('114成績輸入與落點儀表板'!$C$4="必須採計",N1425&gt;0,IF('114成績輸入與落點儀表板'!$C$4="不可採計",N1425=0,TRUE)),IF('114成績輸入與落點儀表板'!$C$5="必須採計",O1425&gt;0,IF('114成績輸入與落點儀表板'!$C$5="不可採計",O1425=0,TRUE)),IF('114成績輸入與落點儀表板'!$C$6="必須採計",P1425&gt;0,IF('114成績輸入與落點儀表板'!$C$6="不可採計",P1425=0,TRUE)),IF('114成績輸入與落點儀表板'!$C$7="必須採計",Q1425&gt;0,IF('114成績輸入與落點儀表板'!$C$7="不可採計",Q1425=0,TRUE)),IF('114成績輸入與落點儀表板'!$C$8="必須採計",R1425&gt;0,IF('114成績輸入與落點儀表板'!$C$8="不可採計",R1425=0,TRUE)),IF('114成績輸入與落點儀表板'!$C$9="必須採計",S1425&gt;0,IF('114成績輸入與落點儀表板'!$C$9="不可採計",S1425=0,TRUE)),IF('114成績輸入與落點儀表板'!$C$10="必須採計",T1425&gt;0,IF('114成績輸入與落點儀表板'!$C$10="不可採計",T1425=0,TRUE)),IF('114成績輸入與落點儀表板'!$C$11="必須採計",U1425&gt;0,IF('114成績輸入與落點儀表板'!$C$11="不可採計",U1425=0,TRUE)),IF('114成績輸入與落點儀表板'!$C$12="必須採計",V1425&gt;0,IF('114成績輸入與落點儀表板'!$C$12="不可採計",V1425=0,TRUE)),IF('114成績輸入與落點儀表板'!$C$13="必須採計",W1425&gt;0,IF('114成績輸入與落點儀表板'!$C$13="不可採計",W1425=0,TRUE)),IF('114成績輸入與落點儀表板'!$C$14="必須採計",X1425&gt;0,IF('114成績輸入與落點儀表板'!$C$14="不可採計",X1425=0,TRUE)),IF('114成績輸入與落點儀表板'!$C$15="必須採計",Y1425&gt;0,IF('114成績輸入與落點儀表板'!$C$15="不可採計",Y1425=0,TRUE)),IF('114成績輸入與落點儀表板'!$C$16="必須採計",Z1425&gt;0,IF('114成績輸入與落點儀表板'!$C$16="不可採計",Z1425=0,TRUE))),"✅ 符合","❌ 不符合")</f>
        <v>✅ 符合</v>
      </c>
      <c r="L1425" s="15">
        <v>2</v>
      </c>
      <c r="M1425" s="15">
        <v>1</v>
      </c>
      <c r="N1425" s="15">
        <v>0</v>
      </c>
      <c r="O1425" s="15">
        <v>0</v>
      </c>
      <c r="P1425" s="15">
        <v>0</v>
      </c>
      <c r="Q1425" s="15">
        <v>0</v>
      </c>
      <c r="R1425" s="15">
        <v>0</v>
      </c>
      <c r="S1425" s="15">
        <v>0</v>
      </c>
      <c r="T1425" s="15">
        <v>0</v>
      </c>
      <c r="U1425" s="15">
        <v>0</v>
      </c>
      <c r="V1425" s="15">
        <v>0</v>
      </c>
      <c r="W1425" s="15">
        <v>2</v>
      </c>
      <c r="X1425" s="15">
        <v>0</v>
      </c>
      <c r="Y1425" s="15">
        <v>0</v>
      </c>
      <c r="Z1425" s="15">
        <v>0</v>
      </c>
    </row>
    <row r="1426" spans="1:26" ht="15.75" customHeight="1" x14ac:dyDescent="0.3">
      <c r="A1426" s="2" t="s">
        <v>3388</v>
      </c>
      <c r="B1426" s="13" t="s">
        <v>3266</v>
      </c>
      <c r="C1426" s="13" t="s">
        <v>2619</v>
      </c>
      <c r="D1426" s="12" t="s">
        <v>227</v>
      </c>
      <c r="E1426" s="13" t="s">
        <v>2188</v>
      </c>
      <c r="F1426" s="2">
        <v>5</v>
      </c>
      <c r="G1426" s="15">
        <v>108</v>
      </c>
      <c r="H1426" s="7">
        <f>L1426*'114成績輸入與落點儀表板'!$B$2+M1426*'114成績輸入與落點儀表板'!$B$3+N1426*'114成績輸入與落點儀表板'!$B$4+O1426*'114成績輸入與落點儀表板'!$B$5+P1426*'114成績輸入與落點儀表板'!$B$6+Q1426*'114成績輸入與落點儀表板'!$B$7+R1426*'114成績輸入與落點儀表板'!$B$8+S1426*'114成績輸入與落點儀表板'!$B$9+T1426*'114成績輸入與落點儀表板'!$B$10+U1426*'114成績輸入與落點儀表板'!$B$11+V1426*'114成績輸入與落點儀表板'!$B$12+W1426*'114成績輸入與落點儀表板'!$B$13+X1426*'114成績輸入與落點儀表板'!$B$14+Y1426*'114成績輸入與落點儀表板'!$B$15+Z1426*'114成績輸入與落點儀表板'!$B$16</f>
        <v>0</v>
      </c>
      <c r="I1426" s="8">
        <f t="shared" si="44"/>
        <v>-108</v>
      </c>
      <c r="J1426" s="2" t="str">
        <f t="shared" si="45"/>
        <v>FAIL</v>
      </c>
      <c r="K1426" s="17" t="str">
        <f>IF(AND(IF('114成績輸入與落點儀表板'!$C$2="必須採計",L1426&gt;0,IF('114成績輸入與落點儀表板'!$C$2="不可採計",L1426=0,TRUE)),IF('114成績輸入與落點儀表板'!$C$3="必須採計",M1426&gt;0,IF('114成績輸入與落點儀表板'!$C$3="不可採計",M1426=0,TRUE)),IF('114成績輸入與落點儀表板'!$C$4="必須採計",N1426&gt;0,IF('114成績輸入與落點儀表板'!$C$4="不可採計",N1426=0,TRUE)),IF('114成績輸入與落點儀表板'!$C$5="必須採計",O1426&gt;0,IF('114成績輸入與落點儀表板'!$C$5="不可採計",O1426=0,TRUE)),IF('114成績輸入與落點儀表板'!$C$6="必須採計",P1426&gt;0,IF('114成績輸入與落點儀表板'!$C$6="不可採計",P1426=0,TRUE)),IF('114成績輸入與落點儀表板'!$C$7="必須採計",Q1426&gt;0,IF('114成績輸入與落點儀表板'!$C$7="不可採計",Q1426=0,TRUE)),IF('114成績輸入與落點儀表板'!$C$8="必須採計",R1426&gt;0,IF('114成績輸入與落點儀表板'!$C$8="不可採計",R1426=0,TRUE)),IF('114成績輸入與落點儀表板'!$C$9="必須採計",S1426&gt;0,IF('114成績輸入與落點儀表板'!$C$9="不可採計",S1426=0,TRUE)),IF('114成績輸入與落點儀表板'!$C$10="必須採計",T1426&gt;0,IF('114成績輸入與落點儀表板'!$C$10="不可採計",T1426=0,TRUE)),IF('114成績輸入與落點儀表板'!$C$11="必須採計",U1426&gt;0,IF('114成績輸入與落點儀表板'!$C$11="不可採計",U1426=0,TRUE)),IF('114成績輸入與落點儀表板'!$C$12="必須採計",V1426&gt;0,IF('114成績輸入與落點儀表板'!$C$12="不可採計",V1426=0,TRUE)),IF('114成績輸入與落點儀表板'!$C$13="必須採計",W1426&gt;0,IF('114成績輸入與落點儀表板'!$C$13="不可採計",W1426=0,TRUE)),IF('114成績輸入與落點儀表板'!$C$14="必須採計",X1426&gt;0,IF('114成績輸入與落點儀表板'!$C$14="不可採計",X1426=0,TRUE)),IF('114成績輸入與落點儀表板'!$C$15="必須採計",Y1426&gt;0,IF('114成績輸入與落點儀表板'!$C$15="不可採計",Y1426=0,TRUE)),IF('114成績輸入與落點儀表板'!$C$16="必須採計",Z1426&gt;0,IF('114成績輸入與落點儀表板'!$C$16="不可採計",Z1426=0,TRUE))),"✅ 符合","❌ 不符合")</f>
        <v>✅ 符合</v>
      </c>
      <c r="L1426" s="15">
        <v>2</v>
      </c>
      <c r="M1426" s="15">
        <v>2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>
        <v>0</v>
      </c>
      <c r="U1426" s="15">
        <v>1</v>
      </c>
      <c r="V1426" s="15">
        <v>0</v>
      </c>
      <c r="W1426" s="15">
        <v>0</v>
      </c>
      <c r="X1426" s="15">
        <v>0</v>
      </c>
      <c r="Y1426" s="15">
        <v>0</v>
      </c>
      <c r="Z1426" s="15">
        <v>0</v>
      </c>
    </row>
    <row r="1427" spans="1:26" ht="15.75" customHeight="1" x14ac:dyDescent="0.3">
      <c r="A1427" s="2" t="s">
        <v>4749</v>
      </c>
      <c r="B1427" s="6" t="s">
        <v>3266</v>
      </c>
      <c r="C1427" s="6" t="s">
        <v>4750</v>
      </c>
      <c r="D1427" s="12" t="s">
        <v>227</v>
      </c>
      <c r="E1427" s="13" t="s">
        <v>3915</v>
      </c>
      <c r="F1427" s="2">
        <v>1</v>
      </c>
      <c r="G1427" s="15">
        <v>112.5</v>
      </c>
      <c r="H1427" s="7">
        <f>L1427*'114成績輸入與落點儀表板'!$B$2+M1427*'114成績輸入與落點儀表板'!$B$3+N1427*'114成績輸入與落點儀表板'!$B$4+O1427*'114成績輸入與落點儀表板'!$B$5+P1427*'114成績輸入與落點儀表板'!$B$6+Q1427*'114成績輸入與落點儀表板'!$B$7+R1427*'114成績輸入與落點儀表板'!$B$8+S1427*'114成績輸入與落點儀表板'!$B$9+T1427*'114成績輸入與落點儀表板'!$B$10+U1427*'114成績輸入與落點儀表板'!$B$11+V1427*'114成績輸入與落點儀表板'!$B$12+W1427*'114成績輸入與落點儀表板'!$B$13+X1427*'114成績輸入與落點儀表板'!$B$14+Y1427*'114成績輸入與落點儀表板'!$B$15+Z1427*'114成績輸入與落點儀表板'!$B$16</f>
        <v>0</v>
      </c>
      <c r="I1427" s="8">
        <f t="shared" si="44"/>
        <v>-112.5</v>
      </c>
      <c r="J1427" s="2" t="str">
        <f t="shared" si="45"/>
        <v>FAIL</v>
      </c>
      <c r="K1427" s="17" t="str">
        <f>IF(AND(IF('114成績輸入與落點儀表板'!$C$2="必須採計",L1427&gt;0,IF('114成績輸入與落點儀表板'!$C$2="不可採計",L1427=0,TRUE)),IF('114成績輸入與落點儀表板'!$C$3="必須採計",M1427&gt;0,IF('114成績輸入與落點儀表板'!$C$3="不可採計",M1427=0,TRUE)),IF('114成績輸入與落點儀表板'!$C$4="必須採計",N1427&gt;0,IF('114成績輸入與落點儀表板'!$C$4="不可採計",N1427=0,TRUE)),IF('114成績輸入與落點儀表板'!$C$5="必須採計",O1427&gt;0,IF('114成績輸入與落點儀表板'!$C$5="不可採計",O1427=0,TRUE)),IF('114成績輸入與落點儀表板'!$C$6="必須採計",P1427&gt;0,IF('114成績輸入與落點儀表板'!$C$6="不可採計",P1427=0,TRUE)),IF('114成績輸入與落點儀表板'!$C$7="必須採計",Q1427&gt;0,IF('114成績輸入與落點儀表板'!$C$7="不可採計",Q1427=0,TRUE)),IF('114成績輸入與落點儀表板'!$C$8="必須採計",R1427&gt;0,IF('114成績輸入與落點儀表板'!$C$8="不可採計",R1427=0,TRUE)),IF('114成績輸入與落點儀表板'!$C$9="必須採計",S1427&gt;0,IF('114成績輸入與落點儀表板'!$C$9="不可採計",S1427=0,TRUE)),IF('114成績輸入與落點儀表板'!$C$10="必須採計",T1427&gt;0,IF('114成績輸入與落點儀表板'!$C$10="不可採計",T1427=0,TRUE)),IF('114成績輸入與落點儀表板'!$C$11="必須採計",U1427&gt;0,IF('114成績輸入與落點儀表板'!$C$11="不可採計",U1427=0,TRUE)),IF('114成績輸入與落點儀表板'!$C$12="必須採計",V1427&gt;0,IF('114成績輸入與落點儀表板'!$C$12="不可採計",V1427=0,TRUE)),IF('114成績輸入與落點儀表板'!$C$13="必須採計",W1427&gt;0,IF('114成績輸入與落點儀表板'!$C$13="不可採計",W1427=0,TRUE)),IF('114成績輸入與落點儀表板'!$C$14="必須採計",X1427&gt;0,IF('114成績輸入與落點儀表板'!$C$14="不可採計",X1427=0,TRUE)),IF('114成績輸入與落點儀表板'!$C$15="必須採計",Y1427&gt;0,IF('114成績輸入與落點儀表板'!$C$15="不可採計",Y1427=0,TRUE)),IF('114成績輸入與落點儀表板'!$C$16="必須採計",Z1427&gt;0,IF('114成績輸入與落點儀表板'!$C$16="不可採計",Z1427=0,TRUE))),"✅ 符合","❌ 不符合")</f>
        <v>✅ 符合</v>
      </c>
      <c r="L1427" s="15">
        <v>1</v>
      </c>
      <c r="M1427" s="15">
        <v>1.5</v>
      </c>
      <c r="N1427" s="15">
        <v>0</v>
      </c>
      <c r="O1427" s="15">
        <v>0</v>
      </c>
      <c r="P1427" s="15">
        <v>0</v>
      </c>
      <c r="Q1427" s="15">
        <v>0</v>
      </c>
      <c r="R1427" s="15">
        <v>0</v>
      </c>
      <c r="S1427" s="15">
        <v>0</v>
      </c>
      <c r="T1427" s="15">
        <v>0</v>
      </c>
      <c r="U1427" s="15">
        <v>2</v>
      </c>
      <c r="V1427" s="15">
        <v>0</v>
      </c>
      <c r="W1427" s="15">
        <v>0</v>
      </c>
      <c r="X1427" s="15">
        <v>0</v>
      </c>
      <c r="Y1427" s="15">
        <v>0</v>
      </c>
      <c r="Z1427" s="15">
        <v>0</v>
      </c>
    </row>
    <row r="1428" spans="1:26" ht="15.75" customHeight="1" x14ac:dyDescent="0.3">
      <c r="A1428" s="2" t="s">
        <v>3393</v>
      </c>
      <c r="B1428" s="6" t="s">
        <v>3266</v>
      </c>
      <c r="C1428" s="6" t="s">
        <v>2875</v>
      </c>
      <c r="D1428" s="12" t="s">
        <v>80</v>
      </c>
      <c r="E1428" s="13" t="s">
        <v>868</v>
      </c>
      <c r="F1428" s="2">
        <v>6</v>
      </c>
      <c r="G1428" s="15">
        <v>112</v>
      </c>
      <c r="H1428" s="7">
        <f>L1428*'114成績輸入與落點儀表板'!$B$2+M1428*'114成績輸入與落點儀表板'!$B$3+N1428*'114成績輸入與落點儀表板'!$B$4+O1428*'114成績輸入與落點儀表板'!$B$5+P1428*'114成績輸入與落點儀表板'!$B$6+Q1428*'114成績輸入與落點儀表板'!$B$7+R1428*'114成績輸入與落點儀表板'!$B$8+S1428*'114成績輸入與落點儀表板'!$B$9+T1428*'114成績輸入與落點儀表板'!$B$10+U1428*'114成績輸入與落點儀表板'!$B$11+V1428*'114成績輸入與落點儀表板'!$B$12+W1428*'114成績輸入與落點儀表板'!$B$13+X1428*'114成績輸入與落點儀表板'!$B$14+Y1428*'114成績輸入與落點儀表板'!$B$15+Z1428*'114成績輸入與落點儀表板'!$B$16</f>
        <v>0</v>
      </c>
      <c r="I1428" s="8">
        <f t="shared" si="44"/>
        <v>-112</v>
      </c>
      <c r="J1428" s="2" t="str">
        <f t="shared" si="45"/>
        <v>FAIL</v>
      </c>
      <c r="K1428" s="17" t="str">
        <f>IF(AND(IF('114成績輸入與落點儀表板'!$C$2="必須採計",L1428&gt;0,IF('114成績輸入與落點儀表板'!$C$2="不可採計",L1428=0,TRUE)),IF('114成績輸入與落點儀表板'!$C$3="必須採計",M1428&gt;0,IF('114成績輸入與落點儀表板'!$C$3="不可採計",M1428=0,TRUE)),IF('114成績輸入與落點儀表板'!$C$4="必須採計",N1428&gt;0,IF('114成績輸入與落點儀表板'!$C$4="不可採計",N1428=0,TRUE)),IF('114成績輸入與落點儀表板'!$C$5="必須採計",O1428&gt;0,IF('114成績輸入與落點儀表板'!$C$5="不可採計",O1428=0,TRUE)),IF('114成績輸入與落點儀表板'!$C$6="必須採計",P1428&gt;0,IF('114成績輸入與落點儀表板'!$C$6="不可採計",P1428=0,TRUE)),IF('114成績輸入與落點儀表板'!$C$7="必須採計",Q1428&gt;0,IF('114成績輸入與落點儀表板'!$C$7="不可採計",Q1428=0,TRUE)),IF('114成績輸入與落點儀表板'!$C$8="必須採計",R1428&gt;0,IF('114成績輸入與落點儀表板'!$C$8="不可採計",R1428=0,TRUE)),IF('114成績輸入與落點儀表板'!$C$9="必須採計",S1428&gt;0,IF('114成績輸入與落點儀表板'!$C$9="不可採計",S1428=0,TRUE)),IF('114成績輸入與落點儀表板'!$C$10="必須採計",T1428&gt;0,IF('114成績輸入與落點儀表板'!$C$10="不可採計",T1428=0,TRUE)),IF('114成績輸入與落點儀表板'!$C$11="必須採計",U1428&gt;0,IF('114成績輸入與落點儀表板'!$C$11="不可採計",U1428=0,TRUE)),IF('114成績輸入與落點儀表板'!$C$12="必須採計",V1428&gt;0,IF('114成績輸入與落點儀表板'!$C$12="不可採計",V1428=0,TRUE)),IF('114成績輸入與落點儀表板'!$C$13="必須採計",W1428&gt;0,IF('114成績輸入與落點儀表板'!$C$13="不可採計",W1428=0,TRUE)),IF('114成績輸入與落點儀表板'!$C$14="必須採計",X1428&gt;0,IF('114成績輸入與落點儀表板'!$C$14="不可採計",X1428=0,TRUE)),IF('114成績輸入與落點儀表板'!$C$15="必須採計",Y1428&gt;0,IF('114成績輸入與落點儀表板'!$C$15="不可採計",Y1428=0,TRUE)),IF('114成績輸入與落點儀表板'!$C$16="必須採計",Z1428&gt;0,IF('114成績輸入與落點儀表板'!$C$16="不可採計",Z1428=0,TRUE))),"✅ 符合","❌ 不符合")</f>
        <v>✅ 符合</v>
      </c>
      <c r="L1428" s="15">
        <v>2</v>
      </c>
      <c r="M1428" s="15">
        <v>1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2</v>
      </c>
      <c r="V1428" s="15">
        <v>0</v>
      </c>
      <c r="W1428" s="15">
        <v>0</v>
      </c>
      <c r="X1428" s="15">
        <v>0</v>
      </c>
      <c r="Y1428" s="15">
        <v>0</v>
      </c>
      <c r="Z1428" s="15">
        <v>0</v>
      </c>
    </row>
    <row r="1429" spans="1:26" ht="15.75" customHeight="1" x14ac:dyDescent="0.3">
      <c r="A1429" s="2" t="s">
        <v>3396</v>
      </c>
      <c r="B1429" s="6" t="s">
        <v>3266</v>
      </c>
      <c r="C1429" s="6" t="s">
        <v>4751</v>
      </c>
      <c r="D1429" s="12" t="s">
        <v>80</v>
      </c>
      <c r="E1429" s="13" t="s">
        <v>598</v>
      </c>
      <c r="F1429" s="2">
        <v>1</v>
      </c>
      <c r="G1429" s="15">
        <v>80</v>
      </c>
      <c r="H1429" s="7">
        <f>L1429*'114成績輸入與落點儀表板'!$B$2+M1429*'114成績輸入與落點儀表板'!$B$3+N1429*'114成績輸入與落點儀表板'!$B$4+O1429*'114成績輸入與落點儀表板'!$B$5+P1429*'114成績輸入與落點儀表板'!$B$6+Q1429*'114成績輸入與落點儀表板'!$B$7+R1429*'114成績輸入與落點儀表板'!$B$8+S1429*'114成績輸入與落點儀表板'!$B$9+T1429*'114成績輸入與落點儀表板'!$B$10+U1429*'114成績輸入與落點儀表板'!$B$11+V1429*'114成績輸入與落點儀表板'!$B$12+W1429*'114成績輸入與落點儀表板'!$B$13+X1429*'114成績輸入與落點儀表板'!$B$14+Y1429*'114成績輸入與落點儀表板'!$B$15+Z1429*'114成績輸入與落點儀表板'!$B$16</f>
        <v>0</v>
      </c>
      <c r="I1429" s="8">
        <f t="shared" si="44"/>
        <v>-80</v>
      </c>
      <c r="J1429" s="2" t="str">
        <f t="shared" si="45"/>
        <v>FAIL</v>
      </c>
      <c r="K1429" s="17" t="str">
        <f>IF(AND(IF('114成績輸入與落點儀表板'!$C$2="必須採計",L1429&gt;0,IF('114成績輸入與落點儀表板'!$C$2="不可採計",L1429=0,TRUE)),IF('114成績輸入與落點儀表板'!$C$3="必須採計",M1429&gt;0,IF('114成績輸入與落點儀表板'!$C$3="不可採計",M1429=0,TRUE)),IF('114成績輸入與落點儀表板'!$C$4="必須採計",N1429&gt;0,IF('114成績輸入與落點儀表板'!$C$4="不可採計",N1429=0,TRUE)),IF('114成績輸入與落點儀表板'!$C$5="必須採計",O1429&gt;0,IF('114成績輸入與落點儀表板'!$C$5="不可採計",O1429=0,TRUE)),IF('114成績輸入與落點儀表板'!$C$6="必須採計",P1429&gt;0,IF('114成績輸入與落點儀表板'!$C$6="不可採計",P1429=0,TRUE)),IF('114成績輸入與落點儀表板'!$C$7="必須採計",Q1429&gt;0,IF('114成績輸入與落點儀表板'!$C$7="不可採計",Q1429=0,TRUE)),IF('114成績輸入與落點儀表板'!$C$8="必須採計",R1429&gt;0,IF('114成績輸入與落點儀表板'!$C$8="不可採計",R1429=0,TRUE)),IF('114成績輸入與落點儀表板'!$C$9="必須採計",S1429&gt;0,IF('114成績輸入與落點儀表板'!$C$9="不可採計",S1429=0,TRUE)),IF('114成績輸入與落點儀表板'!$C$10="必須採計",T1429&gt;0,IF('114成績輸入與落點儀表板'!$C$10="不可採計",T1429=0,TRUE)),IF('114成績輸入與落點儀表板'!$C$11="必須採計",U1429&gt;0,IF('114成績輸入與落點儀表板'!$C$11="不可採計",U1429=0,TRUE)),IF('114成績輸入與落點儀表板'!$C$12="必須採計",V1429&gt;0,IF('114成績輸入與落點儀表板'!$C$12="不可採計",V1429=0,TRUE)),IF('114成績輸入與落點儀表板'!$C$13="必須採計",W1429&gt;0,IF('114成績輸入與落點儀表板'!$C$13="不可採計",W1429=0,TRUE)),IF('114成績輸入與落點儀表板'!$C$14="必須採計",X1429&gt;0,IF('114成績輸入與落點儀表板'!$C$14="不可採計",X1429=0,TRUE)),IF('114成績輸入與落點儀表板'!$C$15="必須採計",Y1429&gt;0,IF('114成績輸入與落點儀表板'!$C$15="不可採計",Y1429=0,TRUE)),IF('114成績輸入與落點儀表板'!$C$16="必須採計",Z1429&gt;0,IF('114成績輸入與落點儀表板'!$C$16="不可採計",Z1429=0,TRUE))),"✅ 符合","❌ 不符合")</f>
        <v>✅ 符合</v>
      </c>
      <c r="L1429" s="15">
        <v>2</v>
      </c>
      <c r="M1429" s="15">
        <v>1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1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</row>
    <row r="1430" spans="1:26" ht="15.75" customHeight="1" x14ac:dyDescent="0.3">
      <c r="A1430" s="2" t="s">
        <v>3398</v>
      </c>
      <c r="B1430" s="6" t="s">
        <v>3266</v>
      </c>
      <c r="C1430" s="6" t="s">
        <v>4752</v>
      </c>
      <c r="D1430" s="12" t="s">
        <v>80</v>
      </c>
      <c r="E1430" s="13" t="s">
        <v>2188</v>
      </c>
      <c r="F1430" s="2">
        <v>1</v>
      </c>
      <c r="G1430" s="15">
        <v>119</v>
      </c>
      <c r="H1430" s="7">
        <f>L1430*'114成績輸入與落點儀表板'!$B$2+M1430*'114成績輸入與落點儀表板'!$B$3+N1430*'114成績輸入與落點儀表板'!$B$4+O1430*'114成績輸入與落點儀表板'!$B$5+P1430*'114成績輸入與落點儀表板'!$B$6+Q1430*'114成績輸入與落點儀表板'!$B$7+R1430*'114成績輸入與落點儀表板'!$B$8+S1430*'114成績輸入與落點儀表板'!$B$9+T1430*'114成績輸入與落點儀表板'!$B$10+U1430*'114成績輸入與落點儀表板'!$B$11+V1430*'114成績輸入與落點儀表板'!$B$12+W1430*'114成績輸入與落點儀表板'!$B$13+X1430*'114成績輸入與落點儀表板'!$B$14+Y1430*'114成績輸入與落點儀表板'!$B$15+Z1430*'114成績輸入與落點儀表板'!$B$16</f>
        <v>0</v>
      </c>
      <c r="I1430" s="8">
        <f t="shared" si="44"/>
        <v>-119</v>
      </c>
      <c r="J1430" s="2" t="str">
        <f t="shared" si="45"/>
        <v>FAIL</v>
      </c>
      <c r="K1430" s="17" t="str">
        <f>IF(AND(IF('114成績輸入與落點儀表板'!$C$2="必須採計",L1430&gt;0,IF('114成績輸入與落點儀表板'!$C$2="不可採計",L1430=0,TRUE)),IF('114成績輸入與落點儀表板'!$C$3="必須採計",M1430&gt;0,IF('114成績輸入與落點儀表板'!$C$3="不可採計",M1430=0,TRUE)),IF('114成績輸入與落點儀表板'!$C$4="必須採計",N1430&gt;0,IF('114成績輸入與落點儀表板'!$C$4="不可採計",N1430=0,TRUE)),IF('114成績輸入與落點儀表板'!$C$5="必須採計",O1430&gt;0,IF('114成績輸入與落點儀表板'!$C$5="不可採計",O1430=0,TRUE)),IF('114成績輸入與落點儀表板'!$C$6="必須採計",P1430&gt;0,IF('114成績輸入與落點儀表板'!$C$6="不可採計",P1430=0,TRUE)),IF('114成績輸入與落點儀表板'!$C$7="必須採計",Q1430&gt;0,IF('114成績輸入與落點儀表板'!$C$7="不可採計",Q1430=0,TRUE)),IF('114成績輸入與落點儀表板'!$C$8="必須採計",R1430&gt;0,IF('114成績輸入與落點儀表板'!$C$8="不可採計",R1430=0,TRUE)),IF('114成績輸入與落點儀表板'!$C$9="必須採計",S1430&gt;0,IF('114成績輸入與落點儀表板'!$C$9="不可採計",S1430=0,TRUE)),IF('114成績輸入與落點儀表板'!$C$10="必須採計",T1430&gt;0,IF('114成績輸入與落點儀表板'!$C$10="不可採計",T1430=0,TRUE)),IF('114成績輸入與落點儀表板'!$C$11="必須採計",U1430&gt;0,IF('114成績輸入與落點儀表板'!$C$11="不可採計",U1430=0,TRUE)),IF('114成績輸入與落點儀表板'!$C$12="必須採計",V1430&gt;0,IF('114成績輸入與落點儀表板'!$C$12="不可採計",V1430=0,TRUE)),IF('114成績輸入與落點儀表板'!$C$13="必須採計",W1430&gt;0,IF('114成績輸入與落點儀表板'!$C$13="不可採計",W1430=0,TRUE)),IF('114成績輸入與落點儀表板'!$C$14="必須採計",X1430&gt;0,IF('114成績輸入與落點儀表板'!$C$14="不可採計",X1430=0,TRUE)),IF('114成績輸入與落點儀表板'!$C$15="必須採計",Y1430&gt;0,IF('114成績輸入與落點儀表板'!$C$15="不可採計",Y1430=0,TRUE)),IF('114成績輸入與落點儀表板'!$C$16="必須採計",Z1430&gt;0,IF('114成績輸入與落點儀表板'!$C$16="不可採計",Z1430=0,TRUE))),"✅ 符合","❌ 不符合")</f>
        <v>✅ 符合</v>
      </c>
      <c r="L1430" s="15">
        <v>2</v>
      </c>
      <c r="M1430" s="15">
        <v>2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</row>
    <row r="1431" spans="1:26" ht="15.75" customHeight="1" x14ac:dyDescent="0.3">
      <c r="A1431" s="2" t="s">
        <v>3401</v>
      </c>
      <c r="B1431" s="13" t="s">
        <v>3266</v>
      </c>
      <c r="C1431" s="13" t="s">
        <v>233</v>
      </c>
      <c r="D1431" s="12" t="s">
        <v>73</v>
      </c>
      <c r="E1431" s="13" t="s">
        <v>4753</v>
      </c>
      <c r="F1431" s="2">
        <v>1</v>
      </c>
      <c r="G1431" s="15">
        <v>118</v>
      </c>
      <c r="H1431" s="7">
        <f>L1431*'114成績輸入與落點儀表板'!$B$2+M1431*'114成績輸入與落點儀表板'!$B$3+N1431*'114成績輸入與落點儀表板'!$B$4+O1431*'114成績輸入與落點儀表板'!$B$5+P1431*'114成績輸入與落點儀表板'!$B$6+Q1431*'114成績輸入與落點儀表板'!$B$7+R1431*'114成績輸入與落點儀表板'!$B$8+S1431*'114成績輸入與落點儀表板'!$B$9+T1431*'114成績輸入與落點儀表板'!$B$10+U1431*'114成績輸入與落點儀表板'!$B$11+V1431*'114成績輸入與落點儀表板'!$B$12+W1431*'114成績輸入與落點儀表板'!$B$13+X1431*'114成績輸入與落點儀表板'!$B$14+Y1431*'114成績輸入與落點儀表板'!$B$15+Z1431*'114成績輸入與落點儀表板'!$B$16</f>
        <v>0</v>
      </c>
      <c r="I1431" s="8">
        <f t="shared" si="44"/>
        <v>-118</v>
      </c>
      <c r="J1431" s="2" t="str">
        <f t="shared" si="45"/>
        <v>FAIL</v>
      </c>
      <c r="K1431" s="17" t="str">
        <f>IF(AND(IF('114成績輸入與落點儀表板'!$C$2="必須採計",L1431&gt;0,IF('114成績輸入與落點儀表板'!$C$2="不可採計",L1431=0,TRUE)),IF('114成績輸入與落點儀表板'!$C$3="必須採計",M1431&gt;0,IF('114成績輸入與落點儀表板'!$C$3="不可採計",M1431=0,TRUE)),IF('114成績輸入與落點儀表板'!$C$4="必須採計",N1431&gt;0,IF('114成績輸入與落點儀表板'!$C$4="不可採計",N1431=0,TRUE)),IF('114成績輸入與落點儀表板'!$C$5="必須採計",O1431&gt;0,IF('114成績輸入與落點儀表板'!$C$5="不可採計",O1431=0,TRUE)),IF('114成績輸入與落點儀表板'!$C$6="必須採計",P1431&gt;0,IF('114成績輸入與落點儀表板'!$C$6="不可採計",P1431=0,TRUE)),IF('114成績輸入與落點儀表板'!$C$7="必須採計",Q1431&gt;0,IF('114成績輸入與落點儀表板'!$C$7="不可採計",Q1431=0,TRUE)),IF('114成績輸入與落點儀表板'!$C$8="必須採計",R1431&gt;0,IF('114成績輸入與落點儀表板'!$C$8="不可採計",R1431=0,TRUE)),IF('114成績輸入與落點儀表板'!$C$9="必須採計",S1431&gt;0,IF('114成績輸入與落點儀表板'!$C$9="不可採計",S1431=0,TRUE)),IF('114成績輸入與落點儀表板'!$C$10="必須採計",T1431&gt;0,IF('114成績輸入與落點儀表板'!$C$10="不可採計",T1431=0,TRUE)),IF('114成績輸入與落點儀表板'!$C$11="必須採計",U1431&gt;0,IF('114成績輸入與落點儀表板'!$C$11="不可採計",U1431=0,TRUE)),IF('114成績輸入與落點儀表板'!$C$12="必須採計",V1431&gt;0,IF('114成績輸入與落點儀表板'!$C$12="不可採計",V1431=0,TRUE)),IF('114成績輸入與落點儀表板'!$C$13="必須採計",W1431&gt;0,IF('114成績輸入與落點儀表板'!$C$13="不可採計",W1431=0,TRUE)),IF('114成績輸入與落點儀表板'!$C$14="必須採計",X1431&gt;0,IF('114成績輸入與落點儀表板'!$C$14="不可採計",X1431=0,TRUE)),IF('114成績輸入與落點儀表板'!$C$15="必須採計",Y1431&gt;0,IF('114成績輸入與落點儀表板'!$C$15="不可採計",Y1431=0,TRUE)),IF('114成績輸入與落點儀表板'!$C$16="必須採計",Z1431&gt;0,IF('114成績輸入與落點儀表板'!$C$16="不可採計",Z1431=0,TRUE))),"✅ 符合","❌ 不符合")</f>
        <v>✅ 符合</v>
      </c>
      <c r="L1431" s="15">
        <v>2</v>
      </c>
      <c r="M1431" s="15">
        <v>1</v>
      </c>
      <c r="N1431" s="15">
        <v>0</v>
      </c>
      <c r="O1431" s="15">
        <v>0</v>
      </c>
      <c r="P1431" s="15">
        <v>0</v>
      </c>
      <c r="Q1431" s="15">
        <v>1</v>
      </c>
      <c r="R1431" s="15">
        <v>0</v>
      </c>
      <c r="S1431" s="15">
        <v>0</v>
      </c>
      <c r="T1431" s="15">
        <v>0</v>
      </c>
      <c r="U1431" s="15">
        <v>1</v>
      </c>
      <c r="V1431" s="15">
        <v>0</v>
      </c>
      <c r="W1431" s="15">
        <v>0</v>
      </c>
      <c r="X1431" s="15">
        <v>0</v>
      </c>
      <c r="Y1431" s="15">
        <v>0</v>
      </c>
      <c r="Z1431" s="15">
        <v>0</v>
      </c>
    </row>
    <row r="1432" spans="1:26" ht="15.75" customHeight="1" x14ac:dyDescent="0.3">
      <c r="A1432" s="2" t="s">
        <v>3403</v>
      </c>
      <c r="B1432" s="6" t="s">
        <v>3266</v>
      </c>
      <c r="C1432" s="6" t="s">
        <v>245</v>
      </c>
      <c r="D1432" s="12" t="s">
        <v>73</v>
      </c>
      <c r="E1432" s="13" t="s">
        <v>4754</v>
      </c>
      <c r="F1432" s="2">
        <v>31</v>
      </c>
      <c r="G1432" s="15">
        <v>152</v>
      </c>
      <c r="H1432" s="7">
        <f>L1432*'114成績輸入與落點儀表板'!$B$2+M1432*'114成績輸入與落點儀表板'!$B$3+N1432*'114成績輸入與落點儀表板'!$B$4+O1432*'114成績輸入與落點儀表板'!$B$5+P1432*'114成績輸入與落點儀表板'!$B$6+Q1432*'114成績輸入與落點儀表板'!$B$7+R1432*'114成績輸入與落點儀表板'!$B$8+S1432*'114成績輸入與落點儀表板'!$B$9+T1432*'114成績輸入與落點儀表板'!$B$10+U1432*'114成績輸入與落點儀表板'!$B$11+V1432*'114成績輸入與落點儀表板'!$B$12+W1432*'114成績輸入與落點儀表板'!$B$13+X1432*'114成績輸入與落點儀表板'!$B$14+Y1432*'114成績輸入與落點儀表板'!$B$15+Z1432*'114成績輸入與落點儀表板'!$B$16</f>
        <v>0</v>
      </c>
      <c r="I1432" s="8">
        <f t="shared" si="44"/>
        <v>-152</v>
      </c>
      <c r="J1432" s="2" t="str">
        <f t="shared" si="45"/>
        <v>FAIL</v>
      </c>
      <c r="K1432" s="17" t="str">
        <f>IF(AND(IF('114成績輸入與落點儀表板'!$C$2="必須採計",L1432&gt;0,IF('114成績輸入與落點儀表板'!$C$2="不可採計",L1432=0,TRUE)),IF('114成績輸入與落點儀表板'!$C$3="必須採計",M1432&gt;0,IF('114成績輸入與落點儀表板'!$C$3="不可採計",M1432=0,TRUE)),IF('114成績輸入與落點儀表板'!$C$4="必須採計",N1432&gt;0,IF('114成績輸入與落點儀表板'!$C$4="不可採計",N1432=0,TRUE)),IF('114成績輸入與落點儀表板'!$C$5="必須採計",O1432&gt;0,IF('114成績輸入與落點儀表板'!$C$5="不可採計",O1432=0,TRUE)),IF('114成績輸入與落點儀表板'!$C$6="必須採計",P1432&gt;0,IF('114成績輸入與落點儀表板'!$C$6="不可採計",P1432=0,TRUE)),IF('114成績輸入與落點儀表板'!$C$7="必須採計",Q1432&gt;0,IF('114成績輸入與落點儀表板'!$C$7="不可採計",Q1432=0,TRUE)),IF('114成績輸入與落點儀表板'!$C$8="必須採計",R1432&gt;0,IF('114成績輸入與落點儀表板'!$C$8="不可採計",R1432=0,TRUE)),IF('114成績輸入與落點儀表板'!$C$9="必須採計",S1432&gt;0,IF('114成績輸入與落點儀表板'!$C$9="不可採計",S1432=0,TRUE)),IF('114成績輸入與落點儀表板'!$C$10="必須採計",T1432&gt;0,IF('114成績輸入與落點儀表板'!$C$10="不可採計",T1432=0,TRUE)),IF('114成績輸入與落點儀表板'!$C$11="必須採計",U1432&gt;0,IF('114成績輸入與落點儀表板'!$C$11="不可採計",U1432=0,TRUE)),IF('114成績輸入與落點儀表板'!$C$12="必須採計",V1432&gt;0,IF('114成績輸入與落點儀表板'!$C$12="不可採計",V1432=0,TRUE)),IF('114成績輸入與落點儀表板'!$C$13="必須採計",W1432&gt;0,IF('114成績輸入與落點儀表板'!$C$13="不可採計",W1432=0,TRUE)),IF('114成績輸入與落點儀表板'!$C$14="必須採計",X1432&gt;0,IF('114成績輸入與落點儀表板'!$C$14="不可採計",X1432=0,TRUE)),IF('114成績輸入與落點儀表板'!$C$15="必須採計",Y1432&gt;0,IF('114成績輸入與落點儀表板'!$C$15="不可採計",Y1432=0,TRUE)),IF('114成績輸入與落點儀表板'!$C$16="必須採計",Z1432&gt;0,IF('114成績輸入與落點儀表板'!$C$16="不可採計",Z1432=0,TRUE))),"✅ 符合","❌ 不符合")</f>
        <v>✅ 符合</v>
      </c>
      <c r="L1432" s="15">
        <v>2</v>
      </c>
      <c r="M1432" s="15">
        <v>1.5</v>
      </c>
      <c r="N1432" s="15">
        <v>0</v>
      </c>
      <c r="O1432" s="15">
        <v>0</v>
      </c>
      <c r="P1432" s="15">
        <v>0</v>
      </c>
      <c r="Q1432" s="15">
        <v>1</v>
      </c>
      <c r="R1432" s="15">
        <v>2</v>
      </c>
      <c r="S1432" s="15">
        <v>0</v>
      </c>
      <c r="T1432" s="15">
        <v>0</v>
      </c>
      <c r="U1432" s="15">
        <v>0</v>
      </c>
      <c r="V1432" s="15">
        <v>0</v>
      </c>
      <c r="W1432" s="15">
        <v>0</v>
      </c>
      <c r="X1432" s="15">
        <v>0</v>
      </c>
      <c r="Y1432" s="15">
        <v>0</v>
      </c>
      <c r="Z1432" s="15">
        <v>0</v>
      </c>
    </row>
    <row r="1433" spans="1:26" ht="15.75" customHeight="1" x14ac:dyDescent="0.3">
      <c r="A1433" s="2" t="s">
        <v>3405</v>
      </c>
      <c r="B1433" s="6" t="s">
        <v>3329</v>
      </c>
      <c r="C1433" s="6" t="s">
        <v>985</v>
      </c>
      <c r="D1433" s="12" t="s">
        <v>80</v>
      </c>
      <c r="E1433" s="13" t="s">
        <v>4755</v>
      </c>
      <c r="F1433" s="2">
        <v>14</v>
      </c>
      <c r="G1433" s="15">
        <v>369.6</v>
      </c>
      <c r="H1433" s="7">
        <f>L1433*'114成績輸入與落點儀表板'!$B$2+M1433*'114成績輸入與落點儀表板'!$B$3+N1433*'114成績輸入與落點儀表板'!$B$4+O1433*'114成績輸入與落點儀表板'!$B$5+P1433*'114成績輸入與落點儀表板'!$B$6+Q1433*'114成績輸入與落點儀表板'!$B$7+R1433*'114成績輸入與落點儀表板'!$B$8+S1433*'114成績輸入與落點儀表板'!$B$9+T1433*'114成績輸入與落點儀表板'!$B$10+U1433*'114成績輸入與落點儀表板'!$B$11+V1433*'114成績輸入與落點儀表板'!$B$12+W1433*'114成績輸入與落點儀表板'!$B$13+X1433*'114成績輸入與落點儀表板'!$B$14+Y1433*'114成績輸入與落點儀表板'!$B$15+Z1433*'114成績輸入與落點儀表板'!$B$16</f>
        <v>0</v>
      </c>
      <c r="I1433" s="8">
        <f t="shared" si="44"/>
        <v>-369.6</v>
      </c>
      <c r="J1433" s="2" t="str">
        <f t="shared" si="45"/>
        <v>FAIL</v>
      </c>
      <c r="K1433" s="17" t="str">
        <f>IF(AND(IF('114成績輸入與落點儀表板'!$C$2="必須採計",L1433&gt;0,IF('114成績輸入與落點儀表板'!$C$2="不可採計",L1433=0,TRUE)),IF('114成績輸入與落點儀表板'!$C$3="必須採計",M1433&gt;0,IF('114成績輸入與落點儀表板'!$C$3="不可採計",M1433=0,TRUE)),IF('114成績輸入與落點儀表板'!$C$4="必須採計",N1433&gt;0,IF('114成績輸入與落點儀表板'!$C$4="不可採計",N1433=0,TRUE)),IF('114成績輸入與落點儀表板'!$C$5="必須採計",O1433&gt;0,IF('114成績輸入與落點儀表板'!$C$5="不可採計",O1433=0,TRUE)),IF('114成績輸入與落點儀表板'!$C$6="必須採計",P1433&gt;0,IF('114成績輸入與落點儀表板'!$C$6="不可採計",P1433=0,TRUE)),IF('114成績輸入與落點儀表板'!$C$7="必須採計",Q1433&gt;0,IF('114成績輸入與落點儀表板'!$C$7="不可採計",Q1433=0,TRUE)),IF('114成績輸入與落點儀表板'!$C$8="必須採計",R1433&gt;0,IF('114成績輸入與落點儀表板'!$C$8="不可採計",R1433=0,TRUE)),IF('114成績輸入與落點儀表板'!$C$9="必須採計",S1433&gt;0,IF('114成績輸入與落點儀表板'!$C$9="不可採計",S1433=0,TRUE)),IF('114成績輸入與落點儀表板'!$C$10="必須採計",T1433&gt;0,IF('114成績輸入與落點儀表板'!$C$10="不可採計",T1433=0,TRUE)),IF('114成績輸入與落點儀表板'!$C$11="必須採計",U1433&gt;0,IF('114成績輸入與落點儀表板'!$C$11="不可採計",U1433=0,TRUE)),IF('114成績輸入與落點儀表板'!$C$12="必須採計",V1433&gt;0,IF('114成績輸入與落點儀表板'!$C$12="不可採計",V1433=0,TRUE)),IF('114成績輸入與落點儀表板'!$C$13="必須採計",W1433&gt;0,IF('114成績輸入與落點儀表板'!$C$13="不可採計",W1433=0,TRUE)),IF('114成績輸入與落點儀表板'!$C$14="必須採計",X1433&gt;0,IF('114成績輸入與落點儀表板'!$C$14="不可採計",X1433=0,TRUE)),IF('114成績輸入與落點儀表板'!$C$15="必須採計",Y1433&gt;0,IF('114成績輸入與落點儀表板'!$C$15="不可採計",Y1433=0,TRUE)),IF('114成績輸入與落點儀表板'!$C$16="必須採計",Z1433&gt;0,IF('114成績輸入與落點儀表板'!$C$16="不可採計",Z1433=0,TRUE))),"✅ 符合","❌ 不符合")</f>
        <v>✅ 符合</v>
      </c>
      <c r="L1433" s="15">
        <v>2</v>
      </c>
      <c r="M1433" s="15">
        <v>2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1</v>
      </c>
      <c r="V1433" s="15">
        <v>1</v>
      </c>
      <c r="W1433" s="15">
        <v>0</v>
      </c>
      <c r="X1433" s="15">
        <v>0</v>
      </c>
      <c r="Y1433" s="15">
        <v>0</v>
      </c>
      <c r="Z1433" s="15">
        <v>2</v>
      </c>
    </row>
    <row r="1434" spans="1:26" ht="15.75" customHeight="1" x14ac:dyDescent="0.3">
      <c r="A1434" s="2" t="s">
        <v>3408</v>
      </c>
      <c r="B1434" s="6" t="s">
        <v>3329</v>
      </c>
      <c r="C1434" s="6" t="s">
        <v>3332</v>
      </c>
      <c r="D1434" s="12" t="s">
        <v>80</v>
      </c>
      <c r="E1434" s="13" t="s">
        <v>4756</v>
      </c>
      <c r="F1434" s="2">
        <v>12</v>
      </c>
      <c r="G1434" s="15">
        <v>261.3</v>
      </c>
      <c r="H1434" s="7">
        <f>L1434*'114成績輸入與落點儀表板'!$B$2+M1434*'114成績輸入與落點儀表板'!$B$3+N1434*'114成績輸入與落點儀表板'!$B$4+O1434*'114成績輸入與落點儀表板'!$B$5+P1434*'114成績輸入與落點儀表板'!$B$6+Q1434*'114成績輸入與落點儀表板'!$B$7+R1434*'114成績輸入與落點儀表板'!$B$8+S1434*'114成績輸入與落點儀表板'!$B$9+T1434*'114成績輸入與落點儀表板'!$B$10+U1434*'114成績輸入與落點儀表板'!$B$11+V1434*'114成績輸入與落點儀表板'!$B$12+W1434*'114成績輸入與落點儀表板'!$B$13+X1434*'114成績輸入與落點儀表板'!$B$14+Y1434*'114成績輸入與落點儀表板'!$B$15+Z1434*'114成績輸入與落點儀表板'!$B$16</f>
        <v>0</v>
      </c>
      <c r="I1434" s="8">
        <f t="shared" si="44"/>
        <v>-261.3</v>
      </c>
      <c r="J1434" s="2" t="str">
        <f t="shared" si="45"/>
        <v>FAIL</v>
      </c>
      <c r="K1434" s="17" t="str">
        <f>IF(AND(IF('114成績輸入與落點儀表板'!$C$2="必須採計",L1434&gt;0,IF('114成績輸入與落點儀表板'!$C$2="不可採計",L1434=0,TRUE)),IF('114成績輸入與落點儀表板'!$C$3="必須採計",M1434&gt;0,IF('114成績輸入與落點儀表板'!$C$3="不可採計",M1434=0,TRUE)),IF('114成績輸入與落點儀表板'!$C$4="必須採計",N1434&gt;0,IF('114成績輸入與落點儀表板'!$C$4="不可採計",N1434=0,TRUE)),IF('114成績輸入與落點儀表板'!$C$5="必須採計",O1434&gt;0,IF('114成績輸入與落點儀表板'!$C$5="不可採計",O1434=0,TRUE)),IF('114成績輸入與落點儀表板'!$C$6="必須採計",P1434&gt;0,IF('114成績輸入與落點儀表板'!$C$6="不可採計",P1434=0,TRUE)),IF('114成績輸入與落點儀表板'!$C$7="必須採計",Q1434&gt;0,IF('114成績輸入與落點儀表板'!$C$7="不可採計",Q1434=0,TRUE)),IF('114成績輸入與落點儀表板'!$C$8="必須採計",R1434&gt;0,IF('114成績輸入與落點儀表板'!$C$8="不可採計",R1434=0,TRUE)),IF('114成績輸入與落點儀表板'!$C$9="必須採計",S1434&gt;0,IF('114成績輸入與落點儀表板'!$C$9="不可採計",S1434=0,TRUE)),IF('114成績輸入與落點儀表板'!$C$10="必須採計",T1434&gt;0,IF('114成績輸入與落點儀表板'!$C$10="不可採計",T1434=0,TRUE)),IF('114成績輸入與落點儀表板'!$C$11="必須採計",U1434&gt;0,IF('114成績輸入與落點儀表板'!$C$11="不可採計",U1434=0,TRUE)),IF('114成績輸入與落點儀表板'!$C$12="必須採計",V1434&gt;0,IF('114成績輸入與落點儀表板'!$C$12="不可採計",V1434=0,TRUE)),IF('114成績輸入與落點儀表板'!$C$13="必須採計",W1434&gt;0,IF('114成績輸入與落點儀表板'!$C$13="不可採計",W1434=0,TRUE)),IF('114成績輸入與落點儀表板'!$C$14="必須採計",X1434&gt;0,IF('114成績輸入與落點儀表板'!$C$14="不可採計",X1434=0,TRUE)),IF('114成績輸入與落點儀表板'!$C$15="必須採計",Y1434&gt;0,IF('114成績輸入與落點儀表板'!$C$15="不可採計",Y1434=0,TRUE)),IF('114成績輸入與落點儀表板'!$C$16="必須採計",Z1434&gt;0,IF('114成績輸入與落點儀表板'!$C$16="不可採計",Z1434=0,TRUE))),"✅ 符合","❌ 不符合")</f>
        <v>✅ 符合</v>
      </c>
      <c r="L1434" s="15">
        <v>1</v>
      </c>
      <c r="M1434" s="15">
        <v>1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1</v>
      </c>
      <c r="V1434" s="15">
        <v>0</v>
      </c>
      <c r="W1434" s="15">
        <v>0</v>
      </c>
      <c r="X1434" s="15">
        <v>0</v>
      </c>
      <c r="Y1434" s="15">
        <v>0</v>
      </c>
      <c r="Z1434" s="15">
        <v>2</v>
      </c>
    </row>
    <row r="1435" spans="1:26" ht="15.75" customHeight="1" x14ac:dyDescent="0.3">
      <c r="A1435" s="2" t="s">
        <v>3410</v>
      </c>
      <c r="B1435" s="6" t="s">
        <v>3329</v>
      </c>
      <c r="C1435" s="6" t="s">
        <v>3334</v>
      </c>
      <c r="D1435" s="12" t="s">
        <v>227</v>
      </c>
      <c r="E1435" s="13" t="s">
        <v>4757</v>
      </c>
      <c r="F1435" s="2">
        <v>8</v>
      </c>
      <c r="G1435" s="15">
        <v>305.5</v>
      </c>
      <c r="H1435" s="7">
        <f>L1435*'114成績輸入與落點儀表板'!$B$2+M1435*'114成績輸入與落點儀表板'!$B$3+N1435*'114成績輸入與落點儀表板'!$B$4+O1435*'114成績輸入與落點儀表板'!$B$5+P1435*'114成績輸入與落點儀表板'!$B$6+Q1435*'114成績輸入與落點儀表板'!$B$7+R1435*'114成績輸入與落點儀表板'!$B$8+S1435*'114成績輸入與落點儀表板'!$B$9+T1435*'114成績輸入與落點儀表板'!$B$10+U1435*'114成績輸入與落點儀表板'!$B$11+V1435*'114成績輸入與落點儀表板'!$B$12+W1435*'114成績輸入與落點儀表板'!$B$13+X1435*'114成績輸入與落點儀表板'!$B$14+Y1435*'114成績輸入與落點儀表板'!$B$15+Z1435*'114成績輸入與落點儀表板'!$B$16</f>
        <v>0</v>
      </c>
      <c r="I1435" s="8">
        <f t="shared" si="44"/>
        <v>-305.5</v>
      </c>
      <c r="J1435" s="2" t="str">
        <f t="shared" si="45"/>
        <v>FAIL</v>
      </c>
      <c r="K1435" s="17" t="str">
        <f>IF(AND(IF('114成績輸入與落點儀表板'!$C$2="必須採計",L1435&gt;0,IF('114成績輸入與落點儀表板'!$C$2="不可採計",L1435=0,TRUE)),IF('114成績輸入與落點儀表板'!$C$3="必須採計",M1435&gt;0,IF('114成績輸入與落點儀表板'!$C$3="不可採計",M1435=0,TRUE)),IF('114成績輸入與落點儀表板'!$C$4="必須採計",N1435&gt;0,IF('114成績輸入與落點儀表板'!$C$4="不可採計",N1435=0,TRUE)),IF('114成績輸入與落點儀表板'!$C$5="必須採計",O1435&gt;0,IF('114成績輸入與落點儀表板'!$C$5="不可採計",O1435=0,TRUE)),IF('114成績輸入與落點儀表板'!$C$6="必須採計",P1435&gt;0,IF('114成績輸入與落點儀表板'!$C$6="不可採計",P1435=0,TRUE)),IF('114成績輸入與落點儀表板'!$C$7="必須採計",Q1435&gt;0,IF('114成績輸入與落點儀表板'!$C$7="不可採計",Q1435=0,TRUE)),IF('114成績輸入與落點儀表板'!$C$8="必須採計",R1435&gt;0,IF('114成績輸入與落點儀表板'!$C$8="不可採計",R1435=0,TRUE)),IF('114成績輸入與落點儀表板'!$C$9="必須採計",S1435&gt;0,IF('114成績輸入與落點儀表板'!$C$9="不可採計",S1435=0,TRUE)),IF('114成績輸入與落點儀表板'!$C$10="必須採計",T1435&gt;0,IF('114成績輸入與落點儀表板'!$C$10="不可採計",T1435=0,TRUE)),IF('114成績輸入與落點儀表板'!$C$11="必須採計",U1435&gt;0,IF('114成績輸入與落點儀表板'!$C$11="不可採計",U1435=0,TRUE)),IF('114成績輸入與落點儀表板'!$C$12="必須採計",V1435&gt;0,IF('114成績輸入與落點儀表板'!$C$12="不可採計",V1435=0,TRUE)),IF('114成績輸入與落點儀表板'!$C$13="必須採計",W1435&gt;0,IF('114成績輸入與落點儀表板'!$C$13="不可採計",W1435=0,TRUE)),IF('114成績輸入與落點儀表板'!$C$14="必須採計",X1435&gt;0,IF('114成績輸入與落點儀表板'!$C$14="不可採計",X1435=0,TRUE)),IF('114成績輸入與落點儀表板'!$C$15="必須採計",Y1435&gt;0,IF('114成績輸入與落點儀表板'!$C$15="不可採計",Y1435=0,TRUE)),IF('114成績輸入與落點儀表板'!$C$16="必須採計",Z1435&gt;0,IF('114成績輸入與落點儀表板'!$C$16="不可採計",Z1435=0,TRUE))),"✅ 符合","❌ 不符合")</f>
        <v>✅ 符合</v>
      </c>
      <c r="L1435" s="15">
        <v>2</v>
      </c>
      <c r="M1435" s="15">
        <v>1.5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1</v>
      </c>
      <c r="V1435" s="15">
        <v>0</v>
      </c>
      <c r="W1435" s="15">
        <v>0</v>
      </c>
      <c r="X1435" s="15">
        <v>0</v>
      </c>
      <c r="Y1435" s="15">
        <v>0</v>
      </c>
      <c r="Z1435" s="15">
        <v>2</v>
      </c>
    </row>
    <row r="1436" spans="1:26" ht="15.75" customHeight="1" x14ac:dyDescent="0.3">
      <c r="A1436" s="2" t="s">
        <v>3413</v>
      </c>
      <c r="B1436" s="6" t="s">
        <v>3329</v>
      </c>
      <c r="C1436" s="6" t="s">
        <v>3337</v>
      </c>
      <c r="D1436" s="12" t="s">
        <v>227</v>
      </c>
      <c r="E1436" s="13" t="s">
        <v>4757</v>
      </c>
      <c r="F1436" s="2">
        <v>8</v>
      </c>
      <c r="G1436" s="15">
        <v>314.39999999999998</v>
      </c>
      <c r="H1436" s="7">
        <f>L1436*'114成績輸入與落點儀表板'!$B$2+M1436*'114成績輸入與落點儀表板'!$B$3+N1436*'114成績輸入與落點儀表板'!$B$4+O1436*'114成績輸入與落點儀表板'!$B$5+P1436*'114成績輸入與落點儀表板'!$B$6+Q1436*'114成績輸入與落點儀表板'!$B$7+R1436*'114成績輸入與落點儀表板'!$B$8+S1436*'114成績輸入與落點儀表板'!$B$9+T1436*'114成績輸入與落點儀表板'!$B$10+U1436*'114成績輸入與落點儀表板'!$B$11+V1436*'114成績輸入與落點儀表板'!$B$12+W1436*'114成績輸入與落點儀表板'!$B$13+X1436*'114成績輸入與落點儀表板'!$B$14+Y1436*'114成績輸入與落點儀表板'!$B$15+Z1436*'114成績輸入與落點儀表板'!$B$16</f>
        <v>0</v>
      </c>
      <c r="I1436" s="8">
        <f t="shared" si="44"/>
        <v>-314.39999999999998</v>
      </c>
      <c r="J1436" s="2" t="str">
        <f t="shared" si="45"/>
        <v>FAIL</v>
      </c>
      <c r="K1436" s="17" t="str">
        <f>IF(AND(IF('114成績輸入與落點儀表板'!$C$2="必須採計",L1436&gt;0,IF('114成績輸入與落點儀表板'!$C$2="不可採計",L1436=0,TRUE)),IF('114成績輸入與落點儀表板'!$C$3="必須採計",M1436&gt;0,IF('114成績輸入與落點儀表板'!$C$3="不可採計",M1436=0,TRUE)),IF('114成績輸入與落點儀表板'!$C$4="必須採計",N1436&gt;0,IF('114成績輸入與落點儀表板'!$C$4="不可採計",N1436=0,TRUE)),IF('114成績輸入與落點儀表板'!$C$5="必須採計",O1436&gt;0,IF('114成績輸入與落點儀表板'!$C$5="不可採計",O1436=0,TRUE)),IF('114成績輸入與落點儀表板'!$C$6="必須採計",P1436&gt;0,IF('114成績輸入與落點儀表板'!$C$6="不可採計",P1436=0,TRUE)),IF('114成績輸入與落點儀表板'!$C$7="必須採計",Q1436&gt;0,IF('114成績輸入與落點儀表板'!$C$7="不可採計",Q1436=0,TRUE)),IF('114成績輸入與落點儀表板'!$C$8="必須採計",R1436&gt;0,IF('114成績輸入與落點儀表板'!$C$8="不可採計",R1436=0,TRUE)),IF('114成績輸入與落點儀表板'!$C$9="必須採計",S1436&gt;0,IF('114成績輸入與落點儀表板'!$C$9="不可採計",S1436=0,TRUE)),IF('114成績輸入與落點儀表板'!$C$10="必須採計",T1436&gt;0,IF('114成績輸入與落點儀表板'!$C$10="不可採計",T1436=0,TRUE)),IF('114成績輸入與落點儀表板'!$C$11="必須採計",U1436&gt;0,IF('114成績輸入與落點儀表板'!$C$11="不可採計",U1436=0,TRUE)),IF('114成績輸入與落點儀表板'!$C$12="必須採計",V1436&gt;0,IF('114成績輸入與落點儀表板'!$C$12="不可採計",V1436=0,TRUE)),IF('114成績輸入與落點儀表板'!$C$13="必須採計",W1436&gt;0,IF('114成績輸入與落點儀表板'!$C$13="不可採計",W1436=0,TRUE)),IF('114成績輸入與落點儀表板'!$C$14="必須採計",X1436&gt;0,IF('114成績輸入與落點儀表板'!$C$14="不可採計",X1436=0,TRUE)),IF('114成績輸入與落點儀表板'!$C$15="必須採計",Y1436&gt;0,IF('114成績輸入與落點儀表板'!$C$15="不可採計",Y1436=0,TRUE)),IF('114成績輸入與落點儀表板'!$C$16="必須採計",Z1436&gt;0,IF('114成績輸入與落點儀表板'!$C$16="不可採計",Z1436=0,TRUE))),"✅ 符合","❌ 不符合")</f>
        <v>✅ 符合</v>
      </c>
      <c r="L1436" s="15">
        <v>2</v>
      </c>
      <c r="M1436" s="15">
        <v>1.5</v>
      </c>
      <c r="N1436" s="15">
        <v>0</v>
      </c>
      <c r="O1436" s="15">
        <v>0</v>
      </c>
      <c r="P1436" s="15">
        <v>0</v>
      </c>
      <c r="Q1436" s="15">
        <v>0</v>
      </c>
      <c r="R1436" s="15">
        <v>0</v>
      </c>
      <c r="S1436" s="15">
        <v>0</v>
      </c>
      <c r="T1436" s="15">
        <v>0</v>
      </c>
      <c r="U1436" s="15">
        <v>1</v>
      </c>
      <c r="V1436" s="15">
        <v>0</v>
      </c>
      <c r="W1436" s="15">
        <v>0</v>
      </c>
      <c r="X1436" s="15">
        <v>0</v>
      </c>
      <c r="Y1436" s="15">
        <v>0</v>
      </c>
      <c r="Z1436" s="15">
        <v>2</v>
      </c>
    </row>
    <row r="1437" spans="1:26" ht="15.75" customHeight="1" x14ac:dyDescent="0.3">
      <c r="A1437" s="2" t="s">
        <v>3415</v>
      </c>
      <c r="B1437" s="6" t="s">
        <v>3329</v>
      </c>
      <c r="C1437" s="6" t="s">
        <v>3339</v>
      </c>
      <c r="D1437" s="12" t="s">
        <v>80</v>
      </c>
      <c r="E1437" s="13" t="s">
        <v>4758</v>
      </c>
      <c r="F1437" s="2">
        <v>17</v>
      </c>
      <c r="G1437" s="15">
        <v>260.87</v>
      </c>
      <c r="H1437" s="7">
        <f>L1437*'114成績輸入與落點儀表板'!$B$2+M1437*'114成績輸入與落點儀表板'!$B$3+N1437*'114成績輸入與落點儀表板'!$B$4+O1437*'114成績輸入與落點儀表板'!$B$5+P1437*'114成績輸入與落點儀表板'!$B$6+Q1437*'114成績輸入與落點儀表板'!$B$7+R1437*'114成績輸入與落點儀表板'!$B$8+S1437*'114成績輸入與落點儀表板'!$B$9+T1437*'114成績輸入與落點儀表板'!$B$10+U1437*'114成績輸入與落點儀表板'!$B$11+V1437*'114成績輸入與落點儀表板'!$B$12+W1437*'114成績輸入與落點儀表板'!$B$13+X1437*'114成績輸入與落點儀表板'!$B$14+Y1437*'114成績輸入與落點儀表板'!$B$15+Z1437*'114成績輸入與落點儀表板'!$B$16</f>
        <v>0</v>
      </c>
      <c r="I1437" s="8">
        <f t="shared" si="44"/>
        <v>-260.87</v>
      </c>
      <c r="J1437" s="2" t="str">
        <f t="shared" si="45"/>
        <v>FAIL</v>
      </c>
      <c r="K1437" s="17" t="str">
        <f>IF(AND(IF('114成績輸入與落點儀表板'!$C$2="必須採計",L1437&gt;0,IF('114成績輸入與落點儀表板'!$C$2="不可採計",L1437=0,TRUE)),IF('114成績輸入與落點儀表板'!$C$3="必須採計",M1437&gt;0,IF('114成績輸入與落點儀表板'!$C$3="不可採計",M1437=0,TRUE)),IF('114成績輸入與落點儀表板'!$C$4="必須採計",N1437&gt;0,IF('114成績輸入與落點儀表板'!$C$4="不可採計",N1437=0,TRUE)),IF('114成績輸入與落點儀表板'!$C$5="必須採計",O1437&gt;0,IF('114成績輸入與落點儀表板'!$C$5="不可採計",O1437=0,TRUE)),IF('114成績輸入與落點儀表板'!$C$6="必須採計",P1437&gt;0,IF('114成績輸入與落點儀表板'!$C$6="不可採計",P1437=0,TRUE)),IF('114成績輸入與落點儀表板'!$C$7="必須採計",Q1437&gt;0,IF('114成績輸入與落點儀表板'!$C$7="不可採計",Q1437=0,TRUE)),IF('114成績輸入與落點儀表板'!$C$8="必須採計",R1437&gt;0,IF('114成績輸入與落點儀表板'!$C$8="不可採計",R1437=0,TRUE)),IF('114成績輸入與落點儀表板'!$C$9="必須採計",S1437&gt;0,IF('114成績輸入與落點儀表板'!$C$9="不可採計",S1437=0,TRUE)),IF('114成績輸入與落點儀表板'!$C$10="必須採計",T1437&gt;0,IF('114成績輸入與落點儀表板'!$C$10="不可採計",T1437=0,TRUE)),IF('114成績輸入與落點儀表板'!$C$11="必須採計",U1437&gt;0,IF('114成績輸入與落點儀表板'!$C$11="不可採計",U1437=0,TRUE)),IF('114成績輸入與落點儀表板'!$C$12="必須採計",V1437&gt;0,IF('114成績輸入與落點儀表板'!$C$12="不可採計",V1437=0,TRUE)),IF('114成績輸入與落點儀表板'!$C$13="必須採計",W1437&gt;0,IF('114成績輸入與落點儀表板'!$C$13="不可採計",W1437=0,TRUE)),IF('114成績輸入與落點儀表板'!$C$14="必須採計",X1437&gt;0,IF('114成績輸入與落點儀表板'!$C$14="不可採計",X1437=0,TRUE)),IF('114成績輸入與落點儀表板'!$C$15="必須採計",Y1437&gt;0,IF('114成績輸入與落點儀表板'!$C$15="不可採計",Y1437=0,TRUE)),IF('114成績輸入與落點儀表板'!$C$16="必須採計",Z1437&gt;0,IF('114成績輸入與落點儀表板'!$C$16="不可採計",Z1437=0,TRUE))),"✅ 符合","❌ 不符合")</f>
        <v>✅ 符合</v>
      </c>
      <c r="L1437" s="15">
        <v>1.5</v>
      </c>
      <c r="M1437" s="15">
        <v>0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2</v>
      </c>
      <c r="V1437" s="15">
        <v>0</v>
      </c>
      <c r="W1437" s="15">
        <v>0</v>
      </c>
      <c r="X1437" s="15">
        <v>0</v>
      </c>
      <c r="Y1437" s="15">
        <v>0</v>
      </c>
      <c r="Z1437" s="15">
        <v>1.75</v>
      </c>
    </row>
    <row r="1438" spans="1:26" ht="15.75" customHeight="1" x14ac:dyDescent="0.3">
      <c r="A1438" s="2" t="s">
        <v>3420</v>
      </c>
      <c r="B1438" s="6" t="s">
        <v>3329</v>
      </c>
      <c r="C1438" s="6" t="s">
        <v>3342</v>
      </c>
      <c r="D1438" s="12" t="s">
        <v>80</v>
      </c>
      <c r="E1438" s="13" t="s">
        <v>4759</v>
      </c>
      <c r="F1438" s="2">
        <v>17</v>
      </c>
      <c r="G1438" s="15">
        <v>347.6</v>
      </c>
      <c r="H1438" s="7">
        <f>L1438*'114成績輸入與落點儀表板'!$B$2+M1438*'114成績輸入與落點儀表板'!$B$3+N1438*'114成績輸入與落點儀表板'!$B$4+O1438*'114成績輸入與落點儀表板'!$B$5+P1438*'114成績輸入與落點儀表板'!$B$6+Q1438*'114成績輸入與落點儀表板'!$B$7+R1438*'114成績輸入與落點儀表板'!$B$8+S1438*'114成績輸入與落點儀表板'!$B$9+T1438*'114成績輸入與落點儀表板'!$B$10+U1438*'114成績輸入與落點儀表板'!$B$11+V1438*'114成績輸入與落點儀表板'!$B$12+W1438*'114成績輸入與落點儀表板'!$B$13+X1438*'114成績輸入與落點儀表板'!$B$14+Y1438*'114成績輸入與落點儀表板'!$B$15+Z1438*'114成績輸入與落點儀表板'!$B$16</f>
        <v>0</v>
      </c>
      <c r="I1438" s="8">
        <f t="shared" si="44"/>
        <v>-347.6</v>
      </c>
      <c r="J1438" s="2" t="str">
        <f t="shared" si="45"/>
        <v>FAIL</v>
      </c>
      <c r="K1438" s="17" t="str">
        <f>IF(AND(IF('114成績輸入與落點儀表板'!$C$2="必須採計",L1438&gt;0,IF('114成績輸入與落點儀表板'!$C$2="不可採計",L1438=0,TRUE)),IF('114成績輸入與落點儀表板'!$C$3="必須採計",M1438&gt;0,IF('114成績輸入與落點儀表板'!$C$3="不可採計",M1438=0,TRUE)),IF('114成績輸入與落點儀表板'!$C$4="必須採計",N1438&gt;0,IF('114成績輸入與落點儀表板'!$C$4="不可採計",N1438=0,TRUE)),IF('114成績輸入與落點儀表板'!$C$5="必須採計",O1438&gt;0,IF('114成績輸入與落點儀表板'!$C$5="不可採計",O1438=0,TRUE)),IF('114成績輸入與落點儀表板'!$C$6="必須採計",P1438&gt;0,IF('114成績輸入與落點儀表板'!$C$6="不可採計",P1438=0,TRUE)),IF('114成績輸入與落點儀表板'!$C$7="必須採計",Q1438&gt;0,IF('114成績輸入與落點儀表板'!$C$7="不可採計",Q1438=0,TRUE)),IF('114成績輸入與落點儀表板'!$C$8="必須採計",R1438&gt;0,IF('114成績輸入與落點儀表板'!$C$8="不可採計",R1438=0,TRUE)),IF('114成績輸入與落點儀表板'!$C$9="必須採計",S1438&gt;0,IF('114成績輸入與落點儀表板'!$C$9="不可採計",S1438=0,TRUE)),IF('114成績輸入與落點儀表板'!$C$10="必須採計",T1438&gt;0,IF('114成績輸入與落點儀表板'!$C$10="不可採計",T1438=0,TRUE)),IF('114成績輸入與落點儀表板'!$C$11="必須採計",U1438&gt;0,IF('114成績輸入與落點儀表板'!$C$11="不可採計",U1438=0,TRUE)),IF('114成績輸入與落點儀表板'!$C$12="必須採計",V1438&gt;0,IF('114成績輸入與落點儀表板'!$C$12="不可採計",V1438=0,TRUE)),IF('114成績輸入與落點儀表板'!$C$13="必須採計",W1438&gt;0,IF('114成績輸入與落點儀表板'!$C$13="不可採計",W1438=0,TRUE)),IF('114成績輸入與落點儀表板'!$C$14="必須採計",X1438&gt;0,IF('114成績輸入與落點儀表板'!$C$14="不可採計",X1438=0,TRUE)),IF('114成績輸入與落點儀表板'!$C$15="必須採計",Y1438&gt;0,IF('114成績輸入與落點儀表板'!$C$15="不可採計",Y1438=0,TRUE)),IF('114成績輸入與落點儀表板'!$C$16="必須採計",Z1438&gt;0,IF('114成績輸入與落點儀表板'!$C$16="不可採計",Z1438=0,TRUE))),"✅ 符合","❌ 不符合")</f>
        <v>✅ 符合</v>
      </c>
      <c r="L1438" s="15">
        <v>2</v>
      </c>
      <c r="M1438" s="15">
        <v>2</v>
      </c>
      <c r="N1438" s="15">
        <v>0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1</v>
      </c>
      <c r="V1438" s="15">
        <v>0</v>
      </c>
      <c r="W1438" s="15">
        <v>0</v>
      </c>
      <c r="X1438" s="15">
        <v>0</v>
      </c>
      <c r="Y1438" s="15">
        <v>0</v>
      </c>
      <c r="Z1438" s="15">
        <v>2</v>
      </c>
    </row>
    <row r="1439" spans="1:26" ht="15.75" customHeight="1" x14ac:dyDescent="0.3">
      <c r="A1439" s="2" t="s">
        <v>3422</v>
      </c>
      <c r="B1439" s="6" t="s">
        <v>3329</v>
      </c>
      <c r="C1439" s="6" t="s">
        <v>3345</v>
      </c>
      <c r="D1439" s="12" t="s">
        <v>80</v>
      </c>
      <c r="E1439" s="13" t="s">
        <v>2188</v>
      </c>
      <c r="F1439" s="2">
        <v>15</v>
      </c>
      <c r="G1439" s="15">
        <v>219</v>
      </c>
      <c r="H1439" s="7">
        <f>L1439*'114成績輸入與落點儀表板'!$B$2+M1439*'114成績輸入與落點儀表板'!$B$3+N1439*'114成績輸入與落點儀表板'!$B$4+O1439*'114成績輸入與落點儀表板'!$B$5+P1439*'114成績輸入與落點儀表板'!$B$6+Q1439*'114成績輸入與落點儀表板'!$B$7+R1439*'114成績輸入與落點儀表板'!$B$8+S1439*'114成績輸入與落點儀表板'!$B$9+T1439*'114成績輸入與落點儀表板'!$B$10+U1439*'114成績輸入與落點儀表板'!$B$11+V1439*'114成績輸入與落點儀表板'!$B$12+W1439*'114成績輸入與落點儀表板'!$B$13+X1439*'114成績輸入與落點儀表板'!$B$14+Y1439*'114成績輸入與落點儀表板'!$B$15+Z1439*'114成績輸入與落點儀表板'!$B$16</f>
        <v>0</v>
      </c>
      <c r="I1439" s="8">
        <f t="shared" si="44"/>
        <v>-219</v>
      </c>
      <c r="J1439" s="2" t="str">
        <f t="shared" si="45"/>
        <v>FAIL</v>
      </c>
      <c r="K1439" s="17" t="str">
        <f>IF(AND(IF('114成績輸入與落點儀表板'!$C$2="必須採計",L1439&gt;0,IF('114成績輸入與落點儀表板'!$C$2="不可採計",L1439=0,TRUE)),IF('114成績輸入與落點儀表板'!$C$3="必須採計",M1439&gt;0,IF('114成績輸入與落點儀表板'!$C$3="不可採計",M1439=0,TRUE)),IF('114成績輸入與落點儀表板'!$C$4="必須採計",N1439&gt;0,IF('114成績輸入與落點儀表板'!$C$4="不可採計",N1439=0,TRUE)),IF('114成績輸入與落點儀表板'!$C$5="必須採計",O1439&gt;0,IF('114成績輸入與落點儀表板'!$C$5="不可採計",O1439=0,TRUE)),IF('114成績輸入與落點儀表板'!$C$6="必須採計",P1439&gt;0,IF('114成績輸入與落點儀表板'!$C$6="不可採計",P1439=0,TRUE)),IF('114成績輸入與落點儀表板'!$C$7="必須採計",Q1439&gt;0,IF('114成績輸入與落點儀表板'!$C$7="不可採計",Q1439=0,TRUE)),IF('114成績輸入與落點儀表板'!$C$8="必須採計",R1439&gt;0,IF('114成績輸入與落點儀表板'!$C$8="不可採計",R1439=0,TRUE)),IF('114成績輸入與落點儀表板'!$C$9="必須採計",S1439&gt;0,IF('114成績輸入與落點儀表板'!$C$9="不可採計",S1439=0,TRUE)),IF('114成績輸入與落點儀表板'!$C$10="必須採計",T1439&gt;0,IF('114成績輸入與落點儀表板'!$C$10="不可採計",T1439=0,TRUE)),IF('114成績輸入與落點儀表板'!$C$11="必須採計",U1439&gt;0,IF('114成績輸入與落點儀表板'!$C$11="不可採計",U1439=0,TRUE)),IF('114成績輸入與落點儀表板'!$C$12="必須採計",V1439&gt;0,IF('114成績輸入與落點儀表板'!$C$12="不可採計",V1439=0,TRUE)),IF('114成績輸入與落點儀表板'!$C$13="必須採計",W1439&gt;0,IF('114成績輸入與落點儀表板'!$C$13="不可採計",W1439=0,TRUE)),IF('114成績輸入與落點儀表板'!$C$14="必須採計",X1439&gt;0,IF('114成績輸入與落點儀表板'!$C$14="不可採計",X1439=0,TRUE)),IF('114成績輸入與落點儀表板'!$C$15="必須採計",Y1439&gt;0,IF('114成績輸入與落點儀表板'!$C$15="不可採計",Y1439=0,TRUE)),IF('114成績輸入與落點儀表板'!$C$16="必須採計",Z1439&gt;0,IF('114成績輸入與落點儀表板'!$C$16="不可採計",Z1439=0,TRUE))),"✅ 符合","❌ 不符合")</f>
        <v>✅ 符合</v>
      </c>
      <c r="L1439" s="15">
        <v>2</v>
      </c>
      <c r="M1439" s="15">
        <v>2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>
        <v>0</v>
      </c>
      <c r="U1439" s="15">
        <v>1</v>
      </c>
      <c r="V1439" s="15">
        <v>0</v>
      </c>
      <c r="W1439" s="15">
        <v>0</v>
      </c>
      <c r="X1439" s="15">
        <v>0</v>
      </c>
      <c r="Y1439" s="15">
        <v>0</v>
      </c>
      <c r="Z1439" s="15">
        <v>0</v>
      </c>
    </row>
    <row r="1440" spans="1:26" ht="15.75" customHeight="1" x14ac:dyDescent="0.3">
      <c r="A1440" s="2" t="s">
        <v>3425</v>
      </c>
      <c r="B1440" s="6" t="s">
        <v>3329</v>
      </c>
      <c r="C1440" s="6" t="s">
        <v>3347</v>
      </c>
      <c r="D1440" s="12" t="s">
        <v>80</v>
      </c>
      <c r="E1440" s="13" t="s">
        <v>4760</v>
      </c>
      <c r="F1440" s="2">
        <v>13</v>
      </c>
      <c r="G1440" s="15">
        <v>416</v>
      </c>
      <c r="H1440" s="7">
        <f>L1440*'114成績輸入與落點儀表板'!$B$2+M1440*'114成績輸入與落點儀表板'!$B$3+N1440*'114成績輸入與落點儀表板'!$B$4+O1440*'114成績輸入與落點儀表板'!$B$5+P1440*'114成績輸入與落點儀表板'!$B$6+Q1440*'114成績輸入與落點儀表板'!$B$7+R1440*'114成績輸入與落點儀表板'!$B$8+S1440*'114成績輸入與落點儀表板'!$B$9+T1440*'114成績輸入與落點儀表板'!$B$10+U1440*'114成績輸入與落點儀表板'!$B$11+V1440*'114成績輸入與落點儀表板'!$B$12+W1440*'114成績輸入與落點儀表板'!$B$13+X1440*'114成績輸入與落點儀表板'!$B$14+Y1440*'114成績輸入與落點儀表板'!$B$15+Z1440*'114成績輸入與落點儀表板'!$B$16</f>
        <v>0</v>
      </c>
      <c r="I1440" s="8">
        <f t="shared" si="44"/>
        <v>-416</v>
      </c>
      <c r="J1440" s="2" t="str">
        <f t="shared" si="45"/>
        <v>FAIL</v>
      </c>
      <c r="K1440" s="17" t="str">
        <f>IF(AND(IF('114成績輸入與落點儀表板'!$C$2="必須採計",L1440&gt;0,IF('114成績輸入與落點儀表板'!$C$2="不可採計",L1440=0,TRUE)),IF('114成績輸入與落點儀表板'!$C$3="必須採計",M1440&gt;0,IF('114成績輸入與落點儀表板'!$C$3="不可採計",M1440=0,TRUE)),IF('114成績輸入與落點儀表板'!$C$4="必須採計",N1440&gt;0,IF('114成績輸入與落點儀表板'!$C$4="不可採計",N1440=0,TRUE)),IF('114成績輸入與落點儀表板'!$C$5="必須採計",O1440&gt;0,IF('114成績輸入與落點儀表板'!$C$5="不可採計",O1440=0,TRUE)),IF('114成績輸入與落點儀表板'!$C$6="必須採計",P1440&gt;0,IF('114成績輸入與落點儀表板'!$C$6="不可採計",P1440=0,TRUE)),IF('114成績輸入與落點儀表板'!$C$7="必須採計",Q1440&gt;0,IF('114成績輸入與落點儀表板'!$C$7="不可採計",Q1440=0,TRUE)),IF('114成績輸入與落點儀表板'!$C$8="必須採計",R1440&gt;0,IF('114成績輸入與落點儀表板'!$C$8="不可採計",R1440=0,TRUE)),IF('114成績輸入與落點儀表板'!$C$9="必須採計",S1440&gt;0,IF('114成績輸入與落點儀表板'!$C$9="不可採計",S1440=0,TRUE)),IF('114成績輸入與落點儀表板'!$C$10="必須採計",T1440&gt;0,IF('114成績輸入與落點儀表板'!$C$10="不可採計",T1440=0,TRUE)),IF('114成績輸入與落點儀表板'!$C$11="必須採計",U1440&gt;0,IF('114成績輸入與落點儀表板'!$C$11="不可採計",U1440=0,TRUE)),IF('114成績輸入與落點儀表板'!$C$12="必須採計",V1440&gt;0,IF('114成績輸入與落點儀表板'!$C$12="不可採計",V1440=0,TRUE)),IF('114成績輸入與落點儀表板'!$C$13="必須採計",W1440&gt;0,IF('114成績輸入與落點儀表板'!$C$13="不可採計",W1440=0,TRUE)),IF('114成績輸入與落點儀表板'!$C$14="必須採計",X1440&gt;0,IF('114成績輸入與落點儀表板'!$C$14="不可採計",X1440=0,TRUE)),IF('114成績輸入與落點儀表板'!$C$15="必須採計",Y1440&gt;0,IF('114成績輸入與落點儀表板'!$C$15="不可採計",Y1440=0,TRUE)),IF('114成績輸入與落點儀表板'!$C$16="必須採計",Z1440&gt;0,IF('114成績輸入與落點儀表板'!$C$16="不可採計",Z1440=0,TRUE))),"✅ 符合","❌ 不符合")</f>
        <v>✅ 符合</v>
      </c>
      <c r="L1440" s="15">
        <v>2</v>
      </c>
      <c r="M1440" s="15">
        <v>2</v>
      </c>
      <c r="N1440" s="15">
        <v>0</v>
      </c>
      <c r="O1440" s="15">
        <v>0</v>
      </c>
      <c r="P1440" s="15">
        <v>0</v>
      </c>
      <c r="Q1440" s="15">
        <v>1</v>
      </c>
      <c r="R1440" s="15">
        <v>0</v>
      </c>
      <c r="S1440" s="15">
        <v>0</v>
      </c>
      <c r="T1440" s="15">
        <v>0</v>
      </c>
      <c r="U1440" s="15">
        <v>1</v>
      </c>
      <c r="V1440" s="15">
        <v>0</v>
      </c>
      <c r="W1440" s="15">
        <v>0</v>
      </c>
      <c r="X1440" s="15">
        <v>0</v>
      </c>
      <c r="Y1440" s="15">
        <v>0</v>
      </c>
      <c r="Z1440" s="15">
        <v>2</v>
      </c>
    </row>
    <row r="1441" spans="1:26" ht="15.75" customHeight="1" x14ac:dyDescent="0.3">
      <c r="A1441" s="2" t="s">
        <v>3427</v>
      </c>
      <c r="B1441" s="6" t="s">
        <v>3329</v>
      </c>
      <c r="C1441" s="6" t="s">
        <v>3349</v>
      </c>
      <c r="D1441" s="12" t="s">
        <v>80</v>
      </c>
      <c r="E1441" s="13" t="s">
        <v>4761</v>
      </c>
      <c r="F1441" s="2">
        <v>27</v>
      </c>
      <c r="G1441" s="15">
        <v>227</v>
      </c>
      <c r="H1441" s="7">
        <f>L1441*'114成績輸入與落點儀表板'!$B$2+M1441*'114成績輸入與落點儀表板'!$B$3+N1441*'114成績輸入與落點儀表板'!$B$4+O1441*'114成績輸入與落點儀表板'!$B$5+P1441*'114成績輸入與落點儀表板'!$B$6+Q1441*'114成績輸入與落點儀表板'!$B$7+R1441*'114成績輸入與落點儀表板'!$B$8+S1441*'114成績輸入與落點儀表板'!$B$9+T1441*'114成績輸入與落點儀表板'!$B$10+U1441*'114成績輸入與落點儀表板'!$B$11+V1441*'114成績輸入與落點儀表板'!$B$12+W1441*'114成績輸入與落點儀表板'!$B$13+X1441*'114成績輸入與落點儀表板'!$B$14+Y1441*'114成績輸入與落點儀表板'!$B$15+Z1441*'114成績輸入與落點儀表板'!$B$16</f>
        <v>0</v>
      </c>
      <c r="I1441" s="8">
        <f t="shared" si="44"/>
        <v>-227</v>
      </c>
      <c r="J1441" s="2" t="str">
        <f t="shared" si="45"/>
        <v>FAIL</v>
      </c>
      <c r="K1441" s="17" t="str">
        <f>IF(AND(IF('114成績輸入與落點儀表板'!$C$2="必須採計",L1441&gt;0,IF('114成績輸入與落點儀表板'!$C$2="不可採計",L1441=0,TRUE)),IF('114成績輸入與落點儀表板'!$C$3="必須採計",M1441&gt;0,IF('114成績輸入與落點儀表板'!$C$3="不可採計",M1441=0,TRUE)),IF('114成績輸入與落點儀表板'!$C$4="必須採計",N1441&gt;0,IF('114成績輸入與落點儀表板'!$C$4="不可採計",N1441=0,TRUE)),IF('114成績輸入與落點儀表板'!$C$5="必須採計",O1441&gt;0,IF('114成績輸入與落點儀表板'!$C$5="不可採計",O1441=0,TRUE)),IF('114成績輸入與落點儀表板'!$C$6="必須採計",P1441&gt;0,IF('114成績輸入與落點儀表板'!$C$6="不可採計",P1441=0,TRUE)),IF('114成績輸入與落點儀表板'!$C$7="必須採計",Q1441&gt;0,IF('114成績輸入與落點儀表板'!$C$7="不可採計",Q1441=0,TRUE)),IF('114成績輸入與落點儀表板'!$C$8="必須採計",R1441&gt;0,IF('114成績輸入與落點儀表板'!$C$8="不可採計",R1441=0,TRUE)),IF('114成績輸入與落點儀表板'!$C$9="必須採計",S1441&gt;0,IF('114成績輸入與落點儀表板'!$C$9="不可採計",S1441=0,TRUE)),IF('114成績輸入與落點儀表板'!$C$10="必須採計",T1441&gt;0,IF('114成績輸入與落點儀表板'!$C$10="不可採計",T1441=0,TRUE)),IF('114成績輸入與落點儀表板'!$C$11="必須採計",U1441&gt;0,IF('114成績輸入與落點儀表板'!$C$11="不可採計",U1441=0,TRUE)),IF('114成績輸入與落點儀表板'!$C$12="必須採計",V1441&gt;0,IF('114成績輸入與落點儀表板'!$C$12="不可採計",V1441=0,TRUE)),IF('114成績輸入與落點儀表板'!$C$13="必須採計",W1441&gt;0,IF('114成績輸入與落點儀表板'!$C$13="不可採計",W1441=0,TRUE)),IF('114成績輸入與落點儀表板'!$C$14="必須採計",X1441&gt;0,IF('114成績輸入與落點儀表板'!$C$14="不可採計",X1441=0,TRUE)),IF('114成績輸入與落點儀表板'!$C$15="必須採計",Y1441&gt;0,IF('114成績輸入與落點儀表板'!$C$15="不可採計",Y1441=0,TRUE)),IF('114成績輸入與落點儀表板'!$C$16="必須採計",Z1441&gt;0,IF('114成績輸入與落點儀表板'!$C$16="不可採計",Z1441=0,TRUE))),"✅ 符合","❌ 不符合")</f>
        <v>✅ 符合</v>
      </c>
      <c r="L1441" s="15">
        <v>2</v>
      </c>
      <c r="M1441" s="15">
        <v>2</v>
      </c>
      <c r="N1441" s="15">
        <v>0</v>
      </c>
      <c r="O1441" s="15">
        <v>0</v>
      </c>
      <c r="P1441" s="15">
        <v>0</v>
      </c>
      <c r="Q1441" s="15">
        <v>0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1</v>
      </c>
      <c r="X1441" s="15">
        <v>0</v>
      </c>
      <c r="Y1441" s="15">
        <v>1</v>
      </c>
      <c r="Z1441" s="15">
        <v>0</v>
      </c>
    </row>
    <row r="1442" spans="1:26" ht="15.75" customHeight="1" x14ac:dyDescent="0.3">
      <c r="A1442" s="2" t="s">
        <v>3429</v>
      </c>
      <c r="B1442" s="6" t="s">
        <v>3329</v>
      </c>
      <c r="C1442" s="6" t="s">
        <v>3352</v>
      </c>
      <c r="D1442" s="12" t="s">
        <v>227</v>
      </c>
      <c r="E1442" s="13" t="s">
        <v>731</v>
      </c>
      <c r="F1442" s="2">
        <v>18</v>
      </c>
      <c r="G1442" s="15">
        <v>233</v>
      </c>
      <c r="H1442" s="7">
        <f>L1442*'114成績輸入與落點儀表板'!$B$2+M1442*'114成績輸入與落點儀表板'!$B$3+N1442*'114成績輸入與落點儀表板'!$B$4+O1442*'114成績輸入與落點儀表板'!$B$5+P1442*'114成績輸入與落點儀表板'!$B$6+Q1442*'114成績輸入與落點儀表板'!$B$7+R1442*'114成績輸入與落點儀表板'!$B$8+S1442*'114成績輸入與落點儀表板'!$B$9+T1442*'114成績輸入與落點儀表板'!$B$10+U1442*'114成績輸入與落點儀表板'!$B$11+V1442*'114成績輸入與落點儀表板'!$B$12+W1442*'114成績輸入與落點儀表板'!$B$13+X1442*'114成績輸入與落點儀表板'!$B$14+Y1442*'114成績輸入與落點儀表板'!$B$15+Z1442*'114成績輸入與落點儀表板'!$B$16</f>
        <v>0</v>
      </c>
      <c r="I1442" s="8">
        <f t="shared" si="44"/>
        <v>-233</v>
      </c>
      <c r="J1442" s="2" t="str">
        <f t="shared" si="45"/>
        <v>FAIL</v>
      </c>
      <c r="K1442" s="17" t="str">
        <f>IF(AND(IF('114成績輸入與落點儀表板'!$C$2="必須採計",L1442&gt;0,IF('114成績輸入與落點儀表板'!$C$2="不可採計",L1442=0,TRUE)),IF('114成績輸入與落點儀表板'!$C$3="必須採計",M1442&gt;0,IF('114成績輸入與落點儀表板'!$C$3="不可採計",M1442=0,TRUE)),IF('114成績輸入與落點儀表板'!$C$4="必須採計",N1442&gt;0,IF('114成績輸入與落點儀表板'!$C$4="不可採計",N1442=0,TRUE)),IF('114成績輸入與落點儀表板'!$C$5="必須採計",O1442&gt;0,IF('114成績輸入與落點儀表板'!$C$5="不可採計",O1442=0,TRUE)),IF('114成績輸入與落點儀表板'!$C$6="必須採計",P1442&gt;0,IF('114成績輸入與落點儀表板'!$C$6="不可採計",P1442=0,TRUE)),IF('114成績輸入與落點儀表板'!$C$7="必須採計",Q1442&gt;0,IF('114成績輸入與落點儀表板'!$C$7="不可採計",Q1442=0,TRUE)),IF('114成績輸入與落點儀表板'!$C$8="必須採計",R1442&gt;0,IF('114成績輸入與落點儀表板'!$C$8="不可採計",R1442=0,TRUE)),IF('114成績輸入與落點儀表板'!$C$9="必須採計",S1442&gt;0,IF('114成績輸入與落點儀表板'!$C$9="不可採計",S1442=0,TRUE)),IF('114成績輸入與落點儀表板'!$C$10="必須採計",T1442&gt;0,IF('114成績輸入與落點儀表板'!$C$10="不可採計",T1442=0,TRUE)),IF('114成績輸入與落點儀表板'!$C$11="必須採計",U1442&gt;0,IF('114成績輸入與落點儀表板'!$C$11="不可採計",U1442=0,TRUE)),IF('114成績輸入與落點儀表板'!$C$12="必須採計",V1442&gt;0,IF('114成績輸入與落點儀表板'!$C$12="不可採計",V1442=0,TRUE)),IF('114成績輸入與落點儀表板'!$C$13="必須採計",W1442&gt;0,IF('114成績輸入與落點儀表板'!$C$13="不可採計",W1442=0,TRUE)),IF('114成績輸入與落點儀表板'!$C$14="必須採計",X1442&gt;0,IF('114成績輸入與落點儀表板'!$C$14="不可採計",X1442=0,TRUE)),IF('114成績輸入與落點儀表板'!$C$15="必須採計",Y1442&gt;0,IF('114成績輸入與落點儀表板'!$C$15="不可採計",Y1442=0,TRUE)),IF('114成績輸入與落點儀表板'!$C$16="必須採計",Z1442&gt;0,IF('114成績輸入與落點儀表板'!$C$16="不可採計",Z1442=0,TRUE))),"✅ 符合","❌ 不符合")</f>
        <v>✅ 符合</v>
      </c>
      <c r="L1442" s="15">
        <v>1.5</v>
      </c>
      <c r="M1442" s="15">
        <v>1.5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1</v>
      </c>
      <c r="V1442" s="15">
        <v>0</v>
      </c>
      <c r="W1442" s="15">
        <v>1</v>
      </c>
      <c r="X1442" s="15">
        <v>0</v>
      </c>
      <c r="Y1442" s="15">
        <v>0</v>
      </c>
      <c r="Z1442" s="15">
        <v>0</v>
      </c>
    </row>
    <row r="1443" spans="1:26" ht="15.75" customHeight="1" x14ac:dyDescent="0.3">
      <c r="A1443" s="2" t="s">
        <v>3431</v>
      </c>
      <c r="B1443" s="6" t="s">
        <v>3329</v>
      </c>
      <c r="C1443" s="6" t="s">
        <v>3355</v>
      </c>
      <c r="D1443" s="12" t="s">
        <v>227</v>
      </c>
      <c r="E1443" s="13" t="s">
        <v>1032</v>
      </c>
      <c r="F1443" s="2">
        <v>24</v>
      </c>
      <c r="G1443" s="15">
        <v>276</v>
      </c>
      <c r="H1443" s="7">
        <f>L1443*'114成績輸入與落點儀表板'!$B$2+M1443*'114成績輸入與落點儀表板'!$B$3+N1443*'114成績輸入與落點儀表板'!$B$4+O1443*'114成績輸入與落點儀表板'!$B$5+P1443*'114成績輸入與落點儀表板'!$B$6+Q1443*'114成績輸入與落點儀表板'!$B$7+R1443*'114成績輸入與落點儀表板'!$B$8+S1443*'114成績輸入與落點儀表板'!$B$9+T1443*'114成績輸入與落點儀表板'!$B$10+U1443*'114成績輸入與落點儀表板'!$B$11+V1443*'114成績輸入與落點儀表板'!$B$12+W1443*'114成績輸入與落點儀表板'!$B$13+X1443*'114成績輸入與落點儀表板'!$B$14+Y1443*'114成績輸入與落點儀表板'!$B$15+Z1443*'114成績輸入與落點儀表板'!$B$16</f>
        <v>0</v>
      </c>
      <c r="I1443" s="8">
        <f t="shared" si="44"/>
        <v>-276</v>
      </c>
      <c r="J1443" s="2" t="str">
        <f t="shared" si="45"/>
        <v>FAIL</v>
      </c>
      <c r="K1443" s="17" t="str">
        <f>IF(AND(IF('114成績輸入與落點儀表板'!$C$2="必須採計",L1443&gt;0,IF('114成績輸入與落點儀表板'!$C$2="不可採計",L1443=0,TRUE)),IF('114成績輸入與落點儀表板'!$C$3="必須採計",M1443&gt;0,IF('114成績輸入與落點儀表板'!$C$3="不可採計",M1443=0,TRUE)),IF('114成績輸入與落點儀表板'!$C$4="必須採計",N1443&gt;0,IF('114成績輸入與落點儀表板'!$C$4="不可採計",N1443=0,TRUE)),IF('114成績輸入與落點儀表板'!$C$5="必須採計",O1443&gt;0,IF('114成績輸入與落點儀表板'!$C$5="不可採計",O1443=0,TRUE)),IF('114成績輸入與落點儀表板'!$C$6="必須採計",P1443&gt;0,IF('114成績輸入與落點儀表板'!$C$6="不可採計",P1443=0,TRUE)),IF('114成績輸入與落點儀表板'!$C$7="必須採計",Q1443&gt;0,IF('114成績輸入與落點儀表板'!$C$7="不可採計",Q1443=0,TRUE)),IF('114成績輸入與落點儀表板'!$C$8="必須採計",R1443&gt;0,IF('114成績輸入與落點儀表板'!$C$8="不可採計",R1443=0,TRUE)),IF('114成績輸入與落點儀表板'!$C$9="必須採計",S1443&gt;0,IF('114成績輸入與落點儀表板'!$C$9="不可採計",S1443=0,TRUE)),IF('114成績輸入與落點儀表板'!$C$10="必須採計",T1443&gt;0,IF('114成績輸入與落點儀表板'!$C$10="不可採計",T1443=0,TRUE)),IF('114成績輸入與落點儀表板'!$C$11="必須採計",U1443&gt;0,IF('114成績輸入與落點儀表板'!$C$11="不可採計",U1443=0,TRUE)),IF('114成績輸入與落點儀表板'!$C$12="必須採計",V1443&gt;0,IF('114成績輸入與落點儀表板'!$C$12="不可採計",V1443=0,TRUE)),IF('114成績輸入與落點儀表板'!$C$13="必須採計",W1443&gt;0,IF('114成績輸入與落點儀表板'!$C$13="不可採計",W1443=0,TRUE)),IF('114成績輸入與落點儀表板'!$C$14="必須採計",X1443&gt;0,IF('114成績輸入與落點儀表板'!$C$14="不可採計",X1443=0,TRUE)),IF('114成績輸入與落點儀表板'!$C$15="必須採計",Y1443&gt;0,IF('114成績輸入與落點儀表板'!$C$15="不可採計",Y1443=0,TRUE)),IF('114成績輸入與落點儀表板'!$C$16="必須採計",Z1443&gt;0,IF('114成績輸入與落點儀表板'!$C$16="不可採計",Z1443=0,TRUE))),"✅ 符合","❌ 不符合")</f>
        <v>✅ 符合</v>
      </c>
      <c r="L1443" s="15">
        <v>2</v>
      </c>
      <c r="M1443" s="15">
        <v>2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1</v>
      </c>
      <c r="V1443" s="15">
        <v>0</v>
      </c>
      <c r="W1443" s="15">
        <v>1</v>
      </c>
      <c r="X1443" s="15">
        <v>0</v>
      </c>
      <c r="Y1443" s="15">
        <v>0</v>
      </c>
      <c r="Z1443" s="15">
        <v>0</v>
      </c>
    </row>
    <row r="1444" spans="1:26" ht="15.75" customHeight="1" x14ac:dyDescent="0.3">
      <c r="A1444" s="2" t="s">
        <v>3433</v>
      </c>
      <c r="B1444" s="6" t="s">
        <v>3329</v>
      </c>
      <c r="C1444" s="6" t="s">
        <v>79</v>
      </c>
      <c r="D1444" s="12" t="s">
        <v>80</v>
      </c>
      <c r="E1444" s="13" t="s">
        <v>3357</v>
      </c>
      <c r="F1444" s="2">
        <v>9</v>
      </c>
      <c r="G1444" s="15">
        <v>252</v>
      </c>
      <c r="H1444" s="7">
        <f>L1444*'114成績輸入與落點儀表板'!$B$2+M1444*'114成績輸入與落點儀表板'!$B$3+N1444*'114成績輸入與落點儀表板'!$B$4+O1444*'114成績輸入與落點儀表板'!$B$5+P1444*'114成績輸入與落點儀表板'!$B$6+Q1444*'114成績輸入與落點儀表板'!$B$7+R1444*'114成績輸入與落點儀表板'!$B$8+S1444*'114成績輸入與落點儀表板'!$B$9+T1444*'114成績輸入與落點儀表板'!$B$10+U1444*'114成績輸入與落點儀表板'!$B$11+V1444*'114成績輸入與落點儀表板'!$B$12+W1444*'114成績輸入與落點儀表板'!$B$13+X1444*'114成績輸入與落點儀表板'!$B$14+Y1444*'114成績輸入與落點儀表板'!$B$15+Z1444*'114成績輸入與落點儀表板'!$B$16</f>
        <v>0</v>
      </c>
      <c r="I1444" s="8">
        <f t="shared" si="44"/>
        <v>-252</v>
      </c>
      <c r="J1444" s="2" t="str">
        <f t="shared" si="45"/>
        <v>FAIL</v>
      </c>
      <c r="K1444" s="17" t="str">
        <f>IF(AND(IF('114成績輸入與落點儀表板'!$C$2="必須採計",L1444&gt;0,IF('114成績輸入與落點儀表板'!$C$2="不可採計",L1444=0,TRUE)),IF('114成績輸入與落點儀表板'!$C$3="必須採計",M1444&gt;0,IF('114成績輸入與落點儀表板'!$C$3="不可採計",M1444=0,TRUE)),IF('114成績輸入與落點儀表板'!$C$4="必須採計",N1444&gt;0,IF('114成績輸入與落點儀表板'!$C$4="不可採計",N1444=0,TRUE)),IF('114成績輸入與落點儀表板'!$C$5="必須採計",O1444&gt;0,IF('114成績輸入與落點儀表板'!$C$5="不可採計",O1444=0,TRUE)),IF('114成績輸入與落點儀表板'!$C$6="必須採計",P1444&gt;0,IF('114成績輸入與落點儀表板'!$C$6="不可採計",P1444=0,TRUE)),IF('114成績輸入與落點儀表板'!$C$7="必須採計",Q1444&gt;0,IF('114成績輸入與落點儀表板'!$C$7="不可採計",Q1444=0,TRUE)),IF('114成績輸入與落點儀表板'!$C$8="必須採計",R1444&gt;0,IF('114成績輸入與落點儀表板'!$C$8="不可採計",R1444=0,TRUE)),IF('114成績輸入與落點儀表板'!$C$9="必須採計",S1444&gt;0,IF('114成績輸入與落點儀表板'!$C$9="不可採計",S1444=0,TRUE)),IF('114成績輸入與落點儀表板'!$C$10="必須採計",T1444&gt;0,IF('114成績輸入與落點儀表板'!$C$10="不可採計",T1444=0,TRUE)),IF('114成績輸入與落點儀表板'!$C$11="必須採計",U1444&gt;0,IF('114成績輸入與落點儀表板'!$C$11="不可採計",U1444=0,TRUE)),IF('114成績輸入與落點儀表板'!$C$12="必須採計",V1444&gt;0,IF('114成績輸入與落點儀表板'!$C$12="不可採計",V1444=0,TRUE)),IF('114成績輸入與落點儀表板'!$C$13="必須採計",W1444&gt;0,IF('114成績輸入與落點儀表板'!$C$13="不可採計",W1444=0,TRUE)),IF('114成績輸入與落點儀表板'!$C$14="必須採計",X1444&gt;0,IF('114成績輸入與落點儀表板'!$C$14="不可採計",X1444=0,TRUE)),IF('114成績輸入與落點儀表板'!$C$15="必須採計",Y1444&gt;0,IF('114成績輸入與落點儀表板'!$C$15="不可採計",Y1444=0,TRUE)),IF('114成績輸入與落點儀表板'!$C$16="必須採計",Z1444&gt;0,IF('114成績輸入與落點儀表板'!$C$16="不可採計",Z1444=0,TRUE))),"✅ 符合","❌ 不符合")</f>
        <v>✅ 符合</v>
      </c>
      <c r="L1444" s="15">
        <v>2</v>
      </c>
      <c r="M1444" s="15">
        <v>2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1</v>
      </c>
      <c r="V1444" s="15">
        <v>1</v>
      </c>
      <c r="W1444" s="15">
        <v>0</v>
      </c>
      <c r="X1444" s="15">
        <v>0</v>
      </c>
      <c r="Y1444" s="15">
        <v>0</v>
      </c>
      <c r="Z1444" s="15">
        <v>0</v>
      </c>
    </row>
    <row r="1445" spans="1:26" ht="15.75" customHeight="1" x14ac:dyDescent="0.3">
      <c r="A1445" s="2" t="s">
        <v>3435</v>
      </c>
      <c r="B1445" s="6" t="s">
        <v>3329</v>
      </c>
      <c r="C1445" s="6" t="s">
        <v>83</v>
      </c>
      <c r="D1445" s="12" t="s">
        <v>80</v>
      </c>
      <c r="E1445" s="13" t="s">
        <v>3357</v>
      </c>
      <c r="F1445" s="2">
        <v>9</v>
      </c>
      <c r="G1445" s="15">
        <v>267</v>
      </c>
      <c r="H1445" s="7">
        <f>L1445*'114成績輸入與落點儀表板'!$B$2+M1445*'114成績輸入與落點儀表板'!$B$3+N1445*'114成績輸入與落點儀表板'!$B$4+O1445*'114成績輸入與落點儀表板'!$B$5+P1445*'114成績輸入與落點儀表板'!$B$6+Q1445*'114成績輸入與落點儀表板'!$B$7+R1445*'114成績輸入與落點儀表板'!$B$8+S1445*'114成績輸入與落點儀表板'!$B$9+T1445*'114成績輸入與落點儀表板'!$B$10+U1445*'114成績輸入與落點儀表板'!$B$11+V1445*'114成績輸入與落點儀表板'!$B$12+W1445*'114成績輸入與落點儀表板'!$B$13+X1445*'114成績輸入與落點儀表板'!$B$14+Y1445*'114成績輸入與落點儀表板'!$B$15+Z1445*'114成績輸入與落點儀表板'!$B$16</f>
        <v>0</v>
      </c>
      <c r="I1445" s="8">
        <f t="shared" si="44"/>
        <v>-267</v>
      </c>
      <c r="J1445" s="2" t="str">
        <f t="shared" si="45"/>
        <v>FAIL</v>
      </c>
      <c r="K1445" s="17" t="str">
        <f>IF(AND(IF('114成績輸入與落點儀表板'!$C$2="必須採計",L1445&gt;0,IF('114成績輸入與落點儀表板'!$C$2="不可採計",L1445=0,TRUE)),IF('114成績輸入與落點儀表板'!$C$3="必須採計",M1445&gt;0,IF('114成績輸入與落點儀表板'!$C$3="不可採計",M1445=0,TRUE)),IF('114成績輸入與落點儀表板'!$C$4="必須採計",N1445&gt;0,IF('114成績輸入與落點儀表板'!$C$4="不可採計",N1445=0,TRUE)),IF('114成績輸入與落點儀表板'!$C$5="必須採計",O1445&gt;0,IF('114成績輸入與落點儀表板'!$C$5="不可採計",O1445=0,TRUE)),IF('114成績輸入與落點儀表板'!$C$6="必須採計",P1445&gt;0,IF('114成績輸入與落點儀表板'!$C$6="不可採計",P1445=0,TRUE)),IF('114成績輸入與落點儀表板'!$C$7="必須採計",Q1445&gt;0,IF('114成績輸入與落點儀表板'!$C$7="不可採計",Q1445=0,TRUE)),IF('114成績輸入與落點儀表板'!$C$8="必須採計",R1445&gt;0,IF('114成績輸入與落點儀表板'!$C$8="不可採計",R1445=0,TRUE)),IF('114成績輸入與落點儀表板'!$C$9="必須採計",S1445&gt;0,IF('114成績輸入與落點儀表板'!$C$9="不可採計",S1445=0,TRUE)),IF('114成績輸入與落點儀表板'!$C$10="必須採計",T1445&gt;0,IF('114成績輸入與落點儀表板'!$C$10="不可採計",T1445=0,TRUE)),IF('114成績輸入與落點儀表板'!$C$11="必須採計",U1445&gt;0,IF('114成績輸入與落點儀表板'!$C$11="不可採計",U1445=0,TRUE)),IF('114成績輸入與落點儀表板'!$C$12="必須採計",V1445&gt;0,IF('114成績輸入與落點儀表板'!$C$12="不可採計",V1445=0,TRUE)),IF('114成績輸入與落點儀表板'!$C$13="必須採計",W1445&gt;0,IF('114成績輸入與落點儀表板'!$C$13="不可採計",W1445=0,TRUE)),IF('114成績輸入與落點儀表板'!$C$14="必須採計",X1445&gt;0,IF('114成績輸入與落點儀表板'!$C$14="不可採計",X1445=0,TRUE)),IF('114成績輸入與落點儀表板'!$C$15="必須採計",Y1445&gt;0,IF('114成績輸入與落點儀表板'!$C$15="不可採計",Y1445=0,TRUE)),IF('114成績輸入與落點儀表板'!$C$16="必須採計",Z1445&gt;0,IF('114成績輸入與落點儀表板'!$C$16="不可採計",Z1445=0,TRUE))),"✅ 符合","❌ 不符合")</f>
        <v>✅ 符合</v>
      </c>
      <c r="L1445" s="15">
        <v>2</v>
      </c>
      <c r="M1445" s="15">
        <v>2</v>
      </c>
      <c r="N1445" s="15">
        <v>0</v>
      </c>
      <c r="O1445" s="15">
        <v>0</v>
      </c>
      <c r="P1445" s="15">
        <v>0</v>
      </c>
      <c r="Q1445" s="15">
        <v>0</v>
      </c>
      <c r="R1445" s="15">
        <v>0</v>
      </c>
      <c r="S1445" s="15">
        <v>0</v>
      </c>
      <c r="T1445" s="15">
        <v>0</v>
      </c>
      <c r="U1445" s="15">
        <v>1</v>
      </c>
      <c r="V1445" s="15">
        <v>1</v>
      </c>
      <c r="W1445" s="15">
        <v>0</v>
      </c>
      <c r="X1445" s="15">
        <v>0</v>
      </c>
      <c r="Y1445" s="15">
        <v>0</v>
      </c>
      <c r="Z1445" s="15">
        <v>0</v>
      </c>
    </row>
    <row r="1446" spans="1:26" ht="15.75" customHeight="1" x14ac:dyDescent="0.3">
      <c r="A1446" s="2" t="s">
        <v>3436</v>
      </c>
      <c r="B1446" s="6" t="s">
        <v>3329</v>
      </c>
      <c r="C1446" s="6" t="s">
        <v>358</v>
      </c>
      <c r="D1446" s="12" t="s">
        <v>80</v>
      </c>
      <c r="E1446" s="13" t="s">
        <v>4762</v>
      </c>
      <c r="F1446" s="2">
        <v>15</v>
      </c>
      <c r="G1446" s="15">
        <v>243.38</v>
      </c>
      <c r="H1446" s="7">
        <f>L1446*'114成績輸入與落點儀表板'!$B$2+M1446*'114成績輸入與落點儀表板'!$B$3+N1446*'114成績輸入與落點儀表板'!$B$4+O1446*'114成績輸入與落點儀表板'!$B$5+P1446*'114成績輸入與落點儀表板'!$B$6+Q1446*'114成績輸入與落點儀表板'!$B$7+R1446*'114成績輸入與落點儀表板'!$B$8+S1446*'114成績輸入與落點儀表板'!$B$9+T1446*'114成績輸入與落點儀表板'!$B$10+U1446*'114成績輸入與落點儀表板'!$B$11+V1446*'114成績輸入與落點儀表板'!$B$12+W1446*'114成績輸入與落點儀表板'!$B$13+X1446*'114成績輸入與落點儀表板'!$B$14+Y1446*'114成績輸入與落點儀表板'!$B$15+Z1446*'114成績輸入與落點儀表板'!$B$16</f>
        <v>0</v>
      </c>
      <c r="I1446" s="8">
        <f t="shared" si="44"/>
        <v>-243.38</v>
      </c>
      <c r="J1446" s="2" t="str">
        <f t="shared" si="45"/>
        <v>FAIL</v>
      </c>
      <c r="K1446" s="17" t="str">
        <f>IF(AND(IF('114成績輸入與落點儀表板'!$C$2="必須採計",L1446&gt;0,IF('114成績輸入與落點儀表板'!$C$2="不可採計",L1446=0,TRUE)),IF('114成績輸入與落點儀表板'!$C$3="必須採計",M1446&gt;0,IF('114成績輸入與落點儀表板'!$C$3="不可採計",M1446=0,TRUE)),IF('114成績輸入與落點儀表板'!$C$4="必須採計",N1446&gt;0,IF('114成績輸入與落點儀表板'!$C$4="不可採計",N1446=0,TRUE)),IF('114成績輸入與落點儀表板'!$C$5="必須採計",O1446&gt;0,IF('114成績輸入與落點儀表板'!$C$5="不可採計",O1446=0,TRUE)),IF('114成績輸入與落點儀表板'!$C$6="必須採計",P1446&gt;0,IF('114成績輸入與落點儀表板'!$C$6="不可採計",P1446=0,TRUE)),IF('114成績輸入與落點儀表板'!$C$7="必須採計",Q1446&gt;0,IF('114成績輸入與落點儀表板'!$C$7="不可採計",Q1446=0,TRUE)),IF('114成績輸入與落點儀表板'!$C$8="必須採計",R1446&gt;0,IF('114成績輸入與落點儀表板'!$C$8="不可採計",R1446=0,TRUE)),IF('114成績輸入與落點儀表板'!$C$9="必須採計",S1446&gt;0,IF('114成績輸入與落點儀表板'!$C$9="不可採計",S1446=0,TRUE)),IF('114成績輸入與落點儀表板'!$C$10="必須採計",T1446&gt;0,IF('114成績輸入與落點儀表板'!$C$10="不可採計",T1446=0,TRUE)),IF('114成績輸入與落點儀表板'!$C$11="必須採計",U1446&gt;0,IF('114成績輸入與落點儀表板'!$C$11="不可採計",U1446=0,TRUE)),IF('114成績輸入與落點儀表板'!$C$12="必須採計",V1446&gt;0,IF('114成績輸入與落點儀表板'!$C$12="不可採計",V1446=0,TRUE)),IF('114成績輸入與落點儀表板'!$C$13="必須採計",W1446&gt;0,IF('114成績輸入與落點儀表板'!$C$13="不可採計",W1446=0,TRUE)),IF('114成績輸入與落點儀表板'!$C$14="必須採計",X1446&gt;0,IF('114成績輸入與落點儀表板'!$C$14="不可採計",X1446=0,TRUE)),IF('114成績輸入與落點儀表板'!$C$15="必須採計",Y1446&gt;0,IF('114成績輸入與落點儀表板'!$C$15="不可採計",Y1446=0,TRUE)),IF('114成績輸入與落點儀表板'!$C$16="必須採計",Z1446&gt;0,IF('114成績輸入與落點儀表板'!$C$16="不可採計",Z1446=0,TRUE))),"✅ 符合","❌ 不符合")</f>
        <v>✅ 符合</v>
      </c>
      <c r="L1446" s="15">
        <v>1</v>
      </c>
      <c r="M1446" s="15">
        <v>1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>
        <v>0</v>
      </c>
      <c r="U1446" s="15">
        <v>0</v>
      </c>
      <c r="V1446" s="15">
        <v>0</v>
      </c>
      <c r="W1446" s="15">
        <v>1</v>
      </c>
      <c r="X1446" s="15">
        <v>0</v>
      </c>
      <c r="Y1446" s="15">
        <v>0</v>
      </c>
      <c r="Z1446" s="15">
        <v>2</v>
      </c>
    </row>
    <row r="1447" spans="1:26" ht="15.75" customHeight="1" x14ac:dyDescent="0.3">
      <c r="A1447" s="2" t="s">
        <v>3438</v>
      </c>
      <c r="B1447" s="6" t="s">
        <v>3361</v>
      </c>
      <c r="C1447" s="6" t="s">
        <v>2492</v>
      </c>
      <c r="D1447" s="12" t="s">
        <v>227</v>
      </c>
      <c r="E1447" s="13" t="s">
        <v>3362</v>
      </c>
      <c r="F1447" s="2">
        <v>9</v>
      </c>
      <c r="G1447" s="15">
        <v>217</v>
      </c>
      <c r="H1447" s="7">
        <f>L1447*'114成績輸入與落點儀表板'!$B$2+M1447*'114成績輸入與落點儀表板'!$B$3+N1447*'114成績輸入與落點儀表板'!$B$4+O1447*'114成績輸入與落點儀表板'!$B$5+P1447*'114成績輸入與落點儀表板'!$B$6+Q1447*'114成績輸入與落點儀表板'!$B$7+R1447*'114成績輸入與落點儀表板'!$B$8+S1447*'114成績輸入與落點儀表板'!$B$9+T1447*'114成績輸入與落點儀表板'!$B$10+U1447*'114成績輸入與落點儀表板'!$B$11+V1447*'114成績輸入與落點儀表板'!$B$12+W1447*'114成績輸入與落點儀表板'!$B$13+X1447*'114成績輸入與落點儀表板'!$B$14+Y1447*'114成績輸入與落點儀表板'!$B$15+Z1447*'114成績輸入與落點儀表板'!$B$16</f>
        <v>0</v>
      </c>
      <c r="I1447" s="8">
        <f t="shared" si="44"/>
        <v>-217</v>
      </c>
      <c r="J1447" s="2" t="str">
        <f t="shared" si="45"/>
        <v>FAIL</v>
      </c>
      <c r="K1447" s="17" t="str">
        <f>IF(AND(IF('114成績輸入與落點儀表板'!$C$2="必須採計",L1447&gt;0,IF('114成績輸入與落點儀表板'!$C$2="不可採計",L1447=0,TRUE)),IF('114成績輸入與落點儀表板'!$C$3="必須採計",M1447&gt;0,IF('114成績輸入與落點儀表板'!$C$3="不可採計",M1447=0,TRUE)),IF('114成績輸入與落點儀表板'!$C$4="必須採計",N1447&gt;0,IF('114成績輸入與落點儀表板'!$C$4="不可採計",N1447=0,TRUE)),IF('114成績輸入與落點儀表板'!$C$5="必須採計",O1447&gt;0,IF('114成績輸入與落點儀表板'!$C$5="不可採計",O1447=0,TRUE)),IF('114成績輸入與落點儀表板'!$C$6="必須採計",P1447&gt;0,IF('114成績輸入與落點儀表板'!$C$6="不可採計",P1447=0,TRUE)),IF('114成績輸入與落點儀表板'!$C$7="必須採計",Q1447&gt;0,IF('114成績輸入與落點儀表板'!$C$7="不可採計",Q1447=0,TRUE)),IF('114成績輸入與落點儀表板'!$C$8="必須採計",R1447&gt;0,IF('114成績輸入與落點儀表板'!$C$8="不可採計",R1447=0,TRUE)),IF('114成績輸入與落點儀表板'!$C$9="必須採計",S1447&gt;0,IF('114成績輸入與落點儀表板'!$C$9="不可採計",S1447=0,TRUE)),IF('114成績輸入與落點儀表板'!$C$10="必須採計",T1447&gt;0,IF('114成績輸入與落點儀表板'!$C$10="不可採計",T1447=0,TRUE)),IF('114成績輸入與落點儀表板'!$C$11="必須採計",U1447&gt;0,IF('114成績輸入與落點儀表板'!$C$11="不可採計",U1447=0,TRUE)),IF('114成績輸入與落點儀表板'!$C$12="必須採計",V1447&gt;0,IF('114成績輸入與落點儀表板'!$C$12="不可採計",V1447=0,TRUE)),IF('114成績輸入與落點儀表板'!$C$13="必須採計",W1447&gt;0,IF('114成績輸入與落點儀表板'!$C$13="不可採計",W1447=0,TRUE)),IF('114成績輸入與落點儀表板'!$C$14="必須採計",X1447&gt;0,IF('114成績輸入與落點儀表板'!$C$14="不可採計",X1447=0,TRUE)),IF('114成績輸入與落點儀表板'!$C$15="必須採計",Y1447&gt;0,IF('114成績輸入與落點儀表板'!$C$15="不可採計",Y1447=0,TRUE)),IF('114成績輸入與落點儀表板'!$C$16="必須採計",Z1447&gt;0,IF('114成績輸入與落點儀表板'!$C$16="不可採計",Z1447=0,TRUE))),"✅ 符合","❌ 不符合")</f>
        <v>✅ 符合</v>
      </c>
      <c r="L1447" s="15">
        <v>2</v>
      </c>
      <c r="M1447" s="15">
        <v>0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1.75</v>
      </c>
      <c r="V1447" s="15">
        <v>0</v>
      </c>
      <c r="W1447" s="15">
        <v>0</v>
      </c>
      <c r="X1447" s="15">
        <v>1</v>
      </c>
      <c r="Y1447" s="15">
        <v>0</v>
      </c>
      <c r="Z1447" s="15">
        <v>0</v>
      </c>
    </row>
    <row r="1448" spans="1:26" ht="15.75" customHeight="1" x14ac:dyDescent="0.3">
      <c r="A1448" s="2" t="s">
        <v>3439</v>
      </c>
      <c r="B1448" s="6" t="s">
        <v>3361</v>
      </c>
      <c r="C1448" s="6" t="s">
        <v>59</v>
      </c>
      <c r="D1448" s="12" t="s">
        <v>60</v>
      </c>
      <c r="E1448" s="13" t="s">
        <v>616</v>
      </c>
      <c r="F1448" s="2">
        <v>18</v>
      </c>
      <c r="G1448" s="15">
        <v>141</v>
      </c>
      <c r="H1448" s="7">
        <f>L1448*'114成績輸入與落點儀表板'!$B$2+M1448*'114成績輸入與落點儀表板'!$B$3+N1448*'114成績輸入與落點儀表板'!$B$4+O1448*'114成績輸入與落點儀表板'!$B$5+P1448*'114成績輸入與落點儀表板'!$B$6+Q1448*'114成績輸入與落點儀表板'!$B$7+R1448*'114成績輸入與落點儀表板'!$B$8+S1448*'114成績輸入與落點儀表板'!$B$9+T1448*'114成績輸入與落點儀表板'!$B$10+U1448*'114成績輸入與落點儀表板'!$B$11+V1448*'114成績輸入與落點儀表板'!$B$12+W1448*'114成績輸入與落點儀表板'!$B$13+X1448*'114成績輸入與落點儀表板'!$B$14+Y1448*'114成績輸入與落點儀表板'!$B$15+Z1448*'114成績輸入與落點儀表板'!$B$16</f>
        <v>0</v>
      </c>
      <c r="I1448" s="8">
        <f t="shared" si="44"/>
        <v>-141</v>
      </c>
      <c r="J1448" s="2" t="str">
        <f t="shared" si="45"/>
        <v>FAIL</v>
      </c>
      <c r="K1448" s="17" t="str">
        <f>IF(AND(IF('114成績輸入與落點儀表板'!$C$2="必須採計",L1448&gt;0,IF('114成績輸入與落點儀表板'!$C$2="不可採計",L1448=0,TRUE)),IF('114成績輸入與落點儀表板'!$C$3="必須採計",M1448&gt;0,IF('114成績輸入與落點儀表板'!$C$3="不可採計",M1448=0,TRUE)),IF('114成績輸入與落點儀表板'!$C$4="必須採計",N1448&gt;0,IF('114成績輸入與落點儀表板'!$C$4="不可採計",N1448=0,TRUE)),IF('114成績輸入與落點儀表板'!$C$5="必須採計",O1448&gt;0,IF('114成績輸入與落點儀表板'!$C$5="不可採計",O1448=0,TRUE)),IF('114成績輸入與落點儀表板'!$C$6="必須採計",P1448&gt;0,IF('114成績輸入與落點儀表板'!$C$6="不可採計",P1448=0,TRUE)),IF('114成績輸入與落點儀表板'!$C$7="必須採計",Q1448&gt;0,IF('114成績輸入與落點儀表板'!$C$7="不可採計",Q1448=0,TRUE)),IF('114成績輸入與落點儀表板'!$C$8="必須採計",R1448&gt;0,IF('114成績輸入與落點儀表板'!$C$8="不可採計",R1448=0,TRUE)),IF('114成績輸入與落點儀表板'!$C$9="必須採計",S1448&gt;0,IF('114成績輸入與落點儀表板'!$C$9="不可採計",S1448=0,TRUE)),IF('114成績輸入與落點儀表板'!$C$10="必須採計",T1448&gt;0,IF('114成績輸入與落點儀表板'!$C$10="不可採計",T1448=0,TRUE)),IF('114成績輸入與落點儀表板'!$C$11="必須採計",U1448&gt;0,IF('114成績輸入與落點儀表板'!$C$11="不可採計",U1448=0,TRUE)),IF('114成績輸入與落點儀表板'!$C$12="必須採計",V1448&gt;0,IF('114成績輸入與落點儀表板'!$C$12="不可採計",V1448=0,TRUE)),IF('114成績輸入與落點儀表板'!$C$13="必須採計",W1448&gt;0,IF('114成績輸入與落點儀表板'!$C$13="不可採計",W1448=0,TRUE)),IF('114成績輸入與落點儀表板'!$C$14="必須採計",X1448&gt;0,IF('114成績輸入與落點儀表板'!$C$14="不可採計",X1448=0,TRUE)),IF('114成績輸入與落點儀表板'!$C$15="必須採計",Y1448&gt;0,IF('114成績輸入與落點儀表板'!$C$15="不可採計",Y1448=0,TRUE)),IF('114成績輸入與落點儀表板'!$C$16="必須採計",Z1448&gt;0,IF('114成績輸入與落點儀表板'!$C$16="不可採計",Z1448=0,TRUE))),"✅ 符合","❌ 不符合")</f>
        <v>✅ 符合</v>
      </c>
      <c r="L1448" s="15">
        <v>1.5</v>
      </c>
      <c r="M1448" s="15">
        <v>2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>
        <v>0</v>
      </c>
      <c r="U1448" s="15">
        <v>1</v>
      </c>
      <c r="V1448" s="15">
        <v>0</v>
      </c>
      <c r="W1448" s="15">
        <v>0</v>
      </c>
      <c r="X1448" s="15">
        <v>0</v>
      </c>
      <c r="Y1448" s="15">
        <v>0</v>
      </c>
      <c r="Z1448" s="15">
        <v>0</v>
      </c>
    </row>
    <row r="1449" spans="1:26" ht="15.75" customHeight="1" x14ac:dyDescent="0.3">
      <c r="A1449" s="2" t="s">
        <v>3442</v>
      </c>
      <c r="B1449" s="6" t="s">
        <v>3361</v>
      </c>
      <c r="C1449" s="6" t="s">
        <v>3365</v>
      </c>
      <c r="D1449" s="12" t="s">
        <v>99</v>
      </c>
      <c r="E1449" s="13" t="s">
        <v>4763</v>
      </c>
      <c r="F1449" s="2">
        <v>17</v>
      </c>
      <c r="G1449" s="15">
        <v>186</v>
      </c>
      <c r="H1449" s="7">
        <f>L1449*'114成績輸入與落點儀表板'!$B$2+M1449*'114成績輸入與落點儀表板'!$B$3+N1449*'114成績輸入與落點儀表板'!$B$4+O1449*'114成績輸入與落點儀表板'!$B$5+P1449*'114成績輸入與落點儀表板'!$B$6+Q1449*'114成績輸入與落點儀表板'!$B$7+R1449*'114成績輸入與落點儀表板'!$B$8+S1449*'114成績輸入與落點儀表板'!$B$9+T1449*'114成績輸入與落點儀表板'!$B$10+U1449*'114成績輸入與落點儀表板'!$B$11+V1449*'114成績輸入與落點儀表板'!$B$12+W1449*'114成績輸入與落點儀表板'!$B$13+X1449*'114成績輸入與落點儀表板'!$B$14+Y1449*'114成績輸入與落點儀表板'!$B$15+Z1449*'114成績輸入與落點儀表板'!$B$16</f>
        <v>0</v>
      </c>
      <c r="I1449" s="8">
        <f t="shared" si="44"/>
        <v>-186</v>
      </c>
      <c r="J1449" s="2" t="str">
        <f t="shared" si="45"/>
        <v>FAIL</v>
      </c>
      <c r="K1449" s="17" t="str">
        <f>IF(AND(IF('114成績輸入與落點儀表板'!$C$2="必須採計",L1449&gt;0,IF('114成績輸入與落點儀表板'!$C$2="不可採計",L1449=0,TRUE)),IF('114成績輸入與落點儀表板'!$C$3="必須採計",M1449&gt;0,IF('114成績輸入與落點儀表板'!$C$3="不可採計",M1449=0,TRUE)),IF('114成績輸入與落點儀表板'!$C$4="必須採計",N1449&gt;0,IF('114成績輸入與落點儀表板'!$C$4="不可採計",N1449=0,TRUE)),IF('114成績輸入與落點儀表板'!$C$5="必須採計",O1449&gt;0,IF('114成績輸入與落點儀表板'!$C$5="不可採計",O1449=0,TRUE)),IF('114成績輸入與落點儀表板'!$C$6="必須採計",P1449&gt;0,IF('114成績輸入與落點儀表板'!$C$6="不可採計",P1449=0,TRUE)),IF('114成績輸入與落點儀表板'!$C$7="必須採計",Q1449&gt;0,IF('114成績輸入與落點儀表板'!$C$7="不可採計",Q1449=0,TRUE)),IF('114成績輸入與落點儀表板'!$C$8="必須採計",R1449&gt;0,IF('114成績輸入與落點儀表板'!$C$8="不可採計",R1449=0,TRUE)),IF('114成績輸入與落點儀表板'!$C$9="必須採計",S1449&gt;0,IF('114成績輸入與落點儀表板'!$C$9="不可採計",S1449=0,TRUE)),IF('114成績輸入與落點儀表板'!$C$10="必須採計",T1449&gt;0,IF('114成績輸入與落點儀表板'!$C$10="不可採計",T1449=0,TRUE)),IF('114成績輸入與落點儀表板'!$C$11="必須採計",U1449&gt;0,IF('114成績輸入與落點儀表板'!$C$11="不可採計",U1449=0,TRUE)),IF('114成績輸入與落點儀表板'!$C$12="必須採計",V1449&gt;0,IF('114成績輸入與落點儀表板'!$C$12="不可採計",V1449=0,TRUE)),IF('114成績輸入與落點儀表板'!$C$13="必須採計",W1449&gt;0,IF('114成績輸入與落點儀表板'!$C$13="不可採計",W1449=0,TRUE)),IF('114成績輸入與落點儀表板'!$C$14="必須採計",X1449&gt;0,IF('114成績輸入與落點儀表板'!$C$14="不可採計",X1449=0,TRUE)),IF('114成績輸入與落點儀表板'!$C$15="必須採計",Y1449&gt;0,IF('114成績輸入與落點儀表板'!$C$15="不可採計",Y1449=0,TRUE)),IF('114成績輸入與落點儀表板'!$C$16="必須採計",Z1449&gt;0,IF('114成績輸入與落點儀表板'!$C$16="不可採計",Z1449=0,TRUE))),"✅ 符合","❌ 不符合")</f>
        <v>✅ 符合</v>
      </c>
      <c r="L1449" s="15">
        <v>1.25</v>
      </c>
      <c r="M1449" s="15">
        <v>1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1</v>
      </c>
      <c r="X1449" s="15">
        <v>1.5</v>
      </c>
      <c r="Y1449" s="15">
        <v>0</v>
      </c>
      <c r="Z1449" s="15">
        <v>0</v>
      </c>
    </row>
    <row r="1450" spans="1:26" ht="15.75" customHeight="1" x14ac:dyDescent="0.3">
      <c r="A1450" s="2" t="s">
        <v>3444</v>
      </c>
      <c r="B1450" s="6" t="s">
        <v>3361</v>
      </c>
      <c r="C1450" s="6" t="s">
        <v>3368</v>
      </c>
      <c r="D1450" s="12" t="s">
        <v>113</v>
      </c>
      <c r="E1450" s="13" t="s">
        <v>4764</v>
      </c>
      <c r="F1450" s="2">
        <v>13</v>
      </c>
      <c r="G1450" s="15">
        <v>195.25</v>
      </c>
      <c r="H1450" s="7">
        <f>L1450*'114成績輸入與落點儀表板'!$B$2+M1450*'114成績輸入與落點儀表板'!$B$3+N1450*'114成績輸入與落點儀表板'!$B$4+O1450*'114成績輸入與落點儀表板'!$B$5+P1450*'114成績輸入與落點儀表板'!$B$6+Q1450*'114成績輸入與落點儀表板'!$B$7+R1450*'114成績輸入與落點儀表板'!$B$8+S1450*'114成績輸入與落點儀表板'!$B$9+T1450*'114成績輸入與落點儀表板'!$B$10+U1450*'114成績輸入與落點儀表板'!$B$11+V1450*'114成績輸入與落點儀表板'!$B$12+W1450*'114成績輸入與落點儀表板'!$B$13+X1450*'114成績輸入與落點儀表板'!$B$14+Y1450*'114成績輸入與落點儀表板'!$B$15+Z1450*'114成績輸入與落點儀表板'!$B$16</f>
        <v>0</v>
      </c>
      <c r="I1450" s="8">
        <f t="shared" si="44"/>
        <v>-195.25</v>
      </c>
      <c r="J1450" s="2" t="str">
        <f t="shared" si="45"/>
        <v>FAIL</v>
      </c>
      <c r="K1450" s="17" t="str">
        <f>IF(AND(IF('114成績輸入與落點儀表板'!$C$2="必須採計",L1450&gt;0,IF('114成績輸入與落點儀表板'!$C$2="不可採計",L1450=0,TRUE)),IF('114成績輸入與落點儀表板'!$C$3="必須採計",M1450&gt;0,IF('114成績輸入與落點儀表板'!$C$3="不可採計",M1450=0,TRUE)),IF('114成績輸入與落點儀表板'!$C$4="必須採計",N1450&gt;0,IF('114成績輸入與落點儀表板'!$C$4="不可採計",N1450=0,TRUE)),IF('114成績輸入與落點儀表板'!$C$5="必須採計",O1450&gt;0,IF('114成績輸入與落點儀表板'!$C$5="不可採計",O1450=0,TRUE)),IF('114成績輸入與落點儀表板'!$C$6="必須採計",P1450&gt;0,IF('114成績輸入與落點儀表板'!$C$6="不可採計",P1450=0,TRUE)),IF('114成績輸入與落點儀表板'!$C$7="必須採計",Q1450&gt;0,IF('114成績輸入與落點儀表板'!$C$7="不可採計",Q1450=0,TRUE)),IF('114成績輸入與落點儀表板'!$C$8="必須採計",R1450&gt;0,IF('114成績輸入與落點儀表板'!$C$8="不可採計",R1450=0,TRUE)),IF('114成績輸入與落點儀表板'!$C$9="必須採計",S1450&gt;0,IF('114成績輸入與落點儀表板'!$C$9="不可採計",S1450=0,TRUE)),IF('114成績輸入與落點儀表板'!$C$10="必須採計",T1450&gt;0,IF('114成績輸入與落點儀表板'!$C$10="不可採計",T1450=0,TRUE)),IF('114成績輸入與落點儀表板'!$C$11="必須採計",U1450&gt;0,IF('114成績輸入與落點儀表板'!$C$11="不可採計",U1450=0,TRUE)),IF('114成績輸入與落點儀表板'!$C$12="必須採計",V1450&gt;0,IF('114成績輸入與落點儀表板'!$C$12="不可採計",V1450=0,TRUE)),IF('114成績輸入與落點儀表板'!$C$13="必須採計",W1450&gt;0,IF('114成績輸入與落點儀表板'!$C$13="不可採計",W1450=0,TRUE)),IF('114成績輸入與落點儀表板'!$C$14="必須採計",X1450&gt;0,IF('114成績輸入與落點儀表板'!$C$14="不可採計",X1450=0,TRUE)),IF('114成績輸入與落點儀表板'!$C$15="必須採計",Y1450&gt;0,IF('114成績輸入與落點儀表板'!$C$15="不可採計",Y1450=0,TRUE)),IF('114成績輸入與落點儀表板'!$C$16="必須採計",Z1450&gt;0,IF('114成績輸入與落點儀表板'!$C$16="不可採計",Z1450=0,TRUE))),"✅ 符合","❌ 不符合")</f>
        <v>✅ 符合</v>
      </c>
      <c r="L1450" s="15">
        <v>1</v>
      </c>
      <c r="M1450" s="15">
        <v>1.25</v>
      </c>
      <c r="N1450" s="15">
        <v>0</v>
      </c>
      <c r="O1450" s="15">
        <v>0</v>
      </c>
      <c r="P1450" s="15">
        <v>0</v>
      </c>
      <c r="Q1450" s="15">
        <v>1</v>
      </c>
      <c r="R1450" s="15">
        <v>0</v>
      </c>
      <c r="S1450" s="15">
        <v>0</v>
      </c>
      <c r="T1450" s="15">
        <v>0</v>
      </c>
      <c r="U1450" s="15">
        <v>1</v>
      </c>
      <c r="V1450" s="15">
        <v>0</v>
      </c>
      <c r="W1450" s="15">
        <v>1</v>
      </c>
      <c r="X1450" s="15">
        <v>0</v>
      </c>
      <c r="Y1450" s="15">
        <v>0</v>
      </c>
      <c r="Z1450" s="15">
        <v>0</v>
      </c>
    </row>
    <row r="1451" spans="1:26" ht="15.75" customHeight="1" x14ac:dyDescent="0.3">
      <c r="A1451" s="2" t="s">
        <v>4765</v>
      </c>
      <c r="B1451" s="6" t="s">
        <v>3361</v>
      </c>
      <c r="C1451" s="6" t="s">
        <v>63</v>
      </c>
      <c r="D1451" s="12" t="s">
        <v>56</v>
      </c>
      <c r="E1451" s="13" t="s">
        <v>3371</v>
      </c>
      <c r="F1451" s="2">
        <v>26</v>
      </c>
      <c r="G1451" s="15">
        <v>146.75</v>
      </c>
      <c r="H1451" s="7">
        <f>L1451*'114成績輸入與落點儀表板'!$B$2+M1451*'114成績輸入與落點儀表板'!$B$3+N1451*'114成績輸入與落點儀表板'!$B$4+O1451*'114成績輸入與落點儀表板'!$B$5+P1451*'114成績輸入與落點儀表板'!$B$6+Q1451*'114成績輸入與落點儀表板'!$B$7+R1451*'114成績輸入與落點儀表板'!$B$8+S1451*'114成績輸入與落點儀表板'!$B$9+T1451*'114成績輸入與落點儀表板'!$B$10+U1451*'114成績輸入與落點儀表板'!$B$11+V1451*'114成績輸入與落點儀表板'!$B$12+W1451*'114成績輸入與落點儀表板'!$B$13+X1451*'114成績輸入與落點儀表板'!$B$14+Y1451*'114成績輸入與落點儀表板'!$B$15+Z1451*'114成績輸入與落點儀表板'!$B$16</f>
        <v>0</v>
      </c>
      <c r="I1451" s="8">
        <f t="shared" si="44"/>
        <v>-146.75</v>
      </c>
      <c r="J1451" s="2" t="str">
        <f t="shared" si="45"/>
        <v>FAIL</v>
      </c>
      <c r="K1451" s="17" t="str">
        <f>IF(AND(IF('114成績輸入與落點儀表板'!$C$2="必須採計",L1451&gt;0,IF('114成績輸入與落點儀表板'!$C$2="不可採計",L1451=0,TRUE)),IF('114成績輸入與落點儀表板'!$C$3="必須採計",M1451&gt;0,IF('114成績輸入與落點儀表板'!$C$3="不可採計",M1451=0,TRUE)),IF('114成績輸入與落點儀表板'!$C$4="必須採計",N1451&gt;0,IF('114成績輸入與落點儀表板'!$C$4="不可採計",N1451=0,TRUE)),IF('114成績輸入與落點儀表板'!$C$5="必須採計",O1451&gt;0,IF('114成績輸入與落點儀表板'!$C$5="不可採計",O1451=0,TRUE)),IF('114成績輸入與落點儀表板'!$C$6="必須採計",P1451&gt;0,IF('114成績輸入與落點儀表板'!$C$6="不可採計",P1451=0,TRUE)),IF('114成績輸入與落點儀表板'!$C$7="必須採計",Q1451&gt;0,IF('114成績輸入與落點儀表板'!$C$7="不可採計",Q1451=0,TRUE)),IF('114成績輸入與落點儀表板'!$C$8="必須採計",R1451&gt;0,IF('114成績輸入與落點儀表板'!$C$8="不可採計",R1451=0,TRUE)),IF('114成績輸入與落點儀表板'!$C$9="必須採計",S1451&gt;0,IF('114成績輸入與落點儀表板'!$C$9="不可採計",S1451=0,TRUE)),IF('114成績輸入與落點儀表板'!$C$10="必須採計",T1451&gt;0,IF('114成績輸入與落點儀表板'!$C$10="不可採計",T1451=0,TRUE)),IF('114成績輸入與落點儀表板'!$C$11="必須採計",U1451&gt;0,IF('114成績輸入與落點儀表板'!$C$11="不可採計",U1451=0,TRUE)),IF('114成績輸入與落點儀表板'!$C$12="必須採計",V1451&gt;0,IF('114成績輸入與落點儀表板'!$C$12="不可採計",V1451=0,TRUE)),IF('114成績輸入與落點儀表板'!$C$13="必須採計",W1451&gt;0,IF('114成績輸入與落點儀表板'!$C$13="不可採計",W1451=0,TRUE)),IF('114成績輸入與落點儀表板'!$C$14="必須採計",X1451&gt;0,IF('114成績輸入與落點儀表板'!$C$14="不可採計",X1451=0,TRUE)),IF('114成績輸入與落點儀表板'!$C$15="必須採計",Y1451&gt;0,IF('114成績輸入與落點儀表板'!$C$15="不可採計",Y1451=0,TRUE)),IF('114成績輸入與落點儀表板'!$C$16="必須採計",Z1451&gt;0,IF('114成績輸入與落點儀表板'!$C$16="不可採計",Z1451=0,TRUE))),"✅ 符合","❌ 不符合")</f>
        <v>✅ 符合</v>
      </c>
      <c r="L1451" s="15">
        <v>1</v>
      </c>
      <c r="M1451" s="15">
        <v>1.25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2</v>
      </c>
      <c r="V1451" s="15">
        <v>0</v>
      </c>
      <c r="W1451" s="15">
        <v>0</v>
      </c>
      <c r="X1451" s="15">
        <v>0</v>
      </c>
      <c r="Y1451" s="15">
        <v>0</v>
      </c>
      <c r="Z1451" s="15">
        <v>0</v>
      </c>
    </row>
    <row r="1452" spans="1:26" ht="15.75" customHeight="1" x14ac:dyDescent="0.3">
      <c r="A1452" s="2" t="s">
        <v>3445</v>
      </c>
      <c r="B1452" s="6" t="s">
        <v>3361</v>
      </c>
      <c r="C1452" s="6" t="s">
        <v>3373</v>
      </c>
      <c r="D1452" s="12" t="s">
        <v>227</v>
      </c>
      <c r="E1452" s="13" t="s">
        <v>4766</v>
      </c>
      <c r="F1452" s="2">
        <v>25</v>
      </c>
      <c r="G1452" s="15">
        <v>144.5</v>
      </c>
      <c r="H1452" s="7">
        <f>L1452*'114成績輸入與落點儀表板'!$B$2+M1452*'114成績輸入與落點儀表板'!$B$3+N1452*'114成績輸入與落點儀表板'!$B$4+O1452*'114成績輸入與落點儀表板'!$B$5+P1452*'114成績輸入與落點儀表板'!$B$6+Q1452*'114成績輸入與落點儀表板'!$B$7+R1452*'114成績輸入與落點儀表板'!$B$8+S1452*'114成績輸入與落點儀表板'!$B$9+T1452*'114成績輸入與落點儀表板'!$B$10+U1452*'114成績輸入與落點儀表板'!$B$11+V1452*'114成績輸入與落點儀表板'!$B$12+W1452*'114成績輸入與落點儀表板'!$B$13+X1452*'114成績輸入與落點儀表板'!$B$14+Y1452*'114成績輸入與落點儀表板'!$B$15+Z1452*'114成績輸入與落點儀表板'!$B$16</f>
        <v>0</v>
      </c>
      <c r="I1452" s="8">
        <f t="shared" si="44"/>
        <v>-144.5</v>
      </c>
      <c r="J1452" s="2" t="str">
        <f t="shared" si="45"/>
        <v>FAIL</v>
      </c>
      <c r="K1452" s="17" t="str">
        <f>IF(AND(IF('114成績輸入與落點儀表板'!$C$2="必須採計",L1452&gt;0,IF('114成績輸入與落點儀表板'!$C$2="不可採計",L1452=0,TRUE)),IF('114成績輸入與落點儀表板'!$C$3="必須採計",M1452&gt;0,IF('114成績輸入與落點儀表板'!$C$3="不可採計",M1452=0,TRUE)),IF('114成績輸入與落點儀表板'!$C$4="必須採計",N1452&gt;0,IF('114成績輸入與落點儀表板'!$C$4="不可採計",N1452=0,TRUE)),IF('114成績輸入與落點儀表板'!$C$5="必須採計",O1452&gt;0,IF('114成績輸入與落點儀表板'!$C$5="不可採計",O1452=0,TRUE)),IF('114成績輸入與落點儀表板'!$C$6="必須採計",P1452&gt;0,IF('114成績輸入與落點儀表板'!$C$6="不可採計",P1452=0,TRUE)),IF('114成績輸入與落點儀表板'!$C$7="必須採計",Q1452&gt;0,IF('114成績輸入與落點儀表板'!$C$7="不可採計",Q1452=0,TRUE)),IF('114成績輸入與落點儀表板'!$C$8="必須採計",R1452&gt;0,IF('114成績輸入與落點儀表板'!$C$8="不可採計",R1452=0,TRUE)),IF('114成績輸入與落點儀表板'!$C$9="必須採計",S1452&gt;0,IF('114成績輸入與落點儀表板'!$C$9="不可採計",S1452=0,TRUE)),IF('114成績輸入與落點儀表板'!$C$10="必須採計",T1452&gt;0,IF('114成績輸入與落點儀表板'!$C$10="不可採計",T1452=0,TRUE)),IF('114成績輸入與落點儀表板'!$C$11="必須採計",U1452&gt;0,IF('114成績輸入與落點儀表板'!$C$11="不可採計",U1452=0,TRUE)),IF('114成績輸入與落點儀表板'!$C$12="必須採計",V1452&gt;0,IF('114成績輸入與落點儀表板'!$C$12="不可採計",V1452=0,TRUE)),IF('114成績輸入與落點儀表板'!$C$13="必須採計",W1452&gt;0,IF('114成績輸入與落點儀表板'!$C$13="不可採計",W1452=0,TRUE)),IF('114成績輸入與落點儀表板'!$C$14="必須採計",X1452&gt;0,IF('114成績輸入與落點儀表板'!$C$14="不可採計",X1452=0,TRUE)),IF('114成績輸入與落點儀表板'!$C$15="必須採計",Y1452&gt;0,IF('114成績輸入與落點儀表板'!$C$15="不可採計",Y1452=0,TRUE)),IF('114成績輸入與落點儀表板'!$C$16="必須採計",Z1452&gt;0,IF('114成績輸入與落點儀表板'!$C$16="不可採計",Z1452=0,TRUE))),"✅ 符合","❌ 不符合")</f>
        <v>❌ 不符合</v>
      </c>
      <c r="L1452" s="15">
        <v>0</v>
      </c>
      <c r="M1452" s="15">
        <v>1.5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1.25</v>
      </c>
      <c r="V1452" s="15">
        <v>1</v>
      </c>
      <c r="W1452" s="15">
        <v>1</v>
      </c>
      <c r="X1452" s="15">
        <v>0</v>
      </c>
      <c r="Y1452" s="15">
        <v>0</v>
      </c>
      <c r="Z1452" s="15">
        <v>0</v>
      </c>
    </row>
    <row r="1453" spans="1:26" ht="15.75" customHeight="1" x14ac:dyDescent="0.3">
      <c r="A1453" s="2" t="s">
        <v>3448</v>
      </c>
      <c r="B1453" s="6" t="s">
        <v>3361</v>
      </c>
      <c r="C1453" s="6" t="s">
        <v>2340</v>
      </c>
      <c r="D1453" s="12" t="s">
        <v>121</v>
      </c>
      <c r="E1453" s="13" t="s">
        <v>1727</v>
      </c>
      <c r="F1453" s="2">
        <v>15</v>
      </c>
      <c r="G1453" s="15">
        <v>153.5</v>
      </c>
      <c r="H1453" s="7">
        <f>L1453*'114成績輸入與落點儀表板'!$B$2+M1453*'114成績輸入與落點儀表板'!$B$3+N1453*'114成績輸入與落點儀表板'!$B$4+O1453*'114成績輸入與落點儀表板'!$B$5+P1453*'114成績輸入與落點儀表板'!$B$6+Q1453*'114成績輸入與落點儀表板'!$B$7+R1453*'114成績輸入與落點儀表板'!$B$8+S1453*'114成績輸入與落點儀表板'!$B$9+T1453*'114成績輸入與落點儀表板'!$B$10+U1453*'114成績輸入與落點儀表板'!$B$11+V1453*'114成績輸入與落點儀表板'!$B$12+W1453*'114成績輸入與落點儀表板'!$B$13+X1453*'114成績輸入與落點儀表板'!$B$14+Y1453*'114成績輸入與落點儀表板'!$B$15+Z1453*'114成績輸入與落點儀表板'!$B$16</f>
        <v>0</v>
      </c>
      <c r="I1453" s="8">
        <f t="shared" si="44"/>
        <v>-153.5</v>
      </c>
      <c r="J1453" s="2" t="str">
        <f t="shared" si="45"/>
        <v>FAIL</v>
      </c>
      <c r="K1453" s="17" t="str">
        <f>IF(AND(IF('114成績輸入與落點儀表板'!$C$2="必須採計",L1453&gt;0,IF('114成績輸入與落點儀表板'!$C$2="不可採計",L1453=0,TRUE)),IF('114成績輸入與落點儀表板'!$C$3="必須採計",M1453&gt;0,IF('114成績輸入與落點儀表板'!$C$3="不可採計",M1453=0,TRUE)),IF('114成績輸入與落點儀表板'!$C$4="必須採計",N1453&gt;0,IF('114成績輸入與落點儀表板'!$C$4="不可採計",N1453=0,TRUE)),IF('114成績輸入與落點儀表板'!$C$5="必須採計",O1453&gt;0,IF('114成績輸入與落點儀表板'!$C$5="不可採計",O1453=0,TRUE)),IF('114成績輸入與落點儀表板'!$C$6="必須採計",P1453&gt;0,IF('114成績輸入與落點儀表板'!$C$6="不可採計",P1453=0,TRUE)),IF('114成績輸入與落點儀表板'!$C$7="必須採計",Q1453&gt;0,IF('114成績輸入與落點儀表板'!$C$7="不可採計",Q1453=0,TRUE)),IF('114成績輸入與落點儀表板'!$C$8="必須採計",R1453&gt;0,IF('114成績輸入與落點儀表板'!$C$8="不可採計",R1453=0,TRUE)),IF('114成績輸入與落點儀表板'!$C$9="必須採計",S1453&gt;0,IF('114成績輸入與落點儀表板'!$C$9="不可採計",S1453=0,TRUE)),IF('114成績輸入與落點儀表板'!$C$10="必須採計",T1453&gt;0,IF('114成績輸入與落點儀表板'!$C$10="不可採計",T1453=0,TRUE)),IF('114成績輸入與落點儀表板'!$C$11="必須採計",U1453&gt;0,IF('114成績輸入與落點儀表板'!$C$11="不可採計",U1453=0,TRUE)),IF('114成績輸入與落點儀表板'!$C$12="必須採計",V1453&gt;0,IF('114成績輸入與落點儀表板'!$C$12="不可採計",V1453=0,TRUE)),IF('114成績輸入與落點儀表板'!$C$13="必須採計",W1453&gt;0,IF('114成績輸入與落點儀表板'!$C$13="不可採計",W1453=0,TRUE)),IF('114成績輸入與落點儀表板'!$C$14="必須採計",X1453&gt;0,IF('114成績輸入與落點儀表板'!$C$14="不可採計",X1453=0,TRUE)),IF('114成績輸入與落點儀表板'!$C$15="必須採計",Y1453&gt;0,IF('114成績輸入與落點儀表板'!$C$15="不可採計",Y1453=0,TRUE)),IF('114成績輸入與落點儀表板'!$C$16="必須採計",Z1453&gt;0,IF('114成績輸入與落點儀表板'!$C$16="不可採計",Z1453=0,TRUE))),"✅ 符合","❌ 不符合")</f>
        <v>✅ 符合</v>
      </c>
      <c r="L1453" s="15">
        <v>1.5</v>
      </c>
      <c r="M1453" s="15">
        <v>2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1</v>
      </c>
      <c r="X1453" s="15">
        <v>0</v>
      </c>
      <c r="Y1453" s="15">
        <v>0</v>
      </c>
      <c r="Z1453" s="15">
        <v>0</v>
      </c>
    </row>
    <row r="1454" spans="1:26" ht="15.75" customHeight="1" x14ac:dyDescent="0.3">
      <c r="A1454" s="2" t="s">
        <v>3450</v>
      </c>
      <c r="B1454" s="6" t="s">
        <v>3361</v>
      </c>
      <c r="C1454" s="6" t="s">
        <v>563</v>
      </c>
      <c r="D1454" s="12" t="s">
        <v>121</v>
      </c>
      <c r="E1454" s="13" t="s">
        <v>1571</v>
      </c>
      <c r="F1454" s="2">
        <v>22</v>
      </c>
      <c r="G1454" s="15">
        <v>115</v>
      </c>
      <c r="H1454" s="7">
        <f>L1454*'114成績輸入與落點儀表板'!$B$2+M1454*'114成績輸入與落點儀表板'!$B$3+N1454*'114成績輸入與落點儀表板'!$B$4+O1454*'114成績輸入與落點儀表板'!$B$5+P1454*'114成績輸入與落點儀表板'!$B$6+Q1454*'114成績輸入與落點儀表板'!$B$7+R1454*'114成績輸入與落點儀表板'!$B$8+S1454*'114成績輸入與落點儀表板'!$B$9+T1454*'114成績輸入與落點儀表板'!$B$10+U1454*'114成績輸入與落點儀表板'!$B$11+V1454*'114成績輸入與落點儀表板'!$B$12+W1454*'114成績輸入與落點儀表板'!$B$13+X1454*'114成績輸入與落點儀表板'!$B$14+Y1454*'114成績輸入與落點儀表板'!$B$15+Z1454*'114成績輸入與落點儀表板'!$B$16</f>
        <v>0</v>
      </c>
      <c r="I1454" s="8">
        <f t="shared" si="44"/>
        <v>-115</v>
      </c>
      <c r="J1454" s="2" t="str">
        <f t="shared" si="45"/>
        <v>FAIL</v>
      </c>
      <c r="K1454" s="17" t="str">
        <f>IF(AND(IF('114成績輸入與落點儀表板'!$C$2="必須採計",L1454&gt;0,IF('114成績輸入與落點儀表板'!$C$2="不可採計",L1454=0,TRUE)),IF('114成績輸入與落點儀表板'!$C$3="必須採計",M1454&gt;0,IF('114成績輸入與落點儀表板'!$C$3="不可採計",M1454=0,TRUE)),IF('114成績輸入與落點儀表板'!$C$4="必須採計",N1454&gt;0,IF('114成績輸入與落點儀表板'!$C$4="不可採計",N1454=0,TRUE)),IF('114成績輸入與落點儀表板'!$C$5="必須採計",O1454&gt;0,IF('114成績輸入與落點儀表板'!$C$5="不可採計",O1454=0,TRUE)),IF('114成績輸入與落點儀表板'!$C$6="必須採計",P1454&gt;0,IF('114成績輸入與落點儀表板'!$C$6="不可採計",P1454=0,TRUE)),IF('114成績輸入與落點儀表板'!$C$7="必須採計",Q1454&gt;0,IF('114成績輸入與落點儀表板'!$C$7="不可採計",Q1454=0,TRUE)),IF('114成績輸入與落點儀表板'!$C$8="必須採計",R1454&gt;0,IF('114成績輸入與落點儀表板'!$C$8="不可採計",R1454=0,TRUE)),IF('114成績輸入與落點儀表板'!$C$9="必須採計",S1454&gt;0,IF('114成績輸入與落點儀表板'!$C$9="不可採計",S1454=0,TRUE)),IF('114成績輸入與落點儀表板'!$C$10="必須採計",T1454&gt;0,IF('114成績輸入與落點儀表板'!$C$10="不可採計",T1454=0,TRUE)),IF('114成績輸入與落點儀表板'!$C$11="必須採計",U1454&gt;0,IF('114成績輸入與落點儀表板'!$C$11="不可採計",U1454=0,TRUE)),IF('114成績輸入與落點儀表板'!$C$12="必須採計",V1454&gt;0,IF('114成績輸入與落點儀表板'!$C$12="不可採計",V1454=0,TRUE)),IF('114成績輸入與落點儀表板'!$C$13="必須採計",W1454&gt;0,IF('114成績輸入與落點儀表板'!$C$13="不可採計",W1454=0,TRUE)),IF('114成績輸入與落點儀表板'!$C$14="必須採計",X1454&gt;0,IF('114成績輸入與落點儀表板'!$C$14="不可採計",X1454=0,TRUE)),IF('114成績輸入與落點儀表板'!$C$15="必須採計",Y1454&gt;0,IF('114成績輸入與落點儀表板'!$C$15="不可採計",Y1454=0,TRUE)),IF('114成績輸入與落點儀表板'!$C$16="必須採計",Z1454&gt;0,IF('114成績輸入與落點儀表板'!$C$16="不可採計",Z1454=0,TRUE))),"✅ 符合","❌ 不符合")</f>
        <v>✅ 符合</v>
      </c>
      <c r="L1454" s="15">
        <v>1</v>
      </c>
      <c r="M1454" s="15">
        <v>1.5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0</v>
      </c>
      <c r="V1454" s="15">
        <v>0</v>
      </c>
      <c r="W1454" s="15">
        <v>1</v>
      </c>
      <c r="X1454" s="15">
        <v>0</v>
      </c>
      <c r="Y1454" s="15">
        <v>0</v>
      </c>
      <c r="Z1454" s="15">
        <v>0</v>
      </c>
    </row>
    <row r="1455" spans="1:26" ht="15.75" customHeight="1" x14ac:dyDescent="0.3">
      <c r="A1455" s="2" t="s">
        <v>3452</v>
      </c>
      <c r="B1455" s="6" t="s">
        <v>3361</v>
      </c>
      <c r="C1455" s="6" t="s">
        <v>233</v>
      </c>
      <c r="D1455" s="12" t="s">
        <v>73</v>
      </c>
      <c r="E1455" s="13" t="s">
        <v>1444</v>
      </c>
      <c r="F1455" s="2">
        <v>22</v>
      </c>
      <c r="G1455" s="15">
        <v>179.75</v>
      </c>
      <c r="H1455" s="7">
        <f>L1455*'114成績輸入與落點儀表板'!$B$2+M1455*'114成績輸入與落點儀表板'!$B$3+N1455*'114成績輸入與落點儀表板'!$B$4+O1455*'114成績輸入與落點儀表板'!$B$5+P1455*'114成績輸入與落點儀表板'!$B$6+Q1455*'114成績輸入與落點儀表板'!$B$7+R1455*'114成績輸入與落點儀表板'!$B$8+S1455*'114成績輸入與落點儀表板'!$B$9+T1455*'114成績輸入與落點儀表板'!$B$10+U1455*'114成績輸入與落點儀表板'!$B$11+V1455*'114成績輸入與落點儀表板'!$B$12+W1455*'114成績輸入與落點儀表板'!$B$13+X1455*'114成績輸入與落點儀表板'!$B$14+Y1455*'114成績輸入與落點儀表板'!$B$15+Z1455*'114成績輸入與落點儀表板'!$B$16</f>
        <v>0</v>
      </c>
      <c r="I1455" s="8">
        <f t="shared" si="44"/>
        <v>-179.75</v>
      </c>
      <c r="J1455" s="2" t="str">
        <f t="shared" si="45"/>
        <v>FAIL</v>
      </c>
      <c r="K1455" s="17" t="str">
        <f>IF(AND(IF('114成績輸入與落點儀表板'!$C$2="必須採計",L1455&gt;0,IF('114成績輸入與落點儀表板'!$C$2="不可採計",L1455=0,TRUE)),IF('114成績輸入與落點儀表板'!$C$3="必須採計",M1455&gt;0,IF('114成績輸入與落點儀表板'!$C$3="不可採計",M1455=0,TRUE)),IF('114成績輸入與落點儀表板'!$C$4="必須採計",N1455&gt;0,IF('114成績輸入與落點儀表板'!$C$4="不可採計",N1455=0,TRUE)),IF('114成績輸入與落點儀表板'!$C$5="必須採計",O1455&gt;0,IF('114成績輸入與落點儀表板'!$C$5="不可採計",O1455=0,TRUE)),IF('114成績輸入與落點儀表板'!$C$6="必須採計",P1455&gt;0,IF('114成績輸入與落點儀表板'!$C$6="不可採計",P1455=0,TRUE)),IF('114成績輸入與落點儀表板'!$C$7="必須採計",Q1455&gt;0,IF('114成績輸入與落點儀表板'!$C$7="不可採計",Q1455=0,TRUE)),IF('114成績輸入與落點儀表板'!$C$8="必須採計",R1455&gt;0,IF('114成績輸入與落點儀表板'!$C$8="不可採計",R1455=0,TRUE)),IF('114成績輸入與落點儀表板'!$C$9="必須採計",S1455&gt;0,IF('114成績輸入與落點儀表板'!$C$9="不可採計",S1455=0,TRUE)),IF('114成績輸入與落點儀表板'!$C$10="必須採計",T1455&gt;0,IF('114成績輸入與落點儀表板'!$C$10="不可採計",T1455=0,TRUE)),IF('114成績輸入與落點儀表板'!$C$11="必須採計",U1455&gt;0,IF('114成績輸入與落點儀表板'!$C$11="不可採計",U1455=0,TRUE)),IF('114成績輸入與落點儀表板'!$C$12="必須採計",V1455&gt;0,IF('114成績輸入與落點儀表板'!$C$12="不可採計",V1455=0,TRUE)),IF('114成績輸入與落點儀表板'!$C$13="必須採計",W1455&gt;0,IF('114成績輸入與落點儀表板'!$C$13="不可採計",W1455=0,TRUE)),IF('114成績輸入與落點儀表板'!$C$14="必須採計",X1455&gt;0,IF('114成績輸入與落點儀表板'!$C$14="不可採計",X1455=0,TRUE)),IF('114成績輸入與落點儀表板'!$C$15="必須採計",Y1455&gt;0,IF('114成績輸入與落點儀表板'!$C$15="不可採計",Y1455=0,TRUE)),IF('114成績輸入與落點儀表板'!$C$16="必須採計",Z1455&gt;0,IF('114成績輸入與落點儀表板'!$C$16="不可採計",Z1455=0,TRUE))),"✅ 符合","❌ 不符合")</f>
        <v>✅ 符合</v>
      </c>
      <c r="L1455" s="15">
        <v>1.75</v>
      </c>
      <c r="M1455" s="15">
        <v>2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1.5</v>
      </c>
      <c r="V1455" s="15">
        <v>0</v>
      </c>
      <c r="W1455" s="15">
        <v>0</v>
      </c>
      <c r="X1455" s="15">
        <v>0</v>
      </c>
      <c r="Y1455" s="15">
        <v>0</v>
      </c>
      <c r="Z1455" s="15">
        <v>0</v>
      </c>
    </row>
    <row r="1456" spans="1:26" ht="15.75" customHeight="1" x14ac:dyDescent="0.3">
      <c r="A1456" s="2" t="s">
        <v>3455</v>
      </c>
      <c r="B1456" s="6" t="s">
        <v>3361</v>
      </c>
      <c r="C1456" s="6" t="s">
        <v>223</v>
      </c>
      <c r="D1456" s="12" t="s">
        <v>121</v>
      </c>
      <c r="E1456" s="13" t="s">
        <v>1344</v>
      </c>
      <c r="F1456" s="2">
        <v>25</v>
      </c>
      <c r="G1456" s="15">
        <v>140</v>
      </c>
      <c r="H1456" s="7">
        <f>L1456*'114成績輸入與落點儀表板'!$B$2+M1456*'114成績輸入與落點儀表板'!$B$3+N1456*'114成績輸入與落點儀表板'!$B$4+O1456*'114成績輸入與落點儀表板'!$B$5+P1456*'114成績輸入與落點儀表板'!$B$6+Q1456*'114成績輸入與落點儀表板'!$B$7+R1456*'114成績輸入與落點儀表板'!$B$8+S1456*'114成績輸入與落點儀表板'!$B$9+T1456*'114成績輸入與落點儀表板'!$B$10+U1456*'114成績輸入與落點儀表板'!$B$11+V1456*'114成績輸入與落點儀表板'!$B$12+W1456*'114成績輸入與落點儀表板'!$B$13+X1456*'114成績輸入與落點儀表板'!$B$14+Y1456*'114成績輸入與落點儀表板'!$B$15+Z1456*'114成績輸入與落點儀表板'!$B$16</f>
        <v>0</v>
      </c>
      <c r="I1456" s="8">
        <f t="shared" si="44"/>
        <v>-140</v>
      </c>
      <c r="J1456" s="2" t="str">
        <f t="shared" si="45"/>
        <v>FAIL</v>
      </c>
      <c r="K1456" s="17" t="str">
        <f>IF(AND(IF('114成績輸入與落點儀表板'!$C$2="必須採計",L1456&gt;0,IF('114成績輸入與落點儀表板'!$C$2="不可採計",L1456=0,TRUE)),IF('114成績輸入與落點儀表板'!$C$3="必須採計",M1456&gt;0,IF('114成績輸入與落點儀表板'!$C$3="不可採計",M1456=0,TRUE)),IF('114成績輸入與落點儀表板'!$C$4="必須採計",N1456&gt;0,IF('114成績輸入與落點儀表板'!$C$4="不可採計",N1456=0,TRUE)),IF('114成績輸入與落點儀表板'!$C$5="必須採計",O1456&gt;0,IF('114成績輸入與落點儀表板'!$C$5="不可採計",O1456=0,TRUE)),IF('114成績輸入與落點儀表板'!$C$6="必須採計",P1456&gt;0,IF('114成績輸入與落點儀表板'!$C$6="不可採計",P1456=0,TRUE)),IF('114成績輸入與落點儀表板'!$C$7="必須採計",Q1456&gt;0,IF('114成績輸入與落點儀表板'!$C$7="不可採計",Q1456=0,TRUE)),IF('114成績輸入與落點儀表板'!$C$8="必須採計",R1456&gt;0,IF('114成績輸入與落點儀表板'!$C$8="不可採計",R1456=0,TRUE)),IF('114成績輸入與落點儀表板'!$C$9="必須採計",S1456&gt;0,IF('114成績輸入與落點儀表板'!$C$9="不可採計",S1456=0,TRUE)),IF('114成績輸入與落點儀表板'!$C$10="必須採計",T1456&gt;0,IF('114成績輸入與落點儀表板'!$C$10="不可採計",T1456=0,TRUE)),IF('114成績輸入與落點儀表板'!$C$11="必須採計",U1456&gt;0,IF('114成績輸入與落點儀表板'!$C$11="不可採計",U1456=0,TRUE)),IF('114成績輸入與落點儀表板'!$C$12="必須採計",V1456&gt;0,IF('114成績輸入與落點儀表板'!$C$12="不可採計",V1456=0,TRUE)),IF('114成績輸入與落點儀表板'!$C$13="必須採計",W1456&gt;0,IF('114成績輸入與落點儀表板'!$C$13="不可採計",W1456=0,TRUE)),IF('114成績輸入與落點儀表板'!$C$14="必須採計",X1456&gt;0,IF('114成績輸入與落點儀表板'!$C$14="不可採計",X1456=0,TRUE)),IF('114成績輸入與落點儀表板'!$C$15="必須採計",Y1456&gt;0,IF('114成績輸入與落點儀表板'!$C$15="不可採計",Y1456=0,TRUE)),IF('114成績輸入與落點儀表板'!$C$16="必須採計",Z1456&gt;0,IF('114成績輸入與落點儀表板'!$C$16="不可採計",Z1456=0,TRUE))),"✅ 符合","❌ 不符合")</f>
        <v>✅ 符合</v>
      </c>
      <c r="L1456" s="15">
        <v>1</v>
      </c>
      <c r="M1456" s="15">
        <v>2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1</v>
      </c>
      <c r="X1456" s="15">
        <v>0</v>
      </c>
      <c r="Y1456" s="15">
        <v>0</v>
      </c>
      <c r="Z1456" s="15">
        <v>0</v>
      </c>
    </row>
    <row r="1457" spans="1:26" ht="15.75" customHeight="1" x14ac:dyDescent="0.3">
      <c r="A1457" s="2" t="s">
        <v>3458</v>
      </c>
      <c r="B1457" s="6" t="s">
        <v>3361</v>
      </c>
      <c r="C1457" s="6" t="s">
        <v>3382</v>
      </c>
      <c r="D1457" s="12" t="s">
        <v>121</v>
      </c>
      <c r="E1457" s="13" t="s">
        <v>4767</v>
      </c>
      <c r="F1457" s="2">
        <v>7</v>
      </c>
      <c r="G1457" s="15">
        <v>187</v>
      </c>
      <c r="H1457" s="7">
        <f>L1457*'114成績輸入與落點儀表板'!$B$2+M1457*'114成績輸入與落點儀表板'!$B$3+N1457*'114成績輸入與落點儀表板'!$B$4+O1457*'114成績輸入與落點儀表板'!$B$5+P1457*'114成績輸入與落點儀表板'!$B$6+Q1457*'114成績輸入與落點儀表板'!$B$7+R1457*'114成績輸入與落點儀表板'!$B$8+S1457*'114成績輸入與落點儀表板'!$B$9+T1457*'114成績輸入與落點儀表板'!$B$10+U1457*'114成績輸入與落點儀表板'!$B$11+V1457*'114成績輸入與落點儀表板'!$B$12+W1457*'114成績輸入與落點儀表板'!$B$13+X1457*'114成績輸入與落點儀表板'!$B$14+Y1457*'114成績輸入與落點儀表板'!$B$15+Z1457*'114成績輸入與落點儀表板'!$B$16</f>
        <v>0</v>
      </c>
      <c r="I1457" s="8">
        <f t="shared" si="44"/>
        <v>-187</v>
      </c>
      <c r="J1457" s="2" t="str">
        <f t="shared" si="45"/>
        <v>FAIL</v>
      </c>
      <c r="K1457" s="17" t="str">
        <f>IF(AND(IF('114成績輸入與落點儀表板'!$C$2="必須採計",L1457&gt;0,IF('114成績輸入與落點儀表板'!$C$2="不可採計",L1457=0,TRUE)),IF('114成績輸入與落點儀表板'!$C$3="必須採計",M1457&gt;0,IF('114成績輸入與落點儀表板'!$C$3="不可採計",M1457=0,TRUE)),IF('114成績輸入與落點儀表板'!$C$4="必須採計",N1457&gt;0,IF('114成績輸入與落點儀表板'!$C$4="不可採計",N1457=0,TRUE)),IF('114成績輸入與落點儀表板'!$C$5="必須採計",O1457&gt;0,IF('114成績輸入與落點儀表板'!$C$5="不可採計",O1457=0,TRUE)),IF('114成績輸入與落點儀表板'!$C$6="必須採計",P1457&gt;0,IF('114成績輸入與落點儀表板'!$C$6="不可採計",P1457=0,TRUE)),IF('114成績輸入與落點儀表板'!$C$7="必須採計",Q1457&gt;0,IF('114成績輸入與落點儀表板'!$C$7="不可採計",Q1457=0,TRUE)),IF('114成績輸入與落點儀表板'!$C$8="必須採計",R1457&gt;0,IF('114成績輸入與落點儀表板'!$C$8="不可採計",R1457=0,TRUE)),IF('114成績輸入與落點儀表板'!$C$9="必須採計",S1457&gt;0,IF('114成績輸入與落點儀表板'!$C$9="不可採計",S1457=0,TRUE)),IF('114成績輸入與落點儀表板'!$C$10="必須採計",T1457&gt;0,IF('114成績輸入與落點儀表板'!$C$10="不可採計",T1457=0,TRUE)),IF('114成績輸入與落點儀表板'!$C$11="必須採計",U1457&gt;0,IF('114成績輸入與落點儀表板'!$C$11="不可採計",U1457=0,TRUE)),IF('114成績輸入與落點儀表板'!$C$12="必須採計",V1457&gt;0,IF('114成績輸入與落點儀表板'!$C$12="不可採計",V1457=0,TRUE)),IF('114成績輸入與落點儀表板'!$C$13="必須採計",W1457&gt;0,IF('114成績輸入與落點儀表板'!$C$13="不可採計",W1457=0,TRUE)),IF('114成績輸入與落點儀表板'!$C$14="必須採計",X1457&gt;0,IF('114成績輸入與落點儀表板'!$C$14="不可採計",X1457=0,TRUE)),IF('114成績輸入與落點儀表板'!$C$15="必須採計",Y1457&gt;0,IF('114成績輸入與落點儀表板'!$C$15="不可採計",Y1457=0,TRUE)),IF('114成績輸入與落點儀表板'!$C$16="必須採計",Z1457&gt;0,IF('114成績輸入與落點儀表板'!$C$16="不可採計",Z1457=0,TRUE))),"✅ 符合","❌ 不符合")</f>
        <v>✅ 符合</v>
      </c>
      <c r="L1457" s="15">
        <v>2</v>
      </c>
      <c r="M1457" s="15">
        <v>2</v>
      </c>
      <c r="N1457" s="15">
        <v>0</v>
      </c>
      <c r="O1457" s="15">
        <v>0</v>
      </c>
      <c r="P1457" s="15">
        <v>0</v>
      </c>
      <c r="Q1457" s="15">
        <v>0</v>
      </c>
      <c r="R1457" s="15">
        <v>0</v>
      </c>
      <c r="S1457" s="15">
        <v>0</v>
      </c>
      <c r="T1457" s="15">
        <v>0</v>
      </c>
      <c r="U1457" s="15">
        <v>0</v>
      </c>
      <c r="V1457" s="15">
        <v>1.5</v>
      </c>
      <c r="W1457" s="15">
        <v>0</v>
      </c>
      <c r="X1457" s="15">
        <v>0</v>
      </c>
      <c r="Y1457" s="15">
        <v>0</v>
      </c>
      <c r="Z1457" s="15">
        <v>0</v>
      </c>
    </row>
    <row r="1458" spans="1:26" ht="15.75" customHeight="1" x14ac:dyDescent="0.3">
      <c r="A1458" s="2" t="s">
        <v>3460</v>
      </c>
      <c r="B1458" s="6" t="s">
        <v>3361</v>
      </c>
      <c r="C1458" s="6" t="s">
        <v>3384</v>
      </c>
      <c r="D1458" s="12" t="s">
        <v>121</v>
      </c>
      <c r="E1458" s="13" t="s">
        <v>1869</v>
      </c>
      <c r="F1458" s="2">
        <v>10</v>
      </c>
      <c r="G1458" s="15">
        <v>170</v>
      </c>
      <c r="H1458" s="7">
        <f>L1458*'114成績輸入與落點儀表板'!$B$2+M1458*'114成績輸入與落點儀表板'!$B$3+N1458*'114成績輸入與落點儀表板'!$B$4+O1458*'114成績輸入與落點儀表板'!$B$5+P1458*'114成績輸入與落點儀表板'!$B$6+Q1458*'114成績輸入與落點儀表板'!$B$7+R1458*'114成績輸入與落點儀表板'!$B$8+S1458*'114成績輸入與落點儀表板'!$B$9+T1458*'114成績輸入與落點儀表板'!$B$10+U1458*'114成績輸入與落點儀表板'!$B$11+V1458*'114成績輸入與落點儀表板'!$B$12+W1458*'114成績輸入與落點儀表板'!$B$13+X1458*'114成績輸入與落點儀表板'!$B$14+Y1458*'114成績輸入與落點儀表板'!$B$15+Z1458*'114成績輸入與落點儀表板'!$B$16</f>
        <v>0</v>
      </c>
      <c r="I1458" s="8">
        <f t="shared" si="44"/>
        <v>-170</v>
      </c>
      <c r="J1458" s="2" t="str">
        <f t="shared" si="45"/>
        <v>FAIL</v>
      </c>
      <c r="K1458" s="17" t="str">
        <f>IF(AND(IF('114成績輸入與落點儀表板'!$C$2="必須採計",L1458&gt;0,IF('114成績輸入與落點儀表板'!$C$2="不可採計",L1458=0,TRUE)),IF('114成績輸入與落點儀表板'!$C$3="必須採計",M1458&gt;0,IF('114成績輸入與落點儀表板'!$C$3="不可採計",M1458=0,TRUE)),IF('114成績輸入與落點儀表板'!$C$4="必須採計",N1458&gt;0,IF('114成績輸入與落點儀表板'!$C$4="不可採計",N1458=0,TRUE)),IF('114成績輸入與落點儀表板'!$C$5="必須採計",O1458&gt;0,IF('114成績輸入與落點儀表板'!$C$5="不可採計",O1458=0,TRUE)),IF('114成績輸入與落點儀表板'!$C$6="必須採計",P1458&gt;0,IF('114成績輸入與落點儀表板'!$C$6="不可採計",P1458=0,TRUE)),IF('114成績輸入與落點儀表板'!$C$7="必須採計",Q1458&gt;0,IF('114成績輸入與落點儀表板'!$C$7="不可採計",Q1458=0,TRUE)),IF('114成績輸入與落點儀表板'!$C$8="必須採計",R1458&gt;0,IF('114成績輸入與落點儀表板'!$C$8="不可採計",R1458=0,TRUE)),IF('114成績輸入與落點儀表板'!$C$9="必須採計",S1458&gt;0,IF('114成績輸入與落點儀表板'!$C$9="不可採計",S1458=0,TRUE)),IF('114成績輸入與落點儀表板'!$C$10="必須採計",T1458&gt;0,IF('114成績輸入與落點儀表板'!$C$10="不可採計",T1458=0,TRUE)),IF('114成績輸入與落點儀表板'!$C$11="必須採計",U1458&gt;0,IF('114成績輸入與落點儀表板'!$C$11="不可採計",U1458=0,TRUE)),IF('114成績輸入與落點儀表板'!$C$12="必須採計",V1458&gt;0,IF('114成績輸入與落點儀表板'!$C$12="不可採計",V1458=0,TRUE)),IF('114成績輸入與落點儀表板'!$C$13="必須採計",W1458&gt;0,IF('114成績輸入與落點儀表板'!$C$13="不可採計",W1458=0,TRUE)),IF('114成績輸入與落點儀表板'!$C$14="必須採計",X1458&gt;0,IF('114成績輸入與落點儀表板'!$C$14="不可採計",X1458=0,TRUE)),IF('114成績輸入與落點儀表板'!$C$15="必須採計",Y1458&gt;0,IF('114成績輸入與落點儀表板'!$C$15="不可採計",Y1458=0,TRUE)),IF('114成績輸入與落點儀表板'!$C$16="必須採計",Z1458&gt;0,IF('114成績輸入與落點儀表板'!$C$16="不可採計",Z1458=0,TRUE))),"✅ 符合","❌ 不符合")</f>
        <v>✅ 符合</v>
      </c>
      <c r="L1458" s="15">
        <v>2</v>
      </c>
      <c r="M1458" s="15">
        <v>2</v>
      </c>
      <c r="N1458" s="15">
        <v>0</v>
      </c>
      <c r="O1458" s="15">
        <v>0</v>
      </c>
      <c r="P1458" s="15">
        <v>0</v>
      </c>
      <c r="Q1458" s="15">
        <v>0</v>
      </c>
      <c r="R1458" s="15">
        <v>0</v>
      </c>
      <c r="S1458" s="15">
        <v>0</v>
      </c>
      <c r="T1458" s="15">
        <v>0</v>
      </c>
      <c r="U1458" s="15">
        <v>1.5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</row>
    <row r="1459" spans="1:26" ht="15.75" customHeight="1" x14ac:dyDescent="0.3">
      <c r="A1459" s="2" t="s">
        <v>3463</v>
      </c>
      <c r="B1459" s="6" t="s">
        <v>3361</v>
      </c>
      <c r="C1459" s="6" t="s">
        <v>3386</v>
      </c>
      <c r="D1459" s="12" t="s">
        <v>121</v>
      </c>
      <c r="E1459" s="13" t="s">
        <v>1285</v>
      </c>
      <c r="F1459" s="2">
        <v>12</v>
      </c>
      <c r="G1459" s="15">
        <v>95</v>
      </c>
      <c r="H1459" s="7">
        <f>L1459*'114成績輸入與落點儀表板'!$B$2+M1459*'114成績輸入與落點儀表板'!$B$3+N1459*'114成績輸入與落點儀表板'!$B$4+O1459*'114成績輸入與落點儀表板'!$B$5+P1459*'114成績輸入與落點儀表板'!$B$6+Q1459*'114成績輸入與落點儀表板'!$B$7+R1459*'114成績輸入與落點儀表板'!$B$8+S1459*'114成績輸入與落點儀表板'!$B$9+T1459*'114成績輸入與落點儀表板'!$B$10+U1459*'114成績輸入與落點儀表板'!$B$11+V1459*'114成績輸入與落點儀表板'!$B$12+W1459*'114成績輸入與落點儀表板'!$B$13+X1459*'114成績輸入與落點儀表板'!$B$14+Y1459*'114成績輸入與落點儀表板'!$B$15+Z1459*'114成績輸入與落點儀表板'!$B$16</f>
        <v>0</v>
      </c>
      <c r="I1459" s="8">
        <f t="shared" si="44"/>
        <v>-95</v>
      </c>
      <c r="J1459" s="2" t="str">
        <f t="shared" si="45"/>
        <v>FAIL</v>
      </c>
      <c r="K1459" s="17" t="str">
        <f>IF(AND(IF('114成績輸入與落點儀表板'!$C$2="必須採計",L1459&gt;0,IF('114成績輸入與落點儀表板'!$C$2="不可採計",L1459=0,TRUE)),IF('114成績輸入與落點儀表板'!$C$3="必須採計",M1459&gt;0,IF('114成績輸入與落點儀表板'!$C$3="不可採計",M1459=0,TRUE)),IF('114成績輸入與落點儀表板'!$C$4="必須採計",N1459&gt;0,IF('114成績輸入與落點儀表板'!$C$4="不可採計",N1459=0,TRUE)),IF('114成績輸入與落點儀表板'!$C$5="必須採計",O1459&gt;0,IF('114成績輸入與落點儀表板'!$C$5="不可採計",O1459=0,TRUE)),IF('114成績輸入與落點儀表板'!$C$6="必須採計",P1459&gt;0,IF('114成績輸入與落點儀表板'!$C$6="不可採計",P1459=0,TRUE)),IF('114成績輸入與落點儀表板'!$C$7="必須採計",Q1459&gt;0,IF('114成績輸入與落點儀表板'!$C$7="不可採計",Q1459=0,TRUE)),IF('114成績輸入與落點儀表板'!$C$8="必須採計",R1459&gt;0,IF('114成績輸入與落點儀表板'!$C$8="不可採計",R1459=0,TRUE)),IF('114成績輸入與落點儀表板'!$C$9="必須採計",S1459&gt;0,IF('114成績輸入與落點儀表板'!$C$9="不可採計",S1459=0,TRUE)),IF('114成績輸入與落點儀表板'!$C$10="必須採計",T1459&gt;0,IF('114成績輸入與落點儀表板'!$C$10="不可採計",T1459=0,TRUE)),IF('114成績輸入與落點儀表板'!$C$11="必須採計",U1459&gt;0,IF('114成績輸入與落點儀表板'!$C$11="不可採計",U1459=0,TRUE)),IF('114成績輸入與落點儀表板'!$C$12="必須採計",V1459&gt;0,IF('114成績輸入與落點儀表板'!$C$12="不可採計",V1459=0,TRUE)),IF('114成績輸入與落點儀表板'!$C$13="必須採計",W1459&gt;0,IF('114成績輸入與落點儀表板'!$C$13="不可採計",W1459=0,TRUE)),IF('114成績輸入與落點儀表板'!$C$14="必須採計",X1459&gt;0,IF('114成績輸入與落點儀表板'!$C$14="不可採計",X1459=0,TRUE)),IF('114成績輸入與落點儀表板'!$C$15="必須採計",Y1459&gt;0,IF('114成績輸入與落點儀表板'!$C$15="不可採計",Y1459=0,TRUE)),IF('114成績輸入與落點儀表板'!$C$16="必須採計",Z1459&gt;0,IF('114成績輸入與落點儀表板'!$C$16="不可採計",Z1459=0,TRUE))),"✅ 符合","❌ 不符合")</f>
        <v>✅ 符合</v>
      </c>
      <c r="L1459" s="15">
        <v>1</v>
      </c>
      <c r="M1459" s="15">
        <v>1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1</v>
      </c>
      <c r="X1459" s="15">
        <v>0</v>
      </c>
      <c r="Y1459" s="15">
        <v>0</v>
      </c>
      <c r="Z1459" s="15">
        <v>0</v>
      </c>
    </row>
    <row r="1460" spans="1:26" ht="15.75" customHeight="1" x14ac:dyDescent="0.3">
      <c r="A1460" s="2" t="s">
        <v>3465</v>
      </c>
      <c r="B1460" s="6" t="s">
        <v>3361</v>
      </c>
      <c r="C1460" s="6" t="s">
        <v>3389</v>
      </c>
      <c r="D1460" s="12" t="s">
        <v>266</v>
      </c>
      <c r="E1460" s="13" t="s">
        <v>1727</v>
      </c>
      <c r="F1460" s="2">
        <v>20</v>
      </c>
      <c r="G1460" s="15">
        <v>133</v>
      </c>
      <c r="H1460" s="7">
        <f>L1460*'114成績輸入與落點儀表板'!$B$2+M1460*'114成績輸入與落點儀表板'!$B$3+N1460*'114成績輸入與落點儀表板'!$B$4+O1460*'114成績輸入與落點儀表板'!$B$5+P1460*'114成績輸入與落點儀表板'!$B$6+Q1460*'114成績輸入與落點儀表板'!$B$7+R1460*'114成績輸入與落點儀表板'!$B$8+S1460*'114成績輸入與落點儀表板'!$B$9+T1460*'114成績輸入與落點儀表板'!$B$10+U1460*'114成績輸入與落點儀表板'!$B$11+V1460*'114成績輸入與落點儀表板'!$B$12+W1460*'114成績輸入與落點儀表板'!$B$13+X1460*'114成績輸入與落點儀表板'!$B$14+Y1460*'114成績輸入與落點儀表板'!$B$15+Z1460*'114成績輸入與落點儀表板'!$B$16</f>
        <v>0</v>
      </c>
      <c r="I1460" s="8">
        <f t="shared" si="44"/>
        <v>-133</v>
      </c>
      <c r="J1460" s="2" t="str">
        <f t="shared" si="45"/>
        <v>FAIL</v>
      </c>
      <c r="K1460" s="17" t="str">
        <f>IF(AND(IF('114成績輸入與落點儀表板'!$C$2="必須採計",L1460&gt;0,IF('114成績輸入與落點儀表板'!$C$2="不可採計",L1460=0,TRUE)),IF('114成績輸入與落點儀表板'!$C$3="必須採計",M1460&gt;0,IF('114成績輸入與落點儀表板'!$C$3="不可採計",M1460=0,TRUE)),IF('114成績輸入與落點儀表板'!$C$4="必須採計",N1460&gt;0,IF('114成績輸入與落點儀表板'!$C$4="不可採計",N1460=0,TRUE)),IF('114成績輸入與落點儀表板'!$C$5="必須採計",O1460&gt;0,IF('114成績輸入與落點儀表板'!$C$5="不可採計",O1460=0,TRUE)),IF('114成績輸入與落點儀表板'!$C$6="必須採計",P1460&gt;0,IF('114成績輸入與落點儀表板'!$C$6="不可採計",P1460=0,TRUE)),IF('114成績輸入與落點儀表板'!$C$7="必須採計",Q1460&gt;0,IF('114成績輸入與落點儀表板'!$C$7="不可採計",Q1460=0,TRUE)),IF('114成績輸入與落點儀表板'!$C$8="必須採計",R1460&gt;0,IF('114成績輸入與落點儀表板'!$C$8="不可採計",R1460=0,TRUE)),IF('114成績輸入與落點儀表板'!$C$9="必須採計",S1460&gt;0,IF('114成績輸入與落點儀表板'!$C$9="不可採計",S1460=0,TRUE)),IF('114成績輸入與落點儀表板'!$C$10="必須採計",T1460&gt;0,IF('114成績輸入與落點儀表板'!$C$10="不可採計",T1460=0,TRUE)),IF('114成績輸入與落點儀表板'!$C$11="必須採計",U1460&gt;0,IF('114成績輸入與落點儀表板'!$C$11="不可採計",U1460=0,TRUE)),IF('114成績輸入與落點儀表板'!$C$12="必須採計",V1460&gt;0,IF('114成績輸入與落點儀表板'!$C$12="不可採計",V1460=0,TRUE)),IF('114成績輸入與落點儀表板'!$C$13="必須採計",W1460&gt;0,IF('114成績輸入與落點儀表板'!$C$13="不可採計",W1460=0,TRUE)),IF('114成績輸入與落點儀表板'!$C$14="必須採計",X1460&gt;0,IF('114成績輸入與落點儀表板'!$C$14="不可採計",X1460=0,TRUE)),IF('114成績輸入與落點儀表板'!$C$15="必須採計",Y1460&gt;0,IF('114成績輸入與落點儀表板'!$C$15="不可採計",Y1460=0,TRUE)),IF('114成績輸入與落點儀表板'!$C$16="必須採計",Z1460&gt;0,IF('114成績輸入與落點儀表板'!$C$16="不可採計",Z1460=0,TRUE))),"✅ 符合","❌ 不符合")</f>
        <v>✅ 符合</v>
      </c>
      <c r="L1460" s="15">
        <v>1.5</v>
      </c>
      <c r="M1460" s="15">
        <v>2</v>
      </c>
      <c r="N1460" s="15">
        <v>0</v>
      </c>
      <c r="O1460" s="15">
        <v>0</v>
      </c>
      <c r="P1460" s="15">
        <v>0</v>
      </c>
      <c r="Q1460" s="15">
        <v>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1</v>
      </c>
      <c r="X1460" s="15">
        <v>0</v>
      </c>
      <c r="Y1460" s="15">
        <v>0</v>
      </c>
      <c r="Z1460" s="15">
        <v>0</v>
      </c>
    </row>
    <row r="1461" spans="1:26" ht="15.75" customHeight="1" x14ac:dyDescent="0.3">
      <c r="A1461" s="2" t="s">
        <v>3467</v>
      </c>
      <c r="B1461" s="6" t="s">
        <v>3361</v>
      </c>
      <c r="C1461" s="6" t="s">
        <v>3391</v>
      </c>
      <c r="D1461" s="12" t="s">
        <v>266</v>
      </c>
      <c r="E1461" s="13" t="s">
        <v>1288</v>
      </c>
      <c r="F1461" s="2">
        <v>14</v>
      </c>
      <c r="G1461" s="15">
        <v>151</v>
      </c>
      <c r="H1461" s="7">
        <f>L1461*'114成績輸入與落點儀表板'!$B$2+M1461*'114成績輸入與落點儀表板'!$B$3+N1461*'114成績輸入與落點儀表板'!$B$4+O1461*'114成績輸入與落點儀表板'!$B$5+P1461*'114成績輸入與落點儀表板'!$B$6+Q1461*'114成績輸入與落點儀表板'!$B$7+R1461*'114成績輸入與落點儀表板'!$B$8+S1461*'114成績輸入與落點儀表板'!$B$9+T1461*'114成績輸入與落點儀表板'!$B$10+U1461*'114成績輸入與落點儀表板'!$B$11+V1461*'114成績輸入與落點儀表板'!$B$12+W1461*'114成績輸入與落點儀表板'!$B$13+X1461*'114成績輸入與落點儀表板'!$B$14+Y1461*'114成績輸入與落點儀表板'!$B$15+Z1461*'114成績輸入與落點儀表板'!$B$16</f>
        <v>0</v>
      </c>
      <c r="I1461" s="8">
        <f t="shared" si="44"/>
        <v>-151</v>
      </c>
      <c r="J1461" s="2" t="str">
        <f t="shared" si="45"/>
        <v>FAIL</v>
      </c>
      <c r="K1461" s="17" t="str">
        <f>IF(AND(IF('114成績輸入與落點儀表板'!$C$2="必須採計",L1461&gt;0,IF('114成績輸入與落點儀表板'!$C$2="不可採計",L1461=0,TRUE)),IF('114成績輸入與落點儀表板'!$C$3="必須採計",M1461&gt;0,IF('114成績輸入與落點儀表板'!$C$3="不可採計",M1461=0,TRUE)),IF('114成績輸入與落點儀表板'!$C$4="必須採計",N1461&gt;0,IF('114成績輸入與落點儀表板'!$C$4="不可採計",N1461=0,TRUE)),IF('114成績輸入與落點儀表板'!$C$5="必須採計",O1461&gt;0,IF('114成績輸入與落點儀表板'!$C$5="不可採計",O1461=0,TRUE)),IF('114成績輸入與落點儀表板'!$C$6="必須採計",P1461&gt;0,IF('114成績輸入與落點儀表板'!$C$6="不可採計",P1461=0,TRUE)),IF('114成績輸入與落點儀表板'!$C$7="必須採計",Q1461&gt;0,IF('114成績輸入與落點儀表板'!$C$7="不可採計",Q1461=0,TRUE)),IF('114成績輸入與落點儀表板'!$C$8="必須採計",R1461&gt;0,IF('114成績輸入與落點儀表板'!$C$8="不可採計",R1461=0,TRUE)),IF('114成績輸入與落點儀表板'!$C$9="必須採計",S1461&gt;0,IF('114成績輸入與落點儀表板'!$C$9="不可採計",S1461=0,TRUE)),IF('114成績輸入與落點儀表板'!$C$10="必須採計",T1461&gt;0,IF('114成績輸入與落點儀表板'!$C$10="不可採計",T1461=0,TRUE)),IF('114成績輸入與落點儀表板'!$C$11="必須採計",U1461&gt;0,IF('114成績輸入與落點儀表板'!$C$11="不可採計",U1461=0,TRUE)),IF('114成績輸入與落點儀表板'!$C$12="必須採計",V1461&gt;0,IF('114成績輸入與落點儀表板'!$C$12="不可採計",V1461=0,TRUE)),IF('114成績輸入與落點儀表板'!$C$13="必須採計",W1461&gt;0,IF('114成績輸入與落點儀表板'!$C$13="不可採計",W1461=0,TRUE)),IF('114成績輸入與落點儀表板'!$C$14="必須採計",X1461&gt;0,IF('114成績輸入與落點儀表板'!$C$14="不可採計",X1461=0,TRUE)),IF('114成績輸入與落點儀表板'!$C$15="必須採計",Y1461&gt;0,IF('114成績輸入與落點儀表板'!$C$15="不可採計",Y1461=0,TRUE)),IF('114成績輸入與落點儀表板'!$C$16="必須採計",Z1461&gt;0,IF('114成績輸入與落點儀表板'!$C$16="不可採計",Z1461=0,TRUE))),"✅ 符合","❌ 不符合")</f>
        <v>✅ 符合</v>
      </c>
      <c r="L1461" s="15">
        <v>2</v>
      </c>
      <c r="M1461" s="15">
        <v>1</v>
      </c>
      <c r="N1461" s="15">
        <v>0</v>
      </c>
      <c r="O1461" s="15">
        <v>0</v>
      </c>
      <c r="P1461" s="15">
        <v>0</v>
      </c>
      <c r="Q1461" s="15">
        <v>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1</v>
      </c>
      <c r="X1461" s="15">
        <v>0</v>
      </c>
      <c r="Y1461" s="15">
        <v>0</v>
      </c>
      <c r="Z1461" s="15">
        <v>0</v>
      </c>
    </row>
    <row r="1462" spans="1:26" ht="15.75" customHeight="1" x14ac:dyDescent="0.3">
      <c r="A1462" s="2" t="s">
        <v>3470</v>
      </c>
      <c r="B1462" s="6" t="s">
        <v>3361</v>
      </c>
      <c r="C1462" s="6" t="s">
        <v>4147</v>
      </c>
      <c r="D1462" s="12" t="s">
        <v>227</v>
      </c>
      <c r="E1462" s="13" t="s">
        <v>4768</v>
      </c>
      <c r="F1462" s="2">
        <v>5</v>
      </c>
      <c r="G1462" s="15">
        <v>213</v>
      </c>
      <c r="H1462" s="7">
        <f>L1462*'114成績輸入與落點儀表板'!$B$2+M1462*'114成績輸入與落點儀表板'!$B$3+N1462*'114成績輸入與落點儀表板'!$B$4+O1462*'114成績輸入與落點儀表板'!$B$5+P1462*'114成績輸入與落點儀表板'!$B$6+Q1462*'114成績輸入與落點儀表板'!$B$7+R1462*'114成績輸入與落點儀表板'!$B$8+S1462*'114成績輸入與落點儀表板'!$B$9+T1462*'114成績輸入與落點儀表板'!$B$10+U1462*'114成績輸入與落點儀表板'!$B$11+V1462*'114成績輸入與落點儀表板'!$B$12+W1462*'114成績輸入與落點儀表板'!$B$13+X1462*'114成績輸入與落點儀表板'!$B$14+Y1462*'114成績輸入與落點儀表板'!$B$15+Z1462*'114成績輸入與落點儀表板'!$B$16</f>
        <v>0</v>
      </c>
      <c r="I1462" s="8">
        <f t="shared" si="44"/>
        <v>-213</v>
      </c>
      <c r="J1462" s="2" t="str">
        <f t="shared" si="45"/>
        <v>FAIL</v>
      </c>
      <c r="K1462" s="17" t="str">
        <f>IF(AND(IF('114成績輸入與落點儀表板'!$C$2="必須採計",L1462&gt;0,IF('114成績輸入與落點儀表板'!$C$2="不可採計",L1462=0,TRUE)),IF('114成績輸入與落點儀表板'!$C$3="必須採計",M1462&gt;0,IF('114成績輸入與落點儀表板'!$C$3="不可採計",M1462=0,TRUE)),IF('114成績輸入與落點儀表板'!$C$4="必須採計",N1462&gt;0,IF('114成績輸入與落點儀表板'!$C$4="不可採計",N1462=0,TRUE)),IF('114成績輸入與落點儀表板'!$C$5="必須採計",O1462&gt;0,IF('114成績輸入與落點儀表板'!$C$5="不可採計",O1462=0,TRUE)),IF('114成績輸入與落點儀表板'!$C$6="必須採計",P1462&gt;0,IF('114成績輸入與落點儀表板'!$C$6="不可採計",P1462=0,TRUE)),IF('114成績輸入與落點儀表板'!$C$7="必須採計",Q1462&gt;0,IF('114成績輸入與落點儀表板'!$C$7="不可採計",Q1462=0,TRUE)),IF('114成績輸入與落點儀表板'!$C$8="必須採計",R1462&gt;0,IF('114成績輸入與落點儀表板'!$C$8="不可採計",R1462=0,TRUE)),IF('114成績輸入與落點儀表板'!$C$9="必須採計",S1462&gt;0,IF('114成績輸入與落點儀表板'!$C$9="不可採計",S1462=0,TRUE)),IF('114成績輸入與落點儀表板'!$C$10="必須採計",T1462&gt;0,IF('114成績輸入與落點儀表板'!$C$10="不可採計",T1462=0,TRUE)),IF('114成績輸入與落點儀表板'!$C$11="必須採計",U1462&gt;0,IF('114成績輸入與落點儀表板'!$C$11="不可採計",U1462=0,TRUE)),IF('114成績輸入與落點儀表板'!$C$12="必須採計",V1462&gt;0,IF('114成績輸入與落點儀表板'!$C$12="不可採計",V1462=0,TRUE)),IF('114成績輸入與落點儀表板'!$C$13="必須採計",W1462&gt;0,IF('114成績輸入與落點儀表板'!$C$13="不可採計",W1462=0,TRUE)),IF('114成績輸入與落點儀表板'!$C$14="必須採計",X1462&gt;0,IF('114成績輸入與落點儀表板'!$C$14="不可採計",X1462=0,TRUE)),IF('114成績輸入與落點儀表板'!$C$15="必須採計",Y1462&gt;0,IF('114成績輸入與落點儀表板'!$C$15="不可採計",Y1462=0,TRUE)),IF('114成績輸入與落點儀表板'!$C$16="必須採計",Z1462&gt;0,IF('114成績輸入與落點儀表板'!$C$16="不可採計",Z1462=0,TRUE))),"✅ 符合","❌ 不符合")</f>
        <v>✅ 符合</v>
      </c>
      <c r="L1462" s="15">
        <v>1.5</v>
      </c>
      <c r="M1462" s="15">
        <v>1.5</v>
      </c>
      <c r="N1462" s="15">
        <v>0</v>
      </c>
      <c r="O1462" s="15">
        <v>0</v>
      </c>
      <c r="P1462" s="15">
        <v>0</v>
      </c>
      <c r="Q1462" s="15">
        <v>1.5</v>
      </c>
      <c r="R1462" s="15">
        <v>0</v>
      </c>
      <c r="S1462" s="15">
        <v>0</v>
      </c>
      <c r="T1462" s="15">
        <v>0</v>
      </c>
      <c r="U1462" s="15">
        <v>0</v>
      </c>
      <c r="V1462" s="15">
        <v>0</v>
      </c>
      <c r="W1462" s="15">
        <v>1</v>
      </c>
      <c r="X1462" s="15">
        <v>0</v>
      </c>
      <c r="Y1462" s="15">
        <v>0</v>
      </c>
      <c r="Z1462" s="15">
        <v>0</v>
      </c>
    </row>
    <row r="1463" spans="1:26" ht="15.75" customHeight="1" x14ac:dyDescent="0.3">
      <c r="A1463" s="2" t="s">
        <v>3473</v>
      </c>
      <c r="B1463" s="6" t="s">
        <v>3361</v>
      </c>
      <c r="C1463" s="6" t="s">
        <v>4147</v>
      </c>
      <c r="D1463" s="12" t="s">
        <v>227</v>
      </c>
      <c r="E1463" s="13" t="s">
        <v>4769</v>
      </c>
      <c r="F1463" s="2">
        <v>6</v>
      </c>
      <c r="G1463" s="15">
        <v>184</v>
      </c>
      <c r="H1463" s="7">
        <f>L1463*'114成績輸入與落點儀表板'!$B$2+M1463*'114成績輸入與落點儀表板'!$B$3+N1463*'114成績輸入與落點儀表板'!$B$4+O1463*'114成績輸入與落點儀表板'!$B$5+P1463*'114成績輸入與落點儀表板'!$B$6+Q1463*'114成績輸入與落點儀表板'!$B$7+R1463*'114成績輸入與落點儀表板'!$B$8+S1463*'114成績輸入與落點儀表板'!$B$9+T1463*'114成績輸入與落點儀表板'!$B$10+U1463*'114成績輸入與落點儀表板'!$B$11+V1463*'114成績輸入與落點儀表板'!$B$12+W1463*'114成績輸入與落點儀表板'!$B$13+X1463*'114成績輸入與落點儀表板'!$B$14+Y1463*'114成績輸入與落點儀表板'!$B$15+Z1463*'114成績輸入與落點儀表板'!$B$16</f>
        <v>0</v>
      </c>
      <c r="I1463" s="8">
        <f t="shared" si="44"/>
        <v>-184</v>
      </c>
      <c r="J1463" s="2" t="str">
        <f t="shared" si="45"/>
        <v>FAIL</v>
      </c>
      <c r="K1463" s="17" t="str">
        <f>IF(AND(IF('114成績輸入與落點儀表板'!$C$2="必須採計",L1463&gt;0,IF('114成績輸入與落點儀表板'!$C$2="不可採計",L1463=0,TRUE)),IF('114成績輸入與落點儀表板'!$C$3="必須採計",M1463&gt;0,IF('114成績輸入與落點儀表板'!$C$3="不可採計",M1463=0,TRUE)),IF('114成績輸入與落點儀表板'!$C$4="必須採計",N1463&gt;0,IF('114成績輸入與落點儀表板'!$C$4="不可採計",N1463=0,TRUE)),IF('114成績輸入與落點儀表板'!$C$5="必須採計",O1463&gt;0,IF('114成績輸入與落點儀表板'!$C$5="不可採計",O1463=0,TRUE)),IF('114成績輸入與落點儀表板'!$C$6="必須採計",P1463&gt;0,IF('114成績輸入與落點儀表板'!$C$6="不可採計",P1463=0,TRUE)),IF('114成績輸入與落點儀表板'!$C$7="必須採計",Q1463&gt;0,IF('114成績輸入與落點儀表板'!$C$7="不可採計",Q1463=0,TRUE)),IF('114成績輸入與落點儀表板'!$C$8="必須採計",R1463&gt;0,IF('114成績輸入與落點儀表板'!$C$8="不可採計",R1463=0,TRUE)),IF('114成績輸入與落點儀表板'!$C$9="必須採計",S1463&gt;0,IF('114成績輸入與落點儀表板'!$C$9="不可採計",S1463=0,TRUE)),IF('114成績輸入與落點儀表板'!$C$10="必須採計",T1463&gt;0,IF('114成績輸入與落點儀表板'!$C$10="不可採計",T1463=0,TRUE)),IF('114成績輸入與落點儀表板'!$C$11="必須採計",U1463&gt;0,IF('114成績輸入與落點儀表板'!$C$11="不可採計",U1463=0,TRUE)),IF('114成績輸入與落點儀表板'!$C$12="必須採計",V1463&gt;0,IF('114成績輸入與落點儀表板'!$C$12="不可採計",V1463=0,TRUE)),IF('114成績輸入與落點儀表板'!$C$13="必須採計",W1463&gt;0,IF('114成績輸入與落點儀表板'!$C$13="不可採計",W1463=0,TRUE)),IF('114成績輸入與落點儀表板'!$C$14="必須採計",X1463&gt;0,IF('114成績輸入與落點儀表板'!$C$14="不可採計",X1463=0,TRUE)),IF('114成績輸入與落點儀表板'!$C$15="必須採計",Y1463&gt;0,IF('114成績輸入與落點儀表板'!$C$15="不可採計",Y1463=0,TRUE)),IF('114成績輸入與落點儀表板'!$C$16="必須採計",Z1463&gt;0,IF('114成績輸入與落點儀表板'!$C$16="不可採計",Z1463=0,TRUE))),"✅ 符合","❌ 不符合")</f>
        <v>✅ 符合</v>
      </c>
      <c r="L1463" s="15">
        <v>1.5</v>
      </c>
      <c r="M1463" s="15">
        <v>1.5</v>
      </c>
      <c r="N1463" s="15">
        <v>0</v>
      </c>
      <c r="O1463" s="15">
        <v>0</v>
      </c>
      <c r="P1463" s="15">
        <v>0</v>
      </c>
      <c r="Q1463" s="15">
        <v>1</v>
      </c>
      <c r="R1463" s="15">
        <v>0</v>
      </c>
      <c r="S1463" s="15">
        <v>0</v>
      </c>
      <c r="T1463" s="15">
        <v>0</v>
      </c>
      <c r="U1463" s="15">
        <v>0</v>
      </c>
      <c r="V1463" s="15">
        <v>0</v>
      </c>
      <c r="W1463" s="15">
        <v>1</v>
      </c>
      <c r="X1463" s="15">
        <v>0</v>
      </c>
      <c r="Y1463" s="15">
        <v>0</v>
      </c>
      <c r="Z1463" s="15">
        <v>0</v>
      </c>
    </row>
    <row r="1464" spans="1:26" ht="15.75" customHeight="1" x14ac:dyDescent="0.3">
      <c r="A1464" s="2" t="s">
        <v>3477</v>
      </c>
      <c r="B1464" s="6" t="s">
        <v>3361</v>
      </c>
      <c r="C1464" s="6" t="s">
        <v>3394</v>
      </c>
      <c r="D1464" s="12" t="s">
        <v>266</v>
      </c>
      <c r="E1464" s="13" t="s">
        <v>4770</v>
      </c>
      <c r="F1464" s="2">
        <v>4</v>
      </c>
      <c r="G1464" s="15">
        <v>173</v>
      </c>
      <c r="H1464" s="7">
        <f>L1464*'114成績輸入與落點儀表板'!$B$2+M1464*'114成績輸入與落點儀表板'!$B$3+N1464*'114成績輸入與落點儀表板'!$B$4+O1464*'114成績輸入與落點儀表板'!$B$5+P1464*'114成績輸入與落點儀表板'!$B$6+Q1464*'114成績輸入與落點儀表板'!$B$7+R1464*'114成績輸入與落點儀表板'!$B$8+S1464*'114成績輸入與落點儀表板'!$B$9+T1464*'114成績輸入與落點儀表板'!$B$10+U1464*'114成績輸入與落點儀表板'!$B$11+V1464*'114成績輸入與落點儀表板'!$B$12+W1464*'114成績輸入與落點儀表板'!$B$13+X1464*'114成績輸入與落點儀表板'!$B$14+Y1464*'114成績輸入與落點儀表板'!$B$15+Z1464*'114成績輸入與落點儀表板'!$B$16</f>
        <v>0</v>
      </c>
      <c r="I1464" s="8">
        <f t="shared" si="44"/>
        <v>-173</v>
      </c>
      <c r="J1464" s="2" t="str">
        <f t="shared" si="45"/>
        <v>FAIL</v>
      </c>
      <c r="K1464" s="17" t="str">
        <f>IF(AND(IF('114成績輸入與落點儀表板'!$C$2="必須採計",L1464&gt;0,IF('114成績輸入與落點儀表板'!$C$2="不可採計",L1464=0,TRUE)),IF('114成績輸入與落點儀表板'!$C$3="必須採計",M1464&gt;0,IF('114成績輸入與落點儀表板'!$C$3="不可採計",M1464=0,TRUE)),IF('114成績輸入與落點儀表板'!$C$4="必須採計",N1464&gt;0,IF('114成績輸入與落點儀表板'!$C$4="不可採計",N1464=0,TRUE)),IF('114成績輸入與落點儀表板'!$C$5="必須採計",O1464&gt;0,IF('114成績輸入與落點儀表板'!$C$5="不可採計",O1464=0,TRUE)),IF('114成績輸入與落點儀表板'!$C$6="必須採計",P1464&gt;0,IF('114成績輸入與落點儀表板'!$C$6="不可採計",P1464=0,TRUE)),IF('114成績輸入與落點儀表板'!$C$7="必須採計",Q1464&gt;0,IF('114成績輸入與落點儀表板'!$C$7="不可採計",Q1464=0,TRUE)),IF('114成績輸入與落點儀表板'!$C$8="必須採計",R1464&gt;0,IF('114成績輸入與落點儀表板'!$C$8="不可採計",R1464=0,TRUE)),IF('114成績輸入與落點儀表板'!$C$9="必須採計",S1464&gt;0,IF('114成績輸入與落點儀表板'!$C$9="不可採計",S1464=0,TRUE)),IF('114成績輸入與落點儀表板'!$C$10="必須採計",T1464&gt;0,IF('114成績輸入與落點儀表板'!$C$10="不可採計",T1464=0,TRUE)),IF('114成績輸入與落點儀表板'!$C$11="必須採計",U1464&gt;0,IF('114成績輸入與落點儀表板'!$C$11="不可採計",U1464=0,TRUE)),IF('114成績輸入與落點儀表板'!$C$12="必須採計",V1464&gt;0,IF('114成績輸入與落點儀表板'!$C$12="不可採計",V1464=0,TRUE)),IF('114成績輸入與落點儀表板'!$C$13="必須採計",W1464&gt;0,IF('114成績輸入與落點儀表板'!$C$13="不可採計",W1464=0,TRUE)),IF('114成績輸入與落點儀表板'!$C$14="必須採計",X1464&gt;0,IF('114成績輸入與落點儀表板'!$C$14="不可採計",X1464=0,TRUE)),IF('114成績輸入與落點儀表板'!$C$15="必須採計",Y1464&gt;0,IF('114成績輸入與落點儀表板'!$C$15="不可採計",Y1464=0,TRUE)),IF('114成績輸入與落點儀表板'!$C$16="必須採計",Z1464&gt;0,IF('114成績輸入與落點儀表板'!$C$16="不可採計",Z1464=0,TRUE))),"✅ 符合","❌ 不符合")</f>
        <v>✅ 符合</v>
      </c>
      <c r="L1464" s="15">
        <v>2</v>
      </c>
      <c r="M1464" s="15">
        <v>1.5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0</v>
      </c>
      <c r="V1464" s="15">
        <v>0</v>
      </c>
      <c r="W1464" s="15">
        <v>1.5</v>
      </c>
      <c r="X1464" s="15">
        <v>0</v>
      </c>
      <c r="Y1464" s="15">
        <v>0</v>
      </c>
      <c r="Z1464" s="15">
        <v>0</v>
      </c>
    </row>
    <row r="1465" spans="1:26" ht="15.75" customHeight="1" x14ac:dyDescent="0.3">
      <c r="A1465" s="2" t="s">
        <v>3479</v>
      </c>
      <c r="B1465" s="6" t="s">
        <v>3361</v>
      </c>
      <c r="C1465" s="6" t="s">
        <v>3397</v>
      </c>
      <c r="D1465" s="12" t="s">
        <v>99</v>
      </c>
      <c r="E1465" s="13" t="s">
        <v>4770</v>
      </c>
      <c r="F1465" s="2">
        <v>4</v>
      </c>
      <c r="G1465" s="15">
        <v>184</v>
      </c>
      <c r="H1465" s="7">
        <f>L1465*'114成績輸入與落點儀表板'!$B$2+M1465*'114成績輸入與落點儀表板'!$B$3+N1465*'114成績輸入與落點儀表板'!$B$4+O1465*'114成績輸入與落點儀表板'!$B$5+P1465*'114成績輸入與落點儀表板'!$B$6+Q1465*'114成績輸入與落點儀表板'!$B$7+R1465*'114成績輸入與落點儀表板'!$B$8+S1465*'114成績輸入與落點儀表板'!$B$9+T1465*'114成績輸入與落點儀表板'!$B$10+U1465*'114成績輸入與落點儀表板'!$B$11+V1465*'114成績輸入與落點儀表板'!$B$12+W1465*'114成績輸入與落點儀表板'!$B$13+X1465*'114成績輸入與落點儀表板'!$B$14+Y1465*'114成績輸入與落點儀表板'!$B$15+Z1465*'114成績輸入與落點儀表板'!$B$16</f>
        <v>0</v>
      </c>
      <c r="I1465" s="8">
        <f t="shared" si="44"/>
        <v>-184</v>
      </c>
      <c r="J1465" s="2" t="str">
        <f t="shared" si="45"/>
        <v>FAIL</v>
      </c>
      <c r="K1465" s="17" t="str">
        <f>IF(AND(IF('114成績輸入與落點儀表板'!$C$2="必須採計",L1465&gt;0,IF('114成績輸入與落點儀表板'!$C$2="不可採計",L1465=0,TRUE)),IF('114成績輸入與落點儀表板'!$C$3="必須採計",M1465&gt;0,IF('114成績輸入與落點儀表板'!$C$3="不可採計",M1465=0,TRUE)),IF('114成績輸入與落點儀表板'!$C$4="必須採計",N1465&gt;0,IF('114成績輸入與落點儀表板'!$C$4="不可採計",N1465=0,TRUE)),IF('114成績輸入與落點儀表板'!$C$5="必須採計",O1465&gt;0,IF('114成績輸入與落點儀表板'!$C$5="不可採計",O1465=0,TRUE)),IF('114成績輸入與落點儀表板'!$C$6="必須採計",P1465&gt;0,IF('114成績輸入與落點儀表板'!$C$6="不可採計",P1465=0,TRUE)),IF('114成績輸入與落點儀表板'!$C$7="必須採計",Q1465&gt;0,IF('114成績輸入與落點儀表板'!$C$7="不可採計",Q1465=0,TRUE)),IF('114成績輸入與落點儀表板'!$C$8="必須採計",R1465&gt;0,IF('114成績輸入與落點儀表板'!$C$8="不可採計",R1465=0,TRUE)),IF('114成績輸入與落點儀表板'!$C$9="必須採計",S1465&gt;0,IF('114成績輸入與落點儀表板'!$C$9="不可採計",S1465=0,TRUE)),IF('114成績輸入與落點儀表板'!$C$10="必須採計",T1465&gt;0,IF('114成績輸入與落點儀表板'!$C$10="不可採計",T1465=0,TRUE)),IF('114成績輸入與落點儀表板'!$C$11="必須採計",U1465&gt;0,IF('114成績輸入與落點儀表板'!$C$11="不可採計",U1465=0,TRUE)),IF('114成績輸入與落點儀表板'!$C$12="必須採計",V1465&gt;0,IF('114成績輸入與落點儀表板'!$C$12="不可採計",V1465=0,TRUE)),IF('114成績輸入與落點儀表板'!$C$13="必須採計",W1465&gt;0,IF('114成績輸入與落點儀表板'!$C$13="不可採計",W1465=0,TRUE)),IF('114成績輸入與落點儀表板'!$C$14="必須採計",X1465&gt;0,IF('114成績輸入與落點儀表板'!$C$14="不可採計",X1465=0,TRUE)),IF('114成績輸入與落點儀表板'!$C$15="必須採計",Y1465&gt;0,IF('114成績輸入與落點儀表板'!$C$15="不可採計",Y1465=0,TRUE)),IF('114成績輸入與落點儀表板'!$C$16="必須採計",Z1465&gt;0,IF('114成績輸入與落點儀表板'!$C$16="不可採計",Z1465=0,TRUE))),"✅ 符合","❌ 不符合")</f>
        <v>✅ 符合</v>
      </c>
      <c r="L1465" s="15">
        <v>2</v>
      </c>
      <c r="M1465" s="15">
        <v>1.5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1.5</v>
      </c>
      <c r="X1465" s="15">
        <v>0</v>
      </c>
      <c r="Y1465" s="15">
        <v>0</v>
      </c>
      <c r="Z1465" s="15">
        <v>0</v>
      </c>
    </row>
    <row r="1466" spans="1:26" ht="15.75" customHeight="1" x14ac:dyDescent="0.3">
      <c r="A1466" s="2" t="s">
        <v>3482</v>
      </c>
      <c r="B1466" s="6" t="s">
        <v>3361</v>
      </c>
      <c r="C1466" s="6" t="s">
        <v>245</v>
      </c>
      <c r="D1466" s="12" t="s">
        <v>73</v>
      </c>
      <c r="E1466" s="13" t="s">
        <v>4771</v>
      </c>
      <c r="F1466" s="2">
        <v>25</v>
      </c>
      <c r="G1466" s="15">
        <v>138</v>
      </c>
      <c r="H1466" s="7">
        <f>L1466*'114成績輸入與落點儀表板'!$B$2+M1466*'114成績輸入與落點儀表板'!$B$3+N1466*'114成績輸入與落點儀表板'!$B$4+O1466*'114成績輸入與落點儀表板'!$B$5+P1466*'114成績輸入與落點儀表板'!$B$6+Q1466*'114成績輸入與落點儀表板'!$B$7+R1466*'114成績輸入與落點儀表板'!$B$8+S1466*'114成績輸入與落點儀表板'!$B$9+T1466*'114成績輸入與落點儀表板'!$B$10+U1466*'114成績輸入與落點儀表板'!$B$11+V1466*'114成績輸入與落點儀表板'!$B$12+W1466*'114成績輸入與落點儀表板'!$B$13+X1466*'114成績輸入與落點儀表板'!$B$14+Y1466*'114成績輸入與落點儀表板'!$B$15+Z1466*'114成績輸入與落點儀表板'!$B$16</f>
        <v>0</v>
      </c>
      <c r="I1466" s="8">
        <f t="shared" si="44"/>
        <v>-138</v>
      </c>
      <c r="J1466" s="2" t="str">
        <f t="shared" si="45"/>
        <v>FAIL</v>
      </c>
      <c r="K1466" s="17" t="str">
        <f>IF(AND(IF('114成績輸入與落點儀表板'!$C$2="必須採計",L1466&gt;0,IF('114成績輸入與落點儀表板'!$C$2="不可採計",L1466=0,TRUE)),IF('114成績輸入與落點儀表板'!$C$3="必須採計",M1466&gt;0,IF('114成績輸入與落點儀表板'!$C$3="不可採計",M1466=0,TRUE)),IF('114成績輸入與落點儀表板'!$C$4="必須採計",N1466&gt;0,IF('114成績輸入與落點儀表板'!$C$4="不可採計",N1466=0,TRUE)),IF('114成績輸入與落點儀表板'!$C$5="必須採計",O1466&gt;0,IF('114成績輸入與落點儀表板'!$C$5="不可採計",O1466=0,TRUE)),IF('114成績輸入與落點儀表板'!$C$6="必須採計",P1466&gt;0,IF('114成績輸入與落點儀表板'!$C$6="不可採計",P1466=0,TRUE)),IF('114成績輸入與落點儀表板'!$C$7="必須採計",Q1466&gt;0,IF('114成績輸入與落點儀表板'!$C$7="不可採計",Q1466=0,TRUE)),IF('114成績輸入與落點儀表板'!$C$8="必須採計",R1466&gt;0,IF('114成績輸入與落點儀表板'!$C$8="不可採計",R1466=0,TRUE)),IF('114成績輸入與落點儀表板'!$C$9="必須採計",S1466&gt;0,IF('114成績輸入與落點儀表板'!$C$9="不可採計",S1466=0,TRUE)),IF('114成績輸入與落點儀表板'!$C$10="必須採計",T1466&gt;0,IF('114成績輸入與落點儀表板'!$C$10="不可採計",T1466=0,TRUE)),IF('114成績輸入與落點儀表板'!$C$11="必須採計",U1466&gt;0,IF('114成績輸入與落點儀表板'!$C$11="不可採計",U1466=0,TRUE)),IF('114成績輸入與落點儀表板'!$C$12="必須採計",V1466&gt;0,IF('114成績輸入與落點儀表板'!$C$12="不可採計",V1466=0,TRUE)),IF('114成績輸入與落點儀表板'!$C$13="必須採計",W1466&gt;0,IF('114成績輸入與落點儀表板'!$C$13="不可採計",W1466=0,TRUE)),IF('114成績輸入與落點儀表板'!$C$14="必須採計",X1466&gt;0,IF('114成績輸入與落點儀表板'!$C$14="不可採計",X1466=0,TRUE)),IF('114成績輸入與落點儀表板'!$C$15="必須採計",Y1466&gt;0,IF('114成績輸入與落點儀表板'!$C$15="不可採計",Y1466=0,TRUE)),IF('114成績輸入與落點儀表板'!$C$16="必須採計",Z1466&gt;0,IF('114成績輸入與落點儀表板'!$C$16="不可採計",Z1466=0,TRUE))),"✅ 符合","❌ 不符合")</f>
        <v>❌ 不符合</v>
      </c>
      <c r="L1466" s="15">
        <v>0</v>
      </c>
      <c r="M1466" s="15">
        <v>1.25</v>
      </c>
      <c r="N1466" s="15">
        <v>1.5</v>
      </c>
      <c r="O1466" s="15">
        <v>0</v>
      </c>
      <c r="P1466" s="15">
        <v>1.5</v>
      </c>
      <c r="Q1466" s="15">
        <v>0</v>
      </c>
      <c r="R1466" s="15">
        <v>0</v>
      </c>
      <c r="S1466" s="15">
        <v>0</v>
      </c>
      <c r="T1466" s="15">
        <v>0</v>
      </c>
      <c r="U1466" s="15">
        <v>0</v>
      </c>
      <c r="V1466" s="15">
        <v>0</v>
      </c>
      <c r="W1466" s="15">
        <v>0</v>
      </c>
      <c r="X1466" s="15">
        <v>0</v>
      </c>
      <c r="Y1466" s="15">
        <v>0</v>
      </c>
      <c r="Z1466" s="15">
        <v>0</v>
      </c>
    </row>
    <row r="1467" spans="1:26" ht="15.75" customHeight="1" x14ac:dyDescent="0.3">
      <c r="A1467" s="2" t="s">
        <v>3485</v>
      </c>
      <c r="B1467" s="6" t="s">
        <v>3361</v>
      </c>
      <c r="C1467" s="6" t="s">
        <v>156</v>
      </c>
      <c r="D1467" s="12" t="s">
        <v>103</v>
      </c>
      <c r="E1467" s="13" t="s">
        <v>4772</v>
      </c>
      <c r="F1467" s="2">
        <v>27</v>
      </c>
      <c r="G1467" s="15">
        <v>196.5</v>
      </c>
      <c r="H1467" s="7">
        <f>L1467*'114成績輸入與落點儀表板'!$B$2+M1467*'114成績輸入與落點儀表板'!$B$3+N1467*'114成績輸入與落點儀表板'!$B$4+O1467*'114成績輸入與落點儀表板'!$B$5+P1467*'114成績輸入與落點儀表板'!$B$6+Q1467*'114成績輸入與落點儀表板'!$B$7+R1467*'114成績輸入與落點儀表板'!$B$8+S1467*'114成績輸入與落點儀表板'!$B$9+T1467*'114成績輸入與落點儀表板'!$B$10+U1467*'114成績輸入與落點儀表板'!$B$11+V1467*'114成績輸入與落點儀表板'!$B$12+W1467*'114成績輸入與落點儀表板'!$B$13+X1467*'114成績輸入與落點儀表板'!$B$14+Y1467*'114成績輸入與落點儀表板'!$B$15+Z1467*'114成績輸入與落點儀表板'!$B$16</f>
        <v>0</v>
      </c>
      <c r="I1467" s="8">
        <f t="shared" si="44"/>
        <v>-196.5</v>
      </c>
      <c r="J1467" s="2" t="str">
        <f t="shared" si="45"/>
        <v>FAIL</v>
      </c>
      <c r="K1467" s="17" t="str">
        <f>IF(AND(IF('114成績輸入與落點儀表板'!$C$2="必須採計",L1467&gt;0,IF('114成績輸入與落點儀表板'!$C$2="不可採計",L1467=0,TRUE)),IF('114成績輸入與落點儀表板'!$C$3="必須採計",M1467&gt;0,IF('114成績輸入與落點儀表板'!$C$3="不可採計",M1467=0,TRUE)),IF('114成績輸入與落點儀表板'!$C$4="必須採計",N1467&gt;0,IF('114成績輸入與落點儀表板'!$C$4="不可採計",N1467=0,TRUE)),IF('114成績輸入與落點儀表板'!$C$5="必須採計",O1467&gt;0,IF('114成績輸入與落點儀表板'!$C$5="不可採計",O1467=0,TRUE)),IF('114成績輸入與落點儀表板'!$C$6="必須採計",P1467&gt;0,IF('114成績輸入與落點儀表板'!$C$6="不可採計",P1467=0,TRUE)),IF('114成績輸入與落點儀表板'!$C$7="必須採計",Q1467&gt;0,IF('114成績輸入與落點儀表板'!$C$7="不可採計",Q1467=0,TRUE)),IF('114成績輸入與落點儀表板'!$C$8="必須採計",R1467&gt;0,IF('114成績輸入與落點儀表板'!$C$8="不可採計",R1467=0,TRUE)),IF('114成績輸入與落點儀表板'!$C$9="必須採計",S1467&gt;0,IF('114成績輸入與落點儀表板'!$C$9="不可採計",S1467=0,TRUE)),IF('114成績輸入與落點儀表板'!$C$10="必須採計",T1467&gt;0,IF('114成績輸入與落點儀表板'!$C$10="不可採計",T1467=0,TRUE)),IF('114成績輸入與落點儀表板'!$C$11="必須採計",U1467&gt;0,IF('114成績輸入與落點儀表板'!$C$11="不可採計",U1467=0,TRUE)),IF('114成績輸入與落點儀表板'!$C$12="必須採計",V1467&gt;0,IF('114成績輸入與落點儀表板'!$C$12="不可採計",V1467=0,TRUE)),IF('114成績輸入與落點儀表板'!$C$13="必須採計",W1467&gt;0,IF('114成績輸入與落點儀表板'!$C$13="不可採計",W1467=0,TRUE)),IF('114成績輸入與落點儀表板'!$C$14="必須採計",X1467&gt;0,IF('114成績輸入與落點儀表板'!$C$14="不可採計",X1467=0,TRUE)),IF('114成績輸入與落點儀表板'!$C$15="必須採計",Y1467&gt;0,IF('114成績輸入與落點儀表板'!$C$15="不可採計",Y1467=0,TRUE)),IF('114成績輸入與落點儀表板'!$C$16="必須採計",Z1467&gt;0,IF('114成績輸入與落點儀表板'!$C$16="不可採計",Z1467=0,TRUE))),"✅ 符合","❌ 不符合")</f>
        <v>✅ 符合</v>
      </c>
      <c r="L1467" s="15">
        <v>1.5</v>
      </c>
      <c r="M1467" s="15">
        <v>1</v>
      </c>
      <c r="N1467" s="15">
        <v>2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0</v>
      </c>
      <c r="X1467" s="15">
        <v>0</v>
      </c>
      <c r="Y1467" s="15">
        <v>2</v>
      </c>
      <c r="Z1467" s="15">
        <v>0</v>
      </c>
    </row>
    <row r="1468" spans="1:26" ht="15.75" customHeight="1" x14ac:dyDescent="0.3">
      <c r="A1468" s="2" t="s">
        <v>3487</v>
      </c>
      <c r="B1468" s="6" t="s">
        <v>3361</v>
      </c>
      <c r="C1468" s="6" t="s">
        <v>432</v>
      </c>
      <c r="D1468" s="12" t="s">
        <v>103</v>
      </c>
      <c r="E1468" s="13" t="s">
        <v>3402</v>
      </c>
      <c r="F1468" s="2">
        <v>8</v>
      </c>
      <c r="G1468" s="15">
        <v>182</v>
      </c>
      <c r="H1468" s="7">
        <f>L1468*'114成績輸入與落點儀表板'!$B$2+M1468*'114成績輸入與落點儀表板'!$B$3+N1468*'114成績輸入與落點儀表板'!$B$4+O1468*'114成績輸入與落點儀表板'!$B$5+P1468*'114成績輸入與落點儀表板'!$B$6+Q1468*'114成績輸入與落點儀表板'!$B$7+R1468*'114成績輸入與落點儀表板'!$B$8+S1468*'114成績輸入與落點儀表板'!$B$9+T1468*'114成績輸入與落點儀表板'!$B$10+U1468*'114成績輸入與落點儀表板'!$B$11+V1468*'114成績輸入與落點儀表板'!$B$12+W1468*'114成績輸入與落點儀表板'!$B$13+X1468*'114成績輸入與落點儀表板'!$B$14+Y1468*'114成績輸入與落點儀表板'!$B$15+Z1468*'114成績輸入與落點儀表板'!$B$16</f>
        <v>0</v>
      </c>
      <c r="I1468" s="8">
        <f t="shared" si="44"/>
        <v>-182</v>
      </c>
      <c r="J1468" s="2" t="str">
        <f t="shared" si="45"/>
        <v>FAIL</v>
      </c>
      <c r="K1468" s="17" t="str">
        <f>IF(AND(IF('114成績輸入與落點儀表板'!$C$2="必須採計",L1468&gt;0,IF('114成績輸入與落點儀表板'!$C$2="不可採計",L1468=0,TRUE)),IF('114成績輸入與落點儀表板'!$C$3="必須採計",M1468&gt;0,IF('114成績輸入與落點儀表板'!$C$3="不可採計",M1468=0,TRUE)),IF('114成績輸入與落點儀表板'!$C$4="必須採計",N1468&gt;0,IF('114成績輸入與落點儀表板'!$C$4="不可採計",N1468=0,TRUE)),IF('114成績輸入與落點儀表板'!$C$5="必須採計",O1468&gt;0,IF('114成績輸入與落點儀表板'!$C$5="不可採計",O1468=0,TRUE)),IF('114成績輸入與落點儀表板'!$C$6="必須採計",P1468&gt;0,IF('114成績輸入與落點儀表板'!$C$6="不可採計",P1468=0,TRUE)),IF('114成績輸入與落點儀表板'!$C$7="必須採計",Q1468&gt;0,IF('114成績輸入與落點儀表板'!$C$7="不可採計",Q1468=0,TRUE)),IF('114成績輸入與落點儀表板'!$C$8="必須採計",R1468&gt;0,IF('114成績輸入與落點儀表板'!$C$8="不可採計",R1468=0,TRUE)),IF('114成績輸入與落點儀表板'!$C$9="必須採計",S1468&gt;0,IF('114成績輸入與落點儀表板'!$C$9="不可採計",S1468=0,TRUE)),IF('114成績輸入與落點儀表板'!$C$10="必須採計",T1468&gt;0,IF('114成績輸入與落點儀表板'!$C$10="不可採計",T1468=0,TRUE)),IF('114成績輸入與落點儀表板'!$C$11="必須採計",U1468&gt;0,IF('114成績輸入與落點儀表板'!$C$11="不可採計",U1468=0,TRUE)),IF('114成績輸入與落點儀表板'!$C$12="必須採計",V1468&gt;0,IF('114成績輸入與落點儀表板'!$C$12="不可採計",V1468=0,TRUE)),IF('114成績輸入與落點儀表板'!$C$13="必須採計",W1468&gt;0,IF('114成績輸入與落點儀表板'!$C$13="不可採計",W1468=0,TRUE)),IF('114成績輸入與落點儀表板'!$C$14="必須採計",X1468&gt;0,IF('114成績輸入與落點儀表板'!$C$14="不可採計",X1468=0,TRUE)),IF('114成績輸入與落點儀表板'!$C$15="必須採計",Y1468&gt;0,IF('114成績輸入與落點儀表板'!$C$15="不可採計",Y1468=0,TRUE)),IF('114成績輸入與落點儀表板'!$C$16="必須採計",Z1468&gt;0,IF('114成績輸入與落點儀表板'!$C$16="不可採計",Z1468=0,TRUE))),"✅ 符合","❌ 不符合")</f>
        <v>❌ 不符合</v>
      </c>
      <c r="L1468" s="15">
        <v>0</v>
      </c>
      <c r="M1468" s="15">
        <v>1</v>
      </c>
      <c r="N1468" s="15">
        <v>1</v>
      </c>
      <c r="O1468" s="15">
        <v>0</v>
      </c>
      <c r="P1468" s="15">
        <v>1</v>
      </c>
      <c r="Q1468" s="15">
        <v>0</v>
      </c>
      <c r="R1468" s="15">
        <v>1</v>
      </c>
      <c r="S1468" s="15">
        <v>1</v>
      </c>
      <c r="T1468" s="15">
        <v>0</v>
      </c>
      <c r="U1468" s="15">
        <v>0</v>
      </c>
      <c r="V1468" s="15">
        <v>0</v>
      </c>
      <c r="W1468" s="15">
        <v>0</v>
      </c>
      <c r="X1468" s="15">
        <v>0</v>
      </c>
      <c r="Y1468" s="15">
        <v>0</v>
      </c>
      <c r="Z1468" s="15">
        <v>0</v>
      </c>
    </row>
    <row r="1469" spans="1:26" ht="15.75" customHeight="1" x14ac:dyDescent="0.3">
      <c r="A1469" s="2" t="s">
        <v>3488</v>
      </c>
      <c r="B1469" s="6" t="s">
        <v>3361</v>
      </c>
      <c r="C1469" s="6" t="s">
        <v>434</v>
      </c>
      <c r="D1469" s="12" t="s">
        <v>103</v>
      </c>
      <c r="E1469" s="13" t="s">
        <v>3404</v>
      </c>
      <c r="F1469" s="2">
        <v>20</v>
      </c>
      <c r="G1469" s="15">
        <v>193</v>
      </c>
      <c r="H1469" s="7">
        <f>L1469*'114成績輸入與落點儀表板'!$B$2+M1469*'114成績輸入與落點儀表板'!$B$3+N1469*'114成績輸入與落點儀表板'!$B$4+O1469*'114成績輸入與落點儀表板'!$B$5+P1469*'114成績輸入與落點儀表板'!$B$6+Q1469*'114成績輸入與落點儀表板'!$B$7+R1469*'114成績輸入與落點儀表板'!$B$8+S1469*'114成績輸入與落點儀表板'!$B$9+T1469*'114成績輸入與落點儀表板'!$B$10+U1469*'114成績輸入與落點儀表板'!$B$11+V1469*'114成績輸入與落點儀表板'!$B$12+W1469*'114成績輸入與落點儀表板'!$B$13+X1469*'114成績輸入與落點儀表板'!$B$14+Y1469*'114成績輸入與落點儀表板'!$B$15+Z1469*'114成績輸入與落點儀表板'!$B$16</f>
        <v>0</v>
      </c>
      <c r="I1469" s="8">
        <f t="shared" si="44"/>
        <v>-193</v>
      </c>
      <c r="J1469" s="2" t="str">
        <f t="shared" si="45"/>
        <v>FAIL</v>
      </c>
      <c r="K1469" s="17" t="str">
        <f>IF(AND(IF('114成績輸入與落點儀表板'!$C$2="必須採計",L1469&gt;0,IF('114成績輸入與落點儀表板'!$C$2="不可採計",L1469=0,TRUE)),IF('114成績輸入與落點儀表板'!$C$3="必須採計",M1469&gt;0,IF('114成績輸入與落點儀表板'!$C$3="不可採計",M1469=0,TRUE)),IF('114成績輸入與落點儀表板'!$C$4="必須採計",N1469&gt;0,IF('114成績輸入與落點儀表板'!$C$4="不可採計",N1469=0,TRUE)),IF('114成績輸入與落點儀表板'!$C$5="必須採計",O1469&gt;0,IF('114成績輸入與落點儀表板'!$C$5="不可採計",O1469=0,TRUE)),IF('114成績輸入與落點儀表板'!$C$6="必須採計",P1469&gt;0,IF('114成績輸入與落點儀表板'!$C$6="不可採計",P1469=0,TRUE)),IF('114成績輸入與落點儀表板'!$C$7="必須採計",Q1469&gt;0,IF('114成績輸入與落點儀表板'!$C$7="不可採計",Q1469=0,TRUE)),IF('114成績輸入與落點儀表板'!$C$8="必須採計",R1469&gt;0,IF('114成績輸入與落點儀表板'!$C$8="不可採計",R1469=0,TRUE)),IF('114成績輸入與落點儀表板'!$C$9="必須採計",S1469&gt;0,IF('114成績輸入與落點儀表板'!$C$9="不可採計",S1469=0,TRUE)),IF('114成績輸入與落點儀表板'!$C$10="必須採計",T1469&gt;0,IF('114成績輸入與落點儀表板'!$C$10="不可採計",T1469=0,TRUE)),IF('114成績輸入與落點儀表板'!$C$11="必須採計",U1469&gt;0,IF('114成績輸入與落點儀表板'!$C$11="不可採計",U1469=0,TRUE)),IF('114成績輸入與落點儀表板'!$C$12="必須採計",V1469&gt;0,IF('114成績輸入與落點儀表板'!$C$12="不可採計",V1469=0,TRUE)),IF('114成績輸入與落點儀表板'!$C$13="必須採計",W1469&gt;0,IF('114成績輸入與落點儀表板'!$C$13="不可採計",W1469=0,TRUE)),IF('114成績輸入與落點儀表板'!$C$14="必須採計",X1469&gt;0,IF('114成績輸入與落點儀表板'!$C$14="不可採計",X1469=0,TRUE)),IF('114成績輸入與落點儀表板'!$C$15="必須採計",Y1469&gt;0,IF('114成績輸入與落點儀表板'!$C$15="不可採計",Y1469=0,TRUE)),IF('114成績輸入與落點儀表板'!$C$16="必須採計",Z1469&gt;0,IF('114成績輸入與落點儀表板'!$C$16="不可採計",Z1469=0,TRUE))),"✅ 符合","❌ 不符合")</f>
        <v>✅ 符合</v>
      </c>
      <c r="L1469" s="15">
        <v>1</v>
      </c>
      <c r="M1469" s="15">
        <v>1</v>
      </c>
      <c r="N1469" s="15">
        <v>0</v>
      </c>
      <c r="O1469" s="15">
        <v>0</v>
      </c>
      <c r="P1469" s="15">
        <v>0</v>
      </c>
      <c r="Q1469" s="15">
        <v>0</v>
      </c>
      <c r="R1469" s="15">
        <v>2</v>
      </c>
      <c r="S1469" s="15">
        <v>1</v>
      </c>
      <c r="T1469" s="15">
        <v>0</v>
      </c>
      <c r="U1469" s="15">
        <v>0</v>
      </c>
      <c r="V1469" s="15">
        <v>0</v>
      </c>
      <c r="W1469" s="15">
        <v>0</v>
      </c>
      <c r="X1469" s="15">
        <v>0</v>
      </c>
      <c r="Y1469" s="15">
        <v>0</v>
      </c>
      <c r="Z1469" s="15">
        <v>0</v>
      </c>
    </row>
    <row r="1470" spans="1:26" ht="15.75" customHeight="1" x14ac:dyDescent="0.3">
      <c r="A1470" s="2" t="s">
        <v>3489</v>
      </c>
      <c r="B1470" s="6" t="s">
        <v>3361</v>
      </c>
      <c r="C1470" s="6" t="s">
        <v>3406</v>
      </c>
      <c r="D1470" s="12" t="s">
        <v>103</v>
      </c>
      <c r="E1470" s="13" t="s">
        <v>3407</v>
      </c>
      <c r="F1470" s="2">
        <v>13</v>
      </c>
      <c r="G1470" s="15">
        <v>202</v>
      </c>
      <c r="H1470" s="7">
        <f>L1470*'114成績輸入與落點儀表板'!$B$2+M1470*'114成績輸入與落點儀表板'!$B$3+N1470*'114成績輸入與落點儀表板'!$B$4+O1470*'114成績輸入與落點儀表板'!$B$5+P1470*'114成績輸入與落點儀表板'!$B$6+Q1470*'114成績輸入與落點儀表板'!$B$7+R1470*'114成績輸入與落點儀表板'!$B$8+S1470*'114成績輸入與落點儀表板'!$B$9+T1470*'114成績輸入與落點儀表板'!$B$10+U1470*'114成績輸入與落點儀表板'!$B$11+V1470*'114成績輸入與落點儀表板'!$B$12+W1470*'114成績輸入與落點儀表板'!$B$13+X1470*'114成績輸入與落點儀表板'!$B$14+Y1470*'114成績輸入與落點儀表板'!$B$15+Z1470*'114成績輸入與落點儀表板'!$B$16</f>
        <v>0</v>
      </c>
      <c r="I1470" s="8">
        <f t="shared" si="44"/>
        <v>-202</v>
      </c>
      <c r="J1470" s="2" t="str">
        <f t="shared" si="45"/>
        <v>FAIL</v>
      </c>
      <c r="K1470" s="17" t="str">
        <f>IF(AND(IF('114成績輸入與落點儀表板'!$C$2="必須採計",L1470&gt;0,IF('114成績輸入與落點儀表板'!$C$2="不可採計",L1470=0,TRUE)),IF('114成績輸入與落點儀表板'!$C$3="必須採計",M1470&gt;0,IF('114成績輸入與落點儀表板'!$C$3="不可採計",M1470=0,TRUE)),IF('114成績輸入與落點儀表板'!$C$4="必須採計",N1470&gt;0,IF('114成績輸入與落點儀表板'!$C$4="不可採計",N1470=0,TRUE)),IF('114成績輸入與落點儀表板'!$C$5="必須採計",O1470&gt;0,IF('114成績輸入與落點儀表板'!$C$5="不可採計",O1470=0,TRUE)),IF('114成績輸入與落點儀表板'!$C$6="必須採計",P1470&gt;0,IF('114成績輸入與落點儀表板'!$C$6="不可採計",P1470=0,TRUE)),IF('114成績輸入與落點儀表板'!$C$7="必須採計",Q1470&gt;0,IF('114成績輸入與落點儀表板'!$C$7="不可採計",Q1470=0,TRUE)),IF('114成績輸入與落點儀表板'!$C$8="必須採計",R1470&gt;0,IF('114成績輸入與落點儀表板'!$C$8="不可採計",R1470=0,TRUE)),IF('114成績輸入與落點儀表板'!$C$9="必須採計",S1470&gt;0,IF('114成績輸入與落點儀表板'!$C$9="不可採計",S1470=0,TRUE)),IF('114成績輸入與落點儀表板'!$C$10="必須採計",T1470&gt;0,IF('114成績輸入與落點儀表板'!$C$10="不可採計",T1470=0,TRUE)),IF('114成績輸入與落點儀表板'!$C$11="必須採計",U1470&gt;0,IF('114成績輸入與落點儀表板'!$C$11="不可採計",U1470=0,TRUE)),IF('114成績輸入與落點儀表板'!$C$12="必須採計",V1470&gt;0,IF('114成績輸入與落點儀表板'!$C$12="不可採計",V1470=0,TRUE)),IF('114成績輸入與落點儀表板'!$C$13="必須採計",W1470&gt;0,IF('114成績輸入與落點儀表板'!$C$13="不可採計",W1470=0,TRUE)),IF('114成績輸入與落點儀表板'!$C$14="必須採計",X1470&gt;0,IF('114成績輸入與落點儀表板'!$C$14="不可採計",X1470=0,TRUE)),IF('114成績輸入與落點儀表板'!$C$15="必須採計",Y1470&gt;0,IF('114成績輸入與落點儀表板'!$C$15="不可採計",Y1470=0,TRUE)),IF('114成績輸入與落點儀表板'!$C$16="必須採計",Z1470&gt;0,IF('114成績輸入與落點儀表板'!$C$16="不可採計",Z1470=0,TRUE))),"✅ 符合","❌ 不符合")</f>
        <v>✅ 符合</v>
      </c>
      <c r="L1470" s="15">
        <v>1</v>
      </c>
      <c r="M1470" s="15">
        <v>2</v>
      </c>
      <c r="N1470" s="15">
        <v>0</v>
      </c>
      <c r="O1470" s="15">
        <v>0</v>
      </c>
      <c r="P1470" s="15">
        <v>0</v>
      </c>
      <c r="Q1470" s="15">
        <v>0</v>
      </c>
      <c r="R1470" s="15">
        <v>1</v>
      </c>
      <c r="S1470" s="15">
        <v>1</v>
      </c>
      <c r="T1470" s="15">
        <v>0</v>
      </c>
      <c r="U1470" s="15">
        <v>0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</row>
    <row r="1471" spans="1:26" ht="15.75" customHeight="1" x14ac:dyDescent="0.3">
      <c r="A1471" s="2" t="s">
        <v>3491</v>
      </c>
      <c r="B1471" s="6" t="s">
        <v>3361</v>
      </c>
      <c r="C1471" s="6" t="s">
        <v>1210</v>
      </c>
      <c r="D1471" s="12" t="s">
        <v>86</v>
      </c>
      <c r="E1471" s="13" t="s">
        <v>3409</v>
      </c>
      <c r="F1471" s="2">
        <v>36</v>
      </c>
      <c r="G1471" s="15">
        <v>162</v>
      </c>
      <c r="H1471" s="7">
        <f>L1471*'114成績輸入與落點儀表板'!$B$2+M1471*'114成績輸入與落點儀表板'!$B$3+N1471*'114成績輸入與落點儀表板'!$B$4+O1471*'114成績輸入與落點儀表板'!$B$5+P1471*'114成績輸入與落點儀表板'!$B$6+Q1471*'114成績輸入與落點儀表板'!$B$7+R1471*'114成績輸入與落點儀表板'!$B$8+S1471*'114成績輸入與落點儀表板'!$B$9+T1471*'114成績輸入與落點儀表板'!$B$10+U1471*'114成績輸入與落點儀表板'!$B$11+V1471*'114成績輸入與落點儀表板'!$B$12+W1471*'114成績輸入與落點儀表板'!$B$13+X1471*'114成績輸入與落點儀表板'!$B$14+Y1471*'114成績輸入與落點儀表板'!$B$15+Z1471*'114成績輸入與落點儀表板'!$B$16</f>
        <v>0</v>
      </c>
      <c r="I1471" s="8">
        <f t="shared" si="44"/>
        <v>-162</v>
      </c>
      <c r="J1471" s="2" t="str">
        <f t="shared" si="45"/>
        <v>FAIL</v>
      </c>
      <c r="K1471" s="17" t="str">
        <f>IF(AND(IF('114成績輸入與落點儀表板'!$C$2="必須採計",L1471&gt;0,IF('114成績輸入與落點儀表板'!$C$2="不可採計",L1471=0,TRUE)),IF('114成績輸入與落點儀表板'!$C$3="必須採計",M1471&gt;0,IF('114成績輸入與落點儀表板'!$C$3="不可採計",M1471=0,TRUE)),IF('114成績輸入與落點儀表板'!$C$4="必須採計",N1471&gt;0,IF('114成績輸入與落點儀表板'!$C$4="不可採計",N1471=0,TRUE)),IF('114成績輸入與落點儀表板'!$C$5="必須採計",O1471&gt;0,IF('114成績輸入與落點儀表板'!$C$5="不可採計",O1471=0,TRUE)),IF('114成績輸入與落點儀表板'!$C$6="必須採計",P1471&gt;0,IF('114成績輸入與落點儀表板'!$C$6="不可採計",P1471=0,TRUE)),IF('114成績輸入與落點儀表板'!$C$7="必須採計",Q1471&gt;0,IF('114成績輸入與落點儀表板'!$C$7="不可採計",Q1471=0,TRUE)),IF('114成績輸入與落點儀表板'!$C$8="必須採計",R1471&gt;0,IF('114成績輸入與落點儀表板'!$C$8="不可採計",R1471=0,TRUE)),IF('114成績輸入與落點儀表板'!$C$9="必須採計",S1471&gt;0,IF('114成績輸入與落點儀表板'!$C$9="不可採計",S1471=0,TRUE)),IF('114成績輸入與落點儀表板'!$C$10="必須採計",T1471&gt;0,IF('114成績輸入與落點儀表板'!$C$10="不可採計",T1471=0,TRUE)),IF('114成績輸入與落點儀表板'!$C$11="必須採計",U1471&gt;0,IF('114成績輸入與落點儀表板'!$C$11="不可採計",U1471=0,TRUE)),IF('114成績輸入與落點儀表板'!$C$12="必須採計",V1471&gt;0,IF('114成績輸入與落點儀表板'!$C$12="不可採計",V1471=0,TRUE)),IF('114成績輸入與落點儀表板'!$C$13="必須採計",W1471&gt;0,IF('114成績輸入與落點儀表板'!$C$13="不可採計",W1471=0,TRUE)),IF('114成績輸入與落點儀表板'!$C$14="必須採計",X1471&gt;0,IF('114成績輸入與落點儀表板'!$C$14="不可採計",X1471=0,TRUE)),IF('114成績輸入與落點儀表板'!$C$15="必須採計",Y1471&gt;0,IF('114成績輸入與落點儀表板'!$C$15="不可採計",Y1471=0,TRUE)),IF('114成績輸入與落點儀表板'!$C$16="必須採計",Z1471&gt;0,IF('114成績輸入與落點儀表板'!$C$16="不可採計",Z1471=0,TRUE))),"✅ 符合","❌ 不符合")</f>
        <v>❌ 不符合</v>
      </c>
      <c r="L1471" s="15">
        <v>0</v>
      </c>
      <c r="M1471" s="15">
        <v>2</v>
      </c>
      <c r="N1471" s="15">
        <v>1</v>
      </c>
      <c r="O1471" s="15">
        <v>0</v>
      </c>
      <c r="P1471" s="15">
        <v>1</v>
      </c>
      <c r="Q1471" s="15">
        <v>0</v>
      </c>
      <c r="R1471" s="15">
        <v>0</v>
      </c>
      <c r="S1471" s="15">
        <v>2</v>
      </c>
      <c r="T1471" s="15">
        <v>0</v>
      </c>
      <c r="U1471" s="15">
        <v>0</v>
      </c>
      <c r="V1471" s="15">
        <v>0</v>
      </c>
      <c r="W1471" s="15">
        <v>0</v>
      </c>
      <c r="X1471" s="15">
        <v>0</v>
      </c>
      <c r="Y1471" s="15">
        <v>0</v>
      </c>
      <c r="Z1471" s="15">
        <v>0</v>
      </c>
    </row>
    <row r="1472" spans="1:26" ht="15.75" customHeight="1" x14ac:dyDescent="0.3">
      <c r="A1472" s="2" t="s">
        <v>3492</v>
      </c>
      <c r="B1472" s="6" t="s">
        <v>3361</v>
      </c>
      <c r="C1472" s="6" t="s">
        <v>3411</v>
      </c>
      <c r="D1472" s="12" t="s">
        <v>103</v>
      </c>
      <c r="E1472" s="13" t="s">
        <v>3412</v>
      </c>
      <c r="F1472" s="2">
        <v>30</v>
      </c>
      <c r="G1472" s="15">
        <v>184</v>
      </c>
      <c r="H1472" s="7">
        <f>L1472*'114成績輸入與落點儀表板'!$B$2+M1472*'114成績輸入與落點儀表板'!$B$3+N1472*'114成績輸入與落點儀表板'!$B$4+O1472*'114成績輸入與落點儀表板'!$B$5+P1472*'114成績輸入與落點儀表板'!$B$6+Q1472*'114成績輸入與落點儀表板'!$B$7+R1472*'114成績輸入與落點儀表板'!$B$8+S1472*'114成績輸入與落點儀表板'!$B$9+T1472*'114成績輸入與落點儀表板'!$B$10+U1472*'114成績輸入與落點儀表板'!$B$11+V1472*'114成績輸入與落點儀表板'!$B$12+W1472*'114成績輸入與落點儀表板'!$B$13+X1472*'114成績輸入與落點儀表板'!$B$14+Y1472*'114成績輸入與落點儀表板'!$B$15+Z1472*'114成績輸入與落點儀表板'!$B$16</f>
        <v>0</v>
      </c>
      <c r="I1472" s="8">
        <f t="shared" si="44"/>
        <v>-184</v>
      </c>
      <c r="J1472" s="2" t="str">
        <f t="shared" si="45"/>
        <v>FAIL</v>
      </c>
      <c r="K1472" s="17" t="str">
        <f>IF(AND(IF('114成績輸入與落點儀表板'!$C$2="必須採計",L1472&gt;0,IF('114成績輸入與落點儀表板'!$C$2="不可採計",L1472=0,TRUE)),IF('114成績輸入與落點儀表板'!$C$3="必須採計",M1472&gt;0,IF('114成績輸入與落點儀表板'!$C$3="不可採計",M1472=0,TRUE)),IF('114成績輸入與落點儀表板'!$C$4="必須採計",N1472&gt;0,IF('114成績輸入與落點儀表板'!$C$4="不可採計",N1472=0,TRUE)),IF('114成績輸入與落點儀表板'!$C$5="必須採計",O1472&gt;0,IF('114成績輸入與落點儀表板'!$C$5="不可採計",O1472=0,TRUE)),IF('114成績輸入與落點儀表板'!$C$6="必須採計",P1472&gt;0,IF('114成績輸入與落點儀表板'!$C$6="不可採計",P1472=0,TRUE)),IF('114成績輸入與落點儀表板'!$C$7="必須採計",Q1472&gt;0,IF('114成績輸入與落點儀表板'!$C$7="不可採計",Q1472=0,TRUE)),IF('114成績輸入與落點儀表板'!$C$8="必須採計",R1472&gt;0,IF('114成績輸入與落點儀表板'!$C$8="不可採計",R1472=0,TRUE)),IF('114成績輸入與落點儀表板'!$C$9="必須採計",S1472&gt;0,IF('114成績輸入與落點儀表板'!$C$9="不可採計",S1472=0,TRUE)),IF('114成績輸入與落點儀表板'!$C$10="必須採計",T1472&gt;0,IF('114成績輸入與落點儀表板'!$C$10="不可採計",T1472=0,TRUE)),IF('114成績輸入與落點儀表板'!$C$11="必須採計",U1472&gt;0,IF('114成績輸入與落點儀表板'!$C$11="不可採計",U1472=0,TRUE)),IF('114成績輸入與落點儀表板'!$C$12="必須採計",V1472&gt;0,IF('114成績輸入與落點儀表板'!$C$12="不可採計",V1472=0,TRUE)),IF('114成績輸入與落點儀表板'!$C$13="必須採計",W1472&gt;0,IF('114成績輸入與落點儀表板'!$C$13="不可採計",W1472=0,TRUE)),IF('114成績輸入與落點儀表板'!$C$14="必須採計",X1472&gt;0,IF('114成績輸入與落點儀表板'!$C$14="不可採計",X1472=0,TRUE)),IF('114成績輸入與落點儀表板'!$C$15="必須採計",Y1472&gt;0,IF('114成績輸入與落點儀表板'!$C$15="不可採計",Y1472=0,TRUE)),IF('114成績輸入與落點儀表板'!$C$16="必須採計",Z1472&gt;0,IF('114成績輸入與落點儀表板'!$C$16="不可採計",Z1472=0,TRUE))),"✅ 符合","❌ 不符合")</f>
        <v>❌ 不符合</v>
      </c>
      <c r="L1472" s="15">
        <v>0</v>
      </c>
      <c r="M1472" s="15">
        <v>2</v>
      </c>
      <c r="N1472" s="15">
        <v>1</v>
      </c>
      <c r="O1472" s="15">
        <v>0</v>
      </c>
      <c r="P1472" s="15">
        <v>1</v>
      </c>
      <c r="Q1472" s="15">
        <v>0</v>
      </c>
      <c r="R1472" s="15">
        <v>2</v>
      </c>
      <c r="S1472" s="15">
        <v>0</v>
      </c>
      <c r="T1472" s="15">
        <v>0</v>
      </c>
      <c r="U1472" s="15">
        <v>0</v>
      </c>
      <c r="V1472" s="15">
        <v>0</v>
      </c>
      <c r="W1472" s="15">
        <v>0</v>
      </c>
      <c r="X1472" s="15">
        <v>0</v>
      </c>
      <c r="Y1472" s="15">
        <v>0</v>
      </c>
      <c r="Z1472" s="15">
        <v>0</v>
      </c>
    </row>
    <row r="1473" spans="1:26" ht="15.75" customHeight="1" x14ac:dyDescent="0.3">
      <c r="A1473" s="2" t="s">
        <v>3493</v>
      </c>
      <c r="B1473" s="6" t="s">
        <v>3361</v>
      </c>
      <c r="C1473" s="6" t="s">
        <v>3414</v>
      </c>
      <c r="D1473" s="12" t="s">
        <v>227</v>
      </c>
      <c r="E1473" s="13" t="s">
        <v>3400</v>
      </c>
      <c r="F1473" s="2">
        <v>10</v>
      </c>
      <c r="G1473" s="15">
        <v>213.25</v>
      </c>
      <c r="H1473" s="7">
        <f>L1473*'114成績輸入與落點儀表板'!$B$2+M1473*'114成績輸入與落點儀表板'!$B$3+N1473*'114成績輸入與落點儀表板'!$B$4+O1473*'114成績輸入與落點儀表板'!$B$5+P1473*'114成績輸入與落點儀表板'!$B$6+Q1473*'114成績輸入與落點儀表板'!$B$7+R1473*'114成績輸入與落點儀表板'!$B$8+S1473*'114成績輸入與落點儀表板'!$B$9+T1473*'114成績輸入與落點儀表板'!$B$10+U1473*'114成績輸入與落點儀表板'!$B$11+V1473*'114成績輸入與落點儀表板'!$B$12+W1473*'114成績輸入與落點儀表板'!$B$13+X1473*'114成績輸入與落點儀表板'!$B$14+Y1473*'114成績輸入與落點儀表板'!$B$15+Z1473*'114成績輸入與落點儀表板'!$B$16</f>
        <v>0</v>
      </c>
      <c r="I1473" s="8">
        <f t="shared" si="44"/>
        <v>-213.25</v>
      </c>
      <c r="J1473" s="2" t="str">
        <f t="shared" si="45"/>
        <v>FAIL</v>
      </c>
      <c r="K1473" s="17" t="str">
        <f>IF(AND(IF('114成績輸入與落點儀表板'!$C$2="必須採計",L1473&gt;0,IF('114成績輸入與落點儀表板'!$C$2="不可採計",L1473=0,TRUE)),IF('114成績輸入與落點儀表板'!$C$3="必須採計",M1473&gt;0,IF('114成績輸入與落點儀表板'!$C$3="不可採計",M1473=0,TRUE)),IF('114成績輸入與落點儀表板'!$C$4="必須採計",N1473&gt;0,IF('114成績輸入與落點儀表板'!$C$4="不可採計",N1473=0,TRUE)),IF('114成績輸入與落點儀表板'!$C$5="必須採計",O1473&gt;0,IF('114成績輸入與落點儀表板'!$C$5="不可採計",O1473=0,TRUE)),IF('114成績輸入與落點儀表板'!$C$6="必須採計",P1473&gt;0,IF('114成績輸入與落點儀表板'!$C$6="不可採計",P1473=0,TRUE)),IF('114成績輸入與落點儀表板'!$C$7="必須採計",Q1473&gt;0,IF('114成績輸入與落點儀表板'!$C$7="不可採計",Q1473=0,TRUE)),IF('114成績輸入與落點儀表板'!$C$8="必須採計",R1473&gt;0,IF('114成績輸入與落點儀表板'!$C$8="不可採計",R1473=0,TRUE)),IF('114成績輸入與落點儀表板'!$C$9="必須採計",S1473&gt;0,IF('114成績輸入與落點儀表板'!$C$9="不可採計",S1473=0,TRUE)),IF('114成績輸入與落點儀表板'!$C$10="必須採計",T1473&gt;0,IF('114成績輸入與落點儀表板'!$C$10="不可採計",T1473=0,TRUE)),IF('114成績輸入與落點儀表板'!$C$11="必須採計",U1473&gt;0,IF('114成績輸入與落點儀表板'!$C$11="不可採計",U1473=0,TRUE)),IF('114成績輸入與落點儀表板'!$C$12="必須採計",V1473&gt;0,IF('114成績輸入與落點儀表板'!$C$12="不可採計",V1473=0,TRUE)),IF('114成績輸入與落點儀表板'!$C$13="必須採計",W1473&gt;0,IF('114成績輸入與落點儀表板'!$C$13="不可採計",W1473=0,TRUE)),IF('114成績輸入與落點儀表板'!$C$14="必須採計",X1473&gt;0,IF('114成績輸入與落點儀表板'!$C$14="不可採計",X1473=0,TRUE)),IF('114成績輸入與落點儀表板'!$C$15="必須採計",Y1473&gt;0,IF('114成績輸入與落點儀表板'!$C$15="不可採計",Y1473=0,TRUE)),IF('114成績輸入與落點儀表板'!$C$16="必須採計",Z1473&gt;0,IF('114成績輸入與落點儀表板'!$C$16="不可採計",Z1473=0,TRUE))),"✅ 符合","❌ 不符合")</f>
        <v>❌ 不符合</v>
      </c>
      <c r="L1473" s="15">
        <v>0</v>
      </c>
      <c r="M1473" s="15">
        <v>1</v>
      </c>
      <c r="N1473" s="15">
        <v>0</v>
      </c>
      <c r="O1473" s="15">
        <v>0</v>
      </c>
      <c r="P1473" s="15">
        <v>2</v>
      </c>
      <c r="Q1473" s="15">
        <v>0</v>
      </c>
      <c r="R1473" s="15">
        <v>2</v>
      </c>
      <c r="S1473" s="15">
        <v>0</v>
      </c>
      <c r="T1473" s="15">
        <v>0</v>
      </c>
      <c r="U1473" s="15">
        <v>0</v>
      </c>
      <c r="V1473" s="15">
        <v>0</v>
      </c>
      <c r="W1473" s="15">
        <v>0</v>
      </c>
      <c r="X1473" s="15">
        <v>0</v>
      </c>
      <c r="Y1473" s="15">
        <v>1.75</v>
      </c>
      <c r="Z1473" s="15">
        <v>0</v>
      </c>
    </row>
    <row r="1474" spans="1:26" ht="15.75" customHeight="1" x14ac:dyDescent="0.3">
      <c r="A1474" s="2" t="s">
        <v>3496</v>
      </c>
      <c r="B1474" s="6" t="s">
        <v>3361</v>
      </c>
      <c r="C1474" s="6" t="s">
        <v>147</v>
      </c>
      <c r="D1474" s="12" t="s">
        <v>134</v>
      </c>
      <c r="E1474" s="13" t="s">
        <v>4773</v>
      </c>
      <c r="F1474" s="2">
        <v>15</v>
      </c>
      <c r="G1474" s="15">
        <v>166</v>
      </c>
      <c r="H1474" s="7">
        <f>L1474*'114成績輸入與落點儀表板'!$B$2+M1474*'114成績輸入與落點儀表板'!$B$3+N1474*'114成績輸入與落點儀表板'!$B$4+O1474*'114成績輸入與落點儀表板'!$B$5+P1474*'114成績輸入與落點儀表板'!$B$6+Q1474*'114成績輸入與落點儀表板'!$B$7+R1474*'114成績輸入與落點儀表板'!$B$8+S1474*'114成績輸入與落點儀表板'!$B$9+T1474*'114成績輸入與落點儀表板'!$B$10+U1474*'114成績輸入與落點儀表板'!$B$11+V1474*'114成績輸入與落點儀表板'!$B$12+W1474*'114成績輸入與落點儀表板'!$B$13+X1474*'114成績輸入與落點儀表板'!$B$14+Y1474*'114成績輸入與落點儀表板'!$B$15+Z1474*'114成績輸入與落點儀表板'!$B$16</f>
        <v>0</v>
      </c>
      <c r="I1474" s="8">
        <f t="shared" ref="I1474:I1537" si="46">H1474-G1474</f>
        <v>-166</v>
      </c>
      <c r="J1474" s="2" t="str">
        <f t="shared" ref="J1474:J1537" si="47">IF(I1474&gt;=0,"PASS","FAIL")</f>
        <v>FAIL</v>
      </c>
      <c r="K1474" s="17" t="str">
        <f>IF(AND(IF('114成績輸入與落點儀表板'!$C$2="必須採計",L1474&gt;0,IF('114成績輸入與落點儀表板'!$C$2="不可採計",L1474=0,TRUE)),IF('114成績輸入與落點儀表板'!$C$3="必須採計",M1474&gt;0,IF('114成績輸入與落點儀表板'!$C$3="不可採計",M1474=0,TRUE)),IF('114成績輸入與落點儀表板'!$C$4="必須採計",N1474&gt;0,IF('114成績輸入與落點儀表板'!$C$4="不可採計",N1474=0,TRUE)),IF('114成績輸入與落點儀表板'!$C$5="必須採計",O1474&gt;0,IF('114成績輸入與落點儀表板'!$C$5="不可採計",O1474=0,TRUE)),IF('114成績輸入與落點儀表板'!$C$6="必須採計",P1474&gt;0,IF('114成績輸入與落點儀表板'!$C$6="不可採計",P1474=0,TRUE)),IF('114成績輸入與落點儀表板'!$C$7="必須採計",Q1474&gt;0,IF('114成績輸入與落點儀表板'!$C$7="不可採計",Q1474=0,TRUE)),IF('114成績輸入與落點儀表板'!$C$8="必須採計",R1474&gt;0,IF('114成績輸入與落點儀表板'!$C$8="不可採計",R1474=0,TRUE)),IF('114成績輸入與落點儀表板'!$C$9="必須採計",S1474&gt;0,IF('114成績輸入與落點儀表板'!$C$9="不可採計",S1474=0,TRUE)),IF('114成績輸入與落點儀表板'!$C$10="必須採計",T1474&gt;0,IF('114成績輸入與落點儀表板'!$C$10="不可採計",T1474=0,TRUE)),IF('114成績輸入與落點儀表板'!$C$11="必須採計",U1474&gt;0,IF('114成績輸入與落點儀表板'!$C$11="不可採計",U1474=0,TRUE)),IF('114成績輸入與落點儀表板'!$C$12="必須採計",V1474&gt;0,IF('114成績輸入與落點儀表板'!$C$12="不可採計",V1474=0,TRUE)),IF('114成績輸入與落點儀表板'!$C$13="必須採計",W1474&gt;0,IF('114成績輸入與落點儀表板'!$C$13="不可採計",W1474=0,TRUE)),IF('114成績輸入與落點儀表板'!$C$14="必須採計",X1474&gt;0,IF('114成績輸入與落點儀表板'!$C$14="不可採計",X1474=0,TRUE)),IF('114成績輸入與落點儀表板'!$C$15="必須採計",Y1474&gt;0,IF('114成績輸入與落點儀表板'!$C$15="不可採計",Y1474=0,TRUE)),IF('114成績輸入與落點儀表板'!$C$16="必須採計",Z1474&gt;0,IF('114成績輸入與落點儀表板'!$C$16="不可採計",Z1474=0,TRUE))),"✅ 符合","❌ 不符合")</f>
        <v>✅ 符合</v>
      </c>
      <c r="L1474" s="15">
        <v>1.25</v>
      </c>
      <c r="M1474" s="15">
        <v>1.5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2</v>
      </c>
      <c r="U1474" s="15">
        <v>0</v>
      </c>
      <c r="V1474" s="15">
        <v>0</v>
      </c>
      <c r="W1474" s="15">
        <v>0</v>
      </c>
      <c r="X1474" s="15">
        <v>0</v>
      </c>
      <c r="Y1474" s="15">
        <v>0</v>
      </c>
      <c r="Z1474" s="15">
        <v>0</v>
      </c>
    </row>
    <row r="1475" spans="1:26" ht="15.75" customHeight="1" x14ac:dyDescent="0.3">
      <c r="A1475" s="2" t="s">
        <v>3499</v>
      </c>
      <c r="B1475" s="6" t="s">
        <v>3418</v>
      </c>
      <c r="C1475" s="6" t="s">
        <v>223</v>
      </c>
      <c r="D1475" s="12" t="s">
        <v>121</v>
      </c>
      <c r="E1475" s="13" t="s">
        <v>4774</v>
      </c>
      <c r="F1475" s="2">
        <v>7</v>
      </c>
      <c r="G1475" s="15">
        <v>132.75</v>
      </c>
      <c r="H1475" s="7">
        <f>L1475*'114成績輸入與落點儀表板'!$B$2+M1475*'114成績輸入與落點儀表板'!$B$3+N1475*'114成績輸入與落點儀表板'!$B$4+O1475*'114成績輸入與落點儀表板'!$B$5+P1475*'114成績輸入與落點儀表板'!$B$6+Q1475*'114成績輸入與落點儀表板'!$B$7+R1475*'114成績輸入與落點儀表板'!$B$8+S1475*'114成績輸入與落點儀表板'!$B$9+T1475*'114成績輸入與落點儀表板'!$B$10+U1475*'114成績輸入與落點儀表板'!$B$11+V1475*'114成績輸入與落點儀表板'!$B$12+W1475*'114成績輸入與落點儀表板'!$B$13+X1475*'114成績輸入與落點儀表板'!$B$14+Y1475*'114成績輸入與落點儀表板'!$B$15+Z1475*'114成績輸入與落點儀表板'!$B$16</f>
        <v>0</v>
      </c>
      <c r="I1475" s="8">
        <f t="shared" si="46"/>
        <v>-132.75</v>
      </c>
      <c r="J1475" s="2" t="str">
        <f t="shared" si="47"/>
        <v>FAIL</v>
      </c>
      <c r="K1475" s="17" t="str">
        <f>IF(AND(IF('114成績輸入與落點儀表板'!$C$2="必須採計",L1475&gt;0,IF('114成績輸入與落點儀表板'!$C$2="不可採計",L1475=0,TRUE)),IF('114成績輸入與落點儀表板'!$C$3="必須採計",M1475&gt;0,IF('114成績輸入與落點儀表板'!$C$3="不可採計",M1475=0,TRUE)),IF('114成績輸入與落點儀表板'!$C$4="必須採計",N1475&gt;0,IF('114成績輸入與落點儀表板'!$C$4="不可採計",N1475=0,TRUE)),IF('114成績輸入與落點儀表板'!$C$5="必須採計",O1475&gt;0,IF('114成績輸入與落點儀表板'!$C$5="不可採計",O1475=0,TRUE)),IF('114成績輸入與落點儀表板'!$C$6="必須採計",P1475&gt;0,IF('114成績輸入與落點儀表板'!$C$6="不可採計",P1475=0,TRUE)),IF('114成績輸入與落點儀表板'!$C$7="必須採計",Q1475&gt;0,IF('114成績輸入與落點儀表板'!$C$7="不可採計",Q1475=0,TRUE)),IF('114成績輸入與落點儀表板'!$C$8="必須採計",R1475&gt;0,IF('114成績輸入與落點儀表板'!$C$8="不可採計",R1475=0,TRUE)),IF('114成績輸入與落點儀表板'!$C$9="必須採計",S1475&gt;0,IF('114成績輸入與落點儀表板'!$C$9="不可採計",S1475=0,TRUE)),IF('114成績輸入與落點儀表板'!$C$10="必須採計",T1475&gt;0,IF('114成績輸入與落點儀表板'!$C$10="不可採計",T1475=0,TRUE)),IF('114成績輸入與落點儀表板'!$C$11="必須採計",U1475&gt;0,IF('114成績輸入與落點儀表板'!$C$11="不可採計",U1475=0,TRUE)),IF('114成績輸入與落點儀表板'!$C$12="必須採計",V1475&gt;0,IF('114成績輸入與落點儀表板'!$C$12="不可採計",V1475=0,TRUE)),IF('114成績輸入與落點儀表板'!$C$13="必須採計",W1475&gt;0,IF('114成績輸入與落點儀表板'!$C$13="不可採計",W1475=0,TRUE)),IF('114成績輸入與落點儀表板'!$C$14="必須採計",X1475&gt;0,IF('114成績輸入與落點儀表板'!$C$14="不可採計",X1475=0,TRUE)),IF('114成績輸入與落點儀表板'!$C$15="必須採計",Y1475&gt;0,IF('114成績輸入與落點儀表板'!$C$15="不可採計",Y1475=0,TRUE)),IF('114成績輸入與落點儀表板'!$C$16="必須採計",Z1475&gt;0,IF('114成績輸入與落點儀表板'!$C$16="不可採計",Z1475=0,TRUE))),"✅ 符合","❌ 不符合")</f>
        <v>✅ 符合</v>
      </c>
      <c r="L1475" s="15">
        <v>2</v>
      </c>
      <c r="M1475" s="15">
        <v>0</v>
      </c>
      <c r="N1475" s="15">
        <v>0</v>
      </c>
      <c r="O1475" s="15">
        <v>0</v>
      </c>
      <c r="P1475" s="15">
        <v>0</v>
      </c>
      <c r="Q1475" s="15">
        <v>1.75</v>
      </c>
      <c r="R1475" s="15">
        <v>0</v>
      </c>
      <c r="S1475" s="15">
        <v>0</v>
      </c>
      <c r="T1475" s="15">
        <v>0</v>
      </c>
      <c r="U1475" s="15">
        <v>2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</row>
    <row r="1476" spans="1:26" ht="15.75" customHeight="1" x14ac:dyDescent="0.3">
      <c r="A1476" s="2" t="s">
        <v>3502</v>
      </c>
      <c r="B1476" s="6" t="s">
        <v>3418</v>
      </c>
      <c r="C1476" s="6" t="s">
        <v>352</v>
      </c>
      <c r="D1476" s="12" t="s">
        <v>121</v>
      </c>
      <c r="E1476" s="13" t="s">
        <v>4608</v>
      </c>
      <c r="F1476" s="2">
        <v>2</v>
      </c>
      <c r="G1476" s="15">
        <v>138</v>
      </c>
      <c r="H1476" s="7">
        <f>L1476*'114成績輸入與落點儀表板'!$B$2+M1476*'114成績輸入與落點儀表板'!$B$3+N1476*'114成績輸入與落點儀表板'!$B$4+O1476*'114成績輸入與落點儀表板'!$B$5+P1476*'114成績輸入與落點儀表板'!$B$6+Q1476*'114成績輸入與落點儀表板'!$B$7+R1476*'114成績輸入與落點儀表板'!$B$8+S1476*'114成績輸入與落點儀表板'!$B$9+T1476*'114成績輸入與落點儀表板'!$B$10+U1476*'114成績輸入與落點儀表板'!$B$11+V1476*'114成績輸入與落點儀表板'!$B$12+W1476*'114成績輸入與落點儀表板'!$B$13+X1476*'114成績輸入與落點儀表板'!$B$14+Y1476*'114成績輸入與落點儀表板'!$B$15+Z1476*'114成績輸入與落點儀表板'!$B$16</f>
        <v>0</v>
      </c>
      <c r="I1476" s="8">
        <f t="shared" si="46"/>
        <v>-138</v>
      </c>
      <c r="J1476" s="2" t="str">
        <f t="shared" si="47"/>
        <v>FAIL</v>
      </c>
      <c r="K1476" s="17" t="str">
        <f>IF(AND(IF('114成績輸入與落點儀表板'!$C$2="必須採計",L1476&gt;0,IF('114成績輸入與落點儀表板'!$C$2="不可採計",L1476=0,TRUE)),IF('114成績輸入與落點儀表板'!$C$3="必須採計",M1476&gt;0,IF('114成績輸入與落點儀表板'!$C$3="不可採計",M1476=0,TRUE)),IF('114成績輸入與落點儀表板'!$C$4="必須採計",N1476&gt;0,IF('114成績輸入與落點儀表板'!$C$4="不可採計",N1476=0,TRUE)),IF('114成績輸入與落點儀表板'!$C$5="必須採計",O1476&gt;0,IF('114成績輸入與落點儀表板'!$C$5="不可採計",O1476=0,TRUE)),IF('114成績輸入與落點儀表板'!$C$6="必須採計",P1476&gt;0,IF('114成績輸入與落點儀表板'!$C$6="不可採計",P1476=0,TRUE)),IF('114成績輸入與落點儀表板'!$C$7="必須採計",Q1476&gt;0,IF('114成績輸入與落點儀表板'!$C$7="不可採計",Q1476=0,TRUE)),IF('114成績輸入與落點儀表板'!$C$8="必須採計",R1476&gt;0,IF('114成績輸入與落點儀表板'!$C$8="不可採計",R1476=0,TRUE)),IF('114成績輸入與落點儀表板'!$C$9="必須採計",S1476&gt;0,IF('114成績輸入與落點儀表板'!$C$9="不可採計",S1476=0,TRUE)),IF('114成績輸入與落點儀表板'!$C$10="必須採計",T1476&gt;0,IF('114成績輸入與落點儀表板'!$C$10="不可採計",T1476=0,TRUE)),IF('114成績輸入與落點儀表板'!$C$11="必須採計",U1476&gt;0,IF('114成績輸入與落點儀表板'!$C$11="不可採計",U1476=0,TRUE)),IF('114成績輸入與落點儀表板'!$C$12="必須採計",V1476&gt;0,IF('114成績輸入與落點儀表板'!$C$12="不可採計",V1476=0,TRUE)),IF('114成績輸入與落點儀表板'!$C$13="必須採計",W1476&gt;0,IF('114成績輸入與落點儀表板'!$C$13="不可採計",W1476=0,TRUE)),IF('114成績輸入與落點儀表板'!$C$14="必須採計",X1476&gt;0,IF('114成績輸入與落點儀表板'!$C$14="不可採計",X1476=0,TRUE)),IF('114成績輸入與落點儀表板'!$C$15="必須採計",Y1476&gt;0,IF('114成績輸入與落點儀表板'!$C$15="不可採計",Y1476=0,TRUE)),IF('114成績輸入與落點儀表板'!$C$16="必須採計",Z1476&gt;0,IF('114成績輸入與落點儀表板'!$C$16="不可採計",Z1476=0,TRUE))),"✅ 符合","❌ 不符合")</f>
        <v>✅ 符合</v>
      </c>
      <c r="L1476" s="15">
        <v>2</v>
      </c>
      <c r="M1476" s="15">
        <v>1.75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2</v>
      </c>
      <c r="W1476" s="15">
        <v>0</v>
      </c>
      <c r="X1476" s="15">
        <v>0</v>
      </c>
      <c r="Y1476" s="15">
        <v>0</v>
      </c>
      <c r="Z1476" s="15">
        <v>0</v>
      </c>
    </row>
    <row r="1477" spans="1:26" ht="15.75" customHeight="1" x14ac:dyDescent="0.3">
      <c r="A1477" s="2" t="s">
        <v>3504</v>
      </c>
      <c r="B1477" s="13" t="s">
        <v>3418</v>
      </c>
      <c r="C1477" s="13" t="s">
        <v>3423</v>
      </c>
      <c r="D1477" s="12" t="s">
        <v>121</v>
      </c>
      <c r="E1477" s="13" t="s">
        <v>3424</v>
      </c>
      <c r="F1477" s="2">
        <v>5</v>
      </c>
      <c r="G1477" s="15">
        <v>113.25</v>
      </c>
      <c r="H1477" s="7">
        <f>L1477*'114成績輸入與落點儀表板'!$B$2+M1477*'114成績輸入與落點儀表板'!$B$3+N1477*'114成績輸入與落點儀表板'!$B$4+O1477*'114成績輸入與落點儀表板'!$B$5+P1477*'114成績輸入與落點儀表板'!$B$6+Q1477*'114成績輸入與落點儀表板'!$B$7+R1477*'114成績輸入與落點儀表板'!$B$8+S1477*'114成績輸入與落點儀表板'!$B$9+T1477*'114成績輸入與落點儀表板'!$B$10+U1477*'114成績輸入與落點儀表板'!$B$11+V1477*'114成績輸入與落點儀表板'!$B$12+W1477*'114成績輸入與落點儀表板'!$B$13+X1477*'114成績輸入與落點儀表板'!$B$14+Y1477*'114成績輸入與落點儀表板'!$B$15+Z1477*'114成績輸入與落點儀表板'!$B$16</f>
        <v>0</v>
      </c>
      <c r="I1477" s="8">
        <f t="shared" si="46"/>
        <v>-113.25</v>
      </c>
      <c r="J1477" s="2" t="str">
        <f t="shared" si="47"/>
        <v>FAIL</v>
      </c>
      <c r="K1477" s="17" t="str">
        <f>IF(AND(IF('114成績輸入與落點儀表板'!$C$2="必須採計",L1477&gt;0,IF('114成績輸入與落點儀表板'!$C$2="不可採計",L1477=0,TRUE)),IF('114成績輸入與落點儀表板'!$C$3="必須採計",M1477&gt;0,IF('114成績輸入與落點儀表板'!$C$3="不可採計",M1477=0,TRUE)),IF('114成績輸入與落點儀表板'!$C$4="必須採計",N1477&gt;0,IF('114成績輸入與落點儀表板'!$C$4="不可採計",N1477=0,TRUE)),IF('114成績輸入與落點儀表板'!$C$5="必須採計",O1477&gt;0,IF('114成績輸入與落點儀表板'!$C$5="不可採計",O1477=0,TRUE)),IF('114成績輸入與落點儀表板'!$C$6="必須採計",P1477&gt;0,IF('114成績輸入與落點儀表板'!$C$6="不可採計",P1477=0,TRUE)),IF('114成績輸入與落點儀表板'!$C$7="必須採計",Q1477&gt;0,IF('114成績輸入與落點儀表板'!$C$7="不可採計",Q1477=0,TRUE)),IF('114成績輸入與落點儀表板'!$C$8="必須採計",R1477&gt;0,IF('114成績輸入與落點儀表板'!$C$8="不可採計",R1477=0,TRUE)),IF('114成績輸入與落點儀表板'!$C$9="必須採計",S1477&gt;0,IF('114成績輸入與落點儀表板'!$C$9="不可採計",S1477=0,TRUE)),IF('114成績輸入與落點儀表板'!$C$10="必須採計",T1477&gt;0,IF('114成績輸入與落點儀表板'!$C$10="不可採計",T1477=0,TRUE)),IF('114成績輸入與落點儀表板'!$C$11="必須採計",U1477&gt;0,IF('114成績輸入與落點儀表板'!$C$11="不可採計",U1477=0,TRUE)),IF('114成績輸入與落點儀表板'!$C$12="必須採計",V1477&gt;0,IF('114成績輸入與落點儀表板'!$C$12="不可採計",V1477=0,TRUE)),IF('114成績輸入與落點儀表板'!$C$13="必須採計",W1477&gt;0,IF('114成績輸入與落點儀表板'!$C$13="不可採計",W1477=0,TRUE)),IF('114成績輸入與落點儀表板'!$C$14="必須採計",X1477&gt;0,IF('114成績輸入與落點儀表板'!$C$14="不可採計",X1477=0,TRUE)),IF('114成績輸入與落點儀表板'!$C$15="必須採計",Y1477&gt;0,IF('114成績輸入與落點儀表板'!$C$15="不可採計",Y1477=0,TRUE)),IF('114成績輸入與落點儀表板'!$C$16="必須採計",Z1477&gt;0,IF('114成績輸入與落點儀表板'!$C$16="不可採計",Z1477=0,TRUE))),"✅ 符合","❌ 不符合")</f>
        <v>✅ 符合</v>
      </c>
      <c r="L1477" s="15">
        <v>2</v>
      </c>
      <c r="M1477" s="15">
        <v>1.75</v>
      </c>
      <c r="N1477" s="15">
        <v>0</v>
      </c>
      <c r="O1477" s="15">
        <v>0</v>
      </c>
      <c r="P1477" s="15">
        <v>0</v>
      </c>
      <c r="Q1477" s="15">
        <v>0</v>
      </c>
      <c r="R1477" s="15">
        <v>0</v>
      </c>
      <c r="S1477" s="15">
        <v>0</v>
      </c>
      <c r="T1477" s="15">
        <v>0</v>
      </c>
      <c r="U1477" s="15">
        <v>1.75</v>
      </c>
      <c r="V1477" s="15">
        <v>0</v>
      </c>
      <c r="W1477" s="15">
        <v>0</v>
      </c>
      <c r="X1477" s="15">
        <v>0</v>
      </c>
      <c r="Y1477" s="15">
        <v>0</v>
      </c>
      <c r="Z1477" s="15">
        <v>0</v>
      </c>
    </row>
    <row r="1478" spans="1:26" ht="15.75" customHeight="1" x14ac:dyDescent="0.3">
      <c r="A1478" s="2" t="s">
        <v>3506</v>
      </c>
      <c r="B1478" s="13" t="s">
        <v>3418</v>
      </c>
      <c r="C1478" s="13" t="s">
        <v>4775</v>
      </c>
      <c r="D1478" s="12" t="s">
        <v>121</v>
      </c>
      <c r="E1478" s="13" t="s">
        <v>4572</v>
      </c>
      <c r="F1478" s="2">
        <v>2</v>
      </c>
      <c r="G1478" s="15">
        <v>134.5</v>
      </c>
      <c r="H1478" s="7">
        <f>L1478*'114成績輸入與落點儀表板'!$B$2+M1478*'114成績輸入與落點儀表板'!$B$3+N1478*'114成績輸入與落點儀表板'!$B$4+O1478*'114成績輸入與落點儀表板'!$B$5+P1478*'114成績輸入與落點儀表板'!$B$6+Q1478*'114成績輸入與落點儀表板'!$B$7+R1478*'114成績輸入與落點儀表板'!$B$8+S1478*'114成績輸入與落點儀表板'!$B$9+T1478*'114成績輸入與落點儀表板'!$B$10+U1478*'114成績輸入與落點儀表板'!$B$11+V1478*'114成績輸入與落點儀表板'!$B$12+W1478*'114成績輸入與落點儀表板'!$B$13+X1478*'114成績輸入與落點儀表板'!$B$14+Y1478*'114成績輸入與落點儀表板'!$B$15+Z1478*'114成績輸入與落點儀表板'!$B$16</f>
        <v>0</v>
      </c>
      <c r="I1478" s="8">
        <f t="shared" si="46"/>
        <v>-134.5</v>
      </c>
      <c r="J1478" s="2" t="str">
        <f t="shared" si="47"/>
        <v>FAIL</v>
      </c>
      <c r="K1478" s="17" t="str">
        <f>IF(AND(IF('114成績輸入與落點儀表板'!$C$2="必須採計",L1478&gt;0,IF('114成績輸入與落點儀表板'!$C$2="不可採計",L1478=0,TRUE)),IF('114成績輸入與落點儀表板'!$C$3="必須採計",M1478&gt;0,IF('114成績輸入與落點儀表板'!$C$3="不可採計",M1478=0,TRUE)),IF('114成績輸入與落點儀表板'!$C$4="必須採計",N1478&gt;0,IF('114成績輸入與落點儀表板'!$C$4="不可採計",N1478=0,TRUE)),IF('114成績輸入與落點儀表板'!$C$5="必須採計",O1478&gt;0,IF('114成績輸入與落點儀表板'!$C$5="不可採計",O1478=0,TRUE)),IF('114成績輸入與落點儀表板'!$C$6="必須採計",P1478&gt;0,IF('114成績輸入與落點儀表板'!$C$6="不可採計",P1478=0,TRUE)),IF('114成績輸入與落點儀表板'!$C$7="必須採計",Q1478&gt;0,IF('114成績輸入與落點儀表板'!$C$7="不可採計",Q1478=0,TRUE)),IF('114成績輸入與落點儀表板'!$C$8="必須採計",R1478&gt;0,IF('114成績輸入與落點儀表板'!$C$8="不可採計",R1478=0,TRUE)),IF('114成績輸入與落點儀表板'!$C$9="必須採計",S1478&gt;0,IF('114成績輸入與落點儀表板'!$C$9="不可採計",S1478=0,TRUE)),IF('114成績輸入與落點儀表板'!$C$10="必須採計",T1478&gt;0,IF('114成績輸入與落點儀表板'!$C$10="不可採計",T1478=0,TRUE)),IF('114成績輸入與落點儀表板'!$C$11="必須採計",U1478&gt;0,IF('114成績輸入與落點儀表板'!$C$11="不可採計",U1478=0,TRUE)),IF('114成績輸入與落點儀表板'!$C$12="必須採計",V1478&gt;0,IF('114成績輸入與落點儀表板'!$C$12="不可採計",V1478=0,TRUE)),IF('114成績輸入與落點儀表板'!$C$13="必須採計",W1478&gt;0,IF('114成績輸入與落點儀表板'!$C$13="不可採計",W1478=0,TRUE)),IF('114成績輸入與落點儀表板'!$C$14="必須採計",X1478&gt;0,IF('114成績輸入與落點儀表板'!$C$14="不可採計",X1478=0,TRUE)),IF('114成績輸入與落點儀表板'!$C$15="必須採計",Y1478&gt;0,IF('114成績輸入與落點儀表板'!$C$15="不可採計",Y1478=0,TRUE)),IF('114成績輸入與落點儀表板'!$C$16="必須採計",Z1478&gt;0,IF('114成績輸入與落點儀表板'!$C$16="不可採計",Z1478=0,TRUE))),"✅ 符合","❌ 不符合")</f>
        <v>✅ 符合</v>
      </c>
      <c r="L1478" s="15">
        <v>2</v>
      </c>
      <c r="M1478" s="15">
        <v>0</v>
      </c>
      <c r="N1478" s="15">
        <v>0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  <c r="T1478" s="15">
        <v>0</v>
      </c>
      <c r="U1478" s="15">
        <v>1.75</v>
      </c>
      <c r="V1478" s="15">
        <v>2</v>
      </c>
      <c r="W1478" s="15">
        <v>0</v>
      </c>
      <c r="X1478" s="15">
        <v>0</v>
      </c>
      <c r="Y1478" s="15">
        <v>0</v>
      </c>
      <c r="Z1478" s="15">
        <v>0</v>
      </c>
    </row>
    <row r="1479" spans="1:26" ht="15.75" customHeight="1" x14ac:dyDescent="0.3">
      <c r="A1479" s="2" t="s">
        <v>3510</v>
      </c>
      <c r="B1479" s="13" t="s">
        <v>3418</v>
      </c>
      <c r="C1479" s="13" t="s">
        <v>3430</v>
      </c>
      <c r="D1479" s="12" t="s">
        <v>99</v>
      </c>
      <c r="E1479" s="13" t="s">
        <v>3040</v>
      </c>
      <c r="F1479" s="2">
        <v>3</v>
      </c>
      <c r="G1479" s="15">
        <v>160.75</v>
      </c>
      <c r="H1479" s="7">
        <f>L1479*'114成績輸入與落點儀表板'!$B$2+M1479*'114成績輸入與落點儀表板'!$B$3+N1479*'114成績輸入與落點儀表板'!$B$4+O1479*'114成績輸入與落點儀表板'!$B$5+P1479*'114成績輸入與落點儀表板'!$B$6+Q1479*'114成績輸入與落點儀表板'!$B$7+R1479*'114成績輸入與落點儀表板'!$B$8+S1479*'114成績輸入與落點儀表板'!$B$9+T1479*'114成績輸入與落點儀表板'!$B$10+U1479*'114成績輸入與落點儀表板'!$B$11+V1479*'114成績輸入與落點儀表板'!$B$12+W1479*'114成績輸入與落點儀表板'!$B$13+X1479*'114成績輸入與落點儀表板'!$B$14+Y1479*'114成績輸入與落點儀表板'!$B$15+Z1479*'114成績輸入與落點儀表板'!$B$16</f>
        <v>0</v>
      </c>
      <c r="I1479" s="8">
        <f t="shared" si="46"/>
        <v>-160.75</v>
      </c>
      <c r="J1479" s="2" t="str">
        <f t="shared" si="47"/>
        <v>FAIL</v>
      </c>
      <c r="K1479" s="17" t="str">
        <f>IF(AND(IF('114成績輸入與落點儀表板'!$C$2="必須採計",L1479&gt;0,IF('114成績輸入與落點儀表板'!$C$2="不可採計",L1479=0,TRUE)),IF('114成績輸入與落點儀表板'!$C$3="必須採計",M1479&gt;0,IF('114成績輸入與落點儀表板'!$C$3="不可採計",M1479=0,TRUE)),IF('114成績輸入與落點儀表板'!$C$4="必須採計",N1479&gt;0,IF('114成績輸入與落點儀表板'!$C$4="不可採計",N1479=0,TRUE)),IF('114成績輸入與落點儀表板'!$C$5="必須採計",O1479&gt;0,IF('114成績輸入與落點儀表板'!$C$5="不可採計",O1479=0,TRUE)),IF('114成績輸入與落點儀表板'!$C$6="必須採計",P1479&gt;0,IF('114成績輸入與落點儀表板'!$C$6="不可採計",P1479=0,TRUE)),IF('114成績輸入與落點儀表板'!$C$7="必須採計",Q1479&gt;0,IF('114成績輸入與落點儀表板'!$C$7="不可採計",Q1479=0,TRUE)),IF('114成績輸入與落點儀表板'!$C$8="必須採計",R1479&gt;0,IF('114成績輸入與落點儀表板'!$C$8="不可採計",R1479=0,TRUE)),IF('114成績輸入與落點儀表板'!$C$9="必須採計",S1479&gt;0,IF('114成績輸入與落點儀表板'!$C$9="不可採計",S1479=0,TRUE)),IF('114成績輸入與落點儀表板'!$C$10="必須採計",T1479&gt;0,IF('114成績輸入與落點儀表板'!$C$10="不可採計",T1479=0,TRUE)),IF('114成績輸入與落點儀表板'!$C$11="必須採計",U1479&gt;0,IF('114成績輸入與落點儀表板'!$C$11="不可採計",U1479=0,TRUE)),IF('114成績輸入與落點儀表板'!$C$12="必須採計",V1479&gt;0,IF('114成績輸入與落點儀表板'!$C$12="不可採計",V1479=0,TRUE)),IF('114成績輸入與落點儀表板'!$C$13="必須採計",W1479&gt;0,IF('114成績輸入與落點儀表板'!$C$13="不可採計",W1479=0,TRUE)),IF('114成績輸入與落點儀表板'!$C$14="必須採計",X1479&gt;0,IF('114成績輸入與落點儀表板'!$C$14="不可採計",X1479=0,TRUE)),IF('114成績輸入與落點儀表板'!$C$15="必須採計",Y1479&gt;0,IF('114成績輸入與落點儀表板'!$C$15="不可採計",Y1479=0,TRUE)),IF('114成績輸入與落點儀表板'!$C$16="必須採計",Z1479&gt;0,IF('114成績輸入與落點儀表板'!$C$16="不可採計",Z1479=0,TRUE))),"✅ 符合","❌ 不符合")</f>
        <v>✅ 符合</v>
      </c>
      <c r="L1479" s="15">
        <v>2</v>
      </c>
      <c r="M1479" s="15">
        <v>0</v>
      </c>
      <c r="N1479" s="15">
        <v>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0</v>
      </c>
      <c r="V1479" s="15">
        <v>0</v>
      </c>
      <c r="W1479" s="15">
        <v>1.75</v>
      </c>
      <c r="X1479" s="15">
        <v>2</v>
      </c>
      <c r="Y1479" s="15">
        <v>0</v>
      </c>
      <c r="Z1479" s="15">
        <v>0</v>
      </c>
    </row>
    <row r="1480" spans="1:26" ht="15.75" customHeight="1" x14ac:dyDescent="0.3">
      <c r="A1480" s="2" t="s">
        <v>3513</v>
      </c>
      <c r="B1480" s="6" t="s">
        <v>3418</v>
      </c>
      <c r="C1480" s="6" t="s">
        <v>3432</v>
      </c>
      <c r="D1480" s="12" t="s">
        <v>227</v>
      </c>
      <c r="E1480" s="13" t="s">
        <v>3040</v>
      </c>
      <c r="F1480" s="2">
        <v>9</v>
      </c>
      <c r="G1480" s="15">
        <v>130.5</v>
      </c>
      <c r="H1480" s="7">
        <f>L1480*'114成績輸入與落點儀表板'!$B$2+M1480*'114成績輸入與落點儀表板'!$B$3+N1480*'114成績輸入與落點儀表板'!$B$4+O1480*'114成績輸入與落點儀表板'!$B$5+P1480*'114成績輸入與落點儀表板'!$B$6+Q1480*'114成績輸入與落點儀表板'!$B$7+R1480*'114成績輸入與落點儀表板'!$B$8+S1480*'114成績輸入與落點儀表板'!$B$9+T1480*'114成績輸入與落點儀表板'!$B$10+U1480*'114成績輸入與落點儀表板'!$B$11+V1480*'114成績輸入與落點儀表板'!$B$12+W1480*'114成績輸入與落點儀表板'!$B$13+X1480*'114成績輸入與落點儀表板'!$B$14+Y1480*'114成績輸入與落點儀表板'!$B$15+Z1480*'114成績輸入與落點儀表板'!$B$16</f>
        <v>0</v>
      </c>
      <c r="I1480" s="8">
        <f t="shared" si="46"/>
        <v>-130.5</v>
      </c>
      <c r="J1480" s="2" t="str">
        <f t="shared" si="47"/>
        <v>FAIL</v>
      </c>
      <c r="K1480" s="17" t="str">
        <f>IF(AND(IF('114成績輸入與落點儀表板'!$C$2="必須採計",L1480&gt;0,IF('114成績輸入與落點儀表板'!$C$2="不可採計",L1480=0,TRUE)),IF('114成績輸入與落點儀表板'!$C$3="必須採計",M1480&gt;0,IF('114成績輸入與落點儀表板'!$C$3="不可採計",M1480=0,TRUE)),IF('114成績輸入與落點儀表板'!$C$4="必須採計",N1480&gt;0,IF('114成績輸入與落點儀表板'!$C$4="不可採計",N1480=0,TRUE)),IF('114成績輸入與落點儀表板'!$C$5="必須採計",O1480&gt;0,IF('114成績輸入與落點儀表板'!$C$5="不可採計",O1480=0,TRUE)),IF('114成績輸入與落點儀表板'!$C$6="必須採計",P1480&gt;0,IF('114成績輸入與落點儀表板'!$C$6="不可採計",P1480=0,TRUE)),IF('114成績輸入與落點儀表板'!$C$7="必須採計",Q1480&gt;0,IF('114成績輸入與落點儀表板'!$C$7="不可採計",Q1480=0,TRUE)),IF('114成績輸入與落點儀表板'!$C$8="必須採計",R1480&gt;0,IF('114成績輸入與落點儀表板'!$C$8="不可採計",R1480=0,TRUE)),IF('114成績輸入與落點儀表板'!$C$9="必須採計",S1480&gt;0,IF('114成績輸入與落點儀表板'!$C$9="不可採計",S1480=0,TRUE)),IF('114成績輸入與落點儀表板'!$C$10="必須採計",T1480&gt;0,IF('114成績輸入與落點儀表板'!$C$10="不可採計",T1480=0,TRUE)),IF('114成績輸入與落點儀表板'!$C$11="必須採計",U1480&gt;0,IF('114成績輸入與落點儀表板'!$C$11="不可採計",U1480=0,TRUE)),IF('114成績輸入與落點儀表板'!$C$12="必須採計",V1480&gt;0,IF('114成績輸入與落點儀表板'!$C$12="不可採計",V1480=0,TRUE)),IF('114成績輸入與落點儀表板'!$C$13="必須採計",W1480&gt;0,IF('114成績輸入與落點儀表板'!$C$13="不可採計",W1480=0,TRUE)),IF('114成績輸入與落點儀表板'!$C$14="必須採計",X1480&gt;0,IF('114成績輸入與落點儀表板'!$C$14="不可採計",X1480=0,TRUE)),IF('114成績輸入與落點儀表板'!$C$15="必須採計",Y1480&gt;0,IF('114成績輸入與落點儀表板'!$C$15="不可採計",Y1480=0,TRUE)),IF('114成績輸入與落點儀表板'!$C$16="必須採計",Z1480&gt;0,IF('114成績輸入與落點儀表板'!$C$16="不可採計",Z1480=0,TRUE))),"✅ 符合","❌ 不符合")</f>
        <v>✅ 符合</v>
      </c>
      <c r="L1480" s="15">
        <v>2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1.75</v>
      </c>
      <c r="X1480" s="15">
        <v>2</v>
      </c>
      <c r="Y1480" s="15">
        <v>0</v>
      </c>
      <c r="Z1480" s="15">
        <v>0</v>
      </c>
    </row>
    <row r="1481" spans="1:26" ht="15.75" customHeight="1" x14ac:dyDescent="0.3">
      <c r="A1481" s="2" t="s">
        <v>3516</v>
      </c>
      <c r="B1481" s="6" t="s">
        <v>3418</v>
      </c>
      <c r="C1481" s="6" t="s">
        <v>3434</v>
      </c>
      <c r="D1481" s="12" t="s">
        <v>99</v>
      </c>
      <c r="E1481" s="13" t="s">
        <v>3040</v>
      </c>
      <c r="F1481" s="2">
        <v>1</v>
      </c>
      <c r="G1481" s="15">
        <v>183.25</v>
      </c>
      <c r="H1481" s="7">
        <f>L1481*'114成績輸入與落點儀表板'!$B$2+M1481*'114成績輸入與落點儀表板'!$B$3+N1481*'114成績輸入與落點儀表板'!$B$4+O1481*'114成績輸入與落點儀表板'!$B$5+P1481*'114成績輸入與落點儀表板'!$B$6+Q1481*'114成績輸入與落點儀表板'!$B$7+R1481*'114成績輸入與落點儀表板'!$B$8+S1481*'114成績輸入與落點儀表板'!$B$9+T1481*'114成績輸入與落點儀表板'!$B$10+U1481*'114成績輸入與落點儀表板'!$B$11+V1481*'114成績輸入與落點儀表板'!$B$12+W1481*'114成績輸入與落點儀表板'!$B$13+X1481*'114成績輸入與落點儀表板'!$B$14+Y1481*'114成績輸入與落點儀表板'!$B$15+Z1481*'114成績輸入與落點儀表板'!$B$16</f>
        <v>0</v>
      </c>
      <c r="I1481" s="8">
        <f t="shared" si="46"/>
        <v>-183.25</v>
      </c>
      <c r="J1481" s="2" t="str">
        <f t="shared" si="47"/>
        <v>FAIL</v>
      </c>
      <c r="K1481" s="17" t="str">
        <f>IF(AND(IF('114成績輸入與落點儀表板'!$C$2="必須採計",L1481&gt;0,IF('114成績輸入與落點儀表板'!$C$2="不可採計",L1481=0,TRUE)),IF('114成績輸入與落點儀表板'!$C$3="必須採計",M1481&gt;0,IF('114成績輸入與落點儀表板'!$C$3="不可採計",M1481=0,TRUE)),IF('114成績輸入與落點儀表板'!$C$4="必須採計",N1481&gt;0,IF('114成績輸入與落點儀表板'!$C$4="不可採計",N1481=0,TRUE)),IF('114成績輸入與落點儀表板'!$C$5="必須採計",O1481&gt;0,IF('114成績輸入與落點儀表板'!$C$5="不可採計",O1481=0,TRUE)),IF('114成績輸入與落點儀表板'!$C$6="必須採計",P1481&gt;0,IF('114成績輸入與落點儀表板'!$C$6="不可採計",P1481=0,TRUE)),IF('114成績輸入與落點儀表板'!$C$7="必須採計",Q1481&gt;0,IF('114成績輸入與落點儀表板'!$C$7="不可採計",Q1481=0,TRUE)),IF('114成績輸入與落點儀表板'!$C$8="必須採計",R1481&gt;0,IF('114成績輸入與落點儀表板'!$C$8="不可採計",R1481=0,TRUE)),IF('114成績輸入與落點儀表板'!$C$9="必須採計",S1481&gt;0,IF('114成績輸入與落點儀表板'!$C$9="不可採計",S1481=0,TRUE)),IF('114成績輸入與落點儀表板'!$C$10="必須採計",T1481&gt;0,IF('114成績輸入與落點儀表板'!$C$10="不可採計",T1481=0,TRUE)),IF('114成績輸入與落點儀表板'!$C$11="必須採計",U1481&gt;0,IF('114成績輸入與落點儀表板'!$C$11="不可採計",U1481=0,TRUE)),IF('114成績輸入與落點儀表板'!$C$12="必須採計",V1481&gt;0,IF('114成績輸入與落點儀表板'!$C$12="不可採計",V1481=0,TRUE)),IF('114成績輸入與落點儀表板'!$C$13="必須採計",W1481&gt;0,IF('114成績輸入與落點儀表板'!$C$13="不可採計",W1481=0,TRUE)),IF('114成績輸入與落點儀表板'!$C$14="必須採計",X1481&gt;0,IF('114成績輸入與落點儀表板'!$C$14="不可採計",X1481=0,TRUE)),IF('114成績輸入與落點儀表板'!$C$15="必須採計",Y1481&gt;0,IF('114成績輸入與落點儀表板'!$C$15="不可採計",Y1481=0,TRUE)),IF('114成績輸入與落點儀表板'!$C$16="必須採計",Z1481&gt;0,IF('114成績輸入與落點儀表板'!$C$16="不可採計",Z1481=0,TRUE))),"✅ 符合","❌ 不符合")</f>
        <v>✅ 符合</v>
      </c>
      <c r="L1481" s="15">
        <v>2</v>
      </c>
      <c r="M1481" s="15">
        <v>0</v>
      </c>
      <c r="N1481" s="15">
        <v>0</v>
      </c>
      <c r="O1481" s="15">
        <v>0</v>
      </c>
      <c r="P1481" s="15">
        <v>0</v>
      </c>
      <c r="Q1481" s="15">
        <v>0</v>
      </c>
      <c r="R1481" s="15">
        <v>0</v>
      </c>
      <c r="S1481" s="15">
        <v>0</v>
      </c>
      <c r="T1481" s="15">
        <v>0</v>
      </c>
      <c r="U1481" s="15">
        <v>0</v>
      </c>
      <c r="V1481" s="15">
        <v>0</v>
      </c>
      <c r="W1481" s="15">
        <v>1.75</v>
      </c>
      <c r="X1481" s="15">
        <v>2</v>
      </c>
      <c r="Y1481" s="15">
        <v>0</v>
      </c>
      <c r="Z1481" s="15">
        <v>0</v>
      </c>
    </row>
    <row r="1482" spans="1:26" ht="15.75" customHeight="1" x14ac:dyDescent="0.3">
      <c r="A1482" s="2" t="s">
        <v>3519</v>
      </c>
      <c r="B1482" s="6" t="s">
        <v>3418</v>
      </c>
      <c r="C1482" s="6" t="s">
        <v>1029</v>
      </c>
      <c r="D1482" s="12" t="s">
        <v>266</v>
      </c>
      <c r="E1482" s="13" t="s">
        <v>4776</v>
      </c>
      <c r="F1482" s="2">
        <v>7</v>
      </c>
      <c r="G1482" s="15">
        <v>121</v>
      </c>
      <c r="H1482" s="7">
        <f>L1482*'114成績輸入與落點儀表板'!$B$2+M1482*'114成績輸入與落點儀表板'!$B$3+N1482*'114成績輸入與落點儀表板'!$B$4+O1482*'114成績輸入與落點儀表板'!$B$5+P1482*'114成績輸入與落點儀表板'!$B$6+Q1482*'114成績輸入與落點儀表板'!$B$7+R1482*'114成績輸入與落點儀表板'!$B$8+S1482*'114成績輸入與落點儀表板'!$B$9+T1482*'114成績輸入與落點儀表板'!$B$10+U1482*'114成績輸入與落點儀表板'!$B$11+V1482*'114成績輸入與落點儀表板'!$B$12+W1482*'114成績輸入與落點儀表板'!$B$13+X1482*'114成績輸入與落點儀表板'!$B$14+Y1482*'114成績輸入與落點儀表板'!$B$15+Z1482*'114成績輸入與落點儀表板'!$B$16</f>
        <v>0</v>
      </c>
      <c r="I1482" s="8">
        <f t="shared" si="46"/>
        <v>-121</v>
      </c>
      <c r="J1482" s="2" t="str">
        <f t="shared" si="47"/>
        <v>FAIL</v>
      </c>
      <c r="K1482" s="17" t="str">
        <f>IF(AND(IF('114成績輸入與落點儀表板'!$C$2="必須採計",L1482&gt;0,IF('114成績輸入與落點儀表板'!$C$2="不可採計",L1482=0,TRUE)),IF('114成績輸入與落點儀表板'!$C$3="必須採計",M1482&gt;0,IF('114成績輸入與落點儀表板'!$C$3="不可採計",M1482=0,TRUE)),IF('114成績輸入與落點儀表板'!$C$4="必須採計",N1482&gt;0,IF('114成績輸入與落點儀表板'!$C$4="不可採計",N1482=0,TRUE)),IF('114成績輸入與落點儀表板'!$C$5="必須採計",O1482&gt;0,IF('114成績輸入與落點儀表板'!$C$5="不可採計",O1482=0,TRUE)),IF('114成績輸入與落點儀表板'!$C$6="必須採計",P1482&gt;0,IF('114成績輸入與落點儀表板'!$C$6="不可採計",P1482=0,TRUE)),IF('114成績輸入與落點儀表板'!$C$7="必須採計",Q1482&gt;0,IF('114成績輸入與落點儀表板'!$C$7="不可採計",Q1482=0,TRUE)),IF('114成績輸入與落點儀表板'!$C$8="必須採計",R1482&gt;0,IF('114成績輸入與落點儀表板'!$C$8="不可採計",R1482=0,TRUE)),IF('114成績輸入與落點儀表板'!$C$9="必須採計",S1482&gt;0,IF('114成績輸入與落點儀表板'!$C$9="不可採計",S1482=0,TRUE)),IF('114成績輸入與落點儀表板'!$C$10="必須採計",T1482&gt;0,IF('114成績輸入與落點儀表板'!$C$10="不可採計",T1482=0,TRUE)),IF('114成績輸入與落點儀表板'!$C$11="必須採計",U1482&gt;0,IF('114成績輸入與落點儀表板'!$C$11="不可採計",U1482=0,TRUE)),IF('114成績輸入與落點儀表板'!$C$12="必須採計",V1482&gt;0,IF('114成績輸入與落點儀表板'!$C$12="不可採計",V1482=0,TRUE)),IF('114成績輸入與落點儀表板'!$C$13="必須採計",W1482&gt;0,IF('114成績輸入與落點儀表板'!$C$13="不可採計",W1482=0,TRUE)),IF('114成績輸入與落點儀表板'!$C$14="必須採計",X1482&gt;0,IF('114成績輸入與落點儀表板'!$C$14="不可採計",X1482=0,TRUE)),IF('114成績輸入與落點儀表板'!$C$15="必須採計",Y1482&gt;0,IF('114成績輸入與落點儀表板'!$C$15="不可採計",Y1482=0,TRUE)),IF('114成績輸入與落點儀表板'!$C$16="必須採計",Z1482&gt;0,IF('114成績輸入與落點儀表板'!$C$16="不可採計",Z1482=0,TRUE))),"✅ 符合","❌ 不符合")</f>
        <v>✅ 符合</v>
      </c>
      <c r="L1482" s="15">
        <v>2</v>
      </c>
      <c r="M1482" s="15">
        <v>0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1</v>
      </c>
      <c r="V1482" s="15">
        <v>0</v>
      </c>
      <c r="W1482" s="15">
        <v>0</v>
      </c>
      <c r="X1482" s="15">
        <v>2</v>
      </c>
      <c r="Y1482" s="15">
        <v>0</v>
      </c>
      <c r="Z1482" s="15">
        <v>0</v>
      </c>
    </row>
    <row r="1483" spans="1:26" ht="15.75" customHeight="1" x14ac:dyDescent="0.3">
      <c r="A1483" s="2" t="s">
        <v>3520</v>
      </c>
      <c r="B1483" s="6" t="s">
        <v>3418</v>
      </c>
      <c r="C1483" s="6" t="s">
        <v>3437</v>
      </c>
      <c r="D1483" s="12" t="s">
        <v>227</v>
      </c>
      <c r="E1483" s="13" t="s">
        <v>4777</v>
      </c>
      <c r="F1483" s="2">
        <v>4</v>
      </c>
      <c r="G1483" s="15">
        <v>127</v>
      </c>
      <c r="H1483" s="7">
        <f>L1483*'114成績輸入與落點儀表板'!$B$2+M1483*'114成績輸入與落點儀表板'!$B$3+N1483*'114成績輸入與落點儀表板'!$B$4+O1483*'114成績輸入與落點儀表板'!$B$5+P1483*'114成績輸入與落點儀表板'!$B$6+Q1483*'114成績輸入與落點儀表板'!$B$7+R1483*'114成績輸入與落點儀表板'!$B$8+S1483*'114成績輸入與落點儀表板'!$B$9+T1483*'114成績輸入與落點儀表板'!$B$10+U1483*'114成績輸入與落點儀表板'!$B$11+V1483*'114成績輸入與落點儀表板'!$B$12+W1483*'114成績輸入與落點儀表板'!$B$13+X1483*'114成績輸入與落點儀表板'!$B$14+Y1483*'114成績輸入與落點儀表板'!$B$15+Z1483*'114成績輸入與落點儀表板'!$B$16</f>
        <v>0</v>
      </c>
      <c r="I1483" s="8">
        <f t="shared" si="46"/>
        <v>-127</v>
      </c>
      <c r="J1483" s="2" t="str">
        <f t="shared" si="47"/>
        <v>FAIL</v>
      </c>
      <c r="K1483" s="17" t="str">
        <f>IF(AND(IF('114成績輸入與落點儀表板'!$C$2="必須採計",L1483&gt;0,IF('114成績輸入與落點儀表板'!$C$2="不可採計",L1483=0,TRUE)),IF('114成績輸入與落點儀表板'!$C$3="必須採計",M1483&gt;0,IF('114成績輸入與落點儀表板'!$C$3="不可採計",M1483=0,TRUE)),IF('114成績輸入與落點儀表板'!$C$4="必須採計",N1483&gt;0,IF('114成績輸入與落點儀表板'!$C$4="不可採計",N1483=0,TRUE)),IF('114成績輸入與落點儀表板'!$C$5="必須採計",O1483&gt;0,IF('114成績輸入與落點儀表板'!$C$5="不可採計",O1483=0,TRUE)),IF('114成績輸入與落點儀表板'!$C$6="必須採計",P1483&gt;0,IF('114成績輸入與落點儀表板'!$C$6="不可採計",P1483=0,TRUE)),IF('114成績輸入與落點儀表板'!$C$7="必須採計",Q1483&gt;0,IF('114成績輸入與落點儀表板'!$C$7="不可採計",Q1483=0,TRUE)),IF('114成績輸入與落點儀表板'!$C$8="必須採計",R1483&gt;0,IF('114成績輸入與落點儀表板'!$C$8="不可採計",R1483=0,TRUE)),IF('114成績輸入與落點儀表板'!$C$9="必須採計",S1483&gt;0,IF('114成績輸入與落點儀表板'!$C$9="不可採計",S1483=0,TRUE)),IF('114成績輸入與落點儀表板'!$C$10="必須採計",T1483&gt;0,IF('114成績輸入與落點儀表板'!$C$10="不可採計",T1483=0,TRUE)),IF('114成績輸入與落點儀表板'!$C$11="必須採計",U1483&gt;0,IF('114成績輸入與落點儀表板'!$C$11="不可採計",U1483=0,TRUE)),IF('114成績輸入與落點儀表板'!$C$12="必須採計",V1483&gt;0,IF('114成績輸入與落點儀表板'!$C$12="不可採計",V1483=0,TRUE)),IF('114成績輸入與落點儀表板'!$C$13="必須採計",W1483&gt;0,IF('114成績輸入與落點儀表板'!$C$13="不可採計",W1483=0,TRUE)),IF('114成績輸入與落點儀表板'!$C$14="必須採計",X1483&gt;0,IF('114成績輸入與落點儀表板'!$C$14="不可採計",X1483=0,TRUE)),IF('114成績輸入與落點儀表板'!$C$15="必須採計",Y1483&gt;0,IF('114成績輸入與落點儀表板'!$C$15="不可採計",Y1483=0,TRUE)),IF('114成績輸入與落點儀表板'!$C$16="必須採計",Z1483&gt;0,IF('114成績輸入與落點儀表板'!$C$16="不可採計",Z1483=0,TRUE))),"✅ 符合","❌ 不符合")</f>
        <v>✅ 符合</v>
      </c>
      <c r="L1483" s="15">
        <v>2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2</v>
      </c>
      <c r="V1483" s="15">
        <v>1.5</v>
      </c>
      <c r="W1483" s="15">
        <v>0</v>
      </c>
      <c r="X1483" s="15">
        <v>0</v>
      </c>
      <c r="Y1483" s="15">
        <v>0</v>
      </c>
      <c r="Z1483" s="15">
        <v>0</v>
      </c>
    </row>
    <row r="1484" spans="1:26" ht="15.75" customHeight="1" x14ac:dyDescent="0.3">
      <c r="A1484" s="2" t="s">
        <v>3523</v>
      </c>
      <c r="B1484" s="6" t="s">
        <v>3418</v>
      </c>
      <c r="C1484" s="6" t="s">
        <v>59</v>
      </c>
      <c r="D1484" s="12" t="s">
        <v>60</v>
      </c>
      <c r="E1484" s="13" t="s">
        <v>1856</v>
      </c>
      <c r="F1484" s="2">
        <v>1</v>
      </c>
      <c r="G1484" s="15">
        <v>157.25</v>
      </c>
      <c r="H1484" s="7">
        <f>L1484*'114成績輸入與落點儀表板'!$B$2+M1484*'114成績輸入與落點儀表板'!$B$3+N1484*'114成績輸入與落點儀表板'!$B$4+O1484*'114成績輸入與落點儀表板'!$B$5+P1484*'114成績輸入與落點儀表板'!$B$6+Q1484*'114成績輸入與落點儀表板'!$B$7+R1484*'114成績輸入與落點儀表板'!$B$8+S1484*'114成績輸入與落點儀表板'!$B$9+T1484*'114成績輸入與落點儀表板'!$B$10+U1484*'114成績輸入與落點儀表板'!$B$11+V1484*'114成績輸入與落點儀表板'!$B$12+W1484*'114成績輸入與落點儀表板'!$B$13+X1484*'114成績輸入與落點儀表板'!$B$14+Y1484*'114成績輸入與落點儀表板'!$B$15+Z1484*'114成績輸入與落點儀表板'!$B$16</f>
        <v>0</v>
      </c>
      <c r="I1484" s="8">
        <f t="shared" si="46"/>
        <v>-157.25</v>
      </c>
      <c r="J1484" s="2" t="str">
        <f t="shared" si="47"/>
        <v>FAIL</v>
      </c>
      <c r="K1484" s="17" t="str">
        <f>IF(AND(IF('114成績輸入與落點儀表板'!$C$2="必須採計",L1484&gt;0,IF('114成績輸入與落點儀表板'!$C$2="不可採計",L1484=0,TRUE)),IF('114成績輸入與落點儀表板'!$C$3="必須採計",M1484&gt;0,IF('114成績輸入與落點儀表板'!$C$3="不可採計",M1484=0,TRUE)),IF('114成績輸入與落點儀表板'!$C$4="必須採計",N1484&gt;0,IF('114成績輸入與落點儀表板'!$C$4="不可採計",N1484=0,TRUE)),IF('114成績輸入與落點儀表板'!$C$5="必須採計",O1484&gt;0,IF('114成績輸入與落點儀表板'!$C$5="不可採計",O1484=0,TRUE)),IF('114成績輸入與落點儀表板'!$C$6="必須採計",P1484&gt;0,IF('114成績輸入與落點儀表板'!$C$6="不可採計",P1484=0,TRUE)),IF('114成績輸入與落點儀表板'!$C$7="必須採計",Q1484&gt;0,IF('114成績輸入與落點儀表板'!$C$7="不可採計",Q1484=0,TRUE)),IF('114成績輸入與落點儀表板'!$C$8="必須採計",R1484&gt;0,IF('114成績輸入與落點儀表板'!$C$8="不可採計",R1484=0,TRUE)),IF('114成績輸入與落點儀表板'!$C$9="必須採計",S1484&gt;0,IF('114成績輸入與落點儀表板'!$C$9="不可採計",S1484=0,TRUE)),IF('114成績輸入與落點儀表板'!$C$10="必須採計",T1484&gt;0,IF('114成績輸入與落點儀表板'!$C$10="不可採計",T1484=0,TRUE)),IF('114成績輸入與落點儀表板'!$C$11="必須採計",U1484&gt;0,IF('114成績輸入與落點儀表板'!$C$11="不可採計",U1484=0,TRUE)),IF('114成績輸入與落點儀表板'!$C$12="必須採計",V1484&gt;0,IF('114成績輸入與落點儀表板'!$C$12="不可採計",V1484=0,TRUE)),IF('114成績輸入與落點儀表板'!$C$13="必須採計",W1484&gt;0,IF('114成績輸入與落點儀表板'!$C$13="不可採計",W1484=0,TRUE)),IF('114成績輸入與落點儀表板'!$C$14="必須採計",X1484&gt;0,IF('114成績輸入與落點儀表板'!$C$14="不可採計",X1484=0,TRUE)),IF('114成績輸入與落點儀表板'!$C$15="必須採計",Y1484&gt;0,IF('114成績輸入與落點儀表板'!$C$15="不可採計",Y1484=0,TRUE)),IF('114成績輸入與落點儀表板'!$C$16="必須採計",Z1484&gt;0,IF('114成績輸入與落點儀表板'!$C$16="不可採計",Z1484=0,TRUE))),"✅ 符合","❌ 不符合")</f>
        <v>✅ 符合</v>
      </c>
      <c r="L1484" s="15">
        <v>2</v>
      </c>
      <c r="M1484" s="15">
        <v>2</v>
      </c>
      <c r="N1484" s="15">
        <v>0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1.75</v>
      </c>
      <c r="V1484" s="15">
        <v>0</v>
      </c>
      <c r="W1484" s="15">
        <v>0</v>
      </c>
      <c r="X1484" s="15">
        <v>0</v>
      </c>
      <c r="Y1484" s="15">
        <v>0</v>
      </c>
      <c r="Z1484" s="15">
        <v>0</v>
      </c>
    </row>
    <row r="1485" spans="1:26" ht="15.75" customHeight="1" x14ac:dyDescent="0.3">
      <c r="A1485" s="2" t="s">
        <v>3526</v>
      </c>
      <c r="B1485" s="6" t="s">
        <v>3418</v>
      </c>
      <c r="C1485" s="6" t="s">
        <v>3440</v>
      </c>
      <c r="D1485" s="12" t="s">
        <v>99</v>
      </c>
      <c r="E1485" s="13" t="s">
        <v>3441</v>
      </c>
      <c r="F1485" s="2">
        <v>4</v>
      </c>
      <c r="G1485" s="15">
        <v>119.75</v>
      </c>
      <c r="H1485" s="7">
        <f>L1485*'114成績輸入與落點儀表板'!$B$2+M1485*'114成績輸入與落點儀表板'!$B$3+N1485*'114成績輸入與落點儀表板'!$B$4+O1485*'114成績輸入與落點儀表板'!$B$5+P1485*'114成績輸入與落點儀表板'!$B$6+Q1485*'114成績輸入與落點儀表板'!$B$7+R1485*'114成績輸入與落點儀表板'!$B$8+S1485*'114成績輸入與落點儀表板'!$B$9+T1485*'114成績輸入與落點儀表板'!$B$10+U1485*'114成績輸入與落點儀表板'!$B$11+V1485*'114成績輸入與落點儀表板'!$B$12+W1485*'114成績輸入與落點儀表板'!$B$13+X1485*'114成績輸入與落點儀表板'!$B$14+Y1485*'114成績輸入與落點儀表板'!$B$15+Z1485*'114成績輸入與落點儀表板'!$B$16</f>
        <v>0</v>
      </c>
      <c r="I1485" s="8">
        <f t="shared" si="46"/>
        <v>-119.75</v>
      </c>
      <c r="J1485" s="2" t="str">
        <f t="shared" si="47"/>
        <v>FAIL</v>
      </c>
      <c r="K1485" s="17" t="str">
        <f>IF(AND(IF('114成績輸入與落點儀表板'!$C$2="必須採計",L1485&gt;0,IF('114成績輸入與落點儀表板'!$C$2="不可採計",L1485=0,TRUE)),IF('114成績輸入與落點儀表板'!$C$3="必須採計",M1485&gt;0,IF('114成績輸入與落點儀表板'!$C$3="不可採計",M1485=0,TRUE)),IF('114成績輸入與落點儀表板'!$C$4="必須採計",N1485&gt;0,IF('114成績輸入與落點儀表板'!$C$4="不可採計",N1485=0,TRUE)),IF('114成績輸入與落點儀表板'!$C$5="必須採計",O1485&gt;0,IF('114成績輸入與落點儀表板'!$C$5="不可採計",O1485=0,TRUE)),IF('114成績輸入與落點儀表板'!$C$6="必須採計",P1485&gt;0,IF('114成績輸入與落點儀表板'!$C$6="不可採計",P1485=0,TRUE)),IF('114成績輸入與落點儀表板'!$C$7="必須採計",Q1485&gt;0,IF('114成績輸入與落點儀表板'!$C$7="不可採計",Q1485=0,TRUE)),IF('114成績輸入與落點儀表板'!$C$8="必須採計",R1485&gt;0,IF('114成績輸入與落點儀表板'!$C$8="不可採計",R1485=0,TRUE)),IF('114成績輸入與落點儀表板'!$C$9="必須採計",S1485&gt;0,IF('114成績輸入與落點儀表板'!$C$9="不可採計",S1485=0,TRUE)),IF('114成績輸入與落點儀表板'!$C$10="必須採計",T1485&gt;0,IF('114成績輸入與落點儀表板'!$C$10="不可採計",T1485=0,TRUE)),IF('114成績輸入與落點儀表板'!$C$11="必須採計",U1485&gt;0,IF('114成績輸入與落點儀表板'!$C$11="不可採計",U1485=0,TRUE)),IF('114成績輸入與落點儀表板'!$C$12="必須採計",V1485&gt;0,IF('114成績輸入與落點儀表板'!$C$12="不可採計",V1485=0,TRUE)),IF('114成績輸入與落點儀表板'!$C$13="必須採計",W1485&gt;0,IF('114成績輸入與落點儀表板'!$C$13="不可採計",W1485=0,TRUE)),IF('114成績輸入與落點儀表板'!$C$14="必須採計",X1485&gt;0,IF('114成績輸入與落點儀表板'!$C$14="不可採計",X1485=0,TRUE)),IF('114成績輸入與落點儀表板'!$C$15="必須採計",Y1485&gt;0,IF('114成績輸入與落點儀表板'!$C$15="不可採計",Y1485=0,TRUE)),IF('114成績輸入與落點儀表板'!$C$16="必須採計",Z1485&gt;0,IF('114成績輸入與落點儀表板'!$C$16="不可採計",Z1485=0,TRUE))),"✅ 符合","❌ 不符合")</f>
        <v>✅ 符合</v>
      </c>
      <c r="L1485" s="15">
        <v>2</v>
      </c>
      <c r="M1485" s="15">
        <v>2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1.75</v>
      </c>
      <c r="V1485" s="15">
        <v>0</v>
      </c>
      <c r="W1485" s="15">
        <v>0</v>
      </c>
      <c r="X1485" s="15">
        <v>0</v>
      </c>
      <c r="Y1485" s="15">
        <v>0</v>
      </c>
      <c r="Z1485" s="15">
        <v>0</v>
      </c>
    </row>
    <row r="1486" spans="1:26" ht="15.75" customHeight="1" x14ac:dyDescent="0.3">
      <c r="A1486" s="2" t="s">
        <v>3528</v>
      </c>
      <c r="B1486" s="6" t="s">
        <v>3418</v>
      </c>
      <c r="C1486" s="6" t="s">
        <v>3443</v>
      </c>
      <c r="D1486" s="12" t="s">
        <v>99</v>
      </c>
      <c r="E1486" s="13" t="s">
        <v>3441</v>
      </c>
      <c r="F1486" s="2">
        <v>3</v>
      </c>
      <c r="G1486" s="15">
        <v>144</v>
      </c>
      <c r="H1486" s="7">
        <f>L1486*'114成績輸入與落點儀表板'!$B$2+M1486*'114成績輸入與落點儀表板'!$B$3+N1486*'114成績輸入與落點儀表板'!$B$4+O1486*'114成績輸入與落點儀表板'!$B$5+P1486*'114成績輸入與落點儀表板'!$B$6+Q1486*'114成績輸入與落點儀表板'!$B$7+R1486*'114成績輸入與落點儀表板'!$B$8+S1486*'114成績輸入與落點儀表板'!$B$9+T1486*'114成績輸入與落點儀表板'!$B$10+U1486*'114成績輸入與落點儀表板'!$B$11+V1486*'114成績輸入與落點儀表板'!$B$12+W1486*'114成績輸入與落點儀表板'!$B$13+X1486*'114成績輸入與落點儀表板'!$B$14+Y1486*'114成績輸入與落點儀表板'!$B$15+Z1486*'114成績輸入與落點儀表板'!$B$16</f>
        <v>0</v>
      </c>
      <c r="I1486" s="8">
        <f t="shared" si="46"/>
        <v>-144</v>
      </c>
      <c r="J1486" s="2" t="str">
        <f t="shared" si="47"/>
        <v>FAIL</v>
      </c>
      <c r="K1486" s="17" t="str">
        <f>IF(AND(IF('114成績輸入與落點儀表板'!$C$2="必須採計",L1486&gt;0,IF('114成績輸入與落點儀表板'!$C$2="不可採計",L1486=0,TRUE)),IF('114成績輸入與落點儀表板'!$C$3="必須採計",M1486&gt;0,IF('114成績輸入與落點儀表板'!$C$3="不可採計",M1486=0,TRUE)),IF('114成績輸入與落點儀表板'!$C$4="必須採計",N1486&gt;0,IF('114成績輸入與落點儀表板'!$C$4="不可採計",N1486=0,TRUE)),IF('114成績輸入與落點儀表板'!$C$5="必須採計",O1486&gt;0,IF('114成績輸入與落點儀表板'!$C$5="不可採計",O1486=0,TRUE)),IF('114成績輸入與落點儀表板'!$C$6="必須採計",P1486&gt;0,IF('114成績輸入與落點儀表板'!$C$6="不可採計",P1486=0,TRUE)),IF('114成績輸入與落點儀表板'!$C$7="必須採計",Q1486&gt;0,IF('114成績輸入與落點儀表板'!$C$7="不可採計",Q1486=0,TRUE)),IF('114成績輸入與落點儀表板'!$C$8="必須採計",R1486&gt;0,IF('114成績輸入與落點儀表板'!$C$8="不可採計",R1486=0,TRUE)),IF('114成績輸入與落點儀表板'!$C$9="必須採計",S1486&gt;0,IF('114成績輸入與落點儀表板'!$C$9="不可採計",S1486=0,TRUE)),IF('114成績輸入與落點儀表板'!$C$10="必須採計",T1486&gt;0,IF('114成績輸入與落點儀表板'!$C$10="不可採計",T1486=0,TRUE)),IF('114成績輸入與落點儀表板'!$C$11="必須採計",U1486&gt;0,IF('114成績輸入與落點儀表板'!$C$11="不可採計",U1486=0,TRUE)),IF('114成績輸入與落點儀表板'!$C$12="必須採計",V1486&gt;0,IF('114成績輸入與落點儀表板'!$C$12="不可採計",V1486=0,TRUE)),IF('114成績輸入與落點儀表板'!$C$13="必須採計",W1486&gt;0,IF('114成績輸入與落點儀表板'!$C$13="不可採計",W1486=0,TRUE)),IF('114成績輸入與落點儀表板'!$C$14="必須採計",X1486&gt;0,IF('114成績輸入與落點儀表板'!$C$14="不可採計",X1486=0,TRUE)),IF('114成績輸入與落點儀表板'!$C$15="必須採計",Y1486&gt;0,IF('114成績輸入與落點儀表板'!$C$15="不可採計",Y1486=0,TRUE)),IF('114成績輸入與落點儀表板'!$C$16="必須採計",Z1486&gt;0,IF('114成績輸入與落點儀表板'!$C$16="不可採計",Z1486=0,TRUE))),"✅ 符合","❌ 不符合")</f>
        <v>✅ 符合</v>
      </c>
      <c r="L1486" s="15">
        <v>2</v>
      </c>
      <c r="M1486" s="15">
        <v>2</v>
      </c>
      <c r="N1486" s="15">
        <v>0</v>
      </c>
      <c r="O1486" s="15">
        <v>0</v>
      </c>
      <c r="P1486" s="15">
        <v>0</v>
      </c>
      <c r="Q1486" s="15">
        <v>0</v>
      </c>
      <c r="R1486" s="15">
        <v>0</v>
      </c>
      <c r="S1486" s="15">
        <v>0</v>
      </c>
      <c r="T1486" s="15">
        <v>0</v>
      </c>
      <c r="U1486" s="15">
        <v>1.75</v>
      </c>
      <c r="V1486" s="15">
        <v>0</v>
      </c>
      <c r="W1486" s="15">
        <v>0</v>
      </c>
      <c r="X1486" s="15">
        <v>0</v>
      </c>
      <c r="Y1486" s="15">
        <v>0</v>
      </c>
      <c r="Z1486" s="15">
        <v>0</v>
      </c>
    </row>
    <row r="1487" spans="1:26" ht="15.75" customHeight="1" x14ac:dyDescent="0.3">
      <c r="A1487" s="2" t="s">
        <v>3531</v>
      </c>
      <c r="B1487" s="6" t="s">
        <v>3418</v>
      </c>
      <c r="C1487" s="6" t="s">
        <v>2815</v>
      </c>
      <c r="D1487" s="12" t="s">
        <v>80</v>
      </c>
      <c r="E1487" s="13" t="s">
        <v>3040</v>
      </c>
      <c r="F1487" s="2">
        <v>7</v>
      </c>
      <c r="G1487" s="15">
        <v>170.25</v>
      </c>
      <c r="H1487" s="7">
        <f>L1487*'114成績輸入與落點儀表板'!$B$2+M1487*'114成績輸入與落點儀表板'!$B$3+N1487*'114成績輸入與落點儀表板'!$B$4+O1487*'114成績輸入與落點儀表板'!$B$5+P1487*'114成績輸入與落點儀表板'!$B$6+Q1487*'114成績輸入與落點儀表板'!$B$7+R1487*'114成績輸入與落點儀表板'!$B$8+S1487*'114成績輸入與落點儀表板'!$B$9+T1487*'114成績輸入與落點儀表板'!$B$10+U1487*'114成績輸入與落點儀表板'!$B$11+V1487*'114成績輸入與落點儀表板'!$B$12+W1487*'114成績輸入與落點儀表板'!$B$13+X1487*'114成績輸入與落點儀表板'!$B$14+Y1487*'114成績輸入與落點儀表板'!$B$15+Z1487*'114成績輸入與落點儀表板'!$B$16</f>
        <v>0</v>
      </c>
      <c r="I1487" s="8">
        <f t="shared" si="46"/>
        <v>-170.25</v>
      </c>
      <c r="J1487" s="2" t="str">
        <f t="shared" si="47"/>
        <v>FAIL</v>
      </c>
      <c r="K1487" s="17" t="str">
        <f>IF(AND(IF('114成績輸入與落點儀表板'!$C$2="必須採計",L1487&gt;0,IF('114成績輸入與落點儀表板'!$C$2="不可採計",L1487=0,TRUE)),IF('114成績輸入與落點儀表板'!$C$3="必須採計",M1487&gt;0,IF('114成績輸入與落點儀表板'!$C$3="不可採計",M1487=0,TRUE)),IF('114成績輸入與落點儀表板'!$C$4="必須採計",N1487&gt;0,IF('114成績輸入與落點儀表板'!$C$4="不可採計",N1487=0,TRUE)),IF('114成績輸入與落點儀表板'!$C$5="必須採計",O1487&gt;0,IF('114成績輸入與落點儀表板'!$C$5="不可採計",O1487=0,TRUE)),IF('114成績輸入與落點儀表板'!$C$6="必須採計",P1487&gt;0,IF('114成績輸入與落點儀表板'!$C$6="不可採計",P1487=0,TRUE)),IF('114成績輸入與落點儀表板'!$C$7="必須採計",Q1487&gt;0,IF('114成績輸入與落點儀表板'!$C$7="不可採計",Q1487=0,TRUE)),IF('114成績輸入與落點儀表板'!$C$8="必須採計",R1487&gt;0,IF('114成績輸入與落點儀表板'!$C$8="不可採計",R1487=0,TRUE)),IF('114成績輸入與落點儀表板'!$C$9="必須採計",S1487&gt;0,IF('114成績輸入與落點儀表板'!$C$9="不可採計",S1487=0,TRUE)),IF('114成績輸入與落點儀表板'!$C$10="必須採計",T1487&gt;0,IF('114成績輸入與落點儀表板'!$C$10="不可採計",T1487=0,TRUE)),IF('114成績輸入與落點儀表板'!$C$11="必須採計",U1487&gt;0,IF('114成績輸入與落點儀表板'!$C$11="不可採計",U1487=0,TRUE)),IF('114成績輸入與落點儀表板'!$C$12="必須採計",V1487&gt;0,IF('114成績輸入與落點儀表板'!$C$12="不可採計",V1487=0,TRUE)),IF('114成績輸入與落點儀表板'!$C$13="必須採計",W1487&gt;0,IF('114成績輸入與落點儀表板'!$C$13="不可採計",W1487=0,TRUE)),IF('114成績輸入與落點儀表板'!$C$14="必須採計",X1487&gt;0,IF('114成績輸入與落點儀表板'!$C$14="不可採計",X1487=0,TRUE)),IF('114成績輸入與落點儀表板'!$C$15="必須採計",Y1487&gt;0,IF('114成績輸入與落點儀表板'!$C$15="不可採計",Y1487=0,TRUE)),IF('114成績輸入與落點儀表板'!$C$16="必須採計",Z1487&gt;0,IF('114成績輸入與落點儀表板'!$C$16="不可採計",Z1487=0,TRUE))),"✅ 符合","❌ 不符合")</f>
        <v>✅ 符合</v>
      </c>
      <c r="L1487" s="15">
        <v>2</v>
      </c>
      <c r="M1487" s="15">
        <v>0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0</v>
      </c>
      <c r="V1487" s="15">
        <v>0</v>
      </c>
      <c r="W1487" s="15">
        <v>1.75</v>
      </c>
      <c r="X1487" s="15">
        <v>2</v>
      </c>
      <c r="Y1487" s="15">
        <v>0</v>
      </c>
      <c r="Z1487" s="15">
        <v>0</v>
      </c>
    </row>
    <row r="1488" spans="1:26" ht="15.75" customHeight="1" x14ac:dyDescent="0.3">
      <c r="A1488" s="2" t="s">
        <v>3534</v>
      </c>
      <c r="B1488" s="6" t="s">
        <v>3418</v>
      </c>
      <c r="C1488" s="6" t="s">
        <v>4778</v>
      </c>
      <c r="D1488" s="12" t="s">
        <v>227</v>
      </c>
      <c r="E1488" s="13" t="s">
        <v>4606</v>
      </c>
      <c r="F1488" s="2">
        <v>1</v>
      </c>
      <c r="G1488" s="15">
        <v>170.25</v>
      </c>
      <c r="H1488" s="7">
        <f>L1488*'114成績輸入與落點儀表板'!$B$2+M1488*'114成績輸入與落點儀表板'!$B$3+N1488*'114成績輸入與落點儀表板'!$B$4+O1488*'114成績輸入與落點儀表板'!$B$5+P1488*'114成績輸入與落點儀表板'!$B$6+Q1488*'114成績輸入與落點儀表板'!$B$7+R1488*'114成績輸入與落點儀表板'!$B$8+S1488*'114成績輸入與落點儀表板'!$B$9+T1488*'114成績輸入與落點儀表板'!$B$10+U1488*'114成績輸入與落點儀表板'!$B$11+V1488*'114成績輸入與落點儀表板'!$B$12+W1488*'114成績輸入與落點儀表板'!$B$13+X1488*'114成績輸入與落點儀表板'!$B$14+Y1488*'114成績輸入與落點儀表板'!$B$15+Z1488*'114成績輸入與落點儀表板'!$B$16</f>
        <v>0</v>
      </c>
      <c r="I1488" s="8">
        <f t="shared" si="46"/>
        <v>-170.25</v>
      </c>
      <c r="J1488" s="2" t="str">
        <f t="shared" si="47"/>
        <v>FAIL</v>
      </c>
      <c r="K1488" s="17" t="str">
        <f>IF(AND(IF('114成績輸入與落點儀表板'!$C$2="必須採計",L1488&gt;0,IF('114成績輸入與落點儀表板'!$C$2="不可採計",L1488=0,TRUE)),IF('114成績輸入與落點儀表板'!$C$3="必須採計",M1488&gt;0,IF('114成績輸入與落點儀表板'!$C$3="不可採計",M1488=0,TRUE)),IF('114成績輸入與落點儀表板'!$C$4="必須採計",N1488&gt;0,IF('114成績輸入與落點儀表板'!$C$4="不可採計",N1488=0,TRUE)),IF('114成績輸入與落點儀表板'!$C$5="必須採計",O1488&gt;0,IF('114成績輸入與落點儀表板'!$C$5="不可採計",O1488=0,TRUE)),IF('114成績輸入與落點儀表板'!$C$6="必須採計",P1488&gt;0,IF('114成績輸入與落點儀表板'!$C$6="不可採計",P1488=0,TRUE)),IF('114成績輸入與落點儀表板'!$C$7="必須採計",Q1488&gt;0,IF('114成績輸入與落點儀表板'!$C$7="不可採計",Q1488=0,TRUE)),IF('114成績輸入與落點儀表板'!$C$8="必須採計",R1488&gt;0,IF('114成績輸入與落點儀表板'!$C$8="不可採計",R1488=0,TRUE)),IF('114成績輸入與落點儀表板'!$C$9="必須採計",S1488&gt;0,IF('114成績輸入與落點儀表板'!$C$9="不可採計",S1488=0,TRUE)),IF('114成績輸入與落點儀表板'!$C$10="必須採計",T1488&gt;0,IF('114成績輸入與落點儀表板'!$C$10="不可採計",T1488=0,TRUE)),IF('114成績輸入與落點儀表板'!$C$11="必須採計",U1488&gt;0,IF('114成績輸入與落點儀表板'!$C$11="不可採計",U1488=0,TRUE)),IF('114成績輸入與落點儀表板'!$C$12="必須採計",V1488&gt;0,IF('114成績輸入與落點儀表板'!$C$12="不可採計",V1488=0,TRUE)),IF('114成績輸入與落點儀表板'!$C$13="必須採計",W1488&gt;0,IF('114成績輸入與落點儀表板'!$C$13="不可採計",W1488=0,TRUE)),IF('114成績輸入與落點儀表板'!$C$14="必須採計",X1488&gt;0,IF('114成績輸入與落點儀表板'!$C$14="不可採計",X1488=0,TRUE)),IF('114成績輸入與落點儀表板'!$C$15="必須採計",Y1488&gt;0,IF('114成績輸入與落點儀表板'!$C$15="不可採計",Y1488=0,TRUE)),IF('114成績輸入與落點儀表板'!$C$16="必須採計",Z1488&gt;0,IF('114成績輸入與落點儀表板'!$C$16="不可採計",Z1488=0,TRUE))),"✅ 符合","❌ 不符合")</f>
        <v>✅ 符合</v>
      </c>
      <c r="L1488" s="15">
        <v>2</v>
      </c>
      <c r="M1488" s="15">
        <v>1.75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2</v>
      </c>
      <c r="V1488" s="15">
        <v>0</v>
      </c>
      <c r="W1488" s="15">
        <v>0</v>
      </c>
      <c r="X1488" s="15">
        <v>0</v>
      </c>
      <c r="Y1488" s="15">
        <v>0</v>
      </c>
      <c r="Z1488" s="15">
        <v>0</v>
      </c>
    </row>
    <row r="1489" spans="1:26" ht="15.75" customHeight="1" x14ac:dyDescent="0.3">
      <c r="A1489" s="2" t="s">
        <v>3536</v>
      </c>
      <c r="B1489" s="6" t="s">
        <v>3418</v>
      </c>
      <c r="C1489" s="6" t="s">
        <v>3446</v>
      </c>
      <c r="D1489" s="12" t="s">
        <v>80</v>
      </c>
      <c r="E1489" s="13" t="s">
        <v>3447</v>
      </c>
      <c r="F1489" s="2">
        <v>2</v>
      </c>
      <c r="G1489" s="15">
        <v>161.75</v>
      </c>
      <c r="H1489" s="7">
        <f>L1489*'114成績輸入與落點儀表板'!$B$2+M1489*'114成績輸入與落點儀表板'!$B$3+N1489*'114成績輸入與落點儀表板'!$B$4+O1489*'114成績輸入與落點儀表板'!$B$5+P1489*'114成績輸入與落點儀表板'!$B$6+Q1489*'114成績輸入與落點儀表板'!$B$7+R1489*'114成績輸入與落點儀表板'!$B$8+S1489*'114成績輸入與落點儀表板'!$B$9+T1489*'114成績輸入與落點儀表板'!$B$10+U1489*'114成績輸入與落點儀表板'!$B$11+V1489*'114成績輸入與落點儀表板'!$B$12+W1489*'114成績輸入與落點儀表板'!$B$13+X1489*'114成績輸入與落點儀表板'!$B$14+Y1489*'114成績輸入與落點儀表板'!$B$15+Z1489*'114成績輸入與落點儀表板'!$B$16</f>
        <v>0</v>
      </c>
      <c r="I1489" s="8">
        <f t="shared" si="46"/>
        <v>-161.75</v>
      </c>
      <c r="J1489" s="2" t="str">
        <f t="shared" si="47"/>
        <v>FAIL</v>
      </c>
      <c r="K1489" s="17" t="str">
        <f>IF(AND(IF('114成績輸入與落點儀表板'!$C$2="必須採計",L1489&gt;0,IF('114成績輸入與落點儀表板'!$C$2="不可採計",L1489=0,TRUE)),IF('114成績輸入與落點儀表板'!$C$3="必須採計",M1489&gt;0,IF('114成績輸入與落點儀表板'!$C$3="不可採計",M1489=0,TRUE)),IF('114成績輸入與落點儀表板'!$C$4="必須採計",N1489&gt;0,IF('114成績輸入與落點儀表板'!$C$4="不可採計",N1489=0,TRUE)),IF('114成績輸入與落點儀表板'!$C$5="必須採計",O1489&gt;0,IF('114成績輸入與落點儀表板'!$C$5="不可採計",O1489=0,TRUE)),IF('114成績輸入與落點儀表板'!$C$6="必須採計",P1489&gt;0,IF('114成績輸入與落點儀表板'!$C$6="不可採計",P1489=0,TRUE)),IF('114成績輸入與落點儀表板'!$C$7="必須採計",Q1489&gt;0,IF('114成績輸入與落點儀表板'!$C$7="不可採計",Q1489=0,TRUE)),IF('114成績輸入與落點儀表板'!$C$8="必須採計",R1489&gt;0,IF('114成績輸入與落點儀表板'!$C$8="不可採計",R1489=0,TRUE)),IF('114成績輸入與落點儀表板'!$C$9="必須採計",S1489&gt;0,IF('114成績輸入與落點儀表板'!$C$9="不可採計",S1489=0,TRUE)),IF('114成績輸入與落點儀表板'!$C$10="必須採計",T1489&gt;0,IF('114成績輸入與落點儀表板'!$C$10="不可採計",T1489=0,TRUE)),IF('114成績輸入與落點儀表板'!$C$11="必須採計",U1489&gt;0,IF('114成績輸入與落點儀表板'!$C$11="不可採計",U1489=0,TRUE)),IF('114成績輸入與落點儀表板'!$C$12="必須採計",V1489&gt;0,IF('114成績輸入與落點儀表板'!$C$12="不可採計",V1489=0,TRUE)),IF('114成績輸入與落點儀表板'!$C$13="必須採計",W1489&gt;0,IF('114成績輸入與落點儀表板'!$C$13="不可採計",W1489=0,TRUE)),IF('114成績輸入與落點儀表板'!$C$14="必須採計",X1489&gt;0,IF('114成績輸入與落點儀表板'!$C$14="不可採計",X1489=0,TRUE)),IF('114成績輸入與落點儀表板'!$C$15="必須採計",Y1489&gt;0,IF('114成績輸入與落點儀表板'!$C$15="不可採計",Y1489=0,TRUE)),IF('114成績輸入與落點儀表板'!$C$16="必須採計",Z1489&gt;0,IF('114成績輸入與落點儀表板'!$C$16="不可採計",Z1489=0,TRUE))),"✅ 符合","❌ 不符合")</f>
        <v>✅ 符合</v>
      </c>
      <c r="L1489" s="15">
        <v>2</v>
      </c>
      <c r="M1489" s="15">
        <v>2</v>
      </c>
      <c r="N1489" s="15">
        <v>0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0</v>
      </c>
      <c r="V1489" s="15">
        <v>1.75</v>
      </c>
      <c r="W1489" s="15">
        <v>0</v>
      </c>
      <c r="X1489" s="15">
        <v>0</v>
      </c>
      <c r="Y1489" s="15">
        <v>0</v>
      </c>
      <c r="Z1489" s="15">
        <v>0</v>
      </c>
    </row>
    <row r="1490" spans="1:26" ht="15.75" customHeight="1" x14ac:dyDescent="0.3">
      <c r="A1490" s="2" t="s">
        <v>3539</v>
      </c>
      <c r="B1490" s="6" t="s">
        <v>3418</v>
      </c>
      <c r="C1490" s="6" t="s">
        <v>3449</v>
      </c>
      <c r="D1490" s="12" t="s">
        <v>80</v>
      </c>
      <c r="E1490" s="13" t="s">
        <v>2901</v>
      </c>
      <c r="F1490" s="2">
        <v>4</v>
      </c>
      <c r="G1490" s="15">
        <v>140.25</v>
      </c>
      <c r="H1490" s="7">
        <f>L1490*'114成績輸入與落點儀表板'!$B$2+M1490*'114成績輸入與落點儀表板'!$B$3+N1490*'114成績輸入與落點儀表板'!$B$4+O1490*'114成績輸入與落點儀表板'!$B$5+P1490*'114成績輸入與落點儀表板'!$B$6+Q1490*'114成績輸入與落點儀表板'!$B$7+R1490*'114成績輸入與落點儀表板'!$B$8+S1490*'114成績輸入與落點儀表板'!$B$9+T1490*'114成績輸入與落點儀表板'!$B$10+U1490*'114成績輸入與落點儀表板'!$B$11+V1490*'114成績輸入與落點儀表板'!$B$12+W1490*'114成績輸入與落點儀表板'!$B$13+X1490*'114成績輸入與落點儀表板'!$B$14+Y1490*'114成績輸入與落點儀表板'!$B$15+Z1490*'114成績輸入與落點儀表板'!$B$16</f>
        <v>0</v>
      </c>
      <c r="I1490" s="8">
        <f t="shared" si="46"/>
        <v>-140.25</v>
      </c>
      <c r="J1490" s="2" t="str">
        <f t="shared" si="47"/>
        <v>FAIL</v>
      </c>
      <c r="K1490" s="17" t="str">
        <f>IF(AND(IF('114成績輸入與落點儀表板'!$C$2="必須採計",L1490&gt;0,IF('114成績輸入與落點儀表板'!$C$2="不可採計",L1490=0,TRUE)),IF('114成績輸入與落點儀表板'!$C$3="必須採計",M1490&gt;0,IF('114成績輸入與落點儀表板'!$C$3="不可採計",M1490=0,TRUE)),IF('114成績輸入與落點儀表板'!$C$4="必須採計",N1490&gt;0,IF('114成績輸入與落點儀表板'!$C$4="不可採計",N1490=0,TRUE)),IF('114成績輸入與落點儀表板'!$C$5="必須採計",O1490&gt;0,IF('114成績輸入與落點儀表板'!$C$5="不可採計",O1490=0,TRUE)),IF('114成績輸入與落點儀表板'!$C$6="必須採計",P1490&gt;0,IF('114成績輸入與落點儀表板'!$C$6="不可採計",P1490=0,TRUE)),IF('114成績輸入與落點儀表板'!$C$7="必須採計",Q1490&gt;0,IF('114成績輸入與落點儀表板'!$C$7="不可採計",Q1490=0,TRUE)),IF('114成績輸入與落點儀表板'!$C$8="必須採計",R1490&gt;0,IF('114成績輸入與落點儀表板'!$C$8="不可採計",R1490=0,TRUE)),IF('114成績輸入與落點儀表板'!$C$9="必須採計",S1490&gt;0,IF('114成績輸入與落點儀表板'!$C$9="不可採計",S1490=0,TRUE)),IF('114成績輸入與落點儀表板'!$C$10="必須採計",T1490&gt;0,IF('114成績輸入與落點儀表板'!$C$10="不可採計",T1490=0,TRUE)),IF('114成績輸入與落點儀表板'!$C$11="必須採計",U1490&gt;0,IF('114成績輸入與落點儀表板'!$C$11="不可採計",U1490=0,TRUE)),IF('114成績輸入與落點儀表板'!$C$12="必須採計",V1490&gt;0,IF('114成績輸入與落點儀表板'!$C$12="不可採計",V1490=0,TRUE)),IF('114成績輸入與落點儀表板'!$C$13="必須採計",W1490&gt;0,IF('114成績輸入與落點儀表板'!$C$13="不可採計",W1490=0,TRUE)),IF('114成績輸入與落點儀表板'!$C$14="必須採計",X1490&gt;0,IF('114成績輸入與落點儀表板'!$C$14="不可採計",X1490=0,TRUE)),IF('114成績輸入與落點儀表板'!$C$15="必須採計",Y1490&gt;0,IF('114成績輸入與落點儀表板'!$C$15="不可採計",Y1490=0,TRUE)),IF('114成績輸入與落點儀表板'!$C$16="必須採計",Z1490&gt;0,IF('114成績輸入與落點儀表板'!$C$16="不可採計",Z1490=0,TRUE))),"✅ 符合","❌ 不符合")</f>
        <v>✅ 符合</v>
      </c>
      <c r="L1490" s="15">
        <v>2</v>
      </c>
      <c r="M1490" s="15">
        <v>2</v>
      </c>
      <c r="N1490" s="15">
        <v>0</v>
      </c>
      <c r="O1490" s="15">
        <v>0</v>
      </c>
      <c r="P1490" s="15">
        <v>0</v>
      </c>
      <c r="Q1490" s="15">
        <v>0</v>
      </c>
      <c r="R1490" s="15">
        <v>1.75</v>
      </c>
      <c r="S1490" s="15">
        <v>0</v>
      </c>
      <c r="T1490" s="15">
        <v>0</v>
      </c>
      <c r="U1490" s="15">
        <v>0</v>
      </c>
      <c r="V1490" s="15">
        <v>0</v>
      </c>
      <c r="W1490" s="15">
        <v>0</v>
      </c>
      <c r="X1490" s="15">
        <v>0</v>
      </c>
      <c r="Y1490" s="15">
        <v>0</v>
      </c>
      <c r="Z1490" s="15">
        <v>0</v>
      </c>
    </row>
    <row r="1491" spans="1:26" ht="15.75" customHeight="1" x14ac:dyDescent="0.3">
      <c r="A1491" s="2" t="s">
        <v>3540</v>
      </c>
      <c r="B1491" s="6" t="s">
        <v>3418</v>
      </c>
      <c r="C1491" s="6" t="s">
        <v>245</v>
      </c>
      <c r="D1491" s="12" t="s">
        <v>73</v>
      </c>
      <c r="E1491" s="13" t="s">
        <v>3451</v>
      </c>
      <c r="F1491" s="2">
        <v>26</v>
      </c>
      <c r="G1491" s="15">
        <v>84</v>
      </c>
      <c r="H1491" s="7">
        <f>L1491*'114成績輸入與落點儀表板'!$B$2+M1491*'114成績輸入與落點儀表板'!$B$3+N1491*'114成績輸入與落點儀表板'!$B$4+O1491*'114成績輸入與落點儀表板'!$B$5+P1491*'114成績輸入與落點儀表板'!$B$6+Q1491*'114成績輸入與落點儀表板'!$B$7+R1491*'114成績輸入與落點儀表板'!$B$8+S1491*'114成績輸入與落點儀表板'!$B$9+T1491*'114成績輸入與落點儀表板'!$B$10+U1491*'114成績輸入與落點儀表板'!$B$11+V1491*'114成績輸入與落點儀表板'!$B$12+W1491*'114成績輸入與落點儀表板'!$B$13+X1491*'114成績輸入與落點儀表板'!$B$14+Y1491*'114成績輸入與落點儀表板'!$B$15+Z1491*'114成績輸入與落點儀表板'!$B$16</f>
        <v>0</v>
      </c>
      <c r="I1491" s="8">
        <f t="shared" si="46"/>
        <v>-84</v>
      </c>
      <c r="J1491" s="2" t="str">
        <f t="shared" si="47"/>
        <v>FAIL</v>
      </c>
      <c r="K1491" s="17" t="str">
        <f>IF(AND(IF('114成績輸入與落點儀表板'!$C$2="必須採計",L1491&gt;0,IF('114成績輸入與落點儀表板'!$C$2="不可採計",L1491=0,TRUE)),IF('114成績輸入與落點儀表板'!$C$3="必須採計",M1491&gt;0,IF('114成績輸入與落點儀表板'!$C$3="不可採計",M1491=0,TRUE)),IF('114成績輸入與落點儀表板'!$C$4="必須採計",N1491&gt;0,IF('114成績輸入與落點儀表板'!$C$4="不可採計",N1491=0,TRUE)),IF('114成績輸入與落點儀表板'!$C$5="必須採計",O1491&gt;0,IF('114成績輸入與落點儀表板'!$C$5="不可採計",O1491=0,TRUE)),IF('114成績輸入與落點儀表板'!$C$6="必須採計",P1491&gt;0,IF('114成績輸入與落點儀表板'!$C$6="不可採計",P1491=0,TRUE)),IF('114成績輸入與落點儀表板'!$C$7="必須採計",Q1491&gt;0,IF('114成績輸入與落點儀表板'!$C$7="不可採計",Q1491=0,TRUE)),IF('114成績輸入與落點儀表板'!$C$8="必須採計",R1491&gt;0,IF('114成績輸入與落點儀表板'!$C$8="不可採計",R1491=0,TRUE)),IF('114成績輸入與落點儀表板'!$C$9="必須採計",S1491&gt;0,IF('114成績輸入與落點儀表板'!$C$9="不可採計",S1491=0,TRUE)),IF('114成績輸入與落點儀表板'!$C$10="必須採計",T1491&gt;0,IF('114成績輸入與落點儀表板'!$C$10="不可採計",T1491=0,TRUE)),IF('114成績輸入與落點儀表板'!$C$11="必須採計",U1491&gt;0,IF('114成績輸入與落點儀表板'!$C$11="不可採計",U1491=0,TRUE)),IF('114成績輸入與落點儀表板'!$C$12="必須採計",V1491&gt;0,IF('114成績輸入與落點儀表板'!$C$12="不可採計",V1491=0,TRUE)),IF('114成績輸入與落點儀表板'!$C$13="必須採計",W1491&gt;0,IF('114成績輸入與落點儀表板'!$C$13="不可採計",W1491=0,TRUE)),IF('114成績輸入與落點儀表板'!$C$14="必須採計",X1491&gt;0,IF('114成績輸入與落點儀表板'!$C$14="不可採計",X1491=0,TRUE)),IF('114成績輸入與落點儀表板'!$C$15="必須採計",Y1491&gt;0,IF('114成績輸入與落點儀表板'!$C$15="不可採計",Y1491=0,TRUE)),IF('114成績輸入與落點儀表板'!$C$16="必須採計",Z1491&gt;0,IF('114成績輸入與落點儀表板'!$C$16="不可採計",Z1491=0,TRUE))),"✅ 符合","❌ 不符合")</f>
        <v>✅ 符合</v>
      </c>
      <c r="L1491" s="15">
        <v>1.5</v>
      </c>
      <c r="M1491" s="15">
        <v>0</v>
      </c>
      <c r="N1491" s="15">
        <v>0</v>
      </c>
      <c r="O1491" s="15">
        <v>0</v>
      </c>
      <c r="P1491" s="15">
        <v>0</v>
      </c>
      <c r="Q1491" s="15">
        <v>0</v>
      </c>
      <c r="R1491" s="15">
        <v>1</v>
      </c>
      <c r="S1491" s="15">
        <v>0</v>
      </c>
      <c r="T1491" s="15">
        <v>0</v>
      </c>
      <c r="U1491" s="15">
        <v>0</v>
      </c>
      <c r="V1491" s="15">
        <v>0</v>
      </c>
      <c r="W1491" s="15">
        <v>0</v>
      </c>
      <c r="X1491" s="15">
        <v>0</v>
      </c>
      <c r="Y1491" s="15">
        <v>2</v>
      </c>
      <c r="Z1491" s="15">
        <v>0</v>
      </c>
    </row>
    <row r="1492" spans="1:26" ht="15.75" customHeight="1" x14ac:dyDescent="0.3">
      <c r="A1492" s="2" t="s">
        <v>3542</v>
      </c>
      <c r="B1492" s="6" t="s">
        <v>3418</v>
      </c>
      <c r="C1492" s="6" t="s">
        <v>3453</v>
      </c>
      <c r="D1492" s="12" t="s">
        <v>4062</v>
      </c>
      <c r="E1492" s="13" t="s">
        <v>3454</v>
      </c>
      <c r="F1492" s="2">
        <v>13</v>
      </c>
      <c r="G1492" s="15">
        <v>114.25</v>
      </c>
      <c r="H1492" s="7">
        <f>L1492*'114成績輸入與落點儀表板'!$B$2+M1492*'114成績輸入與落點儀表板'!$B$3+N1492*'114成績輸入與落點儀表板'!$B$4+O1492*'114成績輸入與落點儀表板'!$B$5+P1492*'114成績輸入與落點儀表板'!$B$6+Q1492*'114成績輸入與落點儀表板'!$B$7+R1492*'114成績輸入與落點儀表板'!$B$8+S1492*'114成績輸入與落點儀表板'!$B$9+T1492*'114成績輸入與落點儀表板'!$B$10+U1492*'114成績輸入與落點儀表板'!$B$11+V1492*'114成績輸入與落點儀表板'!$B$12+W1492*'114成績輸入與落點儀表板'!$B$13+X1492*'114成績輸入與落點儀表板'!$B$14+Y1492*'114成績輸入與落點儀表板'!$B$15+Z1492*'114成績輸入與落點儀表板'!$B$16</f>
        <v>0</v>
      </c>
      <c r="I1492" s="8">
        <f t="shared" si="46"/>
        <v>-114.25</v>
      </c>
      <c r="J1492" s="2" t="str">
        <f t="shared" si="47"/>
        <v>FAIL</v>
      </c>
      <c r="K1492" s="17" t="str">
        <f>IF(AND(IF('114成績輸入與落點儀表板'!$C$2="必須採計",L1492&gt;0,IF('114成績輸入與落點儀表板'!$C$2="不可採計",L1492=0,TRUE)),IF('114成績輸入與落點儀表板'!$C$3="必須採計",M1492&gt;0,IF('114成績輸入與落點儀表板'!$C$3="不可採計",M1492=0,TRUE)),IF('114成績輸入與落點儀表板'!$C$4="必須採計",N1492&gt;0,IF('114成績輸入與落點儀表板'!$C$4="不可採計",N1492=0,TRUE)),IF('114成績輸入與落點儀表板'!$C$5="必須採計",O1492&gt;0,IF('114成績輸入與落點儀表板'!$C$5="不可採計",O1492=0,TRUE)),IF('114成績輸入與落點儀表板'!$C$6="必須採計",P1492&gt;0,IF('114成績輸入與落點儀表板'!$C$6="不可採計",P1492=0,TRUE)),IF('114成績輸入與落點儀表板'!$C$7="必須採計",Q1492&gt;0,IF('114成績輸入與落點儀表板'!$C$7="不可採計",Q1492=0,TRUE)),IF('114成績輸入與落點儀表板'!$C$8="必須採計",R1492&gt;0,IF('114成績輸入與落點儀表板'!$C$8="不可採計",R1492=0,TRUE)),IF('114成績輸入與落點儀表板'!$C$9="必須採計",S1492&gt;0,IF('114成績輸入與落點儀表板'!$C$9="不可採計",S1492=0,TRUE)),IF('114成績輸入與落點儀表板'!$C$10="必須採計",T1492&gt;0,IF('114成績輸入與落點儀表板'!$C$10="不可採計",T1492=0,TRUE)),IF('114成績輸入與落點儀表板'!$C$11="必須採計",U1492&gt;0,IF('114成績輸入與落點儀表板'!$C$11="不可採計",U1492=0,TRUE)),IF('114成績輸入與落點儀表板'!$C$12="必須採計",V1492&gt;0,IF('114成績輸入與落點儀表板'!$C$12="不可採計",V1492=0,TRUE)),IF('114成績輸入與落點儀表板'!$C$13="必須採計",W1492&gt;0,IF('114成績輸入與落點儀表板'!$C$13="不可採計",W1492=0,TRUE)),IF('114成績輸入與落點儀表板'!$C$14="必須採計",X1492&gt;0,IF('114成績輸入與落點儀表板'!$C$14="不可採計",X1492=0,TRUE)),IF('114成績輸入與落點儀表板'!$C$15="必須採計",Y1492&gt;0,IF('114成績輸入與落點儀表板'!$C$15="不可採計",Y1492=0,TRUE)),IF('114成績輸入與落點儀表板'!$C$16="必須採計",Z1492&gt;0,IF('114成績輸入與落點儀表板'!$C$16="不可採計",Z1492=0,TRUE))),"✅ 符合","❌ 不符合")</f>
        <v>✅ 符合</v>
      </c>
      <c r="L1492" s="15">
        <v>2</v>
      </c>
      <c r="M1492" s="15">
        <v>0</v>
      </c>
      <c r="N1492" s="15">
        <v>0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2</v>
      </c>
      <c r="U1492" s="15">
        <v>0</v>
      </c>
      <c r="V1492" s="15">
        <v>0</v>
      </c>
      <c r="W1492" s="15">
        <v>0</v>
      </c>
      <c r="X1492" s="15">
        <v>0</v>
      </c>
      <c r="Y1492" s="15">
        <v>1.75</v>
      </c>
      <c r="Z1492" s="15">
        <v>0</v>
      </c>
    </row>
    <row r="1493" spans="1:26" ht="15.75" customHeight="1" x14ac:dyDescent="0.3">
      <c r="A1493" s="2" t="s">
        <v>3543</v>
      </c>
      <c r="B1493" s="6" t="s">
        <v>3418</v>
      </c>
      <c r="C1493" s="6" t="s">
        <v>233</v>
      </c>
      <c r="D1493" s="12" t="s">
        <v>73</v>
      </c>
      <c r="E1493" s="13" t="s">
        <v>3176</v>
      </c>
      <c r="F1493" s="2">
        <v>2</v>
      </c>
      <c r="G1493" s="15">
        <v>205.5</v>
      </c>
      <c r="H1493" s="7">
        <f>L1493*'114成績輸入與落點儀表板'!$B$2+M1493*'114成績輸入與落點儀表板'!$B$3+N1493*'114成績輸入與落點儀表板'!$B$4+O1493*'114成績輸入與落點儀表板'!$B$5+P1493*'114成績輸入與落點儀表板'!$B$6+Q1493*'114成績輸入與落點儀表板'!$B$7+R1493*'114成績輸入與落點儀表板'!$B$8+S1493*'114成績輸入與落點儀表板'!$B$9+T1493*'114成績輸入與落點儀表板'!$B$10+U1493*'114成績輸入與落點儀表板'!$B$11+V1493*'114成績輸入與落點儀表板'!$B$12+W1493*'114成績輸入與落點儀表板'!$B$13+X1493*'114成績輸入與落點儀表板'!$B$14+Y1493*'114成績輸入與落點儀表板'!$B$15+Z1493*'114成績輸入與落點儀表板'!$B$16</f>
        <v>0</v>
      </c>
      <c r="I1493" s="8">
        <f t="shared" si="46"/>
        <v>-205.5</v>
      </c>
      <c r="J1493" s="2" t="str">
        <f t="shared" si="47"/>
        <v>FAIL</v>
      </c>
      <c r="K1493" s="17" t="str">
        <f>IF(AND(IF('114成績輸入與落點儀表板'!$C$2="必須採計",L1493&gt;0,IF('114成績輸入與落點儀表板'!$C$2="不可採計",L1493=0,TRUE)),IF('114成績輸入與落點儀表板'!$C$3="必須採計",M1493&gt;0,IF('114成績輸入與落點儀表板'!$C$3="不可採計",M1493=0,TRUE)),IF('114成績輸入與落點儀表板'!$C$4="必須採計",N1493&gt;0,IF('114成績輸入與落點儀表板'!$C$4="不可採計",N1493=0,TRUE)),IF('114成績輸入與落點儀表板'!$C$5="必須採計",O1493&gt;0,IF('114成績輸入與落點儀表板'!$C$5="不可採計",O1493=0,TRUE)),IF('114成績輸入與落點儀表板'!$C$6="必須採計",P1493&gt;0,IF('114成績輸入與落點儀表板'!$C$6="不可採計",P1493=0,TRUE)),IF('114成績輸入與落點儀表板'!$C$7="必須採計",Q1493&gt;0,IF('114成績輸入與落點儀表板'!$C$7="不可採計",Q1493=0,TRUE)),IF('114成績輸入與落點儀表板'!$C$8="必須採計",R1493&gt;0,IF('114成績輸入與落點儀表板'!$C$8="不可採計",R1493=0,TRUE)),IF('114成績輸入與落點儀表板'!$C$9="必須採計",S1493&gt;0,IF('114成績輸入與落點儀表板'!$C$9="不可採計",S1493=0,TRUE)),IF('114成績輸入與落點儀表板'!$C$10="必須採計",T1493&gt;0,IF('114成績輸入與落點儀表板'!$C$10="不可採計",T1493=0,TRUE)),IF('114成績輸入與落點儀表板'!$C$11="必須採計",U1493&gt;0,IF('114成績輸入與落點儀表板'!$C$11="不可採計",U1493=0,TRUE)),IF('114成績輸入與落點儀表板'!$C$12="必須採計",V1493&gt;0,IF('114成績輸入與落點儀表板'!$C$12="不可採計",V1493=0,TRUE)),IF('114成績輸入與落點儀表板'!$C$13="必須採計",W1493&gt;0,IF('114成績輸入與落點儀表板'!$C$13="不可採計",W1493=0,TRUE)),IF('114成績輸入與落點儀表板'!$C$14="必須採計",X1493&gt;0,IF('114成績輸入與落點儀表板'!$C$14="不可採計",X1493=0,TRUE)),IF('114成績輸入與落點儀表板'!$C$15="必須採計",Y1493&gt;0,IF('114成績輸入與落點儀表板'!$C$15="不可採計",Y1493=0,TRUE)),IF('114成績輸入與落點儀表板'!$C$16="必須採計",Z1493&gt;0,IF('114成績輸入與落點儀表板'!$C$16="不可採計",Z1493=0,TRUE))),"✅ 符合","❌ 不符合")</f>
        <v>✅ 符合</v>
      </c>
      <c r="L1493" s="15">
        <v>2</v>
      </c>
      <c r="M1493" s="15">
        <v>0</v>
      </c>
      <c r="N1493" s="15">
        <v>0</v>
      </c>
      <c r="O1493" s="15">
        <v>0</v>
      </c>
      <c r="P1493" s="15">
        <v>0</v>
      </c>
      <c r="Q1493" s="15">
        <v>0</v>
      </c>
      <c r="R1493" s="15">
        <v>0</v>
      </c>
      <c r="S1493" s="15">
        <v>0</v>
      </c>
      <c r="T1493" s="15">
        <v>0</v>
      </c>
      <c r="U1493" s="15">
        <v>2</v>
      </c>
      <c r="V1493" s="15">
        <v>0</v>
      </c>
      <c r="W1493" s="15">
        <v>1.75</v>
      </c>
      <c r="X1493" s="15">
        <v>0</v>
      </c>
      <c r="Y1493" s="15">
        <v>0</v>
      </c>
      <c r="Z1493" s="15">
        <v>0</v>
      </c>
    </row>
    <row r="1494" spans="1:26" ht="15.75" customHeight="1" x14ac:dyDescent="0.3">
      <c r="A1494" s="2" t="s">
        <v>3545</v>
      </c>
      <c r="B1494" s="13" t="s">
        <v>3461</v>
      </c>
      <c r="C1494" s="13" t="s">
        <v>2056</v>
      </c>
      <c r="D1494" s="12" t="s">
        <v>80</v>
      </c>
      <c r="E1494" s="13" t="s">
        <v>4779</v>
      </c>
      <c r="F1494" s="2">
        <v>22</v>
      </c>
      <c r="G1494" s="15">
        <v>252.94</v>
      </c>
      <c r="H1494" s="7">
        <f>L1494*'114成績輸入與落點儀表板'!$B$2+M1494*'114成績輸入與落點儀表板'!$B$3+N1494*'114成績輸入與落點儀表板'!$B$4+O1494*'114成績輸入與落點儀表板'!$B$5+P1494*'114成績輸入與落點儀表板'!$B$6+Q1494*'114成績輸入與落點儀表板'!$B$7+R1494*'114成績輸入與落點儀表板'!$B$8+S1494*'114成績輸入與落點儀表板'!$B$9+T1494*'114成績輸入與落點儀表板'!$B$10+U1494*'114成績輸入與落點儀表板'!$B$11+V1494*'114成績輸入與落點儀表板'!$B$12+W1494*'114成績輸入與落點儀表板'!$B$13+X1494*'114成績輸入與落點儀表板'!$B$14+Y1494*'114成績輸入與落點儀表板'!$B$15+Z1494*'114成績輸入與落點儀表板'!$B$16</f>
        <v>0</v>
      </c>
      <c r="I1494" s="8">
        <f t="shared" si="46"/>
        <v>-252.94</v>
      </c>
      <c r="J1494" s="2" t="str">
        <f t="shared" si="47"/>
        <v>FAIL</v>
      </c>
      <c r="K1494" s="17" t="str">
        <f>IF(AND(IF('114成績輸入與落點儀表板'!$C$2="必須採計",L1494&gt;0,IF('114成績輸入與落點儀表板'!$C$2="不可採計",L1494=0,TRUE)),IF('114成績輸入與落點儀表板'!$C$3="必須採計",M1494&gt;0,IF('114成績輸入與落點儀表板'!$C$3="不可採計",M1494=0,TRUE)),IF('114成績輸入與落點儀表板'!$C$4="必須採計",N1494&gt;0,IF('114成績輸入與落點儀表板'!$C$4="不可採計",N1494=0,TRUE)),IF('114成績輸入與落點儀表板'!$C$5="必須採計",O1494&gt;0,IF('114成績輸入與落點儀表板'!$C$5="不可採計",O1494=0,TRUE)),IF('114成績輸入與落點儀表板'!$C$6="必須採計",P1494&gt;0,IF('114成績輸入與落點儀表板'!$C$6="不可採計",P1494=0,TRUE)),IF('114成績輸入與落點儀表板'!$C$7="必須採計",Q1494&gt;0,IF('114成績輸入與落點儀表板'!$C$7="不可採計",Q1494=0,TRUE)),IF('114成績輸入與落點儀表板'!$C$8="必須採計",R1494&gt;0,IF('114成績輸入與落點儀表板'!$C$8="不可採計",R1494=0,TRUE)),IF('114成績輸入與落點儀表板'!$C$9="必須採計",S1494&gt;0,IF('114成績輸入與落點儀表板'!$C$9="不可採計",S1494=0,TRUE)),IF('114成績輸入與落點儀表板'!$C$10="必須採計",T1494&gt;0,IF('114成績輸入與落點儀表板'!$C$10="不可採計",T1494=0,TRUE)),IF('114成績輸入與落點儀表板'!$C$11="必須採計",U1494&gt;0,IF('114成績輸入與落點儀表板'!$C$11="不可採計",U1494=0,TRUE)),IF('114成績輸入與落點儀表板'!$C$12="必須採計",V1494&gt;0,IF('114成績輸入與落點儀表板'!$C$12="不可採計",V1494=0,TRUE)),IF('114成績輸入與落點儀表板'!$C$13="必須採計",W1494&gt;0,IF('114成績輸入與落點儀表板'!$C$13="不可採計",W1494=0,TRUE)),IF('114成績輸入與落點儀表板'!$C$14="必須採計",X1494&gt;0,IF('114成績輸入與落點儀表板'!$C$14="不可採計",X1494=0,TRUE)),IF('114成績輸入與落點儀表板'!$C$15="必須採計",Y1494&gt;0,IF('114成績輸入與落點儀表板'!$C$15="不可採計",Y1494=0,TRUE)),IF('114成績輸入與落點儀表板'!$C$16="必須採計",Z1494&gt;0,IF('114成績輸入與落點儀表板'!$C$16="不可採計",Z1494=0,TRUE))),"✅ 符合","❌ 不符合")</f>
        <v>❌ 不符合</v>
      </c>
      <c r="L1494" s="15">
        <v>0</v>
      </c>
      <c r="M1494" s="15">
        <v>2</v>
      </c>
      <c r="N1494" s="15">
        <v>0</v>
      </c>
      <c r="O1494" s="15">
        <v>0</v>
      </c>
      <c r="P1494" s="15">
        <v>0</v>
      </c>
      <c r="Q1494" s="15">
        <v>1</v>
      </c>
      <c r="R1494" s="15">
        <v>0</v>
      </c>
      <c r="S1494" s="15">
        <v>1</v>
      </c>
      <c r="T1494" s="15">
        <v>2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2</v>
      </c>
    </row>
    <row r="1495" spans="1:26" ht="15.75" customHeight="1" x14ac:dyDescent="0.3">
      <c r="A1495" s="2" t="s">
        <v>3547</v>
      </c>
      <c r="B1495" s="6" t="s">
        <v>3461</v>
      </c>
      <c r="C1495" s="6" t="s">
        <v>3464</v>
      </c>
      <c r="D1495" s="12" t="s">
        <v>121</v>
      </c>
      <c r="E1495" s="13" t="s">
        <v>4780</v>
      </c>
      <c r="F1495" s="2">
        <v>8</v>
      </c>
      <c r="G1495" s="15">
        <v>301.88</v>
      </c>
      <c r="H1495" s="7">
        <f>L1495*'114成績輸入與落點儀表板'!$B$2+M1495*'114成績輸入與落點儀表板'!$B$3+N1495*'114成績輸入與落點儀表板'!$B$4+O1495*'114成績輸入與落點儀表板'!$B$5+P1495*'114成績輸入與落點儀表板'!$B$6+Q1495*'114成績輸入與落點儀表板'!$B$7+R1495*'114成績輸入與落點儀表板'!$B$8+S1495*'114成績輸入與落點儀表板'!$B$9+T1495*'114成績輸入與落點儀表板'!$B$10+U1495*'114成績輸入與落點儀表板'!$B$11+V1495*'114成績輸入與落點儀表板'!$B$12+W1495*'114成績輸入與落點儀表板'!$B$13+X1495*'114成績輸入與落點儀表板'!$B$14+Y1495*'114成績輸入與落點儀表板'!$B$15+Z1495*'114成績輸入與落點儀表板'!$B$16</f>
        <v>0</v>
      </c>
      <c r="I1495" s="8">
        <f t="shared" si="46"/>
        <v>-301.88</v>
      </c>
      <c r="J1495" s="2" t="str">
        <f t="shared" si="47"/>
        <v>FAIL</v>
      </c>
      <c r="K1495" s="17" t="str">
        <f>IF(AND(IF('114成績輸入與落點儀表板'!$C$2="必須採計",L1495&gt;0,IF('114成績輸入與落點儀表板'!$C$2="不可採計",L1495=0,TRUE)),IF('114成績輸入與落點儀表板'!$C$3="必須採計",M1495&gt;0,IF('114成績輸入與落點儀表板'!$C$3="不可採計",M1495=0,TRUE)),IF('114成績輸入與落點儀表板'!$C$4="必須採計",N1495&gt;0,IF('114成績輸入與落點儀表板'!$C$4="不可採計",N1495=0,TRUE)),IF('114成績輸入與落點儀表板'!$C$5="必須採計",O1495&gt;0,IF('114成績輸入與落點儀表板'!$C$5="不可採計",O1495=0,TRUE)),IF('114成績輸入與落點儀表板'!$C$6="必須採計",P1495&gt;0,IF('114成績輸入與落點儀表板'!$C$6="不可採計",P1495=0,TRUE)),IF('114成績輸入與落點儀表板'!$C$7="必須採計",Q1495&gt;0,IF('114成績輸入與落點儀表板'!$C$7="不可採計",Q1495=0,TRUE)),IF('114成績輸入與落點儀表板'!$C$8="必須採計",R1495&gt;0,IF('114成績輸入與落點儀表板'!$C$8="不可採計",R1495=0,TRUE)),IF('114成績輸入與落點儀表板'!$C$9="必須採計",S1495&gt;0,IF('114成績輸入與落點儀表板'!$C$9="不可採計",S1495=0,TRUE)),IF('114成績輸入與落點儀表板'!$C$10="必須採計",T1495&gt;0,IF('114成績輸入與落點儀表板'!$C$10="不可採計",T1495=0,TRUE)),IF('114成績輸入與落點儀表板'!$C$11="必須採計",U1495&gt;0,IF('114成績輸入與落點儀表板'!$C$11="不可採計",U1495=0,TRUE)),IF('114成績輸入與落點儀表板'!$C$12="必須採計",V1495&gt;0,IF('114成績輸入與落點儀表板'!$C$12="不可採計",V1495=0,TRUE)),IF('114成績輸入與落點儀表板'!$C$13="必須採計",W1495&gt;0,IF('114成績輸入與落點儀表板'!$C$13="不可採計",W1495=0,TRUE)),IF('114成績輸入與落點儀表板'!$C$14="必須採計",X1495&gt;0,IF('114成績輸入與落點儀表板'!$C$14="不可採計",X1495=0,TRUE)),IF('114成績輸入與落點儀表板'!$C$15="必須採計",Y1495&gt;0,IF('114成績輸入與落點儀表板'!$C$15="不可採計",Y1495=0,TRUE)),IF('114成績輸入與落點儀表板'!$C$16="必須採計",Z1495&gt;0,IF('114成績輸入與落點儀表板'!$C$16="不可採計",Z1495=0,TRUE))),"✅ 符合","❌ 不符合")</f>
        <v>✅ 符合</v>
      </c>
      <c r="L1495" s="15">
        <v>2</v>
      </c>
      <c r="M1495" s="15">
        <v>2</v>
      </c>
      <c r="N1495" s="15">
        <v>0</v>
      </c>
      <c r="O1495" s="15">
        <v>0</v>
      </c>
      <c r="P1495" s="15">
        <v>0</v>
      </c>
      <c r="Q1495" s="15">
        <v>0</v>
      </c>
      <c r="R1495" s="15">
        <v>0</v>
      </c>
      <c r="S1495" s="15">
        <v>0</v>
      </c>
      <c r="T1495" s="15">
        <v>0</v>
      </c>
      <c r="U1495" s="15">
        <v>1</v>
      </c>
      <c r="V1495" s="15">
        <v>1</v>
      </c>
      <c r="W1495" s="15">
        <v>0</v>
      </c>
      <c r="X1495" s="15">
        <v>0</v>
      </c>
      <c r="Y1495" s="15">
        <v>0</v>
      </c>
      <c r="Z1495" s="15">
        <v>2</v>
      </c>
    </row>
    <row r="1496" spans="1:26" ht="15.75" customHeight="1" x14ac:dyDescent="0.3">
      <c r="A1496" s="2" t="s">
        <v>3549</v>
      </c>
      <c r="B1496" s="6" t="s">
        <v>3461</v>
      </c>
      <c r="C1496" s="6" t="s">
        <v>3466</v>
      </c>
      <c r="D1496" s="12" t="s">
        <v>121</v>
      </c>
      <c r="E1496" s="13" t="s">
        <v>3357</v>
      </c>
      <c r="F1496" s="2">
        <v>26</v>
      </c>
      <c r="G1496" s="15">
        <v>188</v>
      </c>
      <c r="H1496" s="7">
        <f>L1496*'114成績輸入與落點儀表板'!$B$2+M1496*'114成績輸入與落點儀表板'!$B$3+N1496*'114成績輸入與落點儀表板'!$B$4+O1496*'114成績輸入與落點儀表板'!$B$5+P1496*'114成績輸入與落點儀表板'!$B$6+Q1496*'114成績輸入與落點儀表板'!$B$7+R1496*'114成績輸入與落點儀表板'!$B$8+S1496*'114成績輸入與落點儀表板'!$B$9+T1496*'114成績輸入與落點儀表板'!$B$10+U1496*'114成績輸入與落點儀表板'!$B$11+V1496*'114成績輸入與落點儀表板'!$B$12+W1496*'114成績輸入與落點儀表板'!$B$13+X1496*'114成績輸入與落點儀表板'!$B$14+Y1496*'114成績輸入與落點儀表板'!$B$15+Z1496*'114成績輸入與落點儀表板'!$B$16</f>
        <v>0</v>
      </c>
      <c r="I1496" s="8">
        <f t="shared" si="46"/>
        <v>-188</v>
      </c>
      <c r="J1496" s="2" t="str">
        <f t="shared" si="47"/>
        <v>FAIL</v>
      </c>
      <c r="K1496" s="17" t="str">
        <f>IF(AND(IF('114成績輸入與落點儀表板'!$C$2="必須採計",L1496&gt;0,IF('114成績輸入與落點儀表板'!$C$2="不可採計",L1496=0,TRUE)),IF('114成績輸入與落點儀表板'!$C$3="必須採計",M1496&gt;0,IF('114成績輸入與落點儀表板'!$C$3="不可採計",M1496=0,TRUE)),IF('114成績輸入與落點儀表板'!$C$4="必須採計",N1496&gt;0,IF('114成績輸入與落點儀表板'!$C$4="不可採計",N1496=0,TRUE)),IF('114成績輸入與落點儀表板'!$C$5="必須採計",O1496&gt;0,IF('114成績輸入與落點儀表板'!$C$5="不可採計",O1496=0,TRUE)),IF('114成績輸入與落點儀表板'!$C$6="必須採計",P1496&gt;0,IF('114成績輸入與落點儀表板'!$C$6="不可採計",P1496=0,TRUE)),IF('114成績輸入與落點儀表板'!$C$7="必須採計",Q1496&gt;0,IF('114成績輸入與落點儀表板'!$C$7="不可採計",Q1496=0,TRUE)),IF('114成績輸入與落點儀表板'!$C$8="必須採計",R1496&gt;0,IF('114成績輸入與落點儀表板'!$C$8="不可採計",R1496=0,TRUE)),IF('114成績輸入與落點儀表板'!$C$9="必須採計",S1496&gt;0,IF('114成績輸入與落點儀表板'!$C$9="不可採計",S1496=0,TRUE)),IF('114成績輸入與落點儀表板'!$C$10="必須採計",T1496&gt;0,IF('114成績輸入與落點儀表板'!$C$10="不可採計",T1496=0,TRUE)),IF('114成績輸入與落點儀表板'!$C$11="必須採計",U1496&gt;0,IF('114成績輸入與落點儀表板'!$C$11="不可採計",U1496=0,TRUE)),IF('114成績輸入與落點儀表板'!$C$12="必須採計",V1496&gt;0,IF('114成績輸入與落點儀表板'!$C$12="不可採計",V1496=0,TRUE)),IF('114成績輸入與落點儀表板'!$C$13="必須採計",W1496&gt;0,IF('114成績輸入與落點儀表板'!$C$13="不可採計",W1496=0,TRUE)),IF('114成績輸入與落點儀表板'!$C$14="必須採計",X1496&gt;0,IF('114成績輸入與落點儀表板'!$C$14="不可採計",X1496=0,TRUE)),IF('114成績輸入與落點儀表板'!$C$15="必須採計",Y1496&gt;0,IF('114成績輸入與落點儀表板'!$C$15="不可採計",Y1496=0,TRUE)),IF('114成績輸入與落點儀表板'!$C$16="必須採計",Z1496&gt;0,IF('114成績輸入與落點儀表板'!$C$16="不可採計",Z1496=0,TRUE))),"✅ 符合","❌ 不符合")</f>
        <v>✅ 符合</v>
      </c>
      <c r="L1496" s="15">
        <v>2</v>
      </c>
      <c r="M1496" s="15">
        <v>2</v>
      </c>
      <c r="N1496" s="15">
        <v>0</v>
      </c>
      <c r="O1496" s="15">
        <v>0</v>
      </c>
      <c r="P1496" s="15">
        <v>0</v>
      </c>
      <c r="Q1496" s="15">
        <v>0</v>
      </c>
      <c r="R1496" s="15">
        <v>0</v>
      </c>
      <c r="S1496" s="15">
        <v>0</v>
      </c>
      <c r="T1496" s="15">
        <v>0</v>
      </c>
      <c r="U1496" s="15">
        <v>1</v>
      </c>
      <c r="V1496" s="15">
        <v>1</v>
      </c>
      <c r="W1496" s="15">
        <v>0</v>
      </c>
      <c r="X1496" s="15">
        <v>0</v>
      </c>
      <c r="Y1496" s="15">
        <v>0</v>
      </c>
      <c r="Z1496" s="15">
        <v>0</v>
      </c>
    </row>
    <row r="1497" spans="1:26" ht="15.75" customHeight="1" x14ac:dyDescent="0.3">
      <c r="A1497" s="2" t="s">
        <v>3550</v>
      </c>
      <c r="B1497" s="6" t="s">
        <v>3461</v>
      </c>
      <c r="C1497" s="6" t="s">
        <v>2591</v>
      </c>
      <c r="D1497" s="12" t="s">
        <v>80</v>
      </c>
      <c r="E1497" s="13" t="s">
        <v>3469</v>
      </c>
      <c r="F1497" s="2">
        <v>28</v>
      </c>
      <c r="G1497" s="15">
        <v>130.5</v>
      </c>
      <c r="H1497" s="7">
        <f>L1497*'114成績輸入與落點儀表板'!$B$2+M1497*'114成績輸入與落點儀表板'!$B$3+N1497*'114成績輸入與落點儀表板'!$B$4+O1497*'114成績輸入與落點儀表板'!$B$5+P1497*'114成績輸入與落點儀表板'!$B$6+Q1497*'114成績輸入與落點儀表板'!$B$7+R1497*'114成績輸入與落點儀表板'!$B$8+S1497*'114成績輸入與落點儀表板'!$B$9+T1497*'114成績輸入與落點儀表板'!$B$10+U1497*'114成績輸入與落點儀表板'!$B$11+V1497*'114成績輸入與落點儀表板'!$B$12+W1497*'114成績輸入與落點儀表板'!$B$13+X1497*'114成績輸入與落點儀表板'!$B$14+Y1497*'114成績輸入與落點儀表板'!$B$15+Z1497*'114成績輸入與落點儀表板'!$B$16</f>
        <v>0</v>
      </c>
      <c r="I1497" s="8">
        <f t="shared" si="46"/>
        <v>-130.5</v>
      </c>
      <c r="J1497" s="2" t="str">
        <f t="shared" si="47"/>
        <v>FAIL</v>
      </c>
      <c r="K1497" s="17" t="str">
        <f>IF(AND(IF('114成績輸入與落點儀表板'!$C$2="必須採計",L1497&gt;0,IF('114成績輸入與落點儀表板'!$C$2="不可採計",L1497=0,TRUE)),IF('114成績輸入與落點儀表板'!$C$3="必須採計",M1497&gt;0,IF('114成績輸入與落點儀表板'!$C$3="不可採計",M1497=0,TRUE)),IF('114成績輸入與落點儀表板'!$C$4="必須採計",N1497&gt;0,IF('114成績輸入與落點儀表板'!$C$4="不可採計",N1497=0,TRUE)),IF('114成績輸入與落點儀表板'!$C$5="必須採計",O1497&gt;0,IF('114成績輸入與落點儀表板'!$C$5="不可採計",O1497=0,TRUE)),IF('114成績輸入與落點儀表板'!$C$6="必須採計",P1497&gt;0,IF('114成績輸入與落點儀表板'!$C$6="不可採計",P1497=0,TRUE)),IF('114成績輸入與落點儀表板'!$C$7="必須採計",Q1497&gt;0,IF('114成績輸入與落點儀表板'!$C$7="不可採計",Q1497=0,TRUE)),IF('114成績輸入與落點儀表板'!$C$8="必須採計",R1497&gt;0,IF('114成績輸入與落點儀表板'!$C$8="不可採計",R1497=0,TRUE)),IF('114成績輸入與落點儀表板'!$C$9="必須採計",S1497&gt;0,IF('114成績輸入與落點儀表板'!$C$9="不可採計",S1497=0,TRUE)),IF('114成績輸入與落點儀表板'!$C$10="必須採計",T1497&gt;0,IF('114成績輸入與落點儀表板'!$C$10="不可採計",T1497=0,TRUE)),IF('114成績輸入與落點儀表板'!$C$11="必須採計",U1497&gt;0,IF('114成績輸入與落點儀表板'!$C$11="不可採計",U1497=0,TRUE)),IF('114成績輸入與落點儀表板'!$C$12="必須採計",V1497&gt;0,IF('114成績輸入與落點儀表板'!$C$12="不可採計",V1497=0,TRUE)),IF('114成績輸入與落點儀表板'!$C$13="必須採計",W1497&gt;0,IF('114成績輸入與落點儀表板'!$C$13="不可採計",W1497=0,TRUE)),IF('114成績輸入與落點儀表板'!$C$14="必須採計",X1497&gt;0,IF('114成績輸入與落點儀表板'!$C$14="不可採計",X1497=0,TRUE)),IF('114成績輸入與落點儀表板'!$C$15="必須採計",Y1497&gt;0,IF('114成績輸入與落點儀表板'!$C$15="不可採計",Y1497=0,TRUE)),IF('114成績輸入與落點儀表板'!$C$16="必須採計",Z1497&gt;0,IF('114成績輸入與落點儀表板'!$C$16="不可採計",Z1497=0,TRUE))),"✅ 符合","❌ 不符合")</f>
        <v>❌ 不符合</v>
      </c>
      <c r="L1497" s="15">
        <v>0</v>
      </c>
      <c r="M1497" s="15">
        <v>2</v>
      </c>
      <c r="N1497" s="15">
        <v>0</v>
      </c>
      <c r="O1497" s="15">
        <v>0</v>
      </c>
      <c r="P1497" s="15">
        <v>0</v>
      </c>
      <c r="Q1497" s="15">
        <v>0</v>
      </c>
      <c r="R1497" s="15">
        <v>0</v>
      </c>
      <c r="S1497" s="15">
        <v>1.5</v>
      </c>
      <c r="T1497" s="15">
        <v>2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</row>
    <row r="1498" spans="1:26" ht="15.75" customHeight="1" x14ac:dyDescent="0.3">
      <c r="A1498" s="2" t="s">
        <v>3553</v>
      </c>
      <c r="B1498" s="13" t="s">
        <v>3461</v>
      </c>
      <c r="C1498" s="13" t="s">
        <v>3471</v>
      </c>
      <c r="D1498" s="12" t="s">
        <v>80</v>
      </c>
      <c r="E1498" s="13" t="s">
        <v>3472</v>
      </c>
      <c r="F1498" s="2">
        <v>9</v>
      </c>
      <c r="G1498" s="15">
        <v>244.5</v>
      </c>
      <c r="H1498" s="7">
        <f>L1498*'114成績輸入與落點儀表板'!$B$2+M1498*'114成績輸入與落點儀表板'!$B$3+N1498*'114成績輸入與落點儀表板'!$B$4+O1498*'114成績輸入與落點儀表板'!$B$5+P1498*'114成績輸入與落點儀表板'!$B$6+Q1498*'114成績輸入與落點儀表板'!$B$7+R1498*'114成績輸入與落點儀表板'!$B$8+S1498*'114成績輸入與落點儀表板'!$B$9+T1498*'114成績輸入與落點儀表板'!$B$10+U1498*'114成績輸入與落點儀表板'!$B$11+V1498*'114成績輸入與落點儀表板'!$B$12+W1498*'114成績輸入與落點儀表板'!$B$13+X1498*'114成績輸入與落點儀表板'!$B$14+Y1498*'114成績輸入與落點儀表板'!$B$15+Z1498*'114成績輸入與落點儀表板'!$B$16</f>
        <v>0</v>
      </c>
      <c r="I1498" s="8">
        <f t="shared" si="46"/>
        <v>-244.5</v>
      </c>
      <c r="J1498" s="2" t="str">
        <f t="shared" si="47"/>
        <v>FAIL</v>
      </c>
      <c r="K1498" s="17" t="str">
        <f>IF(AND(IF('114成績輸入與落點儀表板'!$C$2="必須採計",L1498&gt;0,IF('114成績輸入與落點儀表板'!$C$2="不可採計",L1498=0,TRUE)),IF('114成績輸入與落點儀表板'!$C$3="必須採計",M1498&gt;0,IF('114成績輸入與落點儀表板'!$C$3="不可採計",M1498=0,TRUE)),IF('114成績輸入與落點儀表板'!$C$4="必須採計",N1498&gt;0,IF('114成績輸入與落點儀表板'!$C$4="不可採計",N1498=0,TRUE)),IF('114成績輸入與落點儀表板'!$C$5="必須採計",O1498&gt;0,IF('114成績輸入與落點儀表板'!$C$5="不可採計",O1498=0,TRUE)),IF('114成績輸入與落點儀表板'!$C$6="必須採計",P1498&gt;0,IF('114成績輸入與落點儀表板'!$C$6="不可採計",P1498=0,TRUE)),IF('114成績輸入與落點儀表板'!$C$7="必須採計",Q1498&gt;0,IF('114成績輸入與落點儀表板'!$C$7="不可採計",Q1498=0,TRUE)),IF('114成績輸入與落點儀表板'!$C$8="必須採計",R1498&gt;0,IF('114成績輸入與落點儀表板'!$C$8="不可採計",R1498=0,TRUE)),IF('114成績輸入與落點儀表板'!$C$9="必須採計",S1498&gt;0,IF('114成績輸入與落點儀表板'!$C$9="不可採計",S1498=0,TRUE)),IF('114成績輸入與落點儀表板'!$C$10="必須採計",T1498&gt;0,IF('114成績輸入與落點儀表板'!$C$10="不可採計",T1498=0,TRUE)),IF('114成績輸入與落點儀表板'!$C$11="必須採計",U1498&gt;0,IF('114成績輸入與落點儀表板'!$C$11="不可採計",U1498=0,TRUE)),IF('114成績輸入與落點儀表板'!$C$12="必須採計",V1498&gt;0,IF('114成績輸入與落點儀表板'!$C$12="不可採計",V1498=0,TRUE)),IF('114成績輸入與落點儀表板'!$C$13="必須採計",W1498&gt;0,IF('114成績輸入與落點儀表板'!$C$13="不可採計",W1498=0,TRUE)),IF('114成績輸入與落點儀表板'!$C$14="必須採計",X1498&gt;0,IF('114成績輸入與落點儀表板'!$C$14="不可採計",X1498=0,TRUE)),IF('114成績輸入與落點儀表板'!$C$15="必須採計",Y1498&gt;0,IF('114成績輸入與落點儀表板'!$C$15="不可採計",Y1498=0,TRUE)),IF('114成績輸入與落點儀表板'!$C$16="必須採計",Z1498&gt;0,IF('114成績輸入與落點儀表板'!$C$16="不可採計",Z1498=0,TRUE))),"✅ 符合","❌ 不符合")</f>
        <v>✅ 符合</v>
      </c>
      <c r="L1498" s="15">
        <v>2</v>
      </c>
      <c r="M1498" s="15">
        <v>2</v>
      </c>
      <c r="N1498" s="15">
        <v>0</v>
      </c>
      <c r="O1498" s="15">
        <v>0</v>
      </c>
      <c r="P1498" s="15">
        <v>0</v>
      </c>
      <c r="Q1498" s="15">
        <v>0</v>
      </c>
      <c r="R1498" s="15">
        <v>0</v>
      </c>
      <c r="S1498" s="15">
        <v>0</v>
      </c>
      <c r="T1498" s="15">
        <v>0</v>
      </c>
      <c r="U1498" s="15">
        <v>1.75</v>
      </c>
      <c r="V1498" s="15">
        <v>1</v>
      </c>
      <c r="W1498" s="15">
        <v>0</v>
      </c>
      <c r="X1498" s="15">
        <v>0</v>
      </c>
      <c r="Y1498" s="15">
        <v>0</v>
      </c>
      <c r="Z1498" s="15">
        <v>0</v>
      </c>
    </row>
    <row r="1499" spans="1:26" ht="15.75" customHeight="1" x14ac:dyDescent="0.3">
      <c r="A1499" s="2" t="s">
        <v>3555</v>
      </c>
      <c r="B1499" s="13" t="s">
        <v>3474</v>
      </c>
      <c r="C1499" s="13" t="s">
        <v>3475</v>
      </c>
      <c r="D1499" s="12" t="s">
        <v>80</v>
      </c>
      <c r="E1499" s="13" t="s">
        <v>3476</v>
      </c>
      <c r="F1499" s="2">
        <v>13</v>
      </c>
      <c r="G1499" s="15">
        <v>194.75</v>
      </c>
      <c r="H1499" s="7">
        <f>L1499*'114成績輸入與落點儀表板'!$B$2+M1499*'114成績輸入與落點儀表板'!$B$3+N1499*'114成績輸入與落點儀表板'!$B$4+O1499*'114成績輸入與落點儀表板'!$B$5+P1499*'114成績輸入與落點儀表板'!$B$6+Q1499*'114成績輸入與落點儀表板'!$B$7+R1499*'114成績輸入與落點儀表板'!$B$8+S1499*'114成績輸入與落點儀表板'!$B$9+T1499*'114成績輸入與落點儀表板'!$B$10+U1499*'114成績輸入與落點儀表板'!$B$11+V1499*'114成績輸入與落點儀表板'!$B$12+W1499*'114成績輸入與落點儀表板'!$B$13+X1499*'114成績輸入與落點儀表板'!$B$14+Y1499*'114成績輸入與落點儀表板'!$B$15+Z1499*'114成績輸入與落點儀表板'!$B$16</f>
        <v>0</v>
      </c>
      <c r="I1499" s="8">
        <f t="shared" si="46"/>
        <v>-194.75</v>
      </c>
      <c r="J1499" s="2" t="str">
        <f t="shared" si="47"/>
        <v>FAIL</v>
      </c>
      <c r="K1499" s="17" t="str">
        <f>IF(AND(IF('114成績輸入與落點儀表板'!$C$2="必須採計",L1499&gt;0,IF('114成績輸入與落點儀表板'!$C$2="不可採計",L1499=0,TRUE)),IF('114成績輸入與落點儀表板'!$C$3="必須採計",M1499&gt;0,IF('114成績輸入與落點儀表板'!$C$3="不可採計",M1499=0,TRUE)),IF('114成績輸入與落點儀表板'!$C$4="必須採計",N1499&gt;0,IF('114成績輸入與落點儀表板'!$C$4="不可採計",N1499=0,TRUE)),IF('114成績輸入與落點儀表板'!$C$5="必須採計",O1499&gt;0,IF('114成績輸入與落點儀表板'!$C$5="不可採計",O1499=0,TRUE)),IF('114成績輸入與落點儀表板'!$C$6="必須採計",P1499&gt;0,IF('114成績輸入與落點儀表板'!$C$6="不可採計",P1499=0,TRUE)),IF('114成績輸入與落點儀表板'!$C$7="必須採計",Q1499&gt;0,IF('114成績輸入與落點儀表板'!$C$7="不可採計",Q1499=0,TRUE)),IF('114成績輸入與落點儀表板'!$C$8="必須採計",R1499&gt;0,IF('114成績輸入與落點儀表板'!$C$8="不可採計",R1499=0,TRUE)),IF('114成績輸入與落點儀表板'!$C$9="必須採計",S1499&gt;0,IF('114成績輸入與落點儀表板'!$C$9="不可採計",S1499=0,TRUE)),IF('114成績輸入與落點儀表板'!$C$10="必須採計",T1499&gt;0,IF('114成績輸入與落點儀表板'!$C$10="不可採計",T1499=0,TRUE)),IF('114成績輸入與落點儀表板'!$C$11="必須採計",U1499&gt;0,IF('114成績輸入與落點儀表板'!$C$11="不可採計",U1499=0,TRUE)),IF('114成績輸入與落點儀表板'!$C$12="必須採計",V1499&gt;0,IF('114成績輸入與落點儀表板'!$C$12="不可採計",V1499=0,TRUE)),IF('114成績輸入與落點儀表板'!$C$13="必須採計",W1499&gt;0,IF('114成績輸入與落點儀表板'!$C$13="不可採計",W1499=0,TRUE)),IF('114成績輸入與落點儀表板'!$C$14="必須採計",X1499&gt;0,IF('114成績輸入與落點儀表板'!$C$14="不可採計",X1499=0,TRUE)),IF('114成績輸入與落點儀表板'!$C$15="必須採計",Y1499&gt;0,IF('114成績輸入與落點儀表板'!$C$15="不可採計",Y1499=0,TRUE)),IF('114成績輸入與落點儀表板'!$C$16="必須採計",Z1499&gt;0,IF('114成績輸入與落點儀表板'!$C$16="不可採計",Z1499=0,TRUE))),"✅ 符合","❌ 不符合")</f>
        <v>✅ 符合</v>
      </c>
      <c r="L1499" s="15">
        <v>1.25</v>
      </c>
      <c r="M1499" s="15">
        <v>1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0</v>
      </c>
      <c r="U1499" s="15">
        <v>1.5</v>
      </c>
      <c r="V1499" s="15">
        <v>1.5</v>
      </c>
      <c r="W1499" s="15">
        <v>0</v>
      </c>
      <c r="X1499" s="15">
        <v>0</v>
      </c>
      <c r="Y1499" s="15">
        <v>0</v>
      </c>
      <c r="Z1499" s="15">
        <v>0</v>
      </c>
    </row>
    <row r="1500" spans="1:26" ht="15.75" customHeight="1" x14ac:dyDescent="0.3">
      <c r="A1500" s="2" t="s">
        <v>3558</v>
      </c>
      <c r="B1500" s="13" t="s">
        <v>3474</v>
      </c>
      <c r="C1500" s="13" t="s">
        <v>3478</v>
      </c>
      <c r="D1500" s="12" t="s">
        <v>80</v>
      </c>
      <c r="E1500" s="13" t="s">
        <v>618</v>
      </c>
      <c r="F1500" s="2">
        <v>11</v>
      </c>
      <c r="G1500" s="15">
        <v>184.5</v>
      </c>
      <c r="H1500" s="7">
        <f>L1500*'114成績輸入與落點儀表板'!$B$2+M1500*'114成績輸入與落點儀表板'!$B$3+N1500*'114成績輸入與落點儀表板'!$B$4+O1500*'114成績輸入與落點儀表板'!$B$5+P1500*'114成績輸入與落點儀表板'!$B$6+Q1500*'114成績輸入與落點儀表板'!$B$7+R1500*'114成績輸入與落點儀表板'!$B$8+S1500*'114成績輸入與落點儀表板'!$B$9+T1500*'114成績輸入與落點儀表板'!$B$10+U1500*'114成績輸入與落點儀表板'!$B$11+V1500*'114成績輸入與落點儀表板'!$B$12+W1500*'114成績輸入與落點儀表板'!$B$13+X1500*'114成績輸入與落點儀表板'!$B$14+Y1500*'114成績輸入與落點儀表板'!$B$15+Z1500*'114成績輸入與落點儀表板'!$B$16</f>
        <v>0</v>
      </c>
      <c r="I1500" s="8">
        <f t="shared" si="46"/>
        <v>-184.5</v>
      </c>
      <c r="J1500" s="2" t="str">
        <f t="shared" si="47"/>
        <v>FAIL</v>
      </c>
      <c r="K1500" s="17" t="str">
        <f>IF(AND(IF('114成績輸入與落點儀表板'!$C$2="必須採計",L1500&gt;0,IF('114成績輸入與落點儀表板'!$C$2="不可採計",L1500=0,TRUE)),IF('114成績輸入與落點儀表板'!$C$3="必須採計",M1500&gt;0,IF('114成績輸入與落點儀表板'!$C$3="不可採計",M1500=0,TRUE)),IF('114成績輸入與落點儀表板'!$C$4="必須採計",N1500&gt;0,IF('114成績輸入與落點儀表板'!$C$4="不可採計",N1500=0,TRUE)),IF('114成績輸入與落點儀表板'!$C$5="必須採計",O1500&gt;0,IF('114成績輸入與落點儀表板'!$C$5="不可採計",O1500=0,TRUE)),IF('114成績輸入與落點儀表板'!$C$6="必須採計",P1500&gt;0,IF('114成績輸入與落點儀表板'!$C$6="不可採計",P1500=0,TRUE)),IF('114成績輸入與落點儀表板'!$C$7="必須採計",Q1500&gt;0,IF('114成績輸入與落點儀表板'!$C$7="不可採計",Q1500=0,TRUE)),IF('114成績輸入與落點儀表板'!$C$8="必須採計",R1500&gt;0,IF('114成績輸入與落點儀表板'!$C$8="不可採計",R1500=0,TRUE)),IF('114成績輸入與落點儀表板'!$C$9="必須採計",S1500&gt;0,IF('114成績輸入與落點儀表板'!$C$9="不可採計",S1500=0,TRUE)),IF('114成績輸入與落點儀表板'!$C$10="必須採計",T1500&gt;0,IF('114成績輸入與落點儀表板'!$C$10="不可採計",T1500=0,TRUE)),IF('114成績輸入與落點儀表板'!$C$11="必須採計",U1500&gt;0,IF('114成績輸入與落點儀表板'!$C$11="不可採計",U1500=0,TRUE)),IF('114成績輸入與落點儀表板'!$C$12="必須採計",V1500&gt;0,IF('114成績輸入與落點儀表板'!$C$12="不可採計",V1500=0,TRUE)),IF('114成績輸入與落點儀表板'!$C$13="必須採計",W1500&gt;0,IF('114成績輸入與落點儀表板'!$C$13="不可採計",W1500=0,TRUE)),IF('114成績輸入與落點儀表板'!$C$14="必須採計",X1500&gt;0,IF('114成績輸入與落點儀表板'!$C$14="不可採計",X1500=0,TRUE)),IF('114成績輸入與落點儀表板'!$C$15="必須採計",Y1500&gt;0,IF('114成績輸入與落點儀表板'!$C$15="不可採計",Y1500=0,TRUE)),IF('114成績輸入與落點儀表板'!$C$16="必須採計",Z1500&gt;0,IF('114成績輸入與落點儀表板'!$C$16="不可採計",Z1500=0,TRUE))),"✅ 符合","❌ 不符合")</f>
        <v>✅ 符合</v>
      </c>
      <c r="L1500" s="15">
        <v>1.5</v>
      </c>
      <c r="M1500" s="15">
        <v>1.5</v>
      </c>
      <c r="N1500" s="15">
        <v>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1</v>
      </c>
      <c r="V1500" s="15">
        <v>1</v>
      </c>
      <c r="W1500" s="15">
        <v>0</v>
      </c>
      <c r="X1500" s="15">
        <v>0</v>
      </c>
      <c r="Y1500" s="15">
        <v>0</v>
      </c>
      <c r="Z1500" s="15">
        <v>0</v>
      </c>
    </row>
    <row r="1501" spans="1:26" ht="15.75" customHeight="1" x14ac:dyDescent="0.3">
      <c r="A1501" s="2" t="s">
        <v>3560</v>
      </c>
      <c r="B1501" s="13" t="s">
        <v>3474</v>
      </c>
      <c r="C1501" s="13" t="s">
        <v>3480</v>
      </c>
      <c r="D1501" s="12" t="s">
        <v>80</v>
      </c>
      <c r="E1501" s="13" t="s">
        <v>4781</v>
      </c>
      <c r="F1501" s="2">
        <v>21</v>
      </c>
      <c r="G1501" s="15">
        <v>248.7</v>
      </c>
      <c r="H1501" s="7">
        <f>L1501*'114成績輸入與落點儀表板'!$B$2+M1501*'114成績輸入與落點儀表板'!$B$3+N1501*'114成績輸入與落點儀表板'!$B$4+O1501*'114成績輸入與落點儀表板'!$B$5+P1501*'114成績輸入與落點儀表板'!$B$6+Q1501*'114成績輸入與落點儀表板'!$B$7+R1501*'114成績輸入與落點儀表板'!$B$8+S1501*'114成績輸入與落點儀表板'!$B$9+T1501*'114成績輸入與落點儀表板'!$B$10+U1501*'114成績輸入與落點儀表板'!$B$11+V1501*'114成績輸入與落點儀表板'!$B$12+W1501*'114成績輸入與落點儀表板'!$B$13+X1501*'114成績輸入與落點儀表板'!$B$14+Y1501*'114成績輸入與落點儀表板'!$B$15+Z1501*'114成績輸入與落點儀表板'!$B$16</f>
        <v>0</v>
      </c>
      <c r="I1501" s="8">
        <f t="shared" si="46"/>
        <v>-248.7</v>
      </c>
      <c r="J1501" s="2" t="str">
        <f t="shared" si="47"/>
        <v>FAIL</v>
      </c>
      <c r="K1501" s="17" t="str">
        <f>IF(AND(IF('114成績輸入與落點儀表板'!$C$2="必須採計",L1501&gt;0,IF('114成績輸入與落點儀表板'!$C$2="不可採計",L1501=0,TRUE)),IF('114成績輸入與落點儀表板'!$C$3="必須採計",M1501&gt;0,IF('114成績輸入與落點儀表板'!$C$3="不可採計",M1501=0,TRUE)),IF('114成績輸入與落點儀表板'!$C$4="必須採計",N1501&gt;0,IF('114成績輸入與落點儀表板'!$C$4="不可採計",N1501=0,TRUE)),IF('114成績輸入與落點儀表板'!$C$5="必須採計",O1501&gt;0,IF('114成績輸入與落點儀表板'!$C$5="不可採計",O1501=0,TRUE)),IF('114成績輸入與落點儀表板'!$C$6="必須採計",P1501&gt;0,IF('114成績輸入與落點儀表板'!$C$6="不可採計",P1501=0,TRUE)),IF('114成績輸入與落點儀表板'!$C$7="必須採計",Q1501&gt;0,IF('114成績輸入與落點儀表板'!$C$7="不可採計",Q1501=0,TRUE)),IF('114成績輸入與落點儀表板'!$C$8="必須採計",R1501&gt;0,IF('114成績輸入與落點儀表板'!$C$8="不可採計",R1501=0,TRUE)),IF('114成績輸入與落點儀表板'!$C$9="必須採計",S1501&gt;0,IF('114成績輸入與落點儀表板'!$C$9="不可採計",S1501=0,TRUE)),IF('114成績輸入與落點儀表板'!$C$10="必須採計",T1501&gt;0,IF('114成績輸入與落點儀表板'!$C$10="不可採計",T1501=0,TRUE)),IF('114成績輸入與落點儀表板'!$C$11="必須採計",U1501&gt;0,IF('114成績輸入與落點儀表板'!$C$11="不可採計",U1501=0,TRUE)),IF('114成績輸入與落點儀表板'!$C$12="必須採計",V1501&gt;0,IF('114成績輸入與落點儀表板'!$C$12="不可採計",V1501=0,TRUE)),IF('114成績輸入與落點儀表板'!$C$13="必須採計",W1501&gt;0,IF('114成績輸入與落點儀表板'!$C$13="不可採計",W1501=0,TRUE)),IF('114成績輸入與落點儀表板'!$C$14="必須採計",X1501&gt;0,IF('114成績輸入與落點儀表板'!$C$14="不可採計",X1501=0,TRUE)),IF('114成績輸入與落點儀表板'!$C$15="必須採計",Y1501&gt;0,IF('114成績輸入與落點儀表板'!$C$15="不可採計",Y1501=0,TRUE)),IF('114成績輸入與落點儀表板'!$C$16="必須採計",Z1501&gt;0,IF('114成績輸入與落點儀表板'!$C$16="不可採計",Z1501=0,TRUE))),"✅ 符合","❌ 不符合")</f>
        <v>✅ 符合</v>
      </c>
      <c r="L1501" s="15">
        <v>1.5</v>
      </c>
      <c r="M1501" s="15">
        <v>1.5</v>
      </c>
      <c r="N1501" s="15">
        <v>0</v>
      </c>
      <c r="O1501" s="15">
        <v>0</v>
      </c>
      <c r="P1501" s="15">
        <v>0</v>
      </c>
      <c r="Q1501" s="15">
        <v>0</v>
      </c>
      <c r="R1501" s="15">
        <v>0</v>
      </c>
      <c r="S1501" s="15">
        <v>0</v>
      </c>
      <c r="T1501" s="15">
        <v>0</v>
      </c>
      <c r="U1501" s="15">
        <v>1</v>
      </c>
      <c r="V1501" s="15">
        <v>0</v>
      </c>
      <c r="W1501" s="15">
        <v>0</v>
      </c>
      <c r="X1501" s="15">
        <v>0</v>
      </c>
      <c r="Y1501" s="15">
        <v>0</v>
      </c>
      <c r="Z1501" s="15">
        <v>2</v>
      </c>
    </row>
    <row r="1502" spans="1:26" ht="15.75" customHeight="1" x14ac:dyDescent="0.3">
      <c r="A1502" s="2" t="s">
        <v>3562</v>
      </c>
      <c r="B1502" s="13" t="s">
        <v>3483</v>
      </c>
      <c r="C1502" s="13" t="s">
        <v>130</v>
      </c>
      <c r="D1502" s="12" t="s">
        <v>99</v>
      </c>
      <c r="E1502" s="13" t="s">
        <v>1853</v>
      </c>
      <c r="F1502" s="2">
        <v>1</v>
      </c>
      <c r="G1502" s="15">
        <v>163.75</v>
      </c>
      <c r="H1502" s="7">
        <f>L1502*'114成績輸入與落點儀表板'!$B$2+M1502*'114成績輸入與落點儀表板'!$B$3+N1502*'114成績輸入與落點儀表板'!$B$4+O1502*'114成績輸入與落點儀表板'!$B$5+P1502*'114成績輸入與落點儀表板'!$B$6+Q1502*'114成績輸入與落點儀表板'!$B$7+R1502*'114成績輸入與落點儀表板'!$B$8+S1502*'114成績輸入與落點儀表板'!$B$9+T1502*'114成績輸入與落點儀表板'!$B$10+U1502*'114成績輸入與落點儀表板'!$B$11+V1502*'114成績輸入與落點儀表板'!$B$12+W1502*'114成績輸入與落點儀表板'!$B$13+X1502*'114成績輸入與落點儀表板'!$B$14+Y1502*'114成績輸入與落點儀表板'!$B$15+Z1502*'114成績輸入與落點儀表板'!$B$16</f>
        <v>0</v>
      </c>
      <c r="I1502" s="8">
        <f t="shared" si="46"/>
        <v>-163.75</v>
      </c>
      <c r="J1502" s="2" t="str">
        <f t="shared" si="47"/>
        <v>FAIL</v>
      </c>
      <c r="K1502" s="17" t="str">
        <f>IF(AND(IF('114成績輸入與落點儀表板'!$C$2="必須採計",L1502&gt;0,IF('114成績輸入與落點儀表板'!$C$2="不可採計",L1502=0,TRUE)),IF('114成績輸入與落點儀表板'!$C$3="必須採計",M1502&gt;0,IF('114成績輸入與落點儀表板'!$C$3="不可採計",M1502=0,TRUE)),IF('114成績輸入與落點儀表板'!$C$4="必須採計",N1502&gt;0,IF('114成績輸入與落點儀表板'!$C$4="不可採計",N1502=0,TRUE)),IF('114成績輸入與落點儀表板'!$C$5="必須採計",O1502&gt;0,IF('114成績輸入與落點儀表板'!$C$5="不可採計",O1502=0,TRUE)),IF('114成績輸入與落點儀表板'!$C$6="必須採計",P1502&gt;0,IF('114成績輸入與落點儀表板'!$C$6="不可採計",P1502=0,TRUE)),IF('114成績輸入與落點儀表板'!$C$7="必須採計",Q1502&gt;0,IF('114成績輸入與落點儀表板'!$C$7="不可採計",Q1502=0,TRUE)),IF('114成績輸入與落點儀表板'!$C$8="必須採計",R1502&gt;0,IF('114成績輸入與落點儀表板'!$C$8="不可採計",R1502=0,TRUE)),IF('114成績輸入與落點儀表板'!$C$9="必須採計",S1502&gt;0,IF('114成績輸入與落點儀表板'!$C$9="不可採計",S1502=0,TRUE)),IF('114成績輸入與落點儀表板'!$C$10="必須採計",T1502&gt;0,IF('114成績輸入與落點儀表板'!$C$10="不可採計",T1502=0,TRUE)),IF('114成績輸入與落點儀表板'!$C$11="必須採計",U1502&gt;0,IF('114成績輸入與落點儀表板'!$C$11="不可採計",U1502=0,TRUE)),IF('114成績輸入與落點儀表板'!$C$12="必須採計",V1502&gt;0,IF('114成績輸入與落點儀表板'!$C$12="不可採計",V1502=0,TRUE)),IF('114成績輸入與落點儀表板'!$C$13="必須採計",W1502&gt;0,IF('114成績輸入與落點儀表板'!$C$13="不可採計",W1502=0,TRUE)),IF('114成績輸入與落點儀表板'!$C$14="必須採計",X1502&gt;0,IF('114成績輸入與落點儀表板'!$C$14="不可採計",X1502=0,TRUE)),IF('114成績輸入與落點儀表板'!$C$15="必須採計",Y1502&gt;0,IF('114成績輸入與落點儀表板'!$C$15="不可採計",Y1502=0,TRUE)),IF('114成績輸入與落點儀表板'!$C$16="必須採計",Z1502&gt;0,IF('114成績輸入與落點儀表板'!$C$16="不可採計",Z1502=0,TRUE))),"✅ 符合","❌ 不符合")</f>
        <v>✅ 符合</v>
      </c>
      <c r="L1502" s="15">
        <v>2</v>
      </c>
      <c r="M1502" s="15">
        <v>0</v>
      </c>
      <c r="N1502" s="15">
        <v>0</v>
      </c>
      <c r="O1502" s="15">
        <v>0</v>
      </c>
      <c r="P1502" s="15">
        <v>0</v>
      </c>
      <c r="Q1502" s="15">
        <v>0</v>
      </c>
      <c r="R1502" s="15">
        <v>0</v>
      </c>
      <c r="S1502" s="15">
        <v>0</v>
      </c>
      <c r="T1502" s="15">
        <v>0</v>
      </c>
      <c r="U1502" s="15">
        <v>2</v>
      </c>
      <c r="V1502" s="15">
        <v>1.75</v>
      </c>
      <c r="W1502" s="15">
        <v>0</v>
      </c>
      <c r="X1502" s="15">
        <v>0</v>
      </c>
      <c r="Y1502" s="15">
        <v>0</v>
      </c>
      <c r="Z1502" s="15">
        <v>0</v>
      </c>
    </row>
    <row r="1503" spans="1:26" ht="15.75" customHeight="1" x14ac:dyDescent="0.3">
      <c r="A1503" s="2" t="s">
        <v>3564</v>
      </c>
      <c r="B1503" s="13" t="s">
        <v>3483</v>
      </c>
      <c r="C1503" s="13" t="s">
        <v>3486</v>
      </c>
      <c r="D1503" s="12" t="s">
        <v>99</v>
      </c>
      <c r="E1503" s="13" t="s">
        <v>1853</v>
      </c>
      <c r="F1503" s="2">
        <v>3</v>
      </c>
      <c r="G1503" s="15">
        <v>149</v>
      </c>
      <c r="H1503" s="7">
        <f>L1503*'114成績輸入與落點儀表板'!$B$2+M1503*'114成績輸入與落點儀表板'!$B$3+N1503*'114成績輸入與落點儀表板'!$B$4+O1503*'114成績輸入與落點儀表板'!$B$5+P1503*'114成績輸入與落點儀表板'!$B$6+Q1503*'114成績輸入與落點儀表板'!$B$7+R1503*'114成績輸入與落點儀表板'!$B$8+S1503*'114成績輸入與落點儀表板'!$B$9+T1503*'114成績輸入與落點儀表板'!$B$10+U1503*'114成績輸入與落點儀表板'!$B$11+V1503*'114成績輸入與落點儀表板'!$B$12+W1503*'114成績輸入與落點儀表板'!$B$13+X1503*'114成績輸入與落點儀表板'!$B$14+Y1503*'114成績輸入與落點儀表板'!$B$15+Z1503*'114成績輸入與落點儀表板'!$B$16</f>
        <v>0</v>
      </c>
      <c r="I1503" s="8">
        <f t="shared" si="46"/>
        <v>-149</v>
      </c>
      <c r="J1503" s="2" t="str">
        <f t="shared" si="47"/>
        <v>FAIL</v>
      </c>
      <c r="K1503" s="17" t="str">
        <f>IF(AND(IF('114成績輸入與落點儀表板'!$C$2="必須採計",L1503&gt;0,IF('114成績輸入與落點儀表板'!$C$2="不可採計",L1503=0,TRUE)),IF('114成績輸入與落點儀表板'!$C$3="必須採計",M1503&gt;0,IF('114成績輸入與落點儀表板'!$C$3="不可採計",M1503=0,TRUE)),IF('114成績輸入與落點儀表板'!$C$4="必須採計",N1503&gt;0,IF('114成績輸入與落點儀表板'!$C$4="不可採計",N1503=0,TRUE)),IF('114成績輸入與落點儀表板'!$C$5="必須採計",O1503&gt;0,IF('114成績輸入與落點儀表板'!$C$5="不可採計",O1503=0,TRUE)),IF('114成績輸入與落點儀表板'!$C$6="必須採計",P1503&gt;0,IF('114成績輸入與落點儀表板'!$C$6="不可採計",P1503=0,TRUE)),IF('114成績輸入與落點儀表板'!$C$7="必須採計",Q1503&gt;0,IF('114成績輸入與落點儀表板'!$C$7="不可採計",Q1503=0,TRUE)),IF('114成績輸入與落點儀表板'!$C$8="必須採計",R1503&gt;0,IF('114成績輸入與落點儀表板'!$C$8="不可採計",R1503=0,TRUE)),IF('114成績輸入與落點儀表板'!$C$9="必須採計",S1503&gt;0,IF('114成績輸入與落點儀表板'!$C$9="不可採計",S1503=0,TRUE)),IF('114成績輸入與落點儀表板'!$C$10="必須採計",T1503&gt;0,IF('114成績輸入與落點儀表板'!$C$10="不可採計",T1503=0,TRUE)),IF('114成績輸入與落點儀表板'!$C$11="必須採計",U1503&gt;0,IF('114成績輸入與落點儀表板'!$C$11="不可採計",U1503=0,TRUE)),IF('114成績輸入與落點儀表板'!$C$12="必須採計",V1503&gt;0,IF('114成績輸入與落點儀表板'!$C$12="不可採計",V1503=0,TRUE)),IF('114成績輸入與落點儀表板'!$C$13="必須採計",W1503&gt;0,IF('114成績輸入與落點儀表板'!$C$13="不可採計",W1503=0,TRUE)),IF('114成績輸入與落點儀表板'!$C$14="必須採計",X1503&gt;0,IF('114成績輸入與落點儀表板'!$C$14="不可採計",X1503=0,TRUE)),IF('114成績輸入與落點儀表板'!$C$15="必須採計",Y1503&gt;0,IF('114成績輸入與落點儀表板'!$C$15="不可採計",Y1503=0,TRUE)),IF('114成績輸入與落點儀表板'!$C$16="必須採計",Z1503&gt;0,IF('114成績輸入與落點儀表板'!$C$16="不可採計",Z1503=0,TRUE))),"✅ 符合","❌ 不符合")</f>
        <v>✅ 符合</v>
      </c>
      <c r="L1503" s="15">
        <v>2</v>
      </c>
      <c r="M1503" s="15">
        <v>0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2</v>
      </c>
      <c r="V1503" s="15">
        <v>1.75</v>
      </c>
      <c r="W1503" s="15">
        <v>0</v>
      </c>
      <c r="X1503" s="15">
        <v>0</v>
      </c>
      <c r="Y1503" s="15">
        <v>0</v>
      </c>
      <c r="Z1503" s="15">
        <v>0</v>
      </c>
    </row>
    <row r="1504" spans="1:26" ht="15.75" customHeight="1" x14ac:dyDescent="0.3">
      <c r="A1504" s="2" t="s">
        <v>3566</v>
      </c>
      <c r="B1504" s="6" t="s">
        <v>3483</v>
      </c>
      <c r="C1504" s="6" t="s">
        <v>400</v>
      </c>
      <c r="D1504" s="12" t="s">
        <v>113</v>
      </c>
      <c r="E1504" s="13" t="s">
        <v>1853</v>
      </c>
      <c r="F1504" s="2">
        <v>2</v>
      </c>
      <c r="G1504" s="15">
        <v>128.5</v>
      </c>
      <c r="H1504" s="7">
        <f>L1504*'114成績輸入與落點儀表板'!$B$2+M1504*'114成績輸入與落點儀表板'!$B$3+N1504*'114成績輸入與落點儀表板'!$B$4+O1504*'114成績輸入與落點儀表板'!$B$5+P1504*'114成績輸入與落點儀表板'!$B$6+Q1504*'114成績輸入與落點儀表板'!$B$7+R1504*'114成績輸入與落點儀表板'!$B$8+S1504*'114成績輸入與落點儀表板'!$B$9+T1504*'114成績輸入與落點儀表板'!$B$10+U1504*'114成績輸入與落點儀表板'!$B$11+V1504*'114成績輸入與落點儀表板'!$B$12+W1504*'114成績輸入與落點儀表板'!$B$13+X1504*'114成績輸入與落點儀表板'!$B$14+Y1504*'114成績輸入與落點儀表板'!$B$15+Z1504*'114成績輸入與落點儀表板'!$B$16</f>
        <v>0</v>
      </c>
      <c r="I1504" s="8">
        <f t="shared" si="46"/>
        <v>-128.5</v>
      </c>
      <c r="J1504" s="2" t="str">
        <f t="shared" si="47"/>
        <v>FAIL</v>
      </c>
      <c r="K1504" s="17" t="str">
        <f>IF(AND(IF('114成績輸入與落點儀表板'!$C$2="必須採計",L1504&gt;0,IF('114成績輸入與落點儀表板'!$C$2="不可採計",L1504=0,TRUE)),IF('114成績輸入與落點儀表板'!$C$3="必須採計",M1504&gt;0,IF('114成績輸入與落點儀表板'!$C$3="不可採計",M1504=0,TRUE)),IF('114成績輸入與落點儀表板'!$C$4="必須採計",N1504&gt;0,IF('114成績輸入與落點儀表板'!$C$4="不可採計",N1504=0,TRUE)),IF('114成績輸入與落點儀表板'!$C$5="必須採計",O1504&gt;0,IF('114成績輸入與落點儀表板'!$C$5="不可採計",O1504=0,TRUE)),IF('114成績輸入與落點儀表板'!$C$6="必須採計",P1504&gt;0,IF('114成績輸入與落點儀表板'!$C$6="不可採計",P1504=0,TRUE)),IF('114成績輸入與落點儀表板'!$C$7="必須採計",Q1504&gt;0,IF('114成績輸入與落點儀表板'!$C$7="不可採計",Q1504=0,TRUE)),IF('114成績輸入與落點儀表板'!$C$8="必須採計",R1504&gt;0,IF('114成績輸入與落點儀表板'!$C$8="不可採計",R1504=0,TRUE)),IF('114成績輸入與落點儀表板'!$C$9="必須採計",S1504&gt;0,IF('114成績輸入與落點儀表板'!$C$9="不可採計",S1504=0,TRUE)),IF('114成績輸入與落點儀表板'!$C$10="必須採計",T1504&gt;0,IF('114成績輸入與落點儀表板'!$C$10="不可採計",T1504=0,TRUE)),IF('114成績輸入與落點儀表板'!$C$11="必須採計",U1504&gt;0,IF('114成績輸入與落點儀表板'!$C$11="不可採計",U1504=0,TRUE)),IF('114成績輸入與落點儀表板'!$C$12="必須採計",V1504&gt;0,IF('114成績輸入與落點儀表板'!$C$12="不可採計",V1504=0,TRUE)),IF('114成績輸入與落點儀表板'!$C$13="必須採計",W1504&gt;0,IF('114成績輸入與落點儀表板'!$C$13="不可採計",W1504=0,TRUE)),IF('114成績輸入與落點儀表板'!$C$14="必須採計",X1504&gt;0,IF('114成績輸入與落點儀表板'!$C$14="不可採計",X1504=0,TRUE)),IF('114成績輸入與落點儀表板'!$C$15="必須採計",Y1504&gt;0,IF('114成績輸入與落點儀表板'!$C$15="不可採計",Y1504=0,TRUE)),IF('114成績輸入與落點儀表板'!$C$16="必須採計",Z1504&gt;0,IF('114成績輸入與落點儀表板'!$C$16="不可採計",Z1504=0,TRUE))),"✅ 符合","❌ 不符合")</f>
        <v>✅ 符合</v>
      </c>
      <c r="L1504" s="15">
        <v>2</v>
      </c>
      <c r="M1504" s="15">
        <v>0</v>
      </c>
      <c r="N1504" s="15">
        <v>0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2</v>
      </c>
      <c r="V1504" s="15">
        <v>1.75</v>
      </c>
      <c r="W1504" s="15">
        <v>0</v>
      </c>
      <c r="X1504" s="15">
        <v>0</v>
      </c>
      <c r="Y1504" s="15">
        <v>0</v>
      </c>
      <c r="Z1504" s="15">
        <v>0</v>
      </c>
    </row>
    <row r="1505" spans="1:26" ht="15.75" customHeight="1" x14ac:dyDescent="0.3">
      <c r="A1505" s="2" t="s">
        <v>3571</v>
      </c>
      <c r="B1505" s="13" t="s">
        <v>3483</v>
      </c>
      <c r="C1505" s="13" t="s">
        <v>3909</v>
      </c>
      <c r="D1505" s="12" t="s">
        <v>80</v>
      </c>
      <c r="E1505" s="13" t="s">
        <v>1853</v>
      </c>
      <c r="F1505" s="2">
        <v>1</v>
      </c>
      <c r="G1505" s="15">
        <v>156.75</v>
      </c>
      <c r="H1505" s="7">
        <f>L1505*'114成績輸入與落點儀表板'!$B$2+M1505*'114成績輸入與落點儀表板'!$B$3+N1505*'114成績輸入與落點儀表板'!$B$4+O1505*'114成績輸入與落點儀表板'!$B$5+P1505*'114成績輸入與落點儀表板'!$B$6+Q1505*'114成績輸入與落點儀表板'!$B$7+R1505*'114成績輸入與落點儀表板'!$B$8+S1505*'114成績輸入與落點儀表板'!$B$9+T1505*'114成績輸入與落點儀表板'!$B$10+U1505*'114成績輸入與落點儀表板'!$B$11+V1505*'114成績輸入與落點儀表板'!$B$12+W1505*'114成績輸入與落點儀表板'!$B$13+X1505*'114成績輸入與落點儀表板'!$B$14+Y1505*'114成績輸入與落點儀表板'!$B$15+Z1505*'114成績輸入與落點儀表板'!$B$16</f>
        <v>0</v>
      </c>
      <c r="I1505" s="8">
        <f t="shared" si="46"/>
        <v>-156.75</v>
      </c>
      <c r="J1505" s="2" t="str">
        <f t="shared" si="47"/>
        <v>FAIL</v>
      </c>
      <c r="K1505" s="17" t="str">
        <f>IF(AND(IF('114成績輸入與落點儀表板'!$C$2="必須採計",L1505&gt;0,IF('114成績輸入與落點儀表板'!$C$2="不可採計",L1505=0,TRUE)),IF('114成績輸入與落點儀表板'!$C$3="必須採計",M1505&gt;0,IF('114成績輸入與落點儀表板'!$C$3="不可採計",M1505=0,TRUE)),IF('114成績輸入與落點儀表板'!$C$4="必須採計",N1505&gt;0,IF('114成績輸入與落點儀表板'!$C$4="不可採計",N1505=0,TRUE)),IF('114成績輸入與落點儀表板'!$C$5="必須採計",O1505&gt;0,IF('114成績輸入與落點儀表板'!$C$5="不可採計",O1505=0,TRUE)),IF('114成績輸入與落點儀表板'!$C$6="必須採計",P1505&gt;0,IF('114成績輸入與落點儀表板'!$C$6="不可採計",P1505=0,TRUE)),IF('114成績輸入與落點儀表板'!$C$7="必須採計",Q1505&gt;0,IF('114成績輸入與落點儀表板'!$C$7="不可採計",Q1505=0,TRUE)),IF('114成績輸入與落點儀表板'!$C$8="必須採計",R1505&gt;0,IF('114成績輸入與落點儀表板'!$C$8="不可採計",R1505=0,TRUE)),IF('114成績輸入與落點儀表板'!$C$9="必須採計",S1505&gt;0,IF('114成績輸入與落點儀表板'!$C$9="不可採計",S1505=0,TRUE)),IF('114成績輸入與落點儀表板'!$C$10="必須採計",T1505&gt;0,IF('114成績輸入與落點儀表板'!$C$10="不可採計",T1505=0,TRUE)),IF('114成績輸入與落點儀表板'!$C$11="必須採計",U1505&gt;0,IF('114成績輸入與落點儀表板'!$C$11="不可採計",U1505=0,TRUE)),IF('114成績輸入與落點儀表板'!$C$12="必須採計",V1505&gt;0,IF('114成績輸入與落點儀表板'!$C$12="不可採計",V1505=0,TRUE)),IF('114成績輸入與落點儀表板'!$C$13="必須採計",W1505&gt;0,IF('114成績輸入與落點儀表板'!$C$13="不可採計",W1505=0,TRUE)),IF('114成績輸入與落點儀表板'!$C$14="必須採計",X1505&gt;0,IF('114成績輸入與落點儀表板'!$C$14="不可採計",X1505=0,TRUE)),IF('114成績輸入與落點儀表板'!$C$15="必須採計",Y1505&gt;0,IF('114成績輸入與落點儀表板'!$C$15="不可採計",Y1505=0,TRUE)),IF('114成績輸入與落點儀表板'!$C$16="必須採計",Z1505&gt;0,IF('114成績輸入與落點儀表板'!$C$16="不可採計",Z1505=0,TRUE))),"✅ 符合","❌ 不符合")</f>
        <v>✅ 符合</v>
      </c>
      <c r="L1505" s="15">
        <v>2</v>
      </c>
      <c r="M1505" s="15">
        <v>0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0</v>
      </c>
      <c r="T1505" s="15">
        <v>0</v>
      </c>
      <c r="U1505" s="15">
        <v>2</v>
      </c>
      <c r="V1505" s="15">
        <v>1.75</v>
      </c>
      <c r="W1505" s="15">
        <v>0</v>
      </c>
      <c r="X1505" s="15">
        <v>0</v>
      </c>
      <c r="Y1505" s="15">
        <v>0</v>
      </c>
      <c r="Z1505" s="15">
        <v>0</v>
      </c>
    </row>
    <row r="1506" spans="1:26" ht="15.75" customHeight="1" x14ac:dyDescent="0.3">
      <c r="A1506" s="2" t="s">
        <v>3581</v>
      </c>
      <c r="B1506" s="13" t="s">
        <v>3494</v>
      </c>
      <c r="C1506" s="13" t="s">
        <v>4782</v>
      </c>
      <c r="D1506" s="12" t="s">
        <v>73</v>
      </c>
      <c r="E1506" s="13" t="s">
        <v>4783</v>
      </c>
      <c r="F1506" s="2">
        <v>1</v>
      </c>
      <c r="G1506" s="15">
        <v>107.5</v>
      </c>
      <c r="H1506" s="7">
        <f>L1506*'114成績輸入與落點儀表板'!$B$2+M1506*'114成績輸入與落點儀表板'!$B$3+N1506*'114成績輸入與落點儀表板'!$B$4+O1506*'114成績輸入與落點儀表板'!$B$5+P1506*'114成績輸入與落點儀表板'!$B$6+Q1506*'114成績輸入與落點儀表板'!$B$7+R1506*'114成績輸入與落點儀表板'!$B$8+S1506*'114成績輸入與落點儀表板'!$B$9+T1506*'114成績輸入與落點儀表板'!$B$10+U1506*'114成績輸入與落點儀表板'!$B$11+V1506*'114成績輸入與落點儀表板'!$B$12+W1506*'114成績輸入與落點儀表板'!$B$13+X1506*'114成績輸入與落點儀表板'!$B$14+Y1506*'114成績輸入與落點儀表板'!$B$15+Z1506*'114成績輸入與落點儀表板'!$B$16</f>
        <v>0</v>
      </c>
      <c r="I1506" s="8">
        <f t="shared" si="46"/>
        <v>-107.5</v>
      </c>
      <c r="J1506" s="2" t="str">
        <f t="shared" si="47"/>
        <v>FAIL</v>
      </c>
      <c r="K1506" s="17" t="str">
        <f>IF(AND(IF('114成績輸入與落點儀表板'!$C$2="必須採計",L1506&gt;0,IF('114成績輸入與落點儀表板'!$C$2="不可採計",L1506=0,TRUE)),IF('114成績輸入與落點儀表板'!$C$3="必須採計",M1506&gt;0,IF('114成績輸入與落點儀表板'!$C$3="不可採計",M1506=0,TRUE)),IF('114成績輸入與落點儀表板'!$C$4="必須採計",N1506&gt;0,IF('114成績輸入與落點儀表板'!$C$4="不可採計",N1506=0,TRUE)),IF('114成績輸入與落點儀表板'!$C$5="必須採計",O1506&gt;0,IF('114成績輸入與落點儀表板'!$C$5="不可採計",O1506=0,TRUE)),IF('114成績輸入與落點儀表板'!$C$6="必須採計",P1506&gt;0,IF('114成績輸入與落點儀表板'!$C$6="不可採計",P1506=0,TRUE)),IF('114成績輸入與落點儀表板'!$C$7="必須採計",Q1506&gt;0,IF('114成績輸入與落點儀表板'!$C$7="不可採計",Q1506=0,TRUE)),IF('114成績輸入與落點儀表板'!$C$8="必須採計",R1506&gt;0,IF('114成績輸入與落點儀表板'!$C$8="不可採計",R1506=0,TRUE)),IF('114成績輸入與落點儀表板'!$C$9="必須採計",S1506&gt;0,IF('114成績輸入與落點儀表板'!$C$9="不可採計",S1506=0,TRUE)),IF('114成績輸入與落點儀表板'!$C$10="必須採計",T1506&gt;0,IF('114成績輸入與落點儀表板'!$C$10="不可採計",T1506=0,TRUE)),IF('114成績輸入與落點儀表板'!$C$11="必須採計",U1506&gt;0,IF('114成績輸入與落點儀表板'!$C$11="不可採計",U1506=0,TRUE)),IF('114成績輸入與落點儀表板'!$C$12="必須採計",V1506&gt;0,IF('114成績輸入與落點儀表板'!$C$12="不可採計",V1506=0,TRUE)),IF('114成績輸入與落點儀表板'!$C$13="必須採計",W1506&gt;0,IF('114成績輸入與落點儀表板'!$C$13="不可採計",W1506=0,TRUE)),IF('114成績輸入與落點儀表板'!$C$14="必須採計",X1506&gt;0,IF('114成績輸入與落點儀表板'!$C$14="不可採計",X1506=0,TRUE)),IF('114成績輸入與落點儀表板'!$C$15="必須採計",Y1506&gt;0,IF('114成績輸入與落點儀表板'!$C$15="不可採計",Y1506=0,TRUE)),IF('114成績輸入與落點儀表板'!$C$16="必須採計",Z1506&gt;0,IF('114成績輸入與落點儀表板'!$C$16="不可採計",Z1506=0,TRUE))),"✅ 符合","❌ 不符合")</f>
        <v>✅ 符合</v>
      </c>
      <c r="L1506" s="15">
        <v>1.5</v>
      </c>
      <c r="M1506" s="15">
        <v>0</v>
      </c>
      <c r="N1506" s="15">
        <v>0</v>
      </c>
      <c r="O1506" s="15">
        <v>0</v>
      </c>
      <c r="P1506" s="15">
        <v>0</v>
      </c>
      <c r="Q1506" s="15">
        <v>0</v>
      </c>
      <c r="R1506" s="15">
        <v>0</v>
      </c>
      <c r="S1506" s="15">
        <v>0</v>
      </c>
      <c r="T1506" s="15">
        <v>0</v>
      </c>
      <c r="U1506" s="15">
        <v>2</v>
      </c>
      <c r="V1506" s="15">
        <v>0</v>
      </c>
      <c r="W1506" s="15">
        <v>0</v>
      </c>
      <c r="X1506" s="15">
        <v>1</v>
      </c>
      <c r="Y1506" s="15">
        <v>0</v>
      </c>
      <c r="Z1506" s="15">
        <v>0</v>
      </c>
    </row>
    <row r="1507" spans="1:26" ht="15.75" customHeight="1" x14ac:dyDescent="0.3">
      <c r="A1507" s="2" t="s">
        <v>3583</v>
      </c>
      <c r="B1507" s="13" t="s">
        <v>3494</v>
      </c>
      <c r="C1507" s="13" t="s">
        <v>4784</v>
      </c>
      <c r="D1507" s="12" t="s">
        <v>73</v>
      </c>
      <c r="E1507" s="13" t="s">
        <v>4785</v>
      </c>
      <c r="F1507" s="2">
        <v>1</v>
      </c>
      <c r="G1507" s="15">
        <v>133</v>
      </c>
      <c r="H1507" s="7">
        <f>L1507*'114成績輸入與落點儀表板'!$B$2+M1507*'114成績輸入與落點儀表板'!$B$3+N1507*'114成績輸入與落點儀表板'!$B$4+O1507*'114成績輸入與落點儀表板'!$B$5+P1507*'114成績輸入與落點儀表板'!$B$6+Q1507*'114成績輸入與落點儀表板'!$B$7+R1507*'114成績輸入與落點儀表板'!$B$8+S1507*'114成績輸入與落點儀表板'!$B$9+T1507*'114成績輸入與落點儀表板'!$B$10+U1507*'114成績輸入與落點儀表板'!$B$11+V1507*'114成績輸入與落點儀表板'!$B$12+W1507*'114成績輸入與落點儀表板'!$B$13+X1507*'114成績輸入與落點儀表板'!$B$14+Y1507*'114成績輸入與落點儀表板'!$B$15+Z1507*'114成績輸入與落點儀表板'!$B$16</f>
        <v>0</v>
      </c>
      <c r="I1507" s="8">
        <f t="shared" si="46"/>
        <v>-133</v>
      </c>
      <c r="J1507" s="2" t="str">
        <f t="shared" si="47"/>
        <v>FAIL</v>
      </c>
      <c r="K1507" s="17" t="str">
        <f>IF(AND(IF('114成績輸入與落點儀表板'!$C$2="必須採計",L1507&gt;0,IF('114成績輸入與落點儀表板'!$C$2="不可採計",L1507=0,TRUE)),IF('114成績輸入與落點儀表板'!$C$3="必須採計",M1507&gt;0,IF('114成績輸入與落點儀表板'!$C$3="不可採計",M1507=0,TRUE)),IF('114成績輸入與落點儀表板'!$C$4="必須採計",N1507&gt;0,IF('114成績輸入與落點儀表板'!$C$4="不可採計",N1507=0,TRUE)),IF('114成績輸入與落點儀表板'!$C$5="必須採計",O1507&gt;0,IF('114成績輸入與落點儀表板'!$C$5="不可採計",O1507=0,TRUE)),IF('114成績輸入與落點儀表板'!$C$6="必須採計",P1507&gt;0,IF('114成績輸入與落點儀表板'!$C$6="不可採計",P1507=0,TRUE)),IF('114成績輸入與落點儀表板'!$C$7="必須採計",Q1507&gt;0,IF('114成績輸入與落點儀表板'!$C$7="不可採計",Q1507=0,TRUE)),IF('114成績輸入與落點儀表板'!$C$8="必須採計",R1507&gt;0,IF('114成績輸入與落點儀表板'!$C$8="不可採計",R1507=0,TRUE)),IF('114成績輸入與落點儀表板'!$C$9="必須採計",S1507&gt;0,IF('114成績輸入與落點儀表板'!$C$9="不可採計",S1507=0,TRUE)),IF('114成績輸入與落點儀表板'!$C$10="必須採計",T1507&gt;0,IF('114成績輸入與落點儀表板'!$C$10="不可採計",T1507=0,TRUE)),IF('114成績輸入與落點儀表板'!$C$11="必須採計",U1507&gt;0,IF('114成績輸入與落點儀表板'!$C$11="不可採計",U1507=0,TRUE)),IF('114成績輸入與落點儀表板'!$C$12="必須採計",V1507&gt;0,IF('114成績輸入與落點儀表板'!$C$12="不可採計",V1507=0,TRUE)),IF('114成績輸入與落點儀表板'!$C$13="必須採計",W1507&gt;0,IF('114成績輸入與落點儀表板'!$C$13="不可採計",W1507=0,TRUE)),IF('114成績輸入與落點儀表板'!$C$14="必須採計",X1507&gt;0,IF('114成績輸入與落點儀表板'!$C$14="不可採計",X1507=0,TRUE)),IF('114成績輸入與落點儀表板'!$C$15="必須採計",Y1507&gt;0,IF('114成績輸入與落點儀表板'!$C$15="不可採計",Y1507=0,TRUE)),IF('114成績輸入與落點儀表板'!$C$16="必須採計",Z1507&gt;0,IF('114成績輸入與落點儀表板'!$C$16="不可採計",Z1507=0,TRUE))),"✅ 符合","❌ 不符合")</f>
        <v>✅ 符合</v>
      </c>
      <c r="L1507" s="15">
        <v>1.5</v>
      </c>
      <c r="M1507" s="15">
        <v>0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0</v>
      </c>
      <c r="T1507" s="15">
        <v>0</v>
      </c>
      <c r="U1507" s="15">
        <v>0</v>
      </c>
      <c r="V1507" s="15">
        <v>2</v>
      </c>
      <c r="W1507" s="15">
        <v>0</v>
      </c>
      <c r="X1507" s="15">
        <v>1</v>
      </c>
      <c r="Y1507" s="15">
        <v>0</v>
      </c>
      <c r="Z1507" s="15">
        <v>0</v>
      </c>
    </row>
    <row r="1508" spans="1:26" ht="15.75" customHeight="1" x14ac:dyDescent="0.3">
      <c r="A1508" s="2" t="s">
        <v>4786</v>
      </c>
      <c r="B1508" s="13" t="s">
        <v>3494</v>
      </c>
      <c r="C1508" s="13" t="s">
        <v>400</v>
      </c>
      <c r="D1508" s="12" t="s">
        <v>113</v>
      </c>
      <c r="E1508" s="13" t="s">
        <v>3498</v>
      </c>
      <c r="F1508" s="2">
        <v>6</v>
      </c>
      <c r="G1508" s="15">
        <v>120</v>
      </c>
      <c r="H1508" s="7">
        <f>L1508*'114成績輸入與落點儀表板'!$B$2+M1508*'114成績輸入與落點儀表板'!$B$3+N1508*'114成績輸入與落點儀表板'!$B$4+O1508*'114成績輸入與落點儀表板'!$B$5+P1508*'114成績輸入與落點儀表板'!$B$6+Q1508*'114成績輸入與落點儀表板'!$B$7+R1508*'114成績輸入與落點儀表板'!$B$8+S1508*'114成績輸入與落點儀表板'!$B$9+T1508*'114成績輸入與落點儀表板'!$B$10+U1508*'114成績輸入與落點儀表板'!$B$11+V1508*'114成績輸入與落點儀表板'!$B$12+W1508*'114成績輸入與落點儀表板'!$B$13+X1508*'114成績輸入與落點儀表板'!$B$14+Y1508*'114成績輸入與落點儀表板'!$B$15+Z1508*'114成績輸入與落點儀表板'!$B$16</f>
        <v>0</v>
      </c>
      <c r="I1508" s="8">
        <f t="shared" si="46"/>
        <v>-120</v>
      </c>
      <c r="J1508" s="2" t="str">
        <f t="shared" si="47"/>
        <v>FAIL</v>
      </c>
      <c r="K1508" s="17" t="str">
        <f>IF(AND(IF('114成績輸入與落點儀表板'!$C$2="必須採計",L1508&gt;0,IF('114成績輸入與落點儀表板'!$C$2="不可採計",L1508=0,TRUE)),IF('114成績輸入與落點儀表板'!$C$3="必須採計",M1508&gt;0,IF('114成績輸入與落點儀表板'!$C$3="不可採計",M1508=0,TRUE)),IF('114成績輸入與落點儀表板'!$C$4="必須採計",N1508&gt;0,IF('114成績輸入與落點儀表板'!$C$4="不可採計",N1508=0,TRUE)),IF('114成績輸入與落點儀表板'!$C$5="必須採計",O1508&gt;0,IF('114成績輸入與落點儀表板'!$C$5="不可採計",O1508=0,TRUE)),IF('114成績輸入與落點儀表板'!$C$6="必須採計",P1508&gt;0,IF('114成績輸入與落點儀表板'!$C$6="不可採計",P1508=0,TRUE)),IF('114成績輸入與落點儀表板'!$C$7="必須採計",Q1508&gt;0,IF('114成績輸入與落點儀表板'!$C$7="不可採計",Q1508=0,TRUE)),IF('114成績輸入與落點儀表板'!$C$8="必須採計",R1508&gt;0,IF('114成績輸入與落點儀表板'!$C$8="不可採計",R1508=0,TRUE)),IF('114成績輸入與落點儀表板'!$C$9="必須採計",S1508&gt;0,IF('114成績輸入與落點儀表板'!$C$9="不可採計",S1508=0,TRUE)),IF('114成績輸入與落點儀表板'!$C$10="必須採計",T1508&gt;0,IF('114成績輸入與落點儀表板'!$C$10="不可採計",T1508=0,TRUE)),IF('114成績輸入與落點儀表板'!$C$11="必須採計",U1508&gt;0,IF('114成績輸入與落點儀表板'!$C$11="不可採計",U1508=0,TRUE)),IF('114成績輸入與落點儀表板'!$C$12="必須採計",V1508&gt;0,IF('114成績輸入與落點儀表板'!$C$12="不可採計",V1508=0,TRUE)),IF('114成績輸入與落點儀表板'!$C$13="必須採計",W1508&gt;0,IF('114成績輸入與落點儀表板'!$C$13="不可採計",W1508=0,TRUE)),IF('114成績輸入與落點儀表板'!$C$14="必須採計",X1508&gt;0,IF('114成績輸入與落點儀表板'!$C$14="不可採計",X1508=0,TRUE)),IF('114成績輸入與落點儀表板'!$C$15="必須採計",Y1508&gt;0,IF('114成績輸入與落點儀表板'!$C$15="不可採計",Y1508=0,TRUE)),IF('114成績輸入與落點儀表板'!$C$16="必須採計",Z1508&gt;0,IF('114成績輸入與落點儀表板'!$C$16="不可採計",Z1508=0,TRUE))),"✅ 符合","❌ 不符合")</f>
        <v>✅ 符合</v>
      </c>
      <c r="L1508" s="15">
        <v>2</v>
      </c>
      <c r="M1508" s="15">
        <v>0</v>
      </c>
      <c r="N1508" s="15">
        <v>0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0</v>
      </c>
      <c r="U1508" s="15">
        <v>1.5</v>
      </c>
      <c r="V1508" s="15">
        <v>0</v>
      </c>
      <c r="W1508" s="15">
        <v>2</v>
      </c>
      <c r="X1508" s="15">
        <v>0</v>
      </c>
      <c r="Y1508" s="15">
        <v>0</v>
      </c>
      <c r="Z1508" s="15">
        <v>0</v>
      </c>
    </row>
    <row r="1509" spans="1:26" ht="15.75" customHeight="1" x14ac:dyDescent="0.3">
      <c r="A1509" s="2" t="s">
        <v>3584</v>
      </c>
      <c r="B1509" s="13" t="s">
        <v>3494</v>
      </c>
      <c r="C1509" s="13" t="s">
        <v>3270</v>
      </c>
      <c r="D1509" s="12" t="s">
        <v>121</v>
      </c>
      <c r="E1509" s="13" t="s">
        <v>4787</v>
      </c>
      <c r="F1509" s="2">
        <v>1</v>
      </c>
      <c r="G1509" s="15">
        <v>224</v>
      </c>
      <c r="H1509" s="7">
        <f>L1509*'114成績輸入與落點儀表板'!$B$2+M1509*'114成績輸入與落點儀表板'!$B$3+N1509*'114成績輸入與落點儀表板'!$B$4+O1509*'114成績輸入與落點儀表板'!$B$5+P1509*'114成績輸入與落點儀表板'!$B$6+Q1509*'114成績輸入與落點儀表板'!$B$7+R1509*'114成績輸入與落點儀表板'!$B$8+S1509*'114成績輸入與落點儀表板'!$B$9+T1509*'114成績輸入與落點儀表板'!$B$10+U1509*'114成績輸入與落點儀表板'!$B$11+V1509*'114成績輸入與落點儀表板'!$B$12+W1509*'114成績輸入與落點儀表板'!$B$13+X1509*'114成績輸入與落點儀表板'!$B$14+Y1509*'114成績輸入與落點儀表板'!$B$15+Z1509*'114成績輸入與落點儀表板'!$B$16</f>
        <v>0</v>
      </c>
      <c r="I1509" s="8">
        <f t="shared" si="46"/>
        <v>-224</v>
      </c>
      <c r="J1509" s="2" t="str">
        <f t="shared" si="47"/>
        <v>FAIL</v>
      </c>
      <c r="K1509" s="17" t="str">
        <f>IF(AND(IF('114成績輸入與落點儀表板'!$C$2="必須採計",L1509&gt;0,IF('114成績輸入與落點儀表板'!$C$2="不可採計",L1509=0,TRUE)),IF('114成績輸入與落點儀表板'!$C$3="必須採計",M1509&gt;0,IF('114成績輸入與落點儀表板'!$C$3="不可採計",M1509=0,TRUE)),IF('114成績輸入與落點儀表板'!$C$4="必須採計",N1509&gt;0,IF('114成績輸入與落點儀表板'!$C$4="不可採計",N1509=0,TRUE)),IF('114成績輸入與落點儀表板'!$C$5="必須採計",O1509&gt;0,IF('114成績輸入與落點儀表板'!$C$5="不可採計",O1509=0,TRUE)),IF('114成績輸入與落點儀表板'!$C$6="必須採計",P1509&gt;0,IF('114成績輸入與落點儀表板'!$C$6="不可採計",P1509=0,TRUE)),IF('114成績輸入與落點儀表板'!$C$7="必須採計",Q1509&gt;0,IF('114成績輸入與落點儀表板'!$C$7="不可採計",Q1509=0,TRUE)),IF('114成績輸入與落點儀表板'!$C$8="必須採計",R1509&gt;0,IF('114成績輸入與落點儀表板'!$C$8="不可採計",R1509=0,TRUE)),IF('114成績輸入與落點儀表板'!$C$9="必須採計",S1509&gt;0,IF('114成績輸入與落點儀表板'!$C$9="不可採計",S1509=0,TRUE)),IF('114成績輸入與落點儀表板'!$C$10="必須採計",T1509&gt;0,IF('114成績輸入與落點儀表板'!$C$10="不可採計",T1509=0,TRUE)),IF('114成績輸入與落點儀表板'!$C$11="必須採計",U1509&gt;0,IF('114成績輸入與落點儀表板'!$C$11="不可採計",U1509=0,TRUE)),IF('114成績輸入與落點儀表板'!$C$12="必須採計",V1509&gt;0,IF('114成績輸入與落點儀表板'!$C$12="不可採計",V1509=0,TRUE)),IF('114成績輸入與落點儀表板'!$C$13="必須採計",W1509&gt;0,IF('114成績輸入與落點儀表板'!$C$13="不可採計",W1509=0,TRUE)),IF('114成績輸入與落點儀表板'!$C$14="必須採計",X1509&gt;0,IF('114成績輸入與落點儀表板'!$C$14="不可採計",X1509=0,TRUE)),IF('114成績輸入與落點儀表板'!$C$15="必須採計",Y1509&gt;0,IF('114成績輸入與落點儀表板'!$C$15="不可採計",Y1509=0,TRUE)),IF('114成績輸入與落點儀表板'!$C$16="必須採計",Z1509&gt;0,IF('114成績輸入與落點儀表板'!$C$16="不可採計",Z1509=0,TRUE))),"✅ 符合","❌ 不符合")</f>
        <v>✅ 符合</v>
      </c>
      <c r="L1509" s="15">
        <v>2</v>
      </c>
      <c r="M1509" s="15">
        <v>1</v>
      </c>
      <c r="N1509" s="15">
        <v>0</v>
      </c>
      <c r="O1509" s="15">
        <v>0</v>
      </c>
      <c r="P1509" s="15">
        <v>0</v>
      </c>
      <c r="Q1509" s="15">
        <v>0</v>
      </c>
      <c r="R1509" s="15">
        <v>0</v>
      </c>
      <c r="S1509" s="15">
        <v>0</v>
      </c>
      <c r="T1509" s="15">
        <v>0</v>
      </c>
      <c r="U1509" s="15">
        <v>2</v>
      </c>
      <c r="V1509" s="15">
        <v>2</v>
      </c>
      <c r="W1509" s="15">
        <v>0</v>
      </c>
      <c r="X1509" s="15">
        <v>0</v>
      </c>
      <c r="Y1509" s="15">
        <v>0</v>
      </c>
      <c r="Z1509" s="15">
        <v>0</v>
      </c>
    </row>
    <row r="1510" spans="1:26" ht="15.75" customHeight="1" x14ac:dyDescent="0.3">
      <c r="A1510" s="2" t="s">
        <v>3587</v>
      </c>
      <c r="B1510" s="13" t="s">
        <v>3494</v>
      </c>
      <c r="C1510" s="13" t="s">
        <v>4788</v>
      </c>
      <c r="D1510" s="12" t="s">
        <v>121</v>
      </c>
      <c r="E1510" s="13" t="s">
        <v>4789</v>
      </c>
      <c r="F1510" s="2">
        <v>2</v>
      </c>
      <c r="G1510" s="15">
        <v>93.25</v>
      </c>
      <c r="H1510" s="7">
        <f>L1510*'114成績輸入與落點儀表板'!$B$2+M1510*'114成績輸入與落點儀表板'!$B$3+N1510*'114成績輸入與落點儀表板'!$B$4+O1510*'114成績輸入與落點儀表板'!$B$5+P1510*'114成績輸入與落點儀表板'!$B$6+Q1510*'114成績輸入與落點儀表板'!$B$7+R1510*'114成績輸入與落點儀表板'!$B$8+S1510*'114成績輸入與落點儀表板'!$B$9+T1510*'114成績輸入與落點儀表板'!$B$10+U1510*'114成績輸入與落點儀表板'!$B$11+V1510*'114成績輸入與落點儀表板'!$B$12+W1510*'114成績輸入與落點儀表板'!$B$13+X1510*'114成績輸入與落點儀表板'!$B$14+Y1510*'114成績輸入與落點儀表板'!$B$15+Z1510*'114成績輸入與落點儀表板'!$B$16</f>
        <v>0</v>
      </c>
      <c r="I1510" s="8">
        <f t="shared" si="46"/>
        <v>-93.25</v>
      </c>
      <c r="J1510" s="2" t="str">
        <f t="shared" si="47"/>
        <v>FAIL</v>
      </c>
      <c r="K1510" s="17" t="str">
        <f>IF(AND(IF('114成績輸入與落點儀表板'!$C$2="必須採計",L1510&gt;0,IF('114成績輸入與落點儀表板'!$C$2="不可採計",L1510=0,TRUE)),IF('114成績輸入與落點儀表板'!$C$3="必須採計",M1510&gt;0,IF('114成績輸入與落點儀表板'!$C$3="不可採計",M1510=0,TRUE)),IF('114成績輸入與落點儀表板'!$C$4="必須採計",N1510&gt;0,IF('114成績輸入與落點儀表板'!$C$4="不可採計",N1510=0,TRUE)),IF('114成績輸入與落點儀表板'!$C$5="必須採計",O1510&gt;0,IF('114成績輸入與落點儀表板'!$C$5="不可採計",O1510=0,TRUE)),IF('114成績輸入與落點儀表板'!$C$6="必須採計",P1510&gt;0,IF('114成績輸入與落點儀表板'!$C$6="不可採計",P1510=0,TRUE)),IF('114成績輸入與落點儀表板'!$C$7="必須採計",Q1510&gt;0,IF('114成績輸入與落點儀表板'!$C$7="不可採計",Q1510=0,TRUE)),IF('114成績輸入與落點儀表板'!$C$8="必須採計",R1510&gt;0,IF('114成績輸入與落點儀表板'!$C$8="不可採計",R1510=0,TRUE)),IF('114成績輸入與落點儀表板'!$C$9="必須採計",S1510&gt;0,IF('114成績輸入與落點儀表板'!$C$9="不可採計",S1510=0,TRUE)),IF('114成績輸入與落點儀表板'!$C$10="必須採計",T1510&gt;0,IF('114成績輸入與落點儀表板'!$C$10="不可採計",T1510=0,TRUE)),IF('114成績輸入與落點儀表板'!$C$11="必須採計",U1510&gt;0,IF('114成績輸入與落點儀表板'!$C$11="不可採計",U1510=0,TRUE)),IF('114成績輸入與落點儀表板'!$C$12="必須採計",V1510&gt;0,IF('114成績輸入與落點儀表板'!$C$12="不可採計",V1510=0,TRUE)),IF('114成績輸入與落點儀表板'!$C$13="必須採計",W1510&gt;0,IF('114成績輸入與落點儀表板'!$C$13="不可採計",W1510=0,TRUE)),IF('114成績輸入與落點儀表板'!$C$14="必須採計",X1510&gt;0,IF('114成績輸入與落點儀表板'!$C$14="不可採計",X1510=0,TRUE)),IF('114成績輸入與落點儀表板'!$C$15="必須採計",Y1510&gt;0,IF('114成績輸入與落點儀表板'!$C$15="不可採計",Y1510=0,TRUE)),IF('114成績輸入與落點儀表板'!$C$16="必須採計",Z1510&gt;0,IF('114成績輸入與落點儀表板'!$C$16="不可採計",Z1510=0,TRUE))),"✅ 符合","❌ 不符合")</f>
        <v>❌ 不符合</v>
      </c>
      <c r="L1510" s="15">
        <v>0</v>
      </c>
      <c r="M1510" s="15">
        <v>2</v>
      </c>
      <c r="N1510" s="15">
        <v>0</v>
      </c>
      <c r="O1510" s="15">
        <v>0</v>
      </c>
      <c r="P1510" s="15">
        <v>0</v>
      </c>
      <c r="Q1510" s="15">
        <v>0</v>
      </c>
      <c r="R1510" s="15">
        <v>0</v>
      </c>
      <c r="S1510" s="15">
        <v>0</v>
      </c>
      <c r="T1510" s="15">
        <v>0</v>
      </c>
      <c r="U1510" s="15">
        <v>0</v>
      </c>
      <c r="V1510" s="15">
        <v>1.75</v>
      </c>
      <c r="W1510" s="15">
        <v>0</v>
      </c>
      <c r="X1510" s="15">
        <v>2</v>
      </c>
      <c r="Y1510" s="15">
        <v>0</v>
      </c>
      <c r="Z1510" s="15">
        <v>0</v>
      </c>
    </row>
    <row r="1511" spans="1:26" ht="15.75" customHeight="1" x14ac:dyDescent="0.3">
      <c r="A1511" s="2" t="s">
        <v>3594</v>
      </c>
      <c r="B1511" s="13" t="s">
        <v>3494</v>
      </c>
      <c r="C1511" s="13" t="s">
        <v>1663</v>
      </c>
      <c r="D1511" s="12" t="s">
        <v>121</v>
      </c>
      <c r="E1511" s="13" t="s">
        <v>3509</v>
      </c>
      <c r="F1511" s="2">
        <v>1</v>
      </c>
      <c r="G1511" s="15">
        <v>107</v>
      </c>
      <c r="H1511" s="7">
        <f>L1511*'114成績輸入與落點儀表板'!$B$2+M1511*'114成績輸入與落點儀表板'!$B$3+N1511*'114成績輸入與落點儀表板'!$B$4+O1511*'114成績輸入與落點儀表板'!$B$5+P1511*'114成績輸入與落點儀表板'!$B$6+Q1511*'114成績輸入與落點儀表板'!$B$7+R1511*'114成績輸入與落點儀表板'!$B$8+S1511*'114成績輸入與落點儀表板'!$B$9+T1511*'114成績輸入與落點儀表板'!$B$10+U1511*'114成績輸入與落點儀表板'!$B$11+V1511*'114成績輸入與落點儀表板'!$B$12+W1511*'114成績輸入與落點儀表板'!$B$13+X1511*'114成績輸入與落點儀表板'!$B$14+Y1511*'114成績輸入與落點儀表板'!$B$15+Z1511*'114成績輸入與落點儀表板'!$B$16</f>
        <v>0</v>
      </c>
      <c r="I1511" s="8">
        <f t="shared" si="46"/>
        <v>-107</v>
      </c>
      <c r="J1511" s="2" t="str">
        <f t="shared" si="47"/>
        <v>FAIL</v>
      </c>
      <c r="K1511" s="17" t="str">
        <f>IF(AND(IF('114成績輸入與落點儀表板'!$C$2="必須採計",L1511&gt;0,IF('114成績輸入與落點儀表板'!$C$2="不可採計",L1511=0,TRUE)),IF('114成績輸入與落點儀表板'!$C$3="必須採計",M1511&gt;0,IF('114成績輸入與落點儀表板'!$C$3="不可採計",M1511=0,TRUE)),IF('114成績輸入與落點儀表板'!$C$4="必須採計",N1511&gt;0,IF('114成績輸入與落點儀表板'!$C$4="不可採計",N1511=0,TRUE)),IF('114成績輸入與落點儀表板'!$C$5="必須採計",O1511&gt;0,IF('114成績輸入與落點儀表板'!$C$5="不可採計",O1511=0,TRUE)),IF('114成績輸入與落點儀表板'!$C$6="必須採計",P1511&gt;0,IF('114成績輸入與落點儀表板'!$C$6="不可採計",P1511=0,TRUE)),IF('114成績輸入與落點儀表板'!$C$7="必須採計",Q1511&gt;0,IF('114成績輸入與落點儀表板'!$C$7="不可採計",Q1511=0,TRUE)),IF('114成績輸入與落點儀表板'!$C$8="必須採計",R1511&gt;0,IF('114成績輸入與落點儀表板'!$C$8="不可採計",R1511=0,TRUE)),IF('114成績輸入與落點儀表板'!$C$9="必須採計",S1511&gt;0,IF('114成績輸入與落點儀表板'!$C$9="不可採計",S1511=0,TRUE)),IF('114成績輸入與落點儀表板'!$C$10="必須採計",T1511&gt;0,IF('114成績輸入與落點儀表板'!$C$10="不可採計",T1511=0,TRUE)),IF('114成績輸入與落點儀表板'!$C$11="必須採計",U1511&gt;0,IF('114成績輸入與落點儀表板'!$C$11="不可採計",U1511=0,TRUE)),IF('114成績輸入與落點儀表板'!$C$12="必須採計",V1511&gt;0,IF('114成績輸入與落點儀表板'!$C$12="不可採計",V1511=0,TRUE)),IF('114成績輸入與落點儀表板'!$C$13="必須採計",W1511&gt;0,IF('114成績輸入與落點儀表板'!$C$13="不可採計",W1511=0,TRUE)),IF('114成績輸入與落點儀表板'!$C$14="必須採計",X1511&gt;0,IF('114成績輸入與落點儀表板'!$C$14="不可採計",X1511=0,TRUE)),IF('114成績輸入與落點儀表板'!$C$15="必須採計",Y1511&gt;0,IF('114成績輸入與落點儀表板'!$C$15="不可採計",Y1511=0,TRUE)),IF('114成績輸入與落點儀表板'!$C$16="必須採計",Z1511&gt;0,IF('114成績輸入與落點儀表板'!$C$16="不可採計",Z1511=0,TRUE))),"✅ 符合","❌ 不符合")</f>
        <v>✅ 符合</v>
      </c>
      <c r="L1511" s="15">
        <v>1</v>
      </c>
      <c r="M1511" s="15">
        <v>1</v>
      </c>
      <c r="N1511" s="15">
        <v>0</v>
      </c>
      <c r="O1511" s="15">
        <v>0</v>
      </c>
      <c r="P1511" s="15">
        <v>0</v>
      </c>
      <c r="Q1511" s="15">
        <v>0</v>
      </c>
      <c r="R1511" s="15">
        <v>0</v>
      </c>
      <c r="S1511" s="15">
        <v>0</v>
      </c>
      <c r="T1511" s="15">
        <v>0</v>
      </c>
      <c r="U1511" s="15">
        <v>0</v>
      </c>
      <c r="V1511" s="15">
        <v>2</v>
      </c>
      <c r="W1511" s="15">
        <v>0</v>
      </c>
      <c r="X1511" s="15">
        <v>0</v>
      </c>
      <c r="Y1511" s="15">
        <v>0</v>
      </c>
      <c r="Z1511" s="15">
        <v>0</v>
      </c>
    </row>
    <row r="1512" spans="1:26" ht="15.75" customHeight="1" x14ac:dyDescent="0.3">
      <c r="A1512" s="2" t="s">
        <v>3598</v>
      </c>
      <c r="B1512" s="13" t="s">
        <v>3494</v>
      </c>
      <c r="C1512" s="13" t="s">
        <v>4790</v>
      </c>
      <c r="D1512" s="12" t="s">
        <v>121</v>
      </c>
      <c r="E1512" s="13" t="s">
        <v>4791</v>
      </c>
      <c r="F1512" s="2">
        <v>1</v>
      </c>
      <c r="G1512" s="15">
        <v>167.5</v>
      </c>
      <c r="H1512" s="7">
        <f>L1512*'114成績輸入與落點儀表板'!$B$2+M1512*'114成績輸入與落點儀表板'!$B$3+N1512*'114成績輸入與落點儀表板'!$B$4+O1512*'114成績輸入與落點儀表板'!$B$5+P1512*'114成績輸入與落點儀表板'!$B$6+Q1512*'114成績輸入與落點儀表板'!$B$7+R1512*'114成績輸入與落點儀表板'!$B$8+S1512*'114成績輸入與落點儀表板'!$B$9+T1512*'114成績輸入與落點儀表板'!$B$10+U1512*'114成績輸入與落點儀表板'!$B$11+V1512*'114成績輸入與落點儀表板'!$B$12+W1512*'114成績輸入與落點儀表板'!$B$13+X1512*'114成績輸入與落點儀表板'!$B$14+Y1512*'114成績輸入與落點儀表板'!$B$15+Z1512*'114成績輸入與落點儀表板'!$B$16</f>
        <v>0</v>
      </c>
      <c r="I1512" s="8">
        <f t="shared" si="46"/>
        <v>-167.5</v>
      </c>
      <c r="J1512" s="2" t="str">
        <f t="shared" si="47"/>
        <v>FAIL</v>
      </c>
      <c r="K1512" s="17" t="str">
        <f>IF(AND(IF('114成績輸入與落點儀表板'!$C$2="必須採計",L1512&gt;0,IF('114成績輸入與落點儀表板'!$C$2="不可採計",L1512=0,TRUE)),IF('114成績輸入與落點儀表板'!$C$3="必須採計",M1512&gt;0,IF('114成績輸入與落點儀表板'!$C$3="不可採計",M1512=0,TRUE)),IF('114成績輸入與落點儀表板'!$C$4="必須採計",N1512&gt;0,IF('114成績輸入與落點儀表板'!$C$4="不可採計",N1512=0,TRUE)),IF('114成績輸入與落點儀表板'!$C$5="必須採計",O1512&gt;0,IF('114成績輸入與落點儀表板'!$C$5="不可採計",O1512=0,TRUE)),IF('114成績輸入與落點儀表板'!$C$6="必須採計",P1512&gt;0,IF('114成績輸入與落點儀表板'!$C$6="不可採計",P1512=0,TRUE)),IF('114成績輸入與落點儀表板'!$C$7="必須採計",Q1512&gt;0,IF('114成績輸入與落點儀表板'!$C$7="不可採計",Q1512=0,TRUE)),IF('114成績輸入與落點儀表板'!$C$8="必須採計",R1512&gt;0,IF('114成績輸入與落點儀表板'!$C$8="不可採計",R1512=0,TRUE)),IF('114成績輸入與落點儀表板'!$C$9="必須採計",S1512&gt;0,IF('114成績輸入與落點儀表板'!$C$9="不可採計",S1512=0,TRUE)),IF('114成績輸入與落點儀表板'!$C$10="必須採計",T1512&gt;0,IF('114成績輸入與落點儀表板'!$C$10="不可採計",T1512=0,TRUE)),IF('114成績輸入與落點儀表板'!$C$11="必須採計",U1512&gt;0,IF('114成績輸入與落點儀表板'!$C$11="不可採計",U1512=0,TRUE)),IF('114成績輸入與落點儀表板'!$C$12="必須採計",V1512&gt;0,IF('114成績輸入與落點儀表板'!$C$12="不可採計",V1512=0,TRUE)),IF('114成績輸入與落點儀表板'!$C$13="必須採計",W1512&gt;0,IF('114成績輸入與落點儀表板'!$C$13="不可採計",W1512=0,TRUE)),IF('114成績輸入與落點儀表板'!$C$14="必須採計",X1512&gt;0,IF('114成績輸入與落點儀表板'!$C$14="不可採計",X1512=0,TRUE)),IF('114成績輸入與落點儀表板'!$C$15="必須採計",Y1512&gt;0,IF('114成績輸入與落點儀表板'!$C$15="不可採計",Y1512=0,TRUE)),IF('114成績輸入與落點儀表板'!$C$16="必須採計",Z1512&gt;0,IF('114成績輸入與落點儀表板'!$C$16="不可採計",Z1512=0,TRUE))),"✅ 符合","❌ 不符合")</f>
        <v>✅ 符合</v>
      </c>
      <c r="L1512" s="15">
        <v>2</v>
      </c>
      <c r="M1512" s="15">
        <v>0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0</v>
      </c>
      <c r="V1512" s="15">
        <v>0</v>
      </c>
      <c r="W1512" s="15">
        <v>2</v>
      </c>
      <c r="X1512" s="15">
        <v>1.5</v>
      </c>
      <c r="Y1512" s="15">
        <v>0</v>
      </c>
      <c r="Z1512" s="15">
        <v>0</v>
      </c>
    </row>
    <row r="1513" spans="1:26" ht="15.75" customHeight="1" x14ac:dyDescent="0.3">
      <c r="A1513" s="2" t="s">
        <v>3601</v>
      </c>
      <c r="B1513" s="13" t="s">
        <v>3494</v>
      </c>
      <c r="C1513" s="13" t="s">
        <v>3511</v>
      </c>
      <c r="D1513" s="12" t="s">
        <v>121</v>
      </c>
      <c r="E1513" s="13" t="s">
        <v>4792</v>
      </c>
      <c r="F1513" s="2">
        <v>5</v>
      </c>
      <c r="G1513" s="15">
        <v>118</v>
      </c>
      <c r="H1513" s="7">
        <f>L1513*'114成績輸入與落點儀表板'!$B$2+M1513*'114成績輸入與落點儀表板'!$B$3+N1513*'114成績輸入與落點儀表板'!$B$4+O1513*'114成績輸入與落點儀表板'!$B$5+P1513*'114成績輸入與落點儀表板'!$B$6+Q1513*'114成績輸入與落點儀表板'!$B$7+R1513*'114成績輸入與落點儀表板'!$B$8+S1513*'114成績輸入與落點儀表板'!$B$9+T1513*'114成績輸入與落點儀表板'!$B$10+U1513*'114成績輸入與落點儀表板'!$B$11+V1513*'114成績輸入與落點儀表板'!$B$12+W1513*'114成績輸入與落點儀表板'!$B$13+X1513*'114成績輸入與落點儀表板'!$B$14+Y1513*'114成績輸入與落點儀表板'!$B$15+Z1513*'114成績輸入與落點儀表板'!$B$16</f>
        <v>0</v>
      </c>
      <c r="I1513" s="8">
        <f t="shared" si="46"/>
        <v>-118</v>
      </c>
      <c r="J1513" s="2" t="str">
        <f t="shared" si="47"/>
        <v>FAIL</v>
      </c>
      <c r="K1513" s="17" t="str">
        <f>IF(AND(IF('114成績輸入與落點儀表板'!$C$2="必須採計",L1513&gt;0,IF('114成績輸入與落點儀表板'!$C$2="不可採計",L1513=0,TRUE)),IF('114成績輸入與落點儀表板'!$C$3="必須採計",M1513&gt;0,IF('114成績輸入與落點儀表板'!$C$3="不可採計",M1513=0,TRUE)),IF('114成績輸入與落點儀表板'!$C$4="必須採計",N1513&gt;0,IF('114成績輸入與落點儀表板'!$C$4="不可採計",N1513=0,TRUE)),IF('114成績輸入與落點儀表板'!$C$5="必須採計",O1513&gt;0,IF('114成績輸入與落點儀表板'!$C$5="不可採計",O1513=0,TRUE)),IF('114成績輸入與落點儀表板'!$C$6="必須採計",P1513&gt;0,IF('114成績輸入與落點儀表板'!$C$6="不可採計",P1513=0,TRUE)),IF('114成績輸入與落點儀表板'!$C$7="必須採計",Q1513&gt;0,IF('114成績輸入與落點儀表板'!$C$7="不可採計",Q1513=0,TRUE)),IF('114成績輸入與落點儀表板'!$C$8="必須採計",R1513&gt;0,IF('114成績輸入與落點儀表板'!$C$8="不可採計",R1513=0,TRUE)),IF('114成績輸入與落點儀表板'!$C$9="必須採計",S1513&gt;0,IF('114成績輸入與落點儀表板'!$C$9="不可採計",S1513=0,TRUE)),IF('114成績輸入與落點儀表板'!$C$10="必須採計",T1513&gt;0,IF('114成績輸入與落點儀表板'!$C$10="不可採計",T1513=0,TRUE)),IF('114成績輸入與落點儀表板'!$C$11="必須採計",U1513&gt;0,IF('114成績輸入與落點儀表板'!$C$11="不可採計",U1513=0,TRUE)),IF('114成績輸入與落點儀表板'!$C$12="必須採計",V1513&gt;0,IF('114成績輸入與落點儀表板'!$C$12="不可採計",V1513=0,TRUE)),IF('114成績輸入與落點儀表板'!$C$13="必須採計",W1513&gt;0,IF('114成績輸入與落點儀表板'!$C$13="不可採計",W1513=0,TRUE)),IF('114成績輸入與落點儀表板'!$C$14="必須採計",X1513&gt;0,IF('114成績輸入與落點儀表板'!$C$14="不可採計",X1513=0,TRUE)),IF('114成績輸入與落點儀表板'!$C$15="必須採計",Y1513&gt;0,IF('114成績輸入與落點儀表板'!$C$15="不可採計",Y1513=0,TRUE)),IF('114成績輸入與落點儀表板'!$C$16="必須採計",Z1513&gt;0,IF('114成績輸入與落點儀表板'!$C$16="不可採計",Z1513=0,TRUE))),"✅ 符合","❌ 不符合")</f>
        <v>✅ 符合</v>
      </c>
      <c r="L1513" s="15">
        <v>2</v>
      </c>
      <c r="M1513" s="15">
        <v>1.5</v>
      </c>
      <c r="N1513" s="15">
        <v>0</v>
      </c>
      <c r="O1513" s="15">
        <v>0</v>
      </c>
      <c r="P1513" s="15">
        <v>0</v>
      </c>
      <c r="Q1513" s="15">
        <v>0</v>
      </c>
      <c r="R1513" s="15">
        <v>0</v>
      </c>
      <c r="S1513" s="15">
        <v>0</v>
      </c>
      <c r="T1513" s="15">
        <v>0</v>
      </c>
      <c r="U1513" s="15">
        <v>1.5</v>
      </c>
      <c r="V1513" s="15">
        <v>0</v>
      </c>
      <c r="W1513" s="15">
        <v>0</v>
      </c>
      <c r="X1513" s="15">
        <v>1</v>
      </c>
      <c r="Y1513" s="15">
        <v>0</v>
      </c>
      <c r="Z1513" s="15">
        <v>0</v>
      </c>
    </row>
    <row r="1514" spans="1:26" ht="15.75" customHeight="1" x14ac:dyDescent="0.3">
      <c r="A1514" s="2" t="s">
        <v>3603</v>
      </c>
      <c r="B1514" s="13" t="s">
        <v>3494</v>
      </c>
      <c r="C1514" s="13" t="s">
        <v>3514</v>
      </c>
      <c r="D1514" s="12" t="s">
        <v>80</v>
      </c>
      <c r="E1514" s="13" t="s">
        <v>4793</v>
      </c>
      <c r="F1514" s="2">
        <v>1</v>
      </c>
      <c r="G1514" s="15">
        <v>122.75</v>
      </c>
      <c r="H1514" s="7">
        <f>L1514*'114成績輸入與落點儀表板'!$B$2+M1514*'114成績輸入與落點儀表板'!$B$3+N1514*'114成績輸入與落點儀表板'!$B$4+O1514*'114成績輸入與落點儀表板'!$B$5+P1514*'114成績輸入與落點儀表板'!$B$6+Q1514*'114成績輸入與落點儀表板'!$B$7+R1514*'114成績輸入與落點儀表板'!$B$8+S1514*'114成績輸入與落點儀表板'!$B$9+T1514*'114成績輸入與落點儀表板'!$B$10+U1514*'114成績輸入與落點儀表板'!$B$11+V1514*'114成績輸入與落點儀表板'!$B$12+W1514*'114成績輸入與落點儀表板'!$B$13+X1514*'114成績輸入與落點儀表板'!$B$14+Y1514*'114成績輸入與落點儀表板'!$B$15+Z1514*'114成績輸入與落點儀表板'!$B$16</f>
        <v>0</v>
      </c>
      <c r="I1514" s="8">
        <f t="shared" si="46"/>
        <v>-122.75</v>
      </c>
      <c r="J1514" s="2" t="str">
        <f t="shared" si="47"/>
        <v>FAIL</v>
      </c>
      <c r="K1514" s="17" t="str">
        <f>IF(AND(IF('114成績輸入與落點儀表板'!$C$2="必須採計",L1514&gt;0,IF('114成績輸入與落點儀表板'!$C$2="不可採計",L1514=0,TRUE)),IF('114成績輸入與落點儀表板'!$C$3="必須採計",M1514&gt;0,IF('114成績輸入與落點儀表板'!$C$3="不可採計",M1514=0,TRUE)),IF('114成績輸入與落點儀表板'!$C$4="必須採計",N1514&gt;0,IF('114成績輸入與落點儀表板'!$C$4="不可採計",N1514=0,TRUE)),IF('114成績輸入與落點儀表板'!$C$5="必須採計",O1514&gt;0,IF('114成績輸入與落點儀表板'!$C$5="不可採計",O1514=0,TRUE)),IF('114成績輸入與落點儀表板'!$C$6="必須採計",P1514&gt;0,IF('114成績輸入與落點儀表板'!$C$6="不可採計",P1514=0,TRUE)),IF('114成績輸入與落點儀表板'!$C$7="必須採計",Q1514&gt;0,IF('114成績輸入與落點儀表板'!$C$7="不可採計",Q1514=0,TRUE)),IF('114成績輸入與落點儀表板'!$C$8="必須採計",R1514&gt;0,IF('114成績輸入與落點儀表板'!$C$8="不可採計",R1514=0,TRUE)),IF('114成績輸入與落點儀表板'!$C$9="必須採計",S1514&gt;0,IF('114成績輸入與落點儀表板'!$C$9="不可採計",S1514=0,TRUE)),IF('114成績輸入與落點儀表板'!$C$10="必須採計",T1514&gt;0,IF('114成績輸入與落點儀表板'!$C$10="不可採計",T1514=0,TRUE)),IF('114成績輸入與落點儀表板'!$C$11="必須採計",U1514&gt;0,IF('114成績輸入與落點儀表板'!$C$11="不可採計",U1514=0,TRUE)),IF('114成績輸入與落點儀表板'!$C$12="必須採計",V1514&gt;0,IF('114成績輸入與落點儀表板'!$C$12="不可採計",V1514=0,TRUE)),IF('114成績輸入與落點儀表板'!$C$13="必須採計",W1514&gt;0,IF('114成績輸入與落點儀表板'!$C$13="不可採計",W1514=0,TRUE)),IF('114成績輸入與落點儀表板'!$C$14="必須採計",X1514&gt;0,IF('114成績輸入與落點儀表板'!$C$14="不可採計",X1514=0,TRUE)),IF('114成績輸入與落點儀表板'!$C$15="必須採計",Y1514&gt;0,IF('114成績輸入與落點儀表板'!$C$15="不可採計",Y1514=0,TRUE)),IF('114成績輸入與落點儀表板'!$C$16="必須採計",Z1514&gt;0,IF('114成績輸入與落點儀表板'!$C$16="不可採計",Z1514=0,TRUE))),"✅ 符合","❌ 不符合")</f>
        <v>✅ 符合</v>
      </c>
      <c r="L1514" s="15">
        <v>2</v>
      </c>
      <c r="M1514" s="15">
        <v>0</v>
      </c>
      <c r="N1514" s="15">
        <v>0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1.25</v>
      </c>
      <c r="V1514" s="15">
        <v>0</v>
      </c>
      <c r="W1514" s="15">
        <v>0</v>
      </c>
      <c r="X1514" s="15">
        <v>1.5</v>
      </c>
      <c r="Y1514" s="15">
        <v>0</v>
      </c>
      <c r="Z1514" s="15">
        <v>0</v>
      </c>
    </row>
    <row r="1515" spans="1:26" ht="15.75" customHeight="1" x14ac:dyDescent="0.3">
      <c r="A1515" s="2" t="s">
        <v>3610</v>
      </c>
      <c r="B1515" s="13" t="s">
        <v>3494</v>
      </c>
      <c r="C1515" s="13" t="s">
        <v>2619</v>
      </c>
      <c r="D1515" s="12" t="s">
        <v>227</v>
      </c>
      <c r="E1515" s="13" t="s">
        <v>2622</v>
      </c>
      <c r="F1515" s="2">
        <v>2</v>
      </c>
      <c r="G1515" s="15">
        <v>132</v>
      </c>
      <c r="H1515" s="7">
        <f>L1515*'114成績輸入與落點儀表板'!$B$2+M1515*'114成績輸入與落點儀表板'!$B$3+N1515*'114成績輸入與落點儀表板'!$B$4+O1515*'114成績輸入與落點儀表板'!$B$5+P1515*'114成績輸入與落點儀表板'!$B$6+Q1515*'114成績輸入與落點儀表板'!$B$7+R1515*'114成績輸入與落點儀表板'!$B$8+S1515*'114成績輸入與落點儀表板'!$B$9+T1515*'114成績輸入與落點儀表板'!$B$10+U1515*'114成績輸入與落點儀表板'!$B$11+V1515*'114成績輸入與落點儀表板'!$B$12+W1515*'114成績輸入與落點儀表板'!$B$13+X1515*'114成績輸入與落點儀表板'!$B$14+Y1515*'114成績輸入與落點儀表板'!$B$15+Z1515*'114成績輸入與落點儀表板'!$B$16</f>
        <v>0</v>
      </c>
      <c r="I1515" s="8">
        <f t="shared" si="46"/>
        <v>-132</v>
      </c>
      <c r="J1515" s="2" t="str">
        <f t="shared" si="47"/>
        <v>FAIL</v>
      </c>
      <c r="K1515" s="17" t="str">
        <f>IF(AND(IF('114成績輸入與落點儀表板'!$C$2="必須採計",L1515&gt;0,IF('114成績輸入與落點儀表板'!$C$2="不可採計",L1515=0,TRUE)),IF('114成績輸入與落點儀表板'!$C$3="必須採計",M1515&gt;0,IF('114成績輸入與落點儀表板'!$C$3="不可採計",M1515=0,TRUE)),IF('114成績輸入與落點儀表板'!$C$4="必須採計",N1515&gt;0,IF('114成績輸入與落點儀表板'!$C$4="不可採計",N1515=0,TRUE)),IF('114成績輸入與落點儀表板'!$C$5="必須採計",O1515&gt;0,IF('114成績輸入與落點儀表板'!$C$5="不可採計",O1515=0,TRUE)),IF('114成績輸入與落點儀表板'!$C$6="必須採計",P1515&gt;0,IF('114成績輸入與落點儀表板'!$C$6="不可採計",P1515=0,TRUE)),IF('114成績輸入與落點儀表板'!$C$7="必須採計",Q1515&gt;0,IF('114成績輸入與落點儀表板'!$C$7="不可採計",Q1515=0,TRUE)),IF('114成績輸入與落點儀表板'!$C$8="必須採計",R1515&gt;0,IF('114成績輸入與落點儀表板'!$C$8="不可採計",R1515=0,TRUE)),IF('114成績輸入與落點儀表板'!$C$9="必須採計",S1515&gt;0,IF('114成績輸入與落點儀表板'!$C$9="不可採計",S1515=0,TRUE)),IF('114成績輸入與落點儀表板'!$C$10="必須採計",T1515&gt;0,IF('114成績輸入與落點儀表板'!$C$10="不可採計",T1515=0,TRUE)),IF('114成績輸入與落點儀表板'!$C$11="必須採計",U1515&gt;0,IF('114成績輸入與落點儀表板'!$C$11="不可採計",U1515=0,TRUE)),IF('114成績輸入與落點儀表板'!$C$12="必須採計",V1515&gt;0,IF('114成績輸入與落點儀表板'!$C$12="不可採計",V1515=0,TRUE)),IF('114成績輸入與落點儀表板'!$C$13="必須採計",W1515&gt;0,IF('114成績輸入與落點儀表板'!$C$13="不可採計",W1515=0,TRUE)),IF('114成績輸入與落點儀表板'!$C$14="必須採計",X1515&gt;0,IF('114成績輸入與落點儀表板'!$C$14="不可採計",X1515=0,TRUE)),IF('114成績輸入與落點儀表板'!$C$15="必須採計",Y1515&gt;0,IF('114成績輸入與落點儀表板'!$C$15="不可採計",Y1515=0,TRUE)),IF('114成績輸入與落點儀表板'!$C$16="必須採計",Z1515&gt;0,IF('114成績輸入與落點儀表板'!$C$16="不可採計",Z1515=0,TRUE))),"✅ 符合","❌ 不符合")</f>
        <v>✅ 符合</v>
      </c>
      <c r="L1515" s="15">
        <v>2</v>
      </c>
      <c r="M1515" s="15">
        <v>1.5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0</v>
      </c>
      <c r="T1515" s="15">
        <v>0</v>
      </c>
      <c r="U1515" s="15">
        <v>1.5</v>
      </c>
      <c r="V1515" s="15">
        <v>0</v>
      </c>
      <c r="W1515" s="15">
        <v>0</v>
      </c>
      <c r="X1515" s="15">
        <v>0</v>
      </c>
      <c r="Y1515" s="15">
        <v>0</v>
      </c>
      <c r="Z1515" s="15">
        <v>0</v>
      </c>
    </row>
    <row r="1516" spans="1:26" ht="15.75" customHeight="1" x14ac:dyDescent="0.3">
      <c r="A1516" s="2" t="s">
        <v>3617</v>
      </c>
      <c r="B1516" s="13" t="s">
        <v>3494</v>
      </c>
      <c r="C1516" s="13" t="s">
        <v>4794</v>
      </c>
      <c r="D1516" s="12" t="s">
        <v>121</v>
      </c>
      <c r="E1516" s="13" t="s">
        <v>3525</v>
      </c>
      <c r="F1516" s="2">
        <v>3</v>
      </c>
      <c r="G1516" s="15">
        <v>93</v>
      </c>
      <c r="H1516" s="7">
        <f>L1516*'114成績輸入與落點儀表板'!$B$2+M1516*'114成績輸入與落點儀表板'!$B$3+N1516*'114成績輸入與落點儀表板'!$B$4+O1516*'114成績輸入與落點儀表板'!$B$5+P1516*'114成績輸入與落點儀表板'!$B$6+Q1516*'114成績輸入與落點儀表板'!$B$7+R1516*'114成績輸入與落點儀表板'!$B$8+S1516*'114成績輸入與落點儀表板'!$B$9+T1516*'114成績輸入與落點儀表板'!$B$10+U1516*'114成績輸入與落點儀表板'!$B$11+V1516*'114成績輸入與落點儀表板'!$B$12+W1516*'114成績輸入與落點儀表板'!$B$13+X1516*'114成績輸入與落點儀表板'!$B$14+Y1516*'114成績輸入與落點儀表板'!$B$15+Z1516*'114成績輸入與落點儀表板'!$B$16</f>
        <v>0</v>
      </c>
      <c r="I1516" s="8">
        <f t="shared" si="46"/>
        <v>-93</v>
      </c>
      <c r="J1516" s="2" t="str">
        <f t="shared" si="47"/>
        <v>FAIL</v>
      </c>
      <c r="K1516" s="17" t="str">
        <f>IF(AND(IF('114成績輸入與落點儀表板'!$C$2="必須採計",L1516&gt;0,IF('114成績輸入與落點儀表板'!$C$2="不可採計",L1516=0,TRUE)),IF('114成績輸入與落點儀表板'!$C$3="必須採計",M1516&gt;0,IF('114成績輸入與落點儀表板'!$C$3="不可採計",M1516=0,TRUE)),IF('114成績輸入與落點儀表板'!$C$4="必須採計",N1516&gt;0,IF('114成績輸入與落點儀表板'!$C$4="不可採計",N1516=0,TRUE)),IF('114成績輸入與落點儀表板'!$C$5="必須採計",O1516&gt;0,IF('114成績輸入與落點儀表板'!$C$5="不可採計",O1516=0,TRUE)),IF('114成績輸入與落點儀表板'!$C$6="必須採計",P1516&gt;0,IF('114成績輸入與落點儀表板'!$C$6="不可採計",P1516=0,TRUE)),IF('114成績輸入與落點儀表板'!$C$7="必須採計",Q1516&gt;0,IF('114成績輸入與落點儀表板'!$C$7="不可採計",Q1516=0,TRUE)),IF('114成績輸入與落點儀表板'!$C$8="必須採計",R1516&gt;0,IF('114成績輸入與落點儀表板'!$C$8="不可採計",R1516=0,TRUE)),IF('114成績輸入與落點儀表板'!$C$9="必須採計",S1516&gt;0,IF('114成績輸入與落點儀表板'!$C$9="不可採計",S1516=0,TRUE)),IF('114成績輸入與落點儀表板'!$C$10="必須採計",T1516&gt;0,IF('114成績輸入與落點儀表板'!$C$10="不可採計",T1516=0,TRUE)),IF('114成績輸入與落點儀表板'!$C$11="必須採計",U1516&gt;0,IF('114成績輸入與落點儀表板'!$C$11="不可採計",U1516=0,TRUE)),IF('114成績輸入與落點儀表板'!$C$12="必須採計",V1516&gt;0,IF('114成績輸入與落點儀表板'!$C$12="不可採計",V1516=0,TRUE)),IF('114成績輸入與落點儀表板'!$C$13="必須採計",W1516&gt;0,IF('114成績輸入與落點儀表板'!$C$13="不可採計",W1516=0,TRUE)),IF('114成績輸入與落點儀表板'!$C$14="必須採計",X1516&gt;0,IF('114成績輸入與落點儀表板'!$C$14="不可採計",X1516=0,TRUE)),IF('114成績輸入與落點儀表板'!$C$15="必須採計",Y1516&gt;0,IF('114成績輸入與落點儀表板'!$C$15="不可採計",Y1516=0,TRUE)),IF('114成績輸入與落點儀表板'!$C$16="必須採計",Z1516&gt;0,IF('114成績輸入與落點儀表板'!$C$16="不可採計",Z1516=0,TRUE))),"✅ 符合","❌ 不符合")</f>
        <v>✅ 符合</v>
      </c>
      <c r="L1516" s="15">
        <v>2</v>
      </c>
      <c r="M1516" s="15">
        <v>1.5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1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</row>
    <row r="1517" spans="1:26" ht="15.75" customHeight="1" x14ac:dyDescent="0.3">
      <c r="A1517" s="2" t="s">
        <v>3626</v>
      </c>
      <c r="B1517" s="13" t="s">
        <v>3494</v>
      </c>
      <c r="C1517" s="13" t="s">
        <v>3535</v>
      </c>
      <c r="D1517" s="12" t="s">
        <v>103</v>
      </c>
      <c r="E1517" s="13" t="s">
        <v>4795</v>
      </c>
      <c r="F1517" s="2">
        <v>2</v>
      </c>
      <c r="G1517" s="15">
        <v>85.25</v>
      </c>
      <c r="H1517" s="7">
        <f>L1517*'114成績輸入與落點儀表板'!$B$2+M1517*'114成績輸入與落點儀表板'!$B$3+N1517*'114成績輸入與落點儀表板'!$B$4+O1517*'114成績輸入與落點儀表板'!$B$5+P1517*'114成績輸入與落點儀表板'!$B$6+Q1517*'114成績輸入與落點儀表板'!$B$7+R1517*'114成績輸入與落點儀表板'!$B$8+S1517*'114成績輸入與落點儀表板'!$B$9+T1517*'114成績輸入與落點儀表板'!$B$10+U1517*'114成績輸入與落點儀表板'!$B$11+V1517*'114成績輸入與落點儀表板'!$B$12+W1517*'114成績輸入與落點儀表板'!$B$13+X1517*'114成績輸入與落點儀表板'!$B$14+Y1517*'114成績輸入與落點儀表板'!$B$15+Z1517*'114成績輸入與落點儀表板'!$B$16</f>
        <v>0</v>
      </c>
      <c r="I1517" s="8">
        <f t="shared" si="46"/>
        <v>-85.25</v>
      </c>
      <c r="J1517" s="2" t="str">
        <f t="shared" si="47"/>
        <v>FAIL</v>
      </c>
      <c r="K1517" s="17" t="str">
        <f>IF(AND(IF('114成績輸入與落點儀表板'!$C$2="必須採計",L1517&gt;0,IF('114成績輸入與落點儀表板'!$C$2="不可採計",L1517=0,TRUE)),IF('114成績輸入與落點儀表板'!$C$3="必須採計",M1517&gt;0,IF('114成績輸入與落點儀表板'!$C$3="不可採計",M1517=0,TRUE)),IF('114成績輸入與落點儀表板'!$C$4="必須採計",N1517&gt;0,IF('114成績輸入與落點儀表板'!$C$4="不可採計",N1517=0,TRUE)),IF('114成績輸入與落點儀表板'!$C$5="必須採計",O1517&gt;0,IF('114成績輸入與落點儀表板'!$C$5="不可採計",O1517=0,TRUE)),IF('114成績輸入與落點儀表板'!$C$6="必須採計",P1517&gt;0,IF('114成績輸入與落點儀表板'!$C$6="不可採計",P1517=0,TRUE)),IF('114成績輸入與落點儀表板'!$C$7="必須採計",Q1517&gt;0,IF('114成績輸入與落點儀表板'!$C$7="不可採計",Q1517=0,TRUE)),IF('114成績輸入與落點儀表板'!$C$8="必須採計",R1517&gt;0,IF('114成績輸入與落點儀表板'!$C$8="不可採計",R1517=0,TRUE)),IF('114成績輸入與落點儀表板'!$C$9="必須採計",S1517&gt;0,IF('114成績輸入與落點儀表板'!$C$9="不可採計",S1517=0,TRUE)),IF('114成績輸入與落點儀表板'!$C$10="必須採計",T1517&gt;0,IF('114成績輸入與落點儀表板'!$C$10="不可採計",T1517=0,TRUE)),IF('114成績輸入與落點儀表板'!$C$11="必須採計",U1517&gt;0,IF('114成績輸入與落點儀表板'!$C$11="不可採計",U1517=0,TRUE)),IF('114成績輸入與落點儀表板'!$C$12="必須採計",V1517&gt;0,IF('114成績輸入與落點儀表板'!$C$12="不可採計",V1517=0,TRUE)),IF('114成績輸入與落點儀表板'!$C$13="必須採計",W1517&gt;0,IF('114成績輸入與落點儀表板'!$C$13="不可採計",W1517=0,TRUE)),IF('114成績輸入與落點儀表板'!$C$14="必須採計",X1517&gt;0,IF('114成績輸入與落點儀表板'!$C$14="不可採計",X1517=0,TRUE)),IF('114成績輸入與落點儀表板'!$C$15="必須採計",Y1517&gt;0,IF('114成績輸入與落點儀表板'!$C$15="不可採計",Y1517=0,TRUE)),IF('114成績輸入與落點儀表板'!$C$16="必須採計",Z1517&gt;0,IF('114成績輸入與落點儀表板'!$C$16="不可採計",Z1517=0,TRUE))),"✅ 符合","❌ 不符合")</f>
        <v>✅ 符合</v>
      </c>
      <c r="L1517" s="15">
        <v>1.25</v>
      </c>
      <c r="M1517" s="15">
        <v>0</v>
      </c>
      <c r="N1517" s="15">
        <v>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0</v>
      </c>
      <c r="V1517" s="15">
        <v>0</v>
      </c>
      <c r="W1517" s="15">
        <v>1</v>
      </c>
      <c r="X1517" s="15">
        <v>1.5</v>
      </c>
      <c r="Y1517" s="15">
        <v>0</v>
      </c>
      <c r="Z1517" s="15">
        <v>0</v>
      </c>
    </row>
    <row r="1518" spans="1:26" ht="15.75" customHeight="1" x14ac:dyDescent="0.3">
      <c r="A1518" s="2" t="s">
        <v>3629</v>
      </c>
      <c r="B1518" s="13" t="s">
        <v>3537</v>
      </c>
      <c r="C1518" s="13" t="s">
        <v>248</v>
      </c>
      <c r="D1518" s="12" t="s">
        <v>113</v>
      </c>
      <c r="E1518" s="13" t="s">
        <v>3538</v>
      </c>
      <c r="F1518" s="2">
        <v>27</v>
      </c>
      <c r="G1518" s="15">
        <v>316.5</v>
      </c>
      <c r="H1518" s="7">
        <f>L1518*'114成績輸入與落點儀表板'!$B$2+M1518*'114成績輸入與落點儀表板'!$B$3+N1518*'114成績輸入與落點儀表板'!$B$4+O1518*'114成績輸入與落點儀表板'!$B$5+P1518*'114成績輸入與落點儀表板'!$B$6+Q1518*'114成績輸入與落點儀表板'!$B$7+R1518*'114成績輸入與落點儀表板'!$B$8+S1518*'114成績輸入與落點儀表板'!$B$9+T1518*'114成績輸入與落點儀表板'!$B$10+U1518*'114成績輸入與落點儀表板'!$B$11+V1518*'114成績輸入與落點儀表板'!$B$12+W1518*'114成績輸入與落點儀表板'!$B$13+X1518*'114成績輸入與落點儀表板'!$B$14+Y1518*'114成績輸入與落點儀表板'!$B$15+Z1518*'114成績輸入與落點儀表板'!$B$16</f>
        <v>0</v>
      </c>
      <c r="I1518" s="8">
        <f t="shared" si="46"/>
        <v>-316.5</v>
      </c>
      <c r="J1518" s="2" t="str">
        <f t="shared" si="47"/>
        <v>FAIL</v>
      </c>
      <c r="K1518" s="17" t="str">
        <f>IF(AND(IF('114成績輸入與落點儀表板'!$C$2="必須採計",L1518&gt;0,IF('114成績輸入與落點儀表板'!$C$2="不可採計",L1518=0,TRUE)),IF('114成績輸入與落點儀表板'!$C$3="必須採計",M1518&gt;0,IF('114成績輸入與落點儀表板'!$C$3="不可採計",M1518=0,TRUE)),IF('114成績輸入與落點儀表板'!$C$4="必須採計",N1518&gt;0,IF('114成績輸入與落點儀表板'!$C$4="不可採計",N1518=0,TRUE)),IF('114成績輸入與落點儀表板'!$C$5="必須採計",O1518&gt;0,IF('114成績輸入與落點儀表板'!$C$5="不可採計",O1518=0,TRUE)),IF('114成績輸入與落點儀表板'!$C$6="必須採計",P1518&gt;0,IF('114成績輸入與落點儀表板'!$C$6="不可採計",P1518=0,TRUE)),IF('114成績輸入與落點儀表板'!$C$7="必須採計",Q1518&gt;0,IF('114成績輸入與落點儀表板'!$C$7="不可採計",Q1518=0,TRUE)),IF('114成績輸入與落點儀表板'!$C$8="必須採計",R1518&gt;0,IF('114成績輸入與落點儀表板'!$C$8="不可採計",R1518=0,TRUE)),IF('114成績輸入與落點儀表板'!$C$9="必須採計",S1518&gt;0,IF('114成績輸入與落點儀表板'!$C$9="不可採計",S1518=0,TRUE)),IF('114成績輸入與落點儀表板'!$C$10="必須採計",T1518&gt;0,IF('114成績輸入與落點儀表板'!$C$10="不可採計",T1518=0,TRUE)),IF('114成績輸入與落點儀表板'!$C$11="必須採計",U1518&gt;0,IF('114成績輸入與落點儀表板'!$C$11="不可採計",U1518=0,TRUE)),IF('114成績輸入與落點儀表板'!$C$12="必須採計",V1518&gt;0,IF('114成績輸入與落點儀表板'!$C$12="不可採計",V1518=0,TRUE)),IF('114成績輸入與落點儀表板'!$C$13="必須採計",W1518&gt;0,IF('114成績輸入與落點儀表板'!$C$13="不可採計",W1518=0,TRUE)),IF('114成績輸入與落點儀表板'!$C$14="必須採計",X1518&gt;0,IF('114成績輸入與落點儀表板'!$C$14="不可採計",X1518=0,TRUE)),IF('114成績輸入與落點儀表板'!$C$15="必須採計",Y1518&gt;0,IF('114成績輸入與落點儀表板'!$C$15="不可採計",Y1518=0,TRUE)),IF('114成績輸入與落點儀表板'!$C$16="必須採計",Z1518&gt;0,IF('114成績輸入與落點儀表板'!$C$16="不可採計",Z1518=0,TRUE))),"✅ 符合","❌ 不符合")</f>
        <v>✅ 符合</v>
      </c>
      <c r="L1518" s="15">
        <v>1.5</v>
      </c>
      <c r="M1518" s="15">
        <v>1.5</v>
      </c>
      <c r="N1518" s="15">
        <v>0</v>
      </c>
      <c r="O1518" s="15">
        <v>0</v>
      </c>
      <c r="P1518" s="15">
        <v>0</v>
      </c>
      <c r="Q1518" s="15">
        <v>1.5</v>
      </c>
      <c r="R1518" s="15">
        <v>0</v>
      </c>
      <c r="S1518" s="15">
        <v>0</v>
      </c>
      <c r="T1518" s="15">
        <v>0</v>
      </c>
      <c r="U1518" s="15">
        <v>1</v>
      </c>
      <c r="V1518" s="15">
        <v>0</v>
      </c>
      <c r="W1518" s="15">
        <v>1</v>
      </c>
      <c r="X1518" s="15">
        <v>0</v>
      </c>
      <c r="Y1518" s="15">
        <v>0</v>
      </c>
      <c r="Z1518" s="15">
        <v>0</v>
      </c>
    </row>
    <row r="1519" spans="1:26" ht="15.75" customHeight="1" x14ac:dyDescent="0.3">
      <c r="A1519" s="2" t="s">
        <v>3631</v>
      </c>
      <c r="B1519" s="13" t="s">
        <v>3537</v>
      </c>
      <c r="C1519" s="13" t="s">
        <v>251</v>
      </c>
      <c r="D1519" s="12" t="s">
        <v>113</v>
      </c>
      <c r="E1519" s="13" t="s">
        <v>3538</v>
      </c>
      <c r="F1519" s="2">
        <v>31</v>
      </c>
      <c r="G1519" s="15">
        <v>320</v>
      </c>
      <c r="H1519" s="7">
        <f>L1519*'114成績輸入與落點儀表板'!$B$2+M1519*'114成績輸入與落點儀表板'!$B$3+N1519*'114成績輸入與落點儀表板'!$B$4+O1519*'114成績輸入與落點儀表板'!$B$5+P1519*'114成績輸入與落點儀表板'!$B$6+Q1519*'114成績輸入與落點儀表板'!$B$7+R1519*'114成績輸入與落點儀表板'!$B$8+S1519*'114成績輸入與落點儀表板'!$B$9+T1519*'114成績輸入與落點儀表板'!$B$10+U1519*'114成績輸入與落點儀表板'!$B$11+V1519*'114成績輸入與落點儀表板'!$B$12+W1519*'114成績輸入與落點儀表板'!$B$13+X1519*'114成績輸入與落點儀表板'!$B$14+Y1519*'114成績輸入與落點儀表板'!$B$15+Z1519*'114成績輸入與落點儀表板'!$B$16</f>
        <v>0</v>
      </c>
      <c r="I1519" s="8">
        <f t="shared" si="46"/>
        <v>-320</v>
      </c>
      <c r="J1519" s="2" t="str">
        <f t="shared" si="47"/>
        <v>FAIL</v>
      </c>
      <c r="K1519" s="17" t="str">
        <f>IF(AND(IF('114成績輸入與落點儀表板'!$C$2="必須採計",L1519&gt;0,IF('114成績輸入與落點儀表板'!$C$2="不可採計",L1519=0,TRUE)),IF('114成績輸入與落點儀表板'!$C$3="必須採計",M1519&gt;0,IF('114成績輸入與落點儀表板'!$C$3="不可採計",M1519=0,TRUE)),IF('114成績輸入與落點儀表板'!$C$4="必須採計",N1519&gt;0,IF('114成績輸入與落點儀表板'!$C$4="不可採計",N1519=0,TRUE)),IF('114成績輸入與落點儀表板'!$C$5="必須採計",O1519&gt;0,IF('114成績輸入與落點儀表板'!$C$5="不可採計",O1519=0,TRUE)),IF('114成績輸入與落點儀表板'!$C$6="必須採計",P1519&gt;0,IF('114成績輸入與落點儀表板'!$C$6="不可採計",P1519=0,TRUE)),IF('114成績輸入與落點儀表板'!$C$7="必須採計",Q1519&gt;0,IF('114成績輸入與落點儀表板'!$C$7="不可採計",Q1519=0,TRUE)),IF('114成績輸入與落點儀表板'!$C$8="必須採計",R1519&gt;0,IF('114成績輸入與落點儀表板'!$C$8="不可採計",R1519=0,TRUE)),IF('114成績輸入與落點儀表板'!$C$9="必須採計",S1519&gt;0,IF('114成績輸入與落點儀表板'!$C$9="不可採計",S1519=0,TRUE)),IF('114成績輸入與落點儀表板'!$C$10="必須採計",T1519&gt;0,IF('114成績輸入與落點儀表板'!$C$10="不可採計",T1519=0,TRUE)),IF('114成績輸入與落點儀表板'!$C$11="必須採計",U1519&gt;0,IF('114成績輸入與落點儀表板'!$C$11="不可採計",U1519=0,TRUE)),IF('114成績輸入與落點儀表板'!$C$12="必須採計",V1519&gt;0,IF('114成績輸入與落點儀表板'!$C$12="不可採計",V1519=0,TRUE)),IF('114成績輸入與落點儀表板'!$C$13="必須採計",W1519&gt;0,IF('114成績輸入與落點儀表板'!$C$13="不可採計",W1519=0,TRUE)),IF('114成績輸入與落點儀表板'!$C$14="必須採計",X1519&gt;0,IF('114成績輸入與落點儀表板'!$C$14="不可採計",X1519=0,TRUE)),IF('114成績輸入與落點儀表板'!$C$15="必須採計",Y1519&gt;0,IF('114成績輸入與落點儀表板'!$C$15="不可採計",Y1519=0,TRUE)),IF('114成績輸入與落點儀表板'!$C$16="必須採計",Z1519&gt;0,IF('114成績輸入與落點儀表板'!$C$16="不可採計",Z1519=0,TRUE))),"✅ 符合","❌ 不符合")</f>
        <v>✅ 符合</v>
      </c>
      <c r="L1519" s="15">
        <v>1.5</v>
      </c>
      <c r="M1519" s="15">
        <v>1.5</v>
      </c>
      <c r="N1519" s="15">
        <v>0</v>
      </c>
      <c r="O1519" s="15">
        <v>0</v>
      </c>
      <c r="P1519" s="15">
        <v>0</v>
      </c>
      <c r="Q1519" s="15">
        <v>1.5</v>
      </c>
      <c r="R1519" s="15">
        <v>0</v>
      </c>
      <c r="S1519" s="15">
        <v>0</v>
      </c>
      <c r="T1519" s="15">
        <v>0</v>
      </c>
      <c r="U1519" s="15">
        <v>1</v>
      </c>
      <c r="V1519" s="15">
        <v>0</v>
      </c>
      <c r="W1519" s="15">
        <v>1</v>
      </c>
      <c r="X1519" s="15">
        <v>0</v>
      </c>
      <c r="Y1519" s="15">
        <v>0</v>
      </c>
      <c r="Z1519" s="15">
        <v>0</v>
      </c>
    </row>
    <row r="1520" spans="1:26" ht="15.75" customHeight="1" x14ac:dyDescent="0.3">
      <c r="A1520" s="2" t="s">
        <v>3632</v>
      </c>
      <c r="B1520" s="13" t="s">
        <v>3537</v>
      </c>
      <c r="C1520" s="13" t="s">
        <v>3541</v>
      </c>
      <c r="D1520" s="12" t="s">
        <v>113</v>
      </c>
      <c r="E1520" s="13" t="s">
        <v>3538</v>
      </c>
      <c r="F1520" s="2">
        <v>33</v>
      </c>
      <c r="G1520" s="15">
        <v>322</v>
      </c>
      <c r="H1520" s="7">
        <f>L1520*'114成績輸入與落點儀表板'!$B$2+M1520*'114成績輸入與落點儀表板'!$B$3+N1520*'114成績輸入與落點儀表板'!$B$4+O1520*'114成績輸入與落點儀表板'!$B$5+P1520*'114成績輸入與落點儀表板'!$B$6+Q1520*'114成績輸入與落點儀表板'!$B$7+R1520*'114成績輸入與落點儀表板'!$B$8+S1520*'114成績輸入與落點儀表板'!$B$9+T1520*'114成績輸入與落點儀表板'!$B$10+U1520*'114成績輸入與落點儀表板'!$B$11+V1520*'114成績輸入與落點儀表板'!$B$12+W1520*'114成績輸入與落點儀表板'!$B$13+X1520*'114成績輸入與落點儀表板'!$B$14+Y1520*'114成績輸入與落點儀表板'!$B$15+Z1520*'114成績輸入與落點儀表板'!$B$16</f>
        <v>0</v>
      </c>
      <c r="I1520" s="8">
        <f t="shared" si="46"/>
        <v>-322</v>
      </c>
      <c r="J1520" s="2" t="str">
        <f t="shared" si="47"/>
        <v>FAIL</v>
      </c>
      <c r="K1520" s="17" t="str">
        <f>IF(AND(IF('114成績輸入與落點儀表板'!$C$2="必須採計",L1520&gt;0,IF('114成績輸入與落點儀表板'!$C$2="不可採計",L1520=0,TRUE)),IF('114成績輸入與落點儀表板'!$C$3="必須採計",M1520&gt;0,IF('114成績輸入與落點儀表板'!$C$3="不可採計",M1520=0,TRUE)),IF('114成績輸入與落點儀表板'!$C$4="必須採計",N1520&gt;0,IF('114成績輸入與落點儀表板'!$C$4="不可採計",N1520=0,TRUE)),IF('114成績輸入與落點儀表板'!$C$5="必須採計",O1520&gt;0,IF('114成績輸入與落點儀表板'!$C$5="不可採計",O1520=0,TRUE)),IF('114成績輸入與落點儀表板'!$C$6="必須採計",P1520&gt;0,IF('114成績輸入與落點儀表板'!$C$6="不可採計",P1520=0,TRUE)),IF('114成績輸入與落點儀表板'!$C$7="必須採計",Q1520&gt;0,IF('114成績輸入與落點儀表板'!$C$7="不可採計",Q1520=0,TRUE)),IF('114成績輸入與落點儀表板'!$C$8="必須採計",R1520&gt;0,IF('114成績輸入與落點儀表板'!$C$8="不可採計",R1520=0,TRUE)),IF('114成績輸入與落點儀表板'!$C$9="必須採計",S1520&gt;0,IF('114成績輸入與落點儀表板'!$C$9="不可採計",S1520=0,TRUE)),IF('114成績輸入與落點儀表板'!$C$10="必須採計",T1520&gt;0,IF('114成績輸入與落點儀表板'!$C$10="不可採計",T1520=0,TRUE)),IF('114成績輸入與落點儀表板'!$C$11="必須採計",U1520&gt;0,IF('114成績輸入與落點儀表板'!$C$11="不可採計",U1520=0,TRUE)),IF('114成績輸入與落點儀表板'!$C$12="必須採計",V1520&gt;0,IF('114成績輸入與落點儀表板'!$C$12="不可採計",V1520=0,TRUE)),IF('114成績輸入與落點儀表板'!$C$13="必須採計",W1520&gt;0,IF('114成績輸入與落點儀表板'!$C$13="不可採計",W1520=0,TRUE)),IF('114成績輸入與落點儀表板'!$C$14="必須採計",X1520&gt;0,IF('114成績輸入與落點儀表板'!$C$14="不可採計",X1520=0,TRUE)),IF('114成績輸入與落點儀表板'!$C$15="必須採計",Y1520&gt;0,IF('114成績輸入與落點儀表板'!$C$15="不可採計",Y1520=0,TRUE)),IF('114成績輸入與落點儀表板'!$C$16="必須採計",Z1520&gt;0,IF('114成績輸入與落點儀表板'!$C$16="不可採計",Z1520=0,TRUE))),"✅ 符合","❌ 不符合")</f>
        <v>✅ 符合</v>
      </c>
      <c r="L1520" s="15">
        <v>1.5</v>
      </c>
      <c r="M1520" s="15">
        <v>1.5</v>
      </c>
      <c r="N1520" s="15">
        <v>0</v>
      </c>
      <c r="O1520" s="15">
        <v>0</v>
      </c>
      <c r="P1520" s="15">
        <v>0</v>
      </c>
      <c r="Q1520" s="15">
        <v>1.5</v>
      </c>
      <c r="R1520" s="15">
        <v>0</v>
      </c>
      <c r="S1520" s="15">
        <v>0</v>
      </c>
      <c r="T1520" s="15">
        <v>0</v>
      </c>
      <c r="U1520" s="15">
        <v>1</v>
      </c>
      <c r="V1520" s="15">
        <v>0</v>
      </c>
      <c r="W1520" s="15">
        <v>1</v>
      </c>
      <c r="X1520" s="15">
        <v>0</v>
      </c>
      <c r="Y1520" s="15">
        <v>0</v>
      </c>
      <c r="Z1520" s="15">
        <v>0</v>
      </c>
    </row>
    <row r="1521" spans="1:26" ht="15.75" customHeight="1" x14ac:dyDescent="0.3">
      <c r="A1521" s="2" t="s">
        <v>3634</v>
      </c>
      <c r="B1521" s="6" t="s">
        <v>3537</v>
      </c>
      <c r="C1521" s="6" t="s">
        <v>352</v>
      </c>
      <c r="D1521" s="12" t="s">
        <v>121</v>
      </c>
      <c r="E1521" s="13" t="s">
        <v>4134</v>
      </c>
      <c r="F1521" s="2">
        <v>55</v>
      </c>
      <c r="G1521" s="15">
        <v>276</v>
      </c>
      <c r="H1521" s="7">
        <f>L1521*'114成績輸入與落點儀表板'!$B$2+M1521*'114成績輸入與落點儀表板'!$B$3+N1521*'114成績輸入與落點儀表板'!$B$4+O1521*'114成績輸入與落點儀表板'!$B$5+P1521*'114成績輸入與落點儀表板'!$B$6+Q1521*'114成績輸入與落點儀表板'!$B$7+R1521*'114成績輸入與落點儀表板'!$B$8+S1521*'114成績輸入與落點儀表板'!$B$9+T1521*'114成績輸入與落點儀表板'!$B$10+U1521*'114成績輸入與落點儀表板'!$B$11+V1521*'114成績輸入與落點儀表板'!$B$12+W1521*'114成績輸入與落點儀表板'!$B$13+X1521*'114成績輸入與落點儀表板'!$B$14+Y1521*'114成績輸入與落點儀表板'!$B$15+Z1521*'114成績輸入與落點儀表板'!$B$16</f>
        <v>0</v>
      </c>
      <c r="I1521" s="8">
        <f t="shared" si="46"/>
        <v>-276</v>
      </c>
      <c r="J1521" s="2" t="str">
        <f t="shared" si="47"/>
        <v>FAIL</v>
      </c>
      <c r="K1521" s="17" t="str">
        <f>IF(AND(IF('114成績輸入與落點儀表板'!$C$2="必須採計",L1521&gt;0,IF('114成績輸入與落點儀表板'!$C$2="不可採計",L1521=0,TRUE)),IF('114成績輸入與落點儀表板'!$C$3="必須採計",M1521&gt;0,IF('114成績輸入與落點儀表板'!$C$3="不可採計",M1521=0,TRUE)),IF('114成績輸入與落點儀表板'!$C$4="必須採計",N1521&gt;0,IF('114成績輸入與落點儀表板'!$C$4="不可採計",N1521=0,TRUE)),IF('114成績輸入與落點儀表板'!$C$5="必須採計",O1521&gt;0,IF('114成績輸入與落點儀表板'!$C$5="不可採計",O1521=0,TRUE)),IF('114成績輸入與落點儀表板'!$C$6="必須採計",P1521&gt;0,IF('114成績輸入與落點儀表板'!$C$6="不可採計",P1521=0,TRUE)),IF('114成績輸入與落點儀表板'!$C$7="必須採計",Q1521&gt;0,IF('114成績輸入與落點儀表板'!$C$7="不可採計",Q1521=0,TRUE)),IF('114成績輸入與落點儀表板'!$C$8="必須採計",R1521&gt;0,IF('114成績輸入與落點儀表板'!$C$8="不可採計",R1521=0,TRUE)),IF('114成績輸入與落點儀表板'!$C$9="必須採計",S1521&gt;0,IF('114成績輸入與落點儀表板'!$C$9="不可採計",S1521=0,TRUE)),IF('114成績輸入與落點儀表板'!$C$10="必須採計",T1521&gt;0,IF('114成績輸入與落點儀表板'!$C$10="不可採計",T1521=0,TRUE)),IF('114成績輸入與落點儀表板'!$C$11="必須採計",U1521&gt;0,IF('114成績輸入與落點儀表板'!$C$11="不可採計",U1521=0,TRUE)),IF('114成績輸入與落點儀表板'!$C$12="必須採計",V1521&gt;0,IF('114成績輸入與落點儀表板'!$C$12="不可採計",V1521=0,TRUE)),IF('114成績輸入與落點儀表板'!$C$13="必須採計",W1521&gt;0,IF('114成績輸入與落點儀表板'!$C$13="不可採計",W1521=0,TRUE)),IF('114成績輸入與落點儀表板'!$C$14="必須採計",X1521&gt;0,IF('114成績輸入與落點儀表板'!$C$14="不可採計",X1521=0,TRUE)),IF('114成績輸入與落點儀表板'!$C$15="必須採計",Y1521&gt;0,IF('114成績輸入與落點儀表板'!$C$15="不可採計",Y1521=0,TRUE)),IF('114成績輸入與落點儀表板'!$C$16="必須採計",Z1521&gt;0,IF('114成績輸入與落點儀表板'!$C$16="不可採計",Z1521=0,TRUE))),"✅ 符合","❌ 不符合")</f>
        <v>✅ 符合</v>
      </c>
      <c r="L1521" s="15">
        <v>1.5</v>
      </c>
      <c r="M1521" s="15">
        <v>2</v>
      </c>
      <c r="N1521" s="15">
        <v>0</v>
      </c>
      <c r="O1521" s="15">
        <v>0</v>
      </c>
      <c r="P1521" s="15">
        <v>2</v>
      </c>
      <c r="Q1521" s="15">
        <v>0</v>
      </c>
      <c r="R1521" s="15">
        <v>0</v>
      </c>
      <c r="S1521" s="15">
        <v>0</v>
      </c>
      <c r="T1521" s="15">
        <v>0</v>
      </c>
      <c r="U1521" s="15">
        <v>0</v>
      </c>
      <c r="V1521" s="15">
        <v>0</v>
      </c>
      <c r="W1521" s="15">
        <v>1</v>
      </c>
      <c r="X1521" s="15">
        <v>0</v>
      </c>
      <c r="Y1521" s="15">
        <v>0</v>
      </c>
      <c r="Z1521" s="15">
        <v>0</v>
      </c>
    </row>
    <row r="1522" spans="1:26" ht="15.75" customHeight="1" x14ac:dyDescent="0.3">
      <c r="A1522" s="2" t="s">
        <v>3636</v>
      </c>
      <c r="B1522" s="6" t="s">
        <v>3537</v>
      </c>
      <c r="C1522" s="6" t="s">
        <v>3544</v>
      </c>
      <c r="D1522" s="12" t="s">
        <v>121</v>
      </c>
      <c r="E1522" s="13" t="s">
        <v>4796</v>
      </c>
      <c r="F1522" s="2">
        <v>30</v>
      </c>
      <c r="G1522" s="15">
        <v>265</v>
      </c>
      <c r="H1522" s="7">
        <f>L1522*'114成績輸入與落點儀表板'!$B$2+M1522*'114成績輸入與落點儀表板'!$B$3+N1522*'114成績輸入與落點儀表板'!$B$4+O1522*'114成績輸入與落點儀表板'!$B$5+P1522*'114成績輸入與落點儀表板'!$B$6+Q1522*'114成績輸入與落點儀表板'!$B$7+R1522*'114成績輸入與落點儀表板'!$B$8+S1522*'114成績輸入與落點儀表板'!$B$9+T1522*'114成績輸入與落點儀表板'!$B$10+U1522*'114成績輸入與落點儀表板'!$B$11+V1522*'114成績輸入與落點儀表板'!$B$12+W1522*'114成績輸入與落點儀表板'!$B$13+X1522*'114成績輸入與落點儀表板'!$B$14+Y1522*'114成績輸入與落點儀表板'!$B$15+Z1522*'114成績輸入與落點儀表板'!$B$16</f>
        <v>0</v>
      </c>
      <c r="I1522" s="8">
        <f t="shared" si="46"/>
        <v>-265</v>
      </c>
      <c r="J1522" s="2" t="str">
        <f t="shared" si="47"/>
        <v>FAIL</v>
      </c>
      <c r="K1522" s="17" t="str">
        <f>IF(AND(IF('114成績輸入與落點儀表板'!$C$2="必須採計",L1522&gt;0,IF('114成績輸入與落點儀表板'!$C$2="不可採計",L1522=0,TRUE)),IF('114成績輸入與落點儀表板'!$C$3="必須採計",M1522&gt;0,IF('114成績輸入與落點儀表板'!$C$3="不可採計",M1522=0,TRUE)),IF('114成績輸入與落點儀表板'!$C$4="必須採計",N1522&gt;0,IF('114成績輸入與落點儀表板'!$C$4="不可採計",N1522=0,TRUE)),IF('114成績輸入與落點儀表板'!$C$5="必須採計",O1522&gt;0,IF('114成績輸入與落點儀表板'!$C$5="不可採計",O1522=0,TRUE)),IF('114成績輸入與落點儀表板'!$C$6="必須採計",P1522&gt;0,IF('114成績輸入與落點儀表板'!$C$6="不可採計",P1522=0,TRUE)),IF('114成績輸入與落點儀表板'!$C$7="必須採計",Q1522&gt;0,IF('114成績輸入與落點儀表板'!$C$7="不可採計",Q1522=0,TRUE)),IF('114成績輸入與落點儀表板'!$C$8="必須採計",R1522&gt;0,IF('114成績輸入與落點儀表板'!$C$8="不可採計",R1522=0,TRUE)),IF('114成績輸入與落點儀表板'!$C$9="必須採計",S1522&gt;0,IF('114成績輸入與落點儀表板'!$C$9="不可採計",S1522=0,TRUE)),IF('114成績輸入與落點儀表板'!$C$10="必須採計",T1522&gt;0,IF('114成績輸入與落點儀表板'!$C$10="不可採計",T1522=0,TRUE)),IF('114成績輸入與落點儀表板'!$C$11="必須採計",U1522&gt;0,IF('114成績輸入與落點儀表板'!$C$11="不可採計",U1522=0,TRUE)),IF('114成績輸入與落點儀表板'!$C$12="必須採計",V1522&gt;0,IF('114成績輸入與落點儀表板'!$C$12="不可採計",V1522=0,TRUE)),IF('114成績輸入與落點儀表板'!$C$13="必須採計",W1522&gt;0,IF('114成績輸入與落點儀表板'!$C$13="不可採計",W1522=0,TRUE)),IF('114成績輸入與落點儀表板'!$C$14="必須採計",X1522&gt;0,IF('114成績輸入與落點儀表板'!$C$14="不可採計",X1522=0,TRUE)),IF('114成績輸入與落點儀表板'!$C$15="必須採計",Y1522&gt;0,IF('114成績輸入與落點儀表板'!$C$15="不可採計",Y1522=0,TRUE)),IF('114成績輸入與落點儀表板'!$C$16="必須採計",Z1522&gt;0,IF('114成績輸入與落點儀表板'!$C$16="不可採計",Z1522=0,TRUE))),"✅ 符合","❌ 不符合")</f>
        <v>✅ 符合</v>
      </c>
      <c r="L1522" s="15">
        <v>1</v>
      </c>
      <c r="M1522" s="15">
        <v>2</v>
      </c>
      <c r="N1522" s="15">
        <v>0</v>
      </c>
      <c r="O1522" s="15">
        <v>0</v>
      </c>
      <c r="P1522" s="15">
        <v>2</v>
      </c>
      <c r="Q1522" s="15">
        <v>0</v>
      </c>
      <c r="R1522" s="15">
        <v>0</v>
      </c>
      <c r="S1522" s="15">
        <v>0</v>
      </c>
      <c r="T1522" s="15">
        <v>0</v>
      </c>
      <c r="U1522" s="15">
        <v>0</v>
      </c>
      <c r="V1522" s="15">
        <v>0</v>
      </c>
      <c r="W1522" s="15">
        <v>1</v>
      </c>
      <c r="X1522" s="15">
        <v>0</v>
      </c>
      <c r="Y1522" s="15">
        <v>0</v>
      </c>
      <c r="Z1522" s="15">
        <v>0</v>
      </c>
    </row>
    <row r="1523" spans="1:26" ht="15.75" customHeight="1" x14ac:dyDescent="0.3">
      <c r="A1523" s="2" t="s">
        <v>3639</v>
      </c>
      <c r="B1523" s="6" t="s">
        <v>3537</v>
      </c>
      <c r="C1523" s="6" t="s">
        <v>391</v>
      </c>
      <c r="D1523" s="12" t="s">
        <v>121</v>
      </c>
      <c r="E1523" s="13" t="s">
        <v>4796</v>
      </c>
      <c r="F1523" s="2">
        <v>37</v>
      </c>
      <c r="G1523" s="15">
        <v>258</v>
      </c>
      <c r="H1523" s="7">
        <f>L1523*'114成績輸入與落點儀表板'!$B$2+M1523*'114成績輸入與落點儀表板'!$B$3+N1523*'114成績輸入與落點儀表板'!$B$4+O1523*'114成績輸入與落點儀表板'!$B$5+P1523*'114成績輸入與落點儀表板'!$B$6+Q1523*'114成績輸入與落點儀表板'!$B$7+R1523*'114成績輸入與落點儀表板'!$B$8+S1523*'114成績輸入與落點儀表板'!$B$9+T1523*'114成績輸入與落點儀表板'!$B$10+U1523*'114成績輸入與落點儀表板'!$B$11+V1523*'114成績輸入與落點儀表板'!$B$12+W1523*'114成績輸入與落點儀表板'!$B$13+X1523*'114成績輸入與落點儀表板'!$B$14+Y1523*'114成績輸入與落點儀表板'!$B$15+Z1523*'114成績輸入與落點儀表板'!$B$16</f>
        <v>0</v>
      </c>
      <c r="I1523" s="8">
        <f t="shared" si="46"/>
        <v>-258</v>
      </c>
      <c r="J1523" s="2" t="str">
        <f t="shared" si="47"/>
        <v>FAIL</v>
      </c>
      <c r="K1523" s="17" t="str">
        <f>IF(AND(IF('114成績輸入與落點儀表板'!$C$2="必須採計",L1523&gt;0,IF('114成績輸入與落點儀表板'!$C$2="不可採計",L1523=0,TRUE)),IF('114成績輸入與落點儀表板'!$C$3="必須採計",M1523&gt;0,IF('114成績輸入與落點儀表板'!$C$3="不可採計",M1523=0,TRUE)),IF('114成績輸入與落點儀表板'!$C$4="必須採計",N1523&gt;0,IF('114成績輸入與落點儀表板'!$C$4="不可採計",N1523=0,TRUE)),IF('114成績輸入與落點儀表板'!$C$5="必須採計",O1523&gt;0,IF('114成績輸入與落點儀表板'!$C$5="不可採計",O1523=0,TRUE)),IF('114成績輸入與落點儀表板'!$C$6="必須採計",P1523&gt;0,IF('114成績輸入與落點儀表板'!$C$6="不可採計",P1523=0,TRUE)),IF('114成績輸入與落點儀表板'!$C$7="必須採計",Q1523&gt;0,IF('114成績輸入與落點儀表板'!$C$7="不可採計",Q1523=0,TRUE)),IF('114成績輸入與落點儀表板'!$C$8="必須採計",R1523&gt;0,IF('114成績輸入與落點儀表板'!$C$8="不可採計",R1523=0,TRUE)),IF('114成績輸入與落點儀表板'!$C$9="必須採計",S1523&gt;0,IF('114成績輸入與落點儀表板'!$C$9="不可採計",S1523=0,TRUE)),IF('114成績輸入與落點儀表板'!$C$10="必須採計",T1523&gt;0,IF('114成績輸入與落點儀表板'!$C$10="不可採計",T1523=0,TRUE)),IF('114成績輸入與落點儀表板'!$C$11="必須採計",U1523&gt;0,IF('114成績輸入與落點儀表板'!$C$11="不可採計",U1523=0,TRUE)),IF('114成績輸入與落點儀表板'!$C$12="必須採計",V1523&gt;0,IF('114成績輸入與落點儀表板'!$C$12="不可採計",V1523=0,TRUE)),IF('114成績輸入與落點儀表板'!$C$13="必須採計",W1523&gt;0,IF('114成績輸入與落點儀表板'!$C$13="不可採計",W1523=0,TRUE)),IF('114成績輸入與落點儀表板'!$C$14="必須採計",X1523&gt;0,IF('114成績輸入與落點儀表板'!$C$14="不可採計",X1523=0,TRUE)),IF('114成績輸入與落點儀表板'!$C$15="必須採計",Y1523&gt;0,IF('114成績輸入與落點儀表板'!$C$15="不可採計",Y1523=0,TRUE)),IF('114成績輸入與落點儀表板'!$C$16="必須採計",Z1523&gt;0,IF('114成績輸入與落點儀表板'!$C$16="不可採計",Z1523=0,TRUE))),"✅ 符合","❌ 不符合")</f>
        <v>✅ 符合</v>
      </c>
      <c r="L1523" s="15">
        <v>1</v>
      </c>
      <c r="M1523" s="15">
        <v>2</v>
      </c>
      <c r="N1523" s="15">
        <v>0</v>
      </c>
      <c r="O1523" s="15">
        <v>0</v>
      </c>
      <c r="P1523" s="15">
        <v>2</v>
      </c>
      <c r="Q1523" s="15">
        <v>0</v>
      </c>
      <c r="R1523" s="15">
        <v>0</v>
      </c>
      <c r="S1523" s="15">
        <v>0</v>
      </c>
      <c r="T1523" s="15">
        <v>0</v>
      </c>
      <c r="U1523" s="15">
        <v>0</v>
      </c>
      <c r="V1523" s="15">
        <v>0</v>
      </c>
      <c r="W1523" s="15">
        <v>1</v>
      </c>
      <c r="X1523" s="15">
        <v>0</v>
      </c>
      <c r="Y1523" s="15">
        <v>0</v>
      </c>
      <c r="Z1523" s="15">
        <v>0</v>
      </c>
    </row>
    <row r="1524" spans="1:26" ht="15.75" customHeight="1" x14ac:dyDescent="0.3">
      <c r="A1524" s="2" t="s">
        <v>3640</v>
      </c>
      <c r="B1524" s="6" t="s">
        <v>3537</v>
      </c>
      <c r="C1524" s="6" t="s">
        <v>538</v>
      </c>
      <c r="D1524" s="12" t="s">
        <v>86</v>
      </c>
      <c r="E1524" s="13" t="s">
        <v>4797</v>
      </c>
      <c r="F1524" s="2">
        <v>44</v>
      </c>
      <c r="G1524" s="15">
        <v>263.25</v>
      </c>
      <c r="H1524" s="7">
        <f>L1524*'114成績輸入與落點儀表板'!$B$2+M1524*'114成績輸入與落點儀表板'!$B$3+N1524*'114成績輸入與落點儀表板'!$B$4+O1524*'114成績輸入與落點儀表板'!$B$5+P1524*'114成績輸入與落點儀表板'!$B$6+Q1524*'114成績輸入與落點儀表板'!$B$7+R1524*'114成績輸入與落點儀表板'!$B$8+S1524*'114成績輸入與落點儀表板'!$B$9+T1524*'114成績輸入與落點儀表板'!$B$10+U1524*'114成績輸入與落點儀表板'!$B$11+V1524*'114成績輸入與落點儀表板'!$B$12+W1524*'114成績輸入與落點儀表板'!$B$13+X1524*'114成績輸入與落點儀表板'!$B$14+Y1524*'114成績輸入與落點儀表板'!$B$15+Z1524*'114成績輸入與落點儀表板'!$B$16</f>
        <v>0</v>
      </c>
      <c r="I1524" s="8">
        <f t="shared" si="46"/>
        <v>-263.25</v>
      </c>
      <c r="J1524" s="2" t="str">
        <f t="shared" si="47"/>
        <v>FAIL</v>
      </c>
      <c r="K1524" s="17" t="str">
        <f>IF(AND(IF('114成績輸入與落點儀表板'!$C$2="必須採計",L1524&gt;0,IF('114成績輸入與落點儀表板'!$C$2="不可採計",L1524=0,TRUE)),IF('114成績輸入與落點儀表板'!$C$3="必須採計",M1524&gt;0,IF('114成績輸入與落點儀表板'!$C$3="不可採計",M1524=0,TRUE)),IF('114成績輸入與落點儀表板'!$C$4="必須採計",N1524&gt;0,IF('114成績輸入與落點儀表板'!$C$4="不可採計",N1524=0,TRUE)),IF('114成績輸入與落點儀表板'!$C$5="必須採計",O1524&gt;0,IF('114成績輸入與落點儀表板'!$C$5="不可採計",O1524=0,TRUE)),IF('114成績輸入與落點儀表板'!$C$6="必須採計",P1524&gt;0,IF('114成績輸入與落點儀表板'!$C$6="不可採計",P1524=0,TRUE)),IF('114成績輸入與落點儀表板'!$C$7="必須採計",Q1524&gt;0,IF('114成績輸入與落點儀表板'!$C$7="不可採計",Q1524=0,TRUE)),IF('114成績輸入與落點儀表板'!$C$8="必須採計",R1524&gt;0,IF('114成績輸入與落點儀表板'!$C$8="不可採計",R1524=0,TRUE)),IF('114成績輸入與落點儀表板'!$C$9="必須採計",S1524&gt;0,IF('114成績輸入與落點儀表板'!$C$9="不可採計",S1524=0,TRUE)),IF('114成績輸入與落點儀表板'!$C$10="必須採計",T1524&gt;0,IF('114成績輸入與落點儀表板'!$C$10="不可採計",T1524=0,TRUE)),IF('114成績輸入與落點儀表板'!$C$11="必須採計",U1524&gt;0,IF('114成績輸入與落點儀表板'!$C$11="不可採計",U1524=0,TRUE)),IF('114成績輸入與落點儀表板'!$C$12="必須採計",V1524&gt;0,IF('114成績輸入與落點儀表板'!$C$12="不可採計",V1524=0,TRUE)),IF('114成績輸入與落點儀表板'!$C$13="必須採計",W1524&gt;0,IF('114成績輸入與落點儀表板'!$C$13="不可採計",W1524=0,TRUE)),IF('114成績輸入與落點儀表板'!$C$14="必須採計",X1524&gt;0,IF('114成績輸入與落點儀表板'!$C$14="不可採計",X1524=0,TRUE)),IF('114成績輸入與落點儀表板'!$C$15="必須採計",Y1524&gt;0,IF('114成績輸入與落點儀表板'!$C$15="不可採計",Y1524=0,TRUE)),IF('114成績輸入與落點儀表板'!$C$16="必須採計",Z1524&gt;0,IF('114成績輸入與落點儀表板'!$C$16="不可採計",Z1524=0,TRUE))),"✅ 符合","❌ 不符合")</f>
        <v>✅ 符合</v>
      </c>
      <c r="L1524" s="15">
        <v>1.5</v>
      </c>
      <c r="M1524" s="15">
        <v>1.75</v>
      </c>
      <c r="N1524" s="15">
        <v>0</v>
      </c>
      <c r="O1524" s="15">
        <v>0</v>
      </c>
      <c r="P1524" s="15">
        <v>2</v>
      </c>
      <c r="Q1524" s="15">
        <v>0</v>
      </c>
      <c r="R1524" s="15">
        <v>0</v>
      </c>
      <c r="S1524" s="15">
        <v>0</v>
      </c>
      <c r="T1524" s="15">
        <v>0</v>
      </c>
      <c r="U1524" s="15">
        <v>0</v>
      </c>
      <c r="V1524" s="15">
        <v>0</v>
      </c>
      <c r="W1524" s="15">
        <v>1</v>
      </c>
      <c r="X1524" s="15">
        <v>0</v>
      </c>
      <c r="Y1524" s="15">
        <v>0</v>
      </c>
      <c r="Z1524" s="15">
        <v>0</v>
      </c>
    </row>
    <row r="1525" spans="1:26" ht="15.75" customHeight="1" x14ac:dyDescent="0.3">
      <c r="A1525" s="2" t="s">
        <v>3643</v>
      </c>
      <c r="B1525" s="6" t="s">
        <v>3537</v>
      </c>
      <c r="C1525" s="6" t="s">
        <v>2588</v>
      </c>
      <c r="D1525" s="12" t="s">
        <v>121</v>
      </c>
      <c r="E1525" s="13" t="s">
        <v>2806</v>
      </c>
      <c r="F1525" s="2">
        <v>12</v>
      </c>
      <c r="G1525" s="15">
        <v>276</v>
      </c>
      <c r="H1525" s="7">
        <f>L1525*'114成績輸入與落點儀表板'!$B$2+M1525*'114成績輸入與落點儀表板'!$B$3+N1525*'114成績輸入與落點儀表板'!$B$4+O1525*'114成績輸入與落點儀表板'!$B$5+P1525*'114成績輸入與落點儀表板'!$B$6+Q1525*'114成績輸入與落點儀表板'!$B$7+R1525*'114成績輸入與落點儀表板'!$B$8+S1525*'114成績輸入與落點儀表板'!$B$9+T1525*'114成績輸入與落點儀表板'!$B$10+U1525*'114成績輸入與落點儀表板'!$B$11+V1525*'114成績輸入與落點儀表板'!$B$12+W1525*'114成績輸入與落點儀表板'!$B$13+X1525*'114成績輸入與落點儀表板'!$B$14+Y1525*'114成績輸入與落點儀表板'!$B$15+Z1525*'114成績輸入與落點儀表板'!$B$16</f>
        <v>0</v>
      </c>
      <c r="I1525" s="8">
        <f t="shared" si="46"/>
        <v>-276</v>
      </c>
      <c r="J1525" s="2" t="str">
        <f t="shared" si="47"/>
        <v>FAIL</v>
      </c>
      <c r="K1525" s="17" t="str">
        <f>IF(AND(IF('114成績輸入與落點儀表板'!$C$2="必須採計",L1525&gt;0,IF('114成績輸入與落點儀表板'!$C$2="不可採計",L1525=0,TRUE)),IF('114成績輸入與落點儀表板'!$C$3="必須採計",M1525&gt;0,IF('114成績輸入與落點儀表板'!$C$3="不可採計",M1525=0,TRUE)),IF('114成績輸入與落點儀表板'!$C$4="必須採計",N1525&gt;0,IF('114成績輸入與落點儀表板'!$C$4="不可採計",N1525=0,TRUE)),IF('114成績輸入與落點儀表板'!$C$5="必須採計",O1525&gt;0,IF('114成績輸入與落點儀表板'!$C$5="不可採計",O1525=0,TRUE)),IF('114成績輸入與落點儀表板'!$C$6="必須採計",P1525&gt;0,IF('114成績輸入與落點儀表板'!$C$6="不可採計",P1525=0,TRUE)),IF('114成績輸入與落點儀表板'!$C$7="必須採計",Q1525&gt;0,IF('114成績輸入與落點儀表板'!$C$7="不可採計",Q1525=0,TRUE)),IF('114成績輸入與落點儀表板'!$C$8="必須採計",R1525&gt;0,IF('114成績輸入與落點儀表板'!$C$8="不可採計",R1525=0,TRUE)),IF('114成績輸入與落點儀表板'!$C$9="必須採計",S1525&gt;0,IF('114成績輸入與落點儀表板'!$C$9="不可採計",S1525=0,TRUE)),IF('114成績輸入與落點儀表板'!$C$10="必須採計",T1525&gt;0,IF('114成績輸入與落點儀表板'!$C$10="不可採計",T1525=0,TRUE)),IF('114成績輸入與落點儀表板'!$C$11="必須採計",U1525&gt;0,IF('114成績輸入與落點儀表板'!$C$11="不可採計",U1525=0,TRUE)),IF('114成績輸入與落點儀表板'!$C$12="必須採計",V1525&gt;0,IF('114成績輸入與落點儀表板'!$C$12="不可採計",V1525=0,TRUE)),IF('114成績輸入與落點儀表板'!$C$13="必須採計",W1525&gt;0,IF('114成績輸入與落點儀表板'!$C$13="不可採計",W1525=0,TRUE)),IF('114成績輸入與落點儀表板'!$C$14="必須採計",X1525&gt;0,IF('114成績輸入與落點儀表板'!$C$14="不可採計",X1525=0,TRUE)),IF('114成績輸入與落點儀表板'!$C$15="必須採計",Y1525&gt;0,IF('114成績輸入與落點儀表板'!$C$15="不可採計",Y1525=0,TRUE)),IF('114成績輸入與落點儀表板'!$C$16="必須採計",Z1525&gt;0,IF('114成績輸入與落點儀表板'!$C$16="不可採計",Z1525=0,TRUE))),"✅ 符合","❌ 不符合")</f>
        <v>✅ 符合</v>
      </c>
      <c r="L1525" s="15">
        <v>1.5</v>
      </c>
      <c r="M1525" s="15">
        <v>2</v>
      </c>
      <c r="N1525" s="15">
        <v>0</v>
      </c>
      <c r="O1525" s="15">
        <v>0</v>
      </c>
      <c r="P1525" s="15">
        <v>0</v>
      </c>
      <c r="Q1525" s="15">
        <v>2</v>
      </c>
      <c r="R1525" s="15">
        <v>0</v>
      </c>
      <c r="S1525" s="15">
        <v>0</v>
      </c>
      <c r="T1525" s="15">
        <v>0</v>
      </c>
      <c r="U1525" s="15">
        <v>0</v>
      </c>
      <c r="V1525" s="15">
        <v>0</v>
      </c>
      <c r="W1525" s="15">
        <v>1</v>
      </c>
      <c r="X1525" s="15">
        <v>0</v>
      </c>
      <c r="Y1525" s="15">
        <v>0</v>
      </c>
      <c r="Z1525" s="15">
        <v>0</v>
      </c>
    </row>
    <row r="1526" spans="1:26" ht="15.75" customHeight="1" x14ac:dyDescent="0.3">
      <c r="A1526" s="2" t="s">
        <v>3645</v>
      </c>
      <c r="B1526" s="6" t="s">
        <v>3537</v>
      </c>
      <c r="C1526" s="6" t="s">
        <v>3551</v>
      </c>
      <c r="D1526" s="12" t="s">
        <v>113</v>
      </c>
      <c r="E1526" s="13" t="s">
        <v>3552</v>
      </c>
      <c r="F1526" s="2">
        <v>50</v>
      </c>
      <c r="G1526" s="15">
        <v>333</v>
      </c>
      <c r="H1526" s="7">
        <f>L1526*'114成績輸入與落點儀表板'!$B$2+M1526*'114成績輸入與落點儀表板'!$B$3+N1526*'114成績輸入與落點儀表板'!$B$4+O1526*'114成績輸入與落點儀表板'!$B$5+P1526*'114成績輸入與落點儀表板'!$B$6+Q1526*'114成績輸入與落點儀表板'!$B$7+R1526*'114成績輸入與落點儀表板'!$B$8+S1526*'114成績輸入與落點儀表板'!$B$9+T1526*'114成績輸入與落點儀表板'!$B$10+U1526*'114成績輸入與落點儀表板'!$B$11+V1526*'114成績輸入與落點儀表板'!$B$12+W1526*'114成績輸入與落點儀表板'!$B$13+X1526*'114成績輸入與落點儀表板'!$B$14+Y1526*'114成績輸入與落點儀表板'!$B$15+Z1526*'114成績輸入與落點儀表板'!$B$16</f>
        <v>0</v>
      </c>
      <c r="I1526" s="8">
        <f t="shared" si="46"/>
        <v>-333</v>
      </c>
      <c r="J1526" s="2" t="str">
        <f t="shared" si="47"/>
        <v>FAIL</v>
      </c>
      <c r="K1526" s="17" t="str">
        <f>IF(AND(IF('114成績輸入與落點儀表板'!$C$2="必須採計",L1526&gt;0,IF('114成績輸入與落點儀表板'!$C$2="不可採計",L1526=0,TRUE)),IF('114成績輸入與落點儀表板'!$C$3="必須採計",M1526&gt;0,IF('114成績輸入與落點儀表板'!$C$3="不可採計",M1526=0,TRUE)),IF('114成績輸入與落點儀表板'!$C$4="必須採計",N1526&gt;0,IF('114成績輸入與落點儀表板'!$C$4="不可採計",N1526=0,TRUE)),IF('114成績輸入與落點儀表板'!$C$5="必須採計",O1526&gt;0,IF('114成績輸入與落點儀表板'!$C$5="不可採計",O1526=0,TRUE)),IF('114成績輸入與落點儀表板'!$C$6="必須採計",P1526&gt;0,IF('114成績輸入與落點儀表板'!$C$6="不可採計",P1526=0,TRUE)),IF('114成績輸入與落點儀表板'!$C$7="必須採計",Q1526&gt;0,IF('114成績輸入與落點儀表板'!$C$7="不可採計",Q1526=0,TRUE)),IF('114成績輸入與落點儀表板'!$C$8="必須採計",R1526&gt;0,IF('114成績輸入與落點儀表板'!$C$8="不可採計",R1526=0,TRUE)),IF('114成績輸入與落點儀表板'!$C$9="必須採計",S1526&gt;0,IF('114成績輸入與落點儀表板'!$C$9="不可採計",S1526=0,TRUE)),IF('114成績輸入與落點儀表板'!$C$10="必須採計",T1526&gt;0,IF('114成績輸入與落點儀表板'!$C$10="不可採計",T1526=0,TRUE)),IF('114成績輸入與落點儀表板'!$C$11="必須採計",U1526&gt;0,IF('114成績輸入與落點儀表板'!$C$11="不可採計",U1526=0,TRUE)),IF('114成績輸入與落點儀表板'!$C$12="必須採計",V1526&gt;0,IF('114成績輸入與落點儀表板'!$C$12="不可採計",V1526=0,TRUE)),IF('114成績輸入與落點儀表板'!$C$13="必須採計",W1526&gt;0,IF('114成績輸入與落點儀表板'!$C$13="不可採計",W1526=0,TRUE)),IF('114成績輸入與落點儀表板'!$C$14="必須採計",X1526&gt;0,IF('114成績輸入與落點儀表板'!$C$14="不可採計",X1526=0,TRUE)),IF('114成績輸入與落點儀表板'!$C$15="必須採計",Y1526&gt;0,IF('114成績輸入與落點儀表板'!$C$15="不可採計",Y1526=0,TRUE)),IF('114成績輸入與落點儀表板'!$C$16="必須採計",Z1526&gt;0,IF('114成績輸入與落點儀表板'!$C$16="不可採計",Z1526=0,TRUE))),"✅ 符合","❌ 不符合")</f>
        <v>✅ 符合</v>
      </c>
      <c r="L1526" s="15">
        <v>1.5</v>
      </c>
      <c r="M1526" s="15">
        <v>1</v>
      </c>
      <c r="N1526" s="15">
        <v>0</v>
      </c>
      <c r="O1526" s="15">
        <v>0</v>
      </c>
      <c r="P1526" s="15">
        <v>0</v>
      </c>
      <c r="Q1526" s="15">
        <v>1</v>
      </c>
      <c r="R1526" s="15">
        <v>0</v>
      </c>
      <c r="S1526" s="15">
        <v>0</v>
      </c>
      <c r="T1526" s="15">
        <v>0</v>
      </c>
      <c r="U1526" s="15">
        <v>0</v>
      </c>
      <c r="V1526" s="15">
        <v>0</v>
      </c>
      <c r="W1526" s="15">
        <v>2</v>
      </c>
      <c r="X1526" s="15">
        <v>1.5</v>
      </c>
      <c r="Y1526" s="15">
        <v>0</v>
      </c>
      <c r="Z1526" s="15">
        <v>0</v>
      </c>
    </row>
    <row r="1527" spans="1:26" ht="15.75" customHeight="1" x14ac:dyDescent="0.3">
      <c r="A1527" s="2" t="s">
        <v>3648</v>
      </c>
      <c r="B1527" s="13" t="s">
        <v>3537</v>
      </c>
      <c r="C1527" s="13" t="s">
        <v>668</v>
      </c>
      <c r="D1527" s="12" t="s">
        <v>227</v>
      </c>
      <c r="E1527" s="13" t="s">
        <v>4798</v>
      </c>
      <c r="F1527" s="2">
        <v>30</v>
      </c>
      <c r="G1527" s="15">
        <v>201</v>
      </c>
      <c r="H1527" s="7">
        <f>L1527*'114成績輸入與落點儀表板'!$B$2+M1527*'114成績輸入與落點儀表板'!$B$3+N1527*'114成績輸入與落點儀表板'!$B$4+O1527*'114成績輸入與落點儀表板'!$B$5+P1527*'114成績輸入與落點儀表板'!$B$6+Q1527*'114成績輸入與落點儀表板'!$B$7+R1527*'114成績輸入與落點儀表板'!$B$8+S1527*'114成績輸入與落點儀表板'!$B$9+T1527*'114成績輸入與落點儀表板'!$B$10+U1527*'114成績輸入與落點儀表板'!$B$11+V1527*'114成績輸入與落點儀表板'!$B$12+W1527*'114成績輸入與落點儀表板'!$B$13+X1527*'114成績輸入與落點儀表板'!$B$14+Y1527*'114成績輸入與落點儀表板'!$B$15+Z1527*'114成績輸入與落點儀表板'!$B$16</f>
        <v>0</v>
      </c>
      <c r="I1527" s="8">
        <f t="shared" si="46"/>
        <v>-201</v>
      </c>
      <c r="J1527" s="2" t="str">
        <f t="shared" si="47"/>
        <v>FAIL</v>
      </c>
      <c r="K1527" s="17" t="str">
        <f>IF(AND(IF('114成績輸入與落點儀表板'!$C$2="必須採計",L1527&gt;0,IF('114成績輸入與落點儀表板'!$C$2="不可採計",L1527=0,TRUE)),IF('114成績輸入與落點儀表板'!$C$3="必須採計",M1527&gt;0,IF('114成績輸入與落點儀表板'!$C$3="不可採計",M1527=0,TRUE)),IF('114成績輸入與落點儀表板'!$C$4="必須採計",N1527&gt;0,IF('114成績輸入與落點儀表板'!$C$4="不可採計",N1527=0,TRUE)),IF('114成績輸入與落點儀表板'!$C$5="必須採計",O1527&gt;0,IF('114成績輸入與落點儀表板'!$C$5="不可採計",O1527=0,TRUE)),IF('114成績輸入與落點儀表板'!$C$6="必須採計",P1527&gt;0,IF('114成績輸入與落點儀表板'!$C$6="不可採計",P1527=0,TRUE)),IF('114成績輸入與落點儀表板'!$C$7="必須採計",Q1527&gt;0,IF('114成績輸入與落點儀表板'!$C$7="不可採計",Q1527=0,TRUE)),IF('114成績輸入與落點儀表板'!$C$8="必須採計",R1527&gt;0,IF('114成績輸入與落點儀表板'!$C$8="不可採計",R1527=0,TRUE)),IF('114成績輸入與落點儀表板'!$C$9="必須採計",S1527&gt;0,IF('114成績輸入與落點儀表板'!$C$9="不可採計",S1527=0,TRUE)),IF('114成績輸入與落點儀表板'!$C$10="必須採計",T1527&gt;0,IF('114成績輸入與落點儀表板'!$C$10="不可採計",T1527=0,TRUE)),IF('114成績輸入與落點儀表板'!$C$11="必須採計",U1527&gt;0,IF('114成績輸入與落點儀表板'!$C$11="不可採計",U1527=0,TRUE)),IF('114成績輸入與落點儀表板'!$C$12="必須採計",V1527&gt;0,IF('114成績輸入與落點儀表板'!$C$12="不可採計",V1527=0,TRUE)),IF('114成績輸入與落點儀表板'!$C$13="必須採計",W1527&gt;0,IF('114成績輸入與落點儀表板'!$C$13="不可採計",W1527=0,TRUE)),IF('114成績輸入與落點儀表板'!$C$14="必須採計",X1527&gt;0,IF('114成績輸入與落點儀表板'!$C$14="不可採計",X1527=0,TRUE)),IF('114成績輸入與落點儀表板'!$C$15="必須採計",Y1527&gt;0,IF('114成績輸入與落點儀表板'!$C$15="不可採計",Y1527=0,TRUE)),IF('114成績輸入與落點儀表板'!$C$16="必須採計",Z1527&gt;0,IF('114成績輸入與落點儀表板'!$C$16="不可採計",Z1527=0,TRUE))),"✅ 符合","❌ 不符合")</f>
        <v>❌ 不符合</v>
      </c>
      <c r="L1527" s="15">
        <v>0</v>
      </c>
      <c r="M1527" s="15">
        <v>1.25</v>
      </c>
      <c r="N1527" s="15">
        <v>0</v>
      </c>
      <c r="O1527" s="15">
        <v>0</v>
      </c>
      <c r="P1527" s="15">
        <v>1.25</v>
      </c>
      <c r="Q1527" s="15">
        <v>0</v>
      </c>
      <c r="R1527" s="15">
        <v>0</v>
      </c>
      <c r="S1527" s="15">
        <v>0</v>
      </c>
      <c r="T1527" s="15">
        <v>0</v>
      </c>
      <c r="U1527" s="15">
        <v>0</v>
      </c>
      <c r="V1527" s="15">
        <v>1</v>
      </c>
      <c r="W1527" s="15">
        <v>1</v>
      </c>
      <c r="X1527" s="15">
        <v>0</v>
      </c>
      <c r="Y1527" s="15">
        <v>0</v>
      </c>
      <c r="Z1527" s="15">
        <v>0</v>
      </c>
    </row>
    <row r="1528" spans="1:26" ht="15.75" customHeight="1" x14ac:dyDescent="0.3">
      <c r="A1528" s="2" t="s">
        <v>3650</v>
      </c>
      <c r="B1528" s="6" t="s">
        <v>3537</v>
      </c>
      <c r="C1528" s="6" t="s">
        <v>3556</v>
      </c>
      <c r="D1528" s="12" t="s">
        <v>227</v>
      </c>
      <c r="E1528" s="13" t="s">
        <v>3557</v>
      </c>
      <c r="F1528" s="2">
        <v>30</v>
      </c>
      <c r="G1528" s="15">
        <v>227</v>
      </c>
      <c r="H1528" s="7">
        <f>L1528*'114成績輸入與落點儀表板'!$B$2+M1528*'114成績輸入與落點儀表板'!$B$3+N1528*'114成績輸入與落點儀表板'!$B$4+O1528*'114成績輸入與落點儀表板'!$B$5+P1528*'114成績輸入與落點儀表板'!$B$6+Q1528*'114成績輸入與落點儀表板'!$B$7+R1528*'114成績輸入與落點儀表板'!$B$8+S1528*'114成績輸入與落點儀表板'!$B$9+T1528*'114成績輸入與落點儀表板'!$B$10+U1528*'114成績輸入與落點儀表板'!$B$11+V1528*'114成績輸入與落點儀表板'!$B$12+W1528*'114成績輸入與落點儀表板'!$B$13+X1528*'114成績輸入與落點儀表板'!$B$14+Y1528*'114成績輸入與落點儀表板'!$B$15+Z1528*'114成績輸入與落點儀表板'!$B$16</f>
        <v>0</v>
      </c>
      <c r="I1528" s="8">
        <f t="shared" si="46"/>
        <v>-227</v>
      </c>
      <c r="J1528" s="2" t="str">
        <f t="shared" si="47"/>
        <v>FAIL</v>
      </c>
      <c r="K1528" s="17" t="str">
        <f>IF(AND(IF('114成績輸入與落點儀表板'!$C$2="必須採計",L1528&gt;0,IF('114成績輸入與落點儀表板'!$C$2="不可採計",L1528=0,TRUE)),IF('114成績輸入與落點儀表板'!$C$3="必須採計",M1528&gt;0,IF('114成績輸入與落點儀表板'!$C$3="不可採計",M1528=0,TRUE)),IF('114成績輸入與落點儀表板'!$C$4="必須採計",N1528&gt;0,IF('114成績輸入與落點儀表板'!$C$4="不可採計",N1528=0,TRUE)),IF('114成績輸入與落點儀表板'!$C$5="必須採計",O1528&gt;0,IF('114成績輸入與落點儀表板'!$C$5="不可採計",O1528=0,TRUE)),IF('114成績輸入與落點儀表板'!$C$6="必須採計",P1528&gt;0,IF('114成績輸入與落點儀表板'!$C$6="不可採計",P1528=0,TRUE)),IF('114成績輸入與落點儀表板'!$C$7="必須採計",Q1528&gt;0,IF('114成績輸入與落點儀表板'!$C$7="不可採計",Q1528=0,TRUE)),IF('114成績輸入與落點儀表板'!$C$8="必須採計",R1528&gt;0,IF('114成績輸入與落點儀表板'!$C$8="不可採計",R1528=0,TRUE)),IF('114成績輸入與落點儀表板'!$C$9="必須採計",S1528&gt;0,IF('114成績輸入與落點儀表板'!$C$9="不可採計",S1528=0,TRUE)),IF('114成績輸入與落點儀表板'!$C$10="必須採計",T1528&gt;0,IF('114成績輸入與落點儀表板'!$C$10="不可採計",T1528=0,TRUE)),IF('114成績輸入與落點儀表板'!$C$11="必須採計",U1528&gt;0,IF('114成績輸入與落點儀表板'!$C$11="不可採計",U1528=0,TRUE)),IF('114成績輸入與落點儀表板'!$C$12="必須採計",V1528&gt;0,IF('114成績輸入與落點儀表板'!$C$12="不可採計",V1528=0,TRUE)),IF('114成績輸入與落點儀表板'!$C$13="必須採計",W1528&gt;0,IF('114成績輸入與落點儀表板'!$C$13="不可採計",W1528=0,TRUE)),IF('114成績輸入與落點儀表板'!$C$14="必須採計",X1528&gt;0,IF('114成績輸入與落點儀表板'!$C$14="不可採計",X1528=0,TRUE)),IF('114成績輸入與落點儀表板'!$C$15="必須採計",Y1528&gt;0,IF('114成績輸入與落點儀表板'!$C$15="不可採計",Y1528=0,TRUE)),IF('114成績輸入與落點儀表板'!$C$16="必須採計",Z1528&gt;0,IF('114成績輸入與落點儀表板'!$C$16="不可採計",Z1528=0,TRUE))),"✅ 符合","❌ 不符合")</f>
        <v>✅ 符合</v>
      </c>
      <c r="L1528" s="15">
        <v>1</v>
      </c>
      <c r="M1528" s="15">
        <v>1.5</v>
      </c>
      <c r="N1528" s="15">
        <v>0</v>
      </c>
      <c r="O1528" s="15">
        <v>0</v>
      </c>
      <c r="P1528" s="15">
        <v>0</v>
      </c>
      <c r="Q1528" s="15">
        <v>1.5</v>
      </c>
      <c r="R1528" s="15">
        <v>0</v>
      </c>
      <c r="S1528" s="15">
        <v>0</v>
      </c>
      <c r="T1528" s="15">
        <v>0</v>
      </c>
      <c r="U1528" s="15">
        <v>0</v>
      </c>
      <c r="V1528" s="15">
        <v>1</v>
      </c>
      <c r="W1528" s="15">
        <v>0</v>
      </c>
      <c r="X1528" s="15">
        <v>0</v>
      </c>
      <c r="Y1528" s="15">
        <v>0</v>
      </c>
      <c r="Z1528" s="15">
        <v>0</v>
      </c>
    </row>
    <row r="1529" spans="1:26" ht="15.75" customHeight="1" x14ac:dyDescent="0.3">
      <c r="A1529" s="2" t="s">
        <v>3651</v>
      </c>
      <c r="B1529" s="6" t="s">
        <v>3537</v>
      </c>
      <c r="C1529" s="6" t="s">
        <v>563</v>
      </c>
      <c r="D1529" s="12" t="s">
        <v>121</v>
      </c>
      <c r="E1529" s="13" t="s">
        <v>3559</v>
      </c>
      <c r="F1529" s="2">
        <v>56</v>
      </c>
      <c r="G1529" s="15">
        <v>230.5</v>
      </c>
      <c r="H1529" s="7">
        <f>L1529*'114成績輸入與落點儀表板'!$B$2+M1529*'114成績輸入與落點儀表板'!$B$3+N1529*'114成績輸入與落點儀表板'!$B$4+O1529*'114成績輸入與落點儀表板'!$B$5+P1529*'114成績輸入與落點儀表板'!$B$6+Q1529*'114成績輸入與落點儀表板'!$B$7+R1529*'114成績輸入與落點儀表板'!$B$8+S1529*'114成績輸入與落點儀表板'!$B$9+T1529*'114成績輸入與落點儀表板'!$B$10+U1529*'114成績輸入與落點儀表板'!$B$11+V1529*'114成績輸入與落點儀表板'!$B$12+W1529*'114成績輸入與落點儀表板'!$B$13+X1529*'114成績輸入與落點儀表板'!$B$14+Y1529*'114成績輸入與落點儀表板'!$B$15+Z1529*'114成績輸入與落點儀表板'!$B$16</f>
        <v>0</v>
      </c>
      <c r="I1529" s="8">
        <f t="shared" si="46"/>
        <v>-230.5</v>
      </c>
      <c r="J1529" s="2" t="str">
        <f t="shared" si="47"/>
        <v>FAIL</v>
      </c>
      <c r="K1529" s="17" t="str">
        <f>IF(AND(IF('114成績輸入與落點儀表板'!$C$2="必須採計",L1529&gt;0,IF('114成績輸入與落點儀表板'!$C$2="不可採計",L1529=0,TRUE)),IF('114成績輸入與落點儀表板'!$C$3="必須採計",M1529&gt;0,IF('114成績輸入與落點儀表板'!$C$3="不可採計",M1529=0,TRUE)),IF('114成績輸入與落點儀表板'!$C$4="必須採計",N1529&gt;0,IF('114成績輸入與落點儀表板'!$C$4="不可採計",N1529=0,TRUE)),IF('114成績輸入與落點儀表板'!$C$5="必須採計",O1529&gt;0,IF('114成績輸入與落點儀表板'!$C$5="不可採計",O1529=0,TRUE)),IF('114成績輸入與落點儀表板'!$C$6="必須採計",P1529&gt;0,IF('114成績輸入與落點儀表板'!$C$6="不可採計",P1529=0,TRUE)),IF('114成績輸入與落點儀表板'!$C$7="必須採計",Q1529&gt;0,IF('114成績輸入與落點儀表板'!$C$7="不可採計",Q1529=0,TRUE)),IF('114成績輸入與落點儀表板'!$C$8="必須採計",R1529&gt;0,IF('114成績輸入與落點儀表板'!$C$8="不可採計",R1529=0,TRUE)),IF('114成績輸入與落點儀表板'!$C$9="必須採計",S1529&gt;0,IF('114成績輸入與落點儀表板'!$C$9="不可採計",S1529=0,TRUE)),IF('114成績輸入與落點儀表板'!$C$10="必須採計",T1529&gt;0,IF('114成績輸入與落點儀表板'!$C$10="不可採計",T1529=0,TRUE)),IF('114成績輸入與落點儀表板'!$C$11="必須採計",U1529&gt;0,IF('114成績輸入與落點儀表板'!$C$11="不可採計",U1529=0,TRUE)),IF('114成績輸入與落點儀表板'!$C$12="必須採計",V1529&gt;0,IF('114成績輸入與落點儀表板'!$C$12="不可採計",V1529=0,TRUE)),IF('114成績輸入與落點儀表板'!$C$13="必須採計",W1529&gt;0,IF('114成績輸入與落點儀表板'!$C$13="不可採計",W1529=0,TRUE)),IF('114成績輸入與落點儀表板'!$C$14="必須採計",X1529&gt;0,IF('114成績輸入與落點儀表板'!$C$14="不可採計",X1529=0,TRUE)),IF('114成績輸入與落點儀表板'!$C$15="必須採計",Y1529&gt;0,IF('114成績輸入與落點儀表板'!$C$15="不可採計",Y1529=0,TRUE)),IF('114成績輸入與落點儀表板'!$C$16="必須採計",Z1529&gt;0,IF('114成績輸入與落點儀表板'!$C$16="不可採計",Z1529=0,TRUE))),"✅ 符合","❌ 不符合")</f>
        <v>✅ 符合</v>
      </c>
      <c r="L1529" s="15">
        <v>1</v>
      </c>
      <c r="M1529" s="15">
        <v>1.5</v>
      </c>
      <c r="N1529" s="15">
        <v>0</v>
      </c>
      <c r="O1529" s="15">
        <v>0</v>
      </c>
      <c r="P1529" s="15">
        <v>2</v>
      </c>
      <c r="Q1529" s="15">
        <v>0</v>
      </c>
      <c r="R1529" s="15">
        <v>0</v>
      </c>
      <c r="S1529" s="15">
        <v>0</v>
      </c>
      <c r="T1529" s="15">
        <v>0</v>
      </c>
      <c r="U1529" s="15">
        <v>0</v>
      </c>
      <c r="V1529" s="15">
        <v>0</v>
      </c>
      <c r="W1529" s="15">
        <v>1</v>
      </c>
      <c r="X1529" s="15">
        <v>0</v>
      </c>
      <c r="Y1529" s="15">
        <v>0</v>
      </c>
      <c r="Z1529" s="15">
        <v>0</v>
      </c>
    </row>
    <row r="1530" spans="1:26" ht="15.75" customHeight="1" x14ac:dyDescent="0.3">
      <c r="A1530" s="2" t="s">
        <v>3654</v>
      </c>
      <c r="B1530" s="6" t="s">
        <v>3537</v>
      </c>
      <c r="C1530" s="6" t="s">
        <v>127</v>
      </c>
      <c r="D1530" s="12" t="s">
        <v>99</v>
      </c>
      <c r="E1530" s="13" t="s">
        <v>3561</v>
      </c>
      <c r="F1530" s="2">
        <v>20</v>
      </c>
      <c r="G1530" s="15">
        <v>198</v>
      </c>
      <c r="H1530" s="7">
        <f>L1530*'114成績輸入與落點儀表板'!$B$2+M1530*'114成績輸入與落點儀表板'!$B$3+N1530*'114成績輸入與落點儀表板'!$B$4+O1530*'114成績輸入與落點儀表板'!$B$5+P1530*'114成績輸入與落點儀表板'!$B$6+Q1530*'114成績輸入與落點儀表板'!$B$7+R1530*'114成績輸入與落點儀表板'!$B$8+S1530*'114成績輸入與落點儀表板'!$B$9+T1530*'114成績輸入與落點儀表板'!$B$10+U1530*'114成績輸入與落點儀表板'!$B$11+V1530*'114成績輸入與落點儀表板'!$B$12+W1530*'114成績輸入與落點儀表板'!$B$13+X1530*'114成績輸入與落點儀表板'!$B$14+Y1530*'114成績輸入與落點儀表板'!$B$15+Z1530*'114成績輸入與落點儀表板'!$B$16</f>
        <v>0</v>
      </c>
      <c r="I1530" s="8">
        <f t="shared" si="46"/>
        <v>-198</v>
      </c>
      <c r="J1530" s="2" t="str">
        <f t="shared" si="47"/>
        <v>FAIL</v>
      </c>
      <c r="K1530" s="17" t="str">
        <f>IF(AND(IF('114成績輸入與落點儀表板'!$C$2="必須採計",L1530&gt;0,IF('114成績輸入與落點儀表板'!$C$2="不可採計",L1530=0,TRUE)),IF('114成績輸入與落點儀表板'!$C$3="必須採計",M1530&gt;0,IF('114成績輸入與落點儀表板'!$C$3="不可採計",M1530=0,TRUE)),IF('114成績輸入與落點儀表板'!$C$4="必須採計",N1530&gt;0,IF('114成績輸入與落點儀表板'!$C$4="不可採計",N1530=0,TRUE)),IF('114成績輸入與落點儀表板'!$C$5="必須採計",O1530&gt;0,IF('114成績輸入與落點儀表板'!$C$5="不可採計",O1530=0,TRUE)),IF('114成績輸入與落點儀表板'!$C$6="必須採計",P1530&gt;0,IF('114成績輸入與落點儀表板'!$C$6="不可採計",P1530=0,TRUE)),IF('114成績輸入與落點儀表板'!$C$7="必須採計",Q1530&gt;0,IF('114成績輸入與落點儀表板'!$C$7="不可採計",Q1530=0,TRUE)),IF('114成績輸入與落點儀表板'!$C$8="必須採計",R1530&gt;0,IF('114成績輸入與落點儀表板'!$C$8="不可採計",R1530=0,TRUE)),IF('114成績輸入與落點儀表板'!$C$9="必須採計",S1530&gt;0,IF('114成績輸入與落點儀表板'!$C$9="不可採計",S1530=0,TRUE)),IF('114成績輸入與落點儀表板'!$C$10="必須採計",T1530&gt;0,IF('114成績輸入與落點儀表板'!$C$10="不可採計",T1530=0,TRUE)),IF('114成績輸入與落點儀表板'!$C$11="必須採計",U1530&gt;0,IF('114成績輸入與落點儀表板'!$C$11="不可採計",U1530=0,TRUE)),IF('114成績輸入與落點儀表板'!$C$12="必須採計",V1530&gt;0,IF('114成績輸入與落點儀表板'!$C$12="不可採計",V1530=0,TRUE)),IF('114成績輸入與落點儀表板'!$C$13="必須採計",W1530&gt;0,IF('114成績輸入與落點儀表板'!$C$13="不可採計",W1530=0,TRUE)),IF('114成績輸入與落點儀表板'!$C$14="必須採計",X1530&gt;0,IF('114成績輸入與落點儀表板'!$C$14="不可採計",X1530=0,TRUE)),IF('114成績輸入與落點儀表板'!$C$15="必須採計",Y1530&gt;0,IF('114成績輸入與落點儀表板'!$C$15="不可採計",Y1530=0,TRUE)),IF('114成績輸入與落點儀表板'!$C$16="必須採計",Z1530&gt;0,IF('114成績輸入與落點儀表板'!$C$16="不可採計",Z1530=0,TRUE))),"✅ 符合","❌ 不符合")</f>
        <v>✅ 符合</v>
      </c>
      <c r="L1530" s="15">
        <v>1</v>
      </c>
      <c r="M1530" s="15">
        <v>1.5</v>
      </c>
      <c r="N1530" s="15">
        <v>0</v>
      </c>
      <c r="O1530" s="15">
        <v>0</v>
      </c>
      <c r="P1530" s="15">
        <v>0</v>
      </c>
      <c r="Q1530" s="15">
        <v>1</v>
      </c>
      <c r="R1530" s="15">
        <v>0</v>
      </c>
      <c r="S1530" s="15">
        <v>0</v>
      </c>
      <c r="T1530" s="15">
        <v>0</v>
      </c>
      <c r="U1530" s="15">
        <v>0</v>
      </c>
      <c r="V1530" s="15">
        <v>0</v>
      </c>
      <c r="W1530" s="15">
        <v>1</v>
      </c>
      <c r="X1530" s="15">
        <v>0</v>
      </c>
      <c r="Y1530" s="15">
        <v>0</v>
      </c>
      <c r="Z1530" s="15">
        <v>0</v>
      </c>
    </row>
    <row r="1531" spans="1:26" ht="15.75" customHeight="1" x14ac:dyDescent="0.3">
      <c r="A1531" s="2" t="s">
        <v>3656</v>
      </c>
      <c r="B1531" s="6" t="s">
        <v>3537</v>
      </c>
      <c r="C1531" s="6" t="s">
        <v>130</v>
      </c>
      <c r="D1531" s="12" t="s">
        <v>99</v>
      </c>
      <c r="E1531" s="13" t="s">
        <v>3563</v>
      </c>
      <c r="F1531" s="2">
        <v>25</v>
      </c>
      <c r="G1531" s="15">
        <v>264</v>
      </c>
      <c r="H1531" s="7">
        <f>L1531*'114成績輸入與落點儀表板'!$B$2+M1531*'114成績輸入與落點儀表板'!$B$3+N1531*'114成績輸入與落點儀表板'!$B$4+O1531*'114成績輸入與落點儀表板'!$B$5+P1531*'114成績輸入與落點儀表板'!$B$6+Q1531*'114成績輸入與落點儀表板'!$B$7+R1531*'114成績輸入與落點儀表板'!$B$8+S1531*'114成績輸入與落點儀表板'!$B$9+T1531*'114成績輸入與落點儀表板'!$B$10+U1531*'114成績輸入與落點儀表板'!$B$11+V1531*'114成績輸入與落點儀表板'!$B$12+W1531*'114成績輸入與落點儀表板'!$B$13+X1531*'114成績輸入與落點儀表板'!$B$14+Y1531*'114成績輸入與落點儀表板'!$B$15+Z1531*'114成績輸入與落點儀表板'!$B$16</f>
        <v>0</v>
      </c>
      <c r="I1531" s="8">
        <f t="shared" si="46"/>
        <v>-264</v>
      </c>
      <c r="J1531" s="2" t="str">
        <f t="shared" si="47"/>
        <v>FAIL</v>
      </c>
      <c r="K1531" s="17" t="str">
        <f>IF(AND(IF('114成績輸入與落點儀表板'!$C$2="必須採計",L1531&gt;0,IF('114成績輸入與落點儀表板'!$C$2="不可採計",L1531=0,TRUE)),IF('114成績輸入與落點儀表板'!$C$3="必須採計",M1531&gt;0,IF('114成績輸入與落點儀表板'!$C$3="不可採計",M1531=0,TRUE)),IF('114成績輸入與落點儀表板'!$C$4="必須採計",N1531&gt;0,IF('114成績輸入與落點儀表板'!$C$4="不可採計",N1531=0,TRUE)),IF('114成績輸入與落點儀表板'!$C$5="必須採計",O1531&gt;0,IF('114成績輸入與落點儀表板'!$C$5="不可採計",O1531=0,TRUE)),IF('114成績輸入與落點儀表板'!$C$6="必須採計",P1531&gt;0,IF('114成績輸入與落點儀表板'!$C$6="不可採計",P1531=0,TRUE)),IF('114成績輸入與落點儀表板'!$C$7="必須採計",Q1531&gt;0,IF('114成績輸入與落點儀表板'!$C$7="不可採計",Q1531=0,TRUE)),IF('114成績輸入與落點儀表板'!$C$8="必須採計",R1531&gt;0,IF('114成績輸入與落點儀表板'!$C$8="不可採計",R1531=0,TRUE)),IF('114成績輸入與落點儀表板'!$C$9="必須採計",S1531&gt;0,IF('114成績輸入與落點儀表板'!$C$9="不可採計",S1531=0,TRUE)),IF('114成績輸入與落點儀表板'!$C$10="必須採計",T1531&gt;0,IF('114成績輸入與落點儀表板'!$C$10="不可採計",T1531=0,TRUE)),IF('114成績輸入與落點儀表板'!$C$11="必須採計",U1531&gt;0,IF('114成績輸入與落點儀表板'!$C$11="不可採計",U1531=0,TRUE)),IF('114成績輸入與落點儀表板'!$C$12="必須採計",V1531&gt;0,IF('114成績輸入與落點儀表板'!$C$12="不可採計",V1531=0,TRUE)),IF('114成績輸入與落點儀表板'!$C$13="必須採計",W1531&gt;0,IF('114成績輸入與落點儀表板'!$C$13="不可採計",W1531=0,TRUE)),IF('114成績輸入與落點儀表板'!$C$14="必須採計",X1531&gt;0,IF('114成績輸入與落點儀表板'!$C$14="不可採計",X1531=0,TRUE)),IF('114成績輸入與落點儀表板'!$C$15="必須採計",Y1531&gt;0,IF('114成績輸入與落點儀表板'!$C$15="不可採計",Y1531=0,TRUE)),IF('114成績輸入與落點儀表板'!$C$16="必須採計",Z1531&gt;0,IF('114成績輸入與落點儀表板'!$C$16="不可採計",Z1531=0,TRUE))),"✅ 符合","❌ 不符合")</f>
        <v>✅ 符合</v>
      </c>
      <c r="L1531" s="15">
        <v>1.5</v>
      </c>
      <c r="M1531" s="15">
        <v>1.25</v>
      </c>
      <c r="N1531" s="15">
        <v>0</v>
      </c>
      <c r="O1531" s="15">
        <v>0</v>
      </c>
      <c r="P1531" s="15">
        <v>0</v>
      </c>
      <c r="Q1531" s="15">
        <v>1</v>
      </c>
      <c r="R1531" s="15">
        <v>0</v>
      </c>
      <c r="S1531" s="15">
        <v>0</v>
      </c>
      <c r="T1531" s="15">
        <v>0</v>
      </c>
      <c r="U1531" s="15">
        <v>1</v>
      </c>
      <c r="V1531" s="15">
        <v>0</v>
      </c>
      <c r="W1531" s="15">
        <v>1.25</v>
      </c>
      <c r="X1531" s="15">
        <v>0</v>
      </c>
      <c r="Y1531" s="15">
        <v>0</v>
      </c>
      <c r="Z1531" s="15">
        <v>0</v>
      </c>
    </row>
    <row r="1532" spans="1:26" ht="15.75" customHeight="1" x14ac:dyDescent="0.3">
      <c r="A1532" s="2" t="s">
        <v>3659</v>
      </c>
      <c r="B1532" s="6" t="s">
        <v>3537</v>
      </c>
      <c r="C1532" s="6" t="s">
        <v>55</v>
      </c>
      <c r="D1532" s="12" t="s">
        <v>56</v>
      </c>
      <c r="E1532" s="13" t="s">
        <v>3565</v>
      </c>
      <c r="F1532" s="2">
        <v>25</v>
      </c>
      <c r="G1532" s="15">
        <v>270</v>
      </c>
      <c r="H1532" s="7">
        <f>L1532*'114成績輸入與落點儀表板'!$B$2+M1532*'114成績輸入與落點儀表板'!$B$3+N1532*'114成績輸入與落點儀表板'!$B$4+O1532*'114成績輸入與落點儀表板'!$B$5+P1532*'114成績輸入與落點儀表板'!$B$6+Q1532*'114成績輸入與落點儀表板'!$B$7+R1532*'114成績輸入與落點儀表板'!$B$8+S1532*'114成績輸入與落點儀表板'!$B$9+T1532*'114成績輸入與落點儀表板'!$B$10+U1532*'114成績輸入與落點儀表板'!$B$11+V1532*'114成績輸入與落點儀表板'!$B$12+W1532*'114成績輸入與落點儀表板'!$B$13+X1532*'114成績輸入與落點儀表板'!$B$14+Y1532*'114成績輸入與落點儀表板'!$B$15+Z1532*'114成績輸入與落點儀表板'!$B$16</f>
        <v>0</v>
      </c>
      <c r="I1532" s="8">
        <f t="shared" si="46"/>
        <v>-270</v>
      </c>
      <c r="J1532" s="2" t="str">
        <f t="shared" si="47"/>
        <v>FAIL</v>
      </c>
      <c r="K1532" s="17" t="str">
        <f>IF(AND(IF('114成績輸入與落點儀表板'!$C$2="必須採計",L1532&gt;0,IF('114成績輸入與落點儀表板'!$C$2="不可採計",L1532=0,TRUE)),IF('114成績輸入與落點儀表板'!$C$3="必須採計",M1532&gt;0,IF('114成績輸入與落點儀表板'!$C$3="不可採計",M1532=0,TRUE)),IF('114成績輸入與落點儀表板'!$C$4="必須採計",N1532&gt;0,IF('114成績輸入與落點儀表板'!$C$4="不可採計",N1532=0,TRUE)),IF('114成績輸入與落點儀表板'!$C$5="必須採計",O1532&gt;0,IF('114成績輸入與落點儀表板'!$C$5="不可採計",O1532=0,TRUE)),IF('114成績輸入與落點儀表板'!$C$6="必須採計",P1532&gt;0,IF('114成績輸入與落點儀表板'!$C$6="不可採計",P1532=0,TRUE)),IF('114成績輸入與落點儀表板'!$C$7="必須採計",Q1532&gt;0,IF('114成績輸入與落點儀表板'!$C$7="不可採計",Q1532=0,TRUE)),IF('114成績輸入與落點儀表板'!$C$8="必須採計",R1532&gt;0,IF('114成績輸入與落點儀表板'!$C$8="不可採計",R1532=0,TRUE)),IF('114成績輸入與落點儀表板'!$C$9="必須採計",S1532&gt;0,IF('114成績輸入與落點儀表板'!$C$9="不可採計",S1532=0,TRUE)),IF('114成績輸入與落點儀表板'!$C$10="必須採計",T1532&gt;0,IF('114成績輸入與落點儀表板'!$C$10="不可採計",T1532=0,TRUE)),IF('114成績輸入與落點儀表板'!$C$11="必須採計",U1532&gt;0,IF('114成績輸入與落點儀表板'!$C$11="不可採計",U1532=0,TRUE)),IF('114成績輸入與落點儀表板'!$C$12="必須採計",V1532&gt;0,IF('114成績輸入與落點儀表板'!$C$12="不可採計",V1532=0,TRUE)),IF('114成績輸入與落點儀表板'!$C$13="必須採計",W1532&gt;0,IF('114成績輸入與落點儀表板'!$C$13="不可採計",W1532=0,TRUE)),IF('114成績輸入與落點儀表板'!$C$14="必須採計",X1532&gt;0,IF('114成績輸入與落點儀表板'!$C$14="不可採計",X1532=0,TRUE)),IF('114成績輸入與落點儀表板'!$C$15="必須採計",Y1532&gt;0,IF('114成績輸入與落點儀表板'!$C$15="不可採計",Y1532=0,TRUE)),IF('114成績輸入與落點儀表板'!$C$16="必須採計",Z1532&gt;0,IF('114成績輸入與落點儀表板'!$C$16="不可採計",Z1532=0,TRUE))),"✅ 符合","❌ 不符合")</f>
        <v>✅ 符合</v>
      </c>
      <c r="L1532" s="15">
        <v>2</v>
      </c>
      <c r="M1532" s="15">
        <v>1.5</v>
      </c>
      <c r="N1532" s="15">
        <v>0</v>
      </c>
      <c r="O1532" s="15">
        <v>0</v>
      </c>
      <c r="P1532" s="15">
        <v>0</v>
      </c>
      <c r="Q1532" s="15">
        <v>0</v>
      </c>
      <c r="R1532" s="15">
        <v>0</v>
      </c>
      <c r="S1532" s="15">
        <v>0</v>
      </c>
      <c r="T1532" s="15">
        <v>0</v>
      </c>
      <c r="U1532" s="15">
        <v>1.25</v>
      </c>
      <c r="V1532" s="15">
        <v>1</v>
      </c>
      <c r="W1532" s="15">
        <v>0</v>
      </c>
      <c r="X1532" s="15">
        <v>0</v>
      </c>
      <c r="Y1532" s="15">
        <v>0</v>
      </c>
      <c r="Z1532" s="15">
        <v>0</v>
      </c>
    </row>
    <row r="1533" spans="1:26" ht="15.75" customHeight="1" x14ac:dyDescent="0.3">
      <c r="A1533" s="2" t="s">
        <v>3661</v>
      </c>
      <c r="B1533" s="13" t="s">
        <v>3537</v>
      </c>
      <c r="C1533" s="13" t="s">
        <v>1855</v>
      </c>
      <c r="D1533" s="12" t="s">
        <v>60</v>
      </c>
      <c r="E1533" s="13" t="s">
        <v>1239</v>
      </c>
      <c r="F1533" s="2">
        <v>20</v>
      </c>
      <c r="G1533" s="15">
        <v>261.5</v>
      </c>
      <c r="H1533" s="7">
        <f>L1533*'114成績輸入與落點儀表板'!$B$2+M1533*'114成績輸入與落點儀表板'!$B$3+N1533*'114成績輸入與落點儀表板'!$B$4+O1533*'114成績輸入與落點儀表板'!$B$5+P1533*'114成績輸入與落點儀表板'!$B$6+Q1533*'114成績輸入與落點儀表板'!$B$7+R1533*'114成績輸入與落點儀表板'!$B$8+S1533*'114成績輸入與落點儀表板'!$B$9+T1533*'114成績輸入與落點儀表板'!$B$10+U1533*'114成績輸入與落點儀表板'!$B$11+V1533*'114成績輸入與落點儀表板'!$B$12+W1533*'114成績輸入與落點儀表板'!$B$13+X1533*'114成績輸入與落點儀表板'!$B$14+Y1533*'114成績輸入與落點儀表板'!$B$15+Z1533*'114成績輸入與落點儀表板'!$B$16</f>
        <v>0</v>
      </c>
      <c r="I1533" s="8">
        <f t="shared" si="46"/>
        <v>-261.5</v>
      </c>
      <c r="J1533" s="2" t="str">
        <f t="shared" si="47"/>
        <v>FAIL</v>
      </c>
      <c r="K1533" s="17" t="str">
        <f>IF(AND(IF('114成績輸入與落點儀表板'!$C$2="必須採計",L1533&gt;0,IF('114成績輸入與落點儀表板'!$C$2="不可採計",L1533=0,TRUE)),IF('114成績輸入與落點儀表板'!$C$3="必須採計",M1533&gt;0,IF('114成績輸入與落點儀表板'!$C$3="不可採計",M1533=0,TRUE)),IF('114成績輸入與落點儀表板'!$C$4="必須採計",N1533&gt;0,IF('114成績輸入與落點儀表板'!$C$4="不可採計",N1533=0,TRUE)),IF('114成績輸入與落點儀表板'!$C$5="必須採計",O1533&gt;0,IF('114成績輸入與落點儀表板'!$C$5="不可採計",O1533=0,TRUE)),IF('114成績輸入與落點儀表板'!$C$6="必須採計",P1533&gt;0,IF('114成績輸入與落點儀表板'!$C$6="不可採計",P1533=0,TRUE)),IF('114成績輸入與落點儀表板'!$C$7="必須採計",Q1533&gt;0,IF('114成績輸入與落點儀表板'!$C$7="不可採計",Q1533=0,TRUE)),IF('114成績輸入與落點儀表板'!$C$8="必須採計",R1533&gt;0,IF('114成績輸入與落點儀表板'!$C$8="不可採計",R1533=0,TRUE)),IF('114成績輸入與落點儀表板'!$C$9="必須採計",S1533&gt;0,IF('114成績輸入與落點儀表板'!$C$9="不可採計",S1533=0,TRUE)),IF('114成績輸入與落點儀表板'!$C$10="必須採計",T1533&gt;0,IF('114成績輸入與落點儀表板'!$C$10="不可採計",T1533=0,TRUE)),IF('114成績輸入與落點儀表板'!$C$11="必須採計",U1533&gt;0,IF('114成績輸入與落點儀表板'!$C$11="不可採計",U1533=0,TRUE)),IF('114成績輸入與落點儀表板'!$C$12="必須採計",V1533&gt;0,IF('114成績輸入與落點儀表板'!$C$12="不可採計",V1533=0,TRUE)),IF('114成績輸入與落點儀表板'!$C$13="必須採計",W1533&gt;0,IF('114成績輸入與落點儀表板'!$C$13="不可採計",W1533=0,TRUE)),IF('114成績輸入與落點儀表板'!$C$14="必須採計",X1533&gt;0,IF('114成績輸入與落點儀表板'!$C$14="不可採計",X1533=0,TRUE)),IF('114成績輸入與落點儀表板'!$C$15="必須採計",Y1533&gt;0,IF('114成績輸入與落點儀表板'!$C$15="不可採計",Y1533=0,TRUE)),IF('114成績輸入與落點儀表板'!$C$16="必須採計",Z1533&gt;0,IF('114成績輸入與落點儀表板'!$C$16="不可採計",Z1533=0,TRUE))),"✅ 符合","❌ 不符合")</f>
        <v>✅ 符合</v>
      </c>
      <c r="L1533" s="15">
        <v>1.5</v>
      </c>
      <c r="M1533" s="15">
        <v>2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0</v>
      </c>
      <c r="U1533" s="15">
        <v>1</v>
      </c>
      <c r="V1533" s="15">
        <v>1</v>
      </c>
      <c r="W1533" s="15">
        <v>0</v>
      </c>
      <c r="X1533" s="15">
        <v>0</v>
      </c>
      <c r="Y1533" s="15">
        <v>0</v>
      </c>
      <c r="Z1533" s="15">
        <v>0</v>
      </c>
    </row>
    <row r="1534" spans="1:26" ht="15.75" customHeight="1" x14ac:dyDescent="0.3">
      <c r="A1534" s="2" t="s">
        <v>3663</v>
      </c>
      <c r="B1534" s="6" t="s">
        <v>3537</v>
      </c>
      <c r="C1534" s="6" t="s">
        <v>63</v>
      </c>
      <c r="D1534" s="12" t="s">
        <v>56</v>
      </c>
      <c r="E1534" s="13" t="s">
        <v>3568</v>
      </c>
      <c r="F1534" s="2">
        <v>23</v>
      </c>
      <c r="G1534" s="15">
        <v>284.5</v>
      </c>
      <c r="H1534" s="7">
        <f>L1534*'114成績輸入與落點儀表板'!$B$2+M1534*'114成績輸入與落點儀表板'!$B$3+N1534*'114成績輸入與落點儀表板'!$B$4+O1534*'114成績輸入與落點儀表板'!$B$5+P1534*'114成績輸入與落點儀表板'!$B$6+Q1534*'114成績輸入與落點儀表板'!$B$7+R1534*'114成績輸入與落點儀表板'!$B$8+S1534*'114成績輸入與落點儀表板'!$B$9+T1534*'114成績輸入與落點儀表板'!$B$10+U1534*'114成績輸入與落點儀表板'!$B$11+V1534*'114成績輸入與落點儀表板'!$B$12+W1534*'114成績輸入與落點儀表板'!$B$13+X1534*'114成績輸入與落點儀表板'!$B$14+Y1534*'114成績輸入與落點儀表板'!$B$15+Z1534*'114成績輸入與落點儀表板'!$B$16</f>
        <v>0</v>
      </c>
      <c r="I1534" s="8">
        <f t="shared" si="46"/>
        <v>-284.5</v>
      </c>
      <c r="J1534" s="2" t="str">
        <f t="shared" si="47"/>
        <v>FAIL</v>
      </c>
      <c r="K1534" s="17" t="str">
        <f>IF(AND(IF('114成績輸入與落點儀表板'!$C$2="必須採計",L1534&gt;0,IF('114成績輸入與落點儀表板'!$C$2="不可採計",L1534=0,TRUE)),IF('114成績輸入與落點儀表板'!$C$3="必須採計",M1534&gt;0,IF('114成績輸入與落點儀表板'!$C$3="不可採計",M1534=0,TRUE)),IF('114成績輸入與落點儀表板'!$C$4="必須採計",N1534&gt;0,IF('114成績輸入與落點儀表板'!$C$4="不可採計",N1534=0,TRUE)),IF('114成績輸入與落點儀表板'!$C$5="必須採計",O1534&gt;0,IF('114成績輸入與落點儀表板'!$C$5="不可採計",O1534=0,TRUE)),IF('114成績輸入與落點儀表板'!$C$6="必須採計",P1534&gt;0,IF('114成績輸入與落點儀表板'!$C$6="不可採計",P1534=0,TRUE)),IF('114成績輸入與落點儀表板'!$C$7="必須採計",Q1534&gt;0,IF('114成績輸入與落點儀表板'!$C$7="不可採計",Q1534=0,TRUE)),IF('114成績輸入與落點儀表板'!$C$8="必須採計",R1534&gt;0,IF('114成績輸入與落點儀表板'!$C$8="不可採計",R1534=0,TRUE)),IF('114成績輸入與落點儀表板'!$C$9="必須採計",S1534&gt;0,IF('114成績輸入與落點儀表板'!$C$9="不可採計",S1534=0,TRUE)),IF('114成績輸入與落點儀表板'!$C$10="必須採計",T1534&gt;0,IF('114成績輸入與落點儀表板'!$C$10="不可採計",T1534=0,TRUE)),IF('114成績輸入與落點儀表板'!$C$11="必須採計",U1534&gt;0,IF('114成績輸入與落點儀表板'!$C$11="不可採計",U1534=0,TRUE)),IF('114成績輸入與落點儀表板'!$C$12="必須採計",V1534&gt;0,IF('114成績輸入與落點儀表板'!$C$12="不可採計",V1534=0,TRUE)),IF('114成績輸入與落點儀表板'!$C$13="必須採計",W1534&gt;0,IF('114成績輸入與落點儀表板'!$C$13="不可採計",W1534=0,TRUE)),IF('114成績輸入與落點儀表板'!$C$14="必須採計",X1534&gt;0,IF('114成績輸入與落點儀表板'!$C$14="不可採計",X1534=0,TRUE)),IF('114成績輸入與落點儀表板'!$C$15="必須採計",Y1534&gt;0,IF('114成績輸入與落點儀表板'!$C$15="不可採計",Y1534=0,TRUE)),IF('114成績輸入與落點儀表板'!$C$16="必須採計",Z1534&gt;0,IF('114成績輸入與落點儀表板'!$C$16="不可採計",Z1534=0,TRUE))),"✅ 符合","❌ 不符合")</f>
        <v>✅ 符合</v>
      </c>
      <c r="L1534" s="15">
        <v>1.25</v>
      </c>
      <c r="M1534" s="15">
        <v>1.25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1.5</v>
      </c>
      <c r="V1534" s="15">
        <v>1</v>
      </c>
      <c r="W1534" s="15">
        <v>1</v>
      </c>
      <c r="X1534" s="15">
        <v>0</v>
      </c>
      <c r="Y1534" s="15">
        <v>0</v>
      </c>
      <c r="Z1534" s="15">
        <v>0</v>
      </c>
    </row>
    <row r="1535" spans="1:26" ht="15.75" customHeight="1" x14ac:dyDescent="0.3">
      <c r="A1535" s="2" t="s">
        <v>3665</v>
      </c>
      <c r="B1535" s="6" t="s">
        <v>3537</v>
      </c>
      <c r="C1535" s="6" t="s">
        <v>245</v>
      </c>
      <c r="D1535" s="12" t="s">
        <v>73</v>
      </c>
      <c r="E1535" s="13" t="s">
        <v>3570</v>
      </c>
      <c r="F1535" s="2">
        <v>37</v>
      </c>
      <c r="G1535" s="15">
        <v>245.75</v>
      </c>
      <c r="H1535" s="7">
        <f>L1535*'114成績輸入與落點儀表板'!$B$2+M1535*'114成績輸入與落點儀表板'!$B$3+N1535*'114成績輸入與落點儀表板'!$B$4+O1535*'114成績輸入與落點儀表板'!$B$5+P1535*'114成績輸入與落點儀表板'!$B$6+Q1535*'114成績輸入與落點儀表板'!$B$7+R1535*'114成績輸入與落點儀表板'!$B$8+S1535*'114成績輸入與落點儀表板'!$B$9+T1535*'114成績輸入與落點儀表板'!$B$10+U1535*'114成績輸入與落點儀表板'!$B$11+V1535*'114成績輸入與落點儀表板'!$B$12+W1535*'114成績輸入與落點儀表板'!$B$13+X1535*'114成績輸入與落點儀表板'!$B$14+Y1535*'114成績輸入與落點儀表板'!$B$15+Z1535*'114成績輸入與落點儀表板'!$B$16</f>
        <v>0</v>
      </c>
      <c r="I1535" s="8">
        <f t="shared" si="46"/>
        <v>-245.75</v>
      </c>
      <c r="J1535" s="2" t="str">
        <f t="shared" si="47"/>
        <v>FAIL</v>
      </c>
      <c r="K1535" s="17" t="str">
        <f>IF(AND(IF('114成績輸入與落點儀表板'!$C$2="必須採計",L1535&gt;0,IF('114成績輸入與落點儀表板'!$C$2="不可採計",L1535=0,TRUE)),IF('114成績輸入與落點儀表板'!$C$3="必須採計",M1535&gt;0,IF('114成績輸入與落點儀表板'!$C$3="不可採計",M1535=0,TRUE)),IF('114成績輸入與落點儀表板'!$C$4="必須採計",N1535&gt;0,IF('114成績輸入與落點儀表板'!$C$4="不可採計",N1535=0,TRUE)),IF('114成績輸入與落點儀表板'!$C$5="必須採計",O1535&gt;0,IF('114成績輸入與落點儀表板'!$C$5="不可採計",O1535=0,TRUE)),IF('114成績輸入與落點儀表板'!$C$6="必須採計",P1535&gt;0,IF('114成績輸入與落點儀表板'!$C$6="不可採計",P1535=0,TRUE)),IF('114成績輸入與落點儀表板'!$C$7="必須採計",Q1535&gt;0,IF('114成績輸入與落點儀表板'!$C$7="不可採計",Q1535=0,TRUE)),IF('114成績輸入與落點儀表板'!$C$8="必須採計",R1535&gt;0,IF('114成績輸入與落點儀表板'!$C$8="不可採計",R1535=0,TRUE)),IF('114成績輸入與落點儀表板'!$C$9="必須採計",S1535&gt;0,IF('114成績輸入與落點儀表板'!$C$9="不可採計",S1535=0,TRUE)),IF('114成績輸入與落點儀表板'!$C$10="必須採計",T1535&gt;0,IF('114成績輸入與落點儀表板'!$C$10="不可採計",T1535=0,TRUE)),IF('114成績輸入與落點儀表板'!$C$11="必須採計",U1535&gt;0,IF('114成績輸入與落點儀表板'!$C$11="不可採計",U1535=0,TRUE)),IF('114成績輸入與落點儀表板'!$C$12="必須採計",V1535&gt;0,IF('114成績輸入與落點儀表板'!$C$12="不可採計",V1535=0,TRUE)),IF('114成績輸入與落點儀表板'!$C$13="必須採計",W1535&gt;0,IF('114成績輸入與落點儀表板'!$C$13="不可採計",W1535=0,TRUE)),IF('114成績輸入與落點儀表板'!$C$14="必須採計",X1535&gt;0,IF('114成績輸入與落點儀表板'!$C$14="不可採計",X1535=0,TRUE)),IF('114成績輸入與落點儀表板'!$C$15="必須採計",Y1535&gt;0,IF('114成績輸入與落點儀表板'!$C$15="不可採計",Y1535=0,TRUE)),IF('114成績輸入與落點儀表板'!$C$16="必須採計",Z1535&gt;0,IF('114成績輸入與落點儀表板'!$C$16="不可採計",Z1535=0,TRUE))),"✅ 符合","❌ 不符合")</f>
        <v>✅ 符合</v>
      </c>
      <c r="L1535" s="15">
        <v>1</v>
      </c>
      <c r="M1535" s="15">
        <v>1.25</v>
      </c>
      <c r="N1535" s="15">
        <v>1.5</v>
      </c>
      <c r="O1535" s="15">
        <v>0</v>
      </c>
      <c r="P1535" s="15">
        <v>0</v>
      </c>
      <c r="Q1535" s="15">
        <v>0</v>
      </c>
      <c r="R1535" s="15">
        <v>1.25</v>
      </c>
      <c r="S1535" s="15">
        <v>1</v>
      </c>
      <c r="T1535" s="15">
        <v>0</v>
      </c>
      <c r="U1535" s="15">
        <v>0</v>
      </c>
      <c r="V1535" s="15">
        <v>0</v>
      </c>
      <c r="W1535" s="15">
        <v>0</v>
      </c>
      <c r="X1535" s="15">
        <v>0</v>
      </c>
      <c r="Y1535" s="15">
        <v>0</v>
      </c>
      <c r="Z1535" s="15">
        <v>0</v>
      </c>
    </row>
    <row r="1536" spans="1:26" ht="15.75" customHeight="1" x14ac:dyDescent="0.3">
      <c r="A1536" s="2" t="s">
        <v>3667</v>
      </c>
      <c r="B1536" s="13" t="s">
        <v>3537</v>
      </c>
      <c r="C1536" s="13" t="s">
        <v>1539</v>
      </c>
      <c r="D1536" s="12" t="s">
        <v>103</v>
      </c>
      <c r="E1536" s="13" t="s">
        <v>4799</v>
      </c>
      <c r="F1536" s="2">
        <v>17</v>
      </c>
      <c r="G1536" s="15">
        <v>244</v>
      </c>
      <c r="H1536" s="7">
        <f>L1536*'114成績輸入與落點儀表板'!$B$2+M1536*'114成績輸入與落點儀表板'!$B$3+N1536*'114成績輸入與落點儀表板'!$B$4+O1536*'114成績輸入與落點儀表板'!$B$5+P1536*'114成績輸入與落點儀表板'!$B$6+Q1536*'114成績輸入與落點儀表板'!$B$7+R1536*'114成績輸入與落點儀表板'!$B$8+S1536*'114成績輸入與落點儀表板'!$B$9+T1536*'114成績輸入與落點儀表板'!$B$10+U1536*'114成績輸入與落點儀表板'!$B$11+V1536*'114成績輸入與落點儀表板'!$B$12+W1536*'114成績輸入與落點儀表板'!$B$13+X1536*'114成績輸入與落點儀表板'!$B$14+Y1536*'114成績輸入與落點儀表板'!$B$15+Z1536*'114成績輸入與落點儀表板'!$B$16</f>
        <v>0</v>
      </c>
      <c r="I1536" s="8">
        <f t="shared" si="46"/>
        <v>-244</v>
      </c>
      <c r="J1536" s="2" t="str">
        <f t="shared" si="47"/>
        <v>FAIL</v>
      </c>
      <c r="K1536" s="17" t="str">
        <f>IF(AND(IF('114成績輸入與落點儀表板'!$C$2="必須採計",L1536&gt;0,IF('114成績輸入與落點儀表板'!$C$2="不可採計",L1536=0,TRUE)),IF('114成績輸入與落點儀表板'!$C$3="必須採計",M1536&gt;0,IF('114成績輸入與落點儀表板'!$C$3="不可採計",M1536=0,TRUE)),IF('114成績輸入與落點儀表板'!$C$4="必須採計",N1536&gt;0,IF('114成績輸入與落點儀表板'!$C$4="不可採計",N1536=0,TRUE)),IF('114成績輸入與落點儀表板'!$C$5="必須採計",O1536&gt;0,IF('114成績輸入與落點儀表板'!$C$5="不可採計",O1536=0,TRUE)),IF('114成績輸入與落點儀表板'!$C$6="必須採計",P1536&gt;0,IF('114成績輸入與落點儀表板'!$C$6="不可採計",P1536=0,TRUE)),IF('114成績輸入與落點儀表板'!$C$7="必須採計",Q1536&gt;0,IF('114成績輸入與落點儀表板'!$C$7="不可採計",Q1536=0,TRUE)),IF('114成績輸入與落點儀表板'!$C$8="必須採計",R1536&gt;0,IF('114成績輸入與落點儀表板'!$C$8="不可採計",R1536=0,TRUE)),IF('114成績輸入與落點儀表板'!$C$9="必須採計",S1536&gt;0,IF('114成績輸入與落點儀表板'!$C$9="不可採計",S1536=0,TRUE)),IF('114成績輸入與落點儀表板'!$C$10="必須採計",T1536&gt;0,IF('114成績輸入與落點儀表板'!$C$10="不可採計",T1536=0,TRUE)),IF('114成績輸入與落點儀表板'!$C$11="必須採計",U1536&gt;0,IF('114成績輸入與落點儀表板'!$C$11="不可採計",U1536=0,TRUE)),IF('114成績輸入與落點儀表板'!$C$12="必須採計",V1536&gt;0,IF('114成績輸入與落點儀表板'!$C$12="不可採計",V1536=0,TRUE)),IF('114成績輸入與落點儀表板'!$C$13="必須採計",W1536&gt;0,IF('114成績輸入與落點儀表板'!$C$13="不可採計",W1536=0,TRUE)),IF('114成績輸入與落點儀表板'!$C$14="必須採計",X1536&gt;0,IF('114成績輸入與落點儀表板'!$C$14="不可採計",X1536=0,TRUE)),IF('114成績輸入與落點儀表板'!$C$15="必須採計",Y1536&gt;0,IF('114成績輸入與落點儀表板'!$C$15="不可採計",Y1536=0,TRUE)),IF('114成績輸入與落點儀表板'!$C$16="必須採計",Z1536&gt;0,IF('114成績輸入與落點儀表板'!$C$16="不可採計",Z1536=0,TRUE))),"✅ 符合","❌ 不符合")</f>
        <v>✅ 符合</v>
      </c>
      <c r="L1536" s="15">
        <v>1</v>
      </c>
      <c r="M1536" s="15">
        <v>1.25</v>
      </c>
      <c r="N1536" s="15">
        <v>1.5</v>
      </c>
      <c r="O1536" s="15">
        <v>0</v>
      </c>
      <c r="P1536" s="15">
        <v>0</v>
      </c>
      <c r="Q1536" s="15">
        <v>0</v>
      </c>
      <c r="R1536" s="15">
        <v>1.25</v>
      </c>
      <c r="S1536" s="15">
        <v>1</v>
      </c>
      <c r="T1536" s="15">
        <v>0</v>
      </c>
      <c r="U1536" s="15">
        <v>0</v>
      </c>
      <c r="V1536" s="15">
        <v>0</v>
      </c>
      <c r="W1536" s="15">
        <v>0</v>
      </c>
      <c r="X1536" s="15">
        <v>0</v>
      </c>
      <c r="Y1536" s="15">
        <v>0</v>
      </c>
      <c r="Z1536" s="15">
        <v>0</v>
      </c>
    </row>
    <row r="1537" spans="1:26" ht="15.75" customHeight="1" x14ac:dyDescent="0.3">
      <c r="A1537" s="2" t="s">
        <v>3669</v>
      </c>
      <c r="B1537" s="13" t="s">
        <v>3537</v>
      </c>
      <c r="C1537" s="13" t="s">
        <v>242</v>
      </c>
      <c r="D1537" s="12" t="s">
        <v>103</v>
      </c>
      <c r="E1537" s="13" t="s">
        <v>338</v>
      </c>
      <c r="F1537" s="2">
        <v>21</v>
      </c>
      <c r="G1537" s="15">
        <v>212</v>
      </c>
      <c r="H1537" s="7">
        <f>L1537*'114成績輸入與落點儀表板'!$B$2+M1537*'114成績輸入與落點儀表板'!$B$3+N1537*'114成績輸入與落點儀表板'!$B$4+O1537*'114成績輸入與落點儀表板'!$B$5+P1537*'114成績輸入與落點儀表板'!$B$6+Q1537*'114成績輸入與落點儀表板'!$B$7+R1537*'114成績輸入與落點儀表板'!$B$8+S1537*'114成績輸入與落點儀表板'!$B$9+T1537*'114成績輸入與落點儀表板'!$B$10+U1537*'114成績輸入與落點儀表板'!$B$11+V1537*'114成績輸入與落點儀表板'!$B$12+W1537*'114成績輸入與落點儀表板'!$B$13+X1537*'114成績輸入與落點儀表板'!$B$14+Y1537*'114成績輸入與落點儀表板'!$B$15+Z1537*'114成績輸入與落點儀表板'!$B$16</f>
        <v>0</v>
      </c>
      <c r="I1537" s="8">
        <f t="shared" si="46"/>
        <v>-212</v>
      </c>
      <c r="J1537" s="2" t="str">
        <f t="shared" si="47"/>
        <v>FAIL</v>
      </c>
      <c r="K1537" s="17" t="str">
        <f>IF(AND(IF('114成績輸入與落點儀表板'!$C$2="必須採計",L1537&gt;0,IF('114成績輸入與落點儀表板'!$C$2="不可採計",L1537=0,TRUE)),IF('114成績輸入與落點儀表板'!$C$3="必須採計",M1537&gt;0,IF('114成績輸入與落點儀表板'!$C$3="不可採計",M1537=0,TRUE)),IF('114成績輸入與落點儀表板'!$C$4="必須採計",N1537&gt;0,IF('114成績輸入與落點儀表板'!$C$4="不可採計",N1537=0,TRUE)),IF('114成績輸入與落點儀表板'!$C$5="必須採計",O1537&gt;0,IF('114成績輸入與落點儀表板'!$C$5="不可採計",O1537=0,TRUE)),IF('114成績輸入與落點儀表板'!$C$6="必須採計",P1537&gt;0,IF('114成績輸入與落點儀表板'!$C$6="不可採計",P1537=0,TRUE)),IF('114成績輸入與落點儀表板'!$C$7="必須採計",Q1537&gt;0,IF('114成績輸入與落點儀表板'!$C$7="不可採計",Q1537=0,TRUE)),IF('114成績輸入與落點儀表板'!$C$8="必須採計",R1537&gt;0,IF('114成績輸入與落點儀表板'!$C$8="不可採計",R1537=0,TRUE)),IF('114成績輸入與落點儀表板'!$C$9="必須採計",S1537&gt;0,IF('114成績輸入與落點儀表板'!$C$9="不可採計",S1537=0,TRUE)),IF('114成績輸入與落點儀表板'!$C$10="必須採計",T1537&gt;0,IF('114成績輸入與落點儀表板'!$C$10="不可採計",T1537=0,TRUE)),IF('114成績輸入與落點儀表板'!$C$11="必須採計",U1537&gt;0,IF('114成績輸入與落點儀表板'!$C$11="不可採計",U1537=0,TRUE)),IF('114成績輸入與落點儀表板'!$C$12="必須採計",V1537&gt;0,IF('114成績輸入與落點儀表板'!$C$12="不可採計",V1537=0,TRUE)),IF('114成績輸入與落點儀表板'!$C$13="必須採計",W1537&gt;0,IF('114成績輸入與落點儀表板'!$C$13="不可採計",W1537=0,TRUE)),IF('114成績輸入與落點儀表板'!$C$14="必須採計",X1537&gt;0,IF('114成績輸入與落點儀表板'!$C$14="不可採計",X1537=0,TRUE)),IF('114成績輸入與落點儀表板'!$C$15="必須採計",Y1537&gt;0,IF('114成績輸入與落點儀表板'!$C$15="不可採計",Y1537=0,TRUE)),IF('114成績輸入與落點儀表板'!$C$16="必須採計",Z1537&gt;0,IF('114成績輸入與落點儀表板'!$C$16="不可採計",Z1537=0,TRUE))),"✅ 符合","❌ 不符合")</f>
        <v>✅ 符合</v>
      </c>
      <c r="L1537" s="15">
        <v>1</v>
      </c>
      <c r="M1537" s="15">
        <v>1</v>
      </c>
      <c r="N1537" s="15">
        <v>1</v>
      </c>
      <c r="O1537" s="15">
        <v>0</v>
      </c>
      <c r="P1537" s="15">
        <v>0</v>
      </c>
      <c r="Q1537" s="15">
        <v>0</v>
      </c>
      <c r="R1537" s="15">
        <v>1</v>
      </c>
      <c r="S1537" s="15">
        <v>1</v>
      </c>
      <c r="T1537" s="15">
        <v>0</v>
      </c>
      <c r="U1537" s="15">
        <v>0</v>
      </c>
      <c r="V1537" s="15">
        <v>0</v>
      </c>
      <c r="W1537" s="15">
        <v>0</v>
      </c>
      <c r="X1537" s="15">
        <v>0</v>
      </c>
      <c r="Y1537" s="15">
        <v>0</v>
      </c>
      <c r="Z1537" s="15">
        <v>0</v>
      </c>
    </row>
    <row r="1538" spans="1:26" ht="15.75" customHeight="1" x14ac:dyDescent="0.3">
      <c r="A1538" s="2" t="s">
        <v>3671</v>
      </c>
      <c r="B1538" s="13" t="s">
        <v>3574</v>
      </c>
      <c r="C1538" s="13" t="s">
        <v>265</v>
      </c>
      <c r="D1538" s="12" t="s">
        <v>266</v>
      </c>
      <c r="E1538" s="13" t="s">
        <v>3575</v>
      </c>
      <c r="F1538" s="2">
        <v>25</v>
      </c>
      <c r="G1538" s="15">
        <v>221</v>
      </c>
      <c r="H1538" s="7">
        <f>L1538*'114成績輸入與落點儀表板'!$B$2+M1538*'114成績輸入與落點儀表板'!$B$3+N1538*'114成績輸入與落點儀表板'!$B$4+O1538*'114成績輸入與落點儀表板'!$B$5+P1538*'114成績輸入與落點儀表板'!$B$6+Q1538*'114成績輸入與落點儀表板'!$B$7+R1538*'114成績輸入與落點儀表板'!$B$8+S1538*'114成績輸入與落點儀表板'!$B$9+T1538*'114成績輸入與落點儀表板'!$B$10+U1538*'114成績輸入與落點儀表板'!$B$11+V1538*'114成績輸入與落點儀表板'!$B$12+W1538*'114成績輸入與落點儀表板'!$B$13+X1538*'114成績輸入與落點儀表板'!$B$14+Y1538*'114成績輸入與落點儀表板'!$B$15+Z1538*'114成績輸入與落點儀表板'!$B$16</f>
        <v>0</v>
      </c>
      <c r="I1538" s="8">
        <f t="shared" ref="I1538:I1601" si="48">H1538-G1538</f>
        <v>-221</v>
      </c>
      <c r="J1538" s="2" t="str">
        <f t="shared" ref="J1538:J1601" si="49">IF(I1538&gt;=0,"PASS","FAIL")</f>
        <v>FAIL</v>
      </c>
      <c r="K1538" s="17" t="str">
        <f>IF(AND(IF('114成績輸入與落點儀表板'!$C$2="必須採計",L1538&gt;0,IF('114成績輸入與落點儀表板'!$C$2="不可採計",L1538=0,TRUE)),IF('114成績輸入與落點儀表板'!$C$3="必須採計",M1538&gt;0,IF('114成績輸入與落點儀表板'!$C$3="不可採計",M1538=0,TRUE)),IF('114成績輸入與落點儀表板'!$C$4="必須採計",N1538&gt;0,IF('114成績輸入與落點儀表板'!$C$4="不可採計",N1538=0,TRUE)),IF('114成績輸入與落點儀表板'!$C$5="必須採計",O1538&gt;0,IF('114成績輸入與落點儀表板'!$C$5="不可採計",O1538=0,TRUE)),IF('114成績輸入與落點儀表板'!$C$6="必須採計",P1538&gt;0,IF('114成績輸入與落點儀表板'!$C$6="不可採計",P1538=0,TRUE)),IF('114成績輸入與落點儀表板'!$C$7="必須採計",Q1538&gt;0,IF('114成績輸入與落點儀表板'!$C$7="不可採計",Q1538=0,TRUE)),IF('114成績輸入與落點儀表板'!$C$8="必須採計",R1538&gt;0,IF('114成績輸入與落點儀表板'!$C$8="不可採計",R1538=0,TRUE)),IF('114成績輸入與落點儀表板'!$C$9="必須採計",S1538&gt;0,IF('114成績輸入與落點儀表板'!$C$9="不可採計",S1538=0,TRUE)),IF('114成績輸入與落點儀表板'!$C$10="必須採計",T1538&gt;0,IF('114成績輸入與落點儀表板'!$C$10="不可採計",T1538=0,TRUE)),IF('114成績輸入與落點儀表板'!$C$11="必須採計",U1538&gt;0,IF('114成績輸入與落點儀表板'!$C$11="不可採計",U1538=0,TRUE)),IF('114成績輸入與落點儀表板'!$C$12="必須採計",V1538&gt;0,IF('114成績輸入與落點儀表板'!$C$12="不可採計",V1538=0,TRUE)),IF('114成績輸入與落點儀表板'!$C$13="必須採計",W1538&gt;0,IF('114成績輸入與落點儀表板'!$C$13="不可採計",W1538=0,TRUE)),IF('114成績輸入與落點儀表板'!$C$14="必須採計",X1538&gt;0,IF('114成績輸入與落點儀表板'!$C$14="不可採計",X1538=0,TRUE)),IF('114成績輸入與落點儀表板'!$C$15="必須採計",Y1538&gt;0,IF('114成績輸入與落點儀表板'!$C$15="不可採計",Y1538=0,TRUE)),IF('114成績輸入與落點儀表板'!$C$16="必須採計",Z1538&gt;0,IF('114成績輸入與落點儀表板'!$C$16="不可採計",Z1538=0,TRUE))),"✅ 符合","❌ 不符合")</f>
        <v>✅ 符合</v>
      </c>
      <c r="L1538" s="15">
        <v>1.5</v>
      </c>
      <c r="M1538" s="15">
        <v>1.5</v>
      </c>
      <c r="N1538" s="15">
        <v>0</v>
      </c>
      <c r="O1538" s="15">
        <v>0</v>
      </c>
      <c r="P1538" s="15">
        <v>0</v>
      </c>
      <c r="Q1538" s="15">
        <v>1.5</v>
      </c>
      <c r="R1538" s="15">
        <v>0</v>
      </c>
      <c r="S1538" s="15">
        <v>0</v>
      </c>
      <c r="T1538" s="15">
        <v>0</v>
      </c>
      <c r="U1538" s="15">
        <v>1</v>
      </c>
      <c r="V1538" s="15">
        <v>0</v>
      </c>
      <c r="W1538" s="15">
        <v>1</v>
      </c>
      <c r="X1538" s="15">
        <v>0</v>
      </c>
      <c r="Y1538" s="15">
        <v>0</v>
      </c>
      <c r="Z1538" s="15">
        <v>0</v>
      </c>
    </row>
    <row r="1539" spans="1:26" ht="15.75" customHeight="1" x14ac:dyDescent="0.3">
      <c r="A1539" s="2" t="s">
        <v>3673</v>
      </c>
      <c r="B1539" s="13" t="s">
        <v>3574</v>
      </c>
      <c r="C1539" s="13" t="s">
        <v>3577</v>
      </c>
      <c r="D1539" s="12" t="s">
        <v>99</v>
      </c>
      <c r="E1539" s="13" t="s">
        <v>3578</v>
      </c>
      <c r="F1539" s="2">
        <v>29</v>
      </c>
      <c r="G1539" s="15">
        <v>203.5</v>
      </c>
      <c r="H1539" s="7">
        <f>L1539*'114成績輸入與落點儀表板'!$B$2+M1539*'114成績輸入與落點儀表板'!$B$3+N1539*'114成績輸入與落點儀表板'!$B$4+O1539*'114成績輸入與落點儀表板'!$B$5+P1539*'114成績輸入與落點儀表板'!$B$6+Q1539*'114成績輸入與落點儀表板'!$B$7+R1539*'114成績輸入與落點儀表板'!$B$8+S1539*'114成績輸入與落點儀表板'!$B$9+T1539*'114成績輸入與落點儀表板'!$B$10+U1539*'114成績輸入與落點儀表板'!$B$11+V1539*'114成績輸入與落點儀表板'!$B$12+W1539*'114成績輸入與落點儀表板'!$B$13+X1539*'114成績輸入與落點儀表板'!$B$14+Y1539*'114成績輸入與落點儀表板'!$B$15+Z1539*'114成績輸入與落點儀表板'!$B$16</f>
        <v>0</v>
      </c>
      <c r="I1539" s="8">
        <f t="shared" si="48"/>
        <v>-203.5</v>
      </c>
      <c r="J1539" s="2" t="str">
        <f t="shared" si="49"/>
        <v>FAIL</v>
      </c>
      <c r="K1539" s="17" t="str">
        <f>IF(AND(IF('114成績輸入與落點儀表板'!$C$2="必須採計",L1539&gt;0,IF('114成績輸入與落點儀表板'!$C$2="不可採計",L1539=0,TRUE)),IF('114成績輸入與落點儀表板'!$C$3="必須採計",M1539&gt;0,IF('114成績輸入與落點儀表板'!$C$3="不可採計",M1539=0,TRUE)),IF('114成績輸入與落點儀表板'!$C$4="必須採計",N1539&gt;0,IF('114成績輸入與落點儀表板'!$C$4="不可採計",N1539=0,TRUE)),IF('114成績輸入與落點儀表板'!$C$5="必須採計",O1539&gt;0,IF('114成績輸入與落點儀表板'!$C$5="不可採計",O1539=0,TRUE)),IF('114成績輸入與落點儀表板'!$C$6="必須採計",P1539&gt;0,IF('114成績輸入與落點儀表板'!$C$6="不可採計",P1539=0,TRUE)),IF('114成績輸入與落點儀表板'!$C$7="必須採計",Q1539&gt;0,IF('114成績輸入與落點儀表板'!$C$7="不可採計",Q1539=0,TRUE)),IF('114成績輸入與落點儀表板'!$C$8="必須採計",R1539&gt;0,IF('114成績輸入與落點儀表板'!$C$8="不可採計",R1539=0,TRUE)),IF('114成績輸入與落點儀表板'!$C$9="必須採計",S1539&gt;0,IF('114成績輸入與落點儀表板'!$C$9="不可採計",S1539=0,TRUE)),IF('114成績輸入與落點儀表板'!$C$10="必須採計",T1539&gt;0,IF('114成績輸入與落點儀表板'!$C$10="不可採計",T1539=0,TRUE)),IF('114成績輸入與落點儀表板'!$C$11="必須採計",U1539&gt;0,IF('114成績輸入與落點儀表板'!$C$11="不可採計",U1539=0,TRUE)),IF('114成績輸入與落點儀表板'!$C$12="必須採計",V1539&gt;0,IF('114成績輸入與落點儀表板'!$C$12="不可採計",V1539=0,TRUE)),IF('114成績輸入與落點儀表板'!$C$13="必須採計",W1539&gt;0,IF('114成績輸入與落點儀表板'!$C$13="不可採計",W1539=0,TRUE)),IF('114成績輸入與落點儀表板'!$C$14="必須採計",X1539&gt;0,IF('114成績輸入與落點儀表板'!$C$14="不可採計",X1539=0,TRUE)),IF('114成績輸入與落點儀表板'!$C$15="必須採計",Y1539&gt;0,IF('114成績輸入與落點儀表板'!$C$15="不可採計",Y1539=0,TRUE)),IF('114成績輸入與落點儀表板'!$C$16="必須採計",Z1539&gt;0,IF('114成績輸入與落點儀表板'!$C$16="不可採計",Z1539=0,TRUE))),"✅ 符合","❌ 不符合")</f>
        <v>✅ 符合</v>
      </c>
      <c r="L1539" s="15">
        <v>1.5</v>
      </c>
      <c r="M1539" s="15">
        <v>1.5</v>
      </c>
      <c r="N1539" s="15">
        <v>0</v>
      </c>
      <c r="O1539" s="15">
        <v>0</v>
      </c>
      <c r="P1539" s="15">
        <v>0</v>
      </c>
      <c r="Q1539" s="15">
        <v>1.5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1</v>
      </c>
      <c r="X1539" s="15">
        <v>0</v>
      </c>
      <c r="Y1539" s="15">
        <v>0</v>
      </c>
      <c r="Z1539" s="15">
        <v>0</v>
      </c>
    </row>
    <row r="1540" spans="1:26" ht="15.75" customHeight="1" x14ac:dyDescent="0.3">
      <c r="A1540" s="2" t="s">
        <v>3676</v>
      </c>
      <c r="B1540" s="13" t="s">
        <v>3574</v>
      </c>
      <c r="C1540" s="13" t="s">
        <v>3580</v>
      </c>
      <c r="D1540" s="12" t="s">
        <v>121</v>
      </c>
      <c r="E1540" s="13" t="s">
        <v>3967</v>
      </c>
      <c r="F1540" s="2">
        <v>16</v>
      </c>
      <c r="G1540" s="15">
        <v>176</v>
      </c>
      <c r="H1540" s="7">
        <f>L1540*'114成績輸入與落點儀表板'!$B$2+M1540*'114成績輸入與落點儀表板'!$B$3+N1540*'114成績輸入與落點儀表板'!$B$4+O1540*'114成績輸入與落點儀表板'!$B$5+P1540*'114成績輸入與落點儀表板'!$B$6+Q1540*'114成績輸入與落點儀表板'!$B$7+R1540*'114成績輸入與落點儀表板'!$B$8+S1540*'114成績輸入與落點儀表板'!$B$9+T1540*'114成績輸入與落點儀表板'!$B$10+U1540*'114成績輸入與落點儀表板'!$B$11+V1540*'114成績輸入與落點儀表板'!$B$12+W1540*'114成績輸入與落點儀表板'!$B$13+X1540*'114成績輸入與落點儀表板'!$B$14+Y1540*'114成績輸入與落點儀表板'!$B$15+Z1540*'114成績輸入與落點儀表板'!$B$16</f>
        <v>0</v>
      </c>
      <c r="I1540" s="8">
        <f t="shared" si="48"/>
        <v>-176</v>
      </c>
      <c r="J1540" s="2" t="str">
        <f t="shared" si="49"/>
        <v>FAIL</v>
      </c>
      <c r="K1540" s="17" t="str">
        <f>IF(AND(IF('114成績輸入與落點儀表板'!$C$2="必須採計",L1540&gt;0,IF('114成績輸入與落點儀表板'!$C$2="不可採計",L1540=0,TRUE)),IF('114成績輸入與落點儀表板'!$C$3="必須採計",M1540&gt;0,IF('114成績輸入與落點儀表板'!$C$3="不可採計",M1540=0,TRUE)),IF('114成績輸入與落點儀表板'!$C$4="必須採計",N1540&gt;0,IF('114成績輸入與落點儀表板'!$C$4="不可採計",N1540=0,TRUE)),IF('114成績輸入與落點儀表板'!$C$5="必須採計",O1540&gt;0,IF('114成績輸入與落點儀表板'!$C$5="不可採計",O1540=0,TRUE)),IF('114成績輸入與落點儀表板'!$C$6="必須採計",P1540&gt;0,IF('114成績輸入與落點儀表板'!$C$6="不可採計",P1540=0,TRUE)),IF('114成績輸入與落點儀表板'!$C$7="必須採計",Q1540&gt;0,IF('114成績輸入與落點儀表板'!$C$7="不可採計",Q1540=0,TRUE)),IF('114成績輸入與落點儀表板'!$C$8="必須採計",R1540&gt;0,IF('114成績輸入與落點儀表板'!$C$8="不可採計",R1540=0,TRUE)),IF('114成績輸入與落點儀表板'!$C$9="必須採計",S1540&gt;0,IF('114成績輸入與落點儀表板'!$C$9="不可採計",S1540=0,TRUE)),IF('114成績輸入與落點儀表板'!$C$10="必須採計",T1540&gt;0,IF('114成績輸入與落點儀表板'!$C$10="不可採計",T1540=0,TRUE)),IF('114成績輸入與落點儀表板'!$C$11="必須採計",U1540&gt;0,IF('114成績輸入與落點儀表板'!$C$11="不可採計",U1540=0,TRUE)),IF('114成績輸入與落點儀表板'!$C$12="必須採計",V1540&gt;0,IF('114成績輸入與落點儀表板'!$C$12="不可採計",V1540=0,TRUE)),IF('114成績輸入與落點儀表板'!$C$13="必須採計",W1540&gt;0,IF('114成績輸入與落點儀表板'!$C$13="不可採計",W1540=0,TRUE)),IF('114成績輸入與落點儀表板'!$C$14="必須採計",X1540&gt;0,IF('114成績輸入與落點儀表板'!$C$14="不可採計",X1540=0,TRUE)),IF('114成績輸入與落點儀表板'!$C$15="必須採計",Y1540&gt;0,IF('114成績輸入與落點儀表板'!$C$15="不可採計",Y1540=0,TRUE)),IF('114成績輸入與落點儀表板'!$C$16="必須採計",Z1540&gt;0,IF('114成績輸入與落點儀表板'!$C$16="不可採計",Z1540=0,TRUE))),"✅ 符合","❌ 不符合")</f>
        <v>✅ 符合</v>
      </c>
      <c r="L1540" s="15">
        <v>2</v>
      </c>
      <c r="M1540" s="15">
        <v>2</v>
      </c>
      <c r="N1540" s="15">
        <v>0</v>
      </c>
      <c r="O1540" s="15">
        <v>0</v>
      </c>
      <c r="P1540" s="15">
        <v>0</v>
      </c>
      <c r="Q1540" s="15">
        <v>1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1</v>
      </c>
      <c r="X1540" s="15">
        <v>0</v>
      </c>
      <c r="Y1540" s="15">
        <v>0</v>
      </c>
      <c r="Z1540" s="15">
        <v>0</v>
      </c>
    </row>
    <row r="1541" spans="1:26" ht="15.75" customHeight="1" x14ac:dyDescent="0.3">
      <c r="A1541" s="2" t="s">
        <v>3677</v>
      </c>
      <c r="B1541" s="13" t="s">
        <v>3574</v>
      </c>
      <c r="C1541" s="13" t="s">
        <v>287</v>
      </c>
      <c r="D1541" s="12" t="s">
        <v>266</v>
      </c>
      <c r="E1541" s="13" t="s">
        <v>4800</v>
      </c>
      <c r="F1541" s="2">
        <v>28</v>
      </c>
      <c r="G1541" s="15">
        <v>260</v>
      </c>
      <c r="H1541" s="7">
        <f>L1541*'114成績輸入與落點儀表板'!$B$2+M1541*'114成績輸入與落點儀表板'!$B$3+N1541*'114成績輸入與落點儀表板'!$B$4+O1541*'114成績輸入與落點儀表板'!$B$5+P1541*'114成績輸入與落點儀表板'!$B$6+Q1541*'114成績輸入與落點儀表板'!$B$7+R1541*'114成績輸入與落點儀表板'!$B$8+S1541*'114成績輸入與落點儀表板'!$B$9+T1541*'114成績輸入與落點儀表板'!$B$10+U1541*'114成績輸入與落點儀表板'!$B$11+V1541*'114成績輸入與落點儀表板'!$B$12+W1541*'114成績輸入與落點儀表板'!$B$13+X1541*'114成績輸入與落點儀表板'!$B$14+Y1541*'114成績輸入與落點儀表板'!$B$15+Z1541*'114成績輸入與落點儀表板'!$B$16</f>
        <v>0</v>
      </c>
      <c r="I1541" s="8">
        <f t="shared" si="48"/>
        <v>-260</v>
      </c>
      <c r="J1541" s="2" t="str">
        <f t="shared" si="49"/>
        <v>FAIL</v>
      </c>
      <c r="K1541" s="17" t="str">
        <f>IF(AND(IF('114成績輸入與落點儀表板'!$C$2="必須採計",L1541&gt;0,IF('114成績輸入與落點儀表板'!$C$2="不可採計",L1541=0,TRUE)),IF('114成績輸入與落點儀表板'!$C$3="必須採計",M1541&gt;0,IF('114成績輸入與落點儀表板'!$C$3="不可採計",M1541=0,TRUE)),IF('114成績輸入與落點儀表板'!$C$4="必須採計",N1541&gt;0,IF('114成績輸入與落點儀表板'!$C$4="不可採計",N1541=0,TRUE)),IF('114成績輸入與落點儀表板'!$C$5="必須採計",O1541&gt;0,IF('114成績輸入與落點儀表板'!$C$5="不可採計",O1541=0,TRUE)),IF('114成績輸入與落點儀表板'!$C$6="必須採計",P1541&gt;0,IF('114成績輸入與落點儀表板'!$C$6="不可採計",P1541=0,TRUE)),IF('114成績輸入與落點儀表板'!$C$7="必須採計",Q1541&gt;0,IF('114成績輸入與落點儀表板'!$C$7="不可採計",Q1541=0,TRUE)),IF('114成績輸入與落點儀表板'!$C$8="必須採計",R1541&gt;0,IF('114成績輸入與落點儀表板'!$C$8="不可採計",R1541=0,TRUE)),IF('114成績輸入與落點儀表板'!$C$9="必須採計",S1541&gt;0,IF('114成績輸入與落點儀表板'!$C$9="不可採計",S1541=0,TRUE)),IF('114成績輸入與落點儀表板'!$C$10="必須採計",T1541&gt;0,IF('114成績輸入與落點儀表板'!$C$10="不可採計",T1541=0,TRUE)),IF('114成績輸入與落點儀表板'!$C$11="必須採計",U1541&gt;0,IF('114成績輸入與落點儀表板'!$C$11="不可採計",U1541=0,TRUE)),IF('114成績輸入與落點儀表板'!$C$12="必須採計",V1541&gt;0,IF('114成績輸入與落點儀表板'!$C$12="不可採計",V1541=0,TRUE)),IF('114成績輸入與落點儀表板'!$C$13="必須採計",W1541&gt;0,IF('114成績輸入與落點儀表板'!$C$13="不可採計",W1541=0,TRUE)),IF('114成績輸入與落點儀表板'!$C$14="必須採計",X1541&gt;0,IF('114成績輸入與落點儀表板'!$C$14="不可採計",X1541=0,TRUE)),IF('114成績輸入與落點儀表板'!$C$15="必須採計",Y1541&gt;0,IF('114成績輸入與落點儀表板'!$C$15="不可採計",Y1541=0,TRUE)),IF('114成績輸入與落點儀表板'!$C$16="必須採計",Z1541&gt;0,IF('114成績輸入與落點儀表板'!$C$16="不可採計",Z1541=0,TRUE))),"✅ 符合","❌ 不符合")</f>
        <v>✅ 符合</v>
      </c>
      <c r="L1541" s="15">
        <v>2</v>
      </c>
      <c r="M1541" s="15">
        <v>0</v>
      </c>
      <c r="N1541" s="15">
        <v>0</v>
      </c>
      <c r="O1541" s="15">
        <v>0</v>
      </c>
      <c r="P1541" s="15">
        <v>0</v>
      </c>
      <c r="Q1541" s="15">
        <v>1</v>
      </c>
      <c r="R1541" s="15">
        <v>0</v>
      </c>
      <c r="S1541" s="15">
        <v>0</v>
      </c>
      <c r="T1541" s="15">
        <v>0</v>
      </c>
      <c r="U1541" s="15">
        <v>0</v>
      </c>
      <c r="V1541" s="15">
        <v>2</v>
      </c>
      <c r="W1541" s="15">
        <v>2</v>
      </c>
      <c r="X1541" s="15">
        <v>0</v>
      </c>
      <c r="Y1541" s="15">
        <v>0</v>
      </c>
      <c r="Z1541" s="15">
        <v>0</v>
      </c>
    </row>
    <row r="1542" spans="1:26" ht="15.75" customHeight="1" x14ac:dyDescent="0.3">
      <c r="A1542" s="2" t="s">
        <v>3679</v>
      </c>
      <c r="B1542" s="13" t="s">
        <v>3574</v>
      </c>
      <c r="C1542" s="13" t="s">
        <v>1029</v>
      </c>
      <c r="D1542" s="12" t="s">
        <v>266</v>
      </c>
      <c r="E1542" s="13" t="s">
        <v>1020</v>
      </c>
      <c r="F1542" s="2">
        <v>33</v>
      </c>
      <c r="G1542" s="15">
        <v>189.5</v>
      </c>
      <c r="H1542" s="7">
        <f>L1542*'114成績輸入與落點儀表板'!$B$2+M1542*'114成績輸入與落點儀表板'!$B$3+N1542*'114成績輸入與落點儀表板'!$B$4+O1542*'114成績輸入與落點儀表板'!$B$5+P1542*'114成績輸入與落點儀表板'!$B$6+Q1542*'114成績輸入與落點儀表板'!$B$7+R1542*'114成績輸入與落點儀表板'!$B$8+S1542*'114成績輸入與落點儀表板'!$B$9+T1542*'114成績輸入與落點儀表板'!$B$10+U1542*'114成績輸入與落點儀表板'!$B$11+V1542*'114成績輸入與落點儀表板'!$B$12+W1542*'114成績輸入與落點儀表板'!$B$13+X1542*'114成績輸入與落點儀表板'!$B$14+Y1542*'114成績輸入與落點儀表板'!$B$15+Z1542*'114成績輸入與落點儀表板'!$B$16</f>
        <v>0</v>
      </c>
      <c r="I1542" s="8">
        <f t="shared" si="48"/>
        <v>-189.5</v>
      </c>
      <c r="J1542" s="2" t="str">
        <f t="shared" si="49"/>
        <v>FAIL</v>
      </c>
      <c r="K1542" s="17" t="str">
        <f>IF(AND(IF('114成績輸入與落點儀表板'!$C$2="必須採計",L1542&gt;0,IF('114成績輸入與落點儀表板'!$C$2="不可採計",L1542=0,TRUE)),IF('114成績輸入與落點儀表板'!$C$3="必須採計",M1542&gt;0,IF('114成績輸入與落點儀表板'!$C$3="不可採計",M1542=0,TRUE)),IF('114成績輸入與落點儀表板'!$C$4="必須採計",N1542&gt;0,IF('114成績輸入與落點儀表板'!$C$4="不可採計",N1542=0,TRUE)),IF('114成績輸入與落點儀表板'!$C$5="必須採計",O1542&gt;0,IF('114成績輸入與落點儀表板'!$C$5="不可採計",O1542=0,TRUE)),IF('114成績輸入與落點儀表板'!$C$6="必須採計",P1542&gt;0,IF('114成績輸入與落點儀表板'!$C$6="不可採計",P1542=0,TRUE)),IF('114成績輸入與落點儀表板'!$C$7="必須採計",Q1542&gt;0,IF('114成績輸入與落點儀表板'!$C$7="不可採計",Q1542=0,TRUE)),IF('114成績輸入與落點儀表板'!$C$8="必須採計",R1542&gt;0,IF('114成績輸入與落點儀表板'!$C$8="不可採計",R1542=0,TRUE)),IF('114成績輸入與落點儀表板'!$C$9="必須採計",S1542&gt;0,IF('114成績輸入與落點儀表板'!$C$9="不可採計",S1542=0,TRUE)),IF('114成績輸入與落點儀表板'!$C$10="必須採計",T1542&gt;0,IF('114成績輸入與落點儀表板'!$C$10="不可採計",T1542=0,TRUE)),IF('114成績輸入與落點儀表板'!$C$11="必須採計",U1542&gt;0,IF('114成績輸入與落點儀表板'!$C$11="不可採計",U1542=0,TRUE)),IF('114成績輸入與落點儀表板'!$C$12="必須採計",V1542&gt;0,IF('114成績輸入與落點儀表板'!$C$12="不可採計",V1542=0,TRUE)),IF('114成績輸入與落點儀表板'!$C$13="必須採計",W1542&gt;0,IF('114成績輸入與落點儀表板'!$C$13="不可採計",W1542=0,TRUE)),IF('114成績輸入與落點儀表板'!$C$14="必須採計",X1542&gt;0,IF('114成績輸入與落點儀表板'!$C$14="不可採計",X1542=0,TRUE)),IF('114成績輸入與落點儀表板'!$C$15="必須採計",Y1542&gt;0,IF('114成績輸入與落點儀表板'!$C$15="不可採計",Y1542=0,TRUE)),IF('114成績輸入與落點儀表板'!$C$16="必須採計",Z1542&gt;0,IF('114成績輸入與落點儀表板'!$C$16="不可採計",Z1542=0,TRUE))),"✅ 符合","❌ 不符合")</f>
        <v>✅ 符合</v>
      </c>
      <c r="L1542" s="15">
        <v>1.5</v>
      </c>
      <c r="M1542" s="15">
        <v>1.5</v>
      </c>
      <c r="N1542" s="15">
        <v>0</v>
      </c>
      <c r="O1542" s="15">
        <v>0</v>
      </c>
      <c r="P1542" s="15">
        <v>0</v>
      </c>
      <c r="Q1542" s="15">
        <v>1</v>
      </c>
      <c r="R1542" s="15">
        <v>0</v>
      </c>
      <c r="S1542" s="15">
        <v>0</v>
      </c>
      <c r="T1542" s="15">
        <v>0</v>
      </c>
      <c r="U1542" s="15">
        <v>1</v>
      </c>
      <c r="V1542" s="15">
        <v>1</v>
      </c>
      <c r="W1542" s="15">
        <v>0</v>
      </c>
      <c r="X1542" s="15">
        <v>0</v>
      </c>
      <c r="Y1542" s="15">
        <v>0</v>
      </c>
      <c r="Z1542" s="15">
        <v>0</v>
      </c>
    </row>
    <row r="1543" spans="1:26" ht="15.75" customHeight="1" x14ac:dyDescent="0.3">
      <c r="A1543" s="2" t="s">
        <v>3682</v>
      </c>
      <c r="B1543" s="13" t="s">
        <v>3574</v>
      </c>
      <c r="C1543" s="13" t="s">
        <v>4801</v>
      </c>
      <c r="D1543" s="12" t="s">
        <v>121</v>
      </c>
      <c r="E1543" s="13" t="s">
        <v>731</v>
      </c>
      <c r="F1543" s="2">
        <v>12</v>
      </c>
      <c r="G1543" s="15">
        <v>188</v>
      </c>
      <c r="H1543" s="7">
        <f>L1543*'114成績輸入與落點儀表板'!$B$2+M1543*'114成績輸入與落點儀表板'!$B$3+N1543*'114成績輸入與落點儀表板'!$B$4+O1543*'114成績輸入與落點儀表板'!$B$5+P1543*'114成績輸入與落點儀表板'!$B$6+Q1543*'114成績輸入與落點儀表板'!$B$7+R1543*'114成績輸入與落點儀表板'!$B$8+S1543*'114成績輸入與落點儀表板'!$B$9+T1543*'114成績輸入與落點儀表板'!$B$10+U1543*'114成績輸入與落點儀表板'!$B$11+V1543*'114成績輸入與落點儀表板'!$B$12+W1543*'114成績輸入與落點儀表板'!$B$13+X1543*'114成績輸入與落點儀表板'!$B$14+Y1543*'114成績輸入與落點儀表板'!$B$15+Z1543*'114成績輸入與落點儀表板'!$B$16</f>
        <v>0</v>
      </c>
      <c r="I1543" s="8">
        <f t="shared" si="48"/>
        <v>-188</v>
      </c>
      <c r="J1543" s="2" t="str">
        <f t="shared" si="49"/>
        <v>FAIL</v>
      </c>
      <c r="K1543" s="17" t="str">
        <f>IF(AND(IF('114成績輸入與落點儀表板'!$C$2="必須採計",L1543&gt;0,IF('114成績輸入與落點儀表板'!$C$2="不可採計",L1543=0,TRUE)),IF('114成績輸入與落點儀表板'!$C$3="必須採計",M1543&gt;0,IF('114成績輸入與落點儀表板'!$C$3="不可採計",M1543=0,TRUE)),IF('114成績輸入與落點儀表板'!$C$4="必須採計",N1543&gt;0,IF('114成績輸入與落點儀表板'!$C$4="不可採計",N1543=0,TRUE)),IF('114成績輸入與落點儀表板'!$C$5="必須採計",O1543&gt;0,IF('114成績輸入與落點儀表板'!$C$5="不可採計",O1543=0,TRUE)),IF('114成績輸入與落點儀表板'!$C$6="必須採計",P1543&gt;0,IF('114成績輸入與落點儀表板'!$C$6="不可採計",P1543=0,TRUE)),IF('114成績輸入與落點儀表板'!$C$7="必須採計",Q1543&gt;0,IF('114成績輸入與落點儀表板'!$C$7="不可採計",Q1543=0,TRUE)),IF('114成績輸入與落點儀表板'!$C$8="必須採計",R1543&gt;0,IF('114成績輸入與落點儀表板'!$C$8="不可採計",R1543=0,TRUE)),IF('114成績輸入與落點儀表板'!$C$9="必須採計",S1543&gt;0,IF('114成績輸入與落點儀表板'!$C$9="不可採計",S1543=0,TRUE)),IF('114成績輸入與落點儀表板'!$C$10="必須採計",T1543&gt;0,IF('114成績輸入與落點儀表板'!$C$10="不可採計",T1543=0,TRUE)),IF('114成績輸入與落點儀表板'!$C$11="必須採計",U1543&gt;0,IF('114成績輸入與落點儀表板'!$C$11="不可採計",U1543=0,TRUE)),IF('114成績輸入與落點儀表板'!$C$12="必須採計",V1543&gt;0,IF('114成績輸入與落點儀表板'!$C$12="不可採計",V1543=0,TRUE)),IF('114成績輸入與落點儀表板'!$C$13="必須採計",W1543&gt;0,IF('114成績輸入與落點儀表板'!$C$13="不可採計",W1543=0,TRUE)),IF('114成績輸入與落點儀表板'!$C$14="必須採計",X1543&gt;0,IF('114成績輸入與落點儀表板'!$C$14="不可採計",X1543=0,TRUE)),IF('114成績輸入與落點儀表板'!$C$15="必須採計",Y1543&gt;0,IF('114成績輸入與落點儀表板'!$C$15="不可採計",Y1543=0,TRUE)),IF('114成績輸入與落點儀表板'!$C$16="必須採計",Z1543&gt;0,IF('114成績輸入與落點儀表板'!$C$16="不可採計",Z1543=0,TRUE))),"✅ 符合","❌ 不符合")</f>
        <v>✅ 符合</v>
      </c>
      <c r="L1543" s="15">
        <v>1.5</v>
      </c>
      <c r="M1543" s="15">
        <v>1.5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1</v>
      </c>
      <c r="V1543" s="15">
        <v>0</v>
      </c>
      <c r="W1543" s="15">
        <v>1</v>
      </c>
      <c r="X1543" s="15">
        <v>0</v>
      </c>
      <c r="Y1543" s="15">
        <v>0</v>
      </c>
      <c r="Z1543" s="15">
        <v>0</v>
      </c>
    </row>
    <row r="1544" spans="1:26" ht="15.75" customHeight="1" x14ac:dyDescent="0.3">
      <c r="A1544" s="2" t="s">
        <v>3685</v>
      </c>
      <c r="B1544" s="13" t="s">
        <v>3574</v>
      </c>
      <c r="C1544" s="13" t="s">
        <v>4802</v>
      </c>
      <c r="D1544" s="12" t="s">
        <v>121</v>
      </c>
      <c r="E1544" s="13" t="s">
        <v>4803</v>
      </c>
      <c r="F1544" s="2">
        <v>11</v>
      </c>
      <c r="G1544" s="15">
        <v>167.5</v>
      </c>
      <c r="H1544" s="7">
        <f>L1544*'114成績輸入與落點儀表板'!$B$2+M1544*'114成績輸入與落點儀表板'!$B$3+N1544*'114成績輸入與落點儀表板'!$B$4+O1544*'114成績輸入與落點儀表板'!$B$5+P1544*'114成績輸入與落點儀表板'!$B$6+Q1544*'114成績輸入與落點儀表板'!$B$7+R1544*'114成績輸入與落點儀表板'!$B$8+S1544*'114成績輸入與落點儀表板'!$B$9+T1544*'114成績輸入與落點儀表板'!$B$10+U1544*'114成績輸入與落點儀表板'!$B$11+V1544*'114成績輸入與落點儀表板'!$B$12+W1544*'114成績輸入與落點儀表板'!$B$13+X1544*'114成績輸入與落點儀表板'!$B$14+Y1544*'114成績輸入與落點儀表板'!$B$15+Z1544*'114成績輸入與落點儀表板'!$B$16</f>
        <v>0</v>
      </c>
      <c r="I1544" s="8">
        <f t="shared" si="48"/>
        <v>-167.5</v>
      </c>
      <c r="J1544" s="2" t="str">
        <f t="shared" si="49"/>
        <v>FAIL</v>
      </c>
      <c r="K1544" s="17" t="str">
        <f>IF(AND(IF('114成績輸入與落點儀表板'!$C$2="必須採計",L1544&gt;0,IF('114成績輸入與落點儀表板'!$C$2="不可採計",L1544=0,TRUE)),IF('114成績輸入與落點儀表板'!$C$3="必須採計",M1544&gt;0,IF('114成績輸入與落點儀表板'!$C$3="不可採計",M1544=0,TRUE)),IF('114成績輸入與落點儀表板'!$C$4="必須採計",N1544&gt;0,IF('114成績輸入與落點儀表板'!$C$4="不可採計",N1544=0,TRUE)),IF('114成績輸入與落點儀表板'!$C$5="必須採計",O1544&gt;0,IF('114成績輸入與落點儀表板'!$C$5="不可採計",O1544=0,TRUE)),IF('114成績輸入與落點儀表板'!$C$6="必須採計",P1544&gt;0,IF('114成績輸入與落點儀表板'!$C$6="不可採計",P1544=0,TRUE)),IF('114成績輸入與落點儀表板'!$C$7="必須採計",Q1544&gt;0,IF('114成績輸入與落點儀表板'!$C$7="不可採計",Q1544=0,TRUE)),IF('114成績輸入與落點儀表板'!$C$8="必須採計",R1544&gt;0,IF('114成績輸入與落點儀表板'!$C$8="不可採計",R1544=0,TRUE)),IF('114成績輸入與落點儀表板'!$C$9="必須採計",S1544&gt;0,IF('114成績輸入與落點儀表板'!$C$9="不可採計",S1544=0,TRUE)),IF('114成績輸入與落點儀表板'!$C$10="必須採計",T1544&gt;0,IF('114成績輸入與落點儀表板'!$C$10="不可採計",T1544=0,TRUE)),IF('114成績輸入與落點儀表板'!$C$11="必須採計",U1544&gt;0,IF('114成績輸入與落點儀表板'!$C$11="不可採計",U1544=0,TRUE)),IF('114成績輸入與落點儀表板'!$C$12="必須採計",V1544&gt;0,IF('114成績輸入與落點儀表板'!$C$12="不可採計",V1544=0,TRUE)),IF('114成績輸入與落點儀表板'!$C$13="必須採計",W1544&gt;0,IF('114成績輸入與落點儀表板'!$C$13="不可採計",W1544=0,TRUE)),IF('114成績輸入與落點儀表板'!$C$14="必須採計",X1544&gt;0,IF('114成績輸入與落點儀表板'!$C$14="不可採計",X1544=0,TRUE)),IF('114成績輸入與落點儀表板'!$C$15="必須採計",Y1544&gt;0,IF('114成績輸入與落點儀表板'!$C$15="不可採計",Y1544=0,TRUE)),IF('114成績輸入與落點儀表板'!$C$16="必須採計",Z1544&gt;0,IF('114成績輸入與落點儀表板'!$C$16="不可採計",Z1544=0,TRUE))),"✅ 符合","❌ 不符合")</f>
        <v>✅ 符合</v>
      </c>
      <c r="L1544" s="15">
        <v>1.5</v>
      </c>
      <c r="M1544" s="15">
        <v>1.5</v>
      </c>
      <c r="N1544" s="15">
        <v>0</v>
      </c>
      <c r="O1544" s="15">
        <v>0</v>
      </c>
      <c r="P1544" s="15">
        <v>0</v>
      </c>
      <c r="Q1544" s="15">
        <v>1</v>
      </c>
      <c r="R1544" s="15">
        <v>1</v>
      </c>
      <c r="S1544" s="15">
        <v>0</v>
      </c>
      <c r="T1544" s="15">
        <v>0</v>
      </c>
      <c r="U1544" s="15">
        <v>0</v>
      </c>
      <c r="V1544" s="15">
        <v>0</v>
      </c>
      <c r="W1544" s="15">
        <v>0</v>
      </c>
      <c r="X1544" s="15">
        <v>0</v>
      </c>
      <c r="Y1544" s="15">
        <v>0</v>
      </c>
      <c r="Z1544" s="15">
        <v>0</v>
      </c>
    </row>
    <row r="1545" spans="1:26" ht="15.75" customHeight="1" x14ac:dyDescent="0.3">
      <c r="A1545" s="2" t="s">
        <v>3686</v>
      </c>
      <c r="B1545" s="13" t="s">
        <v>3574</v>
      </c>
      <c r="C1545" s="13" t="s">
        <v>55</v>
      </c>
      <c r="D1545" s="12" t="s">
        <v>56</v>
      </c>
      <c r="E1545" s="13" t="s">
        <v>4804</v>
      </c>
      <c r="F1545" s="2">
        <v>33</v>
      </c>
      <c r="G1545" s="15">
        <v>206</v>
      </c>
      <c r="H1545" s="7">
        <f>L1545*'114成績輸入與落點儀表板'!$B$2+M1545*'114成績輸入與落點儀表板'!$B$3+N1545*'114成績輸入與落點儀表板'!$B$4+O1545*'114成績輸入與落點儀表板'!$B$5+P1545*'114成績輸入與落點儀表板'!$B$6+Q1545*'114成績輸入與落點儀表板'!$B$7+R1545*'114成績輸入與落點儀表板'!$B$8+S1545*'114成績輸入與落點儀表板'!$B$9+T1545*'114成績輸入與落點儀表板'!$B$10+U1545*'114成績輸入與落點儀表板'!$B$11+V1545*'114成績輸入與落點儀表板'!$B$12+W1545*'114成績輸入與落點儀表板'!$B$13+X1545*'114成績輸入與落點儀表板'!$B$14+Y1545*'114成績輸入與落點儀表板'!$B$15+Z1545*'114成績輸入與落點儀表板'!$B$16</f>
        <v>0</v>
      </c>
      <c r="I1545" s="8">
        <f t="shared" si="48"/>
        <v>-206</v>
      </c>
      <c r="J1545" s="2" t="str">
        <f t="shared" si="49"/>
        <v>FAIL</v>
      </c>
      <c r="K1545" s="17" t="str">
        <f>IF(AND(IF('114成績輸入與落點儀表板'!$C$2="必須採計",L1545&gt;0,IF('114成績輸入與落點儀表板'!$C$2="不可採計",L1545=0,TRUE)),IF('114成績輸入與落點儀表板'!$C$3="必須採計",M1545&gt;0,IF('114成績輸入與落點儀表板'!$C$3="不可採計",M1545=0,TRUE)),IF('114成績輸入與落點儀表板'!$C$4="必須採計",N1545&gt;0,IF('114成績輸入與落點儀表板'!$C$4="不可採計",N1545=0,TRUE)),IF('114成績輸入與落點儀表板'!$C$5="必須採計",O1545&gt;0,IF('114成績輸入與落點儀表板'!$C$5="不可採計",O1545=0,TRUE)),IF('114成績輸入與落點儀表板'!$C$6="必須採計",P1545&gt;0,IF('114成績輸入與落點儀表板'!$C$6="不可採計",P1545=0,TRUE)),IF('114成績輸入與落點儀表板'!$C$7="必須採計",Q1545&gt;0,IF('114成績輸入與落點儀表板'!$C$7="不可採計",Q1545=0,TRUE)),IF('114成績輸入與落點儀表板'!$C$8="必須採計",R1545&gt;0,IF('114成績輸入與落點儀表板'!$C$8="不可採計",R1545=0,TRUE)),IF('114成績輸入與落點儀表板'!$C$9="必須採計",S1545&gt;0,IF('114成績輸入與落點儀表板'!$C$9="不可採計",S1545=0,TRUE)),IF('114成績輸入與落點儀表板'!$C$10="必須採計",T1545&gt;0,IF('114成績輸入與落點儀表板'!$C$10="不可採計",T1545=0,TRUE)),IF('114成績輸入與落點儀表板'!$C$11="必須採計",U1545&gt;0,IF('114成績輸入與落點儀表板'!$C$11="不可採計",U1545=0,TRUE)),IF('114成績輸入與落點儀表板'!$C$12="必須採計",V1545&gt;0,IF('114成績輸入與落點儀表板'!$C$12="不可採計",V1545=0,TRUE)),IF('114成績輸入與落點儀表板'!$C$13="必須採計",W1545&gt;0,IF('114成績輸入與落點儀表板'!$C$13="不可採計",W1545=0,TRUE)),IF('114成績輸入與落點儀表板'!$C$14="必須採計",X1545&gt;0,IF('114成績輸入與落點儀表板'!$C$14="不可採計",X1545=0,TRUE)),IF('114成績輸入與落點儀表板'!$C$15="必須採計",Y1545&gt;0,IF('114成績輸入與落點儀表板'!$C$15="不可採計",Y1545=0,TRUE)),IF('114成績輸入與落點儀表板'!$C$16="必須採計",Z1545&gt;0,IF('114成績輸入與落點儀表板'!$C$16="不可採計",Z1545=0,TRUE))),"✅ 符合","❌ 不符合")</f>
        <v>✅ 符合</v>
      </c>
      <c r="L1545" s="15">
        <v>2</v>
      </c>
      <c r="M1545" s="15">
        <v>1</v>
      </c>
      <c r="N1545" s="15">
        <v>0</v>
      </c>
      <c r="O1545" s="15">
        <v>0</v>
      </c>
      <c r="P1545" s="15">
        <v>0</v>
      </c>
      <c r="Q1545" s="15">
        <v>0</v>
      </c>
      <c r="R1545" s="15">
        <v>0</v>
      </c>
      <c r="S1545" s="15">
        <v>0</v>
      </c>
      <c r="T1545" s="15">
        <v>0</v>
      </c>
      <c r="U1545" s="15">
        <v>1.5</v>
      </c>
      <c r="V1545" s="15">
        <v>1</v>
      </c>
      <c r="W1545" s="15">
        <v>0</v>
      </c>
      <c r="X1545" s="15">
        <v>0</v>
      </c>
      <c r="Y1545" s="15">
        <v>0</v>
      </c>
      <c r="Z1545" s="15">
        <v>0</v>
      </c>
    </row>
    <row r="1546" spans="1:26" ht="15.75" customHeight="1" x14ac:dyDescent="0.3">
      <c r="A1546" s="2" t="s">
        <v>3687</v>
      </c>
      <c r="B1546" s="13" t="s">
        <v>3574</v>
      </c>
      <c r="C1546" s="13" t="s">
        <v>2571</v>
      </c>
      <c r="D1546" s="12" t="s">
        <v>80</v>
      </c>
      <c r="E1546" s="13" t="s">
        <v>4192</v>
      </c>
      <c r="F1546" s="2">
        <v>20</v>
      </c>
      <c r="G1546" s="15">
        <v>262</v>
      </c>
      <c r="H1546" s="7">
        <f>L1546*'114成績輸入與落點儀表板'!$B$2+M1546*'114成績輸入與落點儀表板'!$B$3+N1546*'114成績輸入與落點儀表板'!$B$4+O1546*'114成績輸入與落點儀表板'!$B$5+P1546*'114成績輸入與落點儀表板'!$B$6+Q1546*'114成績輸入與落點儀表板'!$B$7+R1546*'114成績輸入與落點儀表板'!$B$8+S1546*'114成績輸入與落點儀表板'!$B$9+T1546*'114成績輸入與落點儀表板'!$B$10+U1546*'114成績輸入與落點儀表板'!$B$11+V1546*'114成績輸入與落點儀表板'!$B$12+W1546*'114成績輸入與落點儀表板'!$B$13+X1546*'114成績輸入與落點儀表板'!$B$14+Y1546*'114成績輸入與落點儀表板'!$B$15+Z1546*'114成績輸入與落點儀表板'!$B$16</f>
        <v>0</v>
      </c>
      <c r="I1546" s="8">
        <f t="shared" si="48"/>
        <v>-262</v>
      </c>
      <c r="J1546" s="2" t="str">
        <f t="shared" si="49"/>
        <v>FAIL</v>
      </c>
      <c r="K1546" s="17" t="str">
        <f>IF(AND(IF('114成績輸入與落點儀表板'!$C$2="必須採計",L1546&gt;0,IF('114成績輸入與落點儀表板'!$C$2="不可採計",L1546=0,TRUE)),IF('114成績輸入與落點儀表板'!$C$3="必須採計",M1546&gt;0,IF('114成績輸入與落點儀表板'!$C$3="不可採計",M1546=0,TRUE)),IF('114成績輸入與落點儀表板'!$C$4="必須採計",N1546&gt;0,IF('114成績輸入與落點儀表板'!$C$4="不可採計",N1546=0,TRUE)),IF('114成績輸入與落點儀表板'!$C$5="必須採計",O1546&gt;0,IF('114成績輸入與落點儀表板'!$C$5="不可採計",O1546=0,TRUE)),IF('114成績輸入與落點儀表板'!$C$6="必須採計",P1546&gt;0,IF('114成績輸入與落點儀表板'!$C$6="不可採計",P1546=0,TRUE)),IF('114成績輸入與落點儀表板'!$C$7="必須採計",Q1546&gt;0,IF('114成績輸入與落點儀表板'!$C$7="不可採計",Q1546=0,TRUE)),IF('114成績輸入與落點儀表板'!$C$8="必須採計",R1546&gt;0,IF('114成績輸入與落點儀表板'!$C$8="不可採計",R1546=0,TRUE)),IF('114成績輸入與落點儀表板'!$C$9="必須採計",S1546&gt;0,IF('114成績輸入與落點儀表板'!$C$9="不可採計",S1546=0,TRUE)),IF('114成績輸入與落點儀表板'!$C$10="必須採計",T1546&gt;0,IF('114成績輸入與落點儀表板'!$C$10="不可採計",T1546=0,TRUE)),IF('114成績輸入與落點儀表板'!$C$11="必須採計",U1546&gt;0,IF('114成績輸入與落點儀表板'!$C$11="不可採計",U1546=0,TRUE)),IF('114成績輸入與落點儀表板'!$C$12="必須採計",V1546&gt;0,IF('114成績輸入與落點儀表板'!$C$12="不可採計",V1546=0,TRUE)),IF('114成績輸入與落點儀表板'!$C$13="必須採計",W1546&gt;0,IF('114成績輸入與落點儀表板'!$C$13="不可採計",W1546=0,TRUE)),IF('114成績輸入與落點儀表板'!$C$14="必須採計",X1546&gt;0,IF('114成績輸入與落點儀表板'!$C$14="不可採計",X1546=0,TRUE)),IF('114成績輸入與落點儀表板'!$C$15="必須採計",Y1546&gt;0,IF('114成績輸入與落點儀表板'!$C$15="不可採計",Y1546=0,TRUE)),IF('114成績輸入與落點儀表板'!$C$16="必須採計",Z1546&gt;0,IF('114成績輸入與落點儀表板'!$C$16="不可採計",Z1546=0,TRUE))),"✅ 符合","❌ 不符合")</f>
        <v>✅ 符合</v>
      </c>
      <c r="L1546" s="15">
        <v>2</v>
      </c>
      <c r="M1546" s="15">
        <v>1</v>
      </c>
      <c r="N1546" s="15">
        <v>0</v>
      </c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1</v>
      </c>
      <c r="V1546" s="15">
        <v>0</v>
      </c>
      <c r="W1546" s="15">
        <v>0</v>
      </c>
      <c r="X1546" s="15">
        <v>0</v>
      </c>
      <c r="Y1546" s="15">
        <v>0</v>
      </c>
      <c r="Z1546" s="15">
        <v>2</v>
      </c>
    </row>
    <row r="1547" spans="1:26" ht="15.75" customHeight="1" x14ac:dyDescent="0.3">
      <c r="A1547" s="2" t="s">
        <v>3688</v>
      </c>
      <c r="B1547" s="13" t="s">
        <v>3574</v>
      </c>
      <c r="C1547" s="13" t="s">
        <v>3588</v>
      </c>
      <c r="D1547" s="12" t="s">
        <v>56</v>
      </c>
      <c r="E1547" s="13" t="s">
        <v>3589</v>
      </c>
      <c r="F1547" s="2">
        <v>30</v>
      </c>
      <c r="G1547" s="15">
        <v>167.25</v>
      </c>
      <c r="H1547" s="7">
        <f>L1547*'114成績輸入與落點儀表板'!$B$2+M1547*'114成績輸入與落點儀表板'!$B$3+N1547*'114成績輸入與落點儀表板'!$B$4+O1547*'114成績輸入與落點儀表板'!$B$5+P1547*'114成績輸入與落點儀表板'!$B$6+Q1547*'114成績輸入與落點儀表板'!$B$7+R1547*'114成績輸入與落點儀表板'!$B$8+S1547*'114成績輸入與落點儀表板'!$B$9+T1547*'114成績輸入與落點儀表板'!$B$10+U1547*'114成績輸入與落點儀表板'!$B$11+V1547*'114成績輸入與落點儀表板'!$B$12+W1547*'114成績輸入與落點儀表板'!$B$13+X1547*'114成績輸入與落點儀表板'!$B$14+Y1547*'114成績輸入與落點儀表板'!$B$15+Z1547*'114成績輸入與落點儀表板'!$B$16</f>
        <v>0</v>
      </c>
      <c r="I1547" s="8">
        <f t="shared" si="48"/>
        <v>-167.25</v>
      </c>
      <c r="J1547" s="2" t="str">
        <f t="shared" si="49"/>
        <v>FAIL</v>
      </c>
      <c r="K1547" s="17" t="str">
        <f>IF(AND(IF('114成績輸入與落點儀表板'!$C$2="必須採計",L1547&gt;0,IF('114成績輸入與落點儀表板'!$C$2="不可採計",L1547=0,TRUE)),IF('114成績輸入與落點儀表板'!$C$3="必須採計",M1547&gt;0,IF('114成績輸入與落點儀表板'!$C$3="不可採計",M1547=0,TRUE)),IF('114成績輸入與落點儀表板'!$C$4="必須採計",N1547&gt;0,IF('114成績輸入與落點儀表板'!$C$4="不可採計",N1547=0,TRUE)),IF('114成績輸入與落點儀表板'!$C$5="必須採計",O1547&gt;0,IF('114成績輸入與落點儀表板'!$C$5="不可採計",O1547=0,TRUE)),IF('114成績輸入與落點儀表板'!$C$6="必須採計",P1547&gt;0,IF('114成績輸入與落點儀表板'!$C$6="不可採計",P1547=0,TRUE)),IF('114成績輸入與落點儀表板'!$C$7="必須採計",Q1547&gt;0,IF('114成績輸入與落點儀表板'!$C$7="不可採計",Q1547=0,TRUE)),IF('114成績輸入與落點儀表板'!$C$8="必須採計",R1547&gt;0,IF('114成績輸入與落點儀表板'!$C$8="不可採計",R1547=0,TRUE)),IF('114成績輸入與落點儀表板'!$C$9="必須採計",S1547&gt;0,IF('114成績輸入與落點儀表板'!$C$9="不可採計",S1547=0,TRUE)),IF('114成績輸入與落點儀表板'!$C$10="必須採計",T1547&gt;0,IF('114成績輸入與落點儀表板'!$C$10="不可採計",T1547=0,TRUE)),IF('114成績輸入與落點儀表板'!$C$11="必須採計",U1547&gt;0,IF('114成績輸入與落點儀表板'!$C$11="不可採計",U1547=0,TRUE)),IF('114成績輸入與落點儀表板'!$C$12="必須採計",V1547&gt;0,IF('114成績輸入與落點儀表板'!$C$12="不可採計",V1547=0,TRUE)),IF('114成績輸入與落點儀表板'!$C$13="必須採計",W1547&gt;0,IF('114成績輸入與落點儀表板'!$C$13="不可採計",W1547=0,TRUE)),IF('114成績輸入與落點儀表板'!$C$14="必須採計",X1547&gt;0,IF('114成績輸入與落點儀表板'!$C$14="不可採計",X1547=0,TRUE)),IF('114成績輸入與落點儀表板'!$C$15="必須採計",Y1547&gt;0,IF('114成績輸入與落點儀表板'!$C$15="不可採計",Y1547=0,TRUE)),IF('114成績輸入與落點儀表板'!$C$16="必須採計",Z1547&gt;0,IF('114成績輸入與落點儀表板'!$C$16="不可採計",Z1547=0,TRUE))),"✅ 符合","❌ 不符合")</f>
        <v>✅ 符合</v>
      </c>
      <c r="L1547" s="15">
        <v>1.25</v>
      </c>
      <c r="M1547" s="15">
        <v>0</v>
      </c>
      <c r="N1547" s="15">
        <v>0</v>
      </c>
      <c r="O1547" s="15">
        <v>0</v>
      </c>
      <c r="P1547" s="15">
        <v>0</v>
      </c>
      <c r="Q1547" s="15">
        <v>0</v>
      </c>
      <c r="R1547" s="15">
        <v>0</v>
      </c>
      <c r="S1547" s="15">
        <v>0</v>
      </c>
      <c r="T1547" s="15">
        <v>0</v>
      </c>
      <c r="U1547" s="15">
        <v>1.5</v>
      </c>
      <c r="V1547" s="15">
        <v>1.25</v>
      </c>
      <c r="W1547" s="15">
        <v>0</v>
      </c>
      <c r="X1547" s="15">
        <v>0</v>
      </c>
      <c r="Y1547" s="15">
        <v>0</v>
      </c>
      <c r="Z1547" s="15">
        <v>0</v>
      </c>
    </row>
    <row r="1548" spans="1:26" ht="15.75" customHeight="1" x14ac:dyDescent="0.3">
      <c r="A1548" s="2" t="s">
        <v>3690</v>
      </c>
      <c r="B1548" s="13" t="s">
        <v>3574</v>
      </c>
      <c r="C1548" s="13" t="s">
        <v>3591</v>
      </c>
      <c r="D1548" s="12" t="s">
        <v>60</v>
      </c>
      <c r="E1548" s="13" t="s">
        <v>2417</v>
      </c>
      <c r="F1548" s="2">
        <v>26</v>
      </c>
      <c r="G1548" s="15">
        <v>134.5</v>
      </c>
      <c r="H1548" s="7">
        <f>L1548*'114成績輸入與落點儀表板'!$B$2+M1548*'114成績輸入與落點儀表板'!$B$3+N1548*'114成績輸入與落點儀表板'!$B$4+O1548*'114成績輸入與落點儀表板'!$B$5+P1548*'114成績輸入與落點儀表板'!$B$6+Q1548*'114成績輸入與落點儀表板'!$B$7+R1548*'114成績輸入與落點儀表板'!$B$8+S1548*'114成績輸入與落點儀表板'!$B$9+T1548*'114成績輸入與落點儀表板'!$B$10+U1548*'114成績輸入與落點儀表板'!$B$11+V1548*'114成績輸入與落點儀表板'!$B$12+W1548*'114成績輸入與落點儀表板'!$B$13+X1548*'114成績輸入與落點儀表板'!$B$14+Y1548*'114成績輸入與落點儀表板'!$B$15+Z1548*'114成績輸入與落點儀表板'!$B$16</f>
        <v>0</v>
      </c>
      <c r="I1548" s="8">
        <f t="shared" si="48"/>
        <v>-134.5</v>
      </c>
      <c r="J1548" s="2" t="str">
        <f t="shared" si="49"/>
        <v>FAIL</v>
      </c>
      <c r="K1548" s="17" t="str">
        <f>IF(AND(IF('114成績輸入與落點儀表板'!$C$2="必須採計",L1548&gt;0,IF('114成績輸入與落點儀表板'!$C$2="不可採計",L1548=0,TRUE)),IF('114成績輸入與落點儀表板'!$C$3="必須採計",M1548&gt;0,IF('114成績輸入與落點儀表板'!$C$3="不可採計",M1548=0,TRUE)),IF('114成績輸入與落點儀表板'!$C$4="必須採計",N1548&gt;0,IF('114成績輸入與落點儀表板'!$C$4="不可採計",N1548=0,TRUE)),IF('114成績輸入與落點儀表板'!$C$5="必須採計",O1548&gt;0,IF('114成績輸入與落點儀表板'!$C$5="不可採計",O1548=0,TRUE)),IF('114成績輸入與落點儀表板'!$C$6="必須採計",P1548&gt;0,IF('114成績輸入與落點儀表板'!$C$6="不可採計",P1548=0,TRUE)),IF('114成績輸入與落點儀表板'!$C$7="必須採計",Q1548&gt;0,IF('114成績輸入與落點儀表板'!$C$7="不可採計",Q1548=0,TRUE)),IF('114成績輸入與落點儀表板'!$C$8="必須採計",R1548&gt;0,IF('114成績輸入與落點儀表板'!$C$8="不可採計",R1548=0,TRUE)),IF('114成績輸入與落點儀表板'!$C$9="必須採計",S1548&gt;0,IF('114成績輸入與落點儀表板'!$C$9="不可採計",S1548=0,TRUE)),IF('114成績輸入與落點儀表板'!$C$10="必須採計",T1548&gt;0,IF('114成績輸入與落點儀表板'!$C$10="不可採計",T1548=0,TRUE)),IF('114成績輸入與落點儀表板'!$C$11="必須採計",U1548&gt;0,IF('114成績輸入與落點儀表板'!$C$11="不可採計",U1548=0,TRUE)),IF('114成績輸入與落點儀表板'!$C$12="必須採計",V1548&gt;0,IF('114成績輸入與落點儀表板'!$C$12="不可採計",V1548=0,TRUE)),IF('114成績輸入與落點儀表板'!$C$13="必須採計",W1548&gt;0,IF('114成績輸入與落點儀表板'!$C$13="不可採計",W1548=0,TRUE)),IF('114成績輸入與落點儀表板'!$C$14="必須採計",X1548&gt;0,IF('114成績輸入與落點儀表板'!$C$14="不可採計",X1548=0,TRUE)),IF('114成績輸入與落點儀表板'!$C$15="必須採計",Y1548&gt;0,IF('114成績輸入與落點儀表板'!$C$15="不可採計",Y1548=0,TRUE)),IF('114成績輸入與落點儀表板'!$C$16="必須採計",Z1548&gt;0,IF('114成績輸入與落點儀表板'!$C$16="不可採計",Z1548=0,TRUE))),"✅ 符合","❌ 不符合")</f>
        <v>✅ 符合</v>
      </c>
      <c r="L1548" s="15">
        <v>1.25</v>
      </c>
      <c r="M1548" s="15">
        <v>2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1</v>
      </c>
      <c r="V1548" s="15">
        <v>0</v>
      </c>
      <c r="W1548" s="15">
        <v>0</v>
      </c>
      <c r="X1548" s="15">
        <v>0</v>
      </c>
      <c r="Y1548" s="15">
        <v>0</v>
      </c>
      <c r="Z1548" s="15">
        <v>0</v>
      </c>
    </row>
    <row r="1549" spans="1:26" ht="15.75" customHeight="1" x14ac:dyDescent="0.3">
      <c r="A1549" s="2" t="s">
        <v>3692</v>
      </c>
      <c r="B1549" s="13" t="s">
        <v>3574</v>
      </c>
      <c r="C1549" s="13" t="s">
        <v>3593</v>
      </c>
      <c r="D1549" s="12" t="s">
        <v>60</v>
      </c>
      <c r="E1549" s="13" t="s">
        <v>616</v>
      </c>
      <c r="F1549" s="2">
        <v>27</v>
      </c>
      <c r="G1549" s="15">
        <v>153</v>
      </c>
      <c r="H1549" s="7">
        <f>L1549*'114成績輸入與落點儀表板'!$B$2+M1549*'114成績輸入與落點儀表板'!$B$3+N1549*'114成績輸入與落點儀表板'!$B$4+O1549*'114成績輸入與落點儀表板'!$B$5+P1549*'114成績輸入與落點儀表板'!$B$6+Q1549*'114成績輸入與落點儀表板'!$B$7+R1549*'114成績輸入與落點儀表板'!$B$8+S1549*'114成績輸入與落點儀表板'!$B$9+T1549*'114成績輸入與落點儀表板'!$B$10+U1549*'114成績輸入與落點儀表板'!$B$11+V1549*'114成績輸入與落點儀表板'!$B$12+W1549*'114成績輸入與落點儀表板'!$B$13+X1549*'114成績輸入與落點儀表板'!$B$14+Y1549*'114成績輸入與落點儀表板'!$B$15+Z1549*'114成績輸入與落點儀表板'!$B$16</f>
        <v>0</v>
      </c>
      <c r="I1549" s="8">
        <f t="shared" si="48"/>
        <v>-153</v>
      </c>
      <c r="J1549" s="2" t="str">
        <f t="shared" si="49"/>
        <v>FAIL</v>
      </c>
      <c r="K1549" s="17" t="str">
        <f>IF(AND(IF('114成績輸入與落點儀表板'!$C$2="必須採計",L1549&gt;0,IF('114成績輸入與落點儀表板'!$C$2="不可採計",L1549=0,TRUE)),IF('114成績輸入與落點儀表板'!$C$3="必須採計",M1549&gt;0,IF('114成績輸入與落點儀表板'!$C$3="不可採計",M1549=0,TRUE)),IF('114成績輸入與落點儀表板'!$C$4="必須採計",N1549&gt;0,IF('114成績輸入與落點儀表板'!$C$4="不可採計",N1549=0,TRUE)),IF('114成績輸入與落點儀表板'!$C$5="必須採計",O1549&gt;0,IF('114成績輸入與落點儀表板'!$C$5="不可採計",O1549=0,TRUE)),IF('114成績輸入與落點儀表板'!$C$6="必須採計",P1549&gt;0,IF('114成績輸入與落點儀表板'!$C$6="不可採計",P1549=0,TRUE)),IF('114成績輸入與落點儀表板'!$C$7="必須採計",Q1549&gt;0,IF('114成績輸入與落點儀表板'!$C$7="不可採計",Q1549=0,TRUE)),IF('114成績輸入與落點儀表板'!$C$8="必須採計",R1549&gt;0,IF('114成績輸入與落點儀表板'!$C$8="不可採計",R1549=0,TRUE)),IF('114成績輸入與落點儀表板'!$C$9="必須採計",S1549&gt;0,IF('114成績輸入與落點儀表板'!$C$9="不可採計",S1549=0,TRUE)),IF('114成績輸入與落點儀表板'!$C$10="必須採計",T1549&gt;0,IF('114成績輸入與落點儀表板'!$C$10="不可採計",T1549=0,TRUE)),IF('114成績輸入與落點儀表板'!$C$11="必須採計",U1549&gt;0,IF('114成績輸入與落點儀表板'!$C$11="不可採計",U1549=0,TRUE)),IF('114成績輸入與落點儀表板'!$C$12="必須採計",V1549&gt;0,IF('114成績輸入與落點儀表板'!$C$12="不可採計",V1549=0,TRUE)),IF('114成績輸入與落點儀表板'!$C$13="必須採計",W1549&gt;0,IF('114成績輸入與落點儀表板'!$C$13="不可採計",W1549=0,TRUE)),IF('114成績輸入與落點儀表板'!$C$14="必須採計",X1549&gt;0,IF('114成績輸入與落點儀表板'!$C$14="不可採計",X1549=0,TRUE)),IF('114成績輸入與落點儀表板'!$C$15="必須採計",Y1549&gt;0,IF('114成績輸入與落點儀表板'!$C$15="不可採計",Y1549=0,TRUE)),IF('114成績輸入與落點儀表板'!$C$16="必須採計",Z1549&gt;0,IF('114成績輸入與落點儀表板'!$C$16="不可採計",Z1549=0,TRUE))),"✅ 符合","❌ 不符合")</f>
        <v>✅ 符合</v>
      </c>
      <c r="L1549" s="15">
        <v>1.5</v>
      </c>
      <c r="M1549" s="15">
        <v>2</v>
      </c>
      <c r="N1549" s="15">
        <v>0</v>
      </c>
      <c r="O1549" s="15">
        <v>0</v>
      </c>
      <c r="P1549" s="15">
        <v>0</v>
      </c>
      <c r="Q1549" s="15">
        <v>0</v>
      </c>
      <c r="R1549" s="15">
        <v>0</v>
      </c>
      <c r="S1549" s="15">
        <v>0</v>
      </c>
      <c r="T1549" s="15">
        <v>0</v>
      </c>
      <c r="U1549" s="15">
        <v>1</v>
      </c>
      <c r="V1549" s="15">
        <v>0</v>
      </c>
      <c r="W1549" s="15">
        <v>0</v>
      </c>
      <c r="X1549" s="15">
        <v>0</v>
      </c>
      <c r="Y1549" s="15">
        <v>0</v>
      </c>
      <c r="Z1549" s="15">
        <v>0</v>
      </c>
    </row>
    <row r="1550" spans="1:26" ht="15.75" customHeight="1" x14ac:dyDescent="0.3">
      <c r="A1550" s="2" t="s">
        <v>3694</v>
      </c>
      <c r="B1550" s="13" t="s">
        <v>3574</v>
      </c>
      <c r="C1550" s="13" t="s">
        <v>358</v>
      </c>
      <c r="D1550" s="12" t="s">
        <v>80</v>
      </c>
      <c r="E1550" s="13" t="s">
        <v>4115</v>
      </c>
      <c r="F1550" s="2">
        <v>2</v>
      </c>
      <c r="G1550" s="15">
        <v>229.6</v>
      </c>
      <c r="H1550" s="7">
        <f>L1550*'114成績輸入與落點儀表板'!$B$2+M1550*'114成績輸入與落點儀表板'!$B$3+N1550*'114成績輸入與落點儀表板'!$B$4+O1550*'114成績輸入與落點儀表板'!$B$5+P1550*'114成績輸入與落點儀表板'!$B$6+Q1550*'114成績輸入與落點儀表板'!$B$7+R1550*'114成績輸入與落點儀表板'!$B$8+S1550*'114成績輸入與落點儀表板'!$B$9+T1550*'114成績輸入與落點儀表板'!$B$10+U1550*'114成績輸入與落點儀表板'!$B$11+V1550*'114成績輸入與落點儀表板'!$B$12+W1550*'114成績輸入與落點儀表板'!$B$13+X1550*'114成績輸入與落點儀表板'!$B$14+Y1550*'114成績輸入與落點儀表板'!$B$15+Z1550*'114成績輸入與落點儀表板'!$B$16</f>
        <v>0</v>
      </c>
      <c r="I1550" s="8">
        <f t="shared" si="48"/>
        <v>-229.6</v>
      </c>
      <c r="J1550" s="2" t="str">
        <f t="shared" si="49"/>
        <v>FAIL</v>
      </c>
      <c r="K1550" s="17" t="str">
        <f>IF(AND(IF('114成績輸入與落點儀表板'!$C$2="必須採計",L1550&gt;0,IF('114成績輸入與落點儀表板'!$C$2="不可採計",L1550=0,TRUE)),IF('114成績輸入與落點儀表板'!$C$3="必須採計",M1550&gt;0,IF('114成績輸入與落點儀表板'!$C$3="不可採計",M1550=0,TRUE)),IF('114成績輸入與落點儀表板'!$C$4="必須採計",N1550&gt;0,IF('114成績輸入與落點儀表板'!$C$4="不可採計",N1550=0,TRUE)),IF('114成績輸入與落點儀表板'!$C$5="必須採計",O1550&gt;0,IF('114成績輸入與落點儀表板'!$C$5="不可採計",O1550=0,TRUE)),IF('114成績輸入與落點儀表板'!$C$6="必須採計",P1550&gt;0,IF('114成績輸入與落點儀表板'!$C$6="不可採計",P1550=0,TRUE)),IF('114成績輸入與落點儀表板'!$C$7="必須採計",Q1550&gt;0,IF('114成績輸入與落點儀表板'!$C$7="不可採計",Q1550=0,TRUE)),IF('114成績輸入與落點儀表板'!$C$8="必須採計",R1550&gt;0,IF('114成績輸入與落點儀表板'!$C$8="不可採計",R1550=0,TRUE)),IF('114成績輸入與落點儀表板'!$C$9="必須採計",S1550&gt;0,IF('114成績輸入與落點儀表板'!$C$9="不可採計",S1550=0,TRUE)),IF('114成績輸入與落點儀表板'!$C$10="必須採計",T1550&gt;0,IF('114成績輸入與落點儀表板'!$C$10="不可採計",T1550=0,TRUE)),IF('114成績輸入與落點儀表板'!$C$11="必須採計",U1550&gt;0,IF('114成績輸入與落點儀表板'!$C$11="不可採計",U1550=0,TRUE)),IF('114成績輸入與落點儀表板'!$C$12="必須採計",V1550&gt;0,IF('114成績輸入與落點儀表板'!$C$12="不可採計",V1550=0,TRUE)),IF('114成績輸入與落點儀表板'!$C$13="必須採計",W1550&gt;0,IF('114成績輸入與落點儀表板'!$C$13="不可採計",W1550=0,TRUE)),IF('114成績輸入與落點儀表板'!$C$14="必須採計",X1550&gt;0,IF('114成績輸入與落點儀表板'!$C$14="不可採計",X1550=0,TRUE)),IF('114成績輸入與落點儀表板'!$C$15="必須採計",Y1550&gt;0,IF('114成績輸入與落點儀表板'!$C$15="不可採計",Y1550=0,TRUE)),IF('114成績輸入與落點儀表板'!$C$16="必須採計",Z1550&gt;0,IF('114成績輸入與落點儀表板'!$C$16="不可採計",Z1550=0,TRUE))),"✅ 符合","❌ 不符合")</f>
        <v>✅ 符合</v>
      </c>
      <c r="L1550" s="15">
        <v>1</v>
      </c>
      <c r="M1550" s="15">
        <v>1</v>
      </c>
      <c r="N1550" s="15">
        <v>0</v>
      </c>
      <c r="O1550" s="15">
        <v>0</v>
      </c>
      <c r="P1550" s="15">
        <v>0</v>
      </c>
      <c r="Q1550" s="15">
        <v>0</v>
      </c>
      <c r="R1550" s="15">
        <v>0</v>
      </c>
      <c r="S1550" s="15">
        <v>0</v>
      </c>
      <c r="T1550" s="15">
        <v>0</v>
      </c>
      <c r="U1550" s="15">
        <v>1</v>
      </c>
      <c r="V1550" s="15">
        <v>0</v>
      </c>
      <c r="W1550" s="15">
        <v>0</v>
      </c>
      <c r="X1550" s="15">
        <v>0</v>
      </c>
      <c r="Y1550" s="15">
        <v>0</v>
      </c>
      <c r="Z1550" s="15">
        <v>2</v>
      </c>
    </row>
    <row r="1551" spans="1:26" ht="15.75" customHeight="1" x14ac:dyDescent="0.3">
      <c r="A1551" s="2" t="s">
        <v>3695</v>
      </c>
      <c r="B1551" s="13" t="s">
        <v>3574</v>
      </c>
      <c r="C1551" s="13" t="s">
        <v>352</v>
      </c>
      <c r="D1551" s="12" t="s">
        <v>121</v>
      </c>
      <c r="E1551" s="13" t="s">
        <v>4805</v>
      </c>
      <c r="F1551" s="2">
        <v>37</v>
      </c>
      <c r="G1551" s="15">
        <v>145</v>
      </c>
      <c r="H1551" s="7">
        <f>L1551*'114成績輸入與落點儀表板'!$B$2+M1551*'114成績輸入與落點儀表板'!$B$3+N1551*'114成績輸入與落點儀表板'!$B$4+O1551*'114成績輸入與落點儀表板'!$B$5+P1551*'114成績輸入與落點儀表板'!$B$6+Q1551*'114成績輸入與落點儀表板'!$B$7+R1551*'114成績輸入與落點儀表板'!$B$8+S1551*'114成績輸入與落點儀表板'!$B$9+T1551*'114成績輸入與落點儀表板'!$B$10+U1551*'114成績輸入與落點儀表板'!$B$11+V1551*'114成績輸入與落點儀表板'!$B$12+W1551*'114成績輸入與落點儀表板'!$B$13+X1551*'114成績輸入與落點儀表板'!$B$14+Y1551*'114成績輸入與落點儀表板'!$B$15+Z1551*'114成績輸入與落點儀表板'!$B$16</f>
        <v>0</v>
      </c>
      <c r="I1551" s="8">
        <f t="shared" si="48"/>
        <v>-145</v>
      </c>
      <c r="J1551" s="2" t="str">
        <f t="shared" si="49"/>
        <v>FAIL</v>
      </c>
      <c r="K1551" s="17" t="str">
        <f>IF(AND(IF('114成績輸入與落點儀表板'!$C$2="必須採計",L1551&gt;0,IF('114成績輸入與落點儀表板'!$C$2="不可採計",L1551=0,TRUE)),IF('114成績輸入與落點儀表板'!$C$3="必須採計",M1551&gt;0,IF('114成績輸入與落點儀表板'!$C$3="不可採計",M1551=0,TRUE)),IF('114成績輸入與落點儀表板'!$C$4="必須採計",N1551&gt;0,IF('114成績輸入與落點儀表板'!$C$4="不可採計",N1551=0,TRUE)),IF('114成績輸入與落點儀表板'!$C$5="必須採計",O1551&gt;0,IF('114成績輸入與落點儀表板'!$C$5="不可採計",O1551=0,TRUE)),IF('114成績輸入與落點儀表板'!$C$6="必須採計",P1551&gt;0,IF('114成績輸入與落點儀表板'!$C$6="不可採計",P1551=0,TRUE)),IF('114成績輸入與落點儀表板'!$C$7="必須採計",Q1551&gt;0,IF('114成績輸入與落點儀表板'!$C$7="不可採計",Q1551=0,TRUE)),IF('114成績輸入與落點儀表板'!$C$8="必須採計",R1551&gt;0,IF('114成績輸入與落點儀表板'!$C$8="不可採計",R1551=0,TRUE)),IF('114成績輸入與落點儀表板'!$C$9="必須採計",S1551&gt;0,IF('114成績輸入與落點儀表板'!$C$9="不可採計",S1551=0,TRUE)),IF('114成績輸入與落點儀表板'!$C$10="必須採計",T1551&gt;0,IF('114成績輸入與落點儀表板'!$C$10="不可採計",T1551=0,TRUE)),IF('114成績輸入與落點儀表板'!$C$11="必須採計",U1551&gt;0,IF('114成績輸入與落點儀表板'!$C$11="不可採計",U1551=0,TRUE)),IF('114成績輸入與落點儀表板'!$C$12="必須採計",V1551&gt;0,IF('114成績輸入與落點儀表板'!$C$12="不可採計",V1551=0,TRUE)),IF('114成績輸入與落點儀表板'!$C$13="必須採計",W1551&gt;0,IF('114成績輸入與落點儀表板'!$C$13="不可採計",W1551=0,TRUE)),IF('114成績輸入與落點儀表板'!$C$14="必須採計",X1551&gt;0,IF('114成績輸入與落點儀表板'!$C$14="不可採計",X1551=0,TRUE)),IF('114成績輸入與落點儀表板'!$C$15="必須採計",Y1551&gt;0,IF('114成績輸入與落點儀表板'!$C$15="不可採計",Y1551=0,TRUE)),IF('114成績輸入與落點儀表板'!$C$16="必須採計",Z1551&gt;0,IF('114成績輸入與落點儀表板'!$C$16="不可採計",Z1551=0,TRUE))),"✅ 符合","❌ 不符合")</f>
        <v>✅ 符合</v>
      </c>
      <c r="L1551" s="15">
        <v>1</v>
      </c>
      <c r="M1551" s="15">
        <v>1</v>
      </c>
      <c r="N1551" s="15">
        <v>0</v>
      </c>
      <c r="O1551" s="15">
        <v>0</v>
      </c>
      <c r="P1551" s="15">
        <v>0</v>
      </c>
      <c r="Q1551" s="15">
        <v>1</v>
      </c>
      <c r="R1551" s="15">
        <v>0</v>
      </c>
      <c r="S1551" s="15">
        <v>0</v>
      </c>
      <c r="T1551" s="15">
        <v>0</v>
      </c>
      <c r="U1551" s="15">
        <v>0</v>
      </c>
      <c r="V1551" s="15">
        <v>0</v>
      </c>
      <c r="W1551" s="15">
        <v>1</v>
      </c>
      <c r="X1551" s="15">
        <v>0</v>
      </c>
      <c r="Y1551" s="15">
        <v>0</v>
      </c>
      <c r="Z1551" s="15">
        <v>0</v>
      </c>
    </row>
    <row r="1552" spans="1:26" ht="15.75" customHeight="1" x14ac:dyDescent="0.3">
      <c r="A1552" s="2" t="s">
        <v>3698</v>
      </c>
      <c r="B1552" s="13" t="s">
        <v>3574</v>
      </c>
      <c r="C1552" s="13" t="s">
        <v>397</v>
      </c>
      <c r="D1552" s="12" t="s">
        <v>121</v>
      </c>
      <c r="E1552" s="13" t="s">
        <v>4806</v>
      </c>
      <c r="F1552" s="2">
        <v>31</v>
      </c>
      <c r="G1552" s="15">
        <v>177.5</v>
      </c>
      <c r="H1552" s="7">
        <f>L1552*'114成績輸入與落點儀表板'!$B$2+M1552*'114成績輸入與落點儀表板'!$B$3+N1552*'114成績輸入與落點儀表板'!$B$4+O1552*'114成績輸入與落點儀表板'!$B$5+P1552*'114成績輸入與落點儀表板'!$B$6+Q1552*'114成績輸入與落點儀表板'!$B$7+R1552*'114成績輸入與落點儀表板'!$B$8+S1552*'114成績輸入與落點儀表板'!$B$9+T1552*'114成績輸入與落點儀表板'!$B$10+U1552*'114成績輸入與落點儀表板'!$B$11+V1552*'114成績輸入與落點儀表板'!$B$12+W1552*'114成績輸入與落點儀表板'!$B$13+X1552*'114成績輸入與落點儀表板'!$B$14+Y1552*'114成績輸入與落點儀表板'!$B$15+Z1552*'114成績輸入與落點儀表板'!$B$16</f>
        <v>0</v>
      </c>
      <c r="I1552" s="8">
        <f t="shared" si="48"/>
        <v>-177.5</v>
      </c>
      <c r="J1552" s="2" t="str">
        <f t="shared" si="49"/>
        <v>FAIL</v>
      </c>
      <c r="K1552" s="17" t="str">
        <f>IF(AND(IF('114成績輸入與落點儀表板'!$C$2="必須採計",L1552&gt;0,IF('114成績輸入與落點儀表板'!$C$2="不可採計",L1552=0,TRUE)),IF('114成績輸入與落點儀表板'!$C$3="必須採計",M1552&gt;0,IF('114成績輸入與落點儀表板'!$C$3="不可採計",M1552=0,TRUE)),IF('114成績輸入與落點儀表板'!$C$4="必須採計",N1552&gt;0,IF('114成績輸入與落點儀表板'!$C$4="不可採計",N1552=0,TRUE)),IF('114成績輸入與落點儀表板'!$C$5="必須採計",O1552&gt;0,IF('114成績輸入與落點儀表板'!$C$5="不可採計",O1552=0,TRUE)),IF('114成績輸入與落點儀表板'!$C$6="必須採計",P1552&gt;0,IF('114成績輸入與落點儀表板'!$C$6="不可採計",P1552=0,TRUE)),IF('114成績輸入與落點儀表板'!$C$7="必須採計",Q1552&gt;0,IF('114成績輸入與落點儀表板'!$C$7="不可採計",Q1552=0,TRUE)),IF('114成績輸入與落點儀表板'!$C$8="必須採計",R1552&gt;0,IF('114成績輸入與落點儀表板'!$C$8="不可採計",R1552=0,TRUE)),IF('114成績輸入與落點儀表板'!$C$9="必須採計",S1552&gt;0,IF('114成績輸入與落點儀表板'!$C$9="不可採計",S1552=0,TRUE)),IF('114成績輸入與落點儀表板'!$C$10="必須採計",T1552&gt;0,IF('114成績輸入與落點儀表板'!$C$10="不可採計",T1552=0,TRUE)),IF('114成績輸入與落點儀表板'!$C$11="必須採計",U1552&gt;0,IF('114成績輸入與落點儀表板'!$C$11="不可採計",U1552=0,TRUE)),IF('114成績輸入與落點儀表板'!$C$12="必須採計",V1552&gt;0,IF('114成績輸入與落點儀表板'!$C$12="不可採計",V1552=0,TRUE)),IF('114成績輸入與落點儀表板'!$C$13="必須採計",W1552&gt;0,IF('114成績輸入與落點儀表板'!$C$13="不可採計",W1552=0,TRUE)),IF('114成績輸入與落點儀表板'!$C$14="必須採計",X1552&gt;0,IF('114成績輸入與落點儀表板'!$C$14="不可採計",X1552=0,TRUE)),IF('114成績輸入與落點儀表板'!$C$15="必須採計",Y1552&gt;0,IF('114成績輸入與落點儀表板'!$C$15="不可採計",Y1552=0,TRUE)),IF('114成績輸入與落點儀表板'!$C$16="必須採計",Z1552&gt;0,IF('114成績輸入與落點儀表板'!$C$16="不可採計",Z1552=0,TRUE))),"✅ 符合","❌ 不符合")</f>
        <v>✅ 符合</v>
      </c>
      <c r="L1552" s="15">
        <v>1</v>
      </c>
      <c r="M1552" s="15">
        <v>1.5</v>
      </c>
      <c r="N1552" s="15">
        <v>0</v>
      </c>
      <c r="O1552" s="15">
        <v>0</v>
      </c>
      <c r="P1552" s="15">
        <v>0</v>
      </c>
      <c r="Q1552" s="15">
        <v>1.5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1</v>
      </c>
      <c r="X1552" s="15">
        <v>0</v>
      </c>
      <c r="Y1552" s="15">
        <v>0</v>
      </c>
      <c r="Z1552" s="15">
        <v>0</v>
      </c>
    </row>
    <row r="1553" spans="1:26" ht="15.75" customHeight="1" x14ac:dyDescent="0.3">
      <c r="A1553" s="2" t="s">
        <v>3701</v>
      </c>
      <c r="B1553" s="13" t="s">
        <v>3574</v>
      </c>
      <c r="C1553" s="13" t="s">
        <v>3599</v>
      </c>
      <c r="D1553" s="12" t="s">
        <v>121</v>
      </c>
      <c r="E1553" s="13" t="s">
        <v>4807</v>
      </c>
      <c r="F1553" s="2">
        <v>24</v>
      </c>
      <c r="G1553" s="15">
        <v>196</v>
      </c>
      <c r="H1553" s="7">
        <f>L1553*'114成績輸入與落點儀表板'!$B$2+M1553*'114成績輸入與落點儀表板'!$B$3+N1553*'114成績輸入與落點儀表板'!$B$4+O1553*'114成績輸入與落點儀表板'!$B$5+P1553*'114成績輸入與落點儀表板'!$B$6+Q1553*'114成績輸入與落點儀表板'!$B$7+R1553*'114成績輸入與落點儀表板'!$B$8+S1553*'114成績輸入與落點儀表板'!$B$9+T1553*'114成績輸入與落點儀表板'!$B$10+U1553*'114成績輸入與落點儀表板'!$B$11+V1553*'114成績輸入與落點儀表板'!$B$12+W1553*'114成績輸入與落點儀表板'!$B$13+X1553*'114成績輸入與落點儀表板'!$B$14+Y1553*'114成績輸入與落點儀表板'!$B$15+Z1553*'114成績輸入與落點儀表板'!$B$16</f>
        <v>0</v>
      </c>
      <c r="I1553" s="8">
        <f t="shared" si="48"/>
        <v>-196</v>
      </c>
      <c r="J1553" s="2" t="str">
        <f t="shared" si="49"/>
        <v>FAIL</v>
      </c>
      <c r="K1553" s="17" t="str">
        <f>IF(AND(IF('114成績輸入與落點儀表板'!$C$2="必須採計",L1553&gt;0,IF('114成績輸入與落點儀表板'!$C$2="不可採計",L1553=0,TRUE)),IF('114成績輸入與落點儀表板'!$C$3="必須採計",M1553&gt;0,IF('114成績輸入與落點儀表板'!$C$3="不可採計",M1553=0,TRUE)),IF('114成績輸入與落點儀表板'!$C$4="必須採計",N1553&gt;0,IF('114成績輸入與落點儀表板'!$C$4="不可採計",N1553=0,TRUE)),IF('114成績輸入與落點儀表板'!$C$5="必須採計",O1553&gt;0,IF('114成績輸入與落點儀表板'!$C$5="不可採計",O1553=0,TRUE)),IF('114成績輸入與落點儀表板'!$C$6="必須採計",P1553&gt;0,IF('114成績輸入與落點儀表板'!$C$6="不可採計",P1553=0,TRUE)),IF('114成績輸入與落點儀表板'!$C$7="必須採計",Q1553&gt;0,IF('114成績輸入與落點儀表板'!$C$7="不可採計",Q1553=0,TRUE)),IF('114成績輸入與落點儀表板'!$C$8="必須採計",R1553&gt;0,IF('114成績輸入與落點儀表板'!$C$8="不可採計",R1553=0,TRUE)),IF('114成績輸入與落點儀表板'!$C$9="必須採計",S1553&gt;0,IF('114成績輸入與落點儀表板'!$C$9="不可採計",S1553=0,TRUE)),IF('114成績輸入與落點儀表板'!$C$10="必須採計",T1553&gt;0,IF('114成績輸入與落點儀表板'!$C$10="不可採計",T1553=0,TRUE)),IF('114成績輸入與落點儀表板'!$C$11="必須採計",U1553&gt;0,IF('114成績輸入與落點儀表板'!$C$11="不可採計",U1553=0,TRUE)),IF('114成績輸入與落點儀表板'!$C$12="必須採計",V1553&gt;0,IF('114成績輸入與落點儀表板'!$C$12="不可採計",V1553=0,TRUE)),IF('114成績輸入與落點儀表板'!$C$13="必須採計",W1553&gt;0,IF('114成績輸入與落點儀表板'!$C$13="不可採計",W1553=0,TRUE)),IF('114成績輸入與落點儀表板'!$C$14="必須採計",X1553&gt;0,IF('114成績輸入與落點儀表板'!$C$14="不可採計",X1553=0,TRUE)),IF('114成績輸入與落點儀表板'!$C$15="必須採計",Y1553&gt;0,IF('114成績輸入與落點儀表板'!$C$15="不可採計",Y1553=0,TRUE)),IF('114成績輸入與落點儀表板'!$C$16="必須採計",Z1553&gt;0,IF('114成績輸入與落點儀表板'!$C$16="不可採計",Z1553=0,TRUE))),"✅ 符合","❌ 不符合")</f>
        <v>✅ 符合</v>
      </c>
      <c r="L1553" s="15">
        <v>1.5</v>
      </c>
      <c r="M1553" s="15">
        <v>2</v>
      </c>
      <c r="N1553" s="15">
        <v>0</v>
      </c>
      <c r="O1553" s="15">
        <v>0</v>
      </c>
      <c r="P1553" s="15">
        <v>0</v>
      </c>
      <c r="Q1553" s="15">
        <v>1.5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1</v>
      </c>
      <c r="X1553" s="15">
        <v>0</v>
      </c>
      <c r="Y1553" s="15">
        <v>0</v>
      </c>
      <c r="Z1553" s="15">
        <v>0</v>
      </c>
    </row>
    <row r="1554" spans="1:26" ht="15.75" customHeight="1" x14ac:dyDescent="0.3">
      <c r="A1554" s="2" t="s">
        <v>3702</v>
      </c>
      <c r="B1554" s="13" t="s">
        <v>3574</v>
      </c>
      <c r="C1554" s="13" t="s">
        <v>2759</v>
      </c>
      <c r="D1554" s="12" t="s">
        <v>73</v>
      </c>
      <c r="E1554" s="13" t="s">
        <v>697</v>
      </c>
      <c r="F1554" s="2">
        <v>18</v>
      </c>
      <c r="G1554" s="15">
        <v>150</v>
      </c>
      <c r="H1554" s="7">
        <f>L1554*'114成績輸入與落點儀表板'!$B$2+M1554*'114成績輸入與落點儀表板'!$B$3+N1554*'114成績輸入與落點儀表板'!$B$4+O1554*'114成績輸入與落點儀表板'!$B$5+P1554*'114成績輸入與落點儀表板'!$B$6+Q1554*'114成績輸入與落點儀表板'!$B$7+R1554*'114成績輸入與落點儀表板'!$B$8+S1554*'114成績輸入與落點儀表板'!$B$9+T1554*'114成績輸入與落點儀表板'!$B$10+U1554*'114成績輸入與落點儀表板'!$B$11+V1554*'114成績輸入與落點儀表板'!$B$12+W1554*'114成績輸入與落點儀表板'!$B$13+X1554*'114成績輸入與落點儀表板'!$B$14+Y1554*'114成績輸入與落點儀表板'!$B$15+Z1554*'114成績輸入與落點儀表板'!$B$16</f>
        <v>0</v>
      </c>
      <c r="I1554" s="8">
        <f t="shared" si="48"/>
        <v>-150</v>
      </c>
      <c r="J1554" s="2" t="str">
        <f t="shared" si="49"/>
        <v>FAIL</v>
      </c>
      <c r="K1554" s="17" t="str">
        <f>IF(AND(IF('114成績輸入與落點儀表板'!$C$2="必須採計",L1554&gt;0,IF('114成績輸入與落點儀表板'!$C$2="不可採計",L1554=0,TRUE)),IF('114成績輸入與落點儀表板'!$C$3="必須採計",M1554&gt;0,IF('114成績輸入與落點儀表板'!$C$3="不可採計",M1554=0,TRUE)),IF('114成績輸入與落點儀表板'!$C$4="必須採計",N1554&gt;0,IF('114成績輸入與落點儀表板'!$C$4="不可採計",N1554=0,TRUE)),IF('114成績輸入與落點儀表板'!$C$5="必須採計",O1554&gt;0,IF('114成績輸入與落點儀表板'!$C$5="不可採計",O1554=0,TRUE)),IF('114成績輸入與落點儀表板'!$C$6="必須採計",P1554&gt;0,IF('114成績輸入與落點儀表板'!$C$6="不可採計",P1554=0,TRUE)),IF('114成績輸入與落點儀表板'!$C$7="必須採計",Q1554&gt;0,IF('114成績輸入與落點儀表板'!$C$7="不可採計",Q1554=0,TRUE)),IF('114成績輸入與落點儀表板'!$C$8="必須採計",R1554&gt;0,IF('114成績輸入與落點儀表板'!$C$8="不可採計",R1554=0,TRUE)),IF('114成績輸入與落點儀表板'!$C$9="必須採計",S1554&gt;0,IF('114成績輸入與落點儀表板'!$C$9="不可採計",S1554=0,TRUE)),IF('114成績輸入與落點儀表板'!$C$10="必須採計",T1554&gt;0,IF('114成績輸入與落點儀表板'!$C$10="不可採計",T1554=0,TRUE)),IF('114成績輸入與落點儀表板'!$C$11="必須採計",U1554&gt;0,IF('114成績輸入與落點儀表板'!$C$11="不可採計",U1554=0,TRUE)),IF('114成績輸入與落點儀表板'!$C$12="必須採計",V1554&gt;0,IF('114成績輸入與落點儀表板'!$C$12="不可採計",V1554=0,TRUE)),IF('114成績輸入與落點儀表板'!$C$13="必須採計",W1554&gt;0,IF('114成績輸入與落點儀表板'!$C$13="不可採計",W1554=0,TRUE)),IF('114成績輸入與落點儀表板'!$C$14="必須採計",X1554&gt;0,IF('114成績輸入與落點儀表板'!$C$14="不可採計",X1554=0,TRUE)),IF('114成績輸入與落點儀表板'!$C$15="必須採計",Y1554&gt;0,IF('114成績輸入與落點儀表板'!$C$15="不可採計",Y1554=0,TRUE)),IF('114成績輸入與落點儀表板'!$C$16="必須採計",Z1554&gt;0,IF('114成績輸入與落點儀表板'!$C$16="不可採計",Z1554=0,TRUE))),"✅ 符合","❌ 不符合")</f>
        <v>✅ 符合</v>
      </c>
      <c r="L1554" s="15">
        <v>1</v>
      </c>
      <c r="M1554" s="15">
        <v>1.5</v>
      </c>
      <c r="N1554" s="15">
        <v>2</v>
      </c>
      <c r="O1554" s="15">
        <v>0</v>
      </c>
      <c r="P1554" s="15">
        <v>0</v>
      </c>
      <c r="Q1554" s="15">
        <v>0</v>
      </c>
      <c r="R1554" s="15">
        <v>0</v>
      </c>
      <c r="S1554" s="15">
        <v>0</v>
      </c>
      <c r="T1554" s="15">
        <v>0</v>
      </c>
      <c r="U1554" s="15">
        <v>0</v>
      </c>
      <c r="V1554" s="15">
        <v>0</v>
      </c>
      <c r="W1554" s="15">
        <v>0</v>
      </c>
      <c r="X1554" s="15">
        <v>0</v>
      </c>
      <c r="Y1554" s="15">
        <v>0</v>
      </c>
      <c r="Z1554" s="15">
        <v>0</v>
      </c>
    </row>
    <row r="1555" spans="1:26" ht="15.75" customHeight="1" x14ac:dyDescent="0.3">
      <c r="A1555" s="2" t="s">
        <v>3704</v>
      </c>
      <c r="B1555" s="6" t="s">
        <v>3574</v>
      </c>
      <c r="C1555" s="6" t="s">
        <v>2756</v>
      </c>
      <c r="D1555" s="12" t="s">
        <v>73</v>
      </c>
      <c r="E1555" s="13" t="s">
        <v>1832</v>
      </c>
      <c r="F1555" s="2">
        <v>18</v>
      </c>
      <c r="G1555" s="15">
        <v>206.5</v>
      </c>
      <c r="H1555" s="7">
        <f>L1555*'114成績輸入與落點儀表板'!$B$2+M1555*'114成績輸入與落點儀表板'!$B$3+N1555*'114成績輸入與落點儀表板'!$B$4+O1555*'114成績輸入與落點儀表板'!$B$5+P1555*'114成績輸入與落點儀表板'!$B$6+Q1555*'114成績輸入與落點儀表板'!$B$7+R1555*'114成績輸入與落點儀表板'!$B$8+S1555*'114成績輸入與落點儀表板'!$B$9+T1555*'114成績輸入與落點儀表板'!$B$10+U1555*'114成績輸入與落點儀表板'!$B$11+V1555*'114成績輸入與落點儀表板'!$B$12+W1555*'114成績輸入與落點儀表板'!$B$13+X1555*'114成績輸入與落點儀表板'!$B$14+Y1555*'114成績輸入與落點儀表板'!$B$15+Z1555*'114成績輸入與落點儀表板'!$B$16</f>
        <v>0</v>
      </c>
      <c r="I1555" s="8">
        <f t="shared" si="48"/>
        <v>-206.5</v>
      </c>
      <c r="J1555" s="2" t="str">
        <f t="shared" si="49"/>
        <v>FAIL</v>
      </c>
      <c r="K1555" s="17" t="str">
        <f>IF(AND(IF('114成績輸入與落點儀表板'!$C$2="必須採計",L1555&gt;0,IF('114成績輸入與落點儀表板'!$C$2="不可採計",L1555=0,TRUE)),IF('114成績輸入與落點儀表板'!$C$3="必須採計",M1555&gt;0,IF('114成績輸入與落點儀表板'!$C$3="不可採計",M1555=0,TRUE)),IF('114成績輸入與落點儀表板'!$C$4="必須採計",N1555&gt;0,IF('114成績輸入與落點儀表板'!$C$4="不可採計",N1555=0,TRUE)),IF('114成績輸入與落點儀表板'!$C$5="必須採計",O1555&gt;0,IF('114成績輸入與落點儀表板'!$C$5="不可採計",O1555=0,TRUE)),IF('114成績輸入與落點儀表板'!$C$6="必須採計",P1555&gt;0,IF('114成績輸入與落點儀表板'!$C$6="不可採計",P1555=0,TRUE)),IF('114成績輸入與落點儀表板'!$C$7="必須採計",Q1555&gt;0,IF('114成績輸入與落點儀表板'!$C$7="不可採計",Q1555=0,TRUE)),IF('114成績輸入與落點儀表板'!$C$8="必須採計",R1555&gt;0,IF('114成績輸入與落點儀表板'!$C$8="不可採計",R1555=0,TRUE)),IF('114成績輸入與落點儀表板'!$C$9="必須採計",S1555&gt;0,IF('114成績輸入與落點儀表板'!$C$9="不可採計",S1555=0,TRUE)),IF('114成績輸入與落點儀表板'!$C$10="必須採計",T1555&gt;0,IF('114成績輸入與落點儀表板'!$C$10="不可採計",T1555=0,TRUE)),IF('114成績輸入與落點儀表板'!$C$11="必須採計",U1555&gt;0,IF('114成績輸入與落點儀表板'!$C$11="不可採計",U1555=0,TRUE)),IF('114成績輸入與落點儀表板'!$C$12="必須採計",V1555&gt;0,IF('114成績輸入與落點儀表板'!$C$12="不可採計",V1555=0,TRUE)),IF('114成績輸入與落點儀表板'!$C$13="必須採計",W1555&gt;0,IF('114成績輸入與落點儀表板'!$C$13="不可採計",W1555=0,TRUE)),IF('114成績輸入與落點儀表板'!$C$14="必須採計",X1555&gt;0,IF('114成績輸入與落點儀表板'!$C$14="不可採計",X1555=0,TRUE)),IF('114成績輸入與落點儀表板'!$C$15="必須採計",Y1555&gt;0,IF('114成績輸入與落點儀表板'!$C$15="不可採計",Y1555=0,TRUE)),IF('114成績輸入與落點儀表板'!$C$16="必須採計",Z1555&gt;0,IF('114成績輸入與落點儀表板'!$C$16="不可採計",Z1555=0,TRUE))),"✅ 符合","❌ 不符合")</f>
        <v>✅ 符合</v>
      </c>
      <c r="L1555" s="15">
        <v>1</v>
      </c>
      <c r="M1555" s="15">
        <v>1.5</v>
      </c>
      <c r="N1555" s="15">
        <v>0</v>
      </c>
      <c r="O1555" s="15">
        <v>0</v>
      </c>
      <c r="P1555" s="15">
        <v>0</v>
      </c>
      <c r="Q1555" s="15">
        <v>2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1</v>
      </c>
      <c r="X1555" s="15">
        <v>0</v>
      </c>
      <c r="Y1555" s="15">
        <v>0</v>
      </c>
      <c r="Z1555" s="15">
        <v>0</v>
      </c>
    </row>
    <row r="1556" spans="1:26" ht="15.75" customHeight="1" x14ac:dyDescent="0.3">
      <c r="A1556" s="2" t="s">
        <v>3705</v>
      </c>
      <c r="B1556" s="6" t="s">
        <v>3574</v>
      </c>
      <c r="C1556" s="6" t="s">
        <v>3604</v>
      </c>
      <c r="D1556" s="12" t="s">
        <v>121</v>
      </c>
      <c r="E1556" s="13" t="s">
        <v>2408</v>
      </c>
      <c r="F1556" s="2">
        <v>33</v>
      </c>
      <c r="G1556" s="15">
        <v>185</v>
      </c>
      <c r="H1556" s="7">
        <f>L1556*'114成績輸入與落點儀表板'!$B$2+M1556*'114成績輸入與落點儀表板'!$B$3+N1556*'114成績輸入與落點儀表板'!$B$4+O1556*'114成績輸入與落點儀表板'!$B$5+P1556*'114成績輸入與落點儀表板'!$B$6+Q1556*'114成績輸入與落點儀表板'!$B$7+R1556*'114成績輸入與落點儀表板'!$B$8+S1556*'114成績輸入與落點儀表板'!$B$9+T1556*'114成績輸入與落點儀表板'!$B$10+U1556*'114成績輸入與落點儀表板'!$B$11+V1556*'114成績輸入與落點儀表板'!$B$12+W1556*'114成績輸入與落點儀表板'!$B$13+X1556*'114成績輸入與落點儀表板'!$B$14+Y1556*'114成績輸入與落點儀表板'!$B$15+Z1556*'114成績輸入與落點儀表板'!$B$16</f>
        <v>0</v>
      </c>
      <c r="I1556" s="8">
        <f t="shared" si="48"/>
        <v>-185</v>
      </c>
      <c r="J1556" s="2" t="str">
        <f t="shared" si="49"/>
        <v>FAIL</v>
      </c>
      <c r="K1556" s="17" t="str">
        <f>IF(AND(IF('114成績輸入與落點儀表板'!$C$2="必須採計",L1556&gt;0,IF('114成績輸入與落點儀表板'!$C$2="不可採計",L1556=0,TRUE)),IF('114成績輸入與落點儀表板'!$C$3="必須採計",M1556&gt;0,IF('114成績輸入與落點儀表板'!$C$3="不可採計",M1556=0,TRUE)),IF('114成績輸入與落點儀表板'!$C$4="必須採計",N1556&gt;0,IF('114成績輸入與落點儀表板'!$C$4="不可採計",N1556=0,TRUE)),IF('114成績輸入與落點儀表板'!$C$5="必須採計",O1556&gt;0,IF('114成績輸入與落點儀表板'!$C$5="不可採計",O1556=0,TRUE)),IF('114成績輸入與落點儀表板'!$C$6="必須採計",P1556&gt;0,IF('114成績輸入與落點儀表板'!$C$6="不可採計",P1556=0,TRUE)),IF('114成績輸入與落點儀表板'!$C$7="必須採計",Q1556&gt;0,IF('114成績輸入與落點儀表板'!$C$7="不可採計",Q1556=0,TRUE)),IF('114成績輸入與落點儀表板'!$C$8="必須採計",R1556&gt;0,IF('114成績輸入與落點儀表板'!$C$8="不可採計",R1556=0,TRUE)),IF('114成績輸入與落點儀表板'!$C$9="必須採計",S1556&gt;0,IF('114成績輸入與落點儀表板'!$C$9="不可採計",S1556=0,TRUE)),IF('114成績輸入與落點儀表板'!$C$10="必須採計",T1556&gt;0,IF('114成績輸入與落點儀表板'!$C$10="不可採計",T1556=0,TRUE)),IF('114成績輸入與落點儀表板'!$C$11="必須採計",U1556&gt;0,IF('114成績輸入與落點儀表板'!$C$11="不可採計",U1556=0,TRUE)),IF('114成績輸入與落點儀表板'!$C$12="必須採計",V1556&gt;0,IF('114成績輸入與落點儀表板'!$C$12="不可採計",V1556=0,TRUE)),IF('114成績輸入與落點儀表板'!$C$13="必須採計",W1556&gt;0,IF('114成績輸入與落點儀表板'!$C$13="不可採計",W1556=0,TRUE)),IF('114成績輸入與落點儀表板'!$C$14="必須採計",X1556&gt;0,IF('114成績輸入與落點儀表板'!$C$14="不可採計",X1556=0,TRUE)),IF('114成績輸入與落點儀表板'!$C$15="必須採計",Y1556&gt;0,IF('114成績輸入與落點儀表板'!$C$15="不可採計",Y1556=0,TRUE)),IF('114成績輸入與落點儀表板'!$C$16="必須採計",Z1556&gt;0,IF('114成績輸入與落點儀表板'!$C$16="不可採計",Z1556=0,TRUE))),"✅ 符合","❌ 不符合")</f>
        <v>✅ 符合</v>
      </c>
      <c r="L1556" s="15">
        <v>2</v>
      </c>
      <c r="M1556" s="15">
        <v>1.5</v>
      </c>
      <c r="N1556" s="15">
        <v>0</v>
      </c>
      <c r="O1556" s="15">
        <v>0</v>
      </c>
      <c r="P1556" s="15">
        <v>0</v>
      </c>
      <c r="Q1556" s="15">
        <v>1</v>
      </c>
      <c r="R1556" s="15">
        <v>0</v>
      </c>
      <c r="S1556" s="15">
        <v>0</v>
      </c>
      <c r="T1556" s="15">
        <v>0</v>
      </c>
      <c r="U1556" s="15">
        <v>0</v>
      </c>
      <c r="V1556" s="15">
        <v>0</v>
      </c>
      <c r="W1556" s="15">
        <v>1</v>
      </c>
      <c r="X1556" s="15">
        <v>0</v>
      </c>
      <c r="Y1556" s="15">
        <v>0</v>
      </c>
      <c r="Z1556" s="15">
        <v>0</v>
      </c>
    </row>
    <row r="1557" spans="1:26" ht="15.75" customHeight="1" x14ac:dyDescent="0.3">
      <c r="A1557" s="2" t="s">
        <v>3707</v>
      </c>
      <c r="B1557" s="6" t="s">
        <v>3574</v>
      </c>
      <c r="C1557" s="6" t="s">
        <v>223</v>
      </c>
      <c r="D1557" s="12" t="s">
        <v>121</v>
      </c>
      <c r="E1557" s="13" t="s">
        <v>3378</v>
      </c>
      <c r="F1557" s="2">
        <v>33</v>
      </c>
      <c r="G1557" s="15">
        <v>245.5</v>
      </c>
      <c r="H1557" s="7">
        <f>L1557*'114成績輸入與落點儀表板'!$B$2+M1557*'114成績輸入與落點儀表板'!$B$3+N1557*'114成績輸入與落點儀表板'!$B$4+O1557*'114成績輸入與落點儀表板'!$B$5+P1557*'114成績輸入與落點儀表板'!$B$6+Q1557*'114成績輸入與落點儀表板'!$B$7+R1557*'114成績輸入與落點儀表板'!$B$8+S1557*'114成績輸入與落點儀表板'!$B$9+T1557*'114成績輸入與落點儀表板'!$B$10+U1557*'114成績輸入與落點儀表板'!$B$11+V1557*'114成績輸入與落點儀表板'!$B$12+W1557*'114成績輸入與落點儀表板'!$B$13+X1557*'114成績輸入與落點儀表板'!$B$14+Y1557*'114成績輸入與落點儀表板'!$B$15+Z1557*'114成績輸入與落點儀表板'!$B$16</f>
        <v>0</v>
      </c>
      <c r="I1557" s="8">
        <f t="shared" si="48"/>
        <v>-245.5</v>
      </c>
      <c r="J1557" s="2" t="str">
        <f t="shared" si="49"/>
        <v>FAIL</v>
      </c>
      <c r="K1557" s="17" t="str">
        <f>IF(AND(IF('114成績輸入與落點儀表板'!$C$2="必須採計",L1557&gt;0,IF('114成績輸入與落點儀表板'!$C$2="不可採計",L1557=0,TRUE)),IF('114成績輸入與落點儀表板'!$C$3="必須採計",M1557&gt;0,IF('114成績輸入與落點儀表板'!$C$3="不可採計",M1557=0,TRUE)),IF('114成績輸入與落點儀表板'!$C$4="必須採計",N1557&gt;0,IF('114成績輸入與落點儀表板'!$C$4="不可採計",N1557=0,TRUE)),IF('114成績輸入與落點儀表板'!$C$5="必須採計",O1557&gt;0,IF('114成績輸入與落點儀表板'!$C$5="不可採計",O1557=0,TRUE)),IF('114成績輸入與落點儀表板'!$C$6="必須採計",P1557&gt;0,IF('114成績輸入與落點儀表板'!$C$6="不可採計",P1557=0,TRUE)),IF('114成績輸入與落點儀表板'!$C$7="必須採計",Q1557&gt;0,IF('114成績輸入與落點儀表板'!$C$7="不可採計",Q1557=0,TRUE)),IF('114成績輸入與落點儀表板'!$C$8="必須採計",R1557&gt;0,IF('114成績輸入與落點儀表板'!$C$8="不可採計",R1557=0,TRUE)),IF('114成績輸入與落點儀表板'!$C$9="必須採計",S1557&gt;0,IF('114成績輸入與落點儀表板'!$C$9="不可採計",S1557=0,TRUE)),IF('114成績輸入與落點儀表板'!$C$10="必須採計",T1557&gt;0,IF('114成績輸入與落點儀表板'!$C$10="不可採計",T1557=0,TRUE)),IF('114成績輸入與落點儀表板'!$C$11="必須採計",U1557&gt;0,IF('114成績輸入與落點儀表板'!$C$11="不可採計",U1557=0,TRUE)),IF('114成績輸入與落點儀表板'!$C$12="必須採計",V1557&gt;0,IF('114成績輸入與落點儀表板'!$C$12="不可採計",V1557=0,TRUE)),IF('114成績輸入與落點儀表板'!$C$13="必須採計",W1557&gt;0,IF('114成績輸入與落點儀表板'!$C$13="不可採計",W1557=0,TRUE)),IF('114成績輸入與落點儀表板'!$C$14="必須採計",X1557&gt;0,IF('114成績輸入與落點儀表板'!$C$14="不可採計",X1557=0,TRUE)),IF('114成績輸入與落點儀表板'!$C$15="必須採計",Y1557&gt;0,IF('114成績輸入與落點儀表板'!$C$15="不可採計",Y1557=0,TRUE)),IF('114成績輸入與落點儀表板'!$C$16="必須採計",Z1557&gt;0,IF('114成績輸入與落點儀表板'!$C$16="不可採計",Z1557=0,TRUE))),"✅ 符合","❌ 不符合")</f>
        <v>✅ 符合</v>
      </c>
      <c r="L1557" s="15">
        <v>1.5</v>
      </c>
      <c r="M1557" s="15">
        <v>2</v>
      </c>
      <c r="N1557" s="15">
        <v>0</v>
      </c>
      <c r="O1557" s="15">
        <v>0</v>
      </c>
      <c r="P1557" s="15">
        <v>0</v>
      </c>
      <c r="Q1557" s="15">
        <v>2</v>
      </c>
      <c r="R1557" s="15">
        <v>0</v>
      </c>
      <c r="S1557" s="15">
        <v>0</v>
      </c>
      <c r="T1557" s="15">
        <v>0</v>
      </c>
      <c r="U1557" s="15">
        <v>0</v>
      </c>
      <c r="V1557" s="15">
        <v>0</v>
      </c>
      <c r="W1557" s="15">
        <v>1</v>
      </c>
      <c r="X1557" s="15">
        <v>0</v>
      </c>
      <c r="Y1557" s="15">
        <v>0</v>
      </c>
      <c r="Z1557" s="15">
        <v>0</v>
      </c>
    </row>
    <row r="1558" spans="1:26" ht="15.75" customHeight="1" x14ac:dyDescent="0.3">
      <c r="A1558" s="2" t="s">
        <v>3708</v>
      </c>
      <c r="B1558" s="6" t="s">
        <v>3574</v>
      </c>
      <c r="C1558" s="6" t="s">
        <v>174</v>
      </c>
      <c r="D1558" s="12" t="s">
        <v>4062</v>
      </c>
      <c r="E1558" s="13" t="s">
        <v>4190</v>
      </c>
      <c r="F1558" s="2">
        <v>25</v>
      </c>
      <c r="G1558" s="15">
        <v>135.5</v>
      </c>
      <c r="H1558" s="7">
        <f>L1558*'114成績輸入與落點儀表板'!$B$2+M1558*'114成績輸入與落點儀表板'!$B$3+N1558*'114成績輸入與落點儀表板'!$B$4+O1558*'114成績輸入與落點儀表板'!$B$5+P1558*'114成績輸入與落點儀表板'!$B$6+Q1558*'114成績輸入與落點儀表板'!$B$7+R1558*'114成績輸入與落點儀表板'!$B$8+S1558*'114成績輸入與落點儀表板'!$B$9+T1558*'114成績輸入與落點儀表板'!$B$10+U1558*'114成績輸入與落點儀表板'!$B$11+V1558*'114成績輸入與落點儀表板'!$B$12+W1558*'114成績輸入與落點儀表板'!$B$13+X1558*'114成績輸入與落點儀表板'!$B$14+Y1558*'114成績輸入與落點儀表板'!$B$15+Z1558*'114成績輸入與落點儀表板'!$B$16</f>
        <v>0</v>
      </c>
      <c r="I1558" s="8">
        <f t="shared" si="48"/>
        <v>-135.5</v>
      </c>
      <c r="J1558" s="2" t="str">
        <f t="shared" si="49"/>
        <v>FAIL</v>
      </c>
      <c r="K1558" s="17" t="str">
        <f>IF(AND(IF('114成績輸入與落點儀表板'!$C$2="必須採計",L1558&gt;0,IF('114成績輸入與落點儀表板'!$C$2="不可採計",L1558=0,TRUE)),IF('114成績輸入與落點儀表板'!$C$3="必須採計",M1558&gt;0,IF('114成績輸入與落點儀表板'!$C$3="不可採計",M1558=0,TRUE)),IF('114成績輸入與落點儀表板'!$C$4="必須採計",N1558&gt;0,IF('114成績輸入與落點儀表板'!$C$4="不可採計",N1558=0,TRUE)),IF('114成績輸入與落點儀表板'!$C$5="必須採計",O1558&gt;0,IF('114成績輸入與落點儀表板'!$C$5="不可採計",O1558=0,TRUE)),IF('114成績輸入與落點儀表板'!$C$6="必須採計",P1558&gt;0,IF('114成績輸入與落點儀表板'!$C$6="不可採計",P1558=0,TRUE)),IF('114成績輸入與落點儀表板'!$C$7="必須採計",Q1558&gt;0,IF('114成績輸入與落點儀表板'!$C$7="不可採計",Q1558=0,TRUE)),IF('114成績輸入與落點儀表板'!$C$8="必須採計",R1558&gt;0,IF('114成績輸入與落點儀表板'!$C$8="不可採計",R1558=0,TRUE)),IF('114成績輸入與落點儀表板'!$C$9="必須採計",S1558&gt;0,IF('114成績輸入與落點儀表板'!$C$9="不可採計",S1558=0,TRUE)),IF('114成績輸入與落點儀表板'!$C$10="必須採計",T1558&gt;0,IF('114成績輸入與落點儀表板'!$C$10="不可採計",T1558=0,TRUE)),IF('114成績輸入與落點儀表板'!$C$11="必須採計",U1558&gt;0,IF('114成績輸入與落點儀表板'!$C$11="不可採計",U1558=0,TRUE)),IF('114成績輸入與落點儀表板'!$C$12="必須採計",V1558&gt;0,IF('114成績輸入與落點儀表板'!$C$12="不可採計",V1558=0,TRUE)),IF('114成績輸入與落點儀表板'!$C$13="必須採計",W1558&gt;0,IF('114成績輸入與落點儀表板'!$C$13="不可採計",W1558=0,TRUE)),IF('114成績輸入與落點儀表板'!$C$14="必須採計",X1558&gt;0,IF('114成績輸入與落點儀表板'!$C$14="不可採計",X1558=0,TRUE)),IF('114成績輸入與落點儀表板'!$C$15="必須採計",Y1558&gt;0,IF('114成績輸入與落點儀表板'!$C$15="不可採計",Y1558=0,TRUE)),IF('114成績輸入與落點儀表板'!$C$16="必須採計",Z1558&gt;0,IF('114成績輸入與落點儀表板'!$C$16="不可採計",Z1558=0,TRUE))),"✅ 符合","❌ 不符合")</f>
        <v>✅ 符合</v>
      </c>
      <c r="L1558" s="15">
        <v>1.5</v>
      </c>
      <c r="M1558" s="15">
        <v>0</v>
      </c>
      <c r="N1558" s="15">
        <v>0</v>
      </c>
      <c r="O1558" s="15">
        <v>0</v>
      </c>
      <c r="P1558" s="15">
        <v>1</v>
      </c>
      <c r="Q1558" s="15">
        <v>0</v>
      </c>
      <c r="R1558" s="15">
        <v>0</v>
      </c>
      <c r="S1558" s="15">
        <v>0</v>
      </c>
      <c r="T1558" s="15">
        <v>2</v>
      </c>
      <c r="U1558" s="15">
        <v>0</v>
      </c>
      <c r="V1558" s="15">
        <v>0</v>
      </c>
      <c r="W1558" s="15">
        <v>0</v>
      </c>
      <c r="X1558" s="15">
        <v>0</v>
      </c>
      <c r="Y1558" s="15">
        <v>0</v>
      </c>
      <c r="Z1558" s="15">
        <v>0</v>
      </c>
    </row>
    <row r="1559" spans="1:26" ht="15.75" customHeight="1" x14ac:dyDescent="0.3">
      <c r="A1559" s="2" t="s">
        <v>3710</v>
      </c>
      <c r="B1559" s="6" t="s">
        <v>3574</v>
      </c>
      <c r="C1559" s="6" t="s">
        <v>450</v>
      </c>
      <c r="D1559" s="12" t="s">
        <v>4062</v>
      </c>
      <c r="E1559" s="13" t="s">
        <v>4808</v>
      </c>
      <c r="F1559" s="2">
        <v>14</v>
      </c>
      <c r="G1559" s="15">
        <v>154</v>
      </c>
      <c r="H1559" s="7">
        <f>L1559*'114成績輸入與落點儀表板'!$B$2+M1559*'114成績輸入與落點儀表板'!$B$3+N1559*'114成績輸入與落點儀表板'!$B$4+O1559*'114成績輸入與落點儀表板'!$B$5+P1559*'114成績輸入與落點儀表板'!$B$6+Q1559*'114成績輸入與落點儀表板'!$B$7+R1559*'114成績輸入與落點儀表板'!$B$8+S1559*'114成績輸入與落點儀表板'!$B$9+T1559*'114成績輸入與落點儀表板'!$B$10+U1559*'114成績輸入與落點儀表板'!$B$11+V1559*'114成績輸入與落點儀表板'!$B$12+W1559*'114成績輸入與落點儀表板'!$B$13+X1559*'114成績輸入與落點儀表板'!$B$14+Y1559*'114成績輸入與落點儀表板'!$B$15+Z1559*'114成績輸入與落點儀表板'!$B$16</f>
        <v>0</v>
      </c>
      <c r="I1559" s="8">
        <f t="shared" si="48"/>
        <v>-154</v>
      </c>
      <c r="J1559" s="2" t="str">
        <f t="shared" si="49"/>
        <v>FAIL</v>
      </c>
      <c r="K1559" s="17" t="str">
        <f>IF(AND(IF('114成績輸入與落點儀表板'!$C$2="必須採計",L1559&gt;0,IF('114成績輸入與落點儀表板'!$C$2="不可採計",L1559=0,TRUE)),IF('114成績輸入與落點儀表板'!$C$3="必須採計",M1559&gt;0,IF('114成績輸入與落點儀表板'!$C$3="不可採計",M1559=0,TRUE)),IF('114成績輸入與落點儀表板'!$C$4="必須採計",N1559&gt;0,IF('114成績輸入與落點儀表板'!$C$4="不可採計",N1559=0,TRUE)),IF('114成績輸入與落點儀表板'!$C$5="必須採計",O1559&gt;0,IF('114成績輸入與落點儀表板'!$C$5="不可採計",O1559=0,TRUE)),IF('114成績輸入與落點儀表板'!$C$6="必須採計",P1559&gt;0,IF('114成績輸入與落點儀表板'!$C$6="不可採計",P1559=0,TRUE)),IF('114成績輸入與落點儀表板'!$C$7="必須採計",Q1559&gt;0,IF('114成績輸入與落點儀表板'!$C$7="不可採計",Q1559=0,TRUE)),IF('114成績輸入與落點儀表板'!$C$8="必須採計",R1559&gt;0,IF('114成績輸入與落點儀表板'!$C$8="不可採計",R1559=0,TRUE)),IF('114成績輸入與落點儀表板'!$C$9="必須採計",S1559&gt;0,IF('114成績輸入與落點儀表板'!$C$9="不可採計",S1559=0,TRUE)),IF('114成績輸入與落點儀表板'!$C$10="必須採計",T1559&gt;0,IF('114成績輸入與落點儀表板'!$C$10="不可採計",T1559=0,TRUE)),IF('114成績輸入與落點儀表板'!$C$11="必須採計",U1559&gt;0,IF('114成績輸入與落點儀表板'!$C$11="不可採計",U1559=0,TRUE)),IF('114成績輸入與落點儀表板'!$C$12="必須採計",V1559&gt;0,IF('114成績輸入與落點儀表板'!$C$12="不可採計",V1559=0,TRUE)),IF('114成績輸入與落點儀表板'!$C$13="必須採計",W1559&gt;0,IF('114成績輸入與落點儀表板'!$C$13="不可採計",W1559=0,TRUE)),IF('114成績輸入與落點儀表板'!$C$14="必須採計",X1559&gt;0,IF('114成績輸入與落點儀表板'!$C$14="不可採計",X1559=0,TRUE)),IF('114成績輸入與落點儀表板'!$C$15="必須採計",Y1559&gt;0,IF('114成績輸入與落點儀表板'!$C$15="不可採計",Y1559=0,TRUE)),IF('114成績輸入與落點儀表板'!$C$16="必須採計",Z1559&gt;0,IF('114成績輸入與落點儀表板'!$C$16="不可採計",Z1559=0,TRUE))),"✅ 符合","❌ 不符合")</f>
        <v>✅ 符合</v>
      </c>
      <c r="L1559" s="15">
        <v>1</v>
      </c>
      <c r="M1559" s="15">
        <v>1.5</v>
      </c>
      <c r="N1559" s="15">
        <v>0</v>
      </c>
      <c r="O1559" s="15">
        <v>0</v>
      </c>
      <c r="P1559" s="15">
        <v>1</v>
      </c>
      <c r="Q1559" s="15">
        <v>0</v>
      </c>
      <c r="R1559" s="15">
        <v>0</v>
      </c>
      <c r="S1559" s="15">
        <v>0</v>
      </c>
      <c r="T1559" s="15">
        <v>2</v>
      </c>
      <c r="U1559" s="15">
        <v>0</v>
      </c>
      <c r="V1559" s="15">
        <v>0</v>
      </c>
      <c r="W1559" s="15">
        <v>0</v>
      </c>
      <c r="X1559" s="15">
        <v>0</v>
      </c>
      <c r="Y1559" s="15">
        <v>0</v>
      </c>
      <c r="Z1559" s="15">
        <v>0</v>
      </c>
    </row>
    <row r="1560" spans="1:26" ht="15.75" customHeight="1" x14ac:dyDescent="0.3">
      <c r="A1560" s="2" t="s">
        <v>3712</v>
      </c>
      <c r="B1560" s="6" t="s">
        <v>3574</v>
      </c>
      <c r="C1560" s="6" t="s">
        <v>3612</v>
      </c>
      <c r="D1560" s="12" t="s">
        <v>4062</v>
      </c>
      <c r="E1560" s="13" t="s">
        <v>4809</v>
      </c>
      <c r="F1560" s="2">
        <v>21</v>
      </c>
      <c r="G1560" s="15">
        <v>160</v>
      </c>
      <c r="H1560" s="7">
        <f>L1560*'114成績輸入與落點儀表板'!$B$2+M1560*'114成績輸入與落點儀表板'!$B$3+N1560*'114成績輸入與落點儀表板'!$B$4+O1560*'114成績輸入與落點儀表板'!$B$5+P1560*'114成績輸入與落點儀表板'!$B$6+Q1560*'114成績輸入與落點儀表板'!$B$7+R1560*'114成績輸入與落點儀表板'!$B$8+S1560*'114成績輸入與落點儀表板'!$B$9+T1560*'114成績輸入與落點儀表板'!$B$10+U1560*'114成績輸入與落點儀表板'!$B$11+V1560*'114成績輸入與落點儀表板'!$B$12+W1560*'114成績輸入與落點儀表板'!$B$13+X1560*'114成績輸入與落點儀表板'!$B$14+Y1560*'114成績輸入與落點儀表板'!$B$15+Z1560*'114成績輸入與落點儀表板'!$B$16</f>
        <v>0</v>
      </c>
      <c r="I1560" s="8">
        <f t="shared" si="48"/>
        <v>-160</v>
      </c>
      <c r="J1560" s="2" t="str">
        <f t="shared" si="49"/>
        <v>FAIL</v>
      </c>
      <c r="K1560" s="17" t="str">
        <f>IF(AND(IF('114成績輸入與落點儀表板'!$C$2="必須採計",L1560&gt;0,IF('114成績輸入與落點儀表板'!$C$2="不可採計",L1560=0,TRUE)),IF('114成績輸入與落點儀表板'!$C$3="必須採計",M1560&gt;0,IF('114成績輸入與落點儀表板'!$C$3="不可採計",M1560=0,TRUE)),IF('114成績輸入與落點儀表板'!$C$4="必須採計",N1560&gt;0,IF('114成績輸入與落點儀表板'!$C$4="不可採計",N1560=0,TRUE)),IF('114成績輸入與落點儀表板'!$C$5="必須採計",O1560&gt;0,IF('114成績輸入與落點儀表板'!$C$5="不可採計",O1560=0,TRUE)),IF('114成績輸入與落點儀表板'!$C$6="必須採計",P1560&gt;0,IF('114成績輸入與落點儀表板'!$C$6="不可採計",P1560=0,TRUE)),IF('114成績輸入與落點儀表板'!$C$7="必須採計",Q1560&gt;0,IF('114成績輸入與落點儀表板'!$C$7="不可採計",Q1560=0,TRUE)),IF('114成績輸入與落點儀表板'!$C$8="必須採計",R1560&gt;0,IF('114成績輸入與落點儀表板'!$C$8="不可採計",R1560=0,TRUE)),IF('114成績輸入與落點儀表板'!$C$9="必須採計",S1560&gt;0,IF('114成績輸入與落點儀表板'!$C$9="不可採計",S1560=0,TRUE)),IF('114成績輸入與落點儀表板'!$C$10="必須採計",T1560&gt;0,IF('114成績輸入與落點儀表板'!$C$10="不可採計",T1560=0,TRUE)),IF('114成績輸入與落點儀表板'!$C$11="必須採計",U1560&gt;0,IF('114成績輸入與落點儀表板'!$C$11="不可採計",U1560=0,TRUE)),IF('114成績輸入與落點儀表板'!$C$12="必須採計",V1560&gt;0,IF('114成績輸入與落點儀表板'!$C$12="不可採計",V1560=0,TRUE)),IF('114成績輸入與落點儀表板'!$C$13="必須採計",W1560&gt;0,IF('114成績輸入與落點儀表板'!$C$13="不可採計",W1560=0,TRUE)),IF('114成績輸入與落點儀表板'!$C$14="必須採計",X1560&gt;0,IF('114成績輸入與落點儀表板'!$C$14="不可採計",X1560=0,TRUE)),IF('114成績輸入與落點儀表板'!$C$15="必須採計",Y1560&gt;0,IF('114成績輸入與落點儀表板'!$C$15="不可採計",Y1560=0,TRUE)),IF('114成績輸入與落點儀表板'!$C$16="必須採計",Z1560&gt;0,IF('114成績輸入與落點儀表板'!$C$16="不可採計",Z1560=0,TRUE))),"✅ 符合","❌ 不符合")</f>
        <v>✅ 符合</v>
      </c>
      <c r="L1560" s="15">
        <v>1</v>
      </c>
      <c r="M1560" s="15">
        <v>2</v>
      </c>
      <c r="N1560" s="15">
        <v>0</v>
      </c>
      <c r="O1560" s="15">
        <v>0</v>
      </c>
      <c r="P1560" s="15">
        <v>1</v>
      </c>
      <c r="Q1560" s="15">
        <v>0</v>
      </c>
      <c r="R1560" s="15">
        <v>0</v>
      </c>
      <c r="S1560" s="15">
        <v>0</v>
      </c>
      <c r="T1560" s="15">
        <v>2</v>
      </c>
      <c r="U1560" s="15">
        <v>0</v>
      </c>
      <c r="V1560" s="15">
        <v>0</v>
      </c>
      <c r="W1560" s="15">
        <v>0</v>
      </c>
      <c r="X1560" s="15">
        <v>0</v>
      </c>
      <c r="Y1560" s="15">
        <v>0</v>
      </c>
      <c r="Z1560" s="15">
        <v>0</v>
      </c>
    </row>
    <row r="1561" spans="1:26" ht="15.75" customHeight="1" x14ac:dyDescent="0.3">
      <c r="A1561" s="2" t="s">
        <v>3715</v>
      </c>
      <c r="B1561" s="13" t="s">
        <v>3574</v>
      </c>
      <c r="C1561" s="13" t="s">
        <v>3614</v>
      </c>
      <c r="D1561" s="12" t="s">
        <v>103</v>
      </c>
      <c r="E1561" s="13" t="s">
        <v>4810</v>
      </c>
      <c r="F1561" s="2">
        <v>29</v>
      </c>
      <c r="G1561" s="15">
        <v>127.5</v>
      </c>
      <c r="H1561" s="7">
        <f>L1561*'114成績輸入與落點儀表板'!$B$2+M1561*'114成績輸入與落點儀表板'!$B$3+N1561*'114成績輸入與落點儀表板'!$B$4+O1561*'114成績輸入與落點儀表板'!$B$5+P1561*'114成績輸入與落點儀表板'!$B$6+Q1561*'114成績輸入與落點儀表板'!$B$7+R1561*'114成績輸入與落點儀表板'!$B$8+S1561*'114成績輸入與落點儀表板'!$B$9+T1561*'114成績輸入與落點儀表板'!$B$10+U1561*'114成績輸入與落點儀表板'!$B$11+V1561*'114成績輸入與落點儀表板'!$B$12+W1561*'114成績輸入與落點儀表板'!$B$13+X1561*'114成績輸入與落點儀表板'!$B$14+Y1561*'114成績輸入與落點儀表板'!$B$15+Z1561*'114成績輸入與落點儀表板'!$B$16</f>
        <v>0</v>
      </c>
      <c r="I1561" s="8">
        <f t="shared" si="48"/>
        <v>-127.5</v>
      </c>
      <c r="J1561" s="2" t="str">
        <f t="shared" si="49"/>
        <v>FAIL</v>
      </c>
      <c r="K1561" s="17" t="str">
        <f>IF(AND(IF('114成績輸入與落點儀表板'!$C$2="必須採計",L1561&gt;0,IF('114成績輸入與落點儀表板'!$C$2="不可採計",L1561=0,TRUE)),IF('114成績輸入與落點儀表板'!$C$3="必須採計",M1561&gt;0,IF('114成績輸入與落點儀表板'!$C$3="不可採計",M1561=0,TRUE)),IF('114成績輸入與落點儀表板'!$C$4="必須採計",N1561&gt;0,IF('114成績輸入與落點儀表板'!$C$4="不可採計",N1561=0,TRUE)),IF('114成績輸入與落點儀表板'!$C$5="必須採計",O1561&gt;0,IF('114成績輸入與落點儀表板'!$C$5="不可採計",O1561=0,TRUE)),IF('114成績輸入與落點儀表板'!$C$6="必須採計",P1561&gt;0,IF('114成績輸入與落點儀表板'!$C$6="不可採計",P1561=0,TRUE)),IF('114成績輸入與落點儀表板'!$C$7="必須採計",Q1561&gt;0,IF('114成績輸入與落點儀表板'!$C$7="不可採計",Q1561=0,TRUE)),IF('114成績輸入與落點儀表板'!$C$8="必須採計",R1561&gt;0,IF('114成績輸入與落點儀表板'!$C$8="不可採計",R1561=0,TRUE)),IF('114成績輸入與落點儀表板'!$C$9="必須採計",S1561&gt;0,IF('114成績輸入與落點儀表板'!$C$9="不可採計",S1561=0,TRUE)),IF('114成績輸入與落點儀表板'!$C$10="必須採計",T1561&gt;0,IF('114成績輸入與落點儀表板'!$C$10="不可採計",T1561=0,TRUE)),IF('114成績輸入與落點儀表板'!$C$11="必須採計",U1561&gt;0,IF('114成績輸入與落點儀表板'!$C$11="不可採計",U1561=0,TRUE)),IF('114成績輸入與落點儀表板'!$C$12="必須採計",V1561&gt;0,IF('114成績輸入與落點儀表板'!$C$12="不可採計",V1561=0,TRUE)),IF('114成績輸入與落點儀表板'!$C$13="必須採計",W1561&gt;0,IF('114成績輸入與落點儀表板'!$C$13="不可採計",W1561=0,TRUE)),IF('114成績輸入與落點儀表板'!$C$14="必須採計",X1561&gt;0,IF('114成績輸入與落點儀表板'!$C$14="不可採計",X1561=0,TRUE)),IF('114成績輸入與落點儀表板'!$C$15="必須採計",Y1561&gt;0,IF('114成績輸入與落點儀表板'!$C$15="不可採計",Y1561=0,TRUE)),IF('114成績輸入與落點儀表板'!$C$16="必須採計",Z1561&gt;0,IF('114成績輸入與落點儀表板'!$C$16="不可採計",Z1561=0,TRUE))),"✅ 符合","❌ 不符合")</f>
        <v>❌ 不符合</v>
      </c>
      <c r="L1561" s="15">
        <v>0</v>
      </c>
      <c r="M1561" s="15">
        <v>1.5</v>
      </c>
      <c r="N1561" s="15">
        <v>0</v>
      </c>
      <c r="O1561" s="15">
        <v>0</v>
      </c>
      <c r="P1561" s="15">
        <v>1</v>
      </c>
      <c r="Q1561" s="15">
        <v>0</v>
      </c>
      <c r="R1561" s="15">
        <v>1.5</v>
      </c>
      <c r="S1561" s="15">
        <v>1.5</v>
      </c>
      <c r="T1561" s="15">
        <v>0</v>
      </c>
      <c r="U1561" s="15">
        <v>0</v>
      </c>
      <c r="V1561" s="15">
        <v>0</v>
      </c>
      <c r="W1561" s="15">
        <v>0</v>
      </c>
      <c r="X1561" s="15">
        <v>0</v>
      </c>
      <c r="Y1561" s="15">
        <v>0</v>
      </c>
      <c r="Z1561" s="15">
        <v>0</v>
      </c>
    </row>
    <row r="1562" spans="1:26" ht="15.75" customHeight="1" x14ac:dyDescent="0.3">
      <c r="A1562" s="2" t="s">
        <v>3716</v>
      </c>
      <c r="B1562" s="6" t="s">
        <v>3574</v>
      </c>
      <c r="C1562" s="6" t="s">
        <v>464</v>
      </c>
      <c r="D1562" s="12" t="s">
        <v>4062</v>
      </c>
      <c r="E1562" s="13" t="s">
        <v>465</v>
      </c>
      <c r="F1562" s="2">
        <v>32</v>
      </c>
      <c r="G1562" s="15">
        <v>216</v>
      </c>
      <c r="H1562" s="7">
        <f>L1562*'114成績輸入與落點儀表板'!$B$2+M1562*'114成績輸入與落點儀表板'!$B$3+N1562*'114成績輸入與落點儀表板'!$B$4+O1562*'114成績輸入與落點儀表板'!$B$5+P1562*'114成績輸入與落點儀表板'!$B$6+Q1562*'114成績輸入與落點儀表板'!$B$7+R1562*'114成績輸入與落點儀表板'!$B$8+S1562*'114成績輸入與落點儀表板'!$B$9+T1562*'114成績輸入與落點儀表板'!$B$10+U1562*'114成績輸入與落點儀表板'!$B$11+V1562*'114成績輸入與落點儀表板'!$B$12+W1562*'114成績輸入與落點儀表板'!$B$13+X1562*'114成績輸入與落點儀表板'!$B$14+Y1562*'114成績輸入與落點儀表板'!$B$15+Z1562*'114成績輸入與落點儀表板'!$B$16</f>
        <v>0</v>
      </c>
      <c r="I1562" s="8">
        <f t="shared" si="48"/>
        <v>-216</v>
      </c>
      <c r="J1562" s="2" t="str">
        <f t="shared" si="49"/>
        <v>FAIL</v>
      </c>
      <c r="K1562" s="17" t="str">
        <f>IF(AND(IF('114成績輸入與落點儀表板'!$C$2="必須採計",L1562&gt;0,IF('114成績輸入與落點儀表板'!$C$2="不可採計",L1562=0,TRUE)),IF('114成績輸入與落點儀表板'!$C$3="必須採計",M1562&gt;0,IF('114成績輸入與落點儀表板'!$C$3="不可採計",M1562=0,TRUE)),IF('114成績輸入與落點儀表板'!$C$4="必須採計",N1562&gt;0,IF('114成績輸入與落點儀表板'!$C$4="不可採計",N1562=0,TRUE)),IF('114成績輸入與落點儀表板'!$C$5="必須採計",O1562&gt;0,IF('114成績輸入與落點儀表板'!$C$5="不可採計",O1562=0,TRUE)),IF('114成績輸入與落點儀表板'!$C$6="必須採計",P1562&gt;0,IF('114成績輸入與落點儀表板'!$C$6="不可採計",P1562=0,TRUE)),IF('114成績輸入與落點儀表板'!$C$7="必須採計",Q1562&gt;0,IF('114成績輸入與落點儀表板'!$C$7="不可採計",Q1562=0,TRUE)),IF('114成績輸入與落點儀表板'!$C$8="必須採計",R1562&gt;0,IF('114成績輸入與落點儀表板'!$C$8="不可採計",R1562=0,TRUE)),IF('114成績輸入與落點儀表板'!$C$9="必須採計",S1562&gt;0,IF('114成績輸入與落點儀表板'!$C$9="不可採計",S1562=0,TRUE)),IF('114成績輸入與落點儀表板'!$C$10="必須採計",T1562&gt;0,IF('114成績輸入與落點儀表板'!$C$10="不可採計",T1562=0,TRUE)),IF('114成績輸入與落點儀表板'!$C$11="必須採計",U1562&gt;0,IF('114成績輸入與落點儀表板'!$C$11="不可採計",U1562=0,TRUE)),IF('114成績輸入與落點儀表板'!$C$12="必須採計",V1562&gt;0,IF('114成績輸入與落點儀表板'!$C$12="不可採計",V1562=0,TRUE)),IF('114成績輸入與落點儀表板'!$C$13="必須採計",W1562&gt;0,IF('114成績輸入與落點儀表板'!$C$13="不可採計",W1562=0,TRUE)),IF('114成績輸入與落點儀表板'!$C$14="必須採計",X1562&gt;0,IF('114成績輸入與落點儀表板'!$C$14="不可採計",X1562=0,TRUE)),IF('114成績輸入與落點儀表板'!$C$15="必須採計",Y1562&gt;0,IF('114成績輸入與落點儀表板'!$C$15="不可採計",Y1562=0,TRUE)),IF('114成績輸入與落點儀表板'!$C$16="必須採計",Z1562&gt;0,IF('114成績輸入與落點儀表板'!$C$16="不可採計",Z1562=0,TRUE))),"✅ 符合","❌ 不符合")</f>
        <v>✅ 符合</v>
      </c>
      <c r="L1562" s="15">
        <v>1</v>
      </c>
      <c r="M1562" s="15">
        <v>1.5</v>
      </c>
      <c r="N1562" s="15">
        <v>0</v>
      </c>
      <c r="O1562" s="15">
        <v>0</v>
      </c>
      <c r="P1562" s="15">
        <v>1</v>
      </c>
      <c r="Q1562" s="15">
        <v>0</v>
      </c>
      <c r="R1562" s="15">
        <v>0</v>
      </c>
      <c r="S1562" s="15">
        <v>1.5</v>
      </c>
      <c r="T1562" s="15">
        <v>1.5</v>
      </c>
      <c r="U1562" s="15">
        <v>0</v>
      </c>
      <c r="V1562" s="15">
        <v>0</v>
      </c>
      <c r="W1562" s="15">
        <v>0</v>
      </c>
      <c r="X1562" s="15">
        <v>0</v>
      </c>
      <c r="Y1562" s="15">
        <v>0</v>
      </c>
      <c r="Z1562" s="15">
        <v>0</v>
      </c>
    </row>
    <row r="1563" spans="1:26" ht="15.75" customHeight="1" x14ac:dyDescent="0.3">
      <c r="A1563" s="2" t="s">
        <v>3717</v>
      </c>
      <c r="B1563" s="6" t="s">
        <v>3574</v>
      </c>
      <c r="C1563" s="6" t="s">
        <v>3618</v>
      </c>
      <c r="D1563" s="12" t="s">
        <v>4062</v>
      </c>
      <c r="E1563" s="13" t="s">
        <v>2006</v>
      </c>
      <c r="F1563" s="2">
        <v>21</v>
      </c>
      <c r="G1563" s="15">
        <v>148.5</v>
      </c>
      <c r="H1563" s="7">
        <f>L1563*'114成績輸入與落點儀表板'!$B$2+M1563*'114成績輸入與落點儀表板'!$B$3+N1563*'114成績輸入與落點儀表板'!$B$4+O1563*'114成績輸入與落點儀表板'!$B$5+P1563*'114成績輸入與落點儀表板'!$B$6+Q1563*'114成績輸入與落點儀表板'!$B$7+R1563*'114成績輸入與落點儀表板'!$B$8+S1563*'114成績輸入與落點儀表板'!$B$9+T1563*'114成績輸入與落點儀表板'!$B$10+U1563*'114成績輸入與落點儀表板'!$B$11+V1563*'114成績輸入與落點儀表板'!$B$12+W1563*'114成績輸入與落點儀表板'!$B$13+X1563*'114成績輸入與落點儀表板'!$B$14+Y1563*'114成績輸入與落點儀表板'!$B$15+Z1563*'114成績輸入與落點儀表板'!$B$16</f>
        <v>0</v>
      </c>
      <c r="I1563" s="8">
        <f t="shared" si="48"/>
        <v>-148.5</v>
      </c>
      <c r="J1563" s="2" t="str">
        <f t="shared" si="49"/>
        <v>FAIL</v>
      </c>
      <c r="K1563" s="17" t="str">
        <f>IF(AND(IF('114成績輸入與落點儀表板'!$C$2="必須採計",L1563&gt;0,IF('114成績輸入與落點儀表板'!$C$2="不可採計",L1563=0,TRUE)),IF('114成績輸入與落點儀表板'!$C$3="必須採計",M1563&gt;0,IF('114成績輸入與落點儀表板'!$C$3="不可採計",M1563=0,TRUE)),IF('114成績輸入與落點儀表板'!$C$4="必須採計",N1563&gt;0,IF('114成績輸入與落點儀表板'!$C$4="不可採計",N1563=0,TRUE)),IF('114成績輸入與落點儀表板'!$C$5="必須採計",O1563&gt;0,IF('114成績輸入與落點儀表板'!$C$5="不可採計",O1563=0,TRUE)),IF('114成績輸入與落點儀表板'!$C$6="必須採計",P1563&gt;0,IF('114成績輸入與落點儀表板'!$C$6="不可採計",P1563=0,TRUE)),IF('114成績輸入與落點儀表板'!$C$7="必須採計",Q1563&gt;0,IF('114成績輸入與落點儀表板'!$C$7="不可採計",Q1563=0,TRUE)),IF('114成績輸入與落點儀表板'!$C$8="必須採計",R1563&gt;0,IF('114成績輸入與落點儀表板'!$C$8="不可採計",R1563=0,TRUE)),IF('114成績輸入與落點儀表板'!$C$9="必須採計",S1563&gt;0,IF('114成績輸入與落點儀表板'!$C$9="不可採計",S1563=0,TRUE)),IF('114成績輸入與落點儀表板'!$C$10="必須採計",T1563&gt;0,IF('114成績輸入與落點儀表板'!$C$10="不可採計",T1563=0,TRUE)),IF('114成績輸入與落點儀表板'!$C$11="必須採計",U1563&gt;0,IF('114成績輸入與落點儀表板'!$C$11="不可採計",U1563=0,TRUE)),IF('114成績輸入與落點儀表板'!$C$12="必須採計",V1563&gt;0,IF('114成績輸入與落點儀表板'!$C$12="不可採計",V1563=0,TRUE)),IF('114成績輸入與落點儀表板'!$C$13="必須採計",W1563&gt;0,IF('114成績輸入與落點儀表板'!$C$13="不可採計",W1563=0,TRUE)),IF('114成績輸入與落點儀表板'!$C$14="必須採計",X1563&gt;0,IF('114成績輸入與落點儀表板'!$C$14="不可採計",X1563=0,TRUE)),IF('114成績輸入與落點儀表板'!$C$15="必須採計",Y1563&gt;0,IF('114成績輸入與落點儀表板'!$C$15="不可採計",Y1563=0,TRUE)),IF('114成績輸入與落點儀表板'!$C$16="必須採計",Z1563&gt;0,IF('114成績輸入與落點儀表板'!$C$16="不可採計",Z1563=0,TRUE))),"✅ 符合","❌ 不符合")</f>
        <v>✅ 符合</v>
      </c>
      <c r="L1563" s="15">
        <v>1</v>
      </c>
      <c r="M1563" s="15">
        <v>1.5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1.5</v>
      </c>
      <c r="T1563" s="15">
        <v>1.5</v>
      </c>
      <c r="U1563" s="15">
        <v>0</v>
      </c>
      <c r="V1563" s="15">
        <v>0</v>
      </c>
      <c r="W1563" s="15">
        <v>0</v>
      </c>
      <c r="X1563" s="15">
        <v>0</v>
      </c>
      <c r="Y1563" s="15">
        <v>0</v>
      </c>
      <c r="Z1563" s="15">
        <v>0</v>
      </c>
    </row>
    <row r="1564" spans="1:26" ht="15.75" customHeight="1" x14ac:dyDescent="0.3">
      <c r="A1564" s="2" t="s">
        <v>3719</v>
      </c>
      <c r="B1564" s="6" t="s">
        <v>3574</v>
      </c>
      <c r="C1564" s="6" t="s">
        <v>3620</v>
      </c>
      <c r="D1564" s="12" t="s">
        <v>80</v>
      </c>
      <c r="E1564" s="13" t="s">
        <v>4811</v>
      </c>
      <c r="F1564" s="2">
        <v>10</v>
      </c>
      <c r="G1564" s="15">
        <v>265</v>
      </c>
      <c r="H1564" s="7">
        <f>L1564*'114成績輸入與落點儀表板'!$B$2+M1564*'114成績輸入與落點儀表板'!$B$3+N1564*'114成績輸入與落點儀表板'!$B$4+O1564*'114成績輸入與落點儀表板'!$B$5+P1564*'114成績輸入與落點儀表板'!$B$6+Q1564*'114成績輸入與落點儀表板'!$B$7+R1564*'114成績輸入與落點儀表板'!$B$8+S1564*'114成績輸入與落點儀表板'!$B$9+T1564*'114成績輸入與落點儀表板'!$B$10+U1564*'114成績輸入與落點儀表板'!$B$11+V1564*'114成績輸入與落點儀表板'!$B$12+W1564*'114成績輸入與落點儀表板'!$B$13+X1564*'114成績輸入與落點儀表板'!$B$14+Y1564*'114成績輸入與落點儀表板'!$B$15+Z1564*'114成績輸入與落點儀表板'!$B$16</f>
        <v>0</v>
      </c>
      <c r="I1564" s="8">
        <f t="shared" si="48"/>
        <v>-265</v>
      </c>
      <c r="J1564" s="2" t="str">
        <f t="shared" si="49"/>
        <v>FAIL</v>
      </c>
      <c r="K1564" s="17" t="str">
        <f>IF(AND(IF('114成績輸入與落點儀表板'!$C$2="必須採計",L1564&gt;0,IF('114成績輸入與落點儀表板'!$C$2="不可採計",L1564=0,TRUE)),IF('114成績輸入與落點儀表板'!$C$3="必須採計",M1564&gt;0,IF('114成績輸入與落點儀表板'!$C$3="不可採計",M1564=0,TRUE)),IF('114成績輸入與落點儀表板'!$C$4="必須採計",N1564&gt;0,IF('114成績輸入與落點儀表板'!$C$4="不可採計",N1564=0,TRUE)),IF('114成績輸入與落點儀表板'!$C$5="必須採計",O1564&gt;0,IF('114成績輸入與落點儀表板'!$C$5="不可採計",O1564=0,TRUE)),IF('114成績輸入與落點儀表板'!$C$6="必須採計",P1564&gt;0,IF('114成績輸入與落點儀表板'!$C$6="不可採計",P1564=0,TRUE)),IF('114成績輸入與落點儀表板'!$C$7="必須採計",Q1564&gt;0,IF('114成績輸入與落點儀表板'!$C$7="不可採計",Q1564=0,TRUE)),IF('114成績輸入與落點儀表板'!$C$8="必須採計",R1564&gt;0,IF('114成績輸入與落點儀表板'!$C$8="不可採計",R1564=0,TRUE)),IF('114成績輸入與落點儀表板'!$C$9="必須採計",S1564&gt;0,IF('114成績輸入與落點儀表板'!$C$9="不可採計",S1564=0,TRUE)),IF('114成績輸入與落點儀表板'!$C$10="必須採計",T1564&gt;0,IF('114成績輸入與落點儀表板'!$C$10="不可採計",T1564=0,TRUE)),IF('114成績輸入與落點儀表板'!$C$11="必須採計",U1564&gt;0,IF('114成績輸入與落點儀表板'!$C$11="不可採計",U1564=0,TRUE)),IF('114成績輸入與落點儀表板'!$C$12="必須採計",V1564&gt;0,IF('114成績輸入與落點儀表板'!$C$12="不可採計",V1564=0,TRUE)),IF('114成績輸入與落點儀表板'!$C$13="必須採計",W1564&gt;0,IF('114成績輸入與落點儀表板'!$C$13="不可採計",W1564=0,TRUE)),IF('114成績輸入與落點儀表板'!$C$14="必須採計",X1564&gt;0,IF('114成績輸入與落點儀表板'!$C$14="不可採計",X1564=0,TRUE)),IF('114成績輸入與落點儀表板'!$C$15="必須採計",Y1564&gt;0,IF('114成績輸入與落點儀表板'!$C$15="不可採計",Y1564=0,TRUE)),IF('114成績輸入與落點儀表板'!$C$16="必須採計",Z1564&gt;0,IF('114成績輸入與落點儀表板'!$C$16="不可採計",Z1564=0,TRUE))),"✅ 符合","❌ 不符合")</f>
        <v>✅ 符合</v>
      </c>
      <c r="L1564" s="15">
        <v>2</v>
      </c>
      <c r="M1564" s="15">
        <v>1</v>
      </c>
      <c r="N1564" s="15">
        <v>0</v>
      </c>
      <c r="O1564" s="15">
        <v>0</v>
      </c>
      <c r="P1564" s="15">
        <v>0</v>
      </c>
      <c r="Q1564" s="15">
        <v>1.5</v>
      </c>
      <c r="R1564" s="15">
        <v>0</v>
      </c>
      <c r="S1564" s="15">
        <v>0</v>
      </c>
      <c r="T1564" s="15">
        <v>0</v>
      </c>
      <c r="U1564" s="15">
        <v>1</v>
      </c>
      <c r="V1564" s="15">
        <v>2</v>
      </c>
      <c r="W1564" s="15">
        <v>0</v>
      </c>
      <c r="X1564" s="15">
        <v>0</v>
      </c>
      <c r="Y1564" s="15">
        <v>0</v>
      </c>
      <c r="Z1564" s="15">
        <v>0</v>
      </c>
    </row>
    <row r="1565" spans="1:26" ht="15.75" customHeight="1" x14ac:dyDescent="0.3">
      <c r="A1565" s="2" t="s">
        <v>3722</v>
      </c>
      <c r="B1565" s="13" t="s">
        <v>3574</v>
      </c>
      <c r="C1565" s="13" t="s">
        <v>3622</v>
      </c>
      <c r="D1565" s="12" t="s">
        <v>80</v>
      </c>
      <c r="E1565" s="13" t="s">
        <v>4812</v>
      </c>
      <c r="F1565" s="2">
        <v>10</v>
      </c>
      <c r="G1565" s="15">
        <v>159.5</v>
      </c>
      <c r="H1565" s="7">
        <f>L1565*'114成績輸入與落點儀表板'!$B$2+M1565*'114成績輸入與落點儀表板'!$B$3+N1565*'114成績輸入與落點儀表板'!$B$4+O1565*'114成績輸入與落點儀表板'!$B$5+P1565*'114成績輸入與落點儀表板'!$B$6+Q1565*'114成績輸入與落點儀表板'!$B$7+R1565*'114成績輸入與落點儀表板'!$B$8+S1565*'114成績輸入與落點儀表板'!$B$9+T1565*'114成績輸入與落點儀表板'!$B$10+U1565*'114成績輸入與落點儀表板'!$B$11+V1565*'114成績輸入與落點儀表板'!$B$12+W1565*'114成績輸入與落點儀表板'!$B$13+X1565*'114成績輸入與落點儀表板'!$B$14+Y1565*'114成績輸入與落點儀表板'!$B$15+Z1565*'114成績輸入與落點儀表板'!$B$16</f>
        <v>0</v>
      </c>
      <c r="I1565" s="8">
        <f t="shared" si="48"/>
        <v>-159.5</v>
      </c>
      <c r="J1565" s="2" t="str">
        <f t="shared" si="49"/>
        <v>FAIL</v>
      </c>
      <c r="K1565" s="17" t="str">
        <f>IF(AND(IF('114成績輸入與落點儀表板'!$C$2="必須採計",L1565&gt;0,IF('114成績輸入與落點儀表板'!$C$2="不可採計",L1565=0,TRUE)),IF('114成績輸入與落點儀表板'!$C$3="必須採計",M1565&gt;0,IF('114成績輸入與落點儀表板'!$C$3="不可採計",M1565=0,TRUE)),IF('114成績輸入與落點儀表板'!$C$4="必須採計",N1565&gt;0,IF('114成績輸入與落點儀表板'!$C$4="不可採計",N1565=0,TRUE)),IF('114成績輸入與落點儀表板'!$C$5="必須採計",O1565&gt;0,IF('114成績輸入與落點儀表板'!$C$5="不可採計",O1565=0,TRUE)),IF('114成績輸入與落點儀表板'!$C$6="必須採計",P1565&gt;0,IF('114成績輸入與落點儀表板'!$C$6="不可採計",P1565=0,TRUE)),IF('114成績輸入與落點儀表板'!$C$7="必須採計",Q1565&gt;0,IF('114成績輸入與落點儀表板'!$C$7="不可採計",Q1565=0,TRUE)),IF('114成績輸入與落點儀表板'!$C$8="必須採計",R1565&gt;0,IF('114成績輸入與落點儀表板'!$C$8="不可採計",R1565=0,TRUE)),IF('114成績輸入與落點儀表板'!$C$9="必須採計",S1565&gt;0,IF('114成績輸入與落點儀表板'!$C$9="不可採計",S1565=0,TRUE)),IF('114成績輸入與落點儀表板'!$C$10="必須採計",T1565&gt;0,IF('114成績輸入與落點儀表板'!$C$10="不可採計",T1565=0,TRUE)),IF('114成績輸入與落點儀表板'!$C$11="必須採計",U1565&gt;0,IF('114成績輸入與落點儀表板'!$C$11="不可採計",U1565=0,TRUE)),IF('114成績輸入與落點儀表板'!$C$12="必須採計",V1565&gt;0,IF('114成績輸入與落點儀表板'!$C$12="不可採計",V1565=0,TRUE)),IF('114成績輸入與落點儀表板'!$C$13="必須採計",W1565&gt;0,IF('114成績輸入與落點儀表板'!$C$13="不可採計",W1565=0,TRUE)),IF('114成績輸入與落點儀表板'!$C$14="必須採計",X1565&gt;0,IF('114成績輸入與落點儀表板'!$C$14="不可採計",X1565=0,TRUE)),IF('114成績輸入與落點儀表板'!$C$15="必須採計",Y1565&gt;0,IF('114成績輸入與落點儀表板'!$C$15="不可採計",Y1565=0,TRUE)),IF('114成績輸入與落點儀表板'!$C$16="必須採計",Z1565&gt;0,IF('114成績輸入與落點儀表板'!$C$16="不可採計",Z1565=0,TRUE))),"✅ 符合","❌ 不符合")</f>
        <v>✅ 符合</v>
      </c>
      <c r="L1565" s="15">
        <v>1.5</v>
      </c>
      <c r="M1565" s="15">
        <v>1</v>
      </c>
      <c r="N1565" s="15">
        <v>0</v>
      </c>
      <c r="O1565" s="15">
        <v>0</v>
      </c>
      <c r="P1565" s="15">
        <v>0</v>
      </c>
      <c r="Q1565" s="15">
        <v>1</v>
      </c>
      <c r="R1565" s="15">
        <v>0</v>
      </c>
      <c r="S1565" s="15">
        <v>0</v>
      </c>
      <c r="T1565" s="15">
        <v>2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</row>
    <row r="1566" spans="1:26" ht="15.75" customHeight="1" x14ac:dyDescent="0.3">
      <c r="A1566" s="2" t="s">
        <v>3723</v>
      </c>
      <c r="B1566" s="13" t="s">
        <v>3574</v>
      </c>
      <c r="C1566" s="13" t="s">
        <v>3625</v>
      </c>
      <c r="D1566" s="12" t="s">
        <v>134</v>
      </c>
      <c r="E1566" s="13" t="s">
        <v>465</v>
      </c>
      <c r="F1566" s="2">
        <v>25</v>
      </c>
      <c r="G1566" s="15">
        <v>181.5</v>
      </c>
      <c r="H1566" s="7">
        <f>L1566*'114成績輸入與落點儀表板'!$B$2+M1566*'114成績輸入與落點儀表板'!$B$3+N1566*'114成績輸入與落點儀表板'!$B$4+O1566*'114成績輸入與落點儀表板'!$B$5+P1566*'114成績輸入與落點儀表板'!$B$6+Q1566*'114成績輸入與落點儀表板'!$B$7+R1566*'114成績輸入與落點儀表板'!$B$8+S1566*'114成績輸入與落點儀表板'!$B$9+T1566*'114成績輸入與落點儀表板'!$B$10+U1566*'114成績輸入與落點儀表板'!$B$11+V1566*'114成績輸入與落點儀表板'!$B$12+W1566*'114成績輸入與落點儀表板'!$B$13+X1566*'114成績輸入與落點儀表板'!$B$14+Y1566*'114成績輸入與落點儀表板'!$B$15+Z1566*'114成績輸入與落點儀表板'!$B$16</f>
        <v>0</v>
      </c>
      <c r="I1566" s="8">
        <f t="shared" si="48"/>
        <v>-181.5</v>
      </c>
      <c r="J1566" s="2" t="str">
        <f t="shared" si="49"/>
        <v>FAIL</v>
      </c>
      <c r="K1566" s="17" t="str">
        <f>IF(AND(IF('114成績輸入與落點儀表板'!$C$2="必須採計",L1566&gt;0,IF('114成績輸入與落點儀表板'!$C$2="不可採計",L1566=0,TRUE)),IF('114成績輸入與落點儀表板'!$C$3="必須採計",M1566&gt;0,IF('114成績輸入與落點儀表板'!$C$3="不可採計",M1566=0,TRUE)),IF('114成績輸入與落點儀表板'!$C$4="必須採計",N1566&gt;0,IF('114成績輸入與落點儀表板'!$C$4="不可採計",N1566=0,TRUE)),IF('114成績輸入與落點儀表板'!$C$5="必須採計",O1566&gt;0,IF('114成績輸入與落點儀表板'!$C$5="不可採計",O1566=0,TRUE)),IF('114成績輸入與落點儀表板'!$C$6="必須採計",P1566&gt;0,IF('114成績輸入與落點儀表板'!$C$6="不可採計",P1566=0,TRUE)),IF('114成績輸入與落點儀表板'!$C$7="必須採計",Q1566&gt;0,IF('114成績輸入與落點儀表板'!$C$7="不可採計",Q1566=0,TRUE)),IF('114成績輸入與落點儀表板'!$C$8="必須採計",R1566&gt;0,IF('114成績輸入與落點儀表板'!$C$8="不可採計",R1566=0,TRUE)),IF('114成績輸入與落點儀表板'!$C$9="必須採計",S1566&gt;0,IF('114成績輸入與落點儀表板'!$C$9="不可採計",S1566=0,TRUE)),IF('114成績輸入與落點儀表板'!$C$10="必須採計",T1566&gt;0,IF('114成績輸入與落點儀表板'!$C$10="不可採計",T1566=0,TRUE)),IF('114成績輸入與落點儀表板'!$C$11="必須採計",U1566&gt;0,IF('114成績輸入與落點儀表板'!$C$11="不可採計",U1566=0,TRUE)),IF('114成績輸入與落點儀表板'!$C$12="必須採計",V1566&gt;0,IF('114成績輸入與落點儀表板'!$C$12="不可採計",V1566=0,TRUE)),IF('114成績輸入與落點儀表板'!$C$13="必須採計",W1566&gt;0,IF('114成績輸入與落點儀表板'!$C$13="不可採計",W1566=0,TRUE)),IF('114成績輸入與落點儀表板'!$C$14="必須採計",X1566&gt;0,IF('114成績輸入與落點儀表板'!$C$14="不可採計",X1566=0,TRUE)),IF('114成績輸入與落點儀表板'!$C$15="必須採計",Y1566&gt;0,IF('114成績輸入與落點儀表板'!$C$15="不可採計",Y1566=0,TRUE)),IF('114成績輸入與落點儀表板'!$C$16="必須採計",Z1566&gt;0,IF('114成績輸入與落點儀表板'!$C$16="不可採計",Z1566=0,TRUE))),"✅ 符合","❌ 不符合")</f>
        <v>✅ 符合</v>
      </c>
      <c r="L1566" s="15">
        <v>1</v>
      </c>
      <c r="M1566" s="15">
        <v>1.5</v>
      </c>
      <c r="N1566" s="15">
        <v>0</v>
      </c>
      <c r="O1566" s="15">
        <v>0</v>
      </c>
      <c r="P1566" s="15">
        <v>1</v>
      </c>
      <c r="Q1566" s="15">
        <v>0</v>
      </c>
      <c r="R1566" s="15">
        <v>0</v>
      </c>
      <c r="S1566" s="15">
        <v>1.5</v>
      </c>
      <c r="T1566" s="15">
        <v>1.5</v>
      </c>
      <c r="U1566" s="15">
        <v>0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</row>
    <row r="1567" spans="1:26" ht="15.75" customHeight="1" x14ac:dyDescent="0.3">
      <c r="A1567" s="2" t="s">
        <v>3725</v>
      </c>
      <c r="B1567" s="13" t="s">
        <v>3574</v>
      </c>
      <c r="C1567" s="13" t="s">
        <v>3627</v>
      </c>
      <c r="D1567" s="12" t="s">
        <v>103</v>
      </c>
      <c r="E1567" s="13" t="s">
        <v>3628</v>
      </c>
      <c r="F1567" s="2">
        <v>34</v>
      </c>
      <c r="G1567" s="15">
        <v>101</v>
      </c>
      <c r="H1567" s="7">
        <f>L1567*'114成績輸入與落點儀表板'!$B$2+M1567*'114成績輸入與落點儀表板'!$B$3+N1567*'114成績輸入與落點儀表板'!$B$4+O1567*'114成績輸入與落點儀表板'!$B$5+P1567*'114成績輸入與落點儀表板'!$B$6+Q1567*'114成績輸入與落點儀表板'!$B$7+R1567*'114成績輸入與落點儀表板'!$B$8+S1567*'114成績輸入與落點儀表板'!$B$9+T1567*'114成績輸入與落點儀表板'!$B$10+U1567*'114成績輸入與落點儀表板'!$B$11+V1567*'114成績輸入與落點儀表板'!$B$12+W1567*'114成績輸入與落點儀表板'!$B$13+X1567*'114成績輸入與落點儀表板'!$B$14+Y1567*'114成績輸入與落點儀表板'!$B$15+Z1567*'114成績輸入與落點儀表板'!$B$16</f>
        <v>0</v>
      </c>
      <c r="I1567" s="8">
        <f t="shared" si="48"/>
        <v>-101</v>
      </c>
      <c r="J1567" s="2" t="str">
        <f t="shared" si="49"/>
        <v>FAIL</v>
      </c>
      <c r="K1567" s="17" t="str">
        <f>IF(AND(IF('114成績輸入與落點儀表板'!$C$2="必須採計",L1567&gt;0,IF('114成績輸入與落點儀表板'!$C$2="不可採計",L1567=0,TRUE)),IF('114成績輸入與落點儀表板'!$C$3="必須採計",M1567&gt;0,IF('114成績輸入與落點儀表板'!$C$3="不可採計",M1567=0,TRUE)),IF('114成績輸入與落點儀表板'!$C$4="必須採計",N1567&gt;0,IF('114成績輸入與落點儀表板'!$C$4="不可採計",N1567=0,TRUE)),IF('114成績輸入與落點儀表板'!$C$5="必須採計",O1567&gt;0,IF('114成績輸入與落點儀表板'!$C$5="不可採計",O1567=0,TRUE)),IF('114成績輸入與落點儀表板'!$C$6="必須採計",P1567&gt;0,IF('114成績輸入與落點儀表板'!$C$6="不可採計",P1567=0,TRUE)),IF('114成績輸入與落點儀表板'!$C$7="必須採計",Q1567&gt;0,IF('114成績輸入與落點儀表板'!$C$7="不可採計",Q1567=0,TRUE)),IF('114成績輸入與落點儀表板'!$C$8="必須採計",R1567&gt;0,IF('114成績輸入與落點儀表板'!$C$8="不可採計",R1567=0,TRUE)),IF('114成績輸入與落點儀表板'!$C$9="必須採計",S1567&gt;0,IF('114成績輸入與落點儀表板'!$C$9="不可採計",S1567=0,TRUE)),IF('114成績輸入與落點儀表板'!$C$10="必須採計",T1567&gt;0,IF('114成績輸入與落點儀表板'!$C$10="不可採計",T1567=0,TRUE)),IF('114成績輸入與落點儀表板'!$C$11="必須採計",U1567&gt;0,IF('114成績輸入與落點儀表板'!$C$11="不可採計",U1567=0,TRUE)),IF('114成績輸入與落點儀表板'!$C$12="必須採計",V1567&gt;0,IF('114成績輸入與落點儀表板'!$C$12="不可採計",V1567=0,TRUE)),IF('114成績輸入與落點儀表板'!$C$13="必須採計",W1567&gt;0,IF('114成績輸入與落點儀表板'!$C$13="不可採計",W1567=0,TRUE)),IF('114成績輸入與落點儀表板'!$C$14="必須採計",X1567&gt;0,IF('114成績輸入與落點儀表板'!$C$14="不可採計",X1567=0,TRUE)),IF('114成績輸入與落點儀表板'!$C$15="必須採計",Y1567&gt;0,IF('114成績輸入與落點儀表板'!$C$15="不可採計",Y1567=0,TRUE)),IF('114成績輸入與落點儀表板'!$C$16="必須採計",Z1567&gt;0,IF('114成績輸入與落點儀表板'!$C$16="不可採計",Z1567=0,TRUE))),"✅ 符合","❌ 不符合")</f>
        <v>❌ 不符合</v>
      </c>
      <c r="L1567" s="15">
        <v>0</v>
      </c>
      <c r="M1567" s="15">
        <v>1</v>
      </c>
      <c r="N1567" s="15">
        <v>0</v>
      </c>
      <c r="O1567" s="15">
        <v>0</v>
      </c>
      <c r="P1567" s="15">
        <v>1</v>
      </c>
      <c r="Q1567" s="15">
        <v>0</v>
      </c>
      <c r="R1567" s="15">
        <v>1</v>
      </c>
      <c r="S1567" s="15">
        <v>0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</row>
    <row r="1568" spans="1:26" ht="15.75" customHeight="1" x14ac:dyDescent="0.3">
      <c r="A1568" s="2" t="s">
        <v>3727</v>
      </c>
      <c r="B1568" s="13" t="s">
        <v>3574</v>
      </c>
      <c r="C1568" s="13" t="s">
        <v>1210</v>
      </c>
      <c r="D1568" s="12" t="s">
        <v>86</v>
      </c>
      <c r="E1568" s="13" t="s">
        <v>3630</v>
      </c>
      <c r="F1568" s="2">
        <v>41</v>
      </c>
      <c r="G1568" s="15">
        <v>157.5</v>
      </c>
      <c r="H1568" s="7">
        <f>L1568*'114成績輸入與落點儀表板'!$B$2+M1568*'114成績輸入與落點儀表板'!$B$3+N1568*'114成績輸入與落點儀表板'!$B$4+O1568*'114成績輸入與落點儀表板'!$B$5+P1568*'114成績輸入與落點儀表板'!$B$6+Q1568*'114成績輸入與落點儀表板'!$B$7+R1568*'114成績輸入與落點儀表板'!$B$8+S1568*'114成績輸入與落點儀表板'!$B$9+T1568*'114成績輸入與落點儀表板'!$B$10+U1568*'114成績輸入與落點儀表板'!$B$11+V1568*'114成績輸入與落點儀表板'!$B$12+W1568*'114成績輸入與落點儀表板'!$B$13+X1568*'114成績輸入與落點儀表板'!$B$14+Y1568*'114成績輸入與落點儀表板'!$B$15+Z1568*'114成績輸入與落點儀表板'!$B$16</f>
        <v>0</v>
      </c>
      <c r="I1568" s="8">
        <f t="shared" si="48"/>
        <v>-157.5</v>
      </c>
      <c r="J1568" s="2" t="str">
        <f t="shared" si="49"/>
        <v>FAIL</v>
      </c>
      <c r="K1568" s="17" t="str">
        <f>IF(AND(IF('114成績輸入與落點儀表板'!$C$2="必須採計",L1568&gt;0,IF('114成績輸入與落點儀表板'!$C$2="不可採計",L1568=0,TRUE)),IF('114成績輸入與落點儀表板'!$C$3="必須採計",M1568&gt;0,IF('114成績輸入與落點儀表板'!$C$3="不可採計",M1568=0,TRUE)),IF('114成績輸入與落點儀表板'!$C$4="必須採計",N1568&gt;0,IF('114成績輸入與落點儀表板'!$C$4="不可採計",N1568=0,TRUE)),IF('114成績輸入與落點儀表板'!$C$5="必須採計",O1568&gt;0,IF('114成績輸入與落點儀表板'!$C$5="不可採計",O1568=0,TRUE)),IF('114成績輸入與落點儀表板'!$C$6="必須採計",P1568&gt;0,IF('114成績輸入與落點儀表板'!$C$6="不可採計",P1568=0,TRUE)),IF('114成績輸入與落點儀表板'!$C$7="必須採計",Q1568&gt;0,IF('114成績輸入與落點儀表板'!$C$7="不可採計",Q1568=0,TRUE)),IF('114成績輸入與落點儀表板'!$C$8="必須採計",R1568&gt;0,IF('114成績輸入與落點儀表板'!$C$8="不可採計",R1568=0,TRUE)),IF('114成績輸入與落點儀表板'!$C$9="必須採計",S1568&gt;0,IF('114成績輸入與落點儀表板'!$C$9="不可採計",S1568=0,TRUE)),IF('114成績輸入與落點儀表板'!$C$10="必須採計",T1568&gt;0,IF('114成績輸入與落點儀表板'!$C$10="不可採計",T1568=0,TRUE)),IF('114成績輸入與落點儀表板'!$C$11="必須採計",U1568&gt;0,IF('114成績輸入與落點儀表板'!$C$11="不可採計",U1568=0,TRUE)),IF('114成績輸入與落點儀表板'!$C$12="必須採計",V1568&gt;0,IF('114成績輸入與落點儀表板'!$C$12="不可採計",V1568=0,TRUE)),IF('114成績輸入與落點儀表板'!$C$13="必須採計",W1568&gt;0,IF('114成績輸入與落點儀表板'!$C$13="不可採計",W1568=0,TRUE)),IF('114成績輸入與落點儀表板'!$C$14="必須採計",X1568&gt;0,IF('114成績輸入與落點儀表板'!$C$14="不可採計",X1568=0,TRUE)),IF('114成績輸入與落點儀表板'!$C$15="必須採計",Y1568&gt;0,IF('114成績輸入與落點儀表板'!$C$15="不可採計",Y1568=0,TRUE)),IF('114成績輸入與落點儀表板'!$C$16="必須採計",Z1568&gt;0,IF('114成績輸入與落點儀表板'!$C$16="不可採計",Z1568=0,TRUE))),"✅ 符合","❌ 不符合")</f>
        <v>✅ 符合</v>
      </c>
      <c r="L1568" s="15">
        <v>1</v>
      </c>
      <c r="M1568" s="15">
        <v>1</v>
      </c>
      <c r="N1568" s="15">
        <v>0</v>
      </c>
      <c r="O1568" s="15">
        <v>0</v>
      </c>
      <c r="P1568" s="15">
        <v>1</v>
      </c>
      <c r="Q1568" s="15">
        <v>0</v>
      </c>
      <c r="R1568" s="15">
        <v>0</v>
      </c>
      <c r="S1568" s="15">
        <v>1.5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</row>
    <row r="1569" spans="1:26" ht="15.75" customHeight="1" x14ac:dyDescent="0.3">
      <c r="A1569" s="2" t="s">
        <v>3730</v>
      </c>
      <c r="B1569" s="13" t="s">
        <v>3574</v>
      </c>
      <c r="C1569" s="13" t="s">
        <v>754</v>
      </c>
      <c r="D1569" s="12" t="s">
        <v>86</v>
      </c>
      <c r="E1569" s="13" t="s">
        <v>4813</v>
      </c>
      <c r="F1569" s="2">
        <v>29</v>
      </c>
      <c r="G1569" s="15">
        <v>120</v>
      </c>
      <c r="H1569" s="7">
        <f>L1569*'114成績輸入與落點儀表板'!$B$2+M1569*'114成績輸入與落點儀表板'!$B$3+N1569*'114成績輸入與落點儀表板'!$B$4+O1569*'114成績輸入與落點儀表板'!$B$5+P1569*'114成績輸入與落點儀表板'!$B$6+Q1569*'114成績輸入與落點儀表板'!$B$7+R1569*'114成績輸入與落點儀表板'!$B$8+S1569*'114成績輸入與落點儀表板'!$B$9+T1569*'114成績輸入與落點儀表板'!$B$10+U1569*'114成績輸入與落點儀表板'!$B$11+V1569*'114成績輸入與落點儀表板'!$B$12+W1569*'114成績輸入與落點儀表板'!$B$13+X1569*'114成績輸入與落點儀表板'!$B$14+Y1569*'114成績輸入與落點儀表板'!$B$15+Z1569*'114成績輸入與落點儀表板'!$B$16</f>
        <v>0</v>
      </c>
      <c r="I1569" s="8">
        <f t="shared" si="48"/>
        <v>-120</v>
      </c>
      <c r="J1569" s="2" t="str">
        <f t="shared" si="49"/>
        <v>FAIL</v>
      </c>
      <c r="K1569" s="17" t="str">
        <f>IF(AND(IF('114成績輸入與落點儀表板'!$C$2="必須採計",L1569&gt;0,IF('114成績輸入與落點儀表板'!$C$2="不可採計",L1569=0,TRUE)),IF('114成績輸入與落點儀表板'!$C$3="必須採計",M1569&gt;0,IF('114成績輸入與落點儀表板'!$C$3="不可採計",M1569=0,TRUE)),IF('114成績輸入與落點儀表板'!$C$4="必須採計",N1569&gt;0,IF('114成績輸入與落點儀表板'!$C$4="不可採計",N1569=0,TRUE)),IF('114成績輸入與落點儀表板'!$C$5="必須採計",O1569&gt;0,IF('114成績輸入與落點儀表板'!$C$5="不可採計",O1569=0,TRUE)),IF('114成績輸入與落點儀表板'!$C$6="必須採計",P1569&gt;0,IF('114成績輸入與落點儀表板'!$C$6="不可採計",P1569=0,TRUE)),IF('114成績輸入與落點儀表板'!$C$7="必須採計",Q1569&gt;0,IF('114成績輸入與落點儀表板'!$C$7="不可採計",Q1569=0,TRUE)),IF('114成績輸入與落點儀表板'!$C$8="必須採計",R1569&gt;0,IF('114成績輸入與落點儀表板'!$C$8="不可採計",R1569=0,TRUE)),IF('114成績輸入與落點儀表板'!$C$9="必須採計",S1569&gt;0,IF('114成績輸入與落點儀表板'!$C$9="不可採計",S1569=0,TRUE)),IF('114成績輸入與落點儀表板'!$C$10="必須採計",T1569&gt;0,IF('114成績輸入與落點儀表板'!$C$10="不可採計",T1569=0,TRUE)),IF('114成績輸入與落點儀表板'!$C$11="必須採計",U1569&gt;0,IF('114成績輸入與落點儀表板'!$C$11="不可採計",U1569=0,TRUE)),IF('114成績輸入與落點儀表板'!$C$12="必須採計",V1569&gt;0,IF('114成績輸入與落點儀表板'!$C$12="不可採計",V1569=0,TRUE)),IF('114成績輸入與落點儀表板'!$C$13="必須採計",W1569&gt;0,IF('114成績輸入與落點儀表板'!$C$13="不可採計",W1569=0,TRUE)),IF('114成績輸入與落點儀表板'!$C$14="必須採計",X1569&gt;0,IF('114成績輸入與落點儀表板'!$C$14="不可採計",X1569=0,TRUE)),IF('114成績輸入與落點儀表板'!$C$15="必須採計",Y1569&gt;0,IF('114成績輸入與落點儀表板'!$C$15="不可採計",Y1569=0,TRUE)),IF('114成績輸入與落點儀表板'!$C$16="必須採計",Z1569&gt;0,IF('114成績輸入與落點儀表板'!$C$16="不可採計",Z1569=0,TRUE))),"✅ 符合","❌ 不符合")</f>
        <v>❌ 不符合</v>
      </c>
      <c r="L1569" s="15">
        <v>0</v>
      </c>
      <c r="M1569" s="15">
        <v>1</v>
      </c>
      <c r="N1569" s="15">
        <v>0</v>
      </c>
      <c r="O1569" s="15">
        <v>0</v>
      </c>
      <c r="P1569" s="15">
        <v>2</v>
      </c>
      <c r="Q1569" s="15">
        <v>0</v>
      </c>
      <c r="R1569" s="15">
        <v>1</v>
      </c>
      <c r="S1569" s="15">
        <v>0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</row>
    <row r="1570" spans="1:26" ht="15.75" customHeight="1" x14ac:dyDescent="0.3">
      <c r="A1570" s="2" t="s">
        <v>3732</v>
      </c>
      <c r="B1570" s="13" t="s">
        <v>3574</v>
      </c>
      <c r="C1570" s="13" t="s">
        <v>245</v>
      </c>
      <c r="D1570" s="12" t="s">
        <v>73</v>
      </c>
      <c r="E1570" s="13" t="s">
        <v>3633</v>
      </c>
      <c r="F1570" s="2">
        <v>31</v>
      </c>
      <c r="G1570" s="15">
        <v>156</v>
      </c>
      <c r="H1570" s="7">
        <f>L1570*'114成績輸入與落點儀表板'!$B$2+M1570*'114成績輸入與落點儀表板'!$B$3+N1570*'114成績輸入與落點儀表板'!$B$4+O1570*'114成績輸入與落點儀表板'!$B$5+P1570*'114成績輸入與落點儀表板'!$B$6+Q1570*'114成績輸入與落點儀表板'!$B$7+R1570*'114成績輸入與落點儀表板'!$B$8+S1570*'114成績輸入與落點儀表板'!$B$9+T1570*'114成績輸入與落點儀表板'!$B$10+U1570*'114成績輸入與落點儀表板'!$B$11+V1570*'114成績輸入與落點儀表板'!$B$12+W1570*'114成績輸入與落點儀表板'!$B$13+X1570*'114成績輸入與落點儀表板'!$B$14+Y1570*'114成績輸入與落點儀表板'!$B$15+Z1570*'114成績輸入與落點儀表板'!$B$16</f>
        <v>0</v>
      </c>
      <c r="I1570" s="8">
        <f t="shared" si="48"/>
        <v>-156</v>
      </c>
      <c r="J1570" s="2" t="str">
        <f t="shared" si="49"/>
        <v>FAIL</v>
      </c>
      <c r="K1570" s="17" t="str">
        <f>IF(AND(IF('114成績輸入與落點儀表板'!$C$2="必須採計",L1570&gt;0,IF('114成績輸入與落點儀表板'!$C$2="不可採計",L1570=0,TRUE)),IF('114成績輸入與落點儀表板'!$C$3="必須採計",M1570&gt;0,IF('114成績輸入與落點儀表板'!$C$3="不可採計",M1570=0,TRUE)),IF('114成績輸入與落點儀表板'!$C$4="必須採計",N1570&gt;0,IF('114成績輸入與落點儀表板'!$C$4="不可採計",N1570=0,TRUE)),IF('114成績輸入與落點儀表板'!$C$5="必須採計",O1570&gt;0,IF('114成績輸入與落點儀表板'!$C$5="不可採計",O1570=0,TRUE)),IF('114成績輸入與落點儀表板'!$C$6="必須採計",P1570&gt;0,IF('114成績輸入與落點儀表板'!$C$6="不可採計",P1570=0,TRUE)),IF('114成績輸入與落點儀表板'!$C$7="必須採計",Q1570&gt;0,IF('114成績輸入與落點儀表板'!$C$7="不可採計",Q1570=0,TRUE)),IF('114成績輸入與落點儀表板'!$C$8="必須採計",R1570&gt;0,IF('114成績輸入與落點儀表板'!$C$8="不可採計",R1570=0,TRUE)),IF('114成績輸入與落點儀表板'!$C$9="必須採計",S1570&gt;0,IF('114成績輸入與落點儀表板'!$C$9="不可採計",S1570=0,TRUE)),IF('114成績輸入與落點儀表板'!$C$10="必須採計",T1570&gt;0,IF('114成績輸入與落點儀表板'!$C$10="不可採計",T1570=0,TRUE)),IF('114成績輸入與落點儀表板'!$C$11="必須採計",U1570&gt;0,IF('114成績輸入與落點儀表板'!$C$11="不可採計",U1570=0,TRUE)),IF('114成績輸入與落點儀表板'!$C$12="必須採計",V1570&gt;0,IF('114成績輸入與落點儀表板'!$C$12="不可採計",V1570=0,TRUE)),IF('114成績輸入與落點儀表板'!$C$13="必須採計",W1570&gt;0,IF('114成績輸入與落點儀表板'!$C$13="不可採計",W1570=0,TRUE)),IF('114成績輸入與落點儀表板'!$C$14="必須採計",X1570&gt;0,IF('114成績輸入與落點儀表板'!$C$14="不可採計",X1570=0,TRUE)),IF('114成績輸入與落點儀表板'!$C$15="必須採計",Y1570&gt;0,IF('114成績輸入與落點儀表板'!$C$15="不可採計",Y1570=0,TRUE)),IF('114成績輸入與落點儀表板'!$C$16="必須採計",Z1570&gt;0,IF('114成績輸入與落點儀表板'!$C$16="不可採計",Z1570=0,TRUE))),"✅ 符合","❌ 不符合")</f>
        <v>✅ 符合</v>
      </c>
      <c r="L1570" s="15">
        <v>1</v>
      </c>
      <c r="M1570" s="15">
        <v>1</v>
      </c>
      <c r="N1570" s="15">
        <v>0</v>
      </c>
      <c r="O1570" s="15">
        <v>0</v>
      </c>
      <c r="P1570" s="15">
        <v>1</v>
      </c>
      <c r="Q1570" s="15">
        <v>0</v>
      </c>
      <c r="R1570" s="15">
        <v>1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</row>
    <row r="1571" spans="1:26" ht="15.75" customHeight="1" x14ac:dyDescent="0.3">
      <c r="A1571" s="2" t="s">
        <v>3733</v>
      </c>
      <c r="B1571" s="13" t="s">
        <v>3574</v>
      </c>
      <c r="C1571" s="13" t="s">
        <v>202</v>
      </c>
      <c r="D1571" s="12" t="s">
        <v>103</v>
      </c>
      <c r="E1571" s="13" t="s">
        <v>3635</v>
      </c>
      <c r="F1571" s="2">
        <v>37</v>
      </c>
      <c r="G1571" s="15">
        <v>157</v>
      </c>
      <c r="H1571" s="7">
        <f>L1571*'114成績輸入與落點儀表板'!$B$2+M1571*'114成績輸入與落點儀表板'!$B$3+N1571*'114成績輸入與落點儀表板'!$B$4+O1571*'114成績輸入與落點儀表板'!$B$5+P1571*'114成績輸入與落點儀表板'!$B$6+Q1571*'114成績輸入與落點儀表板'!$B$7+R1571*'114成績輸入與落點儀表板'!$B$8+S1571*'114成績輸入與落點儀表板'!$B$9+T1571*'114成績輸入與落點儀表板'!$B$10+U1571*'114成績輸入與落點儀表板'!$B$11+V1571*'114成績輸入與落點儀表板'!$B$12+W1571*'114成績輸入與落點儀表板'!$B$13+X1571*'114成績輸入與落點儀表板'!$B$14+Y1571*'114成績輸入與落點儀表板'!$B$15+Z1571*'114成績輸入與落點儀表板'!$B$16</f>
        <v>0</v>
      </c>
      <c r="I1571" s="8">
        <f t="shared" si="48"/>
        <v>-157</v>
      </c>
      <c r="J1571" s="2" t="str">
        <f t="shared" si="49"/>
        <v>FAIL</v>
      </c>
      <c r="K1571" s="17" t="str">
        <f>IF(AND(IF('114成績輸入與落點儀表板'!$C$2="必須採計",L1571&gt;0,IF('114成績輸入與落點儀表板'!$C$2="不可採計",L1571=0,TRUE)),IF('114成績輸入與落點儀表板'!$C$3="必須採計",M1571&gt;0,IF('114成績輸入與落點儀表板'!$C$3="不可採計",M1571=0,TRUE)),IF('114成績輸入與落點儀表板'!$C$4="必須採計",N1571&gt;0,IF('114成績輸入與落點儀表板'!$C$4="不可採計",N1571=0,TRUE)),IF('114成績輸入與落點儀表板'!$C$5="必須採計",O1571&gt;0,IF('114成績輸入與落點儀表板'!$C$5="不可採計",O1571=0,TRUE)),IF('114成績輸入與落點儀表板'!$C$6="必須採計",P1571&gt;0,IF('114成績輸入與落點儀表板'!$C$6="不可採計",P1571=0,TRUE)),IF('114成績輸入與落點儀表板'!$C$7="必須採計",Q1571&gt;0,IF('114成績輸入與落點儀表板'!$C$7="不可採計",Q1571=0,TRUE)),IF('114成績輸入與落點儀表板'!$C$8="必須採計",R1571&gt;0,IF('114成績輸入與落點儀表板'!$C$8="不可採計",R1571=0,TRUE)),IF('114成績輸入與落點儀表板'!$C$9="必須採計",S1571&gt;0,IF('114成績輸入與落點儀表板'!$C$9="不可採計",S1571=0,TRUE)),IF('114成績輸入與落點儀表板'!$C$10="必須採計",T1571&gt;0,IF('114成績輸入與落點儀表板'!$C$10="不可採計",T1571=0,TRUE)),IF('114成績輸入與落點儀表板'!$C$11="必須採計",U1571&gt;0,IF('114成績輸入與落點儀表板'!$C$11="不可採計",U1571=0,TRUE)),IF('114成績輸入與落點儀表板'!$C$12="必須採計",V1571&gt;0,IF('114成績輸入與落點儀表板'!$C$12="不可採計",V1571=0,TRUE)),IF('114成績輸入與落點儀表板'!$C$13="必須採計",W1571&gt;0,IF('114成績輸入與落點儀表板'!$C$13="不可採計",W1571=0,TRUE)),IF('114成績輸入與落點儀表板'!$C$14="必須採計",X1571&gt;0,IF('114成績輸入與落點儀表板'!$C$14="不可採計",X1571=0,TRUE)),IF('114成績輸入與落點儀表板'!$C$15="必須採計",Y1571&gt;0,IF('114成績輸入與落點儀表板'!$C$15="不可採計",Y1571=0,TRUE)),IF('114成績輸入與落點儀表板'!$C$16="必須採計",Z1571&gt;0,IF('114成績輸入與落點儀表板'!$C$16="不可採計",Z1571=0,TRUE))),"✅ 符合","❌ 不符合")</f>
        <v>✅ 符合</v>
      </c>
      <c r="L1571" s="15">
        <v>1</v>
      </c>
      <c r="M1571" s="15">
        <v>1.25</v>
      </c>
      <c r="N1571" s="15">
        <v>0</v>
      </c>
      <c r="O1571" s="15">
        <v>0</v>
      </c>
      <c r="P1571" s="15">
        <v>1</v>
      </c>
      <c r="Q1571" s="15">
        <v>0</v>
      </c>
      <c r="R1571" s="15">
        <v>1.5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</row>
    <row r="1572" spans="1:26" ht="15.75" customHeight="1" x14ac:dyDescent="0.3">
      <c r="A1572" s="2" t="s">
        <v>3736</v>
      </c>
      <c r="B1572" s="13" t="s">
        <v>3574</v>
      </c>
      <c r="C1572" s="13" t="s">
        <v>3637</v>
      </c>
      <c r="D1572" s="12" t="s">
        <v>103</v>
      </c>
      <c r="E1572" s="13" t="s">
        <v>3638</v>
      </c>
      <c r="F1572" s="2">
        <v>36</v>
      </c>
      <c r="G1572" s="15">
        <v>129</v>
      </c>
      <c r="H1572" s="7">
        <f>L1572*'114成績輸入與落點儀表板'!$B$2+M1572*'114成績輸入與落點儀表板'!$B$3+N1572*'114成績輸入與落點儀表板'!$B$4+O1572*'114成績輸入與落點儀表板'!$B$5+P1572*'114成績輸入與落點儀表板'!$B$6+Q1572*'114成績輸入與落點儀表板'!$B$7+R1572*'114成績輸入與落點儀表板'!$B$8+S1572*'114成績輸入與落點儀表板'!$B$9+T1572*'114成績輸入與落點儀表板'!$B$10+U1572*'114成績輸入與落點儀表板'!$B$11+V1572*'114成績輸入與落點儀表板'!$B$12+W1572*'114成績輸入與落點儀表板'!$B$13+X1572*'114成績輸入與落點儀表板'!$B$14+Y1572*'114成績輸入與落點儀表板'!$B$15+Z1572*'114成績輸入與落點儀表板'!$B$16</f>
        <v>0</v>
      </c>
      <c r="I1572" s="8">
        <f t="shared" si="48"/>
        <v>-129</v>
      </c>
      <c r="J1572" s="2" t="str">
        <f t="shared" si="49"/>
        <v>FAIL</v>
      </c>
      <c r="K1572" s="17" t="str">
        <f>IF(AND(IF('114成績輸入與落點儀表板'!$C$2="必須採計",L1572&gt;0,IF('114成績輸入與落點儀表板'!$C$2="不可採計",L1572=0,TRUE)),IF('114成績輸入與落點儀表板'!$C$3="必須採計",M1572&gt;0,IF('114成績輸入與落點儀表板'!$C$3="不可採計",M1572=0,TRUE)),IF('114成績輸入與落點儀表板'!$C$4="必須採計",N1572&gt;0,IF('114成績輸入與落點儀表板'!$C$4="不可採計",N1572=0,TRUE)),IF('114成績輸入與落點儀表板'!$C$5="必須採計",O1572&gt;0,IF('114成績輸入與落點儀表板'!$C$5="不可採計",O1572=0,TRUE)),IF('114成績輸入與落點儀表板'!$C$6="必須採計",P1572&gt;0,IF('114成績輸入與落點儀表板'!$C$6="不可採計",P1572=0,TRUE)),IF('114成績輸入與落點儀表板'!$C$7="必須採計",Q1572&gt;0,IF('114成績輸入與落點儀表板'!$C$7="不可採計",Q1572=0,TRUE)),IF('114成績輸入與落點儀表板'!$C$8="必須採計",R1572&gt;0,IF('114成績輸入與落點儀表板'!$C$8="不可採計",R1572=0,TRUE)),IF('114成績輸入與落點儀表板'!$C$9="必須採計",S1572&gt;0,IF('114成績輸入與落點儀表板'!$C$9="不可採計",S1572=0,TRUE)),IF('114成績輸入與落點儀表板'!$C$10="必須採計",T1572&gt;0,IF('114成績輸入與落點儀表板'!$C$10="不可採計",T1572=0,TRUE)),IF('114成績輸入與落點儀表板'!$C$11="必須採計",U1572&gt;0,IF('114成績輸入與落點儀表板'!$C$11="不可採計",U1572=0,TRUE)),IF('114成績輸入與落點儀表板'!$C$12="必須採計",V1572&gt;0,IF('114成績輸入與落點儀表板'!$C$12="不可採計",V1572=0,TRUE)),IF('114成績輸入與落點儀表板'!$C$13="必須採計",W1572&gt;0,IF('114成績輸入與落點儀表板'!$C$13="不可採計",W1572=0,TRUE)),IF('114成績輸入與落點儀表板'!$C$14="必須採計",X1572&gt;0,IF('114成績輸入與落點儀表板'!$C$14="不可採計",X1572=0,TRUE)),IF('114成績輸入與落點儀表板'!$C$15="必須採計",Y1572&gt;0,IF('114成績輸入與落點儀表板'!$C$15="不可採計",Y1572=0,TRUE)),IF('114成績輸入與落點儀表板'!$C$16="必須採計",Z1572&gt;0,IF('114成績輸入與落點儀表板'!$C$16="不可採計",Z1572=0,TRUE))),"✅ 符合","❌ 不符合")</f>
        <v>✅ 符合</v>
      </c>
      <c r="L1572" s="15">
        <v>1</v>
      </c>
      <c r="M1572" s="15">
        <v>1</v>
      </c>
      <c r="N1572" s="15">
        <v>0</v>
      </c>
      <c r="O1572" s="15">
        <v>0</v>
      </c>
      <c r="P1572" s="15">
        <v>1</v>
      </c>
      <c r="Q1572" s="15">
        <v>0</v>
      </c>
      <c r="R1572" s="15">
        <v>1</v>
      </c>
      <c r="S1572" s="15">
        <v>0</v>
      </c>
      <c r="T1572" s="15">
        <v>0</v>
      </c>
      <c r="U1572" s="15">
        <v>0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</row>
    <row r="1573" spans="1:26" ht="15.75" customHeight="1" x14ac:dyDescent="0.3">
      <c r="A1573" s="2" t="s">
        <v>3739</v>
      </c>
      <c r="B1573" s="13" t="s">
        <v>3574</v>
      </c>
      <c r="C1573" s="13" t="s">
        <v>242</v>
      </c>
      <c r="D1573" s="12" t="s">
        <v>103</v>
      </c>
      <c r="E1573" s="13" t="s">
        <v>514</v>
      </c>
      <c r="F1573" s="2">
        <v>40</v>
      </c>
      <c r="G1573" s="15">
        <v>157</v>
      </c>
      <c r="H1573" s="7">
        <f>L1573*'114成績輸入與落點儀表板'!$B$2+M1573*'114成績輸入與落點儀表板'!$B$3+N1573*'114成績輸入與落點儀表板'!$B$4+O1573*'114成績輸入與落點儀表板'!$B$5+P1573*'114成績輸入與落點儀表板'!$B$6+Q1573*'114成績輸入與落點儀表板'!$B$7+R1573*'114成績輸入與落點儀表板'!$B$8+S1573*'114成績輸入與落點儀表板'!$B$9+T1573*'114成績輸入與落點儀表板'!$B$10+U1573*'114成績輸入與落點儀表板'!$B$11+V1573*'114成績輸入與落點儀表板'!$B$12+W1573*'114成績輸入與落點儀表板'!$B$13+X1573*'114成績輸入與落點儀表板'!$B$14+Y1573*'114成績輸入與落點儀表板'!$B$15+Z1573*'114成績輸入與落點儀表板'!$B$16</f>
        <v>0</v>
      </c>
      <c r="I1573" s="8">
        <f t="shared" si="48"/>
        <v>-157</v>
      </c>
      <c r="J1573" s="2" t="str">
        <f t="shared" si="49"/>
        <v>FAIL</v>
      </c>
      <c r="K1573" s="17" t="str">
        <f>IF(AND(IF('114成績輸入與落點儀表板'!$C$2="必須採計",L1573&gt;0,IF('114成績輸入與落點儀表板'!$C$2="不可採計",L1573=0,TRUE)),IF('114成績輸入與落點儀表板'!$C$3="必須採計",M1573&gt;0,IF('114成績輸入與落點儀表板'!$C$3="不可採計",M1573=0,TRUE)),IF('114成績輸入與落點儀表板'!$C$4="必須採計",N1573&gt;0,IF('114成績輸入與落點儀表板'!$C$4="不可採計",N1573=0,TRUE)),IF('114成績輸入與落點儀表板'!$C$5="必須採計",O1573&gt;0,IF('114成績輸入與落點儀表板'!$C$5="不可採計",O1573=0,TRUE)),IF('114成績輸入與落點儀表板'!$C$6="必須採計",P1573&gt;0,IF('114成績輸入與落點儀表板'!$C$6="不可採計",P1573=0,TRUE)),IF('114成績輸入與落點儀表板'!$C$7="必須採計",Q1573&gt;0,IF('114成績輸入與落點儀表板'!$C$7="不可採計",Q1573=0,TRUE)),IF('114成績輸入與落點儀表板'!$C$8="必須採計",R1573&gt;0,IF('114成績輸入與落點儀表板'!$C$8="不可採計",R1573=0,TRUE)),IF('114成績輸入與落點儀表板'!$C$9="必須採計",S1573&gt;0,IF('114成績輸入與落點儀表板'!$C$9="不可採計",S1573=0,TRUE)),IF('114成績輸入與落點儀表板'!$C$10="必須採計",T1573&gt;0,IF('114成績輸入與落點儀表板'!$C$10="不可採計",T1573=0,TRUE)),IF('114成績輸入與落點儀表板'!$C$11="必須採計",U1573&gt;0,IF('114成績輸入與落點儀表板'!$C$11="不可採計",U1573=0,TRUE)),IF('114成績輸入與落點儀表板'!$C$12="必須採計",V1573&gt;0,IF('114成績輸入與落點儀表板'!$C$12="不可採計",V1573=0,TRUE)),IF('114成績輸入與落點儀表板'!$C$13="必須採計",W1573&gt;0,IF('114成績輸入與落點儀表板'!$C$13="不可採計",W1573=0,TRUE)),IF('114成績輸入與落點儀表板'!$C$14="必須採計",X1573&gt;0,IF('114成績輸入與落點儀表板'!$C$14="不可採計",X1573=0,TRUE)),IF('114成績輸入與落點儀表板'!$C$15="必須採計",Y1573&gt;0,IF('114成績輸入與落點儀表板'!$C$15="不可採計",Y1573=0,TRUE)),IF('114成績輸入與落點儀表板'!$C$16="必須採計",Z1573&gt;0,IF('114成績輸入與落點儀表板'!$C$16="不可採計",Z1573=0,TRUE))),"✅ 符合","❌ 不符合")</f>
        <v>✅ 符合</v>
      </c>
      <c r="L1573" s="15">
        <v>1</v>
      </c>
      <c r="M1573" s="15">
        <v>1</v>
      </c>
      <c r="N1573" s="15">
        <v>0</v>
      </c>
      <c r="O1573" s="15">
        <v>0</v>
      </c>
      <c r="P1573" s="15">
        <v>1</v>
      </c>
      <c r="Q1573" s="15">
        <v>0</v>
      </c>
      <c r="R1573" s="15">
        <v>1</v>
      </c>
      <c r="S1573" s="15">
        <v>0</v>
      </c>
      <c r="T1573" s="15">
        <v>0</v>
      </c>
      <c r="U1573" s="15">
        <v>0</v>
      </c>
      <c r="V1573" s="15">
        <v>0</v>
      </c>
      <c r="W1573" s="15">
        <v>0</v>
      </c>
      <c r="X1573" s="15">
        <v>0</v>
      </c>
      <c r="Y1573" s="15">
        <v>0</v>
      </c>
      <c r="Z1573" s="15">
        <v>0</v>
      </c>
    </row>
    <row r="1574" spans="1:26" ht="15.75" customHeight="1" x14ac:dyDescent="0.3">
      <c r="A1574" s="2" t="s">
        <v>3742</v>
      </c>
      <c r="B1574" s="6" t="s">
        <v>3574</v>
      </c>
      <c r="C1574" s="6" t="s">
        <v>3641</v>
      </c>
      <c r="D1574" s="12" t="s">
        <v>103</v>
      </c>
      <c r="E1574" s="13" t="s">
        <v>514</v>
      </c>
      <c r="F1574" s="2">
        <v>36</v>
      </c>
      <c r="G1574" s="15">
        <v>141</v>
      </c>
      <c r="H1574" s="7">
        <f>L1574*'114成績輸入與落點儀表板'!$B$2+M1574*'114成績輸入與落點儀表板'!$B$3+N1574*'114成績輸入與落點儀表板'!$B$4+O1574*'114成績輸入與落點儀表板'!$B$5+P1574*'114成績輸入與落點儀表板'!$B$6+Q1574*'114成績輸入與落點儀表板'!$B$7+R1574*'114成績輸入與落點儀表板'!$B$8+S1574*'114成績輸入與落點儀表板'!$B$9+T1574*'114成績輸入與落點儀表板'!$B$10+U1574*'114成績輸入與落點儀表板'!$B$11+V1574*'114成績輸入與落點儀表板'!$B$12+W1574*'114成績輸入與落點儀表板'!$B$13+X1574*'114成績輸入與落點儀表板'!$B$14+Y1574*'114成績輸入與落點儀表板'!$B$15+Z1574*'114成績輸入與落點儀表板'!$B$16</f>
        <v>0</v>
      </c>
      <c r="I1574" s="8">
        <f t="shared" si="48"/>
        <v>-141</v>
      </c>
      <c r="J1574" s="2" t="str">
        <f t="shared" si="49"/>
        <v>FAIL</v>
      </c>
      <c r="K1574" s="17" t="str">
        <f>IF(AND(IF('114成績輸入與落點儀表板'!$C$2="必須採計",L1574&gt;0,IF('114成績輸入與落點儀表板'!$C$2="不可採計",L1574=0,TRUE)),IF('114成績輸入與落點儀表板'!$C$3="必須採計",M1574&gt;0,IF('114成績輸入與落點儀表板'!$C$3="不可採計",M1574=0,TRUE)),IF('114成績輸入與落點儀表板'!$C$4="必須採計",N1574&gt;0,IF('114成績輸入與落點儀表板'!$C$4="不可採計",N1574=0,TRUE)),IF('114成績輸入與落點儀表板'!$C$5="必須採計",O1574&gt;0,IF('114成績輸入與落點儀表板'!$C$5="不可採計",O1574=0,TRUE)),IF('114成績輸入與落點儀表板'!$C$6="必須採計",P1574&gt;0,IF('114成績輸入與落點儀表板'!$C$6="不可採計",P1574=0,TRUE)),IF('114成績輸入與落點儀表板'!$C$7="必須採計",Q1574&gt;0,IF('114成績輸入與落點儀表板'!$C$7="不可採計",Q1574=0,TRUE)),IF('114成績輸入與落點儀表板'!$C$8="必須採計",R1574&gt;0,IF('114成績輸入與落點儀表板'!$C$8="不可採計",R1574=0,TRUE)),IF('114成績輸入與落點儀表板'!$C$9="必須採計",S1574&gt;0,IF('114成績輸入與落點儀表板'!$C$9="不可採計",S1574=0,TRUE)),IF('114成績輸入與落點儀表板'!$C$10="必須採計",T1574&gt;0,IF('114成績輸入與落點儀表板'!$C$10="不可採計",T1574=0,TRUE)),IF('114成績輸入與落點儀表板'!$C$11="必須採計",U1574&gt;0,IF('114成績輸入與落點儀表板'!$C$11="不可採計",U1574=0,TRUE)),IF('114成績輸入與落點儀表板'!$C$12="必須採計",V1574&gt;0,IF('114成績輸入與落點儀表板'!$C$12="不可採計",V1574=0,TRUE)),IF('114成績輸入與落點儀表板'!$C$13="必須採計",W1574&gt;0,IF('114成績輸入與落點儀表板'!$C$13="不可採計",W1574=0,TRUE)),IF('114成績輸入與落點儀表板'!$C$14="必須採計",X1574&gt;0,IF('114成績輸入與落點儀表板'!$C$14="不可採計",X1574=0,TRUE)),IF('114成績輸入與落點儀表板'!$C$15="必須採計",Y1574&gt;0,IF('114成績輸入與落點儀表板'!$C$15="不可採計",Y1574=0,TRUE)),IF('114成績輸入與落點儀表板'!$C$16="必須採計",Z1574&gt;0,IF('114成績輸入與落點儀表板'!$C$16="不可採計",Z1574=0,TRUE))),"✅ 符合","❌ 不符合")</f>
        <v>✅ 符合</v>
      </c>
      <c r="L1574" s="15">
        <v>1</v>
      </c>
      <c r="M1574" s="15">
        <v>1</v>
      </c>
      <c r="N1574" s="15">
        <v>0</v>
      </c>
      <c r="O1574" s="15">
        <v>0</v>
      </c>
      <c r="P1574" s="15">
        <v>1</v>
      </c>
      <c r="Q1574" s="15">
        <v>0</v>
      </c>
      <c r="R1574" s="15">
        <v>1</v>
      </c>
      <c r="S1574" s="15">
        <v>0</v>
      </c>
      <c r="T1574" s="15">
        <v>0</v>
      </c>
      <c r="U1574" s="15">
        <v>0</v>
      </c>
      <c r="V1574" s="15">
        <v>0</v>
      </c>
      <c r="W1574" s="15">
        <v>0</v>
      </c>
      <c r="X1574" s="15">
        <v>0</v>
      </c>
      <c r="Y1574" s="15">
        <v>0</v>
      </c>
      <c r="Z1574" s="15">
        <v>0</v>
      </c>
    </row>
    <row r="1575" spans="1:26" ht="15.75" customHeight="1" x14ac:dyDescent="0.3">
      <c r="A1575" s="2" t="s">
        <v>3745</v>
      </c>
      <c r="B1575" s="13" t="s">
        <v>3574</v>
      </c>
      <c r="C1575" s="13" t="s">
        <v>976</v>
      </c>
      <c r="D1575" s="12" t="s">
        <v>4062</v>
      </c>
      <c r="E1575" s="13" t="s">
        <v>327</v>
      </c>
      <c r="F1575" s="2">
        <v>30</v>
      </c>
      <c r="G1575" s="15">
        <v>186</v>
      </c>
      <c r="H1575" s="7">
        <f>L1575*'114成績輸入與落點儀表板'!$B$2+M1575*'114成績輸入與落點儀表板'!$B$3+N1575*'114成績輸入與落點儀表板'!$B$4+O1575*'114成績輸入與落點儀表板'!$B$5+P1575*'114成績輸入與落點儀表板'!$B$6+Q1575*'114成績輸入與落點儀表板'!$B$7+R1575*'114成績輸入與落點儀表板'!$B$8+S1575*'114成績輸入與落點儀表板'!$B$9+T1575*'114成績輸入與落點儀表板'!$B$10+U1575*'114成績輸入與落點儀表板'!$B$11+V1575*'114成績輸入與落點儀表板'!$B$12+W1575*'114成績輸入與落點儀表板'!$B$13+X1575*'114成績輸入與落點儀表板'!$B$14+Y1575*'114成績輸入與落點儀表板'!$B$15+Z1575*'114成績輸入與落點儀表板'!$B$16</f>
        <v>0</v>
      </c>
      <c r="I1575" s="8">
        <f t="shared" si="48"/>
        <v>-186</v>
      </c>
      <c r="J1575" s="2" t="str">
        <f t="shared" si="49"/>
        <v>FAIL</v>
      </c>
      <c r="K1575" s="17" t="str">
        <f>IF(AND(IF('114成績輸入與落點儀表板'!$C$2="必須採計",L1575&gt;0,IF('114成績輸入與落點儀表板'!$C$2="不可採計",L1575=0,TRUE)),IF('114成績輸入與落點儀表板'!$C$3="必須採計",M1575&gt;0,IF('114成績輸入與落點儀表板'!$C$3="不可採計",M1575=0,TRUE)),IF('114成績輸入與落點儀表板'!$C$4="必須採計",N1575&gt;0,IF('114成績輸入與落點儀表板'!$C$4="不可採計",N1575=0,TRUE)),IF('114成績輸入與落點儀表板'!$C$5="必須採計",O1575&gt;0,IF('114成績輸入與落點儀表板'!$C$5="不可採計",O1575=0,TRUE)),IF('114成績輸入與落點儀表板'!$C$6="必須採計",P1575&gt;0,IF('114成績輸入與落點儀表板'!$C$6="不可採計",P1575=0,TRUE)),IF('114成績輸入與落點儀表板'!$C$7="必須採計",Q1575&gt;0,IF('114成績輸入與落點儀表板'!$C$7="不可採計",Q1575=0,TRUE)),IF('114成績輸入與落點儀表板'!$C$8="必須採計",R1575&gt;0,IF('114成績輸入與落點儀表板'!$C$8="不可採計",R1575=0,TRUE)),IF('114成績輸入與落點儀表板'!$C$9="必須採計",S1575&gt;0,IF('114成績輸入與落點儀表板'!$C$9="不可採計",S1575=0,TRUE)),IF('114成績輸入與落點儀表板'!$C$10="必須採計",T1575&gt;0,IF('114成績輸入與落點儀表板'!$C$10="不可採計",T1575=0,TRUE)),IF('114成績輸入與落點儀表板'!$C$11="必須採計",U1575&gt;0,IF('114成績輸入與落點儀表板'!$C$11="不可採計",U1575=0,TRUE)),IF('114成績輸入與落點儀表板'!$C$12="必須採計",V1575&gt;0,IF('114成績輸入與落點儀表板'!$C$12="不可採計",V1575=0,TRUE)),IF('114成績輸入與落點儀表板'!$C$13="必須採計",W1575&gt;0,IF('114成績輸入與落點儀表板'!$C$13="不可採計",W1575=0,TRUE)),IF('114成績輸入與落點儀表板'!$C$14="必須採計",X1575&gt;0,IF('114成績輸入與落點儀表板'!$C$14="不可採計",X1575=0,TRUE)),IF('114成績輸入與落點儀表板'!$C$15="必須採計",Y1575&gt;0,IF('114成績輸入與落點儀表板'!$C$15="不可採計",Y1575=0,TRUE)),IF('114成績輸入與落點儀表板'!$C$16="必須採計",Z1575&gt;0,IF('114成績輸入與落點儀表板'!$C$16="不可採計",Z1575=0,TRUE))),"✅ 符合","❌ 不符合")</f>
        <v>✅ 符合</v>
      </c>
      <c r="L1575" s="15">
        <v>1</v>
      </c>
      <c r="M1575" s="15">
        <v>1.5</v>
      </c>
      <c r="N1575" s="15">
        <v>0</v>
      </c>
      <c r="O1575" s="15">
        <v>0</v>
      </c>
      <c r="P1575" s="15">
        <v>1</v>
      </c>
      <c r="Q1575" s="15">
        <v>0</v>
      </c>
      <c r="R1575" s="15">
        <v>0</v>
      </c>
      <c r="S1575" s="15">
        <v>1.5</v>
      </c>
      <c r="T1575" s="15">
        <v>1.5</v>
      </c>
      <c r="U1575" s="15">
        <v>0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</row>
    <row r="1576" spans="1:26" ht="15.75" customHeight="1" x14ac:dyDescent="0.3">
      <c r="A1576" s="2" t="s">
        <v>3747</v>
      </c>
      <c r="B1576" s="13" t="s">
        <v>3574</v>
      </c>
      <c r="C1576" s="13" t="s">
        <v>3646</v>
      </c>
      <c r="D1576" s="12" t="s">
        <v>4062</v>
      </c>
      <c r="E1576" s="13" t="s">
        <v>4814</v>
      </c>
      <c r="F1576" s="2">
        <v>32</v>
      </c>
      <c r="G1576" s="15">
        <v>185</v>
      </c>
      <c r="H1576" s="7">
        <f>L1576*'114成績輸入與落點儀表板'!$B$2+M1576*'114成績輸入與落點儀表板'!$B$3+N1576*'114成績輸入與落點儀表板'!$B$4+O1576*'114成績輸入與落點儀表板'!$B$5+P1576*'114成績輸入與落點儀表板'!$B$6+Q1576*'114成績輸入與落點儀表板'!$B$7+R1576*'114成績輸入與落點儀表板'!$B$8+S1576*'114成績輸入與落點儀表板'!$B$9+T1576*'114成績輸入與落點儀表板'!$B$10+U1576*'114成績輸入與落點儀表板'!$B$11+V1576*'114成績輸入與落點儀表板'!$B$12+W1576*'114成績輸入與落點儀表板'!$B$13+X1576*'114成績輸入與落點儀表板'!$B$14+Y1576*'114成績輸入與落點儀表板'!$B$15+Z1576*'114成績輸入與落點儀表板'!$B$16</f>
        <v>0</v>
      </c>
      <c r="I1576" s="8">
        <f t="shared" si="48"/>
        <v>-185</v>
      </c>
      <c r="J1576" s="2" t="str">
        <f t="shared" si="49"/>
        <v>FAIL</v>
      </c>
      <c r="K1576" s="17" t="str">
        <f>IF(AND(IF('114成績輸入與落點儀表板'!$C$2="必須採計",L1576&gt;0,IF('114成績輸入與落點儀表板'!$C$2="不可採計",L1576=0,TRUE)),IF('114成績輸入與落點儀表板'!$C$3="必須採計",M1576&gt;0,IF('114成績輸入與落點儀表板'!$C$3="不可採計",M1576=0,TRUE)),IF('114成績輸入與落點儀表板'!$C$4="必須採計",N1576&gt;0,IF('114成績輸入與落點儀表板'!$C$4="不可採計",N1576=0,TRUE)),IF('114成績輸入與落點儀表板'!$C$5="必須採計",O1576&gt;0,IF('114成績輸入與落點儀表板'!$C$5="不可採計",O1576=0,TRUE)),IF('114成績輸入與落點儀表板'!$C$6="必須採計",P1576&gt;0,IF('114成績輸入與落點儀表板'!$C$6="不可採計",P1576=0,TRUE)),IF('114成績輸入與落點儀表板'!$C$7="必須採計",Q1576&gt;0,IF('114成績輸入與落點儀表板'!$C$7="不可採計",Q1576=0,TRUE)),IF('114成績輸入與落點儀表板'!$C$8="必須採計",R1576&gt;0,IF('114成績輸入與落點儀表板'!$C$8="不可採計",R1576=0,TRUE)),IF('114成績輸入與落點儀表板'!$C$9="必須採計",S1576&gt;0,IF('114成績輸入與落點儀表板'!$C$9="不可採計",S1576=0,TRUE)),IF('114成績輸入與落點儀表板'!$C$10="必須採計",T1576&gt;0,IF('114成績輸入與落點儀表板'!$C$10="不可採計",T1576=0,TRUE)),IF('114成績輸入與落點儀表板'!$C$11="必須採計",U1576&gt;0,IF('114成績輸入與落點儀表板'!$C$11="不可採計",U1576=0,TRUE)),IF('114成績輸入與落點儀表板'!$C$12="必須採計",V1576&gt;0,IF('114成績輸入與落點儀表板'!$C$12="不可採計",V1576=0,TRUE)),IF('114成績輸入與落點儀表板'!$C$13="必須採計",W1576&gt;0,IF('114成績輸入與落點儀表板'!$C$13="不可採計",W1576=0,TRUE)),IF('114成績輸入與落點儀表板'!$C$14="必須採計",X1576&gt;0,IF('114成績輸入與落點儀表板'!$C$14="不可採計",X1576=0,TRUE)),IF('114成績輸入與落點儀表板'!$C$15="必須採計",Y1576&gt;0,IF('114成績輸入與落點儀表板'!$C$15="不可採計",Y1576=0,TRUE)),IF('114成績輸入與落點儀表板'!$C$16="必須採計",Z1576&gt;0,IF('114成績輸入與落點儀表板'!$C$16="不可採計",Z1576=0,TRUE))),"✅ 符合","❌ 不符合")</f>
        <v>✅ 符合</v>
      </c>
      <c r="L1576" s="15">
        <v>1</v>
      </c>
      <c r="M1576" s="15">
        <v>2</v>
      </c>
      <c r="N1576" s="15">
        <v>0</v>
      </c>
      <c r="O1576" s="15">
        <v>0</v>
      </c>
      <c r="P1576" s="15">
        <v>1</v>
      </c>
      <c r="Q1576" s="15">
        <v>0</v>
      </c>
      <c r="R1576" s="15">
        <v>0</v>
      </c>
      <c r="S1576" s="15">
        <v>1.5</v>
      </c>
      <c r="T1576" s="15">
        <v>2</v>
      </c>
      <c r="U1576" s="15">
        <v>0</v>
      </c>
      <c r="V1576" s="15">
        <v>0</v>
      </c>
      <c r="W1576" s="15">
        <v>0</v>
      </c>
      <c r="X1576" s="15">
        <v>0</v>
      </c>
      <c r="Y1576" s="15">
        <v>0</v>
      </c>
      <c r="Z1576" s="15">
        <v>0</v>
      </c>
    </row>
    <row r="1577" spans="1:26" ht="15.75" customHeight="1" x14ac:dyDescent="0.3">
      <c r="A1577" s="2" t="s">
        <v>3748</v>
      </c>
      <c r="B1577" s="13" t="s">
        <v>3574</v>
      </c>
      <c r="C1577" s="13" t="s">
        <v>3649</v>
      </c>
      <c r="D1577" s="12" t="s">
        <v>4062</v>
      </c>
      <c r="E1577" s="13" t="s">
        <v>4815</v>
      </c>
      <c r="F1577" s="2">
        <v>25</v>
      </c>
      <c r="G1577" s="15">
        <v>211</v>
      </c>
      <c r="H1577" s="7">
        <f>L1577*'114成績輸入與落點儀表板'!$B$2+M1577*'114成績輸入與落點儀表板'!$B$3+N1577*'114成績輸入與落點儀表板'!$B$4+O1577*'114成績輸入與落點儀表板'!$B$5+P1577*'114成績輸入與落點儀表板'!$B$6+Q1577*'114成績輸入與落點儀表板'!$B$7+R1577*'114成績輸入與落點儀表板'!$B$8+S1577*'114成績輸入與落點儀表板'!$B$9+T1577*'114成績輸入與落點儀表板'!$B$10+U1577*'114成績輸入與落點儀表板'!$B$11+V1577*'114成績輸入與落點儀表板'!$B$12+W1577*'114成績輸入與落點儀表板'!$B$13+X1577*'114成績輸入與落點儀表板'!$B$14+Y1577*'114成績輸入與落點儀表板'!$B$15+Z1577*'114成績輸入與落點儀表板'!$B$16</f>
        <v>0</v>
      </c>
      <c r="I1577" s="8">
        <f t="shared" si="48"/>
        <v>-211</v>
      </c>
      <c r="J1577" s="2" t="str">
        <f t="shared" si="49"/>
        <v>FAIL</v>
      </c>
      <c r="K1577" s="17" t="str">
        <f>IF(AND(IF('114成績輸入與落點儀表板'!$C$2="必須採計",L1577&gt;0,IF('114成績輸入與落點儀表板'!$C$2="不可採計",L1577=0,TRUE)),IF('114成績輸入與落點儀表板'!$C$3="必須採計",M1577&gt;0,IF('114成績輸入與落點儀表板'!$C$3="不可採計",M1577=0,TRUE)),IF('114成績輸入與落點儀表板'!$C$4="必須採計",N1577&gt;0,IF('114成績輸入與落點儀表板'!$C$4="不可採計",N1577=0,TRUE)),IF('114成績輸入與落點儀表板'!$C$5="必須採計",O1577&gt;0,IF('114成績輸入與落點儀表板'!$C$5="不可採計",O1577=0,TRUE)),IF('114成績輸入與落點儀表板'!$C$6="必須採計",P1577&gt;0,IF('114成績輸入與落點儀表板'!$C$6="不可採計",P1577=0,TRUE)),IF('114成績輸入與落點儀表板'!$C$7="必須採計",Q1577&gt;0,IF('114成績輸入與落點儀表板'!$C$7="不可採計",Q1577=0,TRUE)),IF('114成績輸入與落點儀表板'!$C$8="必須採計",R1577&gt;0,IF('114成績輸入與落點儀表板'!$C$8="不可採計",R1577=0,TRUE)),IF('114成績輸入與落點儀表板'!$C$9="必須採計",S1577&gt;0,IF('114成績輸入與落點儀表板'!$C$9="不可採計",S1577=0,TRUE)),IF('114成績輸入與落點儀表板'!$C$10="必須採計",T1577&gt;0,IF('114成績輸入與落點儀表板'!$C$10="不可採計",T1577=0,TRUE)),IF('114成績輸入與落點儀表板'!$C$11="必須採計",U1577&gt;0,IF('114成績輸入與落點儀表板'!$C$11="不可採計",U1577=0,TRUE)),IF('114成績輸入與落點儀表板'!$C$12="必須採計",V1577&gt;0,IF('114成績輸入與落點儀表板'!$C$12="不可採計",V1577=0,TRUE)),IF('114成績輸入與落點儀表板'!$C$13="必須採計",W1577&gt;0,IF('114成績輸入與落點儀表板'!$C$13="不可採計",W1577=0,TRUE)),IF('114成績輸入與落點儀表板'!$C$14="必須採計",X1577&gt;0,IF('114成績輸入與落點儀表板'!$C$14="不可採計",X1577=0,TRUE)),IF('114成績輸入與落點儀表板'!$C$15="必須採計",Y1577&gt;0,IF('114成績輸入與落點儀表板'!$C$15="不可採計",Y1577=0,TRUE)),IF('114成績輸入與落點儀表板'!$C$16="必須採計",Z1577&gt;0,IF('114成績輸入與落點儀表板'!$C$16="不可採計",Z1577=0,TRUE))),"✅ 符合","❌ 不符合")</f>
        <v>✅ 符合</v>
      </c>
      <c r="L1577" s="15">
        <v>1.75</v>
      </c>
      <c r="M1577" s="15">
        <v>1.75</v>
      </c>
      <c r="N1577" s="15">
        <v>0</v>
      </c>
      <c r="O1577" s="15">
        <v>0</v>
      </c>
      <c r="P1577" s="15">
        <v>1</v>
      </c>
      <c r="Q1577" s="15">
        <v>0</v>
      </c>
      <c r="R1577" s="15">
        <v>0</v>
      </c>
      <c r="S1577" s="15">
        <v>0</v>
      </c>
      <c r="T1577" s="15">
        <v>2</v>
      </c>
      <c r="U1577" s="15">
        <v>0</v>
      </c>
      <c r="V1577" s="15">
        <v>0</v>
      </c>
      <c r="W1577" s="15">
        <v>0</v>
      </c>
      <c r="X1577" s="15">
        <v>0</v>
      </c>
      <c r="Y1577" s="15">
        <v>0</v>
      </c>
      <c r="Z1577" s="15">
        <v>0</v>
      </c>
    </row>
    <row r="1578" spans="1:26" ht="15.75" customHeight="1" x14ac:dyDescent="0.3">
      <c r="A1578" s="2" t="s">
        <v>3749</v>
      </c>
      <c r="B1578" s="13" t="s">
        <v>3574</v>
      </c>
      <c r="C1578" s="13" t="s">
        <v>258</v>
      </c>
      <c r="D1578" s="12" t="s">
        <v>227</v>
      </c>
      <c r="E1578" s="13" t="s">
        <v>460</v>
      </c>
      <c r="F1578" s="2">
        <v>26</v>
      </c>
      <c r="G1578" s="15">
        <v>200</v>
      </c>
      <c r="H1578" s="7">
        <f>L1578*'114成績輸入與落點儀表板'!$B$2+M1578*'114成績輸入與落點儀表板'!$B$3+N1578*'114成績輸入與落點儀表板'!$B$4+O1578*'114成績輸入與落點儀表板'!$B$5+P1578*'114成績輸入與落點儀表板'!$B$6+Q1578*'114成績輸入與落點儀表板'!$B$7+R1578*'114成績輸入與落點儀表板'!$B$8+S1578*'114成績輸入與落點儀表板'!$B$9+T1578*'114成績輸入與落點儀表板'!$B$10+U1578*'114成績輸入與落點儀表板'!$B$11+V1578*'114成績輸入與落點儀表板'!$B$12+W1578*'114成績輸入與落點儀表板'!$B$13+X1578*'114成績輸入與落點儀表板'!$B$14+Y1578*'114成績輸入與落點儀表板'!$B$15+Z1578*'114成績輸入與落點儀表板'!$B$16</f>
        <v>0</v>
      </c>
      <c r="I1578" s="8">
        <f t="shared" si="48"/>
        <v>-200</v>
      </c>
      <c r="J1578" s="2" t="str">
        <f t="shared" si="49"/>
        <v>FAIL</v>
      </c>
      <c r="K1578" s="17" t="str">
        <f>IF(AND(IF('114成績輸入與落點儀表板'!$C$2="必須採計",L1578&gt;0,IF('114成績輸入與落點儀表板'!$C$2="不可採計",L1578=0,TRUE)),IF('114成績輸入與落點儀表板'!$C$3="必須採計",M1578&gt;0,IF('114成績輸入與落點儀表板'!$C$3="不可採計",M1578=0,TRUE)),IF('114成績輸入與落點儀表板'!$C$4="必須採計",N1578&gt;0,IF('114成績輸入與落點儀表板'!$C$4="不可採計",N1578=0,TRUE)),IF('114成績輸入與落點儀表板'!$C$5="必須採計",O1578&gt;0,IF('114成績輸入與落點儀表板'!$C$5="不可採計",O1578=0,TRUE)),IF('114成績輸入與落點儀表板'!$C$6="必須採計",P1578&gt;0,IF('114成績輸入與落點儀表板'!$C$6="不可採計",P1578=0,TRUE)),IF('114成績輸入與落點儀表板'!$C$7="必須採計",Q1578&gt;0,IF('114成績輸入與落點儀表板'!$C$7="不可採計",Q1578=0,TRUE)),IF('114成績輸入與落點儀表板'!$C$8="必須採計",R1578&gt;0,IF('114成績輸入與落點儀表板'!$C$8="不可採計",R1578=0,TRUE)),IF('114成績輸入與落點儀表板'!$C$9="必須採計",S1578&gt;0,IF('114成績輸入與落點儀表板'!$C$9="不可採計",S1578=0,TRUE)),IF('114成績輸入與落點儀表板'!$C$10="必須採計",T1578&gt;0,IF('114成績輸入與落點儀表板'!$C$10="不可採計",T1578=0,TRUE)),IF('114成績輸入與落點儀表板'!$C$11="必須採計",U1578&gt;0,IF('114成績輸入與落點儀表板'!$C$11="不可採計",U1578=0,TRUE)),IF('114成績輸入與落點儀表板'!$C$12="必須採計",V1578&gt;0,IF('114成績輸入與落點儀表板'!$C$12="不可採計",V1578=0,TRUE)),IF('114成績輸入與落點儀表板'!$C$13="必須採計",W1578&gt;0,IF('114成績輸入與落點儀表板'!$C$13="不可採計",W1578=0,TRUE)),IF('114成績輸入與落點儀表板'!$C$14="必須採計",X1578&gt;0,IF('114成績輸入與落點儀表板'!$C$14="不可採計",X1578=0,TRUE)),IF('114成績輸入與落點儀表板'!$C$15="必須採計",Y1578&gt;0,IF('114成績輸入與落點儀表板'!$C$15="不可採計",Y1578=0,TRUE)),IF('114成績輸入與落點儀表板'!$C$16="必須採計",Z1578&gt;0,IF('114成績輸入與落點儀表板'!$C$16="不可採計",Z1578=0,TRUE))),"✅ 符合","❌ 不符合")</f>
        <v>✅ 符合</v>
      </c>
      <c r="L1578" s="15">
        <v>1</v>
      </c>
      <c r="M1578" s="15">
        <v>1.5</v>
      </c>
      <c r="N1578" s="15">
        <v>0</v>
      </c>
      <c r="O1578" s="15">
        <v>0</v>
      </c>
      <c r="P1578" s="15">
        <v>1</v>
      </c>
      <c r="Q1578" s="15">
        <v>0</v>
      </c>
      <c r="R1578" s="15">
        <v>0</v>
      </c>
      <c r="S1578" s="15">
        <v>1.5</v>
      </c>
      <c r="T1578" s="15">
        <v>1.5</v>
      </c>
      <c r="U1578" s="15">
        <v>0</v>
      </c>
      <c r="V1578" s="15">
        <v>0</v>
      </c>
      <c r="W1578" s="15">
        <v>0</v>
      </c>
      <c r="X1578" s="15">
        <v>0</v>
      </c>
      <c r="Y1578" s="15">
        <v>0</v>
      </c>
      <c r="Z1578" s="15">
        <v>0</v>
      </c>
    </row>
    <row r="1579" spans="1:26" ht="15.75" customHeight="1" x14ac:dyDescent="0.3">
      <c r="A1579" s="2" t="s">
        <v>3752</v>
      </c>
      <c r="B1579" s="13" t="s">
        <v>3574</v>
      </c>
      <c r="C1579" s="13" t="s">
        <v>3652</v>
      </c>
      <c r="D1579" s="12" t="s">
        <v>134</v>
      </c>
      <c r="E1579" s="13" t="s">
        <v>3653</v>
      </c>
      <c r="F1579" s="2">
        <v>33</v>
      </c>
      <c r="G1579" s="15">
        <v>206.5</v>
      </c>
      <c r="H1579" s="7">
        <f>L1579*'114成績輸入與落點儀表板'!$B$2+M1579*'114成績輸入與落點儀表板'!$B$3+N1579*'114成績輸入與落點儀表板'!$B$4+O1579*'114成績輸入與落點儀表板'!$B$5+P1579*'114成績輸入與落點儀表板'!$B$6+Q1579*'114成績輸入與落點儀表板'!$B$7+R1579*'114成績輸入與落點儀表板'!$B$8+S1579*'114成績輸入與落點儀表板'!$B$9+T1579*'114成績輸入與落點儀表板'!$B$10+U1579*'114成績輸入與落點儀表板'!$B$11+V1579*'114成績輸入與落點儀表板'!$B$12+W1579*'114成績輸入與落點儀表板'!$B$13+X1579*'114成績輸入與落點儀表板'!$B$14+Y1579*'114成績輸入與落點儀表板'!$B$15+Z1579*'114成績輸入與落點儀表板'!$B$16</f>
        <v>0</v>
      </c>
      <c r="I1579" s="8">
        <f t="shared" si="48"/>
        <v>-206.5</v>
      </c>
      <c r="J1579" s="2" t="str">
        <f t="shared" si="49"/>
        <v>FAIL</v>
      </c>
      <c r="K1579" s="17" t="str">
        <f>IF(AND(IF('114成績輸入與落點儀表板'!$C$2="必須採計",L1579&gt;0,IF('114成績輸入與落點儀表板'!$C$2="不可採計",L1579=0,TRUE)),IF('114成績輸入與落點儀表板'!$C$3="必須採計",M1579&gt;0,IF('114成績輸入與落點儀表板'!$C$3="不可採計",M1579=0,TRUE)),IF('114成績輸入與落點儀表板'!$C$4="必須採計",N1579&gt;0,IF('114成績輸入與落點儀表板'!$C$4="不可採計",N1579=0,TRUE)),IF('114成績輸入與落點儀表板'!$C$5="必須採計",O1579&gt;0,IF('114成績輸入與落點儀表板'!$C$5="不可採計",O1579=0,TRUE)),IF('114成績輸入與落點儀表板'!$C$6="必須採計",P1579&gt;0,IF('114成績輸入與落點儀表板'!$C$6="不可採計",P1579=0,TRUE)),IF('114成績輸入與落點儀表板'!$C$7="必須採計",Q1579&gt;0,IF('114成績輸入與落點儀表板'!$C$7="不可採計",Q1579=0,TRUE)),IF('114成績輸入與落點儀表板'!$C$8="必須採計",R1579&gt;0,IF('114成績輸入與落點儀表板'!$C$8="不可採計",R1579=0,TRUE)),IF('114成績輸入與落點儀表板'!$C$9="必須採計",S1579&gt;0,IF('114成績輸入與落點儀表板'!$C$9="不可採計",S1579=0,TRUE)),IF('114成績輸入與落點儀表板'!$C$10="必須採計",T1579&gt;0,IF('114成績輸入與落點儀表板'!$C$10="不可採計",T1579=0,TRUE)),IF('114成績輸入與落點儀表板'!$C$11="必須採計",U1579&gt;0,IF('114成績輸入與落點儀表板'!$C$11="不可採計",U1579=0,TRUE)),IF('114成績輸入與落點儀表板'!$C$12="必須採計",V1579&gt;0,IF('114成績輸入與落點儀表板'!$C$12="不可採計",V1579=0,TRUE)),IF('114成績輸入與落點儀表板'!$C$13="必須採計",W1579&gt;0,IF('114成績輸入與落點儀表板'!$C$13="不可採計",W1579=0,TRUE)),IF('114成績輸入與落點儀表板'!$C$14="必須採計",X1579&gt;0,IF('114成績輸入與落點儀表板'!$C$14="不可採計",X1579=0,TRUE)),IF('114成績輸入與落點儀表板'!$C$15="必須採計",Y1579&gt;0,IF('114成績輸入與落點儀表板'!$C$15="不可採計",Y1579=0,TRUE)),IF('114成績輸入與落點儀表板'!$C$16="必須採計",Z1579&gt;0,IF('114成績輸入與落點儀表板'!$C$16="不可採計",Z1579=0,TRUE))),"✅ 符合","❌ 不符合")</f>
        <v>✅ 符合</v>
      </c>
      <c r="L1579" s="15">
        <v>1</v>
      </c>
      <c r="M1579" s="15">
        <v>1.5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1.75</v>
      </c>
      <c r="T1579" s="15">
        <v>1.75</v>
      </c>
      <c r="U1579" s="15">
        <v>0</v>
      </c>
      <c r="V1579" s="15">
        <v>0</v>
      </c>
      <c r="W1579" s="15">
        <v>0</v>
      </c>
      <c r="X1579" s="15">
        <v>0</v>
      </c>
      <c r="Y1579" s="15">
        <v>0</v>
      </c>
      <c r="Z1579" s="15">
        <v>0</v>
      </c>
    </row>
    <row r="1580" spans="1:26" ht="15.75" customHeight="1" x14ac:dyDescent="0.3">
      <c r="A1580" s="2" t="s">
        <v>3755</v>
      </c>
      <c r="B1580" s="13" t="s">
        <v>3574</v>
      </c>
      <c r="C1580" s="13" t="s">
        <v>195</v>
      </c>
      <c r="D1580" s="12" t="s">
        <v>134</v>
      </c>
      <c r="E1580" s="13" t="s">
        <v>4816</v>
      </c>
      <c r="F1580" s="2">
        <v>28</v>
      </c>
      <c r="G1580" s="15">
        <v>272.5</v>
      </c>
      <c r="H1580" s="7">
        <f>L1580*'114成績輸入與落點儀表板'!$B$2+M1580*'114成績輸入與落點儀表板'!$B$3+N1580*'114成績輸入與落點儀表板'!$B$4+O1580*'114成績輸入與落點儀表板'!$B$5+P1580*'114成績輸入與落點儀表板'!$B$6+Q1580*'114成績輸入與落點儀表板'!$B$7+R1580*'114成績輸入與落點儀表板'!$B$8+S1580*'114成績輸入與落點儀表板'!$B$9+T1580*'114成績輸入與落點儀表板'!$B$10+U1580*'114成績輸入與落點儀表板'!$B$11+V1580*'114成績輸入與落點儀表板'!$B$12+W1580*'114成績輸入與落點儀表板'!$B$13+X1580*'114成績輸入與落點儀表板'!$B$14+Y1580*'114成績輸入與落點儀表板'!$B$15+Z1580*'114成績輸入與落點儀表板'!$B$16</f>
        <v>0</v>
      </c>
      <c r="I1580" s="8">
        <f t="shared" si="48"/>
        <v>-272.5</v>
      </c>
      <c r="J1580" s="2" t="str">
        <f t="shared" si="49"/>
        <v>FAIL</v>
      </c>
      <c r="K1580" s="17" t="str">
        <f>IF(AND(IF('114成績輸入與落點儀表板'!$C$2="必須採計",L1580&gt;0,IF('114成績輸入與落點儀表板'!$C$2="不可採計",L1580=0,TRUE)),IF('114成績輸入與落點儀表板'!$C$3="必須採計",M1580&gt;0,IF('114成績輸入與落點儀表板'!$C$3="不可採計",M1580=0,TRUE)),IF('114成績輸入與落點儀表板'!$C$4="必須採計",N1580&gt;0,IF('114成績輸入與落點儀表板'!$C$4="不可採計",N1580=0,TRUE)),IF('114成績輸入與落點儀表板'!$C$5="必須採計",O1580&gt;0,IF('114成績輸入與落點儀表板'!$C$5="不可採計",O1580=0,TRUE)),IF('114成績輸入與落點儀表板'!$C$6="必須採計",P1580&gt;0,IF('114成績輸入與落點儀表板'!$C$6="不可採計",P1580=0,TRUE)),IF('114成績輸入與落點儀表板'!$C$7="必須採計",Q1580&gt;0,IF('114成績輸入與落點儀表板'!$C$7="不可採計",Q1580=0,TRUE)),IF('114成績輸入與落點儀表板'!$C$8="必須採計",R1580&gt;0,IF('114成績輸入與落點儀表板'!$C$8="不可採計",R1580=0,TRUE)),IF('114成績輸入與落點儀表板'!$C$9="必須採計",S1580&gt;0,IF('114成績輸入與落點儀表板'!$C$9="不可採計",S1580=0,TRUE)),IF('114成績輸入與落點儀表板'!$C$10="必須採計",T1580&gt;0,IF('114成績輸入與落點儀表板'!$C$10="不可採計",T1580=0,TRUE)),IF('114成績輸入與落點儀表板'!$C$11="必須採計",U1580&gt;0,IF('114成績輸入與落點儀表板'!$C$11="不可採計",U1580=0,TRUE)),IF('114成績輸入與落點儀表板'!$C$12="必須採計",V1580&gt;0,IF('114成績輸入與落點儀表板'!$C$12="不可採計",V1580=0,TRUE)),IF('114成績輸入與落點儀表板'!$C$13="必須採計",W1580&gt;0,IF('114成績輸入與落點儀表板'!$C$13="不可採計",W1580=0,TRUE)),IF('114成績輸入與落點儀表板'!$C$14="必須採計",X1580&gt;0,IF('114成績輸入與落點儀表板'!$C$14="不可採計",X1580=0,TRUE)),IF('114成績輸入與落點儀表板'!$C$15="必須採計",Y1580&gt;0,IF('114成績輸入與落點儀表板'!$C$15="不可採計",Y1580=0,TRUE)),IF('114成績輸入與落點儀表板'!$C$16="必須採計",Z1580&gt;0,IF('114成績輸入與落點儀表板'!$C$16="不可採計",Z1580=0,TRUE))),"✅ 符合","❌ 不符合")</f>
        <v>✅ 符合</v>
      </c>
      <c r="L1580" s="15">
        <v>1</v>
      </c>
      <c r="M1580" s="15">
        <v>1.25</v>
      </c>
      <c r="N1580" s="15">
        <v>0</v>
      </c>
      <c r="O1580" s="15">
        <v>0</v>
      </c>
      <c r="P1580" s="15">
        <v>1</v>
      </c>
      <c r="Q1580" s="15">
        <v>0</v>
      </c>
      <c r="R1580" s="15">
        <v>0</v>
      </c>
      <c r="S1580" s="15">
        <v>1.25</v>
      </c>
      <c r="T1580" s="15">
        <v>1.25</v>
      </c>
      <c r="U1580" s="15">
        <v>0</v>
      </c>
      <c r="V1580" s="15">
        <v>0</v>
      </c>
      <c r="W1580" s="15">
        <v>0</v>
      </c>
      <c r="X1580" s="15">
        <v>0</v>
      </c>
      <c r="Y1580" s="15">
        <v>0</v>
      </c>
      <c r="Z1580" s="15">
        <v>0</v>
      </c>
    </row>
    <row r="1581" spans="1:26" ht="15.75" customHeight="1" x14ac:dyDescent="0.3">
      <c r="A1581" s="2" t="s">
        <v>3756</v>
      </c>
      <c r="B1581" s="6" t="s">
        <v>3657</v>
      </c>
      <c r="C1581" s="6" t="s">
        <v>3658</v>
      </c>
      <c r="D1581" s="12" t="s">
        <v>227</v>
      </c>
      <c r="E1581" s="13" t="s">
        <v>378</v>
      </c>
      <c r="F1581" s="2">
        <v>25</v>
      </c>
      <c r="G1581" s="15">
        <v>156</v>
      </c>
      <c r="H1581" s="7">
        <f>L1581*'114成績輸入與落點儀表板'!$B$2+M1581*'114成績輸入與落點儀表板'!$B$3+N1581*'114成績輸入與落點儀表板'!$B$4+O1581*'114成績輸入與落點儀表板'!$B$5+P1581*'114成績輸入與落點儀表板'!$B$6+Q1581*'114成績輸入與落點儀表板'!$B$7+R1581*'114成績輸入與落點儀表板'!$B$8+S1581*'114成績輸入與落點儀表板'!$B$9+T1581*'114成績輸入與落點儀表板'!$B$10+U1581*'114成績輸入與落點儀表板'!$B$11+V1581*'114成績輸入與落點儀表板'!$B$12+W1581*'114成績輸入與落點儀表板'!$B$13+X1581*'114成績輸入與落點儀表板'!$B$14+Y1581*'114成績輸入與落點儀表板'!$B$15+Z1581*'114成績輸入與落點儀表板'!$B$16</f>
        <v>0</v>
      </c>
      <c r="I1581" s="8">
        <f t="shared" si="48"/>
        <v>-156</v>
      </c>
      <c r="J1581" s="2" t="str">
        <f t="shared" si="49"/>
        <v>FAIL</v>
      </c>
      <c r="K1581" s="17" t="str">
        <f>IF(AND(IF('114成績輸入與落點儀表板'!$C$2="必須採計",L1581&gt;0,IF('114成績輸入與落點儀表板'!$C$2="不可採計",L1581=0,TRUE)),IF('114成績輸入與落點儀表板'!$C$3="必須採計",M1581&gt;0,IF('114成績輸入與落點儀表板'!$C$3="不可採計",M1581=0,TRUE)),IF('114成績輸入與落點儀表板'!$C$4="必須採計",N1581&gt;0,IF('114成績輸入與落點儀表板'!$C$4="不可採計",N1581=0,TRUE)),IF('114成績輸入與落點儀表板'!$C$5="必須採計",O1581&gt;0,IF('114成績輸入與落點儀表板'!$C$5="不可採計",O1581=0,TRUE)),IF('114成績輸入與落點儀表板'!$C$6="必須採計",P1581&gt;0,IF('114成績輸入與落點儀表板'!$C$6="不可採計",P1581=0,TRUE)),IF('114成績輸入與落點儀表板'!$C$7="必須採計",Q1581&gt;0,IF('114成績輸入與落點儀表板'!$C$7="不可採計",Q1581=0,TRUE)),IF('114成績輸入與落點儀表板'!$C$8="必須採計",R1581&gt;0,IF('114成績輸入與落點儀表板'!$C$8="不可採計",R1581=0,TRUE)),IF('114成績輸入與落點儀表板'!$C$9="必須採計",S1581&gt;0,IF('114成績輸入與落點儀表板'!$C$9="不可採計",S1581=0,TRUE)),IF('114成績輸入與落點儀表板'!$C$10="必須採計",T1581&gt;0,IF('114成績輸入與落點儀表板'!$C$10="不可採計",T1581=0,TRUE)),IF('114成績輸入與落點儀表板'!$C$11="必須採計",U1581&gt;0,IF('114成績輸入與落點儀表板'!$C$11="不可採計",U1581=0,TRUE)),IF('114成績輸入與落點儀表板'!$C$12="必須採計",V1581&gt;0,IF('114成績輸入與落點儀表板'!$C$12="不可採計",V1581=0,TRUE)),IF('114成績輸入與落點儀表板'!$C$13="必須採計",W1581&gt;0,IF('114成績輸入與落點儀表板'!$C$13="不可採計",W1581=0,TRUE)),IF('114成績輸入與落點儀表板'!$C$14="必須採計",X1581&gt;0,IF('114成績輸入與落點儀表板'!$C$14="不可採計",X1581=0,TRUE)),IF('114成績輸入與落點儀表板'!$C$15="必須採計",Y1581&gt;0,IF('114成績輸入與落點儀表板'!$C$15="不可採計",Y1581=0,TRUE)),IF('114成績輸入與落點儀表板'!$C$16="必須採計",Z1581&gt;0,IF('114成績輸入與落點儀表板'!$C$16="不可採計",Z1581=0,TRUE))),"✅ 符合","❌ 不符合")</f>
        <v>✅ 符合</v>
      </c>
      <c r="L1581" s="15">
        <v>1</v>
      </c>
      <c r="M1581" s="15">
        <v>2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1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</row>
    <row r="1582" spans="1:26" ht="15.75" customHeight="1" x14ac:dyDescent="0.3">
      <c r="A1582" s="2" t="s">
        <v>3758</v>
      </c>
      <c r="B1582" s="6" t="s">
        <v>3657</v>
      </c>
      <c r="C1582" s="6" t="s">
        <v>3660</v>
      </c>
      <c r="D1582" s="12" t="s">
        <v>121</v>
      </c>
      <c r="E1582" s="13" t="s">
        <v>4817</v>
      </c>
      <c r="F1582" s="2">
        <v>32</v>
      </c>
      <c r="G1582" s="15">
        <v>138.5</v>
      </c>
      <c r="H1582" s="7">
        <f>L1582*'114成績輸入與落點儀表板'!$B$2+M1582*'114成績輸入與落點儀表板'!$B$3+N1582*'114成績輸入與落點儀表板'!$B$4+O1582*'114成績輸入與落點儀表板'!$B$5+P1582*'114成績輸入與落點儀表板'!$B$6+Q1582*'114成績輸入與落點儀表板'!$B$7+R1582*'114成績輸入與落點儀表板'!$B$8+S1582*'114成績輸入與落點儀表板'!$B$9+T1582*'114成績輸入與落點儀表板'!$B$10+U1582*'114成績輸入與落點儀表板'!$B$11+V1582*'114成績輸入與落點儀表板'!$B$12+W1582*'114成績輸入與落點儀表板'!$B$13+X1582*'114成績輸入與落點儀表板'!$B$14+Y1582*'114成績輸入與落點儀表板'!$B$15+Z1582*'114成績輸入與落點儀表板'!$B$16</f>
        <v>0</v>
      </c>
      <c r="I1582" s="8">
        <f t="shared" si="48"/>
        <v>-138.5</v>
      </c>
      <c r="J1582" s="2" t="str">
        <f t="shared" si="49"/>
        <v>FAIL</v>
      </c>
      <c r="K1582" s="17" t="str">
        <f>IF(AND(IF('114成績輸入與落點儀表板'!$C$2="必須採計",L1582&gt;0,IF('114成績輸入與落點儀表板'!$C$2="不可採計",L1582=0,TRUE)),IF('114成績輸入與落點儀表板'!$C$3="必須採計",M1582&gt;0,IF('114成績輸入與落點儀表板'!$C$3="不可採計",M1582=0,TRUE)),IF('114成績輸入與落點儀表板'!$C$4="必須採計",N1582&gt;0,IF('114成績輸入與落點儀表板'!$C$4="不可採計",N1582=0,TRUE)),IF('114成績輸入與落點儀表板'!$C$5="必須採計",O1582&gt;0,IF('114成績輸入與落點儀表板'!$C$5="不可採計",O1582=0,TRUE)),IF('114成績輸入與落點儀表板'!$C$6="必須採計",P1582&gt;0,IF('114成績輸入與落點儀表板'!$C$6="不可採計",P1582=0,TRUE)),IF('114成績輸入與落點儀表板'!$C$7="必須採計",Q1582&gt;0,IF('114成績輸入與落點儀表板'!$C$7="不可採計",Q1582=0,TRUE)),IF('114成績輸入與落點儀表板'!$C$8="必須採計",R1582&gt;0,IF('114成績輸入與落點儀表板'!$C$8="不可採計",R1582=0,TRUE)),IF('114成績輸入與落點儀表板'!$C$9="必須採計",S1582&gt;0,IF('114成績輸入與落點儀表板'!$C$9="不可採計",S1582=0,TRUE)),IF('114成績輸入與落點儀表板'!$C$10="必須採計",T1582&gt;0,IF('114成績輸入與落點儀表板'!$C$10="不可採計",T1582=0,TRUE)),IF('114成績輸入與落點儀表板'!$C$11="必須採計",U1582&gt;0,IF('114成績輸入與落點儀表板'!$C$11="不可採計",U1582=0,TRUE)),IF('114成績輸入與落點儀表板'!$C$12="必須採計",V1582&gt;0,IF('114成績輸入與落點儀表板'!$C$12="不可採計",V1582=0,TRUE)),IF('114成績輸入與落點儀表板'!$C$13="必須採計",W1582&gt;0,IF('114成績輸入與落點儀表板'!$C$13="不可採計",W1582=0,TRUE)),IF('114成績輸入與落點儀表板'!$C$14="必須採計",X1582&gt;0,IF('114成績輸入與落點儀表板'!$C$14="不可採計",X1582=0,TRUE)),IF('114成績輸入與落點儀表板'!$C$15="必須採計",Y1582&gt;0,IF('114成績輸入與落點儀表板'!$C$15="不可採計",Y1582=0,TRUE)),IF('114成績輸入與落點儀表板'!$C$16="必須採計",Z1582&gt;0,IF('114成績輸入與落點儀表板'!$C$16="不可採計",Z1582=0,TRUE))),"✅ 符合","❌ 不符合")</f>
        <v>✅ 符合</v>
      </c>
      <c r="L1582" s="15">
        <v>1.5</v>
      </c>
      <c r="M1582" s="15">
        <v>0</v>
      </c>
      <c r="N1582" s="15">
        <v>0</v>
      </c>
      <c r="O1582" s="15">
        <v>0</v>
      </c>
      <c r="P1582" s="15">
        <v>0</v>
      </c>
      <c r="Q1582" s="15">
        <v>1.5</v>
      </c>
      <c r="R1582" s="15">
        <v>0</v>
      </c>
      <c r="S1582" s="15">
        <v>0</v>
      </c>
      <c r="T1582" s="15">
        <v>0</v>
      </c>
      <c r="U1582" s="15">
        <v>0</v>
      </c>
      <c r="V1582" s="15">
        <v>0</v>
      </c>
      <c r="W1582" s="15">
        <v>1</v>
      </c>
      <c r="X1582" s="15">
        <v>0</v>
      </c>
      <c r="Y1582" s="15">
        <v>0</v>
      </c>
      <c r="Z1582" s="15">
        <v>0</v>
      </c>
    </row>
    <row r="1583" spans="1:26" ht="15.75" customHeight="1" x14ac:dyDescent="0.3">
      <c r="A1583" s="2" t="s">
        <v>3760</v>
      </c>
      <c r="B1583" s="6" t="s">
        <v>3657</v>
      </c>
      <c r="C1583" s="6" t="s">
        <v>3662</v>
      </c>
      <c r="D1583" s="12" t="s">
        <v>227</v>
      </c>
      <c r="E1583" s="13" t="s">
        <v>3357</v>
      </c>
      <c r="F1583" s="2">
        <v>9</v>
      </c>
      <c r="G1583" s="15">
        <v>260</v>
      </c>
      <c r="H1583" s="7">
        <f>L1583*'114成績輸入與落點儀表板'!$B$2+M1583*'114成績輸入與落點儀表板'!$B$3+N1583*'114成績輸入與落點儀表板'!$B$4+O1583*'114成績輸入與落點儀表板'!$B$5+P1583*'114成績輸入與落點儀表板'!$B$6+Q1583*'114成績輸入與落點儀表板'!$B$7+R1583*'114成績輸入與落點儀表板'!$B$8+S1583*'114成績輸入與落點儀表板'!$B$9+T1583*'114成績輸入與落點儀表板'!$B$10+U1583*'114成績輸入與落點儀表板'!$B$11+V1583*'114成績輸入與落點儀表板'!$B$12+W1583*'114成績輸入與落點儀表板'!$B$13+X1583*'114成績輸入與落點儀表板'!$B$14+Y1583*'114成績輸入與落點儀表板'!$B$15+Z1583*'114成績輸入與落點儀表板'!$B$16</f>
        <v>0</v>
      </c>
      <c r="I1583" s="8">
        <f t="shared" si="48"/>
        <v>-260</v>
      </c>
      <c r="J1583" s="2" t="str">
        <f t="shared" si="49"/>
        <v>FAIL</v>
      </c>
      <c r="K1583" s="17" t="str">
        <f>IF(AND(IF('114成績輸入與落點儀表板'!$C$2="必須採計",L1583&gt;0,IF('114成績輸入與落點儀表板'!$C$2="不可採計",L1583=0,TRUE)),IF('114成績輸入與落點儀表板'!$C$3="必須採計",M1583&gt;0,IF('114成績輸入與落點儀表板'!$C$3="不可採計",M1583=0,TRUE)),IF('114成績輸入與落點儀表板'!$C$4="必須採計",N1583&gt;0,IF('114成績輸入與落點儀表板'!$C$4="不可採計",N1583=0,TRUE)),IF('114成績輸入與落點儀表板'!$C$5="必須採計",O1583&gt;0,IF('114成績輸入與落點儀表板'!$C$5="不可採計",O1583=0,TRUE)),IF('114成績輸入與落點儀表板'!$C$6="必須採計",P1583&gt;0,IF('114成績輸入與落點儀表板'!$C$6="不可採計",P1583=0,TRUE)),IF('114成績輸入與落點儀表板'!$C$7="必須採計",Q1583&gt;0,IF('114成績輸入與落點儀表板'!$C$7="不可採計",Q1583=0,TRUE)),IF('114成績輸入與落點儀表板'!$C$8="必須採計",R1583&gt;0,IF('114成績輸入與落點儀表板'!$C$8="不可採計",R1583=0,TRUE)),IF('114成績輸入與落點儀表板'!$C$9="必須採計",S1583&gt;0,IF('114成績輸入與落點儀表板'!$C$9="不可採計",S1583=0,TRUE)),IF('114成績輸入與落點儀表板'!$C$10="必須採計",T1583&gt;0,IF('114成績輸入與落點儀表板'!$C$10="不可採計",T1583=0,TRUE)),IF('114成績輸入與落點儀表板'!$C$11="必須採計",U1583&gt;0,IF('114成績輸入與落點儀表板'!$C$11="不可採計",U1583=0,TRUE)),IF('114成績輸入與落點儀表板'!$C$12="必須採計",V1583&gt;0,IF('114成績輸入與落點儀表板'!$C$12="不可採計",V1583=0,TRUE)),IF('114成績輸入與落點儀表板'!$C$13="必須採計",W1583&gt;0,IF('114成績輸入與落點儀表板'!$C$13="不可採計",W1583=0,TRUE)),IF('114成績輸入與落點儀表板'!$C$14="必須採計",X1583&gt;0,IF('114成績輸入與落點儀表板'!$C$14="不可採計",X1583=0,TRUE)),IF('114成績輸入與落點儀表板'!$C$15="必須採計",Y1583&gt;0,IF('114成績輸入與落點儀表板'!$C$15="不可採計",Y1583=0,TRUE)),IF('114成績輸入與落點儀表板'!$C$16="必須採計",Z1583&gt;0,IF('114成績輸入與落點儀表板'!$C$16="不可採計",Z1583=0,TRUE))),"✅ 符合","❌ 不符合")</f>
        <v>✅ 符合</v>
      </c>
      <c r="L1583" s="15">
        <v>2</v>
      </c>
      <c r="M1583" s="15">
        <v>2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1</v>
      </c>
      <c r="V1583" s="15">
        <v>1</v>
      </c>
      <c r="W1583" s="15">
        <v>0</v>
      </c>
      <c r="X1583" s="15">
        <v>0</v>
      </c>
      <c r="Y1583" s="15">
        <v>0</v>
      </c>
      <c r="Z1583" s="15">
        <v>0</v>
      </c>
    </row>
    <row r="1584" spans="1:26" ht="15.75" customHeight="1" x14ac:dyDescent="0.3">
      <c r="A1584" s="2" t="s">
        <v>3762</v>
      </c>
      <c r="B1584" s="13" t="s">
        <v>3657</v>
      </c>
      <c r="C1584" s="13" t="s">
        <v>3664</v>
      </c>
      <c r="D1584" s="12" t="s">
        <v>227</v>
      </c>
      <c r="E1584" s="13" t="s">
        <v>3357</v>
      </c>
      <c r="F1584" s="2">
        <v>9</v>
      </c>
      <c r="G1584" s="15">
        <v>259</v>
      </c>
      <c r="H1584" s="7">
        <f>L1584*'114成績輸入與落點儀表板'!$B$2+M1584*'114成績輸入與落點儀表板'!$B$3+N1584*'114成績輸入與落點儀表板'!$B$4+O1584*'114成績輸入與落點儀表板'!$B$5+P1584*'114成績輸入與落點儀表板'!$B$6+Q1584*'114成績輸入與落點儀表板'!$B$7+R1584*'114成績輸入與落點儀表板'!$B$8+S1584*'114成績輸入與落點儀表板'!$B$9+T1584*'114成績輸入與落點儀表板'!$B$10+U1584*'114成績輸入與落點儀表板'!$B$11+V1584*'114成績輸入與落點儀表板'!$B$12+W1584*'114成績輸入與落點儀表板'!$B$13+X1584*'114成績輸入與落點儀表板'!$B$14+Y1584*'114成績輸入與落點儀表板'!$B$15+Z1584*'114成績輸入與落點儀表板'!$B$16</f>
        <v>0</v>
      </c>
      <c r="I1584" s="8">
        <f t="shared" si="48"/>
        <v>-259</v>
      </c>
      <c r="J1584" s="2" t="str">
        <f t="shared" si="49"/>
        <v>FAIL</v>
      </c>
      <c r="K1584" s="17" t="str">
        <f>IF(AND(IF('114成績輸入與落點儀表板'!$C$2="必須採計",L1584&gt;0,IF('114成績輸入與落點儀表板'!$C$2="不可採計",L1584=0,TRUE)),IF('114成績輸入與落點儀表板'!$C$3="必須採計",M1584&gt;0,IF('114成績輸入與落點儀表板'!$C$3="不可採計",M1584=0,TRUE)),IF('114成績輸入與落點儀表板'!$C$4="必須採計",N1584&gt;0,IF('114成績輸入與落點儀表板'!$C$4="不可採計",N1584=0,TRUE)),IF('114成績輸入與落點儀表板'!$C$5="必須採計",O1584&gt;0,IF('114成績輸入與落點儀表板'!$C$5="不可採計",O1584=0,TRUE)),IF('114成績輸入與落點儀表板'!$C$6="必須採計",P1584&gt;0,IF('114成績輸入與落點儀表板'!$C$6="不可採計",P1584=0,TRUE)),IF('114成績輸入與落點儀表板'!$C$7="必須採計",Q1584&gt;0,IF('114成績輸入與落點儀表板'!$C$7="不可採計",Q1584=0,TRUE)),IF('114成績輸入與落點儀表板'!$C$8="必須採計",R1584&gt;0,IF('114成績輸入與落點儀表板'!$C$8="不可採計",R1584=0,TRUE)),IF('114成績輸入與落點儀表板'!$C$9="必須採計",S1584&gt;0,IF('114成績輸入與落點儀表板'!$C$9="不可採計",S1584=0,TRUE)),IF('114成績輸入與落點儀表板'!$C$10="必須採計",T1584&gt;0,IF('114成績輸入與落點儀表板'!$C$10="不可採計",T1584=0,TRUE)),IF('114成績輸入與落點儀表板'!$C$11="必須採計",U1584&gt;0,IF('114成績輸入與落點儀表板'!$C$11="不可採計",U1584=0,TRUE)),IF('114成績輸入與落點儀表板'!$C$12="必須採計",V1584&gt;0,IF('114成績輸入與落點儀表板'!$C$12="不可採計",V1584=0,TRUE)),IF('114成績輸入與落點儀表板'!$C$13="必須採計",W1584&gt;0,IF('114成績輸入與落點儀表板'!$C$13="不可採計",W1584=0,TRUE)),IF('114成績輸入與落點儀表板'!$C$14="必須採計",X1584&gt;0,IF('114成績輸入與落點儀表板'!$C$14="不可採計",X1584=0,TRUE)),IF('114成績輸入與落點儀表板'!$C$15="必須採計",Y1584&gt;0,IF('114成績輸入與落點儀表板'!$C$15="不可採計",Y1584=0,TRUE)),IF('114成績輸入與落點儀表板'!$C$16="必須採計",Z1584&gt;0,IF('114成績輸入與落點儀表板'!$C$16="不可採計",Z1584=0,TRUE))),"✅ 符合","❌ 不符合")</f>
        <v>✅ 符合</v>
      </c>
      <c r="L1584" s="15">
        <v>2</v>
      </c>
      <c r="M1584" s="15">
        <v>2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1</v>
      </c>
      <c r="V1584" s="15">
        <v>1</v>
      </c>
      <c r="W1584" s="15">
        <v>0</v>
      </c>
      <c r="X1584" s="15">
        <v>0</v>
      </c>
      <c r="Y1584" s="15">
        <v>0</v>
      </c>
      <c r="Z1584" s="15">
        <v>0</v>
      </c>
    </row>
    <row r="1585" spans="1:26" ht="15.75" customHeight="1" x14ac:dyDescent="0.3">
      <c r="A1585" s="2" t="s">
        <v>3764</v>
      </c>
      <c r="B1585" s="6" t="s">
        <v>3657</v>
      </c>
      <c r="C1585" s="6" t="s">
        <v>3666</v>
      </c>
      <c r="D1585" s="12" t="s">
        <v>227</v>
      </c>
      <c r="E1585" s="13" t="s">
        <v>3357</v>
      </c>
      <c r="F1585" s="2">
        <v>5</v>
      </c>
      <c r="G1585" s="15">
        <v>256</v>
      </c>
      <c r="H1585" s="7">
        <f>L1585*'114成績輸入與落點儀表板'!$B$2+M1585*'114成績輸入與落點儀表板'!$B$3+N1585*'114成績輸入與落點儀表板'!$B$4+O1585*'114成績輸入與落點儀表板'!$B$5+P1585*'114成績輸入與落點儀表板'!$B$6+Q1585*'114成績輸入與落點儀表板'!$B$7+R1585*'114成績輸入與落點儀表板'!$B$8+S1585*'114成績輸入與落點儀表板'!$B$9+T1585*'114成績輸入與落點儀表板'!$B$10+U1585*'114成績輸入與落點儀表板'!$B$11+V1585*'114成績輸入與落點儀表板'!$B$12+W1585*'114成績輸入與落點儀表板'!$B$13+X1585*'114成績輸入與落點儀表板'!$B$14+Y1585*'114成績輸入與落點儀表板'!$B$15+Z1585*'114成績輸入與落點儀表板'!$B$16</f>
        <v>0</v>
      </c>
      <c r="I1585" s="8">
        <f t="shared" si="48"/>
        <v>-256</v>
      </c>
      <c r="J1585" s="2" t="str">
        <f t="shared" si="49"/>
        <v>FAIL</v>
      </c>
      <c r="K1585" s="17" t="str">
        <f>IF(AND(IF('114成績輸入與落點儀表板'!$C$2="必須採計",L1585&gt;0,IF('114成績輸入與落點儀表板'!$C$2="不可採計",L1585=0,TRUE)),IF('114成績輸入與落點儀表板'!$C$3="必須採計",M1585&gt;0,IF('114成績輸入與落點儀表板'!$C$3="不可採計",M1585=0,TRUE)),IF('114成績輸入與落點儀表板'!$C$4="必須採計",N1585&gt;0,IF('114成績輸入與落點儀表板'!$C$4="不可採計",N1585=0,TRUE)),IF('114成績輸入與落點儀表板'!$C$5="必須採計",O1585&gt;0,IF('114成績輸入與落點儀表板'!$C$5="不可採計",O1585=0,TRUE)),IF('114成績輸入與落點儀表板'!$C$6="必須採計",P1585&gt;0,IF('114成績輸入與落點儀表板'!$C$6="不可採計",P1585=0,TRUE)),IF('114成績輸入與落點儀表板'!$C$7="必須採計",Q1585&gt;0,IF('114成績輸入與落點儀表板'!$C$7="不可採計",Q1585=0,TRUE)),IF('114成績輸入與落點儀表板'!$C$8="必須採計",R1585&gt;0,IF('114成績輸入與落點儀表板'!$C$8="不可採計",R1585=0,TRUE)),IF('114成績輸入與落點儀表板'!$C$9="必須採計",S1585&gt;0,IF('114成績輸入與落點儀表板'!$C$9="不可採計",S1585=0,TRUE)),IF('114成績輸入與落點儀表板'!$C$10="必須採計",T1585&gt;0,IF('114成績輸入與落點儀表板'!$C$10="不可採計",T1585=0,TRUE)),IF('114成績輸入與落點儀表板'!$C$11="必須採計",U1585&gt;0,IF('114成績輸入與落點儀表板'!$C$11="不可採計",U1585=0,TRUE)),IF('114成績輸入與落點儀表板'!$C$12="必須採計",V1585&gt;0,IF('114成績輸入與落點儀表板'!$C$12="不可採計",V1585=0,TRUE)),IF('114成績輸入與落點儀表板'!$C$13="必須採計",W1585&gt;0,IF('114成績輸入與落點儀表板'!$C$13="不可採計",W1585=0,TRUE)),IF('114成績輸入與落點儀表板'!$C$14="必須採計",X1585&gt;0,IF('114成績輸入與落點儀表板'!$C$14="不可採計",X1585=0,TRUE)),IF('114成績輸入與落點儀表板'!$C$15="必須採計",Y1585&gt;0,IF('114成績輸入與落點儀表板'!$C$15="不可採計",Y1585=0,TRUE)),IF('114成績輸入與落點儀表板'!$C$16="必須採計",Z1585&gt;0,IF('114成績輸入與落點儀表板'!$C$16="不可採計",Z1585=0,TRUE))),"✅ 符合","❌ 不符合")</f>
        <v>✅ 符合</v>
      </c>
      <c r="L1585" s="15">
        <v>2</v>
      </c>
      <c r="M1585" s="15">
        <v>2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1</v>
      </c>
      <c r="V1585" s="15">
        <v>1</v>
      </c>
      <c r="W1585" s="15">
        <v>0</v>
      </c>
      <c r="X1585" s="15">
        <v>0</v>
      </c>
      <c r="Y1585" s="15">
        <v>0</v>
      </c>
      <c r="Z1585" s="15">
        <v>0</v>
      </c>
    </row>
    <row r="1586" spans="1:26" ht="15.75" customHeight="1" x14ac:dyDescent="0.3">
      <c r="A1586" s="2" t="s">
        <v>3765</v>
      </c>
      <c r="B1586" s="6" t="s">
        <v>3657</v>
      </c>
      <c r="C1586" s="6" t="s">
        <v>3668</v>
      </c>
      <c r="D1586" s="12" t="s">
        <v>80</v>
      </c>
      <c r="E1586" s="13" t="s">
        <v>1776</v>
      </c>
      <c r="F1586" s="2">
        <v>13</v>
      </c>
      <c r="G1586" s="15">
        <v>218</v>
      </c>
      <c r="H1586" s="7">
        <f>L1586*'114成績輸入與落點儀表板'!$B$2+M1586*'114成績輸入與落點儀表板'!$B$3+N1586*'114成績輸入與落點儀表板'!$B$4+O1586*'114成績輸入與落點儀表板'!$B$5+P1586*'114成績輸入與落點儀表板'!$B$6+Q1586*'114成績輸入與落點儀表板'!$B$7+R1586*'114成績輸入與落點儀表板'!$B$8+S1586*'114成績輸入與落點儀表板'!$B$9+T1586*'114成績輸入與落點儀表板'!$B$10+U1586*'114成績輸入與落點儀表板'!$B$11+V1586*'114成績輸入與落點儀表板'!$B$12+W1586*'114成績輸入與落點儀表板'!$B$13+X1586*'114成績輸入與落點儀表板'!$B$14+Y1586*'114成績輸入與落點儀表板'!$B$15+Z1586*'114成績輸入與落點儀表板'!$B$16</f>
        <v>0</v>
      </c>
      <c r="I1586" s="8">
        <f t="shared" si="48"/>
        <v>-218</v>
      </c>
      <c r="J1586" s="2" t="str">
        <f t="shared" si="49"/>
        <v>FAIL</v>
      </c>
      <c r="K1586" s="17" t="str">
        <f>IF(AND(IF('114成績輸入與落點儀表板'!$C$2="必須採計",L1586&gt;0,IF('114成績輸入與落點儀表板'!$C$2="不可採計",L1586=0,TRUE)),IF('114成績輸入與落點儀表板'!$C$3="必須採計",M1586&gt;0,IF('114成績輸入與落點儀表板'!$C$3="不可採計",M1586=0,TRUE)),IF('114成績輸入與落點儀表板'!$C$4="必須採計",N1586&gt;0,IF('114成績輸入與落點儀表板'!$C$4="不可採計",N1586=0,TRUE)),IF('114成績輸入與落點儀表板'!$C$5="必須採計",O1586&gt;0,IF('114成績輸入與落點儀表板'!$C$5="不可採計",O1586=0,TRUE)),IF('114成績輸入與落點儀表板'!$C$6="必須採計",P1586&gt;0,IF('114成績輸入與落點儀表板'!$C$6="不可採計",P1586=0,TRUE)),IF('114成績輸入與落點儀表板'!$C$7="必須採計",Q1586&gt;0,IF('114成績輸入與落點儀表板'!$C$7="不可採計",Q1586=0,TRUE)),IF('114成績輸入與落點儀表板'!$C$8="必須採計",R1586&gt;0,IF('114成績輸入與落點儀表板'!$C$8="不可採計",R1586=0,TRUE)),IF('114成績輸入與落點儀表板'!$C$9="必須採計",S1586&gt;0,IF('114成績輸入與落點儀表板'!$C$9="不可採計",S1586=0,TRUE)),IF('114成績輸入與落點儀表板'!$C$10="必須採計",T1586&gt;0,IF('114成績輸入與落點儀表板'!$C$10="不可採計",T1586=0,TRUE)),IF('114成績輸入與落點儀表板'!$C$11="必須採計",U1586&gt;0,IF('114成績輸入與落點儀表板'!$C$11="不可採計",U1586=0,TRUE)),IF('114成績輸入與落點儀表板'!$C$12="必須採計",V1586&gt;0,IF('114成績輸入與落點儀表板'!$C$12="不可採計",V1586=0,TRUE)),IF('114成績輸入與落點儀表板'!$C$13="必須採計",W1586&gt;0,IF('114成績輸入與落點儀表板'!$C$13="不可採計",W1586=0,TRUE)),IF('114成績輸入與落點儀表板'!$C$14="必須採計",X1586&gt;0,IF('114成績輸入與落點儀表板'!$C$14="不可採計",X1586=0,TRUE)),IF('114成績輸入與落點儀表板'!$C$15="必須採計",Y1586&gt;0,IF('114成績輸入與落點儀表板'!$C$15="不可採計",Y1586=0,TRUE)),IF('114成績輸入與落點儀表板'!$C$16="必須採計",Z1586&gt;0,IF('114成績輸入與落點儀表板'!$C$16="不可採計",Z1586=0,TRUE))),"✅ 符合","❌ 不符合")</f>
        <v>✅ 符合</v>
      </c>
      <c r="L1586" s="15">
        <v>2</v>
      </c>
      <c r="M1586" s="15">
        <v>1.5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2</v>
      </c>
      <c r="V1586" s="15">
        <v>0</v>
      </c>
      <c r="W1586" s="15">
        <v>0</v>
      </c>
      <c r="X1586" s="15">
        <v>0</v>
      </c>
      <c r="Y1586" s="15">
        <v>0</v>
      </c>
      <c r="Z1586" s="15">
        <v>0</v>
      </c>
    </row>
    <row r="1587" spans="1:26" ht="15.75" customHeight="1" x14ac:dyDescent="0.3">
      <c r="A1587" s="2" t="s">
        <v>3768</v>
      </c>
      <c r="B1587" s="6" t="s">
        <v>3657</v>
      </c>
      <c r="C1587" s="6" t="s">
        <v>577</v>
      </c>
      <c r="D1587" s="12" t="s">
        <v>80</v>
      </c>
      <c r="E1587" s="13" t="s">
        <v>4818</v>
      </c>
      <c r="F1587" s="2">
        <v>18</v>
      </c>
      <c r="G1587" s="15">
        <v>259</v>
      </c>
      <c r="H1587" s="7">
        <f>L1587*'114成績輸入與落點儀表板'!$B$2+M1587*'114成績輸入與落點儀表板'!$B$3+N1587*'114成績輸入與落點儀表板'!$B$4+O1587*'114成績輸入與落點儀表板'!$B$5+P1587*'114成績輸入與落點儀表板'!$B$6+Q1587*'114成績輸入與落點儀表板'!$B$7+R1587*'114成績輸入與落點儀表板'!$B$8+S1587*'114成績輸入與落點儀表板'!$B$9+T1587*'114成績輸入與落點儀表板'!$B$10+U1587*'114成績輸入與落點儀表板'!$B$11+V1587*'114成績輸入與落點儀表板'!$B$12+W1587*'114成績輸入與落點儀表板'!$B$13+X1587*'114成績輸入與落點儀表板'!$B$14+Y1587*'114成績輸入與落點儀表板'!$B$15+Z1587*'114成績輸入與落點儀表板'!$B$16</f>
        <v>0</v>
      </c>
      <c r="I1587" s="8">
        <f t="shared" si="48"/>
        <v>-259</v>
      </c>
      <c r="J1587" s="2" t="str">
        <f t="shared" si="49"/>
        <v>FAIL</v>
      </c>
      <c r="K1587" s="17" t="str">
        <f>IF(AND(IF('114成績輸入與落點儀表板'!$C$2="必須採計",L1587&gt;0,IF('114成績輸入與落點儀表板'!$C$2="不可採計",L1587=0,TRUE)),IF('114成績輸入與落點儀表板'!$C$3="必須採計",M1587&gt;0,IF('114成績輸入與落點儀表板'!$C$3="不可採計",M1587=0,TRUE)),IF('114成績輸入與落點儀表板'!$C$4="必須採計",N1587&gt;0,IF('114成績輸入與落點儀表板'!$C$4="不可採計",N1587=0,TRUE)),IF('114成績輸入與落點儀表板'!$C$5="必須採計",O1587&gt;0,IF('114成績輸入與落點儀表板'!$C$5="不可採計",O1587=0,TRUE)),IF('114成績輸入與落點儀表板'!$C$6="必須採計",P1587&gt;0,IF('114成績輸入與落點儀表板'!$C$6="不可採計",P1587=0,TRUE)),IF('114成績輸入與落點儀表板'!$C$7="必須採計",Q1587&gt;0,IF('114成績輸入與落點儀表板'!$C$7="不可採計",Q1587=0,TRUE)),IF('114成績輸入與落點儀表板'!$C$8="必須採計",R1587&gt;0,IF('114成績輸入與落點儀表板'!$C$8="不可採計",R1587=0,TRUE)),IF('114成績輸入與落點儀表板'!$C$9="必須採計",S1587&gt;0,IF('114成績輸入與落點儀表板'!$C$9="不可採計",S1587=0,TRUE)),IF('114成績輸入與落點儀表板'!$C$10="必須採計",T1587&gt;0,IF('114成績輸入與落點儀表板'!$C$10="不可採計",T1587=0,TRUE)),IF('114成績輸入與落點儀表板'!$C$11="必須採計",U1587&gt;0,IF('114成績輸入與落點儀表板'!$C$11="不可採計",U1587=0,TRUE)),IF('114成績輸入與落點儀表板'!$C$12="必須採計",V1587&gt;0,IF('114成績輸入與落點儀表板'!$C$12="不可採計",V1587=0,TRUE)),IF('114成績輸入與落點儀表板'!$C$13="必須採計",W1587&gt;0,IF('114成績輸入與落點儀表板'!$C$13="不可採計",W1587=0,TRUE)),IF('114成績輸入與落點儀表板'!$C$14="必須採計",X1587&gt;0,IF('114成績輸入與落點儀表板'!$C$14="不可採計",X1587=0,TRUE)),IF('114成績輸入與落點儀表板'!$C$15="必須採計",Y1587&gt;0,IF('114成績輸入與落點儀表板'!$C$15="不可採計",Y1587=0,TRUE)),IF('114成績輸入與落點儀表板'!$C$16="必須採計",Z1587&gt;0,IF('114成績輸入與落點儀表板'!$C$16="不可採計",Z1587=0,TRUE))),"✅ 符合","❌ 不符合")</f>
        <v>✅ 符合</v>
      </c>
      <c r="L1587" s="15">
        <v>2</v>
      </c>
      <c r="M1587" s="15">
        <v>2</v>
      </c>
      <c r="N1587" s="15">
        <v>0</v>
      </c>
      <c r="O1587" s="15">
        <v>0</v>
      </c>
      <c r="P1587" s="15">
        <v>1.5</v>
      </c>
      <c r="Q1587" s="15">
        <v>0</v>
      </c>
      <c r="R1587" s="15">
        <v>1</v>
      </c>
      <c r="S1587" s="15">
        <v>0</v>
      </c>
      <c r="T1587" s="15">
        <v>0</v>
      </c>
      <c r="U1587" s="15">
        <v>0</v>
      </c>
      <c r="V1587" s="15">
        <v>0</v>
      </c>
      <c r="W1587" s="15">
        <v>0</v>
      </c>
      <c r="X1587" s="15">
        <v>0</v>
      </c>
      <c r="Y1587" s="15">
        <v>0</v>
      </c>
      <c r="Z1587" s="15">
        <v>0</v>
      </c>
    </row>
    <row r="1588" spans="1:26" ht="15.75" customHeight="1" x14ac:dyDescent="0.3">
      <c r="A1588" s="2" t="s">
        <v>3771</v>
      </c>
      <c r="B1588" s="13" t="s">
        <v>3657</v>
      </c>
      <c r="C1588" s="13" t="s">
        <v>400</v>
      </c>
      <c r="D1588" s="12" t="s">
        <v>113</v>
      </c>
      <c r="E1588" s="13" t="s">
        <v>3672</v>
      </c>
      <c r="F1588" s="2">
        <v>43</v>
      </c>
      <c r="G1588" s="15">
        <v>206</v>
      </c>
      <c r="H1588" s="7">
        <f>L1588*'114成績輸入與落點儀表板'!$B$2+M1588*'114成績輸入與落點儀表板'!$B$3+N1588*'114成績輸入與落點儀表板'!$B$4+O1588*'114成績輸入與落點儀表板'!$B$5+P1588*'114成績輸入與落點儀表板'!$B$6+Q1588*'114成績輸入與落點儀表板'!$B$7+R1588*'114成績輸入與落點儀表板'!$B$8+S1588*'114成績輸入與落點儀表板'!$B$9+T1588*'114成績輸入與落點儀表板'!$B$10+U1588*'114成績輸入與落點儀表板'!$B$11+V1588*'114成績輸入與落點儀表板'!$B$12+W1588*'114成績輸入與落點儀表板'!$B$13+X1588*'114成績輸入與落點儀表板'!$B$14+Y1588*'114成績輸入與落點儀表板'!$B$15+Z1588*'114成績輸入與落點儀表板'!$B$16</f>
        <v>0</v>
      </c>
      <c r="I1588" s="8">
        <f t="shared" si="48"/>
        <v>-206</v>
      </c>
      <c r="J1588" s="2" t="str">
        <f t="shared" si="49"/>
        <v>FAIL</v>
      </c>
      <c r="K1588" s="17" t="str">
        <f>IF(AND(IF('114成績輸入與落點儀表板'!$C$2="必須採計",L1588&gt;0,IF('114成績輸入與落點儀表板'!$C$2="不可採計",L1588=0,TRUE)),IF('114成績輸入與落點儀表板'!$C$3="必須採計",M1588&gt;0,IF('114成績輸入與落點儀表板'!$C$3="不可採計",M1588=0,TRUE)),IF('114成績輸入與落點儀表板'!$C$4="必須採計",N1588&gt;0,IF('114成績輸入與落點儀表板'!$C$4="不可採計",N1588=0,TRUE)),IF('114成績輸入與落點儀表板'!$C$5="必須採計",O1588&gt;0,IF('114成績輸入與落點儀表板'!$C$5="不可採計",O1588=0,TRUE)),IF('114成績輸入與落點儀表板'!$C$6="必須採計",P1588&gt;0,IF('114成績輸入與落點儀表板'!$C$6="不可採計",P1588=0,TRUE)),IF('114成績輸入與落點儀表板'!$C$7="必須採計",Q1588&gt;0,IF('114成績輸入與落點儀表板'!$C$7="不可採計",Q1588=0,TRUE)),IF('114成績輸入與落點儀表板'!$C$8="必須採計",R1588&gt;0,IF('114成績輸入與落點儀表板'!$C$8="不可採計",R1588=0,TRUE)),IF('114成績輸入與落點儀表板'!$C$9="必須採計",S1588&gt;0,IF('114成績輸入與落點儀表板'!$C$9="不可採計",S1588=0,TRUE)),IF('114成績輸入與落點儀表板'!$C$10="必須採計",T1588&gt;0,IF('114成績輸入與落點儀表板'!$C$10="不可採計",T1588=0,TRUE)),IF('114成績輸入與落點儀表板'!$C$11="必須採計",U1588&gt;0,IF('114成績輸入與落點儀表板'!$C$11="不可採計",U1588=0,TRUE)),IF('114成績輸入與落點儀表板'!$C$12="必須採計",V1588&gt;0,IF('114成績輸入與落點儀表板'!$C$12="不可採計",V1588=0,TRUE)),IF('114成績輸入與落點儀表板'!$C$13="必須採計",W1588&gt;0,IF('114成績輸入與落點儀表板'!$C$13="不可採計",W1588=0,TRUE)),IF('114成績輸入與落點儀表板'!$C$14="必須採計",X1588&gt;0,IF('114成績輸入與落點儀表板'!$C$14="不可採計",X1588=0,TRUE)),IF('114成績輸入與落點儀表板'!$C$15="必須採計",Y1588&gt;0,IF('114成績輸入與落點儀表板'!$C$15="不可採計",Y1588=0,TRUE)),IF('114成績輸入與落點儀表板'!$C$16="必須採計",Z1588&gt;0,IF('114成績輸入與落點儀表板'!$C$16="不可採計",Z1588=0,TRUE))),"✅ 符合","❌ 不符合")</f>
        <v>✅ 符合</v>
      </c>
      <c r="L1588" s="15">
        <v>1.25</v>
      </c>
      <c r="M1588" s="15">
        <v>1.25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1</v>
      </c>
      <c r="V1588" s="15">
        <v>0</v>
      </c>
      <c r="W1588" s="15">
        <v>1</v>
      </c>
      <c r="X1588" s="15">
        <v>0</v>
      </c>
      <c r="Y1588" s="15">
        <v>0</v>
      </c>
      <c r="Z1588" s="15">
        <v>0</v>
      </c>
    </row>
    <row r="1589" spans="1:26" ht="15.75" customHeight="1" x14ac:dyDescent="0.3">
      <c r="A1589" s="2" t="s">
        <v>3773</v>
      </c>
      <c r="B1589" s="6" t="s">
        <v>3657</v>
      </c>
      <c r="C1589" s="6" t="s">
        <v>3674</v>
      </c>
      <c r="D1589" s="12" t="s">
        <v>113</v>
      </c>
      <c r="E1589" s="13" t="s">
        <v>4819</v>
      </c>
      <c r="F1589" s="2">
        <v>24</v>
      </c>
      <c r="G1589" s="15">
        <v>237.75</v>
      </c>
      <c r="H1589" s="7">
        <f>L1589*'114成績輸入與落點儀表板'!$B$2+M1589*'114成績輸入與落點儀表板'!$B$3+N1589*'114成績輸入與落點儀表板'!$B$4+O1589*'114成績輸入與落點儀表板'!$B$5+P1589*'114成績輸入與落點儀表板'!$B$6+Q1589*'114成績輸入與落點儀表板'!$B$7+R1589*'114成績輸入與落點儀表板'!$B$8+S1589*'114成績輸入與落點儀表板'!$B$9+T1589*'114成績輸入與落點儀表板'!$B$10+U1589*'114成績輸入與落點儀表板'!$B$11+V1589*'114成績輸入與落點儀表板'!$B$12+W1589*'114成績輸入與落點儀表板'!$B$13+X1589*'114成績輸入與落點儀表板'!$B$14+Y1589*'114成績輸入與落點儀表板'!$B$15+Z1589*'114成績輸入與落點儀表板'!$B$16</f>
        <v>0</v>
      </c>
      <c r="I1589" s="8">
        <f t="shared" si="48"/>
        <v>-237.75</v>
      </c>
      <c r="J1589" s="2" t="str">
        <f t="shared" si="49"/>
        <v>FAIL</v>
      </c>
      <c r="K1589" s="17" t="str">
        <f>IF(AND(IF('114成績輸入與落點儀表板'!$C$2="必須採計",L1589&gt;0,IF('114成績輸入與落點儀表板'!$C$2="不可採計",L1589=0,TRUE)),IF('114成績輸入與落點儀表板'!$C$3="必須採計",M1589&gt;0,IF('114成績輸入與落點儀表板'!$C$3="不可採計",M1589=0,TRUE)),IF('114成績輸入與落點儀表板'!$C$4="必須採計",N1589&gt;0,IF('114成績輸入與落點儀表板'!$C$4="不可採計",N1589=0,TRUE)),IF('114成績輸入與落點儀表板'!$C$5="必須採計",O1589&gt;0,IF('114成績輸入與落點儀表板'!$C$5="不可採計",O1589=0,TRUE)),IF('114成績輸入與落點儀表板'!$C$6="必須採計",P1589&gt;0,IF('114成績輸入與落點儀表板'!$C$6="不可採計",P1589=0,TRUE)),IF('114成績輸入與落點儀表板'!$C$7="必須採計",Q1589&gt;0,IF('114成績輸入與落點儀表板'!$C$7="不可採計",Q1589=0,TRUE)),IF('114成績輸入與落點儀表板'!$C$8="必須採計",R1589&gt;0,IF('114成績輸入與落點儀表板'!$C$8="不可採計",R1589=0,TRUE)),IF('114成績輸入與落點儀表板'!$C$9="必須採計",S1589&gt;0,IF('114成績輸入與落點儀表板'!$C$9="不可採計",S1589=0,TRUE)),IF('114成績輸入與落點儀表板'!$C$10="必須採計",T1589&gt;0,IF('114成績輸入與落點儀表板'!$C$10="不可採計",T1589=0,TRUE)),IF('114成績輸入與落點儀表板'!$C$11="必須採計",U1589&gt;0,IF('114成績輸入與落點儀表板'!$C$11="不可採計",U1589=0,TRUE)),IF('114成績輸入與落點儀表板'!$C$12="必須採計",V1589&gt;0,IF('114成績輸入與落點儀表板'!$C$12="不可採計",V1589=0,TRUE)),IF('114成績輸入與落點儀表板'!$C$13="必須採計",W1589&gt;0,IF('114成績輸入與落點儀表板'!$C$13="不可採計",W1589=0,TRUE)),IF('114成績輸入與落點儀表板'!$C$14="必須採計",X1589&gt;0,IF('114成績輸入與落點儀表板'!$C$14="不可採計",X1589=0,TRUE)),IF('114成績輸入與落點儀表板'!$C$15="必須採計",Y1589&gt;0,IF('114成績輸入與落點儀表板'!$C$15="不可採計",Y1589=0,TRUE)),IF('114成績輸入與落點儀表板'!$C$16="必須採計",Z1589&gt;0,IF('114成績輸入與落點儀表板'!$C$16="不可採計",Z1589=0,TRUE))),"✅ 符合","❌ 不符合")</f>
        <v>✅ 符合</v>
      </c>
      <c r="L1589" s="15">
        <v>1.25</v>
      </c>
      <c r="M1589" s="15">
        <v>1.5</v>
      </c>
      <c r="N1589" s="15">
        <v>0</v>
      </c>
      <c r="O1589" s="15">
        <v>0</v>
      </c>
      <c r="P1589" s="15">
        <v>0</v>
      </c>
      <c r="Q1589" s="15">
        <v>0</v>
      </c>
      <c r="R1589" s="15">
        <v>0</v>
      </c>
      <c r="S1589" s="15">
        <v>0</v>
      </c>
      <c r="T1589" s="15">
        <v>0</v>
      </c>
      <c r="U1589" s="15">
        <v>1</v>
      </c>
      <c r="V1589" s="15">
        <v>0</v>
      </c>
      <c r="W1589" s="15">
        <v>1.5</v>
      </c>
      <c r="X1589" s="15">
        <v>0</v>
      </c>
      <c r="Y1589" s="15">
        <v>0</v>
      </c>
      <c r="Z1589" s="15">
        <v>0</v>
      </c>
    </row>
    <row r="1590" spans="1:26" ht="15.75" customHeight="1" x14ac:dyDescent="0.3">
      <c r="A1590" s="2" t="s">
        <v>3775</v>
      </c>
      <c r="B1590" s="13" t="s">
        <v>3657</v>
      </c>
      <c r="C1590" s="13" t="s">
        <v>1956</v>
      </c>
      <c r="D1590" s="12" t="s">
        <v>113</v>
      </c>
      <c r="E1590" s="13" t="s">
        <v>288</v>
      </c>
      <c r="F1590" s="2">
        <v>19</v>
      </c>
      <c r="G1590" s="15">
        <v>159.25</v>
      </c>
      <c r="H1590" s="7">
        <f>L1590*'114成績輸入與落點儀表板'!$B$2+M1590*'114成績輸入與落點儀表板'!$B$3+N1590*'114成績輸入與落點儀表板'!$B$4+O1590*'114成績輸入與落點儀表板'!$B$5+P1590*'114成績輸入與落點儀表板'!$B$6+Q1590*'114成績輸入與落點儀表板'!$B$7+R1590*'114成績輸入與落點儀表板'!$B$8+S1590*'114成績輸入與落點儀表板'!$B$9+T1590*'114成績輸入與落點儀表板'!$B$10+U1590*'114成績輸入與落點儀表板'!$B$11+V1590*'114成績輸入與落點儀表板'!$B$12+W1590*'114成績輸入與落點儀表板'!$B$13+X1590*'114成績輸入與落點儀表板'!$B$14+Y1590*'114成績輸入與落點儀表板'!$B$15+Z1590*'114成績輸入與落點儀表板'!$B$16</f>
        <v>0</v>
      </c>
      <c r="I1590" s="8">
        <f t="shared" si="48"/>
        <v>-159.25</v>
      </c>
      <c r="J1590" s="2" t="str">
        <f t="shared" si="49"/>
        <v>FAIL</v>
      </c>
      <c r="K1590" s="17" t="str">
        <f>IF(AND(IF('114成績輸入與落點儀表板'!$C$2="必須採計",L1590&gt;0,IF('114成績輸入與落點儀表板'!$C$2="不可採計",L1590=0,TRUE)),IF('114成績輸入與落點儀表板'!$C$3="必須採計",M1590&gt;0,IF('114成績輸入與落點儀表板'!$C$3="不可採計",M1590=0,TRUE)),IF('114成績輸入與落點儀表板'!$C$4="必須採計",N1590&gt;0,IF('114成績輸入與落點儀表板'!$C$4="不可採計",N1590=0,TRUE)),IF('114成績輸入與落點儀表板'!$C$5="必須採計",O1590&gt;0,IF('114成績輸入與落點儀表板'!$C$5="不可採計",O1590=0,TRUE)),IF('114成績輸入與落點儀表板'!$C$6="必須採計",P1590&gt;0,IF('114成績輸入與落點儀表板'!$C$6="不可採計",P1590=0,TRUE)),IF('114成績輸入與落點儀表板'!$C$7="必須採計",Q1590&gt;0,IF('114成績輸入與落點儀表板'!$C$7="不可採計",Q1590=0,TRUE)),IF('114成績輸入與落點儀表板'!$C$8="必須採計",R1590&gt;0,IF('114成績輸入與落點儀表板'!$C$8="不可採計",R1590=0,TRUE)),IF('114成績輸入與落點儀表板'!$C$9="必須採計",S1590&gt;0,IF('114成績輸入與落點儀表板'!$C$9="不可採計",S1590=0,TRUE)),IF('114成績輸入與落點儀表板'!$C$10="必須採計",T1590&gt;0,IF('114成績輸入與落點儀表板'!$C$10="不可採計",T1590=0,TRUE)),IF('114成績輸入與落點儀表板'!$C$11="必須採計",U1590&gt;0,IF('114成績輸入與落點儀表板'!$C$11="不可採計",U1590=0,TRUE)),IF('114成績輸入與落點儀表板'!$C$12="必須採計",V1590&gt;0,IF('114成績輸入與落點儀表板'!$C$12="不可採計",V1590=0,TRUE)),IF('114成績輸入與落點儀表板'!$C$13="必須採計",W1590&gt;0,IF('114成績輸入與落點儀表板'!$C$13="不可採計",W1590=0,TRUE)),IF('114成績輸入與落點儀表板'!$C$14="必須採計",X1590&gt;0,IF('114成績輸入與落點儀表板'!$C$14="不可採計",X1590=0,TRUE)),IF('114成績輸入與落點儀表板'!$C$15="必須採計",Y1590&gt;0,IF('114成績輸入與落點儀表板'!$C$15="不可採計",Y1590=0,TRUE)),IF('114成績輸入與落點儀表板'!$C$16="必須採計",Z1590&gt;0,IF('114成績輸入與落點儀表板'!$C$16="不可採計",Z1590=0,TRUE))),"✅ 符合","❌ 不符合")</f>
        <v>✅ 符合</v>
      </c>
      <c r="L1590" s="15">
        <v>1.25</v>
      </c>
      <c r="M1590" s="15">
        <v>1.25</v>
      </c>
      <c r="N1590" s="15">
        <v>0</v>
      </c>
      <c r="O1590" s="15">
        <v>0</v>
      </c>
      <c r="P1590" s="15">
        <v>0</v>
      </c>
      <c r="Q1590" s="15">
        <v>0</v>
      </c>
      <c r="R1590" s="15">
        <v>0</v>
      </c>
      <c r="S1590" s="15">
        <v>0</v>
      </c>
      <c r="T1590" s="15">
        <v>0</v>
      </c>
      <c r="U1590" s="15">
        <v>0</v>
      </c>
      <c r="V1590" s="15">
        <v>0</v>
      </c>
      <c r="W1590" s="15">
        <v>1</v>
      </c>
      <c r="X1590" s="15">
        <v>0</v>
      </c>
      <c r="Y1590" s="15">
        <v>0</v>
      </c>
      <c r="Z1590" s="15">
        <v>0</v>
      </c>
    </row>
    <row r="1591" spans="1:26" ht="15.75" customHeight="1" x14ac:dyDescent="0.3">
      <c r="A1591" s="2" t="s">
        <v>3778</v>
      </c>
      <c r="B1591" s="13" t="s">
        <v>3657</v>
      </c>
      <c r="C1591" s="13" t="s">
        <v>397</v>
      </c>
      <c r="D1591" s="12" t="s">
        <v>121</v>
      </c>
      <c r="E1591" s="13" t="s">
        <v>3378</v>
      </c>
      <c r="F1591" s="2">
        <v>36</v>
      </c>
      <c r="G1591" s="15">
        <v>257</v>
      </c>
      <c r="H1591" s="7">
        <f>L1591*'114成績輸入與落點儀表板'!$B$2+M1591*'114成績輸入與落點儀表板'!$B$3+N1591*'114成績輸入與落點儀表板'!$B$4+O1591*'114成績輸入與落點儀表板'!$B$5+P1591*'114成績輸入與落點儀表板'!$B$6+Q1591*'114成績輸入與落點儀表板'!$B$7+R1591*'114成績輸入與落點儀表板'!$B$8+S1591*'114成績輸入與落點儀表板'!$B$9+T1591*'114成績輸入與落點儀表板'!$B$10+U1591*'114成績輸入與落點儀表板'!$B$11+V1591*'114成績輸入與落點儀表板'!$B$12+W1591*'114成績輸入與落點儀表板'!$B$13+X1591*'114成績輸入與落點儀表板'!$B$14+Y1591*'114成績輸入與落點儀表板'!$B$15+Z1591*'114成績輸入與落點儀表板'!$B$16</f>
        <v>0</v>
      </c>
      <c r="I1591" s="8">
        <f t="shared" si="48"/>
        <v>-257</v>
      </c>
      <c r="J1591" s="2" t="str">
        <f t="shared" si="49"/>
        <v>FAIL</v>
      </c>
      <c r="K1591" s="17" t="str">
        <f>IF(AND(IF('114成績輸入與落點儀表板'!$C$2="必須採計",L1591&gt;0,IF('114成績輸入與落點儀表板'!$C$2="不可採計",L1591=0,TRUE)),IF('114成績輸入與落點儀表板'!$C$3="必須採計",M1591&gt;0,IF('114成績輸入與落點儀表板'!$C$3="不可採計",M1591=0,TRUE)),IF('114成績輸入與落點儀表板'!$C$4="必須採計",N1591&gt;0,IF('114成績輸入與落點儀表板'!$C$4="不可採計",N1591=0,TRUE)),IF('114成績輸入與落點儀表板'!$C$5="必須採計",O1591&gt;0,IF('114成績輸入與落點儀表板'!$C$5="不可採計",O1591=0,TRUE)),IF('114成績輸入與落點儀表板'!$C$6="必須採計",P1591&gt;0,IF('114成績輸入與落點儀表板'!$C$6="不可採計",P1591=0,TRUE)),IF('114成績輸入與落點儀表板'!$C$7="必須採計",Q1591&gt;0,IF('114成績輸入與落點儀表板'!$C$7="不可採計",Q1591=0,TRUE)),IF('114成績輸入與落點儀表板'!$C$8="必須採計",R1591&gt;0,IF('114成績輸入與落點儀表板'!$C$8="不可採計",R1591=0,TRUE)),IF('114成績輸入與落點儀表板'!$C$9="必須採計",S1591&gt;0,IF('114成績輸入與落點儀表板'!$C$9="不可採計",S1591=0,TRUE)),IF('114成績輸入與落點儀表板'!$C$10="必須採計",T1591&gt;0,IF('114成績輸入與落點儀表板'!$C$10="不可採計",T1591=0,TRUE)),IF('114成績輸入與落點儀表板'!$C$11="必須採計",U1591&gt;0,IF('114成績輸入與落點儀表板'!$C$11="不可採計",U1591=0,TRUE)),IF('114成績輸入與落點儀表板'!$C$12="必須採計",V1591&gt;0,IF('114成績輸入與落點儀表板'!$C$12="不可採計",V1591=0,TRUE)),IF('114成績輸入與落點儀表板'!$C$13="必須採計",W1591&gt;0,IF('114成績輸入與落點儀表板'!$C$13="不可採計",W1591=0,TRUE)),IF('114成績輸入與落點儀表板'!$C$14="必須採計",X1591&gt;0,IF('114成績輸入與落點儀表板'!$C$14="不可採計",X1591=0,TRUE)),IF('114成績輸入與落點儀表板'!$C$15="必須採計",Y1591&gt;0,IF('114成績輸入與落點儀表板'!$C$15="不可採計",Y1591=0,TRUE)),IF('114成績輸入與落點儀表板'!$C$16="必須採計",Z1591&gt;0,IF('114成績輸入與落點儀表板'!$C$16="不可採計",Z1591=0,TRUE))),"✅ 符合","❌ 不符合")</f>
        <v>✅ 符合</v>
      </c>
      <c r="L1591" s="15">
        <v>1.5</v>
      </c>
      <c r="M1591" s="15">
        <v>2</v>
      </c>
      <c r="N1591" s="15">
        <v>0</v>
      </c>
      <c r="O1591" s="15">
        <v>0</v>
      </c>
      <c r="P1591" s="15">
        <v>0</v>
      </c>
      <c r="Q1591" s="15">
        <v>2</v>
      </c>
      <c r="R1591" s="15">
        <v>0</v>
      </c>
      <c r="S1591" s="15">
        <v>0</v>
      </c>
      <c r="T1591" s="15">
        <v>0</v>
      </c>
      <c r="U1591" s="15">
        <v>0</v>
      </c>
      <c r="V1591" s="15">
        <v>0</v>
      </c>
      <c r="W1591" s="15">
        <v>1</v>
      </c>
      <c r="X1591" s="15">
        <v>0</v>
      </c>
      <c r="Y1591" s="15">
        <v>0</v>
      </c>
      <c r="Z1591" s="15">
        <v>0</v>
      </c>
    </row>
    <row r="1592" spans="1:26" ht="15.75" customHeight="1" x14ac:dyDescent="0.3">
      <c r="A1592" s="2" t="s">
        <v>3782</v>
      </c>
      <c r="B1592" s="6" t="s">
        <v>3657</v>
      </c>
      <c r="C1592" s="6" t="s">
        <v>3680</v>
      </c>
      <c r="D1592" s="12" t="s">
        <v>121</v>
      </c>
      <c r="E1592" s="13" t="s">
        <v>3681</v>
      </c>
      <c r="F1592" s="2">
        <v>13</v>
      </c>
      <c r="G1592" s="15">
        <v>134</v>
      </c>
      <c r="H1592" s="7">
        <f>L1592*'114成績輸入與落點儀表板'!$B$2+M1592*'114成績輸入與落點儀表板'!$B$3+N1592*'114成績輸入與落點儀表板'!$B$4+O1592*'114成績輸入與落點儀表板'!$B$5+P1592*'114成績輸入與落點儀表板'!$B$6+Q1592*'114成績輸入與落點儀表板'!$B$7+R1592*'114成績輸入與落點儀表板'!$B$8+S1592*'114成績輸入與落點儀表板'!$B$9+T1592*'114成績輸入與落點儀表板'!$B$10+U1592*'114成績輸入與落點儀表板'!$B$11+V1592*'114成績輸入與落點儀表板'!$B$12+W1592*'114成績輸入與落點儀表板'!$B$13+X1592*'114成績輸入與落點儀表板'!$B$14+Y1592*'114成績輸入與落點儀表板'!$B$15+Z1592*'114成績輸入與落點儀表板'!$B$16</f>
        <v>0</v>
      </c>
      <c r="I1592" s="8">
        <f t="shared" si="48"/>
        <v>-134</v>
      </c>
      <c r="J1592" s="2" t="str">
        <f t="shared" si="49"/>
        <v>FAIL</v>
      </c>
      <c r="K1592" s="17" t="str">
        <f>IF(AND(IF('114成績輸入與落點儀表板'!$C$2="必須採計",L1592&gt;0,IF('114成績輸入與落點儀表板'!$C$2="不可採計",L1592=0,TRUE)),IF('114成績輸入與落點儀表板'!$C$3="必須採計",M1592&gt;0,IF('114成績輸入與落點儀表板'!$C$3="不可採計",M1592=0,TRUE)),IF('114成績輸入與落點儀表板'!$C$4="必須採計",N1592&gt;0,IF('114成績輸入與落點儀表板'!$C$4="不可採計",N1592=0,TRUE)),IF('114成績輸入與落點儀表板'!$C$5="必須採計",O1592&gt;0,IF('114成績輸入與落點儀表板'!$C$5="不可採計",O1592=0,TRUE)),IF('114成績輸入與落點儀表板'!$C$6="必須採計",P1592&gt;0,IF('114成績輸入與落點儀表板'!$C$6="不可採計",P1592=0,TRUE)),IF('114成績輸入與落點儀表板'!$C$7="必須採計",Q1592&gt;0,IF('114成績輸入與落點儀表板'!$C$7="不可採計",Q1592=0,TRUE)),IF('114成績輸入與落點儀表板'!$C$8="必須採計",R1592&gt;0,IF('114成績輸入與落點儀表板'!$C$8="不可採計",R1592=0,TRUE)),IF('114成績輸入與落點儀表板'!$C$9="必須採計",S1592&gt;0,IF('114成績輸入與落點儀表板'!$C$9="不可採計",S1592=0,TRUE)),IF('114成績輸入與落點儀表板'!$C$10="必須採計",T1592&gt;0,IF('114成績輸入與落點儀表板'!$C$10="不可採計",T1592=0,TRUE)),IF('114成績輸入與落點儀表板'!$C$11="必須採計",U1592&gt;0,IF('114成績輸入與落點儀表板'!$C$11="不可採計",U1592=0,TRUE)),IF('114成績輸入與落點儀表板'!$C$12="必須採計",V1592&gt;0,IF('114成績輸入與落點儀表板'!$C$12="不可採計",V1592=0,TRUE)),IF('114成績輸入與落點儀表板'!$C$13="必須採計",W1592&gt;0,IF('114成績輸入與落點儀表板'!$C$13="不可採計",W1592=0,TRUE)),IF('114成績輸入與落點儀表板'!$C$14="必須採計",X1592&gt;0,IF('114成績輸入與落點儀表板'!$C$14="不可採計",X1592=0,TRUE)),IF('114成績輸入與落點儀表板'!$C$15="必須採計",Y1592&gt;0,IF('114成績輸入與落點儀表板'!$C$15="不可採計",Y1592=0,TRUE)),IF('114成績輸入與落點儀表板'!$C$16="必須採計",Z1592&gt;0,IF('114成績輸入與落點儀表板'!$C$16="不可採計",Z1592=0,TRUE))),"✅ 符合","❌ 不符合")</f>
        <v>❌ 不符合</v>
      </c>
      <c r="L1592" s="15">
        <v>0</v>
      </c>
      <c r="M1592" s="15">
        <v>1.25</v>
      </c>
      <c r="N1592" s="15">
        <v>0</v>
      </c>
      <c r="O1592" s="15">
        <v>0</v>
      </c>
      <c r="P1592" s="15">
        <v>0</v>
      </c>
      <c r="Q1592" s="15">
        <v>1.25</v>
      </c>
      <c r="R1592" s="15">
        <v>0</v>
      </c>
      <c r="S1592" s="15">
        <v>0</v>
      </c>
      <c r="T1592" s="15">
        <v>0</v>
      </c>
      <c r="U1592" s="15">
        <v>0</v>
      </c>
      <c r="V1592" s="15">
        <v>0</v>
      </c>
      <c r="W1592" s="15">
        <v>1</v>
      </c>
      <c r="X1592" s="15">
        <v>0</v>
      </c>
      <c r="Y1592" s="15">
        <v>0</v>
      </c>
      <c r="Z1592" s="15">
        <v>0</v>
      </c>
    </row>
    <row r="1593" spans="1:26" ht="15.75" customHeight="1" x14ac:dyDescent="0.3">
      <c r="A1593" s="2" t="s">
        <v>3784</v>
      </c>
      <c r="B1593" s="6" t="s">
        <v>3657</v>
      </c>
      <c r="C1593" s="6" t="s">
        <v>3683</v>
      </c>
      <c r="D1593" s="12" t="s">
        <v>121</v>
      </c>
      <c r="E1593" s="13" t="s">
        <v>3684</v>
      </c>
      <c r="F1593" s="2">
        <v>9</v>
      </c>
      <c r="G1593" s="15">
        <v>108.75</v>
      </c>
      <c r="H1593" s="7">
        <f>L1593*'114成績輸入與落點儀表板'!$B$2+M1593*'114成績輸入與落點儀表板'!$B$3+N1593*'114成績輸入與落點儀表板'!$B$4+O1593*'114成績輸入與落點儀表板'!$B$5+P1593*'114成績輸入與落點儀表板'!$B$6+Q1593*'114成績輸入與落點儀表板'!$B$7+R1593*'114成績輸入與落點儀表板'!$B$8+S1593*'114成績輸入與落點儀表板'!$B$9+T1593*'114成績輸入與落點儀表板'!$B$10+U1593*'114成績輸入與落點儀表板'!$B$11+V1593*'114成績輸入與落點儀表板'!$B$12+W1593*'114成績輸入與落點儀表板'!$B$13+X1593*'114成績輸入與落點儀表板'!$B$14+Y1593*'114成績輸入與落點儀表板'!$B$15+Z1593*'114成績輸入與落點儀表板'!$B$16</f>
        <v>0</v>
      </c>
      <c r="I1593" s="8">
        <f t="shared" si="48"/>
        <v>-108.75</v>
      </c>
      <c r="J1593" s="2" t="str">
        <f t="shared" si="49"/>
        <v>FAIL</v>
      </c>
      <c r="K1593" s="17" t="str">
        <f>IF(AND(IF('114成績輸入與落點儀表板'!$C$2="必須採計",L1593&gt;0,IF('114成績輸入與落點儀表板'!$C$2="不可採計",L1593=0,TRUE)),IF('114成績輸入與落點儀表板'!$C$3="必須採計",M1593&gt;0,IF('114成績輸入與落點儀表板'!$C$3="不可採計",M1593=0,TRUE)),IF('114成績輸入與落點儀表板'!$C$4="必須採計",N1593&gt;0,IF('114成績輸入與落點儀表板'!$C$4="不可採計",N1593=0,TRUE)),IF('114成績輸入與落點儀表板'!$C$5="必須採計",O1593&gt;0,IF('114成績輸入與落點儀表板'!$C$5="不可採計",O1593=0,TRUE)),IF('114成績輸入與落點儀表板'!$C$6="必須採計",P1593&gt;0,IF('114成績輸入與落點儀表板'!$C$6="不可採計",P1593=0,TRUE)),IF('114成績輸入與落點儀表板'!$C$7="必須採計",Q1593&gt;0,IF('114成績輸入與落點儀表板'!$C$7="不可採計",Q1593=0,TRUE)),IF('114成績輸入與落點儀表板'!$C$8="必須採計",R1593&gt;0,IF('114成績輸入與落點儀表板'!$C$8="不可採計",R1593=0,TRUE)),IF('114成績輸入與落點儀表板'!$C$9="必須採計",S1593&gt;0,IF('114成績輸入與落點儀表板'!$C$9="不可採計",S1593=0,TRUE)),IF('114成績輸入與落點儀表板'!$C$10="必須採計",T1593&gt;0,IF('114成績輸入與落點儀表板'!$C$10="不可採計",T1593=0,TRUE)),IF('114成績輸入與落點儀表板'!$C$11="必須採計",U1593&gt;0,IF('114成績輸入與落點儀表板'!$C$11="不可採計",U1593=0,TRUE)),IF('114成績輸入與落點儀表板'!$C$12="必須採計",V1593&gt;0,IF('114成績輸入與落點儀表板'!$C$12="不可採計",V1593=0,TRUE)),IF('114成績輸入與落點儀表板'!$C$13="必須採計",W1593&gt;0,IF('114成績輸入與落點儀表板'!$C$13="不可採計",W1593=0,TRUE)),IF('114成績輸入與落點儀表板'!$C$14="必須採計",X1593&gt;0,IF('114成績輸入與落點儀表板'!$C$14="不可採計",X1593=0,TRUE)),IF('114成績輸入與落點儀表板'!$C$15="必須採計",Y1593&gt;0,IF('114成績輸入與落點儀表板'!$C$15="不可採計",Y1593=0,TRUE)),IF('114成績輸入與落點儀表板'!$C$16="必須採計",Z1593&gt;0,IF('114成績輸入與落點儀表板'!$C$16="不可採計",Z1593=0,TRUE))),"✅ 符合","❌ 不符合")</f>
        <v>❌ 不符合</v>
      </c>
      <c r="L1593" s="15">
        <v>0</v>
      </c>
      <c r="M1593" s="15">
        <v>1.25</v>
      </c>
      <c r="N1593" s="15">
        <v>0</v>
      </c>
      <c r="O1593" s="15">
        <v>0</v>
      </c>
      <c r="P1593" s="15">
        <v>1.25</v>
      </c>
      <c r="Q1593" s="15">
        <v>0</v>
      </c>
      <c r="R1593" s="15">
        <v>1</v>
      </c>
      <c r="S1593" s="15">
        <v>0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</row>
    <row r="1594" spans="1:26" ht="15.75" customHeight="1" x14ac:dyDescent="0.3">
      <c r="A1594" s="2" t="s">
        <v>3787</v>
      </c>
      <c r="B1594" s="6" t="s">
        <v>3657</v>
      </c>
      <c r="C1594" s="6" t="s">
        <v>233</v>
      </c>
      <c r="D1594" s="12" t="s">
        <v>73</v>
      </c>
      <c r="E1594" s="13" t="s">
        <v>1485</v>
      </c>
      <c r="F1594" s="2">
        <v>33</v>
      </c>
      <c r="G1594" s="15">
        <v>198.5</v>
      </c>
      <c r="H1594" s="7">
        <f>L1594*'114成績輸入與落點儀表板'!$B$2+M1594*'114成績輸入與落點儀表板'!$B$3+N1594*'114成績輸入與落點儀表板'!$B$4+O1594*'114成績輸入與落點儀表板'!$B$5+P1594*'114成績輸入與落點儀表板'!$B$6+Q1594*'114成績輸入與落點儀表板'!$B$7+R1594*'114成績輸入與落點儀表板'!$B$8+S1594*'114成績輸入與落點儀表板'!$B$9+T1594*'114成績輸入與落點儀表板'!$B$10+U1594*'114成績輸入與落點儀表板'!$B$11+V1594*'114成績輸入與落點儀表板'!$B$12+W1594*'114成績輸入與落點儀表板'!$B$13+X1594*'114成績輸入與落點儀表板'!$B$14+Y1594*'114成績輸入與落點儀表板'!$B$15+Z1594*'114成績輸入與落點儀表板'!$B$16</f>
        <v>0</v>
      </c>
      <c r="I1594" s="8">
        <f t="shared" si="48"/>
        <v>-198.5</v>
      </c>
      <c r="J1594" s="2" t="str">
        <f t="shared" si="49"/>
        <v>FAIL</v>
      </c>
      <c r="K1594" s="17" t="str">
        <f>IF(AND(IF('114成績輸入與落點儀表板'!$C$2="必須採計",L1594&gt;0,IF('114成績輸入與落點儀表板'!$C$2="不可採計",L1594=0,TRUE)),IF('114成績輸入與落點儀表板'!$C$3="必須採計",M1594&gt;0,IF('114成績輸入與落點儀表板'!$C$3="不可採計",M1594=0,TRUE)),IF('114成績輸入與落點儀表板'!$C$4="必須採計",N1594&gt;0,IF('114成績輸入與落點儀表板'!$C$4="不可採計",N1594=0,TRUE)),IF('114成績輸入與落點儀表板'!$C$5="必須採計",O1594&gt;0,IF('114成績輸入與落點儀表板'!$C$5="不可採計",O1594=0,TRUE)),IF('114成績輸入與落點儀表板'!$C$6="必須採計",P1594&gt;0,IF('114成績輸入與落點儀表板'!$C$6="不可採計",P1594=0,TRUE)),IF('114成績輸入與落點儀表板'!$C$7="必須採計",Q1594&gt;0,IF('114成績輸入與落點儀表板'!$C$7="不可採計",Q1594=0,TRUE)),IF('114成績輸入與落點儀表板'!$C$8="必須採計",R1594&gt;0,IF('114成績輸入與落點儀表板'!$C$8="不可採計",R1594=0,TRUE)),IF('114成績輸入與落點儀表板'!$C$9="必須採計",S1594&gt;0,IF('114成績輸入與落點儀表板'!$C$9="不可採計",S1594=0,TRUE)),IF('114成績輸入與落點儀表板'!$C$10="必須採計",T1594&gt;0,IF('114成績輸入與落點儀表板'!$C$10="不可採計",T1594=0,TRUE)),IF('114成績輸入與落點儀表板'!$C$11="必須採計",U1594&gt;0,IF('114成績輸入與落點儀表板'!$C$11="不可採計",U1594=0,TRUE)),IF('114成績輸入與落點儀表板'!$C$12="必須採計",V1594&gt;0,IF('114成績輸入與落點儀表板'!$C$12="不可採計",V1594=0,TRUE)),IF('114成績輸入與落點儀表板'!$C$13="必須採計",W1594&gt;0,IF('114成績輸入與落點儀表板'!$C$13="不可採計",W1594=0,TRUE)),IF('114成績輸入與落點儀表板'!$C$14="必須採計",X1594&gt;0,IF('114成績輸入與落點儀表板'!$C$14="不可採計",X1594=0,TRUE)),IF('114成績輸入與落點儀表板'!$C$15="必須採計",Y1594&gt;0,IF('114成績輸入與落點儀表板'!$C$15="不可採計",Y1594=0,TRUE)),IF('114成績輸入與落點儀表板'!$C$16="必須採計",Z1594&gt;0,IF('114成績輸入與落點儀表板'!$C$16="不可採計",Z1594=0,TRUE))),"✅ 符合","❌ 不符合")</f>
        <v>✅ 符合</v>
      </c>
      <c r="L1594" s="15">
        <v>1</v>
      </c>
      <c r="M1594" s="15">
        <v>1.5</v>
      </c>
      <c r="N1594" s="15">
        <v>0</v>
      </c>
      <c r="O1594" s="15">
        <v>0</v>
      </c>
      <c r="P1594" s="15">
        <v>0</v>
      </c>
      <c r="Q1594" s="15">
        <v>1.5</v>
      </c>
      <c r="R1594" s="15">
        <v>0</v>
      </c>
      <c r="S1594" s="15">
        <v>0</v>
      </c>
      <c r="T1594" s="15">
        <v>0</v>
      </c>
      <c r="U1594" s="15">
        <v>0</v>
      </c>
      <c r="V1594" s="15">
        <v>0</v>
      </c>
      <c r="W1594" s="15">
        <v>1</v>
      </c>
      <c r="X1594" s="15">
        <v>0</v>
      </c>
      <c r="Y1594" s="15">
        <v>0</v>
      </c>
      <c r="Z1594" s="15">
        <v>0</v>
      </c>
    </row>
    <row r="1595" spans="1:26" ht="15.75" customHeight="1" x14ac:dyDescent="0.3">
      <c r="A1595" s="2" t="s">
        <v>3789</v>
      </c>
      <c r="B1595" s="6" t="s">
        <v>3657</v>
      </c>
      <c r="C1595" s="6" t="s">
        <v>4820</v>
      </c>
      <c r="D1595" s="12" t="s">
        <v>121</v>
      </c>
      <c r="E1595" s="13" t="s">
        <v>4821</v>
      </c>
      <c r="F1595" s="2">
        <v>29</v>
      </c>
      <c r="G1595" s="15">
        <v>230.5</v>
      </c>
      <c r="H1595" s="7">
        <f>L1595*'114成績輸入與落點儀表板'!$B$2+M1595*'114成績輸入與落點儀表板'!$B$3+N1595*'114成績輸入與落點儀表板'!$B$4+O1595*'114成績輸入與落點儀表板'!$B$5+P1595*'114成績輸入與落點儀表板'!$B$6+Q1595*'114成績輸入與落點儀表板'!$B$7+R1595*'114成績輸入與落點儀表板'!$B$8+S1595*'114成績輸入與落點儀表板'!$B$9+T1595*'114成績輸入與落點儀表板'!$B$10+U1595*'114成績輸入與落點儀表板'!$B$11+V1595*'114成績輸入與落點儀表板'!$B$12+W1595*'114成績輸入與落點儀表板'!$B$13+X1595*'114成績輸入與落點儀表板'!$B$14+Y1595*'114成績輸入與落點儀表板'!$B$15+Z1595*'114成績輸入與落點儀表板'!$B$16</f>
        <v>0</v>
      </c>
      <c r="I1595" s="8">
        <f t="shared" si="48"/>
        <v>-230.5</v>
      </c>
      <c r="J1595" s="2" t="str">
        <f t="shared" si="49"/>
        <v>FAIL</v>
      </c>
      <c r="K1595" s="17" t="str">
        <f>IF(AND(IF('114成績輸入與落點儀表板'!$C$2="必須採計",L1595&gt;0,IF('114成績輸入與落點儀表板'!$C$2="不可採計",L1595=0,TRUE)),IF('114成績輸入與落點儀表板'!$C$3="必須採計",M1595&gt;0,IF('114成績輸入與落點儀表板'!$C$3="不可採計",M1595=0,TRUE)),IF('114成績輸入與落點儀表板'!$C$4="必須採計",N1595&gt;0,IF('114成績輸入與落點儀表板'!$C$4="不可採計",N1595=0,TRUE)),IF('114成績輸入與落點儀表板'!$C$5="必須採計",O1595&gt;0,IF('114成績輸入與落點儀表板'!$C$5="不可採計",O1595=0,TRUE)),IF('114成績輸入與落點儀表板'!$C$6="必須採計",P1595&gt;0,IF('114成績輸入與落點儀表板'!$C$6="不可採計",P1595=0,TRUE)),IF('114成績輸入與落點儀表板'!$C$7="必須採計",Q1595&gt;0,IF('114成績輸入與落點儀表板'!$C$7="不可採計",Q1595=0,TRUE)),IF('114成績輸入與落點儀表板'!$C$8="必須採計",R1595&gt;0,IF('114成績輸入與落點儀表板'!$C$8="不可採計",R1595=0,TRUE)),IF('114成績輸入與落點儀表板'!$C$9="必須採計",S1595&gt;0,IF('114成績輸入與落點儀表板'!$C$9="不可採計",S1595=0,TRUE)),IF('114成績輸入與落點儀表板'!$C$10="必須採計",T1595&gt;0,IF('114成績輸入與落點儀表板'!$C$10="不可採計",T1595=0,TRUE)),IF('114成績輸入與落點儀表板'!$C$11="必須採計",U1595&gt;0,IF('114成績輸入與落點儀表板'!$C$11="不可採計",U1595=0,TRUE)),IF('114成績輸入與落點儀表板'!$C$12="必須採計",V1595&gt;0,IF('114成績輸入與落點儀表板'!$C$12="不可採計",V1595=0,TRUE)),IF('114成績輸入與落點儀表板'!$C$13="必須採計",W1595&gt;0,IF('114成績輸入與落點儀表板'!$C$13="不可採計",W1595=0,TRUE)),IF('114成績輸入與落點儀表板'!$C$14="必須採計",X1595&gt;0,IF('114成績輸入與落點儀表板'!$C$14="不可採計",X1595=0,TRUE)),IF('114成績輸入與落點儀表板'!$C$15="必須採計",Y1595&gt;0,IF('114成績輸入與落點儀表板'!$C$15="不可採計",Y1595=0,TRUE)),IF('114成績輸入與落點儀表板'!$C$16="必須採計",Z1595&gt;0,IF('114成績輸入與落點儀表板'!$C$16="不可採計",Z1595=0,TRUE))),"✅ 符合","❌ 不符合")</f>
        <v>✅ 符合</v>
      </c>
      <c r="L1595" s="15">
        <v>1</v>
      </c>
      <c r="M1595" s="15">
        <v>1.5</v>
      </c>
      <c r="N1595" s="15">
        <v>0</v>
      </c>
      <c r="O1595" s="15">
        <v>0</v>
      </c>
      <c r="P1595" s="15">
        <v>0</v>
      </c>
      <c r="Q1595" s="15">
        <v>1.5</v>
      </c>
      <c r="R1595" s="15">
        <v>0</v>
      </c>
      <c r="S1595" s="15">
        <v>0</v>
      </c>
      <c r="T1595" s="15">
        <v>0</v>
      </c>
      <c r="U1595" s="15">
        <v>0</v>
      </c>
      <c r="V1595" s="15">
        <v>0</v>
      </c>
      <c r="W1595" s="15">
        <v>1.5</v>
      </c>
      <c r="X1595" s="15">
        <v>0</v>
      </c>
      <c r="Y1595" s="15">
        <v>0</v>
      </c>
      <c r="Z1595" s="15">
        <v>0</v>
      </c>
    </row>
    <row r="1596" spans="1:26" ht="15.75" customHeight="1" x14ac:dyDescent="0.3">
      <c r="A1596" s="2" t="s">
        <v>3791</v>
      </c>
      <c r="B1596" s="6" t="s">
        <v>3657</v>
      </c>
      <c r="C1596" s="6" t="s">
        <v>754</v>
      </c>
      <c r="D1596" s="12" t="s">
        <v>86</v>
      </c>
      <c r="E1596" s="13" t="s">
        <v>4822</v>
      </c>
      <c r="F1596" s="2">
        <v>22</v>
      </c>
      <c r="G1596" s="15">
        <v>197.5</v>
      </c>
      <c r="H1596" s="7">
        <f>L1596*'114成績輸入與落點儀表板'!$B$2+M1596*'114成績輸入與落點儀表板'!$B$3+N1596*'114成績輸入與落點儀表板'!$B$4+O1596*'114成績輸入與落點儀表板'!$B$5+P1596*'114成績輸入與落點儀表板'!$B$6+Q1596*'114成績輸入與落點儀表板'!$B$7+R1596*'114成績輸入與落點儀表板'!$B$8+S1596*'114成績輸入與落點儀表板'!$B$9+T1596*'114成績輸入與落點儀表板'!$B$10+U1596*'114成績輸入與落點儀表板'!$B$11+V1596*'114成績輸入與落點儀表板'!$B$12+W1596*'114成績輸入與落點儀表板'!$B$13+X1596*'114成績輸入與落點儀表板'!$B$14+Y1596*'114成績輸入與落點儀表板'!$B$15+Z1596*'114成績輸入與落點儀表板'!$B$16</f>
        <v>0</v>
      </c>
      <c r="I1596" s="8">
        <f t="shared" si="48"/>
        <v>-197.5</v>
      </c>
      <c r="J1596" s="2" t="str">
        <f t="shared" si="49"/>
        <v>FAIL</v>
      </c>
      <c r="K1596" s="17" t="str">
        <f>IF(AND(IF('114成績輸入與落點儀表板'!$C$2="必須採計",L1596&gt;0,IF('114成績輸入與落點儀表板'!$C$2="不可採計",L1596=0,TRUE)),IF('114成績輸入與落點儀表板'!$C$3="必須採計",M1596&gt;0,IF('114成績輸入與落點儀表板'!$C$3="不可採計",M1596=0,TRUE)),IF('114成績輸入與落點儀表板'!$C$4="必須採計",N1596&gt;0,IF('114成績輸入與落點儀表板'!$C$4="不可採計",N1596=0,TRUE)),IF('114成績輸入與落點儀表板'!$C$5="必須採計",O1596&gt;0,IF('114成績輸入與落點儀表板'!$C$5="不可採計",O1596=0,TRUE)),IF('114成績輸入與落點儀表板'!$C$6="必須採計",P1596&gt;0,IF('114成績輸入與落點儀表板'!$C$6="不可採計",P1596=0,TRUE)),IF('114成績輸入與落點儀表板'!$C$7="必須採計",Q1596&gt;0,IF('114成績輸入與落點儀表板'!$C$7="不可採計",Q1596=0,TRUE)),IF('114成績輸入與落點儀表板'!$C$8="必須採計",R1596&gt;0,IF('114成績輸入與落點儀表板'!$C$8="不可採計",R1596=0,TRUE)),IF('114成績輸入與落點儀表板'!$C$9="必須採計",S1596&gt;0,IF('114成績輸入與落點儀表板'!$C$9="不可採計",S1596=0,TRUE)),IF('114成績輸入與落點儀表板'!$C$10="必須採計",T1596&gt;0,IF('114成績輸入與落點儀表板'!$C$10="不可採計",T1596=0,TRUE)),IF('114成績輸入與落點儀表板'!$C$11="必須採計",U1596&gt;0,IF('114成績輸入與落點儀表板'!$C$11="不可採計",U1596=0,TRUE)),IF('114成績輸入與落點儀表板'!$C$12="必須採計",V1596&gt;0,IF('114成績輸入與落點儀表板'!$C$12="不可採計",V1596=0,TRUE)),IF('114成績輸入與落點儀表板'!$C$13="必須採計",W1596&gt;0,IF('114成績輸入與落點儀表板'!$C$13="不可採計",W1596=0,TRUE)),IF('114成績輸入與落點儀表板'!$C$14="必須採計",X1596&gt;0,IF('114成績輸入與落點儀表板'!$C$14="不可採計",X1596=0,TRUE)),IF('114成績輸入與落點儀表板'!$C$15="必須採計",Y1596&gt;0,IF('114成績輸入與落點儀表板'!$C$15="不可採計",Y1596=0,TRUE)),IF('114成績輸入與落點儀表板'!$C$16="必須採計",Z1596&gt;0,IF('114成績輸入與落點儀表板'!$C$16="不可採計",Z1596=0,TRUE))),"✅ 符合","❌ 不符合")</f>
        <v>✅ 符合</v>
      </c>
      <c r="L1596" s="15">
        <v>1.25</v>
      </c>
      <c r="M1596" s="15">
        <v>1</v>
      </c>
      <c r="N1596" s="15">
        <v>2</v>
      </c>
      <c r="O1596" s="15">
        <v>0</v>
      </c>
      <c r="P1596" s="15">
        <v>1.5</v>
      </c>
      <c r="Q1596" s="15">
        <v>0</v>
      </c>
      <c r="R1596" s="15">
        <v>0</v>
      </c>
      <c r="S1596" s="15">
        <v>0</v>
      </c>
      <c r="T1596" s="15">
        <v>0</v>
      </c>
      <c r="U1596" s="15">
        <v>0</v>
      </c>
      <c r="V1596" s="15">
        <v>0</v>
      </c>
      <c r="W1596" s="15">
        <v>0</v>
      </c>
      <c r="X1596" s="15">
        <v>0</v>
      </c>
      <c r="Y1596" s="15">
        <v>0</v>
      </c>
      <c r="Z1596" s="15">
        <v>0</v>
      </c>
    </row>
    <row r="1597" spans="1:26" ht="15.75" customHeight="1" x14ac:dyDescent="0.3">
      <c r="A1597" s="2" t="s">
        <v>3793</v>
      </c>
      <c r="B1597" s="6" t="s">
        <v>3657</v>
      </c>
      <c r="C1597" s="6" t="s">
        <v>1210</v>
      </c>
      <c r="D1597" s="12" t="s">
        <v>86</v>
      </c>
      <c r="E1597" s="13" t="s">
        <v>3689</v>
      </c>
      <c r="F1597" s="2">
        <v>33</v>
      </c>
      <c r="G1597" s="15">
        <v>137</v>
      </c>
      <c r="H1597" s="7">
        <f>L1597*'114成績輸入與落點儀表板'!$B$2+M1597*'114成績輸入與落點儀表板'!$B$3+N1597*'114成績輸入與落點儀表板'!$B$4+O1597*'114成績輸入與落點儀表板'!$B$5+P1597*'114成績輸入與落點儀表板'!$B$6+Q1597*'114成績輸入與落點儀表板'!$B$7+R1597*'114成績輸入與落點儀表板'!$B$8+S1597*'114成績輸入與落點儀表板'!$B$9+T1597*'114成績輸入與落點儀表板'!$B$10+U1597*'114成績輸入與落點儀表板'!$B$11+V1597*'114成績輸入與落點儀表板'!$B$12+W1597*'114成績輸入與落點儀表板'!$B$13+X1597*'114成績輸入與落點儀表板'!$B$14+Y1597*'114成績輸入與落點儀表板'!$B$15+Z1597*'114成績輸入與落點儀表板'!$B$16</f>
        <v>0</v>
      </c>
      <c r="I1597" s="8">
        <f t="shared" si="48"/>
        <v>-137</v>
      </c>
      <c r="J1597" s="2" t="str">
        <f t="shared" si="49"/>
        <v>FAIL</v>
      </c>
      <c r="K1597" s="17" t="str">
        <f>IF(AND(IF('114成績輸入與落點儀表板'!$C$2="必須採計",L1597&gt;0,IF('114成績輸入與落點儀表板'!$C$2="不可採計",L1597=0,TRUE)),IF('114成績輸入與落點儀表板'!$C$3="必須採計",M1597&gt;0,IF('114成績輸入與落點儀表板'!$C$3="不可採計",M1597=0,TRUE)),IF('114成績輸入與落點儀表板'!$C$4="必須採計",N1597&gt;0,IF('114成績輸入與落點儀表板'!$C$4="不可採計",N1597=0,TRUE)),IF('114成績輸入與落點儀表板'!$C$5="必須採計",O1597&gt;0,IF('114成績輸入與落點儀表板'!$C$5="不可採計",O1597=0,TRUE)),IF('114成績輸入與落點儀表板'!$C$6="必須採計",P1597&gt;0,IF('114成績輸入與落點儀表板'!$C$6="不可採計",P1597=0,TRUE)),IF('114成績輸入與落點儀表板'!$C$7="必須採計",Q1597&gt;0,IF('114成績輸入與落點儀表板'!$C$7="不可採計",Q1597=0,TRUE)),IF('114成績輸入與落點儀表板'!$C$8="必須採計",R1597&gt;0,IF('114成績輸入與落點儀表板'!$C$8="不可採計",R1597=0,TRUE)),IF('114成績輸入與落點儀表板'!$C$9="必須採計",S1597&gt;0,IF('114成績輸入與落點儀表板'!$C$9="不可採計",S1597=0,TRUE)),IF('114成績輸入與落點儀表板'!$C$10="必須採計",T1597&gt;0,IF('114成績輸入與落點儀表板'!$C$10="不可採計",T1597=0,TRUE)),IF('114成績輸入與落點儀表板'!$C$11="必須採計",U1597&gt;0,IF('114成績輸入與落點儀表板'!$C$11="不可採計",U1597=0,TRUE)),IF('114成績輸入與落點儀表板'!$C$12="必須採計",V1597&gt;0,IF('114成績輸入與落點儀表板'!$C$12="不可採計",V1597=0,TRUE)),IF('114成績輸入與落點儀表板'!$C$13="必須採計",W1597&gt;0,IF('114成績輸入與落點儀表板'!$C$13="不可採計",W1597=0,TRUE)),IF('114成績輸入與落點儀表板'!$C$14="必須採計",X1597&gt;0,IF('114成績輸入與落點儀表板'!$C$14="不可採計",X1597=0,TRUE)),IF('114成績輸入與落點儀表板'!$C$15="必須採計",Y1597&gt;0,IF('114成績輸入與落點儀表板'!$C$15="不可採計",Y1597=0,TRUE)),IF('114成績輸入與落點儀表板'!$C$16="必須採計",Z1597&gt;0,IF('114成績輸入與落點儀表板'!$C$16="不可採計",Z1597=0,TRUE))),"✅ 符合","❌ 不符合")</f>
        <v>❌ 不符合</v>
      </c>
      <c r="L1597" s="15">
        <v>0</v>
      </c>
      <c r="M1597" s="15">
        <v>0</v>
      </c>
      <c r="N1597" s="15">
        <v>1</v>
      </c>
      <c r="O1597" s="15">
        <v>0</v>
      </c>
      <c r="P1597" s="15">
        <v>0</v>
      </c>
      <c r="Q1597" s="15">
        <v>0</v>
      </c>
      <c r="R1597" s="15">
        <v>1</v>
      </c>
      <c r="S1597" s="15">
        <v>2</v>
      </c>
      <c r="T1597" s="15">
        <v>0</v>
      </c>
      <c r="U1597" s="15">
        <v>0</v>
      </c>
      <c r="V1597" s="15">
        <v>0</v>
      </c>
      <c r="W1597" s="15">
        <v>0</v>
      </c>
      <c r="X1597" s="15">
        <v>0</v>
      </c>
      <c r="Y1597" s="15">
        <v>0</v>
      </c>
      <c r="Z1597" s="15">
        <v>0</v>
      </c>
    </row>
    <row r="1598" spans="1:26" ht="15.75" customHeight="1" x14ac:dyDescent="0.3">
      <c r="A1598" s="2" t="s">
        <v>3796</v>
      </c>
      <c r="B1598" s="6" t="s">
        <v>3657</v>
      </c>
      <c r="C1598" s="6" t="s">
        <v>921</v>
      </c>
      <c r="D1598" s="12" t="s">
        <v>86</v>
      </c>
      <c r="E1598" s="13" t="s">
        <v>3691</v>
      </c>
      <c r="F1598" s="2">
        <v>31</v>
      </c>
      <c r="G1598" s="15">
        <v>197</v>
      </c>
      <c r="H1598" s="7">
        <f>L1598*'114成績輸入與落點儀表板'!$B$2+M1598*'114成績輸入與落點儀表板'!$B$3+N1598*'114成績輸入與落點儀表板'!$B$4+O1598*'114成績輸入與落點儀表板'!$B$5+P1598*'114成績輸入與落點儀表板'!$B$6+Q1598*'114成績輸入與落點儀表板'!$B$7+R1598*'114成績輸入與落點儀表板'!$B$8+S1598*'114成績輸入與落點儀表板'!$B$9+T1598*'114成績輸入與落點儀表板'!$B$10+U1598*'114成績輸入與落點儀表板'!$B$11+V1598*'114成績輸入與落點儀表板'!$B$12+W1598*'114成績輸入與落點儀表板'!$B$13+X1598*'114成績輸入與落點儀表板'!$B$14+Y1598*'114成績輸入與落點儀表板'!$B$15+Z1598*'114成績輸入與落點儀表板'!$B$16</f>
        <v>0</v>
      </c>
      <c r="I1598" s="8">
        <f t="shared" si="48"/>
        <v>-197</v>
      </c>
      <c r="J1598" s="2" t="str">
        <f t="shared" si="49"/>
        <v>FAIL</v>
      </c>
      <c r="K1598" s="17" t="str">
        <f>IF(AND(IF('114成績輸入與落點儀表板'!$C$2="必須採計",L1598&gt;0,IF('114成績輸入與落點儀表板'!$C$2="不可採計",L1598=0,TRUE)),IF('114成績輸入與落點儀表板'!$C$3="必須採計",M1598&gt;0,IF('114成績輸入與落點儀表板'!$C$3="不可採計",M1598=0,TRUE)),IF('114成績輸入與落點儀表板'!$C$4="必須採計",N1598&gt;0,IF('114成績輸入與落點儀表板'!$C$4="不可採計",N1598=0,TRUE)),IF('114成績輸入與落點儀表板'!$C$5="必須採計",O1598&gt;0,IF('114成績輸入與落點儀表板'!$C$5="不可採計",O1598=0,TRUE)),IF('114成績輸入與落點儀表板'!$C$6="必須採計",P1598&gt;0,IF('114成績輸入與落點儀表板'!$C$6="不可採計",P1598=0,TRUE)),IF('114成績輸入與落點儀表板'!$C$7="必須採計",Q1598&gt;0,IF('114成績輸入與落點儀表板'!$C$7="不可採計",Q1598=0,TRUE)),IF('114成績輸入與落點儀表板'!$C$8="必須採計",R1598&gt;0,IF('114成績輸入與落點儀表板'!$C$8="不可採計",R1598=0,TRUE)),IF('114成績輸入與落點儀表板'!$C$9="必須採計",S1598&gt;0,IF('114成績輸入與落點儀表板'!$C$9="不可採計",S1598=0,TRUE)),IF('114成績輸入與落點儀表板'!$C$10="必須採計",T1598&gt;0,IF('114成績輸入與落點儀表板'!$C$10="不可採計",T1598=0,TRUE)),IF('114成績輸入與落點儀表板'!$C$11="必須採計",U1598&gt;0,IF('114成績輸入與落點儀表板'!$C$11="不可採計",U1598=0,TRUE)),IF('114成績輸入與落點儀表板'!$C$12="必須採計",V1598&gt;0,IF('114成績輸入與落點儀表板'!$C$12="不可採計",V1598=0,TRUE)),IF('114成績輸入與落點儀表板'!$C$13="必須採計",W1598&gt;0,IF('114成績輸入與落點儀表板'!$C$13="不可採計",W1598=0,TRUE)),IF('114成績輸入與落點儀表板'!$C$14="必須採計",X1598&gt;0,IF('114成績輸入與落點儀表板'!$C$14="不可採計",X1598=0,TRUE)),IF('114成績輸入與落點儀表板'!$C$15="必須採計",Y1598&gt;0,IF('114成績輸入與落點儀表板'!$C$15="不可採計",Y1598=0,TRUE)),IF('114成績輸入與落點儀表板'!$C$16="必須採計",Z1598&gt;0,IF('114成績輸入與落點儀表板'!$C$16="不可採計",Z1598=0,TRUE))),"✅ 符合","❌ 不符合")</f>
        <v>✅ 符合</v>
      </c>
      <c r="L1598" s="15">
        <v>1</v>
      </c>
      <c r="M1598" s="15">
        <v>1</v>
      </c>
      <c r="N1598" s="15">
        <v>1.5</v>
      </c>
      <c r="O1598" s="15">
        <v>0</v>
      </c>
      <c r="P1598" s="15">
        <v>0</v>
      </c>
      <c r="Q1598" s="15">
        <v>0</v>
      </c>
      <c r="R1598" s="15">
        <v>2</v>
      </c>
      <c r="S1598" s="15">
        <v>0</v>
      </c>
      <c r="T1598" s="15">
        <v>0</v>
      </c>
      <c r="U1598" s="15">
        <v>0</v>
      </c>
      <c r="V1598" s="15">
        <v>0</v>
      </c>
      <c r="W1598" s="15">
        <v>0</v>
      </c>
      <c r="X1598" s="15">
        <v>0</v>
      </c>
      <c r="Y1598" s="15">
        <v>0</v>
      </c>
      <c r="Z1598" s="15">
        <v>0</v>
      </c>
    </row>
    <row r="1599" spans="1:26" ht="15.75" customHeight="1" x14ac:dyDescent="0.3">
      <c r="A1599" s="2" t="s">
        <v>3798</v>
      </c>
      <c r="B1599" s="6" t="s">
        <v>3657</v>
      </c>
      <c r="C1599" s="6" t="s">
        <v>255</v>
      </c>
      <c r="D1599" s="12" t="s">
        <v>4062</v>
      </c>
      <c r="E1599" s="13" t="s">
        <v>4823</v>
      </c>
      <c r="F1599" s="2">
        <v>33</v>
      </c>
      <c r="G1599" s="15">
        <v>155</v>
      </c>
      <c r="H1599" s="7">
        <f>L1599*'114成績輸入與落點儀表板'!$B$2+M1599*'114成績輸入與落點儀表板'!$B$3+N1599*'114成績輸入與落點儀表板'!$B$4+O1599*'114成績輸入與落點儀表板'!$B$5+P1599*'114成績輸入與落點儀表板'!$B$6+Q1599*'114成績輸入與落點儀表板'!$B$7+R1599*'114成績輸入與落點儀表板'!$B$8+S1599*'114成績輸入與落點儀表板'!$B$9+T1599*'114成績輸入與落點儀表板'!$B$10+U1599*'114成績輸入與落點儀表板'!$B$11+V1599*'114成績輸入與落點儀表板'!$B$12+W1599*'114成績輸入與落點儀表板'!$B$13+X1599*'114成績輸入與落點儀表板'!$B$14+Y1599*'114成績輸入與落點儀表板'!$B$15+Z1599*'114成績輸入與落點儀表板'!$B$16</f>
        <v>0</v>
      </c>
      <c r="I1599" s="8">
        <f t="shared" si="48"/>
        <v>-155</v>
      </c>
      <c r="J1599" s="2" t="str">
        <f t="shared" si="49"/>
        <v>FAIL</v>
      </c>
      <c r="K1599" s="17" t="str">
        <f>IF(AND(IF('114成績輸入與落點儀表板'!$C$2="必須採計",L1599&gt;0,IF('114成績輸入與落點儀表板'!$C$2="不可採計",L1599=0,TRUE)),IF('114成績輸入與落點儀表板'!$C$3="必須採計",M1599&gt;0,IF('114成績輸入與落點儀表板'!$C$3="不可採計",M1599=0,TRUE)),IF('114成績輸入與落點儀表板'!$C$4="必須採計",N1599&gt;0,IF('114成績輸入與落點儀表板'!$C$4="不可採計",N1599=0,TRUE)),IF('114成績輸入與落點儀表板'!$C$5="必須採計",O1599&gt;0,IF('114成績輸入與落點儀表板'!$C$5="不可採計",O1599=0,TRUE)),IF('114成績輸入與落點儀表板'!$C$6="必須採計",P1599&gt;0,IF('114成績輸入與落點儀表板'!$C$6="不可採計",P1599=0,TRUE)),IF('114成績輸入與落點儀表板'!$C$7="必須採計",Q1599&gt;0,IF('114成績輸入與落點儀表板'!$C$7="不可採計",Q1599=0,TRUE)),IF('114成績輸入與落點儀表板'!$C$8="必須採計",R1599&gt;0,IF('114成績輸入與落點儀表板'!$C$8="不可採計",R1599=0,TRUE)),IF('114成績輸入與落點儀表板'!$C$9="必須採計",S1599&gt;0,IF('114成績輸入與落點儀表板'!$C$9="不可採計",S1599=0,TRUE)),IF('114成績輸入與落點儀表板'!$C$10="必須採計",T1599&gt;0,IF('114成績輸入與落點儀表板'!$C$10="不可採計",T1599=0,TRUE)),IF('114成績輸入與落點儀表板'!$C$11="必須採計",U1599&gt;0,IF('114成績輸入與落點儀表板'!$C$11="不可採計",U1599=0,TRUE)),IF('114成績輸入與落點儀表板'!$C$12="必須採計",V1599&gt;0,IF('114成績輸入與落點儀表板'!$C$12="不可採計",V1599=0,TRUE)),IF('114成績輸入與落點儀表板'!$C$13="必須採計",W1599&gt;0,IF('114成績輸入與落點儀表板'!$C$13="不可採計",W1599=0,TRUE)),IF('114成績輸入與落點儀表板'!$C$14="必須採計",X1599&gt;0,IF('114成績輸入與落點儀表板'!$C$14="不可採計",X1599=0,TRUE)),IF('114成績輸入與落點儀表板'!$C$15="必須採計",Y1599&gt;0,IF('114成績輸入與落點儀表板'!$C$15="不可採計",Y1599=0,TRUE)),IF('114成績輸入與落點儀表板'!$C$16="必須採計",Z1599&gt;0,IF('114成績輸入與落點儀表板'!$C$16="不可採計",Z1599=0,TRUE))),"✅ 符合","❌ 不符合")</f>
        <v>❌ 不符合</v>
      </c>
      <c r="L1599" s="15">
        <v>0</v>
      </c>
      <c r="M1599" s="15">
        <v>1.25</v>
      </c>
      <c r="N1599" s="15">
        <v>0</v>
      </c>
      <c r="O1599" s="15">
        <v>0</v>
      </c>
      <c r="P1599" s="15">
        <v>1</v>
      </c>
      <c r="Q1599" s="15">
        <v>0</v>
      </c>
      <c r="R1599" s="15">
        <v>0</v>
      </c>
      <c r="S1599" s="15">
        <v>1.5</v>
      </c>
      <c r="T1599" s="15">
        <v>1.5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</row>
    <row r="1600" spans="1:26" ht="15.75" customHeight="1" x14ac:dyDescent="0.3">
      <c r="A1600" s="2" t="s">
        <v>3801</v>
      </c>
      <c r="B1600" s="6" t="s">
        <v>3657</v>
      </c>
      <c r="C1600" s="6" t="s">
        <v>242</v>
      </c>
      <c r="D1600" s="12" t="s">
        <v>103</v>
      </c>
      <c r="E1600" s="13" t="s">
        <v>2013</v>
      </c>
      <c r="F1600" s="2">
        <v>71</v>
      </c>
      <c r="G1600" s="15">
        <v>246.5</v>
      </c>
      <c r="H1600" s="7">
        <f>L1600*'114成績輸入與落點儀表板'!$B$2+M1600*'114成績輸入與落點儀表板'!$B$3+N1600*'114成績輸入與落點儀表板'!$B$4+O1600*'114成績輸入與落點儀表板'!$B$5+P1600*'114成績輸入與落點儀表板'!$B$6+Q1600*'114成績輸入與落點儀表板'!$B$7+R1600*'114成績輸入與落點儀表板'!$B$8+S1600*'114成績輸入與落點儀表板'!$B$9+T1600*'114成績輸入與落點儀表板'!$B$10+U1600*'114成績輸入與落點儀表板'!$B$11+V1600*'114成績輸入與落點儀表板'!$B$12+W1600*'114成績輸入與落點儀表板'!$B$13+X1600*'114成績輸入與落點儀表板'!$B$14+Y1600*'114成績輸入與落點儀表板'!$B$15+Z1600*'114成績輸入與落點儀表板'!$B$16</f>
        <v>0</v>
      </c>
      <c r="I1600" s="8">
        <f t="shared" si="48"/>
        <v>-246.5</v>
      </c>
      <c r="J1600" s="2" t="str">
        <f t="shared" si="49"/>
        <v>FAIL</v>
      </c>
      <c r="K1600" s="17" t="str">
        <f>IF(AND(IF('114成績輸入與落點儀表板'!$C$2="必須採計",L1600&gt;0,IF('114成績輸入與落點儀表板'!$C$2="不可採計",L1600=0,TRUE)),IF('114成績輸入與落點儀表板'!$C$3="必須採計",M1600&gt;0,IF('114成績輸入與落點儀表板'!$C$3="不可採計",M1600=0,TRUE)),IF('114成績輸入與落點儀表板'!$C$4="必須採計",N1600&gt;0,IF('114成績輸入與落點儀表板'!$C$4="不可採計",N1600=0,TRUE)),IF('114成績輸入與落點儀表板'!$C$5="必須採計",O1600&gt;0,IF('114成績輸入與落點儀表板'!$C$5="不可採計",O1600=0,TRUE)),IF('114成績輸入與落點儀表板'!$C$6="必須採計",P1600&gt;0,IF('114成績輸入與落點儀表板'!$C$6="不可採計",P1600=0,TRUE)),IF('114成績輸入與落點儀表板'!$C$7="必須採計",Q1600&gt;0,IF('114成績輸入與落點儀表板'!$C$7="不可採計",Q1600=0,TRUE)),IF('114成績輸入與落點儀表板'!$C$8="必須採計",R1600&gt;0,IF('114成績輸入與落點儀表板'!$C$8="不可採計",R1600=0,TRUE)),IF('114成績輸入與落點儀表板'!$C$9="必須採計",S1600&gt;0,IF('114成績輸入與落點儀表板'!$C$9="不可採計",S1600=0,TRUE)),IF('114成績輸入與落點儀表板'!$C$10="必須採計",T1600&gt;0,IF('114成績輸入與落點儀表板'!$C$10="不可採計",T1600=0,TRUE)),IF('114成績輸入與落點儀表板'!$C$11="必須採計",U1600&gt;0,IF('114成績輸入與落點儀表板'!$C$11="不可採計",U1600=0,TRUE)),IF('114成績輸入與落點儀表板'!$C$12="必須採計",V1600&gt;0,IF('114成績輸入與落點儀表板'!$C$12="不可採計",V1600=0,TRUE)),IF('114成績輸入與落點儀表板'!$C$13="必須採計",W1600&gt;0,IF('114成績輸入與落點儀表板'!$C$13="不可採計",W1600=0,TRUE)),IF('114成績輸入與落點儀表板'!$C$14="必須採計",X1600&gt;0,IF('114成績輸入與落點儀表板'!$C$14="不可採計",X1600=0,TRUE)),IF('114成績輸入與落點儀表板'!$C$15="必須採計",Y1600&gt;0,IF('114成績輸入與落點儀表板'!$C$15="不可採計",Y1600=0,TRUE)),IF('114成績輸入與落點儀表板'!$C$16="必須採計",Z1600&gt;0,IF('114成績輸入與落點儀表板'!$C$16="不可採計",Z1600=0,TRUE))),"✅ 符合","❌ 不符合")</f>
        <v>✅ 符合</v>
      </c>
      <c r="L1600" s="15">
        <v>1</v>
      </c>
      <c r="M1600" s="15">
        <v>1.5</v>
      </c>
      <c r="N1600" s="15">
        <v>1.5</v>
      </c>
      <c r="O1600" s="15">
        <v>0</v>
      </c>
      <c r="P1600" s="15">
        <v>0</v>
      </c>
      <c r="Q1600" s="15">
        <v>0</v>
      </c>
      <c r="R1600" s="15">
        <v>1.5</v>
      </c>
      <c r="S1600" s="15">
        <v>1</v>
      </c>
      <c r="T1600" s="15">
        <v>0</v>
      </c>
      <c r="U1600" s="15">
        <v>0</v>
      </c>
      <c r="V1600" s="15">
        <v>0</v>
      </c>
      <c r="W1600" s="15">
        <v>0</v>
      </c>
      <c r="X1600" s="15">
        <v>0</v>
      </c>
      <c r="Y1600" s="15">
        <v>0</v>
      </c>
      <c r="Z1600" s="15">
        <v>0</v>
      </c>
    </row>
    <row r="1601" spans="1:26" ht="15.75" customHeight="1" x14ac:dyDescent="0.3">
      <c r="A1601" s="2" t="s">
        <v>3804</v>
      </c>
      <c r="B1601" s="6" t="s">
        <v>3657</v>
      </c>
      <c r="C1601" s="6" t="s">
        <v>3696</v>
      </c>
      <c r="D1601" s="12" t="s">
        <v>103</v>
      </c>
      <c r="E1601" s="13" t="s">
        <v>3697</v>
      </c>
      <c r="F1601" s="2">
        <v>31</v>
      </c>
      <c r="G1601" s="15">
        <v>224</v>
      </c>
      <c r="H1601" s="7">
        <f>L1601*'114成績輸入與落點儀表板'!$B$2+M1601*'114成績輸入與落點儀表板'!$B$3+N1601*'114成績輸入與落點儀表板'!$B$4+O1601*'114成績輸入與落點儀表板'!$B$5+P1601*'114成績輸入與落點儀表板'!$B$6+Q1601*'114成績輸入與落點儀表板'!$B$7+R1601*'114成績輸入與落點儀表板'!$B$8+S1601*'114成績輸入與落點儀表板'!$B$9+T1601*'114成績輸入與落點儀表板'!$B$10+U1601*'114成績輸入與落點儀表板'!$B$11+V1601*'114成績輸入與落點儀表板'!$B$12+W1601*'114成績輸入與落點儀表板'!$B$13+X1601*'114成績輸入與落點儀表板'!$B$14+Y1601*'114成績輸入與落點儀表板'!$B$15+Z1601*'114成績輸入與落點儀表板'!$B$16</f>
        <v>0</v>
      </c>
      <c r="I1601" s="8">
        <f t="shared" si="48"/>
        <v>-224</v>
      </c>
      <c r="J1601" s="2" t="str">
        <f t="shared" si="49"/>
        <v>FAIL</v>
      </c>
      <c r="K1601" s="17" t="str">
        <f>IF(AND(IF('114成績輸入與落點儀表板'!$C$2="必須採計",L1601&gt;0,IF('114成績輸入與落點儀表板'!$C$2="不可採計",L1601=0,TRUE)),IF('114成績輸入與落點儀表板'!$C$3="必須採計",M1601&gt;0,IF('114成績輸入與落點儀表板'!$C$3="不可採計",M1601=0,TRUE)),IF('114成績輸入與落點儀表板'!$C$4="必須採計",N1601&gt;0,IF('114成績輸入與落點儀表板'!$C$4="不可採計",N1601=0,TRUE)),IF('114成績輸入與落點儀表板'!$C$5="必須採計",O1601&gt;0,IF('114成績輸入與落點儀表板'!$C$5="不可採計",O1601=0,TRUE)),IF('114成績輸入與落點儀表板'!$C$6="必須採計",P1601&gt;0,IF('114成績輸入與落點儀表板'!$C$6="不可採計",P1601=0,TRUE)),IF('114成績輸入與落點儀表板'!$C$7="必須採計",Q1601&gt;0,IF('114成績輸入與落點儀表板'!$C$7="不可採計",Q1601=0,TRUE)),IF('114成績輸入與落點儀表板'!$C$8="必須採計",R1601&gt;0,IF('114成績輸入與落點儀表板'!$C$8="不可採計",R1601=0,TRUE)),IF('114成績輸入與落點儀表板'!$C$9="必須採計",S1601&gt;0,IF('114成績輸入與落點儀表板'!$C$9="不可採計",S1601=0,TRUE)),IF('114成績輸入與落點儀表板'!$C$10="必須採計",T1601&gt;0,IF('114成績輸入與落點儀表板'!$C$10="不可採計",T1601=0,TRUE)),IF('114成績輸入與落點儀表板'!$C$11="必須採計",U1601&gt;0,IF('114成績輸入與落點儀表板'!$C$11="不可採計",U1601=0,TRUE)),IF('114成績輸入與落點儀表板'!$C$12="必須採計",V1601&gt;0,IF('114成績輸入與落點儀表板'!$C$12="不可採計",V1601=0,TRUE)),IF('114成績輸入與落點儀表板'!$C$13="必須採計",W1601&gt;0,IF('114成績輸入與落點儀表板'!$C$13="不可採計",W1601=0,TRUE)),IF('114成績輸入與落點儀表板'!$C$14="必須採計",X1601&gt;0,IF('114成績輸入與落點儀表板'!$C$14="不可採計",X1601=0,TRUE)),IF('114成績輸入與落點儀表板'!$C$15="必須採計",Y1601&gt;0,IF('114成績輸入與落點儀表板'!$C$15="不可採計",Y1601=0,TRUE)),IF('114成績輸入與落點儀表板'!$C$16="必須採計",Z1601&gt;0,IF('114成績輸入與落點儀表板'!$C$16="不可採計",Z1601=0,TRUE))),"✅ 符合","❌ 不符合")</f>
        <v>✅ 符合</v>
      </c>
      <c r="L1601" s="15">
        <v>1</v>
      </c>
      <c r="M1601" s="15">
        <v>1</v>
      </c>
      <c r="N1601" s="15">
        <v>2</v>
      </c>
      <c r="O1601" s="15">
        <v>0</v>
      </c>
      <c r="P1601" s="15">
        <v>0</v>
      </c>
      <c r="Q1601" s="15">
        <v>0</v>
      </c>
      <c r="R1601" s="15">
        <v>1.5</v>
      </c>
      <c r="S1601" s="15">
        <v>1.5</v>
      </c>
      <c r="T1601" s="15">
        <v>0</v>
      </c>
      <c r="U1601" s="15">
        <v>0</v>
      </c>
      <c r="V1601" s="15">
        <v>0</v>
      </c>
      <c r="W1601" s="15">
        <v>0</v>
      </c>
      <c r="X1601" s="15">
        <v>0</v>
      </c>
      <c r="Y1601" s="15">
        <v>0</v>
      </c>
      <c r="Z1601" s="15">
        <v>0</v>
      </c>
    </row>
    <row r="1602" spans="1:26" ht="15.75" customHeight="1" x14ac:dyDescent="0.3">
      <c r="A1602" s="2" t="s">
        <v>3807</v>
      </c>
      <c r="B1602" s="6" t="s">
        <v>3657</v>
      </c>
      <c r="C1602" s="6" t="s">
        <v>3699</v>
      </c>
      <c r="D1602" s="12" t="s">
        <v>103</v>
      </c>
      <c r="E1602" s="13" t="s">
        <v>4824</v>
      </c>
      <c r="F1602" s="2">
        <v>32</v>
      </c>
      <c r="G1602" s="15">
        <v>230.75</v>
      </c>
      <c r="H1602" s="7">
        <f>L1602*'114成績輸入與落點儀表板'!$B$2+M1602*'114成績輸入與落點儀表板'!$B$3+N1602*'114成績輸入與落點儀表板'!$B$4+O1602*'114成績輸入與落點儀表板'!$B$5+P1602*'114成績輸入與落點儀表板'!$B$6+Q1602*'114成績輸入與落點儀表板'!$B$7+R1602*'114成績輸入與落點儀表板'!$B$8+S1602*'114成績輸入與落點儀表板'!$B$9+T1602*'114成績輸入與落點儀表板'!$B$10+U1602*'114成績輸入與落點儀表板'!$B$11+V1602*'114成績輸入與落點儀表板'!$B$12+W1602*'114成績輸入與落點儀表板'!$B$13+X1602*'114成績輸入與落點儀表板'!$B$14+Y1602*'114成績輸入與落點儀表板'!$B$15+Z1602*'114成績輸入與落點儀表板'!$B$16</f>
        <v>0</v>
      </c>
      <c r="I1602" s="8">
        <f t="shared" ref="I1602:I1665" si="50">H1602-G1602</f>
        <v>-230.75</v>
      </c>
      <c r="J1602" s="2" t="str">
        <f t="shared" ref="J1602:J1665" si="51">IF(I1602&gt;=0,"PASS","FAIL")</f>
        <v>FAIL</v>
      </c>
      <c r="K1602" s="17" t="str">
        <f>IF(AND(IF('114成績輸入與落點儀表板'!$C$2="必須採計",L1602&gt;0,IF('114成績輸入與落點儀表板'!$C$2="不可採計",L1602=0,TRUE)),IF('114成績輸入與落點儀表板'!$C$3="必須採計",M1602&gt;0,IF('114成績輸入與落點儀表板'!$C$3="不可採計",M1602=0,TRUE)),IF('114成績輸入與落點儀表板'!$C$4="必須採計",N1602&gt;0,IF('114成績輸入與落點儀表板'!$C$4="不可採計",N1602=0,TRUE)),IF('114成績輸入與落點儀表板'!$C$5="必須採計",O1602&gt;0,IF('114成績輸入與落點儀表板'!$C$5="不可採計",O1602=0,TRUE)),IF('114成績輸入與落點儀表板'!$C$6="必須採計",P1602&gt;0,IF('114成績輸入與落點儀表板'!$C$6="不可採計",P1602=0,TRUE)),IF('114成績輸入與落點儀表板'!$C$7="必須採計",Q1602&gt;0,IF('114成績輸入與落點儀表板'!$C$7="不可採計",Q1602=0,TRUE)),IF('114成績輸入與落點儀表板'!$C$8="必須採計",R1602&gt;0,IF('114成績輸入與落點儀表板'!$C$8="不可採計",R1602=0,TRUE)),IF('114成績輸入與落點儀表板'!$C$9="必須採計",S1602&gt;0,IF('114成績輸入與落點儀表板'!$C$9="不可採計",S1602=0,TRUE)),IF('114成績輸入與落點儀表板'!$C$10="必須採計",T1602&gt;0,IF('114成績輸入與落點儀表板'!$C$10="不可採計",T1602=0,TRUE)),IF('114成績輸入與落點儀表板'!$C$11="必須採計",U1602&gt;0,IF('114成績輸入與落點儀表板'!$C$11="不可採計",U1602=0,TRUE)),IF('114成績輸入與落點儀表板'!$C$12="必須採計",V1602&gt;0,IF('114成績輸入與落點儀表板'!$C$12="不可採計",V1602=0,TRUE)),IF('114成績輸入與落點儀表板'!$C$13="必須採計",W1602&gt;0,IF('114成績輸入與落點儀表板'!$C$13="不可採計",W1602=0,TRUE)),IF('114成績輸入與落點儀表板'!$C$14="必須採計",X1602&gt;0,IF('114成績輸入與落點儀表板'!$C$14="不可採計",X1602=0,TRUE)),IF('114成績輸入與落點儀表板'!$C$15="必須採計",Y1602&gt;0,IF('114成績輸入與落點儀表板'!$C$15="不可採計",Y1602=0,TRUE)),IF('114成績輸入與落點儀表板'!$C$16="必須採計",Z1602&gt;0,IF('114成績輸入與落點儀表板'!$C$16="不可採計",Z1602=0,TRUE))),"✅ 符合","❌ 不符合")</f>
        <v>✅ 符合</v>
      </c>
      <c r="L1602" s="15">
        <v>1</v>
      </c>
      <c r="M1602" s="15">
        <v>1.25</v>
      </c>
      <c r="N1602" s="15">
        <v>0</v>
      </c>
      <c r="O1602" s="15">
        <v>0</v>
      </c>
      <c r="P1602" s="15">
        <v>1</v>
      </c>
      <c r="Q1602" s="15">
        <v>0</v>
      </c>
      <c r="R1602" s="15">
        <v>1.25</v>
      </c>
      <c r="S1602" s="15">
        <v>1.5</v>
      </c>
      <c r="T1602" s="15">
        <v>0</v>
      </c>
      <c r="U1602" s="15">
        <v>0</v>
      </c>
      <c r="V1602" s="15">
        <v>0</v>
      </c>
      <c r="W1602" s="15">
        <v>0</v>
      </c>
      <c r="X1602" s="15">
        <v>0</v>
      </c>
      <c r="Y1602" s="15">
        <v>0</v>
      </c>
      <c r="Z1602" s="15">
        <v>0</v>
      </c>
    </row>
    <row r="1603" spans="1:26" ht="15.75" customHeight="1" x14ac:dyDescent="0.3">
      <c r="A1603" s="2" t="s">
        <v>3809</v>
      </c>
      <c r="B1603" s="6" t="s">
        <v>3657</v>
      </c>
      <c r="C1603" s="6" t="s">
        <v>245</v>
      </c>
      <c r="D1603" s="12" t="s">
        <v>73</v>
      </c>
      <c r="E1603" s="13" t="s">
        <v>4825</v>
      </c>
      <c r="F1603" s="2">
        <v>20</v>
      </c>
      <c r="G1603" s="15">
        <v>255</v>
      </c>
      <c r="H1603" s="7">
        <f>L1603*'114成績輸入與落點儀表板'!$B$2+M1603*'114成績輸入與落點儀表板'!$B$3+N1603*'114成績輸入與落點儀表板'!$B$4+O1603*'114成績輸入與落點儀表板'!$B$5+P1603*'114成績輸入與落點儀表板'!$B$6+Q1603*'114成績輸入與落點儀表板'!$B$7+R1603*'114成績輸入與落點儀表板'!$B$8+S1603*'114成績輸入與落點儀表板'!$B$9+T1603*'114成績輸入與落點儀表板'!$B$10+U1603*'114成績輸入與落點儀表板'!$B$11+V1603*'114成績輸入與落點儀表板'!$B$12+W1603*'114成績輸入與落點儀表板'!$B$13+X1603*'114成績輸入與落點儀表板'!$B$14+Y1603*'114成績輸入與落點儀表板'!$B$15+Z1603*'114成績輸入與落點儀表板'!$B$16</f>
        <v>0</v>
      </c>
      <c r="I1603" s="8">
        <f t="shared" si="50"/>
        <v>-255</v>
      </c>
      <c r="J1603" s="2" t="str">
        <f t="shared" si="51"/>
        <v>FAIL</v>
      </c>
      <c r="K1603" s="17" t="str">
        <f>IF(AND(IF('114成績輸入與落點儀表板'!$C$2="必須採計",L1603&gt;0,IF('114成績輸入與落點儀表板'!$C$2="不可採計",L1603=0,TRUE)),IF('114成績輸入與落點儀表板'!$C$3="必須採計",M1603&gt;0,IF('114成績輸入與落點儀表板'!$C$3="不可採計",M1603=0,TRUE)),IF('114成績輸入與落點儀表板'!$C$4="必須採計",N1603&gt;0,IF('114成績輸入與落點儀表板'!$C$4="不可採計",N1603=0,TRUE)),IF('114成績輸入與落點儀表板'!$C$5="必須採計",O1603&gt;0,IF('114成績輸入與落點儀表板'!$C$5="不可採計",O1603=0,TRUE)),IF('114成績輸入與落點儀表板'!$C$6="必須採計",P1603&gt;0,IF('114成績輸入與落點儀表板'!$C$6="不可採計",P1603=0,TRUE)),IF('114成績輸入與落點儀表板'!$C$7="必須採計",Q1603&gt;0,IF('114成績輸入與落點儀表板'!$C$7="不可採計",Q1603=0,TRUE)),IF('114成績輸入與落點儀表板'!$C$8="必須採計",R1603&gt;0,IF('114成績輸入與落點儀表板'!$C$8="不可採計",R1603=0,TRUE)),IF('114成績輸入與落點儀表板'!$C$9="必須採計",S1603&gt;0,IF('114成績輸入與落點儀表板'!$C$9="不可採計",S1603=0,TRUE)),IF('114成績輸入與落點儀表板'!$C$10="必須採計",T1603&gt;0,IF('114成績輸入與落點儀表板'!$C$10="不可採計",T1603=0,TRUE)),IF('114成績輸入與落點儀表板'!$C$11="必須採計",U1603&gt;0,IF('114成績輸入與落點儀表板'!$C$11="不可採計",U1603=0,TRUE)),IF('114成績輸入與落點儀表板'!$C$12="必須採計",V1603&gt;0,IF('114成績輸入與落點儀表板'!$C$12="不可採計",V1603=0,TRUE)),IF('114成績輸入與落點儀表板'!$C$13="必須採計",W1603&gt;0,IF('114成績輸入與落點儀表板'!$C$13="不可採計",W1603=0,TRUE)),IF('114成績輸入與落點儀表板'!$C$14="必須採計",X1603&gt;0,IF('114成績輸入與落點儀表板'!$C$14="不可採計",X1603=0,TRUE)),IF('114成績輸入與落點儀表板'!$C$15="必須採計",Y1603&gt;0,IF('114成績輸入與落點儀表板'!$C$15="不可採計",Y1603=0,TRUE)),IF('114成績輸入與落點儀表板'!$C$16="必須採計",Z1603&gt;0,IF('114成績輸入與落點儀表板'!$C$16="不可採計",Z1603=0,TRUE))),"✅ 符合","❌ 不符合")</f>
        <v>✅ 符合</v>
      </c>
      <c r="L1603" s="15">
        <v>1</v>
      </c>
      <c r="M1603" s="15">
        <v>2</v>
      </c>
      <c r="N1603" s="15">
        <v>0</v>
      </c>
      <c r="O1603" s="15">
        <v>0</v>
      </c>
      <c r="P1603" s="15">
        <v>2</v>
      </c>
      <c r="Q1603" s="15">
        <v>0</v>
      </c>
      <c r="R1603" s="15">
        <v>1</v>
      </c>
      <c r="S1603" s="15">
        <v>0</v>
      </c>
      <c r="T1603" s="15">
        <v>0</v>
      </c>
      <c r="U1603" s="15">
        <v>0</v>
      </c>
      <c r="V1603" s="15">
        <v>0</v>
      </c>
      <c r="W1603" s="15">
        <v>0</v>
      </c>
      <c r="X1603" s="15">
        <v>0</v>
      </c>
      <c r="Y1603" s="15">
        <v>0</v>
      </c>
      <c r="Z1603" s="15">
        <v>0</v>
      </c>
    </row>
    <row r="1604" spans="1:26" ht="15.75" customHeight="1" x14ac:dyDescent="0.3">
      <c r="A1604" s="2" t="s">
        <v>3811</v>
      </c>
      <c r="B1604" s="6" t="s">
        <v>3703</v>
      </c>
      <c r="C1604" s="6" t="s">
        <v>133</v>
      </c>
      <c r="D1604" s="12" t="s">
        <v>134</v>
      </c>
      <c r="E1604" s="13" t="s">
        <v>256</v>
      </c>
      <c r="F1604" s="2">
        <v>26</v>
      </c>
      <c r="G1604" s="15">
        <v>259</v>
      </c>
      <c r="H1604" s="7">
        <f>L1604*'114成績輸入與落點儀表板'!$B$2+M1604*'114成績輸入與落點儀表板'!$B$3+N1604*'114成績輸入與落點儀表板'!$B$4+O1604*'114成績輸入與落點儀表板'!$B$5+P1604*'114成績輸入與落點儀表板'!$B$6+Q1604*'114成績輸入與落點儀表板'!$B$7+R1604*'114成績輸入與落點儀表板'!$B$8+S1604*'114成績輸入與落點儀表板'!$B$9+T1604*'114成績輸入與落點儀表板'!$B$10+U1604*'114成績輸入與落點儀表板'!$B$11+V1604*'114成績輸入與落點儀表板'!$B$12+W1604*'114成績輸入與落點儀表板'!$B$13+X1604*'114成績輸入與落點儀表板'!$B$14+Y1604*'114成績輸入與落點儀表板'!$B$15+Z1604*'114成績輸入與落點儀表板'!$B$16</f>
        <v>0</v>
      </c>
      <c r="I1604" s="8">
        <f t="shared" si="50"/>
        <v>-259</v>
      </c>
      <c r="J1604" s="2" t="str">
        <f t="shared" si="51"/>
        <v>FAIL</v>
      </c>
      <c r="K1604" s="17" t="str">
        <f>IF(AND(IF('114成績輸入與落點儀表板'!$C$2="必須採計",L1604&gt;0,IF('114成績輸入與落點儀表板'!$C$2="不可採計",L1604=0,TRUE)),IF('114成績輸入與落點儀表板'!$C$3="必須採計",M1604&gt;0,IF('114成績輸入與落點儀表板'!$C$3="不可採計",M1604=0,TRUE)),IF('114成績輸入與落點儀表板'!$C$4="必須採計",N1604&gt;0,IF('114成績輸入與落點儀表板'!$C$4="不可採計",N1604=0,TRUE)),IF('114成績輸入與落點儀表板'!$C$5="必須採計",O1604&gt;0,IF('114成績輸入與落點儀表板'!$C$5="不可採計",O1604=0,TRUE)),IF('114成績輸入與落點儀表板'!$C$6="必須採計",P1604&gt;0,IF('114成績輸入與落點儀表板'!$C$6="不可採計",P1604=0,TRUE)),IF('114成績輸入與落點儀表板'!$C$7="必須採計",Q1604&gt;0,IF('114成績輸入與落點儀表板'!$C$7="不可採計",Q1604=0,TRUE)),IF('114成績輸入與落點儀表板'!$C$8="必須採計",R1604&gt;0,IF('114成績輸入與落點儀表板'!$C$8="不可採計",R1604=0,TRUE)),IF('114成績輸入與落點儀表板'!$C$9="必須採計",S1604&gt;0,IF('114成績輸入與落點儀表板'!$C$9="不可採計",S1604=0,TRUE)),IF('114成績輸入與落點儀表板'!$C$10="必須採計",T1604&gt;0,IF('114成績輸入與落點儀表板'!$C$10="不可採計",T1604=0,TRUE)),IF('114成績輸入與落點儀表板'!$C$11="必須採計",U1604&gt;0,IF('114成績輸入與落點儀表板'!$C$11="不可採計",U1604=0,TRUE)),IF('114成績輸入與落點儀表板'!$C$12="必須採計",V1604&gt;0,IF('114成績輸入與落點儀表板'!$C$12="不可採計",V1604=0,TRUE)),IF('114成績輸入與落點儀表板'!$C$13="必須採計",W1604&gt;0,IF('114成績輸入與落點儀表板'!$C$13="不可採計",W1604=0,TRUE)),IF('114成績輸入與落點儀表板'!$C$14="必須採計",X1604&gt;0,IF('114成績輸入與落點儀表板'!$C$14="不可採計",X1604=0,TRUE)),IF('114成績輸入與落點儀表板'!$C$15="必須採計",Y1604&gt;0,IF('114成績輸入與落點儀表板'!$C$15="不可採計",Y1604=0,TRUE)),IF('114成績輸入與落點儀表板'!$C$16="必須採計",Z1604&gt;0,IF('114成績輸入與落點儀表板'!$C$16="不可採計",Z1604=0,TRUE))),"✅ 符合","❌ 不符合")</f>
        <v>❌ 不符合</v>
      </c>
      <c r="L1604" s="15">
        <v>0</v>
      </c>
      <c r="M1604" s="15">
        <v>1</v>
      </c>
      <c r="N1604" s="15">
        <v>1</v>
      </c>
      <c r="O1604" s="15">
        <v>0</v>
      </c>
      <c r="P1604" s="15">
        <v>0</v>
      </c>
      <c r="Q1604" s="15">
        <v>0</v>
      </c>
      <c r="R1604" s="15">
        <v>1</v>
      </c>
      <c r="S1604" s="15">
        <v>1</v>
      </c>
      <c r="T1604" s="15">
        <v>1</v>
      </c>
      <c r="U1604" s="15">
        <v>0</v>
      </c>
      <c r="V1604" s="15">
        <v>0</v>
      </c>
      <c r="W1604" s="15">
        <v>0</v>
      </c>
      <c r="X1604" s="15">
        <v>0</v>
      </c>
      <c r="Y1604" s="15">
        <v>0</v>
      </c>
      <c r="Z1604" s="15">
        <v>0</v>
      </c>
    </row>
    <row r="1605" spans="1:26" ht="15.75" customHeight="1" x14ac:dyDescent="0.3">
      <c r="A1605" s="2" t="s">
        <v>3814</v>
      </c>
      <c r="B1605" s="13" t="s">
        <v>3703</v>
      </c>
      <c r="C1605" s="13" t="s">
        <v>137</v>
      </c>
      <c r="D1605" s="12" t="s">
        <v>134</v>
      </c>
      <c r="E1605" s="13" t="s">
        <v>256</v>
      </c>
      <c r="F1605" s="2">
        <v>5</v>
      </c>
      <c r="G1605" s="15">
        <v>254</v>
      </c>
      <c r="H1605" s="7">
        <f>L1605*'114成績輸入與落點儀表板'!$B$2+M1605*'114成績輸入與落點儀表板'!$B$3+N1605*'114成績輸入與落點儀表板'!$B$4+O1605*'114成績輸入與落點儀表板'!$B$5+P1605*'114成績輸入與落點儀表板'!$B$6+Q1605*'114成績輸入與落點儀表板'!$B$7+R1605*'114成績輸入與落點儀表板'!$B$8+S1605*'114成績輸入與落點儀表板'!$B$9+T1605*'114成績輸入與落點儀表板'!$B$10+U1605*'114成績輸入與落點儀表板'!$B$11+V1605*'114成績輸入與落點儀表板'!$B$12+W1605*'114成績輸入與落點儀表板'!$B$13+X1605*'114成績輸入與落點儀表板'!$B$14+Y1605*'114成績輸入與落點儀表板'!$B$15+Z1605*'114成績輸入與落點儀表板'!$B$16</f>
        <v>0</v>
      </c>
      <c r="I1605" s="8">
        <f t="shared" si="50"/>
        <v>-254</v>
      </c>
      <c r="J1605" s="2" t="str">
        <f t="shared" si="51"/>
        <v>FAIL</v>
      </c>
      <c r="K1605" s="17" t="str">
        <f>IF(AND(IF('114成績輸入與落點儀表板'!$C$2="必須採計",L1605&gt;0,IF('114成績輸入與落點儀表板'!$C$2="不可採計",L1605=0,TRUE)),IF('114成績輸入與落點儀表板'!$C$3="必須採計",M1605&gt;0,IF('114成績輸入與落點儀表板'!$C$3="不可採計",M1605=0,TRUE)),IF('114成績輸入與落點儀表板'!$C$4="必須採計",N1605&gt;0,IF('114成績輸入與落點儀表板'!$C$4="不可採計",N1605=0,TRUE)),IF('114成績輸入與落點儀表板'!$C$5="必須採計",O1605&gt;0,IF('114成績輸入與落點儀表板'!$C$5="不可採計",O1605=0,TRUE)),IF('114成績輸入與落點儀表板'!$C$6="必須採計",P1605&gt;0,IF('114成績輸入與落點儀表板'!$C$6="不可採計",P1605=0,TRUE)),IF('114成績輸入與落點儀表板'!$C$7="必須採計",Q1605&gt;0,IF('114成績輸入與落點儀表板'!$C$7="不可採計",Q1605=0,TRUE)),IF('114成績輸入與落點儀表板'!$C$8="必須採計",R1605&gt;0,IF('114成績輸入與落點儀表板'!$C$8="不可採計",R1605=0,TRUE)),IF('114成績輸入與落點儀表板'!$C$9="必須採計",S1605&gt;0,IF('114成績輸入與落點儀表板'!$C$9="不可採計",S1605=0,TRUE)),IF('114成績輸入與落點儀表板'!$C$10="必須採計",T1605&gt;0,IF('114成績輸入與落點儀表板'!$C$10="不可採計",T1605=0,TRUE)),IF('114成績輸入與落點儀表板'!$C$11="必須採計",U1605&gt;0,IF('114成績輸入與落點儀表板'!$C$11="不可採計",U1605=0,TRUE)),IF('114成績輸入與落點儀表板'!$C$12="必須採計",V1605&gt;0,IF('114成績輸入與落點儀表板'!$C$12="不可採計",V1605=0,TRUE)),IF('114成績輸入與落點儀表板'!$C$13="必須採計",W1605&gt;0,IF('114成績輸入與落點儀表板'!$C$13="不可採計",W1605=0,TRUE)),IF('114成績輸入與落點儀表板'!$C$14="必須採計",X1605&gt;0,IF('114成績輸入與落點儀表板'!$C$14="不可採計",X1605=0,TRUE)),IF('114成績輸入與落點儀表板'!$C$15="必須採計",Y1605&gt;0,IF('114成績輸入與落點儀表板'!$C$15="不可採計",Y1605=0,TRUE)),IF('114成績輸入與落點儀表板'!$C$16="必須採計",Z1605&gt;0,IF('114成績輸入與落點儀表板'!$C$16="不可採計",Z1605=0,TRUE))),"✅ 符合","❌ 不符合")</f>
        <v>❌ 不符合</v>
      </c>
      <c r="L1605" s="15">
        <v>0</v>
      </c>
      <c r="M1605" s="15">
        <v>1</v>
      </c>
      <c r="N1605" s="15">
        <v>1</v>
      </c>
      <c r="O1605" s="15">
        <v>0</v>
      </c>
      <c r="P1605" s="15">
        <v>0</v>
      </c>
      <c r="Q1605" s="15">
        <v>0</v>
      </c>
      <c r="R1605" s="15">
        <v>1</v>
      </c>
      <c r="S1605" s="15">
        <v>1</v>
      </c>
      <c r="T1605" s="15">
        <v>1</v>
      </c>
      <c r="U1605" s="15">
        <v>0</v>
      </c>
      <c r="V1605" s="15">
        <v>0</v>
      </c>
      <c r="W1605" s="15">
        <v>0</v>
      </c>
      <c r="X1605" s="15">
        <v>0</v>
      </c>
      <c r="Y1605" s="15">
        <v>0</v>
      </c>
      <c r="Z1605" s="15">
        <v>0</v>
      </c>
    </row>
    <row r="1606" spans="1:26" ht="15.75" customHeight="1" x14ac:dyDescent="0.3">
      <c r="A1606" s="2" t="s">
        <v>3816</v>
      </c>
      <c r="B1606" s="13" t="s">
        <v>3703</v>
      </c>
      <c r="C1606" s="13" t="s">
        <v>549</v>
      </c>
      <c r="D1606" s="12" t="s">
        <v>134</v>
      </c>
      <c r="E1606" s="13" t="s">
        <v>2269</v>
      </c>
      <c r="F1606" s="2">
        <v>11</v>
      </c>
      <c r="G1606" s="15">
        <v>133</v>
      </c>
      <c r="H1606" s="7">
        <f>L1606*'114成績輸入與落點儀表板'!$B$2+M1606*'114成績輸入與落點儀表板'!$B$3+N1606*'114成績輸入與落點儀表板'!$B$4+O1606*'114成績輸入與落點儀表板'!$B$5+P1606*'114成績輸入與落點儀表板'!$B$6+Q1606*'114成績輸入與落點儀表板'!$B$7+R1606*'114成績輸入與落點儀表板'!$B$8+S1606*'114成績輸入與落點儀表板'!$B$9+T1606*'114成績輸入與落點儀表板'!$B$10+U1606*'114成績輸入與落點儀表板'!$B$11+V1606*'114成績輸入與落點儀表板'!$B$12+W1606*'114成績輸入與落點儀表板'!$B$13+X1606*'114成績輸入與落點儀表板'!$B$14+Y1606*'114成績輸入與落點儀表板'!$B$15+Z1606*'114成績輸入與落點儀表板'!$B$16</f>
        <v>0</v>
      </c>
      <c r="I1606" s="8">
        <f t="shared" si="50"/>
        <v>-133</v>
      </c>
      <c r="J1606" s="2" t="str">
        <f t="shared" si="51"/>
        <v>FAIL</v>
      </c>
      <c r="K1606" s="17" t="str">
        <f>IF(AND(IF('114成績輸入與落點儀表板'!$C$2="必須採計",L1606&gt;0,IF('114成績輸入與落點儀表板'!$C$2="不可採計",L1606=0,TRUE)),IF('114成績輸入與落點儀表板'!$C$3="必須採計",M1606&gt;0,IF('114成績輸入與落點儀表板'!$C$3="不可採計",M1606=0,TRUE)),IF('114成績輸入與落點儀表板'!$C$4="必須採計",N1606&gt;0,IF('114成績輸入與落點儀表板'!$C$4="不可採計",N1606=0,TRUE)),IF('114成績輸入與落點儀表板'!$C$5="必須採計",O1606&gt;0,IF('114成績輸入與落點儀表板'!$C$5="不可採計",O1606=0,TRUE)),IF('114成績輸入與落點儀表板'!$C$6="必須採計",P1606&gt;0,IF('114成績輸入與落點儀表板'!$C$6="不可採計",P1606=0,TRUE)),IF('114成績輸入與落點儀表板'!$C$7="必須採計",Q1606&gt;0,IF('114成績輸入與落點儀表板'!$C$7="不可採計",Q1606=0,TRUE)),IF('114成績輸入與落點儀表板'!$C$8="必須採計",R1606&gt;0,IF('114成績輸入與落點儀表板'!$C$8="不可採計",R1606=0,TRUE)),IF('114成績輸入與落點儀表板'!$C$9="必須採計",S1606&gt;0,IF('114成績輸入與落點儀表板'!$C$9="不可採計",S1606=0,TRUE)),IF('114成績輸入與落點儀表板'!$C$10="必須採計",T1606&gt;0,IF('114成績輸入與落點儀表板'!$C$10="不可採計",T1606=0,TRUE)),IF('114成績輸入與落點儀表板'!$C$11="必須採計",U1606&gt;0,IF('114成績輸入與落點儀表板'!$C$11="不可採計",U1606=0,TRUE)),IF('114成績輸入與落點儀表板'!$C$12="必須採計",V1606&gt;0,IF('114成績輸入與落點儀表板'!$C$12="不可採計",V1606=0,TRUE)),IF('114成績輸入與落點儀表板'!$C$13="必須採計",W1606&gt;0,IF('114成績輸入與落點儀表板'!$C$13="不可採計",W1606=0,TRUE)),IF('114成績輸入與落點儀表板'!$C$14="必須採計",X1606&gt;0,IF('114成績輸入與落點儀表板'!$C$14="不可採計",X1606=0,TRUE)),IF('114成績輸入與落點儀表板'!$C$15="必須採計",Y1606&gt;0,IF('114成績輸入與落點儀表板'!$C$15="不可採計",Y1606=0,TRUE)),IF('114成績輸入與落點儀表板'!$C$16="必須採計",Z1606&gt;0,IF('114成績輸入與落點儀表板'!$C$16="不可採計",Z1606=0,TRUE))),"✅ 符合","❌ 不符合")</f>
        <v>❌ 不符合</v>
      </c>
      <c r="L1606" s="15">
        <v>0</v>
      </c>
      <c r="M1606" s="15">
        <v>1</v>
      </c>
      <c r="N1606" s="15">
        <v>0</v>
      </c>
      <c r="O1606" s="15">
        <v>0</v>
      </c>
      <c r="P1606" s="15">
        <v>0</v>
      </c>
      <c r="Q1606" s="15">
        <v>0</v>
      </c>
      <c r="R1606" s="15">
        <v>0</v>
      </c>
      <c r="S1606" s="15">
        <v>1.5</v>
      </c>
      <c r="T1606" s="15">
        <v>1.5</v>
      </c>
      <c r="U1606" s="15">
        <v>0</v>
      </c>
      <c r="V1606" s="15">
        <v>0</v>
      </c>
      <c r="W1606" s="15">
        <v>0</v>
      </c>
      <c r="X1606" s="15">
        <v>0</v>
      </c>
      <c r="Y1606" s="15">
        <v>0</v>
      </c>
      <c r="Z1606" s="15">
        <v>0</v>
      </c>
    </row>
    <row r="1607" spans="1:26" ht="15.75" customHeight="1" x14ac:dyDescent="0.3">
      <c r="A1607" s="2" t="s">
        <v>3818</v>
      </c>
      <c r="B1607" s="13" t="s">
        <v>3703</v>
      </c>
      <c r="C1607" s="13" t="s">
        <v>787</v>
      </c>
      <c r="D1607" s="12" t="s">
        <v>134</v>
      </c>
      <c r="E1607" s="13" t="s">
        <v>4826</v>
      </c>
      <c r="F1607" s="2">
        <v>12</v>
      </c>
      <c r="G1607" s="15">
        <v>53</v>
      </c>
      <c r="H1607" s="7">
        <f>L1607*'114成績輸入與落點儀表板'!$B$2+M1607*'114成績輸入與落點儀表板'!$B$3+N1607*'114成績輸入與落點儀表板'!$B$4+O1607*'114成績輸入與落點儀表板'!$B$5+P1607*'114成績輸入與落點儀表板'!$B$6+Q1607*'114成績輸入與落點儀表板'!$B$7+R1607*'114成績輸入與落點儀表板'!$B$8+S1607*'114成績輸入與落點儀表板'!$B$9+T1607*'114成績輸入與落點儀表板'!$B$10+U1607*'114成績輸入與落點儀表板'!$B$11+V1607*'114成績輸入與落點儀表板'!$B$12+W1607*'114成績輸入與落點儀表板'!$B$13+X1607*'114成績輸入與落點儀表板'!$B$14+Y1607*'114成績輸入與落點儀表板'!$B$15+Z1607*'114成績輸入與落點儀表板'!$B$16</f>
        <v>0</v>
      </c>
      <c r="I1607" s="8">
        <f t="shared" si="50"/>
        <v>-53</v>
      </c>
      <c r="J1607" s="2" t="str">
        <f t="shared" si="51"/>
        <v>FAIL</v>
      </c>
      <c r="K1607" s="17" t="str">
        <f>IF(AND(IF('114成績輸入與落點儀表板'!$C$2="必須採計",L1607&gt;0,IF('114成績輸入與落點儀表板'!$C$2="不可採計",L1607=0,TRUE)),IF('114成績輸入與落點儀表板'!$C$3="必須採計",M1607&gt;0,IF('114成績輸入與落點儀表板'!$C$3="不可採計",M1607=0,TRUE)),IF('114成績輸入與落點儀表板'!$C$4="必須採計",N1607&gt;0,IF('114成績輸入與落點儀表板'!$C$4="不可採計",N1607=0,TRUE)),IF('114成績輸入與落點儀表板'!$C$5="必須採計",O1607&gt;0,IF('114成績輸入與落點儀表板'!$C$5="不可採計",O1607=0,TRUE)),IF('114成績輸入與落點儀表板'!$C$6="必須採計",P1607&gt;0,IF('114成績輸入與落點儀表板'!$C$6="不可採計",P1607=0,TRUE)),IF('114成績輸入與落點儀表板'!$C$7="必須採計",Q1607&gt;0,IF('114成績輸入與落點儀表板'!$C$7="不可採計",Q1607=0,TRUE)),IF('114成績輸入與落點儀表板'!$C$8="必須採計",R1607&gt;0,IF('114成績輸入與落點儀表板'!$C$8="不可採計",R1607=0,TRUE)),IF('114成績輸入與落點儀表板'!$C$9="必須採計",S1607&gt;0,IF('114成績輸入與落點儀表板'!$C$9="不可採計",S1607=0,TRUE)),IF('114成績輸入與落點儀表板'!$C$10="必須採計",T1607&gt;0,IF('114成績輸入與落點儀表板'!$C$10="不可採計",T1607=0,TRUE)),IF('114成績輸入與落點儀表板'!$C$11="必須採計",U1607&gt;0,IF('114成績輸入與落點儀表板'!$C$11="不可採計",U1607=0,TRUE)),IF('114成績輸入與落點儀表板'!$C$12="必須採計",V1607&gt;0,IF('114成績輸入與落點儀表板'!$C$12="不可採計",V1607=0,TRUE)),IF('114成績輸入與落點儀表板'!$C$13="必須採計",W1607&gt;0,IF('114成績輸入與落點儀表板'!$C$13="不可採計",W1607=0,TRUE)),IF('114成績輸入與落點儀表板'!$C$14="必須採計",X1607&gt;0,IF('114成績輸入與落點儀表板'!$C$14="不可採計",X1607=0,TRUE)),IF('114成績輸入與落點儀表板'!$C$15="必須採計",Y1607&gt;0,IF('114成績輸入與落點儀表板'!$C$15="不可採計",Y1607=0,TRUE)),IF('114成績輸入與落點儀表板'!$C$16="必須採計",Z1607&gt;0,IF('114成績輸入與落點儀表板'!$C$16="不可採計",Z1607=0,TRUE))),"✅ 符合","❌ 不符合")</f>
        <v>✅ 符合</v>
      </c>
      <c r="L1607" s="15">
        <v>1</v>
      </c>
      <c r="M1607" s="15">
        <v>1</v>
      </c>
      <c r="N1607" s="15">
        <v>1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0</v>
      </c>
      <c r="U1607" s="15">
        <v>0</v>
      </c>
      <c r="V1607" s="15">
        <v>0</v>
      </c>
      <c r="W1607" s="15">
        <v>0</v>
      </c>
      <c r="X1607" s="15">
        <v>0</v>
      </c>
      <c r="Y1607" s="15">
        <v>0</v>
      </c>
      <c r="Z1607" s="15">
        <v>0</v>
      </c>
    </row>
    <row r="1608" spans="1:26" ht="15.75" customHeight="1" x14ac:dyDescent="0.3">
      <c r="A1608" s="2" t="s">
        <v>3820</v>
      </c>
      <c r="B1608" s="13" t="s">
        <v>3703</v>
      </c>
      <c r="C1608" s="13" t="s">
        <v>147</v>
      </c>
      <c r="D1608" s="12" t="s">
        <v>134</v>
      </c>
      <c r="E1608" s="13" t="s">
        <v>3714</v>
      </c>
      <c r="F1608" s="2">
        <v>26</v>
      </c>
      <c r="G1608" s="15">
        <v>137</v>
      </c>
      <c r="H1608" s="7">
        <f>L1608*'114成績輸入與落點儀表板'!$B$2+M1608*'114成績輸入與落點儀表板'!$B$3+N1608*'114成績輸入與落點儀表板'!$B$4+O1608*'114成績輸入與落點儀表板'!$B$5+P1608*'114成績輸入與落點儀表板'!$B$6+Q1608*'114成績輸入與落點儀表板'!$B$7+R1608*'114成績輸入與落點儀表板'!$B$8+S1608*'114成績輸入與落點儀表板'!$B$9+T1608*'114成績輸入與落點儀表板'!$B$10+U1608*'114成績輸入與落點儀表板'!$B$11+V1608*'114成績輸入與落點儀表板'!$B$12+W1608*'114成績輸入與落點儀表板'!$B$13+X1608*'114成績輸入與落點儀表板'!$B$14+Y1608*'114成績輸入與落點儀表板'!$B$15+Z1608*'114成績輸入與落點儀表板'!$B$16</f>
        <v>0</v>
      </c>
      <c r="I1608" s="8">
        <f t="shared" si="50"/>
        <v>-137</v>
      </c>
      <c r="J1608" s="2" t="str">
        <f t="shared" si="51"/>
        <v>FAIL</v>
      </c>
      <c r="K1608" s="17" t="str">
        <f>IF(AND(IF('114成績輸入與落點儀表板'!$C$2="必須採計",L1608&gt;0,IF('114成績輸入與落點儀表板'!$C$2="不可採計",L1608=0,TRUE)),IF('114成績輸入與落點儀表板'!$C$3="必須採計",M1608&gt;0,IF('114成績輸入與落點儀表板'!$C$3="不可採計",M1608=0,TRUE)),IF('114成績輸入與落點儀表板'!$C$4="必須採計",N1608&gt;0,IF('114成績輸入與落點儀表板'!$C$4="不可採計",N1608=0,TRUE)),IF('114成績輸入與落點儀表板'!$C$5="必須採計",O1608&gt;0,IF('114成績輸入與落點儀表板'!$C$5="不可採計",O1608=0,TRUE)),IF('114成績輸入與落點儀表板'!$C$6="必須採計",P1608&gt;0,IF('114成績輸入與落點儀表板'!$C$6="不可採計",P1608=0,TRUE)),IF('114成績輸入與落點儀表板'!$C$7="必須採計",Q1608&gt;0,IF('114成績輸入與落點儀表板'!$C$7="不可採計",Q1608=0,TRUE)),IF('114成績輸入與落點儀表板'!$C$8="必須採計",R1608&gt;0,IF('114成績輸入與落點儀表板'!$C$8="不可採計",R1608=0,TRUE)),IF('114成績輸入與落點儀表板'!$C$9="必須採計",S1608&gt;0,IF('114成績輸入與落點儀表板'!$C$9="不可採計",S1608=0,TRUE)),IF('114成績輸入與落點儀表板'!$C$10="必須採計",T1608&gt;0,IF('114成績輸入與落點儀表板'!$C$10="不可採計",T1608=0,TRUE)),IF('114成績輸入與落點儀表板'!$C$11="必須採計",U1608&gt;0,IF('114成績輸入與落點儀表板'!$C$11="不可採計",U1608=0,TRUE)),IF('114成績輸入與落點儀表板'!$C$12="必須採計",V1608&gt;0,IF('114成績輸入與落點儀表板'!$C$12="不可採計",V1608=0,TRUE)),IF('114成績輸入與落點儀表板'!$C$13="必須採計",W1608&gt;0,IF('114成績輸入與落點儀表板'!$C$13="不可採計",W1608=0,TRUE)),IF('114成績輸入與落點儀表板'!$C$14="必須採計",X1608&gt;0,IF('114成績輸入與落點儀表板'!$C$14="不可採計",X1608=0,TRUE)),IF('114成績輸入與落點儀表板'!$C$15="必須採計",Y1608&gt;0,IF('114成績輸入與落點儀表板'!$C$15="不可採計",Y1608=0,TRUE)),IF('114成績輸入與落點儀表板'!$C$16="必須採計",Z1608&gt;0,IF('114成績輸入與落點儀表板'!$C$16="不可採計",Z1608=0,TRUE))),"✅ 符合","❌ 不符合")</f>
        <v>✅ 符合</v>
      </c>
      <c r="L1608" s="15">
        <v>1</v>
      </c>
      <c r="M1608" s="15">
        <v>2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2</v>
      </c>
      <c r="U1608" s="15">
        <v>0</v>
      </c>
      <c r="V1608" s="15">
        <v>0</v>
      </c>
      <c r="W1608" s="15">
        <v>0</v>
      </c>
      <c r="X1608" s="15">
        <v>0</v>
      </c>
      <c r="Y1608" s="15">
        <v>0</v>
      </c>
      <c r="Z1608" s="15">
        <v>0</v>
      </c>
    </row>
    <row r="1609" spans="1:26" ht="15.75" customHeight="1" x14ac:dyDescent="0.3">
      <c r="A1609" s="2" t="s">
        <v>3823</v>
      </c>
      <c r="B1609" s="6" t="s">
        <v>3703</v>
      </c>
      <c r="C1609" s="6" t="s">
        <v>2177</v>
      </c>
      <c r="D1609" s="12" t="s">
        <v>134</v>
      </c>
      <c r="E1609" s="13" t="s">
        <v>4827</v>
      </c>
      <c r="F1609" s="2">
        <v>12</v>
      </c>
      <c r="G1609" s="15">
        <v>51</v>
      </c>
      <c r="H1609" s="7">
        <f>L1609*'114成績輸入與落點儀表板'!$B$2+M1609*'114成績輸入與落點儀表板'!$B$3+N1609*'114成績輸入與落點儀表板'!$B$4+O1609*'114成績輸入與落點儀表板'!$B$5+P1609*'114成績輸入與落點儀表板'!$B$6+Q1609*'114成績輸入與落點儀表板'!$B$7+R1609*'114成績輸入與落點儀表板'!$B$8+S1609*'114成績輸入與落點儀表板'!$B$9+T1609*'114成績輸入與落點儀表板'!$B$10+U1609*'114成績輸入與落點儀表板'!$B$11+V1609*'114成績輸入與落點儀表板'!$B$12+W1609*'114成績輸入與落點儀表板'!$B$13+X1609*'114成績輸入與落點儀表板'!$B$14+Y1609*'114成績輸入與落點儀表板'!$B$15+Z1609*'114成績輸入與落點儀表板'!$B$16</f>
        <v>0</v>
      </c>
      <c r="I1609" s="8">
        <f t="shared" si="50"/>
        <v>-51</v>
      </c>
      <c r="J1609" s="2" t="str">
        <f t="shared" si="51"/>
        <v>FAIL</v>
      </c>
      <c r="K1609" s="17" t="str">
        <f>IF(AND(IF('114成績輸入與落點儀表板'!$C$2="必須採計",L1609&gt;0,IF('114成績輸入與落點儀表板'!$C$2="不可採計",L1609=0,TRUE)),IF('114成績輸入與落點儀表板'!$C$3="必須採計",M1609&gt;0,IF('114成績輸入與落點儀表板'!$C$3="不可採計",M1609=0,TRUE)),IF('114成績輸入與落點儀表板'!$C$4="必須採計",N1609&gt;0,IF('114成績輸入與落點儀表板'!$C$4="不可採計",N1609=0,TRUE)),IF('114成績輸入與落點儀表板'!$C$5="必須採計",O1609&gt;0,IF('114成績輸入與落點儀表板'!$C$5="不可採計",O1609=0,TRUE)),IF('114成績輸入與落點儀表板'!$C$6="必須採計",P1609&gt;0,IF('114成績輸入與落點儀表板'!$C$6="不可採計",P1609=0,TRUE)),IF('114成績輸入與落點儀表板'!$C$7="必須採計",Q1609&gt;0,IF('114成績輸入與落點儀表板'!$C$7="不可採計",Q1609=0,TRUE)),IF('114成績輸入與落點儀表板'!$C$8="必須採計",R1609&gt;0,IF('114成績輸入與落點儀表板'!$C$8="不可採計",R1609=0,TRUE)),IF('114成績輸入與落點儀表板'!$C$9="必須採計",S1609&gt;0,IF('114成績輸入與落點儀表板'!$C$9="不可採計",S1609=0,TRUE)),IF('114成績輸入與落點儀表板'!$C$10="必須採計",T1609&gt;0,IF('114成績輸入與落點儀表板'!$C$10="不可採計",T1609=0,TRUE)),IF('114成績輸入與落點儀表板'!$C$11="必須採計",U1609&gt;0,IF('114成績輸入與落點儀表板'!$C$11="不可採計",U1609=0,TRUE)),IF('114成績輸入與落點儀表板'!$C$12="必須採計",V1609&gt;0,IF('114成績輸入與落點儀表板'!$C$12="不可採計",V1609=0,TRUE)),IF('114成績輸入與落點儀表板'!$C$13="必須採計",W1609&gt;0,IF('114成績輸入與落點儀表板'!$C$13="不可採計",W1609=0,TRUE)),IF('114成績輸入與落點儀表板'!$C$14="必須採計",X1609&gt;0,IF('114成績輸入與落點儀表板'!$C$14="不可採計",X1609=0,TRUE)),IF('114成績輸入與落點儀表板'!$C$15="必須採計",Y1609&gt;0,IF('114成績輸入與落點儀表板'!$C$15="不可採計",Y1609=0,TRUE)),IF('114成績輸入與落點儀表板'!$C$16="必須採計",Z1609&gt;0,IF('114成績輸入與落點儀表板'!$C$16="不可採計",Z1609=0,TRUE))),"✅ 符合","❌ 不符合")</f>
        <v>❌ 不符合</v>
      </c>
      <c r="L1609" s="15">
        <v>0</v>
      </c>
      <c r="M1609" s="15">
        <v>1.5</v>
      </c>
      <c r="N1609" s="15">
        <v>0</v>
      </c>
      <c r="O1609" s="15">
        <v>0</v>
      </c>
      <c r="P1609" s="15">
        <v>0</v>
      </c>
      <c r="Q1609" s="15">
        <v>2</v>
      </c>
      <c r="R1609" s="15">
        <v>1.5</v>
      </c>
      <c r="S1609" s="15">
        <v>0</v>
      </c>
      <c r="T1609" s="15">
        <v>0</v>
      </c>
      <c r="U1609" s="15">
        <v>0</v>
      </c>
      <c r="V1609" s="15">
        <v>0</v>
      </c>
      <c r="W1609" s="15">
        <v>0</v>
      </c>
      <c r="X1609" s="15">
        <v>0</v>
      </c>
      <c r="Y1609" s="15">
        <v>0</v>
      </c>
      <c r="Z1609" s="15">
        <v>0</v>
      </c>
    </row>
    <row r="1610" spans="1:26" ht="15.75" customHeight="1" x14ac:dyDescent="0.3">
      <c r="A1610" s="2" t="s">
        <v>3825</v>
      </c>
      <c r="B1610" s="6" t="s">
        <v>3703</v>
      </c>
      <c r="C1610" s="6" t="s">
        <v>150</v>
      </c>
      <c r="D1610" s="12" t="s">
        <v>134</v>
      </c>
      <c r="E1610" s="13" t="s">
        <v>4828</v>
      </c>
      <c r="F1610" s="2">
        <v>9</v>
      </c>
      <c r="G1610" s="15">
        <v>159</v>
      </c>
      <c r="H1610" s="7">
        <f>L1610*'114成績輸入與落點儀表板'!$B$2+M1610*'114成績輸入與落點儀表板'!$B$3+N1610*'114成績輸入與落點儀表板'!$B$4+O1610*'114成績輸入與落點儀表板'!$B$5+P1610*'114成績輸入與落點儀表板'!$B$6+Q1610*'114成績輸入與落點儀表板'!$B$7+R1610*'114成績輸入與落點儀表板'!$B$8+S1610*'114成績輸入與落點儀表板'!$B$9+T1610*'114成績輸入與落點儀表板'!$B$10+U1610*'114成績輸入與落點儀表板'!$B$11+V1610*'114成績輸入與落點儀表板'!$B$12+W1610*'114成績輸入與落點儀表板'!$B$13+X1610*'114成績輸入與落點儀表板'!$B$14+Y1610*'114成績輸入與落點儀表板'!$B$15+Z1610*'114成績輸入與落點儀表板'!$B$16</f>
        <v>0</v>
      </c>
      <c r="I1610" s="8">
        <f t="shared" si="50"/>
        <v>-159</v>
      </c>
      <c r="J1610" s="2" t="str">
        <f t="shared" si="51"/>
        <v>FAIL</v>
      </c>
      <c r="K1610" s="17" t="str">
        <f>IF(AND(IF('114成績輸入與落點儀表板'!$C$2="必須採計",L1610&gt;0,IF('114成績輸入與落點儀表板'!$C$2="不可採計",L1610=0,TRUE)),IF('114成績輸入與落點儀表板'!$C$3="必須採計",M1610&gt;0,IF('114成績輸入與落點儀表板'!$C$3="不可採計",M1610=0,TRUE)),IF('114成績輸入與落點儀表板'!$C$4="必須採計",N1610&gt;0,IF('114成績輸入與落點儀表板'!$C$4="不可採計",N1610=0,TRUE)),IF('114成績輸入與落點儀表板'!$C$5="必須採計",O1610&gt;0,IF('114成績輸入與落點儀表板'!$C$5="不可採計",O1610=0,TRUE)),IF('114成績輸入與落點儀表板'!$C$6="必須採計",P1610&gt;0,IF('114成績輸入與落點儀表板'!$C$6="不可採計",P1610=0,TRUE)),IF('114成績輸入與落點儀表板'!$C$7="必須採計",Q1610&gt;0,IF('114成績輸入與落點儀表板'!$C$7="不可採計",Q1610=0,TRUE)),IF('114成績輸入與落點儀表板'!$C$8="必須採計",R1610&gt;0,IF('114成績輸入與落點儀表板'!$C$8="不可採計",R1610=0,TRUE)),IF('114成績輸入與落點儀表板'!$C$9="必須採計",S1610&gt;0,IF('114成績輸入與落點儀表板'!$C$9="不可採計",S1610=0,TRUE)),IF('114成績輸入與落點儀表板'!$C$10="必須採計",T1610&gt;0,IF('114成績輸入與落點儀表板'!$C$10="不可採計",T1610=0,TRUE)),IF('114成績輸入與落點儀表板'!$C$11="必須採計",U1610&gt;0,IF('114成績輸入與落點儀表板'!$C$11="不可採計",U1610=0,TRUE)),IF('114成績輸入與落點儀表板'!$C$12="必須採計",V1610&gt;0,IF('114成績輸入與落點儀表板'!$C$12="不可採計",V1610=0,TRUE)),IF('114成績輸入與落點儀表板'!$C$13="必須採計",W1610&gt;0,IF('114成績輸入與落點儀表板'!$C$13="不可採計",W1610=0,TRUE)),IF('114成績輸入與落點儀表板'!$C$14="必須採計",X1610&gt;0,IF('114成績輸入與落點儀表板'!$C$14="不可採計",X1610=0,TRUE)),IF('114成績輸入與落點儀表板'!$C$15="必須採計",Y1610&gt;0,IF('114成績輸入與落點儀表板'!$C$15="不可採計",Y1610=0,TRUE)),IF('114成績輸入與落點儀表板'!$C$16="必須採計",Z1610&gt;0,IF('114成績輸入與落點儀表板'!$C$16="不可採計",Z1610=0,TRUE))),"✅ 符合","❌ 不符合")</f>
        <v>❌ 不符合</v>
      </c>
      <c r="L1610" s="15">
        <v>0</v>
      </c>
      <c r="M1610" s="15">
        <v>2</v>
      </c>
      <c r="N1610" s="15">
        <v>1</v>
      </c>
      <c r="O1610" s="15">
        <v>0</v>
      </c>
      <c r="P1610" s="15">
        <v>0</v>
      </c>
      <c r="Q1610" s="15">
        <v>0</v>
      </c>
      <c r="R1610" s="15">
        <v>0</v>
      </c>
      <c r="S1610" s="15">
        <v>0</v>
      </c>
      <c r="T1610" s="15">
        <v>1</v>
      </c>
      <c r="U1610" s="15">
        <v>0</v>
      </c>
      <c r="V1610" s="15">
        <v>0</v>
      </c>
      <c r="W1610" s="15">
        <v>0</v>
      </c>
      <c r="X1610" s="15">
        <v>0</v>
      </c>
      <c r="Y1610" s="15">
        <v>0</v>
      </c>
      <c r="Z1610" s="15">
        <v>0</v>
      </c>
    </row>
    <row r="1611" spans="1:26" ht="15.75" customHeight="1" x14ac:dyDescent="0.3">
      <c r="A1611" s="2" t="s">
        <v>3828</v>
      </c>
      <c r="B1611" s="13" t="s">
        <v>3703</v>
      </c>
      <c r="C1611" s="13" t="s">
        <v>3720</v>
      </c>
      <c r="D1611" s="12" t="s">
        <v>134</v>
      </c>
      <c r="E1611" s="13" t="s">
        <v>4829</v>
      </c>
      <c r="F1611" s="2">
        <v>18</v>
      </c>
      <c r="G1611" s="15">
        <v>64.5</v>
      </c>
      <c r="H1611" s="7">
        <f>L1611*'114成績輸入與落點儀表板'!$B$2+M1611*'114成績輸入與落點儀表板'!$B$3+N1611*'114成績輸入與落點儀表板'!$B$4+O1611*'114成績輸入與落點儀表板'!$B$5+P1611*'114成績輸入與落點儀表板'!$B$6+Q1611*'114成績輸入與落點儀表板'!$B$7+R1611*'114成績輸入與落點儀表板'!$B$8+S1611*'114成績輸入與落點儀表板'!$B$9+T1611*'114成績輸入與落點儀表板'!$B$10+U1611*'114成績輸入與落點儀表板'!$B$11+V1611*'114成績輸入與落點儀表板'!$B$12+W1611*'114成績輸入與落點儀表板'!$B$13+X1611*'114成績輸入與落點儀表板'!$B$14+Y1611*'114成績輸入與落點儀表板'!$B$15+Z1611*'114成績輸入與落點儀表板'!$B$16</f>
        <v>0</v>
      </c>
      <c r="I1611" s="8">
        <f t="shared" si="50"/>
        <v>-64.5</v>
      </c>
      <c r="J1611" s="2" t="str">
        <f t="shared" si="51"/>
        <v>FAIL</v>
      </c>
      <c r="K1611" s="17" t="str">
        <f>IF(AND(IF('114成績輸入與落點儀表板'!$C$2="必須採計",L1611&gt;0,IF('114成績輸入與落點儀表板'!$C$2="不可採計",L1611=0,TRUE)),IF('114成績輸入與落點儀表板'!$C$3="必須採計",M1611&gt;0,IF('114成績輸入與落點儀表板'!$C$3="不可採計",M1611=0,TRUE)),IF('114成績輸入與落點儀表板'!$C$4="必須採計",N1611&gt;0,IF('114成績輸入與落點儀表板'!$C$4="不可採計",N1611=0,TRUE)),IF('114成績輸入與落點儀表板'!$C$5="必須採計",O1611&gt;0,IF('114成績輸入與落點儀表板'!$C$5="不可採計",O1611=0,TRUE)),IF('114成績輸入與落點儀表板'!$C$6="必須採計",P1611&gt;0,IF('114成績輸入與落點儀表板'!$C$6="不可採計",P1611=0,TRUE)),IF('114成績輸入與落點儀表板'!$C$7="必須採計",Q1611&gt;0,IF('114成績輸入與落點儀表板'!$C$7="不可採計",Q1611=0,TRUE)),IF('114成績輸入與落點儀表板'!$C$8="必須採計",R1611&gt;0,IF('114成績輸入與落點儀表板'!$C$8="不可採計",R1611=0,TRUE)),IF('114成績輸入與落點儀表板'!$C$9="必須採計",S1611&gt;0,IF('114成績輸入與落點儀表板'!$C$9="不可採計",S1611=0,TRUE)),IF('114成績輸入與落點儀表板'!$C$10="必須採計",T1611&gt;0,IF('114成績輸入與落點儀表板'!$C$10="不可採計",T1611=0,TRUE)),IF('114成績輸入與落點儀表板'!$C$11="必須採計",U1611&gt;0,IF('114成績輸入與落點儀表板'!$C$11="不可採計",U1611=0,TRUE)),IF('114成績輸入與落點儀表板'!$C$12="必須採計",V1611&gt;0,IF('114成績輸入與落點儀表板'!$C$12="不可採計",V1611=0,TRUE)),IF('114成績輸入與落點儀表板'!$C$13="必須採計",W1611&gt;0,IF('114成績輸入與落點儀表板'!$C$13="不可採計",W1611=0,TRUE)),IF('114成績輸入與落點儀表板'!$C$14="必須採計",X1611&gt;0,IF('114成績輸入與落點儀表板'!$C$14="不可採計",X1611=0,TRUE)),IF('114成績輸入與落點儀表板'!$C$15="必須採計",Y1611&gt;0,IF('114成績輸入與落點儀表板'!$C$15="不可採計",Y1611=0,TRUE)),IF('114成績輸入與落點儀表板'!$C$16="必須採計",Z1611&gt;0,IF('114成績輸入與落點儀表板'!$C$16="不可採計",Z1611=0,TRUE))),"✅ 符合","❌ 不符合")</f>
        <v>❌ 不符合</v>
      </c>
      <c r="L1611" s="15">
        <v>0</v>
      </c>
      <c r="M1611" s="15">
        <v>1</v>
      </c>
      <c r="N1611" s="15">
        <v>0</v>
      </c>
      <c r="O1611" s="15">
        <v>0</v>
      </c>
      <c r="P1611" s="15">
        <v>1.5</v>
      </c>
      <c r="Q1611" s="15">
        <v>0</v>
      </c>
      <c r="R1611" s="15">
        <v>0</v>
      </c>
      <c r="S1611" s="15">
        <v>2</v>
      </c>
      <c r="T1611" s="15">
        <v>0</v>
      </c>
      <c r="U1611" s="15">
        <v>0</v>
      </c>
      <c r="V1611" s="15">
        <v>0</v>
      </c>
      <c r="W1611" s="15">
        <v>0</v>
      </c>
      <c r="X1611" s="15">
        <v>0</v>
      </c>
      <c r="Y1611" s="15">
        <v>0</v>
      </c>
      <c r="Z1611" s="15">
        <v>0</v>
      </c>
    </row>
    <row r="1612" spans="1:26" ht="15.75" customHeight="1" x14ac:dyDescent="0.3">
      <c r="A1612" s="2" t="s">
        <v>3830</v>
      </c>
      <c r="B1612" s="13" t="s">
        <v>3703</v>
      </c>
      <c r="C1612" s="13" t="s">
        <v>3713</v>
      </c>
      <c r="D1612" s="12" t="s">
        <v>4062</v>
      </c>
      <c r="E1612" s="13" t="s">
        <v>3714</v>
      </c>
      <c r="F1612" s="2">
        <v>9</v>
      </c>
      <c r="G1612" s="15">
        <v>93</v>
      </c>
      <c r="H1612" s="7">
        <f>L1612*'114成績輸入與落點儀表板'!$B$2+M1612*'114成績輸入與落點儀表板'!$B$3+N1612*'114成績輸入與落點儀表板'!$B$4+O1612*'114成績輸入與落點儀表板'!$B$5+P1612*'114成績輸入與落點儀表板'!$B$6+Q1612*'114成績輸入與落點儀表板'!$B$7+R1612*'114成績輸入與落點儀表板'!$B$8+S1612*'114成績輸入與落點儀表板'!$B$9+T1612*'114成績輸入與落點儀表板'!$B$10+U1612*'114成績輸入與落點儀表板'!$B$11+V1612*'114成績輸入與落點儀表板'!$B$12+W1612*'114成績輸入與落點儀表板'!$B$13+X1612*'114成績輸入與落點儀表板'!$B$14+Y1612*'114成績輸入與落點儀表板'!$B$15+Z1612*'114成績輸入與落點儀表板'!$B$16</f>
        <v>0</v>
      </c>
      <c r="I1612" s="8">
        <f t="shared" si="50"/>
        <v>-93</v>
      </c>
      <c r="J1612" s="2" t="str">
        <f t="shared" si="51"/>
        <v>FAIL</v>
      </c>
      <c r="K1612" s="17" t="str">
        <f>IF(AND(IF('114成績輸入與落點儀表板'!$C$2="必須採計",L1612&gt;0,IF('114成績輸入與落點儀表板'!$C$2="不可採計",L1612=0,TRUE)),IF('114成績輸入與落點儀表板'!$C$3="必須採計",M1612&gt;0,IF('114成績輸入與落點儀表板'!$C$3="不可採計",M1612=0,TRUE)),IF('114成績輸入與落點儀表板'!$C$4="必須採計",N1612&gt;0,IF('114成績輸入與落點儀表板'!$C$4="不可採計",N1612=0,TRUE)),IF('114成績輸入與落點儀表板'!$C$5="必須採計",O1612&gt;0,IF('114成績輸入與落點儀表板'!$C$5="不可採計",O1612=0,TRUE)),IF('114成績輸入與落點儀表板'!$C$6="必須採計",P1612&gt;0,IF('114成績輸入與落點儀表板'!$C$6="不可採計",P1612=0,TRUE)),IF('114成績輸入與落點儀表板'!$C$7="必須採計",Q1612&gt;0,IF('114成績輸入與落點儀表板'!$C$7="不可採計",Q1612=0,TRUE)),IF('114成績輸入與落點儀表板'!$C$8="必須採計",R1612&gt;0,IF('114成績輸入與落點儀表板'!$C$8="不可採計",R1612=0,TRUE)),IF('114成績輸入與落點儀表板'!$C$9="必須採計",S1612&gt;0,IF('114成績輸入與落點儀表板'!$C$9="不可採計",S1612=0,TRUE)),IF('114成績輸入與落點儀表板'!$C$10="必須採計",T1612&gt;0,IF('114成績輸入與落點儀表板'!$C$10="不可採計",T1612=0,TRUE)),IF('114成績輸入與落點儀表板'!$C$11="必須採計",U1612&gt;0,IF('114成績輸入與落點儀表板'!$C$11="不可採計",U1612=0,TRUE)),IF('114成績輸入與落點儀表板'!$C$12="必須採計",V1612&gt;0,IF('114成績輸入與落點儀表板'!$C$12="不可採計",V1612=0,TRUE)),IF('114成績輸入與落點儀表板'!$C$13="必須採計",W1612&gt;0,IF('114成績輸入與落點儀表板'!$C$13="不可採計",W1612=0,TRUE)),IF('114成績輸入與落點儀表板'!$C$14="必須採計",X1612&gt;0,IF('114成績輸入與落點儀表板'!$C$14="不可採計",X1612=0,TRUE)),IF('114成績輸入與落點儀表板'!$C$15="必須採計",Y1612&gt;0,IF('114成績輸入與落點儀表板'!$C$15="不可採計",Y1612=0,TRUE)),IF('114成績輸入與落點儀表板'!$C$16="必須採計",Z1612&gt;0,IF('114成績輸入與落點儀表板'!$C$16="不可採計",Z1612=0,TRUE))),"✅ 符合","❌ 不符合")</f>
        <v>✅ 符合</v>
      </c>
      <c r="L1612" s="15">
        <v>1</v>
      </c>
      <c r="M1612" s="15">
        <v>2</v>
      </c>
      <c r="N1612" s="15">
        <v>0</v>
      </c>
      <c r="O1612" s="15">
        <v>0</v>
      </c>
      <c r="P1612" s="15">
        <v>0</v>
      </c>
      <c r="Q1612" s="15">
        <v>0</v>
      </c>
      <c r="R1612" s="15">
        <v>0</v>
      </c>
      <c r="S1612" s="15">
        <v>0</v>
      </c>
      <c r="T1612" s="15">
        <v>2</v>
      </c>
      <c r="U1612" s="15">
        <v>0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</row>
    <row r="1613" spans="1:26" ht="15.75" customHeight="1" x14ac:dyDescent="0.3">
      <c r="A1613" s="2" t="s">
        <v>3833</v>
      </c>
      <c r="B1613" s="13" t="s">
        <v>3703</v>
      </c>
      <c r="C1613" s="13" t="s">
        <v>2815</v>
      </c>
      <c r="D1613" s="12" t="s">
        <v>80</v>
      </c>
      <c r="E1613" s="13" t="s">
        <v>1288</v>
      </c>
      <c r="F1613" s="2">
        <v>5</v>
      </c>
      <c r="G1613" s="15">
        <v>83</v>
      </c>
      <c r="H1613" s="7">
        <f>L1613*'114成績輸入與落點儀表板'!$B$2+M1613*'114成績輸入與落點儀表板'!$B$3+N1613*'114成績輸入與落點儀表板'!$B$4+O1613*'114成績輸入與落點儀表板'!$B$5+P1613*'114成績輸入與落點儀表板'!$B$6+Q1613*'114成績輸入與落點儀表板'!$B$7+R1613*'114成績輸入與落點儀表板'!$B$8+S1613*'114成績輸入與落點儀表板'!$B$9+T1613*'114成績輸入與落點儀表板'!$B$10+U1613*'114成績輸入與落點儀表板'!$B$11+V1613*'114成績輸入與落點儀表板'!$B$12+W1613*'114成績輸入與落點儀表板'!$B$13+X1613*'114成績輸入與落點儀表板'!$B$14+Y1613*'114成績輸入與落點儀表板'!$B$15+Z1613*'114成績輸入與落點儀表板'!$B$16</f>
        <v>0</v>
      </c>
      <c r="I1613" s="8">
        <f t="shared" si="50"/>
        <v>-83</v>
      </c>
      <c r="J1613" s="2" t="str">
        <f t="shared" si="51"/>
        <v>FAIL</v>
      </c>
      <c r="K1613" s="17" t="str">
        <f>IF(AND(IF('114成績輸入與落點儀表板'!$C$2="必須採計",L1613&gt;0,IF('114成績輸入與落點儀表板'!$C$2="不可採計",L1613=0,TRUE)),IF('114成績輸入與落點儀表板'!$C$3="必須採計",M1613&gt;0,IF('114成績輸入與落點儀表板'!$C$3="不可採計",M1613=0,TRUE)),IF('114成績輸入與落點儀表板'!$C$4="必須採計",N1613&gt;0,IF('114成績輸入與落點儀表板'!$C$4="不可採計",N1613=0,TRUE)),IF('114成績輸入與落點儀表板'!$C$5="必須採計",O1613&gt;0,IF('114成績輸入與落點儀表板'!$C$5="不可採計",O1613=0,TRUE)),IF('114成績輸入與落點儀表板'!$C$6="必須採計",P1613&gt;0,IF('114成績輸入與落點儀表板'!$C$6="不可採計",P1613=0,TRUE)),IF('114成績輸入與落點儀表板'!$C$7="必須採計",Q1613&gt;0,IF('114成績輸入與落點儀表板'!$C$7="不可採計",Q1613=0,TRUE)),IF('114成績輸入與落點儀表板'!$C$8="必須採計",R1613&gt;0,IF('114成績輸入與落點儀表板'!$C$8="不可採計",R1613=0,TRUE)),IF('114成績輸入與落點儀表板'!$C$9="必須採計",S1613&gt;0,IF('114成績輸入與落點儀表板'!$C$9="不可採計",S1613=0,TRUE)),IF('114成績輸入與落點儀表板'!$C$10="必須採計",T1613&gt;0,IF('114成績輸入與落點儀表板'!$C$10="不可採計",T1613=0,TRUE)),IF('114成績輸入與落點儀表板'!$C$11="必須採計",U1613&gt;0,IF('114成績輸入與落點儀表板'!$C$11="不可採計",U1613=0,TRUE)),IF('114成績輸入與落點儀表板'!$C$12="必須採計",V1613&gt;0,IF('114成績輸入與落點儀表板'!$C$12="不可採計",V1613=0,TRUE)),IF('114成績輸入與落點儀表板'!$C$13="必須採計",W1613&gt;0,IF('114成績輸入與落點儀表板'!$C$13="不可採計",W1613=0,TRUE)),IF('114成績輸入與落點儀表板'!$C$14="必須採計",X1613&gt;0,IF('114成績輸入與落點儀表板'!$C$14="不可採計",X1613=0,TRUE)),IF('114成績輸入與落點儀表板'!$C$15="必須採計",Y1613&gt;0,IF('114成績輸入與落點儀表板'!$C$15="不可採計",Y1613=0,TRUE)),IF('114成績輸入與落點儀表板'!$C$16="必須採計",Z1613&gt;0,IF('114成績輸入與落點儀表板'!$C$16="不可採計",Z1613=0,TRUE))),"✅ 符合","❌ 不符合")</f>
        <v>✅ 符合</v>
      </c>
      <c r="L1613" s="15">
        <v>2</v>
      </c>
      <c r="M1613" s="15">
        <v>1</v>
      </c>
      <c r="N1613" s="15">
        <v>0</v>
      </c>
      <c r="O1613" s="15">
        <v>0</v>
      </c>
      <c r="P1613" s="15">
        <v>0</v>
      </c>
      <c r="Q1613" s="15">
        <v>0</v>
      </c>
      <c r="R1613" s="15">
        <v>0</v>
      </c>
      <c r="S1613" s="15">
        <v>0</v>
      </c>
      <c r="T1613" s="15">
        <v>0</v>
      </c>
      <c r="U1613" s="15">
        <v>0</v>
      </c>
      <c r="V1613" s="15">
        <v>0</v>
      </c>
      <c r="W1613" s="15">
        <v>1</v>
      </c>
      <c r="X1613" s="15">
        <v>0</v>
      </c>
      <c r="Y1613" s="15">
        <v>0</v>
      </c>
      <c r="Z1613" s="15">
        <v>0</v>
      </c>
    </row>
    <row r="1614" spans="1:26" ht="15.75" customHeight="1" x14ac:dyDescent="0.3">
      <c r="A1614" s="2" t="s">
        <v>4830</v>
      </c>
      <c r="B1614" s="13" t="s">
        <v>3703</v>
      </c>
      <c r="C1614" s="13" t="s">
        <v>3724</v>
      </c>
      <c r="D1614" s="12" t="s">
        <v>266</v>
      </c>
      <c r="E1614" s="13" t="s">
        <v>1948</v>
      </c>
      <c r="F1614" s="2">
        <v>2</v>
      </c>
      <c r="G1614" s="15">
        <v>133.5</v>
      </c>
      <c r="H1614" s="7">
        <f>L1614*'114成績輸入與落點儀表板'!$B$2+M1614*'114成績輸入與落點儀表板'!$B$3+N1614*'114成績輸入與落點儀表板'!$B$4+O1614*'114成績輸入與落點儀表板'!$B$5+P1614*'114成績輸入與落點儀表板'!$B$6+Q1614*'114成績輸入與落點儀表板'!$B$7+R1614*'114成績輸入與落點儀表板'!$B$8+S1614*'114成績輸入與落點儀表板'!$B$9+T1614*'114成績輸入與落點儀表板'!$B$10+U1614*'114成績輸入與落點儀表板'!$B$11+V1614*'114成績輸入與落點儀表板'!$B$12+W1614*'114成績輸入與落點儀表板'!$B$13+X1614*'114成績輸入與落點儀表板'!$B$14+Y1614*'114成績輸入與落點儀表板'!$B$15+Z1614*'114成績輸入與落點儀表板'!$B$16</f>
        <v>0</v>
      </c>
      <c r="I1614" s="8">
        <f t="shared" si="50"/>
        <v>-133.5</v>
      </c>
      <c r="J1614" s="2" t="str">
        <f t="shared" si="51"/>
        <v>FAIL</v>
      </c>
      <c r="K1614" s="17" t="str">
        <f>IF(AND(IF('114成績輸入與落點儀表板'!$C$2="必須採計",L1614&gt;0,IF('114成績輸入與落點儀表板'!$C$2="不可採計",L1614=0,TRUE)),IF('114成績輸入與落點儀表板'!$C$3="必須採計",M1614&gt;0,IF('114成績輸入與落點儀表板'!$C$3="不可採計",M1614=0,TRUE)),IF('114成績輸入與落點儀表板'!$C$4="必須採計",N1614&gt;0,IF('114成績輸入與落點儀表板'!$C$4="不可採計",N1614=0,TRUE)),IF('114成績輸入與落點儀表板'!$C$5="必須採計",O1614&gt;0,IF('114成績輸入與落點儀表板'!$C$5="不可採計",O1614=0,TRUE)),IF('114成績輸入與落點儀表板'!$C$6="必須採計",P1614&gt;0,IF('114成績輸入與落點儀表板'!$C$6="不可採計",P1614=0,TRUE)),IF('114成績輸入與落點儀表板'!$C$7="必須採計",Q1614&gt;0,IF('114成績輸入與落點儀表板'!$C$7="不可採計",Q1614=0,TRUE)),IF('114成績輸入與落點儀表板'!$C$8="必須採計",R1614&gt;0,IF('114成績輸入與落點儀表板'!$C$8="不可採計",R1614=0,TRUE)),IF('114成績輸入與落點儀表板'!$C$9="必須採計",S1614&gt;0,IF('114成績輸入與落點儀表板'!$C$9="不可採計",S1614=0,TRUE)),IF('114成績輸入與落點儀表板'!$C$10="必須採計",T1614&gt;0,IF('114成績輸入與落點儀表板'!$C$10="不可採計",T1614=0,TRUE)),IF('114成績輸入與落點儀表板'!$C$11="必須採計",U1614&gt;0,IF('114成績輸入與落點儀表板'!$C$11="不可採計",U1614=0,TRUE)),IF('114成績輸入與落點儀表板'!$C$12="必須採計",V1614&gt;0,IF('114成績輸入與落點儀表板'!$C$12="不可採計",V1614=0,TRUE)),IF('114成績輸入與落點儀表板'!$C$13="必須採計",W1614&gt;0,IF('114成績輸入與落點儀表板'!$C$13="不可採計",W1614=0,TRUE)),IF('114成績輸入與落點儀表板'!$C$14="必須採計",X1614&gt;0,IF('114成績輸入與落點儀表板'!$C$14="不可採計",X1614=0,TRUE)),IF('114成績輸入與落點儀表板'!$C$15="必須採計",Y1614&gt;0,IF('114成績輸入與落點儀表板'!$C$15="不可採計",Y1614=0,TRUE)),IF('114成績輸入與落點儀表板'!$C$16="必須採計",Z1614&gt;0,IF('114成績輸入與落點儀表板'!$C$16="不可採計",Z1614=0,TRUE))),"✅ 符合","❌ 不符合")</f>
        <v>✅ 符合</v>
      </c>
      <c r="L1614" s="15">
        <v>2</v>
      </c>
      <c r="M1614" s="15">
        <v>2</v>
      </c>
      <c r="N1614" s="15">
        <v>0</v>
      </c>
      <c r="O1614" s="15">
        <v>0</v>
      </c>
      <c r="P1614" s="15">
        <v>0</v>
      </c>
      <c r="Q1614" s="15">
        <v>0</v>
      </c>
      <c r="R1614" s="15">
        <v>0</v>
      </c>
      <c r="S1614" s="15">
        <v>0</v>
      </c>
      <c r="T1614" s="15">
        <v>0</v>
      </c>
      <c r="U1614" s="15">
        <v>0</v>
      </c>
      <c r="V1614" s="15">
        <v>0</v>
      </c>
      <c r="W1614" s="15">
        <v>1.5</v>
      </c>
      <c r="X1614" s="15">
        <v>0</v>
      </c>
      <c r="Y1614" s="15">
        <v>0</v>
      </c>
      <c r="Z1614" s="15">
        <v>0</v>
      </c>
    </row>
    <row r="1615" spans="1:26" ht="15.75" customHeight="1" x14ac:dyDescent="0.3">
      <c r="A1615" s="2" t="s">
        <v>3836</v>
      </c>
      <c r="B1615" s="6" t="s">
        <v>3703</v>
      </c>
      <c r="C1615" s="6" t="s">
        <v>130</v>
      </c>
      <c r="D1615" s="12" t="s">
        <v>99</v>
      </c>
      <c r="E1615" s="13" t="s">
        <v>3233</v>
      </c>
      <c r="F1615" s="2">
        <v>2</v>
      </c>
      <c r="G1615" s="15">
        <v>79.5</v>
      </c>
      <c r="H1615" s="7">
        <f>L1615*'114成績輸入與落點儀表板'!$B$2+M1615*'114成績輸入與落點儀表板'!$B$3+N1615*'114成績輸入與落點儀表板'!$B$4+O1615*'114成績輸入與落點儀表板'!$B$5+P1615*'114成績輸入與落點儀表板'!$B$6+Q1615*'114成績輸入與落點儀表板'!$B$7+R1615*'114成績輸入與落點儀表板'!$B$8+S1615*'114成績輸入與落點儀表板'!$B$9+T1615*'114成績輸入與落點儀表板'!$B$10+U1615*'114成績輸入與落點儀表板'!$B$11+V1615*'114成績輸入與落點儀表板'!$B$12+W1615*'114成績輸入與落點儀表板'!$B$13+X1615*'114成績輸入與落點儀表板'!$B$14+Y1615*'114成績輸入與落點儀表板'!$B$15+Z1615*'114成績輸入與落點儀表板'!$B$16</f>
        <v>0</v>
      </c>
      <c r="I1615" s="8">
        <f t="shared" si="50"/>
        <v>-79.5</v>
      </c>
      <c r="J1615" s="2" t="str">
        <f t="shared" si="51"/>
        <v>FAIL</v>
      </c>
      <c r="K1615" s="17" t="str">
        <f>IF(AND(IF('114成績輸入與落點儀表板'!$C$2="必須採計",L1615&gt;0,IF('114成績輸入與落點儀表板'!$C$2="不可採計",L1615=0,TRUE)),IF('114成績輸入與落點儀表板'!$C$3="必須採計",M1615&gt;0,IF('114成績輸入與落點儀表板'!$C$3="不可採計",M1615=0,TRUE)),IF('114成績輸入與落點儀表板'!$C$4="必須採計",N1615&gt;0,IF('114成績輸入與落點儀表板'!$C$4="不可採計",N1615=0,TRUE)),IF('114成績輸入與落點儀表板'!$C$5="必須採計",O1615&gt;0,IF('114成績輸入與落點儀表板'!$C$5="不可採計",O1615=0,TRUE)),IF('114成績輸入與落點儀表板'!$C$6="必須採計",P1615&gt;0,IF('114成績輸入與落點儀表板'!$C$6="不可採計",P1615=0,TRUE)),IF('114成績輸入與落點儀表板'!$C$7="必須採計",Q1615&gt;0,IF('114成績輸入與落點儀表板'!$C$7="不可採計",Q1615=0,TRUE)),IF('114成績輸入與落點儀表板'!$C$8="必須採計",R1615&gt;0,IF('114成績輸入與落點儀表板'!$C$8="不可採計",R1615=0,TRUE)),IF('114成績輸入與落點儀表板'!$C$9="必須採計",S1615&gt;0,IF('114成績輸入與落點儀表板'!$C$9="不可採計",S1615=0,TRUE)),IF('114成績輸入與落點儀表板'!$C$10="必須採計",T1615&gt;0,IF('114成績輸入與落點儀表板'!$C$10="不可採計",T1615=0,TRUE)),IF('114成績輸入與落點儀表板'!$C$11="必須採計",U1615&gt;0,IF('114成績輸入與落點儀表板'!$C$11="不可採計",U1615=0,TRUE)),IF('114成績輸入與落點儀表板'!$C$12="必須採計",V1615&gt;0,IF('114成績輸入與落點儀表板'!$C$12="不可採計",V1615=0,TRUE)),IF('114成績輸入與落點儀表板'!$C$13="必須採計",W1615&gt;0,IF('114成績輸入與落點儀表板'!$C$13="不可採計",W1615=0,TRUE)),IF('114成績輸入與落點儀表板'!$C$14="必須採計",X1615&gt;0,IF('114成績輸入與落點儀表板'!$C$14="不可採計",X1615=0,TRUE)),IF('114成績輸入與落點儀表板'!$C$15="必須採計",Y1615&gt;0,IF('114成績輸入與落點儀表板'!$C$15="不可採計",Y1615=0,TRUE)),IF('114成績輸入與落點儀表板'!$C$16="必須採計",Z1615&gt;0,IF('114成績輸入與落點儀表板'!$C$16="不可採計",Z1615=0,TRUE))),"✅ 符合","❌ 不符合")</f>
        <v>✅ 符合</v>
      </c>
      <c r="L1615" s="15">
        <v>1.5</v>
      </c>
      <c r="M1615" s="15">
        <v>1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0</v>
      </c>
      <c r="W1615" s="15">
        <v>1.5</v>
      </c>
      <c r="X1615" s="15">
        <v>0</v>
      </c>
      <c r="Y1615" s="15">
        <v>0</v>
      </c>
      <c r="Z1615" s="15">
        <v>0</v>
      </c>
    </row>
    <row r="1616" spans="1:26" ht="15.75" customHeight="1" x14ac:dyDescent="0.3">
      <c r="A1616" s="2" t="s">
        <v>3839</v>
      </c>
      <c r="B1616" s="6" t="s">
        <v>3703</v>
      </c>
      <c r="C1616" s="6" t="s">
        <v>3728</v>
      </c>
      <c r="D1616" s="12" t="s">
        <v>99</v>
      </c>
      <c r="E1616" s="13" t="s">
        <v>3729</v>
      </c>
      <c r="F1616" s="2">
        <v>6</v>
      </c>
      <c r="G1616" s="15">
        <v>119</v>
      </c>
      <c r="H1616" s="7">
        <f>L1616*'114成績輸入與落點儀表板'!$B$2+M1616*'114成績輸入與落點儀表板'!$B$3+N1616*'114成績輸入與落點儀表板'!$B$4+O1616*'114成績輸入與落點儀表板'!$B$5+P1616*'114成績輸入與落點儀表板'!$B$6+Q1616*'114成績輸入與落點儀表板'!$B$7+R1616*'114成績輸入與落點儀表板'!$B$8+S1616*'114成績輸入與落點儀表板'!$B$9+T1616*'114成績輸入與落點儀表板'!$B$10+U1616*'114成績輸入與落點儀表板'!$B$11+V1616*'114成績輸入與落點儀表板'!$B$12+W1616*'114成績輸入與落點儀表板'!$B$13+X1616*'114成績輸入與落點儀表板'!$B$14+Y1616*'114成績輸入與落點儀表板'!$B$15+Z1616*'114成績輸入與落點儀表板'!$B$16</f>
        <v>0</v>
      </c>
      <c r="I1616" s="8">
        <f t="shared" si="50"/>
        <v>-119</v>
      </c>
      <c r="J1616" s="2" t="str">
        <f t="shared" si="51"/>
        <v>FAIL</v>
      </c>
      <c r="K1616" s="17" t="str">
        <f>IF(AND(IF('114成績輸入與落點儀表板'!$C$2="必須採計",L1616&gt;0,IF('114成績輸入與落點儀表板'!$C$2="不可採計",L1616=0,TRUE)),IF('114成績輸入與落點儀表板'!$C$3="必須採計",M1616&gt;0,IF('114成績輸入與落點儀表板'!$C$3="不可採計",M1616=0,TRUE)),IF('114成績輸入與落點儀表板'!$C$4="必須採計",N1616&gt;0,IF('114成績輸入與落點儀表板'!$C$4="不可採計",N1616=0,TRUE)),IF('114成績輸入與落點儀表板'!$C$5="必須採計",O1616&gt;0,IF('114成績輸入與落點儀表板'!$C$5="不可採計",O1616=0,TRUE)),IF('114成績輸入與落點儀表板'!$C$6="必須採計",P1616&gt;0,IF('114成績輸入與落點儀表板'!$C$6="不可採計",P1616=0,TRUE)),IF('114成績輸入與落點儀表板'!$C$7="必須採計",Q1616&gt;0,IF('114成績輸入與落點儀表板'!$C$7="不可採計",Q1616=0,TRUE)),IF('114成績輸入與落點儀表板'!$C$8="必須採計",R1616&gt;0,IF('114成績輸入與落點儀表板'!$C$8="不可採計",R1616=0,TRUE)),IF('114成績輸入與落點儀表板'!$C$9="必須採計",S1616&gt;0,IF('114成績輸入與落點儀表板'!$C$9="不可採計",S1616=0,TRUE)),IF('114成績輸入與落點儀表板'!$C$10="必須採計",T1616&gt;0,IF('114成績輸入與落點儀表板'!$C$10="不可採計",T1616=0,TRUE)),IF('114成績輸入與落點儀表板'!$C$11="必須採計",U1616&gt;0,IF('114成績輸入與落點儀表板'!$C$11="不可採計",U1616=0,TRUE)),IF('114成績輸入與落點儀表板'!$C$12="必須採計",V1616&gt;0,IF('114成績輸入與落點儀表板'!$C$12="不可採計",V1616=0,TRUE)),IF('114成績輸入與落點儀表板'!$C$13="必須採計",W1616&gt;0,IF('114成績輸入與落點儀表板'!$C$13="不可採計",W1616=0,TRUE)),IF('114成績輸入與落點儀表板'!$C$14="必須採計",X1616&gt;0,IF('114成績輸入與落點儀表板'!$C$14="不可採計",X1616=0,TRUE)),IF('114成績輸入與落點儀表板'!$C$15="必須採計",Y1616&gt;0,IF('114成績輸入與落點儀表板'!$C$15="不可採計",Y1616=0,TRUE)),IF('114成績輸入與落點儀表板'!$C$16="必須採計",Z1616&gt;0,IF('114成績輸入與落點儀表板'!$C$16="不可採計",Z1616=0,TRUE))),"✅ 符合","❌ 不符合")</f>
        <v>✅ 符合</v>
      </c>
      <c r="L1616" s="15">
        <v>2</v>
      </c>
      <c r="M1616" s="15">
        <v>1.5</v>
      </c>
      <c r="N1616" s="15">
        <v>0</v>
      </c>
      <c r="O1616" s="15">
        <v>0</v>
      </c>
      <c r="P1616" s="15">
        <v>0</v>
      </c>
      <c r="Q1616" s="15">
        <v>0</v>
      </c>
      <c r="R1616" s="15">
        <v>0</v>
      </c>
      <c r="S1616" s="15">
        <v>0</v>
      </c>
      <c r="T1616" s="15">
        <v>0</v>
      </c>
      <c r="U1616" s="15">
        <v>0</v>
      </c>
      <c r="V1616" s="15">
        <v>0</v>
      </c>
      <c r="W1616" s="15">
        <v>1.5</v>
      </c>
      <c r="X1616" s="15">
        <v>0</v>
      </c>
      <c r="Y1616" s="15">
        <v>0</v>
      </c>
      <c r="Z1616" s="15">
        <v>0</v>
      </c>
    </row>
    <row r="1617" spans="1:26" ht="15.75" customHeight="1" x14ac:dyDescent="0.3">
      <c r="A1617" s="2" t="s">
        <v>4831</v>
      </c>
      <c r="B1617" s="13" t="s">
        <v>3703</v>
      </c>
      <c r="C1617" s="13" t="s">
        <v>4832</v>
      </c>
      <c r="D1617" s="12" t="s">
        <v>227</v>
      </c>
      <c r="E1617" s="13" t="s">
        <v>3118</v>
      </c>
      <c r="F1617" s="2">
        <v>1</v>
      </c>
      <c r="G1617" s="15">
        <v>151</v>
      </c>
      <c r="H1617" s="7">
        <f>L1617*'114成績輸入與落點儀表板'!$B$2+M1617*'114成績輸入與落點儀表板'!$B$3+N1617*'114成績輸入與落點儀表板'!$B$4+O1617*'114成績輸入與落點儀表板'!$B$5+P1617*'114成績輸入與落點儀表板'!$B$6+Q1617*'114成績輸入與落點儀表板'!$B$7+R1617*'114成績輸入與落點儀表板'!$B$8+S1617*'114成績輸入與落點儀表板'!$B$9+T1617*'114成績輸入與落點儀表板'!$B$10+U1617*'114成績輸入與落點儀表板'!$B$11+V1617*'114成績輸入與落點儀表板'!$B$12+W1617*'114成績輸入與落點儀表板'!$B$13+X1617*'114成績輸入與落點儀表板'!$B$14+Y1617*'114成績輸入與落點儀表板'!$B$15+Z1617*'114成績輸入與落點儀表板'!$B$16</f>
        <v>0</v>
      </c>
      <c r="I1617" s="8">
        <f t="shared" si="50"/>
        <v>-151</v>
      </c>
      <c r="J1617" s="2" t="str">
        <f t="shared" si="51"/>
        <v>FAIL</v>
      </c>
      <c r="K1617" s="17" t="str">
        <f>IF(AND(IF('114成績輸入與落點儀表板'!$C$2="必須採計",L1617&gt;0,IF('114成績輸入與落點儀表板'!$C$2="不可採計",L1617=0,TRUE)),IF('114成績輸入與落點儀表板'!$C$3="必須採計",M1617&gt;0,IF('114成績輸入與落點儀表板'!$C$3="不可採計",M1617=0,TRUE)),IF('114成績輸入與落點儀表板'!$C$4="必須採計",N1617&gt;0,IF('114成績輸入與落點儀表板'!$C$4="不可採計",N1617=0,TRUE)),IF('114成績輸入與落點儀表板'!$C$5="必須採計",O1617&gt;0,IF('114成績輸入與落點儀表板'!$C$5="不可採計",O1617=0,TRUE)),IF('114成績輸入與落點儀表板'!$C$6="必須採計",P1617&gt;0,IF('114成績輸入與落點儀表板'!$C$6="不可採計",P1617=0,TRUE)),IF('114成績輸入與落點儀表板'!$C$7="必須採計",Q1617&gt;0,IF('114成績輸入與落點儀表板'!$C$7="不可採計",Q1617=0,TRUE)),IF('114成績輸入與落點儀表板'!$C$8="必須採計",R1617&gt;0,IF('114成績輸入與落點儀表板'!$C$8="不可採計",R1617=0,TRUE)),IF('114成績輸入與落點儀表板'!$C$9="必須採計",S1617&gt;0,IF('114成績輸入與落點儀表板'!$C$9="不可採計",S1617=0,TRUE)),IF('114成績輸入與落點儀表板'!$C$10="必須採計",T1617&gt;0,IF('114成績輸入與落點儀表板'!$C$10="不可採計",T1617=0,TRUE)),IF('114成績輸入與落點儀表板'!$C$11="必須採計",U1617&gt;0,IF('114成績輸入與落點儀表板'!$C$11="不可採計",U1617=0,TRUE)),IF('114成績輸入與落點儀表板'!$C$12="必須採計",V1617&gt;0,IF('114成績輸入與落點儀表板'!$C$12="不可採計",V1617=0,TRUE)),IF('114成績輸入與落點儀表板'!$C$13="必須採計",W1617&gt;0,IF('114成績輸入與落點儀表板'!$C$13="不可採計",W1617=0,TRUE)),IF('114成績輸入與落點儀表板'!$C$14="必須採計",X1617&gt;0,IF('114成績輸入與落點儀表板'!$C$14="不可採計",X1617=0,TRUE)),IF('114成績輸入與落點儀表板'!$C$15="必須採計",Y1617&gt;0,IF('114成績輸入與落點儀表板'!$C$15="不可採計",Y1617=0,TRUE)),IF('114成績輸入與落點儀表板'!$C$16="必須採計",Z1617&gt;0,IF('114成績輸入與落點儀表板'!$C$16="不可採計",Z1617=0,TRUE))),"✅ 符合","❌ 不符合")</f>
        <v>✅ 符合</v>
      </c>
      <c r="L1617" s="15">
        <v>2</v>
      </c>
      <c r="M1617" s="15">
        <v>0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</v>
      </c>
      <c r="U1617" s="15">
        <v>0</v>
      </c>
      <c r="V1617" s="15">
        <v>0</v>
      </c>
      <c r="W1617" s="15">
        <v>1</v>
      </c>
      <c r="X1617" s="15">
        <v>1</v>
      </c>
      <c r="Y1617" s="15">
        <v>0</v>
      </c>
      <c r="Z1617" s="15">
        <v>0</v>
      </c>
    </row>
    <row r="1618" spans="1:26" ht="15.75" customHeight="1" x14ac:dyDescent="0.3">
      <c r="A1618" s="2" t="s">
        <v>3849</v>
      </c>
      <c r="B1618" s="6" t="s">
        <v>3746</v>
      </c>
      <c r="C1618" s="6" t="s">
        <v>133</v>
      </c>
      <c r="D1618" s="12" t="s">
        <v>134</v>
      </c>
      <c r="E1618" s="13" t="s">
        <v>4833</v>
      </c>
      <c r="F1618" s="2">
        <v>28</v>
      </c>
      <c r="G1618" s="15">
        <v>279</v>
      </c>
      <c r="H1618" s="7">
        <f>L1618*'114成績輸入與落點儀表板'!$B$2+M1618*'114成績輸入與落點儀表板'!$B$3+N1618*'114成績輸入與落點儀表板'!$B$4+O1618*'114成績輸入與落點儀表板'!$B$5+P1618*'114成績輸入與落點儀表板'!$B$6+Q1618*'114成績輸入與落點儀表板'!$B$7+R1618*'114成績輸入與落點儀表板'!$B$8+S1618*'114成績輸入與落點儀表板'!$B$9+T1618*'114成績輸入與落點儀表板'!$B$10+U1618*'114成績輸入與落點儀表板'!$B$11+V1618*'114成績輸入與落點儀表板'!$B$12+W1618*'114成績輸入與落點儀表板'!$B$13+X1618*'114成績輸入與落點儀表板'!$B$14+Y1618*'114成績輸入與落點儀表板'!$B$15+Z1618*'114成績輸入與落點儀表板'!$B$16</f>
        <v>0</v>
      </c>
      <c r="I1618" s="8">
        <f t="shared" si="50"/>
        <v>-279</v>
      </c>
      <c r="J1618" s="2" t="str">
        <f t="shared" si="51"/>
        <v>FAIL</v>
      </c>
      <c r="K1618" s="17" t="str">
        <f>IF(AND(IF('114成績輸入與落點儀表板'!$C$2="必須採計",L1618&gt;0,IF('114成績輸入與落點儀表板'!$C$2="不可採計",L1618=0,TRUE)),IF('114成績輸入與落點儀表板'!$C$3="必須採計",M1618&gt;0,IF('114成績輸入與落點儀表板'!$C$3="不可採計",M1618=0,TRUE)),IF('114成績輸入與落點儀表板'!$C$4="必須採計",N1618&gt;0,IF('114成績輸入與落點儀表板'!$C$4="不可採計",N1618=0,TRUE)),IF('114成績輸入與落點儀表板'!$C$5="必須採計",O1618&gt;0,IF('114成績輸入與落點儀表板'!$C$5="不可採計",O1618=0,TRUE)),IF('114成績輸入與落點儀表板'!$C$6="必須採計",P1618&gt;0,IF('114成績輸入與落點儀表板'!$C$6="不可採計",P1618=0,TRUE)),IF('114成績輸入與落點儀表板'!$C$7="必須採計",Q1618&gt;0,IF('114成績輸入與落點儀表板'!$C$7="不可採計",Q1618=0,TRUE)),IF('114成績輸入與落點儀表板'!$C$8="必須採計",R1618&gt;0,IF('114成績輸入與落點儀表板'!$C$8="不可採計",R1618=0,TRUE)),IF('114成績輸入與落點儀表板'!$C$9="必須採計",S1618&gt;0,IF('114成績輸入與落點儀表板'!$C$9="不可採計",S1618=0,TRUE)),IF('114成績輸入與落點儀表板'!$C$10="必須採計",T1618&gt;0,IF('114成績輸入與落點儀表板'!$C$10="不可採計",T1618=0,TRUE)),IF('114成績輸入與落點儀表板'!$C$11="必須採計",U1618&gt;0,IF('114成績輸入與落點儀表板'!$C$11="不可採計",U1618=0,TRUE)),IF('114成績輸入與落點儀表板'!$C$12="必須採計",V1618&gt;0,IF('114成績輸入與落點儀表板'!$C$12="不可採計",V1618=0,TRUE)),IF('114成績輸入與落點儀表板'!$C$13="必須採計",W1618&gt;0,IF('114成績輸入與落點儀表板'!$C$13="不可採計",W1618=0,TRUE)),IF('114成績輸入與落點儀表板'!$C$14="必須採計",X1618&gt;0,IF('114成績輸入與落點儀表板'!$C$14="不可採計",X1618=0,TRUE)),IF('114成績輸入與落點儀表板'!$C$15="必須採計",Y1618&gt;0,IF('114成績輸入與落點儀表板'!$C$15="不可採計",Y1618=0,TRUE)),IF('114成績輸入與落點儀表板'!$C$16="必須採計",Z1618&gt;0,IF('114成績輸入與落點儀表板'!$C$16="不可採計",Z1618=0,TRUE))),"✅ 符合","❌ 不符合")</f>
        <v>❌ 不符合</v>
      </c>
      <c r="L1618" s="15">
        <v>0</v>
      </c>
      <c r="M1618" s="15">
        <v>1</v>
      </c>
      <c r="N1618" s="15">
        <v>0</v>
      </c>
      <c r="O1618" s="15">
        <v>0</v>
      </c>
      <c r="P1618" s="15">
        <v>1</v>
      </c>
      <c r="Q1618" s="15">
        <v>0</v>
      </c>
      <c r="R1618" s="15">
        <v>1</v>
      </c>
      <c r="S1618" s="15">
        <v>1</v>
      </c>
      <c r="T1618" s="15">
        <v>1</v>
      </c>
      <c r="U1618" s="15">
        <v>0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</row>
    <row r="1619" spans="1:26" ht="15.75" customHeight="1" x14ac:dyDescent="0.3">
      <c r="A1619" s="2" t="s">
        <v>3851</v>
      </c>
      <c r="B1619" s="13" t="s">
        <v>3746</v>
      </c>
      <c r="C1619" s="13" t="s">
        <v>137</v>
      </c>
      <c r="D1619" s="12" t="s">
        <v>134</v>
      </c>
      <c r="E1619" s="13" t="s">
        <v>4833</v>
      </c>
      <c r="F1619" s="2">
        <v>3</v>
      </c>
      <c r="G1619" s="15">
        <v>275</v>
      </c>
      <c r="H1619" s="7">
        <f>L1619*'114成績輸入與落點儀表板'!$B$2+M1619*'114成績輸入與落點儀表板'!$B$3+N1619*'114成績輸入與落點儀表板'!$B$4+O1619*'114成績輸入與落點儀表板'!$B$5+P1619*'114成績輸入與落點儀表板'!$B$6+Q1619*'114成績輸入與落點儀表板'!$B$7+R1619*'114成績輸入與落點儀表板'!$B$8+S1619*'114成績輸入與落點儀表板'!$B$9+T1619*'114成績輸入與落點儀表板'!$B$10+U1619*'114成績輸入與落點儀表板'!$B$11+V1619*'114成績輸入與落點儀表板'!$B$12+W1619*'114成績輸入與落點儀表板'!$B$13+X1619*'114成績輸入與落點儀表板'!$B$14+Y1619*'114成績輸入與落點儀表板'!$B$15+Z1619*'114成績輸入與落點儀表板'!$B$16</f>
        <v>0</v>
      </c>
      <c r="I1619" s="8">
        <f t="shared" si="50"/>
        <v>-275</v>
      </c>
      <c r="J1619" s="2" t="str">
        <f t="shared" si="51"/>
        <v>FAIL</v>
      </c>
      <c r="K1619" s="17" t="str">
        <f>IF(AND(IF('114成績輸入與落點儀表板'!$C$2="必須採計",L1619&gt;0,IF('114成績輸入與落點儀表板'!$C$2="不可採計",L1619=0,TRUE)),IF('114成績輸入與落點儀表板'!$C$3="必須採計",M1619&gt;0,IF('114成績輸入與落點儀表板'!$C$3="不可採計",M1619=0,TRUE)),IF('114成績輸入與落點儀表板'!$C$4="必須採計",N1619&gt;0,IF('114成績輸入與落點儀表板'!$C$4="不可採計",N1619=0,TRUE)),IF('114成績輸入與落點儀表板'!$C$5="必須採計",O1619&gt;0,IF('114成績輸入與落點儀表板'!$C$5="不可採計",O1619=0,TRUE)),IF('114成績輸入與落點儀表板'!$C$6="必須採計",P1619&gt;0,IF('114成績輸入與落點儀表板'!$C$6="不可採計",P1619=0,TRUE)),IF('114成績輸入與落點儀表板'!$C$7="必須採計",Q1619&gt;0,IF('114成績輸入與落點儀表板'!$C$7="不可採計",Q1619=0,TRUE)),IF('114成績輸入與落點儀表板'!$C$8="必須採計",R1619&gt;0,IF('114成績輸入與落點儀表板'!$C$8="不可採計",R1619=0,TRUE)),IF('114成績輸入與落點儀表板'!$C$9="必須採計",S1619&gt;0,IF('114成績輸入與落點儀表板'!$C$9="不可採計",S1619=0,TRUE)),IF('114成績輸入與落點儀表板'!$C$10="必須採計",T1619&gt;0,IF('114成績輸入與落點儀表板'!$C$10="不可採計",T1619=0,TRUE)),IF('114成績輸入與落點儀表板'!$C$11="必須採計",U1619&gt;0,IF('114成績輸入與落點儀表板'!$C$11="不可採計",U1619=0,TRUE)),IF('114成績輸入與落點儀表板'!$C$12="必須採計",V1619&gt;0,IF('114成績輸入與落點儀表板'!$C$12="不可採計",V1619=0,TRUE)),IF('114成績輸入與落點儀表板'!$C$13="必須採計",W1619&gt;0,IF('114成績輸入與落點儀表板'!$C$13="不可採計",W1619=0,TRUE)),IF('114成績輸入與落點儀表板'!$C$14="必須採計",X1619&gt;0,IF('114成績輸入與落點儀表板'!$C$14="不可採計",X1619=0,TRUE)),IF('114成績輸入與落點儀表板'!$C$15="必須採計",Y1619&gt;0,IF('114成績輸入與落點儀表板'!$C$15="不可採計",Y1619=0,TRUE)),IF('114成績輸入與落點儀表板'!$C$16="必須採計",Z1619&gt;0,IF('114成績輸入與落點儀表板'!$C$16="不可採計",Z1619=0,TRUE))),"✅ 符合","❌ 不符合")</f>
        <v>❌ 不符合</v>
      </c>
      <c r="L1619" s="15">
        <v>0</v>
      </c>
      <c r="M1619" s="15">
        <v>1</v>
      </c>
      <c r="N1619" s="15">
        <v>0</v>
      </c>
      <c r="O1619" s="15">
        <v>0</v>
      </c>
      <c r="P1619" s="15">
        <v>1</v>
      </c>
      <c r="Q1619" s="15">
        <v>0</v>
      </c>
      <c r="R1619" s="15">
        <v>1</v>
      </c>
      <c r="S1619" s="15">
        <v>1</v>
      </c>
      <c r="T1619" s="15">
        <v>1</v>
      </c>
      <c r="U1619" s="15">
        <v>0</v>
      </c>
      <c r="V1619" s="15">
        <v>0</v>
      </c>
      <c r="W1619" s="15">
        <v>0</v>
      </c>
      <c r="X1619" s="15">
        <v>0</v>
      </c>
      <c r="Y1619" s="15">
        <v>0</v>
      </c>
      <c r="Z1619" s="15">
        <v>0</v>
      </c>
    </row>
    <row r="1620" spans="1:26" ht="15.75" customHeight="1" x14ac:dyDescent="0.3">
      <c r="A1620" s="2" t="s">
        <v>3853</v>
      </c>
      <c r="B1620" s="13" t="s">
        <v>3746</v>
      </c>
      <c r="C1620" s="13" t="s">
        <v>139</v>
      </c>
      <c r="D1620" s="12" t="s">
        <v>134</v>
      </c>
      <c r="E1620" s="13" t="s">
        <v>775</v>
      </c>
      <c r="F1620" s="2">
        <v>19</v>
      </c>
      <c r="G1620" s="15">
        <v>267</v>
      </c>
      <c r="H1620" s="7">
        <f>L1620*'114成績輸入與落點儀表板'!$B$2+M1620*'114成績輸入與落點儀表板'!$B$3+N1620*'114成績輸入與落點儀表板'!$B$4+O1620*'114成績輸入與落點儀表板'!$B$5+P1620*'114成績輸入與落點儀表板'!$B$6+Q1620*'114成績輸入與落點儀表板'!$B$7+R1620*'114成績輸入與落點儀表板'!$B$8+S1620*'114成績輸入與落點儀表板'!$B$9+T1620*'114成績輸入與落點儀表板'!$B$10+U1620*'114成績輸入與落點儀表板'!$B$11+V1620*'114成績輸入與落點儀表板'!$B$12+W1620*'114成績輸入與落點儀表板'!$B$13+X1620*'114成績輸入與落點儀表板'!$B$14+Y1620*'114成績輸入與落點儀表板'!$B$15+Z1620*'114成績輸入與落點儀表板'!$B$16</f>
        <v>0</v>
      </c>
      <c r="I1620" s="8">
        <f t="shared" si="50"/>
        <v>-267</v>
      </c>
      <c r="J1620" s="2" t="str">
        <f t="shared" si="51"/>
        <v>FAIL</v>
      </c>
      <c r="K1620" s="17" t="str">
        <f>IF(AND(IF('114成績輸入與落點儀表板'!$C$2="必須採計",L1620&gt;0,IF('114成績輸入與落點儀表板'!$C$2="不可採計",L1620=0,TRUE)),IF('114成績輸入與落點儀表板'!$C$3="必須採計",M1620&gt;0,IF('114成績輸入與落點儀表板'!$C$3="不可採計",M1620=0,TRUE)),IF('114成績輸入與落點儀表板'!$C$4="必須採計",N1620&gt;0,IF('114成績輸入與落點儀表板'!$C$4="不可採計",N1620=0,TRUE)),IF('114成績輸入與落點儀表板'!$C$5="必須採計",O1620&gt;0,IF('114成績輸入與落點儀表板'!$C$5="不可採計",O1620=0,TRUE)),IF('114成績輸入與落點儀表板'!$C$6="必須採計",P1620&gt;0,IF('114成績輸入與落點儀表板'!$C$6="不可採計",P1620=0,TRUE)),IF('114成績輸入與落點儀表板'!$C$7="必須採計",Q1620&gt;0,IF('114成績輸入與落點儀表板'!$C$7="不可採計",Q1620=0,TRUE)),IF('114成績輸入與落點儀表板'!$C$8="必須採計",R1620&gt;0,IF('114成績輸入與落點儀表板'!$C$8="不可採計",R1620=0,TRUE)),IF('114成績輸入與落點儀表板'!$C$9="必須採計",S1620&gt;0,IF('114成績輸入與落點儀表板'!$C$9="不可採計",S1620=0,TRUE)),IF('114成績輸入與落點儀表板'!$C$10="必須採計",T1620&gt;0,IF('114成績輸入與落點儀表板'!$C$10="不可採計",T1620=0,TRUE)),IF('114成績輸入與落點儀表板'!$C$11="必須採計",U1620&gt;0,IF('114成績輸入與落點儀表板'!$C$11="不可採計",U1620=0,TRUE)),IF('114成績輸入與落點儀表板'!$C$12="必須採計",V1620&gt;0,IF('114成績輸入與落點儀表板'!$C$12="不可採計",V1620=0,TRUE)),IF('114成績輸入與落點儀表板'!$C$13="必須採計",W1620&gt;0,IF('114成績輸入與落點儀表板'!$C$13="不可採計",W1620=0,TRUE)),IF('114成績輸入與落點儀表板'!$C$14="必須採計",X1620&gt;0,IF('114成績輸入與落點儀表板'!$C$14="不可採計",X1620=0,TRUE)),IF('114成績輸入與落點儀表板'!$C$15="必須採計",Y1620&gt;0,IF('114成績輸入與落點儀表板'!$C$15="不可採計",Y1620=0,TRUE)),IF('114成績輸入與落點儀表板'!$C$16="必須採計",Z1620&gt;0,IF('114成績輸入與落點儀表板'!$C$16="不可採計",Z1620=0,TRUE))),"✅ 符合","❌ 不符合")</f>
        <v>❌ 不符合</v>
      </c>
      <c r="L1620" s="15">
        <v>0</v>
      </c>
      <c r="M1620" s="15">
        <v>1</v>
      </c>
      <c r="N1620" s="15">
        <v>1</v>
      </c>
      <c r="O1620" s="15">
        <v>0</v>
      </c>
      <c r="P1620" s="15">
        <v>0</v>
      </c>
      <c r="Q1620" s="15">
        <v>0</v>
      </c>
      <c r="R1620" s="15">
        <v>1</v>
      </c>
      <c r="S1620" s="15">
        <v>1</v>
      </c>
      <c r="T1620" s="15">
        <v>1</v>
      </c>
      <c r="U1620" s="15">
        <v>0</v>
      </c>
      <c r="V1620" s="15">
        <v>0</v>
      </c>
      <c r="W1620" s="15">
        <v>0</v>
      </c>
      <c r="X1620" s="15">
        <v>0</v>
      </c>
      <c r="Y1620" s="15">
        <v>0</v>
      </c>
      <c r="Z1620" s="15">
        <v>0</v>
      </c>
    </row>
    <row r="1621" spans="1:26" ht="15.75" customHeight="1" x14ac:dyDescent="0.3">
      <c r="A1621" s="2" t="s">
        <v>3855</v>
      </c>
      <c r="B1621" s="13" t="s">
        <v>3746</v>
      </c>
      <c r="C1621" s="13" t="s">
        <v>3750</v>
      </c>
      <c r="D1621" s="12" t="s">
        <v>134</v>
      </c>
      <c r="E1621" s="13" t="s">
        <v>4834</v>
      </c>
      <c r="F1621" s="2">
        <v>37</v>
      </c>
      <c r="G1621" s="15">
        <v>315.5</v>
      </c>
      <c r="H1621" s="7">
        <f>L1621*'114成績輸入與落點儀表板'!$B$2+M1621*'114成績輸入與落點儀表板'!$B$3+N1621*'114成績輸入與落點儀表板'!$B$4+O1621*'114成績輸入與落點儀表板'!$B$5+P1621*'114成績輸入與落點儀表板'!$B$6+Q1621*'114成績輸入與落點儀表板'!$B$7+R1621*'114成績輸入與落點儀表板'!$B$8+S1621*'114成績輸入與落點儀表板'!$B$9+T1621*'114成績輸入與落點儀表板'!$B$10+U1621*'114成績輸入與落點儀表板'!$B$11+V1621*'114成績輸入與落點儀表板'!$B$12+W1621*'114成績輸入與落點儀表板'!$B$13+X1621*'114成績輸入與落點儀表板'!$B$14+Y1621*'114成績輸入與落點儀表板'!$B$15+Z1621*'114成績輸入與落點儀表板'!$B$16</f>
        <v>0</v>
      </c>
      <c r="I1621" s="8">
        <f t="shared" si="50"/>
        <v>-315.5</v>
      </c>
      <c r="J1621" s="2" t="str">
        <f t="shared" si="51"/>
        <v>FAIL</v>
      </c>
      <c r="K1621" s="17" t="str">
        <f>IF(AND(IF('114成績輸入與落點儀表板'!$C$2="必須採計",L1621&gt;0,IF('114成績輸入與落點儀表板'!$C$2="不可採計",L1621=0,TRUE)),IF('114成績輸入與落點儀表板'!$C$3="必須採計",M1621&gt;0,IF('114成績輸入與落點儀表板'!$C$3="不可採計",M1621=0,TRUE)),IF('114成績輸入與落點儀表板'!$C$4="必須採計",N1621&gt;0,IF('114成績輸入與落點儀表板'!$C$4="不可採計",N1621=0,TRUE)),IF('114成績輸入與落點儀表板'!$C$5="必須採計",O1621&gt;0,IF('114成績輸入與落點儀表板'!$C$5="不可採計",O1621=0,TRUE)),IF('114成績輸入與落點儀表板'!$C$6="必須採計",P1621&gt;0,IF('114成績輸入與落點儀表板'!$C$6="不可採計",P1621=0,TRUE)),IF('114成績輸入與落點儀表板'!$C$7="必須採計",Q1621&gt;0,IF('114成績輸入與落點儀表板'!$C$7="不可採計",Q1621=0,TRUE)),IF('114成績輸入與落點儀表板'!$C$8="必須採計",R1621&gt;0,IF('114成績輸入與落點儀表板'!$C$8="不可採計",R1621=0,TRUE)),IF('114成績輸入與落點儀表板'!$C$9="必須採計",S1621&gt;0,IF('114成績輸入與落點儀表板'!$C$9="不可採計",S1621=0,TRUE)),IF('114成績輸入與落點儀表板'!$C$10="必須採計",T1621&gt;0,IF('114成績輸入與落點儀表板'!$C$10="不可採計",T1621=0,TRUE)),IF('114成績輸入與落點儀表板'!$C$11="必須採計",U1621&gt;0,IF('114成績輸入與落點儀表板'!$C$11="不可採計",U1621=0,TRUE)),IF('114成績輸入與落點儀表板'!$C$12="必須採計",V1621&gt;0,IF('114成績輸入與落點儀表板'!$C$12="不可採計",V1621=0,TRUE)),IF('114成績輸入與落點儀表板'!$C$13="必須採計",W1621&gt;0,IF('114成績輸入與落點儀表板'!$C$13="不可採計",W1621=0,TRUE)),IF('114成績輸入與落點儀表板'!$C$14="必須採計",X1621&gt;0,IF('114成績輸入與落點儀表板'!$C$14="不可採計",X1621=0,TRUE)),IF('114成績輸入與落點儀表板'!$C$15="必須採計",Y1621&gt;0,IF('114成績輸入與落點儀表板'!$C$15="不可採計",Y1621=0,TRUE)),IF('114成績輸入與落點儀表板'!$C$16="必須採計",Z1621&gt;0,IF('114成績輸入與落點儀表板'!$C$16="不可採計",Z1621=0,TRUE))),"✅ 符合","❌ 不符合")</f>
        <v>✅ 符合</v>
      </c>
      <c r="L1621" s="15">
        <v>1</v>
      </c>
      <c r="M1621" s="15">
        <v>1.5</v>
      </c>
      <c r="N1621" s="15">
        <v>1</v>
      </c>
      <c r="O1621" s="15">
        <v>0</v>
      </c>
      <c r="P1621" s="15">
        <v>0</v>
      </c>
      <c r="Q1621" s="15">
        <v>0</v>
      </c>
      <c r="R1621" s="15">
        <v>0</v>
      </c>
      <c r="S1621" s="15">
        <v>1.25</v>
      </c>
      <c r="T1621" s="15">
        <v>1.5</v>
      </c>
      <c r="U1621" s="15">
        <v>0</v>
      </c>
      <c r="V1621" s="15">
        <v>0</v>
      </c>
      <c r="W1621" s="15">
        <v>0</v>
      </c>
      <c r="X1621" s="15">
        <v>0</v>
      </c>
      <c r="Y1621" s="15">
        <v>0</v>
      </c>
      <c r="Z1621" s="15">
        <v>0</v>
      </c>
    </row>
    <row r="1622" spans="1:26" ht="15.75" customHeight="1" x14ac:dyDescent="0.3">
      <c r="A1622" s="2" t="s">
        <v>3857</v>
      </c>
      <c r="B1622" s="13" t="s">
        <v>3746</v>
      </c>
      <c r="C1622" s="13" t="s">
        <v>3753</v>
      </c>
      <c r="D1622" s="12" t="s">
        <v>134</v>
      </c>
      <c r="E1622" s="13" t="s">
        <v>4835</v>
      </c>
      <c r="F1622" s="2">
        <v>17</v>
      </c>
      <c r="G1622" s="15">
        <v>318.25</v>
      </c>
      <c r="H1622" s="7">
        <f>L1622*'114成績輸入與落點儀表板'!$B$2+M1622*'114成績輸入與落點儀表板'!$B$3+N1622*'114成績輸入與落點儀表板'!$B$4+O1622*'114成績輸入與落點儀表板'!$B$5+P1622*'114成績輸入與落點儀表板'!$B$6+Q1622*'114成績輸入與落點儀表板'!$B$7+R1622*'114成績輸入與落點儀表板'!$B$8+S1622*'114成績輸入與落點儀表板'!$B$9+T1622*'114成績輸入與落點儀表板'!$B$10+U1622*'114成績輸入與落點儀表板'!$B$11+V1622*'114成績輸入與落點儀表板'!$B$12+W1622*'114成績輸入與落點儀表板'!$B$13+X1622*'114成績輸入與落點儀表板'!$B$14+Y1622*'114成績輸入與落點儀表板'!$B$15+Z1622*'114成績輸入與落點儀表板'!$B$16</f>
        <v>0</v>
      </c>
      <c r="I1622" s="8">
        <f t="shared" si="50"/>
        <v>-318.25</v>
      </c>
      <c r="J1622" s="2" t="str">
        <f t="shared" si="51"/>
        <v>FAIL</v>
      </c>
      <c r="K1622" s="17" t="str">
        <f>IF(AND(IF('114成績輸入與落點儀表板'!$C$2="必須採計",L1622&gt;0,IF('114成績輸入與落點儀表板'!$C$2="不可採計",L1622=0,TRUE)),IF('114成績輸入與落點儀表板'!$C$3="必須採計",M1622&gt;0,IF('114成績輸入與落點儀表板'!$C$3="不可採計",M1622=0,TRUE)),IF('114成績輸入與落點儀表板'!$C$4="必須採計",N1622&gt;0,IF('114成績輸入與落點儀表板'!$C$4="不可採計",N1622=0,TRUE)),IF('114成績輸入與落點儀表板'!$C$5="必須採計",O1622&gt;0,IF('114成績輸入與落點儀表板'!$C$5="不可採計",O1622=0,TRUE)),IF('114成績輸入與落點儀表板'!$C$6="必須採計",P1622&gt;0,IF('114成績輸入與落點儀表板'!$C$6="不可採計",P1622=0,TRUE)),IF('114成績輸入與落點儀表板'!$C$7="必須採計",Q1622&gt;0,IF('114成績輸入與落點儀表板'!$C$7="不可採計",Q1622=0,TRUE)),IF('114成績輸入與落點儀表板'!$C$8="必須採計",R1622&gt;0,IF('114成績輸入與落點儀表板'!$C$8="不可採計",R1622=0,TRUE)),IF('114成績輸入與落點儀表板'!$C$9="必須採計",S1622&gt;0,IF('114成績輸入與落點儀表板'!$C$9="不可採計",S1622=0,TRUE)),IF('114成績輸入與落點儀表板'!$C$10="必須採計",T1622&gt;0,IF('114成績輸入與落點儀表板'!$C$10="不可採計",T1622=0,TRUE)),IF('114成績輸入與落點儀表板'!$C$11="必須採計",U1622&gt;0,IF('114成績輸入與落點儀表板'!$C$11="不可採計",U1622=0,TRUE)),IF('114成績輸入與落點儀表板'!$C$12="必須採計",V1622&gt;0,IF('114成績輸入與落點儀表板'!$C$12="不可採計",V1622=0,TRUE)),IF('114成績輸入與落點儀表板'!$C$13="必須採計",W1622&gt;0,IF('114成績輸入與落點儀表板'!$C$13="不可採計",W1622=0,TRUE)),IF('114成績輸入與落點儀表板'!$C$14="必須採計",X1622&gt;0,IF('114成績輸入與落點儀表板'!$C$14="不可採計",X1622=0,TRUE)),IF('114成績輸入與落點儀表板'!$C$15="必須採計",Y1622&gt;0,IF('114成績輸入與落點儀表板'!$C$15="不可採計",Y1622=0,TRUE)),IF('114成績輸入與落點儀表板'!$C$16="必須採計",Z1622&gt;0,IF('114成績輸入與落點儀表板'!$C$16="不可採計",Z1622=0,TRUE))),"✅ 符合","❌ 不符合")</f>
        <v>✅ 符合</v>
      </c>
      <c r="L1622" s="15">
        <v>1</v>
      </c>
      <c r="M1622" s="15">
        <v>1.5</v>
      </c>
      <c r="N1622" s="15">
        <v>1</v>
      </c>
      <c r="O1622" s="15">
        <v>0</v>
      </c>
      <c r="P1622" s="15">
        <v>0</v>
      </c>
      <c r="Q1622" s="15">
        <v>0</v>
      </c>
      <c r="R1622" s="15">
        <v>0</v>
      </c>
      <c r="S1622" s="15">
        <v>1.25</v>
      </c>
      <c r="T1622" s="15">
        <v>1.5</v>
      </c>
      <c r="U1622" s="15">
        <v>0</v>
      </c>
      <c r="V1622" s="15">
        <v>0</v>
      </c>
      <c r="W1622" s="15">
        <v>0</v>
      </c>
      <c r="X1622" s="15">
        <v>0</v>
      </c>
      <c r="Y1622" s="15">
        <v>0</v>
      </c>
      <c r="Z1622" s="15">
        <v>0</v>
      </c>
    </row>
    <row r="1623" spans="1:26" ht="15.75" customHeight="1" x14ac:dyDescent="0.3">
      <c r="A1623" s="2" t="s">
        <v>3858</v>
      </c>
      <c r="B1623" s="6" t="s">
        <v>3746</v>
      </c>
      <c r="C1623" s="6" t="s">
        <v>144</v>
      </c>
      <c r="D1623" s="12" t="s">
        <v>134</v>
      </c>
      <c r="E1623" s="13" t="s">
        <v>2006</v>
      </c>
      <c r="F1623" s="2">
        <v>36</v>
      </c>
      <c r="G1623" s="15">
        <v>260.5</v>
      </c>
      <c r="H1623" s="7">
        <f>L1623*'114成績輸入與落點儀表板'!$B$2+M1623*'114成績輸入與落點儀表板'!$B$3+N1623*'114成績輸入與落點儀表板'!$B$4+O1623*'114成績輸入與落點儀表板'!$B$5+P1623*'114成績輸入與落點儀表板'!$B$6+Q1623*'114成績輸入與落點儀表板'!$B$7+R1623*'114成績輸入與落點儀表板'!$B$8+S1623*'114成績輸入與落點儀表板'!$B$9+T1623*'114成績輸入與落點儀表板'!$B$10+U1623*'114成績輸入與落點儀表板'!$B$11+V1623*'114成績輸入與落點儀表板'!$B$12+W1623*'114成績輸入與落點儀表板'!$B$13+X1623*'114成績輸入與落點儀表板'!$B$14+Y1623*'114成績輸入與落點儀表板'!$B$15+Z1623*'114成績輸入與落點儀表板'!$B$16</f>
        <v>0</v>
      </c>
      <c r="I1623" s="8">
        <f t="shared" si="50"/>
        <v>-260.5</v>
      </c>
      <c r="J1623" s="2" t="str">
        <f t="shared" si="51"/>
        <v>FAIL</v>
      </c>
      <c r="K1623" s="17" t="str">
        <f>IF(AND(IF('114成績輸入與落點儀表板'!$C$2="必須採計",L1623&gt;0,IF('114成績輸入與落點儀表板'!$C$2="不可採計",L1623=0,TRUE)),IF('114成績輸入與落點儀表板'!$C$3="必須採計",M1623&gt;0,IF('114成績輸入與落點儀表板'!$C$3="不可採計",M1623=0,TRUE)),IF('114成績輸入與落點儀表板'!$C$4="必須採計",N1623&gt;0,IF('114成績輸入與落點儀表板'!$C$4="不可採計",N1623=0,TRUE)),IF('114成績輸入與落點儀表板'!$C$5="必須採計",O1623&gt;0,IF('114成績輸入與落點儀表板'!$C$5="不可採計",O1623=0,TRUE)),IF('114成績輸入與落點儀表板'!$C$6="必須採計",P1623&gt;0,IF('114成績輸入與落點儀表板'!$C$6="不可採計",P1623=0,TRUE)),IF('114成績輸入與落點儀表板'!$C$7="必須採計",Q1623&gt;0,IF('114成績輸入與落點儀表板'!$C$7="不可採計",Q1623=0,TRUE)),IF('114成績輸入與落點儀表板'!$C$8="必須採計",R1623&gt;0,IF('114成績輸入與落點儀表板'!$C$8="不可採計",R1623=0,TRUE)),IF('114成績輸入與落點儀表板'!$C$9="必須採計",S1623&gt;0,IF('114成績輸入與落點儀表板'!$C$9="不可採計",S1623=0,TRUE)),IF('114成績輸入與落點儀表板'!$C$10="必須採計",T1623&gt;0,IF('114成績輸入與落點儀表板'!$C$10="不可採計",T1623=0,TRUE)),IF('114成績輸入與落點儀表板'!$C$11="必須採計",U1623&gt;0,IF('114成績輸入與落點儀表板'!$C$11="不可採計",U1623=0,TRUE)),IF('114成績輸入與落點儀表板'!$C$12="必須採計",V1623&gt;0,IF('114成績輸入與落點儀表板'!$C$12="不可採計",V1623=0,TRUE)),IF('114成績輸入與落點儀表板'!$C$13="必須採計",W1623&gt;0,IF('114成績輸入與落點儀表板'!$C$13="不可採計",W1623=0,TRUE)),IF('114成績輸入與落點儀表板'!$C$14="必須採計",X1623&gt;0,IF('114成績輸入與落點儀表板'!$C$14="不可採計",X1623=0,TRUE)),IF('114成績輸入與落點儀表板'!$C$15="必須採計",Y1623&gt;0,IF('114成績輸入與落點儀表板'!$C$15="不可採計",Y1623=0,TRUE)),IF('114成績輸入與落點儀表板'!$C$16="必須採計",Z1623&gt;0,IF('114成績輸入與落點儀表板'!$C$16="不可採計",Z1623=0,TRUE))),"✅ 符合","❌ 不符合")</f>
        <v>✅ 符合</v>
      </c>
      <c r="L1623" s="15">
        <v>1</v>
      </c>
      <c r="M1623" s="15">
        <v>1.5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1.5</v>
      </c>
      <c r="T1623" s="15">
        <v>1.5</v>
      </c>
      <c r="U1623" s="15">
        <v>0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</row>
    <row r="1624" spans="1:26" ht="15.75" customHeight="1" x14ac:dyDescent="0.3">
      <c r="A1624" s="2" t="s">
        <v>3859</v>
      </c>
      <c r="B1624" s="6" t="s">
        <v>3746</v>
      </c>
      <c r="C1624" s="6" t="s">
        <v>147</v>
      </c>
      <c r="D1624" s="12" t="s">
        <v>134</v>
      </c>
      <c r="E1624" s="13" t="s">
        <v>3757</v>
      </c>
      <c r="F1624" s="2">
        <v>16</v>
      </c>
      <c r="G1624" s="15">
        <v>212</v>
      </c>
      <c r="H1624" s="7">
        <f>L1624*'114成績輸入與落點儀表板'!$B$2+M1624*'114成績輸入與落點儀表板'!$B$3+N1624*'114成績輸入與落點儀表板'!$B$4+O1624*'114成績輸入與落點儀表板'!$B$5+P1624*'114成績輸入與落點儀表板'!$B$6+Q1624*'114成績輸入與落點儀表板'!$B$7+R1624*'114成績輸入與落點儀表板'!$B$8+S1624*'114成績輸入與落點儀表板'!$B$9+T1624*'114成績輸入與落點儀表板'!$B$10+U1624*'114成績輸入與落點儀表板'!$B$11+V1624*'114成績輸入與落點儀表板'!$B$12+W1624*'114成績輸入與落點儀表板'!$B$13+X1624*'114成績輸入與落點儀表板'!$B$14+Y1624*'114成績輸入與落點儀表板'!$B$15+Z1624*'114成績輸入與落點儀表板'!$B$16</f>
        <v>0</v>
      </c>
      <c r="I1624" s="8">
        <f t="shared" si="50"/>
        <v>-212</v>
      </c>
      <c r="J1624" s="2" t="str">
        <f t="shared" si="51"/>
        <v>FAIL</v>
      </c>
      <c r="K1624" s="17" t="str">
        <f>IF(AND(IF('114成績輸入與落點儀表板'!$C$2="必須採計",L1624&gt;0,IF('114成績輸入與落點儀表板'!$C$2="不可採計",L1624=0,TRUE)),IF('114成績輸入與落點儀表板'!$C$3="必須採計",M1624&gt;0,IF('114成績輸入與落點儀表板'!$C$3="不可採計",M1624=0,TRUE)),IF('114成績輸入與落點儀表板'!$C$4="必須採計",N1624&gt;0,IF('114成績輸入與落點儀表板'!$C$4="不可採計",N1624=0,TRUE)),IF('114成績輸入與落點儀表板'!$C$5="必須採計",O1624&gt;0,IF('114成績輸入與落點儀表板'!$C$5="不可採計",O1624=0,TRUE)),IF('114成績輸入與落點儀表板'!$C$6="必須採計",P1624&gt;0,IF('114成績輸入與落點儀表板'!$C$6="不可採計",P1624=0,TRUE)),IF('114成績輸入與落點儀表板'!$C$7="必須採計",Q1624&gt;0,IF('114成績輸入與落點儀表板'!$C$7="不可採計",Q1624=0,TRUE)),IF('114成績輸入與落點儀表板'!$C$8="必須採計",R1624&gt;0,IF('114成績輸入與落點儀表板'!$C$8="不可採計",R1624=0,TRUE)),IF('114成績輸入與落點儀表板'!$C$9="必須採計",S1624&gt;0,IF('114成績輸入與落點儀表板'!$C$9="不可採計",S1624=0,TRUE)),IF('114成績輸入與落點儀表板'!$C$10="必須採計",T1624&gt;0,IF('114成績輸入與落點儀表板'!$C$10="不可採計",T1624=0,TRUE)),IF('114成績輸入與落點儀表板'!$C$11="必須採計",U1624&gt;0,IF('114成績輸入與落點儀表板'!$C$11="不可採計",U1624=0,TRUE)),IF('114成績輸入與落點儀表板'!$C$12="必須採計",V1624&gt;0,IF('114成績輸入與落點儀表板'!$C$12="不可採計",V1624=0,TRUE)),IF('114成績輸入與落點儀表板'!$C$13="必須採計",W1624&gt;0,IF('114成績輸入與落點儀表板'!$C$13="不可採計",W1624=0,TRUE)),IF('114成績輸入與落點儀表板'!$C$14="必須採計",X1624&gt;0,IF('114成績輸入與落點儀表板'!$C$14="不可採計",X1624=0,TRUE)),IF('114成績輸入與落點儀表板'!$C$15="必須採計",Y1624&gt;0,IF('114成績輸入與落點儀表板'!$C$15="不可採計",Y1624=0,TRUE)),IF('114成績輸入與落點儀表板'!$C$16="必須採計",Z1624&gt;0,IF('114成績輸入與落點儀表板'!$C$16="不可採計",Z1624=0,TRUE))),"✅ 符合","❌ 不符合")</f>
        <v>✅ 符合</v>
      </c>
      <c r="L1624" s="15">
        <v>1</v>
      </c>
      <c r="M1624" s="15">
        <v>1.5</v>
      </c>
      <c r="N1624" s="15">
        <v>1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1.5</v>
      </c>
      <c r="U1624" s="15">
        <v>0</v>
      </c>
      <c r="V1624" s="15">
        <v>0</v>
      </c>
      <c r="W1624" s="15">
        <v>0</v>
      </c>
      <c r="X1624" s="15">
        <v>0</v>
      </c>
      <c r="Y1624" s="15">
        <v>0</v>
      </c>
      <c r="Z1624" s="15">
        <v>0</v>
      </c>
    </row>
    <row r="1625" spans="1:26" ht="15.75" customHeight="1" x14ac:dyDescent="0.3">
      <c r="A1625" s="2" t="s">
        <v>3861</v>
      </c>
      <c r="B1625" s="6" t="s">
        <v>3746</v>
      </c>
      <c r="C1625" s="6" t="s">
        <v>1627</v>
      </c>
      <c r="D1625" s="12" t="s">
        <v>227</v>
      </c>
      <c r="E1625" s="13" t="s">
        <v>3759</v>
      </c>
      <c r="F1625" s="2">
        <v>23</v>
      </c>
      <c r="G1625" s="15">
        <v>252</v>
      </c>
      <c r="H1625" s="7">
        <f>L1625*'114成績輸入與落點儀表板'!$B$2+M1625*'114成績輸入與落點儀表板'!$B$3+N1625*'114成績輸入與落點儀表板'!$B$4+O1625*'114成績輸入與落點儀表板'!$B$5+P1625*'114成績輸入與落點儀表板'!$B$6+Q1625*'114成績輸入與落點儀表板'!$B$7+R1625*'114成績輸入與落點儀表板'!$B$8+S1625*'114成績輸入與落點儀表板'!$B$9+T1625*'114成績輸入與落點儀表板'!$B$10+U1625*'114成績輸入與落點儀表板'!$B$11+V1625*'114成績輸入與落點儀表板'!$B$12+W1625*'114成績輸入與落點儀表板'!$B$13+X1625*'114成績輸入與落點儀表板'!$B$14+Y1625*'114成績輸入與落點儀表板'!$B$15+Z1625*'114成績輸入與落點儀表板'!$B$16</f>
        <v>0</v>
      </c>
      <c r="I1625" s="8">
        <f t="shared" si="50"/>
        <v>-252</v>
      </c>
      <c r="J1625" s="2" t="str">
        <f t="shared" si="51"/>
        <v>FAIL</v>
      </c>
      <c r="K1625" s="17" t="str">
        <f>IF(AND(IF('114成績輸入與落點儀表板'!$C$2="必須採計",L1625&gt;0,IF('114成績輸入與落點儀表板'!$C$2="不可採計",L1625=0,TRUE)),IF('114成績輸入與落點儀表板'!$C$3="必須採計",M1625&gt;0,IF('114成績輸入與落點儀表板'!$C$3="不可採計",M1625=0,TRUE)),IF('114成績輸入與落點儀表板'!$C$4="必須採計",N1625&gt;0,IF('114成績輸入與落點儀表板'!$C$4="不可採計",N1625=0,TRUE)),IF('114成績輸入與落點儀表板'!$C$5="必須採計",O1625&gt;0,IF('114成績輸入與落點儀表板'!$C$5="不可採計",O1625=0,TRUE)),IF('114成績輸入與落點儀表板'!$C$6="必須採計",P1625&gt;0,IF('114成績輸入與落點儀表板'!$C$6="不可採計",P1625=0,TRUE)),IF('114成績輸入與落點儀表板'!$C$7="必須採計",Q1625&gt;0,IF('114成績輸入與落點儀表板'!$C$7="不可採計",Q1625=0,TRUE)),IF('114成績輸入與落點儀表板'!$C$8="必須採計",R1625&gt;0,IF('114成績輸入與落點儀表板'!$C$8="不可採計",R1625=0,TRUE)),IF('114成績輸入與落點儀表板'!$C$9="必須採計",S1625&gt;0,IF('114成績輸入與落點儀表板'!$C$9="不可採計",S1625=0,TRUE)),IF('114成績輸入與落點儀表板'!$C$10="必須採計",T1625&gt;0,IF('114成績輸入與落點儀表板'!$C$10="不可採計",T1625=0,TRUE)),IF('114成績輸入與落點儀表板'!$C$11="必須採計",U1625&gt;0,IF('114成績輸入與落點儀表板'!$C$11="不可採計",U1625=0,TRUE)),IF('114成績輸入與落點儀表板'!$C$12="必須採計",V1625&gt;0,IF('114成績輸入與落點儀表板'!$C$12="不可採計",V1625=0,TRUE)),IF('114成績輸入與落點儀表板'!$C$13="必須採計",W1625&gt;0,IF('114成績輸入與落點儀表板'!$C$13="不可採計",W1625=0,TRUE)),IF('114成績輸入與落點儀表板'!$C$14="必須採計",X1625&gt;0,IF('114成績輸入與落點儀表板'!$C$14="不可採計",X1625=0,TRUE)),IF('114成績輸入與落點儀表板'!$C$15="必須採計",Y1625&gt;0,IF('114成績輸入與落點儀表板'!$C$15="不可採計",Y1625=0,TRUE)),IF('114成績輸入與落點儀表板'!$C$16="必須採計",Z1625&gt;0,IF('114成績輸入與落點儀表板'!$C$16="不可採計",Z1625=0,TRUE))),"✅ 符合","❌ 不符合")</f>
        <v>❌ 不符合</v>
      </c>
      <c r="L1625" s="15">
        <v>0</v>
      </c>
      <c r="M1625" s="15">
        <v>2</v>
      </c>
      <c r="N1625" s="15">
        <v>1</v>
      </c>
      <c r="O1625" s="15">
        <v>0</v>
      </c>
      <c r="P1625" s="15">
        <v>0</v>
      </c>
      <c r="Q1625" s="15">
        <v>0</v>
      </c>
      <c r="R1625" s="15">
        <v>0</v>
      </c>
      <c r="S1625" s="15">
        <v>2</v>
      </c>
      <c r="T1625" s="15">
        <v>1.5</v>
      </c>
      <c r="U1625" s="15">
        <v>0</v>
      </c>
      <c r="V1625" s="15">
        <v>0</v>
      </c>
      <c r="W1625" s="15">
        <v>0</v>
      </c>
      <c r="X1625" s="15">
        <v>0</v>
      </c>
      <c r="Y1625" s="15">
        <v>0</v>
      </c>
      <c r="Z1625" s="15">
        <v>0</v>
      </c>
    </row>
    <row r="1626" spans="1:26" ht="15.75" customHeight="1" x14ac:dyDescent="0.3">
      <c r="A1626" s="2" t="s">
        <v>3863</v>
      </c>
      <c r="B1626" s="6" t="s">
        <v>3746</v>
      </c>
      <c r="C1626" s="6" t="s">
        <v>787</v>
      </c>
      <c r="D1626" s="12" t="s">
        <v>134</v>
      </c>
      <c r="E1626" s="13" t="s">
        <v>4096</v>
      </c>
      <c r="F1626" s="2">
        <v>27</v>
      </c>
      <c r="G1626" s="15">
        <v>211</v>
      </c>
      <c r="H1626" s="7">
        <f>L1626*'114成績輸入與落點儀表板'!$B$2+M1626*'114成績輸入與落點儀表板'!$B$3+N1626*'114成績輸入與落點儀表板'!$B$4+O1626*'114成績輸入與落點儀表板'!$B$5+P1626*'114成績輸入與落點儀表板'!$B$6+Q1626*'114成績輸入與落點儀表板'!$B$7+R1626*'114成績輸入與落點儀表板'!$B$8+S1626*'114成績輸入與落點儀表板'!$B$9+T1626*'114成績輸入與落點儀表板'!$B$10+U1626*'114成績輸入與落點儀表板'!$B$11+V1626*'114成績輸入與落點儀表板'!$B$12+W1626*'114成績輸入與落點儀表板'!$B$13+X1626*'114成績輸入與落點儀表板'!$B$14+Y1626*'114成績輸入與落點儀表板'!$B$15+Z1626*'114成績輸入與落點儀表板'!$B$16</f>
        <v>0</v>
      </c>
      <c r="I1626" s="8">
        <f t="shared" si="50"/>
        <v>-211</v>
      </c>
      <c r="J1626" s="2" t="str">
        <f t="shared" si="51"/>
        <v>FAIL</v>
      </c>
      <c r="K1626" s="17" t="str">
        <f>IF(AND(IF('114成績輸入與落點儀表板'!$C$2="必須採計",L1626&gt;0,IF('114成績輸入與落點儀表板'!$C$2="不可採計",L1626=0,TRUE)),IF('114成績輸入與落點儀表板'!$C$3="必須採計",M1626&gt;0,IF('114成績輸入與落點儀表板'!$C$3="不可採計",M1626=0,TRUE)),IF('114成績輸入與落點儀表板'!$C$4="必須採計",N1626&gt;0,IF('114成績輸入與落點儀表板'!$C$4="不可採計",N1626=0,TRUE)),IF('114成績輸入與落點儀表板'!$C$5="必須採計",O1626&gt;0,IF('114成績輸入與落點儀表板'!$C$5="不可採計",O1626=0,TRUE)),IF('114成績輸入與落點儀表板'!$C$6="必須採計",P1626&gt;0,IF('114成績輸入與落點儀表板'!$C$6="不可採計",P1626=0,TRUE)),IF('114成績輸入與落點儀表板'!$C$7="必須採計",Q1626&gt;0,IF('114成績輸入與落點儀表板'!$C$7="不可採計",Q1626=0,TRUE)),IF('114成績輸入與落點儀表板'!$C$8="必須採計",R1626&gt;0,IF('114成績輸入與落點儀表板'!$C$8="不可採計",R1626=0,TRUE)),IF('114成績輸入與落點儀表板'!$C$9="必須採計",S1626&gt;0,IF('114成績輸入與落點儀表板'!$C$9="不可採計",S1626=0,TRUE)),IF('114成績輸入與落點儀表板'!$C$10="必須採計",T1626&gt;0,IF('114成績輸入與落點儀表板'!$C$10="不可採計",T1626=0,TRUE)),IF('114成績輸入與落點儀表板'!$C$11="必須採計",U1626&gt;0,IF('114成績輸入與落點儀表板'!$C$11="不可採計",U1626=0,TRUE)),IF('114成績輸入與落點儀表板'!$C$12="必須採計",V1626&gt;0,IF('114成績輸入與落點儀表板'!$C$12="不可採計",V1626=0,TRUE)),IF('114成績輸入與落點儀表板'!$C$13="必須採計",W1626&gt;0,IF('114成績輸入與落點儀表板'!$C$13="不可採計",W1626=0,TRUE)),IF('114成績輸入與落點儀表板'!$C$14="必須採計",X1626&gt;0,IF('114成績輸入與落點儀表板'!$C$14="不可採計",X1626=0,TRUE)),IF('114成績輸入與落點儀表板'!$C$15="必須採計",Y1626&gt;0,IF('114成績輸入與落點儀表板'!$C$15="不可採計",Y1626=0,TRUE)),IF('114成績輸入與落點儀表板'!$C$16="必須採計",Z1626&gt;0,IF('114成績輸入與落點儀表板'!$C$16="不可採計",Z1626=0,TRUE))),"✅ 符合","❌ 不符合")</f>
        <v>❌ 不符合</v>
      </c>
      <c r="L1626" s="15">
        <v>0</v>
      </c>
      <c r="M1626" s="15">
        <v>1.5</v>
      </c>
      <c r="N1626" s="15">
        <v>1</v>
      </c>
      <c r="O1626" s="15">
        <v>0</v>
      </c>
      <c r="P1626" s="15">
        <v>0</v>
      </c>
      <c r="Q1626" s="15">
        <v>0</v>
      </c>
      <c r="R1626" s="15">
        <v>0</v>
      </c>
      <c r="S1626" s="15">
        <v>1.5</v>
      </c>
      <c r="T1626" s="15">
        <v>1.5</v>
      </c>
      <c r="U1626" s="15">
        <v>0</v>
      </c>
      <c r="V1626" s="15">
        <v>0</v>
      </c>
      <c r="W1626" s="15">
        <v>0</v>
      </c>
      <c r="X1626" s="15">
        <v>0</v>
      </c>
      <c r="Y1626" s="15">
        <v>0</v>
      </c>
      <c r="Z1626" s="15">
        <v>0</v>
      </c>
    </row>
    <row r="1627" spans="1:26" ht="15.75" customHeight="1" x14ac:dyDescent="0.3">
      <c r="A1627" s="2" t="s">
        <v>3866</v>
      </c>
      <c r="B1627" s="6" t="s">
        <v>3746</v>
      </c>
      <c r="C1627" s="6" t="s">
        <v>2294</v>
      </c>
      <c r="D1627" s="12" t="s">
        <v>121</v>
      </c>
      <c r="E1627" s="13" t="s">
        <v>3763</v>
      </c>
      <c r="F1627" s="2">
        <v>30</v>
      </c>
      <c r="G1627" s="15">
        <v>206</v>
      </c>
      <c r="H1627" s="7">
        <f>L1627*'114成績輸入與落點儀表板'!$B$2+M1627*'114成績輸入與落點儀表板'!$B$3+N1627*'114成績輸入與落點儀表板'!$B$4+O1627*'114成績輸入與落點儀表板'!$B$5+P1627*'114成績輸入與落點儀表板'!$B$6+Q1627*'114成績輸入與落點儀表板'!$B$7+R1627*'114成績輸入與落點儀表板'!$B$8+S1627*'114成績輸入與落點儀表板'!$B$9+T1627*'114成績輸入與落點儀表板'!$B$10+U1627*'114成績輸入與落點儀表板'!$B$11+V1627*'114成績輸入與落點儀表板'!$B$12+W1627*'114成績輸入與落點儀表板'!$B$13+X1627*'114成績輸入與落點儀表板'!$B$14+Y1627*'114成績輸入與落點儀表板'!$B$15+Z1627*'114成績輸入與落點儀表板'!$B$16</f>
        <v>0</v>
      </c>
      <c r="I1627" s="8">
        <f t="shared" si="50"/>
        <v>-206</v>
      </c>
      <c r="J1627" s="2" t="str">
        <f t="shared" si="51"/>
        <v>FAIL</v>
      </c>
      <c r="K1627" s="17" t="str">
        <f>IF(AND(IF('114成績輸入與落點儀表板'!$C$2="必須採計",L1627&gt;0,IF('114成績輸入與落點儀表板'!$C$2="不可採計",L1627=0,TRUE)),IF('114成績輸入與落點儀表板'!$C$3="必須採計",M1627&gt;0,IF('114成績輸入與落點儀表板'!$C$3="不可採計",M1627=0,TRUE)),IF('114成績輸入與落點儀表板'!$C$4="必須採計",N1627&gt;0,IF('114成績輸入與落點儀表板'!$C$4="不可採計",N1627=0,TRUE)),IF('114成績輸入與落點儀表板'!$C$5="必須採計",O1627&gt;0,IF('114成績輸入與落點儀表板'!$C$5="不可採計",O1627=0,TRUE)),IF('114成績輸入與落點儀表板'!$C$6="必須採計",P1627&gt;0,IF('114成績輸入與落點儀表板'!$C$6="不可採計",P1627=0,TRUE)),IF('114成績輸入與落點儀表板'!$C$7="必須採計",Q1627&gt;0,IF('114成績輸入與落點儀表板'!$C$7="不可採計",Q1627=0,TRUE)),IF('114成績輸入與落點儀表板'!$C$8="必須採計",R1627&gt;0,IF('114成績輸入與落點儀表板'!$C$8="不可採計",R1627=0,TRUE)),IF('114成績輸入與落點儀表板'!$C$9="必須採計",S1627&gt;0,IF('114成績輸入與落點儀表板'!$C$9="不可採計",S1627=0,TRUE)),IF('114成績輸入與落點儀表板'!$C$10="必須採計",T1627&gt;0,IF('114成績輸入與落點儀表板'!$C$10="不可採計",T1627=0,TRUE)),IF('114成績輸入與落點儀表板'!$C$11="必須採計",U1627&gt;0,IF('114成績輸入與落點儀表板'!$C$11="不可採計",U1627=0,TRUE)),IF('114成績輸入與落點儀表板'!$C$12="必須採計",V1627&gt;0,IF('114成績輸入與落點儀表板'!$C$12="不可採計",V1627=0,TRUE)),IF('114成績輸入與落點儀表板'!$C$13="必須採計",W1627&gt;0,IF('114成績輸入與落點儀表板'!$C$13="不可採計",W1627=0,TRUE)),IF('114成績輸入與落點儀表板'!$C$14="必須採計",X1627&gt;0,IF('114成績輸入與落點儀表板'!$C$14="不可採計",X1627=0,TRUE)),IF('114成績輸入與落點儀表板'!$C$15="必須採計",Y1627&gt;0,IF('114成績輸入與落點儀表板'!$C$15="不可採計",Y1627=0,TRUE)),IF('114成績輸入與落點儀表板'!$C$16="必須採計",Z1627&gt;0,IF('114成績輸入與落點儀表板'!$C$16="不可採計",Z1627=0,TRUE))),"✅ 符合","❌ 不符合")</f>
        <v>✅ 符合</v>
      </c>
      <c r="L1627" s="15">
        <v>1.25</v>
      </c>
      <c r="M1627" s="15">
        <v>1.5</v>
      </c>
      <c r="N1627" s="15">
        <v>0</v>
      </c>
      <c r="O1627" s="15">
        <v>0</v>
      </c>
      <c r="P1627" s="15">
        <v>0</v>
      </c>
      <c r="Q1627" s="15">
        <v>1.25</v>
      </c>
      <c r="R1627" s="15">
        <v>0</v>
      </c>
      <c r="S1627" s="15">
        <v>0</v>
      </c>
      <c r="T1627" s="15">
        <v>0</v>
      </c>
      <c r="U1627" s="15">
        <v>0</v>
      </c>
      <c r="V1627" s="15">
        <v>0</v>
      </c>
      <c r="W1627" s="15">
        <v>1</v>
      </c>
      <c r="X1627" s="15">
        <v>0</v>
      </c>
      <c r="Y1627" s="15">
        <v>0</v>
      </c>
      <c r="Z1627" s="15">
        <v>0</v>
      </c>
    </row>
    <row r="1628" spans="1:26" ht="15.75" customHeight="1" x14ac:dyDescent="0.3">
      <c r="A1628" s="2" t="s">
        <v>3869</v>
      </c>
      <c r="B1628" s="6" t="s">
        <v>3746</v>
      </c>
      <c r="C1628" s="6" t="s">
        <v>772</v>
      </c>
      <c r="D1628" s="12" t="s">
        <v>134</v>
      </c>
      <c r="E1628" s="13" t="s">
        <v>773</v>
      </c>
      <c r="F1628" s="2">
        <v>14</v>
      </c>
      <c r="G1628" s="15">
        <v>178</v>
      </c>
      <c r="H1628" s="7">
        <f>L1628*'114成績輸入與落點儀表板'!$B$2+M1628*'114成績輸入與落點儀表板'!$B$3+N1628*'114成績輸入與落點儀表板'!$B$4+O1628*'114成績輸入與落點儀表板'!$B$5+P1628*'114成績輸入與落點儀表板'!$B$6+Q1628*'114成績輸入與落點儀表板'!$B$7+R1628*'114成績輸入與落點儀表板'!$B$8+S1628*'114成績輸入與落點儀表板'!$B$9+T1628*'114成績輸入與落點儀表板'!$B$10+U1628*'114成績輸入與落點儀表板'!$B$11+V1628*'114成績輸入與落點儀表板'!$B$12+W1628*'114成績輸入與落點儀表板'!$B$13+X1628*'114成績輸入與落點儀表板'!$B$14+Y1628*'114成績輸入與落點儀表板'!$B$15+Z1628*'114成績輸入與落點儀表板'!$B$16</f>
        <v>0</v>
      </c>
      <c r="I1628" s="8">
        <f t="shared" si="50"/>
        <v>-178</v>
      </c>
      <c r="J1628" s="2" t="str">
        <f t="shared" si="51"/>
        <v>FAIL</v>
      </c>
      <c r="K1628" s="17" t="str">
        <f>IF(AND(IF('114成績輸入與落點儀表板'!$C$2="必須採計",L1628&gt;0,IF('114成績輸入與落點儀表板'!$C$2="不可採計",L1628=0,TRUE)),IF('114成績輸入與落點儀表板'!$C$3="必須採計",M1628&gt;0,IF('114成績輸入與落點儀表板'!$C$3="不可採計",M1628=0,TRUE)),IF('114成績輸入與落點儀表板'!$C$4="必須採計",N1628&gt;0,IF('114成績輸入與落點儀表板'!$C$4="不可採計",N1628=0,TRUE)),IF('114成績輸入與落點儀表板'!$C$5="必須採計",O1628&gt;0,IF('114成績輸入與落點儀表板'!$C$5="不可採計",O1628=0,TRUE)),IF('114成績輸入與落點儀表板'!$C$6="必須採計",P1628&gt;0,IF('114成績輸入與落點儀表板'!$C$6="不可採計",P1628=0,TRUE)),IF('114成績輸入與落點儀表板'!$C$7="必須採計",Q1628&gt;0,IF('114成績輸入與落點儀表板'!$C$7="不可採計",Q1628=0,TRUE)),IF('114成績輸入與落點儀表板'!$C$8="必須採計",R1628&gt;0,IF('114成績輸入與落點儀表板'!$C$8="不可採計",R1628=0,TRUE)),IF('114成績輸入與落點儀表板'!$C$9="必須採計",S1628&gt;0,IF('114成績輸入與落點儀表板'!$C$9="不可採計",S1628=0,TRUE)),IF('114成績輸入與落點儀表板'!$C$10="必須採計",T1628&gt;0,IF('114成績輸入與落點儀表板'!$C$10="不可採計",T1628=0,TRUE)),IF('114成績輸入與落點儀表板'!$C$11="必須採計",U1628&gt;0,IF('114成績輸入與落點儀表板'!$C$11="不可採計",U1628=0,TRUE)),IF('114成績輸入與落點儀表板'!$C$12="必須採計",V1628&gt;0,IF('114成績輸入與落點儀表板'!$C$12="不可採計",V1628=0,TRUE)),IF('114成績輸入與落點儀表板'!$C$13="必須採計",W1628&gt;0,IF('114成績輸入與落點儀表板'!$C$13="不可採計",W1628=0,TRUE)),IF('114成績輸入與落點儀表板'!$C$14="必須採計",X1628&gt;0,IF('114成績輸入與落點儀表板'!$C$14="不可採計",X1628=0,TRUE)),IF('114成績輸入與落點儀表板'!$C$15="必須採計",Y1628&gt;0,IF('114成績輸入與落點儀表板'!$C$15="不可採計",Y1628=0,TRUE)),IF('114成績輸入與落點儀表板'!$C$16="必須採計",Z1628&gt;0,IF('114成績輸入與落點儀表板'!$C$16="不可採計",Z1628=0,TRUE))),"✅ 符合","❌ 不符合")</f>
        <v>❌ 不符合</v>
      </c>
      <c r="L1628" s="15">
        <v>0</v>
      </c>
      <c r="M1628" s="15">
        <v>1.5</v>
      </c>
      <c r="N1628" s="15">
        <v>0</v>
      </c>
      <c r="O1628" s="15">
        <v>0</v>
      </c>
      <c r="P1628" s="15">
        <v>0</v>
      </c>
      <c r="Q1628" s="15">
        <v>0</v>
      </c>
      <c r="R1628" s="15">
        <v>0</v>
      </c>
      <c r="S1628" s="15">
        <v>1.25</v>
      </c>
      <c r="T1628" s="15">
        <v>1.25</v>
      </c>
      <c r="U1628" s="15">
        <v>0</v>
      </c>
      <c r="V1628" s="15">
        <v>0</v>
      </c>
      <c r="W1628" s="15">
        <v>0</v>
      </c>
      <c r="X1628" s="15">
        <v>0</v>
      </c>
      <c r="Y1628" s="15">
        <v>0</v>
      </c>
      <c r="Z1628" s="15">
        <v>0</v>
      </c>
    </row>
    <row r="1629" spans="1:26" ht="15.75" customHeight="1" x14ac:dyDescent="0.3">
      <c r="A1629" s="2" t="s">
        <v>3872</v>
      </c>
      <c r="B1629" s="6" t="s">
        <v>3746</v>
      </c>
      <c r="C1629" s="6" t="s">
        <v>3766</v>
      </c>
      <c r="D1629" s="12" t="s">
        <v>134</v>
      </c>
      <c r="E1629" s="13" t="s">
        <v>4836</v>
      </c>
      <c r="F1629" s="2">
        <v>22</v>
      </c>
      <c r="G1629" s="15">
        <v>194</v>
      </c>
      <c r="H1629" s="7">
        <f>L1629*'114成績輸入與落點儀表板'!$B$2+M1629*'114成績輸入與落點儀表板'!$B$3+N1629*'114成績輸入與落點儀表板'!$B$4+O1629*'114成績輸入與落點儀表板'!$B$5+P1629*'114成績輸入與落點儀表板'!$B$6+Q1629*'114成績輸入與落點儀表板'!$B$7+R1629*'114成績輸入與落點儀表板'!$B$8+S1629*'114成績輸入與落點儀表板'!$B$9+T1629*'114成績輸入與落點儀表板'!$B$10+U1629*'114成績輸入與落點儀表板'!$B$11+V1629*'114成績輸入與落點儀表板'!$B$12+W1629*'114成績輸入與落點儀表板'!$B$13+X1629*'114成績輸入與落點儀表板'!$B$14+Y1629*'114成績輸入與落點儀表板'!$B$15+Z1629*'114成績輸入與落點儀表板'!$B$16</f>
        <v>0</v>
      </c>
      <c r="I1629" s="8">
        <f t="shared" si="50"/>
        <v>-194</v>
      </c>
      <c r="J1629" s="2" t="str">
        <f t="shared" si="51"/>
        <v>FAIL</v>
      </c>
      <c r="K1629" s="17" t="str">
        <f>IF(AND(IF('114成績輸入與落點儀表板'!$C$2="必須採計",L1629&gt;0,IF('114成績輸入與落點儀表板'!$C$2="不可採計",L1629=0,TRUE)),IF('114成績輸入與落點儀表板'!$C$3="必須採計",M1629&gt;0,IF('114成績輸入與落點儀表板'!$C$3="不可採計",M1629=0,TRUE)),IF('114成績輸入與落點儀表板'!$C$4="必須採計",N1629&gt;0,IF('114成績輸入與落點儀表板'!$C$4="不可採計",N1629=0,TRUE)),IF('114成績輸入與落點儀表板'!$C$5="必須採計",O1629&gt;0,IF('114成績輸入與落點儀表板'!$C$5="不可採計",O1629=0,TRUE)),IF('114成績輸入與落點儀表板'!$C$6="必須採計",P1629&gt;0,IF('114成績輸入與落點儀表板'!$C$6="不可採計",P1629=0,TRUE)),IF('114成績輸入與落點儀表板'!$C$7="必須採計",Q1629&gt;0,IF('114成績輸入與落點儀表板'!$C$7="不可採計",Q1629=0,TRUE)),IF('114成績輸入與落點儀表板'!$C$8="必須採計",R1629&gt;0,IF('114成績輸入與落點儀表板'!$C$8="不可採計",R1629=0,TRUE)),IF('114成績輸入與落點儀表板'!$C$9="必須採計",S1629&gt;0,IF('114成績輸入與落點儀表板'!$C$9="不可採計",S1629=0,TRUE)),IF('114成績輸入與落點儀表板'!$C$10="必須採計",T1629&gt;0,IF('114成績輸入與落點儀表板'!$C$10="不可採計",T1629=0,TRUE)),IF('114成績輸入與落點儀表板'!$C$11="必須採計",U1629&gt;0,IF('114成績輸入與落點儀表板'!$C$11="不可採計",U1629=0,TRUE)),IF('114成績輸入與落點儀表板'!$C$12="必須採計",V1629&gt;0,IF('114成績輸入與落點儀表板'!$C$12="不可採計",V1629=0,TRUE)),IF('114成績輸入與落點儀表板'!$C$13="必須採計",W1629&gt;0,IF('114成績輸入與落點儀表板'!$C$13="不可採計",W1629=0,TRUE)),IF('114成績輸入與落點儀表板'!$C$14="必須採計",X1629&gt;0,IF('114成績輸入與落點儀表板'!$C$14="不可採計",X1629=0,TRUE)),IF('114成績輸入與落點儀表板'!$C$15="必須採計",Y1629&gt;0,IF('114成績輸入與落點儀表板'!$C$15="不可採計",Y1629=0,TRUE)),IF('114成績輸入與落點儀表板'!$C$16="必須採計",Z1629&gt;0,IF('114成績輸入與落點儀表板'!$C$16="不可採計",Z1629=0,TRUE))),"✅ 符合","❌ 不符合")</f>
        <v>✅ 符合</v>
      </c>
      <c r="L1629" s="15">
        <v>1</v>
      </c>
      <c r="M1629" s="15">
        <v>1.5</v>
      </c>
      <c r="N1629" s="15">
        <v>0</v>
      </c>
      <c r="O1629" s="15">
        <v>0</v>
      </c>
      <c r="P1629" s="15">
        <v>0</v>
      </c>
      <c r="Q1629" s="15">
        <v>1</v>
      </c>
      <c r="R1629" s="15">
        <v>0</v>
      </c>
      <c r="S1629" s="15">
        <v>0</v>
      </c>
      <c r="T1629" s="15">
        <v>1.5</v>
      </c>
      <c r="U1629" s="15">
        <v>0</v>
      </c>
      <c r="V1629" s="15">
        <v>0</v>
      </c>
      <c r="W1629" s="15">
        <v>0</v>
      </c>
      <c r="X1629" s="15">
        <v>0</v>
      </c>
      <c r="Y1629" s="15">
        <v>0</v>
      </c>
      <c r="Z1629" s="15">
        <v>0</v>
      </c>
    </row>
    <row r="1630" spans="1:26" ht="15.75" customHeight="1" x14ac:dyDescent="0.3">
      <c r="A1630" s="2" t="s">
        <v>3875</v>
      </c>
      <c r="B1630" s="6" t="s">
        <v>3746</v>
      </c>
      <c r="C1630" s="6" t="s">
        <v>3769</v>
      </c>
      <c r="D1630" s="12" t="s">
        <v>227</v>
      </c>
      <c r="E1630" s="13" t="s">
        <v>3770</v>
      </c>
      <c r="F1630" s="2">
        <v>8</v>
      </c>
      <c r="G1630" s="15">
        <v>231.25</v>
      </c>
      <c r="H1630" s="7">
        <f>L1630*'114成績輸入與落點儀表板'!$B$2+M1630*'114成績輸入與落點儀表板'!$B$3+N1630*'114成績輸入與落點儀表板'!$B$4+O1630*'114成績輸入與落點儀表板'!$B$5+P1630*'114成績輸入與落點儀表板'!$B$6+Q1630*'114成績輸入與落點儀表板'!$B$7+R1630*'114成績輸入與落點儀表板'!$B$8+S1630*'114成績輸入與落點儀表板'!$B$9+T1630*'114成績輸入與落點儀表板'!$B$10+U1630*'114成績輸入與落點儀表板'!$B$11+V1630*'114成績輸入與落點儀表板'!$B$12+W1630*'114成績輸入與落點儀表板'!$B$13+X1630*'114成績輸入與落點儀表板'!$B$14+Y1630*'114成績輸入與落點儀表板'!$B$15+Z1630*'114成績輸入與落點儀表板'!$B$16</f>
        <v>0</v>
      </c>
      <c r="I1630" s="8">
        <f t="shared" si="50"/>
        <v>-231.25</v>
      </c>
      <c r="J1630" s="2" t="str">
        <f t="shared" si="51"/>
        <v>FAIL</v>
      </c>
      <c r="K1630" s="17" t="str">
        <f>IF(AND(IF('114成績輸入與落點儀表板'!$C$2="必須採計",L1630&gt;0,IF('114成績輸入與落點儀表板'!$C$2="不可採計",L1630=0,TRUE)),IF('114成績輸入與落點儀表板'!$C$3="必須採計",M1630&gt;0,IF('114成績輸入與落點儀表板'!$C$3="不可採計",M1630=0,TRUE)),IF('114成績輸入與落點儀表板'!$C$4="必須採計",N1630&gt;0,IF('114成績輸入與落點儀表板'!$C$4="不可採計",N1630=0,TRUE)),IF('114成績輸入與落點儀表板'!$C$5="必須採計",O1630&gt;0,IF('114成績輸入與落點儀表板'!$C$5="不可採計",O1630=0,TRUE)),IF('114成績輸入與落點儀表板'!$C$6="必須採計",P1630&gt;0,IF('114成績輸入與落點儀表板'!$C$6="不可採計",P1630=0,TRUE)),IF('114成績輸入與落點儀表板'!$C$7="必須採計",Q1630&gt;0,IF('114成績輸入與落點儀表板'!$C$7="不可採計",Q1630=0,TRUE)),IF('114成績輸入與落點儀表板'!$C$8="必須採計",R1630&gt;0,IF('114成績輸入與落點儀表板'!$C$8="不可採計",R1630=0,TRUE)),IF('114成績輸入與落點儀表板'!$C$9="必須採計",S1630&gt;0,IF('114成績輸入與落點儀表板'!$C$9="不可採計",S1630=0,TRUE)),IF('114成績輸入與落點儀表板'!$C$10="必須採計",T1630&gt;0,IF('114成績輸入與落點儀表板'!$C$10="不可採計",T1630=0,TRUE)),IF('114成績輸入與落點儀表板'!$C$11="必須採計",U1630&gt;0,IF('114成績輸入與落點儀表板'!$C$11="不可採計",U1630=0,TRUE)),IF('114成績輸入與落點儀表板'!$C$12="必須採計",V1630&gt;0,IF('114成績輸入與落點儀表板'!$C$12="不可採計",V1630=0,TRUE)),IF('114成績輸入與落點儀表板'!$C$13="必須採計",W1630&gt;0,IF('114成績輸入與落點儀表板'!$C$13="不可採計",W1630=0,TRUE)),IF('114成績輸入與落點儀表板'!$C$14="必須採計",X1630&gt;0,IF('114成績輸入與落點儀表板'!$C$14="不可採計",X1630=0,TRUE)),IF('114成績輸入與落點儀表板'!$C$15="必須採計",Y1630&gt;0,IF('114成績輸入與落點儀表板'!$C$15="不可採計",Y1630=0,TRUE)),IF('114成績輸入與落點儀表板'!$C$16="必須採計",Z1630&gt;0,IF('114成績輸入與落點儀表板'!$C$16="不可採計",Z1630=0,TRUE))),"✅ 符合","❌ 不符合")</f>
        <v>✅ 符合</v>
      </c>
      <c r="L1630" s="15">
        <v>1</v>
      </c>
      <c r="M1630" s="15">
        <v>1.5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1.25</v>
      </c>
      <c r="T1630" s="15">
        <v>1.25</v>
      </c>
      <c r="U1630" s="15">
        <v>0</v>
      </c>
      <c r="V1630" s="15">
        <v>0</v>
      </c>
      <c r="W1630" s="15">
        <v>0</v>
      </c>
      <c r="X1630" s="15">
        <v>0</v>
      </c>
      <c r="Y1630" s="15">
        <v>0</v>
      </c>
      <c r="Z1630" s="15">
        <v>0</v>
      </c>
    </row>
    <row r="1631" spans="1:26" ht="15.75" customHeight="1" x14ac:dyDescent="0.3">
      <c r="A1631" s="2" t="s">
        <v>3878</v>
      </c>
      <c r="B1631" s="6" t="s">
        <v>3746</v>
      </c>
      <c r="C1631" s="6" t="s">
        <v>777</v>
      </c>
      <c r="D1631" s="12" t="s">
        <v>227</v>
      </c>
      <c r="E1631" s="13" t="s">
        <v>4837</v>
      </c>
      <c r="F1631" s="2">
        <v>20</v>
      </c>
      <c r="G1631" s="15">
        <v>157</v>
      </c>
      <c r="H1631" s="7">
        <f>L1631*'114成績輸入與落點儀表板'!$B$2+M1631*'114成績輸入與落點儀表板'!$B$3+N1631*'114成績輸入與落點儀表板'!$B$4+O1631*'114成績輸入與落點儀表板'!$B$5+P1631*'114成績輸入與落點儀表板'!$B$6+Q1631*'114成績輸入與落點儀表板'!$B$7+R1631*'114成績輸入與落點儀表板'!$B$8+S1631*'114成績輸入與落點儀表板'!$B$9+T1631*'114成績輸入與落點儀表板'!$B$10+U1631*'114成績輸入與落點儀表板'!$B$11+V1631*'114成績輸入與落點儀表板'!$B$12+W1631*'114成績輸入與落點儀表板'!$B$13+X1631*'114成績輸入與落點儀表板'!$B$14+Y1631*'114成績輸入與落點儀表板'!$B$15+Z1631*'114成績輸入與落點儀表板'!$B$16</f>
        <v>0</v>
      </c>
      <c r="I1631" s="8">
        <f t="shared" si="50"/>
        <v>-157</v>
      </c>
      <c r="J1631" s="2" t="str">
        <f t="shared" si="51"/>
        <v>FAIL</v>
      </c>
      <c r="K1631" s="17" t="str">
        <f>IF(AND(IF('114成績輸入與落點儀表板'!$C$2="必須採計",L1631&gt;0,IF('114成績輸入與落點儀表板'!$C$2="不可採計",L1631=0,TRUE)),IF('114成績輸入與落點儀表板'!$C$3="必須採計",M1631&gt;0,IF('114成績輸入與落點儀表板'!$C$3="不可採計",M1631=0,TRUE)),IF('114成績輸入與落點儀表板'!$C$4="必須採計",N1631&gt;0,IF('114成績輸入與落點儀表板'!$C$4="不可採計",N1631=0,TRUE)),IF('114成績輸入與落點儀表板'!$C$5="必須採計",O1631&gt;0,IF('114成績輸入與落點儀表板'!$C$5="不可採計",O1631=0,TRUE)),IF('114成績輸入與落點儀表板'!$C$6="必須採計",P1631&gt;0,IF('114成績輸入與落點儀表板'!$C$6="不可採計",P1631=0,TRUE)),IF('114成績輸入與落點儀表板'!$C$7="必須採計",Q1631&gt;0,IF('114成績輸入與落點儀表板'!$C$7="不可採計",Q1631=0,TRUE)),IF('114成績輸入與落點儀表板'!$C$8="必須採計",R1631&gt;0,IF('114成績輸入與落點儀表板'!$C$8="不可採計",R1631=0,TRUE)),IF('114成績輸入與落點儀表板'!$C$9="必須採計",S1631&gt;0,IF('114成績輸入與落點儀表板'!$C$9="不可採計",S1631=0,TRUE)),IF('114成績輸入與落點儀表板'!$C$10="必須採計",T1631&gt;0,IF('114成績輸入與落點儀表板'!$C$10="不可採計",T1631=0,TRUE)),IF('114成績輸入與落點儀表板'!$C$11="必須採計",U1631&gt;0,IF('114成績輸入與落點儀表板'!$C$11="不可採計",U1631=0,TRUE)),IF('114成績輸入與落點儀表板'!$C$12="必須採計",V1631&gt;0,IF('114成績輸入與落點儀表板'!$C$12="不可採計",V1631=0,TRUE)),IF('114成績輸入與落點儀表板'!$C$13="必須採計",W1631&gt;0,IF('114成績輸入與落點儀表板'!$C$13="不可採計",W1631=0,TRUE)),IF('114成績輸入與落點儀表板'!$C$14="必須採計",X1631&gt;0,IF('114成績輸入與落點儀表板'!$C$14="不可採計",X1631=0,TRUE)),IF('114成績輸入與落點儀表板'!$C$15="必須採計",Y1631&gt;0,IF('114成績輸入與落點儀表板'!$C$15="不可採計",Y1631=0,TRUE)),IF('114成績輸入與落點儀表板'!$C$16="必須採計",Z1631&gt;0,IF('114成績輸入與落點儀表板'!$C$16="不可採計",Z1631=0,TRUE))),"✅ 符合","❌ 不符合")</f>
        <v>✅ 符合</v>
      </c>
      <c r="L1631" s="15">
        <v>1</v>
      </c>
      <c r="M1631" s="15">
        <v>1.25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1.25</v>
      </c>
      <c r="U1631" s="15">
        <v>0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</row>
    <row r="1632" spans="1:26" ht="15.75" customHeight="1" x14ac:dyDescent="0.3">
      <c r="A1632" s="2" t="s">
        <v>3881</v>
      </c>
      <c r="B1632" s="6" t="s">
        <v>3746</v>
      </c>
      <c r="C1632" s="6" t="s">
        <v>530</v>
      </c>
      <c r="D1632" s="12" t="s">
        <v>134</v>
      </c>
      <c r="E1632" s="13" t="s">
        <v>4838</v>
      </c>
      <c r="F1632" s="2">
        <v>16</v>
      </c>
      <c r="G1632" s="15">
        <v>238.5</v>
      </c>
      <c r="H1632" s="7">
        <f>L1632*'114成績輸入與落點儀表板'!$B$2+M1632*'114成績輸入與落點儀表板'!$B$3+N1632*'114成績輸入與落點儀表板'!$B$4+O1632*'114成績輸入與落點儀表板'!$B$5+P1632*'114成績輸入與落點儀表板'!$B$6+Q1632*'114成績輸入與落點儀表板'!$B$7+R1632*'114成績輸入與落點儀表板'!$B$8+S1632*'114成績輸入與落點儀表板'!$B$9+T1632*'114成績輸入與落點儀表板'!$B$10+U1632*'114成績輸入與落點儀表板'!$B$11+V1632*'114成績輸入與落點儀表板'!$B$12+W1632*'114成績輸入與落點儀表板'!$B$13+X1632*'114成績輸入與落點儀表板'!$B$14+Y1632*'114成績輸入與落點儀表板'!$B$15+Z1632*'114成績輸入與落點儀表板'!$B$16</f>
        <v>0</v>
      </c>
      <c r="I1632" s="8">
        <f t="shared" si="50"/>
        <v>-238.5</v>
      </c>
      <c r="J1632" s="2" t="str">
        <f t="shared" si="51"/>
        <v>FAIL</v>
      </c>
      <c r="K1632" s="17" t="str">
        <f>IF(AND(IF('114成績輸入與落點儀表板'!$C$2="必須採計",L1632&gt;0,IF('114成績輸入與落點儀表板'!$C$2="不可採計",L1632=0,TRUE)),IF('114成績輸入與落點儀表板'!$C$3="必須採計",M1632&gt;0,IF('114成績輸入與落點儀表板'!$C$3="不可採計",M1632=0,TRUE)),IF('114成績輸入與落點儀表板'!$C$4="必須採計",N1632&gt;0,IF('114成績輸入與落點儀表板'!$C$4="不可採計",N1632=0,TRUE)),IF('114成績輸入與落點儀表板'!$C$5="必須採計",O1632&gt;0,IF('114成績輸入與落點儀表板'!$C$5="不可採計",O1632=0,TRUE)),IF('114成績輸入與落點儀表板'!$C$6="必須採計",P1632&gt;0,IF('114成績輸入與落點儀表板'!$C$6="不可採計",P1632=0,TRUE)),IF('114成績輸入與落點儀表板'!$C$7="必須採計",Q1632&gt;0,IF('114成績輸入與落點儀表板'!$C$7="不可採計",Q1632=0,TRUE)),IF('114成績輸入與落點儀表板'!$C$8="必須採計",R1632&gt;0,IF('114成績輸入與落點儀表板'!$C$8="不可採計",R1632=0,TRUE)),IF('114成績輸入與落點儀表板'!$C$9="必須採計",S1632&gt;0,IF('114成績輸入與落點儀表板'!$C$9="不可採計",S1632=0,TRUE)),IF('114成績輸入與落點儀表板'!$C$10="必須採計",T1632&gt;0,IF('114成績輸入與落點儀表板'!$C$10="不可採計",T1632=0,TRUE)),IF('114成績輸入與落點儀表板'!$C$11="必須採計",U1632&gt;0,IF('114成績輸入與落點儀表板'!$C$11="不可採計",U1632=0,TRUE)),IF('114成績輸入與落點儀表板'!$C$12="必須採計",V1632&gt;0,IF('114成績輸入與落點儀表板'!$C$12="不可採計",V1632=0,TRUE)),IF('114成績輸入與落點儀表板'!$C$13="必須採計",W1632&gt;0,IF('114成績輸入與落點儀表板'!$C$13="不可採計",W1632=0,TRUE)),IF('114成績輸入與落點儀表板'!$C$14="必須採計",X1632&gt;0,IF('114成績輸入與落點儀表板'!$C$14="不可採計",X1632=0,TRUE)),IF('114成績輸入與落點儀表板'!$C$15="必須採計",Y1632&gt;0,IF('114成績輸入與落點儀表板'!$C$15="不可採計",Y1632=0,TRUE)),IF('114成績輸入與落點儀表板'!$C$16="必須採計",Z1632&gt;0,IF('114成績輸入與落點儀表板'!$C$16="不可採計",Z1632=0,TRUE))),"✅ 符合","❌ 不符合")</f>
        <v>❌ 不符合</v>
      </c>
      <c r="L1632" s="15">
        <v>0</v>
      </c>
      <c r="M1632" s="15">
        <v>1</v>
      </c>
      <c r="N1632" s="15">
        <v>1</v>
      </c>
      <c r="O1632" s="15">
        <v>0</v>
      </c>
      <c r="P1632" s="15">
        <v>0</v>
      </c>
      <c r="Q1632" s="15">
        <v>0</v>
      </c>
      <c r="R1632" s="15">
        <v>0</v>
      </c>
      <c r="S1632" s="15">
        <v>1.5</v>
      </c>
      <c r="T1632" s="15">
        <v>2</v>
      </c>
      <c r="U1632" s="15">
        <v>0</v>
      </c>
      <c r="V1632" s="15">
        <v>0</v>
      </c>
      <c r="W1632" s="15">
        <v>0</v>
      </c>
      <c r="X1632" s="15">
        <v>0</v>
      </c>
      <c r="Y1632" s="15">
        <v>0</v>
      </c>
      <c r="Z1632" s="15">
        <v>0</v>
      </c>
    </row>
    <row r="1633" spans="1:26" ht="15.75" customHeight="1" x14ac:dyDescent="0.3">
      <c r="A1633" s="2" t="s">
        <v>3883</v>
      </c>
      <c r="B1633" s="6" t="s">
        <v>3746</v>
      </c>
      <c r="C1633" s="6" t="s">
        <v>3776</v>
      </c>
      <c r="D1633" s="12" t="s">
        <v>4062</v>
      </c>
      <c r="E1633" s="13" t="s">
        <v>4839</v>
      </c>
      <c r="F1633" s="2">
        <v>15</v>
      </c>
      <c r="G1633" s="15">
        <v>236.5</v>
      </c>
      <c r="H1633" s="7">
        <f>L1633*'114成績輸入與落點儀表板'!$B$2+M1633*'114成績輸入與落點儀表板'!$B$3+N1633*'114成績輸入與落點儀表板'!$B$4+O1633*'114成績輸入與落點儀表板'!$B$5+P1633*'114成績輸入與落點儀表板'!$B$6+Q1633*'114成績輸入與落點儀表板'!$B$7+R1633*'114成績輸入與落點儀表板'!$B$8+S1633*'114成績輸入與落點儀表板'!$B$9+T1633*'114成績輸入與落點儀表板'!$B$10+U1633*'114成績輸入與落點儀表板'!$B$11+V1633*'114成績輸入與落點儀表板'!$B$12+W1633*'114成績輸入與落點儀表板'!$B$13+X1633*'114成績輸入與落點儀表板'!$B$14+Y1633*'114成績輸入與落點儀表板'!$B$15+Z1633*'114成績輸入與落點儀表板'!$B$16</f>
        <v>0</v>
      </c>
      <c r="I1633" s="8">
        <f t="shared" si="50"/>
        <v>-236.5</v>
      </c>
      <c r="J1633" s="2" t="str">
        <f t="shared" si="51"/>
        <v>FAIL</v>
      </c>
      <c r="K1633" s="17" t="str">
        <f>IF(AND(IF('114成績輸入與落點儀表板'!$C$2="必須採計",L1633&gt;0,IF('114成績輸入與落點儀表板'!$C$2="不可採計",L1633=0,TRUE)),IF('114成績輸入與落點儀表板'!$C$3="必須採計",M1633&gt;0,IF('114成績輸入與落點儀表板'!$C$3="不可採計",M1633=0,TRUE)),IF('114成績輸入與落點儀表板'!$C$4="必須採計",N1633&gt;0,IF('114成績輸入與落點儀表板'!$C$4="不可採計",N1633=0,TRUE)),IF('114成績輸入與落點儀表板'!$C$5="必須採計",O1633&gt;0,IF('114成績輸入與落點儀表板'!$C$5="不可採計",O1633=0,TRUE)),IF('114成績輸入與落點儀表板'!$C$6="必須採計",P1633&gt;0,IF('114成績輸入與落點儀表板'!$C$6="不可採計",P1633=0,TRUE)),IF('114成績輸入與落點儀表板'!$C$7="必須採計",Q1633&gt;0,IF('114成績輸入與落點儀表板'!$C$7="不可採計",Q1633=0,TRUE)),IF('114成績輸入與落點儀表板'!$C$8="必須採計",R1633&gt;0,IF('114成績輸入與落點儀表板'!$C$8="不可採計",R1633=0,TRUE)),IF('114成績輸入與落點儀表板'!$C$9="必須採計",S1633&gt;0,IF('114成績輸入與落點儀表板'!$C$9="不可採計",S1633=0,TRUE)),IF('114成績輸入與落點儀表板'!$C$10="必須採計",T1633&gt;0,IF('114成績輸入與落點儀表板'!$C$10="不可採計",T1633=0,TRUE)),IF('114成績輸入與落點儀表板'!$C$11="必須採計",U1633&gt;0,IF('114成績輸入與落點儀表板'!$C$11="不可採計",U1633=0,TRUE)),IF('114成績輸入與落點儀表板'!$C$12="必須採計",V1633&gt;0,IF('114成績輸入與落點儀表板'!$C$12="不可採計",V1633=0,TRUE)),IF('114成績輸入與落點儀表板'!$C$13="必須採計",W1633&gt;0,IF('114成績輸入與落點儀表板'!$C$13="不可採計",W1633=0,TRUE)),IF('114成績輸入與落點儀表板'!$C$14="必須採計",X1633&gt;0,IF('114成績輸入與落點儀表板'!$C$14="不可採計",X1633=0,TRUE)),IF('114成績輸入與落點儀表板'!$C$15="必須採計",Y1633&gt;0,IF('114成績輸入與落點儀表板'!$C$15="不可採計",Y1633=0,TRUE)),IF('114成績輸入與落點儀表板'!$C$16="必須採計",Z1633&gt;0,IF('114成績輸入與落點儀表板'!$C$16="不可採計",Z1633=0,TRUE))),"✅ 符合","❌ 不符合")</f>
        <v>✅ 符合</v>
      </c>
      <c r="L1633" s="15">
        <v>1</v>
      </c>
      <c r="M1633" s="15">
        <v>1.5</v>
      </c>
      <c r="N1633" s="15">
        <v>0</v>
      </c>
      <c r="O1633" s="15">
        <v>0</v>
      </c>
      <c r="P1633" s="15">
        <v>1</v>
      </c>
      <c r="Q1633" s="15">
        <v>0</v>
      </c>
      <c r="R1633" s="15">
        <v>0</v>
      </c>
      <c r="S1633" s="15">
        <v>1.5</v>
      </c>
      <c r="T1633" s="15">
        <v>1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0</v>
      </c>
    </row>
    <row r="1634" spans="1:26" ht="15.75" customHeight="1" x14ac:dyDescent="0.3">
      <c r="A1634" s="2" t="s">
        <v>3884</v>
      </c>
      <c r="B1634" s="6" t="s">
        <v>3779</v>
      </c>
      <c r="C1634" s="6" t="s">
        <v>3780</v>
      </c>
      <c r="D1634" s="12" t="s">
        <v>266</v>
      </c>
      <c r="E1634" s="13" t="s">
        <v>3781</v>
      </c>
      <c r="F1634" s="2">
        <v>8</v>
      </c>
      <c r="G1634" s="15">
        <v>85</v>
      </c>
      <c r="H1634" s="7">
        <f>L1634*'114成績輸入與落點儀表板'!$B$2+M1634*'114成績輸入與落點儀表板'!$B$3+N1634*'114成績輸入與落點儀表板'!$B$4+O1634*'114成績輸入與落點儀表板'!$B$5+P1634*'114成績輸入與落點儀表板'!$B$6+Q1634*'114成績輸入與落點儀表板'!$B$7+R1634*'114成績輸入與落點儀表板'!$B$8+S1634*'114成績輸入與落點儀表板'!$B$9+T1634*'114成績輸入與落點儀表板'!$B$10+U1634*'114成績輸入與落點儀表板'!$B$11+V1634*'114成績輸入與落點儀表板'!$B$12+W1634*'114成績輸入與落點儀表板'!$B$13+X1634*'114成績輸入與落點儀表板'!$B$14+Y1634*'114成績輸入與落點儀表板'!$B$15+Z1634*'114成績輸入與落點儀表板'!$B$16</f>
        <v>0</v>
      </c>
      <c r="I1634" s="8">
        <f t="shared" si="50"/>
        <v>-85</v>
      </c>
      <c r="J1634" s="2" t="str">
        <f t="shared" si="51"/>
        <v>FAIL</v>
      </c>
      <c r="K1634" s="17" t="str">
        <f>IF(AND(IF('114成績輸入與落點儀表板'!$C$2="必須採計",L1634&gt;0,IF('114成績輸入與落點儀表板'!$C$2="不可採計",L1634=0,TRUE)),IF('114成績輸入與落點儀表板'!$C$3="必須採計",M1634&gt;0,IF('114成績輸入與落點儀表板'!$C$3="不可採計",M1634=0,TRUE)),IF('114成績輸入與落點儀表板'!$C$4="必須採計",N1634&gt;0,IF('114成績輸入與落點儀表板'!$C$4="不可採計",N1634=0,TRUE)),IF('114成績輸入與落點儀表板'!$C$5="必須採計",O1634&gt;0,IF('114成績輸入與落點儀表板'!$C$5="不可採計",O1634=0,TRUE)),IF('114成績輸入與落點儀表板'!$C$6="必須採計",P1634&gt;0,IF('114成績輸入與落點儀表板'!$C$6="不可採計",P1634=0,TRUE)),IF('114成績輸入與落點儀表板'!$C$7="必須採計",Q1634&gt;0,IF('114成績輸入與落點儀表板'!$C$7="不可採計",Q1634=0,TRUE)),IF('114成績輸入與落點儀表板'!$C$8="必須採計",R1634&gt;0,IF('114成績輸入與落點儀表板'!$C$8="不可採計",R1634=0,TRUE)),IF('114成績輸入與落點儀表板'!$C$9="必須採計",S1634&gt;0,IF('114成績輸入與落點儀表板'!$C$9="不可採計",S1634=0,TRUE)),IF('114成績輸入與落點儀表板'!$C$10="必須採計",T1634&gt;0,IF('114成績輸入與落點儀表板'!$C$10="不可採計",T1634=0,TRUE)),IF('114成績輸入與落點儀表板'!$C$11="必須採計",U1634&gt;0,IF('114成績輸入與落點儀表板'!$C$11="不可採計",U1634=0,TRUE)),IF('114成績輸入與落點儀表板'!$C$12="必須採計",V1634&gt;0,IF('114成績輸入與落點儀表板'!$C$12="不可採計",V1634=0,TRUE)),IF('114成績輸入與落點儀表板'!$C$13="必須採計",W1634&gt;0,IF('114成績輸入與落點儀表板'!$C$13="不可採計",W1634=0,TRUE)),IF('114成績輸入與落點儀表板'!$C$14="必須採計",X1634&gt;0,IF('114成績輸入與落點儀表板'!$C$14="不可採計",X1634=0,TRUE)),IF('114成績輸入與落點儀表板'!$C$15="必須採計",Y1634&gt;0,IF('114成績輸入與落點儀表板'!$C$15="不可採計",Y1634=0,TRUE)),IF('114成績輸入與落點儀表板'!$C$16="必須採計",Z1634&gt;0,IF('114成績輸入與落點儀表板'!$C$16="不可採計",Z1634=0,TRUE))),"✅ 符合","❌ 不符合")</f>
        <v>❌ 不符合</v>
      </c>
      <c r="L1634" s="15">
        <v>0</v>
      </c>
      <c r="M1634" s="15">
        <v>0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  <c r="U1634" s="15">
        <v>1</v>
      </c>
      <c r="V1634" s="15">
        <v>1</v>
      </c>
      <c r="W1634" s="15">
        <v>2</v>
      </c>
      <c r="X1634" s="15">
        <v>0</v>
      </c>
      <c r="Y1634" s="15">
        <v>0</v>
      </c>
      <c r="Z1634" s="15">
        <v>0</v>
      </c>
    </row>
    <row r="1635" spans="1:26" ht="15.75" customHeight="1" x14ac:dyDescent="0.3">
      <c r="A1635" s="2" t="s">
        <v>3886</v>
      </c>
      <c r="B1635" s="6" t="s">
        <v>3779</v>
      </c>
      <c r="C1635" s="6" t="s">
        <v>3783</v>
      </c>
      <c r="D1635" s="12" t="s">
        <v>134</v>
      </c>
      <c r="E1635" s="13" t="s">
        <v>4840</v>
      </c>
      <c r="F1635" s="2">
        <v>8</v>
      </c>
      <c r="G1635" s="15">
        <v>69.25</v>
      </c>
      <c r="H1635" s="7">
        <f>L1635*'114成績輸入與落點儀表板'!$B$2+M1635*'114成績輸入與落點儀表板'!$B$3+N1635*'114成績輸入與落點儀表板'!$B$4+O1635*'114成績輸入與落點儀表板'!$B$5+P1635*'114成績輸入與落點儀表板'!$B$6+Q1635*'114成績輸入與落點儀表板'!$B$7+R1635*'114成績輸入與落點儀表板'!$B$8+S1635*'114成績輸入與落點儀表板'!$B$9+T1635*'114成績輸入與落點儀表板'!$B$10+U1635*'114成績輸入與落點儀表板'!$B$11+V1635*'114成績輸入與落點儀表板'!$B$12+W1635*'114成績輸入與落點儀表板'!$B$13+X1635*'114成績輸入與落點儀表板'!$B$14+Y1635*'114成績輸入與落點儀表板'!$B$15+Z1635*'114成績輸入與落點儀表板'!$B$16</f>
        <v>0</v>
      </c>
      <c r="I1635" s="8">
        <f t="shared" si="50"/>
        <v>-69.25</v>
      </c>
      <c r="J1635" s="2" t="str">
        <f t="shared" si="51"/>
        <v>FAIL</v>
      </c>
      <c r="K1635" s="17" t="str">
        <f>IF(AND(IF('114成績輸入與落點儀表板'!$C$2="必須採計",L1635&gt;0,IF('114成績輸入與落點儀表板'!$C$2="不可採計",L1635=0,TRUE)),IF('114成績輸入與落點儀表板'!$C$3="必須採計",M1635&gt;0,IF('114成績輸入與落點儀表板'!$C$3="不可採計",M1635=0,TRUE)),IF('114成績輸入與落點儀表板'!$C$4="必須採計",N1635&gt;0,IF('114成績輸入與落點儀表板'!$C$4="不可採計",N1635=0,TRUE)),IF('114成績輸入與落點儀表板'!$C$5="必須採計",O1635&gt;0,IF('114成績輸入與落點儀表板'!$C$5="不可採計",O1635=0,TRUE)),IF('114成績輸入與落點儀表板'!$C$6="必須採計",P1635&gt;0,IF('114成績輸入與落點儀表板'!$C$6="不可採計",P1635=0,TRUE)),IF('114成績輸入與落點儀表板'!$C$7="必須採計",Q1635&gt;0,IF('114成績輸入與落點儀表板'!$C$7="不可採計",Q1635=0,TRUE)),IF('114成績輸入與落點儀表板'!$C$8="必須採計",R1635&gt;0,IF('114成績輸入與落點儀表板'!$C$8="不可採計",R1635=0,TRUE)),IF('114成績輸入與落點儀表板'!$C$9="必須採計",S1635&gt;0,IF('114成績輸入與落點儀表板'!$C$9="不可採計",S1635=0,TRUE)),IF('114成績輸入與落點儀表板'!$C$10="必須採計",T1635&gt;0,IF('114成績輸入與落點儀表板'!$C$10="不可採計",T1635=0,TRUE)),IF('114成績輸入與落點儀表板'!$C$11="必須採計",U1635&gt;0,IF('114成績輸入與落點儀表板'!$C$11="不可採計",U1635=0,TRUE)),IF('114成績輸入與落點儀表板'!$C$12="必須採計",V1635&gt;0,IF('114成績輸入與落點儀表板'!$C$12="不可採計",V1635=0,TRUE)),IF('114成績輸入與落點儀表板'!$C$13="必須採計",W1635&gt;0,IF('114成績輸入與落點儀表板'!$C$13="不可採計",W1635=0,TRUE)),IF('114成績輸入與落點儀表板'!$C$14="必須採計",X1635&gt;0,IF('114成績輸入與落點儀表板'!$C$14="不可採計",X1635=0,TRUE)),IF('114成績輸入與落點儀表板'!$C$15="必須採計",Y1635&gt;0,IF('114成績輸入與落點儀表板'!$C$15="不可採計",Y1635=0,TRUE)),IF('114成績輸入與落點儀表板'!$C$16="必須採計",Z1635&gt;0,IF('114成績輸入與落點儀表板'!$C$16="不可採計",Z1635=0,TRUE))),"✅ 符合","❌ 不符合")</f>
        <v>❌ 不符合</v>
      </c>
      <c r="L1635" s="15">
        <v>0</v>
      </c>
      <c r="M1635" s="15">
        <v>0</v>
      </c>
      <c r="N1635" s="15">
        <v>0</v>
      </c>
      <c r="O1635" s="15">
        <v>0</v>
      </c>
      <c r="P1635" s="15">
        <v>0</v>
      </c>
      <c r="Q1635" s="15">
        <v>0</v>
      </c>
      <c r="R1635" s="15">
        <v>0</v>
      </c>
      <c r="S1635" s="15">
        <v>0</v>
      </c>
      <c r="T1635" s="15">
        <v>0</v>
      </c>
      <c r="U1635" s="15">
        <v>1</v>
      </c>
      <c r="V1635" s="15">
        <v>1</v>
      </c>
      <c r="W1635" s="15">
        <v>1.25</v>
      </c>
      <c r="X1635" s="15">
        <v>0</v>
      </c>
      <c r="Y1635" s="15">
        <v>0</v>
      </c>
      <c r="Z1635" s="15">
        <v>0</v>
      </c>
    </row>
    <row r="1636" spans="1:26" ht="15.75" customHeight="1" x14ac:dyDescent="0.3">
      <c r="A1636" s="2" t="s">
        <v>3888</v>
      </c>
      <c r="B1636" s="6" t="s">
        <v>3785</v>
      </c>
      <c r="C1636" s="6" t="s">
        <v>4841</v>
      </c>
      <c r="D1636" s="12" t="s">
        <v>227</v>
      </c>
      <c r="E1636" s="13" t="s">
        <v>4842</v>
      </c>
      <c r="F1636" s="2">
        <v>1</v>
      </c>
      <c r="G1636" s="15">
        <v>170.25</v>
      </c>
      <c r="H1636" s="7">
        <f>L1636*'114成績輸入與落點儀表板'!$B$2+M1636*'114成績輸入與落點儀表板'!$B$3+N1636*'114成績輸入與落點儀表板'!$B$4+O1636*'114成績輸入與落點儀表板'!$B$5+P1636*'114成績輸入與落點儀表板'!$B$6+Q1636*'114成績輸入與落點儀表板'!$B$7+R1636*'114成績輸入與落點儀表板'!$B$8+S1636*'114成績輸入與落點儀表板'!$B$9+T1636*'114成績輸入與落點儀表板'!$B$10+U1636*'114成績輸入與落點儀表板'!$B$11+V1636*'114成績輸入與落點儀表板'!$B$12+W1636*'114成績輸入與落點儀表板'!$B$13+X1636*'114成績輸入與落點儀表板'!$B$14+Y1636*'114成績輸入與落點儀表板'!$B$15+Z1636*'114成績輸入與落點儀表板'!$B$16</f>
        <v>0</v>
      </c>
      <c r="I1636" s="8">
        <f t="shared" si="50"/>
        <v>-170.25</v>
      </c>
      <c r="J1636" s="2" t="str">
        <f t="shared" si="51"/>
        <v>FAIL</v>
      </c>
      <c r="K1636" s="17" t="str">
        <f>IF(AND(IF('114成績輸入與落點儀表板'!$C$2="必須採計",L1636&gt;0,IF('114成績輸入與落點儀表板'!$C$2="不可採計",L1636=0,TRUE)),IF('114成績輸入與落點儀表板'!$C$3="必須採計",M1636&gt;0,IF('114成績輸入與落點儀表板'!$C$3="不可採計",M1636=0,TRUE)),IF('114成績輸入與落點儀表板'!$C$4="必須採計",N1636&gt;0,IF('114成績輸入與落點儀表板'!$C$4="不可採計",N1636=0,TRUE)),IF('114成績輸入與落點儀表板'!$C$5="必須採計",O1636&gt;0,IF('114成績輸入與落點儀表板'!$C$5="不可採計",O1636=0,TRUE)),IF('114成績輸入與落點儀表板'!$C$6="必須採計",P1636&gt;0,IF('114成績輸入與落點儀表板'!$C$6="不可採計",P1636=0,TRUE)),IF('114成績輸入與落點儀表板'!$C$7="必須採計",Q1636&gt;0,IF('114成績輸入與落點儀表板'!$C$7="不可採計",Q1636=0,TRUE)),IF('114成績輸入與落點儀表板'!$C$8="必須採計",R1636&gt;0,IF('114成績輸入與落點儀表板'!$C$8="不可採計",R1636=0,TRUE)),IF('114成績輸入與落點儀表板'!$C$9="必須採計",S1636&gt;0,IF('114成績輸入與落點儀表板'!$C$9="不可採計",S1636=0,TRUE)),IF('114成績輸入與落點儀表板'!$C$10="必須採計",T1636&gt;0,IF('114成績輸入與落點儀表板'!$C$10="不可採計",T1636=0,TRUE)),IF('114成績輸入與落點儀表板'!$C$11="必須採計",U1636&gt;0,IF('114成績輸入與落點儀表板'!$C$11="不可採計",U1636=0,TRUE)),IF('114成績輸入與落點儀表板'!$C$12="必須採計",V1636&gt;0,IF('114成績輸入與落點儀表板'!$C$12="不可採計",V1636=0,TRUE)),IF('114成績輸入與落點儀表板'!$C$13="必須採計",W1636&gt;0,IF('114成績輸入與落點儀表板'!$C$13="不可採計",W1636=0,TRUE)),IF('114成績輸入與落點儀表板'!$C$14="必須採計",X1636&gt;0,IF('114成績輸入與落點儀表板'!$C$14="不可採計",X1636=0,TRUE)),IF('114成績輸入與落點儀表板'!$C$15="必須採計",Y1636&gt;0,IF('114成績輸入與落點儀表板'!$C$15="不可採計",Y1636=0,TRUE)),IF('114成績輸入與落點儀表板'!$C$16="必須採計",Z1636&gt;0,IF('114成績輸入與落點儀表板'!$C$16="不可採計",Z1636=0,TRUE))),"✅ 符合","❌ 不符合")</f>
        <v>✅ 符合</v>
      </c>
      <c r="L1636" s="15">
        <v>1.75</v>
      </c>
      <c r="M1636" s="15">
        <v>0</v>
      </c>
      <c r="N1636" s="15">
        <v>0</v>
      </c>
      <c r="O1636" s="15">
        <v>0</v>
      </c>
      <c r="P1636" s="15">
        <v>0</v>
      </c>
      <c r="Q1636" s="15">
        <v>0</v>
      </c>
      <c r="R1636" s="15">
        <v>0</v>
      </c>
      <c r="S1636" s="15">
        <v>0</v>
      </c>
      <c r="T1636" s="15">
        <v>0</v>
      </c>
      <c r="U1636" s="15">
        <v>2</v>
      </c>
      <c r="V1636" s="15">
        <v>2</v>
      </c>
      <c r="W1636" s="15">
        <v>0</v>
      </c>
      <c r="X1636" s="15">
        <v>0</v>
      </c>
      <c r="Y1636" s="15">
        <v>0</v>
      </c>
      <c r="Z1636" s="15">
        <v>0</v>
      </c>
    </row>
    <row r="1637" spans="1:26" ht="15.75" customHeight="1" x14ac:dyDescent="0.3">
      <c r="A1637" s="2" t="s">
        <v>3891</v>
      </c>
      <c r="B1637" s="6" t="s">
        <v>3785</v>
      </c>
      <c r="C1637" s="6" t="s">
        <v>4843</v>
      </c>
      <c r="D1637" s="12" t="s">
        <v>80</v>
      </c>
      <c r="E1637" s="13" t="s">
        <v>4606</v>
      </c>
      <c r="F1637" s="2">
        <v>1</v>
      </c>
      <c r="G1637" s="15">
        <v>150.75</v>
      </c>
      <c r="H1637" s="7">
        <f>L1637*'114成績輸入與落點儀表板'!$B$2+M1637*'114成績輸入與落點儀表板'!$B$3+N1637*'114成績輸入與落點儀表板'!$B$4+O1637*'114成績輸入與落點儀表板'!$B$5+P1637*'114成績輸入與落點儀表板'!$B$6+Q1637*'114成績輸入與落點儀表板'!$B$7+R1637*'114成績輸入與落點儀表板'!$B$8+S1637*'114成績輸入與落點儀表板'!$B$9+T1637*'114成績輸入與落點儀表板'!$B$10+U1637*'114成績輸入與落點儀表板'!$B$11+V1637*'114成績輸入與落點儀表板'!$B$12+W1637*'114成績輸入與落點儀表板'!$B$13+X1637*'114成績輸入與落點儀表板'!$B$14+Y1637*'114成績輸入與落點儀表板'!$B$15+Z1637*'114成績輸入與落點儀表板'!$B$16</f>
        <v>0</v>
      </c>
      <c r="I1637" s="8">
        <f t="shared" si="50"/>
        <v>-150.75</v>
      </c>
      <c r="J1637" s="2" t="str">
        <f t="shared" si="51"/>
        <v>FAIL</v>
      </c>
      <c r="K1637" s="17" t="str">
        <f>IF(AND(IF('114成績輸入與落點儀表板'!$C$2="必須採計",L1637&gt;0,IF('114成績輸入與落點儀表板'!$C$2="不可採計",L1637=0,TRUE)),IF('114成績輸入與落點儀表板'!$C$3="必須採計",M1637&gt;0,IF('114成績輸入與落點儀表板'!$C$3="不可採計",M1637=0,TRUE)),IF('114成績輸入與落點儀表板'!$C$4="必須採計",N1637&gt;0,IF('114成績輸入與落點儀表板'!$C$4="不可採計",N1637=0,TRUE)),IF('114成績輸入與落點儀表板'!$C$5="必須採計",O1637&gt;0,IF('114成績輸入與落點儀表板'!$C$5="不可採計",O1637=0,TRUE)),IF('114成績輸入與落點儀表板'!$C$6="必須採計",P1637&gt;0,IF('114成績輸入與落點儀表板'!$C$6="不可採計",P1637=0,TRUE)),IF('114成績輸入與落點儀表板'!$C$7="必須採計",Q1637&gt;0,IF('114成績輸入與落點儀表板'!$C$7="不可採計",Q1637=0,TRUE)),IF('114成績輸入與落點儀表板'!$C$8="必須採計",R1637&gt;0,IF('114成績輸入與落點儀表板'!$C$8="不可採計",R1637=0,TRUE)),IF('114成績輸入與落點儀表板'!$C$9="必須採計",S1637&gt;0,IF('114成績輸入與落點儀表板'!$C$9="不可採計",S1637=0,TRUE)),IF('114成績輸入與落點儀表板'!$C$10="必須採計",T1637&gt;0,IF('114成績輸入與落點儀表板'!$C$10="不可採計",T1637=0,TRUE)),IF('114成績輸入與落點儀表板'!$C$11="必須採計",U1637&gt;0,IF('114成績輸入與落點儀表板'!$C$11="不可採計",U1637=0,TRUE)),IF('114成績輸入與落點儀表板'!$C$12="必須採計",V1637&gt;0,IF('114成績輸入與落點儀表板'!$C$12="不可採計",V1637=0,TRUE)),IF('114成績輸入與落點儀表板'!$C$13="必須採計",W1637&gt;0,IF('114成績輸入與落點儀表板'!$C$13="不可採計",W1637=0,TRUE)),IF('114成績輸入與落點儀表板'!$C$14="必須採計",X1637&gt;0,IF('114成績輸入與落點儀表板'!$C$14="不可採計",X1637=0,TRUE)),IF('114成績輸入與落點儀表板'!$C$15="必須採計",Y1637&gt;0,IF('114成績輸入與落點儀表板'!$C$15="不可採計",Y1637=0,TRUE)),IF('114成績輸入與落點儀表板'!$C$16="必須採計",Z1637&gt;0,IF('114成績輸入與落點儀表板'!$C$16="不可採計",Z1637=0,TRUE))),"✅ 符合","❌ 不符合")</f>
        <v>✅ 符合</v>
      </c>
      <c r="L1637" s="15">
        <v>2</v>
      </c>
      <c r="M1637" s="15">
        <v>1.75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2</v>
      </c>
      <c r="V1637" s="15">
        <v>0</v>
      </c>
      <c r="W1637" s="15">
        <v>0</v>
      </c>
      <c r="X1637" s="15">
        <v>0</v>
      </c>
      <c r="Y1637" s="15">
        <v>0</v>
      </c>
      <c r="Z1637" s="15">
        <v>0</v>
      </c>
    </row>
    <row r="1638" spans="1:26" ht="15.75" customHeight="1" x14ac:dyDescent="0.3">
      <c r="A1638" s="2" t="s">
        <v>3893</v>
      </c>
      <c r="B1638" s="6" t="s">
        <v>3785</v>
      </c>
      <c r="C1638" s="6" t="s">
        <v>4844</v>
      </c>
      <c r="D1638" s="12" t="s">
        <v>80</v>
      </c>
      <c r="E1638" s="13" t="s">
        <v>3040</v>
      </c>
      <c r="F1638" s="2">
        <v>1</v>
      </c>
      <c r="G1638" s="15">
        <v>163.25</v>
      </c>
      <c r="H1638" s="7">
        <f>L1638*'114成績輸入與落點儀表板'!$B$2+M1638*'114成績輸入與落點儀表板'!$B$3+N1638*'114成績輸入與落點儀表板'!$B$4+O1638*'114成績輸入與落點儀表板'!$B$5+P1638*'114成績輸入與落點儀表板'!$B$6+Q1638*'114成績輸入與落點儀表板'!$B$7+R1638*'114成績輸入與落點儀表板'!$B$8+S1638*'114成績輸入與落點儀表板'!$B$9+T1638*'114成績輸入與落點儀表板'!$B$10+U1638*'114成績輸入與落點儀表板'!$B$11+V1638*'114成績輸入與落點儀表板'!$B$12+W1638*'114成績輸入與落點儀表板'!$B$13+X1638*'114成績輸入與落點儀表板'!$B$14+Y1638*'114成績輸入與落點儀表板'!$B$15+Z1638*'114成績輸入與落點儀表板'!$B$16</f>
        <v>0</v>
      </c>
      <c r="I1638" s="8">
        <f t="shared" si="50"/>
        <v>-163.25</v>
      </c>
      <c r="J1638" s="2" t="str">
        <f t="shared" si="51"/>
        <v>FAIL</v>
      </c>
      <c r="K1638" s="17" t="str">
        <f>IF(AND(IF('114成績輸入與落點儀表板'!$C$2="必須採計",L1638&gt;0,IF('114成績輸入與落點儀表板'!$C$2="不可採計",L1638=0,TRUE)),IF('114成績輸入與落點儀表板'!$C$3="必須採計",M1638&gt;0,IF('114成績輸入與落點儀表板'!$C$3="不可採計",M1638=0,TRUE)),IF('114成績輸入與落點儀表板'!$C$4="必須採計",N1638&gt;0,IF('114成績輸入與落點儀表板'!$C$4="不可採計",N1638=0,TRUE)),IF('114成績輸入與落點儀表板'!$C$5="必須採計",O1638&gt;0,IF('114成績輸入與落點儀表板'!$C$5="不可採計",O1638=0,TRUE)),IF('114成績輸入與落點儀表板'!$C$6="必須採計",P1638&gt;0,IF('114成績輸入與落點儀表板'!$C$6="不可採計",P1638=0,TRUE)),IF('114成績輸入與落點儀表板'!$C$7="必須採計",Q1638&gt;0,IF('114成績輸入與落點儀表板'!$C$7="不可採計",Q1638=0,TRUE)),IF('114成績輸入與落點儀表板'!$C$8="必須採計",R1638&gt;0,IF('114成績輸入與落點儀表板'!$C$8="不可採計",R1638=0,TRUE)),IF('114成績輸入與落點儀表板'!$C$9="必須採計",S1638&gt;0,IF('114成績輸入與落點儀表板'!$C$9="不可採計",S1638=0,TRUE)),IF('114成績輸入與落點儀表板'!$C$10="必須採計",T1638&gt;0,IF('114成績輸入與落點儀表板'!$C$10="不可採計",T1638=0,TRUE)),IF('114成績輸入與落點儀表板'!$C$11="必須採計",U1638&gt;0,IF('114成績輸入與落點儀表板'!$C$11="不可採計",U1638=0,TRUE)),IF('114成績輸入與落點儀表板'!$C$12="必須採計",V1638&gt;0,IF('114成績輸入與落點儀表板'!$C$12="不可採計",V1638=0,TRUE)),IF('114成績輸入與落點儀表板'!$C$13="必須採計",W1638&gt;0,IF('114成績輸入與落點儀表板'!$C$13="不可採計",W1638=0,TRUE)),IF('114成績輸入與落點儀表板'!$C$14="必須採計",X1638&gt;0,IF('114成績輸入與落點儀表板'!$C$14="不可採計",X1638=0,TRUE)),IF('114成績輸入與落點儀表板'!$C$15="必須採計",Y1638&gt;0,IF('114成績輸入與落點儀表板'!$C$15="不可採計",Y1638=0,TRUE)),IF('114成績輸入與落點儀表板'!$C$16="必須採計",Z1638&gt;0,IF('114成績輸入與落點儀表板'!$C$16="不可採計",Z1638=0,TRUE))),"✅ 符合","❌ 不符合")</f>
        <v>✅ 符合</v>
      </c>
      <c r="L1638" s="15">
        <v>2</v>
      </c>
      <c r="M1638" s="15">
        <v>0</v>
      </c>
      <c r="N1638" s="15">
        <v>0</v>
      </c>
      <c r="O1638" s="15">
        <v>0</v>
      </c>
      <c r="P1638" s="15">
        <v>0</v>
      </c>
      <c r="Q1638" s="15">
        <v>0</v>
      </c>
      <c r="R1638" s="15">
        <v>0</v>
      </c>
      <c r="S1638" s="15">
        <v>0</v>
      </c>
      <c r="T1638" s="15">
        <v>0</v>
      </c>
      <c r="U1638" s="15">
        <v>0</v>
      </c>
      <c r="V1638" s="15">
        <v>0</v>
      </c>
      <c r="W1638" s="15">
        <v>1.75</v>
      </c>
      <c r="X1638" s="15">
        <v>2</v>
      </c>
      <c r="Y1638" s="15">
        <v>0</v>
      </c>
      <c r="Z1638" s="15">
        <v>0</v>
      </c>
    </row>
    <row r="1639" spans="1:26" ht="15.75" customHeight="1" x14ac:dyDescent="0.3">
      <c r="A1639" s="2" t="s">
        <v>3900</v>
      </c>
      <c r="B1639" s="6" t="s">
        <v>3785</v>
      </c>
      <c r="C1639" s="6" t="s">
        <v>3802</v>
      </c>
      <c r="D1639" s="12" t="s">
        <v>227</v>
      </c>
      <c r="E1639" s="13" t="s">
        <v>4845</v>
      </c>
      <c r="F1639" s="2">
        <v>1</v>
      </c>
      <c r="G1639" s="15">
        <v>174.5</v>
      </c>
      <c r="H1639" s="7">
        <f>L1639*'114成績輸入與落點儀表板'!$B$2+M1639*'114成績輸入與落點儀表板'!$B$3+N1639*'114成績輸入與落點儀表板'!$B$4+O1639*'114成績輸入與落點儀表板'!$B$5+P1639*'114成績輸入與落點儀表板'!$B$6+Q1639*'114成績輸入與落點儀表板'!$B$7+R1639*'114成績輸入與落點儀表板'!$B$8+S1639*'114成績輸入與落點儀表板'!$B$9+T1639*'114成績輸入與落點儀表板'!$B$10+U1639*'114成績輸入與落點儀表板'!$B$11+V1639*'114成績輸入與落點儀表板'!$B$12+W1639*'114成績輸入與落點儀表板'!$B$13+X1639*'114成績輸入與落點儀表板'!$B$14+Y1639*'114成績輸入與落點儀表板'!$B$15+Z1639*'114成績輸入與落點儀表板'!$B$16</f>
        <v>0</v>
      </c>
      <c r="I1639" s="8">
        <f t="shared" si="50"/>
        <v>-174.5</v>
      </c>
      <c r="J1639" s="2" t="str">
        <f t="shared" si="51"/>
        <v>FAIL</v>
      </c>
      <c r="K1639" s="17" t="str">
        <f>IF(AND(IF('114成績輸入與落點儀表板'!$C$2="必須採計",L1639&gt;0,IF('114成績輸入與落點儀表板'!$C$2="不可採計",L1639=0,TRUE)),IF('114成績輸入與落點儀表板'!$C$3="必須採計",M1639&gt;0,IF('114成績輸入與落點儀表板'!$C$3="不可採計",M1639=0,TRUE)),IF('114成績輸入與落點儀表板'!$C$4="必須採計",N1639&gt;0,IF('114成績輸入與落點儀表板'!$C$4="不可採計",N1639=0,TRUE)),IF('114成績輸入與落點儀表板'!$C$5="必須採計",O1639&gt;0,IF('114成績輸入與落點儀表板'!$C$5="不可採計",O1639=0,TRUE)),IF('114成績輸入與落點儀表板'!$C$6="必須採計",P1639&gt;0,IF('114成績輸入與落點儀表板'!$C$6="不可採計",P1639=0,TRUE)),IF('114成績輸入與落點儀表板'!$C$7="必須採計",Q1639&gt;0,IF('114成績輸入與落點儀表板'!$C$7="不可採計",Q1639=0,TRUE)),IF('114成績輸入與落點儀表板'!$C$8="必須採計",R1639&gt;0,IF('114成績輸入與落點儀表板'!$C$8="不可採計",R1639=0,TRUE)),IF('114成績輸入與落點儀表板'!$C$9="必須採計",S1639&gt;0,IF('114成績輸入與落點儀表板'!$C$9="不可採計",S1639=0,TRUE)),IF('114成績輸入與落點儀表板'!$C$10="必須採計",T1639&gt;0,IF('114成績輸入與落點儀表板'!$C$10="不可採計",T1639=0,TRUE)),IF('114成績輸入與落點儀表板'!$C$11="必須採計",U1639&gt;0,IF('114成績輸入與落點儀表板'!$C$11="不可採計",U1639=0,TRUE)),IF('114成績輸入與落點儀表板'!$C$12="必須採計",V1639&gt;0,IF('114成績輸入與落點儀表板'!$C$12="不可採計",V1639=0,TRUE)),IF('114成績輸入與落點儀表板'!$C$13="必須採計",W1639&gt;0,IF('114成績輸入與落點儀表板'!$C$13="不可採計",W1639=0,TRUE)),IF('114成績輸入與落點儀表板'!$C$14="必須採計",X1639&gt;0,IF('114成績輸入與落點儀表板'!$C$14="不可採計",X1639=0,TRUE)),IF('114成績輸入與落點儀表板'!$C$15="必須採計",Y1639&gt;0,IF('114成績輸入與落點儀表板'!$C$15="不可採計",Y1639=0,TRUE)),IF('114成績輸入與落點儀表板'!$C$16="必須採計",Z1639&gt;0,IF('114成績輸入與落點儀表板'!$C$16="不可採計",Z1639=0,TRUE))),"✅ 符合","❌ 不符合")</f>
        <v>✅ 符合</v>
      </c>
      <c r="L1639" s="15">
        <v>2</v>
      </c>
      <c r="M1639" s="15">
        <v>0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2</v>
      </c>
      <c r="V1639" s="15">
        <v>0</v>
      </c>
      <c r="W1639" s="15">
        <v>0</v>
      </c>
      <c r="X1639" s="15">
        <v>1.75</v>
      </c>
      <c r="Y1639" s="15">
        <v>0</v>
      </c>
      <c r="Z1639" s="15">
        <v>0</v>
      </c>
    </row>
    <row r="1640" spans="1:26" ht="15.75" customHeight="1" x14ac:dyDescent="0.3">
      <c r="A1640" s="2" t="s">
        <v>3904</v>
      </c>
      <c r="B1640" s="6" t="s">
        <v>3785</v>
      </c>
      <c r="C1640" s="6" t="s">
        <v>4846</v>
      </c>
      <c r="D1640" s="12" t="s">
        <v>56</v>
      </c>
      <c r="E1640" s="13" t="s">
        <v>4847</v>
      </c>
      <c r="F1640" s="2">
        <v>1</v>
      </c>
      <c r="G1640" s="15">
        <v>158.5</v>
      </c>
      <c r="H1640" s="7">
        <f>L1640*'114成績輸入與落點儀表板'!$B$2+M1640*'114成績輸入與落點儀表板'!$B$3+N1640*'114成績輸入與落點儀表板'!$B$4+O1640*'114成績輸入與落點儀表板'!$B$5+P1640*'114成績輸入與落點儀表板'!$B$6+Q1640*'114成績輸入與落點儀表板'!$B$7+R1640*'114成績輸入與落點儀表板'!$B$8+S1640*'114成績輸入與落點儀表板'!$B$9+T1640*'114成績輸入與落點儀表板'!$B$10+U1640*'114成績輸入與落點儀表板'!$B$11+V1640*'114成績輸入與落點儀表板'!$B$12+W1640*'114成績輸入與落點儀表板'!$B$13+X1640*'114成績輸入與落點儀表板'!$B$14+Y1640*'114成績輸入與落點儀表板'!$B$15+Z1640*'114成績輸入與落點儀表板'!$B$16</f>
        <v>0</v>
      </c>
      <c r="I1640" s="8">
        <f t="shared" si="50"/>
        <v>-158.5</v>
      </c>
      <c r="J1640" s="2" t="str">
        <f t="shared" si="51"/>
        <v>FAIL</v>
      </c>
      <c r="K1640" s="17" t="str">
        <f>IF(AND(IF('114成績輸入與落點儀表板'!$C$2="必須採計",L1640&gt;0,IF('114成績輸入與落點儀表板'!$C$2="不可採計",L1640=0,TRUE)),IF('114成績輸入與落點儀表板'!$C$3="必須採計",M1640&gt;0,IF('114成績輸入與落點儀表板'!$C$3="不可採計",M1640=0,TRUE)),IF('114成績輸入與落點儀表板'!$C$4="必須採計",N1640&gt;0,IF('114成績輸入與落點儀表板'!$C$4="不可採計",N1640=0,TRUE)),IF('114成績輸入與落點儀表板'!$C$5="必須採計",O1640&gt;0,IF('114成績輸入與落點儀表板'!$C$5="不可採計",O1640=0,TRUE)),IF('114成績輸入與落點儀表板'!$C$6="必須採計",P1640&gt;0,IF('114成績輸入與落點儀表板'!$C$6="不可採計",P1640=0,TRUE)),IF('114成績輸入與落點儀表板'!$C$7="必須採計",Q1640&gt;0,IF('114成績輸入與落點儀表板'!$C$7="不可採計",Q1640=0,TRUE)),IF('114成績輸入與落點儀表板'!$C$8="必須採計",R1640&gt;0,IF('114成績輸入與落點儀表板'!$C$8="不可採計",R1640=0,TRUE)),IF('114成績輸入與落點儀表板'!$C$9="必須採計",S1640&gt;0,IF('114成績輸入與落點儀表板'!$C$9="不可採計",S1640=0,TRUE)),IF('114成績輸入與落點儀表板'!$C$10="必須採計",T1640&gt;0,IF('114成績輸入與落點儀表板'!$C$10="不可採計",T1640=0,TRUE)),IF('114成績輸入與落點儀表板'!$C$11="必須採計",U1640&gt;0,IF('114成績輸入與落點儀表板'!$C$11="不可採計",U1640=0,TRUE)),IF('114成績輸入與落點儀表板'!$C$12="必須採計",V1640&gt;0,IF('114成績輸入與落點儀表板'!$C$12="不可採計",V1640=0,TRUE)),IF('114成績輸入與落點儀表板'!$C$13="必須採計",W1640&gt;0,IF('114成績輸入與落點儀表板'!$C$13="不可採計",W1640=0,TRUE)),IF('114成績輸入與落點儀表板'!$C$14="必須採計",X1640&gt;0,IF('114成績輸入與落點儀表板'!$C$14="不可採計",X1640=0,TRUE)),IF('114成績輸入與落點儀表板'!$C$15="必須採計",Y1640&gt;0,IF('114成績輸入與落點儀表板'!$C$15="不可採計",Y1640=0,TRUE)),IF('114成績輸入與落點儀表板'!$C$16="必須採計",Z1640&gt;0,IF('114成績輸入與落點儀表板'!$C$16="不可採計",Z1640=0,TRUE))),"✅ 符合","❌ 不符合")</f>
        <v>✅ 符合</v>
      </c>
      <c r="L1640" s="15">
        <v>2</v>
      </c>
      <c r="M1640" s="15">
        <v>0</v>
      </c>
      <c r="N1640" s="15">
        <v>0</v>
      </c>
      <c r="O1640" s="15">
        <v>0</v>
      </c>
      <c r="P1640" s="15">
        <v>0</v>
      </c>
      <c r="Q1640" s="15">
        <v>0</v>
      </c>
      <c r="R1640" s="15">
        <v>0</v>
      </c>
      <c r="S1640" s="15">
        <v>0</v>
      </c>
      <c r="T1640" s="15">
        <v>0</v>
      </c>
      <c r="U1640" s="15">
        <v>2</v>
      </c>
      <c r="V1640" s="15">
        <v>1.75</v>
      </c>
      <c r="W1640" s="15">
        <v>0</v>
      </c>
      <c r="X1640" s="15">
        <v>0</v>
      </c>
      <c r="Y1640" s="15">
        <v>0</v>
      </c>
      <c r="Z1640" s="15">
        <v>0</v>
      </c>
    </row>
    <row r="1641" spans="1:26" ht="15.75" customHeight="1" x14ac:dyDescent="0.3">
      <c r="A1641" s="2" t="s">
        <v>3908</v>
      </c>
      <c r="B1641" s="6" t="s">
        <v>3785</v>
      </c>
      <c r="C1641" s="6" t="s">
        <v>59</v>
      </c>
      <c r="D1641" s="12" t="s">
        <v>60</v>
      </c>
      <c r="E1641" s="13" t="s">
        <v>1856</v>
      </c>
      <c r="F1641" s="2">
        <v>1</v>
      </c>
      <c r="G1641" s="15">
        <v>133</v>
      </c>
      <c r="H1641" s="7">
        <f>L1641*'114成績輸入與落點儀表板'!$B$2+M1641*'114成績輸入與落點儀表板'!$B$3+N1641*'114成績輸入與落點儀表板'!$B$4+O1641*'114成績輸入與落點儀表板'!$B$5+P1641*'114成績輸入與落點儀表板'!$B$6+Q1641*'114成績輸入與落點儀表板'!$B$7+R1641*'114成績輸入與落點儀表板'!$B$8+S1641*'114成績輸入與落點儀表板'!$B$9+T1641*'114成績輸入與落點儀表板'!$B$10+U1641*'114成績輸入與落點儀表板'!$B$11+V1641*'114成績輸入與落點儀表板'!$B$12+W1641*'114成績輸入與落點儀表板'!$B$13+X1641*'114成績輸入與落點儀表板'!$B$14+Y1641*'114成績輸入與落點儀表板'!$B$15+Z1641*'114成績輸入與落點儀表板'!$B$16</f>
        <v>0</v>
      </c>
      <c r="I1641" s="8">
        <f t="shared" si="50"/>
        <v>-133</v>
      </c>
      <c r="J1641" s="2" t="str">
        <f t="shared" si="51"/>
        <v>FAIL</v>
      </c>
      <c r="K1641" s="17" t="str">
        <f>IF(AND(IF('114成績輸入與落點儀表板'!$C$2="必須採計",L1641&gt;0,IF('114成績輸入與落點儀表板'!$C$2="不可採計",L1641=0,TRUE)),IF('114成績輸入與落點儀表板'!$C$3="必須採計",M1641&gt;0,IF('114成績輸入與落點儀表板'!$C$3="不可採計",M1641=0,TRUE)),IF('114成績輸入與落點儀表板'!$C$4="必須採計",N1641&gt;0,IF('114成績輸入與落點儀表板'!$C$4="不可採計",N1641=0,TRUE)),IF('114成績輸入與落點儀表板'!$C$5="必須採計",O1641&gt;0,IF('114成績輸入與落點儀表板'!$C$5="不可採計",O1641=0,TRUE)),IF('114成績輸入與落點儀表板'!$C$6="必須採計",P1641&gt;0,IF('114成績輸入與落點儀表板'!$C$6="不可採計",P1641=0,TRUE)),IF('114成績輸入與落點儀表板'!$C$7="必須採計",Q1641&gt;0,IF('114成績輸入與落點儀表板'!$C$7="不可採計",Q1641=0,TRUE)),IF('114成績輸入與落點儀表板'!$C$8="必須採計",R1641&gt;0,IF('114成績輸入與落點儀表板'!$C$8="不可採計",R1641=0,TRUE)),IF('114成績輸入與落點儀表板'!$C$9="必須採計",S1641&gt;0,IF('114成績輸入與落點儀表板'!$C$9="不可採計",S1641=0,TRUE)),IF('114成績輸入與落點儀表板'!$C$10="必須採計",T1641&gt;0,IF('114成績輸入與落點儀表板'!$C$10="不可採計",T1641=0,TRUE)),IF('114成績輸入與落點儀表板'!$C$11="必須採計",U1641&gt;0,IF('114成績輸入與落點儀表板'!$C$11="不可採計",U1641=0,TRUE)),IF('114成績輸入與落點儀表板'!$C$12="必須採計",V1641&gt;0,IF('114成績輸入與落點儀表板'!$C$12="不可採計",V1641=0,TRUE)),IF('114成績輸入與落點儀表板'!$C$13="必須採計",W1641&gt;0,IF('114成績輸入與落點儀表板'!$C$13="不可採計",W1641=0,TRUE)),IF('114成績輸入與落點儀表板'!$C$14="必須採計",X1641&gt;0,IF('114成績輸入與落點儀表板'!$C$14="不可採計",X1641=0,TRUE)),IF('114成績輸入與落點儀表板'!$C$15="必須採計",Y1641&gt;0,IF('114成績輸入與落點儀表板'!$C$15="不可採計",Y1641=0,TRUE)),IF('114成績輸入與落點儀表板'!$C$16="必須採計",Z1641&gt;0,IF('114成績輸入與落點儀表板'!$C$16="不可採計",Z1641=0,TRUE))),"✅ 符合","❌ 不符合")</f>
        <v>✅ 符合</v>
      </c>
      <c r="L1641" s="15">
        <v>2</v>
      </c>
      <c r="M1641" s="15">
        <v>2</v>
      </c>
      <c r="N1641" s="15">
        <v>0</v>
      </c>
      <c r="O1641" s="15">
        <v>0</v>
      </c>
      <c r="P1641" s="15">
        <v>0</v>
      </c>
      <c r="Q1641" s="15">
        <v>0</v>
      </c>
      <c r="R1641" s="15">
        <v>0</v>
      </c>
      <c r="S1641" s="15">
        <v>0</v>
      </c>
      <c r="T1641" s="15">
        <v>0</v>
      </c>
      <c r="U1641" s="15">
        <v>1.75</v>
      </c>
      <c r="V1641" s="15">
        <v>0</v>
      </c>
      <c r="W1641" s="15">
        <v>0</v>
      </c>
      <c r="X1641" s="15">
        <v>0</v>
      </c>
      <c r="Y1641" s="15">
        <v>0</v>
      </c>
      <c r="Z1641" s="15">
        <v>0</v>
      </c>
    </row>
    <row r="1642" spans="1:26" ht="15.75" customHeight="1" x14ac:dyDescent="0.3">
      <c r="A1642" s="2" t="s">
        <v>3910</v>
      </c>
      <c r="B1642" s="6" t="s">
        <v>3785</v>
      </c>
      <c r="C1642" s="6" t="s">
        <v>3817</v>
      </c>
      <c r="D1642" s="12" t="s">
        <v>99</v>
      </c>
      <c r="E1642" s="13" t="s">
        <v>4848</v>
      </c>
      <c r="F1642" s="2">
        <v>5</v>
      </c>
      <c r="G1642" s="15">
        <v>123.5</v>
      </c>
      <c r="H1642" s="7">
        <f>L1642*'114成績輸入與落點儀表板'!$B$2+M1642*'114成績輸入與落點儀表板'!$B$3+N1642*'114成績輸入與落點儀表板'!$B$4+O1642*'114成績輸入與落點儀表板'!$B$5+P1642*'114成績輸入與落點儀表板'!$B$6+Q1642*'114成績輸入與落點儀表板'!$B$7+R1642*'114成績輸入與落點儀表板'!$B$8+S1642*'114成績輸入與落點儀表板'!$B$9+T1642*'114成績輸入與落點儀表板'!$B$10+U1642*'114成績輸入與落點儀表板'!$B$11+V1642*'114成績輸入與落點儀表板'!$B$12+W1642*'114成績輸入與落點儀表板'!$B$13+X1642*'114成績輸入與落點儀表板'!$B$14+Y1642*'114成績輸入與落點儀表板'!$B$15+Z1642*'114成績輸入與落點儀表板'!$B$16</f>
        <v>0</v>
      </c>
      <c r="I1642" s="8">
        <f t="shared" si="50"/>
        <v>-123.5</v>
      </c>
      <c r="J1642" s="2" t="str">
        <f t="shared" si="51"/>
        <v>FAIL</v>
      </c>
      <c r="K1642" s="17" t="str">
        <f>IF(AND(IF('114成績輸入與落點儀表板'!$C$2="必須採計",L1642&gt;0,IF('114成績輸入與落點儀表板'!$C$2="不可採計",L1642=0,TRUE)),IF('114成績輸入與落點儀表板'!$C$3="必須採計",M1642&gt;0,IF('114成績輸入與落點儀表板'!$C$3="不可採計",M1642=0,TRUE)),IF('114成績輸入與落點儀表板'!$C$4="必須採計",N1642&gt;0,IF('114成績輸入與落點儀表板'!$C$4="不可採計",N1642=0,TRUE)),IF('114成績輸入與落點儀表板'!$C$5="必須採計",O1642&gt;0,IF('114成績輸入與落點儀表板'!$C$5="不可採計",O1642=0,TRUE)),IF('114成績輸入與落點儀表板'!$C$6="必須採計",P1642&gt;0,IF('114成績輸入與落點儀表板'!$C$6="不可採計",P1642=0,TRUE)),IF('114成績輸入與落點儀表板'!$C$7="必須採計",Q1642&gt;0,IF('114成績輸入與落點儀表板'!$C$7="不可採計",Q1642=0,TRUE)),IF('114成績輸入與落點儀表板'!$C$8="必須採計",R1642&gt;0,IF('114成績輸入與落點儀表板'!$C$8="不可採計",R1642=0,TRUE)),IF('114成績輸入與落點儀表板'!$C$9="必須採計",S1642&gt;0,IF('114成績輸入與落點儀表板'!$C$9="不可採計",S1642=0,TRUE)),IF('114成績輸入與落點儀表板'!$C$10="必須採計",T1642&gt;0,IF('114成績輸入與落點儀表板'!$C$10="不可採計",T1642=0,TRUE)),IF('114成績輸入與落點儀表板'!$C$11="必須採計",U1642&gt;0,IF('114成績輸入與落點儀表板'!$C$11="不可採計",U1642=0,TRUE)),IF('114成績輸入與落點儀表板'!$C$12="必須採計",V1642&gt;0,IF('114成績輸入與落點儀表板'!$C$12="不可採計",V1642=0,TRUE)),IF('114成績輸入與落點儀表板'!$C$13="必須採計",W1642&gt;0,IF('114成績輸入與落點儀表板'!$C$13="不可採計",W1642=0,TRUE)),IF('114成績輸入與落點儀表板'!$C$14="必須採計",X1642&gt;0,IF('114成績輸入與落點儀表板'!$C$14="不可採計",X1642=0,TRUE)),IF('114成績輸入與落點儀表板'!$C$15="必須採計",Y1642&gt;0,IF('114成績輸入與落點儀表板'!$C$15="不可採計",Y1642=0,TRUE)),IF('114成績輸入與落點儀表板'!$C$16="必須採計",Z1642&gt;0,IF('114成績輸入與落點儀表板'!$C$16="不可採計",Z1642=0,TRUE))),"✅ 符合","❌ 不符合")</f>
        <v>✅ 符合</v>
      </c>
      <c r="L1642" s="15">
        <v>2</v>
      </c>
      <c r="M1642" s="15">
        <v>0</v>
      </c>
      <c r="N1642" s="15">
        <v>0</v>
      </c>
      <c r="O1642" s="15">
        <v>0</v>
      </c>
      <c r="P1642" s="15">
        <v>0</v>
      </c>
      <c r="Q1642" s="15">
        <v>0</v>
      </c>
      <c r="R1642" s="15">
        <v>0</v>
      </c>
      <c r="S1642" s="15">
        <v>0</v>
      </c>
      <c r="T1642" s="15">
        <v>0</v>
      </c>
      <c r="U1642" s="15">
        <v>2</v>
      </c>
      <c r="V1642" s="15">
        <v>0</v>
      </c>
      <c r="W1642" s="15">
        <v>0</v>
      </c>
      <c r="X1642" s="15">
        <v>1.75</v>
      </c>
      <c r="Y1642" s="15">
        <v>0</v>
      </c>
      <c r="Z1642" s="15">
        <v>0</v>
      </c>
    </row>
    <row r="1643" spans="1:26" ht="15.75" customHeight="1" x14ac:dyDescent="0.3">
      <c r="A1643" s="2" t="s">
        <v>3913</v>
      </c>
      <c r="B1643" s="13" t="s">
        <v>3785</v>
      </c>
      <c r="C1643" s="13" t="s">
        <v>98</v>
      </c>
      <c r="D1643" s="12" t="s">
        <v>99</v>
      </c>
      <c r="E1643" s="13" t="s">
        <v>4849</v>
      </c>
      <c r="F1643" s="2">
        <v>9</v>
      </c>
      <c r="G1643" s="15">
        <v>101</v>
      </c>
      <c r="H1643" s="7">
        <f>L1643*'114成績輸入與落點儀表板'!$B$2+M1643*'114成績輸入與落點儀表板'!$B$3+N1643*'114成績輸入與落點儀表板'!$B$4+O1643*'114成績輸入與落點儀表板'!$B$5+P1643*'114成績輸入與落點儀表板'!$B$6+Q1643*'114成績輸入與落點儀表板'!$B$7+R1643*'114成績輸入與落點儀表板'!$B$8+S1643*'114成績輸入與落點儀表板'!$B$9+T1643*'114成績輸入與落點儀表板'!$B$10+U1643*'114成績輸入與落點儀表板'!$B$11+V1643*'114成績輸入與落點儀表板'!$B$12+W1643*'114成績輸入與落點儀表板'!$B$13+X1643*'114成績輸入與落點儀表板'!$B$14+Y1643*'114成績輸入與落點儀表板'!$B$15+Z1643*'114成績輸入與落點儀表板'!$B$16</f>
        <v>0</v>
      </c>
      <c r="I1643" s="8">
        <f t="shared" si="50"/>
        <v>-101</v>
      </c>
      <c r="J1643" s="2" t="str">
        <f t="shared" si="51"/>
        <v>FAIL</v>
      </c>
      <c r="K1643" s="17" t="str">
        <f>IF(AND(IF('114成績輸入與落點儀表板'!$C$2="必須採計",L1643&gt;0,IF('114成績輸入與落點儀表板'!$C$2="不可採計",L1643=0,TRUE)),IF('114成績輸入與落點儀表板'!$C$3="必須採計",M1643&gt;0,IF('114成績輸入與落點儀表板'!$C$3="不可採計",M1643=0,TRUE)),IF('114成績輸入與落點儀表板'!$C$4="必須採計",N1643&gt;0,IF('114成績輸入與落點儀表板'!$C$4="不可採計",N1643=0,TRUE)),IF('114成績輸入與落點儀表板'!$C$5="必須採計",O1643&gt;0,IF('114成績輸入與落點儀表板'!$C$5="不可採計",O1643=0,TRUE)),IF('114成績輸入與落點儀表板'!$C$6="必須採計",P1643&gt;0,IF('114成績輸入與落點儀表板'!$C$6="不可採計",P1643=0,TRUE)),IF('114成績輸入與落點儀表板'!$C$7="必須採計",Q1643&gt;0,IF('114成績輸入與落點儀表板'!$C$7="不可採計",Q1643=0,TRUE)),IF('114成績輸入與落點儀表板'!$C$8="必須採計",R1643&gt;0,IF('114成績輸入與落點儀表板'!$C$8="不可採計",R1643=0,TRUE)),IF('114成績輸入與落點儀表板'!$C$9="必須採計",S1643&gt;0,IF('114成績輸入與落點儀表板'!$C$9="不可採計",S1643=0,TRUE)),IF('114成績輸入與落點儀表板'!$C$10="必須採計",T1643&gt;0,IF('114成績輸入與落點儀表板'!$C$10="不可採計",T1643=0,TRUE)),IF('114成績輸入與落點儀表板'!$C$11="必須採計",U1643&gt;0,IF('114成績輸入與落點儀表板'!$C$11="不可採計",U1643=0,TRUE)),IF('114成績輸入與落點儀表板'!$C$12="必須採計",V1643&gt;0,IF('114成績輸入與落點儀表板'!$C$12="不可採計",V1643=0,TRUE)),IF('114成績輸入與落點儀表板'!$C$13="必須採計",W1643&gt;0,IF('114成績輸入與落點儀表板'!$C$13="不可採計",W1643=0,TRUE)),IF('114成績輸入與落點儀表板'!$C$14="必須採計",X1643&gt;0,IF('114成績輸入與落點儀表板'!$C$14="不可採計",X1643=0,TRUE)),IF('114成績輸入與落點儀表板'!$C$15="必須採計",Y1643&gt;0,IF('114成績輸入與落點儀表板'!$C$15="不可採計",Y1643=0,TRUE)),IF('114成績輸入與落點儀表板'!$C$16="必須採計",Z1643&gt;0,IF('114成績輸入與落點儀表板'!$C$16="不可採計",Z1643=0,TRUE))),"✅ 符合","❌ 不符合")</f>
        <v>✅ 符合</v>
      </c>
      <c r="L1643" s="15">
        <v>2</v>
      </c>
      <c r="M1643" s="15">
        <v>2</v>
      </c>
      <c r="N1643" s="15">
        <v>0</v>
      </c>
      <c r="O1643" s="15">
        <v>0</v>
      </c>
      <c r="P1643" s="15">
        <v>0</v>
      </c>
      <c r="Q1643" s="15">
        <v>2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1</v>
      </c>
      <c r="X1643" s="15">
        <v>0</v>
      </c>
      <c r="Y1643" s="15">
        <v>0</v>
      </c>
      <c r="Z1643" s="15">
        <v>0</v>
      </c>
    </row>
    <row r="1644" spans="1:26" ht="15.75" customHeight="1" x14ac:dyDescent="0.3">
      <c r="A1644" s="2" t="s">
        <v>3921</v>
      </c>
      <c r="B1644" s="13" t="s">
        <v>3785</v>
      </c>
      <c r="C1644" s="13" t="s">
        <v>4147</v>
      </c>
      <c r="D1644" s="12" t="s">
        <v>227</v>
      </c>
      <c r="E1644" s="13" t="s">
        <v>3032</v>
      </c>
      <c r="F1644" s="2">
        <v>1</v>
      </c>
      <c r="G1644" s="15">
        <v>181.75</v>
      </c>
      <c r="H1644" s="7">
        <f>L1644*'114成績輸入與落點儀表板'!$B$2+M1644*'114成績輸入與落點儀表板'!$B$3+N1644*'114成績輸入與落點儀表板'!$B$4+O1644*'114成績輸入與落點儀表板'!$B$5+P1644*'114成績輸入與落點儀表板'!$B$6+Q1644*'114成績輸入與落點儀表板'!$B$7+R1644*'114成績輸入與落點儀表板'!$B$8+S1644*'114成績輸入與落點儀表板'!$B$9+T1644*'114成績輸入與落點儀表板'!$B$10+U1644*'114成績輸入與落點儀表板'!$B$11+V1644*'114成績輸入與落點儀表板'!$B$12+W1644*'114成績輸入與落點儀表板'!$B$13+X1644*'114成績輸入與落點儀表板'!$B$14+Y1644*'114成績輸入與落點儀表板'!$B$15+Z1644*'114成績輸入與落點儀表板'!$B$16</f>
        <v>0</v>
      </c>
      <c r="I1644" s="8">
        <f t="shared" si="50"/>
        <v>-181.75</v>
      </c>
      <c r="J1644" s="2" t="str">
        <f t="shared" si="51"/>
        <v>FAIL</v>
      </c>
      <c r="K1644" s="17" t="str">
        <f>IF(AND(IF('114成績輸入與落點儀表板'!$C$2="必須採計",L1644&gt;0,IF('114成績輸入與落點儀表板'!$C$2="不可採計",L1644=0,TRUE)),IF('114成績輸入與落點儀表板'!$C$3="必須採計",M1644&gt;0,IF('114成績輸入與落點儀表板'!$C$3="不可採計",M1644=0,TRUE)),IF('114成績輸入與落點儀表板'!$C$4="必須採計",N1644&gt;0,IF('114成績輸入與落點儀表板'!$C$4="不可採計",N1644=0,TRUE)),IF('114成績輸入與落點儀表板'!$C$5="必須採計",O1644&gt;0,IF('114成績輸入與落點儀表板'!$C$5="不可採計",O1644=0,TRUE)),IF('114成績輸入與落點儀表板'!$C$6="必須採計",P1644&gt;0,IF('114成績輸入與落點儀表板'!$C$6="不可採計",P1644=0,TRUE)),IF('114成績輸入與落點儀表板'!$C$7="必須採計",Q1644&gt;0,IF('114成績輸入與落點儀表板'!$C$7="不可採計",Q1644=0,TRUE)),IF('114成績輸入與落點儀表板'!$C$8="必須採計",R1644&gt;0,IF('114成績輸入與落點儀表板'!$C$8="不可採計",R1644=0,TRUE)),IF('114成績輸入與落點儀表板'!$C$9="必須採計",S1644&gt;0,IF('114成績輸入與落點儀表板'!$C$9="不可採計",S1644=0,TRUE)),IF('114成績輸入與落點儀表板'!$C$10="必須採計",T1644&gt;0,IF('114成績輸入與落點儀表板'!$C$10="不可採計",T1644=0,TRUE)),IF('114成績輸入與落點儀表板'!$C$11="必須採計",U1644&gt;0,IF('114成績輸入與落點儀表板'!$C$11="不可採計",U1644=0,TRUE)),IF('114成績輸入與落點儀表板'!$C$12="必須採計",V1644&gt;0,IF('114成績輸入與落點儀表板'!$C$12="不可採計",V1644=0,TRUE)),IF('114成績輸入與落點儀表板'!$C$13="必須採計",W1644&gt;0,IF('114成績輸入與落點儀表板'!$C$13="不可採計",W1644=0,TRUE)),IF('114成績輸入與落點儀表板'!$C$14="必須採計",X1644&gt;0,IF('114成績輸入與落點儀表板'!$C$14="不可採計",X1644=0,TRUE)),IF('114成績輸入與落點儀表板'!$C$15="必須採計",Y1644&gt;0,IF('114成績輸入與落點儀表板'!$C$15="不可採計",Y1644=0,TRUE)),IF('114成績輸入與落點儀表板'!$C$16="必須採計",Z1644&gt;0,IF('114成績輸入與落點儀表板'!$C$16="不可採計",Z1644=0,TRUE))),"✅ 符合","❌ 不符合")</f>
        <v>✅ 符合</v>
      </c>
      <c r="L1644" s="15">
        <v>2</v>
      </c>
      <c r="M1644" s="15">
        <v>0</v>
      </c>
      <c r="N1644" s="15">
        <v>0</v>
      </c>
      <c r="O1644" s="15">
        <v>0</v>
      </c>
      <c r="P1644" s="15">
        <v>0</v>
      </c>
      <c r="Q1644" s="15">
        <v>0</v>
      </c>
      <c r="R1644" s="15">
        <v>0</v>
      </c>
      <c r="S1644" s="15">
        <v>0</v>
      </c>
      <c r="T1644" s="15">
        <v>0</v>
      </c>
      <c r="U1644" s="15">
        <v>1.75</v>
      </c>
      <c r="V1644" s="15">
        <v>0</v>
      </c>
      <c r="W1644" s="15">
        <v>0</v>
      </c>
      <c r="X1644" s="15">
        <v>2</v>
      </c>
      <c r="Y1644" s="15">
        <v>0</v>
      </c>
      <c r="Z1644" s="15">
        <v>0</v>
      </c>
    </row>
    <row r="1645" spans="1:26" ht="15.75" customHeight="1" x14ac:dyDescent="0.3">
      <c r="A1645" s="2" t="s">
        <v>3930</v>
      </c>
      <c r="B1645" s="13" t="s">
        <v>3785</v>
      </c>
      <c r="C1645" s="13" t="s">
        <v>3829</v>
      </c>
      <c r="D1645" s="12" t="s">
        <v>121</v>
      </c>
      <c r="E1645" s="13" t="s">
        <v>4850</v>
      </c>
      <c r="F1645" s="2">
        <v>2</v>
      </c>
      <c r="G1645" s="15">
        <v>116.25</v>
      </c>
      <c r="H1645" s="7">
        <f>L1645*'114成績輸入與落點儀表板'!$B$2+M1645*'114成績輸入與落點儀表板'!$B$3+N1645*'114成績輸入與落點儀表板'!$B$4+O1645*'114成績輸入與落點儀表板'!$B$5+P1645*'114成績輸入與落點儀表板'!$B$6+Q1645*'114成績輸入與落點儀表板'!$B$7+R1645*'114成績輸入與落點儀表板'!$B$8+S1645*'114成績輸入與落點儀表板'!$B$9+T1645*'114成績輸入與落點儀表板'!$B$10+U1645*'114成績輸入與落點儀表板'!$B$11+V1645*'114成績輸入與落點儀表板'!$B$12+W1645*'114成績輸入與落點儀表板'!$B$13+X1645*'114成績輸入與落點儀表板'!$B$14+Y1645*'114成績輸入與落點儀表板'!$B$15+Z1645*'114成績輸入與落點儀表板'!$B$16</f>
        <v>0</v>
      </c>
      <c r="I1645" s="8">
        <f t="shared" si="50"/>
        <v>-116.25</v>
      </c>
      <c r="J1645" s="2" t="str">
        <f t="shared" si="51"/>
        <v>FAIL</v>
      </c>
      <c r="K1645" s="17" t="str">
        <f>IF(AND(IF('114成績輸入與落點儀表板'!$C$2="必須採計",L1645&gt;0,IF('114成績輸入與落點儀表板'!$C$2="不可採計",L1645=0,TRUE)),IF('114成績輸入與落點儀表板'!$C$3="必須採計",M1645&gt;0,IF('114成績輸入與落點儀表板'!$C$3="不可採計",M1645=0,TRUE)),IF('114成績輸入與落點儀表板'!$C$4="必須採計",N1645&gt;0,IF('114成績輸入與落點儀表板'!$C$4="不可採計",N1645=0,TRUE)),IF('114成績輸入與落點儀表板'!$C$5="必須採計",O1645&gt;0,IF('114成績輸入與落點儀表板'!$C$5="不可採計",O1645=0,TRUE)),IF('114成績輸入與落點儀表板'!$C$6="必須採計",P1645&gt;0,IF('114成績輸入與落點儀表板'!$C$6="不可採計",P1645=0,TRUE)),IF('114成績輸入與落點儀表板'!$C$7="必須採計",Q1645&gt;0,IF('114成績輸入與落點儀表板'!$C$7="不可採計",Q1645=0,TRUE)),IF('114成績輸入與落點儀表板'!$C$8="必須採計",R1645&gt;0,IF('114成績輸入與落點儀表板'!$C$8="不可採計",R1645=0,TRUE)),IF('114成績輸入與落點儀表板'!$C$9="必須採計",S1645&gt;0,IF('114成績輸入與落點儀表板'!$C$9="不可採計",S1645=0,TRUE)),IF('114成績輸入與落點儀表板'!$C$10="必須採計",T1645&gt;0,IF('114成績輸入與落點儀表板'!$C$10="不可採計",T1645=0,TRUE)),IF('114成績輸入與落點儀表板'!$C$11="必須採計",U1645&gt;0,IF('114成績輸入與落點儀表板'!$C$11="不可採計",U1645=0,TRUE)),IF('114成績輸入與落點儀表板'!$C$12="必須採計",V1645&gt;0,IF('114成績輸入與落點儀表板'!$C$12="不可採計",V1645=0,TRUE)),IF('114成績輸入與落點儀表板'!$C$13="必須採計",W1645&gt;0,IF('114成績輸入與落點儀表板'!$C$13="不可採計",W1645=0,TRUE)),IF('114成績輸入與落點儀表板'!$C$14="必須採計",X1645&gt;0,IF('114成績輸入與落點儀表板'!$C$14="不可採計",X1645=0,TRUE)),IF('114成績輸入與落點儀表板'!$C$15="必須採計",Y1645&gt;0,IF('114成績輸入與落點儀表板'!$C$15="不可採計",Y1645=0,TRUE)),IF('114成績輸入與落點儀表板'!$C$16="必須採計",Z1645&gt;0,IF('114成績輸入與落點儀表板'!$C$16="不可採計",Z1645=0,TRUE))),"✅ 符合","❌ 不符合")</f>
        <v>✅ 符合</v>
      </c>
      <c r="L1645" s="15">
        <v>2</v>
      </c>
      <c r="M1645" s="15">
        <v>1.75</v>
      </c>
      <c r="N1645" s="15">
        <v>0</v>
      </c>
      <c r="O1645" s="15">
        <v>0</v>
      </c>
      <c r="P1645" s="15">
        <v>0</v>
      </c>
      <c r="Q1645" s="15">
        <v>0</v>
      </c>
      <c r="R1645" s="15">
        <v>0</v>
      </c>
      <c r="S1645" s="15">
        <v>0</v>
      </c>
      <c r="T1645" s="15">
        <v>0</v>
      </c>
      <c r="U1645" s="15">
        <v>0</v>
      </c>
      <c r="V1645" s="15">
        <v>0</v>
      </c>
      <c r="W1645" s="15">
        <v>2</v>
      </c>
      <c r="X1645" s="15">
        <v>0</v>
      </c>
      <c r="Y1645" s="15">
        <v>0</v>
      </c>
      <c r="Z1645" s="15">
        <v>0</v>
      </c>
    </row>
    <row r="1646" spans="1:26" ht="15.75" customHeight="1" x14ac:dyDescent="0.3">
      <c r="A1646" s="2" t="s">
        <v>3933</v>
      </c>
      <c r="B1646" s="13" t="s">
        <v>3785</v>
      </c>
      <c r="C1646" s="13" t="s">
        <v>3834</v>
      </c>
      <c r="D1646" s="12" t="s">
        <v>227</v>
      </c>
      <c r="E1646" s="13" t="s">
        <v>4851</v>
      </c>
      <c r="F1646" s="2">
        <v>1</v>
      </c>
      <c r="G1646" s="15">
        <v>125.25</v>
      </c>
      <c r="H1646" s="7">
        <f>L1646*'114成績輸入與落點儀表板'!$B$2+M1646*'114成績輸入與落點儀表板'!$B$3+N1646*'114成績輸入與落點儀表板'!$B$4+O1646*'114成績輸入與落點儀表板'!$B$5+P1646*'114成績輸入與落點儀表板'!$B$6+Q1646*'114成績輸入與落點儀表板'!$B$7+R1646*'114成績輸入與落點儀表板'!$B$8+S1646*'114成績輸入與落點儀表板'!$B$9+T1646*'114成績輸入與落點儀表板'!$B$10+U1646*'114成績輸入與落點儀表板'!$B$11+V1646*'114成績輸入與落點儀表板'!$B$12+W1646*'114成績輸入與落點儀表板'!$B$13+X1646*'114成績輸入與落點儀表板'!$B$14+Y1646*'114成績輸入與落點儀表板'!$B$15+Z1646*'114成績輸入與落點儀表板'!$B$16</f>
        <v>0</v>
      </c>
      <c r="I1646" s="8">
        <f t="shared" si="50"/>
        <v>-125.25</v>
      </c>
      <c r="J1646" s="2" t="str">
        <f t="shared" si="51"/>
        <v>FAIL</v>
      </c>
      <c r="K1646" s="17" t="str">
        <f>IF(AND(IF('114成績輸入與落點儀表板'!$C$2="必須採計",L1646&gt;0,IF('114成績輸入與落點儀表板'!$C$2="不可採計",L1646=0,TRUE)),IF('114成績輸入與落點儀表板'!$C$3="必須採計",M1646&gt;0,IF('114成績輸入與落點儀表板'!$C$3="不可採計",M1646=0,TRUE)),IF('114成績輸入與落點儀表板'!$C$4="必須採計",N1646&gt;0,IF('114成績輸入與落點儀表板'!$C$4="不可採計",N1646=0,TRUE)),IF('114成績輸入與落點儀表板'!$C$5="必須採計",O1646&gt;0,IF('114成績輸入與落點儀表板'!$C$5="不可採計",O1646=0,TRUE)),IF('114成績輸入與落點儀表板'!$C$6="必須採計",P1646&gt;0,IF('114成績輸入與落點儀表板'!$C$6="不可採計",P1646=0,TRUE)),IF('114成績輸入與落點儀表板'!$C$7="必須採計",Q1646&gt;0,IF('114成績輸入與落點儀表板'!$C$7="不可採計",Q1646=0,TRUE)),IF('114成績輸入與落點儀表板'!$C$8="必須採計",R1646&gt;0,IF('114成績輸入與落點儀表板'!$C$8="不可採計",R1646=0,TRUE)),IF('114成績輸入與落點儀表板'!$C$9="必須採計",S1646&gt;0,IF('114成績輸入與落點儀表板'!$C$9="不可採計",S1646=0,TRUE)),IF('114成績輸入與落點儀表板'!$C$10="必須採計",T1646&gt;0,IF('114成績輸入與落點儀表板'!$C$10="不可採計",T1646=0,TRUE)),IF('114成績輸入與落點儀表板'!$C$11="必須採計",U1646&gt;0,IF('114成績輸入與落點儀表板'!$C$11="不可採計",U1646=0,TRUE)),IF('114成績輸入與落點儀表板'!$C$12="必須採計",V1646&gt;0,IF('114成績輸入與落點儀表板'!$C$12="不可採計",V1646=0,TRUE)),IF('114成績輸入與落點儀表板'!$C$13="必須採計",W1646&gt;0,IF('114成績輸入與落點儀表板'!$C$13="不可採計",W1646=0,TRUE)),IF('114成績輸入與落點儀表板'!$C$14="必須採計",X1646&gt;0,IF('114成績輸入與落點儀表板'!$C$14="不可採計",X1646=0,TRUE)),IF('114成績輸入與落點儀表板'!$C$15="必須採計",Y1646&gt;0,IF('114成績輸入與落點儀表板'!$C$15="不可採計",Y1646=0,TRUE)),IF('114成績輸入與落點儀表板'!$C$16="必須採計",Z1646&gt;0,IF('114成績輸入與落點儀表板'!$C$16="不可採計",Z1646=0,TRUE))),"✅ 符合","❌ 不符合")</f>
        <v>✅ 符合</v>
      </c>
      <c r="L1646" s="15">
        <v>2</v>
      </c>
      <c r="M1646" s="15">
        <v>0</v>
      </c>
      <c r="N1646" s="15">
        <v>0</v>
      </c>
      <c r="O1646" s="15">
        <v>0</v>
      </c>
      <c r="P1646" s="15">
        <v>0</v>
      </c>
      <c r="Q1646" s="15">
        <v>0</v>
      </c>
      <c r="R1646" s="15">
        <v>0</v>
      </c>
      <c r="S1646" s="15">
        <v>0</v>
      </c>
      <c r="T1646" s="15">
        <v>0</v>
      </c>
      <c r="U1646" s="15">
        <v>0</v>
      </c>
      <c r="V1646" s="15">
        <v>0</v>
      </c>
      <c r="W1646" s="15">
        <v>2</v>
      </c>
      <c r="X1646" s="15">
        <v>1.75</v>
      </c>
      <c r="Y1646" s="15">
        <v>0</v>
      </c>
      <c r="Z1646" s="15">
        <v>0</v>
      </c>
    </row>
    <row r="1647" spans="1:26" ht="15.75" customHeight="1" x14ac:dyDescent="0.3">
      <c r="A1647" s="2" t="s">
        <v>3955</v>
      </c>
      <c r="B1647" s="13" t="s">
        <v>3837</v>
      </c>
      <c r="C1647" s="13" t="s">
        <v>4852</v>
      </c>
      <c r="D1647" s="12" t="s">
        <v>121</v>
      </c>
      <c r="E1647" s="13" t="s">
        <v>4331</v>
      </c>
      <c r="F1647" s="2">
        <v>13</v>
      </c>
      <c r="G1647" s="15">
        <v>89</v>
      </c>
      <c r="H1647" s="7">
        <f>L1647*'114成績輸入與落點儀表板'!$B$2+M1647*'114成績輸入與落點儀表板'!$B$3+N1647*'114成績輸入與落點儀表板'!$B$4+O1647*'114成績輸入與落點儀表板'!$B$5+P1647*'114成績輸入與落點儀表板'!$B$6+Q1647*'114成績輸入與落點儀表板'!$B$7+R1647*'114成績輸入與落點儀表板'!$B$8+S1647*'114成績輸入與落點儀表板'!$B$9+T1647*'114成績輸入與落點儀表板'!$B$10+U1647*'114成績輸入與落點儀表板'!$B$11+V1647*'114成績輸入與落點儀表板'!$B$12+W1647*'114成績輸入與落點儀表板'!$B$13+X1647*'114成績輸入與落點儀表板'!$B$14+Y1647*'114成績輸入與落點儀表板'!$B$15+Z1647*'114成績輸入與落點儀表板'!$B$16</f>
        <v>0</v>
      </c>
      <c r="I1647" s="8">
        <f t="shared" si="50"/>
        <v>-89</v>
      </c>
      <c r="J1647" s="2" t="str">
        <f t="shared" si="51"/>
        <v>FAIL</v>
      </c>
      <c r="K1647" s="17" t="str">
        <f>IF(AND(IF('114成績輸入與落點儀表板'!$C$2="必須採計",L1647&gt;0,IF('114成績輸入與落點儀表板'!$C$2="不可採計",L1647=0,TRUE)),IF('114成績輸入與落點儀表板'!$C$3="必須採計",M1647&gt;0,IF('114成績輸入與落點儀表板'!$C$3="不可採計",M1647=0,TRUE)),IF('114成績輸入與落點儀表板'!$C$4="必須採計",N1647&gt;0,IF('114成績輸入與落點儀表板'!$C$4="不可採計",N1647=0,TRUE)),IF('114成績輸入與落點儀表板'!$C$5="必須採計",O1647&gt;0,IF('114成績輸入與落點儀表板'!$C$5="不可採計",O1647=0,TRUE)),IF('114成績輸入與落點儀表板'!$C$6="必須採計",P1647&gt;0,IF('114成績輸入與落點儀表板'!$C$6="不可採計",P1647=0,TRUE)),IF('114成績輸入與落點儀表板'!$C$7="必須採計",Q1647&gt;0,IF('114成績輸入與落點儀表板'!$C$7="不可採計",Q1647=0,TRUE)),IF('114成績輸入與落點儀表板'!$C$8="必須採計",R1647&gt;0,IF('114成績輸入與落點儀表板'!$C$8="不可採計",R1647=0,TRUE)),IF('114成績輸入與落點儀表板'!$C$9="必須採計",S1647&gt;0,IF('114成績輸入與落點儀表板'!$C$9="不可採計",S1647=0,TRUE)),IF('114成績輸入與落點儀表板'!$C$10="必須採計",T1647&gt;0,IF('114成績輸入與落點儀表板'!$C$10="不可採計",T1647=0,TRUE)),IF('114成績輸入與落點儀表板'!$C$11="必須採計",U1647&gt;0,IF('114成績輸入與落點儀表板'!$C$11="不可採計",U1647=0,TRUE)),IF('114成績輸入與落點儀表板'!$C$12="必須採計",V1647&gt;0,IF('114成績輸入與落點儀表板'!$C$12="不可採計",V1647=0,TRUE)),IF('114成績輸入與落點儀表板'!$C$13="必須採計",W1647&gt;0,IF('114成績輸入與落點儀表板'!$C$13="不可採計",W1647=0,TRUE)),IF('114成績輸入與落點儀表板'!$C$14="必須採計",X1647&gt;0,IF('114成績輸入與落點儀表板'!$C$14="不可採計",X1647=0,TRUE)),IF('114成績輸入與落點儀表板'!$C$15="必須採計",Y1647&gt;0,IF('114成績輸入與落點儀表板'!$C$15="不可採計",Y1647=0,TRUE)),IF('114成績輸入與落點儀表板'!$C$16="必須採計",Z1647&gt;0,IF('114成績輸入與落點儀表板'!$C$16="不可採計",Z1647=0,TRUE))),"✅ 符合","❌ 不符合")</f>
        <v>✅ 符合</v>
      </c>
      <c r="L1647" s="15">
        <v>2</v>
      </c>
      <c r="M1647" s="15">
        <v>0</v>
      </c>
      <c r="N1647" s="15">
        <v>0</v>
      </c>
      <c r="O1647" s="15">
        <v>0</v>
      </c>
      <c r="P1647" s="15">
        <v>0</v>
      </c>
      <c r="Q1647" s="15">
        <v>1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2</v>
      </c>
      <c r="X1647" s="15">
        <v>0</v>
      </c>
      <c r="Y1647" s="15">
        <v>0</v>
      </c>
      <c r="Z1647" s="15">
        <v>0</v>
      </c>
    </row>
    <row r="1648" spans="1:26" ht="15.75" customHeight="1" x14ac:dyDescent="0.3">
      <c r="A1648" s="2" t="s">
        <v>3958</v>
      </c>
      <c r="B1648" s="13" t="s">
        <v>3837</v>
      </c>
      <c r="C1648" s="13" t="s">
        <v>3838</v>
      </c>
      <c r="D1648" s="12" t="s">
        <v>121</v>
      </c>
      <c r="E1648" s="13" t="s">
        <v>4853</v>
      </c>
      <c r="F1648" s="2">
        <v>9</v>
      </c>
      <c r="G1648" s="15">
        <v>98</v>
      </c>
      <c r="H1648" s="7">
        <f>L1648*'114成績輸入與落點儀表板'!$B$2+M1648*'114成績輸入與落點儀表板'!$B$3+N1648*'114成績輸入與落點儀表板'!$B$4+O1648*'114成績輸入與落點儀表板'!$B$5+P1648*'114成績輸入與落點儀表板'!$B$6+Q1648*'114成績輸入與落點儀表板'!$B$7+R1648*'114成績輸入與落點儀表板'!$B$8+S1648*'114成績輸入與落點儀表板'!$B$9+T1648*'114成績輸入與落點儀表板'!$B$10+U1648*'114成績輸入與落點儀表板'!$B$11+V1648*'114成績輸入與落點儀表板'!$B$12+W1648*'114成績輸入與落點儀表板'!$B$13+X1648*'114成績輸入與落點儀表板'!$B$14+Y1648*'114成績輸入與落點儀表板'!$B$15+Z1648*'114成績輸入與落點儀表板'!$B$16</f>
        <v>0</v>
      </c>
      <c r="I1648" s="8">
        <f t="shared" si="50"/>
        <v>-98</v>
      </c>
      <c r="J1648" s="2" t="str">
        <f t="shared" si="51"/>
        <v>FAIL</v>
      </c>
      <c r="K1648" s="17" t="str">
        <f>IF(AND(IF('114成績輸入與落點儀表板'!$C$2="必須採計",L1648&gt;0,IF('114成績輸入與落點儀表板'!$C$2="不可採計",L1648=0,TRUE)),IF('114成績輸入與落點儀表板'!$C$3="必須採計",M1648&gt;0,IF('114成績輸入與落點儀表板'!$C$3="不可採計",M1648=0,TRUE)),IF('114成績輸入與落點儀表板'!$C$4="必須採計",N1648&gt;0,IF('114成績輸入與落點儀表板'!$C$4="不可採計",N1648=0,TRUE)),IF('114成績輸入與落點儀表板'!$C$5="必須採計",O1648&gt;0,IF('114成績輸入與落點儀表板'!$C$5="不可採計",O1648=0,TRUE)),IF('114成績輸入與落點儀表板'!$C$6="必須採計",P1648&gt;0,IF('114成績輸入與落點儀表板'!$C$6="不可採計",P1648=0,TRUE)),IF('114成績輸入與落點儀表板'!$C$7="必須採計",Q1648&gt;0,IF('114成績輸入與落點儀表板'!$C$7="不可採計",Q1648=0,TRUE)),IF('114成績輸入與落點儀表板'!$C$8="必須採計",R1648&gt;0,IF('114成績輸入與落點儀表板'!$C$8="不可採計",R1648=0,TRUE)),IF('114成績輸入與落點儀表板'!$C$9="必須採計",S1648&gt;0,IF('114成績輸入與落點儀表板'!$C$9="不可採計",S1648=0,TRUE)),IF('114成績輸入與落點儀表板'!$C$10="必須採計",T1648&gt;0,IF('114成績輸入與落點儀表板'!$C$10="不可採計",T1648=0,TRUE)),IF('114成績輸入與落點儀表板'!$C$11="必須採計",U1648&gt;0,IF('114成績輸入與落點儀表板'!$C$11="不可採計",U1648=0,TRUE)),IF('114成績輸入與落點儀表板'!$C$12="必須採計",V1648&gt;0,IF('114成績輸入與落點儀表板'!$C$12="不可採計",V1648=0,TRUE)),IF('114成績輸入與落點儀表板'!$C$13="必須採計",W1648&gt;0,IF('114成績輸入與落點儀表板'!$C$13="不可採計",W1648=0,TRUE)),IF('114成績輸入與落點儀表板'!$C$14="必須採計",X1648&gt;0,IF('114成績輸入與落點儀表板'!$C$14="不可採計",X1648=0,TRUE)),IF('114成績輸入與落點儀表板'!$C$15="必須採計",Y1648&gt;0,IF('114成績輸入與落點儀表板'!$C$15="不可採計",Y1648=0,TRUE)),IF('114成績輸入與落點儀表板'!$C$16="必須採計",Z1648&gt;0,IF('114成績輸入與落點儀表板'!$C$16="不可採計",Z1648=0,TRUE))),"✅ 符合","❌ 不符合")</f>
        <v>✅ 符合</v>
      </c>
      <c r="L1648" s="15">
        <v>2</v>
      </c>
      <c r="M1648" s="15">
        <v>0</v>
      </c>
      <c r="N1648" s="15">
        <v>0</v>
      </c>
      <c r="O1648" s="15">
        <v>0</v>
      </c>
      <c r="P1648" s="15">
        <v>0</v>
      </c>
      <c r="Q1648" s="15">
        <v>1</v>
      </c>
      <c r="R1648" s="15">
        <v>0</v>
      </c>
      <c r="S1648" s="15">
        <v>0</v>
      </c>
      <c r="T1648" s="15">
        <v>0</v>
      </c>
      <c r="U1648" s="15">
        <v>2</v>
      </c>
      <c r="V1648" s="15">
        <v>0</v>
      </c>
      <c r="W1648" s="15">
        <v>0</v>
      </c>
      <c r="X1648" s="15">
        <v>0</v>
      </c>
      <c r="Y1648" s="15">
        <v>0</v>
      </c>
      <c r="Z1648" s="15">
        <v>0</v>
      </c>
    </row>
    <row r="1649" spans="1:26" ht="15.75" customHeight="1" x14ac:dyDescent="0.3">
      <c r="A1649" s="2" t="s">
        <v>3961</v>
      </c>
      <c r="B1649" s="13" t="s">
        <v>3837</v>
      </c>
      <c r="C1649" s="13" t="s">
        <v>3840</v>
      </c>
      <c r="D1649" s="12" t="s">
        <v>4062</v>
      </c>
      <c r="E1649" s="13" t="s">
        <v>3062</v>
      </c>
      <c r="F1649" s="2">
        <v>13</v>
      </c>
      <c r="G1649" s="15">
        <v>172</v>
      </c>
      <c r="H1649" s="7">
        <f>L1649*'114成績輸入與落點儀表板'!$B$2+M1649*'114成績輸入與落點儀表板'!$B$3+N1649*'114成績輸入與落點儀表板'!$B$4+O1649*'114成績輸入與落點儀表板'!$B$5+P1649*'114成績輸入與落點儀表板'!$B$6+Q1649*'114成績輸入與落點儀表板'!$B$7+R1649*'114成績輸入與落點儀表板'!$B$8+S1649*'114成績輸入與落點儀表板'!$B$9+T1649*'114成績輸入與落點儀表板'!$B$10+U1649*'114成績輸入與落點儀表板'!$B$11+V1649*'114成績輸入與落點儀表板'!$B$12+W1649*'114成績輸入與落點儀表板'!$B$13+X1649*'114成績輸入與落點儀表板'!$B$14+Y1649*'114成績輸入與落點儀表板'!$B$15+Z1649*'114成績輸入與落點儀表板'!$B$16</f>
        <v>0</v>
      </c>
      <c r="I1649" s="8">
        <f t="shared" si="50"/>
        <v>-172</v>
      </c>
      <c r="J1649" s="2" t="str">
        <f t="shared" si="51"/>
        <v>FAIL</v>
      </c>
      <c r="K1649" s="17" t="str">
        <f>IF(AND(IF('114成績輸入與落點儀表板'!$C$2="必須採計",L1649&gt;0,IF('114成績輸入與落點儀表板'!$C$2="不可採計",L1649=0,TRUE)),IF('114成績輸入與落點儀表板'!$C$3="必須採計",M1649&gt;0,IF('114成績輸入與落點儀表板'!$C$3="不可採計",M1649=0,TRUE)),IF('114成績輸入與落點儀表板'!$C$4="必須採計",N1649&gt;0,IF('114成績輸入與落點儀表板'!$C$4="不可採計",N1649=0,TRUE)),IF('114成績輸入與落點儀表板'!$C$5="必須採計",O1649&gt;0,IF('114成績輸入與落點儀表板'!$C$5="不可採計",O1649=0,TRUE)),IF('114成績輸入與落點儀表板'!$C$6="必須採計",P1649&gt;0,IF('114成績輸入與落點儀表板'!$C$6="不可採計",P1649=0,TRUE)),IF('114成績輸入與落點儀表板'!$C$7="必須採計",Q1649&gt;0,IF('114成績輸入與落點儀表板'!$C$7="不可採計",Q1649=0,TRUE)),IF('114成績輸入與落點儀表板'!$C$8="必須採計",R1649&gt;0,IF('114成績輸入與落點儀表板'!$C$8="不可採計",R1649=0,TRUE)),IF('114成績輸入與落點儀表板'!$C$9="必須採計",S1649&gt;0,IF('114成績輸入與落點儀表板'!$C$9="不可採計",S1649=0,TRUE)),IF('114成績輸入與落點儀表板'!$C$10="必須採計",T1649&gt;0,IF('114成績輸入與落點儀表板'!$C$10="不可採計",T1649=0,TRUE)),IF('114成績輸入與落點儀表板'!$C$11="必須採計",U1649&gt;0,IF('114成績輸入與落點儀表板'!$C$11="不可採計",U1649=0,TRUE)),IF('114成績輸入與落點儀表板'!$C$12="必須採計",V1649&gt;0,IF('114成績輸入與落點儀表板'!$C$12="不可採計",V1649=0,TRUE)),IF('114成績輸入與落點儀表板'!$C$13="必須採計",W1649&gt;0,IF('114成績輸入與落點儀表板'!$C$13="不可採計",W1649=0,TRUE)),IF('114成績輸入與落點儀表板'!$C$14="必須採計",X1649&gt;0,IF('114成績輸入與落點儀表板'!$C$14="不可採計",X1649=0,TRUE)),IF('114成績輸入與落點儀表板'!$C$15="必須採計",Y1649&gt;0,IF('114成績輸入與落點儀表板'!$C$15="不可採計",Y1649=0,TRUE)),IF('114成績輸入與落點儀表板'!$C$16="必須採計",Z1649&gt;0,IF('114成績輸入與落點儀表板'!$C$16="不可採計",Z1649=0,TRUE))),"✅ 符合","❌ 不符合")</f>
        <v>✅ 符合</v>
      </c>
      <c r="L1649" s="15">
        <v>1</v>
      </c>
      <c r="M1649" s="15">
        <v>2</v>
      </c>
      <c r="N1649" s="15">
        <v>0</v>
      </c>
      <c r="O1649" s="15">
        <v>0</v>
      </c>
      <c r="P1649" s="15">
        <v>0</v>
      </c>
      <c r="Q1649" s="15">
        <v>0</v>
      </c>
      <c r="R1649" s="15">
        <v>0</v>
      </c>
      <c r="S1649" s="15">
        <v>2</v>
      </c>
      <c r="T1649" s="15">
        <v>2</v>
      </c>
      <c r="U1649" s="15">
        <v>0</v>
      </c>
      <c r="V1649" s="15">
        <v>0</v>
      </c>
      <c r="W1649" s="15">
        <v>0</v>
      </c>
      <c r="X1649" s="15">
        <v>0</v>
      </c>
      <c r="Y1649" s="15">
        <v>0</v>
      </c>
      <c r="Z1649" s="15">
        <v>0</v>
      </c>
    </row>
    <row r="1650" spans="1:26" ht="15.75" customHeight="1" x14ac:dyDescent="0.3">
      <c r="A1650" s="2" t="s">
        <v>3964</v>
      </c>
      <c r="B1650" s="13" t="s">
        <v>3837</v>
      </c>
      <c r="C1650" s="13" t="s">
        <v>4147</v>
      </c>
      <c r="D1650" s="12" t="s">
        <v>227</v>
      </c>
      <c r="E1650" s="13" t="s">
        <v>4854</v>
      </c>
      <c r="F1650" s="2">
        <v>22</v>
      </c>
      <c r="G1650" s="15">
        <v>92</v>
      </c>
      <c r="H1650" s="7">
        <f>L1650*'114成績輸入與落點儀表板'!$B$2+M1650*'114成績輸入與落點儀表板'!$B$3+N1650*'114成績輸入與落點儀表板'!$B$4+O1650*'114成績輸入與落點儀表板'!$B$5+P1650*'114成績輸入與落點儀表板'!$B$6+Q1650*'114成績輸入與落點儀表板'!$B$7+R1650*'114成績輸入與落點儀表板'!$B$8+S1650*'114成績輸入與落點儀表板'!$B$9+T1650*'114成績輸入與落點儀表板'!$B$10+U1650*'114成績輸入與落點儀表板'!$B$11+V1650*'114成績輸入與落點儀表板'!$B$12+W1650*'114成績輸入與落點儀表板'!$B$13+X1650*'114成績輸入與落點儀表板'!$B$14+Y1650*'114成績輸入與落點儀表板'!$B$15+Z1650*'114成績輸入與落點儀表板'!$B$16</f>
        <v>0</v>
      </c>
      <c r="I1650" s="8">
        <f t="shared" si="50"/>
        <v>-92</v>
      </c>
      <c r="J1650" s="2" t="str">
        <f t="shared" si="51"/>
        <v>FAIL</v>
      </c>
      <c r="K1650" s="17" t="str">
        <f>IF(AND(IF('114成績輸入與落點儀表板'!$C$2="必須採計",L1650&gt;0,IF('114成績輸入與落點儀表板'!$C$2="不可採計",L1650=0,TRUE)),IF('114成績輸入與落點儀表板'!$C$3="必須採計",M1650&gt;0,IF('114成績輸入與落點儀表板'!$C$3="不可採計",M1650=0,TRUE)),IF('114成績輸入與落點儀表板'!$C$4="必須採計",N1650&gt;0,IF('114成績輸入與落點儀表板'!$C$4="不可採計",N1650=0,TRUE)),IF('114成績輸入與落點儀表板'!$C$5="必須採計",O1650&gt;0,IF('114成績輸入與落點儀表板'!$C$5="不可採計",O1650=0,TRUE)),IF('114成績輸入與落點儀表板'!$C$6="必須採計",P1650&gt;0,IF('114成績輸入與落點儀表板'!$C$6="不可採計",P1650=0,TRUE)),IF('114成績輸入與落點儀表板'!$C$7="必須採計",Q1650&gt;0,IF('114成績輸入與落點儀表板'!$C$7="不可採計",Q1650=0,TRUE)),IF('114成績輸入與落點儀表板'!$C$8="必須採計",R1650&gt;0,IF('114成績輸入與落點儀表板'!$C$8="不可採計",R1650=0,TRUE)),IF('114成績輸入與落點儀表板'!$C$9="必須採計",S1650&gt;0,IF('114成績輸入與落點儀表板'!$C$9="不可採計",S1650=0,TRUE)),IF('114成績輸入與落點儀表板'!$C$10="必須採計",T1650&gt;0,IF('114成績輸入與落點儀表板'!$C$10="不可採計",T1650=0,TRUE)),IF('114成績輸入與落點儀表板'!$C$11="必須採計",U1650&gt;0,IF('114成績輸入與落點儀表板'!$C$11="不可採計",U1650=0,TRUE)),IF('114成績輸入與落點儀表板'!$C$12="必須採計",V1650&gt;0,IF('114成績輸入與落點儀表板'!$C$12="不可採計",V1650=0,TRUE)),IF('114成績輸入與落點儀表板'!$C$13="必須採計",W1650&gt;0,IF('114成績輸入與落點儀表板'!$C$13="不可採計",W1650=0,TRUE)),IF('114成績輸入與落點儀表板'!$C$14="必須採計",X1650&gt;0,IF('114成績輸入與落點儀表板'!$C$14="不可採計",X1650=0,TRUE)),IF('114成績輸入與落點儀表板'!$C$15="必須採計",Y1650&gt;0,IF('114成績輸入與落點儀表板'!$C$15="不可採計",Y1650=0,TRUE)),IF('114成績輸入與落點儀表板'!$C$16="必須採計",Z1650&gt;0,IF('114成績輸入與落點儀表板'!$C$16="不可採計",Z1650=0,TRUE))),"✅ 符合","❌ 不符合")</f>
        <v>✅ 符合</v>
      </c>
      <c r="L1650" s="15">
        <v>1</v>
      </c>
      <c r="M1650" s="15">
        <v>2</v>
      </c>
      <c r="N1650" s="15">
        <v>0</v>
      </c>
      <c r="O1650" s="15">
        <v>0</v>
      </c>
      <c r="P1650" s="15">
        <v>0</v>
      </c>
      <c r="Q1650" s="15">
        <v>0</v>
      </c>
      <c r="R1650" s="15">
        <v>0</v>
      </c>
      <c r="S1650" s="15">
        <v>2</v>
      </c>
      <c r="T1650" s="15">
        <v>0</v>
      </c>
      <c r="U1650" s="15">
        <v>0</v>
      </c>
      <c r="V1650" s="15">
        <v>0</v>
      </c>
      <c r="W1650" s="15">
        <v>0</v>
      </c>
      <c r="X1650" s="15">
        <v>0</v>
      </c>
      <c r="Y1650" s="15">
        <v>0</v>
      </c>
      <c r="Z1650" s="15">
        <v>0</v>
      </c>
    </row>
    <row r="1651" spans="1:26" ht="15.75" customHeight="1" x14ac:dyDescent="0.3">
      <c r="A1651" s="2" t="s">
        <v>3966</v>
      </c>
      <c r="B1651" s="13" t="s">
        <v>3837</v>
      </c>
      <c r="C1651" s="13" t="s">
        <v>3843</v>
      </c>
      <c r="D1651" s="12" t="s">
        <v>134</v>
      </c>
      <c r="E1651" s="13" t="s">
        <v>4855</v>
      </c>
      <c r="F1651" s="2">
        <v>35</v>
      </c>
      <c r="G1651" s="15">
        <v>217</v>
      </c>
      <c r="H1651" s="7">
        <f>L1651*'114成績輸入與落點儀表板'!$B$2+M1651*'114成績輸入與落點儀表板'!$B$3+N1651*'114成績輸入與落點儀表板'!$B$4+O1651*'114成績輸入與落點儀表板'!$B$5+P1651*'114成績輸入與落點儀表板'!$B$6+Q1651*'114成績輸入與落點儀表板'!$B$7+R1651*'114成績輸入與落點儀表板'!$B$8+S1651*'114成績輸入與落點儀表板'!$B$9+T1651*'114成績輸入與落點儀表板'!$B$10+U1651*'114成績輸入與落點儀表板'!$B$11+V1651*'114成績輸入與落點儀表板'!$B$12+W1651*'114成績輸入與落點儀表板'!$B$13+X1651*'114成績輸入與落點儀表板'!$B$14+Y1651*'114成績輸入與落點儀表板'!$B$15+Z1651*'114成績輸入與落點儀表板'!$B$16</f>
        <v>0</v>
      </c>
      <c r="I1651" s="8">
        <f t="shared" si="50"/>
        <v>-217</v>
      </c>
      <c r="J1651" s="2" t="str">
        <f t="shared" si="51"/>
        <v>FAIL</v>
      </c>
      <c r="K1651" s="17" t="str">
        <f>IF(AND(IF('114成績輸入與落點儀表板'!$C$2="必須採計",L1651&gt;0,IF('114成績輸入與落點儀表板'!$C$2="不可採計",L1651=0,TRUE)),IF('114成績輸入與落點儀表板'!$C$3="必須採計",M1651&gt;0,IF('114成績輸入與落點儀表板'!$C$3="不可採計",M1651=0,TRUE)),IF('114成績輸入與落點儀表板'!$C$4="必須採計",N1651&gt;0,IF('114成績輸入與落點儀表板'!$C$4="不可採計",N1651=0,TRUE)),IF('114成績輸入與落點儀表板'!$C$5="必須採計",O1651&gt;0,IF('114成績輸入與落點儀表板'!$C$5="不可採計",O1651=0,TRUE)),IF('114成績輸入與落點儀表板'!$C$6="必須採計",P1651&gt;0,IF('114成績輸入與落點儀表板'!$C$6="不可採計",P1651=0,TRUE)),IF('114成績輸入與落點儀表板'!$C$7="必須採計",Q1651&gt;0,IF('114成績輸入與落點儀表板'!$C$7="不可採計",Q1651=0,TRUE)),IF('114成績輸入與落點儀表板'!$C$8="必須採計",R1651&gt;0,IF('114成績輸入與落點儀表板'!$C$8="不可採計",R1651=0,TRUE)),IF('114成績輸入與落點儀表板'!$C$9="必須採計",S1651&gt;0,IF('114成績輸入與落點儀表板'!$C$9="不可採計",S1651=0,TRUE)),IF('114成績輸入與落點儀表板'!$C$10="必須採計",T1651&gt;0,IF('114成績輸入與落點儀表板'!$C$10="不可採計",T1651=0,TRUE)),IF('114成績輸入與落點儀表板'!$C$11="必須採計",U1651&gt;0,IF('114成績輸入與落點儀表板'!$C$11="不可採計",U1651=0,TRUE)),IF('114成績輸入與落點儀表板'!$C$12="必須採計",V1651&gt;0,IF('114成績輸入與落點儀表板'!$C$12="不可採計",V1651=0,TRUE)),IF('114成績輸入與落點儀表板'!$C$13="必須採計",W1651&gt;0,IF('114成績輸入與落點儀表板'!$C$13="不可採計",W1651=0,TRUE)),IF('114成績輸入與落點儀表板'!$C$14="必須採計",X1651&gt;0,IF('114成績輸入與落點儀表板'!$C$14="不可採計",X1651=0,TRUE)),IF('114成績輸入與落點儀表板'!$C$15="必須採計",Y1651&gt;0,IF('114成績輸入與落點儀表板'!$C$15="不可採計",Y1651=0,TRUE)),IF('114成績輸入與落點儀表板'!$C$16="必須採計",Z1651&gt;0,IF('114成績輸入與落點儀表板'!$C$16="不可採計",Z1651=0,TRUE))),"✅ 符合","❌ 不符合")</f>
        <v>✅ 符合</v>
      </c>
      <c r="L1651" s="15">
        <v>2</v>
      </c>
      <c r="M1651" s="15">
        <v>1</v>
      </c>
      <c r="N1651" s="15">
        <v>0</v>
      </c>
      <c r="O1651" s="15">
        <v>0</v>
      </c>
      <c r="P1651" s="15">
        <v>0</v>
      </c>
      <c r="Q1651" s="15">
        <v>0</v>
      </c>
      <c r="R1651" s="15">
        <v>0</v>
      </c>
      <c r="S1651" s="15">
        <v>1.5</v>
      </c>
      <c r="T1651" s="15">
        <v>2</v>
      </c>
      <c r="U1651" s="15">
        <v>0</v>
      </c>
      <c r="V1651" s="15">
        <v>0</v>
      </c>
      <c r="W1651" s="15">
        <v>0</v>
      </c>
      <c r="X1651" s="15">
        <v>0</v>
      </c>
      <c r="Y1651" s="15">
        <v>0</v>
      </c>
      <c r="Z1651" s="15">
        <v>0</v>
      </c>
    </row>
    <row r="1652" spans="1:26" ht="15.75" customHeight="1" x14ac:dyDescent="0.3">
      <c r="A1652" s="2" t="s">
        <v>3968</v>
      </c>
      <c r="B1652" s="13" t="s">
        <v>3837</v>
      </c>
      <c r="C1652" s="13" t="s">
        <v>3846</v>
      </c>
      <c r="D1652" s="12" t="s">
        <v>134</v>
      </c>
      <c r="E1652" s="13" t="s">
        <v>3159</v>
      </c>
      <c r="F1652" s="2">
        <v>10</v>
      </c>
      <c r="G1652" s="15">
        <v>189</v>
      </c>
      <c r="H1652" s="7">
        <f>L1652*'114成績輸入與落點儀表板'!$B$2+M1652*'114成績輸入與落點儀表板'!$B$3+N1652*'114成績輸入與落點儀表板'!$B$4+O1652*'114成績輸入與落點儀表板'!$B$5+P1652*'114成績輸入與落點儀表板'!$B$6+Q1652*'114成績輸入與落點儀表板'!$B$7+R1652*'114成績輸入與落點儀表板'!$B$8+S1652*'114成績輸入與落點儀表板'!$B$9+T1652*'114成績輸入與落點儀表板'!$B$10+U1652*'114成績輸入與落點儀表板'!$B$11+V1652*'114成績輸入與落點儀表板'!$B$12+W1652*'114成績輸入與落點儀表板'!$B$13+X1652*'114成績輸入與落點儀表板'!$B$14+Y1652*'114成績輸入與落點儀表板'!$B$15+Z1652*'114成績輸入與落點儀表板'!$B$16</f>
        <v>0</v>
      </c>
      <c r="I1652" s="8">
        <f t="shared" si="50"/>
        <v>-189</v>
      </c>
      <c r="J1652" s="2" t="str">
        <f t="shared" si="51"/>
        <v>FAIL</v>
      </c>
      <c r="K1652" s="17" t="str">
        <f>IF(AND(IF('114成績輸入與落點儀表板'!$C$2="必須採計",L1652&gt;0,IF('114成績輸入與落點儀表板'!$C$2="不可採計",L1652=0,TRUE)),IF('114成績輸入與落點儀表板'!$C$3="必須採計",M1652&gt;0,IF('114成績輸入與落點儀表板'!$C$3="不可採計",M1652=0,TRUE)),IF('114成績輸入與落點儀表板'!$C$4="必須採計",N1652&gt;0,IF('114成績輸入與落點儀表板'!$C$4="不可採計",N1652=0,TRUE)),IF('114成績輸入與落點儀表板'!$C$5="必須採計",O1652&gt;0,IF('114成績輸入與落點儀表板'!$C$5="不可採計",O1652=0,TRUE)),IF('114成績輸入與落點儀表板'!$C$6="必須採計",P1652&gt;0,IF('114成績輸入與落點儀表板'!$C$6="不可採計",P1652=0,TRUE)),IF('114成績輸入與落點儀表板'!$C$7="必須採計",Q1652&gt;0,IF('114成績輸入與落點儀表板'!$C$7="不可採計",Q1652=0,TRUE)),IF('114成績輸入與落點儀表板'!$C$8="必須採計",R1652&gt;0,IF('114成績輸入與落點儀表板'!$C$8="不可採計",R1652=0,TRUE)),IF('114成績輸入與落點儀表板'!$C$9="必須採計",S1652&gt;0,IF('114成績輸入與落點儀表板'!$C$9="不可採計",S1652=0,TRUE)),IF('114成績輸入與落點儀表板'!$C$10="必須採計",T1652&gt;0,IF('114成績輸入與落點儀表板'!$C$10="不可採計",T1652=0,TRUE)),IF('114成績輸入與落點儀表板'!$C$11="必須採計",U1652&gt;0,IF('114成績輸入與落點儀表板'!$C$11="不可採計",U1652=0,TRUE)),IF('114成績輸入與落點儀表板'!$C$12="必須採計",V1652&gt;0,IF('114成績輸入與落點儀表板'!$C$12="不可採計",V1652=0,TRUE)),IF('114成績輸入與落點儀表板'!$C$13="必須採計",W1652&gt;0,IF('114成績輸入與落點儀表板'!$C$13="不可採計",W1652=0,TRUE)),IF('114成績輸入與落點儀表板'!$C$14="必須採計",X1652&gt;0,IF('114成績輸入與落點儀表板'!$C$14="不可採計",X1652=0,TRUE)),IF('114成績輸入與落點儀表板'!$C$15="必須採計",Y1652&gt;0,IF('114成績輸入與落點儀表板'!$C$15="不可採計",Y1652=0,TRUE)),IF('114成績輸入與落點儀表板'!$C$16="必須採計",Z1652&gt;0,IF('114成績輸入與落點儀表板'!$C$16="不可採計",Z1652=0,TRUE))),"✅ 符合","❌ 不符合")</f>
        <v>✅ 符合</v>
      </c>
      <c r="L1652" s="15">
        <v>1.5</v>
      </c>
      <c r="M1652" s="15">
        <v>2</v>
      </c>
      <c r="N1652" s="15">
        <v>0</v>
      </c>
      <c r="O1652" s="15">
        <v>0</v>
      </c>
      <c r="P1652" s="15">
        <v>0</v>
      </c>
      <c r="Q1652" s="15">
        <v>0</v>
      </c>
      <c r="R1652" s="15">
        <v>0</v>
      </c>
      <c r="S1652" s="15">
        <v>0</v>
      </c>
      <c r="T1652" s="15">
        <v>2</v>
      </c>
      <c r="U1652" s="15">
        <v>0</v>
      </c>
      <c r="V1652" s="15">
        <v>0</v>
      </c>
      <c r="W1652" s="15">
        <v>0</v>
      </c>
      <c r="X1652" s="15">
        <v>0</v>
      </c>
      <c r="Y1652" s="15">
        <v>0</v>
      </c>
      <c r="Z1652" s="15">
        <v>0</v>
      </c>
    </row>
    <row r="1653" spans="1:26" ht="15.75" customHeight="1" x14ac:dyDescent="0.3">
      <c r="A1653" s="2" t="s">
        <v>3969</v>
      </c>
      <c r="B1653" s="13" t="s">
        <v>3837</v>
      </c>
      <c r="C1653" s="13" t="s">
        <v>3848</v>
      </c>
      <c r="D1653" s="12" t="s">
        <v>99</v>
      </c>
      <c r="E1653" s="13" t="s">
        <v>4856</v>
      </c>
      <c r="F1653" s="2">
        <v>13</v>
      </c>
      <c r="G1653" s="15">
        <v>186</v>
      </c>
      <c r="H1653" s="7">
        <f>L1653*'114成績輸入與落點儀表板'!$B$2+M1653*'114成績輸入與落點儀表板'!$B$3+N1653*'114成績輸入與落點儀表板'!$B$4+O1653*'114成績輸入與落點儀表板'!$B$5+P1653*'114成績輸入與落點儀表板'!$B$6+Q1653*'114成績輸入與落點儀表板'!$B$7+R1653*'114成績輸入與落點儀表板'!$B$8+S1653*'114成績輸入與落點儀表板'!$B$9+T1653*'114成績輸入與落點儀表板'!$B$10+U1653*'114成績輸入與落點儀表板'!$B$11+V1653*'114成績輸入與落點儀表板'!$B$12+W1653*'114成績輸入與落點儀表板'!$B$13+X1653*'114成績輸入與落點儀表板'!$B$14+Y1653*'114成績輸入與落點儀表板'!$B$15+Z1653*'114成績輸入與落點儀表板'!$B$16</f>
        <v>0</v>
      </c>
      <c r="I1653" s="8">
        <f t="shared" si="50"/>
        <v>-186</v>
      </c>
      <c r="J1653" s="2" t="str">
        <f t="shared" si="51"/>
        <v>FAIL</v>
      </c>
      <c r="K1653" s="17" t="str">
        <f>IF(AND(IF('114成績輸入與落點儀表板'!$C$2="必須採計",L1653&gt;0,IF('114成績輸入與落點儀表板'!$C$2="不可採計",L1653=0,TRUE)),IF('114成績輸入與落點儀表板'!$C$3="必須採計",M1653&gt;0,IF('114成績輸入與落點儀表板'!$C$3="不可採計",M1653=0,TRUE)),IF('114成績輸入與落點儀表板'!$C$4="必須採計",N1653&gt;0,IF('114成績輸入與落點儀表板'!$C$4="不可採計",N1653=0,TRUE)),IF('114成績輸入與落點儀表板'!$C$5="必須採計",O1653&gt;0,IF('114成績輸入與落點儀表板'!$C$5="不可採計",O1653=0,TRUE)),IF('114成績輸入與落點儀表板'!$C$6="必須採計",P1653&gt;0,IF('114成績輸入與落點儀表板'!$C$6="不可採計",P1653=0,TRUE)),IF('114成績輸入與落點儀表板'!$C$7="必須採計",Q1653&gt;0,IF('114成績輸入與落點儀表板'!$C$7="不可採計",Q1653=0,TRUE)),IF('114成績輸入與落點儀表板'!$C$8="必須採計",R1653&gt;0,IF('114成績輸入與落點儀表板'!$C$8="不可採計",R1653=0,TRUE)),IF('114成績輸入與落點儀表板'!$C$9="必須採計",S1653&gt;0,IF('114成績輸入與落點儀表板'!$C$9="不可採計",S1653=0,TRUE)),IF('114成績輸入與落點儀表板'!$C$10="必須採計",T1653&gt;0,IF('114成績輸入與落點儀表板'!$C$10="不可採計",T1653=0,TRUE)),IF('114成績輸入與落點儀表板'!$C$11="必須採計",U1653&gt;0,IF('114成績輸入與落點儀表板'!$C$11="不可採計",U1653=0,TRUE)),IF('114成績輸入與落點儀表板'!$C$12="必須採計",V1653&gt;0,IF('114成績輸入與落點儀表板'!$C$12="不可採計",V1653=0,TRUE)),IF('114成績輸入與落點儀表板'!$C$13="必須採計",W1653&gt;0,IF('114成績輸入與落點儀表板'!$C$13="不可採計",W1653=0,TRUE)),IF('114成績輸入與落點儀表板'!$C$14="必須採計",X1653&gt;0,IF('114成績輸入與落點儀表板'!$C$14="不可採計",X1653=0,TRUE)),IF('114成績輸入與落點儀表板'!$C$15="必須採計",Y1653&gt;0,IF('114成績輸入與落點儀表板'!$C$15="不可採計",Y1653=0,TRUE)),IF('114成績輸入與落點儀表板'!$C$16="必須採計",Z1653&gt;0,IF('114成績輸入與落點儀表板'!$C$16="不可採計",Z1653=0,TRUE))),"✅ 符合","❌ 不符合")</f>
        <v>✅ 符合</v>
      </c>
      <c r="L1653" s="15">
        <v>2</v>
      </c>
      <c r="M1653" s="15">
        <v>2</v>
      </c>
      <c r="N1653" s="15">
        <v>0</v>
      </c>
      <c r="O1653" s="15">
        <v>0</v>
      </c>
      <c r="P1653" s="15">
        <v>1</v>
      </c>
      <c r="Q1653" s="15">
        <v>0</v>
      </c>
      <c r="R1653" s="15">
        <v>0</v>
      </c>
      <c r="S1653" s="15">
        <v>0</v>
      </c>
      <c r="T1653" s="15">
        <v>1</v>
      </c>
      <c r="U1653" s="15">
        <v>0</v>
      </c>
      <c r="V1653" s="15">
        <v>0</v>
      </c>
      <c r="W1653" s="15">
        <v>0</v>
      </c>
      <c r="X1653" s="15">
        <v>0</v>
      </c>
      <c r="Y1653" s="15">
        <v>0</v>
      </c>
      <c r="Z1653" s="15">
        <v>0</v>
      </c>
    </row>
    <row r="1654" spans="1:26" ht="15.75" customHeight="1" x14ac:dyDescent="0.3">
      <c r="A1654" s="2" t="s">
        <v>3972</v>
      </c>
      <c r="B1654" s="13" t="s">
        <v>3837</v>
      </c>
      <c r="C1654" s="13" t="s">
        <v>3850</v>
      </c>
      <c r="D1654" s="12" t="s">
        <v>99</v>
      </c>
      <c r="E1654" s="13" t="s">
        <v>602</v>
      </c>
      <c r="F1654" s="2">
        <v>12</v>
      </c>
      <c r="G1654" s="15">
        <v>171</v>
      </c>
      <c r="H1654" s="7">
        <f>L1654*'114成績輸入與落點儀表板'!$B$2+M1654*'114成績輸入與落點儀表板'!$B$3+N1654*'114成績輸入與落點儀表板'!$B$4+O1654*'114成績輸入與落點儀表板'!$B$5+P1654*'114成績輸入與落點儀表板'!$B$6+Q1654*'114成績輸入與落點儀表板'!$B$7+R1654*'114成績輸入與落點儀表板'!$B$8+S1654*'114成績輸入與落點儀表板'!$B$9+T1654*'114成績輸入與落點儀表板'!$B$10+U1654*'114成績輸入與落點儀表板'!$B$11+V1654*'114成績輸入與落點儀表板'!$B$12+W1654*'114成績輸入與落點儀表板'!$B$13+X1654*'114成績輸入與落點儀表板'!$B$14+Y1654*'114成績輸入與落點儀表板'!$B$15+Z1654*'114成績輸入與落點儀表板'!$B$16</f>
        <v>0</v>
      </c>
      <c r="I1654" s="8">
        <f t="shared" si="50"/>
        <v>-171</v>
      </c>
      <c r="J1654" s="2" t="str">
        <f t="shared" si="51"/>
        <v>FAIL</v>
      </c>
      <c r="K1654" s="17" t="str">
        <f>IF(AND(IF('114成績輸入與落點儀表板'!$C$2="必須採計",L1654&gt;0,IF('114成績輸入與落點儀表板'!$C$2="不可採計",L1654=0,TRUE)),IF('114成績輸入與落點儀表板'!$C$3="必須採計",M1654&gt;0,IF('114成績輸入與落點儀表板'!$C$3="不可採計",M1654=0,TRUE)),IF('114成績輸入與落點儀表板'!$C$4="必須採計",N1654&gt;0,IF('114成績輸入與落點儀表板'!$C$4="不可採計",N1654=0,TRUE)),IF('114成績輸入與落點儀表板'!$C$5="必須採計",O1654&gt;0,IF('114成績輸入與落點儀表板'!$C$5="不可採計",O1654=0,TRUE)),IF('114成績輸入與落點儀表板'!$C$6="必須採計",P1654&gt;0,IF('114成績輸入與落點儀表板'!$C$6="不可採計",P1654=0,TRUE)),IF('114成績輸入與落點儀表板'!$C$7="必須採計",Q1654&gt;0,IF('114成績輸入與落點儀表板'!$C$7="不可採計",Q1654=0,TRUE)),IF('114成績輸入與落點儀表板'!$C$8="必須採計",R1654&gt;0,IF('114成績輸入與落點儀表板'!$C$8="不可採計",R1654=0,TRUE)),IF('114成績輸入與落點儀表板'!$C$9="必須採計",S1654&gt;0,IF('114成績輸入與落點儀表板'!$C$9="不可採計",S1654=0,TRUE)),IF('114成績輸入與落點儀表板'!$C$10="必須採計",T1654&gt;0,IF('114成績輸入與落點儀表板'!$C$10="不可採計",T1654=0,TRUE)),IF('114成績輸入與落點儀表板'!$C$11="必須採計",U1654&gt;0,IF('114成績輸入與落點儀表板'!$C$11="不可採計",U1654=0,TRUE)),IF('114成績輸入與落點儀表板'!$C$12="必須採計",V1654&gt;0,IF('114成績輸入與落點儀表板'!$C$12="不可採計",V1654=0,TRUE)),IF('114成績輸入與落點儀表板'!$C$13="必須採計",W1654&gt;0,IF('114成績輸入與落點儀表板'!$C$13="不可採計",W1654=0,TRUE)),IF('114成績輸入與落點儀表板'!$C$14="必須採計",X1654&gt;0,IF('114成績輸入與落點儀表板'!$C$14="不可採計",X1654=0,TRUE)),IF('114成績輸入與落點儀表板'!$C$15="必須採計",Y1654&gt;0,IF('114成績輸入與落點儀表板'!$C$15="不可採計",Y1654=0,TRUE)),IF('114成績輸入與落點儀表板'!$C$16="必須採計",Z1654&gt;0,IF('114成績輸入與落點儀表板'!$C$16="不可採計",Z1654=0,TRUE))),"✅ 符合","❌ 不符合")</f>
        <v>✅ 符合</v>
      </c>
      <c r="L1654" s="15">
        <v>2</v>
      </c>
      <c r="M1654" s="15">
        <v>2</v>
      </c>
      <c r="N1654" s="15">
        <v>0</v>
      </c>
      <c r="O1654" s="15">
        <v>0</v>
      </c>
      <c r="P1654" s="15">
        <v>0</v>
      </c>
      <c r="Q1654" s="15">
        <v>0</v>
      </c>
      <c r="R1654" s="15">
        <v>0</v>
      </c>
      <c r="S1654" s="15">
        <v>0</v>
      </c>
      <c r="T1654" s="15">
        <v>0</v>
      </c>
      <c r="U1654" s="15">
        <v>0</v>
      </c>
      <c r="V1654" s="15">
        <v>0</v>
      </c>
      <c r="W1654" s="15">
        <v>1</v>
      </c>
      <c r="X1654" s="15">
        <v>0</v>
      </c>
      <c r="Y1654" s="15">
        <v>0</v>
      </c>
      <c r="Z1654" s="15">
        <v>0</v>
      </c>
    </row>
    <row r="1655" spans="1:26" ht="15.75" customHeight="1" x14ac:dyDescent="0.3">
      <c r="A1655" s="2" t="s">
        <v>3975</v>
      </c>
      <c r="B1655" s="13" t="s">
        <v>3837</v>
      </c>
      <c r="C1655" s="13" t="s">
        <v>3852</v>
      </c>
      <c r="D1655" s="12" t="s">
        <v>99</v>
      </c>
      <c r="E1655" s="13" t="s">
        <v>4857</v>
      </c>
      <c r="F1655" s="2">
        <v>9</v>
      </c>
      <c r="G1655" s="15">
        <v>194</v>
      </c>
      <c r="H1655" s="7">
        <f>L1655*'114成績輸入與落點儀表板'!$B$2+M1655*'114成績輸入與落點儀表板'!$B$3+N1655*'114成績輸入與落點儀表板'!$B$4+O1655*'114成績輸入與落點儀表板'!$B$5+P1655*'114成績輸入與落點儀表板'!$B$6+Q1655*'114成績輸入與落點儀表板'!$B$7+R1655*'114成績輸入與落點儀表板'!$B$8+S1655*'114成績輸入與落點儀表板'!$B$9+T1655*'114成績輸入與落點儀表板'!$B$10+U1655*'114成績輸入與落點儀表板'!$B$11+V1655*'114成績輸入與落點儀表板'!$B$12+W1655*'114成績輸入與落點儀表板'!$B$13+X1655*'114成績輸入與落點儀表板'!$B$14+Y1655*'114成績輸入與落點儀表板'!$B$15+Z1655*'114成績輸入與落點儀表板'!$B$16</f>
        <v>0</v>
      </c>
      <c r="I1655" s="8">
        <f t="shared" si="50"/>
        <v>-194</v>
      </c>
      <c r="J1655" s="2" t="str">
        <f t="shared" si="51"/>
        <v>FAIL</v>
      </c>
      <c r="K1655" s="17" t="str">
        <f>IF(AND(IF('114成績輸入與落點儀表板'!$C$2="必須採計",L1655&gt;0,IF('114成績輸入與落點儀表板'!$C$2="不可採計",L1655=0,TRUE)),IF('114成績輸入與落點儀表板'!$C$3="必須採計",M1655&gt;0,IF('114成績輸入與落點儀表板'!$C$3="不可採計",M1655=0,TRUE)),IF('114成績輸入與落點儀表板'!$C$4="必須採計",N1655&gt;0,IF('114成績輸入與落點儀表板'!$C$4="不可採計",N1655=0,TRUE)),IF('114成績輸入與落點儀表板'!$C$5="必須採計",O1655&gt;0,IF('114成績輸入與落點儀表板'!$C$5="不可採計",O1655=0,TRUE)),IF('114成績輸入與落點儀表板'!$C$6="必須採計",P1655&gt;0,IF('114成績輸入與落點儀表板'!$C$6="不可採計",P1655=0,TRUE)),IF('114成績輸入與落點儀表板'!$C$7="必須採計",Q1655&gt;0,IF('114成績輸入與落點儀表板'!$C$7="不可採計",Q1655=0,TRUE)),IF('114成績輸入與落點儀表板'!$C$8="必須採計",R1655&gt;0,IF('114成績輸入與落點儀表板'!$C$8="不可採計",R1655=0,TRUE)),IF('114成績輸入與落點儀表板'!$C$9="必須採計",S1655&gt;0,IF('114成績輸入與落點儀表板'!$C$9="不可採計",S1655=0,TRUE)),IF('114成績輸入與落點儀表板'!$C$10="必須採計",T1655&gt;0,IF('114成績輸入與落點儀表板'!$C$10="不可採計",T1655=0,TRUE)),IF('114成績輸入與落點儀表板'!$C$11="必須採計",U1655&gt;0,IF('114成績輸入與落點儀表板'!$C$11="不可採計",U1655=0,TRUE)),IF('114成績輸入與落點儀表板'!$C$12="必須採計",V1655&gt;0,IF('114成績輸入與落點儀表板'!$C$12="不可採計",V1655=0,TRUE)),IF('114成績輸入與落點儀表板'!$C$13="必須採計",W1655&gt;0,IF('114成績輸入與落點儀表板'!$C$13="不可採計",W1655=0,TRUE)),IF('114成績輸入與落點儀表板'!$C$14="必須採計",X1655&gt;0,IF('114成績輸入與落點儀表板'!$C$14="不可採計",X1655=0,TRUE)),IF('114成績輸入與落點儀表板'!$C$15="必須採計",Y1655&gt;0,IF('114成績輸入與落點儀表板'!$C$15="不可採計",Y1655=0,TRUE)),IF('114成績輸入與落點儀表板'!$C$16="必須採計",Z1655&gt;0,IF('114成績輸入與落點儀表板'!$C$16="不可採計",Z1655=0,TRUE))),"✅ 符合","❌ 不符合")</f>
        <v>✅ 符合</v>
      </c>
      <c r="L1655" s="15">
        <v>2</v>
      </c>
      <c r="M1655" s="15">
        <v>2</v>
      </c>
      <c r="N1655" s="15">
        <v>0</v>
      </c>
      <c r="O1655" s="15">
        <v>0</v>
      </c>
      <c r="P1655" s="15">
        <v>0</v>
      </c>
      <c r="Q1655" s="15">
        <v>0</v>
      </c>
      <c r="R1655" s="15">
        <v>0</v>
      </c>
      <c r="S1655" s="15">
        <v>0</v>
      </c>
      <c r="T1655" s="15">
        <v>0</v>
      </c>
      <c r="U1655" s="15">
        <v>0</v>
      </c>
      <c r="V1655" s="15">
        <v>1</v>
      </c>
      <c r="W1655" s="15">
        <v>1</v>
      </c>
      <c r="X1655" s="15">
        <v>0</v>
      </c>
      <c r="Y1655" s="15">
        <v>0</v>
      </c>
      <c r="Z1655" s="15">
        <v>0</v>
      </c>
    </row>
    <row r="1656" spans="1:26" ht="15.75" customHeight="1" x14ac:dyDescent="0.3">
      <c r="A1656" s="2" t="s">
        <v>3977</v>
      </c>
      <c r="B1656" s="13" t="s">
        <v>3837</v>
      </c>
      <c r="C1656" s="13" t="s">
        <v>2151</v>
      </c>
      <c r="D1656" s="12" t="s">
        <v>227</v>
      </c>
      <c r="E1656" s="13" t="s">
        <v>4858</v>
      </c>
      <c r="F1656" s="2">
        <v>30</v>
      </c>
      <c r="G1656" s="15">
        <v>110</v>
      </c>
      <c r="H1656" s="7">
        <f>L1656*'114成績輸入與落點儀表板'!$B$2+M1656*'114成績輸入與落點儀表板'!$B$3+N1656*'114成績輸入與落點儀表板'!$B$4+O1656*'114成績輸入與落點儀表板'!$B$5+P1656*'114成績輸入與落點儀表板'!$B$6+Q1656*'114成績輸入與落點儀表板'!$B$7+R1656*'114成績輸入與落點儀表板'!$B$8+S1656*'114成績輸入與落點儀表板'!$B$9+T1656*'114成績輸入與落點儀表板'!$B$10+U1656*'114成績輸入與落點儀表板'!$B$11+V1656*'114成績輸入與落點儀表板'!$B$12+W1656*'114成績輸入與落點儀表板'!$B$13+X1656*'114成績輸入與落點儀表板'!$B$14+Y1656*'114成績輸入與落點儀表板'!$B$15+Z1656*'114成績輸入與落點儀表板'!$B$16</f>
        <v>0</v>
      </c>
      <c r="I1656" s="8">
        <f t="shared" si="50"/>
        <v>-110</v>
      </c>
      <c r="J1656" s="2" t="str">
        <f t="shared" si="51"/>
        <v>FAIL</v>
      </c>
      <c r="K1656" s="17" t="str">
        <f>IF(AND(IF('114成績輸入與落點儀表板'!$C$2="必須採計",L1656&gt;0,IF('114成績輸入與落點儀表板'!$C$2="不可採計",L1656=0,TRUE)),IF('114成績輸入與落點儀表板'!$C$3="必須採計",M1656&gt;0,IF('114成績輸入與落點儀表板'!$C$3="不可採計",M1656=0,TRUE)),IF('114成績輸入與落點儀表板'!$C$4="必須採計",N1656&gt;0,IF('114成績輸入與落點儀表板'!$C$4="不可採計",N1656=0,TRUE)),IF('114成績輸入與落點儀表板'!$C$5="必須採計",O1656&gt;0,IF('114成績輸入與落點儀表板'!$C$5="不可採計",O1656=0,TRUE)),IF('114成績輸入與落點儀表板'!$C$6="必須採計",P1656&gt;0,IF('114成績輸入與落點儀表板'!$C$6="不可採計",P1656=0,TRUE)),IF('114成績輸入與落點儀表板'!$C$7="必須採計",Q1656&gt;0,IF('114成績輸入與落點儀表板'!$C$7="不可採計",Q1656=0,TRUE)),IF('114成績輸入與落點儀表板'!$C$8="必須採計",R1656&gt;0,IF('114成績輸入與落點儀表板'!$C$8="不可採計",R1656=0,TRUE)),IF('114成績輸入與落點儀表板'!$C$9="必須採計",S1656&gt;0,IF('114成績輸入與落點儀表板'!$C$9="不可採計",S1656=0,TRUE)),IF('114成績輸入與落點儀表板'!$C$10="必須採計",T1656&gt;0,IF('114成績輸入與落點儀表板'!$C$10="不可採計",T1656=0,TRUE)),IF('114成績輸入與落點儀表板'!$C$11="必須採計",U1656&gt;0,IF('114成績輸入與落點儀表板'!$C$11="不可採計",U1656=0,TRUE)),IF('114成績輸入與落點儀表板'!$C$12="必須採計",V1656&gt;0,IF('114成績輸入與落點儀表板'!$C$12="不可採計",V1656=0,TRUE)),IF('114成績輸入與落點儀表板'!$C$13="必須採計",W1656&gt;0,IF('114成績輸入與落點儀表板'!$C$13="不可採計",W1656=0,TRUE)),IF('114成績輸入與落點儀表板'!$C$14="必須採計",X1656&gt;0,IF('114成績輸入與落點儀表板'!$C$14="不可採計",X1656=0,TRUE)),IF('114成績輸入與落點儀表板'!$C$15="必須採計",Y1656&gt;0,IF('114成績輸入與落點儀表板'!$C$15="不可採計",Y1656=0,TRUE)),IF('114成績輸入與落點儀表板'!$C$16="必須採計",Z1656&gt;0,IF('114成績輸入與落點儀表板'!$C$16="不可採計",Z1656=0,TRUE))),"✅ 符合","❌ 不符合")</f>
        <v>✅ 符合</v>
      </c>
      <c r="L1656" s="15">
        <v>1.5</v>
      </c>
      <c r="M1656" s="15">
        <v>1</v>
      </c>
      <c r="N1656" s="15">
        <v>0</v>
      </c>
      <c r="O1656" s="15">
        <v>0</v>
      </c>
      <c r="P1656" s="15">
        <v>0</v>
      </c>
      <c r="Q1656" s="15">
        <v>0</v>
      </c>
      <c r="R1656" s="15">
        <v>0</v>
      </c>
      <c r="S1656" s="15">
        <v>0</v>
      </c>
      <c r="T1656" s="15">
        <v>1</v>
      </c>
      <c r="U1656" s="15">
        <v>0</v>
      </c>
      <c r="V1656" s="15">
        <v>0</v>
      </c>
      <c r="W1656" s="15">
        <v>0</v>
      </c>
      <c r="X1656" s="15">
        <v>0</v>
      </c>
      <c r="Y1656" s="15">
        <v>0</v>
      </c>
      <c r="Z1656" s="15">
        <v>0</v>
      </c>
    </row>
    <row r="1657" spans="1:26" ht="15.75" customHeight="1" x14ac:dyDescent="0.3">
      <c r="A1657" s="2" t="s">
        <v>3979</v>
      </c>
      <c r="B1657" s="13" t="s">
        <v>3837</v>
      </c>
      <c r="C1657" s="13" t="s">
        <v>3856</v>
      </c>
      <c r="D1657" s="12" t="s">
        <v>134</v>
      </c>
      <c r="E1657" s="13" t="s">
        <v>3714</v>
      </c>
      <c r="F1657" s="2">
        <v>24</v>
      </c>
      <c r="G1657" s="15">
        <v>174</v>
      </c>
      <c r="H1657" s="7">
        <f>L1657*'114成績輸入與落點儀表板'!$B$2+M1657*'114成績輸入與落點儀表板'!$B$3+N1657*'114成績輸入與落點儀表板'!$B$4+O1657*'114成績輸入與落點儀表板'!$B$5+P1657*'114成績輸入與落點儀表板'!$B$6+Q1657*'114成績輸入與落點儀表板'!$B$7+R1657*'114成績輸入與落點儀表板'!$B$8+S1657*'114成績輸入與落點儀表板'!$B$9+T1657*'114成績輸入與落點儀表板'!$B$10+U1657*'114成績輸入與落點儀表板'!$B$11+V1657*'114成績輸入與落點儀表板'!$B$12+W1657*'114成績輸入與落點儀表板'!$B$13+X1657*'114成績輸入與落點儀表板'!$B$14+Y1657*'114成績輸入與落點儀表板'!$B$15+Z1657*'114成績輸入與落點儀表板'!$B$16</f>
        <v>0</v>
      </c>
      <c r="I1657" s="8">
        <f t="shared" si="50"/>
        <v>-174</v>
      </c>
      <c r="J1657" s="2" t="str">
        <f t="shared" si="51"/>
        <v>FAIL</v>
      </c>
      <c r="K1657" s="17" t="str">
        <f>IF(AND(IF('114成績輸入與落點儀表板'!$C$2="必須採計",L1657&gt;0,IF('114成績輸入與落點儀表板'!$C$2="不可採計",L1657=0,TRUE)),IF('114成績輸入與落點儀表板'!$C$3="必須採計",M1657&gt;0,IF('114成績輸入與落點儀表板'!$C$3="不可採計",M1657=0,TRUE)),IF('114成績輸入與落點儀表板'!$C$4="必須採計",N1657&gt;0,IF('114成績輸入與落點儀表板'!$C$4="不可採計",N1657=0,TRUE)),IF('114成績輸入與落點儀表板'!$C$5="必須採計",O1657&gt;0,IF('114成績輸入與落點儀表板'!$C$5="不可採計",O1657=0,TRUE)),IF('114成績輸入與落點儀表板'!$C$6="必須採計",P1657&gt;0,IF('114成績輸入與落點儀表板'!$C$6="不可採計",P1657=0,TRUE)),IF('114成績輸入與落點儀表板'!$C$7="必須採計",Q1657&gt;0,IF('114成績輸入與落點儀表板'!$C$7="不可採計",Q1657=0,TRUE)),IF('114成績輸入與落點儀表板'!$C$8="必須採計",R1657&gt;0,IF('114成績輸入與落點儀表板'!$C$8="不可採計",R1657=0,TRUE)),IF('114成績輸入與落點儀表板'!$C$9="必須採計",S1657&gt;0,IF('114成績輸入與落點儀表板'!$C$9="不可採計",S1657=0,TRUE)),IF('114成績輸入與落點儀表板'!$C$10="必須採計",T1657&gt;0,IF('114成績輸入與落點儀表板'!$C$10="不可採計",T1657=0,TRUE)),IF('114成績輸入與落點儀表板'!$C$11="必須採計",U1657&gt;0,IF('114成績輸入與落點儀表板'!$C$11="不可採計",U1657=0,TRUE)),IF('114成績輸入與落點儀表板'!$C$12="必須採計",V1657&gt;0,IF('114成績輸入與落點儀表板'!$C$12="不可採計",V1657=0,TRUE)),IF('114成績輸入與落點儀表板'!$C$13="必須採計",W1657&gt;0,IF('114成績輸入與落點儀表板'!$C$13="不可採計",W1657=0,TRUE)),IF('114成績輸入與落點儀表板'!$C$14="必須採計",X1657&gt;0,IF('114成績輸入與落點儀表板'!$C$14="不可採計",X1657=0,TRUE)),IF('114成績輸入與落點儀表板'!$C$15="必須採計",Y1657&gt;0,IF('114成績輸入與落點儀表板'!$C$15="不可採計",Y1657=0,TRUE)),IF('114成績輸入與落點儀表板'!$C$16="必須採計",Z1657&gt;0,IF('114成績輸入與落點儀表板'!$C$16="不可採計",Z1657=0,TRUE))),"✅ 符合","❌ 不符合")</f>
        <v>✅ 符合</v>
      </c>
      <c r="L1657" s="15">
        <v>1</v>
      </c>
      <c r="M1657" s="15">
        <v>2</v>
      </c>
      <c r="N1657" s="15">
        <v>0</v>
      </c>
      <c r="O1657" s="15">
        <v>0</v>
      </c>
      <c r="P1657" s="15">
        <v>0</v>
      </c>
      <c r="Q1657" s="15">
        <v>0</v>
      </c>
      <c r="R1657" s="15">
        <v>0</v>
      </c>
      <c r="S1657" s="15">
        <v>0</v>
      </c>
      <c r="T1657" s="15">
        <v>2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</row>
    <row r="1658" spans="1:26" ht="15.75" customHeight="1" x14ac:dyDescent="0.3">
      <c r="A1658" s="2" t="s">
        <v>3981</v>
      </c>
      <c r="B1658" s="13" t="s">
        <v>3837</v>
      </c>
      <c r="C1658" s="13" t="s">
        <v>153</v>
      </c>
      <c r="D1658" s="12" t="s">
        <v>134</v>
      </c>
      <c r="E1658" s="13" t="s">
        <v>1152</v>
      </c>
      <c r="F1658" s="2">
        <v>12</v>
      </c>
      <c r="G1658" s="15">
        <v>188</v>
      </c>
      <c r="H1658" s="7">
        <f>L1658*'114成績輸入與落點儀表板'!$B$2+M1658*'114成績輸入與落點儀表板'!$B$3+N1658*'114成績輸入與落點儀表板'!$B$4+O1658*'114成績輸入與落點儀表板'!$B$5+P1658*'114成績輸入與落點儀表板'!$B$6+Q1658*'114成績輸入與落點儀表板'!$B$7+R1658*'114成績輸入與落點儀表板'!$B$8+S1658*'114成績輸入與落點儀表板'!$B$9+T1658*'114成績輸入與落點儀表板'!$B$10+U1658*'114成績輸入與落點儀表板'!$B$11+V1658*'114成績輸入與落點儀表板'!$B$12+W1658*'114成績輸入與落點儀表板'!$B$13+X1658*'114成績輸入與落點儀表板'!$B$14+Y1658*'114成績輸入與落點儀表板'!$B$15+Z1658*'114成績輸入與落點儀表板'!$B$16</f>
        <v>0</v>
      </c>
      <c r="I1658" s="8">
        <f t="shared" si="50"/>
        <v>-188</v>
      </c>
      <c r="J1658" s="2" t="str">
        <f t="shared" si="51"/>
        <v>FAIL</v>
      </c>
      <c r="K1658" s="17" t="str">
        <f>IF(AND(IF('114成績輸入與落點儀表板'!$C$2="必須採計",L1658&gt;0,IF('114成績輸入與落點儀表板'!$C$2="不可採計",L1658=0,TRUE)),IF('114成績輸入與落點儀表板'!$C$3="必須採計",M1658&gt;0,IF('114成績輸入與落點儀表板'!$C$3="不可採計",M1658=0,TRUE)),IF('114成績輸入與落點儀表板'!$C$4="必須採計",N1658&gt;0,IF('114成績輸入與落點儀表板'!$C$4="不可採計",N1658=0,TRUE)),IF('114成績輸入與落點儀表板'!$C$5="必須採計",O1658&gt;0,IF('114成績輸入與落點儀表板'!$C$5="不可採計",O1658=0,TRUE)),IF('114成績輸入與落點儀表板'!$C$6="必須採計",P1658&gt;0,IF('114成績輸入與落點儀表板'!$C$6="不可採計",P1658=0,TRUE)),IF('114成績輸入與落點儀表板'!$C$7="必須採計",Q1658&gt;0,IF('114成績輸入與落點儀表板'!$C$7="不可採計",Q1658=0,TRUE)),IF('114成績輸入與落點儀表板'!$C$8="必須採計",R1658&gt;0,IF('114成績輸入與落點儀表板'!$C$8="不可採計",R1658=0,TRUE)),IF('114成績輸入與落點儀表板'!$C$9="必須採計",S1658&gt;0,IF('114成績輸入與落點儀表板'!$C$9="不可採計",S1658=0,TRUE)),IF('114成績輸入與落點儀表板'!$C$10="必須採計",T1658&gt;0,IF('114成績輸入與落點儀表板'!$C$10="不可採計",T1658=0,TRUE)),IF('114成績輸入與落點儀表板'!$C$11="必須採計",U1658&gt;0,IF('114成績輸入與落點儀表板'!$C$11="不可採計",U1658=0,TRUE)),IF('114成績輸入與落點儀表板'!$C$12="必須採計",V1658&gt;0,IF('114成績輸入與落點儀表板'!$C$12="不可採計",V1658=0,TRUE)),IF('114成績輸入與落點儀表板'!$C$13="必須採計",W1658&gt;0,IF('114成績輸入與落點儀表板'!$C$13="不可採計",W1658=0,TRUE)),IF('114成績輸入與落點儀表板'!$C$14="必須採計",X1658&gt;0,IF('114成績輸入與落點儀表板'!$C$14="不可採計",X1658=0,TRUE)),IF('114成績輸入與落點儀表板'!$C$15="必須採計",Y1658&gt;0,IF('114成績輸入與落點儀表板'!$C$15="不可採計",Y1658=0,TRUE)),IF('114成績輸入與落點儀表板'!$C$16="必須採計",Z1658&gt;0,IF('114成績輸入與落點儀表板'!$C$16="不可採計",Z1658=0,TRUE))),"✅ 符合","❌ 不符合")</f>
        <v>✅ 符合</v>
      </c>
      <c r="L1658" s="15">
        <v>1</v>
      </c>
      <c r="M1658" s="15">
        <v>2</v>
      </c>
      <c r="N1658" s="15">
        <v>0</v>
      </c>
      <c r="O1658" s="15">
        <v>0</v>
      </c>
      <c r="P1658" s="15">
        <v>0</v>
      </c>
      <c r="Q1658" s="15">
        <v>0</v>
      </c>
      <c r="R1658" s="15">
        <v>0</v>
      </c>
      <c r="S1658" s="15">
        <v>0</v>
      </c>
      <c r="T1658" s="15">
        <v>2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</row>
    <row r="1659" spans="1:26" ht="15.75" customHeight="1" x14ac:dyDescent="0.3">
      <c r="A1659" s="2" t="s">
        <v>3982</v>
      </c>
      <c r="B1659" s="13" t="s">
        <v>3837</v>
      </c>
      <c r="C1659" s="13" t="s">
        <v>150</v>
      </c>
      <c r="D1659" s="12" t="s">
        <v>134</v>
      </c>
      <c r="E1659" s="13" t="s">
        <v>1152</v>
      </c>
      <c r="F1659" s="2">
        <v>18</v>
      </c>
      <c r="G1659" s="15">
        <v>206</v>
      </c>
      <c r="H1659" s="7">
        <f>L1659*'114成績輸入與落點儀表板'!$B$2+M1659*'114成績輸入與落點儀表板'!$B$3+N1659*'114成績輸入與落點儀表板'!$B$4+O1659*'114成績輸入與落點儀表板'!$B$5+P1659*'114成績輸入與落點儀表板'!$B$6+Q1659*'114成績輸入與落點儀表板'!$B$7+R1659*'114成績輸入與落點儀表板'!$B$8+S1659*'114成績輸入與落點儀表板'!$B$9+T1659*'114成績輸入與落點儀表板'!$B$10+U1659*'114成績輸入與落點儀表板'!$B$11+V1659*'114成績輸入與落點儀表板'!$B$12+W1659*'114成績輸入與落點儀表板'!$B$13+X1659*'114成績輸入與落點儀表板'!$B$14+Y1659*'114成績輸入與落點儀表板'!$B$15+Z1659*'114成績輸入與落點儀表板'!$B$16</f>
        <v>0</v>
      </c>
      <c r="I1659" s="8">
        <f t="shared" si="50"/>
        <v>-206</v>
      </c>
      <c r="J1659" s="2" t="str">
        <f t="shared" si="51"/>
        <v>FAIL</v>
      </c>
      <c r="K1659" s="17" t="str">
        <f>IF(AND(IF('114成績輸入與落點儀表板'!$C$2="必須採計",L1659&gt;0,IF('114成績輸入與落點儀表板'!$C$2="不可採計",L1659=0,TRUE)),IF('114成績輸入與落點儀表板'!$C$3="必須採計",M1659&gt;0,IF('114成績輸入與落點儀表板'!$C$3="不可採計",M1659=0,TRUE)),IF('114成績輸入與落點儀表板'!$C$4="必須採計",N1659&gt;0,IF('114成績輸入與落點儀表板'!$C$4="不可採計",N1659=0,TRUE)),IF('114成績輸入與落點儀表板'!$C$5="必須採計",O1659&gt;0,IF('114成績輸入與落點儀表板'!$C$5="不可採計",O1659=0,TRUE)),IF('114成績輸入與落點儀表板'!$C$6="必須採計",P1659&gt;0,IF('114成績輸入與落點儀表板'!$C$6="不可採計",P1659=0,TRUE)),IF('114成績輸入與落點儀表板'!$C$7="必須採計",Q1659&gt;0,IF('114成績輸入與落點儀表板'!$C$7="不可採計",Q1659=0,TRUE)),IF('114成績輸入與落點儀表板'!$C$8="必須採計",R1659&gt;0,IF('114成績輸入與落點儀表板'!$C$8="不可採計",R1659=0,TRUE)),IF('114成績輸入與落點儀表板'!$C$9="必須採計",S1659&gt;0,IF('114成績輸入與落點儀表板'!$C$9="不可採計",S1659=0,TRUE)),IF('114成績輸入與落點儀表板'!$C$10="必須採計",T1659&gt;0,IF('114成績輸入與落點儀表板'!$C$10="不可採計",T1659=0,TRUE)),IF('114成績輸入與落點儀表板'!$C$11="必須採計",U1659&gt;0,IF('114成績輸入與落點儀表板'!$C$11="不可採計",U1659=0,TRUE)),IF('114成績輸入與落點儀表板'!$C$12="必須採計",V1659&gt;0,IF('114成績輸入與落點儀表板'!$C$12="不可採計",V1659=0,TRUE)),IF('114成績輸入與落點儀表板'!$C$13="必須採計",W1659&gt;0,IF('114成績輸入與落點儀表板'!$C$13="不可採計",W1659=0,TRUE)),IF('114成績輸入與落點儀表板'!$C$14="必須採計",X1659&gt;0,IF('114成績輸入與落點儀表板'!$C$14="不可採計",X1659=0,TRUE)),IF('114成績輸入與落點儀表板'!$C$15="必須採計",Y1659&gt;0,IF('114成績輸入與落點儀表板'!$C$15="不可採計",Y1659=0,TRUE)),IF('114成績輸入與落點儀表板'!$C$16="必須採計",Z1659&gt;0,IF('114成績輸入與落點儀表板'!$C$16="不可採計",Z1659=0,TRUE))),"✅ 符合","❌ 不符合")</f>
        <v>✅ 符合</v>
      </c>
      <c r="L1659" s="15">
        <v>1</v>
      </c>
      <c r="M1659" s="15">
        <v>2</v>
      </c>
      <c r="N1659" s="15">
        <v>0</v>
      </c>
      <c r="O1659" s="15">
        <v>0</v>
      </c>
      <c r="P1659" s="15">
        <v>0</v>
      </c>
      <c r="Q1659" s="15">
        <v>0</v>
      </c>
      <c r="R1659" s="15">
        <v>0</v>
      </c>
      <c r="S1659" s="15">
        <v>0</v>
      </c>
      <c r="T1659" s="15">
        <v>2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</row>
    <row r="1660" spans="1:26" ht="15.75" customHeight="1" x14ac:dyDescent="0.3">
      <c r="A1660" s="2" t="s">
        <v>3984</v>
      </c>
      <c r="B1660" s="13" t="s">
        <v>3837</v>
      </c>
      <c r="C1660" s="13" t="s">
        <v>3860</v>
      </c>
      <c r="D1660" s="12" t="s">
        <v>134</v>
      </c>
      <c r="E1660" s="13" t="s">
        <v>4859</v>
      </c>
      <c r="F1660" s="2">
        <v>10</v>
      </c>
      <c r="G1660" s="15">
        <v>70.5</v>
      </c>
      <c r="H1660" s="7">
        <f>L1660*'114成績輸入與落點儀表板'!$B$2+M1660*'114成績輸入與落點儀表板'!$B$3+N1660*'114成績輸入與落點儀表板'!$B$4+O1660*'114成績輸入與落點儀表板'!$B$5+P1660*'114成績輸入與落點儀表板'!$B$6+Q1660*'114成績輸入與落點儀表板'!$B$7+R1660*'114成績輸入與落點儀表板'!$B$8+S1660*'114成績輸入與落點儀表板'!$B$9+T1660*'114成績輸入與落點儀表板'!$B$10+U1660*'114成績輸入與落點儀表板'!$B$11+V1660*'114成績輸入與落點儀表板'!$B$12+W1660*'114成績輸入與落點儀表板'!$B$13+X1660*'114成績輸入與落點儀表板'!$B$14+Y1660*'114成績輸入與落點儀表板'!$B$15+Z1660*'114成績輸入與落點儀表板'!$B$16</f>
        <v>0</v>
      </c>
      <c r="I1660" s="8">
        <f t="shared" si="50"/>
        <v>-70.5</v>
      </c>
      <c r="J1660" s="2" t="str">
        <f t="shared" si="51"/>
        <v>FAIL</v>
      </c>
      <c r="K1660" s="17" t="str">
        <f>IF(AND(IF('114成績輸入與落點儀表板'!$C$2="必須採計",L1660&gt;0,IF('114成績輸入與落點儀表板'!$C$2="不可採計",L1660=0,TRUE)),IF('114成績輸入與落點儀表板'!$C$3="必須採計",M1660&gt;0,IF('114成績輸入與落點儀表板'!$C$3="不可採計",M1660=0,TRUE)),IF('114成績輸入與落點儀表板'!$C$4="必須採計",N1660&gt;0,IF('114成績輸入與落點儀表板'!$C$4="不可採計",N1660=0,TRUE)),IF('114成績輸入與落點儀表板'!$C$5="必須採計",O1660&gt;0,IF('114成績輸入與落點儀表板'!$C$5="不可採計",O1660=0,TRUE)),IF('114成績輸入與落點儀表板'!$C$6="必須採計",P1660&gt;0,IF('114成績輸入與落點儀表板'!$C$6="不可採計",P1660=0,TRUE)),IF('114成績輸入與落點儀表板'!$C$7="必須採計",Q1660&gt;0,IF('114成績輸入與落點儀表板'!$C$7="不可採計",Q1660=0,TRUE)),IF('114成績輸入與落點儀表板'!$C$8="必須採計",R1660&gt;0,IF('114成績輸入與落點儀表板'!$C$8="不可採計",R1660=0,TRUE)),IF('114成績輸入與落點儀表板'!$C$9="必須採計",S1660&gt;0,IF('114成績輸入與落點儀表板'!$C$9="不可採計",S1660=0,TRUE)),IF('114成績輸入與落點儀表板'!$C$10="必須採計",T1660&gt;0,IF('114成績輸入與落點儀表板'!$C$10="不可採計",T1660=0,TRUE)),IF('114成績輸入與落點儀表板'!$C$11="必須採計",U1660&gt;0,IF('114成績輸入與落點儀表板'!$C$11="不可採計",U1660=0,TRUE)),IF('114成績輸入與落點儀表板'!$C$12="必須採計",V1660&gt;0,IF('114成績輸入與落點儀表板'!$C$12="不可採計",V1660=0,TRUE)),IF('114成績輸入與落點儀表板'!$C$13="必須採計",W1660&gt;0,IF('114成績輸入與落點儀表板'!$C$13="不可採計",W1660=0,TRUE)),IF('114成績輸入與落點儀表板'!$C$14="必須採計",X1660&gt;0,IF('114成績輸入與落點儀表板'!$C$14="不可採計",X1660=0,TRUE)),IF('114成績輸入與落點儀表板'!$C$15="必須採計",Y1660&gt;0,IF('114成績輸入與落點儀表板'!$C$15="不可採計",Y1660=0,TRUE)),IF('114成績輸入與落點儀表板'!$C$16="必須採計",Z1660&gt;0,IF('114成績輸入與落點儀表板'!$C$16="不可採計",Z1660=0,TRUE))),"✅ 符合","❌ 不符合")</f>
        <v>❌ 不符合</v>
      </c>
      <c r="L1660" s="15">
        <v>0</v>
      </c>
      <c r="M1660" s="15">
        <v>1.5</v>
      </c>
      <c r="N1660" s="15">
        <v>0</v>
      </c>
      <c r="O1660" s="15">
        <v>0</v>
      </c>
      <c r="P1660" s="15">
        <v>1</v>
      </c>
      <c r="Q1660" s="15">
        <v>0</v>
      </c>
      <c r="R1660" s="15">
        <v>0</v>
      </c>
      <c r="S1660" s="15">
        <v>0</v>
      </c>
      <c r="T1660" s="15">
        <v>0</v>
      </c>
      <c r="U1660" s="15">
        <v>0</v>
      </c>
      <c r="V1660" s="15">
        <v>0</v>
      </c>
      <c r="W1660" s="15">
        <v>1</v>
      </c>
      <c r="X1660" s="15">
        <v>0</v>
      </c>
      <c r="Y1660" s="15">
        <v>0</v>
      </c>
      <c r="Z1660" s="15">
        <v>0</v>
      </c>
    </row>
    <row r="1661" spans="1:26" ht="15.75" customHeight="1" x14ac:dyDescent="0.3">
      <c r="A1661" s="2" t="s">
        <v>3986</v>
      </c>
      <c r="B1661" s="13" t="s">
        <v>3837</v>
      </c>
      <c r="C1661" s="13" t="s">
        <v>3864</v>
      </c>
      <c r="D1661" s="12" t="s">
        <v>134</v>
      </c>
      <c r="E1661" s="13" t="s">
        <v>4860</v>
      </c>
      <c r="F1661" s="2">
        <v>25</v>
      </c>
      <c r="G1661" s="15">
        <v>73</v>
      </c>
      <c r="H1661" s="7">
        <f>L1661*'114成績輸入與落點儀表板'!$B$2+M1661*'114成績輸入與落點儀表板'!$B$3+N1661*'114成績輸入與落點儀表板'!$B$4+O1661*'114成績輸入與落點儀表板'!$B$5+P1661*'114成績輸入與落點儀表板'!$B$6+Q1661*'114成績輸入與落點儀表板'!$B$7+R1661*'114成績輸入與落點儀表板'!$B$8+S1661*'114成績輸入與落點儀表板'!$B$9+T1661*'114成績輸入與落點儀表板'!$B$10+U1661*'114成績輸入與落點儀表板'!$B$11+V1661*'114成績輸入與落點儀表板'!$B$12+W1661*'114成績輸入與落點儀表板'!$B$13+X1661*'114成績輸入與落點儀表板'!$B$14+Y1661*'114成績輸入與落點儀表板'!$B$15+Z1661*'114成績輸入與落點儀表板'!$B$16</f>
        <v>0</v>
      </c>
      <c r="I1661" s="8">
        <f t="shared" si="50"/>
        <v>-73</v>
      </c>
      <c r="J1661" s="2" t="str">
        <f t="shared" si="51"/>
        <v>FAIL</v>
      </c>
      <c r="K1661" s="17" t="str">
        <f>IF(AND(IF('114成績輸入與落點儀表板'!$C$2="必須採計",L1661&gt;0,IF('114成績輸入與落點儀表板'!$C$2="不可採計",L1661=0,TRUE)),IF('114成績輸入與落點儀表板'!$C$3="必須採計",M1661&gt;0,IF('114成績輸入與落點儀表板'!$C$3="不可採計",M1661=0,TRUE)),IF('114成績輸入與落點儀表板'!$C$4="必須採計",N1661&gt;0,IF('114成績輸入與落點儀表板'!$C$4="不可採計",N1661=0,TRUE)),IF('114成績輸入與落點儀表板'!$C$5="必須採計",O1661&gt;0,IF('114成績輸入與落點儀表板'!$C$5="不可採計",O1661=0,TRUE)),IF('114成績輸入與落點儀表板'!$C$6="必須採計",P1661&gt;0,IF('114成績輸入與落點儀表板'!$C$6="不可採計",P1661=0,TRUE)),IF('114成績輸入與落點儀表板'!$C$7="必須採計",Q1661&gt;0,IF('114成績輸入與落點儀表板'!$C$7="不可採計",Q1661=0,TRUE)),IF('114成績輸入與落點儀表板'!$C$8="必須採計",R1661&gt;0,IF('114成績輸入與落點儀表板'!$C$8="不可採計",R1661=0,TRUE)),IF('114成績輸入與落點儀表板'!$C$9="必須採計",S1661&gt;0,IF('114成績輸入與落點儀表板'!$C$9="不可採計",S1661=0,TRUE)),IF('114成績輸入與落點儀表板'!$C$10="必須採計",T1661&gt;0,IF('114成績輸入與落點儀表板'!$C$10="不可採計",T1661=0,TRUE)),IF('114成績輸入與落點儀表板'!$C$11="必須採計",U1661&gt;0,IF('114成績輸入與落點儀表板'!$C$11="不可採計",U1661=0,TRUE)),IF('114成績輸入與落點儀表板'!$C$12="必須採計",V1661&gt;0,IF('114成績輸入與落點儀表板'!$C$12="不可採計",V1661=0,TRUE)),IF('114成績輸入與落點儀表板'!$C$13="必須採計",W1661&gt;0,IF('114成績輸入與落點儀表板'!$C$13="不可採計",W1661=0,TRUE)),IF('114成績輸入與落點儀表板'!$C$14="必須採計",X1661&gt;0,IF('114成績輸入與落點儀表板'!$C$14="不可採計",X1661=0,TRUE)),IF('114成績輸入與落點儀表板'!$C$15="必須採計",Y1661&gt;0,IF('114成績輸入與落點儀表板'!$C$15="不可採計",Y1661=0,TRUE)),IF('114成績輸入與落點儀表板'!$C$16="必須採計",Z1661&gt;0,IF('114成績輸入與落點儀表板'!$C$16="不可採計",Z1661=0,TRUE))),"✅ 符合","❌ 不符合")</f>
        <v>✅ 符合</v>
      </c>
      <c r="L1661" s="15">
        <v>1</v>
      </c>
      <c r="M1661" s="15">
        <v>0</v>
      </c>
      <c r="N1661" s="15">
        <v>0</v>
      </c>
      <c r="O1661" s="15">
        <v>0</v>
      </c>
      <c r="P1661" s="15">
        <v>1</v>
      </c>
      <c r="Q1661" s="15">
        <v>0</v>
      </c>
      <c r="R1661" s="15">
        <v>0</v>
      </c>
      <c r="S1661" s="15">
        <v>1</v>
      </c>
      <c r="T1661" s="15">
        <v>0</v>
      </c>
      <c r="U1661" s="15">
        <v>0</v>
      </c>
      <c r="V1661" s="15">
        <v>0</v>
      </c>
      <c r="W1661" s="15">
        <v>0</v>
      </c>
      <c r="X1661" s="15">
        <v>0</v>
      </c>
      <c r="Y1661" s="15">
        <v>0</v>
      </c>
      <c r="Z1661" s="15">
        <v>0</v>
      </c>
    </row>
    <row r="1662" spans="1:26" ht="15.75" customHeight="1" x14ac:dyDescent="0.3">
      <c r="A1662" s="2" t="s">
        <v>3988</v>
      </c>
      <c r="B1662" s="6" t="s">
        <v>3837</v>
      </c>
      <c r="C1662" s="6" t="s">
        <v>4861</v>
      </c>
      <c r="D1662" s="12" t="s">
        <v>134</v>
      </c>
      <c r="E1662" s="13" t="s">
        <v>4697</v>
      </c>
      <c r="F1662" s="2">
        <v>4</v>
      </c>
      <c r="G1662" s="15">
        <v>81</v>
      </c>
      <c r="H1662" s="7">
        <f>L1662*'114成績輸入與落點儀表板'!$B$2+M1662*'114成績輸入與落點儀表板'!$B$3+N1662*'114成績輸入與落點儀表板'!$B$4+O1662*'114成績輸入與落點儀表板'!$B$5+P1662*'114成績輸入與落點儀表板'!$B$6+Q1662*'114成績輸入與落點儀表板'!$B$7+R1662*'114成績輸入與落點儀表板'!$B$8+S1662*'114成績輸入與落點儀表板'!$B$9+T1662*'114成績輸入與落點儀表板'!$B$10+U1662*'114成績輸入與落點儀表板'!$B$11+V1662*'114成績輸入與落點儀表板'!$B$12+W1662*'114成績輸入與落點儀表板'!$B$13+X1662*'114成績輸入與落點儀表板'!$B$14+Y1662*'114成績輸入與落點儀表板'!$B$15+Z1662*'114成績輸入與落點儀表板'!$B$16</f>
        <v>0</v>
      </c>
      <c r="I1662" s="8">
        <f t="shared" si="50"/>
        <v>-81</v>
      </c>
      <c r="J1662" s="2" t="str">
        <f t="shared" si="51"/>
        <v>FAIL</v>
      </c>
      <c r="K1662" s="17" t="str">
        <f>IF(AND(IF('114成績輸入與落點儀表板'!$C$2="必須採計",L1662&gt;0,IF('114成績輸入與落點儀表板'!$C$2="不可採計",L1662=0,TRUE)),IF('114成績輸入與落點儀表板'!$C$3="必須採計",M1662&gt;0,IF('114成績輸入與落點儀表板'!$C$3="不可採計",M1662=0,TRUE)),IF('114成績輸入與落點儀表板'!$C$4="必須採計",N1662&gt;0,IF('114成績輸入與落點儀表板'!$C$4="不可採計",N1662=0,TRUE)),IF('114成績輸入與落點儀表板'!$C$5="必須採計",O1662&gt;0,IF('114成績輸入與落點儀表板'!$C$5="不可採計",O1662=0,TRUE)),IF('114成績輸入與落點儀表板'!$C$6="必須採計",P1662&gt;0,IF('114成績輸入與落點儀表板'!$C$6="不可採計",P1662=0,TRUE)),IF('114成績輸入與落點儀表板'!$C$7="必須採計",Q1662&gt;0,IF('114成績輸入與落點儀表板'!$C$7="不可採計",Q1662=0,TRUE)),IF('114成績輸入與落點儀表板'!$C$8="必須採計",R1662&gt;0,IF('114成績輸入與落點儀表板'!$C$8="不可採計",R1662=0,TRUE)),IF('114成績輸入與落點儀表板'!$C$9="必須採計",S1662&gt;0,IF('114成績輸入與落點儀表板'!$C$9="不可採計",S1662=0,TRUE)),IF('114成績輸入與落點儀表板'!$C$10="必須採計",T1662&gt;0,IF('114成績輸入與落點儀表板'!$C$10="不可採計",T1662=0,TRUE)),IF('114成績輸入與落點儀表板'!$C$11="必須採計",U1662&gt;0,IF('114成績輸入與落點儀表板'!$C$11="不可採計",U1662=0,TRUE)),IF('114成績輸入與落點儀表板'!$C$12="必須採計",V1662&gt;0,IF('114成績輸入與落點儀表板'!$C$12="不可採計",V1662=0,TRUE)),IF('114成績輸入與落點儀表板'!$C$13="必須採計",W1662&gt;0,IF('114成績輸入與落點儀表板'!$C$13="不可採計",W1662=0,TRUE)),IF('114成績輸入與落點儀表板'!$C$14="必須採計",X1662&gt;0,IF('114成績輸入與落點儀表板'!$C$14="不可採計",X1662=0,TRUE)),IF('114成績輸入與落點儀表板'!$C$15="必須採計",Y1662&gt;0,IF('114成績輸入與落點儀表板'!$C$15="不可採計",Y1662=0,TRUE)),IF('114成績輸入與落點儀表板'!$C$16="必須採計",Z1662&gt;0,IF('114成績輸入與落點儀表板'!$C$16="不可採計",Z1662=0,TRUE))),"✅ 符合","❌ 不符合")</f>
        <v>✅ 符合</v>
      </c>
      <c r="L1662" s="15">
        <v>1</v>
      </c>
      <c r="M1662" s="15">
        <v>1</v>
      </c>
      <c r="N1662" s="15">
        <v>0</v>
      </c>
      <c r="O1662" s="15">
        <v>0</v>
      </c>
      <c r="P1662" s="15">
        <v>0</v>
      </c>
      <c r="Q1662" s="15">
        <v>0</v>
      </c>
      <c r="R1662" s="15">
        <v>0</v>
      </c>
      <c r="S1662" s="15">
        <v>1</v>
      </c>
      <c r="T1662" s="15">
        <v>0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0</v>
      </c>
    </row>
    <row r="1663" spans="1:26" ht="15.75" customHeight="1" x14ac:dyDescent="0.3">
      <c r="A1663" s="2" t="s">
        <v>3990</v>
      </c>
      <c r="B1663" s="13" t="s">
        <v>3837</v>
      </c>
      <c r="C1663" s="13" t="s">
        <v>3870</v>
      </c>
      <c r="D1663" s="12" t="s">
        <v>134</v>
      </c>
      <c r="E1663" s="13" t="s">
        <v>4862</v>
      </c>
      <c r="F1663" s="2">
        <v>6</v>
      </c>
      <c r="G1663" s="15">
        <v>139</v>
      </c>
      <c r="H1663" s="7">
        <f>L1663*'114成績輸入與落點儀表板'!$B$2+M1663*'114成績輸入與落點儀表板'!$B$3+N1663*'114成績輸入與落點儀表板'!$B$4+O1663*'114成績輸入與落點儀表板'!$B$5+P1663*'114成績輸入與落點儀表板'!$B$6+Q1663*'114成績輸入與落點儀表板'!$B$7+R1663*'114成績輸入與落點儀表板'!$B$8+S1663*'114成績輸入與落點儀表板'!$B$9+T1663*'114成績輸入與落點儀表板'!$B$10+U1663*'114成績輸入與落點儀表板'!$B$11+V1663*'114成績輸入與落點儀表板'!$B$12+W1663*'114成績輸入與落點儀表板'!$B$13+X1663*'114成績輸入與落點儀表板'!$B$14+Y1663*'114成績輸入與落點儀表板'!$B$15+Z1663*'114成績輸入與落點儀表板'!$B$16</f>
        <v>0</v>
      </c>
      <c r="I1663" s="8">
        <f t="shared" si="50"/>
        <v>-139</v>
      </c>
      <c r="J1663" s="2" t="str">
        <f t="shared" si="51"/>
        <v>FAIL</v>
      </c>
      <c r="K1663" s="17" t="str">
        <f>IF(AND(IF('114成績輸入與落點儀表板'!$C$2="必須採計",L1663&gt;0,IF('114成績輸入與落點儀表板'!$C$2="不可採計",L1663=0,TRUE)),IF('114成績輸入與落點儀表板'!$C$3="必須採計",M1663&gt;0,IF('114成績輸入與落點儀表板'!$C$3="不可採計",M1663=0,TRUE)),IF('114成績輸入與落點儀表板'!$C$4="必須採計",N1663&gt;0,IF('114成績輸入與落點儀表板'!$C$4="不可採計",N1663=0,TRUE)),IF('114成績輸入與落點儀表板'!$C$5="必須採計",O1663&gt;0,IF('114成績輸入與落點儀表板'!$C$5="不可採計",O1663=0,TRUE)),IF('114成績輸入與落點儀表板'!$C$6="必須採計",P1663&gt;0,IF('114成績輸入與落點儀表板'!$C$6="不可採計",P1663=0,TRUE)),IF('114成績輸入與落點儀表板'!$C$7="必須採計",Q1663&gt;0,IF('114成績輸入與落點儀表板'!$C$7="不可採計",Q1663=0,TRUE)),IF('114成績輸入與落點儀表板'!$C$8="必須採計",R1663&gt;0,IF('114成績輸入與落點儀表板'!$C$8="不可採計",R1663=0,TRUE)),IF('114成績輸入與落點儀表板'!$C$9="必須採計",S1663&gt;0,IF('114成績輸入與落點儀表板'!$C$9="不可採計",S1663=0,TRUE)),IF('114成績輸入與落點儀表板'!$C$10="必須採計",T1663&gt;0,IF('114成績輸入與落點儀表板'!$C$10="不可採計",T1663=0,TRUE)),IF('114成績輸入與落點儀表板'!$C$11="必須採計",U1663&gt;0,IF('114成績輸入與落點儀表板'!$C$11="不可採計",U1663=0,TRUE)),IF('114成績輸入與落點儀表板'!$C$12="必須採計",V1663&gt;0,IF('114成績輸入與落點儀表板'!$C$12="不可採計",V1663=0,TRUE)),IF('114成績輸入與落點儀表板'!$C$13="必須採計",W1663&gt;0,IF('114成績輸入與落點儀表板'!$C$13="不可採計",W1663=0,TRUE)),IF('114成績輸入與落點儀表板'!$C$14="必須採計",X1663&gt;0,IF('114成績輸入與落點儀表板'!$C$14="不可採計",X1663=0,TRUE)),IF('114成績輸入與落點儀表板'!$C$15="必須採計",Y1663&gt;0,IF('114成績輸入與落點儀表板'!$C$15="不可採計",Y1663=0,TRUE)),IF('114成績輸入與落點儀表板'!$C$16="必須採計",Z1663&gt;0,IF('114成績輸入與落點儀表板'!$C$16="不可採計",Z1663=0,TRUE))),"✅ 符合","❌ 不符合")</f>
        <v>✅ 符合</v>
      </c>
      <c r="L1663" s="15">
        <v>2</v>
      </c>
      <c r="M1663" s="15">
        <v>0</v>
      </c>
      <c r="N1663" s="15">
        <v>0</v>
      </c>
      <c r="O1663" s="15">
        <v>0</v>
      </c>
      <c r="P1663" s="15">
        <v>1</v>
      </c>
      <c r="Q1663" s="15">
        <v>0</v>
      </c>
      <c r="R1663" s="15">
        <v>0</v>
      </c>
      <c r="S1663" s="15">
        <v>2</v>
      </c>
      <c r="T1663" s="15">
        <v>0</v>
      </c>
      <c r="U1663" s="15">
        <v>0</v>
      </c>
      <c r="V1663" s="15">
        <v>0</v>
      </c>
      <c r="W1663" s="15">
        <v>0</v>
      </c>
      <c r="X1663" s="15">
        <v>0</v>
      </c>
      <c r="Y1663" s="15">
        <v>0</v>
      </c>
      <c r="Z1663" s="15">
        <v>0</v>
      </c>
    </row>
    <row r="1664" spans="1:26" ht="15.75" customHeight="1" x14ac:dyDescent="0.3">
      <c r="A1664" s="2" t="s">
        <v>3992</v>
      </c>
      <c r="B1664" s="13" t="s">
        <v>3837</v>
      </c>
      <c r="C1664" s="13" t="s">
        <v>3873</v>
      </c>
      <c r="D1664" s="12" t="s">
        <v>134</v>
      </c>
      <c r="E1664" s="13" t="s">
        <v>4863</v>
      </c>
      <c r="F1664" s="2">
        <v>16</v>
      </c>
      <c r="G1664" s="15">
        <v>131</v>
      </c>
      <c r="H1664" s="7">
        <f>L1664*'114成績輸入與落點儀表板'!$B$2+M1664*'114成績輸入與落點儀表板'!$B$3+N1664*'114成績輸入與落點儀表板'!$B$4+O1664*'114成績輸入與落點儀表板'!$B$5+P1664*'114成績輸入與落點儀表板'!$B$6+Q1664*'114成績輸入與落點儀表板'!$B$7+R1664*'114成績輸入與落點儀表板'!$B$8+S1664*'114成績輸入與落點儀表板'!$B$9+T1664*'114成績輸入與落點儀表板'!$B$10+U1664*'114成績輸入與落點儀表板'!$B$11+V1664*'114成績輸入與落點儀表板'!$B$12+W1664*'114成績輸入與落點儀表板'!$B$13+X1664*'114成績輸入與落點儀表板'!$B$14+Y1664*'114成績輸入與落點儀表板'!$B$15+Z1664*'114成績輸入與落點儀表板'!$B$16</f>
        <v>0</v>
      </c>
      <c r="I1664" s="8">
        <f t="shared" si="50"/>
        <v>-131</v>
      </c>
      <c r="J1664" s="2" t="str">
        <f t="shared" si="51"/>
        <v>FAIL</v>
      </c>
      <c r="K1664" s="17" t="str">
        <f>IF(AND(IF('114成績輸入與落點儀表板'!$C$2="必須採計",L1664&gt;0,IF('114成績輸入與落點儀表板'!$C$2="不可採計",L1664=0,TRUE)),IF('114成績輸入與落點儀表板'!$C$3="必須採計",M1664&gt;0,IF('114成績輸入與落點儀表板'!$C$3="不可採計",M1664=0,TRUE)),IF('114成績輸入與落點儀表板'!$C$4="必須採計",N1664&gt;0,IF('114成績輸入與落點儀表板'!$C$4="不可採計",N1664=0,TRUE)),IF('114成績輸入與落點儀表板'!$C$5="必須採計",O1664&gt;0,IF('114成績輸入與落點儀表板'!$C$5="不可採計",O1664=0,TRUE)),IF('114成績輸入與落點儀表板'!$C$6="必須採計",P1664&gt;0,IF('114成績輸入與落點儀表板'!$C$6="不可採計",P1664=0,TRUE)),IF('114成績輸入與落點儀表板'!$C$7="必須採計",Q1664&gt;0,IF('114成績輸入與落點儀表板'!$C$7="不可採計",Q1664=0,TRUE)),IF('114成績輸入與落點儀表板'!$C$8="必須採計",R1664&gt;0,IF('114成績輸入與落點儀表板'!$C$8="不可採計",R1664=0,TRUE)),IF('114成績輸入與落點儀表板'!$C$9="必須採計",S1664&gt;0,IF('114成績輸入與落點儀表板'!$C$9="不可採計",S1664=0,TRUE)),IF('114成績輸入與落點儀表板'!$C$10="必須採計",T1664&gt;0,IF('114成績輸入與落點儀表板'!$C$10="不可採計",T1664=0,TRUE)),IF('114成績輸入與落點儀表板'!$C$11="必須採計",U1664&gt;0,IF('114成績輸入與落點儀表板'!$C$11="不可採計",U1664=0,TRUE)),IF('114成績輸入與落點儀表板'!$C$12="必須採計",V1664&gt;0,IF('114成績輸入與落點儀表板'!$C$12="不可採計",V1664=0,TRUE)),IF('114成績輸入與落點儀表板'!$C$13="必須採計",W1664&gt;0,IF('114成績輸入與落點儀表板'!$C$13="不可採計",W1664=0,TRUE)),IF('114成績輸入與落點儀表板'!$C$14="必須採計",X1664&gt;0,IF('114成績輸入與落點儀表板'!$C$14="不可採計",X1664=0,TRUE)),IF('114成績輸入與落點儀表板'!$C$15="必須採計",Y1664&gt;0,IF('114成績輸入與落點儀表板'!$C$15="不可採計",Y1664=0,TRUE)),IF('114成績輸入與落點儀表板'!$C$16="必須採計",Z1664&gt;0,IF('114成績輸入與落點儀表板'!$C$16="不可採計",Z1664=0,TRUE))),"✅ 符合","❌ 不符合")</f>
        <v>✅ 符合</v>
      </c>
      <c r="L1664" s="15">
        <v>2</v>
      </c>
      <c r="M1664" s="15">
        <v>0</v>
      </c>
      <c r="N1664" s="15">
        <v>0</v>
      </c>
      <c r="O1664" s="15">
        <v>0</v>
      </c>
      <c r="P1664" s="15">
        <v>1</v>
      </c>
      <c r="Q1664" s="15">
        <v>0</v>
      </c>
      <c r="R1664" s="15">
        <v>2</v>
      </c>
      <c r="S1664" s="15">
        <v>0</v>
      </c>
      <c r="T1664" s="15">
        <v>0</v>
      </c>
      <c r="U1664" s="15">
        <v>0</v>
      </c>
      <c r="V1664" s="15">
        <v>0</v>
      </c>
      <c r="W1664" s="15">
        <v>0</v>
      </c>
      <c r="X1664" s="15">
        <v>0</v>
      </c>
      <c r="Y1664" s="15">
        <v>0</v>
      </c>
      <c r="Z1664" s="15">
        <v>0</v>
      </c>
    </row>
    <row r="1665" spans="1:26" ht="15.75" customHeight="1" x14ac:dyDescent="0.3">
      <c r="A1665" s="2" t="s">
        <v>3995</v>
      </c>
      <c r="B1665" s="13" t="s">
        <v>3837</v>
      </c>
      <c r="C1665" s="13" t="s">
        <v>4179</v>
      </c>
      <c r="D1665" s="12" t="s">
        <v>73</v>
      </c>
      <c r="E1665" s="13" t="s">
        <v>4864</v>
      </c>
      <c r="F1665" s="2">
        <v>16</v>
      </c>
      <c r="G1665" s="15">
        <v>83</v>
      </c>
      <c r="H1665" s="7">
        <f>L1665*'114成績輸入與落點儀表板'!$B$2+M1665*'114成績輸入與落點儀表板'!$B$3+N1665*'114成績輸入與落點儀表板'!$B$4+O1665*'114成績輸入與落點儀表板'!$B$5+P1665*'114成績輸入與落點儀表板'!$B$6+Q1665*'114成績輸入與落點儀表板'!$B$7+R1665*'114成績輸入與落點儀表板'!$B$8+S1665*'114成績輸入與落點儀表板'!$B$9+T1665*'114成績輸入與落點儀表板'!$B$10+U1665*'114成績輸入與落點儀表板'!$B$11+V1665*'114成績輸入與落點儀表板'!$B$12+W1665*'114成績輸入與落點儀表板'!$B$13+X1665*'114成績輸入與落點儀表板'!$B$14+Y1665*'114成績輸入與落點儀表板'!$B$15+Z1665*'114成績輸入與落點儀表板'!$B$16</f>
        <v>0</v>
      </c>
      <c r="I1665" s="8">
        <f t="shared" si="50"/>
        <v>-83</v>
      </c>
      <c r="J1665" s="2" t="str">
        <f t="shared" si="51"/>
        <v>FAIL</v>
      </c>
      <c r="K1665" s="17" t="str">
        <f>IF(AND(IF('114成績輸入與落點儀表板'!$C$2="必須採計",L1665&gt;0,IF('114成績輸入與落點儀表板'!$C$2="不可採計",L1665=0,TRUE)),IF('114成績輸入與落點儀表板'!$C$3="必須採計",M1665&gt;0,IF('114成績輸入與落點儀表板'!$C$3="不可採計",M1665=0,TRUE)),IF('114成績輸入與落點儀表板'!$C$4="必須採計",N1665&gt;0,IF('114成績輸入與落點儀表板'!$C$4="不可採計",N1665=0,TRUE)),IF('114成績輸入與落點儀表板'!$C$5="必須採計",O1665&gt;0,IF('114成績輸入與落點儀表板'!$C$5="不可採計",O1665=0,TRUE)),IF('114成績輸入與落點儀表板'!$C$6="必須採計",P1665&gt;0,IF('114成績輸入與落點儀表板'!$C$6="不可採計",P1665=0,TRUE)),IF('114成績輸入與落點儀表板'!$C$7="必須採計",Q1665&gt;0,IF('114成績輸入與落點儀表板'!$C$7="不可採計",Q1665=0,TRUE)),IF('114成績輸入與落點儀表板'!$C$8="必須採計",R1665&gt;0,IF('114成績輸入與落點儀表板'!$C$8="不可採計",R1665=0,TRUE)),IF('114成績輸入與落點儀表板'!$C$9="必須採計",S1665&gt;0,IF('114成績輸入與落點儀表板'!$C$9="不可採計",S1665=0,TRUE)),IF('114成績輸入與落點儀表板'!$C$10="必須採計",T1665&gt;0,IF('114成績輸入與落點儀表板'!$C$10="不可採計",T1665=0,TRUE)),IF('114成績輸入與落點儀表板'!$C$11="必須採計",U1665&gt;0,IF('114成績輸入與落點儀表板'!$C$11="不可採計",U1665=0,TRUE)),IF('114成績輸入與落點儀表板'!$C$12="必須採計",V1665&gt;0,IF('114成績輸入與落點儀表板'!$C$12="不可採計",V1665=0,TRUE)),IF('114成績輸入與落點儀表板'!$C$13="必須採計",W1665&gt;0,IF('114成績輸入與落點儀表板'!$C$13="不可採計",W1665=0,TRUE)),IF('114成績輸入與落點儀表板'!$C$14="必須採計",X1665&gt;0,IF('114成績輸入與落點儀表板'!$C$14="不可採計",X1665=0,TRUE)),IF('114成績輸入與落點儀表板'!$C$15="必須採計",Y1665&gt;0,IF('114成績輸入與落點儀表板'!$C$15="不可採計",Y1665=0,TRUE)),IF('114成績輸入與落點儀表板'!$C$16="必須採計",Z1665&gt;0,IF('114成績輸入與落點儀表板'!$C$16="不可採計",Z1665=0,TRUE))),"✅ 符合","❌ 不符合")</f>
        <v>✅ 符合</v>
      </c>
      <c r="L1665" s="15">
        <v>2</v>
      </c>
      <c r="M1665" s="15">
        <v>1</v>
      </c>
      <c r="N1665" s="15">
        <v>0</v>
      </c>
      <c r="O1665" s="15">
        <v>0</v>
      </c>
      <c r="P1665" s="15">
        <v>0</v>
      </c>
      <c r="Q1665" s="15">
        <v>1</v>
      </c>
      <c r="R1665" s="15">
        <v>0</v>
      </c>
      <c r="S1665" s="15">
        <v>0</v>
      </c>
      <c r="T1665" s="15">
        <v>0</v>
      </c>
      <c r="U1665" s="15">
        <v>0</v>
      </c>
      <c r="V1665" s="15">
        <v>1</v>
      </c>
      <c r="W1665" s="15">
        <v>0</v>
      </c>
      <c r="X1665" s="15">
        <v>0</v>
      </c>
      <c r="Y1665" s="15">
        <v>0</v>
      </c>
      <c r="Z1665" s="15">
        <v>0</v>
      </c>
    </row>
    <row r="1666" spans="1:26" ht="15.75" customHeight="1" x14ac:dyDescent="0.3">
      <c r="A1666" s="2" t="s">
        <v>3997</v>
      </c>
      <c r="B1666" s="13" t="s">
        <v>3837</v>
      </c>
      <c r="C1666" s="13" t="s">
        <v>4865</v>
      </c>
      <c r="D1666" s="12" t="s">
        <v>73</v>
      </c>
      <c r="E1666" s="13" t="s">
        <v>4866</v>
      </c>
      <c r="F1666" s="2">
        <v>8</v>
      </c>
      <c r="G1666" s="15">
        <v>93</v>
      </c>
      <c r="H1666" s="7">
        <f>L1666*'114成績輸入與落點儀表板'!$B$2+M1666*'114成績輸入與落點儀表板'!$B$3+N1666*'114成績輸入與落點儀表板'!$B$4+O1666*'114成績輸入與落點儀表板'!$B$5+P1666*'114成績輸入與落點儀表板'!$B$6+Q1666*'114成績輸入與落點儀表板'!$B$7+R1666*'114成績輸入與落點儀表板'!$B$8+S1666*'114成績輸入與落點儀表板'!$B$9+T1666*'114成績輸入與落點儀表板'!$B$10+U1666*'114成績輸入與落點儀表板'!$B$11+V1666*'114成績輸入與落點儀表板'!$B$12+W1666*'114成績輸入與落點儀表板'!$B$13+X1666*'114成績輸入與落點儀表板'!$B$14+Y1666*'114成績輸入與落點儀表板'!$B$15+Z1666*'114成績輸入與落點儀表板'!$B$16</f>
        <v>0</v>
      </c>
      <c r="I1666" s="8">
        <f t="shared" ref="I1666:I1729" si="52">H1666-G1666</f>
        <v>-93</v>
      </c>
      <c r="J1666" s="2" t="str">
        <f t="shared" ref="J1666:J1729" si="53">IF(I1666&gt;=0,"PASS","FAIL")</f>
        <v>FAIL</v>
      </c>
      <c r="K1666" s="17" t="str">
        <f>IF(AND(IF('114成績輸入與落點儀表板'!$C$2="必須採計",L1666&gt;0,IF('114成績輸入與落點儀表板'!$C$2="不可採計",L1666=0,TRUE)),IF('114成績輸入與落點儀表板'!$C$3="必須採計",M1666&gt;0,IF('114成績輸入與落點儀表板'!$C$3="不可採計",M1666=0,TRUE)),IF('114成績輸入與落點儀表板'!$C$4="必須採計",N1666&gt;0,IF('114成績輸入與落點儀表板'!$C$4="不可採計",N1666=0,TRUE)),IF('114成績輸入與落點儀表板'!$C$5="必須採計",O1666&gt;0,IF('114成績輸入與落點儀表板'!$C$5="不可採計",O1666=0,TRUE)),IF('114成績輸入與落點儀表板'!$C$6="必須採計",P1666&gt;0,IF('114成績輸入與落點儀表板'!$C$6="不可採計",P1666=0,TRUE)),IF('114成績輸入與落點儀表板'!$C$7="必須採計",Q1666&gt;0,IF('114成績輸入與落點儀表板'!$C$7="不可採計",Q1666=0,TRUE)),IF('114成績輸入與落點儀表板'!$C$8="必須採計",R1666&gt;0,IF('114成績輸入與落點儀表板'!$C$8="不可採計",R1666=0,TRUE)),IF('114成績輸入與落點儀表板'!$C$9="必須採計",S1666&gt;0,IF('114成績輸入與落點儀表板'!$C$9="不可採計",S1666=0,TRUE)),IF('114成績輸入與落點儀表板'!$C$10="必須採計",T1666&gt;0,IF('114成績輸入與落點儀表板'!$C$10="不可採計",T1666=0,TRUE)),IF('114成績輸入與落點儀表板'!$C$11="必須採計",U1666&gt;0,IF('114成績輸入與落點儀表板'!$C$11="不可採計",U1666=0,TRUE)),IF('114成績輸入與落點儀表板'!$C$12="必須採計",V1666&gt;0,IF('114成績輸入與落點儀表板'!$C$12="不可採計",V1666=0,TRUE)),IF('114成績輸入與落點儀表板'!$C$13="必須採計",W1666&gt;0,IF('114成績輸入與落點儀表板'!$C$13="不可採計",W1666=0,TRUE)),IF('114成績輸入與落點儀表板'!$C$14="必須採計",X1666&gt;0,IF('114成績輸入與落點儀表板'!$C$14="不可採計",X1666=0,TRUE)),IF('114成績輸入與落點儀表板'!$C$15="必須採計",Y1666&gt;0,IF('114成績輸入與落點儀表板'!$C$15="不可採計",Y1666=0,TRUE)),IF('114成績輸入與落點儀表板'!$C$16="必須採計",Z1666&gt;0,IF('114成績輸入與落點儀表板'!$C$16="不可採計",Z1666=0,TRUE))),"✅ 符合","❌ 不符合")</f>
        <v>✅ 符合</v>
      </c>
      <c r="L1666" s="15">
        <v>2</v>
      </c>
      <c r="M1666" s="15">
        <v>0</v>
      </c>
      <c r="N1666" s="15">
        <v>0</v>
      </c>
      <c r="O1666" s="15">
        <v>0</v>
      </c>
      <c r="P1666" s="15">
        <v>0</v>
      </c>
      <c r="Q1666" s="15">
        <v>1</v>
      </c>
      <c r="R1666" s="15">
        <v>0</v>
      </c>
      <c r="S1666" s="15">
        <v>0</v>
      </c>
      <c r="T1666" s="15">
        <v>0</v>
      </c>
      <c r="U1666" s="15">
        <v>0</v>
      </c>
      <c r="V1666" s="15">
        <v>1</v>
      </c>
      <c r="W1666" s="15">
        <v>0</v>
      </c>
      <c r="X1666" s="15">
        <v>0</v>
      </c>
      <c r="Y1666" s="15">
        <v>0</v>
      </c>
      <c r="Z1666" s="15">
        <v>0</v>
      </c>
    </row>
    <row r="1667" spans="1:26" ht="15.75" customHeight="1" x14ac:dyDescent="0.3">
      <c r="A1667" s="2" t="s">
        <v>4000</v>
      </c>
      <c r="B1667" s="13" t="s">
        <v>3837</v>
      </c>
      <c r="C1667" s="13" t="s">
        <v>4867</v>
      </c>
      <c r="D1667" s="12" t="s">
        <v>73</v>
      </c>
      <c r="E1667" s="13" t="s">
        <v>4868</v>
      </c>
      <c r="F1667" s="2">
        <v>14</v>
      </c>
      <c r="G1667" s="15">
        <v>79</v>
      </c>
      <c r="H1667" s="7">
        <f>L1667*'114成績輸入與落點儀表板'!$B$2+M1667*'114成績輸入與落點儀表板'!$B$3+N1667*'114成績輸入與落點儀表板'!$B$4+O1667*'114成績輸入與落點儀表板'!$B$5+P1667*'114成績輸入與落點儀表板'!$B$6+Q1667*'114成績輸入與落點儀表板'!$B$7+R1667*'114成績輸入與落點儀表板'!$B$8+S1667*'114成績輸入與落點儀表板'!$B$9+T1667*'114成績輸入與落點儀表板'!$B$10+U1667*'114成績輸入與落點儀表板'!$B$11+V1667*'114成績輸入與落點儀表板'!$B$12+W1667*'114成績輸入與落點儀表板'!$B$13+X1667*'114成績輸入與落點儀表板'!$B$14+Y1667*'114成績輸入與落點儀表板'!$B$15+Z1667*'114成績輸入與落點儀表板'!$B$16</f>
        <v>0</v>
      </c>
      <c r="I1667" s="8">
        <f t="shared" si="52"/>
        <v>-79</v>
      </c>
      <c r="J1667" s="2" t="str">
        <f t="shared" si="53"/>
        <v>FAIL</v>
      </c>
      <c r="K1667" s="17" t="str">
        <f>IF(AND(IF('114成績輸入與落點儀表板'!$C$2="必須採計",L1667&gt;0,IF('114成績輸入與落點儀表板'!$C$2="不可採計",L1667=0,TRUE)),IF('114成績輸入與落點儀表板'!$C$3="必須採計",M1667&gt;0,IF('114成績輸入與落點儀表板'!$C$3="不可採計",M1667=0,TRUE)),IF('114成績輸入與落點儀表板'!$C$4="必須採計",N1667&gt;0,IF('114成績輸入與落點儀表板'!$C$4="不可採計",N1667=0,TRUE)),IF('114成績輸入與落點儀表板'!$C$5="必須採計",O1667&gt;0,IF('114成績輸入與落點儀表板'!$C$5="不可採計",O1667=0,TRUE)),IF('114成績輸入與落點儀表板'!$C$6="必須採計",P1667&gt;0,IF('114成績輸入與落點儀表板'!$C$6="不可採計",P1667=0,TRUE)),IF('114成績輸入與落點儀表板'!$C$7="必須採計",Q1667&gt;0,IF('114成績輸入與落點儀表板'!$C$7="不可採計",Q1667=0,TRUE)),IF('114成績輸入與落點儀表板'!$C$8="必須採計",R1667&gt;0,IF('114成績輸入與落點儀表板'!$C$8="不可採計",R1667=0,TRUE)),IF('114成績輸入與落點儀表板'!$C$9="必須採計",S1667&gt;0,IF('114成績輸入與落點儀表板'!$C$9="不可採計",S1667=0,TRUE)),IF('114成績輸入與落點儀表板'!$C$10="必須採計",T1667&gt;0,IF('114成績輸入與落點儀表板'!$C$10="不可採計",T1667=0,TRUE)),IF('114成績輸入與落點儀表板'!$C$11="必須採計",U1667&gt;0,IF('114成績輸入與落點儀表板'!$C$11="不可採計",U1667=0,TRUE)),IF('114成績輸入與落點儀表板'!$C$12="必須採計",V1667&gt;0,IF('114成績輸入與落點儀表板'!$C$12="不可採計",V1667=0,TRUE)),IF('114成績輸入與落點儀表板'!$C$13="必須採計",W1667&gt;0,IF('114成績輸入與落點儀表板'!$C$13="不可採計",W1667=0,TRUE)),IF('114成績輸入與落點儀表板'!$C$14="必須採計",X1667&gt;0,IF('114成績輸入與落點儀表板'!$C$14="不可採計",X1667=0,TRUE)),IF('114成績輸入與落點儀表板'!$C$15="必須採計",Y1667&gt;0,IF('114成績輸入與落點儀表板'!$C$15="不可採計",Y1667=0,TRUE)),IF('114成績輸入與落點儀表板'!$C$16="必須採計",Z1667&gt;0,IF('114成績輸入與落點儀表板'!$C$16="不可採計",Z1667=0,TRUE))),"✅ 符合","❌ 不符合")</f>
        <v>❌ 不符合</v>
      </c>
      <c r="L1667" s="15">
        <v>0</v>
      </c>
      <c r="M1667" s="15">
        <v>1</v>
      </c>
      <c r="N1667" s="15">
        <v>0</v>
      </c>
      <c r="O1667" s="15">
        <v>0</v>
      </c>
      <c r="P1667" s="15">
        <v>0</v>
      </c>
      <c r="Q1667" s="15">
        <v>1</v>
      </c>
      <c r="R1667" s="15">
        <v>1</v>
      </c>
      <c r="S1667" s="15">
        <v>0</v>
      </c>
      <c r="T1667" s="15">
        <v>0</v>
      </c>
      <c r="U1667" s="15">
        <v>0</v>
      </c>
      <c r="V1667" s="15">
        <v>0</v>
      </c>
      <c r="W1667" s="15">
        <v>0</v>
      </c>
      <c r="X1667" s="15">
        <v>0</v>
      </c>
      <c r="Y1667" s="15">
        <v>0</v>
      </c>
      <c r="Z1667" s="15">
        <v>0</v>
      </c>
    </row>
    <row r="1668" spans="1:26" ht="15.75" customHeight="1" x14ac:dyDescent="0.3">
      <c r="A1668" s="2" t="s">
        <v>4003</v>
      </c>
      <c r="B1668" s="6" t="s">
        <v>3837</v>
      </c>
      <c r="C1668" s="6" t="s">
        <v>4147</v>
      </c>
      <c r="D1668" s="12" t="s">
        <v>227</v>
      </c>
      <c r="E1668" s="13" t="s">
        <v>3882</v>
      </c>
      <c r="F1668" s="2">
        <v>6</v>
      </c>
      <c r="G1668" s="15">
        <v>119</v>
      </c>
      <c r="H1668" s="7">
        <f>L1668*'114成績輸入與落點儀表板'!$B$2+M1668*'114成績輸入與落點儀表板'!$B$3+N1668*'114成績輸入與落點儀表板'!$B$4+O1668*'114成績輸入與落點儀表板'!$B$5+P1668*'114成績輸入與落點儀表板'!$B$6+Q1668*'114成績輸入與落點儀表板'!$B$7+R1668*'114成績輸入與落點儀表板'!$B$8+S1668*'114成績輸入與落點儀表板'!$B$9+T1668*'114成績輸入與落點儀表板'!$B$10+U1668*'114成績輸入與落點儀表板'!$B$11+V1668*'114成績輸入與落點儀表板'!$B$12+W1668*'114成績輸入與落點儀表板'!$B$13+X1668*'114成績輸入與落點儀表板'!$B$14+Y1668*'114成績輸入與落點儀表板'!$B$15+Z1668*'114成績輸入與落點儀表板'!$B$16</f>
        <v>0</v>
      </c>
      <c r="I1668" s="8">
        <f t="shared" si="52"/>
        <v>-119</v>
      </c>
      <c r="J1668" s="2" t="str">
        <f t="shared" si="53"/>
        <v>FAIL</v>
      </c>
      <c r="K1668" s="17" t="str">
        <f>IF(AND(IF('114成績輸入與落點儀表板'!$C$2="必須採計",L1668&gt;0,IF('114成績輸入與落點儀表板'!$C$2="不可採計",L1668=0,TRUE)),IF('114成績輸入與落點儀表板'!$C$3="必須採計",M1668&gt;0,IF('114成績輸入與落點儀表板'!$C$3="不可採計",M1668=0,TRUE)),IF('114成績輸入與落點儀表板'!$C$4="必須採計",N1668&gt;0,IF('114成績輸入與落點儀表板'!$C$4="不可採計",N1668=0,TRUE)),IF('114成績輸入與落點儀表板'!$C$5="必須採計",O1668&gt;0,IF('114成績輸入與落點儀表板'!$C$5="不可採計",O1668=0,TRUE)),IF('114成績輸入與落點儀表板'!$C$6="必須採計",P1668&gt;0,IF('114成績輸入與落點儀表板'!$C$6="不可採計",P1668=0,TRUE)),IF('114成績輸入與落點儀表板'!$C$7="必須採計",Q1668&gt;0,IF('114成績輸入與落點儀表板'!$C$7="不可採計",Q1668=0,TRUE)),IF('114成績輸入與落點儀表板'!$C$8="必須採計",R1668&gt;0,IF('114成績輸入與落點儀表板'!$C$8="不可採計",R1668=0,TRUE)),IF('114成績輸入與落點儀表板'!$C$9="必須採計",S1668&gt;0,IF('114成績輸入與落點儀表板'!$C$9="不可採計",S1668=0,TRUE)),IF('114成績輸入與落點儀表板'!$C$10="必須採計",T1668&gt;0,IF('114成績輸入與落點儀表板'!$C$10="不可採計",T1668=0,TRUE)),IF('114成績輸入與落點儀表板'!$C$11="必須採計",U1668&gt;0,IF('114成績輸入與落點儀表板'!$C$11="不可採計",U1668=0,TRUE)),IF('114成績輸入與落點儀表板'!$C$12="必須採計",V1668&gt;0,IF('114成績輸入與落點儀表板'!$C$12="不可採計",V1668=0,TRUE)),IF('114成績輸入與落點儀表板'!$C$13="必須採計",W1668&gt;0,IF('114成績輸入與落點儀表板'!$C$13="不可採計",W1668=0,TRUE)),IF('114成績輸入與落點儀表板'!$C$14="必須採計",X1668&gt;0,IF('114成績輸入與落點儀表板'!$C$14="不可採計",X1668=0,TRUE)),IF('114成績輸入與落點儀表板'!$C$15="必須採計",Y1668&gt;0,IF('114成績輸入與落點儀表板'!$C$15="不可採計",Y1668=0,TRUE)),IF('114成績輸入與落點儀表板'!$C$16="必須採計",Z1668&gt;0,IF('114成績輸入與落點儀表板'!$C$16="不可採計",Z1668=0,TRUE))),"✅ 符合","❌ 不符合")</f>
        <v>✅ 符合</v>
      </c>
      <c r="L1668" s="15">
        <v>2</v>
      </c>
      <c r="M1668" s="15">
        <v>1</v>
      </c>
      <c r="N1668" s="15">
        <v>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2</v>
      </c>
      <c r="V1668" s="15">
        <v>0</v>
      </c>
      <c r="W1668" s="15">
        <v>0</v>
      </c>
      <c r="X1668" s="15">
        <v>0</v>
      </c>
      <c r="Y1668" s="15">
        <v>0</v>
      </c>
      <c r="Z1668" s="15">
        <v>0</v>
      </c>
    </row>
    <row r="1669" spans="1:26" ht="15.75" customHeight="1" x14ac:dyDescent="0.3">
      <c r="A1669" s="2" t="s">
        <v>4005</v>
      </c>
      <c r="B1669" s="6" t="s">
        <v>3837</v>
      </c>
      <c r="C1669" s="6" t="s">
        <v>4147</v>
      </c>
      <c r="D1669" s="12" t="s">
        <v>227</v>
      </c>
      <c r="E1669" s="13" t="s">
        <v>2906</v>
      </c>
      <c r="F1669" s="2">
        <v>2</v>
      </c>
      <c r="G1669" s="15">
        <v>104</v>
      </c>
      <c r="H1669" s="7">
        <f>L1669*'114成績輸入與落點儀表板'!$B$2+M1669*'114成績輸入與落點儀表板'!$B$3+N1669*'114成績輸入與落點儀表板'!$B$4+O1669*'114成績輸入與落點儀表板'!$B$5+P1669*'114成績輸入與落點儀表板'!$B$6+Q1669*'114成績輸入與落點儀表板'!$B$7+R1669*'114成績輸入與落點儀表板'!$B$8+S1669*'114成績輸入與落點儀表板'!$B$9+T1669*'114成績輸入與落點儀表板'!$B$10+U1669*'114成績輸入與落點儀表板'!$B$11+V1669*'114成績輸入與落點儀表板'!$B$12+W1669*'114成績輸入與落點儀表板'!$B$13+X1669*'114成績輸入與落點儀表板'!$B$14+Y1669*'114成績輸入與落點儀表板'!$B$15+Z1669*'114成績輸入與落點儀表板'!$B$16</f>
        <v>0</v>
      </c>
      <c r="I1669" s="8">
        <f t="shared" si="52"/>
        <v>-104</v>
      </c>
      <c r="J1669" s="2" t="str">
        <f t="shared" si="53"/>
        <v>FAIL</v>
      </c>
      <c r="K1669" s="17" t="str">
        <f>IF(AND(IF('114成績輸入與落點儀表板'!$C$2="必須採計",L1669&gt;0,IF('114成績輸入與落點儀表板'!$C$2="不可採計",L1669=0,TRUE)),IF('114成績輸入與落點儀表板'!$C$3="必須採計",M1669&gt;0,IF('114成績輸入與落點儀表板'!$C$3="不可採計",M1669=0,TRUE)),IF('114成績輸入與落點儀表板'!$C$4="必須採計",N1669&gt;0,IF('114成績輸入與落點儀表板'!$C$4="不可採計",N1669=0,TRUE)),IF('114成績輸入與落點儀表板'!$C$5="必須採計",O1669&gt;0,IF('114成績輸入與落點儀表板'!$C$5="不可採計",O1669=0,TRUE)),IF('114成績輸入與落點儀表板'!$C$6="必須採計",P1669&gt;0,IF('114成績輸入與落點儀表板'!$C$6="不可採計",P1669=0,TRUE)),IF('114成績輸入與落點儀表板'!$C$7="必須採計",Q1669&gt;0,IF('114成績輸入與落點儀表板'!$C$7="不可採計",Q1669=0,TRUE)),IF('114成績輸入與落點儀表板'!$C$8="必須採計",R1669&gt;0,IF('114成績輸入與落點儀表板'!$C$8="不可採計",R1669=0,TRUE)),IF('114成績輸入與落點儀表板'!$C$9="必須採計",S1669&gt;0,IF('114成績輸入與落點儀表板'!$C$9="不可採計",S1669=0,TRUE)),IF('114成績輸入與落點儀表板'!$C$10="必須採計",T1669&gt;0,IF('114成績輸入與落點儀表板'!$C$10="不可採計",T1669=0,TRUE)),IF('114成績輸入與落點儀表板'!$C$11="必須採計",U1669&gt;0,IF('114成績輸入與落點儀表板'!$C$11="不可採計",U1669=0,TRUE)),IF('114成績輸入與落點儀表板'!$C$12="必須採計",V1669&gt;0,IF('114成績輸入與落點儀表板'!$C$12="不可採計",V1669=0,TRUE)),IF('114成績輸入與落點儀表板'!$C$13="必須採計",W1669&gt;0,IF('114成績輸入與落點儀表板'!$C$13="不可採計",W1669=0,TRUE)),IF('114成績輸入與落點儀表板'!$C$14="必須採計",X1669&gt;0,IF('114成績輸入與落點儀表板'!$C$14="不可採計",X1669=0,TRUE)),IF('114成績輸入與落點儀表板'!$C$15="必須採計",Y1669&gt;0,IF('114成績輸入與落點儀表板'!$C$15="不可採計",Y1669=0,TRUE)),IF('114成績輸入與落點儀表板'!$C$16="必須採計",Z1669&gt;0,IF('114成績輸入與落點儀表板'!$C$16="不可採計",Z1669=0,TRUE))),"✅ 符合","❌ 不符合")</f>
        <v>✅ 符合</v>
      </c>
      <c r="L1669" s="15">
        <v>2</v>
      </c>
      <c r="M1669" s="15">
        <v>1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0</v>
      </c>
      <c r="V1669" s="15">
        <v>2</v>
      </c>
      <c r="W1669" s="15">
        <v>0</v>
      </c>
      <c r="X1669" s="15">
        <v>0</v>
      </c>
      <c r="Y1669" s="15">
        <v>0</v>
      </c>
      <c r="Z1669" s="15">
        <v>0</v>
      </c>
    </row>
    <row r="1670" spans="1:26" ht="15.75" customHeight="1" x14ac:dyDescent="0.3">
      <c r="A1670" s="2" t="s">
        <v>4008</v>
      </c>
      <c r="B1670" s="6" t="s">
        <v>3837</v>
      </c>
      <c r="C1670" s="6" t="s">
        <v>4869</v>
      </c>
      <c r="D1670" s="12" t="s">
        <v>80</v>
      </c>
      <c r="E1670" s="13" t="s">
        <v>4582</v>
      </c>
      <c r="F1670" s="2">
        <v>3</v>
      </c>
      <c r="G1670" s="15">
        <v>143</v>
      </c>
      <c r="H1670" s="7">
        <f>L1670*'114成績輸入與落點儀表板'!$B$2+M1670*'114成績輸入與落點儀表板'!$B$3+N1670*'114成績輸入與落點儀表板'!$B$4+O1670*'114成績輸入與落點儀表板'!$B$5+P1670*'114成績輸入與落點儀表板'!$B$6+Q1670*'114成績輸入與落點儀表板'!$B$7+R1670*'114成績輸入與落點儀表板'!$B$8+S1670*'114成績輸入與落點儀表板'!$B$9+T1670*'114成績輸入與落點儀表板'!$B$10+U1670*'114成績輸入與落點儀表板'!$B$11+V1670*'114成績輸入與落點儀表板'!$B$12+W1670*'114成績輸入與落點儀表板'!$B$13+X1670*'114成績輸入與落點儀表板'!$B$14+Y1670*'114成績輸入與落點儀表板'!$B$15+Z1670*'114成績輸入與落點儀表板'!$B$16</f>
        <v>0</v>
      </c>
      <c r="I1670" s="8">
        <f t="shared" si="52"/>
        <v>-143</v>
      </c>
      <c r="J1670" s="2" t="str">
        <f t="shared" si="53"/>
        <v>FAIL</v>
      </c>
      <c r="K1670" s="17" t="str">
        <f>IF(AND(IF('114成績輸入與落點儀表板'!$C$2="必須採計",L1670&gt;0,IF('114成績輸入與落點儀表板'!$C$2="不可採計",L1670=0,TRUE)),IF('114成績輸入與落點儀表板'!$C$3="必須採計",M1670&gt;0,IF('114成績輸入與落點儀表板'!$C$3="不可採計",M1670=0,TRUE)),IF('114成績輸入與落點儀表板'!$C$4="必須採計",N1670&gt;0,IF('114成績輸入與落點儀表板'!$C$4="不可採計",N1670=0,TRUE)),IF('114成績輸入與落點儀表板'!$C$5="必須採計",O1670&gt;0,IF('114成績輸入與落點儀表板'!$C$5="不可採計",O1670=0,TRUE)),IF('114成績輸入與落點儀表板'!$C$6="必須採計",P1670&gt;0,IF('114成績輸入與落點儀表板'!$C$6="不可採計",P1670=0,TRUE)),IF('114成績輸入與落點儀表板'!$C$7="必須採計",Q1670&gt;0,IF('114成績輸入與落點儀表板'!$C$7="不可採計",Q1670=0,TRUE)),IF('114成績輸入與落點儀表板'!$C$8="必須採計",R1670&gt;0,IF('114成績輸入與落點儀表板'!$C$8="不可採計",R1670=0,TRUE)),IF('114成績輸入與落點儀表板'!$C$9="必須採計",S1670&gt;0,IF('114成績輸入與落點儀表板'!$C$9="不可採計",S1670=0,TRUE)),IF('114成績輸入與落點儀表板'!$C$10="必須採計",T1670&gt;0,IF('114成績輸入與落點儀表板'!$C$10="不可採計",T1670=0,TRUE)),IF('114成績輸入與落點儀表板'!$C$11="必須採計",U1670&gt;0,IF('114成績輸入與落點儀表板'!$C$11="不可採計",U1670=0,TRUE)),IF('114成績輸入與落點儀表板'!$C$12="必須採計",V1670&gt;0,IF('114成績輸入與落點儀表板'!$C$12="不可採計",V1670=0,TRUE)),IF('114成績輸入與落點儀表板'!$C$13="必須採計",W1670&gt;0,IF('114成績輸入與落點儀表板'!$C$13="不可採計",W1670=0,TRUE)),IF('114成績輸入與落點儀表板'!$C$14="必須採計",X1670&gt;0,IF('114成績輸入與落點儀表板'!$C$14="不可採計",X1670=0,TRUE)),IF('114成績輸入與落點儀表板'!$C$15="必須採計",Y1670&gt;0,IF('114成績輸入與落點儀表板'!$C$15="不可採計",Y1670=0,TRUE)),IF('114成績輸入與落點儀表板'!$C$16="必須採計",Z1670&gt;0,IF('114成績輸入與落點儀表板'!$C$16="不可採計",Z1670=0,TRUE))),"✅ 符合","❌ 不符合")</f>
        <v>✅ 符合</v>
      </c>
      <c r="L1670" s="15">
        <v>2</v>
      </c>
      <c r="M1670" s="15">
        <v>1</v>
      </c>
      <c r="N1670" s="15">
        <v>0</v>
      </c>
      <c r="O1670" s="15">
        <v>0</v>
      </c>
      <c r="P1670" s="15">
        <v>0</v>
      </c>
      <c r="Q1670" s="15">
        <v>0</v>
      </c>
      <c r="R1670" s="15">
        <v>0</v>
      </c>
      <c r="S1670" s="15">
        <v>0</v>
      </c>
      <c r="T1670" s="15">
        <v>0</v>
      </c>
      <c r="U1670" s="15">
        <v>0</v>
      </c>
      <c r="V1670" s="15">
        <v>2</v>
      </c>
      <c r="W1670" s="15">
        <v>0</v>
      </c>
      <c r="X1670" s="15">
        <v>0</v>
      </c>
      <c r="Y1670" s="15">
        <v>0</v>
      </c>
      <c r="Z1670" s="15">
        <v>0</v>
      </c>
    </row>
    <row r="1671" spans="1:26" ht="15.75" customHeight="1" x14ac:dyDescent="0.3">
      <c r="A1671" s="2" t="s">
        <v>4010</v>
      </c>
      <c r="B1671" s="6" t="s">
        <v>3837</v>
      </c>
      <c r="C1671" s="6" t="s">
        <v>4870</v>
      </c>
      <c r="D1671" s="12" t="s">
        <v>80</v>
      </c>
      <c r="E1671" s="13" t="s">
        <v>1771</v>
      </c>
      <c r="F1671" s="2">
        <v>14</v>
      </c>
      <c r="G1671" s="15">
        <v>99</v>
      </c>
      <c r="H1671" s="7">
        <f>L1671*'114成績輸入與落點儀表板'!$B$2+M1671*'114成績輸入與落點儀表板'!$B$3+N1671*'114成績輸入與落點儀表板'!$B$4+O1671*'114成績輸入與落點儀表板'!$B$5+P1671*'114成績輸入與落點儀表板'!$B$6+Q1671*'114成績輸入與落點儀表板'!$B$7+R1671*'114成績輸入與落點儀表板'!$B$8+S1671*'114成績輸入與落點儀表板'!$B$9+T1671*'114成績輸入與落點儀表板'!$B$10+U1671*'114成績輸入與落點儀表板'!$B$11+V1671*'114成績輸入與落點儀表板'!$B$12+W1671*'114成績輸入與落點儀表板'!$B$13+X1671*'114成績輸入與落點儀表板'!$B$14+Y1671*'114成績輸入與落點儀表板'!$B$15+Z1671*'114成績輸入與落點儀表板'!$B$16</f>
        <v>0</v>
      </c>
      <c r="I1671" s="8">
        <f t="shared" si="52"/>
        <v>-99</v>
      </c>
      <c r="J1671" s="2" t="str">
        <f t="shared" si="53"/>
        <v>FAIL</v>
      </c>
      <c r="K1671" s="17" t="str">
        <f>IF(AND(IF('114成績輸入與落點儀表板'!$C$2="必須採計",L1671&gt;0,IF('114成績輸入與落點儀表板'!$C$2="不可採計",L1671=0,TRUE)),IF('114成績輸入與落點儀表板'!$C$3="必須採計",M1671&gt;0,IF('114成績輸入與落點儀表板'!$C$3="不可採計",M1671=0,TRUE)),IF('114成績輸入與落點儀表板'!$C$4="必須採計",N1671&gt;0,IF('114成績輸入與落點儀表板'!$C$4="不可採計",N1671=0,TRUE)),IF('114成績輸入與落點儀表板'!$C$5="必須採計",O1671&gt;0,IF('114成績輸入與落點儀表板'!$C$5="不可採計",O1671=0,TRUE)),IF('114成績輸入與落點儀表板'!$C$6="必須採計",P1671&gt;0,IF('114成績輸入與落點儀表板'!$C$6="不可採計",P1671=0,TRUE)),IF('114成績輸入與落點儀表板'!$C$7="必須採計",Q1671&gt;0,IF('114成績輸入與落點儀表板'!$C$7="不可採計",Q1671=0,TRUE)),IF('114成績輸入與落點儀表板'!$C$8="必須採計",R1671&gt;0,IF('114成績輸入與落點儀表板'!$C$8="不可採計",R1671=0,TRUE)),IF('114成績輸入與落點儀表板'!$C$9="必須採計",S1671&gt;0,IF('114成績輸入與落點儀表板'!$C$9="不可採計",S1671=0,TRUE)),IF('114成績輸入與落點儀表板'!$C$10="必須採計",T1671&gt;0,IF('114成績輸入與落點儀表板'!$C$10="不可採計",T1671=0,TRUE)),IF('114成績輸入與落點儀表板'!$C$11="必須採計",U1671&gt;0,IF('114成績輸入與落點儀表板'!$C$11="不可採計",U1671=0,TRUE)),IF('114成績輸入與落點儀表板'!$C$12="必須採計",V1671&gt;0,IF('114成績輸入與落點儀表板'!$C$12="不可採計",V1671=0,TRUE)),IF('114成績輸入與落點儀表板'!$C$13="必須採計",W1671&gt;0,IF('114成績輸入與落點儀表板'!$C$13="不可採計",W1671=0,TRUE)),IF('114成績輸入與落點儀表板'!$C$14="必須採計",X1671&gt;0,IF('114成績輸入與落點儀表板'!$C$14="不可採計",X1671=0,TRUE)),IF('114成績輸入與落點儀表板'!$C$15="必須採計",Y1671&gt;0,IF('114成績輸入與落點儀表板'!$C$15="不可採計",Y1671=0,TRUE)),IF('114成績輸入與落點儀表板'!$C$16="必須採計",Z1671&gt;0,IF('114成績輸入與落點儀表板'!$C$16="不可採計",Z1671=0,TRUE))),"✅ 符合","❌ 不符合")</f>
        <v>✅ 符合</v>
      </c>
      <c r="L1671" s="15">
        <v>2</v>
      </c>
      <c r="M1671" s="15">
        <v>1</v>
      </c>
      <c r="N1671" s="15">
        <v>0</v>
      </c>
      <c r="O1671" s="15">
        <v>0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2</v>
      </c>
      <c r="V1671" s="15">
        <v>0</v>
      </c>
      <c r="W1671" s="15">
        <v>0</v>
      </c>
      <c r="X1671" s="15">
        <v>0</v>
      </c>
      <c r="Y1671" s="15">
        <v>0</v>
      </c>
      <c r="Z1671" s="15">
        <v>0</v>
      </c>
    </row>
    <row r="1672" spans="1:26" ht="15.75" customHeight="1" x14ac:dyDescent="0.3">
      <c r="A1672" s="2" t="s">
        <v>4013</v>
      </c>
      <c r="B1672" s="6" t="s">
        <v>3837</v>
      </c>
      <c r="C1672" s="6" t="s">
        <v>3740</v>
      </c>
      <c r="D1672" s="12" t="s">
        <v>121</v>
      </c>
      <c r="E1672" s="13" t="s">
        <v>1835</v>
      </c>
      <c r="F1672" s="2">
        <v>12</v>
      </c>
      <c r="G1672" s="15">
        <v>81</v>
      </c>
      <c r="H1672" s="7">
        <f>L1672*'114成績輸入與落點儀表板'!$B$2+M1672*'114成績輸入與落點儀表板'!$B$3+N1672*'114成績輸入與落點儀表板'!$B$4+O1672*'114成績輸入與落點儀表板'!$B$5+P1672*'114成績輸入與落點儀表板'!$B$6+Q1672*'114成績輸入與落點儀表板'!$B$7+R1672*'114成績輸入與落點儀表板'!$B$8+S1672*'114成績輸入與落點儀表板'!$B$9+T1672*'114成績輸入與落點儀表板'!$B$10+U1672*'114成績輸入與落點儀表板'!$B$11+V1672*'114成績輸入與落點儀表板'!$B$12+W1672*'114成績輸入與落點儀表板'!$B$13+X1672*'114成績輸入與落點儀表板'!$B$14+Y1672*'114成績輸入與落點儀表板'!$B$15+Z1672*'114成績輸入與落點儀表板'!$B$16</f>
        <v>0</v>
      </c>
      <c r="I1672" s="8">
        <f t="shared" si="52"/>
        <v>-81</v>
      </c>
      <c r="J1672" s="2" t="str">
        <f t="shared" si="53"/>
        <v>FAIL</v>
      </c>
      <c r="K1672" s="17" t="str">
        <f>IF(AND(IF('114成績輸入與落點儀表板'!$C$2="必須採計",L1672&gt;0,IF('114成績輸入與落點儀表板'!$C$2="不可採計",L1672=0,TRUE)),IF('114成績輸入與落點儀表板'!$C$3="必須採計",M1672&gt;0,IF('114成績輸入與落點儀表板'!$C$3="不可採計",M1672=0,TRUE)),IF('114成績輸入與落點儀表板'!$C$4="必須採計",N1672&gt;0,IF('114成績輸入與落點儀表板'!$C$4="不可採計",N1672=0,TRUE)),IF('114成績輸入與落點儀表板'!$C$5="必須採計",O1672&gt;0,IF('114成績輸入與落點儀表板'!$C$5="不可採計",O1672=0,TRUE)),IF('114成績輸入與落點儀表板'!$C$6="必須採計",P1672&gt;0,IF('114成績輸入與落點儀表板'!$C$6="不可採計",P1672=0,TRUE)),IF('114成績輸入與落點儀表板'!$C$7="必須採計",Q1672&gt;0,IF('114成績輸入與落點儀表板'!$C$7="不可採計",Q1672=0,TRUE)),IF('114成績輸入與落點儀表板'!$C$8="必須採計",R1672&gt;0,IF('114成績輸入與落點儀表板'!$C$8="不可採計",R1672=0,TRUE)),IF('114成績輸入與落點儀表板'!$C$9="必須採計",S1672&gt;0,IF('114成績輸入與落點儀表板'!$C$9="不可採計",S1672=0,TRUE)),IF('114成績輸入與落點儀表板'!$C$10="必須採計",T1672&gt;0,IF('114成績輸入與落點儀表板'!$C$10="不可採計",T1672=0,TRUE)),IF('114成績輸入與落點儀表板'!$C$11="必須採計",U1672&gt;0,IF('114成績輸入與落點儀表板'!$C$11="不可採計",U1672=0,TRUE)),IF('114成績輸入與落點儀表板'!$C$12="必須採計",V1672&gt;0,IF('114成績輸入與落點儀表板'!$C$12="不可採計",V1672=0,TRUE)),IF('114成績輸入與落點儀表板'!$C$13="必須採計",W1672&gt;0,IF('114成績輸入與落點儀表板'!$C$13="不可採計",W1672=0,TRUE)),IF('114成績輸入與落點儀表板'!$C$14="必須採計",X1672&gt;0,IF('114成績輸入與落點儀表板'!$C$14="不可採計",X1672=0,TRUE)),IF('114成績輸入與落點儀表板'!$C$15="必須採計",Y1672&gt;0,IF('114成績輸入與落點儀表板'!$C$15="不可採計",Y1672=0,TRUE)),IF('114成績輸入與落點儀表板'!$C$16="必須採計",Z1672&gt;0,IF('114成績輸入與落點儀表板'!$C$16="不可採計",Z1672=0,TRUE))),"✅ 符合","❌ 不符合")</f>
        <v>✅ 符合</v>
      </c>
      <c r="L1672" s="15">
        <v>1</v>
      </c>
      <c r="M1672" s="15">
        <v>1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1</v>
      </c>
      <c r="X1672" s="15">
        <v>0</v>
      </c>
      <c r="Y1672" s="15">
        <v>0</v>
      </c>
      <c r="Z1672" s="15">
        <v>0</v>
      </c>
    </row>
    <row r="1673" spans="1:26" ht="15.75" customHeight="1" x14ac:dyDescent="0.3">
      <c r="A1673" s="2" t="s">
        <v>4015</v>
      </c>
      <c r="B1673" s="6" t="s">
        <v>3837</v>
      </c>
      <c r="C1673" s="6" t="s">
        <v>4871</v>
      </c>
      <c r="D1673" s="12" t="s">
        <v>121</v>
      </c>
      <c r="E1673" s="13" t="s">
        <v>868</v>
      </c>
      <c r="F1673" s="2">
        <v>7</v>
      </c>
      <c r="G1673" s="15">
        <v>131</v>
      </c>
      <c r="H1673" s="7">
        <f>L1673*'114成績輸入與落點儀表板'!$B$2+M1673*'114成績輸入與落點儀表板'!$B$3+N1673*'114成績輸入與落點儀表板'!$B$4+O1673*'114成績輸入與落點儀表板'!$B$5+P1673*'114成績輸入與落點儀表板'!$B$6+Q1673*'114成績輸入與落點儀表板'!$B$7+R1673*'114成績輸入與落點儀表板'!$B$8+S1673*'114成績輸入與落點儀表板'!$B$9+T1673*'114成績輸入與落點儀表板'!$B$10+U1673*'114成績輸入與落點儀表板'!$B$11+V1673*'114成績輸入與落點儀表板'!$B$12+W1673*'114成績輸入與落點儀表板'!$B$13+X1673*'114成績輸入與落點儀表板'!$B$14+Y1673*'114成績輸入與落點儀表板'!$B$15+Z1673*'114成績輸入與落點儀表板'!$B$16</f>
        <v>0</v>
      </c>
      <c r="I1673" s="8">
        <f t="shared" si="52"/>
        <v>-131</v>
      </c>
      <c r="J1673" s="2" t="str">
        <f t="shared" si="53"/>
        <v>FAIL</v>
      </c>
      <c r="K1673" s="17" t="str">
        <f>IF(AND(IF('114成績輸入與落點儀表板'!$C$2="必須採計",L1673&gt;0,IF('114成績輸入與落點儀表板'!$C$2="不可採計",L1673=0,TRUE)),IF('114成績輸入與落點儀表板'!$C$3="必須採計",M1673&gt;0,IF('114成績輸入與落點儀表板'!$C$3="不可採計",M1673=0,TRUE)),IF('114成績輸入與落點儀表板'!$C$4="必須採計",N1673&gt;0,IF('114成績輸入與落點儀表板'!$C$4="不可採計",N1673=0,TRUE)),IF('114成績輸入與落點儀表板'!$C$5="必須採計",O1673&gt;0,IF('114成績輸入與落點儀表板'!$C$5="不可採計",O1673=0,TRUE)),IF('114成績輸入與落點儀表板'!$C$6="必須採計",P1673&gt;0,IF('114成績輸入與落點儀表板'!$C$6="不可採計",P1673=0,TRUE)),IF('114成績輸入與落點儀表板'!$C$7="必須採計",Q1673&gt;0,IF('114成績輸入與落點儀表板'!$C$7="不可採計",Q1673=0,TRUE)),IF('114成績輸入與落點儀表板'!$C$8="必須採計",R1673&gt;0,IF('114成績輸入與落點儀表板'!$C$8="不可採計",R1673=0,TRUE)),IF('114成績輸入與落點儀表板'!$C$9="必須採計",S1673&gt;0,IF('114成績輸入與落點儀表板'!$C$9="不可採計",S1673=0,TRUE)),IF('114成績輸入與落點儀表板'!$C$10="必須採計",T1673&gt;0,IF('114成績輸入與落點儀表板'!$C$10="不可採計",T1673=0,TRUE)),IF('114成績輸入與落點儀表板'!$C$11="必須採計",U1673&gt;0,IF('114成績輸入與落點儀表板'!$C$11="不可採計",U1673=0,TRUE)),IF('114成績輸入與落點儀表板'!$C$12="必須採計",V1673&gt;0,IF('114成績輸入與落點儀表板'!$C$12="不可採計",V1673=0,TRUE)),IF('114成績輸入與落點儀表板'!$C$13="必須採計",W1673&gt;0,IF('114成績輸入與落點儀表板'!$C$13="不可採計",W1673=0,TRUE)),IF('114成績輸入與落點儀表板'!$C$14="必須採計",X1673&gt;0,IF('114成績輸入與落點儀表板'!$C$14="不可採計",X1673=0,TRUE)),IF('114成績輸入與落點儀表板'!$C$15="必須採計",Y1673&gt;0,IF('114成績輸入與落點儀表板'!$C$15="不可採計",Y1673=0,TRUE)),IF('114成績輸入與落點儀表板'!$C$16="必須採計",Z1673&gt;0,IF('114成績輸入與落點儀表板'!$C$16="不可採計",Z1673=0,TRUE))),"✅ 符合","❌ 不符合")</f>
        <v>✅ 符合</v>
      </c>
      <c r="L1673" s="15">
        <v>2</v>
      </c>
      <c r="M1673" s="15">
        <v>1</v>
      </c>
      <c r="N1673" s="15">
        <v>0</v>
      </c>
      <c r="O1673" s="15">
        <v>0</v>
      </c>
      <c r="P1673" s="15">
        <v>0</v>
      </c>
      <c r="Q1673" s="15">
        <v>0</v>
      </c>
      <c r="R1673" s="15">
        <v>0</v>
      </c>
      <c r="S1673" s="15">
        <v>0</v>
      </c>
      <c r="T1673" s="15">
        <v>0</v>
      </c>
      <c r="U1673" s="15">
        <v>2</v>
      </c>
      <c r="V1673" s="15">
        <v>0</v>
      </c>
      <c r="W1673" s="15">
        <v>0</v>
      </c>
      <c r="X1673" s="15">
        <v>0</v>
      </c>
      <c r="Y1673" s="15">
        <v>0</v>
      </c>
      <c r="Z1673" s="15">
        <v>0</v>
      </c>
    </row>
    <row r="1674" spans="1:26" ht="15.75" customHeight="1" x14ac:dyDescent="0.3">
      <c r="A1674" s="2" t="s">
        <v>4017</v>
      </c>
      <c r="B1674" s="6" t="s">
        <v>3837</v>
      </c>
      <c r="C1674" s="6" t="s">
        <v>3889</v>
      </c>
      <c r="D1674" s="12" t="s">
        <v>121</v>
      </c>
      <c r="E1674" s="13" t="s">
        <v>3890</v>
      </c>
      <c r="F1674" s="2">
        <v>9</v>
      </c>
      <c r="G1674" s="15">
        <v>94</v>
      </c>
      <c r="H1674" s="7">
        <f>L1674*'114成績輸入與落點儀表板'!$B$2+M1674*'114成績輸入與落點儀表板'!$B$3+N1674*'114成績輸入與落點儀表板'!$B$4+O1674*'114成績輸入與落點儀表板'!$B$5+P1674*'114成績輸入與落點儀表板'!$B$6+Q1674*'114成績輸入與落點儀表板'!$B$7+R1674*'114成績輸入與落點儀表板'!$B$8+S1674*'114成績輸入與落點儀表板'!$B$9+T1674*'114成績輸入與落點儀表板'!$B$10+U1674*'114成績輸入與落點儀表板'!$B$11+V1674*'114成績輸入與落點儀表板'!$B$12+W1674*'114成績輸入與落點儀表板'!$B$13+X1674*'114成績輸入與落點儀表板'!$B$14+Y1674*'114成績輸入與落點儀表板'!$B$15+Z1674*'114成績輸入與落點儀表板'!$B$16</f>
        <v>0</v>
      </c>
      <c r="I1674" s="8">
        <f t="shared" si="52"/>
        <v>-94</v>
      </c>
      <c r="J1674" s="2" t="str">
        <f t="shared" si="53"/>
        <v>FAIL</v>
      </c>
      <c r="K1674" s="17" t="str">
        <f>IF(AND(IF('114成績輸入與落點儀表板'!$C$2="必須採計",L1674&gt;0,IF('114成績輸入與落點儀表板'!$C$2="不可採計",L1674=0,TRUE)),IF('114成績輸入與落點儀表板'!$C$3="必須採計",M1674&gt;0,IF('114成績輸入與落點儀表板'!$C$3="不可採計",M1674=0,TRUE)),IF('114成績輸入與落點儀表板'!$C$4="必須採計",N1674&gt;0,IF('114成績輸入與落點儀表板'!$C$4="不可採計",N1674=0,TRUE)),IF('114成績輸入與落點儀表板'!$C$5="必須採計",O1674&gt;0,IF('114成績輸入與落點儀表板'!$C$5="不可採計",O1674=0,TRUE)),IF('114成績輸入與落點儀表板'!$C$6="必須採計",P1674&gt;0,IF('114成績輸入與落點儀表板'!$C$6="不可採計",P1674=0,TRUE)),IF('114成績輸入與落點儀表板'!$C$7="必須採計",Q1674&gt;0,IF('114成績輸入與落點儀表板'!$C$7="不可採計",Q1674=0,TRUE)),IF('114成績輸入與落點儀表板'!$C$8="必須採計",R1674&gt;0,IF('114成績輸入與落點儀表板'!$C$8="不可採計",R1674=0,TRUE)),IF('114成績輸入與落點儀表板'!$C$9="必須採計",S1674&gt;0,IF('114成績輸入與落點儀表板'!$C$9="不可採計",S1674=0,TRUE)),IF('114成績輸入與落點儀表板'!$C$10="必須採計",T1674&gt;0,IF('114成績輸入與落點儀表板'!$C$10="不可採計",T1674=0,TRUE)),IF('114成績輸入與落點儀表板'!$C$11="必須採計",U1674&gt;0,IF('114成績輸入與落點儀表板'!$C$11="不可採計",U1674=0,TRUE)),IF('114成績輸入與落點儀表板'!$C$12="必須採計",V1674&gt;0,IF('114成績輸入與落點儀表板'!$C$12="不可採計",V1674=0,TRUE)),IF('114成績輸入與落點儀表板'!$C$13="必須採計",W1674&gt;0,IF('114成績輸入與落點儀表板'!$C$13="不可採計",W1674=0,TRUE)),IF('114成績輸入與落點儀表板'!$C$14="必須採計",X1674&gt;0,IF('114成績輸入與落點儀表板'!$C$14="不可採計",X1674=0,TRUE)),IF('114成績輸入與落點儀表板'!$C$15="必須採計",Y1674&gt;0,IF('114成績輸入與落點儀表板'!$C$15="不可採計",Y1674=0,TRUE)),IF('114成績輸入與落點儀表板'!$C$16="必須採計",Z1674&gt;0,IF('114成績輸入與落點儀表板'!$C$16="不可採計",Z1674=0,TRUE))),"✅ 符合","❌ 不符合")</f>
        <v>✅ 符合</v>
      </c>
      <c r="L1674" s="15">
        <v>2</v>
      </c>
      <c r="M1674" s="15">
        <v>0</v>
      </c>
      <c r="N1674" s="15">
        <v>0</v>
      </c>
      <c r="O1674" s="15">
        <v>0</v>
      </c>
      <c r="P1674" s="15">
        <v>0</v>
      </c>
      <c r="Q1674" s="15">
        <v>0</v>
      </c>
      <c r="R1674" s="15">
        <v>0</v>
      </c>
      <c r="S1674" s="15">
        <v>0</v>
      </c>
      <c r="T1674" s="15">
        <v>0</v>
      </c>
      <c r="U1674" s="15">
        <v>1</v>
      </c>
      <c r="V1674" s="15">
        <v>0</v>
      </c>
      <c r="W1674" s="15">
        <v>1</v>
      </c>
      <c r="X1674" s="15">
        <v>0</v>
      </c>
      <c r="Y1674" s="15">
        <v>0</v>
      </c>
      <c r="Z1674" s="15">
        <v>0</v>
      </c>
    </row>
    <row r="1675" spans="1:26" ht="15.75" customHeight="1" x14ac:dyDescent="0.3">
      <c r="A1675" s="2" t="s">
        <v>4020</v>
      </c>
      <c r="B1675" s="13" t="s">
        <v>3837</v>
      </c>
      <c r="C1675" s="13" t="s">
        <v>4872</v>
      </c>
      <c r="D1675" s="12" t="s">
        <v>121</v>
      </c>
      <c r="E1675" s="13" t="s">
        <v>4873</v>
      </c>
      <c r="F1675" s="2">
        <v>23</v>
      </c>
      <c r="G1675" s="15">
        <v>96</v>
      </c>
      <c r="H1675" s="7">
        <f>L1675*'114成績輸入與落點儀表板'!$B$2+M1675*'114成績輸入與落點儀表板'!$B$3+N1675*'114成績輸入與落點儀表板'!$B$4+O1675*'114成績輸入與落點儀表板'!$B$5+P1675*'114成績輸入與落點儀表板'!$B$6+Q1675*'114成績輸入與落點儀表板'!$B$7+R1675*'114成績輸入與落點儀表板'!$B$8+S1675*'114成績輸入與落點儀表板'!$B$9+T1675*'114成績輸入與落點儀表板'!$B$10+U1675*'114成績輸入與落點儀表板'!$B$11+V1675*'114成績輸入與落點儀表板'!$B$12+W1675*'114成績輸入與落點儀表板'!$B$13+X1675*'114成績輸入與落點儀表板'!$B$14+Y1675*'114成績輸入與落點儀表板'!$B$15+Z1675*'114成績輸入與落點儀表板'!$B$16</f>
        <v>0</v>
      </c>
      <c r="I1675" s="8">
        <f t="shared" si="52"/>
        <v>-96</v>
      </c>
      <c r="J1675" s="2" t="str">
        <f t="shared" si="53"/>
        <v>FAIL</v>
      </c>
      <c r="K1675" s="17" t="str">
        <f>IF(AND(IF('114成績輸入與落點儀表板'!$C$2="必須採計",L1675&gt;0,IF('114成績輸入與落點儀表板'!$C$2="不可採計",L1675=0,TRUE)),IF('114成績輸入與落點儀表板'!$C$3="必須採計",M1675&gt;0,IF('114成績輸入與落點儀表板'!$C$3="不可採計",M1675=0,TRUE)),IF('114成績輸入與落點儀表板'!$C$4="必須採計",N1675&gt;0,IF('114成績輸入與落點儀表板'!$C$4="不可採計",N1675=0,TRUE)),IF('114成績輸入與落點儀表板'!$C$5="必須採計",O1675&gt;0,IF('114成績輸入與落點儀表板'!$C$5="不可採計",O1675=0,TRUE)),IF('114成績輸入與落點儀表板'!$C$6="必須採計",P1675&gt;0,IF('114成績輸入與落點儀表板'!$C$6="不可採計",P1675=0,TRUE)),IF('114成績輸入與落點儀表板'!$C$7="必須採計",Q1675&gt;0,IF('114成績輸入與落點儀表板'!$C$7="不可採計",Q1675=0,TRUE)),IF('114成績輸入與落點儀表板'!$C$8="必須採計",R1675&gt;0,IF('114成績輸入與落點儀表板'!$C$8="不可採計",R1675=0,TRUE)),IF('114成績輸入與落點儀表板'!$C$9="必須採計",S1675&gt;0,IF('114成績輸入與落點儀表板'!$C$9="不可採計",S1675=0,TRUE)),IF('114成績輸入與落點儀表板'!$C$10="必須採計",T1675&gt;0,IF('114成績輸入與落點儀表板'!$C$10="不可採計",T1675=0,TRUE)),IF('114成績輸入與落點儀表板'!$C$11="必須採計",U1675&gt;0,IF('114成績輸入與落點儀表板'!$C$11="不可採計",U1675=0,TRUE)),IF('114成績輸入與落點儀表板'!$C$12="必須採計",V1675&gt;0,IF('114成績輸入與落點儀表板'!$C$12="不可採計",V1675=0,TRUE)),IF('114成績輸入與落點儀表板'!$C$13="必須採計",W1675&gt;0,IF('114成績輸入與落點儀表板'!$C$13="不可採計",W1675=0,TRUE)),IF('114成績輸入與落點儀表板'!$C$14="必須採計",X1675&gt;0,IF('114成績輸入與落點儀表板'!$C$14="不可採計",X1675=0,TRUE)),IF('114成績輸入與落點儀表板'!$C$15="必須採計",Y1675&gt;0,IF('114成績輸入與落點儀表板'!$C$15="不可採計",Y1675=0,TRUE)),IF('114成績輸入與落點儀表板'!$C$16="必須採計",Z1675&gt;0,IF('114成績輸入與落點儀表板'!$C$16="不可採計",Z1675=0,TRUE))),"✅ 符合","❌ 不符合")</f>
        <v>✅ 符合</v>
      </c>
      <c r="L1675" s="15">
        <v>1</v>
      </c>
      <c r="M1675" s="15">
        <v>1</v>
      </c>
      <c r="N1675" s="15">
        <v>0</v>
      </c>
      <c r="O1675" s="15">
        <v>0</v>
      </c>
      <c r="P1675" s="15">
        <v>0</v>
      </c>
      <c r="Q1675" s="15">
        <v>1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2</v>
      </c>
      <c r="X1675" s="15">
        <v>0</v>
      </c>
      <c r="Y1675" s="15">
        <v>0</v>
      </c>
      <c r="Z1675" s="15">
        <v>0</v>
      </c>
    </row>
    <row r="1676" spans="1:26" ht="15.75" customHeight="1" x14ac:dyDescent="0.3">
      <c r="A1676" s="2" t="s">
        <v>4023</v>
      </c>
      <c r="B1676" s="13" t="s">
        <v>3837</v>
      </c>
      <c r="C1676" s="13" t="s">
        <v>3894</v>
      </c>
      <c r="D1676" s="12" t="s">
        <v>121</v>
      </c>
      <c r="E1676" s="13" t="s">
        <v>4874</v>
      </c>
      <c r="F1676" s="2">
        <v>16</v>
      </c>
      <c r="G1676" s="15">
        <v>83</v>
      </c>
      <c r="H1676" s="7">
        <f>L1676*'114成績輸入與落點儀表板'!$B$2+M1676*'114成績輸入與落點儀表板'!$B$3+N1676*'114成績輸入與落點儀表板'!$B$4+O1676*'114成績輸入與落點儀表板'!$B$5+P1676*'114成績輸入與落點儀表板'!$B$6+Q1676*'114成績輸入與落點儀表板'!$B$7+R1676*'114成績輸入與落點儀表板'!$B$8+S1676*'114成績輸入與落點儀表板'!$B$9+T1676*'114成績輸入與落點儀表板'!$B$10+U1676*'114成績輸入與落點儀表板'!$B$11+V1676*'114成績輸入與落點儀表板'!$B$12+W1676*'114成績輸入與落點儀表板'!$B$13+X1676*'114成績輸入與落點儀表板'!$B$14+Y1676*'114成績輸入與落點儀表板'!$B$15+Z1676*'114成績輸入與落點儀表板'!$B$16</f>
        <v>0</v>
      </c>
      <c r="I1676" s="8">
        <f t="shared" si="52"/>
        <v>-83</v>
      </c>
      <c r="J1676" s="2" t="str">
        <f t="shared" si="53"/>
        <v>FAIL</v>
      </c>
      <c r="K1676" s="17" t="str">
        <f>IF(AND(IF('114成績輸入與落點儀表板'!$C$2="必須採計",L1676&gt;0,IF('114成績輸入與落點儀表板'!$C$2="不可採計",L1676=0,TRUE)),IF('114成績輸入與落點儀表板'!$C$3="必須採計",M1676&gt;0,IF('114成績輸入與落點儀表板'!$C$3="不可採計",M1676=0,TRUE)),IF('114成績輸入與落點儀表板'!$C$4="必須採計",N1676&gt;0,IF('114成績輸入與落點儀表板'!$C$4="不可採計",N1676=0,TRUE)),IF('114成績輸入與落點儀表板'!$C$5="必須採計",O1676&gt;0,IF('114成績輸入與落點儀表板'!$C$5="不可採計",O1676=0,TRUE)),IF('114成績輸入與落點儀表板'!$C$6="必須採計",P1676&gt;0,IF('114成績輸入與落點儀表板'!$C$6="不可採計",P1676=0,TRUE)),IF('114成績輸入與落點儀表板'!$C$7="必須採計",Q1676&gt;0,IF('114成績輸入與落點儀表板'!$C$7="不可採計",Q1676=0,TRUE)),IF('114成績輸入與落點儀表板'!$C$8="必須採計",R1676&gt;0,IF('114成績輸入與落點儀表板'!$C$8="不可採計",R1676=0,TRUE)),IF('114成績輸入與落點儀表板'!$C$9="必須採計",S1676&gt;0,IF('114成績輸入與落點儀表板'!$C$9="不可採計",S1676=0,TRUE)),IF('114成績輸入與落點儀表板'!$C$10="必須採計",T1676&gt;0,IF('114成績輸入與落點儀表板'!$C$10="不可採計",T1676=0,TRUE)),IF('114成績輸入與落點儀表板'!$C$11="必須採計",U1676&gt;0,IF('114成績輸入與落點儀表板'!$C$11="不可採計",U1676=0,TRUE)),IF('114成績輸入與落點儀表板'!$C$12="必須採計",V1676&gt;0,IF('114成績輸入與落點儀表板'!$C$12="不可採計",V1676=0,TRUE)),IF('114成績輸入與落點儀表板'!$C$13="必須採計",W1676&gt;0,IF('114成績輸入與落點儀表板'!$C$13="不可採計",W1676=0,TRUE)),IF('114成績輸入與落點儀表板'!$C$14="必須採計",X1676&gt;0,IF('114成績輸入與落點儀表板'!$C$14="不可採計",X1676=0,TRUE)),IF('114成績輸入與落點儀表板'!$C$15="必須採計",Y1676&gt;0,IF('114成績輸入與落點儀表板'!$C$15="不可採計",Y1676=0,TRUE)),IF('114成績輸入與落點儀表板'!$C$16="必須採計",Z1676&gt;0,IF('114成績輸入與落點儀表板'!$C$16="不可採計",Z1676=0,TRUE))),"✅ 符合","❌ 不符合")</f>
        <v>✅ 符合</v>
      </c>
      <c r="L1676" s="15">
        <v>1</v>
      </c>
      <c r="M1676" s="15">
        <v>1</v>
      </c>
      <c r="N1676" s="15">
        <v>0</v>
      </c>
      <c r="O1676" s="15">
        <v>0</v>
      </c>
      <c r="P1676" s="15">
        <v>0</v>
      </c>
      <c r="Q1676" s="15">
        <v>1</v>
      </c>
      <c r="R1676" s="15">
        <v>0</v>
      </c>
      <c r="S1676" s="15">
        <v>0</v>
      </c>
      <c r="T1676" s="15">
        <v>0</v>
      </c>
      <c r="U1676" s="15">
        <v>0</v>
      </c>
      <c r="V1676" s="15">
        <v>2</v>
      </c>
      <c r="W1676" s="15">
        <v>0</v>
      </c>
      <c r="X1676" s="15">
        <v>0</v>
      </c>
      <c r="Y1676" s="15">
        <v>0</v>
      </c>
      <c r="Z1676" s="15">
        <v>0</v>
      </c>
    </row>
    <row r="1677" spans="1:26" ht="15.75" customHeight="1" x14ac:dyDescent="0.3">
      <c r="A1677" s="2" t="s">
        <v>4025</v>
      </c>
      <c r="B1677" s="13" t="s">
        <v>3837</v>
      </c>
      <c r="C1677" s="13" t="s">
        <v>1956</v>
      </c>
      <c r="D1677" s="12" t="s">
        <v>113</v>
      </c>
      <c r="E1677" s="13" t="s">
        <v>2974</v>
      </c>
      <c r="F1677" s="2">
        <v>28</v>
      </c>
      <c r="G1677" s="15">
        <v>150</v>
      </c>
      <c r="H1677" s="7">
        <f>L1677*'114成績輸入與落點儀表板'!$B$2+M1677*'114成績輸入與落點儀表板'!$B$3+N1677*'114成績輸入與落點儀表板'!$B$4+O1677*'114成績輸入與落點儀表板'!$B$5+P1677*'114成績輸入與落點儀表板'!$B$6+Q1677*'114成績輸入與落點儀表板'!$B$7+R1677*'114成績輸入與落點儀表板'!$B$8+S1677*'114成績輸入與落點儀表板'!$B$9+T1677*'114成績輸入與落點儀表板'!$B$10+U1677*'114成績輸入與落點儀表板'!$B$11+V1677*'114成績輸入與落點儀表板'!$B$12+W1677*'114成績輸入與落點儀表板'!$B$13+X1677*'114成績輸入與落點儀表板'!$B$14+Y1677*'114成績輸入與落點儀表板'!$B$15+Z1677*'114成績輸入與落點儀表板'!$B$16</f>
        <v>0</v>
      </c>
      <c r="I1677" s="8">
        <f t="shared" si="52"/>
        <v>-150</v>
      </c>
      <c r="J1677" s="2" t="str">
        <f t="shared" si="53"/>
        <v>FAIL</v>
      </c>
      <c r="K1677" s="17" t="str">
        <f>IF(AND(IF('114成績輸入與落點儀表板'!$C$2="必須採計",L1677&gt;0,IF('114成績輸入與落點儀表板'!$C$2="不可採計",L1677=0,TRUE)),IF('114成績輸入與落點儀表板'!$C$3="必須採計",M1677&gt;0,IF('114成績輸入與落點儀表板'!$C$3="不可採計",M1677=0,TRUE)),IF('114成績輸入與落點儀表板'!$C$4="必須採計",N1677&gt;0,IF('114成績輸入與落點儀表板'!$C$4="不可採計",N1677=0,TRUE)),IF('114成績輸入與落點儀表板'!$C$5="必須採計",O1677&gt;0,IF('114成績輸入與落點儀表板'!$C$5="不可採計",O1677=0,TRUE)),IF('114成績輸入與落點儀表板'!$C$6="必須採計",P1677&gt;0,IF('114成績輸入與落點儀表板'!$C$6="不可採計",P1677=0,TRUE)),IF('114成績輸入與落點儀表板'!$C$7="必須採計",Q1677&gt;0,IF('114成績輸入與落點儀表板'!$C$7="不可採計",Q1677=0,TRUE)),IF('114成績輸入與落點儀表板'!$C$8="必須採計",R1677&gt;0,IF('114成績輸入與落點儀表板'!$C$8="不可採計",R1677=0,TRUE)),IF('114成績輸入與落點儀表板'!$C$9="必須採計",S1677&gt;0,IF('114成績輸入與落點儀表板'!$C$9="不可採計",S1677=0,TRUE)),IF('114成績輸入與落點儀表板'!$C$10="必須採計",T1677&gt;0,IF('114成績輸入與落點儀表板'!$C$10="不可採計",T1677=0,TRUE)),IF('114成績輸入與落點儀表板'!$C$11="必須採計",U1677&gt;0,IF('114成績輸入與落點儀表板'!$C$11="不可採計",U1677=0,TRUE)),IF('114成績輸入與落點儀表板'!$C$12="必須採計",V1677&gt;0,IF('114成績輸入與落點儀表板'!$C$12="不可採計",V1677=0,TRUE)),IF('114成績輸入與落點儀表板'!$C$13="必須採計",W1677&gt;0,IF('114成績輸入與落點儀表板'!$C$13="不可採計",W1677=0,TRUE)),IF('114成績輸入與落點儀表板'!$C$14="必須採計",X1677&gt;0,IF('114成績輸入與落點儀表板'!$C$14="不可採計",X1677=0,TRUE)),IF('114成績輸入與落點儀表板'!$C$15="必須採計",Y1677&gt;0,IF('114成績輸入與落點儀表板'!$C$15="不可採計",Y1677=0,TRUE)),IF('114成績輸入與落點儀表板'!$C$16="必須採計",Z1677&gt;0,IF('114成績輸入與落點儀表板'!$C$16="不可採計",Z1677=0,TRUE))),"✅ 符合","❌ 不符合")</f>
        <v>✅ 符合</v>
      </c>
      <c r="L1677" s="15">
        <v>2</v>
      </c>
      <c r="M1677" s="15">
        <v>0</v>
      </c>
      <c r="N1677" s="15">
        <v>0</v>
      </c>
      <c r="O1677" s="15">
        <v>0</v>
      </c>
      <c r="P1677" s="15">
        <v>0</v>
      </c>
      <c r="Q1677" s="15">
        <v>0</v>
      </c>
      <c r="R1677" s="15">
        <v>0</v>
      </c>
      <c r="S1677" s="15">
        <v>0</v>
      </c>
      <c r="T1677" s="15">
        <v>0</v>
      </c>
      <c r="U1677" s="15">
        <v>1</v>
      </c>
      <c r="V1677" s="15">
        <v>0</v>
      </c>
      <c r="W1677" s="15">
        <v>2</v>
      </c>
      <c r="X1677" s="15">
        <v>0</v>
      </c>
      <c r="Y1677" s="15">
        <v>0</v>
      </c>
      <c r="Z1677" s="15">
        <v>0</v>
      </c>
    </row>
    <row r="1678" spans="1:26" ht="15.75" customHeight="1" x14ac:dyDescent="0.3">
      <c r="A1678" s="2" t="s">
        <v>4028</v>
      </c>
      <c r="B1678" s="13" t="s">
        <v>3837</v>
      </c>
      <c r="C1678" s="13" t="s">
        <v>59</v>
      </c>
      <c r="D1678" s="12" t="s">
        <v>60</v>
      </c>
      <c r="E1678" s="13" t="s">
        <v>347</v>
      </c>
      <c r="F1678" s="2">
        <v>9</v>
      </c>
      <c r="G1678" s="15">
        <v>106</v>
      </c>
      <c r="H1678" s="7">
        <f>L1678*'114成績輸入與落點儀表板'!$B$2+M1678*'114成績輸入與落點儀表板'!$B$3+N1678*'114成績輸入與落點儀表板'!$B$4+O1678*'114成績輸入與落點儀表板'!$B$5+P1678*'114成績輸入與落點儀表板'!$B$6+Q1678*'114成績輸入與落點儀表板'!$B$7+R1678*'114成績輸入與落點儀表板'!$B$8+S1678*'114成績輸入與落點儀表板'!$B$9+T1678*'114成績輸入與落點儀表板'!$B$10+U1678*'114成績輸入與落點儀表板'!$B$11+V1678*'114成績輸入與落點儀表板'!$B$12+W1678*'114成績輸入與落點儀表板'!$B$13+X1678*'114成績輸入與落點儀表板'!$B$14+Y1678*'114成績輸入與落點儀表板'!$B$15+Z1678*'114成績輸入與落點儀表板'!$B$16</f>
        <v>0</v>
      </c>
      <c r="I1678" s="8">
        <f t="shared" si="52"/>
        <v>-106</v>
      </c>
      <c r="J1678" s="2" t="str">
        <f t="shared" si="53"/>
        <v>FAIL</v>
      </c>
      <c r="K1678" s="17" t="str">
        <f>IF(AND(IF('114成績輸入與落點儀表板'!$C$2="必須採計",L1678&gt;0,IF('114成績輸入與落點儀表板'!$C$2="不可採計",L1678=0,TRUE)),IF('114成績輸入與落點儀表板'!$C$3="必須採計",M1678&gt;0,IF('114成績輸入與落點儀表板'!$C$3="不可採計",M1678=0,TRUE)),IF('114成績輸入與落點儀表板'!$C$4="必須採計",N1678&gt;0,IF('114成績輸入與落點儀表板'!$C$4="不可採計",N1678=0,TRUE)),IF('114成績輸入與落點儀表板'!$C$5="必須採計",O1678&gt;0,IF('114成績輸入與落點儀表板'!$C$5="不可採計",O1678=0,TRUE)),IF('114成績輸入與落點儀表板'!$C$6="必須採計",P1678&gt;0,IF('114成績輸入與落點儀表板'!$C$6="不可採計",P1678=0,TRUE)),IF('114成績輸入與落點儀表板'!$C$7="必須採計",Q1678&gt;0,IF('114成績輸入與落點儀表板'!$C$7="不可採計",Q1678=0,TRUE)),IF('114成績輸入與落點儀表板'!$C$8="必須採計",R1678&gt;0,IF('114成績輸入與落點儀表板'!$C$8="不可採計",R1678=0,TRUE)),IF('114成績輸入與落點儀表板'!$C$9="必須採計",S1678&gt;0,IF('114成績輸入與落點儀表板'!$C$9="不可採計",S1678=0,TRUE)),IF('114成績輸入與落點儀表板'!$C$10="必須採計",T1678&gt;0,IF('114成績輸入與落點儀表板'!$C$10="不可採計",T1678=0,TRUE)),IF('114成績輸入與落點儀表板'!$C$11="必須採計",U1678&gt;0,IF('114成績輸入與落點儀表板'!$C$11="不可採計",U1678=0,TRUE)),IF('114成績輸入與落點儀表板'!$C$12="必須採計",V1678&gt;0,IF('114成績輸入與落點儀表板'!$C$12="不可採計",V1678=0,TRUE)),IF('114成績輸入與落點儀表板'!$C$13="必須採計",W1678&gt;0,IF('114成績輸入與落點儀表板'!$C$13="不可採計",W1678=0,TRUE)),IF('114成績輸入與落點儀表板'!$C$14="必須採計",X1678&gt;0,IF('114成績輸入與落點儀表板'!$C$14="不可採計",X1678=0,TRUE)),IF('114成績輸入與落點儀表板'!$C$15="必須採計",Y1678&gt;0,IF('114成績輸入與落點儀表板'!$C$15="不可採計",Y1678=0,TRUE)),IF('114成績輸入與落點儀表板'!$C$16="必須採計",Z1678&gt;0,IF('114成績輸入與落點儀表板'!$C$16="不可採計",Z1678=0,TRUE))),"✅ 符合","❌ 不符合")</f>
        <v>✅ 符合</v>
      </c>
      <c r="L1678" s="15">
        <v>2</v>
      </c>
      <c r="M1678" s="15">
        <v>2</v>
      </c>
      <c r="N1678" s="15">
        <v>0</v>
      </c>
      <c r="O1678" s="15">
        <v>0</v>
      </c>
      <c r="P1678" s="15">
        <v>0</v>
      </c>
      <c r="Q1678" s="15">
        <v>0</v>
      </c>
      <c r="R1678" s="15">
        <v>0</v>
      </c>
      <c r="S1678" s="15">
        <v>0</v>
      </c>
      <c r="T1678" s="15">
        <v>0</v>
      </c>
      <c r="U1678" s="15">
        <v>1</v>
      </c>
      <c r="V1678" s="15">
        <v>0</v>
      </c>
      <c r="W1678" s="15">
        <v>0</v>
      </c>
      <c r="X1678" s="15">
        <v>0</v>
      </c>
      <c r="Y1678" s="15">
        <v>0</v>
      </c>
      <c r="Z1678" s="15">
        <v>0</v>
      </c>
    </row>
    <row r="1679" spans="1:26" ht="15.75" customHeight="1" x14ac:dyDescent="0.3">
      <c r="A1679" s="2" t="s">
        <v>4030</v>
      </c>
      <c r="B1679" s="13" t="s">
        <v>3837</v>
      </c>
      <c r="C1679" s="13" t="s">
        <v>4875</v>
      </c>
      <c r="D1679" s="12" t="s">
        <v>99</v>
      </c>
      <c r="E1679" s="13" t="s">
        <v>873</v>
      </c>
      <c r="F1679" s="2">
        <v>18</v>
      </c>
      <c r="G1679" s="15">
        <v>145</v>
      </c>
      <c r="H1679" s="7">
        <f>L1679*'114成績輸入與落點儀表板'!$B$2+M1679*'114成績輸入與落點儀表板'!$B$3+N1679*'114成績輸入與落點儀表板'!$B$4+O1679*'114成績輸入與落點儀表板'!$B$5+P1679*'114成績輸入與落點儀表板'!$B$6+Q1679*'114成績輸入與落點儀表板'!$B$7+R1679*'114成績輸入與落點儀表板'!$B$8+S1679*'114成績輸入與落點儀表板'!$B$9+T1679*'114成績輸入與落點儀表板'!$B$10+U1679*'114成績輸入與落點儀表板'!$B$11+V1679*'114成績輸入與落點儀表板'!$B$12+W1679*'114成績輸入與落點儀表板'!$B$13+X1679*'114成績輸入與落點儀表板'!$B$14+Y1679*'114成績輸入與落點儀表板'!$B$15+Z1679*'114成績輸入與落點儀表板'!$B$16</f>
        <v>0</v>
      </c>
      <c r="I1679" s="8">
        <f t="shared" si="52"/>
        <v>-145</v>
      </c>
      <c r="J1679" s="2" t="str">
        <f t="shared" si="53"/>
        <v>FAIL</v>
      </c>
      <c r="K1679" s="17" t="str">
        <f>IF(AND(IF('114成績輸入與落點儀表板'!$C$2="必須採計",L1679&gt;0,IF('114成績輸入與落點儀表板'!$C$2="不可採計",L1679=0,TRUE)),IF('114成績輸入與落點儀表板'!$C$3="必須採計",M1679&gt;0,IF('114成績輸入與落點儀表板'!$C$3="不可採計",M1679=0,TRUE)),IF('114成績輸入與落點儀表板'!$C$4="必須採計",N1679&gt;0,IF('114成績輸入與落點儀表板'!$C$4="不可採計",N1679=0,TRUE)),IF('114成績輸入與落點儀表板'!$C$5="必須採計",O1679&gt;0,IF('114成績輸入與落點儀表板'!$C$5="不可採計",O1679=0,TRUE)),IF('114成績輸入與落點儀表板'!$C$6="必須採計",P1679&gt;0,IF('114成績輸入與落點儀表板'!$C$6="不可採計",P1679=0,TRUE)),IF('114成績輸入與落點儀表板'!$C$7="必須採計",Q1679&gt;0,IF('114成績輸入與落點儀表板'!$C$7="不可採計",Q1679=0,TRUE)),IF('114成績輸入與落點儀表板'!$C$8="必須採計",R1679&gt;0,IF('114成績輸入與落點儀表板'!$C$8="不可採計",R1679=0,TRUE)),IF('114成績輸入與落點儀表板'!$C$9="必須採計",S1679&gt;0,IF('114成績輸入與落點儀表板'!$C$9="不可採計",S1679=0,TRUE)),IF('114成績輸入與落點儀表板'!$C$10="必須採計",T1679&gt;0,IF('114成績輸入與落點儀表板'!$C$10="不可採計",T1679=0,TRUE)),IF('114成績輸入與落點儀表板'!$C$11="必須採計",U1679&gt;0,IF('114成績輸入與落點儀表板'!$C$11="不可採計",U1679=0,TRUE)),IF('114成績輸入與落點儀表板'!$C$12="必須採計",V1679&gt;0,IF('114成績輸入與落點儀表板'!$C$12="不可採計",V1679=0,TRUE)),IF('114成績輸入與落點儀表板'!$C$13="必須採計",W1679&gt;0,IF('114成績輸入與落點儀表板'!$C$13="不可採計",W1679=0,TRUE)),IF('114成績輸入與落點儀表板'!$C$14="必須採計",X1679&gt;0,IF('114成績輸入與落點儀表板'!$C$14="不可採計",X1679=0,TRUE)),IF('114成績輸入與落點儀表板'!$C$15="必須採計",Y1679&gt;0,IF('114成績輸入與落點儀表板'!$C$15="不可採計",Y1679=0,TRUE)),IF('114成績輸入與落點儀表板'!$C$16="必須採計",Z1679&gt;0,IF('114成績輸入與落點儀表板'!$C$16="不可採計",Z1679=0,TRUE))),"✅ 符合","❌ 不符合")</f>
        <v>✅ 符合</v>
      </c>
      <c r="L1679" s="15">
        <v>2</v>
      </c>
      <c r="M1679" s="15">
        <v>1</v>
      </c>
      <c r="N1679" s="15">
        <v>0</v>
      </c>
      <c r="O1679" s="15">
        <v>0</v>
      </c>
      <c r="P1679" s="15">
        <v>0</v>
      </c>
      <c r="Q1679" s="15">
        <v>0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2</v>
      </c>
      <c r="X1679" s="15">
        <v>0</v>
      </c>
      <c r="Y1679" s="15">
        <v>0</v>
      </c>
      <c r="Z1679" s="15">
        <v>0</v>
      </c>
    </row>
    <row r="1680" spans="1:26" ht="15.75" customHeight="1" x14ac:dyDescent="0.3">
      <c r="A1680" s="2" t="s">
        <v>4031</v>
      </c>
      <c r="B1680" s="13" t="s">
        <v>3837</v>
      </c>
      <c r="C1680" s="13" t="s">
        <v>4147</v>
      </c>
      <c r="D1680" s="12" t="s">
        <v>227</v>
      </c>
      <c r="E1680" s="13" t="s">
        <v>868</v>
      </c>
      <c r="F1680" s="2">
        <v>12</v>
      </c>
      <c r="G1680" s="15">
        <v>114</v>
      </c>
      <c r="H1680" s="7">
        <f>L1680*'114成績輸入與落點儀表板'!$B$2+M1680*'114成績輸入與落點儀表板'!$B$3+N1680*'114成績輸入與落點儀表板'!$B$4+O1680*'114成績輸入與落點儀表板'!$B$5+P1680*'114成績輸入與落點儀表板'!$B$6+Q1680*'114成績輸入與落點儀表板'!$B$7+R1680*'114成績輸入與落點儀表板'!$B$8+S1680*'114成績輸入與落點儀表板'!$B$9+T1680*'114成績輸入與落點儀表板'!$B$10+U1680*'114成績輸入與落點儀表板'!$B$11+V1680*'114成績輸入與落點儀表板'!$B$12+W1680*'114成績輸入與落點儀表板'!$B$13+X1680*'114成績輸入與落點儀表板'!$B$14+Y1680*'114成績輸入與落點儀表板'!$B$15+Z1680*'114成績輸入與落點儀表板'!$B$16</f>
        <v>0</v>
      </c>
      <c r="I1680" s="8">
        <f t="shared" si="52"/>
        <v>-114</v>
      </c>
      <c r="J1680" s="2" t="str">
        <f t="shared" si="53"/>
        <v>FAIL</v>
      </c>
      <c r="K1680" s="17" t="str">
        <f>IF(AND(IF('114成績輸入與落點儀表板'!$C$2="必須採計",L1680&gt;0,IF('114成績輸入與落點儀表板'!$C$2="不可採計",L1680=0,TRUE)),IF('114成績輸入與落點儀表板'!$C$3="必須採計",M1680&gt;0,IF('114成績輸入與落點儀表板'!$C$3="不可採計",M1680=0,TRUE)),IF('114成績輸入與落點儀表板'!$C$4="必須採計",N1680&gt;0,IF('114成績輸入與落點儀表板'!$C$4="不可採計",N1680=0,TRUE)),IF('114成績輸入與落點儀表板'!$C$5="必須採計",O1680&gt;0,IF('114成績輸入與落點儀表板'!$C$5="不可採計",O1680=0,TRUE)),IF('114成績輸入與落點儀表板'!$C$6="必須採計",P1680&gt;0,IF('114成績輸入與落點儀表板'!$C$6="不可採計",P1680=0,TRUE)),IF('114成績輸入與落點儀表板'!$C$7="必須採計",Q1680&gt;0,IF('114成績輸入與落點儀表板'!$C$7="不可採計",Q1680=0,TRUE)),IF('114成績輸入與落點儀表板'!$C$8="必須採計",R1680&gt;0,IF('114成績輸入與落點儀表板'!$C$8="不可採計",R1680=0,TRUE)),IF('114成績輸入與落點儀表板'!$C$9="必須採計",S1680&gt;0,IF('114成績輸入與落點儀表板'!$C$9="不可採計",S1680=0,TRUE)),IF('114成績輸入與落點儀表板'!$C$10="必須採計",T1680&gt;0,IF('114成績輸入與落點儀表板'!$C$10="不可採計",T1680=0,TRUE)),IF('114成績輸入與落點儀表板'!$C$11="必須採計",U1680&gt;0,IF('114成績輸入與落點儀表板'!$C$11="不可採計",U1680=0,TRUE)),IF('114成績輸入與落點儀表板'!$C$12="必須採計",V1680&gt;0,IF('114成績輸入與落點儀表板'!$C$12="不可採計",V1680=0,TRUE)),IF('114成績輸入與落點儀表板'!$C$13="必須採計",W1680&gt;0,IF('114成績輸入與落點儀表板'!$C$13="不可採計",W1680=0,TRUE)),IF('114成績輸入與落點儀表板'!$C$14="必須採計",X1680&gt;0,IF('114成績輸入與落點儀表板'!$C$14="不可採計",X1680=0,TRUE)),IF('114成績輸入與落點儀表板'!$C$15="必須採計",Y1680&gt;0,IF('114成績輸入與落點儀表板'!$C$15="不可採計",Y1680=0,TRUE)),IF('114成績輸入與落點儀表板'!$C$16="必須採計",Z1680&gt;0,IF('114成績輸入與落點儀表板'!$C$16="不可採計",Z1680=0,TRUE))),"✅ 符合","❌ 不符合")</f>
        <v>✅ 符合</v>
      </c>
      <c r="L1680" s="15">
        <v>2</v>
      </c>
      <c r="M1680" s="15">
        <v>1</v>
      </c>
      <c r="N1680" s="15">
        <v>0</v>
      </c>
      <c r="O1680" s="15">
        <v>0</v>
      </c>
      <c r="P1680" s="15">
        <v>0</v>
      </c>
      <c r="Q1680" s="15">
        <v>0</v>
      </c>
      <c r="R1680" s="15">
        <v>0</v>
      </c>
      <c r="S1680" s="15">
        <v>0</v>
      </c>
      <c r="T1680" s="15">
        <v>0</v>
      </c>
      <c r="U1680" s="15">
        <v>2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</row>
    <row r="1681" spans="1:26" ht="15.75" customHeight="1" x14ac:dyDescent="0.3">
      <c r="A1681" s="2" t="s">
        <v>4033</v>
      </c>
      <c r="B1681" s="6" t="s">
        <v>3837</v>
      </c>
      <c r="C1681" s="6" t="s">
        <v>3901</v>
      </c>
      <c r="D1681" s="12" t="s">
        <v>266</v>
      </c>
      <c r="E1681" s="13" t="s">
        <v>598</v>
      </c>
      <c r="F1681" s="2">
        <v>6</v>
      </c>
      <c r="G1681" s="15">
        <v>119</v>
      </c>
      <c r="H1681" s="7">
        <f>L1681*'114成績輸入與落點儀表板'!$B$2+M1681*'114成績輸入與落點儀表板'!$B$3+N1681*'114成績輸入與落點儀表板'!$B$4+O1681*'114成績輸入與落點儀表板'!$B$5+P1681*'114成績輸入與落點儀表板'!$B$6+Q1681*'114成績輸入與落點儀表板'!$B$7+R1681*'114成績輸入與落點儀表板'!$B$8+S1681*'114成績輸入與落點儀表板'!$B$9+T1681*'114成績輸入與落點儀表板'!$B$10+U1681*'114成績輸入與落點儀表板'!$B$11+V1681*'114成績輸入與落點儀表板'!$B$12+W1681*'114成績輸入與落點儀表板'!$B$13+X1681*'114成績輸入與落點儀表板'!$B$14+Y1681*'114成績輸入與落點儀表板'!$B$15+Z1681*'114成績輸入與落點儀表板'!$B$16</f>
        <v>0</v>
      </c>
      <c r="I1681" s="8">
        <f t="shared" si="52"/>
        <v>-119</v>
      </c>
      <c r="J1681" s="2" t="str">
        <f t="shared" si="53"/>
        <v>FAIL</v>
      </c>
      <c r="K1681" s="17" t="str">
        <f>IF(AND(IF('114成績輸入與落點儀表板'!$C$2="必須採計",L1681&gt;0,IF('114成績輸入與落點儀表板'!$C$2="不可採計",L1681=0,TRUE)),IF('114成績輸入與落點儀表板'!$C$3="必須採計",M1681&gt;0,IF('114成績輸入與落點儀表板'!$C$3="不可採計",M1681=0,TRUE)),IF('114成績輸入與落點儀表板'!$C$4="必須採計",N1681&gt;0,IF('114成績輸入與落點儀表板'!$C$4="不可採計",N1681=0,TRUE)),IF('114成績輸入與落點儀表板'!$C$5="必須採計",O1681&gt;0,IF('114成績輸入與落點儀表板'!$C$5="不可採計",O1681=0,TRUE)),IF('114成績輸入與落點儀表板'!$C$6="必須採計",P1681&gt;0,IF('114成績輸入與落點儀表板'!$C$6="不可採計",P1681=0,TRUE)),IF('114成績輸入與落點儀表板'!$C$7="必須採計",Q1681&gt;0,IF('114成績輸入與落點儀表板'!$C$7="不可採計",Q1681=0,TRUE)),IF('114成績輸入與落點儀表板'!$C$8="必須採計",R1681&gt;0,IF('114成績輸入與落點儀表板'!$C$8="不可採計",R1681=0,TRUE)),IF('114成績輸入與落點儀表板'!$C$9="必須採計",S1681&gt;0,IF('114成績輸入與落點儀表板'!$C$9="不可採計",S1681=0,TRUE)),IF('114成績輸入與落點儀表板'!$C$10="必須採計",T1681&gt;0,IF('114成績輸入與落點儀表板'!$C$10="不可採計",T1681=0,TRUE)),IF('114成績輸入與落點儀表板'!$C$11="必須採計",U1681&gt;0,IF('114成績輸入與落點儀表板'!$C$11="不可採計",U1681=0,TRUE)),IF('114成績輸入與落點儀表板'!$C$12="必須採計",V1681&gt;0,IF('114成績輸入與落點儀表板'!$C$12="不可採計",V1681=0,TRUE)),IF('114成績輸入與落點儀表板'!$C$13="必須採計",W1681&gt;0,IF('114成績輸入與落點儀表板'!$C$13="不可採計",W1681=0,TRUE)),IF('114成績輸入與落點儀表板'!$C$14="必須採計",X1681&gt;0,IF('114成績輸入與落點儀表板'!$C$14="不可採計",X1681=0,TRUE)),IF('114成績輸入與落點儀表板'!$C$15="必須採計",Y1681&gt;0,IF('114成績輸入與落點儀表板'!$C$15="不可採計",Y1681=0,TRUE)),IF('114成績輸入與落點儀表板'!$C$16="必須採計",Z1681&gt;0,IF('114成績輸入與落點儀表板'!$C$16="不可採計",Z1681=0,TRUE))),"✅ 符合","❌ 不符合")</f>
        <v>✅ 符合</v>
      </c>
      <c r="L1681" s="15">
        <v>2</v>
      </c>
      <c r="M1681" s="15">
        <v>1</v>
      </c>
      <c r="N1681" s="15">
        <v>0</v>
      </c>
      <c r="O1681" s="15">
        <v>0</v>
      </c>
      <c r="P1681" s="15">
        <v>0</v>
      </c>
      <c r="Q1681" s="15">
        <v>0</v>
      </c>
      <c r="R1681" s="15">
        <v>0</v>
      </c>
      <c r="S1681" s="15">
        <v>0</v>
      </c>
      <c r="T1681" s="15">
        <v>0</v>
      </c>
      <c r="U1681" s="15">
        <v>1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</row>
    <row r="1682" spans="1:26" ht="15.75" customHeight="1" x14ac:dyDescent="0.3">
      <c r="A1682" s="2" t="s">
        <v>4034</v>
      </c>
      <c r="B1682" s="6" t="s">
        <v>3837</v>
      </c>
      <c r="C1682" s="6" t="s">
        <v>4752</v>
      </c>
      <c r="D1682" s="12" t="s">
        <v>80</v>
      </c>
      <c r="E1682" s="13" t="s">
        <v>1771</v>
      </c>
      <c r="F1682" s="2">
        <v>10</v>
      </c>
      <c r="G1682" s="15">
        <v>145</v>
      </c>
      <c r="H1682" s="7">
        <f>L1682*'114成績輸入與落點儀表板'!$B$2+M1682*'114成績輸入與落點儀表板'!$B$3+N1682*'114成績輸入與落點儀表板'!$B$4+O1682*'114成績輸入與落點儀表板'!$B$5+P1682*'114成績輸入與落點儀表板'!$B$6+Q1682*'114成績輸入與落點儀表板'!$B$7+R1682*'114成績輸入與落點儀表板'!$B$8+S1682*'114成績輸入與落點儀表板'!$B$9+T1682*'114成績輸入與落點儀表板'!$B$10+U1682*'114成績輸入與落點儀表板'!$B$11+V1682*'114成績輸入與落點儀表板'!$B$12+W1682*'114成績輸入與落點儀表板'!$B$13+X1682*'114成績輸入與落點儀表板'!$B$14+Y1682*'114成績輸入與落點儀表板'!$B$15+Z1682*'114成績輸入與落點儀表板'!$B$16</f>
        <v>0</v>
      </c>
      <c r="I1682" s="8">
        <f t="shared" si="52"/>
        <v>-145</v>
      </c>
      <c r="J1682" s="2" t="str">
        <f t="shared" si="53"/>
        <v>FAIL</v>
      </c>
      <c r="K1682" s="17" t="str">
        <f>IF(AND(IF('114成績輸入與落點儀表板'!$C$2="必須採計",L1682&gt;0,IF('114成績輸入與落點儀表板'!$C$2="不可採計",L1682=0,TRUE)),IF('114成績輸入與落點儀表板'!$C$3="必須採計",M1682&gt;0,IF('114成績輸入與落點儀表板'!$C$3="不可採計",M1682=0,TRUE)),IF('114成績輸入與落點儀表板'!$C$4="必須採計",N1682&gt;0,IF('114成績輸入與落點儀表板'!$C$4="不可採計",N1682=0,TRUE)),IF('114成績輸入與落點儀表板'!$C$5="必須採計",O1682&gt;0,IF('114成績輸入與落點儀表板'!$C$5="不可採計",O1682=0,TRUE)),IF('114成績輸入與落點儀表板'!$C$6="必須採計",P1682&gt;0,IF('114成績輸入與落點儀表板'!$C$6="不可採計",P1682=0,TRUE)),IF('114成績輸入與落點儀表板'!$C$7="必須採計",Q1682&gt;0,IF('114成績輸入與落點儀表板'!$C$7="不可採計",Q1682=0,TRUE)),IF('114成績輸入與落點儀表板'!$C$8="必須採計",R1682&gt;0,IF('114成績輸入與落點儀表板'!$C$8="不可採計",R1682=0,TRUE)),IF('114成績輸入與落點儀表板'!$C$9="必須採計",S1682&gt;0,IF('114成績輸入與落點儀表板'!$C$9="不可採計",S1682=0,TRUE)),IF('114成績輸入與落點儀表板'!$C$10="必須採計",T1682&gt;0,IF('114成績輸入與落點儀表板'!$C$10="不可採計",T1682=0,TRUE)),IF('114成績輸入與落點儀表板'!$C$11="必須採計",U1682&gt;0,IF('114成績輸入與落點儀表板'!$C$11="不可採計",U1682=0,TRUE)),IF('114成績輸入與落點儀表板'!$C$12="必須採計",V1682&gt;0,IF('114成績輸入與落點儀表板'!$C$12="不可採計",V1682=0,TRUE)),IF('114成績輸入與落點儀表板'!$C$13="必須採計",W1682&gt;0,IF('114成績輸入與落點儀表板'!$C$13="不可採計",W1682=0,TRUE)),IF('114成績輸入與落點儀表板'!$C$14="必須採計",X1682&gt;0,IF('114成績輸入與落點儀表板'!$C$14="不可採計",X1682=0,TRUE)),IF('114成績輸入與落點儀表板'!$C$15="必須採計",Y1682&gt;0,IF('114成績輸入與落點儀表板'!$C$15="不可採計",Y1682=0,TRUE)),IF('114成績輸入與落點儀表板'!$C$16="必須採計",Z1682&gt;0,IF('114成績輸入與落點儀表板'!$C$16="不可採計",Z1682=0,TRUE))),"✅ 符合","❌ 不符合")</f>
        <v>✅ 符合</v>
      </c>
      <c r="L1682" s="15">
        <v>2</v>
      </c>
      <c r="M1682" s="15">
        <v>1</v>
      </c>
      <c r="N1682" s="15">
        <v>0</v>
      </c>
      <c r="O1682" s="15">
        <v>0</v>
      </c>
      <c r="P1682" s="15">
        <v>0</v>
      </c>
      <c r="Q1682" s="15">
        <v>0</v>
      </c>
      <c r="R1682" s="15">
        <v>0</v>
      </c>
      <c r="S1682" s="15">
        <v>0</v>
      </c>
      <c r="T1682" s="15">
        <v>0</v>
      </c>
      <c r="U1682" s="15">
        <v>2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</row>
    <row r="1683" spans="1:26" ht="15.75" customHeight="1" x14ac:dyDescent="0.3">
      <c r="A1683" s="2" t="s">
        <v>4037</v>
      </c>
      <c r="B1683" s="6" t="s">
        <v>3837</v>
      </c>
      <c r="C1683" s="6" t="s">
        <v>3342</v>
      </c>
      <c r="D1683" s="12" t="s">
        <v>80</v>
      </c>
      <c r="E1683" s="13" t="s">
        <v>4876</v>
      </c>
      <c r="F1683" s="2">
        <v>17</v>
      </c>
      <c r="G1683" s="15">
        <v>70</v>
      </c>
      <c r="H1683" s="7">
        <f>L1683*'114成績輸入與落點儀表板'!$B$2+M1683*'114成績輸入與落點儀表板'!$B$3+N1683*'114成績輸入與落點儀表板'!$B$4+O1683*'114成績輸入與落點儀表板'!$B$5+P1683*'114成績輸入與落點儀表板'!$B$6+Q1683*'114成績輸入與落點儀表板'!$B$7+R1683*'114成績輸入與落點儀表板'!$B$8+S1683*'114成績輸入與落點儀表板'!$B$9+T1683*'114成績輸入與落點儀表板'!$B$10+U1683*'114成績輸入與落點儀表板'!$B$11+V1683*'114成績輸入與落點儀表板'!$B$12+W1683*'114成績輸入與落點儀表板'!$B$13+X1683*'114成績輸入與落點儀表板'!$B$14+Y1683*'114成績輸入與落點儀表板'!$B$15+Z1683*'114成績輸入與落點儀表板'!$B$16</f>
        <v>0</v>
      </c>
      <c r="I1683" s="8">
        <f t="shared" si="52"/>
        <v>-70</v>
      </c>
      <c r="J1683" s="2" t="str">
        <f t="shared" si="53"/>
        <v>FAIL</v>
      </c>
      <c r="K1683" s="17" t="str">
        <f>IF(AND(IF('114成績輸入與落點儀表板'!$C$2="必須採計",L1683&gt;0,IF('114成績輸入與落點儀表板'!$C$2="不可採計",L1683=0,TRUE)),IF('114成績輸入與落點儀表板'!$C$3="必須採計",M1683&gt;0,IF('114成績輸入與落點儀表板'!$C$3="不可採計",M1683=0,TRUE)),IF('114成績輸入與落點儀表板'!$C$4="必須採計",N1683&gt;0,IF('114成績輸入與落點儀表板'!$C$4="不可採計",N1683=0,TRUE)),IF('114成績輸入與落點儀表板'!$C$5="必須採計",O1683&gt;0,IF('114成績輸入與落點儀表板'!$C$5="不可採計",O1683=0,TRUE)),IF('114成績輸入與落點儀表板'!$C$6="必須採計",P1683&gt;0,IF('114成績輸入與落點儀表板'!$C$6="不可採計",P1683=0,TRUE)),IF('114成績輸入與落點儀表板'!$C$7="必須採計",Q1683&gt;0,IF('114成績輸入與落點儀表板'!$C$7="不可採計",Q1683=0,TRUE)),IF('114成績輸入與落點儀表板'!$C$8="必須採計",R1683&gt;0,IF('114成績輸入與落點儀表板'!$C$8="不可採計",R1683=0,TRUE)),IF('114成績輸入與落點儀表板'!$C$9="必須採計",S1683&gt;0,IF('114成績輸入與落點儀表板'!$C$9="不可採計",S1683=0,TRUE)),IF('114成績輸入與落點儀表板'!$C$10="必須採計",T1683&gt;0,IF('114成績輸入與落點儀表板'!$C$10="不可採計",T1683=0,TRUE)),IF('114成績輸入與落點儀表板'!$C$11="必須採計",U1683&gt;0,IF('114成績輸入與落點儀表板'!$C$11="不可採計",U1683=0,TRUE)),IF('114成績輸入與落點儀表板'!$C$12="必須採計",V1683&gt;0,IF('114成績輸入與落點儀表板'!$C$12="不可採計",V1683=0,TRUE)),IF('114成績輸入與落點儀表板'!$C$13="必須採計",W1683&gt;0,IF('114成績輸入與落點儀表板'!$C$13="不可採計",W1683=0,TRUE)),IF('114成績輸入與落點儀表板'!$C$14="必須採計",X1683&gt;0,IF('114成績輸入與落點儀表板'!$C$14="不可採計",X1683=0,TRUE)),IF('114成績輸入與落點儀表板'!$C$15="必須採計",Y1683&gt;0,IF('114成績輸入與落點儀表板'!$C$15="不可採計",Y1683=0,TRUE)),IF('114成績輸入與落點儀表板'!$C$16="必須採計",Z1683&gt;0,IF('114成績輸入與落點儀表板'!$C$16="不可採計",Z1683=0,TRUE))),"✅ 符合","❌ 不符合")</f>
        <v>✅ 符合</v>
      </c>
      <c r="L1683" s="15">
        <v>1</v>
      </c>
      <c r="M1683" s="15">
        <v>0</v>
      </c>
      <c r="N1683" s="15">
        <v>0</v>
      </c>
      <c r="O1683" s="15">
        <v>0</v>
      </c>
      <c r="P1683" s="15">
        <v>0</v>
      </c>
      <c r="Q1683" s="15">
        <v>0</v>
      </c>
      <c r="R1683" s="15">
        <v>0</v>
      </c>
      <c r="S1683" s="15">
        <v>0</v>
      </c>
      <c r="T1683" s="15">
        <v>0</v>
      </c>
      <c r="U1683" s="15">
        <v>0</v>
      </c>
      <c r="V1683" s="15">
        <v>1</v>
      </c>
      <c r="W1683" s="15">
        <v>1</v>
      </c>
      <c r="X1683" s="15">
        <v>0</v>
      </c>
      <c r="Y1683" s="15">
        <v>0</v>
      </c>
      <c r="Z1683" s="15">
        <v>0</v>
      </c>
    </row>
    <row r="1684" spans="1:26" ht="15.75" customHeight="1" x14ac:dyDescent="0.3">
      <c r="A1684" s="2" t="s">
        <v>4039</v>
      </c>
      <c r="B1684" s="13" t="s">
        <v>3837</v>
      </c>
      <c r="C1684" s="13" t="s">
        <v>3907</v>
      </c>
      <c r="D1684" s="12" t="s">
        <v>80</v>
      </c>
      <c r="E1684" s="13" t="s">
        <v>3042</v>
      </c>
      <c r="F1684" s="2">
        <v>10</v>
      </c>
      <c r="G1684" s="15">
        <v>115</v>
      </c>
      <c r="H1684" s="7">
        <f>L1684*'114成績輸入與落點儀表板'!$B$2+M1684*'114成績輸入與落點儀表板'!$B$3+N1684*'114成績輸入與落點儀表板'!$B$4+O1684*'114成績輸入與落點儀表板'!$B$5+P1684*'114成績輸入與落點儀表板'!$B$6+Q1684*'114成績輸入與落點儀表板'!$B$7+R1684*'114成績輸入與落點儀表板'!$B$8+S1684*'114成績輸入與落點儀表板'!$B$9+T1684*'114成績輸入與落點儀表板'!$B$10+U1684*'114成績輸入與落點儀表板'!$B$11+V1684*'114成績輸入與落點儀表板'!$B$12+W1684*'114成績輸入與落點儀表板'!$B$13+X1684*'114成績輸入與落點儀表板'!$B$14+Y1684*'114成績輸入與落點儀表板'!$B$15+Z1684*'114成績輸入與落點儀表板'!$B$16</f>
        <v>0</v>
      </c>
      <c r="I1684" s="8">
        <f t="shared" si="52"/>
        <v>-115</v>
      </c>
      <c r="J1684" s="2" t="str">
        <f t="shared" si="53"/>
        <v>FAIL</v>
      </c>
      <c r="K1684" s="17" t="str">
        <f>IF(AND(IF('114成績輸入與落點儀表板'!$C$2="必須採計",L1684&gt;0,IF('114成績輸入與落點儀表板'!$C$2="不可採計",L1684=0,TRUE)),IF('114成績輸入與落點儀表板'!$C$3="必須採計",M1684&gt;0,IF('114成績輸入與落點儀表板'!$C$3="不可採計",M1684=0,TRUE)),IF('114成績輸入與落點儀表板'!$C$4="必須採計",N1684&gt;0,IF('114成績輸入與落點儀表板'!$C$4="不可採計",N1684=0,TRUE)),IF('114成績輸入與落點儀表板'!$C$5="必須採計",O1684&gt;0,IF('114成績輸入與落點儀表板'!$C$5="不可採計",O1684=0,TRUE)),IF('114成績輸入與落點儀表板'!$C$6="必須採計",P1684&gt;0,IF('114成績輸入與落點儀表板'!$C$6="不可採計",P1684=0,TRUE)),IF('114成績輸入與落點儀表板'!$C$7="必須採計",Q1684&gt;0,IF('114成績輸入與落點儀表板'!$C$7="不可採計",Q1684=0,TRUE)),IF('114成績輸入與落點儀表板'!$C$8="必須採計",R1684&gt;0,IF('114成績輸入與落點儀表板'!$C$8="不可採計",R1684=0,TRUE)),IF('114成績輸入與落點儀表板'!$C$9="必須採計",S1684&gt;0,IF('114成績輸入與落點儀表板'!$C$9="不可採計",S1684=0,TRUE)),IF('114成績輸入與落點儀表板'!$C$10="必須採計",T1684&gt;0,IF('114成績輸入與落點儀表板'!$C$10="不可採計",T1684=0,TRUE)),IF('114成績輸入與落點儀表板'!$C$11="必須採計",U1684&gt;0,IF('114成績輸入與落點儀表板'!$C$11="不可採計",U1684=0,TRUE)),IF('114成績輸入與落點儀表板'!$C$12="必須採計",V1684&gt;0,IF('114成績輸入與落點儀表板'!$C$12="不可採計",V1684=0,TRUE)),IF('114成績輸入與落點儀表板'!$C$13="必須採計",W1684&gt;0,IF('114成績輸入與落點儀表板'!$C$13="不可採計",W1684=0,TRUE)),IF('114成績輸入與落點儀表板'!$C$14="必須採計",X1684&gt;0,IF('114成績輸入與落點儀表板'!$C$14="不可採計",X1684=0,TRUE)),IF('114成績輸入與落點儀表板'!$C$15="必須採計",Y1684&gt;0,IF('114成績輸入與落點儀表板'!$C$15="不可採計",Y1684=0,TRUE)),IF('114成績輸入與落點儀表板'!$C$16="必須採計",Z1684&gt;0,IF('114成績輸入與落點儀表板'!$C$16="不可採計",Z1684=0,TRUE))),"✅ 符合","❌ 不符合")</f>
        <v>✅ 符合</v>
      </c>
      <c r="L1684" s="15">
        <v>2</v>
      </c>
      <c r="M1684" s="15">
        <v>0</v>
      </c>
      <c r="N1684" s="15">
        <v>0</v>
      </c>
      <c r="O1684" s="15">
        <v>0</v>
      </c>
      <c r="P1684" s="15">
        <v>0</v>
      </c>
      <c r="Q1684" s="15">
        <v>0</v>
      </c>
      <c r="R1684" s="15">
        <v>0</v>
      </c>
      <c r="S1684" s="15">
        <v>0</v>
      </c>
      <c r="T1684" s="15">
        <v>0</v>
      </c>
      <c r="U1684" s="15">
        <v>1</v>
      </c>
      <c r="V1684" s="15">
        <v>2</v>
      </c>
      <c r="W1684" s="15">
        <v>0</v>
      </c>
      <c r="X1684" s="15">
        <v>0</v>
      </c>
      <c r="Y1684" s="15">
        <v>0</v>
      </c>
      <c r="Z1684" s="15">
        <v>0</v>
      </c>
    </row>
    <row r="1685" spans="1:26" ht="15.75" customHeight="1" x14ac:dyDescent="0.3">
      <c r="A1685" s="2" t="s">
        <v>4042</v>
      </c>
      <c r="B1685" s="13" t="s">
        <v>3837</v>
      </c>
      <c r="C1685" s="13" t="s">
        <v>3909</v>
      </c>
      <c r="D1685" s="12" t="s">
        <v>80</v>
      </c>
      <c r="E1685" s="13" t="s">
        <v>3071</v>
      </c>
      <c r="F1685" s="2">
        <v>3</v>
      </c>
      <c r="G1685" s="15">
        <v>152</v>
      </c>
      <c r="H1685" s="7">
        <f>L1685*'114成績輸入與落點儀表板'!$B$2+M1685*'114成績輸入與落點儀表板'!$B$3+N1685*'114成績輸入與落點儀表板'!$B$4+O1685*'114成績輸入與落點儀表板'!$B$5+P1685*'114成績輸入與落點儀表板'!$B$6+Q1685*'114成績輸入與落點儀表板'!$B$7+R1685*'114成績輸入與落點儀表板'!$B$8+S1685*'114成績輸入與落點儀表板'!$B$9+T1685*'114成績輸入與落點儀表板'!$B$10+U1685*'114成績輸入與落點儀表板'!$B$11+V1685*'114成績輸入與落點儀表板'!$B$12+W1685*'114成績輸入與落點儀表板'!$B$13+X1685*'114成績輸入與落點儀表板'!$B$14+Y1685*'114成績輸入與落點儀表板'!$B$15+Z1685*'114成績輸入與落點儀表板'!$B$16</f>
        <v>0</v>
      </c>
      <c r="I1685" s="8">
        <f t="shared" si="52"/>
        <v>-152</v>
      </c>
      <c r="J1685" s="2" t="str">
        <f t="shared" si="53"/>
        <v>FAIL</v>
      </c>
      <c r="K1685" s="17" t="str">
        <f>IF(AND(IF('114成績輸入與落點儀表板'!$C$2="必須採計",L1685&gt;0,IF('114成績輸入與落點儀表板'!$C$2="不可採計",L1685=0,TRUE)),IF('114成績輸入與落點儀表板'!$C$3="必須採計",M1685&gt;0,IF('114成績輸入與落點儀表板'!$C$3="不可採計",M1685=0,TRUE)),IF('114成績輸入與落點儀表板'!$C$4="必須採計",N1685&gt;0,IF('114成績輸入與落點儀表板'!$C$4="不可採計",N1685=0,TRUE)),IF('114成績輸入與落點儀表板'!$C$5="必須採計",O1685&gt;0,IF('114成績輸入與落點儀表板'!$C$5="不可採計",O1685=0,TRUE)),IF('114成績輸入與落點儀表板'!$C$6="必須採計",P1685&gt;0,IF('114成績輸入與落點儀表板'!$C$6="不可採計",P1685=0,TRUE)),IF('114成績輸入與落點儀表板'!$C$7="必須採計",Q1685&gt;0,IF('114成績輸入與落點儀表板'!$C$7="不可採計",Q1685=0,TRUE)),IF('114成績輸入與落點儀表板'!$C$8="必須採計",R1685&gt;0,IF('114成績輸入與落點儀表板'!$C$8="不可採計",R1685=0,TRUE)),IF('114成績輸入與落點儀表板'!$C$9="必須採計",S1685&gt;0,IF('114成績輸入與落點儀表板'!$C$9="不可採計",S1685=0,TRUE)),IF('114成績輸入與落點儀表板'!$C$10="必須採計",T1685&gt;0,IF('114成績輸入與落點儀表板'!$C$10="不可採計",T1685=0,TRUE)),IF('114成績輸入與落點儀表板'!$C$11="必須採計",U1685&gt;0,IF('114成績輸入與落點儀表板'!$C$11="不可採計",U1685=0,TRUE)),IF('114成績輸入與落點儀表板'!$C$12="必須採計",V1685&gt;0,IF('114成績輸入與落點儀表板'!$C$12="不可採計",V1685=0,TRUE)),IF('114成績輸入與落點儀表板'!$C$13="必須採計",W1685&gt;0,IF('114成績輸入與落點儀表板'!$C$13="不可採計",W1685=0,TRUE)),IF('114成績輸入與落點儀表板'!$C$14="必須採計",X1685&gt;0,IF('114成績輸入與落點儀表板'!$C$14="不可採計",X1685=0,TRUE)),IF('114成績輸入與落點儀表板'!$C$15="必須採計",Y1685&gt;0,IF('114成績輸入與落點儀表板'!$C$15="不可採計",Y1685=0,TRUE)),IF('114成績輸入與落點儀表板'!$C$16="必須採計",Z1685&gt;0,IF('114成績輸入與落點儀表板'!$C$16="不可採計",Z1685=0,TRUE))),"✅ 符合","❌ 不符合")</f>
        <v>✅ 符合</v>
      </c>
      <c r="L1685" s="15">
        <v>2</v>
      </c>
      <c r="M1685" s="15">
        <v>1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0</v>
      </c>
      <c r="T1685" s="15">
        <v>0</v>
      </c>
      <c r="U1685" s="15">
        <v>0</v>
      </c>
      <c r="V1685" s="15">
        <v>0</v>
      </c>
      <c r="W1685" s="15">
        <v>2</v>
      </c>
      <c r="X1685" s="15">
        <v>0</v>
      </c>
      <c r="Y1685" s="15">
        <v>0</v>
      </c>
      <c r="Z1685" s="15">
        <v>0</v>
      </c>
    </row>
    <row r="1686" spans="1:26" ht="15.75" customHeight="1" x14ac:dyDescent="0.3">
      <c r="A1686" s="2" t="s">
        <v>4045</v>
      </c>
      <c r="B1686" s="6" t="s">
        <v>3837</v>
      </c>
      <c r="C1686" s="6" t="s">
        <v>3911</v>
      </c>
      <c r="D1686" s="12" t="s">
        <v>80</v>
      </c>
      <c r="E1686" s="13" t="s">
        <v>3912</v>
      </c>
      <c r="F1686" s="2">
        <v>8</v>
      </c>
      <c r="G1686" s="15">
        <v>110.5</v>
      </c>
      <c r="H1686" s="7">
        <f>L1686*'114成績輸入與落點儀表板'!$B$2+M1686*'114成績輸入與落點儀表板'!$B$3+N1686*'114成績輸入與落點儀表板'!$B$4+O1686*'114成績輸入與落點儀表板'!$B$5+P1686*'114成績輸入與落點儀表板'!$B$6+Q1686*'114成績輸入與落點儀表板'!$B$7+R1686*'114成績輸入與落點儀表板'!$B$8+S1686*'114成績輸入與落點儀表板'!$B$9+T1686*'114成績輸入與落點儀表板'!$B$10+U1686*'114成績輸入與落點儀表板'!$B$11+V1686*'114成績輸入與落點儀表板'!$B$12+W1686*'114成績輸入與落點儀表板'!$B$13+X1686*'114成績輸入與落點儀表板'!$B$14+Y1686*'114成績輸入與落點儀表板'!$B$15+Z1686*'114成績輸入與落點儀表板'!$B$16</f>
        <v>0</v>
      </c>
      <c r="I1686" s="8">
        <f t="shared" si="52"/>
        <v>-110.5</v>
      </c>
      <c r="J1686" s="2" t="str">
        <f t="shared" si="53"/>
        <v>FAIL</v>
      </c>
      <c r="K1686" s="17" t="str">
        <f>IF(AND(IF('114成績輸入與落點儀表板'!$C$2="必須採計",L1686&gt;0,IF('114成績輸入與落點儀表板'!$C$2="不可採計",L1686=0,TRUE)),IF('114成績輸入與落點儀表板'!$C$3="必須採計",M1686&gt;0,IF('114成績輸入與落點儀表板'!$C$3="不可採計",M1686=0,TRUE)),IF('114成績輸入與落點儀表板'!$C$4="必須採計",N1686&gt;0,IF('114成績輸入與落點儀表板'!$C$4="不可採計",N1686=0,TRUE)),IF('114成績輸入與落點儀表板'!$C$5="必須採計",O1686&gt;0,IF('114成績輸入與落點儀表板'!$C$5="不可採計",O1686=0,TRUE)),IF('114成績輸入與落點儀表板'!$C$6="必須採計",P1686&gt;0,IF('114成績輸入與落點儀表板'!$C$6="不可採計",P1686=0,TRUE)),IF('114成績輸入與落點儀表板'!$C$7="必須採計",Q1686&gt;0,IF('114成績輸入與落點儀表板'!$C$7="不可採計",Q1686=0,TRUE)),IF('114成績輸入與落點儀表板'!$C$8="必須採計",R1686&gt;0,IF('114成績輸入與落點儀表板'!$C$8="不可採計",R1686=0,TRUE)),IF('114成績輸入與落點儀表板'!$C$9="必須採計",S1686&gt;0,IF('114成績輸入與落點儀表板'!$C$9="不可採計",S1686=0,TRUE)),IF('114成績輸入與落點儀表板'!$C$10="必須採計",T1686&gt;0,IF('114成績輸入與落點儀表板'!$C$10="不可採計",T1686=0,TRUE)),IF('114成績輸入與落點儀表板'!$C$11="必須採計",U1686&gt;0,IF('114成績輸入與落點儀表板'!$C$11="不可採計",U1686=0,TRUE)),IF('114成績輸入與落點儀表板'!$C$12="必須採計",V1686&gt;0,IF('114成績輸入與落點儀表板'!$C$12="不可採計",V1686=0,TRUE)),IF('114成績輸入與落點儀表板'!$C$13="必須採計",W1686&gt;0,IF('114成績輸入與落點儀表板'!$C$13="不可採計",W1686=0,TRUE)),IF('114成績輸入與落點儀表板'!$C$14="必須採計",X1686&gt;0,IF('114成績輸入與落點儀表板'!$C$14="不可採計",X1686=0,TRUE)),IF('114成績輸入與落點儀表板'!$C$15="必須採計",Y1686&gt;0,IF('114成績輸入與落點儀表板'!$C$15="不可採計",Y1686=0,TRUE)),IF('114成績輸入與落點儀表板'!$C$16="必須採計",Z1686&gt;0,IF('114成績輸入與落點儀表板'!$C$16="不可採計",Z1686=0,TRUE))),"✅ 符合","❌ 不符合")</f>
        <v>❌ 不符合</v>
      </c>
      <c r="L1686" s="15">
        <v>0</v>
      </c>
      <c r="M1686" s="15">
        <v>1.5</v>
      </c>
      <c r="N1686" s="15">
        <v>0</v>
      </c>
      <c r="O1686" s="15">
        <v>0</v>
      </c>
      <c r="P1686" s="15">
        <v>0</v>
      </c>
      <c r="Q1686" s="15">
        <v>0</v>
      </c>
      <c r="R1686" s="15">
        <v>0</v>
      </c>
      <c r="S1686" s="15">
        <v>0</v>
      </c>
      <c r="T1686" s="15">
        <v>0</v>
      </c>
      <c r="U1686" s="15">
        <v>2</v>
      </c>
      <c r="V1686" s="15">
        <v>1</v>
      </c>
      <c r="W1686" s="15">
        <v>0</v>
      </c>
      <c r="X1686" s="15">
        <v>0</v>
      </c>
      <c r="Y1686" s="15">
        <v>0</v>
      </c>
      <c r="Z1686" s="15">
        <v>0</v>
      </c>
    </row>
    <row r="1687" spans="1:26" ht="15.75" customHeight="1" x14ac:dyDescent="0.3">
      <c r="A1687" s="2" t="s">
        <v>4047</v>
      </c>
      <c r="B1687" s="13" t="s">
        <v>3837</v>
      </c>
      <c r="C1687" s="13" t="s">
        <v>3914</v>
      </c>
      <c r="D1687" s="12" t="s">
        <v>80</v>
      </c>
      <c r="E1687" s="13" t="s">
        <v>3915</v>
      </c>
      <c r="F1687" s="2">
        <v>13</v>
      </c>
      <c r="G1687" s="15">
        <v>119</v>
      </c>
      <c r="H1687" s="7">
        <f>L1687*'114成績輸入與落點儀表板'!$B$2+M1687*'114成績輸入與落點儀表板'!$B$3+N1687*'114成績輸入與落點儀表板'!$B$4+O1687*'114成績輸入與落點儀表板'!$B$5+P1687*'114成績輸入與落點儀表板'!$B$6+Q1687*'114成績輸入與落點儀表板'!$B$7+R1687*'114成績輸入與落點儀表板'!$B$8+S1687*'114成績輸入與落點儀表板'!$B$9+T1687*'114成績輸入與落點儀表板'!$B$10+U1687*'114成績輸入與落點儀表板'!$B$11+V1687*'114成績輸入與落點儀表板'!$B$12+W1687*'114成績輸入與落點儀表板'!$B$13+X1687*'114成績輸入與落點儀表板'!$B$14+Y1687*'114成績輸入與落點儀表板'!$B$15+Z1687*'114成績輸入與落點儀表板'!$B$16</f>
        <v>0</v>
      </c>
      <c r="I1687" s="8">
        <f t="shared" si="52"/>
        <v>-119</v>
      </c>
      <c r="J1687" s="2" t="str">
        <f t="shared" si="53"/>
        <v>FAIL</v>
      </c>
      <c r="K1687" s="17" t="str">
        <f>IF(AND(IF('114成績輸入與落點儀表板'!$C$2="必須採計",L1687&gt;0,IF('114成績輸入與落點儀表板'!$C$2="不可採計",L1687=0,TRUE)),IF('114成績輸入與落點儀表板'!$C$3="必須採計",M1687&gt;0,IF('114成績輸入與落點儀表板'!$C$3="不可採計",M1687=0,TRUE)),IF('114成績輸入與落點儀表板'!$C$4="必須採計",N1687&gt;0,IF('114成績輸入與落點儀表板'!$C$4="不可採計",N1687=0,TRUE)),IF('114成績輸入與落點儀表板'!$C$5="必須採計",O1687&gt;0,IF('114成績輸入與落點儀表板'!$C$5="不可採計",O1687=0,TRUE)),IF('114成績輸入與落點儀表板'!$C$6="必須採計",P1687&gt;0,IF('114成績輸入與落點儀表板'!$C$6="不可採計",P1687=0,TRUE)),IF('114成績輸入與落點儀表板'!$C$7="必須採計",Q1687&gt;0,IF('114成績輸入與落點儀表板'!$C$7="不可採計",Q1687=0,TRUE)),IF('114成績輸入與落點儀表板'!$C$8="必須採計",R1687&gt;0,IF('114成績輸入與落點儀表板'!$C$8="不可採計",R1687=0,TRUE)),IF('114成績輸入與落點儀表板'!$C$9="必須採計",S1687&gt;0,IF('114成績輸入與落點儀表板'!$C$9="不可採計",S1687=0,TRUE)),IF('114成績輸入與落點儀表板'!$C$10="必須採計",T1687&gt;0,IF('114成績輸入與落點儀表板'!$C$10="不可採計",T1687=0,TRUE)),IF('114成績輸入與落點儀表板'!$C$11="必須採計",U1687&gt;0,IF('114成績輸入與落點儀表板'!$C$11="不可採計",U1687=0,TRUE)),IF('114成績輸入與落點儀表板'!$C$12="必須採計",V1687&gt;0,IF('114成績輸入與落點儀表板'!$C$12="不可採計",V1687=0,TRUE)),IF('114成績輸入與落點儀表板'!$C$13="必須採計",W1687&gt;0,IF('114成績輸入與落點儀表板'!$C$13="不可採計",W1687=0,TRUE)),IF('114成績輸入與落點儀表板'!$C$14="必須採計",X1687&gt;0,IF('114成績輸入與落點儀表板'!$C$14="不可採計",X1687=0,TRUE)),IF('114成績輸入與落點儀表板'!$C$15="必須採計",Y1687&gt;0,IF('114成績輸入與落點儀表板'!$C$15="不可採計",Y1687=0,TRUE)),IF('114成績輸入與落點儀表板'!$C$16="必須採計",Z1687&gt;0,IF('114成績輸入與落點儀表板'!$C$16="不可採計",Z1687=0,TRUE))),"✅ 符合","❌ 不符合")</f>
        <v>✅ 符合</v>
      </c>
      <c r="L1687" s="15">
        <v>1</v>
      </c>
      <c r="M1687" s="15">
        <v>1.5</v>
      </c>
      <c r="N1687" s="15">
        <v>0</v>
      </c>
      <c r="O1687" s="15">
        <v>0</v>
      </c>
      <c r="P1687" s="15">
        <v>0</v>
      </c>
      <c r="Q1687" s="15">
        <v>0</v>
      </c>
      <c r="R1687" s="15">
        <v>0</v>
      </c>
      <c r="S1687" s="15">
        <v>0</v>
      </c>
      <c r="T1687" s="15">
        <v>0</v>
      </c>
      <c r="U1687" s="15">
        <v>2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</row>
    <row r="1688" spans="1:26" ht="15.75" customHeight="1" x14ac:dyDescent="0.3">
      <c r="A1688" s="2" t="s">
        <v>4049</v>
      </c>
      <c r="B1688" s="6" t="s">
        <v>3837</v>
      </c>
      <c r="C1688" s="6" t="s">
        <v>4877</v>
      </c>
      <c r="D1688" s="12" t="s">
        <v>80</v>
      </c>
      <c r="E1688" s="13" t="s">
        <v>4878</v>
      </c>
      <c r="F1688" s="2">
        <v>7</v>
      </c>
      <c r="G1688" s="15">
        <v>135.5</v>
      </c>
      <c r="H1688" s="7">
        <f>L1688*'114成績輸入與落點儀表板'!$B$2+M1688*'114成績輸入與落點儀表板'!$B$3+N1688*'114成績輸入與落點儀表板'!$B$4+O1688*'114成績輸入與落點儀表板'!$B$5+P1688*'114成績輸入與落點儀表板'!$B$6+Q1688*'114成績輸入與落點儀表板'!$B$7+R1688*'114成績輸入與落點儀表板'!$B$8+S1688*'114成績輸入與落點儀表板'!$B$9+T1688*'114成績輸入與落點儀表板'!$B$10+U1688*'114成績輸入與落點儀表板'!$B$11+V1688*'114成績輸入與落點儀表板'!$B$12+W1688*'114成績輸入與落點儀表板'!$B$13+X1688*'114成績輸入與落點儀表板'!$B$14+Y1688*'114成績輸入與落點儀表板'!$B$15+Z1688*'114成績輸入與落點儀表板'!$B$16</f>
        <v>0</v>
      </c>
      <c r="I1688" s="8">
        <f t="shared" si="52"/>
        <v>-135.5</v>
      </c>
      <c r="J1688" s="2" t="str">
        <f t="shared" si="53"/>
        <v>FAIL</v>
      </c>
      <c r="K1688" s="17" t="str">
        <f>IF(AND(IF('114成績輸入與落點儀表板'!$C$2="必須採計",L1688&gt;0,IF('114成績輸入與落點儀表板'!$C$2="不可採計",L1688=0,TRUE)),IF('114成績輸入與落點儀表板'!$C$3="必須採計",M1688&gt;0,IF('114成績輸入與落點儀表板'!$C$3="不可採計",M1688=0,TRUE)),IF('114成績輸入與落點儀表板'!$C$4="必須採計",N1688&gt;0,IF('114成績輸入與落點儀表板'!$C$4="不可採計",N1688=0,TRUE)),IF('114成績輸入與落點儀表板'!$C$5="必須採計",O1688&gt;0,IF('114成績輸入與落點儀表板'!$C$5="不可採計",O1688=0,TRUE)),IF('114成績輸入與落點儀表板'!$C$6="必須採計",P1688&gt;0,IF('114成績輸入與落點儀表板'!$C$6="不可採計",P1688=0,TRUE)),IF('114成績輸入與落點儀表板'!$C$7="必須採計",Q1688&gt;0,IF('114成績輸入與落點儀表板'!$C$7="不可採計",Q1688=0,TRUE)),IF('114成績輸入與落點儀表板'!$C$8="必須採計",R1688&gt;0,IF('114成績輸入與落點儀表板'!$C$8="不可採計",R1688=0,TRUE)),IF('114成績輸入與落點儀表板'!$C$9="必須採計",S1688&gt;0,IF('114成績輸入與落點儀表板'!$C$9="不可採計",S1688=0,TRUE)),IF('114成績輸入與落點儀表板'!$C$10="必須採計",T1688&gt;0,IF('114成績輸入與落點儀表板'!$C$10="不可採計",T1688=0,TRUE)),IF('114成績輸入與落點儀表板'!$C$11="必須採計",U1688&gt;0,IF('114成績輸入與落點儀表板'!$C$11="不可採計",U1688=0,TRUE)),IF('114成績輸入與落點儀表板'!$C$12="必須採計",V1688&gt;0,IF('114成績輸入與落點儀表板'!$C$12="不可採計",V1688=0,TRUE)),IF('114成績輸入與落點儀表板'!$C$13="必須採計",W1688&gt;0,IF('114成績輸入與落點儀表板'!$C$13="不可採計",W1688=0,TRUE)),IF('114成績輸入與落點儀表板'!$C$14="必須採計",X1688&gt;0,IF('114成績輸入與落點儀表板'!$C$14="不可採計",X1688=0,TRUE)),IF('114成績輸入與落點儀表板'!$C$15="必須採計",Y1688&gt;0,IF('114成績輸入與落點儀表板'!$C$15="不可採計",Y1688=0,TRUE)),IF('114成績輸入與落點儀表板'!$C$16="必須採計",Z1688&gt;0,IF('114成績輸入與落點儀表板'!$C$16="不可採計",Z1688=0,TRUE))),"✅ 符合","❌ 不符合")</f>
        <v>✅ 符合</v>
      </c>
      <c r="L1688" s="15">
        <v>1.5</v>
      </c>
      <c r="M1688" s="15">
        <v>0</v>
      </c>
      <c r="N1688" s="15">
        <v>0</v>
      </c>
      <c r="O1688" s="15">
        <v>0</v>
      </c>
      <c r="P1688" s="15">
        <v>0</v>
      </c>
      <c r="Q1688" s="15">
        <v>0</v>
      </c>
      <c r="R1688" s="15">
        <v>0</v>
      </c>
      <c r="S1688" s="15">
        <v>0</v>
      </c>
      <c r="T1688" s="15">
        <v>0</v>
      </c>
      <c r="U1688" s="15">
        <v>2</v>
      </c>
      <c r="V1688" s="15">
        <v>1</v>
      </c>
      <c r="W1688" s="15">
        <v>0</v>
      </c>
      <c r="X1688" s="15">
        <v>0</v>
      </c>
      <c r="Y1688" s="15">
        <v>0</v>
      </c>
      <c r="Z1688" s="15">
        <v>0</v>
      </c>
    </row>
    <row r="1689" spans="1:26" ht="15.75" customHeight="1" x14ac:dyDescent="0.3">
      <c r="A1689" s="2" t="s">
        <v>4052</v>
      </c>
      <c r="B1689" s="13" t="s">
        <v>3917</v>
      </c>
      <c r="C1689" s="13" t="s">
        <v>59</v>
      </c>
      <c r="D1689" s="12" t="s">
        <v>60</v>
      </c>
      <c r="E1689" s="13" t="s">
        <v>616</v>
      </c>
      <c r="F1689" s="2">
        <v>5</v>
      </c>
      <c r="G1689" s="15">
        <v>176.5</v>
      </c>
      <c r="H1689" s="7">
        <f>L1689*'114成績輸入與落點儀表板'!$B$2+M1689*'114成績輸入與落點儀表板'!$B$3+N1689*'114成績輸入與落點儀表板'!$B$4+O1689*'114成績輸入與落點儀表板'!$B$5+P1689*'114成績輸入與落點儀表板'!$B$6+Q1689*'114成績輸入與落點儀表板'!$B$7+R1689*'114成績輸入與落點儀表板'!$B$8+S1689*'114成績輸入與落點儀表板'!$B$9+T1689*'114成績輸入與落點儀表板'!$B$10+U1689*'114成績輸入與落點儀表板'!$B$11+V1689*'114成績輸入與落點儀表板'!$B$12+W1689*'114成績輸入與落點儀表板'!$B$13+X1689*'114成績輸入與落點儀表板'!$B$14+Y1689*'114成績輸入與落點儀表板'!$B$15+Z1689*'114成績輸入與落點儀表板'!$B$16</f>
        <v>0</v>
      </c>
      <c r="I1689" s="8">
        <f t="shared" si="52"/>
        <v>-176.5</v>
      </c>
      <c r="J1689" s="2" t="str">
        <f t="shared" si="53"/>
        <v>FAIL</v>
      </c>
      <c r="K1689" s="17" t="str">
        <f>IF(AND(IF('114成績輸入與落點儀表板'!$C$2="必須採計",L1689&gt;0,IF('114成績輸入與落點儀表板'!$C$2="不可採計",L1689=0,TRUE)),IF('114成績輸入與落點儀表板'!$C$3="必須採計",M1689&gt;0,IF('114成績輸入與落點儀表板'!$C$3="不可採計",M1689=0,TRUE)),IF('114成績輸入與落點儀表板'!$C$4="必須採計",N1689&gt;0,IF('114成績輸入與落點儀表板'!$C$4="不可採計",N1689=0,TRUE)),IF('114成績輸入與落點儀表板'!$C$5="必須採計",O1689&gt;0,IF('114成績輸入與落點儀表板'!$C$5="不可採計",O1689=0,TRUE)),IF('114成績輸入與落點儀表板'!$C$6="必須採計",P1689&gt;0,IF('114成績輸入與落點儀表板'!$C$6="不可採計",P1689=0,TRUE)),IF('114成績輸入與落點儀表板'!$C$7="必須採計",Q1689&gt;0,IF('114成績輸入與落點儀表板'!$C$7="不可採計",Q1689=0,TRUE)),IF('114成績輸入與落點儀表板'!$C$8="必須採計",R1689&gt;0,IF('114成績輸入與落點儀表板'!$C$8="不可採計",R1689=0,TRUE)),IF('114成績輸入與落點儀表板'!$C$9="必須採計",S1689&gt;0,IF('114成績輸入與落點儀表板'!$C$9="不可採計",S1689=0,TRUE)),IF('114成績輸入與落點儀表板'!$C$10="必須採計",T1689&gt;0,IF('114成績輸入與落點儀表板'!$C$10="不可採計",T1689=0,TRUE)),IF('114成績輸入與落點儀表板'!$C$11="必須採計",U1689&gt;0,IF('114成績輸入與落點儀表板'!$C$11="不可採計",U1689=0,TRUE)),IF('114成績輸入與落點儀表板'!$C$12="必須採計",V1689&gt;0,IF('114成績輸入與落點儀表板'!$C$12="不可採計",V1689=0,TRUE)),IF('114成績輸入與落點儀表板'!$C$13="必須採計",W1689&gt;0,IF('114成績輸入與落點儀表板'!$C$13="不可採計",W1689=0,TRUE)),IF('114成績輸入與落點儀表板'!$C$14="必須採計",X1689&gt;0,IF('114成績輸入與落點儀表板'!$C$14="不可採計",X1689=0,TRUE)),IF('114成績輸入與落點儀表板'!$C$15="必須採計",Y1689&gt;0,IF('114成績輸入與落點儀表板'!$C$15="不可採計",Y1689=0,TRUE)),IF('114成績輸入與落點儀表板'!$C$16="必須採計",Z1689&gt;0,IF('114成績輸入與落點儀表板'!$C$16="不可採計",Z1689=0,TRUE))),"✅ 符合","❌ 不符合")</f>
        <v>✅ 符合</v>
      </c>
      <c r="L1689" s="15">
        <v>1.5</v>
      </c>
      <c r="M1689" s="15">
        <v>2</v>
      </c>
      <c r="N1689" s="15">
        <v>0</v>
      </c>
      <c r="O1689" s="15">
        <v>0</v>
      </c>
      <c r="P1689" s="15">
        <v>0</v>
      </c>
      <c r="Q1689" s="15">
        <v>0</v>
      </c>
      <c r="R1689" s="15">
        <v>0</v>
      </c>
      <c r="S1689" s="15">
        <v>0</v>
      </c>
      <c r="T1689" s="15">
        <v>0</v>
      </c>
      <c r="U1689" s="15">
        <v>1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</row>
    <row r="1690" spans="1:26" ht="15.75" customHeight="1" x14ac:dyDescent="0.3">
      <c r="A1690" s="2" t="s">
        <v>4879</v>
      </c>
      <c r="B1690" s="6" t="s">
        <v>3917</v>
      </c>
      <c r="C1690" s="6" t="s">
        <v>3919</v>
      </c>
      <c r="D1690" s="12" t="s">
        <v>121</v>
      </c>
      <c r="E1690" s="13" t="s">
        <v>3920</v>
      </c>
      <c r="F1690" s="2">
        <v>33</v>
      </c>
      <c r="G1690" s="15">
        <v>158</v>
      </c>
      <c r="H1690" s="7">
        <f>L1690*'114成績輸入與落點儀表板'!$B$2+M1690*'114成績輸入與落點儀表板'!$B$3+N1690*'114成績輸入與落點儀表板'!$B$4+O1690*'114成績輸入與落點儀表板'!$B$5+P1690*'114成績輸入與落點儀表板'!$B$6+Q1690*'114成績輸入與落點儀表板'!$B$7+R1690*'114成績輸入與落點儀表板'!$B$8+S1690*'114成績輸入與落點儀表板'!$B$9+T1690*'114成績輸入與落點儀表板'!$B$10+U1690*'114成績輸入與落點儀表板'!$B$11+V1690*'114成績輸入與落點儀表板'!$B$12+W1690*'114成績輸入與落點儀表板'!$B$13+X1690*'114成績輸入與落點儀表板'!$B$14+Y1690*'114成績輸入與落點儀表板'!$B$15+Z1690*'114成績輸入與落點儀表板'!$B$16</f>
        <v>0</v>
      </c>
      <c r="I1690" s="8">
        <f t="shared" si="52"/>
        <v>-158</v>
      </c>
      <c r="J1690" s="2" t="str">
        <f t="shared" si="53"/>
        <v>FAIL</v>
      </c>
      <c r="K1690" s="17" t="str">
        <f>IF(AND(IF('114成績輸入與落點儀表板'!$C$2="必須採計",L1690&gt;0,IF('114成績輸入與落點儀表板'!$C$2="不可採計",L1690=0,TRUE)),IF('114成績輸入與落點儀表板'!$C$3="必須採計",M1690&gt;0,IF('114成績輸入與落點儀表板'!$C$3="不可採計",M1690=0,TRUE)),IF('114成績輸入與落點儀表板'!$C$4="必須採計",N1690&gt;0,IF('114成績輸入與落點儀表板'!$C$4="不可採計",N1690=0,TRUE)),IF('114成績輸入與落點儀表板'!$C$5="必須採計",O1690&gt;0,IF('114成績輸入與落點儀表板'!$C$5="不可採計",O1690=0,TRUE)),IF('114成績輸入與落點儀表板'!$C$6="必須採計",P1690&gt;0,IF('114成績輸入與落點儀表板'!$C$6="不可採計",P1690=0,TRUE)),IF('114成績輸入與落點儀表板'!$C$7="必須採計",Q1690&gt;0,IF('114成績輸入與落點儀表板'!$C$7="不可採計",Q1690=0,TRUE)),IF('114成績輸入與落點儀表板'!$C$8="必須採計",R1690&gt;0,IF('114成績輸入與落點儀表板'!$C$8="不可採計",R1690=0,TRUE)),IF('114成績輸入與落點儀表板'!$C$9="必須採計",S1690&gt;0,IF('114成績輸入與落點儀表板'!$C$9="不可採計",S1690=0,TRUE)),IF('114成績輸入與落點儀表板'!$C$10="必須採計",T1690&gt;0,IF('114成績輸入與落點儀表板'!$C$10="不可採計",T1690=0,TRUE)),IF('114成績輸入與落點儀表板'!$C$11="必須採計",U1690&gt;0,IF('114成績輸入與落點儀表板'!$C$11="不可採計",U1690=0,TRUE)),IF('114成績輸入與落點儀表板'!$C$12="必須採計",V1690&gt;0,IF('114成績輸入與落點儀表板'!$C$12="不可採計",V1690=0,TRUE)),IF('114成績輸入與落點儀表板'!$C$13="必須採計",W1690&gt;0,IF('114成績輸入與落點儀表板'!$C$13="不可採計",W1690=0,TRUE)),IF('114成績輸入與落點儀表板'!$C$14="必須採計",X1690&gt;0,IF('114成績輸入與落點儀表板'!$C$14="不可採計",X1690=0,TRUE)),IF('114成績輸入與落點儀表板'!$C$15="必須採計",Y1690&gt;0,IF('114成績輸入與落點儀表板'!$C$15="不可採計",Y1690=0,TRUE)),IF('114成績輸入與落點儀表板'!$C$16="必須採計",Z1690&gt;0,IF('114成績輸入與落點儀表板'!$C$16="不可採計",Z1690=0,TRUE))),"✅ 符合","❌ 不符合")</f>
        <v>✅ 符合</v>
      </c>
      <c r="L1690" s="15">
        <v>1</v>
      </c>
      <c r="M1690" s="15">
        <v>1.5</v>
      </c>
      <c r="N1690" s="15">
        <v>0</v>
      </c>
      <c r="O1690" s="15">
        <v>0</v>
      </c>
      <c r="P1690" s="15">
        <v>0</v>
      </c>
      <c r="Q1690" s="15">
        <v>1</v>
      </c>
      <c r="R1690" s="15">
        <v>0</v>
      </c>
      <c r="S1690" s="15">
        <v>0</v>
      </c>
      <c r="T1690" s="15">
        <v>0</v>
      </c>
      <c r="U1690" s="15">
        <v>0</v>
      </c>
      <c r="V1690" s="15">
        <v>0</v>
      </c>
      <c r="W1690" s="15">
        <v>1.5</v>
      </c>
      <c r="X1690" s="15">
        <v>0</v>
      </c>
      <c r="Y1690" s="15">
        <v>0</v>
      </c>
      <c r="Z1690" s="15">
        <v>0</v>
      </c>
    </row>
    <row r="1691" spans="1:26" ht="15.75" customHeight="1" x14ac:dyDescent="0.3">
      <c r="A1691" s="2" t="s">
        <v>4880</v>
      </c>
      <c r="B1691" s="6" t="s">
        <v>3917</v>
      </c>
      <c r="C1691" s="6" t="s">
        <v>3922</v>
      </c>
      <c r="D1691" s="12" t="s">
        <v>121</v>
      </c>
      <c r="E1691" s="13" t="s">
        <v>4881</v>
      </c>
      <c r="F1691" s="2">
        <v>23</v>
      </c>
      <c r="G1691" s="15">
        <v>156</v>
      </c>
      <c r="H1691" s="7">
        <f>L1691*'114成績輸入與落點儀表板'!$B$2+M1691*'114成績輸入與落點儀表板'!$B$3+N1691*'114成績輸入與落點儀表板'!$B$4+O1691*'114成績輸入與落點儀表板'!$B$5+P1691*'114成績輸入與落點儀表板'!$B$6+Q1691*'114成績輸入與落點儀表板'!$B$7+R1691*'114成績輸入與落點儀表板'!$B$8+S1691*'114成績輸入與落點儀表板'!$B$9+T1691*'114成績輸入與落點儀表板'!$B$10+U1691*'114成績輸入與落點儀表板'!$B$11+V1691*'114成績輸入與落點儀表板'!$B$12+W1691*'114成績輸入與落點儀表板'!$B$13+X1691*'114成績輸入與落點儀表板'!$B$14+Y1691*'114成績輸入與落點儀表板'!$B$15+Z1691*'114成績輸入與落點儀表板'!$B$16</f>
        <v>0</v>
      </c>
      <c r="I1691" s="8">
        <f t="shared" si="52"/>
        <v>-156</v>
      </c>
      <c r="J1691" s="2" t="str">
        <f t="shared" si="53"/>
        <v>FAIL</v>
      </c>
      <c r="K1691" s="17" t="str">
        <f>IF(AND(IF('114成績輸入與落點儀表板'!$C$2="必須採計",L1691&gt;0,IF('114成績輸入與落點儀表板'!$C$2="不可採計",L1691=0,TRUE)),IF('114成績輸入與落點儀表板'!$C$3="必須採計",M1691&gt;0,IF('114成績輸入與落點儀表板'!$C$3="不可採計",M1691=0,TRUE)),IF('114成績輸入與落點儀表板'!$C$4="必須採計",N1691&gt;0,IF('114成績輸入與落點儀表板'!$C$4="不可採計",N1691=0,TRUE)),IF('114成績輸入與落點儀表板'!$C$5="必須採計",O1691&gt;0,IF('114成績輸入與落點儀表板'!$C$5="不可採計",O1691=0,TRUE)),IF('114成績輸入與落點儀表板'!$C$6="必須採計",P1691&gt;0,IF('114成績輸入與落點儀表板'!$C$6="不可採計",P1691=0,TRUE)),IF('114成績輸入與落點儀表板'!$C$7="必須採計",Q1691&gt;0,IF('114成績輸入與落點儀表板'!$C$7="不可採計",Q1691=0,TRUE)),IF('114成績輸入與落點儀表板'!$C$8="必須採計",R1691&gt;0,IF('114成績輸入與落點儀表板'!$C$8="不可採計",R1691=0,TRUE)),IF('114成績輸入與落點儀表板'!$C$9="必須採計",S1691&gt;0,IF('114成績輸入與落點儀表板'!$C$9="不可採計",S1691=0,TRUE)),IF('114成績輸入與落點儀表板'!$C$10="必須採計",T1691&gt;0,IF('114成績輸入與落點儀表板'!$C$10="不可採計",T1691=0,TRUE)),IF('114成績輸入與落點儀表板'!$C$11="必須採計",U1691&gt;0,IF('114成績輸入與落點儀表板'!$C$11="不可採計",U1691=0,TRUE)),IF('114成績輸入與落點儀表板'!$C$12="必須採計",V1691&gt;0,IF('114成績輸入與落點儀表板'!$C$12="不可採計",V1691=0,TRUE)),IF('114成績輸入與落點儀表板'!$C$13="必須採計",W1691&gt;0,IF('114成績輸入與落點儀表板'!$C$13="不可採計",W1691=0,TRUE)),IF('114成績輸入與落點儀表板'!$C$14="必須採計",X1691&gt;0,IF('114成績輸入與落點儀表板'!$C$14="不可採計",X1691=0,TRUE)),IF('114成績輸入與落點儀表板'!$C$15="必須採計",Y1691&gt;0,IF('114成績輸入與落點儀表板'!$C$15="不可採計",Y1691=0,TRUE)),IF('114成績輸入與落點儀表板'!$C$16="必須採計",Z1691&gt;0,IF('114成績輸入與落點儀表板'!$C$16="不可採計",Z1691=0,TRUE))),"✅ 符合","❌ 不符合")</f>
        <v>✅ 符合</v>
      </c>
      <c r="L1691" s="15">
        <v>1</v>
      </c>
      <c r="M1691" s="15">
        <v>1.5</v>
      </c>
      <c r="N1691" s="15">
        <v>0</v>
      </c>
      <c r="O1691" s="15">
        <v>0</v>
      </c>
      <c r="P1691" s="15">
        <v>0</v>
      </c>
      <c r="Q1691" s="15">
        <v>1</v>
      </c>
      <c r="R1691" s="15">
        <v>0</v>
      </c>
      <c r="S1691" s="15">
        <v>0</v>
      </c>
      <c r="T1691" s="15">
        <v>0</v>
      </c>
      <c r="U1691" s="15">
        <v>0</v>
      </c>
      <c r="V1691" s="15">
        <v>2</v>
      </c>
      <c r="W1691" s="15">
        <v>0</v>
      </c>
      <c r="X1691" s="15">
        <v>0</v>
      </c>
      <c r="Y1691" s="15">
        <v>0</v>
      </c>
      <c r="Z1691" s="15">
        <v>0</v>
      </c>
    </row>
    <row r="1692" spans="1:26" ht="15.75" customHeight="1" x14ac:dyDescent="0.3">
      <c r="A1692" s="2" t="s">
        <v>4882</v>
      </c>
      <c r="B1692" s="6" t="s">
        <v>3917</v>
      </c>
      <c r="C1692" s="6" t="s">
        <v>156</v>
      </c>
      <c r="D1692" s="12" t="s">
        <v>103</v>
      </c>
      <c r="E1692" s="13" t="s">
        <v>4883</v>
      </c>
      <c r="F1692" s="2">
        <v>36</v>
      </c>
      <c r="G1692" s="15">
        <v>132</v>
      </c>
      <c r="H1692" s="7">
        <f>L1692*'114成績輸入與落點儀表板'!$B$2+M1692*'114成績輸入與落點儀表板'!$B$3+N1692*'114成績輸入與落點儀表板'!$B$4+O1692*'114成績輸入與落點儀表板'!$B$5+P1692*'114成績輸入與落點儀表板'!$B$6+Q1692*'114成績輸入與落點儀表板'!$B$7+R1692*'114成績輸入與落點儀表板'!$B$8+S1692*'114成績輸入與落點儀表板'!$B$9+T1692*'114成績輸入與落點儀表板'!$B$10+U1692*'114成績輸入與落點儀表板'!$B$11+V1692*'114成績輸入與落點儀表板'!$B$12+W1692*'114成績輸入與落點儀表板'!$B$13+X1692*'114成績輸入與落點儀表板'!$B$14+Y1692*'114成績輸入與落點儀表板'!$B$15+Z1692*'114成績輸入與落點儀表板'!$B$16</f>
        <v>0</v>
      </c>
      <c r="I1692" s="8">
        <f t="shared" si="52"/>
        <v>-132</v>
      </c>
      <c r="J1692" s="2" t="str">
        <f t="shared" si="53"/>
        <v>FAIL</v>
      </c>
      <c r="K1692" s="17" t="str">
        <f>IF(AND(IF('114成績輸入與落點儀表板'!$C$2="必須採計",L1692&gt;0,IF('114成績輸入與落點儀表板'!$C$2="不可採計",L1692=0,TRUE)),IF('114成績輸入與落點儀表板'!$C$3="必須採計",M1692&gt;0,IF('114成績輸入與落點儀表板'!$C$3="不可採計",M1692=0,TRUE)),IF('114成績輸入與落點儀表板'!$C$4="必須採計",N1692&gt;0,IF('114成績輸入與落點儀表板'!$C$4="不可採計",N1692=0,TRUE)),IF('114成績輸入與落點儀表板'!$C$5="必須採計",O1692&gt;0,IF('114成績輸入與落點儀表板'!$C$5="不可採計",O1692=0,TRUE)),IF('114成績輸入與落點儀表板'!$C$6="必須採計",P1692&gt;0,IF('114成績輸入與落點儀表板'!$C$6="不可採計",P1692=0,TRUE)),IF('114成績輸入與落點儀表板'!$C$7="必須採計",Q1692&gt;0,IF('114成績輸入與落點儀表板'!$C$7="不可採計",Q1692=0,TRUE)),IF('114成績輸入與落點儀表板'!$C$8="必須採計",R1692&gt;0,IF('114成績輸入與落點儀表板'!$C$8="不可採計",R1692=0,TRUE)),IF('114成績輸入與落點儀表板'!$C$9="必須採計",S1692&gt;0,IF('114成績輸入與落點儀表板'!$C$9="不可採計",S1692=0,TRUE)),IF('114成績輸入與落點儀表板'!$C$10="必須採計",T1692&gt;0,IF('114成績輸入與落點儀表板'!$C$10="不可採計",T1692=0,TRUE)),IF('114成績輸入與落點儀表板'!$C$11="必須採計",U1692&gt;0,IF('114成績輸入與落點儀表板'!$C$11="不可採計",U1692=0,TRUE)),IF('114成績輸入與落點儀表板'!$C$12="必須採計",V1692&gt;0,IF('114成績輸入與落點儀表板'!$C$12="不可採計",V1692=0,TRUE)),IF('114成績輸入與落點儀表板'!$C$13="必須採計",W1692&gt;0,IF('114成績輸入與落點儀表板'!$C$13="不可採計",W1692=0,TRUE)),IF('114成績輸入與落點儀表板'!$C$14="必須採計",X1692&gt;0,IF('114成績輸入與落點儀表板'!$C$14="不可採計",X1692=0,TRUE)),IF('114成績輸入與落點儀表板'!$C$15="必須採計",Y1692&gt;0,IF('114成績輸入與落點儀表板'!$C$15="不可採計",Y1692=0,TRUE)),IF('114成績輸入與落點儀表板'!$C$16="必須採計",Z1692&gt;0,IF('114成績輸入與落點儀表板'!$C$16="不可採計",Z1692=0,TRUE))),"✅ 符合","❌ 不符合")</f>
        <v>✅ 符合</v>
      </c>
      <c r="L1692" s="15">
        <v>1.5</v>
      </c>
      <c r="M1692" s="15">
        <v>0</v>
      </c>
      <c r="N1692" s="15">
        <v>0</v>
      </c>
      <c r="O1692" s="15">
        <v>0</v>
      </c>
      <c r="P1692" s="15">
        <v>1</v>
      </c>
      <c r="Q1692" s="15">
        <v>0</v>
      </c>
      <c r="R1692" s="15">
        <v>2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</row>
    <row r="1693" spans="1:26" ht="15.75" customHeight="1" x14ac:dyDescent="0.3">
      <c r="A1693" s="2" t="s">
        <v>4884</v>
      </c>
      <c r="B1693" s="6" t="s">
        <v>3917</v>
      </c>
      <c r="C1693" s="6" t="s">
        <v>1366</v>
      </c>
      <c r="D1693" s="12" t="s">
        <v>103</v>
      </c>
      <c r="E1693" s="13" t="s">
        <v>524</v>
      </c>
      <c r="F1693" s="2">
        <v>41</v>
      </c>
      <c r="G1693" s="15">
        <v>114</v>
      </c>
      <c r="H1693" s="7">
        <f>L1693*'114成績輸入與落點儀表板'!$B$2+M1693*'114成績輸入與落點儀表板'!$B$3+N1693*'114成績輸入與落點儀表板'!$B$4+O1693*'114成績輸入與落點儀表板'!$B$5+P1693*'114成績輸入與落點儀表板'!$B$6+Q1693*'114成績輸入與落點儀表板'!$B$7+R1693*'114成績輸入與落點儀表板'!$B$8+S1693*'114成績輸入與落點儀表板'!$B$9+T1693*'114成績輸入與落點儀表板'!$B$10+U1693*'114成績輸入與落點儀表板'!$B$11+V1693*'114成績輸入與落點儀表板'!$B$12+W1693*'114成績輸入與落點儀表板'!$B$13+X1693*'114成績輸入與落點儀表板'!$B$14+Y1693*'114成績輸入與落點儀表板'!$B$15+Z1693*'114成績輸入與落點儀表板'!$B$16</f>
        <v>0</v>
      </c>
      <c r="I1693" s="8">
        <f t="shared" si="52"/>
        <v>-114</v>
      </c>
      <c r="J1693" s="2" t="str">
        <f t="shared" si="53"/>
        <v>FAIL</v>
      </c>
      <c r="K1693" s="17" t="str">
        <f>IF(AND(IF('114成績輸入與落點儀表板'!$C$2="必須採計",L1693&gt;0,IF('114成績輸入與落點儀表板'!$C$2="不可採計",L1693=0,TRUE)),IF('114成績輸入與落點儀表板'!$C$3="必須採計",M1693&gt;0,IF('114成績輸入與落點儀表板'!$C$3="不可採計",M1693=0,TRUE)),IF('114成績輸入與落點儀表板'!$C$4="必須採計",N1693&gt;0,IF('114成績輸入與落點儀表板'!$C$4="不可採計",N1693=0,TRUE)),IF('114成績輸入與落點儀表板'!$C$5="必須採計",O1693&gt;0,IF('114成績輸入與落點儀表板'!$C$5="不可採計",O1693=0,TRUE)),IF('114成績輸入與落點儀表板'!$C$6="必須採計",P1693&gt;0,IF('114成績輸入與落點儀表板'!$C$6="不可採計",P1693=0,TRUE)),IF('114成績輸入與落點儀表板'!$C$7="必須採計",Q1693&gt;0,IF('114成績輸入與落點儀表板'!$C$7="不可採計",Q1693=0,TRUE)),IF('114成績輸入與落點儀表板'!$C$8="必須採計",R1693&gt;0,IF('114成績輸入與落點儀表板'!$C$8="不可採計",R1693=0,TRUE)),IF('114成績輸入與落點儀表板'!$C$9="必須採計",S1693&gt;0,IF('114成績輸入與落點儀表板'!$C$9="不可採計",S1693=0,TRUE)),IF('114成績輸入與落點儀表板'!$C$10="必須採計",T1693&gt;0,IF('114成績輸入與落點儀表板'!$C$10="不可採計",T1693=0,TRUE)),IF('114成績輸入與落點儀表板'!$C$11="必須採計",U1693&gt;0,IF('114成績輸入與落點儀表板'!$C$11="不可採計",U1693=0,TRUE)),IF('114成績輸入與落點儀表板'!$C$12="必須採計",V1693&gt;0,IF('114成績輸入與落點儀表板'!$C$12="不可採計",V1693=0,TRUE)),IF('114成績輸入與落點儀表板'!$C$13="必須採計",W1693&gt;0,IF('114成績輸入與落點儀表板'!$C$13="不可採計",W1693=0,TRUE)),IF('114成績輸入與落點儀表板'!$C$14="必須採計",X1693&gt;0,IF('114成績輸入與落點儀表板'!$C$14="不可採計",X1693=0,TRUE)),IF('114成績輸入與落點儀表板'!$C$15="必須採計",Y1693&gt;0,IF('114成績輸入與落點儀表板'!$C$15="不可採計",Y1693=0,TRUE)),IF('114成績輸入與落點儀表板'!$C$16="必須採計",Z1693&gt;0,IF('114成績輸入與落點儀表板'!$C$16="不可採計",Z1693=0,TRUE))),"✅ 符合","❌ 不符合")</f>
        <v>✅ 符合</v>
      </c>
      <c r="L1693" s="15">
        <v>1</v>
      </c>
      <c r="M1693" s="15">
        <v>1</v>
      </c>
      <c r="N1693" s="15">
        <v>1</v>
      </c>
      <c r="O1693" s="15">
        <v>0</v>
      </c>
      <c r="P1693" s="15">
        <v>0</v>
      </c>
      <c r="Q1693" s="15">
        <v>0</v>
      </c>
      <c r="R1693" s="15">
        <v>1</v>
      </c>
      <c r="S1693" s="15">
        <v>0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</row>
    <row r="1694" spans="1:26" ht="15.75" customHeight="1" x14ac:dyDescent="0.3">
      <c r="A1694" s="2" t="s">
        <v>4885</v>
      </c>
      <c r="B1694" s="6" t="s">
        <v>3917</v>
      </c>
      <c r="C1694" s="6" t="s">
        <v>937</v>
      </c>
      <c r="D1694" s="12" t="s">
        <v>103</v>
      </c>
      <c r="E1694" s="13" t="s">
        <v>3929</v>
      </c>
      <c r="F1694" s="2">
        <v>58</v>
      </c>
      <c r="G1694" s="15">
        <v>125.5</v>
      </c>
      <c r="H1694" s="7">
        <f>L1694*'114成績輸入與落點儀表板'!$B$2+M1694*'114成績輸入與落點儀表板'!$B$3+N1694*'114成績輸入與落點儀表板'!$B$4+O1694*'114成績輸入與落點儀表板'!$B$5+P1694*'114成績輸入與落點儀表板'!$B$6+Q1694*'114成績輸入與落點儀表板'!$B$7+R1694*'114成績輸入與落點儀表板'!$B$8+S1694*'114成績輸入與落點儀表板'!$B$9+T1694*'114成績輸入與落點儀表板'!$B$10+U1694*'114成績輸入與落點儀表板'!$B$11+V1694*'114成績輸入與落點儀表板'!$B$12+W1694*'114成績輸入與落點儀表板'!$B$13+X1694*'114成績輸入與落點儀表板'!$B$14+Y1694*'114成績輸入與落點儀表板'!$B$15+Z1694*'114成績輸入與落點儀表板'!$B$16</f>
        <v>0</v>
      </c>
      <c r="I1694" s="8">
        <f t="shared" si="52"/>
        <v>-125.5</v>
      </c>
      <c r="J1694" s="2" t="str">
        <f t="shared" si="53"/>
        <v>FAIL</v>
      </c>
      <c r="K1694" s="17" t="str">
        <f>IF(AND(IF('114成績輸入與落點儀表板'!$C$2="必須採計",L1694&gt;0,IF('114成績輸入與落點儀表板'!$C$2="不可採計",L1694=0,TRUE)),IF('114成績輸入與落點儀表板'!$C$3="必須採計",M1694&gt;0,IF('114成績輸入與落點儀表板'!$C$3="不可採計",M1694=0,TRUE)),IF('114成績輸入與落點儀表板'!$C$4="必須採計",N1694&gt;0,IF('114成績輸入與落點儀表板'!$C$4="不可採計",N1694=0,TRUE)),IF('114成績輸入與落點儀表板'!$C$5="必須採計",O1694&gt;0,IF('114成績輸入與落點儀表板'!$C$5="不可採計",O1694=0,TRUE)),IF('114成績輸入與落點儀表板'!$C$6="必須採計",P1694&gt;0,IF('114成績輸入與落點儀表板'!$C$6="不可採計",P1694=0,TRUE)),IF('114成績輸入與落點儀表板'!$C$7="必須採計",Q1694&gt;0,IF('114成績輸入與落點儀表板'!$C$7="不可採計",Q1694=0,TRUE)),IF('114成績輸入與落點儀表板'!$C$8="必須採計",R1694&gt;0,IF('114成績輸入與落點儀表板'!$C$8="不可採計",R1694=0,TRUE)),IF('114成績輸入與落點儀表板'!$C$9="必須採計",S1694&gt;0,IF('114成績輸入與落點儀表板'!$C$9="不可採計",S1694=0,TRUE)),IF('114成績輸入與落點儀表板'!$C$10="必須採計",T1694&gt;0,IF('114成績輸入與落點儀表板'!$C$10="不可採計",T1694=0,TRUE)),IF('114成績輸入與落點儀表板'!$C$11="必須採計",U1694&gt;0,IF('114成績輸入與落點儀表板'!$C$11="不可採計",U1694=0,TRUE)),IF('114成績輸入與落點儀表板'!$C$12="必須採計",V1694&gt;0,IF('114成績輸入與落點儀表板'!$C$12="不可採計",V1694=0,TRUE)),IF('114成績輸入與落點儀表板'!$C$13="必須採計",W1694&gt;0,IF('114成績輸入與落點儀表板'!$C$13="不可採計",W1694=0,TRUE)),IF('114成績輸入與落點儀表板'!$C$14="必須採計",X1694&gt;0,IF('114成績輸入與落點儀表板'!$C$14="不可採計",X1694=0,TRUE)),IF('114成績輸入與落點儀表板'!$C$15="必須採計",Y1694&gt;0,IF('114成績輸入與落點儀表板'!$C$15="不可採計",Y1694=0,TRUE)),IF('114成績輸入與落點儀表板'!$C$16="必須採計",Z1694&gt;0,IF('114成績輸入與落點儀表板'!$C$16="不可採計",Z1694=0,TRUE))),"✅ 符合","❌ 不符合")</f>
        <v>❌ 不符合</v>
      </c>
      <c r="L1694" s="15">
        <v>0</v>
      </c>
      <c r="M1694" s="15">
        <v>1</v>
      </c>
      <c r="N1694" s="15">
        <v>1.5</v>
      </c>
      <c r="O1694" s="15">
        <v>0</v>
      </c>
      <c r="P1694" s="15">
        <v>0</v>
      </c>
      <c r="Q1694" s="15">
        <v>0</v>
      </c>
      <c r="R1694" s="15">
        <v>1.5</v>
      </c>
      <c r="S1694" s="15">
        <v>1.5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0</v>
      </c>
    </row>
    <row r="1695" spans="1:26" ht="15.75" customHeight="1" x14ac:dyDescent="0.3">
      <c r="A1695" s="2" t="s">
        <v>4886</v>
      </c>
      <c r="B1695" s="6" t="s">
        <v>3917</v>
      </c>
      <c r="C1695" s="6" t="s">
        <v>422</v>
      </c>
      <c r="D1695" s="12" t="s">
        <v>103</v>
      </c>
      <c r="E1695" s="13" t="s">
        <v>4887</v>
      </c>
      <c r="F1695" s="2">
        <v>23</v>
      </c>
      <c r="G1695" s="15">
        <v>148</v>
      </c>
      <c r="H1695" s="7">
        <f>L1695*'114成績輸入與落點儀表板'!$B$2+M1695*'114成績輸入與落點儀表板'!$B$3+N1695*'114成績輸入與落點儀表板'!$B$4+O1695*'114成績輸入與落點儀表板'!$B$5+P1695*'114成績輸入與落點儀表板'!$B$6+Q1695*'114成績輸入與落點儀表板'!$B$7+R1695*'114成績輸入與落點儀表板'!$B$8+S1695*'114成績輸入與落點儀表板'!$B$9+T1695*'114成績輸入與落點儀表板'!$B$10+U1695*'114成績輸入與落點儀表板'!$B$11+V1695*'114成績輸入與落點儀表板'!$B$12+W1695*'114成績輸入與落點儀表板'!$B$13+X1695*'114成績輸入與落點儀表板'!$B$14+Y1695*'114成績輸入與落點儀表板'!$B$15+Z1695*'114成績輸入與落點儀表板'!$B$16</f>
        <v>0</v>
      </c>
      <c r="I1695" s="8">
        <f t="shared" si="52"/>
        <v>-148</v>
      </c>
      <c r="J1695" s="2" t="str">
        <f t="shared" si="53"/>
        <v>FAIL</v>
      </c>
      <c r="K1695" s="17" t="str">
        <f>IF(AND(IF('114成績輸入與落點儀表板'!$C$2="必須採計",L1695&gt;0,IF('114成績輸入與落點儀表板'!$C$2="不可採計",L1695=0,TRUE)),IF('114成績輸入與落點儀表板'!$C$3="必須採計",M1695&gt;0,IF('114成績輸入與落點儀表板'!$C$3="不可採計",M1695=0,TRUE)),IF('114成績輸入與落點儀表板'!$C$4="必須採計",N1695&gt;0,IF('114成績輸入與落點儀表板'!$C$4="不可採計",N1695=0,TRUE)),IF('114成績輸入與落點儀表板'!$C$5="必須採計",O1695&gt;0,IF('114成績輸入與落點儀表板'!$C$5="不可採計",O1695=0,TRUE)),IF('114成績輸入與落點儀表板'!$C$6="必須採計",P1695&gt;0,IF('114成績輸入與落點儀表板'!$C$6="不可採計",P1695=0,TRUE)),IF('114成績輸入與落點儀表板'!$C$7="必須採計",Q1695&gt;0,IF('114成績輸入與落點儀表板'!$C$7="不可採計",Q1695=0,TRUE)),IF('114成績輸入與落點儀表板'!$C$8="必須採計",R1695&gt;0,IF('114成績輸入與落點儀表板'!$C$8="不可採計",R1695=0,TRUE)),IF('114成績輸入與落點儀表板'!$C$9="必須採計",S1695&gt;0,IF('114成績輸入與落點儀表板'!$C$9="不可採計",S1695=0,TRUE)),IF('114成績輸入與落點儀表板'!$C$10="必須採計",T1695&gt;0,IF('114成績輸入與落點儀表板'!$C$10="不可採計",T1695=0,TRUE)),IF('114成績輸入與落點儀表板'!$C$11="必須採計",U1695&gt;0,IF('114成績輸入與落點儀表板'!$C$11="不可採計",U1695=0,TRUE)),IF('114成績輸入與落點儀表板'!$C$12="必須採計",V1695&gt;0,IF('114成績輸入與落點儀表板'!$C$12="不可採計",V1695=0,TRUE)),IF('114成績輸入與落點儀表板'!$C$13="必須採計",W1695&gt;0,IF('114成績輸入與落點儀表板'!$C$13="不可採計",W1695=0,TRUE)),IF('114成績輸入與落點儀表板'!$C$14="必須採計",X1695&gt;0,IF('114成績輸入與落點儀表板'!$C$14="不可採計",X1695=0,TRUE)),IF('114成績輸入與落點儀表板'!$C$15="必須採計",Y1695&gt;0,IF('114成績輸入與落點儀表板'!$C$15="不可採計",Y1695=0,TRUE)),IF('114成績輸入與落點儀表板'!$C$16="必須採計",Z1695&gt;0,IF('114成績輸入與落點儀表板'!$C$16="不可採計",Z1695=0,TRUE))),"✅ 符合","❌ 不符合")</f>
        <v>✅ 符合</v>
      </c>
      <c r="L1695" s="15">
        <v>2</v>
      </c>
      <c r="M1695" s="15">
        <v>0</v>
      </c>
      <c r="N1695" s="15">
        <v>1.75</v>
      </c>
      <c r="O1695" s="15">
        <v>0</v>
      </c>
      <c r="P1695" s="15">
        <v>0</v>
      </c>
      <c r="Q1695" s="15">
        <v>0</v>
      </c>
      <c r="R1695" s="15">
        <v>0</v>
      </c>
      <c r="S1695" s="15">
        <v>2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</row>
    <row r="1696" spans="1:26" ht="15.75" customHeight="1" x14ac:dyDescent="0.3">
      <c r="A1696" s="2" t="s">
        <v>4888</v>
      </c>
      <c r="B1696" s="6" t="s">
        <v>3917</v>
      </c>
      <c r="C1696" s="6" t="s">
        <v>202</v>
      </c>
      <c r="D1696" s="12" t="s">
        <v>103</v>
      </c>
      <c r="E1696" s="13" t="s">
        <v>524</v>
      </c>
      <c r="F1696" s="2">
        <v>30</v>
      </c>
      <c r="G1696" s="15">
        <v>105</v>
      </c>
      <c r="H1696" s="7">
        <f>L1696*'114成績輸入與落點儀表板'!$B$2+M1696*'114成績輸入與落點儀表板'!$B$3+N1696*'114成績輸入與落點儀表板'!$B$4+O1696*'114成績輸入與落點儀表板'!$B$5+P1696*'114成績輸入與落點儀表板'!$B$6+Q1696*'114成績輸入與落點儀表板'!$B$7+R1696*'114成績輸入與落點儀表板'!$B$8+S1696*'114成績輸入與落點儀表板'!$B$9+T1696*'114成績輸入與落點儀表板'!$B$10+U1696*'114成績輸入與落點儀表板'!$B$11+V1696*'114成績輸入與落點儀表板'!$B$12+W1696*'114成績輸入與落點儀表板'!$B$13+X1696*'114成績輸入與落點儀表板'!$B$14+Y1696*'114成績輸入與落點儀表板'!$B$15+Z1696*'114成績輸入與落點儀表板'!$B$16</f>
        <v>0</v>
      </c>
      <c r="I1696" s="8">
        <f t="shared" si="52"/>
        <v>-105</v>
      </c>
      <c r="J1696" s="2" t="str">
        <f t="shared" si="53"/>
        <v>FAIL</v>
      </c>
      <c r="K1696" s="17" t="str">
        <f>IF(AND(IF('114成績輸入與落點儀表板'!$C$2="必須採計",L1696&gt;0,IF('114成績輸入與落點儀表板'!$C$2="不可採計",L1696=0,TRUE)),IF('114成績輸入與落點儀表板'!$C$3="必須採計",M1696&gt;0,IF('114成績輸入與落點儀表板'!$C$3="不可採計",M1696=0,TRUE)),IF('114成績輸入與落點儀表板'!$C$4="必須採計",N1696&gt;0,IF('114成績輸入與落點儀表板'!$C$4="不可採計",N1696=0,TRUE)),IF('114成績輸入與落點儀表板'!$C$5="必須採計",O1696&gt;0,IF('114成績輸入與落點儀表板'!$C$5="不可採計",O1696=0,TRUE)),IF('114成績輸入與落點儀表板'!$C$6="必須採計",P1696&gt;0,IF('114成績輸入與落點儀表板'!$C$6="不可採計",P1696=0,TRUE)),IF('114成績輸入與落點儀表板'!$C$7="必須採計",Q1696&gt;0,IF('114成績輸入與落點儀表板'!$C$7="不可採計",Q1696=0,TRUE)),IF('114成績輸入與落點儀表板'!$C$8="必須採計",R1696&gt;0,IF('114成績輸入與落點儀表板'!$C$8="不可採計",R1696=0,TRUE)),IF('114成績輸入與落點儀表板'!$C$9="必須採計",S1696&gt;0,IF('114成績輸入與落點儀表板'!$C$9="不可採計",S1696=0,TRUE)),IF('114成績輸入與落點儀表板'!$C$10="必須採計",T1696&gt;0,IF('114成績輸入與落點儀表板'!$C$10="不可採計",T1696=0,TRUE)),IF('114成績輸入與落點儀表板'!$C$11="必須採計",U1696&gt;0,IF('114成績輸入與落點儀表板'!$C$11="不可採計",U1696=0,TRUE)),IF('114成績輸入與落點儀表板'!$C$12="必須採計",V1696&gt;0,IF('114成績輸入與落點儀表板'!$C$12="不可採計",V1696=0,TRUE)),IF('114成績輸入與落點儀表板'!$C$13="必須採計",W1696&gt;0,IF('114成績輸入與落點儀表板'!$C$13="不可採計",W1696=0,TRUE)),IF('114成績輸入與落點儀表板'!$C$14="必須採計",X1696&gt;0,IF('114成績輸入與落點儀表板'!$C$14="不可採計",X1696=0,TRUE)),IF('114成績輸入與落點儀表板'!$C$15="必須採計",Y1696&gt;0,IF('114成績輸入與落點儀表板'!$C$15="不可採計",Y1696=0,TRUE)),IF('114成績輸入與落點儀表板'!$C$16="必須採計",Z1696&gt;0,IF('114成績輸入與落點儀表板'!$C$16="不可採計",Z1696=0,TRUE))),"✅ 符合","❌ 不符合")</f>
        <v>✅ 符合</v>
      </c>
      <c r="L1696" s="15">
        <v>1</v>
      </c>
      <c r="M1696" s="15">
        <v>1</v>
      </c>
      <c r="N1696" s="15">
        <v>1</v>
      </c>
      <c r="O1696" s="15">
        <v>0</v>
      </c>
      <c r="P1696" s="15">
        <v>0</v>
      </c>
      <c r="Q1696" s="15">
        <v>0</v>
      </c>
      <c r="R1696" s="15">
        <v>1</v>
      </c>
      <c r="S1696" s="15">
        <v>0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0</v>
      </c>
    </row>
    <row r="1697" spans="1:26" ht="15.75" customHeight="1" x14ac:dyDescent="0.3">
      <c r="A1697" s="2" t="s">
        <v>4889</v>
      </c>
      <c r="B1697" s="6" t="s">
        <v>3917</v>
      </c>
      <c r="C1697" s="6" t="s">
        <v>976</v>
      </c>
      <c r="D1697" s="12" t="s">
        <v>4062</v>
      </c>
      <c r="E1697" s="13" t="s">
        <v>3934</v>
      </c>
      <c r="F1697" s="2">
        <v>24</v>
      </c>
      <c r="G1697" s="15">
        <v>156</v>
      </c>
      <c r="H1697" s="7">
        <f>L1697*'114成績輸入與落點儀表板'!$B$2+M1697*'114成績輸入與落點儀表板'!$B$3+N1697*'114成績輸入與落點儀表板'!$B$4+O1697*'114成績輸入與落點儀表板'!$B$5+P1697*'114成績輸入與落點儀表板'!$B$6+Q1697*'114成績輸入與落點儀表板'!$B$7+R1697*'114成績輸入與落點儀表板'!$B$8+S1697*'114成績輸入與落點儀表板'!$B$9+T1697*'114成績輸入與落點儀表板'!$B$10+U1697*'114成績輸入與落點儀表板'!$B$11+V1697*'114成績輸入與落點儀表板'!$B$12+W1697*'114成績輸入與落點儀表板'!$B$13+X1697*'114成績輸入與落點儀表板'!$B$14+Y1697*'114成績輸入與落點儀表板'!$B$15+Z1697*'114成績輸入與落點儀表板'!$B$16</f>
        <v>0</v>
      </c>
      <c r="I1697" s="8">
        <f t="shared" si="52"/>
        <v>-156</v>
      </c>
      <c r="J1697" s="2" t="str">
        <f t="shared" si="53"/>
        <v>FAIL</v>
      </c>
      <c r="K1697" s="17" t="str">
        <f>IF(AND(IF('114成績輸入與落點儀表板'!$C$2="必須採計",L1697&gt;0,IF('114成績輸入與落點儀表板'!$C$2="不可採計",L1697=0,TRUE)),IF('114成績輸入與落點儀表板'!$C$3="必須採計",M1697&gt;0,IF('114成績輸入與落點儀表板'!$C$3="不可採計",M1697=0,TRUE)),IF('114成績輸入與落點儀表板'!$C$4="必須採計",N1697&gt;0,IF('114成績輸入與落點儀表板'!$C$4="不可採計",N1697=0,TRUE)),IF('114成績輸入與落點儀表板'!$C$5="必須採計",O1697&gt;0,IF('114成績輸入與落點儀表板'!$C$5="不可採計",O1697=0,TRUE)),IF('114成績輸入與落點儀表板'!$C$6="必須採計",P1697&gt;0,IF('114成績輸入與落點儀表板'!$C$6="不可採計",P1697=0,TRUE)),IF('114成績輸入與落點儀表板'!$C$7="必須採計",Q1697&gt;0,IF('114成績輸入與落點儀表板'!$C$7="不可採計",Q1697=0,TRUE)),IF('114成績輸入與落點儀表板'!$C$8="必須採計",R1697&gt;0,IF('114成績輸入與落點儀表板'!$C$8="不可採計",R1697=0,TRUE)),IF('114成績輸入與落點儀表板'!$C$9="必須採計",S1697&gt;0,IF('114成績輸入與落點儀表板'!$C$9="不可採計",S1697=0,TRUE)),IF('114成績輸入與落點儀表板'!$C$10="必須採計",T1697&gt;0,IF('114成績輸入與落點儀表板'!$C$10="不可採計",T1697=0,TRUE)),IF('114成績輸入與落點儀表板'!$C$11="必須採計",U1697&gt;0,IF('114成績輸入與落點儀表板'!$C$11="不可採計",U1697=0,TRUE)),IF('114成績輸入與落點儀表板'!$C$12="必須採計",V1697&gt;0,IF('114成績輸入與落點儀表板'!$C$12="不可採計",V1697=0,TRUE)),IF('114成績輸入與落點儀表板'!$C$13="必須採計",W1697&gt;0,IF('114成績輸入與落點儀表板'!$C$13="不可採計",W1697=0,TRUE)),IF('114成績輸入與落點儀表板'!$C$14="必須採計",X1697&gt;0,IF('114成績輸入與落點儀表板'!$C$14="不可採計",X1697=0,TRUE)),IF('114成績輸入與落點儀表板'!$C$15="必須採計",Y1697&gt;0,IF('114成績輸入與落點儀表板'!$C$15="不可採計",Y1697=0,TRUE)),IF('114成績輸入與落點儀表板'!$C$16="必須採計",Z1697&gt;0,IF('114成績輸入與落點儀表板'!$C$16="不可採計",Z1697=0,TRUE))),"✅ 符合","❌ 不符合")</f>
        <v>✅ 符合</v>
      </c>
      <c r="L1697" s="15">
        <v>1</v>
      </c>
      <c r="M1697" s="15">
        <v>1</v>
      </c>
      <c r="N1697" s="15">
        <v>0</v>
      </c>
      <c r="O1697" s="15">
        <v>0</v>
      </c>
      <c r="P1697" s="15">
        <v>0</v>
      </c>
      <c r="Q1697" s="15">
        <v>0</v>
      </c>
      <c r="R1697" s="15">
        <v>0</v>
      </c>
      <c r="S1697" s="15">
        <v>2</v>
      </c>
      <c r="T1697" s="15">
        <v>0</v>
      </c>
      <c r="U1697" s="15">
        <v>0</v>
      </c>
      <c r="V1697" s="15">
        <v>0</v>
      </c>
      <c r="W1697" s="15">
        <v>0</v>
      </c>
      <c r="X1697" s="15">
        <v>0</v>
      </c>
      <c r="Y1697" s="15">
        <v>2</v>
      </c>
      <c r="Z1697" s="15">
        <v>0</v>
      </c>
    </row>
    <row r="1698" spans="1:26" ht="15.75" customHeight="1" x14ac:dyDescent="0.3">
      <c r="A1698" s="2" t="s">
        <v>4890</v>
      </c>
      <c r="B1698" s="6" t="s">
        <v>3917</v>
      </c>
      <c r="C1698" s="6" t="s">
        <v>3936</v>
      </c>
      <c r="D1698" s="12" t="s">
        <v>4062</v>
      </c>
      <c r="E1698" s="13" t="s">
        <v>4891</v>
      </c>
      <c r="F1698" s="2">
        <v>33</v>
      </c>
      <c r="G1698" s="15">
        <v>108</v>
      </c>
      <c r="H1698" s="7">
        <f>L1698*'114成績輸入與落點儀表板'!$B$2+M1698*'114成績輸入與落點儀表板'!$B$3+N1698*'114成績輸入與落點儀表板'!$B$4+O1698*'114成績輸入與落點儀表板'!$B$5+P1698*'114成績輸入與落點儀表板'!$B$6+Q1698*'114成績輸入與落點儀表板'!$B$7+R1698*'114成績輸入與落點儀表板'!$B$8+S1698*'114成績輸入與落點儀表板'!$B$9+T1698*'114成績輸入與落點儀表板'!$B$10+U1698*'114成績輸入與落點儀表板'!$B$11+V1698*'114成績輸入與落點儀表板'!$B$12+W1698*'114成績輸入與落點儀表板'!$B$13+X1698*'114成績輸入與落點儀表板'!$B$14+Y1698*'114成績輸入與落點儀表板'!$B$15+Z1698*'114成績輸入與落點儀表板'!$B$16</f>
        <v>0</v>
      </c>
      <c r="I1698" s="8">
        <f t="shared" si="52"/>
        <v>-108</v>
      </c>
      <c r="J1698" s="2" t="str">
        <f t="shared" si="53"/>
        <v>FAIL</v>
      </c>
      <c r="K1698" s="17" t="str">
        <f>IF(AND(IF('114成績輸入與落點儀表板'!$C$2="必須採計",L1698&gt;0,IF('114成績輸入與落點儀表板'!$C$2="不可採計",L1698=0,TRUE)),IF('114成績輸入與落點儀表板'!$C$3="必須採計",M1698&gt;0,IF('114成績輸入與落點儀表板'!$C$3="不可採計",M1698=0,TRUE)),IF('114成績輸入與落點儀表板'!$C$4="必須採計",N1698&gt;0,IF('114成績輸入與落點儀表板'!$C$4="不可採計",N1698=0,TRUE)),IF('114成績輸入與落點儀表板'!$C$5="必須採計",O1698&gt;0,IF('114成績輸入與落點儀表板'!$C$5="不可採計",O1698=0,TRUE)),IF('114成績輸入與落點儀表板'!$C$6="必須採計",P1698&gt;0,IF('114成績輸入與落點儀表板'!$C$6="不可採計",P1698=0,TRUE)),IF('114成績輸入與落點儀表板'!$C$7="必須採計",Q1698&gt;0,IF('114成績輸入與落點儀表板'!$C$7="不可採計",Q1698=0,TRUE)),IF('114成績輸入與落點儀表板'!$C$8="必須採計",R1698&gt;0,IF('114成績輸入與落點儀表板'!$C$8="不可採計",R1698=0,TRUE)),IF('114成績輸入與落點儀表板'!$C$9="必須採計",S1698&gt;0,IF('114成績輸入與落點儀表板'!$C$9="不可採計",S1698=0,TRUE)),IF('114成績輸入與落點儀表板'!$C$10="必須採計",T1698&gt;0,IF('114成績輸入與落點儀表板'!$C$10="不可採計",T1698=0,TRUE)),IF('114成績輸入與落點儀表板'!$C$11="必須採計",U1698&gt;0,IF('114成績輸入與落點儀表板'!$C$11="不可採計",U1698=0,TRUE)),IF('114成績輸入與落點儀表板'!$C$12="必須採計",V1698&gt;0,IF('114成績輸入與落點儀表板'!$C$12="不可採計",V1698=0,TRUE)),IF('114成績輸入與落點儀表板'!$C$13="必須採計",W1698&gt;0,IF('114成績輸入與落點儀表板'!$C$13="不可採計",W1698=0,TRUE)),IF('114成績輸入與落點儀表板'!$C$14="必須採計",X1698&gt;0,IF('114成績輸入與落點儀表板'!$C$14="不可採計",X1698=0,TRUE)),IF('114成績輸入與落點儀表板'!$C$15="必須採計",Y1698&gt;0,IF('114成績輸入與落點儀表板'!$C$15="不可採計",Y1698=0,TRUE)),IF('114成績輸入與落點儀表板'!$C$16="必須採計",Z1698&gt;0,IF('114成績輸入與落點儀表板'!$C$16="不可採計",Z1698=0,TRUE))),"✅ 符合","❌ 不符合")</f>
        <v>❌ 不符合</v>
      </c>
      <c r="L1698" s="15">
        <v>0</v>
      </c>
      <c r="M1698" s="15">
        <v>1</v>
      </c>
      <c r="N1698" s="15">
        <v>0</v>
      </c>
      <c r="O1698" s="15">
        <v>0</v>
      </c>
      <c r="P1698" s="15">
        <v>0</v>
      </c>
      <c r="Q1698" s="15">
        <v>0</v>
      </c>
      <c r="R1698" s="15">
        <v>0</v>
      </c>
      <c r="S1698" s="15">
        <v>1</v>
      </c>
      <c r="T1698" s="15">
        <v>2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</row>
    <row r="1699" spans="1:26" ht="15.75" customHeight="1" x14ac:dyDescent="0.3">
      <c r="A1699" s="2" t="s">
        <v>4892</v>
      </c>
      <c r="B1699" s="13" t="s">
        <v>3917</v>
      </c>
      <c r="C1699" s="13" t="s">
        <v>3612</v>
      </c>
      <c r="D1699" s="12" t="s">
        <v>4062</v>
      </c>
      <c r="E1699" s="13" t="s">
        <v>4893</v>
      </c>
      <c r="F1699" s="2">
        <v>12</v>
      </c>
      <c r="G1699" s="15">
        <v>140.5</v>
      </c>
      <c r="H1699" s="7">
        <f>L1699*'114成績輸入與落點儀表板'!$B$2+M1699*'114成績輸入與落點儀表板'!$B$3+N1699*'114成績輸入與落點儀表板'!$B$4+O1699*'114成績輸入與落點儀表板'!$B$5+P1699*'114成績輸入與落點儀表板'!$B$6+Q1699*'114成績輸入與落點儀表板'!$B$7+R1699*'114成績輸入與落點儀表板'!$B$8+S1699*'114成績輸入與落點儀表板'!$B$9+T1699*'114成績輸入與落點儀表板'!$B$10+U1699*'114成績輸入與落點儀表板'!$B$11+V1699*'114成績輸入與落點儀表板'!$B$12+W1699*'114成績輸入與落點儀表板'!$B$13+X1699*'114成績輸入與落點儀表板'!$B$14+Y1699*'114成績輸入與落點儀表板'!$B$15+Z1699*'114成績輸入與落點儀表板'!$B$16</f>
        <v>0</v>
      </c>
      <c r="I1699" s="8">
        <f t="shared" si="52"/>
        <v>-140.5</v>
      </c>
      <c r="J1699" s="2" t="str">
        <f t="shared" si="53"/>
        <v>FAIL</v>
      </c>
      <c r="K1699" s="17" t="str">
        <f>IF(AND(IF('114成績輸入與落點儀表板'!$C$2="必須採計",L1699&gt;0,IF('114成績輸入與落點儀表板'!$C$2="不可採計",L1699=0,TRUE)),IF('114成績輸入與落點儀表板'!$C$3="必須採計",M1699&gt;0,IF('114成績輸入與落點儀表板'!$C$3="不可採計",M1699=0,TRUE)),IF('114成績輸入與落點儀表板'!$C$4="必須採計",N1699&gt;0,IF('114成績輸入與落點儀表板'!$C$4="不可採計",N1699=0,TRUE)),IF('114成績輸入與落點儀表板'!$C$5="必須採計",O1699&gt;0,IF('114成績輸入與落點儀表板'!$C$5="不可採計",O1699=0,TRUE)),IF('114成績輸入與落點儀表板'!$C$6="必須採計",P1699&gt;0,IF('114成績輸入與落點儀表板'!$C$6="不可採計",P1699=0,TRUE)),IF('114成績輸入與落點儀表板'!$C$7="必須採計",Q1699&gt;0,IF('114成績輸入與落點儀表板'!$C$7="不可採計",Q1699=0,TRUE)),IF('114成績輸入與落點儀表板'!$C$8="必須採計",R1699&gt;0,IF('114成績輸入與落點儀表板'!$C$8="不可採計",R1699=0,TRUE)),IF('114成績輸入與落點儀表板'!$C$9="必須採計",S1699&gt;0,IF('114成績輸入與落點儀表板'!$C$9="不可採計",S1699=0,TRUE)),IF('114成績輸入與落點儀表板'!$C$10="必須採計",T1699&gt;0,IF('114成績輸入與落點儀表板'!$C$10="不可採計",T1699=0,TRUE)),IF('114成績輸入與落點儀表板'!$C$11="必須採計",U1699&gt;0,IF('114成績輸入與落點儀表板'!$C$11="不可採計",U1699=0,TRUE)),IF('114成績輸入與落點儀表板'!$C$12="必須採計",V1699&gt;0,IF('114成績輸入與落點儀表板'!$C$12="不可採計",V1699=0,TRUE)),IF('114成績輸入與落點儀表板'!$C$13="必須採計",W1699&gt;0,IF('114成績輸入與落點儀表板'!$C$13="不可採計",W1699=0,TRUE)),IF('114成績輸入與落點儀表板'!$C$14="必須採計",X1699&gt;0,IF('114成績輸入與落點儀表板'!$C$14="不可採計",X1699=0,TRUE)),IF('114成績輸入與落點儀表板'!$C$15="必須採計",Y1699&gt;0,IF('114成績輸入與落點儀表板'!$C$15="不可採計",Y1699=0,TRUE)),IF('114成績輸入與落點儀表板'!$C$16="必須採計",Z1699&gt;0,IF('114成績輸入與落點儀表板'!$C$16="不可採計",Z1699=0,TRUE))),"✅ 符合","❌ 不符合")</f>
        <v>✅ 符合</v>
      </c>
      <c r="L1699" s="15">
        <v>1.5</v>
      </c>
      <c r="M1699" s="15">
        <v>0</v>
      </c>
      <c r="N1699" s="15">
        <v>0</v>
      </c>
      <c r="O1699" s="15">
        <v>0</v>
      </c>
      <c r="P1699" s="15">
        <v>0</v>
      </c>
      <c r="Q1699" s="15">
        <v>1</v>
      </c>
      <c r="R1699" s="15">
        <v>0</v>
      </c>
      <c r="S1699" s="15">
        <v>1</v>
      </c>
      <c r="T1699" s="15">
        <v>1.5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</row>
    <row r="1700" spans="1:26" ht="15.75" customHeight="1" x14ac:dyDescent="0.3">
      <c r="A1700" s="2" t="s">
        <v>4894</v>
      </c>
      <c r="B1700" s="6" t="s">
        <v>3917</v>
      </c>
      <c r="C1700" s="6" t="s">
        <v>450</v>
      </c>
      <c r="D1700" s="12" t="s">
        <v>4062</v>
      </c>
      <c r="E1700" s="13" t="s">
        <v>4895</v>
      </c>
      <c r="F1700" s="2">
        <v>7</v>
      </c>
      <c r="G1700" s="15">
        <v>84</v>
      </c>
      <c r="H1700" s="7">
        <f>L1700*'114成績輸入與落點儀表板'!$B$2+M1700*'114成績輸入與落點儀表板'!$B$3+N1700*'114成績輸入與落點儀表板'!$B$4+O1700*'114成績輸入與落點儀表板'!$B$5+P1700*'114成績輸入與落點儀表板'!$B$6+Q1700*'114成績輸入與落點儀表板'!$B$7+R1700*'114成績輸入與落點儀表板'!$B$8+S1700*'114成績輸入與落點儀表板'!$B$9+T1700*'114成績輸入與落點儀表板'!$B$10+U1700*'114成績輸入與落點儀表板'!$B$11+V1700*'114成績輸入與落點儀表板'!$B$12+W1700*'114成績輸入與落點儀表板'!$B$13+X1700*'114成績輸入與落點儀表板'!$B$14+Y1700*'114成績輸入與落點儀表板'!$B$15+Z1700*'114成績輸入與落點儀表板'!$B$16</f>
        <v>0</v>
      </c>
      <c r="I1700" s="8">
        <f t="shared" si="52"/>
        <v>-84</v>
      </c>
      <c r="J1700" s="2" t="str">
        <f t="shared" si="53"/>
        <v>FAIL</v>
      </c>
      <c r="K1700" s="17" t="str">
        <f>IF(AND(IF('114成績輸入與落點儀表板'!$C$2="必須採計",L1700&gt;0,IF('114成績輸入與落點儀表板'!$C$2="不可採計",L1700=0,TRUE)),IF('114成績輸入與落點儀表板'!$C$3="必須採計",M1700&gt;0,IF('114成績輸入與落點儀表板'!$C$3="不可採計",M1700=0,TRUE)),IF('114成績輸入與落點儀表板'!$C$4="必須採計",N1700&gt;0,IF('114成績輸入與落點儀表板'!$C$4="不可採計",N1700=0,TRUE)),IF('114成績輸入與落點儀表板'!$C$5="必須採計",O1700&gt;0,IF('114成績輸入與落點儀表板'!$C$5="不可採計",O1700=0,TRUE)),IF('114成績輸入與落點儀表板'!$C$6="必須採計",P1700&gt;0,IF('114成績輸入與落點儀表板'!$C$6="不可採計",P1700=0,TRUE)),IF('114成績輸入與落點儀表板'!$C$7="必須採計",Q1700&gt;0,IF('114成績輸入與落點儀表板'!$C$7="不可採計",Q1700=0,TRUE)),IF('114成績輸入與落點儀表板'!$C$8="必須採計",R1700&gt;0,IF('114成績輸入與落點儀表板'!$C$8="不可採計",R1700=0,TRUE)),IF('114成績輸入與落點儀表板'!$C$9="必須採計",S1700&gt;0,IF('114成績輸入與落點儀表板'!$C$9="不可採計",S1700=0,TRUE)),IF('114成績輸入與落點儀表板'!$C$10="必須採計",T1700&gt;0,IF('114成績輸入與落點儀表板'!$C$10="不可採計",T1700=0,TRUE)),IF('114成績輸入與落點儀表板'!$C$11="必須採計",U1700&gt;0,IF('114成績輸入與落點儀表板'!$C$11="不可採計",U1700=0,TRUE)),IF('114成績輸入與落點儀表板'!$C$12="必須採計",V1700&gt;0,IF('114成績輸入與落點儀表板'!$C$12="不可採計",V1700=0,TRUE)),IF('114成績輸入與落點儀表板'!$C$13="必須採計",W1700&gt;0,IF('114成績輸入與落點儀表板'!$C$13="不可採計",W1700=0,TRUE)),IF('114成績輸入與落點儀表板'!$C$14="必須採計",X1700&gt;0,IF('114成績輸入與落點儀表板'!$C$14="不可採計",X1700=0,TRUE)),IF('114成績輸入與落點儀表板'!$C$15="必須採計",Y1700&gt;0,IF('114成績輸入與落點儀表板'!$C$15="不可採計",Y1700=0,TRUE)),IF('114成績輸入與落點儀表板'!$C$16="必須採計",Z1700&gt;0,IF('114成績輸入與落點儀表板'!$C$16="不可採計",Z1700=0,TRUE))),"✅ 符合","❌ 不符合")</f>
        <v>✅ 符合</v>
      </c>
      <c r="L1700" s="15">
        <v>1</v>
      </c>
      <c r="M1700" s="15">
        <v>0</v>
      </c>
      <c r="N1700" s="15">
        <v>0</v>
      </c>
      <c r="O1700" s="15">
        <v>0</v>
      </c>
      <c r="P1700" s="15">
        <v>0</v>
      </c>
      <c r="Q1700" s="15">
        <v>0</v>
      </c>
      <c r="R1700" s="15">
        <v>0</v>
      </c>
      <c r="S1700" s="15">
        <v>1</v>
      </c>
      <c r="T1700" s="15">
        <v>0</v>
      </c>
      <c r="U1700" s="15">
        <v>0</v>
      </c>
      <c r="V1700" s="15">
        <v>0</v>
      </c>
      <c r="W1700" s="15">
        <v>0</v>
      </c>
      <c r="X1700" s="15">
        <v>0</v>
      </c>
      <c r="Y1700" s="15">
        <v>1</v>
      </c>
      <c r="Z1700" s="15">
        <v>0</v>
      </c>
    </row>
    <row r="1701" spans="1:26" x14ac:dyDescent="0.3">
      <c r="A1701" s="16" t="s">
        <v>4896</v>
      </c>
      <c r="B1701" s="11" t="s">
        <v>3917</v>
      </c>
      <c r="C1701" s="11" t="s">
        <v>242</v>
      </c>
      <c r="D1701" s="11" t="s">
        <v>103</v>
      </c>
      <c r="E1701" s="11" t="s">
        <v>3943</v>
      </c>
      <c r="F1701" s="16">
        <v>37</v>
      </c>
      <c r="G1701" s="16">
        <v>168</v>
      </c>
      <c r="H1701" s="16">
        <f>L1701*'114成績輸入與落點儀表板'!$B$2+M1701*'114成績輸入與落點儀表板'!$B$3+N1701*'114成績輸入與落點儀表板'!$B$4+O1701*'114成績輸入與落點儀表板'!$B$5+P1701*'114成績輸入與落點儀表板'!$B$6+Q1701*'114成績輸入與落點儀表板'!$B$7+R1701*'114成績輸入與落點儀表板'!$B$8+S1701*'114成績輸入與落點儀表板'!$B$9+T1701*'114成績輸入與落點儀表板'!$B$10+U1701*'114成績輸入與落點儀表板'!$B$11+V1701*'114成績輸入與落點儀表板'!$B$12+W1701*'114成績輸入與落點儀表板'!$B$13+X1701*'114成績輸入與落點儀表板'!$B$14+Y1701*'114成績輸入與落點儀表板'!$B$15+Z1701*'114成績輸入與落點儀表板'!$B$16</f>
        <v>0</v>
      </c>
      <c r="I1701" s="16">
        <f t="shared" si="52"/>
        <v>-168</v>
      </c>
      <c r="J1701" s="16" t="str">
        <f t="shared" si="53"/>
        <v>FAIL</v>
      </c>
      <c r="K1701" s="17" t="str">
        <f>IF(AND(IF('114成績輸入與落點儀表板'!$C$2="必須採計",L1701&gt;0,IF('114成績輸入與落點儀表板'!$C$2="不可採計",L1701=0,TRUE)),IF('114成績輸入與落點儀表板'!$C$3="必須採計",M1701&gt;0,IF('114成績輸入與落點儀表板'!$C$3="不可採計",M1701=0,TRUE)),IF('114成績輸入與落點儀表板'!$C$4="必須採計",N1701&gt;0,IF('114成績輸入與落點儀表板'!$C$4="不可採計",N1701=0,TRUE)),IF('114成績輸入與落點儀表板'!$C$5="必須採計",O1701&gt;0,IF('114成績輸入與落點儀表板'!$C$5="不可採計",O1701=0,TRUE)),IF('114成績輸入與落點儀表板'!$C$6="必須採計",P1701&gt;0,IF('114成績輸入與落點儀表板'!$C$6="不可採計",P1701=0,TRUE)),IF('114成績輸入與落點儀表板'!$C$7="必須採計",Q1701&gt;0,IF('114成績輸入與落點儀表板'!$C$7="不可採計",Q1701=0,TRUE)),IF('114成績輸入與落點儀表板'!$C$8="必須採計",R1701&gt;0,IF('114成績輸入與落點儀表板'!$C$8="不可採計",R1701=0,TRUE)),IF('114成績輸入與落點儀表板'!$C$9="必須採計",S1701&gt;0,IF('114成績輸入與落點儀表板'!$C$9="不可採計",S1701=0,TRUE)),IF('114成績輸入與落點儀表板'!$C$10="必須採計",T1701&gt;0,IF('114成績輸入與落點儀表板'!$C$10="不可採計",T1701=0,TRUE)),IF('114成績輸入與落點儀表板'!$C$11="必須採計",U1701&gt;0,IF('114成績輸入與落點儀表板'!$C$11="不可採計",U1701=0,TRUE)),IF('114成績輸入與落點儀表板'!$C$12="必須採計",V1701&gt;0,IF('114成績輸入與落點儀表板'!$C$12="不可採計",V1701=0,TRUE)),IF('114成績輸入與落點儀表板'!$C$13="必須採計",W1701&gt;0,IF('114成績輸入與落點儀表板'!$C$13="不可採計",W1701=0,TRUE)),IF('114成績輸入與落點儀表板'!$C$14="必須採計",X1701&gt;0,IF('114成績輸入與落點儀表板'!$C$14="不可採計",X1701=0,TRUE)),IF('114成績輸入與落點儀表板'!$C$15="必須採計",Y1701&gt;0,IF('114成績輸入與落點儀表板'!$C$15="不可採計",Y1701=0,TRUE)),IF('114成績輸入與落點儀表板'!$C$16="必須採計",Z1701&gt;0,IF('114成績輸入與落點儀表板'!$C$16="不可採計",Z1701=0,TRUE))),"✅ 符合","❌ 不符合")</f>
        <v>✅ 符合</v>
      </c>
      <c r="L1701" s="16">
        <v>1</v>
      </c>
      <c r="M1701" s="16">
        <v>1</v>
      </c>
      <c r="N1701" s="16">
        <v>2</v>
      </c>
      <c r="O1701" s="16">
        <v>0</v>
      </c>
      <c r="P1701" s="16">
        <v>0</v>
      </c>
      <c r="Q1701" s="16">
        <v>0</v>
      </c>
      <c r="R1701" s="16">
        <v>1</v>
      </c>
      <c r="S1701" s="16">
        <v>0</v>
      </c>
      <c r="T1701" s="16">
        <v>0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</row>
    <row r="1702" spans="1:26" x14ac:dyDescent="0.3">
      <c r="A1702" s="16" t="s">
        <v>4897</v>
      </c>
      <c r="B1702" s="11" t="s">
        <v>3917</v>
      </c>
      <c r="C1702" s="11" t="s">
        <v>859</v>
      </c>
      <c r="D1702" s="11" t="s">
        <v>103</v>
      </c>
      <c r="E1702" s="11" t="s">
        <v>4898</v>
      </c>
      <c r="F1702" s="16">
        <v>40</v>
      </c>
      <c r="G1702" s="16">
        <v>176</v>
      </c>
      <c r="H1702" s="16">
        <f>L1702*'114成績輸入與落點儀表板'!$B$2+M1702*'114成績輸入與落點儀表板'!$B$3+N1702*'114成績輸入與落點儀表板'!$B$4+O1702*'114成績輸入與落點儀表板'!$B$5+P1702*'114成績輸入與落點儀表板'!$B$6+Q1702*'114成績輸入與落點儀表板'!$B$7+R1702*'114成績輸入與落點儀表板'!$B$8+S1702*'114成績輸入與落點儀表板'!$B$9+T1702*'114成績輸入與落點儀表板'!$B$10+U1702*'114成績輸入與落點儀表板'!$B$11+V1702*'114成績輸入與落點儀表板'!$B$12+W1702*'114成績輸入與落點儀表板'!$B$13+X1702*'114成績輸入與落點儀表板'!$B$14+Y1702*'114成績輸入與落點儀表板'!$B$15+Z1702*'114成績輸入與落點儀表板'!$B$16</f>
        <v>0</v>
      </c>
      <c r="I1702" s="16">
        <f t="shared" si="52"/>
        <v>-176</v>
      </c>
      <c r="J1702" s="16" t="str">
        <f t="shared" si="53"/>
        <v>FAIL</v>
      </c>
      <c r="K1702" s="17" t="str">
        <f>IF(AND(IF('114成績輸入與落點儀表板'!$C$2="必須採計",L1702&gt;0,IF('114成績輸入與落點儀表板'!$C$2="不可採計",L1702=0,TRUE)),IF('114成績輸入與落點儀表板'!$C$3="必須採計",M1702&gt;0,IF('114成績輸入與落點儀表板'!$C$3="不可採計",M1702=0,TRUE)),IF('114成績輸入與落點儀表板'!$C$4="必須採計",N1702&gt;0,IF('114成績輸入與落點儀表板'!$C$4="不可採計",N1702=0,TRUE)),IF('114成績輸入與落點儀表板'!$C$5="必須採計",O1702&gt;0,IF('114成績輸入與落點儀表板'!$C$5="不可採計",O1702=0,TRUE)),IF('114成績輸入與落點儀表板'!$C$6="必須採計",P1702&gt;0,IF('114成績輸入與落點儀表板'!$C$6="不可採計",P1702=0,TRUE)),IF('114成績輸入與落點儀表板'!$C$7="必須採計",Q1702&gt;0,IF('114成績輸入與落點儀表板'!$C$7="不可採計",Q1702=0,TRUE)),IF('114成績輸入與落點儀表板'!$C$8="必須採計",R1702&gt;0,IF('114成績輸入與落點儀表板'!$C$8="不可採計",R1702=0,TRUE)),IF('114成績輸入與落點儀表板'!$C$9="必須採計",S1702&gt;0,IF('114成績輸入與落點儀表板'!$C$9="不可採計",S1702=0,TRUE)),IF('114成績輸入與落點儀表板'!$C$10="必須採計",T1702&gt;0,IF('114成績輸入與落點儀表板'!$C$10="不可採計",T1702=0,TRUE)),IF('114成績輸入與落點儀表板'!$C$11="必須採計",U1702&gt;0,IF('114成績輸入與落點儀表板'!$C$11="不可採計",U1702=0,TRUE)),IF('114成績輸入與落點儀表板'!$C$12="必須採計",V1702&gt;0,IF('114成績輸入與落點儀表板'!$C$12="不可採計",V1702=0,TRUE)),IF('114成績輸入與落點儀表板'!$C$13="必須採計",W1702&gt;0,IF('114成績輸入與落點儀表板'!$C$13="不可採計",W1702=0,TRUE)),IF('114成績輸入與落點儀表板'!$C$14="必須採計",X1702&gt;0,IF('114成績輸入與落點儀表板'!$C$14="不可採計",X1702=0,TRUE)),IF('114成績輸入與落點儀表板'!$C$15="必須採計",Y1702&gt;0,IF('114成績輸入與落點儀表板'!$C$15="不可採計",Y1702=0,TRUE)),IF('114成績輸入與落點儀表板'!$C$16="必須採計",Z1702&gt;0,IF('114成績輸入與落點儀表板'!$C$16="不可採計",Z1702=0,TRUE))),"✅ 符合","❌ 不符合")</f>
        <v>✅ 符合</v>
      </c>
      <c r="L1702" s="16">
        <v>1</v>
      </c>
      <c r="M1702" s="16">
        <v>1.5</v>
      </c>
      <c r="N1702" s="16">
        <v>1</v>
      </c>
      <c r="O1702" s="16">
        <v>0</v>
      </c>
      <c r="P1702" s="16">
        <v>0</v>
      </c>
      <c r="Q1702" s="16">
        <v>0</v>
      </c>
      <c r="R1702" s="16">
        <v>2</v>
      </c>
      <c r="S1702" s="16">
        <v>0</v>
      </c>
      <c r="T1702" s="16">
        <v>0</v>
      </c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</row>
    <row r="1703" spans="1:26" x14ac:dyDescent="0.3">
      <c r="A1703" s="16" t="s">
        <v>4899</v>
      </c>
      <c r="B1703" s="11" t="s">
        <v>3917</v>
      </c>
      <c r="C1703" s="11" t="s">
        <v>245</v>
      </c>
      <c r="D1703" s="11" t="s">
        <v>73</v>
      </c>
      <c r="E1703" s="11" t="s">
        <v>4900</v>
      </c>
      <c r="F1703" s="16">
        <v>17</v>
      </c>
      <c r="G1703" s="16">
        <v>176</v>
      </c>
      <c r="H1703" s="16">
        <f>L1703*'114成績輸入與落點儀表板'!$B$2+M1703*'114成績輸入與落點儀表板'!$B$3+N1703*'114成績輸入與落點儀表板'!$B$4+O1703*'114成績輸入與落點儀表板'!$B$5+P1703*'114成績輸入與落點儀表板'!$B$6+Q1703*'114成績輸入與落點儀表板'!$B$7+R1703*'114成績輸入與落點儀表板'!$B$8+S1703*'114成績輸入與落點儀表板'!$B$9+T1703*'114成績輸入與落點儀表板'!$B$10+U1703*'114成績輸入與落點儀表板'!$B$11+V1703*'114成績輸入與落點儀表板'!$B$12+W1703*'114成績輸入與落點儀表板'!$B$13+X1703*'114成績輸入與落點儀表板'!$B$14+Y1703*'114成績輸入與落點儀表板'!$B$15+Z1703*'114成績輸入與落點儀表板'!$B$16</f>
        <v>0</v>
      </c>
      <c r="I1703" s="16">
        <f t="shared" si="52"/>
        <v>-176</v>
      </c>
      <c r="J1703" s="16" t="str">
        <f t="shared" si="53"/>
        <v>FAIL</v>
      </c>
      <c r="K1703" s="17" t="str">
        <f>IF(AND(IF('114成績輸入與落點儀表板'!$C$2="必須採計",L1703&gt;0,IF('114成績輸入與落點儀表板'!$C$2="不可採計",L1703=0,TRUE)),IF('114成績輸入與落點儀表板'!$C$3="必須採計",M1703&gt;0,IF('114成績輸入與落點儀表板'!$C$3="不可採計",M1703=0,TRUE)),IF('114成績輸入與落點儀表板'!$C$4="必須採計",N1703&gt;0,IF('114成績輸入與落點儀表板'!$C$4="不可採計",N1703=0,TRUE)),IF('114成績輸入與落點儀表板'!$C$5="必須採計",O1703&gt;0,IF('114成績輸入與落點儀表板'!$C$5="不可採計",O1703=0,TRUE)),IF('114成績輸入與落點儀表板'!$C$6="必須採計",P1703&gt;0,IF('114成績輸入與落點儀表板'!$C$6="不可採計",P1703=0,TRUE)),IF('114成績輸入與落點儀表板'!$C$7="必須採計",Q1703&gt;0,IF('114成績輸入與落點儀表板'!$C$7="不可採計",Q1703=0,TRUE)),IF('114成績輸入與落點儀表板'!$C$8="必須採計",R1703&gt;0,IF('114成績輸入與落點儀表板'!$C$8="不可採計",R1703=0,TRUE)),IF('114成績輸入與落點儀表板'!$C$9="必須採計",S1703&gt;0,IF('114成績輸入與落點儀表板'!$C$9="不可採計",S1703=0,TRUE)),IF('114成績輸入與落點儀表板'!$C$10="必須採計",T1703&gt;0,IF('114成績輸入與落點儀表板'!$C$10="不可採計",T1703=0,TRUE)),IF('114成績輸入與落點儀表板'!$C$11="必須採計",U1703&gt;0,IF('114成績輸入與落點儀表板'!$C$11="不可採計",U1703=0,TRUE)),IF('114成績輸入與落點儀表板'!$C$12="必須採計",V1703&gt;0,IF('114成績輸入與落點儀表板'!$C$12="不可採計",V1703=0,TRUE)),IF('114成績輸入與落點儀表板'!$C$13="必須採計",W1703&gt;0,IF('114成績輸入與落點儀表板'!$C$13="不可採計",W1703=0,TRUE)),IF('114成績輸入與落點儀表板'!$C$14="必須採計",X1703&gt;0,IF('114成績輸入與落點儀表板'!$C$14="不可採計",X1703=0,TRUE)),IF('114成績輸入與落點儀表板'!$C$15="必須採計",Y1703&gt;0,IF('114成績輸入與落點儀表板'!$C$15="不可採計",Y1703=0,TRUE)),IF('114成績輸入與落點儀表板'!$C$16="必須採計",Z1703&gt;0,IF('114成績輸入與落點儀表板'!$C$16="不可採計",Z1703=0,TRUE))),"✅ 符合","❌ 不符合")</f>
        <v>✅ 符合</v>
      </c>
      <c r="L1703" s="16">
        <v>1</v>
      </c>
      <c r="M1703" s="16">
        <v>2</v>
      </c>
      <c r="N1703" s="16">
        <v>1</v>
      </c>
      <c r="O1703" s="16">
        <v>0</v>
      </c>
      <c r="P1703" s="16">
        <v>0</v>
      </c>
      <c r="Q1703" s="16">
        <v>0</v>
      </c>
      <c r="R1703" s="16">
        <v>1</v>
      </c>
      <c r="S1703" s="16">
        <v>0</v>
      </c>
      <c r="T1703" s="16">
        <v>0</v>
      </c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0</v>
      </c>
    </row>
    <row r="1704" spans="1:26" x14ac:dyDescent="0.3">
      <c r="A1704" s="16" t="s">
        <v>4901</v>
      </c>
      <c r="B1704" s="11" t="s">
        <v>3948</v>
      </c>
      <c r="C1704" s="11" t="s">
        <v>4902</v>
      </c>
      <c r="D1704" s="11" t="s">
        <v>80</v>
      </c>
      <c r="E1704" s="11" t="s">
        <v>4567</v>
      </c>
      <c r="F1704" s="16">
        <v>7</v>
      </c>
      <c r="G1704" s="16">
        <v>150</v>
      </c>
      <c r="H1704" s="16">
        <f>L1704*'114成績輸入與落點儀表板'!$B$2+M1704*'114成績輸入與落點儀表板'!$B$3+N1704*'114成績輸入與落點儀表板'!$B$4+O1704*'114成績輸入與落點儀表板'!$B$5+P1704*'114成績輸入與落點儀表板'!$B$6+Q1704*'114成績輸入與落點儀表板'!$B$7+R1704*'114成績輸入與落點儀表板'!$B$8+S1704*'114成績輸入與落點儀表板'!$B$9+T1704*'114成績輸入與落點儀表板'!$B$10+U1704*'114成績輸入與落點儀表板'!$B$11+V1704*'114成績輸入與落點儀表板'!$B$12+W1704*'114成績輸入與落點儀表板'!$B$13+X1704*'114成績輸入與落點儀表板'!$B$14+Y1704*'114成績輸入與落點儀表板'!$B$15+Z1704*'114成績輸入與落點儀表板'!$B$16</f>
        <v>0</v>
      </c>
      <c r="I1704" s="16">
        <f t="shared" si="52"/>
        <v>-150</v>
      </c>
      <c r="J1704" s="16" t="str">
        <f t="shared" si="53"/>
        <v>FAIL</v>
      </c>
      <c r="K1704" s="16" t="str">
        <f>IF(AND(IF('114成績輸入與落點儀表板'!$C$2="必須採計",L1704&gt;0,IF('114成績輸入與落點儀表板'!$C$2="不可採計",L1704=0,TRUE)),IF('114成績輸入與落點儀表板'!$C$3="必須採計",M1704&gt;0,IF('114成績輸入與落點儀表板'!$C$3="不可採計",M1704=0,TRUE)),IF('114成績輸入與落點儀表板'!$C$4="必須採計",N1704&gt;0,IF('114成績輸入與落點儀表板'!$C$4="不可採計",N1704=0,TRUE)),IF('114成績輸入與落點儀表板'!$C$5="必須採計",O1704&gt;0,IF('114成績輸入與落點儀表板'!$C$5="不可採計",O1704=0,TRUE)),IF('114成績輸入與落點儀表板'!$C$6="必須採計",P1704&gt;0,IF('114成績輸入與落點儀表板'!$C$6="不可採計",P1704=0,TRUE)),IF('114成績輸入與落點儀表板'!$C$7="必須採計",Q1704&gt;0,IF('114成績輸入與落點儀表板'!$C$7="不可採計",Q1704=0,TRUE)),IF('114成績輸入與落點儀表板'!$C$8="必須採計",R1704&gt;0,IF('114成績輸入與落點儀表板'!$C$8="不可採計",R1704=0,TRUE)),IF('114成績輸入與落點儀表板'!$C$9="必須採計",S1704&gt;0,IF('114成績輸入與落點儀表板'!$C$9="不可採計",S1704=0,TRUE)),IF('114成績輸入與落點儀表板'!$C$10="必須採計",T1704&gt;0,IF('114成績輸入與落點儀表板'!$C$10="不可採計",T1704=0,TRUE)),IF('114成績輸入與落點儀表板'!$C$11="必須採計",U1704&gt;0,IF('114成績輸入與落點儀表板'!$C$11="不可採計",U1704=0,TRUE)),IF('114成績輸入與落點儀表板'!$C$12="必須採計",V1704&gt;0,IF('114成績輸入與落點儀表板'!$C$12="不可採計",V1704=0,TRUE)),IF('114成績輸入與落點儀表板'!$C$13="必須採計",W1704&gt;0,IF('114成績輸入與落點儀表板'!$C$13="不可採計",W1704=0,TRUE)),IF('114成績輸入與落點儀表板'!$C$14="必須採計",X1704&gt;0,IF('114成績輸入與落點儀表板'!$C$14="不可採計",X1704=0,TRUE)),IF('114成績輸入與落點儀表板'!$C$15="必須採計",Y1704&gt;0,IF('114成績輸入與落點儀表板'!$C$15="不可採計",Y1704=0,TRUE)),IF('114成績輸入與落點儀表板'!$C$16="必須採計",Z1704&gt;0,IF('114成績輸入與落點儀表板'!$C$16="不可採計",Z1704=0,TRUE))),"✅ 符合","❌ 不符合")</f>
        <v>✅ 符合</v>
      </c>
      <c r="L1704" s="16">
        <v>2</v>
      </c>
      <c r="M1704" s="16">
        <v>2</v>
      </c>
      <c r="N1704" s="16">
        <v>1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</row>
    <row r="1705" spans="1:26" x14ac:dyDescent="0.3">
      <c r="A1705" s="16" t="s">
        <v>4903</v>
      </c>
      <c r="B1705" s="11" t="s">
        <v>3948</v>
      </c>
      <c r="C1705" s="11" t="s">
        <v>159</v>
      </c>
      <c r="D1705" s="11" t="s">
        <v>103</v>
      </c>
      <c r="E1705" s="11" t="s">
        <v>3949</v>
      </c>
      <c r="F1705" s="16">
        <v>38</v>
      </c>
      <c r="G1705" s="16">
        <v>141</v>
      </c>
      <c r="H1705" s="16">
        <f>L1705*'114成績輸入與落點儀表板'!$B$2+M1705*'114成績輸入與落點儀表板'!$B$3+N1705*'114成績輸入與落點儀表板'!$B$4+O1705*'114成績輸入與落點儀表板'!$B$5+P1705*'114成績輸入與落點儀表板'!$B$6+Q1705*'114成績輸入與落點儀表板'!$B$7+R1705*'114成績輸入與落點儀表板'!$B$8+S1705*'114成績輸入與落點儀表板'!$B$9+T1705*'114成績輸入與落點儀表板'!$B$10+U1705*'114成績輸入與落點儀表板'!$B$11+V1705*'114成績輸入與落點儀表板'!$B$12+W1705*'114成績輸入與落點儀表板'!$B$13+X1705*'114成績輸入與落點儀表板'!$B$14+Y1705*'114成績輸入與落點儀表板'!$B$15+Z1705*'114成績輸入與落點儀表板'!$B$16</f>
        <v>0</v>
      </c>
      <c r="I1705" s="16">
        <f t="shared" si="52"/>
        <v>-141</v>
      </c>
      <c r="J1705" s="16" t="str">
        <f t="shared" si="53"/>
        <v>FAIL</v>
      </c>
      <c r="K1705" s="16" t="str">
        <f>IF(AND(IF('114成績輸入與落點儀表板'!$C$2="必須採計",L1705&gt;0,IF('114成績輸入與落點儀表板'!$C$2="不可採計",L1705=0,TRUE)),IF('114成績輸入與落點儀表板'!$C$3="必須採計",M1705&gt;0,IF('114成績輸入與落點儀表板'!$C$3="不可採計",M1705=0,TRUE)),IF('114成績輸入與落點儀表板'!$C$4="必須採計",N1705&gt;0,IF('114成績輸入與落點儀表板'!$C$4="不可採計",N1705=0,TRUE)),IF('114成績輸入與落點儀表板'!$C$5="必須採計",O1705&gt;0,IF('114成績輸入與落點儀表板'!$C$5="不可採計",O1705=0,TRUE)),IF('114成績輸入與落點儀表板'!$C$6="必須採計",P1705&gt;0,IF('114成績輸入與落點儀表板'!$C$6="不可採計",P1705=0,TRUE)),IF('114成績輸入與落點儀表板'!$C$7="必須採計",Q1705&gt;0,IF('114成績輸入與落點儀表板'!$C$7="不可採計",Q1705=0,TRUE)),IF('114成績輸入與落點儀表板'!$C$8="必須採計",R1705&gt;0,IF('114成績輸入與落點儀表板'!$C$8="不可採計",R1705=0,TRUE)),IF('114成績輸入與落點儀表板'!$C$9="必須採計",S1705&gt;0,IF('114成績輸入與落點儀表板'!$C$9="不可採計",S1705=0,TRUE)),IF('114成績輸入與落點儀表板'!$C$10="必須採計",T1705&gt;0,IF('114成績輸入與落點儀表板'!$C$10="不可採計",T1705=0,TRUE)),IF('114成績輸入與落點儀表板'!$C$11="必須採計",U1705&gt;0,IF('114成績輸入與落點儀表板'!$C$11="不可採計",U1705=0,TRUE)),IF('114成績輸入與落點儀表板'!$C$12="必須採計",V1705&gt;0,IF('114成績輸入與落點儀表板'!$C$12="不可採計",V1705=0,TRUE)),IF('114成績輸入與落點儀表板'!$C$13="必須採計",W1705&gt;0,IF('114成績輸入與落點儀表板'!$C$13="不可採計",W1705=0,TRUE)),IF('114成績輸入與落點儀表板'!$C$14="必須採計",X1705&gt;0,IF('114成績輸入與落點儀表板'!$C$14="不可採計",X1705=0,TRUE)),IF('114成績輸入與落點儀表板'!$C$15="必須採計",Y1705&gt;0,IF('114成績輸入與落點儀表板'!$C$15="不可採計",Y1705=0,TRUE)),IF('114成績輸入與落點儀表板'!$C$16="必須採計",Z1705&gt;0,IF('114成績輸入與落點儀表板'!$C$16="不可採計",Z1705=0,TRUE))),"✅ 符合","❌ 不符合")</f>
        <v>✅ 符合</v>
      </c>
      <c r="L1705" s="16">
        <v>1</v>
      </c>
      <c r="M1705" s="16">
        <v>0</v>
      </c>
      <c r="N1705" s="16">
        <v>0</v>
      </c>
      <c r="O1705" s="16">
        <v>0</v>
      </c>
      <c r="P1705" s="16">
        <v>2</v>
      </c>
      <c r="Q1705" s="16">
        <v>0</v>
      </c>
      <c r="R1705" s="16">
        <v>2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</row>
    <row r="1706" spans="1:26" x14ac:dyDescent="0.3">
      <c r="A1706" s="16" t="s">
        <v>4904</v>
      </c>
      <c r="B1706" s="11" t="s">
        <v>3948</v>
      </c>
      <c r="C1706" s="11" t="s">
        <v>162</v>
      </c>
      <c r="D1706" s="11" t="s">
        <v>103</v>
      </c>
      <c r="E1706" s="11" t="s">
        <v>3951</v>
      </c>
      <c r="F1706" s="16">
        <v>23</v>
      </c>
      <c r="G1706" s="16">
        <v>192</v>
      </c>
      <c r="H1706" s="16">
        <f>L1706*'114成績輸入與落點儀表板'!$B$2+M1706*'114成績輸入與落點儀表板'!$B$3+N1706*'114成績輸入與落點儀表板'!$B$4+O1706*'114成績輸入與落點儀表板'!$B$5+P1706*'114成績輸入與落點儀表板'!$B$6+Q1706*'114成績輸入與落點儀表板'!$B$7+R1706*'114成績輸入與落點儀表板'!$B$8+S1706*'114成績輸入與落點儀表板'!$B$9+T1706*'114成績輸入與落點儀表板'!$B$10+U1706*'114成績輸入與落點儀表板'!$B$11+V1706*'114成績輸入與落點儀表板'!$B$12+W1706*'114成績輸入與落點儀表板'!$B$13+X1706*'114成績輸入與落點儀表板'!$B$14+Y1706*'114成績輸入與落點儀表板'!$B$15+Z1706*'114成績輸入與落點儀表板'!$B$16</f>
        <v>0</v>
      </c>
      <c r="I1706" s="16">
        <f t="shared" si="52"/>
        <v>-192</v>
      </c>
      <c r="J1706" s="16" t="str">
        <f t="shared" si="53"/>
        <v>FAIL</v>
      </c>
      <c r="K1706" s="16" t="str">
        <f>IF(AND(IF('114成績輸入與落點儀表板'!$C$2="必須採計",L1706&gt;0,IF('114成績輸入與落點儀表板'!$C$2="不可採計",L1706=0,TRUE)),IF('114成績輸入與落點儀表板'!$C$3="必須採計",M1706&gt;0,IF('114成績輸入與落點儀表板'!$C$3="不可採計",M1706=0,TRUE)),IF('114成績輸入與落點儀表板'!$C$4="必須採計",N1706&gt;0,IF('114成績輸入與落點儀表板'!$C$4="不可採計",N1706=0,TRUE)),IF('114成績輸入與落點儀表板'!$C$5="必須採計",O1706&gt;0,IF('114成績輸入與落點儀表板'!$C$5="不可採計",O1706=0,TRUE)),IF('114成績輸入與落點儀表板'!$C$6="必須採計",P1706&gt;0,IF('114成績輸入與落點儀表板'!$C$6="不可採計",P1706=0,TRUE)),IF('114成績輸入與落點儀表板'!$C$7="必須採計",Q1706&gt;0,IF('114成績輸入與落點儀表板'!$C$7="不可採計",Q1706=0,TRUE)),IF('114成績輸入與落點儀表板'!$C$8="必須採計",R1706&gt;0,IF('114成績輸入與落點儀表板'!$C$8="不可採計",R1706=0,TRUE)),IF('114成績輸入與落點儀表板'!$C$9="必須採計",S1706&gt;0,IF('114成績輸入與落點儀表板'!$C$9="不可採計",S1706=0,TRUE)),IF('114成績輸入與落點儀表板'!$C$10="必須採計",T1706&gt;0,IF('114成績輸入與落點儀表板'!$C$10="不可採計",T1706=0,TRUE)),IF('114成績輸入與落點儀表板'!$C$11="必須採計",U1706&gt;0,IF('114成績輸入與落點儀表板'!$C$11="不可採計",U1706=0,TRUE)),IF('114成績輸入與落點儀表板'!$C$12="必須採計",V1706&gt;0,IF('114成績輸入與落點儀表板'!$C$12="不可採計",V1706=0,TRUE)),IF('114成績輸入與落點儀表板'!$C$13="必須採計",W1706&gt;0,IF('114成績輸入與落點儀表板'!$C$13="不可採計",W1706=0,TRUE)),IF('114成績輸入與落點儀表板'!$C$14="必須採計",X1706&gt;0,IF('114成績輸入與落點儀表板'!$C$14="不可採計",X1706=0,TRUE)),IF('114成績輸入與落點儀表板'!$C$15="必須採計",Y1706&gt;0,IF('114成績輸入與落點儀表板'!$C$15="不可採計",Y1706=0,TRUE)),IF('114成績輸入與落點儀表板'!$C$16="必須採計",Z1706&gt;0,IF('114成績輸入與落點儀表板'!$C$16="不可採計",Z1706=0,TRUE))),"✅ 符合","❌ 不符合")</f>
        <v>✅ 符合</v>
      </c>
      <c r="L1706" s="16">
        <v>1</v>
      </c>
      <c r="M1706" s="16">
        <v>0</v>
      </c>
      <c r="N1706" s="16">
        <v>0</v>
      </c>
      <c r="O1706" s="16">
        <v>0</v>
      </c>
      <c r="P1706" s="16">
        <v>2</v>
      </c>
      <c r="Q1706" s="16">
        <v>0</v>
      </c>
      <c r="R1706" s="16">
        <v>2</v>
      </c>
      <c r="S1706" s="16">
        <v>2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</row>
    <row r="1707" spans="1:26" x14ac:dyDescent="0.3">
      <c r="A1707" s="16" t="s">
        <v>4905</v>
      </c>
      <c r="B1707" s="11" t="s">
        <v>3948</v>
      </c>
      <c r="C1707" s="11" t="s">
        <v>3953</v>
      </c>
      <c r="D1707" s="11" t="s">
        <v>103</v>
      </c>
      <c r="E1707" s="11" t="s">
        <v>4906</v>
      </c>
      <c r="F1707" s="16">
        <v>27</v>
      </c>
      <c r="G1707" s="16">
        <v>97</v>
      </c>
      <c r="H1707" s="16">
        <f>L1707*'114成績輸入與落點儀表板'!$B$2+M1707*'114成績輸入與落點儀表板'!$B$3+N1707*'114成績輸入與落點儀表板'!$B$4+O1707*'114成績輸入與落點儀表板'!$B$5+P1707*'114成績輸入與落點儀表板'!$B$6+Q1707*'114成績輸入與落點儀表板'!$B$7+R1707*'114成績輸入與落點儀表板'!$B$8+S1707*'114成績輸入與落點儀表板'!$B$9+T1707*'114成績輸入與落點儀表板'!$B$10+U1707*'114成績輸入與落點儀表板'!$B$11+V1707*'114成績輸入與落點儀表板'!$B$12+W1707*'114成績輸入與落點儀表板'!$B$13+X1707*'114成績輸入與落點儀表板'!$B$14+Y1707*'114成績輸入與落點儀表板'!$B$15+Z1707*'114成績輸入與落點儀表板'!$B$16</f>
        <v>0</v>
      </c>
      <c r="I1707" s="16">
        <f t="shared" si="52"/>
        <v>-97</v>
      </c>
      <c r="J1707" s="16" t="str">
        <f t="shared" si="53"/>
        <v>FAIL</v>
      </c>
      <c r="K1707" s="16" t="str">
        <f>IF(AND(IF('114成績輸入與落點儀表板'!$C$2="必須採計",L1707&gt;0,IF('114成績輸入與落點儀表板'!$C$2="不可採計",L1707=0,TRUE)),IF('114成績輸入與落點儀表板'!$C$3="必須採計",M1707&gt;0,IF('114成績輸入與落點儀表板'!$C$3="不可採計",M1707=0,TRUE)),IF('114成績輸入與落點儀表板'!$C$4="必須採計",N1707&gt;0,IF('114成績輸入與落點儀表板'!$C$4="不可採計",N1707=0,TRUE)),IF('114成績輸入與落點儀表板'!$C$5="必須採計",O1707&gt;0,IF('114成績輸入與落點儀表板'!$C$5="不可採計",O1707=0,TRUE)),IF('114成績輸入與落點儀表板'!$C$6="必須採計",P1707&gt;0,IF('114成績輸入與落點儀表板'!$C$6="不可採計",P1707=0,TRUE)),IF('114成績輸入與落點儀表板'!$C$7="必須採計",Q1707&gt;0,IF('114成績輸入與落點儀表板'!$C$7="不可採計",Q1707=0,TRUE)),IF('114成績輸入與落點儀表板'!$C$8="必須採計",R1707&gt;0,IF('114成績輸入與落點儀表板'!$C$8="不可採計",R1707=0,TRUE)),IF('114成績輸入與落點儀表板'!$C$9="必須採計",S1707&gt;0,IF('114成績輸入與落點儀表板'!$C$9="不可採計",S1707=0,TRUE)),IF('114成績輸入與落點儀表板'!$C$10="必須採計",T1707&gt;0,IF('114成績輸入與落點儀表板'!$C$10="不可採計",T1707=0,TRUE)),IF('114成績輸入與落點儀表板'!$C$11="必須採計",U1707&gt;0,IF('114成績輸入與落點儀表板'!$C$11="不可採計",U1707=0,TRUE)),IF('114成績輸入與落點儀表板'!$C$12="必須採計",V1707&gt;0,IF('114成績輸入與落點儀表板'!$C$12="不可採計",V1707=0,TRUE)),IF('114成績輸入與落點儀表板'!$C$13="必須採計",W1707&gt;0,IF('114成績輸入與落點儀表板'!$C$13="不可採計",W1707=0,TRUE)),IF('114成績輸入與落點儀表板'!$C$14="必須採計",X1707&gt;0,IF('114成績輸入與落點儀表板'!$C$14="不可採計",X1707=0,TRUE)),IF('114成績輸入與落點儀表板'!$C$15="必須採計",Y1707&gt;0,IF('114成績輸入與落點儀表板'!$C$15="不可採計",Y1707=0,TRUE)),IF('114成績輸入與落點儀表板'!$C$16="必須採計",Z1707&gt;0,IF('114成績輸入與落點儀表板'!$C$16="不可採計",Z1707=0,TRUE))),"✅ 符合","❌ 不符合")</f>
        <v>❌ 不符合</v>
      </c>
      <c r="L1707" s="16">
        <v>0</v>
      </c>
      <c r="M1707" s="16">
        <v>1</v>
      </c>
      <c r="N1707" s="16">
        <v>0</v>
      </c>
      <c r="O1707" s="16">
        <v>0</v>
      </c>
      <c r="P1707" s="16">
        <v>1</v>
      </c>
      <c r="Q1707" s="16">
        <v>0</v>
      </c>
      <c r="R1707" s="16">
        <v>1</v>
      </c>
      <c r="S1707" s="16">
        <v>1</v>
      </c>
      <c r="T1707" s="16">
        <v>0</v>
      </c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0</v>
      </c>
    </row>
    <row r="1708" spans="1:26" x14ac:dyDescent="0.3">
      <c r="A1708" s="16" t="s">
        <v>4907</v>
      </c>
      <c r="B1708" s="11" t="s">
        <v>3948</v>
      </c>
      <c r="C1708" s="11" t="s">
        <v>3956</v>
      </c>
      <c r="D1708" s="11" t="s">
        <v>103</v>
      </c>
      <c r="E1708" s="11" t="s">
        <v>4908</v>
      </c>
      <c r="F1708" s="16">
        <v>21</v>
      </c>
      <c r="G1708" s="16">
        <v>84</v>
      </c>
      <c r="H1708" s="16">
        <f>L1708*'114成績輸入與落點儀表板'!$B$2+M1708*'114成績輸入與落點儀表板'!$B$3+N1708*'114成績輸入與落點儀表板'!$B$4+O1708*'114成績輸入與落點儀表板'!$B$5+P1708*'114成績輸入與落點儀表板'!$B$6+Q1708*'114成績輸入與落點儀表板'!$B$7+R1708*'114成績輸入與落點儀表板'!$B$8+S1708*'114成績輸入與落點儀表板'!$B$9+T1708*'114成績輸入與落點儀表板'!$B$10+U1708*'114成績輸入與落點儀表板'!$B$11+V1708*'114成績輸入與落點儀表板'!$B$12+W1708*'114成績輸入與落點儀表板'!$B$13+X1708*'114成績輸入與落點儀表板'!$B$14+Y1708*'114成績輸入與落點儀表板'!$B$15+Z1708*'114成績輸入與落點儀表板'!$B$16</f>
        <v>0</v>
      </c>
      <c r="I1708" s="16">
        <f t="shared" si="52"/>
        <v>-84</v>
      </c>
      <c r="J1708" s="16" t="str">
        <f t="shared" si="53"/>
        <v>FAIL</v>
      </c>
      <c r="K1708" s="16" t="str">
        <f>IF(AND(IF('114成績輸入與落點儀表板'!$C$2="必須採計",L1708&gt;0,IF('114成績輸入與落點儀表板'!$C$2="不可採計",L1708=0,TRUE)),IF('114成績輸入與落點儀表板'!$C$3="必須採計",M1708&gt;0,IF('114成績輸入與落點儀表板'!$C$3="不可採計",M1708=0,TRUE)),IF('114成績輸入與落點儀表板'!$C$4="必須採計",N1708&gt;0,IF('114成績輸入與落點儀表板'!$C$4="不可採計",N1708=0,TRUE)),IF('114成績輸入與落點儀表板'!$C$5="必須採計",O1708&gt;0,IF('114成績輸入與落點儀表板'!$C$5="不可採計",O1708=0,TRUE)),IF('114成績輸入與落點儀表板'!$C$6="必須採計",P1708&gt;0,IF('114成績輸入與落點儀表板'!$C$6="不可採計",P1708=0,TRUE)),IF('114成績輸入與落點儀表板'!$C$7="必須採計",Q1708&gt;0,IF('114成績輸入與落點儀表板'!$C$7="不可採計",Q1708=0,TRUE)),IF('114成績輸入與落點儀表板'!$C$8="必須採計",R1708&gt;0,IF('114成績輸入與落點儀表板'!$C$8="不可採計",R1708=0,TRUE)),IF('114成績輸入與落點儀表板'!$C$9="必須採計",S1708&gt;0,IF('114成績輸入與落點儀表板'!$C$9="不可採計",S1708=0,TRUE)),IF('114成績輸入與落點儀表板'!$C$10="必須採計",T1708&gt;0,IF('114成績輸入與落點儀表板'!$C$10="不可採計",T1708=0,TRUE)),IF('114成績輸入與落點儀表板'!$C$11="必須採計",U1708&gt;0,IF('114成績輸入與落點儀表板'!$C$11="不可採計",U1708=0,TRUE)),IF('114成績輸入與落點儀表板'!$C$12="必須採計",V1708&gt;0,IF('114成績輸入與落點儀表板'!$C$12="不可採計",V1708=0,TRUE)),IF('114成績輸入與落點儀表板'!$C$13="必須採計",W1708&gt;0,IF('114成績輸入與落點儀表板'!$C$13="不可採計",W1708=0,TRUE)),IF('114成績輸入與落點儀表板'!$C$14="必須採計",X1708&gt;0,IF('114成績輸入與落點儀表板'!$C$14="不可採計",X1708=0,TRUE)),IF('114成績輸入與落點儀表板'!$C$15="必須採計",Y1708&gt;0,IF('114成績輸入與落點儀表板'!$C$15="不可採計",Y1708=0,TRUE)),IF('114成績輸入與落點儀表板'!$C$16="必須採計",Z1708&gt;0,IF('114成績輸入與落點儀表板'!$C$16="不可採計",Z1708=0,TRUE))),"✅ 符合","❌ 不符合")</f>
        <v>✅ 符合</v>
      </c>
      <c r="L1708" s="16">
        <v>1</v>
      </c>
      <c r="M1708" s="16">
        <v>0</v>
      </c>
      <c r="N1708" s="16">
        <v>1</v>
      </c>
      <c r="O1708" s="16">
        <v>0</v>
      </c>
      <c r="P1708" s="16">
        <v>0</v>
      </c>
      <c r="Q1708" s="16">
        <v>0</v>
      </c>
      <c r="R1708" s="16">
        <v>0</v>
      </c>
      <c r="S1708" s="16">
        <v>1.5</v>
      </c>
      <c r="T1708" s="16">
        <v>0</v>
      </c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</row>
    <row r="1709" spans="1:26" x14ac:dyDescent="0.3">
      <c r="A1709" s="16" t="s">
        <v>4909</v>
      </c>
      <c r="B1709" s="11" t="s">
        <v>3948</v>
      </c>
      <c r="C1709" s="11" t="s">
        <v>3959</v>
      </c>
      <c r="D1709" s="11" t="s">
        <v>103</v>
      </c>
      <c r="E1709" s="11" t="s">
        <v>3960</v>
      </c>
      <c r="F1709" s="16">
        <v>8</v>
      </c>
      <c r="G1709" s="16">
        <v>113.5</v>
      </c>
      <c r="H1709" s="16">
        <f>L1709*'114成績輸入與落點儀表板'!$B$2+M1709*'114成績輸入與落點儀表板'!$B$3+N1709*'114成績輸入與落點儀表板'!$B$4+O1709*'114成績輸入與落點儀表板'!$B$5+P1709*'114成績輸入與落點儀表板'!$B$6+Q1709*'114成績輸入與落點儀表板'!$B$7+R1709*'114成績輸入與落點儀表板'!$B$8+S1709*'114成績輸入與落點儀表板'!$B$9+T1709*'114成績輸入與落點儀表板'!$B$10+U1709*'114成績輸入與落點儀表板'!$B$11+V1709*'114成績輸入與落點儀表板'!$B$12+W1709*'114成績輸入與落點儀表板'!$B$13+X1709*'114成績輸入與落點儀表板'!$B$14+Y1709*'114成績輸入與落點儀表板'!$B$15+Z1709*'114成績輸入與落點儀表板'!$B$16</f>
        <v>0</v>
      </c>
      <c r="I1709" s="16">
        <f t="shared" si="52"/>
        <v>-113.5</v>
      </c>
      <c r="J1709" s="16" t="str">
        <f t="shared" si="53"/>
        <v>FAIL</v>
      </c>
      <c r="K1709" s="16" t="str">
        <f>IF(AND(IF('114成績輸入與落點儀表板'!$C$2="必須採計",L1709&gt;0,IF('114成績輸入與落點儀表板'!$C$2="不可採計",L1709=0,TRUE)),IF('114成績輸入與落點儀表板'!$C$3="必須採計",M1709&gt;0,IF('114成績輸入與落點儀表板'!$C$3="不可採計",M1709=0,TRUE)),IF('114成績輸入與落點儀表板'!$C$4="必須採計",N1709&gt;0,IF('114成績輸入與落點儀表板'!$C$4="不可採計",N1709=0,TRUE)),IF('114成績輸入與落點儀表板'!$C$5="必須採計",O1709&gt;0,IF('114成績輸入與落點儀表板'!$C$5="不可採計",O1709=0,TRUE)),IF('114成績輸入與落點儀表板'!$C$6="必須採計",P1709&gt;0,IF('114成績輸入與落點儀表板'!$C$6="不可採計",P1709=0,TRUE)),IF('114成績輸入與落點儀表板'!$C$7="必須採計",Q1709&gt;0,IF('114成績輸入與落點儀表板'!$C$7="不可採計",Q1709=0,TRUE)),IF('114成績輸入與落點儀表板'!$C$8="必須採計",R1709&gt;0,IF('114成績輸入與落點儀表板'!$C$8="不可採計",R1709=0,TRUE)),IF('114成績輸入與落點儀表板'!$C$9="必須採計",S1709&gt;0,IF('114成績輸入與落點儀表板'!$C$9="不可採計",S1709=0,TRUE)),IF('114成績輸入與落點儀表板'!$C$10="必須採計",T1709&gt;0,IF('114成績輸入與落點儀表板'!$C$10="不可採計",T1709=0,TRUE)),IF('114成績輸入與落點儀表板'!$C$11="必須採計",U1709&gt;0,IF('114成績輸入與落點儀表板'!$C$11="不可採計",U1709=0,TRUE)),IF('114成績輸入與落點儀表板'!$C$12="必須採計",V1709&gt;0,IF('114成績輸入與落點儀表板'!$C$12="不可採計",V1709=0,TRUE)),IF('114成績輸入與落點儀表板'!$C$13="必須採計",W1709&gt;0,IF('114成績輸入與落點儀表板'!$C$13="不可採計",W1709=0,TRUE)),IF('114成績輸入與落點儀表板'!$C$14="必須採計",X1709&gt;0,IF('114成績輸入與落點儀表板'!$C$14="不可採計",X1709=0,TRUE)),IF('114成績輸入與落點儀表板'!$C$15="必須採計",Y1709&gt;0,IF('114成績輸入與落點儀表板'!$C$15="不可採計",Y1709=0,TRUE)),IF('114成績輸入與落點儀表板'!$C$16="必須採計",Z1709&gt;0,IF('114成績輸入與落點儀表板'!$C$16="不可採計",Z1709=0,TRUE))),"✅ 符合","❌ 不符合")</f>
        <v>✅ 符合</v>
      </c>
      <c r="L1709" s="16">
        <v>1</v>
      </c>
      <c r="M1709" s="16">
        <v>0</v>
      </c>
      <c r="N1709" s="16">
        <v>0</v>
      </c>
      <c r="O1709" s="16">
        <v>0</v>
      </c>
      <c r="P1709" s="16">
        <v>1.5</v>
      </c>
      <c r="Q1709" s="16">
        <v>0</v>
      </c>
      <c r="R1709" s="16">
        <v>1.5</v>
      </c>
      <c r="S1709" s="16">
        <v>0</v>
      </c>
      <c r="T1709" s="16">
        <v>0</v>
      </c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</row>
    <row r="1710" spans="1:26" x14ac:dyDescent="0.3">
      <c r="A1710" s="16" t="s">
        <v>4910</v>
      </c>
      <c r="B1710" s="11" t="s">
        <v>3948</v>
      </c>
      <c r="C1710" s="11" t="s">
        <v>3962</v>
      </c>
      <c r="D1710" s="11" t="s">
        <v>103</v>
      </c>
      <c r="E1710" s="11" t="s">
        <v>3963</v>
      </c>
      <c r="F1710" s="16">
        <v>20</v>
      </c>
      <c r="G1710" s="16">
        <v>67</v>
      </c>
      <c r="H1710" s="16">
        <f>L1710*'114成績輸入與落點儀表板'!$B$2+M1710*'114成績輸入與落點儀表板'!$B$3+N1710*'114成績輸入與落點儀表板'!$B$4+O1710*'114成績輸入與落點儀表板'!$B$5+P1710*'114成績輸入與落點儀表板'!$B$6+Q1710*'114成績輸入與落點儀表板'!$B$7+R1710*'114成績輸入與落點儀表板'!$B$8+S1710*'114成績輸入與落點儀表板'!$B$9+T1710*'114成績輸入與落點儀表板'!$B$10+U1710*'114成績輸入與落點儀表板'!$B$11+V1710*'114成績輸入與落點儀表板'!$B$12+W1710*'114成績輸入與落點儀表板'!$B$13+X1710*'114成績輸入與落點儀表板'!$B$14+Y1710*'114成績輸入與落點儀表板'!$B$15+Z1710*'114成績輸入與落點儀表板'!$B$16</f>
        <v>0</v>
      </c>
      <c r="I1710" s="16">
        <f t="shared" si="52"/>
        <v>-67</v>
      </c>
      <c r="J1710" s="16" t="str">
        <f t="shared" si="53"/>
        <v>FAIL</v>
      </c>
      <c r="K1710" s="16" t="str">
        <f>IF(AND(IF('114成績輸入與落點儀表板'!$C$2="必須採計",L1710&gt;0,IF('114成績輸入與落點儀表板'!$C$2="不可採計",L1710=0,TRUE)),IF('114成績輸入與落點儀表板'!$C$3="必須採計",M1710&gt;0,IF('114成績輸入與落點儀表板'!$C$3="不可採計",M1710=0,TRUE)),IF('114成績輸入與落點儀表板'!$C$4="必須採計",N1710&gt;0,IF('114成績輸入與落點儀表板'!$C$4="不可採計",N1710=0,TRUE)),IF('114成績輸入與落點儀表板'!$C$5="必須採計",O1710&gt;0,IF('114成績輸入與落點儀表板'!$C$5="不可採計",O1710=0,TRUE)),IF('114成績輸入與落點儀表板'!$C$6="必須採計",P1710&gt;0,IF('114成績輸入與落點儀表板'!$C$6="不可採計",P1710=0,TRUE)),IF('114成績輸入與落點儀表板'!$C$7="必須採計",Q1710&gt;0,IF('114成績輸入與落點儀表板'!$C$7="不可採計",Q1710=0,TRUE)),IF('114成績輸入與落點儀表板'!$C$8="必須採計",R1710&gt;0,IF('114成績輸入與落點儀表板'!$C$8="不可採計",R1710=0,TRUE)),IF('114成績輸入與落點儀表板'!$C$9="必須採計",S1710&gt;0,IF('114成績輸入與落點儀表板'!$C$9="不可採計",S1710=0,TRUE)),IF('114成績輸入與落點儀表板'!$C$10="必須採計",T1710&gt;0,IF('114成績輸入與落點儀表板'!$C$10="不可採計",T1710=0,TRUE)),IF('114成績輸入與落點儀表板'!$C$11="必須採計",U1710&gt;0,IF('114成績輸入與落點儀表板'!$C$11="不可採計",U1710=0,TRUE)),IF('114成績輸入與落點儀表板'!$C$12="必須採計",V1710&gt;0,IF('114成績輸入與落點儀表板'!$C$12="不可採計",V1710=0,TRUE)),IF('114成績輸入與落點儀表板'!$C$13="必須採計",W1710&gt;0,IF('114成績輸入與落點儀表板'!$C$13="不可採計",W1710=0,TRUE)),IF('114成績輸入與落點儀表板'!$C$14="必須採計",X1710&gt;0,IF('114成績輸入與落點儀表板'!$C$14="不可採計",X1710=0,TRUE)),IF('114成績輸入與落點儀表板'!$C$15="必須採計",Y1710&gt;0,IF('114成績輸入與落點儀表板'!$C$15="不可採計",Y1710=0,TRUE)),IF('114成績輸入與落點儀表板'!$C$16="必須採計",Z1710&gt;0,IF('114成績輸入與落點儀表板'!$C$16="不可採計",Z1710=0,TRUE))),"✅ 符合","❌ 不符合")</f>
        <v>❌ 不符合</v>
      </c>
      <c r="L1710" s="16">
        <v>0</v>
      </c>
      <c r="M1710" s="16">
        <v>0</v>
      </c>
      <c r="N1710" s="16">
        <v>0</v>
      </c>
      <c r="O1710" s="16">
        <v>0</v>
      </c>
      <c r="P1710" s="16">
        <v>1</v>
      </c>
      <c r="Q1710" s="16">
        <v>0</v>
      </c>
      <c r="R1710" s="16">
        <v>1</v>
      </c>
      <c r="S1710" s="16">
        <v>1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</row>
    <row r="1711" spans="1:26" x14ac:dyDescent="0.3">
      <c r="A1711" s="16" t="s">
        <v>4911</v>
      </c>
      <c r="B1711" s="11" t="s">
        <v>3948</v>
      </c>
      <c r="C1711" s="11" t="s">
        <v>577</v>
      </c>
      <c r="D1711" s="11" t="s">
        <v>80</v>
      </c>
      <c r="E1711" s="11" t="s">
        <v>4912</v>
      </c>
      <c r="F1711" s="16">
        <v>28</v>
      </c>
      <c r="G1711" s="16">
        <v>155</v>
      </c>
      <c r="H1711" s="16">
        <f>L1711*'114成績輸入與落點儀表板'!$B$2+M1711*'114成績輸入與落點儀表板'!$B$3+N1711*'114成績輸入與落點儀表板'!$B$4+O1711*'114成績輸入與落點儀表板'!$B$5+P1711*'114成績輸入與落點儀表板'!$B$6+Q1711*'114成績輸入與落點儀表板'!$B$7+R1711*'114成績輸入與落點儀表板'!$B$8+S1711*'114成績輸入與落點儀表板'!$B$9+T1711*'114成績輸入與落點儀表板'!$B$10+U1711*'114成績輸入與落點儀表板'!$B$11+V1711*'114成績輸入與落點儀表板'!$B$12+W1711*'114成績輸入與落點儀表板'!$B$13+X1711*'114成績輸入與落點儀表板'!$B$14+Y1711*'114成績輸入與落點儀表板'!$B$15+Z1711*'114成績輸入與落點儀表板'!$B$16</f>
        <v>0</v>
      </c>
      <c r="I1711" s="16">
        <f t="shared" si="52"/>
        <v>-155</v>
      </c>
      <c r="J1711" s="16" t="str">
        <f t="shared" si="53"/>
        <v>FAIL</v>
      </c>
      <c r="K1711" s="16" t="str">
        <f>IF(AND(IF('114成績輸入與落點儀表板'!$C$2="必須採計",L1711&gt;0,IF('114成績輸入與落點儀表板'!$C$2="不可採計",L1711=0,TRUE)),IF('114成績輸入與落點儀表板'!$C$3="必須採計",M1711&gt;0,IF('114成績輸入與落點儀表板'!$C$3="不可採計",M1711=0,TRUE)),IF('114成績輸入與落點儀表板'!$C$4="必須採計",N1711&gt;0,IF('114成績輸入與落點儀表板'!$C$4="不可採計",N1711=0,TRUE)),IF('114成績輸入與落點儀表板'!$C$5="必須採計",O1711&gt;0,IF('114成績輸入與落點儀表板'!$C$5="不可採計",O1711=0,TRUE)),IF('114成績輸入與落點儀表板'!$C$6="必須採計",P1711&gt;0,IF('114成績輸入與落點儀表板'!$C$6="不可採計",P1711=0,TRUE)),IF('114成績輸入與落點儀表板'!$C$7="必須採計",Q1711&gt;0,IF('114成績輸入與落點儀表板'!$C$7="不可採計",Q1711=0,TRUE)),IF('114成績輸入與落點儀表板'!$C$8="必須採計",R1711&gt;0,IF('114成績輸入與落點儀表板'!$C$8="不可採計",R1711=0,TRUE)),IF('114成績輸入與落點儀表板'!$C$9="必須採計",S1711&gt;0,IF('114成績輸入與落點儀表板'!$C$9="不可採計",S1711=0,TRUE)),IF('114成績輸入與落點儀表板'!$C$10="必須採計",T1711&gt;0,IF('114成績輸入與落點儀表板'!$C$10="不可採計",T1711=0,TRUE)),IF('114成績輸入與落點儀表板'!$C$11="必須採計",U1711&gt;0,IF('114成績輸入與落點儀表板'!$C$11="不可採計",U1711=0,TRUE)),IF('114成績輸入與落點儀表板'!$C$12="必須採計",V1711&gt;0,IF('114成績輸入與落點儀表板'!$C$12="不可採計",V1711=0,TRUE)),IF('114成績輸入與落點儀表板'!$C$13="必須採計",W1711&gt;0,IF('114成績輸入與落點儀表板'!$C$13="不可採計",W1711=0,TRUE)),IF('114成績輸入與落點儀表板'!$C$14="必須採計",X1711&gt;0,IF('114成績輸入與落點儀表板'!$C$14="不可採計",X1711=0,TRUE)),IF('114成績輸入與落點儀表板'!$C$15="必須採計",Y1711&gt;0,IF('114成績輸入與落點儀表板'!$C$15="不可採計",Y1711=0,TRUE)),IF('114成績輸入與落點儀表板'!$C$16="必須採計",Z1711&gt;0,IF('114成績輸入與落點儀表板'!$C$16="不可採計",Z1711=0,TRUE))),"✅ 符合","❌ 不符合")</f>
        <v>✅ 符合</v>
      </c>
      <c r="L1711" s="16">
        <v>2</v>
      </c>
      <c r="M1711" s="16">
        <v>2</v>
      </c>
      <c r="N1711" s="16">
        <v>1.75</v>
      </c>
      <c r="O1711" s="16">
        <v>0</v>
      </c>
      <c r="P1711" s="16">
        <v>0</v>
      </c>
      <c r="Q1711" s="16">
        <v>0</v>
      </c>
      <c r="R1711" s="16">
        <v>0</v>
      </c>
      <c r="S1711" s="16">
        <v>0</v>
      </c>
      <c r="T1711" s="16">
        <v>0</v>
      </c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0</v>
      </c>
    </row>
    <row r="1712" spans="1:26" x14ac:dyDescent="0.3">
      <c r="A1712" s="16" t="s">
        <v>4913</v>
      </c>
      <c r="B1712" s="11" t="s">
        <v>3948</v>
      </c>
      <c r="C1712" s="11" t="s">
        <v>4914</v>
      </c>
      <c r="D1712" s="11" t="s">
        <v>80</v>
      </c>
      <c r="E1712" s="11" t="s">
        <v>4915</v>
      </c>
      <c r="F1712" s="16">
        <v>12</v>
      </c>
      <c r="G1712" s="16">
        <v>178</v>
      </c>
      <c r="H1712" s="16">
        <f>L1712*'114成績輸入與落點儀表板'!$B$2+M1712*'114成績輸入與落點儀表板'!$B$3+N1712*'114成績輸入與落點儀表板'!$B$4+O1712*'114成績輸入與落點儀表板'!$B$5+P1712*'114成績輸入與落點儀表板'!$B$6+Q1712*'114成績輸入與落點儀表板'!$B$7+R1712*'114成績輸入與落點儀表板'!$B$8+S1712*'114成績輸入與落點儀表板'!$B$9+T1712*'114成績輸入與落點儀表板'!$B$10+U1712*'114成績輸入與落點儀表板'!$B$11+V1712*'114成績輸入與落點儀表板'!$B$12+W1712*'114成績輸入與落點儀表板'!$B$13+X1712*'114成績輸入與落點儀表板'!$B$14+Y1712*'114成績輸入與落點儀表板'!$B$15+Z1712*'114成績輸入與落點儀表板'!$B$16</f>
        <v>0</v>
      </c>
      <c r="I1712" s="16">
        <f t="shared" si="52"/>
        <v>-178</v>
      </c>
      <c r="J1712" s="16" t="str">
        <f t="shared" si="53"/>
        <v>FAIL</v>
      </c>
      <c r="K1712" s="16" t="str">
        <f>IF(AND(IF('114成績輸入與落點儀表板'!$C$2="必須採計",L1712&gt;0,IF('114成績輸入與落點儀表板'!$C$2="不可採計",L1712=0,TRUE)),IF('114成績輸入與落點儀表板'!$C$3="必須採計",M1712&gt;0,IF('114成績輸入與落點儀表板'!$C$3="不可採計",M1712=0,TRUE)),IF('114成績輸入與落點儀表板'!$C$4="必須採計",N1712&gt;0,IF('114成績輸入與落點儀表板'!$C$4="不可採計",N1712=0,TRUE)),IF('114成績輸入與落點儀表板'!$C$5="必須採計",O1712&gt;0,IF('114成績輸入與落點儀表板'!$C$5="不可採計",O1712=0,TRUE)),IF('114成績輸入與落點儀表板'!$C$6="必須採計",P1712&gt;0,IF('114成績輸入與落點儀表板'!$C$6="不可採計",P1712=0,TRUE)),IF('114成績輸入與落點儀表板'!$C$7="必須採計",Q1712&gt;0,IF('114成績輸入與落點儀表板'!$C$7="不可採計",Q1712=0,TRUE)),IF('114成績輸入與落點儀表板'!$C$8="必須採計",R1712&gt;0,IF('114成績輸入與落點儀表板'!$C$8="不可採計",R1712=0,TRUE)),IF('114成績輸入與落點儀表板'!$C$9="必須採計",S1712&gt;0,IF('114成績輸入與落點儀表板'!$C$9="不可採計",S1712=0,TRUE)),IF('114成績輸入與落點儀表板'!$C$10="必須採計",T1712&gt;0,IF('114成績輸入與落點儀表板'!$C$10="不可採計",T1712=0,TRUE)),IF('114成績輸入與落點儀表板'!$C$11="必須採計",U1712&gt;0,IF('114成績輸入與落點儀表板'!$C$11="不可採計",U1712=0,TRUE)),IF('114成績輸入與落點儀表板'!$C$12="必須採計",V1712&gt;0,IF('114成績輸入與落點儀表板'!$C$12="不可採計",V1712=0,TRUE)),IF('114成績輸入與落點儀表板'!$C$13="必須採計",W1712&gt;0,IF('114成績輸入與落點儀表板'!$C$13="不可採計",W1712=0,TRUE)),IF('114成績輸入與落點儀表板'!$C$14="必須採計",X1712&gt;0,IF('114成績輸入與落點儀表板'!$C$14="不可採計",X1712=0,TRUE)),IF('114成績輸入與落點儀表板'!$C$15="必須採計",Y1712&gt;0,IF('114成績輸入與落點儀表板'!$C$15="不可採計",Y1712=0,TRUE)),IF('114成績輸入與落點儀表板'!$C$16="必須採計",Z1712&gt;0,IF('114成績輸入與落點儀表板'!$C$16="不可採計",Z1712=0,TRUE))),"✅ 符合","❌ 不符合")</f>
        <v>✅ 符合</v>
      </c>
      <c r="L1712" s="16">
        <v>2</v>
      </c>
      <c r="M1712" s="16">
        <v>2</v>
      </c>
      <c r="N1712" s="16">
        <v>0</v>
      </c>
      <c r="O1712" s="16">
        <v>0</v>
      </c>
      <c r="P1712" s="16">
        <v>0</v>
      </c>
      <c r="Q1712" s="16">
        <v>1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1</v>
      </c>
      <c r="X1712" s="16">
        <v>0</v>
      </c>
      <c r="Y1712" s="16">
        <v>0</v>
      </c>
      <c r="Z1712" s="16">
        <v>0</v>
      </c>
    </row>
    <row r="1713" spans="1:26" x14ac:dyDescent="0.3">
      <c r="A1713" s="16" t="s">
        <v>4916</v>
      </c>
      <c r="B1713" s="11" t="s">
        <v>3948</v>
      </c>
      <c r="C1713" s="11" t="s">
        <v>242</v>
      </c>
      <c r="D1713" s="11" t="s">
        <v>103</v>
      </c>
      <c r="E1713" s="11" t="s">
        <v>2027</v>
      </c>
      <c r="F1713" s="16">
        <v>46</v>
      </c>
      <c r="G1713" s="16">
        <v>118.5</v>
      </c>
      <c r="H1713" s="16">
        <f>L1713*'114成績輸入與落點儀表板'!$B$2+M1713*'114成績輸入與落點儀表板'!$B$3+N1713*'114成績輸入與落點儀表板'!$B$4+O1713*'114成績輸入與落點儀表板'!$B$5+P1713*'114成績輸入與落點儀表板'!$B$6+Q1713*'114成績輸入與落點儀表板'!$B$7+R1713*'114成績輸入與落點儀表板'!$B$8+S1713*'114成績輸入與落點儀表板'!$B$9+T1713*'114成績輸入與落點儀表板'!$B$10+U1713*'114成績輸入與落點儀表板'!$B$11+V1713*'114成績輸入與落點儀表板'!$B$12+W1713*'114成績輸入與落點儀表板'!$B$13+X1713*'114成績輸入與落點儀表板'!$B$14+Y1713*'114成績輸入與落點儀表板'!$B$15+Z1713*'114成績輸入與落點儀表板'!$B$16</f>
        <v>0</v>
      </c>
      <c r="I1713" s="16">
        <f t="shared" si="52"/>
        <v>-118.5</v>
      </c>
      <c r="J1713" s="16" t="str">
        <f t="shared" si="53"/>
        <v>FAIL</v>
      </c>
      <c r="K1713" s="16" t="str">
        <f>IF(AND(IF('114成績輸入與落點儀表板'!$C$2="必須採計",L1713&gt;0,IF('114成績輸入與落點儀表板'!$C$2="不可採計",L1713=0,TRUE)),IF('114成績輸入與落點儀表板'!$C$3="必須採計",M1713&gt;0,IF('114成績輸入與落點儀表板'!$C$3="不可採計",M1713=0,TRUE)),IF('114成績輸入與落點儀表板'!$C$4="必須採計",N1713&gt;0,IF('114成績輸入與落點儀表板'!$C$4="不可採計",N1713=0,TRUE)),IF('114成績輸入與落點儀表板'!$C$5="必須採計",O1713&gt;0,IF('114成績輸入與落點儀表板'!$C$5="不可採計",O1713=0,TRUE)),IF('114成績輸入與落點儀表板'!$C$6="必須採計",P1713&gt;0,IF('114成績輸入與落點儀表板'!$C$6="不可採計",P1713=0,TRUE)),IF('114成績輸入與落點儀表板'!$C$7="必須採計",Q1713&gt;0,IF('114成績輸入與落點儀表板'!$C$7="不可採計",Q1713=0,TRUE)),IF('114成績輸入與落點儀表板'!$C$8="必須採計",R1713&gt;0,IF('114成績輸入與落點儀表板'!$C$8="不可採計",R1713=0,TRUE)),IF('114成績輸入與落點儀表板'!$C$9="必須採計",S1713&gt;0,IF('114成績輸入與落點儀表板'!$C$9="不可採計",S1713=0,TRUE)),IF('114成績輸入與落點儀表板'!$C$10="必須採計",T1713&gt;0,IF('114成績輸入與落點儀表板'!$C$10="不可採計",T1713=0,TRUE)),IF('114成績輸入與落點儀表板'!$C$11="必須採計",U1713&gt;0,IF('114成績輸入與落點儀表板'!$C$11="不可採計",U1713=0,TRUE)),IF('114成績輸入與落點儀表板'!$C$12="必須採計",V1713&gt;0,IF('114成績輸入與落點儀表板'!$C$12="不可採計",V1713=0,TRUE)),IF('114成績輸入與落點儀表板'!$C$13="必須採計",W1713&gt;0,IF('114成績輸入與落點儀表板'!$C$13="不可採計",W1713=0,TRUE)),IF('114成績輸入與落點儀表板'!$C$14="必須採計",X1713&gt;0,IF('114成績輸入與落點儀表板'!$C$14="不可採計",X1713=0,TRUE)),IF('114成績輸入與落點儀表板'!$C$15="必須採計",Y1713&gt;0,IF('114成績輸入與落點儀表板'!$C$15="不可採計",Y1713=0,TRUE)),IF('114成績輸入與落點儀表板'!$C$16="必須採計",Z1713&gt;0,IF('114成績輸入與落點儀表板'!$C$16="不可採計",Z1713=0,TRUE))),"✅ 符合","❌ 不符合")</f>
        <v>❌ 不符合</v>
      </c>
      <c r="L1713" s="16">
        <v>0</v>
      </c>
      <c r="M1713" s="16">
        <v>1</v>
      </c>
      <c r="N1713" s="16">
        <v>0</v>
      </c>
      <c r="O1713" s="16">
        <v>0</v>
      </c>
      <c r="P1713" s="16">
        <v>1.5</v>
      </c>
      <c r="Q1713" s="16">
        <v>0</v>
      </c>
      <c r="R1713" s="16">
        <v>1.5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</row>
    <row r="1714" spans="1:26" x14ac:dyDescent="0.3">
      <c r="A1714" s="16" t="s">
        <v>4917</v>
      </c>
      <c r="B1714" s="11" t="s">
        <v>3948</v>
      </c>
      <c r="C1714" s="11" t="s">
        <v>3970</v>
      </c>
      <c r="D1714" s="11" t="s">
        <v>103</v>
      </c>
      <c r="E1714" s="11" t="s">
        <v>3971</v>
      </c>
      <c r="F1714" s="16">
        <v>31</v>
      </c>
      <c r="G1714" s="16">
        <v>185</v>
      </c>
      <c r="H1714" s="16">
        <f>L1714*'114成績輸入與落點儀表板'!$B$2+M1714*'114成績輸入與落點儀表板'!$B$3+N1714*'114成績輸入與落點儀表板'!$B$4+O1714*'114成績輸入與落點儀表板'!$B$5+P1714*'114成績輸入與落點儀表板'!$B$6+Q1714*'114成績輸入與落點儀表板'!$B$7+R1714*'114成績輸入與落點儀表板'!$B$8+S1714*'114成績輸入與落點儀表板'!$B$9+T1714*'114成績輸入與落點儀表板'!$B$10+U1714*'114成績輸入與落點儀表板'!$B$11+V1714*'114成績輸入與落點儀表板'!$B$12+W1714*'114成績輸入與落點儀表板'!$B$13+X1714*'114成績輸入與落點儀表板'!$B$14+Y1714*'114成績輸入與落點儀表板'!$B$15+Z1714*'114成績輸入與落點儀表板'!$B$16</f>
        <v>0</v>
      </c>
      <c r="I1714" s="16">
        <f t="shared" si="52"/>
        <v>-185</v>
      </c>
      <c r="J1714" s="16" t="str">
        <f t="shared" si="53"/>
        <v>FAIL</v>
      </c>
      <c r="K1714" s="16" t="str">
        <f>IF(AND(IF('114成績輸入與落點儀表板'!$C$2="必須採計",L1714&gt;0,IF('114成績輸入與落點儀表板'!$C$2="不可採計",L1714=0,TRUE)),IF('114成績輸入與落點儀表板'!$C$3="必須採計",M1714&gt;0,IF('114成績輸入與落點儀表板'!$C$3="不可採計",M1714=0,TRUE)),IF('114成績輸入與落點儀表板'!$C$4="必須採計",N1714&gt;0,IF('114成績輸入與落點儀表板'!$C$4="不可採計",N1714=0,TRUE)),IF('114成績輸入與落點儀表板'!$C$5="必須採計",O1714&gt;0,IF('114成績輸入與落點儀表板'!$C$5="不可採計",O1714=0,TRUE)),IF('114成績輸入與落點儀表板'!$C$6="必須採計",P1714&gt;0,IF('114成績輸入與落點儀表板'!$C$6="不可採計",P1714=0,TRUE)),IF('114成績輸入與落點儀表板'!$C$7="必須採計",Q1714&gt;0,IF('114成績輸入與落點儀表板'!$C$7="不可採計",Q1714=0,TRUE)),IF('114成績輸入與落點儀表板'!$C$8="必須採計",R1714&gt;0,IF('114成績輸入與落點儀表板'!$C$8="不可採計",R1714=0,TRUE)),IF('114成績輸入與落點儀表板'!$C$9="必須採計",S1714&gt;0,IF('114成績輸入與落點儀表板'!$C$9="不可採計",S1714=0,TRUE)),IF('114成績輸入與落點儀表板'!$C$10="必須採計",T1714&gt;0,IF('114成績輸入與落點儀表板'!$C$10="不可採計",T1714=0,TRUE)),IF('114成績輸入與落點儀表板'!$C$11="必須採計",U1714&gt;0,IF('114成績輸入與落點儀表板'!$C$11="不可採計",U1714=0,TRUE)),IF('114成績輸入與落點儀表板'!$C$12="必須採計",V1714&gt;0,IF('114成績輸入與落點儀表板'!$C$12="不可採計",V1714=0,TRUE)),IF('114成績輸入與落點儀表板'!$C$13="必須採計",W1714&gt;0,IF('114成績輸入與落點儀表板'!$C$13="不可採計",W1714=0,TRUE)),IF('114成績輸入與落點儀表板'!$C$14="必須採計",X1714&gt;0,IF('114成績輸入與落點儀表板'!$C$14="不可採計",X1714=0,TRUE)),IF('114成績輸入與落點儀表板'!$C$15="必須採計",Y1714&gt;0,IF('114成績輸入與落點儀表板'!$C$15="不可採計",Y1714=0,TRUE)),IF('114成績輸入與落點儀表板'!$C$16="必須採計",Z1714&gt;0,IF('114成績輸入與落點儀表板'!$C$16="不可採計",Z1714=0,TRUE))),"✅ 符合","❌ 不符合")</f>
        <v>✅ 符合</v>
      </c>
      <c r="L1714" s="16">
        <v>1.5</v>
      </c>
      <c r="M1714" s="16">
        <v>1</v>
      </c>
      <c r="N1714" s="16">
        <v>0</v>
      </c>
      <c r="O1714" s="16">
        <v>0</v>
      </c>
      <c r="P1714" s="16">
        <v>2</v>
      </c>
      <c r="Q1714" s="16">
        <v>0</v>
      </c>
      <c r="R1714" s="16">
        <v>1.5</v>
      </c>
      <c r="S1714" s="16">
        <v>0</v>
      </c>
      <c r="T1714" s="16">
        <v>0</v>
      </c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0</v>
      </c>
    </row>
    <row r="1715" spans="1:26" x14ac:dyDescent="0.3">
      <c r="A1715" s="16" t="s">
        <v>4918</v>
      </c>
      <c r="B1715" s="11" t="s">
        <v>3948</v>
      </c>
      <c r="C1715" s="11" t="s">
        <v>3973</v>
      </c>
      <c r="D1715" s="11" t="s">
        <v>103</v>
      </c>
      <c r="E1715" s="11" t="s">
        <v>3974</v>
      </c>
      <c r="F1715" s="16">
        <v>21</v>
      </c>
      <c r="G1715" s="16">
        <v>176.5</v>
      </c>
      <c r="H1715" s="16">
        <f>L1715*'114成績輸入與落點儀表板'!$B$2+M1715*'114成績輸入與落點儀表板'!$B$3+N1715*'114成績輸入與落點儀表板'!$B$4+O1715*'114成績輸入與落點儀表板'!$B$5+P1715*'114成績輸入與落點儀表板'!$B$6+Q1715*'114成績輸入與落點儀表板'!$B$7+R1715*'114成績輸入與落點儀表板'!$B$8+S1715*'114成績輸入與落點儀表板'!$B$9+T1715*'114成績輸入與落點儀表板'!$B$10+U1715*'114成績輸入與落點儀表板'!$B$11+V1715*'114成績輸入與落點儀表板'!$B$12+W1715*'114成績輸入與落點儀表板'!$B$13+X1715*'114成績輸入與落點儀表板'!$B$14+Y1715*'114成績輸入與落點儀表板'!$B$15+Z1715*'114成績輸入與落點儀表板'!$B$16</f>
        <v>0</v>
      </c>
      <c r="I1715" s="16">
        <f t="shared" si="52"/>
        <v>-176.5</v>
      </c>
      <c r="J1715" s="16" t="str">
        <f t="shared" si="53"/>
        <v>FAIL</v>
      </c>
      <c r="K1715" s="16" t="str">
        <f>IF(AND(IF('114成績輸入與落點儀表板'!$C$2="必須採計",L1715&gt;0,IF('114成績輸入與落點儀表板'!$C$2="不可採計",L1715=0,TRUE)),IF('114成績輸入與落點儀表板'!$C$3="必須採計",M1715&gt;0,IF('114成績輸入與落點儀表板'!$C$3="不可採計",M1715=0,TRUE)),IF('114成績輸入與落點儀表板'!$C$4="必須採計",N1715&gt;0,IF('114成績輸入與落點儀表板'!$C$4="不可採計",N1715=0,TRUE)),IF('114成績輸入與落點儀表板'!$C$5="必須採計",O1715&gt;0,IF('114成績輸入與落點儀表板'!$C$5="不可採計",O1715=0,TRUE)),IF('114成績輸入與落點儀表板'!$C$6="必須採計",P1715&gt;0,IF('114成績輸入與落點儀表板'!$C$6="不可採計",P1715=0,TRUE)),IF('114成績輸入與落點儀表板'!$C$7="必須採計",Q1715&gt;0,IF('114成績輸入與落點儀表板'!$C$7="不可採計",Q1715=0,TRUE)),IF('114成績輸入與落點儀表板'!$C$8="必須採計",R1715&gt;0,IF('114成績輸入與落點儀表板'!$C$8="不可採計",R1715=0,TRUE)),IF('114成績輸入與落點儀表板'!$C$9="必須採計",S1715&gt;0,IF('114成績輸入與落點儀表板'!$C$9="不可採計",S1715=0,TRUE)),IF('114成績輸入與落點儀表板'!$C$10="必須採計",T1715&gt;0,IF('114成績輸入與落點儀表板'!$C$10="不可採計",T1715=0,TRUE)),IF('114成績輸入與落點儀表板'!$C$11="必須採計",U1715&gt;0,IF('114成績輸入與落點儀表板'!$C$11="不可採計",U1715=0,TRUE)),IF('114成績輸入與落點儀表板'!$C$12="必須採計",V1715&gt;0,IF('114成績輸入與落點儀表板'!$C$12="不可採計",V1715=0,TRUE)),IF('114成績輸入與落點儀表板'!$C$13="必須採計",W1715&gt;0,IF('114成績輸入與落點儀表板'!$C$13="不可採計",W1715=0,TRUE)),IF('114成績輸入與落點儀表板'!$C$14="必須採計",X1715&gt;0,IF('114成績輸入與落點儀表板'!$C$14="不可採計",X1715=0,TRUE)),IF('114成績輸入與落點儀表板'!$C$15="必須採計",Y1715&gt;0,IF('114成績輸入與落點儀表板'!$C$15="不可採計",Y1715=0,TRUE)),IF('114成績輸入與落點儀表板'!$C$16="必須採計",Z1715&gt;0,IF('114成績輸入與落點儀表板'!$C$16="不可採計",Z1715=0,TRUE))),"✅ 符合","❌ 不符合")</f>
        <v>✅ 符合</v>
      </c>
      <c r="L1715" s="16">
        <v>1.5</v>
      </c>
      <c r="M1715" s="16">
        <v>1</v>
      </c>
      <c r="N1715" s="16">
        <v>0</v>
      </c>
      <c r="O1715" s="16">
        <v>0</v>
      </c>
      <c r="P1715" s="16">
        <v>2</v>
      </c>
      <c r="Q1715" s="16">
        <v>0</v>
      </c>
      <c r="R1715" s="16">
        <v>0</v>
      </c>
      <c r="S1715" s="16">
        <v>1.5</v>
      </c>
      <c r="T1715" s="16">
        <v>0</v>
      </c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0</v>
      </c>
    </row>
    <row r="1716" spans="1:26" x14ac:dyDescent="0.3">
      <c r="A1716" s="16" t="s">
        <v>4919</v>
      </c>
      <c r="B1716" s="11" t="s">
        <v>3948</v>
      </c>
      <c r="C1716" s="11" t="s">
        <v>1185</v>
      </c>
      <c r="D1716" s="11" t="s">
        <v>103</v>
      </c>
      <c r="E1716" s="11" t="s">
        <v>4920</v>
      </c>
      <c r="F1716" s="16">
        <v>35</v>
      </c>
      <c r="G1716" s="16">
        <v>152.5</v>
      </c>
      <c r="H1716" s="16">
        <f>L1716*'114成績輸入與落點儀表板'!$B$2+M1716*'114成績輸入與落點儀表板'!$B$3+N1716*'114成績輸入與落點儀表板'!$B$4+O1716*'114成績輸入與落點儀表板'!$B$5+P1716*'114成績輸入與落點儀表板'!$B$6+Q1716*'114成績輸入與落點儀表板'!$B$7+R1716*'114成績輸入與落點儀表板'!$B$8+S1716*'114成績輸入與落點儀表板'!$B$9+T1716*'114成績輸入與落點儀表板'!$B$10+U1716*'114成績輸入與落點儀表板'!$B$11+V1716*'114成績輸入與落點儀表板'!$B$12+W1716*'114成績輸入與落點儀表板'!$B$13+X1716*'114成績輸入與落點儀表板'!$B$14+Y1716*'114成績輸入與落點儀表板'!$B$15+Z1716*'114成績輸入與落點儀表板'!$B$16</f>
        <v>0</v>
      </c>
      <c r="I1716" s="16">
        <f t="shared" si="52"/>
        <v>-152.5</v>
      </c>
      <c r="J1716" s="16" t="str">
        <f t="shared" si="53"/>
        <v>FAIL</v>
      </c>
      <c r="K1716" s="16" t="str">
        <f>IF(AND(IF('114成績輸入與落點儀表板'!$C$2="必須採計",L1716&gt;0,IF('114成績輸入與落點儀表板'!$C$2="不可採計",L1716=0,TRUE)),IF('114成績輸入與落點儀表板'!$C$3="必須採計",M1716&gt;0,IF('114成績輸入與落點儀表板'!$C$3="不可採計",M1716=0,TRUE)),IF('114成績輸入與落點儀表板'!$C$4="必須採計",N1716&gt;0,IF('114成績輸入與落點儀表板'!$C$4="不可採計",N1716=0,TRUE)),IF('114成績輸入與落點儀表板'!$C$5="必須採計",O1716&gt;0,IF('114成績輸入與落點儀表板'!$C$5="不可採計",O1716=0,TRUE)),IF('114成績輸入與落點儀表板'!$C$6="必須採計",P1716&gt;0,IF('114成績輸入與落點儀表板'!$C$6="不可採計",P1716=0,TRUE)),IF('114成績輸入與落點儀表板'!$C$7="必須採計",Q1716&gt;0,IF('114成績輸入與落點儀表板'!$C$7="不可採計",Q1716=0,TRUE)),IF('114成績輸入與落點儀表板'!$C$8="必須採計",R1716&gt;0,IF('114成績輸入與落點儀表板'!$C$8="不可採計",R1716=0,TRUE)),IF('114成績輸入與落點儀表板'!$C$9="必須採計",S1716&gt;0,IF('114成績輸入與落點儀表板'!$C$9="不可採計",S1716=0,TRUE)),IF('114成績輸入與落點儀表板'!$C$10="必須採計",T1716&gt;0,IF('114成績輸入與落點儀表板'!$C$10="不可採計",T1716=0,TRUE)),IF('114成績輸入與落點儀表板'!$C$11="必須採計",U1716&gt;0,IF('114成績輸入與落點儀表板'!$C$11="不可採計",U1716=0,TRUE)),IF('114成績輸入與落點儀表板'!$C$12="必須採計",V1716&gt;0,IF('114成績輸入與落點儀表板'!$C$12="不可採計",V1716=0,TRUE)),IF('114成績輸入與落點儀表板'!$C$13="必須採計",W1716&gt;0,IF('114成績輸入與落點儀表板'!$C$13="不可採計",W1716=0,TRUE)),IF('114成績輸入與落點儀表板'!$C$14="必須採計",X1716&gt;0,IF('114成績輸入與落點儀表板'!$C$14="不可採計",X1716=0,TRUE)),IF('114成績輸入與落點儀表板'!$C$15="必須採計",Y1716&gt;0,IF('114成績輸入與落點儀表板'!$C$15="不可採計",Y1716=0,TRUE)),IF('114成績輸入與落點儀表板'!$C$16="必須採計",Z1716&gt;0,IF('114成績輸入與落點儀表板'!$C$16="不可採計",Z1716=0,TRUE))),"✅ 符合","❌ 不符合")</f>
        <v>✅ 符合</v>
      </c>
      <c r="L1716" s="16">
        <v>1.5</v>
      </c>
      <c r="M1716" s="16">
        <v>0</v>
      </c>
      <c r="N1716" s="16">
        <v>1</v>
      </c>
      <c r="O1716" s="16">
        <v>0</v>
      </c>
      <c r="P1716" s="16">
        <v>0</v>
      </c>
      <c r="Q1716" s="16">
        <v>0</v>
      </c>
      <c r="R1716" s="16">
        <v>2</v>
      </c>
      <c r="S1716" s="16">
        <v>1.5</v>
      </c>
      <c r="T1716" s="16">
        <v>0</v>
      </c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0</v>
      </c>
    </row>
    <row r="1717" spans="1:26" x14ac:dyDescent="0.3">
      <c r="A1717" s="16" t="s">
        <v>4921</v>
      </c>
      <c r="B1717" s="11" t="s">
        <v>3948</v>
      </c>
      <c r="C1717" s="11" t="s">
        <v>4922</v>
      </c>
      <c r="D1717" s="11" t="s">
        <v>73</v>
      </c>
      <c r="E1717" s="11" t="s">
        <v>4923</v>
      </c>
      <c r="F1717" s="16">
        <v>16</v>
      </c>
      <c r="G1717" s="16">
        <v>208.25</v>
      </c>
      <c r="H1717" s="16">
        <f>L1717*'114成績輸入與落點儀表板'!$B$2+M1717*'114成績輸入與落點儀表板'!$B$3+N1717*'114成績輸入與落點儀表板'!$B$4+O1717*'114成績輸入與落點儀表板'!$B$5+P1717*'114成績輸入與落點儀表板'!$B$6+Q1717*'114成績輸入與落點儀表板'!$B$7+R1717*'114成績輸入與落點儀表板'!$B$8+S1717*'114成績輸入與落點儀表板'!$B$9+T1717*'114成績輸入與落點儀表板'!$B$10+U1717*'114成績輸入與落點儀表板'!$B$11+V1717*'114成績輸入與落點儀表板'!$B$12+W1717*'114成績輸入與落點儀表板'!$B$13+X1717*'114成績輸入與落點儀表板'!$B$14+Y1717*'114成績輸入與落點儀表板'!$B$15+Z1717*'114成績輸入與落點儀表板'!$B$16</f>
        <v>0</v>
      </c>
      <c r="I1717" s="16">
        <f t="shared" si="52"/>
        <v>-208.25</v>
      </c>
      <c r="J1717" s="16" t="str">
        <f t="shared" si="53"/>
        <v>FAIL</v>
      </c>
      <c r="K1717" s="16" t="str">
        <f>IF(AND(IF('114成績輸入與落點儀表板'!$C$2="必須採計",L1717&gt;0,IF('114成績輸入與落點儀表板'!$C$2="不可採計",L1717=0,TRUE)),IF('114成績輸入與落點儀表板'!$C$3="必須採計",M1717&gt;0,IF('114成績輸入與落點儀表板'!$C$3="不可採計",M1717=0,TRUE)),IF('114成績輸入與落點儀表板'!$C$4="必須採計",N1717&gt;0,IF('114成績輸入與落點儀表板'!$C$4="不可採計",N1717=0,TRUE)),IF('114成績輸入與落點儀表板'!$C$5="必須採計",O1717&gt;0,IF('114成績輸入與落點儀表板'!$C$5="不可採計",O1717=0,TRUE)),IF('114成績輸入與落點儀表板'!$C$6="必須採計",P1717&gt;0,IF('114成績輸入與落點儀表板'!$C$6="不可採計",P1717=0,TRUE)),IF('114成績輸入與落點儀表板'!$C$7="必須採計",Q1717&gt;0,IF('114成績輸入與落點儀表板'!$C$7="不可採計",Q1717=0,TRUE)),IF('114成績輸入與落點儀表板'!$C$8="必須採計",R1717&gt;0,IF('114成績輸入與落點儀表板'!$C$8="不可採計",R1717=0,TRUE)),IF('114成績輸入與落點儀表板'!$C$9="必須採計",S1717&gt;0,IF('114成績輸入與落點儀表板'!$C$9="不可採計",S1717=0,TRUE)),IF('114成績輸入與落點儀表板'!$C$10="必須採計",T1717&gt;0,IF('114成績輸入與落點儀表板'!$C$10="不可採計",T1717=0,TRUE)),IF('114成績輸入與落點儀表板'!$C$11="必須採計",U1717&gt;0,IF('114成績輸入與落點儀表板'!$C$11="不可採計",U1717=0,TRUE)),IF('114成績輸入與落點儀表板'!$C$12="必須採計",V1717&gt;0,IF('114成績輸入與落點儀表板'!$C$12="不可採計",V1717=0,TRUE)),IF('114成績輸入與落點儀表板'!$C$13="必須採計",W1717&gt;0,IF('114成績輸入與落點儀表板'!$C$13="不可採計",W1717=0,TRUE)),IF('114成績輸入與落點儀表板'!$C$14="必須採計",X1717&gt;0,IF('114成績輸入與落點儀表板'!$C$14="不可採計",X1717=0,TRUE)),IF('114成績輸入與落點儀表板'!$C$15="必須採計",Y1717&gt;0,IF('114成績輸入與落點儀表板'!$C$15="不可採計",Y1717=0,TRUE)),IF('114成績輸入與落點儀表板'!$C$16="必須採計",Z1717&gt;0,IF('114成績輸入與落點儀表板'!$C$16="不可採計",Z1717=0,TRUE))),"✅ 符合","❌ 不符合")</f>
        <v>✅ 符合</v>
      </c>
      <c r="L1717" s="16">
        <v>1.75</v>
      </c>
      <c r="M1717" s="16">
        <v>2</v>
      </c>
      <c r="N1717" s="16">
        <v>2</v>
      </c>
      <c r="O1717" s="16">
        <v>0</v>
      </c>
      <c r="P1717" s="16">
        <v>0</v>
      </c>
      <c r="Q1717" s="16">
        <v>0</v>
      </c>
      <c r="R1717" s="16">
        <v>1</v>
      </c>
      <c r="S1717" s="16">
        <v>0</v>
      </c>
      <c r="T1717" s="16">
        <v>0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</row>
    <row r="1718" spans="1:26" x14ac:dyDescent="0.3">
      <c r="A1718" s="16" t="s">
        <v>4924</v>
      </c>
      <c r="B1718" s="11" t="s">
        <v>3948</v>
      </c>
      <c r="C1718" s="11" t="s">
        <v>4925</v>
      </c>
      <c r="D1718" s="11" t="s">
        <v>73</v>
      </c>
      <c r="E1718" s="11" t="s">
        <v>3978</v>
      </c>
      <c r="F1718" s="16">
        <v>15</v>
      </c>
      <c r="G1718" s="16">
        <v>180</v>
      </c>
      <c r="H1718" s="16">
        <f>L1718*'114成績輸入與落點儀表板'!$B$2+M1718*'114成績輸入與落點儀表板'!$B$3+N1718*'114成績輸入與落點儀表板'!$B$4+O1718*'114成績輸入與落點儀表板'!$B$5+P1718*'114成績輸入與落點儀表板'!$B$6+Q1718*'114成績輸入與落點儀表板'!$B$7+R1718*'114成績輸入與落點儀表板'!$B$8+S1718*'114成績輸入與落點儀表板'!$B$9+T1718*'114成績輸入與落點儀表板'!$B$10+U1718*'114成績輸入與落點儀表板'!$B$11+V1718*'114成績輸入與落點儀表板'!$B$12+W1718*'114成績輸入與落點儀表板'!$B$13+X1718*'114成績輸入與落點儀表板'!$B$14+Y1718*'114成績輸入與落點儀表板'!$B$15+Z1718*'114成績輸入與落點儀表板'!$B$16</f>
        <v>0</v>
      </c>
      <c r="I1718" s="16">
        <f t="shared" si="52"/>
        <v>-180</v>
      </c>
      <c r="J1718" s="16" t="str">
        <f t="shared" si="53"/>
        <v>FAIL</v>
      </c>
      <c r="K1718" s="16" t="str">
        <f>IF(AND(IF('114成績輸入與落點儀表板'!$C$2="必須採計",L1718&gt;0,IF('114成績輸入與落點儀表板'!$C$2="不可採計",L1718=0,TRUE)),IF('114成績輸入與落點儀表板'!$C$3="必須採計",M1718&gt;0,IF('114成績輸入與落點儀表板'!$C$3="不可採計",M1718=0,TRUE)),IF('114成績輸入與落點儀表板'!$C$4="必須採計",N1718&gt;0,IF('114成績輸入與落點儀表板'!$C$4="不可採計",N1718=0,TRUE)),IF('114成績輸入與落點儀表板'!$C$5="必須採計",O1718&gt;0,IF('114成績輸入與落點儀表板'!$C$5="不可採計",O1718=0,TRUE)),IF('114成績輸入與落點儀表板'!$C$6="必須採計",P1718&gt;0,IF('114成績輸入與落點儀表板'!$C$6="不可採計",P1718=0,TRUE)),IF('114成績輸入與落點儀表板'!$C$7="必須採計",Q1718&gt;0,IF('114成績輸入與落點儀表板'!$C$7="不可採計",Q1718=0,TRUE)),IF('114成績輸入與落點儀表板'!$C$8="必須採計",R1718&gt;0,IF('114成績輸入與落點儀表板'!$C$8="不可採計",R1718=0,TRUE)),IF('114成績輸入與落點儀表板'!$C$9="必須採計",S1718&gt;0,IF('114成績輸入與落點儀表板'!$C$9="不可採計",S1718=0,TRUE)),IF('114成績輸入與落點儀表板'!$C$10="必須採計",T1718&gt;0,IF('114成績輸入與落點儀表板'!$C$10="不可採計",T1718=0,TRUE)),IF('114成績輸入與落點儀表板'!$C$11="必須採計",U1718&gt;0,IF('114成績輸入與落點儀表板'!$C$11="不可採計",U1718=0,TRUE)),IF('114成績輸入與落點儀表板'!$C$12="必須採計",V1718&gt;0,IF('114成績輸入與落點儀表板'!$C$12="不可採計",V1718=0,TRUE)),IF('114成績輸入與落點儀表板'!$C$13="必須採計",W1718&gt;0,IF('114成績輸入與落點儀表板'!$C$13="不可採計",W1718=0,TRUE)),IF('114成績輸入與落點儀表板'!$C$14="必須採計",X1718&gt;0,IF('114成績輸入與落點儀表板'!$C$14="不可採計",X1718=0,TRUE)),IF('114成績輸入與落點儀表板'!$C$15="必須採計",Y1718&gt;0,IF('114成績輸入與落點儀表板'!$C$15="不可採計",Y1718=0,TRUE)),IF('114成績輸入與落點儀表板'!$C$16="必須採計",Z1718&gt;0,IF('114成績輸入與落點儀表板'!$C$16="不可採計",Z1718=0,TRUE))),"✅ 符合","❌ 不符合")</f>
        <v>✅ 符合</v>
      </c>
      <c r="L1718" s="16">
        <v>1.75</v>
      </c>
      <c r="M1718" s="16">
        <v>2</v>
      </c>
      <c r="N1718" s="16">
        <v>2</v>
      </c>
      <c r="O1718" s="16">
        <v>0</v>
      </c>
      <c r="P1718" s="16">
        <v>0</v>
      </c>
      <c r="Q1718" s="16">
        <v>0</v>
      </c>
      <c r="R1718" s="16">
        <v>0</v>
      </c>
      <c r="S1718" s="16">
        <v>0</v>
      </c>
      <c r="T1718" s="16">
        <v>0</v>
      </c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</row>
    <row r="1719" spans="1:26" x14ac:dyDescent="0.3">
      <c r="A1719" s="16" t="s">
        <v>4926</v>
      </c>
      <c r="B1719" s="11" t="s">
        <v>3948</v>
      </c>
      <c r="C1719" s="11" t="s">
        <v>3740</v>
      </c>
      <c r="D1719" s="11" t="s">
        <v>121</v>
      </c>
      <c r="E1719" s="11" t="s">
        <v>4927</v>
      </c>
      <c r="F1719" s="16">
        <v>56</v>
      </c>
      <c r="G1719" s="16">
        <v>126</v>
      </c>
      <c r="H1719" s="16">
        <f>L1719*'114成績輸入與落點儀表板'!$B$2+M1719*'114成績輸入與落點儀表板'!$B$3+N1719*'114成績輸入與落點儀表板'!$B$4+O1719*'114成績輸入與落點儀表板'!$B$5+P1719*'114成績輸入與落點儀表板'!$B$6+Q1719*'114成績輸入與落點儀表板'!$B$7+R1719*'114成績輸入與落點儀表板'!$B$8+S1719*'114成績輸入與落點儀表板'!$B$9+T1719*'114成績輸入與落點儀表板'!$B$10+U1719*'114成績輸入與落點儀表板'!$B$11+V1719*'114成績輸入與落點儀表板'!$B$12+W1719*'114成績輸入與落點儀表板'!$B$13+X1719*'114成績輸入與落點儀表板'!$B$14+Y1719*'114成績輸入與落點儀表板'!$B$15+Z1719*'114成績輸入與落點儀表板'!$B$16</f>
        <v>0</v>
      </c>
      <c r="I1719" s="16">
        <f t="shared" si="52"/>
        <v>-126</v>
      </c>
      <c r="J1719" s="16" t="str">
        <f t="shared" si="53"/>
        <v>FAIL</v>
      </c>
      <c r="K1719" s="16" t="str">
        <f>IF(AND(IF('114成績輸入與落點儀表板'!$C$2="必須採計",L1719&gt;0,IF('114成績輸入與落點儀表板'!$C$2="不可採計",L1719=0,TRUE)),IF('114成績輸入與落點儀表板'!$C$3="必須採計",M1719&gt;0,IF('114成績輸入與落點儀表板'!$C$3="不可採計",M1719=0,TRUE)),IF('114成績輸入與落點儀表板'!$C$4="必須採計",N1719&gt;0,IF('114成績輸入與落點儀表板'!$C$4="不可採計",N1719=0,TRUE)),IF('114成績輸入與落點儀表板'!$C$5="必須採計",O1719&gt;0,IF('114成績輸入與落點儀表板'!$C$5="不可採計",O1719=0,TRUE)),IF('114成績輸入與落點儀表板'!$C$6="必須採計",P1719&gt;0,IF('114成績輸入與落點儀表板'!$C$6="不可採計",P1719=0,TRUE)),IF('114成績輸入與落點儀表板'!$C$7="必須採計",Q1719&gt;0,IF('114成績輸入與落點儀表板'!$C$7="不可採計",Q1719=0,TRUE)),IF('114成績輸入與落點儀表板'!$C$8="必須採計",R1719&gt;0,IF('114成績輸入與落點儀表板'!$C$8="不可採計",R1719=0,TRUE)),IF('114成績輸入與落點儀表板'!$C$9="必須採計",S1719&gt;0,IF('114成績輸入與落點儀表板'!$C$9="不可採計",S1719=0,TRUE)),IF('114成績輸入與落點儀表板'!$C$10="必須採計",T1719&gt;0,IF('114成績輸入與落點儀表板'!$C$10="不可採計",T1719=0,TRUE)),IF('114成績輸入與落點儀表板'!$C$11="必須採計",U1719&gt;0,IF('114成績輸入與落點儀表板'!$C$11="不可採計",U1719=0,TRUE)),IF('114成績輸入與落點儀表板'!$C$12="必須採計",V1719&gt;0,IF('114成績輸入與落點儀表板'!$C$12="不可採計",V1719=0,TRUE)),IF('114成績輸入與落點儀表板'!$C$13="必須採計",W1719&gt;0,IF('114成績輸入與落點儀表板'!$C$13="不可採計",W1719=0,TRUE)),IF('114成績輸入與落點儀表板'!$C$14="必須採計",X1719&gt;0,IF('114成績輸入與落點儀表板'!$C$14="不可採計",X1719=0,TRUE)),IF('114成績輸入與落點儀表板'!$C$15="必須採計",Y1719&gt;0,IF('114成績輸入與落點儀表板'!$C$15="不可採計",Y1719=0,TRUE)),IF('114成績輸入與落點儀表板'!$C$16="必須採計",Z1719&gt;0,IF('114成績輸入與落點儀表板'!$C$16="不可採計",Z1719=0,TRUE))),"✅ 符合","❌ 不符合")</f>
        <v>✅ 符合</v>
      </c>
      <c r="L1719" s="16">
        <v>1</v>
      </c>
      <c r="M1719" s="16">
        <v>2</v>
      </c>
      <c r="N1719" s="16">
        <v>0</v>
      </c>
      <c r="O1719" s="16">
        <v>0</v>
      </c>
      <c r="P1719" s="16">
        <v>0</v>
      </c>
      <c r="Q1719" s="16">
        <v>1</v>
      </c>
      <c r="R1719" s="16">
        <v>0</v>
      </c>
      <c r="S1719" s="16">
        <v>0</v>
      </c>
      <c r="T1719" s="16">
        <v>0</v>
      </c>
      <c r="U1719" s="16">
        <v>0</v>
      </c>
      <c r="V1719" s="16">
        <v>0</v>
      </c>
      <c r="W1719" s="16">
        <v>1</v>
      </c>
      <c r="X1719" s="16">
        <v>0</v>
      </c>
      <c r="Y1719" s="16">
        <v>0</v>
      </c>
      <c r="Z1719" s="16">
        <v>0</v>
      </c>
    </row>
    <row r="1720" spans="1:26" x14ac:dyDescent="0.3">
      <c r="A1720" s="16" t="s">
        <v>4928</v>
      </c>
      <c r="B1720" s="11" t="s">
        <v>3948</v>
      </c>
      <c r="C1720" s="11" t="s">
        <v>223</v>
      </c>
      <c r="D1720" s="11" t="s">
        <v>121</v>
      </c>
      <c r="E1720" s="11" t="s">
        <v>4929</v>
      </c>
      <c r="F1720" s="16">
        <v>33</v>
      </c>
      <c r="G1720" s="16">
        <v>150.5</v>
      </c>
      <c r="H1720" s="16">
        <f>L1720*'114成績輸入與落點儀表板'!$B$2+M1720*'114成績輸入與落點儀表板'!$B$3+N1720*'114成績輸入與落點儀表板'!$B$4+O1720*'114成績輸入與落點儀表板'!$B$5+P1720*'114成績輸入與落點儀表板'!$B$6+Q1720*'114成績輸入與落點儀表板'!$B$7+R1720*'114成績輸入與落點儀表板'!$B$8+S1720*'114成績輸入與落點儀表板'!$B$9+T1720*'114成績輸入與落點儀表板'!$B$10+U1720*'114成績輸入與落點儀表板'!$B$11+V1720*'114成績輸入與落點儀表板'!$B$12+W1720*'114成績輸入與落點儀表板'!$B$13+X1720*'114成績輸入與落點儀表板'!$B$14+Y1720*'114成績輸入與落點儀表板'!$B$15+Z1720*'114成績輸入與落點儀表板'!$B$16</f>
        <v>0</v>
      </c>
      <c r="I1720" s="16">
        <f t="shared" si="52"/>
        <v>-150.5</v>
      </c>
      <c r="J1720" s="16" t="str">
        <f t="shared" si="53"/>
        <v>FAIL</v>
      </c>
      <c r="K1720" s="16" t="str">
        <f>IF(AND(IF('114成績輸入與落點儀表板'!$C$2="必須採計",L1720&gt;0,IF('114成績輸入與落點儀表板'!$C$2="不可採計",L1720=0,TRUE)),IF('114成績輸入與落點儀表板'!$C$3="必須採計",M1720&gt;0,IF('114成績輸入與落點儀表板'!$C$3="不可採計",M1720=0,TRUE)),IF('114成績輸入與落點儀表板'!$C$4="必須採計",N1720&gt;0,IF('114成績輸入與落點儀表板'!$C$4="不可採計",N1720=0,TRUE)),IF('114成績輸入與落點儀表板'!$C$5="必須採計",O1720&gt;0,IF('114成績輸入與落點儀表板'!$C$5="不可採計",O1720=0,TRUE)),IF('114成績輸入與落點儀表板'!$C$6="必須採計",P1720&gt;0,IF('114成績輸入與落點儀表板'!$C$6="不可採計",P1720=0,TRUE)),IF('114成績輸入與落點儀表板'!$C$7="必須採計",Q1720&gt;0,IF('114成績輸入與落點儀表板'!$C$7="不可採計",Q1720=0,TRUE)),IF('114成績輸入與落點儀表板'!$C$8="必須採計",R1720&gt;0,IF('114成績輸入與落點儀表板'!$C$8="不可採計",R1720=0,TRUE)),IF('114成績輸入與落點儀表板'!$C$9="必須採計",S1720&gt;0,IF('114成績輸入與落點儀表板'!$C$9="不可採計",S1720=0,TRUE)),IF('114成績輸入與落點儀表板'!$C$10="必須採計",T1720&gt;0,IF('114成績輸入與落點儀表板'!$C$10="不可採計",T1720=0,TRUE)),IF('114成績輸入與落點儀表板'!$C$11="必須採計",U1720&gt;0,IF('114成績輸入與落點儀表板'!$C$11="不可採計",U1720=0,TRUE)),IF('114成績輸入與落點儀表板'!$C$12="必須採計",V1720&gt;0,IF('114成績輸入與落點儀表板'!$C$12="不可採計",V1720=0,TRUE)),IF('114成績輸入與落點儀表板'!$C$13="必須採計",W1720&gt;0,IF('114成績輸入與落點儀表板'!$C$13="不可採計",W1720=0,TRUE)),IF('114成績輸入與落點儀表板'!$C$14="必須採計",X1720&gt;0,IF('114成績輸入與落點儀表板'!$C$14="不可採計",X1720=0,TRUE)),IF('114成績輸入與落點儀表板'!$C$15="必須採計",Y1720&gt;0,IF('114成績輸入與落點儀表板'!$C$15="不可採計",Y1720=0,TRUE)),IF('114成績輸入與落點儀表板'!$C$16="必須採計",Z1720&gt;0,IF('114成績輸入與落點儀表板'!$C$16="不可採計",Z1720=0,TRUE))),"✅ 符合","❌ 不符合")</f>
        <v>✅ 符合</v>
      </c>
      <c r="L1720" s="16">
        <v>1</v>
      </c>
      <c r="M1720" s="16">
        <v>1.5</v>
      </c>
      <c r="N1720" s="16">
        <v>0</v>
      </c>
      <c r="O1720" s="16">
        <v>0</v>
      </c>
      <c r="P1720" s="16">
        <v>0</v>
      </c>
      <c r="Q1720" s="16">
        <v>1.5</v>
      </c>
      <c r="R1720" s="16">
        <v>0</v>
      </c>
      <c r="S1720" s="16">
        <v>0</v>
      </c>
      <c r="T1720" s="16">
        <v>0</v>
      </c>
      <c r="U1720" s="16">
        <v>0</v>
      </c>
      <c r="V1720" s="16">
        <v>1</v>
      </c>
      <c r="W1720" s="16">
        <v>0</v>
      </c>
      <c r="X1720" s="16">
        <v>0</v>
      </c>
      <c r="Y1720" s="16">
        <v>0</v>
      </c>
      <c r="Z1720" s="16">
        <v>0</v>
      </c>
    </row>
    <row r="1721" spans="1:26" x14ac:dyDescent="0.3">
      <c r="A1721" s="16" t="s">
        <v>4930</v>
      </c>
      <c r="B1721" s="11" t="s">
        <v>3948</v>
      </c>
      <c r="C1721" s="11" t="s">
        <v>233</v>
      </c>
      <c r="D1721" s="11" t="s">
        <v>73</v>
      </c>
      <c r="E1721" s="11" t="s">
        <v>4931</v>
      </c>
      <c r="F1721" s="16">
        <v>30</v>
      </c>
      <c r="G1721" s="16">
        <v>200.75</v>
      </c>
      <c r="H1721" s="16">
        <f>L1721*'114成績輸入與落點儀表板'!$B$2+M1721*'114成績輸入與落點儀表板'!$B$3+N1721*'114成績輸入與落點儀表板'!$B$4+O1721*'114成績輸入與落點儀表板'!$B$5+P1721*'114成績輸入與落點儀表板'!$B$6+Q1721*'114成績輸入與落點儀表板'!$B$7+R1721*'114成績輸入與落點儀表板'!$B$8+S1721*'114成績輸入與落點儀表板'!$B$9+T1721*'114成績輸入與落點儀表板'!$B$10+U1721*'114成績輸入與落點儀表板'!$B$11+V1721*'114成績輸入與落點儀表板'!$B$12+W1721*'114成績輸入與落點儀表板'!$B$13+X1721*'114成績輸入與落點儀表板'!$B$14+Y1721*'114成績輸入與落點儀表板'!$B$15+Z1721*'114成績輸入與落點儀表板'!$B$16</f>
        <v>0</v>
      </c>
      <c r="I1721" s="16">
        <f t="shared" si="52"/>
        <v>-200.75</v>
      </c>
      <c r="J1721" s="16" t="str">
        <f t="shared" si="53"/>
        <v>FAIL</v>
      </c>
      <c r="K1721" s="16" t="str">
        <f>IF(AND(IF('114成績輸入與落點儀表板'!$C$2="必須採計",L1721&gt;0,IF('114成績輸入與落點儀表板'!$C$2="不可採計",L1721=0,TRUE)),IF('114成績輸入與落點儀表板'!$C$3="必須採計",M1721&gt;0,IF('114成績輸入與落點儀表板'!$C$3="不可採計",M1721=0,TRUE)),IF('114成績輸入與落點儀表板'!$C$4="必須採計",N1721&gt;0,IF('114成績輸入與落點儀表板'!$C$4="不可採計",N1721=0,TRUE)),IF('114成績輸入與落點儀表板'!$C$5="必須採計",O1721&gt;0,IF('114成績輸入與落點儀表板'!$C$5="不可採計",O1721=0,TRUE)),IF('114成績輸入與落點儀表板'!$C$6="必須採計",P1721&gt;0,IF('114成績輸入與落點儀表板'!$C$6="不可採計",P1721=0,TRUE)),IF('114成績輸入與落點儀表板'!$C$7="必須採計",Q1721&gt;0,IF('114成績輸入與落點儀表板'!$C$7="不可採計",Q1721=0,TRUE)),IF('114成績輸入與落點儀表板'!$C$8="必須採計",R1721&gt;0,IF('114成績輸入與落點儀表板'!$C$8="不可採計",R1721=0,TRUE)),IF('114成績輸入與落點儀表板'!$C$9="必須採計",S1721&gt;0,IF('114成績輸入與落點儀表板'!$C$9="不可採計",S1721=0,TRUE)),IF('114成績輸入與落點儀表板'!$C$10="必須採計",T1721&gt;0,IF('114成績輸入與落點儀表板'!$C$10="不可採計",T1721=0,TRUE)),IF('114成績輸入與落點儀表板'!$C$11="必須採計",U1721&gt;0,IF('114成績輸入與落點儀表板'!$C$11="不可採計",U1721=0,TRUE)),IF('114成績輸入與落點儀表板'!$C$12="必須採計",V1721&gt;0,IF('114成績輸入與落點儀表板'!$C$12="不可採計",V1721=0,TRUE)),IF('114成績輸入與落點儀表板'!$C$13="必須採計",W1721&gt;0,IF('114成績輸入與落點儀表板'!$C$13="不可採計",W1721=0,TRUE)),IF('114成績輸入與落點儀表板'!$C$14="必須採計",X1721&gt;0,IF('114成績輸入與落點儀表板'!$C$14="不可採計",X1721=0,TRUE)),IF('114成績輸入與落點儀表板'!$C$15="必須採計",Y1721&gt;0,IF('114成績輸入與落點儀表板'!$C$15="不可採計",Y1721=0,TRUE)),IF('114成績輸入與落點儀表板'!$C$16="必須採計",Z1721&gt;0,IF('114成績輸入與落點儀表板'!$C$16="不可採計",Z1721=0,TRUE))),"✅ 符合","❌ 不符合")</f>
        <v>✅ 符合</v>
      </c>
      <c r="L1721" s="16">
        <v>2</v>
      </c>
      <c r="M1721" s="16">
        <v>1.75</v>
      </c>
      <c r="N1721" s="16">
        <v>0</v>
      </c>
      <c r="O1721" s="16">
        <v>0</v>
      </c>
      <c r="P1721" s="16">
        <v>0</v>
      </c>
      <c r="Q1721" s="16">
        <v>2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1</v>
      </c>
      <c r="X1721" s="16">
        <v>0</v>
      </c>
      <c r="Y1721" s="16">
        <v>0</v>
      </c>
      <c r="Z1721" s="16">
        <v>0</v>
      </c>
    </row>
    <row r="1722" spans="1:26" x14ac:dyDescent="0.3">
      <c r="A1722" s="16" t="s">
        <v>4932</v>
      </c>
      <c r="B1722" s="11" t="s">
        <v>3948</v>
      </c>
      <c r="C1722" s="11" t="s">
        <v>3985</v>
      </c>
      <c r="D1722" s="11" t="s">
        <v>80</v>
      </c>
      <c r="E1722" s="11" t="s">
        <v>1869</v>
      </c>
      <c r="F1722" s="16">
        <v>15</v>
      </c>
      <c r="G1722" s="16">
        <v>151.5</v>
      </c>
      <c r="H1722" s="16">
        <f>L1722*'114成績輸入與落點儀表板'!$B$2+M1722*'114成績輸入與落點儀表板'!$B$3+N1722*'114成績輸入與落點儀表板'!$B$4+O1722*'114成績輸入與落點儀表板'!$B$5+P1722*'114成績輸入與落點儀表板'!$B$6+Q1722*'114成績輸入與落點儀表板'!$B$7+R1722*'114成績輸入與落點儀表板'!$B$8+S1722*'114成績輸入與落點儀表板'!$B$9+T1722*'114成績輸入與落點儀表板'!$B$10+U1722*'114成績輸入與落點儀表板'!$B$11+V1722*'114成績輸入與落點儀表板'!$B$12+W1722*'114成績輸入與落點儀表板'!$B$13+X1722*'114成績輸入與落點儀表板'!$B$14+Y1722*'114成績輸入與落點儀表板'!$B$15+Z1722*'114成績輸入與落點儀表板'!$B$16</f>
        <v>0</v>
      </c>
      <c r="I1722" s="16">
        <f t="shared" si="52"/>
        <v>-151.5</v>
      </c>
      <c r="J1722" s="16" t="str">
        <f t="shared" si="53"/>
        <v>FAIL</v>
      </c>
      <c r="K1722" s="16" t="str">
        <f>IF(AND(IF('114成績輸入與落點儀表板'!$C$2="必須採計",L1722&gt;0,IF('114成績輸入與落點儀表板'!$C$2="不可採計",L1722=0,TRUE)),IF('114成績輸入與落點儀表板'!$C$3="必須採計",M1722&gt;0,IF('114成績輸入與落點儀表板'!$C$3="不可採計",M1722=0,TRUE)),IF('114成績輸入與落點儀表板'!$C$4="必須採計",N1722&gt;0,IF('114成績輸入與落點儀表板'!$C$4="不可採計",N1722=0,TRUE)),IF('114成績輸入與落點儀表板'!$C$5="必須採計",O1722&gt;0,IF('114成績輸入與落點儀表板'!$C$5="不可採計",O1722=0,TRUE)),IF('114成績輸入與落點儀表板'!$C$6="必須採計",P1722&gt;0,IF('114成績輸入與落點儀表板'!$C$6="不可採計",P1722=0,TRUE)),IF('114成績輸入與落點儀表板'!$C$7="必須採計",Q1722&gt;0,IF('114成績輸入與落點儀表板'!$C$7="不可採計",Q1722=0,TRUE)),IF('114成績輸入與落點儀表板'!$C$8="必須採計",R1722&gt;0,IF('114成績輸入與落點儀表板'!$C$8="不可採計",R1722=0,TRUE)),IF('114成績輸入與落點儀表板'!$C$9="必須採計",S1722&gt;0,IF('114成績輸入與落點儀表板'!$C$9="不可採計",S1722=0,TRUE)),IF('114成績輸入與落點儀表板'!$C$10="必須採計",T1722&gt;0,IF('114成績輸入與落點儀表板'!$C$10="不可採計",T1722=0,TRUE)),IF('114成績輸入與落點儀表板'!$C$11="必須採計",U1722&gt;0,IF('114成績輸入與落點儀表板'!$C$11="不可採計",U1722=0,TRUE)),IF('114成績輸入與落點儀表板'!$C$12="必須採計",V1722&gt;0,IF('114成績輸入與落點儀表板'!$C$12="不可採計",V1722=0,TRUE)),IF('114成績輸入與落點儀表板'!$C$13="必須採計",W1722&gt;0,IF('114成績輸入與落點儀表板'!$C$13="不可採計",W1722=0,TRUE)),IF('114成績輸入與落點儀表板'!$C$14="必須採計",X1722&gt;0,IF('114成績輸入與落點儀表板'!$C$14="不可採計",X1722=0,TRUE)),IF('114成績輸入與落點儀表板'!$C$15="必須採計",Y1722&gt;0,IF('114成績輸入與落點儀表板'!$C$15="不可採計",Y1722=0,TRUE)),IF('114成績輸入與落點儀表板'!$C$16="必須採計",Z1722&gt;0,IF('114成績輸入與落點儀表板'!$C$16="不可採計",Z1722=0,TRUE))),"✅ 符合","❌ 不符合")</f>
        <v>✅ 符合</v>
      </c>
      <c r="L1722" s="16">
        <v>2</v>
      </c>
      <c r="M1722" s="16">
        <v>2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1.5</v>
      </c>
      <c r="V1722" s="16">
        <v>0</v>
      </c>
      <c r="W1722" s="16">
        <v>0</v>
      </c>
      <c r="X1722" s="16">
        <v>0</v>
      </c>
      <c r="Y1722" s="16">
        <v>0</v>
      </c>
      <c r="Z1722" s="16">
        <v>0</v>
      </c>
    </row>
    <row r="1723" spans="1:26" x14ac:dyDescent="0.3">
      <c r="A1723" s="16" t="s">
        <v>4933</v>
      </c>
      <c r="B1723" s="11" t="s">
        <v>3948</v>
      </c>
      <c r="C1723" s="11" t="s">
        <v>2684</v>
      </c>
      <c r="D1723" s="11" t="s">
        <v>60</v>
      </c>
      <c r="E1723" s="11" t="s">
        <v>2516</v>
      </c>
      <c r="F1723" s="16">
        <v>5</v>
      </c>
      <c r="G1723" s="16">
        <v>134</v>
      </c>
      <c r="H1723" s="16">
        <f>L1723*'114成績輸入與落點儀表板'!$B$2+M1723*'114成績輸入與落點儀表板'!$B$3+N1723*'114成績輸入與落點儀表板'!$B$4+O1723*'114成績輸入與落點儀表板'!$B$5+P1723*'114成績輸入與落點儀表板'!$B$6+Q1723*'114成績輸入與落點儀表板'!$B$7+R1723*'114成績輸入與落點儀表板'!$B$8+S1723*'114成績輸入與落點儀表板'!$B$9+T1723*'114成績輸入與落點儀表板'!$B$10+U1723*'114成績輸入與落點儀表板'!$B$11+V1723*'114成績輸入與落點儀表板'!$B$12+W1723*'114成績輸入與落點儀表板'!$B$13+X1723*'114成績輸入與落點儀表板'!$B$14+Y1723*'114成績輸入與落點儀表板'!$B$15+Z1723*'114成績輸入與落點儀表板'!$B$16</f>
        <v>0</v>
      </c>
      <c r="I1723" s="16">
        <f t="shared" si="52"/>
        <v>-134</v>
      </c>
      <c r="J1723" s="16" t="str">
        <f t="shared" si="53"/>
        <v>FAIL</v>
      </c>
      <c r="K1723" s="16" t="str">
        <f>IF(AND(IF('114成績輸入與落點儀表板'!$C$2="必須採計",L1723&gt;0,IF('114成績輸入與落點儀表板'!$C$2="不可採計",L1723=0,TRUE)),IF('114成績輸入與落點儀表板'!$C$3="必須採計",M1723&gt;0,IF('114成績輸入與落點儀表板'!$C$3="不可採計",M1723=0,TRUE)),IF('114成績輸入與落點儀表板'!$C$4="必須採計",N1723&gt;0,IF('114成績輸入與落點儀表板'!$C$4="不可採計",N1723=0,TRUE)),IF('114成績輸入與落點儀表板'!$C$5="必須採計",O1723&gt;0,IF('114成績輸入與落點儀表板'!$C$5="不可採計",O1723=0,TRUE)),IF('114成績輸入與落點儀表板'!$C$6="必須採計",P1723&gt;0,IF('114成績輸入與落點儀表板'!$C$6="不可採計",P1723=0,TRUE)),IF('114成績輸入與落點儀表板'!$C$7="必須採計",Q1723&gt;0,IF('114成績輸入與落點儀表板'!$C$7="不可採計",Q1723=0,TRUE)),IF('114成績輸入與落點儀表板'!$C$8="必須採計",R1723&gt;0,IF('114成績輸入與落點儀表板'!$C$8="不可採計",R1723=0,TRUE)),IF('114成績輸入與落點儀表板'!$C$9="必須採計",S1723&gt;0,IF('114成績輸入與落點儀表板'!$C$9="不可採計",S1723=0,TRUE)),IF('114成績輸入與落點儀表板'!$C$10="必須採計",T1723&gt;0,IF('114成績輸入與落點儀表板'!$C$10="不可採計",T1723=0,TRUE)),IF('114成績輸入與落點儀表板'!$C$11="必須採計",U1723&gt;0,IF('114成績輸入與落點儀表板'!$C$11="不可採計",U1723=0,TRUE)),IF('114成績輸入與落點儀表板'!$C$12="必須採計",V1723&gt;0,IF('114成績輸入與落點儀表板'!$C$12="不可採計",V1723=0,TRUE)),IF('114成績輸入與落點儀表板'!$C$13="必須採計",W1723&gt;0,IF('114成績輸入與落點儀表板'!$C$13="不可採計",W1723=0,TRUE)),IF('114成績輸入與落點儀表板'!$C$14="必須採計",X1723&gt;0,IF('114成績輸入與落點儀表板'!$C$14="不可採計",X1723=0,TRUE)),IF('114成績輸入與落點儀表板'!$C$15="必須採計",Y1723&gt;0,IF('114成績輸入與落點儀表板'!$C$15="不可採計",Y1723=0,TRUE)),IF('114成績輸入與落點儀表板'!$C$16="必須採計",Z1723&gt;0,IF('114成績輸入與落點儀表板'!$C$16="不可採計",Z1723=0,TRUE))),"✅ 符合","❌ 不符合")</f>
        <v>✅ 符合</v>
      </c>
      <c r="L1723" s="16">
        <v>2</v>
      </c>
      <c r="M1723" s="16">
        <v>1</v>
      </c>
      <c r="N1723" s="16">
        <v>0</v>
      </c>
      <c r="O1723" s="16">
        <v>0</v>
      </c>
      <c r="P1723" s="16">
        <v>0</v>
      </c>
      <c r="Q1723" s="16">
        <v>0</v>
      </c>
      <c r="R1723" s="16">
        <v>0</v>
      </c>
      <c r="S1723" s="16">
        <v>0</v>
      </c>
      <c r="T1723" s="16">
        <v>0</v>
      </c>
      <c r="U1723" s="16">
        <v>0</v>
      </c>
      <c r="V1723" s="16">
        <v>0</v>
      </c>
      <c r="W1723" s="16">
        <v>1</v>
      </c>
      <c r="X1723" s="16">
        <v>0</v>
      </c>
      <c r="Y1723" s="16">
        <v>0</v>
      </c>
      <c r="Z1723" s="16">
        <v>0</v>
      </c>
    </row>
    <row r="1724" spans="1:26" x14ac:dyDescent="0.3">
      <c r="A1724" s="16" t="s">
        <v>4934</v>
      </c>
      <c r="B1724" s="11" t="s">
        <v>3948</v>
      </c>
      <c r="C1724" s="11" t="s">
        <v>3989</v>
      </c>
      <c r="D1724" s="11" t="s">
        <v>121</v>
      </c>
      <c r="E1724" s="11" t="s">
        <v>2188</v>
      </c>
      <c r="F1724" s="16">
        <v>18</v>
      </c>
      <c r="G1724" s="16">
        <v>140</v>
      </c>
      <c r="H1724" s="16">
        <f>L1724*'114成績輸入與落點儀表板'!$B$2+M1724*'114成績輸入與落點儀表板'!$B$3+N1724*'114成績輸入與落點儀表板'!$B$4+O1724*'114成績輸入與落點儀表板'!$B$5+P1724*'114成績輸入與落點儀表板'!$B$6+Q1724*'114成績輸入與落點儀表板'!$B$7+R1724*'114成績輸入與落點儀表板'!$B$8+S1724*'114成績輸入與落點儀表板'!$B$9+T1724*'114成績輸入與落點儀表板'!$B$10+U1724*'114成績輸入與落點儀表板'!$B$11+V1724*'114成績輸入與落點儀表板'!$B$12+W1724*'114成績輸入與落點儀表板'!$B$13+X1724*'114成績輸入與落點儀表板'!$B$14+Y1724*'114成績輸入與落點儀表板'!$B$15+Z1724*'114成績輸入與落點儀表板'!$B$16</f>
        <v>0</v>
      </c>
      <c r="I1724" s="16">
        <f t="shared" si="52"/>
        <v>-140</v>
      </c>
      <c r="J1724" s="16" t="str">
        <f t="shared" si="53"/>
        <v>FAIL</v>
      </c>
      <c r="K1724" s="16" t="str">
        <f>IF(AND(IF('114成績輸入與落點儀表板'!$C$2="必須採計",L1724&gt;0,IF('114成績輸入與落點儀表板'!$C$2="不可採計",L1724=0,TRUE)),IF('114成績輸入與落點儀表板'!$C$3="必須採計",M1724&gt;0,IF('114成績輸入與落點儀表板'!$C$3="不可採計",M1724=0,TRUE)),IF('114成績輸入與落點儀表板'!$C$4="必須採計",N1724&gt;0,IF('114成績輸入與落點儀表板'!$C$4="不可採計",N1724=0,TRUE)),IF('114成績輸入與落點儀表板'!$C$5="必須採計",O1724&gt;0,IF('114成績輸入與落點儀表板'!$C$5="不可採計",O1724=0,TRUE)),IF('114成績輸入與落點儀表板'!$C$6="必須採計",P1724&gt;0,IF('114成績輸入與落點儀表板'!$C$6="不可採計",P1724=0,TRUE)),IF('114成績輸入與落點儀表板'!$C$7="必須採計",Q1724&gt;0,IF('114成績輸入與落點儀表板'!$C$7="不可採計",Q1724=0,TRUE)),IF('114成績輸入與落點儀表板'!$C$8="必須採計",R1724&gt;0,IF('114成績輸入與落點儀表板'!$C$8="不可採計",R1724=0,TRUE)),IF('114成績輸入與落點儀表板'!$C$9="必須採計",S1724&gt;0,IF('114成績輸入與落點儀表板'!$C$9="不可採計",S1724=0,TRUE)),IF('114成績輸入與落點儀表板'!$C$10="必須採計",T1724&gt;0,IF('114成績輸入與落點儀表板'!$C$10="不可採計",T1724=0,TRUE)),IF('114成績輸入與落點儀表板'!$C$11="必須採計",U1724&gt;0,IF('114成績輸入與落點儀表板'!$C$11="不可採計",U1724=0,TRUE)),IF('114成績輸入與落點儀表板'!$C$12="必須採計",V1724&gt;0,IF('114成績輸入與落點儀表板'!$C$12="不可採計",V1724=0,TRUE)),IF('114成績輸入與落點儀表板'!$C$13="必須採計",W1724&gt;0,IF('114成績輸入與落點儀表板'!$C$13="不可採計",W1724=0,TRUE)),IF('114成績輸入與落點儀表板'!$C$14="必須採計",X1724&gt;0,IF('114成績輸入與落點儀表板'!$C$14="不可採計",X1724=0,TRUE)),IF('114成績輸入與落點儀表板'!$C$15="必須採計",Y1724&gt;0,IF('114成績輸入與落點儀表板'!$C$15="不可採計",Y1724=0,TRUE)),IF('114成績輸入與落點儀表板'!$C$16="必須採計",Z1724&gt;0,IF('114成績輸入與落點儀表板'!$C$16="不可採計",Z1724=0,TRUE))),"✅ 符合","❌ 不符合")</f>
        <v>✅ 符合</v>
      </c>
      <c r="L1724" s="16">
        <v>2</v>
      </c>
      <c r="M1724" s="16">
        <v>2</v>
      </c>
      <c r="N1724" s="16">
        <v>0</v>
      </c>
      <c r="O1724" s="16">
        <v>0</v>
      </c>
      <c r="P1724" s="16">
        <v>0</v>
      </c>
      <c r="Q1724" s="16">
        <v>0</v>
      </c>
      <c r="R1724" s="16">
        <v>0</v>
      </c>
      <c r="S1724" s="16">
        <v>0</v>
      </c>
      <c r="T1724" s="16">
        <v>0</v>
      </c>
      <c r="U1724" s="16">
        <v>1</v>
      </c>
      <c r="V1724" s="16">
        <v>0</v>
      </c>
      <c r="W1724" s="16">
        <v>0</v>
      </c>
      <c r="X1724" s="16">
        <v>0</v>
      </c>
      <c r="Y1724" s="16">
        <v>0</v>
      </c>
      <c r="Z1724" s="16">
        <v>0</v>
      </c>
    </row>
    <row r="1725" spans="1:26" x14ac:dyDescent="0.3">
      <c r="A1725" s="16" t="s">
        <v>4935</v>
      </c>
      <c r="B1725" s="11" t="s">
        <v>3948</v>
      </c>
      <c r="C1725" s="11" t="s">
        <v>3991</v>
      </c>
      <c r="D1725" s="11" t="s">
        <v>121</v>
      </c>
      <c r="E1725" s="11" t="s">
        <v>1771</v>
      </c>
      <c r="F1725" s="16">
        <v>10</v>
      </c>
      <c r="G1725" s="16">
        <v>172</v>
      </c>
      <c r="H1725" s="16">
        <f>L1725*'114成績輸入與落點儀表板'!$B$2+M1725*'114成績輸入與落點儀表板'!$B$3+N1725*'114成績輸入與落點儀表板'!$B$4+O1725*'114成績輸入與落點儀表板'!$B$5+P1725*'114成績輸入與落點儀表板'!$B$6+Q1725*'114成績輸入與落點儀表板'!$B$7+R1725*'114成績輸入與落點儀表板'!$B$8+S1725*'114成績輸入與落點儀表板'!$B$9+T1725*'114成績輸入與落點儀表板'!$B$10+U1725*'114成績輸入與落點儀表板'!$B$11+V1725*'114成績輸入與落點儀表板'!$B$12+W1725*'114成績輸入與落點儀表板'!$B$13+X1725*'114成績輸入與落點儀表板'!$B$14+Y1725*'114成績輸入與落點儀表板'!$B$15+Z1725*'114成績輸入與落點儀表板'!$B$16</f>
        <v>0</v>
      </c>
      <c r="I1725" s="16">
        <f t="shared" si="52"/>
        <v>-172</v>
      </c>
      <c r="J1725" s="16" t="str">
        <f t="shared" si="53"/>
        <v>FAIL</v>
      </c>
      <c r="K1725" s="16" t="str">
        <f>IF(AND(IF('114成績輸入與落點儀表板'!$C$2="必須採計",L1725&gt;0,IF('114成績輸入與落點儀表板'!$C$2="不可採計",L1725=0,TRUE)),IF('114成績輸入與落點儀表板'!$C$3="必須採計",M1725&gt;0,IF('114成績輸入與落點儀表板'!$C$3="不可採計",M1725=0,TRUE)),IF('114成績輸入與落點儀表板'!$C$4="必須採計",N1725&gt;0,IF('114成績輸入與落點儀表板'!$C$4="不可採計",N1725=0,TRUE)),IF('114成績輸入與落點儀表板'!$C$5="必須採計",O1725&gt;0,IF('114成績輸入與落點儀表板'!$C$5="不可採計",O1725=0,TRUE)),IF('114成績輸入與落點儀表板'!$C$6="必須採計",P1725&gt;0,IF('114成績輸入與落點儀表板'!$C$6="不可採計",P1725=0,TRUE)),IF('114成績輸入與落點儀表板'!$C$7="必須採計",Q1725&gt;0,IF('114成績輸入與落點儀表板'!$C$7="不可採計",Q1725=0,TRUE)),IF('114成績輸入與落點儀表板'!$C$8="必須採計",R1725&gt;0,IF('114成績輸入與落點儀表板'!$C$8="不可採計",R1725=0,TRUE)),IF('114成績輸入與落點儀表板'!$C$9="必須採計",S1725&gt;0,IF('114成績輸入與落點儀表板'!$C$9="不可採計",S1725=0,TRUE)),IF('114成績輸入與落點儀表板'!$C$10="必須採計",T1725&gt;0,IF('114成績輸入與落點儀表板'!$C$10="不可採計",T1725=0,TRUE)),IF('114成績輸入與落點儀表板'!$C$11="必須採計",U1725&gt;0,IF('114成績輸入與落點儀表板'!$C$11="不可採計",U1725=0,TRUE)),IF('114成績輸入與落點儀表板'!$C$12="必須採計",V1725&gt;0,IF('114成績輸入與落點儀表板'!$C$12="不可採計",V1725=0,TRUE)),IF('114成績輸入與落點儀表板'!$C$13="必須採計",W1725&gt;0,IF('114成績輸入與落點儀表板'!$C$13="不可採計",W1725=0,TRUE)),IF('114成績輸入與落點儀表板'!$C$14="必須採計",X1725&gt;0,IF('114成績輸入與落點儀表板'!$C$14="不可採計",X1725=0,TRUE)),IF('114成績輸入與落點儀表板'!$C$15="必須採計",Y1725&gt;0,IF('114成績輸入與落點儀表板'!$C$15="不可採計",Y1725=0,TRUE)),IF('114成績輸入與落點儀表板'!$C$16="必須採計",Z1725&gt;0,IF('114成績輸入與落點儀表板'!$C$16="不可採計",Z1725=0,TRUE))),"✅ 符合","❌ 不符合")</f>
        <v>✅ 符合</v>
      </c>
      <c r="L1725" s="16">
        <v>2</v>
      </c>
      <c r="M1725" s="16">
        <v>1</v>
      </c>
      <c r="N1725" s="16">
        <v>0</v>
      </c>
      <c r="O1725" s="16">
        <v>0</v>
      </c>
      <c r="P1725" s="16">
        <v>0</v>
      </c>
      <c r="Q1725" s="16">
        <v>0</v>
      </c>
      <c r="R1725" s="16">
        <v>0</v>
      </c>
      <c r="S1725" s="16">
        <v>0</v>
      </c>
      <c r="T1725" s="16">
        <v>0</v>
      </c>
      <c r="U1725" s="16">
        <v>2</v>
      </c>
      <c r="V1725" s="16">
        <v>0</v>
      </c>
      <c r="W1725" s="16">
        <v>0</v>
      </c>
      <c r="X1725" s="16">
        <v>0</v>
      </c>
      <c r="Y1725" s="16">
        <v>0</v>
      </c>
      <c r="Z1725" s="16">
        <v>0</v>
      </c>
    </row>
    <row r="1726" spans="1:26" x14ac:dyDescent="0.3">
      <c r="A1726" s="16" t="s">
        <v>4936</v>
      </c>
      <c r="B1726" s="11" t="s">
        <v>3993</v>
      </c>
      <c r="C1726" s="11" t="s">
        <v>1137</v>
      </c>
      <c r="D1726" s="11" t="s">
        <v>134</v>
      </c>
      <c r="E1726" s="11" t="s">
        <v>4937</v>
      </c>
      <c r="F1726" s="16">
        <v>14</v>
      </c>
      <c r="G1726" s="16">
        <v>275</v>
      </c>
      <c r="H1726" s="16">
        <f>L1726*'114成績輸入與落點儀表板'!$B$2+M1726*'114成績輸入與落點儀表板'!$B$3+N1726*'114成績輸入與落點儀表板'!$B$4+O1726*'114成績輸入與落點儀表板'!$B$5+P1726*'114成績輸入與落點儀表板'!$B$6+Q1726*'114成績輸入與落點儀表板'!$B$7+R1726*'114成績輸入與落點儀表板'!$B$8+S1726*'114成績輸入與落點儀表板'!$B$9+T1726*'114成績輸入與落點儀表板'!$B$10+U1726*'114成績輸入與落點儀表板'!$B$11+V1726*'114成績輸入與落點儀表板'!$B$12+W1726*'114成績輸入與落點儀表板'!$B$13+X1726*'114成績輸入與落點儀表板'!$B$14+Y1726*'114成績輸入與落點儀表板'!$B$15+Z1726*'114成績輸入與落點儀表板'!$B$16</f>
        <v>0</v>
      </c>
      <c r="I1726" s="16">
        <f t="shared" si="52"/>
        <v>-275</v>
      </c>
      <c r="J1726" s="16" t="str">
        <f t="shared" si="53"/>
        <v>FAIL</v>
      </c>
      <c r="K1726" s="16" t="str">
        <f>IF(AND(IF('114成績輸入與落點儀表板'!$C$2="必須採計",L1726&gt;0,IF('114成績輸入與落點儀表板'!$C$2="不可採計",L1726=0,TRUE)),IF('114成績輸入與落點儀表板'!$C$3="必須採計",M1726&gt;0,IF('114成績輸入與落點儀表板'!$C$3="不可採計",M1726=0,TRUE)),IF('114成績輸入與落點儀表板'!$C$4="必須採計",N1726&gt;0,IF('114成績輸入與落點儀表板'!$C$4="不可採計",N1726=0,TRUE)),IF('114成績輸入與落點儀表板'!$C$5="必須採計",O1726&gt;0,IF('114成績輸入與落點儀表板'!$C$5="不可採計",O1726=0,TRUE)),IF('114成績輸入與落點儀表板'!$C$6="必須採計",P1726&gt;0,IF('114成績輸入與落點儀表板'!$C$6="不可採計",P1726=0,TRUE)),IF('114成績輸入與落點儀表板'!$C$7="必須採計",Q1726&gt;0,IF('114成績輸入與落點儀表板'!$C$7="不可採計",Q1726=0,TRUE)),IF('114成績輸入與落點儀表板'!$C$8="必須採計",R1726&gt;0,IF('114成績輸入與落點儀表板'!$C$8="不可採計",R1726=0,TRUE)),IF('114成績輸入與落點儀表板'!$C$9="必須採計",S1726&gt;0,IF('114成績輸入與落點儀表板'!$C$9="不可採計",S1726=0,TRUE)),IF('114成績輸入與落點儀表板'!$C$10="必須採計",T1726&gt;0,IF('114成績輸入與落點儀表板'!$C$10="不可採計",T1726=0,TRUE)),IF('114成績輸入與落點儀表板'!$C$11="必須採計",U1726&gt;0,IF('114成績輸入與落點儀表板'!$C$11="不可採計",U1726=0,TRUE)),IF('114成績輸入與落點儀表板'!$C$12="必須採計",V1726&gt;0,IF('114成績輸入與落點儀表板'!$C$12="不可採計",V1726=0,TRUE)),IF('114成績輸入與落點儀表板'!$C$13="必須採計",W1726&gt;0,IF('114成績輸入與落點儀表板'!$C$13="不可採計",W1726=0,TRUE)),IF('114成績輸入與落點儀表板'!$C$14="必須採計",X1726&gt;0,IF('114成績輸入與落點儀表板'!$C$14="不可採計",X1726=0,TRUE)),IF('114成績輸入與落點儀表板'!$C$15="必須採計",Y1726&gt;0,IF('114成績輸入與落點儀表板'!$C$15="不可採計",Y1726=0,TRUE)),IF('114成績輸入與落點儀表板'!$C$16="必須採計",Z1726&gt;0,IF('114成績輸入與落點儀表板'!$C$16="不可採計",Z1726=0,TRUE))),"✅ 符合","❌ 不符合")</f>
        <v>❌ 不符合</v>
      </c>
      <c r="L1726" s="16">
        <v>0</v>
      </c>
      <c r="M1726" s="16">
        <v>1</v>
      </c>
      <c r="N1726" s="16">
        <v>0</v>
      </c>
      <c r="O1726" s="16">
        <v>0</v>
      </c>
      <c r="P1726" s="16">
        <v>1</v>
      </c>
      <c r="Q1726" s="16">
        <v>0</v>
      </c>
      <c r="R1726" s="16">
        <v>1</v>
      </c>
      <c r="S1726" s="16">
        <v>1</v>
      </c>
      <c r="T1726" s="16">
        <v>1</v>
      </c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0</v>
      </c>
    </row>
    <row r="1727" spans="1:26" x14ac:dyDescent="0.3">
      <c r="A1727" s="16" t="s">
        <v>4938</v>
      </c>
      <c r="B1727" s="11" t="s">
        <v>3993</v>
      </c>
      <c r="C1727" s="11" t="s">
        <v>147</v>
      </c>
      <c r="D1727" s="11" t="s">
        <v>134</v>
      </c>
      <c r="E1727" s="11" t="s">
        <v>3996</v>
      </c>
      <c r="F1727" s="16">
        <v>62</v>
      </c>
      <c r="G1727" s="16">
        <v>162.5</v>
      </c>
      <c r="H1727" s="16">
        <f>L1727*'114成績輸入與落點儀表板'!$B$2+M1727*'114成績輸入與落點儀表板'!$B$3+N1727*'114成績輸入與落點儀表板'!$B$4+O1727*'114成績輸入與落點儀表板'!$B$5+P1727*'114成績輸入與落點儀表板'!$B$6+Q1727*'114成績輸入與落點儀表板'!$B$7+R1727*'114成績輸入與落點儀表板'!$B$8+S1727*'114成績輸入與落點儀表板'!$B$9+T1727*'114成績輸入與落點儀表板'!$B$10+U1727*'114成績輸入與落點儀表板'!$B$11+V1727*'114成績輸入與落點儀表板'!$B$12+W1727*'114成績輸入與落點儀表板'!$B$13+X1727*'114成績輸入與落點儀表板'!$B$14+Y1727*'114成績輸入與落點儀表板'!$B$15+Z1727*'114成績輸入與落點儀表板'!$B$16</f>
        <v>0</v>
      </c>
      <c r="I1727" s="16">
        <f t="shared" si="52"/>
        <v>-162.5</v>
      </c>
      <c r="J1727" s="16" t="str">
        <f t="shared" si="53"/>
        <v>FAIL</v>
      </c>
      <c r="K1727" s="16" t="str">
        <f>IF(AND(IF('114成績輸入與落點儀表板'!$C$2="必須採計",L1727&gt;0,IF('114成績輸入與落點儀表板'!$C$2="不可採計",L1727=0,TRUE)),IF('114成績輸入與落點儀表板'!$C$3="必須採計",M1727&gt;0,IF('114成績輸入與落點儀表板'!$C$3="不可採計",M1727=0,TRUE)),IF('114成績輸入與落點儀表板'!$C$4="必須採計",N1727&gt;0,IF('114成績輸入與落點儀表板'!$C$4="不可採計",N1727=0,TRUE)),IF('114成績輸入與落點儀表板'!$C$5="必須採計",O1727&gt;0,IF('114成績輸入與落點儀表板'!$C$5="不可採計",O1727=0,TRUE)),IF('114成績輸入與落點儀表板'!$C$6="必須採計",P1727&gt;0,IF('114成績輸入與落點儀表板'!$C$6="不可採計",P1727=0,TRUE)),IF('114成績輸入與落點儀表板'!$C$7="必須採計",Q1727&gt;0,IF('114成績輸入與落點儀表板'!$C$7="不可採計",Q1727=0,TRUE)),IF('114成績輸入與落點儀表板'!$C$8="必須採計",R1727&gt;0,IF('114成績輸入與落點儀表板'!$C$8="不可採計",R1727=0,TRUE)),IF('114成績輸入與落點儀表板'!$C$9="必須採計",S1727&gt;0,IF('114成績輸入與落點儀表板'!$C$9="不可採計",S1727=0,TRUE)),IF('114成績輸入與落點儀表板'!$C$10="必須採計",T1727&gt;0,IF('114成績輸入與落點儀表板'!$C$10="不可採計",T1727=0,TRUE)),IF('114成績輸入與落點儀表板'!$C$11="必須採計",U1727&gt;0,IF('114成績輸入與落點儀表板'!$C$11="不可採計",U1727=0,TRUE)),IF('114成績輸入與落點儀表板'!$C$12="必須採計",V1727&gt;0,IF('114成績輸入與落點儀表板'!$C$12="不可採計",V1727=0,TRUE)),IF('114成績輸入與落點儀表板'!$C$13="必須採計",W1727&gt;0,IF('114成績輸入與落點儀表板'!$C$13="不可採計",W1727=0,TRUE)),IF('114成績輸入與落點儀表板'!$C$14="必須採計",X1727&gt;0,IF('114成績輸入與落點儀表板'!$C$14="不可採計",X1727=0,TRUE)),IF('114成績輸入與落點儀表板'!$C$15="必須採計",Y1727&gt;0,IF('114成績輸入與落點儀表板'!$C$15="不可採計",Y1727=0,TRUE)),IF('114成績輸入與落點儀表板'!$C$16="必須採計",Z1727&gt;0,IF('114成績輸入與落點儀表板'!$C$16="不可採計",Z1727=0,TRUE))),"✅ 符合","❌ 不符合")</f>
        <v>✅ 符合</v>
      </c>
      <c r="L1727" s="16">
        <v>1.5</v>
      </c>
      <c r="M1727" s="16">
        <v>1.5</v>
      </c>
      <c r="N1727" s="16">
        <v>0</v>
      </c>
      <c r="O1727" s="16">
        <v>0</v>
      </c>
      <c r="P1727" s="16">
        <v>0</v>
      </c>
      <c r="Q1727" s="16">
        <v>0</v>
      </c>
      <c r="R1727" s="16">
        <v>0</v>
      </c>
      <c r="S1727" s="16">
        <v>1</v>
      </c>
      <c r="T1727" s="16">
        <v>1.5</v>
      </c>
      <c r="U1727" s="16">
        <v>0</v>
      </c>
      <c r="V1727" s="16">
        <v>0</v>
      </c>
      <c r="W1727" s="16">
        <v>0</v>
      </c>
      <c r="X1727" s="16">
        <v>0</v>
      </c>
      <c r="Y1727" s="16">
        <v>0</v>
      </c>
      <c r="Z1727" s="16">
        <v>0</v>
      </c>
    </row>
    <row r="1728" spans="1:26" x14ac:dyDescent="0.3">
      <c r="A1728" s="16" t="s">
        <v>4939</v>
      </c>
      <c r="B1728" s="11" t="s">
        <v>3993</v>
      </c>
      <c r="C1728" s="11" t="s">
        <v>3998</v>
      </c>
      <c r="D1728" s="11" t="s">
        <v>134</v>
      </c>
      <c r="E1728" s="11" t="s">
        <v>3999</v>
      </c>
      <c r="F1728" s="16">
        <v>15</v>
      </c>
      <c r="G1728" s="16">
        <v>234.5</v>
      </c>
      <c r="H1728" s="16">
        <f>L1728*'114成績輸入與落點儀表板'!$B$2+M1728*'114成績輸入與落點儀表板'!$B$3+N1728*'114成績輸入與落點儀表板'!$B$4+O1728*'114成績輸入與落點儀表板'!$B$5+P1728*'114成績輸入與落點儀表板'!$B$6+Q1728*'114成績輸入與落點儀表板'!$B$7+R1728*'114成績輸入與落點儀表板'!$B$8+S1728*'114成績輸入與落點儀表板'!$B$9+T1728*'114成績輸入與落點儀表板'!$B$10+U1728*'114成績輸入與落點儀表板'!$B$11+V1728*'114成績輸入與落點儀表板'!$B$12+W1728*'114成績輸入與落點儀表板'!$B$13+X1728*'114成績輸入與落點儀表板'!$B$14+Y1728*'114成績輸入與落點儀表板'!$B$15+Z1728*'114成績輸入與落點儀表板'!$B$16</f>
        <v>0</v>
      </c>
      <c r="I1728" s="16">
        <f t="shared" si="52"/>
        <v>-234.5</v>
      </c>
      <c r="J1728" s="16" t="str">
        <f t="shared" si="53"/>
        <v>FAIL</v>
      </c>
      <c r="K1728" s="16" t="str">
        <f>IF(AND(IF('114成績輸入與落點儀表板'!$C$2="必須採計",L1728&gt;0,IF('114成績輸入與落點儀表板'!$C$2="不可採計",L1728=0,TRUE)),IF('114成績輸入與落點儀表板'!$C$3="必須採計",M1728&gt;0,IF('114成績輸入與落點儀表板'!$C$3="不可採計",M1728=0,TRUE)),IF('114成績輸入與落點儀表板'!$C$4="必須採計",N1728&gt;0,IF('114成績輸入與落點儀表板'!$C$4="不可採計",N1728=0,TRUE)),IF('114成績輸入與落點儀表板'!$C$5="必須採計",O1728&gt;0,IF('114成績輸入與落點儀表板'!$C$5="不可採計",O1728=0,TRUE)),IF('114成績輸入與落點儀表板'!$C$6="必須採計",P1728&gt;0,IF('114成績輸入與落點儀表板'!$C$6="不可採計",P1728=0,TRUE)),IF('114成績輸入與落點儀表板'!$C$7="必須採計",Q1728&gt;0,IF('114成績輸入與落點儀表板'!$C$7="不可採計",Q1728=0,TRUE)),IF('114成績輸入與落點儀表板'!$C$8="必須採計",R1728&gt;0,IF('114成績輸入與落點儀表板'!$C$8="不可採計",R1728=0,TRUE)),IF('114成績輸入與落點儀表板'!$C$9="必須採計",S1728&gt;0,IF('114成績輸入與落點儀表板'!$C$9="不可採計",S1728=0,TRUE)),IF('114成績輸入與落點儀表板'!$C$10="必須採計",T1728&gt;0,IF('114成績輸入與落點儀表板'!$C$10="不可採計",T1728=0,TRUE)),IF('114成績輸入與落點儀表板'!$C$11="必須採計",U1728&gt;0,IF('114成績輸入與落點儀表板'!$C$11="不可採計",U1728=0,TRUE)),IF('114成績輸入與落點儀表板'!$C$12="必須採計",V1728&gt;0,IF('114成績輸入與落點儀表板'!$C$12="不可採計",V1728=0,TRUE)),IF('114成績輸入與落點儀表板'!$C$13="必須採計",W1728&gt;0,IF('114成績輸入與落點儀表板'!$C$13="不可採計",W1728=0,TRUE)),IF('114成績輸入與落點儀表板'!$C$14="必須採計",X1728&gt;0,IF('114成績輸入與落點儀表板'!$C$14="不可採計",X1728=0,TRUE)),IF('114成績輸入與落點儀表板'!$C$15="必須採計",Y1728&gt;0,IF('114成績輸入與落點儀表板'!$C$15="不可採計",Y1728=0,TRUE)),IF('114成績輸入與落點儀表板'!$C$16="必須採計",Z1728&gt;0,IF('114成績輸入與落點儀表板'!$C$16="不可採計",Z1728=0,TRUE))),"✅ 符合","❌ 不符合")</f>
        <v>✅ 符合</v>
      </c>
      <c r="L1728" s="16">
        <v>1</v>
      </c>
      <c r="M1728" s="16">
        <v>1.5</v>
      </c>
      <c r="N1728" s="16">
        <v>0</v>
      </c>
      <c r="O1728" s="16">
        <v>0</v>
      </c>
      <c r="P1728" s="16">
        <v>1</v>
      </c>
      <c r="Q1728" s="16">
        <v>0</v>
      </c>
      <c r="R1728" s="16">
        <v>1.5</v>
      </c>
      <c r="S1728" s="16">
        <v>0</v>
      </c>
      <c r="T1728" s="16">
        <v>1.5</v>
      </c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</row>
    <row r="1729" spans="1:26" x14ac:dyDescent="0.3">
      <c r="A1729" s="16" t="s">
        <v>4940</v>
      </c>
      <c r="B1729" s="11" t="s">
        <v>3993</v>
      </c>
      <c r="C1729" s="11" t="s">
        <v>4001</v>
      </c>
      <c r="D1729" s="11" t="s">
        <v>134</v>
      </c>
      <c r="E1729" s="11" t="s">
        <v>4002</v>
      </c>
      <c r="F1729" s="16">
        <v>13</v>
      </c>
      <c r="G1729" s="16">
        <v>243.25</v>
      </c>
      <c r="H1729" s="16">
        <f>L1729*'114成績輸入與落點儀表板'!$B$2+M1729*'114成績輸入與落點儀表板'!$B$3+N1729*'114成績輸入與落點儀表板'!$B$4+O1729*'114成績輸入與落點儀表板'!$B$5+P1729*'114成績輸入與落點儀表板'!$B$6+Q1729*'114成績輸入與落點儀表板'!$B$7+R1729*'114成績輸入與落點儀表板'!$B$8+S1729*'114成績輸入與落點儀表板'!$B$9+T1729*'114成績輸入與落點儀表板'!$B$10+U1729*'114成績輸入與落點儀表板'!$B$11+V1729*'114成績輸入與落點儀表板'!$B$12+W1729*'114成績輸入與落點儀表板'!$B$13+X1729*'114成績輸入與落點儀表板'!$B$14+Y1729*'114成績輸入與落點儀表板'!$B$15+Z1729*'114成績輸入與落點儀表板'!$B$16</f>
        <v>0</v>
      </c>
      <c r="I1729" s="16">
        <f t="shared" si="52"/>
        <v>-243.25</v>
      </c>
      <c r="J1729" s="16" t="str">
        <f t="shared" si="53"/>
        <v>FAIL</v>
      </c>
      <c r="K1729" s="16" t="str">
        <f>IF(AND(IF('114成績輸入與落點儀表板'!$C$2="必須採計",L1729&gt;0,IF('114成績輸入與落點儀表板'!$C$2="不可採計",L1729=0,TRUE)),IF('114成績輸入與落點儀表板'!$C$3="必須採計",M1729&gt;0,IF('114成績輸入與落點儀表板'!$C$3="不可採計",M1729=0,TRUE)),IF('114成績輸入與落點儀表板'!$C$4="必須採計",N1729&gt;0,IF('114成績輸入與落點儀表板'!$C$4="不可採計",N1729=0,TRUE)),IF('114成績輸入與落點儀表板'!$C$5="必須採計",O1729&gt;0,IF('114成績輸入與落點儀表板'!$C$5="不可採計",O1729=0,TRUE)),IF('114成績輸入與落點儀表板'!$C$6="必須採計",P1729&gt;0,IF('114成績輸入與落點儀表板'!$C$6="不可採計",P1729=0,TRUE)),IF('114成績輸入與落點儀表板'!$C$7="必須採計",Q1729&gt;0,IF('114成績輸入與落點儀表板'!$C$7="不可採計",Q1729=0,TRUE)),IF('114成績輸入與落點儀表板'!$C$8="必須採計",R1729&gt;0,IF('114成績輸入與落點儀表板'!$C$8="不可採計",R1729=0,TRUE)),IF('114成績輸入與落點儀表板'!$C$9="必須採計",S1729&gt;0,IF('114成績輸入與落點儀表板'!$C$9="不可採計",S1729=0,TRUE)),IF('114成績輸入與落點儀表板'!$C$10="必須採計",T1729&gt;0,IF('114成績輸入與落點儀表板'!$C$10="不可採計",T1729=0,TRUE)),IF('114成績輸入與落點儀表板'!$C$11="必須採計",U1729&gt;0,IF('114成績輸入與落點儀表板'!$C$11="不可採計",U1729=0,TRUE)),IF('114成績輸入與落點儀表板'!$C$12="必須採計",V1729&gt;0,IF('114成績輸入與落點儀表板'!$C$12="不可採計",V1729=0,TRUE)),IF('114成績輸入與落點儀表板'!$C$13="必須採計",W1729&gt;0,IF('114成績輸入與落點儀表板'!$C$13="不可採計",W1729=0,TRUE)),IF('114成績輸入與落點儀表板'!$C$14="必須採計",X1729&gt;0,IF('114成績輸入與落點儀表板'!$C$14="不可採計",X1729=0,TRUE)),IF('114成績輸入與落點儀表板'!$C$15="必須採計",Y1729&gt;0,IF('114成績輸入與落點儀表板'!$C$15="不可採計",Y1729=0,TRUE)),IF('114成績輸入與落點儀表板'!$C$16="必須採計",Z1729&gt;0,IF('114成績輸入與落點儀表板'!$C$16="不可採計",Z1729=0,TRUE))),"✅ 符合","❌ 不符合")</f>
        <v>✅ 符合</v>
      </c>
      <c r="L1729" s="16">
        <v>1.25</v>
      </c>
      <c r="M1729" s="16">
        <v>1.25</v>
      </c>
      <c r="N1729" s="16">
        <v>0</v>
      </c>
      <c r="O1729" s="16">
        <v>0</v>
      </c>
      <c r="P1729" s="16">
        <v>1</v>
      </c>
      <c r="Q1729" s="16">
        <v>0</v>
      </c>
      <c r="R1729" s="16">
        <v>1</v>
      </c>
      <c r="S1729" s="16">
        <v>0</v>
      </c>
      <c r="T1729" s="16">
        <v>1.5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</row>
    <row r="1730" spans="1:26" x14ac:dyDescent="0.3">
      <c r="A1730" s="16" t="s">
        <v>4941</v>
      </c>
      <c r="B1730" s="11" t="s">
        <v>3993</v>
      </c>
      <c r="C1730" s="11" t="s">
        <v>2151</v>
      </c>
      <c r="D1730" s="11" t="s">
        <v>227</v>
      </c>
      <c r="E1730" s="11" t="s">
        <v>4942</v>
      </c>
      <c r="F1730" s="16">
        <v>24</v>
      </c>
      <c r="G1730" s="16">
        <v>175.5</v>
      </c>
      <c r="H1730" s="16">
        <f>L1730*'114成績輸入與落點儀表板'!$B$2+M1730*'114成績輸入與落點儀表板'!$B$3+N1730*'114成績輸入與落點儀表板'!$B$4+O1730*'114成績輸入與落點儀表板'!$B$5+P1730*'114成績輸入與落點儀表板'!$B$6+Q1730*'114成績輸入與落點儀表板'!$B$7+R1730*'114成績輸入與落點儀表板'!$B$8+S1730*'114成績輸入與落點儀表板'!$B$9+T1730*'114成績輸入與落點儀表板'!$B$10+U1730*'114成績輸入與落點儀表板'!$B$11+V1730*'114成績輸入與落點儀表板'!$B$12+W1730*'114成績輸入與落點儀表板'!$B$13+X1730*'114成績輸入與落點儀表板'!$B$14+Y1730*'114成績輸入與落點儀表板'!$B$15+Z1730*'114成績輸入與落點儀表板'!$B$16</f>
        <v>0</v>
      </c>
      <c r="I1730" s="16">
        <f t="shared" ref="I1730:I1749" si="54">H1730-G1730</f>
        <v>-175.5</v>
      </c>
      <c r="J1730" s="16" t="str">
        <f t="shared" ref="J1730:J1749" si="55">IF(I1730&gt;=0,"PASS","FAIL")</f>
        <v>FAIL</v>
      </c>
      <c r="K1730" s="16" t="str">
        <f>IF(AND(IF('114成績輸入與落點儀表板'!$C$2="必須採計",L1730&gt;0,IF('114成績輸入與落點儀表板'!$C$2="不可採計",L1730=0,TRUE)),IF('114成績輸入與落點儀表板'!$C$3="必須採計",M1730&gt;0,IF('114成績輸入與落點儀表板'!$C$3="不可採計",M1730=0,TRUE)),IF('114成績輸入與落點儀表板'!$C$4="必須採計",N1730&gt;0,IF('114成績輸入與落點儀表板'!$C$4="不可採計",N1730=0,TRUE)),IF('114成績輸入與落點儀表板'!$C$5="必須採計",O1730&gt;0,IF('114成績輸入與落點儀表板'!$C$5="不可採計",O1730=0,TRUE)),IF('114成績輸入與落點儀表板'!$C$6="必須採計",P1730&gt;0,IF('114成績輸入與落點儀表板'!$C$6="不可採計",P1730=0,TRUE)),IF('114成績輸入與落點儀表板'!$C$7="必須採計",Q1730&gt;0,IF('114成績輸入與落點儀表板'!$C$7="不可採計",Q1730=0,TRUE)),IF('114成績輸入與落點儀表板'!$C$8="必須採計",R1730&gt;0,IF('114成績輸入與落點儀表板'!$C$8="不可採計",R1730=0,TRUE)),IF('114成績輸入與落點儀表板'!$C$9="必須採計",S1730&gt;0,IF('114成績輸入與落點儀表板'!$C$9="不可採計",S1730=0,TRUE)),IF('114成績輸入與落點儀表板'!$C$10="必須採計",T1730&gt;0,IF('114成績輸入與落點儀表板'!$C$10="不可採計",T1730=0,TRUE)),IF('114成績輸入與落點儀表板'!$C$11="必須採計",U1730&gt;0,IF('114成績輸入與落點儀表板'!$C$11="不可採計",U1730=0,TRUE)),IF('114成績輸入與落點儀表板'!$C$12="必須採計",V1730&gt;0,IF('114成績輸入與落點儀表板'!$C$12="不可採計",V1730=0,TRUE)),IF('114成績輸入與落點儀表板'!$C$13="必須採計",W1730&gt;0,IF('114成績輸入與落點儀表板'!$C$13="不可採計",W1730=0,TRUE)),IF('114成績輸入與落點儀表板'!$C$14="必須採計",X1730&gt;0,IF('114成績輸入與落點儀表板'!$C$14="不可採計",X1730=0,TRUE)),IF('114成績輸入與落點儀表板'!$C$15="必須採計",Y1730&gt;0,IF('114成績輸入與落點儀表板'!$C$15="不可採計",Y1730=0,TRUE)),IF('114成績輸入與落點儀表板'!$C$16="必須採計",Z1730&gt;0,IF('114成績輸入與落點儀表板'!$C$16="不可採計",Z1730=0,TRUE))),"✅ 符合","❌ 不符合")</f>
        <v>✅ 符合</v>
      </c>
      <c r="L1730" s="16">
        <v>1</v>
      </c>
      <c r="M1730" s="16">
        <v>1.5</v>
      </c>
      <c r="N1730" s="16">
        <v>0</v>
      </c>
      <c r="O1730" s="16">
        <v>0</v>
      </c>
      <c r="P1730" s="16">
        <v>0</v>
      </c>
      <c r="Q1730" s="16">
        <v>0</v>
      </c>
      <c r="R1730" s="16">
        <v>1.5</v>
      </c>
      <c r="S1730" s="16">
        <v>0</v>
      </c>
      <c r="T1730" s="16">
        <v>1.5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</row>
    <row r="1731" spans="1:26" x14ac:dyDescent="0.3">
      <c r="A1731" s="16" t="s">
        <v>4943</v>
      </c>
      <c r="B1731" s="11" t="s">
        <v>4009</v>
      </c>
      <c r="C1731" s="11" t="s">
        <v>2617</v>
      </c>
      <c r="D1731" s="11" t="s">
        <v>60</v>
      </c>
      <c r="E1731" s="11" t="s">
        <v>347</v>
      </c>
      <c r="F1731" s="16">
        <v>11</v>
      </c>
      <c r="G1731" s="16">
        <v>91</v>
      </c>
      <c r="H1731" s="16">
        <f>L1731*'114成績輸入與落點儀表板'!$B$2+M1731*'114成績輸入與落點儀表板'!$B$3+N1731*'114成績輸入與落點儀表板'!$B$4+O1731*'114成績輸入與落點儀表板'!$B$5+P1731*'114成績輸入與落點儀表板'!$B$6+Q1731*'114成績輸入與落點儀表板'!$B$7+R1731*'114成績輸入與落點儀表板'!$B$8+S1731*'114成績輸入與落點儀表板'!$B$9+T1731*'114成績輸入與落點儀表板'!$B$10+U1731*'114成績輸入與落點儀表板'!$B$11+V1731*'114成績輸入與落點儀表板'!$B$12+W1731*'114成績輸入與落點儀表板'!$B$13+X1731*'114成績輸入與落點儀表板'!$B$14+Y1731*'114成績輸入與落點儀表板'!$B$15+Z1731*'114成績輸入與落點儀表板'!$B$16</f>
        <v>0</v>
      </c>
      <c r="I1731" s="16">
        <f t="shared" si="54"/>
        <v>-91</v>
      </c>
      <c r="J1731" s="16" t="str">
        <f t="shared" si="55"/>
        <v>FAIL</v>
      </c>
      <c r="K1731" s="16" t="str">
        <f>IF(AND(IF('114成績輸入與落點儀表板'!$C$2="必須採計",L1731&gt;0,IF('114成績輸入與落點儀表板'!$C$2="不可採計",L1731=0,TRUE)),IF('114成績輸入與落點儀表板'!$C$3="必須採計",M1731&gt;0,IF('114成績輸入與落點儀表板'!$C$3="不可採計",M1731=0,TRUE)),IF('114成績輸入與落點儀表板'!$C$4="必須採計",N1731&gt;0,IF('114成績輸入與落點儀表板'!$C$4="不可採計",N1731=0,TRUE)),IF('114成績輸入與落點儀表板'!$C$5="必須採計",O1731&gt;0,IF('114成績輸入與落點儀表板'!$C$5="不可採計",O1731=0,TRUE)),IF('114成績輸入與落點儀表板'!$C$6="必須採計",P1731&gt;0,IF('114成績輸入與落點儀表板'!$C$6="不可採計",P1731=0,TRUE)),IF('114成績輸入與落點儀表板'!$C$7="必須採計",Q1731&gt;0,IF('114成績輸入與落點儀表板'!$C$7="不可採計",Q1731=0,TRUE)),IF('114成績輸入與落點儀表板'!$C$8="必須採計",R1731&gt;0,IF('114成績輸入與落點儀表板'!$C$8="不可採計",R1731=0,TRUE)),IF('114成績輸入與落點儀表板'!$C$9="必須採計",S1731&gt;0,IF('114成績輸入與落點儀表板'!$C$9="不可採計",S1731=0,TRUE)),IF('114成績輸入與落點儀表板'!$C$10="必須採計",T1731&gt;0,IF('114成績輸入與落點儀表板'!$C$10="不可採計",T1731=0,TRUE)),IF('114成績輸入與落點儀表板'!$C$11="必須採計",U1731&gt;0,IF('114成績輸入與落點儀表板'!$C$11="不可採計",U1731=0,TRUE)),IF('114成績輸入與落點儀表板'!$C$12="必須採計",V1731&gt;0,IF('114成績輸入與落點儀表板'!$C$12="不可採計",V1731=0,TRUE)),IF('114成績輸入與落點儀表板'!$C$13="必須採計",W1731&gt;0,IF('114成績輸入與落點儀表板'!$C$13="不可採計",W1731=0,TRUE)),IF('114成績輸入與落點儀表板'!$C$14="必須採計",X1731&gt;0,IF('114成績輸入與落點儀表板'!$C$14="不可採計",X1731=0,TRUE)),IF('114成績輸入與落點儀表板'!$C$15="必須採計",Y1731&gt;0,IF('114成績輸入與落點儀表板'!$C$15="不可採計",Y1731=0,TRUE)),IF('114成績輸入與落點儀表板'!$C$16="必須採計",Z1731&gt;0,IF('114成績輸入與落點儀表板'!$C$16="不可採計",Z1731=0,TRUE))),"✅ 符合","❌ 不符合")</f>
        <v>✅ 符合</v>
      </c>
      <c r="L1731" s="16">
        <v>2</v>
      </c>
      <c r="M1731" s="16">
        <v>2</v>
      </c>
      <c r="N1731" s="16">
        <v>0</v>
      </c>
      <c r="O1731" s="16">
        <v>0</v>
      </c>
      <c r="P1731" s="16">
        <v>0</v>
      </c>
      <c r="Q1731" s="16">
        <v>0</v>
      </c>
      <c r="R1731" s="16">
        <v>0</v>
      </c>
      <c r="S1731" s="16">
        <v>0</v>
      </c>
      <c r="T1731" s="16">
        <v>0</v>
      </c>
      <c r="U1731" s="16">
        <v>1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</row>
    <row r="1732" spans="1:26" x14ac:dyDescent="0.3">
      <c r="A1732" s="16" t="s">
        <v>4944</v>
      </c>
      <c r="B1732" s="11" t="s">
        <v>4009</v>
      </c>
      <c r="C1732" s="11" t="s">
        <v>4011</v>
      </c>
      <c r="D1732" s="11" t="s">
        <v>121</v>
      </c>
      <c r="E1732" s="11" t="s">
        <v>4012</v>
      </c>
      <c r="F1732" s="16">
        <v>13</v>
      </c>
      <c r="G1732" s="16">
        <v>133</v>
      </c>
      <c r="H1732" s="16">
        <f>L1732*'114成績輸入與落點儀表板'!$B$2+M1732*'114成績輸入與落點儀表板'!$B$3+N1732*'114成績輸入與落點儀表板'!$B$4+O1732*'114成績輸入與落點儀表板'!$B$5+P1732*'114成績輸入與落點儀表板'!$B$6+Q1732*'114成績輸入與落點儀表板'!$B$7+R1732*'114成績輸入與落點儀表板'!$B$8+S1732*'114成績輸入與落點儀表板'!$B$9+T1732*'114成績輸入與落點儀表板'!$B$10+U1732*'114成績輸入與落點儀表板'!$B$11+V1732*'114成績輸入與落點儀表板'!$B$12+W1732*'114成績輸入與落點儀表板'!$B$13+X1732*'114成績輸入與落點儀表板'!$B$14+Y1732*'114成績輸入與落點儀表板'!$B$15+Z1732*'114成績輸入與落點儀表板'!$B$16</f>
        <v>0</v>
      </c>
      <c r="I1732" s="16">
        <f t="shared" si="54"/>
        <v>-133</v>
      </c>
      <c r="J1732" s="16" t="str">
        <f t="shared" si="55"/>
        <v>FAIL</v>
      </c>
      <c r="K1732" s="16" t="str">
        <f>IF(AND(IF('114成績輸入與落點儀表板'!$C$2="必須採計",L1732&gt;0,IF('114成績輸入與落點儀表板'!$C$2="不可採計",L1732=0,TRUE)),IF('114成績輸入與落點儀表板'!$C$3="必須採計",M1732&gt;0,IF('114成績輸入與落點儀表板'!$C$3="不可採計",M1732=0,TRUE)),IF('114成績輸入與落點儀表板'!$C$4="必須採計",N1732&gt;0,IF('114成績輸入與落點儀表板'!$C$4="不可採計",N1732=0,TRUE)),IF('114成績輸入與落點儀表板'!$C$5="必須採計",O1732&gt;0,IF('114成績輸入與落點儀表板'!$C$5="不可採計",O1732=0,TRUE)),IF('114成績輸入與落點儀表板'!$C$6="必須採計",P1732&gt;0,IF('114成績輸入與落點儀表板'!$C$6="不可採計",P1732=0,TRUE)),IF('114成績輸入與落點儀表板'!$C$7="必須採計",Q1732&gt;0,IF('114成績輸入與落點儀表板'!$C$7="不可採計",Q1732=0,TRUE)),IF('114成績輸入與落點儀表板'!$C$8="必須採計",R1732&gt;0,IF('114成績輸入與落點儀表板'!$C$8="不可採計",R1732=0,TRUE)),IF('114成績輸入與落點儀表板'!$C$9="必須採計",S1732&gt;0,IF('114成績輸入與落點儀表板'!$C$9="不可採計",S1732=0,TRUE)),IF('114成績輸入與落點儀表板'!$C$10="必須採計",T1732&gt;0,IF('114成績輸入與落點儀表板'!$C$10="不可採計",T1732=0,TRUE)),IF('114成績輸入與落點儀表板'!$C$11="必須採計",U1732&gt;0,IF('114成績輸入與落點儀表板'!$C$11="不可採計",U1732=0,TRUE)),IF('114成績輸入與落點儀表板'!$C$12="必須採計",V1732&gt;0,IF('114成績輸入與落點儀表板'!$C$12="不可採計",V1732=0,TRUE)),IF('114成績輸入與落點儀表板'!$C$13="必須採計",W1732&gt;0,IF('114成績輸入與落點儀表板'!$C$13="不可採計",W1732=0,TRUE)),IF('114成績輸入與落點儀表板'!$C$14="必須採計",X1732&gt;0,IF('114成績輸入與落點儀表板'!$C$14="不可採計",X1732=0,TRUE)),IF('114成績輸入與落點儀表板'!$C$15="必須採計",Y1732&gt;0,IF('114成績輸入與落點儀表板'!$C$15="不可採計",Y1732=0,TRUE)),IF('114成績輸入與落點儀表板'!$C$16="必須採計",Z1732&gt;0,IF('114成績輸入與落點儀表板'!$C$16="不可採計",Z1732=0,TRUE))),"✅ 符合","❌ 不符合")</f>
        <v>✅ 符合</v>
      </c>
      <c r="L1732" s="16">
        <v>2</v>
      </c>
      <c r="M1732" s="16">
        <v>0</v>
      </c>
      <c r="N1732" s="16">
        <v>0</v>
      </c>
      <c r="O1732" s="16">
        <v>0</v>
      </c>
      <c r="P1732" s="16">
        <v>0</v>
      </c>
      <c r="Q1732" s="16">
        <v>0</v>
      </c>
      <c r="R1732" s="16">
        <v>0</v>
      </c>
      <c r="S1732" s="16">
        <v>0</v>
      </c>
      <c r="T1732" s="16">
        <v>0</v>
      </c>
      <c r="U1732" s="16">
        <v>2</v>
      </c>
      <c r="V1732" s="16">
        <v>0</v>
      </c>
      <c r="W1732" s="16">
        <v>0</v>
      </c>
      <c r="X1732" s="16">
        <v>1.5</v>
      </c>
      <c r="Y1732" s="16">
        <v>0</v>
      </c>
      <c r="Z1732" s="16">
        <v>0</v>
      </c>
    </row>
    <row r="1733" spans="1:26" x14ac:dyDescent="0.3">
      <c r="A1733" s="16" t="s">
        <v>4945</v>
      </c>
      <c r="B1733" s="11" t="s">
        <v>4009</v>
      </c>
      <c r="C1733" s="11" t="s">
        <v>352</v>
      </c>
      <c r="D1733" s="11" t="s">
        <v>121</v>
      </c>
      <c r="E1733" s="11" t="s">
        <v>4014</v>
      </c>
      <c r="F1733" s="16">
        <v>20</v>
      </c>
      <c r="G1733" s="16">
        <v>124</v>
      </c>
      <c r="H1733" s="16">
        <f>L1733*'114成績輸入與落點儀表板'!$B$2+M1733*'114成績輸入與落點儀表板'!$B$3+N1733*'114成績輸入與落點儀表板'!$B$4+O1733*'114成績輸入與落點儀表板'!$B$5+P1733*'114成績輸入與落點儀表板'!$B$6+Q1733*'114成績輸入與落點儀表板'!$B$7+R1733*'114成績輸入與落點儀表板'!$B$8+S1733*'114成績輸入與落點儀表板'!$B$9+T1733*'114成績輸入與落點儀表板'!$B$10+U1733*'114成績輸入與落點儀表板'!$B$11+V1733*'114成績輸入與落點儀表板'!$B$12+W1733*'114成績輸入與落點儀表板'!$B$13+X1733*'114成績輸入與落點儀表板'!$B$14+Y1733*'114成績輸入與落點儀表板'!$B$15+Z1733*'114成績輸入與落點儀表板'!$B$16</f>
        <v>0</v>
      </c>
      <c r="I1733" s="16">
        <f t="shared" si="54"/>
        <v>-124</v>
      </c>
      <c r="J1733" s="16" t="str">
        <f t="shared" si="55"/>
        <v>FAIL</v>
      </c>
      <c r="K1733" s="16" t="str">
        <f>IF(AND(IF('114成績輸入與落點儀表板'!$C$2="必須採計",L1733&gt;0,IF('114成績輸入與落點儀表板'!$C$2="不可採計",L1733=0,TRUE)),IF('114成績輸入與落點儀表板'!$C$3="必須採計",M1733&gt;0,IF('114成績輸入與落點儀表板'!$C$3="不可採計",M1733=0,TRUE)),IF('114成績輸入與落點儀表板'!$C$4="必須採計",N1733&gt;0,IF('114成績輸入與落點儀表板'!$C$4="不可採計",N1733=0,TRUE)),IF('114成績輸入與落點儀表板'!$C$5="必須採計",O1733&gt;0,IF('114成績輸入與落點儀表板'!$C$5="不可採計",O1733=0,TRUE)),IF('114成績輸入與落點儀表板'!$C$6="必須採計",P1733&gt;0,IF('114成績輸入與落點儀表板'!$C$6="不可採計",P1733=0,TRUE)),IF('114成績輸入與落點儀表板'!$C$7="必須採計",Q1733&gt;0,IF('114成績輸入與落點儀表板'!$C$7="不可採計",Q1733=0,TRUE)),IF('114成績輸入與落點儀表板'!$C$8="必須採計",R1733&gt;0,IF('114成績輸入與落點儀表板'!$C$8="不可採計",R1733=0,TRUE)),IF('114成績輸入與落點儀表板'!$C$9="必須採計",S1733&gt;0,IF('114成績輸入與落點儀表板'!$C$9="不可採計",S1733=0,TRUE)),IF('114成績輸入與落點儀表板'!$C$10="必須採計",T1733&gt;0,IF('114成績輸入與落點儀表板'!$C$10="不可採計",T1733=0,TRUE)),IF('114成績輸入與落點儀表板'!$C$11="必須採計",U1733&gt;0,IF('114成績輸入與落點儀表板'!$C$11="不可採計",U1733=0,TRUE)),IF('114成績輸入與落點儀表板'!$C$12="必須採計",V1733&gt;0,IF('114成績輸入與落點儀表板'!$C$12="不可採計",V1733=0,TRUE)),IF('114成績輸入與落點儀表板'!$C$13="必須採計",W1733&gt;0,IF('114成績輸入與落點儀表板'!$C$13="不可採計",W1733=0,TRUE)),IF('114成績輸入與落點儀表板'!$C$14="必須採計",X1733&gt;0,IF('114成績輸入與落點儀表板'!$C$14="不可採計",X1733=0,TRUE)),IF('114成績輸入與落點儀表板'!$C$15="必須採計",Y1733&gt;0,IF('114成績輸入與落點儀表板'!$C$15="不可採計",Y1733=0,TRUE)),IF('114成績輸入與落點儀表板'!$C$16="必須採計",Z1733&gt;0,IF('114成績輸入與落點儀表板'!$C$16="不可採計",Z1733=0,TRUE))),"✅ 符合","❌ 不符合")</f>
        <v>✅ 符合</v>
      </c>
      <c r="L1733" s="16">
        <v>2</v>
      </c>
      <c r="M1733" s="16">
        <v>1</v>
      </c>
      <c r="N1733" s="16">
        <v>0</v>
      </c>
      <c r="O1733" s="16">
        <v>0</v>
      </c>
      <c r="P1733" s="16">
        <v>0</v>
      </c>
      <c r="Q1733" s="16">
        <v>0</v>
      </c>
      <c r="R1733" s="16">
        <v>0</v>
      </c>
      <c r="S1733" s="16">
        <v>0</v>
      </c>
      <c r="T1733" s="16">
        <v>0</v>
      </c>
      <c r="U1733" s="16">
        <v>0</v>
      </c>
      <c r="V1733" s="16">
        <v>0</v>
      </c>
      <c r="W1733" s="16">
        <v>1.5</v>
      </c>
      <c r="X1733" s="16">
        <v>0</v>
      </c>
      <c r="Y1733" s="16">
        <v>0</v>
      </c>
      <c r="Z1733" s="16">
        <v>0</v>
      </c>
    </row>
    <row r="1734" spans="1:26" x14ac:dyDescent="0.3">
      <c r="A1734" s="16" t="s">
        <v>4946</v>
      </c>
      <c r="B1734" s="11" t="s">
        <v>4009</v>
      </c>
      <c r="C1734" s="11" t="s">
        <v>242</v>
      </c>
      <c r="D1734" s="11" t="s">
        <v>103</v>
      </c>
      <c r="E1734" s="11" t="s">
        <v>4016</v>
      </c>
      <c r="F1734" s="16">
        <v>29</v>
      </c>
      <c r="G1734" s="16">
        <v>144</v>
      </c>
      <c r="H1734" s="16">
        <f>L1734*'114成績輸入與落點儀表板'!$B$2+M1734*'114成績輸入與落點儀表板'!$B$3+N1734*'114成績輸入與落點儀表板'!$B$4+O1734*'114成績輸入與落點儀表板'!$B$5+P1734*'114成績輸入與落點儀表板'!$B$6+Q1734*'114成績輸入與落點儀表板'!$B$7+R1734*'114成績輸入與落點儀表板'!$B$8+S1734*'114成績輸入與落點儀表板'!$B$9+T1734*'114成績輸入與落點儀表板'!$B$10+U1734*'114成績輸入與落點儀表板'!$B$11+V1734*'114成績輸入與落點儀表板'!$B$12+W1734*'114成績輸入與落點儀表板'!$B$13+X1734*'114成績輸入與落點儀表板'!$B$14+Y1734*'114成績輸入與落點儀表板'!$B$15+Z1734*'114成績輸入與落點儀表板'!$B$16</f>
        <v>0</v>
      </c>
      <c r="I1734" s="16">
        <f t="shared" si="54"/>
        <v>-144</v>
      </c>
      <c r="J1734" s="16" t="str">
        <f t="shared" si="55"/>
        <v>FAIL</v>
      </c>
      <c r="K1734" s="16" t="str">
        <f>IF(AND(IF('114成績輸入與落點儀表板'!$C$2="必須採計",L1734&gt;0,IF('114成績輸入與落點儀表板'!$C$2="不可採計",L1734=0,TRUE)),IF('114成績輸入與落點儀表板'!$C$3="必須採計",M1734&gt;0,IF('114成績輸入與落點儀表板'!$C$3="不可採計",M1734=0,TRUE)),IF('114成績輸入與落點儀表板'!$C$4="必須採計",N1734&gt;0,IF('114成績輸入與落點儀表板'!$C$4="不可採計",N1734=0,TRUE)),IF('114成績輸入與落點儀表板'!$C$5="必須採計",O1734&gt;0,IF('114成績輸入與落點儀表板'!$C$5="不可採計",O1734=0,TRUE)),IF('114成績輸入與落點儀表板'!$C$6="必須採計",P1734&gt;0,IF('114成績輸入與落點儀表板'!$C$6="不可採計",P1734=0,TRUE)),IF('114成績輸入與落點儀表板'!$C$7="必須採計",Q1734&gt;0,IF('114成績輸入與落點儀表板'!$C$7="不可採計",Q1734=0,TRUE)),IF('114成績輸入與落點儀表板'!$C$8="必須採計",R1734&gt;0,IF('114成績輸入與落點儀表板'!$C$8="不可採計",R1734=0,TRUE)),IF('114成績輸入與落點儀表板'!$C$9="必須採計",S1734&gt;0,IF('114成績輸入與落點儀表板'!$C$9="不可採計",S1734=0,TRUE)),IF('114成績輸入與落點儀表板'!$C$10="必須採計",T1734&gt;0,IF('114成績輸入與落點儀表板'!$C$10="不可採計",T1734=0,TRUE)),IF('114成績輸入與落點儀表板'!$C$11="必須採計",U1734&gt;0,IF('114成績輸入與落點儀表板'!$C$11="不可採計",U1734=0,TRUE)),IF('114成績輸入與落點儀表板'!$C$12="必須採計",V1734&gt;0,IF('114成績輸入與落點儀表板'!$C$12="不可採計",V1734=0,TRUE)),IF('114成績輸入與落點儀表板'!$C$13="必須採計",W1734&gt;0,IF('114成績輸入與落點儀表板'!$C$13="不可採計",W1734=0,TRUE)),IF('114成績輸入與落點儀表板'!$C$14="必須採計",X1734&gt;0,IF('114成績輸入與落點儀表板'!$C$14="不可採計",X1734=0,TRUE)),IF('114成績輸入與落點儀表板'!$C$15="必須採計",Y1734&gt;0,IF('114成績輸入與落點儀表板'!$C$15="不可採計",Y1734=0,TRUE)),IF('114成績輸入與落點儀表板'!$C$16="必須採計",Z1734&gt;0,IF('114成績輸入與落點儀表板'!$C$16="不可採計",Z1734=0,TRUE))),"✅ 符合","❌ 不符合")</f>
        <v>✅ 符合</v>
      </c>
      <c r="L1734" s="16">
        <v>2</v>
      </c>
      <c r="M1734" s="16">
        <v>0</v>
      </c>
      <c r="N1734" s="16">
        <v>0</v>
      </c>
      <c r="O1734" s="16">
        <v>0</v>
      </c>
      <c r="P1734" s="16">
        <v>0</v>
      </c>
      <c r="Q1734" s="16">
        <v>0</v>
      </c>
      <c r="R1734" s="16">
        <v>2</v>
      </c>
      <c r="S1734" s="16">
        <v>1</v>
      </c>
      <c r="T1734" s="16">
        <v>0</v>
      </c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0</v>
      </c>
    </row>
    <row r="1735" spans="1:26" x14ac:dyDescent="0.3">
      <c r="A1735" s="16" t="s">
        <v>4947</v>
      </c>
      <c r="B1735" s="11" t="s">
        <v>4009</v>
      </c>
      <c r="C1735" s="11" t="s">
        <v>4018</v>
      </c>
      <c r="D1735" s="11" t="s">
        <v>4062</v>
      </c>
      <c r="E1735" s="11" t="s">
        <v>4948</v>
      </c>
      <c r="F1735" s="16">
        <v>9</v>
      </c>
      <c r="G1735" s="16">
        <v>140</v>
      </c>
      <c r="H1735" s="16">
        <f>L1735*'114成績輸入與落點儀表板'!$B$2+M1735*'114成績輸入與落點儀表板'!$B$3+N1735*'114成績輸入與落點儀表板'!$B$4+O1735*'114成績輸入與落點儀表板'!$B$5+P1735*'114成績輸入與落點儀表板'!$B$6+Q1735*'114成績輸入與落點儀表板'!$B$7+R1735*'114成績輸入與落點儀表板'!$B$8+S1735*'114成績輸入與落點儀表板'!$B$9+T1735*'114成績輸入與落點儀表板'!$B$10+U1735*'114成績輸入與落點儀表板'!$B$11+V1735*'114成績輸入與落點儀表板'!$B$12+W1735*'114成績輸入與落點儀表板'!$B$13+X1735*'114成績輸入與落點儀表板'!$B$14+Y1735*'114成績輸入與落點儀表板'!$B$15+Z1735*'114成績輸入與落點儀表板'!$B$16</f>
        <v>0</v>
      </c>
      <c r="I1735" s="16">
        <f t="shared" si="54"/>
        <v>-140</v>
      </c>
      <c r="J1735" s="16" t="str">
        <f t="shared" si="55"/>
        <v>FAIL</v>
      </c>
      <c r="K1735" s="16" t="str">
        <f>IF(AND(IF('114成績輸入與落點儀表板'!$C$2="必須採計",L1735&gt;0,IF('114成績輸入與落點儀表板'!$C$2="不可採計",L1735=0,TRUE)),IF('114成績輸入與落點儀表板'!$C$3="必須採計",M1735&gt;0,IF('114成績輸入與落點儀表板'!$C$3="不可採計",M1735=0,TRUE)),IF('114成績輸入與落點儀表板'!$C$4="必須採計",N1735&gt;0,IF('114成績輸入與落點儀表板'!$C$4="不可採計",N1735=0,TRUE)),IF('114成績輸入與落點儀表板'!$C$5="必須採計",O1735&gt;0,IF('114成績輸入與落點儀表板'!$C$5="不可採計",O1735=0,TRUE)),IF('114成績輸入與落點儀表板'!$C$6="必須採計",P1735&gt;0,IF('114成績輸入與落點儀表板'!$C$6="不可採計",P1735=0,TRUE)),IF('114成績輸入與落點儀表板'!$C$7="必須採計",Q1735&gt;0,IF('114成績輸入與落點儀表板'!$C$7="不可採計",Q1735=0,TRUE)),IF('114成績輸入與落點儀表板'!$C$8="必須採計",R1735&gt;0,IF('114成績輸入與落點儀表板'!$C$8="不可採計",R1735=0,TRUE)),IF('114成績輸入與落點儀表板'!$C$9="必須採計",S1735&gt;0,IF('114成績輸入與落點儀表板'!$C$9="不可採計",S1735=0,TRUE)),IF('114成績輸入與落點儀表板'!$C$10="必須採計",T1735&gt;0,IF('114成績輸入與落點儀表板'!$C$10="不可採計",T1735=0,TRUE)),IF('114成績輸入與落點儀表板'!$C$11="必須採計",U1735&gt;0,IF('114成績輸入與落點儀表板'!$C$11="不可採計",U1735=0,TRUE)),IF('114成績輸入與落點儀表板'!$C$12="必須採計",V1735&gt;0,IF('114成績輸入與落點儀表板'!$C$12="不可採計",V1735=0,TRUE)),IF('114成績輸入與落點儀表板'!$C$13="必須採計",W1735&gt;0,IF('114成績輸入與落點儀表板'!$C$13="不可採計",W1735=0,TRUE)),IF('114成績輸入與落點儀表板'!$C$14="必須採計",X1735&gt;0,IF('114成績輸入與落點儀表板'!$C$14="不可採計",X1735=0,TRUE)),IF('114成績輸入與落點儀表板'!$C$15="必須採計",Y1735&gt;0,IF('114成績輸入與落點儀表板'!$C$15="不可採計",Y1735=0,TRUE)),IF('114成績輸入與落點儀表板'!$C$16="必須採計",Z1735&gt;0,IF('114成績輸入與落點儀表板'!$C$16="不可採計",Z1735=0,TRUE))),"✅ 符合","❌ 不符合")</f>
        <v>✅ 符合</v>
      </c>
      <c r="L1735" s="16">
        <v>2</v>
      </c>
      <c r="M1735" s="16">
        <v>0</v>
      </c>
      <c r="N1735" s="16">
        <v>0</v>
      </c>
      <c r="O1735" s="16">
        <v>0</v>
      </c>
      <c r="P1735" s="16">
        <v>0</v>
      </c>
      <c r="Q1735" s="16">
        <v>0</v>
      </c>
      <c r="R1735" s="16">
        <v>0</v>
      </c>
      <c r="S1735" s="16">
        <v>1</v>
      </c>
      <c r="T1735" s="16">
        <v>2</v>
      </c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</row>
    <row r="1736" spans="1:26" x14ac:dyDescent="0.3">
      <c r="A1736" s="16" t="s">
        <v>4949</v>
      </c>
      <c r="B1736" s="11" t="s">
        <v>4009</v>
      </c>
      <c r="C1736" s="11" t="s">
        <v>4021</v>
      </c>
      <c r="D1736" s="11" t="s">
        <v>4062</v>
      </c>
      <c r="E1736" s="11" t="s">
        <v>4950</v>
      </c>
      <c r="F1736" s="16">
        <v>9</v>
      </c>
      <c r="G1736" s="16">
        <v>132</v>
      </c>
      <c r="H1736" s="16">
        <f>L1736*'114成績輸入與落點儀表板'!$B$2+M1736*'114成績輸入與落點儀表板'!$B$3+N1736*'114成績輸入與落點儀表板'!$B$4+O1736*'114成績輸入與落點儀表板'!$B$5+P1736*'114成績輸入與落點儀表板'!$B$6+Q1736*'114成績輸入與落點儀表板'!$B$7+R1736*'114成績輸入與落點儀表板'!$B$8+S1736*'114成績輸入與落點儀表板'!$B$9+T1736*'114成績輸入與落點儀表板'!$B$10+U1736*'114成績輸入與落點儀表板'!$B$11+V1736*'114成績輸入與落點儀表板'!$B$12+W1736*'114成績輸入與落點儀表板'!$B$13+X1736*'114成績輸入與落點儀表板'!$B$14+Y1736*'114成績輸入與落點儀表板'!$B$15+Z1736*'114成績輸入與落點儀表板'!$B$16</f>
        <v>0</v>
      </c>
      <c r="I1736" s="16">
        <f t="shared" si="54"/>
        <v>-132</v>
      </c>
      <c r="J1736" s="16" t="str">
        <f t="shared" si="55"/>
        <v>FAIL</v>
      </c>
      <c r="K1736" s="16" t="str">
        <f>IF(AND(IF('114成績輸入與落點儀表板'!$C$2="必須採計",L1736&gt;0,IF('114成績輸入與落點儀表板'!$C$2="不可採計",L1736=0,TRUE)),IF('114成績輸入與落點儀表板'!$C$3="必須採計",M1736&gt;0,IF('114成績輸入與落點儀表板'!$C$3="不可採計",M1736=0,TRUE)),IF('114成績輸入與落點儀表板'!$C$4="必須採計",N1736&gt;0,IF('114成績輸入與落點儀表板'!$C$4="不可採計",N1736=0,TRUE)),IF('114成績輸入與落點儀表板'!$C$5="必須採計",O1736&gt;0,IF('114成績輸入與落點儀表板'!$C$5="不可採計",O1736=0,TRUE)),IF('114成績輸入與落點儀表板'!$C$6="必須採計",P1736&gt;0,IF('114成績輸入與落點儀表板'!$C$6="不可採計",P1736=0,TRUE)),IF('114成績輸入與落點儀表板'!$C$7="必須採計",Q1736&gt;0,IF('114成績輸入與落點儀表板'!$C$7="不可採計",Q1736=0,TRUE)),IF('114成績輸入與落點儀表板'!$C$8="必須採計",R1736&gt;0,IF('114成績輸入與落點儀表板'!$C$8="不可採計",R1736=0,TRUE)),IF('114成績輸入與落點儀表板'!$C$9="必須採計",S1736&gt;0,IF('114成績輸入與落點儀表板'!$C$9="不可採計",S1736=0,TRUE)),IF('114成績輸入與落點儀表板'!$C$10="必須採計",T1736&gt;0,IF('114成績輸入與落點儀表板'!$C$10="不可採計",T1736=0,TRUE)),IF('114成績輸入與落點儀表板'!$C$11="必須採計",U1736&gt;0,IF('114成績輸入與落點儀表板'!$C$11="不可採計",U1736=0,TRUE)),IF('114成績輸入與落點儀表板'!$C$12="必須採計",V1736&gt;0,IF('114成績輸入與落點儀表板'!$C$12="不可採計",V1736=0,TRUE)),IF('114成績輸入與落點儀表板'!$C$13="必須採計",W1736&gt;0,IF('114成績輸入與落點儀表板'!$C$13="不可採計",W1736=0,TRUE)),IF('114成績輸入與落點儀表板'!$C$14="必須採計",X1736&gt;0,IF('114成績輸入與落點儀表板'!$C$14="不可採計",X1736=0,TRUE)),IF('114成績輸入與落點儀表板'!$C$15="必須採計",Y1736&gt;0,IF('114成績輸入與落點儀表板'!$C$15="不可採計",Y1736=0,TRUE)),IF('114成績輸入與落點儀表板'!$C$16="必須採計",Z1736&gt;0,IF('114成績輸入與落點儀表板'!$C$16="不可採計",Z1736=0,TRUE))),"✅ 符合","❌ 不符合")</f>
        <v>✅ 符合</v>
      </c>
      <c r="L1736" s="16">
        <v>2</v>
      </c>
      <c r="M1736" s="16">
        <v>0</v>
      </c>
      <c r="N1736" s="16">
        <v>0</v>
      </c>
      <c r="O1736" s="16">
        <v>0</v>
      </c>
      <c r="P1736" s="16">
        <v>0</v>
      </c>
      <c r="Q1736" s="16">
        <v>0</v>
      </c>
      <c r="R1736" s="16">
        <v>0</v>
      </c>
      <c r="S1736" s="16">
        <v>1</v>
      </c>
      <c r="T1736" s="16">
        <v>0</v>
      </c>
      <c r="U1736" s="16">
        <v>0</v>
      </c>
      <c r="V1736" s="16">
        <v>0</v>
      </c>
      <c r="W1736" s="16">
        <v>0</v>
      </c>
      <c r="X1736" s="16">
        <v>0</v>
      </c>
      <c r="Y1736" s="16">
        <v>2</v>
      </c>
      <c r="Z1736" s="16">
        <v>0</v>
      </c>
    </row>
    <row r="1737" spans="1:26" x14ac:dyDescent="0.3">
      <c r="A1737" s="16" t="s">
        <v>4951</v>
      </c>
      <c r="B1737" s="11" t="s">
        <v>4009</v>
      </c>
      <c r="C1737" s="11" t="s">
        <v>4024</v>
      </c>
      <c r="D1737" s="11" t="s">
        <v>103</v>
      </c>
      <c r="E1737" s="11" t="s">
        <v>4351</v>
      </c>
      <c r="F1737" s="16">
        <v>14</v>
      </c>
      <c r="G1737" s="16">
        <v>77</v>
      </c>
      <c r="H1737" s="16">
        <f>L1737*'114成績輸入與落點儀表板'!$B$2+M1737*'114成績輸入與落點儀表板'!$B$3+N1737*'114成績輸入與落點儀表板'!$B$4+O1737*'114成績輸入與落點儀表板'!$B$5+P1737*'114成績輸入與落點儀表板'!$B$6+Q1737*'114成績輸入與落點儀表板'!$B$7+R1737*'114成績輸入與落點儀表板'!$B$8+S1737*'114成績輸入與落點儀表板'!$B$9+T1737*'114成績輸入與落點儀表板'!$B$10+U1737*'114成績輸入與落點儀表板'!$B$11+V1737*'114成績輸入與落點儀表板'!$B$12+W1737*'114成績輸入與落點儀表板'!$B$13+X1737*'114成績輸入與落點儀表板'!$B$14+Y1737*'114成績輸入與落點儀表板'!$B$15+Z1737*'114成績輸入與落點儀表板'!$B$16</f>
        <v>0</v>
      </c>
      <c r="I1737" s="16">
        <f t="shared" si="54"/>
        <v>-77</v>
      </c>
      <c r="J1737" s="16" t="str">
        <f t="shared" si="55"/>
        <v>FAIL</v>
      </c>
      <c r="K1737" s="16" t="str">
        <f>IF(AND(IF('114成績輸入與落點儀表板'!$C$2="必須採計",L1737&gt;0,IF('114成績輸入與落點儀表板'!$C$2="不可採計",L1737=0,TRUE)),IF('114成績輸入與落點儀表板'!$C$3="必須採計",M1737&gt;0,IF('114成績輸入與落點儀表板'!$C$3="不可採計",M1737=0,TRUE)),IF('114成績輸入與落點儀表板'!$C$4="必須採計",N1737&gt;0,IF('114成績輸入與落點儀表板'!$C$4="不可採計",N1737=0,TRUE)),IF('114成績輸入與落點儀表板'!$C$5="必須採計",O1737&gt;0,IF('114成績輸入與落點儀表板'!$C$5="不可採計",O1737=0,TRUE)),IF('114成績輸入與落點儀表板'!$C$6="必須採計",P1737&gt;0,IF('114成績輸入與落點儀表板'!$C$6="不可採計",P1737=0,TRUE)),IF('114成績輸入與落點儀表板'!$C$7="必須採計",Q1737&gt;0,IF('114成績輸入與落點儀表板'!$C$7="不可採計",Q1737=0,TRUE)),IF('114成績輸入與落點儀表板'!$C$8="必須採計",R1737&gt;0,IF('114成績輸入與落點儀表板'!$C$8="不可採計",R1737=0,TRUE)),IF('114成績輸入與落點儀表板'!$C$9="必須採計",S1737&gt;0,IF('114成績輸入與落點儀表板'!$C$9="不可採計",S1737=0,TRUE)),IF('114成績輸入與落點儀表板'!$C$10="必須採計",T1737&gt;0,IF('114成績輸入與落點儀表板'!$C$10="不可採計",T1737=0,TRUE)),IF('114成績輸入與落點儀表板'!$C$11="必須採計",U1737&gt;0,IF('114成績輸入與落點儀表板'!$C$11="不可採計",U1737=0,TRUE)),IF('114成績輸入與落點儀表板'!$C$12="必須採計",V1737&gt;0,IF('114成績輸入與落點儀表板'!$C$12="不可採計",V1737=0,TRUE)),IF('114成績輸入與落點儀表板'!$C$13="必須採計",W1737&gt;0,IF('114成績輸入與落點儀表板'!$C$13="不可採計",W1737=0,TRUE)),IF('114成績輸入與落點儀表板'!$C$14="必須採計",X1737&gt;0,IF('114成績輸入與落點儀表板'!$C$14="不可採計",X1737=0,TRUE)),IF('114成績輸入與落點儀表板'!$C$15="必須採計",Y1737&gt;0,IF('114成績輸入與落點儀表板'!$C$15="不可採計",Y1737=0,TRUE)),IF('114成績輸入與落點儀表板'!$C$16="必須採計",Z1737&gt;0,IF('114成績輸入與落點儀表板'!$C$16="不可採計",Z1737=0,TRUE))),"✅ 符合","❌ 不符合")</f>
        <v>✅ 符合</v>
      </c>
      <c r="L1737" s="16">
        <v>1</v>
      </c>
      <c r="M1737" s="16">
        <v>1</v>
      </c>
      <c r="N1737" s="16">
        <v>0</v>
      </c>
      <c r="O1737" s="16">
        <v>0</v>
      </c>
      <c r="P1737" s="16">
        <v>0</v>
      </c>
      <c r="Q1737" s="16">
        <v>0</v>
      </c>
      <c r="R1737" s="16">
        <v>1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</row>
    <row r="1738" spans="1:26" x14ac:dyDescent="0.3">
      <c r="A1738" s="16" t="s">
        <v>4952</v>
      </c>
      <c r="B1738" s="11" t="s">
        <v>4009</v>
      </c>
      <c r="C1738" s="11" t="s">
        <v>4026</v>
      </c>
      <c r="D1738" s="11" t="s">
        <v>121</v>
      </c>
      <c r="E1738" s="11" t="s">
        <v>4027</v>
      </c>
      <c r="F1738" s="16">
        <v>20</v>
      </c>
      <c r="G1738" s="16">
        <v>99.75</v>
      </c>
      <c r="H1738" s="16">
        <f>L1738*'114成績輸入與落點儀表板'!$B$2+M1738*'114成績輸入與落點儀表板'!$B$3+N1738*'114成績輸入與落點儀表板'!$B$4+O1738*'114成績輸入與落點儀表板'!$B$5+P1738*'114成績輸入與落點儀表板'!$B$6+Q1738*'114成績輸入與落點儀表板'!$B$7+R1738*'114成績輸入與落點儀表板'!$B$8+S1738*'114成績輸入與落點儀表板'!$B$9+T1738*'114成績輸入與落點儀表板'!$B$10+U1738*'114成績輸入與落點儀表板'!$B$11+V1738*'114成績輸入與落點儀表板'!$B$12+W1738*'114成績輸入與落點儀表板'!$B$13+X1738*'114成績輸入與落點儀表板'!$B$14+Y1738*'114成績輸入與落點儀表板'!$B$15+Z1738*'114成績輸入與落點儀表板'!$B$16</f>
        <v>0</v>
      </c>
      <c r="I1738" s="16">
        <f t="shared" si="54"/>
        <v>-99.75</v>
      </c>
      <c r="J1738" s="16" t="str">
        <f t="shared" si="55"/>
        <v>FAIL</v>
      </c>
      <c r="K1738" s="16" t="str">
        <f>IF(AND(IF('114成績輸入與落點儀表板'!$C$2="必須採計",L1738&gt;0,IF('114成績輸入與落點儀表板'!$C$2="不可採計",L1738=0,TRUE)),IF('114成績輸入與落點儀表板'!$C$3="必須採計",M1738&gt;0,IF('114成績輸入與落點儀表板'!$C$3="不可採計",M1738=0,TRUE)),IF('114成績輸入與落點儀表板'!$C$4="必須採計",N1738&gt;0,IF('114成績輸入與落點儀表板'!$C$4="不可採計",N1738=0,TRUE)),IF('114成績輸入與落點儀表板'!$C$5="必須採計",O1738&gt;0,IF('114成績輸入與落點儀表板'!$C$5="不可採計",O1738=0,TRUE)),IF('114成績輸入與落點儀表板'!$C$6="必須採計",P1738&gt;0,IF('114成績輸入與落點儀表板'!$C$6="不可採計",P1738=0,TRUE)),IF('114成績輸入與落點儀表板'!$C$7="必須採計",Q1738&gt;0,IF('114成績輸入與落點儀表板'!$C$7="不可採計",Q1738=0,TRUE)),IF('114成績輸入與落點儀表板'!$C$8="必須採計",R1738&gt;0,IF('114成績輸入與落點儀表板'!$C$8="不可採計",R1738=0,TRUE)),IF('114成績輸入與落點儀表板'!$C$9="必須採計",S1738&gt;0,IF('114成績輸入與落點儀表板'!$C$9="不可採計",S1738=0,TRUE)),IF('114成績輸入與落點儀表板'!$C$10="必須採計",T1738&gt;0,IF('114成績輸入與落點儀表板'!$C$10="不可採計",T1738=0,TRUE)),IF('114成績輸入與落點儀表板'!$C$11="必須採計",U1738&gt;0,IF('114成績輸入與落點儀表板'!$C$11="不可採計",U1738=0,TRUE)),IF('114成績輸入與落點儀表板'!$C$12="必須採計",V1738&gt;0,IF('114成績輸入與落點儀表板'!$C$12="不可採計",V1738=0,TRUE)),IF('114成績輸入與落點儀表板'!$C$13="必須採計",W1738&gt;0,IF('114成績輸入與落點儀表板'!$C$13="不可採計",W1738=0,TRUE)),IF('114成績輸入與落點儀表板'!$C$14="必須採計",X1738&gt;0,IF('114成績輸入與落點儀表板'!$C$14="不可採計",X1738=0,TRUE)),IF('114成績輸入與落點儀表板'!$C$15="必須採計",Y1738&gt;0,IF('114成績輸入與落點儀表板'!$C$15="不可採計",Y1738=0,TRUE)),IF('114成績輸入與落點儀表板'!$C$16="必須採計",Z1738&gt;0,IF('114成績輸入與落點儀表板'!$C$16="不可採計",Z1738=0,TRUE))),"✅ 符合","❌ 不符合")</f>
        <v>✅ 符合</v>
      </c>
      <c r="L1738" s="16">
        <v>2</v>
      </c>
      <c r="M1738" s="16">
        <v>1.25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6">
        <v>0</v>
      </c>
      <c r="U1738" s="16">
        <v>1.5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</row>
    <row r="1739" spans="1:26" x14ac:dyDescent="0.3">
      <c r="A1739" s="16" t="s">
        <v>4953</v>
      </c>
      <c r="B1739" s="11" t="s">
        <v>4009</v>
      </c>
      <c r="C1739" s="11" t="s">
        <v>245</v>
      </c>
      <c r="D1739" s="11" t="s">
        <v>73</v>
      </c>
      <c r="E1739" s="11" t="s">
        <v>4954</v>
      </c>
      <c r="F1739" s="16">
        <v>19</v>
      </c>
      <c r="G1739" s="16">
        <v>163.75</v>
      </c>
      <c r="H1739" s="16">
        <f>L1739*'114成績輸入與落點儀表板'!$B$2+M1739*'114成績輸入與落點儀表板'!$B$3+N1739*'114成績輸入與落點儀表板'!$B$4+O1739*'114成績輸入與落點儀表板'!$B$5+P1739*'114成績輸入與落點儀表板'!$B$6+Q1739*'114成績輸入與落點儀表板'!$B$7+R1739*'114成績輸入與落點儀表板'!$B$8+S1739*'114成績輸入與落點儀表板'!$B$9+T1739*'114成績輸入與落點儀表板'!$B$10+U1739*'114成績輸入與落點儀表板'!$B$11+V1739*'114成績輸入與落點儀表板'!$B$12+W1739*'114成績輸入與落點儀表板'!$B$13+X1739*'114成績輸入與落點儀表板'!$B$14+Y1739*'114成績輸入與落點儀表板'!$B$15+Z1739*'114成績輸入與落點儀表板'!$B$16</f>
        <v>0</v>
      </c>
      <c r="I1739" s="16">
        <f t="shared" si="54"/>
        <v>-163.75</v>
      </c>
      <c r="J1739" s="16" t="str">
        <f t="shared" si="55"/>
        <v>FAIL</v>
      </c>
      <c r="K1739" s="16" t="str">
        <f>IF(AND(IF('114成績輸入與落點儀表板'!$C$2="必須採計",L1739&gt;0,IF('114成績輸入與落點儀表板'!$C$2="不可採計",L1739=0,TRUE)),IF('114成績輸入與落點儀表板'!$C$3="必須採計",M1739&gt;0,IF('114成績輸入與落點儀表板'!$C$3="不可採計",M1739=0,TRUE)),IF('114成績輸入與落點儀表板'!$C$4="必須採計",N1739&gt;0,IF('114成績輸入與落點儀表板'!$C$4="不可採計",N1739=0,TRUE)),IF('114成績輸入與落點儀表板'!$C$5="必須採計",O1739&gt;0,IF('114成績輸入與落點儀表板'!$C$5="不可採計",O1739=0,TRUE)),IF('114成績輸入與落點儀表板'!$C$6="必須採計",P1739&gt;0,IF('114成績輸入與落點儀表板'!$C$6="不可採計",P1739=0,TRUE)),IF('114成績輸入與落點儀表板'!$C$7="必須採計",Q1739&gt;0,IF('114成績輸入與落點儀表板'!$C$7="不可採計",Q1739=0,TRUE)),IF('114成績輸入與落點儀表板'!$C$8="必須採計",R1739&gt;0,IF('114成績輸入與落點儀表板'!$C$8="不可採計",R1739=0,TRUE)),IF('114成績輸入與落點儀表板'!$C$9="必須採計",S1739&gt;0,IF('114成績輸入與落點儀表板'!$C$9="不可採計",S1739=0,TRUE)),IF('114成績輸入與落點儀表板'!$C$10="必須採計",T1739&gt;0,IF('114成績輸入與落點儀表板'!$C$10="不可採計",T1739=0,TRUE)),IF('114成績輸入與落點儀表板'!$C$11="必須採計",U1739&gt;0,IF('114成績輸入與落點儀表板'!$C$11="不可採計",U1739=0,TRUE)),IF('114成績輸入與落點儀表板'!$C$12="必須採計",V1739&gt;0,IF('114成績輸入與落點儀表板'!$C$12="不可採計",V1739=0,TRUE)),IF('114成績輸入與落點儀表板'!$C$13="必須採計",W1739&gt;0,IF('114成績輸入與落點儀表板'!$C$13="不可採計",W1739=0,TRUE)),IF('114成績輸入與落點儀表板'!$C$14="必須採計",X1739&gt;0,IF('114成績輸入與落點儀表板'!$C$14="不可採計",X1739=0,TRUE)),IF('114成績輸入與落點儀表板'!$C$15="必須採計",Y1739&gt;0,IF('114成績輸入與落點儀表板'!$C$15="不可採計",Y1739=0,TRUE)),IF('114成績輸入與落點儀表板'!$C$16="必須採計",Z1739&gt;0,IF('114成績輸入與落點儀表板'!$C$16="不可採計",Z1739=0,TRUE))),"✅ 符合","❌ 不符合")</f>
        <v>✅ 符合</v>
      </c>
      <c r="L1739" s="16">
        <v>2</v>
      </c>
      <c r="M1739" s="16">
        <v>1.75</v>
      </c>
      <c r="N1739" s="16">
        <v>0</v>
      </c>
      <c r="O1739" s="16">
        <v>0</v>
      </c>
      <c r="P1739" s="16">
        <v>0</v>
      </c>
      <c r="Q1739" s="16">
        <v>0</v>
      </c>
      <c r="R1739" s="16">
        <v>1.75</v>
      </c>
      <c r="S1739" s="16">
        <v>0</v>
      </c>
      <c r="T1739" s="16">
        <v>0</v>
      </c>
      <c r="U1739" s="16">
        <v>0</v>
      </c>
      <c r="V1739" s="16">
        <v>0</v>
      </c>
      <c r="W1739" s="16">
        <v>0</v>
      </c>
      <c r="X1739" s="16">
        <v>0</v>
      </c>
      <c r="Y1739" s="16">
        <v>0</v>
      </c>
      <c r="Z1739" s="16">
        <v>0</v>
      </c>
    </row>
    <row r="1740" spans="1:26" x14ac:dyDescent="0.3">
      <c r="A1740" s="16" t="s">
        <v>4955</v>
      </c>
      <c r="B1740" s="11" t="s">
        <v>4009</v>
      </c>
      <c r="C1740" s="11" t="s">
        <v>577</v>
      </c>
      <c r="D1740" s="11" t="s">
        <v>80</v>
      </c>
      <c r="E1740" s="11" t="s">
        <v>4956</v>
      </c>
      <c r="F1740" s="16">
        <v>17</v>
      </c>
      <c r="G1740" s="16">
        <v>150.25</v>
      </c>
      <c r="H1740" s="16">
        <f>L1740*'114成績輸入與落點儀表板'!$B$2+M1740*'114成績輸入與落點儀表板'!$B$3+N1740*'114成績輸入與落點儀表板'!$B$4+O1740*'114成績輸入與落點儀表板'!$B$5+P1740*'114成績輸入與落點儀表板'!$B$6+Q1740*'114成績輸入與落點儀表板'!$B$7+R1740*'114成績輸入與落點儀表板'!$B$8+S1740*'114成績輸入與落點儀表板'!$B$9+T1740*'114成績輸入與落點儀表板'!$B$10+U1740*'114成績輸入與落點儀表板'!$B$11+V1740*'114成績輸入與落點儀表板'!$B$12+W1740*'114成績輸入與落點儀表板'!$B$13+X1740*'114成績輸入與落點儀表板'!$B$14+Y1740*'114成績輸入與落點儀表板'!$B$15+Z1740*'114成績輸入與落點儀表板'!$B$16</f>
        <v>0</v>
      </c>
      <c r="I1740" s="16">
        <f t="shared" si="54"/>
        <v>-150.25</v>
      </c>
      <c r="J1740" s="16" t="str">
        <f t="shared" si="55"/>
        <v>FAIL</v>
      </c>
      <c r="K1740" s="16" t="str">
        <f>IF(AND(IF('114成績輸入與落點儀表板'!$C$2="必須採計",L1740&gt;0,IF('114成績輸入與落點儀表板'!$C$2="不可採計",L1740=0,TRUE)),IF('114成績輸入與落點儀表板'!$C$3="必須採計",M1740&gt;0,IF('114成績輸入與落點儀表板'!$C$3="不可採計",M1740=0,TRUE)),IF('114成績輸入與落點儀表板'!$C$4="必須採計",N1740&gt;0,IF('114成績輸入與落點儀表板'!$C$4="不可採計",N1740=0,TRUE)),IF('114成績輸入與落點儀表板'!$C$5="必須採計",O1740&gt;0,IF('114成績輸入與落點儀表板'!$C$5="不可採計",O1740=0,TRUE)),IF('114成績輸入與落點儀表板'!$C$6="必須採計",P1740&gt;0,IF('114成績輸入與落點儀表板'!$C$6="不可採計",P1740=0,TRUE)),IF('114成績輸入與落點儀表板'!$C$7="必須採計",Q1740&gt;0,IF('114成績輸入與落點儀表板'!$C$7="不可採計",Q1740=0,TRUE)),IF('114成績輸入與落點儀表板'!$C$8="必須採計",R1740&gt;0,IF('114成績輸入與落點儀表板'!$C$8="不可採計",R1740=0,TRUE)),IF('114成績輸入與落點儀表板'!$C$9="必須採計",S1740&gt;0,IF('114成績輸入與落點儀表板'!$C$9="不可採計",S1740=0,TRUE)),IF('114成績輸入與落點儀表板'!$C$10="必須採計",T1740&gt;0,IF('114成績輸入與落點儀表板'!$C$10="不可採計",T1740=0,TRUE)),IF('114成績輸入與落點儀表板'!$C$11="必須採計",U1740&gt;0,IF('114成績輸入與落點儀表板'!$C$11="不可採計",U1740=0,TRUE)),IF('114成績輸入與落點儀表板'!$C$12="必須採計",V1740&gt;0,IF('114成績輸入與落點儀表板'!$C$12="不可採計",V1740=0,TRUE)),IF('114成績輸入與落點儀表板'!$C$13="必須採計",W1740&gt;0,IF('114成績輸入與落點儀表板'!$C$13="不可採計",W1740=0,TRUE)),IF('114成績輸入與落點儀表板'!$C$14="必須採計",X1740&gt;0,IF('114成績輸入與落點儀表板'!$C$14="不可採計",X1740=0,TRUE)),IF('114成績輸入與落點儀表板'!$C$15="必須採計",Y1740&gt;0,IF('114成績輸入與落點儀表板'!$C$15="不可採計",Y1740=0,TRUE)),IF('114成績輸入與落點儀表板'!$C$16="必須採計",Z1740&gt;0,IF('114成績輸入與落點儀表板'!$C$16="不可採計",Z1740=0,TRUE))),"✅ 符合","❌ 不符合")</f>
        <v>✅ 符合</v>
      </c>
      <c r="L1740" s="16">
        <v>2</v>
      </c>
      <c r="M1740" s="16">
        <v>1</v>
      </c>
      <c r="N1740" s="16">
        <v>0</v>
      </c>
      <c r="O1740" s="16">
        <v>0</v>
      </c>
      <c r="P1740" s="16">
        <v>0</v>
      </c>
      <c r="Q1740" s="16">
        <v>0</v>
      </c>
      <c r="R1740" s="16">
        <v>0</v>
      </c>
      <c r="S1740" s="16">
        <v>0</v>
      </c>
      <c r="T1740" s="16">
        <v>0</v>
      </c>
      <c r="U1740" s="16">
        <v>1.75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</row>
    <row r="1741" spans="1:26" x14ac:dyDescent="0.3">
      <c r="A1741" s="16" t="s">
        <v>4957</v>
      </c>
      <c r="B1741" s="11" t="s">
        <v>4009</v>
      </c>
      <c r="C1741" s="11" t="s">
        <v>4032</v>
      </c>
      <c r="D1741" s="11" t="s">
        <v>227</v>
      </c>
      <c r="E1741" s="11" t="s">
        <v>2974</v>
      </c>
      <c r="F1741" s="16">
        <v>9</v>
      </c>
      <c r="G1741" s="16">
        <v>160</v>
      </c>
      <c r="H1741" s="16">
        <f>L1741*'114成績輸入與落點儀表板'!$B$2+M1741*'114成績輸入與落點儀表板'!$B$3+N1741*'114成績輸入與落點儀表板'!$B$4+O1741*'114成績輸入與落點儀表板'!$B$5+P1741*'114成績輸入與落點儀表板'!$B$6+Q1741*'114成績輸入與落點儀表板'!$B$7+R1741*'114成績輸入與落點儀表板'!$B$8+S1741*'114成績輸入與落點儀表板'!$B$9+T1741*'114成績輸入與落點儀表板'!$B$10+U1741*'114成績輸入與落點儀表板'!$B$11+V1741*'114成績輸入與落點儀表板'!$B$12+W1741*'114成績輸入與落點儀表板'!$B$13+X1741*'114成績輸入與落點儀表板'!$B$14+Y1741*'114成績輸入與落點儀表板'!$B$15+Z1741*'114成績輸入與落點儀表板'!$B$16</f>
        <v>0</v>
      </c>
      <c r="I1741" s="16">
        <f t="shared" si="54"/>
        <v>-160</v>
      </c>
      <c r="J1741" s="16" t="str">
        <f t="shared" si="55"/>
        <v>FAIL</v>
      </c>
      <c r="K1741" s="16" t="str">
        <f>IF(AND(IF('114成績輸入與落點儀表板'!$C$2="必須採計",L1741&gt;0,IF('114成績輸入與落點儀表板'!$C$2="不可採計",L1741=0,TRUE)),IF('114成績輸入與落點儀表板'!$C$3="必須採計",M1741&gt;0,IF('114成績輸入與落點儀表板'!$C$3="不可採計",M1741=0,TRUE)),IF('114成績輸入與落點儀表板'!$C$4="必須採計",N1741&gt;0,IF('114成績輸入與落點儀表板'!$C$4="不可採計",N1741=0,TRUE)),IF('114成績輸入與落點儀表板'!$C$5="必須採計",O1741&gt;0,IF('114成績輸入與落點儀表板'!$C$5="不可採計",O1741=0,TRUE)),IF('114成績輸入與落點儀表板'!$C$6="必須採計",P1741&gt;0,IF('114成績輸入與落點儀表板'!$C$6="不可採計",P1741=0,TRUE)),IF('114成績輸入與落點儀表板'!$C$7="必須採計",Q1741&gt;0,IF('114成績輸入與落點儀表板'!$C$7="不可採計",Q1741=0,TRUE)),IF('114成績輸入與落點儀表板'!$C$8="必須採計",R1741&gt;0,IF('114成績輸入與落點儀表板'!$C$8="不可採計",R1741=0,TRUE)),IF('114成績輸入與落點儀表板'!$C$9="必須採計",S1741&gt;0,IF('114成績輸入與落點儀表板'!$C$9="不可採計",S1741=0,TRUE)),IF('114成績輸入與落點儀表板'!$C$10="必須採計",T1741&gt;0,IF('114成績輸入與落點儀表板'!$C$10="不可採計",T1741=0,TRUE)),IF('114成績輸入與落點儀表板'!$C$11="必須採計",U1741&gt;0,IF('114成績輸入與落點儀表板'!$C$11="不可採計",U1741=0,TRUE)),IF('114成績輸入與落點儀表板'!$C$12="必須採計",V1741&gt;0,IF('114成績輸入與落點儀表板'!$C$12="不可採計",V1741=0,TRUE)),IF('114成績輸入與落點儀表板'!$C$13="必須採計",W1741&gt;0,IF('114成績輸入與落點儀表板'!$C$13="不可採計",W1741=0,TRUE)),IF('114成績輸入與落點儀表板'!$C$14="必須採計",X1741&gt;0,IF('114成績輸入與落點儀表板'!$C$14="不可採計",X1741=0,TRUE)),IF('114成績輸入與落點儀表板'!$C$15="必須採計",Y1741&gt;0,IF('114成績輸入與落點儀表板'!$C$15="不可採計",Y1741=0,TRUE)),IF('114成績輸入與落點儀表板'!$C$16="必須採計",Z1741&gt;0,IF('114成績輸入與落點儀表板'!$C$16="不可採計",Z1741=0,TRUE))),"✅ 符合","❌ 不符合")</f>
        <v>✅ 符合</v>
      </c>
      <c r="L1741" s="16">
        <v>2</v>
      </c>
      <c r="M1741" s="16">
        <v>0</v>
      </c>
      <c r="N1741" s="16">
        <v>0</v>
      </c>
      <c r="O1741" s="16">
        <v>0</v>
      </c>
      <c r="P1741" s="16">
        <v>0</v>
      </c>
      <c r="Q1741" s="16">
        <v>0</v>
      </c>
      <c r="R1741" s="16">
        <v>0</v>
      </c>
      <c r="S1741" s="16">
        <v>0</v>
      </c>
      <c r="T1741" s="16">
        <v>0</v>
      </c>
      <c r="U1741" s="16">
        <v>1</v>
      </c>
      <c r="V1741" s="16">
        <v>0</v>
      </c>
      <c r="W1741" s="16">
        <v>2</v>
      </c>
      <c r="X1741" s="16">
        <v>0</v>
      </c>
      <c r="Y1741" s="16">
        <v>0</v>
      </c>
      <c r="Z1741" s="16">
        <v>0</v>
      </c>
    </row>
    <row r="1742" spans="1:26" x14ac:dyDescent="0.3">
      <c r="A1742" s="16" t="s">
        <v>4958</v>
      </c>
      <c r="B1742" s="11" t="s">
        <v>4009</v>
      </c>
      <c r="C1742" s="11" t="s">
        <v>2684</v>
      </c>
      <c r="D1742" s="11" t="s">
        <v>60</v>
      </c>
      <c r="E1742" s="11" t="s">
        <v>4959</v>
      </c>
      <c r="F1742" s="16">
        <v>9</v>
      </c>
      <c r="G1742" s="16">
        <v>89</v>
      </c>
      <c r="H1742" s="16">
        <f>L1742*'114成績輸入與落點儀表板'!$B$2+M1742*'114成績輸入與落點儀表板'!$B$3+N1742*'114成績輸入與落點儀表板'!$B$4+O1742*'114成績輸入與落點儀表板'!$B$5+P1742*'114成績輸入與落點儀表板'!$B$6+Q1742*'114成績輸入與落點儀表板'!$B$7+R1742*'114成績輸入與落點儀表板'!$B$8+S1742*'114成績輸入與落點儀表板'!$B$9+T1742*'114成績輸入與落點儀表板'!$B$10+U1742*'114成績輸入與落點儀表板'!$B$11+V1742*'114成績輸入與落點儀表板'!$B$12+W1742*'114成績輸入與落點儀表板'!$B$13+X1742*'114成績輸入與落點儀表板'!$B$14+Y1742*'114成績輸入與落點儀表板'!$B$15+Z1742*'114成績輸入與落點儀表板'!$B$16</f>
        <v>0</v>
      </c>
      <c r="I1742" s="16">
        <f t="shared" si="54"/>
        <v>-89</v>
      </c>
      <c r="J1742" s="16" t="str">
        <f t="shared" si="55"/>
        <v>FAIL</v>
      </c>
      <c r="K1742" s="16" t="str">
        <f>IF(AND(IF('114成績輸入與落點儀表板'!$C$2="必須採計",L1742&gt;0,IF('114成績輸入與落點儀表板'!$C$2="不可採計",L1742=0,TRUE)),IF('114成績輸入與落點儀表板'!$C$3="必須採計",M1742&gt;0,IF('114成績輸入與落點儀表板'!$C$3="不可採計",M1742=0,TRUE)),IF('114成績輸入與落點儀表板'!$C$4="必須採計",N1742&gt;0,IF('114成績輸入與落點儀表板'!$C$4="不可採計",N1742=0,TRUE)),IF('114成績輸入與落點儀表板'!$C$5="必須採計",O1742&gt;0,IF('114成績輸入與落點儀表板'!$C$5="不可採計",O1742=0,TRUE)),IF('114成績輸入與落點儀表板'!$C$6="必須採計",P1742&gt;0,IF('114成績輸入與落點儀表板'!$C$6="不可採計",P1742=0,TRUE)),IF('114成績輸入與落點儀表板'!$C$7="必須採計",Q1742&gt;0,IF('114成績輸入與落點儀表板'!$C$7="不可採計",Q1742=0,TRUE)),IF('114成績輸入與落點儀表板'!$C$8="必須採計",R1742&gt;0,IF('114成績輸入與落點儀表板'!$C$8="不可採計",R1742=0,TRUE)),IF('114成績輸入與落點儀表板'!$C$9="必須採計",S1742&gt;0,IF('114成績輸入與落點儀表板'!$C$9="不可採計",S1742=0,TRUE)),IF('114成績輸入與落點儀表板'!$C$10="必須採計",T1742&gt;0,IF('114成績輸入與落點儀表板'!$C$10="不可採計",T1742=0,TRUE)),IF('114成績輸入與落點儀表板'!$C$11="必須採計",U1742&gt;0,IF('114成績輸入與落點儀表板'!$C$11="不可採計",U1742=0,TRUE)),IF('114成績輸入與落點儀表板'!$C$12="必須採計",V1742&gt;0,IF('114成績輸入與落點儀表板'!$C$12="不可採計",V1742=0,TRUE)),IF('114成績輸入與落點儀表板'!$C$13="必須採計",W1742&gt;0,IF('114成績輸入與落點儀表板'!$C$13="不可採計",W1742=0,TRUE)),IF('114成績輸入與落點儀表板'!$C$14="必須採計",X1742&gt;0,IF('114成績輸入與落點儀表板'!$C$14="不可採計",X1742=0,TRUE)),IF('114成績輸入與落點儀表板'!$C$15="必須採計",Y1742&gt;0,IF('114成績輸入與落點儀表板'!$C$15="不可採計",Y1742=0,TRUE)),IF('114成績輸入與落點儀表板'!$C$16="必須採計",Z1742&gt;0,IF('114成績輸入與落點儀表板'!$C$16="不可採計",Z1742=0,TRUE))),"✅ 符合","❌ 不符合")</f>
        <v>✅ 符合</v>
      </c>
      <c r="L1742" s="16">
        <v>2</v>
      </c>
      <c r="M1742" s="16">
        <v>0</v>
      </c>
      <c r="N1742" s="16">
        <v>0</v>
      </c>
      <c r="O1742" s="16">
        <v>0</v>
      </c>
      <c r="P1742" s="16">
        <v>0</v>
      </c>
      <c r="Q1742" s="16">
        <v>0</v>
      </c>
      <c r="R1742" s="16">
        <v>0</v>
      </c>
      <c r="S1742" s="16">
        <v>0</v>
      </c>
      <c r="T1742" s="16">
        <v>0</v>
      </c>
      <c r="U1742" s="16">
        <v>1</v>
      </c>
      <c r="V1742" s="16">
        <v>0</v>
      </c>
      <c r="W1742" s="16">
        <v>0</v>
      </c>
      <c r="X1742" s="16">
        <v>1</v>
      </c>
      <c r="Y1742" s="16">
        <v>0</v>
      </c>
      <c r="Z1742" s="16">
        <v>0</v>
      </c>
    </row>
    <row r="1743" spans="1:26" x14ac:dyDescent="0.3">
      <c r="A1743" s="16" t="s">
        <v>4960</v>
      </c>
      <c r="B1743" s="11" t="s">
        <v>4009</v>
      </c>
      <c r="C1743" s="11" t="s">
        <v>4035</v>
      </c>
      <c r="D1743" s="11" t="s">
        <v>121</v>
      </c>
      <c r="E1743" s="11" t="s">
        <v>4036</v>
      </c>
      <c r="F1743" s="16">
        <v>18</v>
      </c>
      <c r="G1743" s="16">
        <v>121</v>
      </c>
      <c r="H1743" s="16">
        <f>L1743*'114成績輸入與落點儀表板'!$B$2+M1743*'114成績輸入與落點儀表板'!$B$3+N1743*'114成績輸入與落點儀表板'!$B$4+O1743*'114成績輸入與落點儀表板'!$B$5+P1743*'114成績輸入與落點儀表板'!$B$6+Q1743*'114成績輸入與落點儀表板'!$B$7+R1743*'114成績輸入與落點儀表板'!$B$8+S1743*'114成績輸入與落點儀表板'!$B$9+T1743*'114成績輸入與落點儀表板'!$B$10+U1743*'114成績輸入與落點儀表板'!$B$11+V1743*'114成績輸入與落點儀表板'!$B$12+W1743*'114成績輸入與落點儀表板'!$B$13+X1743*'114成績輸入與落點儀表板'!$B$14+Y1743*'114成績輸入與落點儀表板'!$B$15+Z1743*'114成績輸入與落點儀表板'!$B$16</f>
        <v>0</v>
      </c>
      <c r="I1743" s="16">
        <f t="shared" si="54"/>
        <v>-121</v>
      </c>
      <c r="J1743" s="16" t="str">
        <f t="shared" si="55"/>
        <v>FAIL</v>
      </c>
      <c r="K1743" s="16" t="str">
        <f>IF(AND(IF('114成績輸入與落點儀表板'!$C$2="必須採計",L1743&gt;0,IF('114成績輸入與落點儀表板'!$C$2="不可採計",L1743=0,TRUE)),IF('114成績輸入與落點儀表板'!$C$3="必須採計",M1743&gt;0,IF('114成績輸入與落點儀表板'!$C$3="不可採計",M1743=0,TRUE)),IF('114成績輸入與落點儀表板'!$C$4="必須採計",N1743&gt;0,IF('114成績輸入與落點儀表板'!$C$4="不可採計",N1743=0,TRUE)),IF('114成績輸入與落點儀表板'!$C$5="必須採計",O1743&gt;0,IF('114成績輸入與落點儀表板'!$C$5="不可採計",O1743=0,TRUE)),IF('114成績輸入與落點儀表板'!$C$6="必須採計",P1743&gt;0,IF('114成績輸入與落點儀表板'!$C$6="不可採計",P1743=0,TRUE)),IF('114成績輸入與落點儀表板'!$C$7="必須採計",Q1743&gt;0,IF('114成績輸入與落點儀表板'!$C$7="不可採計",Q1743=0,TRUE)),IF('114成績輸入與落點儀表板'!$C$8="必須採計",R1743&gt;0,IF('114成績輸入與落點儀表板'!$C$8="不可採計",R1743=0,TRUE)),IF('114成績輸入與落點儀表板'!$C$9="必須採計",S1743&gt;0,IF('114成績輸入與落點儀表板'!$C$9="不可採計",S1743=0,TRUE)),IF('114成績輸入與落點儀表板'!$C$10="必須採計",T1743&gt;0,IF('114成績輸入與落點儀表板'!$C$10="不可採計",T1743=0,TRUE)),IF('114成績輸入與落點儀表板'!$C$11="必須採計",U1743&gt;0,IF('114成績輸入與落點儀表板'!$C$11="不可採計",U1743=0,TRUE)),IF('114成績輸入與落點儀表板'!$C$12="必須採計",V1743&gt;0,IF('114成績輸入與落點儀表板'!$C$12="不可採計",V1743=0,TRUE)),IF('114成績輸入與落點儀表板'!$C$13="必須採計",W1743&gt;0,IF('114成績輸入與落點儀表板'!$C$13="不可採計",W1743=0,TRUE)),IF('114成績輸入與落點儀表板'!$C$14="必須採計",X1743&gt;0,IF('114成績輸入與落點儀表板'!$C$14="不可採計",X1743=0,TRUE)),IF('114成績輸入與落點儀表板'!$C$15="必須採計",Y1743&gt;0,IF('114成績輸入與落點儀表板'!$C$15="不可採計",Y1743=0,TRUE)),IF('114成績輸入與落點儀表板'!$C$16="必須採計",Z1743&gt;0,IF('114成績輸入與落點儀表板'!$C$16="不可採計",Z1743=0,TRUE))),"✅ 符合","❌ 不符合")</f>
        <v>✅ 符合</v>
      </c>
      <c r="L1743" s="16">
        <v>2</v>
      </c>
      <c r="M1743" s="16">
        <v>0</v>
      </c>
      <c r="N1743" s="16">
        <v>0</v>
      </c>
      <c r="O1743" s="16">
        <v>0</v>
      </c>
      <c r="P1743" s="16">
        <v>0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0</v>
      </c>
      <c r="W1743" s="16">
        <v>2</v>
      </c>
      <c r="X1743" s="16">
        <v>1</v>
      </c>
      <c r="Y1743" s="16">
        <v>0</v>
      </c>
      <c r="Z1743" s="16">
        <v>0</v>
      </c>
    </row>
    <row r="1744" spans="1:26" x14ac:dyDescent="0.3">
      <c r="A1744" s="16" t="s">
        <v>4961</v>
      </c>
      <c r="B1744" s="11" t="s">
        <v>4009</v>
      </c>
      <c r="C1744" s="11" t="s">
        <v>4038</v>
      </c>
      <c r="D1744" s="11" t="s">
        <v>103</v>
      </c>
      <c r="E1744" s="11" t="s">
        <v>1288</v>
      </c>
      <c r="F1744" s="16">
        <v>11</v>
      </c>
      <c r="G1744" s="16">
        <v>92</v>
      </c>
      <c r="H1744" s="16">
        <f>L1744*'114成績輸入與落點儀表板'!$B$2+M1744*'114成績輸入與落點儀表板'!$B$3+N1744*'114成績輸入與落點儀表板'!$B$4+O1744*'114成績輸入與落點儀表板'!$B$5+P1744*'114成績輸入與落點儀表板'!$B$6+Q1744*'114成績輸入與落點儀表板'!$B$7+R1744*'114成績輸入與落點儀表板'!$B$8+S1744*'114成績輸入與落點儀表板'!$B$9+T1744*'114成績輸入與落點儀表板'!$B$10+U1744*'114成績輸入與落點儀表板'!$B$11+V1744*'114成績輸入與落點儀表板'!$B$12+W1744*'114成績輸入與落點儀表板'!$B$13+X1744*'114成績輸入與落點儀表板'!$B$14+Y1744*'114成績輸入與落點儀表板'!$B$15+Z1744*'114成績輸入與落點儀表板'!$B$16</f>
        <v>0</v>
      </c>
      <c r="I1744" s="16">
        <f t="shared" si="54"/>
        <v>-92</v>
      </c>
      <c r="J1744" s="16" t="str">
        <f t="shared" si="55"/>
        <v>FAIL</v>
      </c>
      <c r="K1744" s="16" t="str">
        <f>IF(AND(IF('114成績輸入與落點儀表板'!$C$2="必須採計",L1744&gt;0,IF('114成績輸入與落點儀表板'!$C$2="不可採計",L1744=0,TRUE)),IF('114成績輸入與落點儀表板'!$C$3="必須採計",M1744&gt;0,IF('114成績輸入與落點儀表板'!$C$3="不可採計",M1744=0,TRUE)),IF('114成績輸入與落點儀表板'!$C$4="必須採計",N1744&gt;0,IF('114成績輸入與落點儀表板'!$C$4="不可採計",N1744=0,TRUE)),IF('114成績輸入與落點儀表板'!$C$5="必須採計",O1744&gt;0,IF('114成績輸入與落點儀表板'!$C$5="不可採計",O1744=0,TRUE)),IF('114成績輸入與落點儀表板'!$C$6="必須採計",P1744&gt;0,IF('114成績輸入與落點儀表板'!$C$6="不可採計",P1744=0,TRUE)),IF('114成績輸入與落點儀表板'!$C$7="必須採計",Q1744&gt;0,IF('114成績輸入與落點儀表板'!$C$7="不可採計",Q1744=0,TRUE)),IF('114成績輸入與落點儀表板'!$C$8="必須採計",R1744&gt;0,IF('114成績輸入與落點儀表板'!$C$8="不可採計",R1744=0,TRUE)),IF('114成績輸入與落點儀表板'!$C$9="必須採計",S1744&gt;0,IF('114成績輸入與落點儀表板'!$C$9="不可採計",S1744=0,TRUE)),IF('114成績輸入與落點儀表板'!$C$10="必須採計",T1744&gt;0,IF('114成績輸入與落點儀表板'!$C$10="不可採計",T1744=0,TRUE)),IF('114成績輸入與落點儀表板'!$C$11="必須採計",U1744&gt;0,IF('114成績輸入與落點儀表板'!$C$11="不可採計",U1744=0,TRUE)),IF('114成績輸入與落點儀表板'!$C$12="必須採計",V1744&gt;0,IF('114成績輸入與落點儀表板'!$C$12="不可採計",V1744=0,TRUE)),IF('114成績輸入與落點儀表板'!$C$13="必須採計",W1744&gt;0,IF('114成績輸入與落點儀表板'!$C$13="不可採計",W1744=0,TRUE)),IF('114成績輸入與落點儀表板'!$C$14="必須採計",X1744&gt;0,IF('114成績輸入與落點儀表板'!$C$14="不可採計",X1744=0,TRUE)),IF('114成績輸入與落點儀表板'!$C$15="必須採計",Y1744&gt;0,IF('114成績輸入與落點儀表板'!$C$15="不可採計",Y1744=0,TRUE)),IF('114成績輸入與落點儀表板'!$C$16="必須採計",Z1744&gt;0,IF('114成績輸入與落點儀表板'!$C$16="不可採計",Z1744=0,TRUE))),"✅ 符合","❌ 不符合")</f>
        <v>✅ 符合</v>
      </c>
      <c r="L1744" s="16">
        <v>2</v>
      </c>
      <c r="M1744" s="16">
        <v>1</v>
      </c>
      <c r="N1744" s="16">
        <v>0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0</v>
      </c>
      <c r="U1744" s="16">
        <v>0</v>
      </c>
      <c r="V1744" s="16">
        <v>0</v>
      </c>
      <c r="W1744" s="16">
        <v>1</v>
      </c>
      <c r="X1744" s="16">
        <v>0</v>
      </c>
      <c r="Y1744" s="16">
        <v>0</v>
      </c>
      <c r="Z1744" s="16">
        <v>0</v>
      </c>
    </row>
    <row r="1745" spans="1:26" x14ac:dyDescent="0.3">
      <c r="A1745" s="16" t="s">
        <v>4962</v>
      </c>
      <c r="B1745" s="11" t="s">
        <v>4009</v>
      </c>
      <c r="C1745" s="11" t="s">
        <v>4963</v>
      </c>
      <c r="D1745" s="11" t="s">
        <v>103</v>
      </c>
      <c r="E1745" s="11" t="s">
        <v>1714</v>
      </c>
      <c r="F1745" s="16">
        <v>10</v>
      </c>
      <c r="G1745" s="16">
        <v>113</v>
      </c>
      <c r="H1745" s="16">
        <f>L1745*'114成績輸入與落點儀表板'!$B$2+M1745*'114成績輸入與落點儀表板'!$B$3+N1745*'114成績輸入與落點儀表板'!$B$4+O1745*'114成績輸入與落點儀表板'!$B$5+P1745*'114成績輸入與落點儀表板'!$B$6+Q1745*'114成績輸入與落點儀表板'!$B$7+R1745*'114成績輸入與落點儀表板'!$B$8+S1745*'114成績輸入與落點儀表板'!$B$9+T1745*'114成績輸入與落點儀表板'!$B$10+U1745*'114成績輸入與落點儀表板'!$B$11+V1745*'114成績輸入與落點儀表板'!$B$12+W1745*'114成績輸入與落點儀表板'!$B$13+X1745*'114成績輸入與落點儀表板'!$B$14+Y1745*'114成績輸入與落點儀表板'!$B$15+Z1745*'114成績輸入與落點儀表板'!$B$16</f>
        <v>0</v>
      </c>
      <c r="I1745" s="16">
        <f t="shared" si="54"/>
        <v>-113</v>
      </c>
      <c r="J1745" s="16" t="str">
        <f t="shared" si="55"/>
        <v>FAIL</v>
      </c>
      <c r="K1745" s="16" t="str">
        <f>IF(AND(IF('114成績輸入與落點儀表板'!$C$2="必須採計",L1745&gt;0,IF('114成績輸入與落點儀表板'!$C$2="不可採計",L1745=0,TRUE)),IF('114成績輸入與落點儀表板'!$C$3="必須採計",M1745&gt;0,IF('114成績輸入與落點儀表板'!$C$3="不可採計",M1745=0,TRUE)),IF('114成績輸入與落點儀表板'!$C$4="必須採計",N1745&gt;0,IF('114成績輸入與落點儀表板'!$C$4="不可採計",N1745=0,TRUE)),IF('114成績輸入與落點儀表板'!$C$5="必須採計",O1745&gt;0,IF('114成績輸入與落點儀表板'!$C$5="不可採計",O1745=0,TRUE)),IF('114成績輸入與落點儀表板'!$C$6="必須採計",P1745&gt;0,IF('114成績輸入與落點儀表板'!$C$6="不可採計",P1745=0,TRUE)),IF('114成績輸入與落點儀表板'!$C$7="必須採計",Q1745&gt;0,IF('114成績輸入與落點儀表板'!$C$7="不可採計",Q1745=0,TRUE)),IF('114成績輸入與落點儀表板'!$C$8="必須採計",R1745&gt;0,IF('114成績輸入與落點儀表板'!$C$8="不可採計",R1745=0,TRUE)),IF('114成績輸入與落點儀表板'!$C$9="必須採計",S1745&gt;0,IF('114成績輸入與落點儀表板'!$C$9="不可採計",S1745=0,TRUE)),IF('114成績輸入與落點儀表板'!$C$10="必須採計",T1745&gt;0,IF('114成績輸入與落點儀表板'!$C$10="不可採計",T1745=0,TRUE)),IF('114成績輸入與落點儀表板'!$C$11="必須採計",U1745&gt;0,IF('114成績輸入與落點儀表板'!$C$11="不可採計",U1745=0,TRUE)),IF('114成績輸入與落點儀表板'!$C$12="必須採計",V1745&gt;0,IF('114成績輸入與落點儀表板'!$C$12="不可採計",V1745=0,TRUE)),IF('114成績輸入與落點儀表板'!$C$13="必須採計",W1745&gt;0,IF('114成績輸入與落點儀表板'!$C$13="不可採計",W1745=0,TRUE)),IF('114成績輸入與落點儀表板'!$C$14="必須採計",X1745&gt;0,IF('114成績輸入與落點儀表板'!$C$14="不可採計",X1745=0,TRUE)),IF('114成績輸入與落點儀表板'!$C$15="必須採計",Y1745&gt;0,IF('114成績輸入與落點儀表板'!$C$15="不可採計",Y1745=0,TRUE)),IF('114成績輸入與落點儀表板'!$C$16="必須採計",Z1745&gt;0,IF('114成績輸入與落點儀表板'!$C$16="不可採計",Z1745=0,TRUE))),"✅ 符合","❌ 不符合")</f>
        <v>✅ 符合</v>
      </c>
      <c r="L1745" s="16">
        <v>2</v>
      </c>
      <c r="M1745" s="16">
        <v>1</v>
      </c>
      <c r="N1745" s="16">
        <v>0</v>
      </c>
      <c r="O1745" s="16">
        <v>0</v>
      </c>
      <c r="P1745" s="16">
        <v>0</v>
      </c>
      <c r="Q1745" s="16">
        <v>0</v>
      </c>
      <c r="R1745" s="16">
        <v>1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</row>
    <row r="1746" spans="1:26" x14ac:dyDescent="0.3">
      <c r="A1746" s="16" t="s">
        <v>4964</v>
      </c>
      <c r="B1746" s="11" t="s">
        <v>4009</v>
      </c>
      <c r="C1746" s="11" t="s">
        <v>4043</v>
      </c>
      <c r="D1746" s="11" t="s">
        <v>80</v>
      </c>
      <c r="E1746" s="11" t="s">
        <v>4721</v>
      </c>
      <c r="F1746" s="16">
        <v>14</v>
      </c>
      <c r="G1746" s="16">
        <v>119</v>
      </c>
      <c r="H1746" s="16">
        <f>L1746*'114成績輸入與落點儀表板'!$B$2+M1746*'114成績輸入與落點儀表板'!$B$3+N1746*'114成績輸入與落點儀表板'!$B$4+O1746*'114成績輸入與落點儀表板'!$B$5+P1746*'114成績輸入與落點儀表板'!$B$6+Q1746*'114成績輸入與落點儀表板'!$B$7+R1746*'114成績輸入與落點儀表板'!$B$8+S1746*'114成績輸入與落點儀表板'!$B$9+T1746*'114成績輸入與落點儀表板'!$B$10+U1746*'114成績輸入與落點儀表板'!$B$11+V1746*'114成績輸入與落點儀表板'!$B$12+W1746*'114成績輸入與落點儀表板'!$B$13+X1746*'114成績輸入與落點儀表板'!$B$14+Y1746*'114成績輸入與落點儀表板'!$B$15+Z1746*'114成績輸入與落點儀表板'!$B$16</f>
        <v>0</v>
      </c>
      <c r="I1746" s="16">
        <f t="shared" si="54"/>
        <v>-119</v>
      </c>
      <c r="J1746" s="16" t="str">
        <f t="shared" si="55"/>
        <v>FAIL</v>
      </c>
      <c r="K1746" s="16" t="str">
        <f>IF(AND(IF('114成績輸入與落點儀表板'!$C$2="必須採計",L1746&gt;0,IF('114成績輸入與落點儀表板'!$C$2="不可採計",L1746=0,TRUE)),IF('114成績輸入與落點儀表板'!$C$3="必須採計",M1746&gt;0,IF('114成績輸入與落點儀表板'!$C$3="不可採計",M1746=0,TRUE)),IF('114成績輸入與落點儀表板'!$C$4="必須採計",N1746&gt;0,IF('114成績輸入與落點儀表板'!$C$4="不可採計",N1746=0,TRUE)),IF('114成績輸入與落點儀表板'!$C$5="必須採計",O1746&gt;0,IF('114成績輸入與落點儀表板'!$C$5="不可採計",O1746=0,TRUE)),IF('114成績輸入與落點儀表板'!$C$6="必須採計",P1746&gt;0,IF('114成績輸入與落點儀表板'!$C$6="不可採計",P1746=0,TRUE)),IF('114成績輸入與落點儀表板'!$C$7="必須採計",Q1746&gt;0,IF('114成績輸入與落點儀表板'!$C$7="不可採計",Q1746=0,TRUE)),IF('114成績輸入與落點儀表板'!$C$8="必須採計",R1746&gt;0,IF('114成績輸入與落點儀表板'!$C$8="不可採計",R1746=0,TRUE)),IF('114成績輸入與落點儀表板'!$C$9="必須採計",S1746&gt;0,IF('114成績輸入與落點儀表板'!$C$9="不可採計",S1746=0,TRUE)),IF('114成績輸入與落點儀表板'!$C$10="必須採計",T1746&gt;0,IF('114成績輸入與落點儀表板'!$C$10="不可採計",T1746=0,TRUE)),IF('114成績輸入與落點儀表板'!$C$11="必須採計",U1746&gt;0,IF('114成績輸入與落點儀表板'!$C$11="不可採計",U1746=0,TRUE)),IF('114成績輸入與落點儀表板'!$C$12="必須採計",V1746&gt;0,IF('114成績輸入與落點儀表板'!$C$12="不可採計",V1746=0,TRUE)),IF('114成績輸入與落點儀表板'!$C$13="必須採計",W1746&gt;0,IF('114成績輸入與落點儀表板'!$C$13="不可採計",W1746=0,TRUE)),IF('114成績輸入與落點儀表板'!$C$14="必須採計",X1746&gt;0,IF('114成績輸入與落點儀表板'!$C$14="不可採計",X1746=0,TRUE)),IF('114成績輸入與落點儀表板'!$C$15="必須採計",Y1746&gt;0,IF('114成績輸入與落點儀表板'!$C$15="不可採計",Y1746=0,TRUE)),IF('114成績輸入與落點儀表板'!$C$16="必須採計",Z1746&gt;0,IF('114成績輸入與落點儀表板'!$C$16="不可採計",Z1746=0,TRUE))),"✅ 符合","❌ 不符合")</f>
        <v>✅ 符合</v>
      </c>
      <c r="L1746" s="16">
        <v>1</v>
      </c>
      <c r="M1746" s="16">
        <v>0</v>
      </c>
      <c r="N1746" s="16">
        <v>0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2</v>
      </c>
      <c r="W1746" s="16">
        <v>0</v>
      </c>
      <c r="X1746" s="16">
        <v>1.5</v>
      </c>
      <c r="Y1746" s="16">
        <v>0</v>
      </c>
      <c r="Z1746" s="16">
        <v>0</v>
      </c>
    </row>
    <row r="1747" spans="1:26" x14ac:dyDescent="0.3">
      <c r="A1747" s="16" t="s">
        <v>4965</v>
      </c>
      <c r="B1747" s="11" t="s">
        <v>4009</v>
      </c>
      <c r="C1747" s="11" t="s">
        <v>130</v>
      </c>
      <c r="D1747" s="11" t="s">
        <v>99</v>
      </c>
      <c r="E1747" s="11" t="s">
        <v>4791</v>
      </c>
      <c r="F1747" s="16">
        <v>11</v>
      </c>
      <c r="G1747" s="16">
        <v>183.5</v>
      </c>
      <c r="H1747" s="16">
        <f>L1747*'114成績輸入與落點儀表板'!$B$2+M1747*'114成績輸入與落點儀表板'!$B$3+N1747*'114成績輸入與落點儀表板'!$B$4+O1747*'114成績輸入與落點儀表板'!$B$5+P1747*'114成績輸入與落點儀表板'!$B$6+Q1747*'114成績輸入與落點儀表板'!$B$7+R1747*'114成績輸入與落點儀表板'!$B$8+S1747*'114成績輸入與落點儀表板'!$B$9+T1747*'114成績輸入與落點儀表板'!$B$10+U1747*'114成績輸入與落點儀表板'!$B$11+V1747*'114成績輸入與落點儀表板'!$B$12+W1747*'114成績輸入與落點儀表板'!$B$13+X1747*'114成績輸入與落點儀表板'!$B$14+Y1747*'114成績輸入與落點儀表板'!$B$15+Z1747*'114成績輸入與落點儀表板'!$B$16</f>
        <v>0</v>
      </c>
      <c r="I1747" s="16">
        <f t="shared" si="54"/>
        <v>-183.5</v>
      </c>
      <c r="J1747" s="16" t="str">
        <f t="shared" si="55"/>
        <v>FAIL</v>
      </c>
      <c r="K1747" s="16" t="str">
        <f>IF(AND(IF('114成績輸入與落點儀表板'!$C$2="必須採計",L1747&gt;0,IF('114成績輸入與落點儀表板'!$C$2="不可採計",L1747=0,TRUE)),IF('114成績輸入與落點儀表板'!$C$3="必須採計",M1747&gt;0,IF('114成績輸入與落點儀表板'!$C$3="不可採計",M1747=0,TRUE)),IF('114成績輸入與落點儀表板'!$C$4="必須採計",N1747&gt;0,IF('114成績輸入與落點儀表板'!$C$4="不可採計",N1747=0,TRUE)),IF('114成績輸入與落點儀表板'!$C$5="必須採計",O1747&gt;0,IF('114成績輸入與落點儀表板'!$C$5="不可採計",O1747=0,TRUE)),IF('114成績輸入與落點儀表板'!$C$6="必須採計",P1747&gt;0,IF('114成績輸入與落點儀表板'!$C$6="不可採計",P1747=0,TRUE)),IF('114成績輸入與落點儀表板'!$C$7="必須採計",Q1747&gt;0,IF('114成績輸入與落點儀表板'!$C$7="不可採計",Q1747=0,TRUE)),IF('114成績輸入與落點儀表板'!$C$8="必須採計",R1747&gt;0,IF('114成績輸入與落點儀表板'!$C$8="不可採計",R1747=0,TRUE)),IF('114成績輸入與落點儀表板'!$C$9="必須採計",S1747&gt;0,IF('114成績輸入與落點儀表板'!$C$9="不可採計",S1747=0,TRUE)),IF('114成績輸入與落點儀表板'!$C$10="必須採計",T1747&gt;0,IF('114成績輸入與落點儀表板'!$C$10="不可採計",T1747=0,TRUE)),IF('114成績輸入與落點儀表板'!$C$11="必須採計",U1747&gt;0,IF('114成績輸入與落點儀表板'!$C$11="不可採計",U1747=0,TRUE)),IF('114成績輸入與落點儀表板'!$C$12="必須採計",V1747&gt;0,IF('114成績輸入與落點儀表板'!$C$12="不可採計",V1747=0,TRUE)),IF('114成績輸入與落點儀表板'!$C$13="必須採計",W1747&gt;0,IF('114成績輸入與落點儀表板'!$C$13="不可採計",W1747=0,TRUE)),IF('114成績輸入與落點儀表板'!$C$14="必須採計",X1747&gt;0,IF('114成績輸入與落點儀表板'!$C$14="不可採計",X1747=0,TRUE)),IF('114成績輸入與落點儀表板'!$C$15="必須採計",Y1747&gt;0,IF('114成績輸入與落點儀表板'!$C$15="不可採計",Y1747=0,TRUE)),IF('114成績輸入與落點儀表板'!$C$16="必須採計",Z1747&gt;0,IF('114成績輸入與落點儀表板'!$C$16="不可採計",Z1747=0,TRUE))),"✅ 符合","❌ 不符合")</f>
        <v>✅ 符合</v>
      </c>
      <c r="L1747" s="16">
        <v>2</v>
      </c>
      <c r="M1747" s="16">
        <v>0</v>
      </c>
      <c r="N1747" s="16">
        <v>0</v>
      </c>
      <c r="O1747" s="16">
        <v>0</v>
      </c>
      <c r="P1747" s="16">
        <v>0</v>
      </c>
      <c r="Q1747" s="16">
        <v>0</v>
      </c>
      <c r="R1747" s="16">
        <v>0</v>
      </c>
      <c r="S1747" s="16">
        <v>0</v>
      </c>
      <c r="T1747" s="16">
        <v>0</v>
      </c>
      <c r="U1747" s="16">
        <v>0</v>
      </c>
      <c r="V1747" s="16">
        <v>0</v>
      </c>
      <c r="W1747" s="16">
        <v>2</v>
      </c>
      <c r="X1747" s="16">
        <v>1.5</v>
      </c>
      <c r="Y1747" s="16">
        <v>0</v>
      </c>
      <c r="Z1747" s="16">
        <v>0</v>
      </c>
    </row>
    <row r="1748" spans="1:26" x14ac:dyDescent="0.3">
      <c r="A1748" s="16" t="s">
        <v>4966</v>
      </c>
      <c r="B1748" s="11" t="s">
        <v>4009</v>
      </c>
      <c r="C1748" s="11" t="s">
        <v>3867</v>
      </c>
      <c r="D1748" s="11" t="s">
        <v>134</v>
      </c>
      <c r="E1748" s="11" t="s">
        <v>3501</v>
      </c>
      <c r="F1748" s="16">
        <v>14</v>
      </c>
      <c r="G1748" s="16">
        <v>133</v>
      </c>
      <c r="H1748" s="16">
        <f>L1748*'114成績輸入與落點儀表板'!$B$2+M1748*'114成績輸入與落點儀表板'!$B$3+N1748*'114成績輸入與落點儀表板'!$B$4+O1748*'114成績輸入與落點儀表板'!$B$5+P1748*'114成績輸入與落點儀表板'!$B$6+Q1748*'114成績輸入與落點儀表板'!$B$7+R1748*'114成績輸入與落點儀表板'!$B$8+S1748*'114成績輸入與落點儀表板'!$B$9+T1748*'114成績輸入與落點儀表板'!$B$10+U1748*'114成績輸入與落點儀表板'!$B$11+V1748*'114成績輸入與落點儀表板'!$B$12+W1748*'114成績輸入與落點儀表板'!$B$13+X1748*'114成績輸入與落點儀表板'!$B$14+Y1748*'114成績輸入與落點儀表板'!$B$15+Z1748*'114成績輸入與落點儀表板'!$B$16</f>
        <v>0</v>
      </c>
      <c r="I1748" s="16">
        <f t="shared" si="54"/>
        <v>-133</v>
      </c>
      <c r="J1748" s="16" t="str">
        <f t="shared" si="55"/>
        <v>FAIL</v>
      </c>
      <c r="K1748" s="16" t="str">
        <f>IF(AND(IF('114成績輸入與落點儀表板'!$C$2="必須採計",L1748&gt;0,IF('114成績輸入與落點儀表板'!$C$2="不可採計",L1748=0,TRUE)),IF('114成績輸入與落點儀表板'!$C$3="必須採計",M1748&gt;0,IF('114成績輸入與落點儀表板'!$C$3="不可採計",M1748=0,TRUE)),IF('114成績輸入與落點儀表板'!$C$4="必須採計",N1748&gt;0,IF('114成績輸入與落點儀表板'!$C$4="不可採計",N1748=0,TRUE)),IF('114成績輸入與落點儀表板'!$C$5="必須採計",O1748&gt;0,IF('114成績輸入與落點儀表板'!$C$5="不可採計",O1748=0,TRUE)),IF('114成績輸入與落點儀表板'!$C$6="必須採計",P1748&gt;0,IF('114成績輸入與落點儀表板'!$C$6="不可採計",P1748=0,TRUE)),IF('114成績輸入與落點儀表板'!$C$7="必須採計",Q1748&gt;0,IF('114成績輸入與落點儀表板'!$C$7="不可採計",Q1748=0,TRUE)),IF('114成績輸入與落點儀表板'!$C$8="必須採計",R1748&gt;0,IF('114成績輸入與落點儀表板'!$C$8="不可採計",R1748=0,TRUE)),IF('114成績輸入與落點儀表板'!$C$9="必須採計",S1748&gt;0,IF('114成績輸入與落點儀表板'!$C$9="不可採計",S1748=0,TRUE)),IF('114成績輸入與落點儀表板'!$C$10="必須採計",T1748&gt;0,IF('114成績輸入與落點儀表板'!$C$10="不可採計",T1748=0,TRUE)),IF('114成績輸入與落點儀表板'!$C$11="必須採計",U1748&gt;0,IF('114成績輸入與落點儀表板'!$C$11="不可採計",U1748=0,TRUE)),IF('114成績輸入與落點儀表板'!$C$12="必須採計",V1748&gt;0,IF('114成績輸入與落點儀表板'!$C$12="不可採計",V1748=0,TRUE)),IF('114成績輸入與落點儀表板'!$C$13="必須採計",W1748&gt;0,IF('114成績輸入與落點儀表板'!$C$13="不可採計",W1748=0,TRUE)),IF('114成績輸入與落點儀表板'!$C$14="必須採計",X1748&gt;0,IF('114成績輸入與落點儀表板'!$C$14="不可採計",X1748=0,TRUE)),IF('114成績輸入與落點儀表板'!$C$15="必須採計",Y1748&gt;0,IF('114成績輸入與落點儀表板'!$C$15="不可採計",Y1748=0,TRUE)),IF('114成績輸入與落點儀表板'!$C$16="必須採計",Z1748&gt;0,IF('114成績輸入與落點儀表板'!$C$16="不可採計",Z1748=0,TRUE))),"✅ 符合","❌ 不符合")</f>
        <v>✅ 符合</v>
      </c>
      <c r="L1748" s="16">
        <v>1.5</v>
      </c>
      <c r="M1748" s="16">
        <v>0</v>
      </c>
      <c r="N1748" s="16">
        <v>0</v>
      </c>
      <c r="O1748" s="16">
        <v>0</v>
      </c>
      <c r="P1748" s="16">
        <v>0</v>
      </c>
      <c r="Q1748" s="16">
        <v>0</v>
      </c>
      <c r="R1748" s="16">
        <v>0</v>
      </c>
      <c r="S1748" s="16">
        <v>0</v>
      </c>
      <c r="T1748" s="16">
        <v>0</v>
      </c>
      <c r="U1748" s="16">
        <v>0</v>
      </c>
      <c r="V1748" s="16">
        <v>0</v>
      </c>
      <c r="W1748" s="16">
        <v>2</v>
      </c>
      <c r="X1748" s="16">
        <v>2</v>
      </c>
      <c r="Y1748" s="16">
        <v>0</v>
      </c>
      <c r="Z1748" s="16">
        <v>0</v>
      </c>
    </row>
    <row r="1749" spans="1:26" x14ac:dyDescent="0.3">
      <c r="A1749" s="16" t="s">
        <v>4967</v>
      </c>
      <c r="B1749" s="11" t="s">
        <v>4009</v>
      </c>
      <c r="C1749" s="11" t="s">
        <v>147</v>
      </c>
      <c r="D1749" s="11" t="s">
        <v>134</v>
      </c>
      <c r="E1749" s="11" t="s">
        <v>4051</v>
      </c>
      <c r="F1749" s="16">
        <v>18</v>
      </c>
      <c r="G1749" s="16">
        <v>133</v>
      </c>
      <c r="H1749" s="16">
        <f>L1749*'114成績輸入與落點儀表板'!$B$2+M1749*'114成績輸入與落點儀表板'!$B$3+N1749*'114成績輸入與落點儀表板'!$B$4+O1749*'114成績輸入與落點儀表板'!$B$5+P1749*'114成績輸入與落點儀表板'!$B$6+Q1749*'114成績輸入與落點儀表板'!$B$7+R1749*'114成績輸入與落點儀表板'!$B$8+S1749*'114成績輸入與落點儀表板'!$B$9+T1749*'114成績輸入與落點儀表板'!$B$10+U1749*'114成績輸入與落點儀表板'!$B$11+V1749*'114成績輸入與落點儀表板'!$B$12+W1749*'114成績輸入與落點儀表板'!$B$13+X1749*'114成績輸入與落點儀表板'!$B$14+Y1749*'114成績輸入與落點儀表板'!$B$15+Z1749*'114成績輸入與落點儀表板'!$B$16</f>
        <v>0</v>
      </c>
      <c r="I1749" s="16">
        <f t="shared" si="54"/>
        <v>-133</v>
      </c>
      <c r="J1749" s="16" t="str">
        <f t="shared" si="55"/>
        <v>FAIL</v>
      </c>
      <c r="K1749" s="16" t="str">
        <f>IF(AND(IF('114成績輸入與落點儀表板'!$C$2="必須採計",L1749&gt;0,IF('114成績輸入與落點儀表板'!$C$2="不可採計",L1749=0,TRUE)),IF('114成績輸入與落點儀表板'!$C$3="必須採計",M1749&gt;0,IF('114成績輸入與落點儀表板'!$C$3="不可採計",M1749=0,TRUE)),IF('114成績輸入與落點儀表板'!$C$4="必須採計",N1749&gt;0,IF('114成績輸入與落點儀表板'!$C$4="不可採計",N1749=0,TRUE)),IF('114成績輸入與落點儀表板'!$C$5="必須採計",O1749&gt;0,IF('114成績輸入與落點儀表板'!$C$5="不可採計",O1749=0,TRUE)),IF('114成績輸入與落點儀表板'!$C$6="必須採計",P1749&gt;0,IF('114成績輸入與落點儀表板'!$C$6="不可採計",P1749=0,TRUE)),IF('114成績輸入與落點儀表板'!$C$7="必須採計",Q1749&gt;0,IF('114成績輸入與落點儀表板'!$C$7="不可採計",Q1749=0,TRUE)),IF('114成績輸入與落點儀表板'!$C$8="必須採計",R1749&gt;0,IF('114成績輸入與落點儀表板'!$C$8="不可採計",R1749=0,TRUE)),IF('114成績輸入與落點儀表板'!$C$9="必須採計",S1749&gt;0,IF('114成績輸入與落點儀表板'!$C$9="不可採計",S1749=0,TRUE)),IF('114成績輸入與落點儀表板'!$C$10="必須採計",T1749&gt;0,IF('114成績輸入與落點儀表板'!$C$10="不可採計",T1749=0,TRUE)),IF('114成績輸入與落點儀表板'!$C$11="必須採計",U1749&gt;0,IF('114成績輸入與落點儀表板'!$C$11="不可採計",U1749=0,TRUE)),IF('114成績輸入與落點儀表板'!$C$12="必須採計",V1749&gt;0,IF('114成績輸入與落點儀表板'!$C$12="不可採計",V1749=0,TRUE)),IF('114成績輸入與落點儀表板'!$C$13="必須採計",W1749&gt;0,IF('114成績輸入與落點儀表板'!$C$13="不可採計",W1749=0,TRUE)),IF('114成績輸入與落點儀表板'!$C$14="必須採計",X1749&gt;0,IF('114成績輸入與落點儀表板'!$C$14="不可採計",X1749=0,TRUE)),IF('114成績輸入與落點儀表板'!$C$15="必須採計",Y1749&gt;0,IF('114成績輸入與落點儀表板'!$C$15="不可採計",Y1749=0,TRUE)),IF('114成績輸入與落點儀表板'!$C$16="必須採計",Z1749&gt;0,IF('114成績輸入與落點儀表板'!$C$16="不可採計",Z1749=0,TRUE))),"✅ 符合","❌ 不符合")</f>
        <v>✅ 符合</v>
      </c>
      <c r="L1749" s="16">
        <v>2</v>
      </c>
      <c r="M1749" s="16">
        <v>1</v>
      </c>
      <c r="N1749" s="16">
        <v>0</v>
      </c>
      <c r="O1749" s="16">
        <v>0</v>
      </c>
      <c r="P1749" s="16">
        <v>0</v>
      </c>
      <c r="Q1749" s="16">
        <v>0</v>
      </c>
      <c r="R1749" s="16">
        <v>0</v>
      </c>
      <c r="S1749" s="16">
        <v>0</v>
      </c>
      <c r="T1749" s="16">
        <v>1.5</v>
      </c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</row>
  </sheetData>
  <autoFilter ref="A1:Z1749" xr:uid="{00000000-0001-0000-0200-000000000000}"/>
  <phoneticPr fontId="7" type="noConversion"/>
  <conditionalFormatting sqref="I2:I1700">
    <cfRule type="expression" dxfId="7" priority="5">
      <formula>$I2&gt;=0</formula>
    </cfRule>
    <cfRule type="expression" dxfId="6" priority="6">
      <formula>$I2&lt;0</formula>
    </cfRule>
  </conditionalFormatting>
  <conditionalFormatting sqref="J2:J1700">
    <cfRule type="expression" dxfId="5" priority="3">
      <formula>$J2="PASS"</formula>
    </cfRule>
    <cfRule type="expression" dxfId="4" priority="4">
      <formula>$J2="FAIL"</formula>
    </cfRule>
  </conditionalFormatting>
  <conditionalFormatting sqref="K2:K1703">
    <cfRule type="expression" dxfId="1" priority="1">
      <formula>$K2="✅ 符合"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01"/>
  <sheetViews>
    <sheetView workbookViewId="0">
      <selection activeCell="K28" sqref="K1:K1048576"/>
    </sheetView>
  </sheetViews>
  <sheetFormatPr defaultRowHeight="14.4" x14ac:dyDescent="0.3"/>
  <cols>
    <col min="1" max="1" width="11.109375" style="16" customWidth="1"/>
    <col min="2" max="2" width="17.77734375" style="11" customWidth="1"/>
    <col min="3" max="3" width="27.77734375" style="11" customWidth="1"/>
    <col min="4" max="4" width="16.6640625" style="11" customWidth="1"/>
    <col min="5" max="5" width="38.88671875" style="11" customWidth="1"/>
    <col min="6" max="6" width="10" style="16" customWidth="1"/>
    <col min="7" max="7" width="14" style="16" customWidth="1"/>
    <col min="8" max="8" width="16" style="16" customWidth="1"/>
    <col min="9" max="9" width="12" style="16" customWidth="1"/>
    <col min="10" max="10" width="13" style="16" customWidth="1"/>
    <col min="11" max="11" width="18" style="16" customWidth="1"/>
    <col min="12" max="26" width="13" style="16" customWidth="1"/>
    <col min="27" max="16384" width="8.88671875" style="11"/>
  </cols>
  <sheetData>
    <row r="1" spans="1:26" x14ac:dyDescent="0.3">
      <c r="A1" s="2" t="s">
        <v>28</v>
      </c>
      <c r="B1" s="13" t="s">
        <v>29</v>
      </c>
      <c r="C1" s="13" t="s">
        <v>30</v>
      </c>
      <c r="D1" s="12" t="s">
        <v>31</v>
      </c>
      <c r="E1" s="13" t="s">
        <v>32</v>
      </c>
      <c r="F1" s="2" t="s">
        <v>33</v>
      </c>
      <c r="G1" s="15" t="s">
        <v>34</v>
      </c>
      <c r="H1" s="7" t="s">
        <v>35</v>
      </c>
      <c r="I1" s="8" t="s">
        <v>36</v>
      </c>
      <c r="J1" s="2" t="s">
        <v>37</v>
      </c>
      <c r="K1" s="9" t="s">
        <v>6053</v>
      </c>
      <c r="L1" s="15" t="s">
        <v>6054</v>
      </c>
      <c r="M1" s="15" t="s">
        <v>39</v>
      </c>
      <c r="N1" s="15" t="s">
        <v>40</v>
      </c>
      <c r="O1" s="15" t="s">
        <v>41</v>
      </c>
      <c r="P1" s="15" t="s">
        <v>42</v>
      </c>
      <c r="Q1" s="15" t="s">
        <v>43</v>
      </c>
      <c r="R1" s="15" t="s">
        <v>44</v>
      </c>
      <c r="S1" s="15" t="s">
        <v>45</v>
      </c>
      <c r="T1" s="15" t="s">
        <v>46</v>
      </c>
      <c r="U1" s="15" t="s">
        <v>47</v>
      </c>
      <c r="V1" s="15" t="s">
        <v>48</v>
      </c>
      <c r="W1" s="15" t="s">
        <v>49</v>
      </c>
      <c r="X1" s="15" t="s">
        <v>50</v>
      </c>
      <c r="Y1" s="15" t="s">
        <v>51</v>
      </c>
      <c r="Z1" s="15" t="s">
        <v>52</v>
      </c>
    </row>
    <row r="2" spans="1:26" ht="15.75" customHeight="1" x14ac:dyDescent="0.3">
      <c r="A2" s="2" t="s">
        <v>53</v>
      </c>
      <c r="B2" s="13" t="s">
        <v>54</v>
      </c>
      <c r="C2" s="13" t="s">
        <v>55</v>
      </c>
      <c r="D2" s="12" t="s">
        <v>56</v>
      </c>
      <c r="E2" s="13" t="s">
        <v>4055</v>
      </c>
      <c r="F2" s="2">
        <v>24</v>
      </c>
      <c r="G2" s="15">
        <v>299.75</v>
      </c>
      <c r="H2" s="7">
        <f>L2*'114成績輸入與落點儀表板'!$B$2+M2*'114成績輸入與落點儀表板'!$B$3+N2*'114成績輸入與落點儀表板'!$B$4+O2*'114成績輸入與落點儀表板'!$B$5+P2*'114成績輸入與落點儀表板'!$B$6+Q2*'114成績輸入與落點儀表板'!$B$7+R2*'114成績輸入與落點儀表板'!$B$8+S2*'114成績輸入與落點儀表板'!$B$9+T2*'114成績輸入與落點儀表板'!$B$10+U2*'114成績輸入與落點儀表板'!$B$11+V2*'114成績輸入與落點儀表板'!$B$12+W2*'114成績輸入與落點儀表板'!$B$13+X2*'114成績輸入與落點儀表板'!$B$14+Y2*'114成績輸入與落點儀表板'!$B$15+Z2*'114成績輸入與落點儀表板'!$B$16</f>
        <v>0</v>
      </c>
      <c r="I2" s="8">
        <f t="shared" ref="I2:I65" si="0">IF(G2="","",H2-G2)</f>
        <v>-299.75</v>
      </c>
      <c r="J2" s="2" t="str">
        <f t="shared" ref="J2:J65" si="1">IF(G2="","無錄取資料",IF(I2&gt;=0,"PASS","FAIL"))</f>
        <v>FAIL</v>
      </c>
      <c r="K2" s="17" t="str">
        <f>IF(AND(IF('114成績輸入與落點儀表板'!$C$2="必須採計",L2&gt;0,IF('114成績輸入與落點儀表板'!$C$2="不可採計",L2=0,TRUE)),IF('114成績輸入與落點儀表板'!$C$3="必須採計",M2&gt;0,IF('114成績輸入與落點儀表板'!$C$3="不可採計",M2=0,TRUE)),IF('114成績輸入與落點儀表板'!$C$4="必須採計",N2&gt;0,IF('114成績輸入與落點儀表板'!$C$4="不可採計",N2=0,TRUE)),IF('114成績輸入與落點儀表板'!$C$5="必須採計",O2&gt;0,IF('114成績輸入與落點儀表板'!$C$5="不可採計",O2=0,TRUE)),IF('114成績輸入與落點儀表板'!$C$6="必須採計",P2&gt;0,IF('114成績輸入與落點儀表板'!$C$6="不可採計",P2=0,TRUE)),IF('114成績輸入與落點儀表板'!$C$7="必須採計",Q2&gt;0,IF('114成績輸入與落點儀表板'!$C$7="不可採計",Q2=0,TRUE)),IF('114成績輸入與落點儀表板'!$C$8="必須採計",R2&gt;0,IF('114成績輸入與落點儀表板'!$C$8="不可採計",R2=0,TRUE)),IF('114成績輸入與落點儀表板'!$C$9="必須採計",S2&gt;0,IF('114成績輸入與落點儀表板'!$C$9="不可採計",S2=0,TRUE)),IF('114成績輸入與落點儀表板'!$C$10="必須採計",T2&gt;0,IF('114成績輸入與落點儀表板'!$C$10="不可採計",T2=0,TRUE)),IF('114成績輸入與落點儀表板'!$C$11="必須採計",U2&gt;0,IF('114成績輸入與落點儀表板'!$C$11="不可採計",U2=0,TRUE)),IF('114成績輸入與落點儀表板'!$C$12="必須採計",V2&gt;0,IF('114成績輸入與落點儀表板'!$C$12="不可採計",V2=0,TRUE)),IF('114成績輸入與落點儀表板'!$C$13="必須採計",W2&gt;0,IF('114成績輸入與落點儀表板'!$C$13="不可採計",W2=0,TRUE)),IF('114成績輸入與落點儀表板'!$C$14="必須採計",X2&gt;0,IF('114成績輸入與落點儀表板'!$C$14="不可採計",X2=0,TRUE)),IF('114成績輸入與落點儀表板'!$C$15="必須採計",Y2&gt;0,IF('114成績輸入與落點儀表板'!$C$15="不可採計",Y2=0,TRUE)),IF('114成績輸入與落點儀表板'!$C$16="必須採計",Z2&gt;0,IF('114成績輸入與落點儀表板'!$C$16="不可採計",Z2=0,TRUE))),"✅ 符合","❌ 不符合")</f>
        <v>✅ 符合</v>
      </c>
      <c r="L2" s="15">
        <v>1.5</v>
      </c>
      <c r="M2" s="15">
        <v>1.25</v>
      </c>
      <c r="N2" s="15">
        <v>0</v>
      </c>
      <c r="O2" s="15">
        <v>0</v>
      </c>
      <c r="P2" s="15">
        <v>0</v>
      </c>
      <c r="Q2" s="15">
        <v>1</v>
      </c>
      <c r="R2" s="15">
        <v>0</v>
      </c>
      <c r="S2" s="15">
        <v>0</v>
      </c>
      <c r="T2" s="15">
        <v>0</v>
      </c>
      <c r="U2" s="15">
        <v>1.25</v>
      </c>
      <c r="V2" s="15">
        <v>1</v>
      </c>
      <c r="W2" s="15">
        <v>0</v>
      </c>
      <c r="X2" s="15">
        <v>0</v>
      </c>
      <c r="Y2" s="15">
        <v>0</v>
      </c>
      <c r="Z2" s="15">
        <v>0</v>
      </c>
    </row>
    <row r="3" spans="1:26" x14ac:dyDescent="0.3">
      <c r="A3" s="2" t="s">
        <v>58</v>
      </c>
      <c r="B3" s="13" t="s">
        <v>54</v>
      </c>
      <c r="C3" s="13" t="s">
        <v>59</v>
      </c>
      <c r="D3" s="12" t="s">
        <v>60</v>
      </c>
      <c r="E3" s="13" t="s">
        <v>4056</v>
      </c>
      <c r="F3" s="2">
        <v>50</v>
      </c>
      <c r="G3" s="15">
        <v>278.5</v>
      </c>
      <c r="H3" s="7">
        <f>L3*'114成績輸入與落點儀表板'!$B$2+M3*'114成績輸入與落點儀表板'!$B$3+N3*'114成績輸入與落點儀表板'!$B$4+O3*'114成績輸入與落點儀表板'!$B$5+P3*'114成績輸入與落點儀表板'!$B$6+Q3*'114成績輸入與落點儀表板'!$B$7+R3*'114成績輸入與落點儀表板'!$B$8+S3*'114成績輸入與落點儀表板'!$B$9+T3*'114成績輸入與落點儀表板'!$B$10+U3*'114成績輸入與落點儀表板'!$B$11+V3*'114成績輸入與落點儀表板'!$B$12+W3*'114成績輸入與落點儀表板'!$B$13+X3*'114成績輸入與落點儀表板'!$B$14+Y3*'114成績輸入與落點儀表板'!$B$15+Z3*'114成績輸入與落點儀表板'!$B$16</f>
        <v>0</v>
      </c>
      <c r="I3" s="8">
        <f t="shared" si="0"/>
        <v>-278.5</v>
      </c>
      <c r="J3" s="2" t="str">
        <f t="shared" si="1"/>
        <v>FAIL</v>
      </c>
      <c r="K3" s="17" t="str">
        <f>IF(AND(IF('114成績輸入與落點儀表板'!$C$2="必須採計",L3&gt;0,IF('114成績輸入與落點儀表板'!$C$2="不可採計",L3=0,TRUE)),IF('114成績輸入與落點儀表板'!$C$3="必須採計",M3&gt;0,IF('114成績輸入與落點儀表板'!$C$3="不可採計",M3=0,TRUE)),IF('114成績輸入與落點儀表板'!$C$4="必須採計",N3&gt;0,IF('114成績輸入與落點儀表板'!$C$4="不可採計",N3=0,TRUE)),IF('114成績輸入與落點儀表板'!$C$5="必須採計",O3&gt;0,IF('114成績輸入與落點儀表板'!$C$5="不可採計",O3=0,TRUE)),IF('114成績輸入與落點儀表板'!$C$6="必須採計",P3&gt;0,IF('114成績輸入與落點儀表板'!$C$6="不可採計",P3=0,TRUE)),IF('114成績輸入與落點儀表板'!$C$7="必須採計",Q3&gt;0,IF('114成績輸入與落點儀表板'!$C$7="不可採計",Q3=0,TRUE)),IF('114成績輸入與落點儀表板'!$C$8="必須採計",R3&gt;0,IF('114成績輸入與落點儀表板'!$C$8="不可採計",R3=0,TRUE)),IF('114成績輸入與落點儀表板'!$C$9="必須採計",S3&gt;0,IF('114成績輸入與落點儀表板'!$C$9="不可採計",S3=0,TRUE)),IF('114成績輸入與落點儀表板'!$C$10="必須採計",T3&gt;0,IF('114成績輸入與落點儀表板'!$C$10="不可採計",T3=0,TRUE)),IF('114成績輸入與落點儀表板'!$C$11="必須採計",U3&gt;0,IF('114成績輸入與落點儀表板'!$C$11="不可採計",U3=0,TRUE)),IF('114成績輸入與落點儀表板'!$C$12="必須採計",V3&gt;0,IF('114成績輸入與落點儀表板'!$C$12="不可採計",V3=0,TRUE)),IF('114成績輸入與落點儀表板'!$C$13="必須採計",W3&gt;0,IF('114成績輸入與落點儀表板'!$C$13="不可採計",W3=0,TRUE)),IF('114成績輸入與落點儀表板'!$C$14="必須採計",X3&gt;0,IF('114成績輸入與落點儀表板'!$C$14="不可採計",X3=0,TRUE)),IF('114成績輸入與落點儀表板'!$C$15="必須採計",Y3&gt;0,IF('114成績輸入與落點儀表板'!$C$15="不可採計",Y3=0,TRUE)),IF('114成績輸入與落點儀表板'!$C$16="必須採計",Z3&gt;0,IF('114成績輸入與落點儀表板'!$C$16="不可採計",Z3=0,TRUE))),"✅ 符合","❌ 不符合")</f>
        <v>✅ 符合</v>
      </c>
      <c r="L3" s="15">
        <v>1.25</v>
      </c>
      <c r="M3" s="15">
        <v>2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1</v>
      </c>
      <c r="V3" s="15">
        <v>1</v>
      </c>
      <c r="W3" s="15">
        <v>0</v>
      </c>
      <c r="X3" s="15">
        <v>0</v>
      </c>
      <c r="Y3" s="15">
        <v>0</v>
      </c>
      <c r="Z3" s="15">
        <v>0</v>
      </c>
    </row>
    <row r="4" spans="1:26" ht="15.75" customHeight="1" x14ac:dyDescent="0.3">
      <c r="A4" s="2" t="s">
        <v>62</v>
      </c>
      <c r="B4" s="13" t="s">
        <v>54</v>
      </c>
      <c r="C4" s="13" t="s">
        <v>63</v>
      </c>
      <c r="D4" s="12" t="s">
        <v>56</v>
      </c>
      <c r="E4" s="13" t="s">
        <v>4968</v>
      </c>
      <c r="F4" s="2">
        <v>27</v>
      </c>
      <c r="G4" s="15">
        <v>258</v>
      </c>
      <c r="H4" s="7">
        <f>L4*'114成績輸入與落點儀表板'!$B$2+M4*'114成績輸入與落點儀表板'!$B$3+N4*'114成績輸入與落點儀表板'!$B$4+O4*'114成績輸入與落點儀表板'!$B$5+P4*'114成績輸入與落點儀表板'!$B$6+Q4*'114成績輸入與落點儀表板'!$B$7+R4*'114成績輸入與落點儀表板'!$B$8+S4*'114成績輸入與落點儀表板'!$B$9+T4*'114成績輸入與落點儀表板'!$B$10+U4*'114成績輸入與落點儀表板'!$B$11+V4*'114成績輸入與落點儀表板'!$B$12+W4*'114成績輸入與落點儀表板'!$B$13+X4*'114成績輸入與落點儀表板'!$B$14+Y4*'114成績輸入與落點儀表板'!$B$15+Z4*'114成績輸入與落點儀表板'!$B$16</f>
        <v>0</v>
      </c>
      <c r="I4" s="8">
        <f t="shared" si="0"/>
        <v>-258</v>
      </c>
      <c r="J4" s="2" t="str">
        <f t="shared" si="1"/>
        <v>FAIL</v>
      </c>
      <c r="K4" s="17" t="str">
        <f>IF(AND(IF('114成績輸入與落點儀表板'!$C$2="必須採計",L4&gt;0,IF('114成績輸入與落點儀表板'!$C$2="不可採計",L4=0,TRUE)),IF('114成績輸入與落點儀表板'!$C$3="必須採計",M4&gt;0,IF('114成績輸入與落點儀表板'!$C$3="不可採計",M4=0,TRUE)),IF('114成績輸入與落點儀表板'!$C$4="必須採計",N4&gt;0,IF('114成績輸入與落點儀表板'!$C$4="不可採計",N4=0,TRUE)),IF('114成績輸入與落點儀表板'!$C$5="必須採計",O4&gt;0,IF('114成績輸入與落點儀表板'!$C$5="不可採計",O4=0,TRUE)),IF('114成績輸入與落點儀表板'!$C$6="必須採計",P4&gt;0,IF('114成績輸入與落點儀表板'!$C$6="不可採計",P4=0,TRUE)),IF('114成績輸入與落點儀表板'!$C$7="必須採計",Q4&gt;0,IF('114成績輸入與落點儀表板'!$C$7="不可採計",Q4=0,TRUE)),IF('114成績輸入與落點儀表板'!$C$8="必須採計",R4&gt;0,IF('114成績輸入與落點儀表板'!$C$8="不可採計",R4=0,TRUE)),IF('114成績輸入與落點儀表板'!$C$9="必須採計",S4&gt;0,IF('114成績輸入與落點儀表板'!$C$9="不可採計",S4=0,TRUE)),IF('114成績輸入與落點儀表板'!$C$10="必須採計",T4&gt;0,IF('114成績輸入與落點儀表板'!$C$10="不可採計",T4=0,TRUE)),IF('114成績輸入與落點儀表板'!$C$11="必須採計",U4&gt;0,IF('114成績輸入與落點儀表板'!$C$11="不可採計",U4=0,TRUE)),IF('114成績輸入與落點儀表板'!$C$12="必須採計",V4&gt;0,IF('114成績輸入與落點儀表板'!$C$12="不可採計",V4=0,TRUE)),IF('114成績輸入與落點儀表板'!$C$13="必須採計",W4&gt;0,IF('114成績輸入與落點儀表板'!$C$13="不可採計",W4=0,TRUE)),IF('114成績輸入與落點儀表板'!$C$14="必須採計",X4&gt;0,IF('114成績輸入與落點儀表板'!$C$14="不可採計",X4=0,TRUE)),IF('114成績輸入與落點儀表板'!$C$15="必須採計",Y4&gt;0,IF('114成績輸入與落點儀表板'!$C$15="不可採計",Y4=0,TRUE)),IF('114成績輸入與落點儀表板'!$C$16="必須採計",Z4&gt;0,IF('114成績輸入與落點儀表板'!$C$16="不可採計",Z4=0,TRUE))),"✅ 符合","❌ 不符合")</f>
        <v>✅ 符合</v>
      </c>
      <c r="L4" s="15">
        <v>1</v>
      </c>
      <c r="M4" s="15">
        <v>1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1</v>
      </c>
      <c r="V4" s="15">
        <v>1</v>
      </c>
      <c r="W4" s="15">
        <v>1</v>
      </c>
      <c r="X4" s="15">
        <v>0</v>
      </c>
      <c r="Y4" s="15">
        <v>0</v>
      </c>
      <c r="Z4" s="15">
        <v>0</v>
      </c>
    </row>
    <row r="5" spans="1:26" x14ac:dyDescent="0.3">
      <c r="A5" s="2" t="s">
        <v>65</v>
      </c>
      <c r="B5" s="13" t="s">
        <v>54</v>
      </c>
      <c r="C5" s="13" t="s">
        <v>66</v>
      </c>
      <c r="D5" s="12" t="s">
        <v>56</v>
      </c>
      <c r="E5" s="13" t="s">
        <v>67</v>
      </c>
      <c r="F5" s="2">
        <v>15</v>
      </c>
      <c r="G5" s="15">
        <v>199</v>
      </c>
      <c r="H5" s="7">
        <f>L5*'114成績輸入與落點儀表板'!$B$2+M5*'114成績輸入與落點儀表板'!$B$3+N5*'114成績輸入與落點儀表板'!$B$4+O5*'114成績輸入與落點儀表板'!$B$5+P5*'114成績輸入與落點儀表板'!$B$6+Q5*'114成績輸入與落點儀表板'!$B$7+R5*'114成績輸入與落點儀表板'!$B$8+S5*'114成績輸入與落點儀表板'!$B$9+T5*'114成績輸入與落點儀表板'!$B$10+U5*'114成績輸入與落點儀表板'!$B$11+V5*'114成績輸入與落點儀表板'!$B$12+W5*'114成績輸入與落點儀表板'!$B$13+X5*'114成績輸入與落點儀表板'!$B$14+Y5*'114成績輸入與落點儀表板'!$B$15+Z5*'114成績輸入與落點儀表板'!$B$16</f>
        <v>0</v>
      </c>
      <c r="I5" s="8">
        <f t="shared" si="0"/>
        <v>-199</v>
      </c>
      <c r="J5" s="2" t="str">
        <f t="shared" si="1"/>
        <v>FAIL</v>
      </c>
      <c r="K5" s="17" t="str">
        <f>IF(AND(IF('114成績輸入與落點儀表板'!$C$2="必須採計",L5&gt;0,IF('114成績輸入與落點儀表板'!$C$2="不可採計",L5=0,TRUE)),IF('114成績輸入與落點儀表板'!$C$3="必須採計",M5&gt;0,IF('114成績輸入與落點儀表板'!$C$3="不可採計",M5=0,TRUE)),IF('114成績輸入與落點儀表板'!$C$4="必須採計",N5&gt;0,IF('114成績輸入與落點儀表板'!$C$4="不可採計",N5=0,TRUE)),IF('114成績輸入與落點儀表板'!$C$5="必須採計",O5&gt;0,IF('114成績輸入與落點儀表板'!$C$5="不可採計",O5=0,TRUE)),IF('114成績輸入與落點儀表板'!$C$6="必須採計",P5&gt;0,IF('114成績輸入與落點儀表板'!$C$6="不可採計",P5=0,TRUE)),IF('114成績輸入與落點儀表板'!$C$7="必須採計",Q5&gt;0,IF('114成績輸入與落點儀表板'!$C$7="不可採計",Q5=0,TRUE)),IF('114成績輸入與落點儀表板'!$C$8="必須採計",R5&gt;0,IF('114成績輸入與落點儀表板'!$C$8="不可採計",R5=0,TRUE)),IF('114成績輸入與落點儀表板'!$C$9="必須採計",S5&gt;0,IF('114成績輸入與落點儀表板'!$C$9="不可採計",S5=0,TRUE)),IF('114成績輸入與落點儀表板'!$C$10="必須採計",T5&gt;0,IF('114成績輸入與落點儀表板'!$C$10="不可採計",T5=0,TRUE)),IF('114成績輸入與落點儀表板'!$C$11="必須採計",U5&gt;0,IF('114成績輸入與落點儀表板'!$C$11="不可採計",U5=0,TRUE)),IF('114成績輸入與落點儀表板'!$C$12="必須採計",V5&gt;0,IF('114成績輸入與落點儀表板'!$C$12="不可採計",V5=0,TRUE)),IF('114成績輸入與落點儀表板'!$C$13="必須採計",W5&gt;0,IF('114成績輸入與落點儀表板'!$C$13="不可採計",W5=0,TRUE)),IF('114成績輸入與落點儀表板'!$C$14="必須採計",X5&gt;0,IF('114成績輸入與落點儀表板'!$C$14="不可採計",X5=0,TRUE)),IF('114成績輸入與落點儀表板'!$C$15="必須採計",Y5&gt;0,IF('114成績輸入與落點儀表板'!$C$15="不可採計",Y5=0,TRUE)),IF('114成績輸入與落點儀表板'!$C$16="必須採計",Z5&gt;0,IF('114成績輸入與落點儀表板'!$C$16="不可採計",Z5=0,TRUE))),"✅ 符合","❌ 不符合")</f>
        <v>✅ 符合</v>
      </c>
      <c r="L5" s="15">
        <v>1</v>
      </c>
      <c r="M5" s="15">
        <v>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1</v>
      </c>
      <c r="V5" s="15">
        <v>0</v>
      </c>
      <c r="W5" s="15">
        <v>1</v>
      </c>
      <c r="X5" s="15">
        <v>0</v>
      </c>
      <c r="Y5" s="15">
        <v>0</v>
      </c>
      <c r="Z5" s="15">
        <v>0</v>
      </c>
    </row>
    <row r="6" spans="1:26" ht="15.75" customHeight="1" x14ac:dyDescent="0.3">
      <c r="A6" s="2" t="s">
        <v>68</v>
      </c>
      <c r="B6" s="13" t="s">
        <v>54</v>
      </c>
      <c r="C6" s="13" t="s">
        <v>69</v>
      </c>
      <c r="D6" s="12" t="s">
        <v>99</v>
      </c>
      <c r="E6" s="13" t="s">
        <v>70</v>
      </c>
      <c r="F6" s="2">
        <v>23</v>
      </c>
      <c r="G6" s="15">
        <v>285.5</v>
      </c>
      <c r="H6" s="7">
        <f>L6*'114成績輸入與落點儀表板'!$B$2+M6*'114成績輸入與落點儀表板'!$B$3+N6*'114成績輸入與落點儀表板'!$B$4+O6*'114成績輸入與落點儀表板'!$B$5+P6*'114成績輸入與落點儀表板'!$B$6+Q6*'114成績輸入與落點儀表板'!$B$7+R6*'114成績輸入與落點儀表板'!$B$8+S6*'114成績輸入與落點儀表板'!$B$9+T6*'114成績輸入與落點儀表板'!$B$10+U6*'114成績輸入與落點儀表板'!$B$11+V6*'114成績輸入與落點儀表板'!$B$12+W6*'114成績輸入與落點儀表板'!$B$13+X6*'114成績輸入與落點儀表板'!$B$14+Y6*'114成績輸入與落點儀表板'!$B$15+Z6*'114成績輸入與落點儀表板'!$B$16</f>
        <v>0</v>
      </c>
      <c r="I6" s="8">
        <f t="shared" si="0"/>
        <v>-285.5</v>
      </c>
      <c r="J6" s="2" t="str">
        <f t="shared" si="1"/>
        <v>FAIL</v>
      </c>
      <c r="K6" s="17" t="str">
        <f>IF(AND(IF('114成績輸入與落點儀表板'!$C$2="必須採計",L6&gt;0,IF('114成績輸入與落點儀表板'!$C$2="不可採計",L6=0,TRUE)),IF('114成績輸入與落點儀表板'!$C$3="必須採計",M6&gt;0,IF('114成績輸入與落點儀表板'!$C$3="不可採計",M6=0,TRUE)),IF('114成績輸入與落點儀表板'!$C$4="必須採計",N6&gt;0,IF('114成績輸入與落點儀表板'!$C$4="不可採計",N6=0,TRUE)),IF('114成績輸入與落點儀表板'!$C$5="必須採計",O6&gt;0,IF('114成績輸入與落點儀表板'!$C$5="不可採計",O6=0,TRUE)),IF('114成績輸入與落點儀表板'!$C$6="必須採計",P6&gt;0,IF('114成績輸入與落點儀表板'!$C$6="不可採計",P6=0,TRUE)),IF('114成績輸入與落點儀表板'!$C$7="必須採計",Q6&gt;0,IF('114成績輸入與落點儀表板'!$C$7="不可採計",Q6=0,TRUE)),IF('114成績輸入與落點儀表板'!$C$8="必須採計",R6&gt;0,IF('114成績輸入與落點儀表板'!$C$8="不可採計",R6=0,TRUE)),IF('114成績輸入與落點儀表板'!$C$9="必須採計",S6&gt;0,IF('114成績輸入與落點儀表板'!$C$9="不可採計",S6=0,TRUE)),IF('114成績輸入與落點儀表板'!$C$10="必須採計",T6&gt;0,IF('114成績輸入與落點儀表板'!$C$10="不可採計",T6=0,TRUE)),IF('114成績輸入與落點儀表板'!$C$11="必須採計",U6&gt;0,IF('114成績輸入與落點儀表板'!$C$11="不可採計",U6=0,TRUE)),IF('114成績輸入與落點儀表板'!$C$12="必須採計",V6&gt;0,IF('114成績輸入與落點儀表板'!$C$12="不可採計",V6=0,TRUE)),IF('114成績輸入與落點儀表板'!$C$13="必須採計",W6&gt;0,IF('114成績輸入與落點儀表板'!$C$13="不可採計",W6=0,TRUE)),IF('114成績輸入與落點儀表板'!$C$14="必須採計",X6&gt;0,IF('114成績輸入與落點儀表板'!$C$14="不可採計",X6=0,TRUE)),IF('114成績輸入與落點儀表板'!$C$15="必須採計",Y6&gt;0,IF('114成績輸入與落點儀表板'!$C$15="不可採計",Y6=0,TRUE)),IF('114成績輸入與落點儀表板'!$C$16="必須採計",Z6&gt;0,IF('114成績輸入與落點儀表板'!$C$16="不可採計",Z6=0,TRUE))),"✅ 符合","❌ 不符合")</f>
        <v>✅ 符合</v>
      </c>
      <c r="L6" s="15">
        <v>1</v>
      </c>
      <c r="M6" s="15">
        <v>1.5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1</v>
      </c>
      <c r="V6" s="15">
        <v>1</v>
      </c>
      <c r="W6" s="15">
        <v>1</v>
      </c>
      <c r="X6" s="15">
        <v>0</v>
      </c>
      <c r="Y6" s="15">
        <v>0</v>
      </c>
      <c r="Z6" s="15">
        <v>0</v>
      </c>
    </row>
    <row r="7" spans="1:26" x14ac:dyDescent="0.3">
      <c r="A7" s="2" t="s">
        <v>71</v>
      </c>
      <c r="B7" s="13" t="s">
        <v>54</v>
      </c>
      <c r="C7" s="13" t="s">
        <v>72</v>
      </c>
      <c r="D7" s="12" t="s">
        <v>56</v>
      </c>
      <c r="E7" s="13" t="s">
        <v>3672</v>
      </c>
      <c r="F7" s="2">
        <v>16</v>
      </c>
      <c r="G7" s="15">
        <v>235.25</v>
      </c>
      <c r="H7" s="7">
        <f>L7*'114成績輸入與落點儀表板'!$B$2+M7*'114成績輸入與落點儀表板'!$B$3+N7*'114成績輸入與落點儀表板'!$B$4+O7*'114成績輸入與落點儀表板'!$B$5+P7*'114成績輸入與落點儀表板'!$B$6+Q7*'114成績輸入與落點儀表板'!$B$7+R7*'114成績輸入與落點儀表板'!$B$8+S7*'114成績輸入與落點儀表板'!$B$9+T7*'114成績輸入與落點儀表板'!$B$10+U7*'114成績輸入與落點儀表板'!$B$11+V7*'114成績輸入與落點儀表板'!$B$12+W7*'114成績輸入與落點儀表板'!$B$13+X7*'114成績輸入與落點儀表板'!$B$14+Y7*'114成績輸入與落點儀表板'!$B$15+Z7*'114成績輸入與落點儀表板'!$B$16</f>
        <v>0</v>
      </c>
      <c r="I7" s="8">
        <f t="shared" si="0"/>
        <v>-235.25</v>
      </c>
      <c r="J7" s="2" t="str">
        <f t="shared" si="1"/>
        <v>FAIL</v>
      </c>
      <c r="K7" s="17" t="str">
        <f>IF(AND(IF('114成績輸入與落點儀表板'!$C$2="必須採計",L7&gt;0,IF('114成績輸入與落點儀表板'!$C$2="不可採計",L7=0,TRUE)),IF('114成績輸入與落點儀表板'!$C$3="必須採計",M7&gt;0,IF('114成績輸入與落點儀表板'!$C$3="不可採計",M7=0,TRUE)),IF('114成績輸入與落點儀表板'!$C$4="必須採計",N7&gt;0,IF('114成績輸入與落點儀表板'!$C$4="不可採計",N7=0,TRUE)),IF('114成績輸入與落點儀表板'!$C$5="必須採計",O7&gt;0,IF('114成績輸入與落點儀表板'!$C$5="不可採計",O7=0,TRUE)),IF('114成績輸入與落點儀表板'!$C$6="必須採計",P7&gt;0,IF('114成績輸入與落點儀表板'!$C$6="不可採計",P7=0,TRUE)),IF('114成績輸入與落點儀表板'!$C$7="必須採計",Q7&gt;0,IF('114成績輸入與落點儀表板'!$C$7="不可採計",Q7=0,TRUE)),IF('114成績輸入與落點儀表板'!$C$8="必須採計",R7&gt;0,IF('114成績輸入與落點儀表板'!$C$8="不可採計",R7=0,TRUE)),IF('114成績輸入與落點儀表板'!$C$9="必須採計",S7&gt;0,IF('114成績輸入與落點儀表板'!$C$9="不可採計",S7=0,TRUE)),IF('114成績輸入與落點儀表板'!$C$10="必須採計",T7&gt;0,IF('114成績輸入與落點儀表板'!$C$10="不可採計",T7=0,TRUE)),IF('114成績輸入與落點儀表板'!$C$11="必須採計",U7&gt;0,IF('114成績輸入與落點儀表板'!$C$11="不可採計",U7=0,TRUE)),IF('114成績輸入與落點儀表板'!$C$12="必須採計",V7&gt;0,IF('114成績輸入與落點儀表板'!$C$12="不可採計",V7=0,TRUE)),IF('114成績輸入與落點儀表板'!$C$13="必須採計",W7&gt;0,IF('114成績輸入與落點儀表板'!$C$13="不可採計",W7=0,TRUE)),IF('114成績輸入與落點儀表板'!$C$14="必須採計",X7&gt;0,IF('114成績輸入與落點儀表板'!$C$14="不可採計",X7=0,TRUE)),IF('114成績輸入與落點儀表板'!$C$15="必須採計",Y7&gt;0,IF('114成績輸入與落點儀表板'!$C$15="不可採計",Y7=0,TRUE)),IF('114成績輸入與落點儀表板'!$C$16="必須採計",Z7&gt;0,IF('114成績輸入與落點儀表板'!$C$16="不可採計",Z7=0,TRUE))),"✅ 符合","❌ 不符合")</f>
        <v>✅ 符合</v>
      </c>
      <c r="L7" s="15">
        <v>1.25</v>
      </c>
      <c r="M7" s="15">
        <v>1.25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1</v>
      </c>
      <c r="V7" s="15">
        <v>0</v>
      </c>
      <c r="W7" s="15">
        <v>1</v>
      </c>
      <c r="X7" s="15">
        <v>0</v>
      </c>
      <c r="Y7" s="15">
        <v>0</v>
      </c>
      <c r="Z7" s="15">
        <v>0</v>
      </c>
    </row>
    <row r="8" spans="1:26" ht="15.75" customHeight="1" x14ac:dyDescent="0.3">
      <c r="A8" s="2" t="s">
        <v>75</v>
      </c>
      <c r="B8" s="13" t="s">
        <v>54</v>
      </c>
      <c r="C8" s="13" t="s">
        <v>76</v>
      </c>
      <c r="D8" s="12" t="s">
        <v>60</v>
      </c>
      <c r="E8" s="13" t="s">
        <v>77</v>
      </c>
      <c r="F8" s="2">
        <v>25</v>
      </c>
      <c r="G8" s="15">
        <v>311.5</v>
      </c>
      <c r="H8" s="7">
        <f>L8*'114成績輸入與落點儀表板'!$B$2+M8*'114成績輸入與落點儀表板'!$B$3+N8*'114成績輸入與落點儀表板'!$B$4+O8*'114成績輸入與落點儀表板'!$B$5+P8*'114成績輸入與落點儀表板'!$B$6+Q8*'114成績輸入與落點儀表板'!$B$7+R8*'114成績輸入與落點儀表板'!$B$8+S8*'114成績輸入與落點儀表板'!$B$9+T8*'114成績輸入與落點儀表板'!$B$10+U8*'114成績輸入與落點儀表板'!$B$11+V8*'114成績輸入與落點儀表板'!$B$12+W8*'114成績輸入與落點儀表板'!$B$13+X8*'114成績輸入與落點儀表板'!$B$14+Y8*'114成績輸入與落點儀表板'!$B$15+Z8*'114成績輸入與落點儀表板'!$B$16</f>
        <v>0</v>
      </c>
      <c r="I8" s="8">
        <f t="shared" si="0"/>
        <v>-311.5</v>
      </c>
      <c r="J8" s="2" t="str">
        <f t="shared" si="1"/>
        <v>FAIL</v>
      </c>
      <c r="K8" s="17" t="str">
        <f>IF(AND(IF('114成績輸入與落點儀表板'!$C$2="必須採計",L8&gt;0,IF('114成績輸入與落點儀表板'!$C$2="不可採計",L8=0,TRUE)),IF('114成績輸入與落點儀表板'!$C$3="必須採計",M8&gt;0,IF('114成績輸入與落點儀表板'!$C$3="不可採計",M8=0,TRUE)),IF('114成績輸入與落點儀表板'!$C$4="必須採計",N8&gt;0,IF('114成績輸入與落點儀表板'!$C$4="不可採計",N8=0,TRUE)),IF('114成績輸入與落點儀表板'!$C$5="必須採計",O8&gt;0,IF('114成績輸入與落點儀表板'!$C$5="不可採計",O8=0,TRUE)),IF('114成績輸入與落點儀表板'!$C$6="必須採計",P8&gt;0,IF('114成績輸入與落點儀表板'!$C$6="不可採計",P8=0,TRUE)),IF('114成績輸入與落點儀表板'!$C$7="必須採計",Q8&gt;0,IF('114成績輸入與落點儀表板'!$C$7="不可採計",Q8=0,TRUE)),IF('114成績輸入與落點儀表板'!$C$8="必須採計",R8&gt;0,IF('114成績輸入與落點儀表板'!$C$8="不可採計",R8=0,TRUE)),IF('114成績輸入與落點儀表板'!$C$9="必須採計",S8&gt;0,IF('114成績輸入與落點儀表板'!$C$9="不可採計",S8=0,TRUE)),IF('114成績輸入與落點儀表板'!$C$10="必須採計",T8&gt;0,IF('114成績輸入與落點儀表板'!$C$10="不可採計",T8=0,TRUE)),IF('114成績輸入與落點儀表板'!$C$11="必須採計",U8&gt;0,IF('114成績輸入與落點儀表板'!$C$11="不可採計",U8=0,TRUE)),IF('114成績輸入與落點儀表板'!$C$12="必須採計",V8&gt;0,IF('114成績輸入與落點儀表板'!$C$12="不可採計",V8=0,TRUE)),IF('114成績輸入與落點儀表板'!$C$13="必須採計",W8&gt;0,IF('114成績輸入與落點儀表板'!$C$13="不可採計",W8=0,TRUE)),IF('114成績輸入與落點儀表板'!$C$14="必須採計",X8&gt;0,IF('114成績輸入與落點儀表板'!$C$14="不可採計",X8=0,TRUE)),IF('114成績輸入與落點儀表板'!$C$15="必須採計",Y8&gt;0,IF('114成績輸入與落點儀表板'!$C$15="不可採計",Y8=0,TRUE)),IF('114成績輸入與落點儀表板'!$C$16="必須採計",Z8&gt;0,IF('114成績輸入與落點儀表板'!$C$16="不可採計",Z8=0,TRUE))),"✅ 符合","❌ 不符合")</f>
        <v>✅ 符合</v>
      </c>
      <c r="L8" s="15">
        <v>1.5</v>
      </c>
      <c r="M8" s="15">
        <v>1.5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1</v>
      </c>
      <c r="V8" s="15">
        <v>1</v>
      </c>
      <c r="W8" s="15">
        <v>1</v>
      </c>
      <c r="X8" s="15">
        <v>0</v>
      </c>
      <c r="Y8" s="15">
        <v>0</v>
      </c>
      <c r="Z8" s="15">
        <v>0</v>
      </c>
    </row>
    <row r="9" spans="1:26" x14ac:dyDescent="0.3">
      <c r="A9" s="2" t="s">
        <v>78</v>
      </c>
      <c r="B9" s="13" t="s">
        <v>54</v>
      </c>
      <c r="C9" s="13" t="s">
        <v>79</v>
      </c>
      <c r="D9" s="12" t="s">
        <v>80</v>
      </c>
      <c r="E9" s="13" t="s">
        <v>81</v>
      </c>
      <c r="F9" s="2">
        <v>11</v>
      </c>
      <c r="G9" s="15">
        <v>288</v>
      </c>
      <c r="H9" s="7">
        <f>L9*'114成績輸入與落點儀表板'!$B$2+M9*'114成績輸入與落點儀表板'!$B$3+N9*'114成績輸入與落點儀表板'!$B$4+O9*'114成績輸入與落點儀表板'!$B$5+P9*'114成績輸入與落點儀表板'!$B$6+Q9*'114成績輸入與落點儀表板'!$B$7+R9*'114成績輸入與落點儀表板'!$B$8+S9*'114成績輸入與落點儀表板'!$B$9+T9*'114成績輸入與落點儀表板'!$B$10+U9*'114成績輸入與落點儀表板'!$B$11+V9*'114成績輸入與落點儀表板'!$B$12+W9*'114成績輸入與落點儀表板'!$B$13+X9*'114成績輸入與落點儀表板'!$B$14+Y9*'114成績輸入與落點儀表板'!$B$15+Z9*'114成績輸入與落點儀表板'!$B$16</f>
        <v>0</v>
      </c>
      <c r="I9" s="8">
        <f t="shared" si="0"/>
        <v>-288</v>
      </c>
      <c r="J9" s="2" t="str">
        <f t="shared" si="1"/>
        <v>FAIL</v>
      </c>
      <c r="K9" s="17" t="str">
        <f>IF(AND(IF('114成績輸入與落點儀表板'!$C$2="必須採計",L9&gt;0,IF('114成績輸入與落點儀表板'!$C$2="不可採計",L9=0,TRUE)),IF('114成績輸入與落點儀表板'!$C$3="必須採計",M9&gt;0,IF('114成績輸入與落點儀表板'!$C$3="不可採計",M9=0,TRUE)),IF('114成績輸入與落點儀表板'!$C$4="必須採計",N9&gt;0,IF('114成績輸入與落點儀表板'!$C$4="不可採計",N9=0,TRUE)),IF('114成績輸入與落點儀表板'!$C$5="必須採計",O9&gt;0,IF('114成績輸入與落點儀表板'!$C$5="不可採計",O9=0,TRUE)),IF('114成績輸入與落點儀表板'!$C$6="必須採計",P9&gt;0,IF('114成績輸入與落點儀表板'!$C$6="不可採計",P9=0,TRUE)),IF('114成績輸入與落點儀表板'!$C$7="必須採計",Q9&gt;0,IF('114成績輸入與落點儀表板'!$C$7="不可採計",Q9=0,TRUE)),IF('114成績輸入與落點儀表板'!$C$8="必須採計",R9&gt;0,IF('114成績輸入與落點儀表板'!$C$8="不可採計",R9=0,TRUE)),IF('114成績輸入與落點儀表板'!$C$9="必須採計",S9&gt;0,IF('114成績輸入與落點儀表板'!$C$9="不可採計",S9=0,TRUE)),IF('114成績輸入與落點儀表板'!$C$10="必須採計",T9&gt;0,IF('114成績輸入與落點儀表板'!$C$10="不可採計",T9=0,TRUE)),IF('114成績輸入與落點儀表板'!$C$11="必須採計",U9&gt;0,IF('114成績輸入與落點儀表板'!$C$11="不可採計",U9=0,TRUE)),IF('114成績輸入與落點儀表板'!$C$12="必須採計",V9&gt;0,IF('114成績輸入與落點儀表板'!$C$12="不可採計",V9=0,TRUE)),IF('114成績輸入與落點儀表板'!$C$13="必須採計",W9&gt;0,IF('114成績輸入與落點儀表板'!$C$13="不可採計",W9=0,TRUE)),IF('114成績輸入與落點儀表板'!$C$14="必須採計",X9&gt;0,IF('114成績輸入與落點儀表板'!$C$14="不可採計",X9=0,TRUE)),IF('114成績輸入與落點儀表板'!$C$15="必須採計",Y9&gt;0,IF('114成績輸入與落點儀表板'!$C$15="不可採計",Y9=0,TRUE)),IF('114成績輸入與落點儀表板'!$C$16="必須採計",Z9&gt;0,IF('114成績輸入與落點儀表板'!$C$16="不可採計",Z9=0,TRUE))),"✅ 符合","❌ 不符合")</f>
        <v>✅ 符合</v>
      </c>
      <c r="L9" s="15">
        <v>1.5</v>
      </c>
      <c r="M9" s="15">
        <v>1.5</v>
      </c>
      <c r="N9" s="15">
        <v>0</v>
      </c>
      <c r="O9" s="15">
        <v>0</v>
      </c>
      <c r="P9" s="15">
        <v>0</v>
      </c>
      <c r="Q9" s="15">
        <v>1</v>
      </c>
      <c r="R9" s="15">
        <v>0</v>
      </c>
      <c r="S9" s="15">
        <v>0</v>
      </c>
      <c r="T9" s="15">
        <v>0</v>
      </c>
      <c r="U9" s="15">
        <v>1</v>
      </c>
      <c r="V9" s="15">
        <v>1</v>
      </c>
      <c r="W9" s="15">
        <v>0</v>
      </c>
      <c r="X9" s="15">
        <v>0</v>
      </c>
      <c r="Y9" s="15">
        <v>0</v>
      </c>
      <c r="Z9" s="15">
        <v>0</v>
      </c>
    </row>
    <row r="10" spans="1:26" ht="15.75" customHeight="1" x14ac:dyDescent="0.3">
      <c r="A10" s="2" t="s">
        <v>82</v>
      </c>
      <c r="B10" s="13" t="s">
        <v>54</v>
      </c>
      <c r="C10" s="13" t="s">
        <v>83</v>
      </c>
      <c r="D10" s="12" t="s">
        <v>80</v>
      </c>
      <c r="E10" s="13" t="s">
        <v>81</v>
      </c>
      <c r="F10" s="2">
        <v>8</v>
      </c>
      <c r="G10" s="15">
        <v>296</v>
      </c>
      <c r="H10" s="7">
        <f>L10*'114成績輸入與落點儀表板'!$B$2+M10*'114成績輸入與落點儀表板'!$B$3+N10*'114成績輸入與落點儀表板'!$B$4+O10*'114成績輸入與落點儀表板'!$B$5+P10*'114成績輸入與落點儀表板'!$B$6+Q10*'114成績輸入與落點儀表板'!$B$7+R10*'114成績輸入與落點儀表板'!$B$8+S10*'114成績輸入與落點儀表板'!$B$9+T10*'114成績輸入與落點儀表板'!$B$10+U10*'114成績輸入與落點儀表板'!$B$11+V10*'114成績輸入與落點儀表板'!$B$12+W10*'114成績輸入與落點儀表板'!$B$13+X10*'114成績輸入與落點儀表板'!$B$14+Y10*'114成績輸入與落點儀表板'!$B$15+Z10*'114成績輸入與落點儀表板'!$B$16</f>
        <v>0</v>
      </c>
      <c r="I10" s="8">
        <f t="shared" si="0"/>
        <v>-296</v>
      </c>
      <c r="J10" s="2" t="str">
        <f t="shared" si="1"/>
        <v>FAIL</v>
      </c>
      <c r="K10" s="17" t="str">
        <f>IF(AND(IF('114成績輸入與落點儀表板'!$C$2="必須採計",L10&gt;0,IF('114成績輸入與落點儀表板'!$C$2="不可採計",L10=0,TRUE)),IF('114成績輸入與落點儀表板'!$C$3="必須採計",M10&gt;0,IF('114成績輸入與落點儀表板'!$C$3="不可採計",M10=0,TRUE)),IF('114成績輸入與落點儀表板'!$C$4="必須採計",N10&gt;0,IF('114成績輸入與落點儀表板'!$C$4="不可採計",N10=0,TRUE)),IF('114成績輸入與落點儀表板'!$C$5="必須採計",O10&gt;0,IF('114成績輸入與落點儀表板'!$C$5="不可採計",O10=0,TRUE)),IF('114成績輸入與落點儀表板'!$C$6="必須採計",P10&gt;0,IF('114成績輸入與落點儀表板'!$C$6="不可採計",P10=0,TRUE)),IF('114成績輸入與落點儀表板'!$C$7="必須採計",Q10&gt;0,IF('114成績輸入與落點儀表板'!$C$7="不可採計",Q10=0,TRUE)),IF('114成績輸入與落點儀表板'!$C$8="必須採計",R10&gt;0,IF('114成績輸入與落點儀表板'!$C$8="不可採計",R10=0,TRUE)),IF('114成績輸入與落點儀表板'!$C$9="必須採計",S10&gt;0,IF('114成績輸入與落點儀表板'!$C$9="不可採計",S10=0,TRUE)),IF('114成績輸入與落點儀表板'!$C$10="必須採計",T10&gt;0,IF('114成績輸入與落點儀表板'!$C$10="不可採計",T10=0,TRUE)),IF('114成績輸入與落點儀表板'!$C$11="必須採計",U10&gt;0,IF('114成績輸入與落點儀表板'!$C$11="不可採計",U10=0,TRUE)),IF('114成績輸入與落點儀表板'!$C$12="必須採計",V10&gt;0,IF('114成績輸入與落點儀表板'!$C$12="不可採計",V10=0,TRUE)),IF('114成績輸入與落點儀表板'!$C$13="必須採計",W10&gt;0,IF('114成績輸入與落點儀表板'!$C$13="不可採計",W10=0,TRUE)),IF('114成績輸入與落點儀表板'!$C$14="必須採計",X10&gt;0,IF('114成績輸入與落點儀表板'!$C$14="不可採計",X10=0,TRUE)),IF('114成績輸入與落點儀表板'!$C$15="必須採計",Y10&gt;0,IF('114成績輸入與落點儀表板'!$C$15="不可採計",Y10=0,TRUE)),IF('114成績輸入與落點儀表板'!$C$16="必須採計",Z10&gt;0,IF('114成績輸入與落點儀表板'!$C$16="不可採計",Z10=0,TRUE))),"✅ 符合","❌ 不符合")</f>
        <v>✅ 符合</v>
      </c>
      <c r="L10" s="15">
        <v>1.5</v>
      </c>
      <c r="M10" s="15">
        <v>1.5</v>
      </c>
      <c r="N10" s="15">
        <v>0</v>
      </c>
      <c r="O10" s="15">
        <v>0</v>
      </c>
      <c r="P10" s="15">
        <v>0</v>
      </c>
      <c r="Q10" s="15">
        <v>1</v>
      </c>
      <c r="R10" s="15">
        <v>0</v>
      </c>
      <c r="S10" s="15">
        <v>0</v>
      </c>
      <c r="T10" s="15">
        <v>0</v>
      </c>
      <c r="U10" s="15">
        <v>1</v>
      </c>
      <c r="V10" s="15">
        <v>1</v>
      </c>
      <c r="W10" s="15">
        <v>0</v>
      </c>
      <c r="X10" s="15">
        <v>0</v>
      </c>
      <c r="Y10" s="15">
        <v>0</v>
      </c>
      <c r="Z10" s="15">
        <v>0</v>
      </c>
    </row>
    <row r="11" spans="1:26" x14ac:dyDescent="0.3">
      <c r="A11" s="2" t="s">
        <v>84</v>
      </c>
      <c r="B11" s="13" t="s">
        <v>54</v>
      </c>
      <c r="C11" s="13" t="s">
        <v>85</v>
      </c>
      <c r="D11" s="12" t="s">
        <v>86</v>
      </c>
      <c r="E11" s="13" t="s">
        <v>87</v>
      </c>
      <c r="F11" s="2">
        <v>21</v>
      </c>
      <c r="G11" s="15">
        <v>235.5</v>
      </c>
      <c r="H11" s="7">
        <f>L11*'114成績輸入與落點儀表板'!$B$2+M11*'114成績輸入與落點儀表板'!$B$3+N11*'114成績輸入與落點儀表板'!$B$4+O11*'114成績輸入與落點儀表板'!$B$5+P11*'114成績輸入與落點儀表板'!$B$6+Q11*'114成績輸入與落點儀表板'!$B$7+R11*'114成績輸入與落點儀表板'!$B$8+S11*'114成績輸入與落點儀表板'!$B$9+T11*'114成績輸入與落點儀表板'!$B$10+U11*'114成績輸入與落點儀表板'!$B$11+V11*'114成績輸入與落點儀表板'!$B$12+W11*'114成績輸入與落點儀表板'!$B$13+X11*'114成績輸入與落點儀表板'!$B$14+Y11*'114成績輸入與落點儀表板'!$B$15+Z11*'114成績輸入與落點儀表板'!$B$16</f>
        <v>0</v>
      </c>
      <c r="I11" s="8">
        <f t="shared" si="0"/>
        <v>-235.5</v>
      </c>
      <c r="J11" s="2" t="str">
        <f t="shared" si="1"/>
        <v>FAIL</v>
      </c>
      <c r="K11" s="17" t="str">
        <f>IF(AND(IF('114成績輸入與落點儀表板'!$C$2="必須採計",L11&gt;0,IF('114成績輸入與落點儀表板'!$C$2="不可採計",L11=0,TRUE)),IF('114成績輸入與落點儀表板'!$C$3="必須採計",M11&gt;0,IF('114成績輸入與落點儀表板'!$C$3="不可採計",M11=0,TRUE)),IF('114成績輸入與落點儀表板'!$C$4="必須採計",N11&gt;0,IF('114成績輸入與落點儀表板'!$C$4="不可採計",N11=0,TRUE)),IF('114成績輸入與落點儀表板'!$C$5="必須採計",O11&gt;0,IF('114成績輸入與落點儀表板'!$C$5="不可採計",O11=0,TRUE)),IF('114成績輸入與落點儀表板'!$C$6="必須採計",P11&gt;0,IF('114成績輸入與落點儀表板'!$C$6="不可採計",P11=0,TRUE)),IF('114成績輸入與落點儀表板'!$C$7="必須採計",Q11&gt;0,IF('114成績輸入與落點儀表板'!$C$7="不可採計",Q11=0,TRUE)),IF('114成績輸入與落點儀表板'!$C$8="必須採計",R11&gt;0,IF('114成績輸入與落點儀表板'!$C$8="不可採計",R11=0,TRUE)),IF('114成績輸入與落點儀表板'!$C$9="必須採計",S11&gt;0,IF('114成績輸入與落點儀表板'!$C$9="不可採計",S11=0,TRUE)),IF('114成績輸入與落點儀表板'!$C$10="必須採計",T11&gt;0,IF('114成績輸入與落點儀表板'!$C$10="不可採計",T11=0,TRUE)),IF('114成績輸入與落點儀表板'!$C$11="必須採計",U11&gt;0,IF('114成績輸入與落點儀表板'!$C$11="不可採計",U11=0,TRUE)),IF('114成績輸入與落點儀表板'!$C$12="必須採計",V11&gt;0,IF('114成績輸入與落點儀表板'!$C$12="不可採計",V11=0,TRUE)),IF('114成績輸入與落點儀表板'!$C$13="必須採計",W11&gt;0,IF('114成績輸入與落點儀表板'!$C$13="不可採計",W11=0,TRUE)),IF('114成績輸入與落點儀表板'!$C$14="必須採計",X11&gt;0,IF('114成績輸入與落點儀表板'!$C$14="不可採計",X11=0,TRUE)),IF('114成績輸入與落點儀表板'!$C$15="必須採計",Y11&gt;0,IF('114成績輸入與落點儀表板'!$C$15="不可採計",Y11=0,TRUE)),IF('114成績輸入與落點儀表板'!$C$16="必須採計",Z11&gt;0,IF('114成績輸入與落點儀表板'!$C$16="不可採計",Z11=0,TRUE))),"✅ 符合","❌ 不符合")</f>
        <v>❌ 不符合</v>
      </c>
      <c r="L11" s="15">
        <v>0</v>
      </c>
      <c r="M11" s="15">
        <v>1</v>
      </c>
      <c r="N11" s="15">
        <v>1.5</v>
      </c>
      <c r="O11" s="15">
        <v>0</v>
      </c>
      <c r="P11" s="15">
        <v>1.5</v>
      </c>
      <c r="Q11" s="15">
        <v>0</v>
      </c>
      <c r="R11" s="15">
        <v>1</v>
      </c>
      <c r="S11" s="15">
        <v>1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ht="15.75" customHeight="1" x14ac:dyDescent="0.3">
      <c r="A12" s="2" t="s">
        <v>88</v>
      </c>
      <c r="B12" s="13" t="s">
        <v>54</v>
      </c>
      <c r="C12" s="13" t="s">
        <v>89</v>
      </c>
      <c r="D12" s="12" t="s">
        <v>86</v>
      </c>
      <c r="E12" s="13" t="s">
        <v>500</v>
      </c>
      <c r="F12" s="2">
        <v>23</v>
      </c>
      <c r="G12" s="15">
        <v>235</v>
      </c>
      <c r="H12" s="7">
        <f>L12*'114成績輸入與落點儀表板'!$B$2+M12*'114成績輸入與落點儀表板'!$B$3+N12*'114成績輸入與落點儀表板'!$B$4+O12*'114成績輸入與落點儀表板'!$B$5+P12*'114成績輸入與落點儀表板'!$B$6+Q12*'114成績輸入與落點儀表板'!$B$7+R12*'114成績輸入與落點儀表板'!$B$8+S12*'114成績輸入與落點儀表板'!$B$9+T12*'114成績輸入與落點儀表板'!$B$10+U12*'114成績輸入與落點儀表板'!$B$11+V12*'114成績輸入與落點儀表板'!$B$12+W12*'114成績輸入與落點儀表板'!$B$13+X12*'114成績輸入與落點儀表板'!$B$14+Y12*'114成績輸入與落點儀表板'!$B$15+Z12*'114成績輸入與落點儀表板'!$B$16</f>
        <v>0</v>
      </c>
      <c r="I12" s="8">
        <f t="shared" si="0"/>
        <v>-235</v>
      </c>
      <c r="J12" s="2" t="str">
        <f t="shared" si="1"/>
        <v>FAIL</v>
      </c>
      <c r="K12" s="17" t="str">
        <f>IF(AND(IF('114成績輸入與落點儀表板'!$C$2="必須採計",L12&gt;0,IF('114成績輸入與落點儀表板'!$C$2="不可採計",L12=0,TRUE)),IF('114成績輸入與落點儀表板'!$C$3="必須採計",M12&gt;0,IF('114成績輸入與落點儀表板'!$C$3="不可採計",M12=0,TRUE)),IF('114成績輸入與落點儀表板'!$C$4="必須採計",N12&gt;0,IF('114成績輸入與落點儀表板'!$C$4="不可採計",N12=0,TRUE)),IF('114成績輸入與落點儀表板'!$C$5="必須採計",O12&gt;0,IF('114成績輸入與落點儀表板'!$C$5="不可採計",O12=0,TRUE)),IF('114成績輸入與落點儀表板'!$C$6="必須採計",P12&gt;0,IF('114成績輸入與落點儀表板'!$C$6="不可採計",P12=0,TRUE)),IF('114成績輸入與落點儀表板'!$C$7="必須採計",Q12&gt;0,IF('114成績輸入與落點儀表板'!$C$7="不可採計",Q12=0,TRUE)),IF('114成績輸入與落點儀表板'!$C$8="必須採計",R12&gt;0,IF('114成績輸入與落點儀表板'!$C$8="不可採計",R12=0,TRUE)),IF('114成績輸入與落點儀表板'!$C$9="必須採計",S12&gt;0,IF('114成績輸入與落點儀表板'!$C$9="不可採計",S12=0,TRUE)),IF('114成績輸入與落點儀表板'!$C$10="必須採計",T12&gt;0,IF('114成績輸入與落點儀表板'!$C$10="不可採計",T12=0,TRUE)),IF('114成績輸入與落點儀表板'!$C$11="必須採計",U12&gt;0,IF('114成績輸入與落點儀表板'!$C$11="不可採計",U12=0,TRUE)),IF('114成績輸入與落點儀表板'!$C$12="必須採計",V12&gt;0,IF('114成績輸入與落點儀表板'!$C$12="不可採計",V12=0,TRUE)),IF('114成績輸入與落點儀表板'!$C$13="必須採計",W12&gt;0,IF('114成績輸入與落點儀表板'!$C$13="不可採計",W12=0,TRUE)),IF('114成績輸入與落點儀表板'!$C$14="必須採計",X12&gt;0,IF('114成績輸入與落點儀表板'!$C$14="不可採計",X12=0,TRUE)),IF('114成績輸入與落點儀表板'!$C$15="必須採計",Y12&gt;0,IF('114成績輸入與落點儀表板'!$C$15="不可採計",Y12=0,TRUE)),IF('114成績輸入與落點儀表板'!$C$16="必須採計",Z12&gt;0,IF('114成績輸入與落點儀表板'!$C$16="不可採計",Z12=0,TRUE))),"✅ 符合","❌ 不符合")</f>
        <v>✅ 符合</v>
      </c>
      <c r="L12" s="15">
        <v>1</v>
      </c>
      <c r="M12" s="15">
        <v>1</v>
      </c>
      <c r="N12" s="15">
        <v>1</v>
      </c>
      <c r="O12" s="15">
        <v>0</v>
      </c>
      <c r="P12" s="15">
        <v>0</v>
      </c>
      <c r="Q12" s="15">
        <v>0</v>
      </c>
      <c r="R12" s="15">
        <v>1</v>
      </c>
      <c r="S12" s="15">
        <v>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</row>
    <row r="13" spans="1:26" x14ac:dyDescent="0.3">
      <c r="A13" s="2" t="s">
        <v>91</v>
      </c>
      <c r="B13" s="13" t="s">
        <v>54</v>
      </c>
      <c r="C13" s="13" t="s">
        <v>92</v>
      </c>
      <c r="D13" s="12" t="s">
        <v>86</v>
      </c>
      <c r="E13" s="13" t="s">
        <v>93</v>
      </c>
      <c r="F13" s="2">
        <v>29</v>
      </c>
      <c r="G13" s="15">
        <v>237</v>
      </c>
      <c r="H13" s="7">
        <f>L13*'114成績輸入與落點儀表板'!$B$2+M13*'114成績輸入與落點儀表板'!$B$3+N13*'114成績輸入與落點儀表板'!$B$4+O13*'114成績輸入與落點儀表板'!$B$5+P13*'114成績輸入與落點儀表板'!$B$6+Q13*'114成績輸入與落點儀表板'!$B$7+R13*'114成績輸入與落點儀表板'!$B$8+S13*'114成績輸入與落點儀表板'!$B$9+T13*'114成績輸入與落點儀表板'!$B$10+U13*'114成績輸入與落點儀表板'!$B$11+V13*'114成績輸入與落點儀表板'!$B$12+W13*'114成績輸入與落點儀表板'!$B$13+X13*'114成績輸入與落點儀表板'!$B$14+Y13*'114成績輸入與落點儀表板'!$B$15+Z13*'114成績輸入與落點儀表板'!$B$16</f>
        <v>0</v>
      </c>
      <c r="I13" s="8">
        <f t="shared" si="0"/>
        <v>-237</v>
      </c>
      <c r="J13" s="2" t="str">
        <f t="shared" si="1"/>
        <v>FAIL</v>
      </c>
      <c r="K13" s="17" t="str">
        <f>IF(AND(IF('114成績輸入與落點儀表板'!$C$2="必須採計",L13&gt;0,IF('114成績輸入與落點儀表板'!$C$2="不可採計",L13=0,TRUE)),IF('114成績輸入與落點儀表板'!$C$3="必須採計",M13&gt;0,IF('114成績輸入與落點儀表板'!$C$3="不可採計",M13=0,TRUE)),IF('114成績輸入與落點儀表板'!$C$4="必須採計",N13&gt;0,IF('114成績輸入與落點儀表板'!$C$4="不可採計",N13=0,TRUE)),IF('114成績輸入與落點儀表板'!$C$5="必須採計",O13&gt;0,IF('114成績輸入與落點儀表板'!$C$5="不可採計",O13=0,TRUE)),IF('114成績輸入與落點儀表板'!$C$6="必須採計",P13&gt;0,IF('114成績輸入與落點儀表板'!$C$6="不可採計",P13=0,TRUE)),IF('114成績輸入與落點儀表板'!$C$7="必須採計",Q13&gt;0,IF('114成績輸入與落點儀表板'!$C$7="不可採計",Q13=0,TRUE)),IF('114成績輸入與落點儀表板'!$C$8="必須採計",R13&gt;0,IF('114成績輸入與落點儀表板'!$C$8="不可採計",R13=0,TRUE)),IF('114成績輸入與落點儀表板'!$C$9="必須採計",S13&gt;0,IF('114成績輸入與落點儀表板'!$C$9="不可採計",S13=0,TRUE)),IF('114成績輸入與落點儀表板'!$C$10="必須採計",T13&gt;0,IF('114成績輸入與落點儀表板'!$C$10="不可採計",T13=0,TRUE)),IF('114成績輸入與落點儀表板'!$C$11="必須採計",U13&gt;0,IF('114成績輸入與落點儀表板'!$C$11="不可採計",U13=0,TRUE)),IF('114成績輸入與落點儀表板'!$C$12="必須採計",V13&gt;0,IF('114成績輸入與落點儀表板'!$C$12="不可採計",V13=0,TRUE)),IF('114成績輸入與落點儀表板'!$C$13="必須採計",W13&gt;0,IF('114成績輸入與落點儀表板'!$C$13="不可採計",W13=0,TRUE)),IF('114成績輸入與落點儀表板'!$C$14="必須採計",X13&gt;0,IF('114成績輸入與落點儀表板'!$C$14="不可採計",X13=0,TRUE)),IF('114成績輸入與落點儀表板'!$C$15="必須採計",Y13&gt;0,IF('114成績輸入與落點儀表板'!$C$15="不可採計",Y13=0,TRUE)),IF('114成績輸入與落點儀表板'!$C$16="必須採計",Z13&gt;0,IF('114成績輸入與落點儀表板'!$C$16="不可採計",Z13=0,TRUE))),"✅ 符合","❌ 不符合")</f>
        <v>✅ 符合</v>
      </c>
      <c r="L13" s="15">
        <v>1</v>
      </c>
      <c r="M13" s="15">
        <v>1</v>
      </c>
      <c r="N13" s="15">
        <v>1</v>
      </c>
      <c r="O13" s="15">
        <v>0</v>
      </c>
      <c r="P13" s="15">
        <v>0</v>
      </c>
      <c r="Q13" s="15">
        <v>0</v>
      </c>
      <c r="R13" s="15">
        <v>1</v>
      </c>
      <c r="S13" s="15">
        <v>1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ht="15.75" customHeight="1" x14ac:dyDescent="0.3">
      <c r="A14" s="2" t="s">
        <v>94</v>
      </c>
      <c r="B14" s="13" t="s">
        <v>54</v>
      </c>
      <c r="C14" s="13" t="s">
        <v>95</v>
      </c>
      <c r="D14" s="12" t="s">
        <v>4057</v>
      </c>
      <c r="E14" s="13" t="s">
        <v>96</v>
      </c>
      <c r="F14" s="2">
        <v>14</v>
      </c>
      <c r="G14" s="15">
        <v>208</v>
      </c>
      <c r="H14" s="7">
        <f>L14*'114成績輸入與落點儀表板'!$B$2+M14*'114成績輸入與落點儀表板'!$B$3+N14*'114成績輸入與落點儀表板'!$B$4+O14*'114成績輸入與落點儀表板'!$B$5+P14*'114成績輸入與落點儀表板'!$B$6+Q14*'114成績輸入與落點儀表板'!$B$7+R14*'114成績輸入與落點儀表板'!$B$8+S14*'114成績輸入與落點儀表板'!$B$9+T14*'114成績輸入與落點儀表板'!$B$10+U14*'114成績輸入與落點儀表板'!$B$11+V14*'114成績輸入與落點儀表板'!$B$12+W14*'114成績輸入與落點儀表板'!$B$13+X14*'114成績輸入與落點儀表板'!$B$14+Y14*'114成績輸入與落點儀表板'!$B$15+Z14*'114成績輸入與落點儀表板'!$B$16</f>
        <v>0</v>
      </c>
      <c r="I14" s="8">
        <f t="shared" si="0"/>
        <v>-208</v>
      </c>
      <c r="J14" s="2" t="str">
        <f t="shared" si="1"/>
        <v>FAIL</v>
      </c>
      <c r="K14" s="17" t="str">
        <f>IF(AND(IF('114成績輸入與落點儀表板'!$C$2="必須採計",L14&gt;0,IF('114成績輸入與落點儀表板'!$C$2="不可採計",L14=0,TRUE)),IF('114成績輸入與落點儀表板'!$C$3="必須採計",M14&gt;0,IF('114成績輸入與落點儀表板'!$C$3="不可採計",M14=0,TRUE)),IF('114成績輸入與落點儀表板'!$C$4="必須採計",N14&gt;0,IF('114成績輸入與落點儀表板'!$C$4="不可採計",N14=0,TRUE)),IF('114成績輸入與落點儀表板'!$C$5="必須採計",O14&gt;0,IF('114成績輸入與落點儀表板'!$C$5="不可採計",O14=0,TRUE)),IF('114成績輸入與落點儀表板'!$C$6="必須採計",P14&gt;0,IF('114成績輸入與落點儀表板'!$C$6="不可採計",P14=0,TRUE)),IF('114成績輸入與落點儀表板'!$C$7="必須採計",Q14&gt;0,IF('114成績輸入與落點儀表板'!$C$7="不可採計",Q14=0,TRUE)),IF('114成績輸入與落點儀表板'!$C$8="必須採計",R14&gt;0,IF('114成績輸入與落點儀表板'!$C$8="不可採計",R14=0,TRUE)),IF('114成績輸入與落點儀表板'!$C$9="必須採計",S14&gt;0,IF('114成績輸入與落點儀表板'!$C$9="不可採計",S14=0,TRUE)),IF('114成績輸入與落點儀表板'!$C$10="必須採計",T14&gt;0,IF('114成績輸入與落點儀表板'!$C$10="不可採計",T14=0,TRUE)),IF('114成績輸入與落點儀表板'!$C$11="必須採計",U14&gt;0,IF('114成績輸入與落點儀表板'!$C$11="不可採計",U14=0,TRUE)),IF('114成績輸入與落點儀表板'!$C$12="必須採計",V14&gt;0,IF('114成績輸入與落點儀表板'!$C$12="不可採計",V14=0,TRUE)),IF('114成績輸入與落點儀表板'!$C$13="必須採計",W14&gt;0,IF('114成績輸入與落點儀表板'!$C$13="不可採計",W14=0,TRUE)),IF('114成績輸入與落點儀表板'!$C$14="必須採計",X14&gt;0,IF('114成績輸入與落點儀表板'!$C$14="不可採計",X14=0,TRUE)),IF('114成績輸入與落點儀表板'!$C$15="必須採計",Y14&gt;0,IF('114成績輸入與落點儀表板'!$C$15="不可採計",Y14=0,TRUE)),IF('114成績輸入與落點儀表板'!$C$16="必須採計",Z14&gt;0,IF('114成績輸入與落點儀表板'!$C$16="不可採計",Z14=0,TRUE))),"✅ 符合","❌ 不符合")</f>
        <v>✅ 符合</v>
      </c>
      <c r="L14" s="15">
        <v>1</v>
      </c>
      <c r="M14" s="15">
        <v>1</v>
      </c>
      <c r="N14" s="15">
        <v>1</v>
      </c>
      <c r="O14" s="15">
        <v>0</v>
      </c>
      <c r="P14" s="15">
        <v>0</v>
      </c>
      <c r="Q14" s="15">
        <v>0</v>
      </c>
      <c r="R14" s="15">
        <v>1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</row>
    <row r="15" spans="1:26" x14ac:dyDescent="0.3">
      <c r="A15" s="2" t="s">
        <v>97</v>
      </c>
      <c r="B15" s="13" t="s">
        <v>54</v>
      </c>
      <c r="C15" s="13" t="s">
        <v>98</v>
      </c>
      <c r="D15" s="12" t="s">
        <v>99</v>
      </c>
      <c r="E15" s="13" t="s">
        <v>100</v>
      </c>
      <c r="F15" s="2">
        <v>37</v>
      </c>
      <c r="G15" s="15">
        <v>239</v>
      </c>
      <c r="H15" s="7">
        <f>L15*'114成績輸入與落點儀表板'!$B$2+M15*'114成績輸入與落點儀表板'!$B$3+N15*'114成績輸入與落點儀表板'!$B$4+O15*'114成績輸入與落點儀表板'!$B$5+P15*'114成績輸入與落點儀表板'!$B$6+Q15*'114成績輸入與落點儀表板'!$B$7+R15*'114成績輸入與落點儀表板'!$B$8+S15*'114成績輸入與落點儀表板'!$B$9+T15*'114成績輸入與落點儀表板'!$B$10+U15*'114成績輸入與落點儀表板'!$B$11+V15*'114成績輸入與落點儀表板'!$B$12+W15*'114成績輸入與落點儀表板'!$B$13+X15*'114成績輸入與落點儀表板'!$B$14+Y15*'114成績輸入與落點儀表板'!$B$15+Z15*'114成績輸入與落點儀表板'!$B$16</f>
        <v>0</v>
      </c>
      <c r="I15" s="8">
        <f t="shared" si="0"/>
        <v>-239</v>
      </c>
      <c r="J15" s="2" t="str">
        <f t="shared" si="1"/>
        <v>FAIL</v>
      </c>
      <c r="K15" s="17" t="str">
        <f>IF(AND(IF('114成績輸入與落點儀表板'!$C$2="必須採計",L15&gt;0,IF('114成績輸入與落點儀表板'!$C$2="不可採計",L15=0,TRUE)),IF('114成績輸入與落點儀表板'!$C$3="必須採計",M15&gt;0,IF('114成績輸入與落點儀表板'!$C$3="不可採計",M15=0,TRUE)),IF('114成績輸入與落點儀表板'!$C$4="必須採計",N15&gt;0,IF('114成績輸入與落點儀表板'!$C$4="不可採計",N15=0,TRUE)),IF('114成績輸入與落點儀表板'!$C$5="必須採計",O15&gt;0,IF('114成績輸入與落點儀表板'!$C$5="不可採計",O15=0,TRUE)),IF('114成績輸入與落點儀表板'!$C$6="必須採計",P15&gt;0,IF('114成績輸入與落點儀表板'!$C$6="不可採計",P15=0,TRUE)),IF('114成績輸入與落點儀表板'!$C$7="必須採計",Q15&gt;0,IF('114成績輸入與落點儀表板'!$C$7="不可採計",Q15=0,TRUE)),IF('114成績輸入與落點儀表板'!$C$8="必須採計",R15&gt;0,IF('114成績輸入與落點儀表板'!$C$8="不可採計",R15=0,TRUE)),IF('114成績輸入與落點儀表板'!$C$9="必須採計",S15&gt;0,IF('114成績輸入與落點儀表板'!$C$9="不可採計",S15=0,TRUE)),IF('114成績輸入與落點儀表板'!$C$10="必須採計",T15&gt;0,IF('114成績輸入與落點儀表板'!$C$10="不可採計",T15=0,TRUE)),IF('114成績輸入與落點儀表板'!$C$11="必須採計",U15&gt;0,IF('114成績輸入與落點儀表板'!$C$11="不可採計",U15=0,TRUE)),IF('114成績輸入與落點儀表板'!$C$12="必須採計",V15&gt;0,IF('114成績輸入與落點儀表板'!$C$12="不可採計",V15=0,TRUE)),IF('114成績輸入與落點儀表板'!$C$13="必須採計",W15&gt;0,IF('114成績輸入與落點儀表板'!$C$13="不可採計",W15=0,TRUE)),IF('114成績輸入與落點儀表板'!$C$14="必須採計",X15&gt;0,IF('114成績輸入與落點儀表板'!$C$14="不可採計",X15=0,TRUE)),IF('114成績輸入與落點儀表板'!$C$15="必須採計",Y15&gt;0,IF('114成績輸入與落點儀表板'!$C$15="不可採計",Y15=0,TRUE)),IF('114成績輸入與落點儀表板'!$C$16="必須採計",Z15&gt;0,IF('114成績輸入與落點儀表板'!$C$16="不可採計",Z15=0,TRUE))),"✅ 符合","❌ 不符合")</f>
        <v>✅ 符合</v>
      </c>
      <c r="L15" s="15">
        <v>1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1</v>
      </c>
      <c r="T15" s="15">
        <v>1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ht="15.75" customHeight="1" x14ac:dyDescent="0.3">
      <c r="A16" s="2" t="s">
        <v>101</v>
      </c>
      <c r="B16" s="13" t="s">
        <v>54</v>
      </c>
      <c r="C16" s="13" t="s">
        <v>102</v>
      </c>
      <c r="D16" s="12" t="s">
        <v>4057</v>
      </c>
      <c r="E16" s="13" t="s">
        <v>104</v>
      </c>
      <c r="F16" s="2">
        <v>12</v>
      </c>
      <c r="G16" s="15">
        <v>118</v>
      </c>
      <c r="H16" s="7">
        <f>L16*'114成績輸入與落點儀表板'!$B$2+M16*'114成績輸入與落點儀表板'!$B$3+N16*'114成績輸入與落點儀表板'!$B$4+O16*'114成績輸入與落點儀表板'!$B$5+P16*'114成績輸入與落點儀表板'!$B$6+Q16*'114成績輸入與落點儀表板'!$B$7+R16*'114成績輸入與落點儀表板'!$B$8+S16*'114成績輸入與落點儀表板'!$B$9+T16*'114成績輸入與落點儀表板'!$B$10+U16*'114成績輸入與落點儀表板'!$B$11+V16*'114成績輸入與落點儀表板'!$B$12+W16*'114成績輸入與落點儀表板'!$B$13+X16*'114成績輸入與落點儀表板'!$B$14+Y16*'114成績輸入與落點儀表板'!$B$15+Z16*'114成績輸入與落點儀表板'!$B$16</f>
        <v>0</v>
      </c>
      <c r="I16" s="8">
        <f t="shared" si="0"/>
        <v>-118</v>
      </c>
      <c r="J16" s="2" t="str">
        <f t="shared" si="1"/>
        <v>FAIL</v>
      </c>
      <c r="K16" s="17" t="str">
        <f>IF(AND(IF('114成績輸入與落點儀表板'!$C$2="必須採計",L16&gt;0,IF('114成績輸入與落點儀表板'!$C$2="不可採計",L16=0,TRUE)),IF('114成績輸入與落點儀表板'!$C$3="必須採計",M16&gt;0,IF('114成績輸入與落點儀表板'!$C$3="不可採計",M16=0,TRUE)),IF('114成績輸入與落點儀表板'!$C$4="必須採計",N16&gt;0,IF('114成績輸入與落點儀表板'!$C$4="不可採計",N16=0,TRUE)),IF('114成績輸入與落點儀表板'!$C$5="必須採計",O16&gt;0,IF('114成績輸入與落點儀表板'!$C$5="不可採計",O16=0,TRUE)),IF('114成績輸入與落點儀表板'!$C$6="必須採計",P16&gt;0,IF('114成績輸入與落點儀表板'!$C$6="不可採計",P16=0,TRUE)),IF('114成績輸入與落點儀表板'!$C$7="必須採計",Q16&gt;0,IF('114成績輸入與落點儀表板'!$C$7="不可採計",Q16=0,TRUE)),IF('114成績輸入與落點儀表板'!$C$8="必須採計",R16&gt;0,IF('114成績輸入與落點儀表板'!$C$8="不可採計",R16=0,TRUE)),IF('114成績輸入與落點儀表板'!$C$9="必須採計",S16&gt;0,IF('114成績輸入與落點儀表板'!$C$9="不可採計",S16=0,TRUE)),IF('114成績輸入與落點儀表板'!$C$10="必須採計",T16&gt;0,IF('114成績輸入與落點儀表板'!$C$10="不可採計",T16=0,TRUE)),IF('114成績輸入與落點儀表板'!$C$11="必須採計",U16&gt;0,IF('114成績輸入與落點儀表板'!$C$11="不可採計",U16=0,TRUE)),IF('114成績輸入與落點儀表板'!$C$12="必須採計",V16&gt;0,IF('114成績輸入與落點儀表板'!$C$12="不可採計",V16=0,TRUE)),IF('114成績輸入與落點儀表板'!$C$13="必須採計",W16&gt;0,IF('114成績輸入與落點儀表板'!$C$13="不可採計",W16=0,TRUE)),IF('114成績輸入與落點儀表板'!$C$14="必須採計",X16&gt;0,IF('114成績輸入與落點儀表板'!$C$14="不可採計",X16=0,TRUE)),IF('114成績輸入與落點儀表板'!$C$15="必須採計",Y16&gt;0,IF('114成績輸入與落點儀表板'!$C$15="不可採計",Y16=0,TRUE)),IF('114成績輸入與落點儀表板'!$C$16="必須採計",Z16&gt;0,IF('114成績輸入與落點儀表板'!$C$16="不可採計",Z16=0,TRUE))),"✅ 符合","❌ 不符合")</f>
        <v>❌ 不符合</v>
      </c>
      <c r="L16" s="15">
        <v>0</v>
      </c>
      <c r="M16" s="15">
        <v>0</v>
      </c>
      <c r="N16" s="15">
        <v>1</v>
      </c>
      <c r="O16" s="15">
        <v>0</v>
      </c>
      <c r="P16" s="15">
        <v>0</v>
      </c>
      <c r="Q16" s="15">
        <v>0</v>
      </c>
      <c r="R16" s="15">
        <v>1</v>
      </c>
      <c r="S16" s="15">
        <v>1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</row>
    <row r="17" spans="1:26" x14ac:dyDescent="0.3">
      <c r="A17" s="2" t="s">
        <v>105</v>
      </c>
      <c r="B17" s="13" t="s">
        <v>54</v>
      </c>
      <c r="C17" s="13" t="s">
        <v>106</v>
      </c>
      <c r="D17" s="12" t="s">
        <v>4057</v>
      </c>
      <c r="E17" s="13" t="s">
        <v>4058</v>
      </c>
      <c r="F17" s="2">
        <v>6</v>
      </c>
      <c r="G17" s="15">
        <v>184</v>
      </c>
      <c r="H17" s="7">
        <f>L17*'114成績輸入與落點儀表板'!$B$2+M17*'114成績輸入與落點儀表板'!$B$3+N17*'114成績輸入與落點儀表板'!$B$4+O17*'114成績輸入與落點儀表板'!$B$5+P17*'114成績輸入與落點儀表板'!$B$6+Q17*'114成績輸入與落點儀表板'!$B$7+R17*'114成績輸入與落點儀表板'!$B$8+S17*'114成績輸入與落點儀表板'!$B$9+T17*'114成績輸入與落點儀表板'!$B$10+U17*'114成績輸入與落點儀表板'!$B$11+V17*'114成績輸入與落點儀表板'!$B$12+W17*'114成績輸入與落點儀表板'!$B$13+X17*'114成績輸入與落點儀表板'!$B$14+Y17*'114成績輸入與落點儀表板'!$B$15+Z17*'114成績輸入與落點儀表板'!$B$16</f>
        <v>0</v>
      </c>
      <c r="I17" s="8">
        <f t="shared" si="0"/>
        <v>-184</v>
      </c>
      <c r="J17" s="2" t="str">
        <f t="shared" si="1"/>
        <v>FAIL</v>
      </c>
      <c r="K17" s="17" t="str">
        <f>IF(AND(IF('114成績輸入與落點儀表板'!$C$2="必須採計",L17&gt;0,IF('114成績輸入與落點儀表板'!$C$2="不可採計",L17=0,TRUE)),IF('114成績輸入與落點儀表板'!$C$3="必須採計",M17&gt;0,IF('114成績輸入與落點儀表板'!$C$3="不可採計",M17=0,TRUE)),IF('114成績輸入與落點儀表板'!$C$4="必須採計",N17&gt;0,IF('114成績輸入與落點儀表板'!$C$4="不可採計",N17=0,TRUE)),IF('114成績輸入與落點儀表板'!$C$5="必須採計",O17&gt;0,IF('114成績輸入與落點儀表板'!$C$5="不可採計",O17=0,TRUE)),IF('114成績輸入與落點儀表板'!$C$6="必須採計",P17&gt;0,IF('114成績輸入與落點儀表板'!$C$6="不可採計",P17=0,TRUE)),IF('114成績輸入與落點儀表板'!$C$7="必須採計",Q17&gt;0,IF('114成績輸入與落點儀表板'!$C$7="不可採計",Q17=0,TRUE)),IF('114成績輸入與落點儀表板'!$C$8="必須採計",R17&gt;0,IF('114成績輸入與落點儀表板'!$C$8="不可採計",R17=0,TRUE)),IF('114成績輸入與落點儀表板'!$C$9="必須採計",S17&gt;0,IF('114成績輸入與落點儀表板'!$C$9="不可採計",S17=0,TRUE)),IF('114成績輸入與落點儀表板'!$C$10="必須採計",T17&gt;0,IF('114成績輸入與落點儀表板'!$C$10="不可採計",T17=0,TRUE)),IF('114成績輸入與落點儀表板'!$C$11="必須採計",U17&gt;0,IF('114成績輸入與落點儀表板'!$C$11="不可採計",U17=0,TRUE)),IF('114成績輸入與落點儀表板'!$C$12="必須採計",V17&gt;0,IF('114成績輸入與落點儀表板'!$C$12="不可採計",V17=0,TRUE)),IF('114成績輸入與落點儀表板'!$C$13="必須採計",W17&gt;0,IF('114成績輸入與落點儀表板'!$C$13="不可採計",W17=0,TRUE)),IF('114成績輸入與落點儀表板'!$C$14="必須採計",X17&gt;0,IF('114成績輸入與落點儀表板'!$C$14="不可採計",X17=0,TRUE)),IF('114成績輸入與落點儀表板'!$C$15="必須採計",Y17&gt;0,IF('114成績輸入與落點儀表板'!$C$15="不可採計",Y17=0,TRUE)),IF('114成績輸入與落點儀表板'!$C$16="必須採計",Z17&gt;0,IF('114成績輸入與落點儀表板'!$C$16="不可採計",Z17=0,TRUE))),"✅ 符合","❌ 不符合")</f>
        <v>❌ 不符合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1</v>
      </c>
      <c r="R17" s="15">
        <v>0</v>
      </c>
      <c r="S17" s="15">
        <v>0</v>
      </c>
      <c r="T17" s="15">
        <v>0</v>
      </c>
      <c r="U17" s="15">
        <v>0</v>
      </c>
      <c r="V17" s="15">
        <v>1.25</v>
      </c>
      <c r="W17" s="15">
        <v>1</v>
      </c>
      <c r="X17" s="15">
        <v>0</v>
      </c>
      <c r="Y17" s="15">
        <v>0</v>
      </c>
      <c r="Z17" s="15">
        <v>0</v>
      </c>
    </row>
    <row r="18" spans="1:26" ht="15.75" customHeight="1" x14ac:dyDescent="0.3">
      <c r="A18" s="2" t="s">
        <v>108</v>
      </c>
      <c r="B18" s="13" t="s">
        <v>54</v>
      </c>
      <c r="C18" s="13" t="s">
        <v>109</v>
      </c>
      <c r="D18" s="12" t="s">
        <v>86</v>
      </c>
      <c r="E18" s="13" t="s">
        <v>172</v>
      </c>
      <c r="F18" s="2">
        <v>14</v>
      </c>
      <c r="G18" s="15">
        <v>216</v>
      </c>
      <c r="H18" s="7">
        <f>L18*'114成績輸入與落點儀表板'!$B$2+M18*'114成績輸入與落點儀表板'!$B$3+N18*'114成績輸入與落點儀表板'!$B$4+O18*'114成績輸入與落點儀表板'!$B$5+P18*'114成績輸入與落點儀表板'!$B$6+Q18*'114成績輸入與落點儀表板'!$B$7+R18*'114成績輸入與落點儀表板'!$B$8+S18*'114成績輸入與落點儀表板'!$B$9+T18*'114成績輸入與落點儀表板'!$B$10+U18*'114成績輸入與落點儀表板'!$B$11+V18*'114成績輸入與落點儀表板'!$B$12+W18*'114成績輸入與落點儀表板'!$B$13+X18*'114成績輸入與落點儀表板'!$B$14+Y18*'114成績輸入與落點儀表板'!$B$15+Z18*'114成績輸入與落點儀表板'!$B$16</f>
        <v>0</v>
      </c>
      <c r="I18" s="8">
        <f t="shared" si="0"/>
        <v>-216</v>
      </c>
      <c r="J18" s="2" t="str">
        <f t="shared" si="1"/>
        <v>FAIL</v>
      </c>
      <c r="K18" s="2" t="str">
        <f>IF(AND(IF('114成績輸入與落點儀表板'!$C$2="必須採計",L18&gt;0,IF('114成績輸入與落點儀表板'!$C$2="不可採計",L18=0,TRUE)),IF('114成績輸入與落點儀表板'!$C$3="必須採計",M18&gt;0,IF('114成績輸入與落點儀表板'!$C$3="不可採計",M18=0,TRUE)),IF('114成績輸入與落點儀表板'!$C$4="必須採計",N18&gt;0,IF('114成績輸入與落點儀表板'!$C$4="不可採計",N18=0,TRUE)),IF('114成績輸入與落點儀表板'!$C$5="必須採計",O18&gt;0,IF('114成績輸入與落點儀表板'!$C$5="不可採計",O18=0,TRUE)),IF('114成績輸入與落點儀表板'!$C$6="必須採計",P18&gt;0,IF('114成績輸入與落點儀表板'!$C$6="不可採計",P18=0,TRUE)),IF('114成績輸入與落點儀表板'!$C$7="必須採計",Q18&gt;0,IF('114成績輸入與落點儀表板'!$C$7="不可採計",Q18=0,TRUE)),IF('114成績輸入與落點儀表板'!$C$8="必須採計",R18&gt;0,IF('114成績輸入與落點儀表板'!$C$8="不可採計",R18=0,TRUE)),IF('114成績輸入與落點儀表板'!$C$9="必須採計",S18&gt;0,IF('114成績輸入與落點儀表板'!$C$9="不可採計",S18=0,TRUE)),IF('114成績輸入與落點儀表板'!$C$10="必須採計",T18&gt;0,IF('114成績輸入與落點儀表板'!$C$10="不可採計",T18=0,TRUE)),IF('114成績輸入與落點儀表板'!$C$11="必須採計",U18&gt;0,IF('114成績輸入與落點儀表板'!$C$11="不可採計",U18=0,TRUE)),IF('114成績輸入與落點儀表板'!$C$12="必須採計",V18&gt;0,IF('114成績輸入與落點儀表板'!$C$12="不可採計",V18=0,TRUE)),IF('114成績輸入與落點儀表板'!$C$13="必須採計",W18&gt;0,IF('114成績輸入與落點儀表板'!$C$13="不可採計",W18=0,TRUE)),IF('114成績輸入與落點儀表板'!$C$14="必須採計",X18&gt;0,IF('114成績輸入與落點儀表板'!$C$14="不可採計",X18=0,TRUE)),IF('114成績輸入與落點儀表板'!$C$15="必須採計",Y18&gt;0,IF('114成績輸入與落點儀表板'!$C$15="不可採計",Y18=0,TRUE)),IF('114成績輸入與落點儀表板'!$C$16="必須採計",Z18&gt;0,IF('114成績輸入與落點儀表板'!$C$16="不可採計",Z18=0,TRUE))),"✅ 符合","❌ 不符合")</f>
        <v>✅ 符合</v>
      </c>
      <c r="L18" s="15">
        <v>1</v>
      </c>
      <c r="M18" s="15">
        <v>1</v>
      </c>
      <c r="N18" s="15">
        <v>1</v>
      </c>
      <c r="O18" s="15">
        <v>0</v>
      </c>
      <c r="P18" s="15">
        <v>0</v>
      </c>
      <c r="Q18" s="15">
        <v>0</v>
      </c>
      <c r="R18" s="15">
        <v>1</v>
      </c>
      <c r="S18" s="15">
        <v>1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x14ac:dyDescent="0.3">
      <c r="A19" s="2" t="s">
        <v>111</v>
      </c>
      <c r="B19" s="13" t="s">
        <v>54</v>
      </c>
      <c r="C19" s="13" t="s">
        <v>112</v>
      </c>
      <c r="D19" s="12" t="s">
        <v>113</v>
      </c>
      <c r="E19" s="13" t="s">
        <v>114</v>
      </c>
      <c r="F19" s="2">
        <v>25</v>
      </c>
      <c r="G19" s="15">
        <v>292.75</v>
      </c>
      <c r="H19" s="7">
        <f>L19*'114成績輸入與落點儀表板'!$B$2+M19*'114成績輸入與落點儀表板'!$B$3+N19*'114成績輸入與落點儀表板'!$B$4+O19*'114成績輸入與落點儀表板'!$B$5+P19*'114成績輸入與落點儀表板'!$B$6+Q19*'114成績輸入與落點儀表板'!$B$7+R19*'114成績輸入與落點儀表板'!$B$8+S19*'114成績輸入與落點儀表板'!$B$9+T19*'114成績輸入與落點儀表板'!$B$10+U19*'114成績輸入與落點儀表板'!$B$11+V19*'114成績輸入與落點儀表板'!$B$12+W19*'114成績輸入與落點儀表板'!$B$13+X19*'114成績輸入與落點儀表板'!$B$14+Y19*'114成績輸入與落點儀表板'!$B$15+Z19*'114成績輸入與落點儀表板'!$B$16</f>
        <v>0</v>
      </c>
      <c r="I19" s="8">
        <f t="shared" si="0"/>
        <v>-292.75</v>
      </c>
      <c r="J19" s="2" t="str">
        <f t="shared" si="1"/>
        <v>FAIL</v>
      </c>
      <c r="K19" s="17" t="str">
        <f>IF(AND(IF('114成績輸入與落點儀表板'!$C$2="必須採計",L19&gt;0,IF('114成績輸入與落點儀表板'!$C$2="不可採計",L19=0,TRUE)),IF('114成績輸入與落點儀表板'!$C$3="必須採計",M19&gt;0,IF('114成績輸入與落點儀表板'!$C$3="不可採計",M19=0,TRUE)),IF('114成績輸入與落點儀表板'!$C$4="必須採計",N19&gt;0,IF('114成績輸入與落點儀表板'!$C$4="不可採計",N19=0,TRUE)),IF('114成績輸入與落點儀表板'!$C$5="必須採計",O19&gt;0,IF('114成績輸入與落點儀表板'!$C$5="不可採計",O19=0,TRUE)),IF('114成績輸入與落點儀表板'!$C$6="必須採計",P19&gt;0,IF('114成績輸入與落點儀表板'!$C$6="不可採計",P19=0,TRUE)),IF('114成績輸入與落點儀表板'!$C$7="必須採計",Q19&gt;0,IF('114成績輸入與落點儀表板'!$C$7="不可採計",Q19=0,TRUE)),IF('114成績輸入與落點儀表板'!$C$8="必須採計",R19&gt;0,IF('114成績輸入與落點儀表板'!$C$8="不可採計",R19=0,TRUE)),IF('114成績輸入與落點儀表板'!$C$9="必須採計",S19&gt;0,IF('114成績輸入與落點儀表板'!$C$9="不可採計",S19=0,TRUE)),IF('114成績輸入與落點儀表板'!$C$10="必須採計",T19&gt;0,IF('114成績輸入與落點儀表板'!$C$10="不可採計",T19=0,TRUE)),IF('114成績輸入與落點儀表板'!$C$11="必須採計",U19&gt;0,IF('114成績輸入與落點儀表板'!$C$11="不可採計",U19=0,TRUE)),IF('114成績輸入與落點儀表板'!$C$12="必須採計",V19&gt;0,IF('114成績輸入與落點儀表板'!$C$12="不可採計",V19=0,TRUE)),IF('114成績輸入與落點儀表板'!$C$13="必須採計",W19&gt;0,IF('114成績輸入與落點儀表板'!$C$13="不可採計",W19=0,TRUE)),IF('114成績輸入與落點儀表板'!$C$14="必須採計",X19&gt;0,IF('114成績輸入與落點儀表板'!$C$14="不可採計",X19=0,TRUE)),IF('114成績輸入與落點儀表板'!$C$15="必須採計",Y19&gt;0,IF('114成績輸入與落點儀表板'!$C$15="不可採計",Y19=0,TRUE)),IF('114成績輸入與落點儀表板'!$C$16="必須採計",Z19&gt;0,IF('114成績輸入與落點儀表板'!$C$16="不可採計",Z19=0,TRUE))),"✅ 符合","❌ 不符合")</f>
        <v>✅ 符合</v>
      </c>
      <c r="L19" s="15">
        <v>1.25</v>
      </c>
      <c r="M19" s="15">
        <v>1.25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1</v>
      </c>
      <c r="V19" s="15">
        <v>1</v>
      </c>
      <c r="W19" s="15">
        <v>0</v>
      </c>
      <c r="X19" s="15">
        <v>1</v>
      </c>
      <c r="Y19" s="15">
        <v>0</v>
      </c>
      <c r="Z19" s="15">
        <v>0</v>
      </c>
    </row>
    <row r="20" spans="1:26" ht="15.75" customHeight="1" x14ac:dyDescent="0.3">
      <c r="A20" s="2" t="s">
        <v>115</v>
      </c>
      <c r="B20" s="13" t="s">
        <v>54</v>
      </c>
      <c r="C20" s="13" t="s">
        <v>116</v>
      </c>
      <c r="D20" s="12" t="s">
        <v>113</v>
      </c>
      <c r="E20" s="13" t="s">
        <v>114</v>
      </c>
      <c r="F20" s="2">
        <v>27</v>
      </c>
      <c r="G20" s="15">
        <v>301.75</v>
      </c>
      <c r="H20" s="7">
        <f>L20*'114成績輸入與落點儀表板'!$B$2+M20*'114成績輸入與落點儀表板'!$B$3+N20*'114成績輸入與落點儀表板'!$B$4+O20*'114成績輸入與落點儀表板'!$B$5+P20*'114成績輸入與落點儀表板'!$B$6+Q20*'114成績輸入與落點儀表板'!$B$7+R20*'114成績輸入與落點儀表板'!$B$8+S20*'114成績輸入與落點儀表板'!$B$9+T20*'114成績輸入與落點儀表板'!$B$10+U20*'114成績輸入與落點儀表板'!$B$11+V20*'114成績輸入與落點儀表板'!$B$12+W20*'114成績輸入與落點儀表板'!$B$13+X20*'114成績輸入與落點儀表板'!$B$14+Y20*'114成績輸入與落點儀表板'!$B$15+Z20*'114成績輸入與落點儀表板'!$B$16</f>
        <v>0</v>
      </c>
      <c r="I20" s="8">
        <f t="shared" si="0"/>
        <v>-301.75</v>
      </c>
      <c r="J20" s="2" t="str">
        <f t="shared" si="1"/>
        <v>FAIL</v>
      </c>
      <c r="K20" s="17" t="str">
        <f>IF(AND(IF('114成績輸入與落點儀表板'!$C$2="必須採計",L20&gt;0,IF('114成績輸入與落點儀表板'!$C$2="不可採計",L20=0,TRUE)),IF('114成績輸入與落點儀表板'!$C$3="必須採計",M20&gt;0,IF('114成績輸入與落點儀表板'!$C$3="不可採計",M20=0,TRUE)),IF('114成績輸入與落點儀表板'!$C$4="必須採計",N20&gt;0,IF('114成績輸入與落點儀表板'!$C$4="不可採計",N20=0,TRUE)),IF('114成績輸入與落點儀表板'!$C$5="必須採計",O20&gt;0,IF('114成績輸入與落點儀表板'!$C$5="不可採計",O20=0,TRUE)),IF('114成績輸入與落點儀表板'!$C$6="必須採計",P20&gt;0,IF('114成績輸入與落點儀表板'!$C$6="不可採計",P20=0,TRUE)),IF('114成績輸入與落點儀表板'!$C$7="必須採計",Q20&gt;0,IF('114成績輸入與落點儀表板'!$C$7="不可採計",Q20=0,TRUE)),IF('114成績輸入與落點儀表板'!$C$8="必須採計",R20&gt;0,IF('114成績輸入與落點儀表板'!$C$8="不可採計",R20=0,TRUE)),IF('114成績輸入與落點儀表板'!$C$9="必須採計",S20&gt;0,IF('114成績輸入與落點儀表板'!$C$9="不可採計",S20=0,TRUE)),IF('114成績輸入與落點儀表板'!$C$10="必須採計",T20&gt;0,IF('114成績輸入與落點儀表板'!$C$10="不可採計",T20=0,TRUE)),IF('114成績輸入與落點儀表板'!$C$11="必須採計",U20&gt;0,IF('114成績輸入與落點儀表板'!$C$11="不可採計",U20=0,TRUE)),IF('114成績輸入與落點儀表板'!$C$12="必須採計",V20&gt;0,IF('114成績輸入與落點儀表板'!$C$12="不可採計",V20=0,TRUE)),IF('114成績輸入與落點儀表板'!$C$13="必須採計",W20&gt;0,IF('114成績輸入與落點儀表板'!$C$13="不可採計",W20=0,TRUE)),IF('114成績輸入與落點儀表板'!$C$14="必須採計",X20&gt;0,IF('114成績輸入與落點儀表板'!$C$14="不可採計",X20=0,TRUE)),IF('114成績輸入與落點儀表板'!$C$15="必須採計",Y20&gt;0,IF('114成績輸入與落點儀表板'!$C$15="不可採計",Y20=0,TRUE)),IF('114成績輸入與落點儀表板'!$C$16="必須採計",Z20&gt;0,IF('114成績輸入與落點儀表板'!$C$16="不可採計",Z20=0,TRUE))),"✅ 符合","❌ 不符合")</f>
        <v>✅ 符合</v>
      </c>
      <c r="L20" s="15">
        <v>1.25</v>
      </c>
      <c r="M20" s="15">
        <v>1.25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5">
        <v>1</v>
      </c>
      <c r="W20" s="15">
        <v>0</v>
      </c>
      <c r="X20" s="15">
        <v>1</v>
      </c>
      <c r="Y20" s="15">
        <v>0</v>
      </c>
      <c r="Z20" s="15">
        <v>0</v>
      </c>
    </row>
    <row r="21" spans="1:26" x14ac:dyDescent="0.3">
      <c r="A21" s="2" t="s">
        <v>117</v>
      </c>
      <c r="B21" s="13" t="s">
        <v>54</v>
      </c>
      <c r="C21" s="13" t="s">
        <v>118</v>
      </c>
      <c r="D21" s="12" t="s">
        <v>113</v>
      </c>
      <c r="E21" s="13" t="s">
        <v>114</v>
      </c>
      <c r="F21" s="2">
        <v>25</v>
      </c>
      <c r="G21" s="15">
        <v>293.75</v>
      </c>
      <c r="H21" s="7">
        <f>L21*'114成績輸入與落點儀表板'!$B$2+M21*'114成績輸入與落點儀表板'!$B$3+N21*'114成績輸入與落點儀表板'!$B$4+O21*'114成績輸入與落點儀表板'!$B$5+P21*'114成績輸入與落點儀表板'!$B$6+Q21*'114成績輸入與落點儀表板'!$B$7+R21*'114成績輸入與落點儀表板'!$B$8+S21*'114成績輸入與落點儀表板'!$B$9+T21*'114成績輸入與落點儀表板'!$B$10+U21*'114成績輸入與落點儀表板'!$B$11+V21*'114成績輸入與落點儀表板'!$B$12+W21*'114成績輸入與落點儀表板'!$B$13+X21*'114成績輸入與落點儀表板'!$B$14+Y21*'114成績輸入與落點儀表板'!$B$15+Z21*'114成績輸入與落點儀表板'!$B$16</f>
        <v>0</v>
      </c>
      <c r="I21" s="8">
        <f t="shared" si="0"/>
        <v>-293.75</v>
      </c>
      <c r="J21" s="2" t="str">
        <f t="shared" si="1"/>
        <v>FAIL</v>
      </c>
      <c r="K21" s="17" t="str">
        <f>IF(AND(IF('114成績輸入與落點儀表板'!$C$2="必須採計",L21&gt;0,IF('114成績輸入與落點儀表板'!$C$2="不可採計",L21=0,TRUE)),IF('114成績輸入與落點儀表板'!$C$3="必須採計",M21&gt;0,IF('114成績輸入與落點儀表板'!$C$3="不可採計",M21=0,TRUE)),IF('114成績輸入與落點儀表板'!$C$4="必須採計",N21&gt;0,IF('114成績輸入與落點儀表板'!$C$4="不可採計",N21=0,TRUE)),IF('114成績輸入與落點儀表板'!$C$5="必須採計",O21&gt;0,IF('114成績輸入與落點儀表板'!$C$5="不可採計",O21=0,TRUE)),IF('114成績輸入與落點儀表板'!$C$6="必須採計",P21&gt;0,IF('114成績輸入與落點儀表板'!$C$6="不可採計",P21=0,TRUE)),IF('114成績輸入與落點儀表板'!$C$7="必須採計",Q21&gt;0,IF('114成績輸入與落點儀表板'!$C$7="不可採計",Q21=0,TRUE)),IF('114成績輸入與落點儀表板'!$C$8="必須採計",R21&gt;0,IF('114成績輸入與落點儀表板'!$C$8="不可採計",R21=0,TRUE)),IF('114成績輸入與落點儀表板'!$C$9="必須採計",S21&gt;0,IF('114成績輸入與落點儀表板'!$C$9="不可採計",S21=0,TRUE)),IF('114成績輸入與落點儀表板'!$C$10="必須採計",T21&gt;0,IF('114成績輸入與落點儀表板'!$C$10="不可採計",T21=0,TRUE)),IF('114成績輸入與落點儀表板'!$C$11="必須採計",U21&gt;0,IF('114成績輸入與落點儀表板'!$C$11="不可採計",U21=0,TRUE)),IF('114成績輸入與落點儀表板'!$C$12="必須採計",V21&gt;0,IF('114成績輸入與落點儀表板'!$C$12="不可採計",V21=0,TRUE)),IF('114成績輸入與落點儀表板'!$C$13="必須採計",W21&gt;0,IF('114成績輸入與落點儀表板'!$C$13="不可採計",W21=0,TRUE)),IF('114成績輸入與落點儀表板'!$C$14="必須採計",X21&gt;0,IF('114成績輸入與落點儀表板'!$C$14="不可採計",X21=0,TRUE)),IF('114成績輸入與落點儀表板'!$C$15="必須採計",Y21&gt;0,IF('114成績輸入與落點儀表板'!$C$15="不可採計",Y21=0,TRUE)),IF('114成績輸入與落點儀表板'!$C$16="必須採計",Z21&gt;0,IF('114成績輸入與落點儀表板'!$C$16="不可採計",Z21=0,TRUE))),"✅ 符合","❌ 不符合")</f>
        <v>✅ 符合</v>
      </c>
      <c r="L21" s="15">
        <v>1.25</v>
      </c>
      <c r="M21" s="15">
        <v>1.25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1</v>
      </c>
      <c r="V21" s="15">
        <v>1</v>
      </c>
      <c r="W21" s="15">
        <v>0</v>
      </c>
      <c r="X21" s="15">
        <v>1</v>
      </c>
      <c r="Y21" s="15">
        <v>0</v>
      </c>
      <c r="Z21" s="15">
        <v>0</v>
      </c>
    </row>
    <row r="22" spans="1:26" ht="15.75" customHeight="1" x14ac:dyDescent="0.3">
      <c r="A22" s="2" t="s">
        <v>119</v>
      </c>
      <c r="B22" s="13" t="s">
        <v>54</v>
      </c>
      <c r="C22" s="13" t="s">
        <v>120</v>
      </c>
      <c r="D22" s="12" t="s">
        <v>121</v>
      </c>
      <c r="E22" s="13" t="s">
        <v>4059</v>
      </c>
      <c r="F22" s="2">
        <v>33</v>
      </c>
      <c r="G22" s="15">
        <v>214</v>
      </c>
      <c r="H22" s="7">
        <f>L22*'114成績輸入與落點儀表板'!$B$2+M22*'114成績輸入與落點儀表板'!$B$3+N22*'114成績輸入與落點儀表板'!$B$4+O22*'114成績輸入與落點儀表板'!$B$5+P22*'114成績輸入與落點儀表板'!$B$6+Q22*'114成績輸入與落點儀表板'!$B$7+R22*'114成績輸入與落點儀表板'!$B$8+S22*'114成績輸入與落點儀表板'!$B$9+T22*'114成績輸入與落點儀表板'!$B$10+U22*'114成績輸入與落點儀表板'!$B$11+V22*'114成績輸入與落點儀表板'!$B$12+W22*'114成績輸入與落點儀表板'!$B$13+X22*'114成績輸入與落點儀表板'!$B$14+Y22*'114成績輸入與落點儀表板'!$B$15+Z22*'114成績輸入與落點儀表板'!$B$16</f>
        <v>0</v>
      </c>
      <c r="I22" s="8">
        <f t="shared" si="0"/>
        <v>-214</v>
      </c>
      <c r="J22" s="2" t="str">
        <f t="shared" si="1"/>
        <v>FAIL</v>
      </c>
      <c r="K22" s="17" t="str">
        <f>IF(AND(IF('114成績輸入與落點儀表板'!$C$2="必須採計",L22&gt;0,IF('114成績輸入與落點儀表板'!$C$2="不可採計",L22=0,TRUE)),IF('114成績輸入與落點儀表板'!$C$3="必須採計",M22&gt;0,IF('114成績輸入與落點儀表板'!$C$3="不可採計",M22=0,TRUE)),IF('114成績輸入與落點儀表板'!$C$4="必須採計",N22&gt;0,IF('114成績輸入與落點儀表板'!$C$4="不可採計",N22=0,TRUE)),IF('114成績輸入與落點儀表板'!$C$5="必須採計",O22&gt;0,IF('114成績輸入與落點儀表板'!$C$5="不可採計",O22=0,TRUE)),IF('114成績輸入與落點儀表板'!$C$6="必須採計",P22&gt;0,IF('114成績輸入與落點儀表板'!$C$6="不可採計",P22=0,TRUE)),IF('114成績輸入與落點儀表板'!$C$7="必須採計",Q22&gt;0,IF('114成績輸入與落點儀表板'!$C$7="不可採計",Q22=0,TRUE)),IF('114成績輸入與落點儀表板'!$C$8="必須採計",R22&gt;0,IF('114成績輸入與落點儀表板'!$C$8="不可採計",R22=0,TRUE)),IF('114成績輸入與落點儀表板'!$C$9="必須採計",S22&gt;0,IF('114成績輸入與落點儀表板'!$C$9="不可採計",S22=0,TRUE)),IF('114成績輸入與落點儀表板'!$C$10="必須採計",T22&gt;0,IF('114成績輸入與落點儀表板'!$C$10="不可採計",T22=0,TRUE)),IF('114成績輸入與落點儀表板'!$C$11="必須採計",U22&gt;0,IF('114成績輸入與落點儀表板'!$C$11="不可採計",U22=0,TRUE)),IF('114成績輸入與落點儀表板'!$C$12="必須採計",V22&gt;0,IF('114成績輸入與落點儀表板'!$C$12="不可採計",V22=0,TRUE)),IF('114成績輸入與落點儀表板'!$C$13="必須採計",W22&gt;0,IF('114成績輸入與落點儀表板'!$C$13="不可採計",W22=0,TRUE)),IF('114成績輸入與落點儀表板'!$C$14="必須採計",X22&gt;0,IF('114成績輸入與落點儀表板'!$C$14="不可採計",X22=0,TRUE)),IF('114成績輸入與落點儀表板'!$C$15="必須採計",Y22&gt;0,IF('114成績輸入與落點儀表板'!$C$15="不可採計",Y22=0,TRUE)),IF('114成績輸入與落點儀表板'!$C$16="必須採計",Z22&gt;0,IF('114成績輸入與落點儀表板'!$C$16="不可採計",Z22=0,TRUE))),"✅ 符合","❌ 不符合")</f>
        <v>❌ 不符合</v>
      </c>
      <c r="L22" s="15">
        <v>0</v>
      </c>
      <c r="M22" s="15">
        <v>1.5</v>
      </c>
      <c r="N22" s="15">
        <v>2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1</v>
      </c>
      <c r="Z22" s="15">
        <v>0</v>
      </c>
    </row>
    <row r="23" spans="1:26" x14ac:dyDescent="0.3">
      <c r="A23" s="2" t="s">
        <v>123</v>
      </c>
      <c r="B23" s="13" t="s">
        <v>54</v>
      </c>
      <c r="C23" s="13" t="s">
        <v>124</v>
      </c>
      <c r="D23" s="12" t="s">
        <v>121</v>
      </c>
      <c r="E23" s="13" t="s">
        <v>4060</v>
      </c>
      <c r="F23" s="2">
        <v>13</v>
      </c>
      <c r="G23" s="15">
        <v>216</v>
      </c>
      <c r="H23" s="7">
        <f>L23*'114成績輸入與落點儀表板'!$B$2+M23*'114成績輸入與落點儀表板'!$B$3+N23*'114成績輸入與落點儀表板'!$B$4+O23*'114成績輸入與落點儀表板'!$B$5+P23*'114成績輸入與落點儀表板'!$B$6+Q23*'114成績輸入與落點儀表板'!$B$7+R23*'114成績輸入與落點儀表板'!$B$8+S23*'114成績輸入與落點儀表板'!$B$9+T23*'114成績輸入與落點儀表板'!$B$10+U23*'114成績輸入與落點儀表板'!$B$11+V23*'114成績輸入與落點儀表板'!$B$12+W23*'114成績輸入與落點儀表板'!$B$13+X23*'114成績輸入與落點儀表板'!$B$14+Y23*'114成績輸入與落點儀表板'!$B$15+Z23*'114成績輸入與落點儀表板'!$B$16</f>
        <v>0</v>
      </c>
      <c r="I23" s="8">
        <f t="shared" si="0"/>
        <v>-216</v>
      </c>
      <c r="J23" s="2" t="str">
        <f t="shared" si="1"/>
        <v>FAIL</v>
      </c>
      <c r="K23" s="17" t="str">
        <f>IF(AND(IF('114成績輸入與落點儀表板'!$C$2="必須採計",L23&gt;0,IF('114成績輸入與落點儀表板'!$C$2="不可採計",L23=0,TRUE)),IF('114成績輸入與落點儀表板'!$C$3="必須採計",M23&gt;0,IF('114成績輸入與落點儀表板'!$C$3="不可採計",M23=0,TRUE)),IF('114成績輸入與落點儀表板'!$C$4="必須採計",N23&gt;0,IF('114成績輸入與落點儀表板'!$C$4="不可採計",N23=0,TRUE)),IF('114成績輸入與落點儀表板'!$C$5="必須採計",O23&gt;0,IF('114成績輸入與落點儀表板'!$C$5="不可採計",O23=0,TRUE)),IF('114成績輸入與落點儀表板'!$C$6="必須採計",P23&gt;0,IF('114成績輸入與落點儀表板'!$C$6="不可採計",P23=0,TRUE)),IF('114成績輸入與落點儀表板'!$C$7="必須採計",Q23&gt;0,IF('114成績輸入與落點儀表板'!$C$7="不可採計",Q23=0,TRUE)),IF('114成績輸入與落點儀表板'!$C$8="必須採計",R23&gt;0,IF('114成績輸入與落點儀表板'!$C$8="不可採計",R23=0,TRUE)),IF('114成績輸入與落點儀表板'!$C$9="必須採計",S23&gt;0,IF('114成績輸入與落點儀表板'!$C$9="不可採計",S23=0,TRUE)),IF('114成績輸入與落點儀表板'!$C$10="必須採計",T23&gt;0,IF('114成績輸入與落點儀表板'!$C$10="不可採計",T23=0,TRUE)),IF('114成績輸入與落點儀表板'!$C$11="必須採計",U23&gt;0,IF('114成績輸入與落點儀表板'!$C$11="不可採計",U23=0,TRUE)),IF('114成績輸入與落點儀表板'!$C$12="必須採計",V23&gt;0,IF('114成績輸入與落點儀表板'!$C$12="不可採計",V23=0,TRUE)),IF('114成績輸入與落點儀表板'!$C$13="必須採計",W23&gt;0,IF('114成績輸入與落點儀表板'!$C$13="不可採計",W23=0,TRUE)),IF('114成績輸入與落點儀表板'!$C$14="必須採計",X23&gt;0,IF('114成績輸入與落點儀表板'!$C$14="不可採計",X23=0,TRUE)),IF('114成績輸入與落點儀表板'!$C$15="必須採計",Y23&gt;0,IF('114成績輸入與落點儀表板'!$C$15="不可採計",Y23=0,TRUE)),IF('114成績輸入與落點儀表板'!$C$16="必須採計",Z23&gt;0,IF('114成績輸入與落點儀表板'!$C$16="不可採計",Z23=0,TRUE))),"✅ 符合","❌ 不符合")</f>
        <v>❌ 不符合</v>
      </c>
      <c r="L23" s="15">
        <v>0</v>
      </c>
      <c r="M23" s="15">
        <v>1.5</v>
      </c>
      <c r="N23" s="15">
        <v>0</v>
      </c>
      <c r="O23" s="15">
        <v>0</v>
      </c>
      <c r="P23" s="15">
        <v>2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1</v>
      </c>
      <c r="X23" s="15">
        <v>0</v>
      </c>
      <c r="Y23" s="15">
        <v>0</v>
      </c>
      <c r="Z23" s="15">
        <v>0</v>
      </c>
    </row>
    <row r="24" spans="1:26" ht="15.75" customHeight="1" x14ac:dyDescent="0.3">
      <c r="A24" s="2" t="s">
        <v>126</v>
      </c>
      <c r="B24" s="13" t="s">
        <v>54</v>
      </c>
      <c r="C24" s="13" t="s">
        <v>127</v>
      </c>
      <c r="D24" s="12" t="s">
        <v>99</v>
      </c>
      <c r="E24" s="13" t="s">
        <v>4061</v>
      </c>
      <c r="F24" s="2">
        <v>19</v>
      </c>
      <c r="G24" s="15">
        <v>261</v>
      </c>
      <c r="H24" s="7">
        <f>L24*'114成績輸入與落點儀表板'!$B$2+M24*'114成績輸入與落點儀表板'!$B$3+N24*'114成績輸入與落點儀表板'!$B$4+O24*'114成績輸入與落點儀表板'!$B$5+P24*'114成績輸入與落點儀表板'!$B$6+Q24*'114成績輸入與落點儀表板'!$B$7+R24*'114成績輸入與落點儀表板'!$B$8+S24*'114成績輸入與落點儀表板'!$B$9+T24*'114成績輸入與落點儀表板'!$B$10+U24*'114成績輸入與落點儀表板'!$B$11+V24*'114成績輸入與落點儀表板'!$B$12+W24*'114成績輸入與落點儀表板'!$B$13+X24*'114成績輸入與落點儀表板'!$B$14+Y24*'114成績輸入與落點儀表板'!$B$15+Z24*'114成績輸入與落點儀表板'!$B$16</f>
        <v>0</v>
      </c>
      <c r="I24" s="8">
        <f t="shared" si="0"/>
        <v>-261</v>
      </c>
      <c r="J24" s="2" t="str">
        <f t="shared" si="1"/>
        <v>FAIL</v>
      </c>
      <c r="K24" s="17" t="str">
        <f>IF(AND(IF('114成績輸入與落點儀表板'!$C$2="必須採計",L24&gt;0,IF('114成績輸入與落點儀表板'!$C$2="不可採計",L24=0,TRUE)),IF('114成績輸入與落點儀表板'!$C$3="必須採計",M24&gt;0,IF('114成績輸入與落點儀表板'!$C$3="不可採計",M24=0,TRUE)),IF('114成績輸入與落點儀表板'!$C$4="必須採計",N24&gt;0,IF('114成績輸入與落點儀表板'!$C$4="不可採計",N24=0,TRUE)),IF('114成績輸入與落點儀表板'!$C$5="必須採計",O24&gt;0,IF('114成績輸入與落點儀表板'!$C$5="不可採計",O24=0,TRUE)),IF('114成績輸入與落點儀表板'!$C$6="必須採計",P24&gt;0,IF('114成績輸入與落點儀表板'!$C$6="不可採計",P24=0,TRUE)),IF('114成績輸入與落點儀表板'!$C$7="必須採計",Q24&gt;0,IF('114成績輸入與落點儀表板'!$C$7="不可採計",Q24=0,TRUE)),IF('114成績輸入與落點儀表板'!$C$8="必須採計",R24&gt;0,IF('114成績輸入與落點儀表板'!$C$8="不可採計",R24=0,TRUE)),IF('114成績輸入與落點儀表板'!$C$9="必須採計",S24&gt;0,IF('114成績輸入與落點儀表板'!$C$9="不可採計",S24=0,TRUE)),IF('114成績輸入與落點儀表板'!$C$10="必須採計",T24&gt;0,IF('114成績輸入與落點儀表板'!$C$10="不可採計",T24=0,TRUE)),IF('114成績輸入與落點儀表板'!$C$11="必須採計",U24&gt;0,IF('114成績輸入與落點儀表板'!$C$11="不可採計",U24=0,TRUE)),IF('114成績輸入與落點儀表板'!$C$12="必須採計",V24&gt;0,IF('114成績輸入與落點儀表板'!$C$12="不可採計",V24=0,TRUE)),IF('114成績輸入與落點儀表板'!$C$13="必須採計",W24&gt;0,IF('114成績輸入與落點儀表板'!$C$13="不可採計",W24=0,TRUE)),IF('114成績輸入與落點儀表板'!$C$14="必須採計",X24&gt;0,IF('114成績輸入與落點儀表板'!$C$14="不可採計",X24=0,TRUE)),IF('114成績輸入與落點儀表板'!$C$15="必須採計",Y24&gt;0,IF('114成績輸入與落點儀表板'!$C$15="不可採計",Y24=0,TRUE)),IF('114成績輸入與落點儀表板'!$C$16="必須採計",Z24&gt;0,IF('114成績輸入與落點儀表板'!$C$16="不可採計",Z24=0,TRUE))),"✅ 符合","❌ 不符合")</f>
        <v>✅ 符合</v>
      </c>
      <c r="L24" s="15">
        <v>1</v>
      </c>
      <c r="M24" s="15">
        <v>1</v>
      </c>
      <c r="N24" s="15">
        <v>0</v>
      </c>
      <c r="O24" s="15">
        <v>0</v>
      </c>
      <c r="P24" s="15">
        <v>0</v>
      </c>
      <c r="Q24" s="15">
        <v>1</v>
      </c>
      <c r="R24" s="15">
        <v>0</v>
      </c>
      <c r="S24" s="15">
        <v>0</v>
      </c>
      <c r="T24" s="15">
        <v>0</v>
      </c>
      <c r="U24" s="15">
        <v>1</v>
      </c>
      <c r="V24" s="15">
        <v>0</v>
      </c>
      <c r="W24" s="15">
        <v>1</v>
      </c>
      <c r="X24" s="15">
        <v>0</v>
      </c>
      <c r="Y24" s="15">
        <v>0</v>
      </c>
      <c r="Z24" s="15">
        <v>0</v>
      </c>
    </row>
    <row r="25" spans="1:26" x14ac:dyDescent="0.3">
      <c r="A25" s="2" t="s">
        <v>129</v>
      </c>
      <c r="B25" s="13" t="s">
        <v>54</v>
      </c>
      <c r="C25" s="13" t="s">
        <v>130</v>
      </c>
      <c r="D25" s="12" t="s">
        <v>99</v>
      </c>
      <c r="E25" s="13" t="s">
        <v>131</v>
      </c>
      <c r="F25" s="2">
        <v>23</v>
      </c>
      <c r="G25" s="15">
        <v>273</v>
      </c>
      <c r="H25" s="7">
        <f>L25*'114成績輸入與落點儀表板'!$B$2+M25*'114成績輸入與落點儀表板'!$B$3+N25*'114成績輸入與落點儀表板'!$B$4+O25*'114成績輸入與落點儀表板'!$B$5+P25*'114成績輸入與落點儀表板'!$B$6+Q25*'114成績輸入與落點儀表板'!$B$7+R25*'114成績輸入與落點儀表板'!$B$8+S25*'114成績輸入與落點儀表板'!$B$9+T25*'114成績輸入與落點儀表板'!$B$10+U25*'114成績輸入與落點儀表板'!$B$11+V25*'114成績輸入與落點儀表板'!$B$12+W25*'114成績輸入與落點儀表板'!$B$13+X25*'114成績輸入與落點儀表板'!$B$14+Y25*'114成績輸入與落點儀表板'!$B$15+Z25*'114成績輸入與落點儀表板'!$B$16</f>
        <v>0</v>
      </c>
      <c r="I25" s="8">
        <f t="shared" si="0"/>
        <v>-273</v>
      </c>
      <c r="J25" s="2" t="str">
        <f t="shared" si="1"/>
        <v>FAIL</v>
      </c>
      <c r="K25" s="17" t="str">
        <f>IF(AND(IF('114成績輸入與落點儀表板'!$C$2="必須採計",L25&gt;0,IF('114成績輸入與落點儀表板'!$C$2="不可採計",L25=0,TRUE)),IF('114成績輸入與落點儀表板'!$C$3="必須採計",M25&gt;0,IF('114成績輸入與落點儀表板'!$C$3="不可採計",M25=0,TRUE)),IF('114成績輸入與落點儀表板'!$C$4="必須採計",N25&gt;0,IF('114成績輸入與落點儀表板'!$C$4="不可採計",N25=0,TRUE)),IF('114成績輸入與落點儀表板'!$C$5="必須採計",O25&gt;0,IF('114成績輸入與落點儀表板'!$C$5="不可採計",O25=0,TRUE)),IF('114成績輸入與落點儀表板'!$C$6="必須採計",P25&gt;0,IF('114成績輸入與落點儀表板'!$C$6="不可採計",P25=0,TRUE)),IF('114成績輸入與落點儀表板'!$C$7="必須採計",Q25&gt;0,IF('114成績輸入與落點儀表板'!$C$7="不可採計",Q25=0,TRUE)),IF('114成績輸入與落點儀表板'!$C$8="必須採計",R25&gt;0,IF('114成績輸入與落點儀表板'!$C$8="不可採計",R25=0,TRUE)),IF('114成績輸入與落點儀表板'!$C$9="必須採計",S25&gt;0,IF('114成績輸入與落點儀表板'!$C$9="不可採計",S25=0,TRUE)),IF('114成績輸入與落點儀表板'!$C$10="必須採計",T25&gt;0,IF('114成績輸入與落點儀表板'!$C$10="不可採計",T25=0,TRUE)),IF('114成績輸入與落點儀表板'!$C$11="必須採計",U25&gt;0,IF('114成績輸入與落點儀表板'!$C$11="不可採計",U25=0,TRUE)),IF('114成績輸入與落點儀表板'!$C$12="必須採計",V25&gt;0,IF('114成績輸入與落點儀表板'!$C$12="不可採計",V25=0,TRUE)),IF('114成績輸入與落點儀表板'!$C$13="必須採計",W25&gt;0,IF('114成績輸入與落點儀表板'!$C$13="不可採計",W25=0,TRUE)),IF('114成績輸入與落點儀表板'!$C$14="必須採計",X25&gt;0,IF('114成績輸入與落點儀表板'!$C$14="不可採計",X25=0,TRUE)),IF('114成績輸入與落點儀表板'!$C$15="必須採計",Y25&gt;0,IF('114成績輸入與落點儀表板'!$C$15="不可採計",Y25=0,TRUE)),IF('114成績輸入與落點儀表板'!$C$16="必須採計",Z25&gt;0,IF('114成績輸入與落點儀表板'!$C$16="不可採計",Z25=0,TRUE))),"✅ 符合","❌ 不符合")</f>
        <v>✅ 符合</v>
      </c>
      <c r="L25" s="15">
        <v>1.25</v>
      </c>
      <c r="M25" s="15">
        <v>1.25</v>
      </c>
      <c r="N25" s="15">
        <v>0</v>
      </c>
      <c r="O25" s="15">
        <v>0</v>
      </c>
      <c r="P25" s="15">
        <v>0</v>
      </c>
      <c r="Q25" s="15">
        <v>1</v>
      </c>
      <c r="R25" s="15">
        <v>0</v>
      </c>
      <c r="S25" s="15">
        <v>0</v>
      </c>
      <c r="T25" s="15">
        <v>0</v>
      </c>
      <c r="U25" s="15">
        <v>1</v>
      </c>
      <c r="V25" s="15">
        <v>0</v>
      </c>
      <c r="W25" s="15">
        <v>1</v>
      </c>
      <c r="X25" s="15">
        <v>0</v>
      </c>
      <c r="Y25" s="15">
        <v>0</v>
      </c>
      <c r="Z25" s="15">
        <v>0</v>
      </c>
    </row>
    <row r="26" spans="1:26" ht="15.75" customHeight="1" x14ac:dyDescent="0.3">
      <c r="A26" s="2" t="s">
        <v>132</v>
      </c>
      <c r="B26" s="13" t="s">
        <v>54</v>
      </c>
      <c r="C26" s="13" t="s">
        <v>133</v>
      </c>
      <c r="D26" s="12" t="s">
        <v>134</v>
      </c>
      <c r="E26" s="13" t="s">
        <v>135</v>
      </c>
      <c r="F26" s="2">
        <v>55</v>
      </c>
      <c r="G26" s="15">
        <v>280</v>
      </c>
      <c r="H26" s="7">
        <f>L26*'114成績輸入與落點儀表板'!$B$2+M26*'114成績輸入與落點儀表板'!$B$3+N26*'114成績輸入與落點儀表板'!$B$4+O26*'114成績輸入與落點儀表板'!$B$5+P26*'114成績輸入與落點儀表板'!$B$6+Q26*'114成績輸入與落點儀表板'!$B$7+R26*'114成績輸入與落點儀表板'!$B$8+S26*'114成績輸入與落點儀表板'!$B$9+T26*'114成績輸入與落點儀表板'!$B$10+U26*'114成績輸入與落點儀表板'!$B$11+V26*'114成績輸入與落點儀表板'!$B$12+W26*'114成績輸入與落點儀表板'!$B$13+X26*'114成績輸入與落點儀表板'!$B$14+Y26*'114成績輸入與落點儀表板'!$B$15+Z26*'114成績輸入與落點儀表板'!$B$16</f>
        <v>0</v>
      </c>
      <c r="I26" s="8">
        <f t="shared" si="0"/>
        <v>-280</v>
      </c>
      <c r="J26" s="2" t="str">
        <f t="shared" si="1"/>
        <v>FAIL</v>
      </c>
      <c r="K26" s="17" t="str">
        <f>IF(AND(IF('114成績輸入與落點儀表板'!$C$2="必須採計",L26&gt;0,IF('114成績輸入與落點儀表板'!$C$2="不可採計",L26=0,TRUE)),IF('114成績輸入與落點儀表板'!$C$3="必須採計",M26&gt;0,IF('114成績輸入與落點儀表板'!$C$3="不可採計",M26=0,TRUE)),IF('114成績輸入與落點儀表板'!$C$4="必須採計",N26&gt;0,IF('114成績輸入與落點儀表板'!$C$4="不可採計",N26=0,TRUE)),IF('114成績輸入與落點儀表板'!$C$5="必須採計",O26&gt;0,IF('114成績輸入與落點儀表板'!$C$5="不可採計",O26=0,TRUE)),IF('114成績輸入與落點儀表板'!$C$6="必須採計",P26&gt;0,IF('114成績輸入與落點儀表板'!$C$6="不可採計",P26=0,TRUE)),IF('114成績輸入與落點儀表板'!$C$7="必須採計",Q26&gt;0,IF('114成績輸入與落點儀表板'!$C$7="不可採計",Q26=0,TRUE)),IF('114成績輸入與落點儀表板'!$C$8="必須採計",R26&gt;0,IF('114成績輸入與落點儀表板'!$C$8="不可採計",R26=0,TRUE)),IF('114成績輸入與落點儀表板'!$C$9="必須採計",S26&gt;0,IF('114成績輸入與落點儀表板'!$C$9="不可採計",S26=0,TRUE)),IF('114成績輸入與落點儀表板'!$C$10="必須採計",T26&gt;0,IF('114成績輸入與落點儀表板'!$C$10="不可採計",T26=0,TRUE)),IF('114成績輸入與落點儀表板'!$C$11="必須採計",U26&gt;0,IF('114成績輸入與落點儀表板'!$C$11="不可採計",U26=0,TRUE)),IF('114成績輸入與落點儀表板'!$C$12="必須採計",V26&gt;0,IF('114成績輸入與落點儀表板'!$C$12="不可採計",V26=0,TRUE)),IF('114成績輸入與落點儀表板'!$C$13="必須採計",W26&gt;0,IF('114成績輸入與落點儀表板'!$C$13="不可採計",W26=0,TRUE)),IF('114成績輸入與落點儀表板'!$C$14="必須採計",X26&gt;0,IF('114成績輸入與落點儀表板'!$C$14="不可採計",X26=0,TRUE)),IF('114成績輸入與落點儀表板'!$C$15="必須採計",Y26&gt;0,IF('114成績輸入與落點儀表板'!$C$15="不可採計",Y26=0,TRUE)),IF('114成績輸入與落點儀表板'!$C$16="必須採計",Z26&gt;0,IF('114成績輸入與落點儀表板'!$C$16="不可採計",Z26=0,TRUE))),"✅ 符合","❌ 不符合")</f>
        <v>❌ 不符合</v>
      </c>
      <c r="L26" s="15">
        <v>0</v>
      </c>
      <c r="M26" s="15">
        <v>1</v>
      </c>
      <c r="N26" s="15">
        <v>1</v>
      </c>
      <c r="O26" s="15">
        <v>0</v>
      </c>
      <c r="P26" s="15">
        <v>0</v>
      </c>
      <c r="Q26" s="15">
        <v>0</v>
      </c>
      <c r="R26" s="15">
        <v>1</v>
      </c>
      <c r="S26" s="15">
        <v>1</v>
      </c>
      <c r="T26" s="15">
        <v>1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</row>
    <row r="27" spans="1:26" x14ac:dyDescent="0.3">
      <c r="A27" s="2" t="s">
        <v>136</v>
      </c>
      <c r="B27" s="13" t="s">
        <v>54</v>
      </c>
      <c r="C27" s="13" t="s">
        <v>137</v>
      </c>
      <c r="D27" s="12" t="s">
        <v>134</v>
      </c>
      <c r="E27" s="13" t="s">
        <v>135</v>
      </c>
      <c r="F27" s="2">
        <v>5</v>
      </c>
      <c r="G27" s="15">
        <v>256</v>
      </c>
      <c r="H27" s="7">
        <f>L27*'114成績輸入與落點儀表板'!$B$2+M27*'114成績輸入與落點儀表板'!$B$3+N27*'114成績輸入與落點儀表板'!$B$4+O27*'114成績輸入與落點儀表板'!$B$5+P27*'114成績輸入與落點儀表板'!$B$6+Q27*'114成績輸入與落點儀表板'!$B$7+R27*'114成績輸入與落點儀表板'!$B$8+S27*'114成績輸入與落點儀表板'!$B$9+T27*'114成績輸入與落點儀表板'!$B$10+U27*'114成績輸入與落點儀表板'!$B$11+V27*'114成績輸入與落點儀表板'!$B$12+W27*'114成績輸入與落點儀表板'!$B$13+X27*'114成績輸入與落點儀表板'!$B$14+Y27*'114成績輸入與落點儀表板'!$B$15+Z27*'114成績輸入與落點儀表板'!$B$16</f>
        <v>0</v>
      </c>
      <c r="I27" s="8">
        <f t="shared" si="0"/>
        <v>-256</v>
      </c>
      <c r="J27" s="2" t="str">
        <f t="shared" si="1"/>
        <v>FAIL</v>
      </c>
      <c r="K27" s="17" t="str">
        <f>IF(AND(IF('114成績輸入與落點儀表板'!$C$2="必須採計",L27&gt;0,IF('114成績輸入與落點儀表板'!$C$2="不可採計",L27=0,TRUE)),IF('114成績輸入與落點儀表板'!$C$3="必須採計",M27&gt;0,IF('114成績輸入與落點儀表板'!$C$3="不可採計",M27=0,TRUE)),IF('114成績輸入與落點儀表板'!$C$4="必須採計",N27&gt;0,IF('114成績輸入與落點儀表板'!$C$4="不可採計",N27=0,TRUE)),IF('114成績輸入與落點儀表板'!$C$5="必須採計",O27&gt;0,IF('114成績輸入與落點儀表板'!$C$5="不可採計",O27=0,TRUE)),IF('114成績輸入與落點儀表板'!$C$6="必須採計",P27&gt;0,IF('114成績輸入與落點儀表板'!$C$6="不可採計",P27=0,TRUE)),IF('114成績輸入與落點儀表板'!$C$7="必須採計",Q27&gt;0,IF('114成績輸入與落點儀表板'!$C$7="不可採計",Q27=0,TRUE)),IF('114成績輸入與落點儀表板'!$C$8="必須採計",R27&gt;0,IF('114成績輸入與落點儀表板'!$C$8="不可採計",R27=0,TRUE)),IF('114成績輸入與落點儀表板'!$C$9="必須採計",S27&gt;0,IF('114成績輸入與落點儀表板'!$C$9="不可採計",S27=0,TRUE)),IF('114成績輸入與落點儀表板'!$C$10="必須採計",T27&gt;0,IF('114成績輸入與落點儀表板'!$C$10="不可採計",T27=0,TRUE)),IF('114成績輸入與落點儀表板'!$C$11="必須採計",U27&gt;0,IF('114成績輸入與落點儀表板'!$C$11="不可採計",U27=0,TRUE)),IF('114成績輸入與落點儀表板'!$C$12="必須採計",V27&gt;0,IF('114成績輸入與落點儀表板'!$C$12="不可採計",V27=0,TRUE)),IF('114成績輸入與落點儀表板'!$C$13="必須採計",W27&gt;0,IF('114成績輸入與落點儀表板'!$C$13="不可採計",W27=0,TRUE)),IF('114成績輸入與落點儀表板'!$C$14="必須採計",X27&gt;0,IF('114成績輸入與落點儀表板'!$C$14="不可採計",X27=0,TRUE)),IF('114成績輸入與落點儀表板'!$C$15="必須採計",Y27&gt;0,IF('114成績輸入與落點儀表板'!$C$15="不可採計",Y27=0,TRUE)),IF('114成績輸入與落點儀表板'!$C$16="必須採計",Z27&gt;0,IF('114成績輸入與落點儀表板'!$C$16="不可採計",Z27=0,TRUE))),"✅ 符合","❌ 不符合")</f>
        <v>❌ 不符合</v>
      </c>
      <c r="L27" s="15">
        <v>0</v>
      </c>
      <c r="M27" s="15">
        <v>1</v>
      </c>
      <c r="N27" s="15">
        <v>1</v>
      </c>
      <c r="O27" s="15">
        <v>0</v>
      </c>
      <c r="P27" s="15">
        <v>0</v>
      </c>
      <c r="Q27" s="15">
        <v>0</v>
      </c>
      <c r="R27" s="15">
        <v>1</v>
      </c>
      <c r="S27" s="15">
        <v>1</v>
      </c>
      <c r="T27" s="15">
        <v>1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</row>
    <row r="28" spans="1:26" ht="15.75" customHeight="1" x14ac:dyDescent="0.3">
      <c r="A28" s="2" t="s">
        <v>138</v>
      </c>
      <c r="B28" s="13" t="s">
        <v>54</v>
      </c>
      <c r="C28" s="13" t="s">
        <v>139</v>
      </c>
      <c r="D28" s="12" t="s">
        <v>134</v>
      </c>
      <c r="E28" s="13" t="s">
        <v>135</v>
      </c>
      <c r="F28" s="2">
        <v>17</v>
      </c>
      <c r="G28" s="15">
        <v>273</v>
      </c>
      <c r="H28" s="7">
        <f>L28*'114成績輸入與落點儀表板'!$B$2+M28*'114成績輸入與落點儀表板'!$B$3+N28*'114成績輸入與落點儀表板'!$B$4+O28*'114成績輸入與落點儀表板'!$B$5+P28*'114成績輸入與落點儀表板'!$B$6+Q28*'114成績輸入與落點儀表板'!$B$7+R28*'114成績輸入與落點儀表板'!$B$8+S28*'114成績輸入與落點儀表板'!$B$9+T28*'114成績輸入與落點儀表板'!$B$10+U28*'114成績輸入與落點儀表板'!$B$11+V28*'114成績輸入與落點儀表板'!$B$12+W28*'114成績輸入與落點儀表板'!$B$13+X28*'114成績輸入與落點儀表板'!$B$14+Y28*'114成績輸入與落點儀表板'!$B$15+Z28*'114成績輸入與落點儀表板'!$B$16</f>
        <v>0</v>
      </c>
      <c r="I28" s="8">
        <f t="shared" si="0"/>
        <v>-273</v>
      </c>
      <c r="J28" s="2" t="str">
        <f t="shared" si="1"/>
        <v>FAIL</v>
      </c>
      <c r="K28" s="17" t="str">
        <f>IF(AND(IF('114成績輸入與落點儀表板'!$C$2="必須採計",L28&gt;0,IF('114成績輸入與落點儀表板'!$C$2="不可採計",L28=0,TRUE)),IF('114成績輸入與落點儀表板'!$C$3="必須採計",M28&gt;0,IF('114成績輸入與落點儀表板'!$C$3="不可採計",M28=0,TRUE)),IF('114成績輸入與落點儀表板'!$C$4="必須採計",N28&gt;0,IF('114成績輸入與落點儀表板'!$C$4="不可採計",N28=0,TRUE)),IF('114成績輸入與落點儀表板'!$C$5="必須採計",O28&gt;0,IF('114成績輸入與落點儀表板'!$C$5="不可採計",O28=0,TRUE)),IF('114成績輸入與落點儀表板'!$C$6="必須採計",P28&gt;0,IF('114成績輸入與落點儀表板'!$C$6="不可採計",P28=0,TRUE)),IF('114成績輸入與落點儀表板'!$C$7="必須採計",Q28&gt;0,IF('114成績輸入與落點儀表板'!$C$7="不可採計",Q28=0,TRUE)),IF('114成績輸入與落點儀表板'!$C$8="必須採計",R28&gt;0,IF('114成績輸入與落點儀表板'!$C$8="不可採計",R28=0,TRUE)),IF('114成績輸入與落點儀表板'!$C$9="必須採計",S28&gt;0,IF('114成績輸入與落點儀表板'!$C$9="不可採計",S28=0,TRUE)),IF('114成績輸入與落點儀表板'!$C$10="必須採計",T28&gt;0,IF('114成績輸入與落點儀表板'!$C$10="不可採計",T28=0,TRUE)),IF('114成績輸入與落點儀表板'!$C$11="必須採計",U28&gt;0,IF('114成績輸入與落點儀表板'!$C$11="不可採計",U28=0,TRUE)),IF('114成績輸入與落點儀表板'!$C$12="必須採計",V28&gt;0,IF('114成績輸入與落點儀表板'!$C$12="不可採計",V28=0,TRUE)),IF('114成績輸入與落點儀表板'!$C$13="必須採計",W28&gt;0,IF('114成績輸入與落點儀表板'!$C$13="不可採計",W28=0,TRUE)),IF('114成績輸入與落點儀表板'!$C$14="必須採計",X28&gt;0,IF('114成績輸入與落點儀表板'!$C$14="不可採計",X28=0,TRUE)),IF('114成績輸入與落點儀表板'!$C$15="必須採計",Y28&gt;0,IF('114成績輸入與落點儀表板'!$C$15="不可採計",Y28=0,TRUE)),IF('114成績輸入與落點儀表板'!$C$16="必須採計",Z28&gt;0,IF('114成績輸入與落點儀表板'!$C$16="不可採計",Z28=0,TRUE))),"✅ 符合","❌ 不符合")</f>
        <v>❌ 不符合</v>
      </c>
      <c r="L28" s="15">
        <v>0</v>
      </c>
      <c r="M28" s="15">
        <v>1</v>
      </c>
      <c r="N28" s="15">
        <v>1</v>
      </c>
      <c r="O28" s="15">
        <v>0</v>
      </c>
      <c r="P28" s="15">
        <v>0</v>
      </c>
      <c r="Q28" s="15">
        <v>0</v>
      </c>
      <c r="R28" s="15">
        <v>1</v>
      </c>
      <c r="S28" s="15">
        <v>1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</row>
    <row r="29" spans="1:26" x14ac:dyDescent="0.3">
      <c r="A29" s="2" t="s">
        <v>140</v>
      </c>
      <c r="B29" s="13" t="s">
        <v>54</v>
      </c>
      <c r="C29" s="13" t="s">
        <v>141</v>
      </c>
      <c r="D29" s="12" t="s">
        <v>134</v>
      </c>
      <c r="E29" s="13" t="s">
        <v>4969</v>
      </c>
      <c r="F29" s="2">
        <v>16</v>
      </c>
      <c r="G29" s="15">
        <v>330</v>
      </c>
      <c r="H29" s="7">
        <f>L29*'114成績輸入與落點儀表板'!$B$2+M29*'114成績輸入與落點儀表板'!$B$3+N29*'114成績輸入與落點儀表板'!$B$4+O29*'114成績輸入與落點儀表板'!$B$5+P29*'114成績輸入與落點儀表板'!$B$6+Q29*'114成績輸入與落點儀表板'!$B$7+R29*'114成績輸入與落點儀表板'!$B$8+S29*'114成績輸入與落點儀表板'!$B$9+T29*'114成績輸入與落點儀表板'!$B$10+U29*'114成績輸入與落點儀表板'!$B$11+V29*'114成績輸入與落點儀表板'!$B$12+W29*'114成績輸入與落點儀表板'!$B$13+X29*'114成績輸入與落點儀表板'!$B$14+Y29*'114成績輸入與落點儀表板'!$B$15+Z29*'114成績輸入與落點儀表板'!$B$16</f>
        <v>0</v>
      </c>
      <c r="I29" s="8">
        <f t="shared" si="0"/>
        <v>-330</v>
      </c>
      <c r="J29" s="2" t="str">
        <f t="shared" si="1"/>
        <v>FAIL</v>
      </c>
      <c r="K29" s="17" t="str">
        <f>IF(AND(IF('114成績輸入與落點儀表板'!$C$2="必須採計",L29&gt;0,IF('114成績輸入與落點儀表板'!$C$2="不可採計",L29=0,TRUE)),IF('114成績輸入與落點儀表板'!$C$3="必須採計",M29&gt;0,IF('114成績輸入與落點儀表板'!$C$3="不可採計",M29=0,TRUE)),IF('114成績輸入與落點儀表板'!$C$4="必須採計",N29&gt;0,IF('114成績輸入與落點儀表板'!$C$4="不可採計",N29=0,TRUE)),IF('114成績輸入與落點儀表板'!$C$5="必須採計",O29&gt;0,IF('114成績輸入與落點儀表板'!$C$5="不可採計",O29=0,TRUE)),IF('114成績輸入與落點儀表板'!$C$6="必須採計",P29&gt;0,IF('114成績輸入與落點儀表板'!$C$6="不可採計",P29=0,TRUE)),IF('114成績輸入與落點儀表板'!$C$7="必須採計",Q29&gt;0,IF('114成績輸入與落點儀表板'!$C$7="不可採計",Q29=0,TRUE)),IF('114成績輸入與落點儀表板'!$C$8="必須採計",R29&gt;0,IF('114成績輸入與落點儀表板'!$C$8="不可採計",R29=0,TRUE)),IF('114成績輸入與落點儀表板'!$C$9="必須採計",S29&gt;0,IF('114成績輸入與落點儀表板'!$C$9="不可採計",S29=0,TRUE)),IF('114成績輸入與落點儀表板'!$C$10="必須採計",T29&gt;0,IF('114成績輸入與落點儀表板'!$C$10="不可採計",T29=0,TRUE)),IF('114成績輸入與落點儀表板'!$C$11="必須採計",U29&gt;0,IF('114成績輸入與落點儀表板'!$C$11="不可採計",U29=0,TRUE)),IF('114成績輸入與落點儀表板'!$C$12="必須採計",V29&gt;0,IF('114成績輸入與落點儀表板'!$C$12="不可採計",V29=0,TRUE)),IF('114成績輸入與落點儀表板'!$C$13="必須採計",W29&gt;0,IF('114成績輸入與落點儀表板'!$C$13="不可採計",W29=0,TRUE)),IF('114成績輸入與落點儀表板'!$C$14="必須採計",X29&gt;0,IF('114成績輸入與落點儀表板'!$C$14="不可採計",X29=0,TRUE)),IF('114成績輸入與落點儀表板'!$C$15="必須採計",Y29&gt;0,IF('114成績輸入與落點儀表板'!$C$15="不可採計",Y29=0,TRUE)),IF('114成績輸入與落點儀表板'!$C$16="必須採計",Z29&gt;0,IF('114成績輸入與落點儀表板'!$C$16="不可採計",Z29=0,TRUE))),"✅ 符合","❌ 不符合")</f>
        <v>❌ 不符合</v>
      </c>
      <c r="L29" s="15">
        <v>0</v>
      </c>
      <c r="M29" s="15">
        <v>1.5</v>
      </c>
      <c r="N29" s="15">
        <v>1</v>
      </c>
      <c r="O29" s="15">
        <v>0</v>
      </c>
      <c r="P29" s="15">
        <v>0</v>
      </c>
      <c r="Q29" s="15">
        <v>0</v>
      </c>
      <c r="R29" s="15">
        <v>1</v>
      </c>
      <c r="S29" s="15">
        <v>1.5</v>
      </c>
      <c r="T29" s="15">
        <v>1.5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 ht="15.75" customHeight="1" x14ac:dyDescent="0.3">
      <c r="A30" s="2" t="s">
        <v>143</v>
      </c>
      <c r="B30" s="13" t="s">
        <v>54</v>
      </c>
      <c r="C30" s="13" t="s">
        <v>144</v>
      </c>
      <c r="D30" s="12" t="s">
        <v>134</v>
      </c>
      <c r="E30" s="13" t="s">
        <v>145</v>
      </c>
      <c r="F30" s="2">
        <v>19</v>
      </c>
      <c r="G30" s="15">
        <v>241</v>
      </c>
      <c r="H30" s="7">
        <f>L30*'114成績輸入與落點儀表板'!$B$2+M30*'114成績輸入與落點儀表板'!$B$3+N30*'114成績輸入與落點儀表板'!$B$4+O30*'114成績輸入與落點儀表板'!$B$5+P30*'114成績輸入與落點儀表板'!$B$6+Q30*'114成績輸入與落點儀表板'!$B$7+R30*'114成績輸入與落點儀表板'!$B$8+S30*'114成績輸入與落點儀表板'!$B$9+T30*'114成績輸入與落點儀表板'!$B$10+U30*'114成績輸入與落點儀表板'!$B$11+V30*'114成績輸入與落點儀表板'!$B$12+W30*'114成績輸入與落點儀表板'!$B$13+X30*'114成績輸入與落點儀表板'!$B$14+Y30*'114成績輸入與落點儀表板'!$B$15+Z30*'114成績輸入與落點儀表板'!$B$16</f>
        <v>0</v>
      </c>
      <c r="I30" s="8">
        <f t="shared" si="0"/>
        <v>-241</v>
      </c>
      <c r="J30" s="2" t="str">
        <f t="shared" si="1"/>
        <v>FAIL</v>
      </c>
      <c r="K30" s="17" t="str">
        <f>IF(AND(IF('114成績輸入與落點儀表板'!$C$2="必須採計",L30&gt;0,IF('114成績輸入與落點儀表板'!$C$2="不可採計",L30=0,TRUE)),IF('114成績輸入與落點儀表板'!$C$3="必須採計",M30&gt;0,IF('114成績輸入與落點儀表板'!$C$3="不可採計",M30=0,TRUE)),IF('114成績輸入與落點儀表板'!$C$4="必須採計",N30&gt;0,IF('114成績輸入與落點儀表板'!$C$4="不可採計",N30=0,TRUE)),IF('114成績輸入與落點儀表板'!$C$5="必須採計",O30&gt;0,IF('114成績輸入與落點儀表板'!$C$5="不可採計",O30=0,TRUE)),IF('114成績輸入與落點儀表板'!$C$6="必須採計",P30&gt;0,IF('114成績輸入與落點儀表板'!$C$6="不可採計",P30=0,TRUE)),IF('114成績輸入與落點儀表板'!$C$7="必須採計",Q30&gt;0,IF('114成績輸入與落點儀表板'!$C$7="不可採計",Q30=0,TRUE)),IF('114成績輸入與落點儀表板'!$C$8="必須採計",R30&gt;0,IF('114成績輸入與落點儀表板'!$C$8="不可採計",R30=0,TRUE)),IF('114成績輸入與落點儀表板'!$C$9="必須採計",S30&gt;0,IF('114成績輸入與落點儀表板'!$C$9="不可採計",S30=0,TRUE)),IF('114成績輸入與落點儀表板'!$C$10="必須採計",T30&gt;0,IF('114成績輸入與落點儀表板'!$C$10="不可採計",T30=0,TRUE)),IF('114成績輸入與落點儀表板'!$C$11="必須採計",U30&gt;0,IF('114成績輸入與落點儀表板'!$C$11="不可採計",U30=0,TRUE)),IF('114成績輸入與落點儀表板'!$C$12="必須採計",V30&gt;0,IF('114成績輸入與落點儀表板'!$C$12="不可採計",V30=0,TRUE)),IF('114成績輸入與落點儀表板'!$C$13="必須採計",W30&gt;0,IF('114成績輸入與落點儀表板'!$C$13="不可採計",W30=0,TRUE)),IF('114成績輸入與落點儀表板'!$C$14="必須採計",X30&gt;0,IF('114成績輸入與落點儀表板'!$C$14="不可採計",X30=0,TRUE)),IF('114成績輸入與落點儀表板'!$C$15="必須採計",Y30&gt;0,IF('114成績輸入與落點儀表板'!$C$15="不可採計",Y30=0,TRUE)),IF('114成績輸入與落點儀表板'!$C$16="必須採計",Z30&gt;0,IF('114成績輸入與落點儀表板'!$C$16="不可採計",Z30=0,TRUE))),"✅ 符合","❌ 不符合")</f>
        <v>✅ 符合</v>
      </c>
      <c r="L30" s="15">
        <v>1</v>
      </c>
      <c r="M30" s="15">
        <v>1</v>
      </c>
      <c r="N30" s="15">
        <v>1</v>
      </c>
      <c r="O30" s="15">
        <v>0</v>
      </c>
      <c r="P30" s="15">
        <v>0</v>
      </c>
      <c r="Q30" s="15">
        <v>0</v>
      </c>
      <c r="R30" s="15">
        <v>0</v>
      </c>
      <c r="S30" s="15">
        <v>1</v>
      </c>
      <c r="T30" s="15">
        <v>1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 x14ac:dyDescent="0.3">
      <c r="A31" s="2" t="s">
        <v>146</v>
      </c>
      <c r="B31" s="13" t="s">
        <v>54</v>
      </c>
      <c r="C31" s="13" t="s">
        <v>147</v>
      </c>
      <c r="D31" s="12" t="s">
        <v>134</v>
      </c>
      <c r="E31" s="13" t="s">
        <v>148</v>
      </c>
      <c r="F31" s="2">
        <v>24</v>
      </c>
      <c r="G31" s="15">
        <v>224</v>
      </c>
      <c r="H31" s="7">
        <f>L31*'114成績輸入與落點儀表板'!$B$2+M31*'114成績輸入與落點儀表板'!$B$3+N31*'114成績輸入與落點儀表板'!$B$4+O31*'114成績輸入與落點儀表板'!$B$5+P31*'114成績輸入與落點儀表板'!$B$6+Q31*'114成績輸入與落點儀表板'!$B$7+R31*'114成績輸入與落點儀表板'!$B$8+S31*'114成績輸入與落點儀表板'!$B$9+T31*'114成績輸入與落點儀表板'!$B$10+U31*'114成績輸入與落點儀表板'!$B$11+V31*'114成績輸入與落點儀表板'!$B$12+W31*'114成績輸入與落點儀表板'!$B$13+X31*'114成績輸入與落點儀表板'!$B$14+Y31*'114成績輸入與落點儀表板'!$B$15+Z31*'114成績輸入與落點儀表板'!$B$16</f>
        <v>0</v>
      </c>
      <c r="I31" s="8">
        <f t="shared" si="0"/>
        <v>-224</v>
      </c>
      <c r="J31" s="2" t="str">
        <f t="shared" si="1"/>
        <v>FAIL</v>
      </c>
      <c r="K31" s="17" t="str">
        <f>IF(AND(IF('114成績輸入與落點儀表板'!$C$2="必須採計",L31&gt;0,IF('114成績輸入與落點儀表板'!$C$2="不可採計",L31=0,TRUE)),IF('114成績輸入與落點儀表板'!$C$3="必須採計",M31&gt;0,IF('114成績輸入與落點儀表板'!$C$3="不可採計",M31=0,TRUE)),IF('114成績輸入與落點儀表板'!$C$4="必須採計",N31&gt;0,IF('114成績輸入與落點儀表板'!$C$4="不可採計",N31=0,TRUE)),IF('114成績輸入與落點儀表板'!$C$5="必須採計",O31&gt;0,IF('114成績輸入與落點儀表板'!$C$5="不可採計",O31=0,TRUE)),IF('114成績輸入與落點儀表板'!$C$6="必須採計",P31&gt;0,IF('114成績輸入與落點儀表板'!$C$6="不可採計",P31=0,TRUE)),IF('114成績輸入與落點儀表板'!$C$7="必須採計",Q31&gt;0,IF('114成績輸入與落點儀表板'!$C$7="不可採計",Q31=0,TRUE)),IF('114成績輸入與落點儀表板'!$C$8="必須採計",R31&gt;0,IF('114成績輸入與落點儀表板'!$C$8="不可採計",R31=0,TRUE)),IF('114成績輸入與落點儀表板'!$C$9="必須採計",S31&gt;0,IF('114成績輸入與落點儀表板'!$C$9="不可採計",S31=0,TRUE)),IF('114成績輸入與落點儀表板'!$C$10="必須採計",T31&gt;0,IF('114成績輸入與落點儀表板'!$C$10="不可採計",T31=0,TRUE)),IF('114成績輸入與落點儀表板'!$C$11="必須採計",U31&gt;0,IF('114成績輸入與落點儀表板'!$C$11="不可採計",U31=0,TRUE)),IF('114成績輸入與落點儀表板'!$C$12="必須採計",V31&gt;0,IF('114成績輸入與落點儀表板'!$C$12="不可採計",V31=0,TRUE)),IF('114成績輸入與落點儀表板'!$C$13="必須採計",W31&gt;0,IF('114成績輸入與落點儀表板'!$C$13="不可採計",W31=0,TRUE)),IF('114成績輸入與落點儀表板'!$C$14="必須採計",X31&gt;0,IF('114成績輸入與落點儀表板'!$C$14="不可採計",X31=0,TRUE)),IF('114成績輸入與落點儀表板'!$C$15="必須採計",Y31&gt;0,IF('114成績輸入與落點儀表板'!$C$15="不可採計",Y31=0,TRUE)),IF('114成績輸入與落點儀表板'!$C$16="必須採計",Z31&gt;0,IF('114成績輸入與落點儀表板'!$C$16="不可採計",Z31=0,TRUE))),"✅ 符合","❌ 不符合")</f>
        <v>✅ 符合</v>
      </c>
      <c r="L31" s="15">
        <v>1</v>
      </c>
      <c r="M31" s="15">
        <v>1</v>
      </c>
      <c r="N31" s="15">
        <v>1</v>
      </c>
      <c r="O31" s="15">
        <v>0</v>
      </c>
      <c r="P31" s="15">
        <v>0</v>
      </c>
      <c r="Q31" s="15">
        <v>0</v>
      </c>
      <c r="R31" s="15">
        <v>0</v>
      </c>
      <c r="S31" s="15">
        <v>1</v>
      </c>
      <c r="T31" s="15">
        <v>1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ht="15.75" customHeight="1" x14ac:dyDescent="0.3">
      <c r="A32" s="2" t="s">
        <v>149</v>
      </c>
      <c r="B32" s="13" t="s">
        <v>54</v>
      </c>
      <c r="C32" s="13" t="s">
        <v>150</v>
      </c>
      <c r="D32" s="12" t="s">
        <v>134</v>
      </c>
      <c r="E32" s="13" t="s">
        <v>151</v>
      </c>
      <c r="F32" s="2">
        <v>12</v>
      </c>
      <c r="G32" s="15">
        <v>242</v>
      </c>
      <c r="H32" s="7">
        <f>L32*'114成績輸入與落點儀表板'!$B$2+M32*'114成績輸入與落點儀表板'!$B$3+N32*'114成績輸入與落點儀表板'!$B$4+O32*'114成績輸入與落點儀表板'!$B$5+P32*'114成績輸入與落點儀表板'!$B$6+Q32*'114成績輸入與落點儀表板'!$B$7+R32*'114成績輸入與落點儀表板'!$B$8+S32*'114成績輸入與落點儀表板'!$B$9+T32*'114成績輸入與落點儀表板'!$B$10+U32*'114成績輸入與落點儀表板'!$B$11+V32*'114成績輸入與落點儀表板'!$B$12+W32*'114成績輸入與落點儀表板'!$B$13+X32*'114成績輸入與落點儀表板'!$B$14+Y32*'114成績輸入與落點儀表板'!$B$15+Z32*'114成績輸入與落點儀表板'!$B$16</f>
        <v>0</v>
      </c>
      <c r="I32" s="8">
        <f t="shared" si="0"/>
        <v>-242</v>
      </c>
      <c r="J32" s="2" t="str">
        <f t="shared" si="1"/>
        <v>FAIL</v>
      </c>
      <c r="K32" s="17" t="str">
        <f>IF(AND(IF('114成績輸入與落點儀表板'!$C$2="必須採計",L32&gt;0,IF('114成績輸入與落點儀表板'!$C$2="不可採計",L32=0,TRUE)),IF('114成績輸入與落點儀表板'!$C$3="必須採計",M32&gt;0,IF('114成績輸入與落點儀表板'!$C$3="不可採計",M32=0,TRUE)),IF('114成績輸入與落點儀表板'!$C$4="必須採計",N32&gt;0,IF('114成績輸入與落點儀表板'!$C$4="不可採計",N32=0,TRUE)),IF('114成績輸入與落點儀表板'!$C$5="必須採計",O32&gt;0,IF('114成績輸入與落點儀表板'!$C$5="不可採計",O32=0,TRUE)),IF('114成績輸入與落點儀表板'!$C$6="必須採計",P32&gt;0,IF('114成績輸入與落點儀表板'!$C$6="不可採計",P32=0,TRUE)),IF('114成績輸入與落點儀表板'!$C$7="必須採計",Q32&gt;0,IF('114成績輸入與落點儀表板'!$C$7="不可採計",Q32=0,TRUE)),IF('114成績輸入與落點儀表板'!$C$8="必須採計",R32&gt;0,IF('114成績輸入與落點儀表板'!$C$8="不可採計",R32=0,TRUE)),IF('114成績輸入與落點儀表板'!$C$9="必須採計",S32&gt;0,IF('114成績輸入與落點儀表板'!$C$9="不可採計",S32=0,TRUE)),IF('114成績輸入與落點儀表板'!$C$10="必須採計",T32&gt;0,IF('114成績輸入與落點儀表板'!$C$10="不可採計",T32=0,TRUE)),IF('114成績輸入與落點儀表板'!$C$11="必須採計",U32&gt;0,IF('114成績輸入與落點儀表板'!$C$11="不可採計",U32=0,TRUE)),IF('114成績輸入與落點儀表板'!$C$12="必須採計",V32&gt;0,IF('114成績輸入與落點儀表板'!$C$12="不可採計",V32=0,TRUE)),IF('114成績輸入與落點儀表板'!$C$13="必須採計",W32&gt;0,IF('114成績輸入與落點儀表板'!$C$13="不可採計",W32=0,TRUE)),IF('114成績輸入與落點儀表板'!$C$14="必須採計",X32&gt;0,IF('114成績輸入與落點儀表板'!$C$14="不可採計",X32=0,TRUE)),IF('114成績輸入與落點儀表板'!$C$15="必須採計",Y32&gt;0,IF('114成績輸入與落點儀表板'!$C$15="不可採計",Y32=0,TRUE)),IF('114成績輸入與落點儀表板'!$C$16="必須採計",Z32&gt;0,IF('114成績輸入與落點儀表板'!$C$16="不可採計",Z32=0,TRUE))),"✅ 符合","❌ 不符合")</f>
        <v>❌ 不符合</v>
      </c>
      <c r="L32" s="15">
        <v>0</v>
      </c>
      <c r="M32" s="15">
        <v>1</v>
      </c>
      <c r="N32" s="15">
        <v>1</v>
      </c>
      <c r="O32" s="15">
        <v>0</v>
      </c>
      <c r="P32" s="15">
        <v>0</v>
      </c>
      <c r="Q32" s="15">
        <v>0</v>
      </c>
      <c r="R32" s="15">
        <v>1</v>
      </c>
      <c r="S32" s="15">
        <v>1</v>
      </c>
      <c r="T32" s="15">
        <v>1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</row>
    <row r="33" spans="1:26" x14ac:dyDescent="0.3">
      <c r="A33" s="2" t="s">
        <v>152</v>
      </c>
      <c r="B33" s="13" t="s">
        <v>54</v>
      </c>
      <c r="C33" s="13" t="s">
        <v>153</v>
      </c>
      <c r="D33" s="12" t="s">
        <v>134</v>
      </c>
      <c r="E33" s="13" t="s">
        <v>154</v>
      </c>
      <c r="F33" s="2">
        <v>15</v>
      </c>
      <c r="G33" s="15">
        <v>236.5</v>
      </c>
      <c r="H33" s="7">
        <f>L33*'114成績輸入與落點儀表板'!$B$2+M33*'114成績輸入與落點儀表板'!$B$3+N33*'114成績輸入與落點儀表板'!$B$4+O33*'114成績輸入與落點儀表板'!$B$5+P33*'114成績輸入與落點儀表板'!$B$6+Q33*'114成績輸入與落點儀表板'!$B$7+R33*'114成績輸入與落點儀表板'!$B$8+S33*'114成績輸入與落點儀表板'!$B$9+T33*'114成績輸入與落點儀表板'!$B$10+U33*'114成績輸入與落點儀表板'!$B$11+V33*'114成績輸入與落點儀表板'!$B$12+W33*'114成績輸入與落點儀表板'!$B$13+X33*'114成績輸入與落點儀表板'!$B$14+Y33*'114成績輸入與落點儀表板'!$B$15+Z33*'114成績輸入與落點儀表板'!$B$16</f>
        <v>0</v>
      </c>
      <c r="I33" s="8">
        <f t="shared" si="0"/>
        <v>-236.5</v>
      </c>
      <c r="J33" s="2" t="str">
        <f t="shared" si="1"/>
        <v>FAIL</v>
      </c>
      <c r="K33" s="17" t="str">
        <f>IF(AND(IF('114成績輸入與落點儀表板'!$C$2="必須採計",L33&gt;0,IF('114成績輸入與落點儀表板'!$C$2="不可採計",L33=0,TRUE)),IF('114成績輸入與落點儀表板'!$C$3="必須採計",M33&gt;0,IF('114成績輸入與落點儀表板'!$C$3="不可採計",M33=0,TRUE)),IF('114成績輸入與落點儀表板'!$C$4="必須採計",N33&gt;0,IF('114成績輸入與落點儀表板'!$C$4="不可採計",N33=0,TRUE)),IF('114成績輸入與落點儀表板'!$C$5="必須採計",O33&gt;0,IF('114成績輸入與落點儀表板'!$C$5="不可採計",O33=0,TRUE)),IF('114成績輸入與落點儀表板'!$C$6="必須採計",P33&gt;0,IF('114成績輸入與落點儀表板'!$C$6="不可採計",P33=0,TRUE)),IF('114成績輸入與落點儀表板'!$C$7="必須採計",Q33&gt;0,IF('114成績輸入與落點儀表板'!$C$7="不可採計",Q33=0,TRUE)),IF('114成績輸入與落點儀表板'!$C$8="必須採計",R33&gt;0,IF('114成績輸入與落點儀表板'!$C$8="不可採計",R33=0,TRUE)),IF('114成績輸入與落點儀表板'!$C$9="必須採計",S33&gt;0,IF('114成績輸入與落點儀表板'!$C$9="不可採計",S33=0,TRUE)),IF('114成績輸入與落點儀表板'!$C$10="必須採計",T33&gt;0,IF('114成績輸入與落點儀表板'!$C$10="不可採計",T33=0,TRUE)),IF('114成績輸入與落點儀表板'!$C$11="必須採計",U33&gt;0,IF('114成績輸入與落點儀表板'!$C$11="不可採計",U33=0,TRUE)),IF('114成績輸入與落點儀表板'!$C$12="必須採計",V33&gt;0,IF('114成績輸入與落點儀表板'!$C$12="不可採計",V33=0,TRUE)),IF('114成績輸入與落點儀表板'!$C$13="必須採計",W33&gt;0,IF('114成績輸入與落點儀表板'!$C$13="不可採計",W33=0,TRUE)),IF('114成績輸入與落點儀表板'!$C$14="必須採計",X33&gt;0,IF('114成績輸入與落點儀表板'!$C$14="不可採計",X33=0,TRUE)),IF('114成績輸入與落點儀表板'!$C$15="必須採計",Y33&gt;0,IF('114成績輸入與落點儀表板'!$C$15="不可採計",Y33=0,TRUE)),IF('114成績輸入與落點儀表板'!$C$16="必須採計",Z33&gt;0,IF('114成績輸入與落點儀表板'!$C$16="不可採計",Z33=0,TRUE))),"✅ 符合","❌ 不符合")</f>
        <v>✅ 符合</v>
      </c>
      <c r="L33" s="15">
        <v>1.25</v>
      </c>
      <c r="M33" s="15">
        <v>1.5</v>
      </c>
      <c r="N33" s="15">
        <v>1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1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</row>
    <row r="34" spans="1:26" ht="15.75" customHeight="1" x14ac:dyDescent="0.3">
      <c r="A34" s="2" t="s">
        <v>155</v>
      </c>
      <c r="B34" s="13" t="s">
        <v>54</v>
      </c>
      <c r="C34" s="13" t="s">
        <v>156</v>
      </c>
      <c r="D34" s="12" t="s">
        <v>103</v>
      </c>
      <c r="E34" s="13" t="s">
        <v>157</v>
      </c>
      <c r="F34" s="2">
        <v>32</v>
      </c>
      <c r="G34" s="15">
        <v>219</v>
      </c>
      <c r="H34" s="7">
        <f>L34*'114成績輸入與落點儀表板'!$B$2+M34*'114成績輸入與落點儀表板'!$B$3+N34*'114成績輸入與落點儀表板'!$B$4+O34*'114成績輸入與落點儀表板'!$B$5+P34*'114成績輸入與落點儀表板'!$B$6+Q34*'114成績輸入與落點儀表板'!$B$7+R34*'114成績輸入與落點儀表板'!$B$8+S34*'114成績輸入與落點儀表板'!$B$9+T34*'114成績輸入與落點儀表板'!$B$10+U34*'114成績輸入與落點儀表板'!$B$11+V34*'114成績輸入與落點儀表板'!$B$12+W34*'114成績輸入與落點儀表板'!$B$13+X34*'114成績輸入與落點儀表板'!$B$14+Y34*'114成績輸入與落點儀表板'!$B$15+Z34*'114成績輸入與落點儀表板'!$B$16</f>
        <v>0</v>
      </c>
      <c r="I34" s="8">
        <f t="shared" si="0"/>
        <v>-219</v>
      </c>
      <c r="J34" s="2" t="str">
        <f t="shared" si="1"/>
        <v>FAIL</v>
      </c>
      <c r="K34" s="17" t="str">
        <f>IF(AND(IF('114成績輸入與落點儀表板'!$C$2="必須採計",L34&gt;0,IF('114成績輸入與落點儀表板'!$C$2="不可採計",L34=0,TRUE)),IF('114成績輸入與落點儀表板'!$C$3="必須採計",M34&gt;0,IF('114成績輸入與落點儀表板'!$C$3="不可採計",M34=0,TRUE)),IF('114成績輸入與落點儀表板'!$C$4="必須採計",N34&gt;0,IF('114成績輸入與落點儀表板'!$C$4="不可採計",N34=0,TRUE)),IF('114成績輸入與落點儀表板'!$C$5="必須採計",O34&gt;0,IF('114成績輸入與落點儀表板'!$C$5="不可採計",O34=0,TRUE)),IF('114成績輸入與落點儀表板'!$C$6="必須採計",P34&gt;0,IF('114成績輸入與落點儀表板'!$C$6="不可採計",P34=0,TRUE)),IF('114成績輸入與落點儀表板'!$C$7="必須採計",Q34&gt;0,IF('114成績輸入與落點儀表板'!$C$7="不可採計",Q34=0,TRUE)),IF('114成績輸入與落點儀表板'!$C$8="必須採計",R34&gt;0,IF('114成績輸入與落點儀表板'!$C$8="不可採計",R34=0,TRUE)),IF('114成績輸入與落點儀表板'!$C$9="必須採計",S34&gt;0,IF('114成績輸入與落點儀表板'!$C$9="不可採計",S34=0,TRUE)),IF('114成績輸入與落點儀表板'!$C$10="必須採計",T34&gt;0,IF('114成績輸入與落點儀表板'!$C$10="不可採計",T34=0,TRUE)),IF('114成績輸入與落點儀表板'!$C$11="必須採計",U34&gt;0,IF('114成績輸入與落點儀表板'!$C$11="不可採計",U34=0,TRUE)),IF('114成績輸入與落點儀表板'!$C$12="必須採計",V34&gt;0,IF('114成績輸入與落點儀表板'!$C$12="不可採計",V34=0,TRUE)),IF('114成績輸入與落點儀表板'!$C$13="必須採計",W34&gt;0,IF('114成績輸入與落點儀表板'!$C$13="不可採計",W34=0,TRUE)),IF('114成績輸入與落點儀表板'!$C$14="必須採計",X34&gt;0,IF('114成績輸入與落點儀表板'!$C$14="不可採計",X34=0,TRUE)),IF('114成績輸入與落點儀表板'!$C$15="必須採計",Y34&gt;0,IF('114成績輸入與落點儀表板'!$C$15="不可採計",Y34=0,TRUE)),IF('114成績輸入與落點儀表板'!$C$16="必須採計",Z34&gt;0,IF('114成績輸入與落點儀表板'!$C$16="不可採計",Z34=0,TRUE))),"✅ 符合","❌ 不符合")</f>
        <v>✅ 符合</v>
      </c>
      <c r="L34" s="15">
        <v>1</v>
      </c>
      <c r="M34" s="15">
        <v>1</v>
      </c>
      <c r="N34" s="15">
        <v>1</v>
      </c>
      <c r="O34" s="15">
        <v>0</v>
      </c>
      <c r="P34" s="15">
        <v>0</v>
      </c>
      <c r="Q34" s="15">
        <v>0</v>
      </c>
      <c r="R34" s="15">
        <v>1</v>
      </c>
      <c r="S34" s="15">
        <v>1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</row>
    <row r="35" spans="1:26" x14ac:dyDescent="0.3">
      <c r="A35" s="2" t="s">
        <v>158</v>
      </c>
      <c r="B35" s="13" t="s">
        <v>54</v>
      </c>
      <c r="C35" s="13" t="s">
        <v>159</v>
      </c>
      <c r="D35" s="12" t="s">
        <v>103</v>
      </c>
      <c r="E35" s="13" t="s">
        <v>160</v>
      </c>
      <c r="F35" s="2">
        <v>52</v>
      </c>
      <c r="G35" s="15">
        <v>235</v>
      </c>
      <c r="H35" s="7">
        <f>L35*'114成績輸入與落點儀表板'!$B$2+M35*'114成績輸入與落點儀表板'!$B$3+N35*'114成績輸入與落點儀表板'!$B$4+O35*'114成績輸入與落點儀表板'!$B$5+P35*'114成績輸入與落點儀表板'!$B$6+Q35*'114成績輸入與落點儀表板'!$B$7+R35*'114成績輸入與落點儀表板'!$B$8+S35*'114成績輸入與落點儀表板'!$B$9+T35*'114成績輸入與落點儀表板'!$B$10+U35*'114成績輸入與落點儀表板'!$B$11+V35*'114成績輸入與落點儀表板'!$B$12+W35*'114成績輸入與落點儀表板'!$B$13+X35*'114成績輸入與落點儀表板'!$B$14+Y35*'114成績輸入與落點儀表板'!$B$15+Z35*'114成績輸入與落點儀表板'!$B$16</f>
        <v>0</v>
      </c>
      <c r="I35" s="8">
        <f t="shared" si="0"/>
        <v>-235</v>
      </c>
      <c r="J35" s="2" t="str">
        <f t="shared" si="1"/>
        <v>FAIL</v>
      </c>
      <c r="K35" s="17" t="str">
        <f>IF(AND(IF('114成績輸入與落點儀表板'!$C$2="必須採計",L35&gt;0,IF('114成績輸入與落點儀表板'!$C$2="不可採計",L35=0,TRUE)),IF('114成績輸入與落點儀表板'!$C$3="必須採計",M35&gt;0,IF('114成績輸入與落點儀表板'!$C$3="不可採計",M35=0,TRUE)),IF('114成績輸入與落點儀表板'!$C$4="必須採計",N35&gt;0,IF('114成績輸入與落點儀表板'!$C$4="不可採計",N35=0,TRUE)),IF('114成績輸入與落點儀表板'!$C$5="必須採計",O35&gt;0,IF('114成績輸入與落點儀表板'!$C$5="不可採計",O35=0,TRUE)),IF('114成績輸入與落點儀表板'!$C$6="必須採計",P35&gt;0,IF('114成績輸入與落點儀表板'!$C$6="不可採計",P35=0,TRUE)),IF('114成績輸入與落點儀表板'!$C$7="必須採計",Q35&gt;0,IF('114成績輸入與落點儀表板'!$C$7="不可採計",Q35=0,TRUE)),IF('114成績輸入與落點儀表板'!$C$8="必須採計",R35&gt;0,IF('114成績輸入與落點儀表板'!$C$8="不可採計",R35=0,TRUE)),IF('114成績輸入與落點儀表板'!$C$9="必須採計",S35&gt;0,IF('114成績輸入與落點儀表板'!$C$9="不可採計",S35=0,TRUE)),IF('114成績輸入與落點儀表板'!$C$10="必須採計",T35&gt;0,IF('114成績輸入與落點儀表板'!$C$10="不可採計",T35=0,TRUE)),IF('114成績輸入與落點儀表板'!$C$11="必須採計",U35&gt;0,IF('114成績輸入與落點儀表板'!$C$11="不可採計",U35=0,TRUE)),IF('114成績輸入與落點儀表板'!$C$12="必須採計",V35&gt;0,IF('114成績輸入與落點儀表板'!$C$12="不可採計",V35=0,TRUE)),IF('114成績輸入與落點儀表板'!$C$13="必須採計",W35&gt;0,IF('114成績輸入與落點儀表板'!$C$13="不可採計",W35=0,TRUE)),IF('114成績輸入與落點儀表板'!$C$14="必須採計",X35&gt;0,IF('114成績輸入與落點儀表板'!$C$14="不可採計",X35=0,TRUE)),IF('114成績輸入與落點儀表板'!$C$15="必須採計",Y35&gt;0,IF('114成績輸入與落點儀表板'!$C$15="不可採計",Y35=0,TRUE)),IF('114成績輸入與落點儀表板'!$C$16="必須採計",Z35&gt;0,IF('114成績輸入與落點儀表板'!$C$16="不可採計",Z35=0,TRUE))),"✅ 符合","❌ 不符合")</f>
        <v>✅ 符合</v>
      </c>
      <c r="L35" s="15">
        <v>1</v>
      </c>
      <c r="M35" s="15">
        <v>1</v>
      </c>
      <c r="N35" s="15">
        <v>1</v>
      </c>
      <c r="O35" s="15">
        <v>0</v>
      </c>
      <c r="P35" s="15">
        <v>0</v>
      </c>
      <c r="Q35" s="15">
        <v>0</v>
      </c>
      <c r="R35" s="15">
        <v>1</v>
      </c>
      <c r="S35" s="15">
        <v>1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</row>
    <row r="36" spans="1:26" ht="15.75" customHeight="1" x14ac:dyDescent="0.3">
      <c r="A36" s="2" t="s">
        <v>161</v>
      </c>
      <c r="B36" s="13" t="s">
        <v>54</v>
      </c>
      <c r="C36" s="13" t="s">
        <v>162</v>
      </c>
      <c r="D36" s="12" t="s">
        <v>103</v>
      </c>
      <c r="E36" s="13" t="s">
        <v>4970</v>
      </c>
      <c r="F36" s="2">
        <v>48</v>
      </c>
      <c r="G36" s="15">
        <v>264.5</v>
      </c>
      <c r="H36" s="7">
        <f>L36*'114成績輸入與落點儀表板'!$B$2+M36*'114成績輸入與落點儀表板'!$B$3+N36*'114成績輸入與落點儀表板'!$B$4+O36*'114成績輸入與落點儀表板'!$B$5+P36*'114成績輸入與落點儀表板'!$B$6+Q36*'114成績輸入與落點儀表板'!$B$7+R36*'114成績輸入與落點儀表板'!$B$8+S36*'114成績輸入與落點儀表板'!$B$9+T36*'114成績輸入與落點儀表板'!$B$10+U36*'114成績輸入與落點儀表板'!$B$11+V36*'114成績輸入與落點儀表板'!$B$12+W36*'114成績輸入與落點儀表板'!$B$13+X36*'114成績輸入與落點儀表板'!$B$14+Y36*'114成績輸入與落點儀表板'!$B$15+Z36*'114成績輸入與落點儀表板'!$B$16</f>
        <v>0</v>
      </c>
      <c r="I36" s="8">
        <f t="shared" si="0"/>
        <v>-264.5</v>
      </c>
      <c r="J36" s="2" t="str">
        <f t="shared" si="1"/>
        <v>FAIL</v>
      </c>
      <c r="K36" s="17" t="str">
        <f>IF(AND(IF('114成績輸入與落點儀表板'!$C$2="必須採計",L36&gt;0,IF('114成績輸入與落點儀表板'!$C$2="不可採計",L36=0,TRUE)),IF('114成績輸入與落點儀表板'!$C$3="必須採計",M36&gt;0,IF('114成績輸入與落點儀表板'!$C$3="不可採計",M36=0,TRUE)),IF('114成績輸入與落點儀表板'!$C$4="必須採計",N36&gt;0,IF('114成績輸入與落點儀表板'!$C$4="不可採計",N36=0,TRUE)),IF('114成績輸入與落點儀表板'!$C$5="必須採計",O36&gt;0,IF('114成績輸入與落點儀表板'!$C$5="不可採計",O36=0,TRUE)),IF('114成績輸入與落點儀表板'!$C$6="必須採計",P36&gt;0,IF('114成績輸入與落點儀表板'!$C$6="不可採計",P36=0,TRUE)),IF('114成績輸入與落點儀表板'!$C$7="必須採計",Q36&gt;0,IF('114成績輸入與落點儀表板'!$C$7="不可採計",Q36=0,TRUE)),IF('114成績輸入與落點儀表板'!$C$8="必須採計",R36&gt;0,IF('114成績輸入與落點儀表板'!$C$8="不可採計",R36=0,TRUE)),IF('114成績輸入與落點儀表板'!$C$9="必須採計",S36&gt;0,IF('114成績輸入與落點儀表板'!$C$9="不可採計",S36=0,TRUE)),IF('114成績輸入與落點儀表板'!$C$10="必須採計",T36&gt;0,IF('114成績輸入與落點儀表板'!$C$10="不可採計",T36=0,TRUE)),IF('114成績輸入與落點儀表板'!$C$11="必須採計",U36&gt;0,IF('114成績輸入與落點儀表板'!$C$11="不可採計",U36=0,TRUE)),IF('114成績輸入與落點儀表板'!$C$12="必須採計",V36&gt;0,IF('114成績輸入與落點儀表板'!$C$12="不可採計",V36=0,TRUE)),IF('114成績輸入與落點儀表板'!$C$13="必須採計",W36&gt;0,IF('114成績輸入與落點儀表板'!$C$13="不可採計",W36=0,TRUE)),IF('114成績輸入與落點儀表板'!$C$14="必須採計",X36&gt;0,IF('114成績輸入與落點儀表板'!$C$14="不可採計",X36=0,TRUE)),IF('114成績輸入與落點儀表板'!$C$15="必須採計",Y36&gt;0,IF('114成績輸入與落點儀表板'!$C$15="不可採計",Y36=0,TRUE)),IF('114成績輸入與落點儀表板'!$C$16="必須採計",Z36&gt;0,IF('114成績輸入與落點儀表板'!$C$16="不可採計",Z36=0,TRUE))),"✅ 符合","❌ 不符合")</f>
        <v>✅ 符合</v>
      </c>
      <c r="L36" s="15">
        <v>1</v>
      </c>
      <c r="M36" s="15">
        <v>1</v>
      </c>
      <c r="N36" s="15">
        <v>1.25</v>
      </c>
      <c r="O36" s="15">
        <v>0</v>
      </c>
      <c r="P36" s="15">
        <v>0</v>
      </c>
      <c r="Q36" s="15">
        <v>0</v>
      </c>
      <c r="R36" s="15">
        <v>1.25</v>
      </c>
      <c r="S36" s="15">
        <v>1.25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</row>
    <row r="37" spans="1:26" x14ac:dyDescent="0.3">
      <c r="A37" s="2" t="s">
        <v>164</v>
      </c>
      <c r="B37" s="13" t="s">
        <v>54</v>
      </c>
      <c r="C37" s="13" t="s">
        <v>165</v>
      </c>
      <c r="D37" s="12" t="s">
        <v>103</v>
      </c>
      <c r="E37" s="13" t="s">
        <v>166</v>
      </c>
      <c r="F37" s="2">
        <v>19</v>
      </c>
      <c r="G37" s="15">
        <v>278</v>
      </c>
      <c r="H37" s="7">
        <f>L37*'114成績輸入與落點儀表板'!$B$2+M37*'114成績輸入與落點儀表板'!$B$3+N37*'114成績輸入與落點儀表板'!$B$4+O37*'114成績輸入與落點儀表板'!$B$5+P37*'114成績輸入與落點儀表板'!$B$6+Q37*'114成績輸入與落點儀表板'!$B$7+R37*'114成績輸入與落點儀表板'!$B$8+S37*'114成績輸入與落點儀表板'!$B$9+T37*'114成績輸入與落點儀表板'!$B$10+U37*'114成績輸入與落點儀表板'!$B$11+V37*'114成績輸入與落點儀表板'!$B$12+W37*'114成績輸入與落點儀表板'!$B$13+X37*'114成績輸入與落點儀表板'!$B$14+Y37*'114成績輸入與落點儀表板'!$B$15+Z37*'114成績輸入與落點儀表板'!$B$16</f>
        <v>0</v>
      </c>
      <c r="I37" s="8">
        <f t="shared" si="0"/>
        <v>-278</v>
      </c>
      <c r="J37" s="2" t="str">
        <f t="shared" si="1"/>
        <v>FAIL</v>
      </c>
      <c r="K37" s="17" t="str">
        <f>IF(AND(IF('114成績輸入與落點儀表板'!$C$2="必須採計",L37&gt;0,IF('114成績輸入與落點儀表板'!$C$2="不可採計",L37=0,TRUE)),IF('114成績輸入與落點儀表板'!$C$3="必須採計",M37&gt;0,IF('114成績輸入與落點儀表板'!$C$3="不可採計",M37=0,TRUE)),IF('114成績輸入與落點儀表板'!$C$4="必須採計",N37&gt;0,IF('114成績輸入與落點儀表板'!$C$4="不可採計",N37=0,TRUE)),IF('114成績輸入與落點儀表板'!$C$5="必須採計",O37&gt;0,IF('114成績輸入與落點儀表板'!$C$5="不可採計",O37=0,TRUE)),IF('114成績輸入與落點儀表板'!$C$6="必須採計",P37&gt;0,IF('114成績輸入與落點儀表板'!$C$6="不可採計",P37=0,TRUE)),IF('114成績輸入與落點儀表板'!$C$7="必須採計",Q37&gt;0,IF('114成績輸入與落點儀表板'!$C$7="不可採計",Q37=0,TRUE)),IF('114成績輸入與落點儀表板'!$C$8="必須採計",R37&gt;0,IF('114成績輸入與落點儀表板'!$C$8="不可採計",R37=0,TRUE)),IF('114成績輸入與落點儀表板'!$C$9="必須採計",S37&gt;0,IF('114成績輸入與落點儀表板'!$C$9="不可採計",S37=0,TRUE)),IF('114成績輸入與落點儀表板'!$C$10="必須採計",T37&gt;0,IF('114成績輸入與落點儀表板'!$C$10="不可採計",T37=0,TRUE)),IF('114成績輸入與落點儀表板'!$C$11="必須採計",U37&gt;0,IF('114成績輸入與落點儀表板'!$C$11="不可採計",U37=0,TRUE)),IF('114成績輸入與落點儀表板'!$C$12="必須採計",V37&gt;0,IF('114成績輸入與落點儀表板'!$C$12="不可採計",V37=0,TRUE)),IF('114成績輸入與落點儀表板'!$C$13="必須採計",W37&gt;0,IF('114成績輸入與落點儀表板'!$C$13="不可採計",W37=0,TRUE)),IF('114成績輸入與落點儀表板'!$C$14="必須採計",X37&gt;0,IF('114成績輸入與落點儀表板'!$C$14="不可採計",X37=0,TRUE)),IF('114成績輸入與落點儀表板'!$C$15="必須採計",Y37&gt;0,IF('114成績輸入與落點儀表板'!$C$15="不可採計",Y37=0,TRUE)),IF('114成績輸入與落點儀表板'!$C$16="必須採計",Z37&gt;0,IF('114成績輸入與落點儀表板'!$C$16="不可採計",Z37=0,TRUE))),"✅ 符合","❌ 不符合")</f>
        <v>❌ 不符合</v>
      </c>
      <c r="L37" s="15">
        <v>0</v>
      </c>
      <c r="M37" s="15">
        <v>1</v>
      </c>
      <c r="N37" s="15">
        <v>2</v>
      </c>
      <c r="O37" s="15">
        <v>0</v>
      </c>
      <c r="P37" s="15">
        <v>0</v>
      </c>
      <c r="Q37" s="15">
        <v>0</v>
      </c>
      <c r="R37" s="15">
        <v>2</v>
      </c>
      <c r="S37" s="15">
        <v>1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</row>
    <row r="38" spans="1:26" ht="15.75" customHeight="1" x14ac:dyDescent="0.3">
      <c r="A38" s="2" t="s">
        <v>167</v>
      </c>
      <c r="B38" s="13" t="s">
        <v>54</v>
      </c>
      <c r="C38" s="13" t="s">
        <v>168</v>
      </c>
      <c r="D38" s="12" t="s">
        <v>103</v>
      </c>
      <c r="E38" s="13" t="s">
        <v>172</v>
      </c>
      <c r="F38" s="2">
        <v>21</v>
      </c>
      <c r="G38" s="15">
        <v>251</v>
      </c>
      <c r="H38" s="7">
        <f>L38*'114成績輸入與落點儀表板'!$B$2+M38*'114成績輸入與落點儀表板'!$B$3+N38*'114成績輸入與落點儀表板'!$B$4+O38*'114成績輸入與落點儀表板'!$B$5+P38*'114成績輸入與落點儀表板'!$B$6+Q38*'114成績輸入與落點儀表板'!$B$7+R38*'114成績輸入與落點儀表板'!$B$8+S38*'114成績輸入與落點儀表板'!$B$9+T38*'114成績輸入與落點儀表板'!$B$10+U38*'114成績輸入與落點儀表板'!$B$11+V38*'114成績輸入與落點儀表板'!$B$12+W38*'114成績輸入與落點儀表板'!$B$13+X38*'114成績輸入與落點儀表板'!$B$14+Y38*'114成績輸入與落點儀表板'!$B$15+Z38*'114成績輸入與落點儀表板'!$B$16</f>
        <v>0</v>
      </c>
      <c r="I38" s="8">
        <f t="shared" si="0"/>
        <v>-251</v>
      </c>
      <c r="J38" s="2" t="str">
        <f t="shared" si="1"/>
        <v>FAIL</v>
      </c>
      <c r="K38" s="17" t="str">
        <f>IF(AND(IF('114成績輸入與落點儀表板'!$C$2="必須採計",L38&gt;0,IF('114成績輸入與落點儀表板'!$C$2="不可採計",L38=0,TRUE)),IF('114成績輸入與落點儀表板'!$C$3="必須採計",M38&gt;0,IF('114成績輸入與落點儀表板'!$C$3="不可採計",M38=0,TRUE)),IF('114成績輸入與落點儀表板'!$C$4="必須採計",N38&gt;0,IF('114成績輸入與落點儀表板'!$C$4="不可採計",N38=0,TRUE)),IF('114成績輸入與落點儀表板'!$C$5="必須採計",O38&gt;0,IF('114成績輸入與落點儀表板'!$C$5="不可採計",O38=0,TRUE)),IF('114成績輸入與落點儀表板'!$C$6="必須採計",P38&gt;0,IF('114成績輸入與落點儀表板'!$C$6="不可採計",P38=0,TRUE)),IF('114成績輸入與落點儀表板'!$C$7="必須採計",Q38&gt;0,IF('114成績輸入與落點儀表板'!$C$7="不可採計",Q38=0,TRUE)),IF('114成績輸入與落點儀表板'!$C$8="必須採計",R38&gt;0,IF('114成績輸入與落點儀表板'!$C$8="不可採計",R38=0,TRUE)),IF('114成績輸入與落點儀表板'!$C$9="必須採計",S38&gt;0,IF('114成績輸入與落點儀表板'!$C$9="不可採計",S38=0,TRUE)),IF('114成績輸入與落點儀表板'!$C$10="必須採計",T38&gt;0,IF('114成績輸入與落點儀表板'!$C$10="不可採計",T38=0,TRUE)),IF('114成績輸入與落點儀表板'!$C$11="必須採計",U38&gt;0,IF('114成績輸入與落點儀表板'!$C$11="不可採計",U38=0,TRUE)),IF('114成績輸入與落點儀表板'!$C$12="必須採計",V38&gt;0,IF('114成績輸入與落點儀表板'!$C$12="不可採計",V38=0,TRUE)),IF('114成績輸入與落點儀表板'!$C$13="必須採計",W38&gt;0,IF('114成績輸入與落點儀表板'!$C$13="不可採計",W38=0,TRUE)),IF('114成績輸入與落點儀表板'!$C$14="必須採計",X38&gt;0,IF('114成績輸入與落點儀表板'!$C$14="不可採計",X38=0,TRUE)),IF('114成績輸入與落點儀表板'!$C$15="必須採計",Y38&gt;0,IF('114成績輸入與落點儀表板'!$C$15="不可採計",Y38=0,TRUE)),IF('114成績輸入與落點儀表板'!$C$16="必須採計",Z38&gt;0,IF('114成績輸入與落點儀表板'!$C$16="不可採計",Z38=0,TRUE))),"✅ 符合","❌ 不符合")</f>
        <v>✅ 符合</v>
      </c>
      <c r="L38" s="15">
        <v>1</v>
      </c>
      <c r="M38" s="15">
        <v>1</v>
      </c>
      <c r="N38" s="15">
        <v>1</v>
      </c>
      <c r="O38" s="15">
        <v>0</v>
      </c>
      <c r="P38" s="15">
        <v>0</v>
      </c>
      <c r="Q38" s="15">
        <v>0</v>
      </c>
      <c r="R38" s="15">
        <v>1</v>
      </c>
      <c r="S38" s="15">
        <v>1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</row>
    <row r="39" spans="1:26" x14ac:dyDescent="0.3">
      <c r="A39" s="2" t="s">
        <v>170</v>
      </c>
      <c r="B39" s="13" t="s">
        <v>54</v>
      </c>
      <c r="C39" s="13" t="s">
        <v>171</v>
      </c>
      <c r="D39" s="12" t="s">
        <v>134</v>
      </c>
      <c r="E39" s="13" t="s">
        <v>172</v>
      </c>
      <c r="F39" s="2">
        <v>17</v>
      </c>
      <c r="G39" s="15">
        <v>232</v>
      </c>
      <c r="H39" s="7">
        <f>L39*'114成績輸入與落點儀表板'!$B$2+M39*'114成績輸入與落點儀表板'!$B$3+N39*'114成績輸入與落點儀表板'!$B$4+O39*'114成績輸入與落點儀表板'!$B$5+P39*'114成績輸入與落點儀表板'!$B$6+Q39*'114成績輸入與落點儀表板'!$B$7+R39*'114成績輸入與落點儀表板'!$B$8+S39*'114成績輸入與落點儀表板'!$B$9+T39*'114成績輸入與落點儀表板'!$B$10+U39*'114成績輸入與落點儀表板'!$B$11+V39*'114成績輸入與落點儀表板'!$B$12+W39*'114成績輸入與落點儀表板'!$B$13+X39*'114成績輸入與落點儀表板'!$B$14+Y39*'114成績輸入與落點儀表板'!$B$15+Z39*'114成績輸入與落點儀表板'!$B$16</f>
        <v>0</v>
      </c>
      <c r="I39" s="8">
        <f t="shared" si="0"/>
        <v>-232</v>
      </c>
      <c r="J39" s="2" t="str">
        <f t="shared" si="1"/>
        <v>FAIL</v>
      </c>
      <c r="K39" s="17" t="str">
        <f>IF(AND(IF('114成績輸入與落點儀表板'!$C$2="必須採計",L39&gt;0,IF('114成績輸入與落點儀表板'!$C$2="不可採計",L39=0,TRUE)),IF('114成績輸入與落點儀表板'!$C$3="必須採計",M39&gt;0,IF('114成績輸入與落點儀表板'!$C$3="不可採計",M39=0,TRUE)),IF('114成績輸入與落點儀表板'!$C$4="必須採計",N39&gt;0,IF('114成績輸入與落點儀表板'!$C$4="不可採計",N39=0,TRUE)),IF('114成績輸入與落點儀表板'!$C$5="必須採計",O39&gt;0,IF('114成績輸入與落點儀表板'!$C$5="不可採計",O39=0,TRUE)),IF('114成績輸入與落點儀表板'!$C$6="必須採計",P39&gt;0,IF('114成績輸入與落點儀表板'!$C$6="不可採計",P39=0,TRUE)),IF('114成績輸入與落點儀表板'!$C$7="必須採計",Q39&gt;0,IF('114成績輸入與落點儀表板'!$C$7="不可採計",Q39=0,TRUE)),IF('114成績輸入與落點儀表板'!$C$8="必須採計",R39&gt;0,IF('114成績輸入與落點儀表板'!$C$8="不可採計",R39=0,TRUE)),IF('114成績輸入與落點儀表板'!$C$9="必須採計",S39&gt;0,IF('114成績輸入與落點儀表板'!$C$9="不可採計",S39=0,TRUE)),IF('114成績輸入與落點儀表板'!$C$10="必須採計",T39&gt;0,IF('114成績輸入與落點儀表板'!$C$10="不可採計",T39=0,TRUE)),IF('114成績輸入與落點儀表板'!$C$11="必須採計",U39&gt;0,IF('114成績輸入與落點儀表板'!$C$11="不可採計",U39=0,TRUE)),IF('114成績輸入與落點儀表板'!$C$12="必須採計",V39&gt;0,IF('114成績輸入與落點儀表板'!$C$12="不可採計",V39=0,TRUE)),IF('114成績輸入與落點儀表板'!$C$13="必須採計",W39&gt;0,IF('114成績輸入與落點儀表板'!$C$13="不可採計",W39=0,TRUE)),IF('114成績輸入與落點儀表板'!$C$14="必須採計",X39&gt;0,IF('114成績輸入與落點儀表板'!$C$14="不可採計",X39=0,TRUE)),IF('114成績輸入與落點儀表板'!$C$15="必須採計",Y39&gt;0,IF('114成績輸入與落點儀表板'!$C$15="不可採計",Y39=0,TRUE)),IF('114成績輸入與落點儀表板'!$C$16="必須採計",Z39&gt;0,IF('114成績輸入與落點儀表板'!$C$16="不可採計",Z39=0,TRUE))),"✅ 符合","❌ 不符合")</f>
        <v>✅ 符合</v>
      </c>
      <c r="L39" s="15">
        <v>1</v>
      </c>
      <c r="M39" s="15">
        <v>1</v>
      </c>
      <c r="N39" s="15">
        <v>1</v>
      </c>
      <c r="O39" s="15">
        <v>0</v>
      </c>
      <c r="P39" s="15">
        <v>0</v>
      </c>
      <c r="Q39" s="15">
        <v>0</v>
      </c>
      <c r="R39" s="15">
        <v>1</v>
      </c>
      <c r="S39" s="15">
        <v>1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</row>
    <row r="40" spans="1:26" ht="15.75" customHeight="1" x14ac:dyDescent="0.3">
      <c r="A40" s="2" t="s">
        <v>173</v>
      </c>
      <c r="B40" s="13" t="s">
        <v>54</v>
      </c>
      <c r="C40" s="13" t="s">
        <v>174</v>
      </c>
      <c r="D40" s="12" t="s">
        <v>4062</v>
      </c>
      <c r="E40" s="13" t="s">
        <v>4063</v>
      </c>
      <c r="F40" s="2">
        <v>23</v>
      </c>
      <c r="G40" s="15">
        <v>230.75</v>
      </c>
      <c r="H40" s="7">
        <f>L40*'114成績輸入與落點儀表板'!$B$2+M40*'114成績輸入與落點儀表板'!$B$3+N40*'114成績輸入與落點儀表板'!$B$4+O40*'114成績輸入與落點儀表板'!$B$5+P40*'114成績輸入與落點儀表板'!$B$6+Q40*'114成績輸入與落點儀表板'!$B$7+R40*'114成績輸入與落點儀表板'!$B$8+S40*'114成績輸入與落點儀表板'!$B$9+T40*'114成績輸入與落點儀表板'!$B$10+U40*'114成績輸入與落點儀表板'!$B$11+V40*'114成績輸入與落點儀表板'!$B$12+W40*'114成績輸入與落點儀表板'!$B$13+X40*'114成績輸入與落點儀表板'!$B$14+Y40*'114成績輸入與落點儀表板'!$B$15+Z40*'114成績輸入與落點儀表板'!$B$16</f>
        <v>0</v>
      </c>
      <c r="I40" s="8">
        <f t="shared" si="0"/>
        <v>-230.75</v>
      </c>
      <c r="J40" s="2" t="str">
        <f t="shared" si="1"/>
        <v>FAIL</v>
      </c>
      <c r="K40" s="17" t="str">
        <f>IF(AND(IF('114成績輸入與落點儀表板'!$C$2="必須採計",L40&gt;0,IF('114成績輸入與落點儀表板'!$C$2="不可採計",L40=0,TRUE)),IF('114成績輸入與落點儀表板'!$C$3="必須採計",M40&gt;0,IF('114成績輸入與落點儀表板'!$C$3="不可採計",M40=0,TRUE)),IF('114成績輸入與落點儀表板'!$C$4="必須採計",N40&gt;0,IF('114成績輸入與落點儀表板'!$C$4="不可採計",N40=0,TRUE)),IF('114成績輸入與落點儀表板'!$C$5="必須採計",O40&gt;0,IF('114成績輸入與落點儀表板'!$C$5="不可採計",O40=0,TRUE)),IF('114成績輸入與落點儀表板'!$C$6="必須採計",P40&gt;0,IF('114成績輸入與落點儀表板'!$C$6="不可採計",P40=0,TRUE)),IF('114成績輸入與落點儀表板'!$C$7="必須採計",Q40&gt;0,IF('114成績輸入與落點儀表板'!$C$7="不可採計",Q40=0,TRUE)),IF('114成績輸入與落點儀表板'!$C$8="必須採計",R40&gt;0,IF('114成績輸入與落點儀表板'!$C$8="不可採計",R40=0,TRUE)),IF('114成績輸入與落點儀表板'!$C$9="必須採計",S40&gt;0,IF('114成績輸入與落點儀表板'!$C$9="不可採計",S40=0,TRUE)),IF('114成績輸入與落點儀表板'!$C$10="必須採計",T40&gt;0,IF('114成績輸入與落點儀表板'!$C$10="不可採計",T40=0,TRUE)),IF('114成績輸入與落點儀表板'!$C$11="必須採計",U40&gt;0,IF('114成績輸入與落點儀表板'!$C$11="不可採計",U40=0,TRUE)),IF('114成績輸入與落點儀表板'!$C$12="必須採計",V40&gt;0,IF('114成績輸入與落點儀表板'!$C$12="不可採計",V40=0,TRUE)),IF('114成績輸入與落點儀表板'!$C$13="必須採計",W40&gt;0,IF('114成績輸入與落點儀表板'!$C$13="不可採計",W40=0,TRUE)),IF('114成績輸入與落點儀表板'!$C$14="必須採計",X40&gt;0,IF('114成績輸入與落點儀表板'!$C$14="不可採計",X40=0,TRUE)),IF('114成績輸入與落點儀表板'!$C$15="必須採計",Y40&gt;0,IF('114成績輸入與落點儀表板'!$C$15="不可採計",Y40=0,TRUE)),IF('114成績輸入與落點儀表板'!$C$16="必須採計",Z40&gt;0,IF('114成績輸入與落點儀表板'!$C$16="不可採計",Z40=0,TRUE))),"✅ 符合","❌ 不符合")</f>
        <v>✅ 符合</v>
      </c>
      <c r="L40" s="15">
        <v>1</v>
      </c>
      <c r="M40" s="15">
        <v>1</v>
      </c>
      <c r="N40" s="15">
        <v>1</v>
      </c>
      <c r="O40" s="15">
        <v>0</v>
      </c>
      <c r="P40" s="15">
        <v>0</v>
      </c>
      <c r="Q40" s="15">
        <v>0</v>
      </c>
      <c r="R40" s="15">
        <v>0</v>
      </c>
      <c r="S40" s="15">
        <v>1.25</v>
      </c>
      <c r="T40" s="15">
        <v>1.25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</row>
    <row r="41" spans="1:26" x14ac:dyDescent="0.3">
      <c r="A41" s="2" t="s">
        <v>177</v>
      </c>
      <c r="B41" s="13" t="s">
        <v>54</v>
      </c>
      <c r="C41" s="13" t="s">
        <v>178</v>
      </c>
      <c r="D41" s="12" t="s">
        <v>103</v>
      </c>
      <c r="E41" s="13" t="s">
        <v>4971</v>
      </c>
      <c r="F41" s="2">
        <v>33</v>
      </c>
      <c r="G41" s="15">
        <v>175</v>
      </c>
      <c r="H41" s="7">
        <f>L41*'114成績輸入與落點儀表板'!$B$2+M41*'114成績輸入與落點儀表板'!$B$3+N41*'114成績輸入與落點儀表板'!$B$4+O41*'114成績輸入與落點儀表板'!$B$5+P41*'114成績輸入與落點儀表板'!$B$6+Q41*'114成績輸入與落點儀表板'!$B$7+R41*'114成績輸入與落點儀表板'!$B$8+S41*'114成績輸入與落點儀表板'!$B$9+T41*'114成績輸入與落點儀表板'!$B$10+U41*'114成績輸入與落點儀表板'!$B$11+V41*'114成績輸入與落點儀表板'!$B$12+W41*'114成績輸入與落點儀表板'!$B$13+X41*'114成績輸入與落點儀表板'!$B$14+Y41*'114成績輸入與落點儀表板'!$B$15+Z41*'114成績輸入與落點儀表板'!$B$16</f>
        <v>0</v>
      </c>
      <c r="I41" s="8">
        <f t="shared" si="0"/>
        <v>-175</v>
      </c>
      <c r="J41" s="2" t="str">
        <f t="shared" si="1"/>
        <v>FAIL</v>
      </c>
      <c r="K41" s="17" t="str">
        <f>IF(AND(IF('114成績輸入與落點儀表板'!$C$2="必須採計",L41&gt;0,IF('114成績輸入與落點儀表板'!$C$2="不可採計",L41=0,TRUE)),IF('114成績輸入與落點儀表板'!$C$3="必須採計",M41&gt;0,IF('114成績輸入與落點儀表板'!$C$3="不可採計",M41=0,TRUE)),IF('114成績輸入與落點儀表板'!$C$4="必須採計",N41&gt;0,IF('114成績輸入與落點儀表板'!$C$4="不可採計",N41=0,TRUE)),IF('114成績輸入與落點儀表板'!$C$5="必須採計",O41&gt;0,IF('114成績輸入與落點儀表板'!$C$5="不可採計",O41=0,TRUE)),IF('114成績輸入與落點儀表板'!$C$6="必須採計",P41&gt;0,IF('114成績輸入與落點儀表板'!$C$6="不可採計",P41=0,TRUE)),IF('114成績輸入與落點儀表板'!$C$7="必須採計",Q41&gt;0,IF('114成績輸入與落點儀表板'!$C$7="不可採計",Q41=0,TRUE)),IF('114成績輸入與落點儀表板'!$C$8="必須採計",R41&gt;0,IF('114成績輸入與落點儀表板'!$C$8="不可採計",R41=0,TRUE)),IF('114成績輸入與落點儀表板'!$C$9="必須採計",S41&gt;0,IF('114成績輸入與落點儀表板'!$C$9="不可採計",S41=0,TRUE)),IF('114成績輸入與落點儀表板'!$C$10="必須採計",T41&gt;0,IF('114成績輸入與落點儀表板'!$C$10="不可採計",T41=0,TRUE)),IF('114成績輸入與落點儀表板'!$C$11="必須採計",U41&gt;0,IF('114成績輸入與落點儀表板'!$C$11="不可採計",U41=0,TRUE)),IF('114成績輸入與落點儀表板'!$C$12="必須採計",V41&gt;0,IF('114成績輸入與落點儀表板'!$C$12="不可採計",V41=0,TRUE)),IF('114成績輸入與落點儀表板'!$C$13="必須採計",W41&gt;0,IF('114成績輸入與落點儀表板'!$C$13="不可採計",W41=0,TRUE)),IF('114成績輸入與落點儀表板'!$C$14="必須採計",X41&gt;0,IF('114成績輸入與落點儀表板'!$C$14="不可採計",X41=0,TRUE)),IF('114成績輸入與落點儀表板'!$C$15="必須採計",Y41&gt;0,IF('114成績輸入與落點儀表板'!$C$15="不可採計",Y41=0,TRUE)),IF('114成績輸入與落點儀表板'!$C$16="必須採計",Z41&gt;0,IF('114成績輸入與落點儀表板'!$C$16="不可採計",Z41=0,TRUE))),"✅ 符合","❌ 不符合")</f>
        <v>✅ 符合</v>
      </c>
      <c r="L41" s="15">
        <v>1</v>
      </c>
      <c r="M41" s="15">
        <v>1</v>
      </c>
      <c r="N41" s="15">
        <v>1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1</v>
      </c>
      <c r="Z41" s="15">
        <v>0</v>
      </c>
    </row>
    <row r="42" spans="1:26" ht="15.75" customHeight="1" x14ac:dyDescent="0.3">
      <c r="A42" s="2" t="s">
        <v>179</v>
      </c>
      <c r="B42" s="13" t="s">
        <v>54</v>
      </c>
      <c r="C42" s="13" t="s">
        <v>180</v>
      </c>
      <c r="D42" s="12" t="s">
        <v>86</v>
      </c>
      <c r="E42" s="13" t="s">
        <v>4064</v>
      </c>
      <c r="F42" s="2">
        <v>12</v>
      </c>
      <c r="G42" s="15">
        <v>266</v>
      </c>
      <c r="H42" s="7">
        <f>L42*'114成績輸入與落點儀表板'!$B$2+M42*'114成績輸入與落點儀表板'!$B$3+N42*'114成績輸入與落點儀表板'!$B$4+O42*'114成績輸入與落點儀表板'!$B$5+P42*'114成績輸入與落點儀表板'!$B$6+Q42*'114成績輸入與落點儀表板'!$B$7+R42*'114成績輸入與落點儀表板'!$B$8+S42*'114成績輸入與落點儀表板'!$B$9+T42*'114成績輸入與落點儀表板'!$B$10+U42*'114成績輸入與落點儀表板'!$B$11+V42*'114成績輸入與落點儀表板'!$B$12+W42*'114成績輸入與落點儀表板'!$B$13+X42*'114成績輸入與落點儀表板'!$B$14+Y42*'114成績輸入與落點儀表板'!$B$15+Z42*'114成績輸入與落點儀表板'!$B$16</f>
        <v>0</v>
      </c>
      <c r="I42" s="8">
        <f t="shared" si="0"/>
        <v>-266</v>
      </c>
      <c r="J42" s="2" t="str">
        <f t="shared" si="1"/>
        <v>FAIL</v>
      </c>
      <c r="K42" s="17" t="str">
        <f>IF(AND(IF('114成績輸入與落點儀表板'!$C$2="必須採計",L42&gt;0,IF('114成績輸入與落點儀表板'!$C$2="不可採計",L42=0,TRUE)),IF('114成績輸入與落點儀表板'!$C$3="必須採計",M42&gt;0,IF('114成績輸入與落點儀表板'!$C$3="不可採計",M42=0,TRUE)),IF('114成績輸入與落點儀表板'!$C$4="必須採計",N42&gt;0,IF('114成績輸入與落點儀表板'!$C$4="不可採計",N42=0,TRUE)),IF('114成績輸入與落點儀表板'!$C$5="必須採計",O42&gt;0,IF('114成績輸入與落點儀表板'!$C$5="不可採計",O42=0,TRUE)),IF('114成績輸入與落點儀表板'!$C$6="必須採計",P42&gt;0,IF('114成績輸入與落點儀表板'!$C$6="不可採計",P42=0,TRUE)),IF('114成績輸入與落點儀表板'!$C$7="必須採計",Q42&gt;0,IF('114成績輸入與落點儀表板'!$C$7="不可採計",Q42=0,TRUE)),IF('114成績輸入與落點儀表板'!$C$8="必須採計",R42&gt;0,IF('114成績輸入與落點儀表板'!$C$8="不可採計",R42=0,TRUE)),IF('114成績輸入與落點儀表板'!$C$9="必須採計",S42&gt;0,IF('114成績輸入與落點儀表板'!$C$9="不可採計",S42=0,TRUE)),IF('114成績輸入與落點儀表板'!$C$10="必須採計",T42&gt;0,IF('114成績輸入與落點儀表板'!$C$10="不可採計",T42=0,TRUE)),IF('114成績輸入與落點儀表板'!$C$11="必須採計",U42&gt;0,IF('114成績輸入與落點儀表板'!$C$11="不可採計",U42=0,TRUE)),IF('114成績輸入與落點儀表板'!$C$12="必須採計",V42&gt;0,IF('114成績輸入與落點儀表板'!$C$12="不可採計",V42=0,TRUE)),IF('114成績輸入與落點儀表板'!$C$13="必須採計",W42&gt;0,IF('114成績輸入與落點儀表板'!$C$13="不可採計",W42=0,TRUE)),IF('114成績輸入與落點儀表板'!$C$14="必須採計",X42&gt;0,IF('114成績輸入與落點儀表板'!$C$14="不可採計",X42=0,TRUE)),IF('114成績輸入與落點儀表板'!$C$15="必須採計",Y42&gt;0,IF('114成績輸入與落點儀表板'!$C$15="不可採計",Y42=0,TRUE)),IF('114成績輸入與落點儀表板'!$C$16="必須採計",Z42&gt;0,IF('114成績輸入與落點儀表板'!$C$16="不可採計",Z42=0,TRUE))),"✅ 符合","❌ 不符合")</f>
        <v>❌ 不符合</v>
      </c>
      <c r="L42" s="15">
        <v>0</v>
      </c>
      <c r="M42" s="15">
        <v>1</v>
      </c>
      <c r="N42" s="15">
        <v>1</v>
      </c>
      <c r="O42" s="15">
        <v>0</v>
      </c>
      <c r="P42" s="15">
        <v>0</v>
      </c>
      <c r="Q42" s="15">
        <v>0</v>
      </c>
      <c r="R42" s="15">
        <v>1</v>
      </c>
      <c r="S42" s="15">
        <v>1.5</v>
      </c>
      <c r="T42" s="15">
        <v>1.5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</row>
    <row r="43" spans="1:26" x14ac:dyDescent="0.3">
      <c r="A43" s="2" t="s">
        <v>182</v>
      </c>
      <c r="B43" s="13" t="s">
        <v>54</v>
      </c>
      <c r="C43" s="13" t="s">
        <v>183</v>
      </c>
      <c r="D43" s="12" t="s">
        <v>4062</v>
      </c>
      <c r="E43" s="13" t="s">
        <v>184</v>
      </c>
      <c r="F43" s="2">
        <v>27</v>
      </c>
      <c r="G43" s="15">
        <v>195</v>
      </c>
      <c r="H43" s="7">
        <f>L43*'114成績輸入與落點儀表板'!$B$2+M43*'114成績輸入與落點儀表板'!$B$3+N43*'114成績輸入與落點儀表板'!$B$4+O43*'114成績輸入與落點儀表板'!$B$5+P43*'114成績輸入與落點儀表板'!$B$6+Q43*'114成績輸入與落點儀表板'!$B$7+R43*'114成績輸入與落點儀表板'!$B$8+S43*'114成績輸入與落點儀表板'!$B$9+T43*'114成績輸入與落點儀表板'!$B$10+U43*'114成績輸入與落點儀表板'!$B$11+V43*'114成績輸入與落點儀表板'!$B$12+W43*'114成績輸入與落點儀表板'!$B$13+X43*'114成績輸入與落點儀表板'!$B$14+Y43*'114成績輸入與落點儀表板'!$B$15+Z43*'114成績輸入與落點儀表板'!$B$16</f>
        <v>0</v>
      </c>
      <c r="I43" s="8">
        <f t="shared" si="0"/>
        <v>-195</v>
      </c>
      <c r="J43" s="2" t="str">
        <f t="shared" si="1"/>
        <v>FAIL</v>
      </c>
      <c r="K43" s="17" t="str">
        <f>IF(AND(IF('114成績輸入與落點儀表板'!$C$2="必須採計",L43&gt;0,IF('114成績輸入與落點儀表板'!$C$2="不可採計",L43=0,TRUE)),IF('114成績輸入與落點儀表板'!$C$3="必須採計",M43&gt;0,IF('114成績輸入與落點儀表板'!$C$3="不可採計",M43=0,TRUE)),IF('114成績輸入與落點儀表板'!$C$4="必須採計",N43&gt;0,IF('114成績輸入與落點儀表板'!$C$4="不可採計",N43=0,TRUE)),IF('114成績輸入與落點儀表板'!$C$5="必須採計",O43&gt;0,IF('114成績輸入與落點儀表板'!$C$5="不可採計",O43=0,TRUE)),IF('114成績輸入與落點儀表板'!$C$6="必須採計",P43&gt;0,IF('114成績輸入與落點儀表板'!$C$6="不可採計",P43=0,TRUE)),IF('114成績輸入與落點儀表板'!$C$7="必須採計",Q43&gt;0,IF('114成績輸入與落點儀表板'!$C$7="不可採計",Q43=0,TRUE)),IF('114成績輸入與落點儀表板'!$C$8="必須採計",R43&gt;0,IF('114成績輸入與落點儀表板'!$C$8="不可採計",R43=0,TRUE)),IF('114成績輸入與落點儀表板'!$C$9="必須採計",S43&gt;0,IF('114成績輸入與落點儀表板'!$C$9="不可採計",S43=0,TRUE)),IF('114成績輸入與落點儀表板'!$C$10="必須採計",T43&gt;0,IF('114成績輸入與落點儀表板'!$C$10="不可採計",T43=0,TRUE)),IF('114成績輸入與落點儀表板'!$C$11="必須採計",U43&gt;0,IF('114成績輸入與落點儀表板'!$C$11="不可採計",U43=0,TRUE)),IF('114成績輸入與落點儀表板'!$C$12="必須採計",V43&gt;0,IF('114成績輸入與落點儀表板'!$C$12="不可採計",V43=0,TRUE)),IF('114成績輸入與落點儀表板'!$C$13="必須採計",W43&gt;0,IF('114成績輸入與落點儀表板'!$C$13="不可採計",W43=0,TRUE)),IF('114成績輸入與落點儀表板'!$C$14="必須採計",X43&gt;0,IF('114成績輸入與落點儀表板'!$C$14="不可採計",X43=0,TRUE)),IF('114成績輸入與落點儀表板'!$C$15="必須採計",Y43&gt;0,IF('114成績輸入與落點儀表板'!$C$15="不可採計",Y43=0,TRUE)),IF('114成績輸入與落點儀表板'!$C$16="必須採計",Z43&gt;0,IF('114成績輸入與落點儀表板'!$C$16="不可採計",Z43=0,TRUE))),"✅ 符合","❌ 不符合")</f>
        <v>❌ 不符合</v>
      </c>
      <c r="L43" s="15">
        <v>0</v>
      </c>
      <c r="M43" s="15">
        <v>0</v>
      </c>
      <c r="N43" s="15">
        <v>1</v>
      </c>
      <c r="O43" s="15">
        <v>0</v>
      </c>
      <c r="P43" s="15">
        <v>0</v>
      </c>
      <c r="Q43" s="15">
        <v>0</v>
      </c>
      <c r="R43" s="15">
        <v>1.5</v>
      </c>
      <c r="S43" s="15">
        <v>1.5</v>
      </c>
      <c r="T43" s="15">
        <v>2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</row>
    <row r="44" spans="1:26" ht="15.75" customHeight="1" x14ac:dyDescent="0.3">
      <c r="A44" s="2" t="s">
        <v>185</v>
      </c>
      <c r="B44" s="13" t="s">
        <v>54</v>
      </c>
      <c r="C44" s="13" t="s">
        <v>186</v>
      </c>
      <c r="D44" s="12" t="s">
        <v>4062</v>
      </c>
      <c r="E44" s="13" t="s">
        <v>1250</v>
      </c>
      <c r="F44" s="2">
        <v>20</v>
      </c>
      <c r="G44" s="15">
        <v>205</v>
      </c>
      <c r="H44" s="7">
        <f>L44*'114成績輸入與落點儀表板'!$B$2+M44*'114成績輸入與落點儀表板'!$B$3+N44*'114成績輸入與落點儀表板'!$B$4+O44*'114成績輸入與落點儀表板'!$B$5+P44*'114成績輸入與落點儀表板'!$B$6+Q44*'114成績輸入與落點儀表板'!$B$7+R44*'114成績輸入與落點儀表板'!$B$8+S44*'114成績輸入與落點儀表板'!$B$9+T44*'114成績輸入與落點儀表板'!$B$10+U44*'114成績輸入與落點儀表板'!$B$11+V44*'114成績輸入與落點儀表板'!$B$12+W44*'114成績輸入與落點儀表板'!$B$13+X44*'114成績輸入與落點儀表板'!$B$14+Y44*'114成績輸入與落點儀表板'!$B$15+Z44*'114成績輸入與落點儀表板'!$B$16</f>
        <v>0</v>
      </c>
      <c r="I44" s="8">
        <f t="shared" si="0"/>
        <v>-205</v>
      </c>
      <c r="J44" s="2" t="str">
        <f t="shared" si="1"/>
        <v>FAIL</v>
      </c>
      <c r="K44" s="17" t="str">
        <f>IF(AND(IF('114成績輸入與落點儀表板'!$C$2="必須採計",L44&gt;0,IF('114成績輸入與落點儀表板'!$C$2="不可採計",L44=0,TRUE)),IF('114成績輸入與落點儀表板'!$C$3="必須採計",M44&gt;0,IF('114成績輸入與落點儀表板'!$C$3="不可採計",M44=0,TRUE)),IF('114成績輸入與落點儀表板'!$C$4="必須採計",N44&gt;0,IF('114成績輸入與落點儀表板'!$C$4="不可採計",N44=0,TRUE)),IF('114成績輸入與落點儀表板'!$C$5="必須採計",O44&gt;0,IF('114成績輸入與落點儀表板'!$C$5="不可採計",O44=0,TRUE)),IF('114成績輸入與落點儀表板'!$C$6="必須採計",P44&gt;0,IF('114成績輸入與落點儀表板'!$C$6="不可採計",P44=0,TRUE)),IF('114成績輸入與落點儀表板'!$C$7="必須採計",Q44&gt;0,IF('114成績輸入與落點儀表板'!$C$7="不可採計",Q44=0,TRUE)),IF('114成績輸入與落點儀表板'!$C$8="必須採計",R44&gt;0,IF('114成績輸入與落點儀表板'!$C$8="不可採計",R44=0,TRUE)),IF('114成績輸入與落點儀表板'!$C$9="必須採計",S44&gt;0,IF('114成績輸入與落點儀表板'!$C$9="不可採計",S44=0,TRUE)),IF('114成績輸入與落點儀表板'!$C$10="必須採計",T44&gt;0,IF('114成績輸入與落點儀表板'!$C$10="不可採計",T44=0,TRUE)),IF('114成績輸入與落點儀表板'!$C$11="必須採計",U44&gt;0,IF('114成績輸入與落點儀表板'!$C$11="不可採計",U44=0,TRUE)),IF('114成績輸入與落點儀表板'!$C$12="必須採計",V44&gt;0,IF('114成績輸入與落點儀表板'!$C$12="不可採計",V44=0,TRUE)),IF('114成績輸入與落點儀表板'!$C$13="必須採計",W44&gt;0,IF('114成績輸入與落點儀表板'!$C$13="不可採計",W44=0,TRUE)),IF('114成績輸入與落點儀表板'!$C$14="必須採計",X44&gt;0,IF('114成績輸入與落點儀表板'!$C$14="不可採計",X44=0,TRUE)),IF('114成績輸入與落點儀表板'!$C$15="必須採計",Y44&gt;0,IF('114成績輸入與落點儀表板'!$C$15="不可採計",Y44=0,TRUE)),IF('114成績輸入與落點儀表板'!$C$16="必須採計",Z44&gt;0,IF('114成績輸入與落點儀表板'!$C$16="不可採計",Z44=0,TRUE))),"✅ 符合","❌ 不符合")</f>
        <v>❌ 不符合</v>
      </c>
      <c r="L44" s="15">
        <v>0</v>
      </c>
      <c r="M44" s="15">
        <v>1</v>
      </c>
      <c r="N44" s="15">
        <v>1</v>
      </c>
      <c r="O44" s="15">
        <v>0</v>
      </c>
      <c r="P44" s="15">
        <v>0</v>
      </c>
      <c r="Q44" s="15">
        <v>0</v>
      </c>
      <c r="R44" s="15">
        <v>1</v>
      </c>
      <c r="S44" s="15">
        <v>1</v>
      </c>
      <c r="T44" s="15">
        <v>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</row>
    <row r="45" spans="1:26" x14ac:dyDescent="0.3">
      <c r="A45" s="2" t="s">
        <v>188</v>
      </c>
      <c r="B45" s="13" t="s">
        <v>54</v>
      </c>
      <c r="C45" s="13" t="s">
        <v>189</v>
      </c>
      <c r="D45" s="12" t="s">
        <v>121</v>
      </c>
      <c r="E45" s="13" t="s">
        <v>4065</v>
      </c>
      <c r="F45" s="2">
        <v>22</v>
      </c>
      <c r="G45" s="15">
        <v>255</v>
      </c>
      <c r="H45" s="7">
        <f>L45*'114成績輸入與落點儀表板'!$B$2+M45*'114成績輸入與落點儀表板'!$B$3+N45*'114成績輸入與落點儀表板'!$B$4+O45*'114成績輸入與落點儀表板'!$B$5+P45*'114成績輸入與落點儀表板'!$B$6+Q45*'114成績輸入與落點儀表板'!$B$7+R45*'114成績輸入與落點儀表板'!$B$8+S45*'114成績輸入與落點儀表板'!$B$9+T45*'114成績輸入與落點儀表板'!$B$10+U45*'114成績輸入與落點儀表板'!$B$11+V45*'114成績輸入與落點儀表板'!$B$12+W45*'114成績輸入與落點儀表板'!$B$13+X45*'114成績輸入與落點儀表板'!$B$14+Y45*'114成績輸入與落點儀表板'!$B$15+Z45*'114成績輸入與落點儀表板'!$B$16</f>
        <v>0</v>
      </c>
      <c r="I45" s="8">
        <f t="shared" si="0"/>
        <v>-255</v>
      </c>
      <c r="J45" s="2" t="str">
        <f t="shared" si="1"/>
        <v>FAIL</v>
      </c>
      <c r="K45" s="17" t="str">
        <f>IF(AND(IF('114成績輸入與落點儀表板'!$C$2="必須採計",L45&gt;0,IF('114成績輸入與落點儀表板'!$C$2="不可採計",L45=0,TRUE)),IF('114成績輸入與落點儀表板'!$C$3="必須採計",M45&gt;0,IF('114成績輸入與落點儀表板'!$C$3="不可採計",M45=0,TRUE)),IF('114成績輸入與落點儀表板'!$C$4="必須採計",N45&gt;0,IF('114成績輸入與落點儀表板'!$C$4="不可採計",N45=0,TRUE)),IF('114成績輸入與落點儀表板'!$C$5="必須採計",O45&gt;0,IF('114成績輸入與落點儀表板'!$C$5="不可採計",O45=0,TRUE)),IF('114成績輸入與落點儀表板'!$C$6="必須採計",P45&gt;0,IF('114成績輸入與落點儀表板'!$C$6="不可採計",P45=0,TRUE)),IF('114成績輸入與落點儀表板'!$C$7="必須採計",Q45&gt;0,IF('114成績輸入與落點儀表板'!$C$7="不可採計",Q45=0,TRUE)),IF('114成績輸入與落點儀表板'!$C$8="必須採計",R45&gt;0,IF('114成績輸入與落點儀表板'!$C$8="不可採計",R45=0,TRUE)),IF('114成績輸入與落點儀表板'!$C$9="必須採計",S45&gt;0,IF('114成績輸入與落點儀表板'!$C$9="不可採計",S45=0,TRUE)),IF('114成績輸入與落點儀表板'!$C$10="必須採計",T45&gt;0,IF('114成績輸入與落點儀表板'!$C$10="不可採計",T45=0,TRUE)),IF('114成績輸入與落點儀表板'!$C$11="必須採計",U45&gt;0,IF('114成績輸入與落點儀表板'!$C$11="不可採計",U45=0,TRUE)),IF('114成績輸入與落點儀表板'!$C$12="必須採計",V45&gt;0,IF('114成績輸入與落點儀表板'!$C$12="不可採計",V45=0,TRUE)),IF('114成績輸入與落點儀表板'!$C$13="必須採計",W45&gt;0,IF('114成績輸入與落點儀表板'!$C$13="不可採計",W45=0,TRUE)),IF('114成績輸入與落點儀表板'!$C$14="必須採計",X45&gt;0,IF('114成績輸入與落點儀表板'!$C$14="不可採計",X45=0,TRUE)),IF('114成績輸入與落點儀表板'!$C$15="必須採計",Y45&gt;0,IF('114成績輸入與落點儀表板'!$C$15="不可採計",Y45=0,TRUE)),IF('114成績輸入與落點儀表板'!$C$16="必須採計",Z45&gt;0,IF('114成績輸入與落點儀表板'!$C$16="不可採計",Z45=0,TRUE))),"✅ 符合","❌ 不符合")</f>
        <v>❌ 不符合</v>
      </c>
      <c r="L45" s="15">
        <v>0</v>
      </c>
      <c r="M45" s="15">
        <v>1</v>
      </c>
      <c r="N45" s="15">
        <v>2</v>
      </c>
      <c r="O45" s="15">
        <v>0</v>
      </c>
      <c r="P45" s="15">
        <v>1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2</v>
      </c>
      <c r="Z45" s="15">
        <v>0</v>
      </c>
    </row>
    <row r="46" spans="1:26" ht="15.75" customHeight="1" x14ac:dyDescent="0.3">
      <c r="A46" s="2" t="s">
        <v>191</v>
      </c>
      <c r="B46" s="13" t="s">
        <v>54</v>
      </c>
      <c r="C46" s="13" t="s">
        <v>192</v>
      </c>
      <c r="D46" s="12" t="s">
        <v>4062</v>
      </c>
      <c r="E46" s="13" t="s">
        <v>193</v>
      </c>
      <c r="F46" s="2">
        <v>23</v>
      </c>
      <c r="G46" s="15">
        <v>239.5</v>
      </c>
      <c r="H46" s="7">
        <f>L46*'114成績輸入與落點儀表板'!$B$2+M46*'114成績輸入與落點儀表板'!$B$3+N46*'114成績輸入與落點儀表板'!$B$4+O46*'114成績輸入與落點儀表板'!$B$5+P46*'114成績輸入與落點儀表板'!$B$6+Q46*'114成績輸入與落點儀表板'!$B$7+R46*'114成績輸入與落點儀表板'!$B$8+S46*'114成績輸入與落點儀表板'!$B$9+T46*'114成績輸入與落點儀表板'!$B$10+U46*'114成績輸入與落點儀表板'!$B$11+V46*'114成績輸入與落點儀表板'!$B$12+W46*'114成績輸入與落點儀表板'!$B$13+X46*'114成績輸入與落點儀表板'!$B$14+Y46*'114成績輸入與落點儀表板'!$B$15+Z46*'114成績輸入與落點儀表板'!$B$16</f>
        <v>0</v>
      </c>
      <c r="I46" s="8">
        <f t="shared" si="0"/>
        <v>-239.5</v>
      </c>
      <c r="J46" s="2" t="str">
        <f t="shared" si="1"/>
        <v>FAIL</v>
      </c>
      <c r="K46" s="17" t="str">
        <f>IF(AND(IF('114成績輸入與落點儀表板'!$C$2="必須採計",L46&gt;0,IF('114成績輸入與落點儀表板'!$C$2="不可採計",L46=0,TRUE)),IF('114成績輸入與落點儀表板'!$C$3="必須採計",M46&gt;0,IF('114成績輸入與落點儀表板'!$C$3="不可採計",M46=0,TRUE)),IF('114成績輸入與落點儀表板'!$C$4="必須採計",N46&gt;0,IF('114成績輸入與落點儀表板'!$C$4="不可採計",N46=0,TRUE)),IF('114成績輸入與落點儀表板'!$C$5="必須採計",O46&gt;0,IF('114成績輸入與落點儀表板'!$C$5="不可採計",O46=0,TRUE)),IF('114成績輸入與落點儀表板'!$C$6="必須採計",P46&gt;0,IF('114成績輸入與落點儀表板'!$C$6="不可採計",P46=0,TRUE)),IF('114成績輸入與落點儀表板'!$C$7="必須採計",Q46&gt;0,IF('114成績輸入與落點儀表板'!$C$7="不可採計",Q46=0,TRUE)),IF('114成績輸入與落點儀表板'!$C$8="必須採計",R46&gt;0,IF('114成績輸入與落點儀表板'!$C$8="不可採計",R46=0,TRUE)),IF('114成績輸入與落點儀表板'!$C$9="必須採計",S46&gt;0,IF('114成績輸入與落點儀表板'!$C$9="不可採計",S46=0,TRUE)),IF('114成績輸入與落點儀表板'!$C$10="必須採計",T46&gt;0,IF('114成績輸入與落點儀表板'!$C$10="不可採計",T46=0,TRUE)),IF('114成績輸入與落點儀表板'!$C$11="必須採計",U46&gt;0,IF('114成績輸入與落點儀表板'!$C$11="不可採計",U46=0,TRUE)),IF('114成績輸入與落點儀表板'!$C$12="必須採計",V46&gt;0,IF('114成績輸入與落點儀表板'!$C$12="不可採計",V46=0,TRUE)),IF('114成績輸入與落點儀表板'!$C$13="必須採計",W46&gt;0,IF('114成績輸入與落點儀表板'!$C$13="不可採計",W46=0,TRUE)),IF('114成績輸入與落點儀表板'!$C$14="必須採計",X46&gt;0,IF('114成績輸入與落點儀表板'!$C$14="不可採計",X46=0,TRUE)),IF('114成績輸入與落點儀表板'!$C$15="必須採計",Y46&gt;0,IF('114成績輸入與落點儀表板'!$C$15="不可採計",Y46=0,TRUE)),IF('114成績輸入與落點儀表板'!$C$16="必須採計",Z46&gt;0,IF('114成績輸入與落點儀表板'!$C$16="不可採計",Z46=0,TRUE))),"✅ 符合","❌ 不符合")</f>
        <v>✅ 符合</v>
      </c>
      <c r="L46" s="15">
        <v>1</v>
      </c>
      <c r="M46" s="15">
        <v>1</v>
      </c>
      <c r="N46" s="15">
        <v>0</v>
      </c>
      <c r="O46" s="15">
        <v>0</v>
      </c>
      <c r="P46" s="15">
        <v>1</v>
      </c>
      <c r="Q46" s="15">
        <v>0</v>
      </c>
      <c r="R46" s="15">
        <v>0</v>
      </c>
      <c r="S46" s="15">
        <v>1</v>
      </c>
      <c r="T46" s="15">
        <v>1.5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x14ac:dyDescent="0.3">
      <c r="A47" s="2" t="s">
        <v>194</v>
      </c>
      <c r="B47" s="13" t="s">
        <v>54</v>
      </c>
      <c r="C47" s="13" t="s">
        <v>195</v>
      </c>
      <c r="D47" s="12" t="s">
        <v>134</v>
      </c>
      <c r="E47" s="13" t="s">
        <v>4066</v>
      </c>
      <c r="F47" s="2">
        <v>31</v>
      </c>
      <c r="G47" s="15">
        <v>253</v>
      </c>
      <c r="H47" s="7">
        <f>L47*'114成績輸入與落點儀表板'!$B$2+M47*'114成績輸入與落點儀表板'!$B$3+N47*'114成績輸入與落點儀表板'!$B$4+O47*'114成績輸入與落點儀表板'!$B$5+P47*'114成績輸入與落點儀表板'!$B$6+Q47*'114成績輸入與落點儀表板'!$B$7+R47*'114成績輸入與落點儀表板'!$B$8+S47*'114成績輸入與落點儀表板'!$B$9+T47*'114成績輸入與落點儀表板'!$B$10+U47*'114成績輸入與落點儀表板'!$B$11+V47*'114成績輸入與落點儀表板'!$B$12+W47*'114成績輸入與落點儀表板'!$B$13+X47*'114成績輸入與落點儀表板'!$B$14+Y47*'114成績輸入與落點儀表板'!$B$15+Z47*'114成績輸入與落點儀表板'!$B$16</f>
        <v>0</v>
      </c>
      <c r="I47" s="8">
        <f t="shared" si="0"/>
        <v>-253</v>
      </c>
      <c r="J47" s="2" t="str">
        <f t="shared" si="1"/>
        <v>FAIL</v>
      </c>
      <c r="K47" s="17" t="str">
        <f>IF(AND(IF('114成績輸入與落點儀表板'!$C$2="必須採計",L47&gt;0,IF('114成績輸入與落點儀表板'!$C$2="不可採計",L47=0,TRUE)),IF('114成績輸入與落點儀表板'!$C$3="必須採計",M47&gt;0,IF('114成績輸入與落點儀表板'!$C$3="不可採計",M47=0,TRUE)),IF('114成績輸入與落點儀表板'!$C$4="必須採計",N47&gt;0,IF('114成績輸入與落點儀表板'!$C$4="不可採計",N47=0,TRUE)),IF('114成績輸入與落點儀表板'!$C$5="必須採計",O47&gt;0,IF('114成績輸入與落點儀表板'!$C$5="不可採計",O47=0,TRUE)),IF('114成績輸入與落點儀表板'!$C$6="必須採計",P47&gt;0,IF('114成績輸入與落點儀表板'!$C$6="不可採計",P47=0,TRUE)),IF('114成績輸入與落點儀表板'!$C$7="必須採計",Q47&gt;0,IF('114成績輸入與落點儀表板'!$C$7="不可採計",Q47=0,TRUE)),IF('114成績輸入與落點儀表板'!$C$8="必須採計",R47&gt;0,IF('114成績輸入與落點儀表板'!$C$8="不可採計",R47=0,TRUE)),IF('114成績輸入與落點儀表板'!$C$9="必須採計",S47&gt;0,IF('114成績輸入與落點儀表板'!$C$9="不可採計",S47=0,TRUE)),IF('114成績輸入與落點儀表板'!$C$10="必須採計",T47&gt;0,IF('114成績輸入與落點儀表板'!$C$10="不可採計",T47=0,TRUE)),IF('114成績輸入與落點儀表板'!$C$11="必須採計",U47&gt;0,IF('114成績輸入與落點儀表板'!$C$11="不可採計",U47=0,TRUE)),IF('114成績輸入與落點儀表板'!$C$12="必須採計",V47&gt;0,IF('114成績輸入與落點儀表板'!$C$12="不可採計",V47=0,TRUE)),IF('114成績輸入與落點儀表板'!$C$13="必須採計",W47&gt;0,IF('114成績輸入與落點儀表板'!$C$13="不可採計",W47=0,TRUE)),IF('114成績輸入與落點儀表板'!$C$14="必須採計",X47&gt;0,IF('114成績輸入與落點儀表板'!$C$14="不可採計",X47=0,TRUE)),IF('114成績輸入與落點儀表板'!$C$15="必須採計",Y47&gt;0,IF('114成績輸入與落點儀表板'!$C$15="不可採計",Y47=0,TRUE)),IF('114成績輸入與落點儀表板'!$C$16="必須採計",Z47&gt;0,IF('114成績輸入與落點儀表板'!$C$16="不可採計",Z47=0,TRUE))),"✅ 符合","❌ 不符合")</f>
        <v>✅ 符合</v>
      </c>
      <c r="L47" s="15">
        <v>1</v>
      </c>
      <c r="M47" s="15">
        <v>1</v>
      </c>
      <c r="N47" s="15">
        <v>1</v>
      </c>
      <c r="O47" s="15">
        <v>0</v>
      </c>
      <c r="P47" s="15">
        <v>0</v>
      </c>
      <c r="Q47" s="15">
        <v>0</v>
      </c>
      <c r="R47" s="15">
        <v>0</v>
      </c>
      <c r="S47" s="15">
        <v>1</v>
      </c>
      <c r="T47" s="15">
        <v>1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</row>
    <row r="48" spans="1:26" ht="15.75" customHeight="1" x14ac:dyDescent="0.3">
      <c r="A48" s="2" t="s">
        <v>197</v>
      </c>
      <c r="B48" s="13" t="s">
        <v>54</v>
      </c>
      <c r="C48" s="13" t="s">
        <v>198</v>
      </c>
      <c r="D48" s="12" t="s">
        <v>4062</v>
      </c>
      <c r="E48" s="13" t="s">
        <v>4972</v>
      </c>
      <c r="F48" s="2">
        <v>20</v>
      </c>
      <c r="G48" s="15">
        <v>337</v>
      </c>
      <c r="H48" s="7">
        <f>L48*'114成績輸入與落點儀表板'!$B$2+M48*'114成績輸入與落點儀表板'!$B$3+N48*'114成績輸入與落點儀表板'!$B$4+O48*'114成績輸入與落點儀表板'!$B$5+P48*'114成績輸入與落點儀表板'!$B$6+Q48*'114成績輸入與落點儀表板'!$B$7+R48*'114成績輸入與落點儀表板'!$B$8+S48*'114成績輸入與落點儀表板'!$B$9+T48*'114成績輸入與落點儀表板'!$B$10+U48*'114成績輸入與落點儀表板'!$B$11+V48*'114成績輸入與落點儀表板'!$B$12+W48*'114成績輸入與落點儀表板'!$B$13+X48*'114成績輸入與落點儀表板'!$B$14+Y48*'114成績輸入與落點儀表板'!$B$15+Z48*'114成績輸入與落點儀表板'!$B$16</f>
        <v>0</v>
      </c>
      <c r="I48" s="8">
        <f t="shared" si="0"/>
        <v>-337</v>
      </c>
      <c r="J48" s="2" t="str">
        <f t="shared" si="1"/>
        <v>FAIL</v>
      </c>
      <c r="K48" s="17" t="str">
        <f>IF(AND(IF('114成績輸入與落點儀表板'!$C$2="必須採計",L48&gt;0,IF('114成績輸入與落點儀表板'!$C$2="不可採計",L48=0,TRUE)),IF('114成績輸入與落點儀表板'!$C$3="必須採計",M48&gt;0,IF('114成績輸入與落點儀表板'!$C$3="不可採計",M48=0,TRUE)),IF('114成績輸入與落點儀表板'!$C$4="必須採計",N48&gt;0,IF('114成績輸入與落點儀表板'!$C$4="不可採計",N48=0,TRUE)),IF('114成績輸入與落點儀表板'!$C$5="必須採計",O48&gt;0,IF('114成績輸入與落點儀表板'!$C$5="不可採計",O48=0,TRUE)),IF('114成績輸入與落點儀表板'!$C$6="必須採計",P48&gt;0,IF('114成績輸入與落點儀表板'!$C$6="不可採計",P48=0,TRUE)),IF('114成績輸入與落點儀表板'!$C$7="必須採計",Q48&gt;0,IF('114成績輸入與落點儀表板'!$C$7="不可採計",Q48=0,TRUE)),IF('114成績輸入與落點儀表板'!$C$8="必須採計",R48&gt;0,IF('114成績輸入與落點儀表板'!$C$8="不可採計",R48=0,TRUE)),IF('114成績輸入與落點儀表板'!$C$9="必須採計",S48&gt;0,IF('114成績輸入與落點儀表板'!$C$9="不可採計",S48=0,TRUE)),IF('114成績輸入與落點儀表板'!$C$10="必須採計",T48&gt;0,IF('114成績輸入與落點儀表板'!$C$10="不可採計",T48=0,TRUE)),IF('114成績輸入與落點儀表板'!$C$11="必須採計",U48&gt;0,IF('114成績輸入與落點儀表板'!$C$11="不可採計",U48=0,TRUE)),IF('114成績輸入與落點儀表板'!$C$12="必須採計",V48&gt;0,IF('114成績輸入與落點儀表板'!$C$12="不可採計",V48=0,TRUE)),IF('114成績輸入與落點儀表板'!$C$13="必須採計",W48&gt;0,IF('114成績輸入與落點儀表板'!$C$13="不可採計",W48=0,TRUE)),IF('114成績輸入與落點儀表板'!$C$14="必須採計",X48&gt;0,IF('114成績輸入與落點儀表板'!$C$14="不可採計",X48=0,TRUE)),IF('114成績輸入與落點儀表板'!$C$15="必須採計",Y48&gt;0,IF('114成績輸入與落點儀表板'!$C$15="不可採計",Y48=0,TRUE)),IF('114成績輸入與落點儀表板'!$C$16="必須採計",Z48&gt;0,IF('114成績輸入與落點儀表板'!$C$16="不可採計",Z48=0,TRUE))),"✅ 符合","❌ 不符合")</f>
        <v>✅ 符合</v>
      </c>
      <c r="L48" s="15">
        <v>1.5</v>
      </c>
      <c r="M48" s="15">
        <v>1.5</v>
      </c>
      <c r="N48" s="15">
        <v>0</v>
      </c>
      <c r="O48" s="15">
        <v>0</v>
      </c>
      <c r="P48" s="15">
        <v>0</v>
      </c>
      <c r="Q48" s="15">
        <v>1.5</v>
      </c>
      <c r="R48" s="15">
        <v>0</v>
      </c>
      <c r="S48" s="15">
        <v>0</v>
      </c>
      <c r="T48" s="15">
        <v>0</v>
      </c>
      <c r="U48" s="15">
        <v>1</v>
      </c>
      <c r="V48" s="15">
        <v>1</v>
      </c>
      <c r="W48" s="15">
        <v>0</v>
      </c>
      <c r="X48" s="15">
        <v>0</v>
      </c>
      <c r="Y48" s="15">
        <v>0</v>
      </c>
      <c r="Z48" s="15">
        <v>0</v>
      </c>
    </row>
    <row r="49" spans="1:26" x14ac:dyDescent="0.3">
      <c r="A49" s="2" t="s">
        <v>201</v>
      </c>
      <c r="B49" s="13" t="s">
        <v>54</v>
      </c>
      <c r="C49" s="13" t="s">
        <v>202</v>
      </c>
      <c r="D49" s="12" t="s">
        <v>103</v>
      </c>
      <c r="E49" s="13" t="s">
        <v>172</v>
      </c>
      <c r="F49" s="2">
        <v>33</v>
      </c>
      <c r="G49" s="15">
        <v>226</v>
      </c>
      <c r="H49" s="7">
        <f>L49*'114成績輸入與落點儀表板'!$B$2+M49*'114成績輸入與落點儀表板'!$B$3+N49*'114成績輸入與落點儀表板'!$B$4+O49*'114成績輸入與落點儀表板'!$B$5+P49*'114成績輸入與落點儀表板'!$B$6+Q49*'114成績輸入與落點儀表板'!$B$7+R49*'114成績輸入與落點儀表板'!$B$8+S49*'114成績輸入與落點儀表板'!$B$9+T49*'114成績輸入與落點儀表板'!$B$10+U49*'114成績輸入與落點儀表板'!$B$11+V49*'114成績輸入與落點儀表板'!$B$12+W49*'114成績輸入與落點儀表板'!$B$13+X49*'114成績輸入與落點儀表板'!$B$14+Y49*'114成績輸入與落點儀表板'!$B$15+Z49*'114成績輸入與落點儀表板'!$B$16</f>
        <v>0</v>
      </c>
      <c r="I49" s="8">
        <f t="shared" si="0"/>
        <v>-226</v>
      </c>
      <c r="J49" s="2" t="str">
        <f t="shared" si="1"/>
        <v>FAIL</v>
      </c>
      <c r="K49" s="17" t="str">
        <f>IF(AND(IF('114成績輸入與落點儀表板'!$C$2="必須採計",L49&gt;0,IF('114成績輸入與落點儀表板'!$C$2="不可採計",L49=0,TRUE)),IF('114成績輸入與落點儀表板'!$C$3="必須採計",M49&gt;0,IF('114成績輸入與落點儀表板'!$C$3="不可採計",M49=0,TRUE)),IF('114成績輸入與落點儀表板'!$C$4="必須採計",N49&gt;0,IF('114成績輸入與落點儀表板'!$C$4="不可採計",N49=0,TRUE)),IF('114成績輸入與落點儀表板'!$C$5="必須採計",O49&gt;0,IF('114成績輸入與落點儀表板'!$C$5="不可採計",O49=0,TRUE)),IF('114成績輸入與落點儀表板'!$C$6="必須採計",P49&gt;0,IF('114成績輸入與落點儀表板'!$C$6="不可採計",P49=0,TRUE)),IF('114成績輸入與落點儀表板'!$C$7="必須採計",Q49&gt;0,IF('114成績輸入與落點儀表板'!$C$7="不可採計",Q49=0,TRUE)),IF('114成績輸入與落點儀表板'!$C$8="必須採計",R49&gt;0,IF('114成績輸入與落點儀表板'!$C$8="不可採計",R49=0,TRUE)),IF('114成績輸入與落點儀表板'!$C$9="必須採計",S49&gt;0,IF('114成績輸入與落點儀表板'!$C$9="不可採計",S49=0,TRUE)),IF('114成績輸入與落點儀表板'!$C$10="必須採計",T49&gt;0,IF('114成績輸入與落點儀表板'!$C$10="不可採計",T49=0,TRUE)),IF('114成績輸入與落點儀表板'!$C$11="必須採計",U49&gt;0,IF('114成績輸入與落點儀表板'!$C$11="不可採計",U49=0,TRUE)),IF('114成績輸入與落點儀表板'!$C$12="必須採計",V49&gt;0,IF('114成績輸入與落點儀表板'!$C$12="不可採計",V49=0,TRUE)),IF('114成績輸入與落點儀表板'!$C$13="必須採計",W49&gt;0,IF('114成績輸入與落點儀表板'!$C$13="不可採計",W49=0,TRUE)),IF('114成績輸入與落點儀表板'!$C$14="必須採計",X49&gt;0,IF('114成績輸入與落點儀表板'!$C$14="不可採計",X49=0,TRUE)),IF('114成績輸入與落點儀表板'!$C$15="必須採計",Y49&gt;0,IF('114成績輸入與落點儀表板'!$C$15="不可採計",Y49=0,TRUE)),IF('114成績輸入與落點儀表板'!$C$16="必須採計",Z49&gt;0,IF('114成績輸入與落點儀表板'!$C$16="不可採計",Z49=0,TRUE))),"✅ 符合","❌ 不符合")</f>
        <v>✅ 符合</v>
      </c>
      <c r="L49" s="15">
        <v>1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1</v>
      </c>
      <c r="S49" s="15">
        <v>1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</row>
    <row r="50" spans="1:26" ht="15.75" customHeight="1" x14ac:dyDescent="0.3">
      <c r="A50" s="2" t="s">
        <v>204</v>
      </c>
      <c r="B50" s="13" t="s">
        <v>54</v>
      </c>
      <c r="C50" s="13" t="s">
        <v>205</v>
      </c>
      <c r="D50" s="12" t="s">
        <v>4062</v>
      </c>
      <c r="E50" s="13" t="s">
        <v>1250</v>
      </c>
      <c r="F50" s="2">
        <v>13</v>
      </c>
      <c r="G50" s="15">
        <v>187</v>
      </c>
      <c r="H50" s="7">
        <f>L50*'114成績輸入與落點儀表板'!$B$2+M50*'114成績輸入與落點儀表板'!$B$3+N50*'114成績輸入與落點儀表板'!$B$4+O50*'114成績輸入與落點儀表板'!$B$5+P50*'114成績輸入與落點儀表板'!$B$6+Q50*'114成績輸入與落點儀表板'!$B$7+R50*'114成績輸入與落點儀表板'!$B$8+S50*'114成績輸入與落點儀表板'!$B$9+T50*'114成績輸入與落點儀表板'!$B$10+U50*'114成績輸入與落點儀表板'!$B$11+V50*'114成績輸入與落點儀表板'!$B$12+W50*'114成績輸入與落點儀表板'!$B$13+X50*'114成績輸入與落點儀表板'!$B$14+Y50*'114成績輸入與落點儀表板'!$B$15+Z50*'114成績輸入與落點儀表板'!$B$16</f>
        <v>0</v>
      </c>
      <c r="I50" s="8">
        <f t="shared" si="0"/>
        <v>-187</v>
      </c>
      <c r="J50" s="2" t="str">
        <f t="shared" si="1"/>
        <v>FAIL</v>
      </c>
      <c r="K50" s="17" t="str">
        <f>IF(AND(IF('114成績輸入與落點儀表板'!$C$2="必須採計",L50&gt;0,IF('114成績輸入與落點儀表板'!$C$2="不可採計",L50=0,TRUE)),IF('114成績輸入與落點儀表板'!$C$3="必須採計",M50&gt;0,IF('114成績輸入與落點儀表板'!$C$3="不可採計",M50=0,TRUE)),IF('114成績輸入與落點儀表板'!$C$4="必須採計",N50&gt;0,IF('114成績輸入與落點儀表板'!$C$4="不可採計",N50=0,TRUE)),IF('114成績輸入與落點儀表板'!$C$5="必須採計",O50&gt;0,IF('114成績輸入與落點儀表板'!$C$5="不可採計",O50=0,TRUE)),IF('114成績輸入與落點儀表板'!$C$6="必須採計",P50&gt;0,IF('114成績輸入與落點儀表板'!$C$6="不可採計",P50=0,TRUE)),IF('114成績輸入與落點儀表板'!$C$7="必須採計",Q50&gt;0,IF('114成績輸入與落點儀表板'!$C$7="不可採計",Q50=0,TRUE)),IF('114成績輸入與落點儀表板'!$C$8="必須採計",R50&gt;0,IF('114成績輸入與落點儀表板'!$C$8="不可採計",R50=0,TRUE)),IF('114成績輸入與落點儀表板'!$C$9="必須採計",S50&gt;0,IF('114成績輸入與落點儀表板'!$C$9="不可採計",S50=0,TRUE)),IF('114成績輸入與落點儀表板'!$C$10="必須採計",T50&gt;0,IF('114成績輸入與落點儀表板'!$C$10="不可採計",T50=0,TRUE)),IF('114成績輸入與落點儀表板'!$C$11="必須採計",U50&gt;0,IF('114成績輸入與落點儀表板'!$C$11="不可採計",U50=0,TRUE)),IF('114成績輸入與落點儀表板'!$C$12="必須採計",V50&gt;0,IF('114成績輸入與落點儀表板'!$C$12="不可採計",V50=0,TRUE)),IF('114成績輸入與落點儀表板'!$C$13="必須採計",W50&gt;0,IF('114成績輸入與落點儀表板'!$C$13="不可採計",W50=0,TRUE)),IF('114成績輸入與落點儀表板'!$C$14="必須採計",X50&gt;0,IF('114成績輸入與落點儀表板'!$C$14="不可採計",X50=0,TRUE)),IF('114成績輸入與落點儀表板'!$C$15="必須採計",Y50&gt;0,IF('114成績輸入與落點儀表板'!$C$15="不可採計",Y50=0,TRUE)),IF('114成績輸入與落點儀表板'!$C$16="必須採計",Z50&gt;0,IF('114成績輸入與落點儀表板'!$C$16="不可採計",Z50=0,TRUE))),"✅ 符合","❌ 不符合")</f>
        <v>❌ 不符合</v>
      </c>
      <c r="L50" s="15">
        <v>0</v>
      </c>
      <c r="M50" s="15">
        <v>1</v>
      </c>
      <c r="N50" s="15">
        <v>1</v>
      </c>
      <c r="O50" s="15">
        <v>0</v>
      </c>
      <c r="P50" s="15">
        <v>0</v>
      </c>
      <c r="Q50" s="15">
        <v>0</v>
      </c>
      <c r="R50" s="15">
        <v>1</v>
      </c>
      <c r="S50" s="15">
        <v>1</v>
      </c>
      <c r="T50" s="15">
        <v>1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</row>
    <row r="51" spans="1:26" x14ac:dyDescent="0.3">
      <c r="A51" s="2" t="s">
        <v>207</v>
      </c>
      <c r="B51" s="13" t="s">
        <v>54</v>
      </c>
      <c r="C51" s="13" t="s">
        <v>208</v>
      </c>
      <c r="D51" s="12" t="s">
        <v>4062</v>
      </c>
      <c r="E51" s="13" t="s">
        <v>209</v>
      </c>
      <c r="F51" s="2">
        <v>22</v>
      </c>
      <c r="G51" s="15">
        <v>220</v>
      </c>
      <c r="H51" s="7">
        <f>L51*'114成績輸入與落點儀表板'!$B$2+M51*'114成績輸入與落點儀表板'!$B$3+N51*'114成績輸入與落點儀表板'!$B$4+O51*'114成績輸入與落點儀表板'!$B$5+P51*'114成績輸入與落點儀表板'!$B$6+Q51*'114成績輸入與落點儀表板'!$B$7+R51*'114成績輸入與落點儀表板'!$B$8+S51*'114成績輸入與落點儀表板'!$B$9+T51*'114成績輸入與落點儀表板'!$B$10+U51*'114成績輸入與落點儀表板'!$B$11+V51*'114成績輸入與落點儀表板'!$B$12+W51*'114成績輸入與落點儀表板'!$B$13+X51*'114成績輸入與落點儀表板'!$B$14+Y51*'114成績輸入與落點儀表板'!$B$15+Z51*'114成績輸入與落點儀表板'!$B$16</f>
        <v>0</v>
      </c>
      <c r="I51" s="8">
        <f t="shared" si="0"/>
        <v>-220</v>
      </c>
      <c r="J51" s="2" t="str">
        <f t="shared" si="1"/>
        <v>FAIL</v>
      </c>
      <c r="K51" s="17" t="str">
        <f>IF(AND(IF('114成績輸入與落點儀表板'!$C$2="必須採計",L51&gt;0,IF('114成績輸入與落點儀表板'!$C$2="不可採計",L51=0,TRUE)),IF('114成績輸入與落點儀表板'!$C$3="必須採計",M51&gt;0,IF('114成績輸入與落點儀表板'!$C$3="不可採計",M51=0,TRUE)),IF('114成績輸入與落點儀表板'!$C$4="必須採計",N51&gt;0,IF('114成績輸入與落點儀表板'!$C$4="不可採計",N51=0,TRUE)),IF('114成績輸入與落點儀表板'!$C$5="必須採計",O51&gt;0,IF('114成績輸入與落點儀表板'!$C$5="不可採計",O51=0,TRUE)),IF('114成績輸入與落點儀表板'!$C$6="必須採計",P51&gt;0,IF('114成績輸入與落點儀表板'!$C$6="不可採計",P51=0,TRUE)),IF('114成績輸入與落點儀表板'!$C$7="必須採計",Q51&gt;0,IF('114成績輸入與落點儀表板'!$C$7="不可採計",Q51=0,TRUE)),IF('114成績輸入與落點儀表板'!$C$8="必須採計",R51&gt;0,IF('114成績輸入與落點儀表板'!$C$8="不可採計",R51=0,TRUE)),IF('114成績輸入與落點儀表板'!$C$9="必須採計",S51&gt;0,IF('114成績輸入與落點儀表板'!$C$9="不可採計",S51=0,TRUE)),IF('114成績輸入與落點儀表板'!$C$10="必須採計",T51&gt;0,IF('114成績輸入與落點儀表板'!$C$10="不可採計",T51=0,TRUE)),IF('114成績輸入與落點儀表板'!$C$11="必須採計",U51&gt;0,IF('114成績輸入與落點儀表板'!$C$11="不可採計",U51=0,TRUE)),IF('114成績輸入與落點儀表板'!$C$12="必須採計",V51&gt;0,IF('114成績輸入與落點儀表板'!$C$12="不可採計",V51=0,TRUE)),IF('114成績輸入與落點儀表板'!$C$13="必須採計",W51&gt;0,IF('114成績輸入與落點儀表板'!$C$13="不可採計",W51=0,TRUE)),IF('114成績輸入與落點儀表板'!$C$14="必須採計",X51&gt;0,IF('114成績輸入與落點儀表板'!$C$14="不可採計",X51=0,TRUE)),IF('114成績輸入與落點儀表板'!$C$15="必須採計",Y51&gt;0,IF('114成績輸入與落點儀表板'!$C$15="不可採計",Y51=0,TRUE)),IF('114成績輸入與落點儀表板'!$C$16="必須採計",Z51&gt;0,IF('114成績輸入與落點儀表板'!$C$16="不可採計",Z51=0,TRUE))),"✅ 符合","❌ 不符合")</f>
        <v>✅ 符合</v>
      </c>
      <c r="L51" s="15">
        <v>1</v>
      </c>
      <c r="M51" s="15">
        <v>1</v>
      </c>
      <c r="N51" s="15">
        <v>1</v>
      </c>
      <c r="O51" s="15">
        <v>0</v>
      </c>
      <c r="P51" s="15">
        <v>0</v>
      </c>
      <c r="Q51" s="15">
        <v>0</v>
      </c>
      <c r="R51" s="15">
        <v>0</v>
      </c>
      <c r="S51" s="15">
        <v>1</v>
      </c>
      <c r="T51" s="15">
        <v>1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</row>
    <row r="52" spans="1:26" ht="15.75" customHeight="1" x14ac:dyDescent="0.3">
      <c r="A52" s="2" t="s">
        <v>210</v>
      </c>
      <c r="B52" s="13" t="s">
        <v>54</v>
      </c>
      <c r="C52" s="13" t="s">
        <v>4067</v>
      </c>
      <c r="D52" s="12" t="s">
        <v>121</v>
      </c>
      <c r="E52" s="13" t="s">
        <v>4068</v>
      </c>
      <c r="F52" s="2">
        <v>14</v>
      </c>
      <c r="G52" s="15">
        <v>233</v>
      </c>
      <c r="H52" s="7">
        <f>L52*'114成績輸入與落點儀表板'!$B$2+M52*'114成績輸入與落點儀表板'!$B$3+N52*'114成績輸入與落點儀表板'!$B$4+O52*'114成績輸入與落點儀表板'!$B$5+P52*'114成績輸入與落點儀表板'!$B$6+Q52*'114成績輸入與落點儀表板'!$B$7+R52*'114成績輸入與落點儀表板'!$B$8+S52*'114成績輸入與落點儀表板'!$B$9+T52*'114成績輸入與落點儀表板'!$B$10+U52*'114成績輸入與落點儀表板'!$B$11+V52*'114成績輸入與落點儀表板'!$B$12+W52*'114成績輸入與落點儀表板'!$B$13+X52*'114成績輸入與落點儀表板'!$B$14+Y52*'114成績輸入與落點儀表板'!$B$15+Z52*'114成績輸入與落點儀表板'!$B$16</f>
        <v>0</v>
      </c>
      <c r="I52" s="8">
        <f t="shared" si="0"/>
        <v>-233</v>
      </c>
      <c r="J52" s="2" t="str">
        <f t="shared" si="1"/>
        <v>FAIL</v>
      </c>
      <c r="K52" s="17" t="str">
        <f>IF(AND(IF('114成績輸入與落點儀表板'!$C$2="必須採計",L52&gt;0,IF('114成績輸入與落點儀表板'!$C$2="不可採計",L52=0,TRUE)),IF('114成績輸入與落點儀表板'!$C$3="必須採計",M52&gt;0,IF('114成績輸入與落點儀表板'!$C$3="不可採計",M52=0,TRUE)),IF('114成績輸入與落點儀表板'!$C$4="必須採計",N52&gt;0,IF('114成績輸入與落點儀表板'!$C$4="不可採計",N52=0,TRUE)),IF('114成績輸入與落點儀表板'!$C$5="必須採計",O52&gt;0,IF('114成績輸入與落點儀表板'!$C$5="不可採計",O52=0,TRUE)),IF('114成績輸入與落點儀表板'!$C$6="必須採計",P52&gt;0,IF('114成績輸入與落點儀表板'!$C$6="不可採計",P52=0,TRUE)),IF('114成績輸入與落點儀表板'!$C$7="必須採計",Q52&gt;0,IF('114成績輸入與落點儀表板'!$C$7="不可採計",Q52=0,TRUE)),IF('114成績輸入與落點儀表板'!$C$8="必須採計",R52&gt;0,IF('114成績輸入與落點儀表板'!$C$8="不可採計",R52=0,TRUE)),IF('114成績輸入與落點儀表板'!$C$9="必須採計",S52&gt;0,IF('114成績輸入與落點儀表板'!$C$9="不可採計",S52=0,TRUE)),IF('114成績輸入與落點儀表板'!$C$10="必須採計",T52&gt;0,IF('114成績輸入與落點儀表板'!$C$10="不可採計",T52=0,TRUE)),IF('114成績輸入與落點儀表板'!$C$11="必須採計",U52&gt;0,IF('114成績輸入與落點儀表板'!$C$11="不可採計",U52=0,TRUE)),IF('114成績輸入與落點儀表板'!$C$12="必須採計",V52&gt;0,IF('114成績輸入與落點儀表板'!$C$12="不可採計",V52=0,TRUE)),IF('114成績輸入與落點儀表板'!$C$13="必須採計",W52&gt;0,IF('114成績輸入與落點儀表板'!$C$13="不可採計",W52=0,TRUE)),IF('114成績輸入與落點儀表板'!$C$14="必須採計",X52&gt;0,IF('114成績輸入與落點儀表板'!$C$14="不可採計",X52=0,TRUE)),IF('114成績輸入與落點儀表板'!$C$15="必須採計",Y52&gt;0,IF('114成績輸入與落點儀表板'!$C$15="不可採計",Y52=0,TRUE)),IF('114成績輸入與落點儀表板'!$C$16="必須採計",Z52&gt;0,IF('114成績輸入與落點儀表板'!$C$16="不可採計",Z52=0,TRUE))),"✅ 符合","❌ 不符合")</f>
        <v>❌ 不符合</v>
      </c>
      <c r="L52" s="15">
        <v>0</v>
      </c>
      <c r="M52" s="15">
        <v>1</v>
      </c>
      <c r="N52" s="15">
        <v>1</v>
      </c>
      <c r="O52" s="15">
        <v>0</v>
      </c>
      <c r="P52" s="15">
        <v>1</v>
      </c>
      <c r="Q52" s="15">
        <v>0</v>
      </c>
      <c r="R52" s="15">
        <v>0</v>
      </c>
      <c r="S52" s="15">
        <v>0</v>
      </c>
      <c r="T52" s="15">
        <v>0</v>
      </c>
      <c r="U52" s="15">
        <v>1</v>
      </c>
      <c r="V52" s="15">
        <v>1</v>
      </c>
      <c r="W52" s="15">
        <v>0</v>
      </c>
      <c r="X52" s="15">
        <v>0</v>
      </c>
      <c r="Y52" s="15">
        <v>0</v>
      </c>
      <c r="Z52" s="15">
        <v>0</v>
      </c>
    </row>
    <row r="53" spans="1:26" x14ac:dyDescent="0.3">
      <c r="A53" s="2" t="s">
        <v>213</v>
      </c>
      <c r="B53" s="13" t="s">
        <v>54</v>
      </c>
      <c r="C53" s="13" t="s">
        <v>4069</v>
      </c>
      <c r="D53" s="12" t="s">
        <v>121</v>
      </c>
      <c r="E53" s="13" t="s">
        <v>4070</v>
      </c>
      <c r="F53" s="2">
        <v>13</v>
      </c>
      <c r="G53" s="15">
        <v>256</v>
      </c>
      <c r="H53" s="7">
        <f>L53*'114成績輸入與落點儀表板'!$B$2+M53*'114成績輸入與落點儀表板'!$B$3+N53*'114成績輸入與落點儀表板'!$B$4+O53*'114成績輸入與落點儀表板'!$B$5+P53*'114成績輸入與落點儀表板'!$B$6+Q53*'114成績輸入與落點儀表板'!$B$7+R53*'114成績輸入與落點儀表板'!$B$8+S53*'114成績輸入與落點儀表板'!$B$9+T53*'114成績輸入與落點儀表板'!$B$10+U53*'114成績輸入與落點儀表板'!$B$11+V53*'114成績輸入與落點儀表板'!$B$12+W53*'114成績輸入與落點儀表板'!$B$13+X53*'114成績輸入與落點儀表板'!$B$14+Y53*'114成績輸入與落點儀表板'!$B$15+Z53*'114成績輸入與落點儀表板'!$B$16</f>
        <v>0</v>
      </c>
      <c r="I53" s="8">
        <f t="shared" si="0"/>
        <v>-256</v>
      </c>
      <c r="J53" s="2" t="str">
        <f t="shared" si="1"/>
        <v>FAIL</v>
      </c>
      <c r="K53" s="17" t="str">
        <f>IF(AND(IF('114成績輸入與落點儀表板'!$C$2="必須採計",L53&gt;0,IF('114成績輸入與落點儀表板'!$C$2="不可採計",L53=0,TRUE)),IF('114成績輸入與落點儀表板'!$C$3="必須採計",M53&gt;0,IF('114成績輸入與落點儀表板'!$C$3="不可採計",M53=0,TRUE)),IF('114成績輸入與落點儀表板'!$C$4="必須採計",N53&gt;0,IF('114成績輸入與落點儀表板'!$C$4="不可採計",N53=0,TRUE)),IF('114成績輸入與落點儀表板'!$C$5="必須採計",O53&gt;0,IF('114成績輸入與落點儀表板'!$C$5="不可採計",O53=0,TRUE)),IF('114成績輸入與落點儀表板'!$C$6="必須採計",P53&gt;0,IF('114成績輸入與落點儀表板'!$C$6="不可採計",P53=0,TRUE)),IF('114成績輸入與落點儀表板'!$C$7="必須採計",Q53&gt;0,IF('114成績輸入與落點儀表板'!$C$7="不可採計",Q53=0,TRUE)),IF('114成績輸入與落點儀表板'!$C$8="必須採計",R53&gt;0,IF('114成績輸入與落點儀表板'!$C$8="不可採計",R53=0,TRUE)),IF('114成績輸入與落點儀表板'!$C$9="必須採計",S53&gt;0,IF('114成績輸入與落點儀表板'!$C$9="不可採計",S53=0,TRUE)),IF('114成績輸入與落點儀表板'!$C$10="必須採計",T53&gt;0,IF('114成績輸入與落點儀表板'!$C$10="不可採計",T53=0,TRUE)),IF('114成績輸入與落點儀表板'!$C$11="必須採計",U53&gt;0,IF('114成績輸入與落點儀表板'!$C$11="不可採計",U53=0,TRUE)),IF('114成績輸入與落點儀表板'!$C$12="必須採計",V53&gt;0,IF('114成績輸入與落點儀表板'!$C$12="不可採計",V53=0,TRUE)),IF('114成績輸入與落點儀表板'!$C$13="必須採計",W53&gt;0,IF('114成績輸入與落點儀表板'!$C$13="不可採計",W53=0,TRUE)),IF('114成績輸入與落點儀表板'!$C$14="必須採計",X53&gt;0,IF('114成績輸入與落點儀表板'!$C$14="不可採計",X53=0,TRUE)),IF('114成績輸入與落點儀表板'!$C$15="必須採計",Y53&gt;0,IF('114成績輸入與落點儀表板'!$C$15="不可採計",Y53=0,TRUE)),IF('114成績輸入與落點儀表板'!$C$16="必須採計",Z53&gt;0,IF('114成績輸入與落點儀表板'!$C$16="不可採計",Z53=0,TRUE))),"✅ 符合","❌ 不符合")</f>
        <v>❌ 不符合</v>
      </c>
      <c r="L53" s="15">
        <v>0</v>
      </c>
      <c r="M53" s="15">
        <v>1</v>
      </c>
      <c r="N53" s="15">
        <v>0</v>
      </c>
      <c r="O53" s="15">
        <v>0</v>
      </c>
      <c r="P53" s="15">
        <v>1</v>
      </c>
      <c r="Q53" s="15">
        <v>0</v>
      </c>
      <c r="R53" s="15">
        <v>0</v>
      </c>
      <c r="S53" s="15">
        <v>0</v>
      </c>
      <c r="T53" s="15">
        <v>0</v>
      </c>
      <c r="U53" s="15">
        <v>1</v>
      </c>
      <c r="V53" s="15">
        <v>1</v>
      </c>
      <c r="W53" s="15">
        <v>1</v>
      </c>
      <c r="X53" s="15">
        <v>0</v>
      </c>
      <c r="Y53" s="15">
        <v>0</v>
      </c>
      <c r="Z53" s="15">
        <v>0</v>
      </c>
    </row>
    <row r="54" spans="1:26" ht="15.75" customHeight="1" x14ac:dyDescent="0.3">
      <c r="A54" s="2" t="s">
        <v>216</v>
      </c>
      <c r="B54" s="13" t="s">
        <v>54</v>
      </c>
      <c r="C54" s="13" t="s">
        <v>214</v>
      </c>
      <c r="D54" s="12" t="s">
        <v>121</v>
      </c>
      <c r="E54" s="13" t="s">
        <v>4071</v>
      </c>
      <c r="F54" s="2">
        <v>16</v>
      </c>
      <c r="G54" s="15">
        <v>221</v>
      </c>
      <c r="H54" s="7">
        <f>L54*'114成績輸入與落點儀表板'!$B$2+M54*'114成績輸入與落點儀表板'!$B$3+N54*'114成績輸入與落點儀表板'!$B$4+O54*'114成績輸入與落點儀表板'!$B$5+P54*'114成績輸入與落點儀表板'!$B$6+Q54*'114成績輸入與落點儀表板'!$B$7+R54*'114成績輸入與落點儀表板'!$B$8+S54*'114成績輸入與落點儀表板'!$B$9+T54*'114成績輸入與落點儀表板'!$B$10+U54*'114成績輸入與落點儀表板'!$B$11+V54*'114成績輸入與落點儀表板'!$B$12+W54*'114成績輸入與落點儀表板'!$B$13+X54*'114成績輸入與落點儀表板'!$B$14+Y54*'114成績輸入與落點儀表板'!$B$15+Z54*'114成績輸入與落點儀表板'!$B$16</f>
        <v>0</v>
      </c>
      <c r="I54" s="8">
        <f t="shared" si="0"/>
        <v>-221</v>
      </c>
      <c r="J54" s="2" t="str">
        <f t="shared" si="1"/>
        <v>FAIL</v>
      </c>
      <c r="K54" s="17" t="str">
        <f>IF(AND(IF('114成績輸入與落點儀表板'!$C$2="必須採計",L54&gt;0,IF('114成績輸入與落點儀表板'!$C$2="不可採計",L54=0,TRUE)),IF('114成績輸入與落點儀表板'!$C$3="必須採計",M54&gt;0,IF('114成績輸入與落點儀表板'!$C$3="不可採計",M54=0,TRUE)),IF('114成績輸入與落點儀表板'!$C$4="必須採計",N54&gt;0,IF('114成績輸入與落點儀表板'!$C$4="不可採計",N54=0,TRUE)),IF('114成績輸入與落點儀表板'!$C$5="必須採計",O54&gt;0,IF('114成績輸入與落點儀表板'!$C$5="不可採計",O54=0,TRUE)),IF('114成績輸入與落點儀表板'!$C$6="必須採計",P54&gt;0,IF('114成績輸入與落點儀表板'!$C$6="不可採計",P54=0,TRUE)),IF('114成績輸入與落點儀表板'!$C$7="必須採計",Q54&gt;0,IF('114成績輸入與落點儀表板'!$C$7="不可採計",Q54=0,TRUE)),IF('114成績輸入與落點儀表板'!$C$8="必須採計",R54&gt;0,IF('114成績輸入與落點儀表板'!$C$8="不可採計",R54=0,TRUE)),IF('114成績輸入與落點儀表板'!$C$9="必須採計",S54&gt;0,IF('114成績輸入與落點儀表板'!$C$9="不可採計",S54=0,TRUE)),IF('114成績輸入與落點儀表板'!$C$10="必須採計",T54&gt;0,IF('114成績輸入與落點儀表板'!$C$10="不可採計",T54=0,TRUE)),IF('114成績輸入與落點儀表板'!$C$11="必須採計",U54&gt;0,IF('114成績輸入與落點儀表板'!$C$11="不可採計",U54=0,TRUE)),IF('114成績輸入與落點儀表板'!$C$12="必須採計",V54&gt;0,IF('114成績輸入與落點儀表板'!$C$12="不可採計",V54=0,TRUE)),IF('114成績輸入與落點儀表板'!$C$13="必須採計",W54&gt;0,IF('114成績輸入與落點儀表板'!$C$13="不可採計",W54=0,TRUE)),IF('114成績輸入與落點儀表板'!$C$14="必須採計",X54&gt;0,IF('114成績輸入與落點儀表板'!$C$14="不可採計",X54=0,TRUE)),IF('114成績輸入與落點儀表板'!$C$15="必須採計",Y54&gt;0,IF('114成績輸入與落點儀表板'!$C$15="不可採計",Y54=0,TRUE)),IF('114成績輸入與落點儀表板'!$C$16="必須採計",Z54&gt;0,IF('114成績輸入與落點儀表板'!$C$16="不可採計",Z54=0,TRUE))),"✅ 符合","❌ 不符合")</f>
        <v>❌ 不符合</v>
      </c>
      <c r="L54" s="15">
        <v>0</v>
      </c>
      <c r="M54" s="15">
        <v>1</v>
      </c>
      <c r="N54" s="15">
        <v>1</v>
      </c>
      <c r="O54" s="15">
        <v>0</v>
      </c>
      <c r="P54" s="15">
        <v>1</v>
      </c>
      <c r="Q54" s="15">
        <v>0</v>
      </c>
      <c r="R54" s="15">
        <v>1</v>
      </c>
      <c r="S54" s="15">
        <v>1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</row>
    <row r="55" spans="1:26" x14ac:dyDescent="0.3">
      <c r="A55" s="2" t="s">
        <v>219</v>
      </c>
      <c r="B55" s="13" t="s">
        <v>54</v>
      </c>
      <c r="C55" s="13" t="s">
        <v>217</v>
      </c>
      <c r="D55" s="12" t="s">
        <v>121</v>
      </c>
      <c r="E55" s="13" t="s">
        <v>539</v>
      </c>
      <c r="F55" s="2">
        <v>16</v>
      </c>
      <c r="G55" s="15">
        <v>200.5</v>
      </c>
      <c r="H55" s="7">
        <f>L55*'114成績輸入與落點儀表板'!$B$2+M55*'114成績輸入與落點儀表板'!$B$3+N55*'114成績輸入與落點儀表板'!$B$4+O55*'114成績輸入與落點儀表板'!$B$5+P55*'114成績輸入與落點儀表板'!$B$6+Q55*'114成績輸入與落點儀表板'!$B$7+R55*'114成績輸入與落點儀表板'!$B$8+S55*'114成績輸入與落點儀表板'!$B$9+T55*'114成績輸入與落點儀表板'!$B$10+U55*'114成績輸入與落點儀表板'!$B$11+V55*'114成績輸入與落點儀表板'!$B$12+W55*'114成績輸入與落點儀表板'!$B$13+X55*'114成績輸入與落點儀表板'!$B$14+Y55*'114成績輸入與落點儀表板'!$B$15+Z55*'114成績輸入與落點儀表板'!$B$16</f>
        <v>0</v>
      </c>
      <c r="I55" s="8">
        <f t="shared" si="0"/>
        <v>-200.5</v>
      </c>
      <c r="J55" s="2" t="str">
        <f t="shared" si="1"/>
        <v>FAIL</v>
      </c>
      <c r="K55" s="17" t="str">
        <f>IF(AND(IF('114成績輸入與落點儀表板'!$C$2="必須採計",L55&gt;0,IF('114成績輸入與落點儀表板'!$C$2="不可採計",L55=0,TRUE)),IF('114成績輸入與落點儀表板'!$C$3="必須採計",M55&gt;0,IF('114成績輸入與落點儀表板'!$C$3="不可採計",M55=0,TRUE)),IF('114成績輸入與落點儀表板'!$C$4="必須採計",N55&gt;0,IF('114成績輸入與落點儀表板'!$C$4="不可採計",N55=0,TRUE)),IF('114成績輸入與落點儀表板'!$C$5="必須採計",O55&gt;0,IF('114成績輸入與落點儀表板'!$C$5="不可採計",O55=0,TRUE)),IF('114成績輸入與落點儀表板'!$C$6="必須採計",P55&gt;0,IF('114成績輸入與落點儀表板'!$C$6="不可採計",P55=0,TRUE)),IF('114成績輸入與落點儀表板'!$C$7="必須採計",Q55&gt;0,IF('114成績輸入與落點儀表板'!$C$7="不可採計",Q55=0,TRUE)),IF('114成績輸入與落點儀表板'!$C$8="必須採計",R55&gt;0,IF('114成績輸入與落點儀表板'!$C$8="不可採計",R55=0,TRUE)),IF('114成績輸入與落點儀表板'!$C$9="必須採計",S55&gt;0,IF('114成績輸入與落點儀表板'!$C$9="不可採計",S55=0,TRUE)),IF('114成績輸入與落點儀表板'!$C$10="必須採計",T55&gt;0,IF('114成績輸入與落點儀表板'!$C$10="不可採計",T55=0,TRUE)),IF('114成績輸入與落點儀表板'!$C$11="必須採計",U55&gt;0,IF('114成績輸入與落點儀表板'!$C$11="不可採計",U55=0,TRUE)),IF('114成績輸入與落點儀表板'!$C$12="必須採計",V55&gt;0,IF('114成績輸入與落點儀表板'!$C$12="不可採計",V55=0,TRUE)),IF('114成績輸入與落點儀表板'!$C$13="必須採計",W55&gt;0,IF('114成績輸入與落點儀表板'!$C$13="不可採計",W55=0,TRUE)),IF('114成績輸入與落點儀表板'!$C$14="必須採計",X55&gt;0,IF('114成績輸入與落點儀表板'!$C$14="不可採計",X55=0,TRUE)),IF('114成績輸入與落點儀表板'!$C$15="必須採計",Y55&gt;0,IF('114成績輸入與落點儀表板'!$C$15="不可採計",Y55=0,TRUE)),IF('114成績輸入與落點儀表板'!$C$16="必須採計",Z55&gt;0,IF('114成績輸入與落點儀表板'!$C$16="不可採計",Z55=0,TRUE))),"✅ 符合","❌ 不符合")</f>
        <v>✅ 符合</v>
      </c>
      <c r="L55" s="15">
        <v>1</v>
      </c>
      <c r="M55" s="15">
        <v>1.5</v>
      </c>
      <c r="N55" s="15">
        <v>1.5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</row>
    <row r="56" spans="1:26" ht="15.75" customHeight="1" x14ac:dyDescent="0.3">
      <c r="A56" s="2" t="s">
        <v>222</v>
      </c>
      <c r="B56" s="13" t="s">
        <v>54</v>
      </c>
      <c r="C56" s="13" t="s">
        <v>220</v>
      </c>
      <c r="D56" s="12" t="s">
        <v>121</v>
      </c>
      <c r="E56" s="13" t="s">
        <v>4072</v>
      </c>
      <c r="F56" s="2">
        <v>45</v>
      </c>
      <c r="G56" s="15">
        <v>296.25</v>
      </c>
      <c r="H56" s="7">
        <f>L56*'114成績輸入與落點儀表板'!$B$2+M56*'114成績輸入與落點儀表板'!$B$3+N56*'114成績輸入與落點儀表板'!$B$4+O56*'114成績輸入與落點儀表板'!$B$5+P56*'114成績輸入與落點儀表板'!$B$6+Q56*'114成績輸入與落點儀表板'!$B$7+R56*'114成績輸入與落點儀表板'!$B$8+S56*'114成績輸入與落點儀表板'!$B$9+T56*'114成績輸入與落點儀表板'!$B$10+U56*'114成績輸入與落點儀表板'!$B$11+V56*'114成績輸入與落點儀表板'!$B$12+W56*'114成績輸入與落點儀表板'!$B$13+X56*'114成績輸入與落點儀表板'!$B$14+Y56*'114成績輸入與落點儀表板'!$B$15+Z56*'114成績輸入與落點儀表板'!$B$16</f>
        <v>0</v>
      </c>
      <c r="I56" s="8">
        <f t="shared" si="0"/>
        <v>-296.25</v>
      </c>
      <c r="J56" s="2" t="str">
        <f t="shared" si="1"/>
        <v>FAIL</v>
      </c>
      <c r="K56" s="17" t="str">
        <f>IF(AND(IF('114成績輸入與落點儀表板'!$C$2="必須採計",L56&gt;0,IF('114成績輸入與落點儀表板'!$C$2="不可採計",L56=0,TRUE)),IF('114成績輸入與落點儀表板'!$C$3="必須採計",M56&gt;0,IF('114成績輸入與落點儀表板'!$C$3="不可採計",M56=0,TRUE)),IF('114成績輸入與落點儀表板'!$C$4="必須採計",N56&gt;0,IF('114成績輸入與落點儀表板'!$C$4="不可採計",N56=0,TRUE)),IF('114成績輸入與落點儀表板'!$C$5="必須採計",O56&gt;0,IF('114成績輸入與落點儀表板'!$C$5="不可採計",O56=0,TRUE)),IF('114成績輸入與落點儀表板'!$C$6="必須採計",P56&gt;0,IF('114成績輸入與落點儀表板'!$C$6="不可採計",P56=0,TRUE)),IF('114成績輸入與落點儀表板'!$C$7="必須採計",Q56&gt;0,IF('114成績輸入與落點儀表板'!$C$7="不可採計",Q56=0,TRUE)),IF('114成績輸入與落點儀表板'!$C$8="必須採計",R56&gt;0,IF('114成績輸入與落點儀表板'!$C$8="不可採計",R56=0,TRUE)),IF('114成績輸入與落點儀表板'!$C$9="必須採計",S56&gt;0,IF('114成績輸入與落點儀表板'!$C$9="不可採計",S56=0,TRUE)),IF('114成績輸入與落點儀表板'!$C$10="必須採計",T56&gt;0,IF('114成績輸入與落點儀表板'!$C$10="不可採計",T56=0,TRUE)),IF('114成績輸入與落點儀表板'!$C$11="必須採計",U56&gt;0,IF('114成績輸入與落點儀表板'!$C$11="不可採計",U56=0,TRUE)),IF('114成績輸入與落點儀表板'!$C$12="必須採計",V56&gt;0,IF('114成績輸入與落點儀表板'!$C$12="不可採計",V56=0,TRUE)),IF('114成績輸入與落點儀表板'!$C$13="必須採計",W56&gt;0,IF('114成績輸入與落點儀表板'!$C$13="不可採計",W56=0,TRUE)),IF('114成績輸入與落點儀表板'!$C$14="必須採計",X56&gt;0,IF('114成績輸入與落點儀表板'!$C$14="不可採計",X56=0,TRUE)),IF('114成績輸入與落點儀表板'!$C$15="必須採計",Y56&gt;0,IF('114成績輸入與落點儀表板'!$C$15="不可採計",Y56=0,TRUE)),IF('114成績輸入與落點儀表板'!$C$16="必須採計",Z56&gt;0,IF('114成績輸入與落點儀表板'!$C$16="不可採計",Z56=0,TRUE))),"✅ 符合","❌ 不符合")</f>
        <v>✅ 符合</v>
      </c>
      <c r="L56" s="15">
        <v>1.25</v>
      </c>
      <c r="M56" s="15">
        <v>1.5</v>
      </c>
      <c r="N56" s="15">
        <v>0</v>
      </c>
      <c r="O56" s="15">
        <v>0</v>
      </c>
      <c r="P56" s="15">
        <v>1.25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1</v>
      </c>
      <c r="W56" s="15">
        <v>1</v>
      </c>
      <c r="X56" s="15">
        <v>0</v>
      </c>
      <c r="Y56" s="15">
        <v>0</v>
      </c>
      <c r="Z56" s="15">
        <v>0</v>
      </c>
    </row>
    <row r="57" spans="1:26" x14ac:dyDescent="0.3">
      <c r="A57" s="2" t="s">
        <v>225</v>
      </c>
      <c r="B57" s="13" t="s">
        <v>54</v>
      </c>
      <c r="C57" s="13" t="s">
        <v>4073</v>
      </c>
      <c r="D57" s="12" t="s">
        <v>121</v>
      </c>
      <c r="E57" s="13" t="s">
        <v>697</v>
      </c>
      <c r="F57" s="2">
        <v>26</v>
      </c>
      <c r="G57" s="15">
        <v>226.5</v>
      </c>
      <c r="H57" s="7">
        <f>L57*'114成績輸入與落點儀表板'!$B$2+M57*'114成績輸入與落點儀表板'!$B$3+N57*'114成績輸入與落點儀表板'!$B$4+O57*'114成績輸入與落點儀表板'!$B$5+P57*'114成績輸入與落點儀表板'!$B$6+Q57*'114成績輸入與落點儀表板'!$B$7+R57*'114成績輸入與落點儀表板'!$B$8+S57*'114成績輸入與落點儀表板'!$B$9+T57*'114成績輸入與落點儀表板'!$B$10+U57*'114成績輸入與落點儀表板'!$B$11+V57*'114成績輸入與落點儀表板'!$B$12+W57*'114成績輸入與落點儀表板'!$B$13+X57*'114成績輸入與落點儀表板'!$B$14+Y57*'114成績輸入與落點儀表板'!$B$15+Z57*'114成績輸入與落點儀表板'!$B$16</f>
        <v>0</v>
      </c>
      <c r="I57" s="8">
        <f t="shared" si="0"/>
        <v>-226.5</v>
      </c>
      <c r="J57" s="2" t="str">
        <f t="shared" si="1"/>
        <v>FAIL</v>
      </c>
      <c r="K57" s="17" t="str">
        <f>IF(AND(IF('114成績輸入與落點儀表板'!$C$2="必須採計",L57&gt;0,IF('114成績輸入與落點儀表板'!$C$2="不可採計",L57=0,TRUE)),IF('114成績輸入與落點儀表板'!$C$3="必須採計",M57&gt;0,IF('114成績輸入與落點儀表板'!$C$3="不可採計",M57=0,TRUE)),IF('114成績輸入與落點儀表板'!$C$4="必須採計",N57&gt;0,IF('114成績輸入與落點儀表板'!$C$4="不可採計",N57=0,TRUE)),IF('114成績輸入與落點儀表板'!$C$5="必須採計",O57&gt;0,IF('114成績輸入與落點儀表板'!$C$5="不可採計",O57=0,TRUE)),IF('114成績輸入與落點儀表板'!$C$6="必須採計",P57&gt;0,IF('114成績輸入與落點儀表板'!$C$6="不可採計",P57=0,TRUE)),IF('114成績輸入與落點儀表板'!$C$7="必須採計",Q57&gt;0,IF('114成績輸入與落點儀表板'!$C$7="不可採計",Q57=0,TRUE)),IF('114成績輸入與落點儀表板'!$C$8="必須採計",R57&gt;0,IF('114成績輸入與落點儀表板'!$C$8="不可採計",R57=0,TRUE)),IF('114成績輸入與落點儀表板'!$C$9="必須採計",S57&gt;0,IF('114成績輸入與落點儀表板'!$C$9="不可採計",S57=0,TRUE)),IF('114成績輸入與落點儀表板'!$C$10="必須採計",T57&gt;0,IF('114成績輸入與落點儀表板'!$C$10="不可採計",T57=0,TRUE)),IF('114成績輸入與落點儀表板'!$C$11="必須採計",U57&gt;0,IF('114成績輸入與落點儀表板'!$C$11="不可採計",U57=0,TRUE)),IF('114成績輸入與落點儀表板'!$C$12="必須採計",V57&gt;0,IF('114成績輸入與落點儀表板'!$C$12="不可採計",V57=0,TRUE)),IF('114成績輸入與落點儀表板'!$C$13="必須採計",W57&gt;0,IF('114成績輸入與落點儀表板'!$C$13="不可採計",W57=0,TRUE)),IF('114成績輸入與落點儀表板'!$C$14="必須採計",X57&gt;0,IF('114成績輸入與落點儀表板'!$C$14="不可採計",X57=0,TRUE)),IF('114成績輸入與落點儀表板'!$C$15="必須採計",Y57&gt;0,IF('114成績輸入與落點儀表板'!$C$15="不可採計",Y57=0,TRUE)),IF('114成績輸入與落點儀表板'!$C$16="必須採計",Z57&gt;0,IF('114成績輸入與落點儀表板'!$C$16="不可採計",Z57=0,TRUE))),"✅ 符合","❌ 不符合")</f>
        <v>✅ 符合</v>
      </c>
      <c r="L57" s="15">
        <v>1</v>
      </c>
      <c r="M57" s="15">
        <v>1.5</v>
      </c>
      <c r="N57" s="15">
        <v>2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</row>
    <row r="58" spans="1:26" ht="15.75" customHeight="1" x14ac:dyDescent="0.3">
      <c r="A58" s="2" t="s">
        <v>229</v>
      </c>
      <c r="B58" s="13" t="s">
        <v>54</v>
      </c>
      <c r="C58" s="13" t="s">
        <v>4074</v>
      </c>
      <c r="D58" s="12" t="s">
        <v>121</v>
      </c>
      <c r="E58" s="13" t="s">
        <v>4075</v>
      </c>
      <c r="F58" s="2">
        <v>26</v>
      </c>
      <c r="G58" s="15">
        <v>254.5</v>
      </c>
      <c r="H58" s="7">
        <f>L58*'114成績輸入與落點儀表板'!$B$2+M58*'114成績輸入與落點儀表板'!$B$3+N58*'114成績輸入與落點儀表板'!$B$4+O58*'114成績輸入與落點儀表板'!$B$5+P58*'114成績輸入與落點儀表板'!$B$6+Q58*'114成績輸入與落點儀表板'!$B$7+R58*'114成績輸入與落點儀表板'!$B$8+S58*'114成績輸入與落點儀表板'!$B$9+T58*'114成績輸入與落點儀表板'!$B$10+U58*'114成績輸入與落點儀表板'!$B$11+V58*'114成績輸入與落點儀表板'!$B$12+W58*'114成績輸入與落點儀表板'!$B$13+X58*'114成績輸入與落點儀表板'!$B$14+Y58*'114成績輸入與落點儀表板'!$B$15+Z58*'114成績輸入與落點儀表板'!$B$16</f>
        <v>0</v>
      </c>
      <c r="I58" s="8">
        <f t="shared" si="0"/>
        <v>-254.5</v>
      </c>
      <c r="J58" s="2" t="str">
        <f t="shared" si="1"/>
        <v>FAIL</v>
      </c>
      <c r="K58" s="17" t="str">
        <f>IF(AND(IF('114成績輸入與落點儀表板'!$C$2="必須採計",L58&gt;0,IF('114成績輸入與落點儀表板'!$C$2="不可採計",L58=0,TRUE)),IF('114成績輸入與落點儀表板'!$C$3="必須採計",M58&gt;0,IF('114成績輸入與落點儀表板'!$C$3="不可採計",M58=0,TRUE)),IF('114成績輸入與落點儀表板'!$C$4="必須採計",N58&gt;0,IF('114成績輸入與落點儀表板'!$C$4="不可採計",N58=0,TRUE)),IF('114成績輸入與落點儀表板'!$C$5="必須採計",O58&gt;0,IF('114成績輸入與落點儀表板'!$C$5="不可採計",O58=0,TRUE)),IF('114成績輸入與落點儀表板'!$C$6="必須採計",P58&gt;0,IF('114成績輸入與落點儀表板'!$C$6="不可採計",P58=0,TRUE)),IF('114成績輸入與落點儀表板'!$C$7="必須採計",Q58&gt;0,IF('114成績輸入與落點儀表板'!$C$7="不可採計",Q58=0,TRUE)),IF('114成績輸入與落點儀表板'!$C$8="必須採計",R58&gt;0,IF('114成績輸入與落點儀表板'!$C$8="不可採計",R58=0,TRUE)),IF('114成績輸入與落點儀表板'!$C$9="必須採計",S58&gt;0,IF('114成績輸入與落點儀表板'!$C$9="不可採計",S58=0,TRUE)),IF('114成績輸入與落點儀表板'!$C$10="必須採計",T58&gt;0,IF('114成績輸入與落點儀表板'!$C$10="不可採計",T58=0,TRUE)),IF('114成績輸入與落點儀表板'!$C$11="必須採計",U58&gt;0,IF('114成績輸入與落點儀表板'!$C$11="不可採計",U58=0,TRUE)),IF('114成績輸入與落點儀表板'!$C$12="必須採計",V58&gt;0,IF('114成績輸入與落點儀表板'!$C$12="不可採計",V58=0,TRUE)),IF('114成績輸入與落點儀表板'!$C$13="必須採計",W58&gt;0,IF('114成績輸入與落點儀表板'!$C$13="不可採計",W58=0,TRUE)),IF('114成績輸入與落點儀表板'!$C$14="必須採計",X58&gt;0,IF('114成績輸入與落點儀表板'!$C$14="不可採計",X58=0,TRUE)),IF('114成績輸入與落點儀表板'!$C$15="必須採計",Y58&gt;0,IF('114成績輸入與落點儀表板'!$C$15="不可採計",Y58=0,TRUE)),IF('114成績輸入與落點儀表板'!$C$16="必須採計",Z58&gt;0,IF('114成績輸入與落點儀表板'!$C$16="不可採計",Z58=0,TRUE))),"✅ 符合","❌ 不符合")</f>
        <v>❌ 不符合</v>
      </c>
      <c r="L58" s="15">
        <v>0</v>
      </c>
      <c r="M58" s="15">
        <v>1.5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1</v>
      </c>
      <c r="V58" s="15">
        <v>1</v>
      </c>
      <c r="W58" s="15">
        <v>1</v>
      </c>
      <c r="X58" s="15">
        <v>0</v>
      </c>
      <c r="Y58" s="15">
        <v>0</v>
      </c>
      <c r="Z58" s="15">
        <v>0</v>
      </c>
    </row>
    <row r="59" spans="1:26" x14ac:dyDescent="0.3">
      <c r="A59" s="2" t="s">
        <v>232</v>
      </c>
      <c r="B59" s="13" t="s">
        <v>54</v>
      </c>
      <c r="C59" s="13" t="s">
        <v>226</v>
      </c>
      <c r="D59" s="12" t="s">
        <v>121</v>
      </c>
      <c r="E59" s="13" t="s">
        <v>228</v>
      </c>
      <c r="F59" s="2">
        <v>10</v>
      </c>
      <c r="G59" s="15">
        <v>205</v>
      </c>
      <c r="H59" s="7">
        <f>L59*'114成績輸入與落點儀表板'!$B$2+M59*'114成績輸入與落點儀表板'!$B$3+N59*'114成績輸入與落點儀表板'!$B$4+O59*'114成績輸入與落點儀表板'!$B$5+P59*'114成績輸入與落點儀表板'!$B$6+Q59*'114成績輸入與落點儀表板'!$B$7+R59*'114成績輸入與落點儀表板'!$B$8+S59*'114成績輸入與落點儀表板'!$B$9+T59*'114成績輸入與落點儀表板'!$B$10+U59*'114成績輸入與落點儀表板'!$B$11+V59*'114成績輸入與落點儀表板'!$B$12+W59*'114成績輸入與落點儀表板'!$B$13+X59*'114成績輸入與落點儀表板'!$B$14+Y59*'114成績輸入與落點儀表板'!$B$15+Z59*'114成績輸入與落點儀表板'!$B$16</f>
        <v>0</v>
      </c>
      <c r="I59" s="8">
        <f t="shared" si="0"/>
        <v>-205</v>
      </c>
      <c r="J59" s="2" t="str">
        <f t="shared" si="1"/>
        <v>FAIL</v>
      </c>
      <c r="K59" s="17" t="str">
        <f>IF(AND(IF('114成績輸入與落點儀表板'!$C$2="必須採計",L59&gt;0,IF('114成績輸入與落點儀表板'!$C$2="不可採計",L59=0,TRUE)),IF('114成績輸入與落點儀表板'!$C$3="必須採計",M59&gt;0,IF('114成績輸入與落點儀表板'!$C$3="不可採計",M59=0,TRUE)),IF('114成績輸入與落點儀表板'!$C$4="必須採計",N59&gt;0,IF('114成績輸入與落點儀表板'!$C$4="不可採計",N59=0,TRUE)),IF('114成績輸入與落點儀表板'!$C$5="必須採計",O59&gt;0,IF('114成績輸入與落點儀表板'!$C$5="不可採計",O59=0,TRUE)),IF('114成績輸入與落點儀表板'!$C$6="必須採計",P59&gt;0,IF('114成績輸入與落點儀表板'!$C$6="不可採計",P59=0,TRUE)),IF('114成績輸入與落點儀表板'!$C$7="必須採計",Q59&gt;0,IF('114成績輸入與落點儀表板'!$C$7="不可採計",Q59=0,TRUE)),IF('114成績輸入與落點儀表板'!$C$8="必須採計",R59&gt;0,IF('114成績輸入與落點儀表板'!$C$8="不可採計",R59=0,TRUE)),IF('114成績輸入與落點儀表板'!$C$9="必須採計",S59&gt;0,IF('114成績輸入與落點儀表板'!$C$9="不可採計",S59=0,TRUE)),IF('114成績輸入與落點儀表板'!$C$10="必須採計",T59&gt;0,IF('114成績輸入與落點儀表板'!$C$10="不可採計",T59=0,TRUE)),IF('114成績輸入與落點儀表板'!$C$11="必須採計",U59&gt;0,IF('114成績輸入與落點儀表板'!$C$11="不可採計",U59=0,TRUE)),IF('114成績輸入與落點儀表板'!$C$12="必須採計",V59&gt;0,IF('114成績輸入與落點儀表板'!$C$12="不可採計",V59=0,TRUE)),IF('114成績輸入與落點儀表板'!$C$13="必須採計",W59&gt;0,IF('114成績輸入與落點儀表板'!$C$13="不可採計",W59=0,TRUE)),IF('114成績輸入與落點儀表板'!$C$14="必須採計",X59&gt;0,IF('114成績輸入與落點儀表板'!$C$14="不可採計",X59=0,TRUE)),IF('114成績輸入與落點儀表板'!$C$15="必須採計",Y59&gt;0,IF('114成績輸入與落點儀表板'!$C$15="不可採計",Y59=0,TRUE)),IF('114成績輸入與落點儀表板'!$C$16="必須採計",Z59&gt;0,IF('114成績輸入與落點儀表板'!$C$16="不可採計",Z59=0,TRUE))),"✅ 符合","❌ 不符合")</f>
        <v>❌ 不符合</v>
      </c>
      <c r="L59" s="15">
        <v>0</v>
      </c>
      <c r="M59" s="15">
        <v>2</v>
      </c>
      <c r="N59" s="15">
        <v>1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1</v>
      </c>
      <c r="X59" s="15">
        <v>0</v>
      </c>
      <c r="Y59" s="15">
        <v>0</v>
      </c>
      <c r="Z59" s="15">
        <v>0</v>
      </c>
    </row>
    <row r="60" spans="1:26" ht="15.75" customHeight="1" x14ac:dyDescent="0.3">
      <c r="A60" s="2" t="s">
        <v>235</v>
      </c>
      <c r="B60" s="13" t="s">
        <v>54</v>
      </c>
      <c r="C60" s="13" t="s">
        <v>230</v>
      </c>
      <c r="D60" s="12" t="s">
        <v>121</v>
      </c>
      <c r="E60" s="13" t="s">
        <v>4076</v>
      </c>
      <c r="F60" s="2">
        <v>28</v>
      </c>
      <c r="G60" s="15">
        <v>311</v>
      </c>
      <c r="H60" s="7">
        <f>L60*'114成績輸入與落點儀表板'!$B$2+M60*'114成績輸入與落點儀表板'!$B$3+N60*'114成績輸入與落點儀表板'!$B$4+O60*'114成績輸入與落點儀表板'!$B$5+P60*'114成績輸入與落點儀表板'!$B$6+Q60*'114成績輸入與落點儀表板'!$B$7+R60*'114成績輸入與落點儀表板'!$B$8+S60*'114成績輸入與落點儀表板'!$B$9+T60*'114成績輸入與落點儀表板'!$B$10+U60*'114成績輸入與落點儀表板'!$B$11+V60*'114成績輸入與落點儀表板'!$B$12+W60*'114成績輸入與落點儀表板'!$B$13+X60*'114成績輸入與落點儀表板'!$B$14+Y60*'114成績輸入與落點儀表板'!$B$15+Z60*'114成績輸入與落點儀表板'!$B$16</f>
        <v>0</v>
      </c>
      <c r="I60" s="8">
        <f t="shared" si="0"/>
        <v>-311</v>
      </c>
      <c r="J60" s="2" t="str">
        <f t="shared" si="1"/>
        <v>FAIL</v>
      </c>
      <c r="K60" s="17" t="str">
        <f>IF(AND(IF('114成績輸入與落點儀表板'!$C$2="必須採計",L60&gt;0,IF('114成績輸入與落點儀表板'!$C$2="不可採計",L60=0,TRUE)),IF('114成績輸入與落點儀表板'!$C$3="必須採計",M60&gt;0,IF('114成績輸入與落點儀表板'!$C$3="不可採計",M60=0,TRUE)),IF('114成績輸入與落點儀表板'!$C$4="必須採計",N60&gt;0,IF('114成績輸入與落點儀表板'!$C$4="不可採計",N60=0,TRUE)),IF('114成績輸入與落點儀表板'!$C$5="必須採計",O60&gt;0,IF('114成績輸入與落點儀表板'!$C$5="不可採計",O60=0,TRUE)),IF('114成績輸入與落點儀表板'!$C$6="必須採計",P60&gt;0,IF('114成績輸入與落點儀表板'!$C$6="不可採計",P60=0,TRUE)),IF('114成績輸入與落點儀表板'!$C$7="必須採計",Q60&gt;0,IF('114成績輸入與落點儀表板'!$C$7="不可採計",Q60=0,TRUE)),IF('114成績輸入與落點儀表板'!$C$8="必須採計",R60&gt;0,IF('114成績輸入與落點儀表板'!$C$8="不可採計",R60=0,TRUE)),IF('114成績輸入與落點儀表板'!$C$9="必須採計",S60&gt;0,IF('114成績輸入與落點儀表板'!$C$9="不可採計",S60=0,TRUE)),IF('114成績輸入與落點儀表板'!$C$10="必須採計",T60&gt;0,IF('114成績輸入與落點儀表板'!$C$10="不可採計",T60=0,TRUE)),IF('114成績輸入與落點儀表板'!$C$11="必須採計",U60&gt;0,IF('114成績輸入與落點儀表板'!$C$11="不可採計",U60=0,TRUE)),IF('114成績輸入與落點儀表板'!$C$12="必須採計",V60&gt;0,IF('114成績輸入與落點儀表板'!$C$12="不可採計",V60=0,TRUE)),IF('114成績輸入與落點儀表板'!$C$13="必須採計",W60&gt;0,IF('114成績輸入與落點儀表板'!$C$13="不可採計",W60=0,TRUE)),IF('114成績輸入與落點儀表板'!$C$14="必須採計",X60&gt;0,IF('114成績輸入與落點儀表板'!$C$14="不可採計",X60=0,TRUE)),IF('114成績輸入與落點儀表板'!$C$15="必須採計",Y60&gt;0,IF('114成績輸入與落點儀表板'!$C$15="不可採計",Y60=0,TRUE)),IF('114成績輸入與落點儀表板'!$C$16="必須採計",Z60&gt;0,IF('114成績輸入與落點儀表板'!$C$16="不可採計",Z60=0,TRUE))),"✅ 符合","❌ 不符合")</f>
        <v>❌ 不符合</v>
      </c>
      <c r="L60" s="15">
        <v>0</v>
      </c>
      <c r="M60" s="15">
        <v>2</v>
      </c>
      <c r="N60" s="15">
        <v>0</v>
      </c>
      <c r="O60" s="15">
        <v>0</v>
      </c>
      <c r="P60" s="15">
        <v>1</v>
      </c>
      <c r="Q60" s="15">
        <v>0</v>
      </c>
      <c r="R60" s="15">
        <v>0</v>
      </c>
      <c r="S60" s="15">
        <v>0</v>
      </c>
      <c r="T60" s="15">
        <v>0</v>
      </c>
      <c r="U60" s="15">
        <v>1</v>
      </c>
      <c r="V60" s="15">
        <v>1</v>
      </c>
      <c r="W60" s="15">
        <v>1</v>
      </c>
      <c r="X60" s="15">
        <v>0</v>
      </c>
      <c r="Y60" s="15">
        <v>0</v>
      </c>
      <c r="Z60" s="15">
        <v>0</v>
      </c>
    </row>
    <row r="61" spans="1:26" x14ac:dyDescent="0.3">
      <c r="A61" s="2" t="s">
        <v>238</v>
      </c>
      <c r="B61" s="13" t="s">
        <v>54</v>
      </c>
      <c r="C61" s="13" t="s">
        <v>233</v>
      </c>
      <c r="D61" s="12" t="s">
        <v>73</v>
      </c>
      <c r="E61" s="13" t="s">
        <v>4973</v>
      </c>
      <c r="F61" s="2">
        <v>19</v>
      </c>
      <c r="G61" s="15">
        <v>168.5</v>
      </c>
      <c r="H61" s="7">
        <f>L61*'114成績輸入與落點儀表板'!$B$2+M61*'114成績輸入與落點儀表板'!$B$3+N61*'114成績輸入與落點儀表板'!$B$4+O61*'114成績輸入與落點儀表板'!$B$5+P61*'114成績輸入與落點儀表板'!$B$6+Q61*'114成績輸入與落點儀表板'!$B$7+R61*'114成績輸入與落點儀表板'!$B$8+S61*'114成績輸入與落點儀表板'!$B$9+T61*'114成績輸入與落點儀表板'!$B$10+U61*'114成績輸入與落點儀表板'!$B$11+V61*'114成績輸入與落點儀表板'!$B$12+W61*'114成績輸入與落點儀表板'!$B$13+X61*'114成績輸入與落點儀表板'!$B$14+Y61*'114成績輸入與落點儀表板'!$B$15+Z61*'114成績輸入與落點儀表板'!$B$16</f>
        <v>0</v>
      </c>
      <c r="I61" s="8">
        <f t="shared" si="0"/>
        <v>-168.5</v>
      </c>
      <c r="J61" s="2" t="str">
        <f t="shared" si="1"/>
        <v>FAIL</v>
      </c>
      <c r="K61" s="17" t="str">
        <f>IF(AND(IF('114成績輸入與落點儀表板'!$C$2="必須採計",L61&gt;0,IF('114成績輸入與落點儀表板'!$C$2="不可採計",L61=0,TRUE)),IF('114成績輸入與落點儀表板'!$C$3="必須採計",M61&gt;0,IF('114成績輸入與落點儀表板'!$C$3="不可採計",M61=0,TRUE)),IF('114成績輸入與落點儀表板'!$C$4="必須採計",N61&gt;0,IF('114成績輸入與落點儀表板'!$C$4="不可採計",N61=0,TRUE)),IF('114成績輸入與落點儀表板'!$C$5="必須採計",O61&gt;0,IF('114成績輸入與落點儀表板'!$C$5="不可採計",O61=0,TRUE)),IF('114成績輸入與落點儀表板'!$C$6="必須採計",P61&gt;0,IF('114成績輸入與落點儀表板'!$C$6="不可採計",P61=0,TRUE)),IF('114成績輸入與落點儀表板'!$C$7="必須採計",Q61&gt;0,IF('114成績輸入與落點儀表板'!$C$7="不可採計",Q61=0,TRUE)),IF('114成績輸入與落點儀表板'!$C$8="必須採計",R61&gt;0,IF('114成績輸入與落點儀表板'!$C$8="不可採計",R61=0,TRUE)),IF('114成績輸入與落點儀表板'!$C$9="必須採計",S61&gt;0,IF('114成績輸入與落點儀表板'!$C$9="不可採計",S61=0,TRUE)),IF('114成績輸入與落點儀表板'!$C$10="必須採計",T61&gt;0,IF('114成績輸入與落點儀表板'!$C$10="不可採計",T61=0,TRUE)),IF('114成績輸入與落點儀表板'!$C$11="必須採計",U61&gt;0,IF('114成績輸入與落點儀表板'!$C$11="不可採計",U61=0,TRUE)),IF('114成績輸入與落點儀表板'!$C$12="必須採計",V61&gt;0,IF('114成績輸入與落點儀表板'!$C$12="不可採計",V61=0,TRUE)),IF('114成績輸入與落點儀表板'!$C$13="必須採計",W61&gt;0,IF('114成績輸入與落點儀表板'!$C$13="不可採計",W61=0,TRUE)),IF('114成績輸入與落點儀表板'!$C$14="必須採計",X61&gt;0,IF('114成績輸入與落點儀表板'!$C$14="不可採計",X61=0,TRUE)),IF('114成績輸入與落點儀表板'!$C$15="必須採計",Y61&gt;0,IF('114成績輸入與落點儀表板'!$C$15="不可採計",Y61=0,TRUE)),IF('114成績輸入與落點儀表板'!$C$16="必須採計",Z61&gt;0,IF('114成績輸入與落點儀表板'!$C$16="不可採計",Z61=0,TRUE))),"✅ 符合","❌ 不符合")</f>
        <v>❌ 不符合</v>
      </c>
      <c r="L61" s="15">
        <v>0</v>
      </c>
      <c r="M61" s="15">
        <v>0</v>
      </c>
      <c r="N61" s="15">
        <v>1.5</v>
      </c>
      <c r="O61" s="15">
        <v>0</v>
      </c>
      <c r="P61" s="15">
        <v>0</v>
      </c>
      <c r="Q61" s="15">
        <v>0</v>
      </c>
      <c r="R61" s="15">
        <v>1</v>
      </c>
      <c r="S61" s="15">
        <v>1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</row>
    <row r="62" spans="1:26" ht="15.75" customHeight="1" x14ac:dyDescent="0.3">
      <c r="A62" s="2" t="s">
        <v>241</v>
      </c>
      <c r="B62" s="13" t="s">
        <v>54</v>
      </c>
      <c r="C62" s="13" t="s">
        <v>236</v>
      </c>
      <c r="D62" s="12" t="s">
        <v>134</v>
      </c>
      <c r="E62" s="13" t="s">
        <v>237</v>
      </c>
      <c r="F62" s="2">
        <v>17</v>
      </c>
      <c r="G62" s="15">
        <v>245.5</v>
      </c>
      <c r="H62" s="7">
        <f>L62*'114成績輸入與落點儀表板'!$B$2+M62*'114成績輸入與落點儀表板'!$B$3+N62*'114成績輸入與落點儀表板'!$B$4+O62*'114成績輸入與落點儀表板'!$B$5+P62*'114成績輸入與落點儀表板'!$B$6+Q62*'114成績輸入與落點儀表板'!$B$7+R62*'114成績輸入與落點儀表板'!$B$8+S62*'114成績輸入與落點儀表板'!$B$9+T62*'114成績輸入與落點儀表板'!$B$10+U62*'114成績輸入與落點儀表板'!$B$11+V62*'114成績輸入與落點儀表板'!$B$12+W62*'114成績輸入與落點儀表板'!$B$13+X62*'114成績輸入與落點儀表板'!$B$14+Y62*'114成績輸入與落點儀表板'!$B$15+Z62*'114成績輸入與落點儀表板'!$B$16</f>
        <v>0</v>
      </c>
      <c r="I62" s="8">
        <f t="shared" si="0"/>
        <v>-245.5</v>
      </c>
      <c r="J62" s="2" t="str">
        <f t="shared" si="1"/>
        <v>FAIL</v>
      </c>
      <c r="K62" s="17" t="str">
        <f>IF(AND(IF('114成績輸入與落點儀表板'!$C$2="必須採計",L62&gt;0,IF('114成績輸入與落點儀表板'!$C$2="不可採計",L62=0,TRUE)),IF('114成績輸入與落點儀表板'!$C$3="必須採計",M62&gt;0,IF('114成績輸入與落點儀表板'!$C$3="不可採計",M62=0,TRUE)),IF('114成績輸入與落點儀表板'!$C$4="必須採計",N62&gt;0,IF('114成績輸入與落點儀表板'!$C$4="不可採計",N62=0,TRUE)),IF('114成績輸入與落點儀表板'!$C$5="必須採計",O62&gt;0,IF('114成績輸入與落點儀表板'!$C$5="不可採計",O62=0,TRUE)),IF('114成績輸入與落點儀表板'!$C$6="必須採計",P62&gt;0,IF('114成績輸入與落點儀表板'!$C$6="不可採計",P62=0,TRUE)),IF('114成績輸入與落點儀表板'!$C$7="必須採計",Q62&gt;0,IF('114成績輸入與落點儀表板'!$C$7="不可採計",Q62=0,TRUE)),IF('114成績輸入與落點儀表板'!$C$8="必須採計",R62&gt;0,IF('114成績輸入與落點儀表板'!$C$8="不可採計",R62=0,TRUE)),IF('114成績輸入與落點儀表板'!$C$9="必須採計",S62&gt;0,IF('114成績輸入與落點儀表板'!$C$9="不可採計",S62=0,TRUE)),IF('114成績輸入與落點儀表板'!$C$10="必須採計",T62&gt;0,IF('114成績輸入與落點儀表板'!$C$10="不可採計",T62=0,TRUE)),IF('114成績輸入與落點儀表板'!$C$11="必須採計",U62&gt;0,IF('114成績輸入與落點儀表板'!$C$11="不可採計",U62=0,TRUE)),IF('114成績輸入與落點儀表板'!$C$12="必須採計",V62&gt;0,IF('114成績輸入與落點儀表板'!$C$12="不可採計",V62=0,TRUE)),IF('114成績輸入與落點儀表板'!$C$13="必須採計",W62&gt;0,IF('114成績輸入與落點儀表板'!$C$13="不可採計",W62=0,TRUE)),IF('114成績輸入與落點儀表板'!$C$14="必須採計",X62&gt;0,IF('114成績輸入與落點儀表板'!$C$14="不可採計",X62=0,TRUE)),IF('114成績輸入與落點儀表板'!$C$15="必須採計",Y62&gt;0,IF('114成績輸入與落點儀表板'!$C$15="不可採計",Y62=0,TRUE)),IF('114成績輸入與落點儀表板'!$C$16="必須採計",Z62&gt;0,IF('114成績輸入與落點儀表板'!$C$16="不可採計",Z62=0,TRUE))),"✅ 符合","❌ 不符合")</f>
        <v>❌ 不符合</v>
      </c>
      <c r="L62" s="15">
        <v>0</v>
      </c>
      <c r="M62" s="15">
        <v>1.25</v>
      </c>
      <c r="N62" s="15">
        <v>1.25</v>
      </c>
      <c r="O62" s="15">
        <v>0</v>
      </c>
      <c r="P62" s="15">
        <v>0</v>
      </c>
      <c r="Q62" s="15">
        <v>0</v>
      </c>
      <c r="R62" s="15">
        <v>1</v>
      </c>
      <c r="S62" s="15">
        <v>1</v>
      </c>
      <c r="T62" s="15">
        <v>1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</row>
    <row r="63" spans="1:26" x14ac:dyDescent="0.3">
      <c r="A63" s="2" t="s">
        <v>244</v>
      </c>
      <c r="B63" s="13" t="s">
        <v>54</v>
      </c>
      <c r="C63" s="13" t="s">
        <v>239</v>
      </c>
      <c r="D63" s="12" t="s">
        <v>134</v>
      </c>
      <c r="E63" s="13" t="s">
        <v>4974</v>
      </c>
      <c r="F63" s="2">
        <v>10</v>
      </c>
      <c r="G63" s="15">
        <v>234.5</v>
      </c>
      <c r="H63" s="7">
        <f>L63*'114成績輸入與落點儀表板'!$B$2+M63*'114成績輸入與落點儀表板'!$B$3+N63*'114成績輸入與落點儀表板'!$B$4+O63*'114成績輸入與落點儀表板'!$B$5+P63*'114成績輸入與落點儀表板'!$B$6+Q63*'114成績輸入與落點儀表板'!$B$7+R63*'114成績輸入與落點儀表板'!$B$8+S63*'114成績輸入與落點儀表板'!$B$9+T63*'114成績輸入與落點儀表板'!$B$10+U63*'114成績輸入與落點儀表板'!$B$11+V63*'114成績輸入與落點儀表板'!$B$12+W63*'114成績輸入與落點儀表板'!$B$13+X63*'114成績輸入與落點儀表板'!$B$14+Y63*'114成績輸入與落點儀表板'!$B$15+Z63*'114成績輸入與落點儀表板'!$B$16</f>
        <v>0</v>
      </c>
      <c r="I63" s="8">
        <f t="shared" si="0"/>
        <v>-234.5</v>
      </c>
      <c r="J63" s="2" t="str">
        <f t="shared" si="1"/>
        <v>FAIL</v>
      </c>
      <c r="K63" s="17" t="str">
        <f>IF(AND(IF('114成績輸入與落點儀表板'!$C$2="必須採計",L63&gt;0,IF('114成績輸入與落點儀表板'!$C$2="不可採計",L63=0,TRUE)),IF('114成績輸入與落點儀表板'!$C$3="必須採計",M63&gt;0,IF('114成績輸入與落點儀表板'!$C$3="不可採計",M63=0,TRUE)),IF('114成績輸入與落點儀表板'!$C$4="必須採計",N63&gt;0,IF('114成績輸入與落點儀表板'!$C$4="不可採計",N63=0,TRUE)),IF('114成績輸入與落點儀表板'!$C$5="必須採計",O63&gt;0,IF('114成績輸入與落點儀表板'!$C$5="不可採計",O63=0,TRUE)),IF('114成績輸入與落點儀表板'!$C$6="必須採計",P63&gt;0,IF('114成績輸入與落點儀表板'!$C$6="不可採計",P63=0,TRUE)),IF('114成績輸入與落點儀表板'!$C$7="必須採計",Q63&gt;0,IF('114成績輸入與落點儀表板'!$C$7="不可採計",Q63=0,TRUE)),IF('114成績輸入與落點儀表板'!$C$8="必須採計",R63&gt;0,IF('114成績輸入與落點儀表板'!$C$8="不可採計",R63=0,TRUE)),IF('114成績輸入與落點儀表板'!$C$9="必須採計",S63&gt;0,IF('114成績輸入與落點儀表板'!$C$9="不可採計",S63=0,TRUE)),IF('114成績輸入與落點儀表板'!$C$10="必須採計",T63&gt;0,IF('114成績輸入與落點儀表板'!$C$10="不可採計",T63=0,TRUE)),IF('114成績輸入與落點儀表板'!$C$11="必須採計",U63&gt;0,IF('114成績輸入與落點儀表板'!$C$11="不可採計",U63=0,TRUE)),IF('114成績輸入與落點儀表板'!$C$12="必須採計",V63&gt;0,IF('114成績輸入與落點儀表板'!$C$12="不可採計",V63=0,TRUE)),IF('114成績輸入與落點儀表板'!$C$13="必須採計",W63&gt;0,IF('114成績輸入與落點儀表板'!$C$13="不可採計",W63=0,TRUE)),IF('114成績輸入與落點儀表板'!$C$14="必須採計",X63&gt;0,IF('114成績輸入與落點儀表板'!$C$14="不可採計",X63=0,TRUE)),IF('114成績輸入與落點儀表板'!$C$15="必須採計",Y63&gt;0,IF('114成績輸入與落點儀表板'!$C$15="不可採計",Y63=0,TRUE)),IF('114成績輸入與落點儀表板'!$C$16="必須採計",Z63&gt;0,IF('114成績輸入與落點儀表板'!$C$16="不可採計",Z63=0,TRUE))),"✅ 符合","❌ 不符合")</f>
        <v>✅ 符合</v>
      </c>
      <c r="L63" s="15">
        <v>1</v>
      </c>
      <c r="M63" s="15">
        <v>1.25</v>
      </c>
      <c r="N63" s="15">
        <v>0</v>
      </c>
      <c r="O63" s="15">
        <v>0</v>
      </c>
      <c r="P63" s="15">
        <v>0</v>
      </c>
      <c r="Q63" s="15">
        <v>1.25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1</v>
      </c>
      <c r="X63" s="15">
        <v>0</v>
      </c>
      <c r="Y63" s="15">
        <v>0</v>
      </c>
      <c r="Z63" s="15">
        <v>0</v>
      </c>
    </row>
    <row r="64" spans="1:26" ht="15.75" customHeight="1" x14ac:dyDescent="0.3">
      <c r="A64" s="2" t="s">
        <v>247</v>
      </c>
      <c r="B64" s="13" t="s">
        <v>54</v>
      </c>
      <c r="C64" s="13" t="s">
        <v>242</v>
      </c>
      <c r="D64" s="12" t="s">
        <v>103</v>
      </c>
      <c r="E64" s="13" t="s">
        <v>243</v>
      </c>
      <c r="F64" s="2">
        <v>47</v>
      </c>
      <c r="G64" s="15">
        <v>217</v>
      </c>
      <c r="H64" s="7">
        <f>L64*'114成績輸入與落點儀表板'!$B$2+M64*'114成績輸入與落點儀表板'!$B$3+N64*'114成績輸入與落點儀表板'!$B$4+O64*'114成績輸入與落點儀表板'!$B$5+P64*'114成績輸入與落點儀表板'!$B$6+Q64*'114成績輸入與落點儀表板'!$B$7+R64*'114成績輸入與落點儀表板'!$B$8+S64*'114成績輸入與落點儀表板'!$B$9+T64*'114成績輸入與落點儀表板'!$B$10+U64*'114成績輸入與落點儀表板'!$B$11+V64*'114成績輸入與落點儀表板'!$B$12+W64*'114成績輸入與落點儀表板'!$B$13+X64*'114成績輸入與落點儀表板'!$B$14+Y64*'114成績輸入與落點儀表板'!$B$15+Z64*'114成績輸入與落點儀表板'!$B$16</f>
        <v>0</v>
      </c>
      <c r="I64" s="8">
        <f t="shared" si="0"/>
        <v>-217</v>
      </c>
      <c r="J64" s="2" t="str">
        <f t="shared" si="1"/>
        <v>FAIL</v>
      </c>
      <c r="K64" s="17" t="str">
        <f>IF(AND(IF('114成績輸入與落點儀表板'!$C$2="必須採計",L64&gt;0,IF('114成績輸入與落點儀表板'!$C$2="不可採計",L64=0,TRUE)),IF('114成績輸入與落點儀表板'!$C$3="必須採計",M64&gt;0,IF('114成績輸入與落點儀表板'!$C$3="不可採計",M64=0,TRUE)),IF('114成績輸入與落點儀表板'!$C$4="必須採計",N64&gt;0,IF('114成績輸入與落點儀表板'!$C$4="不可採計",N64=0,TRUE)),IF('114成績輸入與落點儀表板'!$C$5="必須採計",O64&gt;0,IF('114成績輸入與落點儀表板'!$C$5="不可採計",O64=0,TRUE)),IF('114成績輸入與落點儀表板'!$C$6="必須採計",P64&gt;0,IF('114成績輸入與落點儀表板'!$C$6="不可採計",P64=0,TRUE)),IF('114成績輸入與落點儀表板'!$C$7="必須採計",Q64&gt;0,IF('114成績輸入與落點儀表板'!$C$7="不可採計",Q64=0,TRUE)),IF('114成績輸入與落點儀表板'!$C$8="必須採計",R64&gt;0,IF('114成績輸入與落點儀表板'!$C$8="不可採計",R64=0,TRUE)),IF('114成績輸入與落點儀表板'!$C$9="必須採計",S64&gt;0,IF('114成績輸入與落點儀表板'!$C$9="不可採計",S64=0,TRUE)),IF('114成績輸入與落點儀表板'!$C$10="必須採計",T64&gt;0,IF('114成績輸入與落點儀表板'!$C$10="不可採計",T64=0,TRUE)),IF('114成績輸入與落點儀表板'!$C$11="必須採計",U64&gt;0,IF('114成績輸入與落點儀表板'!$C$11="不可採計",U64=0,TRUE)),IF('114成績輸入與落點儀表板'!$C$12="必須採計",V64&gt;0,IF('114成績輸入與落點儀表板'!$C$12="不可採計",V64=0,TRUE)),IF('114成績輸入與落點儀表板'!$C$13="必須採計",W64&gt;0,IF('114成績輸入與落點儀表板'!$C$13="不可採計",W64=0,TRUE)),IF('114成績輸入與落點儀表板'!$C$14="必須採計",X64&gt;0,IF('114成績輸入與落點儀表板'!$C$14="不可採計",X64=0,TRUE)),IF('114成績輸入與落點儀表板'!$C$15="必須採計",Y64&gt;0,IF('114成績輸入與落點儀表板'!$C$15="不可採計",Y64=0,TRUE)),IF('114成績輸入與落點儀表板'!$C$16="必須採計",Z64&gt;0,IF('114成績輸入與落點儀表板'!$C$16="不可採計",Z64=0,TRUE))),"✅ 符合","❌ 不符合")</f>
        <v>❌ 不符合</v>
      </c>
      <c r="L64" s="15">
        <v>0</v>
      </c>
      <c r="M64" s="15">
        <v>1</v>
      </c>
      <c r="N64" s="15">
        <v>1</v>
      </c>
      <c r="O64" s="15">
        <v>0</v>
      </c>
      <c r="P64" s="15">
        <v>0</v>
      </c>
      <c r="Q64" s="15">
        <v>0</v>
      </c>
      <c r="R64" s="15">
        <v>1</v>
      </c>
      <c r="S64" s="15">
        <v>1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</row>
    <row r="65" spans="1:26" x14ac:dyDescent="0.3">
      <c r="A65" s="2" t="s">
        <v>250</v>
      </c>
      <c r="B65" s="13" t="s">
        <v>54</v>
      </c>
      <c r="C65" s="13" t="s">
        <v>245</v>
      </c>
      <c r="D65" s="12" t="s">
        <v>73</v>
      </c>
      <c r="E65" s="13" t="s">
        <v>4975</v>
      </c>
      <c r="F65" s="2">
        <v>49</v>
      </c>
      <c r="G65" s="15">
        <v>286.5</v>
      </c>
      <c r="H65" s="7">
        <f>L65*'114成績輸入與落點儀表板'!$B$2+M65*'114成績輸入與落點儀表板'!$B$3+N65*'114成績輸入與落點儀表板'!$B$4+O65*'114成績輸入與落點儀表板'!$B$5+P65*'114成績輸入與落點儀表板'!$B$6+Q65*'114成績輸入與落點儀表板'!$B$7+R65*'114成績輸入與落點儀表板'!$B$8+S65*'114成績輸入與落點儀表板'!$B$9+T65*'114成績輸入與落點儀表板'!$B$10+U65*'114成績輸入與落點儀表板'!$B$11+V65*'114成績輸入與落點儀表板'!$B$12+W65*'114成績輸入與落點儀表板'!$B$13+X65*'114成績輸入與落點儀表板'!$B$14+Y65*'114成績輸入與落點儀表板'!$B$15+Z65*'114成績輸入與落點儀表板'!$B$16</f>
        <v>0</v>
      </c>
      <c r="I65" s="8">
        <f t="shared" si="0"/>
        <v>-286.5</v>
      </c>
      <c r="J65" s="2" t="str">
        <f t="shared" si="1"/>
        <v>FAIL</v>
      </c>
      <c r="K65" s="17" t="str">
        <f>IF(AND(IF('114成績輸入與落點儀表板'!$C$2="必須採計",L65&gt;0,IF('114成績輸入與落點儀表板'!$C$2="不可採計",L65=0,TRUE)),IF('114成績輸入與落點儀表板'!$C$3="必須採計",M65&gt;0,IF('114成績輸入與落點儀表板'!$C$3="不可採計",M65=0,TRUE)),IF('114成績輸入與落點儀表板'!$C$4="必須採計",N65&gt;0,IF('114成績輸入與落點儀表板'!$C$4="不可採計",N65=0,TRUE)),IF('114成績輸入與落點儀表板'!$C$5="必須採計",O65&gt;0,IF('114成績輸入與落點儀表板'!$C$5="不可採計",O65=0,TRUE)),IF('114成績輸入與落點儀表板'!$C$6="必須採計",P65&gt;0,IF('114成績輸入與落點儀表板'!$C$6="不可採計",P65=0,TRUE)),IF('114成績輸入與落點儀表板'!$C$7="必須採計",Q65&gt;0,IF('114成績輸入與落點儀表板'!$C$7="不可採計",Q65=0,TRUE)),IF('114成績輸入與落點儀表板'!$C$8="必須採計",R65&gt;0,IF('114成績輸入與落點儀表板'!$C$8="不可採計",R65=0,TRUE)),IF('114成績輸入與落點儀表板'!$C$9="必須採計",S65&gt;0,IF('114成績輸入與落點儀表板'!$C$9="不可採計",S65=0,TRUE)),IF('114成績輸入與落點儀表板'!$C$10="必須採計",T65&gt;0,IF('114成績輸入與落點儀表板'!$C$10="不可採計",T65=0,TRUE)),IF('114成績輸入與落點儀表板'!$C$11="必須採計",U65&gt;0,IF('114成績輸入與落點儀表板'!$C$11="不可採計",U65=0,TRUE)),IF('114成績輸入與落點儀表板'!$C$12="必須採計",V65&gt;0,IF('114成績輸入與落點儀表板'!$C$12="不可採計",V65=0,TRUE)),IF('114成績輸入與落點儀表板'!$C$13="必須採計",W65&gt;0,IF('114成績輸入與落點儀表板'!$C$13="不可採計",W65=0,TRUE)),IF('114成績輸入與落點儀表板'!$C$14="必須採計",X65&gt;0,IF('114成績輸入與落點儀表板'!$C$14="不可採計",X65=0,TRUE)),IF('114成績輸入與落點儀表板'!$C$15="必須採計",Y65&gt;0,IF('114成績輸入與落點儀表板'!$C$15="不可採計",Y65=0,TRUE)),IF('114成績輸入與落點儀表板'!$C$16="必須採計",Z65&gt;0,IF('114成績輸入與落點儀表板'!$C$16="不可採計",Z65=0,TRUE))),"✅ 符合","❌ 不符合")</f>
        <v>❌ 不符合</v>
      </c>
      <c r="L65" s="15">
        <v>0</v>
      </c>
      <c r="M65" s="15">
        <v>1</v>
      </c>
      <c r="N65" s="15">
        <v>2</v>
      </c>
      <c r="O65" s="15">
        <v>0</v>
      </c>
      <c r="P65" s="15">
        <v>0</v>
      </c>
      <c r="Q65" s="15">
        <v>0</v>
      </c>
      <c r="R65" s="15">
        <v>1.5</v>
      </c>
      <c r="S65" s="15">
        <v>1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ht="15.75" customHeight="1" x14ac:dyDescent="0.3">
      <c r="A66" s="2" t="s">
        <v>252</v>
      </c>
      <c r="B66" s="13" t="s">
        <v>54</v>
      </c>
      <c r="C66" s="13" t="s">
        <v>248</v>
      </c>
      <c r="D66" s="12" t="s">
        <v>113</v>
      </c>
      <c r="E66" s="13" t="s">
        <v>4078</v>
      </c>
      <c r="F66" s="2">
        <v>28</v>
      </c>
      <c r="G66" s="15">
        <v>285.5</v>
      </c>
      <c r="H66" s="7">
        <f>L66*'114成績輸入與落點儀表板'!$B$2+M66*'114成績輸入與落點儀表板'!$B$3+N66*'114成績輸入與落點儀表板'!$B$4+O66*'114成績輸入與落點儀表板'!$B$5+P66*'114成績輸入與落點儀表板'!$B$6+Q66*'114成績輸入與落點儀表板'!$B$7+R66*'114成績輸入與落點儀表板'!$B$8+S66*'114成績輸入與落點儀表板'!$B$9+T66*'114成績輸入與落點儀表板'!$B$10+U66*'114成績輸入與落點儀表板'!$B$11+V66*'114成績輸入與落點儀表板'!$B$12+W66*'114成績輸入與落點儀表板'!$B$13+X66*'114成績輸入與落點儀表板'!$B$14+Y66*'114成績輸入與落點儀表板'!$B$15+Z66*'114成績輸入與落點儀表板'!$B$16</f>
        <v>0</v>
      </c>
      <c r="I66" s="8">
        <f t="shared" ref="I66:I129" si="2">IF(G66="","",H66-G66)</f>
        <v>-285.5</v>
      </c>
      <c r="J66" s="2" t="str">
        <f t="shared" ref="J66:J129" si="3">IF(G66="","無錄取資料",IF(I66&gt;=0,"PASS","FAIL"))</f>
        <v>FAIL</v>
      </c>
      <c r="K66" s="17" t="str">
        <f>IF(AND(IF('114成績輸入與落點儀表板'!$C$2="必須採計",L66&gt;0,IF('114成績輸入與落點儀表板'!$C$2="不可採計",L66=0,TRUE)),IF('114成績輸入與落點儀表板'!$C$3="必須採計",M66&gt;0,IF('114成績輸入與落點儀表板'!$C$3="不可採計",M66=0,TRUE)),IF('114成績輸入與落點儀表板'!$C$4="必須採計",N66&gt;0,IF('114成績輸入與落點儀表板'!$C$4="不可採計",N66=0,TRUE)),IF('114成績輸入與落點儀表板'!$C$5="必須採計",O66&gt;0,IF('114成績輸入與落點儀表板'!$C$5="不可採計",O66=0,TRUE)),IF('114成績輸入與落點儀表板'!$C$6="必須採計",P66&gt;0,IF('114成績輸入與落點儀表板'!$C$6="不可採計",P66=0,TRUE)),IF('114成績輸入與落點儀表板'!$C$7="必須採計",Q66&gt;0,IF('114成績輸入與落點儀表板'!$C$7="不可採計",Q66=0,TRUE)),IF('114成績輸入與落點儀表板'!$C$8="必須採計",R66&gt;0,IF('114成績輸入與落點儀表板'!$C$8="不可採計",R66=0,TRUE)),IF('114成績輸入與落點儀表板'!$C$9="必須採計",S66&gt;0,IF('114成績輸入與落點儀表板'!$C$9="不可採計",S66=0,TRUE)),IF('114成績輸入與落點儀表板'!$C$10="必須採計",T66&gt;0,IF('114成績輸入與落點儀表板'!$C$10="不可採計",T66=0,TRUE)),IF('114成績輸入與落點儀表板'!$C$11="必須採計",U66&gt;0,IF('114成績輸入與落點儀表板'!$C$11="不可採計",U66=0,TRUE)),IF('114成績輸入與落點儀表板'!$C$12="必須採計",V66&gt;0,IF('114成績輸入與落點儀表板'!$C$12="不可採計",V66=0,TRUE)),IF('114成績輸入與落點儀表板'!$C$13="必須採計",W66&gt;0,IF('114成績輸入與落點儀表板'!$C$13="不可採計",W66=0,TRUE)),IF('114成績輸入與落點儀表板'!$C$14="必須採計",X66&gt;0,IF('114成績輸入與落點儀表板'!$C$14="不可採計",X66=0,TRUE)),IF('114成績輸入與落點儀表板'!$C$15="必須採計",Y66&gt;0,IF('114成績輸入與落點儀表板'!$C$15="不可採計",Y66=0,TRUE)),IF('114成績輸入與落點儀表板'!$C$16="必須採計",Z66&gt;0,IF('114成績輸入與落點儀表板'!$C$16="不可採計",Z66=0,TRUE))),"✅ 符合","❌ 不符合")</f>
        <v>✅ 符合</v>
      </c>
      <c r="L66" s="15">
        <v>1</v>
      </c>
      <c r="M66" s="15">
        <v>1</v>
      </c>
      <c r="N66" s="15">
        <v>0</v>
      </c>
      <c r="O66" s="15">
        <v>0</v>
      </c>
      <c r="P66" s="15">
        <v>0</v>
      </c>
      <c r="Q66" s="15">
        <v>1</v>
      </c>
      <c r="R66" s="15">
        <v>0</v>
      </c>
      <c r="S66" s="15">
        <v>0</v>
      </c>
      <c r="T66" s="15">
        <v>0</v>
      </c>
      <c r="U66" s="15">
        <v>1</v>
      </c>
      <c r="V66" s="15">
        <v>0</v>
      </c>
      <c r="W66" s="15">
        <v>1.25</v>
      </c>
      <c r="X66" s="15">
        <v>0</v>
      </c>
      <c r="Y66" s="15">
        <v>0</v>
      </c>
      <c r="Z66" s="15">
        <v>0</v>
      </c>
    </row>
    <row r="67" spans="1:26" x14ac:dyDescent="0.3">
      <c r="A67" s="2" t="s">
        <v>254</v>
      </c>
      <c r="B67" s="13" t="s">
        <v>54</v>
      </c>
      <c r="C67" s="13" t="s">
        <v>251</v>
      </c>
      <c r="D67" s="12" t="s">
        <v>113</v>
      </c>
      <c r="E67" s="13" t="s">
        <v>4078</v>
      </c>
      <c r="F67" s="2">
        <v>25</v>
      </c>
      <c r="G67" s="15">
        <v>288.25</v>
      </c>
      <c r="H67" s="7">
        <f>L67*'114成績輸入與落點儀表板'!$B$2+M67*'114成績輸入與落點儀表板'!$B$3+N67*'114成績輸入與落點儀表板'!$B$4+O67*'114成績輸入與落點儀表板'!$B$5+P67*'114成績輸入與落點儀表板'!$B$6+Q67*'114成績輸入與落點儀表板'!$B$7+R67*'114成績輸入與落點儀表板'!$B$8+S67*'114成績輸入與落點儀表板'!$B$9+T67*'114成績輸入與落點儀表板'!$B$10+U67*'114成績輸入與落點儀表板'!$B$11+V67*'114成績輸入與落點儀表板'!$B$12+W67*'114成績輸入與落點儀表板'!$B$13+X67*'114成績輸入與落點儀表板'!$B$14+Y67*'114成績輸入與落點儀表板'!$B$15+Z67*'114成績輸入與落點儀表板'!$B$16</f>
        <v>0</v>
      </c>
      <c r="I67" s="8">
        <f t="shared" si="2"/>
        <v>-288.25</v>
      </c>
      <c r="J67" s="2" t="str">
        <f t="shared" si="3"/>
        <v>FAIL</v>
      </c>
      <c r="K67" s="17" t="str">
        <f>IF(AND(IF('114成績輸入與落點儀表板'!$C$2="必須採計",L67&gt;0,IF('114成績輸入與落點儀表板'!$C$2="不可採計",L67=0,TRUE)),IF('114成績輸入與落點儀表板'!$C$3="必須採計",M67&gt;0,IF('114成績輸入與落點儀表板'!$C$3="不可採計",M67=0,TRUE)),IF('114成績輸入與落點儀表板'!$C$4="必須採計",N67&gt;0,IF('114成績輸入與落點儀表板'!$C$4="不可採計",N67=0,TRUE)),IF('114成績輸入與落點儀表板'!$C$5="必須採計",O67&gt;0,IF('114成績輸入與落點儀表板'!$C$5="不可採計",O67=0,TRUE)),IF('114成績輸入與落點儀表板'!$C$6="必須採計",P67&gt;0,IF('114成績輸入與落點儀表板'!$C$6="不可採計",P67=0,TRUE)),IF('114成績輸入與落點儀表板'!$C$7="必須採計",Q67&gt;0,IF('114成績輸入與落點儀表板'!$C$7="不可採計",Q67=0,TRUE)),IF('114成績輸入與落點儀表板'!$C$8="必須採計",R67&gt;0,IF('114成績輸入與落點儀表板'!$C$8="不可採計",R67=0,TRUE)),IF('114成績輸入與落點儀表板'!$C$9="必須採計",S67&gt;0,IF('114成績輸入與落點儀表板'!$C$9="不可採計",S67=0,TRUE)),IF('114成績輸入與落點儀表板'!$C$10="必須採計",T67&gt;0,IF('114成績輸入與落點儀表板'!$C$10="不可採計",T67=0,TRUE)),IF('114成績輸入與落點儀表板'!$C$11="必須採計",U67&gt;0,IF('114成績輸入與落點儀表板'!$C$11="不可採計",U67=0,TRUE)),IF('114成績輸入與落點儀表板'!$C$12="必須採計",V67&gt;0,IF('114成績輸入與落點儀表板'!$C$12="不可採計",V67=0,TRUE)),IF('114成績輸入與落點儀表板'!$C$13="必須採計",W67&gt;0,IF('114成績輸入與落點儀表板'!$C$13="不可採計",W67=0,TRUE)),IF('114成績輸入與落點儀表板'!$C$14="必須採計",X67&gt;0,IF('114成績輸入與落點儀表板'!$C$14="不可採計",X67=0,TRUE)),IF('114成績輸入與落點儀表板'!$C$15="必須採計",Y67&gt;0,IF('114成績輸入與落點儀表板'!$C$15="不可採計",Y67=0,TRUE)),IF('114成績輸入與落點儀表板'!$C$16="必須採計",Z67&gt;0,IF('114成績輸入與落點儀表板'!$C$16="不可採計",Z67=0,TRUE))),"✅ 符合","❌ 不符合")</f>
        <v>✅ 符合</v>
      </c>
      <c r="L67" s="15">
        <v>1</v>
      </c>
      <c r="M67" s="15">
        <v>1</v>
      </c>
      <c r="N67" s="15">
        <v>0</v>
      </c>
      <c r="O67" s="15">
        <v>0</v>
      </c>
      <c r="P67" s="15">
        <v>0</v>
      </c>
      <c r="Q67" s="15">
        <v>1</v>
      </c>
      <c r="R67" s="15">
        <v>0</v>
      </c>
      <c r="S67" s="15">
        <v>0</v>
      </c>
      <c r="T67" s="15">
        <v>0</v>
      </c>
      <c r="U67" s="15">
        <v>1</v>
      </c>
      <c r="V67" s="15">
        <v>0</v>
      </c>
      <c r="W67" s="15">
        <v>1.25</v>
      </c>
      <c r="X67" s="15">
        <v>0</v>
      </c>
      <c r="Y67" s="15">
        <v>0</v>
      </c>
      <c r="Z67" s="15">
        <v>0</v>
      </c>
    </row>
    <row r="68" spans="1:26" ht="15.75" customHeight="1" x14ac:dyDescent="0.3">
      <c r="A68" s="2" t="s">
        <v>257</v>
      </c>
      <c r="B68" s="13" t="s">
        <v>54</v>
      </c>
      <c r="C68" s="13" t="s">
        <v>253</v>
      </c>
      <c r="D68" s="12" t="s">
        <v>113</v>
      </c>
      <c r="E68" s="13" t="s">
        <v>4078</v>
      </c>
      <c r="F68" s="2">
        <v>26</v>
      </c>
      <c r="G68" s="15">
        <v>292</v>
      </c>
      <c r="H68" s="7">
        <f>L68*'114成績輸入與落點儀表板'!$B$2+M68*'114成績輸入與落點儀表板'!$B$3+N68*'114成績輸入與落點儀表板'!$B$4+O68*'114成績輸入與落點儀表板'!$B$5+P68*'114成績輸入與落點儀表板'!$B$6+Q68*'114成績輸入與落點儀表板'!$B$7+R68*'114成績輸入與落點儀表板'!$B$8+S68*'114成績輸入與落點儀表板'!$B$9+T68*'114成績輸入與落點儀表板'!$B$10+U68*'114成績輸入與落點儀表板'!$B$11+V68*'114成績輸入與落點儀表板'!$B$12+W68*'114成績輸入與落點儀表板'!$B$13+X68*'114成績輸入與落點儀表板'!$B$14+Y68*'114成績輸入與落點儀表板'!$B$15+Z68*'114成績輸入與落點儀表板'!$B$16</f>
        <v>0</v>
      </c>
      <c r="I68" s="8">
        <f t="shared" si="2"/>
        <v>-292</v>
      </c>
      <c r="J68" s="2" t="str">
        <f t="shared" si="3"/>
        <v>FAIL</v>
      </c>
      <c r="K68" s="17" t="str">
        <f>IF(AND(IF('114成績輸入與落點儀表板'!$C$2="必須採計",L68&gt;0,IF('114成績輸入與落點儀表板'!$C$2="不可採計",L68=0,TRUE)),IF('114成績輸入與落點儀表板'!$C$3="必須採計",M68&gt;0,IF('114成績輸入與落點儀表板'!$C$3="不可採計",M68=0,TRUE)),IF('114成績輸入與落點儀表板'!$C$4="必須採計",N68&gt;0,IF('114成績輸入與落點儀表板'!$C$4="不可採計",N68=0,TRUE)),IF('114成績輸入與落點儀表板'!$C$5="必須採計",O68&gt;0,IF('114成績輸入與落點儀表板'!$C$5="不可採計",O68=0,TRUE)),IF('114成績輸入與落點儀表板'!$C$6="必須採計",P68&gt;0,IF('114成績輸入與落點儀表板'!$C$6="不可採計",P68=0,TRUE)),IF('114成績輸入與落點儀表板'!$C$7="必須採計",Q68&gt;0,IF('114成績輸入與落點儀表板'!$C$7="不可採計",Q68=0,TRUE)),IF('114成績輸入與落點儀表板'!$C$8="必須採計",R68&gt;0,IF('114成績輸入與落點儀表板'!$C$8="不可採計",R68=0,TRUE)),IF('114成績輸入與落點儀表板'!$C$9="必須採計",S68&gt;0,IF('114成績輸入與落點儀表板'!$C$9="不可採計",S68=0,TRUE)),IF('114成績輸入與落點儀表板'!$C$10="必須採計",T68&gt;0,IF('114成績輸入與落點儀表板'!$C$10="不可採計",T68=0,TRUE)),IF('114成績輸入與落點儀表板'!$C$11="必須採計",U68&gt;0,IF('114成績輸入與落點儀表板'!$C$11="不可採計",U68=0,TRUE)),IF('114成績輸入與落點儀表板'!$C$12="必須採計",V68&gt;0,IF('114成績輸入與落點儀表板'!$C$12="不可採計",V68=0,TRUE)),IF('114成績輸入與落點儀表板'!$C$13="必須採計",W68&gt;0,IF('114成績輸入與落點儀表板'!$C$13="不可採計",W68=0,TRUE)),IF('114成績輸入與落點儀表板'!$C$14="必須採計",X68&gt;0,IF('114成績輸入與落點儀表板'!$C$14="不可採計",X68=0,TRUE)),IF('114成績輸入與落點儀表板'!$C$15="必須採計",Y68&gt;0,IF('114成績輸入與落點儀表板'!$C$15="不可採計",Y68=0,TRUE)),IF('114成績輸入與落點儀表板'!$C$16="必須採計",Z68&gt;0,IF('114成績輸入與落點儀表板'!$C$16="不可採計",Z68=0,TRUE))),"✅ 符合","❌ 不符合")</f>
        <v>✅ 符合</v>
      </c>
      <c r="L68" s="15">
        <v>1</v>
      </c>
      <c r="M68" s="15">
        <v>1</v>
      </c>
      <c r="N68" s="15">
        <v>0</v>
      </c>
      <c r="O68" s="15">
        <v>0</v>
      </c>
      <c r="P68" s="15">
        <v>0</v>
      </c>
      <c r="Q68" s="15">
        <v>1</v>
      </c>
      <c r="R68" s="15">
        <v>0</v>
      </c>
      <c r="S68" s="15">
        <v>0</v>
      </c>
      <c r="T68" s="15">
        <v>0</v>
      </c>
      <c r="U68" s="15">
        <v>1</v>
      </c>
      <c r="V68" s="15">
        <v>0</v>
      </c>
      <c r="W68" s="15">
        <v>1.25</v>
      </c>
      <c r="X68" s="15">
        <v>0</v>
      </c>
      <c r="Y68" s="15">
        <v>0</v>
      </c>
      <c r="Z68" s="15">
        <v>0</v>
      </c>
    </row>
    <row r="69" spans="1:26" x14ac:dyDescent="0.3">
      <c r="A69" s="2" t="s">
        <v>260</v>
      </c>
      <c r="B69" s="13" t="s">
        <v>54</v>
      </c>
      <c r="C69" s="13" t="s">
        <v>255</v>
      </c>
      <c r="D69" s="12" t="s">
        <v>4062</v>
      </c>
      <c r="E69" s="13" t="s">
        <v>4079</v>
      </c>
      <c r="F69" s="2">
        <v>18</v>
      </c>
      <c r="G69" s="15">
        <v>216</v>
      </c>
      <c r="H69" s="7">
        <f>L69*'114成績輸入與落點儀表板'!$B$2+M69*'114成績輸入與落點儀表板'!$B$3+N69*'114成績輸入與落點儀表板'!$B$4+O69*'114成績輸入與落點儀表板'!$B$5+P69*'114成績輸入與落點儀表板'!$B$6+Q69*'114成績輸入與落點儀表板'!$B$7+R69*'114成績輸入與落點儀表板'!$B$8+S69*'114成績輸入與落點儀表板'!$B$9+T69*'114成績輸入與落點儀表板'!$B$10+U69*'114成績輸入與落點儀表板'!$B$11+V69*'114成績輸入與落點儀表板'!$B$12+W69*'114成績輸入與落點儀表板'!$B$13+X69*'114成績輸入與落點儀表板'!$B$14+Y69*'114成績輸入與落點儀表板'!$B$15+Z69*'114成績輸入與落點儀表板'!$B$16</f>
        <v>0</v>
      </c>
      <c r="I69" s="8">
        <f t="shared" si="2"/>
        <v>-216</v>
      </c>
      <c r="J69" s="2" t="str">
        <f t="shared" si="3"/>
        <v>FAIL</v>
      </c>
      <c r="K69" s="17" t="str">
        <f>IF(AND(IF('114成績輸入與落點儀表板'!$C$2="必須採計",L69&gt;0,IF('114成績輸入與落點儀表板'!$C$2="不可採計",L69=0,TRUE)),IF('114成績輸入與落點儀表板'!$C$3="必須採計",M69&gt;0,IF('114成績輸入與落點儀表板'!$C$3="不可採計",M69=0,TRUE)),IF('114成績輸入與落點儀表板'!$C$4="必須採計",N69&gt;0,IF('114成績輸入與落點儀表板'!$C$4="不可採計",N69=0,TRUE)),IF('114成績輸入與落點儀表板'!$C$5="必須採計",O69&gt;0,IF('114成績輸入與落點儀表板'!$C$5="不可採計",O69=0,TRUE)),IF('114成績輸入與落點儀表板'!$C$6="必須採計",P69&gt;0,IF('114成績輸入與落點儀表板'!$C$6="不可採計",P69=0,TRUE)),IF('114成績輸入與落點儀表板'!$C$7="必須採計",Q69&gt;0,IF('114成績輸入與落點儀表板'!$C$7="不可採計",Q69=0,TRUE)),IF('114成績輸入與落點儀表板'!$C$8="必須採計",R69&gt;0,IF('114成績輸入與落點儀表板'!$C$8="不可採計",R69=0,TRUE)),IF('114成績輸入與落點儀表板'!$C$9="必須採計",S69&gt;0,IF('114成績輸入與落點儀表板'!$C$9="不可採計",S69=0,TRUE)),IF('114成績輸入與落點儀表板'!$C$10="必須採計",T69&gt;0,IF('114成績輸入與落點儀表板'!$C$10="不可採計",T69=0,TRUE)),IF('114成績輸入與落點儀表板'!$C$11="必須採計",U69&gt;0,IF('114成績輸入與落點儀表板'!$C$11="不可採計",U69=0,TRUE)),IF('114成績輸入與落點儀表板'!$C$12="必須採計",V69&gt;0,IF('114成績輸入與落點儀表板'!$C$12="不可採計",V69=0,TRUE)),IF('114成績輸入與落點儀表板'!$C$13="必須採計",W69&gt;0,IF('114成績輸入與落點儀表板'!$C$13="不可採計",W69=0,TRUE)),IF('114成績輸入與落點儀表板'!$C$14="必須採計",X69&gt;0,IF('114成績輸入與落點儀表板'!$C$14="不可採計",X69=0,TRUE)),IF('114成績輸入與落點儀表板'!$C$15="必須採計",Y69&gt;0,IF('114成績輸入與落點儀表板'!$C$15="不可採計",Y69=0,TRUE)),IF('114成績輸入與落點儀表板'!$C$16="必須採計",Z69&gt;0,IF('114成績輸入與落點儀表板'!$C$16="不可採計",Z69=0,TRUE))),"✅ 符合","❌ 不符合")</f>
        <v>❌ 不符合</v>
      </c>
      <c r="L69" s="15">
        <v>0</v>
      </c>
      <c r="M69" s="15">
        <v>1</v>
      </c>
      <c r="N69" s="15">
        <v>0</v>
      </c>
      <c r="O69" s="15">
        <v>0</v>
      </c>
      <c r="P69" s="15">
        <v>1</v>
      </c>
      <c r="Q69" s="15">
        <v>0</v>
      </c>
      <c r="R69" s="15">
        <v>1</v>
      </c>
      <c r="S69" s="15">
        <v>1</v>
      </c>
      <c r="T69" s="15">
        <v>1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</row>
    <row r="70" spans="1:26" ht="15.75" customHeight="1" x14ac:dyDescent="0.3">
      <c r="A70" s="2" t="s">
        <v>263</v>
      </c>
      <c r="B70" s="13" t="s">
        <v>54</v>
      </c>
      <c r="C70" s="13" t="s">
        <v>258</v>
      </c>
      <c r="D70" s="12" t="s">
        <v>227</v>
      </c>
      <c r="E70" s="13" t="s">
        <v>259</v>
      </c>
      <c r="F70" s="2">
        <v>12</v>
      </c>
      <c r="G70" s="15">
        <v>229</v>
      </c>
      <c r="H70" s="7">
        <f>L70*'114成績輸入與落點儀表板'!$B$2+M70*'114成績輸入與落點儀表板'!$B$3+N70*'114成績輸入與落點儀表板'!$B$4+O70*'114成績輸入與落點儀表板'!$B$5+P70*'114成績輸入與落點儀表板'!$B$6+Q70*'114成績輸入與落點儀表板'!$B$7+R70*'114成績輸入與落點儀表板'!$B$8+S70*'114成績輸入與落點儀表板'!$B$9+T70*'114成績輸入與落點儀表板'!$B$10+U70*'114成績輸入與落點儀表板'!$B$11+V70*'114成績輸入與落點儀表板'!$B$12+W70*'114成績輸入與落點儀表板'!$B$13+X70*'114成績輸入與落點儀表板'!$B$14+Y70*'114成績輸入與落點儀表板'!$B$15+Z70*'114成績輸入與落點儀表板'!$B$16</f>
        <v>0</v>
      </c>
      <c r="I70" s="8">
        <f t="shared" si="2"/>
        <v>-229</v>
      </c>
      <c r="J70" s="2" t="str">
        <f t="shared" si="3"/>
        <v>FAIL</v>
      </c>
      <c r="K70" s="17" t="str">
        <f>IF(AND(IF('114成績輸入與落點儀表板'!$C$2="必須採計",L70&gt;0,IF('114成績輸入與落點儀表板'!$C$2="不可採計",L70=0,TRUE)),IF('114成績輸入與落點儀表板'!$C$3="必須採計",M70&gt;0,IF('114成績輸入與落點儀表板'!$C$3="不可採計",M70=0,TRUE)),IF('114成績輸入與落點儀表板'!$C$4="必須採計",N70&gt;0,IF('114成績輸入與落點儀表板'!$C$4="不可採計",N70=0,TRUE)),IF('114成績輸入與落點儀表板'!$C$5="必須採計",O70&gt;0,IF('114成績輸入與落點儀表板'!$C$5="不可採計",O70=0,TRUE)),IF('114成績輸入與落點儀表板'!$C$6="必須採計",P70&gt;0,IF('114成績輸入與落點儀表板'!$C$6="不可採計",P70=0,TRUE)),IF('114成績輸入與落點儀表板'!$C$7="必須採計",Q70&gt;0,IF('114成績輸入與落點儀表板'!$C$7="不可採計",Q70=0,TRUE)),IF('114成績輸入與落點儀表板'!$C$8="必須採計",R70&gt;0,IF('114成績輸入與落點儀表板'!$C$8="不可採計",R70=0,TRUE)),IF('114成績輸入與落點儀表板'!$C$9="必須採計",S70&gt;0,IF('114成績輸入與落點儀表板'!$C$9="不可採計",S70=0,TRUE)),IF('114成績輸入與落點儀表板'!$C$10="必須採計",T70&gt;0,IF('114成績輸入與落點儀表板'!$C$10="不可採計",T70=0,TRUE)),IF('114成績輸入與落點儀表板'!$C$11="必須採計",U70&gt;0,IF('114成績輸入與落點儀表板'!$C$11="不可採計",U70=0,TRUE)),IF('114成績輸入與落點儀表板'!$C$12="必須採計",V70&gt;0,IF('114成績輸入與落點儀表板'!$C$12="不可採計",V70=0,TRUE)),IF('114成績輸入與落點儀表板'!$C$13="必須採計",W70&gt;0,IF('114成績輸入與落點儀表板'!$C$13="不可採計",W70=0,TRUE)),IF('114成績輸入與落點儀表板'!$C$14="必須採計",X70&gt;0,IF('114成績輸入與落點儀表板'!$C$14="不可採計",X70=0,TRUE)),IF('114成績輸入與落點儀表板'!$C$15="必須採計",Y70&gt;0,IF('114成績輸入與落點儀表板'!$C$15="不可採計",Y70=0,TRUE)),IF('114成績輸入與落點儀表板'!$C$16="必須採計",Z70&gt;0,IF('114成績輸入與落點儀表板'!$C$16="不可採計",Z70=0,TRUE))),"✅ 符合","❌ 不符合")</f>
        <v>❌ 不符合</v>
      </c>
      <c r="L70" s="15">
        <v>0</v>
      </c>
      <c r="M70" s="15">
        <v>1</v>
      </c>
      <c r="N70" s="15">
        <v>1</v>
      </c>
      <c r="O70" s="15">
        <v>0</v>
      </c>
      <c r="P70" s="15">
        <v>0</v>
      </c>
      <c r="Q70" s="15">
        <v>0</v>
      </c>
      <c r="R70" s="15">
        <v>1</v>
      </c>
      <c r="S70" s="15">
        <v>1</v>
      </c>
      <c r="T70" s="15">
        <v>1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</row>
    <row r="71" spans="1:26" x14ac:dyDescent="0.3">
      <c r="A71" s="2" t="s">
        <v>268</v>
      </c>
      <c r="B71" s="13" t="s">
        <v>54</v>
      </c>
      <c r="C71" s="13" t="s">
        <v>261</v>
      </c>
      <c r="D71" s="12" t="s">
        <v>80</v>
      </c>
      <c r="E71" s="13" t="s">
        <v>262</v>
      </c>
      <c r="F71" s="2">
        <v>2</v>
      </c>
      <c r="G71" s="15">
        <v>273.25</v>
      </c>
      <c r="H71" s="7">
        <f>L71*'114成績輸入與落點儀表板'!$B$2+M71*'114成績輸入與落點儀表板'!$B$3+N71*'114成績輸入與落點儀表板'!$B$4+O71*'114成績輸入與落點儀表板'!$B$5+P71*'114成績輸入與落點儀表板'!$B$6+Q71*'114成績輸入與落點儀表板'!$B$7+R71*'114成績輸入與落點儀表板'!$B$8+S71*'114成績輸入與落點儀表板'!$B$9+T71*'114成績輸入與落點儀表板'!$B$10+U71*'114成績輸入與落點儀表板'!$B$11+V71*'114成績輸入與落點儀表板'!$B$12+W71*'114成績輸入與落點儀表板'!$B$13+X71*'114成績輸入與落點儀表板'!$B$14+Y71*'114成績輸入與落點儀表板'!$B$15+Z71*'114成績輸入與落點儀表板'!$B$16</f>
        <v>0</v>
      </c>
      <c r="I71" s="8">
        <f t="shared" si="2"/>
        <v>-273.25</v>
      </c>
      <c r="J71" s="2" t="str">
        <f t="shared" si="3"/>
        <v>FAIL</v>
      </c>
      <c r="K71" s="17" t="str">
        <f>IF(AND(IF('114成績輸入與落點儀表板'!$C$2="必須採計",L71&gt;0,IF('114成績輸入與落點儀表板'!$C$2="不可採計",L71=0,TRUE)),IF('114成績輸入與落點儀表板'!$C$3="必須採計",M71&gt;0,IF('114成績輸入與落點儀表板'!$C$3="不可採計",M71=0,TRUE)),IF('114成績輸入與落點儀表板'!$C$4="必須採計",N71&gt;0,IF('114成績輸入與落點儀表板'!$C$4="不可採計",N71=0,TRUE)),IF('114成績輸入與落點儀表板'!$C$5="必須採計",O71&gt;0,IF('114成績輸入與落點儀表板'!$C$5="不可採計",O71=0,TRUE)),IF('114成績輸入與落點儀表板'!$C$6="必須採計",P71&gt;0,IF('114成績輸入與落點儀表板'!$C$6="不可採計",P71=0,TRUE)),IF('114成績輸入與落點儀表板'!$C$7="必須採計",Q71&gt;0,IF('114成績輸入與落點儀表板'!$C$7="不可採計",Q71=0,TRUE)),IF('114成績輸入與落點儀表板'!$C$8="必須採計",R71&gt;0,IF('114成績輸入與落點儀表板'!$C$8="不可採計",R71=0,TRUE)),IF('114成績輸入與落點儀表板'!$C$9="必須採計",S71&gt;0,IF('114成績輸入與落點儀表板'!$C$9="不可採計",S71=0,TRUE)),IF('114成績輸入與落點儀表板'!$C$10="必須採計",T71&gt;0,IF('114成績輸入與落點儀表板'!$C$10="不可採計",T71=0,TRUE)),IF('114成績輸入與落點儀表板'!$C$11="必須採計",U71&gt;0,IF('114成績輸入與落點儀表板'!$C$11="不可採計",U71=0,TRUE)),IF('114成績輸入與落點儀表板'!$C$12="必須採計",V71&gt;0,IF('114成績輸入與落點儀表板'!$C$12="不可採計",V71=0,TRUE)),IF('114成績輸入與落點儀表板'!$C$13="必須採計",W71&gt;0,IF('114成績輸入與落點儀表板'!$C$13="不可採計",W71=0,TRUE)),IF('114成績輸入與落點儀表板'!$C$14="必須採計",X71&gt;0,IF('114成績輸入與落點儀表板'!$C$14="不可採計",X71=0,TRUE)),IF('114成績輸入與落點儀表板'!$C$15="必須採計",Y71&gt;0,IF('114成績輸入與落點儀表板'!$C$15="不可採計",Y71=0,TRUE)),IF('114成績輸入與落點儀表板'!$C$16="必須採計",Z71&gt;0,IF('114成績輸入與落點儀表板'!$C$16="不可採計",Z71=0,TRUE))),"✅ 符合","❌ 不符合")</f>
        <v>✅ 符合</v>
      </c>
      <c r="L71" s="15">
        <v>1.25</v>
      </c>
      <c r="M71" s="15">
        <v>2</v>
      </c>
      <c r="N71" s="15">
        <v>0</v>
      </c>
      <c r="O71" s="15">
        <v>0</v>
      </c>
      <c r="P71" s="15">
        <v>0</v>
      </c>
      <c r="Q71" s="15">
        <v>1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1</v>
      </c>
      <c r="X71" s="15">
        <v>0</v>
      </c>
      <c r="Y71" s="15">
        <v>0</v>
      </c>
      <c r="Z71" s="15">
        <v>0</v>
      </c>
    </row>
    <row r="72" spans="1:26" ht="15.75" customHeight="1" x14ac:dyDescent="0.3">
      <c r="A72" s="2" t="s">
        <v>271</v>
      </c>
      <c r="B72" s="13" t="s">
        <v>264</v>
      </c>
      <c r="C72" s="13" t="s">
        <v>265</v>
      </c>
      <c r="D72" s="12" t="s">
        <v>266</v>
      </c>
      <c r="E72" s="13" t="s">
        <v>267</v>
      </c>
      <c r="F72" s="2">
        <v>26</v>
      </c>
      <c r="G72" s="15">
        <v>271</v>
      </c>
      <c r="H72" s="7">
        <f>L72*'114成績輸入與落點儀表板'!$B$2+M72*'114成績輸入與落點儀表板'!$B$3+N72*'114成績輸入與落點儀表板'!$B$4+O72*'114成績輸入與落點儀表板'!$B$5+P72*'114成績輸入與落點儀表板'!$B$6+Q72*'114成績輸入與落點儀表板'!$B$7+R72*'114成績輸入與落點儀表板'!$B$8+S72*'114成績輸入與落點儀表板'!$B$9+T72*'114成績輸入與落點儀表板'!$B$10+U72*'114成績輸入與落點儀表板'!$B$11+V72*'114成績輸入與落點儀表板'!$B$12+W72*'114成績輸入與落點儀表板'!$B$13+X72*'114成績輸入與落點儀表板'!$B$14+Y72*'114成績輸入與落點儀表板'!$B$15+Z72*'114成績輸入與落點儀表板'!$B$16</f>
        <v>0</v>
      </c>
      <c r="I72" s="8">
        <f t="shared" si="2"/>
        <v>-271</v>
      </c>
      <c r="J72" s="2" t="str">
        <f t="shared" si="3"/>
        <v>FAIL</v>
      </c>
      <c r="K72" s="17" t="str">
        <f>IF(AND(IF('114成績輸入與落點儀表板'!$C$2="必須採計",L72&gt;0,IF('114成績輸入與落點儀表板'!$C$2="不可採計",L72=0,TRUE)),IF('114成績輸入與落點儀表板'!$C$3="必須採計",M72&gt;0,IF('114成績輸入與落點儀表板'!$C$3="不可採計",M72=0,TRUE)),IF('114成績輸入與落點儀表板'!$C$4="必須採計",N72&gt;0,IF('114成績輸入與落點儀表板'!$C$4="不可採計",N72=0,TRUE)),IF('114成績輸入與落點儀表板'!$C$5="必須採計",O72&gt;0,IF('114成績輸入與落點儀表板'!$C$5="不可採計",O72=0,TRUE)),IF('114成績輸入與落點儀表板'!$C$6="必須採計",P72&gt;0,IF('114成績輸入與落點儀表板'!$C$6="不可採計",P72=0,TRUE)),IF('114成績輸入與落點儀表板'!$C$7="必須採計",Q72&gt;0,IF('114成績輸入與落點儀表板'!$C$7="不可採計",Q72=0,TRUE)),IF('114成績輸入與落點儀表板'!$C$8="必須採計",R72&gt;0,IF('114成績輸入與落點儀表板'!$C$8="不可採計",R72=0,TRUE)),IF('114成績輸入與落點儀表板'!$C$9="必須採計",S72&gt;0,IF('114成績輸入與落點儀表板'!$C$9="不可採計",S72=0,TRUE)),IF('114成績輸入與落點儀表板'!$C$10="必須採計",T72&gt;0,IF('114成績輸入與落點儀表板'!$C$10="不可採計",T72=0,TRUE)),IF('114成績輸入與落點儀表板'!$C$11="必須採計",U72&gt;0,IF('114成績輸入與落點儀表板'!$C$11="不可採計",U72=0,TRUE)),IF('114成績輸入與落點儀表板'!$C$12="必須採計",V72&gt;0,IF('114成績輸入與落點儀表板'!$C$12="不可採計",V72=0,TRUE)),IF('114成績輸入與落點儀表板'!$C$13="必須採計",W72&gt;0,IF('114成績輸入與落點儀表板'!$C$13="不可採計",W72=0,TRUE)),IF('114成績輸入與落點儀表板'!$C$14="必須採計",X72&gt;0,IF('114成績輸入與落點儀表板'!$C$14="不可採計",X72=0,TRUE)),IF('114成績輸入與落點儀表板'!$C$15="必須採計",Y72&gt;0,IF('114成績輸入與落點儀表板'!$C$15="不可採計",Y72=0,TRUE)),IF('114成績輸入與落點儀表板'!$C$16="必須採計",Z72&gt;0,IF('114成績輸入與落點儀表板'!$C$16="不可採計",Z72=0,TRUE))),"✅ 符合","❌ 不符合")</f>
        <v>✅ 符合</v>
      </c>
      <c r="L72" s="15">
        <v>1.5</v>
      </c>
      <c r="M72" s="15">
        <v>1.5</v>
      </c>
      <c r="N72" s="15">
        <v>0</v>
      </c>
      <c r="O72" s="15">
        <v>0</v>
      </c>
      <c r="P72" s="15">
        <v>0</v>
      </c>
      <c r="Q72" s="15">
        <v>1</v>
      </c>
      <c r="R72" s="15">
        <v>0</v>
      </c>
      <c r="S72" s="15">
        <v>0</v>
      </c>
      <c r="T72" s="15">
        <v>0</v>
      </c>
      <c r="U72" s="15">
        <v>1</v>
      </c>
      <c r="V72" s="15">
        <v>1</v>
      </c>
      <c r="W72" s="15">
        <v>0</v>
      </c>
      <c r="X72" s="15">
        <v>0</v>
      </c>
      <c r="Y72" s="15">
        <v>0</v>
      </c>
      <c r="Z72" s="15">
        <v>0</v>
      </c>
    </row>
    <row r="73" spans="1:26" x14ac:dyDescent="0.3">
      <c r="A73" s="2" t="s">
        <v>274</v>
      </c>
      <c r="B73" s="13" t="s">
        <v>264</v>
      </c>
      <c r="C73" s="13" t="s">
        <v>269</v>
      </c>
      <c r="D73" s="12" t="s">
        <v>99</v>
      </c>
      <c r="E73" s="13" t="s">
        <v>270</v>
      </c>
      <c r="F73" s="2">
        <v>12</v>
      </c>
      <c r="G73" s="15">
        <v>274</v>
      </c>
      <c r="H73" s="7">
        <f>L73*'114成績輸入與落點儀表板'!$B$2+M73*'114成績輸入與落點儀表板'!$B$3+N73*'114成績輸入與落點儀表板'!$B$4+O73*'114成績輸入與落點儀表板'!$B$5+P73*'114成績輸入與落點儀表板'!$B$6+Q73*'114成績輸入與落點儀表板'!$B$7+R73*'114成績輸入與落點儀表板'!$B$8+S73*'114成績輸入與落點儀表板'!$B$9+T73*'114成績輸入與落點儀表板'!$B$10+U73*'114成績輸入與落點儀表板'!$B$11+V73*'114成績輸入與落點儀表板'!$B$12+W73*'114成績輸入與落點儀表板'!$B$13+X73*'114成績輸入與落點儀表板'!$B$14+Y73*'114成績輸入與落點儀表板'!$B$15+Z73*'114成績輸入與落點儀表板'!$B$16</f>
        <v>0</v>
      </c>
      <c r="I73" s="8">
        <f t="shared" si="2"/>
        <v>-274</v>
      </c>
      <c r="J73" s="2" t="str">
        <f t="shared" si="3"/>
        <v>FAIL</v>
      </c>
      <c r="K73" s="17" t="str">
        <f>IF(AND(IF('114成績輸入與落點儀表板'!$C$2="必須採計",L73&gt;0,IF('114成績輸入與落點儀表板'!$C$2="不可採計",L73=0,TRUE)),IF('114成績輸入與落點儀表板'!$C$3="必須採計",M73&gt;0,IF('114成績輸入與落點儀表板'!$C$3="不可採計",M73=0,TRUE)),IF('114成績輸入與落點儀表板'!$C$4="必須採計",N73&gt;0,IF('114成績輸入與落點儀表板'!$C$4="不可採計",N73=0,TRUE)),IF('114成績輸入與落點儀表板'!$C$5="必須採計",O73&gt;0,IF('114成績輸入與落點儀表板'!$C$5="不可採計",O73=0,TRUE)),IF('114成績輸入與落點儀表板'!$C$6="必須採計",P73&gt;0,IF('114成績輸入與落點儀表板'!$C$6="不可採計",P73=0,TRUE)),IF('114成績輸入與落點儀表板'!$C$7="必須採計",Q73&gt;0,IF('114成績輸入與落點儀表板'!$C$7="不可採計",Q73=0,TRUE)),IF('114成績輸入與落點儀表板'!$C$8="必須採計",R73&gt;0,IF('114成績輸入與落點儀表板'!$C$8="不可採計",R73=0,TRUE)),IF('114成績輸入與落點儀表板'!$C$9="必須採計",S73&gt;0,IF('114成績輸入與落點儀表板'!$C$9="不可採計",S73=0,TRUE)),IF('114成績輸入與落點儀表板'!$C$10="必須採計",T73&gt;0,IF('114成績輸入與落點儀表板'!$C$10="不可採計",T73=0,TRUE)),IF('114成績輸入與落點儀表板'!$C$11="必須採計",U73&gt;0,IF('114成績輸入與落點儀表板'!$C$11="不可採計",U73=0,TRUE)),IF('114成績輸入與落點儀表板'!$C$12="必須採計",V73&gt;0,IF('114成績輸入與落點儀表板'!$C$12="不可採計",V73=0,TRUE)),IF('114成績輸入與落點儀表板'!$C$13="必須採計",W73&gt;0,IF('114成績輸入與落點儀表板'!$C$13="不可採計",W73=0,TRUE)),IF('114成績輸入與落點儀表板'!$C$14="必須採計",X73&gt;0,IF('114成績輸入與落點儀表板'!$C$14="不可採計",X73=0,TRUE)),IF('114成績輸入與落點儀表板'!$C$15="必須採計",Y73&gt;0,IF('114成績輸入與落點儀表板'!$C$15="不可採計",Y73=0,TRUE)),IF('114成績輸入與落點儀表板'!$C$16="必須採計",Z73&gt;0,IF('114成績輸入與落點儀表板'!$C$16="不可採計",Z73=0,TRUE))),"✅ 符合","❌ 不符合")</f>
        <v>✅ 符合</v>
      </c>
      <c r="L73" s="15">
        <v>1</v>
      </c>
      <c r="M73" s="15">
        <v>1.25</v>
      </c>
      <c r="N73" s="15">
        <v>0</v>
      </c>
      <c r="O73" s="15">
        <v>0</v>
      </c>
      <c r="P73" s="15">
        <v>0</v>
      </c>
      <c r="Q73" s="15">
        <v>1.25</v>
      </c>
      <c r="R73" s="15">
        <v>0</v>
      </c>
      <c r="S73" s="15">
        <v>0</v>
      </c>
      <c r="T73" s="15">
        <v>0</v>
      </c>
      <c r="U73" s="15">
        <v>1</v>
      </c>
      <c r="V73" s="15">
        <v>0</v>
      </c>
      <c r="W73" s="15">
        <v>1</v>
      </c>
      <c r="X73" s="15">
        <v>0</v>
      </c>
      <c r="Y73" s="15">
        <v>0</v>
      </c>
      <c r="Z73" s="15">
        <v>0</v>
      </c>
    </row>
    <row r="74" spans="1:26" ht="15.75" customHeight="1" x14ac:dyDescent="0.3">
      <c r="A74" s="2" t="s">
        <v>277</v>
      </c>
      <c r="B74" s="13" t="s">
        <v>264</v>
      </c>
      <c r="C74" s="13" t="s">
        <v>272</v>
      </c>
      <c r="D74" s="12" t="s">
        <v>266</v>
      </c>
      <c r="E74" s="13" t="s">
        <v>273</v>
      </c>
      <c r="F74" s="2">
        <v>23</v>
      </c>
      <c r="G74" s="15">
        <v>293.5</v>
      </c>
      <c r="H74" s="7">
        <f>L74*'114成績輸入與落點儀表板'!$B$2+M74*'114成績輸入與落點儀表板'!$B$3+N74*'114成績輸入與落點儀表板'!$B$4+O74*'114成績輸入與落點儀表板'!$B$5+P74*'114成績輸入與落點儀表板'!$B$6+Q74*'114成績輸入與落點儀表板'!$B$7+R74*'114成績輸入與落點儀表板'!$B$8+S74*'114成績輸入與落點儀表板'!$B$9+T74*'114成績輸入與落點儀表板'!$B$10+U74*'114成績輸入與落點儀表板'!$B$11+V74*'114成績輸入與落點儀表板'!$B$12+W74*'114成績輸入與落點儀表板'!$B$13+X74*'114成績輸入與落點儀表板'!$B$14+Y74*'114成績輸入與落點儀表板'!$B$15+Z74*'114成績輸入與落點儀表板'!$B$16</f>
        <v>0</v>
      </c>
      <c r="I74" s="8">
        <f t="shared" si="2"/>
        <v>-293.5</v>
      </c>
      <c r="J74" s="2" t="str">
        <f t="shared" si="3"/>
        <v>FAIL</v>
      </c>
      <c r="K74" s="17" t="str">
        <f>IF(AND(IF('114成績輸入與落點儀表板'!$C$2="必須採計",L74&gt;0,IF('114成績輸入與落點儀表板'!$C$2="不可採計",L74=0,TRUE)),IF('114成績輸入與落點儀表板'!$C$3="必須採計",M74&gt;0,IF('114成績輸入與落點儀表板'!$C$3="不可採計",M74=0,TRUE)),IF('114成績輸入與落點儀表板'!$C$4="必須採計",N74&gt;0,IF('114成績輸入與落點儀表板'!$C$4="不可採計",N74=0,TRUE)),IF('114成績輸入與落點儀表板'!$C$5="必須採計",O74&gt;0,IF('114成績輸入與落點儀表板'!$C$5="不可採計",O74=0,TRUE)),IF('114成績輸入與落點儀表板'!$C$6="必須採計",P74&gt;0,IF('114成績輸入與落點儀表板'!$C$6="不可採計",P74=0,TRUE)),IF('114成績輸入與落點儀表板'!$C$7="必須採計",Q74&gt;0,IF('114成績輸入與落點儀表板'!$C$7="不可採計",Q74=0,TRUE)),IF('114成績輸入與落點儀表板'!$C$8="必須採計",R74&gt;0,IF('114成績輸入與落點儀表板'!$C$8="不可採計",R74=0,TRUE)),IF('114成績輸入與落點儀表板'!$C$9="必須採計",S74&gt;0,IF('114成績輸入與落點儀表板'!$C$9="不可採計",S74=0,TRUE)),IF('114成績輸入與落點儀表板'!$C$10="必須採計",T74&gt;0,IF('114成績輸入與落點儀表板'!$C$10="不可採計",T74=0,TRUE)),IF('114成績輸入與落點儀表板'!$C$11="必須採計",U74&gt;0,IF('114成績輸入與落點儀表板'!$C$11="不可採計",U74=0,TRUE)),IF('114成績輸入與落點儀表板'!$C$12="必須採計",V74&gt;0,IF('114成績輸入與落點儀表板'!$C$12="不可採計",V74=0,TRUE)),IF('114成績輸入與落點儀表板'!$C$13="必須採計",W74&gt;0,IF('114成績輸入與落點儀表板'!$C$13="不可採計",W74=0,TRUE)),IF('114成績輸入與落點儀表板'!$C$14="必須採計",X74&gt;0,IF('114成績輸入與落點儀表板'!$C$14="不可採計",X74=0,TRUE)),IF('114成績輸入與落點儀表板'!$C$15="必須採計",Y74&gt;0,IF('114成績輸入與落點儀表板'!$C$15="不可採計",Y74=0,TRUE)),IF('114成績輸入與落點儀表板'!$C$16="必須採計",Z74&gt;0,IF('114成績輸入與落點儀表板'!$C$16="不可採計",Z74=0,TRUE))),"✅ 符合","❌ 不符合")</f>
        <v>✅ 符合</v>
      </c>
      <c r="L74" s="15">
        <v>1.5</v>
      </c>
      <c r="M74" s="15">
        <v>1.5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1</v>
      </c>
      <c r="V74" s="15">
        <v>1</v>
      </c>
      <c r="W74" s="15">
        <v>1.5</v>
      </c>
      <c r="X74" s="15">
        <v>0</v>
      </c>
      <c r="Y74" s="15">
        <v>0</v>
      </c>
      <c r="Z74" s="15">
        <v>0</v>
      </c>
    </row>
    <row r="75" spans="1:26" x14ac:dyDescent="0.3">
      <c r="A75" s="2" t="s">
        <v>280</v>
      </c>
      <c r="B75" s="13" t="s">
        <v>264</v>
      </c>
      <c r="C75" s="13" t="s">
        <v>275</v>
      </c>
      <c r="D75" s="12" t="s">
        <v>266</v>
      </c>
      <c r="E75" s="13" t="s">
        <v>276</v>
      </c>
      <c r="F75" s="2">
        <v>12</v>
      </c>
      <c r="G75" s="15">
        <v>196.5</v>
      </c>
      <c r="H75" s="7">
        <f>L75*'114成績輸入與落點儀表板'!$B$2+M75*'114成績輸入與落點儀表板'!$B$3+N75*'114成績輸入與落點儀表板'!$B$4+O75*'114成績輸入與落點儀表板'!$B$5+P75*'114成績輸入與落點儀表板'!$B$6+Q75*'114成績輸入與落點儀表板'!$B$7+R75*'114成績輸入與落點儀表板'!$B$8+S75*'114成績輸入與落點儀表板'!$B$9+T75*'114成績輸入與落點儀表板'!$B$10+U75*'114成績輸入與落點儀表板'!$B$11+V75*'114成績輸入與落點儀表板'!$B$12+W75*'114成績輸入與落點儀表板'!$B$13+X75*'114成績輸入與落點儀表板'!$B$14+Y75*'114成績輸入與落點儀表板'!$B$15+Z75*'114成績輸入與落點儀表板'!$B$16</f>
        <v>0</v>
      </c>
      <c r="I75" s="8">
        <f t="shared" si="2"/>
        <v>-196.5</v>
      </c>
      <c r="J75" s="2" t="str">
        <f t="shared" si="3"/>
        <v>FAIL</v>
      </c>
      <c r="K75" s="17" t="str">
        <f>IF(AND(IF('114成績輸入與落點儀表板'!$C$2="必須採計",L75&gt;0,IF('114成績輸入與落點儀表板'!$C$2="不可採計",L75=0,TRUE)),IF('114成績輸入與落點儀表板'!$C$3="必須採計",M75&gt;0,IF('114成績輸入與落點儀表板'!$C$3="不可採計",M75=0,TRUE)),IF('114成績輸入與落點儀表板'!$C$4="必須採計",N75&gt;0,IF('114成績輸入與落點儀表板'!$C$4="不可採計",N75=0,TRUE)),IF('114成績輸入與落點儀表板'!$C$5="必須採計",O75&gt;0,IF('114成績輸入與落點儀表板'!$C$5="不可採計",O75=0,TRUE)),IF('114成績輸入與落點儀表板'!$C$6="必須採計",P75&gt;0,IF('114成績輸入與落點儀表板'!$C$6="不可採計",P75=0,TRUE)),IF('114成績輸入與落點儀表板'!$C$7="必須採計",Q75&gt;0,IF('114成績輸入與落點儀表板'!$C$7="不可採計",Q75=0,TRUE)),IF('114成績輸入與落點儀表板'!$C$8="必須採計",R75&gt;0,IF('114成績輸入與落點儀表板'!$C$8="不可採計",R75=0,TRUE)),IF('114成績輸入與落點儀表板'!$C$9="必須採計",S75&gt;0,IF('114成績輸入與落點儀表板'!$C$9="不可採計",S75=0,TRUE)),IF('114成績輸入與落點儀表板'!$C$10="必須採計",T75&gt;0,IF('114成績輸入與落點儀表板'!$C$10="不可採計",T75=0,TRUE)),IF('114成績輸入與落點儀表板'!$C$11="必須採計",U75&gt;0,IF('114成績輸入與落點儀表板'!$C$11="不可採計",U75=0,TRUE)),IF('114成績輸入與落點儀表板'!$C$12="必須採計",V75&gt;0,IF('114成績輸入與落點儀表板'!$C$12="不可採計",V75=0,TRUE)),IF('114成績輸入與落點儀表板'!$C$13="必須採計",W75&gt;0,IF('114成績輸入與落點儀表板'!$C$13="不可採計",W75=0,TRUE)),IF('114成績輸入與落點儀表板'!$C$14="必須採計",X75&gt;0,IF('114成績輸入與落點儀表板'!$C$14="不可採計",X75=0,TRUE)),IF('114成績輸入與落點儀表板'!$C$15="必須採計",Y75&gt;0,IF('114成績輸入與落點儀表板'!$C$15="不可採計",Y75=0,TRUE)),IF('114成績輸入與落點儀表板'!$C$16="必須採計",Z75&gt;0,IF('114成績輸入與落點儀表板'!$C$16="不可採計",Z75=0,TRUE))),"✅ 符合","❌ 不符合")</f>
        <v>✅ 符合</v>
      </c>
      <c r="L75" s="15">
        <v>1</v>
      </c>
      <c r="M75" s="15">
        <v>1.5</v>
      </c>
      <c r="N75" s="15">
        <v>1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1.5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</row>
    <row r="76" spans="1:26" ht="15.75" customHeight="1" x14ac:dyDescent="0.3">
      <c r="A76" s="2" t="s">
        <v>283</v>
      </c>
      <c r="B76" s="13" t="s">
        <v>264</v>
      </c>
      <c r="C76" s="13" t="s">
        <v>4976</v>
      </c>
      <c r="D76" s="12" t="s">
        <v>266</v>
      </c>
      <c r="E76" s="13" t="s">
        <v>279</v>
      </c>
      <c r="F76" s="2">
        <v>7</v>
      </c>
      <c r="G76" s="15">
        <v>293</v>
      </c>
      <c r="H76" s="7">
        <f>L76*'114成績輸入與落點儀表板'!$B$2+M76*'114成績輸入與落點儀表板'!$B$3+N76*'114成績輸入與落點儀表板'!$B$4+O76*'114成績輸入與落點儀表板'!$B$5+P76*'114成績輸入與落點儀表板'!$B$6+Q76*'114成績輸入與落點儀表板'!$B$7+R76*'114成績輸入與落點儀表板'!$B$8+S76*'114成績輸入與落點儀表板'!$B$9+T76*'114成績輸入與落點儀表板'!$B$10+U76*'114成績輸入與落點儀表板'!$B$11+V76*'114成績輸入與落點儀表板'!$B$12+W76*'114成績輸入與落點儀表板'!$B$13+X76*'114成績輸入與落點儀表板'!$B$14+Y76*'114成績輸入與落點儀表板'!$B$15+Z76*'114成績輸入與落點儀表板'!$B$16</f>
        <v>0</v>
      </c>
      <c r="I76" s="8">
        <f t="shared" si="2"/>
        <v>-293</v>
      </c>
      <c r="J76" s="2" t="str">
        <f t="shared" si="3"/>
        <v>FAIL</v>
      </c>
      <c r="K76" s="17" t="str">
        <f>IF(AND(IF('114成績輸入與落點儀表板'!$C$2="必須採計",L76&gt;0,IF('114成績輸入與落點儀表板'!$C$2="不可採計",L76=0,TRUE)),IF('114成績輸入與落點儀表板'!$C$3="必須採計",M76&gt;0,IF('114成績輸入與落點儀表板'!$C$3="不可採計",M76=0,TRUE)),IF('114成績輸入與落點儀表板'!$C$4="必須採計",N76&gt;0,IF('114成績輸入與落點儀表板'!$C$4="不可採計",N76=0,TRUE)),IF('114成績輸入與落點儀表板'!$C$5="必須採計",O76&gt;0,IF('114成績輸入與落點儀表板'!$C$5="不可採計",O76=0,TRUE)),IF('114成績輸入與落點儀表板'!$C$6="必須採計",P76&gt;0,IF('114成績輸入與落點儀表板'!$C$6="不可採計",P76=0,TRUE)),IF('114成績輸入與落點儀表板'!$C$7="必須採計",Q76&gt;0,IF('114成績輸入與落點儀表板'!$C$7="不可採計",Q76=0,TRUE)),IF('114成績輸入與落點儀表板'!$C$8="必須採計",R76&gt;0,IF('114成績輸入與落點儀表板'!$C$8="不可採計",R76=0,TRUE)),IF('114成績輸入與落點儀表板'!$C$9="必須採計",S76&gt;0,IF('114成績輸入與落點儀表板'!$C$9="不可採計",S76=0,TRUE)),IF('114成績輸入與落點儀表板'!$C$10="必須採計",T76&gt;0,IF('114成績輸入與落點儀表板'!$C$10="不可採計",T76=0,TRUE)),IF('114成績輸入與落點儀表板'!$C$11="必須採計",U76&gt;0,IF('114成績輸入與落點儀表板'!$C$11="不可採計",U76=0,TRUE)),IF('114成績輸入與落點儀表板'!$C$12="必須採計",V76&gt;0,IF('114成績輸入與落點儀表板'!$C$12="不可採計",V76=0,TRUE)),IF('114成績輸入與落點儀表板'!$C$13="必須採計",W76&gt;0,IF('114成績輸入與落點儀表板'!$C$13="不可採計",W76=0,TRUE)),IF('114成績輸入與落點儀表板'!$C$14="必須採計",X76&gt;0,IF('114成績輸入與落點儀表板'!$C$14="不可採計",X76=0,TRUE)),IF('114成績輸入與落點儀表板'!$C$15="必須採計",Y76&gt;0,IF('114成績輸入與落點儀表板'!$C$15="不可採計",Y76=0,TRUE)),IF('114成績輸入與落點儀表板'!$C$16="必須採計",Z76&gt;0,IF('114成績輸入與落點儀表板'!$C$16="不可採計",Z76=0,TRUE))),"✅ 符合","❌ 不符合")</f>
        <v>✅ 符合</v>
      </c>
      <c r="L76" s="15">
        <v>1.75</v>
      </c>
      <c r="M76" s="15">
        <v>2</v>
      </c>
      <c r="N76" s="15">
        <v>0</v>
      </c>
      <c r="O76" s="15">
        <v>0</v>
      </c>
      <c r="P76" s="15">
        <v>0</v>
      </c>
      <c r="Q76" s="15">
        <v>2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1</v>
      </c>
      <c r="X76" s="15">
        <v>0</v>
      </c>
      <c r="Y76" s="15">
        <v>0</v>
      </c>
      <c r="Z76" s="15">
        <v>0</v>
      </c>
    </row>
    <row r="77" spans="1:26" x14ac:dyDescent="0.3">
      <c r="A77" s="2" t="s">
        <v>286</v>
      </c>
      <c r="B77" s="13" t="s">
        <v>264</v>
      </c>
      <c r="C77" s="13" t="s">
        <v>4977</v>
      </c>
      <c r="D77" s="12" t="s">
        <v>266</v>
      </c>
      <c r="E77" s="13" t="s">
        <v>282</v>
      </c>
      <c r="F77" s="2">
        <v>8</v>
      </c>
      <c r="G77" s="15">
        <v>289.75</v>
      </c>
      <c r="H77" s="7">
        <f>L77*'114成績輸入與落點儀表板'!$B$2+M77*'114成績輸入與落點儀表板'!$B$3+N77*'114成績輸入與落點儀表板'!$B$4+O77*'114成績輸入與落點儀表板'!$B$5+P77*'114成績輸入與落點儀表板'!$B$6+Q77*'114成績輸入與落點儀表板'!$B$7+R77*'114成績輸入與落點儀表板'!$B$8+S77*'114成績輸入與落點儀表板'!$B$9+T77*'114成績輸入與落點儀表板'!$B$10+U77*'114成績輸入與落點儀表板'!$B$11+V77*'114成績輸入與落點儀表板'!$B$12+W77*'114成績輸入與落點儀表板'!$B$13+X77*'114成績輸入與落點儀表板'!$B$14+Y77*'114成績輸入與落點儀表板'!$B$15+Z77*'114成績輸入與落點儀表板'!$B$16</f>
        <v>0</v>
      </c>
      <c r="I77" s="8">
        <f t="shared" si="2"/>
        <v>-289.75</v>
      </c>
      <c r="J77" s="2" t="str">
        <f t="shared" si="3"/>
        <v>FAIL</v>
      </c>
      <c r="K77" s="17" t="str">
        <f>IF(AND(IF('114成績輸入與落點儀表板'!$C$2="必須採計",L77&gt;0,IF('114成績輸入與落點儀表板'!$C$2="不可採計",L77=0,TRUE)),IF('114成績輸入與落點儀表板'!$C$3="必須採計",M77&gt;0,IF('114成績輸入與落點儀表板'!$C$3="不可採計",M77=0,TRUE)),IF('114成績輸入與落點儀表板'!$C$4="必須採計",N77&gt;0,IF('114成績輸入與落點儀表板'!$C$4="不可採計",N77=0,TRUE)),IF('114成績輸入與落點儀表板'!$C$5="必須採計",O77&gt;0,IF('114成績輸入與落點儀表板'!$C$5="不可採計",O77=0,TRUE)),IF('114成績輸入與落點儀表板'!$C$6="必須採計",P77&gt;0,IF('114成績輸入與落點儀表板'!$C$6="不可採計",P77=0,TRUE)),IF('114成績輸入與落點儀表板'!$C$7="必須採計",Q77&gt;0,IF('114成績輸入與落點儀表板'!$C$7="不可採計",Q77=0,TRUE)),IF('114成績輸入與落點儀表板'!$C$8="必須採計",R77&gt;0,IF('114成績輸入與落點儀表板'!$C$8="不可採計",R77=0,TRUE)),IF('114成績輸入與落點儀表板'!$C$9="必須採計",S77&gt;0,IF('114成績輸入與落點儀表板'!$C$9="不可採計",S77=0,TRUE)),IF('114成績輸入與落點儀表板'!$C$10="必須採計",T77&gt;0,IF('114成績輸入與落點儀表板'!$C$10="不可採計",T77=0,TRUE)),IF('114成績輸入與落點儀表板'!$C$11="必須採計",U77&gt;0,IF('114成績輸入與落點儀表板'!$C$11="不可採計",U77=0,TRUE)),IF('114成績輸入與落點儀表板'!$C$12="必須採計",V77&gt;0,IF('114成績輸入與落點儀表板'!$C$12="不可採計",V77=0,TRUE)),IF('114成績輸入與落點儀表板'!$C$13="必須採計",W77&gt;0,IF('114成績輸入與落點儀表板'!$C$13="不可採計",W77=0,TRUE)),IF('114成績輸入與落點儀表板'!$C$14="必須採計",X77&gt;0,IF('114成績輸入與落點儀表板'!$C$14="不可採計",X77=0,TRUE)),IF('114成績輸入與落點儀表板'!$C$15="必須採計",Y77&gt;0,IF('114成績輸入與落點儀表板'!$C$15="不可採計",Y77=0,TRUE)),IF('114成績輸入與落點儀表板'!$C$16="必須採計",Z77&gt;0,IF('114成績輸入與落點儀表板'!$C$16="不可採計",Z77=0,TRUE))),"✅ 符合","❌ 不符合")</f>
        <v>✅ 符合</v>
      </c>
      <c r="L77" s="15">
        <v>2</v>
      </c>
      <c r="M77" s="15">
        <v>2</v>
      </c>
      <c r="N77" s="15">
        <v>0</v>
      </c>
      <c r="O77" s="15">
        <v>0</v>
      </c>
      <c r="P77" s="15">
        <v>0</v>
      </c>
      <c r="Q77" s="15">
        <v>1.75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1</v>
      </c>
      <c r="X77" s="15">
        <v>0</v>
      </c>
      <c r="Y77" s="15">
        <v>0</v>
      </c>
      <c r="Z77" s="15">
        <v>0</v>
      </c>
    </row>
    <row r="78" spans="1:26" ht="15.75" customHeight="1" x14ac:dyDescent="0.3">
      <c r="A78" s="2" t="s">
        <v>289</v>
      </c>
      <c r="B78" s="13" t="s">
        <v>264</v>
      </c>
      <c r="C78" s="13" t="s">
        <v>284</v>
      </c>
      <c r="D78" s="12" t="s">
        <v>266</v>
      </c>
      <c r="E78" s="13" t="s">
        <v>285</v>
      </c>
      <c r="F78" s="2">
        <v>42</v>
      </c>
      <c r="G78" s="15">
        <v>239.75</v>
      </c>
      <c r="H78" s="7">
        <f>L78*'114成績輸入與落點儀表板'!$B$2+M78*'114成績輸入與落點儀表板'!$B$3+N78*'114成績輸入與落點儀表板'!$B$4+O78*'114成績輸入與落點儀表板'!$B$5+P78*'114成績輸入與落點儀表板'!$B$6+Q78*'114成績輸入與落點儀表板'!$B$7+R78*'114成績輸入與落點儀表板'!$B$8+S78*'114成績輸入與落點儀表板'!$B$9+T78*'114成績輸入與落點儀表板'!$B$10+U78*'114成績輸入與落點儀表板'!$B$11+V78*'114成績輸入與落點儀表板'!$B$12+W78*'114成績輸入與落點儀表板'!$B$13+X78*'114成績輸入與落點儀表板'!$B$14+Y78*'114成績輸入與落點儀表板'!$B$15+Z78*'114成績輸入與落點儀表板'!$B$16</f>
        <v>0</v>
      </c>
      <c r="I78" s="8">
        <f t="shared" si="2"/>
        <v>-239.75</v>
      </c>
      <c r="J78" s="2" t="str">
        <f t="shared" si="3"/>
        <v>FAIL</v>
      </c>
      <c r="K78" s="17" t="str">
        <f>IF(AND(IF('114成績輸入與落點儀表板'!$C$2="必須採計",L78&gt;0,IF('114成績輸入與落點儀表板'!$C$2="不可採計",L78=0,TRUE)),IF('114成績輸入與落點儀表板'!$C$3="必須採計",M78&gt;0,IF('114成績輸入與落點儀表板'!$C$3="不可採計",M78=0,TRUE)),IF('114成績輸入與落點儀表板'!$C$4="必須採計",N78&gt;0,IF('114成績輸入與落點儀表板'!$C$4="不可採計",N78=0,TRUE)),IF('114成績輸入與落點儀表板'!$C$5="必須採計",O78&gt;0,IF('114成績輸入與落點儀表板'!$C$5="不可採計",O78=0,TRUE)),IF('114成績輸入與落點儀表板'!$C$6="必須採計",P78&gt;0,IF('114成績輸入與落點儀表板'!$C$6="不可採計",P78=0,TRUE)),IF('114成績輸入與落點儀表板'!$C$7="必須採計",Q78&gt;0,IF('114成績輸入與落點儀表板'!$C$7="不可採計",Q78=0,TRUE)),IF('114成績輸入與落點儀表板'!$C$8="必須採計",R78&gt;0,IF('114成績輸入與落點儀表板'!$C$8="不可採計",R78=0,TRUE)),IF('114成績輸入與落點儀表板'!$C$9="必須採計",S78&gt;0,IF('114成績輸入與落點儀表板'!$C$9="不可採計",S78=0,TRUE)),IF('114成績輸入與落點儀表板'!$C$10="必須採計",T78&gt;0,IF('114成績輸入與落點儀表板'!$C$10="不可採計",T78=0,TRUE)),IF('114成績輸入與落點儀表板'!$C$11="必須採計",U78&gt;0,IF('114成績輸入與落點儀表板'!$C$11="不可採計",U78=0,TRUE)),IF('114成績輸入與落點儀表板'!$C$12="必須採計",V78&gt;0,IF('114成績輸入與落點儀表板'!$C$12="不可採計",V78=0,TRUE)),IF('114成績輸入與落點儀表板'!$C$13="必須採計",W78&gt;0,IF('114成績輸入與落點儀表板'!$C$13="不可採計",W78=0,TRUE)),IF('114成績輸入與落點儀表板'!$C$14="必須採計",X78&gt;0,IF('114成績輸入與落點儀表板'!$C$14="不可採計",X78=0,TRUE)),IF('114成績輸入與落點儀表板'!$C$15="必須採計",Y78&gt;0,IF('114成績輸入與落點儀表板'!$C$15="不可採計",Y78=0,TRUE)),IF('114成績輸入與落點儀表板'!$C$16="必須採計",Z78&gt;0,IF('114成績輸入與落點儀表板'!$C$16="不可採計",Z78=0,TRUE))),"✅ 符合","❌ 不符合")</f>
        <v>✅ 符合</v>
      </c>
      <c r="L78" s="15">
        <v>1.25</v>
      </c>
      <c r="M78" s="15">
        <v>1.25</v>
      </c>
      <c r="N78" s="15">
        <v>0</v>
      </c>
      <c r="O78" s="15">
        <v>0</v>
      </c>
      <c r="P78" s="15">
        <v>0</v>
      </c>
      <c r="Q78" s="15">
        <v>1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2</v>
      </c>
      <c r="X78" s="15">
        <v>0</v>
      </c>
      <c r="Y78" s="15">
        <v>0</v>
      </c>
      <c r="Z78" s="15">
        <v>0</v>
      </c>
    </row>
    <row r="79" spans="1:26" x14ac:dyDescent="0.3">
      <c r="A79" s="2" t="s">
        <v>292</v>
      </c>
      <c r="B79" s="13" t="s">
        <v>264</v>
      </c>
      <c r="C79" s="13" t="s">
        <v>287</v>
      </c>
      <c r="D79" s="12" t="s">
        <v>266</v>
      </c>
      <c r="E79" s="13" t="s">
        <v>288</v>
      </c>
      <c r="F79" s="2">
        <v>13</v>
      </c>
      <c r="G79" s="15">
        <v>159.75</v>
      </c>
      <c r="H79" s="7">
        <f>L79*'114成績輸入與落點儀表板'!$B$2+M79*'114成績輸入與落點儀表板'!$B$3+N79*'114成績輸入與落點儀表板'!$B$4+O79*'114成績輸入與落點儀表板'!$B$5+P79*'114成績輸入與落點儀表板'!$B$6+Q79*'114成績輸入與落點儀表板'!$B$7+R79*'114成績輸入與落點儀表板'!$B$8+S79*'114成績輸入與落點儀表板'!$B$9+T79*'114成績輸入與落點儀表板'!$B$10+U79*'114成績輸入與落點儀表板'!$B$11+V79*'114成績輸入與落點儀表板'!$B$12+W79*'114成績輸入與落點儀表板'!$B$13+X79*'114成績輸入與落點儀表板'!$B$14+Y79*'114成績輸入與落點儀表板'!$B$15+Z79*'114成績輸入與落點儀表板'!$B$16</f>
        <v>0</v>
      </c>
      <c r="I79" s="8">
        <f t="shared" si="2"/>
        <v>-159.75</v>
      </c>
      <c r="J79" s="2" t="str">
        <f t="shared" si="3"/>
        <v>FAIL</v>
      </c>
      <c r="K79" s="17" t="str">
        <f>IF(AND(IF('114成績輸入與落點儀表板'!$C$2="必須採計",L79&gt;0,IF('114成績輸入與落點儀表板'!$C$2="不可採計",L79=0,TRUE)),IF('114成績輸入與落點儀表板'!$C$3="必須採計",M79&gt;0,IF('114成績輸入與落點儀表板'!$C$3="不可採計",M79=0,TRUE)),IF('114成績輸入與落點儀表板'!$C$4="必須採計",N79&gt;0,IF('114成績輸入與落點儀表板'!$C$4="不可採計",N79=0,TRUE)),IF('114成績輸入與落點儀表板'!$C$5="必須採計",O79&gt;0,IF('114成績輸入與落點儀表板'!$C$5="不可採計",O79=0,TRUE)),IF('114成績輸入與落點儀表板'!$C$6="必須採計",P79&gt;0,IF('114成績輸入與落點儀表板'!$C$6="不可採計",P79=0,TRUE)),IF('114成績輸入與落點儀表板'!$C$7="必須採計",Q79&gt;0,IF('114成績輸入與落點儀表板'!$C$7="不可採計",Q79=0,TRUE)),IF('114成績輸入與落點儀表板'!$C$8="必須採計",R79&gt;0,IF('114成績輸入與落點儀表板'!$C$8="不可採計",R79=0,TRUE)),IF('114成績輸入與落點儀表板'!$C$9="必須採計",S79&gt;0,IF('114成績輸入與落點儀表板'!$C$9="不可採計",S79=0,TRUE)),IF('114成績輸入與落點儀表板'!$C$10="必須採計",T79&gt;0,IF('114成績輸入與落點儀表板'!$C$10="不可採計",T79=0,TRUE)),IF('114成績輸入與落點儀表板'!$C$11="必須採計",U79&gt;0,IF('114成績輸入與落點儀表板'!$C$11="不可採計",U79=0,TRUE)),IF('114成績輸入與落點儀表板'!$C$12="必須採計",V79&gt;0,IF('114成績輸入與落點儀表板'!$C$12="不可採計",V79=0,TRUE)),IF('114成績輸入與落點儀表板'!$C$13="必須採計",W79&gt;0,IF('114成績輸入與落點儀表板'!$C$13="不可採計",W79=0,TRUE)),IF('114成績輸入與落點儀表板'!$C$14="必須採計",X79&gt;0,IF('114成績輸入與落點儀表板'!$C$14="不可採計",X79=0,TRUE)),IF('114成績輸入與落點儀表板'!$C$15="必須採計",Y79&gt;0,IF('114成績輸入與落點儀表板'!$C$15="不可採計",Y79=0,TRUE)),IF('114成績輸入與落點儀表板'!$C$16="必須採計",Z79&gt;0,IF('114成績輸入與落點儀表板'!$C$16="不可採計",Z79=0,TRUE))),"✅ 符合","❌ 不符合")</f>
        <v>✅ 符合</v>
      </c>
      <c r="L79" s="15">
        <v>1.25</v>
      </c>
      <c r="M79" s="15">
        <v>1.25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1</v>
      </c>
      <c r="X79" s="15">
        <v>0</v>
      </c>
      <c r="Y79" s="15">
        <v>0</v>
      </c>
      <c r="Z79" s="15">
        <v>0</v>
      </c>
    </row>
    <row r="80" spans="1:26" ht="15.75" customHeight="1" x14ac:dyDescent="0.3">
      <c r="A80" s="2" t="s">
        <v>295</v>
      </c>
      <c r="B80" s="13" t="s">
        <v>264</v>
      </c>
      <c r="C80" s="13" t="s">
        <v>290</v>
      </c>
      <c r="D80" s="12" t="s">
        <v>266</v>
      </c>
      <c r="E80" s="13" t="s">
        <v>291</v>
      </c>
      <c r="F80" s="2">
        <v>4</v>
      </c>
      <c r="G80" s="15">
        <v>203.5</v>
      </c>
      <c r="H80" s="7">
        <f>L80*'114成績輸入與落點儀表板'!$B$2+M80*'114成績輸入與落點儀表板'!$B$3+N80*'114成績輸入與落點儀表板'!$B$4+O80*'114成績輸入與落點儀表板'!$B$5+P80*'114成績輸入與落點儀表板'!$B$6+Q80*'114成績輸入與落點儀表板'!$B$7+R80*'114成績輸入與落點儀表板'!$B$8+S80*'114成績輸入與落點儀表板'!$B$9+T80*'114成績輸入與落點儀表板'!$B$10+U80*'114成績輸入與落點儀表板'!$B$11+V80*'114成績輸入與落點儀表板'!$B$12+W80*'114成績輸入與落點儀表板'!$B$13+X80*'114成績輸入與落點儀表板'!$B$14+Y80*'114成績輸入與落點儀表板'!$B$15+Z80*'114成績輸入與落點儀表板'!$B$16</f>
        <v>0</v>
      </c>
      <c r="I80" s="8">
        <f t="shared" si="2"/>
        <v>-203.5</v>
      </c>
      <c r="J80" s="2" t="str">
        <f t="shared" si="3"/>
        <v>FAIL</v>
      </c>
      <c r="K80" s="17" t="str">
        <f>IF(AND(IF('114成績輸入與落點儀表板'!$C$2="必須採計",L80&gt;0,IF('114成績輸入與落點儀表板'!$C$2="不可採計",L80=0,TRUE)),IF('114成績輸入與落點儀表板'!$C$3="必須採計",M80&gt;0,IF('114成績輸入與落點儀表板'!$C$3="不可採計",M80=0,TRUE)),IF('114成績輸入與落點儀表板'!$C$4="必須採計",N80&gt;0,IF('114成績輸入與落點儀表板'!$C$4="不可採計",N80=0,TRUE)),IF('114成績輸入與落點儀表板'!$C$5="必須採計",O80&gt;0,IF('114成績輸入與落點儀表板'!$C$5="不可採計",O80=0,TRUE)),IF('114成績輸入與落點儀表板'!$C$6="必須採計",P80&gt;0,IF('114成績輸入與落點儀表板'!$C$6="不可採計",P80=0,TRUE)),IF('114成績輸入與落點儀表板'!$C$7="必須採計",Q80&gt;0,IF('114成績輸入與落點儀表板'!$C$7="不可採計",Q80=0,TRUE)),IF('114成績輸入與落點儀表板'!$C$8="必須採計",R80&gt;0,IF('114成績輸入與落點儀表板'!$C$8="不可採計",R80=0,TRUE)),IF('114成績輸入與落點儀表板'!$C$9="必須採計",S80&gt;0,IF('114成績輸入與落點儀表板'!$C$9="不可採計",S80=0,TRUE)),IF('114成績輸入與落點儀表板'!$C$10="必須採計",T80&gt;0,IF('114成績輸入與落點儀表板'!$C$10="不可採計",T80=0,TRUE)),IF('114成績輸入與落點儀表板'!$C$11="必須採計",U80&gt;0,IF('114成績輸入與落點儀表板'!$C$11="不可採計",U80=0,TRUE)),IF('114成績輸入與落點儀表板'!$C$12="必須採計",V80&gt;0,IF('114成績輸入與落點儀表板'!$C$12="不可採計",V80=0,TRUE)),IF('114成績輸入與落點儀表板'!$C$13="必須採計",W80&gt;0,IF('114成績輸入與落點儀表板'!$C$13="不可採計",W80=0,TRUE)),IF('114成績輸入與落點儀表板'!$C$14="必須採計",X80&gt;0,IF('114成績輸入與落點儀表板'!$C$14="不可採計",X80=0,TRUE)),IF('114成績輸入與落點儀表板'!$C$15="必須採計",Y80&gt;0,IF('114成績輸入與落點儀表板'!$C$15="不可採計",Y80=0,TRUE)),IF('114成績輸入與落點儀表板'!$C$16="必須採計",Z80&gt;0,IF('114成績輸入與落點儀表板'!$C$16="不可採計",Z80=0,TRUE))),"✅ 符合","❌ 不符合")</f>
        <v>✅ 符合</v>
      </c>
      <c r="L80" s="15">
        <v>1.5</v>
      </c>
      <c r="M80" s="15">
        <v>1.5</v>
      </c>
      <c r="N80" s="15">
        <v>2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</row>
    <row r="81" spans="1:26" x14ac:dyDescent="0.3">
      <c r="A81" s="2" t="s">
        <v>298</v>
      </c>
      <c r="B81" s="13" t="s">
        <v>264</v>
      </c>
      <c r="C81" s="13" t="s">
        <v>293</v>
      </c>
      <c r="D81" s="12" t="s">
        <v>266</v>
      </c>
      <c r="E81" s="13" t="s">
        <v>1835</v>
      </c>
      <c r="F81" s="2">
        <v>5</v>
      </c>
      <c r="G81" s="15">
        <v>151</v>
      </c>
      <c r="H81" s="7">
        <f>L81*'114成績輸入與落點儀表板'!$B$2+M81*'114成績輸入與落點儀表板'!$B$3+N81*'114成績輸入與落點儀表板'!$B$4+O81*'114成績輸入與落點儀表板'!$B$5+P81*'114成績輸入與落點儀表板'!$B$6+Q81*'114成績輸入與落點儀表板'!$B$7+R81*'114成績輸入與落點儀表板'!$B$8+S81*'114成績輸入與落點儀表板'!$B$9+T81*'114成績輸入與落點儀表板'!$B$10+U81*'114成績輸入與落點儀表板'!$B$11+V81*'114成績輸入與落點儀表板'!$B$12+W81*'114成績輸入與落點儀表板'!$B$13+X81*'114成績輸入與落點儀表板'!$B$14+Y81*'114成績輸入與落點儀表板'!$B$15+Z81*'114成績輸入與落點儀表板'!$B$16</f>
        <v>0</v>
      </c>
      <c r="I81" s="8">
        <f t="shared" si="2"/>
        <v>-151</v>
      </c>
      <c r="J81" s="2" t="str">
        <f t="shared" si="3"/>
        <v>FAIL</v>
      </c>
      <c r="K81" s="17" t="str">
        <f>IF(AND(IF('114成績輸入與落點儀表板'!$C$2="必須採計",L81&gt;0,IF('114成績輸入與落點儀表板'!$C$2="不可採計",L81=0,TRUE)),IF('114成績輸入與落點儀表板'!$C$3="必須採計",M81&gt;0,IF('114成績輸入與落點儀表板'!$C$3="不可採計",M81=0,TRUE)),IF('114成績輸入與落點儀表板'!$C$4="必須採計",N81&gt;0,IF('114成績輸入與落點儀表板'!$C$4="不可採計",N81=0,TRUE)),IF('114成績輸入與落點儀表板'!$C$5="必須採計",O81&gt;0,IF('114成績輸入與落點儀表板'!$C$5="不可採計",O81=0,TRUE)),IF('114成績輸入與落點儀表板'!$C$6="必須採計",P81&gt;0,IF('114成績輸入與落點儀表板'!$C$6="不可採計",P81=0,TRUE)),IF('114成績輸入與落點儀表板'!$C$7="必須採計",Q81&gt;0,IF('114成績輸入與落點儀表板'!$C$7="不可採計",Q81=0,TRUE)),IF('114成績輸入與落點儀表板'!$C$8="必須採計",R81&gt;0,IF('114成績輸入與落點儀表板'!$C$8="不可採計",R81=0,TRUE)),IF('114成績輸入與落點儀表板'!$C$9="必須採計",S81&gt;0,IF('114成績輸入與落點儀表板'!$C$9="不可採計",S81=0,TRUE)),IF('114成績輸入與落點儀表板'!$C$10="必須採計",T81&gt;0,IF('114成績輸入與落點儀表板'!$C$10="不可採計",T81=0,TRUE)),IF('114成績輸入與落點儀表板'!$C$11="必須採計",U81&gt;0,IF('114成績輸入與落點儀表板'!$C$11="不可採計",U81=0,TRUE)),IF('114成績輸入與落點儀表板'!$C$12="必須採計",V81&gt;0,IF('114成績輸入與落點儀表板'!$C$12="不可採計",V81=0,TRUE)),IF('114成績輸入與落點儀表板'!$C$13="必須採計",W81&gt;0,IF('114成績輸入與落點儀表板'!$C$13="不可採計",W81=0,TRUE)),IF('114成績輸入與落點儀表板'!$C$14="必須採計",X81&gt;0,IF('114成績輸入與落點儀表板'!$C$14="不可採計",X81=0,TRUE)),IF('114成績輸入與落點儀表板'!$C$15="必須採計",Y81&gt;0,IF('114成績輸入與落點儀表板'!$C$15="不可採計",Y81=0,TRUE)),IF('114成績輸入與落點儀表板'!$C$16="必須採計",Z81&gt;0,IF('114成績輸入與落點儀表板'!$C$16="不可採計",Z81=0,TRUE))),"✅ 符合","❌ 不符合")</f>
        <v>✅ 符合</v>
      </c>
      <c r="L81" s="15">
        <v>1</v>
      </c>
      <c r="M81" s="15">
        <v>1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1</v>
      </c>
      <c r="X81" s="15">
        <v>0</v>
      </c>
      <c r="Y81" s="15">
        <v>0</v>
      </c>
      <c r="Z81" s="15">
        <v>0</v>
      </c>
    </row>
    <row r="82" spans="1:26" ht="15.75" customHeight="1" x14ac:dyDescent="0.3">
      <c r="A82" s="2" t="s">
        <v>301</v>
      </c>
      <c r="B82" s="13" t="s">
        <v>264</v>
      </c>
      <c r="C82" s="13" t="s">
        <v>296</v>
      </c>
      <c r="D82" s="12" t="s">
        <v>56</v>
      </c>
      <c r="E82" s="13" t="s">
        <v>297</v>
      </c>
      <c r="F82" s="2">
        <v>40</v>
      </c>
      <c r="G82" s="15">
        <v>247.5</v>
      </c>
      <c r="H82" s="7">
        <f>L82*'114成績輸入與落點儀表板'!$B$2+M82*'114成績輸入與落點儀表板'!$B$3+N82*'114成績輸入與落點儀表板'!$B$4+O82*'114成績輸入與落點儀表板'!$B$5+P82*'114成績輸入與落點儀表板'!$B$6+Q82*'114成績輸入與落點儀表板'!$B$7+R82*'114成績輸入與落點儀表板'!$B$8+S82*'114成績輸入與落點儀表板'!$B$9+T82*'114成績輸入與落點儀表板'!$B$10+U82*'114成績輸入與落點儀表板'!$B$11+V82*'114成績輸入與落點儀表板'!$B$12+W82*'114成績輸入與落點儀表板'!$B$13+X82*'114成績輸入與落點儀表板'!$B$14+Y82*'114成績輸入與落點儀表板'!$B$15+Z82*'114成績輸入與落點儀表板'!$B$16</f>
        <v>0</v>
      </c>
      <c r="I82" s="8">
        <f t="shared" si="2"/>
        <v>-247.5</v>
      </c>
      <c r="J82" s="2" t="str">
        <f t="shared" si="3"/>
        <v>FAIL</v>
      </c>
      <c r="K82" s="17" t="str">
        <f>IF(AND(IF('114成績輸入與落點儀表板'!$C$2="必須採計",L82&gt;0,IF('114成績輸入與落點儀表板'!$C$2="不可採計",L82=0,TRUE)),IF('114成績輸入與落點儀表板'!$C$3="必須採計",M82&gt;0,IF('114成績輸入與落點儀表板'!$C$3="不可採計",M82=0,TRUE)),IF('114成績輸入與落點儀表板'!$C$4="必須採計",N82&gt;0,IF('114成績輸入與落點儀表板'!$C$4="不可採計",N82=0,TRUE)),IF('114成績輸入與落點儀表板'!$C$5="必須採計",O82&gt;0,IF('114成績輸入與落點儀表板'!$C$5="不可採計",O82=0,TRUE)),IF('114成績輸入與落點儀表板'!$C$6="必須採計",P82&gt;0,IF('114成績輸入與落點儀表板'!$C$6="不可採計",P82=0,TRUE)),IF('114成績輸入與落點儀表板'!$C$7="必須採計",Q82&gt;0,IF('114成績輸入與落點儀表板'!$C$7="不可採計",Q82=0,TRUE)),IF('114成績輸入與落點儀表板'!$C$8="必須採計",R82&gt;0,IF('114成績輸入與落點儀表板'!$C$8="不可採計",R82=0,TRUE)),IF('114成績輸入與落點儀表板'!$C$9="必須採計",S82&gt;0,IF('114成績輸入與落點儀表板'!$C$9="不可採計",S82=0,TRUE)),IF('114成績輸入與落點儀表板'!$C$10="必須採計",T82&gt;0,IF('114成績輸入與落點儀表板'!$C$10="不可採計",T82=0,TRUE)),IF('114成績輸入與落點儀表板'!$C$11="必須採計",U82&gt;0,IF('114成績輸入與落點儀表板'!$C$11="不可採計",U82=0,TRUE)),IF('114成績輸入與落點儀表板'!$C$12="必須採計",V82&gt;0,IF('114成績輸入與落點儀表板'!$C$12="不可採計",V82=0,TRUE)),IF('114成績輸入與落點儀表板'!$C$13="必須採計",W82&gt;0,IF('114成績輸入與落點儀表板'!$C$13="不可採計",W82=0,TRUE)),IF('114成績輸入與落點儀表板'!$C$14="必須採計",X82&gt;0,IF('114成績輸入與落點儀表板'!$C$14="不可採計",X82=0,TRUE)),IF('114成績輸入與落點儀表板'!$C$15="必須採計",Y82&gt;0,IF('114成績輸入與落點儀表板'!$C$15="不可採計",Y82=0,TRUE)),IF('114成績輸入與落點儀表板'!$C$16="必須採計",Z82&gt;0,IF('114成績輸入與落點儀表板'!$C$16="不可採計",Z82=0,TRUE))),"✅ 符合","❌ 不符合")</f>
        <v>✅ 符合</v>
      </c>
      <c r="L82" s="15">
        <v>2</v>
      </c>
      <c r="M82" s="15">
        <v>1.5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1</v>
      </c>
      <c r="V82" s="15">
        <v>1</v>
      </c>
      <c r="W82" s="15">
        <v>0</v>
      </c>
      <c r="X82" s="15">
        <v>0</v>
      </c>
      <c r="Y82" s="15">
        <v>0</v>
      </c>
      <c r="Z82" s="15">
        <v>0</v>
      </c>
    </row>
    <row r="83" spans="1:26" x14ac:dyDescent="0.3">
      <c r="A83" s="2" t="s">
        <v>303</v>
      </c>
      <c r="B83" s="13" t="s">
        <v>264</v>
      </c>
      <c r="C83" s="13" t="s">
        <v>299</v>
      </c>
      <c r="D83" s="12" t="s">
        <v>60</v>
      </c>
      <c r="E83" s="13" t="s">
        <v>300</v>
      </c>
      <c r="F83" s="2">
        <v>11</v>
      </c>
      <c r="G83" s="15">
        <v>293.5</v>
      </c>
      <c r="H83" s="7">
        <f>L83*'114成績輸入與落點儀表板'!$B$2+M83*'114成績輸入與落點儀表板'!$B$3+N83*'114成績輸入與落點儀表板'!$B$4+O83*'114成績輸入與落點儀表板'!$B$5+P83*'114成績輸入與落點儀表板'!$B$6+Q83*'114成績輸入與落點儀表板'!$B$7+R83*'114成績輸入與落點儀表板'!$B$8+S83*'114成績輸入與落點儀表板'!$B$9+T83*'114成績輸入與落點儀表板'!$B$10+U83*'114成績輸入與落點儀表板'!$B$11+V83*'114成績輸入與落點儀表板'!$B$12+W83*'114成績輸入與落點儀表板'!$B$13+X83*'114成績輸入與落點儀表板'!$B$14+Y83*'114成績輸入與落點儀表板'!$B$15+Z83*'114成績輸入與落點儀表板'!$B$16</f>
        <v>0</v>
      </c>
      <c r="I83" s="8">
        <f t="shared" si="2"/>
        <v>-293.5</v>
      </c>
      <c r="J83" s="2" t="str">
        <f t="shared" si="3"/>
        <v>FAIL</v>
      </c>
      <c r="K83" s="17" t="str">
        <f>IF(AND(IF('114成績輸入與落點儀表板'!$C$2="必須採計",L83&gt;0,IF('114成績輸入與落點儀表板'!$C$2="不可採計",L83=0,TRUE)),IF('114成績輸入與落點儀表板'!$C$3="必須採計",M83&gt;0,IF('114成績輸入與落點儀表板'!$C$3="不可採計",M83=0,TRUE)),IF('114成績輸入與落點儀表板'!$C$4="必須採計",N83&gt;0,IF('114成績輸入與落點儀表板'!$C$4="不可採計",N83=0,TRUE)),IF('114成績輸入與落點儀表板'!$C$5="必須採計",O83&gt;0,IF('114成績輸入與落點儀表板'!$C$5="不可採計",O83=0,TRUE)),IF('114成績輸入與落點儀表板'!$C$6="必須採計",P83&gt;0,IF('114成績輸入與落點儀表板'!$C$6="不可採計",P83=0,TRUE)),IF('114成績輸入與落點儀表板'!$C$7="必須採計",Q83&gt;0,IF('114成績輸入與落點儀表板'!$C$7="不可採計",Q83=0,TRUE)),IF('114成績輸入與落點儀表板'!$C$8="必須採計",R83&gt;0,IF('114成績輸入與落點儀表板'!$C$8="不可採計",R83=0,TRUE)),IF('114成績輸入與落點儀表板'!$C$9="必須採計",S83&gt;0,IF('114成績輸入與落點儀表板'!$C$9="不可採計",S83=0,TRUE)),IF('114成績輸入與落點儀表板'!$C$10="必須採計",T83&gt;0,IF('114成績輸入與落點儀表板'!$C$10="不可採計",T83=0,TRUE)),IF('114成績輸入與落點儀表板'!$C$11="必須採計",U83&gt;0,IF('114成績輸入與落點儀表板'!$C$11="不可採計",U83=0,TRUE)),IF('114成績輸入與落點儀表板'!$C$12="必須採計",V83&gt;0,IF('114成績輸入與落點儀表板'!$C$12="不可採計",V83=0,TRUE)),IF('114成績輸入與落點儀表板'!$C$13="必須採計",W83&gt;0,IF('114成績輸入與落點儀表板'!$C$13="不可採計",W83=0,TRUE)),IF('114成績輸入與落點儀表板'!$C$14="必須採計",X83&gt;0,IF('114成績輸入與落點儀表板'!$C$14="不可採計",X83=0,TRUE)),IF('114成績輸入與落點儀表板'!$C$15="必須採計",Y83&gt;0,IF('114成績輸入與落點儀表板'!$C$15="不可採計",Y83=0,TRUE)),IF('114成績輸入與落點儀表板'!$C$16="必須採計",Z83&gt;0,IF('114成績輸入與落點儀表板'!$C$16="不可採計",Z83=0,TRUE))),"✅ 符合","❌ 不符合")</f>
        <v>✅ 符合</v>
      </c>
      <c r="L83" s="15">
        <v>1.5</v>
      </c>
      <c r="M83" s="15">
        <v>2</v>
      </c>
      <c r="N83" s="15">
        <v>0</v>
      </c>
      <c r="O83" s="15">
        <v>0</v>
      </c>
      <c r="P83" s="15">
        <v>0</v>
      </c>
      <c r="Q83" s="15">
        <v>1</v>
      </c>
      <c r="R83" s="15">
        <v>0</v>
      </c>
      <c r="S83" s="15">
        <v>0</v>
      </c>
      <c r="T83" s="15">
        <v>0</v>
      </c>
      <c r="U83" s="15">
        <v>1</v>
      </c>
      <c r="V83" s="15">
        <v>1</v>
      </c>
      <c r="W83" s="15">
        <v>0</v>
      </c>
      <c r="X83" s="15">
        <v>0</v>
      </c>
      <c r="Y83" s="15">
        <v>0</v>
      </c>
      <c r="Z83" s="15">
        <v>0</v>
      </c>
    </row>
    <row r="84" spans="1:26" ht="15.75" customHeight="1" x14ac:dyDescent="0.3">
      <c r="A84" s="2" t="s">
        <v>306</v>
      </c>
      <c r="B84" s="13" t="s">
        <v>264</v>
      </c>
      <c r="C84" s="13" t="s">
        <v>63</v>
      </c>
      <c r="D84" s="12" t="s">
        <v>56</v>
      </c>
      <c r="E84" s="13" t="s">
        <v>302</v>
      </c>
      <c r="F84" s="2">
        <v>31</v>
      </c>
      <c r="G84" s="15">
        <v>262.5</v>
      </c>
      <c r="H84" s="7">
        <f>L84*'114成績輸入與落點儀表板'!$B$2+M84*'114成績輸入與落點儀表板'!$B$3+N84*'114成績輸入與落點儀表板'!$B$4+O84*'114成績輸入與落點儀表板'!$B$5+P84*'114成績輸入與落點儀表板'!$B$6+Q84*'114成績輸入與落點儀表板'!$B$7+R84*'114成績輸入與落點儀表板'!$B$8+S84*'114成績輸入與落點儀表板'!$B$9+T84*'114成績輸入與落點儀表板'!$B$10+U84*'114成績輸入與落點儀表板'!$B$11+V84*'114成績輸入與落點儀表板'!$B$12+W84*'114成績輸入與落點儀表板'!$B$13+X84*'114成績輸入與落點儀表板'!$B$14+Y84*'114成績輸入與落點儀表板'!$B$15+Z84*'114成績輸入與落點儀表板'!$B$16</f>
        <v>0</v>
      </c>
      <c r="I84" s="8">
        <f t="shared" si="2"/>
        <v>-262.5</v>
      </c>
      <c r="J84" s="2" t="str">
        <f t="shared" si="3"/>
        <v>FAIL</v>
      </c>
      <c r="K84" s="17" t="str">
        <f>IF(AND(IF('114成績輸入與落點儀表板'!$C$2="必須採計",L84&gt;0,IF('114成績輸入與落點儀表板'!$C$2="不可採計",L84=0,TRUE)),IF('114成績輸入與落點儀表板'!$C$3="必須採計",M84&gt;0,IF('114成績輸入與落點儀表板'!$C$3="不可採計",M84=0,TRUE)),IF('114成績輸入與落點儀表板'!$C$4="必須採計",N84&gt;0,IF('114成績輸入與落點儀表板'!$C$4="不可採計",N84=0,TRUE)),IF('114成績輸入與落點儀表板'!$C$5="必須採計",O84&gt;0,IF('114成績輸入與落點儀表板'!$C$5="不可採計",O84=0,TRUE)),IF('114成績輸入與落點儀表板'!$C$6="必須採計",P84&gt;0,IF('114成績輸入與落點儀表板'!$C$6="不可採計",P84=0,TRUE)),IF('114成績輸入與落點儀表板'!$C$7="必須採計",Q84&gt;0,IF('114成績輸入與落點儀表板'!$C$7="不可採計",Q84=0,TRUE)),IF('114成績輸入與落點儀表板'!$C$8="必須採計",R84&gt;0,IF('114成績輸入與落點儀表板'!$C$8="不可採計",R84=0,TRUE)),IF('114成績輸入與落點儀表板'!$C$9="必須採計",S84&gt;0,IF('114成績輸入與落點儀表板'!$C$9="不可採計",S84=0,TRUE)),IF('114成績輸入與落點儀表板'!$C$10="必須採計",T84&gt;0,IF('114成績輸入與落點儀表板'!$C$10="不可採計",T84=0,TRUE)),IF('114成績輸入與落點儀表板'!$C$11="必須採計",U84&gt;0,IF('114成績輸入與落點儀表板'!$C$11="不可採計",U84=0,TRUE)),IF('114成績輸入與落點儀表板'!$C$12="必須採計",V84&gt;0,IF('114成績輸入與落點儀表板'!$C$12="不可採計",V84=0,TRUE)),IF('114成績輸入與落點儀表板'!$C$13="必須採計",W84&gt;0,IF('114成績輸入與落點儀表板'!$C$13="不可採計",W84=0,TRUE)),IF('114成績輸入與落點儀表板'!$C$14="必須採計",X84&gt;0,IF('114成績輸入與落點儀表板'!$C$14="不可採計",X84=0,TRUE)),IF('114成績輸入與落點儀表板'!$C$15="必須採計",Y84&gt;0,IF('114成績輸入與落點儀表板'!$C$15="不可採計",Y84=0,TRUE)),IF('114成績輸入與落點儀表板'!$C$16="必須採計",Z84&gt;0,IF('114成績輸入與落點儀表板'!$C$16="不可採計",Z84=0,TRUE))),"✅ 符合","❌ 不符合")</f>
        <v>✅ 符合</v>
      </c>
      <c r="L84" s="15">
        <v>1.25</v>
      </c>
      <c r="M84" s="15">
        <v>1.25</v>
      </c>
      <c r="N84" s="15">
        <v>0</v>
      </c>
      <c r="O84" s="15">
        <v>0</v>
      </c>
      <c r="P84" s="15">
        <v>0</v>
      </c>
      <c r="Q84" s="15">
        <v>1</v>
      </c>
      <c r="R84" s="15">
        <v>0</v>
      </c>
      <c r="S84" s="15">
        <v>0</v>
      </c>
      <c r="T84" s="15">
        <v>0</v>
      </c>
      <c r="U84" s="15">
        <v>1.5</v>
      </c>
      <c r="V84" s="15">
        <v>1</v>
      </c>
      <c r="W84" s="15">
        <v>0</v>
      </c>
      <c r="X84" s="15">
        <v>0</v>
      </c>
      <c r="Y84" s="15">
        <v>0</v>
      </c>
      <c r="Z84" s="15">
        <v>0</v>
      </c>
    </row>
    <row r="85" spans="1:26" x14ac:dyDescent="0.3">
      <c r="A85" s="2" t="s">
        <v>309</v>
      </c>
      <c r="B85" s="13" t="s">
        <v>264</v>
      </c>
      <c r="C85" s="13" t="s">
        <v>304</v>
      </c>
      <c r="D85" s="12" t="s">
        <v>4057</v>
      </c>
      <c r="E85" s="13" t="s">
        <v>305</v>
      </c>
      <c r="F85" s="2">
        <v>23</v>
      </c>
      <c r="G85" s="15">
        <v>266.75</v>
      </c>
      <c r="H85" s="7">
        <f>L85*'114成績輸入與落點儀表板'!$B$2+M85*'114成績輸入與落點儀表板'!$B$3+N85*'114成績輸入與落點儀表板'!$B$4+O85*'114成績輸入與落點儀表板'!$B$5+P85*'114成績輸入與落點儀表板'!$B$6+Q85*'114成績輸入與落點儀表板'!$B$7+R85*'114成績輸入與落點儀表板'!$B$8+S85*'114成績輸入與落點儀表板'!$B$9+T85*'114成績輸入與落點儀表板'!$B$10+U85*'114成績輸入與落點儀表板'!$B$11+V85*'114成績輸入與落點儀表板'!$B$12+W85*'114成績輸入與落點儀表板'!$B$13+X85*'114成績輸入與落點儀表板'!$B$14+Y85*'114成績輸入與落點儀表板'!$B$15+Z85*'114成績輸入與落點儀表板'!$B$16</f>
        <v>0</v>
      </c>
      <c r="I85" s="8">
        <f t="shared" si="2"/>
        <v>-266.75</v>
      </c>
      <c r="J85" s="2" t="str">
        <f t="shared" si="3"/>
        <v>FAIL</v>
      </c>
      <c r="K85" s="17" t="str">
        <f>IF(AND(IF('114成績輸入與落點儀表板'!$C$2="必須採計",L85&gt;0,IF('114成績輸入與落點儀表板'!$C$2="不可採計",L85=0,TRUE)),IF('114成績輸入與落點儀表板'!$C$3="必須採計",M85&gt;0,IF('114成績輸入與落點儀表板'!$C$3="不可採計",M85=0,TRUE)),IF('114成績輸入與落點儀表板'!$C$4="必須採計",N85&gt;0,IF('114成績輸入與落點儀表板'!$C$4="不可採計",N85=0,TRUE)),IF('114成績輸入與落點儀表板'!$C$5="必須採計",O85&gt;0,IF('114成績輸入與落點儀表板'!$C$5="不可採計",O85=0,TRUE)),IF('114成績輸入與落點儀表板'!$C$6="必須採計",P85&gt;0,IF('114成績輸入與落點儀表板'!$C$6="不可採計",P85=0,TRUE)),IF('114成績輸入與落點儀表板'!$C$7="必須採計",Q85&gt;0,IF('114成績輸入與落點儀表板'!$C$7="不可採計",Q85=0,TRUE)),IF('114成績輸入與落點儀表板'!$C$8="必須採計",R85&gt;0,IF('114成績輸入與落點儀表板'!$C$8="不可採計",R85=0,TRUE)),IF('114成績輸入與落點儀表板'!$C$9="必須採計",S85&gt;0,IF('114成績輸入與落點儀表板'!$C$9="不可採計",S85=0,TRUE)),IF('114成績輸入與落點儀表板'!$C$10="必須採計",T85&gt;0,IF('114成績輸入與落點儀表板'!$C$10="不可採計",T85=0,TRUE)),IF('114成績輸入與落點儀表板'!$C$11="必須採計",U85&gt;0,IF('114成績輸入與落點儀表板'!$C$11="不可採計",U85=0,TRUE)),IF('114成績輸入與落點儀表板'!$C$12="必須採計",V85&gt;0,IF('114成績輸入與落點儀表板'!$C$12="不可採計",V85=0,TRUE)),IF('114成績輸入與落點儀表板'!$C$13="必須採計",W85&gt;0,IF('114成績輸入與落點儀表板'!$C$13="不可採計",W85=0,TRUE)),IF('114成績輸入與落點儀表板'!$C$14="必須採計",X85&gt;0,IF('114成績輸入與落點儀表板'!$C$14="不可採計",X85=0,TRUE)),IF('114成績輸入與落點儀表板'!$C$15="必須採計",Y85&gt;0,IF('114成績輸入與落點儀表板'!$C$15="不可採計",Y85=0,TRUE)),IF('114成績輸入與落點儀表板'!$C$16="必須採計",Z85&gt;0,IF('114成績輸入與落點儀表板'!$C$16="不可採計",Z85=0,TRUE))),"✅ 符合","❌ 不符合")</f>
        <v>✅ 符合</v>
      </c>
      <c r="L85" s="15">
        <v>1</v>
      </c>
      <c r="M85" s="15">
        <v>1.25</v>
      </c>
      <c r="N85" s="15">
        <v>0</v>
      </c>
      <c r="O85" s="15">
        <v>0</v>
      </c>
      <c r="P85" s="15">
        <v>0</v>
      </c>
      <c r="Q85" s="15">
        <v>1</v>
      </c>
      <c r="R85" s="15">
        <v>0</v>
      </c>
      <c r="S85" s="15">
        <v>0</v>
      </c>
      <c r="T85" s="15">
        <v>0</v>
      </c>
      <c r="U85" s="15">
        <v>1</v>
      </c>
      <c r="V85" s="15">
        <v>1.5</v>
      </c>
      <c r="W85" s="15">
        <v>0</v>
      </c>
      <c r="X85" s="15">
        <v>0</v>
      </c>
      <c r="Y85" s="15">
        <v>0</v>
      </c>
      <c r="Z85" s="15">
        <v>0</v>
      </c>
    </row>
    <row r="86" spans="1:26" ht="15.75" customHeight="1" x14ac:dyDescent="0.3">
      <c r="A86" s="2" t="s">
        <v>311</v>
      </c>
      <c r="B86" s="13" t="s">
        <v>264</v>
      </c>
      <c r="C86" s="13" t="s">
        <v>307</v>
      </c>
      <c r="D86" s="12" t="s">
        <v>227</v>
      </c>
      <c r="E86" s="13" t="s">
        <v>308</v>
      </c>
      <c r="F86" s="2">
        <v>7</v>
      </c>
      <c r="G86" s="15">
        <v>293.5</v>
      </c>
      <c r="H86" s="7">
        <f>L86*'114成績輸入與落點儀表板'!$B$2+M86*'114成績輸入與落點儀表板'!$B$3+N86*'114成績輸入與落點儀表板'!$B$4+O86*'114成績輸入與落點儀表板'!$B$5+P86*'114成績輸入與落點儀表板'!$B$6+Q86*'114成績輸入與落點儀表板'!$B$7+R86*'114成績輸入與落點儀表板'!$B$8+S86*'114成績輸入與落點儀表板'!$B$9+T86*'114成績輸入與落點儀表板'!$B$10+U86*'114成績輸入與落點儀表板'!$B$11+V86*'114成績輸入與落點儀表板'!$B$12+W86*'114成績輸入與落點儀表板'!$B$13+X86*'114成績輸入與落點儀表板'!$B$14+Y86*'114成績輸入與落點儀表板'!$B$15+Z86*'114成績輸入與落點儀表板'!$B$16</f>
        <v>0</v>
      </c>
      <c r="I86" s="8">
        <f t="shared" si="2"/>
        <v>-293.5</v>
      </c>
      <c r="J86" s="2" t="str">
        <f t="shared" si="3"/>
        <v>FAIL</v>
      </c>
      <c r="K86" s="17" t="str">
        <f>IF(AND(IF('114成績輸入與落點儀表板'!$C$2="必須採計",L86&gt;0,IF('114成績輸入與落點儀表板'!$C$2="不可採計",L86=0,TRUE)),IF('114成績輸入與落點儀表板'!$C$3="必須採計",M86&gt;0,IF('114成績輸入與落點儀表板'!$C$3="不可採計",M86=0,TRUE)),IF('114成績輸入與落點儀表板'!$C$4="必須採計",N86&gt;0,IF('114成績輸入與落點儀表板'!$C$4="不可採計",N86=0,TRUE)),IF('114成績輸入與落點儀表板'!$C$5="必須採計",O86&gt;0,IF('114成績輸入與落點儀表板'!$C$5="不可採計",O86=0,TRUE)),IF('114成績輸入與落點儀表板'!$C$6="必須採計",P86&gt;0,IF('114成績輸入與落點儀表板'!$C$6="不可採計",P86=0,TRUE)),IF('114成績輸入與落點儀表板'!$C$7="必須採計",Q86&gt;0,IF('114成績輸入與落點儀表板'!$C$7="不可採計",Q86=0,TRUE)),IF('114成績輸入與落點儀表板'!$C$8="必須採計",R86&gt;0,IF('114成績輸入與落點儀表板'!$C$8="不可採計",R86=0,TRUE)),IF('114成績輸入與落點儀表板'!$C$9="必須採計",S86&gt;0,IF('114成績輸入與落點儀表板'!$C$9="不可採計",S86=0,TRUE)),IF('114成績輸入與落點儀表板'!$C$10="必須採計",T86&gt;0,IF('114成績輸入與落點儀表板'!$C$10="不可採計",T86=0,TRUE)),IF('114成績輸入與落點儀表板'!$C$11="必須採計",U86&gt;0,IF('114成績輸入與落點儀表板'!$C$11="不可採計",U86=0,TRUE)),IF('114成績輸入與落點儀表板'!$C$12="必須採計",V86&gt;0,IF('114成績輸入與落點儀表板'!$C$12="不可採計",V86=0,TRUE)),IF('114成績輸入與落點儀表板'!$C$13="必須採計",W86&gt;0,IF('114成績輸入與落點儀表板'!$C$13="不可採計",W86=0,TRUE)),IF('114成績輸入與落點儀表板'!$C$14="必須採計",X86&gt;0,IF('114成績輸入與落點儀表板'!$C$14="不可採計",X86=0,TRUE)),IF('114成績輸入與落點儀表板'!$C$15="必須採計",Y86&gt;0,IF('114成績輸入與落點儀表板'!$C$15="不可採計",Y86=0,TRUE)),IF('114成績輸入與落點儀表板'!$C$16="必須採計",Z86&gt;0,IF('114成績輸入與落點儀表板'!$C$16="不可採計",Z86=0,TRUE))),"✅ 符合","❌ 不符合")</f>
        <v>✅ 符合</v>
      </c>
      <c r="L86" s="15">
        <v>1</v>
      </c>
      <c r="M86" s="15">
        <v>1.5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1.5</v>
      </c>
      <c r="V86" s="15">
        <v>1</v>
      </c>
      <c r="W86" s="15">
        <v>1.5</v>
      </c>
      <c r="X86" s="15">
        <v>0</v>
      </c>
      <c r="Y86" s="15">
        <v>0</v>
      </c>
      <c r="Z86" s="15">
        <v>0</v>
      </c>
    </row>
    <row r="87" spans="1:26" x14ac:dyDescent="0.3">
      <c r="A87" s="2" t="s">
        <v>313</v>
      </c>
      <c r="B87" s="13" t="s">
        <v>264</v>
      </c>
      <c r="C87" s="13" t="s">
        <v>85</v>
      </c>
      <c r="D87" s="12" t="s">
        <v>86</v>
      </c>
      <c r="E87" s="13" t="s">
        <v>310</v>
      </c>
      <c r="F87" s="2">
        <v>31</v>
      </c>
      <c r="G87" s="15">
        <v>135</v>
      </c>
      <c r="H87" s="7">
        <f>L87*'114成績輸入與落點儀表板'!$B$2+M87*'114成績輸入與落點儀表板'!$B$3+N87*'114成績輸入與落點儀表板'!$B$4+O87*'114成績輸入與落點儀表板'!$B$5+P87*'114成績輸入與落點儀表板'!$B$6+Q87*'114成績輸入與落點儀表板'!$B$7+R87*'114成績輸入與落點儀表板'!$B$8+S87*'114成績輸入與落點儀表板'!$B$9+T87*'114成績輸入與落點儀表板'!$B$10+U87*'114成績輸入與落點儀表板'!$B$11+V87*'114成績輸入與落點儀表板'!$B$12+W87*'114成績輸入與落點儀表板'!$B$13+X87*'114成績輸入與落點儀表板'!$B$14+Y87*'114成績輸入與落點儀表板'!$B$15+Z87*'114成績輸入與落點儀表板'!$B$16</f>
        <v>0</v>
      </c>
      <c r="I87" s="8">
        <f t="shared" si="2"/>
        <v>-135</v>
      </c>
      <c r="J87" s="2" t="str">
        <f t="shared" si="3"/>
        <v>FAIL</v>
      </c>
      <c r="K87" s="17" t="str">
        <f>IF(AND(IF('114成績輸入與落點儀表板'!$C$2="必須採計",L87&gt;0,IF('114成績輸入與落點儀表板'!$C$2="不可採計",L87=0,TRUE)),IF('114成績輸入與落點儀表板'!$C$3="必須採計",M87&gt;0,IF('114成績輸入與落點儀表板'!$C$3="不可採計",M87=0,TRUE)),IF('114成績輸入與落點儀表板'!$C$4="必須採計",N87&gt;0,IF('114成績輸入與落點儀表板'!$C$4="不可採計",N87=0,TRUE)),IF('114成績輸入與落點儀表板'!$C$5="必須採計",O87&gt;0,IF('114成績輸入與落點儀表板'!$C$5="不可採計",O87=0,TRUE)),IF('114成績輸入與落點儀表板'!$C$6="必須採計",P87&gt;0,IF('114成績輸入與落點儀表板'!$C$6="不可採計",P87=0,TRUE)),IF('114成績輸入與落點儀表板'!$C$7="必須採計",Q87&gt;0,IF('114成績輸入與落點儀表板'!$C$7="不可採計",Q87=0,TRUE)),IF('114成績輸入與落點儀表板'!$C$8="必須採計",R87&gt;0,IF('114成績輸入與落點儀表板'!$C$8="不可採計",R87=0,TRUE)),IF('114成績輸入與落點儀表板'!$C$9="必須採計",S87&gt;0,IF('114成績輸入與落點儀表板'!$C$9="不可採計",S87=0,TRUE)),IF('114成績輸入與落點儀表板'!$C$10="必須採計",T87&gt;0,IF('114成績輸入與落點儀表板'!$C$10="不可採計",T87=0,TRUE)),IF('114成績輸入與落點儀表板'!$C$11="必須採計",U87&gt;0,IF('114成績輸入與落點儀表板'!$C$11="不可採計",U87=0,TRUE)),IF('114成績輸入與落點儀表板'!$C$12="必須採計",V87&gt;0,IF('114成績輸入與落點儀表板'!$C$12="不可採計",V87=0,TRUE)),IF('114成績輸入與落點儀表板'!$C$13="必須採計",W87&gt;0,IF('114成績輸入與落點儀表板'!$C$13="不可採計",W87=0,TRUE)),IF('114成績輸入與落點儀表板'!$C$14="必須採計",X87&gt;0,IF('114成績輸入與落點儀表板'!$C$14="不可採計",X87=0,TRUE)),IF('114成績輸入與落點儀表板'!$C$15="必須採計",Y87&gt;0,IF('114成績輸入與落點儀表板'!$C$15="不可採計",Y87=0,TRUE)),IF('114成績輸入與落點儀表板'!$C$16="必須採計",Z87&gt;0,IF('114成績輸入與落點儀表板'!$C$16="不可採計",Z87=0,TRUE))),"✅ 符合","❌ 不符合")</f>
        <v>❌ 不符合</v>
      </c>
      <c r="L87" s="15">
        <v>0</v>
      </c>
      <c r="M87" s="15">
        <v>1</v>
      </c>
      <c r="N87" s="15">
        <v>2</v>
      </c>
      <c r="O87" s="15">
        <v>0</v>
      </c>
      <c r="P87" s="15">
        <v>0</v>
      </c>
      <c r="Q87" s="15">
        <v>0</v>
      </c>
      <c r="R87" s="15">
        <v>1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</row>
    <row r="88" spans="1:26" ht="15.75" customHeight="1" x14ac:dyDescent="0.3">
      <c r="A88" s="2" t="s">
        <v>316</v>
      </c>
      <c r="B88" s="13" t="s">
        <v>264</v>
      </c>
      <c r="C88" s="13" t="s">
        <v>89</v>
      </c>
      <c r="D88" s="12" t="s">
        <v>86</v>
      </c>
      <c r="E88" s="13" t="s">
        <v>2848</v>
      </c>
      <c r="F88" s="2">
        <v>19</v>
      </c>
      <c r="G88" s="15">
        <v>223.5</v>
      </c>
      <c r="H88" s="7">
        <f>L88*'114成績輸入與落點儀表板'!$B$2+M88*'114成績輸入與落點儀表板'!$B$3+N88*'114成績輸入與落點儀表板'!$B$4+O88*'114成績輸入與落點儀表板'!$B$5+P88*'114成績輸入與落點儀表板'!$B$6+Q88*'114成績輸入與落點儀表板'!$B$7+R88*'114成績輸入與落點儀表板'!$B$8+S88*'114成績輸入與落點儀表板'!$B$9+T88*'114成績輸入與落點儀表板'!$B$10+U88*'114成績輸入與落點儀表板'!$B$11+V88*'114成績輸入與落點儀表板'!$B$12+W88*'114成績輸入與落點儀表板'!$B$13+X88*'114成績輸入與落點儀表板'!$B$14+Y88*'114成績輸入與落點儀表板'!$B$15+Z88*'114成績輸入與落點儀表板'!$B$16</f>
        <v>0</v>
      </c>
      <c r="I88" s="8">
        <f t="shared" si="2"/>
        <v>-223.5</v>
      </c>
      <c r="J88" s="2" t="str">
        <f t="shared" si="3"/>
        <v>FAIL</v>
      </c>
      <c r="K88" s="17" t="str">
        <f>IF(AND(IF('114成績輸入與落點儀表板'!$C$2="必須採計",L88&gt;0,IF('114成績輸入與落點儀表板'!$C$2="不可採計",L88=0,TRUE)),IF('114成績輸入與落點儀表板'!$C$3="必須採計",M88&gt;0,IF('114成績輸入與落點儀表板'!$C$3="不可採計",M88=0,TRUE)),IF('114成績輸入與落點儀表板'!$C$4="必須採計",N88&gt;0,IF('114成績輸入與落點儀表板'!$C$4="不可採計",N88=0,TRUE)),IF('114成績輸入與落點儀表板'!$C$5="必須採計",O88&gt;0,IF('114成績輸入與落點儀表板'!$C$5="不可採計",O88=0,TRUE)),IF('114成績輸入與落點儀表板'!$C$6="必須採計",P88&gt;0,IF('114成績輸入與落點儀表板'!$C$6="不可採計",P88=0,TRUE)),IF('114成績輸入與落點儀表板'!$C$7="必須採計",Q88&gt;0,IF('114成績輸入與落點儀表板'!$C$7="不可採計",Q88=0,TRUE)),IF('114成績輸入與落點儀表板'!$C$8="必須採計",R88&gt;0,IF('114成績輸入與落點儀表板'!$C$8="不可採計",R88=0,TRUE)),IF('114成績輸入與落點儀表板'!$C$9="必須採計",S88&gt;0,IF('114成績輸入與落點儀表板'!$C$9="不可採計",S88=0,TRUE)),IF('114成績輸入與落點儀表板'!$C$10="必須採計",T88&gt;0,IF('114成績輸入與落點儀表板'!$C$10="不可採計",T88=0,TRUE)),IF('114成績輸入與落點儀表板'!$C$11="必須採計",U88&gt;0,IF('114成績輸入與落點儀表板'!$C$11="不可採計",U88=0,TRUE)),IF('114成績輸入與落點儀表板'!$C$12="必須採計",V88&gt;0,IF('114成績輸入與落點儀表板'!$C$12="不可採計",V88=0,TRUE)),IF('114成績輸入與落點儀表板'!$C$13="必須採計",W88&gt;0,IF('114成績輸入與落點儀表板'!$C$13="不可採計",W88=0,TRUE)),IF('114成績輸入與落點儀表板'!$C$14="必須採計",X88&gt;0,IF('114成績輸入與落點儀表板'!$C$14="不可採計",X88=0,TRUE)),IF('114成績輸入與落點儀表板'!$C$15="必須採計",Y88&gt;0,IF('114成績輸入與落點儀表板'!$C$15="不可採計",Y88=0,TRUE)),IF('114成績輸入與落點儀表板'!$C$16="必須採計",Z88&gt;0,IF('114成績輸入與落點儀表板'!$C$16="不可採計",Z88=0,TRUE))),"✅ 符合","❌ 不符合")</f>
        <v>✅ 符合</v>
      </c>
      <c r="L88" s="15">
        <v>1</v>
      </c>
      <c r="M88" s="15">
        <v>1.25</v>
      </c>
      <c r="N88" s="15">
        <v>1.5</v>
      </c>
      <c r="O88" s="15">
        <v>0</v>
      </c>
      <c r="P88" s="15">
        <v>0</v>
      </c>
      <c r="Q88" s="15">
        <v>0</v>
      </c>
      <c r="R88" s="15">
        <v>1.5</v>
      </c>
      <c r="S88" s="15">
        <v>1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</row>
    <row r="89" spans="1:26" x14ac:dyDescent="0.3">
      <c r="A89" s="2" t="s">
        <v>318</v>
      </c>
      <c r="B89" s="13" t="s">
        <v>264</v>
      </c>
      <c r="C89" s="13" t="s">
        <v>92</v>
      </c>
      <c r="D89" s="12" t="s">
        <v>86</v>
      </c>
      <c r="E89" s="13" t="s">
        <v>4978</v>
      </c>
      <c r="F89" s="2">
        <v>44</v>
      </c>
      <c r="G89" s="15">
        <v>241.75</v>
      </c>
      <c r="H89" s="7">
        <f>L89*'114成績輸入與落點儀表板'!$B$2+M89*'114成績輸入與落點儀表板'!$B$3+N89*'114成績輸入與落點儀表板'!$B$4+O89*'114成績輸入與落點儀表板'!$B$5+P89*'114成績輸入與落點儀表板'!$B$6+Q89*'114成績輸入與落點儀表板'!$B$7+R89*'114成績輸入與落點儀表板'!$B$8+S89*'114成績輸入與落點儀表板'!$B$9+T89*'114成績輸入與落點儀表板'!$B$10+U89*'114成績輸入與落點儀表板'!$B$11+V89*'114成績輸入與落點儀表板'!$B$12+W89*'114成績輸入與落點儀表板'!$B$13+X89*'114成績輸入與落點儀表板'!$B$14+Y89*'114成績輸入與落點儀表板'!$B$15+Z89*'114成績輸入與落點儀表板'!$B$16</f>
        <v>0</v>
      </c>
      <c r="I89" s="8">
        <f t="shared" si="2"/>
        <v>-241.75</v>
      </c>
      <c r="J89" s="2" t="str">
        <f t="shared" si="3"/>
        <v>FAIL</v>
      </c>
      <c r="K89" s="17" t="str">
        <f>IF(AND(IF('114成績輸入與落點儀表板'!$C$2="必須採計",L89&gt;0,IF('114成績輸入與落點儀表板'!$C$2="不可採計",L89=0,TRUE)),IF('114成績輸入與落點儀表板'!$C$3="必須採計",M89&gt;0,IF('114成績輸入與落點儀表板'!$C$3="不可採計",M89=0,TRUE)),IF('114成績輸入與落點儀表板'!$C$4="必須採計",N89&gt;0,IF('114成績輸入與落點儀表板'!$C$4="不可採計",N89=0,TRUE)),IF('114成績輸入與落點儀表板'!$C$5="必須採計",O89&gt;0,IF('114成績輸入與落點儀表板'!$C$5="不可採計",O89=0,TRUE)),IF('114成績輸入與落點儀表板'!$C$6="必須採計",P89&gt;0,IF('114成績輸入與落點儀表板'!$C$6="不可採計",P89=0,TRUE)),IF('114成績輸入與落點儀表板'!$C$7="必須採計",Q89&gt;0,IF('114成績輸入與落點儀表板'!$C$7="不可採計",Q89=0,TRUE)),IF('114成績輸入與落點儀表板'!$C$8="必須採計",R89&gt;0,IF('114成績輸入與落點儀表板'!$C$8="不可採計",R89=0,TRUE)),IF('114成績輸入與落點儀表板'!$C$9="必須採計",S89&gt;0,IF('114成績輸入與落點儀表板'!$C$9="不可採計",S89=0,TRUE)),IF('114成績輸入與落點儀表板'!$C$10="必須採計",T89&gt;0,IF('114成績輸入與落點儀表板'!$C$10="不可採計",T89=0,TRUE)),IF('114成績輸入與落點儀表板'!$C$11="必須採計",U89&gt;0,IF('114成績輸入與落點儀表板'!$C$11="不可採計",U89=0,TRUE)),IF('114成績輸入與落點儀表板'!$C$12="必須採計",V89&gt;0,IF('114成績輸入與落點儀表板'!$C$12="不可採計",V89=0,TRUE)),IF('114成績輸入與落點儀表板'!$C$13="必須採計",W89&gt;0,IF('114成績輸入與落點儀表板'!$C$13="不可採計",W89=0,TRUE)),IF('114成績輸入與落點儀表板'!$C$14="必須採計",X89&gt;0,IF('114成績輸入與落點儀表板'!$C$14="不可採計",X89=0,TRUE)),IF('114成績輸入與落點儀表板'!$C$15="必須採計",Y89&gt;0,IF('114成績輸入與落點儀表板'!$C$15="不可採計",Y89=0,TRUE)),IF('114成績輸入與落點儀表板'!$C$16="必須採計",Z89&gt;0,IF('114成績輸入與落點儀表板'!$C$16="不可採計",Z89=0,TRUE))),"✅ 符合","❌ 不符合")</f>
        <v>✅ 符合</v>
      </c>
      <c r="L89" s="15">
        <v>1</v>
      </c>
      <c r="M89" s="15">
        <v>1.25</v>
      </c>
      <c r="N89" s="15">
        <v>1</v>
      </c>
      <c r="O89" s="15">
        <v>0</v>
      </c>
      <c r="P89" s="15">
        <v>0</v>
      </c>
      <c r="Q89" s="15">
        <v>0</v>
      </c>
      <c r="R89" s="15">
        <v>1.5</v>
      </c>
      <c r="S89" s="15">
        <v>1.75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</row>
    <row r="90" spans="1:26" ht="15.75" customHeight="1" x14ac:dyDescent="0.3">
      <c r="A90" s="2" t="s">
        <v>320</v>
      </c>
      <c r="B90" s="13" t="s">
        <v>264</v>
      </c>
      <c r="C90" s="13" t="s">
        <v>255</v>
      </c>
      <c r="D90" s="12" t="s">
        <v>4062</v>
      </c>
      <c r="E90" s="13" t="s">
        <v>2193</v>
      </c>
      <c r="F90" s="2">
        <v>25</v>
      </c>
      <c r="G90" s="15">
        <v>235.75</v>
      </c>
      <c r="H90" s="7">
        <f>L90*'114成績輸入與落點儀表板'!$B$2+M90*'114成績輸入與落點儀表板'!$B$3+N90*'114成績輸入與落點儀表板'!$B$4+O90*'114成績輸入與落點儀表板'!$B$5+P90*'114成績輸入與落點儀表板'!$B$6+Q90*'114成績輸入與落點儀表板'!$B$7+R90*'114成績輸入與落點儀表板'!$B$8+S90*'114成績輸入與落點儀表板'!$B$9+T90*'114成績輸入與落點儀表板'!$B$10+U90*'114成績輸入與落點儀表板'!$B$11+V90*'114成績輸入與落點儀表板'!$B$12+W90*'114成績輸入與落點儀表板'!$B$13+X90*'114成績輸入與落點儀表板'!$B$14+Y90*'114成績輸入與落點儀表板'!$B$15+Z90*'114成績輸入與落點儀表板'!$B$16</f>
        <v>0</v>
      </c>
      <c r="I90" s="8">
        <f t="shared" si="2"/>
        <v>-235.75</v>
      </c>
      <c r="J90" s="2" t="str">
        <f t="shared" si="3"/>
        <v>FAIL</v>
      </c>
      <c r="K90" s="17" t="str">
        <f>IF(AND(IF('114成績輸入與落點儀表板'!$C$2="必須採計",L90&gt;0,IF('114成績輸入與落點儀表板'!$C$2="不可採計",L90=0,TRUE)),IF('114成績輸入與落點儀表板'!$C$3="必須採計",M90&gt;0,IF('114成績輸入與落點儀表板'!$C$3="不可採計",M90=0,TRUE)),IF('114成績輸入與落點儀表板'!$C$4="必須採計",N90&gt;0,IF('114成績輸入與落點儀表板'!$C$4="不可採計",N90=0,TRUE)),IF('114成績輸入與落點儀表板'!$C$5="必須採計",O90&gt;0,IF('114成績輸入與落點儀表板'!$C$5="不可採計",O90=0,TRUE)),IF('114成績輸入與落點儀表板'!$C$6="必須採計",P90&gt;0,IF('114成績輸入與落點儀表板'!$C$6="不可採計",P90=0,TRUE)),IF('114成績輸入與落點儀表板'!$C$7="必須採計",Q90&gt;0,IF('114成績輸入與落點儀表板'!$C$7="不可採計",Q90=0,TRUE)),IF('114成績輸入與落點儀表板'!$C$8="必須採計",R90&gt;0,IF('114成績輸入與落點儀表板'!$C$8="不可採計",R90=0,TRUE)),IF('114成績輸入與落點儀表板'!$C$9="必須採計",S90&gt;0,IF('114成績輸入與落點儀表板'!$C$9="不可採計",S90=0,TRUE)),IF('114成績輸入與落點儀表板'!$C$10="必須採計",T90&gt;0,IF('114成績輸入與落點儀表板'!$C$10="不可採計",T90=0,TRUE)),IF('114成績輸入與落點儀表板'!$C$11="必須採計",U90&gt;0,IF('114成績輸入與落點儀表板'!$C$11="不可採計",U90=0,TRUE)),IF('114成績輸入與落點儀表板'!$C$12="必須採計",V90&gt;0,IF('114成績輸入與落點儀表板'!$C$12="不可採計",V90=0,TRUE)),IF('114成績輸入與落點儀表板'!$C$13="必須採計",W90&gt;0,IF('114成績輸入與落點儀表板'!$C$13="不可採計",W90=0,TRUE)),IF('114成績輸入與落點儀表板'!$C$14="必須採計",X90&gt;0,IF('114成績輸入與落點儀表板'!$C$14="不可採計",X90=0,TRUE)),IF('114成績輸入與落點儀表板'!$C$15="必須採計",Y90&gt;0,IF('114成績輸入與落點儀表板'!$C$15="不可採計",Y90=0,TRUE)),IF('114成績輸入與落點儀表板'!$C$16="必須採計",Z90&gt;0,IF('114成績輸入與落點儀表板'!$C$16="不可採計",Z90=0,TRUE))),"✅ 符合","❌ 不符合")</f>
        <v>✅ 符合</v>
      </c>
      <c r="L90" s="15">
        <v>1</v>
      </c>
      <c r="M90" s="15">
        <v>1.25</v>
      </c>
      <c r="N90" s="15">
        <v>1</v>
      </c>
      <c r="O90" s="15">
        <v>0</v>
      </c>
      <c r="P90" s="15">
        <v>0</v>
      </c>
      <c r="Q90" s="15">
        <v>0</v>
      </c>
      <c r="R90" s="15">
        <v>0</v>
      </c>
      <c r="S90" s="15">
        <v>1.25</v>
      </c>
      <c r="T90" s="15">
        <v>1.5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</row>
    <row r="91" spans="1:26" x14ac:dyDescent="0.3">
      <c r="A91" s="2" t="s">
        <v>323</v>
      </c>
      <c r="B91" s="13" t="s">
        <v>264</v>
      </c>
      <c r="C91" s="13" t="s">
        <v>321</v>
      </c>
      <c r="D91" s="12" t="s">
        <v>86</v>
      </c>
      <c r="E91" s="13" t="s">
        <v>322</v>
      </c>
      <c r="F91" s="2">
        <v>10</v>
      </c>
      <c r="G91" s="15">
        <v>209</v>
      </c>
      <c r="H91" s="7">
        <f>L91*'114成績輸入與落點儀表板'!$B$2+M91*'114成績輸入與落點儀表板'!$B$3+N91*'114成績輸入與落點儀表板'!$B$4+O91*'114成績輸入與落點儀表板'!$B$5+P91*'114成績輸入與落點儀表板'!$B$6+Q91*'114成績輸入與落點儀表板'!$B$7+R91*'114成績輸入與落點儀表板'!$B$8+S91*'114成績輸入與落點儀表板'!$B$9+T91*'114成績輸入與落點儀表板'!$B$10+U91*'114成績輸入與落點儀表板'!$B$11+V91*'114成績輸入與落點儀表板'!$B$12+W91*'114成績輸入與落點儀表板'!$B$13+X91*'114成績輸入與落點儀表板'!$B$14+Y91*'114成績輸入與落點儀表板'!$B$15+Z91*'114成績輸入與落點儀表板'!$B$16</f>
        <v>0</v>
      </c>
      <c r="I91" s="8">
        <f t="shared" si="2"/>
        <v>-209</v>
      </c>
      <c r="J91" s="2" t="str">
        <f t="shared" si="3"/>
        <v>FAIL</v>
      </c>
      <c r="K91" s="17" t="str">
        <f>IF(AND(IF('114成績輸入與落點儀表板'!$C$2="必須採計",L91&gt;0,IF('114成績輸入與落點儀表板'!$C$2="不可採計",L91=0,TRUE)),IF('114成績輸入與落點儀表板'!$C$3="必須採計",M91&gt;0,IF('114成績輸入與落點儀表板'!$C$3="不可採計",M91=0,TRUE)),IF('114成績輸入與落點儀表板'!$C$4="必須採計",N91&gt;0,IF('114成績輸入與落點儀表板'!$C$4="不可採計",N91=0,TRUE)),IF('114成績輸入與落點儀表板'!$C$5="必須採計",O91&gt;0,IF('114成績輸入與落點儀表板'!$C$5="不可採計",O91=0,TRUE)),IF('114成績輸入與落點儀表板'!$C$6="必須採計",P91&gt;0,IF('114成績輸入與落點儀表板'!$C$6="不可採計",P91=0,TRUE)),IF('114成績輸入與落點儀表板'!$C$7="必須採計",Q91&gt;0,IF('114成績輸入與落點儀表板'!$C$7="不可採計",Q91=0,TRUE)),IF('114成績輸入與落點儀表板'!$C$8="必須採計",R91&gt;0,IF('114成績輸入與落點儀表板'!$C$8="不可採計",R91=0,TRUE)),IF('114成績輸入與落點儀表板'!$C$9="必須採計",S91&gt;0,IF('114成績輸入與落點儀表板'!$C$9="不可採計",S91=0,TRUE)),IF('114成績輸入與落點儀表板'!$C$10="必須採計",T91&gt;0,IF('114成績輸入與落點儀表板'!$C$10="不可採計",T91=0,TRUE)),IF('114成績輸入與落點儀表板'!$C$11="必須採計",U91&gt;0,IF('114成績輸入與落點儀表板'!$C$11="不可採計",U91=0,TRUE)),IF('114成績輸入與落點儀表板'!$C$12="必須採計",V91&gt;0,IF('114成績輸入與落點儀表板'!$C$12="不可採計",V91=0,TRUE)),IF('114成績輸入與落點儀表板'!$C$13="必須採計",W91&gt;0,IF('114成績輸入與落點儀表板'!$C$13="不可採計",W91=0,TRUE)),IF('114成績輸入與落點儀表板'!$C$14="必須採計",X91&gt;0,IF('114成績輸入與落點儀表板'!$C$14="不可採計",X91=0,TRUE)),IF('114成績輸入與落點儀表板'!$C$15="必須採計",Y91&gt;0,IF('114成績輸入與落點儀表板'!$C$15="不可採計",Y91=0,TRUE)),IF('114成績輸入與落點儀表板'!$C$16="必須採計",Z91&gt;0,IF('114成績輸入與落點儀表板'!$C$16="不可採計",Z91=0,TRUE))),"✅ 符合","❌ 不符合")</f>
        <v>❌ 不符合</v>
      </c>
      <c r="L91" s="15">
        <v>0</v>
      </c>
      <c r="M91" s="15">
        <v>1</v>
      </c>
      <c r="N91" s="15">
        <v>2</v>
      </c>
      <c r="O91" s="15">
        <v>0</v>
      </c>
      <c r="P91" s="15">
        <v>0</v>
      </c>
      <c r="Q91" s="15">
        <v>0</v>
      </c>
      <c r="R91" s="15">
        <v>2</v>
      </c>
      <c r="S91" s="15">
        <v>1.5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</row>
    <row r="92" spans="1:26" ht="15.75" customHeight="1" x14ac:dyDescent="0.3">
      <c r="A92" s="2" t="s">
        <v>325</v>
      </c>
      <c r="B92" s="13" t="s">
        <v>264</v>
      </c>
      <c r="C92" s="13" t="s">
        <v>245</v>
      </c>
      <c r="D92" s="12" t="s">
        <v>73</v>
      </c>
      <c r="E92" s="13" t="s">
        <v>1107</v>
      </c>
      <c r="F92" s="2">
        <v>15</v>
      </c>
      <c r="G92" s="15">
        <v>211</v>
      </c>
      <c r="H92" s="7">
        <f>L92*'114成績輸入與落點儀表板'!$B$2+M92*'114成績輸入與落點儀表板'!$B$3+N92*'114成績輸入與落點儀表板'!$B$4+O92*'114成績輸入與落點儀表板'!$B$5+P92*'114成績輸入與落點儀表板'!$B$6+Q92*'114成績輸入與落點儀表板'!$B$7+R92*'114成績輸入與落點儀表板'!$B$8+S92*'114成績輸入與落點儀表板'!$B$9+T92*'114成績輸入與落點儀表板'!$B$10+U92*'114成績輸入與落點儀表板'!$B$11+V92*'114成績輸入與落點儀表板'!$B$12+W92*'114成績輸入與落點儀表板'!$B$13+X92*'114成績輸入與落點儀表板'!$B$14+Y92*'114成績輸入與落點儀表板'!$B$15+Z92*'114成績輸入與落點儀表板'!$B$16</f>
        <v>0</v>
      </c>
      <c r="I92" s="8">
        <f t="shared" si="2"/>
        <v>-211</v>
      </c>
      <c r="J92" s="2" t="str">
        <f t="shared" si="3"/>
        <v>FAIL</v>
      </c>
      <c r="K92" s="17" t="str">
        <f>IF(AND(IF('114成績輸入與落點儀表板'!$C$2="必須採計",L92&gt;0,IF('114成績輸入與落點儀表板'!$C$2="不可採計",L92=0,TRUE)),IF('114成績輸入與落點儀表板'!$C$3="必須採計",M92&gt;0,IF('114成績輸入與落點儀表板'!$C$3="不可採計",M92=0,TRUE)),IF('114成績輸入與落點儀表板'!$C$4="必須採計",N92&gt;0,IF('114成績輸入與落點儀表板'!$C$4="不可採計",N92=0,TRUE)),IF('114成績輸入與落點儀表板'!$C$5="必須採計",O92&gt;0,IF('114成績輸入與落點儀表板'!$C$5="不可採計",O92=0,TRUE)),IF('114成績輸入與落點儀表板'!$C$6="必須採計",P92&gt;0,IF('114成績輸入與落點儀表板'!$C$6="不可採計",P92=0,TRUE)),IF('114成績輸入與落點儀表板'!$C$7="必須採計",Q92&gt;0,IF('114成績輸入與落點儀表板'!$C$7="不可採計",Q92=0,TRUE)),IF('114成績輸入與落點儀表板'!$C$8="必須採計",R92&gt;0,IF('114成績輸入與落點儀表板'!$C$8="不可採計",R92=0,TRUE)),IF('114成績輸入與落點儀表板'!$C$9="必須採計",S92&gt;0,IF('114成績輸入與落點儀表板'!$C$9="不可採計",S92=0,TRUE)),IF('114成績輸入與落點儀表板'!$C$10="必須採計",T92&gt;0,IF('114成績輸入與落點儀表板'!$C$10="不可採計",T92=0,TRUE)),IF('114成績輸入與落點儀表板'!$C$11="必須採計",U92&gt;0,IF('114成績輸入與落點儀表板'!$C$11="不可採計",U92=0,TRUE)),IF('114成績輸入與落點儀表板'!$C$12="必須採計",V92&gt;0,IF('114成績輸入與落點儀表板'!$C$12="不可採計",V92=0,TRUE)),IF('114成績輸入與落點儀表板'!$C$13="必須採計",W92&gt;0,IF('114成績輸入與落點儀表板'!$C$13="不可採計",W92=0,TRUE)),IF('114成績輸入與落點儀表板'!$C$14="必須採計",X92&gt;0,IF('114成績輸入與落點儀表板'!$C$14="不可採計",X92=0,TRUE)),IF('114成績輸入與落點儀表板'!$C$15="必須採計",Y92&gt;0,IF('114成績輸入與落點儀表板'!$C$15="不可採計",Y92=0,TRUE)),IF('114成績輸入與落點儀表板'!$C$16="必須採計",Z92&gt;0,IF('114成績輸入與落點儀表板'!$C$16="不可採計",Z92=0,TRUE))),"✅ 符合","❌ 不符合")</f>
        <v>✅ 符合</v>
      </c>
      <c r="L92" s="15">
        <v>1</v>
      </c>
      <c r="M92" s="15">
        <v>1</v>
      </c>
      <c r="N92" s="15">
        <v>1</v>
      </c>
      <c r="O92" s="15">
        <v>0</v>
      </c>
      <c r="P92" s="15">
        <v>0</v>
      </c>
      <c r="Q92" s="15">
        <v>0</v>
      </c>
      <c r="R92" s="15">
        <v>1</v>
      </c>
      <c r="S92" s="15">
        <v>1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</row>
    <row r="93" spans="1:26" x14ac:dyDescent="0.3">
      <c r="A93" s="2" t="s">
        <v>328</v>
      </c>
      <c r="B93" s="13" t="s">
        <v>264</v>
      </c>
      <c r="C93" s="13" t="s">
        <v>326</v>
      </c>
      <c r="D93" s="12" t="s">
        <v>227</v>
      </c>
      <c r="E93" s="13" t="s">
        <v>4081</v>
      </c>
      <c r="F93" s="2">
        <v>22</v>
      </c>
      <c r="G93" s="15">
        <v>236.5</v>
      </c>
      <c r="H93" s="7">
        <f>L93*'114成績輸入與落點儀表板'!$B$2+M93*'114成績輸入與落點儀表板'!$B$3+N93*'114成績輸入與落點儀表板'!$B$4+O93*'114成績輸入與落點儀表板'!$B$5+P93*'114成績輸入與落點儀表板'!$B$6+Q93*'114成績輸入與落點儀表板'!$B$7+R93*'114成績輸入與落點儀表板'!$B$8+S93*'114成績輸入與落點儀表板'!$B$9+T93*'114成績輸入與落點儀表板'!$B$10+U93*'114成績輸入與落點儀表板'!$B$11+V93*'114成績輸入與落點儀表板'!$B$12+W93*'114成績輸入與落點儀表板'!$B$13+X93*'114成績輸入與落點儀表板'!$B$14+Y93*'114成績輸入與落點儀表板'!$B$15+Z93*'114成績輸入與落點儀表板'!$B$16</f>
        <v>0</v>
      </c>
      <c r="I93" s="8">
        <f t="shared" si="2"/>
        <v>-236.5</v>
      </c>
      <c r="J93" s="2" t="str">
        <f t="shared" si="3"/>
        <v>FAIL</v>
      </c>
      <c r="K93" s="17" t="str">
        <f>IF(AND(IF('114成績輸入與落點儀表板'!$C$2="必須採計",L93&gt;0,IF('114成績輸入與落點儀表板'!$C$2="不可採計",L93=0,TRUE)),IF('114成績輸入與落點儀表板'!$C$3="必須採計",M93&gt;0,IF('114成績輸入與落點儀表板'!$C$3="不可採計",M93=0,TRUE)),IF('114成績輸入與落點儀表板'!$C$4="必須採計",N93&gt;0,IF('114成績輸入與落點儀表板'!$C$4="不可採計",N93=0,TRUE)),IF('114成績輸入與落點儀表板'!$C$5="必須採計",O93&gt;0,IF('114成績輸入與落點儀表板'!$C$5="不可採計",O93=0,TRUE)),IF('114成績輸入與落點儀表板'!$C$6="必須採計",P93&gt;0,IF('114成績輸入與落點儀表板'!$C$6="不可採計",P93=0,TRUE)),IF('114成績輸入與落點儀表板'!$C$7="必須採計",Q93&gt;0,IF('114成績輸入與落點儀表板'!$C$7="不可採計",Q93=0,TRUE)),IF('114成績輸入與落點儀表板'!$C$8="必須採計",R93&gt;0,IF('114成績輸入與落點儀表板'!$C$8="不可採計",R93=0,TRUE)),IF('114成績輸入與落點儀表板'!$C$9="必須採計",S93&gt;0,IF('114成績輸入與落點儀表板'!$C$9="不可採計",S93=0,TRUE)),IF('114成績輸入與落點儀表板'!$C$10="必須採計",T93&gt;0,IF('114成績輸入與落點儀表板'!$C$10="不可採計",T93=0,TRUE)),IF('114成績輸入與落點儀表板'!$C$11="必須採計",U93&gt;0,IF('114成績輸入與落點儀表板'!$C$11="不可採計",U93=0,TRUE)),IF('114成績輸入與落點儀表板'!$C$12="必須採計",V93&gt;0,IF('114成績輸入與落點儀表板'!$C$12="不可採計",V93=0,TRUE)),IF('114成績輸入與落點儀表板'!$C$13="必須採計",W93&gt;0,IF('114成績輸入與落點儀表板'!$C$13="不可採計",W93=0,TRUE)),IF('114成績輸入與落點儀表板'!$C$14="必須採計",X93&gt;0,IF('114成績輸入與落點儀表板'!$C$14="不可採計",X93=0,TRUE)),IF('114成績輸入與落點儀表板'!$C$15="必須採計",Y93&gt;0,IF('114成績輸入與落點儀表板'!$C$15="不可採計",Y93=0,TRUE)),IF('114成績輸入與落點儀表板'!$C$16="必須採計",Z93&gt;0,IF('114成績輸入與落點儀表板'!$C$16="不可採計",Z93=0,TRUE))),"✅ 符合","❌ 不符合")</f>
        <v>✅ 符合</v>
      </c>
      <c r="L93" s="15">
        <v>1</v>
      </c>
      <c r="M93" s="15">
        <v>1.5</v>
      </c>
      <c r="N93" s="15">
        <v>1</v>
      </c>
      <c r="O93" s="15">
        <v>0</v>
      </c>
      <c r="P93" s="15">
        <v>0</v>
      </c>
      <c r="Q93" s="15">
        <v>0</v>
      </c>
      <c r="R93" s="15">
        <v>0</v>
      </c>
      <c r="S93" s="15">
        <v>1.5</v>
      </c>
      <c r="T93" s="15">
        <v>1.5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</row>
    <row r="94" spans="1:26" ht="15.75" customHeight="1" x14ac:dyDescent="0.3">
      <c r="A94" s="2" t="s">
        <v>331</v>
      </c>
      <c r="B94" s="13" t="s">
        <v>264</v>
      </c>
      <c r="C94" s="13" t="s">
        <v>4082</v>
      </c>
      <c r="D94" s="12" t="s">
        <v>266</v>
      </c>
      <c r="E94" s="13" t="s">
        <v>2292</v>
      </c>
      <c r="F94" s="2">
        <v>2</v>
      </c>
      <c r="G94" s="15">
        <v>139.5</v>
      </c>
      <c r="H94" s="7">
        <f>L94*'114成績輸入與落點儀表板'!$B$2+M94*'114成績輸入與落點儀表板'!$B$3+N94*'114成績輸入與落點儀表板'!$B$4+O94*'114成績輸入與落點儀表板'!$B$5+P94*'114成績輸入與落點儀表板'!$B$6+Q94*'114成績輸入與落點儀表板'!$B$7+R94*'114成績輸入與落點儀表板'!$B$8+S94*'114成績輸入與落點儀表板'!$B$9+T94*'114成績輸入與落點儀表板'!$B$10+U94*'114成績輸入與落點儀表板'!$B$11+V94*'114成績輸入與落點儀表板'!$B$12+W94*'114成績輸入與落點儀表板'!$B$13+X94*'114成績輸入與落點儀表板'!$B$14+Y94*'114成績輸入與落點儀表板'!$B$15+Z94*'114成績輸入與落點儀表板'!$B$16</f>
        <v>0</v>
      </c>
      <c r="I94" s="8">
        <f t="shared" si="2"/>
        <v>-139.5</v>
      </c>
      <c r="J94" s="2" t="str">
        <f t="shared" si="3"/>
        <v>FAIL</v>
      </c>
      <c r="K94" s="17" t="str">
        <f>IF(AND(IF('114成績輸入與落點儀表板'!$C$2="必須採計",L94&gt;0,IF('114成績輸入與落點儀表板'!$C$2="不可採計",L94=0,TRUE)),IF('114成績輸入與落點儀表板'!$C$3="必須採計",M94&gt;0,IF('114成績輸入與落點儀表板'!$C$3="不可採計",M94=0,TRUE)),IF('114成績輸入與落點儀表板'!$C$4="必須採計",N94&gt;0,IF('114成績輸入與落點儀表板'!$C$4="不可採計",N94=0,TRUE)),IF('114成績輸入與落點儀表板'!$C$5="必須採計",O94&gt;0,IF('114成績輸入與落點儀表板'!$C$5="不可採計",O94=0,TRUE)),IF('114成績輸入與落點儀表板'!$C$6="必須採計",P94&gt;0,IF('114成績輸入與落點儀表板'!$C$6="不可採計",P94=0,TRUE)),IF('114成績輸入與落點儀表板'!$C$7="必須採計",Q94&gt;0,IF('114成績輸入與落點儀表板'!$C$7="不可採計",Q94=0,TRUE)),IF('114成績輸入與落點儀表板'!$C$8="必須採計",R94&gt;0,IF('114成績輸入與落點儀表板'!$C$8="不可採計",R94=0,TRUE)),IF('114成績輸入與落點儀表板'!$C$9="必須採計",S94&gt;0,IF('114成績輸入與落點儀表板'!$C$9="不可採計",S94=0,TRUE)),IF('114成績輸入與落點儀表板'!$C$10="必須採計",T94&gt;0,IF('114成績輸入與落點儀表板'!$C$10="不可採計",T94=0,TRUE)),IF('114成績輸入與落點儀表板'!$C$11="必須採計",U94&gt;0,IF('114成績輸入與落點儀表板'!$C$11="不可採計",U94=0,TRUE)),IF('114成績輸入與落點儀表板'!$C$12="必須採計",V94&gt;0,IF('114成績輸入與落點儀表板'!$C$12="不可採計",V94=0,TRUE)),IF('114成績輸入與落點儀表板'!$C$13="必須採計",W94&gt;0,IF('114成績輸入與落點儀表板'!$C$13="不可採計",W94=0,TRUE)),IF('114成績輸入與落點儀表板'!$C$14="必須採計",X94&gt;0,IF('114成績輸入與落點儀表板'!$C$14="不可採計",X94=0,TRUE)),IF('114成績輸入與落點儀表板'!$C$15="必須採計",Y94&gt;0,IF('114成績輸入與落點儀表板'!$C$15="不可採計",Y94=0,TRUE)),IF('114成績輸入與落點儀表板'!$C$16="必須採計",Z94&gt;0,IF('114成績輸入與落點儀表板'!$C$16="不可採計",Z94=0,TRUE))),"✅ 符合","❌ 不符合")</f>
        <v>✅ 符合</v>
      </c>
      <c r="L94" s="15">
        <v>1</v>
      </c>
      <c r="M94" s="15">
        <v>1</v>
      </c>
      <c r="N94" s="15">
        <v>1.5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</row>
    <row r="95" spans="1:26" x14ac:dyDescent="0.3">
      <c r="A95" s="2" t="s">
        <v>334</v>
      </c>
      <c r="B95" s="13" t="s">
        <v>264</v>
      </c>
      <c r="C95" s="13" t="s">
        <v>329</v>
      </c>
      <c r="D95" s="12" t="s">
        <v>227</v>
      </c>
      <c r="E95" s="13" t="s">
        <v>4083</v>
      </c>
      <c r="F95" s="2">
        <v>13</v>
      </c>
      <c r="G95" s="15">
        <v>211.5</v>
      </c>
      <c r="H95" s="7">
        <f>L95*'114成績輸入與落點儀表板'!$B$2+M95*'114成績輸入與落點儀表板'!$B$3+N95*'114成績輸入與落點儀表板'!$B$4+O95*'114成績輸入與落點儀表板'!$B$5+P95*'114成績輸入與落點儀表板'!$B$6+Q95*'114成績輸入與落點儀表板'!$B$7+R95*'114成績輸入與落點儀表板'!$B$8+S95*'114成績輸入與落點儀表板'!$B$9+T95*'114成績輸入與落點儀表板'!$B$10+U95*'114成績輸入與落點儀表板'!$B$11+V95*'114成績輸入與落點儀表板'!$B$12+W95*'114成績輸入與落點儀表板'!$B$13+X95*'114成績輸入與落點儀表板'!$B$14+Y95*'114成績輸入與落點儀表板'!$B$15+Z95*'114成績輸入與落點儀表板'!$B$16</f>
        <v>0</v>
      </c>
      <c r="I95" s="8">
        <f t="shared" si="2"/>
        <v>-211.5</v>
      </c>
      <c r="J95" s="2" t="str">
        <f t="shared" si="3"/>
        <v>FAIL</v>
      </c>
      <c r="K95" s="17" t="str">
        <f>IF(AND(IF('114成績輸入與落點儀表板'!$C$2="必須採計",L95&gt;0,IF('114成績輸入與落點儀表板'!$C$2="不可採計",L95=0,TRUE)),IF('114成績輸入與落點儀表板'!$C$3="必須採計",M95&gt;0,IF('114成績輸入與落點儀表板'!$C$3="不可採計",M95=0,TRUE)),IF('114成績輸入與落點儀表板'!$C$4="必須採計",N95&gt;0,IF('114成績輸入與落點儀表板'!$C$4="不可採計",N95=0,TRUE)),IF('114成績輸入與落點儀表板'!$C$5="必須採計",O95&gt;0,IF('114成績輸入與落點儀表板'!$C$5="不可採計",O95=0,TRUE)),IF('114成績輸入與落點儀表板'!$C$6="必須採計",P95&gt;0,IF('114成績輸入與落點儀表板'!$C$6="不可採計",P95=0,TRUE)),IF('114成績輸入與落點儀表板'!$C$7="必須採計",Q95&gt;0,IF('114成績輸入與落點儀表板'!$C$7="不可採計",Q95=0,TRUE)),IF('114成績輸入與落點儀表板'!$C$8="必須採計",R95&gt;0,IF('114成績輸入與落點儀表板'!$C$8="不可採計",R95=0,TRUE)),IF('114成績輸入與落點儀表板'!$C$9="必須採計",S95&gt;0,IF('114成績輸入與落點儀表板'!$C$9="不可採計",S95=0,TRUE)),IF('114成績輸入與落點儀表板'!$C$10="必須採計",T95&gt;0,IF('114成績輸入與落點儀表板'!$C$10="不可採計",T95=0,TRUE)),IF('114成績輸入與落點儀表板'!$C$11="必須採計",U95&gt;0,IF('114成績輸入與落點儀表板'!$C$11="不可採計",U95=0,TRUE)),IF('114成績輸入與落點儀表板'!$C$12="必須採計",V95&gt;0,IF('114成績輸入與落點儀表板'!$C$12="不可採計",V95=0,TRUE)),IF('114成績輸入與落點儀表板'!$C$13="必須採計",W95&gt;0,IF('114成績輸入與落點儀表板'!$C$13="不可採計",W95=0,TRUE)),IF('114成績輸入與落點儀表板'!$C$14="必須採計",X95&gt;0,IF('114成績輸入與落點儀表板'!$C$14="不可採計",X95=0,TRUE)),IF('114成績輸入與落點儀表板'!$C$15="必須採計",Y95&gt;0,IF('114成績輸入與落點儀表板'!$C$15="不可採計",Y95=0,TRUE)),IF('114成績輸入與落點儀表板'!$C$16="必須採計",Z95&gt;0,IF('114成績輸入與落點儀表板'!$C$16="不可採計",Z95=0,TRUE))),"✅ 符合","❌ 不符合")</f>
        <v>✅ 符合</v>
      </c>
      <c r="L95" s="15">
        <v>1</v>
      </c>
      <c r="M95" s="15">
        <v>1.25</v>
      </c>
      <c r="N95" s="15">
        <v>0</v>
      </c>
      <c r="O95" s="15">
        <v>0</v>
      </c>
      <c r="P95" s="15">
        <v>0</v>
      </c>
      <c r="Q95" s="15">
        <v>1.25</v>
      </c>
      <c r="R95" s="15">
        <v>1</v>
      </c>
      <c r="S95" s="15">
        <v>1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</row>
    <row r="96" spans="1:26" ht="15.75" customHeight="1" x14ac:dyDescent="0.3">
      <c r="A96" s="2" t="s">
        <v>337</v>
      </c>
      <c r="B96" s="13" t="s">
        <v>264</v>
      </c>
      <c r="C96" s="13" t="s">
        <v>332</v>
      </c>
      <c r="D96" s="12" t="s">
        <v>80</v>
      </c>
      <c r="E96" s="13" t="s">
        <v>333</v>
      </c>
      <c r="F96" s="2">
        <v>20</v>
      </c>
      <c r="G96" s="15">
        <v>182</v>
      </c>
      <c r="H96" s="7">
        <f>L96*'114成績輸入與落點儀表板'!$B$2+M96*'114成績輸入與落點儀表板'!$B$3+N96*'114成績輸入與落點儀表板'!$B$4+O96*'114成績輸入與落點儀表板'!$B$5+P96*'114成績輸入與落點儀表板'!$B$6+Q96*'114成績輸入與落點儀表板'!$B$7+R96*'114成績輸入與落點儀表板'!$B$8+S96*'114成績輸入與落點儀表板'!$B$9+T96*'114成績輸入與落點儀表板'!$B$10+U96*'114成績輸入與落點儀表板'!$B$11+V96*'114成績輸入與落點儀表板'!$B$12+W96*'114成績輸入與落點儀表板'!$B$13+X96*'114成績輸入與落點儀表板'!$B$14+Y96*'114成績輸入與落點儀表板'!$B$15+Z96*'114成績輸入與落點儀表板'!$B$16</f>
        <v>0</v>
      </c>
      <c r="I96" s="8">
        <f t="shared" si="2"/>
        <v>-182</v>
      </c>
      <c r="J96" s="2" t="str">
        <f t="shared" si="3"/>
        <v>FAIL</v>
      </c>
      <c r="K96" s="17" t="str">
        <f>IF(AND(IF('114成績輸入與落點儀表板'!$C$2="必須採計",L96&gt;0,IF('114成績輸入與落點儀表板'!$C$2="不可採計",L96=0,TRUE)),IF('114成績輸入與落點儀表板'!$C$3="必須採計",M96&gt;0,IF('114成績輸入與落點儀表板'!$C$3="不可採計",M96=0,TRUE)),IF('114成績輸入與落點儀表板'!$C$4="必須採計",N96&gt;0,IF('114成績輸入與落點儀表板'!$C$4="不可採計",N96=0,TRUE)),IF('114成績輸入與落點儀表板'!$C$5="必須採計",O96&gt;0,IF('114成績輸入與落點儀表板'!$C$5="不可採計",O96=0,TRUE)),IF('114成績輸入與落點儀表板'!$C$6="必須採計",P96&gt;0,IF('114成績輸入與落點儀表板'!$C$6="不可採計",P96=0,TRUE)),IF('114成績輸入與落點儀表板'!$C$7="必須採計",Q96&gt;0,IF('114成績輸入與落點儀表板'!$C$7="不可採計",Q96=0,TRUE)),IF('114成績輸入與落點儀表板'!$C$8="必須採計",R96&gt;0,IF('114成績輸入與落點儀表板'!$C$8="不可採計",R96=0,TRUE)),IF('114成績輸入與落點儀表板'!$C$9="必須採計",S96&gt;0,IF('114成績輸入與落點儀表板'!$C$9="不可採計",S96=0,TRUE)),IF('114成績輸入與落點儀表板'!$C$10="必須採計",T96&gt;0,IF('114成績輸入與落點儀表板'!$C$10="不可採計",T96=0,TRUE)),IF('114成績輸入與落點儀表板'!$C$11="必須採計",U96&gt;0,IF('114成績輸入與落點儀表板'!$C$11="不可採計",U96=0,TRUE)),IF('114成績輸入與落點儀表板'!$C$12="必須採計",V96&gt;0,IF('114成績輸入與落點儀表板'!$C$12="不可採計",V96=0,TRUE)),IF('114成績輸入與落點儀表板'!$C$13="必須採計",W96&gt;0,IF('114成績輸入與落點儀表板'!$C$13="不可採計",W96=0,TRUE)),IF('114成績輸入與落點儀表板'!$C$14="必須採計",X96&gt;0,IF('114成績輸入與落點儀表板'!$C$14="不可採計",X96=0,TRUE)),IF('114成績輸入與落點儀表板'!$C$15="必須採計",Y96&gt;0,IF('114成績輸入與落點儀表板'!$C$15="不可採計",Y96=0,TRUE)),IF('114成績輸入與落點儀表板'!$C$16="必須採計",Z96&gt;0,IF('114成績輸入與落點儀表板'!$C$16="不可採計",Z96=0,TRUE))),"✅ 符合","❌ 不符合")</f>
        <v>✅ 符合</v>
      </c>
      <c r="L96" s="15">
        <v>1.25</v>
      </c>
      <c r="M96" s="15">
        <v>1.25</v>
      </c>
      <c r="N96" s="15">
        <v>1</v>
      </c>
      <c r="O96" s="15">
        <v>0</v>
      </c>
      <c r="P96" s="15">
        <v>0</v>
      </c>
      <c r="Q96" s="15">
        <v>0</v>
      </c>
      <c r="R96" s="15">
        <v>1</v>
      </c>
      <c r="S96" s="15">
        <v>1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</row>
    <row r="97" spans="1:26" x14ac:dyDescent="0.3">
      <c r="A97" s="2" t="s">
        <v>339</v>
      </c>
      <c r="B97" s="13" t="s">
        <v>264</v>
      </c>
      <c r="C97" s="13" t="s">
        <v>335</v>
      </c>
      <c r="D97" s="12" t="s">
        <v>103</v>
      </c>
      <c r="E97" s="13" t="s">
        <v>336</v>
      </c>
      <c r="F97" s="2">
        <v>16</v>
      </c>
      <c r="G97" s="15">
        <v>273</v>
      </c>
      <c r="H97" s="7">
        <f>L97*'114成績輸入與落點儀表板'!$B$2+M97*'114成績輸入與落點儀表板'!$B$3+N97*'114成績輸入與落點儀表板'!$B$4+O97*'114成績輸入與落點儀表板'!$B$5+P97*'114成績輸入與落點儀表板'!$B$6+Q97*'114成績輸入與落點儀表板'!$B$7+R97*'114成績輸入與落點儀表板'!$B$8+S97*'114成績輸入與落點儀表板'!$B$9+T97*'114成績輸入與落點儀表板'!$B$10+U97*'114成績輸入與落點儀表板'!$B$11+V97*'114成績輸入與落點儀表板'!$B$12+W97*'114成績輸入與落點儀表板'!$B$13+X97*'114成績輸入與落點儀表板'!$B$14+Y97*'114成績輸入與落點儀表板'!$B$15+Z97*'114成績輸入與落點儀表板'!$B$16</f>
        <v>0</v>
      </c>
      <c r="I97" s="8">
        <f t="shared" si="2"/>
        <v>-273</v>
      </c>
      <c r="J97" s="2" t="str">
        <f t="shared" si="3"/>
        <v>FAIL</v>
      </c>
      <c r="K97" s="17" t="str">
        <f>IF(AND(IF('114成績輸入與落點儀表板'!$C$2="必須採計",L97&gt;0,IF('114成績輸入與落點儀表板'!$C$2="不可採計",L97=0,TRUE)),IF('114成績輸入與落點儀表板'!$C$3="必須採計",M97&gt;0,IF('114成績輸入與落點儀表板'!$C$3="不可採計",M97=0,TRUE)),IF('114成績輸入與落點儀表板'!$C$4="必須採計",N97&gt;0,IF('114成績輸入與落點儀表板'!$C$4="不可採計",N97=0,TRUE)),IF('114成績輸入與落點儀表板'!$C$5="必須採計",O97&gt;0,IF('114成績輸入與落點儀表板'!$C$5="不可採計",O97=0,TRUE)),IF('114成績輸入與落點儀表板'!$C$6="必須採計",P97&gt;0,IF('114成績輸入與落點儀表板'!$C$6="不可採計",P97=0,TRUE)),IF('114成績輸入與落點儀表板'!$C$7="必須採計",Q97&gt;0,IF('114成績輸入與落點儀表板'!$C$7="不可採計",Q97=0,TRUE)),IF('114成績輸入與落點儀表板'!$C$8="必須採計",R97&gt;0,IF('114成績輸入與落點儀表板'!$C$8="不可採計",R97=0,TRUE)),IF('114成績輸入與落點儀表板'!$C$9="必須採計",S97&gt;0,IF('114成績輸入與落點儀表板'!$C$9="不可採計",S97=0,TRUE)),IF('114成績輸入與落點儀表板'!$C$10="必須採計",T97&gt;0,IF('114成績輸入與落點儀表板'!$C$10="不可採計",T97=0,TRUE)),IF('114成績輸入與落點儀表板'!$C$11="必須採計",U97&gt;0,IF('114成績輸入與落點儀表板'!$C$11="不可採計",U97=0,TRUE)),IF('114成績輸入與落點儀表板'!$C$12="必須採計",V97&gt;0,IF('114成績輸入與落點儀表板'!$C$12="不可採計",V97=0,TRUE)),IF('114成績輸入與落點儀表板'!$C$13="必須採計",W97&gt;0,IF('114成績輸入與落點儀表板'!$C$13="不可採計",W97=0,TRUE)),IF('114成績輸入與落點儀表板'!$C$14="必須採計",X97&gt;0,IF('114成績輸入與落點儀表板'!$C$14="不可採計",X97=0,TRUE)),IF('114成績輸入與落點儀表板'!$C$15="必須採計",Y97&gt;0,IF('114成績輸入與落點儀表板'!$C$15="不可採計",Y97=0,TRUE)),IF('114成績輸入與落點儀表板'!$C$16="必須採計",Z97&gt;0,IF('114成績輸入與落點儀表板'!$C$16="不可採計",Z97=0,TRUE))),"✅ 符合","❌ 不符合")</f>
        <v>✅ 符合</v>
      </c>
      <c r="L97" s="15">
        <v>1</v>
      </c>
      <c r="M97" s="15">
        <v>1.5</v>
      </c>
      <c r="N97" s="15">
        <v>2</v>
      </c>
      <c r="O97" s="15">
        <v>0</v>
      </c>
      <c r="P97" s="15">
        <v>0</v>
      </c>
      <c r="Q97" s="15">
        <v>0</v>
      </c>
      <c r="R97" s="15">
        <v>2</v>
      </c>
      <c r="S97" s="15">
        <v>1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</row>
    <row r="98" spans="1:26" ht="15.75" customHeight="1" x14ac:dyDescent="0.3">
      <c r="A98" s="2" t="s">
        <v>342</v>
      </c>
      <c r="B98" s="13" t="s">
        <v>264</v>
      </c>
      <c r="C98" s="13" t="s">
        <v>242</v>
      </c>
      <c r="D98" s="12" t="s">
        <v>103</v>
      </c>
      <c r="E98" s="13" t="s">
        <v>2106</v>
      </c>
      <c r="F98" s="2">
        <v>21</v>
      </c>
      <c r="G98" s="15">
        <v>327</v>
      </c>
      <c r="H98" s="7">
        <f>L98*'114成績輸入與落點儀表板'!$B$2+M98*'114成績輸入與落點儀表板'!$B$3+N98*'114成績輸入與落點儀表板'!$B$4+O98*'114成績輸入與落點儀表板'!$B$5+P98*'114成績輸入與落點儀表板'!$B$6+Q98*'114成績輸入與落點儀表板'!$B$7+R98*'114成績輸入與落點儀表板'!$B$8+S98*'114成績輸入與落點儀表板'!$B$9+T98*'114成績輸入與落點儀表板'!$B$10+U98*'114成績輸入與落點儀表板'!$B$11+V98*'114成績輸入與落點儀表板'!$B$12+W98*'114成績輸入與落點儀表板'!$B$13+X98*'114成績輸入與落點儀表板'!$B$14+Y98*'114成績輸入與落點儀表板'!$B$15+Z98*'114成績輸入與落點儀表板'!$B$16</f>
        <v>0</v>
      </c>
      <c r="I98" s="8">
        <f t="shared" si="2"/>
        <v>-327</v>
      </c>
      <c r="J98" s="2" t="str">
        <f t="shared" si="3"/>
        <v>FAIL</v>
      </c>
      <c r="K98" s="17" t="str">
        <f>IF(AND(IF('114成績輸入與落點儀表板'!$C$2="必須採計",L98&gt;0,IF('114成績輸入與落點儀表板'!$C$2="不可採計",L98=0,TRUE)),IF('114成績輸入與落點儀表板'!$C$3="必須採計",M98&gt;0,IF('114成績輸入與落點儀表板'!$C$3="不可採計",M98=0,TRUE)),IF('114成績輸入與落點儀表板'!$C$4="必須採計",N98&gt;0,IF('114成績輸入與落點儀表板'!$C$4="不可採計",N98=0,TRUE)),IF('114成績輸入與落點儀表板'!$C$5="必須採計",O98&gt;0,IF('114成績輸入與落點儀表板'!$C$5="不可採計",O98=0,TRUE)),IF('114成績輸入與落點儀表板'!$C$6="必須採計",P98&gt;0,IF('114成績輸入與落點儀表板'!$C$6="不可採計",P98=0,TRUE)),IF('114成績輸入與落點儀表板'!$C$7="必須採計",Q98&gt;0,IF('114成績輸入與落點儀表板'!$C$7="不可採計",Q98=0,TRUE)),IF('114成績輸入與落點儀表板'!$C$8="必須採計",R98&gt;0,IF('114成績輸入與落點儀表板'!$C$8="不可採計",R98=0,TRUE)),IF('114成績輸入與落點儀表板'!$C$9="必須採計",S98&gt;0,IF('114成績輸入與落點儀表板'!$C$9="不可採計",S98=0,TRUE)),IF('114成績輸入與落點儀表板'!$C$10="必須採計",T98&gt;0,IF('114成績輸入與落點儀表板'!$C$10="不可採計",T98=0,TRUE)),IF('114成績輸入與落點儀表板'!$C$11="必須採計",U98&gt;0,IF('114成績輸入與落點儀表板'!$C$11="不可採計",U98=0,TRUE)),IF('114成績輸入與落點儀表板'!$C$12="必須採計",V98&gt;0,IF('114成績輸入與落點儀表板'!$C$12="不可採計",V98=0,TRUE)),IF('114成績輸入與落點儀表板'!$C$13="必須採計",W98&gt;0,IF('114成績輸入與落點儀表板'!$C$13="不可採計",W98=0,TRUE)),IF('114成績輸入與落點儀表板'!$C$14="必須採計",X98&gt;0,IF('114成績輸入與落點儀表板'!$C$14="不可採計",X98=0,TRUE)),IF('114成績輸入與落點儀表板'!$C$15="必須採計",Y98&gt;0,IF('114成績輸入與落點儀表板'!$C$15="不可採計",Y98=0,TRUE)),IF('114成績輸入與落點儀表板'!$C$16="必須採計",Z98&gt;0,IF('114成績輸入與落點儀表板'!$C$16="不可採計",Z98=0,TRUE))),"✅ 符合","❌ 不符合")</f>
        <v>✅ 符合</v>
      </c>
      <c r="L98" s="15">
        <v>1</v>
      </c>
      <c r="M98" s="15">
        <v>2</v>
      </c>
      <c r="N98" s="15">
        <v>2</v>
      </c>
      <c r="O98" s="15">
        <v>0</v>
      </c>
      <c r="P98" s="15">
        <v>0</v>
      </c>
      <c r="Q98" s="15">
        <v>0</v>
      </c>
      <c r="R98" s="15">
        <v>2</v>
      </c>
      <c r="S98" s="15">
        <v>1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</row>
    <row r="99" spans="1:26" x14ac:dyDescent="0.3">
      <c r="A99" s="2" t="s">
        <v>345</v>
      </c>
      <c r="B99" s="13" t="s">
        <v>264</v>
      </c>
      <c r="C99" s="13" t="s">
        <v>340</v>
      </c>
      <c r="D99" s="12" t="s">
        <v>103</v>
      </c>
      <c r="E99" s="13" t="s">
        <v>341</v>
      </c>
      <c r="F99" s="2">
        <v>4</v>
      </c>
      <c r="G99" s="15">
        <v>179.5</v>
      </c>
      <c r="H99" s="7">
        <f>L99*'114成績輸入與落點儀表板'!$B$2+M99*'114成績輸入與落點儀表板'!$B$3+N99*'114成績輸入與落點儀表板'!$B$4+O99*'114成績輸入與落點儀表板'!$B$5+P99*'114成績輸入與落點儀表板'!$B$6+Q99*'114成績輸入與落點儀表板'!$B$7+R99*'114成績輸入與落點儀表板'!$B$8+S99*'114成績輸入與落點儀表板'!$B$9+T99*'114成績輸入與落點儀表板'!$B$10+U99*'114成績輸入與落點儀表板'!$B$11+V99*'114成績輸入與落點儀表板'!$B$12+W99*'114成績輸入與落點儀表板'!$B$13+X99*'114成績輸入與落點儀表板'!$B$14+Y99*'114成績輸入與落點儀表板'!$B$15+Z99*'114成績輸入與落點儀表板'!$B$16</f>
        <v>0</v>
      </c>
      <c r="I99" s="8">
        <f t="shared" si="2"/>
        <v>-179.5</v>
      </c>
      <c r="J99" s="2" t="str">
        <f t="shared" si="3"/>
        <v>FAIL</v>
      </c>
      <c r="K99" s="17" t="str">
        <f>IF(AND(IF('114成績輸入與落點儀表板'!$C$2="必須採計",L99&gt;0,IF('114成績輸入與落點儀表板'!$C$2="不可採計",L99=0,TRUE)),IF('114成績輸入與落點儀表板'!$C$3="必須採計",M99&gt;0,IF('114成績輸入與落點儀表板'!$C$3="不可採計",M99=0,TRUE)),IF('114成績輸入與落點儀表板'!$C$4="必須採計",N99&gt;0,IF('114成績輸入與落點儀表板'!$C$4="不可採計",N99=0,TRUE)),IF('114成績輸入與落點儀表板'!$C$5="必須採計",O99&gt;0,IF('114成績輸入與落點儀表板'!$C$5="不可採計",O99=0,TRUE)),IF('114成績輸入與落點儀表板'!$C$6="必須採計",P99&gt;0,IF('114成績輸入與落點儀表板'!$C$6="不可採計",P99=0,TRUE)),IF('114成績輸入與落點儀表板'!$C$7="必須採計",Q99&gt;0,IF('114成績輸入與落點儀表板'!$C$7="不可採計",Q99=0,TRUE)),IF('114成績輸入與落點儀表板'!$C$8="必須採計",R99&gt;0,IF('114成績輸入與落點儀表板'!$C$8="不可採計",R99=0,TRUE)),IF('114成績輸入與落點儀表板'!$C$9="必須採計",S99&gt;0,IF('114成績輸入與落點儀表板'!$C$9="不可採計",S99=0,TRUE)),IF('114成績輸入與落點儀表板'!$C$10="必須採計",T99&gt;0,IF('114成績輸入與落點儀表板'!$C$10="不可採計",T99=0,TRUE)),IF('114成績輸入與落點儀表板'!$C$11="必須採計",U99&gt;0,IF('114成績輸入與落點儀表板'!$C$11="不可採計",U99=0,TRUE)),IF('114成績輸入與落點儀表板'!$C$12="必須採計",V99&gt;0,IF('114成績輸入與落點儀表板'!$C$12="不可採計",V99=0,TRUE)),IF('114成績輸入與落點儀表板'!$C$13="必須採計",W99&gt;0,IF('114成績輸入與落點儀表板'!$C$13="不可採計",W99=0,TRUE)),IF('114成績輸入與落點儀表板'!$C$14="必須採計",X99&gt;0,IF('114成績輸入與落點儀表板'!$C$14="不可採計",X99=0,TRUE)),IF('114成績輸入與落點儀表板'!$C$15="必須採計",Y99&gt;0,IF('114成績輸入與落點儀表板'!$C$15="不可採計",Y99=0,TRUE)),IF('114成績輸入與落點儀表板'!$C$16="必須採計",Z99&gt;0,IF('114成績輸入與落點儀表板'!$C$16="不可採計",Z99=0,TRUE))),"✅ 符合","❌ 不符合")</f>
        <v>✅ 符合</v>
      </c>
      <c r="L99" s="15">
        <v>1</v>
      </c>
      <c r="M99" s="15">
        <v>1</v>
      </c>
      <c r="N99" s="15">
        <v>1.5</v>
      </c>
      <c r="O99" s="15">
        <v>0</v>
      </c>
      <c r="P99" s="15">
        <v>0</v>
      </c>
      <c r="Q99" s="15">
        <v>0</v>
      </c>
      <c r="R99" s="15">
        <v>1.5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</row>
    <row r="100" spans="1:26" ht="15.75" customHeight="1" x14ac:dyDescent="0.3">
      <c r="A100" s="2" t="s">
        <v>348</v>
      </c>
      <c r="B100" s="13" t="s">
        <v>264</v>
      </c>
      <c r="C100" s="13" t="s">
        <v>343</v>
      </c>
      <c r="D100" s="12" t="s">
        <v>103</v>
      </c>
      <c r="E100" s="13" t="s">
        <v>344</v>
      </c>
      <c r="F100" s="2">
        <v>14</v>
      </c>
      <c r="G100" s="15">
        <v>273</v>
      </c>
      <c r="H100" s="7">
        <f>L100*'114成績輸入與落點儀表板'!$B$2+M100*'114成績輸入與落點儀表板'!$B$3+N100*'114成績輸入與落點儀表板'!$B$4+O100*'114成績輸入與落點儀表板'!$B$5+P100*'114成績輸入與落點儀表板'!$B$6+Q100*'114成績輸入與落點儀表板'!$B$7+R100*'114成績輸入與落點儀表板'!$B$8+S100*'114成績輸入與落點儀表板'!$B$9+T100*'114成績輸入與落點儀表板'!$B$10+U100*'114成績輸入與落點儀表板'!$B$11+V100*'114成績輸入與落點儀表板'!$B$12+W100*'114成績輸入與落點儀表板'!$B$13+X100*'114成績輸入與落點儀表板'!$B$14+Y100*'114成績輸入與落點儀表板'!$B$15+Z100*'114成績輸入與落點儀表板'!$B$16</f>
        <v>0</v>
      </c>
      <c r="I100" s="8">
        <f t="shared" si="2"/>
        <v>-273</v>
      </c>
      <c r="J100" s="2" t="str">
        <f t="shared" si="3"/>
        <v>FAIL</v>
      </c>
      <c r="K100" s="17" t="str">
        <f>IF(AND(IF('114成績輸入與落點儀表板'!$C$2="必須採計",L100&gt;0,IF('114成績輸入與落點儀表板'!$C$2="不可採計",L100=0,TRUE)),IF('114成績輸入與落點儀表板'!$C$3="必須採計",M100&gt;0,IF('114成績輸入與落點儀表板'!$C$3="不可採計",M100=0,TRUE)),IF('114成績輸入與落點儀表板'!$C$4="必須採計",N100&gt;0,IF('114成績輸入與落點儀表板'!$C$4="不可採計",N100=0,TRUE)),IF('114成績輸入與落點儀表板'!$C$5="必須採計",O100&gt;0,IF('114成績輸入與落點儀表板'!$C$5="不可採計",O100=0,TRUE)),IF('114成績輸入與落點儀表板'!$C$6="必須採計",P100&gt;0,IF('114成績輸入與落點儀表板'!$C$6="不可採計",P100=0,TRUE)),IF('114成績輸入與落點儀表板'!$C$7="必須採計",Q100&gt;0,IF('114成績輸入與落點儀表板'!$C$7="不可採計",Q100=0,TRUE)),IF('114成績輸入與落點儀表板'!$C$8="必須採計",R100&gt;0,IF('114成績輸入與落點儀表板'!$C$8="不可採計",R100=0,TRUE)),IF('114成績輸入與落點儀表板'!$C$9="必須採計",S100&gt;0,IF('114成績輸入與落點儀表板'!$C$9="不可採計",S100=0,TRUE)),IF('114成績輸入與落點儀表板'!$C$10="必須採計",T100&gt;0,IF('114成績輸入與落點儀表板'!$C$10="不可採計",T100=0,TRUE)),IF('114成績輸入與落點儀表板'!$C$11="必須採計",U100&gt;0,IF('114成績輸入與落點儀表板'!$C$11="不可採計",U100=0,TRUE)),IF('114成績輸入與落點儀表板'!$C$12="必須採計",V100&gt;0,IF('114成績輸入與落點儀表板'!$C$12="不可採計",V100=0,TRUE)),IF('114成績輸入與落點儀表板'!$C$13="必須採計",W100&gt;0,IF('114成績輸入與落點儀表板'!$C$13="不可採計",W100=0,TRUE)),IF('114成績輸入與落點儀表板'!$C$14="必須採計",X100&gt;0,IF('114成績輸入與落點儀表板'!$C$14="不可採計",X100=0,TRUE)),IF('114成績輸入與落點儀表板'!$C$15="必須採計",Y100&gt;0,IF('114成績輸入與落點儀表板'!$C$15="不可採計",Y100=0,TRUE)),IF('114成績輸入與落點儀表板'!$C$16="必須採計",Z100&gt;0,IF('114成績輸入與落點儀表板'!$C$16="不可採計",Z100=0,TRUE))),"✅ 符合","❌ 不符合")</f>
        <v>✅ 符合</v>
      </c>
      <c r="L100" s="15">
        <v>1</v>
      </c>
      <c r="M100" s="15">
        <v>1</v>
      </c>
      <c r="N100" s="15">
        <v>2</v>
      </c>
      <c r="O100" s="15">
        <v>0</v>
      </c>
      <c r="P100" s="15">
        <v>0</v>
      </c>
      <c r="Q100" s="15">
        <v>0</v>
      </c>
      <c r="R100" s="15">
        <v>2</v>
      </c>
      <c r="S100" s="15">
        <v>1.5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</row>
    <row r="101" spans="1:26" x14ac:dyDescent="0.3">
      <c r="A101" s="2" t="s">
        <v>351</v>
      </c>
      <c r="B101" s="13" t="s">
        <v>264</v>
      </c>
      <c r="C101" s="13" t="s">
        <v>346</v>
      </c>
      <c r="D101" s="12" t="s">
        <v>60</v>
      </c>
      <c r="E101" s="13" t="s">
        <v>347</v>
      </c>
      <c r="F101" s="2">
        <v>12</v>
      </c>
      <c r="G101" s="15">
        <v>230</v>
      </c>
      <c r="H101" s="7">
        <f>L101*'114成績輸入與落點儀表板'!$B$2+M101*'114成績輸入與落點儀表板'!$B$3+N101*'114成績輸入與落點儀表板'!$B$4+O101*'114成績輸入與落點儀表板'!$B$5+P101*'114成績輸入與落點儀表板'!$B$6+Q101*'114成績輸入與落點儀表板'!$B$7+R101*'114成績輸入與落點儀表板'!$B$8+S101*'114成績輸入與落點儀表板'!$B$9+T101*'114成績輸入與落點儀表板'!$B$10+U101*'114成績輸入與落點儀表板'!$B$11+V101*'114成績輸入與落點儀表板'!$B$12+W101*'114成績輸入與落點儀表板'!$B$13+X101*'114成績輸入與落點儀表板'!$B$14+Y101*'114成績輸入與落點儀表板'!$B$15+Z101*'114成績輸入與落點儀表板'!$B$16</f>
        <v>0</v>
      </c>
      <c r="I101" s="8">
        <f t="shared" si="2"/>
        <v>-230</v>
      </c>
      <c r="J101" s="2" t="str">
        <f t="shared" si="3"/>
        <v>FAIL</v>
      </c>
      <c r="K101" s="17" t="str">
        <f>IF(AND(IF('114成績輸入與落點儀表板'!$C$2="必須採計",L101&gt;0,IF('114成績輸入與落點儀表板'!$C$2="不可採計",L101=0,TRUE)),IF('114成績輸入與落點儀表板'!$C$3="必須採計",M101&gt;0,IF('114成績輸入與落點儀表板'!$C$3="不可採計",M101=0,TRUE)),IF('114成績輸入與落點儀表板'!$C$4="必須採計",N101&gt;0,IF('114成績輸入與落點儀表板'!$C$4="不可採計",N101=0,TRUE)),IF('114成績輸入與落點儀表板'!$C$5="必須採計",O101&gt;0,IF('114成績輸入與落點儀表板'!$C$5="不可採計",O101=0,TRUE)),IF('114成績輸入與落點儀表板'!$C$6="必須採計",P101&gt;0,IF('114成績輸入與落點儀表板'!$C$6="不可採計",P101=0,TRUE)),IF('114成績輸入與落點儀表板'!$C$7="必須採計",Q101&gt;0,IF('114成績輸入與落點儀表板'!$C$7="不可採計",Q101=0,TRUE)),IF('114成績輸入與落點儀表板'!$C$8="必須採計",R101&gt;0,IF('114成績輸入與落點儀表板'!$C$8="不可採計",R101=0,TRUE)),IF('114成績輸入與落點儀表板'!$C$9="必須採計",S101&gt;0,IF('114成績輸入與落點儀表板'!$C$9="不可採計",S101=0,TRUE)),IF('114成績輸入與落點儀表板'!$C$10="必須採計",T101&gt;0,IF('114成績輸入與落點儀表板'!$C$10="不可採計",T101=0,TRUE)),IF('114成績輸入與落點儀表板'!$C$11="必須採計",U101&gt;0,IF('114成績輸入與落點儀表板'!$C$11="不可採計",U101=0,TRUE)),IF('114成績輸入與落點儀表板'!$C$12="必須採計",V101&gt;0,IF('114成績輸入與落點儀表板'!$C$12="不可採計",V101=0,TRUE)),IF('114成績輸入與落點儀表板'!$C$13="必須採計",W101&gt;0,IF('114成績輸入與落點儀表板'!$C$13="不可採計",W101=0,TRUE)),IF('114成績輸入與落點儀表板'!$C$14="必須採計",X101&gt;0,IF('114成績輸入與落點儀表板'!$C$14="不可採計",X101=0,TRUE)),IF('114成績輸入與落點儀表板'!$C$15="必須採計",Y101&gt;0,IF('114成績輸入與落點儀表板'!$C$15="不可採計",Y101=0,TRUE)),IF('114成績輸入與落點儀表板'!$C$16="必須採計",Z101&gt;0,IF('114成績輸入與落點儀表板'!$C$16="不可採計",Z101=0,TRUE))),"✅ 符合","❌ 不符合")</f>
        <v>✅ 符合</v>
      </c>
      <c r="L101" s="15">
        <v>2</v>
      </c>
      <c r="M101" s="15">
        <v>2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1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</row>
    <row r="102" spans="1:26" ht="15.75" customHeight="1" x14ac:dyDescent="0.3">
      <c r="A102" s="2" t="s">
        <v>354</v>
      </c>
      <c r="B102" s="13" t="s">
        <v>264</v>
      </c>
      <c r="C102" s="13" t="s">
        <v>349</v>
      </c>
      <c r="D102" s="12" t="s">
        <v>227</v>
      </c>
      <c r="E102" s="13" t="s">
        <v>350</v>
      </c>
      <c r="F102" s="2">
        <v>10</v>
      </c>
      <c r="G102" s="15">
        <v>292</v>
      </c>
      <c r="H102" s="7">
        <f>L102*'114成績輸入與落點儀表板'!$B$2+M102*'114成績輸入與落點儀表板'!$B$3+N102*'114成績輸入與落點儀表板'!$B$4+O102*'114成績輸入與落點儀表板'!$B$5+P102*'114成績輸入與落點儀表板'!$B$6+Q102*'114成績輸入與落點儀表板'!$B$7+R102*'114成績輸入與落點儀表板'!$B$8+S102*'114成績輸入與落點儀表板'!$B$9+T102*'114成績輸入與落點儀表板'!$B$10+U102*'114成績輸入與落點儀表板'!$B$11+V102*'114成績輸入與落點儀表板'!$B$12+W102*'114成績輸入與落點儀表板'!$B$13+X102*'114成績輸入與落點儀表板'!$B$14+Y102*'114成績輸入與落點儀表板'!$B$15+Z102*'114成績輸入與落點儀表板'!$B$16</f>
        <v>0</v>
      </c>
      <c r="I102" s="8">
        <f t="shared" si="2"/>
        <v>-292</v>
      </c>
      <c r="J102" s="2" t="str">
        <f t="shared" si="3"/>
        <v>FAIL</v>
      </c>
      <c r="K102" s="17" t="str">
        <f>IF(AND(IF('114成績輸入與落點儀表板'!$C$2="必須採計",L102&gt;0,IF('114成績輸入與落點儀表板'!$C$2="不可採計",L102=0,TRUE)),IF('114成績輸入與落點儀表板'!$C$3="必須採計",M102&gt;0,IF('114成績輸入與落點儀表板'!$C$3="不可採計",M102=0,TRUE)),IF('114成績輸入與落點儀表板'!$C$4="必須採計",N102&gt;0,IF('114成績輸入與落點儀表板'!$C$4="不可採計",N102=0,TRUE)),IF('114成績輸入與落點儀表板'!$C$5="必須採計",O102&gt;0,IF('114成績輸入與落點儀表板'!$C$5="不可採計",O102=0,TRUE)),IF('114成績輸入與落點儀表板'!$C$6="必須採計",P102&gt;0,IF('114成績輸入與落點儀表板'!$C$6="不可採計",P102=0,TRUE)),IF('114成績輸入與落點儀表板'!$C$7="必須採計",Q102&gt;0,IF('114成績輸入與落點儀表板'!$C$7="不可採計",Q102=0,TRUE)),IF('114成績輸入與落點儀表板'!$C$8="必須採計",R102&gt;0,IF('114成績輸入與落點儀表板'!$C$8="不可採計",R102=0,TRUE)),IF('114成績輸入與落點儀表板'!$C$9="必須採計",S102&gt;0,IF('114成績輸入與落點儀表板'!$C$9="不可採計",S102=0,TRUE)),IF('114成績輸入與落點儀表板'!$C$10="必須採計",T102&gt;0,IF('114成績輸入與落點儀表板'!$C$10="不可採計",T102=0,TRUE)),IF('114成績輸入與落點儀表板'!$C$11="必須採計",U102&gt;0,IF('114成績輸入與落點儀表板'!$C$11="不可採計",U102=0,TRUE)),IF('114成績輸入與落點儀表板'!$C$12="必須採計",V102&gt;0,IF('114成績輸入與落點儀表板'!$C$12="不可採計",V102=0,TRUE)),IF('114成績輸入與落點儀表板'!$C$13="必須採計",W102&gt;0,IF('114成績輸入與落點儀表板'!$C$13="不可採計",W102=0,TRUE)),IF('114成績輸入與落點儀表板'!$C$14="必須採計",X102&gt;0,IF('114成績輸入與落點儀表板'!$C$14="不可採計",X102=0,TRUE)),IF('114成績輸入與落點儀表板'!$C$15="必須採計",Y102&gt;0,IF('114成績輸入與落點儀表板'!$C$15="不可採計",Y102=0,TRUE)),IF('114成績輸入與落點儀表板'!$C$16="必須採計",Z102&gt;0,IF('114成績輸入與落點儀表板'!$C$16="不可採計",Z102=0,TRUE))),"✅ 符合","❌ 不符合")</f>
        <v>✅ 符合</v>
      </c>
      <c r="L102" s="15">
        <v>1.5</v>
      </c>
      <c r="M102" s="15">
        <v>2</v>
      </c>
      <c r="N102" s="15">
        <v>0</v>
      </c>
      <c r="O102" s="15">
        <v>0</v>
      </c>
      <c r="P102" s="15">
        <v>0</v>
      </c>
      <c r="Q102" s="15">
        <v>1</v>
      </c>
      <c r="R102" s="15">
        <v>0</v>
      </c>
      <c r="S102" s="15">
        <v>0</v>
      </c>
      <c r="T102" s="15">
        <v>0</v>
      </c>
      <c r="U102" s="15">
        <v>1</v>
      </c>
      <c r="V102" s="15">
        <v>0</v>
      </c>
      <c r="W102" s="15">
        <v>1</v>
      </c>
      <c r="X102" s="15">
        <v>0</v>
      </c>
      <c r="Y102" s="15">
        <v>0</v>
      </c>
      <c r="Z102" s="15">
        <v>0</v>
      </c>
    </row>
    <row r="103" spans="1:26" x14ac:dyDescent="0.3">
      <c r="A103" s="2" t="s">
        <v>357</v>
      </c>
      <c r="B103" s="13" t="s">
        <v>264</v>
      </c>
      <c r="C103" s="13" t="s">
        <v>352</v>
      </c>
      <c r="D103" s="12" t="s">
        <v>121</v>
      </c>
      <c r="E103" s="13" t="s">
        <v>2806</v>
      </c>
      <c r="F103" s="2">
        <v>15</v>
      </c>
      <c r="G103" s="15">
        <v>302.5</v>
      </c>
      <c r="H103" s="7">
        <f>L103*'114成績輸入與落點儀表板'!$B$2+M103*'114成績輸入與落點儀表板'!$B$3+N103*'114成績輸入與落點儀表板'!$B$4+O103*'114成績輸入與落點儀表板'!$B$5+P103*'114成績輸入與落點儀表板'!$B$6+Q103*'114成績輸入與落點儀表板'!$B$7+R103*'114成績輸入與落點儀表板'!$B$8+S103*'114成績輸入與落點儀表板'!$B$9+T103*'114成績輸入與落點儀表板'!$B$10+U103*'114成績輸入與落點儀表板'!$B$11+V103*'114成績輸入與落點儀表板'!$B$12+W103*'114成績輸入與落點儀表板'!$B$13+X103*'114成績輸入與落點儀表板'!$B$14+Y103*'114成績輸入與落點儀表板'!$B$15+Z103*'114成績輸入與落點儀表板'!$B$16</f>
        <v>0</v>
      </c>
      <c r="I103" s="8">
        <f t="shared" si="2"/>
        <v>-302.5</v>
      </c>
      <c r="J103" s="2" t="str">
        <f t="shared" si="3"/>
        <v>FAIL</v>
      </c>
      <c r="K103" s="17" t="str">
        <f>IF(AND(IF('114成績輸入與落點儀表板'!$C$2="必須採計",L103&gt;0,IF('114成績輸入與落點儀表板'!$C$2="不可採計",L103=0,TRUE)),IF('114成績輸入與落點儀表板'!$C$3="必須採計",M103&gt;0,IF('114成績輸入與落點儀表板'!$C$3="不可採計",M103=0,TRUE)),IF('114成績輸入與落點儀表板'!$C$4="必須採計",N103&gt;0,IF('114成績輸入與落點儀表板'!$C$4="不可採計",N103=0,TRUE)),IF('114成績輸入與落點儀表板'!$C$5="必須採計",O103&gt;0,IF('114成績輸入與落點儀表板'!$C$5="不可採計",O103=0,TRUE)),IF('114成績輸入與落點儀表板'!$C$6="必須採計",P103&gt;0,IF('114成績輸入與落點儀表板'!$C$6="不可採計",P103=0,TRUE)),IF('114成績輸入與落點儀表板'!$C$7="必須採計",Q103&gt;0,IF('114成績輸入與落點儀表板'!$C$7="不可採計",Q103=0,TRUE)),IF('114成績輸入與落點儀表板'!$C$8="必須採計",R103&gt;0,IF('114成績輸入與落點儀表板'!$C$8="不可採計",R103=0,TRUE)),IF('114成績輸入與落點儀表板'!$C$9="必須採計",S103&gt;0,IF('114成績輸入與落點儀表板'!$C$9="不可採計",S103=0,TRUE)),IF('114成績輸入與落點儀表板'!$C$10="必須採計",T103&gt;0,IF('114成績輸入與落點儀表板'!$C$10="不可採計",T103=0,TRUE)),IF('114成績輸入與落點儀表板'!$C$11="必須採計",U103&gt;0,IF('114成績輸入與落點儀表板'!$C$11="不可採計",U103=0,TRUE)),IF('114成績輸入與落點儀表板'!$C$12="必須採計",V103&gt;0,IF('114成績輸入與落點儀表板'!$C$12="不可採計",V103=0,TRUE)),IF('114成績輸入與落點儀表板'!$C$13="必須採計",W103&gt;0,IF('114成績輸入與落點儀表板'!$C$13="不可採計",W103=0,TRUE)),IF('114成績輸入與落點儀表板'!$C$14="必須採計",X103&gt;0,IF('114成績輸入與落點儀表板'!$C$14="不可採計",X103=0,TRUE)),IF('114成績輸入與落點儀表板'!$C$15="必須採計",Y103&gt;0,IF('114成績輸入與落點儀表板'!$C$15="不可採計",Y103=0,TRUE)),IF('114成績輸入與落點儀表板'!$C$16="必須採計",Z103&gt;0,IF('114成績輸入與落點儀表板'!$C$16="不可採計",Z103=0,TRUE))),"✅ 符合","❌ 不符合")</f>
        <v>✅ 符合</v>
      </c>
      <c r="L103" s="15">
        <v>1.5</v>
      </c>
      <c r="M103" s="15">
        <v>2</v>
      </c>
      <c r="N103" s="15">
        <v>0</v>
      </c>
      <c r="O103" s="15">
        <v>0</v>
      </c>
      <c r="P103" s="15">
        <v>0</v>
      </c>
      <c r="Q103" s="15">
        <v>2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1</v>
      </c>
      <c r="X103" s="15">
        <v>0</v>
      </c>
      <c r="Y103" s="15">
        <v>0</v>
      </c>
      <c r="Z103" s="15">
        <v>0</v>
      </c>
    </row>
    <row r="104" spans="1:26" ht="15.75" customHeight="1" x14ac:dyDescent="0.3">
      <c r="A104" s="2" t="s">
        <v>360</v>
      </c>
      <c r="B104" s="13" t="s">
        <v>264</v>
      </c>
      <c r="C104" s="13" t="s">
        <v>355</v>
      </c>
      <c r="D104" s="12" t="s">
        <v>80</v>
      </c>
      <c r="E104" s="13" t="s">
        <v>2063</v>
      </c>
      <c r="F104" s="2">
        <v>7</v>
      </c>
      <c r="G104" s="15">
        <v>168.75</v>
      </c>
      <c r="H104" s="7">
        <f>L104*'114成績輸入與落點儀表板'!$B$2+M104*'114成績輸入與落點儀表板'!$B$3+N104*'114成績輸入與落點儀表板'!$B$4+O104*'114成績輸入與落點儀表板'!$B$5+P104*'114成績輸入與落點儀表板'!$B$6+Q104*'114成績輸入與落點儀表板'!$B$7+R104*'114成績輸入與落點儀表板'!$B$8+S104*'114成績輸入與落點儀表板'!$B$9+T104*'114成績輸入與落點儀表板'!$B$10+U104*'114成績輸入與落點儀表板'!$B$11+V104*'114成績輸入與落點儀表板'!$B$12+W104*'114成績輸入與落點儀表板'!$B$13+X104*'114成績輸入與落點儀表板'!$B$14+Y104*'114成績輸入與落點儀表板'!$B$15+Z104*'114成績輸入與落點儀表板'!$B$16</f>
        <v>0</v>
      </c>
      <c r="I104" s="8">
        <f t="shared" si="2"/>
        <v>-168.75</v>
      </c>
      <c r="J104" s="2" t="str">
        <f t="shared" si="3"/>
        <v>FAIL</v>
      </c>
      <c r="K104" s="17" t="str">
        <f>IF(AND(IF('114成績輸入與落點儀表板'!$C$2="必須採計",L104&gt;0,IF('114成績輸入與落點儀表板'!$C$2="不可採計",L104=0,TRUE)),IF('114成績輸入與落點儀表板'!$C$3="必須採計",M104&gt;0,IF('114成績輸入與落點儀表板'!$C$3="不可採計",M104=0,TRUE)),IF('114成績輸入與落點儀表板'!$C$4="必須採計",N104&gt;0,IF('114成績輸入與落點儀表板'!$C$4="不可採計",N104=0,TRUE)),IF('114成績輸入與落點儀表板'!$C$5="必須採計",O104&gt;0,IF('114成績輸入與落點儀表板'!$C$5="不可採計",O104=0,TRUE)),IF('114成績輸入與落點儀表板'!$C$6="必須採計",P104&gt;0,IF('114成績輸入與落點儀表板'!$C$6="不可採計",P104=0,TRUE)),IF('114成績輸入與落點儀表板'!$C$7="必須採計",Q104&gt;0,IF('114成績輸入與落點儀表板'!$C$7="不可採計",Q104=0,TRUE)),IF('114成績輸入與落點儀表板'!$C$8="必須採計",R104&gt;0,IF('114成績輸入與落點儀表板'!$C$8="不可採計",R104=0,TRUE)),IF('114成績輸入與落點儀表板'!$C$9="必須採計",S104&gt;0,IF('114成績輸入與落點儀表板'!$C$9="不可採計",S104=0,TRUE)),IF('114成績輸入與落點儀表板'!$C$10="必須採計",T104&gt;0,IF('114成績輸入與落點儀表板'!$C$10="不可採計",T104=0,TRUE)),IF('114成績輸入與落點儀表板'!$C$11="必須採計",U104&gt;0,IF('114成績輸入與落點儀表板'!$C$11="不可採計",U104=0,TRUE)),IF('114成績輸入與落點儀表板'!$C$12="必須採計",V104&gt;0,IF('114成績輸入與落點儀表板'!$C$12="不可採計",V104=0,TRUE)),IF('114成績輸入與落點儀表板'!$C$13="必須採計",W104&gt;0,IF('114成績輸入與落點儀表板'!$C$13="不可採計",W104=0,TRUE)),IF('114成績輸入與落點儀表板'!$C$14="必須採計",X104&gt;0,IF('114成績輸入與落點儀表板'!$C$14="不可採計",X104=0,TRUE)),IF('114成績輸入與落點儀表板'!$C$15="必須採計",Y104&gt;0,IF('114成績輸入與落點儀表板'!$C$15="不可採計",Y104=0,TRUE)),IF('114成績輸入與落點儀表板'!$C$16="必須採計",Z104&gt;0,IF('114成績輸入與落點儀表板'!$C$16="不可採計",Z104=0,TRUE))),"✅ 符合","❌ 不符合")</f>
        <v>✅ 符合</v>
      </c>
      <c r="L104" s="15">
        <v>1</v>
      </c>
      <c r="M104" s="15">
        <v>1.25</v>
      </c>
      <c r="N104" s="15">
        <v>1.25</v>
      </c>
      <c r="O104" s="15">
        <v>0</v>
      </c>
      <c r="P104" s="15">
        <v>0</v>
      </c>
      <c r="Q104" s="15">
        <v>0</v>
      </c>
      <c r="R104" s="15">
        <v>1.25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</row>
    <row r="105" spans="1:26" x14ac:dyDescent="0.3">
      <c r="A105" s="2" t="s">
        <v>363</v>
      </c>
      <c r="B105" s="13" t="s">
        <v>264</v>
      </c>
      <c r="C105" s="13" t="s">
        <v>358</v>
      </c>
      <c r="D105" s="12" t="s">
        <v>80</v>
      </c>
      <c r="E105" s="13" t="s">
        <v>4979</v>
      </c>
      <c r="F105" s="2">
        <v>3</v>
      </c>
      <c r="G105" s="15">
        <v>249.98</v>
      </c>
      <c r="H105" s="7">
        <f>L105*'114成績輸入與落點儀表板'!$B$2+M105*'114成績輸入與落點儀表板'!$B$3+N105*'114成績輸入與落點儀表板'!$B$4+O105*'114成績輸入與落點儀表板'!$B$5+P105*'114成績輸入與落點儀表板'!$B$6+Q105*'114成績輸入與落點儀表板'!$B$7+R105*'114成績輸入與落點儀表板'!$B$8+S105*'114成績輸入與落點儀表板'!$B$9+T105*'114成績輸入與落點儀表板'!$B$10+U105*'114成績輸入與落點儀表板'!$B$11+V105*'114成績輸入與落點儀表板'!$B$12+W105*'114成績輸入與落點儀表板'!$B$13+X105*'114成績輸入與落點儀表板'!$B$14+Y105*'114成績輸入與落點儀表板'!$B$15+Z105*'114成績輸入與落點儀表板'!$B$16</f>
        <v>0</v>
      </c>
      <c r="I105" s="8">
        <f t="shared" si="2"/>
        <v>-249.98</v>
      </c>
      <c r="J105" s="2" t="str">
        <f t="shared" si="3"/>
        <v>FAIL</v>
      </c>
      <c r="K105" s="17" t="str">
        <f>IF(AND(IF('114成績輸入與落點儀表板'!$C$2="必須採計",L105&gt;0,IF('114成績輸入與落點儀表板'!$C$2="不可採計",L105=0,TRUE)),IF('114成績輸入與落點儀表板'!$C$3="必須採計",M105&gt;0,IF('114成績輸入與落點儀表板'!$C$3="不可採計",M105=0,TRUE)),IF('114成績輸入與落點儀表板'!$C$4="必須採計",N105&gt;0,IF('114成績輸入與落點儀表板'!$C$4="不可採計",N105=0,TRUE)),IF('114成績輸入與落點儀表板'!$C$5="必須採計",O105&gt;0,IF('114成績輸入與落點儀表板'!$C$5="不可採計",O105=0,TRUE)),IF('114成績輸入與落點儀表板'!$C$6="必須採計",P105&gt;0,IF('114成績輸入與落點儀表板'!$C$6="不可採計",P105=0,TRUE)),IF('114成績輸入與落點儀表板'!$C$7="必須採計",Q105&gt;0,IF('114成績輸入與落點儀表板'!$C$7="不可採計",Q105=0,TRUE)),IF('114成績輸入與落點儀表板'!$C$8="必須採計",R105&gt;0,IF('114成績輸入與落點儀表板'!$C$8="不可採計",R105=0,TRUE)),IF('114成績輸入與落點儀表板'!$C$9="必須採計",S105&gt;0,IF('114成績輸入與落點儀表板'!$C$9="不可採計",S105=0,TRUE)),IF('114成績輸入與落點儀表板'!$C$10="必須採計",T105&gt;0,IF('114成績輸入與落點儀表板'!$C$10="不可採計",T105=0,TRUE)),IF('114成績輸入與落點儀表板'!$C$11="必須採計",U105&gt;0,IF('114成績輸入與落點儀表板'!$C$11="不可採計",U105=0,TRUE)),IF('114成績輸入與落點儀表板'!$C$12="必須採計",V105&gt;0,IF('114成績輸入與落點儀表板'!$C$12="不可採計",V105=0,TRUE)),IF('114成績輸入與落點儀表板'!$C$13="必須採計",W105&gt;0,IF('114成績輸入與落點儀表板'!$C$13="不可採計",W105=0,TRUE)),IF('114成績輸入與落點儀表板'!$C$14="必須採計",X105&gt;0,IF('114成績輸入與落點儀表板'!$C$14="不可採計",X105=0,TRUE)),IF('114成績輸入與落點儀表板'!$C$15="必須採計",Y105&gt;0,IF('114成績輸入與落點儀表板'!$C$15="不可採計",Y105=0,TRUE)),IF('114成績輸入與落點儀表板'!$C$16="必須採計",Z105&gt;0,IF('114成績輸入與落點儀表板'!$C$16="不可採計",Z105=0,TRUE))),"✅ 符合","❌ 不符合")</f>
        <v>✅ 符合</v>
      </c>
      <c r="L105" s="15">
        <v>1</v>
      </c>
      <c r="M105" s="15">
        <v>1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2</v>
      </c>
    </row>
    <row r="106" spans="1:26" ht="15.75" customHeight="1" x14ac:dyDescent="0.3">
      <c r="A106" s="2" t="s">
        <v>366</v>
      </c>
      <c r="B106" s="13" t="s">
        <v>264</v>
      </c>
      <c r="C106" s="13" t="s">
        <v>361</v>
      </c>
      <c r="D106" s="12" t="s">
        <v>80</v>
      </c>
      <c r="E106" s="13" t="s">
        <v>362</v>
      </c>
      <c r="F106" s="2">
        <v>1</v>
      </c>
      <c r="G106" s="15">
        <v>221.75</v>
      </c>
      <c r="H106" s="7">
        <f>L106*'114成績輸入與落點儀表板'!$B$2+M106*'114成績輸入與落點儀表板'!$B$3+N106*'114成績輸入與落點儀表板'!$B$4+O106*'114成績輸入與落點儀表板'!$B$5+P106*'114成績輸入與落點儀表板'!$B$6+Q106*'114成績輸入與落點儀表板'!$B$7+R106*'114成績輸入與落點儀表板'!$B$8+S106*'114成績輸入與落點儀表板'!$B$9+T106*'114成績輸入與落點儀表板'!$B$10+U106*'114成績輸入與落點儀表板'!$B$11+V106*'114成績輸入與落點儀表板'!$B$12+W106*'114成績輸入與落點儀表板'!$B$13+X106*'114成績輸入與落點儀表板'!$B$14+Y106*'114成績輸入與落點儀表板'!$B$15+Z106*'114成績輸入與落點儀表板'!$B$16</f>
        <v>0</v>
      </c>
      <c r="I106" s="8">
        <f t="shared" si="2"/>
        <v>-221.75</v>
      </c>
      <c r="J106" s="2" t="str">
        <f t="shared" si="3"/>
        <v>FAIL</v>
      </c>
      <c r="K106" s="17" t="str">
        <f>IF(AND(IF('114成績輸入與落點儀表板'!$C$2="必須採計",L106&gt;0,IF('114成績輸入與落點儀表板'!$C$2="不可採計",L106=0,TRUE)),IF('114成績輸入與落點儀表板'!$C$3="必須採計",M106&gt;0,IF('114成績輸入與落點儀表板'!$C$3="不可採計",M106=0,TRUE)),IF('114成績輸入與落點儀表板'!$C$4="必須採計",N106&gt;0,IF('114成績輸入與落點儀表板'!$C$4="不可採計",N106=0,TRUE)),IF('114成績輸入與落點儀表板'!$C$5="必須採計",O106&gt;0,IF('114成績輸入與落點儀表板'!$C$5="不可採計",O106=0,TRUE)),IF('114成績輸入與落點儀表板'!$C$6="必須採計",P106&gt;0,IF('114成績輸入與落點儀表板'!$C$6="不可採計",P106=0,TRUE)),IF('114成績輸入與落點儀表板'!$C$7="必須採計",Q106&gt;0,IF('114成績輸入與落點儀表板'!$C$7="不可採計",Q106=0,TRUE)),IF('114成績輸入與落點儀表板'!$C$8="必須採計",R106&gt;0,IF('114成績輸入與落點儀表板'!$C$8="不可採計",R106=0,TRUE)),IF('114成績輸入與落點儀表板'!$C$9="必須採計",S106&gt;0,IF('114成績輸入與落點儀表板'!$C$9="不可採計",S106=0,TRUE)),IF('114成績輸入與落點儀表板'!$C$10="必須採計",T106&gt;0,IF('114成績輸入與落點儀表板'!$C$10="不可採計",T106=0,TRUE)),IF('114成績輸入與落點儀表板'!$C$11="必須採計",U106&gt;0,IF('114成績輸入與落點儀表板'!$C$11="不可採計",U106=0,TRUE)),IF('114成績輸入與落點儀表板'!$C$12="必須採計",V106&gt;0,IF('114成績輸入與落點儀表板'!$C$12="不可採計",V106=0,TRUE)),IF('114成績輸入與落點儀表板'!$C$13="必須採計",W106&gt;0,IF('114成績輸入與落點儀表板'!$C$13="不可採計",W106=0,TRUE)),IF('114成績輸入與落點儀表板'!$C$14="必須採計",X106&gt;0,IF('114成績輸入與落點儀表板'!$C$14="不可採計",X106=0,TRUE)),IF('114成績輸入與落點儀表板'!$C$15="必須採計",Y106&gt;0,IF('114成績輸入與落點儀表板'!$C$15="不可採計",Y106=0,TRUE)),IF('114成績輸入與落點儀表板'!$C$16="必須採計",Z106&gt;0,IF('114成績輸入與落點儀表板'!$C$16="不可採計",Z106=0,TRUE))),"✅ 符合","❌ 不符合")</f>
        <v>✅ 符合</v>
      </c>
      <c r="L106" s="15">
        <v>1.75</v>
      </c>
      <c r="M106" s="15">
        <v>1.25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1.5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</row>
    <row r="107" spans="1:26" x14ac:dyDescent="0.3">
      <c r="A107" s="2" t="s">
        <v>369</v>
      </c>
      <c r="B107" s="13" t="s">
        <v>264</v>
      </c>
      <c r="C107" s="13" t="s">
        <v>364</v>
      </c>
      <c r="D107" s="12" t="s">
        <v>80</v>
      </c>
      <c r="E107" s="13" t="s">
        <v>4980</v>
      </c>
      <c r="F107" s="2">
        <v>5</v>
      </c>
      <c r="G107" s="15">
        <v>306.02999999999997</v>
      </c>
      <c r="H107" s="7">
        <f>L107*'114成績輸入與落點儀表板'!$B$2+M107*'114成績輸入與落點儀表板'!$B$3+N107*'114成績輸入與落點儀表板'!$B$4+O107*'114成績輸入與落點儀表板'!$B$5+P107*'114成績輸入與落點儀表板'!$B$6+Q107*'114成績輸入與落點儀表板'!$B$7+R107*'114成績輸入與落點儀表板'!$B$8+S107*'114成績輸入與落點儀表板'!$B$9+T107*'114成績輸入與落點儀表板'!$B$10+U107*'114成績輸入與落點儀表板'!$B$11+V107*'114成績輸入與落點儀表板'!$B$12+W107*'114成績輸入與落點儀表板'!$B$13+X107*'114成績輸入與落點儀表板'!$B$14+Y107*'114成績輸入與落點儀表板'!$B$15+Z107*'114成績輸入與落點儀表板'!$B$16</f>
        <v>0</v>
      </c>
      <c r="I107" s="8">
        <f t="shared" si="2"/>
        <v>-306.02999999999997</v>
      </c>
      <c r="J107" s="2" t="str">
        <f t="shared" si="3"/>
        <v>FAIL</v>
      </c>
      <c r="K107" s="17" t="str">
        <f>IF(AND(IF('114成績輸入與落點儀表板'!$C$2="必須採計",L107&gt;0,IF('114成績輸入與落點儀表板'!$C$2="不可採計",L107=0,TRUE)),IF('114成績輸入與落點儀表板'!$C$3="必須採計",M107&gt;0,IF('114成績輸入與落點儀表板'!$C$3="不可採計",M107=0,TRUE)),IF('114成績輸入與落點儀表板'!$C$4="必須採計",N107&gt;0,IF('114成績輸入與落點儀表板'!$C$4="不可採計",N107=0,TRUE)),IF('114成績輸入與落點儀表板'!$C$5="必須採計",O107&gt;0,IF('114成績輸入與落點儀表板'!$C$5="不可採計",O107=0,TRUE)),IF('114成績輸入與落點儀表板'!$C$6="必須採計",P107&gt;0,IF('114成績輸入與落點儀表板'!$C$6="不可採計",P107=0,TRUE)),IF('114成績輸入與落點儀表板'!$C$7="必須採計",Q107&gt;0,IF('114成績輸入與落點儀表板'!$C$7="不可採計",Q107=0,TRUE)),IF('114成績輸入與落點儀表板'!$C$8="必須採計",R107&gt;0,IF('114成績輸入與落點儀表板'!$C$8="不可採計",R107=0,TRUE)),IF('114成績輸入與落點儀表板'!$C$9="必須採計",S107&gt;0,IF('114成績輸入與落點儀表板'!$C$9="不可採計",S107=0,TRUE)),IF('114成績輸入與落點儀表板'!$C$10="必須採計",T107&gt;0,IF('114成績輸入與落點儀表板'!$C$10="不可採計",T107=0,TRUE)),IF('114成績輸入與落點儀表板'!$C$11="必須採計",U107&gt;0,IF('114成績輸入與落點儀表板'!$C$11="不可採計",U107=0,TRUE)),IF('114成績輸入與落點儀表板'!$C$12="必須採計",V107&gt;0,IF('114成績輸入與落點儀表板'!$C$12="不可採計",V107=0,TRUE)),IF('114成績輸入與落點儀表板'!$C$13="必須採計",W107&gt;0,IF('114成績輸入與落點儀表板'!$C$13="不可採計",W107=0,TRUE)),IF('114成績輸入與落點儀表板'!$C$14="必須採計",X107&gt;0,IF('114成績輸入與落點儀表板'!$C$14="不可採計",X107=0,TRUE)),IF('114成績輸入與落點儀表板'!$C$15="必須採計",Y107&gt;0,IF('114成績輸入與落點儀表板'!$C$15="不可採計",Y107=0,TRUE)),IF('114成績輸入與落點儀表板'!$C$16="必須採計",Z107&gt;0,IF('114成績輸入與落點儀表板'!$C$16="不可採計",Z107=0,TRUE))),"✅ 符合","❌ 不符合")</f>
        <v>✅ 符合</v>
      </c>
      <c r="L107" s="15">
        <v>1.5</v>
      </c>
      <c r="M107" s="15">
        <v>1.5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1</v>
      </c>
      <c r="V107" s="15">
        <v>0</v>
      </c>
      <c r="W107" s="15">
        <v>0</v>
      </c>
      <c r="X107" s="15">
        <v>0</v>
      </c>
      <c r="Y107" s="15">
        <v>0</v>
      </c>
      <c r="Z107" s="15">
        <v>1.75</v>
      </c>
    </row>
    <row r="108" spans="1:26" ht="15.75" customHeight="1" x14ac:dyDescent="0.3">
      <c r="A108" s="2" t="s">
        <v>371</v>
      </c>
      <c r="B108" s="13" t="s">
        <v>264</v>
      </c>
      <c r="C108" s="13" t="s">
        <v>367</v>
      </c>
      <c r="D108" s="12" t="s">
        <v>80</v>
      </c>
      <c r="E108" s="13" t="s">
        <v>4087</v>
      </c>
      <c r="F108" s="2">
        <v>4</v>
      </c>
      <c r="G108" s="15">
        <v>239.02</v>
      </c>
      <c r="H108" s="7">
        <f>L108*'114成績輸入與落點儀表板'!$B$2+M108*'114成績輸入與落點儀表板'!$B$3+N108*'114成績輸入與落點儀表板'!$B$4+O108*'114成績輸入與落點儀表板'!$B$5+P108*'114成績輸入與落點儀表板'!$B$6+Q108*'114成績輸入與落點儀表板'!$B$7+R108*'114成績輸入與落點儀表板'!$B$8+S108*'114成績輸入與落點儀表板'!$B$9+T108*'114成績輸入與落點儀表板'!$B$10+U108*'114成績輸入與落點儀表板'!$B$11+V108*'114成績輸入與落點儀表板'!$B$12+W108*'114成績輸入與落點儀表板'!$B$13+X108*'114成績輸入與落點儀表板'!$B$14+Y108*'114成績輸入與落點儀表板'!$B$15+Z108*'114成績輸入與落點儀表板'!$B$16</f>
        <v>0</v>
      </c>
      <c r="I108" s="8">
        <f t="shared" si="2"/>
        <v>-239.02</v>
      </c>
      <c r="J108" s="2" t="str">
        <f t="shared" si="3"/>
        <v>FAIL</v>
      </c>
      <c r="K108" s="17" t="str">
        <f>IF(AND(IF('114成績輸入與落點儀表板'!$C$2="必須採計",L108&gt;0,IF('114成績輸入與落點儀表板'!$C$2="不可採計",L108=0,TRUE)),IF('114成績輸入與落點儀表板'!$C$3="必須採計",M108&gt;0,IF('114成績輸入與落點儀表板'!$C$3="不可採計",M108=0,TRUE)),IF('114成績輸入與落點儀表板'!$C$4="必須採計",N108&gt;0,IF('114成績輸入與落點儀表板'!$C$4="不可採計",N108=0,TRUE)),IF('114成績輸入與落點儀表板'!$C$5="必須採計",O108&gt;0,IF('114成績輸入與落點儀表板'!$C$5="不可採計",O108=0,TRUE)),IF('114成績輸入與落點儀表板'!$C$6="必須採計",P108&gt;0,IF('114成績輸入與落點儀表板'!$C$6="不可採計",P108=0,TRUE)),IF('114成績輸入與落點儀表板'!$C$7="必須採計",Q108&gt;0,IF('114成績輸入與落點儀表板'!$C$7="不可採計",Q108=0,TRUE)),IF('114成績輸入與落點儀表板'!$C$8="必須採計",R108&gt;0,IF('114成績輸入與落點儀表板'!$C$8="不可採計",R108=0,TRUE)),IF('114成績輸入與落點儀表板'!$C$9="必須採計",S108&gt;0,IF('114成績輸入與落點儀表板'!$C$9="不可採計",S108=0,TRUE)),IF('114成績輸入與落點儀表板'!$C$10="必須採計",T108&gt;0,IF('114成績輸入與落點儀表板'!$C$10="不可採計",T108=0,TRUE)),IF('114成績輸入與落點儀表板'!$C$11="必須採計",U108&gt;0,IF('114成績輸入與落點儀表板'!$C$11="不可採計",U108=0,TRUE)),IF('114成績輸入與落點儀表板'!$C$12="必須採計",V108&gt;0,IF('114成績輸入與落點儀表板'!$C$12="不可採計",V108=0,TRUE)),IF('114成績輸入與落點儀表板'!$C$13="必須採計",W108&gt;0,IF('114成績輸入與落點儀表板'!$C$13="不可採計",W108=0,TRUE)),IF('114成績輸入與落點儀表板'!$C$14="必須採計",X108&gt;0,IF('114成績輸入與落點儀表板'!$C$14="不可採計",X108=0,TRUE)),IF('114成績輸入與落點儀表板'!$C$15="必須採計",Y108&gt;0,IF('114成績輸入與落點儀表板'!$C$15="不可採計",Y108=0,TRUE)),IF('114成績輸入與落點儀表板'!$C$16="必須採計",Z108&gt;0,IF('114成績輸入與落點儀表板'!$C$16="不可採計",Z108=0,TRUE))),"✅ 符合","❌ 不符合")</f>
        <v>✅ 符合</v>
      </c>
      <c r="L108" s="15">
        <v>1</v>
      </c>
      <c r="M108" s="15">
        <v>1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1</v>
      </c>
      <c r="V108" s="15">
        <v>0</v>
      </c>
      <c r="W108" s="15">
        <v>0</v>
      </c>
      <c r="X108" s="15">
        <v>0</v>
      </c>
      <c r="Y108" s="15">
        <v>0</v>
      </c>
      <c r="Z108" s="15">
        <v>1.5</v>
      </c>
    </row>
    <row r="109" spans="1:26" x14ac:dyDescent="0.3">
      <c r="A109" s="2" t="s">
        <v>374</v>
      </c>
      <c r="B109" s="13" t="s">
        <v>264</v>
      </c>
      <c r="C109" s="13" t="s">
        <v>370</v>
      </c>
      <c r="D109" s="12" t="s">
        <v>80</v>
      </c>
      <c r="E109" s="13" t="s">
        <v>4087</v>
      </c>
      <c r="F109" s="2">
        <v>5</v>
      </c>
      <c r="G109" s="15">
        <v>228.4</v>
      </c>
      <c r="H109" s="7">
        <f>L109*'114成績輸入與落點儀表板'!$B$2+M109*'114成績輸入與落點儀表板'!$B$3+N109*'114成績輸入與落點儀表板'!$B$4+O109*'114成績輸入與落點儀表板'!$B$5+P109*'114成績輸入與落點儀表板'!$B$6+Q109*'114成績輸入與落點儀表板'!$B$7+R109*'114成績輸入與落點儀表板'!$B$8+S109*'114成績輸入與落點儀表板'!$B$9+T109*'114成績輸入與落點儀表板'!$B$10+U109*'114成績輸入與落點儀表板'!$B$11+V109*'114成績輸入與落點儀表板'!$B$12+W109*'114成績輸入與落點儀表板'!$B$13+X109*'114成績輸入與落點儀表板'!$B$14+Y109*'114成績輸入與落點儀表板'!$B$15+Z109*'114成績輸入與落點儀表板'!$B$16</f>
        <v>0</v>
      </c>
      <c r="I109" s="8">
        <f t="shared" si="2"/>
        <v>-228.4</v>
      </c>
      <c r="J109" s="2" t="str">
        <f t="shared" si="3"/>
        <v>FAIL</v>
      </c>
      <c r="K109" s="17" t="str">
        <f>IF(AND(IF('114成績輸入與落點儀表板'!$C$2="必須採計",L109&gt;0,IF('114成績輸入與落點儀表板'!$C$2="不可採計",L109=0,TRUE)),IF('114成績輸入與落點儀表板'!$C$3="必須採計",M109&gt;0,IF('114成績輸入與落點儀表板'!$C$3="不可採計",M109=0,TRUE)),IF('114成績輸入與落點儀表板'!$C$4="必須採計",N109&gt;0,IF('114成績輸入與落點儀表板'!$C$4="不可採計",N109=0,TRUE)),IF('114成績輸入與落點儀表板'!$C$5="必須採計",O109&gt;0,IF('114成績輸入與落點儀表板'!$C$5="不可採計",O109=0,TRUE)),IF('114成績輸入與落點儀表板'!$C$6="必須採計",P109&gt;0,IF('114成績輸入與落點儀表板'!$C$6="不可採計",P109=0,TRUE)),IF('114成績輸入與落點儀表板'!$C$7="必須採計",Q109&gt;0,IF('114成績輸入與落點儀表板'!$C$7="不可採計",Q109=0,TRUE)),IF('114成績輸入與落點儀表板'!$C$8="必須採計",R109&gt;0,IF('114成績輸入與落點儀表板'!$C$8="不可採計",R109=0,TRUE)),IF('114成績輸入與落點儀表板'!$C$9="必須採計",S109&gt;0,IF('114成績輸入與落點儀表板'!$C$9="不可採計",S109=0,TRUE)),IF('114成績輸入與落點儀表板'!$C$10="必須採計",T109&gt;0,IF('114成績輸入與落點儀表板'!$C$10="不可採計",T109=0,TRUE)),IF('114成績輸入與落點儀表板'!$C$11="必須採計",U109&gt;0,IF('114成績輸入與落點儀表板'!$C$11="不可採計",U109=0,TRUE)),IF('114成績輸入與落點儀表板'!$C$12="必須採計",V109&gt;0,IF('114成績輸入與落點儀表板'!$C$12="不可採計",V109=0,TRUE)),IF('114成績輸入與落點儀表板'!$C$13="必須採計",W109&gt;0,IF('114成績輸入與落點儀表板'!$C$13="不可採計",W109=0,TRUE)),IF('114成績輸入與落點儀表板'!$C$14="必須採計",X109&gt;0,IF('114成績輸入與落點儀表板'!$C$14="不可採計",X109=0,TRUE)),IF('114成績輸入與落點儀表板'!$C$15="必須採計",Y109&gt;0,IF('114成績輸入與落點儀表板'!$C$15="不可採計",Y109=0,TRUE)),IF('114成績輸入與落點儀表板'!$C$16="必須採計",Z109&gt;0,IF('114成績輸入與落點儀表板'!$C$16="不可採計",Z109=0,TRUE))),"✅ 符合","❌ 不符合")</f>
        <v>✅ 符合</v>
      </c>
      <c r="L109" s="15">
        <v>1</v>
      </c>
      <c r="M109" s="15">
        <v>1</v>
      </c>
      <c r="N109" s="15">
        <v>0</v>
      </c>
      <c r="O109" s="15">
        <v>0</v>
      </c>
      <c r="P109" s="15">
        <v>0</v>
      </c>
      <c r="Q109" s="15">
        <v>0</v>
      </c>
      <c r="R109" s="15">
        <v>0</v>
      </c>
      <c r="S109" s="15">
        <v>0</v>
      </c>
      <c r="T109" s="15">
        <v>0</v>
      </c>
      <c r="U109" s="15">
        <v>1</v>
      </c>
      <c r="V109" s="15">
        <v>0</v>
      </c>
      <c r="W109" s="15">
        <v>0</v>
      </c>
      <c r="X109" s="15">
        <v>0</v>
      </c>
      <c r="Y109" s="15">
        <v>0</v>
      </c>
      <c r="Z109" s="15">
        <v>1.5</v>
      </c>
    </row>
    <row r="110" spans="1:26" ht="15.75" customHeight="1" x14ac:dyDescent="0.3">
      <c r="A110" s="2" t="s">
        <v>377</v>
      </c>
      <c r="B110" s="13" t="s">
        <v>264</v>
      </c>
      <c r="C110" s="13" t="s">
        <v>372</v>
      </c>
      <c r="D110" s="12" t="s">
        <v>80</v>
      </c>
      <c r="E110" s="13" t="s">
        <v>4981</v>
      </c>
      <c r="F110" s="2">
        <v>8</v>
      </c>
      <c r="G110" s="15">
        <v>309.98</v>
      </c>
      <c r="H110" s="7">
        <f>L110*'114成績輸入與落點儀表板'!$B$2+M110*'114成績輸入與落點儀表板'!$B$3+N110*'114成績輸入與落點儀表板'!$B$4+O110*'114成績輸入與落點儀表板'!$B$5+P110*'114成績輸入與落點儀表板'!$B$6+Q110*'114成績輸入與落點儀表板'!$B$7+R110*'114成績輸入與落點儀表板'!$B$8+S110*'114成績輸入與落點儀表板'!$B$9+T110*'114成績輸入與落點儀表板'!$B$10+U110*'114成績輸入與落點儀表板'!$B$11+V110*'114成績輸入與落點儀表板'!$B$12+W110*'114成績輸入與落點儀表板'!$B$13+X110*'114成績輸入與落點儀表板'!$B$14+Y110*'114成績輸入與落點儀表板'!$B$15+Z110*'114成績輸入與落點儀表板'!$B$16</f>
        <v>0</v>
      </c>
      <c r="I110" s="8">
        <f t="shared" si="2"/>
        <v>-309.98</v>
      </c>
      <c r="J110" s="2" t="str">
        <f t="shared" si="3"/>
        <v>FAIL</v>
      </c>
      <c r="K110" s="17" t="str">
        <f>IF(AND(IF('114成績輸入與落點儀表板'!$C$2="必須採計",L110&gt;0,IF('114成績輸入與落點儀表板'!$C$2="不可採計",L110=0,TRUE)),IF('114成績輸入與落點儀表板'!$C$3="必須採計",M110&gt;0,IF('114成績輸入與落點儀表板'!$C$3="不可採計",M110=0,TRUE)),IF('114成績輸入與落點儀表板'!$C$4="必須採計",N110&gt;0,IF('114成績輸入與落點儀表板'!$C$4="不可採計",N110=0,TRUE)),IF('114成績輸入與落點儀表板'!$C$5="必須採計",O110&gt;0,IF('114成績輸入與落點儀表板'!$C$5="不可採計",O110=0,TRUE)),IF('114成績輸入與落點儀表板'!$C$6="必須採計",P110&gt;0,IF('114成績輸入與落點儀表板'!$C$6="不可採計",P110=0,TRUE)),IF('114成績輸入與落點儀表板'!$C$7="必須採計",Q110&gt;0,IF('114成績輸入與落點儀表板'!$C$7="不可採計",Q110=0,TRUE)),IF('114成績輸入與落點儀表板'!$C$8="必須採計",R110&gt;0,IF('114成績輸入與落點儀表板'!$C$8="不可採計",R110=0,TRUE)),IF('114成績輸入與落點儀表板'!$C$9="必須採計",S110&gt;0,IF('114成績輸入與落點儀表板'!$C$9="不可採計",S110=0,TRUE)),IF('114成績輸入與落點儀表板'!$C$10="必須採計",T110&gt;0,IF('114成績輸入與落點儀表板'!$C$10="不可採計",T110=0,TRUE)),IF('114成績輸入與落點儀表板'!$C$11="必須採計",U110&gt;0,IF('114成績輸入與落點儀表板'!$C$11="不可採計",U110=0,TRUE)),IF('114成績輸入與落點儀表板'!$C$12="必須採計",V110&gt;0,IF('114成績輸入與落點儀表板'!$C$12="不可採計",V110=0,TRUE)),IF('114成績輸入與落點儀表板'!$C$13="必須採計",W110&gt;0,IF('114成績輸入與落點儀表板'!$C$13="不可採計",W110=0,TRUE)),IF('114成績輸入與落點儀表板'!$C$14="必須採計",X110&gt;0,IF('114成績輸入與落點儀表板'!$C$14="不可採計",X110=0,TRUE)),IF('114成績輸入與落點儀表板'!$C$15="必須採計",Y110&gt;0,IF('114成績輸入與落點儀表板'!$C$15="不可採計",Y110=0,TRUE)),IF('114成績輸入與落點儀表板'!$C$16="必須採計",Z110&gt;0,IF('114成績輸入與落點儀表板'!$C$16="不可採計",Z110=0,TRUE))),"✅ 符合","❌ 不符合")</f>
        <v>✅ 符合</v>
      </c>
      <c r="L110" s="15">
        <v>1</v>
      </c>
      <c r="M110" s="15">
        <v>2</v>
      </c>
      <c r="N110" s="15">
        <v>0</v>
      </c>
      <c r="O110" s="15">
        <v>0</v>
      </c>
      <c r="P110" s="15">
        <v>0</v>
      </c>
      <c r="Q110" s="15">
        <v>1</v>
      </c>
      <c r="R110" s="15">
        <v>0</v>
      </c>
      <c r="S110" s="15">
        <v>0</v>
      </c>
      <c r="T110" s="15">
        <v>1.5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1.5</v>
      </c>
    </row>
    <row r="111" spans="1:26" x14ac:dyDescent="0.3">
      <c r="A111" s="2" t="s">
        <v>379</v>
      </c>
      <c r="B111" s="13" t="s">
        <v>375</v>
      </c>
      <c r="C111" s="13" t="s">
        <v>55</v>
      </c>
      <c r="D111" s="12" t="s">
        <v>56</v>
      </c>
      <c r="E111" s="13" t="s">
        <v>376</v>
      </c>
      <c r="F111" s="2">
        <v>21</v>
      </c>
      <c r="G111" s="15">
        <v>191.5</v>
      </c>
      <c r="H111" s="7">
        <f>L111*'114成績輸入與落點儀表板'!$B$2+M111*'114成績輸入與落點儀表板'!$B$3+N111*'114成績輸入與落點儀表板'!$B$4+O111*'114成績輸入與落點儀表板'!$B$5+P111*'114成績輸入與落點儀表板'!$B$6+Q111*'114成績輸入與落點儀表板'!$B$7+R111*'114成績輸入與落點儀表板'!$B$8+S111*'114成績輸入與落點儀表板'!$B$9+T111*'114成績輸入與落點儀表板'!$B$10+U111*'114成績輸入與落點儀表板'!$B$11+V111*'114成績輸入與落點儀表板'!$B$12+W111*'114成績輸入與落點儀表板'!$B$13+X111*'114成績輸入與落點儀表板'!$B$14+Y111*'114成績輸入與落點儀表板'!$B$15+Z111*'114成績輸入與落點儀表板'!$B$16</f>
        <v>0</v>
      </c>
      <c r="I111" s="8">
        <f t="shared" si="2"/>
        <v>-191.5</v>
      </c>
      <c r="J111" s="2" t="str">
        <f t="shared" si="3"/>
        <v>FAIL</v>
      </c>
      <c r="K111" s="17" t="str">
        <f>IF(AND(IF('114成績輸入與落點儀表板'!$C$2="必須採計",L111&gt;0,IF('114成績輸入與落點儀表板'!$C$2="不可採計",L111=0,TRUE)),IF('114成績輸入與落點儀表板'!$C$3="必須採計",M111&gt;0,IF('114成績輸入與落點儀表板'!$C$3="不可採計",M111=0,TRUE)),IF('114成績輸入與落點儀表板'!$C$4="必須採計",N111&gt;0,IF('114成績輸入與落點儀表板'!$C$4="不可採計",N111=0,TRUE)),IF('114成績輸入與落點儀表板'!$C$5="必須採計",O111&gt;0,IF('114成績輸入與落點儀表板'!$C$5="不可採計",O111=0,TRUE)),IF('114成績輸入與落點儀表板'!$C$6="必須採計",P111&gt;0,IF('114成績輸入與落點儀表板'!$C$6="不可採計",P111=0,TRUE)),IF('114成績輸入與落點儀表板'!$C$7="必須採計",Q111&gt;0,IF('114成績輸入與落點儀表板'!$C$7="不可採計",Q111=0,TRUE)),IF('114成績輸入與落點儀表板'!$C$8="必須採計",R111&gt;0,IF('114成績輸入與落點儀表板'!$C$8="不可採計",R111=0,TRUE)),IF('114成績輸入與落點儀表板'!$C$9="必須採計",S111&gt;0,IF('114成績輸入與落點儀表板'!$C$9="不可採計",S111=0,TRUE)),IF('114成績輸入與落點儀表板'!$C$10="必須採計",T111&gt;0,IF('114成績輸入與落點儀表板'!$C$10="不可採計",T111=0,TRUE)),IF('114成績輸入與落點儀表板'!$C$11="必須採計",U111&gt;0,IF('114成績輸入與落點儀表板'!$C$11="不可採計",U111=0,TRUE)),IF('114成績輸入與落點儀表板'!$C$12="必須採計",V111&gt;0,IF('114成績輸入與落點儀表板'!$C$12="不可採計",V111=0,TRUE)),IF('114成績輸入與落點儀表板'!$C$13="必須採計",W111&gt;0,IF('114成績輸入與落點儀表板'!$C$13="不可採計",W111=0,TRUE)),IF('114成績輸入與落點儀表板'!$C$14="必須採計",X111&gt;0,IF('114成績輸入與落點儀表板'!$C$14="不可採計",X111=0,TRUE)),IF('114成績輸入與落點儀表板'!$C$15="必須採計",Y111&gt;0,IF('114成績輸入與落點儀表板'!$C$15="不可採計",Y111=0,TRUE)),IF('114成績輸入與落點儀表板'!$C$16="必須採計",Z111&gt;0,IF('114成績輸入與落點儀表板'!$C$16="不可採計",Z111=0,TRUE))),"✅ 符合","❌ 不符合")</f>
        <v>✅ 符合</v>
      </c>
      <c r="L111" s="15">
        <v>2</v>
      </c>
      <c r="M111" s="15">
        <v>1.5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1.25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</row>
    <row r="112" spans="1:26" ht="15.75" customHeight="1" x14ac:dyDescent="0.3">
      <c r="A112" s="2" t="s">
        <v>381</v>
      </c>
      <c r="B112" s="13" t="s">
        <v>375</v>
      </c>
      <c r="C112" s="13" t="s">
        <v>59</v>
      </c>
      <c r="D112" s="12" t="s">
        <v>60</v>
      </c>
      <c r="E112" s="13" t="s">
        <v>2802</v>
      </c>
      <c r="F112" s="2">
        <v>23</v>
      </c>
      <c r="G112" s="15">
        <v>212</v>
      </c>
      <c r="H112" s="7">
        <f>L112*'114成績輸入與落點儀表板'!$B$2+M112*'114成績輸入與落點儀表板'!$B$3+N112*'114成績輸入與落點儀表板'!$B$4+O112*'114成績輸入與落點儀表板'!$B$5+P112*'114成績輸入與落點儀表板'!$B$6+Q112*'114成績輸入與落點儀表板'!$B$7+R112*'114成績輸入與落點儀表板'!$B$8+S112*'114成績輸入與落點儀表板'!$B$9+T112*'114成績輸入與落點儀表板'!$B$10+U112*'114成績輸入與落點儀表板'!$B$11+V112*'114成績輸入與落點儀表板'!$B$12+W112*'114成績輸入與落點儀表板'!$B$13+X112*'114成績輸入與落點儀表板'!$B$14+Y112*'114成績輸入與落點儀表板'!$B$15+Z112*'114成績輸入與落點儀表板'!$B$16</f>
        <v>0</v>
      </c>
      <c r="I112" s="8">
        <f t="shared" si="2"/>
        <v>-212</v>
      </c>
      <c r="J112" s="2" t="str">
        <f t="shared" si="3"/>
        <v>FAIL</v>
      </c>
      <c r="K112" s="17" t="str">
        <f>IF(AND(IF('114成績輸入與落點儀表板'!$C$2="必須採計",L112&gt;0,IF('114成績輸入與落點儀表板'!$C$2="不可採計",L112=0,TRUE)),IF('114成績輸入與落點儀表板'!$C$3="必須採計",M112&gt;0,IF('114成績輸入與落點儀表板'!$C$3="不可採計",M112=0,TRUE)),IF('114成績輸入與落點儀表板'!$C$4="必須採計",N112&gt;0,IF('114成績輸入與落點儀表板'!$C$4="不可採計",N112=0,TRUE)),IF('114成績輸入與落點儀表板'!$C$5="必須採計",O112&gt;0,IF('114成績輸入與落點儀表板'!$C$5="不可採計",O112=0,TRUE)),IF('114成績輸入與落點儀表板'!$C$6="必須採計",P112&gt;0,IF('114成績輸入與落點儀表板'!$C$6="不可採計",P112=0,TRUE)),IF('114成績輸入與落點儀表板'!$C$7="必須採計",Q112&gt;0,IF('114成績輸入與落點儀表板'!$C$7="不可採計",Q112=0,TRUE)),IF('114成績輸入與落點儀表板'!$C$8="必須採計",R112&gt;0,IF('114成績輸入與落點儀表板'!$C$8="不可採計",R112=0,TRUE)),IF('114成績輸入與落點儀表板'!$C$9="必須採計",S112&gt;0,IF('114成績輸入與落點儀表板'!$C$9="不可採計",S112=0,TRUE)),IF('114成績輸入與落點儀表板'!$C$10="必須採計",T112&gt;0,IF('114成績輸入與落點儀表板'!$C$10="不可採計",T112=0,TRUE)),IF('114成績輸入與落點儀表板'!$C$11="必須採計",U112&gt;0,IF('114成績輸入與落點儀表板'!$C$11="不可採計",U112=0,TRUE)),IF('114成績輸入與落點儀表板'!$C$12="必須採計",V112&gt;0,IF('114成績輸入與落點儀表板'!$C$12="不可採計",V112=0,TRUE)),IF('114成績輸入與落點儀表板'!$C$13="必須採計",W112&gt;0,IF('114成績輸入與落點儀表板'!$C$13="不可採計",W112=0,TRUE)),IF('114成績輸入與落點儀表板'!$C$14="必須採計",X112&gt;0,IF('114成績輸入與落點儀表板'!$C$14="不可採計",X112=0,TRUE)),IF('114成績輸入與落點儀表板'!$C$15="必須採計",Y112&gt;0,IF('114成績輸入與落點儀表板'!$C$15="不可採計",Y112=0,TRUE)),IF('114成績輸入與落點儀表板'!$C$16="必須採計",Z112&gt;0,IF('114成績輸入與落點儀表板'!$C$16="不可採計",Z112=0,TRUE))),"✅ 符合","❌ 不符合")</f>
        <v>✅ 符合</v>
      </c>
      <c r="L112" s="15">
        <v>1</v>
      </c>
      <c r="M112" s="15">
        <v>2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1</v>
      </c>
      <c r="V112" s="15">
        <v>1</v>
      </c>
      <c r="W112" s="15">
        <v>0</v>
      </c>
      <c r="X112" s="15">
        <v>0</v>
      </c>
      <c r="Y112" s="15">
        <v>0</v>
      </c>
      <c r="Z112" s="15">
        <v>0</v>
      </c>
    </row>
    <row r="113" spans="1:26" x14ac:dyDescent="0.3">
      <c r="A113" s="2" t="s">
        <v>384</v>
      </c>
      <c r="B113" s="13" t="s">
        <v>375</v>
      </c>
      <c r="C113" s="13" t="s">
        <v>63</v>
      </c>
      <c r="D113" s="12" t="s">
        <v>56</v>
      </c>
      <c r="E113" s="13" t="s">
        <v>380</v>
      </c>
      <c r="F113" s="2">
        <v>18</v>
      </c>
      <c r="G113" s="15">
        <v>197</v>
      </c>
      <c r="H113" s="7">
        <f>L113*'114成績輸入與落點儀表板'!$B$2+M113*'114成績輸入與落點儀表板'!$B$3+N113*'114成績輸入與落點儀表板'!$B$4+O113*'114成績輸入與落點儀表板'!$B$5+P113*'114成績輸入與落點儀表板'!$B$6+Q113*'114成績輸入與落點儀表板'!$B$7+R113*'114成績輸入與落點儀表板'!$B$8+S113*'114成績輸入與落點儀表板'!$B$9+T113*'114成績輸入與落點儀表板'!$B$10+U113*'114成績輸入與落點儀表板'!$B$11+V113*'114成績輸入與落點儀表板'!$B$12+W113*'114成績輸入與落點儀表板'!$B$13+X113*'114成績輸入與落點儀表板'!$B$14+Y113*'114成績輸入與落點儀表板'!$B$15+Z113*'114成績輸入與落點儀表板'!$B$16</f>
        <v>0</v>
      </c>
      <c r="I113" s="8">
        <f t="shared" si="2"/>
        <v>-197</v>
      </c>
      <c r="J113" s="2" t="str">
        <f t="shared" si="3"/>
        <v>FAIL</v>
      </c>
      <c r="K113" s="17" t="str">
        <f>IF(AND(IF('114成績輸入與落點儀表板'!$C$2="必須採計",L113&gt;0,IF('114成績輸入與落點儀表板'!$C$2="不可採計",L113=0,TRUE)),IF('114成績輸入與落點儀表板'!$C$3="必須採計",M113&gt;0,IF('114成績輸入與落點儀表板'!$C$3="不可採計",M113=0,TRUE)),IF('114成績輸入與落點儀表板'!$C$4="必須採計",N113&gt;0,IF('114成績輸入與落點儀表板'!$C$4="不可採計",N113=0,TRUE)),IF('114成績輸入與落點儀表板'!$C$5="必須採計",O113&gt;0,IF('114成績輸入與落點儀表板'!$C$5="不可採計",O113=0,TRUE)),IF('114成績輸入與落點儀表板'!$C$6="必須採計",P113&gt;0,IF('114成績輸入與落點儀表板'!$C$6="不可採計",P113=0,TRUE)),IF('114成績輸入與落點儀表板'!$C$7="必須採計",Q113&gt;0,IF('114成績輸入與落點儀表板'!$C$7="不可採計",Q113=0,TRUE)),IF('114成績輸入與落點儀表板'!$C$8="必須採計",R113&gt;0,IF('114成績輸入與落點儀表板'!$C$8="不可採計",R113=0,TRUE)),IF('114成績輸入與落點儀表板'!$C$9="必須採計",S113&gt;0,IF('114成績輸入與落點儀表板'!$C$9="不可採計",S113=0,TRUE)),IF('114成績輸入與落點儀表板'!$C$10="必須採計",T113&gt;0,IF('114成績輸入與落點儀表板'!$C$10="不可採計",T113=0,TRUE)),IF('114成績輸入與落點儀表板'!$C$11="必須採計",U113&gt;0,IF('114成績輸入與落點儀表板'!$C$11="不可採計",U113=0,TRUE)),IF('114成績輸入與落點儀表板'!$C$12="必須採計",V113&gt;0,IF('114成績輸入與落點儀表板'!$C$12="不可採計",V113=0,TRUE)),IF('114成績輸入與落點儀表板'!$C$13="必須採計",W113&gt;0,IF('114成績輸入與落點儀表板'!$C$13="不可採計",W113=0,TRUE)),IF('114成績輸入與落點儀表板'!$C$14="必須採計",X113&gt;0,IF('114成績輸入與落點儀表板'!$C$14="不可採計",X113=0,TRUE)),IF('114成績輸入與落點儀表板'!$C$15="必須採計",Y113&gt;0,IF('114成績輸入與落點儀表板'!$C$15="不可採計",Y113=0,TRUE)),IF('114成績輸入與落點儀表板'!$C$16="必須採計",Z113&gt;0,IF('114成績輸入與落點儀表板'!$C$16="不可採計",Z113=0,TRUE))),"✅ 符合","❌ 不符合")</f>
        <v>✅ 符合</v>
      </c>
      <c r="L113" s="15">
        <v>1</v>
      </c>
      <c r="M113" s="15">
        <v>1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1.5</v>
      </c>
      <c r="V113" s="15">
        <v>1</v>
      </c>
      <c r="W113" s="15">
        <v>0</v>
      </c>
      <c r="X113" s="15">
        <v>0</v>
      </c>
      <c r="Y113" s="15">
        <v>0</v>
      </c>
      <c r="Z113" s="15">
        <v>0</v>
      </c>
    </row>
    <row r="114" spans="1:26" ht="15.75" customHeight="1" x14ac:dyDescent="0.3">
      <c r="A114" s="2" t="s">
        <v>386</v>
      </c>
      <c r="B114" s="13" t="s">
        <v>375</v>
      </c>
      <c r="C114" s="13" t="s">
        <v>382</v>
      </c>
      <c r="D114" s="12" t="s">
        <v>56</v>
      </c>
      <c r="E114" s="13" t="s">
        <v>383</v>
      </c>
      <c r="F114" s="2">
        <v>4</v>
      </c>
      <c r="G114" s="15">
        <v>277.5</v>
      </c>
      <c r="H114" s="7">
        <f>L114*'114成績輸入與落點儀表板'!$B$2+M114*'114成績輸入與落點儀表板'!$B$3+N114*'114成績輸入與落點儀表板'!$B$4+O114*'114成績輸入與落點儀表板'!$B$5+P114*'114成績輸入與落點儀表板'!$B$6+Q114*'114成績輸入與落點儀表板'!$B$7+R114*'114成績輸入與落點儀表板'!$B$8+S114*'114成績輸入與落點儀表板'!$B$9+T114*'114成績輸入與落點儀表板'!$B$10+U114*'114成績輸入與落點儀表板'!$B$11+V114*'114成績輸入與落點儀表板'!$B$12+W114*'114成績輸入與落點儀表板'!$B$13+X114*'114成績輸入與落點儀表板'!$B$14+Y114*'114成績輸入與落點儀表板'!$B$15+Z114*'114成績輸入與落點儀表板'!$B$16</f>
        <v>0</v>
      </c>
      <c r="I114" s="8">
        <f t="shared" si="2"/>
        <v>-277.5</v>
      </c>
      <c r="J114" s="2" t="str">
        <f t="shared" si="3"/>
        <v>FAIL</v>
      </c>
      <c r="K114" s="17" t="str">
        <f>IF(AND(IF('114成績輸入與落點儀表板'!$C$2="必須採計",L114&gt;0,IF('114成績輸入與落點儀表板'!$C$2="不可採計",L114=0,TRUE)),IF('114成績輸入與落點儀表板'!$C$3="必須採計",M114&gt;0,IF('114成績輸入與落點儀表板'!$C$3="不可採計",M114=0,TRUE)),IF('114成績輸入與落點儀表板'!$C$4="必須採計",N114&gt;0,IF('114成績輸入與落點儀表板'!$C$4="不可採計",N114=0,TRUE)),IF('114成績輸入與落點儀表板'!$C$5="必須採計",O114&gt;0,IF('114成績輸入與落點儀表板'!$C$5="不可採計",O114=0,TRUE)),IF('114成績輸入與落點儀表板'!$C$6="必須採計",P114&gt;0,IF('114成績輸入與落點儀表板'!$C$6="不可採計",P114=0,TRUE)),IF('114成績輸入與落點儀表板'!$C$7="必須採計",Q114&gt;0,IF('114成績輸入與落點儀表板'!$C$7="不可採計",Q114=0,TRUE)),IF('114成績輸入與落點儀表板'!$C$8="必須採計",R114&gt;0,IF('114成績輸入與落點儀表板'!$C$8="不可採計",R114=0,TRUE)),IF('114成績輸入與落點儀表板'!$C$9="必須採計",S114&gt;0,IF('114成績輸入與落點儀表板'!$C$9="不可採計",S114=0,TRUE)),IF('114成績輸入與落點儀表板'!$C$10="必須採計",T114&gt;0,IF('114成績輸入與落點儀表板'!$C$10="不可採計",T114=0,TRUE)),IF('114成績輸入與落點儀表板'!$C$11="必須採計",U114&gt;0,IF('114成績輸入與落點儀表板'!$C$11="不可採計",U114=0,TRUE)),IF('114成績輸入與落點儀表板'!$C$12="必須採計",V114&gt;0,IF('114成績輸入與落點儀表板'!$C$12="不可採計",V114=0,TRUE)),IF('114成績輸入與落點儀表板'!$C$13="必須採計",W114&gt;0,IF('114成績輸入與落點儀表板'!$C$13="不可採計",W114=0,TRUE)),IF('114成績輸入與落點儀表板'!$C$14="必須採計",X114&gt;0,IF('114成績輸入與落點儀表板'!$C$14="不可採計",X114=0,TRUE)),IF('114成績輸入與落點儀表板'!$C$15="必須採計",Y114&gt;0,IF('114成績輸入與落點儀表板'!$C$15="不可採計",Y114=0,TRUE)),IF('114成績輸入與落點儀表板'!$C$16="必須採計",Z114&gt;0,IF('114成績輸入與落點儀表板'!$C$16="不可採計",Z114=0,TRUE))),"✅ 符合","❌ 不符合")</f>
        <v>✅ 符合</v>
      </c>
      <c r="L114" s="15">
        <v>2</v>
      </c>
      <c r="M114" s="15">
        <v>1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1.5</v>
      </c>
      <c r="V114" s="15">
        <v>1.5</v>
      </c>
      <c r="W114" s="15">
        <v>0</v>
      </c>
      <c r="X114" s="15">
        <v>0</v>
      </c>
      <c r="Y114" s="15">
        <v>0</v>
      </c>
      <c r="Z114" s="15">
        <v>0</v>
      </c>
    </row>
    <row r="115" spans="1:26" x14ac:dyDescent="0.3">
      <c r="A115" s="2" t="s">
        <v>388</v>
      </c>
      <c r="B115" s="13" t="s">
        <v>375</v>
      </c>
      <c r="C115" s="13" t="s">
        <v>223</v>
      </c>
      <c r="D115" s="12" t="s">
        <v>121</v>
      </c>
      <c r="E115" s="13" t="s">
        <v>2628</v>
      </c>
      <c r="F115" s="2">
        <v>31</v>
      </c>
      <c r="G115" s="15">
        <v>285</v>
      </c>
      <c r="H115" s="7">
        <f>L115*'114成績輸入與落點儀表板'!$B$2+M115*'114成績輸入與落點儀表板'!$B$3+N115*'114成績輸入與落點儀表板'!$B$4+O115*'114成績輸入與落點儀表板'!$B$5+P115*'114成績輸入與落點儀表板'!$B$6+Q115*'114成績輸入與落點儀表板'!$B$7+R115*'114成績輸入與落點儀表板'!$B$8+S115*'114成績輸入與落點儀表板'!$B$9+T115*'114成績輸入與落點儀表板'!$B$10+U115*'114成績輸入與落點儀表板'!$B$11+V115*'114成績輸入與落點儀表板'!$B$12+W115*'114成績輸入與落點儀表板'!$B$13+X115*'114成績輸入與落點儀表板'!$B$14+Y115*'114成績輸入與落點儀表板'!$B$15+Z115*'114成績輸入與落點儀表板'!$B$16</f>
        <v>0</v>
      </c>
      <c r="I115" s="8">
        <f t="shared" si="2"/>
        <v>-285</v>
      </c>
      <c r="J115" s="2" t="str">
        <f t="shared" si="3"/>
        <v>FAIL</v>
      </c>
      <c r="K115" s="17" t="str">
        <f>IF(AND(IF('114成績輸入與落點儀表板'!$C$2="必須採計",L115&gt;0,IF('114成績輸入與落點儀表板'!$C$2="不可採計",L115=0,TRUE)),IF('114成績輸入與落點儀表板'!$C$3="必須採計",M115&gt;0,IF('114成績輸入與落點儀表板'!$C$3="不可採計",M115=0,TRUE)),IF('114成績輸入與落點儀表板'!$C$4="必須採計",N115&gt;0,IF('114成績輸入與落點儀表板'!$C$4="不可採計",N115=0,TRUE)),IF('114成績輸入與落點儀表板'!$C$5="必須採計",O115&gt;0,IF('114成績輸入與落點儀表板'!$C$5="不可採計",O115=0,TRUE)),IF('114成績輸入與落點儀表板'!$C$6="必須採計",P115&gt;0,IF('114成績輸入與落點儀表板'!$C$6="不可採計",P115=0,TRUE)),IF('114成績輸入與落點儀表板'!$C$7="必須採計",Q115&gt;0,IF('114成績輸入與落點儀表板'!$C$7="不可採計",Q115=0,TRUE)),IF('114成績輸入與落點儀表板'!$C$8="必須採計",R115&gt;0,IF('114成績輸入與落點儀表板'!$C$8="不可採計",R115=0,TRUE)),IF('114成績輸入與落點儀表板'!$C$9="必須採計",S115&gt;0,IF('114成績輸入與落點儀表板'!$C$9="不可採計",S115=0,TRUE)),IF('114成績輸入與落點儀表板'!$C$10="必須採計",T115&gt;0,IF('114成績輸入與落點儀表板'!$C$10="不可採計",T115=0,TRUE)),IF('114成績輸入與落點儀表板'!$C$11="必須採計",U115&gt;0,IF('114成績輸入與落點儀表板'!$C$11="不可採計",U115=0,TRUE)),IF('114成績輸入與落點儀表板'!$C$12="必須採計",V115&gt;0,IF('114成績輸入與落點儀表板'!$C$12="不可採計",V115=0,TRUE)),IF('114成績輸入與落點儀表板'!$C$13="必須採計",W115&gt;0,IF('114成績輸入與落點儀表板'!$C$13="不可採計",W115=0,TRUE)),IF('114成績輸入與落點儀表板'!$C$14="必須採計",X115&gt;0,IF('114成績輸入與落點儀表板'!$C$14="不可採計",X115=0,TRUE)),IF('114成績輸入與落點儀表板'!$C$15="必須採計",Y115&gt;0,IF('114成績輸入與落點儀表板'!$C$15="不可採計",Y115=0,TRUE)),IF('114成績輸入與落點儀表板'!$C$16="必須採計",Z115&gt;0,IF('114成績輸入與落點儀表板'!$C$16="不可採計",Z115=0,TRUE))),"✅ 符合","❌ 不符合")</f>
        <v>✅ 符合</v>
      </c>
      <c r="L115" s="15">
        <v>1</v>
      </c>
      <c r="M115" s="15">
        <v>2</v>
      </c>
      <c r="N115" s="15">
        <v>0</v>
      </c>
      <c r="O115" s="15">
        <v>0</v>
      </c>
      <c r="P115" s="15">
        <v>0</v>
      </c>
      <c r="Q115" s="15">
        <v>2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>
        <v>1</v>
      </c>
      <c r="X115" s="15">
        <v>0</v>
      </c>
      <c r="Y115" s="15">
        <v>0</v>
      </c>
      <c r="Z115" s="15">
        <v>0</v>
      </c>
    </row>
    <row r="116" spans="1:26" ht="15.75" customHeight="1" x14ac:dyDescent="0.3">
      <c r="A116" s="2" t="s">
        <v>390</v>
      </c>
      <c r="B116" s="13" t="s">
        <v>375</v>
      </c>
      <c r="C116" s="13" t="s">
        <v>352</v>
      </c>
      <c r="D116" s="12" t="s">
        <v>121</v>
      </c>
      <c r="E116" s="13" t="s">
        <v>2628</v>
      </c>
      <c r="F116" s="2">
        <v>10</v>
      </c>
      <c r="G116" s="15">
        <v>276</v>
      </c>
      <c r="H116" s="7">
        <f>L116*'114成績輸入與落點儀表板'!$B$2+M116*'114成績輸入與落點儀表板'!$B$3+N116*'114成績輸入與落點儀表板'!$B$4+O116*'114成績輸入與落點儀表板'!$B$5+P116*'114成績輸入與落點儀表板'!$B$6+Q116*'114成績輸入與落點儀表板'!$B$7+R116*'114成績輸入與落點儀表板'!$B$8+S116*'114成績輸入與落點儀表板'!$B$9+T116*'114成績輸入與落點儀表板'!$B$10+U116*'114成績輸入與落點儀表板'!$B$11+V116*'114成績輸入與落點儀表板'!$B$12+W116*'114成績輸入與落點儀表板'!$B$13+X116*'114成績輸入與落點儀表板'!$B$14+Y116*'114成績輸入與落點儀表板'!$B$15+Z116*'114成績輸入與落點儀表板'!$B$16</f>
        <v>0</v>
      </c>
      <c r="I116" s="8">
        <f t="shared" si="2"/>
        <v>-276</v>
      </c>
      <c r="J116" s="2" t="str">
        <f t="shared" si="3"/>
        <v>FAIL</v>
      </c>
      <c r="K116" s="17" t="str">
        <f>IF(AND(IF('114成績輸入與落點儀表板'!$C$2="必須採計",L116&gt;0,IF('114成績輸入與落點儀表板'!$C$2="不可採計",L116=0,TRUE)),IF('114成績輸入與落點儀表板'!$C$3="必須採計",M116&gt;0,IF('114成績輸入與落點儀表板'!$C$3="不可採計",M116=0,TRUE)),IF('114成績輸入與落點儀表板'!$C$4="必須採計",N116&gt;0,IF('114成績輸入與落點儀表板'!$C$4="不可採計",N116=0,TRUE)),IF('114成績輸入與落點儀表板'!$C$5="必須採計",O116&gt;0,IF('114成績輸入與落點儀表板'!$C$5="不可採計",O116=0,TRUE)),IF('114成績輸入與落點儀表板'!$C$6="必須採計",P116&gt;0,IF('114成績輸入與落點儀表板'!$C$6="不可採計",P116=0,TRUE)),IF('114成績輸入與落點儀表板'!$C$7="必須採計",Q116&gt;0,IF('114成績輸入與落點儀表板'!$C$7="不可採計",Q116=0,TRUE)),IF('114成績輸入與落點儀表板'!$C$8="必須採計",R116&gt;0,IF('114成績輸入與落點儀表板'!$C$8="不可採計",R116=0,TRUE)),IF('114成績輸入與落點儀表板'!$C$9="必須採計",S116&gt;0,IF('114成績輸入與落點儀表板'!$C$9="不可採計",S116=0,TRUE)),IF('114成績輸入與落點儀表板'!$C$10="必須採計",T116&gt;0,IF('114成績輸入與落點儀表板'!$C$10="不可採計",T116=0,TRUE)),IF('114成績輸入與落點儀表板'!$C$11="必須採計",U116&gt;0,IF('114成績輸入與落點儀表板'!$C$11="不可採計",U116=0,TRUE)),IF('114成績輸入與落點儀表板'!$C$12="必須採計",V116&gt;0,IF('114成績輸入與落點儀表板'!$C$12="不可採計",V116=0,TRUE)),IF('114成績輸入與落點儀表板'!$C$13="必須採計",W116&gt;0,IF('114成績輸入與落點儀表板'!$C$13="不可採計",W116=0,TRUE)),IF('114成績輸入與落點儀表板'!$C$14="必須採計",X116&gt;0,IF('114成績輸入與落點儀表板'!$C$14="不可採計",X116=0,TRUE)),IF('114成績輸入與落點儀表板'!$C$15="必須採計",Y116&gt;0,IF('114成績輸入與落點儀表板'!$C$15="不可採計",Y116=0,TRUE)),IF('114成績輸入與落點儀表板'!$C$16="必須採計",Z116&gt;0,IF('114成績輸入與落點儀表板'!$C$16="不可採計",Z116=0,TRUE))),"✅ 符合","❌ 不符合")</f>
        <v>✅ 符合</v>
      </c>
      <c r="L116" s="15">
        <v>1</v>
      </c>
      <c r="M116" s="15">
        <v>2</v>
      </c>
      <c r="N116" s="15">
        <v>0</v>
      </c>
      <c r="O116" s="15">
        <v>0</v>
      </c>
      <c r="P116" s="15">
        <v>0</v>
      </c>
      <c r="Q116" s="15">
        <v>2</v>
      </c>
      <c r="R116" s="15">
        <v>0</v>
      </c>
      <c r="S116" s="15">
        <v>0</v>
      </c>
      <c r="T116" s="15">
        <v>0</v>
      </c>
      <c r="U116" s="15">
        <v>0</v>
      </c>
      <c r="V116" s="15">
        <v>0</v>
      </c>
      <c r="W116" s="15">
        <v>1</v>
      </c>
      <c r="X116" s="15">
        <v>0</v>
      </c>
      <c r="Y116" s="15">
        <v>0</v>
      </c>
      <c r="Z116" s="15">
        <v>0</v>
      </c>
    </row>
    <row r="117" spans="1:26" x14ac:dyDescent="0.3">
      <c r="A117" s="2" t="s">
        <v>393</v>
      </c>
      <c r="B117" s="13" t="s">
        <v>375</v>
      </c>
      <c r="C117" s="13" t="s">
        <v>400</v>
      </c>
      <c r="D117" s="12" t="s">
        <v>113</v>
      </c>
      <c r="E117" s="13" t="s">
        <v>401</v>
      </c>
      <c r="F117" s="2">
        <v>21</v>
      </c>
      <c r="G117" s="15">
        <v>285</v>
      </c>
      <c r="H117" s="7">
        <f>L117*'114成績輸入與落點儀表板'!$B$2+M117*'114成績輸入與落點儀表板'!$B$3+N117*'114成績輸入與落點儀表板'!$B$4+O117*'114成績輸入與落點儀表板'!$B$5+P117*'114成績輸入與落點儀表板'!$B$6+Q117*'114成績輸入與落點儀表板'!$B$7+R117*'114成績輸入與落點儀表板'!$B$8+S117*'114成績輸入與落點儀表板'!$B$9+T117*'114成績輸入與落點儀表板'!$B$10+U117*'114成績輸入與落點儀表板'!$B$11+V117*'114成績輸入與落點儀表板'!$B$12+W117*'114成績輸入與落點儀表板'!$B$13+X117*'114成績輸入與落點儀表板'!$B$14+Y117*'114成績輸入與落點儀表板'!$B$15+Z117*'114成績輸入與落點儀表板'!$B$16</f>
        <v>0</v>
      </c>
      <c r="I117" s="8">
        <f t="shared" si="2"/>
        <v>-285</v>
      </c>
      <c r="J117" s="2" t="str">
        <f t="shared" si="3"/>
        <v>FAIL</v>
      </c>
      <c r="K117" s="17" t="str">
        <f>IF(AND(IF('114成績輸入與落點儀表板'!$C$2="必須採計",L117&gt;0,IF('114成績輸入與落點儀表板'!$C$2="不可採計",L117=0,TRUE)),IF('114成績輸入與落點儀表板'!$C$3="必須採計",M117&gt;0,IF('114成績輸入與落點儀表板'!$C$3="不可採計",M117=0,TRUE)),IF('114成績輸入與落點儀表板'!$C$4="必須採計",N117&gt;0,IF('114成績輸入與落點儀表板'!$C$4="不可採計",N117=0,TRUE)),IF('114成績輸入與落點儀表板'!$C$5="必須採計",O117&gt;0,IF('114成績輸入與落點儀表板'!$C$5="不可採計",O117=0,TRUE)),IF('114成績輸入與落點儀表板'!$C$6="必須採計",P117&gt;0,IF('114成績輸入與落點儀表板'!$C$6="不可採計",P117=0,TRUE)),IF('114成績輸入與落點儀表板'!$C$7="必須採計",Q117&gt;0,IF('114成績輸入與落點儀表板'!$C$7="不可採計",Q117=0,TRUE)),IF('114成績輸入與落點儀表板'!$C$8="必須採計",R117&gt;0,IF('114成績輸入與落點儀表板'!$C$8="不可採計",R117=0,TRUE)),IF('114成績輸入與落點儀表板'!$C$9="必須採計",S117&gt;0,IF('114成績輸入與落點儀表板'!$C$9="不可採計",S117=0,TRUE)),IF('114成績輸入與落點儀表板'!$C$10="必須採計",T117&gt;0,IF('114成績輸入與落點儀表板'!$C$10="不可採計",T117=0,TRUE)),IF('114成績輸入與落點儀表板'!$C$11="必須採計",U117&gt;0,IF('114成績輸入與落點儀表板'!$C$11="不可採計",U117=0,TRUE)),IF('114成績輸入與落點儀表板'!$C$12="必須採計",V117&gt;0,IF('114成績輸入與落點儀表板'!$C$12="不可採計",V117=0,TRUE)),IF('114成績輸入與落點儀表板'!$C$13="必須採計",W117&gt;0,IF('114成績輸入與落點儀表板'!$C$13="不可採計",W117=0,TRUE)),IF('114成績輸入與落點儀表板'!$C$14="必須採計",X117&gt;0,IF('114成績輸入與落點儀表板'!$C$14="不可採計",X117=0,TRUE)),IF('114成績輸入與落點儀表板'!$C$15="必須採計",Y117&gt;0,IF('114成績輸入與落點儀表板'!$C$15="不可採計",Y117=0,TRUE)),IF('114成績輸入與落點儀表板'!$C$16="必須採計",Z117&gt;0,IF('114成績輸入與落點儀表板'!$C$16="不可採計",Z117=0,TRUE))),"✅ 符合","❌ 不符合")</f>
        <v>✅ 符合</v>
      </c>
      <c r="L117" s="15">
        <v>1.5</v>
      </c>
      <c r="M117" s="15">
        <v>1</v>
      </c>
      <c r="N117" s="15">
        <v>0</v>
      </c>
      <c r="O117" s="15">
        <v>0</v>
      </c>
      <c r="P117" s="15">
        <v>0</v>
      </c>
      <c r="Q117" s="15">
        <v>1</v>
      </c>
      <c r="R117" s="15">
        <v>0</v>
      </c>
      <c r="S117" s="15">
        <v>0</v>
      </c>
      <c r="T117" s="15">
        <v>0</v>
      </c>
      <c r="U117" s="15">
        <v>1</v>
      </c>
      <c r="V117" s="15">
        <v>0</v>
      </c>
      <c r="W117" s="15">
        <v>1.5</v>
      </c>
      <c r="X117" s="15">
        <v>0</v>
      </c>
      <c r="Y117" s="15">
        <v>0</v>
      </c>
      <c r="Z117" s="15">
        <v>0</v>
      </c>
    </row>
    <row r="118" spans="1:26" ht="15.75" customHeight="1" x14ac:dyDescent="0.3">
      <c r="A118" s="2" t="s">
        <v>396</v>
      </c>
      <c r="B118" s="13" t="s">
        <v>375</v>
      </c>
      <c r="C118" s="13" t="s">
        <v>394</v>
      </c>
      <c r="D118" s="12" t="s">
        <v>121</v>
      </c>
      <c r="E118" s="13" t="s">
        <v>2802</v>
      </c>
      <c r="F118" s="2">
        <v>16</v>
      </c>
      <c r="G118" s="15">
        <v>226</v>
      </c>
      <c r="H118" s="7">
        <f>L118*'114成績輸入與落點儀表板'!$B$2+M118*'114成績輸入與落點儀表板'!$B$3+N118*'114成績輸入與落點儀表板'!$B$4+O118*'114成績輸入與落點儀表板'!$B$5+P118*'114成績輸入與落點儀表板'!$B$6+Q118*'114成績輸入與落點儀表板'!$B$7+R118*'114成績輸入與落點儀表板'!$B$8+S118*'114成績輸入與落點儀表板'!$B$9+T118*'114成績輸入與落點儀表板'!$B$10+U118*'114成績輸入與落點儀表板'!$B$11+V118*'114成績輸入與落點儀表板'!$B$12+W118*'114成績輸入與落點儀表板'!$B$13+X118*'114成績輸入與落點儀表板'!$B$14+Y118*'114成績輸入與落點儀表板'!$B$15+Z118*'114成績輸入與落點儀表板'!$B$16</f>
        <v>0</v>
      </c>
      <c r="I118" s="8">
        <f t="shared" si="2"/>
        <v>-226</v>
      </c>
      <c r="J118" s="2" t="str">
        <f t="shared" si="3"/>
        <v>FAIL</v>
      </c>
      <c r="K118" s="17" t="str">
        <f>IF(AND(IF('114成績輸入與落點儀表板'!$C$2="必須採計",L118&gt;0,IF('114成績輸入與落點儀表板'!$C$2="不可採計",L118=0,TRUE)),IF('114成績輸入與落點儀表板'!$C$3="必須採計",M118&gt;0,IF('114成績輸入與落點儀表板'!$C$3="不可採計",M118=0,TRUE)),IF('114成績輸入與落點儀表板'!$C$4="必須採計",N118&gt;0,IF('114成績輸入與落點儀表板'!$C$4="不可採計",N118=0,TRUE)),IF('114成績輸入與落點儀表板'!$C$5="必須採計",O118&gt;0,IF('114成績輸入與落點儀表板'!$C$5="不可採計",O118=0,TRUE)),IF('114成績輸入與落點儀表板'!$C$6="必須採計",P118&gt;0,IF('114成績輸入與落點儀表板'!$C$6="不可採計",P118=0,TRUE)),IF('114成績輸入與落點儀表板'!$C$7="必須採計",Q118&gt;0,IF('114成績輸入與落點儀表板'!$C$7="不可採計",Q118=0,TRUE)),IF('114成績輸入與落點儀表板'!$C$8="必須採計",R118&gt;0,IF('114成績輸入與落點儀表板'!$C$8="不可採計",R118=0,TRUE)),IF('114成績輸入與落點儀表板'!$C$9="必須採計",S118&gt;0,IF('114成績輸入與落點儀表板'!$C$9="不可採計",S118=0,TRUE)),IF('114成績輸入與落點儀表板'!$C$10="必須採計",T118&gt;0,IF('114成績輸入與落點儀表板'!$C$10="不可採計",T118=0,TRUE)),IF('114成績輸入與落點儀表板'!$C$11="必須採計",U118&gt;0,IF('114成績輸入與落點儀表板'!$C$11="不可採計",U118=0,TRUE)),IF('114成績輸入與落點儀表板'!$C$12="必須採計",V118&gt;0,IF('114成績輸入與落點儀表板'!$C$12="不可採計",V118=0,TRUE)),IF('114成績輸入與落點儀表板'!$C$13="必須採計",W118&gt;0,IF('114成績輸入與落點儀表板'!$C$13="不可採計",W118=0,TRUE)),IF('114成績輸入與落點儀表板'!$C$14="必須採計",X118&gt;0,IF('114成績輸入與落點儀表板'!$C$14="不可採計",X118=0,TRUE)),IF('114成績輸入與落點儀表板'!$C$15="必須採計",Y118&gt;0,IF('114成績輸入與落點儀表板'!$C$15="不可採計",Y118=0,TRUE)),IF('114成績輸入與落點儀表板'!$C$16="必須採計",Z118&gt;0,IF('114成績輸入與落點儀表板'!$C$16="不可採計",Z118=0,TRUE))),"✅ 符合","❌ 不符合")</f>
        <v>✅ 符合</v>
      </c>
      <c r="L118" s="15">
        <v>1</v>
      </c>
      <c r="M118" s="15">
        <v>2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>
        <v>1</v>
      </c>
      <c r="V118" s="15">
        <v>1</v>
      </c>
      <c r="W118" s="15">
        <v>0</v>
      </c>
      <c r="X118" s="15">
        <v>0</v>
      </c>
      <c r="Y118" s="15">
        <v>0</v>
      </c>
      <c r="Z118" s="15">
        <v>0</v>
      </c>
    </row>
    <row r="119" spans="1:26" x14ac:dyDescent="0.3">
      <c r="A119" s="2" t="s">
        <v>399</v>
      </c>
      <c r="B119" s="13" t="s">
        <v>375</v>
      </c>
      <c r="C119" s="13" t="s">
        <v>233</v>
      </c>
      <c r="D119" s="12" t="s">
        <v>73</v>
      </c>
      <c r="E119" s="13" t="s">
        <v>389</v>
      </c>
      <c r="F119" s="2">
        <v>22</v>
      </c>
      <c r="G119" s="15">
        <v>200</v>
      </c>
      <c r="H119" s="7">
        <f>L119*'114成績輸入與落點儀表板'!$B$2+M119*'114成績輸入與落點儀表板'!$B$3+N119*'114成績輸入與落點儀表板'!$B$4+O119*'114成績輸入與落點儀表板'!$B$5+P119*'114成績輸入與落點儀表板'!$B$6+Q119*'114成績輸入與落點儀表板'!$B$7+R119*'114成績輸入與落點儀表板'!$B$8+S119*'114成績輸入與落點儀表板'!$B$9+T119*'114成績輸入與落點儀表板'!$B$10+U119*'114成績輸入與落點儀表板'!$B$11+V119*'114成績輸入與落點儀表板'!$B$12+W119*'114成績輸入與落點儀表板'!$B$13+X119*'114成績輸入與落點儀表板'!$B$14+Y119*'114成績輸入與落點儀表板'!$B$15+Z119*'114成績輸入與落點儀表板'!$B$16</f>
        <v>0</v>
      </c>
      <c r="I119" s="8">
        <f t="shared" si="2"/>
        <v>-200</v>
      </c>
      <c r="J119" s="2" t="str">
        <f t="shared" si="3"/>
        <v>FAIL</v>
      </c>
      <c r="K119" s="17" t="str">
        <f>IF(AND(IF('114成績輸入與落點儀表板'!$C$2="必須採計",L119&gt;0,IF('114成績輸入與落點儀表板'!$C$2="不可採計",L119=0,TRUE)),IF('114成績輸入與落點儀表板'!$C$3="必須採計",M119&gt;0,IF('114成績輸入與落點儀表板'!$C$3="不可採計",M119=0,TRUE)),IF('114成績輸入與落點儀表板'!$C$4="必須採計",N119&gt;0,IF('114成績輸入與落點儀表板'!$C$4="不可採計",N119=0,TRUE)),IF('114成績輸入與落點儀表板'!$C$5="必須採計",O119&gt;0,IF('114成績輸入與落點儀表板'!$C$5="不可採計",O119=0,TRUE)),IF('114成績輸入與落點儀表板'!$C$6="必須採計",P119&gt;0,IF('114成績輸入與落點儀表板'!$C$6="不可採計",P119=0,TRUE)),IF('114成績輸入與落點儀表板'!$C$7="必須採計",Q119&gt;0,IF('114成績輸入與落點儀表板'!$C$7="不可採計",Q119=0,TRUE)),IF('114成績輸入與落點儀表板'!$C$8="必須採計",R119&gt;0,IF('114成績輸入與落點儀表板'!$C$8="不可採計",R119=0,TRUE)),IF('114成績輸入與落點儀表板'!$C$9="必須採計",S119&gt;0,IF('114成績輸入與落點儀表板'!$C$9="不可採計",S119=0,TRUE)),IF('114成績輸入與落點儀表板'!$C$10="必須採計",T119&gt;0,IF('114成績輸入與落點儀表板'!$C$10="不可採計",T119=0,TRUE)),IF('114成績輸入與落點儀表板'!$C$11="必須採計",U119&gt;0,IF('114成績輸入與落點儀表板'!$C$11="不可採計",U119=0,TRUE)),IF('114成績輸入與落點儀表板'!$C$12="必須採計",V119&gt;0,IF('114成績輸入與落點儀表板'!$C$12="不可採計",V119=0,TRUE)),IF('114成績輸入與落點儀表板'!$C$13="必須採計",W119&gt;0,IF('114成績輸入與落點儀表板'!$C$13="不可採計",W119=0,TRUE)),IF('114成績輸入與落點儀表板'!$C$14="必須採計",X119&gt;0,IF('114成績輸入與落點儀表板'!$C$14="不可採計",X119=0,TRUE)),IF('114成績輸入與落點儀表板'!$C$15="必須採計",Y119&gt;0,IF('114成績輸入與落點儀表板'!$C$15="不可採計",Y119=0,TRUE)),IF('114成績輸入與落點儀表板'!$C$16="必須採計",Z119&gt;0,IF('114成績輸入與落點儀表板'!$C$16="不可採計",Z119=0,TRUE))),"✅ 符合","❌ 不符合")</f>
        <v>✅ 符合</v>
      </c>
      <c r="L119" s="15">
        <v>1</v>
      </c>
      <c r="M119" s="15">
        <v>2</v>
      </c>
      <c r="N119" s="15">
        <v>2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</row>
    <row r="120" spans="1:26" ht="15.75" customHeight="1" x14ac:dyDescent="0.3">
      <c r="A120" s="2" t="s">
        <v>402</v>
      </c>
      <c r="B120" s="13" t="s">
        <v>375</v>
      </c>
      <c r="C120" s="13" t="s">
        <v>391</v>
      </c>
      <c r="D120" s="12" t="s">
        <v>121</v>
      </c>
      <c r="E120" s="13" t="s">
        <v>3602</v>
      </c>
      <c r="F120" s="2">
        <v>17</v>
      </c>
      <c r="G120" s="15">
        <v>283</v>
      </c>
      <c r="H120" s="7">
        <f>L120*'114成績輸入與落點儀表板'!$B$2+M120*'114成績輸入與落點儀表板'!$B$3+N120*'114成績輸入與落點儀表板'!$B$4+O120*'114成績輸入與落點儀表板'!$B$5+P120*'114成績輸入與落點儀表板'!$B$6+Q120*'114成績輸入與落點儀表板'!$B$7+R120*'114成績輸入與落點儀表板'!$B$8+S120*'114成績輸入與落點儀表板'!$B$9+T120*'114成績輸入與落點儀表板'!$B$10+U120*'114成績輸入與落點儀表板'!$B$11+V120*'114成績輸入與落點儀表板'!$B$12+W120*'114成績輸入與落點儀表板'!$B$13+X120*'114成績輸入與落點儀表板'!$B$14+Y120*'114成績輸入與落點儀表板'!$B$15+Z120*'114成績輸入與落點儀表板'!$B$16</f>
        <v>0</v>
      </c>
      <c r="I120" s="8">
        <f t="shared" si="2"/>
        <v>-283</v>
      </c>
      <c r="J120" s="2" t="str">
        <f t="shared" si="3"/>
        <v>FAIL</v>
      </c>
      <c r="K120" s="17" t="str">
        <f>IF(AND(IF('114成績輸入與落點儀表板'!$C$2="必須採計",L120&gt;0,IF('114成績輸入與落點儀表板'!$C$2="不可採計",L120=0,TRUE)),IF('114成績輸入與落點儀表板'!$C$3="必須採計",M120&gt;0,IF('114成績輸入與落點儀表板'!$C$3="不可採計",M120=0,TRUE)),IF('114成績輸入與落點儀表板'!$C$4="必須採計",N120&gt;0,IF('114成績輸入與落點儀表板'!$C$4="不可採計",N120=0,TRUE)),IF('114成績輸入與落點儀表板'!$C$5="必須採計",O120&gt;0,IF('114成績輸入與落點儀表板'!$C$5="不可採計",O120=0,TRUE)),IF('114成績輸入與落點儀表板'!$C$6="必須採計",P120&gt;0,IF('114成績輸入與落點儀表板'!$C$6="不可採計",P120=0,TRUE)),IF('114成績輸入與落點儀表板'!$C$7="必須採計",Q120&gt;0,IF('114成績輸入與落點儀表板'!$C$7="不可採計",Q120=0,TRUE)),IF('114成績輸入與落點儀表板'!$C$8="必須採計",R120&gt;0,IF('114成績輸入與落點儀表板'!$C$8="不可採計",R120=0,TRUE)),IF('114成績輸入與落點儀表板'!$C$9="必須採計",S120&gt;0,IF('114成績輸入與落點儀表板'!$C$9="不可採計",S120=0,TRUE)),IF('114成績輸入與落點儀表板'!$C$10="必須採計",T120&gt;0,IF('114成績輸入與落點儀表板'!$C$10="不可採計",T120=0,TRUE)),IF('114成績輸入與落點儀表板'!$C$11="必須採計",U120&gt;0,IF('114成績輸入與落點儀表板'!$C$11="不可採計",U120=0,TRUE)),IF('114成績輸入與落點儀表板'!$C$12="必須採計",V120&gt;0,IF('114成績輸入與落點儀表板'!$C$12="不可採計",V120=0,TRUE)),IF('114成績輸入與落點儀表板'!$C$13="必須採計",W120&gt;0,IF('114成績輸入與落點儀表板'!$C$13="不可採計",W120=0,TRUE)),IF('114成績輸入與落點儀表板'!$C$14="必須採計",X120&gt;0,IF('114成績輸入與落點儀表板'!$C$14="不可採計",X120=0,TRUE)),IF('114成績輸入與落點儀表板'!$C$15="必須採計",Y120&gt;0,IF('114成績輸入與落點儀表板'!$C$15="不可採計",Y120=0,TRUE)),IF('114成績輸入與落點儀表板'!$C$16="必須採計",Z120&gt;0,IF('114成績輸入與落點儀表板'!$C$16="不可採計",Z120=0,TRUE))),"✅ 符合","❌ 不符合")</f>
        <v>✅ 符合</v>
      </c>
      <c r="L120" s="15">
        <v>1</v>
      </c>
      <c r="M120" s="15">
        <v>2</v>
      </c>
      <c r="N120" s="15">
        <v>0</v>
      </c>
      <c r="O120" s="15">
        <v>0</v>
      </c>
      <c r="P120" s="15">
        <v>0</v>
      </c>
      <c r="Q120" s="15">
        <v>2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1</v>
      </c>
      <c r="X120" s="15">
        <v>0</v>
      </c>
      <c r="Y120" s="15">
        <v>0</v>
      </c>
      <c r="Z120" s="15">
        <v>0</v>
      </c>
    </row>
    <row r="121" spans="1:26" x14ac:dyDescent="0.3">
      <c r="A121" s="2" t="s">
        <v>404</v>
      </c>
      <c r="B121" s="13" t="s">
        <v>375</v>
      </c>
      <c r="C121" s="13" t="s">
        <v>397</v>
      </c>
      <c r="D121" s="12" t="s">
        <v>121</v>
      </c>
      <c r="E121" s="13" t="s">
        <v>398</v>
      </c>
      <c r="F121" s="2">
        <v>31</v>
      </c>
      <c r="G121" s="15">
        <v>177.5</v>
      </c>
      <c r="H121" s="7">
        <f>L121*'114成績輸入與落點儀表板'!$B$2+M121*'114成績輸入與落點儀表板'!$B$3+N121*'114成績輸入與落點儀表板'!$B$4+O121*'114成績輸入與落點儀表板'!$B$5+P121*'114成績輸入與落點儀表板'!$B$6+Q121*'114成績輸入與落點儀表板'!$B$7+R121*'114成績輸入與落點儀表板'!$B$8+S121*'114成績輸入與落點儀表板'!$B$9+T121*'114成績輸入與落點儀表板'!$B$10+U121*'114成績輸入與落點儀表板'!$B$11+V121*'114成績輸入與落點儀表板'!$B$12+W121*'114成績輸入與落點儀表板'!$B$13+X121*'114成績輸入與落點儀表板'!$B$14+Y121*'114成績輸入與落點儀表板'!$B$15+Z121*'114成績輸入與落點儀表板'!$B$16</f>
        <v>0</v>
      </c>
      <c r="I121" s="8">
        <f t="shared" si="2"/>
        <v>-177.5</v>
      </c>
      <c r="J121" s="2" t="str">
        <f t="shared" si="3"/>
        <v>FAIL</v>
      </c>
      <c r="K121" s="17" t="str">
        <f>IF(AND(IF('114成績輸入與落點儀表板'!$C$2="必須採計",L121&gt;0,IF('114成績輸入與落點儀表板'!$C$2="不可採計",L121=0,TRUE)),IF('114成績輸入與落點儀表板'!$C$3="必須採計",M121&gt;0,IF('114成績輸入與落點儀表板'!$C$3="不可採計",M121=0,TRUE)),IF('114成績輸入與落點儀表板'!$C$4="必須採計",N121&gt;0,IF('114成績輸入與落點儀表板'!$C$4="不可採計",N121=0,TRUE)),IF('114成績輸入與落點儀表板'!$C$5="必須採計",O121&gt;0,IF('114成績輸入與落點儀表板'!$C$5="不可採計",O121=0,TRUE)),IF('114成績輸入與落點儀表板'!$C$6="必須採計",P121&gt;0,IF('114成績輸入與落點儀表板'!$C$6="不可採計",P121=0,TRUE)),IF('114成績輸入與落點儀表板'!$C$7="必須採計",Q121&gt;0,IF('114成績輸入與落點儀表板'!$C$7="不可採計",Q121=0,TRUE)),IF('114成績輸入與落點儀表板'!$C$8="必須採計",R121&gt;0,IF('114成績輸入與落點儀表板'!$C$8="不可採計",R121=0,TRUE)),IF('114成績輸入與落點儀表板'!$C$9="必須採計",S121&gt;0,IF('114成績輸入與落點儀表板'!$C$9="不可採計",S121=0,TRUE)),IF('114成績輸入與落點儀表板'!$C$10="必須採計",T121&gt;0,IF('114成績輸入與落點儀表板'!$C$10="不可採計",T121=0,TRUE)),IF('114成績輸入與落點儀表板'!$C$11="必須採計",U121&gt;0,IF('114成績輸入與落點儀表板'!$C$11="不可採計",U121=0,TRUE)),IF('114成績輸入與落點儀表板'!$C$12="必須採計",V121&gt;0,IF('114成績輸入與落點儀表板'!$C$12="不可採計",V121=0,TRUE)),IF('114成績輸入與落點儀表板'!$C$13="必須採計",W121&gt;0,IF('114成績輸入與落點儀表板'!$C$13="不可採計",W121=0,TRUE)),IF('114成績輸入與落點儀表板'!$C$14="必須採計",X121&gt;0,IF('114成績輸入與落點儀表板'!$C$14="不可採計",X121=0,TRUE)),IF('114成績輸入與落點儀表板'!$C$15="必須採計",Y121&gt;0,IF('114成績輸入與落點儀表板'!$C$15="不可採計",Y121=0,TRUE)),IF('114成績輸入與落點儀表板'!$C$16="必須採計",Z121&gt;0,IF('114成績輸入與落點儀表板'!$C$16="不可採計",Z121=0,TRUE))),"✅ 符合","❌ 不符合")</f>
        <v>✅ 符合</v>
      </c>
      <c r="L121" s="15">
        <v>1</v>
      </c>
      <c r="M121" s="15">
        <v>2</v>
      </c>
      <c r="N121" s="15">
        <v>1.5</v>
      </c>
      <c r="O121" s="15">
        <v>0</v>
      </c>
      <c r="P121" s="15">
        <v>0</v>
      </c>
      <c r="Q121" s="15">
        <v>0</v>
      </c>
      <c r="R121" s="15">
        <v>0</v>
      </c>
      <c r="S121" s="15">
        <v>0</v>
      </c>
      <c r="T121" s="15">
        <v>0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</row>
    <row r="122" spans="1:26" ht="15.75" customHeight="1" x14ac:dyDescent="0.3">
      <c r="A122" s="2" t="s">
        <v>407</v>
      </c>
      <c r="B122" s="13" t="s">
        <v>375</v>
      </c>
      <c r="C122" s="13" t="s">
        <v>92</v>
      </c>
      <c r="D122" s="12" t="s">
        <v>86</v>
      </c>
      <c r="E122" s="13" t="s">
        <v>403</v>
      </c>
      <c r="F122" s="2">
        <v>28</v>
      </c>
      <c r="G122" s="15">
        <v>272.5</v>
      </c>
      <c r="H122" s="7">
        <f>L122*'114成績輸入與落點儀表板'!$B$2+M122*'114成績輸入與落點儀表板'!$B$3+N122*'114成績輸入與落點儀表板'!$B$4+O122*'114成績輸入與落點儀表板'!$B$5+P122*'114成績輸入與落點儀表板'!$B$6+Q122*'114成績輸入與落點儀表板'!$B$7+R122*'114成績輸入與落點儀表板'!$B$8+S122*'114成績輸入與落點儀表板'!$B$9+T122*'114成績輸入與落點儀表板'!$B$10+U122*'114成績輸入與落點儀表板'!$B$11+V122*'114成績輸入與落點儀表板'!$B$12+W122*'114成績輸入與落點儀表板'!$B$13+X122*'114成績輸入與落點儀表板'!$B$14+Y122*'114成績輸入與落點儀表板'!$B$15+Z122*'114成績輸入與落點儀表板'!$B$16</f>
        <v>0</v>
      </c>
      <c r="I122" s="8">
        <f t="shared" si="2"/>
        <v>-272.5</v>
      </c>
      <c r="J122" s="2" t="str">
        <f t="shared" si="3"/>
        <v>FAIL</v>
      </c>
      <c r="K122" s="17" t="str">
        <f>IF(AND(IF('114成績輸入與落點儀表板'!$C$2="必須採計",L122&gt;0,IF('114成績輸入與落點儀表板'!$C$2="不可採計",L122=0,TRUE)),IF('114成績輸入與落點儀表板'!$C$3="必須採計",M122&gt;0,IF('114成績輸入與落點儀表板'!$C$3="不可採計",M122=0,TRUE)),IF('114成績輸入與落點儀表板'!$C$4="必須採計",N122&gt;0,IF('114成績輸入與落點儀表板'!$C$4="不可採計",N122=0,TRUE)),IF('114成績輸入與落點儀表板'!$C$5="必須採計",O122&gt;0,IF('114成績輸入與落點儀表板'!$C$5="不可採計",O122=0,TRUE)),IF('114成績輸入與落點儀表板'!$C$6="必須採計",P122&gt;0,IF('114成績輸入與落點儀表板'!$C$6="不可採計",P122=0,TRUE)),IF('114成績輸入與落點儀表板'!$C$7="必須採計",Q122&gt;0,IF('114成績輸入與落點儀表板'!$C$7="不可採計",Q122=0,TRUE)),IF('114成績輸入與落點儀表板'!$C$8="必須採計",R122&gt;0,IF('114成績輸入與落點儀表板'!$C$8="不可採計",R122=0,TRUE)),IF('114成績輸入與落點儀表板'!$C$9="必須採計",S122&gt;0,IF('114成績輸入與落點儀表板'!$C$9="不可採計",S122=0,TRUE)),IF('114成績輸入與落點儀表板'!$C$10="必須採計",T122&gt;0,IF('114成績輸入與落點儀表板'!$C$10="不可採計",T122=0,TRUE)),IF('114成績輸入與落點儀表板'!$C$11="必須採計",U122&gt;0,IF('114成績輸入與落點儀表板'!$C$11="不可採計",U122=0,TRUE)),IF('114成績輸入與落點儀表板'!$C$12="必須採計",V122&gt;0,IF('114成績輸入與落點儀表板'!$C$12="不可採計",V122=0,TRUE)),IF('114成績輸入與落點儀表板'!$C$13="必須採計",W122&gt;0,IF('114成績輸入與落點儀表板'!$C$13="不可採計",W122=0,TRUE)),IF('114成績輸入與落點儀表板'!$C$14="必須採計",X122&gt;0,IF('114成績輸入與落點儀表板'!$C$14="不可採計",X122=0,TRUE)),IF('114成績輸入與落點儀表板'!$C$15="必須採計",Y122&gt;0,IF('114成績輸入與落點儀表板'!$C$15="不可採計",Y122=0,TRUE)),IF('114成績輸入與落點儀表板'!$C$16="必須採計",Z122&gt;0,IF('114成績輸入與落點儀表板'!$C$16="不可採計",Z122=0,TRUE))),"✅ 符合","❌ 不符合")</f>
        <v>✅ 符合</v>
      </c>
      <c r="L122" s="15">
        <v>1</v>
      </c>
      <c r="M122" s="15">
        <v>1.5</v>
      </c>
      <c r="N122" s="15">
        <v>2</v>
      </c>
      <c r="O122" s="15">
        <v>0</v>
      </c>
      <c r="P122" s="15">
        <v>0</v>
      </c>
      <c r="Q122" s="15">
        <v>0</v>
      </c>
      <c r="R122" s="15">
        <v>1</v>
      </c>
      <c r="S122" s="15">
        <v>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</row>
    <row r="123" spans="1:26" x14ac:dyDescent="0.3">
      <c r="A123" s="2" t="s">
        <v>409</v>
      </c>
      <c r="B123" s="13" t="s">
        <v>375</v>
      </c>
      <c r="C123" s="13" t="s">
        <v>405</v>
      </c>
      <c r="D123" s="12" t="s">
        <v>86</v>
      </c>
      <c r="E123" s="13" t="s">
        <v>406</v>
      </c>
      <c r="F123" s="2">
        <v>12</v>
      </c>
      <c r="G123" s="15">
        <v>229</v>
      </c>
      <c r="H123" s="7">
        <f>L123*'114成績輸入與落點儀表板'!$B$2+M123*'114成績輸入與落點儀表板'!$B$3+N123*'114成績輸入與落點儀表板'!$B$4+O123*'114成績輸入與落點儀表板'!$B$5+P123*'114成績輸入與落點儀表板'!$B$6+Q123*'114成績輸入與落點儀表板'!$B$7+R123*'114成績輸入與落點儀表板'!$B$8+S123*'114成績輸入與落點儀表板'!$B$9+T123*'114成績輸入與落點儀表板'!$B$10+U123*'114成績輸入與落點儀表板'!$B$11+V123*'114成績輸入與落點儀表板'!$B$12+W123*'114成績輸入與落點儀表板'!$B$13+X123*'114成績輸入與落點儀表板'!$B$14+Y123*'114成績輸入與落點儀表板'!$B$15+Z123*'114成績輸入與落點儀表板'!$B$16</f>
        <v>0</v>
      </c>
      <c r="I123" s="8">
        <f t="shared" si="2"/>
        <v>-229</v>
      </c>
      <c r="J123" s="2" t="str">
        <f t="shared" si="3"/>
        <v>FAIL</v>
      </c>
      <c r="K123" s="17" t="str">
        <f>IF(AND(IF('114成績輸入與落點儀表板'!$C$2="必須採計",L123&gt;0,IF('114成績輸入與落點儀表板'!$C$2="不可採計",L123=0,TRUE)),IF('114成績輸入與落點儀表板'!$C$3="必須採計",M123&gt;0,IF('114成績輸入與落點儀表板'!$C$3="不可採計",M123=0,TRUE)),IF('114成績輸入與落點儀表板'!$C$4="必須採計",N123&gt;0,IF('114成績輸入與落點儀表板'!$C$4="不可採計",N123=0,TRUE)),IF('114成績輸入與落點儀表板'!$C$5="必須採計",O123&gt;0,IF('114成績輸入與落點儀表板'!$C$5="不可採計",O123=0,TRUE)),IF('114成績輸入與落點儀表板'!$C$6="必須採計",P123&gt;0,IF('114成績輸入與落點儀表板'!$C$6="不可採計",P123=0,TRUE)),IF('114成績輸入與落點儀表板'!$C$7="必須採計",Q123&gt;0,IF('114成績輸入與落點儀表板'!$C$7="不可採計",Q123=0,TRUE)),IF('114成績輸入與落點儀表板'!$C$8="必須採計",R123&gt;0,IF('114成績輸入與落點儀表板'!$C$8="不可採計",R123=0,TRUE)),IF('114成績輸入與落點儀表板'!$C$9="必須採計",S123&gt;0,IF('114成績輸入與落點儀表板'!$C$9="不可採計",S123=0,TRUE)),IF('114成績輸入與落點儀表板'!$C$10="必須採計",T123&gt;0,IF('114成績輸入與落點儀表板'!$C$10="不可採計",T123=0,TRUE)),IF('114成績輸入與落點儀表板'!$C$11="必須採計",U123&gt;0,IF('114成績輸入與落點儀表板'!$C$11="不可採計",U123=0,TRUE)),IF('114成績輸入與落點儀表板'!$C$12="必須採計",V123&gt;0,IF('114成績輸入與落點儀表板'!$C$12="不可採計",V123=0,TRUE)),IF('114成績輸入與落點儀表板'!$C$13="必須採計",W123&gt;0,IF('114成績輸入與落點儀表板'!$C$13="不可採計",W123=0,TRUE)),IF('114成績輸入與落點儀表板'!$C$14="必須採計",X123&gt;0,IF('114成績輸入與落點儀表板'!$C$14="不可採計",X123=0,TRUE)),IF('114成績輸入與落點儀表板'!$C$15="必須採計",Y123&gt;0,IF('114成績輸入與落點儀表板'!$C$15="不可採計",Y123=0,TRUE)),IF('114成績輸入與落點儀表板'!$C$16="必須採計",Z123&gt;0,IF('114成績輸入與落點儀表板'!$C$16="不可採計",Z123=0,TRUE))),"✅ 符合","❌ 不符合")</f>
        <v>✅ 符合</v>
      </c>
      <c r="L123" s="15">
        <v>1</v>
      </c>
      <c r="M123" s="15">
        <v>1.5</v>
      </c>
      <c r="N123" s="15">
        <v>1.5</v>
      </c>
      <c r="O123" s="15">
        <v>0</v>
      </c>
      <c r="P123" s="15">
        <v>0</v>
      </c>
      <c r="Q123" s="15">
        <v>0</v>
      </c>
      <c r="R123" s="15">
        <v>1.5</v>
      </c>
      <c r="S123" s="15">
        <v>1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</row>
    <row r="124" spans="1:26" ht="15.75" customHeight="1" x14ac:dyDescent="0.3">
      <c r="A124" s="2" t="s">
        <v>412</v>
      </c>
      <c r="B124" s="13" t="s">
        <v>375</v>
      </c>
      <c r="C124" s="13" t="s">
        <v>408</v>
      </c>
      <c r="D124" s="12" t="s">
        <v>103</v>
      </c>
      <c r="E124" s="13" t="s">
        <v>406</v>
      </c>
      <c r="F124" s="2">
        <v>13</v>
      </c>
      <c r="G124" s="15">
        <v>239</v>
      </c>
      <c r="H124" s="7">
        <f>L124*'114成績輸入與落點儀表板'!$B$2+M124*'114成績輸入與落點儀表板'!$B$3+N124*'114成績輸入與落點儀表板'!$B$4+O124*'114成績輸入與落點儀表板'!$B$5+P124*'114成績輸入與落點儀表板'!$B$6+Q124*'114成績輸入與落點儀表板'!$B$7+R124*'114成績輸入與落點儀表板'!$B$8+S124*'114成績輸入與落點儀表板'!$B$9+T124*'114成績輸入與落點儀表板'!$B$10+U124*'114成績輸入與落點儀表板'!$B$11+V124*'114成績輸入與落點儀表板'!$B$12+W124*'114成績輸入與落點儀表板'!$B$13+X124*'114成績輸入與落點儀表板'!$B$14+Y124*'114成績輸入與落點儀表板'!$B$15+Z124*'114成績輸入與落點儀表板'!$B$16</f>
        <v>0</v>
      </c>
      <c r="I124" s="8">
        <f t="shared" si="2"/>
        <v>-239</v>
      </c>
      <c r="J124" s="2" t="str">
        <f t="shared" si="3"/>
        <v>FAIL</v>
      </c>
      <c r="K124" s="17" t="str">
        <f>IF(AND(IF('114成績輸入與落點儀表板'!$C$2="必須採計",L124&gt;0,IF('114成績輸入與落點儀表板'!$C$2="不可採計",L124=0,TRUE)),IF('114成績輸入與落點儀表板'!$C$3="必須採計",M124&gt;0,IF('114成績輸入與落點儀表板'!$C$3="不可採計",M124=0,TRUE)),IF('114成績輸入與落點儀表板'!$C$4="必須採計",N124&gt;0,IF('114成績輸入與落點儀表板'!$C$4="不可採計",N124=0,TRUE)),IF('114成績輸入與落點儀表板'!$C$5="必須採計",O124&gt;0,IF('114成績輸入與落點儀表板'!$C$5="不可採計",O124=0,TRUE)),IF('114成績輸入與落點儀表板'!$C$6="必須採計",P124&gt;0,IF('114成績輸入與落點儀表板'!$C$6="不可採計",P124=0,TRUE)),IF('114成績輸入與落點儀表板'!$C$7="必須採計",Q124&gt;0,IF('114成績輸入與落點儀表板'!$C$7="不可採計",Q124=0,TRUE)),IF('114成績輸入與落點儀表板'!$C$8="必須採計",R124&gt;0,IF('114成績輸入與落點儀表板'!$C$8="不可採計",R124=0,TRUE)),IF('114成績輸入與落點儀表板'!$C$9="必須採計",S124&gt;0,IF('114成績輸入與落點儀表板'!$C$9="不可採計",S124=0,TRUE)),IF('114成績輸入與落點儀表板'!$C$10="必須採計",T124&gt;0,IF('114成績輸入與落點儀表板'!$C$10="不可採計",T124=0,TRUE)),IF('114成績輸入與落點儀表板'!$C$11="必須採計",U124&gt;0,IF('114成績輸入與落點儀表板'!$C$11="不可採計",U124=0,TRUE)),IF('114成績輸入與落點儀表板'!$C$12="必須採計",V124&gt;0,IF('114成績輸入與落點儀表板'!$C$12="不可採計",V124=0,TRUE)),IF('114成績輸入與落點儀表板'!$C$13="必須採計",W124&gt;0,IF('114成績輸入與落點儀表板'!$C$13="不可採計",W124=0,TRUE)),IF('114成績輸入與落點儀表板'!$C$14="必須採計",X124&gt;0,IF('114成績輸入與落點儀表板'!$C$14="不可採計",X124=0,TRUE)),IF('114成績輸入與落點儀表板'!$C$15="必須採計",Y124&gt;0,IF('114成績輸入與落點儀表板'!$C$15="不可採計",Y124=0,TRUE)),IF('114成績輸入與落點儀表板'!$C$16="必須採計",Z124&gt;0,IF('114成績輸入與落點儀表板'!$C$16="不可採計",Z124=0,TRUE))),"✅ 符合","❌ 不符合")</f>
        <v>✅ 符合</v>
      </c>
      <c r="L124" s="15">
        <v>1</v>
      </c>
      <c r="M124" s="15">
        <v>1.5</v>
      </c>
      <c r="N124" s="15">
        <v>1.5</v>
      </c>
      <c r="O124" s="15">
        <v>0</v>
      </c>
      <c r="P124" s="15">
        <v>0</v>
      </c>
      <c r="Q124" s="15">
        <v>0</v>
      </c>
      <c r="R124" s="15">
        <v>1.5</v>
      </c>
      <c r="S124" s="15">
        <v>1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</row>
    <row r="125" spans="1:26" x14ac:dyDescent="0.3">
      <c r="A125" s="2" t="s">
        <v>414</v>
      </c>
      <c r="B125" s="13" t="s">
        <v>375</v>
      </c>
      <c r="C125" s="13" t="s">
        <v>410</v>
      </c>
      <c r="D125" s="12" t="s">
        <v>86</v>
      </c>
      <c r="E125" s="13" t="s">
        <v>411</v>
      </c>
      <c r="F125" s="2">
        <v>21</v>
      </c>
      <c r="G125" s="15">
        <v>229.5</v>
      </c>
      <c r="H125" s="7">
        <f>L125*'114成績輸入與落點儀表板'!$B$2+M125*'114成績輸入與落點儀表板'!$B$3+N125*'114成績輸入與落點儀表板'!$B$4+O125*'114成績輸入與落點儀表板'!$B$5+P125*'114成績輸入與落點儀表板'!$B$6+Q125*'114成績輸入與落點儀表板'!$B$7+R125*'114成績輸入與落點儀表板'!$B$8+S125*'114成績輸入與落點儀表板'!$B$9+T125*'114成績輸入與落點儀表板'!$B$10+U125*'114成績輸入與落點儀表板'!$B$11+V125*'114成績輸入與落點儀表板'!$B$12+W125*'114成績輸入與落點儀表板'!$B$13+X125*'114成績輸入與落點儀表板'!$B$14+Y125*'114成績輸入與落點儀表板'!$B$15+Z125*'114成績輸入與落點儀表板'!$B$16</f>
        <v>0</v>
      </c>
      <c r="I125" s="8">
        <f t="shared" si="2"/>
        <v>-229.5</v>
      </c>
      <c r="J125" s="2" t="str">
        <f t="shared" si="3"/>
        <v>FAIL</v>
      </c>
      <c r="K125" s="17" t="str">
        <f>IF(AND(IF('114成績輸入與落點儀表板'!$C$2="必須採計",L125&gt;0,IF('114成績輸入與落點儀表板'!$C$2="不可採計",L125=0,TRUE)),IF('114成績輸入與落點儀表板'!$C$3="必須採計",M125&gt;0,IF('114成績輸入與落點儀表板'!$C$3="不可採計",M125=0,TRUE)),IF('114成績輸入與落點儀表板'!$C$4="必須採計",N125&gt;0,IF('114成績輸入與落點儀表板'!$C$4="不可採計",N125=0,TRUE)),IF('114成績輸入與落點儀表板'!$C$5="必須採計",O125&gt;0,IF('114成績輸入與落點儀表板'!$C$5="不可採計",O125=0,TRUE)),IF('114成績輸入與落點儀表板'!$C$6="必須採計",P125&gt;0,IF('114成績輸入與落點儀表板'!$C$6="不可採計",P125=0,TRUE)),IF('114成績輸入與落點儀表板'!$C$7="必須採計",Q125&gt;0,IF('114成績輸入與落點儀表板'!$C$7="不可採計",Q125=0,TRUE)),IF('114成績輸入與落點儀表板'!$C$8="必須採計",R125&gt;0,IF('114成績輸入與落點儀表板'!$C$8="不可採計",R125=0,TRUE)),IF('114成績輸入與落點儀表板'!$C$9="必須採計",S125&gt;0,IF('114成績輸入與落點儀表板'!$C$9="不可採計",S125=0,TRUE)),IF('114成績輸入與落點儀表板'!$C$10="必須採計",T125&gt;0,IF('114成績輸入與落點儀表板'!$C$10="不可採計",T125=0,TRUE)),IF('114成績輸入與落點儀表板'!$C$11="必須採計",U125&gt;0,IF('114成績輸入與落點儀表板'!$C$11="不可採計",U125=0,TRUE)),IF('114成績輸入與落點儀表板'!$C$12="必須採計",V125&gt;0,IF('114成績輸入與落點儀表板'!$C$12="不可採計",V125=0,TRUE)),IF('114成績輸入與落點儀表板'!$C$13="必須採計",W125&gt;0,IF('114成績輸入與落點儀表板'!$C$13="不可採計",W125=0,TRUE)),IF('114成績輸入與落點儀表板'!$C$14="必須採計",X125&gt;0,IF('114成績輸入與落點儀表板'!$C$14="不可採計",X125=0,TRUE)),IF('114成績輸入與落點儀表板'!$C$15="必須採計",Y125&gt;0,IF('114成績輸入與落點儀表板'!$C$15="不可採計",Y125=0,TRUE)),IF('114成績輸入與落點儀表板'!$C$16="必須採計",Z125&gt;0,IF('114成績輸入與落點儀表板'!$C$16="不可採計",Z125=0,TRUE))),"✅ 符合","❌ 不符合")</f>
        <v>✅ 符合</v>
      </c>
      <c r="L125" s="15">
        <v>1</v>
      </c>
      <c r="M125" s="15">
        <v>1.5</v>
      </c>
      <c r="N125" s="15">
        <v>2</v>
      </c>
      <c r="O125" s="15">
        <v>0</v>
      </c>
      <c r="P125" s="15">
        <v>0</v>
      </c>
      <c r="Q125" s="15">
        <v>0</v>
      </c>
      <c r="R125" s="15">
        <v>1.5</v>
      </c>
      <c r="S125" s="15">
        <v>1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</row>
    <row r="126" spans="1:26" ht="15.75" customHeight="1" x14ac:dyDescent="0.3">
      <c r="A126" s="2" t="s">
        <v>416</v>
      </c>
      <c r="B126" s="13" t="s">
        <v>375</v>
      </c>
      <c r="C126" s="13" t="s">
        <v>413</v>
      </c>
      <c r="D126" s="12" t="s">
        <v>86</v>
      </c>
      <c r="E126" s="13" t="s">
        <v>411</v>
      </c>
      <c r="F126" s="2">
        <v>16</v>
      </c>
      <c r="G126" s="15">
        <v>232</v>
      </c>
      <c r="H126" s="7">
        <f>L126*'114成績輸入與落點儀表板'!$B$2+M126*'114成績輸入與落點儀表板'!$B$3+N126*'114成績輸入與落點儀表板'!$B$4+O126*'114成績輸入與落點儀表板'!$B$5+P126*'114成績輸入與落點儀表板'!$B$6+Q126*'114成績輸入與落點儀表板'!$B$7+R126*'114成績輸入與落點儀表板'!$B$8+S126*'114成績輸入與落點儀表板'!$B$9+T126*'114成績輸入與落點儀表板'!$B$10+U126*'114成績輸入與落點儀表板'!$B$11+V126*'114成績輸入與落點儀表板'!$B$12+W126*'114成績輸入與落點儀表板'!$B$13+X126*'114成績輸入與落點儀表板'!$B$14+Y126*'114成績輸入與落點儀表板'!$B$15+Z126*'114成績輸入與落點儀表板'!$B$16</f>
        <v>0</v>
      </c>
      <c r="I126" s="8">
        <f t="shared" si="2"/>
        <v>-232</v>
      </c>
      <c r="J126" s="2" t="str">
        <f t="shared" si="3"/>
        <v>FAIL</v>
      </c>
      <c r="K126" s="17" t="str">
        <f>IF(AND(IF('114成績輸入與落點儀表板'!$C$2="必須採計",L126&gt;0,IF('114成績輸入與落點儀表板'!$C$2="不可採計",L126=0,TRUE)),IF('114成績輸入與落點儀表板'!$C$3="必須採計",M126&gt;0,IF('114成績輸入與落點儀表板'!$C$3="不可採計",M126=0,TRUE)),IF('114成績輸入與落點儀表板'!$C$4="必須採計",N126&gt;0,IF('114成績輸入與落點儀表板'!$C$4="不可採計",N126=0,TRUE)),IF('114成績輸入與落點儀表板'!$C$5="必須採計",O126&gt;0,IF('114成績輸入與落點儀表板'!$C$5="不可採計",O126=0,TRUE)),IF('114成績輸入與落點儀表板'!$C$6="必須採計",P126&gt;0,IF('114成績輸入與落點儀表板'!$C$6="不可採計",P126=0,TRUE)),IF('114成績輸入與落點儀表板'!$C$7="必須採計",Q126&gt;0,IF('114成績輸入與落點儀表板'!$C$7="不可採計",Q126=0,TRUE)),IF('114成績輸入與落點儀表板'!$C$8="必須採計",R126&gt;0,IF('114成績輸入與落點儀表板'!$C$8="不可採計",R126=0,TRUE)),IF('114成績輸入與落點儀表板'!$C$9="必須採計",S126&gt;0,IF('114成績輸入與落點儀表板'!$C$9="不可採計",S126=0,TRUE)),IF('114成績輸入與落點儀表板'!$C$10="必須採計",T126&gt;0,IF('114成績輸入與落點儀表板'!$C$10="不可採計",T126=0,TRUE)),IF('114成績輸入與落點儀表板'!$C$11="必須採計",U126&gt;0,IF('114成績輸入與落點儀表板'!$C$11="不可採計",U126=0,TRUE)),IF('114成績輸入與落點儀表板'!$C$12="必須採計",V126&gt;0,IF('114成績輸入與落點儀表板'!$C$12="不可採計",V126=0,TRUE)),IF('114成績輸入與落點儀表板'!$C$13="必須採計",W126&gt;0,IF('114成績輸入與落點儀表板'!$C$13="不可採計",W126=0,TRUE)),IF('114成績輸入與落點儀表板'!$C$14="必須採計",X126&gt;0,IF('114成績輸入與落點儀表板'!$C$14="不可採計",X126=0,TRUE)),IF('114成績輸入與落點儀表板'!$C$15="必須採計",Y126&gt;0,IF('114成績輸入與落點儀表板'!$C$15="不可採計",Y126=0,TRUE)),IF('114成績輸入與落點儀表板'!$C$16="必須採計",Z126&gt;0,IF('114成績輸入與落點儀表板'!$C$16="不可採計",Z126=0,TRUE))),"✅ 符合","❌ 不符合")</f>
        <v>✅ 符合</v>
      </c>
      <c r="L126" s="15">
        <v>1</v>
      </c>
      <c r="M126" s="15">
        <v>1.5</v>
      </c>
      <c r="N126" s="15">
        <v>2</v>
      </c>
      <c r="O126" s="15">
        <v>0</v>
      </c>
      <c r="P126" s="15">
        <v>0</v>
      </c>
      <c r="Q126" s="15">
        <v>0</v>
      </c>
      <c r="R126" s="15">
        <v>1.5</v>
      </c>
      <c r="S126" s="15">
        <v>1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</row>
    <row r="127" spans="1:26" x14ac:dyDescent="0.3">
      <c r="A127" s="2" t="s">
        <v>419</v>
      </c>
      <c r="B127" s="13" t="s">
        <v>375</v>
      </c>
      <c r="C127" s="13" t="s">
        <v>159</v>
      </c>
      <c r="D127" s="12" t="s">
        <v>103</v>
      </c>
      <c r="E127" s="13" t="s">
        <v>336</v>
      </c>
      <c r="F127" s="2">
        <v>65</v>
      </c>
      <c r="G127" s="15">
        <v>257</v>
      </c>
      <c r="H127" s="7">
        <f>L127*'114成績輸入與落點儀表板'!$B$2+M127*'114成績輸入與落點儀表板'!$B$3+N127*'114成績輸入與落點儀表板'!$B$4+O127*'114成績輸入與落點儀表板'!$B$5+P127*'114成績輸入與落點儀表板'!$B$6+Q127*'114成績輸入與落點儀表板'!$B$7+R127*'114成績輸入與落點儀表板'!$B$8+S127*'114成績輸入與落點儀表板'!$B$9+T127*'114成績輸入與落點儀表板'!$B$10+U127*'114成績輸入與落點儀表板'!$B$11+V127*'114成績輸入與落點儀表板'!$B$12+W127*'114成績輸入與落點儀表板'!$B$13+X127*'114成績輸入與落點儀表板'!$B$14+Y127*'114成績輸入與落點儀表板'!$B$15+Z127*'114成績輸入與落點儀表板'!$B$16</f>
        <v>0</v>
      </c>
      <c r="I127" s="8">
        <f t="shared" si="2"/>
        <v>-257</v>
      </c>
      <c r="J127" s="2" t="str">
        <f t="shared" si="3"/>
        <v>FAIL</v>
      </c>
      <c r="K127" s="17" t="str">
        <f>IF(AND(IF('114成績輸入與落點儀表板'!$C$2="必須採計",L127&gt;0,IF('114成績輸入與落點儀表板'!$C$2="不可採計",L127=0,TRUE)),IF('114成績輸入與落點儀表板'!$C$3="必須採計",M127&gt;0,IF('114成績輸入與落點儀表板'!$C$3="不可採計",M127=0,TRUE)),IF('114成績輸入與落點儀表板'!$C$4="必須採計",N127&gt;0,IF('114成績輸入與落點儀表板'!$C$4="不可採計",N127=0,TRUE)),IF('114成績輸入與落點儀表板'!$C$5="必須採計",O127&gt;0,IF('114成績輸入與落點儀表板'!$C$5="不可採計",O127=0,TRUE)),IF('114成績輸入與落點儀表板'!$C$6="必須採計",P127&gt;0,IF('114成績輸入與落點儀表板'!$C$6="不可採計",P127=0,TRUE)),IF('114成績輸入與落點儀表板'!$C$7="必須採計",Q127&gt;0,IF('114成績輸入與落點儀表板'!$C$7="不可採計",Q127=0,TRUE)),IF('114成績輸入與落點儀表板'!$C$8="必須採計",R127&gt;0,IF('114成績輸入與落點儀表板'!$C$8="不可採計",R127=0,TRUE)),IF('114成績輸入與落點儀表板'!$C$9="必須採計",S127&gt;0,IF('114成績輸入與落點儀表板'!$C$9="不可採計",S127=0,TRUE)),IF('114成績輸入與落點儀表板'!$C$10="必須採計",T127&gt;0,IF('114成績輸入與落點儀表板'!$C$10="不可採計",T127=0,TRUE)),IF('114成績輸入與落點儀表板'!$C$11="必須採計",U127&gt;0,IF('114成績輸入與落點儀表板'!$C$11="不可採計",U127=0,TRUE)),IF('114成績輸入與落點儀表板'!$C$12="必須採計",V127&gt;0,IF('114成績輸入與落點儀表板'!$C$12="不可採計",V127=0,TRUE)),IF('114成績輸入與落點儀表板'!$C$13="必須採計",W127&gt;0,IF('114成績輸入與落點儀表板'!$C$13="不可採計",W127=0,TRUE)),IF('114成績輸入與落點儀表板'!$C$14="必須採計",X127&gt;0,IF('114成績輸入與落點儀表板'!$C$14="不可採計",X127=0,TRUE)),IF('114成績輸入與落點儀表板'!$C$15="必須採計",Y127&gt;0,IF('114成績輸入與落點儀表板'!$C$15="不可採計",Y127=0,TRUE)),IF('114成績輸入與落點儀表板'!$C$16="必須採計",Z127&gt;0,IF('114成績輸入與落點儀表板'!$C$16="不可採計",Z127=0,TRUE))),"✅ 符合","❌ 不符合")</f>
        <v>✅ 符合</v>
      </c>
      <c r="L127" s="15">
        <v>1</v>
      </c>
      <c r="M127" s="15">
        <v>1.5</v>
      </c>
      <c r="N127" s="15">
        <v>2</v>
      </c>
      <c r="O127" s="15">
        <v>0</v>
      </c>
      <c r="P127" s="15">
        <v>0</v>
      </c>
      <c r="Q127" s="15">
        <v>0</v>
      </c>
      <c r="R127" s="15">
        <v>2</v>
      </c>
      <c r="S127" s="15">
        <v>1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</row>
    <row r="128" spans="1:26" ht="15.75" customHeight="1" x14ac:dyDescent="0.3">
      <c r="A128" s="2" t="s">
        <v>421</v>
      </c>
      <c r="B128" s="13" t="s">
        <v>375</v>
      </c>
      <c r="C128" s="13" t="s">
        <v>156</v>
      </c>
      <c r="D128" s="12" t="s">
        <v>103</v>
      </c>
      <c r="E128" s="13" t="s">
        <v>4982</v>
      </c>
      <c r="F128" s="2">
        <v>55</v>
      </c>
      <c r="G128" s="15">
        <v>247.5</v>
      </c>
      <c r="H128" s="7">
        <f>L128*'114成績輸入與落點儀表板'!$B$2+M128*'114成績輸入與落點儀表板'!$B$3+N128*'114成績輸入與落點儀表板'!$B$4+O128*'114成績輸入與落點儀表板'!$B$5+P128*'114成績輸入與落點儀表板'!$B$6+Q128*'114成績輸入與落點儀表板'!$B$7+R128*'114成績輸入與落點儀表板'!$B$8+S128*'114成績輸入與落點儀表板'!$B$9+T128*'114成績輸入與落點儀表板'!$B$10+U128*'114成績輸入與落點儀表板'!$B$11+V128*'114成績輸入與落點儀表板'!$B$12+W128*'114成績輸入與落點儀表板'!$B$13+X128*'114成績輸入與落點儀表板'!$B$14+Y128*'114成績輸入與落點儀表板'!$B$15+Z128*'114成績輸入與落點儀表板'!$B$16</f>
        <v>0</v>
      </c>
      <c r="I128" s="8">
        <f t="shared" si="2"/>
        <v>-247.5</v>
      </c>
      <c r="J128" s="2" t="str">
        <f t="shared" si="3"/>
        <v>FAIL</v>
      </c>
      <c r="K128" s="17" t="str">
        <f>IF(AND(IF('114成績輸入與落點儀表板'!$C$2="必須採計",L128&gt;0,IF('114成績輸入與落點儀表板'!$C$2="不可採計",L128=0,TRUE)),IF('114成績輸入與落點儀表板'!$C$3="必須採計",M128&gt;0,IF('114成績輸入與落點儀表板'!$C$3="不可採計",M128=0,TRUE)),IF('114成績輸入與落點儀表板'!$C$4="必須採計",N128&gt;0,IF('114成績輸入與落點儀表板'!$C$4="不可採計",N128=0,TRUE)),IF('114成績輸入與落點儀表板'!$C$5="必須採計",O128&gt;0,IF('114成績輸入與落點儀表板'!$C$5="不可採計",O128=0,TRUE)),IF('114成績輸入與落點儀表板'!$C$6="必須採計",P128&gt;0,IF('114成績輸入與落點儀表板'!$C$6="不可採計",P128=0,TRUE)),IF('114成績輸入與落點儀表板'!$C$7="必須採計",Q128&gt;0,IF('114成績輸入與落點儀表板'!$C$7="不可採計",Q128=0,TRUE)),IF('114成績輸入與落點儀表板'!$C$8="必須採計",R128&gt;0,IF('114成績輸入與落點儀表板'!$C$8="不可採計",R128=0,TRUE)),IF('114成績輸入與落點儀表板'!$C$9="必須採計",S128&gt;0,IF('114成績輸入與落點儀表板'!$C$9="不可採計",S128=0,TRUE)),IF('114成績輸入與落點儀表板'!$C$10="必須採計",T128&gt;0,IF('114成績輸入與落點儀表板'!$C$10="不可採計",T128=0,TRUE)),IF('114成績輸入與落點儀表板'!$C$11="必須採計",U128&gt;0,IF('114成績輸入與落點儀表板'!$C$11="不可採計",U128=0,TRUE)),IF('114成績輸入與落點儀表板'!$C$12="必須採計",V128&gt;0,IF('114成績輸入與落點儀表板'!$C$12="不可採計",V128=0,TRUE)),IF('114成績輸入與落點儀表板'!$C$13="必須採計",W128&gt;0,IF('114成績輸入與落點儀表板'!$C$13="不可採計",W128=0,TRUE)),IF('114成績輸入與落點儀表板'!$C$14="必須採計",X128&gt;0,IF('114成績輸入與落點儀表板'!$C$14="不可採計",X128=0,TRUE)),IF('114成績輸入與落點儀表板'!$C$15="必須採計",Y128&gt;0,IF('114成績輸入與落點儀表板'!$C$15="不可採計",Y128=0,TRUE)),IF('114成績輸入與落點儀表板'!$C$16="必須採計",Z128&gt;0,IF('114成績輸入與落點儀表板'!$C$16="不可採計",Z128=0,TRUE))),"✅ 符合","❌ 不符合")</f>
        <v>✅ 符合</v>
      </c>
      <c r="L128" s="15">
        <v>1</v>
      </c>
      <c r="M128" s="15">
        <v>1.5</v>
      </c>
      <c r="N128" s="15">
        <v>0</v>
      </c>
      <c r="O128" s="15">
        <v>0</v>
      </c>
      <c r="P128" s="15">
        <v>2</v>
      </c>
      <c r="Q128" s="15">
        <v>0</v>
      </c>
      <c r="R128" s="15">
        <v>2</v>
      </c>
      <c r="S128" s="15">
        <v>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</row>
    <row r="129" spans="1:26" x14ac:dyDescent="0.3">
      <c r="A129" s="2" t="s">
        <v>424</v>
      </c>
      <c r="B129" s="13" t="s">
        <v>375</v>
      </c>
      <c r="C129" s="13" t="s">
        <v>422</v>
      </c>
      <c r="D129" s="12" t="s">
        <v>103</v>
      </c>
      <c r="E129" s="13" t="s">
        <v>423</v>
      </c>
      <c r="F129" s="2">
        <v>19</v>
      </c>
      <c r="G129" s="15">
        <v>214.5</v>
      </c>
      <c r="H129" s="7">
        <f>L129*'114成績輸入與落點儀表板'!$B$2+M129*'114成績輸入與落點儀表板'!$B$3+N129*'114成績輸入與落點儀表板'!$B$4+O129*'114成績輸入與落點儀表板'!$B$5+P129*'114成績輸入與落點儀表板'!$B$6+Q129*'114成績輸入與落點儀表板'!$B$7+R129*'114成績輸入與落點儀表板'!$B$8+S129*'114成績輸入與落點儀表板'!$B$9+T129*'114成績輸入與落點儀表板'!$B$10+U129*'114成績輸入與落點儀表板'!$B$11+V129*'114成績輸入與落點儀表板'!$B$12+W129*'114成績輸入與落點儀表板'!$B$13+X129*'114成績輸入與落點儀表板'!$B$14+Y129*'114成績輸入與落點儀表板'!$B$15+Z129*'114成績輸入與落點儀表板'!$B$16</f>
        <v>0</v>
      </c>
      <c r="I129" s="8">
        <f t="shared" si="2"/>
        <v>-214.5</v>
      </c>
      <c r="J129" s="2" t="str">
        <f t="shared" si="3"/>
        <v>FAIL</v>
      </c>
      <c r="K129" s="17" t="str">
        <f>IF(AND(IF('114成績輸入與落點儀表板'!$C$2="必須採計",L129&gt;0,IF('114成績輸入與落點儀表板'!$C$2="不可採計",L129=0,TRUE)),IF('114成績輸入與落點儀表板'!$C$3="必須採計",M129&gt;0,IF('114成績輸入與落點儀表板'!$C$3="不可採計",M129=0,TRUE)),IF('114成績輸入與落點儀表板'!$C$4="必須採計",N129&gt;0,IF('114成績輸入與落點儀表板'!$C$4="不可採計",N129=0,TRUE)),IF('114成績輸入與落點儀表板'!$C$5="必須採計",O129&gt;0,IF('114成績輸入與落點儀表板'!$C$5="不可採計",O129=0,TRUE)),IF('114成績輸入與落點儀表板'!$C$6="必須採計",P129&gt;0,IF('114成績輸入與落點儀表板'!$C$6="不可採計",P129=0,TRUE)),IF('114成績輸入與落點儀表板'!$C$7="必須採計",Q129&gt;0,IF('114成績輸入與落點儀表板'!$C$7="不可採計",Q129=0,TRUE)),IF('114成績輸入與落點儀表板'!$C$8="必須採計",R129&gt;0,IF('114成績輸入與落點儀表板'!$C$8="不可採計",R129=0,TRUE)),IF('114成績輸入與落點儀表板'!$C$9="必須採計",S129&gt;0,IF('114成績輸入與落點儀表板'!$C$9="不可採計",S129=0,TRUE)),IF('114成績輸入與落點儀表板'!$C$10="必須採計",T129&gt;0,IF('114成績輸入與落點儀表板'!$C$10="不可採計",T129=0,TRUE)),IF('114成績輸入與落點儀表板'!$C$11="必須採計",U129&gt;0,IF('114成績輸入與落點儀表板'!$C$11="不可採計",U129=0,TRUE)),IF('114成績輸入與落點儀表板'!$C$12="必須採計",V129&gt;0,IF('114成績輸入與落點儀表板'!$C$12="不可採計",V129=0,TRUE)),IF('114成績輸入與落點儀表板'!$C$13="必須採計",W129&gt;0,IF('114成績輸入與落點儀表板'!$C$13="不可採計",W129=0,TRUE)),IF('114成績輸入與落點儀表板'!$C$14="必須採計",X129&gt;0,IF('114成績輸入與落點儀表板'!$C$14="不可採計",X129=0,TRUE)),IF('114成績輸入與落點儀表板'!$C$15="必須採計",Y129&gt;0,IF('114成績輸入與落點儀表板'!$C$15="不可採計",Y129=0,TRUE)),IF('114成績輸入與落點儀表板'!$C$16="必須採計",Z129&gt;0,IF('114成績輸入與落點儀表板'!$C$16="不可採計",Z129=0,TRUE))),"✅ 符合","❌ 不符合")</f>
        <v>✅ 符合</v>
      </c>
      <c r="L129" s="15">
        <v>1</v>
      </c>
      <c r="M129" s="15">
        <v>1</v>
      </c>
      <c r="N129" s="15">
        <v>1.5</v>
      </c>
      <c r="O129" s="15">
        <v>0</v>
      </c>
      <c r="P129" s="15">
        <v>0</v>
      </c>
      <c r="Q129" s="15">
        <v>0</v>
      </c>
      <c r="R129" s="15">
        <v>1.5</v>
      </c>
      <c r="S129" s="15">
        <v>1.5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</row>
    <row r="130" spans="1:26" ht="15.75" customHeight="1" x14ac:dyDescent="0.3">
      <c r="A130" s="2" t="s">
        <v>426</v>
      </c>
      <c r="B130" s="13" t="s">
        <v>375</v>
      </c>
      <c r="C130" s="13" t="s">
        <v>162</v>
      </c>
      <c r="D130" s="12" t="s">
        <v>103</v>
      </c>
      <c r="E130" s="13" t="s">
        <v>4983</v>
      </c>
      <c r="F130" s="2">
        <v>42</v>
      </c>
      <c r="G130" s="15">
        <v>194</v>
      </c>
      <c r="H130" s="7">
        <f>L130*'114成績輸入與落點儀表板'!$B$2+M130*'114成績輸入與落點儀表板'!$B$3+N130*'114成績輸入與落點儀表板'!$B$4+O130*'114成績輸入與落點儀表板'!$B$5+P130*'114成績輸入與落點儀表板'!$B$6+Q130*'114成績輸入與落點儀表板'!$B$7+R130*'114成績輸入與落點儀表板'!$B$8+S130*'114成績輸入與落點儀表板'!$B$9+T130*'114成績輸入與落點儀表板'!$B$10+U130*'114成績輸入與落點儀表板'!$B$11+V130*'114成績輸入與落點儀表板'!$B$12+W130*'114成績輸入與落點儀表板'!$B$13+X130*'114成績輸入與落點儀表板'!$B$14+Y130*'114成績輸入與落點儀表板'!$B$15+Z130*'114成績輸入與落點儀表板'!$B$16</f>
        <v>0</v>
      </c>
      <c r="I130" s="8">
        <f t="shared" ref="I130:I193" si="4">IF(G130="","",H130-G130)</f>
        <v>-194</v>
      </c>
      <c r="J130" s="2" t="str">
        <f t="shared" ref="J130:J193" si="5">IF(G130="","無錄取資料",IF(I130&gt;=0,"PASS","FAIL"))</f>
        <v>FAIL</v>
      </c>
      <c r="K130" s="17" t="str">
        <f>IF(AND(IF('114成績輸入與落點儀表板'!$C$2="必須採計",L130&gt;0,IF('114成績輸入與落點儀表板'!$C$2="不可採計",L130=0,TRUE)),IF('114成績輸入與落點儀表板'!$C$3="必須採計",M130&gt;0,IF('114成績輸入與落點儀表板'!$C$3="不可採計",M130=0,TRUE)),IF('114成績輸入與落點儀表板'!$C$4="必須採計",N130&gt;0,IF('114成績輸入與落點儀表板'!$C$4="不可採計",N130=0,TRUE)),IF('114成績輸入與落點儀表板'!$C$5="必須採計",O130&gt;0,IF('114成績輸入與落點儀表板'!$C$5="不可採計",O130=0,TRUE)),IF('114成績輸入與落點儀表板'!$C$6="必須採計",P130&gt;0,IF('114成績輸入與落點儀表板'!$C$6="不可採計",P130=0,TRUE)),IF('114成績輸入與落點儀表板'!$C$7="必須採計",Q130&gt;0,IF('114成績輸入與落點儀表板'!$C$7="不可採計",Q130=0,TRUE)),IF('114成績輸入與落點儀表板'!$C$8="必須採計",R130&gt;0,IF('114成績輸入與落點儀表板'!$C$8="不可採計",R130=0,TRUE)),IF('114成績輸入與落點儀表板'!$C$9="必須採計",S130&gt;0,IF('114成績輸入與落點儀表板'!$C$9="不可採計",S130=0,TRUE)),IF('114成績輸入與落點儀表板'!$C$10="必須採計",T130&gt;0,IF('114成績輸入與落點儀表板'!$C$10="不可採計",T130=0,TRUE)),IF('114成績輸入與落點儀表板'!$C$11="必須採計",U130&gt;0,IF('114成績輸入與落點儀表板'!$C$11="不可採計",U130=0,TRUE)),IF('114成績輸入與落點儀表板'!$C$12="必須採計",V130&gt;0,IF('114成績輸入與落點儀表板'!$C$12="不可採計",V130=0,TRUE)),IF('114成績輸入與落點儀表板'!$C$13="必須採計",W130&gt;0,IF('114成績輸入與落點儀表板'!$C$13="不可採計",W130=0,TRUE)),IF('114成績輸入與落點儀表板'!$C$14="必須採計",X130&gt;0,IF('114成績輸入與落點儀表板'!$C$14="不可採計",X130=0,TRUE)),IF('114成績輸入與落點儀表板'!$C$15="必須採計",Y130&gt;0,IF('114成績輸入與落點儀表板'!$C$15="不可採計",Y130=0,TRUE)),IF('114成績輸入與落點儀表板'!$C$16="必須採計",Z130&gt;0,IF('114成績輸入與落點儀表板'!$C$16="不可採計",Z130=0,TRUE))),"✅ 符合","❌ 不符合")</f>
        <v>✅ 符合</v>
      </c>
      <c r="L130" s="15">
        <v>1</v>
      </c>
      <c r="M130" s="15">
        <v>1</v>
      </c>
      <c r="N130" s="15">
        <v>1</v>
      </c>
      <c r="O130" s="15">
        <v>0</v>
      </c>
      <c r="P130" s="15">
        <v>0</v>
      </c>
      <c r="Q130" s="15">
        <v>0</v>
      </c>
      <c r="R130" s="15">
        <v>1</v>
      </c>
      <c r="S130" s="15">
        <v>1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</row>
    <row r="131" spans="1:26" x14ac:dyDescent="0.3">
      <c r="A131" s="2" t="s">
        <v>428</v>
      </c>
      <c r="B131" s="13" t="s">
        <v>375</v>
      </c>
      <c r="C131" s="13" t="s">
        <v>168</v>
      </c>
      <c r="D131" s="12" t="s">
        <v>103</v>
      </c>
      <c r="E131" s="13" t="s">
        <v>427</v>
      </c>
      <c r="F131" s="2">
        <v>28</v>
      </c>
      <c r="G131" s="15">
        <v>200</v>
      </c>
      <c r="H131" s="7">
        <f>L131*'114成績輸入與落點儀表板'!$B$2+M131*'114成績輸入與落點儀表板'!$B$3+N131*'114成績輸入與落點儀表板'!$B$4+O131*'114成績輸入與落點儀表板'!$B$5+P131*'114成績輸入與落點儀表板'!$B$6+Q131*'114成績輸入與落點儀表板'!$B$7+R131*'114成績輸入與落點儀表板'!$B$8+S131*'114成績輸入與落點儀表板'!$B$9+T131*'114成績輸入與落點儀表板'!$B$10+U131*'114成績輸入與落點儀表板'!$B$11+V131*'114成績輸入與落點儀表板'!$B$12+W131*'114成績輸入與落點儀表板'!$B$13+X131*'114成績輸入與落點儀表板'!$B$14+Y131*'114成績輸入與落點儀表板'!$B$15+Z131*'114成績輸入與落點儀表板'!$B$16</f>
        <v>0</v>
      </c>
      <c r="I131" s="8">
        <f t="shared" si="4"/>
        <v>-200</v>
      </c>
      <c r="J131" s="2" t="str">
        <f t="shared" si="5"/>
        <v>FAIL</v>
      </c>
      <c r="K131" s="17" t="str">
        <f>IF(AND(IF('114成績輸入與落點儀表板'!$C$2="必須採計",L131&gt;0,IF('114成績輸入與落點儀表板'!$C$2="不可採計",L131=0,TRUE)),IF('114成績輸入與落點儀表板'!$C$3="必須採計",M131&gt;0,IF('114成績輸入與落點儀表板'!$C$3="不可採計",M131=0,TRUE)),IF('114成績輸入與落點儀表板'!$C$4="必須採計",N131&gt;0,IF('114成績輸入與落點儀表板'!$C$4="不可採計",N131=0,TRUE)),IF('114成績輸入與落點儀表板'!$C$5="必須採計",O131&gt;0,IF('114成績輸入與落點儀表板'!$C$5="不可採計",O131=0,TRUE)),IF('114成績輸入與落點儀表板'!$C$6="必須採計",P131&gt;0,IF('114成績輸入與落點儀表板'!$C$6="不可採計",P131=0,TRUE)),IF('114成績輸入與落點儀表板'!$C$7="必須採計",Q131&gt;0,IF('114成績輸入與落點儀表板'!$C$7="不可採計",Q131=0,TRUE)),IF('114成績輸入與落點儀表板'!$C$8="必須採計",R131&gt;0,IF('114成績輸入與落點儀表板'!$C$8="不可採計",R131=0,TRUE)),IF('114成績輸入與落點儀表板'!$C$9="必須採計",S131&gt;0,IF('114成績輸入與落點儀表板'!$C$9="不可採計",S131=0,TRUE)),IF('114成績輸入與落點儀表板'!$C$10="必須採計",T131&gt;0,IF('114成績輸入與落點儀表板'!$C$10="不可採計",T131=0,TRUE)),IF('114成績輸入與落點儀表板'!$C$11="必須採計",U131&gt;0,IF('114成績輸入與落點儀表板'!$C$11="不可採計",U131=0,TRUE)),IF('114成績輸入與落點儀表板'!$C$12="必須採計",V131&gt;0,IF('114成績輸入與落點儀表板'!$C$12="不可採計",V131=0,TRUE)),IF('114成績輸入與落點儀表板'!$C$13="必須採計",W131&gt;0,IF('114成績輸入與落點儀表板'!$C$13="不可採計",W131=0,TRUE)),IF('114成績輸入與落點儀表板'!$C$14="必須採計",X131&gt;0,IF('114成績輸入與落點儀表板'!$C$14="不可採計",X131=0,TRUE)),IF('114成績輸入與落點儀表板'!$C$15="必須採計",Y131&gt;0,IF('114成績輸入與落點儀表板'!$C$15="不可採計",Y131=0,TRUE)),IF('114成績輸入與落點儀表板'!$C$16="必須採計",Z131&gt;0,IF('114成績輸入與落點儀表板'!$C$16="不可採計",Z131=0,TRUE))),"✅ 符合","❌ 不符合")</f>
        <v>✅ 符合</v>
      </c>
      <c r="L131" s="15">
        <v>1</v>
      </c>
      <c r="M131" s="15">
        <v>1</v>
      </c>
      <c r="N131" s="15">
        <v>1</v>
      </c>
      <c r="O131" s="15">
        <v>0</v>
      </c>
      <c r="P131" s="15">
        <v>0</v>
      </c>
      <c r="Q131" s="15">
        <v>0</v>
      </c>
      <c r="R131" s="15">
        <v>1</v>
      </c>
      <c r="S131" s="15">
        <v>1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</row>
    <row r="132" spans="1:26" ht="15.75" customHeight="1" x14ac:dyDescent="0.3">
      <c r="A132" s="2" t="s">
        <v>431</v>
      </c>
      <c r="B132" s="13" t="s">
        <v>375</v>
      </c>
      <c r="C132" s="13" t="s">
        <v>429</v>
      </c>
      <c r="D132" s="12" t="s">
        <v>103</v>
      </c>
      <c r="E132" s="13" t="s">
        <v>430</v>
      </c>
      <c r="F132" s="2">
        <v>4</v>
      </c>
      <c r="G132" s="15">
        <v>213</v>
      </c>
      <c r="H132" s="7">
        <f>L132*'114成績輸入與落點儀表板'!$B$2+M132*'114成績輸入與落點儀表板'!$B$3+N132*'114成績輸入與落點儀表板'!$B$4+O132*'114成績輸入與落點儀表板'!$B$5+P132*'114成績輸入與落點儀表板'!$B$6+Q132*'114成績輸入與落點儀表板'!$B$7+R132*'114成績輸入與落點儀表板'!$B$8+S132*'114成績輸入與落點儀表板'!$B$9+T132*'114成績輸入與落點儀表板'!$B$10+U132*'114成績輸入與落點儀表板'!$B$11+V132*'114成績輸入與落點儀表板'!$B$12+W132*'114成績輸入與落點儀表板'!$B$13+X132*'114成績輸入與落點儀表板'!$B$14+Y132*'114成績輸入與落點儀表板'!$B$15+Z132*'114成績輸入與落點儀表板'!$B$16</f>
        <v>0</v>
      </c>
      <c r="I132" s="8">
        <f t="shared" si="4"/>
        <v>-213</v>
      </c>
      <c r="J132" s="2" t="str">
        <f t="shared" si="5"/>
        <v>FAIL</v>
      </c>
      <c r="K132" s="17" t="str">
        <f>IF(AND(IF('114成績輸入與落點儀表板'!$C$2="必須採計",L132&gt;0,IF('114成績輸入與落點儀表板'!$C$2="不可採計",L132=0,TRUE)),IF('114成績輸入與落點儀表板'!$C$3="必須採計",M132&gt;0,IF('114成績輸入與落點儀表板'!$C$3="不可採計",M132=0,TRUE)),IF('114成績輸入與落點儀表板'!$C$4="必須採計",N132&gt;0,IF('114成績輸入與落點儀表板'!$C$4="不可採計",N132=0,TRUE)),IF('114成績輸入與落點儀表板'!$C$5="必須採計",O132&gt;0,IF('114成績輸入與落點儀表板'!$C$5="不可採計",O132=0,TRUE)),IF('114成績輸入與落點儀表板'!$C$6="必須採計",P132&gt;0,IF('114成績輸入與落點儀表板'!$C$6="不可採計",P132=0,TRUE)),IF('114成績輸入與落點儀表板'!$C$7="必須採計",Q132&gt;0,IF('114成績輸入與落點儀表板'!$C$7="不可採計",Q132=0,TRUE)),IF('114成績輸入與落點儀表板'!$C$8="必須採計",R132&gt;0,IF('114成績輸入與落點儀表板'!$C$8="不可採計",R132=0,TRUE)),IF('114成績輸入與落點儀表板'!$C$9="必須採計",S132&gt;0,IF('114成績輸入與落點儀表板'!$C$9="不可採計",S132=0,TRUE)),IF('114成績輸入與落點儀表板'!$C$10="必須採計",T132&gt;0,IF('114成績輸入與落點儀表板'!$C$10="不可採計",T132=0,TRUE)),IF('114成績輸入與落點儀表板'!$C$11="必須採計",U132&gt;0,IF('114成績輸入與落點儀表板'!$C$11="不可採計",U132=0,TRUE)),IF('114成績輸入與落點儀表板'!$C$12="必須採計",V132&gt;0,IF('114成績輸入與落點儀表板'!$C$12="不可採計",V132=0,TRUE)),IF('114成績輸入與落點儀表板'!$C$13="必須採計",W132&gt;0,IF('114成績輸入與落點儀表板'!$C$13="不可採計",W132=0,TRUE)),IF('114成績輸入與落點儀表板'!$C$14="必須採計",X132&gt;0,IF('114成績輸入與落點儀表板'!$C$14="不可採計",X132=0,TRUE)),IF('114成績輸入與落點儀表板'!$C$15="必須採計",Y132&gt;0,IF('114成績輸入與落點儀表板'!$C$15="不可採計",Y132=0,TRUE)),IF('114成績輸入與落點儀表板'!$C$16="必須採計",Z132&gt;0,IF('114成績輸入與落點儀表板'!$C$16="不可採計",Z132=0,TRUE))),"✅ 符合","❌ 不符合")</f>
        <v>✅ 符合</v>
      </c>
      <c r="L132" s="15">
        <v>1</v>
      </c>
      <c r="M132" s="15">
        <v>1</v>
      </c>
      <c r="N132" s="15">
        <v>1.5</v>
      </c>
      <c r="O132" s="15">
        <v>0</v>
      </c>
      <c r="P132" s="15">
        <v>0</v>
      </c>
      <c r="Q132" s="15">
        <v>0</v>
      </c>
      <c r="R132" s="15">
        <v>1</v>
      </c>
      <c r="S132" s="15">
        <v>1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</row>
    <row r="133" spans="1:26" x14ac:dyDescent="0.3">
      <c r="A133" s="2" t="s">
        <v>433</v>
      </c>
      <c r="B133" s="13" t="s">
        <v>375</v>
      </c>
      <c r="C133" s="13" t="s">
        <v>245</v>
      </c>
      <c r="D133" s="12" t="s">
        <v>73</v>
      </c>
      <c r="E133" s="13" t="s">
        <v>4091</v>
      </c>
      <c r="F133" s="2">
        <v>15</v>
      </c>
      <c r="G133" s="15">
        <v>237</v>
      </c>
      <c r="H133" s="7">
        <f>L133*'114成績輸入與落點儀表板'!$B$2+M133*'114成績輸入與落點儀表板'!$B$3+N133*'114成績輸入與落點儀表板'!$B$4+O133*'114成績輸入與落點儀表板'!$B$5+P133*'114成績輸入與落點儀表板'!$B$6+Q133*'114成績輸入與落點儀表板'!$B$7+R133*'114成績輸入與落點儀表板'!$B$8+S133*'114成績輸入與落點儀表板'!$B$9+T133*'114成績輸入與落點儀表板'!$B$10+U133*'114成績輸入與落點儀表板'!$B$11+V133*'114成績輸入與落點儀表板'!$B$12+W133*'114成績輸入與落點儀表板'!$B$13+X133*'114成績輸入與落點儀表板'!$B$14+Y133*'114成績輸入與落點儀表板'!$B$15+Z133*'114成績輸入與落點儀表板'!$B$16</f>
        <v>0</v>
      </c>
      <c r="I133" s="8">
        <f t="shared" si="4"/>
        <v>-237</v>
      </c>
      <c r="J133" s="2" t="str">
        <f t="shared" si="5"/>
        <v>FAIL</v>
      </c>
      <c r="K133" s="17" t="str">
        <f>IF(AND(IF('114成績輸入與落點儀表板'!$C$2="必須採計",L133&gt;0,IF('114成績輸入與落點儀表板'!$C$2="不可採計",L133=0,TRUE)),IF('114成績輸入與落點儀表板'!$C$3="必須採計",M133&gt;0,IF('114成績輸入與落點儀表板'!$C$3="不可採計",M133=0,TRUE)),IF('114成績輸入與落點儀表板'!$C$4="必須採計",N133&gt;0,IF('114成績輸入與落點儀表板'!$C$4="不可採計",N133=0,TRUE)),IF('114成績輸入與落點儀表板'!$C$5="必須採計",O133&gt;0,IF('114成績輸入與落點儀表板'!$C$5="不可採計",O133=0,TRUE)),IF('114成績輸入與落點儀表板'!$C$6="必須採計",P133&gt;0,IF('114成績輸入與落點儀表板'!$C$6="不可採計",P133=0,TRUE)),IF('114成績輸入與落點儀表板'!$C$7="必須採計",Q133&gt;0,IF('114成績輸入與落點儀表板'!$C$7="不可採計",Q133=0,TRUE)),IF('114成績輸入與落點儀表板'!$C$8="必須採計",R133&gt;0,IF('114成績輸入與落點儀表板'!$C$8="不可採計",R133=0,TRUE)),IF('114成績輸入與落點儀表板'!$C$9="必須採計",S133&gt;0,IF('114成績輸入與落點儀表板'!$C$9="不可採計",S133=0,TRUE)),IF('114成績輸入與落點儀表板'!$C$10="必須採計",T133&gt;0,IF('114成績輸入與落點儀表板'!$C$10="不可採計",T133=0,TRUE)),IF('114成績輸入與落點儀表板'!$C$11="必須採計",U133&gt;0,IF('114成績輸入與落點儀表板'!$C$11="不可採計",U133=0,TRUE)),IF('114成績輸入與落點儀表板'!$C$12="必須採計",V133&gt;0,IF('114成績輸入與落點儀表板'!$C$12="不可採計",V133=0,TRUE)),IF('114成績輸入與落點儀表板'!$C$13="必須採計",W133&gt;0,IF('114成績輸入與落點儀表板'!$C$13="不可採計",W133=0,TRUE)),IF('114成績輸入與落點儀表板'!$C$14="必須採計",X133&gt;0,IF('114成績輸入與落點儀表板'!$C$14="不可採計",X133=0,TRUE)),IF('114成績輸入與落點儀表板'!$C$15="必須採計",Y133&gt;0,IF('114成績輸入與落點儀表板'!$C$15="不可採計",Y133=0,TRUE)),IF('114成績輸入與落點儀表板'!$C$16="必須採計",Z133&gt;0,IF('114成績輸入與落點儀表板'!$C$16="不可採計",Z133=0,TRUE))),"✅ 符合","❌ 不符合")</f>
        <v>✅ 符合</v>
      </c>
      <c r="L133" s="15">
        <v>1</v>
      </c>
      <c r="M133" s="15">
        <v>1.5</v>
      </c>
      <c r="N133" s="15">
        <v>1</v>
      </c>
      <c r="O133" s="15">
        <v>0</v>
      </c>
      <c r="P133" s="15">
        <v>0</v>
      </c>
      <c r="Q133" s="15">
        <v>0</v>
      </c>
      <c r="R133" s="15">
        <v>1</v>
      </c>
      <c r="S133" s="15">
        <v>1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</row>
    <row r="134" spans="1:26" ht="15.75" customHeight="1" x14ac:dyDescent="0.3">
      <c r="A134" s="2" t="s">
        <v>436</v>
      </c>
      <c r="B134" s="13" t="s">
        <v>375</v>
      </c>
      <c r="C134" s="13" t="s">
        <v>432</v>
      </c>
      <c r="D134" s="12" t="s">
        <v>103</v>
      </c>
      <c r="E134" s="13" t="s">
        <v>338</v>
      </c>
      <c r="F134" s="2">
        <v>3</v>
      </c>
      <c r="G134" s="15">
        <v>228</v>
      </c>
      <c r="H134" s="7">
        <f>L134*'114成績輸入與落點儀表板'!$B$2+M134*'114成績輸入與落點儀表板'!$B$3+N134*'114成績輸入與落點儀表板'!$B$4+O134*'114成績輸入與落點儀表板'!$B$5+P134*'114成績輸入與落點儀表板'!$B$6+Q134*'114成績輸入與落點儀表板'!$B$7+R134*'114成績輸入與落點儀表板'!$B$8+S134*'114成績輸入與落點儀表板'!$B$9+T134*'114成績輸入與落點儀表板'!$B$10+U134*'114成績輸入與落點儀表板'!$B$11+V134*'114成績輸入與落點儀表板'!$B$12+W134*'114成績輸入與落點儀表板'!$B$13+X134*'114成績輸入與落點儀表板'!$B$14+Y134*'114成績輸入與落點儀表板'!$B$15+Z134*'114成績輸入與落點儀表板'!$B$16</f>
        <v>0</v>
      </c>
      <c r="I134" s="8">
        <f t="shared" si="4"/>
        <v>-228</v>
      </c>
      <c r="J134" s="2" t="str">
        <f t="shared" si="5"/>
        <v>FAIL</v>
      </c>
      <c r="K134" s="17" t="str">
        <f>IF(AND(IF('114成績輸入與落點儀表板'!$C$2="必須採計",L134&gt;0,IF('114成績輸入與落點儀表板'!$C$2="不可採計",L134=0,TRUE)),IF('114成績輸入與落點儀表板'!$C$3="必須採計",M134&gt;0,IF('114成績輸入與落點儀表板'!$C$3="不可採計",M134=0,TRUE)),IF('114成績輸入與落點儀表板'!$C$4="必須採計",N134&gt;0,IF('114成績輸入與落點儀表板'!$C$4="不可採計",N134=0,TRUE)),IF('114成績輸入與落點儀表板'!$C$5="必須採計",O134&gt;0,IF('114成績輸入與落點儀表板'!$C$5="不可採計",O134=0,TRUE)),IF('114成績輸入與落點儀表板'!$C$6="必須採計",P134&gt;0,IF('114成績輸入與落點儀表板'!$C$6="不可採計",P134=0,TRUE)),IF('114成績輸入與落點儀表板'!$C$7="必須採計",Q134&gt;0,IF('114成績輸入與落點儀表板'!$C$7="不可採計",Q134=0,TRUE)),IF('114成績輸入與落點儀表板'!$C$8="必須採計",R134&gt;0,IF('114成績輸入與落點儀表板'!$C$8="不可採計",R134=0,TRUE)),IF('114成績輸入與落點儀表板'!$C$9="必須採計",S134&gt;0,IF('114成績輸入與落點儀表板'!$C$9="不可採計",S134=0,TRUE)),IF('114成績輸入與落點儀表板'!$C$10="必須採計",T134&gt;0,IF('114成績輸入與落點儀表板'!$C$10="不可採計",T134=0,TRUE)),IF('114成績輸入與落點儀表板'!$C$11="必須採計",U134&gt;0,IF('114成績輸入與落點儀表板'!$C$11="不可採計",U134=0,TRUE)),IF('114成績輸入與落點儀表板'!$C$12="必須採計",V134&gt;0,IF('114成績輸入與落點儀表板'!$C$12="不可採計",V134=0,TRUE)),IF('114成績輸入與落點儀表板'!$C$13="必須採計",W134&gt;0,IF('114成績輸入與落點儀表板'!$C$13="不可採計",W134=0,TRUE)),IF('114成績輸入與落點儀表板'!$C$14="必須採計",X134&gt;0,IF('114成績輸入與落點儀表板'!$C$14="不可採計",X134=0,TRUE)),IF('114成績輸入與落點儀表板'!$C$15="必須採計",Y134&gt;0,IF('114成績輸入與落點儀表板'!$C$15="不可採計",Y134=0,TRUE)),IF('114成績輸入與落點儀表板'!$C$16="必須採計",Z134&gt;0,IF('114成績輸入與落點儀表板'!$C$16="不可採計",Z134=0,TRUE))),"✅ 符合","❌ 不符合")</f>
        <v>✅ 符合</v>
      </c>
      <c r="L134" s="15">
        <v>1</v>
      </c>
      <c r="M134" s="15">
        <v>1</v>
      </c>
      <c r="N134" s="15">
        <v>1</v>
      </c>
      <c r="O134" s="15">
        <v>0</v>
      </c>
      <c r="P134" s="15">
        <v>0</v>
      </c>
      <c r="Q134" s="15">
        <v>0</v>
      </c>
      <c r="R134" s="15">
        <v>1</v>
      </c>
      <c r="S134" s="15">
        <v>1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</row>
    <row r="135" spans="1:26" x14ac:dyDescent="0.3">
      <c r="A135" s="2" t="s">
        <v>438</v>
      </c>
      <c r="B135" s="13" t="s">
        <v>375</v>
      </c>
      <c r="C135" s="13" t="s">
        <v>434</v>
      </c>
      <c r="D135" s="12" t="s">
        <v>103</v>
      </c>
      <c r="E135" s="13" t="s">
        <v>435</v>
      </c>
      <c r="F135" s="2">
        <v>33</v>
      </c>
      <c r="G135" s="15">
        <v>228</v>
      </c>
      <c r="H135" s="7">
        <f>L135*'114成績輸入與落點儀表板'!$B$2+M135*'114成績輸入與落點儀表板'!$B$3+N135*'114成績輸入與落點儀表板'!$B$4+O135*'114成績輸入與落點儀表板'!$B$5+P135*'114成績輸入與落點儀表板'!$B$6+Q135*'114成績輸入與落點儀表板'!$B$7+R135*'114成績輸入與落點儀表板'!$B$8+S135*'114成績輸入與落點儀表板'!$B$9+T135*'114成績輸入與落點儀表板'!$B$10+U135*'114成績輸入與落點儀表板'!$B$11+V135*'114成績輸入與落點儀表板'!$B$12+W135*'114成績輸入與落點儀表板'!$B$13+X135*'114成績輸入與落點儀表板'!$B$14+Y135*'114成績輸入與落點儀表板'!$B$15+Z135*'114成績輸入與落點儀表板'!$B$16</f>
        <v>0</v>
      </c>
      <c r="I135" s="8">
        <f t="shared" si="4"/>
        <v>-228</v>
      </c>
      <c r="J135" s="2" t="str">
        <f t="shared" si="5"/>
        <v>FAIL</v>
      </c>
      <c r="K135" s="17" t="str">
        <f>IF(AND(IF('114成績輸入與落點儀表板'!$C$2="必須採計",L135&gt;0,IF('114成績輸入與落點儀表板'!$C$2="不可採計",L135=0,TRUE)),IF('114成績輸入與落點儀表板'!$C$3="必須採計",M135&gt;0,IF('114成績輸入與落點儀表板'!$C$3="不可採計",M135=0,TRUE)),IF('114成績輸入與落點儀表板'!$C$4="必須採計",N135&gt;0,IF('114成績輸入與落點儀表板'!$C$4="不可採計",N135=0,TRUE)),IF('114成績輸入與落點儀表板'!$C$5="必須採計",O135&gt;0,IF('114成績輸入與落點儀表板'!$C$5="不可採計",O135=0,TRUE)),IF('114成績輸入與落點儀表板'!$C$6="必須採計",P135&gt;0,IF('114成績輸入與落點儀表板'!$C$6="不可採計",P135=0,TRUE)),IF('114成績輸入與落點儀表板'!$C$7="必須採計",Q135&gt;0,IF('114成績輸入與落點儀表板'!$C$7="不可採計",Q135=0,TRUE)),IF('114成績輸入與落點儀表板'!$C$8="必須採計",R135&gt;0,IF('114成績輸入與落點儀表板'!$C$8="不可採計",R135=0,TRUE)),IF('114成績輸入與落點儀表板'!$C$9="必須採計",S135&gt;0,IF('114成績輸入與落點儀表板'!$C$9="不可採計",S135=0,TRUE)),IF('114成績輸入與落點儀表板'!$C$10="必須採計",T135&gt;0,IF('114成績輸入與落點儀表板'!$C$10="不可採計",T135=0,TRUE)),IF('114成績輸入與落點儀表板'!$C$11="必須採計",U135&gt;0,IF('114成績輸入與落點儀表板'!$C$11="不可採計",U135=0,TRUE)),IF('114成績輸入與落點儀表板'!$C$12="必須採計",V135&gt;0,IF('114成績輸入與落點儀表板'!$C$12="不可採計",V135=0,TRUE)),IF('114成績輸入與落點儀表板'!$C$13="必須採計",W135&gt;0,IF('114成績輸入與落點儀表板'!$C$13="不可採計",W135=0,TRUE)),IF('114成績輸入與落點儀表板'!$C$14="必須採計",X135&gt;0,IF('114成績輸入與落點儀表板'!$C$14="不可採計",X135=0,TRUE)),IF('114成績輸入與落點儀表板'!$C$15="必須採計",Y135&gt;0,IF('114成績輸入與落點儀表板'!$C$15="不可採計",Y135=0,TRUE)),IF('114成績輸入與落點儀表板'!$C$16="必須採計",Z135&gt;0,IF('114成績輸入與落點儀表板'!$C$16="不可採計",Z135=0,TRUE))),"✅ 符合","❌ 不符合")</f>
        <v>✅ 符合</v>
      </c>
      <c r="L135" s="15">
        <v>1</v>
      </c>
      <c r="M135" s="15">
        <v>1.25</v>
      </c>
      <c r="N135" s="15">
        <v>1</v>
      </c>
      <c r="O135" s="15">
        <v>0</v>
      </c>
      <c r="P135" s="15">
        <v>0</v>
      </c>
      <c r="Q135" s="15">
        <v>0</v>
      </c>
      <c r="R135" s="15">
        <v>1</v>
      </c>
      <c r="S135" s="15">
        <v>1</v>
      </c>
      <c r="T135" s="15">
        <v>0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</row>
    <row r="136" spans="1:26" ht="15.75" customHeight="1" x14ac:dyDescent="0.3">
      <c r="A136" s="2" t="s">
        <v>440</v>
      </c>
      <c r="B136" s="13" t="s">
        <v>375</v>
      </c>
      <c r="C136" s="13" t="s">
        <v>439</v>
      </c>
      <c r="D136" s="12" t="s">
        <v>103</v>
      </c>
      <c r="E136" s="13" t="s">
        <v>338</v>
      </c>
      <c r="F136" s="2">
        <v>11</v>
      </c>
      <c r="G136" s="15">
        <v>213</v>
      </c>
      <c r="H136" s="7">
        <f>L136*'114成績輸入與落點儀表板'!$B$2+M136*'114成績輸入與落點儀表板'!$B$3+N136*'114成績輸入與落點儀表板'!$B$4+O136*'114成績輸入與落點儀表板'!$B$5+P136*'114成績輸入與落點儀表板'!$B$6+Q136*'114成績輸入與落點儀表板'!$B$7+R136*'114成績輸入與落點儀表板'!$B$8+S136*'114成績輸入與落點儀表板'!$B$9+T136*'114成績輸入與落點儀表板'!$B$10+U136*'114成績輸入與落點儀表板'!$B$11+V136*'114成績輸入與落點儀表板'!$B$12+W136*'114成績輸入與落點儀表板'!$B$13+X136*'114成績輸入與落點儀表板'!$B$14+Y136*'114成績輸入與落點儀表板'!$B$15+Z136*'114成績輸入與落點儀表板'!$B$16</f>
        <v>0</v>
      </c>
      <c r="I136" s="8">
        <f t="shared" si="4"/>
        <v>-213</v>
      </c>
      <c r="J136" s="2" t="str">
        <f t="shared" si="5"/>
        <v>FAIL</v>
      </c>
      <c r="K136" s="17" t="str">
        <f>IF(AND(IF('114成績輸入與落點儀表板'!$C$2="必須採計",L136&gt;0,IF('114成績輸入與落點儀表板'!$C$2="不可採計",L136=0,TRUE)),IF('114成績輸入與落點儀表板'!$C$3="必須採計",M136&gt;0,IF('114成績輸入與落點儀表板'!$C$3="不可採計",M136=0,TRUE)),IF('114成績輸入與落點儀表板'!$C$4="必須採計",N136&gt;0,IF('114成績輸入與落點儀表板'!$C$4="不可採計",N136=0,TRUE)),IF('114成績輸入與落點儀表板'!$C$5="必須採計",O136&gt;0,IF('114成績輸入與落點儀表板'!$C$5="不可採計",O136=0,TRUE)),IF('114成績輸入與落點儀表板'!$C$6="必須採計",P136&gt;0,IF('114成績輸入與落點儀表板'!$C$6="不可採計",P136=0,TRUE)),IF('114成績輸入與落點儀表板'!$C$7="必須採計",Q136&gt;0,IF('114成績輸入與落點儀表板'!$C$7="不可採計",Q136=0,TRUE)),IF('114成績輸入與落點儀表板'!$C$8="必須採計",R136&gt;0,IF('114成績輸入與落點儀表板'!$C$8="不可採計",R136=0,TRUE)),IF('114成績輸入與落點儀表板'!$C$9="必須採計",S136&gt;0,IF('114成績輸入與落點儀表板'!$C$9="不可採計",S136=0,TRUE)),IF('114成績輸入與落點儀表板'!$C$10="必須採計",T136&gt;0,IF('114成績輸入與落點儀表板'!$C$10="不可採計",T136=0,TRUE)),IF('114成績輸入與落點儀表板'!$C$11="必須採計",U136&gt;0,IF('114成績輸入與落點儀表板'!$C$11="不可採計",U136=0,TRUE)),IF('114成績輸入與落點儀表板'!$C$12="必須採計",V136&gt;0,IF('114成績輸入與落點儀表板'!$C$12="不可採計",V136=0,TRUE)),IF('114成績輸入與落點儀表板'!$C$13="必須採計",W136&gt;0,IF('114成績輸入與落點儀表板'!$C$13="不可採計",W136=0,TRUE)),IF('114成績輸入與落點儀表板'!$C$14="必須採計",X136&gt;0,IF('114成績輸入與落點儀表板'!$C$14="不可採計",X136=0,TRUE)),IF('114成績輸入與落點儀表板'!$C$15="必須採計",Y136&gt;0,IF('114成績輸入與落點儀表板'!$C$15="不可採計",Y136=0,TRUE)),IF('114成績輸入與落點儀表板'!$C$16="必須採計",Z136&gt;0,IF('114成績輸入與落點儀表板'!$C$16="不可採計",Z136=0,TRUE))),"✅ 符合","❌ 不符合")</f>
        <v>✅ 符合</v>
      </c>
      <c r="L136" s="15">
        <v>1</v>
      </c>
      <c r="M136" s="15">
        <v>1</v>
      </c>
      <c r="N136" s="15">
        <v>1</v>
      </c>
      <c r="O136" s="15">
        <v>0</v>
      </c>
      <c r="P136" s="15">
        <v>0</v>
      </c>
      <c r="Q136" s="15">
        <v>0</v>
      </c>
      <c r="R136" s="15">
        <v>1</v>
      </c>
      <c r="S136" s="15">
        <v>1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</row>
    <row r="137" spans="1:26" x14ac:dyDescent="0.3">
      <c r="A137" s="2" t="s">
        <v>442</v>
      </c>
      <c r="B137" s="13" t="s">
        <v>375</v>
      </c>
      <c r="C137" s="13" t="s">
        <v>443</v>
      </c>
      <c r="D137" s="12" t="s">
        <v>4057</v>
      </c>
      <c r="E137" s="13" t="s">
        <v>420</v>
      </c>
      <c r="F137" s="2">
        <v>20</v>
      </c>
      <c r="G137" s="15">
        <v>208</v>
      </c>
      <c r="H137" s="7">
        <f>L137*'114成績輸入與落點儀表板'!$B$2+M137*'114成績輸入與落點儀表板'!$B$3+N137*'114成績輸入與落點儀表板'!$B$4+O137*'114成績輸入與落點儀表板'!$B$5+P137*'114成績輸入與落點儀表板'!$B$6+Q137*'114成績輸入與落點儀表板'!$B$7+R137*'114成績輸入與落點儀表板'!$B$8+S137*'114成績輸入與落點儀表板'!$B$9+T137*'114成績輸入與落點儀表板'!$B$10+U137*'114成績輸入與落點儀表板'!$B$11+V137*'114成績輸入與落點儀表板'!$B$12+W137*'114成績輸入與落點儀表板'!$B$13+X137*'114成績輸入與落點儀表板'!$B$14+Y137*'114成績輸入與落點儀表板'!$B$15+Z137*'114成績輸入與落點儀表板'!$B$16</f>
        <v>0</v>
      </c>
      <c r="I137" s="8">
        <f t="shared" si="4"/>
        <v>-208</v>
      </c>
      <c r="J137" s="2" t="str">
        <f t="shared" si="5"/>
        <v>FAIL</v>
      </c>
      <c r="K137" s="17" t="str">
        <f>IF(AND(IF('114成績輸入與落點儀表板'!$C$2="必須採計",L137&gt;0,IF('114成績輸入與落點儀表板'!$C$2="不可採計",L137=0,TRUE)),IF('114成績輸入與落點儀表板'!$C$3="必須採計",M137&gt;0,IF('114成績輸入與落點儀表板'!$C$3="不可採計",M137=0,TRUE)),IF('114成績輸入與落點儀表板'!$C$4="必須採計",N137&gt;0,IF('114成績輸入與落點儀表板'!$C$4="不可採計",N137=0,TRUE)),IF('114成績輸入與落點儀表板'!$C$5="必須採計",O137&gt;0,IF('114成績輸入與落點儀表板'!$C$5="不可採計",O137=0,TRUE)),IF('114成績輸入與落點儀表板'!$C$6="必須採計",P137&gt;0,IF('114成績輸入與落點儀表板'!$C$6="不可採計",P137=0,TRUE)),IF('114成績輸入與落點儀表板'!$C$7="必須採計",Q137&gt;0,IF('114成績輸入與落點儀表板'!$C$7="不可採計",Q137=0,TRUE)),IF('114成績輸入與落點儀表板'!$C$8="必須採計",R137&gt;0,IF('114成績輸入與落點儀表板'!$C$8="不可採計",R137=0,TRUE)),IF('114成績輸入與落點儀表板'!$C$9="必須採計",S137&gt;0,IF('114成績輸入與落點儀表板'!$C$9="不可採計",S137=0,TRUE)),IF('114成績輸入與落點儀表板'!$C$10="必須採計",T137&gt;0,IF('114成績輸入與落點儀表板'!$C$10="不可採計",T137=0,TRUE)),IF('114成績輸入與落點儀表板'!$C$11="必須採計",U137&gt;0,IF('114成績輸入與落點儀表板'!$C$11="不可採計",U137=0,TRUE)),IF('114成績輸入與落點儀表板'!$C$12="必須採計",V137&gt;0,IF('114成績輸入與落點儀表板'!$C$12="不可採計",V137=0,TRUE)),IF('114成績輸入與落點儀表板'!$C$13="必須採計",W137&gt;0,IF('114成績輸入與落點儀表板'!$C$13="不可採計",W137=0,TRUE)),IF('114成績輸入與落點儀表板'!$C$14="必須採計",X137&gt;0,IF('114成績輸入與落點儀表板'!$C$14="不可採計",X137=0,TRUE)),IF('114成績輸入與落點儀表板'!$C$15="必須採計",Y137&gt;0,IF('114成績輸入與落點儀表板'!$C$15="不可採計",Y137=0,TRUE)),IF('114成績輸入與落點儀表板'!$C$16="必須採計",Z137&gt;0,IF('114成績輸入與落點儀表板'!$C$16="不可採計",Z137=0,TRUE))),"✅ 符合","❌ 不符合")</f>
        <v>✅ 符合</v>
      </c>
      <c r="L137" s="15">
        <v>1</v>
      </c>
      <c r="M137" s="15">
        <v>1.5</v>
      </c>
      <c r="N137" s="15">
        <v>2</v>
      </c>
      <c r="O137" s="15">
        <v>0</v>
      </c>
      <c r="P137" s="15">
        <v>0</v>
      </c>
      <c r="Q137" s="15">
        <v>0</v>
      </c>
      <c r="R137" s="15">
        <v>2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</row>
    <row r="138" spans="1:26" ht="15.75" customHeight="1" x14ac:dyDescent="0.3">
      <c r="A138" s="2" t="s">
        <v>444</v>
      </c>
      <c r="B138" s="13" t="s">
        <v>375</v>
      </c>
      <c r="C138" s="13" t="s">
        <v>441</v>
      </c>
      <c r="D138" s="12" t="s">
        <v>103</v>
      </c>
      <c r="E138" s="13" t="s">
        <v>172</v>
      </c>
      <c r="F138" s="2">
        <v>34</v>
      </c>
      <c r="G138" s="15">
        <v>171</v>
      </c>
      <c r="H138" s="7">
        <f>L138*'114成績輸入與落點儀表板'!$B$2+M138*'114成績輸入與落點儀表板'!$B$3+N138*'114成績輸入與落點儀表板'!$B$4+O138*'114成績輸入與落點儀表板'!$B$5+P138*'114成績輸入與落點儀表板'!$B$6+Q138*'114成績輸入與落點儀表板'!$B$7+R138*'114成績輸入與落點儀表板'!$B$8+S138*'114成績輸入與落點儀表板'!$B$9+T138*'114成績輸入與落點儀表板'!$B$10+U138*'114成績輸入與落點儀表板'!$B$11+V138*'114成績輸入與落點儀表板'!$B$12+W138*'114成績輸入與落點儀表板'!$B$13+X138*'114成績輸入與落點儀表板'!$B$14+Y138*'114成績輸入與落點儀表板'!$B$15+Z138*'114成績輸入與落點儀表板'!$B$16</f>
        <v>0</v>
      </c>
      <c r="I138" s="8">
        <f t="shared" si="4"/>
        <v>-171</v>
      </c>
      <c r="J138" s="2" t="str">
        <f t="shared" si="5"/>
        <v>FAIL</v>
      </c>
      <c r="K138" s="17" t="str">
        <f>IF(AND(IF('114成績輸入與落點儀表板'!$C$2="必須採計",L138&gt;0,IF('114成績輸入與落點儀表板'!$C$2="不可採計",L138=0,TRUE)),IF('114成績輸入與落點儀表板'!$C$3="必須採計",M138&gt;0,IF('114成績輸入與落點儀表板'!$C$3="不可採計",M138=0,TRUE)),IF('114成績輸入與落點儀表板'!$C$4="必須採計",N138&gt;0,IF('114成績輸入與落點儀表板'!$C$4="不可採計",N138=0,TRUE)),IF('114成績輸入與落點儀表板'!$C$5="必須採計",O138&gt;0,IF('114成績輸入與落點儀表板'!$C$5="不可採計",O138=0,TRUE)),IF('114成績輸入與落點儀表板'!$C$6="必須採計",P138&gt;0,IF('114成績輸入與落點儀表板'!$C$6="不可採計",P138=0,TRUE)),IF('114成績輸入與落點儀表板'!$C$7="必須採計",Q138&gt;0,IF('114成績輸入與落點儀表板'!$C$7="不可採計",Q138=0,TRUE)),IF('114成績輸入與落點儀表板'!$C$8="必須採計",R138&gt;0,IF('114成績輸入與落點儀表板'!$C$8="不可採計",R138=0,TRUE)),IF('114成績輸入與落點儀表板'!$C$9="必須採計",S138&gt;0,IF('114成績輸入與落點儀表板'!$C$9="不可採計",S138=0,TRUE)),IF('114成績輸入與落點儀表板'!$C$10="必須採計",T138&gt;0,IF('114成績輸入與落點儀表板'!$C$10="不可採計",T138=0,TRUE)),IF('114成績輸入與落點儀表板'!$C$11="必須採計",U138&gt;0,IF('114成績輸入與落點儀表板'!$C$11="不可採計",U138=0,TRUE)),IF('114成績輸入與落點儀表板'!$C$12="必須採計",V138&gt;0,IF('114成績輸入與落點儀表板'!$C$12="不可採計",V138=0,TRUE)),IF('114成績輸入與落點儀表板'!$C$13="必須採計",W138&gt;0,IF('114成績輸入與落點儀表板'!$C$13="不可採計",W138=0,TRUE)),IF('114成績輸入與落點儀表板'!$C$14="必須採計",X138&gt;0,IF('114成績輸入與落點儀表板'!$C$14="不可採計",X138=0,TRUE)),IF('114成績輸入與落點儀表板'!$C$15="必須採計",Y138&gt;0,IF('114成績輸入與落點儀表板'!$C$15="不可採計",Y138=0,TRUE)),IF('114成績輸入與落點儀表板'!$C$16="必須採計",Z138&gt;0,IF('114成績輸入與落點儀表板'!$C$16="不可採計",Z138=0,TRUE))),"✅ 符合","❌ 不符合")</f>
        <v>✅ 符合</v>
      </c>
      <c r="L138" s="15">
        <v>1</v>
      </c>
      <c r="M138" s="15">
        <v>1</v>
      </c>
      <c r="N138" s="15">
        <v>1</v>
      </c>
      <c r="O138" s="15">
        <v>0</v>
      </c>
      <c r="P138" s="15">
        <v>0</v>
      </c>
      <c r="Q138" s="15">
        <v>0</v>
      </c>
      <c r="R138" s="15">
        <v>1</v>
      </c>
      <c r="S138" s="15">
        <v>1</v>
      </c>
      <c r="T138" s="15">
        <v>0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</row>
    <row r="139" spans="1:26" x14ac:dyDescent="0.3">
      <c r="A139" s="2" t="s">
        <v>447</v>
      </c>
      <c r="B139" s="13" t="s">
        <v>375</v>
      </c>
      <c r="C139" s="13" t="s">
        <v>174</v>
      </c>
      <c r="D139" s="12" t="s">
        <v>4062</v>
      </c>
      <c r="E139" s="13" t="s">
        <v>4092</v>
      </c>
      <c r="F139" s="2">
        <v>21</v>
      </c>
      <c r="G139" s="15">
        <v>211</v>
      </c>
      <c r="H139" s="7">
        <f>L139*'114成績輸入與落點儀表板'!$B$2+M139*'114成績輸入與落點儀表板'!$B$3+N139*'114成績輸入與落點儀表板'!$B$4+O139*'114成績輸入與落點儀表板'!$B$5+P139*'114成績輸入與落點儀表板'!$B$6+Q139*'114成績輸入與落點儀表板'!$B$7+R139*'114成績輸入與落點儀表板'!$B$8+S139*'114成績輸入與落點儀表板'!$B$9+T139*'114成績輸入與落點儀表板'!$B$10+U139*'114成績輸入與落點儀表板'!$B$11+V139*'114成績輸入與落點儀表板'!$B$12+W139*'114成績輸入與落點儀表板'!$B$13+X139*'114成績輸入與落點儀表板'!$B$14+Y139*'114成績輸入與落點儀表板'!$B$15+Z139*'114成績輸入與落點儀表板'!$B$16</f>
        <v>0</v>
      </c>
      <c r="I139" s="8">
        <f t="shared" si="4"/>
        <v>-211</v>
      </c>
      <c r="J139" s="2" t="str">
        <f t="shared" si="5"/>
        <v>FAIL</v>
      </c>
      <c r="K139" s="17" t="str">
        <f>IF(AND(IF('114成績輸入與落點儀表板'!$C$2="必須採計",L139&gt;0,IF('114成績輸入與落點儀表板'!$C$2="不可採計",L139=0,TRUE)),IF('114成績輸入與落點儀表板'!$C$3="必須採計",M139&gt;0,IF('114成績輸入與落點儀表板'!$C$3="不可採計",M139=0,TRUE)),IF('114成績輸入與落點儀表板'!$C$4="必須採計",N139&gt;0,IF('114成績輸入與落點儀表板'!$C$4="不可採計",N139=0,TRUE)),IF('114成績輸入與落點儀表板'!$C$5="必須採計",O139&gt;0,IF('114成績輸入與落點儀表板'!$C$5="不可採計",O139=0,TRUE)),IF('114成績輸入與落點儀表板'!$C$6="必須採計",P139&gt;0,IF('114成績輸入與落點儀表板'!$C$6="不可採計",P139=0,TRUE)),IF('114成績輸入與落點儀表板'!$C$7="必須採計",Q139&gt;0,IF('114成績輸入與落點儀表板'!$C$7="不可採計",Q139=0,TRUE)),IF('114成績輸入與落點儀表板'!$C$8="必須採計",R139&gt;0,IF('114成績輸入與落點儀表板'!$C$8="不可採計",R139=0,TRUE)),IF('114成績輸入與落點儀表板'!$C$9="必須採計",S139&gt;0,IF('114成績輸入與落點儀表板'!$C$9="不可採計",S139=0,TRUE)),IF('114成績輸入與落點儀表板'!$C$10="必須採計",T139&gt;0,IF('114成績輸入與落點儀表板'!$C$10="不可採計",T139=0,TRUE)),IF('114成績輸入與落點儀表板'!$C$11="必須採計",U139&gt;0,IF('114成績輸入與落點儀表板'!$C$11="不可採計",U139=0,TRUE)),IF('114成績輸入與落點儀表板'!$C$12="必須採計",V139&gt;0,IF('114成績輸入與落點儀表板'!$C$12="不可採計",V139=0,TRUE)),IF('114成績輸入與落點儀表板'!$C$13="必須採計",W139&gt;0,IF('114成績輸入與落點儀表板'!$C$13="不可採計",W139=0,TRUE)),IF('114成績輸入與落點儀表板'!$C$14="必須採計",X139&gt;0,IF('114成績輸入與落點儀表板'!$C$14="不可採計",X139=0,TRUE)),IF('114成績輸入與落點儀表板'!$C$15="必須採計",Y139&gt;0,IF('114成績輸入與落點儀表板'!$C$15="不可採計",Y139=0,TRUE)),IF('114成績輸入與落點儀表板'!$C$16="必須採計",Z139&gt;0,IF('114成績輸入與落點儀表板'!$C$16="不可採計",Z139=0,TRUE))),"✅ 符合","❌ 不符合")</f>
        <v>✅ 符合</v>
      </c>
      <c r="L139" s="15">
        <v>1</v>
      </c>
      <c r="M139" s="15">
        <v>1.5</v>
      </c>
      <c r="N139" s="15">
        <v>0</v>
      </c>
      <c r="O139" s="15">
        <v>0</v>
      </c>
      <c r="P139" s="15">
        <v>0</v>
      </c>
      <c r="Q139" s="15">
        <v>1</v>
      </c>
      <c r="R139" s="15">
        <v>0</v>
      </c>
      <c r="S139" s="15">
        <v>1.5</v>
      </c>
      <c r="T139" s="15">
        <v>1.5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</row>
    <row r="140" spans="1:26" ht="15.75" customHeight="1" x14ac:dyDescent="0.3">
      <c r="A140" s="2" t="s">
        <v>449</v>
      </c>
      <c r="B140" s="13" t="s">
        <v>375</v>
      </c>
      <c r="C140" s="13" t="s">
        <v>450</v>
      </c>
      <c r="D140" s="12" t="s">
        <v>4062</v>
      </c>
      <c r="E140" s="13" t="s">
        <v>451</v>
      </c>
      <c r="F140" s="2">
        <v>27</v>
      </c>
      <c r="G140" s="15">
        <v>167.5</v>
      </c>
      <c r="H140" s="7">
        <f>L140*'114成績輸入與落點儀表板'!$B$2+M140*'114成績輸入與落點儀表板'!$B$3+N140*'114成績輸入與落點儀表板'!$B$4+O140*'114成績輸入與落點儀表板'!$B$5+P140*'114成績輸入與落點儀表板'!$B$6+Q140*'114成績輸入與落點儀表板'!$B$7+R140*'114成績輸入與落點儀表板'!$B$8+S140*'114成績輸入與落點儀表板'!$B$9+T140*'114成績輸入與落點儀表板'!$B$10+U140*'114成績輸入與落點儀表板'!$B$11+V140*'114成績輸入與落點儀表板'!$B$12+W140*'114成績輸入與落點儀表板'!$B$13+X140*'114成績輸入與落點儀表板'!$B$14+Y140*'114成績輸入與落點儀表板'!$B$15+Z140*'114成績輸入與落點儀表板'!$B$16</f>
        <v>0</v>
      </c>
      <c r="I140" s="8">
        <f t="shared" si="4"/>
        <v>-167.5</v>
      </c>
      <c r="J140" s="2" t="str">
        <f t="shared" si="5"/>
        <v>FAIL</v>
      </c>
      <c r="K140" s="17" t="str">
        <f>IF(AND(IF('114成績輸入與落點儀表板'!$C$2="必須採計",L140&gt;0,IF('114成績輸入與落點儀表板'!$C$2="不可採計",L140=0,TRUE)),IF('114成績輸入與落點儀表板'!$C$3="必須採計",M140&gt;0,IF('114成績輸入與落點儀表板'!$C$3="不可採計",M140=0,TRUE)),IF('114成績輸入與落點儀表板'!$C$4="必須採計",N140&gt;0,IF('114成績輸入與落點儀表板'!$C$4="不可採計",N140=0,TRUE)),IF('114成績輸入與落點儀表板'!$C$5="必須採計",O140&gt;0,IF('114成績輸入與落點儀表板'!$C$5="不可採計",O140=0,TRUE)),IF('114成績輸入與落點儀表板'!$C$6="必須採計",P140&gt;0,IF('114成績輸入與落點儀表板'!$C$6="不可採計",P140=0,TRUE)),IF('114成績輸入與落點儀表板'!$C$7="必須採計",Q140&gt;0,IF('114成績輸入與落點儀表板'!$C$7="不可採計",Q140=0,TRUE)),IF('114成績輸入與落點儀表板'!$C$8="必須採計",R140&gt;0,IF('114成績輸入與落點儀表板'!$C$8="不可採計",R140=0,TRUE)),IF('114成績輸入與落點儀表板'!$C$9="必須採計",S140&gt;0,IF('114成績輸入與落點儀表板'!$C$9="不可採計",S140=0,TRUE)),IF('114成績輸入與落點儀表板'!$C$10="必須採計",T140&gt;0,IF('114成績輸入與落點儀表板'!$C$10="不可採計",T140=0,TRUE)),IF('114成績輸入與落點儀表板'!$C$11="必須採計",U140&gt;0,IF('114成績輸入與落點儀表板'!$C$11="不可採計",U140=0,TRUE)),IF('114成績輸入與落點儀表板'!$C$12="必須採計",V140&gt;0,IF('114成績輸入與落點儀表板'!$C$12="不可採計",V140=0,TRUE)),IF('114成績輸入與落點儀表板'!$C$13="必須採計",W140&gt;0,IF('114成績輸入與落點儀表板'!$C$13="不可採計",W140=0,TRUE)),IF('114成績輸入與落點儀表板'!$C$14="必須採計",X140&gt;0,IF('114成績輸入與落點儀表板'!$C$14="不可採計",X140=0,TRUE)),IF('114成績輸入與落點儀表板'!$C$15="必須採計",Y140&gt;0,IF('114成績輸入與落點儀表板'!$C$15="不可採計",Y140=0,TRUE)),IF('114成績輸入與落點儀表板'!$C$16="必須採計",Z140&gt;0,IF('114成績輸入與落點儀表板'!$C$16="不可採計",Z140=0,TRUE))),"✅ 符合","❌ 不符合")</f>
        <v>✅ 符合</v>
      </c>
      <c r="L140" s="15">
        <v>1</v>
      </c>
      <c r="M140" s="15">
        <v>1.5</v>
      </c>
      <c r="N140" s="15">
        <v>0</v>
      </c>
      <c r="O140" s="15">
        <v>0</v>
      </c>
      <c r="P140" s="15">
        <v>0</v>
      </c>
      <c r="Q140" s="15">
        <v>1</v>
      </c>
      <c r="R140" s="15">
        <v>0</v>
      </c>
      <c r="S140" s="15">
        <v>1.5</v>
      </c>
      <c r="T140" s="15">
        <v>2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</row>
    <row r="141" spans="1:26" x14ac:dyDescent="0.3">
      <c r="A141" s="2" t="s">
        <v>452</v>
      </c>
      <c r="B141" s="13" t="s">
        <v>375</v>
      </c>
      <c r="C141" s="13" t="s">
        <v>453</v>
      </c>
      <c r="D141" s="12" t="s">
        <v>4062</v>
      </c>
      <c r="E141" s="13" t="s">
        <v>454</v>
      </c>
      <c r="F141" s="2">
        <v>8</v>
      </c>
      <c r="G141" s="15">
        <v>168</v>
      </c>
      <c r="H141" s="7">
        <f>L141*'114成績輸入與落點儀表板'!$B$2+M141*'114成績輸入與落點儀表板'!$B$3+N141*'114成績輸入與落點儀表板'!$B$4+O141*'114成績輸入與落點儀表板'!$B$5+P141*'114成績輸入與落點儀表板'!$B$6+Q141*'114成績輸入與落點儀表板'!$B$7+R141*'114成績輸入與落點儀表板'!$B$8+S141*'114成績輸入與落點儀表板'!$B$9+T141*'114成績輸入與落點儀表板'!$B$10+U141*'114成績輸入與落點儀表板'!$B$11+V141*'114成績輸入與落點儀表板'!$B$12+W141*'114成績輸入與落點儀表板'!$B$13+X141*'114成績輸入與落點儀表板'!$B$14+Y141*'114成績輸入與落點儀表板'!$B$15+Z141*'114成績輸入與落點儀表板'!$B$16</f>
        <v>0</v>
      </c>
      <c r="I141" s="8">
        <f t="shared" si="4"/>
        <v>-168</v>
      </c>
      <c r="J141" s="2" t="str">
        <f t="shared" si="5"/>
        <v>FAIL</v>
      </c>
      <c r="K141" s="17" t="str">
        <f>IF(AND(IF('114成績輸入與落點儀表板'!$C$2="必須採計",L141&gt;0,IF('114成績輸入與落點儀表板'!$C$2="不可採計",L141=0,TRUE)),IF('114成績輸入與落點儀表板'!$C$3="必須採計",M141&gt;0,IF('114成績輸入與落點儀表板'!$C$3="不可採計",M141=0,TRUE)),IF('114成績輸入與落點儀表板'!$C$4="必須採計",N141&gt;0,IF('114成績輸入與落點儀表板'!$C$4="不可採計",N141=0,TRUE)),IF('114成績輸入與落點儀表板'!$C$5="必須採計",O141&gt;0,IF('114成績輸入與落點儀表板'!$C$5="不可採計",O141=0,TRUE)),IF('114成績輸入與落點儀表板'!$C$6="必須採計",P141&gt;0,IF('114成績輸入與落點儀表板'!$C$6="不可採計",P141=0,TRUE)),IF('114成績輸入與落點儀表板'!$C$7="必須採計",Q141&gt;0,IF('114成績輸入與落點儀表板'!$C$7="不可採計",Q141=0,TRUE)),IF('114成績輸入與落點儀表板'!$C$8="必須採計",R141&gt;0,IF('114成績輸入與落點儀表板'!$C$8="不可採計",R141=0,TRUE)),IF('114成績輸入與落點儀表板'!$C$9="必須採計",S141&gt;0,IF('114成績輸入與落點儀表板'!$C$9="不可採計",S141=0,TRUE)),IF('114成績輸入與落點儀表板'!$C$10="必須採計",T141&gt;0,IF('114成績輸入與落點儀表板'!$C$10="不可採計",T141=0,TRUE)),IF('114成績輸入與落點儀表板'!$C$11="必須採計",U141&gt;0,IF('114成績輸入與落點儀表板'!$C$11="不可採計",U141=0,TRUE)),IF('114成績輸入與落點儀表板'!$C$12="必須採計",V141&gt;0,IF('114成績輸入與落點儀表板'!$C$12="不可採計",V141=0,TRUE)),IF('114成績輸入與落點儀表板'!$C$13="必須採計",W141&gt;0,IF('114成績輸入與落點儀表板'!$C$13="不可採計",W141=0,TRUE)),IF('114成績輸入與落點儀表板'!$C$14="必須採計",X141&gt;0,IF('114成績輸入與落點儀表板'!$C$14="不可採計",X141=0,TRUE)),IF('114成績輸入與落點儀表板'!$C$15="必須採計",Y141&gt;0,IF('114成績輸入與落點儀表板'!$C$15="不可採計",Y141=0,TRUE)),IF('114成績輸入與落點儀表板'!$C$16="必須採計",Z141&gt;0,IF('114成績輸入與落點儀表板'!$C$16="不可採計",Z141=0,TRUE))),"✅ 符合","❌ 不符合")</f>
        <v>❌ 不符合</v>
      </c>
      <c r="L141" s="15">
        <v>0</v>
      </c>
      <c r="M141" s="15">
        <v>1.5</v>
      </c>
      <c r="N141" s="15">
        <v>0</v>
      </c>
      <c r="O141" s="15">
        <v>0</v>
      </c>
      <c r="P141" s="15">
        <v>0</v>
      </c>
      <c r="Q141" s="15">
        <v>1</v>
      </c>
      <c r="R141" s="15">
        <v>1</v>
      </c>
      <c r="S141" s="15">
        <v>1</v>
      </c>
      <c r="T141" s="15">
        <v>1.5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</row>
    <row r="142" spans="1:26" ht="15.75" customHeight="1" x14ac:dyDescent="0.3">
      <c r="A142" s="2" t="s">
        <v>455</v>
      </c>
      <c r="B142" s="13" t="s">
        <v>375</v>
      </c>
      <c r="C142" s="13" t="s">
        <v>456</v>
      </c>
      <c r="D142" s="12" t="s">
        <v>4062</v>
      </c>
      <c r="E142" s="13" t="s">
        <v>457</v>
      </c>
      <c r="F142" s="2">
        <v>9</v>
      </c>
      <c r="G142" s="15">
        <v>165.25</v>
      </c>
      <c r="H142" s="7">
        <f>L142*'114成績輸入與落點儀表板'!$B$2+M142*'114成績輸入與落點儀表板'!$B$3+N142*'114成績輸入與落點儀表板'!$B$4+O142*'114成績輸入與落點儀表板'!$B$5+P142*'114成績輸入與落點儀表板'!$B$6+Q142*'114成績輸入與落點儀表板'!$B$7+R142*'114成績輸入與落點儀表板'!$B$8+S142*'114成績輸入與落點儀表板'!$B$9+T142*'114成績輸入與落點儀表板'!$B$10+U142*'114成績輸入與落點儀表板'!$B$11+V142*'114成績輸入與落點儀表板'!$B$12+W142*'114成績輸入與落點儀表板'!$B$13+X142*'114成績輸入與落點儀表板'!$B$14+Y142*'114成績輸入與落點儀表板'!$B$15+Z142*'114成績輸入與落點儀表板'!$B$16</f>
        <v>0</v>
      </c>
      <c r="I142" s="8">
        <f t="shared" si="4"/>
        <v>-165.25</v>
      </c>
      <c r="J142" s="2" t="str">
        <f t="shared" si="5"/>
        <v>FAIL</v>
      </c>
      <c r="K142" s="17" t="str">
        <f>IF(AND(IF('114成績輸入與落點儀表板'!$C$2="必須採計",L142&gt;0,IF('114成績輸入與落點儀表板'!$C$2="不可採計",L142=0,TRUE)),IF('114成績輸入與落點儀表板'!$C$3="必須採計",M142&gt;0,IF('114成績輸入與落點儀表板'!$C$3="不可採計",M142=0,TRUE)),IF('114成績輸入與落點儀表板'!$C$4="必須採計",N142&gt;0,IF('114成績輸入與落點儀表板'!$C$4="不可採計",N142=0,TRUE)),IF('114成績輸入與落點儀表板'!$C$5="必須採計",O142&gt;0,IF('114成績輸入與落點儀表板'!$C$5="不可採計",O142=0,TRUE)),IF('114成績輸入與落點儀表板'!$C$6="必須採計",P142&gt;0,IF('114成績輸入與落點儀表板'!$C$6="不可採計",P142=0,TRUE)),IF('114成績輸入與落點儀表板'!$C$7="必須採計",Q142&gt;0,IF('114成績輸入與落點儀表板'!$C$7="不可採計",Q142=0,TRUE)),IF('114成績輸入與落點儀表板'!$C$8="必須採計",R142&gt;0,IF('114成績輸入與落點儀表板'!$C$8="不可採計",R142=0,TRUE)),IF('114成績輸入與落點儀表板'!$C$9="必須採計",S142&gt;0,IF('114成績輸入與落點儀表板'!$C$9="不可採計",S142=0,TRUE)),IF('114成績輸入與落點儀表板'!$C$10="必須採計",T142&gt;0,IF('114成績輸入與落點儀表板'!$C$10="不可採計",T142=0,TRUE)),IF('114成績輸入與落點儀表板'!$C$11="必須採計",U142&gt;0,IF('114成績輸入與落點儀表板'!$C$11="不可採計",U142=0,TRUE)),IF('114成績輸入與落點儀表板'!$C$12="必須採計",V142&gt;0,IF('114成績輸入與落點儀表板'!$C$12="不可採計",V142=0,TRUE)),IF('114成績輸入與落點儀表板'!$C$13="必須採計",W142&gt;0,IF('114成績輸入與落點儀表板'!$C$13="不可採計",W142=0,TRUE)),IF('114成績輸入與落點儀表板'!$C$14="必須採計",X142&gt;0,IF('114成績輸入與落點儀表板'!$C$14="不可採計",X142=0,TRUE)),IF('114成績輸入與落點儀表板'!$C$15="必須採計",Y142&gt;0,IF('114成績輸入與落點儀表板'!$C$15="不可採計",Y142=0,TRUE)),IF('114成績輸入與落點儀表板'!$C$16="必須採計",Z142&gt;0,IF('114成績輸入與落點儀表板'!$C$16="不可採計",Z142=0,TRUE))),"✅ 符合","❌ 不符合")</f>
        <v>❌ 不符合</v>
      </c>
      <c r="L142" s="15">
        <v>0</v>
      </c>
      <c r="M142" s="15">
        <v>1.5</v>
      </c>
      <c r="N142" s="15">
        <v>0</v>
      </c>
      <c r="O142" s="15">
        <v>0</v>
      </c>
      <c r="P142" s="15">
        <v>0</v>
      </c>
      <c r="Q142" s="15">
        <v>1</v>
      </c>
      <c r="R142" s="15">
        <v>1.25</v>
      </c>
      <c r="S142" s="15">
        <v>1.5</v>
      </c>
      <c r="T142" s="15">
        <v>1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</row>
    <row r="143" spans="1:26" x14ac:dyDescent="0.3">
      <c r="A143" s="2" t="s">
        <v>458</v>
      </c>
      <c r="B143" s="13" t="s">
        <v>375</v>
      </c>
      <c r="C143" s="13" t="s">
        <v>459</v>
      </c>
      <c r="D143" s="12" t="s">
        <v>4062</v>
      </c>
      <c r="E143" s="13" t="s">
        <v>460</v>
      </c>
      <c r="F143" s="2">
        <v>21</v>
      </c>
      <c r="G143" s="15">
        <v>220.5</v>
      </c>
      <c r="H143" s="7">
        <f>L143*'114成績輸入與落點儀表板'!$B$2+M143*'114成績輸入與落點儀表板'!$B$3+N143*'114成績輸入與落點儀表板'!$B$4+O143*'114成績輸入與落點儀表板'!$B$5+P143*'114成績輸入與落點儀表板'!$B$6+Q143*'114成績輸入與落點儀表板'!$B$7+R143*'114成績輸入與落點儀表板'!$B$8+S143*'114成績輸入與落點儀表板'!$B$9+T143*'114成績輸入與落點儀表板'!$B$10+U143*'114成績輸入與落點儀表板'!$B$11+V143*'114成績輸入與落點儀表板'!$B$12+W143*'114成績輸入與落點儀表板'!$B$13+X143*'114成績輸入與落點儀表板'!$B$14+Y143*'114成績輸入與落點儀表板'!$B$15+Z143*'114成績輸入與落點儀表板'!$B$16</f>
        <v>0</v>
      </c>
      <c r="I143" s="8">
        <f t="shared" si="4"/>
        <v>-220.5</v>
      </c>
      <c r="J143" s="2" t="str">
        <f t="shared" si="5"/>
        <v>FAIL</v>
      </c>
      <c r="K143" s="17" t="str">
        <f>IF(AND(IF('114成績輸入與落點儀表板'!$C$2="必須採計",L143&gt;0,IF('114成績輸入與落點儀表板'!$C$2="不可採計",L143=0,TRUE)),IF('114成績輸入與落點儀表板'!$C$3="必須採計",M143&gt;0,IF('114成績輸入與落點儀表板'!$C$3="不可採計",M143=0,TRUE)),IF('114成績輸入與落點儀表板'!$C$4="必須採計",N143&gt;0,IF('114成績輸入與落點儀表板'!$C$4="不可採計",N143=0,TRUE)),IF('114成績輸入與落點儀表板'!$C$5="必須採計",O143&gt;0,IF('114成績輸入與落點儀表板'!$C$5="不可採計",O143=0,TRUE)),IF('114成績輸入與落點儀表板'!$C$6="必須採計",P143&gt;0,IF('114成績輸入與落點儀表板'!$C$6="不可採計",P143=0,TRUE)),IF('114成績輸入與落點儀表板'!$C$7="必須採計",Q143&gt;0,IF('114成績輸入與落點儀表板'!$C$7="不可採計",Q143=0,TRUE)),IF('114成績輸入與落點儀表板'!$C$8="必須採計",R143&gt;0,IF('114成績輸入與落點儀表板'!$C$8="不可採計",R143=0,TRUE)),IF('114成績輸入與落點儀表板'!$C$9="必須採計",S143&gt;0,IF('114成績輸入與落點儀表板'!$C$9="不可採計",S143=0,TRUE)),IF('114成績輸入與落點儀表板'!$C$10="必須採計",T143&gt;0,IF('114成績輸入與落點儀表板'!$C$10="不可採計",T143=0,TRUE)),IF('114成績輸入與落點儀表板'!$C$11="必須採計",U143&gt;0,IF('114成績輸入與落點儀表板'!$C$11="不可採計",U143=0,TRUE)),IF('114成績輸入與落點儀表板'!$C$12="必須採計",V143&gt;0,IF('114成績輸入與落點儀表板'!$C$12="不可採計",V143=0,TRUE)),IF('114成績輸入與落點儀表板'!$C$13="必須採計",W143&gt;0,IF('114成績輸入與落點儀表板'!$C$13="不可採計",W143=0,TRUE)),IF('114成績輸入與落點儀表板'!$C$14="必須採計",X143&gt;0,IF('114成績輸入與落點儀表板'!$C$14="不可採計",X143=0,TRUE)),IF('114成績輸入與落點儀表板'!$C$15="必須採計",Y143&gt;0,IF('114成績輸入與落點儀表板'!$C$15="不可採計",Y143=0,TRUE)),IF('114成績輸入與落點儀表板'!$C$16="必須採計",Z143&gt;0,IF('114成績輸入與落點儀表板'!$C$16="不可採計",Z143=0,TRUE))),"✅ 符合","❌ 不符合")</f>
        <v>✅ 符合</v>
      </c>
      <c r="L143" s="15">
        <v>1</v>
      </c>
      <c r="M143" s="15">
        <v>1.5</v>
      </c>
      <c r="N143" s="15">
        <v>0</v>
      </c>
      <c r="O143" s="15">
        <v>0</v>
      </c>
      <c r="P143" s="15">
        <v>1</v>
      </c>
      <c r="Q143" s="15">
        <v>0</v>
      </c>
      <c r="R143" s="15">
        <v>0</v>
      </c>
      <c r="S143" s="15">
        <v>1.5</v>
      </c>
      <c r="T143" s="15">
        <v>1.5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</row>
    <row r="144" spans="1:26" ht="15.75" customHeight="1" x14ac:dyDescent="0.3">
      <c r="A144" s="2" t="s">
        <v>461</v>
      </c>
      <c r="B144" s="13" t="s">
        <v>375</v>
      </c>
      <c r="C144" s="13" t="s">
        <v>205</v>
      </c>
      <c r="D144" s="12" t="s">
        <v>4062</v>
      </c>
      <c r="E144" s="13" t="s">
        <v>465</v>
      </c>
      <c r="F144" s="2">
        <v>22</v>
      </c>
      <c r="G144" s="15">
        <v>211</v>
      </c>
      <c r="H144" s="7">
        <f>L144*'114成績輸入與落點儀表板'!$B$2+M144*'114成績輸入與落點儀表板'!$B$3+N144*'114成績輸入與落點儀表板'!$B$4+O144*'114成績輸入與落點儀表板'!$B$5+P144*'114成績輸入與落點儀表板'!$B$6+Q144*'114成績輸入與落點儀表板'!$B$7+R144*'114成績輸入與落點儀表板'!$B$8+S144*'114成績輸入與落點儀表板'!$B$9+T144*'114成績輸入與落點儀表板'!$B$10+U144*'114成績輸入與落點儀表板'!$B$11+V144*'114成績輸入與落點儀表板'!$B$12+W144*'114成績輸入與落點儀表板'!$B$13+X144*'114成績輸入與落點儀表板'!$B$14+Y144*'114成績輸入與落點儀表板'!$B$15+Z144*'114成績輸入與落點儀表板'!$B$16</f>
        <v>0</v>
      </c>
      <c r="I144" s="8">
        <f t="shared" si="4"/>
        <v>-211</v>
      </c>
      <c r="J144" s="2" t="str">
        <f t="shared" si="5"/>
        <v>FAIL</v>
      </c>
      <c r="K144" s="17" t="str">
        <f>IF(AND(IF('114成績輸入與落點儀表板'!$C$2="必須採計",L144&gt;0,IF('114成績輸入與落點儀表板'!$C$2="不可採計",L144=0,TRUE)),IF('114成績輸入與落點儀表板'!$C$3="必須採計",M144&gt;0,IF('114成績輸入與落點儀表板'!$C$3="不可採計",M144=0,TRUE)),IF('114成績輸入與落點儀表板'!$C$4="必須採計",N144&gt;0,IF('114成績輸入與落點儀表板'!$C$4="不可採計",N144=0,TRUE)),IF('114成績輸入與落點儀表板'!$C$5="必須採計",O144&gt;0,IF('114成績輸入與落點儀表板'!$C$5="不可採計",O144=0,TRUE)),IF('114成績輸入與落點儀表板'!$C$6="必須採計",P144&gt;0,IF('114成績輸入與落點儀表板'!$C$6="不可採計",P144=0,TRUE)),IF('114成績輸入與落點儀表板'!$C$7="必須採計",Q144&gt;0,IF('114成績輸入與落點儀表板'!$C$7="不可採計",Q144=0,TRUE)),IF('114成績輸入與落點儀表板'!$C$8="必須採計",R144&gt;0,IF('114成績輸入與落點儀表板'!$C$8="不可採計",R144=0,TRUE)),IF('114成績輸入與落點儀表板'!$C$9="必須採計",S144&gt;0,IF('114成績輸入與落點儀表板'!$C$9="不可採計",S144=0,TRUE)),IF('114成績輸入與落點儀表板'!$C$10="必須採計",T144&gt;0,IF('114成績輸入與落點儀表板'!$C$10="不可採計",T144=0,TRUE)),IF('114成績輸入與落點儀表板'!$C$11="必須採計",U144&gt;0,IF('114成績輸入與落點儀表板'!$C$11="不可採計",U144=0,TRUE)),IF('114成績輸入與落點儀表板'!$C$12="必須採計",V144&gt;0,IF('114成績輸入與落點儀表板'!$C$12="不可採計",V144=0,TRUE)),IF('114成績輸入與落點儀表板'!$C$13="必須採計",W144&gt;0,IF('114成績輸入與落點儀表板'!$C$13="不可採計",W144=0,TRUE)),IF('114成績輸入與落點儀表板'!$C$14="必須採計",X144&gt;0,IF('114成績輸入與落點儀表板'!$C$14="不可採計",X144=0,TRUE)),IF('114成績輸入與落點儀表板'!$C$15="必須採計",Y144&gt;0,IF('114成績輸入與落點儀表板'!$C$15="不可採計",Y144=0,TRUE)),IF('114成績輸入與落點儀表板'!$C$16="必須採計",Z144&gt;0,IF('114成績輸入與落點儀表板'!$C$16="不可採計",Z144=0,TRUE))),"✅ 符合","❌ 不符合")</f>
        <v>✅ 符合</v>
      </c>
      <c r="L144" s="15">
        <v>1</v>
      </c>
      <c r="M144" s="15">
        <v>1.5</v>
      </c>
      <c r="N144" s="15">
        <v>0</v>
      </c>
      <c r="O144" s="15">
        <v>0</v>
      </c>
      <c r="P144" s="15">
        <v>1</v>
      </c>
      <c r="Q144" s="15">
        <v>0</v>
      </c>
      <c r="R144" s="15">
        <v>0</v>
      </c>
      <c r="S144" s="15">
        <v>1.5</v>
      </c>
      <c r="T144" s="15">
        <v>1.5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</row>
    <row r="145" spans="1:26" x14ac:dyDescent="0.3">
      <c r="A145" s="2" t="s">
        <v>463</v>
      </c>
      <c r="B145" s="13" t="s">
        <v>375</v>
      </c>
      <c r="C145" s="13" t="s">
        <v>464</v>
      </c>
      <c r="D145" s="12" t="s">
        <v>4062</v>
      </c>
      <c r="E145" s="13" t="s">
        <v>465</v>
      </c>
      <c r="F145" s="2">
        <v>20</v>
      </c>
      <c r="G145" s="15">
        <v>243.5</v>
      </c>
      <c r="H145" s="7">
        <f>L145*'114成績輸入與落點儀表板'!$B$2+M145*'114成績輸入與落點儀表板'!$B$3+N145*'114成績輸入與落點儀表板'!$B$4+O145*'114成績輸入與落點儀表板'!$B$5+P145*'114成績輸入與落點儀表板'!$B$6+Q145*'114成績輸入與落點儀表板'!$B$7+R145*'114成績輸入與落點儀表板'!$B$8+S145*'114成績輸入與落點儀表板'!$B$9+T145*'114成績輸入與落點儀表板'!$B$10+U145*'114成績輸入與落點儀表板'!$B$11+V145*'114成績輸入與落點儀表板'!$B$12+W145*'114成績輸入與落點儀表板'!$B$13+X145*'114成績輸入與落點儀表板'!$B$14+Y145*'114成績輸入與落點儀表板'!$B$15+Z145*'114成績輸入與落點儀表板'!$B$16</f>
        <v>0</v>
      </c>
      <c r="I145" s="8">
        <f t="shared" si="4"/>
        <v>-243.5</v>
      </c>
      <c r="J145" s="2" t="str">
        <f t="shared" si="5"/>
        <v>FAIL</v>
      </c>
      <c r="K145" s="17" t="str">
        <f>IF(AND(IF('114成績輸入與落點儀表板'!$C$2="必須採計",L145&gt;0,IF('114成績輸入與落點儀表板'!$C$2="不可採計",L145=0,TRUE)),IF('114成績輸入與落點儀表板'!$C$3="必須採計",M145&gt;0,IF('114成績輸入與落點儀表板'!$C$3="不可採計",M145=0,TRUE)),IF('114成績輸入與落點儀表板'!$C$4="必須採計",N145&gt;0,IF('114成績輸入與落點儀表板'!$C$4="不可採計",N145=0,TRUE)),IF('114成績輸入與落點儀表板'!$C$5="必須採計",O145&gt;0,IF('114成績輸入與落點儀表板'!$C$5="不可採計",O145=0,TRUE)),IF('114成績輸入與落點儀表板'!$C$6="必須採計",P145&gt;0,IF('114成績輸入與落點儀表板'!$C$6="不可採計",P145=0,TRUE)),IF('114成績輸入與落點儀表板'!$C$7="必須採計",Q145&gt;0,IF('114成績輸入與落點儀表板'!$C$7="不可採計",Q145=0,TRUE)),IF('114成績輸入與落點儀表板'!$C$8="必須採計",R145&gt;0,IF('114成績輸入與落點儀表板'!$C$8="不可採計",R145=0,TRUE)),IF('114成績輸入與落點儀表板'!$C$9="必須採計",S145&gt;0,IF('114成績輸入與落點儀表板'!$C$9="不可採計",S145=0,TRUE)),IF('114成績輸入與落點儀表板'!$C$10="必須採計",T145&gt;0,IF('114成績輸入與落點儀表板'!$C$10="不可採計",T145=0,TRUE)),IF('114成績輸入與落點儀表板'!$C$11="必須採計",U145&gt;0,IF('114成績輸入與落點儀表板'!$C$11="不可採計",U145=0,TRUE)),IF('114成績輸入與落點儀表板'!$C$12="必須採計",V145&gt;0,IF('114成績輸入與落點儀表板'!$C$12="不可採計",V145=0,TRUE)),IF('114成績輸入與落點儀表板'!$C$13="必須採計",W145&gt;0,IF('114成績輸入與落點儀表板'!$C$13="不可採計",W145=0,TRUE)),IF('114成績輸入與落點儀表板'!$C$14="必須採計",X145&gt;0,IF('114成績輸入與落點儀表板'!$C$14="不可採計",X145=0,TRUE)),IF('114成績輸入與落點儀表板'!$C$15="必須採計",Y145&gt;0,IF('114成績輸入與落點儀表板'!$C$15="不可採計",Y145=0,TRUE)),IF('114成績輸入與落點儀表板'!$C$16="必須採計",Z145&gt;0,IF('114成績輸入與落點儀表板'!$C$16="不可採計",Z145=0,TRUE))),"✅ 符合","❌ 不符合")</f>
        <v>✅ 符合</v>
      </c>
      <c r="L145" s="15">
        <v>1</v>
      </c>
      <c r="M145" s="15">
        <v>1.5</v>
      </c>
      <c r="N145" s="15">
        <v>0</v>
      </c>
      <c r="O145" s="15">
        <v>0</v>
      </c>
      <c r="P145" s="15">
        <v>1</v>
      </c>
      <c r="Q145" s="15">
        <v>0</v>
      </c>
      <c r="R145" s="15">
        <v>0</v>
      </c>
      <c r="S145" s="15">
        <v>1.5</v>
      </c>
      <c r="T145" s="15">
        <v>1.5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</row>
    <row r="146" spans="1:26" ht="15.75" customHeight="1" x14ac:dyDescent="0.3">
      <c r="A146" s="2" t="s">
        <v>466</v>
      </c>
      <c r="B146" s="13" t="s">
        <v>375</v>
      </c>
      <c r="C146" s="13" t="s">
        <v>467</v>
      </c>
      <c r="D146" s="12" t="s">
        <v>4062</v>
      </c>
      <c r="E146" s="13" t="s">
        <v>4984</v>
      </c>
      <c r="F146" s="2">
        <v>19</v>
      </c>
      <c r="G146" s="15">
        <v>230</v>
      </c>
      <c r="H146" s="7">
        <f>L146*'114成績輸入與落點儀表板'!$B$2+M146*'114成績輸入與落點儀表板'!$B$3+N146*'114成績輸入與落點儀表板'!$B$4+O146*'114成績輸入與落點儀表板'!$B$5+P146*'114成績輸入與落點儀表板'!$B$6+Q146*'114成績輸入與落點儀表板'!$B$7+R146*'114成績輸入與落點儀表板'!$B$8+S146*'114成績輸入與落點儀表板'!$B$9+T146*'114成績輸入與落點儀表板'!$B$10+U146*'114成績輸入與落點儀表板'!$B$11+V146*'114成績輸入與落點儀表板'!$B$12+W146*'114成績輸入與落點儀表板'!$B$13+X146*'114成績輸入與落點儀表板'!$B$14+Y146*'114成績輸入與落點儀表板'!$B$15+Z146*'114成績輸入與落點儀表板'!$B$16</f>
        <v>0</v>
      </c>
      <c r="I146" s="8">
        <f t="shared" si="4"/>
        <v>-230</v>
      </c>
      <c r="J146" s="2" t="str">
        <f t="shared" si="5"/>
        <v>FAIL</v>
      </c>
      <c r="K146" s="17" t="str">
        <f>IF(AND(IF('114成績輸入與落點儀表板'!$C$2="必須採計",L146&gt;0,IF('114成績輸入與落點儀表板'!$C$2="不可採計",L146=0,TRUE)),IF('114成績輸入與落點儀表板'!$C$3="必須採計",M146&gt;0,IF('114成績輸入與落點儀表板'!$C$3="不可採計",M146=0,TRUE)),IF('114成績輸入與落點儀表板'!$C$4="必須採計",N146&gt;0,IF('114成績輸入與落點儀表板'!$C$4="不可採計",N146=0,TRUE)),IF('114成績輸入與落點儀表板'!$C$5="必須採計",O146&gt;0,IF('114成績輸入與落點儀表板'!$C$5="不可採計",O146=0,TRUE)),IF('114成績輸入與落點儀表板'!$C$6="必須採計",P146&gt;0,IF('114成績輸入與落點儀表板'!$C$6="不可採計",P146=0,TRUE)),IF('114成績輸入與落點儀表板'!$C$7="必須採計",Q146&gt;0,IF('114成績輸入與落點儀表板'!$C$7="不可採計",Q146=0,TRUE)),IF('114成績輸入與落點儀表板'!$C$8="必須採計",R146&gt;0,IF('114成績輸入與落點儀表板'!$C$8="不可採計",R146=0,TRUE)),IF('114成績輸入與落點儀表板'!$C$9="必須採計",S146&gt;0,IF('114成績輸入與落點儀表板'!$C$9="不可採計",S146=0,TRUE)),IF('114成績輸入與落點儀表板'!$C$10="必須採計",T146&gt;0,IF('114成績輸入與落點儀表板'!$C$10="不可採計",T146=0,TRUE)),IF('114成績輸入與落點儀表板'!$C$11="必須採計",U146&gt;0,IF('114成績輸入與落點儀表板'!$C$11="不可採計",U146=0,TRUE)),IF('114成績輸入與落點儀表板'!$C$12="必須採計",V146&gt;0,IF('114成績輸入與落點儀表板'!$C$12="不可採計",V146=0,TRUE)),IF('114成績輸入與落點儀表板'!$C$13="必須採計",W146&gt;0,IF('114成績輸入與落點儀表板'!$C$13="不可採計",W146=0,TRUE)),IF('114成績輸入與落點儀表板'!$C$14="必須採計",X146&gt;0,IF('114成績輸入與落點儀表板'!$C$14="不可採計",X146=0,TRUE)),IF('114成績輸入與落點儀表板'!$C$15="必須採計",Y146&gt;0,IF('114成績輸入與落點儀表板'!$C$15="不可採計",Y146=0,TRUE)),IF('114成績輸入與落點儀表板'!$C$16="必須採計",Z146&gt;0,IF('114成績輸入與落點儀表板'!$C$16="不可採計",Z146=0,TRUE))),"✅ 符合","❌ 不符合")</f>
        <v>❌ 不符合</v>
      </c>
      <c r="L146" s="15">
        <v>0</v>
      </c>
      <c r="M146" s="15">
        <v>2</v>
      </c>
      <c r="N146" s="15">
        <v>1</v>
      </c>
      <c r="O146" s="15">
        <v>0</v>
      </c>
      <c r="P146" s="15">
        <v>0</v>
      </c>
      <c r="Q146" s="15">
        <v>0</v>
      </c>
      <c r="R146" s="15">
        <v>1</v>
      </c>
      <c r="S146" s="15">
        <v>2</v>
      </c>
      <c r="T146" s="15">
        <v>2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</row>
    <row r="147" spans="1:26" x14ac:dyDescent="0.3">
      <c r="A147" s="2" t="s">
        <v>469</v>
      </c>
      <c r="B147" s="13" t="s">
        <v>375</v>
      </c>
      <c r="C147" s="13" t="s">
        <v>445</v>
      </c>
      <c r="D147" s="12" t="s">
        <v>4062</v>
      </c>
      <c r="E147" s="13" t="s">
        <v>4093</v>
      </c>
      <c r="F147" s="2">
        <v>17</v>
      </c>
      <c r="G147" s="15">
        <v>226</v>
      </c>
      <c r="H147" s="7">
        <f>L147*'114成績輸入與落點儀表板'!$B$2+M147*'114成績輸入與落點儀表板'!$B$3+N147*'114成績輸入與落點儀表板'!$B$4+O147*'114成績輸入與落點儀表板'!$B$5+P147*'114成績輸入與落點儀表板'!$B$6+Q147*'114成績輸入與落點儀表板'!$B$7+R147*'114成績輸入與落點儀表板'!$B$8+S147*'114成績輸入與落點儀表板'!$B$9+T147*'114成績輸入與落點儀表板'!$B$10+U147*'114成績輸入與落點儀表板'!$B$11+V147*'114成績輸入與落點儀表板'!$B$12+W147*'114成績輸入與落點儀表板'!$B$13+X147*'114成績輸入與落點儀表板'!$B$14+Y147*'114成績輸入與落點儀表板'!$B$15+Z147*'114成績輸入與落點儀表板'!$B$16</f>
        <v>0</v>
      </c>
      <c r="I147" s="8">
        <f t="shared" si="4"/>
        <v>-226</v>
      </c>
      <c r="J147" s="2" t="str">
        <f t="shared" si="5"/>
        <v>FAIL</v>
      </c>
      <c r="K147" s="17" t="str">
        <f>IF(AND(IF('114成績輸入與落點儀表板'!$C$2="必須採計",L147&gt;0,IF('114成績輸入與落點儀表板'!$C$2="不可採計",L147=0,TRUE)),IF('114成績輸入與落點儀表板'!$C$3="必須採計",M147&gt;0,IF('114成績輸入與落點儀表板'!$C$3="不可採計",M147=0,TRUE)),IF('114成績輸入與落點儀表板'!$C$4="必須採計",N147&gt;0,IF('114成績輸入與落點儀表板'!$C$4="不可採計",N147=0,TRUE)),IF('114成績輸入與落點儀表板'!$C$5="必須採計",O147&gt;0,IF('114成績輸入與落點儀表板'!$C$5="不可採計",O147=0,TRUE)),IF('114成績輸入與落點儀表板'!$C$6="必須採計",P147&gt;0,IF('114成績輸入與落點儀表板'!$C$6="不可採計",P147=0,TRUE)),IF('114成績輸入與落點儀表板'!$C$7="必須採計",Q147&gt;0,IF('114成績輸入與落點儀表板'!$C$7="不可採計",Q147=0,TRUE)),IF('114成績輸入與落點儀表板'!$C$8="必須採計",R147&gt;0,IF('114成績輸入與落點儀表板'!$C$8="不可採計",R147=0,TRUE)),IF('114成績輸入與落點儀表板'!$C$9="必須採計",S147&gt;0,IF('114成績輸入與落點儀表板'!$C$9="不可採計",S147=0,TRUE)),IF('114成績輸入與落點儀表板'!$C$10="必須採計",T147&gt;0,IF('114成績輸入與落點儀表板'!$C$10="不可採計",T147=0,TRUE)),IF('114成績輸入與落點儀表板'!$C$11="必須採計",U147&gt;0,IF('114成績輸入與落點儀表板'!$C$11="不可採計",U147=0,TRUE)),IF('114成績輸入與落點儀表板'!$C$12="必須採計",V147&gt;0,IF('114成績輸入與落點儀表板'!$C$12="不可採計",V147=0,TRUE)),IF('114成績輸入與落點儀表板'!$C$13="必須採計",W147&gt;0,IF('114成績輸入與落點儀表板'!$C$13="不可採計",W147=0,TRUE)),IF('114成績輸入與落點儀表板'!$C$14="必須採計",X147&gt;0,IF('114成績輸入與落點儀表板'!$C$14="不可採計",X147=0,TRUE)),IF('114成績輸入與落點儀表板'!$C$15="必須採計",Y147&gt;0,IF('114成績輸入與落點儀表板'!$C$15="不可採計",Y147=0,TRUE)),IF('114成績輸入與落點儀表板'!$C$16="必須採計",Z147&gt;0,IF('114成績輸入與落點儀表板'!$C$16="不可採計",Z147=0,TRUE))),"✅ 符合","❌ 不符合")</f>
        <v>✅ 符合</v>
      </c>
      <c r="L147" s="15">
        <v>1</v>
      </c>
      <c r="M147" s="15">
        <v>1.5</v>
      </c>
      <c r="N147" s="15">
        <v>0</v>
      </c>
      <c r="O147" s="15">
        <v>0</v>
      </c>
      <c r="P147" s="15">
        <v>1</v>
      </c>
      <c r="Q147" s="15">
        <v>0</v>
      </c>
      <c r="R147" s="15">
        <v>0</v>
      </c>
      <c r="S147" s="15">
        <v>1.5</v>
      </c>
      <c r="T147" s="15">
        <v>1.5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</row>
    <row r="148" spans="1:26" ht="15.75" customHeight="1" x14ac:dyDescent="0.3">
      <c r="A148" s="2" t="s">
        <v>471</v>
      </c>
      <c r="B148" s="13" t="s">
        <v>375</v>
      </c>
      <c r="C148" s="13" t="s">
        <v>470</v>
      </c>
      <c r="D148" s="12" t="s">
        <v>4062</v>
      </c>
      <c r="E148" s="13" t="s">
        <v>4985</v>
      </c>
      <c r="F148" s="2">
        <v>13</v>
      </c>
      <c r="G148" s="15">
        <v>241</v>
      </c>
      <c r="H148" s="7">
        <f>L148*'114成績輸入與落點儀表板'!$B$2+M148*'114成績輸入與落點儀表板'!$B$3+N148*'114成績輸入與落點儀表板'!$B$4+O148*'114成績輸入與落點儀表板'!$B$5+P148*'114成績輸入與落點儀表板'!$B$6+Q148*'114成績輸入與落點儀表板'!$B$7+R148*'114成績輸入與落點儀表板'!$B$8+S148*'114成績輸入與落點儀表板'!$B$9+T148*'114成績輸入與落點儀表板'!$B$10+U148*'114成績輸入與落點儀表板'!$B$11+V148*'114成績輸入與落點儀表板'!$B$12+W148*'114成績輸入與落點儀表板'!$B$13+X148*'114成績輸入與落點儀表板'!$B$14+Y148*'114成績輸入與落點儀表板'!$B$15+Z148*'114成績輸入與落點儀表板'!$B$16</f>
        <v>0</v>
      </c>
      <c r="I148" s="8">
        <f t="shared" si="4"/>
        <v>-241</v>
      </c>
      <c r="J148" s="2" t="str">
        <f t="shared" si="5"/>
        <v>FAIL</v>
      </c>
      <c r="K148" s="17" t="str">
        <f>IF(AND(IF('114成績輸入與落點儀表板'!$C$2="必須採計",L148&gt;0,IF('114成績輸入與落點儀表板'!$C$2="不可採計",L148=0,TRUE)),IF('114成績輸入與落點儀表板'!$C$3="必須採計",M148&gt;0,IF('114成績輸入與落點儀表板'!$C$3="不可採計",M148=0,TRUE)),IF('114成績輸入與落點儀表板'!$C$4="必須採計",N148&gt;0,IF('114成績輸入與落點儀表板'!$C$4="不可採計",N148=0,TRUE)),IF('114成績輸入與落點儀表板'!$C$5="必須採計",O148&gt;0,IF('114成績輸入與落點儀表板'!$C$5="不可採計",O148=0,TRUE)),IF('114成績輸入與落點儀表板'!$C$6="必須採計",P148&gt;0,IF('114成績輸入與落點儀表板'!$C$6="不可採計",P148=0,TRUE)),IF('114成績輸入與落點儀表板'!$C$7="必須採計",Q148&gt;0,IF('114成績輸入與落點儀表板'!$C$7="不可採計",Q148=0,TRUE)),IF('114成績輸入與落點儀表板'!$C$8="必須採計",R148&gt;0,IF('114成績輸入與落點儀表板'!$C$8="不可採計",R148=0,TRUE)),IF('114成績輸入與落點儀表板'!$C$9="必須採計",S148&gt;0,IF('114成績輸入與落點儀表板'!$C$9="不可採計",S148=0,TRUE)),IF('114成績輸入與落點儀表板'!$C$10="必須採計",T148&gt;0,IF('114成績輸入與落點儀表板'!$C$10="不可採計",T148=0,TRUE)),IF('114成績輸入與落點儀表板'!$C$11="必須採計",U148&gt;0,IF('114成績輸入與落點儀表板'!$C$11="不可採計",U148=0,TRUE)),IF('114成績輸入與落點儀表板'!$C$12="必須採計",V148&gt;0,IF('114成績輸入與落點儀表板'!$C$12="不可採計",V148=0,TRUE)),IF('114成績輸入與落點儀表板'!$C$13="必須採計",W148&gt;0,IF('114成績輸入與落點儀表板'!$C$13="不可採計",W148=0,TRUE)),IF('114成績輸入與落點儀表板'!$C$14="必須採計",X148&gt;0,IF('114成績輸入與落點儀表板'!$C$14="不可採計",X148=0,TRUE)),IF('114成績輸入與落點儀表板'!$C$15="必須採計",Y148&gt;0,IF('114成績輸入與落點儀表板'!$C$15="不可採計",Y148=0,TRUE)),IF('114成績輸入與落點儀表板'!$C$16="必須採計",Z148&gt;0,IF('114成績輸入與落點儀表板'!$C$16="不可採計",Z148=0,TRUE))),"✅ 符合","❌ 不符合")</f>
        <v>✅ 符合</v>
      </c>
      <c r="L148" s="15">
        <v>1</v>
      </c>
      <c r="M148" s="15">
        <v>1.5</v>
      </c>
      <c r="N148" s="15">
        <v>0</v>
      </c>
      <c r="O148" s="15">
        <v>0</v>
      </c>
      <c r="P148" s="15">
        <v>0</v>
      </c>
      <c r="Q148" s="15">
        <v>0</v>
      </c>
      <c r="R148" s="15">
        <v>1</v>
      </c>
      <c r="S148" s="15">
        <v>1.5</v>
      </c>
      <c r="T148" s="15">
        <v>1.5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</row>
    <row r="149" spans="1:26" x14ac:dyDescent="0.3">
      <c r="A149" s="2" t="s">
        <v>474</v>
      </c>
      <c r="B149" s="13" t="s">
        <v>375</v>
      </c>
      <c r="C149" s="13" t="s">
        <v>472</v>
      </c>
      <c r="D149" s="12" t="s">
        <v>80</v>
      </c>
      <c r="E149" s="13" t="s">
        <v>4094</v>
      </c>
      <c r="F149" s="2">
        <v>6</v>
      </c>
      <c r="G149" s="15">
        <v>192</v>
      </c>
      <c r="H149" s="7">
        <f>L149*'114成績輸入與落點儀表板'!$B$2+M149*'114成績輸入與落點儀表板'!$B$3+N149*'114成績輸入與落點儀表板'!$B$4+O149*'114成績輸入與落點儀表板'!$B$5+P149*'114成績輸入與落點儀表板'!$B$6+Q149*'114成績輸入與落點儀表板'!$B$7+R149*'114成績輸入與落點儀表板'!$B$8+S149*'114成績輸入與落點儀表板'!$B$9+T149*'114成績輸入與落點儀表板'!$B$10+U149*'114成績輸入與落點儀表板'!$B$11+V149*'114成績輸入與落點儀表板'!$B$12+W149*'114成績輸入與落點儀表板'!$B$13+X149*'114成績輸入與落點儀表板'!$B$14+Y149*'114成績輸入與落點儀表板'!$B$15+Z149*'114成績輸入與落點儀表板'!$B$16</f>
        <v>0</v>
      </c>
      <c r="I149" s="8">
        <f t="shared" si="4"/>
        <v>-192</v>
      </c>
      <c r="J149" s="2" t="str">
        <f t="shared" si="5"/>
        <v>FAIL</v>
      </c>
      <c r="K149" s="17" t="str">
        <f>IF(AND(IF('114成績輸入與落點儀表板'!$C$2="必須採計",L149&gt;0,IF('114成績輸入與落點儀表板'!$C$2="不可採計",L149=0,TRUE)),IF('114成績輸入與落點儀表板'!$C$3="必須採計",M149&gt;0,IF('114成績輸入與落點儀表板'!$C$3="不可採計",M149=0,TRUE)),IF('114成績輸入與落點儀表板'!$C$4="必須採計",N149&gt;0,IF('114成績輸入與落點儀表板'!$C$4="不可採計",N149=0,TRUE)),IF('114成績輸入與落點儀表板'!$C$5="必須採計",O149&gt;0,IF('114成績輸入與落點儀表板'!$C$5="不可採計",O149=0,TRUE)),IF('114成績輸入與落點儀表板'!$C$6="必須採計",P149&gt;0,IF('114成績輸入與落點儀表板'!$C$6="不可採計",P149=0,TRUE)),IF('114成績輸入與落點儀表板'!$C$7="必須採計",Q149&gt;0,IF('114成績輸入與落點儀表板'!$C$7="不可採計",Q149=0,TRUE)),IF('114成績輸入與落點儀表板'!$C$8="必須採計",R149&gt;0,IF('114成績輸入與落點儀表板'!$C$8="不可採計",R149=0,TRUE)),IF('114成績輸入與落點儀表板'!$C$9="必須採計",S149&gt;0,IF('114成績輸入與落點儀表板'!$C$9="不可採計",S149=0,TRUE)),IF('114成績輸入與落點儀表板'!$C$10="必須採計",T149&gt;0,IF('114成績輸入與落點儀表板'!$C$10="不可採計",T149=0,TRUE)),IF('114成績輸入與落點儀表板'!$C$11="必須採計",U149&gt;0,IF('114成績輸入與落點儀表板'!$C$11="不可採計",U149=0,TRUE)),IF('114成績輸入與落點儀表板'!$C$12="必須採計",V149&gt;0,IF('114成績輸入與落點儀表板'!$C$12="不可採計",V149=0,TRUE)),IF('114成績輸入與落點儀表板'!$C$13="必須採計",W149&gt;0,IF('114成績輸入與落點儀表板'!$C$13="不可採計",W149=0,TRUE)),IF('114成績輸入與落點儀表板'!$C$14="必須採計",X149&gt;0,IF('114成績輸入與落點儀表板'!$C$14="不可採計",X149=0,TRUE)),IF('114成績輸入與落點儀表板'!$C$15="必須採計",Y149&gt;0,IF('114成績輸入與落點儀表板'!$C$15="不可採計",Y149=0,TRUE)),IF('114成績輸入與落點儀表板'!$C$16="必須採計",Z149&gt;0,IF('114成績輸入與落點儀表板'!$C$16="不可採計",Z149=0,TRUE))),"✅ 符合","❌ 不符合")</f>
        <v>✅ 符合</v>
      </c>
      <c r="L149" s="15">
        <v>1</v>
      </c>
      <c r="M149" s="15">
        <v>1.5</v>
      </c>
      <c r="N149" s="15">
        <v>1.5</v>
      </c>
      <c r="O149" s="15">
        <v>0</v>
      </c>
      <c r="P149" s="15">
        <v>1</v>
      </c>
      <c r="Q149" s="15">
        <v>0</v>
      </c>
      <c r="R149" s="15">
        <v>1</v>
      </c>
      <c r="S149" s="15">
        <v>0</v>
      </c>
      <c r="T149" s="15">
        <v>0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</row>
    <row r="150" spans="1:26" ht="15.75" customHeight="1" x14ac:dyDescent="0.3">
      <c r="A150" s="2" t="s">
        <v>477</v>
      </c>
      <c r="B150" s="13" t="s">
        <v>375</v>
      </c>
      <c r="C150" s="13" t="s">
        <v>475</v>
      </c>
      <c r="D150" s="12" t="s">
        <v>227</v>
      </c>
      <c r="E150" s="13" t="s">
        <v>4986</v>
      </c>
      <c r="F150" s="2">
        <v>5</v>
      </c>
      <c r="G150" s="15">
        <v>162</v>
      </c>
      <c r="H150" s="7">
        <f>L150*'114成績輸入與落點儀表板'!$B$2+M150*'114成績輸入與落點儀表板'!$B$3+N150*'114成績輸入與落點儀表板'!$B$4+O150*'114成績輸入與落點儀表板'!$B$5+P150*'114成績輸入與落點儀表板'!$B$6+Q150*'114成績輸入與落點儀表板'!$B$7+R150*'114成績輸入與落點儀表板'!$B$8+S150*'114成績輸入與落點儀表板'!$B$9+T150*'114成績輸入與落點儀表板'!$B$10+U150*'114成績輸入與落點儀表板'!$B$11+V150*'114成績輸入與落點儀表板'!$B$12+W150*'114成績輸入與落點儀表板'!$B$13+X150*'114成績輸入與落點儀表板'!$B$14+Y150*'114成績輸入與落點儀表板'!$B$15+Z150*'114成績輸入與落點儀表板'!$B$16</f>
        <v>0</v>
      </c>
      <c r="I150" s="8">
        <f t="shared" si="4"/>
        <v>-162</v>
      </c>
      <c r="J150" s="2" t="str">
        <f t="shared" si="5"/>
        <v>FAIL</v>
      </c>
      <c r="K150" s="17" t="str">
        <f>IF(AND(IF('114成績輸入與落點儀表板'!$C$2="必須採計",L150&gt;0,IF('114成績輸入與落點儀表板'!$C$2="不可採計",L150=0,TRUE)),IF('114成績輸入與落點儀表板'!$C$3="必須採計",M150&gt;0,IF('114成績輸入與落點儀表板'!$C$3="不可採計",M150=0,TRUE)),IF('114成績輸入與落點儀表板'!$C$4="必須採計",N150&gt;0,IF('114成績輸入與落點儀表板'!$C$4="不可採計",N150=0,TRUE)),IF('114成績輸入與落點儀表板'!$C$5="必須採計",O150&gt;0,IF('114成績輸入與落點儀表板'!$C$5="不可採計",O150=0,TRUE)),IF('114成績輸入與落點儀表板'!$C$6="必須採計",P150&gt;0,IF('114成績輸入與落點儀表板'!$C$6="不可採計",P150=0,TRUE)),IF('114成績輸入與落點儀表板'!$C$7="必須採計",Q150&gt;0,IF('114成績輸入與落點儀表板'!$C$7="不可採計",Q150=0,TRUE)),IF('114成績輸入與落點儀表板'!$C$8="必須採計",R150&gt;0,IF('114成績輸入與落點儀表板'!$C$8="不可採計",R150=0,TRUE)),IF('114成績輸入與落點儀表板'!$C$9="必須採計",S150&gt;0,IF('114成績輸入與落點儀表板'!$C$9="不可採計",S150=0,TRUE)),IF('114成績輸入與落點儀表板'!$C$10="必須採計",T150&gt;0,IF('114成績輸入與落點儀表板'!$C$10="不可採計",T150=0,TRUE)),IF('114成績輸入與落點儀表板'!$C$11="必須採計",U150&gt;0,IF('114成績輸入與落點儀表板'!$C$11="不可採計",U150=0,TRUE)),IF('114成績輸入與落點儀表板'!$C$12="必須採計",V150&gt;0,IF('114成績輸入與落點儀表板'!$C$12="不可採計",V150=0,TRUE)),IF('114成績輸入與落點儀表板'!$C$13="必須採計",W150&gt;0,IF('114成績輸入與落點儀表板'!$C$13="不可採計",W150=0,TRUE)),IF('114成績輸入與落點儀表板'!$C$14="必須採計",X150&gt;0,IF('114成績輸入與落點儀表板'!$C$14="不可採計",X150=0,TRUE)),IF('114成績輸入與落點儀表板'!$C$15="必須採計",Y150&gt;0,IF('114成績輸入與落點儀表板'!$C$15="不可採計",Y150=0,TRUE)),IF('114成績輸入與落點儀表板'!$C$16="必須採計",Z150&gt;0,IF('114成績輸入與落點儀表板'!$C$16="不可採計",Z150=0,TRUE))),"✅ 符合","❌ 不符合")</f>
        <v>✅ 符合</v>
      </c>
      <c r="L150" s="15">
        <v>1</v>
      </c>
      <c r="M150" s="15">
        <v>2</v>
      </c>
      <c r="N150" s="15">
        <v>1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1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</row>
    <row r="151" spans="1:26" x14ac:dyDescent="0.3">
      <c r="A151" s="2" t="s">
        <v>479</v>
      </c>
      <c r="B151" s="13" t="s">
        <v>375</v>
      </c>
      <c r="C151" s="13" t="s">
        <v>255</v>
      </c>
      <c r="D151" s="12" t="s">
        <v>4062</v>
      </c>
      <c r="E151" s="13" t="s">
        <v>4987</v>
      </c>
      <c r="F151" s="2">
        <v>20</v>
      </c>
      <c r="G151" s="15">
        <v>219</v>
      </c>
      <c r="H151" s="7">
        <f>L151*'114成績輸入與落點儀表板'!$B$2+M151*'114成績輸入與落點儀表板'!$B$3+N151*'114成績輸入與落點儀表板'!$B$4+O151*'114成績輸入與落點儀表板'!$B$5+P151*'114成績輸入與落點儀表板'!$B$6+Q151*'114成績輸入與落點儀表板'!$B$7+R151*'114成績輸入與落點儀表板'!$B$8+S151*'114成績輸入與落點儀表板'!$B$9+T151*'114成績輸入與落點儀表板'!$B$10+U151*'114成績輸入與落點儀表板'!$B$11+V151*'114成績輸入與落點儀表板'!$B$12+W151*'114成績輸入與落點儀表板'!$B$13+X151*'114成績輸入與落點儀表板'!$B$14+Y151*'114成績輸入與落點儀表板'!$B$15+Z151*'114成績輸入與落點儀表板'!$B$16</f>
        <v>0</v>
      </c>
      <c r="I151" s="8">
        <f t="shared" si="4"/>
        <v>-219</v>
      </c>
      <c r="J151" s="2" t="str">
        <f t="shared" si="5"/>
        <v>FAIL</v>
      </c>
      <c r="K151" s="17" t="str">
        <f>IF(AND(IF('114成績輸入與落點儀表板'!$C$2="必須採計",L151&gt;0,IF('114成績輸入與落點儀表板'!$C$2="不可採計",L151=0,TRUE)),IF('114成績輸入與落點儀表板'!$C$3="必須採計",M151&gt;0,IF('114成績輸入與落點儀表板'!$C$3="不可採計",M151=0,TRUE)),IF('114成績輸入與落點儀表板'!$C$4="必須採計",N151&gt;0,IF('114成績輸入與落點儀表板'!$C$4="不可採計",N151=0,TRUE)),IF('114成績輸入與落點儀表板'!$C$5="必須採計",O151&gt;0,IF('114成績輸入與落點儀表板'!$C$5="不可採計",O151=0,TRUE)),IF('114成績輸入與落點儀表板'!$C$6="必須採計",P151&gt;0,IF('114成績輸入與落點儀表板'!$C$6="不可採計",P151=0,TRUE)),IF('114成績輸入與落點儀表板'!$C$7="必須採計",Q151&gt;0,IF('114成績輸入與落點儀表板'!$C$7="不可採計",Q151=0,TRUE)),IF('114成績輸入與落點儀表板'!$C$8="必須採計",R151&gt;0,IF('114成績輸入與落點儀表板'!$C$8="不可採計",R151=0,TRUE)),IF('114成績輸入與落點儀表板'!$C$9="必須採計",S151&gt;0,IF('114成績輸入與落點儀表板'!$C$9="不可採計",S151=0,TRUE)),IF('114成績輸入與落點儀表板'!$C$10="必須採計",T151&gt;0,IF('114成績輸入與落點儀表板'!$C$10="不可採計",T151=0,TRUE)),IF('114成績輸入與落點儀表板'!$C$11="必須採計",U151&gt;0,IF('114成績輸入與落點儀表板'!$C$11="不可採計",U151=0,TRUE)),IF('114成績輸入與落點儀表板'!$C$12="必須採計",V151&gt;0,IF('114成績輸入與落點儀表板'!$C$12="不可採計",V151=0,TRUE)),IF('114成績輸入與落點儀表板'!$C$13="必須採計",W151&gt;0,IF('114成績輸入與落點儀表板'!$C$13="不可採計",W151=0,TRUE)),IF('114成績輸入與落點儀表板'!$C$14="必須採計",X151&gt;0,IF('114成績輸入與落點儀表板'!$C$14="不可採計",X151=0,TRUE)),IF('114成績輸入與落點儀表板'!$C$15="必須採計",Y151&gt;0,IF('114成績輸入與落點儀表板'!$C$15="不可採計",Y151=0,TRUE)),IF('114成績輸入與落點儀表板'!$C$16="必須採計",Z151&gt;0,IF('114成績輸入與落點儀表板'!$C$16="不可採計",Z151=0,TRUE))),"✅ 符合","❌ 不符合")</f>
        <v>❌ 不符合</v>
      </c>
      <c r="L151" s="15">
        <v>0</v>
      </c>
      <c r="M151" s="15">
        <v>1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1.75</v>
      </c>
      <c r="T151" s="15">
        <v>1.75</v>
      </c>
      <c r="U151" s="15">
        <v>0</v>
      </c>
      <c r="V151" s="15">
        <v>0</v>
      </c>
      <c r="W151" s="15">
        <v>0</v>
      </c>
      <c r="X151" s="15">
        <v>0</v>
      </c>
      <c r="Y151" s="15">
        <v>1</v>
      </c>
      <c r="Z151" s="15">
        <v>0</v>
      </c>
    </row>
    <row r="152" spans="1:26" ht="15.75" customHeight="1" x14ac:dyDescent="0.3">
      <c r="A152" s="2" t="s">
        <v>481</v>
      </c>
      <c r="B152" s="13" t="s">
        <v>375</v>
      </c>
      <c r="C152" s="13" t="s">
        <v>195</v>
      </c>
      <c r="D152" s="12" t="s">
        <v>134</v>
      </c>
      <c r="E152" s="13" t="s">
        <v>4988</v>
      </c>
      <c r="F152" s="2">
        <v>39</v>
      </c>
      <c r="G152" s="15">
        <v>317</v>
      </c>
      <c r="H152" s="7">
        <f>L152*'114成績輸入與落點儀表板'!$B$2+M152*'114成績輸入與落點儀表板'!$B$3+N152*'114成績輸入與落點儀表板'!$B$4+O152*'114成績輸入與落點儀表板'!$B$5+P152*'114成績輸入與落點儀表板'!$B$6+Q152*'114成績輸入與落點儀表板'!$B$7+R152*'114成績輸入與落點儀表板'!$B$8+S152*'114成績輸入與落點儀表板'!$B$9+T152*'114成績輸入與落點儀表板'!$B$10+U152*'114成績輸入與落點儀表板'!$B$11+V152*'114成績輸入與落點儀表板'!$B$12+W152*'114成績輸入與落點儀表板'!$B$13+X152*'114成績輸入與落點儀表板'!$B$14+Y152*'114成績輸入與落點儀表板'!$B$15+Z152*'114成績輸入與落點儀表板'!$B$16</f>
        <v>0</v>
      </c>
      <c r="I152" s="8">
        <f t="shared" si="4"/>
        <v>-317</v>
      </c>
      <c r="J152" s="2" t="str">
        <f t="shared" si="5"/>
        <v>FAIL</v>
      </c>
      <c r="K152" s="17" t="str">
        <f>IF(AND(IF('114成績輸入與落點儀表板'!$C$2="必須採計",L152&gt;0,IF('114成績輸入與落點儀表板'!$C$2="不可採計",L152=0,TRUE)),IF('114成績輸入與落點儀表板'!$C$3="必須採計",M152&gt;0,IF('114成績輸入與落點儀表板'!$C$3="不可採計",M152=0,TRUE)),IF('114成績輸入與落點儀表板'!$C$4="必須採計",N152&gt;0,IF('114成績輸入與落點儀表板'!$C$4="不可採計",N152=0,TRUE)),IF('114成績輸入與落點儀表板'!$C$5="必須採計",O152&gt;0,IF('114成績輸入與落點儀表板'!$C$5="不可採計",O152=0,TRUE)),IF('114成績輸入與落點儀表板'!$C$6="必須採計",P152&gt;0,IF('114成績輸入與落點儀表板'!$C$6="不可採計",P152=0,TRUE)),IF('114成績輸入與落點儀表板'!$C$7="必須採計",Q152&gt;0,IF('114成績輸入與落點儀表板'!$C$7="不可採計",Q152=0,TRUE)),IF('114成績輸入與落點儀表板'!$C$8="必須採計",R152&gt;0,IF('114成績輸入與落點儀表板'!$C$8="不可採計",R152=0,TRUE)),IF('114成績輸入與落點儀表板'!$C$9="必須採計",S152&gt;0,IF('114成績輸入與落點儀表板'!$C$9="不可採計",S152=0,TRUE)),IF('114成績輸入與落點儀表板'!$C$10="必須採計",T152&gt;0,IF('114成績輸入與落點儀表板'!$C$10="不可採計",T152=0,TRUE)),IF('114成績輸入與落點儀表板'!$C$11="必須採計",U152&gt;0,IF('114成績輸入與落點儀表板'!$C$11="不可採計",U152=0,TRUE)),IF('114成績輸入與落點儀表板'!$C$12="必須採計",V152&gt;0,IF('114成績輸入與落點儀表板'!$C$12="不可採計",V152=0,TRUE)),IF('114成績輸入與落點儀表板'!$C$13="必須採計",W152&gt;0,IF('114成績輸入與落點儀表板'!$C$13="不可採計",W152=0,TRUE)),IF('114成績輸入與落點儀表板'!$C$14="必須採計",X152&gt;0,IF('114成績輸入與落點儀表板'!$C$14="不可採計",X152=0,TRUE)),IF('114成績輸入與落點儀表板'!$C$15="必須採計",Y152&gt;0,IF('114成績輸入與落點儀表板'!$C$15="不可採計",Y152=0,TRUE)),IF('114成績輸入與落點儀表板'!$C$16="必須採計",Z152&gt;0,IF('114成績輸入與落點儀表板'!$C$16="不可採計",Z152=0,TRUE))),"✅ 符合","❌ 不符合")</f>
        <v>✅ 符合</v>
      </c>
      <c r="L152" s="15">
        <v>1</v>
      </c>
      <c r="M152" s="15">
        <v>1.5</v>
      </c>
      <c r="N152" s="15">
        <v>1</v>
      </c>
      <c r="O152" s="15">
        <v>0</v>
      </c>
      <c r="P152" s="15">
        <v>0</v>
      </c>
      <c r="Q152" s="15">
        <v>0</v>
      </c>
      <c r="R152" s="15">
        <v>0</v>
      </c>
      <c r="S152" s="15">
        <v>1.5</v>
      </c>
      <c r="T152" s="15">
        <v>1.5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</row>
    <row r="153" spans="1:26" x14ac:dyDescent="0.3">
      <c r="A153" s="2" t="s">
        <v>484</v>
      </c>
      <c r="B153" s="13" t="s">
        <v>482</v>
      </c>
      <c r="C153" s="13" t="s">
        <v>55</v>
      </c>
      <c r="D153" s="12" t="s">
        <v>56</v>
      </c>
      <c r="E153" s="13" t="s">
        <v>483</v>
      </c>
      <c r="F153" s="2">
        <v>41</v>
      </c>
      <c r="G153" s="15">
        <v>158.5</v>
      </c>
      <c r="H153" s="7">
        <f>L153*'114成績輸入與落點儀表板'!$B$2+M153*'114成績輸入與落點儀表板'!$B$3+N153*'114成績輸入與落點儀表板'!$B$4+O153*'114成績輸入與落點儀表板'!$B$5+P153*'114成績輸入與落點儀表板'!$B$6+Q153*'114成績輸入與落點儀表板'!$B$7+R153*'114成績輸入與落點儀表板'!$B$8+S153*'114成績輸入與落點儀表板'!$B$9+T153*'114成績輸入與落點儀表板'!$B$10+U153*'114成績輸入與落點儀表板'!$B$11+V153*'114成績輸入與落點儀表板'!$B$12+W153*'114成績輸入與落點儀表板'!$B$13+X153*'114成績輸入與落點儀表板'!$B$14+Y153*'114成績輸入與落點儀表板'!$B$15+Z153*'114成績輸入與落點儀表板'!$B$16</f>
        <v>0</v>
      </c>
      <c r="I153" s="8">
        <f t="shared" si="4"/>
        <v>-158.5</v>
      </c>
      <c r="J153" s="2" t="str">
        <f t="shared" si="5"/>
        <v>FAIL</v>
      </c>
      <c r="K153" s="17" t="str">
        <f>IF(AND(IF('114成績輸入與落點儀表板'!$C$2="必須採計",L153&gt;0,IF('114成績輸入與落點儀表板'!$C$2="不可採計",L153=0,TRUE)),IF('114成績輸入與落點儀表板'!$C$3="必須採計",M153&gt;0,IF('114成績輸入與落點儀表板'!$C$3="不可採計",M153=0,TRUE)),IF('114成績輸入與落點儀表板'!$C$4="必須採計",N153&gt;0,IF('114成績輸入與落點儀表板'!$C$4="不可採計",N153=0,TRUE)),IF('114成績輸入與落點儀表板'!$C$5="必須採計",O153&gt;0,IF('114成績輸入與落點儀表板'!$C$5="不可採計",O153=0,TRUE)),IF('114成績輸入與落點儀表板'!$C$6="必須採計",P153&gt;0,IF('114成績輸入與落點儀表板'!$C$6="不可採計",P153=0,TRUE)),IF('114成績輸入與落點儀表板'!$C$7="必須採計",Q153&gt;0,IF('114成績輸入與落點儀表板'!$C$7="不可採計",Q153=0,TRUE)),IF('114成績輸入與落點儀表板'!$C$8="必須採計",R153&gt;0,IF('114成績輸入與落點儀表板'!$C$8="不可採計",R153=0,TRUE)),IF('114成績輸入與落點儀表板'!$C$9="必須採計",S153&gt;0,IF('114成績輸入與落點儀表板'!$C$9="不可採計",S153=0,TRUE)),IF('114成績輸入與落點儀表板'!$C$10="必須採計",T153&gt;0,IF('114成績輸入與落點儀表板'!$C$10="不可採計",T153=0,TRUE)),IF('114成績輸入與落點儀表板'!$C$11="必須採計",U153&gt;0,IF('114成績輸入與落點儀表板'!$C$11="不可採計",U153=0,TRUE)),IF('114成績輸入與落點儀表板'!$C$12="必須採計",V153&gt;0,IF('114成績輸入與落點儀表板'!$C$12="不可採計",V153=0,TRUE)),IF('114成績輸入與落點儀表板'!$C$13="必須採計",W153&gt;0,IF('114成績輸入與落點儀表板'!$C$13="不可採計",W153=0,TRUE)),IF('114成績輸入與落點儀表板'!$C$14="必須採計",X153&gt;0,IF('114成績輸入與落點儀表板'!$C$14="不可採計",X153=0,TRUE)),IF('114成績輸入與落點儀表板'!$C$15="必須採計",Y153&gt;0,IF('114成績輸入與落點儀表板'!$C$15="不可採計",Y153=0,TRUE)),IF('114成績輸入與落點儀表板'!$C$16="必須採計",Z153&gt;0,IF('114成績輸入與落點儀表板'!$C$16="不可採計",Z153=0,TRUE))),"✅ 符合","❌ 不符合")</f>
        <v>✅ 符合</v>
      </c>
      <c r="L153" s="15">
        <v>1.5</v>
      </c>
      <c r="M153" s="15">
        <v>1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1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</row>
    <row r="154" spans="1:26" ht="15.75" customHeight="1" x14ac:dyDescent="0.3">
      <c r="A154" s="2" t="s">
        <v>486</v>
      </c>
      <c r="B154" s="13" t="s">
        <v>482</v>
      </c>
      <c r="C154" s="13" t="s">
        <v>59</v>
      </c>
      <c r="D154" s="12" t="s">
        <v>60</v>
      </c>
      <c r="E154" s="13" t="s">
        <v>2184</v>
      </c>
      <c r="F154" s="2">
        <v>33</v>
      </c>
      <c r="G154" s="15">
        <v>264</v>
      </c>
      <c r="H154" s="7">
        <f>L154*'114成績輸入與落點儀表板'!$B$2+M154*'114成績輸入與落點儀表板'!$B$3+N154*'114成績輸入與落點儀表板'!$B$4+O154*'114成績輸入與落點儀表板'!$B$5+P154*'114成績輸入與落點儀表板'!$B$6+Q154*'114成績輸入與落點儀表板'!$B$7+R154*'114成績輸入與落點儀表板'!$B$8+S154*'114成績輸入與落點儀表板'!$B$9+T154*'114成績輸入與落點儀表板'!$B$10+U154*'114成績輸入與落點儀表板'!$B$11+V154*'114成績輸入與落點儀表板'!$B$12+W154*'114成績輸入與落點儀表板'!$B$13+X154*'114成績輸入與落點儀表板'!$B$14+Y154*'114成績輸入與落點儀表板'!$B$15+Z154*'114成績輸入與落點儀表板'!$B$16</f>
        <v>0</v>
      </c>
      <c r="I154" s="8">
        <f t="shared" si="4"/>
        <v>-264</v>
      </c>
      <c r="J154" s="2" t="str">
        <f t="shared" si="5"/>
        <v>FAIL</v>
      </c>
      <c r="K154" s="17" t="str">
        <f>IF(AND(IF('114成績輸入與落點儀表板'!$C$2="必須採計",L154&gt;0,IF('114成績輸入與落點儀表板'!$C$2="不可採計",L154=0,TRUE)),IF('114成績輸入與落點儀表板'!$C$3="必須採計",M154&gt;0,IF('114成績輸入與落點儀表板'!$C$3="不可採計",M154=0,TRUE)),IF('114成績輸入與落點儀表板'!$C$4="必須採計",N154&gt;0,IF('114成績輸入與落點儀表板'!$C$4="不可採計",N154=0,TRUE)),IF('114成績輸入與落點儀表板'!$C$5="必須採計",O154&gt;0,IF('114成績輸入與落點儀表板'!$C$5="不可採計",O154=0,TRUE)),IF('114成績輸入與落點儀表板'!$C$6="必須採計",P154&gt;0,IF('114成績輸入與落點儀表板'!$C$6="不可採計",P154=0,TRUE)),IF('114成績輸入與落點儀表板'!$C$7="必須採計",Q154&gt;0,IF('114成績輸入與落點儀表板'!$C$7="不可採計",Q154=0,TRUE)),IF('114成績輸入與落點儀表板'!$C$8="必須採計",R154&gt;0,IF('114成績輸入與落點儀表板'!$C$8="不可採計",R154=0,TRUE)),IF('114成績輸入與落點儀表板'!$C$9="必須採計",S154&gt;0,IF('114成績輸入與落點儀表板'!$C$9="不可採計",S154=0,TRUE)),IF('114成績輸入與落點儀表板'!$C$10="必須採計",T154&gt;0,IF('114成績輸入與落點儀表板'!$C$10="不可採計",T154=0,TRUE)),IF('114成績輸入與落點儀表板'!$C$11="必須採計",U154&gt;0,IF('114成績輸入與落點儀表板'!$C$11="不可採計",U154=0,TRUE)),IF('114成績輸入與落點儀表板'!$C$12="必須採計",V154&gt;0,IF('114成績輸入與落點儀表板'!$C$12="不可採計",V154=0,TRUE)),IF('114成績輸入與落點儀表板'!$C$13="必須採計",W154&gt;0,IF('114成績輸入與落點儀表板'!$C$13="不可採計",W154=0,TRUE)),IF('114成績輸入與落點儀表板'!$C$14="必須採計",X154&gt;0,IF('114成績輸入與落點儀表板'!$C$14="不可採計",X154=0,TRUE)),IF('114成績輸入與落點儀表板'!$C$15="必須採計",Y154&gt;0,IF('114成績輸入與落點儀表板'!$C$15="不可採計",Y154=0,TRUE)),IF('114成績輸入與落點儀表板'!$C$16="必須採計",Z154&gt;0,IF('114成績輸入與落點儀表板'!$C$16="不可採計",Z154=0,TRUE))),"✅ 符合","❌ 不符合")</f>
        <v>✅ 符合</v>
      </c>
      <c r="L154" s="15">
        <v>1.5</v>
      </c>
      <c r="M154" s="15">
        <v>2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1</v>
      </c>
      <c r="V154" s="15">
        <v>1</v>
      </c>
      <c r="W154" s="15">
        <v>0</v>
      </c>
      <c r="X154" s="15">
        <v>0</v>
      </c>
      <c r="Y154" s="15">
        <v>0</v>
      </c>
      <c r="Z154" s="15">
        <v>0</v>
      </c>
    </row>
    <row r="155" spans="1:26" x14ac:dyDescent="0.3">
      <c r="A155" s="2" t="s">
        <v>488</v>
      </c>
      <c r="B155" s="13" t="s">
        <v>482</v>
      </c>
      <c r="C155" s="13" t="s">
        <v>63</v>
      </c>
      <c r="D155" s="12" t="s">
        <v>56</v>
      </c>
      <c r="E155" s="13" t="s">
        <v>4097</v>
      </c>
      <c r="F155" s="2">
        <v>35</v>
      </c>
      <c r="G155" s="15">
        <v>230</v>
      </c>
      <c r="H155" s="7">
        <f>L155*'114成績輸入與落點儀表板'!$B$2+M155*'114成績輸入與落點儀表板'!$B$3+N155*'114成績輸入與落點儀表板'!$B$4+O155*'114成績輸入與落點儀表板'!$B$5+P155*'114成績輸入與落點儀表板'!$B$6+Q155*'114成績輸入與落點儀表板'!$B$7+R155*'114成績輸入與落點儀表板'!$B$8+S155*'114成績輸入與落點儀表板'!$B$9+T155*'114成績輸入與落點儀表板'!$B$10+U155*'114成績輸入與落點儀表板'!$B$11+V155*'114成績輸入與落點儀表板'!$B$12+W155*'114成績輸入與落點儀表板'!$B$13+X155*'114成績輸入與落點儀表板'!$B$14+Y155*'114成績輸入與落點儀表板'!$B$15+Z155*'114成績輸入與落點儀表板'!$B$16</f>
        <v>0</v>
      </c>
      <c r="I155" s="8">
        <f t="shared" si="4"/>
        <v>-230</v>
      </c>
      <c r="J155" s="2" t="str">
        <f t="shared" si="5"/>
        <v>FAIL</v>
      </c>
      <c r="K155" s="17" t="str">
        <f>IF(AND(IF('114成績輸入與落點儀表板'!$C$2="必須採計",L155&gt;0,IF('114成績輸入與落點儀表板'!$C$2="不可採計",L155=0,TRUE)),IF('114成績輸入與落點儀表板'!$C$3="必須採計",M155&gt;0,IF('114成績輸入與落點儀表板'!$C$3="不可採計",M155=0,TRUE)),IF('114成績輸入與落點儀表板'!$C$4="必須採計",N155&gt;0,IF('114成績輸入與落點儀表板'!$C$4="不可採計",N155=0,TRUE)),IF('114成績輸入與落點儀表板'!$C$5="必須採計",O155&gt;0,IF('114成績輸入與落點儀表板'!$C$5="不可採計",O155=0,TRUE)),IF('114成績輸入與落點儀表板'!$C$6="必須採計",P155&gt;0,IF('114成績輸入與落點儀表板'!$C$6="不可採計",P155=0,TRUE)),IF('114成績輸入與落點儀表板'!$C$7="必須採計",Q155&gt;0,IF('114成績輸入與落點儀表板'!$C$7="不可採計",Q155=0,TRUE)),IF('114成績輸入與落點儀表板'!$C$8="必須採計",R155&gt;0,IF('114成績輸入與落點儀表板'!$C$8="不可採計",R155=0,TRUE)),IF('114成績輸入與落點儀表板'!$C$9="必須採計",S155&gt;0,IF('114成績輸入與落點儀表板'!$C$9="不可採計",S155=0,TRUE)),IF('114成績輸入與落點儀表板'!$C$10="必須採計",T155&gt;0,IF('114成績輸入與落點儀表板'!$C$10="不可採計",T155=0,TRUE)),IF('114成績輸入與落點儀表板'!$C$11="必須採計",U155&gt;0,IF('114成績輸入與落點儀表板'!$C$11="不可採計",U155=0,TRUE)),IF('114成績輸入與落點儀表板'!$C$12="必須採計",V155&gt;0,IF('114成績輸入與落點儀表板'!$C$12="不可採計",V155=0,TRUE)),IF('114成績輸入與落點儀表板'!$C$13="必須採計",W155&gt;0,IF('114成績輸入與落點儀表板'!$C$13="不可採計",W155=0,TRUE)),IF('114成績輸入與落點儀表板'!$C$14="必須採計",X155&gt;0,IF('114成績輸入與落點儀表板'!$C$14="不可採計",X155=0,TRUE)),IF('114成績輸入與落點儀表板'!$C$15="必須採計",Y155&gt;0,IF('114成績輸入與落點儀表板'!$C$15="不可採計",Y155=0,TRUE)),IF('114成績輸入與落點儀表板'!$C$16="必須採計",Z155&gt;0,IF('114成績輸入與落點儀表板'!$C$16="不可採計",Z155=0,TRUE))),"✅ 符合","❌ 不符合")</f>
        <v>✅ 符合</v>
      </c>
      <c r="L155" s="15">
        <v>1.25</v>
      </c>
      <c r="M155" s="15">
        <v>1.25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1.5</v>
      </c>
      <c r="V155" s="15">
        <v>1</v>
      </c>
      <c r="W155" s="15">
        <v>0</v>
      </c>
      <c r="X155" s="15">
        <v>0</v>
      </c>
      <c r="Y155" s="15">
        <v>0</v>
      </c>
      <c r="Z155" s="15">
        <v>0</v>
      </c>
    </row>
    <row r="156" spans="1:26" ht="15.75" customHeight="1" x14ac:dyDescent="0.3">
      <c r="A156" s="2" t="s">
        <v>491</v>
      </c>
      <c r="B156" s="13" t="s">
        <v>482</v>
      </c>
      <c r="C156" s="13" t="s">
        <v>489</v>
      </c>
      <c r="D156" s="12" t="s">
        <v>56</v>
      </c>
      <c r="E156" s="13" t="s">
        <v>490</v>
      </c>
      <c r="F156" s="2">
        <v>23</v>
      </c>
      <c r="G156" s="15">
        <v>255</v>
      </c>
      <c r="H156" s="7">
        <f>L156*'114成績輸入與落點儀表板'!$B$2+M156*'114成績輸入與落點儀表板'!$B$3+N156*'114成績輸入與落點儀表板'!$B$4+O156*'114成績輸入與落點儀表板'!$B$5+P156*'114成績輸入與落點儀表板'!$B$6+Q156*'114成績輸入與落點儀表板'!$B$7+R156*'114成績輸入與落點儀表板'!$B$8+S156*'114成績輸入與落點儀表板'!$B$9+T156*'114成績輸入與落點儀表板'!$B$10+U156*'114成績輸入與落點儀表板'!$B$11+V156*'114成績輸入與落點儀表板'!$B$12+W156*'114成績輸入與落點儀表板'!$B$13+X156*'114成績輸入與落點儀表板'!$B$14+Y156*'114成績輸入與落點儀表板'!$B$15+Z156*'114成績輸入與落點儀表板'!$B$16</f>
        <v>0</v>
      </c>
      <c r="I156" s="8">
        <f t="shared" si="4"/>
        <v>-255</v>
      </c>
      <c r="J156" s="2" t="str">
        <f t="shared" si="5"/>
        <v>FAIL</v>
      </c>
      <c r="K156" s="17" t="str">
        <f>IF(AND(IF('114成績輸入與落點儀表板'!$C$2="必須採計",L156&gt;0,IF('114成績輸入與落點儀表板'!$C$2="不可採計",L156=0,TRUE)),IF('114成績輸入與落點儀表板'!$C$3="必須採計",M156&gt;0,IF('114成績輸入與落點儀表板'!$C$3="不可採計",M156=0,TRUE)),IF('114成績輸入與落點儀表板'!$C$4="必須採計",N156&gt;0,IF('114成績輸入與落點儀表板'!$C$4="不可採計",N156=0,TRUE)),IF('114成績輸入與落點儀表板'!$C$5="必須採計",O156&gt;0,IF('114成績輸入與落點儀表板'!$C$5="不可採計",O156=0,TRUE)),IF('114成績輸入與落點儀表板'!$C$6="必須採計",P156&gt;0,IF('114成績輸入與落點儀表板'!$C$6="不可採計",P156=0,TRUE)),IF('114成績輸入與落點儀表板'!$C$7="必須採計",Q156&gt;0,IF('114成績輸入與落點儀表板'!$C$7="不可採計",Q156=0,TRUE)),IF('114成績輸入與落點儀表板'!$C$8="必須採計",R156&gt;0,IF('114成績輸入與落點儀表板'!$C$8="不可採計",R156=0,TRUE)),IF('114成績輸入與落點儀表板'!$C$9="必須採計",S156&gt;0,IF('114成績輸入與落點儀表板'!$C$9="不可採計",S156=0,TRUE)),IF('114成績輸入與落點儀表板'!$C$10="必須採計",T156&gt;0,IF('114成績輸入與落點儀表板'!$C$10="不可採計",T156=0,TRUE)),IF('114成績輸入與落點儀表板'!$C$11="必須採計",U156&gt;0,IF('114成績輸入與落點儀表板'!$C$11="不可採計",U156=0,TRUE)),IF('114成績輸入與落點儀表板'!$C$12="必須採計",V156&gt;0,IF('114成績輸入與落點儀表板'!$C$12="不可採計",V156=0,TRUE)),IF('114成績輸入與落點儀表板'!$C$13="必須採計",W156&gt;0,IF('114成績輸入與落點儀表板'!$C$13="不可採計",W156=0,TRUE)),IF('114成績輸入與落點儀表板'!$C$14="必須採計",X156&gt;0,IF('114成績輸入與落點儀表板'!$C$14="不可採計",X156=0,TRUE)),IF('114成績輸入與落點儀表板'!$C$15="必須採計",Y156&gt;0,IF('114成績輸入與落點儀表板'!$C$15="不可採計",Y156=0,TRUE)),IF('114成績輸入與落點儀表板'!$C$16="必須採計",Z156&gt;0,IF('114成績輸入與落點儀表板'!$C$16="不可採計",Z156=0,TRUE))),"✅ 符合","❌ 不符合")</f>
        <v>✅ 符合</v>
      </c>
      <c r="L156" s="15">
        <v>1.5</v>
      </c>
      <c r="M156" s="15">
        <v>1.5</v>
      </c>
      <c r="N156" s="15">
        <v>0</v>
      </c>
      <c r="O156" s="15">
        <v>0</v>
      </c>
      <c r="P156" s="15">
        <v>0</v>
      </c>
      <c r="Q156" s="15">
        <v>1</v>
      </c>
      <c r="R156" s="15">
        <v>0</v>
      </c>
      <c r="S156" s="15">
        <v>0</v>
      </c>
      <c r="T156" s="15">
        <v>0</v>
      </c>
      <c r="U156" s="15">
        <v>1</v>
      </c>
      <c r="V156" s="15">
        <v>1</v>
      </c>
      <c r="W156" s="15">
        <v>0</v>
      </c>
      <c r="X156" s="15">
        <v>0</v>
      </c>
      <c r="Y156" s="15">
        <v>0</v>
      </c>
      <c r="Z156" s="15">
        <v>0</v>
      </c>
    </row>
    <row r="157" spans="1:26" x14ac:dyDescent="0.3">
      <c r="A157" s="2" t="s">
        <v>493</v>
      </c>
      <c r="B157" s="13" t="s">
        <v>482</v>
      </c>
      <c r="C157" s="13" t="s">
        <v>85</v>
      </c>
      <c r="D157" s="12" t="s">
        <v>86</v>
      </c>
      <c r="E157" s="13" t="s">
        <v>4989</v>
      </c>
      <c r="F157" s="2">
        <v>30</v>
      </c>
      <c r="G157" s="15">
        <v>191</v>
      </c>
      <c r="H157" s="7">
        <f>L157*'114成績輸入與落點儀表板'!$B$2+M157*'114成績輸入與落點儀表板'!$B$3+N157*'114成績輸入與落點儀表板'!$B$4+O157*'114成績輸入與落點儀表板'!$B$5+P157*'114成績輸入與落點儀表板'!$B$6+Q157*'114成績輸入與落點儀表板'!$B$7+R157*'114成績輸入與落點儀表板'!$B$8+S157*'114成績輸入與落點儀表板'!$B$9+T157*'114成績輸入與落點儀表板'!$B$10+U157*'114成績輸入與落點儀表板'!$B$11+V157*'114成績輸入與落點儀表板'!$B$12+W157*'114成績輸入與落點儀表板'!$B$13+X157*'114成績輸入與落點儀表板'!$B$14+Y157*'114成績輸入與落點儀表板'!$B$15+Z157*'114成績輸入與落點儀表板'!$B$16</f>
        <v>0</v>
      </c>
      <c r="I157" s="8">
        <f t="shared" si="4"/>
        <v>-191</v>
      </c>
      <c r="J157" s="2" t="str">
        <f t="shared" si="5"/>
        <v>FAIL</v>
      </c>
      <c r="K157" s="17" t="str">
        <f>IF(AND(IF('114成績輸入與落點儀表板'!$C$2="必須採計",L157&gt;0,IF('114成績輸入與落點儀表板'!$C$2="不可採計",L157=0,TRUE)),IF('114成績輸入與落點儀表板'!$C$3="必須採計",M157&gt;0,IF('114成績輸入與落點儀表板'!$C$3="不可採計",M157=0,TRUE)),IF('114成績輸入與落點儀表板'!$C$4="必須採計",N157&gt;0,IF('114成績輸入與落點儀表板'!$C$4="不可採計",N157=0,TRUE)),IF('114成績輸入與落點儀表板'!$C$5="必須採計",O157&gt;0,IF('114成績輸入與落點儀表板'!$C$5="不可採計",O157=0,TRUE)),IF('114成績輸入與落點儀表板'!$C$6="必須採計",P157&gt;0,IF('114成績輸入與落點儀表板'!$C$6="不可採計",P157=0,TRUE)),IF('114成績輸入與落點儀表板'!$C$7="必須採計",Q157&gt;0,IF('114成績輸入與落點儀表板'!$C$7="不可採計",Q157=0,TRUE)),IF('114成績輸入與落點儀表板'!$C$8="必須採計",R157&gt;0,IF('114成績輸入與落點儀表板'!$C$8="不可採計",R157=0,TRUE)),IF('114成績輸入與落點儀表板'!$C$9="必須採計",S157&gt;0,IF('114成績輸入與落點儀表板'!$C$9="不可採計",S157=0,TRUE)),IF('114成績輸入與落點儀表板'!$C$10="必須採計",T157&gt;0,IF('114成績輸入與落點儀表板'!$C$10="不可採計",T157=0,TRUE)),IF('114成績輸入與落點儀表板'!$C$11="必須採計",U157&gt;0,IF('114成績輸入與落點儀表板'!$C$11="不可採計",U157=0,TRUE)),IF('114成績輸入與落點儀表板'!$C$12="必須採計",V157&gt;0,IF('114成績輸入與落點儀表板'!$C$12="不可採計",V157=0,TRUE)),IF('114成績輸入與落點儀表板'!$C$13="必須採計",W157&gt;0,IF('114成績輸入與落點儀表板'!$C$13="不可採計",W157=0,TRUE)),IF('114成績輸入與落點儀表板'!$C$14="必須採計",X157&gt;0,IF('114成績輸入與落點儀表板'!$C$14="不可採計",X157=0,TRUE)),IF('114成績輸入與落點儀表板'!$C$15="必須採計",Y157&gt;0,IF('114成績輸入與落點儀表板'!$C$15="不可採計",Y157=0,TRUE)),IF('114成績輸入與落點儀表板'!$C$16="必須採計",Z157&gt;0,IF('114成績輸入與落點儀表板'!$C$16="不可採計",Z157=0,TRUE))),"✅ 符合","❌ 不符合")</f>
        <v>❌ 不符合</v>
      </c>
      <c r="L157" s="15">
        <v>0</v>
      </c>
      <c r="M157" s="15">
        <v>1.5</v>
      </c>
      <c r="N157" s="15">
        <v>2</v>
      </c>
      <c r="O157" s="15">
        <v>0</v>
      </c>
      <c r="P157" s="15">
        <v>0</v>
      </c>
      <c r="Q157" s="15">
        <v>0</v>
      </c>
      <c r="R157" s="15">
        <v>1.5</v>
      </c>
      <c r="S157" s="15">
        <v>0</v>
      </c>
      <c r="T157" s="15">
        <v>0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</row>
    <row r="158" spans="1:26" ht="15.75" customHeight="1" x14ac:dyDescent="0.3">
      <c r="A158" s="2" t="s">
        <v>495</v>
      </c>
      <c r="B158" s="13" t="s">
        <v>482</v>
      </c>
      <c r="C158" s="13" t="s">
        <v>89</v>
      </c>
      <c r="D158" s="12" t="s">
        <v>86</v>
      </c>
      <c r="E158" s="13" t="s">
        <v>4990</v>
      </c>
      <c r="F158" s="2">
        <v>24</v>
      </c>
      <c r="G158" s="15">
        <v>255</v>
      </c>
      <c r="H158" s="7">
        <f>L158*'114成績輸入與落點儀表板'!$B$2+M158*'114成績輸入與落點儀表板'!$B$3+N158*'114成績輸入與落點儀表板'!$B$4+O158*'114成績輸入與落點儀表板'!$B$5+P158*'114成績輸入與落點儀表板'!$B$6+Q158*'114成績輸入與落點儀表板'!$B$7+R158*'114成績輸入與落點儀表板'!$B$8+S158*'114成績輸入與落點儀表板'!$B$9+T158*'114成績輸入與落點儀表板'!$B$10+U158*'114成績輸入與落點儀表板'!$B$11+V158*'114成績輸入與落點儀表板'!$B$12+W158*'114成績輸入與落點儀表板'!$B$13+X158*'114成績輸入與落點儀表板'!$B$14+Y158*'114成績輸入與落點儀表板'!$B$15+Z158*'114成績輸入與落點儀表板'!$B$16</f>
        <v>0</v>
      </c>
      <c r="I158" s="8">
        <f t="shared" si="4"/>
        <v>-255</v>
      </c>
      <c r="J158" s="2" t="str">
        <f t="shared" si="5"/>
        <v>FAIL</v>
      </c>
      <c r="K158" s="17" t="str">
        <f>IF(AND(IF('114成績輸入與落點儀表板'!$C$2="必須採計",L158&gt;0,IF('114成績輸入與落點儀表板'!$C$2="不可採計",L158=0,TRUE)),IF('114成績輸入與落點儀表板'!$C$3="必須採計",M158&gt;0,IF('114成績輸入與落點儀表板'!$C$3="不可採計",M158=0,TRUE)),IF('114成績輸入與落點儀表板'!$C$4="必須採計",N158&gt;0,IF('114成績輸入與落點儀表板'!$C$4="不可採計",N158=0,TRUE)),IF('114成績輸入與落點儀表板'!$C$5="必須採計",O158&gt;0,IF('114成績輸入與落點儀表板'!$C$5="不可採計",O158=0,TRUE)),IF('114成績輸入與落點儀表板'!$C$6="必須採計",P158&gt;0,IF('114成績輸入與落點儀表板'!$C$6="不可採計",P158=0,TRUE)),IF('114成績輸入與落點儀表板'!$C$7="必須採計",Q158&gt;0,IF('114成績輸入與落點儀表板'!$C$7="不可採計",Q158=0,TRUE)),IF('114成績輸入與落點儀表板'!$C$8="必須採計",R158&gt;0,IF('114成績輸入與落點儀表板'!$C$8="不可採計",R158=0,TRUE)),IF('114成績輸入與落點儀表板'!$C$9="必須採計",S158&gt;0,IF('114成績輸入與落點儀表板'!$C$9="不可採計",S158=0,TRUE)),IF('114成績輸入與落點儀表板'!$C$10="必須採計",T158&gt;0,IF('114成績輸入與落點儀表板'!$C$10="不可採計",T158=0,TRUE)),IF('114成績輸入與落點儀表板'!$C$11="必須採計",U158&gt;0,IF('114成績輸入與落點儀表板'!$C$11="不可採計",U158=0,TRUE)),IF('114成績輸入與落點儀表板'!$C$12="必須採計",V158&gt;0,IF('114成績輸入與落點儀表板'!$C$12="不可採計",V158=0,TRUE)),IF('114成績輸入與落點儀表板'!$C$13="必須採計",W158&gt;0,IF('114成績輸入與落點儀表板'!$C$13="不可採計",W158=0,TRUE)),IF('114成績輸入與落點儀表板'!$C$14="必須採計",X158&gt;0,IF('114成績輸入與落點儀表板'!$C$14="不可採計",X158=0,TRUE)),IF('114成績輸入與落點儀表板'!$C$15="必須採計",Y158&gt;0,IF('114成績輸入與落點儀表板'!$C$15="不可採計",Y158=0,TRUE)),IF('114成績輸入與落點儀表板'!$C$16="必須採計",Z158&gt;0,IF('114成績輸入與落點儀表板'!$C$16="不可採計",Z158=0,TRUE))),"✅ 符合","❌ 不符合")</f>
        <v>❌ 不符合</v>
      </c>
      <c r="L158" s="15">
        <v>0</v>
      </c>
      <c r="M158" s="15">
        <v>1</v>
      </c>
      <c r="N158" s="15">
        <v>1.5</v>
      </c>
      <c r="O158" s="15">
        <v>0</v>
      </c>
      <c r="P158" s="15">
        <v>1.5</v>
      </c>
      <c r="Q158" s="15">
        <v>0</v>
      </c>
      <c r="R158" s="15">
        <v>1.5</v>
      </c>
      <c r="S158" s="15">
        <v>1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</row>
    <row r="159" spans="1:26" x14ac:dyDescent="0.3">
      <c r="A159" s="2" t="s">
        <v>497</v>
      </c>
      <c r="B159" s="13" t="s">
        <v>482</v>
      </c>
      <c r="C159" s="13" t="s">
        <v>92</v>
      </c>
      <c r="D159" s="12" t="s">
        <v>86</v>
      </c>
      <c r="E159" s="13" t="s">
        <v>4100</v>
      </c>
      <c r="F159" s="2">
        <v>24</v>
      </c>
      <c r="G159" s="15">
        <v>250.75</v>
      </c>
      <c r="H159" s="7">
        <f>L159*'114成績輸入與落點儀表板'!$B$2+M159*'114成績輸入與落點儀表板'!$B$3+N159*'114成績輸入與落點儀表板'!$B$4+O159*'114成績輸入與落點儀表板'!$B$5+P159*'114成績輸入與落點儀表板'!$B$6+Q159*'114成績輸入與落點儀表板'!$B$7+R159*'114成績輸入與落點儀表板'!$B$8+S159*'114成績輸入與落點儀表板'!$B$9+T159*'114成績輸入與落點儀表板'!$B$10+U159*'114成績輸入與落點儀表板'!$B$11+V159*'114成績輸入與落點儀表板'!$B$12+W159*'114成績輸入與落點儀表板'!$B$13+X159*'114成績輸入與落點儀表板'!$B$14+Y159*'114成績輸入與落點儀表板'!$B$15+Z159*'114成績輸入與落點儀表板'!$B$16</f>
        <v>0</v>
      </c>
      <c r="I159" s="8">
        <f t="shared" si="4"/>
        <v>-250.75</v>
      </c>
      <c r="J159" s="2" t="str">
        <f t="shared" si="5"/>
        <v>FAIL</v>
      </c>
      <c r="K159" s="17" t="str">
        <f>IF(AND(IF('114成績輸入與落點儀表板'!$C$2="必須採計",L159&gt;0,IF('114成績輸入與落點儀表板'!$C$2="不可採計",L159=0,TRUE)),IF('114成績輸入與落點儀表板'!$C$3="必須採計",M159&gt;0,IF('114成績輸入與落點儀表板'!$C$3="不可採計",M159=0,TRUE)),IF('114成績輸入與落點儀表板'!$C$4="必須採計",N159&gt;0,IF('114成績輸入與落點儀表板'!$C$4="不可採計",N159=0,TRUE)),IF('114成績輸入與落點儀表板'!$C$5="必須採計",O159&gt;0,IF('114成績輸入與落點儀表板'!$C$5="不可採計",O159=0,TRUE)),IF('114成績輸入與落點儀表板'!$C$6="必須採計",P159&gt;0,IF('114成績輸入與落點儀表板'!$C$6="不可採計",P159=0,TRUE)),IF('114成績輸入與落點儀表板'!$C$7="必須採計",Q159&gt;0,IF('114成績輸入與落點儀表板'!$C$7="不可採計",Q159=0,TRUE)),IF('114成績輸入與落點儀表板'!$C$8="必須採計",R159&gt;0,IF('114成績輸入與落點儀表板'!$C$8="不可採計",R159=0,TRUE)),IF('114成績輸入與落點儀表板'!$C$9="必須採計",S159&gt;0,IF('114成績輸入與落點儀表板'!$C$9="不可採計",S159=0,TRUE)),IF('114成績輸入與落點儀表板'!$C$10="必須採計",T159&gt;0,IF('114成績輸入與落點儀表板'!$C$10="不可採計",T159=0,TRUE)),IF('114成績輸入與落點儀表板'!$C$11="必須採計",U159&gt;0,IF('114成績輸入與落點儀表板'!$C$11="不可採計",U159=0,TRUE)),IF('114成績輸入與落點儀表板'!$C$12="必須採計",V159&gt;0,IF('114成績輸入與落點儀表板'!$C$12="不可採計",V159=0,TRUE)),IF('114成績輸入與落點儀表板'!$C$13="必須採計",W159&gt;0,IF('114成績輸入與落點儀表板'!$C$13="不可採計",W159=0,TRUE)),IF('114成績輸入與落點儀表板'!$C$14="必須採計",X159&gt;0,IF('114成績輸入與落點儀表板'!$C$14="不可採計",X159=0,TRUE)),IF('114成績輸入與落點儀表板'!$C$15="必須採計",Y159&gt;0,IF('114成績輸入與落點儀表板'!$C$15="不可採計",Y159=0,TRUE)),IF('114成績輸入與落點儀表板'!$C$16="必須採計",Z159&gt;0,IF('114成績輸入與落點儀表板'!$C$16="不可採計",Z159=0,TRUE))),"✅ 符合","❌ 不符合")</f>
        <v>✅ 符合</v>
      </c>
      <c r="L159" s="15">
        <v>1</v>
      </c>
      <c r="M159" s="15">
        <v>1</v>
      </c>
      <c r="N159" s="15">
        <v>1.25</v>
      </c>
      <c r="O159" s="15">
        <v>0</v>
      </c>
      <c r="P159" s="15">
        <v>0</v>
      </c>
      <c r="Q159" s="15">
        <v>0</v>
      </c>
      <c r="R159" s="15">
        <v>1.25</v>
      </c>
      <c r="S159" s="15">
        <v>1.5</v>
      </c>
      <c r="T159" s="15">
        <v>0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</row>
    <row r="160" spans="1:26" ht="15.75" customHeight="1" x14ac:dyDescent="0.3">
      <c r="A160" s="2" t="s">
        <v>498</v>
      </c>
      <c r="B160" s="13" t="s">
        <v>482</v>
      </c>
      <c r="C160" s="13" t="s">
        <v>321</v>
      </c>
      <c r="D160" s="12" t="s">
        <v>86</v>
      </c>
      <c r="E160" s="13" t="s">
        <v>172</v>
      </c>
      <c r="F160" s="2">
        <v>25</v>
      </c>
      <c r="G160" s="15">
        <v>186</v>
      </c>
      <c r="H160" s="7">
        <f>L160*'114成績輸入與落點儀表板'!$B$2+M160*'114成績輸入與落點儀表板'!$B$3+N160*'114成績輸入與落點儀表板'!$B$4+O160*'114成績輸入與落點儀表板'!$B$5+P160*'114成績輸入與落點儀表板'!$B$6+Q160*'114成績輸入與落點儀表板'!$B$7+R160*'114成績輸入與落點儀表板'!$B$8+S160*'114成績輸入與落點儀表板'!$B$9+T160*'114成績輸入與落點儀表板'!$B$10+U160*'114成績輸入與落點儀表板'!$B$11+V160*'114成績輸入與落點儀表板'!$B$12+W160*'114成績輸入與落點儀表板'!$B$13+X160*'114成績輸入與落點儀表板'!$B$14+Y160*'114成績輸入與落點儀表板'!$B$15+Z160*'114成績輸入與落點儀表板'!$B$16</f>
        <v>0</v>
      </c>
      <c r="I160" s="8">
        <f t="shared" si="4"/>
        <v>-186</v>
      </c>
      <c r="J160" s="2" t="str">
        <f t="shared" si="5"/>
        <v>FAIL</v>
      </c>
      <c r="K160" s="17" t="str">
        <f>IF(AND(IF('114成績輸入與落點儀表板'!$C$2="必須採計",L160&gt;0,IF('114成績輸入與落點儀表板'!$C$2="不可採計",L160=0,TRUE)),IF('114成績輸入與落點儀表板'!$C$3="必須採計",M160&gt;0,IF('114成績輸入與落點儀表板'!$C$3="不可採計",M160=0,TRUE)),IF('114成績輸入與落點儀表板'!$C$4="必須採計",N160&gt;0,IF('114成績輸入與落點儀表板'!$C$4="不可採計",N160=0,TRUE)),IF('114成績輸入與落點儀表板'!$C$5="必須採計",O160&gt;0,IF('114成績輸入與落點儀表板'!$C$5="不可採計",O160=0,TRUE)),IF('114成績輸入與落點儀表板'!$C$6="必須採計",P160&gt;0,IF('114成績輸入與落點儀表板'!$C$6="不可採計",P160=0,TRUE)),IF('114成績輸入與落點儀表板'!$C$7="必須採計",Q160&gt;0,IF('114成績輸入與落點儀表板'!$C$7="不可採計",Q160=0,TRUE)),IF('114成績輸入與落點儀表板'!$C$8="必須採計",R160&gt;0,IF('114成績輸入與落點儀表板'!$C$8="不可採計",R160=0,TRUE)),IF('114成績輸入與落點儀表板'!$C$9="必須採計",S160&gt;0,IF('114成績輸入與落點儀表板'!$C$9="不可採計",S160=0,TRUE)),IF('114成績輸入與落點儀表板'!$C$10="必須採計",T160&gt;0,IF('114成績輸入與落點儀表板'!$C$10="不可採計",T160=0,TRUE)),IF('114成績輸入與落點儀表板'!$C$11="必須採計",U160&gt;0,IF('114成績輸入與落點儀表板'!$C$11="不可採計",U160=0,TRUE)),IF('114成績輸入與落點儀表板'!$C$12="必須採計",V160&gt;0,IF('114成績輸入與落點儀表板'!$C$12="不可採計",V160=0,TRUE)),IF('114成績輸入與落點儀表板'!$C$13="必須採計",W160&gt;0,IF('114成績輸入與落點儀表板'!$C$13="不可採計",W160=0,TRUE)),IF('114成績輸入與落點儀表板'!$C$14="必須採計",X160&gt;0,IF('114成績輸入與落點儀表板'!$C$14="不可採計",X160=0,TRUE)),IF('114成績輸入與落點儀表板'!$C$15="必須採計",Y160&gt;0,IF('114成績輸入與落點儀表板'!$C$15="不可採計",Y160=0,TRUE)),IF('114成績輸入與落點儀表板'!$C$16="必須採計",Z160&gt;0,IF('114成績輸入與落點儀表板'!$C$16="不可採計",Z160=0,TRUE))),"✅ 符合","❌ 不符合")</f>
        <v>✅ 符合</v>
      </c>
      <c r="L160" s="15">
        <v>1</v>
      </c>
      <c r="M160" s="15">
        <v>1</v>
      </c>
      <c r="N160" s="15">
        <v>1</v>
      </c>
      <c r="O160" s="15">
        <v>0</v>
      </c>
      <c r="P160" s="15">
        <v>0</v>
      </c>
      <c r="Q160" s="15">
        <v>0</v>
      </c>
      <c r="R160" s="15">
        <v>1</v>
      </c>
      <c r="S160" s="15">
        <v>1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</row>
    <row r="161" spans="1:26" x14ac:dyDescent="0.3">
      <c r="A161" s="2" t="s">
        <v>501</v>
      </c>
      <c r="B161" s="13" t="s">
        <v>482</v>
      </c>
      <c r="C161" s="13" t="s">
        <v>499</v>
      </c>
      <c r="D161" s="12" t="s">
        <v>103</v>
      </c>
      <c r="E161" s="13" t="s">
        <v>500</v>
      </c>
      <c r="F161" s="2">
        <v>35</v>
      </c>
      <c r="G161" s="15">
        <v>218</v>
      </c>
      <c r="H161" s="7">
        <f>L161*'114成績輸入與落點儀表板'!$B$2+M161*'114成績輸入與落點儀表板'!$B$3+N161*'114成績輸入與落點儀表板'!$B$4+O161*'114成績輸入與落點儀表板'!$B$5+P161*'114成績輸入與落點儀表板'!$B$6+Q161*'114成績輸入與落點儀表板'!$B$7+R161*'114成績輸入與落點儀表板'!$B$8+S161*'114成績輸入與落點儀表板'!$B$9+T161*'114成績輸入與落點儀表板'!$B$10+U161*'114成績輸入與落點儀表板'!$B$11+V161*'114成績輸入與落點儀表板'!$B$12+W161*'114成績輸入與落點儀表板'!$B$13+X161*'114成績輸入與落點儀表板'!$B$14+Y161*'114成績輸入與落點儀表板'!$B$15+Z161*'114成績輸入與落點儀表板'!$B$16</f>
        <v>0</v>
      </c>
      <c r="I161" s="8">
        <f t="shared" si="4"/>
        <v>-218</v>
      </c>
      <c r="J161" s="2" t="str">
        <f t="shared" si="5"/>
        <v>FAIL</v>
      </c>
      <c r="K161" s="17" t="str">
        <f>IF(AND(IF('114成績輸入與落點儀表板'!$C$2="必須採計",L161&gt;0,IF('114成績輸入與落點儀表板'!$C$2="不可採計",L161=0,TRUE)),IF('114成績輸入與落點儀表板'!$C$3="必須採計",M161&gt;0,IF('114成績輸入與落點儀表板'!$C$3="不可採計",M161=0,TRUE)),IF('114成績輸入與落點儀表板'!$C$4="必須採計",N161&gt;0,IF('114成績輸入與落點儀表板'!$C$4="不可採計",N161=0,TRUE)),IF('114成績輸入與落點儀表板'!$C$5="必須採計",O161&gt;0,IF('114成績輸入與落點儀表板'!$C$5="不可採計",O161=0,TRUE)),IF('114成績輸入與落點儀表板'!$C$6="必須採計",P161&gt;0,IF('114成績輸入與落點儀表板'!$C$6="不可採計",P161=0,TRUE)),IF('114成績輸入與落點儀表板'!$C$7="必須採計",Q161&gt;0,IF('114成績輸入與落點儀表板'!$C$7="不可採計",Q161=0,TRUE)),IF('114成績輸入與落點儀表板'!$C$8="必須採計",R161&gt;0,IF('114成績輸入與落點儀表板'!$C$8="不可採計",R161=0,TRUE)),IF('114成績輸入與落點儀表板'!$C$9="必須採計",S161&gt;0,IF('114成績輸入與落點儀表板'!$C$9="不可採計",S161=0,TRUE)),IF('114成績輸入與落點儀表板'!$C$10="必須採計",T161&gt;0,IF('114成績輸入與落點儀表板'!$C$10="不可採計",T161=0,TRUE)),IF('114成績輸入與落點儀表板'!$C$11="必須採計",U161&gt;0,IF('114成績輸入與落點儀表板'!$C$11="不可採計",U161=0,TRUE)),IF('114成績輸入與落點儀表板'!$C$12="必須採計",V161&gt;0,IF('114成績輸入與落點儀表板'!$C$12="不可採計",V161=0,TRUE)),IF('114成績輸入與落點儀表板'!$C$13="必須採計",W161&gt;0,IF('114成績輸入與落點儀表板'!$C$13="不可採計",W161=0,TRUE)),IF('114成績輸入與落點儀表板'!$C$14="必須採計",X161&gt;0,IF('114成績輸入與落點儀表板'!$C$14="不可採計",X161=0,TRUE)),IF('114成績輸入與落點儀表板'!$C$15="必須採計",Y161&gt;0,IF('114成績輸入與落點儀表板'!$C$15="不可採計",Y161=0,TRUE)),IF('114成績輸入與落點儀表板'!$C$16="必須採計",Z161&gt;0,IF('114成績輸入與落點儀表板'!$C$16="不可採計",Z161=0,TRUE))),"✅ 符合","❌ 不符合")</f>
        <v>✅ 符合</v>
      </c>
      <c r="L161" s="15">
        <v>1</v>
      </c>
      <c r="M161" s="15">
        <v>1</v>
      </c>
      <c r="N161" s="15">
        <v>1</v>
      </c>
      <c r="O161" s="15">
        <v>0</v>
      </c>
      <c r="P161" s="15">
        <v>0</v>
      </c>
      <c r="Q161" s="15">
        <v>0</v>
      </c>
      <c r="R161" s="15">
        <v>1</v>
      </c>
      <c r="S161" s="15">
        <v>1</v>
      </c>
      <c r="T161" s="15">
        <v>0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</row>
    <row r="162" spans="1:26" ht="15.75" customHeight="1" x14ac:dyDescent="0.3">
      <c r="A162" s="2" t="s">
        <v>503</v>
      </c>
      <c r="B162" s="13" t="s">
        <v>482</v>
      </c>
      <c r="C162" s="13" t="s">
        <v>159</v>
      </c>
      <c r="D162" s="12" t="s">
        <v>103</v>
      </c>
      <c r="E162" s="13" t="s">
        <v>502</v>
      </c>
      <c r="F162" s="2">
        <v>70</v>
      </c>
      <c r="G162" s="15">
        <v>192</v>
      </c>
      <c r="H162" s="7">
        <f>L162*'114成績輸入與落點儀表板'!$B$2+M162*'114成績輸入與落點儀表板'!$B$3+N162*'114成績輸入與落點儀表板'!$B$4+O162*'114成績輸入與落點儀表板'!$B$5+P162*'114成績輸入與落點儀表板'!$B$6+Q162*'114成績輸入與落點儀表板'!$B$7+R162*'114成績輸入與落點儀表板'!$B$8+S162*'114成績輸入與落點儀表板'!$B$9+T162*'114成績輸入與落點儀表板'!$B$10+U162*'114成績輸入與落點儀表板'!$B$11+V162*'114成績輸入與落點儀表板'!$B$12+W162*'114成績輸入與落點儀表板'!$B$13+X162*'114成績輸入與落點儀表板'!$B$14+Y162*'114成績輸入與落點儀表板'!$B$15+Z162*'114成績輸入與落點儀表板'!$B$16</f>
        <v>0</v>
      </c>
      <c r="I162" s="8">
        <f t="shared" si="4"/>
        <v>-192</v>
      </c>
      <c r="J162" s="2" t="str">
        <f t="shared" si="5"/>
        <v>FAIL</v>
      </c>
      <c r="K162" s="17" t="str">
        <f>IF(AND(IF('114成績輸入與落點儀表板'!$C$2="必須採計",L162&gt;0,IF('114成績輸入與落點儀表板'!$C$2="不可採計",L162=0,TRUE)),IF('114成績輸入與落點儀表板'!$C$3="必須採計",M162&gt;0,IF('114成績輸入與落點儀表板'!$C$3="不可採計",M162=0,TRUE)),IF('114成績輸入與落點儀表板'!$C$4="必須採計",N162&gt;0,IF('114成績輸入與落點儀表板'!$C$4="不可採計",N162=0,TRUE)),IF('114成績輸入與落點儀表板'!$C$5="必須採計",O162&gt;0,IF('114成績輸入與落點儀表板'!$C$5="不可採計",O162=0,TRUE)),IF('114成績輸入與落點儀表板'!$C$6="必須採計",P162&gt;0,IF('114成績輸入與落點儀表板'!$C$6="不可採計",P162=0,TRUE)),IF('114成績輸入與落點儀表板'!$C$7="必須採計",Q162&gt;0,IF('114成績輸入與落點儀表板'!$C$7="不可採計",Q162=0,TRUE)),IF('114成績輸入與落點儀表板'!$C$8="必須採計",R162&gt;0,IF('114成績輸入與落點儀表板'!$C$8="不可採計",R162=0,TRUE)),IF('114成績輸入與落點儀表板'!$C$9="必須採計",S162&gt;0,IF('114成績輸入與落點儀表板'!$C$9="不可採計",S162=0,TRUE)),IF('114成績輸入與落點儀表板'!$C$10="必須採計",T162&gt;0,IF('114成績輸入與落點儀表板'!$C$10="不可採計",T162=0,TRUE)),IF('114成績輸入與落點儀表板'!$C$11="必須採計",U162&gt;0,IF('114成績輸入與落點儀表板'!$C$11="不可採計",U162=0,TRUE)),IF('114成績輸入與落點儀表板'!$C$12="必須採計",V162&gt;0,IF('114成績輸入與落點儀表板'!$C$12="不可採計",V162=0,TRUE)),IF('114成績輸入與落點儀表板'!$C$13="必須採計",W162&gt;0,IF('114成績輸入與落點儀表板'!$C$13="不可採計",W162=0,TRUE)),IF('114成績輸入與落點儀表板'!$C$14="必須採計",X162&gt;0,IF('114成績輸入與落點儀表板'!$C$14="不可採計",X162=0,TRUE)),IF('114成績輸入與落點儀表板'!$C$15="必須採計",Y162&gt;0,IF('114成績輸入與落點儀表板'!$C$15="不可採計",Y162=0,TRUE)),IF('114成績輸入與落點儀表板'!$C$16="必須採計",Z162&gt;0,IF('114成績輸入與落點儀表板'!$C$16="不可採計",Z162=0,TRUE))),"✅ 符合","❌ 不符合")</f>
        <v>❌ 不符合</v>
      </c>
      <c r="L162" s="15">
        <v>0</v>
      </c>
      <c r="M162" s="15">
        <v>1</v>
      </c>
      <c r="N162" s="15">
        <v>2</v>
      </c>
      <c r="O162" s="15">
        <v>0</v>
      </c>
      <c r="P162" s="15">
        <v>0</v>
      </c>
      <c r="Q162" s="15">
        <v>0</v>
      </c>
      <c r="R162" s="15">
        <v>2</v>
      </c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</row>
    <row r="163" spans="1:26" x14ac:dyDescent="0.3">
      <c r="A163" s="2" t="s">
        <v>506</v>
      </c>
      <c r="B163" s="13" t="s">
        <v>482</v>
      </c>
      <c r="C163" s="13" t="s">
        <v>504</v>
      </c>
      <c r="D163" s="12" t="s">
        <v>103</v>
      </c>
      <c r="E163" s="13" t="s">
        <v>505</v>
      </c>
      <c r="F163" s="2">
        <v>4</v>
      </c>
      <c r="G163" s="15">
        <v>139</v>
      </c>
      <c r="H163" s="7">
        <f>L163*'114成績輸入與落點儀表板'!$B$2+M163*'114成績輸入與落點儀表板'!$B$3+N163*'114成績輸入與落點儀表板'!$B$4+O163*'114成績輸入與落點儀表板'!$B$5+P163*'114成績輸入與落點儀表板'!$B$6+Q163*'114成績輸入與落點儀表板'!$B$7+R163*'114成績輸入與落點儀表板'!$B$8+S163*'114成績輸入與落點儀表板'!$B$9+T163*'114成績輸入與落點儀表板'!$B$10+U163*'114成績輸入與落點儀表板'!$B$11+V163*'114成績輸入與落點儀表板'!$B$12+W163*'114成績輸入與落點儀表板'!$B$13+X163*'114成績輸入與落點儀表板'!$B$14+Y163*'114成績輸入與落點儀表板'!$B$15+Z163*'114成績輸入與落點儀表板'!$B$16</f>
        <v>0</v>
      </c>
      <c r="I163" s="8">
        <f t="shared" si="4"/>
        <v>-139</v>
      </c>
      <c r="J163" s="2" t="str">
        <f t="shared" si="5"/>
        <v>FAIL</v>
      </c>
      <c r="K163" s="17" t="str">
        <f>IF(AND(IF('114成績輸入與落點儀表板'!$C$2="必須採計",L163&gt;0,IF('114成績輸入與落點儀表板'!$C$2="不可採計",L163=0,TRUE)),IF('114成績輸入與落點儀表板'!$C$3="必須採計",M163&gt;0,IF('114成績輸入與落點儀表板'!$C$3="不可採計",M163=0,TRUE)),IF('114成績輸入與落點儀表板'!$C$4="必須採計",N163&gt;0,IF('114成績輸入與落點儀表板'!$C$4="不可採計",N163=0,TRUE)),IF('114成績輸入與落點儀表板'!$C$5="必須採計",O163&gt;0,IF('114成績輸入與落點儀表板'!$C$5="不可採計",O163=0,TRUE)),IF('114成績輸入與落點儀表板'!$C$6="必須採計",P163&gt;0,IF('114成績輸入與落點儀表板'!$C$6="不可採計",P163=0,TRUE)),IF('114成績輸入與落點儀表板'!$C$7="必須採計",Q163&gt;0,IF('114成績輸入與落點儀表板'!$C$7="不可採計",Q163=0,TRUE)),IF('114成績輸入與落點儀表板'!$C$8="必須採計",R163&gt;0,IF('114成績輸入與落點儀表板'!$C$8="不可採計",R163=0,TRUE)),IF('114成績輸入與落點儀表板'!$C$9="必須採計",S163&gt;0,IF('114成績輸入與落點儀表板'!$C$9="不可採計",S163=0,TRUE)),IF('114成績輸入與落點儀表板'!$C$10="必須採計",T163&gt;0,IF('114成績輸入與落點儀表板'!$C$10="不可採計",T163=0,TRUE)),IF('114成績輸入與落點儀表板'!$C$11="必須採計",U163&gt;0,IF('114成績輸入與落點儀表板'!$C$11="不可採計",U163=0,TRUE)),IF('114成績輸入與落點儀表板'!$C$12="必須採計",V163&gt;0,IF('114成績輸入與落點儀表板'!$C$12="不可採計",V163=0,TRUE)),IF('114成績輸入與落點儀表板'!$C$13="必須採計",W163&gt;0,IF('114成績輸入與落點儀表板'!$C$13="不可採計",W163=0,TRUE)),IF('114成績輸入與落點儀表板'!$C$14="必須採計",X163&gt;0,IF('114成績輸入與落點儀表板'!$C$14="不可採計",X163=0,TRUE)),IF('114成績輸入與落點儀表板'!$C$15="必須採計",Y163&gt;0,IF('114成績輸入與落點儀表板'!$C$15="不可採計",Y163=0,TRUE)),IF('114成績輸入與落點儀表板'!$C$16="必須採計",Z163&gt;0,IF('114成績輸入與落點儀表板'!$C$16="不可採計",Z163=0,TRUE))),"✅ 符合","❌ 不符合")</f>
        <v>❌ 不符合</v>
      </c>
      <c r="L163" s="15">
        <v>0</v>
      </c>
      <c r="M163" s="15">
        <v>1</v>
      </c>
      <c r="N163" s="15">
        <v>1</v>
      </c>
      <c r="O163" s="15">
        <v>0</v>
      </c>
      <c r="P163" s="15">
        <v>0</v>
      </c>
      <c r="Q163" s="15">
        <v>0</v>
      </c>
      <c r="R163" s="15">
        <v>1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</row>
    <row r="164" spans="1:26" ht="15.75" customHeight="1" x14ac:dyDescent="0.3">
      <c r="A164" s="2" t="s">
        <v>508</v>
      </c>
      <c r="B164" s="13" t="s">
        <v>482</v>
      </c>
      <c r="C164" s="13" t="s">
        <v>162</v>
      </c>
      <c r="D164" s="12" t="s">
        <v>103</v>
      </c>
      <c r="E164" s="13" t="s">
        <v>507</v>
      </c>
      <c r="F164" s="2">
        <v>100</v>
      </c>
      <c r="G164" s="15">
        <v>241.75</v>
      </c>
      <c r="H164" s="7">
        <f>L164*'114成績輸入與落點儀表板'!$B$2+M164*'114成績輸入與落點儀表板'!$B$3+N164*'114成績輸入與落點儀表板'!$B$4+O164*'114成績輸入與落點儀表板'!$B$5+P164*'114成績輸入與落點儀表板'!$B$6+Q164*'114成績輸入與落點儀表板'!$B$7+R164*'114成績輸入與落點儀表板'!$B$8+S164*'114成績輸入與落點儀表板'!$B$9+T164*'114成績輸入與落點儀表板'!$B$10+U164*'114成績輸入與落點儀表板'!$B$11+V164*'114成績輸入與落點儀表板'!$B$12+W164*'114成績輸入與落點儀表板'!$B$13+X164*'114成績輸入與落點儀表板'!$B$14+Y164*'114成績輸入與落點儀表板'!$B$15+Z164*'114成績輸入與落點儀表板'!$B$16</f>
        <v>0</v>
      </c>
      <c r="I164" s="8">
        <f t="shared" si="4"/>
        <v>-241.75</v>
      </c>
      <c r="J164" s="2" t="str">
        <f t="shared" si="5"/>
        <v>FAIL</v>
      </c>
      <c r="K164" s="17" t="str">
        <f>IF(AND(IF('114成績輸入與落點儀表板'!$C$2="必須採計",L164&gt;0,IF('114成績輸入與落點儀表板'!$C$2="不可採計",L164=0,TRUE)),IF('114成績輸入與落點儀表板'!$C$3="必須採計",M164&gt;0,IF('114成績輸入與落點儀表板'!$C$3="不可採計",M164=0,TRUE)),IF('114成績輸入與落點儀表板'!$C$4="必須採計",N164&gt;0,IF('114成績輸入與落點儀表板'!$C$4="不可採計",N164=0,TRUE)),IF('114成績輸入與落點儀表板'!$C$5="必須採計",O164&gt;0,IF('114成績輸入與落點儀表板'!$C$5="不可採計",O164=0,TRUE)),IF('114成績輸入與落點儀表板'!$C$6="必須採計",P164&gt;0,IF('114成績輸入與落點儀表板'!$C$6="不可採計",P164=0,TRUE)),IF('114成績輸入與落點儀表板'!$C$7="必須採計",Q164&gt;0,IF('114成績輸入與落點儀表板'!$C$7="不可採計",Q164=0,TRUE)),IF('114成績輸入與落點儀表板'!$C$8="必須採計",R164&gt;0,IF('114成績輸入與落點儀表板'!$C$8="不可採計",R164=0,TRUE)),IF('114成績輸入與落點儀表板'!$C$9="必須採計",S164&gt;0,IF('114成績輸入與落點儀表板'!$C$9="不可採計",S164=0,TRUE)),IF('114成績輸入與落點儀表板'!$C$10="必須採計",T164&gt;0,IF('114成績輸入與落點儀表板'!$C$10="不可採計",T164=0,TRUE)),IF('114成績輸入與落點儀表板'!$C$11="必須採計",U164&gt;0,IF('114成績輸入與落點儀表板'!$C$11="不可採計",U164=0,TRUE)),IF('114成績輸入與落點儀表板'!$C$12="必須採計",V164&gt;0,IF('114成績輸入與落點儀表板'!$C$12="不可採計",V164=0,TRUE)),IF('114成績輸入與落點儀表板'!$C$13="必須採計",W164&gt;0,IF('114成績輸入與落點儀表板'!$C$13="不可採計",W164=0,TRUE)),IF('114成績輸入與落點儀表板'!$C$14="必須採計",X164&gt;0,IF('114成績輸入與落點儀表板'!$C$14="不可採計",X164=0,TRUE)),IF('114成績輸入與落點儀表板'!$C$15="必須採計",Y164&gt;0,IF('114成績輸入與落點儀表板'!$C$15="不可採計",Y164=0,TRUE)),IF('114成績輸入與落點儀表板'!$C$16="必須採計",Z164&gt;0,IF('114成績輸入與落點儀表板'!$C$16="不可採計",Z164=0,TRUE))),"✅ 符合","❌ 不符合")</f>
        <v>✅ 符合</v>
      </c>
      <c r="L164" s="15">
        <v>1</v>
      </c>
      <c r="M164" s="15">
        <v>1</v>
      </c>
      <c r="N164" s="15">
        <v>1.25</v>
      </c>
      <c r="O164" s="15">
        <v>0</v>
      </c>
      <c r="P164" s="15">
        <v>0</v>
      </c>
      <c r="Q164" s="15">
        <v>0</v>
      </c>
      <c r="R164" s="15">
        <v>1.25</v>
      </c>
      <c r="S164" s="15">
        <v>1.25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</row>
    <row r="165" spans="1:26" x14ac:dyDescent="0.3">
      <c r="A165" s="2" t="s">
        <v>511</v>
      </c>
      <c r="B165" s="13" t="s">
        <v>482</v>
      </c>
      <c r="C165" s="13" t="s">
        <v>509</v>
      </c>
      <c r="D165" s="12" t="s">
        <v>103</v>
      </c>
      <c r="E165" s="13" t="s">
        <v>4991</v>
      </c>
      <c r="F165" s="2">
        <v>49</v>
      </c>
      <c r="G165" s="15">
        <v>272.5</v>
      </c>
      <c r="H165" s="7">
        <f>L165*'114成績輸入與落點儀表板'!$B$2+M165*'114成績輸入與落點儀表板'!$B$3+N165*'114成績輸入與落點儀表板'!$B$4+O165*'114成績輸入與落點儀表板'!$B$5+P165*'114成績輸入與落點儀表板'!$B$6+Q165*'114成績輸入與落點儀表板'!$B$7+R165*'114成績輸入與落點儀表板'!$B$8+S165*'114成績輸入與落點儀表板'!$B$9+T165*'114成績輸入與落點儀表板'!$B$10+U165*'114成績輸入與落點儀表板'!$B$11+V165*'114成績輸入與落點儀表板'!$B$12+W165*'114成績輸入與落點儀表板'!$B$13+X165*'114成績輸入與落點儀表板'!$B$14+Y165*'114成績輸入與落點儀表板'!$B$15+Z165*'114成績輸入與落點儀表板'!$B$16</f>
        <v>0</v>
      </c>
      <c r="I165" s="8">
        <f t="shared" si="4"/>
        <v>-272.5</v>
      </c>
      <c r="J165" s="2" t="str">
        <f t="shared" si="5"/>
        <v>FAIL</v>
      </c>
      <c r="K165" s="17" t="str">
        <f>IF(AND(IF('114成績輸入與落點儀表板'!$C$2="必須採計",L165&gt;0,IF('114成績輸入與落點儀表板'!$C$2="不可採計",L165=0,TRUE)),IF('114成績輸入與落點儀表板'!$C$3="必須採計",M165&gt;0,IF('114成績輸入與落點儀表板'!$C$3="不可採計",M165=0,TRUE)),IF('114成績輸入與落點儀表板'!$C$4="必須採計",N165&gt;0,IF('114成績輸入與落點儀表板'!$C$4="不可採計",N165=0,TRUE)),IF('114成績輸入與落點儀表板'!$C$5="必須採計",O165&gt;0,IF('114成績輸入與落點儀表板'!$C$5="不可採計",O165=0,TRUE)),IF('114成績輸入與落點儀表板'!$C$6="必須採計",P165&gt;0,IF('114成績輸入與落點儀表板'!$C$6="不可採計",P165=0,TRUE)),IF('114成績輸入與落點儀表板'!$C$7="必須採計",Q165&gt;0,IF('114成績輸入與落點儀表板'!$C$7="不可採計",Q165=0,TRUE)),IF('114成績輸入與落點儀表板'!$C$8="必須採計",R165&gt;0,IF('114成績輸入與落點儀表板'!$C$8="不可採計",R165=0,TRUE)),IF('114成績輸入與落點儀表板'!$C$9="必須採計",S165&gt;0,IF('114成績輸入與落點儀表板'!$C$9="不可採計",S165=0,TRUE)),IF('114成績輸入與落點儀表板'!$C$10="必須採計",T165&gt;0,IF('114成績輸入與落點儀表板'!$C$10="不可採計",T165=0,TRUE)),IF('114成績輸入與落點儀表板'!$C$11="必須採計",U165&gt;0,IF('114成績輸入與落點儀表板'!$C$11="不可採計",U165=0,TRUE)),IF('114成績輸入與落點儀表板'!$C$12="必須採計",V165&gt;0,IF('114成績輸入與落點儀表板'!$C$12="不可採計",V165=0,TRUE)),IF('114成績輸入與落點儀表板'!$C$13="必須採計",W165&gt;0,IF('114成績輸入與落點儀表板'!$C$13="不可採計",W165=0,TRUE)),IF('114成績輸入與落點儀表板'!$C$14="必須採計",X165&gt;0,IF('114成績輸入與落點儀表板'!$C$14="不可採計",X165=0,TRUE)),IF('114成績輸入與落點儀表板'!$C$15="必須採計",Y165&gt;0,IF('114成績輸入與落點儀表板'!$C$15="不可採計",Y165=0,TRUE)),IF('114成績輸入與落點儀表板'!$C$16="必須採計",Z165&gt;0,IF('114成績輸入與落點儀表板'!$C$16="不可採計",Z165=0,TRUE))),"✅ 符合","❌ 不符合")</f>
        <v>✅ 符合</v>
      </c>
      <c r="L165" s="15">
        <v>1</v>
      </c>
      <c r="M165" s="15">
        <v>1</v>
      </c>
      <c r="N165" s="15">
        <v>0</v>
      </c>
      <c r="O165" s="15">
        <v>0</v>
      </c>
      <c r="P165" s="15">
        <v>1</v>
      </c>
      <c r="Q165" s="15">
        <v>0</v>
      </c>
      <c r="R165" s="15">
        <v>1.5</v>
      </c>
      <c r="S165" s="15">
        <v>1.5</v>
      </c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</row>
    <row r="166" spans="1:26" ht="15.75" customHeight="1" x14ac:dyDescent="0.3">
      <c r="A166" s="2" t="s">
        <v>513</v>
      </c>
      <c r="B166" s="13" t="s">
        <v>482</v>
      </c>
      <c r="C166" s="13" t="s">
        <v>512</v>
      </c>
      <c r="D166" s="12" t="s">
        <v>103</v>
      </c>
      <c r="E166" s="13" t="s">
        <v>4102</v>
      </c>
      <c r="F166" s="2">
        <v>39</v>
      </c>
      <c r="G166" s="15">
        <v>193</v>
      </c>
      <c r="H166" s="7">
        <f>L166*'114成績輸入與落點儀表板'!$B$2+M166*'114成績輸入與落點儀表板'!$B$3+N166*'114成績輸入與落點儀表板'!$B$4+O166*'114成績輸入與落點儀表板'!$B$5+P166*'114成績輸入與落點儀表板'!$B$6+Q166*'114成績輸入與落點儀表板'!$B$7+R166*'114成績輸入與落點儀表板'!$B$8+S166*'114成績輸入與落點儀表板'!$B$9+T166*'114成績輸入與落點儀表板'!$B$10+U166*'114成績輸入與落點儀表板'!$B$11+V166*'114成績輸入與落點儀表板'!$B$12+W166*'114成績輸入與落點儀表板'!$B$13+X166*'114成績輸入與落點儀表板'!$B$14+Y166*'114成績輸入與落點儀表板'!$B$15+Z166*'114成績輸入與落點儀表板'!$B$16</f>
        <v>0</v>
      </c>
      <c r="I166" s="8">
        <f t="shared" si="4"/>
        <v>-193</v>
      </c>
      <c r="J166" s="2" t="str">
        <f t="shared" si="5"/>
        <v>FAIL</v>
      </c>
      <c r="K166" s="17" t="str">
        <f>IF(AND(IF('114成績輸入與落點儀表板'!$C$2="必須採計",L166&gt;0,IF('114成績輸入與落點儀表板'!$C$2="不可採計",L166=0,TRUE)),IF('114成績輸入與落點儀表板'!$C$3="必須採計",M166&gt;0,IF('114成績輸入與落點儀表板'!$C$3="不可採計",M166=0,TRUE)),IF('114成績輸入與落點儀表板'!$C$4="必須採計",N166&gt;0,IF('114成績輸入與落點儀表板'!$C$4="不可採計",N166=0,TRUE)),IF('114成績輸入與落點儀表板'!$C$5="必須採計",O166&gt;0,IF('114成績輸入與落點儀表板'!$C$5="不可採計",O166=0,TRUE)),IF('114成績輸入與落點儀表板'!$C$6="必須採計",P166&gt;0,IF('114成績輸入與落點儀表板'!$C$6="不可採計",P166=0,TRUE)),IF('114成績輸入與落點儀表板'!$C$7="必須採計",Q166&gt;0,IF('114成績輸入與落點儀表板'!$C$7="不可採計",Q166=0,TRUE)),IF('114成績輸入與落點儀表板'!$C$8="必須採計",R166&gt;0,IF('114成績輸入與落點儀表板'!$C$8="不可採計",R166=0,TRUE)),IF('114成績輸入與落點儀表板'!$C$9="必須採計",S166&gt;0,IF('114成績輸入與落點儀表板'!$C$9="不可採計",S166=0,TRUE)),IF('114成績輸入與落點儀表板'!$C$10="必須採計",T166&gt;0,IF('114成績輸入與落點儀表板'!$C$10="不可採計",T166=0,TRUE)),IF('114成績輸入與落點儀表板'!$C$11="必須採計",U166&gt;0,IF('114成績輸入與落點儀表板'!$C$11="不可採計",U166=0,TRUE)),IF('114成績輸入與落點儀表板'!$C$12="必須採計",V166&gt;0,IF('114成績輸入與落點儀表板'!$C$12="不可採計",V166=0,TRUE)),IF('114成績輸入與落點儀表板'!$C$13="必須採計",W166&gt;0,IF('114成績輸入與落點儀表板'!$C$13="不可採計",W166=0,TRUE)),IF('114成績輸入與落點儀表板'!$C$14="必須採計",X166&gt;0,IF('114成績輸入與落點儀表板'!$C$14="不可採計",X166=0,TRUE)),IF('114成績輸入與落點儀表板'!$C$15="必須採計",Y166&gt;0,IF('114成績輸入與落點儀表板'!$C$15="不可採計",Y166=0,TRUE)),IF('114成績輸入與落點儀表板'!$C$16="必須採計",Z166&gt;0,IF('114成績輸入與落點儀表板'!$C$16="不可採計",Z166=0,TRUE))),"✅ 符合","❌ 不符合")</f>
        <v>✅ 符合</v>
      </c>
      <c r="L166" s="15">
        <v>1</v>
      </c>
      <c r="M166" s="15">
        <v>1</v>
      </c>
      <c r="N166" s="15">
        <v>0</v>
      </c>
      <c r="O166" s="15">
        <v>0</v>
      </c>
      <c r="P166" s="15">
        <v>1</v>
      </c>
      <c r="Q166" s="15">
        <v>0</v>
      </c>
      <c r="R166" s="15">
        <v>1</v>
      </c>
      <c r="S166" s="15">
        <v>1</v>
      </c>
      <c r="T166" s="15">
        <v>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</row>
    <row r="167" spans="1:26" x14ac:dyDescent="0.3">
      <c r="A167" s="2" t="s">
        <v>515</v>
      </c>
      <c r="B167" s="13" t="s">
        <v>482</v>
      </c>
      <c r="C167" s="13" t="s">
        <v>156</v>
      </c>
      <c r="D167" s="12" t="s">
        <v>103</v>
      </c>
      <c r="E167" s="13" t="s">
        <v>4103</v>
      </c>
      <c r="F167" s="2">
        <v>68</v>
      </c>
      <c r="G167" s="15">
        <v>191</v>
      </c>
      <c r="H167" s="7">
        <f>L167*'114成績輸入與落點儀表板'!$B$2+M167*'114成績輸入與落點儀表板'!$B$3+N167*'114成績輸入與落點儀表板'!$B$4+O167*'114成績輸入與落點儀表板'!$B$5+P167*'114成績輸入與落點儀表板'!$B$6+Q167*'114成績輸入與落點儀表板'!$B$7+R167*'114成績輸入與落點儀表板'!$B$8+S167*'114成績輸入與落點儀表板'!$B$9+T167*'114成績輸入與落點儀表板'!$B$10+U167*'114成績輸入與落點儀表板'!$B$11+V167*'114成績輸入與落點儀表板'!$B$12+W167*'114成績輸入與落點儀表板'!$B$13+X167*'114成績輸入與落點儀表板'!$B$14+Y167*'114成績輸入與落點儀表板'!$B$15+Z167*'114成績輸入與落點儀表板'!$B$16</f>
        <v>0</v>
      </c>
      <c r="I167" s="8">
        <f t="shared" si="4"/>
        <v>-191</v>
      </c>
      <c r="J167" s="2" t="str">
        <f t="shared" si="5"/>
        <v>FAIL</v>
      </c>
      <c r="K167" s="17" t="str">
        <f>IF(AND(IF('114成績輸入與落點儀表板'!$C$2="必須採計",L167&gt;0,IF('114成績輸入與落點儀表板'!$C$2="不可採計",L167=0,TRUE)),IF('114成績輸入與落點儀表板'!$C$3="必須採計",M167&gt;0,IF('114成績輸入與落點儀表板'!$C$3="不可採計",M167=0,TRUE)),IF('114成績輸入與落點儀表板'!$C$4="必須採計",N167&gt;0,IF('114成績輸入與落點儀表板'!$C$4="不可採計",N167=0,TRUE)),IF('114成績輸入與落點儀表板'!$C$5="必須採計",O167&gt;0,IF('114成績輸入與落點儀表板'!$C$5="不可採計",O167=0,TRUE)),IF('114成績輸入與落點儀表板'!$C$6="必須採計",P167&gt;0,IF('114成績輸入與落點儀表板'!$C$6="不可採計",P167=0,TRUE)),IF('114成績輸入與落點儀表板'!$C$7="必須採計",Q167&gt;0,IF('114成績輸入與落點儀表板'!$C$7="不可採計",Q167=0,TRUE)),IF('114成績輸入與落點儀表板'!$C$8="必須採計",R167&gt;0,IF('114成績輸入與落點儀表板'!$C$8="不可採計",R167=0,TRUE)),IF('114成績輸入與落點儀表板'!$C$9="必須採計",S167&gt;0,IF('114成績輸入與落點儀表板'!$C$9="不可採計",S167=0,TRUE)),IF('114成績輸入與落點儀表板'!$C$10="必須採計",T167&gt;0,IF('114成績輸入與落點儀表板'!$C$10="不可採計",T167=0,TRUE)),IF('114成績輸入與落點儀表板'!$C$11="必須採計",U167&gt;0,IF('114成績輸入與落點儀表板'!$C$11="不可採計",U167=0,TRUE)),IF('114成績輸入與落點儀表板'!$C$12="必須採計",V167&gt;0,IF('114成績輸入與落點儀表板'!$C$12="不可採計",V167=0,TRUE)),IF('114成績輸入與落點儀表板'!$C$13="必須採計",W167&gt;0,IF('114成績輸入與落點儀表板'!$C$13="不可採計",W167=0,TRUE)),IF('114成績輸入與落點儀表板'!$C$14="必須採計",X167&gt;0,IF('114成績輸入與落點儀表板'!$C$14="不可採計",X167=0,TRUE)),IF('114成績輸入與落點儀表板'!$C$15="必須採計",Y167&gt;0,IF('114成績輸入與落點儀表板'!$C$15="不可採計",Y167=0,TRUE)),IF('114成績輸入與落點儀表板'!$C$16="必須採計",Z167&gt;0,IF('114成績輸入與落點儀表板'!$C$16="不可採計",Z167=0,TRUE))),"✅ 符合","❌ 不符合")</f>
        <v>✅ 符合</v>
      </c>
      <c r="L167" s="15">
        <v>1</v>
      </c>
      <c r="M167" s="15">
        <v>1</v>
      </c>
      <c r="N167" s="15">
        <v>0</v>
      </c>
      <c r="O167" s="15">
        <v>0</v>
      </c>
      <c r="P167" s="15">
        <v>1</v>
      </c>
      <c r="Q167" s="15">
        <v>0</v>
      </c>
      <c r="R167" s="15">
        <v>1</v>
      </c>
      <c r="S167" s="15">
        <v>1</v>
      </c>
      <c r="T167" s="15">
        <v>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</row>
    <row r="168" spans="1:26" ht="15.75" customHeight="1" x14ac:dyDescent="0.3">
      <c r="A168" s="2" t="s">
        <v>518</v>
      </c>
      <c r="B168" s="13" t="s">
        <v>482</v>
      </c>
      <c r="C168" s="13" t="s">
        <v>516</v>
      </c>
      <c r="D168" s="12" t="s">
        <v>103</v>
      </c>
      <c r="E168" s="13" t="s">
        <v>517</v>
      </c>
      <c r="F168" s="2">
        <v>20</v>
      </c>
      <c r="G168" s="15">
        <v>207.5</v>
      </c>
      <c r="H168" s="7">
        <f>L168*'114成績輸入與落點儀表板'!$B$2+M168*'114成績輸入與落點儀表板'!$B$3+N168*'114成績輸入與落點儀表板'!$B$4+O168*'114成績輸入與落點儀表板'!$B$5+P168*'114成績輸入與落點儀表板'!$B$6+Q168*'114成績輸入與落點儀表板'!$B$7+R168*'114成績輸入與落點儀表板'!$B$8+S168*'114成績輸入與落點儀表板'!$B$9+T168*'114成績輸入與落點儀表板'!$B$10+U168*'114成績輸入與落點儀表板'!$B$11+V168*'114成績輸入與落點儀表板'!$B$12+W168*'114成績輸入與落點儀表板'!$B$13+X168*'114成績輸入與落點儀表板'!$B$14+Y168*'114成績輸入與落點儀表板'!$B$15+Z168*'114成績輸入與落點儀表板'!$B$16</f>
        <v>0</v>
      </c>
      <c r="I168" s="8">
        <f t="shared" si="4"/>
        <v>-207.5</v>
      </c>
      <c r="J168" s="2" t="str">
        <f t="shared" si="5"/>
        <v>FAIL</v>
      </c>
      <c r="K168" s="17" t="str">
        <f>IF(AND(IF('114成績輸入與落點儀表板'!$C$2="必須採計",L168&gt;0,IF('114成績輸入與落點儀表板'!$C$2="不可採計",L168=0,TRUE)),IF('114成績輸入與落點儀表板'!$C$3="必須採計",M168&gt;0,IF('114成績輸入與落點儀表板'!$C$3="不可採計",M168=0,TRUE)),IF('114成績輸入與落點儀表板'!$C$4="必須採計",N168&gt;0,IF('114成績輸入與落點儀表板'!$C$4="不可採計",N168=0,TRUE)),IF('114成績輸入與落點儀表板'!$C$5="必須採計",O168&gt;0,IF('114成績輸入與落點儀表板'!$C$5="不可採計",O168=0,TRUE)),IF('114成績輸入與落點儀表板'!$C$6="必須採計",P168&gt;0,IF('114成績輸入與落點儀表板'!$C$6="不可採計",P168=0,TRUE)),IF('114成績輸入與落點儀表板'!$C$7="必須採計",Q168&gt;0,IF('114成績輸入與落點儀表板'!$C$7="不可採計",Q168=0,TRUE)),IF('114成績輸入與落點儀表板'!$C$8="必須採計",R168&gt;0,IF('114成績輸入與落點儀表板'!$C$8="不可採計",R168=0,TRUE)),IF('114成績輸入與落點儀表板'!$C$9="必須採計",S168&gt;0,IF('114成績輸入與落點儀表板'!$C$9="不可採計",S168=0,TRUE)),IF('114成績輸入與落點儀表板'!$C$10="必須採計",T168&gt;0,IF('114成績輸入與落點儀表板'!$C$10="不可採計",T168=0,TRUE)),IF('114成績輸入與落點儀表板'!$C$11="必須採計",U168&gt;0,IF('114成績輸入與落點儀表板'!$C$11="不可採計",U168=0,TRUE)),IF('114成績輸入與落點儀表板'!$C$12="必須採計",V168&gt;0,IF('114成績輸入與落點儀表板'!$C$12="不可採計",V168=0,TRUE)),IF('114成績輸入與落點儀表板'!$C$13="必須採計",W168&gt;0,IF('114成績輸入與落點儀表板'!$C$13="不可採計",W168=0,TRUE)),IF('114成績輸入與落點儀表板'!$C$14="必須採計",X168&gt;0,IF('114成績輸入與落點儀表板'!$C$14="不可採計",X168=0,TRUE)),IF('114成績輸入與落點儀表板'!$C$15="必須採計",Y168&gt;0,IF('114成績輸入與落點儀表板'!$C$15="不可採計",Y168=0,TRUE)),IF('114成績輸入與落點儀表板'!$C$16="必須採計",Z168&gt;0,IF('114成績輸入與落點儀表板'!$C$16="不可採計",Z168=0,TRUE))),"✅ 符合","❌ 不符合")</f>
        <v>✅ 符合</v>
      </c>
      <c r="L168" s="15">
        <v>1</v>
      </c>
      <c r="M168" s="15">
        <v>1.25</v>
      </c>
      <c r="N168" s="15">
        <v>1.75</v>
      </c>
      <c r="O168" s="15">
        <v>0</v>
      </c>
      <c r="P168" s="15">
        <v>0</v>
      </c>
      <c r="Q168" s="15">
        <v>0</v>
      </c>
      <c r="R168" s="15">
        <v>1.5</v>
      </c>
      <c r="S168" s="15">
        <v>0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</row>
    <row r="169" spans="1:26" x14ac:dyDescent="0.3">
      <c r="A169" s="2" t="s">
        <v>520</v>
      </c>
      <c r="B169" s="13" t="s">
        <v>482</v>
      </c>
      <c r="C169" s="13" t="s">
        <v>519</v>
      </c>
      <c r="D169" s="12" t="s">
        <v>103</v>
      </c>
      <c r="E169" s="13" t="s">
        <v>338</v>
      </c>
      <c r="F169" s="2">
        <v>28</v>
      </c>
      <c r="G169" s="15">
        <v>218</v>
      </c>
      <c r="H169" s="7">
        <f>L169*'114成績輸入與落點儀表板'!$B$2+M169*'114成績輸入與落點儀表板'!$B$3+N169*'114成績輸入與落點儀表板'!$B$4+O169*'114成績輸入與落點儀表板'!$B$5+P169*'114成績輸入與落點儀表板'!$B$6+Q169*'114成績輸入與落點儀表板'!$B$7+R169*'114成績輸入與落點儀表板'!$B$8+S169*'114成績輸入與落點儀表板'!$B$9+T169*'114成績輸入與落點儀表板'!$B$10+U169*'114成績輸入與落點儀表板'!$B$11+V169*'114成績輸入與落點儀表板'!$B$12+W169*'114成績輸入與落點儀表板'!$B$13+X169*'114成績輸入與落點儀表板'!$B$14+Y169*'114成績輸入與落點儀表板'!$B$15+Z169*'114成績輸入與落點儀表板'!$B$16</f>
        <v>0</v>
      </c>
      <c r="I169" s="8">
        <f t="shared" si="4"/>
        <v>-218</v>
      </c>
      <c r="J169" s="2" t="str">
        <f t="shared" si="5"/>
        <v>FAIL</v>
      </c>
      <c r="K169" s="17" t="str">
        <f>IF(AND(IF('114成績輸入與落點儀表板'!$C$2="必須採計",L169&gt;0,IF('114成績輸入與落點儀表板'!$C$2="不可採計",L169=0,TRUE)),IF('114成績輸入與落點儀表板'!$C$3="必須採計",M169&gt;0,IF('114成績輸入與落點儀表板'!$C$3="不可採計",M169=0,TRUE)),IF('114成績輸入與落點儀表板'!$C$4="必須採計",N169&gt;0,IF('114成績輸入與落點儀表板'!$C$4="不可採計",N169=0,TRUE)),IF('114成績輸入與落點儀表板'!$C$5="必須採計",O169&gt;0,IF('114成績輸入與落點儀表板'!$C$5="不可採計",O169=0,TRUE)),IF('114成績輸入與落點儀表板'!$C$6="必須採計",P169&gt;0,IF('114成績輸入與落點儀表板'!$C$6="不可採計",P169=0,TRUE)),IF('114成績輸入與落點儀表板'!$C$7="必須採計",Q169&gt;0,IF('114成績輸入與落點儀表板'!$C$7="不可採計",Q169=0,TRUE)),IF('114成績輸入與落點儀表板'!$C$8="必須採計",R169&gt;0,IF('114成績輸入與落點儀表板'!$C$8="不可採計",R169=0,TRUE)),IF('114成績輸入與落點儀表板'!$C$9="必須採計",S169&gt;0,IF('114成績輸入與落點儀表板'!$C$9="不可採計",S169=0,TRUE)),IF('114成績輸入與落點儀表板'!$C$10="必須採計",T169&gt;0,IF('114成績輸入與落點儀表板'!$C$10="不可採計",T169=0,TRUE)),IF('114成績輸入與落點儀表板'!$C$11="必須採計",U169&gt;0,IF('114成績輸入與落點儀表板'!$C$11="不可採計",U169=0,TRUE)),IF('114成績輸入與落點儀表板'!$C$12="必須採計",V169&gt;0,IF('114成績輸入與落點儀表板'!$C$12="不可採計",V169=0,TRUE)),IF('114成績輸入與落點儀表板'!$C$13="必須採計",W169&gt;0,IF('114成績輸入與落點儀表板'!$C$13="不可採計",W169=0,TRUE)),IF('114成績輸入與落點儀表板'!$C$14="必須採計",X169&gt;0,IF('114成績輸入與落點儀表板'!$C$14="不可採計",X169=0,TRUE)),IF('114成績輸入與落點儀表板'!$C$15="必須採計",Y169&gt;0,IF('114成績輸入與落點儀表板'!$C$15="不可採計",Y169=0,TRUE)),IF('114成績輸入與落點儀表板'!$C$16="必須採計",Z169&gt;0,IF('114成績輸入與落點儀表板'!$C$16="不可採計",Z169=0,TRUE))),"✅ 符合","❌ 不符合")</f>
        <v>✅ 符合</v>
      </c>
      <c r="L169" s="15">
        <v>1</v>
      </c>
      <c r="M169" s="15">
        <v>1</v>
      </c>
      <c r="N169" s="15">
        <v>1</v>
      </c>
      <c r="O169" s="15">
        <v>0</v>
      </c>
      <c r="P169" s="15">
        <v>0</v>
      </c>
      <c r="Q169" s="15">
        <v>0</v>
      </c>
      <c r="R169" s="15">
        <v>1</v>
      </c>
      <c r="S169" s="15">
        <v>1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</row>
    <row r="170" spans="1:26" ht="15.75" customHeight="1" x14ac:dyDescent="0.3">
      <c r="A170" s="2" t="s">
        <v>522</v>
      </c>
      <c r="B170" s="13" t="s">
        <v>482</v>
      </c>
      <c r="C170" s="13" t="s">
        <v>521</v>
      </c>
      <c r="D170" s="12" t="s">
        <v>103</v>
      </c>
      <c r="E170" s="13" t="s">
        <v>338</v>
      </c>
      <c r="F170" s="2">
        <v>20</v>
      </c>
      <c r="G170" s="15">
        <v>202</v>
      </c>
      <c r="H170" s="7">
        <f>L170*'114成績輸入與落點儀表板'!$B$2+M170*'114成績輸入與落點儀表板'!$B$3+N170*'114成績輸入與落點儀表板'!$B$4+O170*'114成績輸入與落點儀表板'!$B$5+P170*'114成績輸入與落點儀表板'!$B$6+Q170*'114成績輸入與落點儀表板'!$B$7+R170*'114成績輸入與落點儀表板'!$B$8+S170*'114成績輸入與落點儀表板'!$B$9+T170*'114成績輸入與落點儀表板'!$B$10+U170*'114成績輸入與落點儀表板'!$B$11+V170*'114成績輸入與落點儀表板'!$B$12+W170*'114成績輸入與落點儀表板'!$B$13+X170*'114成績輸入與落點儀表板'!$B$14+Y170*'114成績輸入與落點儀表板'!$B$15+Z170*'114成績輸入與落點儀表板'!$B$16</f>
        <v>0</v>
      </c>
      <c r="I170" s="8">
        <f t="shared" si="4"/>
        <v>-202</v>
      </c>
      <c r="J170" s="2" t="str">
        <f t="shared" si="5"/>
        <v>FAIL</v>
      </c>
      <c r="K170" s="17" t="str">
        <f>IF(AND(IF('114成績輸入與落點儀表板'!$C$2="必須採計",L170&gt;0,IF('114成績輸入與落點儀表板'!$C$2="不可採計",L170=0,TRUE)),IF('114成績輸入與落點儀表板'!$C$3="必須採計",M170&gt;0,IF('114成績輸入與落點儀表板'!$C$3="不可採計",M170=0,TRUE)),IF('114成績輸入與落點儀表板'!$C$4="必須採計",N170&gt;0,IF('114成績輸入與落點儀表板'!$C$4="不可採計",N170=0,TRUE)),IF('114成績輸入與落點儀表板'!$C$5="必須採計",O170&gt;0,IF('114成績輸入與落點儀表板'!$C$5="不可採計",O170=0,TRUE)),IF('114成績輸入與落點儀表板'!$C$6="必須採計",P170&gt;0,IF('114成績輸入與落點儀表板'!$C$6="不可採計",P170=0,TRUE)),IF('114成績輸入與落點儀表板'!$C$7="必須採計",Q170&gt;0,IF('114成績輸入與落點儀表板'!$C$7="不可採計",Q170=0,TRUE)),IF('114成績輸入與落點儀表板'!$C$8="必須採計",R170&gt;0,IF('114成績輸入與落點儀表板'!$C$8="不可採計",R170=0,TRUE)),IF('114成績輸入與落點儀表板'!$C$9="必須採計",S170&gt;0,IF('114成績輸入與落點儀表板'!$C$9="不可採計",S170=0,TRUE)),IF('114成績輸入與落點儀表板'!$C$10="必須採計",T170&gt;0,IF('114成績輸入與落點儀表板'!$C$10="不可採計",T170=0,TRUE)),IF('114成績輸入與落點儀表板'!$C$11="必須採計",U170&gt;0,IF('114成績輸入與落點儀表板'!$C$11="不可採計",U170=0,TRUE)),IF('114成績輸入與落點儀表板'!$C$12="必須採計",V170&gt;0,IF('114成績輸入與落點儀表板'!$C$12="不可採計",V170=0,TRUE)),IF('114成績輸入與落點儀表板'!$C$13="必須採計",W170&gt;0,IF('114成績輸入與落點儀表板'!$C$13="不可採計",W170=0,TRUE)),IF('114成績輸入與落點儀表板'!$C$14="必須採計",X170&gt;0,IF('114成績輸入與落點儀表板'!$C$14="不可採計",X170=0,TRUE)),IF('114成績輸入與落點儀表板'!$C$15="必須採計",Y170&gt;0,IF('114成績輸入與落點儀表板'!$C$15="不可採計",Y170=0,TRUE)),IF('114成績輸入與落點儀表板'!$C$16="必須採計",Z170&gt;0,IF('114成績輸入與落點儀表板'!$C$16="不可採計",Z170=0,TRUE))),"✅ 符合","❌ 不符合")</f>
        <v>✅ 符合</v>
      </c>
      <c r="L170" s="15">
        <v>1</v>
      </c>
      <c r="M170" s="15">
        <v>1</v>
      </c>
      <c r="N170" s="15">
        <v>1</v>
      </c>
      <c r="O170" s="15">
        <v>0</v>
      </c>
      <c r="P170" s="15">
        <v>0</v>
      </c>
      <c r="Q170" s="15">
        <v>0</v>
      </c>
      <c r="R170" s="15">
        <v>1</v>
      </c>
      <c r="S170" s="15">
        <v>1</v>
      </c>
      <c r="T170" s="15">
        <v>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</row>
    <row r="171" spans="1:26" x14ac:dyDescent="0.3">
      <c r="A171" s="2" t="s">
        <v>525</v>
      </c>
      <c r="B171" s="13" t="s">
        <v>482</v>
      </c>
      <c r="C171" s="13" t="s">
        <v>523</v>
      </c>
      <c r="D171" s="12" t="s">
        <v>103</v>
      </c>
      <c r="E171" s="13" t="s">
        <v>524</v>
      </c>
      <c r="F171" s="2">
        <v>32</v>
      </c>
      <c r="G171" s="15">
        <v>169</v>
      </c>
      <c r="H171" s="7">
        <f>L171*'114成績輸入與落點儀表板'!$B$2+M171*'114成績輸入與落點儀表板'!$B$3+N171*'114成績輸入與落點儀表板'!$B$4+O171*'114成績輸入與落點儀表板'!$B$5+P171*'114成績輸入與落點儀表板'!$B$6+Q171*'114成績輸入與落點儀表板'!$B$7+R171*'114成績輸入與落點儀表板'!$B$8+S171*'114成績輸入與落點儀表板'!$B$9+T171*'114成績輸入與落點儀表板'!$B$10+U171*'114成績輸入與落點儀表板'!$B$11+V171*'114成績輸入與落點儀表板'!$B$12+W171*'114成績輸入與落點儀表板'!$B$13+X171*'114成績輸入與落點儀表板'!$B$14+Y171*'114成績輸入與落點儀表板'!$B$15+Z171*'114成績輸入與落點儀表板'!$B$16</f>
        <v>0</v>
      </c>
      <c r="I171" s="8">
        <f t="shared" si="4"/>
        <v>-169</v>
      </c>
      <c r="J171" s="2" t="str">
        <f t="shared" si="5"/>
        <v>FAIL</v>
      </c>
      <c r="K171" s="17" t="str">
        <f>IF(AND(IF('114成績輸入與落點儀表板'!$C$2="必須採計",L171&gt;0,IF('114成績輸入與落點儀表板'!$C$2="不可採計",L171=0,TRUE)),IF('114成績輸入與落點儀表板'!$C$3="必須採計",M171&gt;0,IF('114成績輸入與落點儀表板'!$C$3="不可採計",M171=0,TRUE)),IF('114成績輸入與落點儀表板'!$C$4="必須採計",N171&gt;0,IF('114成績輸入與落點儀表板'!$C$4="不可採計",N171=0,TRUE)),IF('114成績輸入與落點儀表板'!$C$5="必須採計",O171&gt;0,IF('114成績輸入與落點儀表板'!$C$5="不可採計",O171=0,TRUE)),IF('114成績輸入與落點儀表板'!$C$6="必須採計",P171&gt;0,IF('114成績輸入與落點儀表板'!$C$6="不可採計",P171=0,TRUE)),IF('114成績輸入與落點儀表板'!$C$7="必須採計",Q171&gt;0,IF('114成績輸入與落點儀表板'!$C$7="不可採計",Q171=0,TRUE)),IF('114成績輸入與落點儀表板'!$C$8="必須採計",R171&gt;0,IF('114成績輸入與落點儀表板'!$C$8="不可採計",R171=0,TRUE)),IF('114成績輸入與落點儀表板'!$C$9="必須採計",S171&gt;0,IF('114成績輸入與落點儀表板'!$C$9="不可採計",S171=0,TRUE)),IF('114成績輸入與落點儀表板'!$C$10="必須採計",T171&gt;0,IF('114成績輸入與落點儀表板'!$C$10="不可採計",T171=0,TRUE)),IF('114成績輸入與落點儀表板'!$C$11="必須採計",U171&gt;0,IF('114成績輸入與落點儀表板'!$C$11="不可採計",U171=0,TRUE)),IF('114成績輸入與落點儀表板'!$C$12="必須採計",V171&gt;0,IF('114成績輸入與落點儀表板'!$C$12="不可採計",V171=0,TRUE)),IF('114成績輸入與落點儀表板'!$C$13="必須採計",W171&gt;0,IF('114成績輸入與落點儀表板'!$C$13="不可採計",W171=0,TRUE)),IF('114成績輸入與落點儀表板'!$C$14="必須採計",X171&gt;0,IF('114成績輸入與落點儀表板'!$C$14="不可採計",X171=0,TRUE)),IF('114成績輸入與落點儀表板'!$C$15="必須採計",Y171&gt;0,IF('114成績輸入與落點儀表板'!$C$15="不可採計",Y171=0,TRUE)),IF('114成績輸入與落點儀表板'!$C$16="必須採計",Z171&gt;0,IF('114成績輸入與落點儀表板'!$C$16="不可採計",Z171=0,TRUE))),"✅ 符合","❌ 不符合")</f>
        <v>✅ 符合</v>
      </c>
      <c r="L171" s="15">
        <v>1</v>
      </c>
      <c r="M171" s="15">
        <v>1</v>
      </c>
      <c r="N171" s="15">
        <v>1</v>
      </c>
      <c r="O171" s="15">
        <v>0</v>
      </c>
      <c r="P171" s="15">
        <v>0</v>
      </c>
      <c r="Q171" s="15">
        <v>0</v>
      </c>
      <c r="R171" s="15">
        <v>1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</row>
    <row r="172" spans="1:26" ht="15.75" customHeight="1" x14ac:dyDescent="0.3">
      <c r="A172" s="2" t="s">
        <v>526</v>
      </c>
      <c r="B172" s="13" t="s">
        <v>482</v>
      </c>
      <c r="C172" s="13" t="s">
        <v>422</v>
      </c>
      <c r="D172" s="12" t="s">
        <v>103</v>
      </c>
      <c r="E172" s="13" t="s">
        <v>172</v>
      </c>
      <c r="F172" s="2">
        <v>31</v>
      </c>
      <c r="G172" s="15">
        <v>194</v>
      </c>
      <c r="H172" s="7">
        <f>L172*'114成績輸入與落點儀表板'!$B$2+M172*'114成績輸入與落點儀表板'!$B$3+N172*'114成績輸入與落點儀表板'!$B$4+O172*'114成績輸入與落點儀表板'!$B$5+P172*'114成績輸入與落點儀表板'!$B$6+Q172*'114成績輸入與落點儀表板'!$B$7+R172*'114成績輸入與落點儀表板'!$B$8+S172*'114成績輸入與落點儀表板'!$B$9+T172*'114成績輸入與落點儀表板'!$B$10+U172*'114成績輸入與落點儀表板'!$B$11+V172*'114成績輸入與落點儀表板'!$B$12+W172*'114成績輸入與落點儀表板'!$B$13+X172*'114成績輸入與落點儀表板'!$B$14+Y172*'114成績輸入與落點儀表板'!$B$15+Z172*'114成績輸入與落點儀表板'!$B$16</f>
        <v>0</v>
      </c>
      <c r="I172" s="8">
        <f t="shared" si="4"/>
        <v>-194</v>
      </c>
      <c r="J172" s="2" t="str">
        <f t="shared" si="5"/>
        <v>FAIL</v>
      </c>
      <c r="K172" s="17" t="str">
        <f>IF(AND(IF('114成績輸入與落點儀表板'!$C$2="必須採計",L172&gt;0,IF('114成績輸入與落點儀表板'!$C$2="不可採計",L172=0,TRUE)),IF('114成績輸入與落點儀表板'!$C$3="必須採計",M172&gt;0,IF('114成績輸入與落點儀表板'!$C$3="不可採計",M172=0,TRUE)),IF('114成績輸入與落點儀表板'!$C$4="必須採計",N172&gt;0,IF('114成績輸入與落點儀表板'!$C$4="不可採計",N172=0,TRUE)),IF('114成績輸入與落點儀表板'!$C$5="必須採計",O172&gt;0,IF('114成績輸入與落點儀表板'!$C$5="不可採計",O172=0,TRUE)),IF('114成績輸入與落點儀表板'!$C$6="必須採計",P172&gt;0,IF('114成績輸入與落點儀表板'!$C$6="不可採計",P172=0,TRUE)),IF('114成績輸入與落點儀表板'!$C$7="必須採計",Q172&gt;0,IF('114成績輸入與落點儀表板'!$C$7="不可採計",Q172=0,TRUE)),IF('114成績輸入與落點儀表板'!$C$8="必須採計",R172&gt;0,IF('114成績輸入與落點儀表板'!$C$8="不可採計",R172=0,TRUE)),IF('114成績輸入與落點儀表板'!$C$9="必須採計",S172&gt;0,IF('114成績輸入與落點儀表板'!$C$9="不可採計",S172=0,TRUE)),IF('114成績輸入與落點儀表板'!$C$10="必須採計",T172&gt;0,IF('114成績輸入與落點儀表板'!$C$10="不可採計",T172=0,TRUE)),IF('114成績輸入與落點儀表板'!$C$11="必須採計",U172&gt;0,IF('114成績輸入與落點儀表板'!$C$11="不可採計",U172=0,TRUE)),IF('114成績輸入與落點儀表板'!$C$12="必須採計",V172&gt;0,IF('114成績輸入與落點儀表板'!$C$12="不可採計",V172=0,TRUE)),IF('114成績輸入與落點儀表板'!$C$13="必須採計",W172&gt;0,IF('114成績輸入與落點儀表板'!$C$13="不可採計",W172=0,TRUE)),IF('114成績輸入與落點儀表板'!$C$14="必須採計",X172&gt;0,IF('114成績輸入與落點儀表板'!$C$14="不可採計",X172=0,TRUE)),IF('114成績輸入與落點儀表板'!$C$15="必須採計",Y172&gt;0,IF('114成績輸入與落點儀表板'!$C$15="不可採計",Y172=0,TRUE)),IF('114成績輸入與落點儀表板'!$C$16="必須採計",Z172&gt;0,IF('114成績輸入與落點儀表板'!$C$16="不可採計",Z172=0,TRUE))),"✅ 符合","❌ 不符合")</f>
        <v>✅ 符合</v>
      </c>
      <c r="L172" s="15">
        <v>1</v>
      </c>
      <c r="M172" s="15">
        <v>1</v>
      </c>
      <c r="N172" s="15">
        <v>1</v>
      </c>
      <c r="O172" s="15">
        <v>0</v>
      </c>
      <c r="P172" s="15">
        <v>0</v>
      </c>
      <c r="Q172" s="15">
        <v>0</v>
      </c>
      <c r="R172" s="15">
        <v>1</v>
      </c>
      <c r="S172" s="15">
        <v>1</v>
      </c>
      <c r="T172" s="15">
        <v>0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</row>
    <row r="173" spans="1:26" x14ac:dyDescent="0.3">
      <c r="A173" s="2" t="s">
        <v>529</v>
      </c>
      <c r="B173" s="13" t="s">
        <v>482</v>
      </c>
      <c r="C173" s="13" t="s">
        <v>527</v>
      </c>
      <c r="D173" s="12" t="s">
        <v>103</v>
      </c>
      <c r="E173" s="13" t="s">
        <v>528</v>
      </c>
      <c r="F173" s="2">
        <v>22</v>
      </c>
      <c r="G173" s="15">
        <v>266</v>
      </c>
      <c r="H173" s="7">
        <f>L173*'114成績輸入與落點儀表板'!$B$2+M173*'114成績輸入與落點儀表板'!$B$3+N173*'114成績輸入與落點儀表板'!$B$4+O173*'114成績輸入與落點儀表板'!$B$5+P173*'114成績輸入與落點儀表板'!$B$6+Q173*'114成績輸入與落點儀表板'!$B$7+R173*'114成績輸入與落點儀表板'!$B$8+S173*'114成績輸入與落點儀表板'!$B$9+T173*'114成績輸入與落點儀表板'!$B$10+U173*'114成績輸入與落點儀表板'!$B$11+V173*'114成績輸入與落點儀表板'!$B$12+W173*'114成績輸入與落點儀表板'!$B$13+X173*'114成績輸入與落點儀表板'!$B$14+Y173*'114成績輸入與落點儀表板'!$B$15+Z173*'114成績輸入與落點儀表板'!$B$16</f>
        <v>0</v>
      </c>
      <c r="I173" s="8">
        <f t="shared" si="4"/>
        <v>-266</v>
      </c>
      <c r="J173" s="2" t="str">
        <f t="shared" si="5"/>
        <v>FAIL</v>
      </c>
      <c r="K173" s="17" t="str">
        <f>IF(AND(IF('114成績輸入與落點儀表板'!$C$2="必須採計",L173&gt;0,IF('114成績輸入與落點儀表板'!$C$2="不可採計",L173=0,TRUE)),IF('114成績輸入與落點儀表板'!$C$3="必須採計",M173&gt;0,IF('114成績輸入與落點儀表板'!$C$3="不可採計",M173=0,TRUE)),IF('114成績輸入與落點儀表板'!$C$4="必須採計",N173&gt;0,IF('114成績輸入與落點儀表板'!$C$4="不可採計",N173=0,TRUE)),IF('114成績輸入與落點儀表板'!$C$5="必須採計",O173&gt;0,IF('114成績輸入與落點儀表板'!$C$5="不可採計",O173=0,TRUE)),IF('114成績輸入與落點儀表板'!$C$6="必須採計",P173&gt;0,IF('114成績輸入與落點儀表板'!$C$6="不可採計",P173=0,TRUE)),IF('114成績輸入與落點儀表板'!$C$7="必須採計",Q173&gt;0,IF('114成績輸入與落點儀表板'!$C$7="不可採計",Q173=0,TRUE)),IF('114成績輸入與落點儀表板'!$C$8="必須採計",R173&gt;0,IF('114成績輸入與落點儀表板'!$C$8="不可採計",R173=0,TRUE)),IF('114成績輸入與落點儀表板'!$C$9="必須採計",S173&gt;0,IF('114成績輸入與落點儀表板'!$C$9="不可採計",S173=0,TRUE)),IF('114成績輸入與落點儀表板'!$C$10="必須採計",T173&gt;0,IF('114成績輸入與落點儀表板'!$C$10="不可採計",T173=0,TRUE)),IF('114成績輸入與落點儀表板'!$C$11="必須採計",U173&gt;0,IF('114成績輸入與落點儀表板'!$C$11="不可採計",U173=0,TRUE)),IF('114成績輸入與落點儀表板'!$C$12="必須採計",V173&gt;0,IF('114成績輸入與落點儀表板'!$C$12="不可採計",V173=0,TRUE)),IF('114成績輸入與落點儀表板'!$C$13="必須採計",W173&gt;0,IF('114成績輸入與落點儀表板'!$C$13="不可採計",W173=0,TRUE)),IF('114成績輸入與落點儀表板'!$C$14="必須採計",X173&gt;0,IF('114成績輸入與落點儀表板'!$C$14="不可採計",X173=0,TRUE)),IF('114成績輸入與落點儀表板'!$C$15="必須採計",Y173&gt;0,IF('114成績輸入與落點儀表板'!$C$15="不可採計",Y173=0,TRUE)),IF('114成績輸入與落點儀表板'!$C$16="必須採計",Z173&gt;0,IF('114成績輸入與落點儀表板'!$C$16="不可採計",Z173=0,TRUE))),"✅ 符合","❌ 不符合")</f>
        <v>✅ 符合</v>
      </c>
      <c r="L173" s="15">
        <v>1</v>
      </c>
      <c r="M173" s="15">
        <v>2</v>
      </c>
      <c r="N173" s="15">
        <v>2</v>
      </c>
      <c r="O173" s="15">
        <v>0</v>
      </c>
      <c r="P173" s="15">
        <v>0</v>
      </c>
      <c r="Q173" s="15">
        <v>0</v>
      </c>
      <c r="R173" s="15">
        <v>2</v>
      </c>
      <c r="S173" s="15">
        <v>0</v>
      </c>
      <c r="T173" s="15">
        <v>0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</row>
    <row r="174" spans="1:26" ht="15.75" customHeight="1" x14ac:dyDescent="0.3">
      <c r="A174" s="2" t="s">
        <v>531</v>
      </c>
      <c r="B174" s="13" t="s">
        <v>482</v>
      </c>
      <c r="C174" s="13" t="s">
        <v>530</v>
      </c>
      <c r="D174" s="12" t="s">
        <v>134</v>
      </c>
      <c r="E174" s="13" t="s">
        <v>338</v>
      </c>
      <c r="F174" s="2">
        <v>20</v>
      </c>
      <c r="G174" s="15">
        <v>210</v>
      </c>
      <c r="H174" s="7">
        <f>L174*'114成績輸入與落點儀表板'!$B$2+M174*'114成績輸入與落點儀表板'!$B$3+N174*'114成績輸入與落點儀表板'!$B$4+O174*'114成績輸入與落點儀表板'!$B$5+P174*'114成績輸入與落點儀表板'!$B$6+Q174*'114成績輸入與落點儀表板'!$B$7+R174*'114成績輸入與落點儀表板'!$B$8+S174*'114成績輸入與落點儀表板'!$B$9+T174*'114成績輸入與落點儀表板'!$B$10+U174*'114成績輸入與落點儀表板'!$B$11+V174*'114成績輸入與落點儀表板'!$B$12+W174*'114成績輸入與落點儀表板'!$B$13+X174*'114成績輸入與落點儀表板'!$B$14+Y174*'114成績輸入與落點儀表板'!$B$15+Z174*'114成績輸入與落點儀表板'!$B$16</f>
        <v>0</v>
      </c>
      <c r="I174" s="8">
        <f t="shared" si="4"/>
        <v>-210</v>
      </c>
      <c r="J174" s="2" t="str">
        <f t="shared" si="5"/>
        <v>FAIL</v>
      </c>
      <c r="K174" s="17" t="str">
        <f>IF(AND(IF('114成績輸入與落點儀表板'!$C$2="必須採計",L174&gt;0,IF('114成績輸入與落點儀表板'!$C$2="不可採計",L174=0,TRUE)),IF('114成績輸入與落點儀表板'!$C$3="必須採計",M174&gt;0,IF('114成績輸入與落點儀表板'!$C$3="不可採計",M174=0,TRUE)),IF('114成績輸入與落點儀表板'!$C$4="必須採計",N174&gt;0,IF('114成績輸入與落點儀表板'!$C$4="不可採計",N174=0,TRUE)),IF('114成績輸入與落點儀表板'!$C$5="必須採計",O174&gt;0,IF('114成績輸入與落點儀表板'!$C$5="不可採計",O174=0,TRUE)),IF('114成績輸入與落點儀表板'!$C$6="必須採計",P174&gt;0,IF('114成績輸入與落點儀表板'!$C$6="不可採計",P174=0,TRUE)),IF('114成績輸入與落點儀表板'!$C$7="必須採計",Q174&gt;0,IF('114成績輸入與落點儀表板'!$C$7="不可採計",Q174=0,TRUE)),IF('114成績輸入與落點儀表板'!$C$8="必須採計",R174&gt;0,IF('114成績輸入與落點儀表板'!$C$8="不可採計",R174=0,TRUE)),IF('114成績輸入與落點儀表板'!$C$9="必須採計",S174&gt;0,IF('114成績輸入與落點儀表板'!$C$9="不可採計",S174=0,TRUE)),IF('114成績輸入與落點儀表板'!$C$10="必須採計",T174&gt;0,IF('114成績輸入與落點儀表板'!$C$10="不可採計",T174=0,TRUE)),IF('114成績輸入與落點儀表板'!$C$11="必須採計",U174&gt;0,IF('114成績輸入與落點儀表板'!$C$11="不可採計",U174=0,TRUE)),IF('114成績輸入與落點儀表板'!$C$12="必須採計",V174&gt;0,IF('114成績輸入與落點儀表板'!$C$12="不可採計",V174=0,TRUE)),IF('114成績輸入與落點儀表板'!$C$13="必須採計",W174&gt;0,IF('114成績輸入與落點儀表板'!$C$13="不可採計",W174=0,TRUE)),IF('114成績輸入與落點儀表板'!$C$14="必須採計",X174&gt;0,IF('114成績輸入與落點儀表板'!$C$14="不可採計",X174=0,TRUE)),IF('114成績輸入與落點儀表板'!$C$15="必須採計",Y174&gt;0,IF('114成績輸入與落點儀表板'!$C$15="不可採計",Y174=0,TRUE)),IF('114成績輸入與落點儀表板'!$C$16="必須採計",Z174&gt;0,IF('114成績輸入與落點儀表板'!$C$16="不可採計",Z174=0,TRUE))),"✅ 符合","❌ 不符合")</f>
        <v>✅ 符合</v>
      </c>
      <c r="L174" s="15">
        <v>1</v>
      </c>
      <c r="M174" s="15">
        <v>1</v>
      </c>
      <c r="N174" s="15">
        <v>1</v>
      </c>
      <c r="O174" s="15">
        <v>0</v>
      </c>
      <c r="P174" s="15">
        <v>0</v>
      </c>
      <c r="Q174" s="15">
        <v>0</v>
      </c>
      <c r="R174" s="15">
        <v>1</v>
      </c>
      <c r="S174" s="15">
        <v>1</v>
      </c>
      <c r="T174" s="15">
        <v>0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</row>
    <row r="175" spans="1:26" x14ac:dyDescent="0.3">
      <c r="A175" s="2" t="s">
        <v>534</v>
      </c>
      <c r="B175" s="13" t="s">
        <v>482</v>
      </c>
      <c r="C175" s="13" t="s">
        <v>532</v>
      </c>
      <c r="D175" s="12" t="s">
        <v>73</v>
      </c>
      <c r="E175" s="13" t="s">
        <v>4992</v>
      </c>
      <c r="F175" s="2">
        <v>18</v>
      </c>
      <c r="G175" s="15">
        <v>202</v>
      </c>
      <c r="H175" s="7">
        <f>L175*'114成績輸入與落點儀表板'!$B$2+M175*'114成績輸入與落點儀表板'!$B$3+N175*'114成績輸入與落點儀表板'!$B$4+O175*'114成績輸入與落點儀表板'!$B$5+P175*'114成績輸入與落點儀表板'!$B$6+Q175*'114成績輸入與落點儀表板'!$B$7+R175*'114成績輸入與落點儀表板'!$B$8+S175*'114成績輸入與落點儀表板'!$B$9+T175*'114成績輸入與落點儀表板'!$B$10+U175*'114成績輸入與落點儀表板'!$B$11+V175*'114成績輸入與落點儀表板'!$B$12+W175*'114成績輸入與落點儀表板'!$B$13+X175*'114成績輸入與落點儀表板'!$B$14+Y175*'114成績輸入與落點儀表板'!$B$15+Z175*'114成績輸入與落點儀表板'!$B$16</f>
        <v>0</v>
      </c>
      <c r="I175" s="8">
        <f t="shared" si="4"/>
        <v>-202</v>
      </c>
      <c r="J175" s="2" t="str">
        <f t="shared" si="5"/>
        <v>FAIL</v>
      </c>
      <c r="K175" s="17" t="str">
        <f>IF(AND(IF('114成績輸入與落點儀表板'!$C$2="必須採計",L175&gt;0,IF('114成績輸入與落點儀表板'!$C$2="不可採計",L175=0,TRUE)),IF('114成績輸入與落點儀表板'!$C$3="必須採計",M175&gt;0,IF('114成績輸入與落點儀表板'!$C$3="不可採計",M175=0,TRUE)),IF('114成績輸入與落點儀表板'!$C$4="必須採計",N175&gt;0,IF('114成績輸入與落點儀表板'!$C$4="不可採計",N175=0,TRUE)),IF('114成績輸入與落點儀表板'!$C$5="必須採計",O175&gt;0,IF('114成績輸入與落點儀表板'!$C$5="不可採計",O175=0,TRUE)),IF('114成績輸入與落點儀表板'!$C$6="必須採計",P175&gt;0,IF('114成績輸入與落點儀表板'!$C$6="不可採計",P175=0,TRUE)),IF('114成績輸入與落點儀表板'!$C$7="必須採計",Q175&gt;0,IF('114成績輸入與落點儀表板'!$C$7="不可採計",Q175=0,TRUE)),IF('114成績輸入與落點儀表板'!$C$8="必須採計",R175&gt;0,IF('114成績輸入與落點儀表板'!$C$8="不可採計",R175=0,TRUE)),IF('114成績輸入與落點儀表板'!$C$9="必須採計",S175&gt;0,IF('114成績輸入與落點儀表板'!$C$9="不可採計",S175=0,TRUE)),IF('114成績輸入與落點儀表板'!$C$10="必須採計",T175&gt;0,IF('114成績輸入與落點儀表板'!$C$10="不可採計",T175=0,TRUE)),IF('114成績輸入與落點儀表板'!$C$11="必須採計",U175&gt;0,IF('114成績輸入與落點儀表板'!$C$11="不可採計",U175=0,TRUE)),IF('114成績輸入與落點儀表板'!$C$12="必須採計",V175&gt;0,IF('114成績輸入與落點儀表板'!$C$12="不可採計",V175=0,TRUE)),IF('114成績輸入與落點儀表板'!$C$13="必須採計",W175&gt;0,IF('114成績輸入與落點儀表板'!$C$13="不可採計",W175=0,TRUE)),IF('114成績輸入與落點儀表板'!$C$14="必須採計",X175&gt;0,IF('114成績輸入與落點儀表板'!$C$14="不可採計",X175=0,TRUE)),IF('114成績輸入與落點儀表板'!$C$15="必須採計",Y175&gt;0,IF('114成績輸入與落點儀表板'!$C$15="不可採計",Y175=0,TRUE)),IF('114成績輸入與落點儀表板'!$C$16="必須採計",Z175&gt;0,IF('114成績輸入與落點儀表板'!$C$16="不可採計",Z175=0,TRUE))),"✅ 符合","❌ 不符合")</f>
        <v>✅ 符合</v>
      </c>
      <c r="L175" s="15">
        <v>1</v>
      </c>
      <c r="M175" s="15">
        <v>1</v>
      </c>
      <c r="N175" s="15">
        <v>1</v>
      </c>
      <c r="O175" s="15">
        <v>0</v>
      </c>
      <c r="P175" s="15">
        <v>1</v>
      </c>
      <c r="Q175" s="15">
        <v>0</v>
      </c>
      <c r="R175" s="15">
        <v>1</v>
      </c>
      <c r="S175" s="15">
        <v>0</v>
      </c>
      <c r="T175" s="15">
        <v>0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</row>
    <row r="176" spans="1:26" ht="15.75" customHeight="1" x14ac:dyDescent="0.3">
      <c r="A176" s="2" t="s">
        <v>537</v>
      </c>
      <c r="B176" s="13" t="s">
        <v>482</v>
      </c>
      <c r="C176" s="13" t="s">
        <v>535</v>
      </c>
      <c r="D176" s="12" t="s">
        <v>121</v>
      </c>
      <c r="E176" s="13" t="s">
        <v>536</v>
      </c>
      <c r="F176" s="2">
        <v>22</v>
      </c>
      <c r="G176" s="15">
        <v>173.75</v>
      </c>
      <c r="H176" s="7">
        <f>L176*'114成績輸入與落點儀表板'!$B$2+M176*'114成績輸入與落點儀表板'!$B$3+N176*'114成績輸入與落點儀表板'!$B$4+O176*'114成績輸入與落點儀表板'!$B$5+P176*'114成績輸入與落點儀表板'!$B$6+Q176*'114成績輸入與落點儀表板'!$B$7+R176*'114成績輸入與落點儀表板'!$B$8+S176*'114成績輸入與落點儀表板'!$B$9+T176*'114成績輸入與落點儀表板'!$B$10+U176*'114成績輸入與落點儀表板'!$B$11+V176*'114成績輸入與落點儀表板'!$B$12+W176*'114成績輸入與落點儀表板'!$B$13+X176*'114成績輸入與落點儀表板'!$B$14+Y176*'114成績輸入與落點儀表板'!$B$15+Z176*'114成績輸入與落點儀表板'!$B$16</f>
        <v>0</v>
      </c>
      <c r="I176" s="8">
        <f t="shared" si="4"/>
        <v>-173.75</v>
      </c>
      <c r="J176" s="2" t="str">
        <f t="shared" si="5"/>
        <v>FAIL</v>
      </c>
      <c r="K176" s="17" t="str">
        <f>IF(AND(IF('114成績輸入與落點儀表板'!$C$2="必須採計",L176&gt;0,IF('114成績輸入與落點儀表板'!$C$2="不可採計",L176=0,TRUE)),IF('114成績輸入與落點儀表板'!$C$3="必須採計",M176&gt;0,IF('114成績輸入與落點儀表板'!$C$3="不可採計",M176=0,TRUE)),IF('114成績輸入與落點儀表板'!$C$4="必須採計",N176&gt;0,IF('114成績輸入與落點儀表板'!$C$4="不可採計",N176=0,TRUE)),IF('114成績輸入與落點儀表板'!$C$5="必須採計",O176&gt;0,IF('114成績輸入與落點儀表板'!$C$5="不可採計",O176=0,TRUE)),IF('114成績輸入與落點儀表板'!$C$6="必須採計",P176&gt;0,IF('114成績輸入與落點儀表板'!$C$6="不可採計",P176=0,TRUE)),IF('114成績輸入與落點儀表板'!$C$7="必須採計",Q176&gt;0,IF('114成績輸入與落點儀表板'!$C$7="不可採計",Q176=0,TRUE)),IF('114成績輸入與落點儀表板'!$C$8="必須採計",R176&gt;0,IF('114成績輸入與落點儀表板'!$C$8="不可採計",R176=0,TRUE)),IF('114成績輸入與落點儀表板'!$C$9="必須採計",S176&gt;0,IF('114成績輸入與落點儀表板'!$C$9="不可採計",S176=0,TRUE)),IF('114成績輸入與落點儀表板'!$C$10="必須採計",T176&gt;0,IF('114成績輸入與落點儀表板'!$C$10="不可採計",T176=0,TRUE)),IF('114成績輸入與落點儀表板'!$C$11="必須採計",U176&gt;0,IF('114成績輸入與落點儀表板'!$C$11="不可採計",U176=0,TRUE)),IF('114成績輸入與落點儀表板'!$C$12="必須採計",V176&gt;0,IF('114成績輸入與落點儀表板'!$C$12="不可採計",V176=0,TRUE)),IF('114成績輸入與落點儀表板'!$C$13="必須採計",W176&gt;0,IF('114成績輸入與落點儀表板'!$C$13="不可採計",W176=0,TRUE)),IF('114成績輸入與落點儀表板'!$C$14="必須採計",X176&gt;0,IF('114成績輸入與落點儀表板'!$C$14="不可採計",X176=0,TRUE)),IF('114成績輸入與落點儀表板'!$C$15="必須採計",Y176&gt;0,IF('114成績輸入與落點儀表板'!$C$15="不可採計",Y176=0,TRUE)),IF('114成績輸入與落點儀表板'!$C$16="必須採計",Z176&gt;0,IF('114成績輸入與落點儀表板'!$C$16="不可採計",Z176=0,TRUE))),"✅ 符合","❌ 不符合")</f>
        <v>✅ 符合</v>
      </c>
      <c r="L176" s="15">
        <v>1</v>
      </c>
      <c r="M176" s="15">
        <v>1.25</v>
      </c>
      <c r="N176" s="15">
        <v>1.25</v>
      </c>
      <c r="O176" s="15">
        <v>0</v>
      </c>
      <c r="P176" s="15">
        <v>0</v>
      </c>
      <c r="Q176" s="15">
        <v>0</v>
      </c>
      <c r="R176" s="15">
        <v>1</v>
      </c>
      <c r="S176" s="15">
        <v>0</v>
      </c>
      <c r="T176" s="15">
        <v>0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</row>
    <row r="177" spans="1:26" x14ac:dyDescent="0.3">
      <c r="A177" s="2" t="s">
        <v>540</v>
      </c>
      <c r="B177" s="13" t="s">
        <v>482</v>
      </c>
      <c r="C177" s="13" t="s">
        <v>352</v>
      </c>
      <c r="D177" s="12" t="s">
        <v>121</v>
      </c>
      <c r="E177" s="13" t="s">
        <v>2628</v>
      </c>
      <c r="F177" s="2">
        <v>27</v>
      </c>
      <c r="G177" s="15">
        <v>294</v>
      </c>
      <c r="H177" s="7">
        <f>L177*'114成績輸入與落點儀表板'!$B$2+M177*'114成績輸入與落點儀表板'!$B$3+N177*'114成績輸入與落點儀表板'!$B$4+O177*'114成績輸入與落點儀表板'!$B$5+P177*'114成績輸入與落點儀表板'!$B$6+Q177*'114成績輸入與落點儀表板'!$B$7+R177*'114成績輸入與落點儀表板'!$B$8+S177*'114成績輸入與落點儀表板'!$B$9+T177*'114成績輸入與落點儀表板'!$B$10+U177*'114成績輸入與落點儀表板'!$B$11+V177*'114成績輸入與落點儀表板'!$B$12+W177*'114成績輸入與落點儀表板'!$B$13+X177*'114成績輸入與落點儀表板'!$B$14+Y177*'114成績輸入與落點儀表板'!$B$15+Z177*'114成績輸入與落點儀表板'!$B$16</f>
        <v>0</v>
      </c>
      <c r="I177" s="8">
        <f t="shared" si="4"/>
        <v>-294</v>
      </c>
      <c r="J177" s="2" t="str">
        <f t="shared" si="5"/>
        <v>FAIL</v>
      </c>
      <c r="K177" s="17" t="str">
        <f>IF(AND(IF('114成績輸入與落點儀表板'!$C$2="必須採計",L177&gt;0,IF('114成績輸入與落點儀表板'!$C$2="不可採計",L177=0,TRUE)),IF('114成績輸入與落點儀表板'!$C$3="必須採計",M177&gt;0,IF('114成績輸入與落點儀表板'!$C$3="不可採計",M177=0,TRUE)),IF('114成績輸入與落點儀表板'!$C$4="必須採計",N177&gt;0,IF('114成績輸入與落點儀表板'!$C$4="不可採計",N177=0,TRUE)),IF('114成績輸入與落點儀表板'!$C$5="必須採計",O177&gt;0,IF('114成績輸入與落點儀表板'!$C$5="不可採計",O177=0,TRUE)),IF('114成績輸入與落點儀表板'!$C$6="必須採計",P177&gt;0,IF('114成績輸入與落點儀表板'!$C$6="不可採計",P177=0,TRUE)),IF('114成績輸入與落點儀表板'!$C$7="必須採計",Q177&gt;0,IF('114成績輸入與落點儀表板'!$C$7="不可採計",Q177=0,TRUE)),IF('114成績輸入與落點儀表板'!$C$8="必須採計",R177&gt;0,IF('114成績輸入與落點儀表板'!$C$8="不可採計",R177=0,TRUE)),IF('114成績輸入與落點儀表板'!$C$9="必須採計",S177&gt;0,IF('114成績輸入與落點儀表板'!$C$9="不可採計",S177=0,TRUE)),IF('114成績輸入與落點儀表板'!$C$10="必須採計",T177&gt;0,IF('114成績輸入與落點儀表板'!$C$10="不可採計",T177=0,TRUE)),IF('114成績輸入與落點儀表板'!$C$11="必須採計",U177&gt;0,IF('114成績輸入與落點儀表板'!$C$11="不可採計",U177=0,TRUE)),IF('114成績輸入與落點儀表板'!$C$12="必須採計",V177&gt;0,IF('114成績輸入與落點儀表板'!$C$12="不可採計",V177=0,TRUE)),IF('114成績輸入與落點儀表板'!$C$13="必須採計",W177&gt;0,IF('114成績輸入與落點儀表板'!$C$13="不可採計",W177=0,TRUE)),IF('114成績輸入與落點儀表板'!$C$14="必須採計",X177&gt;0,IF('114成績輸入與落點儀表板'!$C$14="不可採計",X177=0,TRUE)),IF('114成績輸入與落點儀表板'!$C$15="必須採計",Y177&gt;0,IF('114成績輸入與落點儀表板'!$C$15="不可採計",Y177=0,TRUE)),IF('114成績輸入與落點儀表板'!$C$16="必須採計",Z177&gt;0,IF('114成績輸入與落點儀表板'!$C$16="不可採計",Z177=0,TRUE))),"✅ 符合","❌ 不符合")</f>
        <v>✅ 符合</v>
      </c>
      <c r="L177" s="15">
        <v>1</v>
      </c>
      <c r="M177" s="15">
        <v>2</v>
      </c>
      <c r="N177" s="15">
        <v>0</v>
      </c>
      <c r="O177" s="15">
        <v>0</v>
      </c>
      <c r="P177" s="15">
        <v>0</v>
      </c>
      <c r="Q177" s="15">
        <v>2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1</v>
      </c>
      <c r="X177" s="15">
        <v>0</v>
      </c>
      <c r="Y177" s="15">
        <v>0</v>
      </c>
      <c r="Z177" s="15">
        <v>0</v>
      </c>
    </row>
    <row r="178" spans="1:26" ht="15.75" customHeight="1" x14ac:dyDescent="0.3">
      <c r="A178" s="2" t="s">
        <v>541</v>
      </c>
      <c r="B178" s="13" t="s">
        <v>482</v>
      </c>
      <c r="C178" s="13" t="s">
        <v>538</v>
      </c>
      <c r="D178" s="12" t="s">
        <v>86</v>
      </c>
      <c r="E178" s="13" t="s">
        <v>539</v>
      </c>
      <c r="F178" s="2">
        <v>28</v>
      </c>
      <c r="G178" s="15">
        <v>172.5</v>
      </c>
      <c r="H178" s="7">
        <f>L178*'114成績輸入與落點儀表板'!$B$2+M178*'114成績輸入與落點儀表板'!$B$3+N178*'114成績輸入與落點儀表板'!$B$4+O178*'114成績輸入與落點儀表板'!$B$5+P178*'114成績輸入與落點儀表板'!$B$6+Q178*'114成績輸入與落點儀表板'!$B$7+R178*'114成績輸入與落點儀表板'!$B$8+S178*'114成績輸入與落點儀表板'!$B$9+T178*'114成績輸入與落點儀表板'!$B$10+U178*'114成績輸入與落點儀表板'!$B$11+V178*'114成績輸入與落點儀表板'!$B$12+W178*'114成績輸入與落點儀表板'!$B$13+X178*'114成績輸入與落點儀表板'!$B$14+Y178*'114成績輸入與落點儀表板'!$B$15+Z178*'114成績輸入與落點儀表板'!$B$16</f>
        <v>0</v>
      </c>
      <c r="I178" s="8">
        <f t="shared" si="4"/>
        <v>-172.5</v>
      </c>
      <c r="J178" s="2" t="str">
        <f t="shared" si="5"/>
        <v>FAIL</v>
      </c>
      <c r="K178" s="17" t="str">
        <f>IF(AND(IF('114成績輸入與落點儀表板'!$C$2="必須採計",L178&gt;0,IF('114成績輸入與落點儀表板'!$C$2="不可採計",L178=0,TRUE)),IF('114成績輸入與落點儀表板'!$C$3="必須採計",M178&gt;0,IF('114成績輸入與落點儀表板'!$C$3="不可採計",M178=0,TRUE)),IF('114成績輸入與落點儀表板'!$C$4="必須採計",N178&gt;0,IF('114成績輸入與落點儀表板'!$C$4="不可採計",N178=0,TRUE)),IF('114成績輸入與落點儀表板'!$C$5="必須採計",O178&gt;0,IF('114成績輸入與落點儀表板'!$C$5="不可採計",O178=0,TRUE)),IF('114成績輸入與落點儀表板'!$C$6="必須採計",P178&gt;0,IF('114成績輸入與落點儀表板'!$C$6="不可採計",P178=0,TRUE)),IF('114成績輸入與落點儀表板'!$C$7="必須採計",Q178&gt;0,IF('114成績輸入與落點儀表板'!$C$7="不可採計",Q178=0,TRUE)),IF('114成績輸入與落點儀表板'!$C$8="必須採計",R178&gt;0,IF('114成績輸入與落點儀表板'!$C$8="不可採計",R178=0,TRUE)),IF('114成績輸入與落點儀表板'!$C$9="必須採計",S178&gt;0,IF('114成績輸入與落點儀表板'!$C$9="不可採計",S178=0,TRUE)),IF('114成績輸入與落點儀表板'!$C$10="必須採計",T178&gt;0,IF('114成績輸入與落點儀表板'!$C$10="不可採計",T178=0,TRUE)),IF('114成績輸入與落點儀表板'!$C$11="必須採計",U178&gt;0,IF('114成績輸入與落點儀表板'!$C$11="不可採計",U178=0,TRUE)),IF('114成績輸入與落點儀表板'!$C$12="必須採計",V178&gt;0,IF('114成績輸入與落點儀表板'!$C$12="不可採計",V178=0,TRUE)),IF('114成績輸入與落點儀表板'!$C$13="必須採計",W178&gt;0,IF('114成績輸入與落點儀表板'!$C$13="不可採計",W178=0,TRUE)),IF('114成績輸入與落點儀表板'!$C$14="必須採計",X178&gt;0,IF('114成績輸入與落點儀表板'!$C$14="不可採計",X178=0,TRUE)),IF('114成績輸入與落點儀表板'!$C$15="必須採計",Y178&gt;0,IF('114成績輸入與落點儀表板'!$C$15="不可採計",Y178=0,TRUE)),IF('114成績輸入與落點儀表板'!$C$16="必須採計",Z178&gt;0,IF('114成績輸入與落點儀表板'!$C$16="不可採計",Z178=0,TRUE))),"✅ 符合","❌ 不符合")</f>
        <v>✅ 符合</v>
      </c>
      <c r="L178" s="15">
        <v>1</v>
      </c>
      <c r="M178" s="15">
        <v>1.5</v>
      </c>
      <c r="N178" s="15">
        <v>1.5</v>
      </c>
      <c r="O178" s="15">
        <v>0</v>
      </c>
      <c r="P178" s="15">
        <v>0</v>
      </c>
      <c r="Q178" s="15">
        <v>0</v>
      </c>
      <c r="R178" s="15">
        <v>0</v>
      </c>
      <c r="S178" s="15">
        <v>0</v>
      </c>
      <c r="T178" s="15">
        <v>0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</row>
    <row r="179" spans="1:26" x14ac:dyDescent="0.3">
      <c r="A179" s="2" t="s">
        <v>542</v>
      </c>
      <c r="B179" s="13" t="s">
        <v>482</v>
      </c>
      <c r="C179" s="13" t="s">
        <v>391</v>
      </c>
      <c r="D179" s="12" t="s">
        <v>121</v>
      </c>
      <c r="E179" s="13" t="s">
        <v>2628</v>
      </c>
      <c r="F179" s="2">
        <v>29</v>
      </c>
      <c r="G179" s="15">
        <v>299</v>
      </c>
      <c r="H179" s="7">
        <f>L179*'114成績輸入與落點儀表板'!$B$2+M179*'114成績輸入與落點儀表板'!$B$3+N179*'114成績輸入與落點儀表板'!$B$4+O179*'114成績輸入與落點儀表板'!$B$5+P179*'114成績輸入與落點儀表板'!$B$6+Q179*'114成績輸入與落點儀表板'!$B$7+R179*'114成績輸入與落點儀表板'!$B$8+S179*'114成績輸入與落點儀表板'!$B$9+T179*'114成績輸入與落點儀表板'!$B$10+U179*'114成績輸入與落點儀表板'!$B$11+V179*'114成績輸入與落點儀表板'!$B$12+W179*'114成績輸入與落點儀表板'!$B$13+X179*'114成績輸入與落點儀表板'!$B$14+Y179*'114成績輸入與落點儀表板'!$B$15+Z179*'114成績輸入與落點儀表板'!$B$16</f>
        <v>0</v>
      </c>
      <c r="I179" s="8">
        <f t="shared" si="4"/>
        <v>-299</v>
      </c>
      <c r="J179" s="2" t="str">
        <f t="shared" si="5"/>
        <v>FAIL</v>
      </c>
      <c r="K179" s="17" t="str">
        <f>IF(AND(IF('114成績輸入與落點儀表板'!$C$2="必須採計",L179&gt;0,IF('114成績輸入與落點儀表板'!$C$2="不可採計",L179=0,TRUE)),IF('114成績輸入與落點儀表板'!$C$3="必須採計",M179&gt;0,IF('114成績輸入與落點儀表板'!$C$3="不可採計",M179=0,TRUE)),IF('114成績輸入與落點儀表板'!$C$4="必須採計",N179&gt;0,IF('114成績輸入與落點儀表板'!$C$4="不可採計",N179=0,TRUE)),IF('114成績輸入與落點儀表板'!$C$5="必須採計",O179&gt;0,IF('114成績輸入與落點儀表板'!$C$5="不可採計",O179=0,TRUE)),IF('114成績輸入與落點儀表板'!$C$6="必須採計",P179&gt;0,IF('114成績輸入與落點儀表板'!$C$6="不可採計",P179=0,TRUE)),IF('114成績輸入與落點儀表板'!$C$7="必須採計",Q179&gt;0,IF('114成績輸入與落點儀表板'!$C$7="不可採計",Q179=0,TRUE)),IF('114成績輸入與落點儀表板'!$C$8="必須採計",R179&gt;0,IF('114成績輸入與落點儀表板'!$C$8="不可採計",R179=0,TRUE)),IF('114成績輸入與落點儀表板'!$C$9="必須採計",S179&gt;0,IF('114成績輸入與落點儀表板'!$C$9="不可採計",S179=0,TRUE)),IF('114成績輸入與落點儀表板'!$C$10="必須採計",T179&gt;0,IF('114成績輸入與落點儀表板'!$C$10="不可採計",T179=0,TRUE)),IF('114成績輸入與落點儀表板'!$C$11="必須採計",U179&gt;0,IF('114成績輸入與落點儀表板'!$C$11="不可採計",U179=0,TRUE)),IF('114成績輸入與落點儀表板'!$C$12="必須採計",V179&gt;0,IF('114成績輸入與落點儀表板'!$C$12="不可採計",V179=0,TRUE)),IF('114成績輸入與落點儀表板'!$C$13="必須採計",W179&gt;0,IF('114成績輸入與落點儀表板'!$C$13="不可採計",W179=0,TRUE)),IF('114成績輸入與落點儀表板'!$C$14="必須採計",X179&gt;0,IF('114成績輸入與落點儀表板'!$C$14="不可採計",X179=0,TRUE)),IF('114成績輸入與落點儀表板'!$C$15="必須採計",Y179&gt;0,IF('114成績輸入與落點儀表板'!$C$15="不可採計",Y179=0,TRUE)),IF('114成績輸入與落點儀表板'!$C$16="必須採計",Z179&gt;0,IF('114成績輸入與落點儀表板'!$C$16="不可採計",Z179=0,TRUE))),"✅ 符合","❌ 不符合")</f>
        <v>✅ 符合</v>
      </c>
      <c r="L179" s="15">
        <v>1</v>
      </c>
      <c r="M179" s="15">
        <v>2</v>
      </c>
      <c r="N179" s="15">
        <v>0</v>
      </c>
      <c r="O179" s="15">
        <v>0</v>
      </c>
      <c r="P179" s="15">
        <v>0</v>
      </c>
      <c r="Q179" s="15">
        <v>2</v>
      </c>
      <c r="R179" s="15">
        <v>0</v>
      </c>
      <c r="S179" s="15">
        <v>0</v>
      </c>
      <c r="T179" s="15">
        <v>0</v>
      </c>
      <c r="U179" s="15">
        <v>0</v>
      </c>
      <c r="V179" s="15">
        <v>0</v>
      </c>
      <c r="W179" s="15">
        <v>1</v>
      </c>
      <c r="X179" s="15">
        <v>0</v>
      </c>
      <c r="Y179" s="15">
        <v>0</v>
      </c>
      <c r="Z179" s="15">
        <v>0</v>
      </c>
    </row>
    <row r="180" spans="1:26" ht="15.75" customHeight="1" x14ac:dyDescent="0.3">
      <c r="A180" s="2" t="s">
        <v>544</v>
      </c>
      <c r="B180" s="13" t="s">
        <v>482</v>
      </c>
      <c r="C180" s="13" t="s">
        <v>133</v>
      </c>
      <c r="D180" s="12" t="s">
        <v>134</v>
      </c>
      <c r="E180" s="13" t="s">
        <v>543</v>
      </c>
      <c r="F180" s="2">
        <v>27</v>
      </c>
      <c r="G180" s="15">
        <v>271</v>
      </c>
      <c r="H180" s="7">
        <f>L180*'114成績輸入與落點儀表板'!$B$2+M180*'114成績輸入與落點儀表板'!$B$3+N180*'114成績輸入與落點儀表板'!$B$4+O180*'114成績輸入與落點儀表板'!$B$5+P180*'114成績輸入與落點儀表板'!$B$6+Q180*'114成績輸入與落點儀表板'!$B$7+R180*'114成績輸入與落點儀表板'!$B$8+S180*'114成績輸入與落點儀表板'!$B$9+T180*'114成績輸入與落點儀表板'!$B$10+U180*'114成績輸入與落點儀表板'!$B$11+V180*'114成績輸入與落點儀表板'!$B$12+W180*'114成績輸入與落點儀表板'!$B$13+X180*'114成績輸入與落點儀表板'!$B$14+Y180*'114成績輸入與落點儀表板'!$B$15+Z180*'114成績輸入與落點儀表板'!$B$16</f>
        <v>0</v>
      </c>
      <c r="I180" s="8">
        <f t="shared" si="4"/>
        <v>-271</v>
      </c>
      <c r="J180" s="2" t="str">
        <f t="shared" si="5"/>
        <v>FAIL</v>
      </c>
      <c r="K180" s="17" t="str">
        <f>IF(AND(IF('114成績輸入與落點儀表板'!$C$2="必須採計",L180&gt;0,IF('114成績輸入與落點儀表板'!$C$2="不可採計",L180=0,TRUE)),IF('114成績輸入與落點儀表板'!$C$3="必須採計",M180&gt;0,IF('114成績輸入與落點儀表板'!$C$3="不可採計",M180=0,TRUE)),IF('114成績輸入與落點儀表板'!$C$4="必須採計",N180&gt;0,IF('114成績輸入與落點儀表板'!$C$4="不可採計",N180=0,TRUE)),IF('114成績輸入與落點儀表板'!$C$5="必須採計",O180&gt;0,IF('114成績輸入與落點儀表板'!$C$5="不可採計",O180=0,TRUE)),IF('114成績輸入與落點儀表板'!$C$6="必須採計",P180&gt;0,IF('114成績輸入與落點儀表板'!$C$6="不可採計",P180=0,TRUE)),IF('114成績輸入與落點儀表板'!$C$7="必須採計",Q180&gt;0,IF('114成績輸入與落點儀表板'!$C$7="不可採計",Q180=0,TRUE)),IF('114成績輸入與落點儀表板'!$C$8="必須採計",R180&gt;0,IF('114成績輸入與落點儀表板'!$C$8="不可採計",R180=0,TRUE)),IF('114成績輸入與落點儀表板'!$C$9="必須採計",S180&gt;0,IF('114成績輸入與落點儀表板'!$C$9="不可採計",S180=0,TRUE)),IF('114成績輸入與落點儀表板'!$C$10="必須採計",T180&gt;0,IF('114成績輸入與落點儀表板'!$C$10="不可採計",T180=0,TRUE)),IF('114成績輸入與落點儀表板'!$C$11="必須採計",U180&gt;0,IF('114成績輸入與落點儀表板'!$C$11="不可採計",U180=0,TRUE)),IF('114成績輸入與落點儀表板'!$C$12="必須採計",V180&gt;0,IF('114成績輸入與落點儀表板'!$C$12="不可採計",V180=0,TRUE)),IF('114成績輸入與落點儀表板'!$C$13="必須採計",W180&gt;0,IF('114成績輸入與落點儀表板'!$C$13="不可採計",W180=0,TRUE)),IF('114成績輸入與落點儀表板'!$C$14="必須採計",X180&gt;0,IF('114成績輸入與落點儀表板'!$C$14="不可採計",X180=0,TRUE)),IF('114成績輸入與落點儀表板'!$C$15="必須採計",Y180&gt;0,IF('114成績輸入與落點儀表板'!$C$15="不可採計",Y180=0,TRUE)),IF('114成績輸入與落點儀表板'!$C$16="必須採計",Z180&gt;0,IF('114成績輸入與落點儀表板'!$C$16="不可採計",Z180=0,TRUE))),"✅ 符合","❌ 不符合")</f>
        <v>❌ 不符合</v>
      </c>
      <c r="L180" s="15">
        <v>0</v>
      </c>
      <c r="M180" s="15">
        <v>1</v>
      </c>
      <c r="N180" s="15">
        <v>1</v>
      </c>
      <c r="O180" s="15">
        <v>0</v>
      </c>
      <c r="P180" s="15">
        <v>0</v>
      </c>
      <c r="Q180" s="15">
        <v>0</v>
      </c>
      <c r="R180" s="15">
        <v>1</v>
      </c>
      <c r="S180" s="15">
        <v>1</v>
      </c>
      <c r="T180" s="15">
        <v>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</row>
    <row r="181" spans="1:26" x14ac:dyDescent="0.3">
      <c r="A181" s="2" t="s">
        <v>546</v>
      </c>
      <c r="B181" s="13" t="s">
        <v>482</v>
      </c>
      <c r="C181" s="13" t="s">
        <v>137</v>
      </c>
      <c r="D181" s="12" t="s">
        <v>134</v>
      </c>
      <c r="E181" s="13" t="s">
        <v>4104</v>
      </c>
      <c r="F181" s="2">
        <v>8</v>
      </c>
      <c r="G181" s="15">
        <v>251</v>
      </c>
      <c r="H181" s="7">
        <f>L181*'114成績輸入與落點儀表板'!$B$2+M181*'114成績輸入與落點儀表板'!$B$3+N181*'114成績輸入與落點儀表板'!$B$4+O181*'114成績輸入與落點儀表板'!$B$5+P181*'114成績輸入與落點儀表板'!$B$6+Q181*'114成績輸入與落點儀表板'!$B$7+R181*'114成績輸入與落點儀表板'!$B$8+S181*'114成績輸入與落點儀表板'!$B$9+T181*'114成績輸入與落點儀表板'!$B$10+U181*'114成績輸入與落點儀表板'!$B$11+V181*'114成績輸入與落點儀表板'!$B$12+W181*'114成績輸入與落點儀表板'!$B$13+X181*'114成績輸入與落點儀表板'!$B$14+Y181*'114成績輸入與落點儀表板'!$B$15+Z181*'114成績輸入與落點儀表板'!$B$16</f>
        <v>0</v>
      </c>
      <c r="I181" s="8">
        <f t="shared" si="4"/>
        <v>-251</v>
      </c>
      <c r="J181" s="2" t="str">
        <f t="shared" si="5"/>
        <v>FAIL</v>
      </c>
      <c r="K181" s="17" t="str">
        <f>IF(AND(IF('114成績輸入與落點儀表板'!$C$2="必須採計",L181&gt;0,IF('114成績輸入與落點儀表板'!$C$2="不可採計",L181=0,TRUE)),IF('114成績輸入與落點儀表板'!$C$3="必須採計",M181&gt;0,IF('114成績輸入與落點儀表板'!$C$3="不可採計",M181=0,TRUE)),IF('114成績輸入與落點儀表板'!$C$4="必須採計",N181&gt;0,IF('114成績輸入與落點儀表板'!$C$4="不可採計",N181=0,TRUE)),IF('114成績輸入與落點儀表板'!$C$5="必須採計",O181&gt;0,IF('114成績輸入與落點儀表板'!$C$5="不可採計",O181=0,TRUE)),IF('114成績輸入與落點儀表板'!$C$6="必須採計",P181&gt;0,IF('114成績輸入與落點儀表板'!$C$6="不可採計",P181=0,TRUE)),IF('114成績輸入與落點儀表板'!$C$7="必須採計",Q181&gt;0,IF('114成績輸入與落點儀表板'!$C$7="不可採計",Q181=0,TRUE)),IF('114成績輸入與落點儀表板'!$C$8="必須採計",R181&gt;0,IF('114成績輸入與落點儀表板'!$C$8="不可採計",R181=0,TRUE)),IF('114成績輸入與落點儀表板'!$C$9="必須採計",S181&gt;0,IF('114成績輸入與落點儀表板'!$C$9="不可採計",S181=0,TRUE)),IF('114成績輸入與落點儀表板'!$C$10="必須採計",T181&gt;0,IF('114成績輸入與落點儀表板'!$C$10="不可採計",T181=0,TRUE)),IF('114成績輸入與落點儀表板'!$C$11="必須採計",U181&gt;0,IF('114成績輸入與落點儀表板'!$C$11="不可採計",U181=0,TRUE)),IF('114成績輸入與落點儀表板'!$C$12="必須採計",V181&gt;0,IF('114成績輸入與落點儀表板'!$C$12="不可採計",V181=0,TRUE)),IF('114成績輸入與落點儀表板'!$C$13="必須採計",W181&gt;0,IF('114成績輸入與落點儀表板'!$C$13="不可採計",W181=0,TRUE)),IF('114成績輸入與落點儀表板'!$C$14="必須採計",X181&gt;0,IF('114成績輸入與落點儀表板'!$C$14="不可採計",X181=0,TRUE)),IF('114成績輸入與落點儀表板'!$C$15="必須採計",Y181&gt;0,IF('114成績輸入與落點儀表板'!$C$15="不可採計",Y181=0,TRUE)),IF('114成績輸入與落點儀表板'!$C$16="必須採計",Z181&gt;0,IF('114成績輸入與落點儀表板'!$C$16="不可採計",Z181=0,TRUE))),"✅ 符合","❌ 不符合")</f>
        <v>❌ 不符合</v>
      </c>
      <c r="L181" s="15">
        <v>0</v>
      </c>
      <c r="M181" s="15">
        <v>1</v>
      </c>
      <c r="N181" s="15">
        <v>1</v>
      </c>
      <c r="O181" s="15">
        <v>0</v>
      </c>
      <c r="P181" s="15">
        <v>0</v>
      </c>
      <c r="Q181" s="15">
        <v>0</v>
      </c>
      <c r="R181" s="15">
        <v>1</v>
      </c>
      <c r="S181" s="15">
        <v>1</v>
      </c>
      <c r="T181" s="15">
        <v>1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</row>
    <row r="182" spans="1:26" ht="15.75" customHeight="1" x14ac:dyDescent="0.3">
      <c r="A182" s="2" t="s">
        <v>548</v>
      </c>
      <c r="B182" s="13" t="s">
        <v>482</v>
      </c>
      <c r="C182" s="13" t="s">
        <v>139</v>
      </c>
      <c r="D182" s="12" t="s">
        <v>134</v>
      </c>
      <c r="E182" s="13" t="s">
        <v>547</v>
      </c>
      <c r="F182" s="2">
        <v>12</v>
      </c>
      <c r="G182" s="15">
        <v>259</v>
      </c>
      <c r="H182" s="7">
        <f>L182*'114成績輸入與落點儀表板'!$B$2+M182*'114成績輸入與落點儀表板'!$B$3+N182*'114成績輸入與落點儀表板'!$B$4+O182*'114成績輸入與落點儀表板'!$B$5+P182*'114成績輸入與落點儀表板'!$B$6+Q182*'114成績輸入與落點儀表板'!$B$7+R182*'114成績輸入與落點儀表板'!$B$8+S182*'114成績輸入與落點儀表板'!$B$9+T182*'114成績輸入與落點儀表板'!$B$10+U182*'114成績輸入與落點儀表板'!$B$11+V182*'114成績輸入與落點儀表板'!$B$12+W182*'114成績輸入與落點儀表板'!$B$13+X182*'114成績輸入與落點儀表板'!$B$14+Y182*'114成績輸入與落點儀表板'!$B$15+Z182*'114成績輸入與落點儀表板'!$B$16</f>
        <v>0</v>
      </c>
      <c r="I182" s="8">
        <f t="shared" si="4"/>
        <v>-259</v>
      </c>
      <c r="J182" s="2" t="str">
        <f t="shared" si="5"/>
        <v>FAIL</v>
      </c>
      <c r="K182" s="17" t="str">
        <f>IF(AND(IF('114成績輸入與落點儀表板'!$C$2="必須採計",L182&gt;0,IF('114成績輸入與落點儀表板'!$C$2="不可採計",L182=0,TRUE)),IF('114成績輸入與落點儀表板'!$C$3="必須採計",M182&gt;0,IF('114成績輸入與落點儀表板'!$C$3="不可採計",M182=0,TRUE)),IF('114成績輸入與落點儀表板'!$C$4="必須採計",N182&gt;0,IF('114成績輸入與落點儀表板'!$C$4="不可採計",N182=0,TRUE)),IF('114成績輸入與落點儀表板'!$C$5="必須採計",O182&gt;0,IF('114成績輸入與落點儀表板'!$C$5="不可採計",O182=0,TRUE)),IF('114成績輸入與落點儀表板'!$C$6="必須採計",P182&gt;0,IF('114成績輸入與落點儀表板'!$C$6="不可採計",P182=0,TRUE)),IF('114成績輸入與落點儀表板'!$C$7="必須採計",Q182&gt;0,IF('114成績輸入與落點儀表板'!$C$7="不可採計",Q182=0,TRUE)),IF('114成績輸入與落點儀表板'!$C$8="必須採計",R182&gt;0,IF('114成績輸入與落點儀表板'!$C$8="不可採計",R182=0,TRUE)),IF('114成績輸入與落點儀表板'!$C$9="必須採計",S182&gt;0,IF('114成績輸入與落點儀表板'!$C$9="不可採計",S182=0,TRUE)),IF('114成績輸入與落點儀表板'!$C$10="必須採計",T182&gt;0,IF('114成績輸入與落點儀表板'!$C$10="不可採計",T182=0,TRUE)),IF('114成績輸入與落點儀表板'!$C$11="必須採計",U182&gt;0,IF('114成績輸入與落點儀表板'!$C$11="不可採計",U182=0,TRUE)),IF('114成績輸入與落點儀表板'!$C$12="必須採計",V182&gt;0,IF('114成績輸入與落點儀表板'!$C$12="不可採計",V182=0,TRUE)),IF('114成績輸入與落點儀表板'!$C$13="必須採計",W182&gt;0,IF('114成績輸入與落點儀表板'!$C$13="不可採計",W182=0,TRUE)),IF('114成績輸入與落點儀表板'!$C$14="必須採計",X182&gt;0,IF('114成績輸入與落點儀表板'!$C$14="不可採計",X182=0,TRUE)),IF('114成績輸入與落點儀表板'!$C$15="必須採計",Y182&gt;0,IF('114成績輸入與落點儀表板'!$C$15="不可採計",Y182=0,TRUE)),IF('114成績輸入與落點儀表板'!$C$16="必須採計",Z182&gt;0,IF('114成績輸入與落點儀表板'!$C$16="不可採計",Z182=0,TRUE))),"✅ 符合","❌ 不符合")</f>
        <v>❌ 不符合</v>
      </c>
      <c r="L182" s="15">
        <v>0</v>
      </c>
      <c r="M182" s="15">
        <v>1</v>
      </c>
      <c r="N182" s="15">
        <v>1</v>
      </c>
      <c r="O182" s="15">
        <v>0</v>
      </c>
      <c r="P182" s="15">
        <v>0</v>
      </c>
      <c r="Q182" s="15">
        <v>0</v>
      </c>
      <c r="R182" s="15">
        <v>1</v>
      </c>
      <c r="S182" s="15">
        <v>1</v>
      </c>
      <c r="T182" s="15">
        <v>1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</row>
    <row r="183" spans="1:26" x14ac:dyDescent="0.3">
      <c r="A183" s="2" t="s">
        <v>551</v>
      </c>
      <c r="B183" s="13" t="s">
        <v>482</v>
      </c>
      <c r="C183" s="13" t="s">
        <v>549</v>
      </c>
      <c r="D183" s="12" t="s">
        <v>134</v>
      </c>
      <c r="E183" s="13" t="s">
        <v>550</v>
      </c>
      <c r="F183" s="2">
        <v>22</v>
      </c>
      <c r="G183" s="15">
        <v>259</v>
      </c>
      <c r="H183" s="7">
        <f>L183*'114成績輸入與落點儀表板'!$B$2+M183*'114成績輸入與落點儀表板'!$B$3+N183*'114成績輸入與落點儀表板'!$B$4+O183*'114成績輸入與落點儀表板'!$B$5+P183*'114成績輸入與落點儀表板'!$B$6+Q183*'114成績輸入與落點儀表板'!$B$7+R183*'114成績輸入與落點儀表板'!$B$8+S183*'114成績輸入與落點儀表板'!$B$9+T183*'114成績輸入與落點儀表板'!$B$10+U183*'114成績輸入與落點儀表板'!$B$11+V183*'114成績輸入與落點儀表板'!$B$12+W183*'114成績輸入與落點儀表板'!$B$13+X183*'114成績輸入與落點儀表板'!$B$14+Y183*'114成績輸入與落點儀表板'!$B$15+Z183*'114成績輸入與落點儀表板'!$B$16</f>
        <v>0</v>
      </c>
      <c r="I183" s="8">
        <f t="shared" si="4"/>
        <v>-259</v>
      </c>
      <c r="J183" s="2" t="str">
        <f t="shared" si="5"/>
        <v>FAIL</v>
      </c>
      <c r="K183" s="17" t="str">
        <f>IF(AND(IF('114成績輸入與落點儀表板'!$C$2="必須採計",L183&gt;0,IF('114成績輸入與落點儀表板'!$C$2="不可採計",L183=0,TRUE)),IF('114成績輸入與落點儀表板'!$C$3="必須採計",M183&gt;0,IF('114成績輸入與落點儀表板'!$C$3="不可採計",M183=0,TRUE)),IF('114成績輸入與落點儀表板'!$C$4="必須採計",N183&gt;0,IF('114成績輸入與落點儀表板'!$C$4="不可採計",N183=0,TRUE)),IF('114成績輸入與落點儀表板'!$C$5="必須採計",O183&gt;0,IF('114成績輸入與落點儀表板'!$C$5="不可採計",O183=0,TRUE)),IF('114成績輸入與落點儀表板'!$C$6="必須採計",P183&gt;0,IF('114成績輸入與落點儀表板'!$C$6="不可採計",P183=0,TRUE)),IF('114成績輸入與落點儀表板'!$C$7="必須採計",Q183&gt;0,IF('114成績輸入與落點儀表板'!$C$7="不可採計",Q183=0,TRUE)),IF('114成績輸入與落點儀表板'!$C$8="必須採計",R183&gt;0,IF('114成績輸入與落點儀表板'!$C$8="不可採計",R183=0,TRUE)),IF('114成績輸入與落點儀表板'!$C$9="必須採計",S183&gt;0,IF('114成績輸入與落點儀表板'!$C$9="不可採計",S183=0,TRUE)),IF('114成績輸入與落點儀表板'!$C$10="必須採計",T183&gt;0,IF('114成績輸入與落點儀表板'!$C$10="不可採計",T183=0,TRUE)),IF('114成績輸入與落點儀表板'!$C$11="必須採計",U183&gt;0,IF('114成績輸入與落點儀表板'!$C$11="不可採計",U183=0,TRUE)),IF('114成績輸入與落點儀表板'!$C$12="必須採計",V183&gt;0,IF('114成績輸入與落點儀表板'!$C$12="不可採計",V183=0,TRUE)),IF('114成績輸入與落點儀表板'!$C$13="必須採計",W183&gt;0,IF('114成績輸入與落點儀表板'!$C$13="不可採計",W183=0,TRUE)),IF('114成績輸入與落點儀表板'!$C$14="必須採計",X183&gt;0,IF('114成績輸入與落點儀表板'!$C$14="不可採計",X183=0,TRUE)),IF('114成績輸入與落點儀表板'!$C$15="必須採計",Y183&gt;0,IF('114成績輸入與落點儀表板'!$C$15="不可採計",Y183=0,TRUE)),IF('114成績輸入與落點儀表板'!$C$16="必須採計",Z183&gt;0,IF('114成績輸入與落點儀表板'!$C$16="不可採計",Z183=0,TRUE))),"✅ 符合","❌ 不符合")</f>
        <v>✅ 符合</v>
      </c>
      <c r="L183" s="15">
        <v>1</v>
      </c>
      <c r="M183" s="15">
        <v>1.25</v>
      </c>
      <c r="N183" s="15">
        <v>1</v>
      </c>
      <c r="O183" s="15">
        <v>0</v>
      </c>
      <c r="P183" s="15">
        <v>0</v>
      </c>
      <c r="Q183" s="15">
        <v>0</v>
      </c>
      <c r="R183" s="15">
        <v>0</v>
      </c>
      <c r="S183" s="15">
        <v>1.25</v>
      </c>
      <c r="T183" s="15">
        <v>1.25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</row>
    <row r="184" spans="1:26" ht="15.75" customHeight="1" x14ac:dyDescent="0.3">
      <c r="A184" s="2" t="s">
        <v>553</v>
      </c>
      <c r="B184" s="13" t="s">
        <v>482</v>
      </c>
      <c r="C184" s="13" t="s">
        <v>147</v>
      </c>
      <c r="D184" s="12" t="s">
        <v>134</v>
      </c>
      <c r="E184" s="13" t="s">
        <v>4105</v>
      </c>
      <c r="F184" s="2">
        <v>21</v>
      </c>
      <c r="G184" s="15">
        <v>251.5</v>
      </c>
      <c r="H184" s="7">
        <f>L184*'114成績輸入與落點儀表板'!$B$2+M184*'114成績輸入與落點儀表板'!$B$3+N184*'114成績輸入與落點儀表板'!$B$4+O184*'114成績輸入與落點儀表板'!$B$5+P184*'114成績輸入與落點儀表板'!$B$6+Q184*'114成績輸入與落點儀表板'!$B$7+R184*'114成績輸入與落點儀表板'!$B$8+S184*'114成績輸入與落點儀表板'!$B$9+T184*'114成績輸入與落點儀表板'!$B$10+U184*'114成績輸入與落點儀表板'!$B$11+V184*'114成績輸入與落點儀表板'!$B$12+W184*'114成績輸入與落點儀表板'!$B$13+X184*'114成績輸入與落點儀表板'!$B$14+Y184*'114成績輸入與落點儀表板'!$B$15+Z184*'114成績輸入與落點儀表板'!$B$16</f>
        <v>0</v>
      </c>
      <c r="I184" s="8">
        <f t="shared" si="4"/>
        <v>-251.5</v>
      </c>
      <c r="J184" s="2" t="str">
        <f t="shared" si="5"/>
        <v>FAIL</v>
      </c>
      <c r="K184" s="17" t="str">
        <f>IF(AND(IF('114成績輸入與落點儀表板'!$C$2="必須採計",L184&gt;0,IF('114成績輸入與落點儀表板'!$C$2="不可採計",L184=0,TRUE)),IF('114成績輸入與落點儀表板'!$C$3="必須採計",M184&gt;0,IF('114成績輸入與落點儀表板'!$C$3="不可採計",M184=0,TRUE)),IF('114成績輸入與落點儀表板'!$C$4="必須採計",N184&gt;0,IF('114成績輸入與落點儀表板'!$C$4="不可採計",N184=0,TRUE)),IF('114成績輸入與落點儀表板'!$C$5="必須採計",O184&gt;0,IF('114成績輸入與落點儀表板'!$C$5="不可採計",O184=0,TRUE)),IF('114成績輸入與落點儀表板'!$C$6="必須採計",P184&gt;0,IF('114成績輸入與落點儀表板'!$C$6="不可採計",P184=0,TRUE)),IF('114成績輸入與落點儀表板'!$C$7="必須採計",Q184&gt;0,IF('114成績輸入與落點儀表板'!$C$7="不可採計",Q184=0,TRUE)),IF('114成績輸入與落點儀表板'!$C$8="必須採計",R184&gt;0,IF('114成績輸入與落點儀表板'!$C$8="不可採計",R184=0,TRUE)),IF('114成績輸入與落點儀表板'!$C$9="必須採計",S184&gt;0,IF('114成績輸入與落點儀表板'!$C$9="不可採計",S184=0,TRUE)),IF('114成績輸入與落點儀表板'!$C$10="必須採計",T184&gt;0,IF('114成績輸入與落點儀表板'!$C$10="不可採計",T184=0,TRUE)),IF('114成績輸入與落點儀表板'!$C$11="必須採計",U184&gt;0,IF('114成績輸入與落點儀表板'!$C$11="不可採計",U184=0,TRUE)),IF('114成績輸入與落點儀表板'!$C$12="必須採計",V184&gt;0,IF('114成績輸入與落點儀表板'!$C$12="不可採計",V184=0,TRUE)),IF('114成績輸入與落點儀表板'!$C$13="必須採計",W184&gt;0,IF('114成績輸入與落點儀表板'!$C$13="不可採計",W184=0,TRUE)),IF('114成績輸入與落點儀表板'!$C$14="必須採計",X184&gt;0,IF('114成績輸入與落點儀表板'!$C$14="不可採計",X184=0,TRUE)),IF('114成績輸入與落點儀表板'!$C$15="必須採計",Y184&gt;0,IF('114成績輸入與落點儀表板'!$C$15="不可採計",Y184=0,TRUE)),IF('114成績輸入與落點儀表板'!$C$16="必須採計",Z184&gt;0,IF('114成績輸入與落點儀表板'!$C$16="不可採計",Z184=0,TRUE))),"✅ 符合","❌ 不符合")</f>
        <v>✅ 符合</v>
      </c>
      <c r="L184" s="15">
        <v>1</v>
      </c>
      <c r="M184" s="15">
        <v>1.5</v>
      </c>
      <c r="N184" s="15">
        <v>1</v>
      </c>
      <c r="O184" s="15">
        <v>0</v>
      </c>
      <c r="P184" s="15">
        <v>0</v>
      </c>
      <c r="Q184" s="15">
        <v>0</v>
      </c>
      <c r="R184" s="15">
        <v>0</v>
      </c>
      <c r="S184" s="15">
        <v>1</v>
      </c>
      <c r="T184" s="15">
        <v>1.5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</row>
    <row r="185" spans="1:26" x14ac:dyDescent="0.3">
      <c r="A185" s="2" t="s">
        <v>555</v>
      </c>
      <c r="B185" s="13" t="s">
        <v>482</v>
      </c>
      <c r="C185" s="13" t="s">
        <v>153</v>
      </c>
      <c r="D185" s="12" t="s">
        <v>134</v>
      </c>
      <c r="E185" s="13" t="s">
        <v>4993</v>
      </c>
      <c r="F185" s="2">
        <v>17</v>
      </c>
      <c r="G185" s="15">
        <v>216</v>
      </c>
      <c r="H185" s="7">
        <f>L185*'114成績輸入與落點儀表板'!$B$2+M185*'114成績輸入與落點儀表板'!$B$3+N185*'114成績輸入與落點儀表板'!$B$4+O185*'114成績輸入與落點儀表板'!$B$5+P185*'114成績輸入與落點儀表板'!$B$6+Q185*'114成績輸入與落點儀表板'!$B$7+R185*'114成績輸入與落點儀表板'!$B$8+S185*'114成績輸入與落點儀表板'!$B$9+T185*'114成績輸入與落點儀表板'!$B$10+U185*'114成績輸入與落點儀表板'!$B$11+V185*'114成績輸入與落點儀表板'!$B$12+W185*'114成績輸入與落點儀表板'!$B$13+X185*'114成績輸入與落點儀表板'!$B$14+Y185*'114成績輸入與落點儀表板'!$B$15+Z185*'114成績輸入與落點儀表板'!$B$16</f>
        <v>0</v>
      </c>
      <c r="I185" s="8">
        <f t="shared" si="4"/>
        <v>-216</v>
      </c>
      <c r="J185" s="2" t="str">
        <f t="shared" si="5"/>
        <v>FAIL</v>
      </c>
      <c r="K185" s="17" t="str">
        <f>IF(AND(IF('114成績輸入與落點儀表板'!$C$2="必須採計",L185&gt;0,IF('114成績輸入與落點儀表板'!$C$2="不可採計",L185=0,TRUE)),IF('114成績輸入與落點儀表板'!$C$3="必須採計",M185&gt;0,IF('114成績輸入與落點儀表板'!$C$3="不可採計",M185=0,TRUE)),IF('114成績輸入與落點儀表板'!$C$4="必須採計",N185&gt;0,IF('114成績輸入與落點儀表板'!$C$4="不可採計",N185=0,TRUE)),IF('114成績輸入與落點儀表板'!$C$5="必須採計",O185&gt;0,IF('114成績輸入與落點儀表板'!$C$5="不可採計",O185=0,TRUE)),IF('114成績輸入與落點儀表板'!$C$6="必須採計",P185&gt;0,IF('114成績輸入與落點儀表板'!$C$6="不可採計",P185=0,TRUE)),IF('114成績輸入與落點儀表板'!$C$7="必須採計",Q185&gt;0,IF('114成績輸入與落點儀表板'!$C$7="不可採計",Q185=0,TRUE)),IF('114成績輸入與落點儀表板'!$C$8="必須採計",R185&gt;0,IF('114成績輸入與落點儀表板'!$C$8="不可採計",R185=0,TRUE)),IF('114成績輸入與落點儀表板'!$C$9="必須採計",S185&gt;0,IF('114成績輸入與落點儀表板'!$C$9="不可採計",S185=0,TRUE)),IF('114成績輸入與落點儀表板'!$C$10="必須採計",T185&gt;0,IF('114成績輸入與落點儀表板'!$C$10="不可採計",T185=0,TRUE)),IF('114成績輸入與落點儀表板'!$C$11="必須採計",U185&gt;0,IF('114成績輸入與落點儀表板'!$C$11="不可採計",U185=0,TRUE)),IF('114成績輸入與落點儀表板'!$C$12="必須採計",V185&gt;0,IF('114成績輸入與落點儀表板'!$C$12="不可採計",V185=0,TRUE)),IF('114成績輸入與落點儀表板'!$C$13="必須採計",W185&gt;0,IF('114成績輸入與落點儀表板'!$C$13="不可採計",W185=0,TRUE)),IF('114成績輸入與落點儀表板'!$C$14="必須採計",X185&gt;0,IF('114成績輸入與落點儀表板'!$C$14="不可採計",X185=0,TRUE)),IF('114成績輸入與落點儀表板'!$C$15="必須採計",Y185&gt;0,IF('114成績輸入與落點儀表板'!$C$15="不可採計",Y185=0,TRUE)),IF('114成績輸入與落點儀表板'!$C$16="必須採計",Z185&gt;0,IF('114成績輸入與落點儀表板'!$C$16="不可採計",Z185=0,TRUE))),"✅ 符合","❌ 不符合")</f>
        <v>✅ 符合</v>
      </c>
      <c r="L185" s="15">
        <v>1</v>
      </c>
      <c r="M185" s="15">
        <v>1</v>
      </c>
      <c r="N185" s="15">
        <v>0</v>
      </c>
      <c r="O185" s="15">
        <v>0</v>
      </c>
      <c r="P185" s="15">
        <v>1</v>
      </c>
      <c r="Q185" s="15">
        <v>0</v>
      </c>
      <c r="R185" s="15">
        <v>1</v>
      </c>
      <c r="S185" s="15">
        <v>0</v>
      </c>
      <c r="T185" s="15">
        <v>1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</row>
    <row r="186" spans="1:26" ht="15.75" customHeight="1" x14ac:dyDescent="0.3">
      <c r="A186" s="2" t="s">
        <v>557</v>
      </c>
      <c r="B186" s="13" t="s">
        <v>482</v>
      </c>
      <c r="C186" s="13" t="s">
        <v>150</v>
      </c>
      <c r="D186" s="12" t="s">
        <v>134</v>
      </c>
      <c r="E186" s="13" t="s">
        <v>554</v>
      </c>
      <c r="F186" s="2">
        <v>25</v>
      </c>
      <c r="G186" s="15">
        <v>235</v>
      </c>
      <c r="H186" s="7">
        <f>L186*'114成績輸入與落點儀表板'!$B$2+M186*'114成績輸入與落點儀表板'!$B$3+N186*'114成績輸入與落點儀表板'!$B$4+O186*'114成績輸入與落點儀表板'!$B$5+P186*'114成績輸入與落點儀表板'!$B$6+Q186*'114成績輸入與落點儀表板'!$B$7+R186*'114成績輸入與落點儀表板'!$B$8+S186*'114成績輸入與落點儀表板'!$B$9+T186*'114成績輸入與落點儀表板'!$B$10+U186*'114成績輸入與落點儀表板'!$B$11+V186*'114成績輸入與落點儀表板'!$B$12+W186*'114成績輸入與落點儀表板'!$B$13+X186*'114成績輸入與落點儀表板'!$B$14+Y186*'114成績輸入與落點儀表板'!$B$15+Z186*'114成績輸入與落點儀表板'!$B$16</f>
        <v>0</v>
      </c>
      <c r="I186" s="8">
        <f t="shared" si="4"/>
        <v>-235</v>
      </c>
      <c r="J186" s="2" t="str">
        <f t="shared" si="5"/>
        <v>FAIL</v>
      </c>
      <c r="K186" s="17" t="str">
        <f>IF(AND(IF('114成績輸入與落點儀表板'!$C$2="必須採計",L186&gt;0,IF('114成績輸入與落點儀表板'!$C$2="不可採計",L186=0,TRUE)),IF('114成績輸入與落點儀表板'!$C$3="必須採計",M186&gt;0,IF('114成績輸入與落點儀表板'!$C$3="不可採計",M186=0,TRUE)),IF('114成績輸入與落點儀表板'!$C$4="必須採計",N186&gt;0,IF('114成績輸入與落點儀表板'!$C$4="不可採計",N186=0,TRUE)),IF('114成績輸入與落點儀表板'!$C$5="必須採計",O186&gt;0,IF('114成績輸入與落點儀表板'!$C$5="不可採計",O186=0,TRUE)),IF('114成績輸入與落點儀表板'!$C$6="必須採計",P186&gt;0,IF('114成績輸入與落點儀表板'!$C$6="不可採計",P186=0,TRUE)),IF('114成績輸入與落點儀表板'!$C$7="必須採計",Q186&gt;0,IF('114成績輸入與落點儀表板'!$C$7="不可採計",Q186=0,TRUE)),IF('114成績輸入與落點儀表板'!$C$8="必須採計",R186&gt;0,IF('114成績輸入與落點儀表板'!$C$8="不可採計",R186=0,TRUE)),IF('114成績輸入與落點儀表板'!$C$9="必須採計",S186&gt;0,IF('114成績輸入與落點儀表板'!$C$9="不可採計",S186=0,TRUE)),IF('114成績輸入與落點儀表板'!$C$10="必須採計",T186&gt;0,IF('114成績輸入與落點儀表板'!$C$10="不可採計",T186=0,TRUE)),IF('114成績輸入與落點儀表板'!$C$11="必須採計",U186&gt;0,IF('114成績輸入與落點儀表板'!$C$11="不可採計",U186=0,TRUE)),IF('114成績輸入與落點儀表板'!$C$12="必須採計",V186&gt;0,IF('114成績輸入與落點儀表板'!$C$12="不可採計",V186=0,TRUE)),IF('114成績輸入與落點儀表板'!$C$13="必須採計",W186&gt;0,IF('114成績輸入與落點儀表板'!$C$13="不可採計",W186=0,TRUE)),IF('114成績輸入與落點儀表板'!$C$14="必須採計",X186&gt;0,IF('114成績輸入與落點儀表板'!$C$14="不可採計",X186=0,TRUE)),IF('114成績輸入與落點儀表板'!$C$15="必須採計",Y186&gt;0,IF('114成績輸入與落點儀表板'!$C$15="不可採計",Y186=0,TRUE)),IF('114成績輸入與落點儀表板'!$C$16="必須採計",Z186&gt;0,IF('114成績輸入與落點儀表板'!$C$16="不可採計",Z186=0,TRUE))),"✅ 符合","❌ 不符合")</f>
        <v>✅ 符合</v>
      </c>
      <c r="L186" s="15">
        <v>1</v>
      </c>
      <c r="M186" s="15">
        <v>1.25</v>
      </c>
      <c r="N186" s="15">
        <v>1</v>
      </c>
      <c r="O186" s="15">
        <v>0</v>
      </c>
      <c r="P186" s="15">
        <v>0</v>
      </c>
      <c r="Q186" s="15">
        <v>0</v>
      </c>
      <c r="R186" s="15">
        <v>1</v>
      </c>
      <c r="S186" s="15">
        <v>0</v>
      </c>
      <c r="T186" s="15">
        <v>1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</row>
    <row r="187" spans="1:26" x14ac:dyDescent="0.3">
      <c r="A187" s="2" t="s">
        <v>559</v>
      </c>
      <c r="B187" s="13" t="s">
        <v>482</v>
      </c>
      <c r="C187" s="13" t="s">
        <v>141</v>
      </c>
      <c r="D187" s="12" t="s">
        <v>134</v>
      </c>
      <c r="E187" s="13" t="s">
        <v>558</v>
      </c>
      <c r="F187" s="2">
        <v>13</v>
      </c>
      <c r="G187" s="15">
        <v>270.5</v>
      </c>
      <c r="H187" s="7">
        <f>L187*'114成績輸入與落點儀表板'!$B$2+M187*'114成績輸入與落點儀表板'!$B$3+N187*'114成績輸入與落點儀表板'!$B$4+O187*'114成績輸入與落點儀表板'!$B$5+P187*'114成績輸入與落點儀表板'!$B$6+Q187*'114成績輸入與落點儀表板'!$B$7+R187*'114成績輸入與落點儀表板'!$B$8+S187*'114成績輸入與落點儀表板'!$B$9+T187*'114成績輸入與落點儀表板'!$B$10+U187*'114成績輸入與落點儀表板'!$B$11+V187*'114成績輸入與落點儀表板'!$B$12+W187*'114成績輸入與落點儀表板'!$B$13+X187*'114成績輸入與落點儀表板'!$B$14+Y187*'114成績輸入與落點儀表板'!$B$15+Z187*'114成績輸入與落點儀表板'!$B$16</f>
        <v>0</v>
      </c>
      <c r="I187" s="8">
        <f t="shared" si="4"/>
        <v>-270.5</v>
      </c>
      <c r="J187" s="2" t="str">
        <f t="shared" si="5"/>
        <v>FAIL</v>
      </c>
      <c r="K187" s="17" t="str">
        <f>IF(AND(IF('114成績輸入與落點儀表板'!$C$2="必須採計",L187&gt;0,IF('114成績輸入與落點儀表板'!$C$2="不可採計",L187=0,TRUE)),IF('114成績輸入與落點儀表板'!$C$3="必須採計",M187&gt;0,IF('114成績輸入與落點儀表板'!$C$3="不可採計",M187=0,TRUE)),IF('114成績輸入與落點儀表板'!$C$4="必須採計",N187&gt;0,IF('114成績輸入與落點儀表板'!$C$4="不可採計",N187=0,TRUE)),IF('114成績輸入與落點儀表板'!$C$5="必須採計",O187&gt;0,IF('114成績輸入與落點儀表板'!$C$5="不可採計",O187=0,TRUE)),IF('114成績輸入與落點儀表板'!$C$6="必須採計",P187&gt;0,IF('114成績輸入與落點儀表板'!$C$6="不可採計",P187=0,TRUE)),IF('114成績輸入與落點儀表板'!$C$7="必須採計",Q187&gt;0,IF('114成績輸入與落點儀表板'!$C$7="不可採計",Q187=0,TRUE)),IF('114成績輸入與落點儀表板'!$C$8="必須採計",R187&gt;0,IF('114成績輸入與落點儀表板'!$C$8="不可採計",R187=0,TRUE)),IF('114成績輸入與落點儀表板'!$C$9="必須採計",S187&gt;0,IF('114成績輸入與落點儀表板'!$C$9="不可採計",S187=0,TRUE)),IF('114成績輸入與落點儀表板'!$C$10="必須採計",T187&gt;0,IF('114成績輸入與落點儀表板'!$C$10="不可採計",T187=0,TRUE)),IF('114成績輸入與落點儀表板'!$C$11="必須採計",U187&gt;0,IF('114成績輸入與落點儀表板'!$C$11="不可採計",U187=0,TRUE)),IF('114成績輸入與落點儀表板'!$C$12="必須採計",V187&gt;0,IF('114成績輸入與落點儀表板'!$C$12="不可採計",V187=0,TRUE)),IF('114成績輸入與落點儀表板'!$C$13="必須採計",W187&gt;0,IF('114成績輸入與落點儀表板'!$C$13="不可採計",W187=0,TRUE)),IF('114成績輸入與落點儀表板'!$C$14="必須採計",X187&gt;0,IF('114成績輸入與落點儀表板'!$C$14="不可採計",X187=0,TRUE)),IF('114成績輸入與落點儀表板'!$C$15="必須採計",Y187&gt;0,IF('114成績輸入與落點儀表板'!$C$15="不可採計",Y187=0,TRUE)),IF('114成績輸入與落點儀表板'!$C$16="必須採計",Z187&gt;0,IF('114成績輸入與落點儀表板'!$C$16="不可採計",Z187=0,TRUE))),"✅ 符合","❌ 不符合")</f>
        <v>✅ 符合</v>
      </c>
      <c r="L187" s="15">
        <v>1</v>
      </c>
      <c r="M187" s="15">
        <v>1</v>
      </c>
      <c r="N187" s="15">
        <v>1</v>
      </c>
      <c r="O187" s="15">
        <v>0</v>
      </c>
      <c r="P187" s="15">
        <v>0</v>
      </c>
      <c r="Q187" s="15">
        <v>0</v>
      </c>
      <c r="R187" s="15">
        <v>0</v>
      </c>
      <c r="S187" s="15">
        <v>1.25</v>
      </c>
      <c r="T187" s="15">
        <v>1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</row>
    <row r="188" spans="1:26" ht="15.75" customHeight="1" x14ac:dyDescent="0.3">
      <c r="A188" s="2" t="s">
        <v>562</v>
      </c>
      <c r="B188" s="13" t="s">
        <v>482</v>
      </c>
      <c r="C188" s="13" t="s">
        <v>560</v>
      </c>
      <c r="D188" s="12" t="s">
        <v>113</v>
      </c>
      <c r="E188" s="13" t="s">
        <v>131</v>
      </c>
      <c r="F188" s="2">
        <v>25</v>
      </c>
      <c r="G188" s="15">
        <v>254.25</v>
      </c>
      <c r="H188" s="7">
        <f>L188*'114成績輸入與落點儀表板'!$B$2+M188*'114成績輸入與落點儀表板'!$B$3+N188*'114成績輸入與落點儀表板'!$B$4+O188*'114成績輸入與落點儀表板'!$B$5+P188*'114成績輸入與落點儀表板'!$B$6+Q188*'114成績輸入與落點儀表板'!$B$7+R188*'114成績輸入與落點儀表板'!$B$8+S188*'114成績輸入與落點儀表板'!$B$9+T188*'114成績輸入與落點儀表板'!$B$10+U188*'114成績輸入與落點儀表板'!$B$11+V188*'114成績輸入與落點儀表板'!$B$12+W188*'114成績輸入與落點儀表板'!$B$13+X188*'114成績輸入與落點儀表板'!$B$14+Y188*'114成績輸入與落點儀表板'!$B$15+Z188*'114成績輸入與落點儀表板'!$B$16</f>
        <v>0</v>
      </c>
      <c r="I188" s="8">
        <f t="shared" si="4"/>
        <v>-254.25</v>
      </c>
      <c r="J188" s="2" t="str">
        <f t="shared" si="5"/>
        <v>FAIL</v>
      </c>
      <c r="K188" s="17" t="str">
        <f>IF(AND(IF('114成績輸入與落點儀表板'!$C$2="必須採計",L188&gt;0,IF('114成績輸入與落點儀表板'!$C$2="不可採計",L188=0,TRUE)),IF('114成績輸入與落點儀表板'!$C$3="必須採計",M188&gt;0,IF('114成績輸入與落點儀表板'!$C$3="不可採計",M188=0,TRUE)),IF('114成績輸入與落點儀表板'!$C$4="必須採計",N188&gt;0,IF('114成績輸入與落點儀表板'!$C$4="不可採計",N188=0,TRUE)),IF('114成績輸入與落點儀表板'!$C$5="必須採計",O188&gt;0,IF('114成績輸入與落點儀表板'!$C$5="不可採計",O188=0,TRUE)),IF('114成績輸入與落點儀表板'!$C$6="必須採計",P188&gt;0,IF('114成績輸入與落點儀表板'!$C$6="不可採計",P188=0,TRUE)),IF('114成績輸入與落點儀表板'!$C$7="必須採計",Q188&gt;0,IF('114成績輸入與落點儀表板'!$C$7="不可採計",Q188=0,TRUE)),IF('114成績輸入與落點儀表板'!$C$8="必須採計",R188&gt;0,IF('114成績輸入與落點儀表板'!$C$8="不可採計",R188=0,TRUE)),IF('114成績輸入與落點儀表板'!$C$9="必須採計",S188&gt;0,IF('114成績輸入與落點儀表板'!$C$9="不可採計",S188=0,TRUE)),IF('114成績輸入與落點儀表板'!$C$10="必須採計",T188&gt;0,IF('114成績輸入與落點儀表板'!$C$10="不可採計",T188=0,TRUE)),IF('114成績輸入與落點儀表板'!$C$11="必須採計",U188&gt;0,IF('114成績輸入與落點儀表板'!$C$11="不可採計",U188=0,TRUE)),IF('114成績輸入與落點儀表板'!$C$12="必須採計",V188&gt;0,IF('114成績輸入與落點儀表板'!$C$12="不可採計",V188=0,TRUE)),IF('114成績輸入與落點儀表板'!$C$13="必須採計",W188&gt;0,IF('114成績輸入與落點儀表板'!$C$13="不可採計",W188=0,TRUE)),IF('114成績輸入與落點儀表板'!$C$14="必須採計",X188&gt;0,IF('114成績輸入與落點儀表板'!$C$14="不可採計",X188=0,TRUE)),IF('114成績輸入與落點儀表板'!$C$15="必須採計",Y188&gt;0,IF('114成績輸入與落點儀表板'!$C$15="不可採計",Y188=0,TRUE)),IF('114成績輸入與落點儀表板'!$C$16="必須採計",Z188&gt;0,IF('114成績輸入與落點儀表板'!$C$16="不可採計",Z188=0,TRUE))),"✅ 符合","❌ 不符合")</f>
        <v>✅ 符合</v>
      </c>
      <c r="L188" s="15">
        <v>1.25</v>
      </c>
      <c r="M188" s="15">
        <v>1.25</v>
      </c>
      <c r="N188" s="15">
        <v>0</v>
      </c>
      <c r="O188" s="15">
        <v>0</v>
      </c>
      <c r="P188" s="15">
        <v>0</v>
      </c>
      <c r="Q188" s="15">
        <v>1</v>
      </c>
      <c r="R188" s="15">
        <v>0</v>
      </c>
      <c r="S188" s="15">
        <v>0</v>
      </c>
      <c r="T188" s="15">
        <v>0</v>
      </c>
      <c r="U188" s="15">
        <v>1</v>
      </c>
      <c r="V188" s="15">
        <v>0</v>
      </c>
      <c r="W188" s="15">
        <v>1</v>
      </c>
      <c r="X188" s="15">
        <v>0</v>
      </c>
      <c r="Y188" s="15">
        <v>0</v>
      </c>
      <c r="Z188" s="15">
        <v>0</v>
      </c>
    </row>
    <row r="189" spans="1:26" x14ac:dyDescent="0.3">
      <c r="A189" s="2" t="s">
        <v>565</v>
      </c>
      <c r="B189" s="13" t="s">
        <v>482</v>
      </c>
      <c r="C189" s="13" t="s">
        <v>4106</v>
      </c>
      <c r="D189" s="12" t="s">
        <v>121</v>
      </c>
      <c r="E189" s="13" t="s">
        <v>943</v>
      </c>
      <c r="F189" s="2">
        <v>13</v>
      </c>
      <c r="G189" s="15">
        <v>237.5</v>
      </c>
      <c r="H189" s="7">
        <f>L189*'114成績輸入與落點儀表板'!$B$2+M189*'114成績輸入與落點儀表板'!$B$3+N189*'114成績輸入與落點儀表板'!$B$4+O189*'114成績輸入與落點儀表板'!$B$5+P189*'114成績輸入與落點儀表板'!$B$6+Q189*'114成績輸入與落點儀表板'!$B$7+R189*'114成績輸入與落點儀表板'!$B$8+S189*'114成績輸入與落點儀表板'!$B$9+T189*'114成績輸入與落點儀表板'!$B$10+U189*'114成績輸入與落點儀表板'!$B$11+V189*'114成績輸入與落點儀表板'!$B$12+W189*'114成績輸入與落點儀表板'!$B$13+X189*'114成績輸入與落點儀表板'!$B$14+Y189*'114成績輸入與落點儀表板'!$B$15+Z189*'114成績輸入與落點儀表板'!$B$16</f>
        <v>0</v>
      </c>
      <c r="I189" s="8">
        <f t="shared" si="4"/>
        <v>-237.5</v>
      </c>
      <c r="J189" s="2" t="str">
        <f t="shared" si="5"/>
        <v>FAIL</v>
      </c>
      <c r="K189" s="17" t="str">
        <f>IF(AND(IF('114成績輸入與落點儀表板'!$C$2="必須採計",L189&gt;0,IF('114成績輸入與落點儀表板'!$C$2="不可採計",L189=0,TRUE)),IF('114成績輸入與落點儀表板'!$C$3="必須採計",M189&gt;0,IF('114成績輸入與落點儀表板'!$C$3="不可採計",M189=0,TRUE)),IF('114成績輸入與落點儀表板'!$C$4="必須採計",N189&gt;0,IF('114成績輸入與落點儀表板'!$C$4="不可採計",N189=0,TRUE)),IF('114成績輸入與落點儀表板'!$C$5="必須採計",O189&gt;0,IF('114成績輸入與落點儀表板'!$C$5="不可採計",O189=0,TRUE)),IF('114成績輸入與落點儀表板'!$C$6="必須採計",P189&gt;0,IF('114成績輸入與落點儀表板'!$C$6="不可採計",P189=0,TRUE)),IF('114成績輸入與落點儀表板'!$C$7="必須採計",Q189&gt;0,IF('114成績輸入與落點儀表板'!$C$7="不可採計",Q189=0,TRUE)),IF('114成績輸入與落點儀表板'!$C$8="必須採計",R189&gt;0,IF('114成績輸入與落點儀表板'!$C$8="不可採計",R189=0,TRUE)),IF('114成績輸入與落點儀表板'!$C$9="必須採計",S189&gt;0,IF('114成績輸入與落點儀表板'!$C$9="不可採計",S189=0,TRUE)),IF('114成績輸入與落點儀表板'!$C$10="必須採計",T189&gt;0,IF('114成績輸入與落點儀表板'!$C$10="不可採計",T189=0,TRUE)),IF('114成績輸入與落點儀表板'!$C$11="必須採計",U189&gt;0,IF('114成績輸入與落點儀表板'!$C$11="不可採計",U189=0,TRUE)),IF('114成績輸入與落點儀表板'!$C$12="必須採計",V189&gt;0,IF('114成績輸入與落點儀表板'!$C$12="不可採計",V189=0,TRUE)),IF('114成績輸入與落點儀表板'!$C$13="必須採計",W189&gt;0,IF('114成績輸入與落點儀表板'!$C$13="不可採計",W189=0,TRUE)),IF('114成績輸入與落點儀表板'!$C$14="必須採計",X189&gt;0,IF('114成績輸入與落點儀表板'!$C$14="不可採計",X189=0,TRUE)),IF('114成績輸入與落點儀表板'!$C$15="必須採計",Y189&gt;0,IF('114成績輸入與落點儀表板'!$C$15="不可採計",Y189=0,TRUE)),IF('114成績輸入與落點儀表板'!$C$16="必須採計",Z189&gt;0,IF('114成績輸入與落點儀表板'!$C$16="不可採計",Z189=0,TRUE))),"✅ 符合","❌ 不符合")</f>
        <v>✅ 符合</v>
      </c>
      <c r="L189" s="15">
        <v>1.5</v>
      </c>
      <c r="M189" s="15">
        <v>2</v>
      </c>
      <c r="N189" s="15">
        <v>2</v>
      </c>
      <c r="O189" s="15">
        <v>0</v>
      </c>
      <c r="P189" s="15">
        <v>0</v>
      </c>
      <c r="Q189" s="15">
        <v>0</v>
      </c>
      <c r="R189" s="15">
        <v>0</v>
      </c>
      <c r="S189" s="15">
        <v>0</v>
      </c>
      <c r="T189" s="15">
        <v>0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</row>
    <row r="190" spans="1:26" ht="15.75" customHeight="1" x14ac:dyDescent="0.3">
      <c r="A190" s="2" t="s">
        <v>567</v>
      </c>
      <c r="B190" s="13" t="s">
        <v>482</v>
      </c>
      <c r="C190" s="13" t="s">
        <v>400</v>
      </c>
      <c r="D190" s="12" t="s">
        <v>113</v>
      </c>
      <c r="E190" s="13" t="s">
        <v>4109</v>
      </c>
      <c r="F190" s="2">
        <v>43</v>
      </c>
      <c r="G190" s="15">
        <v>244</v>
      </c>
      <c r="H190" s="7">
        <f>L190*'114成績輸入與落點儀表板'!$B$2+M190*'114成績輸入與落點儀表板'!$B$3+N190*'114成績輸入與落點儀表板'!$B$4+O190*'114成績輸入與落點儀表板'!$B$5+P190*'114成績輸入與落點儀表板'!$B$6+Q190*'114成績輸入與落點儀表板'!$B$7+R190*'114成績輸入與落點儀表板'!$B$8+S190*'114成績輸入與落點儀表板'!$B$9+T190*'114成績輸入與落點儀表板'!$B$10+U190*'114成績輸入與落點儀表板'!$B$11+V190*'114成績輸入與落點儀表板'!$B$12+W190*'114成績輸入與落點儀表板'!$B$13+X190*'114成績輸入與落點儀表板'!$B$14+Y190*'114成績輸入與落點儀表板'!$B$15+Z190*'114成績輸入與落點儀表板'!$B$16</f>
        <v>0</v>
      </c>
      <c r="I190" s="8">
        <f t="shared" si="4"/>
        <v>-244</v>
      </c>
      <c r="J190" s="2" t="str">
        <f t="shared" si="5"/>
        <v>FAIL</v>
      </c>
      <c r="K190" s="17" t="str">
        <f>IF(AND(IF('114成績輸入與落點儀表板'!$C$2="必須採計",L190&gt;0,IF('114成績輸入與落點儀表板'!$C$2="不可採計",L190=0,TRUE)),IF('114成績輸入與落點儀表板'!$C$3="必須採計",M190&gt;0,IF('114成績輸入與落點儀表板'!$C$3="不可採計",M190=0,TRUE)),IF('114成績輸入與落點儀表板'!$C$4="必須採計",N190&gt;0,IF('114成績輸入與落點儀表板'!$C$4="不可採計",N190=0,TRUE)),IF('114成績輸入與落點儀表板'!$C$5="必須採計",O190&gt;0,IF('114成績輸入與落點儀表板'!$C$5="不可採計",O190=0,TRUE)),IF('114成績輸入與落點儀表板'!$C$6="必須採計",P190&gt;0,IF('114成績輸入與落點儀表板'!$C$6="不可採計",P190=0,TRUE)),IF('114成績輸入與落點儀表板'!$C$7="必須採計",Q190&gt;0,IF('114成績輸入與落點儀表板'!$C$7="不可採計",Q190=0,TRUE)),IF('114成績輸入與落點儀表板'!$C$8="必須採計",R190&gt;0,IF('114成績輸入與落點儀表板'!$C$8="不可採計",R190=0,TRUE)),IF('114成績輸入與落點儀表板'!$C$9="必須採計",S190&gt;0,IF('114成績輸入與落點儀表板'!$C$9="不可採計",S190=0,TRUE)),IF('114成績輸入與落點儀表板'!$C$10="必須採計",T190&gt;0,IF('114成績輸入與落點儀表板'!$C$10="不可採計",T190=0,TRUE)),IF('114成績輸入與落點儀表板'!$C$11="必須採計",U190&gt;0,IF('114成績輸入與落點儀表板'!$C$11="不可採計",U190=0,TRUE)),IF('114成績輸入與落點儀表板'!$C$12="必須採計",V190&gt;0,IF('114成績輸入與落點儀表板'!$C$12="不可採計",V190=0,TRUE)),IF('114成績輸入與落點儀表板'!$C$13="必須採計",W190&gt;0,IF('114成績輸入與落點儀表板'!$C$13="不可採計",W190=0,TRUE)),IF('114成績輸入與落點儀表板'!$C$14="必須採計",X190&gt;0,IF('114成績輸入與落點儀表板'!$C$14="不可採計",X190=0,TRUE)),IF('114成績輸入與落點儀表板'!$C$15="必須採計",Y190&gt;0,IF('114成績輸入與落點儀表板'!$C$15="不可採計",Y190=0,TRUE)),IF('114成績輸入與落點儀表板'!$C$16="必須採計",Z190&gt;0,IF('114成績輸入與落點儀表板'!$C$16="不可採計",Z190=0,TRUE))),"✅ 符合","❌ 不符合")</f>
        <v>✅ 符合</v>
      </c>
      <c r="L190" s="15">
        <v>1</v>
      </c>
      <c r="M190" s="15">
        <v>1</v>
      </c>
      <c r="N190" s="15">
        <v>0</v>
      </c>
      <c r="O190" s="15">
        <v>0</v>
      </c>
      <c r="P190" s="15">
        <v>0</v>
      </c>
      <c r="Q190" s="15">
        <v>1</v>
      </c>
      <c r="R190" s="15">
        <v>0</v>
      </c>
      <c r="S190" s="15">
        <v>0</v>
      </c>
      <c r="T190" s="15">
        <v>0</v>
      </c>
      <c r="U190" s="15">
        <v>1</v>
      </c>
      <c r="V190" s="15">
        <v>0</v>
      </c>
      <c r="W190" s="15">
        <v>1</v>
      </c>
      <c r="X190" s="15">
        <v>0</v>
      </c>
      <c r="Y190" s="15">
        <v>0</v>
      </c>
      <c r="Z190" s="15">
        <v>0</v>
      </c>
    </row>
    <row r="191" spans="1:26" x14ac:dyDescent="0.3">
      <c r="A191" s="2" t="s">
        <v>569</v>
      </c>
      <c r="B191" s="13" t="s">
        <v>482</v>
      </c>
      <c r="C191" s="13" t="s">
        <v>98</v>
      </c>
      <c r="D191" s="12" t="s">
        <v>99</v>
      </c>
      <c r="E191" s="13" t="s">
        <v>568</v>
      </c>
      <c r="F191" s="2">
        <v>30</v>
      </c>
      <c r="G191" s="15">
        <v>265.5</v>
      </c>
      <c r="H191" s="7">
        <f>L191*'114成績輸入與落點儀表板'!$B$2+M191*'114成績輸入與落點儀表板'!$B$3+N191*'114成績輸入與落點儀表板'!$B$4+O191*'114成績輸入與落點儀表板'!$B$5+P191*'114成績輸入與落點儀表板'!$B$6+Q191*'114成績輸入與落點儀表板'!$B$7+R191*'114成績輸入與落點儀表板'!$B$8+S191*'114成績輸入與落點儀表板'!$B$9+T191*'114成績輸入與落點儀表板'!$B$10+U191*'114成績輸入與落點儀表板'!$B$11+V191*'114成績輸入與落點儀表板'!$B$12+W191*'114成績輸入與落點儀表板'!$B$13+X191*'114成績輸入與落點儀表板'!$B$14+Y191*'114成績輸入與落點儀表板'!$B$15+Z191*'114成績輸入與落點儀表板'!$B$16</f>
        <v>0</v>
      </c>
      <c r="I191" s="8">
        <f t="shared" si="4"/>
        <v>-265.5</v>
      </c>
      <c r="J191" s="2" t="str">
        <f t="shared" si="5"/>
        <v>FAIL</v>
      </c>
      <c r="K191" s="17" t="str">
        <f>IF(AND(IF('114成績輸入與落點儀表板'!$C$2="必須採計",L191&gt;0,IF('114成績輸入與落點儀表板'!$C$2="不可採計",L191=0,TRUE)),IF('114成績輸入與落點儀表板'!$C$3="必須採計",M191&gt;0,IF('114成績輸入與落點儀表板'!$C$3="不可採計",M191=0,TRUE)),IF('114成績輸入與落點儀表板'!$C$4="必須採計",N191&gt;0,IF('114成績輸入與落點儀表板'!$C$4="不可採計",N191=0,TRUE)),IF('114成績輸入與落點儀表板'!$C$5="必須採計",O191&gt;0,IF('114成績輸入與落點儀表板'!$C$5="不可採計",O191=0,TRUE)),IF('114成績輸入與落點儀表板'!$C$6="必須採計",P191&gt;0,IF('114成績輸入與落點儀表板'!$C$6="不可採計",P191=0,TRUE)),IF('114成績輸入與落點儀表板'!$C$7="必須採計",Q191&gt;0,IF('114成績輸入與落點儀表板'!$C$7="不可採計",Q191=0,TRUE)),IF('114成績輸入與落點儀表板'!$C$8="必須採計",R191&gt;0,IF('114成績輸入與落點儀表板'!$C$8="不可採計",R191=0,TRUE)),IF('114成績輸入與落點儀表板'!$C$9="必須採計",S191&gt;0,IF('114成績輸入與落點儀表板'!$C$9="不可採計",S191=0,TRUE)),IF('114成績輸入與落點儀表板'!$C$10="必須採計",T191&gt;0,IF('114成績輸入與落點儀表板'!$C$10="不可採計",T191=0,TRUE)),IF('114成績輸入與落點儀表板'!$C$11="必須採計",U191&gt;0,IF('114成績輸入與落點儀表板'!$C$11="不可採計",U191=0,TRUE)),IF('114成績輸入與落點儀表板'!$C$12="必須採計",V191&gt;0,IF('114成績輸入與落點儀表板'!$C$12="不可採計",V191=0,TRUE)),IF('114成績輸入與落點儀表板'!$C$13="必須採計",W191&gt;0,IF('114成績輸入與落點儀表板'!$C$13="不可採計",W191=0,TRUE)),IF('114成績輸入與落點儀表板'!$C$14="必須採計",X191&gt;0,IF('114成績輸入與落點儀表板'!$C$14="不可採計",X191=0,TRUE)),IF('114成績輸入與落點儀表板'!$C$15="必須採計",Y191&gt;0,IF('114成績輸入與落點儀表板'!$C$15="不可採計",Y191=0,TRUE)),IF('114成績輸入與落點儀表板'!$C$16="必須採計",Z191&gt;0,IF('114成績輸入與落點儀表板'!$C$16="不可採計",Z191=0,TRUE))),"✅ 符合","❌ 不符合")</f>
        <v>✅ 符合</v>
      </c>
      <c r="L191" s="15">
        <v>1</v>
      </c>
      <c r="M191" s="15">
        <v>1.5</v>
      </c>
      <c r="N191" s="15">
        <v>1.5</v>
      </c>
      <c r="O191" s="15">
        <v>0</v>
      </c>
      <c r="P191" s="15">
        <v>0</v>
      </c>
      <c r="Q191" s="15">
        <v>0</v>
      </c>
      <c r="R191" s="15">
        <v>0</v>
      </c>
      <c r="S191" s="15">
        <v>1</v>
      </c>
      <c r="T191" s="15">
        <v>1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</row>
    <row r="192" spans="1:26" ht="15.75" customHeight="1" x14ac:dyDescent="0.3">
      <c r="A192" s="2" t="s">
        <v>570</v>
      </c>
      <c r="B192" s="13" t="s">
        <v>482</v>
      </c>
      <c r="C192" s="13" t="s">
        <v>242</v>
      </c>
      <c r="D192" s="12" t="s">
        <v>103</v>
      </c>
      <c r="E192" s="13" t="s">
        <v>338</v>
      </c>
      <c r="F192" s="2">
        <v>57</v>
      </c>
      <c r="G192" s="15">
        <v>243</v>
      </c>
      <c r="H192" s="7">
        <f>L192*'114成績輸入與落點儀表板'!$B$2+M192*'114成績輸入與落點儀表板'!$B$3+N192*'114成績輸入與落點儀表板'!$B$4+O192*'114成績輸入與落點儀表板'!$B$5+P192*'114成績輸入與落點儀表板'!$B$6+Q192*'114成績輸入與落點儀表板'!$B$7+R192*'114成績輸入與落點儀表板'!$B$8+S192*'114成績輸入與落點儀表板'!$B$9+T192*'114成績輸入與落點儀表板'!$B$10+U192*'114成績輸入與落點儀表板'!$B$11+V192*'114成績輸入與落點儀表板'!$B$12+W192*'114成績輸入與落點儀表板'!$B$13+X192*'114成績輸入與落點儀表板'!$B$14+Y192*'114成績輸入與落點儀表板'!$B$15+Z192*'114成績輸入與落點儀表板'!$B$16</f>
        <v>0</v>
      </c>
      <c r="I192" s="8">
        <f t="shared" si="4"/>
        <v>-243</v>
      </c>
      <c r="J192" s="2" t="str">
        <f t="shared" si="5"/>
        <v>FAIL</v>
      </c>
      <c r="K192" s="17" t="str">
        <f>IF(AND(IF('114成績輸入與落點儀表板'!$C$2="必須採計",L192&gt;0,IF('114成績輸入與落點儀表板'!$C$2="不可採計",L192=0,TRUE)),IF('114成績輸入與落點儀表板'!$C$3="必須採計",M192&gt;0,IF('114成績輸入與落點儀表板'!$C$3="不可採計",M192=0,TRUE)),IF('114成績輸入與落點儀表板'!$C$4="必須採計",N192&gt;0,IF('114成績輸入與落點儀表板'!$C$4="不可採計",N192=0,TRUE)),IF('114成績輸入與落點儀表板'!$C$5="必須採計",O192&gt;0,IF('114成績輸入與落點儀表板'!$C$5="不可採計",O192=0,TRUE)),IF('114成績輸入與落點儀表板'!$C$6="必須採計",P192&gt;0,IF('114成績輸入與落點儀表板'!$C$6="不可採計",P192=0,TRUE)),IF('114成績輸入與落點儀表板'!$C$7="必須採計",Q192&gt;0,IF('114成績輸入與落點儀表板'!$C$7="不可採計",Q192=0,TRUE)),IF('114成績輸入與落點儀表板'!$C$8="必須採計",R192&gt;0,IF('114成績輸入與落點儀表板'!$C$8="不可採計",R192=0,TRUE)),IF('114成績輸入與落點儀表板'!$C$9="必須採計",S192&gt;0,IF('114成績輸入與落點儀表板'!$C$9="不可採計",S192=0,TRUE)),IF('114成績輸入與落點儀表板'!$C$10="必須採計",T192&gt;0,IF('114成績輸入與落點儀表板'!$C$10="不可採計",T192=0,TRUE)),IF('114成績輸入與落點儀表板'!$C$11="必須採計",U192&gt;0,IF('114成績輸入與落點儀表板'!$C$11="不可採計",U192=0,TRUE)),IF('114成績輸入與落點儀表板'!$C$12="必須採計",V192&gt;0,IF('114成績輸入與落點儀表板'!$C$12="不可採計",V192=0,TRUE)),IF('114成績輸入與落點儀表板'!$C$13="必須採計",W192&gt;0,IF('114成績輸入與落點儀表板'!$C$13="不可採計",W192=0,TRUE)),IF('114成績輸入與落點儀表板'!$C$14="必須採計",X192&gt;0,IF('114成績輸入與落點儀表板'!$C$14="不可採計",X192=0,TRUE)),IF('114成績輸入與落點儀表板'!$C$15="必須採計",Y192&gt;0,IF('114成績輸入與落點儀表板'!$C$15="不可採計",Y192=0,TRUE)),IF('114成績輸入與落點儀表板'!$C$16="必須採計",Z192&gt;0,IF('114成績輸入與落點儀表板'!$C$16="不可採計",Z192=0,TRUE))),"✅ 符合","❌ 不符合")</f>
        <v>✅ 符合</v>
      </c>
      <c r="L192" s="15">
        <v>1</v>
      </c>
      <c r="M192" s="15">
        <v>1</v>
      </c>
      <c r="N192" s="15">
        <v>1</v>
      </c>
      <c r="O192" s="15">
        <v>0</v>
      </c>
      <c r="P192" s="15">
        <v>0</v>
      </c>
      <c r="Q192" s="15">
        <v>0</v>
      </c>
      <c r="R192" s="15">
        <v>1</v>
      </c>
      <c r="S192" s="15">
        <v>1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</row>
    <row r="193" spans="1:26" x14ac:dyDescent="0.3">
      <c r="A193" s="2" t="s">
        <v>572</v>
      </c>
      <c r="B193" s="13" t="s">
        <v>482</v>
      </c>
      <c r="C193" s="13" t="s">
        <v>571</v>
      </c>
      <c r="D193" s="12" t="s">
        <v>103</v>
      </c>
      <c r="E193" s="13" t="s">
        <v>338</v>
      </c>
      <c r="F193" s="2">
        <v>1</v>
      </c>
      <c r="G193" s="15">
        <v>258</v>
      </c>
      <c r="H193" s="7">
        <f>L193*'114成績輸入與落點儀表板'!$B$2+M193*'114成績輸入與落點儀表板'!$B$3+N193*'114成績輸入與落點儀表板'!$B$4+O193*'114成績輸入與落點儀表板'!$B$5+P193*'114成績輸入與落點儀表板'!$B$6+Q193*'114成績輸入與落點儀表板'!$B$7+R193*'114成績輸入與落點儀表板'!$B$8+S193*'114成績輸入與落點儀表板'!$B$9+T193*'114成績輸入與落點儀表板'!$B$10+U193*'114成績輸入與落點儀表板'!$B$11+V193*'114成績輸入與落點儀表板'!$B$12+W193*'114成績輸入與落點儀表板'!$B$13+X193*'114成績輸入與落點儀表板'!$B$14+Y193*'114成績輸入與落點儀表板'!$B$15+Z193*'114成績輸入與落點儀表板'!$B$16</f>
        <v>0</v>
      </c>
      <c r="I193" s="8">
        <f t="shared" si="4"/>
        <v>-258</v>
      </c>
      <c r="J193" s="2" t="str">
        <f t="shared" si="5"/>
        <v>FAIL</v>
      </c>
      <c r="K193" s="17" t="str">
        <f>IF(AND(IF('114成績輸入與落點儀表板'!$C$2="必須採計",L193&gt;0,IF('114成績輸入與落點儀表板'!$C$2="不可採計",L193=0,TRUE)),IF('114成績輸入與落點儀表板'!$C$3="必須採計",M193&gt;0,IF('114成績輸入與落點儀表板'!$C$3="不可採計",M193=0,TRUE)),IF('114成績輸入與落點儀表板'!$C$4="必須採計",N193&gt;0,IF('114成績輸入與落點儀表板'!$C$4="不可採計",N193=0,TRUE)),IF('114成績輸入與落點儀表板'!$C$5="必須採計",O193&gt;0,IF('114成績輸入與落點儀表板'!$C$5="不可採計",O193=0,TRUE)),IF('114成績輸入與落點儀表板'!$C$6="必須採計",P193&gt;0,IF('114成績輸入與落點儀表板'!$C$6="不可採計",P193=0,TRUE)),IF('114成績輸入與落點儀表板'!$C$7="必須採計",Q193&gt;0,IF('114成績輸入與落點儀表板'!$C$7="不可採計",Q193=0,TRUE)),IF('114成績輸入與落點儀表板'!$C$8="必須採計",R193&gt;0,IF('114成績輸入與落點儀表板'!$C$8="不可採計",R193=0,TRUE)),IF('114成績輸入與落點儀表板'!$C$9="必須採計",S193&gt;0,IF('114成績輸入與落點儀表板'!$C$9="不可採計",S193=0,TRUE)),IF('114成績輸入與落點儀表板'!$C$10="必須採計",T193&gt;0,IF('114成績輸入與落點儀表板'!$C$10="不可採計",T193=0,TRUE)),IF('114成績輸入與落點儀表板'!$C$11="必須採計",U193&gt;0,IF('114成績輸入與落點儀表板'!$C$11="不可採計",U193=0,TRUE)),IF('114成績輸入與落點儀表板'!$C$12="必須採計",V193&gt;0,IF('114成績輸入與落點儀表板'!$C$12="不可採計",V193=0,TRUE)),IF('114成績輸入與落點儀表板'!$C$13="必須採計",W193&gt;0,IF('114成績輸入與落點儀表板'!$C$13="不可採計",W193=0,TRUE)),IF('114成績輸入與落點儀表板'!$C$14="必須採計",X193&gt;0,IF('114成績輸入與落點儀表板'!$C$14="不可採計",X193=0,TRUE)),IF('114成績輸入與落點儀表板'!$C$15="必須採計",Y193&gt;0,IF('114成績輸入與落點儀表板'!$C$15="不可採計",Y193=0,TRUE)),IF('114成績輸入與落點儀表板'!$C$16="必須採計",Z193&gt;0,IF('114成績輸入與落點儀表板'!$C$16="不可採計",Z193=0,TRUE))),"✅ 符合","❌ 不符合")</f>
        <v>✅ 符合</v>
      </c>
      <c r="L193" s="15">
        <v>1</v>
      </c>
      <c r="M193" s="15">
        <v>1</v>
      </c>
      <c r="N193" s="15">
        <v>1</v>
      </c>
      <c r="O193" s="15">
        <v>0</v>
      </c>
      <c r="P193" s="15">
        <v>0</v>
      </c>
      <c r="Q193" s="15">
        <v>0</v>
      </c>
      <c r="R193" s="15">
        <v>1</v>
      </c>
      <c r="S193" s="15">
        <v>1</v>
      </c>
      <c r="T193" s="15">
        <v>0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</row>
    <row r="194" spans="1:26" ht="15.75" customHeight="1" x14ac:dyDescent="0.3">
      <c r="A194" s="2" t="s">
        <v>573</v>
      </c>
      <c r="B194" s="13" t="s">
        <v>482</v>
      </c>
      <c r="C194" s="13" t="s">
        <v>245</v>
      </c>
      <c r="D194" s="12" t="s">
        <v>73</v>
      </c>
      <c r="E194" s="13" t="s">
        <v>338</v>
      </c>
      <c r="F194" s="2">
        <v>61</v>
      </c>
      <c r="G194" s="15">
        <v>238</v>
      </c>
      <c r="H194" s="7">
        <f>L194*'114成績輸入與落點儀表板'!$B$2+M194*'114成績輸入與落點儀表板'!$B$3+N194*'114成績輸入與落點儀表板'!$B$4+O194*'114成績輸入與落點儀表板'!$B$5+P194*'114成績輸入與落點儀表板'!$B$6+Q194*'114成績輸入與落點儀表板'!$B$7+R194*'114成績輸入與落點儀表板'!$B$8+S194*'114成績輸入與落點儀表板'!$B$9+T194*'114成績輸入與落點儀表板'!$B$10+U194*'114成績輸入與落點儀表板'!$B$11+V194*'114成績輸入與落點儀表板'!$B$12+W194*'114成績輸入與落點儀表板'!$B$13+X194*'114成績輸入與落點儀表板'!$B$14+Y194*'114成績輸入與落點儀表板'!$B$15+Z194*'114成績輸入與落點儀表板'!$B$16</f>
        <v>0</v>
      </c>
      <c r="I194" s="8">
        <f t="shared" ref="I194:I257" si="6">IF(G194="","",H194-G194)</f>
        <v>-238</v>
      </c>
      <c r="J194" s="2" t="str">
        <f t="shared" ref="J194:J257" si="7">IF(G194="","無錄取資料",IF(I194&gt;=0,"PASS","FAIL"))</f>
        <v>FAIL</v>
      </c>
      <c r="K194" s="17" t="str">
        <f>IF(AND(IF('114成績輸入與落點儀表板'!$C$2="必須採計",L194&gt;0,IF('114成績輸入與落點儀表板'!$C$2="不可採計",L194=0,TRUE)),IF('114成績輸入與落點儀表板'!$C$3="必須採計",M194&gt;0,IF('114成績輸入與落點儀表板'!$C$3="不可採計",M194=0,TRUE)),IF('114成績輸入與落點儀表板'!$C$4="必須採計",N194&gt;0,IF('114成績輸入與落點儀表板'!$C$4="不可採計",N194=0,TRUE)),IF('114成績輸入與落點儀表板'!$C$5="必須採計",O194&gt;0,IF('114成績輸入與落點儀表板'!$C$5="不可採計",O194=0,TRUE)),IF('114成績輸入與落點儀表板'!$C$6="必須採計",P194&gt;0,IF('114成績輸入與落點儀表板'!$C$6="不可採計",P194=0,TRUE)),IF('114成績輸入與落點儀表板'!$C$7="必須採計",Q194&gt;0,IF('114成績輸入與落點儀表板'!$C$7="不可採計",Q194=0,TRUE)),IF('114成績輸入與落點儀表板'!$C$8="必須採計",R194&gt;0,IF('114成績輸入與落點儀表板'!$C$8="不可採計",R194=0,TRUE)),IF('114成績輸入與落點儀表板'!$C$9="必須採計",S194&gt;0,IF('114成績輸入與落點儀表板'!$C$9="不可採計",S194=0,TRUE)),IF('114成績輸入與落點儀表板'!$C$10="必須採計",T194&gt;0,IF('114成績輸入與落點儀表板'!$C$10="不可採計",T194=0,TRUE)),IF('114成績輸入與落點儀表板'!$C$11="必須採計",U194&gt;0,IF('114成績輸入與落點儀表板'!$C$11="不可採計",U194=0,TRUE)),IF('114成績輸入與落點儀表板'!$C$12="必須採計",V194&gt;0,IF('114成績輸入與落點儀表板'!$C$12="不可採計",V194=0,TRUE)),IF('114成績輸入與落點儀表板'!$C$13="必須採計",W194&gt;0,IF('114成績輸入與落點儀表板'!$C$13="不可採計",W194=0,TRUE)),IF('114成績輸入與落點儀表板'!$C$14="必須採計",X194&gt;0,IF('114成績輸入與落點儀表板'!$C$14="不可採計",X194=0,TRUE)),IF('114成績輸入與落點儀表板'!$C$15="必須採計",Y194&gt;0,IF('114成績輸入與落點儀表板'!$C$15="不可採計",Y194=0,TRUE)),IF('114成績輸入與落點儀表板'!$C$16="必須採計",Z194&gt;0,IF('114成績輸入與落點儀表板'!$C$16="不可採計",Z194=0,TRUE))),"✅ 符合","❌ 不符合")</f>
        <v>✅ 符合</v>
      </c>
      <c r="L194" s="15">
        <v>1</v>
      </c>
      <c r="M194" s="15">
        <v>1</v>
      </c>
      <c r="N194" s="15">
        <v>1</v>
      </c>
      <c r="O194" s="15">
        <v>0</v>
      </c>
      <c r="P194" s="15">
        <v>0</v>
      </c>
      <c r="Q194" s="15">
        <v>0</v>
      </c>
      <c r="R194" s="15">
        <v>1</v>
      </c>
      <c r="S194" s="15">
        <v>1</v>
      </c>
      <c r="T194" s="15">
        <v>0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</row>
    <row r="195" spans="1:26" x14ac:dyDescent="0.3">
      <c r="A195" s="2" t="s">
        <v>576</v>
      </c>
      <c r="B195" s="13" t="s">
        <v>482</v>
      </c>
      <c r="C195" s="13" t="s">
        <v>574</v>
      </c>
      <c r="D195" s="12" t="s">
        <v>73</v>
      </c>
      <c r="E195" s="13" t="s">
        <v>575</v>
      </c>
      <c r="F195" s="2">
        <v>2</v>
      </c>
      <c r="G195" s="15">
        <v>248</v>
      </c>
      <c r="H195" s="7">
        <f>L195*'114成績輸入與落點儀表板'!$B$2+M195*'114成績輸入與落點儀表板'!$B$3+N195*'114成績輸入與落點儀表板'!$B$4+O195*'114成績輸入與落點儀表板'!$B$5+P195*'114成績輸入與落點儀表板'!$B$6+Q195*'114成績輸入與落點儀表板'!$B$7+R195*'114成績輸入與落點儀表板'!$B$8+S195*'114成績輸入與落點儀表板'!$B$9+T195*'114成績輸入與落點儀表板'!$B$10+U195*'114成績輸入與落點儀表板'!$B$11+V195*'114成績輸入與落點儀表板'!$B$12+W195*'114成績輸入與落點儀表板'!$B$13+X195*'114成績輸入與落點儀表板'!$B$14+Y195*'114成績輸入與落點儀表板'!$B$15+Z195*'114成績輸入與落點儀表板'!$B$16</f>
        <v>0</v>
      </c>
      <c r="I195" s="8">
        <f t="shared" si="6"/>
        <v>-248</v>
      </c>
      <c r="J195" s="2" t="str">
        <f t="shared" si="7"/>
        <v>FAIL</v>
      </c>
      <c r="K195" s="17" t="str">
        <f>IF(AND(IF('114成績輸入與落點儀表板'!$C$2="必須採計",L195&gt;0,IF('114成績輸入與落點儀表板'!$C$2="不可採計",L195=0,TRUE)),IF('114成績輸入與落點儀表板'!$C$3="必須採計",M195&gt;0,IF('114成績輸入與落點儀表板'!$C$3="不可採計",M195=0,TRUE)),IF('114成績輸入與落點儀表板'!$C$4="必須採計",N195&gt;0,IF('114成績輸入與落點儀表板'!$C$4="不可採計",N195=0,TRUE)),IF('114成績輸入與落點儀表板'!$C$5="必須採計",O195&gt;0,IF('114成績輸入與落點儀表板'!$C$5="不可採計",O195=0,TRUE)),IF('114成績輸入與落點儀表板'!$C$6="必須採計",P195&gt;0,IF('114成績輸入與落點儀表板'!$C$6="不可採計",P195=0,TRUE)),IF('114成績輸入與落點儀表板'!$C$7="必須採計",Q195&gt;0,IF('114成績輸入與落點儀表板'!$C$7="不可採計",Q195=0,TRUE)),IF('114成績輸入與落點儀表板'!$C$8="必須採計",R195&gt;0,IF('114成績輸入與落點儀表板'!$C$8="不可採計",R195=0,TRUE)),IF('114成績輸入與落點儀表板'!$C$9="必須採計",S195&gt;0,IF('114成績輸入與落點儀表板'!$C$9="不可採計",S195=0,TRUE)),IF('114成績輸入與落點儀表板'!$C$10="必須採計",T195&gt;0,IF('114成績輸入與落點儀表板'!$C$10="不可採計",T195=0,TRUE)),IF('114成績輸入與落點儀表板'!$C$11="必須採計",U195&gt;0,IF('114成績輸入與落點儀表板'!$C$11="不可採計",U195=0,TRUE)),IF('114成績輸入與落點儀表板'!$C$12="必須採計",V195&gt;0,IF('114成績輸入與落點儀表板'!$C$12="不可採計",V195=0,TRUE)),IF('114成績輸入與落點儀表板'!$C$13="必須採計",W195&gt;0,IF('114成績輸入與落點儀表板'!$C$13="不可採計",W195=0,TRUE)),IF('114成績輸入與落點儀表板'!$C$14="必須採計",X195&gt;0,IF('114成績輸入與落點儀表板'!$C$14="不可採計",X195=0,TRUE)),IF('114成績輸入與落點儀表板'!$C$15="必須採計",Y195&gt;0,IF('114成績輸入與落點儀表板'!$C$15="不可採計",Y195=0,TRUE)),IF('114成績輸入與落點儀表板'!$C$16="必須採計",Z195&gt;0,IF('114成績輸入與落點儀表板'!$C$16="不可採計",Z195=0,TRUE))),"✅ 符合","❌ 不符合")</f>
        <v>✅ 符合</v>
      </c>
      <c r="L195" s="15">
        <v>1</v>
      </c>
      <c r="M195" s="15">
        <v>1</v>
      </c>
      <c r="N195" s="15">
        <v>1</v>
      </c>
      <c r="O195" s="15">
        <v>0</v>
      </c>
      <c r="P195" s="15">
        <v>0</v>
      </c>
      <c r="Q195" s="15">
        <v>0</v>
      </c>
      <c r="R195" s="15">
        <v>1</v>
      </c>
      <c r="S195" s="15">
        <v>1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</row>
    <row r="196" spans="1:26" ht="15.75" customHeight="1" x14ac:dyDescent="0.3">
      <c r="A196" s="2" t="s">
        <v>579</v>
      </c>
      <c r="B196" s="13" t="s">
        <v>482</v>
      </c>
      <c r="C196" s="13" t="s">
        <v>577</v>
      </c>
      <c r="D196" s="12" t="s">
        <v>80</v>
      </c>
      <c r="E196" s="13" t="s">
        <v>4994</v>
      </c>
      <c r="F196" s="2">
        <v>17</v>
      </c>
      <c r="G196" s="15">
        <v>249.5</v>
      </c>
      <c r="H196" s="7">
        <f>L196*'114成績輸入與落點儀表板'!$B$2+M196*'114成績輸入與落點儀表板'!$B$3+N196*'114成績輸入與落點儀表板'!$B$4+O196*'114成績輸入與落點儀表板'!$B$5+P196*'114成績輸入與落點儀表板'!$B$6+Q196*'114成績輸入與落點儀表板'!$B$7+R196*'114成績輸入與落點儀表板'!$B$8+S196*'114成績輸入與落點儀表板'!$B$9+T196*'114成績輸入與落點儀表板'!$B$10+U196*'114成績輸入與落點儀表板'!$B$11+V196*'114成績輸入與落點儀表板'!$B$12+W196*'114成績輸入與落點儀表板'!$B$13+X196*'114成績輸入與落點儀表板'!$B$14+Y196*'114成績輸入與落點儀表板'!$B$15+Z196*'114成績輸入與落點儀表板'!$B$16</f>
        <v>0</v>
      </c>
      <c r="I196" s="8">
        <f t="shared" si="6"/>
        <v>-249.5</v>
      </c>
      <c r="J196" s="2" t="str">
        <f t="shared" si="7"/>
        <v>FAIL</v>
      </c>
      <c r="K196" s="17" t="str">
        <f>IF(AND(IF('114成績輸入與落點儀表板'!$C$2="必須採計",L196&gt;0,IF('114成績輸入與落點儀表板'!$C$2="不可採計",L196=0,TRUE)),IF('114成績輸入與落點儀表板'!$C$3="必須採計",M196&gt;0,IF('114成績輸入與落點儀表板'!$C$3="不可採計",M196=0,TRUE)),IF('114成績輸入與落點儀表板'!$C$4="必須採計",N196&gt;0,IF('114成績輸入與落點儀表板'!$C$4="不可採計",N196=0,TRUE)),IF('114成績輸入與落點儀表板'!$C$5="必須採計",O196&gt;0,IF('114成績輸入與落點儀表板'!$C$5="不可採計",O196=0,TRUE)),IF('114成績輸入與落點儀表板'!$C$6="必須採計",P196&gt;0,IF('114成績輸入與落點儀表板'!$C$6="不可採計",P196=0,TRUE)),IF('114成績輸入與落點儀表板'!$C$7="必須採計",Q196&gt;0,IF('114成績輸入與落點儀表板'!$C$7="不可採計",Q196=0,TRUE)),IF('114成績輸入與落點儀表板'!$C$8="必須採計",R196&gt;0,IF('114成績輸入與落點儀表板'!$C$8="不可採計",R196=0,TRUE)),IF('114成績輸入與落點儀表板'!$C$9="必須採計",S196&gt;0,IF('114成績輸入與落點儀表板'!$C$9="不可採計",S196=0,TRUE)),IF('114成績輸入與落點儀表板'!$C$10="必須採計",T196&gt;0,IF('114成績輸入與落點儀表板'!$C$10="不可採計",T196=0,TRUE)),IF('114成績輸入與落點儀表板'!$C$11="必須採計",U196&gt;0,IF('114成績輸入與落點儀表板'!$C$11="不可採計",U196=0,TRUE)),IF('114成績輸入與落點儀表板'!$C$12="必須採計",V196&gt;0,IF('114成績輸入與落點儀表板'!$C$12="不可採計",V196=0,TRUE)),IF('114成績輸入與落點儀表板'!$C$13="必須採計",W196&gt;0,IF('114成績輸入與落點儀表板'!$C$13="不可採計",W196=0,TRUE)),IF('114成績輸入與落點儀表板'!$C$14="必須採計",X196&gt;0,IF('114成績輸入與落點儀表板'!$C$14="不可採計",X196=0,TRUE)),IF('114成績輸入與落點儀表板'!$C$15="必須採計",Y196&gt;0,IF('114成績輸入與落點儀表板'!$C$15="不可採計",Y196=0,TRUE)),IF('114成績輸入與落點儀表板'!$C$16="必須採計",Z196&gt;0,IF('114成績輸入與落點儀表板'!$C$16="不可採計",Z196=0,TRUE))),"✅ 符合","❌ 不符合")</f>
        <v>✅ 符合</v>
      </c>
      <c r="L196" s="15">
        <v>1.25</v>
      </c>
      <c r="M196" s="15">
        <v>1</v>
      </c>
      <c r="N196" s="15">
        <v>1.25</v>
      </c>
      <c r="O196" s="15">
        <v>0</v>
      </c>
      <c r="P196" s="15">
        <v>0</v>
      </c>
      <c r="Q196" s="15">
        <v>0</v>
      </c>
      <c r="R196" s="15">
        <v>1.25</v>
      </c>
      <c r="S196" s="15">
        <v>1</v>
      </c>
      <c r="T196" s="15">
        <v>0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</row>
    <row r="197" spans="1:26" x14ac:dyDescent="0.3">
      <c r="A197" s="2" t="s">
        <v>582</v>
      </c>
      <c r="B197" s="13" t="s">
        <v>482</v>
      </c>
      <c r="C197" s="13" t="s">
        <v>580</v>
      </c>
      <c r="D197" s="12" t="s">
        <v>227</v>
      </c>
      <c r="E197" s="13" t="s">
        <v>581</v>
      </c>
      <c r="F197" s="2">
        <v>10</v>
      </c>
      <c r="G197" s="15">
        <v>258.5</v>
      </c>
      <c r="H197" s="7">
        <f>L197*'114成績輸入與落點儀表板'!$B$2+M197*'114成績輸入與落點儀表板'!$B$3+N197*'114成績輸入與落點儀表板'!$B$4+O197*'114成績輸入與落點儀表板'!$B$5+P197*'114成績輸入與落點儀表板'!$B$6+Q197*'114成績輸入與落點儀表板'!$B$7+R197*'114成績輸入與落點儀表板'!$B$8+S197*'114成績輸入與落點儀表板'!$B$9+T197*'114成績輸入與落點儀表板'!$B$10+U197*'114成績輸入與落點儀表板'!$B$11+V197*'114成績輸入與落點儀表板'!$B$12+W197*'114成績輸入與落點儀表板'!$B$13+X197*'114成績輸入與落點儀表板'!$B$14+Y197*'114成績輸入與落點儀表板'!$B$15+Z197*'114成績輸入與落點儀表板'!$B$16</f>
        <v>0</v>
      </c>
      <c r="I197" s="8">
        <f t="shared" si="6"/>
        <v>-258.5</v>
      </c>
      <c r="J197" s="2" t="str">
        <f t="shared" si="7"/>
        <v>FAIL</v>
      </c>
      <c r="K197" s="17" t="str">
        <f>IF(AND(IF('114成績輸入與落點儀表板'!$C$2="必須採計",L197&gt;0,IF('114成績輸入與落點儀表板'!$C$2="不可採計",L197=0,TRUE)),IF('114成績輸入與落點儀表板'!$C$3="必須採計",M197&gt;0,IF('114成績輸入與落點儀表板'!$C$3="不可採計",M197=0,TRUE)),IF('114成績輸入與落點儀表板'!$C$4="必須採計",N197&gt;0,IF('114成績輸入與落點儀表板'!$C$4="不可採計",N197=0,TRUE)),IF('114成績輸入與落點儀表板'!$C$5="必須採計",O197&gt;0,IF('114成績輸入與落點儀表板'!$C$5="不可採計",O197=0,TRUE)),IF('114成績輸入與落點儀表板'!$C$6="必須採計",P197&gt;0,IF('114成績輸入與落點儀表板'!$C$6="不可採計",P197=0,TRUE)),IF('114成績輸入與落點儀表板'!$C$7="必須採計",Q197&gt;0,IF('114成績輸入與落點儀表板'!$C$7="不可採計",Q197=0,TRUE)),IF('114成績輸入與落點儀表板'!$C$8="必須採計",R197&gt;0,IF('114成績輸入與落點儀表板'!$C$8="不可採計",R197=0,TRUE)),IF('114成績輸入與落點儀表板'!$C$9="必須採計",S197&gt;0,IF('114成績輸入與落點儀表板'!$C$9="不可採計",S197=0,TRUE)),IF('114成績輸入與落點儀表板'!$C$10="必須採計",T197&gt;0,IF('114成績輸入與落點儀表板'!$C$10="不可採計",T197=0,TRUE)),IF('114成績輸入與落點儀表板'!$C$11="必須採計",U197&gt;0,IF('114成績輸入與落點儀表板'!$C$11="不可採計",U197=0,TRUE)),IF('114成績輸入與落點儀表板'!$C$12="必須採計",V197&gt;0,IF('114成績輸入與落點儀表板'!$C$12="不可採計",V197=0,TRUE)),IF('114成績輸入與落點儀表板'!$C$13="必須採計",W197&gt;0,IF('114成績輸入與落點儀表板'!$C$13="不可採計",W197=0,TRUE)),IF('114成績輸入與落點儀表板'!$C$14="必須採計",X197&gt;0,IF('114成績輸入與落點儀表板'!$C$14="不可採計",X197=0,TRUE)),IF('114成績輸入與落點儀表板'!$C$15="必須採計",Y197&gt;0,IF('114成績輸入與落點儀表板'!$C$15="不可採計",Y197=0,TRUE)),IF('114成績輸入與落點儀表板'!$C$16="必須採計",Z197&gt;0,IF('114成績輸入與落點儀表板'!$C$16="不可採計",Z197=0,TRUE))),"✅ 符合","❌ 不符合")</f>
        <v>✅ 符合</v>
      </c>
      <c r="L197" s="15">
        <v>1.5</v>
      </c>
      <c r="M197" s="15">
        <v>1.5</v>
      </c>
      <c r="N197" s="15">
        <v>0</v>
      </c>
      <c r="O197" s="15">
        <v>0</v>
      </c>
      <c r="P197" s="15">
        <v>1.5</v>
      </c>
      <c r="Q197" s="15">
        <v>0</v>
      </c>
      <c r="R197" s="15">
        <v>1</v>
      </c>
      <c r="S197" s="15">
        <v>1</v>
      </c>
      <c r="T197" s="15">
        <v>0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</row>
    <row r="198" spans="1:26" ht="15.75" customHeight="1" x14ac:dyDescent="0.3">
      <c r="A198" s="2" t="s">
        <v>585</v>
      </c>
      <c r="B198" s="13" t="s">
        <v>482</v>
      </c>
      <c r="C198" s="13" t="s">
        <v>583</v>
      </c>
      <c r="D198" s="12" t="s">
        <v>227</v>
      </c>
      <c r="E198" s="13" t="s">
        <v>584</v>
      </c>
      <c r="F198" s="2">
        <v>6</v>
      </c>
      <c r="G198" s="15">
        <v>293.5</v>
      </c>
      <c r="H198" s="7">
        <f>L198*'114成績輸入與落點儀表板'!$B$2+M198*'114成績輸入與落點儀表板'!$B$3+N198*'114成績輸入與落點儀表板'!$B$4+O198*'114成績輸入與落點儀表板'!$B$5+P198*'114成績輸入與落點儀表板'!$B$6+Q198*'114成績輸入與落點儀表板'!$B$7+R198*'114成績輸入與落點儀表板'!$B$8+S198*'114成績輸入與落點儀表板'!$B$9+T198*'114成績輸入與落點儀表板'!$B$10+U198*'114成績輸入與落點儀表板'!$B$11+V198*'114成績輸入與落點儀表板'!$B$12+W198*'114成績輸入與落點儀表板'!$B$13+X198*'114成績輸入與落點儀表板'!$B$14+Y198*'114成績輸入與落點儀表板'!$B$15+Z198*'114成績輸入與落點儀表板'!$B$16</f>
        <v>0</v>
      </c>
      <c r="I198" s="8">
        <f t="shared" si="6"/>
        <v>-293.5</v>
      </c>
      <c r="J198" s="2" t="str">
        <f t="shared" si="7"/>
        <v>FAIL</v>
      </c>
      <c r="K198" s="17" t="str">
        <f>IF(AND(IF('114成績輸入與落點儀表板'!$C$2="必須採計",L198&gt;0,IF('114成績輸入與落點儀表板'!$C$2="不可採計",L198=0,TRUE)),IF('114成績輸入與落點儀表板'!$C$3="必須採計",M198&gt;0,IF('114成績輸入與落點儀表板'!$C$3="不可採計",M198=0,TRUE)),IF('114成績輸入與落點儀表板'!$C$4="必須採計",N198&gt;0,IF('114成績輸入與落點儀表板'!$C$4="不可採計",N198=0,TRUE)),IF('114成績輸入與落點儀表板'!$C$5="必須採計",O198&gt;0,IF('114成績輸入與落點儀表板'!$C$5="不可採計",O198=0,TRUE)),IF('114成績輸入與落點儀表板'!$C$6="必須採計",P198&gt;0,IF('114成績輸入與落點儀表板'!$C$6="不可採計",P198=0,TRUE)),IF('114成績輸入與落點儀表板'!$C$7="必須採計",Q198&gt;0,IF('114成績輸入與落點儀表板'!$C$7="不可採計",Q198=0,TRUE)),IF('114成績輸入與落點儀表板'!$C$8="必須採計",R198&gt;0,IF('114成績輸入與落點儀表板'!$C$8="不可採計",R198=0,TRUE)),IF('114成績輸入與落點儀表板'!$C$9="必須採計",S198&gt;0,IF('114成績輸入與落點儀表板'!$C$9="不可採計",S198=0,TRUE)),IF('114成績輸入與落點儀表板'!$C$10="必須採計",T198&gt;0,IF('114成績輸入與落點儀表板'!$C$10="不可採計",T198=0,TRUE)),IF('114成績輸入與落點儀表板'!$C$11="必須採計",U198&gt;0,IF('114成績輸入與落點儀表板'!$C$11="不可採計",U198=0,TRUE)),IF('114成績輸入與落點儀表板'!$C$12="必須採計",V198&gt;0,IF('114成績輸入與落點儀表板'!$C$12="不可採計",V198=0,TRUE)),IF('114成績輸入與落點儀表板'!$C$13="必須採計",W198&gt;0,IF('114成績輸入與落點儀表板'!$C$13="不可採計",W198=0,TRUE)),IF('114成績輸入與落點儀表板'!$C$14="必須採計",X198&gt;0,IF('114成績輸入與落點儀表板'!$C$14="不可採計",X198=0,TRUE)),IF('114成績輸入與落點儀表板'!$C$15="必須採計",Y198&gt;0,IF('114成績輸入與落點儀表板'!$C$15="不可採計",Y198=0,TRUE)),IF('114成績輸入與落點儀表板'!$C$16="必須採計",Z198&gt;0,IF('114成績輸入與落點儀表板'!$C$16="不可採計",Z198=0,TRUE))),"✅ 符合","❌ 不符合")</f>
        <v>✅ 符合</v>
      </c>
      <c r="L198" s="15">
        <v>1.5</v>
      </c>
      <c r="M198" s="15">
        <v>1.5</v>
      </c>
      <c r="N198" s="15">
        <v>0</v>
      </c>
      <c r="O198" s="15">
        <v>0</v>
      </c>
      <c r="P198" s="15">
        <v>1.5</v>
      </c>
      <c r="Q198" s="15">
        <v>0</v>
      </c>
      <c r="R198" s="15">
        <v>0</v>
      </c>
      <c r="S198" s="15">
        <v>0</v>
      </c>
      <c r="T198" s="15">
        <v>0</v>
      </c>
      <c r="U198" s="15">
        <v>1</v>
      </c>
      <c r="V198" s="15">
        <v>1</v>
      </c>
      <c r="W198" s="15">
        <v>0</v>
      </c>
      <c r="X198" s="15">
        <v>0</v>
      </c>
      <c r="Y198" s="15">
        <v>0</v>
      </c>
      <c r="Z198" s="15">
        <v>0</v>
      </c>
    </row>
    <row r="199" spans="1:26" x14ac:dyDescent="0.3">
      <c r="A199" s="2" t="s">
        <v>588</v>
      </c>
      <c r="B199" s="13" t="s">
        <v>482</v>
      </c>
      <c r="C199" s="13" t="s">
        <v>586</v>
      </c>
      <c r="D199" s="12" t="s">
        <v>80</v>
      </c>
      <c r="E199" s="13" t="s">
        <v>587</v>
      </c>
      <c r="F199" s="2">
        <v>27</v>
      </c>
      <c r="G199" s="15">
        <v>236</v>
      </c>
      <c r="H199" s="7">
        <f>L199*'114成績輸入與落點儀表板'!$B$2+M199*'114成績輸入與落點儀表板'!$B$3+N199*'114成績輸入與落點儀表板'!$B$4+O199*'114成績輸入與落點儀表板'!$B$5+P199*'114成績輸入與落點儀表板'!$B$6+Q199*'114成績輸入與落點儀表板'!$B$7+R199*'114成績輸入與落點儀表板'!$B$8+S199*'114成績輸入與落點儀表板'!$B$9+T199*'114成績輸入與落點儀表板'!$B$10+U199*'114成績輸入與落點儀表板'!$B$11+V199*'114成績輸入與落點儀表板'!$B$12+W199*'114成績輸入與落點儀表板'!$B$13+X199*'114成績輸入與落點儀表板'!$B$14+Y199*'114成績輸入與落點儀表板'!$B$15+Z199*'114成績輸入與落點儀表板'!$B$16</f>
        <v>0</v>
      </c>
      <c r="I199" s="8">
        <f t="shared" si="6"/>
        <v>-236</v>
      </c>
      <c r="J199" s="2" t="str">
        <f t="shared" si="7"/>
        <v>FAIL</v>
      </c>
      <c r="K199" s="17" t="str">
        <f>IF(AND(IF('114成績輸入與落點儀表板'!$C$2="必須採計",L199&gt;0,IF('114成績輸入與落點儀表板'!$C$2="不可採計",L199=0,TRUE)),IF('114成績輸入與落點儀表板'!$C$3="必須採計",M199&gt;0,IF('114成績輸入與落點儀表板'!$C$3="不可採計",M199=0,TRUE)),IF('114成績輸入與落點儀表板'!$C$4="必須採計",N199&gt;0,IF('114成績輸入與落點儀表板'!$C$4="不可採計",N199=0,TRUE)),IF('114成績輸入與落點儀表板'!$C$5="必須採計",O199&gt;0,IF('114成績輸入與落點儀表板'!$C$5="不可採計",O199=0,TRUE)),IF('114成績輸入與落點儀表板'!$C$6="必須採計",P199&gt;0,IF('114成績輸入與落點儀表板'!$C$6="不可採計",P199=0,TRUE)),IF('114成績輸入與落點儀表板'!$C$7="必須採計",Q199&gt;0,IF('114成績輸入與落點儀表板'!$C$7="不可採計",Q199=0,TRUE)),IF('114成績輸入與落點儀表板'!$C$8="必須採計",R199&gt;0,IF('114成績輸入與落點儀表板'!$C$8="不可採計",R199=0,TRUE)),IF('114成績輸入與落點儀表板'!$C$9="必須採計",S199&gt;0,IF('114成績輸入與落點儀表板'!$C$9="不可採計",S199=0,TRUE)),IF('114成績輸入與落點儀表板'!$C$10="必須採計",T199&gt;0,IF('114成績輸入與落點儀表板'!$C$10="不可採計",T199=0,TRUE)),IF('114成績輸入與落點儀表板'!$C$11="必須採計",U199&gt;0,IF('114成績輸入與落點儀表板'!$C$11="不可採計",U199=0,TRUE)),IF('114成績輸入與落點儀表板'!$C$12="必須採計",V199&gt;0,IF('114成績輸入與落點儀表板'!$C$12="不可採計",V199=0,TRUE)),IF('114成績輸入與落點儀表板'!$C$13="必須採計",W199&gt;0,IF('114成績輸入與落點儀表板'!$C$13="不可採計",W199=0,TRUE)),IF('114成績輸入與落點儀表板'!$C$14="必須採計",X199&gt;0,IF('114成績輸入與落點儀表板'!$C$14="不可採計",X199=0,TRUE)),IF('114成績輸入與落點儀表板'!$C$15="必須採計",Y199&gt;0,IF('114成績輸入與落點儀表板'!$C$15="不可採計",Y199=0,TRUE)),IF('114成績輸入與落點儀表板'!$C$16="必須採計",Z199&gt;0,IF('114成績輸入與落點儀表板'!$C$16="不可採計",Z199=0,TRUE))),"✅ 符合","❌ 不符合")</f>
        <v>✅ 符合</v>
      </c>
      <c r="L199" s="15">
        <v>1</v>
      </c>
      <c r="M199" s="15">
        <v>1.5</v>
      </c>
      <c r="N199" s="15">
        <v>1</v>
      </c>
      <c r="O199" s="15">
        <v>0</v>
      </c>
      <c r="P199" s="15">
        <v>0</v>
      </c>
      <c r="Q199" s="15">
        <v>0</v>
      </c>
      <c r="R199" s="15">
        <v>1.5</v>
      </c>
      <c r="S199" s="15">
        <v>1</v>
      </c>
      <c r="T199" s="15">
        <v>0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</row>
    <row r="200" spans="1:26" ht="15.75" customHeight="1" x14ac:dyDescent="0.3">
      <c r="A200" s="2" t="s">
        <v>590</v>
      </c>
      <c r="B200" s="13" t="s">
        <v>482</v>
      </c>
      <c r="C200" s="13" t="s">
        <v>255</v>
      </c>
      <c r="D200" s="12" t="s">
        <v>4062</v>
      </c>
      <c r="E200" s="13" t="s">
        <v>4110</v>
      </c>
      <c r="F200" s="2">
        <v>31</v>
      </c>
      <c r="G200" s="15">
        <v>239</v>
      </c>
      <c r="H200" s="7">
        <f>L200*'114成績輸入與落點儀表板'!$B$2+M200*'114成績輸入與落點儀表板'!$B$3+N200*'114成績輸入與落點儀表板'!$B$4+O200*'114成績輸入與落點儀表板'!$B$5+P200*'114成績輸入與落點儀表板'!$B$6+Q200*'114成績輸入與落點儀表板'!$B$7+R200*'114成績輸入與落點儀表板'!$B$8+S200*'114成績輸入與落點儀表板'!$B$9+T200*'114成績輸入與落點儀表板'!$B$10+U200*'114成績輸入與落點儀表板'!$B$11+V200*'114成績輸入與落點儀表板'!$B$12+W200*'114成績輸入與落點儀表板'!$B$13+X200*'114成績輸入與落點儀表板'!$B$14+Y200*'114成績輸入與落點儀表板'!$B$15+Z200*'114成績輸入與落點儀表板'!$B$16</f>
        <v>0</v>
      </c>
      <c r="I200" s="8">
        <f t="shared" si="6"/>
        <v>-239</v>
      </c>
      <c r="J200" s="2" t="str">
        <f t="shared" si="7"/>
        <v>FAIL</v>
      </c>
      <c r="K200" s="17" t="str">
        <f>IF(AND(IF('114成績輸入與落點儀表板'!$C$2="必須採計",L200&gt;0,IF('114成績輸入與落點儀表板'!$C$2="不可採計",L200=0,TRUE)),IF('114成績輸入與落點儀表板'!$C$3="必須採計",M200&gt;0,IF('114成績輸入與落點儀表板'!$C$3="不可採計",M200=0,TRUE)),IF('114成績輸入與落點儀表板'!$C$4="必須採計",N200&gt;0,IF('114成績輸入與落點儀表板'!$C$4="不可採計",N200=0,TRUE)),IF('114成績輸入與落點儀表板'!$C$5="必須採計",O200&gt;0,IF('114成績輸入與落點儀表板'!$C$5="不可採計",O200=0,TRUE)),IF('114成績輸入與落點儀表板'!$C$6="必須採計",P200&gt;0,IF('114成績輸入與落點儀表板'!$C$6="不可採計",P200=0,TRUE)),IF('114成績輸入與落點儀表板'!$C$7="必須採計",Q200&gt;0,IF('114成績輸入與落點儀表板'!$C$7="不可採計",Q200=0,TRUE)),IF('114成績輸入與落點儀表板'!$C$8="必須採計",R200&gt;0,IF('114成績輸入與落點儀表板'!$C$8="不可採計",R200=0,TRUE)),IF('114成績輸入與落點儀表板'!$C$9="必須採計",S200&gt;0,IF('114成績輸入與落點儀表板'!$C$9="不可採計",S200=0,TRUE)),IF('114成績輸入與落點儀表板'!$C$10="必須採計",T200&gt;0,IF('114成績輸入與落點儀表板'!$C$10="不可採計",T200=0,TRUE)),IF('114成績輸入與落點儀表板'!$C$11="必須採計",U200&gt;0,IF('114成績輸入與落點儀表板'!$C$11="不可採計",U200=0,TRUE)),IF('114成績輸入與落點儀表板'!$C$12="必須採計",V200&gt;0,IF('114成績輸入與落點儀表板'!$C$12="不可採計",V200=0,TRUE)),IF('114成績輸入與落點儀表板'!$C$13="必須採計",W200&gt;0,IF('114成績輸入與落點儀表板'!$C$13="不可採計",W200=0,TRUE)),IF('114成績輸入與落點儀表板'!$C$14="必須採計",X200&gt;0,IF('114成績輸入與落點儀表板'!$C$14="不可採計",X200=0,TRUE)),IF('114成績輸入與落點儀表板'!$C$15="必須採計",Y200&gt;0,IF('114成績輸入與落點儀表板'!$C$15="不可採計",Y200=0,TRUE)),IF('114成績輸入與落點儀表板'!$C$16="必須採計",Z200&gt;0,IF('114成績輸入與落點儀表板'!$C$16="不可採計",Z200=0,TRUE))),"✅ 符合","❌ 不符合")</f>
        <v>❌ 不符合</v>
      </c>
      <c r="L200" s="15">
        <v>0</v>
      </c>
      <c r="M200" s="15">
        <v>1.25</v>
      </c>
      <c r="N200" s="15">
        <v>0</v>
      </c>
      <c r="O200" s="15">
        <v>0</v>
      </c>
      <c r="P200" s="15">
        <v>1</v>
      </c>
      <c r="Q200" s="15">
        <v>0</v>
      </c>
      <c r="R200" s="15">
        <v>1</v>
      </c>
      <c r="S200" s="15">
        <v>1.5</v>
      </c>
      <c r="T200" s="15">
        <v>1.5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</row>
    <row r="201" spans="1:26" x14ac:dyDescent="0.3">
      <c r="A201" s="2" t="s">
        <v>593</v>
      </c>
      <c r="B201" s="13" t="s">
        <v>482</v>
      </c>
      <c r="C201" s="13" t="s">
        <v>591</v>
      </c>
      <c r="D201" s="12" t="s">
        <v>4062</v>
      </c>
      <c r="E201" s="13" t="s">
        <v>592</v>
      </c>
      <c r="F201" s="2">
        <v>19</v>
      </c>
      <c r="G201" s="15">
        <v>219.5</v>
      </c>
      <c r="H201" s="7">
        <f>L201*'114成績輸入與落點儀表板'!$B$2+M201*'114成績輸入與落點儀表板'!$B$3+N201*'114成績輸入與落點儀表板'!$B$4+O201*'114成績輸入與落點儀表板'!$B$5+P201*'114成績輸入與落點儀表板'!$B$6+Q201*'114成績輸入與落點儀表板'!$B$7+R201*'114成績輸入與落點儀表板'!$B$8+S201*'114成績輸入與落點儀表板'!$B$9+T201*'114成績輸入與落點儀表板'!$B$10+U201*'114成績輸入與落點儀表板'!$B$11+V201*'114成績輸入與落點儀表板'!$B$12+W201*'114成績輸入與落點儀表板'!$B$13+X201*'114成績輸入與落點儀表板'!$B$14+Y201*'114成績輸入與落點儀表板'!$B$15+Z201*'114成績輸入與落點儀表板'!$B$16</f>
        <v>0</v>
      </c>
      <c r="I201" s="8">
        <f t="shared" si="6"/>
        <v>-219.5</v>
      </c>
      <c r="J201" s="2" t="str">
        <f t="shared" si="7"/>
        <v>FAIL</v>
      </c>
      <c r="K201" s="17" t="str">
        <f>IF(AND(IF('114成績輸入與落點儀表板'!$C$2="必須採計",L201&gt;0,IF('114成績輸入與落點儀表板'!$C$2="不可採計",L201=0,TRUE)),IF('114成績輸入與落點儀表板'!$C$3="必須採計",M201&gt;0,IF('114成績輸入與落點儀表板'!$C$3="不可採計",M201=0,TRUE)),IF('114成績輸入與落點儀表板'!$C$4="必須採計",N201&gt;0,IF('114成績輸入與落點儀表板'!$C$4="不可採計",N201=0,TRUE)),IF('114成績輸入與落點儀表板'!$C$5="必須採計",O201&gt;0,IF('114成績輸入與落點儀表板'!$C$5="不可採計",O201=0,TRUE)),IF('114成績輸入與落點儀表板'!$C$6="必須採計",P201&gt;0,IF('114成績輸入與落點儀表板'!$C$6="不可採計",P201=0,TRUE)),IF('114成績輸入與落點儀表板'!$C$7="必須採計",Q201&gt;0,IF('114成績輸入與落點儀表板'!$C$7="不可採計",Q201=0,TRUE)),IF('114成績輸入與落點儀表板'!$C$8="必須採計",R201&gt;0,IF('114成績輸入與落點儀表板'!$C$8="不可採計",R201=0,TRUE)),IF('114成績輸入與落點儀表板'!$C$9="必須採計",S201&gt;0,IF('114成績輸入與落點儀表板'!$C$9="不可採計",S201=0,TRUE)),IF('114成績輸入與落點儀表板'!$C$10="必須採計",T201&gt;0,IF('114成績輸入與落點儀表板'!$C$10="不可採計",T201=0,TRUE)),IF('114成績輸入與落點儀表板'!$C$11="必須採計",U201&gt;0,IF('114成績輸入與落點儀表板'!$C$11="不可採計",U201=0,TRUE)),IF('114成績輸入與落點儀表板'!$C$12="必須採計",V201&gt;0,IF('114成績輸入與落點儀表板'!$C$12="不可採計",V201=0,TRUE)),IF('114成績輸入與落點儀表板'!$C$13="必須採計",W201&gt;0,IF('114成績輸入與落點儀表板'!$C$13="不可採計",W201=0,TRUE)),IF('114成績輸入與落點儀表板'!$C$14="必須採計",X201&gt;0,IF('114成績輸入與落點儀表板'!$C$14="不可採計",X201=0,TRUE)),IF('114成績輸入與落點儀表板'!$C$15="必須採計",Y201&gt;0,IF('114成績輸入與落點儀表板'!$C$15="不可採計",Y201=0,TRUE)),IF('114成績輸入與落點儀表板'!$C$16="必須採計",Z201&gt;0,IF('114成績輸入與落點儀表板'!$C$16="不可採計",Z201=0,TRUE))),"✅ 符合","❌ 不符合")</f>
        <v>❌ 不符合</v>
      </c>
      <c r="L201" s="15">
        <v>0</v>
      </c>
      <c r="M201" s="15">
        <v>1.5</v>
      </c>
      <c r="N201" s="15">
        <v>0</v>
      </c>
      <c r="O201" s="15">
        <v>0</v>
      </c>
      <c r="P201" s="15">
        <v>0</v>
      </c>
      <c r="Q201" s="15">
        <v>0</v>
      </c>
      <c r="R201" s="15">
        <v>1</v>
      </c>
      <c r="S201" s="15">
        <v>1.5</v>
      </c>
      <c r="T201" s="15">
        <v>1.5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</row>
    <row r="202" spans="1:26" ht="15.75" customHeight="1" x14ac:dyDescent="0.3">
      <c r="A202" s="2" t="s">
        <v>596</v>
      </c>
      <c r="B202" s="13" t="s">
        <v>482</v>
      </c>
      <c r="C202" s="13" t="s">
        <v>594</v>
      </c>
      <c r="D202" s="12" t="s">
        <v>227</v>
      </c>
      <c r="E202" s="13" t="s">
        <v>595</v>
      </c>
      <c r="F202" s="2">
        <v>7</v>
      </c>
      <c r="G202" s="15">
        <v>148</v>
      </c>
      <c r="H202" s="7">
        <f>L202*'114成績輸入與落點儀表板'!$B$2+M202*'114成績輸入與落點儀表板'!$B$3+N202*'114成績輸入與落點儀表板'!$B$4+O202*'114成績輸入與落點儀表板'!$B$5+P202*'114成績輸入與落點儀表板'!$B$6+Q202*'114成績輸入與落點儀表板'!$B$7+R202*'114成績輸入與落點儀表板'!$B$8+S202*'114成績輸入與落點儀表板'!$B$9+T202*'114成績輸入與落點儀表板'!$B$10+U202*'114成績輸入與落點儀表板'!$B$11+V202*'114成績輸入與落點儀表板'!$B$12+W202*'114成績輸入與落點儀表板'!$B$13+X202*'114成績輸入與落點儀表板'!$B$14+Y202*'114成績輸入與落點儀表板'!$B$15+Z202*'114成績輸入與落點儀表板'!$B$16</f>
        <v>0</v>
      </c>
      <c r="I202" s="8">
        <f t="shared" si="6"/>
        <v>-148</v>
      </c>
      <c r="J202" s="2" t="str">
        <f t="shared" si="7"/>
        <v>FAIL</v>
      </c>
      <c r="K202" s="17" t="str">
        <f>IF(AND(IF('114成績輸入與落點儀表板'!$C$2="必須採計",L202&gt;0,IF('114成績輸入與落點儀表板'!$C$2="不可採計",L202=0,TRUE)),IF('114成績輸入與落點儀表板'!$C$3="必須採計",M202&gt;0,IF('114成績輸入與落點儀表板'!$C$3="不可採計",M202=0,TRUE)),IF('114成績輸入與落點儀表板'!$C$4="必須採計",N202&gt;0,IF('114成績輸入與落點儀表板'!$C$4="不可採計",N202=0,TRUE)),IF('114成績輸入與落點儀表板'!$C$5="必須採計",O202&gt;0,IF('114成績輸入與落點儀表板'!$C$5="不可採計",O202=0,TRUE)),IF('114成績輸入與落點儀表板'!$C$6="必須採計",P202&gt;0,IF('114成績輸入與落點儀表板'!$C$6="不可採計",P202=0,TRUE)),IF('114成績輸入與落點儀表板'!$C$7="必須採計",Q202&gt;0,IF('114成績輸入與落點儀表板'!$C$7="不可採計",Q202=0,TRUE)),IF('114成績輸入與落點儀表板'!$C$8="必須採計",R202&gt;0,IF('114成績輸入與落點儀表板'!$C$8="不可採計",R202=0,TRUE)),IF('114成績輸入與落點儀表板'!$C$9="必須採計",S202&gt;0,IF('114成績輸入與落點儀表板'!$C$9="不可採計",S202=0,TRUE)),IF('114成績輸入與落點儀表板'!$C$10="必須採計",T202&gt;0,IF('114成績輸入與落點儀表板'!$C$10="不可採計",T202=0,TRUE)),IF('114成績輸入與落點儀表板'!$C$11="必須採計",U202&gt;0,IF('114成績輸入與落點儀表板'!$C$11="不可採計",U202=0,TRUE)),IF('114成績輸入與落點儀表板'!$C$12="必須採計",V202&gt;0,IF('114成績輸入與落點儀表板'!$C$12="不可採計",V202=0,TRUE)),IF('114成績輸入與落點儀表板'!$C$13="必須採計",W202&gt;0,IF('114成績輸入與落點儀表板'!$C$13="不可採計",W202=0,TRUE)),IF('114成績輸入與落點儀表板'!$C$14="必須採計",X202&gt;0,IF('114成績輸入與落點儀表板'!$C$14="不可採計",X202=0,TRUE)),IF('114成績輸入與落點儀表板'!$C$15="必須採計",Y202&gt;0,IF('114成績輸入與落點儀表板'!$C$15="不可採計",Y202=0,TRUE)),IF('114成績輸入與落點儀表板'!$C$16="必須採計",Z202&gt;0,IF('114成績輸入與落點儀表板'!$C$16="不可採計",Z202=0,TRUE))),"✅ 符合","❌ 不符合")</f>
        <v>✅ 符合</v>
      </c>
      <c r="L202" s="15">
        <v>1</v>
      </c>
      <c r="M202" s="15">
        <v>1</v>
      </c>
      <c r="N202" s="15">
        <v>1</v>
      </c>
      <c r="O202" s="15">
        <v>0</v>
      </c>
      <c r="P202" s="15">
        <v>0</v>
      </c>
      <c r="Q202" s="15">
        <v>0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</row>
    <row r="203" spans="1:26" x14ac:dyDescent="0.3">
      <c r="A203" s="2" t="s">
        <v>599</v>
      </c>
      <c r="B203" s="13" t="s">
        <v>482</v>
      </c>
      <c r="C203" s="13" t="s">
        <v>4107</v>
      </c>
      <c r="D203" s="12" t="s">
        <v>121</v>
      </c>
      <c r="E203" s="13" t="s">
        <v>4108</v>
      </c>
      <c r="F203" s="2">
        <v>24</v>
      </c>
      <c r="G203" s="15">
        <v>304</v>
      </c>
      <c r="H203" s="7">
        <f>L203*'114成績輸入與落點儀表板'!$B$2+M203*'114成績輸入與落點儀表板'!$B$3+N203*'114成績輸入與落點儀表板'!$B$4+O203*'114成績輸入與落點儀表板'!$B$5+P203*'114成績輸入與落點儀表板'!$B$6+Q203*'114成績輸入與落點儀表板'!$B$7+R203*'114成績輸入與落點儀表板'!$B$8+S203*'114成績輸入與落點儀表板'!$B$9+T203*'114成績輸入與落點儀表板'!$B$10+U203*'114成績輸入與落點儀表板'!$B$11+V203*'114成績輸入與落點儀表板'!$B$12+W203*'114成績輸入與落點儀表板'!$B$13+X203*'114成績輸入與落點儀表板'!$B$14+Y203*'114成績輸入與落點儀表板'!$B$15+Z203*'114成績輸入與落點儀表板'!$B$16</f>
        <v>0</v>
      </c>
      <c r="I203" s="8">
        <f t="shared" si="6"/>
        <v>-304</v>
      </c>
      <c r="J203" s="2" t="str">
        <f t="shared" si="7"/>
        <v>FAIL</v>
      </c>
      <c r="K203" s="17" t="str">
        <f>IF(AND(IF('114成績輸入與落點儀表板'!$C$2="必須採計",L203&gt;0,IF('114成績輸入與落點儀表板'!$C$2="不可採計",L203=0,TRUE)),IF('114成績輸入與落點儀表板'!$C$3="必須採計",M203&gt;0,IF('114成績輸入與落點儀表板'!$C$3="不可採計",M203=0,TRUE)),IF('114成績輸入與落點儀表板'!$C$4="必須採計",N203&gt;0,IF('114成績輸入與落點儀表板'!$C$4="不可採計",N203=0,TRUE)),IF('114成績輸入與落點儀表板'!$C$5="必須採計",O203&gt;0,IF('114成績輸入與落點儀表板'!$C$5="不可採計",O203=0,TRUE)),IF('114成績輸入與落點儀表板'!$C$6="必須採計",P203&gt;0,IF('114成績輸入與落點儀表板'!$C$6="不可採計",P203=0,TRUE)),IF('114成績輸入與落點儀表板'!$C$7="必須採計",Q203&gt;0,IF('114成績輸入與落點儀表板'!$C$7="不可採計",Q203=0,TRUE)),IF('114成績輸入與落點儀表板'!$C$8="必須採計",R203&gt;0,IF('114成績輸入與落點儀表板'!$C$8="不可採計",R203=0,TRUE)),IF('114成績輸入與落點儀表板'!$C$9="必須採計",S203&gt;0,IF('114成績輸入與落點儀表板'!$C$9="不可採計",S203=0,TRUE)),IF('114成績輸入與落點儀表板'!$C$10="必須採計",T203&gt;0,IF('114成績輸入與落點儀表板'!$C$10="不可採計",T203=0,TRUE)),IF('114成績輸入與落點儀表板'!$C$11="必須採計",U203&gt;0,IF('114成績輸入與落點儀表板'!$C$11="不可採計",U203=0,TRUE)),IF('114成績輸入與落點儀表板'!$C$12="必須採計",V203&gt;0,IF('114成績輸入與落點儀表板'!$C$12="不可採計",V203=0,TRUE)),IF('114成績輸入與落點儀表板'!$C$13="必須採計",W203&gt;0,IF('114成績輸入與落點儀表板'!$C$13="不可採計",W203=0,TRUE)),IF('114成績輸入與落點儀表板'!$C$14="必須採計",X203&gt;0,IF('114成績輸入與落點儀表板'!$C$14="不可採計",X203=0,TRUE)),IF('114成績輸入與落點儀表板'!$C$15="必須採計",Y203&gt;0,IF('114成績輸入與落點儀表板'!$C$15="不可採計",Y203=0,TRUE)),IF('114成績輸入與落點儀表板'!$C$16="必須採計",Z203&gt;0,IF('114成績輸入與落點儀表板'!$C$16="不可採計",Z203=0,TRUE))),"✅ 符合","❌ 不符合")</f>
        <v>✅ 符合</v>
      </c>
      <c r="L203" s="15">
        <v>1</v>
      </c>
      <c r="M203" s="15">
        <v>2</v>
      </c>
      <c r="N203" s="15">
        <v>0</v>
      </c>
      <c r="O203" s="15">
        <v>0</v>
      </c>
      <c r="P203" s="15">
        <v>2</v>
      </c>
      <c r="Q203" s="15">
        <v>0</v>
      </c>
      <c r="R203" s="15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2</v>
      </c>
      <c r="X203" s="15">
        <v>0</v>
      </c>
      <c r="Y203" s="15">
        <v>0</v>
      </c>
      <c r="Z203" s="15">
        <v>0</v>
      </c>
    </row>
    <row r="204" spans="1:26" ht="15.75" customHeight="1" x14ac:dyDescent="0.3">
      <c r="A204" s="2" t="s">
        <v>601</v>
      </c>
      <c r="B204" s="13" t="s">
        <v>597</v>
      </c>
      <c r="C204" s="13" t="s">
        <v>55</v>
      </c>
      <c r="D204" s="12" t="s">
        <v>56</v>
      </c>
      <c r="E204" s="13" t="s">
        <v>598</v>
      </c>
      <c r="F204" s="2">
        <v>24</v>
      </c>
      <c r="G204" s="15">
        <v>85</v>
      </c>
      <c r="H204" s="7">
        <f>L204*'114成績輸入與落點儀表板'!$B$2+M204*'114成績輸入與落點儀表板'!$B$3+N204*'114成績輸入與落點儀表板'!$B$4+O204*'114成績輸入與落點儀表板'!$B$5+P204*'114成績輸入與落點儀表板'!$B$6+Q204*'114成績輸入與落點儀表板'!$B$7+R204*'114成績輸入與落點儀表板'!$B$8+S204*'114成績輸入與落點儀表板'!$B$9+T204*'114成績輸入與落點儀表板'!$B$10+U204*'114成績輸入與落點儀表板'!$B$11+V204*'114成績輸入與落點儀表板'!$B$12+W204*'114成績輸入與落點儀表板'!$B$13+X204*'114成績輸入與落點儀表板'!$B$14+Y204*'114成績輸入與落點儀表板'!$B$15+Z204*'114成績輸入與落點儀表板'!$B$16</f>
        <v>0</v>
      </c>
      <c r="I204" s="8">
        <f t="shared" si="6"/>
        <v>-85</v>
      </c>
      <c r="J204" s="2" t="str">
        <f t="shared" si="7"/>
        <v>FAIL</v>
      </c>
      <c r="K204" s="17" t="str">
        <f>IF(AND(IF('114成績輸入與落點儀表板'!$C$2="必須採計",L204&gt;0,IF('114成績輸入與落點儀表板'!$C$2="不可採計",L204=0,TRUE)),IF('114成績輸入與落點儀表板'!$C$3="必須採計",M204&gt;0,IF('114成績輸入與落點儀表板'!$C$3="不可採計",M204=0,TRUE)),IF('114成績輸入與落點儀表板'!$C$4="必須採計",N204&gt;0,IF('114成績輸入與落點儀表板'!$C$4="不可採計",N204=0,TRUE)),IF('114成績輸入與落點儀表板'!$C$5="必須採計",O204&gt;0,IF('114成績輸入與落點儀表板'!$C$5="不可採計",O204=0,TRUE)),IF('114成績輸入與落點儀表板'!$C$6="必須採計",P204&gt;0,IF('114成績輸入與落點儀表板'!$C$6="不可採計",P204=0,TRUE)),IF('114成績輸入與落點儀表板'!$C$7="必須採計",Q204&gt;0,IF('114成績輸入與落點儀表板'!$C$7="不可採計",Q204=0,TRUE)),IF('114成績輸入與落點儀表板'!$C$8="必須採計",R204&gt;0,IF('114成績輸入與落點儀表板'!$C$8="不可採計",R204=0,TRUE)),IF('114成績輸入與落點儀表板'!$C$9="必須採計",S204&gt;0,IF('114成績輸入與落點儀表板'!$C$9="不可採計",S204=0,TRUE)),IF('114成績輸入與落點儀表板'!$C$10="必須採計",T204&gt;0,IF('114成績輸入與落點儀表板'!$C$10="不可採計",T204=0,TRUE)),IF('114成績輸入與落點儀表板'!$C$11="必須採計",U204&gt;0,IF('114成績輸入與落點儀表板'!$C$11="不可採計",U204=0,TRUE)),IF('114成績輸入與落點儀表板'!$C$12="必須採計",V204&gt;0,IF('114成績輸入與落點儀表板'!$C$12="不可採計",V204=0,TRUE)),IF('114成績輸入與落點儀表板'!$C$13="必須採計",W204&gt;0,IF('114成績輸入與落點儀表板'!$C$13="不可採計",W204=0,TRUE)),IF('114成績輸入與落點儀表板'!$C$14="必須採計",X204&gt;0,IF('114成績輸入與落點儀表板'!$C$14="不可採計",X204=0,TRUE)),IF('114成績輸入與落點儀表板'!$C$15="必須採計",Y204&gt;0,IF('114成績輸入與落點儀表板'!$C$15="不可採計",Y204=0,TRUE)),IF('114成績輸入與落點儀表板'!$C$16="必須採計",Z204&gt;0,IF('114成績輸入與落點儀表板'!$C$16="不可採計",Z204=0,TRUE))),"✅ 符合","❌ 不符合")</f>
        <v>✅ 符合</v>
      </c>
      <c r="L204" s="15">
        <v>2</v>
      </c>
      <c r="M204" s="15">
        <v>1</v>
      </c>
      <c r="N204" s="15">
        <v>0</v>
      </c>
      <c r="O204" s="15">
        <v>0</v>
      </c>
      <c r="P204" s="15">
        <v>0</v>
      </c>
      <c r="Q204" s="15">
        <v>0</v>
      </c>
      <c r="R204" s="15">
        <v>0</v>
      </c>
      <c r="S204" s="15">
        <v>0</v>
      </c>
      <c r="T204" s="15">
        <v>0</v>
      </c>
      <c r="U204" s="15">
        <v>1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</row>
    <row r="205" spans="1:26" x14ac:dyDescent="0.3">
      <c r="A205" s="2" t="s">
        <v>603</v>
      </c>
      <c r="B205" s="13" t="s">
        <v>597</v>
      </c>
      <c r="C205" s="13" t="s">
        <v>63</v>
      </c>
      <c r="D205" s="12" t="s">
        <v>56</v>
      </c>
      <c r="E205" s="13" t="s">
        <v>4995</v>
      </c>
      <c r="F205" s="2">
        <v>16</v>
      </c>
      <c r="G205" s="15">
        <v>137</v>
      </c>
      <c r="H205" s="7">
        <f>L205*'114成績輸入與落點儀表板'!$B$2+M205*'114成績輸入與落點儀表板'!$B$3+N205*'114成績輸入與落點儀表板'!$B$4+O205*'114成績輸入與落點儀表板'!$B$5+P205*'114成績輸入與落點儀表板'!$B$6+Q205*'114成績輸入與落點儀表板'!$B$7+R205*'114成績輸入與落點儀表板'!$B$8+S205*'114成績輸入與落點儀表板'!$B$9+T205*'114成績輸入與落點儀表板'!$B$10+U205*'114成績輸入與落點儀表板'!$B$11+V205*'114成績輸入與落點儀表板'!$B$12+W205*'114成績輸入與落點儀表板'!$B$13+X205*'114成績輸入與落點儀表板'!$B$14+Y205*'114成績輸入與落點儀表板'!$B$15+Z205*'114成績輸入與落點儀表板'!$B$16</f>
        <v>0</v>
      </c>
      <c r="I205" s="8">
        <f t="shared" si="6"/>
        <v>-137</v>
      </c>
      <c r="J205" s="2" t="str">
        <f t="shared" si="7"/>
        <v>FAIL</v>
      </c>
      <c r="K205" s="17" t="str">
        <f>IF(AND(IF('114成績輸入與落點儀表板'!$C$2="必須採計",L205&gt;0,IF('114成績輸入與落點儀表板'!$C$2="不可採計",L205=0,TRUE)),IF('114成績輸入與落點儀表板'!$C$3="必須採計",M205&gt;0,IF('114成績輸入與落點儀表板'!$C$3="不可採計",M205=0,TRUE)),IF('114成績輸入與落點儀表板'!$C$4="必須採計",N205&gt;0,IF('114成績輸入與落點儀表板'!$C$4="不可採計",N205=0,TRUE)),IF('114成績輸入與落點儀表板'!$C$5="必須採計",O205&gt;0,IF('114成績輸入與落點儀表板'!$C$5="不可採計",O205=0,TRUE)),IF('114成績輸入與落點儀表板'!$C$6="必須採計",P205&gt;0,IF('114成績輸入與落點儀表板'!$C$6="不可採計",P205=0,TRUE)),IF('114成績輸入與落點儀表板'!$C$7="必須採計",Q205&gt;0,IF('114成績輸入與落點儀表板'!$C$7="不可採計",Q205=0,TRUE)),IF('114成績輸入與落點儀表板'!$C$8="必須採計",R205&gt;0,IF('114成績輸入與落點儀表板'!$C$8="不可採計",R205=0,TRUE)),IF('114成績輸入與落點儀表板'!$C$9="必須採計",S205&gt;0,IF('114成績輸入與落點儀表板'!$C$9="不可採計",S205=0,TRUE)),IF('114成績輸入與落點儀表板'!$C$10="必須採計",T205&gt;0,IF('114成績輸入與落點儀表板'!$C$10="不可採計",T205=0,TRUE)),IF('114成績輸入與落點儀表板'!$C$11="必須採計",U205&gt;0,IF('114成績輸入與落點儀表板'!$C$11="不可採計",U205=0,TRUE)),IF('114成績輸入與落點儀表板'!$C$12="必須採計",V205&gt;0,IF('114成績輸入與落點儀表板'!$C$12="不可採計",V205=0,TRUE)),IF('114成績輸入與落點儀表板'!$C$13="必須採計",W205&gt;0,IF('114成績輸入與落點儀表板'!$C$13="不可採計",W205=0,TRUE)),IF('114成績輸入與落點儀表板'!$C$14="必須採計",X205&gt;0,IF('114成績輸入與落點儀表板'!$C$14="不可採計",X205=0,TRUE)),IF('114成績輸入與落點儀表板'!$C$15="必須採計",Y205&gt;0,IF('114成績輸入與落點儀表板'!$C$15="不可採計",Y205=0,TRUE)),IF('114成績輸入與落點儀表板'!$C$16="必須採計",Z205&gt;0,IF('114成績輸入與落點儀表板'!$C$16="不可採計",Z205=0,TRUE))),"✅ 符合","❌ 不符合")</f>
        <v>✅ 符合</v>
      </c>
      <c r="L205" s="15">
        <v>2</v>
      </c>
      <c r="M205" s="15">
        <v>1.5</v>
      </c>
      <c r="N205" s="15">
        <v>0</v>
      </c>
      <c r="O205" s="15">
        <v>0</v>
      </c>
      <c r="P205" s="15">
        <v>0</v>
      </c>
      <c r="Q205" s="15">
        <v>0</v>
      </c>
      <c r="R205" s="15">
        <v>0</v>
      </c>
      <c r="S205" s="15">
        <v>0</v>
      </c>
      <c r="T205" s="15">
        <v>0</v>
      </c>
      <c r="U205" s="15">
        <v>2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</row>
    <row r="206" spans="1:26" ht="15.75" customHeight="1" x14ac:dyDescent="0.3">
      <c r="A206" s="2" t="s">
        <v>605</v>
      </c>
      <c r="B206" s="13" t="s">
        <v>597</v>
      </c>
      <c r="C206" s="13" t="s">
        <v>66</v>
      </c>
      <c r="D206" s="12" t="s">
        <v>56</v>
      </c>
      <c r="E206" s="13" t="s">
        <v>4112</v>
      </c>
      <c r="F206" s="2">
        <v>11</v>
      </c>
      <c r="G206" s="15">
        <v>128</v>
      </c>
      <c r="H206" s="7">
        <f>L206*'114成績輸入與落點儀表板'!$B$2+M206*'114成績輸入與落點儀表板'!$B$3+N206*'114成績輸入與落點儀表板'!$B$4+O206*'114成績輸入與落點儀表板'!$B$5+P206*'114成績輸入與落點儀表板'!$B$6+Q206*'114成績輸入與落點儀表板'!$B$7+R206*'114成績輸入與落點儀表板'!$B$8+S206*'114成績輸入與落點儀表板'!$B$9+T206*'114成績輸入與落點儀表板'!$B$10+U206*'114成績輸入與落點儀表板'!$B$11+V206*'114成績輸入與落點儀表板'!$B$12+W206*'114成績輸入與落點儀表板'!$B$13+X206*'114成績輸入與落點儀表板'!$B$14+Y206*'114成績輸入與落點儀表板'!$B$15+Z206*'114成績輸入與落點儀表板'!$B$16</f>
        <v>0</v>
      </c>
      <c r="I206" s="8">
        <f t="shared" si="6"/>
        <v>-128</v>
      </c>
      <c r="J206" s="2" t="str">
        <f t="shared" si="7"/>
        <v>FAIL</v>
      </c>
      <c r="K206" s="17" t="str">
        <f>IF(AND(IF('114成績輸入與落點儀表板'!$C$2="必須採計",L206&gt;0,IF('114成績輸入與落點儀表板'!$C$2="不可採計",L206=0,TRUE)),IF('114成績輸入與落點儀表板'!$C$3="必須採計",M206&gt;0,IF('114成績輸入與落點儀表板'!$C$3="不可採計",M206=0,TRUE)),IF('114成績輸入與落點儀表板'!$C$4="必須採計",N206&gt;0,IF('114成績輸入與落點儀表板'!$C$4="不可採計",N206=0,TRUE)),IF('114成績輸入與落點儀表板'!$C$5="必須採計",O206&gt;0,IF('114成績輸入與落點儀表板'!$C$5="不可採計",O206=0,TRUE)),IF('114成績輸入與落點儀表板'!$C$6="必須採計",P206&gt;0,IF('114成績輸入與落點儀表板'!$C$6="不可採計",P206=0,TRUE)),IF('114成績輸入與落點儀表板'!$C$7="必須採計",Q206&gt;0,IF('114成績輸入與落點儀表板'!$C$7="不可採計",Q206=0,TRUE)),IF('114成績輸入與落點儀表板'!$C$8="必須採計",R206&gt;0,IF('114成績輸入與落點儀表板'!$C$8="不可採計",R206=0,TRUE)),IF('114成績輸入與落點儀表板'!$C$9="必須採計",S206&gt;0,IF('114成績輸入與落點儀表板'!$C$9="不可採計",S206=0,TRUE)),IF('114成績輸入與落點儀表板'!$C$10="必須採計",T206&gt;0,IF('114成績輸入與落點儀表板'!$C$10="不可採計",T206=0,TRUE)),IF('114成績輸入與落點儀表板'!$C$11="必須採計",U206&gt;0,IF('114成績輸入與落點儀表板'!$C$11="不可採計",U206=0,TRUE)),IF('114成績輸入與落點儀表板'!$C$12="必須採計",V206&gt;0,IF('114成績輸入與落點儀表板'!$C$12="不可採計",V206=0,TRUE)),IF('114成績輸入與落點儀表板'!$C$13="必須採計",W206&gt;0,IF('114成績輸入與落點儀表板'!$C$13="不可採計",W206=0,TRUE)),IF('114成績輸入與落點儀表板'!$C$14="必須採計",X206&gt;0,IF('114成績輸入與落點儀表板'!$C$14="不可採計",X206=0,TRUE)),IF('114成績輸入與落點儀表板'!$C$15="必須採計",Y206&gt;0,IF('114成績輸入與落點儀表板'!$C$15="不可採計",Y206=0,TRUE)),IF('114成績輸入與落點儀表板'!$C$16="必須採計",Z206&gt;0,IF('114成績輸入與落點儀表板'!$C$16="不可採計",Z206=0,TRUE))),"✅ 符合","❌ 不符合")</f>
        <v>✅ 符合</v>
      </c>
      <c r="L206" s="15">
        <v>2</v>
      </c>
      <c r="M206" s="15">
        <v>2</v>
      </c>
      <c r="N206" s="15">
        <v>0</v>
      </c>
      <c r="O206" s="15">
        <v>0</v>
      </c>
      <c r="P206" s="15">
        <v>0</v>
      </c>
      <c r="Q206" s="15">
        <v>2</v>
      </c>
      <c r="R206" s="15">
        <v>0</v>
      </c>
      <c r="S206" s="15">
        <v>0</v>
      </c>
      <c r="T206" s="15">
        <v>0</v>
      </c>
      <c r="U206" s="15">
        <v>0</v>
      </c>
      <c r="V206" s="15">
        <v>0</v>
      </c>
      <c r="W206" s="15">
        <v>1</v>
      </c>
      <c r="X206" s="15">
        <v>0</v>
      </c>
      <c r="Y206" s="15">
        <v>0</v>
      </c>
      <c r="Z206" s="15">
        <v>0</v>
      </c>
    </row>
    <row r="207" spans="1:26" x14ac:dyDescent="0.3">
      <c r="A207" s="2" t="s">
        <v>607</v>
      </c>
      <c r="B207" s="13" t="s">
        <v>597</v>
      </c>
      <c r="C207" s="13" t="s">
        <v>560</v>
      </c>
      <c r="D207" s="12" t="s">
        <v>113</v>
      </c>
      <c r="E207" s="13" t="s">
        <v>4113</v>
      </c>
      <c r="F207" s="2">
        <v>45</v>
      </c>
      <c r="G207" s="15">
        <v>140.5</v>
      </c>
      <c r="H207" s="7">
        <f>L207*'114成績輸入與落點儀表板'!$B$2+M207*'114成績輸入與落點儀表板'!$B$3+N207*'114成績輸入與落點儀表板'!$B$4+O207*'114成績輸入與落點儀表板'!$B$5+P207*'114成績輸入與落點儀表板'!$B$6+Q207*'114成績輸入與落點儀表板'!$B$7+R207*'114成績輸入與落點儀表板'!$B$8+S207*'114成績輸入與落點儀表板'!$B$9+T207*'114成績輸入與落點儀表板'!$B$10+U207*'114成績輸入與落點儀表板'!$B$11+V207*'114成績輸入與落點儀表板'!$B$12+W207*'114成績輸入與落點儀表板'!$B$13+X207*'114成績輸入與落點儀表板'!$B$14+Y207*'114成績輸入與落點儀表板'!$B$15+Z207*'114成績輸入與落點儀表板'!$B$16</f>
        <v>0</v>
      </c>
      <c r="I207" s="8">
        <f t="shared" si="6"/>
        <v>-140.5</v>
      </c>
      <c r="J207" s="2" t="str">
        <f t="shared" si="7"/>
        <v>FAIL</v>
      </c>
      <c r="K207" s="17" t="str">
        <f>IF(AND(IF('114成績輸入與落點儀表板'!$C$2="必須採計",L207&gt;0,IF('114成績輸入與落點儀表板'!$C$2="不可採計",L207=0,TRUE)),IF('114成績輸入與落點儀表板'!$C$3="必須採計",M207&gt;0,IF('114成績輸入與落點儀表板'!$C$3="不可採計",M207=0,TRUE)),IF('114成績輸入與落點儀表板'!$C$4="必須採計",N207&gt;0,IF('114成績輸入與落點儀表板'!$C$4="不可採計",N207=0,TRUE)),IF('114成績輸入與落點儀表板'!$C$5="必須採計",O207&gt;0,IF('114成績輸入與落點儀表板'!$C$5="不可採計",O207=0,TRUE)),IF('114成績輸入與落點儀表板'!$C$6="必須採計",P207&gt;0,IF('114成績輸入與落點儀表板'!$C$6="不可採計",P207=0,TRUE)),IF('114成績輸入與落點儀表板'!$C$7="必須採計",Q207&gt;0,IF('114成績輸入與落點儀表板'!$C$7="不可採計",Q207=0,TRUE)),IF('114成績輸入與落點儀表板'!$C$8="必須採計",R207&gt;0,IF('114成績輸入與落點儀表板'!$C$8="不可採計",R207=0,TRUE)),IF('114成績輸入與落點儀表板'!$C$9="必須採計",S207&gt;0,IF('114成績輸入與落點儀表板'!$C$9="不可採計",S207=0,TRUE)),IF('114成績輸入與落點儀表板'!$C$10="必須採計",T207&gt;0,IF('114成績輸入與落點儀表板'!$C$10="不可採計",T207=0,TRUE)),IF('114成績輸入與落點儀表板'!$C$11="必須採計",U207&gt;0,IF('114成績輸入與落點儀表板'!$C$11="不可採計",U207=0,TRUE)),IF('114成績輸入與落點儀表板'!$C$12="必須採計",V207&gt;0,IF('114成績輸入與落點儀表板'!$C$12="不可採計",V207=0,TRUE)),IF('114成績輸入與落點儀表板'!$C$13="必須採計",W207&gt;0,IF('114成績輸入與落點儀表板'!$C$13="不可採計",W207=0,TRUE)),IF('114成績輸入與落點儀表板'!$C$14="必須採計",X207&gt;0,IF('114成績輸入與落點儀表板'!$C$14="不可採計",X207=0,TRUE)),IF('114成績輸入與落點儀表板'!$C$15="必須採計",Y207&gt;0,IF('114成績輸入與落點儀表板'!$C$15="不可採計",Y207=0,TRUE)),IF('114成績輸入與落點儀表板'!$C$16="必須採計",Z207&gt;0,IF('114成績輸入與落點儀表板'!$C$16="不可採計",Z207=0,TRUE))),"✅ 符合","❌ 不符合")</f>
        <v>✅ 符合</v>
      </c>
      <c r="L207" s="15">
        <v>1.5</v>
      </c>
      <c r="M207" s="15">
        <v>1.5</v>
      </c>
      <c r="N207" s="15">
        <v>0</v>
      </c>
      <c r="O207" s="15">
        <v>0</v>
      </c>
      <c r="P207" s="15">
        <v>0</v>
      </c>
      <c r="Q207" s="15">
        <v>1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1.5</v>
      </c>
      <c r="X207" s="15">
        <v>0</v>
      </c>
      <c r="Y207" s="15">
        <v>0</v>
      </c>
      <c r="Z207" s="15">
        <v>0</v>
      </c>
    </row>
    <row r="208" spans="1:26" ht="15.75" customHeight="1" x14ac:dyDescent="0.3">
      <c r="A208" s="2" t="s">
        <v>609</v>
      </c>
      <c r="B208" s="13" t="s">
        <v>597</v>
      </c>
      <c r="C208" s="13" t="s">
        <v>127</v>
      </c>
      <c r="D208" s="12" t="s">
        <v>99</v>
      </c>
      <c r="E208" s="13" t="s">
        <v>606</v>
      </c>
      <c r="F208" s="2">
        <v>34</v>
      </c>
      <c r="G208" s="15">
        <v>100</v>
      </c>
      <c r="H208" s="7">
        <f>L208*'114成績輸入與落點儀表板'!$B$2+M208*'114成績輸入與落點儀表板'!$B$3+N208*'114成績輸入與落點儀表板'!$B$4+O208*'114成績輸入與落點儀表板'!$B$5+P208*'114成績輸入與落點儀表板'!$B$6+Q208*'114成績輸入與落點儀表板'!$B$7+R208*'114成績輸入與落點儀表板'!$B$8+S208*'114成績輸入與落點儀表板'!$B$9+T208*'114成績輸入與落點儀表板'!$B$10+U208*'114成績輸入與落點儀表板'!$B$11+V208*'114成績輸入與落點儀表板'!$B$12+W208*'114成績輸入與落點儀表板'!$B$13+X208*'114成績輸入與落點儀表板'!$B$14+Y208*'114成績輸入與落點儀表板'!$B$15+Z208*'114成績輸入與落點儀表板'!$B$16</f>
        <v>0</v>
      </c>
      <c r="I208" s="8">
        <f t="shared" si="6"/>
        <v>-100</v>
      </c>
      <c r="J208" s="2" t="str">
        <f t="shared" si="7"/>
        <v>FAIL</v>
      </c>
      <c r="K208" s="17" t="str">
        <f>IF(AND(IF('114成績輸入與落點儀表板'!$C$2="必須採計",L208&gt;0,IF('114成績輸入與落點儀表板'!$C$2="不可採計",L208=0,TRUE)),IF('114成績輸入與落點儀表板'!$C$3="必須採計",M208&gt;0,IF('114成績輸入與落點儀表板'!$C$3="不可採計",M208=0,TRUE)),IF('114成績輸入與落點儀表板'!$C$4="必須採計",N208&gt;0,IF('114成績輸入與落點儀表板'!$C$4="不可採計",N208=0,TRUE)),IF('114成績輸入與落點儀表板'!$C$5="必須採計",O208&gt;0,IF('114成績輸入與落點儀表板'!$C$5="不可採計",O208=0,TRUE)),IF('114成績輸入與落點儀表板'!$C$6="必須採計",P208&gt;0,IF('114成績輸入與落點儀表板'!$C$6="不可採計",P208=0,TRUE)),IF('114成績輸入與落點儀表板'!$C$7="必須採計",Q208&gt;0,IF('114成績輸入與落點儀表板'!$C$7="不可採計",Q208=0,TRUE)),IF('114成績輸入與落點儀表板'!$C$8="必須採計",R208&gt;0,IF('114成績輸入與落點儀表板'!$C$8="不可採計",R208=0,TRUE)),IF('114成績輸入與落點儀表板'!$C$9="必須採計",S208&gt;0,IF('114成績輸入與落點儀表板'!$C$9="不可採計",S208=0,TRUE)),IF('114成績輸入與落點儀表板'!$C$10="必須採計",T208&gt;0,IF('114成績輸入與落點儀表板'!$C$10="不可採計",T208=0,TRUE)),IF('114成績輸入與落點儀表板'!$C$11="必須採計",U208&gt;0,IF('114成績輸入與落點儀表板'!$C$11="不可採計",U208=0,TRUE)),IF('114成績輸入與落點儀表板'!$C$12="必須採計",V208&gt;0,IF('114成績輸入與落點儀表板'!$C$12="不可採計",V208=0,TRUE)),IF('114成績輸入與落點儀表板'!$C$13="必須採計",W208&gt;0,IF('114成績輸入與落點儀表板'!$C$13="不可採計",W208=0,TRUE)),IF('114成績輸入與落點儀表板'!$C$14="必須採計",X208&gt;0,IF('114成績輸入與落點儀表板'!$C$14="不可採計",X208=0,TRUE)),IF('114成績輸入與落點儀表板'!$C$15="必須採計",Y208&gt;0,IF('114成績輸入與落點儀表板'!$C$15="不可採計",Y208=0,TRUE)),IF('114成績輸入與落點儀表板'!$C$16="必須採計",Z208&gt;0,IF('114成績輸入與落點儀表板'!$C$16="不可採計",Z208=0,TRUE))),"✅ 符合","❌ 不符合")</f>
        <v>✅ 符合</v>
      </c>
      <c r="L208" s="15">
        <v>1.5</v>
      </c>
      <c r="M208" s="15">
        <v>1.5</v>
      </c>
      <c r="N208" s="15">
        <v>0</v>
      </c>
      <c r="O208" s="15">
        <v>0</v>
      </c>
      <c r="P208" s="15">
        <v>0</v>
      </c>
      <c r="Q208" s="15">
        <v>1</v>
      </c>
      <c r="R208" s="15">
        <v>0</v>
      </c>
      <c r="S208" s="15">
        <v>0</v>
      </c>
      <c r="T208" s="15">
        <v>0</v>
      </c>
      <c r="U208" s="15">
        <v>0</v>
      </c>
      <c r="V208" s="15">
        <v>0</v>
      </c>
      <c r="W208" s="15">
        <v>1.5</v>
      </c>
      <c r="X208" s="15">
        <v>0</v>
      </c>
      <c r="Y208" s="15">
        <v>0</v>
      </c>
      <c r="Z208" s="15">
        <v>0</v>
      </c>
    </row>
    <row r="209" spans="1:26" x14ac:dyDescent="0.3">
      <c r="A209" s="2" t="s">
        <v>612</v>
      </c>
      <c r="B209" s="13" t="s">
        <v>597</v>
      </c>
      <c r="C209" s="13" t="s">
        <v>130</v>
      </c>
      <c r="D209" s="12" t="s">
        <v>99</v>
      </c>
      <c r="E209" s="13" t="s">
        <v>4996</v>
      </c>
      <c r="F209" s="2">
        <v>28</v>
      </c>
      <c r="G209" s="15">
        <v>92</v>
      </c>
      <c r="H209" s="7">
        <f>L209*'114成績輸入與落點儀表板'!$B$2+M209*'114成績輸入與落點儀表板'!$B$3+N209*'114成績輸入與落點儀表板'!$B$4+O209*'114成績輸入與落點儀表板'!$B$5+P209*'114成績輸入與落點儀表板'!$B$6+Q209*'114成績輸入與落點儀表板'!$B$7+R209*'114成績輸入與落點儀表板'!$B$8+S209*'114成績輸入與落點儀表板'!$B$9+T209*'114成績輸入與落點儀表板'!$B$10+U209*'114成績輸入與落點儀表板'!$B$11+V209*'114成績輸入與落點儀表板'!$B$12+W209*'114成績輸入與落點儀表板'!$B$13+X209*'114成績輸入與落點儀表板'!$B$14+Y209*'114成績輸入與落點儀表板'!$B$15+Z209*'114成績輸入與落點儀表板'!$B$16</f>
        <v>0</v>
      </c>
      <c r="I209" s="8">
        <f t="shared" si="6"/>
        <v>-92</v>
      </c>
      <c r="J209" s="2" t="str">
        <f t="shared" si="7"/>
        <v>FAIL</v>
      </c>
      <c r="K209" s="17" t="str">
        <f>IF(AND(IF('114成績輸入與落點儀表板'!$C$2="必須採計",L209&gt;0,IF('114成績輸入與落點儀表板'!$C$2="不可採計",L209=0,TRUE)),IF('114成績輸入與落點儀表板'!$C$3="必須採計",M209&gt;0,IF('114成績輸入與落點儀表板'!$C$3="不可採計",M209=0,TRUE)),IF('114成績輸入與落點儀表板'!$C$4="必須採計",N209&gt;0,IF('114成績輸入與落點儀表板'!$C$4="不可採計",N209=0,TRUE)),IF('114成績輸入與落點儀表板'!$C$5="必須採計",O209&gt;0,IF('114成績輸入與落點儀表板'!$C$5="不可採計",O209=0,TRUE)),IF('114成績輸入與落點儀表板'!$C$6="必須採計",P209&gt;0,IF('114成績輸入與落點儀表板'!$C$6="不可採計",P209=0,TRUE)),IF('114成績輸入與落點儀表板'!$C$7="必須採計",Q209&gt;0,IF('114成績輸入與落點儀表板'!$C$7="不可採計",Q209=0,TRUE)),IF('114成績輸入與落點儀表板'!$C$8="必須採計",R209&gt;0,IF('114成績輸入與落點儀表板'!$C$8="不可採計",R209=0,TRUE)),IF('114成績輸入與落點儀表板'!$C$9="必須採計",S209&gt;0,IF('114成績輸入與落點儀表板'!$C$9="不可採計",S209=0,TRUE)),IF('114成績輸入與落點儀表板'!$C$10="必須採計",T209&gt;0,IF('114成績輸入與落點儀表板'!$C$10="不可採計",T209=0,TRUE)),IF('114成績輸入與落點儀表板'!$C$11="必須採計",U209&gt;0,IF('114成績輸入與落點儀表板'!$C$11="不可採計",U209=0,TRUE)),IF('114成績輸入與落點儀表板'!$C$12="必須採計",V209&gt;0,IF('114成績輸入與落點儀表板'!$C$12="不可採計",V209=0,TRUE)),IF('114成績輸入與落點儀表板'!$C$13="必須採計",W209&gt;0,IF('114成績輸入與落點儀表板'!$C$13="不可採計",W209=0,TRUE)),IF('114成績輸入與落點儀表板'!$C$14="必須採計",X209&gt;0,IF('114成績輸入與落點儀表板'!$C$14="不可採計",X209=0,TRUE)),IF('114成績輸入與落點儀表板'!$C$15="必須採計",Y209&gt;0,IF('114成績輸入與落點儀表板'!$C$15="不可採計",Y209=0,TRUE)),IF('114成績輸入與落點儀表板'!$C$16="必須採計",Z209&gt;0,IF('114成績輸入與落點儀表板'!$C$16="不可採計",Z209=0,TRUE))),"✅ 符合","❌ 不符合")</f>
        <v>✅ 符合</v>
      </c>
      <c r="L209" s="15">
        <v>1.5</v>
      </c>
      <c r="M209" s="15">
        <v>1.5</v>
      </c>
      <c r="N209" s="15">
        <v>0</v>
      </c>
      <c r="O209" s="15">
        <v>0</v>
      </c>
      <c r="P209" s="15">
        <v>0</v>
      </c>
      <c r="Q209" s="15">
        <v>1</v>
      </c>
      <c r="R209" s="15">
        <v>0</v>
      </c>
      <c r="S209" s="15">
        <v>0</v>
      </c>
      <c r="T209" s="15">
        <v>0</v>
      </c>
      <c r="U209" s="15">
        <v>0</v>
      </c>
      <c r="V209" s="15">
        <v>0</v>
      </c>
      <c r="W209" s="15">
        <v>1.5</v>
      </c>
      <c r="X209" s="15">
        <v>0</v>
      </c>
      <c r="Y209" s="15">
        <v>0</v>
      </c>
      <c r="Z209" s="15">
        <v>0</v>
      </c>
    </row>
    <row r="210" spans="1:26" ht="15.75" customHeight="1" x14ac:dyDescent="0.3">
      <c r="A210" s="2" t="s">
        <v>614</v>
      </c>
      <c r="B210" s="13" t="s">
        <v>597</v>
      </c>
      <c r="C210" s="13" t="s">
        <v>610</v>
      </c>
      <c r="D210" s="12" t="s">
        <v>80</v>
      </c>
      <c r="E210" s="13" t="s">
        <v>4997</v>
      </c>
      <c r="F210" s="2">
        <v>9</v>
      </c>
      <c r="G210" s="15">
        <v>193.88</v>
      </c>
      <c r="H210" s="7">
        <f>L210*'114成績輸入與落點儀表板'!$B$2+M210*'114成績輸入與落點儀表板'!$B$3+N210*'114成績輸入與落點儀表板'!$B$4+O210*'114成績輸入與落點儀表板'!$B$5+P210*'114成績輸入與落點儀表板'!$B$6+Q210*'114成績輸入與落點儀表板'!$B$7+R210*'114成績輸入與落點儀表板'!$B$8+S210*'114成績輸入與落點儀表板'!$B$9+T210*'114成績輸入與落點儀表板'!$B$10+U210*'114成績輸入與落點儀表板'!$B$11+V210*'114成績輸入與落點儀表板'!$B$12+W210*'114成績輸入與落點儀表板'!$B$13+X210*'114成績輸入與落點儀表板'!$B$14+Y210*'114成績輸入與落點儀表板'!$B$15+Z210*'114成績輸入與落點儀表板'!$B$16</f>
        <v>0</v>
      </c>
      <c r="I210" s="8">
        <f t="shared" si="6"/>
        <v>-193.88</v>
      </c>
      <c r="J210" s="2" t="str">
        <f t="shared" si="7"/>
        <v>FAIL</v>
      </c>
      <c r="K210" s="17" t="str">
        <f>IF(AND(IF('114成績輸入與落點儀表板'!$C$2="必須採計",L210&gt;0,IF('114成績輸入與落點儀表板'!$C$2="不可採計",L210=0,TRUE)),IF('114成績輸入與落點儀表板'!$C$3="必須採計",M210&gt;0,IF('114成績輸入與落點儀表板'!$C$3="不可採計",M210=0,TRUE)),IF('114成績輸入與落點儀表板'!$C$4="必須採計",N210&gt;0,IF('114成績輸入與落點儀表板'!$C$4="不可採計",N210=0,TRUE)),IF('114成績輸入與落點儀表板'!$C$5="必須採計",O210&gt;0,IF('114成績輸入與落點儀表板'!$C$5="不可採計",O210=0,TRUE)),IF('114成績輸入與落點儀表板'!$C$6="必須採計",P210&gt;0,IF('114成績輸入與落點儀表板'!$C$6="不可採計",P210=0,TRUE)),IF('114成績輸入與落點儀表板'!$C$7="必須採計",Q210&gt;0,IF('114成績輸入與落點儀表板'!$C$7="不可採計",Q210=0,TRUE)),IF('114成績輸入與落點儀表板'!$C$8="必須採計",R210&gt;0,IF('114成績輸入與落點儀表板'!$C$8="不可採計",R210=0,TRUE)),IF('114成績輸入與落點儀表板'!$C$9="必須採計",S210&gt;0,IF('114成績輸入與落點儀表板'!$C$9="不可採計",S210=0,TRUE)),IF('114成績輸入與落點儀表板'!$C$10="必須採計",T210&gt;0,IF('114成績輸入與落點儀表板'!$C$10="不可採計",T210=0,TRUE)),IF('114成績輸入與落點儀表板'!$C$11="必須採計",U210&gt;0,IF('114成績輸入與落點儀表板'!$C$11="不可採計",U210=0,TRUE)),IF('114成績輸入與落點儀表板'!$C$12="必須採計",V210&gt;0,IF('114成績輸入與落點儀表板'!$C$12="不可採計",V210=0,TRUE)),IF('114成績輸入與落點儀表板'!$C$13="必須採計",W210&gt;0,IF('114成績輸入與落點儀表板'!$C$13="不可採計",W210=0,TRUE)),IF('114成績輸入與落點儀表板'!$C$14="必須採計",X210&gt;0,IF('114成績輸入與落點儀表板'!$C$14="不可採計",X210=0,TRUE)),IF('114成績輸入與落點儀表板'!$C$15="必須採計",Y210&gt;0,IF('114成績輸入與落點儀表板'!$C$15="不可採計",Y210=0,TRUE)),IF('114成績輸入與落點儀表板'!$C$16="必須採計",Z210&gt;0,IF('114成績輸入與落點儀表板'!$C$16="不可採計",Z210=0,TRUE))),"✅ 符合","❌ 不符合")</f>
        <v>✅ 符合</v>
      </c>
      <c r="L210" s="15">
        <v>1</v>
      </c>
      <c r="M210" s="15">
        <v>1</v>
      </c>
      <c r="N210" s="15">
        <v>0</v>
      </c>
      <c r="O210" s="15">
        <v>0</v>
      </c>
      <c r="P210" s="15">
        <v>0</v>
      </c>
      <c r="Q210" s="15">
        <v>0</v>
      </c>
      <c r="R210" s="15">
        <v>0</v>
      </c>
      <c r="S210" s="15">
        <v>0</v>
      </c>
      <c r="T210" s="15">
        <v>0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2</v>
      </c>
    </row>
    <row r="211" spans="1:26" x14ac:dyDescent="0.3">
      <c r="A211" s="2" t="s">
        <v>617</v>
      </c>
      <c r="B211" s="13" t="s">
        <v>597</v>
      </c>
      <c r="C211" s="13" t="s">
        <v>613</v>
      </c>
      <c r="D211" s="12" t="s">
        <v>80</v>
      </c>
      <c r="E211" s="13" t="s">
        <v>4997</v>
      </c>
      <c r="F211" s="2">
        <v>4</v>
      </c>
      <c r="G211" s="15">
        <v>206.54</v>
      </c>
      <c r="H211" s="7">
        <f>L211*'114成績輸入與落點儀表板'!$B$2+M211*'114成績輸入與落點儀表板'!$B$3+N211*'114成績輸入與落點儀表板'!$B$4+O211*'114成績輸入與落點儀表板'!$B$5+P211*'114成績輸入與落點儀表板'!$B$6+Q211*'114成績輸入與落點儀表板'!$B$7+R211*'114成績輸入與落點儀表板'!$B$8+S211*'114成績輸入與落點儀表板'!$B$9+T211*'114成績輸入與落點儀表板'!$B$10+U211*'114成績輸入與落點儀表板'!$B$11+V211*'114成績輸入與落點儀表板'!$B$12+W211*'114成績輸入與落點儀表板'!$B$13+X211*'114成績輸入與落點儀表板'!$B$14+Y211*'114成績輸入與落點儀表板'!$B$15+Z211*'114成績輸入與落點儀表板'!$B$16</f>
        <v>0</v>
      </c>
      <c r="I211" s="8">
        <f t="shared" si="6"/>
        <v>-206.54</v>
      </c>
      <c r="J211" s="2" t="str">
        <f t="shared" si="7"/>
        <v>FAIL</v>
      </c>
      <c r="K211" s="17" t="str">
        <f>IF(AND(IF('114成績輸入與落點儀表板'!$C$2="必須採計",L211&gt;0,IF('114成績輸入與落點儀表板'!$C$2="不可採計",L211=0,TRUE)),IF('114成績輸入與落點儀表板'!$C$3="必須採計",M211&gt;0,IF('114成績輸入與落點儀表板'!$C$3="不可採計",M211=0,TRUE)),IF('114成績輸入與落點儀表板'!$C$4="必須採計",N211&gt;0,IF('114成績輸入與落點儀表板'!$C$4="不可採計",N211=0,TRUE)),IF('114成績輸入與落點儀表板'!$C$5="必須採計",O211&gt;0,IF('114成績輸入與落點儀表板'!$C$5="不可採計",O211=0,TRUE)),IF('114成績輸入與落點儀表板'!$C$6="必須採計",P211&gt;0,IF('114成績輸入與落點儀表板'!$C$6="不可採計",P211=0,TRUE)),IF('114成績輸入與落點儀表板'!$C$7="必須採計",Q211&gt;0,IF('114成績輸入與落點儀表板'!$C$7="不可採計",Q211=0,TRUE)),IF('114成績輸入與落點儀表板'!$C$8="必須採計",R211&gt;0,IF('114成績輸入與落點儀表板'!$C$8="不可採計",R211=0,TRUE)),IF('114成績輸入與落點儀表板'!$C$9="必須採計",S211&gt;0,IF('114成績輸入與落點儀表板'!$C$9="不可採計",S211=0,TRUE)),IF('114成績輸入與落點儀表板'!$C$10="必須採計",T211&gt;0,IF('114成績輸入與落點儀表板'!$C$10="不可採計",T211=0,TRUE)),IF('114成績輸入與落點儀表板'!$C$11="必須採計",U211&gt;0,IF('114成績輸入與落點儀表板'!$C$11="不可採計",U211=0,TRUE)),IF('114成績輸入與落點儀表板'!$C$12="必須採計",V211&gt;0,IF('114成績輸入與落點儀表板'!$C$12="不可採計",V211=0,TRUE)),IF('114成績輸入與落點儀表板'!$C$13="必須採計",W211&gt;0,IF('114成績輸入與落點儀表板'!$C$13="不可採計",W211=0,TRUE)),IF('114成績輸入與落點儀表板'!$C$14="必須採計",X211&gt;0,IF('114成績輸入與落點儀表板'!$C$14="不可採計",X211=0,TRUE)),IF('114成績輸入與落點儀表板'!$C$15="必須採計",Y211&gt;0,IF('114成績輸入與落點儀表板'!$C$15="不可採計",Y211=0,TRUE)),IF('114成績輸入與落點儀表板'!$C$16="必須採計",Z211&gt;0,IF('114成績輸入與落點儀表板'!$C$16="不可採計",Z211=0,TRUE))),"✅ 符合","❌ 不符合")</f>
        <v>✅ 符合</v>
      </c>
      <c r="L211" s="15">
        <v>1</v>
      </c>
      <c r="M211" s="15">
        <v>1</v>
      </c>
      <c r="N211" s="15">
        <v>0</v>
      </c>
      <c r="O211" s="15">
        <v>0</v>
      </c>
      <c r="P211" s="15">
        <v>0</v>
      </c>
      <c r="Q211" s="15">
        <v>0</v>
      </c>
      <c r="R211" s="15">
        <v>0</v>
      </c>
      <c r="S211" s="15">
        <v>0</v>
      </c>
      <c r="T211" s="15">
        <v>0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2</v>
      </c>
    </row>
    <row r="212" spans="1:26" ht="15.75" customHeight="1" x14ac:dyDescent="0.3">
      <c r="A212" s="2" t="s">
        <v>619</v>
      </c>
      <c r="B212" s="13" t="s">
        <v>597</v>
      </c>
      <c r="C212" s="13" t="s">
        <v>615</v>
      </c>
      <c r="D212" s="12" t="s">
        <v>60</v>
      </c>
      <c r="E212" s="13" t="s">
        <v>616</v>
      </c>
      <c r="F212" s="2">
        <v>36</v>
      </c>
      <c r="G212" s="15">
        <v>76</v>
      </c>
      <c r="H212" s="7">
        <f>L212*'114成績輸入與落點儀表板'!$B$2+M212*'114成績輸入與落點儀表板'!$B$3+N212*'114成績輸入與落點儀表板'!$B$4+O212*'114成績輸入與落點儀表板'!$B$5+P212*'114成績輸入與落點儀表板'!$B$6+Q212*'114成績輸入與落點儀表板'!$B$7+R212*'114成績輸入與落點儀表板'!$B$8+S212*'114成績輸入與落點儀表板'!$B$9+T212*'114成績輸入與落點儀表板'!$B$10+U212*'114成績輸入與落點儀表板'!$B$11+V212*'114成績輸入與落點儀表板'!$B$12+W212*'114成績輸入與落點儀表板'!$B$13+X212*'114成績輸入與落點儀表板'!$B$14+Y212*'114成績輸入與落點儀表板'!$B$15+Z212*'114成績輸入與落點儀表板'!$B$16</f>
        <v>0</v>
      </c>
      <c r="I212" s="8">
        <f t="shared" si="6"/>
        <v>-76</v>
      </c>
      <c r="J212" s="2" t="str">
        <f t="shared" si="7"/>
        <v>FAIL</v>
      </c>
      <c r="K212" s="17" t="str">
        <f>IF(AND(IF('114成績輸入與落點儀表板'!$C$2="必須採計",L212&gt;0,IF('114成績輸入與落點儀表板'!$C$2="不可採計",L212=0,TRUE)),IF('114成績輸入與落點儀表板'!$C$3="必須採計",M212&gt;0,IF('114成績輸入與落點儀表板'!$C$3="不可採計",M212=0,TRUE)),IF('114成績輸入與落點儀表板'!$C$4="必須採計",N212&gt;0,IF('114成績輸入與落點儀表板'!$C$4="不可採計",N212=0,TRUE)),IF('114成績輸入與落點儀表板'!$C$5="必須採計",O212&gt;0,IF('114成績輸入與落點儀表板'!$C$5="不可採計",O212=0,TRUE)),IF('114成績輸入與落點儀表板'!$C$6="必須採計",P212&gt;0,IF('114成績輸入與落點儀表板'!$C$6="不可採計",P212=0,TRUE)),IF('114成績輸入與落點儀表板'!$C$7="必須採計",Q212&gt;0,IF('114成績輸入與落點儀表板'!$C$7="不可採計",Q212=0,TRUE)),IF('114成績輸入與落點儀表板'!$C$8="必須採計",R212&gt;0,IF('114成績輸入與落點儀表板'!$C$8="不可採計",R212=0,TRUE)),IF('114成績輸入與落點儀表板'!$C$9="必須採計",S212&gt;0,IF('114成績輸入與落點儀表板'!$C$9="不可採計",S212=0,TRUE)),IF('114成績輸入與落點儀表板'!$C$10="必須採計",T212&gt;0,IF('114成績輸入與落點儀表板'!$C$10="不可採計",T212=0,TRUE)),IF('114成績輸入與落點儀表板'!$C$11="必須採計",U212&gt;0,IF('114成績輸入與落點儀表板'!$C$11="不可採計",U212=0,TRUE)),IF('114成績輸入與落點儀表板'!$C$12="必須採計",V212&gt;0,IF('114成績輸入與落點儀表板'!$C$12="不可採計",V212=0,TRUE)),IF('114成績輸入與落點儀表板'!$C$13="必須採計",W212&gt;0,IF('114成績輸入與落點儀表板'!$C$13="不可採計",W212=0,TRUE)),IF('114成績輸入與落點儀表板'!$C$14="必須採計",X212&gt;0,IF('114成績輸入與落點儀表板'!$C$14="不可採計",X212=0,TRUE)),IF('114成績輸入與落點儀表板'!$C$15="必須採計",Y212&gt;0,IF('114成績輸入與落點儀表板'!$C$15="不可採計",Y212=0,TRUE)),IF('114成績輸入與落點儀表板'!$C$16="必須採計",Z212&gt;0,IF('114成績輸入與落點儀表板'!$C$16="不可採計",Z212=0,TRUE))),"✅ 符合","❌ 不符合")</f>
        <v>✅ 符合</v>
      </c>
      <c r="L212" s="15">
        <v>1.5</v>
      </c>
      <c r="M212" s="15">
        <v>2</v>
      </c>
      <c r="N212" s="15">
        <v>0</v>
      </c>
      <c r="O212" s="15">
        <v>0</v>
      </c>
      <c r="P212" s="15">
        <v>0</v>
      </c>
      <c r="Q212" s="15">
        <v>0</v>
      </c>
      <c r="R212" s="15">
        <v>0</v>
      </c>
      <c r="S212" s="15">
        <v>0</v>
      </c>
      <c r="T212" s="15">
        <v>0</v>
      </c>
      <c r="U212" s="15">
        <v>1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</row>
    <row r="213" spans="1:26" x14ac:dyDescent="0.3">
      <c r="A213" s="2" t="s">
        <v>622</v>
      </c>
      <c r="B213" s="13" t="s">
        <v>597</v>
      </c>
      <c r="C213" s="13" t="s">
        <v>76</v>
      </c>
      <c r="D213" s="12" t="s">
        <v>60</v>
      </c>
      <c r="E213" s="13" t="s">
        <v>4998</v>
      </c>
      <c r="F213" s="2">
        <v>71</v>
      </c>
      <c r="G213" s="15">
        <v>139.5</v>
      </c>
      <c r="H213" s="7">
        <f>L213*'114成績輸入與落點儀表板'!$B$2+M213*'114成績輸入與落點儀表板'!$B$3+N213*'114成績輸入與落點儀表板'!$B$4+O213*'114成績輸入與落點儀表板'!$B$5+P213*'114成績輸入與落點儀表板'!$B$6+Q213*'114成績輸入與落點儀表板'!$B$7+R213*'114成績輸入與落點儀表板'!$B$8+S213*'114成績輸入與落點儀表板'!$B$9+T213*'114成績輸入與落點儀表板'!$B$10+U213*'114成績輸入與落點儀表板'!$B$11+V213*'114成績輸入與落點儀表板'!$B$12+W213*'114成績輸入與落點儀表板'!$B$13+X213*'114成績輸入與落點儀表板'!$B$14+Y213*'114成績輸入與落點儀表板'!$B$15+Z213*'114成績輸入與落點儀表板'!$B$16</f>
        <v>0</v>
      </c>
      <c r="I213" s="8">
        <f t="shared" si="6"/>
        <v>-139.5</v>
      </c>
      <c r="J213" s="2" t="str">
        <f t="shared" si="7"/>
        <v>FAIL</v>
      </c>
      <c r="K213" s="17" t="str">
        <f>IF(AND(IF('114成績輸入與落點儀表板'!$C$2="必須採計",L213&gt;0,IF('114成績輸入與落點儀表板'!$C$2="不可採計",L213=0,TRUE)),IF('114成績輸入與落點儀表板'!$C$3="必須採計",M213&gt;0,IF('114成績輸入與落點儀表板'!$C$3="不可採計",M213=0,TRUE)),IF('114成績輸入與落點儀表板'!$C$4="必須採計",N213&gt;0,IF('114成績輸入與落點儀表板'!$C$4="不可採計",N213=0,TRUE)),IF('114成績輸入與落點儀表板'!$C$5="必須採計",O213&gt;0,IF('114成績輸入與落點儀表板'!$C$5="不可採計",O213=0,TRUE)),IF('114成績輸入與落點儀表板'!$C$6="必須採計",P213&gt;0,IF('114成績輸入與落點儀表板'!$C$6="不可採計",P213=0,TRUE)),IF('114成績輸入與落點儀表板'!$C$7="必須採計",Q213&gt;0,IF('114成績輸入與落點儀表板'!$C$7="不可採計",Q213=0,TRUE)),IF('114成績輸入與落點儀表板'!$C$8="必須採計",R213&gt;0,IF('114成績輸入與落點儀表板'!$C$8="不可採計",R213=0,TRUE)),IF('114成績輸入與落點儀表板'!$C$9="必須採計",S213&gt;0,IF('114成績輸入與落點儀表板'!$C$9="不可採計",S213=0,TRUE)),IF('114成績輸入與落點儀表板'!$C$10="必須採計",T213&gt;0,IF('114成績輸入與落點儀表板'!$C$10="不可採計",T213=0,TRUE)),IF('114成績輸入與落點儀表板'!$C$11="必須採計",U213&gt;0,IF('114成績輸入與落點儀表板'!$C$11="不可採計",U213=0,TRUE)),IF('114成績輸入與落點儀表板'!$C$12="必須採計",V213&gt;0,IF('114成績輸入與落點儀表板'!$C$12="不可採計",V213=0,TRUE)),IF('114成績輸入與落點儀表板'!$C$13="必須採計",W213&gt;0,IF('114成績輸入與落點儀表板'!$C$13="不可採計",W213=0,TRUE)),IF('114成績輸入與落點儀表板'!$C$14="必須採計",X213&gt;0,IF('114成績輸入與落點儀表板'!$C$14="不可採計",X213=0,TRUE)),IF('114成績輸入與落點儀表板'!$C$15="必須採計",Y213&gt;0,IF('114成績輸入與落點儀表板'!$C$15="不可採計",Y213=0,TRUE)),IF('114成績輸入與落點儀表板'!$C$16="必須採計",Z213&gt;0,IF('114成績輸入與落點儀表板'!$C$16="不可採計",Z213=0,TRUE))),"✅ 符合","❌ 不符合")</f>
        <v>✅ 符合</v>
      </c>
      <c r="L213" s="15">
        <v>1.5</v>
      </c>
      <c r="M213" s="15">
        <v>1.5</v>
      </c>
      <c r="N213" s="15">
        <v>0</v>
      </c>
      <c r="O213" s="15">
        <v>0</v>
      </c>
      <c r="P213" s="15">
        <v>0</v>
      </c>
      <c r="Q213" s="15">
        <v>0</v>
      </c>
      <c r="R213" s="15">
        <v>0</v>
      </c>
      <c r="S213" s="15">
        <v>0</v>
      </c>
      <c r="T213" s="15">
        <v>0</v>
      </c>
      <c r="U213" s="15">
        <v>1</v>
      </c>
      <c r="V213" s="15">
        <v>0</v>
      </c>
      <c r="W213" s="15">
        <v>0</v>
      </c>
      <c r="X213" s="15">
        <v>1</v>
      </c>
      <c r="Y213" s="15">
        <v>0</v>
      </c>
      <c r="Z213" s="15">
        <v>0</v>
      </c>
    </row>
    <row r="214" spans="1:26" ht="15.75" customHeight="1" x14ac:dyDescent="0.3">
      <c r="A214" s="2" t="s">
        <v>625</v>
      </c>
      <c r="B214" s="13" t="s">
        <v>597</v>
      </c>
      <c r="C214" s="13" t="s">
        <v>4117</v>
      </c>
      <c r="D214" s="12" t="s">
        <v>86</v>
      </c>
      <c r="E214" s="13" t="s">
        <v>621</v>
      </c>
      <c r="F214" s="2">
        <v>5</v>
      </c>
      <c r="G214" s="15">
        <v>130.5</v>
      </c>
      <c r="H214" s="7">
        <f>L214*'114成績輸入與落點儀表板'!$B$2+M214*'114成績輸入與落點儀表板'!$B$3+N214*'114成績輸入與落點儀表板'!$B$4+O214*'114成績輸入與落點儀表板'!$B$5+P214*'114成績輸入與落點儀表板'!$B$6+Q214*'114成績輸入與落點儀表板'!$B$7+R214*'114成績輸入與落點儀表板'!$B$8+S214*'114成績輸入與落點儀表板'!$B$9+T214*'114成績輸入與落點儀表板'!$B$10+U214*'114成績輸入與落點儀表板'!$B$11+V214*'114成績輸入與落點儀表板'!$B$12+W214*'114成績輸入與落點儀表板'!$B$13+X214*'114成績輸入與落點儀表板'!$B$14+Y214*'114成績輸入與落點儀表板'!$B$15+Z214*'114成績輸入與落點儀表板'!$B$16</f>
        <v>0</v>
      </c>
      <c r="I214" s="8">
        <f t="shared" si="6"/>
        <v>-130.5</v>
      </c>
      <c r="J214" s="2" t="str">
        <f t="shared" si="7"/>
        <v>FAIL</v>
      </c>
      <c r="K214" s="17" t="str">
        <f>IF(AND(IF('114成績輸入與落點儀表板'!$C$2="必須採計",L214&gt;0,IF('114成績輸入與落點儀表板'!$C$2="不可採計",L214=0,TRUE)),IF('114成績輸入與落點儀表板'!$C$3="必須採計",M214&gt;0,IF('114成績輸入與落點儀表板'!$C$3="不可採計",M214=0,TRUE)),IF('114成績輸入與落點儀表板'!$C$4="必須採計",N214&gt;0,IF('114成績輸入與落點儀表板'!$C$4="不可採計",N214=0,TRUE)),IF('114成績輸入與落點儀表板'!$C$5="必須採計",O214&gt;0,IF('114成績輸入與落點儀表板'!$C$5="不可採計",O214=0,TRUE)),IF('114成績輸入與落點儀表板'!$C$6="必須採計",P214&gt;0,IF('114成績輸入與落點儀表板'!$C$6="不可採計",P214=0,TRUE)),IF('114成績輸入與落點儀表板'!$C$7="必須採計",Q214&gt;0,IF('114成績輸入與落點儀表板'!$C$7="不可採計",Q214=0,TRUE)),IF('114成績輸入與落點儀表板'!$C$8="必須採計",R214&gt;0,IF('114成績輸入與落點儀表板'!$C$8="不可採計",R214=0,TRUE)),IF('114成績輸入與落點儀表板'!$C$9="必須採計",S214&gt;0,IF('114成績輸入與落點儀表板'!$C$9="不可採計",S214=0,TRUE)),IF('114成績輸入與落點儀表板'!$C$10="必須採計",T214&gt;0,IF('114成績輸入與落點儀表板'!$C$10="不可採計",T214=0,TRUE)),IF('114成績輸入與落點儀表板'!$C$11="必須採計",U214&gt;0,IF('114成績輸入與落點儀表板'!$C$11="不可採計",U214=0,TRUE)),IF('114成績輸入與落點儀表板'!$C$12="必須採計",V214&gt;0,IF('114成績輸入與落點儀表板'!$C$12="不可採計",V214=0,TRUE)),IF('114成績輸入與落點儀表板'!$C$13="必須採計",W214&gt;0,IF('114成績輸入與落點儀表板'!$C$13="不可採計",W214=0,TRUE)),IF('114成績輸入與落點儀表板'!$C$14="必須採計",X214&gt;0,IF('114成績輸入與落點儀表板'!$C$14="不可採計",X214=0,TRUE)),IF('114成績輸入與落點儀表板'!$C$15="必須採計",Y214&gt;0,IF('114成績輸入與落點儀表板'!$C$15="不可採計",Y214=0,TRUE)),IF('114成績輸入與落點儀表板'!$C$16="必須採計",Z214&gt;0,IF('114成績輸入與落點儀表板'!$C$16="不可採計",Z214=0,TRUE))),"✅ 符合","❌ 不符合")</f>
        <v>✅ 符合</v>
      </c>
      <c r="L214" s="15">
        <v>1.5</v>
      </c>
      <c r="M214" s="15">
        <v>2</v>
      </c>
      <c r="N214" s="15">
        <v>0</v>
      </c>
      <c r="O214" s="15">
        <v>0</v>
      </c>
      <c r="P214" s="15">
        <v>0</v>
      </c>
      <c r="Q214" s="15">
        <v>0</v>
      </c>
      <c r="R214" s="15">
        <v>0</v>
      </c>
      <c r="S214" s="15">
        <v>0</v>
      </c>
      <c r="T214" s="15">
        <v>0</v>
      </c>
      <c r="U214" s="15">
        <v>1.5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</row>
    <row r="215" spans="1:26" x14ac:dyDescent="0.3">
      <c r="A215" s="2" t="s">
        <v>627</v>
      </c>
      <c r="B215" s="13" t="s">
        <v>597</v>
      </c>
      <c r="C215" s="13" t="s">
        <v>85</v>
      </c>
      <c r="D215" s="12" t="s">
        <v>86</v>
      </c>
      <c r="E215" s="13" t="s">
        <v>626</v>
      </c>
      <c r="F215" s="2">
        <v>10</v>
      </c>
      <c r="G215" s="15">
        <v>66.5</v>
      </c>
      <c r="H215" s="7">
        <f>L215*'114成績輸入與落點儀表板'!$B$2+M215*'114成績輸入與落點儀表板'!$B$3+N215*'114成績輸入與落點儀表板'!$B$4+O215*'114成績輸入與落點儀表板'!$B$5+P215*'114成績輸入與落點儀表板'!$B$6+Q215*'114成績輸入與落點儀表板'!$B$7+R215*'114成績輸入與落點儀表板'!$B$8+S215*'114成績輸入與落點儀表板'!$B$9+T215*'114成績輸入與落點儀表板'!$B$10+U215*'114成績輸入與落點儀表板'!$B$11+V215*'114成績輸入與落點儀表板'!$B$12+W215*'114成績輸入與落點儀表板'!$B$13+X215*'114成績輸入與落點儀表板'!$B$14+Y215*'114成績輸入與落點儀表板'!$B$15+Z215*'114成績輸入與落點儀表板'!$B$16</f>
        <v>0</v>
      </c>
      <c r="I215" s="8">
        <f t="shared" si="6"/>
        <v>-66.5</v>
      </c>
      <c r="J215" s="2" t="str">
        <f t="shared" si="7"/>
        <v>FAIL</v>
      </c>
      <c r="K215" s="17" t="str">
        <f>IF(AND(IF('114成績輸入與落點儀表板'!$C$2="必須採計",L215&gt;0,IF('114成績輸入與落點儀表板'!$C$2="不可採計",L215=0,TRUE)),IF('114成績輸入與落點儀表板'!$C$3="必須採計",M215&gt;0,IF('114成績輸入與落點儀表板'!$C$3="不可採計",M215=0,TRUE)),IF('114成績輸入與落點儀表板'!$C$4="必須採計",N215&gt;0,IF('114成績輸入與落點儀表板'!$C$4="不可採計",N215=0,TRUE)),IF('114成績輸入與落點儀表板'!$C$5="必須採計",O215&gt;0,IF('114成績輸入與落點儀表板'!$C$5="不可採計",O215=0,TRUE)),IF('114成績輸入與落點儀表板'!$C$6="必須採計",P215&gt;0,IF('114成績輸入與落點儀表板'!$C$6="不可採計",P215=0,TRUE)),IF('114成績輸入與落點儀表板'!$C$7="必須採計",Q215&gt;0,IF('114成績輸入與落點儀表板'!$C$7="不可採計",Q215=0,TRUE)),IF('114成績輸入與落點儀表板'!$C$8="必須採計",R215&gt;0,IF('114成績輸入與落點儀表板'!$C$8="不可採計",R215=0,TRUE)),IF('114成績輸入與落點儀表板'!$C$9="必須採計",S215&gt;0,IF('114成績輸入與落點儀表板'!$C$9="不可採計",S215=0,TRUE)),IF('114成績輸入與落點儀表板'!$C$10="必須採計",T215&gt;0,IF('114成績輸入與落點儀表板'!$C$10="不可採計",T215=0,TRUE)),IF('114成績輸入與落點儀表板'!$C$11="必須採計",U215&gt;0,IF('114成績輸入與落點儀表板'!$C$11="不可採計",U215=0,TRUE)),IF('114成績輸入與落點儀表板'!$C$12="必須採計",V215&gt;0,IF('114成績輸入與落點儀表板'!$C$12="不可採計",V215=0,TRUE)),IF('114成績輸入與落點儀表板'!$C$13="必須採計",W215&gt;0,IF('114成績輸入與落點儀表板'!$C$13="不可採計",W215=0,TRUE)),IF('114成績輸入與落點儀表板'!$C$14="必須採計",X215&gt;0,IF('114成績輸入與落點儀表板'!$C$14="不可採計",X215=0,TRUE)),IF('114成績輸入與落點儀表板'!$C$15="必須採計",Y215&gt;0,IF('114成績輸入與落點儀表板'!$C$15="不可採計",Y215=0,TRUE)),IF('114成績輸入與落點儀表板'!$C$16="必須採計",Z215&gt;0,IF('114成績輸入與落點儀表板'!$C$16="不可採計",Z215=0,TRUE))),"✅ 符合","❌ 不符合")</f>
        <v>✅ 符合</v>
      </c>
      <c r="L215" s="15">
        <v>1.5</v>
      </c>
      <c r="M215" s="15">
        <v>1.5</v>
      </c>
      <c r="N215" s="15">
        <v>2</v>
      </c>
      <c r="O215" s="15">
        <v>0</v>
      </c>
      <c r="P215" s="15">
        <v>0</v>
      </c>
      <c r="Q215" s="15">
        <v>0</v>
      </c>
      <c r="R215" s="15">
        <v>0</v>
      </c>
      <c r="S215" s="15">
        <v>0</v>
      </c>
      <c r="T215" s="15">
        <v>0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</row>
    <row r="216" spans="1:26" ht="15.75" customHeight="1" x14ac:dyDescent="0.3">
      <c r="A216" s="2" t="s">
        <v>629</v>
      </c>
      <c r="B216" s="13" t="s">
        <v>597</v>
      </c>
      <c r="C216" s="13" t="s">
        <v>89</v>
      </c>
      <c r="D216" s="12" t="s">
        <v>86</v>
      </c>
      <c r="E216" s="13" t="s">
        <v>628</v>
      </c>
      <c r="F216" s="2">
        <v>10</v>
      </c>
      <c r="G216" s="15">
        <v>37.5</v>
      </c>
      <c r="H216" s="7">
        <f>L216*'114成績輸入與落點儀表板'!$B$2+M216*'114成績輸入與落點儀表板'!$B$3+N216*'114成績輸入與落點儀表板'!$B$4+O216*'114成績輸入與落點儀表板'!$B$5+P216*'114成績輸入與落點儀表板'!$B$6+Q216*'114成績輸入與落點儀表板'!$B$7+R216*'114成績輸入與落點儀表板'!$B$8+S216*'114成績輸入與落點儀表板'!$B$9+T216*'114成績輸入與落點儀表板'!$B$10+U216*'114成績輸入與落點儀表板'!$B$11+V216*'114成績輸入與落點儀表板'!$B$12+W216*'114成績輸入與落點儀表板'!$B$13+X216*'114成績輸入與落點儀表板'!$B$14+Y216*'114成績輸入與落點儀表板'!$B$15+Z216*'114成績輸入與落點儀表板'!$B$16</f>
        <v>0</v>
      </c>
      <c r="I216" s="8">
        <f t="shared" si="6"/>
        <v>-37.5</v>
      </c>
      <c r="J216" s="2" t="str">
        <f t="shared" si="7"/>
        <v>FAIL</v>
      </c>
      <c r="K216" s="17" t="str">
        <f>IF(AND(IF('114成績輸入與落點儀表板'!$C$2="必須採計",L216&gt;0,IF('114成績輸入與落點儀表板'!$C$2="不可採計",L216=0,TRUE)),IF('114成績輸入與落點儀表板'!$C$3="必須採計",M216&gt;0,IF('114成績輸入與落點儀表板'!$C$3="不可採計",M216=0,TRUE)),IF('114成績輸入與落點儀表板'!$C$4="必須採計",N216&gt;0,IF('114成績輸入與落點儀表板'!$C$4="不可採計",N216=0,TRUE)),IF('114成績輸入與落點儀表板'!$C$5="必須採計",O216&gt;0,IF('114成績輸入與落點儀表板'!$C$5="不可採計",O216=0,TRUE)),IF('114成績輸入與落點儀表板'!$C$6="必須採計",P216&gt;0,IF('114成績輸入與落點儀表板'!$C$6="不可採計",P216=0,TRUE)),IF('114成績輸入與落點儀表板'!$C$7="必須採計",Q216&gt;0,IF('114成績輸入與落點儀表板'!$C$7="不可採計",Q216=0,TRUE)),IF('114成績輸入與落點儀表板'!$C$8="必須採計",R216&gt;0,IF('114成績輸入與落點儀表板'!$C$8="不可採計",R216=0,TRUE)),IF('114成績輸入與落點儀表板'!$C$9="必須採計",S216&gt;0,IF('114成績輸入與落點儀表板'!$C$9="不可採計",S216=0,TRUE)),IF('114成績輸入與落點儀表板'!$C$10="必須採計",T216&gt;0,IF('114成績輸入與落點儀表板'!$C$10="不可採計",T216=0,TRUE)),IF('114成績輸入與落點儀表板'!$C$11="必須採計",U216&gt;0,IF('114成績輸入與落點儀表板'!$C$11="不可採計",U216=0,TRUE)),IF('114成績輸入與落點儀表板'!$C$12="必須採計",V216&gt;0,IF('114成績輸入與落點儀表板'!$C$12="不可採計",V216=0,TRUE)),IF('114成績輸入與落點儀表板'!$C$13="必須採計",W216&gt;0,IF('114成績輸入與落點儀表板'!$C$13="不可採計",W216=0,TRUE)),IF('114成績輸入與落點儀表板'!$C$14="必須採計",X216&gt;0,IF('114成績輸入與落點儀表板'!$C$14="不可採計",X216=0,TRUE)),IF('114成績輸入與落點儀表板'!$C$15="必須採計",Y216&gt;0,IF('114成績輸入與落點儀表板'!$C$15="不可採計",Y216=0,TRUE)),IF('114成績輸入與落點儀表板'!$C$16="必須採計",Z216&gt;0,IF('114成績輸入與落點儀表板'!$C$16="不可採計",Z216=0,TRUE))),"✅ 符合","❌ 不符合")</f>
        <v>❌ 不符合</v>
      </c>
      <c r="L216" s="15">
        <v>0</v>
      </c>
      <c r="M216" s="15">
        <v>1</v>
      </c>
      <c r="N216" s="15">
        <v>1.5</v>
      </c>
      <c r="O216" s="15">
        <v>0</v>
      </c>
      <c r="P216" s="15">
        <v>0</v>
      </c>
      <c r="Q216" s="15">
        <v>0</v>
      </c>
      <c r="R216" s="15">
        <v>2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</row>
    <row r="217" spans="1:26" x14ac:dyDescent="0.3">
      <c r="A217" s="2" t="s">
        <v>631</v>
      </c>
      <c r="B217" s="13" t="s">
        <v>597</v>
      </c>
      <c r="C217" s="13" t="s">
        <v>92</v>
      </c>
      <c r="D217" s="12" t="s">
        <v>86</v>
      </c>
      <c r="E217" s="13" t="s">
        <v>4999</v>
      </c>
      <c r="F217" s="2">
        <v>7</v>
      </c>
      <c r="G217" s="15">
        <v>56</v>
      </c>
      <c r="H217" s="7">
        <f>L217*'114成績輸入與落點儀表板'!$B$2+M217*'114成績輸入與落點儀表板'!$B$3+N217*'114成績輸入與落點儀表板'!$B$4+O217*'114成績輸入與落點儀表板'!$B$5+P217*'114成績輸入與落點儀表板'!$B$6+Q217*'114成績輸入與落點儀表板'!$B$7+R217*'114成績輸入與落點儀表板'!$B$8+S217*'114成績輸入與落點儀表板'!$B$9+T217*'114成績輸入與落點儀表板'!$B$10+U217*'114成績輸入與落點儀表板'!$B$11+V217*'114成績輸入與落點儀表板'!$B$12+W217*'114成績輸入與落點儀表板'!$B$13+X217*'114成績輸入與落點儀表板'!$B$14+Y217*'114成績輸入與落點儀表板'!$B$15+Z217*'114成績輸入與落點儀表板'!$B$16</f>
        <v>0</v>
      </c>
      <c r="I217" s="8">
        <f t="shared" si="6"/>
        <v>-56</v>
      </c>
      <c r="J217" s="2" t="str">
        <f t="shared" si="7"/>
        <v>FAIL</v>
      </c>
      <c r="K217" s="17" t="str">
        <f>IF(AND(IF('114成績輸入與落點儀表板'!$C$2="必須採計",L217&gt;0,IF('114成績輸入與落點儀表板'!$C$2="不可採計",L217=0,TRUE)),IF('114成績輸入與落點儀表板'!$C$3="必須採計",M217&gt;0,IF('114成績輸入與落點儀表板'!$C$3="不可採計",M217=0,TRUE)),IF('114成績輸入與落點儀表板'!$C$4="必須採計",N217&gt;0,IF('114成績輸入與落點儀表板'!$C$4="不可採計",N217=0,TRUE)),IF('114成績輸入與落點儀表板'!$C$5="必須採計",O217&gt;0,IF('114成績輸入與落點儀表板'!$C$5="不可採計",O217=0,TRUE)),IF('114成績輸入與落點儀表板'!$C$6="必須採計",P217&gt;0,IF('114成績輸入與落點儀表板'!$C$6="不可採計",P217=0,TRUE)),IF('114成績輸入與落點儀表板'!$C$7="必須採計",Q217&gt;0,IF('114成績輸入與落點儀表板'!$C$7="不可採計",Q217=0,TRUE)),IF('114成績輸入與落點儀表板'!$C$8="必須採計",R217&gt;0,IF('114成績輸入與落點儀表板'!$C$8="不可採計",R217=0,TRUE)),IF('114成績輸入與落點儀表板'!$C$9="必須採計",S217&gt;0,IF('114成績輸入與落點儀表板'!$C$9="不可採計",S217=0,TRUE)),IF('114成績輸入與落點儀表板'!$C$10="必須採計",T217&gt;0,IF('114成績輸入與落點儀表板'!$C$10="不可採計",T217=0,TRUE)),IF('114成績輸入與落點儀表板'!$C$11="必須採計",U217&gt;0,IF('114成績輸入與落點儀表板'!$C$11="不可採計",U217=0,TRUE)),IF('114成績輸入與落點儀表板'!$C$12="必須採計",V217&gt;0,IF('114成績輸入與落點儀表板'!$C$12="不可採計",V217=0,TRUE)),IF('114成績輸入與落點儀表板'!$C$13="必須採計",W217&gt;0,IF('114成績輸入與落點儀表板'!$C$13="不可採計",W217=0,TRUE)),IF('114成績輸入與落點儀表板'!$C$14="必須採計",X217&gt;0,IF('114成績輸入與落點儀表板'!$C$14="不可採計",X217=0,TRUE)),IF('114成績輸入與落點儀表板'!$C$15="必須採計",Y217&gt;0,IF('114成績輸入與落點儀表板'!$C$15="不可採計",Y217=0,TRUE)),IF('114成績輸入與落點儀表板'!$C$16="必須採計",Z217&gt;0,IF('114成績輸入與落點儀表板'!$C$16="不可採計",Z217=0,TRUE))),"✅ 符合","❌ 不符合")</f>
        <v>❌ 不符合</v>
      </c>
      <c r="L217" s="15">
        <v>0</v>
      </c>
      <c r="M217" s="15">
        <v>1</v>
      </c>
      <c r="N217" s="15">
        <v>1.5</v>
      </c>
      <c r="O217" s="15">
        <v>0</v>
      </c>
      <c r="P217" s="15">
        <v>0</v>
      </c>
      <c r="Q217" s="15">
        <v>0</v>
      </c>
      <c r="R217" s="15">
        <v>1.5</v>
      </c>
      <c r="S217" s="15">
        <v>2</v>
      </c>
      <c r="T217" s="15">
        <v>0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</row>
    <row r="218" spans="1:26" ht="15.75" customHeight="1" x14ac:dyDescent="0.3">
      <c r="A218" s="2" t="s">
        <v>634</v>
      </c>
      <c r="B218" s="13" t="s">
        <v>597</v>
      </c>
      <c r="C218" s="13" t="s">
        <v>632</v>
      </c>
      <c r="D218" s="12" t="s">
        <v>4062</v>
      </c>
      <c r="E218" s="13" t="s">
        <v>5000</v>
      </c>
      <c r="F218" s="2">
        <v>11</v>
      </c>
      <c r="G218" s="15">
        <v>137.5</v>
      </c>
      <c r="H218" s="7">
        <f>L218*'114成績輸入與落點儀表板'!$B$2+M218*'114成績輸入與落點儀表板'!$B$3+N218*'114成績輸入與落點儀表板'!$B$4+O218*'114成績輸入與落點儀表板'!$B$5+P218*'114成績輸入與落點儀表板'!$B$6+Q218*'114成績輸入與落點儀表板'!$B$7+R218*'114成績輸入與落點儀表板'!$B$8+S218*'114成績輸入與落點儀表板'!$B$9+T218*'114成績輸入與落點儀表板'!$B$10+U218*'114成績輸入與落點儀表板'!$B$11+V218*'114成績輸入與落點儀表板'!$B$12+W218*'114成績輸入與落點儀表板'!$B$13+X218*'114成績輸入與落點儀表板'!$B$14+Y218*'114成績輸入與落點儀表板'!$B$15+Z218*'114成績輸入與落點儀表板'!$B$16</f>
        <v>0</v>
      </c>
      <c r="I218" s="8">
        <f t="shared" si="6"/>
        <v>-137.5</v>
      </c>
      <c r="J218" s="2" t="str">
        <f t="shared" si="7"/>
        <v>FAIL</v>
      </c>
      <c r="K218" s="17" t="str">
        <f>IF(AND(IF('114成績輸入與落點儀表板'!$C$2="必須採計",L218&gt;0,IF('114成績輸入與落點儀表板'!$C$2="不可採計",L218=0,TRUE)),IF('114成績輸入與落點儀表板'!$C$3="必須採計",M218&gt;0,IF('114成績輸入與落點儀表板'!$C$3="不可採計",M218=0,TRUE)),IF('114成績輸入與落點儀表板'!$C$4="必須採計",N218&gt;0,IF('114成績輸入與落點儀表板'!$C$4="不可採計",N218=0,TRUE)),IF('114成績輸入與落點儀表板'!$C$5="必須採計",O218&gt;0,IF('114成績輸入與落點儀表板'!$C$5="不可採計",O218=0,TRUE)),IF('114成績輸入與落點儀表板'!$C$6="必須採計",P218&gt;0,IF('114成績輸入與落點儀表板'!$C$6="不可採計",P218=0,TRUE)),IF('114成績輸入與落點儀表板'!$C$7="必須採計",Q218&gt;0,IF('114成績輸入與落點儀表板'!$C$7="不可採計",Q218=0,TRUE)),IF('114成績輸入與落點儀表板'!$C$8="必須採計",R218&gt;0,IF('114成績輸入與落點儀表板'!$C$8="不可採計",R218=0,TRUE)),IF('114成績輸入與落點儀表板'!$C$9="必須採計",S218&gt;0,IF('114成績輸入與落點儀表板'!$C$9="不可採計",S218=0,TRUE)),IF('114成績輸入與落點儀表板'!$C$10="必須採計",T218&gt;0,IF('114成績輸入與落點儀表板'!$C$10="不可採計",T218=0,TRUE)),IF('114成績輸入與落點儀表板'!$C$11="必須採計",U218&gt;0,IF('114成績輸入與落點儀表板'!$C$11="不可採計",U218=0,TRUE)),IF('114成績輸入與落點儀表板'!$C$12="必須採計",V218&gt;0,IF('114成績輸入與落點儀表板'!$C$12="不可採計",V218=0,TRUE)),IF('114成績輸入與落點儀表板'!$C$13="必須採計",W218&gt;0,IF('114成績輸入與落點儀表板'!$C$13="不可採計",W218=0,TRUE)),IF('114成績輸入與落點儀表板'!$C$14="必須採計",X218&gt;0,IF('114成績輸入與落點儀表板'!$C$14="不可採計",X218=0,TRUE)),IF('114成績輸入與落點儀表板'!$C$15="必須採計",Y218&gt;0,IF('114成績輸入與落點儀表板'!$C$15="不可採計",Y218=0,TRUE)),IF('114成績輸入與落點儀表板'!$C$16="必須採計",Z218&gt;0,IF('114成績輸入與落點儀表板'!$C$16="不可採計",Z218=0,TRUE))),"✅ 符合","❌ 不符合")</f>
        <v>✅ 符合</v>
      </c>
      <c r="L218" s="15">
        <v>1</v>
      </c>
      <c r="M218" s="15">
        <v>2</v>
      </c>
      <c r="N218" s="15">
        <v>0</v>
      </c>
      <c r="O218" s="15">
        <v>0</v>
      </c>
      <c r="P218" s="15">
        <v>0</v>
      </c>
      <c r="Q218" s="15">
        <v>0</v>
      </c>
      <c r="R218" s="15">
        <v>0</v>
      </c>
      <c r="S218" s="15">
        <v>1.5</v>
      </c>
      <c r="T218" s="15">
        <v>2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</row>
    <row r="219" spans="1:26" x14ac:dyDescent="0.3">
      <c r="A219" s="2" t="s">
        <v>636</v>
      </c>
      <c r="B219" s="13" t="s">
        <v>597</v>
      </c>
      <c r="C219" s="13" t="s">
        <v>98</v>
      </c>
      <c r="D219" s="12" t="s">
        <v>99</v>
      </c>
      <c r="E219" s="13" t="s">
        <v>635</v>
      </c>
      <c r="F219" s="2">
        <v>16</v>
      </c>
      <c r="G219" s="15">
        <v>127</v>
      </c>
      <c r="H219" s="7">
        <f>L219*'114成績輸入與落點儀表板'!$B$2+M219*'114成績輸入與落點儀表板'!$B$3+N219*'114成績輸入與落點儀表板'!$B$4+O219*'114成績輸入與落點儀表板'!$B$5+P219*'114成績輸入與落點儀表板'!$B$6+Q219*'114成績輸入與落點儀表板'!$B$7+R219*'114成績輸入與落點儀表板'!$B$8+S219*'114成績輸入與落點儀表板'!$B$9+T219*'114成績輸入與落點儀表板'!$B$10+U219*'114成績輸入與落點儀表板'!$B$11+V219*'114成績輸入與落點儀表板'!$B$12+W219*'114成績輸入與落點儀表板'!$B$13+X219*'114成績輸入與落點儀表板'!$B$14+Y219*'114成績輸入與落點儀表板'!$B$15+Z219*'114成績輸入與落點儀表板'!$B$16</f>
        <v>0</v>
      </c>
      <c r="I219" s="8">
        <f t="shared" si="6"/>
        <v>-127</v>
      </c>
      <c r="J219" s="2" t="str">
        <f t="shared" si="7"/>
        <v>FAIL</v>
      </c>
      <c r="K219" s="17" t="str">
        <f>IF(AND(IF('114成績輸入與落點儀表板'!$C$2="必須採計",L219&gt;0,IF('114成績輸入與落點儀表板'!$C$2="不可採計",L219=0,TRUE)),IF('114成績輸入與落點儀表板'!$C$3="必須採計",M219&gt;0,IF('114成績輸入與落點儀表板'!$C$3="不可採計",M219=0,TRUE)),IF('114成績輸入與落點儀表板'!$C$4="必須採計",N219&gt;0,IF('114成績輸入與落點儀表板'!$C$4="不可採計",N219=0,TRUE)),IF('114成績輸入與落點儀表板'!$C$5="必須採計",O219&gt;0,IF('114成績輸入與落點儀表板'!$C$5="不可採計",O219=0,TRUE)),IF('114成績輸入與落點儀表板'!$C$6="必須採計",P219&gt;0,IF('114成績輸入與落點儀表板'!$C$6="不可採計",P219=0,TRUE)),IF('114成績輸入與落點儀表板'!$C$7="必須採計",Q219&gt;0,IF('114成績輸入與落點儀表板'!$C$7="不可採計",Q219=0,TRUE)),IF('114成績輸入與落點儀表板'!$C$8="必須採計",R219&gt;0,IF('114成績輸入與落點儀表板'!$C$8="不可採計",R219=0,TRUE)),IF('114成績輸入與落點儀表板'!$C$9="必須採計",S219&gt;0,IF('114成績輸入與落點儀表板'!$C$9="不可採計",S219=0,TRUE)),IF('114成績輸入與落點儀表板'!$C$10="必須採計",T219&gt;0,IF('114成績輸入與落點儀表板'!$C$10="不可採計",T219=0,TRUE)),IF('114成績輸入與落點儀表板'!$C$11="必須採計",U219&gt;0,IF('114成績輸入與落點儀表板'!$C$11="不可採計",U219=0,TRUE)),IF('114成績輸入與落點儀表板'!$C$12="必須採計",V219&gt;0,IF('114成績輸入與落點儀表板'!$C$12="不可採計",V219=0,TRUE)),IF('114成績輸入與落點儀表板'!$C$13="必須採計",W219&gt;0,IF('114成績輸入與落點儀表板'!$C$13="不可採計",W219=0,TRUE)),IF('114成績輸入與落點儀表板'!$C$14="必須採計",X219&gt;0,IF('114成績輸入與落點儀表板'!$C$14="不可採計",X219=0,TRUE)),IF('114成績輸入與落點儀表板'!$C$15="必須採計",Y219&gt;0,IF('114成績輸入與落點儀表板'!$C$15="不可採計",Y219=0,TRUE)),IF('114成績輸入與落點儀表板'!$C$16="必須採計",Z219&gt;0,IF('114成績輸入與落點儀表板'!$C$16="不可採計",Z219=0,TRUE))),"✅ 符合","❌ 不符合")</f>
        <v>✅ 符合</v>
      </c>
      <c r="L219" s="15">
        <v>1</v>
      </c>
      <c r="M219" s="15">
        <v>2</v>
      </c>
      <c r="N219" s="15">
        <v>1.5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</row>
    <row r="220" spans="1:26" ht="15.75" customHeight="1" x14ac:dyDescent="0.3">
      <c r="A220" s="2" t="s">
        <v>638</v>
      </c>
      <c r="B220" s="13" t="s">
        <v>597</v>
      </c>
      <c r="C220" s="13" t="s">
        <v>400</v>
      </c>
      <c r="D220" s="12" t="s">
        <v>113</v>
      </c>
      <c r="E220" s="13" t="s">
        <v>637</v>
      </c>
      <c r="F220" s="2">
        <v>86</v>
      </c>
      <c r="G220" s="15">
        <v>292</v>
      </c>
      <c r="H220" s="7">
        <f>L220*'114成績輸入與落點儀表板'!$B$2+M220*'114成績輸入與落點儀表板'!$B$3+N220*'114成績輸入與落點儀表板'!$B$4+O220*'114成績輸入與落點儀表板'!$B$5+P220*'114成績輸入與落點儀表板'!$B$6+Q220*'114成績輸入與落點儀表板'!$B$7+R220*'114成績輸入與落點儀表板'!$B$8+S220*'114成績輸入與落點儀表板'!$B$9+T220*'114成績輸入與落點儀表板'!$B$10+U220*'114成績輸入與落點儀表板'!$B$11+V220*'114成績輸入與落點儀表板'!$B$12+W220*'114成績輸入與落點儀表板'!$B$13+X220*'114成績輸入與落點儀表板'!$B$14+Y220*'114成績輸入與落點儀表板'!$B$15+Z220*'114成績輸入與落點儀表板'!$B$16</f>
        <v>0</v>
      </c>
      <c r="I220" s="8">
        <f t="shared" si="6"/>
        <v>-292</v>
      </c>
      <c r="J220" s="2" t="str">
        <f t="shared" si="7"/>
        <v>FAIL</v>
      </c>
      <c r="K220" s="17" t="str">
        <f>IF(AND(IF('114成績輸入與落點儀表板'!$C$2="必須採計",L220&gt;0,IF('114成績輸入與落點儀表板'!$C$2="不可採計",L220=0,TRUE)),IF('114成績輸入與落點儀表板'!$C$3="必須採計",M220&gt;0,IF('114成績輸入與落點儀表板'!$C$3="不可採計",M220=0,TRUE)),IF('114成績輸入與落點儀表板'!$C$4="必須採計",N220&gt;0,IF('114成績輸入與落點儀表板'!$C$4="不可採計",N220=0,TRUE)),IF('114成績輸入與落點儀表板'!$C$5="必須採計",O220&gt;0,IF('114成績輸入與落點儀表板'!$C$5="不可採計",O220=0,TRUE)),IF('114成績輸入與落點儀表板'!$C$6="必須採計",P220&gt;0,IF('114成績輸入與落點儀表板'!$C$6="不可採計",P220=0,TRUE)),IF('114成績輸入與落點儀表板'!$C$7="必須採計",Q220&gt;0,IF('114成績輸入與落點儀表板'!$C$7="不可採計",Q220=0,TRUE)),IF('114成績輸入與落點儀表板'!$C$8="必須採計",R220&gt;0,IF('114成績輸入與落點儀表板'!$C$8="不可採計",R220=0,TRUE)),IF('114成績輸入與落點儀表板'!$C$9="必須採計",S220&gt;0,IF('114成績輸入與落點儀表板'!$C$9="不可採計",S220=0,TRUE)),IF('114成績輸入與落點儀表板'!$C$10="必須採計",T220&gt;0,IF('114成績輸入與落點儀表板'!$C$10="不可採計",T220=0,TRUE)),IF('114成績輸入與落點儀表板'!$C$11="必須採計",U220&gt;0,IF('114成績輸入與落點儀表板'!$C$11="不可採計",U220=0,TRUE)),IF('114成績輸入與落點儀表板'!$C$12="必須採計",V220&gt;0,IF('114成績輸入與落點儀表板'!$C$12="不可採計",V220=0,TRUE)),IF('114成績輸入與落點儀表板'!$C$13="必須採計",W220&gt;0,IF('114成績輸入與落點儀表板'!$C$13="不可採計",W220=0,TRUE)),IF('114成績輸入與落點儀表板'!$C$14="必須採計",X220&gt;0,IF('114成績輸入與落點儀表板'!$C$14="不可採計",X220=0,TRUE)),IF('114成績輸入與落點儀表板'!$C$15="必須採計",Y220&gt;0,IF('114成績輸入與落點儀表板'!$C$15="不可採計",Y220=0,TRUE)),IF('114成績輸入與落點儀表板'!$C$16="必須採計",Z220&gt;0,IF('114成績輸入與落點儀表板'!$C$16="不可採計",Z220=0,TRUE))),"✅ 符合","❌ 不符合")</f>
        <v>✅ 符合</v>
      </c>
      <c r="L220" s="15">
        <v>2</v>
      </c>
      <c r="M220" s="15">
        <v>2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5">
        <v>0</v>
      </c>
      <c r="T220" s="15">
        <v>0</v>
      </c>
      <c r="U220" s="15">
        <v>1</v>
      </c>
      <c r="V220" s="15">
        <v>0</v>
      </c>
      <c r="W220" s="15">
        <v>1.5</v>
      </c>
      <c r="X220" s="15">
        <v>0</v>
      </c>
      <c r="Y220" s="15">
        <v>0</v>
      </c>
      <c r="Z220" s="15">
        <v>0</v>
      </c>
    </row>
    <row r="221" spans="1:26" x14ac:dyDescent="0.3">
      <c r="A221" s="2" t="s">
        <v>640</v>
      </c>
      <c r="B221" s="13" t="s">
        <v>597</v>
      </c>
      <c r="C221" s="13" t="s">
        <v>563</v>
      </c>
      <c r="D221" s="12" t="s">
        <v>121</v>
      </c>
      <c r="E221" s="13" t="s">
        <v>3378</v>
      </c>
      <c r="F221" s="2">
        <v>80</v>
      </c>
      <c r="G221" s="15">
        <v>175.5</v>
      </c>
      <c r="H221" s="7">
        <f>L221*'114成績輸入與落點儀表板'!$B$2+M221*'114成績輸入與落點儀表板'!$B$3+N221*'114成績輸入與落點儀表板'!$B$4+O221*'114成績輸入與落點儀表板'!$B$5+P221*'114成績輸入與落點儀表板'!$B$6+Q221*'114成績輸入與落點儀表板'!$B$7+R221*'114成績輸入與落點儀表板'!$B$8+S221*'114成績輸入與落點儀表板'!$B$9+T221*'114成績輸入與落點儀表板'!$B$10+U221*'114成績輸入與落點儀表板'!$B$11+V221*'114成績輸入與落點儀表板'!$B$12+W221*'114成績輸入與落點儀表板'!$B$13+X221*'114成績輸入與落點儀表板'!$B$14+Y221*'114成績輸入與落點儀表板'!$B$15+Z221*'114成績輸入與落點儀表板'!$B$16</f>
        <v>0</v>
      </c>
      <c r="I221" s="8">
        <f t="shared" si="6"/>
        <v>-175.5</v>
      </c>
      <c r="J221" s="2" t="str">
        <f t="shared" si="7"/>
        <v>FAIL</v>
      </c>
      <c r="K221" s="17" t="str">
        <f>IF(AND(IF('114成績輸入與落點儀表板'!$C$2="必須採計",L221&gt;0,IF('114成績輸入與落點儀表板'!$C$2="不可採計",L221=0,TRUE)),IF('114成績輸入與落點儀表板'!$C$3="必須採計",M221&gt;0,IF('114成績輸入與落點儀表板'!$C$3="不可採計",M221=0,TRUE)),IF('114成績輸入與落點儀表板'!$C$4="必須採計",N221&gt;0,IF('114成績輸入與落點儀表板'!$C$4="不可採計",N221=0,TRUE)),IF('114成績輸入與落點儀表板'!$C$5="必須採計",O221&gt;0,IF('114成績輸入與落點儀表板'!$C$5="不可採計",O221=0,TRUE)),IF('114成績輸入與落點儀表板'!$C$6="必須採計",P221&gt;0,IF('114成績輸入與落點儀表板'!$C$6="不可採計",P221=0,TRUE)),IF('114成績輸入與落點儀表板'!$C$7="必須採計",Q221&gt;0,IF('114成績輸入與落點儀表板'!$C$7="不可採計",Q221=0,TRUE)),IF('114成績輸入與落點儀表板'!$C$8="必須採計",R221&gt;0,IF('114成績輸入與落點儀表板'!$C$8="不可採計",R221=0,TRUE)),IF('114成績輸入與落點儀表板'!$C$9="必須採計",S221&gt;0,IF('114成績輸入與落點儀表板'!$C$9="不可採計",S221=0,TRUE)),IF('114成績輸入與落點儀表板'!$C$10="必須採計",T221&gt;0,IF('114成績輸入與落點儀表板'!$C$10="不可採計",T221=0,TRUE)),IF('114成績輸入與落點儀表板'!$C$11="必須採計",U221&gt;0,IF('114成績輸入與落點儀表板'!$C$11="不可採計",U221=0,TRUE)),IF('114成績輸入與落點儀表板'!$C$12="必須採計",V221&gt;0,IF('114成績輸入與落點儀表板'!$C$12="不可採計",V221=0,TRUE)),IF('114成績輸入與落點儀表板'!$C$13="必須採計",W221&gt;0,IF('114成績輸入與落點儀表板'!$C$13="不可採計",W221=0,TRUE)),IF('114成績輸入與落點儀表板'!$C$14="必須採計",X221&gt;0,IF('114成績輸入與落點儀表板'!$C$14="不可採計",X221=0,TRUE)),IF('114成績輸入與落點儀表板'!$C$15="必須採計",Y221&gt;0,IF('114成績輸入與落點儀表板'!$C$15="不可採計",Y221=0,TRUE)),IF('114成績輸入與落點儀表板'!$C$16="必須採計",Z221&gt;0,IF('114成績輸入與落點儀表板'!$C$16="不可採計",Z221=0,TRUE))),"✅ 符合","❌ 不符合")</f>
        <v>✅ 符合</v>
      </c>
      <c r="L221" s="15">
        <v>1.5</v>
      </c>
      <c r="M221" s="15">
        <v>2</v>
      </c>
      <c r="N221" s="15">
        <v>0</v>
      </c>
      <c r="O221" s="15">
        <v>0</v>
      </c>
      <c r="P221" s="15">
        <v>0</v>
      </c>
      <c r="Q221" s="15">
        <v>2</v>
      </c>
      <c r="R221" s="15">
        <v>0</v>
      </c>
      <c r="S221" s="15">
        <v>0</v>
      </c>
      <c r="T221" s="15">
        <v>0</v>
      </c>
      <c r="U221" s="15">
        <v>0</v>
      </c>
      <c r="V221" s="15">
        <v>0</v>
      </c>
      <c r="W221" s="15">
        <v>1</v>
      </c>
      <c r="X221" s="15">
        <v>0</v>
      </c>
      <c r="Y221" s="15">
        <v>0</v>
      </c>
      <c r="Z221" s="15">
        <v>0</v>
      </c>
    </row>
    <row r="222" spans="1:26" ht="15.75" customHeight="1" x14ac:dyDescent="0.3">
      <c r="A222" s="2" t="s">
        <v>642</v>
      </c>
      <c r="B222" s="13" t="s">
        <v>597</v>
      </c>
      <c r="C222" s="13" t="s">
        <v>391</v>
      </c>
      <c r="D222" s="12" t="s">
        <v>121</v>
      </c>
      <c r="E222" s="13" t="s">
        <v>4119</v>
      </c>
      <c r="F222" s="2">
        <v>80</v>
      </c>
      <c r="G222" s="15">
        <v>128</v>
      </c>
      <c r="H222" s="7">
        <f>L222*'114成績輸入與落點儀表板'!$B$2+M222*'114成績輸入與落點儀表板'!$B$3+N222*'114成績輸入與落點儀表板'!$B$4+O222*'114成績輸入與落點儀表板'!$B$5+P222*'114成績輸入與落點儀表板'!$B$6+Q222*'114成績輸入與落點儀表板'!$B$7+R222*'114成績輸入與落點儀表板'!$B$8+S222*'114成績輸入與落點儀表板'!$B$9+T222*'114成績輸入與落點儀表板'!$B$10+U222*'114成績輸入與落點儀表板'!$B$11+V222*'114成績輸入與落點儀表板'!$B$12+W222*'114成績輸入與落點儀表板'!$B$13+X222*'114成績輸入與落點儀表板'!$B$14+Y222*'114成績輸入與落點儀表板'!$B$15+Z222*'114成績輸入與落點儀表板'!$B$16</f>
        <v>0</v>
      </c>
      <c r="I222" s="8">
        <f t="shared" si="6"/>
        <v>-128</v>
      </c>
      <c r="J222" s="2" t="str">
        <f t="shared" si="7"/>
        <v>FAIL</v>
      </c>
      <c r="K222" s="17" t="str">
        <f>IF(AND(IF('114成績輸入與落點儀表板'!$C$2="必須採計",L222&gt;0,IF('114成績輸入與落點儀表板'!$C$2="不可採計",L222=0,TRUE)),IF('114成績輸入與落點儀表板'!$C$3="必須採計",M222&gt;0,IF('114成績輸入與落點儀表板'!$C$3="不可採計",M222=0,TRUE)),IF('114成績輸入與落點儀表板'!$C$4="必須採計",N222&gt;0,IF('114成績輸入與落點儀表板'!$C$4="不可採計",N222=0,TRUE)),IF('114成績輸入與落點儀表板'!$C$5="必須採計",O222&gt;0,IF('114成績輸入與落點儀表板'!$C$5="不可採計",O222=0,TRUE)),IF('114成績輸入與落點儀表板'!$C$6="必須採計",P222&gt;0,IF('114成績輸入與落點儀表板'!$C$6="不可採計",P222=0,TRUE)),IF('114成績輸入與落點儀表板'!$C$7="必須採計",Q222&gt;0,IF('114成績輸入與落點儀表板'!$C$7="不可採計",Q222=0,TRUE)),IF('114成績輸入與落點儀表板'!$C$8="必須採計",R222&gt;0,IF('114成績輸入與落點儀表板'!$C$8="不可採計",R222=0,TRUE)),IF('114成績輸入與落點儀表板'!$C$9="必須採計",S222&gt;0,IF('114成績輸入與落點儀表板'!$C$9="不可採計",S222=0,TRUE)),IF('114成績輸入與落點儀表板'!$C$10="必須採計",T222&gt;0,IF('114成績輸入與落點儀表板'!$C$10="不可採計",T222=0,TRUE)),IF('114成績輸入與落點儀表板'!$C$11="必須採計",U222&gt;0,IF('114成績輸入與落點儀表板'!$C$11="不可採計",U222=0,TRUE)),IF('114成績輸入與落點儀表板'!$C$12="必須採計",V222&gt;0,IF('114成績輸入與落點儀表板'!$C$12="不可採計",V222=0,TRUE)),IF('114成績輸入與落點儀表板'!$C$13="必須採計",W222&gt;0,IF('114成績輸入與落點儀表板'!$C$13="不可採計",W222=0,TRUE)),IF('114成績輸入與落點儀表板'!$C$14="必須採計",X222&gt;0,IF('114成績輸入與落點儀表板'!$C$14="不可採計",X222=0,TRUE)),IF('114成績輸入與落點儀表板'!$C$15="必須採計",Y222&gt;0,IF('114成績輸入與落點儀表板'!$C$15="不可採計",Y222=0,TRUE)),IF('114成績輸入與落點儀表板'!$C$16="必須採計",Z222&gt;0,IF('114成績輸入與落點儀表板'!$C$16="不可採計",Z222=0,TRUE))),"✅ 符合","❌ 不符合")</f>
        <v>❌ 不符合</v>
      </c>
      <c r="L222" s="15">
        <v>0</v>
      </c>
      <c r="M222" s="15">
        <v>1.25</v>
      </c>
      <c r="N222" s="15">
        <v>0</v>
      </c>
      <c r="O222" s="15">
        <v>0</v>
      </c>
      <c r="P222" s="15">
        <v>0</v>
      </c>
      <c r="Q222" s="15">
        <v>1.25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1</v>
      </c>
      <c r="X222" s="15">
        <v>0</v>
      </c>
      <c r="Y222" s="15">
        <v>0</v>
      </c>
      <c r="Z222" s="15">
        <v>0</v>
      </c>
    </row>
    <row r="223" spans="1:26" x14ac:dyDescent="0.3">
      <c r="A223" s="2" t="s">
        <v>644</v>
      </c>
      <c r="B223" s="13" t="s">
        <v>597</v>
      </c>
      <c r="C223" s="13" t="s">
        <v>352</v>
      </c>
      <c r="D223" s="12" t="s">
        <v>121</v>
      </c>
      <c r="E223" s="13" t="s">
        <v>4467</v>
      </c>
      <c r="F223" s="2">
        <v>54</v>
      </c>
      <c r="G223" s="15">
        <v>105</v>
      </c>
      <c r="H223" s="7">
        <f>L223*'114成績輸入與落點儀表板'!$B$2+M223*'114成績輸入與落點儀表板'!$B$3+N223*'114成績輸入與落點儀表板'!$B$4+O223*'114成績輸入與落點儀表板'!$B$5+P223*'114成績輸入與落點儀表板'!$B$6+Q223*'114成績輸入與落點儀表板'!$B$7+R223*'114成績輸入與落點儀表板'!$B$8+S223*'114成績輸入與落點儀表板'!$B$9+T223*'114成績輸入與落點儀表板'!$B$10+U223*'114成績輸入與落點儀表板'!$B$11+V223*'114成績輸入與落點儀表板'!$B$12+W223*'114成績輸入與落點儀表板'!$B$13+X223*'114成績輸入與落點儀表板'!$B$14+Y223*'114成績輸入與落點儀表板'!$B$15+Z223*'114成績輸入與落點儀表板'!$B$16</f>
        <v>0</v>
      </c>
      <c r="I223" s="8">
        <f t="shared" si="6"/>
        <v>-105</v>
      </c>
      <c r="J223" s="2" t="str">
        <f t="shared" si="7"/>
        <v>FAIL</v>
      </c>
      <c r="K223" s="17" t="str">
        <f>IF(AND(IF('114成績輸入與落點儀表板'!$C$2="必須採計",L223&gt;0,IF('114成績輸入與落點儀表板'!$C$2="不可採計",L223=0,TRUE)),IF('114成績輸入與落點儀表板'!$C$3="必須採計",M223&gt;0,IF('114成績輸入與落點儀表板'!$C$3="不可採計",M223=0,TRUE)),IF('114成績輸入與落點儀表板'!$C$4="必須採計",N223&gt;0,IF('114成績輸入與落點儀表板'!$C$4="不可採計",N223=0,TRUE)),IF('114成績輸入與落點儀表板'!$C$5="必須採計",O223&gt;0,IF('114成績輸入與落點儀表板'!$C$5="不可採計",O223=0,TRUE)),IF('114成績輸入與落點儀表板'!$C$6="必須採計",P223&gt;0,IF('114成績輸入與落點儀表板'!$C$6="不可採計",P223=0,TRUE)),IF('114成績輸入與落點儀表板'!$C$7="必須採計",Q223&gt;0,IF('114成績輸入與落點儀表板'!$C$7="不可採計",Q223=0,TRUE)),IF('114成績輸入與落點儀表板'!$C$8="必須採計",R223&gt;0,IF('114成績輸入與落點儀表板'!$C$8="不可採計",R223=0,TRUE)),IF('114成績輸入與落點儀表板'!$C$9="必須採計",S223&gt;0,IF('114成績輸入與落點儀表板'!$C$9="不可採計",S223=0,TRUE)),IF('114成績輸入與落點儀表板'!$C$10="必須採計",T223&gt;0,IF('114成績輸入與落點儀表板'!$C$10="不可採計",T223=0,TRUE)),IF('114成績輸入與落點儀表板'!$C$11="必須採計",U223&gt;0,IF('114成績輸入與落點儀表板'!$C$11="不可採計",U223=0,TRUE)),IF('114成績輸入與落點儀表板'!$C$12="必須採計",V223&gt;0,IF('114成績輸入與落點儀表板'!$C$12="不可採計",V223=0,TRUE)),IF('114成績輸入與落點儀表板'!$C$13="必須採計",W223&gt;0,IF('114成績輸入與落點儀表板'!$C$13="不可採計",W223=0,TRUE)),IF('114成績輸入與落點儀表板'!$C$14="必須採計",X223&gt;0,IF('114成績輸入與落點儀表板'!$C$14="不可採計",X223=0,TRUE)),IF('114成績輸入與落點儀表板'!$C$15="必須採計",Y223&gt;0,IF('114成績輸入與落點儀表板'!$C$15="不可採計",Y223=0,TRUE)),IF('114成績輸入與落點儀表板'!$C$16="必須採計",Z223&gt;0,IF('114成績輸入與落點儀表板'!$C$16="不可採計",Z223=0,TRUE))),"✅ 符合","❌ 不符合")</f>
        <v>❌ 不符合</v>
      </c>
      <c r="L223" s="15">
        <v>0</v>
      </c>
      <c r="M223" s="15">
        <v>1.5</v>
      </c>
      <c r="N223" s="15">
        <v>0</v>
      </c>
      <c r="O223" s="15">
        <v>0</v>
      </c>
      <c r="P223" s="15">
        <v>0</v>
      </c>
      <c r="Q223" s="15">
        <v>1.5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1</v>
      </c>
      <c r="X223" s="15">
        <v>0</v>
      </c>
      <c r="Y223" s="15">
        <v>0</v>
      </c>
      <c r="Z223" s="15">
        <v>0</v>
      </c>
    </row>
    <row r="224" spans="1:26" ht="15.75" customHeight="1" x14ac:dyDescent="0.3">
      <c r="A224" s="2" t="s">
        <v>647</v>
      </c>
      <c r="B224" s="13" t="s">
        <v>597</v>
      </c>
      <c r="C224" s="13" t="s">
        <v>645</v>
      </c>
      <c r="D224" s="12" t="s">
        <v>121</v>
      </c>
      <c r="E224" s="13" t="s">
        <v>2480</v>
      </c>
      <c r="F224" s="2">
        <v>67</v>
      </c>
      <c r="G224" s="15">
        <v>150.5</v>
      </c>
      <c r="H224" s="7">
        <f>L224*'114成績輸入與落點儀表板'!$B$2+M224*'114成績輸入與落點儀表板'!$B$3+N224*'114成績輸入與落點儀表板'!$B$4+O224*'114成績輸入與落點儀表板'!$B$5+P224*'114成績輸入與落點儀表板'!$B$6+Q224*'114成績輸入與落點儀表板'!$B$7+R224*'114成績輸入與落點儀表板'!$B$8+S224*'114成績輸入與落點儀表板'!$B$9+T224*'114成績輸入與落點儀表板'!$B$10+U224*'114成績輸入與落點儀表板'!$B$11+V224*'114成績輸入與落點儀表板'!$B$12+W224*'114成績輸入與落點儀表板'!$B$13+X224*'114成績輸入與落點儀表板'!$B$14+Y224*'114成績輸入與落點儀表板'!$B$15+Z224*'114成績輸入與落點儀表板'!$B$16</f>
        <v>0</v>
      </c>
      <c r="I224" s="8">
        <f t="shared" si="6"/>
        <v>-150.5</v>
      </c>
      <c r="J224" s="2" t="str">
        <f t="shared" si="7"/>
        <v>FAIL</v>
      </c>
      <c r="K224" s="17" t="str">
        <f>IF(AND(IF('114成績輸入與落點儀表板'!$C$2="必須採計",L224&gt;0,IF('114成績輸入與落點儀表板'!$C$2="不可採計",L224=0,TRUE)),IF('114成績輸入與落點儀表板'!$C$3="必須採計",M224&gt;0,IF('114成績輸入與落點儀表板'!$C$3="不可採計",M224=0,TRUE)),IF('114成績輸入與落點儀表板'!$C$4="必須採計",N224&gt;0,IF('114成績輸入與落點儀表板'!$C$4="不可採計",N224=0,TRUE)),IF('114成績輸入與落點儀表板'!$C$5="必須採計",O224&gt;0,IF('114成績輸入與落點儀表板'!$C$5="不可採計",O224=0,TRUE)),IF('114成績輸入與落點儀表板'!$C$6="必須採計",P224&gt;0,IF('114成績輸入與落點儀表板'!$C$6="不可採計",P224=0,TRUE)),IF('114成績輸入與落點儀表板'!$C$7="必須採計",Q224&gt;0,IF('114成績輸入與落點儀表板'!$C$7="不可採計",Q224=0,TRUE)),IF('114成績輸入與落點儀表板'!$C$8="必須採計",R224&gt;0,IF('114成績輸入與落點儀表板'!$C$8="不可採計",R224=0,TRUE)),IF('114成績輸入與落點儀表板'!$C$9="必須採計",S224&gt;0,IF('114成績輸入與落點儀表板'!$C$9="不可採計",S224=0,TRUE)),IF('114成績輸入與落點儀表板'!$C$10="必須採計",T224&gt;0,IF('114成績輸入與落點儀表板'!$C$10="不可採計",T224=0,TRUE)),IF('114成績輸入與落點儀表板'!$C$11="必須採計",U224&gt;0,IF('114成績輸入與落點儀表板'!$C$11="不可採計",U224=0,TRUE)),IF('114成績輸入與落點儀表板'!$C$12="必須採計",V224&gt;0,IF('114成績輸入與落點儀表板'!$C$12="不可採計",V224=0,TRUE)),IF('114成績輸入與落點儀表板'!$C$13="必須採計",W224&gt;0,IF('114成績輸入與落點儀表板'!$C$13="不可採計",W224=0,TRUE)),IF('114成績輸入與落點儀表板'!$C$14="必須採計",X224&gt;0,IF('114成績輸入與落點儀表板'!$C$14="不可採計",X224=0,TRUE)),IF('114成績輸入與落點儀表板'!$C$15="必須採計",Y224&gt;0,IF('114成績輸入與落點儀表板'!$C$15="不可採計",Y224=0,TRUE)),IF('114成績輸入與落點儀表板'!$C$16="必須採計",Z224&gt;0,IF('114成績輸入與落點儀表板'!$C$16="不可採計",Z224=0,TRUE))),"✅ 符合","❌ 不符合")</f>
        <v>✅ 符合</v>
      </c>
      <c r="L224" s="15">
        <v>1</v>
      </c>
      <c r="M224" s="15">
        <v>2</v>
      </c>
      <c r="N224" s="15">
        <v>0</v>
      </c>
      <c r="O224" s="15">
        <v>0</v>
      </c>
      <c r="P224" s="15">
        <v>0</v>
      </c>
      <c r="Q224" s="15">
        <v>1.5</v>
      </c>
      <c r="R224" s="15">
        <v>0</v>
      </c>
      <c r="S224" s="15">
        <v>0</v>
      </c>
      <c r="T224" s="15">
        <v>0</v>
      </c>
      <c r="U224" s="15">
        <v>0</v>
      </c>
      <c r="V224" s="15">
        <v>0</v>
      </c>
      <c r="W224" s="15">
        <v>1</v>
      </c>
      <c r="X224" s="15">
        <v>0</v>
      </c>
      <c r="Y224" s="15">
        <v>0</v>
      </c>
      <c r="Z224" s="15">
        <v>0</v>
      </c>
    </row>
    <row r="225" spans="1:26" x14ac:dyDescent="0.3">
      <c r="A225" s="2" t="s">
        <v>649</v>
      </c>
      <c r="B225" s="13" t="s">
        <v>597</v>
      </c>
      <c r="C225" s="13" t="s">
        <v>648</v>
      </c>
      <c r="D225" s="12" t="s">
        <v>103</v>
      </c>
      <c r="E225" s="13" t="s">
        <v>4121</v>
      </c>
      <c r="F225" s="2">
        <v>50</v>
      </c>
      <c r="G225" s="15">
        <v>92</v>
      </c>
      <c r="H225" s="7">
        <f>L225*'114成績輸入與落點儀表板'!$B$2+M225*'114成績輸入與落點儀表板'!$B$3+N225*'114成績輸入與落點儀表板'!$B$4+O225*'114成績輸入與落點儀表板'!$B$5+P225*'114成績輸入與落點儀表板'!$B$6+Q225*'114成績輸入與落點儀表板'!$B$7+R225*'114成績輸入與落點儀表板'!$B$8+S225*'114成績輸入與落點儀表板'!$B$9+T225*'114成績輸入與落點儀表板'!$B$10+U225*'114成績輸入與落點儀表板'!$B$11+V225*'114成績輸入與落點儀表板'!$B$12+W225*'114成績輸入與落點儀表板'!$B$13+X225*'114成績輸入與落點儀表板'!$B$14+Y225*'114成績輸入與落點儀表板'!$B$15+Z225*'114成績輸入與落點儀表板'!$B$16</f>
        <v>0</v>
      </c>
      <c r="I225" s="8">
        <f t="shared" si="6"/>
        <v>-92</v>
      </c>
      <c r="J225" s="2" t="str">
        <f t="shared" si="7"/>
        <v>FAIL</v>
      </c>
      <c r="K225" s="17" t="str">
        <f>IF(AND(IF('114成績輸入與落點儀表板'!$C$2="必須採計",L225&gt;0,IF('114成績輸入與落點儀表板'!$C$2="不可採計",L225=0,TRUE)),IF('114成績輸入與落點儀表板'!$C$3="必須採計",M225&gt;0,IF('114成績輸入與落點儀表板'!$C$3="不可採計",M225=0,TRUE)),IF('114成績輸入與落點儀表板'!$C$4="必須採計",N225&gt;0,IF('114成績輸入與落點儀表板'!$C$4="不可採計",N225=0,TRUE)),IF('114成績輸入與落點儀表板'!$C$5="必須採計",O225&gt;0,IF('114成績輸入與落點儀表板'!$C$5="不可採計",O225=0,TRUE)),IF('114成績輸入與落點儀表板'!$C$6="必須採計",P225&gt;0,IF('114成績輸入與落點儀表板'!$C$6="不可採計",P225=0,TRUE)),IF('114成績輸入與落點儀表板'!$C$7="必須採計",Q225&gt;0,IF('114成績輸入與落點儀表板'!$C$7="不可採計",Q225=0,TRUE)),IF('114成績輸入與落點儀表板'!$C$8="必須採計",R225&gt;0,IF('114成績輸入與落點儀表板'!$C$8="不可採計",R225=0,TRUE)),IF('114成績輸入與落點儀表板'!$C$9="必須採計",S225&gt;0,IF('114成績輸入與落點儀表板'!$C$9="不可採計",S225=0,TRUE)),IF('114成績輸入與落點儀表板'!$C$10="必須採計",T225&gt;0,IF('114成績輸入與落點儀表板'!$C$10="不可採計",T225=0,TRUE)),IF('114成績輸入與落點儀表板'!$C$11="必須採計",U225&gt;0,IF('114成績輸入與落點儀表板'!$C$11="不可採計",U225=0,TRUE)),IF('114成績輸入與落點儀表板'!$C$12="必須採計",V225&gt;0,IF('114成績輸入與落點儀表板'!$C$12="不可採計",V225=0,TRUE)),IF('114成績輸入與落點儀表板'!$C$13="必須採計",W225&gt;0,IF('114成績輸入與落點儀表板'!$C$13="不可採計",W225=0,TRUE)),IF('114成績輸入與落點儀表板'!$C$14="必須採計",X225&gt;0,IF('114成績輸入與落點儀表板'!$C$14="不可採計",X225=0,TRUE)),IF('114成績輸入與落點儀表板'!$C$15="必須採計",Y225&gt;0,IF('114成績輸入與落點儀表板'!$C$15="不可採計",Y225=0,TRUE)),IF('114成績輸入與落點儀表板'!$C$16="必須採計",Z225&gt;0,IF('114成績輸入與落點儀表板'!$C$16="不可採計",Z225=0,TRUE))),"✅ 符合","❌ 不符合")</f>
        <v>✅ 符合</v>
      </c>
      <c r="L225" s="15">
        <v>1</v>
      </c>
      <c r="M225" s="15">
        <v>1</v>
      </c>
      <c r="N225" s="15">
        <v>0</v>
      </c>
      <c r="O225" s="15">
        <v>0</v>
      </c>
      <c r="P225" s="15">
        <v>0</v>
      </c>
      <c r="Q225" s="15">
        <v>2</v>
      </c>
      <c r="R225" s="15">
        <v>0</v>
      </c>
      <c r="S225" s="15">
        <v>0</v>
      </c>
      <c r="T225" s="15">
        <v>0</v>
      </c>
      <c r="U225" s="15">
        <v>0</v>
      </c>
      <c r="V225" s="15">
        <v>0</v>
      </c>
      <c r="W225" s="15">
        <v>1</v>
      </c>
      <c r="X225" s="15">
        <v>0</v>
      </c>
      <c r="Y225" s="15">
        <v>0</v>
      </c>
      <c r="Z225" s="15">
        <v>0</v>
      </c>
    </row>
    <row r="226" spans="1:26" ht="15.75" customHeight="1" x14ac:dyDescent="0.3">
      <c r="A226" s="2" t="s">
        <v>651</v>
      </c>
      <c r="B226" s="13" t="s">
        <v>597</v>
      </c>
      <c r="C226" s="13" t="s">
        <v>233</v>
      </c>
      <c r="D226" s="12" t="s">
        <v>73</v>
      </c>
      <c r="E226" s="13" t="s">
        <v>5001</v>
      </c>
      <c r="F226" s="2">
        <v>59</v>
      </c>
      <c r="G226" s="15">
        <v>93.5</v>
      </c>
      <c r="H226" s="7">
        <f>L226*'114成績輸入與落點儀表板'!$B$2+M226*'114成績輸入與落點儀表板'!$B$3+N226*'114成績輸入與落點儀表板'!$B$4+O226*'114成績輸入與落點儀表板'!$B$5+P226*'114成績輸入與落點儀表板'!$B$6+Q226*'114成績輸入與落點儀表板'!$B$7+R226*'114成績輸入與落點儀表板'!$B$8+S226*'114成績輸入與落點儀表板'!$B$9+T226*'114成績輸入與落點儀表板'!$B$10+U226*'114成績輸入與落點儀表板'!$B$11+V226*'114成績輸入與落點儀表板'!$B$12+W226*'114成績輸入與落點儀表板'!$B$13+X226*'114成績輸入與落點儀表板'!$B$14+Y226*'114成績輸入與落點儀表板'!$B$15+Z226*'114成績輸入與落點儀表板'!$B$16</f>
        <v>0</v>
      </c>
      <c r="I226" s="8">
        <f t="shared" si="6"/>
        <v>-93.5</v>
      </c>
      <c r="J226" s="2" t="str">
        <f t="shared" si="7"/>
        <v>FAIL</v>
      </c>
      <c r="K226" s="17" t="str">
        <f>IF(AND(IF('114成績輸入與落點儀表板'!$C$2="必須採計",L226&gt;0,IF('114成績輸入與落點儀表板'!$C$2="不可採計",L226=0,TRUE)),IF('114成績輸入與落點儀表板'!$C$3="必須採計",M226&gt;0,IF('114成績輸入與落點儀表板'!$C$3="不可採計",M226=0,TRUE)),IF('114成績輸入與落點儀表板'!$C$4="必須採計",N226&gt;0,IF('114成績輸入與落點儀表板'!$C$4="不可採計",N226=0,TRUE)),IF('114成績輸入與落點儀表板'!$C$5="必須採計",O226&gt;0,IF('114成績輸入與落點儀表板'!$C$5="不可採計",O226=0,TRUE)),IF('114成績輸入與落點儀表板'!$C$6="必須採計",P226&gt;0,IF('114成績輸入與落點儀表板'!$C$6="不可採計",P226=0,TRUE)),IF('114成績輸入與落點儀表板'!$C$7="必須採計",Q226&gt;0,IF('114成績輸入與落點儀表板'!$C$7="不可採計",Q226=0,TRUE)),IF('114成績輸入與落點儀表板'!$C$8="必須採計",R226&gt;0,IF('114成績輸入與落點儀表板'!$C$8="不可採計",R226=0,TRUE)),IF('114成績輸入與落點儀表板'!$C$9="必須採計",S226&gt;0,IF('114成績輸入與落點儀表板'!$C$9="不可採計",S226=0,TRUE)),IF('114成績輸入與落點儀表板'!$C$10="必須採計",T226&gt;0,IF('114成績輸入與落點儀表板'!$C$10="不可採計",T226=0,TRUE)),IF('114成績輸入與落點儀表板'!$C$11="必須採計",U226&gt;0,IF('114成績輸入與落點儀表板'!$C$11="不可採計",U226=0,TRUE)),IF('114成績輸入與落點儀表板'!$C$12="必須採計",V226&gt;0,IF('114成績輸入與落點儀表板'!$C$12="不可採計",V226=0,TRUE)),IF('114成績輸入與落點儀表板'!$C$13="必須採計",W226&gt;0,IF('114成績輸入與落點儀表板'!$C$13="不可採計",W226=0,TRUE)),IF('114成績輸入與落點儀表板'!$C$14="必須採計",X226&gt;0,IF('114成績輸入與落點儀表板'!$C$14="不可採計",X226=0,TRUE)),IF('114成績輸入與落點儀表板'!$C$15="必須採計",Y226&gt;0,IF('114成績輸入與落點儀表板'!$C$15="不可採計",Y226=0,TRUE)),IF('114成績輸入與落點儀表板'!$C$16="必須採計",Z226&gt;0,IF('114成績輸入與落點儀表板'!$C$16="不可採計",Z226=0,TRUE))),"✅ 符合","❌ 不符合")</f>
        <v>❌ 不符合</v>
      </c>
      <c r="L226" s="15">
        <v>0</v>
      </c>
      <c r="M226" s="15">
        <v>1.5</v>
      </c>
      <c r="N226" s="15">
        <v>0</v>
      </c>
      <c r="O226" s="15">
        <v>0</v>
      </c>
      <c r="P226" s="15">
        <v>0</v>
      </c>
      <c r="Q226" s="15">
        <v>2</v>
      </c>
      <c r="R226" s="15">
        <v>0</v>
      </c>
      <c r="S226" s="15">
        <v>0</v>
      </c>
      <c r="T226" s="15">
        <v>0</v>
      </c>
      <c r="U226" s="15">
        <v>0</v>
      </c>
      <c r="V226" s="15">
        <v>0</v>
      </c>
      <c r="W226" s="15">
        <v>1</v>
      </c>
      <c r="X226" s="15">
        <v>0</v>
      </c>
      <c r="Y226" s="15">
        <v>0</v>
      </c>
      <c r="Z226" s="15">
        <v>0</v>
      </c>
    </row>
    <row r="227" spans="1:26" x14ac:dyDescent="0.3">
      <c r="A227" s="2" t="s">
        <v>654</v>
      </c>
      <c r="B227" s="13" t="s">
        <v>597</v>
      </c>
      <c r="C227" s="13" t="s">
        <v>652</v>
      </c>
      <c r="D227" s="12" t="s">
        <v>73</v>
      </c>
      <c r="E227" s="13" t="s">
        <v>5002</v>
      </c>
      <c r="F227" s="2">
        <v>19</v>
      </c>
      <c r="G227" s="15">
        <v>119.5</v>
      </c>
      <c r="H227" s="7">
        <f>L227*'114成績輸入與落點儀表板'!$B$2+M227*'114成績輸入與落點儀表板'!$B$3+N227*'114成績輸入與落點儀表板'!$B$4+O227*'114成績輸入與落點儀表板'!$B$5+P227*'114成績輸入與落點儀表板'!$B$6+Q227*'114成績輸入與落點儀表板'!$B$7+R227*'114成績輸入與落點儀表板'!$B$8+S227*'114成績輸入與落點儀表板'!$B$9+T227*'114成績輸入與落點儀表板'!$B$10+U227*'114成績輸入與落點儀表板'!$B$11+V227*'114成績輸入與落點儀表板'!$B$12+W227*'114成績輸入與落點儀表板'!$B$13+X227*'114成績輸入與落點儀表板'!$B$14+Y227*'114成績輸入與落點儀表板'!$B$15+Z227*'114成績輸入與落點儀表板'!$B$16</f>
        <v>0</v>
      </c>
      <c r="I227" s="8">
        <f t="shared" si="6"/>
        <v>-119.5</v>
      </c>
      <c r="J227" s="2" t="str">
        <f t="shared" si="7"/>
        <v>FAIL</v>
      </c>
      <c r="K227" s="17" t="str">
        <f>IF(AND(IF('114成績輸入與落點儀表板'!$C$2="必須採計",L227&gt;0,IF('114成績輸入與落點儀表板'!$C$2="不可採計",L227=0,TRUE)),IF('114成績輸入與落點儀表板'!$C$3="必須採計",M227&gt;0,IF('114成績輸入與落點儀表板'!$C$3="不可採計",M227=0,TRUE)),IF('114成績輸入與落點儀表板'!$C$4="必須採計",N227&gt;0,IF('114成績輸入與落點儀表板'!$C$4="不可採計",N227=0,TRUE)),IF('114成績輸入與落點儀表板'!$C$5="必須採計",O227&gt;0,IF('114成績輸入與落點儀表板'!$C$5="不可採計",O227=0,TRUE)),IF('114成績輸入與落點儀表板'!$C$6="必須採計",P227&gt;0,IF('114成績輸入與落點儀表板'!$C$6="不可採計",P227=0,TRUE)),IF('114成績輸入與落點儀表板'!$C$7="必須採計",Q227&gt;0,IF('114成績輸入與落點儀表板'!$C$7="不可採計",Q227=0,TRUE)),IF('114成績輸入與落點儀表板'!$C$8="必須採計",R227&gt;0,IF('114成績輸入與落點儀表板'!$C$8="不可採計",R227=0,TRUE)),IF('114成績輸入與落點儀表板'!$C$9="必須採計",S227&gt;0,IF('114成績輸入與落點儀表板'!$C$9="不可採計",S227=0,TRUE)),IF('114成績輸入與落點儀表板'!$C$10="必須採計",T227&gt;0,IF('114成績輸入與落點儀表板'!$C$10="不可採計",T227=0,TRUE)),IF('114成績輸入與落點儀表板'!$C$11="必須採計",U227&gt;0,IF('114成績輸入與落點儀表板'!$C$11="不可採計",U227=0,TRUE)),IF('114成績輸入與落點儀表板'!$C$12="必須採計",V227&gt;0,IF('114成績輸入與落點儀表板'!$C$12="不可採計",V227=0,TRUE)),IF('114成績輸入與落點儀表板'!$C$13="必須採計",W227&gt;0,IF('114成績輸入與落點儀表板'!$C$13="不可採計",W227=0,TRUE)),IF('114成績輸入與落點儀表板'!$C$14="必須採計",X227&gt;0,IF('114成績輸入與落點儀表板'!$C$14="不可採計",X227=0,TRUE)),IF('114成績輸入與落點儀表板'!$C$15="必須採計",Y227&gt;0,IF('114成績輸入與落點儀表板'!$C$15="不可採計",Y227=0,TRUE)),IF('114成績輸入與落點儀表板'!$C$16="必須採計",Z227&gt;0,IF('114成績輸入與落點儀表板'!$C$16="不可採計",Z227=0,TRUE))),"✅ 符合","❌ 不符合")</f>
        <v>✅ 符合</v>
      </c>
      <c r="L227" s="15">
        <v>1</v>
      </c>
      <c r="M227" s="15">
        <v>1.5</v>
      </c>
      <c r="N227" s="15">
        <v>0</v>
      </c>
      <c r="O227" s="15">
        <v>0</v>
      </c>
      <c r="P227" s="15">
        <v>0</v>
      </c>
      <c r="Q227" s="15">
        <v>2</v>
      </c>
      <c r="R227" s="15">
        <v>0</v>
      </c>
      <c r="S227" s="15">
        <v>0</v>
      </c>
      <c r="T227" s="15">
        <v>0</v>
      </c>
      <c r="U227" s="15">
        <v>0</v>
      </c>
      <c r="V227" s="15">
        <v>0</v>
      </c>
      <c r="W227" s="15">
        <v>1.5</v>
      </c>
      <c r="X227" s="15">
        <v>0</v>
      </c>
      <c r="Y227" s="15">
        <v>0</v>
      </c>
      <c r="Z227" s="15">
        <v>0</v>
      </c>
    </row>
    <row r="228" spans="1:26" ht="15.75" customHeight="1" x14ac:dyDescent="0.3">
      <c r="A228" s="2" t="s">
        <v>657</v>
      </c>
      <c r="B228" s="13" t="s">
        <v>655</v>
      </c>
      <c r="C228" s="13" t="s">
        <v>55</v>
      </c>
      <c r="D228" s="12" t="s">
        <v>56</v>
      </c>
      <c r="E228" s="13" t="s">
        <v>656</v>
      </c>
      <c r="F228" s="2">
        <v>26</v>
      </c>
      <c r="G228" s="15">
        <v>222.75</v>
      </c>
      <c r="H228" s="7">
        <f>L228*'114成績輸入與落點儀表板'!$B$2+M228*'114成績輸入與落點儀表板'!$B$3+N228*'114成績輸入與落點儀表板'!$B$4+O228*'114成績輸入與落點儀表板'!$B$5+P228*'114成績輸入與落點儀表板'!$B$6+Q228*'114成績輸入與落點儀表板'!$B$7+R228*'114成績輸入與落點儀表板'!$B$8+S228*'114成績輸入與落點儀表板'!$B$9+T228*'114成績輸入與落點儀表板'!$B$10+U228*'114成績輸入與落點儀表板'!$B$11+V228*'114成績輸入與落點儀表板'!$B$12+W228*'114成績輸入與落點儀表板'!$B$13+X228*'114成績輸入與落點儀表板'!$B$14+Y228*'114成績輸入與落點儀表板'!$B$15+Z228*'114成績輸入與落點儀表板'!$B$16</f>
        <v>0</v>
      </c>
      <c r="I228" s="8">
        <f t="shared" si="6"/>
        <v>-222.75</v>
      </c>
      <c r="J228" s="2" t="str">
        <f t="shared" si="7"/>
        <v>FAIL</v>
      </c>
      <c r="K228" s="17" t="str">
        <f>IF(AND(IF('114成績輸入與落點儀表板'!$C$2="必須採計",L228&gt;0,IF('114成績輸入與落點儀表板'!$C$2="不可採計",L228=0,TRUE)),IF('114成績輸入與落點儀表板'!$C$3="必須採計",M228&gt;0,IF('114成績輸入與落點儀表板'!$C$3="不可採計",M228=0,TRUE)),IF('114成績輸入與落點儀表板'!$C$4="必須採計",N228&gt;0,IF('114成績輸入與落點儀表板'!$C$4="不可採計",N228=0,TRUE)),IF('114成績輸入與落點儀表板'!$C$5="必須採計",O228&gt;0,IF('114成績輸入與落點儀表板'!$C$5="不可採計",O228=0,TRUE)),IF('114成績輸入與落點儀表板'!$C$6="必須採計",P228&gt;0,IF('114成績輸入與落點儀表板'!$C$6="不可採計",P228=0,TRUE)),IF('114成績輸入與落點儀表板'!$C$7="必須採計",Q228&gt;0,IF('114成績輸入與落點儀表板'!$C$7="不可採計",Q228=0,TRUE)),IF('114成績輸入與落點儀表板'!$C$8="必須採計",R228&gt;0,IF('114成績輸入與落點儀表板'!$C$8="不可採計",R228=0,TRUE)),IF('114成績輸入與落點儀表板'!$C$9="必須採計",S228&gt;0,IF('114成績輸入與落點儀表板'!$C$9="不可採計",S228=0,TRUE)),IF('114成績輸入與落點儀表板'!$C$10="必須採計",T228&gt;0,IF('114成績輸入與落點儀表板'!$C$10="不可採計",T228=0,TRUE)),IF('114成績輸入與落點儀表板'!$C$11="必須採計",U228&gt;0,IF('114成績輸入與落點儀表板'!$C$11="不可採計",U228=0,TRUE)),IF('114成績輸入與落點儀表板'!$C$12="必須採計",V228&gt;0,IF('114成績輸入與落點儀表板'!$C$12="不可採計",V228=0,TRUE)),IF('114成績輸入與落點儀表板'!$C$13="必須採計",W228&gt;0,IF('114成績輸入與落點儀表板'!$C$13="不可採計",W228=0,TRUE)),IF('114成績輸入與落點儀表板'!$C$14="必須採計",X228&gt;0,IF('114成績輸入與落點儀表板'!$C$14="不可採計",X228=0,TRUE)),IF('114成績輸入與落點儀表板'!$C$15="必須採計",Y228&gt;0,IF('114成績輸入與落點儀表板'!$C$15="不可採計",Y228=0,TRUE)),IF('114成績輸入與落點儀表板'!$C$16="必須採計",Z228&gt;0,IF('114成績輸入與落點儀表板'!$C$16="不可採計",Z228=0,TRUE))),"✅ 符合","❌ 不符合")</f>
        <v>✅ 符合</v>
      </c>
      <c r="L228" s="15">
        <v>1.5</v>
      </c>
      <c r="M228" s="15">
        <v>1.25</v>
      </c>
      <c r="N228" s="15">
        <v>0</v>
      </c>
      <c r="O228" s="15">
        <v>0</v>
      </c>
      <c r="P228" s="15">
        <v>0</v>
      </c>
      <c r="Q228" s="15">
        <v>0</v>
      </c>
      <c r="R228" s="15">
        <v>0</v>
      </c>
      <c r="S228" s="15">
        <v>0</v>
      </c>
      <c r="T228" s="15">
        <v>0</v>
      </c>
      <c r="U228" s="15">
        <v>1</v>
      </c>
      <c r="V228" s="15">
        <v>1</v>
      </c>
      <c r="W228" s="15">
        <v>0</v>
      </c>
      <c r="X228" s="15">
        <v>0</v>
      </c>
      <c r="Y228" s="15">
        <v>0</v>
      </c>
      <c r="Z228" s="15">
        <v>0</v>
      </c>
    </row>
    <row r="229" spans="1:26" x14ac:dyDescent="0.3">
      <c r="A229" s="2" t="s">
        <v>659</v>
      </c>
      <c r="B229" s="13" t="s">
        <v>655</v>
      </c>
      <c r="C229" s="13" t="s">
        <v>63</v>
      </c>
      <c r="D229" s="12" t="s">
        <v>56</v>
      </c>
      <c r="E229" s="13" t="s">
        <v>658</v>
      </c>
      <c r="F229" s="2">
        <v>12</v>
      </c>
      <c r="G229" s="15">
        <v>283</v>
      </c>
      <c r="H229" s="7">
        <f>L229*'114成績輸入與落點儀表板'!$B$2+M229*'114成績輸入與落點儀表板'!$B$3+N229*'114成績輸入與落點儀表板'!$B$4+O229*'114成績輸入與落點儀表板'!$B$5+P229*'114成績輸入與落點儀表板'!$B$6+Q229*'114成績輸入與落點儀表板'!$B$7+R229*'114成績輸入與落點儀表板'!$B$8+S229*'114成績輸入與落點儀表板'!$B$9+T229*'114成績輸入與落點儀表板'!$B$10+U229*'114成績輸入與落點儀表板'!$B$11+V229*'114成績輸入與落點儀表板'!$B$12+W229*'114成績輸入與落點儀表板'!$B$13+X229*'114成績輸入與落點儀表板'!$B$14+Y229*'114成績輸入與落點儀表板'!$B$15+Z229*'114成績輸入與落點儀表板'!$B$16</f>
        <v>0</v>
      </c>
      <c r="I229" s="8">
        <f t="shared" si="6"/>
        <v>-283</v>
      </c>
      <c r="J229" s="2" t="str">
        <f t="shared" si="7"/>
        <v>FAIL</v>
      </c>
      <c r="K229" s="17" t="str">
        <f>IF(AND(IF('114成績輸入與落點儀表板'!$C$2="必須採計",L229&gt;0,IF('114成績輸入與落點儀表板'!$C$2="不可採計",L229=0,TRUE)),IF('114成績輸入與落點儀表板'!$C$3="必須採計",M229&gt;0,IF('114成績輸入與落點儀表板'!$C$3="不可採計",M229=0,TRUE)),IF('114成績輸入與落點儀表板'!$C$4="必須採計",N229&gt;0,IF('114成績輸入與落點儀表板'!$C$4="不可採計",N229=0,TRUE)),IF('114成績輸入與落點儀表板'!$C$5="必須採計",O229&gt;0,IF('114成績輸入與落點儀表板'!$C$5="不可採計",O229=0,TRUE)),IF('114成績輸入與落點儀表板'!$C$6="必須採計",P229&gt;0,IF('114成績輸入與落點儀表板'!$C$6="不可採計",P229=0,TRUE)),IF('114成績輸入與落點儀表板'!$C$7="必須採計",Q229&gt;0,IF('114成績輸入與落點儀表板'!$C$7="不可採計",Q229=0,TRUE)),IF('114成績輸入與落點儀表板'!$C$8="必須採計",R229&gt;0,IF('114成績輸入與落點儀表板'!$C$8="不可採計",R229=0,TRUE)),IF('114成績輸入與落點儀表板'!$C$9="必須採計",S229&gt;0,IF('114成績輸入與落點儀表板'!$C$9="不可採計",S229=0,TRUE)),IF('114成績輸入與落點儀表板'!$C$10="必須採計",T229&gt;0,IF('114成績輸入與落點儀表板'!$C$10="不可採計",T229=0,TRUE)),IF('114成績輸入與落點儀表板'!$C$11="必須採計",U229&gt;0,IF('114成績輸入與落點儀表板'!$C$11="不可採計",U229=0,TRUE)),IF('114成績輸入與落點儀表板'!$C$12="必須採計",V229&gt;0,IF('114成績輸入與落點儀表板'!$C$12="不可採計",V229=0,TRUE)),IF('114成績輸入與落點儀表板'!$C$13="必須採計",W229&gt;0,IF('114成績輸入與落點儀表板'!$C$13="不可採計",W229=0,TRUE)),IF('114成績輸入與落點儀表板'!$C$14="必須採計",X229&gt;0,IF('114成績輸入與落點儀表板'!$C$14="不可採計",X229=0,TRUE)),IF('114成績輸入與落點儀表板'!$C$15="必須採計",Y229&gt;0,IF('114成績輸入與落點儀表板'!$C$15="不可採計",Y229=0,TRUE)),IF('114成績輸入與落點儀表板'!$C$16="必須採計",Z229&gt;0,IF('114成績輸入與落點儀表板'!$C$16="不可採計",Z229=0,TRUE))),"✅ 符合","❌ 不符合")</f>
        <v>✅ 符合</v>
      </c>
      <c r="L229" s="15">
        <v>1</v>
      </c>
      <c r="M229" s="15">
        <v>1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1.5</v>
      </c>
      <c r="V229" s="15">
        <v>1</v>
      </c>
      <c r="W229" s="15">
        <v>0</v>
      </c>
      <c r="X229" s="15">
        <v>1</v>
      </c>
      <c r="Y229" s="15">
        <v>0</v>
      </c>
      <c r="Z229" s="15">
        <v>0</v>
      </c>
    </row>
    <row r="230" spans="1:26" ht="15.75" customHeight="1" x14ac:dyDescent="0.3">
      <c r="A230" s="2" t="s">
        <v>661</v>
      </c>
      <c r="B230" s="13" t="s">
        <v>655</v>
      </c>
      <c r="C230" s="13" t="s">
        <v>66</v>
      </c>
      <c r="D230" s="12" t="s">
        <v>56</v>
      </c>
      <c r="E230" s="13" t="s">
        <v>660</v>
      </c>
      <c r="F230" s="2">
        <v>15</v>
      </c>
      <c r="G230" s="15">
        <v>269.5</v>
      </c>
      <c r="H230" s="7">
        <f>L230*'114成績輸入與落點儀表板'!$B$2+M230*'114成績輸入與落點儀表板'!$B$3+N230*'114成績輸入與落點儀表板'!$B$4+O230*'114成績輸入與落點儀表板'!$B$5+P230*'114成績輸入與落點儀表板'!$B$6+Q230*'114成績輸入與落點儀表板'!$B$7+R230*'114成績輸入與落點儀表板'!$B$8+S230*'114成績輸入與落點儀表板'!$B$9+T230*'114成績輸入與落點儀表板'!$B$10+U230*'114成績輸入與落點儀表板'!$B$11+V230*'114成績輸入與落點儀表板'!$B$12+W230*'114成績輸入與落點儀表板'!$B$13+X230*'114成績輸入與落點儀表板'!$B$14+Y230*'114成績輸入與落點儀表板'!$B$15+Z230*'114成績輸入與落點儀表板'!$B$16</f>
        <v>0</v>
      </c>
      <c r="I230" s="8">
        <f t="shared" si="6"/>
        <v>-269.5</v>
      </c>
      <c r="J230" s="2" t="str">
        <f t="shared" si="7"/>
        <v>FAIL</v>
      </c>
      <c r="K230" s="17" t="str">
        <f>IF(AND(IF('114成績輸入與落點儀表板'!$C$2="必須採計",L230&gt;0,IF('114成績輸入與落點儀表板'!$C$2="不可採計",L230=0,TRUE)),IF('114成績輸入與落點儀表板'!$C$3="必須採計",M230&gt;0,IF('114成績輸入與落點儀表板'!$C$3="不可採計",M230=0,TRUE)),IF('114成績輸入與落點儀表板'!$C$4="必須採計",N230&gt;0,IF('114成績輸入與落點儀表板'!$C$4="不可採計",N230=0,TRUE)),IF('114成績輸入與落點儀表板'!$C$5="必須採計",O230&gt;0,IF('114成績輸入與落點儀表板'!$C$5="不可採計",O230=0,TRUE)),IF('114成績輸入與落點儀表板'!$C$6="必須採計",P230&gt;0,IF('114成績輸入與落點儀表板'!$C$6="不可採計",P230=0,TRUE)),IF('114成績輸入與落點儀表板'!$C$7="必須採計",Q230&gt;0,IF('114成績輸入與落點儀表板'!$C$7="不可採計",Q230=0,TRUE)),IF('114成績輸入與落點儀表板'!$C$8="必須採計",R230&gt;0,IF('114成績輸入與落點儀表板'!$C$8="不可採計",R230=0,TRUE)),IF('114成績輸入與落點儀表板'!$C$9="必須採計",S230&gt;0,IF('114成績輸入與落點儀表板'!$C$9="不可採計",S230=0,TRUE)),IF('114成績輸入與落點儀表板'!$C$10="必須採計",T230&gt;0,IF('114成績輸入與落點儀表板'!$C$10="不可採計",T230=0,TRUE)),IF('114成績輸入與落點儀表板'!$C$11="必須採計",U230&gt;0,IF('114成績輸入與落點儀表板'!$C$11="不可採計",U230=0,TRUE)),IF('114成績輸入與落點儀表板'!$C$12="必須採計",V230&gt;0,IF('114成績輸入與落點儀表板'!$C$12="不可採計",V230=0,TRUE)),IF('114成績輸入與落點儀表板'!$C$13="必須採計",W230&gt;0,IF('114成績輸入與落點儀表板'!$C$13="不可採計",W230=0,TRUE)),IF('114成績輸入與落點儀表板'!$C$14="必須採計",X230&gt;0,IF('114成績輸入與落點儀表板'!$C$14="不可採計",X230=0,TRUE)),IF('114成績輸入與落點儀表板'!$C$15="必須採計",Y230&gt;0,IF('114成績輸入與落點儀表板'!$C$15="不可採計",Y230=0,TRUE)),IF('114成績輸入與落點儀表板'!$C$16="必須採計",Z230&gt;0,IF('114成績輸入與落點儀表板'!$C$16="不可採計",Z230=0,TRUE))),"✅ 符合","❌ 不符合")</f>
        <v>✅ 符合</v>
      </c>
      <c r="L230" s="15">
        <v>1.25</v>
      </c>
      <c r="M230" s="15">
        <v>1.25</v>
      </c>
      <c r="N230" s="15">
        <v>0</v>
      </c>
      <c r="O230" s="15">
        <v>0</v>
      </c>
      <c r="P230" s="15">
        <v>0</v>
      </c>
      <c r="Q230" s="15">
        <v>1</v>
      </c>
      <c r="R230" s="15">
        <v>0</v>
      </c>
      <c r="S230" s="15">
        <v>0</v>
      </c>
      <c r="T230" s="15">
        <v>0</v>
      </c>
      <c r="U230" s="15">
        <v>1</v>
      </c>
      <c r="V230" s="15">
        <v>0</v>
      </c>
      <c r="W230" s="15">
        <v>1.25</v>
      </c>
      <c r="X230" s="15">
        <v>0</v>
      </c>
      <c r="Y230" s="15">
        <v>0</v>
      </c>
      <c r="Z230" s="15">
        <v>0</v>
      </c>
    </row>
    <row r="231" spans="1:26" x14ac:dyDescent="0.3">
      <c r="A231" s="2" t="s">
        <v>663</v>
      </c>
      <c r="B231" s="13" t="s">
        <v>655</v>
      </c>
      <c r="C231" s="13" t="s">
        <v>265</v>
      </c>
      <c r="D231" s="12" t="s">
        <v>266</v>
      </c>
      <c r="E231" s="13" t="s">
        <v>662</v>
      </c>
      <c r="F231" s="2">
        <v>23</v>
      </c>
      <c r="G231" s="15">
        <v>333</v>
      </c>
      <c r="H231" s="7">
        <f>L231*'114成績輸入與落點儀表板'!$B$2+M231*'114成績輸入與落點儀表板'!$B$3+N231*'114成績輸入與落點儀表板'!$B$4+O231*'114成績輸入與落點儀表板'!$B$5+P231*'114成績輸入與落點儀表板'!$B$6+Q231*'114成績輸入與落點儀表板'!$B$7+R231*'114成績輸入與落點儀表板'!$B$8+S231*'114成績輸入與落點儀表板'!$B$9+T231*'114成績輸入與落點儀表板'!$B$10+U231*'114成績輸入與落點儀表板'!$B$11+V231*'114成績輸入與落點儀表板'!$B$12+W231*'114成績輸入與落點儀表板'!$B$13+X231*'114成績輸入與落點儀表板'!$B$14+Y231*'114成績輸入與落點儀表板'!$B$15+Z231*'114成績輸入與落點儀表板'!$B$16</f>
        <v>0</v>
      </c>
      <c r="I231" s="8">
        <f t="shared" si="6"/>
        <v>-333</v>
      </c>
      <c r="J231" s="2" t="str">
        <f t="shared" si="7"/>
        <v>FAIL</v>
      </c>
      <c r="K231" s="17" t="str">
        <f>IF(AND(IF('114成績輸入與落點儀表板'!$C$2="必須採計",L231&gt;0,IF('114成績輸入與落點儀表板'!$C$2="不可採計",L231=0,TRUE)),IF('114成績輸入與落點儀表板'!$C$3="必須採計",M231&gt;0,IF('114成績輸入與落點儀表板'!$C$3="不可採計",M231=0,TRUE)),IF('114成績輸入與落點儀表板'!$C$4="必須採計",N231&gt;0,IF('114成績輸入與落點儀表板'!$C$4="不可採計",N231=0,TRUE)),IF('114成績輸入與落點儀表板'!$C$5="必須採計",O231&gt;0,IF('114成績輸入與落點儀表板'!$C$5="不可採計",O231=0,TRUE)),IF('114成績輸入與落點儀表板'!$C$6="必須採計",P231&gt;0,IF('114成績輸入與落點儀表板'!$C$6="不可採計",P231=0,TRUE)),IF('114成績輸入與落點儀表板'!$C$7="必須採計",Q231&gt;0,IF('114成績輸入與落點儀表板'!$C$7="不可採計",Q231=0,TRUE)),IF('114成績輸入與落點儀表板'!$C$8="必須採計",R231&gt;0,IF('114成績輸入與落點儀表板'!$C$8="不可採計",R231=0,TRUE)),IF('114成績輸入與落點儀表板'!$C$9="必須採計",S231&gt;0,IF('114成績輸入與落點儀表板'!$C$9="不可採計",S231=0,TRUE)),IF('114成績輸入與落點儀表板'!$C$10="必須採計",T231&gt;0,IF('114成績輸入與落點儀表板'!$C$10="不可採計",T231=0,TRUE)),IF('114成績輸入與落點儀表板'!$C$11="必須採計",U231&gt;0,IF('114成績輸入與落點儀表板'!$C$11="不可採計",U231=0,TRUE)),IF('114成績輸入與落點儀表板'!$C$12="必須採計",V231&gt;0,IF('114成績輸入與落點儀表板'!$C$12="不可採計",V231=0,TRUE)),IF('114成績輸入與落點儀表板'!$C$13="必須採計",W231&gt;0,IF('114成績輸入與落點儀表板'!$C$13="不可採計",W231=0,TRUE)),IF('114成績輸入與落點儀表板'!$C$14="必須採計",X231&gt;0,IF('114成績輸入與落點儀表板'!$C$14="不可採計",X231=0,TRUE)),IF('114成績輸入與落點儀表板'!$C$15="必須採計",Y231&gt;0,IF('114成績輸入與落點儀表板'!$C$15="不可採計",Y231=0,TRUE)),IF('114成績輸入與落點儀表板'!$C$16="必須採計",Z231&gt;0,IF('114成績輸入與落點儀表板'!$C$16="不可採計",Z231=0,TRUE))),"✅ 符合","❌ 不符合")</f>
        <v>✅ 符合</v>
      </c>
      <c r="L231" s="15">
        <v>1</v>
      </c>
      <c r="M231" s="15">
        <v>2</v>
      </c>
      <c r="N231" s="15">
        <v>0</v>
      </c>
      <c r="O231" s="15">
        <v>0</v>
      </c>
      <c r="P231" s="15">
        <v>0</v>
      </c>
      <c r="Q231" s="15">
        <v>1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2</v>
      </c>
      <c r="X231" s="15">
        <v>1</v>
      </c>
      <c r="Y231" s="15">
        <v>0</v>
      </c>
      <c r="Z231" s="15">
        <v>0</v>
      </c>
    </row>
    <row r="232" spans="1:26" ht="15.75" customHeight="1" x14ac:dyDescent="0.3">
      <c r="A232" s="2" t="s">
        <v>665</v>
      </c>
      <c r="B232" s="13" t="s">
        <v>655</v>
      </c>
      <c r="C232" s="13" t="s">
        <v>560</v>
      </c>
      <c r="D232" s="12" t="s">
        <v>113</v>
      </c>
      <c r="E232" s="13" t="s">
        <v>664</v>
      </c>
      <c r="F232" s="2">
        <v>16</v>
      </c>
      <c r="G232" s="15">
        <v>328.5</v>
      </c>
      <c r="H232" s="7">
        <f>L232*'114成績輸入與落點儀表板'!$B$2+M232*'114成績輸入與落點儀表板'!$B$3+N232*'114成績輸入與落點儀表板'!$B$4+O232*'114成績輸入與落點儀表板'!$B$5+P232*'114成績輸入與落點儀表板'!$B$6+Q232*'114成績輸入與落點儀表板'!$B$7+R232*'114成績輸入與落點儀表板'!$B$8+S232*'114成績輸入與落點儀表板'!$B$9+T232*'114成績輸入與落點儀表板'!$B$10+U232*'114成績輸入與落點儀表板'!$B$11+V232*'114成績輸入與落點儀表板'!$B$12+W232*'114成績輸入與落點儀表板'!$B$13+X232*'114成績輸入與落點儀表板'!$B$14+Y232*'114成績輸入與落點儀表板'!$B$15+Z232*'114成績輸入與落點儀表板'!$B$16</f>
        <v>0</v>
      </c>
      <c r="I232" s="8">
        <f t="shared" si="6"/>
        <v>-328.5</v>
      </c>
      <c r="J232" s="2" t="str">
        <f t="shared" si="7"/>
        <v>FAIL</v>
      </c>
      <c r="K232" s="17" t="str">
        <f>IF(AND(IF('114成績輸入與落點儀表板'!$C$2="必須採計",L232&gt;0,IF('114成績輸入與落點儀表板'!$C$2="不可採計",L232=0,TRUE)),IF('114成績輸入與落點儀表板'!$C$3="必須採計",M232&gt;0,IF('114成績輸入與落點儀表板'!$C$3="不可採計",M232=0,TRUE)),IF('114成績輸入與落點儀表板'!$C$4="必須採計",N232&gt;0,IF('114成績輸入與落點儀表板'!$C$4="不可採計",N232=0,TRUE)),IF('114成績輸入與落點儀表板'!$C$5="必須採計",O232&gt;0,IF('114成績輸入與落點儀表板'!$C$5="不可採計",O232=0,TRUE)),IF('114成績輸入與落點儀表板'!$C$6="必須採計",P232&gt;0,IF('114成績輸入與落點儀表板'!$C$6="不可採計",P232=0,TRUE)),IF('114成績輸入與落點儀表板'!$C$7="必須採計",Q232&gt;0,IF('114成績輸入與落點儀表板'!$C$7="不可採計",Q232=0,TRUE)),IF('114成績輸入與落點儀表板'!$C$8="必須採計",R232&gt;0,IF('114成績輸入與落點儀表板'!$C$8="不可採計",R232=0,TRUE)),IF('114成績輸入與落點儀表板'!$C$9="必須採計",S232&gt;0,IF('114成績輸入與落點儀表板'!$C$9="不可採計",S232=0,TRUE)),IF('114成績輸入與落點儀表板'!$C$10="必須採計",T232&gt;0,IF('114成績輸入與落點儀表板'!$C$10="不可採計",T232=0,TRUE)),IF('114成績輸入與落點儀表板'!$C$11="必須採計",U232&gt;0,IF('114成績輸入與落點儀表板'!$C$11="不可採計",U232=0,TRUE)),IF('114成績輸入與落點儀表板'!$C$12="必須採計",V232&gt;0,IF('114成績輸入與落點儀表板'!$C$12="不可採計",V232=0,TRUE)),IF('114成績輸入與落點儀表板'!$C$13="必須採計",W232&gt;0,IF('114成績輸入與落點儀表板'!$C$13="不可採計",W232=0,TRUE)),IF('114成績輸入與落點儀表板'!$C$14="必須採計",X232&gt;0,IF('114成績輸入與落點儀表板'!$C$14="不可採計",X232=0,TRUE)),IF('114成績輸入與落點儀表板'!$C$15="必須採計",Y232&gt;0,IF('114成績輸入與落點儀表板'!$C$15="不可採計",Y232=0,TRUE)),IF('114成績輸入與落點儀表板'!$C$16="必須採計",Z232&gt;0,IF('114成績輸入與落點儀表板'!$C$16="不可採計",Z232=0,TRUE))),"✅ 符合","❌ 不符合")</f>
        <v>✅ 符合</v>
      </c>
      <c r="L232" s="15">
        <v>1.75</v>
      </c>
      <c r="M232" s="15">
        <v>1.75</v>
      </c>
      <c r="N232" s="15">
        <v>0</v>
      </c>
      <c r="O232" s="15">
        <v>0</v>
      </c>
      <c r="P232" s="15">
        <v>0</v>
      </c>
      <c r="Q232" s="15">
        <v>0</v>
      </c>
      <c r="R232" s="15">
        <v>0</v>
      </c>
      <c r="S232" s="15">
        <v>0</v>
      </c>
      <c r="T232" s="15">
        <v>0</v>
      </c>
      <c r="U232" s="15">
        <v>1</v>
      </c>
      <c r="V232" s="15">
        <v>0</v>
      </c>
      <c r="W232" s="15">
        <v>2</v>
      </c>
      <c r="X232" s="15">
        <v>0</v>
      </c>
      <c r="Y232" s="15">
        <v>0</v>
      </c>
      <c r="Z232" s="15">
        <v>0</v>
      </c>
    </row>
    <row r="233" spans="1:26" x14ac:dyDescent="0.3">
      <c r="A233" s="2" t="s">
        <v>667</v>
      </c>
      <c r="B233" s="13" t="s">
        <v>655</v>
      </c>
      <c r="C233" s="13" t="s">
        <v>127</v>
      </c>
      <c r="D233" s="12" t="s">
        <v>99</v>
      </c>
      <c r="E233" s="13" t="s">
        <v>666</v>
      </c>
      <c r="F233" s="2">
        <v>20</v>
      </c>
      <c r="G233" s="15">
        <v>251</v>
      </c>
      <c r="H233" s="7">
        <f>L233*'114成績輸入與落點儀表板'!$B$2+M233*'114成績輸入與落點儀表板'!$B$3+N233*'114成績輸入與落點儀表板'!$B$4+O233*'114成績輸入與落點儀表板'!$B$5+P233*'114成績輸入與落點儀表板'!$B$6+Q233*'114成績輸入與落點儀表板'!$B$7+R233*'114成績輸入與落點儀表板'!$B$8+S233*'114成績輸入與落點儀表板'!$B$9+T233*'114成績輸入與落點儀表板'!$B$10+U233*'114成績輸入與落點儀表板'!$B$11+V233*'114成績輸入與落點儀表板'!$B$12+W233*'114成績輸入與落點儀表板'!$B$13+X233*'114成績輸入與落點儀表板'!$B$14+Y233*'114成績輸入與落點儀表板'!$B$15+Z233*'114成績輸入與落點儀表板'!$B$16</f>
        <v>0</v>
      </c>
      <c r="I233" s="8">
        <f t="shared" si="6"/>
        <v>-251</v>
      </c>
      <c r="J233" s="2" t="str">
        <f t="shared" si="7"/>
        <v>FAIL</v>
      </c>
      <c r="K233" s="17" t="str">
        <f>IF(AND(IF('114成績輸入與落點儀表板'!$C$2="必須採計",L233&gt;0,IF('114成績輸入與落點儀表板'!$C$2="不可採計",L233=0,TRUE)),IF('114成績輸入與落點儀表板'!$C$3="必須採計",M233&gt;0,IF('114成績輸入與落點儀表板'!$C$3="不可採計",M233=0,TRUE)),IF('114成績輸入與落點儀表板'!$C$4="必須採計",N233&gt;0,IF('114成績輸入與落點儀表板'!$C$4="不可採計",N233=0,TRUE)),IF('114成績輸入與落點儀表板'!$C$5="必須採計",O233&gt;0,IF('114成績輸入與落點儀表板'!$C$5="不可採計",O233=0,TRUE)),IF('114成績輸入與落點儀表板'!$C$6="必須採計",P233&gt;0,IF('114成績輸入與落點儀表板'!$C$6="不可採計",P233=0,TRUE)),IF('114成績輸入與落點儀表板'!$C$7="必須採計",Q233&gt;0,IF('114成績輸入與落點儀表板'!$C$7="不可採計",Q233=0,TRUE)),IF('114成績輸入與落點儀表板'!$C$8="必須採計",R233&gt;0,IF('114成績輸入與落點儀表板'!$C$8="不可採計",R233=0,TRUE)),IF('114成績輸入與落點儀表板'!$C$9="必須採計",S233&gt;0,IF('114成績輸入與落點儀表板'!$C$9="不可採計",S233=0,TRUE)),IF('114成績輸入與落點儀表板'!$C$10="必須採計",T233&gt;0,IF('114成績輸入與落點儀表板'!$C$10="不可採計",T233=0,TRUE)),IF('114成績輸入與落點儀表板'!$C$11="必須採計",U233&gt;0,IF('114成績輸入與落點儀表板'!$C$11="不可採計",U233=0,TRUE)),IF('114成績輸入與落點儀表板'!$C$12="必須採計",V233&gt;0,IF('114成績輸入與落點儀表板'!$C$12="不可採計",V233=0,TRUE)),IF('114成績輸入與落點儀表板'!$C$13="必須採計",W233&gt;0,IF('114成績輸入與落點儀表板'!$C$13="不可採計",W233=0,TRUE)),IF('114成績輸入與落點儀表板'!$C$14="必須採計",X233&gt;0,IF('114成績輸入與落點儀表板'!$C$14="不可採計",X233=0,TRUE)),IF('114成績輸入與落點儀表板'!$C$15="必須採計",Y233&gt;0,IF('114成績輸入與落點儀表板'!$C$15="不可採計",Y233=0,TRUE)),IF('114成績輸入與落點儀表板'!$C$16="必須採計",Z233&gt;0,IF('114成績輸入與落點儀表板'!$C$16="不可採計",Z233=0,TRUE))),"✅ 符合","❌ 不符合")</f>
        <v>✅ 符合</v>
      </c>
      <c r="L233" s="15">
        <v>1</v>
      </c>
      <c r="M233" s="15">
        <v>2</v>
      </c>
      <c r="N233" s="15">
        <v>0</v>
      </c>
      <c r="O233" s="15">
        <v>0</v>
      </c>
      <c r="P233" s="15">
        <v>0</v>
      </c>
      <c r="Q233" s="15">
        <v>0</v>
      </c>
      <c r="R233" s="15">
        <v>0</v>
      </c>
      <c r="S233" s="15">
        <v>0</v>
      </c>
      <c r="T233" s="15">
        <v>0</v>
      </c>
      <c r="U233" s="15">
        <v>0</v>
      </c>
      <c r="V233" s="15">
        <v>0</v>
      </c>
      <c r="W233" s="15">
        <v>2</v>
      </c>
      <c r="X233" s="15">
        <v>0</v>
      </c>
      <c r="Y233" s="15">
        <v>0</v>
      </c>
      <c r="Z233" s="15">
        <v>0</v>
      </c>
    </row>
    <row r="234" spans="1:26" ht="15.75" customHeight="1" x14ac:dyDescent="0.3">
      <c r="A234" s="2" t="s">
        <v>669</v>
      </c>
      <c r="B234" s="13" t="s">
        <v>655</v>
      </c>
      <c r="C234" s="13" t="s">
        <v>5003</v>
      </c>
      <c r="D234" s="12" t="s">
        <v>227</v>
      </c>
      <c r="E234" s="13" t="s">
        <v>4125</v>
      </c>
      <c r="F234" s="2">
        <v>30</v>
      </c>
      <c r="G234" s="15">
        <v>222</v>
      </c>
      <c r="H234" s="7">
        <f>L234*'114成績輸入與落點儀表板'!$B$2+M234*'114成績輸入與落點儀表板'!$B$3+N234*'114成績輸入與落點儀表板'!$B$4+O234*'114成績輸入與落點儀表板'!$B$5+P234*'114成績輸入與落點儀表板'!$B$6+Q234*'114成績輸入與落點儀表板'!$B$7+R234*'114成績輸入與落點儀表板'!$B$8+S234*'114成績輸入與落點儀表板'!$B$9+T234*'114成績輸入與落點儀表板'!$B$10+U234*'114成績輸入與落點儀表板'!$B$11+V234*'114成績輸入與落點儀表板'!$B$12+W234*'114成績輸入與落點儀表板'!$B$13+X234*'114成績輸入與落點儀表板'!$B$14+Y234*'114成績輸入與落點儀表板'!$B$15+Z234*'114成績輸入與落點儀表板'!$B$16</f>
        <v>0</v>
      </c>
      <c r="I234" s="8">
        <f t="shared" si="6"/>
        <v>-222</v>
      </c>
      <c r="J234" s="2" t="str">
        <f t="shared" si="7"/>
        <v>FAIL</v>
      </c>
      <c r="K234" s="17" t="str">
        <f>IF(AND(IF('114成績輸入與落點儀表板'!$C$2="必須採計",L234&gt;0,IF('114成績輸入與落點儀表板'!$C$2="不可採計",L234=0,TRUE)),IF('114成績輸入與落點儀表板'!$C$3="必須採計",M234&gt;0,IF('114成績輸入與落點儀表板'!$C$3="不可採計",M234=0,TRUE)),IF('114成績輸入與落點儀表板'!$C$4="必須採計",N234&gt;0,IF('114成績輸入與落點儀表板'!$C$4="不可採計",N234=0,TRUE)),IF('114成績輸入與落點儀表板'!$C$5="必須採計",O234&gt;0,IF('114成績輸入與落點儀表板'!$C$5="不可採計",O234=0,TRUE)),IF('114成績輸入與落點儀表板'!$C$6="必須採計",P234&gt;0,IF('114成績輸入與落點儀表板'!$C$6="不可採計",P234=0,TRUE)),IF('114成績輸入與落點儀表板'!$C$7="必須採計",Q234&gt;0,IF('114成績輸入與落點儀表板'!$C$7="不可採計",Q234=0,TRUE)),IF('114成績輸入與落點儀表板'!$C$8="必須採計",R234&gt;0,IF('114成績輸入與落點儀表板'!$C$8="不可採計",R234=0,TRUE)),IF('114成績輸入與落點儀表板'!$C$9="必須採計",S234&gt;0,IF('114成績輸入與落點儀表板'!$C$9="不可採計",S234=0,TRUE)),IF('114成績輸入與落點儀表板'!$C$10="必須採計",T234&gt;0,IF('114成績輸入與落點儀表板'!$C$10="不可採計",T234=0,TRUE)),IF('114成績輸入與落點儀表板'!$C$11="必須採計",U234&gt;0,IF('114成績輸入與落點儀表板'!$C$11="不可採計",U234=0,TRUE)),IF('114成績輸入與落點儀表板'!$C$12="必須採計",V234&gt;0,IF('114成績輸入與落點儀表板'!$C$12="不可採計",V234=0,TRUE)),IF('114成績輸入與落點儀表板'!$C$13="必須採計",W234&gt;0,IF('114成績輸入與落點儀表板'!$C$13="不可採計",W234=0,TRUE)),IF('114成績輸入與落點儀表板'!$C$14="必須採計",X234&gt;0,IF('114成績輸入與落點儀表板'!$C$14="不可採計",X234=0,TRUE)),IF('114成績輸入與落點儀表板'!$C$15="必須採計",Y234&gt;0,IF('114成績輸入與落點儀表板'!$C$15="不可採計",Y234=0,TRUE)),IF('114成績輸入與落點儀表板'!$C$16="必須採計",Z234&gt;0,IF('114成績輸入與落點儀表板'!$C$16="不可採計",Z234=0,TRUE))),"✅ 符合","❌ 不符合")</f>
        <v>✅ 符合</v>
      </c>
      <c r="L234" s="15">
        <v>1</v>
      </c>
      <c r="M234" s="15">
        <v>1.5</v>
      </c>
      <c r="N234" s="15">
        <v>0</v>
      </c>
      <c r="O234" s="15">
        <v>0</v>
      </c>
      <c r="P234" s="15">
        <v>1.5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1</v>
      </c>
      <c r="X234" s="15">
        <v>0</v>
      </c>
      <c r="Y234" s="15">
        <v>0</v>
      </c>
      <c r="Z234" s="15">
        <v>0</v>
      </c>
    </row>
    <row r="235" spans="1:26" x14ac:dyDescent="0.3">
      <c r="A235" s="2" t="s">
        <v>671</v>
      </c>
      <c r="B235" s="13" t="s">
        <v>655</v>
      </c>
      <c r="C235" s="13" t="s">
        <v>5004</v>
      </c>
      <c r="D235" s="12" t="s">
        <v>227</v>
      </c>
      <c r="E235" s="13" t="s">
        <v>539</v>
      </c>
      <c r="F235" s="2">
        <v>16</v>
      </c>
      <c r="G235" s="15">
        <v>176</v>
      </c>
      <c r="H235" s="7">
        <f>L235*'114成績輸入與落點儀表板'!$B$2+M235*'114成績輸入與落點儀表板'!$B$3+N235*'114成績輸入與落點儀表板'!$B$4+O235*'114成績輸入與落點儀表板'!$B$5+P235*'114成績輸入與落點儀表板'!$B$6+Q235*'114成績輸入與落點儀表板'!$B$7+R235*'114成績輸入與落點儀表板'!$B$8+S235*'114成績輸入與落點儀表板'!$B$9+T235*'114成績輸入與落點儀表板'!$B$10+U235*'114成績輸入與落點儀表板'!$B$11+V235*'114成績輸入與落點儀表板'!$B$12+W235*'114成績輸入與落點儀表板'!$B$13+X235*'114成績輸入與落點儀表板'!$B$14+Y235*'114成績輸入與落點儀表板'!$B$15+Z235*'114成績輸入與落點儀表板'!$B$16</f>
        <v>0</v>
      </c>
      <c r="I235" s="8">
        <f t="shared" si="6"/>
        <v>-176</v>
      </c>
      <c r="J235" s="2" t="str">
        <f t="shared" si="7"/>
        <v>FAIL</v>
      </c>
      <c r="K235" s="17" t="str">
        <f>IF(AND(IF('114成績輸入與落點儀表板'!$C$2="必須採計",L235&gt;0,IF('114成績輸入與落點儀表板'!$C$2="不可採計",L235=0,TRUE)),IF('114成績輸入與落點儀表板'!$C$3="必須採計",M235&gt;0,IF('114成績輸入與落點儀表板'!$C$3="不可採計",M235=0,TRUE)),IF('114成績輸入與落點儀表板'!$C$4="必須採計",N235&gt;0,IF('114成績輸入與落點儀表板'!$C$4="不可採計",N235=0,TRUE)),IF('114成績輸入與落點儀表板'!$C$5="必須採計",O235&gt;0,IF('114成績輸入與落點儀表板'!$C$5="不可採計",O235=0,TRUE)),IF('114成績輸入與落點儀表板'!$C$6="必須採計",P235&gt;0,IF('114成績輸入與落點儀表板'!$C$6="不可採計",P235=0,TRUE)),IF('114成績輸入與落點儀表板'!$C$7="必須採計",Q235&gt;0,IF('114成績輸入與落點儀表板'!$C$7="不可採計",Q235=0,TRUE)),IF('114成績輸入與落點儀表板'!$C$8="必須採計",R235&gt;0,IF('114成績輸入與落點儀表板'!$C$8="不可採計",R235=0,TRUE)),IF('114成績輸入與落點儀表板'!$C$9="必須採計",S235&gt;0,IF('114成績輸入與落點儀表板'!$C$9="不可採計",S235=0,TRUE)),IF('114成績輸入與落點儀表板'!$C$10="必須採計",T235&gt;0,IF('114成績輸入與落點儀表板'!$C$10="不可採計",T235=0,TRUE)),IF('114成績輸入與落點儀表板'!$C$11="必須採計",U235&gt;0,IF('114成績輸入與落點儀表板'!$C$11="不可採計",U235=0,TRUE)),IF('114成績輸入與落點儀表板'!$C$12="必須採計",V235&gt;0,IF('114成績輸入與落點儀表板'!$C$12="不可採計",V235=0,TRUE)),IF('114成績輸入與落點儀表板'!$C$13="必須採計",W235&gt;0,IF('114成績輸入與落點儀表板'!$C$13="不可採計",W235=0,TRUE)),IF('114成績輸入與落點儀表板'!$C$14="必須採計",X235&gt;0,IF('114成績輸入與落點儀表板'!$C$14="不可採計",X235=0,TRUE)),IF('114成績輸入與落點儀表板'!$C$15="必須採計",Y235&gt;0,IF('114成績輸入與落點儀表板'!$C$15="不可採計",Y235=0,TRUE)),IF('114成績輸入與落點儀表板'!$C$16="必須採計",Z235&gt;0,IF('114成績輸入與落點儀表板'!$C$16="不可採計",Z235=0,TRUE))),"✅ 符合","❌ 不符合")</f>
        <v>✅ 符合</v>
      </c>
      <c r="L235" s="15">
        <v>1</v>
      </c>
      <c r="M235" s="15">
        <v>1.5</v>
      </c>
      <c r="N235" s="15">
        <v>1.5</v>
      </c>
      <c r="O235" s="15">
        <v>0</v>
      </c>
      <c r="P235" s="15">
        <v>0</v>
      </c>
      <c r="Q235" s="15">
        <v>0</v>
      </c>
      <c r="R235" s="15">
        <v>0</v>
      </c>
      <c r="S235" s="15">
        <v>0</v>
      </c>
      <c r="T235" s="15">
        <v>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</row>
    <row r="236" spans="1:26" ht="15.75" customHeight="1" x14ac:dyDescent="0.3">
      <c r="A236" s="2" t="s">
        <v>674</v>
      </c>
      <c r="B236" s="13" t="s">
        <v>655</v>
      </c>
      <c r="C236" s="13" t="s">
        <v>670</v>
      </c>
      <c r="D236" s="12" t="s">
        <v>113</v>
      </c>
      <c r="E236" s="13" t="s">
        <v>666</v>
      </c>
      <c r="F236" s="2">
        <v>20</v>
      </c>
      <c r="G236" s="15">
        <v>251</v>
      </c>
      <c r="H236" s="7">
        <f>L236*'114成績輸入與落點儀表板'!$B$2+M236*'114成績輸入與落點儀表板'!$B$3+N236*'114成績輸入與落點儀表板'!$B$4+O236*'114成績輸入與落點儀表板'!$B$5+P236*'114成績輸入與落點儀表板'!$B$6+Q236*'114成績輸入與落點儀表板'!$B$7+R236*'114成績輸入與落點儀表板'!$B$8+S236*'114成績輸入與落點儀表板'!$B$9+T236*'114成績輸入與落點儀表板'!$B$10+U236*'114成績輸入與落點儀表板'!$B$11+V236*'114成績輸入與落點儀表板'!$B$12+W236*'114成績輸入與落點儀表板'!$B$13+X236*'114成績輸入與落點儀表板'!$B$14+Y236*'114成績輸入與落點儀表板'!$B$15+Z236*'114成績輸入與落點儀表板'!$B$16</f>
        <v>0</v>
      </c>
      <c r="I236" s="8">
        <f t="shared" si="6"/>
        <v>-251</v>
      </c>
      <c r="J236" s="2" t="str">
        <f t="shared" si="7"/>
        <v>FAIL</v>
      </c>
      <c r="K236" s="17" t="str">
        <f>IF(AND(IF('114成績輸入與落點儀表板'!$C$2="必須採計",L236&gt;0,IF('114成績輸入與落點儀表板'!$C$2="不可採計",L236=0,TRUE)),IF('114成績輸入與落點儀表板'!$C$3="必須採計",M236&gt;0,IF('114成績輸入與落點儀表板'!$C$3="不可採計",M236=0,TRUE)),IF('114成績輸入與落點儀表板'!$C$4="必須採計",N236&gt;0,IF('114成績輸入與落點儀表板'!$C$4="不可採計",N236=0,TRUE)),IF('114成績輸入與落點儀表板'!$C$5="必須採計",O236&gt;0,IF('114成績輸入與落點儀表板'!$C$5="不可採計",O236=0,TRUE)),IF('114成績輸入與落點儀表板'!$C$6="必須採計",P236&gt;0,IF('114成績輸入與落點儀表板'!$C$6="不可採計",P236=0,TRUE)),IF('114成績輸入與落點儀表板'!$C$7="必須採計",Q236&gt;0,IF('114成績輸入與落點儀表板'!$C$7="不可採計",Q236=0,TRUE)),IF('114成績輸入與落點儀表板'!$C$8="必須採計",R236&gt;0,IF('114成績輸入與落點儀表板'!$C$8="不可採計",R236=0,TRUE)),IF('114成績輸入與落點儀表板'!$C$9="必須採計",S236&gt;0,IF('114成績輸入與落點儀表板'!$C$9="不可採計",S236=0,TRUE)),IF('114成績輸入與落點儀表板'!$C$10="必須採計",T236&gt;0,IF('114成績輸入與落點儀表板'!$C$10="不可採計",T236=0,TRUE)),IF('114成績輸入與落點儀表板'!$C$11="必須採計",U236&gt;0,IF('114成績輸入與落點儀表板'!$C$11="不可採計",U236=0,TRUE)),IF('114成績輸入與落點儀表板'!$C$12="必須採計",V236&gt;0,IF('114成績輸入與落點儀表板'!$C$12="不可採計",V236=0,TRUE)),IF('114成績輸入與落點儀表板'!$C$13="必須採計",W236&gt;0,IF('114成績輸入與落點儀表板'!$C$13="不可採計",W236=0,TRUE)),IF('114成績輸入與落點儀表板'!$C$14="必須採計",X236&gt;0,IF('114成績輸入與落點儀表板'!$C$14="不可採計",X236=0,TRUE)),IF('114成績輸入與落點儀表板'!$C$15="必須採計",Y236&gt;0,IF('114成績輸入與落點儀表板'!$C$15="不可採計",Y236=0,TRUE)),IF('114成績輸入與落點儀表板'!$C$16="必須採計",Z236&gt;0,IF('114成績輸入與落點儀表板'!$C$16="不可採計",Z236=0,TRUE))),"✅ 符合","❌ 不符合")</f>
        <v>✅ 符合</v>
      </c>
      <c r="L236" s="15">
        <v>1</v>
      </c>
      <c r="M236" s="15">
        <v>2</v>
      </c>
      <c r="N236" s="15">
        <v>0</v>
      </c>
      <c r="O236" s="15">
        <v>0</v>
      </c>
      <c r="P236" s="15">
        <v>0</v>
      </c>
      <c r="Q236" s="15">
        <v>0</v>
      </c>
      <c r="R236" s="15">
        <v>0</v>
      </c>
      <c r="S236" s="15">
        <v>0</v>
      </c>
      <c r="T236" s="15">
        <v>0</v>
      </c>
      <c r="U236" s="15">
        <v>0</v>
      </c>
      <c r="V236" s="15">
        <v>0</v>
      </c>
      <c r="W236" s="15">
        <v>2</v>
      </c>
      <c r="X236" s="15">
        <v>0</v>
      </c>
      <c r="Y236" s="15">
        <v>0</v>
      </c>
      <c r="Z236" s="15">
        <v>0</v>
      </c>
    </row>
    <row r="237" spans="1:26" x14ac:dyDescent="0.3">
      <c r="A237" s="2" t="s">
        <v>676</v>
      </c>
      <c r="B237" s="13" t="s">
        <v>655</v>
      </c>
      <c r="C237" s="13" t="s">
        <v>672</v>
      </c>
      <c r="D237" s="12" t="s">
        <v>113</v>
      </c>
      <c r="E237" s="13" t="s">
        <v>5005</v>
      </c>
      <c r="F237" s="2">
        <v>19</v>
      </c>
      <c r="G237" s="15">
        <v>283.5</v>
      </c>
      <c r="H237" s="7">
        <f>L237*'114成績輸入與落點儀表板'!$B$2+M237*'114成績輸入與落點儀表板'!$B$3+N237*'114成績輸入與落點儀表板'!$B$4+O237*'114成績輸入與落點儀表板'!$B$5+P237*'114成績輸入與落點儀表板'!$B$6+Q237*'114成績輸入與落點儀表板'!$B$7+R237*'114成績輸入與落點儀表板'!$B$8+S237*'114成績輸入與落點儀表板'!$B$9+T237*'114成績輸入與落點儀表板'!$B$10+U237*'114成績輸入與落點儀表板'!$B$11+V237*'114成績輸入與落點儀表板'!$B$12+W237*'114成績輸入與落點儀表板'!$B$13+X237*'114成績輸入與落點儀表板'!$B$14+Y237*'114成績輸入與落點儀表板'!$B$15+Z237*'114成績輸入與落點儀表板'!$B$16</f>
        <v>0</v>
      </c>
      <c r="I237" s="8">
        <f t="shared" si="6"/>
        <v>-283.5</v>
      </c>
      <c r="J237" s="2" t="str">
        <f t="shared" si="7"/>
        <v>FAIL</v>
      </c>
      <c r="K237" s="17" t="str">
        <f>IF(AND(IF('114成績輸入與落點儀表板'!$C$2="必須採計",L237&gt;0,IF('114成績輸入與落點儀表板'!$C$2="不可採計",L237=0,TRUE)),IF('114成績輸入與落點儀表板'!$C$3="必須採計",M237&gt;0,IF('114成績輸入與落點儀表板'!$C$3="不可採計",M237=0,TRUE)),IF('114成績輸入與落點儀表板'!$C$4="必須採計",N237&gt;0,IF('114成績輸入與落點儀表板'!$C$4="不可採計",N237=0,TRUE)),IF('114成績輸入與落點儀表板'!$C$5="必須採計",O237&gt;0,IF('114成績輸入與落點儀表板'!$C$5="不可採計",O237=0,TRUE)),IF('114成績輸入與落點儀表板'!$C$6="必須採計",P237&gt;0,IF('114成績輸入與落點儀表板'!$C$6="不可採計",P237=0,TRUE)),IF('114成績輸入與落點儀表板'!$C$7="必須採計",Q237&gt;0,IF('114成績輸入與落點儀表板'!$C$7="不可採計",Q237=0,TRUE)),IF('114成績輸入與落點儀表板'!$C$8="必須採計",R237&gt;0,IF('114成績輸入與落點儀表板'!$C$8="不可採計",R237=0,TRUE)),IF('114成績輸入與落點儀表板'!$C$9="必須採計",S237&gt;0,IF('114成績輸入與落點儀表板'!$C$9="不可採計",S237=0,TRUE)),IF('114成績輸入與落點儀表板'!$C$10="必須採計",T237&gt;0,IF('114成績輸入與落點儀表板'!$C$10="不可採計",T237=0,TRUE)),IF('114成績輸入與落點儀表板'!$C$11="必須採計",U237&gt;0,IF('114成績輸入與落點儀表板'!$C$11="不可採計",U237=0,TRUE)),IF('114成績輸入與落點儀表板'!$C$12="必須採計",V237&gt;0,IF('114成績輸入與落點儀表板'!$C$12="不可採計",V237=0,TRUE)),IF('114成績輸入與落點儀表板'!$C$13="必須採計",W237&gt;0,IF('114成績輸入與落點儀表板'!$C$13="不可採計",W237=0,TRUE)),IF('114成績輸入與落點儀表板'!$C$14="必須採計",X237&gt;0,IF('114成績輸入與落點儀表板'!$C$14="不可採計",X237=0,TRUE)),IF('114成績輸入與落點儀表板'!$C$15="必須採計",Y237&gt;0,IF('114成績輸入與落點儀表板'!$C$15="不可採計",Y237=0,TRUE)),IF('114成績輸入與落點儀表板'!$C$16="必須採計",Z237&gt;0,IF('114成績輸入與落點儀表板'!$C$16="不可採計",Z237=0,TRUE))),"✅ 符合","❌ 不符合")</f>
        <v>✅ 符合</v>
      </c>
      <c r="L237" s="15">
        <v>1.5</v>
      </c>
      <c r="M237" s="15">
        <v>1.5</v>
      </c>
      <c r="N237" s="15">
        <v>0</v>
      </c>
      <c r="O237" s="15">
        <v>0</v>
      </c>
      <c r="P237" s="15">
        <v>1.5</v>
      </c>
      <c r="Q237" s="15">
        <v>0</v>
      </c>
      <c r="R237" s="15">
        <v>0</v>
      </c>
      <c r="S237" s="15">
        <v>0</v>
      </c>
      <c r="T237" s="15">
        <v>0</v>
      </c>
      <c r="U237" s="15">
        <v>1</v>
      </c>
      <c r="V237" s="15">
        <v>1</v>
      </c>
      <c r="W237" s="15">
        <v>0</v>
      </c>
      <c r="X237" s="15">
        <v>0</v>
      </c>
      <c r="Y237" s="15">
        <v>0</v>
      </c>
      <c r="Z237" s="15">
        <v>0</v>
      </c>
    </row>
    <row r="238" spans="1:26" ht="15.75" customHeight="1" x14ac:dyDescent="0.3">
      <c r="A238" s="2" t="s">
        <v>679</v>
      </c>
      <c r="B238" s="13" t="s">
        <v>655</v>
      </c>
      <c r="C238" s="13" t="s">
        <v>675</v>
      </c>
      <c r="D238" s="12" t="s">
        <v>113</v>
      </c>
      <c r="E238" s="13" t="s">
        <v>5005</v>
      </c>
      <c r="F238" s="2">
        <v>16</v>
      </c>
      <c r="G238" s="15">
        <v>286.5</v>
      </c>
      <c r="H238" s="7">
        <f>L238*'114成績輸入與落點儀表板'!$B$2+M238*'114成績輸入與落點儀表板'!$B$3+N238*'114成績輸入與落點儀表板'!$B$4+O238*'114成績輸入與落點儀表板'!$B$5+P238*'114成績輸入與落點儀表板'!$B$6+Q238*'114成績輸入與落點儀表板'!$B$7+R238*'114成績輸入與落點儀表板'!$B$8+S238*'114成績輸入與落點儀表板'!$B$9+T238*'114成績輸入與落點儀表板'!$B$10+U238*'114成績輸入與落點儀表板'!$B$11+V238*'114成績輸入與落點儀表板'!$B$12+W238*'114成績輸入與落點儀表板'!$B$13+X238*'114成績輸入與落點儀表板'!$B$14+Y238*'114成績輸入與落點儀表板'!$B$15+Z238*'114成績輸入與落點儀表板'!$B$16</f>
        <v>0</v>
      </c>
      <c r="I238" s="8">
        <f t="shared" si="6"/>
        <v>-286.5</v>
      </c>
      <c r="J238" s="2" t="str">
        <f t="shared" si="7"/>
        <v>FAIL</v>
      </c>
      <c r="K238" s="17" t="str">
        <f>IF(AND(IF('114成績輸入與落點儀表板'!$C$2="必須採計",L238&gt;0,IF('114成績輸入與落點儀表板'!$C$2="不可採計",L238=0,TRUE)),IF('114成績輸入與落點儀表板'!$C$3="必須採計",M238&gt;0,IF('114成績輸入與落點儀表板'!$C$3="不可採計",M238=0,TRUE)),IF('114成績輸入與落點儀表板'!$C$4="必須採計",N238&gt;0,IF('114成績輸入與落點儀表板'!$C$4="不可採計",N238=0,TRUE)),IF('114成績輸入與落點儀表板'!$C$5="必須採計",O238&gt;0,IF('114成績輸入與落點儀表板'!$C$5="不可採計",O238=0,TRUE)),IF('114成績輸入與落點儀表板'!$C$6="必須採計",P238&gt;0,IF('114成績輸入與落點儀表板'!$C$6="不可採計",P238=0,TRUE)),IF('114成績輸入與落點儀表板'!$C$7="必須採計",Q238&gt;0,IF('114成績輸入與落點儀表板'!$C$7="不可採計",Q238=0,TRUE)),IF('114成績輸入與落點儀表板'!$C$8="必須採計",R238&gt;0,IF('114成績輸入與落點儀表板'!$C$8="不可採計",R238=0,TRUE)),IF('114成績輸入與落點儀表板'!$C$9="必須採計",S238&gt;0,IF('114成績輸入與落點儀表板'!$C$9="不可採計",S238=0,TRUE)),IF('114成績輸入與落點儀表板'!$C$10="必須採計",T238&gt;0,IF('114成績輸入與落點儀表板'!$C$10="不可採計",T238=0,TRUE)),IF('114成績輸入與落點儀表板'!$C$11="必須採計",U238&gt;0,IF('114成績輸入與落點儀表板'!$C$11="不可採計",U238=0,TRUE)),IF('114成績輸入與落點儀表板'!$C$12="必須採計",V238&gt;0,IF('114成績輸入與落點儀表板'!$C$12="不可採計",V238=0,TRUE)),IF('114成績輸入與落點儀表板'!$C$13="必須採計",W238&gt;0,IF('114成績輸入與落點儀表板'!$C$13="不可採計",W238=0,TRUE)),IF('114成績輸入與落點儀表板'!$C$14="必須採計",X238&gt;0,IF('114成績輸入與落點儀表板'!$C$14="不可採計",X238=0,TRUE)),IF('114成績輸入與落點儀表板'!$C$15="必須採計",Y238&gt;0,IF('114成績輸入與落點儀表板'!$C$15="不可採計",Y238=0,TRUE)),IF('114成績輸入與落點儀表板'!$C$16="必須採計",Z238&gt;0,IF('114成績輸入與落點儀表板'!$C$16="不可採計",Z238=0,TRUE))),"✅ 符合","❌ 不符合")</f>
        <v>✅ 符合</v>
      </c>
      <c r="L238" s="15">
        <v>1.5</v>
      </c>
      <c r="M238" s="15">
        <v>1.5</v>
      </c>
      <c r="N238" s="15">
        <v>0</v>
      </c>
      <c r="O238" s="15">
        <v>0</v>
      </c>
      <c r="P238" s="15">
        <v>1.5</v>
      </c>
      <c r="Q238" s="15">
        <v>0</v>
      </c>
      <c r="R238" s="15">
        <v>0</v>
      </c>
      <c r="S238" s="15">
        <v>0</v>
      </c>
      <c r="T238" s="15">
        <v>0</v>
      </c>
      <c r="U238" s="15">
        <v>1</v>
      </c>
      <c r="V238" s="15">
        <v>1</v>
      </c>
      <c r="W238" s="15">
        <v>0</v>
      </c>
      <c r="X238" s="15">
        <v>0</v>
      </c>
      <c r="Y238" s="15">
        <v>0</v>
      </c>
      <c r="Z238" s="15">
        <v>0</v>
      </c>
    </row>
    <row r="239" spans="1:26" x14ac:dyDescent="0.3">
      <c r="A239" s="2" t="s">
        <v>682</v>
      </c>
      <c r="B239" s="13" t="s">
        <v>655</v>
      </c>
      <c r="C239" s="13" t="s">
        <v>677</v>
      </c>
      <c r="D239" s="12" t="s">
        <v>103</v>
      </c>
      <c r="E239" s="13" t="s">
        <v>678</v>
      </c>
      <c r="F239" s="2">
        <v>18</v>
      </c>
      <c r="G239" s="15">
        <v>243</v>
      </c>
      <c r="H239" s="7">
        <f>L239*'114成績輸入與落點儀表板'!$B$2+M239*'114成績輸入與落點儀表板'!$B$3+N239*'114成績輸入與落點儀表板'!$B$4+O239*'114成績輸入與落點儀表板'!$B$5+P239*'114成績輸入與落點儀表板'!$B$6+Q239*'114成績輸入與落點儀表板'!$B$7+R239*'114成績輸入與落點儀表板'!$B$8+S239*'114成績輸入與落點儀表板'!$B$9+T239*'114成績輸入與落點儀表板'!$B$10+U239*'114成績輸入與落點儀表板'!$B$11+V239*'114成績輸入與落點儀表板'!$B$12+W239*'114成績輸入與落點儀表板'!$B$13+X239*'114成績輸入與落點儀表板'!$B$14+Y239*'114成績輸入與落點儀表板'!$B$15+Z239*'114成績輸入與落點儀表板'!$B$16</f>
        <v>0</v>
      </c>
      <c r="I239" s="8">
        <f t="shared" si="6"/>
        <v>-243</v>
      </c>
      <c r="J239" s="2" t="str">
        <f t="shared" si="7"/>
        <v>FAIL</v>
      </c>
      <c r="K239" s="17" t="str">
        <f>IF(AND(IF('114成績輸入與落點儀表板'!$C$2="必須採計",L239&gt;0,IF('114成績輸入與落點儀表板'!$C$2="不可採計",L239=0,TRUE)),IF('114成績輸入與落點儀表板'!$C$3="必須採計",M239&gt;0,IF('114成績輸入與落點儀表板'!$C$3="不可採計",M239=0,TRUE)),IF('114成績輸入與落點儀表板'!$C$4="必須採計",N239&gt;0,IF('114成績輸入與落點儀表板'!$C$4="不可採計",N239=0,TRUE)),IF('114成績輸入與落點儀表板'!$C$5="必須採計",O239&gt;0,IF('114成績輸入與落點儀表板'!$C$5="不可採計",O239=0,TRUE)),IF('114成績輸入與落點儀表板'!$C$6="必須採計",P239&gt;0,IF('114成績輸入與落點儀表板'!$C$6="不可採計",P239=0,TRUE)),IF('114成績輸入與落點儀表板'!$C$7="必須採計",Q239&gt;0,IF('114成績輸入與落點儀表板'!$C$7="不可採計",Q239=0,TRUE)),IF('114成績輸入與落點儀表板'!$C$8="必須採計",R239&gt;0,IF('114成績輸入與落點儀表板'!$C$8="不可採計",R239=0,TRUE)),IF('114成績輸入與落點儀表板'!$C$9="必須採計",S239&gt;0,IF('114成績輸入與落點儀表板'!$C$9="不可採計",S239=0,TRUE)),IF('114成績輸入與落點儀表板'!$C$10="必須採計",T239&gt;0,IF('114成績輸入與落點儀表板'!$C$10="不可採計",T239=0,TRUE)),IF('114成績輸入與落點儀表板'!$C$11="必須採計",U239&gt;0,IF('114成績輸入與落點儀表板'!$C$11="不可採計",U239=0,TRUE)),IF('114成績輸入與落點儀表板'!$C$12="必須採計",V239&gt;0,IF('114成績輸入與落點儀表板'!$C$12="不可採計",V239=0,TRUE)),IF('114成績輸入與落點儀表板'!$C$13="必須採計",W239&gt;0,IF('114成績輸入與落點儀表板'!$C$13="不可採計",W239=0,TRUE)),IF('114成績輸入與落點儀表板'!$C$14="必須採計",X239&gt;0,IF('114成績輸入與落點儀表板'!$C$14="不可採計",X239=0,TRUE)),IF('114成績輸入與落點儀表板'!$C$15="必須採計",Y239&gt;0,IF('114成績輸入與落點儀表板'!$C$15="不可採計",Y239=0,TRUE)),IF('114成績輸入與落點儀表板'!$C$16="必須採計",Z239&gt;0,IF('114成績輸入與落點儀表板'!$C$16="不可採計",Z239=0,TRUE))),"✅ 符合","❌ 不符合")</f>
        <v>✅ 符合</v>
      </c>
      <c r="L239" s="15">
        <v>1.25</v>
      </c>
      <c r="M239" s="15">
        <v>1.5</v>
      </c>
      <c r="N239" s="15">
        <v>2</v>
      </c>
      <c r="O239" s="15">
        <v>0</v>
      </c>
      <c r="P239" s="15">
        <v>0</v>
      </c>
      <c r="Q239" s="15">
        <v>0</v>
      </c>
      <c r="R239" s="15">
        <v>1</v>
      </c>
      <c r="S239" s="15">
        <v>1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</row>
    <row r="240" spans="1:26" ht="15.75" customHeight="1" x14ac:dyDescent="0.3">
      <c r="A240" s="2" t="s">
        <v>685</v>
      </c>
      <c r="B240" s="13" t="s">
        <v>655</v>
      </c>
      <c r="C240" s="13" t="s">
        <v>4107</v>
      </c>
      <c r="D240" s="12" t="s">
        <v>121</v>
      </c>
      <c r="E240" s="13" t="s">
        <v>4060</v>
      </c>
      <c r="F240" s="2">
        <v>17</v>
      </c>
      <c r="G240" s="15">
        <v>194.5</v>
      </c>
      <c r="H240" s="7">
        <f>L240*'114成績輸入與落點儀表板'!$B$2+M240*'114成績輸入與落點儀表板'!$B$3+N240*'114成績輸入與落點儀表板'!$B$4+O240*'114成績輸入與落點儀表板'!$B$5+P240*'114成績輸入與落點儀表板'!$B$6+Q240*'114成績輸入與落點儀表板'!$B$7+R240*'114成績輸入與落點儀表板'!$B$8+S240*'114成績輸入與落點儀表板'!$B$9+T240*'114成績輸入與落點儀表板'!$B$10+U240*'114成績輸入與落點儀表板'!$B$11+V240*'114成績輸入與落點儀表板'!$B$12+W240*'114成績輸入與落點儀表板'!$B$13+X240*'114成績輸入與落點儀表板'!$B$14+Y240*'114成績輸入與落點儀表板'!$B$15+Z240*'114成績輸入與落點儀表板'!$B$16</f>
        <v>0</v>
      </c>
      <c r="I240" s="8">
        <f t="shared" si="6"/>
        <v>-194.5</v>
      </c>
      <c r="J240" s="2" t="str">
        <f t="shared" si="7"/>
        <v>FAIL</v>
      </c>
      <c r="K240" s="17" t="str">
        <f>IF(AND(IF('114成績輸入與落點儀表板'!$C$2="必須採計",L240&gt;0,IF('114成績輸入與落點儀表板'!$C$2="不可採計",L240=0,TRUE)),IF('114成績輸入與落點儀表板'!$C$3="必須採計",M240&gt;0,IF('114成績輸入與落點儀表板'!$C$3="不可採計",M240=0,TRUE)),IF('114成績輸入與落點儀表板'!$C$4="必須採計",N240&gt;0,IF('114成績輸入與落點儀表板'!$C$4="不可採計",N240=0,TRUE)),IF('114成績輸入與落點儀表板'!$C$5="必須採計",O240&gt;0,IF('114成績輸入與落點儀表板'!$C$5="不可採計",O240=0,TRUE)),IF('114成績輸入與落點儀表板'!$C$6="必須採計",P240&gt;0,IF('114成績輸入與落點儀表板'!$C$6="不可採計",P240=0,TRUE)),IF('114成績輸入與落點儀表板'!$C$7="必須採計",Q240&gt;0,IF('114成績輸入與落點儀表板'!$C$7="不可採計",Q240=0,TRUE)),IF('114成績輸入與落點儀表板'!$C$8="必須採計",R240&gt;0,IF('114成績輸入與落點儀表板'!$C$8="不可採計",R240=0,TRUE)),IF('114成績輸入與落點儀表板'!$C$9="必須採計",S240&gt;0,IF('114成績輸入與落點儀表板'!$C$9="不可採計",S240=0,TRUE)),IF('114成績輸入與落點儀表板'!$C$10="必須採計",T240&gt;0,IF('114成績輸入與落點儀表板'!$C$10="不可採計",T240=0,TRUE)),IF('114成績輸入與落點儀表板'!$C$11="必須採計",U240&gt;0,IF('114成績輸入與落點儀表板'!$C$11="不可採計",U240=0,TRUE)),IF('114成績輸入與落點儀表板'!$C$12="必須採計",V240&gt;0,IF('114成績輸入與落點儀表板'!$C$12="不可採計",V240=0,TRUE)),IF('114成績輸入與落點儀表板'!$C$13="必須採計",W240&gt;0,IF('114成績輸入與落點儀表板'!$C$13="不可採計",W240=0,TRUE)),IF('114成績輸入與落點儀表板'!$C$14="必須採計",X240&gt;0,IF('114成績輸入與落點儀表板'!$C$14="不可採計",X240=0,TRUE)),IF('114成績輸入與落點儀表板'!$C$15="必須採計",Y240&gt;0,IF('114成績輸入與落點儀表板'!$C$15="不可採計",Y240=0,TRUE)),IF('114成績輸入與落點儀表板'!$C$16="必須採計",Z240&gt;0,IF('114成績輸入與落點儀表板'!$C$16="不可採計",Z240=0,TRUE))),"✅ 符合","❌ 不符合")</f>
        <v>❌ 不符合</v>
      </c>
      <c r="L240" s="15">
        <v>0</v>
      </c>
      <c r="M240" s="15">
        <v>1.5</v>
      </c>
      <c r="N240" s="15">
        <v>0</v>
      </c>
      <c r="O240" s="15">
        <v>0</v>
      </c>
      <c r="P240" s="15">
        <v>2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1</v>
      </c>
      <c r="X240" s="15">
        <v>0</v>
      </c>
      <c r="Y240" s="15">
        <v>0</v>
      </c>
      <c r="Z240" s="15">
        <v>0</v>
      </c>
    </row>
    <row r="241" spans="1:26" x14ac:dyDescent="0.3">
      <c r="A241" s="2" t="s">
        <v>688</v>
      </c>
      <c r="B241" s="13" t="s">
        <v>655</v>
      </c>
      <c r="C241" s="13" t="s">
        <v>4106</v>
      </c>
      <c r="D241" s="12" t="s">
        <v>121</v>
      </c>
      <c r="E241" s="13" t="s">
        <v>4059</v>
      </c>
      <c r="F241" s="2">
        <v>16</v>
      </c>
      <c r="G241" s="15">
        <v>192.5</v>
      </c>
      <c r="H241" s="7">
        <f>L241*'114成績輸入與落點儀表板'!$B$2+M241*'114成績輸入與落點儀表板'!$B$3+N241*'114成績輸入與落點儀表板'!$B$4+O241*'114成績輸入與落點儀表板'!$B$5+P241*'114成績輸入與落點儀表板'!$B$6+Q241*'114成績輸入與落點儀表板'!$B$7+R241*'114成績輸入與落點儀表板'!$B$8+S241*'114成績輸入與落點儀表板'!$B$9+T241*'114成績輸入與落點儀表板'!$B$10+U241*'114成績輸入與落點儀表板'!$B$11+V241*'114成績輸入與落點儀表板'!$B$12+W241*'114成績輸入與落點儀表板'!$B$13+X241*'114成績輸入與落點儀表板'!$B$14+Y241*'114成績輸入與落點儀表板'!$B$15+Z241*'114成績輸入與落點儀表板'!$B$16</f>
        <v>0</v>
      </c>
      <c r="I241" s="8">
        <f t="shared" si="6"/>
        <v>-192.5</v>
      </c>
      <c r="J241" s="2" t="str">
        <f t="shared" si="7"/>
        <v>FAIL</v>
      </c>
      <c r="K241" s="17" t="str">
        <f>IF(AND(IF('114成績輸入與落點儀表板'!$C$2="必須採計",L241&gt;0,IF('114成績輸入與落點儀表板'!$C$2="不可採計",L241=0,TRUE)),IF('114成績輸入與落點儀表板'!$C$3="必須採計",M241&gt;0,IF('114成績輸入與落點儀表板'!$C$3="不可採計",M241=0,TRUE)),IF('114成績輸入與落點儀表板'!$C$4="必須採計",N241&gt;0,IF('114成績輸入與落點儀表板'!$C$4="不可採計",N241=0,TRUE)),IF('114成績輸入與落點儀表板'!$C$5="必須採計",O241&gt;0,IF('114成績輸入與落點儀表板'!$C$5="不可採計",O241=0,TRUE)),IF('114成績輸入與落點儀表板'!$C$6="必須採計",P241&gt;0,IF('114成績輸入與落點儀表板'!$C$6="不可採計",P241=0,TRUE)),IF('114成績輸入與落點儀表板'!$C$7="必須採計",Q241&gt;0,IF('114成績輸入與落點儀表板'!$C$7="不可採計",Q241=0,TRUE)),IF('114成績輸入與落點儀表板'!$C$8="必須採計",R241&gt;0,IF('114成績輸入與落點儀表板'!$C$8="不可採計",R241=0,TRUE)),IF('114成績輸入與落點儀表板'!$C$9="必須採計",S241&gt;0,IF('114成績輸入與落點儀表板'!$C$9="不可採計",S241=0,TRUE)),IF('114成績輸入與落點儀表板'!$C$10="必須採計",T241&gt;0,IF('114成績輸入與落點儀表板'!$C$10="不可採計",T241=0,TRUE)),IF('114成績輸入與落點儀表板'!$C$11="必須採計",U241&gt;0,IF('114成績輸入與落點儀表板'!$C$11="不可採計",U241=0,TRUE)),IF('114成績輸入與落點儀表板'!$C$12="必須採計",V241&gt;0,IF('114成績輸入與落點儀表板'!$C$12="不可採計",V241=0,TRUE)),IF('114成績輸入與落點儀表板'!$C$13="必須採計",W241&gt;0,IF('114成績輸入與落點儀表板'!$C$13="不可採計",W241=0,TRUE)),IF('114成績輸入與落點儀表板'!$C$14="必須採計",X241&gt;0,IF('114成績輸入與落點儀表板'!$C$14="不可採計",X241=0,TRUE)),IF('114成績輸入與落點儀表板'!$C$15="必須採計",Y241&gt;0,IF('114成績輸入與落點儀表板'!$C$15="不可採計",Y241=0,TRUE)),IF('114成績輸入與落點儀表板'!$C$16="必須採計",Z241&gt;0,IF('114成績輸入與落點儀表板'!$C$16="不可採計",Z241=0,TRUE))),"✅ 符合","❌ 不符合")</f>
        <v>❌ 不符合</v>
      </c>
      <c r="L241" s="15">
        <v>0</v>
      </c>
      <c r="M241" s="15">
        <v>1.5</v>
      </c>
      <c r="N241" s="15">
        <v>2</v>
      </c>
      <c r="O241" s="15">
        <v>0</v>
      </c>
      <c r="P241" s="15">
        <v>0</v>
      </c>
      <c r="Q241" s="15">
        <v>0</v>
      </c>
      <c r="R241" s="15">
        <v>0</v>
      </c>
      <c r="S241" s="15">
        <v>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1</v>
      </c>
      <c r="Z241" s="15">
        <v>0</v>
      </c>
    </row>
    <row r="242" spans="1:26" ht="15.75" customHeight="1" x14ac:dyDescent="0.3">
      <c r="A242" s="2" t="s">
        <v>691</v>
      </c>
      <c r="B242" s="13" t="s">
        <v>655</v>
      </c>
      <c r="C242" s="13" t="s">
        <v>686</v>
      </c>
      <c r="D242" s="12" t="s">
        <v>227</v>
      </c>
      <c r="E242" s="13" t="s">
        <v>687</v>
      </c>
      <c r="F242" s="2">
        <v>19</v>
      </c>
      <c r="G242" s="15">
        <v>282.75</v>
      </c>
      <c r="H242" s="7">
        <f>L242*'114成績輸入與落點儀表板'!$B$2+M242*'114成績輸入與落點儀表板'!$B$3+N242*'114成績輸入與落點儀表板'!$B$4+O242*'114成績輸入與落點儀表板'!$B$5+P242*'114成績輸入與落點儀表板'!$B$6+Q242*'114成績輸入與落點儀表板'!$B$7+R242*'114成績輸入與落點儀表板'!$B$8+S242*'114成績輸入與落點儀表板'!$B$9+T242*'114成績輸入與落點儀表板'!$B$10+U242*'114成績輸入與落點儀表板'!$B$11+V242*'114成績輸入與落點儀表板'!$B$12+W242*'114成績輸入與落點儀表板'!$B$13+X242*'114成績輸入與落點儀表板'!$B$14+Y242*'114成績輸入與落點儀表板'!$B$15+Z242*'114成績輸入與落點儀表板'!$B$16</f>
        <v>0</v>
      </c>
      <c r="I242" s="8">
        <f t="shared" si="6"/>
        <v>-282.75</v>
      </c>
      <c r="J242" s="2" t="str">
        <f t="shared" si="7"/>
        <v>FAIL</v>
      </c>
      <c r="K242" s="17" t="str">
        <f>IF(AND(IF('114成績輸入與落點儀表板'!$C$2="必須採計",L242&gt;0,IF('114成績輸入與落點儀表板'!$C$2="不可採計",L242=0,TRUE)),IF('114成績輸入與落點儀表板'!$C$3="必須採計",M242&gt;0,IF('114成績輸入與落點儀表板'!$C$3="不可採計",M242=0,TRUE)),IF('114成績輸入與落點儀表板'!$C$4="必須採計",N242&gt;0,IF('114成績輸入與落點儀表板'!$C$4="不可採計",N242=0,TRUE)),IF('114成績輸入與落點儀表板'!$C$5="必須採計",O242&gt;0,IF('114成績輸入與落點儀表板'!$C$5="不可採計",O242=0,TRUE)),IF('114成績輸入與落點儀表板'!$C$6="必須採計",P242&gt;0,IF('114成績輸入與落點儀表板'!$C$6="不可採計",P242=0,TRUE)),IF('114成績輸入與落點儀表板'!$C$7="必須採計",Q242&gt;0,IF('114成績輸入與落點儀表板'!$C$7="不可採計",Q242=0,TRUE)),IF('114成績輸入與落點儀表板'!$C$8="必須採計",R242&gt;0,IF('114成績輸入與落點儀表板'!$C$8="不可採計",R242=0,TRUE)),IF('114成績輸入與落點儀表板'!$C$9="必須採計",S242&gt;0,IF('114成績輸入與落點儀表板'!$C$9="不可採計",S242=0,TRUE)),IF('114成績輸入與落點儀表板'!$C$10="必須採計",T242&gt;0,IF('114成績輸入與落點儀表板'!$C$10="不可採計",T242=0,TRUE)),IF('114成績輸入與落點儀表板'!$C$11="必須採計",U242&gt;0,IF('114成績輸入與落點儀表板'!$C$11="不可採計",U242=0,TRUE)),IF('114成績輸入與落點儀表板'!$C$12="必須採計",V242&gt;0,IF('114成績輸入與落點儀表板'!$C$12="不可採計",V242=0,TRUE)),IF('114成績輸入與落點儀表板'!$C$13="必須採計",W242&gt;0,IF('114成績輸入與落點儀表板'!$C$13="不可採計",W242=0,TRUE)),IF('114成績輸入與落點儀表板'!$C$14="必須採計",X242&gt;0,IF('114成績輸入與落點儀表板'!$C$14="不可採計",X242=0,TRUE)),IF('114成績輸入與落點儀表板'!$C$15="必須採計",Y242&gt;0,IF('114成績輸入與落點儀表板'!$C$15="不可採計",Y242=0,TRUE)),IF('114成績輸入與落點儀表板'!$C$16="必須採計",Z242&gt;0,IF('114成績輸入與落點儀表板'!$C$16="不可採計",Z242=0,TRUE))),"✅ 符合","❌ 不符合")</f>
        <v>✅ 符合</v>
      </c>
      <c r="L242" s="15">
        <v>1</v>
      </c>
      <c r="M242" s="15">
        <v>1</v>
      </c>
      <c r="N242" s="15">
        <v>0</v>
      </c>
      <c r="O242" s="15">
        <v>0</v>
      </c>
      <c r="P242" s="15">
        <v>0</v>
      </c>
      <c r="Q242" s="15">
        <v>0</v>
      </c>
      <c r="R242" s="15">
        <v>0</v>
      </c>
      <c r="S242" s="15">
        <v>0</v>
      </c>
      <c r="T242" s="15">
        <v>0</v>
      </c>
      <c r="U242" s="15">
        <v>1.25</v>
      </c>
      <c r="V242" s="15">
        <v>1.25</v>
      </c>
      <c r="W242" s="15">
        <v>1.5</v>
      </c>
      <c r="X242" s="15">
        <v>0</v>
      </c>
      <c r="Y242" s="15">
        <v>0</v>
      </c>
      <c r="Z242" s="15">
        <v>0</v>
      </c>
    </row>
    <row r="243" spans="1:26" x14ac:dyDescent="0.3">
      <c r="A243" s="2" t="s">
        <v>693</v>
      </c>
      <c r="B243" s="13" t="s">
        <v>655</v>
      </c>
      <c r="C243" s="13" t="s">
        <v>689</v>
      </c>
      <c r="D243" s="12" t="s">
        <v>113</v>
      </c>
      <c r="E243" s="13" t="s">
        <v>690</v>
      </c>
      <c r="F243" s="2">
        <v>30</v>
      </c>
      <c r="G243" s="15">
        <v>318.25</v>
      </c>
      <c r="H243" s="7">
        <f>L243*'114成績輸入與落點儀表板'!$B$2+M243*'114成績輸入與落點儀表板'!$B$3+N243*'114成績輸入與落點儀表板'!$B$4+O243*'114成績輸入與落點儀表板'!$B$5+P243*'114成績輸入與落點儀表板'!$B$6+Q243*'114成績輸入與落點儀表板'!$B$7+R243*'114成績輸入與落點儀表板'!$B$8+S243*'114成績輸入與落點儀表板'!$B$9+T243*'114成績輸入與落點儀表板'!$B$10+U243*'114成績輸入與落點儀表板'!$B$11+V243*'114成績輸入與落點儀表板'!$B$12+W243*'114成績輸入與落點儀表板'!$B$13+X243*'114成績輸入與落點儀表板'!$B$14+Y243*'114成績輸入與落點儀表板'!$B$15+Z243*'114成績輸入與落點儀表板'!$B$16</f>
        <v>0</v>
      </c>
      <c r="I243" s="8">
        <f t="shared" si="6"/>
        <v>-318.25</v>
      </c>
      <c r="J243" s="2" t="str">
        <f t="shared" si="7"/>
        <v>FAIL</v>
      </c>
      <c r="K243" s="17" t="str">
        <f>IF(AND(IF('114成績輸入與落點儀表板'!$C$2="必須採計",L243&gt;0,IF('114成績輸入與落點儀表板'!$C$2="不可採計",L243=0,TRUE)),IF('114成績輸入與落點儀表板'!$C$3="必須採計",M243&gt;0,IF('114成績輸入與落點儀表板'!$C$3="不可採計",M243=0,TRUE)),IF('114成績輸入與落點儀表板'!$C$4="必須採計",N243&gt;0,IF('114成績輸入與落點儀表板'!$C$4="不可採計",N243=0,TRUE)),IF('114成績輸入與落點儀表板'!$C$5="必須採計",O243&gt;0,IF('114成績輸入與落點儀表板'!$C$5="不可採計",O243=0,TRUE)),IF('114成績輸入與落點儀表板'!$C$6="必須採計",P243&gt;0,IF('114成績輸入與落點儀表板'!$C$6="不可採計",P243=0,TRUE)),IF('114成績輸入與落點儀表板'!$C$7="必須採計",Q243&gt;0,IF('114成績輸入與落點儀表板'!$C$7="不可採計",Q243=0,TRUE)),IF('114成績輸入與落點儀表板'!$C$8="必須採計",R243&gt;0,IF('114成績輸入與落點儀表板'!$C$8="不可採計",R243=0,TRUE)),IF('114成績輸入與落點儀表板'!$C$9="必須採計",S243&gt;0,IF('114成績輸入與落點儀表板'!$C$9="不可採計",S243=0,TRUE)),IF('114成績輸入與落點儀表板'!$C$10="必須採計",T243&gt;0,IF('114成績輸入與落點儀表板'!$C$10="不可採計",T243=0,TRUE)),IF('114成績輸入與落點儀表板'!$C$11="必須採計",U243&gt;0,IF('114成績輸入與落點儀表板'!$C$11="不可採計",U243=0,TRUE)),IF('114成績輸入與落點儀表板'!$C$12="必須採計",V243&gt;0,IF('114成績輸入與落點儀表板'!$C$12="不可採計",V243=0,TRUE)),IF('114成績輸入與落點儀表板'!$C$13="必須採計",W243&gt;0,IF('114成績輸入與落點儀表板'!$C$13="不可採計",W243=0,TRUE)),IF('114成績輸入與落點儀表板'!$C$14="必須採計",X243&gt;0,IF('114成績輸入與落點儀表板'!$C$14="不可採計",X243=0,TRUE)),IF('114成績輸入與落點儀表板'!$C$15="必須採計",Y243&gt;0,IF('114成績輸入與落點儀表板'!$C$15="不可採計",Y243=0,TRUE)),IF('114成績輸入與落點儀表板'!$C$16="必須採計",Z243&gt;0,IF('114成績輸入與落點儀表板'!$C$16="不可採計",Z243=0,TRUE))),"✅ 符合","❌ 不符合")</f>
        <v>✅ 符合</v>
      </c>
      <c r="L243" s="15">
        <v>1.5</v>
      </c>
      <c r="M243" s="15">
        <v>1.75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1</v>
      </c>
      <c r="V243" s="15">
        <v>1</v>
      </c>
      <c r="W243" s="15">
        <v>1</v>
      </c>
      <c r="X243" s="15">
        <v>0</v>
      </c>
      <c r="Y243" s="15">
        <v>0</v>
      </c>
      <c r="Z243" s="15">
        <v>0</v>
      </c>
    </row>
    <row r="244" spans="1:26" ht="15.75" customHeight="1" x14ac:dyDescent="0.3">
      <c r="A244" s="2" t="s">
        <v>695</v>
      </c>
      <c r="B244" s="13" t="s">
        <v>655</v>
      </c>
      <c r="C244" s="13" t="s">
        <v>5006</v>
      </c>
      <c r="D244" s="12" t="s">
        <v>121</v>
      </c>
      <c r="E244" s="13" t="s">
        <v>4129</v>
      </c>
      <c r="F244" s="2">
        <v>26</v>
      </c>
      <c r="G244" s="15">
        <v>344</v>
      </c>
      <c r="H244" s="7">
        <f>L244*'114成績輸入與落點儀表板'!$B$2+M244*'114成績輸入與落點儀表板'!$B$3+N244*'114成績輸入與落點儀表板'!$B$4+O244*'114成績輸入與落點儀表板'!$B$5+P244*'114成績輸入與落點儀表板'!$B$6+Q244*'114成績輸入與落點儀表板'!$B$7+R244*'114成績輸入與落點儀表板'!$B$8+S244*'114成績輸入與落點儀表板'!$B$9+T244*'114成績輸入與落點儀表板'!$B$10+U244*'114成績輸入與落點儀表板'!$B$11+V244*'114成績輸入與落點儀表板'!$B$12+W244*'114成績輸入與落點儀表板'!$B$13+X244*'114成績輸入與落點儀表板'!$B$14+Y244*'114成績輸入與落點儀表板'!$B$15+Z244*'114成績輸入與落點儀表板'!$B$16</f>
        <v>0</v>
      </c>
      <c r="I244" s="8">
        <f t="shared" si="6"/>
        <v>-344</v>
      </c>
      <c r="J244" s="2" t="str">
        <f t="shared" si="7"/>
        <v>FAIL</v>
      </c>
      <c r="K244" s="17" t="str">
        <f>IF(AND(IF('114成績輸入與落點儀表板'!$C$2="必須採計",L244&gt;0,IF('114成績輸入與落點儀表板'!$C$2="不可採計",L244=0,TRUE)),IF('114成績輸入與落點儀表板'!$C$3="必須採計",M244&gt;0,IF('114成績輸入與落點儀表板'!$C$3="不可採計",M244=0,TRUE)),IF('114成績輸入與落點儀表板'!$C$4="必須採計",N244&gt;0,IF('114成績輸入與落點儀表板'!$C$4="不可採計",N244=0,TRUE)),IF('114成績輸入與落點儀表板'!$C$5="必須採計",O244&gt;0,IF('114成績輸入與落點儀表板'!$C$5="不可採計",O244=0,TRUE)),IF('114成績輸入與落點儀表板'!$C$6="必須採計",P244&gt;0,IF('114成績輸入與落點儀表板'!$C$6="不可採計",P244=0,TRUE)),IF('114成績輸入與落點儀表板'!$C$7="必須採計",Q244&gt;0,IF('114成績輸入與落點儀表板'!$C$7="不可採計",Q244=0,TRUE)),IF('114成績輸入與落點儀表板'!$C$8="必須採計",R244&gt;0,IF('114成績輸入與落點儀表板'!$C$8="不可採計",R244=0,TRUE)),IF('114成績輸入與落點儀表板'!$C$9="必須採計",S244&gt;0,IF('114成績輸入與落點儀表板'!$C$9="不可採計",S244=0,TRUE)),IF('114成績輸入與落點儀表板'!$C$10="必須採計",T244&gt;0,IF('114成績輸入與落點儀表板'!$C$10="不可採計",T244=0,TRUE)),IF('114成績輸入與落點儀表板'!$C$11="必須採計",U244&gt;0,IF('114成績輸入與落點儀表板'!$C$11="不可採計",U244=0,TRUE)),IF('114成績輸入與落點儀表板'!$C$12="必須採計",V244&gt;0,IF('114成績輸入與落點儀表板'!$C$12="不可採計",V244=0,TRUE)),IF('114成績輸入與落點儀表板'!$C$13="必須採計",W244&gt;0,IF('114成績輸入與落點儀表板'!$C$13="不可採計",W244=0,TRUE)),IF('114成績輸入與落點儀表板'!$C$14="必須採計",X244&gt;0,IF('114成績輸入與落點儀表板'!$C$14="不可採計",X244=0,TRUE)),IF('114成績輸入與落點儀表板'!$C$15="必須採計",Y244&gt;0,IF('114成績輸入與落點儀表板'!$C$15="不可採計",Y244=0,TRUE)),IF('114成績輸入與落點儀表板'!$C$16="必須採計",Z244&gt;0,IF('114成績輸入與落點儀表板'!$C$16="不可採計",Z244=0,TRUE))),"✅ 符合","❌ 不符合")</f>
        <v>✅ 符合</v>
      </c>
      <c r="L244" s="15">
        <v>1.5</v>
      </c>
      <c r="M244" s="15">
        <v>2</v>
      </c>
      <c r="N244" s="15">
        <v>0</v>
      </c>
      <c r="O244" s="15">
        <v>0</v>
      </c>
      <c r="P244" s="15">
        <v>2</v>
      </c>
      <c r="Q244" s="15">
        <v>0</v>
      </c>
      <c r="R244" s="15">
        <v>0</v>
      </c>
      <c r="S244" s="15">
        <v>0</v>
      </c>
      <c r="T244" s="15">
        <v>0</v>
      </c>
      <c r="U244" s="15">
        <v>1</v>
      </c>
      <c r="V244" s="15">
        <v>1</v>
      </c>
      <c r="W244" s="15">
        <v>0</v>
      </c>
      <c r="X244" s="15">
        <v>0</v>
      </c>
      <c r="Y244" s="15">
        <v>0</v>
      </c>
      <c r="Z244" s="15">
        <v>0</v>
      </c>
    </row>
    <row r="245" spans="1:26" x14ac:dyDescent="0.3">
      <c r="A245" s="2" t="s">
        <v>698</v>
      </c>
      <c r="B245" s="13" t="s">
        <v>655</v>
      </c>
      <c r="C245" s="13" t="s">
        <v>5007</v>
      </c>
      <c r="D245" s="12" t="s">
        <v>121</v>
      </c>
      <c r="E245" s="13" t="s">
        <v>834</v>
      </c>
      <c r="F245" s="2">
        <v>12</v>
      </c>
      <c r="G245" s="15">
        <v>255.5</v>
      </c>
      <c r="H245" s="7">
        <f>L245*'114成績輸入與落點儀表板'!$B$2+M245*'114成績輸入與落點儀表板'!$B$3+N245*'114成績輸入與落點儀表板'!$B$4+O245*'114成績輸入與落點儀表板'!$B$5+P245*'114成績輸入與落點儀表板'!$B$6+Q245*'114成績輸入與落點儀表板'!$B$7+R245*'114成績輸入與落點儀表板'!$B$8+S245*'114成績輸入與落點儀表板'!$B$9+T245*'114成績輸入與落點儀表板'!$B$10+U245*'114成績輸入與落點儀表板'!$B$11+V245*'114成績輸入與落點儀表板'!$B$12+W245*'114成績輸入與落點儀表板'!$B$13+X245*'114成績輸入與落點儀表板'!$B$14+Y245*'114成績輸入與落點儀表板'!$B$15+Z245*'114成績輸入與落點儀表板'!$B$16</f>
        <v>0</v>
      </c>
      <c r="I245" s="8">
        <f t="shared" si="6"/>
        <v>-255.5</v>
      </c>
      <c r="J245" s="2" t="str">
        <f t="shared" si="7"/>
        <v>FAIL</v>
      </c>
      <c r="K245" s="17" t="str">
        <f>IF(AND(IF('114成績輸入與落點儀表板'!$C$2="必須採計",L245&gt;0,IF('114成績輸入與落點儀表板'!$C$2="不可採計",L245=0,TRUE)),IF('114成績輸入與落點儀表板'!$C$3="必須採計",M245&gt;0,IF('114成績輸入與落點儀表板'!$C$3="不可採計",M245=0,TRUE)),IF('114成績輸入與落點儀表板'!$C$4="必須採計",N245&gt;0,IF('114成績輸入與落點儀表板'!$C$4="不可採計",N245=0,TRUE)),IF('114成績輸入與落點儀表板'!$C$5="必須採計",O245&gt;0,IF('114成績輸入與落點儀表板'!$C$5="不可採計",O245=0,TRUE)),IF('114成績輸入與落點儀表板'!$C$6="必須採計",P245&gt;0,IF('114成績輸入與落點儀表板'!$C$6="不可採計",P245=0,TRUE)),IF('114成績輸入與落點儀表板'!$C$7="必須採計",Q245&gt;0,IF('114成績輸入與落點儀表板'!$C$7="不可採計",Q245=0,TRUE)),IF('114成績輸入與落點儀表板'!$C$8="必須採計",R245&gt;0,IF('114成績輸入與落點儀表板'!$C$8="不可採計",R245=0,TRUE)),IF('114成績輸入與落點儀表板'!$C$9="必須採計",S245&gt;0,IF('114成績輸入與落點儀表板'!$C$9="不可採計",S245=0,TRUE)),IF('114成績輸入與落點儀表板'!$C$10="必須採計",T245&gt;0,IF('114成績輸入與落點儀表板'!$C$10="不可採計",T245=0,TRUE)),IF('114成績輸入與落點儀表板'!$C$11="必須採計",U245&gt;0,IF('114成績輸入與落點儀表板'!$C$11="不可採計",U245=0,TRUE)),IF('114成績輸入與落點儀表板'!$C$12="必須採計",V245&gt;0,IF('114成績輸入與落點儀表板'!$C$12="不可採計",V245=0,TRUE)),IF('114成績輸入與落點儀表板'!$C$13="必須採計",W245&gt;0,IF('114成績輸入與落點儀表板'!$C$13="不可採計",W245=0,TRUE)),IF('114成績輸入與落點儀表板'!$C$14="必須採計",X245&gt;0,IF('114成績輸入與落點儀表板'!$C$14="不可採計",X245=0,TRUE)),IF('114成績輸入與落點儀表板'!$C$15="必須採計",Y245&gt;0,IF('114成績輸入與落點儀表板'!$C$15="不可採計",Y245=0,TRUE)),IF('114成績輸入與落點儀表板'!$C$16="必須採計",Z245&gt;0,IF('114成績輸入與落點儀表板'!$C$16="不可採計",Z245=0,TRUE))),"✅ 符合","❌ 不符合")</f>
        <v>✅ 符合</v>
      </c>
      <c r="L245" s="15">
        <v>1.5</v>
      </c>
      <c r="M245" s="15">
        <v>2</v>
      </c>
      <c r="N245" s="15">
        <v>2</v>
      </c>
      <c r="O245" s="15">
        <v>0</v>
      </c>
      <c r="P245" s="15">
        <v>0</v>
      </c>
      <c r="Q245" s="15">
        <v>0</v>
      </c>
      <c r="R245" s="15">
        <v>0</v>
      </c>
      <c r="S245" s="15">
        <v>0</v>
      </c>
      <c r="T245" s="15">
        <v>0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</row>
    <row r="246" spans="1:26" ht="15.75" customHeight="1" x14ac:dyDescent="0.3">
      <c r="A246" s="2" t="s">
        <v>700</v>
      </c>
      <c r="B246" s="13" t="s">
        <v>655</v>
      </c>
      <c r="C246" s="13" t="s">
        <v>4131</v>
      </c>
      <c r="D246" s="12" t="s">
        <v>121</v>
      </c>
      <c r="E246" s="13" t="s">
        <v>392</v>
      </c>
      <c r="F246" s="2">
        <v>16</v>
      </c>
      <c r="G246" s="15">
        <v>277</v>
      </c>
      <c r="H246" s="7">
        <f>L246*'114成績輸入與落點儀表板'!$B$2+M246*'114成績輸入與落點儀表板'!$B$3+N246*'114成績輸入與落點儀表板'!$B$4+O246*'114成績輸入與落點儀表板'!$B$5+P246*'114成績輸入與落點儀表板'!$B$6+Q246*'114成績輸入與落點儀表板'!$B$7+R246*'114成績輸入與落點儀表板'!$B$8+S246*'114成績輸入與落點儀表板'!$B$9+T246*'114成績輸入與落點儀表板'!$B$10+U246*'114成績輸入與落點儀表板'!$B$11+V246*'114成績輸入與落點儀表板'!$B$12+W246*'114成績輸入與落點儀表板'!$B$13+X246*'114成績輸入與落點儀表板'!$B$14+Y246*'114成績輸入與落點儀表板'!$B$15+Z246*'114成績輸入與落點儀表板'!$B$16</f>
        <v>0</v>
      </c>
      <c r="I246" s="8">
        <f t="shared" si="6"/>
        <v>-277</v>
      </c>
      <c r="J246" s="2" t="str">
        <f t="shared" si="7"/>
        <v>FAIL</v>
      </c>
      <c r="K246" s="17" t="str">
        <f>IF(AND(IF('114成績輸入與落點儀表板'!$C$2="必須採計",L246&gt;0,IF('114成績輸入與落點儀表板'!$C$2="不可採計",L246=0,TRUE)),IF('114成績輸入與落點儀表板'!$C$3="必須採計",M246&gt;0,IF('114成績輸入與落點儀表板'!$C$3="不可採計",M246=0,TRUE)),IF('114成績輸入與落點儀表板'!$C$4="必須採計",N246&gt;0,IF('114成績輸入與落點儀表板'!$C$4="不可採計",N246=0,TRUE)),IF('114成績輸入與落點儀表板'!$C$5="必須採計",O246&gt;0,IF('114成績輸入與落點儀表板'!$C$5="不可採計",O246=0,TRUE)),IF('114成績輸入與落點儀表板'!$C$6="必須採計",P246&gt;0,IF('114成績輸入與落點儀表板'!$C$6="不可採計",P246=0,TRUE)),IF('114成績輸入與落點儀表板'!$C$7="必須採計",Q246&gt;0,IF('114成績輸入與落點儀表板'!$C$7="不可採計",Q246=0,TRUE)),IF('114成績輸入與落點儀表板'!$C$8="必須採計",R246&gt;0,IF('114成績輸入與落點儀表板'!$C$8="不可採計",R246=0,TRUE)),IF('114成績輸入與落點儀表板'!$C$9="必須採計",S246&gt;0,IF('114成績輸入與落點儀表板'!$C$9="不可採計",S246=0,TRUE)),IF('114成績輸入與落點儀表板'!$C$10="必須採計",T246&gt;0,IF('114成績輸入與落點儀表板'!$C$10="不可採計",T246=0,TRUE)),IF('114成績輸入與落點儀表板'!$C$11="必須採計",U246&gt;0,IF('114成績輸入與落點儀表板'!$C$11="不可採計",U246=0,TRUE)),IF('114成績輸入與落點儀表板'!$C$12="必須採計",V246&gt;0,IF('114成績輸入與落點儀表板'!$C$12="不可採計",V246=0,TRUE)),IF('114成績輸入與落點儀表板'!$C$13="必須採計",W246&gt;0,IF('114成績輸入與落點儀表板'!$C$13="不可採計",W246=0,TRUE)),IF('114成績輸入與落點儀表板'!$C$14="必須採計",X246&gt;0,IF('114成績輸入與落點儀表板'!$C$14="不可採計",X246=0,TRUE)),IF('114成績輸入與落點儀表板'!$C$15="必須採計",Y246&gt;0,IF('114成績輸入與落點儀表板'!$C$15="不可採計",Y246=0,TRUE)),IF('114成績輸入與落點儀表板'!$C$16="必須採計",Z246&gt;0,IF('114成績輸入與落點儀表板'!$C$16="不可採計",Z246=0,TRUE))),"✅ 符合","❌ 不符合")</f>
        <v>✅ 符合</v>
      </c>
      <c r="L246" s="15">
        <v>1</v>
      </c>
      <c r="M246" s="15">
        <v>2</v>
      </c>
      <c r="N246" s="15">
        <v>0</v>
      </c>
      <c r="O246" s="15">
        <v>0</v>
      </c>
      <c r="P246" s="15">
        <v>2</v>
      </c>
      <c r="Q246" s="15">
        <v>0</v>
      </c>
      <c r="R246" s="15">
        <v>0</v>
      </c>
      <c r="S246" s="15">
        <v>0</v>
      </c>
      <c r="T246" s="15">
        <v>0</v>
      </c>
      <c r="U246" s="15">
        <v>0</v>
      </c>
      <c r="V246" s="15">
        <v>0</v>
      </c>
      <c r="W246" s="15">
        <v>1</v>
      </c>
      <c r="X246" s="15">
        <v>0</v>
      </c>
      <c r="Y246" s="15">
        <v>0</v>
      </c>
      <c r="Z246" s="15">
        <v>0</v>
      </c>
    </row>
    <row r="247" spans="1:26" x14ac:dyDescent="0.3">
      <c r="A247" s="2" t="s">
        <v>703</v>
      </c>
      <c r="B247" s="13" t="s">
        <v>655</v>
      </c>
      <c r="C247" s="13" t="s">
        <v>4132</v>
      </c>
      <c r="D247" s="12" t="s">
        <v>121</v>
      </c>
      <c r="E247" s="13" t="s">
        <v>697</v>
      </c>
      <c r="F247" s="2">
        <v>15</v>
      </c>
      <c r="G247" s="15">
        <v>210.5</v>
      </c>
      <c r="H247" s="7">
        <f>L247*'114成績輸入與落點儀表板'!$B$2+M247*'114成績輸入與落點儀表板'!$B$3+N247*'114成績輸入與落點儀表板'!$B$4+O247*'114成績輸入與落點儀表板'!$B$5+P247*'114成績輸入與落點儀表板'!$B$6+Q247*'114成績輸入與落點儀表板'!$B$7+R247*'114成績輸入與落點儀表板'!$B$8+S247*'114成績輸入與落點儀表板'!$B$9+T247*'114成績輸入與落點儀表板'!$B$10+U247*'114成績輸入與落點儀表板'!$B$11+V247*'114成績輸入與落點儀表板'!$B$12+W247*'114成績輸入與落點儀表板'!$B$13+X247*'114成績輸入與落點儀表板'!$B$14+Y247*'114成績輸入與落點儀表板'!$B$15+Z247*'114成績輸入與落點儀表板'!$B$16</f>
        <v>0</v>
      </c>
      <c r="I247" s="8">
        <f t="shared" si="6"/>
        <v>-210.5</v>
      </c>
      <c r="J247" s="2" t="str">
        <f t="shared" si="7"/>
        <v>FAIL</v>
      </c>
      <c r="K247" s="17" t="str">
        <f>IF(AND(IF('114成績輸入與落點儀表板'!$C$2="必須採計",L247&gt;0,IF('114成績輸入與落點儀表板'!$C$2="不可採計",L247=0,TRUE)),IF('114成績輸入與落點儀表板'!$C$3="必須採計",M247&gt;0,IF('114成績輸入與落點儀表板'!$C$3="不可採計",M247=0,TRUE)),IF('114成績輸入與落點儀表板'!$C$4="必須採計",N247&gt;0,IF('114成績輸入與落點儀表板'!$C$4="不可採計",N247=0,TRUE)),IF('114成績輸入與落點儀表板'!$C$5="必須採計",O247&gt;0,IF('114成績輸入與落點儀表板'!$C$5="不可採計",O247=0,TRUE)),IF('114成績輸入與落點儀表板'!$C$6="必須採計",P247&gt;0,IF('114成績輸入與落點儀表板'!$C$6="不可採計",P247=0,TRUE)),IF('114成績輸入與落點儀表板'!$C$7="必須採計",Q247&gt;0,IF('114成績輸入與落點儀表板'!$C$7="不可採計",Q247=0,TRUE)),IF('114成績輸入與落點儀表板'!$C$8="必須採計",R247&gt;0,IF('114成績輸入與落點儀表板'!$C$8="不可採計",R247=0,TRUE)),IF('114成績輸入與落點儀表板'!$C$9="必須採計",S247&gt;0,IF('114成績輸入與落點儀表板'!$C$9="不可採計",S247=0,TRUE)),IF('114成績輸入與落點儀表板'!$C$10="必須採計",T247&gt;0,IF('114成績輸入與落點儀表板'!$C$10="不可採計",T247=0,TRUE)),IF('114成績輸入與落點儀表板'!$C$11="必須採計",U247&gt;0,IF('114成績輸入與落點儀表板'!$C$11="不可採計",U247=0,TRUE)),IF('114成績輸入與落點儀表板'!$C$12="必須採計",V247&gt;0,IF('114成績輸入與落點儀表板'!$C$12="不可採計",V247=0,TRUE)),IF('114成績輸入與落點儀表板'!$C$13="必須採計",W247&gt;0,IF('114成績輸入與落點儀表板'!$C$13="不可採計",W247=0,TRUE)),IF('114成績輸入與落點儀表板'!$C$14="必須採計",X247&gt;0,IF('114成績輸入與落點儀表板'!$C$14="不可採計",X247=0,TRUE)),IF('114成績輸入與落點儀表板'!$C$15="必須採計",Y247&gt;0,IF('114成績輸入與落點儀表板'!$C$15="不可採計",Y247=0,TRUE)),IF('114成績輸入與落點儀表板'!$C$16="必須採計",Z247&gt;0,IF('114成績輸入與落點儀表板'!$C$16="不可採計",Z247=0,TRUE))),"✅ 符合","❌ 不符合")</f>
        <v>✅ 符合</v>
      </c>
      <c r="L247" s="15">
        <v>1</v>
      </c>
      <c r="M247" s="15">
        <v>1.5</v>
      </c>
      <c r="N247" s="15">
        <v>2</v>
      </c>
      <c r="O247" s="15">
        <v>0</v>
      </c>
      <c r="P247" s="15">
        <v>0</v>
      </c>
      <c r="Q247" s="15">
        <v>0</v>
      </c>
      <c r="R247" s="15">
        <v>0</v>
      </c>
      <c r="S247" s="15">
        <v>0</v>
      </c>
      <c r="T247" s="15">
        <v>0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</row>
    <row r="248" spans="1:26" ht="15.75" customHeight="1" x14ac:dyDescent="0.3">
      <c r="A248" s="2" t="s">
        <v>706</v>
      </c>
      <c r="B248" s="13" t="s">
        <v>655</v>
      </c>
      <c r="C248" s="13" t="s">
        <v>5008</v>
      </c>
      <c r="D248" s="12" t="s">
        <v>121</v>
      </c>
      <c r="E248" s="13" t="s">
        <v>5009</v>
      </c>
      <c r="F248" s="2">
        <v>35</v>
      </c>
      <c r="G248" s="15">
        <v>337</v>
      </c>
      <c r="H248" s="7">
        <f>L248*'114成績輸入與落點儀表板'!$B$2+M248*'114成績輸入與落點儀表板'!$B$3+N248*'114成績輸入與落點儀表板'!$B$4+O248*'114成績輸入與落點儀表板'!$B$5+P248*'114成績輸入與落點儀表板'!$B$6+Q248*'114成績輸入與落點儀表板'!$B$7+R248*'114成績輸入與落點儀表板'!$B$8+S248*'114成績輸入與落點儀表板'!$B$9+T248*'114成績輸入與落點儀表板'!$B$10+U248*'114成績輸入與落點儀表板'!$B$11+V248*'114成績輸入與落點儀表板'!$B$12+W248*'114成績輸入與落點儀表板'!$B$13+X248*'114成績輸入與落點儀表板'!$B$14+Y248*'114成績輸入與落點儀表板'!$B$15+Z248*'114成績輸入與落點儀表板'!$B$16</f>
        <v>0</v>
      </c>
      <c r="I248" s="8">
        <f t="shared" si="6"/>
        <v>-337</v>
      </c>
      <c r="J248" s="2" t="str">
        <f t="shared" si="7"/>
        <v>FAIL</v>
      </c>
      <c r="K248" s="17" t="str">
        <f>IF(AND(IF('114成績輸入與落點儀表板'!$C$2="必須採計",L248&gt;0,IF('114成績輸入與落點儀表板'!$C$2="不可採計",L248=0,TRUE)),IF('114成績輸入與落點儀表板'!$C$3="必須採計",M248&gt;0,IF('114成績輸入與落點儀表板'!$C$3="不可採計",M248=0,TRUE)),IF('114成績輸入與落點儀表板'!$C$4="必須採計",N248&gt;0,IF('114成績輸入與落點儀表板'!$C$4="不可採計",N248=0,TRUE)),IF('114成績輸入與落點儀表板'!$C$5="必須採計",O248&gt;0,IF('114成績輸入與落點儀表板'!$C$5="不可採計",O248=0,TRUE)),IF('114成績輸入與落點儀表板'!$C$6="必須採計",P248&gt;0,IF('114成績輸入與落點儀表板'!$C$6="不可採計",P248=0,TRUE)),IF('114成績輸入與落點儀表板'!$C$7="必須採計",Q248&gt;0,IF('114成績輸入與落點儀表板'!$C$7="不可採計",Q248=0,TRUE)),IF('114成績輸入與落點儀表板'!$C$8="必須採計",R248&gt;0,IF('114成績輸入與落點儀表板'!$C$8="不可採計",R248=0,TRUE)),IF('114成績輸入與落點儀表板'!$C$9="必須採計",S248&gt;0,IF('114成績輸入與落點儀表板'!$C$9="不可採計",S248=0,TRUE)),IF('114成績輸入與落點儀表板'!$C$10="必須採計",T248&gt;0,IF('114成績輸入與落點儀表板'!$C$10="不可採計",T248=0,TRUE)),IF('114成績輸入與落點儀表板'!$C$11="必須採計",U248&gt;0,IF('114成績輸入與落點儀表板'!$C$11="不可採計",U248=0,TRUE)),IF('114成績輸入與落點儀表板'!$C$12="必須採計",V248&gt;0,IF('114成績輸入與落點儀表板'!$C$12="不可採計",V248=0,TRUE)),IF('114成績輸入與落點儀表板'!$C$13="必須採計",W248&gt;0,IF('114成績輸入與落點儀表板'!$C$13="不可採計",W248=0,TRUE)),IF('114成績輸入與落點儀表板'!$C$14="必須採計",X248&gt;0,IF('114成績輸入與落點儀表板'!$C$14="不可採計",X248=0,TRUE)),IF('114成績輸入與落點儀表板'!$C$15="必須採計",Y248&gt;0,IF('114成績輸入與落點儀表板'!$C$15="不可採計",Y248=0,TRUE)),IF('114成績輸入與落點儀表板'!$C$16="必須採計",Z248&gt;0,IF('114成績輸入與落點儀表板'!$C$16="不可採計",Z248=0,TRUE))),"✅ 符合","❌ 不符合")</f>
        <v>✅ 符合</v>
      </c>
      <c r="L248" s="15">
        <v>1.5</v>
      </c>
      <c r="M248" s="15">
        <v>2</v>
      </c>
      <c r="N248" s="15">
        <v>0</v>
      </c>
      <c r="O248" s="15">
        <v>0</v>
      </c>
      <c r="P248" s="15">
        <v>2</v>
      </c>
      <c r="Q248" s="15">
        <v>0</v>
      </c>
      <c r="R248" s="15">
        <v>0</v>
      </c>
      <c r="S248" s="15">
        <v>0</v>
      </c>
      <c r="T248" s="15">
        <v>0</v>
      </c>
      <c r="U248" s="15">
        <v>1</v>
      </c>
      <c r="V248" s="15">
        <v>1</v>
      </c>
      <c r="W248" s="15">
        <v>0</v>
      </c>
      <c r="X248" s="15">
        <v>0</v>
      </c>
      <c r="Y248" s="15">
        <v>0</v>
      </c>
      <c r="Z248" s="15">
        <v>0</v>
      </c>
    </row>
    <row r="249" spans="1:26" x14ac:dyDescent="0.3">
      <c r="A249" s="2" t="s">
        <v>708</v>
      </c>
      <c r="B249" s="13" t="s">
        <v>655</v>
      </c>
      <c r="C249" s="13" t="s">
        <v>5010</v>
      </c>
      <c r="D249" s="12" t="s">
        <v>121</v>
      </c>
      <c r="E249" s="13" t="s">
        <v>834</v>
      </c>
      <c r="F249" s="2">
        <v>20</v>
      </c>
      <c r="G249" s="15">
        <v>247</v>
      </c>
      <c r="H249" s="7">
        <f>L249*'114成績輸入與落點儀表板'!$B$2+M249*'114成績輸入與落點儀表板'!$B$3+N249*'114成績輸入與落點儀表板'!$B$4+O249*'114成績輸入與落點儀表板'!$B$5+P249*'114成績輸入與落點儀表板'!$B$6+Q249*'114成績輸入與落點儀表板'!$B$7+R249*'114成績輸入與落點儀表板'!$B$8+S249*'114成績輸入與落點儀表板'!$B$9+T249*'114成績輸入與落點儀表板'!$B$10+U249*'114成績輸入與落點儀表板'!$B$11+V249*'114成績輸入與落點儀表板'!$B$12+W249*'114成績輸入與落點儀表板'!$B$13+X249*'114成績輸入與落點儀表板'!$B$14+Y249*'114成績輸入與落點儀表板'!$B$15+Z249*'114成績輸入與落點儀表板'!$B$16</f>
        <v>0</v>
      </c>
      <c r="I249" s="8">
        <f t="shared" si="6"/>
        <v>-247</v>
      </c>
      <c r="J249" s="2" t="str">
        <f t="shared" si="7"/>
        <v>FAIL</v>
      </c>
      <c r="K249" s="17" t="str">
        <f>IF(AND(IF('114成績輸入與落點儀表板'!$C$2="必須採計",L249&gt;0,IF('114成績輸入與落點儀表板'!$C$2="不可採計",L249=0,TRUE)),IF('114成績輸入與落點儀表板'!$C$3="必須採計",M249&gt;0,IF('114成績輸入與落點儀表板'!$C$3="不可採計",M249=0,TRUE)),IF('114成績輸入與落點儀表板'!$C$4="必須採計",N249&gt;0,IF('114成績輸入與落點儀表板'!$C$4="不可採計",N249=0,TRUE)),IF('114成績輸入與落點儀表板'!$C$5="必須採計",O249&gt;0,IF('114成績輸入與落點儀表板'!$C$5="不可採計",O249=0,TRUE)),IF('114成績輸入與落點儀表板'!$C$6="必須採計",P249&gt;0,IF('114成績輸入與落點儀表板'!$C$6="不可採計",P249=0,TRUE)),IF('114成績輸入與落點儀表板'!$C$7="必須採計",Q249&gt;0,IF('114成績輸入與落點儀表板'!$C$7="不可採計",Q249=0,TRUE)),IF('114成績輸入與落點儀表板'!$C$8="必須採計",R249&gt;0,IF('114成績輸入與落點儀表板'!$C$8="不可採計",R249=0,TRUE)),IF('114成績輸入與落點儀表板'!$C$9="必須採計",S249&gt;0,IF('114成績輸入與落點儀表板'!$C$9="不可採計",S249=0,TRUE)),IF('114成績輸入與落點儀表板'!$C$10="必須採計",T249&gt;0,IF('114成績輸入與落點儀表板'!$C$10="不可採計",T249=0,TRUE)),IF('114成績輸入與落點儀表板'!$C$11="必須採計",U249&gt;0,IF('114成績輸入與落點儀表板'!$C$11="不可採計",U249=0,TRUE)),IF('114成績輸入與落點儀表板'!$C$12="必須採計",V249&gt;0,IF('114成績輸入與落點儀表板'!$C$12="不可採計",V249=0,TRUE)),IF('114成績輸入與落點儀表板'!$C$13="必須採計",W249&gt;0,IF('114成績輸入與落點儀表板'!$C$13="不可採計",W249=0,TRUE)),IF('114成績輸入與落點儀表板'!$C$14="必須採計",X249&gt;0,IF('114成績輸入與落點儀表板'!$C$14="不可採計",X249=0,TRUE)),IF('114成績輸入與落點儀表板'!$C$15="必須採計",Y249&gt;0,IF('114成績輸入與落點儀表板'!$C$15="不可採計",Y249=0,TRUE)),IF('114成績輸入與落點儀表板'!$C$16="必須採計",Z249&gt;0,IF('114成績輸入與落點儀表板'!$C$16="不可採計",Z249=0,TRUE))),"✅ 符合","❌ 不符合")</f>
        <v>✅ 符合</v>
      </c>
      <c r="L249" s="15">
        <v>1.5</v>
      </c>
      <c r="M249" s="15">
        <v>2</v>
      </c>
      <c r="N249" s="15">
        <v>2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</row>
    <row r="250" spans="1:26" ht="15.75" customHeight="1" x14ac:dyDescent="0.3">
      <c r="A250" s="2" t="s">
        <v>710</v>
      </c>
      <c r="B250" s="13" t="s">
        <v>655</v>
      </c>
      <c r="C250" s="13" t="s">
        <v>5011</v>
      </c>
      <c r="D250" s="12" t="s">
        <v>86</v>
      </c>
      <c r="E250" s="13" t="s">
        <v>4136</v>
      </c>
      <c r="F250" s="2">
        <v>19</v>
      </c>
      <c r="G250" s="15">
        <v>314.5</v>
      </c>
      <c r="H250" s="7">
        <f>L250*'114成績輸入與落點儀表板'!$B$2+M250*'114成績輸入與落點儀表板'!$B$3+N250*'114成績輸入與落點儀表板'!$B$4+O250*'114成績輸入與落點儀表板'!$B$5+P250*'114成績輸入與落點儀表板'!$B$6+Q250*'114成績輸入與落點儀表板'!$B$7+R250*'114成績輸入與落點儀表板'!$B$8+S250*'114成績輸入與落點儀表板'!$B$9+T250*'114成績輸入與落點儀表板'!$B$10+U250*'114成績輸入與落點儀表板'!$B$11+V250*'114成績輸入與落點儀表板'!$B$12+W250*'114成績輸入與落點儀表板'!$B$13+X250*'114成績輸入與落點儀表板'!$B$14+Y250*'114成績輸入與落點儀表板'!$B$15+Z250*'114成績輸入與落點儀表板'!$B$16</f>
        <v>0</v>
      </c>
      <c r="I250" s="8">
        <f t="shared" si="6"/>
        <v>-314.5</v>
      </c>
      <c r="J250" s="2" t="str">
        <f t="shared" si="7"/>
        <v>FAIL</v>
      </c>
      <c r="K250" s="17" t="str">
        <f>IF(AND(IF('114成績輸入與落點儀表板'!$C$2="必須採計",L250&gt;0,IF('114成績輸入與落點儀表板'!$C$2="不可採計",L250=0,TRUE)),IF('114成績輸入與落點儀表板'!$C$3="必須採計",M250&gt;0,IF('114成績輸入與落點儀表板'!$C$3="不可採計",M250=0,TRUE)),IF('114成績輸入與落點儀表板'!$C$4="必須採計",N250&gt;0,IF('114成績輸入與落點儀表板'!$C$4="不可採計",N250=0,TRUE)),IF('114成績輸入與落點儀表板'!$C$5="必須採計",O250&gt;0,IF('114成績輸入與落點儀表板'!$C$5="不可採計",O250=0,TRUE)),IF('114成績輸入與落點儀表板'!$C$6="必須採計",P250&gt;0,IF('114成績輸入與落點儀表板'!$C$6="不可採計",P250=0,TRUE)),IF('114成績輸入與落點儀表板'!$C$7="必須採計",Q250&gt;0,IF('114成績輸入與落點儀表板'!$C$7="不可採計",Q250=0,TRUE)),IF('114成績輸入與落點儀表板'!$C$8="必須採計",R250&gt;0,IF('114成績輸入與落點儀表板'!$C$8="不可採計",R250=0,TRUE)),IF('114成績輸入與落點儀表板'!$C$9="必須採計",S250&gt;0,IF('114成績輸入與落點儀表板'!$C$9="不可採計",S250=0,TRUE)),IF('114成績輸入與落點儀表板'!$C$10="必須採計",T250&gt;0,IF('114成績輸入與落點儀表板'!$C$10="不可採計",T250=0,TRUE)),IF('114成績輸入與落點儀表板'!$C$11="必須採計",U250&gt;0,IF('114成績輸入與落點儀表板'!$C$11="不可採計",U250=0,TRUE)),IF('114成績輸入與落點儀表板'!$C$12="必須採計",V250&gt;0,IF('114成績輸入與落點儀表板'!$C$12="不可採計",V250=0,TRUE)),IF('114成績輸入與落點儀表板'!$C$13="必須採計",W250&gt;0,IF('114成績輸入與落點儀表板'!$C$13="不可採計",W250=0,TRUE)),IF('114成績輸入與落點儀表板'!$C$14="必須採計",X250&gt;0,IF('114成績輸入與落點儀表板'!$C$14="不可採計",X250=0,TRUE)),IF('114成績輸入與落點儀表板'!$C$15="必須採計",Y250&gt;0,IF('114成績輸入與落點儀表板'!$C$15="不可採計",Y250=0,TRUE)),IF('114成績輸入與落點儀表板'!$C$16="必須採計",Z250&gt;0,IF('114成績輸入與落點儀表板'!$C$16="不可採計",Z250=0,TRUE))),"✅ 符合","❌ 不符合")</f>
        <v>✅ 符合</v>
      </c>
      <c r="L250" s="15">
        <v>1.5</v>
      </c>
      <c r="M250" s="15">
        <v>1.5</v>
      </c>
      <c r="N250" s="15">
        <v>2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1</v>
      </c>
      <c r="V250" s="15">
        <v>1</v>
      </c>
      <c r="W250" s="15">
        <v>0</v>
      </c>
      <c r="X250" s="15">
        <v>0</v>
      </c>
      <c r="Y250" s="15">
        <v>0</v>
      </c>
      <c r="Z250" s="15">
        <v>0</v>
      </c>
    </row>
    <row r="251" spans="1:26" x14ac:dyDescent="0.3">
      <c r="A251" s="2" t="s">
        <v>712</v>
      </c>
      <c r="B251" s="13" t="s">
        <v>655</v>
      </c>
      <c r="C251" s="13" t="s">
        <v>5012</v>
      </c>
      <c r="D251" s="12" t="s">
        <v>86</v>
      </c>
      <c r="E251" s="13" t="s">
        <v>705</v>
      </c>
      <c r="F251" s="2">
        <v>9</v>
      </c>
      <c r="G251" s="15">
        <v>288</v>
      </c>
      <c r="H251" s="7">
        <f>L251*'114成績輸入與落點儀表板'!$B$2+M251*'114成績輸入與落點儀表板'!$B$3+N251*'114成績輸入與落點儀表板'!$B$4+O251*'114成績輸入與落點儀表板'!$B$5+P251*'114成績輸入與落點儀表板'!$B$6+Q251*'114成績輸入與落點儀表板'!$B$7+R251*'114成績輸入與落點儀表板'!$B$8+S251*'114成績輸入與落點儀表板'!$B$9+T251*'114成績輸入與落點儀表板'!$B$10+U251*'114成績輸入與落點儀表板'!$B$11+V251*'114成績輸入與落點儀表板'!$B$12+W251*'114成績輸入與落點儀表板'!$B$13+X251*'114成績輸入與落點儀表板'!$B$14+Y251*'114成績輸入與落點儀表板'!$B$15+Z251*'114成績輸入與落點儀表板'!$B$16</f>
        <v>0</v>
      </c>
      <c r="I251" s="8">
        <f t="shared" si="6"/>
        <v>-288</v>
      </c>
      <c r="J251" s="2" t="str">
        <f t="shared" si="7"/>
        <v>FAIL</v>
      </c>
      <c r="K251" s="17" t="str">
        <f>IF(AND(IF('114成績輸入與落點儀表板'!$C$2="必須採計",L251&gt;0,IF('114成績輸入與落點儀表板'!$C$2="不可採計",L251=0,TRUE)),IF('114成績輸入與落點儀表板'!$C$3="必須採計",M251&gt;0,IF('114成績輸入與落點儀表板'!$C$3="不可採計",M251=0,TRUE)),IF('114成績輸入與落點儀表板'!$C$4="必須採計",N251&gt;0,IF('114成績輸入與落點儀表板'!$C$4="不可採計",N251=0,TRUE)),IF('114成績輸入與落點儀表板'!$C$5="必須採計",O251&gt;0,IF('114成績輸入與落點儀表板'!$C$5="不可採計",O251=0,TRUE)),IF('114成績輸入與落點儀表板'!$C$6="必須採計",P251&gt;0,IF('114成績輸入與落點儀表板'!$C$6="不可採計",P251=0,TRUE)),IF('114成績輸入與落點儀表板'!$C$7="必須採計",Q251&gt;0,IF('114成績輸入與落點儀表板'!$C$7="不可採計",Q251=0,TRUE)),IF('114成績輸入與落點儀表板'!$C$8="必須採計",R251&gt;0,IF('114成績輸入與落點儀表板'!$C$8="不可採計",R251=0,TRUE)),IF('114成績輸入與落點儀表板'!$C$9="必須採計",S251&gt;0,IF('114成績輸入與落點儀表板'!$C$9="不可採計",S251=0,TRUE)),IF('114成績輸入與落點儀表板'!$C$10="必須採計",T251&gt;0,IF('114成績輸入與落點儀表板'!$C$10="不可採計",T251=0,TRUE)),IF('114成績輸入與落點儀表板'!$C$11="必須採計",U251&gt;0,IF('114成績輸入與落點儀表板'!$C$11="不可採計",U251=0,TRUE)),IF('114成績輸入與落點儀表板'!$C$12="必須採計",V251&gt;0,IF('114成績輸入與落點儀表板'!$C$12="不可採計",V251=0,TRUE)),IF('114成績輸入與落點儀表板'!$C$13="必須採計",W251&gt;0,IF('114成績輸入與落點儀表板'!$C$13="不可採計",W251=0,TRUE)),IF('114成績輸入與落點儀表板'!$C$14="必須採計",X251&gt;0,IF('114成績輸入與落點儀表板'!$C$14="不可採計",X251=0,TRUE)),IF('114成績輸入與落點儀表板'!$C$15="必須採計",Y251&gt;0,IF('114成績輸入與落點儀表板'!$C$15="不可採計",Y251=0,TRUE)),IF('114成績輸入與落點儀表板'!$C$16="必須採計",Z251&gt;0,IF('114成績輸入與落點儀表板'!$C$16="不可採計",Z251=0,TRUE))),"✅ 符合","❌ 不符合")</f>
        <v>✅ 符合</v>
      </c>
      <c r="L251" s="15">
        <v>1.5</v>
      </c>
      <c r="M251" s="15">
        <v>1.5</v>
      </c>
      <c r="N251" s="15">
        <v>2</v>
      </c>
      <c r="O251" s="15">
        <v>0</v>
      </c>
      <c r="P251" s="15">
        <v>0</v>
      </c>
      <c r="Q251" s="15">
        <v>0</v>
      </c>
      <c r="R251" s="15">
        <v>1</v>
      </c>
      <c r="S251" s="15">
        <v>1</v>
      </c>
      <c r="T251" s="15">
        <v>0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</row>
    <row r="252" spans="1:26" ht="15.75" customHeight="1" x14ac:dyDescent="0.3">
      <c r="A252" s="2" t="s">
        <v>714</v>
      </c>
      <c r="B252" s="13" t="s">
        <v>655</v>
      </c>
      <c r="C252" s="13" t="s">
        <v>4430</v>
      </c>
      <c r="D252" s="12" t="s">
        <v>121</v>
      </c>
      <c r="E252" s="13" t="s">
        <v>4137</v>
      </c>
      <c r="F252" s="2">
        <v>35</v>
      </c>
      <c r="G252" s="15">
        <v>286.5</v>
      </c>
      <c r="H252" s="7">
        <f>L252*'114成績輸入與落點儀表板'!$B$2+M252*'114成績輸入與落點儀表板'!$B$3+N252*'114成績輸入與落點儀表板'!$B$4+O252*'114成績輸入與落點儀表板'!$B$5+P252*'114成績輸入與落點儀表板'!$B$6+Q252*'114成績輸入與落點儀表板'!$B$7+R252*'114成績輸入與落點儀表板'!$B$8+S252*'114成績輸入與落點儀表板'!$B$9+T252*'114成績輸入與落點儀表板'!$B$10+U252*'114成績輸入與落點儀表板'!$B$11+V252*'114成績輸入與落點儀表板'!$B$12+W252*'114成績輸入與落點儀表板'!$B$13+X252*'114成績輸入與落點儀表板'!$B$14+Y252*'114成績輸入與落點儀表板'!$B$15+Z252*'114成績輸入與落點儀表板'!$B$16</f>
        <v>0</v>
      </c>
      <c r="I252" s="8">
        <f t="shared" si="6"/>
        <v>-286.5</v>
      </c>
      <c r="J252" s="2" t="str">
        <f t="shared" si="7"/>
        <v>FAIL</v>
      </c>
      <c r="K252" s="17" t="str">
        <f>IF(AND(IF('114成績輸入與落點儀表板'!$C$2="必須採計",L252&gt;0,IF('114成績輸入與落點儀表板'!$C$2="不可採計",L252=0,TRUE)),IF('114成績輸入與落點儀表板'!$C$3="必須採計",M252&gt;0,IF('114成績輸入與落點儀表板'!$C$3="不可採計",M252=0,TRUE)),IF('114成績輸入與落點儀表板'!$C$4="必須採計",N252&gt;0,IF('114成績輸入與落點儀表板'!$C$4="不可採計",N252=0,TRUE)),IF('114成績輸入與落點儀表板'!$C$5="必須採計",O252&gt;0,IF('114成績輸入與落點儀表板'!$C$5="不可採計",O252=0,TRUE)),IF('114成績輸入與落點儀表板'!$C$6="必須採計",P252&gt;0,IF('114成績輸入與落點儀表板'!$C$6="不可採計",P252=0,TRUE)),IF('114成績輸入與落點儀表板'!$C$7="必須採計",Q252&gt;0,IF('114成績輸入與落點儀表板'!$C$7="不可採計",Q252=0,TRUE)),IF('114成績輸入與落點儀表板'!$C$8="必須採計",R252&gt;0,IF('114成績輸入與落點儀表板'!$C$8="不可採計",R252=0,TRUE)),IF('114成績輸入與落點儀表板'!$C$9="必須採計",S252&gt;0,IF('114成績輸入與落點儀表板'!$C$9="不可採計",S252=0,TRUE)),IF('114成績輸入與落點儀表板'!$C$10="必須採計",T252&gt;0,IF('114成績輸入與落點儀表板'!$C$10="不可採計",T252=0,TRUE)),IF('114成績輸入與落點儀表板'!$C$11="必須採計",U252&gt;0,IF('114成績輸入與落點儀表板'!$C$11="不可採計",U252=0,TRUE)),IF('114成績輸入與落點儀表板'!$C$12="必須採計",V252&gt;0,IF('114成績輸入與落點儀表板'!$C$12="不可採計",V252=0,TRUE)),IF('114成績輸入與落點儀表板'!$C$13="必須採計",W252&gt;0,IF('114成績輸入與落點儀表板'!$C$13="不可採計",W252=0,TRUE)),IF('114成績輸入與落點儀表板'!$C$14="必須採計",X252&gt;0,IF('114成績輸入與落點儀表板'!$C$14="不可採計",X252=0,TRUE)),IF('114成績輸入與落點儀表板'!$C$15="必須採計",Y252&gt;0,IF('114成績輸入與落點儀表板'!$C$15="不可採計",Y252=0,TRUE)),IF('114成績輸入與落點儀表板'!$C$16="必須採計",Z252&gt;0,IF('114成績輸入與落點儀表板'!$C$16="不可採計",Z252=0,TRUE))),"✅ 符合","❌ 不符合")</f>
        <v>✅ 符合</v>
      </c>
      <c r="L252" s="15">
        <v>1</v>
      </c>
      <c r="M252" s="15">
        <v>1</v>
      </c>
      <c r="N252" s="15">
        <v>0</v>
      </c>
      <c r="O252" s="15">
        <v>0</v>
      </c>
      <c r="P252" s="15">
        <v>1</v>
      </c>
      <c r="Q252" s="15">
        <v>0</v>
      </c>
      <c r="R252" s="15">
        <v>0</v>
      </c>
      <c r="S252" s="15">
        <v>0</v>
      </c>
      <c r="T252" s="15">
        <v>0</v>
      </c>
      <c r="U252" s="15">
        <v>1.5</v>
      </c>
      <c r="V252" s="15">
        <v>1.5</v>
      </c>
      <c r="W252" s="15">
        <v>0</v>
      </c>
      <c r="X252" s="15">
        <v>0</v>
      </c>
      <c r="Y252" s="15">
        <v>0</v>
      </c>
      <c r="Z252" s="15">
        <v>0</v>
      </c>
    </row>
    <row r="253" spans="1:26" x14ac:dyDescent="0.3">
      <c r="A253" s="2" t="s">
        <v>717</v>
      </c>
      <c r="B253" s="13" t="s">
        <v>655</v>
      </c>
      <c r="C253" s="13" t="s">
        <v>4432</v>
      </c>
      <c r="D253" s="12" t="s">
        <v>121</v>
      </c>
      <c r="E253" s="13" t="s">
        <v>2454</v>
      </c>
      <c r="F253" s="2">
        <v>15</v>
      </c>
      <c r="G253" s="15">
        <v>173</v>
      </c>
      <c r="H253" s="7">
        <f>L253*'114成績輸入與落點儀表板'!$B$2+M253*'114成績輸入與落點儀表板'!$B$3+N253*'114成績輸入與落點儀表板'!$B$4+O253*'114成績輸入與落點儀表板'!$B$5+P253*'114成績輸入與落點儀表板'!$B$6+Q253*'114成績輸入與落點儀表板'!$B$7+R253*'114成績輸入與落點儀表板'!$B$8+S253*'114成績輸入與落點儀表板'!$B$9+T253*'114成績輸入與落點儀表板'!$B$10+U253*'114成績輸入與落點儀表板'!$B$11+V253*'114成績輸入與落點儀表板'!$B$12+W253*'114成績輸入與落點儀表板'!$B$13+X253*'114成績輸入與落點儀表板'!$B$14+Y253*'114成績輸入與落點儀表板'!$B$15+Z253*'114成績輸入與落點儀表板'!$B$16</f>
        <v>0</v>
      </c>
      <c r="I253" s="8">
        <f t="shared" si="6"/>
        <v>-173</v>
      </c>
      <c r="J253" s="2" t="str">
        <f t="shared" si="7"/>
        <v>FAIL</v>
      </c>
      <c r="K253" s="17" t="str">
        <f>IF(AND(IF('114成績輸入與落點儀表板'!$C$2="必須採計",L253&gt;0,IF('114成績輸入與落點儀表板'!$C$2="不可採計",L253=0,TRUE)),IF('114成績輸入與落點儀表板'!$C$3="必須採計",M253&gt;0,IF('114成績輸入與落點儀表板'!$C$3="不可採計",M253=0,TRUE)),IF('114成績輸入與落點儀表板'!$C$4="必須採計",N253&gt;0,IF('114成績輸入與落點儀表板'!$C$4="不可採計",N253=0,TRUE)),IF('114成績輸入與落點儀表板'!$C$5="必須採計",O253&gt;0,IF('114成績輸入與落點儀表板'!$C$5="不可採計",O253=0,TRUE)),IF('114成績輸入與落點儀表板'!$C$6="必須採計",P253&gt;0,IF('114成績輸入與落點儀表板'!$C$6="不可採計",P253=0,TRUE)),IF('114成績輸入與落點儀表板'!$C$7="必須採計",Q253&gt;0,IF('114成績輸入與落點儀表板'!$C$7="不可採計",Q253=0,TRUE)),IF('114成績輸入與落點儀表板'!$C$8="必須採計",R253&gt;0,IF('114成績輸入與落點儀表板'!$C$8="不可採計",R253=0,TRUE)),IF('114成績輸入與落點儀表板'!$C$9="必須採計",S253&gt;0,IF('114成績輸入與落點儀表板'!$C$9="不可採計",S253=0,TRUE)),IF('114成績輸入與落點儀表板'!$C$10="必須採計",T253&gt;0,IF('114成績輸入與落點儀表板'!$C$10="不可採計",T253=0,TRUE)),IF('114成績輸入與落點儀表板'!$C$11="必須採計",U253&gt;0,IF('114成績輸入與落點儀表板'!$C$11="不可採計",U253=0,TRUE)),IF('114成績輸入與落點儀表板'!$C$12="必須採計",V253&gt;0,IF('114成績輸入與落點儀表板'!$C$12="不可採計",V253=0,TRUE)),IF('114成績輸入與落點儀表板'!$C$13="必須採計",W253&gt;0,IF('114成績輸入與落點儀表板'!$C$13="不可採計",W253=0,TRUE)),IF('114成績輸入與落點儀表板'!$C$14="必須採計",X253&gt;0,IF('114成績輸入與落點儀表板'!$C$14="不可採計",X253=0,TRUE)),IF('114成績輸入與落點儀表板'!$C$15="必須採計",Y253&gt;0,IF('114成績輸入與落點儀表板'!$C$15="不可採計",Y253=0,TRUE)),IF('114成績輸入與落點儀表板'!$C$16="必須採計",Z253&gt;0,IF('114成績輸入與落點儀表板'!$C$16="不可採計",Z253=0,TRUE))),"✅ 符合","❌ 不符合")</f>
        <v>✅ 符合</v>
      </c>
      <c r="L253" s="15">
        <v>1</v>
      </c>
      <c r="M253" s="15">
        <v>1</v>
      </c>
      <c r="N253" s="15">
        <v>2</v>
      </c>
      <c r="O253" s="15">
        <v>0</v>
      </c>
      <c r="P253" s="15">
        <v>0</v>
      </c>
      <c r="Q253" s="15">
        <v>0</v>
      </c>
      <c r="R253" s="15">
        <v>0</v>
      </c>
      <c r="S253" s="15">
        <v>0</v>
      </c>
      <c r="T253" s="15">
        <v>0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</row>
    <row r="254" spans="1:26" ht="15.75" customHeight="1" x14ac:dyDescent="0.3">
      <c r="A254" s="2" t="s">
        <v>720</v>
      </c>
      <c r="B254" s="13" t="s">
        <v>655</v>
      </c>
      <c r="C254" s="13" t="s">
        <v>2756</v>
      </c>
      <c r="D254" s="12" t="s">
        <v>73</v>
      </c>
      <c r="E254" s="13" t="s">
        <v>4138</v>
      </c>
      <c r="F254" s="2">
        <v>23</v>
      </c>
      <c r="G254" s="15">
        <v>314</v>
      </c>
      <c r="H254" s="7">
        <f>L254*'114成績輸入與落點儀表板'!$B$2+M254*'114成績輸入與落點儀表板'!$B$3+N254*'114成績輸入與落點儀表板'!$B$4+O254*'114成績輸入與落點儀表板'!$B$5+P254*'114成績輸入與落點儀表板'!$B$6+Q254*'114成績輸入與落點儀表板'!$B$7+R254*'114成績輸入與落點儀表板'!$B$8+S254*'114成績輸入與落點儀表板'!$B$9+T254*'114成績輸入與落點儀表板'!$B$10+U254*'114成績輸入與落點儀表板'!$B$11+V254*'114成績輸入與落點儀表板'!$B$12+W254*'114成績輸入與落點儀表板'!$B$13+X254*'114成績輸入與落點儀表板'!$B$14+Y254*'114成績輸入與落點儀表板'!$B$15+Z254*'114成績輸入與落點儀表板'!$B$16</f>
        <v>0</v>
      </c>
      <c r="I254" s="8">
        <f t="shared" si="6"/>
        <v>-314</v>
      </c>
      <c r="J254" s="2" t="str">
        <f t="shared" si="7"/>
        <v>FAIL</v>
      </c>
      <c r="K254" s="17" t="str">
        <f>IF(AND(IF('114成績輸入與落點儀表板'!$C$2="必須採計",L254&gt;0,IF('114成績輸入與落點儀表板'!$C$2="不可採計",L254=0,TRUE)),IF('114成績輸入與落點儀表板'!$C$3="必須採計",M254&gt;0,IF('114成績輸入與落點儀表板'!$C$3="不可採計",M254=0,TRUE)),IF('114成績輸入與落點儀表板'!$C$4="必須採計",N254&gt;0,IF('114成績輸入與落點儀表板'!$C$4="不可採計",N254=0,TRUE)),IF('114成績輸入與落點儀表板'!$C$5="必須採計",O254&gt;0,IF('114成績輸入與落點儀表板'!$C$5="不可採計",O254=0,TRUE)),IF('114成績輸入與落點儀表板'!$C$6="必須採計",P254&gt;0,IF('114成績輸入與落點儀表板'!$C$6="不可採計",P254=0,TRUE)),IF('114成績輸入與落點儀表板'!$C$7="必須採計",Q254&gt;0,IF('114成績輸入與落點儀表板'!$C$7="不可採計",Q254=0,TRUE)),IF('114成績輸入與落點儀表板'!$C$8="必須採計",R254&gt;0,IF('114成績輸入與落點儀表板'!$C$8="不可採計",R254=0,TRUE)),IF('114成績輸入與落點儀表板'!$C$9="必須採計",S254&gt;0,IF('114成績輸入與落點儀表板'!$C$9="不可採計",S254=0,TRUE)),IF('114成績輸入與落點儀表板'!$C$10="必須採計",T254&gt;0,IF('114成績輸入與落點儀表板'!$C$10="不可採計",T254=0,TRUE)),IF('114成績輸入與落點儀表板'!$C$11="必須採計",U254&gt;0,IF('114成績輸入與落點儀表板'!$C$11="不可採計",U254=0,TRUE)),IF('114成績輸入與落點儀表板'!$C$12="必須採計",V254&gt;0,IF('114成績輸入與落點儀表板'!$C$12="不可採計",V254=0,TRUE)),IF('114成績輸入與落點儀表板'!$C$13="必須採計",W254&gt;0,IF('114成績輸入與落點儀表板'!$C$13="不可採計",W254=0,TRUE)),IF('114成績輸入與落點儀表板'!$C$14="必須採計",X254&gt;0,IF('114成績輸入與落點儀表板'!$C$14="不可採計",X254=0,TRUE)),IF('114成績輸入與落點儀表板'!$C$15="必須採計",Y254&gt;0,IF('114成績輸入與落點儀表板'!$C$15="不可採計",Y254=0,TRUE)),IF('114成績輸入與落點儀表板'!$C$16="必須採計",Z254&gt;0,IF('114成績輸入與落點儀表板'!$C$16="不可採計",Z254=0,TRUE))),"✅ 符合","❌ 不符合")</f>
        <v>✅ 符合</v>
      </c>
      <c r="L254" s="15">
        <v>1</v>
      </c>
      <c r="M254" s="15">
        <v>2</v>
      </c>
      <c r="N254" s="15">
        <v>0</v>
      </c>
      <c r="O254" s="15">
        <v>0</v>
      </c>
      <c r="P254" s="15">
        <v>2</v>
      </c>
      <c r="Q254" s="15">
        <v>0</v>
      </c>
      <c r="R254" s="15">
        <v>0</v>
      </c>
      <c r="S254" s="15">
        <v>0</v>
      </c>
      <c r="T254" s="15">
        <v>0</v>
      </c>
      <c r="U254" s="15">
        <v>0</v>
      </c>
      <c r="V254" s="15">
        <v>1</v>
      </c>
      <c r="W254" s="15">
        <v>1</v>
      </c>
      <c r="X254" s="15">
        <v>0</v>
      </c>
      <c r="Y254" s="15">
        <v>0</v>
      </c>
      <c r="Z254" s="15">
        <v>0</v>
      </c>
    </row>
    <row r="255" spans="1:26" x14ac:dyDescent="0.3">
      <c r="A255" s="2" t="s">
        <v>723</v>
      </c>
      <c r="B255" s="13" t="s">
        <v>655</v>
      </c>
      <c r="C255" s="13" t="s">
        <v>2759</v>
      </c>
      <c r="D255" s="12" t="s">
        <v>73</v>
      </c>
      <c r="E255" s="13" t="s">
        <v>389</v>
      </c>
      <c r="F255" s="2">
        <v>24</v>
      </c>
      <c r="G255" s="15">
        <v>222</v>
      </c>
      <c r="H255" s="7">
        <f>L255*'114成績輸入與落點儀表板'!$B$2+M255*'114成績輸入與落點儀表板'!$B$3+N255*'114成績輸入與落點儀表板'!$B$4+O255*'114成績輸入與落點儀表板'!$B$5+P255*'114成績輸入與落點儀表板'!$B$6+Q255*'114成績輸入與落點儀表板'!$B$7+R255*'114成績輸入與落點儀表板'!$B$8+S255*'114成績輸入與落點儀表板'!$B$9+T255*'114成績輸入與落點儀表板'!$B$10+U255*'114成績輸入與落點儀表板'!$B$11+V255*'114成績輸入與落點儀表板'!$B$12+W255*'114成績輸入與落點儀表板'!$B$13+X255*'114成績輸入與落點儀表板'!$B$14+Y255*'114成績輸入與落點儀表板'!$B$15+Z255*'114成績輸入與落點儀表板'!$B$16</f>
        <v>0</v>
      </c>
      <c r="I255" s="8">
        <f t="shared" si="6"/>
        <v>-222</v>
      </c>
      <c r="J255" s="2" t="str">
        <f t="shared" si="7"/>
        <v>FAIL</v>
      </c>
      <c r="K255" s="17" t="str">
        <f>IF(AND(IF('114成績輸入與落點儀表板'!$C$2="必須採計",L255&gt;0,IF('114成績輸入與落點儀表板'!$C$2="不可採計",L255=0,TRUE)),IF('114成績輸入與落點儀表板'!$C$3="必須採計",M255&gt;0,IF('114成績輸入與落點儀表板'!$C$3="不可採計",M255=0,TRUE)),IF('114成績輸入與落點儀表板'!$C$4="必須採計",N255&gt;0,IF('114成績輸入與落點儀表板'!$C$4="不可採計",N255=0,TRUE)),IF('114成績輸入與落點儀表板'!$C$5="必須採計",O255&gt;0,IF('114成績輸入與落點儀表板'!$C$5="不可採計",O255=0,TRUE)),IF('114成績輸入與落點儀表板'!$C$6="必須採計",P255&gt;0,IF('114成績輸入與落點儀表板'!$C$6="不可採計",P255=0,TRUE)),IF('114成績輸入與落點儀表板'!$C$7="必須採計",Q255&gt;0,IF('114成績輸入與落點儀表板'!$C$7="不可採計",Q255=0,TRUE)),IF('114成績輸入與落點儀表板'!$C$8="必須採計",R255&gt;0,IF('114成績輸入與落點儀表板'!$C$8="不可採計",R255=0,TRUE)),IF('114成績輸入與落點儀表板'!$C$9="必須採計",S255&gt;0,IF('114成績輸入與落點儀表板'!$C$9="不可採計",S255=0,TRUE)),IF('114成績輸入與落點儀表板'!$C$10="必須採計",T255&gt;0,IF('114成績輸入與落點儀表板'!$C$10="不可採計",T255=0,TRUE)),IF('114成績輸入與落點儀表板'!$C$11="必須採計",U255&gt;0,IF('114成績輸入與落點儀表板'!$C$11="不可採計",U255=0,TRUE)),IF('114成績輸入與落點儀表板'!$C$12="必須採計",V255&gt;0,IF('114成績輸入與落點儀表板'!$C$12="不可採計",V255=0,TRUE)),IF('114成績輸入與落點儀表板'!$C$13="必須採計",W255&gt;0,IF('114成績輸入與落點儀表板'!$C$13="不可採計",W255=0,TRUE)),IF('114成績輸入與落點儀表板'!$C$14="必須採計",X255&gt;0,IF('114成績輸入與落點儀表板'!$C$14="不可採計",X255=0,TRUE)),IF('114成績輸入與落點儀表板'!$C$15="必須採計",Y255&gt;0,IF('114成績輸入與落點儀表板'!$C$15="不可採計",Y255=0,TRUE)),IF('114成績輸入與落點儀表板'!$C$16="必須採計",Z255&gt;0,IF('114成績輸入與落點儀表板'!$C$16="不可採計",Z255=0,TRUE))),"✅ 符合","❌ 不符合")</f>
        <v>✅ 符合</v>
      </c>
      <c r="L255" s="15">
        <v>1</v>
      </c>
      <c r="M255" s="15">
        <v>2</v>
      </c>
      <c r="N255" s="15">
        <v>2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</row>
    <row r="256" spans="1:26" ht="15.75" customHeight="1" x14ac:dyDescent="0.3">
      <c r="A256" s="2" t="s">
        <v>725</v>
      </c>
      <c r="B256" s="13" t="s">
        <v>655</v>
      </c>
      <c r="C256" s="13" t="s">
        <v>5013</v>
      </c>
      <c r="D256" s="12" t="s">
        <v>121</v>
      </c>
      <c r="E256" s="13" t="s">
        <v>5014</v>
      </c>
      <c r="F256" s="2">
        <v>12</v>
      </c>
      <c r="G256" s="15">
        <v>304.5</v>
      </c>
      <c r="H256" s="7">
        <f>L256*'114成績輸入與落點儀表板'!$B$2+M256*'114成績輸入與落點儀表板'!$B$3+N256*'114成績輸入與落點儀表板'!$B$4+O256*'114成績輸入與落點儀表板'!$B$5+P256*'114成績輸入與落點儀表板'!$B$6+Q256*'114成績輸入與落點儀表板'!$B$7+R256*'114成績輸入與落點儀表板'!$B$8+S256*'114成績輸入與落點儀表板'!$B$9+T256*'114成績輸入與落點儀表板'!$B$10+U256*'114成績輸入與落點儀表板'!$B$11+V256*'114成績輸入與落點儀表板'!$B$12+W256*'114成績輸入與落點儀表板'!$B$13+X256*'114成績輸入與落點儀表板'!$B$14+Y256*'114成績輸入與落點儀表板'!$B$15+Z256*'114成績輸入與落點儀表板'!$B$16</f>
        <v>0</v>
      </c>
      <c r="I256" s="8">
        <f t="shared" si="6"/>
        <v>-304.5</v>
      </c>
      <c r="J256" s="2" t="str">
        <f t="shared" si="7"/>
        <v>FAIL</v>
      </c>
      <c r="K256" s="17" t="str">
        <f>IF(AND(IF('114成績輸入與落點儀表板'!$C$2="必須採計",L256&gt;0,IF('114成績輸入與落點儀表板'!$C$2="不可採計",L256=0,TRUE)),IF('114成績輸入與落點儀表板'!$C$3="必須採計",M256&gt;0,IF('114成績輸入與落點儀表板'!$C$3="不可採計",M256=0,TRUE)),IF('114成績輸入與落點儀表板'!$C$4="必須採計",N256&gt;0,IF('114成績輸入與落點儀表板'!$C$4="不可採計",N256=0,TRUE)),IF('114成績輸入與落點儀表板'!$C$5="必須採計",O256&gt;0,IF('114成績輸入與落點儀表板'!$C$5="不可採計",O256=0,TRUE)),IF('114成績輸入與落點儀表板'!$C$6="必須採計",P256&gt;0,IF('114成績輸入與落點儀表板'!$C$6="不可採計",P256=0,TRUE)),IF('114成績輸入與落點儀表板'!$C$7="必須採計",Q256&gt;0,IF('114成績輸入與落點儀表板'!$C$7="不可採計",Q256=0,TRUE)),IF('114成績輸入與落點儀表板'!$C$8="必須採計",R256&gt;0,IF('114成績輸入與落點儀表板'!$C$8="不可採計",R256=0,TRUE)),IF('114成績輸入與落點儀表板'!$C$9="必須採計",S256&gt;0,IF('114成績輸入與落點儀表板'!$C$9="不可採計",S256=0,TRUE)),IF('114成績輸入與落點儀表板'!$C$10="必須採計",T256&gt;0,IF('114成績輸入與落點儀表板'!$C$10="不可採計",T256=0,TRUE)),IF('114成績輸入與落點儀表板'!$C$11="必須採計",U256&gt;0,IF('114成績輸入與落點儀表板'!$C$11="不可採計",U256=0,TRUE)),IF('114成績輸入與落點儀表板'!$C$12="必須採計",V256&gt;0,IF('114成績輸入與落點儀表板'!$C$12="不可採計",V256=0,TRUE)),IF('114成績輸入與落點儀表板'!$C$13="必須採計",W256&gt;0,IF('114成績輸入與落點儀表板'!$C$13="不可採計",W256=0,TRUE)),IF('114成績輸入與落點儀表板'!$C$14="必須採計",X256&gt;0,IF('114成績輸入與落點儀表板'!$C$14="不可採計",X256=0,TRUE)),IF('114成績輸入與落點儀表板'!$C$15="必須採計",Y256&gt;0,IF('114成績輸入與落點儀表板'!$C$15="不可採計",Y256=0,TRUE)),IF('114成績輸入與落點儀表板'!$C$16="必須採計",Z256&gt;0,IF('114成績輸入與落點儀表板'!$C$16="不可採計",Z256=0,TRUE))),"✅ 符合","❌ 不符合")</f>
        <v>✅ 符合</v>
      </c>
      <c r="L256" s="15">
        <v>1</v>
      </c>
      <c r="M256" s="15">
        <v>1.5</v>
      </c>
      <c r="N256" s="15">
        <v>0</v>
      </c>
      <c r="O256" s="15">
        <v>0</v>
      </c>
      <c r="P256" s="15">
        <v>2</v>
      </c>
      <c r="Q256" s="15">
        <v>0</v>
      </c>
      <c r="R256" s="15">
        <v>0</v>
      </c>
      <c r="S256" s="15">
        <v>0</v>
      </c>
      <c r="T256" s="15">
        <v>0</v>
      </c>
      <c r="U256" s="15">
        <v>1</v>
      </c>
      <c r="V256" s="15">
        <v>0</v>
      </c>
      <c r="W256" s="15">
        <v>1</v>
      </c>
      <c r="X256" s="15">
        <v>0</v>
      </c>
      <c r="Y256" s="15">
        <v>0</v>
      </c>
      <c r="Z256" s="15">
        <v>0</v>
      </c>
    </row>
    <row r="257" spans="1:26" x14ac:dyDescent="0.3">
      <c r="A257" s="2" t="s">
        <v>728</v>
      </c>
      <c r="B257" s="13" t="s">
        <v>655</v>
      </c>
      <c r="C257" s="13" t="s">
        <v>5015</v>
      </c>
      <c r="D257" s="12" t="s">
        <v>121</v>
      </c>
      <c r="E257" s="13" t="s">
        <v>697</v>
      </c>
      <c r="F257" s="2">
        <v>10</v>
      </c>
      <c r="G257" s="15">
        <v>217.5</v>
      </c>
      <c r="H257" s="7">
        <f>L257*'114成績輸入與落點儀表板'!$B$2+M257*'114成績輸入與落點儀表板'!$B$3+N257*'114成績輸入與落點儀表板'!$B$4+O257*'114成績輸入與落點儀表板'!$B$5+P257*'114成績輸入與落點儀表板'!$B$6+Q257*'114成績輸入與落點儀表板'!$B$7+R257*'114成績輸入與落點儀表板'!$B$8+S257*'114成績輸入與落點儀表板'!$B$9+T257*'114成績輸入與落點儀表板'!$B$10+U257*'114成績輸入與落點儀表板'!$B$11+V257*'114成績輸入與落點儀表板'!$B$12+W257*'114成績輸入與落點儀表板'!$B$13+X257*'114成績輸入與落點儀表板'!$B$14+Y257*'114成績輸入與落點儀表板'!$B$15+Z257*'114成績輸入與落點儀表板'!$B$16</f>
        <v>0</v>
      </c>
      <c r="I257" s="8">
        <f t="shared" si="6"/>
        <v>-217.5</v>
      </c>
      <c r="J257" s="2" t="str">
        <f t="shared" si="7"/>
        <v>FAIL</v>
      </c>
      <c r="K257" s="17" t="str">
        <f>IF(AND(IF('114成績輸入與落點儀表板'!$C$2="必須採計",L257&gt;0,IF('114成績輸入與落點儀表板'!$C$2="不可採計",L257=0,TRUE)),IF('114成績輸入與落點儀表板'!$C$3="必須採計",M257&gt;0,IF('114成績輸入與落點儀表板'!$C$3="不可採計",M257=0,TRUE)),IF('114成績輸入與落點儀表板'!$C$4="必須採計",N257&gt;0,IF('114成績輸入與落點儀表板'!$C$4="不可採計",N257=0,TRUE)),IF('114成績輸入與落點儀表板'!$C$5="必須採計",O257&gt;0,IF('114成績輸入與落點儀表板'!$C$5="不可採計",O257=0,TRUE)),IF('114成績輸入與落點儀表板'!$C$6="必須採計",P257&gt;0,IF('114成績輸入與落點儀表板'!$C$6="不可採計",P257=0,TRUE)),IF('114成績輸入與落點儀表板'!$C$7="必須採計",Q257&gt;0,IF('114成績輸入與落點儀表板'!$C$7="不可採計",Q257=0,TRUE)),IF('114成績輸入與落點儀表板'!$C$8="必須採計",R257&gt;0,IF('114成績輸入與落點儀表板'!$C$8="不可採計",R257=0,TRUE)),IF('114成績輸入與落點儀表板'!$C$9="必須採計",S257&gt;0,IF('114成績輸入與落點儀表板'!$C$9="不可採計",S257=0,TRUE)),IF('114成績輸入與落點儀表板'!$C$10="必須採計",T257&gt;0,IF('114成績輸入與落點儀表板'!$C$10="不可採計",T257=0,TRUE)),IF('114成績輸入與落點儀表板'!$C$11="必須採計",U257&gt;0,IF('114成績輸入與落點儀表板'!$C$11="不可採計",U257=0,TRUE)),IF('114成績輸入與落點儀表板'!$C$12="必須採計",V257&gt;0,IF('114成績輸入與落點儀表板'!$C$12="不可採計",V257=0,TRUE)),IF('114成績輸入與落點儀表板'!$C$13="必須採計",W257&gt;0,IF('114成績輸入與落點儀表板'!$C$13="不可採計",W257=0,TRUE)),IF('114成績輸入與落點儀表板'!$C$14="必須採計",X257&gt;0,IF('114成績輸入與落點儀表板'!$C$14="不可採計",X257=0,TRUE)),IF('114成績輸入與落點儀表板'!$C$15="必須採計",Y257&gt;0,IF('114成績輸入與落點儀表板'!$C$15="不可採計",Y257=0,TRUE)),IF('114成績輸入與落點儀表板'!$C$16="必須採計",Z257&gt;0,IF('114成績輸入與落點儀表板'!$C$16="不可採計",Z257=0,TRUE))),"✅ 符合","❌ 不符合")</f>
        <v>✅ 符合</v>
      </c>
      <c r="L257" s="15">
        <v>1</v>
      </c>
      <c r="M257" s="15">
        <v>1.5</v>
      </c>
      <c r="N257" s="15">
        <v>2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</row>
    <row r="258" spans="1:26" ht="15.75" customHeight="1" x14ac:dyDescent="0.3">
      <c r="A258" s="2" t="s">
        <v>730</v>
      </c>
      <c r="B258" s="13" t="s">
        <v>655</v>
      </c>
      <c r="C258" s="13" t="s">
        <v>5016</v>
      </c>
      <c r="D258" s="12" t="s">
        <v>121</v>
      </c>
      <c r="E258" s="13" t="s">
        <v>4134</v>
      </c>
      <c r="F258" s="2">
        <v>15</v>
      </c>
      <c r="G258" s="15">
        <v>289</v>
      </c>
      <c r="H258" s="7">
        <f>L258*'114成績輸入與落點儀表板'!$B$2+M258*'114成績輸入與落點儀表板'!$B$3+N258*'114成績輸入與落點儀表板'!$B$4+O258*'114成績輸入與落點儀表板'!$B$5+P258*'114成績輸入與落點儀表板'!$B$6+Q258*'114成績輸入與落點儀表板'!$B$7+R258*'114成績輸入與落點儀表板'!$B$8+S258*'114成績輸入與落點儀表板'!$B$9+T258*'114成績輸入與落點儀表板'!$B$10+U258*'114成績輸入與落點儀表板'!$B$11+V258*'114成績輸入與落點儀表板'!$B$12+W258*'114成績輸入與落點儀表板'!$B$13+X258*'114成績輸入與落點儀表板'!$B$14+Y258*'114成績輸入與落點儀表板'!$B$15+Z258*'114成績輸入與落點儀表板'!$B$16</f>
        <v>0</v>
      </c>
      <c r="I258" s="8">
        <f t="shared" ref="I258:I321" si="8">IF(G258="","",H258-G258)</f>
        <v>-289</v>
      </c>
      <c r="J258" s="2" t="str">
        <f t="shared" ref="J258:J321" si="9">IF(G258="","無錄取資料",IF(I258&gt;=0,"PASS","FAIL"))</f>
        <v>FAIL</v>
      </c>
      <c r="K258" s="17" t="str">
        <f>IF(AND(IF('114成績輸入與落點儀表板'!$C$2="必須採計",L258&gt;0,IF('114成績輸入與落點儀表板'!$C$2="不可採計",L258=0,TRUE)),IF('114成績輸入與落點儀表板'!$C$3="必須採計",M258&gt;0,IF('114成績輸入與落點儀表板'!$C$3="不可採計",M258=0,TRUE)),IF('114成績輸入與落點儀表板'!$C$4="必須採計",N258&gt;0,IF('114成績輸入與落點儀表板'!$C$4="不可採計",N258=0,TRUE)),IF('114成績輸入與落點儀表板'!$C$5="必須採計",O258&gt;0,IF('114成績輸入與落點儀表板'!$C$5="不可採計",O258=0,TRUE)),IF('114成績輸入與落點儀表板'!$C$6="必須採計",P258&gt;0,IF('114成績輸入與落點儀表板'!$C$6="不可採計",P258=0,TRUE)),IF('114成績輸入與落點儀表板'!$C$7="必須採計",Q258&gt;0,IF('114成績輸入與落點儀表板'!$C$7="不可採計",Q258=0,TRUE)),IF('114成績輸入與落點儀表板'!$C$8="必須採計",R258&gt;0,IF('114成績輸入與落點儀表板'!$C$8="不可採計",R258=0,TRUE)),IF('114成績輸入與落點儀表板'!$C$9="必須採計",S258&gt;0,IF('114成績輸入與落點儀表板'!$C$9="不可採計",S258=0,TRUE)),IF('114成績輸入與落點儀表板'!$C$10="必須採計",T258&gt;0,IF('114成績輸入與落點儀表板'!$C$10="不可採計",T258=0,TRUE)),IF('114成績輸入與落點儀表板'!$C$11="必須採計",U258&gt;0,IF('114成績輸入與落點儀表板'!$C$11="不可採計",U258=0,TRUE)),IF('114成績輸入與落點儀表板'!$C$12="必須採計",V258&gt;0,IF('114成績輸入與落點儀表板'!$C$12="不可採計",V258=0,TRUE)),IF('114成績輸入與落點儀表板'!$C$13="必須採計",W258&gt;0,IF('114成績輸入與落點儀表板'!$C$13="不可採計",W258=0,TRUE)),IF('114成績輸入與落點儀表板'!$C$14="必須採計",X258&gt;0,IF('114成績輸入與落點儀表板'!$C$14="不可採計",X258=0,TRUE)),IF('114成績輸入與落點儀表板'!$C$15="必須採計",Y258&gt;0,IF('114成績輸入與落點儀表板'!$C$15="不可採計",Y258=0,TRUE)),IF('114成績輸入與落點儀表板'!$C$16="必須採計",Z258&gt;0,IF('114成績輸入與落點儀表板'!$C$16="不可採計",Z258=0,TRUE))),"✅ 符合","❌ 不符合")</f>
        <v>✅ 符合</v>
      </c>
      <c r="L258" s="15">
        <v>1.5</v>
      </c>
      <c r="M258" s="15">
        <v>2</v>
      </c>
      <c r="N258" s="15">
        <v>0</v>
      </c>
      <c r="O258" s="15">
        <v>0</v>
      </c>
      <c r="P258" s="15">
        <v>2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1</v>
      </c>
      <c r="X258" s="15">
        <v>0</v>
      </c>
      <c r="Y258" s="15">
        <v>0</v>
      </c>
      <c r="Z258" s="15">
        <v>0</v>
      </c>
    </row>
    <row r="259" spans="1:26" x14ac:dyDescent="0.3">
      <c r="A259" s="2" t="s">
        <v>732</v>
      </c>
      <c r="B259" s="13" t="s">
        <v>655</v>
      </c>
      <c r="C259" s="13" t="s">
        <v>5017</v>
      </c>
      <c r="D259" s="12" t="s">
        <v>121</v>
      </c>
      <c r="E259" s="13" t="s">
        <v>943</v>
      </c>
      <c r="F259" s="2">
        <v>10</v>
      </c>
      <c r="G259" s="15">
        <v>247</v>
      </c>
      <c r="H259" s="7">
        <f>L259*'114成績輸入與落點儀表板'!$B$2+M259*'114成績輸入與落點儀表板'!$B$3+N259*'114成績輸入與落點儀表板'!$B$4+O259*'114成績輸入與落點儀表板'!$B$5+P259*'114成績輸入與落點儀表板'!$B$6+Q259*'114成績輸入與落點儀表板'!$B$7+R259*'114成績輸入與落點儀表板'!$B$8+S259*'114成績輸入與落點儀表板'!$B$9+T259*'114成績輸入與落點儀表板'!$B$10+U259*'114成績輸入與落點儀表板'!$B$11+V259*'114成績輸入與落點儀表板'!$B$12+W259*'114成績輸入與落點儀表板'!$B$13+X259*'114成績輸入與落點儀表板'!$B$14+Y259*'114成績輸入與落點儀表板'!$B$15+Z259*'114成績輸入與落點儀表板'!$B$16</f>
        <v>0</v>
      </c>
      <c r="I259" s="8">
        <f t="shared" si="8"/>
        <v>-247</v>
      </c>
      <c r="J259" s="2" t="str">
        <f t="shared" si="9"/>
        <v>FAIL</v>
      </c>
      <c r="K259" s="17" t="str">
        <f>IF(AND(IF('114成績輸入與落點儀表板'!$C$2="必須採計",L259&gt;0,IF('114成績輸入與落點儀表板'!$C$2="不可採計",L259=0,TRUE)),IF('114成績輸入與落點儀表板'!$C$3="必須採計",M259&gt;0,IF('114成績輸入與落點儀表板'!$C$3="不可採計",M259=0,TRUE)),IF('114成績輸入與落點儀表板'!$C$4="必須採計",N259&gt;0,IF('114成績輸入與落點儀表板'!$C$4="不可採計",N259=0,TRUE)),IF('114成績輸入與落點儀表板'!$C$5="必須採計",O259&gt;0,IF('114成績輸入與落點儀表板'!$C$5="不可採計",O259=0,TRUE)),IF('114成績輸入與落點儀表板'!$C$6="必須採計",P259&gt;0,IF('114成績輸入與落點儀表板'!$C$6="不可採計",P259=0,TRUE)),IF('114成績輸入與落點儀表板'!$C$7="必須採計",Q259&gt;0,IF('114成績輸入與落點儀表板'!$C$7="不可採計",Q259=0,TRUE)),IF('114成績輸入與落點儀表板'!$C$8="必須採計",R259&gt;0,IF('114成績輸入與落點儀表板'!$C$8="不可採計",R259=0,TRUE)),IF('114成績輸入與落點儀表板'!$C$9="必須採計",S259&gt;0,IF('114成績輸入與落點儀表板'!$C$9="不可採計",S259=0,TRUE)),IF('114成績輸入與落點儀表板'!$C$10="必須採計",T259&gt;0,IF('114成績輸入與落點儀表板'!$C$10="不可採計",T259=0,TRUE)),IF('114成績輸入與落點儀表板'!$C$11="必須採計",U259&gt;0,IF('114成績輸入與落點儀表板'!$C$11="不可採計",U259=0,TRUE)),IF('114成績輸入與落點儀表板'!$C$12="必須採計",V259&gt;0,IF('114成績輸入與落點儀表板'!$C$12="不可採計",V259=0,TRUE)),IF('114成績輸入與落點儀表板'!$C$13="必須採計",W259&gt;0,IF('114成績輸入與落點儀表板'!$C$13="不可採計",W259=0,TRUE)),IF('114成績輸入與落點儀表板'!$C$14="必須採計",X259&gt;0,IF('114成績輸入與落點儀表板'!$C$14="不可採計",X259=0,TRUE)),IF('114成績輸入與落點儀表板'!$C$15="必須採計",Y259&gt;0,IF('114成績輸入與落點儀表板'!$C$15="不可採計",Y259=0,TRUE)),IF('114成績輸入與落點儀表板'!$C$16="必須採計",Z259&gt;0,IF('114成績輸入與落點儀表板'!$C$16="不可採計",Z259=0,TRUE))),"✅ 符合","❌ 不符合")</f>
        <v>✅ 符合</v>
      </c>
      <c r="L259" s="15">
        <v>1.5</v>
      </c>
      <c r="M259" s="15">
        <v>2</v>
      </c>
      <c r="N259" s="15">
        <v>2</v>
      </c>
      <c r="O259" s="15">
        <v>0</v>
      </c>
      <c r="P259" s="15">
        <v>0</v>
      </c>
      <c r="Q259" s="15">
        <v>0</v>
      </c>
      <c r="R259" s="15">
        <v>0</v>
      </c>
      <c r="S259" s="15">
        <v>0</v>
      </c>
      <c r="T259" s="15">
        <v>0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</row>
    <row r="260" spans="1:26" ht="15.75" customHeight="1" x14ac:dyDescent="0.3">
      <c r="A260" s="2" t="s">
        <v>735</v>
      </c>
      <c r="B260" s="13" t="s">
        <v>655</v>
      </c>
      <c r="C260" s="13" t="s">
        <v>718</v>
      </c>
      <c r="D260" s="12" t="s">
        <v>80</v>
      </c>
      <c r="E260" s="13" t="s">
        <v>4144</v>
      </c>
      <c r="F260" s="2">
        <v>78</v>
      </c>
      <c r="G260" s="15">
        <v>289</v>
      </c>
      <c r="H260" s="7">
        <f>L260*'114成績輸入與落點儀表板'!$B$2+M260*'114成績輸入與落點儀表板'!$B$3+N260*'114成績輸入與落點儀表板'!$B$4+O260*'114成績輸入與落點儀表板'!$B$5+P260*'114成績輸入與落點儀表板'!$B$6+Q260*'114成績輸入與落點儀表板'!$B$7+R260*'114成績輸入與落點儀表板'!$B$8+S260*'114成績輸入與落點儀表板'!$B$9+T260*'114成績輸入與落點儀表板'!$B$10+U260*'114成績輸入與落點儀表板'!$B$11+V260*'114成績輸入與落點儀表板'!$B$12+W260*'114成績輸入與落點儀表板'!$B$13+X260*'114成績輸入與落點儀表板'!$B$14+Y260*'114成績輸入與落點儀表板'!$B$15+Z260*'114成績輸入與落點儀表板'!$B$16</f>
        <v>0</v>
      </c>
      <c r="I260" s="8">
        <f t="shared" si="8"/>
        <v>-289</v>
      </c>
      <c r="J260" s="2" t="str">
        <f t="shared" si="9"/>
        <v>FAIL</v>
      </c>
      <c r="K260" s="17" t="str">
        <f>IF(AND(IF('114成績輸入與落點儀表板'!$C$2="必須採計",L260&gt;0,IF('114成績輸入與落點儀表板'!$C$2="不可採計",L260=0,TRUE)),IF('114成績輸入與落點儀表板'!$C$3="必須採計",M260&gt;0,IF('114成績輸入與落點儀表板'!$C$3="不可採計",M260=0,TRUE)),IF('114成績輸入與落點儀表板'!$C$4="必須採計",N260&gt;0,IF('114成績輸入與落點儀表板'!$C$4="不可採計",N260=0,TRUE)),IF('114成績輸入與落點儀表板'!$C$5="必須採計",O260&gt;0,IF('114成績輸入與落點儀表板'!$C$5="不可採計",O260=0,TRUE)),IF('114成績輸入與落點儀表板'!$C$6="必須採計",P260&gt;0,IF('114成績輸入與落點儀表板'!$C$6="不可採計",P260=0,TRUE)),IF('114成績輸入與落點儀表板'!$C$7="必須採計",Q260&gt;0,IF('114成績輸入與落點儀表板'!$C$7="不可採計",Q260=0,TRUE)),IF('114成績輸入與落點儀表板'!$C$8="必須採計",R260&gt;0,IF('114成績輸入與落點儀表板'!$C$8="不可採計",R260=0,TRUE)),IF('114成績輸入與落點儀表板'!$C$9="必須採計",S260&gt;0,IF('114成績輸入與落點儀表板'!$C$9="不可採計",S260=0,TRUE)),IF('114成績輸入與落點儀表板'!$C$10="必須採計",T260&gt;0,IF('114成績輸入與落點儀表板'!$C$10="不可採計",T260=0,TRUE)),IF('114成績輸入與落點儀表板'!$C$11="必須採計",U260&gt;0,IF('114成績輸入與落點儀表板'!$C$11="不可採計",U260=0,TRUE)),IF('114成績輸入與落點儀表板'!$C$12="必須採計",V260&gt;0,IF('114成績輸入與落點儀表板'!$C$12="不可採計",V260=0,TRUE)),IF('114成績輸入與落點儀表板'!$C$13="必須採計",W260&gt;0,IF('114成績輸入與落點儀表板'!$C$13="不可採計",W260=0,TRUE)),IF('114成績輸入與落點儀表板'!$C$14="必須採計",X260&gt;0,IF('114成績輸入與落點儀表板'!$C$14="不可採計",X260=0,TRUE)),IF('114成績輸入與落點儀表板'!$C$15="必須採計",Y260&gt;0,IF('114成績輸入與落點儀表板'!$C$15="不可採計",Y260=0,TRUE)),IF('114成績輸入與落點儀表板'!$C$16="必須採計",Z260&gt;0,IF('114成績輸入與落點儀表板'!$C$16="不可採計",Z260=0,TRUE))),"✅ 符合","❌ 不符合")</f>
        <v>✅ 符合</v>
      </c>
      <c r="L260" s="15">
        <v>1.5</v>
      </c>
      <c r="M260" s="15">
        <v>1.5</v>
      </c>
      <c r="N260" s="15">
        <v>0</v>
      </c>
      <c r="O260" s="15">
        <v>0</v>
      </c>
      <c r="P260" s="15">
        <v>0</v>
      </c>
      <c r="Q260" s="15">
        <v>1</v>
      </c>
      <c r="R260" s="15">
        <v>0</v>
      </c>
      <c r="S260" s="15">
        <v>0</v>
      </c>
      <c r="T260" s="15">
        <v>0</v>
      </c>
      <c r="U260" s="15">
        <v>1</v>
      </c>
      <c r="V260" s="15">
        <v>0</v>
      </c>
      <c r="W260" s="15">
        <v>1</v>
      </c>
      <c r="X260" s="15">
        <v>0</v>
      </c>
      <c r="Y260" s="15">
        <v>0</v>
      </c>
      <c r="Z260" s="15">
        <v>0</v>
      </c>
    </row>
    <row r="261" spans="1:26" x14ac:dyDescent="0.3">
      <c r="A261" s="2" t="s">
        <v>738</v>
      </c>
      <c r="B261" s="13" t="s">
        <v>655</v>
      </c>
      <c r="C261" s="13" t="s">
        <v>721</v>
      </c>
      <c r="D261" s="12" t="s">
        <v>80</v>
      </c>
      <c r="E261" s="13" t="s">
        <v>4145</v>
      </c>
      <c r="F261" s="2">
        <v>11</v>
      </c>
      <c r="G261" s="15">
        <v>235.5</v>
      </c>
      <c r="H261" s="7">
        <f>L261*'114成績輸入與落點儀表板'!$B$2+M261*'114成績輸入與落點儀表板'!$B$3+N261*'114成績輸入與落點儀表板'!$B$4+O261*'114成績輸入與落點儀表板'!$B$5+P261*'114成績輸入與落點儀表板'!$B$6+Q261*'114成績輸入與落點儀表板'!$B$7+R261*'114成績輸入與落點儀表板'!$B$8+S261*'114成績輸入與落點儀表板'!$B$9+T261*'114成績輸入與落點儀表板'!$B$10+U261*'114成績輸入與落點儀表板'!$B$11+V261*'114成績輸入與落點儀表板'!$B$12+W261*'114成績輸入與落點儀表板'!$B$13+X261*'114成績輸入與落點儀表板'!$B$14+Y261*'114成績輸入與落點儀表板'!$B$15+Z261*'114成績輸入與落點儀表板'!$B$16</f>
        <v>0</v>
      </c>
      <c r="I261" s="8">
        <f t="shared" si="8"/>
        <v>-235.5</v>
      </c>
      <c r="J261" s="2" t="str">
        <f t="shared" si="9"/>
        <v>FAIL</v>
      </c>
      <c r="K261" s="17" t="str">
        <f>IF(AND(IF('114成績輸入與落點儀表板'!$C$2="必須採計",L261&gt;0,IF('114成績輸入與落點儀表板'!$C$2="不可採計",L261=0,TRUE)),IF('114成績輸入與落點儀表板'!$C$3="必須採計",M261&gt;0,IF('114成績輸入與落點儀表板'!$C$3="不可採計",M261=0,TRUE)),IF('114成績輸入與落點儀表板'!$C$4="必須採計",N261&gt;0,IF('114成績輸入與落點儀表板'!$C$4="不可採計",N261=0,TRUE)),IF('114成績輸入與落點儀表板'!$C$5="必須採計",O261&gt;0,IF('114成績輸入與落點儀表板'!$C$5="不可採計",O261=0,TRUE)),IF('114成績輸入與落點儀表板'!$C$6="必須採計",P261&gt;0,IF('114成績輸入與落點儀表板'!$C$6="不可採計",P261=0,TRUE)),IF('114成績輸入與落點儀表板'!$C$7="必須採計",Q261&gt;0,IF('114成績輸入與落點儀表板'!$C$7="不可採計",Q261=0,TRUE)),IF('114成績輸入與落點儀表板'!$C$8="必須採計",R261&gt;0,IF('114成績輸入與落點儀表板'!$C$8="不可採計",R261=0,TRUE)),IF('114成績輸入與落點儀表板'!$C$9="必須採計",S261&gt;0,IF('114成績輸入與落點儀表板'!$C$9="不可採計",S261=0,TRUE)),IF('114成績輸入與落點儀表板'!$C$10="必須採計",T261&gt;0,IF('114成績輸入與落點儀表板'!$C$10="不可採計",T261=0,TRUE)),IF('114成績輸入與落點儀表板'!$C$11="必須採計",U261&gt;0,IF('114成績輸入與落點儀表板'!$C$11="不可採計",U261=0,TRUE)),IF('114成績輸入與落點儀表板'!$C$12="必須採計",V261&gt;0,IF('114成績輸入與落點儀表板'!$C$12="不可採計",V261=0,TRUE)),IF('114成績輸入與落點儀表板'!$C$13="必須採計",W261&gt;0,IF('114成績輸入與落點儀表板'!$C$13="不可採計",W261=0,TRUE)),IF('114成績輸入與落點儀表板'!$C$14="必須採計",X261&gt;0,IF('114成績輸入與落點儀表板'!$C$14="不可採計",X261=0,TRUE)),IF('114成績輸入與落點儀表板'!$C$15="必須採計",Y261&gt;0,IF('114成績輸入與落點儀表板'!$C$15="不可採計",Y261=0,TRUE)),IF('114成績輸入與落點儀表板'!$C$16="必須採計",Z261&gt;0,IF('114成績輸入與落點儀表板'!$C$16="不可採計",Z261=0,TRUE))),"✅ 符合","❌ 不符合")</f>
        <v>✅ 符合</v>
      </c>
      <c r="L261" s="15">
        <v>1</v>
      </c>
      <c r="M261" s="15">
        <v>1.5</v>
      </c>
      <c r="N261" s="15">
        <v>0</v>
      </c>
      <c r="O261" s="15">
        <v>0</v>
      </c>
      <c r="P261" s="15">
        <v>1.5</v>
      </c>
      <c r="Q261" s="15">
        <v>0</v>
      </c>
      <c r="R261" s="15">
        <v>1</v>
      </c>
      <c r="S261" s="15">
        <v>1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</row>
    <row r="262" spans="1:26" ht="15.75" customHeight="1" x14ac:dyDescent="0.3">
      <c r="A262" s="2" t="s">
        <v>740</v>
      </c>
      <c r="B262" s="13" t="s">
        <v>655</v>
      </c>
      <c r="C262" s="13" t="s">
        <v>724</v>
      </c>
      <c r="D262" s="12" t="s">
        <v>227</v>
      </c>
      <c r="E262" s="13" t="s">
        <v>485</v>
      </c>
      <c r="F262" s="2">
        <v>33</v>
      </c>
      <c r="G262" s="15">
        <v>315.5</v>
      </c>
      <c r="H262" s="7">
        <f>L262*'114成績輸入與落點儀表板'!$B$2+M262*'114成績輸入與落點儀表板'!$B$3+N262*'114成績輸入與落點儀表板'!$B$4+O262*'114成績輸入與落點儀表板'!$B$5+P262*'114成績輸入與落點儀表板'!$B$6+Q262*'114成績輸入與落點儀表板'!$B$7+R262*'114成績輸入與落點儀表板'!$B$8+S262*'114成績輸入與落點儀表板'!$B$9+T262*'114成績輸入與落點儀表板'!$B$10+U262*'114成績輸入與落點儀表板'!$B$11+V262*'114成績輸入與落點儀表板'!$B$12+W262*'114成績輸入與落點儀表板'!$B$13+X262*'114成績輸入與落點儀表板'!$B$14+Y262*'114成績輸入與落點儀表板'!$B$15+Z262*'114成績輸入與落點儀表板'!$B$16</f>
        <v>0</v>
      </c>
      <c r="I262" s="8">
        <f t="shared" si="8"/>
        <v>-315.5</v>
      </c>
      <c r="J262" s="2" t="str">
        <f t="shared" si="9"/>
        <v>FAIL</v>
      </c>
      <c r="K262" s="17" t="str">
        <f>IF(AND(IF('114成績輸入與落點儀表板'!$C$2="必須採計",L262&gt;0,IF('114成績輸入與落點儀表板'!$C$2="不可採計",L262=0,TRUE)),IF('114成績輸入與落點儀表板'!$C$3="必須採計",M262&gt;0,IF('114成績輸入與落點儀表板'!$C$3="不可採計",M262=0,TRUE)),IF('114成績輸入與落點儀表板'!$C$4="必須採計",N262&gt;0,IF('114成績輸入與落點儀表板'!$C$4="不可採計",N262=0,TRUE)),IF('114成績輸入與落點儀表板'!$C$5="必須採計",O262&gt;0,IF('114成績輸入與落點儀表板'!$C$5="不可採計",O262=0,TRUE)),IF('114成績輸入與落點儀表板'!$C$6="必須採計",P262&gt;0,IF('114成績輸入與落點儀表板'!$C$6="不可採計",P262=0,TRUE)),IF('114成績輸入與落點儀表板'!$C$7="必須採計",Q262&gt;0,IF('114成績輸入與落點儀表板'!$C$7="不可採計",Q262=0,TRUE)),IF('114成績輸入與落點儀表板'!$C$8="必須採計",R262&gt;0,IF('114成績輸入與落點儀表板'!$C$8="不可採計",R262=0,TRUE)),IF('114成績輸入與落點儀表板'!$C$9="必須採計",S262&gt;0,IF('114成績輸入與落點儀表板'!$C$9="不可採計",S262=0,TRUE)),IF('114成績輸入與落點儀表板'!$C$10="必須採計",T262&gt;0,IF('114成績輸入與落點儀表板'!$C$10="不可採計",T262=0,TRUE)),IF('114成績輸入與落點儀表板'!$C$11="必須採計",U262&gt;0,IF('114成績輸入與落點儀表板'!$C$11="不可採計",U262=0,TRUE)),IF('114成績輸入與落點儀表板'!$C$12="必須採計",V262&gt;0,IF('114成績輸入與落點儀表板'!$C$12="不可採計",V262=0,TRUE)),IF('114成績輸入與落點儀表板'!$C$13="必須採計",W262&gt;0,IF('114成績輸入與落點儀表板'!$C$13="不可採計",W262=0,TRUE)),IF('114成績輸入與落點儀表板'!$C$14="必須採計",X262&gt;0,IF('114成績輸入與落點儀表板'!$C$14="不可採計",X262=0,TRUE)),IF('114成績輸入與落點儀表板'!$C$15="必須採計",Y262&gt;0,IF('114成績輸入與落點儀表板'!$C$15="不可採計",Y262=0,TRUE)),IF('114成績輸入與落點儀表板'!$C$16="必須採計",Z262&gt;0,IF('114成績輸入與落點儀表板'!$C$16="不可採計",Z262=0,TRUE))),"✅ 符合","❌ 不符合")</f>
        <v>✅ 符合</v>
      </c>
      <c r="L262" s="15">
        <v>1.5</v>
      </c>
      <c r="M262" s="15">
        <v>2</v>
      </c>
      <c r="N262" s="15">
        <v>0</v>
      </c>
      <c r="O262" s="15">
        <v>0</v>
      </c>
      <c r="P262" s="15">
        <v>0</v>
      </c>
      <c r="Q262" s="15">
        <v>1</v>
      </c>
      <c r="R262" s="15">
        <v>0</v>
      </c>
      <c r="S262" s="15">
        <v>0</v>
      </c>
      <c r="T262" s="15">
        <v>0</v>
      </c>
      <c r="U262" s="15">
        <v>1</v>
      </c>
      <c r="V262" s="15">
        <v>1</v>
      </c>
      <c r="W262" s="15">
        <v>0</v>
      </c>
      <c r="X262" s="15">
        <v>0</v>
      </c>
      <c r="Y262" s="15">
        <v>0</v>
      </c>
      <c r="Z262" s="15">
        <v>0</v>
      </c>
    </row>
    <row r="263" spans="1:26" x14ac:dyDescent="0.3">
      <c r="A263" s="2" t="s">
        <v>742</v>
      </c>
      <c r="B263" s="13" t="s">
        <v>655</v>
      </c>
      <c r="C263" s="13" t="s">
        <v>726</v>
      </c>
      <c r="D263" s="12" t="s">
        <v>227</v>
      </c>
      <c r="E263" s="13" t="s">
        <v>4146</v>
      </c>
      <c r="F263" s="2">
        <v>22</v>
      </c>
      <c r="G263" s="15">
        <v>283.25</v>
      </c>
      <c r="H263" s="7">
        <f>L263*'114成績輸入與落點儀表板'!$B$2+M263*'114成績輸入與落點儀表板'!$B$3+N263*'114成績輸入與落點儀表板'!$B$4+O263*'114成績輸入與落點儀表板'!$B$5+P263*'114成績輸入與落點儀表板'!$B$6+Q263*'114成績輸入與落點儀表板'!$B$7+R263*'114成績輸入與落點儀表板'!$B$8+S263*'114成績輸入與落點儀表板'!$B$9+T263*'114成績輸入與落點儀表板'!$B$10+U263*'114成績輸入與落點儀表板'!$B$11+V263*'114成績輸入與落點儀表板'!$B$12+W263*'114成績輸入與落點儀表板'!$B$13+X263*'114成績輸入與落點儀表板'!$B$14+Y263*'114成績輸入與落點儀表板'!$B$15+Z263*'114成績輸入與落點儀表板'!$B$16</f>
        <v>0</v>
      </c>
      <c r="I263" s="8">
        <f t="shared" si="8"/>
        <v>-283.25</v>
      </c>
      <c r="J263" s="2" t="str">
        <f t="shared" si="9"/>
        <v>FAIL</v>
      </c>
      <c r="K263" s="17" t="str">
        <f>IF(AND(IF('114成績輸入與落點儀表板'!$C$2="必須採計",L263&gt;0,IF('114成績輸入與落點儀表板'!$C$2="不可採計",L263=0,TRUE)),IF('114成績輸入與落點儀表板'!$C$3="必須採計",M263&gt;0,IF('114成績輸入與落點儀表板'!$C$3="不可採計",M263=0,TRUE)),IF('114成績輸入與落點儀表板'!$C$4="必須採計",N263&gt;0,IF('114成績輸入與落點儀表板'!$C$4="不可採計",N263=0,TRUE)),IF('114成績輸入與落點儀表板'!$C$5="必須採計",O263&gt;0,IF('114成績輸入與落點儀表板'!$C$5="不可採計",O263=0,TRUE)),IF('114成績輸入與落點儀表板'!$C$6="必須採計",P263&gt;0,IF('114成績輸入與落點儀表板'!$C$6="不可採計",P263=0,TRUE)),IF('114成績輸入與落點儀表板'!$C$7="必須採計",Q263&gt;0,IF('114成績輸入與落點儀表板'!$C$7="不可採計",Q263=0,TRUE)),IF('114成績輸入與落點儀表板'!$C$8="必須採計",R263&gt;0,IF('114成績輸入與落點儀表板'!$C$8="不可採計",R263=0,TRUE)),IF('114成績輸入與落點儀表板'!$C$9="必須採計",S263&gt;0,IF('114成績輸入與落點儀表板'!$C$9="不可採計",S263=0,TRUE)),IF('114成績輸入與落點儀表板'!$C$10="必須採計",T263&gt;0,IF('114成績輸入與落點儀表板'!$C$10="不可採計",T263=0,TRUE)),IF('114成績輸入與落點儀表板'!$C$11="必須採計",U263&gt;0,IF('114成績輸入與落點儀表板'!$C$11="不可採計",U263=0,TRUE)),IF('114成績輸入與落點儀表板'!$C$12="必須採計",V263&gt;0,IF('114成績輸入與落點儀表板'!$C$12="不可採計",V263=0,TRUE)),IF('114成績輸入與落點儀表板'!$C$13="必須採計",W263&gt;0,IF('114成績輸入與落點儀表板'!$C$13="不可採計",W263=0,TRUE)),IF('114成績輸入與落點儀表板'!$C$14="必須採計",X263&gt;0,IF('114成績輸入與落點儀表板'!$C$14="不可採計",X263=0,TRUE)),IF('114成績輸入與落點儀表板'!$C$15="必須採計",Y263&gt;0,IF('114成績輸入與落點儀表板'!$C$15="不可採計",Y263=0,TRUE)),IF('114成績輸入與落點儀表板'!$C$16="必須採計",Z263&gt;0,IF('114成績輸入與落點儀表板'!$C$16="不可採計",Z263=0,TRUE))),"✅ 符合","❌ 不符合")</f>
        <v>✅ 符合</v>
      </c>
      <c r="L263" s="15">
        <v>1.5</v>
      </c>
      <c r="M263" s="15">
        <v>1.5</v>
      </c>
      <c r="N263" s="15">
        <v>0</v>
      </c>
      <c r="O263" s="15">
        <v>0</v>
      </c>
      <c r="P263" s="15">
        <v>0</v>
      </c>
      <c r="Q263" s="15">
        <v>1</v>
      </c>
      <c r="R263" s="15">
        <v>0</v>
      </c>
      <c r="S263" s="15">
        <v>0</v>
      </c>
      <c r="T263" s="15">
        <v>0</v>
      </c>
      <c r="U263" s="15">
        <v>1.25</v>
      </c>
      <c r="V263" s="15">
        <v>1</v>
      </c>
      <c r="W263" s="15">
        <v>0</v>
      </c>
      <c r="X263" s="15">
        <v>0</v>
      </c>
      <c r="Y263" s="15">
        <v>0</v>
      </c>
      <c r="Z263" s="15">
        <v>0</v>
      </c>
    </row>
    <row r="264" spans="1:26" ht="15.75" customHeight="1" x14ac:dyDescent="0.3">
      <c r="A264" s="2" t="s">
        <v>744</v>
      </c>
      <c r="B264" s="13" t="s">
        <v>655</v>
      </c>
      <c r="C264" s="13" t="s">
        <v>729</v>
      </c>
      <c r="D264" s="12" t="s">
        <v>227</v>
      </c>
      <c r="E264" s="13" t="s">
        <v>618</v>
      </c>
      <c r="F264" s="2">
        <v>19</v>
      </c>
      <c r="G264" s="15">
        <v>234</v>
      </c>
      <c r="H264" s="7">
        <f>L264*'114成績輸入與落點儀表板'!$B$2+M264*'114成績輸入與落點儀表板'!$B$3+N264*'114成績輸入與落點儀表板'!$B$4+O264*'114成績輸入與落點儀表板'!$B$5+P264*'114成績輸入與落點儀表板'!$B$6+Q264*'114成績輸入與落點儀表板'!$B$7+R264*'114成績輸入與落點儀表板'!$B$8+S264*'114成績輸入與落點儀表板'!$B$9+T264*'114成績輸入與落點儀表板'!$B$10+U264*'114成績輸入與落點儀表板'!$B$11+V264*'114成績輸入與落點儀表板'!$B$12+W264*'114成績輸入與落點儀表板'!$B$13+X264*'114成績輸入與落點儀表板'!$B$14+Y264*'114成績輸入與落點儀表板'!$B$15+Z264*'114成績輸入與落點儀表板'!$B$16</f>
        <v>0</v>
      </c>
      <c r="I264" s="8">
        <f t="shared" si="8"/>
        <v>-234</v>
      </c>
      <c r="J264" s="2" t="str">
        <f t="shared" si="9"/>
        <v>FAIL</v>
      </c>
      <c r="K264" s="17" t="str">
        <f>IF(AND(IF('114成績輸入與落點儀表板'!$C$2="必須採計",L264&gt;0,IF('114成績輸入與落點儀表板'!$C$2="不可採計",L264=0,TRUE)),IF('114成績輸入與落點儀表板'!$C$3="必須採計",M264&gt;0,IF('114成績輸入與落點儀表板'!$C$3="不可採計",M264=0,TRUE)),IF('114成績輸入與落點儀表板'!$C$4="必須採計",N264&gt;0,IF('114成績輸入與落點儀表板'!$C$4="不可採計",N264=0,TRUE)),IF('114成績輸入與落點儀表板'!$C$5="必須採計",O264&gt;0,IF('114成績輸入與落點儀表板'!$C$5="不可採計",O264=0,TRUE)),IF('114成績輸入與落點儀表板'!$C$6="必須採計",P264&gt;0,IF('114成績輸入與落點儀表板'!$C$6="不可採計",P264=0,TRUE)),IF('114成績輸入與落點儀表板'!$C$7="必須採計",Q264&gt;0,IF('114成績輸入與落點儀表板'!$C$7="不可採計",Q264=0,TRUE)),IF('114成績輸入與落點儀表板'!$C$8="必須採計",R264&gt;0,IF('114成績輸入與落點儀表板'!$C$8="不可採計",R264=0,TRUE)),IF('114成績輸入與落點儀表板'!$C$9="必須採計",S264&gt;0,IF('114成績輸入與落點儀表板'!$C$9="不可採計",S264=0,TRUE)),IF('114成績輸入與落點儀表板'!$C$10="必須採計",T264&gt;0,IF('114成績輸入與落點儀表板'!$C$10="不可採計",T264=0,TRUE)),IF('114成績輸入與落點儀表板'!$C$11="必須採計",U264&gt;0,IF('114成績輸入與落點儀表板'!$C$11="不可採計",U264=0,TRUE)),IF('114成績輸入與落點儀表板'!$C$12="必須採計",V264&gt;0,IF('114成績輸入與落點儀表板'!$C$12="不可採計",V264=0,TRUE)),IF('114成績輸入與落點儀表板'!$C$13="必須採計",W264&gt;0,IF('114成績輸入與落點儀表板'!$C$13="不可採計",W264=0,TRUE)),IF('114成績輸入與落點儀表板'!$C$14="必須採計",X264&gt;0,IF('114成績輸入與落點儀表板'!$C$14="不可採計",X264=0,TRUE)),IF('114成績輸入與落點儀表板'!$C$15="必須採計",Y264&gt;0,IF('114成績輸入與落點儀表板'!$C$15="不可採計",Y264=0,TRUE)),IF('114成績輸入與落點儀表板'!$C$16="必須採計",Z264&gt;0,IF('114成績輸入與落點儀表板'!$C$16="不可採計",Z264=0,TRUE))),"✅ 符合","❌ 不符合")</f>
        <v>✅ 符合</v>
      </c>
      <c r="L264" s="15">
        <v>1.5</v>
      </c>
      <c r="M264" s="15">
        <v>1.5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1</v>
      </c>
      <c r="V264" s="15">
        <v>1</v>
      </c>
      <c r="W264" s="15">
        <v>0</v>
      </c>
      <c r="X264" s="15">
        <v>0</v>
      </c>
      <c r="Y264" s="15">
        <v>0</v>
      </c>
      <c r="Z264" s="15">
        <v>0</v>
      </c>
    </row>
    <row r="265" spans="1:26" x14ac:dyDescent="0.3">
      <c r="A265" s="2" t="s">
        <v>747</v>
      </c>
      <c r="B265" s="13" t="s">
        <v>655</v>
      </c>
      <c r="C265" s="13" t="s">
        <v>76</v>
      </c>
      <c r="D265" s="12" t="s">
        <v>60</v>
      </c>
      <c r="E265" s="13" t="s">
        <v>618</v>
      </c>
      <c r="F265" s="2">
        <v>11</v>
      </c>
      <c r="G265" s="15">
        <v>253</v>
      </c>
      <c r="H265" s="7">
        <f>L265*'114成績輸入與落點儀表板'!$B$2+M265*'114成績輸入與落點儀表板'!$B$3+N265*'114成績輸入與落點儀表板'!$B$4+O265*'114成績輸入與落點儀表板'!$B$5+P265*'114成績輸入與落點儀表板'!$B$6+Q265*'114成績輸入與落點儀表板'!$B$7+R265*'114成績輸入與落點儀表板'!$B$8+S265*'114成績輸入與落點儀表板'!$B$9+T265*'114成績輸入與落點儀表板'!$B$10+U265*'114成績輸入與落點儀表板'!$B$11+V265*'114成績輸入與落點儀表板'!$B$12+W265*'114成績輸入與落點儀表板'!$B$13+X265*'114成績輸入與落點儀表板'!$B$14+Y265*'114成績輸入與落點儀表板'!$B$15+Z265*'114成績輸入與落點儀表板'!$B$16</f>
        <v>0</v>
      </c>
      <c r="I265" s="8">
        <f t="shared" si="8"/>
        <v>-253</v>
      </c>
      <c r="J265" s="2" t="str">
        <f t="shared" si="9"/>
        <v>FAIL</v>
      </c>
      <c r="K265" s="17" t="str">
        <f>IF(AND(IF('114成績輸入與落點儀表板'!$C$2="必須採計",L265&gt;0,IF('114成績輸入與落點儀表板'!$C$2="不可採計",L265=0,TRUE)),IF('114成績輸入與落點儀表板'!$C$3="必須採計",M265&gt;0,IF('114成績輸入與落點儀表板'!$C$3="不可採計",M265=0,TRUE)),IF('114成績輸入與落點儀表板'!$C$4="必須採計",N265&gt;0,IF('114成績輸入與落點儀表板'!$C$4="不可採計",N265=0,TRUE)),IF('114成績輸入與落點儀表板'!$C$5="必須採計",O265&gt;0,IF('114成績輸入與落點儀表板'!$C$5="不可採計",O265=0,TRUE)),IF('114成績輸入與落點儀表板'!$C$6="必須採計",P265&gt;0,IF('114成績輸入與落點儀表板'!$C$6="不可採計",P265=0,TRUE)),IF('114成績輸入與落點儀表板'!$C$7="必須採計",Q265&gt;0,IF('114成績輸入與落點儀表板'!$C$7="不可採計",Q265=0,TRUE)),IF('114成績輸入與落點儀表板'!$C$8="必須採計",R265&gt;0,IF('114成績輸入與落點儀表板'!$C$8="不可採計",R265=0,TRUE)),IF('114成績輸入與落點儀表板'!$C$9="必須採計",S265&gt;0,IF('114成績輸入與落點儀表板'!$C$9="不可採計",S265=0,TRUE)),IF('114成績輸入與落點儀表板'!$C$10="必須採計",T265&gt;0,IF('114成績輸入與落點儀表板'!$C$10="不可採計",T265=0,TRUE)),IF('114成績輸入與落點儀表板'!$C$11="必須採計",U265&gt;0,IF('114成績輸入與落點儀表板'!$C$11="不可採計",U265=0,TRUE)),IF('114成績輸入與落點儀表板'!$C$12="必須採計",V265&gt;0,IF('114成績輸入與落點儀表板'!$C$12="不可採計",V265=0,TRUE)),IF('114成績輸入與落點儀表板'!$C$13="必須採計",W265&gt;0,IF('114成績輸入與落點儀表板'!$C$13="不可採計",W265=0,TRUE)),IF('114成績輸入與落點儀表板'!$C$14="必須採計",X265&gt;0,IF('114成績輸入與落點儀表板'!$C$14="不可採計",X265=0,TRUE)),IF('114成績輸入與落點儀表板'!$C$15="必須採計",Y265&gt;0,IF('114成績輸入與落點儀表板'!$C$15="不可採計",Y265=0,TRUE)),IF('114成績輸入與落點儀表板'!$C$16="必須採計",Z265&gt;0,IF('114成績輸入與落點儀表板'!$C$16="不可採計",Z265=0,TRUE))),"✅ 符合","❌ 不符合")</f>
        <v>✅ 符合</v>
      </c>
      <c r="L265" s="15">
        <v>1.5</v>
      </c>
      <c r="M265" s="15">
        <v>1.5</v>
      </c>
      <c r="N265" s="15">
        <v>0</v>
      </c>
      <c r="O265" s="15">
        <v>0</v>
      </c>
      <c r="P265" s="15">
        <v>0</v>
      </c>
      <c r="Q265" s="15">
        <v>0</v>
      </c>
      <c r="R265" s="15">
        <v>0</v>
      </c>
      <c r="S265" s="15">
        <v>0</v>
      </c>
      <c r="T265" s="15">
        <v>0</v>
      </c>
      <c r="U265" s="15">
        <v>1</v>
      </c>
      <c r="V265" s="15">
        <v>1</v>
      </c>
      <c r="W265" s="15">
        <v>0</v>
      </c>
      <c r="X265" s="15">
        <v>0</v>
      </c>
      <c r="Y265" s="15">
        <v>0</v>
      </c>
      <c r="Z265" s="15">
        <v>0</v>
      </c>
    </row>
    <row r="266" spans="1:26" ht="15.75" customHeight="1" x14ac:dyDescent="0.3">
      <c r="A266" s="2" t="s">
        <v>749</v>
      </c>
      <c r="B266" s="13" t="s">
        <v>655</v>
      </c>
      <c r="C266" s="13" t="s">
        <v>733</v>
      </c>
      <c r="D266" s="12" t="s">
        <v>227</v>
      </c>
      <c r="E266" s="13" t="s">
        <v>734</v>
      </c>
      <c r="F266" s="2">
        <v>14</v>
      </c>
      <c r="G266" s="15">
        <v>288</v>
      </c>
      <c r="H266" s="7">
        <f>L266*'114成績輸入與落點儀表板'!$B$2+M266*'114成績輸入與落點儀表板'!$B$3+N266*'114成績輸入與落點儀表板'!$B$4+O266*'114成績輸入與落點儀表板'!$B$5+P266*'114成績輸入與落點儀表板'!$B$6+Q266*'114成績輸入與落點儀表板'!$B$7+R266*'114成績輸入與落點儀表板'!$B$8+S266*'114成績輸入與落點儀表板'!$B$9+T266*'114成績輸入與落點儀表板'!$B$10+U266*'114成績輸入與落點儀表板'!$B$11+V266*'114成績輸入與落點儀表板'!$B$12+W266*'114成績輸入與落點儀表板'!$B$13+X266*'114成績輸入與落點儀表板'!$B$14+Y266*'114成績輸入與落點儀表板'!$B$15+Z266*'114成績輸入與落點儀表板'!$B$16</f>
        <v>0</v>
      </c>
      <c r="I266" s="8">
        <f t="shared" si="8"/>
        <v>-288</v>
      </c>
      <c r="J266" s="2" t="str">
        <f t="shared" si="9"/>
        <v>FAIL</v>
      </c>
      <c r="K266" s="17" t="str">
        <f>IF(AND(IF('114成績輸入與落點儀表板'!$C$2="必須採計",L266&gt;0,IF('114成績輸入與落點儀表板'!$C$2="不可採計",L266=0,TRUE)),IF('114成績輸入與落點儀表板'!$C$3="必須採計",M266&gt;0,IF('114成績輸入與落點儀表板'!$C$3="不可採計",M266=0,TRUE)),IF('114成績輸入與落點儀表板'!$C$4="必須採計",N266&gt;0,IF('114成績輸入與落點儀表板'!$C$4="不可採計",N266=0,TRUE)),IF('114成績輸入與落點儀表板'!$C$5="必須採計",O266&gt;0,IF('114成績輸入與落點儀表板'!$C$5="不可採計",O266=0,TRUE)),IF('114成績輸入與落點儀表板'!$C$6="必須採計",P266&gt;0,IF('114成績輸入與落點儀表板'!$C$6="不可採計",P266=0,TRUE)),IF('114成績輸入與落點儀表板'!$C$7="必須採計",Q266&gt;0,IF('114成績輸入與落點儀表板'!$C$7="不可採計",Q266=0,TRUE)),IF('114成績輸入與落點儀表板'!$C$8="必須採計",R266&gt;0,IF('114成績輸入與落點儀表板'!$C$8="不可採計",R266=0,TRUE)),IF('114成績輸入與落點儀表板'!$C$9="必須採計",S266&gt;0,IF('114成績輸入與落點儀表板'!$C$9="不可採計",S266=0,TRUE)),IF('114成績輸入與落點儀表板'!$C$10="必須採計",T266&gt;0,IF('114成績輸入與落點儀表板'!$C$10="不可採計",T266=0,TRUE)),IF('114成績輸入與落點儀表板'!$C$11="必須採計",U266&gt;0,IF('114成績輸入與落點儀表板'!$C$11="不可採計",U266=0,TRUE)),IF('114成績輸入與落點儀表板'!$C$12="必須採計",V266&gt;0,IF('114成績輸入與落點儀表板'!$C$12="不可採計",V266=0,TRUE)),IF('114成績輸入與落點儀表板'!$C$13="必須採計",W266&gt;0,IF('114成績輸入與落點儀表板'!$C$13="不可採計",W266=0,TRUE)),IF('114成績輸入與落點儀表板'!$C$14="必須採計",X266&gt;0,IF('114成績輸入與落點儀表板'!$C$14="不可採計",X266=0,TRUE)),IF('114成績輸入與落點儀表板'!$C$15="必須採計",Y266&gt;0,IF('114成績輸入與落點儀表板'!$C$15="不可採計",Y266=0,TRUE)),IF('114成績輸入與落點儀表板'!$C$16="必須採計",Z266&gt;0,IF('114成績輸入與落點儀表板'!$C$16="不可採計",Z266=0,TRUE))),"✅ 符合","❌ 不符合")</f>
        <v>✅ 符合</v>
      </c>
      <c r="L266" s="15">
        <v>1.5</v>
      </c>
      <c r="M266" s="15">
        <v>1.5</v>
      </c>
      <c r="N266" s="15">
        <v>0</v>
      </c>
      <c r="O266" s="15">
        <v>0</v>
      </c>
      <c r="P266" s="15">
        <v>0</v>
      </c>
      <c r="Q266" s="15">
        <v>1</v>
      </c>
      <c r="R266" s="15">
        <v>0</v>
      </c>
      <c r="S266" s="15">
        <v>0</v>
      </c>
      <c r="T266" s="15">
        <v>0</v>
      </c>
      <c r="U266" s="15">
        <v>1</v>
      </c>
      <c r="V266" s="15">
        <v>1</v>
      </c>
      <c r="W266" s="15">
        <v>0</v>
      </c>
      <c r="X266" s="15">
        <v>0</v>
      </c>
      <c r="Y266" s="15">
        <v>0</v>
      </c>
      <c r="Z266" s="15">
        <v>0</v>
      </c>
    </row>
    <row r="267" spans="1:26" x14ac:dyDescent="0.3">
      <c r="A267" s="2" t="s">
        <v>751</v>
      </c>
      <c r="B267" s="13" t="s">
        <v>655</v>
      </c>
      <c r="C267" s="13" t="s">
        <v>736</v>
      </c>
      <c r="D267" s="12" t="s">
        <v>227</v>
      </c>
      <c r="E267" s="13" t="s">
        <v>3357</v>
      </c>
      <c r="F267" s="2">
        <v>15</v>
      </c>
      <c r="G267" s="15">
        <v>282</v>
      </c>
      <c r="H267" s="7">
        <f>L267*'114成績輸入與落點儀表板'!$B$2+M267*'114成績輸入與落點儀表板'!$B$3+N267*'114成績輸入與落點儀表板'!$B$4+O267*'114成績輸入與落點儀表板'!$B$5+P267*'114成績輸入與落點儀表板'!$B$6+Q267*'114成績輸入與落點儀表板'!$B$7+R267*'114成績輸入與落點儀表板'!$B$8+S267*'114成績輸入與落點儀表板'!$B$9+T267*'114成績輸入與落點儀表板'!$B$10+U267*'114成績輸入與落點儀表板'!$B$11+V267*'114成績輸入與落點儀表板'!$B$12+W267*'114成績輸入與落點儀表板'!$B$13+X267*'114成績輸入與落點儀表板'!$B$14+Y267*'114成績輸入與落點儀表板'!$B$15+Z267*'114成績輸入與落點儀表板'!$B$16</f>
        <v>0</v>
      </c>
      <c r="I267" s="8">
        <f t="shared" si="8"/>
        <v>-282</v>
      </c>
      <c r="J267" s="2" t="str">
        <f t="shared" si="9"/>
        <v>FAIL</v>
      </c>
      <c r="K267" s="17" t="str">
        <f>IF(AND(IF('114成績輸入與落點儀表板'!$C$2="必須採計",L267&gt;0,IF('114成績輸入與落點儀表板'!$C$2="不可採計",L267=0,TRUE)),IF('114成績輸入與落點儀表板'!$C$3="必須採計",M267&gt;0,IF('114成績輸入與落點儀表板'!$C$3="不可採計",M267=0,TRUE)),IF('114成績輸入與落點儀表板'!$C$4="必須採計",N267&gt;0,IF('114成績輸入與落點儀表板'!$C$4="不可採計",N267=0,TRUE)),IF('114成績輸入與落點儀表板'!$C$5="必須採計",O267&gt;0,IF('114成績輸入與落點儀表板'!$C$5="不可採計",O267=0,TRUE)),IF('114成績輸入與落點儀表板'!$C$6="必須採計",P267&gt;0,IF('114成績輸入與落點儀表板'!$C$6="不可採計",P267=0,TRUE)),IF('114成績輸入與落點儀表板'!$C$7="必須採計",Q267&gt;0,IF('114成績輸入與落點儀表板'!$C$7="不可採計",Q267=0,TRUE)),IF('114成績輸入與落點儀表板'!$C$8="必須採計",R267&gt;0,IF('114成績輸入與落點儀表板'!$C$8="不可採計",R267=0,TRUE)),IF('114成績輸入與落點儀表板'!$C$9="必須採計",S267&gt;0,IF('114成績輸入與落點儀表板'!$C$9="不可採計",S267=0,TRUE)),IF('114成績輸入與落點儀表板'!$C$10="必須採計",T267&gt;0,IF('114成績輸入與落點儀表板'!$C$10="不可採計",T267=0,TRUE)),IF('114成績輸入與落點儀表板'!$C$11="必須採計",U267&gt;0,IF('114成績輸入與落點儀表板'!$C$11="不可採計",U267=0,TRUE)),IF('114成績輸入與落點儀表板'!$C$12="必須採計",V267&gt;0,IF('114成績輸入與落點儀表板'!$C$12="不可採計",V267=0,TRUE)),IF('114成績輸入與落點儀表板'!$C$13="必須採計",W267&gt;0,IF('114成績輸入與落點儀表板'!$C$13="不可採計",W267=0,TRUE)),IF('114成績輸入與落點儀表板'!$C$14="必須採計",X267&gt;0,IF('114成績輸入與落點儀表板'!$C$14="不可採計",X267=0,TRUE)),IF('114成績輸入與落點儀表板'!$C$15="必須採計",Y267&gt;0,IF('114成績輸入與落點儀表板'!$C$15="不可採計",Y267=0,TRUE)),IF('114成績輸入與落點儀表板'!$C$16="必須採計",Z267&gt;0,IF('114成績輸入與落點儀表板'!$C$16="不可採計",Z267=0,TRUE))),"✅ 符合","❌ 不符合")</f>
        <v>✅ 符合</v>
      </c>
      <c r="L267" s="15">
        <v>2</v>
      </c>
      <c r="M267" s="15">
        <v>2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1</v>
      </c>
      <c r="V267" s="15">
        <v>1</v>
      </c>
      <c r="W267" s="15">
        <v>0</v>
      </c>
      <c r="X267" s="15">
        <v>0</v>
      </c>
      <c r="Y267" s="15">
        <v>0</v>
      </c>
      <c r="Z267" s="15">
        <v>0</v>
      </c>
    </row>
    <row r="268" spans="1:26" ht="15.75" customHeight="1" x14ac:dyDescent="0.3">
      <c r="A268" s="2" t="s">
        <v>753</v>
      </c>
      <c r="B268" s="13" t="s">
        <v>655</v>
      </c>
      <c r="C268" s="13" t="s">
        <v>739</v>
      </c>
      <c r="D268" s="12" t="s">
        <v>60</v>
      </c>
      <c r="E268" s="13" t="s">
        <v>77</v>
      </c>
      <c r="F268" s="2">
        <v>7</v>
      </c>
      <c r="G268" s="15">
        <v>302</v>
      </c>
      <c r="H268" s="7">
        <f>L268*'114成績輸入與落點儀表板'!$B$2+M268*'114成績輸入與落點儀表板'!$B$3+N268*'114成績輸入與落點儀表板'!$B$4+O268*'114成績輸入與落點儀表板'!$B$5+P268*'114成績輸入與落點儀表板'!$B$6+Q268*'114成績輸入與落點儀表板'!$B$7+R268*'114成績輸入與落點儀表板'!$B$8+S268*'114成績輸入與落點儀表板'!$B$9+T268*'114成績輸入與落點儀表板'!$B$10+U268*'114成績輸入與落點儀表板'!$B$11+V268*'114成績輸入與落點儀表板'!$B$12+W268*'114成績輸入與落點儀表板'!$B$13+X268*'114成績輸入與落點儀表板'!$B$14+Y268*'114成績輸入與落點儀表板'!$B$15+Z268*'114成績輸入與落點儀表板'!$B$16</f>
        <v>0</v>
      </c>
      <c r="I268" s="8">
        <f t="shared" si="8"/>
        <v>-302</v>
      </c>
      <c r="J268" s="2" t="str">
        <f t="shared" si="9"/>
        <v>FAIL</v>
      </c>
      <c r="K268" s="17" t="str">
        <f>IF(AND(IF('114成績輸入與落點儀表板'!$C$2="必須採計",L268&gt;0,IF('114成績輸入與落點儀表板'!$C$2="不可採計",L268=0,TRUE)),IF('114成績輸入與落點儀表板'!$C$3="必須採計",M268&gt;0,IF('114成績輸入與落點儀表板'!$C$3="不可採計",M268=0,TRUE)),IF('114成績輸入與落點儀表板'!$C$4="必須採計",N268&gt;0,IF('114成績輸入與落點儀表板'!$C$4="不可採計",N268=0,TRUE)),IF('114成績輸入與落點儀表板'!$C$5="必須採計",O268&gt;0,IF('114成績輸入與落點儀表板'!$C$5="不可採計",O268=0,TRUE)),IF('114成績輸入與落點儀表板'!$C$6="必須採計",P268&gt;0,IF('114成績輸入與落點儀表板'!$C$6="不可採計",P268=0,TRUE)),IF('114成績輸入與落點儀表板'!$C$7="必須採計",Q268&gt;0,IF('114成績輸入與落點儀表板'!$C$7="不可採計",Q268=0,TRUE)),IF('114成績輸入與落點儀表板'!$C$8="必須採計",R268&gt;0,IF('114成績輸入與落點儀表板'!$C$8="不可採計",R268=0,TRUE)),IF('114成績輸入與落點儀表板'!$C$9="必須採計",S268&gt;0,IF('114成績輸入與落點儀表板'!$C$9="不可採計",S268=0,TRUE)),IF('114成績輸入與落點儀表板'!$C$10="必須採計",T268&gt;0,IF('114成績輸入與落點儀表板'!$C$10="不可採計",T268=0,TRUE)),IF('114成績輸入與落點儀表板'!$C$11="必須採計",U268&gt;0,IF('114成績輸入與落點儀表板'!$C$11="不可採計",U268=0,TRUE)),IF('114成績輸入與落點儀表板'!$C$12="必須採計",V268&gt;0,IF('114成績輸入與落點儀表板'!$C$12="不可採計",V268=0,TRUE)),IF('114成績輸入與落點儀表板'!$C$13="必須採計",W268&gt;0,IF('114成績輸入與落點儀表板'!$C$13="不可採計",W268=0,TRUE)),IF('114成績輸入與落點儀表板'!$C$14="必須採計",X268&gt;0,IF('114成績輸入與落點儀表板'!$C$14="不可採計",X268=0,TRUE)),IF('114成績輸入與落點儀表板'!$C$15="必須採計",Y268&gt;0,IF('114成績輸入與落點儀表板'!$C$15="不可採計",Y268=0,TRUE)),IF('114成績輸入與落點儀表板'!$C$16="必須採計",Z268&gt;0,IF('114成績輸入與落點儀表板'!$C$16="不可採計",Z268=0,TRUE))),"✅ 符合","❌ 不符合")</f>
        <v>✅ 符合</v>
      </c>
      <c r="L268" s="15">
        <v>1.5</v>
      </c>
      <c r="M268" s="15">
        <v>1.5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1</v>
      </c>
      <c r="V268" s="15">
        <v>1</v>
      </c>
      <c r="W268" s="15">
        <v>1</v>
      </c>
      <c r="X268" s="15">
        <v>0</v>
      </c>
      <c r="Y268" s="15">
        <v>0</v>
      </c>
      <c r="Z268" s="15">
        <v>0</v>
      </c>
    </row>
    <row r="269" spans="1:26" x14ac:dyDescent="0.3">
      <c r="A269" s="2" t="s">
        <v>756</v>
      </c>
      <c r="B269" s="13" t="s">
        <v>655</v>
      </c>
      <c r="C269" s="13" t="s">
        <v>741</v>
      </c>
      <c r="D269" s="12" t="s">
        <v>60</v>
      </c>
      <c r="E269" s="13" t="s">
        <v>77</v>
      </c>
      <c r="F269" s="2">
        <v>7</v>
      </c>
      <c r="G269" s="15">
        <v>300.5</v>
      </c>
      <c r="H269" s="7">
        <f>L269*'114成績輸入與落點儀表板'!$B$2+M269*'114成績輸入與落點儀表板'!$B$3+N269*'114成績輸入與落點儀表板'!$B$4+O269*'114成績輸入與落點儀表板'!$B$5+P269*'114成績輸入與落點儀表板'!$B$6+Q269*'114成績輸入與落點儀表板'!$B$7+R269*'114成績輸入與落點儀表板'!$B$8+S269*'114成績輸入與落點儀表板'!$B$9+T269*'114成績輸入與落點儀表板'!$B$10+U269*'114成績輸入與落點儀表板'!$B$11+V269*'114成績輸入與落點儀表板'!$B$12+W269*'114成績輸入與落點儀表板'!$B$13+X269*'114成績輸入與落點儀表板'!$B$14+Y269*'114成績輸入與落點儀表板'!$B$15+Z269*'114成績輸入與落點儀表板'!$B$16</f>
        <v>0</v>
      </c>
      <c r="I269" s="8">
        <f t="shared" si="8"/>
        <v>-300.5</v>
      </c>
      <c r="J269" s="2" t="str">
        <f t="shared" si="9"/>
        <v>FAIL</v>
      </c>
      <c r="K269" s="17" t="str">
        <f>IF(AND(IF('114成績輸入與落點儀表板'!$C$2="必須採計",L269&gt;0,IF('114成績輸入與落點儀表板'!$C$2="不可採計",L269=0,TRUE)),IF('114成績輸入與落點儀表板'!$C$3="必須採計",M269&gt;0,IF('114成績輸入與落點儀表板'!$C$3="不可採計",M269=0,TRUE)),IF('114成績輸入與落點儀表板'!$C$4="必須採計",N269&gt;0,IF('114成績輸入與落點儀表板'!$C$4="不可採計",N269=0,TRUE)),IF('114成績輸入與落點儀表板'!$C$5="必須採計",O269&gt;0,IF('114成績輸入與落點儀表板'!$C$5="不可採計",O269=0,TRUE)),IF('114成績輸入與落點儀表板'!$C$6="必須採計",P269&gt;0,IF('114成績輸入與落點儀表板'!$C$6="不可採計",P269=0,TRUE)),IF('114成績輸入與落點儀表板'!$C$7="必須採計",Q269&gt;0,IF('114成績輸入與落點儀表板'!$C$7="不可採計",Q269=0,TRUE)),IF('114成績輸入與落點儀表板'!$C$8="必須採計",R269&gt;0,IF('114成績輸入與落點儀表板'!$C$8="不可採計",R269=0,TRUE)),IF('114成績輸入與落點儀表板'!$C$9="必須採計",S269&gt;0,IF('114成績輸入與落點儀表板'!$C$9="不可採計",S269=0,TRUE)),IF('114成績輸入與落點儀表板'!$C$10="必須採計",T269&gt;0,IF('114成績輸入與落點儀表板'!$C$10="不可採計",T269=0,TRUE)),IF('114成績輸入與落點儀表板'!$C$11="必須採計",U269&gt;0,IF('114成績輸入與落點儀表板'!$C$11="不可採計",U269=0,TRUE)),IF('114成績輸入與落點儀表板'!$C$12="必須採計",V269&gt;0,IF('114成績輸入與落點儀表板'!$C$12="不可採計",V269=0,TRUE)),IF('114成績輸入與落點儀表板'!$C$13="必須採計",W269&gt;0,IF('114成績輸入與落點儀表板'!$C$13="不可採計",W269=0,TRUE)),IF('114成績輸入與落點儀表板'!$C$14="必須採計",X269&gt;0,IF('114成績輸入與落點儀表板'!$C$14="不可採計",X269=0,TRUE)),IF('114成績輸入與落點儀表板'!$C$15="必須採計",Y269&gt;0,IF('114成績輸入與落點儀表板'!$C$15="不可採計",Y269=0,TRUE)),IF('114成績輸入與落點儀表板'!$C$16="必須採計",Z269&gt;0,IF('114成績輸入與落點儀表板'!$C$16="不可採計",Z269=0,TRUE))),"✅ 符合","❌ 不符合")</f>
        <v>✅ 符合</v>
      </c>
      <c r="L269" s="15">
        <v>1.5</v>
      </c>
      <c r="M269" s="15">
        <v>1.5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1</v>
      </c>
      <c r="V269" s="15">
        <v>1</v>
      </c>
      <c r="W269" s="15">
        <v>1</v>
      </c>
      <c r="X269" s="15">
        <v>0</v>
      </c>
      <c r="Y269" s="15">
        <v>0</v>
      </c>
      <c r="Z269" s="15">
        <v>0</v>
      </c>
    </row>
    <row r="270" spans="1:26" ht="15.75" customHeight="1" x14ac:dyDescent="0.3">
      <c r="A270" s="2" t="s">
        <v>758</v>
      </c>
      <c r="B270" s="13" t="s">
        <v>655</v>
      </c>
      <c r="C270" s="13" t="s">
        <v>743</v>
      </c>
      <c r="D270" s="12" t="s">
        <v>60</v>
      </c>
      <c r="E270" s="13" t="s">
        <v>77</v>
      </c>
      <c r="F270" s="2">
        <v>9</v>
      </c>
      <c r="G270" s="15">
        <v>299.5</v>
      </c>
      <c r="H270" s="7">
        <f>L270*'114成績輸入與落點儀表板'!$B$2+M270*'114成績輸入與落點儀表板'!$B$3+N270*'114成績輸入與落點儀表板'!$B$4+O270*'114成績輸入與落點儀表板'!$B$5+P270*'114成績輸入與落點儀表板'!$B$6+Q270*'114成績輸入與落點儀表板'!$B$7+R270*'114成績輸入與落點儀表板'!$B$8+S270*'114成績輸入與落點儀表板'!$B$9+T270*'114成績輸入與落點儀表板'!$B$10+U270*'114成績輸入與落點儀表板'!$B$11+V270*'114成績輸入與落點儀表板'!$B$12+W270*'114成績輸入與落點儀表板'!$B$13+X270*'114成績輸入與落點儀表板'!$B$14+Y270*'114成績輸入與落點儀表板'!$B$15+Z270*'114成績輸入與落點儀表板'!$B$16</f>
        <v>0</v>
      </c>
      <c r="I270" s="8">
        <f t="shared" si="8"/>
        <v>-299.5</v>
      </c>
      <c r="J270" s="2" t="str">
        <f t="shared" si="9"/>
        <v>FAIL</v>
      </c>
      <c r="K270" s="17" t="str">
        <f>IF(AND(IF('114成績輸入與落點儀表板'!$C$2="必須採計",L270&gt;0,IF('114成績輸入與落點儀表板'!$C$2="不可採計",L270=0,TRUE)),IF('114成績輸入與落點儀表板'!$C$3="必須採計",M270&gt;0,IF('114成績輸入與落點儀表板'!$C$3="不可採計",M270=0,TRUE)),IF('114成績輸入與落點儀表板'!$C$4="必須採計",N270&gt;0,IF('114成績輸入與落點儀表板'!$C$4="不可採計",N270=0,TRUE)),IF('114成績輸入與落點儀表板'!$C$5="必須採計",O270&gt;0,IF('114成績輸入與落點儀表板'!$C$5="不可採計",O270=0,TRUE)),IF('114成績輸入與落點儀表板'!$C$6="必須採計",P270&gt;0,IF('114成績輸入與落點儀表板'!$C$6="不可採計",P270=0,TRUE)),IF('114成績輸入與落點儀表板'!$C$7="必須採計",Q270&gt;0,IF('114成績輸入與落點儀表板'!$C$7="不可採計",Q270=0,TRUE)),IF('114成績輸入與落點儀表板'!$C$8="必須採計",R270&gt;0,IF('114成績輸入與落點儀表板'!$C$8="不可採計",R270=0,TRUE)),IF('114成績輸入與落點儀表板'!$C$9="必須採計",S270&gt;0,IF('114成績輸入與落點儀表板'!$C$9="不可採計",S270=0,TRUE)),IF('114成績輸入與落點儀表板'!$C$10="必須採計",T270&gt;0,IF('114成績輸入與落點儀表板'!$C$10="不可採計",T270=0,TRUE)),IF('114成績輸入與落點儀表板'!$C$11="必須採計",U270&gt;0,IF('114成績輸入與落點儀表板'!$C$11="不可採計",U270=0,TRUE)),IF('114成績輸入與落點儀表板'!$C$12="必須採計",V270&gt;0,IF('114成績輸入與落點儀表板'!$C$12="不可採計",V270=0,TRUE)),IF('114成績輸入與落點儀表板'!$C$13="必須採計",W270&gt;0,IF('114成績輸入與落點儀表板'!$C$13="不可採計",W270=0,TRUE)),IF('114成績輸入與落點儀表板'!$C$14="必須採計",X270&gt;0,IF('114成績輸入與落點儀表板'!$C$14="不可採計",X270=0,TRUE)),IF('114成績輸入與落點儀表板'!$C$15="必須採計",Y270&gt;0,IF('114成績輸入與落點儀表板'!$C$15="不可採計",Y270=0,TRUE)),IF('114成績輸入與落點儀表板'!$C$16="必須採計",Z270&gt;0,IF('114成績輸入與落點儀表板'!$C$16="不可採計",Z270=0,TRUE))),"✅ 符合","❌ 不符合")</f>
        <v>✅ 符合</v>
      </c>
      <c r="L270" s="15">
        <v>1.5</v>
      </c>
      <c r="M270" s="15">
        <v>1.5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1</v>
      </c>
      <c r="V270" s="15">
        <v>1</v>
      </c>
      <c r="W270" s="15">
        <v>1</v>
      </c>
      <c r="X270" s="15">
        <v>0</v>
      </c>
      <c r="Y270" s="15">
        <v>0</v>
      </c>
      <c r="Z270" s="15">
        <v>0</v>
      </c>
    </row>
    <row r="271" spans="1:26" x14ac:dyDescent="0.3">
      <c r="A271" s="2" t="s">
        <v>761</v>
      </c>
      <c r="B271" s="13" t="s">
        <v>655</v>
      </c>
      <c r="C271" s="13" t="s">
        <v>5018</v>
      </c>
      <c r="D271" s="12" t="s">
        <v>86</v>
      </c>
      <c r="E271" s="13" t="s">
        <v>746</v>
      </c>
      <c r="F271" s="2">
        <v>7</v>
      </c>
      <c r="G271" s="15">
        <v>288.5</v>
      </c>
      <c r="H271" s="7">
        <f>L271*'114成績輸入與落點儀表板'!$B$2+M271*'114成績輸入與落點儀表板'!$B$3+N271*'114成績輸入與落點儀表板'!$B$4+O271*'114成績輸入與落點儀表板'!$B$5+P271*'114成績輸入與落點儀表板'!$B$6+Q271*'114成績輸入與落點儀表板'!$B$7+R271*'114成績輸入與落點儀表板'!$B$8+S271*'114成績輸入與落點儀表板'!$B$9+T271*'114成績輸入與落點儀表板'!$B$10+U271*'114成績輸入與落點儀表板'!$B$11+V271*'114成績輸入與落點儀表板'!$B$12+W271*'114成績輸入與落點儀表板'!$B$13+X271*'114成績輸入與落點儀表板'!$B$14+Y271*'114成績輸入與落點儀表板'!$B$15+Z271*'114成績輸入與落點儀表板'!$B$16</f>
        <v>0</v>
      </c>
      <c r="I271" s="8">
        <f t="shared" si="8"/>
        <v>-288.5</v>
      </c>
      <c r="J271" s="2" t="str">
        <f t="shared" si="9"/>
        <v>FAIL</v>
      </c>
      <c r="K271" s="17" t="str">
        <f>IF(AND(IF('114成績輸入與落點儀表板'!$C$2="必須採計",L271&gt;0,IF('114成績輸入與落點儀表板'!$C$2="不可採計",L271=0,TRUE)),IF('114成績輸入與落點儀表板'!$C$3="必須採計",M271&gt;0,IF('114成績輸入與落點儀表板'!$C$3="不可採計",M271=0,TRUE)),IF('114成績輸入與落點儀表板'!$C$4="必須採計",N271&gt;0,IF('114成績輸入與落點儀表板'!$C$4="不可採計",N271=0,TRUE)),IF('114成績輸入與落點儀表板'!$C$5="必須採計",O271&gt;0,IF('114成績輸入與落點儀表板'!$C$5="不可採計",O271=0,TRUE)),IF('114成績輸入與落點儀表板'!$C$6="必須採計",P271&gt;0,IF('114成績輸入與落點儀表板'!$C$6="不可採計",P271=0,TRUE)),IF('114成績輸入與落點儀表板'!$C$7="必須採計",Q271&gt;0,IF('114成績輸入與落點儀表板'!$C$7="不可採計",Q271=0,TRUE)),IF('114成績輸入與落點儀表板'!$C$8="必須採計",R271&gt;0,IF('114成績輸入與落點儀表板'!$C$8="不可採計",R271=0,TRUE)),IF('114成績輸入與落點儀表板'!$C$9="必須採計",S271&gt;0,IF('114成績輸入與落點儀表板'!$C$9="不可採計",S271=0,TRUE)),IF('114成績輸入與落點儀表板'!$C$10="必須採計",T271&gt;0,IF('114成績輸入與落點儀表板'!$C$10="不可採計",T271=0,TRUE)),IF('114成績輸入與落點儀表板'!$C$11="必須採計",U271&gt;0,IF('114成績輸入與落點儀表板'!$C$11="不可採計",U271=0,TRUE)),IF('114成績輸入與落點儀表板'!$C$12="必須採計",V271&gt;0,IF('114成績輸入與落點儀表板'!$C$12="不可採計",V271=0,TRUE)),IF('114成績輸入與落點儀表板'!$C$13="必須採計",W271&gt;0,IF('114成績輸入與落點儀表板'!$C$13="不可採計",W271=0,TRUE)),IF('114成績輸入與落點儀表板'!$C$14="必須採計",X271&gt;0,IF('114成績輸入與落點儀表板'!$C$14="不可採計",X271=0,TRUE)),IF('114成績輸入與落點儀表板'!$C$15="必須採計",Y271&gt;0,IF('114成績輸入與落點儀表板'!$C$15="不可採計",Y271=0,TRUE)),IF('114成績輸入與落點儀表板'!$C$16="必須採計",Z271&gt;0,IF('114成績輸入與落點儀表板'!$C$16="不可採計",Z271=0,TRUE))),"✅ 符合","❌ 不符合")</f>
        <v>✅ 符合</v>
      </c>
      <c r="L271" s="15">
        <v>1.5</v>
      </c>
      <c r="M271" s="15">
        <v>1.5</v>
      </c>
      <c r="N271" s="15">
        <v>0</v>
      </c>
      <c r="O271" s="15">
        <v>0</v>
      </c>
      <c r="P271" s="15">
        <v>0</v>
      </c>
      <c r="Q271" s="15">
        <v>0</v>
      </c>
      <c r="R271" s="15">
        <v>0</v>
      </c>
      <c r="S271" s="15">
        <v>0</v>
      </c>
      <c r="T271" s="15">
        <v>0</v>
      </c>
      <c r="U271" s="15">
        <v>1</v>
      </c>
      <c r="V271" s="15">
        <v>1</v>
      </c>
      <c r="W271" s="15">
        <v>1</v>
      </c>
      <c r="X271" s="15">
        <v>0</v>
      </c>
      <c r="Y271" s="15">
        <v>0</v>
      </c>
      <c r="Z271" s="15">
        <v>0</v>
      </c>
    </row>
    <row r="272" spans="1:26" ht="15.75" customHeight="1" x14ac:dyDescent="0.3">
      <c r="A272" s="2" t="s">
        <v>764</v>
      </c>
      <c r="B272" s="13" t="s">
        <v>655</v>
      </c>
      <c r="C272" s="13" t="s">
        <v>5019</v>
      </c>
      <c r="D272" s="12" t="s">
        <v>86</v>
      </c>
      <c r="E272" s="13" t="s">
        <v>746</v>
      </c>
      <c r="F272" s="2">
        <v>6</v>
      </c>
      <c r="G272" s="15">
        <v>290</v>
      </c>
      <c r="H272" s="7">
        <f>L272*'114成績輸入與落點儀表板'!$B$2+M272*'114成績輸入與落點儀表板'!$B$3+N272*'114成績輸入與落點儀表板'!$B$4+O272*'114成績輸入與落點儀表板'!$B$5+P272*'114成績輸入與落點儀表板'!$B$6+Q272*'114成績輸入與落點儀表板'!$B$7+R272*'114成績輸入與落點儀表板'!$B$8+S272*'114成績輸入與落點儀表板'!$B$9+T272*'114成績輸入與落點儀表板'!$B$10+U272*'114成績輸入與落點儀表板'!$B$11+V272*'114成績輸入與落點儀表板'!$B$12+W272*'114成績輸入與落點儀表板'!$B$13+X272*'114成績輸入與落點儀表板'!$B$14+Y272*'114成績輸入與落點儀表板'!$B$15+Z272*'114成績輸入與落點儀表板'!$B$16</f>
        <v>0</v>
      </c>
      <c r="I272" s="8">
        <f t="shared" si="8"/>
        <v>-290</v>
      </c>
      <c r="J272" s="2" t="str">
        <f t="shared" si="9"/>
        <v>FAIL</v>
      </c>
      <c r="K272" s="17" t="str">
        <f>IF(AND(IF('114成績輸入與落點儀表板'!$C$2="必須採計",L272&gt;0,IF('114成績輸入與落點儀表板'!$C$2="不可採計",L272=0,TRUE)),IF('114成績輸入與落點儀表板'!$C$3="必須採計",M272&gt;0,IF('114成績輸入與落點儀表板'!$C$3="不可採計",M272=0,TRUE)),IF('114成績輸入與落點儀表板'!$C$4="必須採計",N272&gt;0,IF('114成績輸入與落點儀表板'!$C$4="不可採計",N272=0,TRUE)),IF('114成績輸入與落點儀表板'!$C$5="必須採計",O272&gt;0,IF('114成績輸入與落點儀表板'!$C$5="不可採計",O272=0,TRUE)),IF('114成績輸入與落點儀表板'!$C$6="必須採計",P272&gt;0,IF('114成績輸入與落點儀表板'!$C$6="不可採計",P272=0,TRUE)),IF('114成績輸入與落點儀表板'!$C$7="必須採計",Q272&gt;0,IF('114成績輸入與落點儀表板'!$C$7="不可採計",Q272=0,TRUE)),IF('114成績輸入與落點儀表板'!$C$8="必須採計",R272&gt;0,IF('114成績輸入與落點儀表板'!$C$8="不可採計",R272=0,TRUE)),IF('114成績輸入與落點儀表板'!$C$9="必須採計",S272&gt;0,IF('114成績輸入與落點儀表板'!$C$9="不可採計",S272=0,TRUE)),IF('114成績輸入與落點儀表板'!$C$10="必須採計",T272&gt;0,IF('114成績輸入與落點儀表板'!$C$10="不可採計",T272=0,TRUE)),IF('114成績輸入與落點儀表板'!$C$11="必須採計",U272&gt;0,IF('114成績輸入與落點儀表板'!$C$11="不可採計",U272=0,TRUE)),IF('114成績輸入與落點儀表板'!$C$12="必須採計",V272&gt;0,IF('114成績輸入與落點儀表板'!$C$12="不可採計",V272=0,TRUE)),IF('114成績輸入與落點儀表板'!$C$13="必須採計",W272&gt;0,IF('114成績輸入與落點儀表板'!$C$13="不可採計",W272=0,TRUE)),IF('114成績輸入與落點儀表板'!$C$14="必須採計",X272&gt;0,IF('114成績輸入與落點儀表板'!$C$14="不可採計",X272=0,TRUE)),IF('114成績輸入與落點儀表板'!$C$15="必須採計",Y272&gt;0,IF('114成績輸入與落點儀表板'!$C$15="不可採計",Y272=0,TRUE)),IF('114成績輸入與落點儀表板'!$C$16="必須採計",Z272&gt;0,IF('114成績輸入與落點儀表板'!$C$16="不可採計",Z272=0,TRUE))),"✅ 符合","❌ 不符合")</f>
        <v>✅ 符合</v>
      </c>
      <c r="L272" s="15">
        <v>1.5</v>
      </c>
      <c r="M272" s="15">
        <v>1.5</v>
      </c>
      <c r="N272" s="15">
        <v>0</v>
      </c>
      <c r="O272" s="15">
        <v>0</v>
      </c>
      <c r="P272" s="15">
        <v>0</v>
      </c>
      <c r="Q272" s="15">
        <v>0</v>
      </c>
      <c r="R272" s="15">
        <v>0</v>
      </c>
      <c r="S272" s="15">
        <v>0</v>
      </c>
      <c r="T272" s="15">
        <v>0</v>
      </c>
      <c r="U272" s="15">
        <v>1</v>
      </c>
      <c r="V272" s="15">
        <v>1</v>
      </c>
      <c r="W272" s="15">
        <v>1</v>
      </c>
      <c r="X272" s="15">
        <v>0</v>
      </c>
      <c r="Y272" s="15">
        <v>0</v>
      </c>
      <c r="Z272" s="15">
        <v>0</v>
      </c>
    </row>
    <row r="273" spans="1:26" x14ac:dyDescent="0.3">
      <c r="A273" s="2" t="s">
        <v>767</v>
      </c>
      <c r="B273" s="13" t="s">
        <v>655</v>
      </c>
      <c r="C273" s="13" t="s">
        <v>5020</v>
      </c>
      <c r="D273" s="12" t="s">
        <v>86</v>
      </c>
      <c r="E273" s="13" t="s">
        <v>746</v>
      </c>
      <c r="F273" s="2">
        <v>5</v>
      </c>
      <c r="G273" s="15">
        <v>286.5</v>
      </c>
      <c r="H273" s="7">
        <f>L273*'114成績輸入與落點儀表板'!$B$2+M273*'114成績輸入與落點儀表板'!$B$3+N273*'114成績輸入與落點儀表板'!$B$4+O273*'114成績輸入與落點儀表板'!$B$5+P273*'114成績輸入與落點儀表板'!$B$6+Q273*'114成績輸入與落點儀表板'!$B$7+R273*'114成績輸入與落點儀表板'!$B$8+S273*'114成績輸入與落點儀表板'!$B$9+T273*'114成績輸入與落點儀表板'!$B$10+U273*'114成績輸入與落點儀表板'!$B$11+V273*'114成績輸入與落點儀表板'!$B$12+W273*'114成績輸入與落點儀表板'!$B$13+X273*'114成績輸入與落點儀表板'!$B$14+Y273*'114成績輸入與落點儀表板'!$B$15+Z273*'114成績輸入與落點儀表板'!$B$16</f>
        <v>0</v>
      </c>
      <c r="I273" s="8">
        <f t="shared" si="8"/>
        <v>-286.5</v>
      </c>
      <c r="J273" s="2" t="str">
        <f t="shared" si="9"/>
        <v>FAIL</v>
      </c>
      <c r="K273" s="17" t="str">
        <f>IF(AND(IF('114成績輸入與落點儀表板'!$C$2="必須採計",L273&gt;0,IF('114成績輸入與落點儀表板'!$C$2="不可採計",L273=0,TRUE)),IF('114成績輸入與落點儀表板'!$C$3="必須採計",M273&gt;0,IF('114成績輸入與落點儀表板'!$C$3="不可採計",M273=0,TRUE)),IF('114成績輸入與落點儀表板'!$C$4="必須採計",N273&gt;0,IF('114成績輸入與落點儀表板'!$C$4="不可採計",N273=0,TRUE)),IF('114成績輸入與落點儀表板'!$C$5="必須採計",O273&gt;0,IF('114成績輸入與落點儀表板'!$C$5="不可採計",O273=0,TRUE)),IF('114成績輸入與落點儀表板'!$C$6="必須採計",P273&gt;0,IF('114成績輸入與落點儀表板'!$C$6="不可採計",P273=0,TRUE)),IF('114成績輸入與落點儀表板'!$C$7="必須採計",Q273&gt;0,IF('114成績輸入與落點儀表板'!$C$7="不可採計",Q273=0,TRUE)),IF('114成績輸入與落點儀表板'!$C$8="必須採計",R273&gt;0,IF('114成績輸入與落點儀表板'!$C$8="不可採計",R273=0,TRUE)),IF('114成績輸入與落點儀表板'!$C$9="必須採計",S273&gt;0,IF('114成績輸入與落點儀表板'!$C$9="不可採計",S273=0,TRUE)),IF('114成績輸入與落點儀表板'!$C$10="必須採計",T273&gt;0,IF('114成績輸入與落點儀表板'!$C$10="不可採計",T273=0,TRUE)),IF('114成績輸入與落點儀表板'!$C$11="必須採計",U273&gt;0,IF('114成績輸入與落點儀表板'!$C$11="不可採計",U273=0,TRUE)),IF('114成績輸入與落點儀表板'!$C$12="必須採計",V273&gt;0,IF('114成績輸入與落點儀表板'!$C$12="不可採計",V273=0,TRUE)),IF('114成績輸入與落點儀表板'!$C$13="必須採計",W273&gt;0,IF('114成績輸入與落點儀表板'!$C$13="不可採計",W273=0,TRUE)),IF('114成績輸入與落點儀表板'!$C$14="必須採計",X273&gt;0,IF('114成績輸入與落點儀表板'!$C$14="不可採計",X273=0,TRUE)),IF('114成績輸入與落點儀表板'!$C$15="必須採計",Y273&gt;0,IF('114成績輸入與落點儀表板'!$C$15="不可採計",Y273=0,TRUE)),IF('114成績輸入與落點儀表板'!$C$16="必須採計",Z273&gt;0,IF('114成績輸入與落點儀表板'!$C$16="不可採計",Z273=0,TRUE))),"✅ 符合","❌ 不符合")</f>
        <v>✅ 符合</v>
      </c>
      <c r="L273" s="15">
        <v>1.5</v>
      </c>
      <c r="M273" s="15">
        <v>1.5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1</v>
      </c>
      <c r="V273" s="15">
        <v>1</v>
      </c>
      <c r="W273" s="15">
        <v>1</v>
      </c>
      <c r="X273" s="15">
        <v>0</v>
      </c>
      <c r="Y273" s="15">
        <v>0</v>
      </c>
      <c r="Z273" s="15">
        <v>0</v>
      </c>
    </row>
    <row r="274" spans="1:26" ht="15.75" customHeight="1" x14ac:dyDescent="0.3">
      <c r="A274" s="2" t="s">
        <v>768</v>
      </c>
      <c r="B274" s="13" t="s">
        <v>655</v>
      </c>
      <c r="C274" s="13" t="s">
        <v>400</v>
      </c>
      <c r="D274" s="12" t="s">
        <v>113</v>
      </c>
      <c r="E274" s="13" t="s">
        <v>752</v>
      </c>
      <c r="F274" s="2">
        <v>96</v>
      </c>
      <c r="G274" s="15">
        <v>310</v>
      </c>
      <c r="H274" s="7">
        <f>L274*'114成績輸入與落點儀表板'!$B$2+M274*'114成績輸入與落點儀表板'!$B$3+N274*'114成績輸入與落點儀表板'!$B$4+O274*'114成績輸入與落點儀表板'!$B$5+P274*'114成績輸入與落點儀表板'!$B$6+Q274*'114成績輸入與落點儀表板'!$B$7+R274*'114成績輸入與落點儀表板'!$B$8+S274*'114成績輸入與落點儀表板'!$B$9+T274*'114成績輸入與落點儀表板'!$B$10+U274*'114成績輸入與落點儀表板'!$B$11+V274*'114成績輸入與落點儀表板'!$B$12+W274*'114成績輸入與落點儀表板'!$B$13+X274*'114成績輸入與落點儀表板'!$B$14+Y274*'114成績輸入與落點儀表板'!$B$15+Z274*'114成績輸入與落點儀表板'!$B$16</f>
        <v>0</v>
      </c>
      <c r="I274" s="8">
        <f t="shared" si="8"/>
        <v>-310</v>
      </c>
      <c r="J274" s="2" t="str">
        <f t="shared" si="9"/>
        <v>FAIL</v>
      </c>
      <c r="K274" s="17" t="str">
        <f>IF(AND(IF('114成績輸入與落點儀表板'!$C$2="必須採計",L274&gt;0,IF('114成績輸入與落點儀表板'!$C$2="不可採計",L274=0,TRUE)),IF('114成績輸入與落點儀表板'!$C$3="必須採計",M274&gt;0,IF('114成績輸入與落點儀表板'!$C$3="不可採計",M274=0,TRUE)),IF('114成績輸入與落點儀表板'!$C$4="必須採計",N274&gt;0,IF('114成績輸入與落點儀表板'!$C$4="不可採計",N274=0,TRUE)),IF('114成績輸入與落點儀表板'!$C$5="必須採計",O274&gt;0,IF('114成績輸入與落點儀表板'!$C$5="不可採計",O274=0,TRUE)),IF('114成績輸入與落點儀表板'!$C$6="必須採計",P274&gt;0,IF('114成績輸入與落點儀表板'!$C$6="不可採計",P274=0,TRUE)),IF('114成績輸入與落點儀表板'!$C$7="必須採計",Q274&gt;0,IF('114成績輸入與落點儀表板'!$C$7="不可採計",Q274=0,TRUE)),IF('114成績輸入與落點儀表板'!$C$8="必須採計",R274&gt;0,IF('114成績輸入與落點儀表板'!$C$8="不可採計",R274=0,TRUE)),IF('114成績輸入與落點儀表板'!$C$9="必須採計",S274&gt;0,IF('114成績輸入與落點儀表板'!$C$9="不可採計",S274=0,TRUE)),IF('114成績輸入與落點儀表板'!$C$10="必須採計",T274&gt;0,IF('114成績輸入與落點儀表板'!$C$10="不可採計",T274=0,TRUE)),IF('114成績輸入與落點儀表板'!$C$11="必須採計",U274&gt;0,IF('114成績輸入與落點儀表板'!$C$11="不可採計",U274=0,TRUE)),IF('114成績輸入與落點儀表板'!$C$12="必須採計",V274&gt;0,IF('114成績輸入與落點儀表板'!$C$12="不可採計",V274=0,TRUE)),IF('114成績輸入與落點儀表板'!$C$13="必須採計",W274&gt;0,IF('114成績輸入與落點儀表板'!$C$13="不可採計",W274=0,TRUE)),IF('114成績輸入與落點儀表板'!$C$14="必須採計",X274&gt;0,IF('114成績輸入與落點儀表板'!$C$14="不可採計",X274=0,TRUE)),IF('114成績輸入與落點儀表板'!$C$15="必須採計",Y274&gt;0,IF('114成績輸入與落點儀表板'!$C$15="不可採計",Y274=0,TRUE)),IF('114成績輸入與落點儀表板'!$C$16="必須採計",Z274&gt;0,IF('114成績輸入與落點儀表板'!$C$16="不可採計",Z274=0,TRUE))),"✅ 符合","❌ 不符合")</f>
        <v>✅ 符合</v>
      </c>
      <c r="L274" s="15">
        <v>1</v>
      </c>
      <c r="M274" s="15">
        <v>2</v>
      </c>
      <c r="N274" s="15">
        <v>0</v>
      </c>
      <c r="O274" s="15">
        <v>0</v>
      </c>
      <c r="P274" s="15">
        <v>0</v>
      </c>
      <c r="Q274" s="15">
        <v>1</v>
      </c>
      <c r="R274" s="15">
        <v>0</v>
      </c>
      <c r="S274" s="15">
        <v>0</v>
      </c>
      <c r="T274" s="15">
        <v>0</v>
      </c>
      <c r="U274" s="15">
        <v>1</v>
      </c>
      <c r="V274" s="15">
        <v>0</v>
      </c>
      <c r="W274" s="15">
        <v>1</v>
      </c>
      <c r="X274" s="15">
        <v>0</v>
      </c>
      <c r="Y274" s="15">
        <v>0</v>
      </c>
      <c r="Z274" s="15">
        <v>0</v>
      </c>
    </row>
    <row r="275" spans="1:26" x14ac:dyDescent="0.3">
      <c r="A275" s="2" t="s">
        <v>771</v>
      </c>
      <c r="B275" s="13" t="s">
        <v>655</v>
      </c>
      <c r="C275" s="13" t="s">
        <v>754</v>
      </c>
      <c r="D275" s="12" t="s">
        <v>86</v>
      </c>
      <c r="E275" s="13" t="s">
        <v>5021</v>
      </c>
      <c r="F275" s="2">
        <v>17</v>
      </c>
      <c r="G275" s="15">
        <v>225</v>
      </c>
      <c r="H275" s="7">
        <f>L275*'114成績輸入與落點儀表板'!$B$2+M275*'114成績輸入與落點儀表板'!$B$3+N275*'114成績輸入與落點儀表板'!$B$4+O275*'114成績輸入與落點儀表板'!$B$5+P275*'114成績輸入與落點儀表板'!$B$6+Q275*'114成績輸入與落點儀表板'!$B$7+R275*'114成績輸入與落點儀表板'!$B$8+S275*'114成績輸入與落點儀表板'!$B$9+T275*'114成績輸入與落點儀表板'!$B$10+U275*'114成績輸入與落點儀表板'!$B$11+V275*'114成績輸入與落點儀表板'!$B$12+W275*'114成績輸入與落點儀表板'!$B$13+X275*'114成績輸入與落點儀表板'!$B$14+Y275*'114成績輸入與落點儀表板'!$B$15+Z275*'114成績輸入與落點儀表板'!$B$16</f>
        <v>0</v>
      </c>
      <c r="I275" s="8">
        <f t="shared" si="8"/>
        <v>-225</v>
      </c>
      <c r="J275" s="2" t="str">
        <f t="shared" si="9"/>
        <v>FAIL</v>
      </c>
      <c r="K275" s="17" t="str">
        <f>IF(AND(IF('114成績輸入與落點儀表板'!$C$2="必須採計",L275&gt;0,IF('114成績輸入與落點儀表板'!$C$2="不可採計",L275=0,TRUE)),IF('114成績輸入與落點儀表板'!$C$3="必須採計",M275&gt;0,IF('114成績輸入與落點儀表板'!$C$3="不可採計",M275=0,TRUE)),IF('114成績輸入與落點儀表板'!$C$4="必須採計",N275&gt;0,IF('114成績輸入與落點儀表板'!$C$4="不可採計",N275=0,TRUE)),IF('114成績輸入與落點儀表板'!$C$5="必須採計",O275&gt;0,IF('114成績輸入與落點儀表板'!$C$5="不可採計",O275=0,TRUE)),IF('114成績輸入與落點儀表板'!$C$6="必須採計",P275&gt;0,IF('114成績輸入與落點儀表板'!$C$6="不可採計",P275=0,TRUE)),IF('114成績輸入與落點儀表板'!$C$7="必須採計",Q275&gt;0,IF('114成績輸入與落點儀表板'!$C$7="不可採計",Q275=0,TRUE)),IF('114成績輸入與落點儀表板'!$C$8="必須採計",R275&gt;0,IF('114成績輸入與落點儀表板'!$C$8="不可採計",R275=0,TRUE)),IF('114成績輸入與落點儀表板'!$C$9="必須採計",S275&gt;0,IF('114成績輸入與落點儀表板'!$C$9="不可採計",S275=0,TRUE)),IF('114成績輸入與落點儀表板'!$C$10="必須採計",T275&gt;0,IF('114成績輸入與落點儀表板'!$C$10="不可採計",T275=0,TRUE)),IF('114成績輸入與落點儀表板'!$C$11="必須採計",U275&gt;0,IF('114成績輸入與落點儀表板'!$C$11="不可採計",U275=0,TRUE)),IF('114成績輸入與落點儀表板'!$C$12="必須採計",V275&gt;0,IF('114成績輸入與落點儀表板'!$C$12="不可採計",V275=0,TRUE)),IF('114成績輸入與落點儀表板'!$C$13="必須採計",W275&gt;0,IF('114成績輸入與落點儀表板'!$C$13="不可採計",W275=0,TRUE)),IF('114成績輸入與落點儀表板'!$C$14="必須採計",X275&gt;0,IF('114成績輸入與落點儀表板'!$C$14="不可採計",X275=0,TRUE)),IF('114成績輸入與落點儀表板'!$C$15="必須採計",Y275&gt;0,IF('114成績輸入與落點儀表板'!$C$15="不可採計",Y275=0,TRUE)),IF('114成績輸入與落點儀表板'!$C$16="必須採計",Z275&gt;0,IF('114成績輸入與落點儀表板'!$C$16="不可採計",Z275=0,TRUE))),"✅ 符合","❌ 不符合")</f>
        <v>✅ 符合</v>
      </c>
      <c r="L275" s="15">
        <v>1</v>
      </c>
      <c r="M275" s="15">
        <v>1</v>
      </c>
      <c r="N275" s="15">
        <v>2</v>
      </c>
      <c r="O275" s="15">
        <v>0</v>
      </c>
      <c r="P275" s="15">
        <v>0</v>
      </c>
      <c r="Q275" s="15">
        <v>0</v>
      </c>
      <c r="R275" s="15">
        <v>1</v>
      </c>
      <c r="S275" s="15">
        <v>1</v>
      </c>
      <c r="T275" s="15">
        <v>0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</row>
    <row r="276" spans="1:26" ht="15.75" customHeight="1" x14ac:dyDescent="0.3">
      <c r="A276" s="2" t="s">
        <v>774</v>
      </c>
      <c r="B276" s="13" t="s">
        <v>655</v>
      </c>
      <c r="C276" s="13" t="s">
        <v>98</v>
      </c>
      <c r="D276" s="12" t="s">
        <v>99</v>
      </c>
      <c r="E276" s="13" t="s">
        <v>4148</v>
      </c>
      <c r="F276" s="2">
        <v>19</v>
      </c>
      <c r="G276" s="15">
        <v>146.75</v>
      </c>
      <c r="H276" s="7">
        <f>L276*'114成績輸入與落點儀表板'!$B$2+M276*'114成績輸入與落點儀表板'!$B$3+N276*'114成績輸入與落點儀表板'!$B$4+O276*'114成績輸入與落點儀表板'!$B$5+P276*'114成績輸入與落點儀表板'!$B$6+Q276*'114成績輸入與落點儀表板'!$B$7+R276*'114成績輸入與落點儀表板'!$B$8+S276*'114成績輸入與落點儀表板'!$B$9+T276*'114成績輸入與落點儀表板'!$B$10+U276*'114成績輸入與落點儀表板'!$B$11+V276*'114成績輸入與落點儀表板'!$B$12+W276*'114成績輸入與落點儀表板'!$B$13+X276*'114成績輸入與落點儀表板'!$B$14+Y276*'114成績輸入與落點儀表板'!$B$15+Z276*'114成績輸入與落點儀表板'!$B$16</f>
        <v>0</v>
      </c>
      <c r="I276" s="8">
        <f t="shared" si="8"/>
        <v>-146.75</v>
      </c>
      <c r="J276" s="2" t="str">
        <f t="shared" si="9"/>
        <v>FAIL</v>
      </c>
      <c r="K276" s="17" t="str">
        <f>IF(AND(IF('114成績輸入與落點儀表板'!$C$2="必須採計",L276&gt;0,IF('114成績輸入與落點儀表板'!$C$2="不可採計",L276=0,TRUE)),IF('114成績輸入與落點儀表板'!$C$3="必須採計",M276&gt;0,IF('114成績輸入與落點儀表板'!$C$3="不可採計",M276=0,TRUE)),IF('114成績輸入與落點儀表板'!$C$4="必須採計",N276&gt;0,IF('114成績輸入與落點儀表板'!$C$4="不可採計",N276=0,TRUE)),IF('114成績輸入與落點儀表板'!$C$5="必須採計",O276&gt;0,IF('114成績輸入與落點儀表板'!$C$5="不可採計",O276=0,TRUE)),IF('114成績輸入與落點儀表板'!$C$6="必須採計",P276&gt;0,IF('114成績輸入與落點儀表板'!$C$6="不可採計",P276=0,TRUE)),IF('114成績輸入與落點儀表板'!$C$7="必須採計",Q276&gt;0,IF('114成績輸入與落點儀表板'!$C$7="不可採計",Q276=0,TRUE)),IF('114成績輸入與落點儀表板'!$C$8="必須採計",R276&gt;0,IF('114成績輸入與落點儀表板'!$C$8="不可採計",R276=0,TRUE)),IF('114成績輸入與落點儀表板'!$C$9="必須採計",S276&gt;0,IF('114成績輸入與落點儀表板'!$C$9="不可採計",S276=0,TRUE)),IF('114成績輸入與落點儀表板'!$C$10="必須採計",T276&gt;0,IF('114成績輸入與落點儀表板'!$C$10="不可採計",T276=0,TRUE)),IF('114成績輸入與落點儀表板'!$C$11="必須採計",U276&gt;0,IF('114成績輸入與落點儀表板'!$C$11="不可採計",U276=0,TRUE)),IF('114成績輸入與落點儀表板'!$C$12="必須採計",V276&gt;0,IF('114成績輸入與落點儀表板'!$C$12="不可採計",V276=0,TRUE)),IF('114成績輸入與落點儀表板'!$C$13="必須採計",W276&gt;0,IF('114成績輸入與落點儀表板'!$C$13="不可採計",W276=0,TRUE)),IF('114成績輸入與落點儀表板'!$C$14="必須採計",X276&gt;0,IF('114成績輸入與落點儀表板'!$C$14="不可採計",X276=0,TRUE)),IF('114成績輸入與落點儀表板'!$C$15="必須採計",Y276&gt;0,IF('114成績輸入與落點儀表板'!$C$15="不可採計",Y276=0,TRUE)),IF('114成績輸入與落點儀表板'!$C$16="必須採計",Z276&gt;0,IF('114成績輸入與落點儀表板'!$C$16="不可採計",Z276=0,TRUE))),"✅ 符合","❌ 不符合")</f>
        <v>✅ 符合</v>
      </c>
      <c r="L276" s="15">
        <v>1</v>
      </c>
      <c r="M276" s="15">
        <v>1.25</v>
      </c>
      <c r="N276" s="15">
        <v>1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</row>
    <row r="277" spans="1:26" x14ac:dyDescent="0.3">
      <c r="A277" s="2" t="s">
        <v>776</v>
      </c>
      <c r="B277" s="13" t="s">
        <v>655</v>
      </c>
      <c r="C277" s="13" t="s">
        <v>759</v>
      </c>
      <c r="D277" s="12" t="s">
        <v>73</v>
      </c>
      <c r="E277" s="13" t="s">
        <v>575</v>
      </c>
      <c r="F277" s="2">
        <v>19</v>
      </c>
      <c r="G277" s="15">
        <v>214</v>
      </c>
      <c r="H277" s="7">
        <f>L277*'114成績輸入與落點儀表板'!$B$2+M277*'114成績輸入與落點儀表板'!$B$3+N277*'114成績輸入與落點儀表板'!$B$4+O277*'114成績輸入與落點儀表板'!$B$5+P277*'114成績輸入與落點儀表板'!$B$6+Q277*'114成績輸入與落點儀表板'!$B$7+R277*'114成績輸入與落點儀表板'!$B$8+S277*'114成績輸入與落點儀表板'!$B$9+T277*'114成績輸入與落點儀表板'!$B$10+U277*'114成績輸入與落點儀表板'!$B$11+V277*'114成績輸入與落點儀表板'!$B$12+W277*'114成績輸入與落點儀表板'!$B$13+X277*'114成績輸入與落點儀表板'!$B$14+Y277*'114成績輸入與落點儀表板'!$B$15+Z277*'114成績輸入與落點儀表板'!$B$16</f>
        <v>0</v>
      </c>
      <c r="I277" s="8">
        <f t="shared" si="8"/>
        <v>-214</v>
      </c>
      <c r="J277" s="2" t="str">
        <f t="shared" si="9"/>
        <v>FAIL</v>
      </c>
      <c r="K277" s="17" t="str">
        <f>IF(AND(IF('114成績輸入與落點儀表板'!$C$2="必須採計",L277&gt;0,IF('114成績輸入與落點儀表板'!$C$2="不可採計",L277=0,TRUE)),IF('114成績輸入與落點儀表板'!$C$3="必須採計",M277&gt;0,IF('114成績輸入與落點儀表板'!$C$3="不可採計",M277=0,TRUE)),IF('114成績輸入與落點儀表板'!$C$4="必須採計",N277&gt;0,IF('114成績輸入與落點儀表板'!$C$4="不可採計",N277=0,TRUE)),IF('114成績輸入與落點儀表板'!$C$5="必須採計",O277&gt;0,IF('114成績輸入與落點儀表板'!$C$5="不可採計",O277=0,TRUE)),IF('114成績輸入與落點儀表板'!$C$6="必須採計",P277&gt;0,IF('114成績輸入與落點儀表板'!$C$6="不可採計",P277=0,TRUE)),IF('114成績輸入與落點儀表板'!$C$7="必須採計",Q277&gt;0,IF('114成績輸入與落點儀表板'!$C$7="不可採計",Q277=0,TRUE)),IF('114成績輸入與落點儀表板'!$C$8="必須採計",R277&gt;0,IF('114成績輸入與落點儀表板'!$C$8="不可採計",R277=0,TRUE)),IF('114成績輸入與落點儀表板'!$C$9="必須採計",S277&gt;0,IF('114成績輸入與落點儀表板'!$C$9="不可採計",S277=0,TRUE)),IF('114成績輸入與落點儀表板'!$C$10="必須採計",T277&gt;0,IF('114成績輸入與落點儀表板'!$C$10="不可採計",T277=0,TRUE)),IF('114成績輸入與落點儀表板'!$C$11="必須採計",U277&gt;0,IF('114成績輸入與落點儀表板'!$C$11="不可採計",U277=0,TRUE)),IF('114成績輸入與落點儀表板'!$C$12="必須採計",V277&gt;0,IF('114成績輸入與落點儀表板'!$C$12="不可採計",V277=0,TRUE)),IF('114成績輸入與落點儀表板'!$C$13="必須採計",W277&gt;0,IF('114成績輸入與落點儀表板'!$C$13="不可採計",W277=0,TRUE)),IF('114成績輸入與落點儀表板'!$C$14="必須採計",X277&gt;0,IF('114成績輸入與落點儀表板'!$C$14="不可採計",X277=0,TRUE)),IF('114成績輸入與落點儀表板'!$C$15="必須採計",Y277&gt;0,IF('114成績輸入與落點儀表板'!$C$15="不可採計",Y277=0,TRUE)),IF('114成績輸入與落點儀表板'!$C$16="必須採計",Z277&gt;0,IF('114成績輸入與落點儀表板'!$C$16="不可採計",Z277=0,TRUE))),"✅ 符合","❌ 不符合")</f>
        <v>✅ 符合</v>
      </c>
      <c r="L277" s="15">
        <v>1</v>
      </c>
      <c r="M277" s="15">
        <v>1</v>
      </c>
      <c r="N277" s="15">
        <v>1</v>
      </c>
      <c r="O277" s="15">
        <v>0</v>
      </c>
      <c r="P277" s="15">
        <v>0</v>
      </c>
      <c r="Q277" s="15">
        <v>0</v>
      </c>
      <c r="R277" s="15">
        <v>1</v>
      </c>
      <c r="S277" s="15">
        <v>1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</row>
    <row r="278" spans="1:26" ht="15.75" customHeight="1" x14ac:dyDescent="0.3">
      <c r="A278" s="2" t="s">
        <v>779</v>
      </c>
      <c r="B278" s="13" t="s">
        <v>655</v>
      </c>
      <c r="C278" s="13" t="s">
        <v>4149</v>
      </c>
      <c r="D278" s="12" t="s">
        <v>73</v>
      </c>
      <c r="E278" s="13" t="s">
        <v>1099</v>
      </c>
      <c r="F278" s="2">
        <v>6</v>
      </c>
      <c r="G278" s="15">
        <v>221.5</v>
      </c>
      <c r="H278" s="7">
        <f>L278*'114成績輸入與落點儀表板'!$B$2+M278*'114成績輸入與落點儀表板'!$B$3+N278*'114成績輸入與落點儀表板'!$B$4+O278*'114成績輸入與落點儀表板'!$B$5+P278*'114成績輸入與落點儀表板'!$B$6+Q278*'114成績輸入與落點儀表板'!$B$7+R278*'114成績輸入與落點儀表板'!$B$8+S278*'114成績輸入與落點儀表板'!$B$9+T278*'114成績輸入與落點儀表板'!$B$10+U278*'114成績輸入與落點儀表板'!$B$11+V278*'114成績輸入與落點儀表板'!$B$12+W278*'114成績輸入與落點儀表板'!$B$13+X278*'114成績輸入與落點儀表板'!$B$14+Y278*'114成績輸入與落點儀表板'!$B$15+Z278*'114成績輸入與落點儀表板'!$B$16</f>
        <v>0</v>
      </c>
      <c r="I278" s="8">
        <f t="shared" si="8"/>
        <v>-221.5</v>
      </c>
      <c r="J278" s="2" t="str">
        <f t="shared" si="9"/>
        <v>FAIL</v>
      </c>
      <c r="K278" s="17" t="str">
        <f>IF(AND(IF('114成績輸入與落點儀表板'!$C$2="必須採計",L278&gt;0,IF('114成績輸入與落點儀表板'!$C$2="不可採計",L278=0,TRUE)),IF('114成績輸入與落點儀表板'!$C$3="必須採計",M278&gt;0,IF('114成績輸入與落點儀表板'!$C$3="不可採計",M278=0,TRUE)),IF('114成績輸入與落點儀表板'!$C$4="必須採計",N278&gt;0,IF('114成績輸入與落點儀表板'!$C$4="不可採計",N278=0,TRUE)),IF('114成績輸入與落點儀表板'!$C$5="必須採計",O278&gt;0,IF('114成績輸入與落點儀表板'!$C$5="不可採計",O278=0,TRUE)),IF('114成績輸入與落點儀表板'!$C$6="必須採計",P278&gt;0,IF('114成績輸入與落點儀表板'!$C$6="不可採計",P278=0,TRUE)),IF('114成績輸入與落點儀表板'!$C$7="必須採計",Q278&gt;0,IF('114成績輸入與落點儀表板'!$C$7="不可採計",Q278=0,TRUE)),IF('114成績輸入與落點儀表板'!$C$8="必須採計",R278&gt;0,IF('114成績輸入與落點儀表板'!$C$8="不可採計",R278=0,TRUE)),IF('114成績輸入與落點儀表板'!$C$9="必須採計",S278&gt;0,IF('114成績輸入與落點儀表板'!$C$9="不可採計",S278=0,TRUE)),IF('114成績輸入與落點儀表板'!$C$10="必須採計",T278&gt;0,IF('114成績輸入與落點儀表板'!$C$10="不可採計",T278=0,TRUE)),IF('114成績輸入與落點儀表板'!$C$11="必須採計",U278&gt;0,IF('114成績輸入與落點儀表板'!$C$11="不可採計",U278=0,TRUE)),IF('114成績輸入與落點儀表板'!$C$12="必須採計",V278&gt;0,IF('114成績輸入與落點儀表板'!$C$12="不可採計",V278=0,TRUE)),IF('114成績輸入與落點儀表板'!$C$13="必須採計",W278&gt;0,IF('114成績輸入與落點儀表板'!$C$13="不可採計",W278=0,TRUE)),IF('114成績輸入與落點儀表板'!$C$14="必須採計",X278&gt;0,IF('114成績輸入與落點儀表板'!$C$14="不可採計",X278=0,TRUE)),IF('114成績輸入與落點儀表板'!$C$15="必須採計",Y278&gt;0,IF('114成績輸入與落點儀表板'!$C$15="不可採計",Y278=0,TRUE)),IF('114成績輸入與落點儀表板'!$C$16="必須採計",Z278&gt;0,IF('114成績輸入與落點儀表板'!$C$16="不可採計",Z278=0,TRUE))),"✅ 符合","❌ 不符合")</f>
        <v>✅ 符合</v>
      </c>
      <c r="L278" s="15">
        <v>1</v>
      </c>
      <c r="M278" s="15">
        <v>1.5</v>
      </c>
      <c r="N278" s="15">
        <v>1.5</v>
      </c>
      <c r="O278" s="15">
        <v>0</v>
      </c>
      <c r="P278" s="15">
        <v>0</v>
      </c>
      <c r="Q278" s="15">
        <v>0</v>
      </c>
      <c r="R278" s="15">
        <v>1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</row>
    <row r="279" spans="1:26" x14ac:dyDescent="0.3">
      <c r="A279" s="2" t="s">
        <v>781</v>
      </c>
      <c r="B279" s="13" t="s">
        <v>655</v>
      </c>
      <c r="C279" s="13" t="s">
        <v>762</v>
      </c>
      <c r="D279" s="12" t="s">
        <v>227</v>
      </c>
      <c r="E279" s="13" t="s">
        <v>5022</v>
      </c>
      <c r="F279" s="2">
        <v>9</v>
      </c>
      <c r="G279" s="15">
        <v>239</v>
      </c>
      <c r="H279" s="7">
        <f>L279*'114成績輸入與落點儀表板'!$B$2+M279*'114成績輸入與落點儀表板'!$B$3+N279*'114成績輸入與落點儀表板'!$B$4+O279*'114成績輸入與落點儀表板'!$B$5+P279*'114成績輸入與落點儀表板'!$B$6+Q279*'114成績輸入與落點儀表板'!$B$7+R279*'114成績輸入與落點儀表板'!$B$8+S279*'114成績輸入與落點儀表板'!$B$9+T279*'114成績輸入與落點儀表板'!$B$10+U279*'114成績輸入與落點儀表板'!$B$11+V279*'114成績輸入與落點儀表板'!$B$12+W279*'114成績輸入與落點儀表板'!$B$13+X279*'114成績輸入與落點儀表板'!$B$14+Y279*'114成績輸入與落點儀表板'!$B$15+Z279*'114成績輸入與落點儀表板'!$B$16</f>
        <v>0</v>
      </c>
      <c r="I279" s="8">
        <f t="shared" si="8"/>
        <v>-239</v>
      </c>
      <c r="J279" s="2" t="str">
        <f t="shared" si="9"/>
        <v>FAIL</v>
      </c>
      <c r="K279" s="17" t="str">
        <f>IF(AND(IF('114成績輸入與落點儀表板'!$C$2="必須採計",L279&gt;0,IF('114成績輸入與落點儀表板'!$C$2="不可採計",L279=0,TRUE)),IF('114成績輸入與落點儀表板'!$C$3="必須採計",M279&gt;0,IF('114成績輸入與落點儀表板'!$C$3="不可採計",M279=0,TRUE)),IF('114成績輸入與落點儀表板'!$C$4="必須採計",N279&gt;0,IF('114成績輸入與落點儀表板'!$C$4="不可採計",N279=0,TRUE)),IF('114成績輸入與落點儀表板'!$C$5="必須採計",O279&gt;0,IF('114成績輸入與落點儀表板'!$C$5="不可採計",O279=0,TRUE)),IF('114成績輸入與落點儀表板'!$C$6="必須採計",P279&gt;0,IF('114成績輸入與落點儀表板'!$C$6="不可採計",P279=0,TRUE)),IF('114成績輸入與落點儀表板'!$C$7="必須採計",Q279&gt;0,IF('114成績輸入與落點儀表板'!$C$7="不可採計",Q279=0,TRUE)),IF('114成績輸入與落點儀表板'!$C$8="必須採計",R279&gt;0,IF('114成績輸入與落點儀表板'!$C$8="不可採計",R279=0,TRUE)),IF('114成績輸入與落點儀表板'!$C$9="必須採計",S279&gt;0,IF('114成績輸入與落點儀表板'!$C$9="不可採計",S279=0,TRUE)),IF('114成績輸入與落點儀表板'!$C$10="必須採計",T279&gt;0,IF('114成績輸入與落點儀表板'!$C$10="不可採計",T279=0,TRUE)),IF('114成績輸入與落點儀表板'!$C$11="必須採計",U279&gt;0,IF('114成績輸入與落點儀表板'!$C$11="不可採計",U279=0,TRUE)),IF('114成績輸入與落點儀表板'!$C$12="必須採計",V279&gt;0,IF('114成績輸入與落點儀表板'!$C$12="不可採計",V279=0,TRUE)),IF('114成績輸入與落點儀表板'!$C$13="必須採計",W279&gt;0,IF('114成績輸入與落點儀表板'!$C$13="不可採計",W279=0,TRUE)),IF('114成績輸入與落點儀表板'!$C$14="必須採計",X279&gt;0,IF('114成績輸入與落點儀表板'!$C$14="不可採計",X279=0,TRUE)),IF('114成績輸入與落點儀表板'!$C$15="必須採計",Y279&gt;0,IF('114成績輸入與落點儀表板'!$C$15="不可採計",Y279=0,TRUE)),IF('114成績輸入與落點儀表板'!$C$16="必須採計",Z279&gt;0,IF('114成績輸入與落點儀表板'!$C$16="不可採計",Z279=0,TRUE))),"✅ 符合","❌ 不符合")</f>
        <v>✅ 符合</v>
      </c>
      <c r="L279" s="15">
        <v>1</v>
      </c>
      <c r="M279" s="15">
        <v>2</v>
      </c>
      <c r="N279" s="15">
        <v>0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0</v>
      </c>
      <c r="U279" s="15">
        <v>0</v>
      </c>
      <c r="V279" s="15">
        <v>0</v>
      </c>
      <c r="W279" s="15">
        <v>1.5</v>
      </c>
      <c r="X279" s="15">
        <v>0</v>
      </c>
      <c r="Y279" s="15">
        <v>0</v>
      </c>
      <c r="Z279" s="15">
        <v>0</v>
      </c>
    </row>
    <row r="280" spans="1:26" ht="15.75" customHeight="1" x14ac:dyDescent="0.3">
      <c r="A280" s="2" t="s">
        <v>784</v>
      </c>
      <c r="B280" s="13" t="s">
        <v>765</v>
      </c>
      <c r="C280" s="13" t="s">
        <v>133</v>
      </c>
      <c r="D280" s="12" t="s">
        <v>134</v>
      </c>
      <c r="E280" s="13" t="s">
        <v>5023</v>
      </c>
      <c r="F280" s="2">
        <v>42</v>
      </c>
      <c r="G280" s="15">
        <v>261</v>
      </c>
      <c r="H280" s="7">
        <f>L280*'114成績輸入與落點儀表板'!$B$2+M280*'114成績輸入與落點儀表板'!$B$3+N280*'114成績輸入與落點儀表板'!$B$4+O280*'114成績輸入與落點儀表板'!$B$5+P280*'114成績輸入與落點儀表板'!$B$6+Q280*'114成績輸入與落點儀表板'!$B$7+R280*'114成績輸入與落點儀表板'!$B$8+S280*'114成績輸入與落點儀表板'!$B$9+T280*'114成績輸入與落點儀表板'!$B$10+U280*'114成績輸入與落點儀表板'!$B$11+V280*'114成績輸入與落點儀表板'!$B$12+W280*'114成績輸入與落點儀表板'!$B$13+X280*'114成績輸入與落點儀表板'!$B$14+Y280*'114成績輸入與落點儀表板'!$B$15+Z280*'114成績輸入與落點儀表板'!$B$16</f>
        <v>0</v>
      </c>
      <c r="I280" s="8">
        <f t="shared" si="8"/>
        <v>-261</v>
      </c>
      <c r="J280" s="2" t="str">
        <f t="shared" si="9"/>
        <v>FAIL</v>
      </c>
      <c r="K280" s="17" t="str">
        <f>IF(AND(IF('114成績輸入與落點儀表板'!$C$2="必須採計",L280&gt;0,IF('114成績輸入與落點儀表板'!$C$2="不可採計",L280=0,TRUE)),IF('114成績輸入與落點儀表板'!$C$3="必須採計",M280&gt;0,IF('114成績輸入與落點儀表板'!$C$3="不可採計",M280=0,TRUE)),IF('114成績輸入與落點儀表板'!$C$4="必須採計",N280&gt;0,IF('114成績輸入與落點儀表板'!$C$4="不可採計",N280=0,TRUE)),IF('114成績輸入與落點儀表板'!$C$5="必須採計",O280&gt;0,IF('114成績輸入與落點儀表板'!$C$5="不可採計",O280=0,TRUE)),IF('114成績輸入與落點儀表板'!$C$6="必須採計",P280&gt;0,IF('114成績輸入與落點儀表板'!$C$6="不可採計",P280=0,TRUE)),IF('114成績輸入與落點儀表板'!$C$7="必須採計",Q280&gt;0,IF('114成績輸入與落點儀表板'!$C$7="不可採計",Q280=0,TRUE)),IF('114成績輸入與落點儀表板'!$C$8="必須採計",R280&gt;0,IF('114成績輸入與落點儀表板'!$C$8="不可採計",R280=0,TRUE)),IF('114成績輸入與落點儀表板'!$C$9="必須採計",S280&gt;0,IF('114成績輸入與落點儀表板'!$C$9="不可採計",S280=0,TRUE)),IF('114成績輸入與落點儀表板'!$C$10="必須採計",T280&gt;0,IF('114成績輸入與落點儀表板'!$C$10="不可採計",T280=0,TRUE)),IF('114成績輸入與落點儀表板'!$C$11="必須採計",U280&gt;0,IF('114成績輸入與落點儀表板'!$C$11="不可採計",U280=0,TRUE)),IF('114成績輸入與落點儀表板'!$C$12="必須採計",V280&gt;0,IF('114成績輸入與落點儀表板'!$C$12="不可採計",V280=0,TRUE)),IF('114成績輸入與落點儀表板'!$C$13="必須採計",W280&gt;0,IF('114成績輸入與落點儀表板'!$C$13="不可採計",W280=0,TRUE)),IF('114成績輸入與落點儀表板'!$C$14="必須採計",X280&gt;0,IF('114成績輸入與落點儀表板'!$C$14="不可採計",X280=0,TRUE)),IF('114成績輸入與落點儀表板'!$C$15="必須採計",Y280&gt;0,IF('114成績輸入與落點儀表板'!$C$15="不可採計",Y280=0,TRUE)),IF('114成績輸入與落點儀表板'!$C$16="必須採計",Z280&gt;0,IF('114成績輸入與落點儀表板'!$C$16="不可採計",Z280=0,TRUE))),"✅ 符合","❌ 不符合")</f>
        <v>❌ 不符合</v>
      </c>
      <c r="L280" s="15">
        <v>0</v>
      </c>
      <c r="M280" s="15">
        <v>1</v>
      </c>
      <c r="N280" s="15">
        <v>1</v>
      </c>
      <c r="O280" s="15">
        <v>0</v>
      </c>
      <c r="P280" s="15">
        <v>0</v>
      </c>
      <c r="Q280" s="15">
        <v>0</v>
      </c>
      <c r="R280" s="15">
        <v>1</v>
      </c>
      <c r="S280" s="15">
        <v>1</v>
      </c>
      <c r="T280" s="15">
        <v>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</row>
    <row r="281" spans="1:26" x14ac:dyDescent="0.3">
      <c r="A281" s="2" t="s">
        <v>786</v>
      </c>
      <c r="B281" s="13" t="s">
        <v>765</v>
      </c>
      <c r="C281" s="13" t="s">
        <v>137</v>
      </c>
      <c r="D281" s="12" t="s">
        <v>134</v>
      </c>
      <c r="E281" s="13" t="s">
        <v>5023</v>
      </c>
      <c r="F281" s="2">
        <v>6</v>
      </c>
      <c r="G281" s="15">
        <v>251</v>
      </c>
      <c r="H281" s="7">
        <f>L281*'114成績輸入與落點儀表板'!$B$2+M281*'114成績輸入與落點儀表板'!$B$3+N281*'114成績輸入與落點儀表板'!$B$4+O281*'114成績輸入與落點儀表板'!$B$5+P281*'114成績輸入與落點儀表板'!$B$6+Q281*'114成績輸入與落點儀表板'!$B$7+R281*'114成績輸入與落點儀表板'!$B$8+S281*'114成績輸入與落點儀表板'!$B$9+T281*'114成績輸入與落點儀表板'!$B$10+U281*'114成績輸入與落點儀表板'!$B$11+V281*'114成績輸入與落點儀表板'!$B$12+W281*'114成績輸入與落點儀表板'!$B$13+X281*'114成績輸入與落點儀表板'!$B$14+Y281*'114成績輸入與落點儀表板'!$B$15+Z281*'114成績輸入與落點儀表板'!$B$16</f>
        <v>0</v>
      </c>
      <c r="I281" s="8">
        <f t="shared" si="8"/>
        <v>-251</v>
      </c>
      <c r="J281" s="2" t="str">
        <f t="shared" si="9"/>
        <v>FAIL</v>
      </c>
      <c r="K281" s="17" t="str">
        <f>IF(AND(IF('114成績輸入與落點儀表板'!$C$2="必須採計",L281&gt;0,IF('114成績輸入與落點儀表板'!$C$2="不可採計",L281=0,TRUE)),IF('114成績輸入與落點儀表板'!$C$3="必須採計",M281&gt;0,IF('114成績輸入與落點儀表板'!$C$3="不可採計",M281=0,TRUE)),IF('114成績輸入與落點儀表板'!$C$4="必須採計",N281&gt;0,IF('114成績輸入與落點儀表板'!$C$4="不可採計",N281=0,TRUE)),IF('114成績輸入與落點儀表板'!$C$5="必須採計",O281&gt;0,IF('114成績輸入與落點儀表板'!$C$5="不可採計",O281=0,TRUE)),IF('114成績輸入與落點儀表板'!$C$6="必須採計",P281&gt;0,IF('114成績輸入與落點儀表板'!$C$6="不可採計",P281=0,TRUE)),IF('114成績輸入與落點儀表板'!$C$7="必須採計",Q281&gt;0,IF('114成績輸入與落點儀表板'!$C$7="不可採計",Q281=0,TRUE)),IF('114成績輸入與落點儀表板'!$C$8="必須採計",R281&gt;0,IF('114成績輸入與落點儀表板'!$C$8="不可採計",R281=0,TRUE)),IF('114成績輸入與落點儀表板'!$C$9="必須採計",S281&gt;0,IF('114成績輸入與落點儀表板'!$C$9="不可採計",S281=0,TRUE)),IF('114成績輸入與落點儀表板'!$C$10="必須採計",T281&gt;0,IF('114成績輸入與落點儀表板'!$C$10="不可採計",T281=0,TRUE)),IF('114成績輸入與落點儀表板'!$C$11="必須採計",U281&gt;0,IF('114成績輸入與落點儀表板'!$C$11="不可採計",U281=0,TRUE)),IF('114成績輸入與落點儀表板'!$C$12="必須採計",V281&gt;0,IF('114成績輸入與落點儀表板'!$C$12="不可採計",V281=0,TRUE)),IF('114成績輸入與落點儀表板'!$C$13="必須採計",W281&gt;0,IF('114成績輸入與落點儀表板'!$C$13="不可採計",W281=0,TRUE)),IF('114成績輸入與落點儀表板'!$C$14="必須採計",X281&gt;0,IF('114成績輸入與落點儀表板'!$C$14="不可採計",X281=0,TRUE)),IF('114成績輸入與落點儀表板'!$C$15="必須採計",Y281&gt;0,IF('114成績輸入與落點儀表板'!$C$15="不可採計",Y281=0,TRUE)),IF('114成績輸入與落點儀表板'!$C$16="必須採計",Z281&gt;0,IF('114成績輸入與落點儀表板'!$C$16="不可採計",Z281=0,TRUE))),"✅ 符合","❌ 不符合")</f>
        <v>❌ 不符合</v>
      </c>
      <c r="L281" s="15">
        <v>0</v>
      </c>
      <c r="M281" s="15">
        <v>1</v>
      </c>
      <c r="N281" s="15">
        <v>1</v>
      </c>
      <c r="O281" s="15">
        <v>0</v>
      </c>
      <c r="P281" s="15">
        <v>0</v>
      </c>
      <c r="Q281" s="15">
        <v>0</v>
      </c>
      <c r="R281" s="15">
        <v>1</v>
      </c>
      <c r="S281" s="15">
        <v>1</v>
      </c>
      <c r="T281" s="15">
        <v>1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</row>
    <row r="282" spans="1:26" ht="15.75" customHeight="1" x14ac:dyDescent="0.3">
      <c r="A282" s="2" t="s">
        <v>789</v>
      </c>
      <c r="B282" s="13" t="s">
        <v>765</v>
      </c>
      <c r="C282" s="13" t="s">
        <v>769</v>
      </c>
      <c r="D282" s="12" t="s">
        <v>134</v>
      </c>
      <c r="E282" s="13" t="s">
        <v>5024</v>
      </c>
      <c r="F282" s="2">
        <v>23</v>
      </c>
      <c r="G282" s="15">
        <v>136.25</v>
      </c>
      <c r="H282" s="7">
        <f>L282*'114成績輸入與落點儀表板'!$B$2+M282*'114成績輸入與落點儀表板'!$B$3+N282*'114成績輸入與落點儀表板'!$B$4+O282*'114成績輸入與落點儀表板'!$B$5+P282*'114成績輸入與落點儀表板'!$B$6+Q282*'114成績輸入與落點儀表板'!$B$7+R282*'114成績輸入與落點儀表板'!$B$8+S282*'114成績輸入與落點儀表板'!$B$9+T282*'114成績輸入與落點儀表板'!$B$10+U282*'114成績輸入與落點儀表板'!$B$11+V282*'114成績輸入與落點儀表板'!$B$12+W282*'114成績輸入與落點儀表板'!$B$13+X282*'114成績輸入與落點儀表板'!$B$14+Y282*'114成績輸入與落點儀表板'!$B$15+Z282*'114成績輸入與落點儀表板'!$B$16</f>
        <v>0</v>
      </c>
      <c r="I282" s="8">
        <f t="shared" si="8"/>
        <v>-136.25</v>
      </c>
      <c r="J282" s="2" t="str">
        <f t="shared" si="9"/>
        <v>FAIL</v>
      </c>
      <c r="K282" s="17" t="str">
        <f>IF(AND(IF('114成績輸入與落點儀表板'!$C$2="必須採計",L282&gt;0,IF('114成績輸入與落點儀表板'!$C$2="不可採計",L282=0,TRUE)),IF('114成績輸入與落點儀表板'!$C$3="必須採計",M282&gt;0,IF('114成績輸入與落點儀表板'!$C$3="不可採計",M282=0,TRUE)),IF('114成績輸入與落點儀表板'!$C$4="必須採計",N282&gt;0,IF('114成績輸入與落點儀表板'!$C$4="不可採計",N282=0,TRUE)),IF('114成績輸入與落點儀表板'!$C$5="必須採計",O282&gt;0,IF('114成績輸入與落點儀表板'!$C$5="不可採計",O282=0,TRUE)),IF('114成績輸入與落點儀表板'!$C$6="必須採計",P282&gt;0,IF('114成績輸入與落點儀表板'!$C$6="不可採計",P282=0,TRUE)),IF('114成績輸入與落點儀表板'!$C$7="必須採計",Q282&gt;0,IF('114成績輸入與落點儀表板'!$C$7="不可採計",Q282=0,TRUE)),IF('114成績輸入與落點儀表板'!$C$8="必須採計",R282&gt;0,IF('114成績輸入與落點儀表板'!$C$8="不可採計",R282=0,TRUE)),IF('114成績輸入與落點儀表板'!$C$9="必須採計",S282&gt;0,IF('114成績輸入與落點儀表板'!$C$9="不可採計",S282=0,TRUE)),IF('114成績輸入與落點儀表板'!$C$10="必須採計",T282&gt;0,IF('114成績輸入與落點儀表板'!$C$10="不可採計",T282=0,TRUE)),IF('114成績輸入與落點儀表板'!$C$11="必須採計",U282&gt;0,IF('114成績輸入與落點儀表板'!$C$11="不可採計",U282=0,TRUE)),IF('114成績輸入與落點儀表板'!$C$12="必須採計",V282&gt;0,IF('114成績輸入與落點儀表板'!$C$12="不可採計",V282=0,TRUE)),IF('114成績輸入與落點儀表板'!$C$13="必須採計",W282&gt;0,IF('114成績輸入與落點儀表板'!$C$13="不可採計",W282=0,TRUE)),IF('114成績輸入與落點儀表板'!$C$14="必須採計",X282&gt;0,IF('114成績輸入與落點儀表板'!$C$14="不可採計",X282=0,TRUE)),IF('114成績輸入與落點儀表板'!$C$15="必須採計",Y282&gt;0,IF('114成績輸入與落點儀表板'!$C$15="不可採計",Y282=0,TRUE)),IF('114成績輸入與落點儀表板'!$C$16="必須採計",Z282&gt;0,IF('114成績輸入與落點儀表板'!$C$16="不可採計",Z282=0,TRUE))),"✅ 符合","❌ 不符合")</f>
        <v>❌ 不符合</v>
      </c>
      <c r="L282" s="15">
        <v>0</v>
      </c>
      <c r="M282" s="15">
        <v>1.5</v>
      </c>
      <c r="N282" s="15">
        <v>1</v>
      </c>
      <c r="O282" s="15">
        <v>0</v>
      </c>
      <c r="P282" s="15">
        <v>0</v>
      </c>
      <c r="Q282" s="15">
        <v>0</v>
      </c>
      <c r="R282" s="15">
        <v>1</v>
      </c>
      <c r="S282" s="15">
        <v>1.25</v>
      </c>
      <c r="T282" s="15">
        <v>1.5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</row>
    <row r="283" spans="1:26" x14ac:dyDescent="0.3">
      <c r="A283" s="2" t="s">
        <v>790</v>
      </c>
      <c r="B283" s="13" t="s">
        <v>765</v>
      </c>
      <c r="C283" s="13" t="s">
        <v>772</v>
      </c>
      <c r="D283" s="12" t="s">
        <v>134</v>
      </c>
      <c r="E283" s="13" t="s">
        <v>4151</v>
      </c>
      <c r="F283" s="2">
        <v>29</v>
      </c>
      <c r="G283" s="15">
        <v>131</v>
      </c>
      <c r="H283" s="7">
        <f>L283*'114成績輸入與落點儀表板'!$B$2+M283*'114成績輸入與落點儀表板'!$B$3+N283*'114成績輸入與落點儀表板'!$B$4+O283*'114成績輸入與落點儀表板'!$B$5+P283*'114成績輸入與落點儀表板'!$B$6+Q283*'114成績輸入與落點儀表板'!$B$7+R283*'114成績輸入與落點儀表板'!$B$8+S283*'114成績輸入與落點儀表板'!$B$9+T283*'114成績輸入與落點儀表板'!$B$10+U283*'114成績輸入與落點儀表板'!$B$11+V283*'114成績輸入與落點儀表板'!$B$12+W283*'114成績輸入與落點儀表板'!$B$13+X283*'114成績輸入與落點儀表板'!$B$14+Y283*'114成績輸入與落點儀表板'!$B$15+Z283*'114成績輸入與落點儀表板'!$B$16</f>
        <v>0</v>
      </c>
      <c r="I283" s="8">
        <f t="shared" si="8"/>
        <v>-131</v>
      </c>
      <c r="J283" s="2" t="str">
        <f t="shared" si="9"/>
        <v>FAIL</v>
      </c>
      <c r="K283" s="17" t="str">
        <f>IF(AND(IF('114成績輸入與落點儀表板'!$C$2="必須採計",L283&gt;0,IF('114成績輸入與落點儀表板'!$C$2="不可採計",L283=0,TRUE)),IF('114成績輸入與落點儀表板'!$C$3="必須採計",M283&gt;0,IF('114成績輸入與落點儀表板'!$C$3="不可採計",M283=0,TRUE)),IF('114成績輸入與落點儀表板'!$C$4="必須採計",N283&gt;0,IF('114成績輸入與落點儀表板'!$C$4="不可採計",N283=0,TRUE)),IF('114成績輸入與落點儀表板'!$C$5="必須採計",O283&gt;0,IF('114成績輸入與落點儀表板'!$C$5="不可採計",O283=0,TRUE)),IF('114成績輸入與落點儀表板'!$C$6="必須採計",P283&gt;0,IF('114成績輸入與落點儀表板'!$C$6="不可採計",P283=0,TRUE)),IF('114成績輸入與落點儀表板'!$C$7="必須採計",Q283&gt;0,IF('114成績輸入與落點儀表板'!$C$7="不可採計",Q283=0,TRUE)),IF('114成績輸入與落點儀表板'!$C$8="必須採計",R283&gt;0,IF('114成績輸入與落點儀表板'!$C$8="不可採計",R283=0,TRUE)),IF('114成績輸入與落點儀表板'!$C$9="必須採計",S283&gt;0,IF('114成績輸入與落點儀表板'!$C$9="不可採計",S283=0,TRUE)),IF('114成績輸入與落點儀表板'!$C$10="必須採計",T283&gt;0,IF('114成績輸入與落點儀表板'!$C$10="不可採計",T283=0,TRUE)),IF('114成績輸入與落點儀表板'!$C$11="必須採計",U283&gt;0,IF('114成績輸入與落點儀表板'!$C$11="不可採計",U283=0,TRUE)),IF('114成績輸入與落點儀表板'!$C$12="必須採計",V283&gt;0,IF('114成績輸入與落點儀表板'!$C$12="不可採計",V283=0,TRUE)),IF('114成績輸入與落點儀表板'!$C$13="必須採計",W283&gt;0,IF('114成績輸入與落點儀表板'!$C$13="不可採計",W283=0,TRUE)),IF('114成績輸入與落點儀表板'!$C$14="必須採計",X283&gt;0,IF('114成績輸入與落點儀表板'!$C$14="不可採計",X283=0,TRUE)),IF('114成績輸入與落點儀表板'!$C$15="必須採計",Y283&gt;0,IF('114成績輸入與落點儀表板'!$C$15="不可採計",Y283=0,TRUE)),IF('114成績輸入與落點儀表板'!$C$16="必須採計",Z283&gt;0,IF('114成績輸入與落點儀表板'!$C$16="不可採計",Z283=0,TRUE))),"✅ 符合","❌ 不符合")</f>
        <v>❌ 不符合</v>
      </c>
      <c r="L283" s="15">
        <v>0</v>
      </c>
      <c r="M283" s="15">
        <v>1.25</v>
      </c>
      <c r="N283" s="15">
        <v>0</v>
      </c>
      <c r="O283" s="15">
        <v>0</v>
      </c>
      <c r="P283" s="15">
        <v>0</v>
      </c>
      <c r="Q283" s="15">
        <v>0</v>
      </c>
      <c r="R283" s="15">
        <v>1</v>
      </c>
      <c r="S283" s="15">
        <v>1.25</v>
      </c>
      <c r="T283" s="15">
        <v>1.25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</row>
    <row r="284" spans="1:26" ht="15.75" customHeight="1" x14ac:dyDescent="0.3">
      <c r="A284" s="2" t="s">
        <v>793</v>
      </c>
      <c r="B284" s="13" t="s">
        <v>765</v>
      </c>
      <c r="C284" s="13" t="s">
        <v>139</v>
      </c>
      <c r="D284" s="12" t="s">
        <v>134</v>
      </c>
      <c r="E284" s="13" t="s">
        <v>775</v>
      </c>
      <c r="F284" s="2">
        <v>32</v>
      </c>
      <c r="G284" s="15">
        <v>254</v>
      </c>
      <c r="H284" s="7">
        <f>L284*'114成績輸入與落點儀表板'!$B$2+M284*'114成績輸入與落點儀表板'!$B$3+N284*'114成績輸入與落點儀表板'!$B$4+O284*'114成績輸入與落點儀表板'!$B$5+P284*'114成績輸入與落點儀表板'!$B$6+Q284*'114成績輸入與落點儀表板'!$B$7+R284*'114成績輸入與落點儀表板'!$B$8+S284*'114成績輸入與落點儀表板'!$B$9+T284*'114成績輸入與落點儀表板'!$B$10+U284*'114成績輸入與落點儀表板'!$B$11+V284*'114成績輸入與落點儀表板'!$B$12+W284*'114成績輸入與落點儀表板'!$B$13+X284*'114成績輸入與落點儀表板'!$B$14+Y284*'114成績輸入與落點儀表板'!$B$15+Z284*'114成績輸入與落點儀表板'!$B$16</f>
        <v>0</v>
      </c>
      <c r="I284" s="8">
        <f t="shared" si="8"/>
        <v>-254</v>
      </c>
      <c r="J284" s="2" t="str">
        <f t="shared" si="9"/>
        <v>FAIL</v>
      </c>
      <c r="K284" s="17" t="str">
        <f>IF(AND(IF('114成績輸入與落點儀表板'!$C$2="必須採計",L284&gt;0,IF('114成績輸入與落點儀表板'!$C$2="不可採計",L284=0,TRUE)),IF('114成績輸入與落點儀表板'!$C$3="必須採計",M284&gt;0,IF('114成績輸入與落點儀表板'!$C$3="不可採計",M284=0,TRUE)),IF('114成績輸入與落點儀表板'!$C$4="必須採計",N284&gt;0,IF('114成績輸入與落點儀表板'!$C$4="不可採計",N284=0,TRUE)),IF('114成績輸入與落點儀表板'!$C$5="必須採計",O284&gt;0,IF('114成績輸入與落點儀表板'!$C$5="不可採計",O284=0,TRUE)),IF('114成績輸入與落點儀表板'!$C$6="必須採計",P284&gt;0,IF('114成績輸入與落點儀表板'!$C$6="不可採計",P284=0,TRUE)),IF('114成績輸入與落點儀表板'!$C$7="必須採計",Q284&gt;0,IF('114成績輸入與落點儀表板'!$C$7="不可採計",Q284=0,TRUE)),IF('114成績輸入與落點儀表板'!$C$8="必須採計",R284&gt;0,IF('114成績輸入與落點儀表板'!$C$8="不可採計",R284=0,TRUE)),IF('114成績輸入與落點儀表板'!$C$9="必須採計",S284&gt;0,IF('114成績輸入與落點儀表板'!$C$9="不可採計",S284=0,TRUE)),IF('114成績輸入與落點儀表板'!$C$10="必須採計",T284&gt;0,IF('114成績輸入與落點儀表板'!$C$10="不可採計",T284=0,TRUE)),IF('114成績輸入與落點儀表板'!$C$11="必須採計",U284&gt;0,IF('114成績輸入與落點儀表板'!$C$11="不可採計",U284=0,TRUE)),IF('114成績輸入與落點儀表板'!$C$12="必須採計",V284&gt;0,IF('114成績輸入與落點儀表板'!$C$12="不可採計",V284=0,TRUE)),IF('114成績輸入與落點儀表板'!$C$13="必須採計",W284&gt;0,IF('114成績輸入與落點儀表板'!$C$13="不可採計",W284=0,TRUE)),IF('114成績輸入與落點儀表板'!$C$14="必須採計",X284&gt;0,IF('114成績輸入與落點儀表板'!$C$14="不可採計",X284=0,TRUE)),IF('114成績輸入與落點儀表板'!$C$15="必須採計",Y284&gt;0,IF('114成績輸入與落點儀表板'!$C$15="不可採計",Y284=0,TRUE)),IF('114成績輸入與落點儀表板'!$C$16="必須採計",Z284&gt;0,IF('114成績輸入與落點儀表板'!$C$16="不可採計",Z284=0,TRUE))),"✅ 符合","❌ 不符合")</f>
        <v>❌ 不符合</v>
      </c>
      <c r="L284" s="15">
        <v>0</v>
      </c>
      <c r="M284" s="15">
        <v>1</v>
      </c>
      <c r="N284" s="15">
        <v>1</v>
      </c>
      <c r="O284" s="15">
        <v>0</v>
      </c>
      <c r="P284" s="15">
        <v>0</v>
      </c>
      <c r="Q284" s="15">
        <v>0</v>
      </c>
      <c r="R284" s="15">
        <v>1</v>
      </c>
      <c r="S284" s="15">
        <v>1</v>
      </c>
      <c r="T284" s="15">
        <v>1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</row>
    <row r="285" spans="1:26" x14ac:dyDescent="0.3">
      <c r="A285" s="2" t="s">
        <v>795</v>
      </c>
      <c r="B285" s="13" t="s">
        <v>765</v>
      </c>
      <c r="C285" s="13" t="s">
        <v>777</v>
      </c>
      <c r="D285" s="12" t="s">
        <v>227</v>
      </c>
      <c r="E285" s="13" t="s">
        <v>5025</v>
      </c>
      <c r="F285" s="2">
        <v>21</v>
      </c>
      <c r="G285" s="15">
        <v>83.75</v>
      </c>
      <c r="H285" s="7">
        <f>L285*'114成績輸入與落點儀表板'!$B$2+M285*'114成績輸入與落點儀表板'!$B$3+N285*'114成績輸入與落點儀表板'!$B$4+O285*'114成績輸入與落點儀表板'!$B$5+P285*'114成績輸入與落點儀表板'!$B$6+Q285*'114成績輸入與落點儀表板'!$B$7+R285*'114成績輸入與落點儀表板'!$B$8+S285*'114成績輸入與落點儀表板'!$B$9+T285*'114成績輸入與落點儀表板'!$B$10+U285*'114成績輸入與落點儀表板'!$B$11+V285*'114成績輸入與落點儀表板'!$B$12+W285*'114成績輸入與落點儀表板'!$B$13+X285*'114成績輸入與落點儀表板'!$B$14+Y285*'114成績輸入與落點儀表板'!$B$15+Z285*'114成績輸入與落點儀表板'!$B$16</f>
        <v>0</v>
      </c>
      <c r="I285" s="8">
        <f t="shared" si="8"/>
        <v>-83.75</v>
      </c>
      <c r="J285" s="2" t="str">
        <f t="shared" si="9"/>
        <v>FAIL</v>
      </c>
      <c r="K285" s="17" t="str">
        <f>IF(AND(IF('114成績輸入與落點儀表板'!$C$2="必須採計",L285&gt;0,IF('114成績輸入與落點儀表板'!$C$2="不可採計",L285=0,TRUE)),IF('114成績輸入與落點儀表板'!$C$3="必須採計",M285&gt;0,IF('114成績輸入與落點儀表板'!$C$3="不可採計",M285=0,TRUE)),IF('114成績輸入與落點儀表板'!$C$4="必須採計",N285&gt;0,IF('114成績輸入與落點儀表板'!$C$4="不可採計",N285=0,TRUE)),IF('114成績輸入與落點儀表板'!$C$5="必須採計",O285&gt;0,IF('114成績輸入與落點儀表板'!$C$5="不可採計",O285=0,TRUE)),IF('114成績輸入與落點儀表板'!$C$6="必須採計",P285&gt;0,IF('114成績輸入與落點儀表板'!$C$6="不可採計",P285=0,TRUE)),IF('114成績輸入與落點儀表板'!$C$7="必須採計",Q285&gt;0,IF('114成績輸入與落點儀表板'!$C$7="不可採計",Q285=0,TRUE)),IF('114成績輸入與落點儀表板'!$C$8="必須採計",R285&gt;0,IF('114成績輸入與落點儀表板'!$C$8="不可採計",R285=0,TRUE)),IF('114成績輸入與落點儀表板'!$C$9="必須採計",S285&gt;0,IF('114成績輸入與落點儀表板'!$C$9="不可採計",S285=0,TRUE)),IF('114成績輸入與落點儀表板'!$C$10="必須採計",T285&gt;0,IF('114成績輸入與落點儀表板'!$C$10="不可採計",T285=0,TRUE)),IF('114成績輸入與落點儀表板'!$C$11="必須採計",U285&gt;0,IF('114成績輸入與落點儀表板'!$C$11="不可採計",U285=0,TRUE)),IF('114成績輸入與落點儀表板'!$C$12="必須採計",V285&gt;0,IF('114成績輸入與落點儀表板'!$C$12="不可採計",V285=0,TRUE)),IF('114成績輸入與落點儀表板'!$C$13="必須採計",W285&gt;0,IF('114成績輸入與落點儀表板'!$C$13="不可採計",W285=0,TRUE)),IF('114成績輸入與落點儀表板'!$C$14="必須採計",X285&gt;0,IF('114成績輸入與落點儀表板'!$C$14="不可採計",X285=0,TRUE)),IF('114成績輸入與落點儀表板'!$C$15="必須採計",Y285&gt;0,IF('114成績輸入與落點儀表板'!$C$15="不可採計",Y285=0,TRUE)),IF('114成績輸入與落點儀表板'!$C$16="必須採計",Z285&gt;0,IF('114成績輸入與落點儀表板'!$C$16="不可採計",Z285=0,TRUE))),"✅ 符合","❌ 不符合")</f>
        <v>✅ 符合</v>
      </c>
      <c r="L285" s="15">
        <v>1.5</v>
      </c>
      <c r="M285" s="15">
        <v>1.25</v>
      </c>
      <c r="N285" s="15">
        <v>1</v>
      </c>
      <c r="O285" s="15">
        <v>0</v>
      </c>
      <c r="P285" s="15">
        <v>0</v>
      </c>
      <c r="Q285" s="15">
        <v>0</v>
      </c>
      <c r="R285" s="15">
        <v>0</v>
      </c>
      <c r="S285" s="15">
        <v>1</v>
      </c>
      <c r="T285" s="15">
        <v>1.5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</row>
    <row r="286" spans="1:26" ht="15.75" customHeight="1" x14ac:dyDescent="0.3">
      <c r="A286" s="2" t="s">
        <v>797</v>
      </c>
      <c r="B286" s="13" t="s">
        <v>765</v>
      </c>
      <c r="C286" s="13" t="s">
        <v>141</v>
      </c>
      <c r="D286" s="12" t="s">
        <v>134</v>
      </c>
      <c r="E286" s="13" t="s">
        <v>780</v>
      </c>
      <c r="F286" s="2">
        <v>51</v>
      </c>
      <c r="G286" s="15">
        <v>273.5</v>
      </c>
      <c r="H286" s="7">
        <f>L286*'114成績輸入與落點儀表板'!$B$2+M286*'114成績輸入與落點儀表板'!$B$3+N286*'114成績輸入與落點儀表板'!$B$4+O286*'114成績輸入與落點儀表板'!$B$5+P286*'114成績輸入與落點儀表板'!$B$6+Q286*'114成績輸入與落點儀表板'!$B$7+R286*'114成績輸入與落點儀表板'!$B$8+S286*'114成績輸入與落點儀表板'!$B$9+T286*'114成績輸入與落點儀表板'!$B$10+U286*'114成績輸入與落點儀表板'!$B$11+V286*'114成績輸入與落點儀表板'!$B$12+W286*'114成績輸入與落點儀表板'!$B$13+X286*'114成績輸入與落點儀表板'!$B$14+Y286*'114成績輸入與落點儀表板'!$B$15+Z286*'114成績輸入與落點儀表板'!$B$16</f>
        <v>0</v>
      </c>
      <c r="I286" s="8">
        <f t="shared" si="8"/>
        <v>-273.5</v>
      </c>
      <c r="J286" s="2" t="str">
        <f t="shared" si="9"/>
        <v>FAIL</v>
      </c>
      <c r="K286" s="17" t="str">
        <f>IF(AND(IF('114成績輸入與落點儀表板'!$C$2="必須採計",L286&gt;0,IF('114成績輸入與落點儀表板'!$C$2="不可採計",L286=0,TRUE)),IF('114成績輸入與落點儀表板'!$C$3="必須採計",M286&gt;0,IF('114成績輸入與落點儀表板'!$C$3="不可採計",M286=0,TRUE)),IF('114成績輸入與落點儀表板'!$C$4="必須採計",N286&gt;0,IF('114成績輸入與落點儀表板'!$C$4="不可採計",N286=0,TRUE)),IF('114成績輸入與落點儀表板'!$C$5="必須採計",O286&gt;0,IF('114成績輸入與落點儀表板'!$C$5="不可採計",O286=0,TRUE)),IF('114成績輸入與落點儀表板'!$C$6="必須採計",P286&gt;0,IF('114成績輸入與落點儀表板'!$C$6="不可採計",P286=0,TRUE)),IF('114成績輸入與落點儀表板'!$C$7="必須採計",Q286&gt;0,IF('114成績輸入與落點儀表板'!$C$7="不可採計",Q286=0,TRUE)),IF('114成績輸入與落點儀表板'!$C$8="必須採計",R286&gt;0,IF('114成績輸入與落點儀表板'!$C$8="不可採計",R286=0,TRUE)),IF('114成績輸入與落點儀表板'!$C$9="必須採計",S286&gt;0,IF('114成績輸入與落點儀表板'!$C$9="不可採計",S286=0,TRUE)),IF('114成績輸入與落點儀表板'!$C$10="必須採計",T286&gt;0,IF('114成績輸入與落點儀表板'!$C$10="不可採計",T286=0,TRUE)),IF('114成績輸入與落點儀表板'!$C$11="必須採計",U286&gt;0,IF('114成績輸入與落點儀表板'!$C$11="不可採計",U286=0,TRUE)),IF('114成績輸入與落點儀表板'!$C$12="必須採計",V286&gt;0,IF('114成績輸入與落點儀表板'!$C$12="不可採計",V286=0,TRUE)),IF('114成績輸入與落點儀表板'!$C$13="必須採計",W286&gt;0,IF('114成績輸入與落點儀表板'!$C$13="不可採計",W286=0,TRUE)),IF('114成績輸入與落點儀表板'!$C$14="必須採計",X286&gt;0,IF('114成績輸入與落點儀表板'!$C$14="不可採計",X286=0,TRUE)),IF('114成績輸入與落點儀表板'!$C$15="必須採計",Y286&gt;0,IF('114成績輸入與落點儀表板'!$C$15="不可採計",Y286=0,TRUE)),IF('114成績輸入與落點儀表板'!$C$16="必須採計",Z286&gt;0,IF('114成績輸入與落點儀表板'!$C$16="不可採計",Z286=0,TRUE))),"✅ 符合","❌ 不符合")</f>
        <v>✅ 符合</v>
      </c>
      <c r="L286" s="15">
        <v>1</v>
      </c>
      <c r="M286" s="15">
        <v>1</v>
      </c>
      <c r="N286" s="15">
        <v>0</v>
      </c>
      <c r="O286" s="15">
        <v>0</v>
      </c>
      <c r="P286" s="15">
        <v>0</v>
      </c>
      <c r="Q286" s="15">
        <v>0</v>
      </c>
      <c r="R286" s="15">
        <v>1</v>
      </c>
      <c r="S286" s="15">
        <v>1.25</v>
      </c>
      <c r="T286" s="15">
        <v>1.25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</row>
    <row r="287" spans="1:26" x14ac:dyDescent="0.3">
      <c r="A287" s="2" t="s">
        <v>800</v>
      </c>
      <c r="B287" s="13" t="s">
        <v>765</v>
      </c>
      <c r="C287" s="13" t="s">
        <v>782</v>
      </c>
      <c r="D287" s="12" t="s">
        <v>227</v>
      </c>
      <c r="E287" s="13" t="s">
        <v>4154</v>
      </c>
      <c r="F287" s="2">
        <v>21</v>
      </c>
      <c r="G287" s="15">
        <v>130</v>
      </c>
      <c r="H287" s="7">
        <f>L287*'114成績輸入與落點儀表板'!$B$2+M287*'114成績輸入與落點儀表板'!$B$3+N287*'114成績輸入與落點儀表板'!$B$4+O287*'114成績輸入與落點儀表板'!$B$5+P287*'114成績輸入與落點儀表板'!$B$6+Q287*'114成績輸入與落點儀表板'!$B$7+R287*'114成績輸入與落點儀表板'!$B$8+S287*'114成績輸入與落點儀表板'!$B$9+T287*'114成績輸入與落點儀表板'!$B$10+U287*'114成績輸入與落點儀表板'!$B$11+V287*'114成績輸入與落點儀表板'!$B$12+W287*'114成績輸入與落點儀表板'!$B$13+X287*'114成績輸入與落點儀表板'!$B$14+Y287*'114成績輸入與落點儀表板'!$B$15+Z287*'114成績輸入與落點儀表板'!$B$16</f>
        <v>0</v>
      </c>
      <c r="I287" s="8">
        <f t="shared" si="8"/>
        <v>-130</v>
      </c>
      <c r="J287" s="2" t="str">
        <f t="shared" si="9"/>
        <v>FAIL</v>
      </c>
      <c r="K287" s="17" t="str">
        <f>IF(AND(IF('114成績輸入與落點儀表板'!$C$2="必須採計",L287&gt;0,IF('114成績輸入與落點儀表板'!$C$2="不可採計",L287=0,TRUE)),IF('114成績輸入與落點儀表板'!$C$3="必須採計",M287&gt;0,IF('114成績輸入與落點儀表板'!$C$3="不可採計",M287=0,TRUE)),IF('114成績輸入與落點儀表板'!$C$4="必須採計",N287&gt;0,IF('114成績輸入與落點儀表板'!$C$4="不可採計",N287=0,TRUE)),IF('114成績輸入與落點儀表板'!$C$5="必須採計",O287&gt;0,IF('114成績輸入與落點儀表板'!$C$5="不可採計",O287=0,TRUE)),IF('114成績輸入與落點儀表板'!$C$6="必須採計",P287&gt;0,IF('114成績輸入與落點儀表板'!$C$6="不可採計",P287=0,TRUE)),IF('114成績輸入與落點儀表板'!$C$7="必須採計",Q287&gt;0,IF('114成績輸入與落點儀表板'!$C$7="不可採計",Q287=0,TRUE)),IF('114成績輸入與落點儀表板'!$C$8="必須採計",R287&gt;0,IF('114成績輸入與落點儀表板'!$C$8="不可採計",R287=0,TRUE)),IF('114成績輸入與落點儀表板'!$C$9="必須採計",S287&gt;0,IF('114成績輸入與落點儀表板'!$C$9="不可採計",S287=0,TRUE)),IF('114成績輸入與落點儀表板'!$C$10="必須採計",T287&gt;0,IF('114成績輸入與落點儀表板'!$C$10="不可採計",T287=0,TRUE)),IF('114成績輸入與落點儀表板'!$C$11="必須採計",U287&gt;0,IF('114成績輸入與落點儀表板'!$C$11="不可採計",U287=0,TRUE)),IF('114成績輸入與落點儀表板'!$C$12="必須採計",V287&gt;0,IF('114成績輸入與落點儀表板'!$C$12="不可採計",V287=0,TRUE)),IF('114成績輸入與落點儀表板'!$C$13="必須採計",W287&gt;0,IF('114成績輸入與落點儀表板'!$C$13="不可採計",W287=0,TRUE)),IF('114成績輸入與落點儀表板'!$C$14="必須採計",X287&gt;0,IF('114成績輸入與落點儀表板'!$C$14="不可採計",X287=0,TRUE)),IF('114成績輸入與落點儀表板'!$C$15="必須採計",Y287&gt;0,IF('114成績輸入與落點儀表板'!$C$15="不可採計",Y287=0,TRUE)),IF('114成績輸入與落點儀表板'!$C$16="必須採計",Z287&gt;0,IF('114成績輸入與落點儀表板'!$C$16="不可採計",Z287=0,TRUE))),"✅ 符合","❌ 不符合")</f>
        <v>✅ 符合</v>
      </c>
      <c r="L287" s="15">
        <v>1</v>
      </c>
      <c r="M287" s="15">
        <v>2</v>
      </c>
      <c r="N287" s="15">
        <v>1</v>
      </c>
      <c r="O287" s="15">
        <v>0</v>
      </c>
      <c r="P287" s="15">
        <v>0</v>
      </c>
      <c r="Q287" s="15">
        <v>0</v>
      </c>
      <c r="R287" s="15">
        <v>0</v>
      </c>
      <c r="S287" s="15">
        <v>2</v>
      </c>
      <c r="T287" s="15">
        <v>2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</row>
    <row r="288" spans="1:26" ht="15.75" customHeight="1" x14ac:dyDescent="0.3">
      <c r="A288" s="2" t="s">
        <v>803</v>
      </c>
      <c r="B288" s="13" t="s">
        <v>765</v>
      </c>
      <c r="C288" s="13" t="s">
        <v>147</v>
      </c>
      <c r="D288" s="12" t="s">
        <v>134</v>
      </c>
      <c r="E288" s="13" t="s">
        <v>2262</v>
      </c>
      <c r="F288" s="2">
        <v>39</v>
      </c>
      <c r="G288" s="15">
        <v>138.75</v>
      </c>
      <c r="H288" s="7">
        <f>L288*'114成績輸入與落點儀表板'!$B$2+M288*'114成績輸入與落點儀表板'!$B$3+N288*'114成績輸入與落點儀表板'!$B$4+O288*'114成績輸入與落點儀表板'!$B$5+P288*'114成績輸入與落點儀表板'!$B$6+Q288*'114成績輸入與落點儀表板'!$B$7+R288*'114成績輸入與落點儀表板'!$B$8+S288*'114成績輸入與落點儀表板'!$B$9+T288*'114成績輸入與落點儀表板'!$B$10+U288*'114成績輸入與落點儀表板'!$B$11+V288*'114成績輸入與落點儀表板'!$B$12+W288*'114成績輸入與落點儀表板'!$B$13+X288*'114成績輸入與落點儀表板'!$B$14+Y288*'114成績輸入與落點儀表板'!$B$15+Z288*'114成績輸入與落點儀表板'!$B$16</f>
        <v>0</v>
      </c>
      <c r="I288" s="8">
        <f t="shared" si="8"/>
        <v>-138.75</v>
      </c>
      <c r="J288" s="2" t="str">
        <f t="shared" si="9"/>
        <v>FAIL</v>
      </c>
      <c r="K288" s="17" t="str">
        <f>IF(AND(IF('114成績輸入與落點儀表板'!$C$2="必須採計",L288&gt;0,IF('114成績輸入與落點儀表板'!$C$2="不可採計",L288=0,TRUE)),IF('114成績輸入與落點儀表板'!$C$3="必須採計",M288&gt;0,IF('114成績輸入與落點儀表板'!$C$3="不可採計",M288=0,TRUE)),IF('114成績輸入與落點儀表板'!$C$4="必須採計",N288&gt;0,IF('114成績輸入與落點儀表板'!$C$4="不可採計",N288=0,TRUE)),IF('114成績輸入與落點儀表板'!$C$5="必須採計",O288&gt;0,IF('114成績輸入與落點儀表板'!$C$5="不可採計",O288=0,TRUE)),IF('114成績輸入與落點儀表板'!$C$6="必須採計",P288&gt;0,IF('114成績輸入與落點儀表板'!$C$6="不可採計",P288=0,TRUE)),IF('114成績輸入與落點儀表板'!$C$7="必須採計",Q288&gt;0,IF('114成績輸入與落點儀表板'!$C$7="不可採計",Q288=0,TRUE)),IF('114成績輸入與落點儀表板'!$C$8="必須採計",R288&gt;0,IF('114成績輸入與落點儀表板'!$C$8="不可採計",R288=0,TRUE)),IF('114成績輸入與落點儀表板'!$C$9="必須採計",S288&gt;0,IF('114成績輸入與落點儀表板'!$C$9="不可採計",S288=0,TRUE)),IF('114成績輸入與落點儀表板'!$C$10="必須採計",T288&gt;0,IF('114成績輸入與落點儀表板'!$C$10="不可採計",T288=0,TRUE)),IF('114成績輸入與落點儀表板'!$C$11="必須採計",U288&gt;0,IF('114成績輸入與落點儀表板'!$C$11="不可採計",U288=0,TRUE)),IF('114成績輸入與落點儀表板'!$C$12="必須採計",V288&gt;0,IF('114成績輸入與落點儀表板'!$C$12="不可採計",V288=0,TRUE)),IF('114成績輸入與落點儀表板'!$C$13="必須採計",W288&gt;0,IF('114成績輸入與落點儀表板'!$C$13="不可採計",W288=0,TRUE)),IF('114成績輸入與落點儀表板'!$C$14="必須採計",X288&gt;0,IF('114成績輸入與落點儀表板'!$C$14="不可採計",X288=0,TRUE)),IF('114成績輸入與落點儀表板'!$C$15="必須採計",Y288&gt;0,IF('114成績輸入與落點儀表板'!$C$15="不可採計",Y288=0,TRUE)),IF('114成績輸入與落點儀表板'!$C$16="必須採計",Z288&gt;0,IF('114成績輸入與落點儀表板'!$C$16="不可採計",Z288=0,TRUE))),"✅ 符合","❌ 不符合")</f>
        <v>✅ 符合</v>
      </c>
      <c r="L288" s="15">
        <v>1.25</v>
      </c>
      <c r="M288" s="15">
        <v>2</v>
      </c>
      <c r="N288" s="15">
        <v>0</v>
      </c>
      <c r="O288" s="15">
        <v>0</v>
      </c>
      <c r="P288" s="15">
        <v>1</v>
      </c>
      <c r="Q288" s="15">
        <v>0</v>
      </c>
      <c r="R288" s="15">
        <v>0</v>
      </c>
      <c r="S288" s="15">
        <v>0</v>
      </c>
      <c r="T288" s="15">
        <v>2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</row>
    <row r="289" spans="1:26" x14ac:dyDescent="0.3">
      <c r="A289" s="2" t="s">
        <v>806</v>
      </c>
      <c r="B289" s="13" t="s">
        <v>765</v>
      </c>
      <c r="C289" s="13" t="s">
        <v>549</v>
      </c>
      <c r="D289" s="12" t="s">
        <v>134</v>
      </c>
      <c r="E289" s="13" t="s">
        <v>783</v>
      </c>
      <c r="F289" s="2">
        <v>26</v>
      </c>
      <c r="G289" s="15">
        <v>160</v>
      </c>
      <c r="H289" s="7">
        <f>L289*'114成績輸入與落點儀表板'!$B$2+M289*'114成績輸入與落點儀表板'!$B$3+N289*'114成績輸入與落點儀表板'!$B$4+O289*'114成績輸入與落點儀表板'!$B$5+P289*'114成績輸入與落點儀表板'!$B$6+Q289*'114成績輸入與落點儀表板'!$B$7+R289*'114成績輸入與落點儀表板'!$B$8+S289*'114成績輸入與落點儀表板'!$B$9+T289*'114成績輸入與落點儀表板'!$B$10+U289*'114成績輸入與落點儀表板'!$B$11+V289*'114成績輸入與落點儀表板'!$B$12+W289*'114成績輸入與落點儀表板'!$B$13+X289*'114成績輸入與落點儀表板'!$B$14+Y289*'114成績輸入與落點儀表板'!$B$15+Z289*'114成績輸入與落點儀表板'!$B$16</f>
        <v>0</v>
      </c>
      <c r="I289" s="8">
        <f t="shared" si="8"/>
        <v>-160</v>
      </c>
      <c r="J289" s="2" t="str">
        <f t="shared" si="9"/>
        <v>FAIL</v>
      </c>
      <c r="K289" s="17" t="str">
        <f>IF(AND(IF('114成績輸入與落點儀表板'!$C$2="必須採計",L289&gt;0,IF('114成績輸入與落點儀表板'!$C$2="不可採計",L289=0,TRUE)),IF('114成績輸入與落點儀表板'!$C$3="必須採計",M289&gt;0,IF('114成績輸入與落點儀表板'!$C$3="不可採計",M289=0,TRUE)),IF('114成績輸入與落點儀表板'!$C$4="必須採計",N289&gt;0,IF('114成績輸入與落點儀表板'!$C$4="不可採計",N289=0,TRUE)),IF('114成績輸入與落點儀表板'!$C$5="必須採計",O289&gt;0,IF('114成績輸入與落點儀表板'!$C$5="不可採計",O289=0,TRUE)),IF('114成績輸入與落點儀表板'!$C$6="必須採計",P289&gt;0,IF('114成績輸入與落點儀表板'!$C$6="不可採計",P289=0,TRUE)),IF('114成績輸入與落點儀表板'!$C$7="必須採計",Q289&gt;0,IF('114成績輸入與落點儀表板'!$C$7="不可採計",Q289=0,TRUE)),IF('114成績輸入與落點儀表板'!$C$8="必須採計",R289&gt;0,IF('114成績輸入與落點儀表板'!$C$8="不可採計",R289=0,TRUE)),IF('114成績輸入與落點儀表板'!$C$9="必須採計",S289&gt;0,IF('114成績輸入與落點儀表板'!$C$9="不可採計",S289=0,TRUE)),IF('114成績輸入與落點儀表板'!$C$10="必須採計",T289&gt;0,IF('114成績輸入與落點儀表板'!$C$10="不可採計",T289=0,TRUE)),IF('114成績輸入與落點儀表板'!$C$11="必須採計",U289&gt;0,IF('114成績輸入與落點儀表板'!$C$11="不可採計",U289=0,TRUE)),IF('114成績輸入與落點儀表板'!$C$12="必須採計",V289&gt;0,IF('114成績輸入與落點儀表板'!$C$12="不可採計",V289=0,TRUE)),IF('114成績輸入與落點儀表板'!$C$13="必須採計",W289&gt;0,IF('114成績輸入與落點儀表板'!$C$13="不可採計",W289=0,TRUE)),IF('114成績輸入與落點儀表板'!$C$14="必須採計",X289&gt;0,IF('114成績輸入與落點儀表板'!$C$14="不可採計",X289=0,TRUE)),IF('114成績輸入與落點儀表板'!$C$15="必須採計",Y289&gt;0,IF('114成績輸入與落點儀表板'!$C$15="不可採計",Y289=0,TRUE)),IF('114成績輸入與落點儀表板'!$C$16="必須採計",Z289&gt;0,IF('114成績輸入與落點儀表板'!$C$16="不可採計",Z289=0,TRUE))),"✅ 符合","❌ 不符合")</f>
        <v>✅ 符合</v>
      </c>
      <c r="L289" s="15">
        <v>1</v>
      </c>
      <c r="M289" s="15">
        <v>1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1</v>
      </c>
      <c r="T289" s="15">
        <v>1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</row>
    <row r="290" spans="1:26" ht="15.75" customHeight="1" x14ac:dyDescent="0.3">
      <c r="A290" s="2" t="s">
        <v>809</v>
      </c>
      <c r="B290" s="13" t="s">
        <v>765</v>
      </c>
      <c r="C290" s="13" t="s">
        <v>791</v>
      </c>
      <c r="D290" s="12" t="s">
        <v>134</v>
      </c>
      <c r="E290" s="13" t="s">
        <v>792</v>
      </c>
      <c r="F290" s="2">
        <v>18</v>
      </c>
      <c r="G290" s="15">
        <v>172</v>
      </c>
      <c r="H290" s="7">
        <f>L290*'114成績輸入與落點儀表板'!$B$2+M290*'114成績輸入與落點儀表板'!$B$3+N290*'114成績輸入與落點儀表板'!$B$4+O290*'114成績輸入與落點儀表板'!$B$5+P290*'114成績輸入與落點儀表板'!$B$6+Q290*'114成績輸入與落點儀表板'!$B$7+R290*'114成績輸入與落點儀表板'!$B$8+S290*'114成績輸入與落點儀表板'!$B$9+T290*'114成績輸入與落點儀表板'!$B$10+U290*'114成績輸入與落點儀表板'!$B$11+V290*'114成績輸入與落點儀表板'!$B$12+W290*'114成績輸入與落點儀表板'!$B$13+X290*'114成績輸入與落點儀表板'!$B$14+Y290*'114成績輸入與落點儀表板'!$B$15+Z290*'114成績輸入與落點儀表板'!$B$16</f>
        <v>0</v>
      </c>
      <c r="I290" s="8">
        <f t="shared" si="8"/>
        <v>-172</v>
      </c>
      <c r="J290" s="2" t="str">
        <f t="shared" si="9"/>
        <v>FAIL</v>
      </c>
      <c r="K290" s="17" t="str">
        <f>IF(AND(IF('114成績輸入與落點儀表板'!$C$2="必須採計",L290&gt;0,IF('114成績輸入與落點儀表板'!$C$2="不可採計",L290=0,TRUE)),IF('114成績輸入與落點儀表板'!$C$3="必須採計",M290&gt;0,IF('114成績輸入與落點儀表板'!$C$3="不可採計",M290=0,TRUE)),IF('114成績輸入與落點儀表板'!$C$4="必須採計",N290&gt;0,IF('114成績輸入與落點儀表板'!$C$4="不可採計",N290=0,TRUE)),IF('114成績輸入與落點儀表板'!$C$5="必須採計",O290&gt;0,IF('114成績輸入與落點儀表板'!$C$5="不可採計",O290=0,TRUE)),IF('114成績輸入與落點儀表板'!$C$6="必須採計",P290&gt;0,IF('114成績輸入與落點儀表板'!$C$6="不可採計",P290=0,TRUE)),IF('114成績輸入與落點儀表板'!$C$7="必須採計",Q290&gt;0,IF('114成績輸入與落點儀表板'!$C$7="不可採計",Q290=0,TRUE)),IF('114成績輸入與落點儀表板'!$C$8="必須採計",R290&gt;0,IF('114成績輸入與落點儀表板'!$C$8="不可採計",R290=0,TRUE)),IF('114成績輸入與落點儀表板'!$C$9="必須採計",S290&gt;0,IF('114成績輸入與落點儀表板'!$C$9="不可採計",S290=0,TRUE)),IF('114成績輸入與落點儀表板'!$C$10="必須採計",T290&gt;0,IF('114成績輸入與落點儀表板'!$C$10="不可採計",T290=0,TRUE)),IF('114成績輸入與落點儀表板'!$C$11="必須採計",U290&gt;0,IF('114成績輸入與落點儀表板'!$C$11="不可採計",U290=0,TRUE)),IF('114成績輸入與落點儀表板'!$C$12="必須採計",V290&gt;0,IF('114成績輸入與落點儀表板'!$C$12="不可採計",V290=0,TRUE)),IF('114成績輸入與落點儀表板'!$C$13="必須採計",W290&gt;0,IF('114成績輸入與落點儀表板'!$C$13="不可採計",W290=0,TRUE)),IF('114成績輸入與落點儀表板'!$C$14="必須採計",X290&gt;0,IF('114成績輸入與落點儀表板'!$C$14="不可採計",X290=0,TRUE)),IF('114成績輸入與落點儀表板'!$C$15="必須採計",Y290&gt;0,IF('114成績輸入與落點儀表板'!$C$15="不可採計",Y290=0,TRUE)),IF('114成績輸入與落點儀表板'!$C$16="必須採計",Z290&gt;0,IF('114成績輸入與落點儀表板'!$C$16="不可採計",Z290=0,TRUE))),"✅ 符合","❌ 不符合")</f>
        <v>❌ 不符合</v>
      </c>
      <c r="L290" s="15">
        <v>0</v>
      </c>
      <c r="M290" s="15">
        <v>1</v>
      </c>
      <c r="N290" s="15">
        <v>1</v>
      </c>
      <c r="O290" s="15">
        <v>0</v>
      </c>
      <c r="P290" s="15">
        <v>0</v>
      </c>
      <c r="Q290" s="15">
        <v>0</v>
      </c>
      <c r="R290" s="15">
        <v>1.5</v>
      </c>
      <c r="S290" s="15">
        <v>1.25</v>
      </c>
      <c r="T290" s="15">
        <v>1.25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</row>
    <row r="291" spans="1:26" x14ac:dyDescent="0.3">
      <c r="A291" s="2" t="s">
        <v>812</v>
      </c>
      <c r="B291" s="13" t="s">
        <v>765</v>
      </c>
      <c r="C291" s="13" t="s">
        <v>787</v>
      </c>
      <c r="D291" s="12" t="s">
        <v>134</v>
      </c>
      <c r="E291" s="13" t="s">
        <v>4155</v>
      </c>
      <c r="F291" s="2">
        <v>25</v>
      </c>
      <c r="G291" s="15">
        <v>127.5</v>
      </c>
      <c r="H291" s="7">
        <f>L291*'114成績輸入與落點儀表板'!$B$2+M291*'114成績輸入與落點儀表板'!$B$3+N291*'114成績輸入與落點儀表板'!$B$4+O291*'114成績輸入與落點儀表板'!$B$5+P291*'114成績輸入與落點儀表板'!$B$6+Q291*'114成績輸入與落點儀表板'!$B$7+R291*'114成績輸入與落點儀表板'!$B$8+S291*'114成績輸入與落點儀表板'!$B$9+T291*'114成績輸入與落點儀表板'!$B$10+U291*'114成績輸入與落點儀表板'!$B$11+V291*'114成績輸入與落點儀表板'!$B$12+W291*'114成績輸入與落點儀表板'!$B$13+X291*'114成績輸入與落點儀表板'!$B$14+Y291*'114成績輸入與落點儀表板'!$B$15+Z291*'114成績輸入與落點儀表板'!$B$16</f>
        <v>0</v>
      </c>
      <c r="I291" s="8">
        <f t="shared" si="8"/>
        <v>-127.5</v>
      </c>
      <c r="J291" s="2" t="str">
        <f t="shared" si="9"/>
        <v>FAIL</v>
      </c>
      <c r="K291" s="17" t="str">
        <f>IF(AND(IF('114成績輸入與落點儀表板'!$C$2="必須採計",L291&gt;0,IF('114成績輸入與落點儀表板'!$C$2="不可採計",L291=0,TRUE)),IF('114成績輸入與落點儀表板'!$C$3="必須採計",M291&gt;0,IF('114成績輸入與落點儀表板'!$C$3="不可採計",M291=0,TRUE)),IF('114成績輸入與落點儀表板'!$C$4="必須採計",N291&gt;0,IF('114成績輸入與落點儀表板'!$C$4="不可採計",N291=0,TRUE)),IF('114成績輸入與落點儀表板'!$C$5="必須採計",O291&gt;0,IF('114成績輸入與落點儀表板'!$C$5="不可採計",O291=0,TRUE)),IF('114成績輸入與落點儀表板'!$C$6="必須採計",P291&gt;0,IF('114成績輸入與落點儀表板'!$C$6="不可採計",P291=0,TRUE)),IF('114成績輸入與落點儀表板'!$C$7="必須採計",Q291&gt;0,IF('114成績輸入與落點儀表板'!$C$7="不可採計",Q291=0,TRUE)),IF('114成績輸入與落點儀表板'!$C$8="必須採計",R291&gt;0,IF('114成績輸入與落點儀表板'!$C$8="不可採計",R291=0,TRUE)),IF('114成績輸入與落點儀表板'!$C$9="必須採計",S291&gt;0,IF('114成績輸入與落點儀表板'!$C$9="不可採計",S291=0,TRUE)),IF('114成績輸入與落點儀表板'!$C$10="必須採計",T291&gt;0,IF('114成績輸入與落點儀表板'!$C$10="不可採計",T291=0,TRUE)),IF('114成績輸入與落點儀表板'!$C$11="必須採計",U291&gt;0,IF('114成績輸入與落點儀表板'!$C$11="不可採計",U291=0,TRUE)),IF('114成績輸入與落點儀表板'!$C$12="必須採計",V291&gt;0,IF('114成績輸入與落點儀表板'!$C$12="不可採計",V291=0,TRUE)),IF('114成績輸入與落點儀表板'!$C$13="必須採計",W291&gt;0,IF('114成績輸入與落點儀表板'!$C$13="不可採計",W291=0,TRUE)),IF('114成績輸入與落點儀表板'!$C$14="必須採計",X291&gt;0,IF('114成績輸入與落點儀表板'!$C$14="不可採計",X291=0,TRUE)),IF('114成績輸入與落點儀表板'!$C$15="必須採計",Y291&gt;0,IF('114成績輸入與落點儀表板'!$C$15="不可採計",Y291=0,TRUE)),IF('114成績輸入與落點儀表板'!$C$16="必須採計",Z291&gt;0,IF('114成績輸入與落點儀表板'!$C$16="不可採計",Z291=0,TRUE))),"✅ 符合","❌ 不符合")</f>
        <v>✅ 符合</v>
      </c>
      <c r="L291" s="15">
        <v>1</v>
      </c>
      <c r="M291" s="15">
        <v>2</v>
      </c>
      <c r="N291" s="15">
        <v>2</v>
      </c>
      <c r="O291" s="15">
        <v>0</v>
      </c>
      <c r="P291" s="15">
        <v>0</v>
      </c>
      <c r="Q291" s="15">
        <v>0</v>
      </c>
      <c r="R291" s="15">
        <v>0</v>
      </c>
      <c r="S291" s="15">
        <v>1</v>
      </c>
      <c r="T291" s="15">
        <v>1.75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</row>
    <row r="292" spans="1:26" ht="15.75" customHeight="1" x14ac:dyDescent="0.3">
      <c r="A292" s="2" t="s">
        <v>815</v>
      </c>
      <c r="B292" s="13" t="s">
        <v>765</v>
      </c>
      <c r="C292" s="13" t="s">
        <v>153</v>
      </c>
      <c r="D292" s="12" t="s">
        <v>134</v>
      </c>
      <c r="E292" s="13" t="s">
        <v>2138</v>
      </c>
      <c r="F292" s="2">
        <v>21</v>
      </c>
      <c r="G292" s="15">
        <v>225.5</v>
      </c>
      <c r="H292" s="7">
        <f>L292*'114成績輸入與落點儀表板'!$B$2+M292*'114成績輸入與落點儀表板'!$B$3+N292*'114成績輸入與落點儀表板'!$B$4+O292*'114成績輸入與落點儀表板'!$B$5+P292*'114成績輸入與落點儀表板'!$B$6+Q292*'114成績輸入與落點儀表板'!$B$7+R292*'114成績輸入與落點儀表板'!$B$8+S292*'114成績輸入與落點儀表板'!$B$9+T292*'114成績輸入與落點儀表板'!$B$10+U292*'114成績輸入與落點儀表板'!$B$11+V292*'114成績輸入與落點儀表板'!$B$12+W292*'114成績輸入與落點儀表板'!$B$13+X292*'114成績輸入與落點儀表板'!$B$14+Y292*'114成績輸入與落點儀表板'!$B$15+Z292*'114成績輸入與落點儀表板'!$B$16</f>
        <v>0</v>
      </c>
      <c r="I292" s="8">
        <f t="shared" si="8"/>
        <v>-225.5</v>
      </c>
      <c r="J292" s="2" t="str">
        <f t="shared" si="9"/>
        <v>FAIL</v>
      </c>
      <c r="K292" s="17" t="str">
        <f>IF(AND(IF('114成績輸入與落點儀表板'!$C$2="必須採計",L292&gt;0,IF('114成績輸入與落點儀表板'!$C$2="不可採計",L292=0,TRUE)),IF('114成績輸入與落點儀表板'!$C$3="必須採計",M292&gt;0,IF('114成績輸入與落點儀表板'!$C$3="不可採計",M292=0,TRUE)),IF('114成績輸入與落點儀表板'!$C$4="必須採計",N292&gt;0,IF('114成績輸入與落點儀表板'!$C$4="不可採計",N292=0,TRUE)),IF('114成績輸入與落點儀表板'!$C$5="必須採計",O292&gt;0,IF('114成績輸入與落點儀表板'!$C$5="不可採計",O292=0,TRUE)),IF('114成績輸入與落點儀表板'!$C$6="必須採計",P292&gt;0,IF('114成績輸入與落點儀表板'!$C$6="不可採計",P292=0,TRUE)),IF('114成績輸入與落點儀表板'!$C$7="必須採計",Q292&gt;0,IF('114成績輸入與落點儀表板'!$C$7="不可採計",Q292=0,TRUE)),IF('114成績輸入與落點儀表板'!$C$8="必須採計",R292&gt;0,IF('114成績輸入與落點儀表板'!$C$8="不可採計",R292=0,TRUE)),IF('114成績輸入與落點儀表板'!$C$9="必須採計",S292&gt;0,IF('114成績輸入與落點儀表板'!$C$9="不可採計",S292=0,TRUE)),IF('114成績輸入與落點儀表板'!$C$10="必須採計",T292&gt;0,IF('114成績輸入與落點儀表板'!$C$10="不可採計",T292=0,TRUE)),IF('114成績輸入與落點儀表板'!$C$11="必須採計",U292&gt;0,IF('114成績輸入與落點儀表板'!$C$11="不可採計",U292=0,TRUE)),IF('114成績輸入與落點儀表板'!$C$12="必須採計",V292&gt;0,IF('114成績輸入與落點儀表板'!$C$12="不可採計",V292=0,TRUE)),IF('114成績輸入與落點儀表板'!$C$13="必須採計",W292&gt;0,IF('114成績輸入與落點儀表板'!$C$13="不可採計",W292=0,TRUE)),IF('114成績輸入與落點儀表板'!$C$14="必須採計",X292&gt;0,IF('114成績輸入與落點儀表板'!$C$14="不可採計",X292=0,TRUE)),IF('114成績輸入與落點儀表板'!$C$15="必須採計",Y292&gt;0,IF('114成績輸入與落點儀表板'!$C$15="不可採計",Y292=0,TRUE)),IF('114成績輸入與落點儀表板'!$C$16="必須採計",Z292&gt;0,IF('114成績輸入與落點儀表板'!$C$16="不可採計",Z292=0,TRUE))),"✅ 符合","❌ 不符合")</f>
        <v>✅ 符合</v>
      </c>
      <c r="L292" s="15">
        <v>1.5</v>
      </c>
      <c r="M292" s="15">
        <v>1.5</v>
      </c>
      <c r="N292" s="15">
        <v>0</v>
      </c>
      <c r="O292" s="15">
        <v>0</v>
      </c>
      <c r="P292" s="15">
        <v>0</v>
      </c>
      <c r="Q292" s="15">
        <v>0</v>
      </c>
      <c r="R292" s="15">
        <v>1</v>
      </c>
      <c r="S292" s="15">
        <v>0</v>
      </c>
      <c r="T292" s="15">
        <v>1.5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</row>
    <row r="293" spans="1:26" x14ac:dyDescent="0.3">
      <c r="A293" s="2" t="s">
        <v>817</v>
      </c>
      <c r="B293" s="13" t="s">
        <v>765</v>
      </c>
      <c r="C293" s="13" t="s">
        <v>150</v>
      </c>
      <c r="D293" s="12" t="s">
        <v>134</v>
      </c>
      <c r="E293" s="13" t="s">
        <v>796</v>
      </c>
      <c r="F293" s="2">
        <v>23</v>
      </c>
      <c r="G293" s="15">
        <v>282.5</v>
      </c>
      <c r="H293" s="7">
        <f>L293*'114成績輸入與落點儀表板'!$B$2+M293*'114成績輸入與落點儀表板'!$B$3+N293*'114成績輸入與落點儀表板'!$B$4+O293*'114成績輸入與落點儀表板'!$B$5+P293*'114成績輸入與落點儀表板'!$B$6+Q293*'114成績輸入與落點儀表板'!$B$7+R293*'114成績輸入與落點儀表板'!$B$8+S293*'114成績輸入與落點儀表板'!$B$9+T293*'114成績輸入與落點儀表板'!$B$10+U293*'114成績輸入與落點儀表板'!$B$11+V293*'114成績輸入與落點儀表板'!$B$12+W293*'114成績輸入與落點儀表板'!$B$13+X293*'114成績輸入與落點儀表板'!$B$14+Y293*'114成績輸入與落點儀表板'!$B$15+Z293*'114成績輸入與落點儀表板'!$B$16</f>
        <v>0</v>
      </c>
      <c r="I293" s="8">
        <f t="shared" si="8"/>
        <v>-282.5</v>
      </c>
      <c r="J293" s="2" t="str">
        <f t="shared" si="9"/>
        <v>FAIL</v>
      </c>
      <c r="K293" s="17" t="str">
        <f>IF(AND(IF('114成績輸入與落點儀表板'!$C$2="必須採計",L293&gt;0,IF('114成績輸入與落點儀表板'!$C$2="不可採計",L293=0,TRUE)),IF('114成績輸入與落點儀表板'!$C$3="必須採計",M293&gt;0,IF('114成績輸入與落點儀表板'!$C$3="不可採計",M293=0,TRUE)),IF('114成績輸入與落點儀表板'!$C$4="必須採計",N293&gt;0,IF('114成績輸入與落點儀表板'!$C$4="不可採計",N293=0,TRUE)),IF('114成績輸入與落點儀表板'!$C$5="必須採計",O293&gt;0,IF('114成績輸入與落點儀表板'!$C$5="不可採計",O293=0,TRUE)),IF('114成績輸入與落點儀表板'!$C$6="必須採計",P293&gt;0,IF('114成績輸入與落點儀表板'!$C$6="不可採計",P293=0,TRUE)),IF('114成績輸入與落點儀表板'!$C$7="必須採計",Q293&gt;0,IF('114成績輸入與落點儀表板'!$C$7="不可採計",Q293=0,TRUE)),IF('114成績輸入與落點儀表板'!$C$8="必須採計",R293&gt;0,IF('114成績輸入與落點儀表板'!$C$8="不可採計",R293=0,TRUE)),IF('114成績輸入與落點儀表板'!$C$9="必須採計",S293&gt;0,IF('114成績輸入與落點儀表板'!$C$9="不可採計",S293=0,TRUE)),IF('114成績輸入與落點儀表板'!$C$10="必須採計",T293&gt;0,IF('114成績輸入與落點儀表板'!$C$10="不可採計",T293=0,TRUE)),IF('114成績輸入與落點儀表板'!$C$11="必須採計",U293&gt;0,IF('114成績輸入與落點儀表板'!$C$11="不可採計",U293=0,TRUE)),IF('114成績輸入與落點儀表板'!$C$12="必須採計",V293&gt;0,IF('114成績輸入與落點儀表板'!$C$12="不可採計",V293=0,TRUE)),IF('114成績輸入與落點儀表板'!$C$13="必須採計",W293&gt;0,IF('114成績輸入與落點儀表板'!$C$13="不可採計",W293=0,TRUE)),IF('114成績輸入與落點儀表板'!$C$14="必須採計",X293&gt;0,IF('114成績輸入與落點儀表板'!$C$14="不可採計",X293=0,TRUE)),IF('114成績輸入與落點儀表板'!$C$15="必須採計",Y293&gt;0,IF('114成績輸入與落點儀表板'!$C$15="不可採計",Y293=0,TRUE)),IF('114成績輸入與落點儀表板'!$C$16="必須採計",Z293&gt;0,IF('114成績輸入與落點儀表板'!$C$16="不可採計",Z293=0,TRUE))),"✅ 符合","❌ 不符合")</f>
        <v>✅ 符合</v>
      </c>
      <c r="L293" s="15">
        <v>1</v>
      </c>
      <c r="M293" s="15">
        <v>2</v>
      </c>
      <c r="N293" s="15">
        <v>1.5</v>
      </c>
      <c r="O293" s="15">
        <v>0</v>
      </c>
      <c r="P293" s="15">
        <v>0</v>
      </c>
      <c r="Q293" s="15">
        <v>0</v>
      </c>
      <c r="R293" s="15">
        <v>1</v>
      </c>
      <c r="S293" s="15">
        <v>0</v>
      </c>
      <c r="T293" s="15">
        <v>1.5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</row>
    <row r="294" spans="1:26" ht="15.75" customHeight="1" x14ac:dyDescent="0.3">
      <c r="A294" s="2" t="s">
        <v>820</v>
      </c>
      <c r="B294" s="13" t="s">
        <v>765</v>
      </c>
      <c r="C294" s="13" t="s">
        <v>798</v>
      </c>
      <c r="D294" s="12" t="s">
        <v>121</v>
      </c>
      <c r="E294" s="13" t="s">
        <v>834</v>
      </c>
      <c r="F294" s="2">
        <v>15</v>
      </c>
      <c r="G294" s="15">
        <v>117.5</v>
      </c>
      <c r="H294" s="7">
        <f>L294*'114成績輸入與落點儀表板'!$B$2+M294*'114成績輸入與落點儀表板'!$B$3+N294*'114成績輸入與落點儀表板'!$B$4+O294*'114成績輸入與落點儀表板'!$B$5+P294*'114成績輸入與落點儀表板'!$B$6+Q294*'114成績輸入與落點儀表板'!$B$7+R294*'114成績輸入與落點儀表板'!$B$8+S294*'114成績輸入與落點儀表板'!$B$9+T294*'114成績輸入與落點儀表板'!$B$10+U294*'114成績輸入與落點儀表板'!$B$11+V294*'114成績輸入與落點儀表板'!$B$12+W294*'114成績輸入與落點儀表板'!$B$13+X294*'114成績輸入與落點儀表板'!$B$14+Y294*'114成績輸入與落點儀表板'!$B$15+Z294*'114成績輸入與落點儀表板'!$B$16</f>
        <v>0</v>
      </c>
      <c r="I294" s="8">
        <f t="shared" si="8"/>
        <v>-117.5</v>
      </c>
      <c r="J294" s="2" t="str">
        <f t="shared" si="9"/>
        <v>FAIL</v>
      </c>
      <c r="K294" s="17" t="str">
        <f>IF(AND(IF('114成績輸入與落點儀表板'!$C$2="必須採計",L294&gt;0,IF('114成績輸入與落點儀表板'!$C$2="不可採計",L294=0,TRUE)),IF('114成績輸入與落點儀表板'!$C$3="必須採計",M294&gt;0,IF('114成績輸入與落點儀表板'!$C$3="不可採計",M294=0,TRUE)),IF('114成績輸入與落點儀表板'!$C$4="必須採計",N294&gt;0,IF('114成績輸入與落點儀表板'!$C$4="不可採計",N294=0,TRUE)),IF('114成績輸入與落點儀表板'!$C$5="必須採計",O294&gt;0,IF('114成績輸入與落點儀表板'!$C$5="不可採計",O294=0,TRUE)),IF('114成績輸入與落點儀表板'!$C$6="必須採計",P294&gt;0,IF('114成績輸入與落點儀表板'!$C$6="不可採計",P294=0,TRUE)),IF('114成績輸入與落點儀表板'!$C$7="必須採計",Q294&gt;0,IF('114成績輸入與落點儀表板'!$C$7="不可採計",Q294=0,TRUE)),IF('114成績輸入與落點儀表板'!$C$8="必須採計",R294&gt;0,IF('114成績輸入與落點儀表板'!$C$8="不可採計",R294=0,TRUE)),IF('114成績輸入與落點儀表板'!$C$9="必須採計",S294&gt;0,IF('114成績輸入與落點儀表板'!$C$9="不可採計",S294=0,TRUE)),IF('114成績輸入與落點儀表板'!$C$10="必須採計",T294&gt;0,IF('114成績輸入與落點儀表板'!$C$10="不可採計",T294=0,TRUE)),IF('114成績輸入與落點儀表板'!$C$11="必須採計",U294&gt;0,IF('114成績輸入與落點儀表板'!$C$11="不可採計",U294=0,TRUE)),IF('114成績輸入與落點儀表板'!$C$12="必須採計",V294&gt;0,IF('114成績輸入與落點儀表板'!$C$12="不可採計",V294=0,TRUE)),IF('114成績輸入與落點儀表板'!$C$13="必須採計",W294&gt;0,IF('114成績輸入與落點儀表板'!$C$13="不可採計",W294=0,TRUE)),IF('114成績輸入與落點儀表板'!$C$14="必須採計",X294&gt;0,IF('114成績輸入與落點儀表板'!$C$14="不可採計",X294=0,TRUE)),IF('114成績輸入與落點儀表板'!$C$15="必須採計",Y294&gt;0,IF('114成績輸入與落點儀表板'!$C$15="不可採計",Y294=0,TRUE)),IF('114成績輸入與落點儀表板'!$C$16="必須採計",Z294&gt;0,IF('114成績輸入與落點儀表板'!$C$16="不可採計",Z294=0,TRUE))),"✅ 符合","❌ 不符合")</f>
        <v>✅ 符合</v>
      </c>
      <c r="L294" s="15">
        <v>1.5</v>
      </c>
      <c r="M294" s="15">
        <v>2</v>
      </c>
      <c r="N294" s="15">
        <v>2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</row>
    <row r="295" spans="1:26" x14ac:dyDescent="0.3">
      <c r="A295" s="2" t="s">
        <v>823</v>
      </c>
      <c r="B295" s="13" t="s">
        <v>765</v>
      </c>
      <c r="C295" s="13" t="s">
        <v>813</v>
      </c>
      <c r="D295" s="12" t="s">
        <v>4062</v>
      </c>
      <c r="E295" s="13" t="s">
        <v>814</v>
      </c>
      <c r="F295" s="2">
        <v>7</v>
      </c>
      <c r="G295" s="15">
        <v>75</v>
      </c>
      <c r="H295" s="7">
        <f>L295*'114成績輸入與落點儀表板'!$B$2+M295*'114成績輸入與落點儀表板'!$B$3+N295*'114成績輸入與落點儀表板'!$B$4+O295*'114成績輸入與落點儀表板'!$B$5+P295*'114成績輸入與落點儀表板'!$B$6+Q295*'114成績輸入與落點儀表板'!$B$7+R295*'114成績輸入與落點儀表板'!$B$8+S295*'114成績輸入與落點儀表板'!$B$9+T295*'114成績輸入與落點儀表板'!$B$10+U295*'114成績輸入與落點儀表板'!$B$11+V295*'114成績輸入與落點儀表板'!$B$12+W295*'114成績輸入與落點儀表板'!$B$13+X295*'114成績輸入與落點儀表板'!$B$14+Y295*'114成績輸入與落點儀表板'!$B$15+Z295*'114成績輸入與落點儀表板'!$B$16</f>
        <v>0</v>
      </c>
      <c r="I295" s="8">
        <f t="shared" si="8"/>
        <v>-75</v>
      </c>
      <c r="J295" s="2" t="str">
        <f t="shared" si="9"/>
        <v>FAIL</v>
      </c>
      <c r="K295" s="17" t="str">
        <f>IF(AND(IF('114成績輸入與落點儀表板'!$C$2="必須採計",L295&gt;0,IF('114成績輸入與落點儀表板'!$C$2="不可採計",L295=0,TRUE)),IF('114成績輸入與落點儀表板'!$C$3="必須採計",M295&gt;0,IF('114成績輸入與落點儀表板'!$C$3="不可採計",M295=0,TRUE)),IF('114成績輸入與落點儀表板'!$C$4="必須採計",N295&gt;0,IF('114成績輸入與落點儀表板'!$C$4="不可採計",N295=0,TRUE)),IF('114成績輸入與落點儀表板'!$C$5="必須採計",O295&gt;0,IF('114成績輸入與落點儀表板'!$C$5="不可採計",O295=0,TRUE)),IF('114成績輸入與落點儀表板'!$C$6="必須採計",P295&gt;0,IF('114成績輸入與落點儀表板'!$C$6="不可採計",P295=0,TRUE)),IF('114成績輸入與落點儀表板'!$C$7="必須採計",Q295&gt;0,IF('114成績輸入與落點儀表板'!$C$7="不可採計",Q295=0,TRUE)),IF('114成績輸入與落點儀表板'!$C$8="必須採計",R295&gt;0,IF('114成績輸入與落點儀表板'!$C$8="不可採計",R295=0,TRUE)),IF('114成績輸入與落點儀表板'!$C$9="必須採計",S295&gt;0,IF('114成績輸入與落點儀表板'!$C$9="不可採計",S295=0,TRUE)),IF('114成績輸入與落點儀表板'!$C$10="必須採計",T295&gt;0,IF('114成績輸入與落點儀表板'!$C$10="不可採計",T295=0,TRUE)),IF('114成績輸入與落點儀表板'!$C$11="必須採計",U295&gt;0,IF('114成績輸入與落點儀表板'!$C$11="不可採計",U295=0,TRUE)),IF('114成績輸入與落點儀表板'!$C$12="必須採計",V295&gt;0,IF('114成績輸入與落點儀表板'!$C$12="不可採計",V295=0,TRUE)),IF('114成績輸入與落點儀表板'!$C$13="必須採計",W295&gt;0,IF('114成績輸入與落點儀表板'!$C$13="不可採計",W295=0,TRUE)),IF('114成績輸入與落點儀表板'!$C$14="必須採計",X295&gt;0,IF('114成績輸入與落點儀表板'!$C$14="不可採計",X295=0,TRUE)),IF('114成績輸入與落點儀表板'!$C$15="必須採計",Y295&gt;0,IF('114成績輸入與落點儀表板'!$C$15="不可採計",Y295=0,TRUE)),IF('114成績輸入與落點儀表板'!$C$16="必須採計",Z295&gt;0,IF('114成績輸入與落點儀表板'!$C$16="不可採計",Z295=0,TRUE))),"✅ 符合","❌ 不符合")</f>
        <v>❌ 不符合</v>
      </c>
      <c r="L295" s="15">
        <v>0</v>
      </c>
      <c r="M295" s="15">
        <v>1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1</v>
      </c>
      <c r="T295" s="15">
        <v>1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</row>
    <row r="296" spans="1:26" ht="15.75" customHeight="1" x14ac:dyDescent="0.3">
      <c r="A296" s="2" t="s">
        <v>825</v>
      </c>
      <c r="B296" s="13" t="s">
        <v>765</v>
      </c>
      <c r="C296" s="13" t="s">
        <v>804</v>
      </c>
      <c r="D296" s="12" t="s">
        <v>86</v>
      </c>
      <c r="E296" s="13" t="s">
        <v>805</v>
      </c>
      <c r="F296" s="2">
        <v>16</v>
      </c>
      <c r="G296" s="15">
        <v>182</v>
      </c>
      <c r="H296" s="7">
        <f>L296*'114成績輸入與落點儀表板'!$B$2+M296*'114成績輸入與落點儀表板'!$B$3+N296*'114成績輸入與落點儀表板'!$B$4+O296*'114成績輸入與落點儀表板'!$B$5+P296*'114成績輸入與落點儀表板'!$B$6+Q296*'114成績輸入與落點儀表板'!$B$7+R296*'114成績輸入與落點儀表板'!$B$8+S296*'114成績輸入與落點儀表板'!$B$9+T296*'114成績輸入與落點儀表板'!$B$10+U296*'114成績輸入與落點儀表板'!$B$11+V296*'114成績輸入與落點儀表板'!$B$12+W296*'114成績輸入與落點儀表板'!$B$13+X296*'114成績輸入與落點儀表板'!$B$14+Y296*'114成績輸入與落點儀表板'!$B$15+Z296*'114成績輸入與落點儀表板'!$B$16</f>
        <v>0</v>
      </c>
      <c r="I296" s="8">
        <f t="shared" si="8"/>
        <v>-182</v>
      </c>
      <c r="J296" s="2" t="str">
        <f t="shared" si="9"/>
        <v>FAIL</v>
      </c>
      <c r="K296" s="17" t="str">
        <f>IF(AND(IF('114成績輸入與落點儀表板'!$C$2="必須採計",L296&gt;0,IF('114成績輸入與落點儀表板'!$C$2="不可採計",L296=0,TRUE)),IF('114成績輸入與落點儀表板'!$C$3="必須採計",M296&gt;0,IF('114成績輸入與落點儀表板'!$C$3="不可採計",M296=0,TRUE)),IF('114成績輸入與落點儀表板'!$C$4="必須採計",N296&gt;0,IF('114成績輸入與落點儀表板'!$C$4="不可採計",N296=0,TRUE)),IF('114成績輸入與落點儀表板'!$C$5="必須採計",O296&gt;0,IF('114成績輸入與落點儀表板'!$C$5="不可採計",O296=0,TRUE)),IF('114成績輸入與落點儀表板'!$C$6="必須採計",P296&gt;0,IF('114成績輸入與落點儀表板'!$C$6="不可採計",P296=0,TRUE)),IF('114成績輸入與落點儀表板'!$C$7="必須採計",Q296&gt;0,IF('114成績輸入與落點儀表板'!$C$7="不可採計",Q296=0,TRUE)),IF('114成績輸入與落點儀表板'!$C$8="必須採計",R296&gt;0,IF('114成績輸入與落點儀表板'!$C$8="不可採計",R296=0,TRUE)),IF('114成績輸入與落點儀表板'!$C$9="必須採計",S296&gt;0,IF('114成績輸入與落點儀表板'!$C$9="不可採計",S296=0,TRUE)),IF('114成績輸入與落點儀表板'!$C$10="必須採計",T296&gt;0,IF('114成績輸入與落點儀表板'!$C$10="不可採計",T296=0,TRUE)),IF('114成績輸入與落點儀表板'!$C$11="必須採計",U296&gt;0,IF('114成績輸入與落點儀表板'!$C$11="不可採計",U296=0,TRUE)),IF('114成績輸入與落點儀表板'!$C$12="必須採計",V296&gt;0,IF('114成績輸入與落點儀表板'!$C$12="不可採計",V296=0,TRUE)),IF('114成績輸入與落點儀表板'!$C$13="必須採計",W296&gt;0,IF('114成績輸入與落點儀表板'!$C$13="不可採計",W296=0,TRUE)),IF('114成績輸入與落點儀表板'!$C$14="必須採計",X296&gt;0,IF('114成績輸入與落點儀表板'!$C$14="不可採計",X296=0,TRUE)),IF('114成績輸入與落點儀表板'!$C$15="必須採計",Y296&gt;0,IF('114成績輸入與落點儀表板'!$C$15="不可採計",Y296=0,TRUE)),IF('114成績輸入與落點儀表板'!$C$16="必須採計",Z296&gt;0,IF('114成績輸入與落點儀表板'!$C$16="不可採計",Z296=0,TRUE))),"✅ 符合","❌ 不符合")</f>
        <v>❌ 不符合</v>
      </c>
      <c r="L296" s="15">
        <v>0</v>
      </c>
      <c r="M296" s="15">
        <v>1.5</v>
      </c>
      <c r="N296" s="15">
        <v>1.5</v>
      </c>
      <c r="O296" s="15">
        <v>0</v>
      </c>
      <c r="P296" s="15">
        <v>0</v>
      </c>
      <c r="Q296" s="15">
        <v>0</v>
      </c>
      <c r="R296" s="15">
        <v>0</v>
      </c>
      <c r="S296" s="15">
        <v>1.5</v>
      </c>
      <c r="T296" s="15">
        <v>1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</row>
    <row r="297" spans="1:26" x14ac:dyDescent="0.3">
      <c r="A297" s="2" t="s">
        <v>827</v>
      </c>
      <c r="B297" s="13" t="s">
        <v>765</v>
      </c>
      <c r="C297" s="13" t="s">
        <v>801</v>
      </c>
      <c r="D297" s="12" t="s">
        <v>86</v>
      </c>
      <c r="E297" s="13" t="s">
        <v>802</v>
      </c>
      <c r="F297" s="2">
        <v>18</v>
      </c>
      <c r="G297" s="15">
        <v>142</v>
      </c>
      <c r="H297" s="7">
        <f>L297*'114成績輸入與落點儀表板'!$B$2+M297*'114成績輸入與落點儀表板'!$B$3+N297*'114成績輸入與落點儀表板'!$B$4+O297*'114成績輸入與落點儀表板'!$B$5+P297*'114成績輸入與落點儀表板'!$B$6+Q297*'114成績輸入與落點儀表板'!$B$7+R297*'114成績輸入與落點儀表板'!$B$8+S297*'114成績輸入與落點儀表板'!$B$9+T297*'114成績輸入與落點儀表板'!$B$10+U297*'114成績輸入與落點儀表板'!$B$11+V297*'114成績輸入與落點儀表板'!$B$12+W297*'114成績輸入與落點儀表板'!$B$13+X297*'114成績輸入與落點儀表板'!$B$14+Y297*'114成績輸入與落點儀表板'!$B$15+Z297*'114成績輸入與落點儀表板'!$B$16</f>
        <v>0</v>
      </c>
      <c r="I297" s="8">
        <f t="shared" si="8"/>
        <v>-142</v>
      </c>
      <c r="J297" s="2" t="str">
        <f t="shared" si="9"/>
        <v>FAIL</v>
      </c>
      <c r="K297" s="17" t="str">
        <f>IF(AND(IF('114成績輸入與落點儀表板'!$C$2="必須採計",L297&gt;0,IF('114成績輸入與落點儀表板'!$C$2="不可採計",L297=0,TRUE)),IF('114成績輸入與落點儀表板'!$C$3="必須採計",M297&gt;0,IF('114成績輸入與落點儀表板'!$C$3="不可採計",M297=0,TRUE)),IF('114成績輸入與落點儀表板'!$C$4="必須採計",N297&gt;0,IF('114成績輸入與落點儀表板'!$C$4="不可採計",N297=0,TRUE)),IF('114成績輸入與落點儀表板'!$C$5="必須採計",O297&gt;0,IF('114成績輸入與落點儀表板'!$C$5="不可採計",O297=0,TRUE)),IF('114成績輸入與落點儀表板'!$C$6="必須採計",P297&gt;0,IF('114成績輸入與落點儀表板'!$C$6="不可採計",P297=0,TRUE)),IF('114成績輸入與落點儀表板'!$C$7="必須採計",Q297&gt;0,IF('114成績輸入與落點儀表板'!$C$7="不可採計",Q297=0,TRUE)),IF('114成績輸入與落點儀表板'!$C$8="必須採計",R297&gt;0,IF('114成績輸入與落點儀表板'!$C$8="不可採計",R297=0,TRUE)),IF('114成績輸入與落點儀表板'!$C$9="必須採計",S297&gt;0,IF('114成績輸入與落點儀表板'!$C$9="不可採計",S297=0,TRUE)),IF('114成績輸入與落點儀表板'!$C$10="必須採計",T297&gt;0,IF('114成績輸入與落點儀表板'!$C$10="不可採計",T297=0,TRUE)),IF('114成績輸入與落點儀表板'!$C$11="必須採計",U297&gt;0,IF('114成績輸入與落點儀表板'!$C$11="不可採計",U297=0,TRUE)),IF('114成績輸入與落點儀表板'!$C$12="必須採計",V297&gt;0,IF('114成績輸入與落點儀表板'!$C$12="不可採計",V297=0,TRUE)),IF('114成績輸入與落點儀表板'!$C$13="必須採計",W297&gt;0,IF('114成績輸入與落點儀表板'!$C$13="不可採計",W297=0,TRUE)),IF('114成績輸入與落點儀表板'!$C$14="必須採計",X297&gt;0,IF('114成績輸入與落點儀表板'!$C$14="不可採計",X297=0,TRUE)),IF('114成績輸入與落點儀表板'!$C$15="必須採計",Y297&gt;0,IF('114成績輸入與落點儀表板'!$C$15="不可採計",Y297=0,TRUE)),IF('114成績輸入與落點儀表板'!$C$16="必須採計",Z297&gt;0,IF('114成績輸入與落點儀表板'!$C$16="不可採計",Z297=0,TRUE))),"✅ 符合","❌ 不符合")</f>
        <v>❌ 不符合</v>
      </c>
      <c r="L297" s="15">
        <v>0</v>
      </c>
      <c r="M297" s="15">
        <v>1.5</v>
      </c>
      <c r="N297" s="15">
        <v>1.5</v>
      </c>
      <c r="O297" s="15">
        <v>0</v>
      </c>
      <c r="P297" s="15">
        <v>0</v>
      </c>
      <c r="Q297" s="15">
        <v>0</v>
      </c>
      <c r="R297" s="15">
        <v>1</v>
      </c>
      <c r="S297" s="15">
        <v>1.5</v>
      </c>
      <c r="T297" s="15">
        <v>0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</row>
    <row r="298" spans="1:26" ht="15.75" customHeight="1" x14ac:dyDescent="0.3">
      <c r="A298" s="2" t="s">
        <v>830</v>
      </c>
      <c r="B298" s="13" t="s">
        <v>765</v>
      </c>
      <c r="C298" s="13" t="s">
        <v>807</v>
      </c>
      <c r="D298" s="12" t="s">
        <v>134</v>
      </c>
      <c r="E298" s="13" t="s">
        <v>808</v>
      </c>
      <c r="F298" s="2">
        <v>15</v>
      </c>
      <c r="G298" s="15">
        <v>123.5</v>
      </c>
      <c r="H298" s="7">
        <f>L298*'114成績輸入與落點儀表板'!$B$2+M298*'114成績輸入與落點儀表板'!$B$3+N298*'114成績輸入與落點儀表板'!$B$4+O298*'114成績輸入與落點儀表板'!$B$5+P298*'114成績輸入與落點儀表板'!$B$6+Q298*'114成績輸入與落點儀表板'!$B$7+R298*'114成績輸入與落點儀表板'!$B$8+S298*'114成績輸入與落點儀表板'!$B$9+T298*'114成績輸入與落點儀表板'!$B$10+U298*'114成績輸入與落點儀表板'!$B$11+V298*'114成績輸入與落點儀表板'!$B$12+W298*'114成績輸入與落點儀表板'!$B$13+X298*'114成績輸入與落點儀表板'!$B$14+Y298*'114成績輸入與落點儀表板'!$B$15+Z298*'114成績輸入與落點儀表板'!$B$16</f>
        <v>0</v>
      </c>
      <c r="I298" s="8">
        <f t="shared" si="8"/>
        <v>-123.5</v>
      </c>
      <c r="J298" s="2" t="str">
        <f t="shared" si="9"/>
        <v>FAIL</v>
      </c>
      <c r="K298" s="17" t="str">
        <f>IF(AND(IF('114成績輸入與落點儀表板'!$C$2="必須採計",L298&gt;0,IF('114成績輸入與落點儀表板'!$C$2="不可採計",L298=0,TRUE)),IF('114成績輸入與落點儀表板'!$C$3="必須採計",M298&gt;0,IF('114成績輸入與落點儀表板'!$C$3="不可採計",M298=0,TRUE)),IF('114成績輸入與落點儀表板'!$C$4="必須採計",N298&gt;0,IF('114成績輸入與落點儀表板'!$C$4="不可採計",N298=0,TRUE)),IF('114成績輸入與落點儀表板'!$C$5="必須採計",O298&gt;0,IF('114成績輸入與落點儀表板'!$C$5="不可採計",O298=0,TRUE)),IF('114成績輸入與落點儀表板'!$C$6="必須採計",P298&gt;0,IF('114成績輸入與落點儀表板'!$C$6="不可採計",P298=0,TRUE)),IF('114成績輸入與落點儀表板'!$C$7="必須採計",Q298&gt;0,IF('114成績輸入與落點儀表板'!$C$7="不可採計",Q298=0,TRUE)),IF('114成績輸入與落點儀表板'!$C$8="必須採計",R298&gt;0,IF('114成績輸入與落點儀表板'!$C$8="不可採計",R298=0,TRUE)),IF('114成績輸入與落點儀表板'!$C$9="必須採計",S298&gt;0,IF('114成績輸入與落點儀表板'!$C$9="不可採計",S298=0,TRUE)),IF('114成績輸入與落點儀表板'!$C$10="必須採計",T298&gt;0,IF('114成績輸入與落點儀表板'!$C$10="不可採計",T298=0,TRUE)),IF('114成績輸入與落點儀表板'!$C$11="必須採計",U298&gt;0,IF('114成績輸入與落點儀表板'!$C$11="不可採計",U298=0,TRUE)),IF('114成績輸入與落點儀表板'!$C$12="必須採計",V298&gt;0,IF('114成績輸入與落點儀表板'!$C$12="不可採計",V298=0,TRUE)),IF('114成績輸入與落點儀表板'!$C$13="必須採計",W298&gt;0,IF('114成績輸入與落點儀表板'!$C$13="不可採計",W298=0,TRUE)),IF('114成績輸入與落點儀表板'!$C$14="必須採計",X298&gt;0,IF('114成績輸入與落點儀表板'!$C$14="不可採計",X298=0,TRUE)),IF('114成績輸入與落點儀表板'!$C$15="必須採計",Y298&gt;0,IF('114成績輸入與落點儀表板'!$C$15="不可採計",Y298=0,TRUE)),IF('114成績輸入與落點儀表板'!$C$16="必須採計",Z298&gt;0,IF('114成績輸入與落點儀表板'!$C$16="不可採計",Z298=0,TRUE))),"✅ 符合","❌ 不符合")</f>
        <v>✅ 符合</v>
      </c>
      <c r="L298" s="15">
        <v>1</v>
      </c>
      <c r="M298" s="15">
        <v>1.5</v>
      </c>
      <c r="N298" s="15">
        <v>1</v>
      </c>
      <c r="O298" s="15">
        <v>0</v>
      </c>
      <c r="P298" s="15">
        <v>0</v>
      </c>
      <c r="Q298" s="15">
        <v>0</v>
      </c>
      <c r="R298" s="15">
        <v>0</v>
      </c>
      <c r="S298" s="15">
        <v>1.25</v>
      </c>
      <c r="T298" s="15">
        <v>1.5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</row>
    <row r="299" spans="1:26" x14ac:dyDescent="0.3">
      <c r="A299" s="2" t="s">
        <v>833</v>
      </c>
      <c r="B299" s="13" t="s">
        <v>765</v>
      </c>
      <c r="C299" s="13" t="s">
        <v>810</v>
      </c>
      <c r="D299" s="12" t="s">
        <v>4062</v>
      </c>
      <c r="E299" s="13" t="s">
        <v>4157</v>
      </c>
      <c r="F299" s="2">
        <v>17</v>
      </c>
      <c r="G299" s="15">
        <v>140.25</v>
      </c>
      <c r="H299" s="7">
        <f>L299*'114成績輸入與落點儀表板'!$B$2+M299*'114成績輸入與落點儀表板'!$B$3+N299*'114成績輸入與落點儀表板'!$B$4+O299*'114成績輸入與落點儀表板'!$B$5+P299*'114成績輸入與落點儀表板'!$B$6+Q299*'114成績輸入與落點儀表板'!$B$7+R299*'114成績輸入與落點儀表板'!$B$8+S299*'114成績輸入與落點儀表板'!$B$9+T299*'114成績輸入與落點儀表板'!$B$10+U299*'114成績輸入與落點儀表板'!$B$11+V299*'114成績輸入與落點儀表板'!$B$12+W299*'114成績輸入與落點儀表板'!$B$13+X299*'114成績輸入與落點儀表板'!$B$14+Y299*'114成績輸入與落點儀表板'!$B$15+Z299*'114成績輸入與落點儀表板'!$B$16</f>
        <v>0</v>
      </c>
      <c r="I299" s="8">
        <f t="shared" si="8"/>
        <v>-140.25</v>
      </c>
      <c r="J299" s="2" t="str">
        <f t="shared" si="9"/>
        <v>FAIL</v>
      </c>
      <c r="K299" s="17" t="str">
        <f>IF(AND(IF('114成績輸入與落點儀表板'!$C$2="必須採計",L299&gt;0,IF('114成績輸入與落點儀表板'!$C$2="不可採計",L299=0,TRUE)),IF('114成績輸入與落點儀表板'!$C$3="必須採計",M299&gt;0,IF('114成績輸入與落點儀表板'!$C$3="不可採計",M299=0,TRUE)),IF('114成績輸入與落點儀表板'!$C$4="必須採計",N299&gt;0,IF('114成績輸入與落點儀表板'!$C$4="不可採計",N299=0,TRUE)),IF('114成績輸入與落點儀表板'!$C$5="必須採計",O299&gt;0,IF('114成績輸入與落點儀表板'!$C$5="不可採計",O299=0,TRUE)),IF('114成績輸入與落點儀表板'!$C$6="必須採計",P299&gt;0,IF('114成績輸入與落點儀表板'!$C$6="不可採計",P299=0,TRUE)),IF('114成績輸入與落點儀表板'!$C$7="必須採計",Q299&gt;0,IF('114成績輸入與落點儀表板'!$C$7="不可採計",Q299=0,TRUE)),IF('114成績輸入與落點儀表板'!$C$8="必須採計",R299&gt;0,IF('114成績輸入與落點儀表板'!$C$8="不可採計",R299=0,TRUE)),IF('114成績輸入與落點儀表板'!$C$9="必須採計",S299&gt;0,IF('114成績輸入與落點儀表板'!$C$9="不可採計",S299=0,TRUE)),IF('114成績輸入與落點儀表板'!$C$10="必須採計",T299&gt;0,IF('114成績輸入與落點儀表板'!$C$10="不可採計",T299=0,TRUE)),IF('114成績輸入與落點儀表板'!$C$11="必須採計",U299&gt;0,IF('114成績輸入與落點儀表板'!$C$11="不可採計",U299=0,TRUE)),IF('114成績輸入與落點儀表板'!$C$12="必須採計",V299&gt;0,IF('114成績輸入與落點儀表板'!$C$12="不可採計",V299=0,TRUE)),IF('114成績輸入與落點儀表板'!$C$13="必須採計",W299&gt;0,IF('114成績輸入與落點儀表板'!$C$13="不可採計",W299=0,TRUE)),IF('114成績輸入與落點儀表板'!$C$14="必須採計",X299&gt;0,IF('114成績輸入與落點儀表板'!$C$14="不可採計",X299=0,TRUE)),IF('114成績輸入與落點儀表板'!$C$15="必須採計",Y299&gt;0,IF('114成績輸入與落點儀表板'!$C$15="不可採計",Y299=0,TRUE)),IF('114成績輸入與落點儀表板'!$C$16="必須採計",Z299&gt;0,IF('114成績輸入與落點儀表板'!$C$16="不可採計",Z299=0,TRUE))),"✅ 符合","❌ 不符合")</f>
        <v>❌ 不符合</v>
      </c>
      <c r="L299" s="15">
        <v>0</v>
      </c>
      <c r="M299" s="15">
        <v>1.25</v>
      </c>
      <c r="N299" s="15">
        <v>1</v>
      </c>
      <c r="O299" s="15">
        <v>0</v>
      </c>
      <c r="P299" s="15">
        <v>0</v>
      </c>
      <c r="Q299" s="15">
        <v>0</v>
      </c>
      <c r="R299" s="15">
        <v>0</v>
      </c>
      <c r="S299" s="15">
        <v>1.25</v>
      </c>
      <c r="T299" s="15">
        <v>1.75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</row>
    <row r="300" spans="1:26" ht="15.75" customHeight="1" x14ac:dyDescent="0.3">
      <c r="A300" s="2" t="s">
        <v>835</v>
      </c>
      <c r="B300" s="13" t="s">
        <v>765</v>
      </c>
      <c r="C300" s="13" t="s">
        <v>98</v>
      </c>
      <c r="D300" s="12" t="s">
        <v>99</v>
      </c>
      <c r="E300" s="13" t="s">
        <v>816</v>
      </c>
      <c r="F300" s="2">
        <v>36</v>
      </c>
      <c r="G300" s="15">
        <v>166</v>
      </c>
      <c r="H300" s="7">
        <f>L300*'114成績輸入與落點儀表板'!$B$2+M300*'114成績輸入與落點儀表板'!$B$3+N300*'114成績輸入與落點儀表板'!$B$4+O300*'114成績輸入與落點儀表板'!$B$5+P300*'114成績輸入與落點儀表板'!$B$6+Q300*'114成績輸入與落點儀表板'!$B$7+R300*'114成績輸入與落點儀表板'!$B$8+S300*'114成績輸入與落點儀表板'!$B$9+T300*'114成績輸入與落點儀表板'!$B$10+U300*'114成績輸入與落點儀表板'!$B$11+V300*'114成績輸入與落點儀表板'!$B$12+W300*'114成績輸入與落點儀表板'!$B$13+X300*'114成績輸入與落點儀表板'!$B$14+Y300*'114成績輸入與落點儀表板'!$B$15+Z300*'114成績輸入與落點儀表板'!$B$16</f>
        <v>0</v>
      </c>
      <c r="I300" s="8">
        <f t="shared" si="8"/>
        <v>-166</v>
      </c>
      <c r="J300" s="2" t="str">
        <f t="shared" si="9"/>
        <v>FAIL</v>
      </c>
      <c r="K300" s="17" t="str">
        <f>IF(AND(IF('114成績輸入與落點儀表板'!$C$2="必須採計",L300&gt;0,IF('114成績輸入與落點儀表板'!$C$2="不可採計",L300=0,TRUE)),IF('114成績輸入與落點儀表板'!$C$3="必須採計",M300&gt;0,IF('114成績輸入與落點儀表板'!$C$3="不可採計",M300=0,TRUE)),IF('114成績輸入與落點儀表板'!$C$4="必須採計",N300&gt;0,IF('114成績輸入與落點儀表板'!$C$4="不可採計",N300=0,TRUE)),IF('114成績輸入與落點儀表板'!$C$5="必須採計",O300&gt;0,IF('114成績輸入與落點儀表板'!$C$5="不可採計",O300=0,TRUE)),IF('114成績輸入與落點儀表板'!$C$6="必須採計",P300&gt;0,IF('114成績輸入與落點儀表板'!$C$6="不可採計",P300=0,TRUE)),IF('114成績輸入與落點儀表板'!$C$7="必須採計",Q300&gt;0,IF('114成績輸入與落點儀表板'!$C$7="不可採計",Q300=0,TRUE)),IF('114成績輸入與落點儀表板'!$C$8="必須採計",R300&gt;0,IF('114成績輸入與落點儀表板'!$C$8="不可採計",R300=0,TRUE)),IF('114成績輸入與落點儀表板'!$C$9="必須採計",S300&gt;0,IF('114成績輸入與落點儀表板'!$C$9="不可採計",S300=0,TRUE)),IF('114成績輸入與落點儀表板'!$C$10="必須採計",T300&gt;0,IF('114成績輸入與落點儀表板'!$C$10="不可採計",T300=0,TRUE)),IF('114成績輸入與落點儀表板'!$C$11="必須採計",U300&gt;0,IF('114成績輸入與落點儀表板'!$C$11="不可採計",U300=0,TRUE)),IF('114成績輸入與落點儀表板'!$C$12="必須採計",V300&gt;0,IF('114成績輸入與落點儀表板'!$C$12="不可採計",V300=0,TRUE)),IF('114成績輸入與落點儀表板'!$C$13="必須採計",W300&gt;0,IF('114成績輸入與落點儀表板'!$C$13="不可採計",W300=0,TRUE)),IF('114成績輸入與落點儀表板'!$C$14="必須採計",X300&gt;0,IF('114成績輸入與落點儀表板'!$C$14="不可採計",X300=0,TRUE)),IF('114成績輸入與落點儀表板'!$C$15="必須採計",Y300&gt;0,IF('114成績輸入與落點儀表板'!$C$15="不可採計",Y300=0,TRUE)),IF('114成績輸入與落點儀表板'!$C$16="必須採計",Z300&gt;0,IF('114成績輸入與落點儀表板'!$C$16="不可採計",Z300=0,TRUE))),"✅ 符合","❌ 不符合")</f>
        <v>✅ 符合</v>
      </c>
      <c r="L300" s="15">
        <v>1</v>
      </c>
      <c r="M300" s="15">
        <v>2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</row>
    <row r="301" spans="1:26" x14ac:dyDescent="0.3">
      <c r="A301" s="2" t="s">
        <v>837</v>
      </c>
      <c r="B301" s="13" t="s">
        <v>765</v>
      </c>
      <c r="C301" s="13" t="s">
        <v>818</v>
      </c>
      <c r="D301" s="12" t="s">
        <v>134</v>
      </c>
      <c r="E301" s="13" t="s">
        <v>819</v>
      </c>
      <c r="F301" s="2">
        <v>22</v>
      </c>
      <c r="G301" s="15">
        <v>166</v>
      </c>
      <c r="H301" s="7">
        <f>L301*'114成績輸入與落點儀表板'!$B$2+M301*'114成績輸入與落點儀表板'!$B$3+N301*'114成績輸入與落點儀表板'!$B$4+O301*'114成績輸入與落點儀表板'!$B$5+P301*'114成績輸入與落點儀表板'!$B$6+Q301*'114成績輸入與落點儀表板'!$B$7+R301*'114成績輸入與落點儀表板'!$B$8+S301*'114成績輸入與落點儀表板'!$B$9+T301*'114成績輸入與落點儀表板'!$B$10+U301*'114成績輸入與落點儀表板'!$B$11+V301*'114成績輸入與落點儀表板'!$B$12+W301*'114成績輸入與落點儀表板'!$B$13+X301*'114成績輸入與落點儀表板'!$B$14+Y301*'114成績輸入與落點儀表板'!$B$15+Z301*'114成績輸入與落點儀表板'!$B$16</f>
        <v>0</v>
      </c>
      <c r="I301" s="8">
        <f t="shared" si="8"/>
        <v>-166</v>
      </c>
      <c r="J301" s="2" t="str">
        <f t="shared" si="9"/>
        <v>FAIL</v>
      </c>
      <c r="K301" s="17" t="str">
        <f>IF(AND(IF('114成績輸入與落點儀表板'!$C$2="必須採計",L301&gt;0,IF('114成績輸入與落點儀表板'!$C$2="不可採計",L301=0,TRUE)),IF('114成績輸入與落點儀表板'!$C$3="必須採計",M301&gt;0,IF('114成績輸入與落點儀表板'!$C$3="不可採計",M301=0,TRUE)),IF('114成績輸入與落點儀表板'!$C$4="必須採計",N301&gt;0,IF('114成績輸入與落點儀表板'!$C$4="不可採計",N301=0,TRUE)),IF('114成績輸入與落點儀表板'!$C$5="必須採計",O301&gt;0,IF('114成績輸入與落點儀表板'!$C$5="不可採計",O301=0,TRUE)),IF('114成績輸入與落點儀表板'!$C$6="必須採計",P301&gt;0,IF('114成績輸入與落點儀表板'!$C$6="不可採計",P301=0,TRUE)),IF('114成績輸入與落點儀表板'!$C$7="必須採計",Q301&gt;0,IF('114成績輸入與落點儀表板'!$C$7="不可採計",Q301=0,TRUE)),IF('114成績輸入與落點儀表板'!$C$8="必須採計",R301&gt;0,IF('114成績輸入與落點儀表板'!$C$8="不可採計",R301=0,TRUE)),IF('114成績輸入與落點儀表板'!$C$9="必須採計",S301&gt;0,IF('114成績輸入與落點儀表板'!$C$9="不可採計",S301=0,TRUE)),IF('114成績輸入與落點儀表板'!$C$10="必須採計",T301&gt;0,IF('114成績輸入與落點儀表板'!$C$10="不可採計",T301=0,TRUE)),IF('114成績輸入與落點儀表板'!$C$11="必須採計",U301&gt;0,IF('114成績輸入與落點儀表板'!$C$11="不可採計",U301=0,TRUE)),IF('114成績輸入與落點儀表板'!$C$12="必須採計",V301&gt;0,IF('114成績輸入與落點儀表板'!$C$12="不可採計",V301=0,TRUE)),IF('114成績輸入與落點儀表板'!$C$13="必須採計",W301&gt;0,IF('114成績輸入與落點儀表板'!$C$13="不可採計",W301=0,TRUE)),IF('114成績輸入與落點儀表板'!$C$14="必須採計",X301&gt;0,IF('114成績輸入與落點儀表板'!$C$14="不可採計",X301=0,TRUE)),IF('114成績輸入與落點儀表板'!$C$15="必須採計",Y301&gt;0,IF('114成績輸入與落點儀表板'!$C$15="不可採計",Y301=0,TRUE)),IF('114成績輸入與落點儀表板'!$C$16="必須採計",Z301&gt;0,IF('114成績輸入與落點儀表板'!$C$16="不可採計",Z301=0,TRUE))),"✅ 符合","❌ 不符合")</f>
        <v>✅ 符合</v>
      </c>
      <c r="L301" s="15">
        <v>2</v>
      </c>
      <c r="M301" s="15">
        <v>2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0</v>
      </c>
      <c r="U301" s="15">
        <v>1</v>
      </c>
      <c r="V301" s="15">
        <v>0</v>
      </c>
      <c r="W301" s="15">
        <v>1</v>
      </c>
      <c r="X301" s="15">
        <v>0</v>
      </c>
      <c r="Y301" s="15">
        <v>0</v>
      </c>
      <c r="Z301" s="15">
        <v>0</v>
      </c>
    </row>
    <row r="302" spans="1:26" ht="15.75" customHeight="1" x14ac:dyDescent="0.3">
      <c r="A302" s="2" t="s">
        <v>839</v>
      </c>
      <c r="B302" s="13" t="s">
        <v>821</v>
      </c>
      <c r="C302" s="13" t="s">
        <v>754</v>
      </c>
      <c r="D302" s="12" t="s">
        <v>86</v>
      </c>
      <c r="E302" s="13" t="s">
        <v>1909</v>
      </c>
      <c r="F302" s="2">
        <v>15</v>
      </c>
      <c r="G302" s="15">
        <v>56.25</v>
      </c>
      <c r="H302" s="7">
        <f>L302*'114成績輸入與落點儀表板'!$B$2+M302*'114成績輸入與落點儀表板'!$B$3+N302*'114成績輸入與落點儀表板'!$B$4+O302*'114成績輸入與落點儀表板'!$B$5+P302*'114成績輸入與落點儀表板'!$B$6+Q302*'114成績輸入與落點儀表板'!$B$7+R302*'114成績輸入與落點儀表板'!$B$8+S302*'114成績輸入與落點儀表板'!$B$9+T302*'114成績輸入與落點儀表板'!$B$10+U302*'114成績輸入與落點儀表板'!$B$11+V302*'114成績輸入與落點儀表板'!$B$12+W302*'114成績輸入與落點儀表板'!$B$13+X302*'114成績輸入與落點儀表板'!$B$14+Y302*'114成績輸入與落點儀表板'!$B$15+Z302*'114成績輸入與落點儀表板'!$B$16</f>
        <v>0</v>
      </c>
      <c r="I302" s="8">
        <f t="shared" si="8"/>
        <v>-56.25</v>
      </c>
      <c r="J302" s="2" t="str">
        <f t="shared" si="9"/>
        <v>FAIL</v>
      </c>
      <c r="K302" s="17" t="str">
        <f>IF(AND(IF('114成績輸入與落點儀表板'!$C$2="必須採計",L302&gt;0,IF('114成績輸入與落點儀表板'!$C$2="不可採計",L302=0,TRUE)),IF('114成績輸入與落點儀表板'!$C$3="必須採計",M302&gt;0,IF('114成績輸入與落點儀表板'!$C$3="不可採計",M302=0,TRUE)),IF('114成績輸入與落點儀表板'!$C$4="必須採計",N302&gt;0,IF('114成績輸入與落點儀表板'!$C$4="不可採計",N302=0,TRUE)),IF('114成績輸入與落點儀表板'!$C$5="必須採計",O302&gt;0,IF('114成績輸入與落點儀表板'!$C$5="不可採計",O302=0,TRUE)),IF('114成績輸入與落點儀表板'!$C$6="必須採計",P302&gt;0,IF('114成績輸入與落點儀表板'!$C$6="不可採計",P302=0,TRUE)),IF('114成績輸入與落點儀表板'!$C$7="必須採計",Q302&gt;0,IF('114成績輸入與落點儀表板'!$C$7="不可採計",Q302=0,TRUE)),IF('114成績輸入與落點儀表板'!$C$8="必須採計",R302&gt;0,IF('114成績輸入與落點儀表板'!$C$8="不可採計",R302=0,TRUE)),IF('114成績輸入與落點儀表板'!$C$9="必須採計",S302&gt;0,IF('114成績輸入與落點儀表板'!$C$9="不可採計",S302=0,TRUE)),IF('114成績輸入與落點儀表板'!$C$10="必須採計",T302&gt;0,IF('114成績輸入與落點儀表板'!$C$10="不可採計",T302=0,TRUE)),IF('114成績輸入與落點儀表板'!$C$11="必須採計",U302&gt;0,IF('114成績輸入與落點儀表板'!$C$11="不可採計",U302=0,TRUE)),IF('114成績輸入與落點儀表板'!$C$12="必須採計",V302&gt;0,IF('114成績輸入與落點儀表板'!$C$12="不可採計",V302=0,TRUE)),IF('114成績輸入與落點儀表板'!$C$13="必須採計",W302&gt;0,IF('114成績輸入與落點儀表板'!$C$13="不可採計",W302=0,TRUE)),IF('114成績輸入與落點儀表板'!$C$14="必須採計",X302&gt;0,IF('114成績輸入與落點儀表板'!$C$14="不可採計",X302=0,TRUE)),IF('114成績輸入與落點儀表板'!$C$15="必須採計",Y302&gt;0,IF('114成績輸入與落點儀表板'!$C$15="不可採計",Y302=0,TRUE)),IF('114成績輸入與落點儀表板'!$C$16="必須採計",Z302&gt;0,IF('114成績輸入與落點儀表板'!$C$16="不可採計",Z302=0,TRUE))),"✅ 符合","❌ 不符合")</f>
        <v>✅ 符合</v>
      </c>
      <c r="L302" s="15">
        <v>1.25</v>
      </c>
      <c r="M302" s="15">
        <v>1.25</v>
      </c>
      <c r="N302" s="15">
        <v>2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</row>
    <row r="303" spans="1:26" x14ac:dyDescent="0.3">
      <c r="A303" s="2" t="s">
        <v>841</v>
      </c>
      <c r="B303" s="13" t="s">
        <v>821</v>
      </c>
      <c r="C303" s="13" t="s">
        <v>824</v>
      </c>
      <c r="D303" s="12" t="s">
        <v>86</v>
      </c>
      <c r="E303" s="13" t="s">
        <v>628</v>
      </c>
      <c r="F303" s="2">
        <v>13</v>
      </c>
      <c r="G303" s="15">
        <v>38.5</v>
      </c>
      <c r="H303" s="7">
        <f>L303*'114成績輸入與落點儀表板'!$B$2+M303*'114成績輸入與落點儀表板'!$B$3+N303*'114成績輸入與落點儀表板'!$B$4+O303*'114成績輸入與落點儀表板'!$B$5+P303*'114成績輸入與落點儀表板'!$B$6+Q303*'114成績輸入與落點儀表板'!$B$7+R303*'114成績輸入與落點儀表板'!$B$8+S303*'114成績輸入與落點儀表板'!$B$9+T303*'114成績輸入與落點儀表板'!$B$10+U303*'114成績輸入與落點儀表板'!$B$11+V303*'114成績輸入與落點儀表板'!$B$12+W303*'114成績輸入與落點儀表板'!$B$13+X303*'114成績輸入與落點儀表板'!$B$14+Y303*'114成績輸入與落點儀表板'!$B$15+Z303*'114成績輸入與落點儀表板'!$B$16</f>
        <v>0</v>
      </c>
      <c r="I303" s="8">
        <f t="shared" si="8"/>
        <v>-38.5</v>
      </c>
      <c r="J303" s="2" t="str">
        <f t="shared" si="9"/>
        <v>FAIL</v>
      </c>
      <c r="K303" s="17" t="str">
        <f>IF(AND(IF('114成績輸入與落點儀表板'!$C$2="必須採計",L303&gt;0,IF('114成績輸入與落點儀表板'!$C$2="不可採計",L303=0,TRUE)),IF('114成績輸入與落點儀表板'!$C$3="必須採計",M303&gt;0,IF('114成績輸入與落點儀表板'!$C$3="不可採計",M303=0,TRUE)),IF('114成績輸入與落點儀表板'!$C$4="必須採計",N303&gt;0,IF('114成績輸入與落點儀表板'!$C$4="不可採計",N303=0,TRUE)),IF('114成績輸入與落點儀表板'!$C$5="必須採計",O303&gt;0,IF('114成績輸入與落點儀表板'!$C$5="不可採計",O303=0,TRUE)),IF('114成績輸入與落點儀表板'!$C$6="必須採計",P303&gt;0,IF('114成績輸入與落點儀表板'!$C$6="不可採計",P303=0,TRUE)),IF('114成績輸入與落點儀表板'!$C$7="必須採計",Q303&gt;0,IF('114成績輸入與落點儀表板'!$C$7="不可採計",Q303=0,TRUE)),IF('114成績輸入與落點儀表板'!$C$8="必須採計",R303&gt;0,IF('114成績輸入與落點儀表板'!$C$8="不可採計",R303=0,TRUE)),IF('114成績輸入與落點儀表板'!$C$9="必須採計",S303&gt;0,IF('114成績輸入與落點儀表板'!$C$9="不可採計",S303=0,TRUE)),IF('114成績輸入與落點儀表板'!$C$10="必須採計",T303&gt;0,IF('114成績輸入與落點儀表板'!$C$10="不可採計",T303=0,TRUE)),IF('114成績輸入與落點儀表板'!$C$11="必須採計",U303&gt;0,IF('114成績輸入與落點儀表板'!$C$11="不可採計",U303=0,TRUE)),IF('114成績輸入與落點儀表板'!$C$12="必須採計",V303&gt;0,IF('114成績輸入與落點儀表板'!$C$12="不可採計",V303=0,TRUE)),IF('114成績輸入與落點儀表板'!$C$13="必須採計",W303&gt;0,IF('114成績輸入與落點儀表板'!$C$13="不可採計",W303=0,TRUE)),IF('114成績輸入與落點儀表板'!$C$14="必須採計",X303&gt;0,IF('114成績輸入與落點儀表板'!$C$14="不可採計",X303=0,TRUE)),IF('114成績輸入與落點儀表板'!$C$15="必須採計",Y303&gt;0,IF('114成績輸入與落點儀表板'!$C$15="不可採計",Y303=0,TRUE)),IF('114成績輸入與落點儀表板'!$C$16="必須採計",Z303&gt;0,IF('114成績輸入與落點儀表板'!$C$16="不可採計",Z303=0,TRUE))),"✅ 符合","❌ 不符合")</f>
        <v>❌ 不符合</v>
      </c>
      <c r="L303" s="15">
        <v>0</v>
      </c>
      <c r="M303" s="15">
        <v>1</v>
      </c>
      <c r="N303" s="15">
        <v>1.5</v>
      </c>
      <c r="O303" s="15">
        <v>0</v>
      </c>
      <c r="P303" s="15">
        <v>0</v>
      </c>
      <c r="Q303" s="15">
        <v>0</v>
      </c>
      <c r="R303" s="15">
        <v>2</v>
      </c>
      <c r="S303" s="15">
        <v>0</v>
      </c>
      <c r="T303" s="15">
        <v>0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</row>
    <row r="304" spans="1:26" ht="15.75" customHeight="1" x14ac:dyDescent="0.3">
      <c r="A304" s="2" t="s">
        <v>843</v>
      </c>
      <c r="B304" s="13" t="s">
        <v>821</v>
      </c>
      <c r="C304" s="13" t="s">
        <v>826</v>
      </c>
      <c r="D304" s="12" t="s">
        <v>103</v>
      </c>
      <c r="E304" s="13" t="s">
        <v>628</v>
      </c>
      <c r="F304" s="2">
        <v>18</v>
      </c>
      <c r="G304" s="15">
        <v>60</v>
      </c>
      <c r="H304" s="7">
        <f>L304*'114成績輸入與落點儀表板'!$B$2+M304*'114成績輸入與落點儀表板'!$B$3+N304*'114成績輸入與落點儀表板'!$B$4+O304*'114成績輸入與落點儀表板'!$B$5+P304*'114成績輸入與落點儀表板'!$B$6+Q304*'114成績輸入與落點儀表板'!$B$7+R304*'114成績輸入與落點儀表板'!$B$8+S304*'114成績輸入與落點儀表板'!$B$9+T304*'114成績輸入與落點儀表板'!$B$10+U304*'114成績輸入與落點儀表板'!$B$11+V304*'114成績輸入與落點儀表板'!$B$12+W304*'114成績輸入與落點儀表板'!$B$13+X304*'114成績輸入與落點儀表板'!$B$14+Y304*'114成績輸入與落點儀表板'!$B$15+Z304*'114成績輸入與落點儀表板'!$B$16</f>
        <v>0</v>
      </c>
      <c r="I304" s="8">
        <f t="shared" si="8"/>
        <v>-60</v>
      </c>
      <c r="J304" s="2" t="str">
        <f t="shared" si="9"/>
        <v>FAIL</v>
      </c>
      <c r="K304" s="17" t="str">
        <f>IF(AND(IF('114成績輸入與落點儀表板'!$C$2="必須採計",L304&gt;0,IF('114成績輸入與落點儀表板'!$C$2="不可採計",L304=0,TRUE)),IF('114成績輸入與落點儀表板'!$C$3="必須採計",M304&gt;0,IF('114成績輸入與落點儀表板'!$C$3="不可採計",M304=0,TRUE)),IF('114成績輸入與落點儀表板'!$C$4="必須採計",N304&gt;0,IF('114成績輸入與落點儀表板'!$C$4="不可採計",N304=0,TRUE)),IF('114成績輸入與落點儀表板'!$C$5="必須採計",O304&gt;0,IF('114成績輸入與落點儀表板'!$C$5="不可採計",O304=0,TRUE)),IF('114成績輸入與落點儀表板'!$C$6="必須採計",P304&gt;0,IF('114成績輸入與落點儀表板'!$C$6="不可採計",P304=0,TRUE)),IF('114成績輸入與落點儀表板'!$C$7="必須採計",Q304&gt;0,IF('114成績輸入與落點儀表板'!$C$7="不可採計",Q304=0,TRUE)),IF('114成績輸入與落點儀表板'!$C$8="必須採計",R304&gt;0,IF('114成績輸入與落點儀表板'!$C$8="不可採計",R304=0,TRUE)),IF('114成績輸入與落點儀表板'!$C$9="必須採計",S304&gt;0,IF('114成績輸入與落點儀表板'!$C$9="不可採計",S304=0,TRUE)),IF('114成績輸入與落點儀表板'!$C$10="必須採計",T304&gt;0,IF('114成績輸入與落點儀表板'!$C$10="不可採計",T304=0,TRUE)),IF('114成績輸入與落點儀表板'!$C$11="必須採計",U304&gt;0,IF('114成績輸入與落點儀表板'!$C$11="不可採計",U304=0,TRUE)),IF('114成績輸入與落點儀表板'!$C$12="必須採計",V304&gt;0,IF('114成績輸入與落點儀表板'!$C$12="不可採計",V304=0,TRUE)),IF('114成績輸入與落點儀表板'!$C$13="必須採計",W304&gt;0,IF('114成績輸入與落點儀表板'!$C$13="不可採計",W304=0,TRUE)),IF('114成績輸入與落點儀表板'!$C$14="必須採計",X304&gt;0,IF('114成績輸入與落點儀表板'!$C$14="不可採計",X304=0,TRUE)),IF('114成績輸入與落點儀表板'!$C$15="必須採計",Y304&gt;0,IF('114成績輸入與落點儀表板'!$C$15="不可採計",Y304=0,TRUE)),IF('114成績輸入與落點儀表板'!$C$16="必須採計",Z304&gt;0,IF('114成績輸入與落點儀表板'!$C$16="不可採計",Z304=0,TRUE))),"✅ 符合","❌ 不符合")</f>
        <v>❌ 不符合</v>
      </c>
      <c r="L304" s="15">
        <v>0</v>
      </c>
      <c r="M304" s="15">
        <v>1</v>
      </c>
      <c r="N304" s="15">
        <v>1.5</v>
      </c>
      <c r="O304" s="15">
        <v>0</v>
      </c>
      <c r="P304" s="15">
        <v>0</v>
      </c>
      <c r="Q304" s="15">
        <v>0</v>
      </c>
      <c r="R304" s="15">
        <v>2</v>
      </c>
      <c r="S304" s="15">
        <v>0</v>
      </c>
      <c r="T304" s="15">
        <v>0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</row>
    <row r="305" spans="1:26" x14ac:dyDescent="0.3">
      <c r="A305" s="2" t="s">
        <v>845</v>
      </c>
      <c r="B305" s="13" t="s">
        <v>821</v>
      </c>
      <c r="C305" s="13" t="s">
        <v>828</v>
      </c>
      <c r="D305" s="12" t="s">
        <v>86</v>
      </c>
      <c r="E305" s="13" t="s">
        <v>4999</v>
      </c>
      <c r="F305" s="2">
        <v>12</v>
      </c>
      <c r="G305" s="15">
        <v>91.5</v>
      </c>
      <c r="H305" s="7">
        <f>L305*'114成績輸入與落點儀表板'!$B$2+M305*'114成績輸入與落點儀表板'!$B$3+N305*'114成績輸入與落點儀表板'!$B$4+O305*'114成績輸入與落點儀表板'!$B$5+P305*'114成績輸入與落點儀表板'!$B$6+Q305*'114成績輸入與落點儀表板'!$B$7+R305*'114成績輸入與落點儀表板'!$B$8+S305*'114成績輸入與落點儀表板'!$B$9+T305*'114成績輸入與落點儀表板'!$B$10+U305*'114成績輸入與落點儀表板'!$B$11+V305*'114成績輸入與落點儀表板'!$B$12+W305*'114成績輸入與落點儀表板'!$B$13+X305*'114成績輸入與落點儀表板'!$B$14+Y305*'114成績輸入與落點儀表板'!$B$15+Z305*'114成績輸入與落點儀表板'!$B$16</f>
        <v>0</v>
      </c>
      <c r="I305" s="8">
        <f t="shared" si="8"/>
        <v>-91.5</v>
      </c>
      <c r="J305" s="2" t="str">
        <f t="shared" si="9"/>
        <v>FAIL</v>
      </c>
      <c r="K305" s="17" t="str">
        <f>IF(AND(IF('114成績輸入與落點儀表板'!$C$2="必須採計",L305&gt;0,IF('114成績輸入與落點儀表板'!$C$2="不可採計",L305=0,TRUE)),IF('114成績輸入與落點儀表板'!$C$3="必須採計",M305&gt;0,IF('114成績輸入與落點儀表板'!$C$3="不可採計",M305=0,TRUE)),IF('114成績輸入與落點儀表板'!$C$4="必須採計",N305&gt;0,IF('114成績輸入與落點儀表板'!$C$4="不可採計",N305=0,TRUE)),IF('114成績輸入與落點儀表板'!$C$5="必須採計",O305&gt;0,IF('114成績輸入與落點儀表板'!$C$5="不可採計",O305=0,TRUE)),IF('114成績輸入與落點儀表板'!$C$6="必須採計",P305&gt;0,IF('114成績輸入與落點儀表板'!$C$6="不可採計",P305=0,TRUE)),IF('114成績輸入與落點儀表板'!$C$7="必須採計",Q305&gt;0,IF('114成績輸入與落點儀表板'!$C$7="不可採計",Q305=0,TRUE)),IF('114成績輸入與落點儀表板'!$C$8="必須採計",R305&gt;0,IF('114成績輸入與落點儀表板'!$C$8="不可採計",R305=0,TRUE)),IF('114成績輸入與落點儀表板'!$C$9="必須採計",S305&gt;0,IF('114成績輸入與落點儀表板'!$C$9="不可採計",S305=0,TRUE)),IF('114成績輸入與落點儀表板'!$C$10="必須採計",T305&gt;0,IF('114成績輸入與落點儀表板'!$C$10="不可採計",T305=0,TRUE)),IF('114成績輸入與落點儀表板'!$C$11="必須採計",U305&gt;0,IF('114成績輸入與落點儀表板'!$C$11="不可採計",U305=0,TRUE)),IF('114成績輸入與落點儀表板'!$C$12="必須採計",V305&gt;0,IF('114成績輸入與落點儀表板'!$C$12="不可採計",V305=0,TRUE)),IF('114成績輸入與落點儀表板'!$C$13="必須採計",W305&gt;0,IF('114成績輸入與落點儀表板'!$C$13="不可採計",W305=0,TRUE)),IF('114成績輸入與落點儀表板'!$C$14="必須採計",X305&gt;0,IF('114成績輸入與落點儀表板'!$C$14="不可採計",X305=0,TRUE)),IF('114成績輸入與落點儀表板'!$C$15="必須採計",Y305&gt;0,IF('114成績輸入與落點儀表板'!$C$15="不可採計",Y305=0,TRUE)),IF('114成績輸入與落點儀表板'!$C$16="必須採計",Z305&gt;0,IF('114成績輸入與落點儀表板'!$C$16="不可採計",Z305=0,TRUE))),"✅ 符合","❌ 不符合")</f>
        <v>❌ 不符合</v>
      </c>
      <c r="L305" s="15">
        <v>0</v>
      </c>
      <c r="M305" s="15">
        <v>1</v>
      </c>
      <c r="N305" s="15">
        <v>1.5</v>
      </c>
      <c r="O305" s="15">
        <v>0</v>
      </c>
      <c r="P305" s="15">
        <v>0</v>
      </c>
      <c r="Q305" s="15">
        <v>0</v>
      </c>
      <c r="R305" s="15">
        <v>1.5</v>
      </c>
      <c r="S305" s="15">
        <v>2</v>
      </c>
      <c r="T305" s="15">
        <v>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</row>
    <row r="306" spans="1:26" ht="15.75" customHeight="1" x14ac:dyDescent="0.3">
      <c r="A306" s="2" t="s">
        <v>847</v>
      </c>
      <c r="B306" s="13" t="s">
        <v>821</v>
      </c>
      <c r="C306" s="13" t="s">
        <v>831</v>
      </c>
      <c r="D306" s="12" t="s">
        <v>103</v>
      </c>
      <c r="E306" s="13" t="s">
        <v>4999</v>
      </c>
      <c r="F306" s="2">
        <v>15</v>
      </c>
      <c r="G306" s="15">
        <v>98.5</v>
      </c>
      <c r="H306" s="7">
        <f>L306*'114成績輸入與落點儀表板'!$B$2+M306*'114成績輸入與落點儀表板'!$B$3+N306*'114成績輸入與落點儀表板'!$B$4+O306*'114成績輸入與落點儀表板'!$B$5+P306*'114成績輸入與落點儀表板'!$B$6+Q306*'114成績輸入與落點儀表板'!$B$7+R306*'114成績輸入與落點儀表板'!$B$8+S306*'114成績輸入與落點儀表板'!$B$9+T306*'114成績輸入與落點儀表板'!$B$10+U306*'114成績輸入與落點儀表板'!$B$11+V306*'114成績輸入與落點儀表板'!$B$12+W306*'114成績輸入與落點儀表板'!$B$13+X306*'114成績輸入與落點儀表板'!$B$14+Y306*'114成績輸入與落點儀表板'!$B$15+Z306*'114成績輸入與落點儀表板'!$B$16</f>
        <v>0</v>
      </c>
      <c r="I306" s="8">
        <f t="shared" si="8"/>
        <v>-98.5</v>
      </c>
      <c r="J306" s="2" t="str">
        <f t="shared" si="9"/>
        <v>FAIL</v>
      </c>
      <c r="K306" s="17" t="str">
        <f>IF(AND(IF('114成績輸入與落點儀表板'!$C$2="必須採計",L306&gt;0,IF('114成績輸入與落點儀表板'!$C$2="不可採計",L306=0,TRUE)),IF('114成績輸入與落點儀表板'!$C$3="必須採計",M306&gt;0,IF('114成績輸入與落點儀表板'!$C$3="不可採計",M306=0,TRUE)),IF('114成績輸入與落點儀表板'!$C$4="必須採計",N306&gt;0,IF('114成績輸入與落點儀表板'!$C$4="不可採計",N306=0,TRUE)),IF('114成績輸入與落點儀表板'!$C$5="必須採計",O306&gt;0,IF('114成績輸入與落點儀表板'!$C$5="不可採計",O306=0,TRUE)),IF('114成績輸入與落點儀表板'!$C$6="必須採計",P306&gt;0,IF('114成績輸入與落點儀表板'!$C$6="不可採計",P306=0,TRUE)),IF('114成績輸入與落點儀表板'!$C$7="必須採計",Q306&gt;0,IF('114成績輸入與落點儀表板'!$C$7="不可採計",Q306=0,TRUE)),IF('114成績輸入與落點儀表板'!$C$8="必須採計",R306&gt;0,IF('114成績輸入與落點儀表板'!$C$8="不可採計",R306=0,TRUE)),IF('114成績輸入與落點儀表板'!$C$9="必須採計",S306&gt;0,IF('114成績輸入與落點儀表板'!$C$9="不可採計",S306=0,TRUE)),IF('114成績輸入與落點儀表板'!$C$10="必須採計",T306&gt;0,IF('114成績輸入與落點儀表板'!$C$10="不可採計",T306=0,TRUE)),IF('114成績輸入與落點儀表板'!$C$11="必須採計",U306&gt;0,IF('114成績輸入與落點儀表板'!$C$11="不可採計",U306=0,TRUE)),IF('114成績輸入與落點儀表板'!$C$12="必須採計",V306&gt;0,IF('114成績輸入與落點儀表板'!$C$12="不可採計",V306=0,TRUE)),IF('114成績輸入與落點儀表板'!$C$13="必須採計",W306&gt;0,IF('114成績輸入與落點儀表板'!$C$13="不可採計",W306=0,TRUE)),IF('114成績輸入與落點儀表板'!$C$14="必須採計",X306&gt;0,IF('114成績輸入與落點儀表板'!$C$14="不可採計",X306=0,TRUE)),IF('114成績輸入與落點儀表板'!$C$15="必須採計",Y306&gt;0,IF('114成績輸入與落點儀表板'!$C$15="不可採計",Y306=0,TRUE)),IF('114成績輸入與落點儀表板'!$C$16="必須採計",Z306&gt;0,IF('114成績輸入與落點儀表板'!$C$16="不可採計",Z306=0,TRUE))),"✅ 符合","❌ 不符合")</f>
        <v>❌ 不符合</v>
      </c>
      <c r="L306" s="15">
        <v>0</v>
      </c>
      <c r="M306" s="15">
        <v>1</v>
      </c>
      <c r="N306" s="15">
        <v>1.5</v>
      </c>
      <c r="O306" s="15">
        <v>0</v>
      </c>
      <c r="P306" s="15">
        <v>0</v>
      </c>
      <c r="Q306" s="15">
        <v>0</v>
      </c>
      <c r="R306" s="15">
        <v>1.5</v>
      </c>
      <c r="S306" s="15">
        <v>2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</row>
    <row r="307" spans="1:26" x14ac:dyDescent="0.3">
      <c r="A307" s="2" t="s">
        <v>849</v>
      </c>
      <c r="B307" s="13" t="s">
        <v>821</v>
      </c>
      <c r="C307" s="13" t="s">
        <v>98</v>
      </c>
      <c r="D307" s="12" t="s">
        <v>99</v>
      </c>
      <c r="E307" s="13" t="s">
        <v>834</v>
      </c>
      <c r="F307" s="2">
        <v>15</v>
      </c>
      <c r="G307" s="15">
        <v>146.5</v>
      </c>
      <c r="H307" s="7">
        <f>L307*'114成績輸入與落點儀表板'!$B$2+M307*'114成績輸入與落點儀表板'!$B$3+N307*'114成績輸入與落點儀表板'!$B$4+O307*'114成績輸入與落點儀表板'!$B$5+P307*'114成績輸入與落點儀表板'!$B$6+Q307*'114成績輸入與落點儀表板'!$B$7+R307*'114成績輸入與落點儀表板'!$B$8+S307*'114成績輸入與落點儀表板'!$B$9+T307*'114成績輸入與落點儀表板'!$B$10+U307*'114成績輸入與落點儀表板'!$B$11+V307*'114成績輸入與落點儀表板'!$B$12+W307*'114成績輸入與落點儀表板'!$B$13+X307*'114成績輸入與落點儀表板'!$B$14+Y307*'114成績輸入與落點儀表板'!$B$15+Z307*'114成績輸入與落點儀表板'!$B$16</f>
        <v>0</v>
      </c>
      <c r="I307" s="8">
        <f t="shared" si="8"/>
        <v>-146.5</v>
      </c>
      <c r="J307" s="2" t="str">
        <f t="shared" si="9"/>
        <v>FAIL</v>
      </c>
      <c r="K307" s="17" t="str">
        <f>IF(AND(IF('114成績輸入與落點儀表板'!$C$2="必須採計",L307&gt;0,IF('114成績輸入與落點儀表板'!$C$2="不可採計",L307=0,TRUE)),IF('114成績輸入與落點儀表板'!$C$3="必須採計",M307&gt;0,IF('114成績輸入與落點儀表板'!$C$3="不可採計",M307=0,TRUE)),IF('114成績輸入與落點儀表板'!$C$4="必須採計",N307&gt;0,IF('114成績輸入與落點儀表板'!$C$4="不可採計",N307=0,TRUE)),IF('114成績輸入與落點儀表板'!$C$5="必須採計",O307&gt;0,IF('114成績輸入與落點儀表板'!$C$5="不可採計",O307=0,TRUE)),IF('114成績輸入與落點儀表板'!$C$6="必須採計",P307&gt;0,IF('114成績輸入與落點儀表板'!$C$6="不可採計",P307=0,TRUE)),IF('114成績輸入與落點儀表板'!$C$7="必須採計",Q307&gt;0,IF('114成績輸入與落點儀表板'!$C$7="不可採計",Q307=0,TRUE)),IF('114成績輸入與落點儀表板'!$C$8="必須採計",R307&gt;0,IF('114成績輸入與落點儀表板'!$C$8="不可採計",R307=0,TRUE)),IF('114成績輸入與落點儀表板'!$C$9="必須採計",S307&gt;0,IF('114成績輸入與落點儀表板'!$C$9="不可採計",S307=0,TRUE)),IF('114成績輸入與落點儀表板'!$C$10="必須採計",T307&gt;0,IF('114成績輸入與落點儀表板'!$C$10="不可採計",T307=0,TRUE)),IF('114成績輸入與落點儀表板'!$C$11="必須採計",U307&gt;0,IF('114成績輸入與落點儀表板'!$C$11="不可採計",U307=0,TRUE)),IF('114成績輸入與落點儀表板'!$C$12="必須採計",V307&gt;0,IF('114成績輸入與落點儀表板'!$C$12="不可採計",V307=0,TRUE)),IF('114成績輸入與落點儀表板'!$C$13="必須採計",W307&gt;0,IF('114成績輸入與落點儀表板'!$C$13="不可採計",W307=0,TRUE)),IF('114成績輸入與落點儀表板'!$C$14="必須採計",X307&gt;0,IF('114成績輸入與落點儀表板'!$C$14="不可採計",X307=0,TRUE)),IF('114成績輸入與落點儀表板'!$C$15="必須採計",Y307&gt;0,IF('114成績輸入與落點儀表板'!$C$15="不可採計",Y307=0,TRUE)),IF('114成績輸入與落點儀表板'!$C$16="必須採計",Z307&gt;0,IF('114成績輸入與落點儀表板'!$C$16="不可採計",Z307=0,TRUE))),"✅ 符合","❌ 不符合")</f>
        <v>✅ 符合</v>
      </c>
      <c r="L307" s="15">
        <v>1.5</v>
      </c>
      <c r="M307" s="15">
        <v>2</v>
      </c>
      <c r="N307" s="15">
        <v>2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</row>
    <row r="308" spans="1:26" ht="15.75" customHeight="1" x14ac:dyDescent="0.3">
      <c r="A308" s="2" t="s">
        <v>851</v>
      </c>
      <c r="B308" s="13" t="s">
        <v>821</v>
      </c>
      <c r="C308" s="13" t="s">
        <v>810</v>
      </c>
      <c r="D308" s="12" t="s">
        <v>4062</v>
      </c>
      <c r="E308" s="13" t="s">
        <v>5026</v>
      </c>
      <c r="F308" s="2">
        <v>20</v>
      </c>
      <c r="G308" s="15">
        <v>69</v>
      </c>
      <c r="H308" s="7">
        <f>L308*'114成績輸入與落點儀表板'!$B$2+M308*'114成績輸入與落點儀表板'!$B$3+N308*'114成績輸入與落點儀表板'!$B$4+O308*'114成績輸入與落點儀表板'!$B$5+P308*'114成績輸入與落點儀表板'!$B$6+Q308*'114成績輸入與落點儀表板'!$B$7+R308*'114成績輸入與落點儀表板'!$B$8+S308*'114成績輸入與落點儀表板'!$B$9+T308*'114成績輸入與落點儀表板'!$B$10+U308*'114成績輸入與落點儀表板'!$B$11+V308*'114成績輸入與落點儀表板'!$B$12+W308*'114成績輸入與落點儀表板'!$B$13+X308*'114成績輸入與落點儀表板'!$B$14+Y308*'114成績輸入與落點儀表板'!$B$15+Z308*'114成績輸入與落點儀表板'!$B$16</f>
        <v>0</v>
      </c>
      <c r="I308" s="8">
        <f t="shared" si="8"/>
        <v>-69</v>
      </c>
      <c r="J308" s="2" t="str">
        <f t="shared" si="9"/>
        <v>FAIL</v>
      </c>
      <c r="K308" s="17" t="str">
        <f>IF(AND(IF('114成績輸入與落點儀表板'!$C$2="必須採計",L308&gt;0,IF('114成績輸入與落點儀表板'!$C$2="不可採計",L308=0,TRUE)),IF('114成績輸入與落點儀表板'!$C$3="必須採計",M308&gt;0,IF('114成績輸入與落點儀表板'!$C$3="不可採計",M308=0,TRUE)),IF('114成績輸入與落點儀表板'!$C$4="必須採計",N308&gt;0,IF('114成績輸入與落點儀表板'!$C$4="不可採計",N308=0,TRUE)),IF('114成績輸入與落點儀表板'!$C$5="必須採計",O308&gt;0,IF('114成績輸入與落點儀表板'!$C$5="不可採計",O308=0,TRUE)),IF('114成績輸入與落點儀表板'!$C$6="必須採計",P308&gt;0,IF('114成績輸入與落點儀表板'!$C$6="不可採計",P308=0,TRUE)),IF('114成績輸入與落點儀表板'!$C$7="必須採計",Q308&gt;0,IF('114成績輸入與落點儀表板'!$C$7="不可採計",Q308=0,TRUE)),IF('114成績輸入與落點儀表板'!$C$8="必須採計",R308&gt;0,IF('114成績輸入與落點儀表板'!$C$8="不可採計",R308=0,TRUE)),IF('114成績輸入與落點儀表板'!$C$9="必須採計",S308&gt;0,IF('114成績輸入與落點儀表板'!$C$9="不可採計",S308=0,TRUE)),IF('114成績輸入與落點儀表板'!$C$10="必須採計",T308&gt;0,IF('114成績輸入與落點儀表板'!$C$10="不可採計",T308=0,TRUE)),IF('114成績輸入與落點儀表板'!$C$11="必須採計",U308&gt;0,IF('114成績輸入與落點儀表板'!$C$11="不可採計",U308=0,TRUE)),IF('114成績輸入與落點儀表板'!$C$12="必須採計",V308&gt;0,IF('114成績輸入與落點儀表板'!$C$12="不可採計",V308=0,TRUE)),IF('114成績輸入與落點儀表板'!$C$13="必須採計",W308&gt;0,IF('114成績輸入與落點儀表板'!$C$13="不可採計",W308=0,TRUE)),IF('114成績輸入與落點儀表板'!$C$14="必須採計",X308&gt;0,IF('114成績輸入與落點儀表板'!$C$14="不可採計",X308=0,TRUE)),IF('114成績輸入與落點儀表板'!$C$15="必須採計",Y308&gt;0,IF('114成績輸入與落點儀表板'!$C$15="不可採計",Y308=0,TRUE)),IF('114成績輸入與落點儀表板'!$C$16="必須採計",Z308&gt;0,IF('114成績輸入與落點儀表板'!$C$16="不可採計",Z308=0,TRUE))),"✅ 符合","❌ 不符合")</f>
        <v>❌ 不符合</v>
      </c>
      <c r="L308" s="15">
        <v>0</v>
      </c>
      <c r="M308" s="15">
        <v>1.75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2</v>
      </c>
      <c r="T308" s="15">
        <v>2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</row>
    <row r="309" spans="1:26" x14ac:dyDescent="0.3">
      <c r="A309" s="2" t="s">
        <v>853</v>
      </c>
      <c r="B309" s="13" t="s">
        <v>821</v>
      </c>
      <c r="C309" s="13" t="s">
        <v>838</v>
      </c>
      <c r="D309" s="12" t="s">
        <v>103</v>
      </c>
      <c r="E309" s="13" t="s">
        <v>500</v>
      </c>
      <c r="F309" s="2">
        <v>11</v>
      </c>
      <c r="G309" s="15">
        <v>69</v>
      </c>
      <c r="H309" s="7">
        <f>L309*'114成績輸入與落點儀表板'!$B$2+M309*'114成績輸入與落點儀表板'!$B$3+N309*'114成績輸入與落點儀表板'!$B$4+O309*'114成績輸入與落點儀表板'!$B$5+P309*'114成績輸入與落點儀表板'!$B$6+Q309*'114成績輸入與落點儀表板'!$B$7+R309*'114成績輸入與落點儀表板'!$B$8+S309*'114成績輸入與落點儀表板'!$B$9+T309*'114成績輸入與落點儀表板'!$B$10+U309*'114成績輸入與落點儀表板'!$B$11+V309*'114成績輸入與落點儀表板'!$B$12+W309*'114成績輸入與落點儀表板'!$B$13+X309*'114成績輸入與落點儀表板'!$B$14+Y309*'114成績輸入與落點儀表板'!$B$15+Z309*'114成績輸入與落點儀表板'!$B$16</f>
        <v>0</v>
      </c>
      <c r="I309" s="8">
        <f t="shared" si="8"/>
        <v>-69</v>
      </c>
      <c r="J309" s="2" t="str">
        <f t="shared" si="9"/>
        <v>FAIL</v>
      </c>
      <c r="K309" s="17" t="str">
        <f>IF(AND(IF('114成績輸入與落點儀表板'!$C$2="必須採計",L309&gt;0,IF('114成績輸入與落點儀表板'!$C$2="不可採計",L309=0,TRUE)),IF('114成績輸入與落點儀表板'!$C$3="必須採計",M309&gt;0,IF('114成績輸入與落點儀表板'!$C$3="不可採計",M309=0,TRUE)),IF('114成績輸入與落點儀表板'!$C$4="必須採計",N309&gt;0,IF('114成績輸入與落點儀表板'!$C$4="不可採計",N309=0,TRUE)),IF('114成績輸入與落點儀表板'!$C$5="必須採計",O309&gt;0,IF('114成績輸入與落點儀表板'!$C$5="不可採計",O309=0,TRUE)),IF('114成績輸入與落點儀表板'!$C$6="必須採計",P309&gt;0,IF('114成績輸入與落點儀表板'!$C$6="不可採計",P309=0,TRUE)),IF('114成績輸入與落點儀表板'!$C$7="必須採計",Q309&gt;0,IF('114成績輸入與落點儀表板'!$C$7="不可採計",Q309=0,TRUE)),IF('114成績輸入與落點儀表板'!$C$8="必須採計",R309&gt;0,IF('114成績輸入與落點儀表板'!$C$8="不可採計",R309=0,TRUE)),IF('114成績輸入與落點儀表板'!$C$9="必須採計",S309&gt;0,IF('114成績輸入與落點儀表板'!$C$9="不可採計",S309=0,TRUE)),IF('114成績輸入與落點儀表板'!$C$10="必須採計",T309&gt;0,IF('114成績輸入與落點儀表板'!$C$10="不可採計",T309=0,TRUE)),IF('114成績輸入與落點儀表板'!$C$11="必須採計",U309&gt;0,IF('114成績輸入與落點儀表板'!$C$11="不可採計",U309=0,TRUE)),IF('114成績輸入與落點儀表板'!$C$12="必須採計",V309&gt;0,IF('114成績輸入與落點儀表板'!$C$12="不可採計",V309=0,TRUE)),IF('114成績輸入與落點儀表板'!$C$13="必須採計",W309&gt;0,IF('114成績輸入與落點儀表板'!$C$13="不可採計",W309=0,TRUE)),IF('114成績輸入與落點儀表板'!$C$14="必須採計",X309&gt;0,IF('114成績輸入與落點儀表板'!$C$14="不可採計",X309=0,TRUE)),IF('114成績輸入與落點儀表板'!$C$15="必須採計",Y309&gt;0,IF('114成績輸入與落點儀表板'!$C$15="不可採計",Y309=0,TRUE)),IF('114成績輸入與落點儀表板'!$C$16="必須採計",Z309&gt;0,IF('114成績輸入與落點儀表板'!$C$16="不可採計",Z309=0,TRUE))),"✅ 符合","❌ 不符合")</f>
        <v>✅ 符合</v>
      </c>
      <c r="L309" s="15">
        <v>1</v>
      </c>
      <c r="M309" s="15">
        <v>1</v>
      </c>
      <c r="N309" s="15">
        <v>1</v>
      </c>
      <c r="O309" s="15">
        <v>0</v>
      </c>
      <c r="P309" s="15">
        <v>0</v>
      </c>
      <c r="Q309" s="15">
        <v>0</v>
      </c>
      <c r="R309" s="15">
        <v>1</v>
      </c>
      <c r="S309" s="15">
        <v>1</v>
      </c>
      <c r="T309" s="15">
        <v>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</row>
    <row r="310" spans="1:26" ht="15.75" customHeight="1" x14ac:dyDescent="0.3">
      <c r="A310" s="2" t="s">
        <v>855</v>
      </c>
      <c r="B310" s="13" t="s">
        <v>821</v>
      </c>
      <c r="C310" s="13" t="s">
        <v>840</v>
      </c>
      <c r="D310" s="12" t="s">
        <v>103</v>
      </c>
      <c r="E310" s="13" t="s">
        <v>500</v>
      </c>
      <c r="F310" s="2">
        <v>8</v>
      </c>
      <c r="G310" s="15">
        <v>102</v>
      </c>
      <c r="H310" s="7">
        <f>L310*'114成績輸入與落點儀表板'!$B$2+M310*'114成績輸入與落點儀表板'!$B$3+N310*'114成績輸入與落點儀表板'!$B$4+O310*'114成績輸入與落點儀表板'!$B$5+P310*'114成績輸入與落點儀表板'!$B$6+Q310*'114成績輸入與落點儀表板'!$B$7+R310*'114成績輸入與落點儀表板'!$B$8+S310*'114成績輸入與落點儀表板'!$B$9+T310*'114成績輸入與落點儀表板'!$B$10+U310*'114成績輸入與落點儀表板'!$B$11+V310*'114成績輸入與落點儀表板'!$B$12+W310*'114成績輸入與落點儀表板'!$B$13+X310*'114成績輸入與落點儀表板'!$B$14+Y310*'114成績輸入與落點儀表板'!$B$15+Z310*'114成績輸入與落點儀表板'!$B$16</f>
        <v>0</v>
      </c>
      <c r="I310" s="8">
        <f t="shared" si="8"/>
        <v>-102</v>
      </c>
      <c r="J310" s="2" t="str">
        <f t="shared" si="9"/>
        <v>FAIL</v>
      </c>
      <c r="K310" s="17" t="str">
        <f>IF(AND(IF('114成績輸入與落點儀表板'!$C$2="必須採計",L310&gt;0,IF('114成績輸入與落點儀表板'!$C$2="不可採計",L310=0,TRUE)),IF('114成績輸入與落點儀表板'!$C$3="必須採計",M310&gt;0,IF('114成績輸入與落點儀表板'!$C$3="不可採計",M310=0,TRUE)),IF('114成績輸入與落點儀表板'!$C$4="必須採計",N310&gt;0,IF('114成績輸入與落點儀表板'!$C$4="不可採計",N310=0,TRUE)),IF('114成績輸入與落點儀表板'!$C$5="必須採計",O310&gt;0,IF('114成績輸入與落點儀表板'!$C$5="不可採計",O310=0,TRUE)),IF('114成績輸入與落點儀表板'!$C$6="必須採計",P310&gt;0,IF('114成績輸入與落點儀表板'!$C$6="不可採計",P310=0,TRUE)),IF('114成績輸入與落點儀表板'!$C$7="必須採計",Q310&gt;0,IF('114成績輸入與落點儀表板'!$C$7="不可採計",Q310=0,TRUE)),IF('114成績輸入與落點儀表板'!$C$8="必須採計",R310&gt;0,IF('114成績輸入與落點儀表板'!$C$8="不可採計",R310=0,TRUE)),IF('114成績輸入與落點儀表板'!$C$9="必須採計",S310&gt;0,IF('114成績輸入與落點儀表板'!$C$9="不可採計",S310=0,TRUE)),IF('114成績輸入與落點儀表板'!$C$10="必須採計",T310&gt;0,IF('114成績輸入與落點儀表板'!$C$10="不可採計",T310=0,TRUE)),IF('114成績輸入與落點儀表板'!$C$11="必須採計",U310&gt;0,IF('114成績輸入與落點儀表板'!$C$11="不可採計",U310=0,TRUE)),IF('114成績輸入與落點儀表板'!$C$12="必須採計",V310&gt;0,IF('114成績輸入與落點儀表板'!$C$12="不可採計",V310=0,TRUE)),IF('114成績輸入與落點儀表板'!$C$13="必須採計",W310&gt;0,IF('114成績輸入與落點儀表板'!$C$13="不可採計",W310=0,TRUE)),IF('114成績輸入與落點儀表板'!$C$14="必須採計",X310&gt;0,IF('114成績輸入與落點儀表板'!$C$14="不可採計",X310=0,TRUE)),IF('114成績輸入與落點儀表板'!$C$15="必須採計",Y310&gt;0,IF('114成績輸入與落點儀表板'!$C$15="不可採計",Y310=0,TRUE)),IF('114成績輸入與落點儀表板'!$C$16="必須採計",Z310&gt;0,IF('114成績輸入與落點儀表板'!$C$16="不可採計",Z310=0,TRUE))),"✅ 符合","❌ 不符合")</f>
        <v>✅ 符合</v>
      </c>
      <c r="L310" s="15">
        <v>1</v>
      </c>
      <c r="M310" s="15">
        <v>1</v>
      </c>
      <c r="N310" s="15">
        <v>1</v>
      </c>
      <c r="O310" s="15">
        <v>0</v>
      </c>
      <c r="P310" s="15">
        <v>0</v>
      </c>
      <c r="Q310" s="15">
        <v>0</v>
      </c>
      <c r="R310" s="15">
        <v>1</v>
      </c>
      <c r="S310" s="15">
        <v>1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</row>
    <row r="311" spans="1:26" x14ac:dyDescent="0.3">
      <c r="A311" s="2" t="s">
        <v>858</v>
      </c>
      <c r="B311" s="13" t="s">
        <v>821</v>
      </c>
      <c r="C311" s="13" t="s">
        <v>842</v>
      </c>
      <c r="D311" s="12" t="s">
        <v>103</v>
      </c>
      <c r="E311" s="13" t="s">
        <v>500</v>
      </c>
      <c r="F311" s="2">
        <v>21</v>
      </c>
      <c r="G311" s="15">
        <v>130</v>
      </c>
      <c r="H311" s="7">
        <f>L311*'114成績輸入與落點儀表板'!$B$2+M311*'114成績輸入與落點儀表板'!$B$3+N311*'114成績輸入與落點儀表板'!$B$4+O311*'114成績輸入與落點儀表板'!$B$5+P311*'114成績輸入與落點儀表板'!$B$6+Q311*'114成績輸入與落點儀表板'!$B$7+R311*'114成績輸入與落點儀表板'!$B$8+S311*'114成績輸入與落點儀表板'!$B$9+T311*'114成績輸入與落點儀表板'!$B$10+U311*'114成績輸入與落點儀表板'!$B$11+V311*'114成績輸入與落點儀表板'!$B$12+W311*'114成績輸入與落點儀表板'!$B$13+X311*'114成績輸入與落點儀表板'!$B$14+Y311*'114成績輸入與落點儀表板'!$B$15+Z311*'114成績輸入與落點儀表板'!$B$16</f>
        <v>0</v>
      </c>
      <c r="I311" s="8">
        <f t="shared" si="8"/>
        <v>-130</v>
      </c>
      <c r="J311" s="2" t="str">
        <f t="shared" si="9"/>
        <v>FAIL</v>
      </c>
      <c r="K311" s="17" t="str">
        <f>IF(AND(IF('114成績輸入與落點儀表板'!$C$2="必須採計",L311&gt;0,IF('114成績輸入與落點儀表板'!$C$2="不可採計",L311=0,TRUE)),IF('114成績輸入與落點儀表板'!$C$3="必須採計",M311&gt;0,IF('114成績輸入與落點儀表板'!$C$3="不可採計",M311=0,TRUE)),IF('114成績輸入與落點儀表板'!$C$4="必須採計",N311&gt;0,IF('114成績輸入與落點儀表板'!$C$4="不可採計",N311=0,TRUE)),IF('114成績輸入與落點儀表板'!$C$5="必須採計",O311&gt;0,IF('114成績輸入與落點儀表板'!$C$5="不可採計",O311=0,TRUE)),IF('114成績輸入與落點儀表板'!$C$6="必須採計",P311&gt;0,IF('114成績輸入與落點儀表板'!$C$6="不可採計",P311=0,TRUE)),IF('114成績輸入與落點儀表板'!$C$7="必須採計",Q311&gt;0,IF('114成績輸入與落點儀表板'!$C$7="不可採計",Q311=0,TRUE)),IF('114成績輸入與落點儀表板'!$C$8="必須採計",R311&gt;0,IF('114成績輸入與落點儀表板'!$C$8="不可採計",R311=0,TRUE)),IF('114成績輸入與落點儀表板'!$C$9="必須採計",S311&gt;0,IF('114成績輸入與落點儀表板'!$C$9="不可採計",S311=0,TRUE)),IF('114成績輸入與落點儀表板'!$C$10="必須採計",T311&gt;0,IF('114成績輸入與落點儀表板'!$C$10="不可採計",T311=0,TRUE)),IF('114成績輸入與落點儀表板'!$C$11="必須採計",U311&gt;0,IF('114成績輸入與落點儀表板'!$C$11="不可採計",U311=0,TRUE)),IF('114成績輸入與落點儀表板'!$C$12="必須採計",V311&gt;0,IF('114成績輸入與落點儀表板'!$C$12="不可採計",V311=0,TRUE)),IF('114成績輸入與落點儀表板'!$C$13="必須採計",W311&gt;0,IF('114成績輸入與落點儀表板'!$C$13="不可採計",W311=0,TRUE)),IF('114成績輸入與落點儀表板'!$C$14="必須採計",X311&gt;0,IF('114成績輸入與落點儀表板'!$C$14="不可採計",X311=0,TRUE)),IF('114成績輸入與落點儀表板'!$C$15="必須採計",Y311&gt;0,IF('114成績輸入與落點儀表板'!$C$15="不可採計",Y311=0,TRUE)),IF('114成績輸入與落點儀表板'!$C$16="必須採計",Z311&gt;0,IF('114成績輸入與落點儀表板'!$C$16="不可採計",Z311=0,TRUE))),"✅ 符合","❌ 不符合")</f>
        <v>✅ 符合</v>
      </c>
      <c r="L311" s="15">
        <v>1</v>
      </c>
      <c r="M311" s="15">
        <v>1</v>
      </c>
      <c r="N311" s="15">
        <v>1</v>
      </c>
      <c r="O311" s="15">
        <v>0</v>
      </c>
      <c r="P311" s="15">
        <v>0</v>
      </c>
      <c r="Q311" s="15">
        <v>0</v>
      </c>
      <c r="R311" s="15">
        <v>1</v>
      </c>
      <c r="S311" s="15">
        <v>1</v>
      </c>
      <c r="T311" s="15">
        <v>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</row>
    <row r="312" spans="1:26" ht="15.75" customHeight="1" x14ac:dyDescent="0.3">
      <c r="A312" s="2" t="s">
        <v>861</v>
      </c>
      <c r="B312" s="13" t="s">
        <v>821</v>
      </c>
      <c r="C312" s="13" t="s">
        <v>156</v>
      </c>
      <c r="D312" s="12" t="s">
        <v>103</v>
      </c>
      <c r="E312" s="13" t="s">
        <v>5027</v>
      </c>
      <c r="F312" s="2">
        <v>21</v>
      </c>
      <c r="G312" s="15">
        <v>130</v>
      </c>
      <c r="H312" s="7">
        <f>L312*'114成績輸入與落點儀表板'!$B$2+M312*'114成績輸入與落點儀表板'!$B$3+N312*'114成績輸入與落點儀表板'!$B$4+O312*'114成績輸入與落點儀表板'!$B$5+P312*'114成績輸入與落點儀表板'!$B$6+Q312*'114成績輸入與落點儀表板'!$B$7+R312*'114成績輸入與落點儀表板'!$B$8+S312*'114成績輸入與落點儀表板'!$B$9+T312*'114成績輸入與落點儀表板'!$B$10+U312*'114成績輸入與落點儀表板'!$B$11+V312*'114成績輸入與落點儀表板'!$B$12+W312*'114成績輸入與落點儀表板'!$B$13+X312*'114成績輸入與落點儀表板'!$B$14+Y312*'114成績輸入與落點儀表板'!$B$15+Z312*'114成績輸入與落點儀表板'!$B$16</f>
        <v>0</v>
      </c>
      <c r="I312" s="8">
        <f t="shared" si="8"/>
        <v>-130</v>
      </c>
      <c r="J312" s="2" t="str">
        <f t="shared" si="9"/>
        <v>FAIL</v>
      </c>
      <c r="K312" s="17" t="str">
        <f>IF(AND(IF('114成績輸入與落點儀表板'!$C$2="必須採計",L312&gt;0,IF('114成績輸入與落點儀表板'!$C$2="不可採計",L312=0,TRUE)),IF('114成績輸入與落點儀表板'!$C$3="必須採計",M312&gt;0,IF('114成績輸入與落點儀表板'!$C$3="不可採計",M312=0,TRUE)),IF('114成績輸入與落點儀表板'!$C$4="必須採計",N312&gt;0,IF('114成績輸入與落點儀表板'!$C$4="不可採計",N312=0,TRUE)),IF('114成績輸入與落點儀表板'!$C$5="必須採計",O312&gt;0,IF('114成績輸入與落點儀表板'!$C$5="不可採計",O312=0,TRUE)),IF('114成績輸入與落點儀表板'!$C$6="必須採計",P312&gt;0,IF('114成績輸入與落點儀表板'!$C$6="不可採計",P312=0,TRUE)),IF('114成績輸入與落點儀表板'!$C$7="必須採計",Q312&gt;0,IF('114成績輸入與落點儀表板'!$C$7="不可採計",Q312=0,TRUE)),IF('114成績輸入與落點儀表板'!$C$8="必須採計",R312&gt;0,IF('114成績輸入與落點儀表板'!$C$8="不可採計",R312=0,TRUE)),IF('114成績輸入與落點儀表板'!$C$9="必須採計",S312&gt;0,IF('114成績輸入與落點儀表板'!$C$9="不可採計",S312=0,TRUE)),IF('114成績輸入與落點儀表板'!$C$10="必須採計",T312&gt;0,IF('114成績輸入與落點儀表板'!$C$10="不可採計",T312=0,TRUE)),IF('114成績輸入與落點儀表板'!$C$11="必須採計",U312&gt;0,IF('114成績輸入與落點儀表板'!$C$11="不可採計",U312=0,TRUE)),IF('114成績輸入與落點儀表板'!$C$12="必須採計",V312&gt;0,IF('114成績輸入與落點儀表板'!$C$12="不可採計",V312=0,TRUE)),IF('114成績輸入與落點儀表板'!$C$13="必須採計",W312&gt;0,IF('114成績輸入與落點儀表板'!$C$13="不可採計",W312=0,TRUE)),IF('114成績輸入與落點儀表板'!$C$14="必須採計",X312&gt;0,IF('114成績輸入與落點儀表板'!$C$14="不可採計",X312=0,TRUE)),IF('114成績輸入與落點儀表板'!$C$15="必須採計",Y312&gt;0,IF('114成績輸入與落點儀表板'!$C$15="不可採計",Y312=0,TRUE)),IF('114成績輸入與落點儀表板'!$C$16="必須採計",Z312&gt;0,IF('114成績輸入與落點儀表板'!$C$16="不可採計",Z312=0,TRUE))),"✅ 符合","❌ 不符合")</f>
        <v>✅ 符合</v>
      </c>
      <c r="L312" s="15">
        <v>2</v>
      </c>
      <c r="M312" s="15">
        <v>1</v>
      </c>
      <c r="N312" s="15">
        <v>2</v>
      </c>
      <c r="O312" s="15">
        <v>0</v>
      </c>
      <c r="P312" s="15">
        <v>0</v>
      </c>
      <c r="Q312" s="15">
        <v>0</v>
      </c>
      <c r="R312" s="15">
        <v>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</row>
    <row r="313" spans="1:26" x14ac:dyDescent="0.3">
      <c r="A313" s="2" t="s">
        <v>862</v>
      </c>
      <c r="B313" s="13" t="s">
        <v>821</v>
      </c>
      <c r="C313" s="13" t="s">
        <v>159</v>
      </c>
      <c r="D313" s="12" t="s">
        <v>103</v>
      </c>
      <c r="E313" s="13" t="s">
        <v>4159</v>
      </c>
      <c r="F313" s="2">
        <v>32</v>
      </c>
      <c r="G313" s="15">
        <v>160</v>
      </c>
      <c r="H313" s="7">
        <f>L313*'114成績輸入與落點儀表板'!$B$2+M313*'114成績輸入與落點儀表板'!$B$3+N313*'114成績輸入與落點儀表板'!$B$4+O313*'114成績輸入與落點儀表板'!$B$5+P313*'114成績輸入與落點儀表板'!$B$6+Q313*'114成績輸入與落點儀表板'!$B$7+R313*'114成績輸入與落點儀表板'!$B$8+S313*'114成績輸入與落點儀表板'!$B$9+T313*'114成績輸入與落點儀表板'!$B$10+U313*'114成績輸入與落點儀表板'!$B$11+V313*'114成績輸入與落點儀表板'!$B$12+W313*'114成績輸入與落點儀表板'!$B$13+X313*'114成績輸入與落點儀表板'!$B$14+Y313*'114成績輸入與落點儀表板'!$B$15+Z313*'114成績輸入與落點儀表板'!$B$16</f>
        <v>0</v>
      </c>
      <c r="I313" s="8">
        <f t="shared" si="8"/>
        <v>-160</v>
      </c>
      <c r="J313" s="2" t="str">
        <f t="shared" si="9"/>
        <v>FAIL</v>
      </c>
      <c r="K313" s="17" t="str">
        <f>IF(AND(IF('114成績輸入與落點儀表板'!$C$2="必須採計",L313&gt;0,IF('114成績輸入與落點儀表板'!$C$2="不可採計",L313=0,TRUE)),IF('114成績輸入與落點儀表板'!$C$3="必須採計",M313&gt;0,IF('114成績輸入與落點儀表板'!$C$3="不可採計",M313=0,TRUE)),IF('114成績輸入與落點儀表板'!$C$4="必須採計",N313&gt;0,IF('114成績輸入與落點儀表板'!$C$4="不可採計",N313=0,TRUE)),IF('114成績輸入與落點儀表板'!$C$5="必須採計",O313&gt;0,IF('114成績輸入與落點儀表板'!$C$5="不可採計",O313=0,TRUE)),IF('114成績輸入與落點儀表板'!$C$6="必須採計",P313&gt;0,IF('114成績輸入與落點儀表板'!$C$6="不可採計",P313=0,TRUE)),IF('114成績輸入與落點儀表板'!$C$7="必須採計",Q313&gt;0,IF('114成績輸入與落點儀表板'!$C$7="不可採計",Q313=0,TRUE)),IF('114成績輸入與落點儀表板'!$C$8="必須採計",R313&gt;0,IF('114成績輸入與落點儀表板'!$C$8="不可採計",R313=0,TRUE)),IF('114成績輸入與落點儀表板'!$C$9="必須採計",S313&gt;0,IF('114成績輸入與落點儀表板'!$C$9="不可採計",S313=0,TRUE)),IF('114成績輸入與落點儀表板'!$C$10="必須採計",T313&gt;0,IF('114成績輸入與落點儀表板'!$C$10="不可採計",T313=0,TRUE)),IF('114成績輸入與落點儀表板'!$C$11="必須採計",U313&gt;0,IF('114成績輸入與落點儀表板'!$C$11="不可採計",U313=0,TRUE)),IF('114成績輸入與落點儀表板'!$C$12="必須採計",V313&gt;0,IF('114成績輸入與落點儀表板'!$C$12="不可採計",V313=0,TRUE)),IF('114成績輸入與落點儀表板'!$C$13="必須採計",W313&gt;0,IF('114成績輸入與落點儀表板'!$C$13="不可採計",W313=0,TRUE)),IF('114成績輸入與落點儀表板'!$C$14="必須採計",X313&gt;0,IF('114成績輸入與落點儀表板'!$C$14="不可採計",X313=0,TRUE)),IF('114成績輸入與落點儀表板'!$C$15="必須採計",Y313&gt;0,IF('114成績輸入與落點儀表板'!$C$15="不可採計",Y313=0,TRUE)),IF('114成績輸入與落點儀表板'!$C$16="必須採計",Z313&gt;0,IF('114成績輸入與落點儀表板'!$C$16="不可採計",Z313=0,TRUE))),"✅ 符合","❌ 不符合")</f>
        <v>✅ 符合</v>
      </c>
      <c r="L313" s="15">
        <v>2</v>
      </c>
      <c r="M313" s="15">
        <v>1</v>
      </c>
      <c r="N313" s="15">
        <v>2</v>
      </c>
      <c r="O313" s="15">
        <v>0</v>
      </c>
      <c r="P313" s="15">
        <v>0</v>
      </c>
      <c r="Q313" s="15">
        <v>0</v>
      </c>
      <c r="R313" s="15">
        <v>2</v>
      </c>
      <c r="S313" s="15">
        <v>1</v>
      </c>
      <c r="T313" s="15">
        <v>0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</row>
    <row r="314" spans="1:26" ht="15.75" customHeight="1" x14ac:dyDescent="0.3">
      <c r="A314" s="2" t="s">
        <v>864</v>
      </c>
      <c r="B314" s="13" t="s">
        <v>821</v>
      </c>
      <c r="C314" s="13" t="s">
        <v>530</v>
      </c>
      <c r="D314" s="12" t="s">
        <v>134</v>
      </c>
      <c r="E314" s="13" t="s">
        <v>5028</v>
      </c>
      <c r="F314" s="2">
        <v>19</v>
      </c>
      <c r="G314" s="15">
        <v>93</v>
      </c>
      <c r="H314" s="7">
        <f>L314*'114成績輸入與落點儀表板'!$B$2+M314*'114成績輸入與落點儀表板'!$B$3+N314*'114成績輸入與落點儀表板'!$B$4+O314*'114成績輸入與落點儀表板'!$B$5+P314*'114成績輸入與落點儀表板'!$B$6+Q314*'114成績輸入與落點儀表板'!$B$7+R314*'114成績輸入與落點儀表板'!$B$8+S314*'114成績輸入與落點儀表板'!$B$9+T314*'114成績輸入與落點儀表板'!$B$10+U314*'114成績輸入與落點儀表板'!$B$11+V314*'114成績輸入與落點儀表板'!$B$12+W314*'114成績輸入與落點儀表板'!$B$13+X314*'114成績輸入與落點儀表板'!$B$14+Y314*'114成績輸入與落點儀表板'!$B$15+Z314*'114成績輸入與落點儀表板'!$B$16</f>
        <v>0</v>
      </c>
      <c r="I314" s="8">
        <f t="shared" si="8"/>
        <v>-93</v>
      </c>
      <c r="J314" s="2" t="str">
        <f t="shared" si="9"/>
        <v>FAIL</v>
      </c>
      <c r="K314" s="17" t="str">
        <f>IF(AND(IF('114成績輸入與落點儀表板'!$C$2="必須採計",L314&gt;0,IF('114成績輸入與落點儀表板'!$C$2="不可採計",L314=0,TRUE)),IF('114成績輸入與落點儀表板'!$C$3="必須採計",M314&gt;0,IF('114成績輸入與落點儀表板'!$C$3="不可採計",M314=0,TRUE)),IF('114成績輸入與落點儀表板'!$C$4="必須採計",N314&gt;0,IF('114成績輸入與落點儀表板'!$C$4="不可採計",N314=0,TRUE)),IF('114成績輸入與落點儀表板'!$C$5="必須採計",O314&gt;0,IF('114成績輸入與落點儀表板'!$C$5="不可採計",O314=0,TRUE)),IF('114成績輸入與落點儀表板'!$C$6="必須採計",P314&gt;0,IF('114成績輸入與落點儀表板'!$C$6="不可採計",P314=0,TRUE)),IF('114成績輸入與落點儀表板'!$C$7="必須採計",Q314&gt;0,IF('114成績輸入與落點儀表板'!$C$7="不可採計",Q314=0,TRUE)),IF('114成績輸入與落點儀表板'!$C$8="必須採計",R314&gt;0,IF('114成績輸入與落點儀表板'!$C$8="不可採計",R314=0,TRUE)),IF('114成績輸入與落點儀表板'!$C$9="必須採計",S314&gt;0,IF('114成績輸入與落點儀表板'!$C$9="不可採計",S314=0,TRUE)),IF('114成績輸入與落點儀表板'!$C$10="必須採計",T314&gt;0,IF('114成績輸入與落點儀表板'!$C$10="不可採計",T314=0,TRUE)),IF('114成績輸入與落點儀表板'!$C$11="必須採計",U314&gt;0,IF('114成績輸入與落點儀表板'!$C$11="不可採計",U314=0,TRUE)),IF('114成績輸入與落點儀表板'!$C$12="必須採計",V314&gt;0,IF('114成績輸入與落點儀表板'!$C$12="不可採計",V314=0,TRUE)),IF('114成績輸入與落點儀表板'!$C$13="必須採計",W314&gt;0,IF('114成績輸入與落點儀表板'!$C$13="不可採計",W314=0,TRUE)),IF('114成績輸入與落點儀表板'!$C$14="必須採計",X314&gt;0,IF('114成績輸入與落點儀表板'!$C$14="不可採計",X314=0,TRUE)),IF('114成績輸入與落點儀表板'!$C$15="必須採計",Y314&gt;0,IF('114成績輸入與落點儀表板'!$C$15="不可採計",Y314=0,TRUE)),IF('114成績輸入與落點儀表板'!$C$16="必須採計",Z314&gt;0,IF('114成績輸入與落點儀表板'!$C$16="不可採計",Z314=0,TRUE))),"✅ 符合","❌ 不符合")</f>
        <v>❌ 不符合</v>
      </c>
      <c r="L314" s="15">
        <v>0</v>
      </c>
      <c r="M314" s="15">
        <v>1</v>
      </c>
      <c r="N314" s="15">
        <v>2</v>
      </c>
      <c r="O314" s="15">
        <v>0</v>
      </c>
      <c r="P314" s="15">
        <v>0</v>
      </c>
      <c r="Q314" s="15">
        <v>0</v>
      </c>
      <c r="R314" s="15">
        <v>2</v>
      </c>
      <c r="S314" s="15">
        <v>1.75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</row>
    <row r="315" spans="1:26" x14ac:dyDescent="0.3">
      <c r="A315" s="2" t="s">
        <v>866</v>
      </c>
      <c r="B315" s="13" t="s">
        <v>821</v>
      </c>
      <c r="C315" s="13" t="s">
        <v>422</v>
      </c>
      <c r="D315" s="12" t="s">
        <v>103</v>
      </c>
      <c r="E315" s="13" t="s">
        <v>5029</v>
      </c>
      <c r="F315" s="2">
        <v>8</v>
      </c>
      <c r="G315" s="15">
        <v>130.5</v>
      </c>
      <c r="H315" s="7">
        <f>L315*'114成績輸入與落點儀表板'!$B$2+M315*'114成績輸入與落點儀表板'!$B$3+N315*'114成績輸入與落點儀表板'!$B$4+O315*'114成績輸入與落點儀表板'!$B$5+P315*'114成績輸入與落點儀表板'!$B$6+Q315*'114成績輸入與落點儀表板'!$B$7+R315*'114成績輸入與落點儀表板'!$B$8+S315*'114成績輸入與落點儀表板'!$B$9+T315*'114成績輸入與落點儀表板'!$B$10+U315*'114成績輸入與落點儀表板'!$B$11+V315*'114成績輸入與落點儀表板'!$B$12+W315*'114成績輸入與落點儀表板'!$B$13+X315*'114成績輸入與落點儀表板'!$B$14+Y315*'114成績輸入與落點儀表板'!$B$15+Z315*'114成績輸入與落點儀表板'!$B$16</f>
        <v>0</v>
      </c>
      <c r="I315" s="8">
        <f t="shared" si="8"/>
        <v>-130.5</v>
      </c>
      <c r="J315" s="2" t="str">
        <f t="shared" si="9"/>
        <v>FAIL</v>
      </c>
      <c r="K315" s="17" t="str">
        <f>IF(AND(IF('114成績輸入與落點儀表板'!$C$2="必須採計",L315&gt;0,IF('114成績輸入與落點儀表板'!$C$2="不可採計",L315=0,TRUE)),IF('114成績輸入與落點儀表板'!$C$3="必須採計",M315&gt;0,IF('114成績輸入與落點儀表板'!$C$3="不可採計",M315=0,TRUE)),IF('114成績輸入與落點儀表板'!$C$4="必須採計",N315&gt;0,IF('114成績輸入與落點儀表板'!$C$4="不可採計",N315=0,TRUE)),IF('114成績輸入與落點儀表板'!$C$5="必須採計",O315&gt;0,IF('114成績輸入與落點儀表板'!$C$5="不可採計",O315=0,TRUE)),IF('114成績輸入與落點儀表板'!$C$6="必須採計",P315&gt;0,IF('114成績輸入與落點儀表板'!$C$6="不可採計",P315=0,TRUE)),IF('114成績輸入與落點儀表板'!$C$7="必須採計",Q315&gt;0,IF('114成績輸入與落點儀表板'!$C$7="不可採計",Q315=0,TRUE)),IF('114成績輸入與落點儀表板'!$C$8="必須採計",R315&gt;0,IF('114成績輸入與落點儀表板'!$C$8="不可採計",R315=0,TRUE)),IF('114成績輸入與落點儀表板'!$C$9="必須採計",S315&gt;0,IF('114成績輸入與落點儀表板'!$C$9="不可採計",S315=0,TRUE)),IF('114成績輸入與落點儀表板'!$C$10="必須採計",T315&gt;0,IF('114成績輸入與落點儀表板'!$C$10="不可採計",T315=0,TRUE)),IF('114成績輸入與落點儀表板'!$C$11="必須採計",U315&gt;0,IF('114成績輸入與落點儀表板'!$C$11="不可採計",U315=0,TRUE)),IF('114成績輸入與落點儀表板'!$C$12="必須採計",V315&gt;0,IF('114成績輸入與落點儀表板'!$C$12="不可採計",V315=0,TRUE)),IF('114成績輸入與落點儀表板'!$C$13="必須採計",W315&gt;0,IF('114成績輸入與落點儀表板'!$C$13="不可採計",W315=0,TRUE)),IF('114成績輸入與落點儀表板'!$C$14="必須採計",X315&gt;0,IF('114成績輸入與落點儀表板'!$C$14="不可採計",X315=0,TRUE)),IF('114成績輸入與落點儀表板'!$C$15="必須採計",Y315&gt;0,IF('114成績輸入與落點儀表板'!$C$15="不可採計",Y315=0,TRUE)),IF('114成績輸入與落點儀表板'!$C$16="必須採計",Z315&gt;0,IF('114成績輸入與落點儀表板'!$C$16="不可採計",Z315=0,TRUE))),"✅ 符合","❌ 不符合")</f>
        <v>✅ 符合</v>
      </c>
      <c r="L315" s="15">
        <v>2</v>
      </c>
      <c r="M315" s="15">
        <v>1.5</v>
      </c>
      <c r="N315" s="15">
        <v>1</v>
      </c>
      <c r="O315" s="15">
        <v>0</v>
      </c>
      <c r="P315" s="15">
        <v>0</v>
      </c>
      <c r="Q315" s="15">
        <v>0</v>
      </c>
      <c r="R315" s="15">
        <v>1</v>
      </c>
      <c r="S315" s="15">
        <v>2</v>
      </c>
      <c r="T315" s="15">
        <v>0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</row>
    <row r="316" spans="1:26" ht="15.75" customHeight="1" x14ac:dyDescent="0.3">
      <c r="A316" s="2" t="s">
        <v>869</v>
      </c>
      <c r="B316" s="13" t="s">
        <v>821</v>
      </c>
      <c r="C316" s="13" t="s">
        <v>439</v>
      </c>
      <c r="D316" s="12" t="s">
        <v>103</v>
      </c>
      <c r="E316" s="13" t="s">
        <v>505</v>
      </c>
      <c r="F316" s="2">
        <v>9</v>
      </c>
      <c r="G316" s="15">
        <v>81</v>
      </c>
      <c r="H316" s="7">
        <f>L316*'114成績輸入與落點儀表板'!$B$2+M316*'114成績輸入與落點儀表板'!$B$3+N316*'114成績輸入與落點儀表板'!$B$4+O316*'114成績輸入與落點儀表板'!$B$5+P316*'114成績輸入與落點儀表板'!$B$6+Q316*'114成績輸入與落點儀表板'!$B$7+R316*'114成績輸入與落點儀表板'!$B$8+S316*'114成績輸入與落點儀表板'!$B$9+T316*'114成績輸入與落點儀表板'!$B$10+U316*'114成績輸入與落點儀表板'!$B$11+V316*'114成績輸入與落點儀表板'!$B$12+W316*'114成績輸入與落點儀表板'!$B$13+X316*'114成績輸入與落點儀表板'!$B$14+Y316*'114成績輸入與落點儀表板'!$B$15+Z316*'114成績輸入與落點儀表板'!$B$16</f>
        <v>0</v>
      </c>
      <c r="I316" s="8">
        <f t="shared" si="8"/>
        <v>-81</v>
      </c>
      <c r="J316" s="2" t="str">
        <f t="shared" si="9"/>
        <v>FAIL</v>
      </c>
      <c r="K316" s="17" t="str">
        <f>IF(AND(IF('114成績輸入與落點儀表板'!$C$2="必須採計",L316&gt;0,IF('114成績輸入與落點儀表板'!$C$2="不可採計",L316=0,TRUE)),IF('114成績輸入與落點儀表板'!$C$3="必須採計",M316&gt;0,IF('114成績輸入與落點儀表板'!$C$3="不可採計",M316=0,TRUE)),IF('114成績輸入與落點儀表板'!$C$4="必須採計",N316&gt;0,IF('114成績輸入與落點儀表板'!$C$4="不可採計",N316=0,TRUE)),IF('114成績輸入與落點儀表板'!$C$5="必須採計",O316&gt;0,IF('114成績輸入與落點儀表板'!$C$5="不可採計",O316=0,TRUE)),IF('114成績輸入與落點儀表板'!$C$6="必須採計",P316&gt;0,IF('114成績輸入與落點儀表板'!$C$6="不可採計",P316=0,TRUE)),IF('114成績輸入與落點儀表板'!$C$7="必須採計",Q316&gt;0,IF('114成績輸入與落點儀表板'!$C$7="不可採計",Q316=0,TRUE)),IF('114成績輸入與落點儀表板'!$C$8="必須採計",R316&gt;0,IF('114成績輸入與落點儀表板'!$C$8="不可採計",R316=0,TRUE)),IF('114成績輸入與落點儀表板'!$C$9="必須採計",S316&gt;0,IF('114成績輸入與落點儀表板'!$C$9="不可採計",S316=0,TRUE)),IF('114成績輸入與落點儀表板'!$C$10="必須採計",T316&gt;0,IF('114成績輸入與落點儀表板'!$C$10="不可採計",T316=0,TRUE)),IF('114成績輸入與落點儀表板'!$C$11="必須採計",U316&gt;0,IF('114成績輸入與落點儀表板'!$C$11="不可採計",U316=0,TRUE)),IF('114成績輸入與落點儀表板'!$C$12="必須採計",V316&gt;0,IF('114成績輸入與落點儀表板'!$C$12="不可採計",V316=0,TRUE)),IF('114成績輸入與落點儀表板'!$C$13="必須採計",W316&gt;0,IF('114成績輸入與落點儀表板'!$C$13="不可採計",W316=0,TRUE)),IF('114成績輸入與落點儀表板'!$C$14="必須採計",X316&gt;0,IF('114成績輸入與落點儀表板'!$C$14="不可採計",X316=0,TRUE)),IF('114成績輸入與落點儀表板'!$C$15="必須採計",Y316&gt;0,IF('114成績輸入與落點儀表板'!$C$15="不可採計",Y316=0,TRUE)),IF('114成績輸入與落點儀表板'!$C$16="必須採計",Z316&gt;0,IF('114成績輸入與落點儀表板'!$C$16="不可採計",Z316=0,TRUE))),"✅ 符合","❌ 不符合")</f>
        <v>❌ 不符合</v>
      </c>
      <c r="L316" s="15">
        <v>0</v>
      </c>
      <c r="M316" s="15">
        <v>1</v>
      </c>
      <c r="N316" s="15">
        <v>1</v>
      </c>
      <c r="O316" s="15">
        <v>0</v>
      </c>
      <c r="P316" s="15">
        <v>0</v>
      </c>
      <c r="Q316" s="15">
        <v>0</v>
      </c>
      <c r="R316" s="15">
        <v>1</v>
      </c>
      <c r="S316" s="15">
        <v>0</v>
      </c>
      <c r="T316" s="15">
        <v>0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</row>
    <row r="317" spans="1:26" x14ac:dyDescent="0.3">
      <c r="A317" s="2" t="s">
        <v>871</v>
      </c>
      <c r="B317" s="13" t="s">
        <v>821</v>
      </c>
      <c r="C317" s="13" t="s">
        <v>854</v>
      </c>
      <c r="D317" s="12" t="s">
        <v>103</v>
      </c>
      <c r="E317" s="13" t="s">
        <v>595</v>
      </c>
      <c r="F317" s="2">
        <v>13</v>
      </c>
      <c r="G317" s="15">
        <v>57</v>
      </c>
      <c r="H317" s="7">
        <f>L317*'114成績輸入與落點儀表板'!$B$2+M317*'114成績輸入與落點儀表板'!$B$3+N317*'114成績輸入與落點儀表板'!$B$4+O317*'114成績輸入與落點儀表板'!$B$5+P317*'114成績輸入與落點儀表板'!$B$6+Q317*'114成績輸入與落點儀表板'!$B$7+R317*'114成績輸入與落點儀表板'!$B$8+S317*'114成績輸入與落點儀表板'!$B$9+T317*'114成績輸入與落點儀表板'!$B$10+U317*'114成績輸入與落點儀表板'!$B$11+V317*'114成績輸入與落點儀表板'!$B$12+W317*'114成績輸入與落點儀表板'!$B$13+X317*'114成績輸入與落點儀表板'!$B$14+Y317*'114成績輸入與落點儀表板'!$B$15+Z317*'114成績輸入與落點儀表板'!$B$16</f>
        <v>0</v>
      </c>
      <c r="I317" s="8">
        <f t="shared" si="8"/>
        <v>-57</v>
      </c>
      <c r="J317" s="2" t="str">
        <f t="shared" si="9"/>
        <v>FAIL</v>
      </c>
      <c r="K317" s="17" t="str">
        <f>IF(AND(IF('114成績輸入與落點儀表板'!$C$2="必須採計",L317&gt;0,IF('114成績輸入與落點儀表板'!$C$2="不可採計",L317=0,TRUE)),IF('114成績輸入與落點儀表板'!$C$3="必須採計",M317&gt;0,IF('114成績輸入與落點儀表板'!$C$3="不可採計",M317=0,TRUE)),IF('114成績輸入與落點儀表板'!$C$4="必須採計",N317&gt;0,IF('114成績輸入與落點儀表板'!$C$4="不可採計",N317=0,TRUE)),IF('114成績輸入與落點儀表板'!$C$5="必須採計",O317&gt;0,IF('114成績輸入與落點儀表板'!$C$5="不可採計",O317=0,TRUE)),IF('114成績輸入與落點儀表板'!$C$6="必須採計",P317&gt;0,IF('114成績輸入與落點儀表板'!$C$6="不可採計",P317=0,TRUE)),IF('114成績輸入與落點儀表板'!$C$7="必須採計",Q317&gt;0,IF('114成績輸入與落點儀表板'!$C$7="不可採計",Q317=0,TRUE)),IF('114成績輸入與落點儀表板'!$C$8="必須採計",R317&gt;0,IF('114成績輸入與落點儀表板'!$C$8="不可採計",R317=0,TRUE)),IF('114成績輸入與落點儀表板'!$C$9="必須採計",S317&gt;0,IF('114成績輸入與落點儀表板'!$C$9="不可採計",S317=0,TRUE)),IF('114成績輸入與落點儀表板'!$C$10="必須採計",T317&gt;0,IF('114成績輸入與落點儀表板'!$C$10="不可採計",T317=0,TRUE)),IF('114成績輸入與落點儀表板'!$C$11="必須採計",U317&gt;0,IF('114成績輸入與落點儀表板'!$C$11="不可採計",U317=0,TRUE)),IF('114成績輸入與落點儀表板'!$C$12="必須採計",V317&gt;0,IF('114成績輸入與落點儀表板'!$C$12="不可採計",V317=0,TRUE)),IF('114成績輸入與落點儀表板'!$C$13="必須採計",W317&gt;0,IF('114成績輸入與落點儀表板'!$C$13="不可採計",W317=0,TRUE)),IF('114成績輸入與落點儀表板'!$C$14="必須採計",X317&gt;0,IF('114成績輸入與落點儀表板'!$C$14="不可採計",X317=0,TRUE)),IF('114成績輸入與落點儀表板'!$C$15="必須採計",Y317&gt;0,IF('114成績輸入與落點儀表板'!$C$15="不可採計",Y317=0,TRUE)),IF('114成績輸入與落點儀表板'!$C$16="必須採計",Z317&gt;0,IF('114成績輸入與落點儀表板'!$C$16="不可採計",Z317=0,TRUE))),"✅ 符合","❌ 不符合")</f>
        <v>✅ 符合</v>
      </c>
      <c r="L317" s="15">
        <v>1</v>
      </c>
      <c r="M317" s="15">
        <v>1</v>
      </c>
      <c r="N317" s="15">
        <v>1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0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</row>
    <row r="318" spans="1:26" ht="15.75" customHeight="1" x14ac:dyDescent="0.3">
      <c r="A318" s="2" t="s">
        <v>874</v>
      </c>
      <c r="B318" s="13" t="s">
        <v>821</v>
      </c>
      <c r="C318" s="13" t="s">
        <v>856</v>
      </c>
      <c r="D318" s="12" t="s">
        <v>103</v>
      </c>
      <c r="E318" s="13" t="s">
        <v>5030</v>
      </c>
      <c r="F318" s="2">
        <v>11</v>
      </c>
      <c r="G318" s="15">
        <v>122</v>
      </c>
      <c r="H318" s="7">
        <f>L318*'114成績輸入與落點儀表板'!$B$2+M318*'114成績輸入與落點儀表板'!$B$3+N318*'114成績輸入與落點儀表板'!$B$4+O318*'114成績輸入與落點儀表板'!$B$5+P318*'114成績輸入與落點儀表板'!$B$6+Q318*'114成績輸入與落點儀表板'!$B$7+R318*'114成績輸入與落點儀表板'!$B$8+S318*'114成績輸入與落點儀表板'!$B$9+T318*'114成績輸入與落點儀表板'!$B$10+U318*'114成績輸入與落點儀表板'!$B$11+V318*'114成績輸入與落點儀表板'!$B$12+W318*'114成績輸入與落點儀表板'!$B$13+X318*'114成績輸入與落點儀表板'!$B$14+Y318*'114成績輸入與落點儀表板'!$B$15+Z318*'114成績輸入與落點儀表板'!$B$16</f>
        <v>0</v>
      </c>
      <c r="I318" s="8">
        <f t="shared" si="8"/>
        <v>-122</v>
      </c>
      <c r="J318" s="2" t="str">
        <f t="shared" si="9"/>
        <v>FAIL</v>
      </c>
      <c r="K318" s="17" t="str">
        <f>IF(AND(IF('114成績輸入與落點儀表板'!$C$2="必須採計",L318&gt;0,IF('114成績輸入與落點儀表板'!$C$2="不可採計",L318=0,TRUE)),IF('114成績輸入與落點儀表板'!$C$3="必須採計",M318&gt;0,IF('114成績輸入與落點儀表板'!$C$3="不可採計",M318=0,TRUE)),IF('114成績輸入與落點儀表板'!$C$4="必須採計",N318&gt;0,IF('114成績輸入與落點儀表板'!$C$4="不可採計",N318=0,TRUE)),IF('114成績輸入與落點儀表板'!$C$5="必須採計",O318&gt;0,IF('114成績輸入與落點儀表板'!$C$5="不可採計",O318=0,TRUE)),IF('114成績輸入與落點儀表板'!$C$6="必須採計",P318&gt;0,IF('114成績輸入與落點儀表板'!$C$6="不可採計",P318=0,TRUE)),IF('114成績輸入與落點儀表板'!$C$7="必須採計",Q318&gt;0,IF('114成績輸入與落點儀表板'!$C$7="不可採計",Q318=0,TRUE)),IF('114成績輸入與落點儀表板'!$C$8="必須採計",R318&gt;0,IF('114成績輸入與落點儀表板'!$C$8="不可採計",R318=0,TRUE)),IF('114成績輸入與落點儀表板'!$C$9="必須採計",S318&gt;0,IF('114成績輸入與落點儀表板'!$C$9="不可採計",S318=0,TRUE)),IF('114成績輸入與落點儀表板'!$C$10="必須採計",T318&gt;0,IF('114成績輸入與落點儀表板'!$C$10="不可採計",T318=0,TRUE)),IF('114成績輸入與落點儀表板'!$C$11="必須採計",U318&gt;0,IF('114成績輸入與落點儀表板'!$C$11="不可採計",U318=0,TRUE)),IF('114成績輸入與落點儀表板'!$C$12="必須採計",V318&gt;0,IF('114成績輸入與落點儀表板'!$C$12="不可採計",V318=0,TRUE)),IF('114成績輸入與落點儀表板'!$C$13="必須採計",W318&gt;0,IF('114成績輸入與落點儀表板'!$C$13="不可採計",W318=0,TRUE)),IF('114成績輸入與落點儀表板'!$C$14="必須採計",X318&gt;0,IF('114成績輸入與落點儀表板'!$C$14="不可採計",X318=0,TRUE)),IF('114成績輸入與落點儀表板'!$C$15="必須採計",Y318&gt;0,IF('114成績輸入與落點儀表板'!$C$15="不可採計",Y318=0,TRUE)),IF('114成績輸入與落點儀表板'!$C$16="必須採計",Z318&gt;0,IF('114成績輸入與落點儀表板'!$C$16="不可採計",Z318=0,TRUE))),"✅ 符合","❌ 不符合")</f>
        <v>✅ 符合</v>
      </c>
      <c r="L318" s="15">
        <v>2</v>
      </c>
      <c r="M318" s="15">
        <v>2</v>
      </c>
      <c r="N318" s="15">
        <v>0</v>
      </c>
      <c r="O318" s="15">
        <v>0</v>
      </c>
      <c r="P318" s="15">
        <v>2</v>
      </c>
      <c r="Q318" s="15">
        <v>0</v>
      </c>
      <c r="R318" s="15">
        <v>0</v>
      </c>
      <c r="S318" s="15">
        <v>0</v>
      </c>
      <c r="T318" s="15">
        <v>0</v>
      </c>
      <c r="U318" s="15">
        <v>1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</row>
    <row r="319" spans="1:26" x14ac:dyDescent="0.3">
      <c r="A319" s="2" t="s">
        <v>876</v>
      </c>
      <c r="B319" s="13" t="s">
        <v>821</v>
      </c>
      <c r="C319" s="13" t="s">
        <v>859</v>
      </c>
      <c r="D319" s="12" t="s">
        <v>103</v>
      </c>
      <c r="E319" s="13" t="s">
        <v>505</v>
      </c>
      <c r="F319" s="2">
        <v>21</v>
      </c>
      <c r="G319" s="15">
        <v>78</v>
      </c>
      <c r="H319" s="7">
        <f>L319*'114成績輸入與落點儀表板'!$B$2+M319*'114成績輸入與落點儀表板'!$B$3+N319*'114成績輸入與落點儀表板'!$B$4+O319*'114成績輸入與落點儀表板'!$B$5+P319*'114成績輸入與落點儀表板'!$B$6+Q319*'114成績輸入與落點儀表板'!$B$7+R319*'114成績輸入與落點儀表板'!$B$8+S319*'114成績輸入與落點儀表板'!$B$9+T319*'114成績輸入與落點儀表板'!$B$10+U319*'114成績輸入與落點儀表板'!$B$11+V319*'114成績輸入與落點儀表板'!$B$12+W319*'114成績輸入與落點儀表板'!$B$13+X319*'114成績輸入與落點儀表板'!$B$14+Y319*'114成績輸入與落點儀表板'!$B$15+Z319*'114成績輸入與落點儀表板'!$B$16</f>
        <v>0</v>
      </c>
      <c r="I319" s="8">
        <f t="shared" si="8"/>
        <v>-78</v>
      </c>
      <c r="J319" s="2" t="str">
        <f t="shared" si="9"/>
        <v>FAIL</v>
      </c>
      <c r="K319" s="17" t="str">
        <f>IF(AND(IF('114成績輸入與落點儀表板'!$C$2="必須採計",L319&gt;0,IF('114成績輸入與落點儀表板'!$C$2="不可採計",L319=0,TRUE)),IF('114成績輸入與落點儀表板'!$C$3="必須採計",M319&gt;0,IF('114成績輸入與落點儀表板'!$C$3="不可採計",M319=0,TRUE)),IF('114成績輸入與落點儀表板'!$C$4="必須採計",N319&gt;0,IF('114成績輸入與落點儀表板'!$C$4="不可採計",N319=0,TRUE)),IF('114成績輸入與落點儀表板'!$C$5="必須採計",O319&gt;0,IF('114成績輸入與落點儀表板'!$C$5="不可採計",O319=0,TRUE)),IF('114成績輸入與落點儀表板'!$C$6="必須採計",P319&gt;0,IF('114成績輸入與落點儀表板'!$C$6="不可採計",P319=0,TRUE)),IF('114成績輸入與落點儀表板'!$C$7="必須採計",Q319&gt;0,IF('114成績輸入與落點儀表板'!$C$7="不可採計",Q319=0,TRUE)),IF('114成績輸入與落點儀表板'!$C$8="必須採計",R319&gt;0,IF('114成績輸入與落點儀表板'!$C$8="不可採計",R319=0,TRUE)),IF('114成績輸入與落點儀表板'!$C$9="必須採計",S319&gt;0,IF('114成績輸入與落點儀表板'!$C$9="不可採計",S319=0,TRUE)),IF('114成績輸入與落點儀表板'!$C$10="必須採計",T319&gt;0,IF('114成績輸入與落點儀表板'!$C$10="不可採計",T319=0,TRUE)),IF('114成績輸入與落點儀表板'!$C$11="必須採計",U319&gt;0,IF('114成績輸入與落點儀表板'!$C$11="不可採計",U319=0,TRUE)),IF('114成績輸入與落點儀表板'!$C$12="必須採計",V319&gt;0,IF('114成績輸入與落點儀表板'!$C$12="不可採計",V319=0,TRUE)),IF('114成績輸入與落點儀表板'!$C$13="必須採計",W319&gt;0,IF('114成績輸入與落點儀表板'!$C$13="不可採計",W319=0,TRUE)),IF('114成績輸入與落點儀表板'!$C$14="必須採計",X319&gt;0,IF('114成績輸入與落點儀表板'!$C$14="不可採計",X319=0,TRUE)),IF('114成績輸入與落點儀表板'!$C$15="必須採計",Y319&gt;0,IF('114成績輸入與落點儀表板'!$C$15="不可採計",Y319=0,TRUE)),IF('114成績輸入與落點儀表板'!$C$16="必須採計",Z319&gt;0,IF('114成績輸入與落點儀表板'!$C$16="不可採計",Z319=0,TRUE))),"✅ 符合","❌ 不符合")</f>
        <v>❌ 不符合</v>
      </c>
      <c r="L319" s="15">
        <v>0</v>
      </c>
      <c r="M319" s="15">
        <v>1</v>
      </c>
      <c r="N319" s="15">
        <v>1</v>
      </c>
      <c r="O319" s="15">
        <v>0</v>
      </c>
      <c r="P319" s="15">
        <v>0</v>
      </c>
      <c r="Q319" s="15">
        <v>0</v>
      </c>
      <c r="R319" s="15">
        <v>1</v>
      </c>
      <c r="S319" s="15">
        <v>0</v>
      </c>
      <c r="T319" s="15">
        <v>0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</row>
    <row r="320" spans="1:26" ht="15.75" customHeight="1" x14ac:dyDescent="0.3">
      <c r="A320" s="2" t="s">
        <v>878</v>
      </c>
      <c r="B320" s="13" t="s">
        <v>821</v>
      </c>
      <c r="C320" s="13" t="s">
        <v>245</v>
      </c>
      <c r="D320" s="12" t="s">
        <v>73</v>
      </c>
      <c r="E320" s="13" t="s">
        <v>863</v>
      </c>
      <c r="F320" s="2">
        <v>41</v>
      </c>
      <c r="G320" s="15">
        <v>117</v>
      </c>
      <c r="H320" s="7">
        <f>L320*'114成績輸入與落點儀表板'!$B$2+M320*'114成績輸入與落點儀表板'!$B$3+N320*'114成績輸入與落點儀表板'!$B$4+O320*'114成績輸入與落點儀表板'!$B$5+P320*'114成績輸入與落點儀表板'!$B$6+Q320*'114成績輸入與落點儀表板'!$B$7+R320*'114成績輸入與落點儀表板'!$B$8+S320*'114成績輸入與落點儀表板'!$B$9+T320*'114成績輸入與落點儀表板'!$B$10+U320*'114成績輸入與落點儀表板'!$B$11+V320*'114成績輸入與落點儀表板'!$B$12+W320*'114成績輸入與落點儀表板'!$B$13+X320*'114成績輸入與落點儀表板'!$B$14+Y320*'114成績輸入與落點儀表板'!$B$15+Z320*'114成績輸入與落點儀表板'!$B$16</f>
        <v>0</v>
      </c>
      <c r="I320" s="8">
        <f t="shared" si="8"/>
        <v>-117</v>
      </c>
      <c r="J320" s="2" t="str">
        <f t="shared" si="9"/>
        <v>FAIL</v>
      </c>
      <c r="K320" s="17" t="str">
        <f>IF(AND(IF('114成績輸入與落點儀表板'!$C$2="必須採計",L320&gt;0,IF('114成績輸入與落點儀表板'!$C$2="不可採計",L320=0,TRUE)),IF('114成績輸入與落點儀表板'!$C$3="必須採計",M320&gt;0,IF('114成績輸入與落點儀表板'!$C$3="不可採計",M320=0,TRUE)),IF('114成績輸入與落點儀表板'!$C$4="必須採計",N320&gt;0,IF('114成績輸入與落點儀表板'!$C$4="不可採計",N320=0,TRUE)),IF('114成績輸入與落點儀表板'!$C$5="必須採計",O320&gt;0,IF('114成績輸入與落點儀表板'!$C$5="不可採計",O320=0,TRUE)),IF('114成績輸入與落點儀表板'!$C$6="必須採計",P320&gt;0,IF('114成績輸入與落點儀表板'!$C$6="不可採計",P320=0,TRUE)),IF('114成績輸入與落點儀表板'!$C$7="必須採計",Q320&gt;0,IF('114成績輸入與落點儀表板'!$C$7="不可採計",Q320=0,TRUE)),IF('114成績輸入與落點儀表板'!$C$8="必須採計",R320&gt;0,IF('114成績輸入與落點儀表板'!$C$8="不可採計",R320=0,TRUE)),IF('114成績輸入與落點儀表板'!$C$9="必須採計",S320&gt;0,IF('114成績輸入與落點儀表板'!$C$9="不可採計",S320=0,TRUE)),IF('114成績輸入與落點儀表板'!$C$10="必須採計",T320&gt;0,IF('114成績輸入與落點儀表板'!$C$10="不可採計",T320=0,TRUE)),IF('114成績輸入與落點儀表板'!$C$11="必須採計",U320&gt;0,IF('114成績輸入與落點儀表板'!$C$11="不可採計",U320=0,TRUE)),IF('114成績輸入與落點儀表板'!$C$12="必須採計",V320&gt;0,IF('114成績輸入與落點儀表板'!$C$12="不可採計",V320=0,TRUE)),IF('114成績輸入與落點儀表板'!$C$13="必須採計",W320&gt;0,IF('114成績輸入與落點儀表板'!$C$13="不可採計",W320=0,TRUE)),IF('114成績輸入與落點儀表板'!$C$14="必須採計",X320&gt;0,IF('114成績輸入與落點儀表板'!$C$14="不可採計",X320=0,TRUE)),IF('114成績輸入與落點儀表板'!$C$15="必須採計",Y320&gt;0,IF('114成績輸入與落點儀表板'!$C$15="不可採計",Y320=0,TRUE)),IF('114成績輸入與落點儀表板'!$C$16="必須採計",Z320&gt;0,IF('114成績輸入與落點儀表板'!$C$16="不可採計",Z320=0,TRUE))),"✅ 符合","❌ 不符合")</f>
        <v>✅ 符合</v>
      </c>
      <c r="L320" s="15">
        <v>1</v>
      </c>
      <c r="M320" s="15">
        <v>1</v>
      </c>
      <c r="N320" s="15">
        <v>1</v>
      </c>
      <c r="O320" s="15">
        <v>0</v>
      </c>
      <c r="P320" s="15">
        <v>0</v>
      </c>
      <c r="Q320" s="15">
        <v>0</v>
      </c>
      <c r="R320" s="15">
        <v>1</v>
      </c>
      <c r="S320" s="15">
        <v>0</v>
      </c>
      <c r="T320" s="15">
        <v>0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</row>
    <row r="321" spans="1:26" x14ac:dyDescent="0.3">
      <c r="A321" s="2" t="s">
        <v>880</v>
      </c>
      <c r="B321" s="13" t="s">
        <v>821</v>
      </c>
      <c r="C321" s="13" t="s">
        <v>242</v>
      </c>
      <c r="D321" s="12" t="s">
        <v>103</v>
      </c>
      <c r="E321" s="13" t="s">
        <v>4386</v>
      </c>
      <c r="F321" s="2">
        <v>23</v>
      </c>
      <c r="G321" s="15">
        <v>90</v>
      </c>
      <c r="H321" s="7">
        <f>L321*'114成績輸入與落點儀表板'!$B$2+M321*'114成績輸入與落點儀表板'!$B$3+N321*'114成績輸入與落點儀表板'!$B$4+O321*'114成績輸入與落點儀表板'!$B$5+P321*'114成績輸入與落點儀表板'!$B$6+Q321*'114成績輸入與落點儀表板'!$B$7+R321*'114成績輸入與落點儀表板'!$B$8+S321*'114成績輸入與落點儀表板'!$B$9+T321*'114成績輸入與落點儀表板'!$B$10+U321*'114成績輸入與落點儀表板'!$B$11+V321*'114成績輸入與落點儀表板'!$B$12+W321*'114成績輸入與落點儀表板'!$B$13+X321*'114成績輸入與落點儀表板'!$B$14+Y321*'114成績輸入與落點儀表板'!$B$15+Z321*'114成績輸入與落點儀表板'!$B$16</f>
        <v>0</v>
      </c>
      <c r="I321" s="8">
        <f t="shared" si="8"/>
        <v>-90</v>
      </c>
      <c r="J321" s="2" t="str">
        <f t="shared" si="9"/>
        <v>FAIL</v>
      </c>
      <c r="K321" s="17" t="str">
        <f>IF(AND(IF('114成績輸入與落點儀表板'!$C$2="必須採計",L321&gt;0,IF('114成績輸入與落點儀表板'!$C$2="不可採計",L321=0,TRUE)),IF('114成績輸入與落點儀表板'!$C$3="必須採計",M321&gt;0,IF('114成績輸入與落點儀表板'!$C$3="不可採計",M321=0,TRUE)),IF('114成績輸入與落點儀表板'!$C$4="必須採計",N321&gt;0,IF('114成績輸入與落點儀表板'!$C$4="不可採計",N321=0,TRUE)),IF('114成績輸入與落點儀表板'!$C$5="必須採計",O321&gt;0,IF('114成績輸入與落點儀表板'!$C$5="不可採計",O321=0,TRUE)),IF('114成績輸入與落點儀表板'!$C$6="必須採計",P321&gt;0,IF('114成績輸入與落點儀表板'!$C$6="不可採計",P321=0,TRUE)),IF('114成績輸入與落點儀表板'!$C$7="必須採計",Q321&gt;0,IF('114成績輸入與落點儀表板'!$C$7="不可採計",Q321=0,TRUE)),IF('114成績輸入與落點儀表板'!$C$8="必須採計",R321&gt;0,IF('114成績輸入與落點儀表板'!$C$8="不可採計",R321=0,TRUE)),IF('114成績輸入與落點儀表板'!$C$9="必須採計",S321&gt;0,IF('114成績輸入與落點儀表板'!$C$9="不可採計",S321=0,TRUE)),IF('114成績輸入與落點儀表板'!$C$10="必須採計",T321&gt;0,IF('114成績輸入與落點儀表板'!$C$10="不可採計",T321=0,TRUE)),IF('114成績輸入與落點儀表板'!$C$11="必須採計",U321&gt;0,IF('114成績輸入與落點儀表板'!$C$11="不可採計",U321=0,TRUE)),IF('114成績輸入與落點儀表板'!$C$12="必須採計",V321&gt;0,IF('114成績輸入與落點儀表板'!$C$12="不可採計",V321=0,TRUE)),IF('114成績輸入與落點儀表板'!$C$13="必須採計",W321&gt;0,IF('114成績輸入與落點儀表板'!$C$13="不可採計",W321=0,TRUE)),IF('114成績輸入與落點儀表板'!$C$14="必須採計",X321&gt;0,IF('114成績輸入與落點儀表板'!$C$14="不可採計",X321=0,TRUE)),IF('114成績輸入與落點儀表板'!$C$15="必須採計",Y321&gt;0,IF('114成績輸入與落點儀表板'!$C$15="不可採計",Y321=0,TRUE)),IF('114成績輸入與落點儀表板'!$C$16="必須採計",Z321&gt;0,IF('114成績輸入與落點儀表板'!$C$16="不可採計",Z321=0,TRUE))),"✅ 符合","❌ 不符合")</f>
        <v>❌ 不符合</v>
      </c>
      <c r="L321" s="15">
        <v>0</v>
      </c>
      <c r="M321" s="15">
        <v>1</v>
      </c>
      <c r="N321" s="15">
        <v>1</v>
      </c>
      <c r="O321" s="15">
        <v>0</v>
      </c>
      <c r="P321" s="15">
        <v>0</v>
      </c>
      <c r="Q321" s="15">
        <v>0</v>
      </c>
      <c r="R321" s="15">
        <v>1</v>
      </c>
      <c r="S321" s="15">
        <v>0</v>
      </c>
      <c r="T321" s="15">
        <v>0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</row>
    <row r="322" spans="1:26" ht="15.75" customHeight="1" x14ac:dyDescent="0.3">
      <c r="A322" s="2" t="s">
        <v>881</v>
      </c>
      <c r="B322" s="13" t="s">
        <v>821</v>
      </c>
      <c r="C322" s="13" t="s">
        <v>865</v>
      </c>
      <c r="D322" s="12" t="s">
        <v>73</v>
      </c>
      <c r="E322" s="13" t="s">
        <v>4386</v>
      </c>
      <c r="F322" s="2">
        <v>12</v>
      </c>
      <c r="G322" s="15">
        <v>71</v>
      </c>
      <c r="H322" s="7">
        <f>L322*'114成績輸入與落點儀表板'!$B$2+M322*'114成績輸入與落點儀表板'!$B$3+N322*'114成績輸入與落點儀表板'!$B$4+O322*'114成績輸入與落點儀表板'!$B$5+P322*'114成績輸入與落點儀表板'!$B$6+Q322*'114成績輸入與落點儀表板'!$B$7+R322*'114成績輸入與落點儀表板'!$B$8+S322*'114成績輸入與落點儀表板'!$B$9+T322*'114成績輸入與落點儀表板'!$B$10+U322*'114成績輸入與落點儀表板'!$B$11+V322*'114成績輸入與落點儀表板'!$B$12+W322*'114成績輸入與落點儀表板'!$B$13+X322*'114成績輸入與落點儀表板'!$B$14+Y322*'114成績輸入與落點儀表板'!$B$15+Z322*'114成績輸入與落點儀表板'!$B$16</f>
        <v>0</v>
      </c>
      <c r="I322" s="8">
        <f t="shared" ref="I322:I385" si="10">IF(G322="","",H322-G322)</f>
        <v>-71</v>
      </c>
      <c r="J322" s="2" t="str">
        <f t="shared" ref="J322:J385" si="11">IF(G322="","無錄取資料",IF(I322&gt;=0,"PASS","FAIL"))</f>
        <v>FAIL</v>
      </c>
      <c r="K322" s="17" t="str">
        <f>IF(AND(IF('114成績輸入與落點儀表板'!$C$2="必須採計",L322&gt;0,IF('114成績輸入與落點儀表板'!$C$2="不可採計",L322=0,TRUE)),IF('114成績輸入與落點儀表板'!$C$3="必須採計",M322&gt;0,IF('114成績輸入與落點儀表板'!$C$3="不可採計",M322=0,TRUE)),IF('114成績輸入與落點儀表板'!$C$4="必須採計",N322&gt;0,IF('114成績輸入與落點儀表板'!$C$4="不可採計",N322=0,TRUE)),IF('114成績輸入與落點儀表板'!$C$5="必須採計",O322&gt;0,IF('114成績輸入與落點儀表板'!$C$5="不可採計",O322=0,TRUE)),IF('114成績輸入與落點儀表板'!$C$6="必須採計",P322&gt;0,IF('114成績輸入與落點儀表板'!$C$6="不可採計",P322=0,TRUE)),IF('114成績輸入與落點儀表板'!$C$7="必須採計",Q322&gt;0,IF('114成績輸入與落點儀表板'!$C$7="不可採計",Q322=0,TRUE)),IF('114成績輸入與落點儀表板'!$C$8="必須採計",R322&gt;0,IF('114成績輸入與落點儀表板'!$C$8="不可採計",R322=0,TRUE)),IF('114成績輸入與落點儀表板'!$C$9="必須採計",S322&gt;0,IF('114成績輸入與落點儀表板'!$C$9="不可採計",S322=0,TRUE)),IF('114成績輸入與落點儀表板'!$C$10="必須採計",T322&gt;0,IF('114成績輸入與落點儀表板'!$C$10="不可採計",T322=0,TRUE)),IF('114成績輸入與落點儀表板'!$C$11="必須採計",U322&gt;0,IF('114成績輸入與落點儀表板'!$C$11="不可採計",U322=0,TRUE)),IF('114成績輸入與落點儀表板'!$C$12="必須採計",V322&gt;0,IF('114成績輸入與落點儀表板'!$C$12="不可採計",V322=0,TRUE)),IF('114成績輸入與落點儀表板'!$C$13="必須採計",W322&gt;0,IF('114成績輸入與落點儀表板'!$C$13="不可採計",W322=0,TRUE)),IF('114成績輸入與落點儀表板'!$C$14="必須採計",X322&gt;0,IF('114成績輸入與落點儀表板'!$C$14="不可採計",X322=0,TRUE)),IF('114成績輸入與落點儀表板'!$C$15="必須採計",Y322&gt;0,IF('114成績輸入與落點儀表板'!$C$15="不可採計",Y322=0,TRUE)),IF('114成績輸入與落點儀表板'!$C$16="必須採計",Z322&gt;0,IF('114成績輸入與落點儀表板'!$C$16="不可採計",Z322=0,TRUE))),"✅ 符合","❌ 不符合")</f>
        <v>❌ 不符合</v>
      </c>
      <c r="L322" s="15">
        <v>0</v>
      </c>
      <c r="M322" s="15">
        <v>1</v>
      </c>
      <c r="N322" s="15">
        <v>1</v>
      </c>
      <c r="O322" s="15">
        <v>0</v>
      </c>
      <c r="P322" s="15">
        <v>0</v>
      </c>
      <c r="Q322" s="15">
        <v>0</v>
      </c>
      <c r="R322" s="15">
        <v>1</v>
      </c>
      <c r="S322" s="15">
        <v>0</v>
      </c>
      <c r="T322" s="15">
        <v>0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</row>
    <row r="323" spans="1:26" x14ac:dyDescent="0.3">
      <c r="A323" s="2" t="s">
        <v>884</v>
      </c>
      <c r="B323" s="13" t="s">
        <v>821</v>
      </c>
      <c r="C323" s="13" t="s">
        <v>867</v>
      </c>
      <c r="D323" s="12" t="s">
        <v>121</v>
      </c>
      <c r="E323" s="13" t="s">
        <v>5031</v>
      </c>
      <c r="F323" s="2">
        <v>5</v>
      </c>
      <c r="G323" s="15">
        <v>190.25</v>
      </c>
      <c r="H323" s="7">
        <f>L323*'114成績輸入與落點儀表板'!$B$2+M323*'114成績輸入與落點儀表板'!$B$3+N323*'114成績輸入與落點儀表板'!$B$4+O323*'114成績輸入與落點儀表板'!$B$5+P323*'114成績輸入與落點儀表板'!$B$6+Q323*'114成績輸入與落點儀表板'!$B$7+R323*'114成績輸入與落點儀表板'!$B$8+S323*'114成績輸入與落點儀表板'!$B$9+T323*'114成績輸入與落點儀表板'!$B$10+U323*'114成績輸入與落點儀表板'!$B$11+V323*'114成績輸入與落點儀表板'!$B$12+W323*'114成績輸入與落點儀表板'!$B$13+X323*'114成績輸入與落點儀表板'!$B$14+Y323*'114成績輸入與落點儀表板'!$B$15+Z323*'114成績輸入與落點儀表板'!$B$16</f>
        <v>0</v>
      </c>
      <c r="I323" s="8">
        <f t="shared" si="10"/>
        <v>-190.25</v>
      </c>
      <c r="J323" s="2" t="str">
        <f t="shared" si="11"/>
        <v>FAIL</v>
      </c>
      <c r="K323" s="17" t="str">
        <f>IF(AND(IF('114成績輸入與落點儀表板'!$C$2="必須採計",L323&gt;0,IF('114成績輸入與落點儀表板'!$C$2="不可採計",L323=0,TRUE)),IF('114成績輸入與落點儀表板'!$C$3="必須採計",M323&gt;0,IF('114成績輸入與落點儀表板'!$C$3="不可採計",M323=0,TRUE)),IF('114成績輸入與落點儀表板'!$C$4="必須採計",N323&gt;0,IF('114成績輸入與落點儀表板'!$C$4="不可採計",N323=0,TRUE)),IF('114成績輸入與落點儀表板'!$C$5="必須採計",O323&gt;0,IF('114成績輸入與落點儀表板'!$C$5="不可採計",O323=0,TRUE)),IF('114成績輸入與落點儀表板'!$C$6="必須採計",P323&gt;0,IF('114成績輸入與落點儀表板'!$C$6="不可採計",P323=0,TRUE)),IF('114成績輸入與落點儀表板'!$C$7="必須採計",Q323&gt;0,IF('114成績輸入與落點儀表板'!$C$7="不可採計",Q323=0,TRUE)),IF('114成績輸入與落點儀表板'!$C$8="必須採計",R323&gt;0,IF('114成績輸入與落點儀表板'!$C$8="不可採計",R323=0,TRUE)),IF('114成績輸入與落點儀表板'!$C$9="必須採計",S323&gt;0,IF('114成績輸入與落點儀表板'!$C$9="不可採計",S323=0,TRUE)),IF('114成績輸入與落點儀表板'!$C$10="必須採計",T323&gt;0,IF('114成績輸入與落點儀表板'!$C$10="不可採計",T323=0,TRUE)),IF('114成績輸入與落點儀表板'!$C$11="必須採計",U323&gt;0,IF('114成績輸入與落點儀表板'!$C$11="不可採計",U323=0,TRUE)),IF('114成績輸入與落點儀表板'!$C$12="必須採計",V323&gt;0,IF('114成績輸入與落點儀表板'!$C$12="不可採計",V323=0,TRUE)),IF('114成績輸入與落點儀表板'!$C$13="必須採計",W323&gt;0,IF('114成績輸入與落點儀表板'!$C$13="不可採計",W323=0,TRUE)),IF('114成績輸入與落點儀表板'!$C$14="必須採計",X323&gt;0,IF('114成績輸入與落點儀表板'!$C$14="不可採計",X323=0,TRUE)),IF('114成績輸入與落點儀表板'!$C$15="必須採計",Y323&gt;0,IF('114成績輸入與落點儀表板'!$C$15="不可採計",Y323=0,TRUE)),IF('114成績輸入與落點儀表板'!$C$16="必須採計",Z323&gt;0,IF('114成績輸入與落點儀表板'!$C$16="不可採計",Z323=0,TRUE))),"✅ 符合","❌ 不符合")</f>
        <v>✅ 符合</v>
      </c>
      <c r="L323" s="15">
        <v>2</v>
      </c>
      <c r="M323" s="15">
        <v>1.75</v>
      </c>
      <c r="N323" s="15">
        <v>0</v>
      </c>
      <c r="O323" s="15">
        <v>0</v>
      </c>
      <c r="P323" s="15">
        <v>0</v>
      </c>
      <c r="Q323" s="15">
        <v>1</v>
      </c>
      <c r="R323" s="15">
        <v>0</v>
      </c>
      <c r="S323" s="15">
        <v>0</v>
      </c>
      <c r="T323" s="15">
        <v>0</v>
      </c>
      <c r="U323" s="15">
        <v>2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</row>
    <row r="324" spans="1:26" ht="15.75" customHeight="1" x14ac:dyDescent="0.3">
      <c r="A324" s="2" t="s">
        <v>886</v>
      </c>
      <c r="B324" s="13" t="s">
        <v>821</v>
      </c>
      <c r="C324" s="13" t="s">
        <v>870</v>
      </c>
      <c r="D324" s="12" t="s">
        <v>121</v>
      </c>
      <c r="E324" s="13" t="s">
        <v>5032</v>
      </c>
      <c r="F324" s="2">
        <v>6</v>
      </c>
      <c r="G324" s="15">
        <v>180.75</v>
      </c>
      <c r="H324" s="7">
        <f>L324*'114成績輸入與落點儀表板'!$B$2+M324*'114成績輸入與落點儀表板'!$B$3+N324*'114成績輸入與落點儀表板'!$B$4+O324*'114成績輸入與落點儀表板'!$B$5+P324*'114成績輸入與落點儀表板'!$B$6+Q324*'114成績輸入與落點儀表板'!$B$7+R324*'114成績輸入與落點儀表板'!$B$8+S324*'114成績輸入與落點儀表板'!$B$9+T324*'114成績輸入與落點儀表板'!$B$10+U324*'114成績輸入與落點儀表板'!$B$11+V324*'114成績輸入與落點儀表板'!$B$12+W324*'114成績輸入與落點儀表板'!$B$13+X324*'114成績輸入與落點儀表板'!$B$14+Y324*'114成績輸入與落點儀表板'!$B$15+Z324*'114成績輸入與落點儀表板'!$B$16</f>
        <v>0</v>
      </c>
      <c r="I324" s="8">
        <f t="shared" si="10"/>
        <v>-180.75</v>
      </c>
      <c r="J324" s="2" t="str">
        <f t="shared" si="11"/>
        <v>FAIL</v>
      </c>
      <c r="K324" s="17" t="str">
        <f>IF(AND(IF('114成績輸入與落點儀表板'!$C$2="必須採計",L324&gt;0,IF('114成績輸入與落點儀表板'!$C$2="不可採計",L324=0,TRUE)),IF('114成績輸入與落點儀表板'!$C$3="必須採計",M324&gt;0,IF('114成績輸入與落點儀表板'!$C$3="不可採計",M324=0,TRUE)),IF('114成績輸入與落點儀表板'!$C$4="必須採計",N324&gt;0,IF('114成績輸入與落點儀表板'!$C$4="不可採計",N324=0,TRUE)),IF('114成績輸入與落點儀表板'!$C$5="必須採計",O324&gt;0,IF('114成績輸入與落點儀表板'!$C$5="不可採計",O324=0,TRUE)),IF('114成績輸入與落點儀表板'!$C$6="必須採計",P324&gt;0,IF('114成績輸入與落點儀表板'!$C$6="不可採計",P324=0,TRUE)),IF('114成績輸入與落點儀表板'!$C$7="必須採計",Q324&gt;0,IF('114成績輸入與落點儀表板'!$C$7="不可採計",Q324=0,TRUE)),IF('114成績輸入與落點儀表板'!$C$8="必須採計",R324&gt;0,IF('114成績輸入與落點儀表板'!$C$8="不可採計",R324=0,TRUE)),IF('114成績輸入與落點儀表板'!$C$9="必須採計",S324&gt;0,IF('114成績輸入與落點儀表板'!$C$9="不可採計",S324=0,TRUE)),IF('114成績輸入與落點儀表板'!$C$10="必須採計",T324&gt;0,IF('114成績輸入與落點儀表板'!$C$10="不可採計",T324=0,TRUE)),IF('114成績輸入與落點儀表板'!$C$11="必須採計",U324&gt;0,IF('114成績輸入與落點儀表板'!$C$11="不可採計",U324=0,TRUE)),IF('114成績輸入與落點儀表板'!$C$12="必須採計",V324&gt;0,IF('114成績輸入與落點儀表板'!$C$12="不可採計",V324=0,TRUE)),IF('114成績輸入與落點儀表板'!$C$13="必須採計",W324&gt;0,IF('114成績輸入與落點儀表板'!$C$13="不可採計",W324=0,TRUE)),IF('114成績輸入與落點儀表板'!$C$14="必須採計",X324&gt;0,IF('114成績輸入與落點儀表板'!$C$14="不可採計",X324=0,TRUE)),IF('114成績輸入與落點儀表板'!$C$15="必須採計",Y324&gt;0,IF('114成績輸入與落點儀表板'!$C$15="不可採計",Y324=0,TRUE)),IF('114成績輸入與落點儀表板'!$C$16="必須採計",Z324&gt;0,IF('114成績輸入與落點儀表板'!$C$16="不可採計",Z324=0,TRUE))),"✅ 符合","❌ 不符合")</f>
        <v>✅ 符合</v>
      </c>
      <c r="L324" s="15">
        <v>1.75</v>
      </c>
      <c r="M324" s="15">
        <v>2</v>
      </c>
      <c r="N324" s="15">
        <v>0</v>
      </c>
      <c r="O324" s="15">
        <v>0</v>
      </c>
      <c r="P324" s="15">
        <v>0</v>
      </c>
      <c r="Q324" s="15">
        <v>1</v>
      </c>
      <c r="R324" s="15">
        <v>0</v>
      </c>
      <c r="S324" s="15">
        <v>0</v>
      </c>
      <c r="T324" s="15">
        <v>0</v>
      </c>
      <c r="U324" s="15">
        <v>2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</row>
    <row r="325" spans="1:26" x14ac:dyDescent="0.3">
      <c r="A325" s="2" t="s">
        <v>888</v>
      </c>
      <c r="B325" s="13" t="s">
        <v>821</v>
      </c>
      <c r="C325" s="13" t="s">
        <v>872</v>
      </c>
      <c r="D325" s="12" t="s">
        <v>121</v>
      </c>
      <c r="E325" s="13" t="s">
        <v>5033</v>
      </c>
      <c r="F325" s="2">
        <v>13</v>
      </c>
      <c r="G325" s="15">
        <v>163.75</v>
      </c>
      <c r="H325" s="7">
        <f>L325*'114成績輸入與落點儀表板'!$B$2+M325*'114成績輸入與落點儀表板'!$B$3+N325*'114成績輸入與落點儀表板'!$B$4+O325*'114成績輸入與落點儀表板'!$B$5+P325*'114成績輸入與落點儀表板'!$B$6+Q325*'114成績輸入與落點儀表板'!$B$7+R325*'114成績輸入與落點儀表板'!$B$8+S325*'114成績輸入與落點儀表板'!$B$9+T325*'114成績輸入與落點儀表板'!$B$10+U325*'114成績輸入與落點儀表板'!$B$11+V325*'114成績輸入與落點儀表板'!$B$12+W325*'114成績輸入與落點儀表板'!$B$13+X325*'114成績輸入與落點儀表板'!$B$14+Y325*'114成績輸入與落點儀表板'!$B$15+Z325*'114成績輸入與落點儀表板'!$B$16</f>
        <v>0</v>
      </c>
      <c r="I325" s="8">
        <f t="shared" si="10"/>
        <v>-163.75</v>
      </c>
      <c r="J325" s="2" t="str">
        <f t="shared" si="11"/>
        <v>FAIL</v>
      </c>
      <c r="K325" s="17" t="str">
        <f>IF(AND(IF('114成績輸入與落點儀表板'!$C$2="必須採計",L325&gt;0,IF('114成績輸入與落點儀表板'!$C$2="不可採計",L325=0,TRUE)),IF('114成績輸入與落點儀表板'!$C$3="必須採計",M325&gt;0,IF('114成績輸入與落點儀表板'!$C$3="不可採計",M325=0,TRUE)),IF('114成績輸入與落點儀表板'!$C$4="必須採計",N325&gt;0,IF('114成績輸入與落點儀表板'!$C$4="不可採計",N325=0,TRUE)),IF('114成績輸入與落點儀表板'!$C$5="必須採計",O325&gt;0,IF('114成績輸入與落點儀表板'!$C$5="不可採計",O325=0,TRUE)),IF('114成績輸入與落點儀表板'!$C$6="必須採計",P325&gt;0,IF('114成績輸入與落點儀表板'!$C$6="不可採計",P325=0,TRUE)),IF('114成績輸入與落點儀表板'!$C$7="必須採計",Q325&gt;0,IF('114成績輸入與落點儀表板'!$C$7="不可採計",Q325=0,TRUE)),IF('114成績輸入與落點儀表板'!$C$8="必須採計",R325&gt;0,IF('114成績輸入與落點儀表板'!$C$8="不可採計",R325=0,TRUE)),IF('114成績輸入與落點儀表板'!$C$9="必須採計",S325&gt;0,IF('114成績輸入與落點儀表板'!$C$9="不可採計",S325=0,TRUE)),IF('114成績輸入與落點儀表板'!$C$10="必須採計",T325&gt;0,IF('114成績輸入與落點儀表板'!$C$10="不可採計",T325=0,TRUE)),IF('114成績輸入與落點儀表板'!$C$11="必須採計",U325&gt;0,IF('114成績輸入與落點儀表板'!$C$11="不可採計",U325=0,TRUE)),IF('114成績輸入與落點儀表板'!$C$12="必須採計",V325&gt;0,IF('114成績輸入與落點儀表板'!$C$12="不可採計",V325=0,TRUE)),IF('114成績輸入與落點儀表板'!$C$13="必須採計",W325&gt;0,IF('114成績輸入與落點儀表板'!$C$13="不可採計",W325=0,TRUE)),IF('114成績輸入與落點儀表板'!$C$14="必須採計",X325&gt;0,IF('114成績輸入與落點儀表板'!$C$14="不可採計",X325=0,TRUE)),IF('114成績輸入與落點儀表板'!$C$15="必須採計",Y325&gt;0,IF('114成績輸入與落點儀表板'!$C$15="不可採計",Y325=0,TRUE)),IF('114成績輸入與落點儀表板'!$C$16="必須採計",Z325&gt;0,IF('114成績輸入與落點儀表板'!$C$16="不可採計",Z325=0,TRUE))),"✅ 符合","❌ 不符合")</f>
        <v>✅ 符合</v>
      </c>
      <c r="L325" s="15">
        <v>2</v>
      </c>
      <c r="M325" s="15">
        <v>2</v>
      </c>
      <c r="N325" s="15">
        <v>0</v>
      </c>
      <c r="O325" s="15">
        <v>0</v>
      </c>
      <c r="P325" s="15">
        <v>0</v>
      </c>
      <c r="Q325" s="15">
        <v>1</v>
      </c>
      <c r="R325" s="15">
        <v>0</v>
      </c>
      <c r="S325" s="15">
        <v>0</v>
      </c>
      <c r="T325" s="15">
        <v>0</v>
      </c>
      <c r="U325" s="15">
        <v>1.75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</row>
    <row r="326" spans="1:26" ht="15.75" customHeight="1" x14ac:dyDescent="0.3">
      <c r="A326" s="2" t="s">
        <v>891</v>
      </c>
      <c r="B326" s="13" t="s">
        <v>821</v>
      </c>
      <c r="C326" s="13" t="s">
        <v>645</v>
      </c>
      <c r="D326" s="12" t="s">
        <v>121</v>
      </c>
      <c r="E326" s="13" t="s">
        <v>4165</v>
      </c>
      <c r="F326" s="2">
        <v>26</v>
      </c>
      <c r="G326" s="15">
        <v>109.5</v>
      </c>
      <c r="H326" s="7">
        <f>L326*'114成績輸入與落點儀表板'!$B$2+M326*'114成績輸入與落點儀表板'!$B$3+N326*'114成績輸入與落點儀表板'!$B$4+O326*'114成績輸入與落點儀表板'!$B$5+P326*'114成績輸入與落點儀表板'!$B$6+Q326*'114成績輸入與落點儀表板'!$B$7+R326*'114成績輸入與落點儀表板'!$B$8+S326*'114成績輸入與落點儀表板'!$B$9+T326*'114成績輸入與落點儀表板'!$B$10+U326*'114成績輸入與落點儀表板'!$B$11+V326*'114成績輸入與落點儀表板'!$B$12+W326*'114成績輸入與落點儀表板'!$B$13+X326*'114成績輸入與落點儀表板'!$B$14+Y326*'114成績輸入與落點儀表板'!$B$15+Z326*'114成績輸入與落點儀表板'!$B$16</f>
        <v>0</v>
      </c>
      <c r="I326" s="8">
        <f t="shared" si="10"/>
        <v>-109.5</v>
      </c>
      <c r="J326" s="2" t="str">
        <f t="shared" si="11"/>
        <v>FAIL</v>
      </c>
      <c r="K326" s="17" t="str">
        <f>IF(AND(IF('114成績輸入與落點儀表板'!$C$2="必須採計",L326&gt;0,IF('114成績輸入與落點儀表板'!$C$2="不可採計",L326=0,TRUE)),IF('114成績輸入與落點儀表板'!$C$3="必須採計",M326&gt;0,IF('114成績輸入與落點儀表板'!$C$3="不可採計",M326=0,TRUE)),IF('114成績輸入與落點儀表板'!$C$4="必須採計",N326&gt;0,IF('114成績輸入與落點儀表板'!$C$4="不可採計",N326=0,TRUE)),IF('114成績輸入與落點儀表板'!$C$5="必須採計",O326&gt;0,IF('114成績輸入與落點儀表板'!$C$5="不可採計",O326=0,TRUE)),IF('114成績輸入與落點儀表板'!$C$6="必須採計",P326&gt;0,IF('114成績輸入與落點儀表板'!$C$6="不可採計",P326=0,TRUE)),IF('114成績輸入與落點儀表板'!$C$7="必須採計",Q326&gt;0,IF('114成績輸入與落點儀表板'!$C$7="不可採計",Q326=0,TRUE)),IF('114成績輸入與落點儀表板'!$C$8="必須採計",R326&gt;0,IF('114成績輸入與落點儀表板'!$C$8="不可採計",R326=0,TRUE)),IF('114成績輸入與落點儀表板'!$C$9="必須採計",S326&gt;0,IF('114成績輸入與落點儀表板'!$C$9="不可採計",S326=0,TRUE)),IF('114成績輸入與落點儀表板'!$C$10="必須採計",T326&gt;0,IF('114成績輸入與落點儀表板'!$C$10="不可採計",T326=0,TRUE)),IF('114成績輸入與落點儀表板'!$C$11="必須採計",U326&gt;0,IF('114成績輸入與落點儀表板'!$C$11="不可採計",U326=0,TRUE)),IF('114成績輸入與落點儀表板'!$C$12="必須採計",V326&gt;0,IF('114成績輸入與落點儀表板'!$C$12="不可採計",V326=0,TRUE)),IF('114成績輸入與落點儀表板'!$C$13="必須採計",W326&gt;0,IF('114成績輸入與落點儀表板'!$C$13="不可採計",W326=0,TRUE)),IF('114成績輸入與落點儀表板'!$C$14="必須採計",X326&gt;0,IF('114成績輸入與落點儀表板'!$C$14="不可採計",X326=0,TRUE)),IF('114成績輸入與落點儀表板'!$C$15="必須採計",Y326&gt;0,IF('114成績輸入與落點儀表板'!$C$15="不可採計",Y326=0,TRUE)),IF('114成績輸入與落點儀表板'!$C$16="必須採計",Z326&gt;0,IF('114成績輸入與落點儀表板'!$C$16="不可採計",Z326=0,TRUE))),"✅ 符合","❌ 不符合")</f>
        <v>✅ 符合</v>
      </c>
      <c r="L326" s="15">
        <v>1.75</v>
      </c>
      <c r="M326" s="15">
        <v>2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0</v>
      </c>
      <c r="U326" s="15">
        <v>0</v>
      </c>
      <c r="V326" s="15">
        <v>0</v>
      </c>
      <c r="W326" s="15">
        <v>1</v>
      </c>
      <c r="X326" s="15">
        <v>0</v>
      </c>
      <c r="Y326" s="15">
        <v>0</v>
      </c>
      <c r="Z326" s="15">
        <v>0</v>
      </c>
    </row>
    <row r="327" spans="1:26" x14ac:dyDescent="0.3">
      <c r="A327" s="2" t="s">
        <v>894</v>
      </c>
      <c r="B327" s="13" t="s">
        <v>821</v>
      </c>
      <c r="C327" s="13" t="s">
        <v>391</v>
      </c>
      <c r="D327" s="12" t="s">
        <v>121</v>
      </c>
      <c r="E327" s="13" t="s">
        <v>5034</v>
      </c>
      <c r="F327" s="2">
        <v>20</v>
      </c>
      <c r="G327" s="15">
        <v>181.5</v>
      </c>
      <c r="H327" s="7">
        <f>L327*'114成績輸入與落點儀表板'!$B$2+M327*'114成績輸入與落點儀表板'!$B$3+N327*'114成績輸入與落點儀表板'!$B$4+O327*'114成績輸入與落點儀表板'!$B$5+P327*'114成績輸入與落點儀表板'!$B$6+Q327*'114成績輸入與落點儀表板'!$B$7+R327*'114成績輸入與落點儀表板'!$B$8+S327*'114成績輸入與落點儀表板'!$B$9+T327*'114成績輸入與落點儀表板'!$B$10+U327*'114成績輸入與落點儀表板'!$B$11+V327*'114成績輸入與落點儀表板'!$B$12+W327*'114成績輸入與落點儀表板'!$B$13+X327*'114成績輸入與落點儀表板'!$B$14+Y327*'114成績輸入與落點儀表板'!$B$15+Z327*'114成績輸入與落點儀表板'!$B$16</f>
        <v>0</v>
      </c>
      <c r="I327" s="8">
        <f t="shared" si="10"/>
        <v>-181.5</v>
      </c>
      <c r="J327" s="2" t="str">
        <f t="shared" si="11"/>
        <v>FAIL</v>
      </c>
      <c r="K327" s="17" t="str">
        <f>IF(AND(IF('114成績輸入與落點儀表板'!$C$2="必須採計",L327&gt;0,IF('114成績輸入與落點儀表板'!$C$2="不可採計",L327=0,TRUE)),IF('114成績輸入與落點儀表板'!$C$3="必須採計",M327&gt;0,IF('114成績輸入與落點儀表板'!$C$3="不可採計",M327=0,TRUE)),IF('114成績輸入與落點儀表板'!$C$4="必須採計",N327&gt;0,IF('114成績輸入與落點儀表板'!$C$4="不可採計",N327=0,TRUE)),IF('114成績輸入與落點儀表板'!$C$5="必須採計",O327&gt;0,IF('114成績輸入與落點儀表板'!$C$5="不可採計",O327=0,TRUE)),IF('114成績輸入與落點儀表板'!$C$6="必須採計",P327&gt;0,IF('114成績輸入與落點儀表板'!$C$6="不可採計",P327=0,TRUE)),IF('114成績輸入與落點儀表板'!$C$7="必須採計",Q327&gt;0,IF('114成績輸入與落點儀表板'!$C$7="不可採計",Q327=0,TRUE)),IF('114成績輸入與落點儀表板'!$C$8="必須採計",R327&gt;0,IF('114成績輸入與落點儀表板'!$C$8="不可採計",R327=0,TRUE)),IF('114成績輸入與落點儀表板'!$C$9="必須採計",S327&gt;0,IF('114成績輸入與落點儀表板'!$C$9="不可採計",S327=0,TRUE)),IF('114成績輸入與落點儀表板'!$C$10="必須採計",T327&gt;0,IF('114成績輸入與落點儀表板'!$C$10="不可採計",T327=0,TRUE)),IF('114成績輸入與落點儀表板'!$C$11="必須採計",U327&gt;0,IF('114成績輸入與落點儀表板'!$C$11="不可採計",U327=0,TRUE)),IF('114成績輸入與落點儀表板'!$C$12="必須採計",V327&gt;0,IF('114成績輸入與落點儀表板'!$C$12="不可採計",V327=0,TRUE)),IF('114成績輸入與落點儀表板'!$C$13="必須採計",W327&gt;0,IF('114成績輸入與落點儀表板'!$C$13="不可採計",W327=0,TRUE)),IF('114成績輸入與落點儀表板'!$C$14="必須採計",X327&gt;0,IF('114成績輸入與落點儀表板'!$C$14="不可採計",X327=0,TRUE)),IF('114成績輸入與落點儀表板'!$C$15="必須採計",Y327&gt;0,IF('114成績輸入與落點儀表板'!$C$15="不可採計",Y327=0,TRUE)),IF('114成績輸入與落點儀表板'!$C$16="必須採計",Z327&gt;0,IF('114成績輸入與落點儀表板'!$C$16="不可採計",Z327=0,TRUE))),"✅ 符合","❌ 不符合")</f>
        <v>✅ 符合</v>
      </c>
      <c r="L327" s="15">
        <v>1</v>
      </c>
      <c r="M327" s="15">
        <v>1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0</v>
      </c>
      <c r="U327" s="15">
        <v>1</v>
      </c>
      <c r="V327" s="15">
        <v>1</v>
      </c>
      <c r="W327" s="15">
        <v>1.5</v>
      </c>
      <c r="X327" s="15">
        <v>0</v>
      </c>
      <c r="Y327" s="15">
        <v>0</v>
      </c>
      <c r="Z327" s="15">
        <v>0</v>
      </c>
    </row>
    <row r="328" spans="1:26" ht="15.75" customHeight="1" x14ac:dyDescent="0.3">
      <c r="A328" s="2" t="s">
        <v>897</v>
      </c>
      <c r="B328" s="13" t="s">
        <v>821</v>
      </c>
      <c r="C328" s="13" t="s">
        <v>233</v>
      </c>
      <c r="D328" s="12" t="s">
        <v>73</v>
      </c>
      <c r="E328" s="13" t="s">
        <v>879</v>
      </c>
      <c r="F328" s="2">
        <v>21</v>
      </c>
      <c r="G328" s="15">
        <v>125</v>
      </c>
      <c r="H328" s="7">
        <f>L328*'114成績輸入與落點儀表板'!$B$2+M328*'114成績輸入與落點儀表板'!$B$3+N328*'114成績輸入與落點儀表板'!$B$4+O328*'114成績輸入與落點儀表板'!$B$5+P328*'114成績輸入與落點儀表板'!$B$6+Q328*'114成績輸入與落點儀表板'!$B$7+R328*'114成績輸入與落點儀表板'!$B$8+S328*'114成績輸入與落點儀表板'!$B$9+T328*'114成績輸入與落點儀表板'!$B$10+U328*'114成績輸入與落點儀表板'!$B$11+V328*'114成績輸入與落點儀表板'!$B$12+W328*'114成績輸入與落點儀表板'!$B$13+X328*'114成績輸入與落點儀表板'!$B$14+Y328*'114成績輸入與落點儀表板'!$B$15+Z328*'114成績輸入與落點儀表板'!$B$16</f>
        <v>0</v>
      </c>
      <c r="I328" s="8">
        <f t="shared" si="10"/>
        <v>-125</v>
      </c>
      <c r="J328" s="2" t="str">
        <f t="shared" si="11"/>
        <v>FAIL</v>
      </c>
      <c r="K328" s="17" t="str">
        <f>IF(AND(IF('114成績輸入與落點儀表板'!$C$2="必須採計",L328&gt;0,IF('114成績輸入與落點儀表板'!$C$2="不可採計",L328=0,TRUE)),IF('114成績輸入與落點儀表板'!$C$3="必須採計",M328&gt;0,IF('114成績輸入與落點儀表板'!$C$3="不可採計",M328=0,TRUE)),IF('114成績輸入與落點儀表板'!$C$4="必須採計",N328&gt;0,IF('114成績輸入與落點儀表板'!$C$4="不可採計",N328=0,TRUE)),IF('114成績輸入與落點儀表板'!$C$5="必須採計",O328&gt;0,IF('114成績輸入與落點儀表板'!$C$5="不可採計",O328=0,TRUE)),IF('114成績輸入與落點儀表板'!$C$6="必須採計",P328&gt;0,IF('114成績輸入與落點儀表板'!$C$6="不可採計",P328=0,TRUE)),IF('114成績輸入與落點儀表板'!$C$7="必須採計",Q328&gt;0,IF('114成績輸入與落點儀表板'!$C$7="不可採計",Q328=0,TRUE)),IF('114成績輸入與落點儀表板'!$C$8="必須採計",R328&gt;0,IF('114成績輸入與落點儀表板'!$C$8="不可採計",R328=0,TRUE)),IF('114成績輸入與落點儀表板'!$C$9="必須採計",S328&gt;0,IF('114成績輸入與落點儀表板'!$C$9="不可採計",S328=0,TRUE)),IF('114成績輸入與落點儀表板'!$C$10="必須採計",T328&gt;0,IF('114成績輸入與落點儀表板'!$C$10="不可採計",T328=0,TRUE)),IF('114成績輸入與落點儀表板'!$C$11="必須採計",U328&gt;0,IF('114成績輸入與落點儀表板'!$C$11="不可採計",U328=0,TRUE)),IF('114成績輸入與落點儀表板'!$C$12="必須採計",V328&gt;0,IF('114成績輸入與落點儀表板'!$C$12="不可採計",V328=0,TRUE)),IF('114成績輸入與落點儀表板'!$C$13="必須採計",W328&gt;0,IF('114成績輸入與落點儀表板'!$C$13="不可採計",W328=0,TRUE)),IF('114成績輸入與落點儀表板'!$C$14="必須採計",X328&gt;0,IF('114成績輸入與落點儀表板'!$C$14="不可採計",X328=0,TRUE)),IF('114成績輸入與落點儀表板'!$C$15="必須採計",Y328&gt;0,IF('114成績輸入與落點儀表板'!$C$15="不可採計",Y328=0,TRUE)),IF('114成績輸入與落點儀表板'!$C$16="必須採計",Z328&gt;0,IF('114成績輸入與落點儀表板'!$C$16="不可採計",Z328=0,TRUE))),"✅ 符合","❌ 不符合")</f>
        <v>✅ 符合</v>
      </c>
      <c r="L328" s="15">
        <v>1.5</v>
      </c>
      <c r="M328" s="15">
        <v>1.5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0</v>
      </c>
      <c r="U328" s="15">
        <v>0</v>
      </c>
      <c r="V328" s="15">
        <v>0</v>
      </c>
      <c r="W328" s="15">
        <v>1</v>
      </c>
      <c r="X328" s="15">
        <v>0</v>
      </c>
      <c r="Y328" s="15">
        <v>0</v>
      </c>
      <c r="Z328" s="15">
        <v>0</v>
      </c>
    </row>
    <row r="329" spans="1:26" x14ac:dyDescent="0.3">
      <c r="A329" s="2" t="s">
        <v>900</v>
      </c>
      <c r="B329" s="13" t="s">
        <v>821</v>
      </c>
      <c r="C329" s="13" t="s">
        <v>223</v>
      </c>
      <c r="D329" s="12" t="s">
        <v>121</v>
      </c>
      <c r="E329" s="13" t="s">
        <v>4166</v>
      </c>
      <c r="F329" s="2">
        <v>39</v>
      </c>
      <c r="G329" s="15">
        <v>208.75</v>
      </c>
      <c r="H329" s="7">
        <f>L329*'114成績輸入與落點儀表板'!$B$2+M329*'114成績輸入與落點儀表板'!$B$3+N329*'114成績輸入與落點儀表板'!$B$4+O329*'114成績輸入與落點儀表板'!$B$5+P329*'114成績輸入與落點儀表板'!$B$6+Q329*'114成績輸入與落點儀表板'!$B$7+R329*'114成績輸入與落點儀表板'!$B$8+S329*'114成績輸入與落點儀表板'!$B$9+T329*'114成績輸入與落點儀表板'!$B$10+U329*'114成績輸入與落點儀表板'!$B$11+V329*'114成績輸入與落點儀表板'!$B$12+W329*'114成績輸入與落點儀表板'!$B$13+X329*'114成績輸入與落點儀表板'!$B$14+Y329*'114成績輸入與落點儀表板'!$B$15+Z329*'114成績輸入與落點儀表板'!$B$16</f>
        <v>0</v>
      </c>
      <c r="I329" s="8">
        <f t="shared" si="10"/>
        <v>-208.75</v>
      </c>
      <c r="J329" s="2" t="str">
        <f t="shared" si="11"/>
        <v>FAIL</v>
      </c>
      <c r="K329" s="17" t="str">
        <f>IF(AND(IF('114成績輸入與落點儀表板'!$C$2="必須採計",L329&gt;0,IF('114成績輸入與落點儀表板'!$C$2="不可採計",L329=0,TRUE)),IF('114成績輸入與落點儀表板'!$C$3="必須採計",M329&gt;0,IF('114成績輸入與落點儀表板'!$C$3="不可採計",M329=0,TRUE)),IF('114成績輸入與落點儀表板'!$C$4="必須採計",N329&gt;0,IF('114成績輸入與落點儀表板'!$C$4="不可採計",N329=0,TRUE)),IF('114成績輸入與落點儀表板'!$C$5="必須採計",O329&gt;0,IF('114成績輸入與落點儀表板'!$C$5="不可採計",O329=0,TRUE)),IF('114成績輸入與落點儀表板'!$C$6="必須採計",P329&gt;0,IF('114成績輸入與落點儀表板'!$C$6="不可採計",P329=0,TRUE)),IF('114成績輸入與落點儀表板'!$C$7="必須採計",Q329&gt;0,IF('114成績輸入與落點儀表板'!$C$7="不可採計",Q329=0,TRUE)),IF('114成績輸入與落點儀表板'!$C$8="必須採計",R329&gt;0,IF('114成績輸入與落點儀表板'!$C$8="不可採計",R329=0,TRUE)),IF('114成績輸入與落點儀表板'!$C$9="必須採計",S329&gt;0,IF('114成績輸入與落點儀表板'!$C$9="不可採計",S329=0,TRUE)),IF('114成績輸入與落點儀表板'!$C$10="必須採計",T329&gt;0,IF('114成績輸入與落點儀表板'!$C$10="不可採計",T329=0,TRUE)),IF('114成績輸入與落點儀表板'!$C$11="必須採計",U329&gt;0,IF('114成績輸入與落點儀表板'!$C$11="不可採計",U329=0,TRUE)),IF('114成績輸入與落點儀表板'!$C$12="必須採計",V329&gt;0,IF('114成績輸入與落點儀表板'!$C$12="不可採計",V329=0,TRUE)),IF('114成績輸入與落點儀表板'!$C$13="必須採計",W329&gt;0,IF('114成績輸入與落點儀表板'!$C$13="不可採計",W329=0,TRUE)),IF('114成績輸入與落點儀表板'!$C$14="必須採計",X329&gt;0,IF('114成績輸入與落點儀表板'!$C$14="不可採計",X329=0,TRUE)),IF('114成績輸入與落點儀表板'!$C$15="必須採計",Y329&gt;0,IF('114成績輸入與落點儀表板'!$C$15="不可採計",Y329=0,TRUE)),IF('114成績輸入與落點儀表板'!$C$16="必須採計",Z329&gt;0,IF('114成績輸入與落點儀表板'!$C$16="不可採計",Z329=0,TRUE))),"✅ 符合","❌ 不符合")</f>
        <v>✅ 符合</v>
      </c>
      <c r="L329" s="15">
        <v>1.75</v>
      </c>
      <c r="M329" s="15">
        <v>2</v>
      </c>
      <c r="N329" s="15">
        <v>0</v>
      </c>
      <c r="O329" s="15">
        <v>0</v>
      </c>
      <c r="P329" s="15">
        <v>0</v>
      </c>
      <c r="Q329" s="15">
        <v>2</v>
      </c>
      <c r="R329" s="15">
        <v>0</v>
      </c>
      <c r="S329" s="15">
        <v>0</v>
      </c>
      <c r="T329" s="15">
        <v>0</v>
      </c>
      <c r="U329" s="15">
        <v>1</v>
      </c>
      <c r="V329" s="15">
        <v>1</v>
      </c>
      <c r="W329" s="15">
        <v>0</v>
      </c>
      <c r="X329" s="15">
        <v>0</v>
      </c>
      <c r="Y329" s="15">
        <v>0</v>
      </c>
      <c r="Z329" s="15">
        <v>0</v>
      </c>
    </row>
    <row r="330" spans="1:26" ht="15.75" customHeight="1" x14ac:dyDescent="0.3">
      <c r="A330" s="2" t="s">
        <v>903</v>
      </c>
      <c r="B330" s="13" t="s">
        <v>821</v>
      </c>
      <c r="C330" s="13" t="s">
        <v>1956</v>
      </c>
      <c r="D330" s="12" t="s">
        <v>113</v>
      </c>
      <c r="E330" s="13" t="s">
        <v>4167</v>
      </c>
      <c r="F330" s="2">
        <v>21</v>
      </c>
      <c r="G330" s="15">
        <v>222.5</v>
      </c>
      <c r="H330" s="7">
        <f>L330*'114成績輸入與落點儀表板'!$B$2+M330*'114成績輸入與落點儀表板'!$B$3+N330*'114成績輸入與落點儀表板'!$B$4+O330*'114成績輸入與落點儀表板'!$B$5+P330*'114成績輸入與落點儀表板'!$B$6+Q330*'114成績輸入與落點儀表板'!$B$7+R330*'114成績輸入與落點儀表板'!$B$8+S330*'114成績輸入與落點儀表板'!$B$9+T330*'114成績輸入與落點儀表板'!$B$10+U330*'114成績輸入與落點儀表板'!$B$11+V330*'114成績輸入與落點儀表板'!$B$12+W330*'114成績輸入與落點儀表板'!$B$13+X330*'114成績輸入與落點儀表板'!$B$14+Y330*'114成績輸入與落點儀表板'!$B$15+Z330*'114成績輸入與落點儀表板'!$B$16</f>
        <v>0</v>
      </c>
      <c r="I330" s="8">
        <f t="shared" si="10"/>
        <v>-222.5</v>
      </c>
      <c r="J330" s="2" t="str">
        <f t="shared" si="11"/>
        <v>FAIL</v>
      </c>
      <c r="K330" s="17" t="str">
        <f>IF(AND(IF('114成績輸入與落點儀表板'!$C$2="必須採計",L330&gt;0,IF('114成績輸入與落點儀表板'!$C$2="不可採計",L330=0,TRUE)),IF('114成績輸入與落點儀表板'!$C$3="必須採計",M330&gt;0,IF('114成績輸入與落點儀表板'!$C$3="不可採計",M330=0,TRUE)),IF('114成績輸入與落點儀表板'!$C$4="必須採計",N330&gt;0,IF('114成績輸入與落點儀表板'!$C$4="不可採計",N330=0,TRUE)),IF('114成績輸入與落點儀表板'!$C$5="必須採計",O330&gt;0,IF('114成績輸入與落點儀表板'!$C$5="不可採計",O330=0,TRUE)),IF('114成績輸入與落點儀表板'!$C$6="必須採計",P330&gt;0,IF('114成績輸入與落點儀表板'!$C$6="不可採計",P330=0,TRUE)),IF('114成績輸入與落點儀表板'!$C$7="必須採計",Q330&gt;0,IF('114成績輸入與落點儀表板'!$C$7="不可採計",Q330=0,TRUE)),IF('114成績輸入與落點儀表板'!$C$8="必須採計",R330&gt;0,IF('114成績輸入與落點儀表板'!$C$8="不可採計",R330=0,TRUE)),IF('114成績輸入與落點儀表板'!$C$9="必須採計",S330&gt;0,IF('114成績輸入與落點儀表板'!$C$9="不可採計",S330=0,TRUE)),IF('114成績輸入與落點儀表板'!$C$10="必須採計",T330&gt;0,IF('114成績輸入與落點儀表板'!$C$10="不可採計",T330=0,TRUE)),IF('114成績輸入與落點儀表板'!$C$11="必須採計",U330&gt;0,IF('114成績輸入與落點儀表板'!$C$11="不可採計",U330=0,TRUE)),IF('114成績輸入與落點儀表板'!$C$12="必須採計",V330&gt;0,IF('114成績輸入與落點儀表板'!$C$12="不可採計",V330=0,TRUE)),IF('114成績輸入與落點儀表板'!$C$13="必須採計",W330&gt;0,IF('114成績輸入與落點儀表板'!$C$13="不可採計",W330=0,TRUE)),IF('114成績輸入與落點儀表板'!$C$14="必須採計",X330&gt;0,IF('114成績輸入與落點儀表板'!$C$14="不可採計",X330=0,TRUE)),IF('114成績輸入與落點儀表板'!$C$15="必須採計",Y330&gt;0,IF('114成績輸入與落點儀表板'!$C$15="不可採計",Y330=0,TRUE)),IF('114成績輸入與落點儀表板'!$C$16="必須採計",Z330&gt;0,IF('114成績輸入與落點儀表板'!$C$16="不可採計",Z330=0,TRUE))),"✅ 符合","❌ 不符合")</f>
        <v>✅ 符合</v>
      </c>
      <c r="L330" s="15">
        <v>1.5</v>
      </c>
      <c r="M330" s="15">
        <v>1.5</v>
      </c>
      <c r="N330" s="15">
        <v>0</v>
      </c>
      <c r="O330" s="15">
        <v>0</v>
      </c>
      <c r="P330" s="15">
        <v>0</v>
      </c>
      <c r="Q330" s="15">
        <v>1</v>
      </c>
      <c r="R330" s="15">
        <v>0</v>
      </c>
      <c r="S330" s="15">
        <v>0</v>
      </c>
      <c r="T330" s="15">
        <v>0</v>
      </c>
      <c r="U330" s="15">
        <v>1</v>
      </c>
      <c r="V330" s="15">
        <v>0</v>
      </c>
      <c r="W330" s="15">
        <v>1.5</v>
      </c>
      <c r="X330" s="15">
        <v>0</v>
      </c>
      <c r="Y330" s="15">
        <v>0</v>
      </c>
      <c r="Z330" s="15">
        <v>0</v>
      </c>
    </row>
    <row r="331" spans="1:26" x14ac:dyDescent="0.3">
      <c r="A331" s="2" t="s">
        <v>904</v>
      </c>
      <c r="B331" s="13" t="s">
        <v>821</v>
      </c>
      <c r="C331" s="13" t="s">
        <v>577</v>
      </c>
      <c r="D331" s="12" t="s">
        <v>80</v>
      </c>
      <c r="E331" s="13" t="s">
        <v>4169</v>
      </c>
      <c r="F331" s="2">
        <v>16</v>
      </c>
      <c r="G331" s="15">
        <v>225</v>
      </c>
      <c r="H331" s="7">
        <f>L331*'114成績輸入與落點儀表板'!$B$2+M331*'114成績輸入與落點儀表板'!$B$3+N331*'114成績輸入與落點儀表板'!$B$4+O331*'114成績輸入與落點儀表板'!$B$5+P331*'114成績輸入與落點儀表板'!$B$6+Q331*'114成績輸入與落點儀表板'!$B$7+R331*'114成績輸入與落點儀表板'!$B$8+S331*'114成績輸入與落點儀表板'!$B$9+T331*'114成績輸入與落點儀表板'!$B$10+U331*'114成績輸入與落點儀表板'!$B$11+V331*'114成績輸入與落點儀表板'!$B$12+W331*'114成績輸入與落點儀表板'!$B$13+X331*'114成績輸入與落點儀表板'!$B$14+Y331*'114成績輸入與落點儀表板'!$B$15+Z331*'114成績輸入與落點儀表板'!$B$16</f>
        <v>0</v>
      </c>
      <c r="I331" s="8">
        <f t="shared" si="10"/>
        <v>-225</v>
      </c>
      <c r="J331" s="2" t="str">
        <f t="shared" si="11"/>
        <v>FAIL</v>
      </c>
      <c r="K331" s="17" t="str">
        <f>IF(AND(IF('114成績輸入與落點儀表板'!$C$2="必須採計",L331&gt;0,IF('114成績輸入與落點儀表板'!$C$2="不可採計",L331=0,TRUE)),IF('114成績輸入與落點儀表板'!$C$3="必須採計",M331&gt;0,IF('114成績輸入與落點儀表板'!$C$3="不可採計",M331=0,TRUE)),IF('114成績輸入與落點儀表板'!$C$4="必須採計",N331&gt;0,IF('114成績輸入與落點儀表板'!$C$4="不可採計",N331=0,TRUE)),IF('114成績輸入與落點儀表板'!$C$5="必須採計",O331&gt;0,IF('114成績輸入與落點儀表板'!$C$5="不可採計",O331=0,TRUE)),IF('114成績輸入與落點儀表板'!$C$6="必須採計",P331&gt;0,IF('114成績輸入與落點儀表板'!$C$6="不可採計",P331=0,TRUE)),IF('114成績輸入與落點儀表板'!$C$7="必須採計",Q331&gt;0,IF('114成績輸入與落點儀表板'!$C$7="不可採計",Q331=0,TRUE)),IF('114成績輸入與落點儀表板'!$C$8="必須採計",R331&gt;0,IF('114成績輸入與落點儀表板'!$C$8="不可採計",R331=0,TRUE)),IF('114成績輸入與落點儀表板'!$C$9="必須採計",S331&gt;0,IF('114成績輸入與落點儀表板'!$C$9="不可採計",S331=0,TRUE)),IF('114成績輸入與落點儀表板'!$C$10="必須採計",T331&gt;0,IF('114成績輸入與落點儀表板'!$C$10="不可採計",T331=0,TRUE)),IF('114成績輸入與落點儀表板'!$C$11="必須採計",U331&gt;0,IF('114成績輸入與落點儀表板'!$C$11="不可採計",U331=0,TRUE)),IF('114成績輸入與落點儀表板'!$C$12="必須採計",V331&gt;0,IF('114成績輸入與落點儀表板'!$C$12="不可採計",V331=0,TRUE)),IF('114成績輸入與落點儀表板'!$C$13="必須採計",W331&gt;0,IF('114成績輸入與落點儀表板'!$C$13="不可採計",W331=0,TRUE)),IF('114成績輸入與落點儀表板'!$C$14="必須採計",X331&gt;0,IF('114成績輸入與落點儀表板'!$C$14="不可採計",X331=0,TRUE)),IF('114成績輸入與落點儀表板'!$C$15="必須採計",Y331&gt;0,IF('114成績輸入與落點儀表板'!$C$15="不可採計",Y331=0,TRUE)),IF('114成績輸入與落點儀表板'!$C$16="必須採計",Z331&gt;0,IF('114成績輸入與落點儀表板'!$C$16="不可採計",Z331=0,TRUE))),"✅ 符合","❌ 不符合")</f>
        <v>✅ 符合</v>
      </c>
      <c r="L331" s="15">
        <v>1.75</v>
      </c>
      <c r="M331" s="15">
        <v>1.75</v>
      </c>
      <c r="N331" s="15">
        <v>2</v>
      </c>
      <c r="O331" s="15">
        <v>0</v>
      </c>
      <c r="P331" s="15">
        <v>0</v>
      </c>
      <c r="Q331" s="15">
        <v>0</v>
      </c>
      <c r="R331" s="15">
        <v>1</v>
      </c>
      <c r="S331" s="15">
        <v>1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</row>
    <row r="332" spans="1:26" ht="15.75" customHeight="1" x14ac:dyDescent="0.3">
      <c r="A332" s="2" t="s">
        <v>906</v>
      </c>
      <c r="B332" s="13" t="s">
        <v>821</v>
      </c>
      <c r="C332" s="13" t="s">
        <v>889</v>
      </c>
      <c r="D332" s="12" t="s">
        <v>80</v>
      </c>
      <c r="E332" s="13" t="s">
        <v>890</v>
      </c>
      <c r="F332" s="2">
        <v>10</v>
      </c>
      <c r="G332" s="15">
        <v>258</v>
      </c>
      <c r="H332" s="7">
        <f>L332*'114成績輸入與落點儀表板'!$B$2+M332*'114成績輸入與落點儀表板'!$B$3+N332*'114成績輸入與落點儀表板'!$B$4+O332*'114成績輸入與落點儀表板'!$B$5+P332*'114成績輸入與落點儀表板'!$B$6+Q332*'114成績輸入與落點儀表板'!$B$7+R332*'114成績輸入與落點儀表板'!$B$8+S332*'114成績輸入與落點儀表板'!$B$9+T332*'114成績輸入與落點儀表板'!$B$10+U332*'114成績輸入與落點儀表板'!$B$11+V332*'114成績輸入與落點儀表板'!$B$12+W332*'114成績輸入與落點儀表板'!$B$13+X332*'114成績輸入與落點儀表板'!$B$14+Y332*'114成績輸入與落點儀表板'!$B$15+Z332*'114成績輸入與落點儀表板'!$B$16</f>
        <v>0</v>
      </c>
      <c r="I332" s="8">
        <f t="shared" si="10"/>
        <v>-258</v>
      </c>
      <c r="J332" s="2" t="str">
        <f t="shared" si="11"/>
        <v>FAIL</v>
      </c>
      <c r="K332" s="17" t="str">
        <f>IF(AND(IF('114成績輸入與落點儀表板'!$C$2="必須採計",L332&gt;0,IF('114成績輸入與落點儀表板'!$C$2="不可採計",L332=0,TRUE)),IF('114成績輸入與落點儀表板'!$C$3="必須採計",M332&gt;0,IF('114成績輸入與落點儀表板'!$C$3="不可採計",M332=0,TRUE)),IF('114成績輸入與落點儀表板'!$C$4="必須採計",N332&gt;0,IF('114成績輸入與落點儀表板'!$C$4="不可採計",N332=0,TRUE)),IF('114成績輸入與落點儀表板'!$C$5="必須採計",O332&gt;0,IF('114成績輸入與落點儀表板'!$C$5="不可採計",O332=0,TRUE)),IF('114成績輸入與落點儀表板'!$C$6="必須採計",P332&gt;0,IF('114成績輸入與落點儀表板'!$C$6="不可採計",P332=0,TRUE)),IF('114成績輸入與落點儀表板'!$C$7="必須採計",Q332&gt;0,IF('114成績輸入與落點儀表板'!$C$7="不可採計",Q332=0,TRUE)),IF('114成績輸入與落點儀表板'!$C$8="必須採計",R332&gt;0,IF('114成績輸入與落點儀表板'!$C$8="不可採計",R332=0,TRUE)),IF('114成績輸入與落點儀表板'!$C$9="必須採計",S332&gt;0,IF('114成績輸入與落點儀表板'!$C$9="不可採計",S332=0,TRUE)),IF('114成績輸入與落點儀表板'!$C$10="必須採計",T332&gt;0,IF('114成績輸入與落點儀表板'!$C$10="不可採計",T332=0,TRUE)),IF('114成績輸入與落點儀表板'!$C$11="必須採計",U332&gt;0,IF('114成績輸入與落點儀表板'!$C$11="不可採計",U332=0,TRUE)),IF('114成績輸入與落點儀表板'!$C$12="必須採計",V332&gt;0,IF('114成績輸入與落點儀表板'!$C$12="不可採計",V332=0,TRUE)),IF('114成績輸入與落點儀表板'!$C$13="必須採計",W332&gt;0,IF('114成績輸入與落點儀表板'!$C$13="不可採計",W332=0,TRUE)),IF('114成績輸入與落點儀表板'!$C$14="必須採計",X332&gt;0,IF('114成績輸入與落點儀表板'!$C$14="不可採計",X332=0,TRUE)),IF('114成績輸入與落點儀表板'!$C$15="必須採計",Y332&gt;0,IF('114成績輸入與落點儀表板'!$C$15="不可採計",Y332=0,TRUE)),IF('114成績輸入與落點儀表板'!$C$16="必須採計",Z332&gt;0,IF('114成績輸入與落點儀表板'!$C$16="不可採計",Z332=0,TRUE))),"✅ 符合","❌ 不符合")</f>
        <v>✅ 符合</v>
      </c>
      <c r="L332" s="15">
        <v>2</v>
      </c>
      <c r="M332" s="15">
        <v>1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2</v>
      </c>
      <c r="V332" s="15">
        <v>1.5</v>
      </c>
      <c r="W332" s="15">
        <v>0</v>
      </c>
      <c r="X332" s="15">
        <v>0</v>
      </c>
      <c r="Y332" s="15">
        <v>0</v>
      </c>
      <c r="Z332" s="15">
        <v>0</v>
      </c>
    </row>
    <row r="333" spans="1:26" x14ac:dyDescent="0.3">
      <c r="A333" s="2" t="s">
        <v>909</v>
      </c>
      <c r="B333" s="13" t="s">
        <v>821</v>
      </c>
      <c r="C333" s="13" t="s">
        <v>892</v>
      </c>
      <c r="D333" s="12" t="s">
        <v>80</v>
      </c>
      <c r="E333" s="13" t="s">
        <v>893</v>
      </c>
      <c r="F333" s="2">
        <v>10</v>
      </c>
      <c r="G333" s="15">
        <v>211</v>
      </c>
      <c r="H333" s="7">
        <f>L333*'114成績輸入與落點儀表板'!$B$2+M333*'114成績輸入與落點儀表板'!$B$3+N333*'114成績輸入與落點儀表板'!$B$4+O333*'114成績輸入與落點儀表板'!$B$5+P333*'114成績輸入與落點儀表板'!$B$6+Q333*'114成績輸入與落點儀表板'!$B$7+R333*'114成績輸入與落點儀表板'!$B$8+S333*'114成績輸入與落點儀表板'!$B$9+T333*'114成績輸入與落點儀表板'!$B$10+U333*'114成績輸入與落點儀表板'!$B$11+V333*'114成績輸入與落點儀表板'!$B$12+W333*'114成績輸入與落點儀表板'!$B$13+X333*'114成績輸入與落點儀表板'!$B$14+Y333*'114成績輸入與落點儀表板'!$B$15+Z333*'114成績輸入與落點儀表板'!$B$16</f>
        <v>0</v>
      </c>
      <c r="I333" s="8">
        <f t="shared" si="10"/>
        <v>-211</v>
      </c>
      <c r="J333" s="2" t="str">
        <f t="shared" si="11"/>
        <v>FAIL</v>
      </c>
      <c r="K333" s="17" t="str">
        <f>IF(AND(IF('114成績輸入與落點儀表板'!$C$2="必須採計",L333&gt;0,IF('114成績輸入與落點儀表板'!$C$2="不可採計",L333=0,TRUE)),IF('114成績輸入與落點儀表板'!$C$3="必須採計",M333&gt;0,IF('114成績輸入與落點儀表板'!$C$3="不可採計",M333=0,TRUE)),IF('114成績輸入與落點儀表板'!$C$4="必須採計",N333&gt;0,IF('114成績輸入與落點儀表板'!$C$4="不可採計",N333=0,TRUE)),IF('114成績輸入與落點儀表板'!$C$5="必須採計",O333&gt;0,IF('114成績輸入與落點儀表板'!$C$5="不可採計",O333=0,TRUE)),IF('114成績輸入與落點儀表板'!$C$6="必須採計",P333&gt;0,IF('114成績輸入與落點儀表板'!$C$6="不可採計",P333=0,TRUE)),IF('114成績輸入與落點儀表板'!$C$7="必須採計",Q333&gt;0,IF('114成績輸入與落點儀表板'!$C$7="不可採計",Q333=0,TRUE)),IF('114成績輸入與落點儀表板'!$C$8="必須採計",R333&gt;0,IF('114成績輸入與落點儀表板'!$C$8="不可採計",R333=0,TRUE)),IF('114成績輸入與落點儀表板'!$C$9="必須採計",S333&gt;0,IF('114成績輸入與落點儀表板'!$C$9="不可採計",S333=0,TRUE)),IF('114成績輸入與落點儀表板'!$C$10="必須採計",T333&gt;0,IF('114成績輸入與落點儀表板'!$C$10="不可採計",T333=0,TRUE)),IF('114成績輸入與落點儀表板'!$C$11="必須採計",U333&gt;0,IF('114成績輸入與落點儀表板'!$C$11="不可採計",U333=0,TRUE)),IF('114成績輸入與落點儀表板'!$C$12="必須採計",V333&gt;0,IF('114成績輸入與落點儀表板'!$C$12="不可採計",V333=0,TRUE)),IF('114成績輸入與落點儀表板'!$C$13="必須採計",W333&gt;0,IF('114成績輸入與落點儀表板'!$C$13="不可採計",W333=0,TRUE)),IF('114成績輸入與落點儀表板'!$C$14="必須採計",X333&gt;0,IF('114成績輸入與落點儀表板'!$C$14="不可採計",X333=0,TRUE)),IF('114成績輸入與落點儀表板'!$C$15="必須採計",Y333&gt;0,IF('114成績輸入與落點儀表板'!$C$15="不可採計",Y333=0,TRUE)),IF('114成績輸入與落點儀表板'!$C$16="必須採計",Z333&gt;0,IF('114成績輸入與落點儀表板'!$C$16="不可採計",Z333=0,TRUE))),"✅ 符合","❌ 不符合")</f>
        <v>✅ 符合</v>
      </c>
      <c r="L333" s="15">
        <v>2</v>
      </c>
      <c r="M333" s="15">
        <v>2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1.5</v>
      </c>
      <c r="V333" s="15">
        <v>1</v>
      </c>
      <c r="W333" s="15">
        <v>0</v>
      </c>
      <c r="X333" s="15">
        <v>0</v>
      </c>
      <c r="Y333" s="15">
        <v>0</v>
      </c>
      <c r="Z333" s="15">
        <v>0</v>
      </c>
    </row>
    <row r="334" spans="1:26" ht="15.75" customHeight="1" x14ac:dyDescent="0.3">
      <c r="A334" s="2" t="s">
        <v>912</v>
      </c>
      <c r="B334" s="13" t="s">
        <v>821</v>
      </c>
      <c r="C334" s="13" t="s">
        <v>5035</v>
      </c>
      <c r="D334" s="12" t="s">
        <v>80</v>
      </c>
      <c r="E334" s="13" t="s">
        <v>1670</v>
      </c>
      <c r="F334" s="2">
        <v>6</v>
      </c>
      <c r="G334" s="15">
        <v>83</v>
      </c>
      <c r="H334" s="7">
        <f>L334*'114成績輸入與落點儀表板'!$B$2+M334*'114成績輸入與落點儀表板'!$B$3+N334*'114成績輸入與落點儀表板'!$B$4+O334*'114成績輸入與落點儀表板'!$B$5+P334*'114成績輸入與落點儀表板'!$B$6+Q334*'114成績輸入與落點儀表板'!$B$7+R334*'114成績輸入與落點儀表板'!$B$8+S334*'114成績輸入與落點儀表板'!$B$9+T334*'114成績輸入與落點儀表板'!$B$10+U334*'114成績輸入與落點儀表板'!$B$11+V334*'114成績輸入與落點儀表板'!$B$12+W334*'114成績輸入與落點儀表板'!$B$13+X334*'114成績輸入與落點儀表板'!$B$14+Y334*'114成績輸入與落點儀表板'!$B$15+Z334*'114成績輸入與落點儀表板'!$B$16</f>
        <v>0</v>
      </c>
      <c r="I334" s="8">
        <f t="shared" si="10"/>
        <v>-83</v>
      </c>
      <c r="J334" s="2" t="str">
        <f t="shared" si="11"/>
        <v>FAIL</v>
      </c>
      <c r="K334" s="17" t="str">
        <f>IF(AND(IF('114成績輸入與落點儀表板'!$C$2="必須採計",L334&gt;0,IF('114成績輸入與落點儀表板'!$C$2="不可採計",L334=0,TRUE)),IF('114成績輸入與落點儀表板'!$C$3="必須採計",M334&gt;0,IF('114成績輸入與落點儀表板'!$C$3="不可採計",M334=0,TRUE)),IF('114成績輸入與落點儀表板'!$C$4="必須採計",N334&gt;0,IF('114成績輸入與落點儀表板'!$C$4="不可採計",N334=0,TRUE)),IF('114成績輸入與落點儀表板'!$C$5="必須採計",O334&gt;0,IF('114成績輸入與落點儀表板'!$C$5="不可採計",O334=0,TRUE)),IF('114成績輸入與落點儀表板'!$C$6="必須採計",P334&gt;0,IF('114成績輸入與落點儀表板'!$C$6="不可採計",P334=0,TRUE)),IF('114成績輸入與落點儀表板'!$C$7="必須採計",Q334&gt;0,IF('114成績輸入與落點儀表板'!$C$7="不可採計",Q334=0,TRUE)),IF('114成績輸入與落點儀表板'!$C$8="必須採計",R334&gt;0,IF('114成績輸入與落點儀表板'!$C$8="不可採計",R334=0,TRUE)),IF('114成績輸入與落點儀表板'!$C$9="必須採計",S334&gt;0,IF('114成績輸入與落點儀表板'!$C$9="不可採計",S334=0,TRUE)),IF('114成績輸入與落點儀表板'!$C$10="必須採計",T334&gt;0,IF('114成績輸入與落點儀表板'!$C$10="不可採計",T334=0,TRUE)),IF('114成績輸入與落點儀表板'!$C$11="必須採計",U334&gt;0,IF('114成績輸入與落點儀表板'!$C$11="不可採計",U334=0,TRUE)),IF('114成績輸入與落點儀表板'!$C$12="必須採計",V334&gt;0,IF('114成績輸入與落點儀表板'!$C$12="不可採計",V334=0,TRUE)),IF('114成績輸入與落點儀表板'!$C$13="必須採計",W334&gt;0,IF('114成績輸入與落點儀表板'!$C$13="不可採計",W334=0,TRUE)),IF('114成績輸入與落點儀表板'!$C$14="必須採計",X334&gt;0,IF('114成績輸入與落點儀表板'!$C$14="不可採計",X334=0,TRUE)),IF('114成績輸入與落點儀表板'!$C$15="必須採計",Y334&gt;0,IF('114成績輸入與落點儀表板'!$C$15="不可採計",Y334=0,TRUE)),IF('114成績輸入與落點儀表板'!$C$16="必須採計",Z334&gt;0,IF('114成績輸入與落點儀表板'!$C$16="不可採計",Z334=0,TRUE))),"✅ 符合","❌ 不符合")</f>
        <v>✅ 符合</v>
      </c>
      <c r="L334" s="15">
        <v>1</v>
      </c>
      <c r="M334" s="15">
        <v>1</v>
      </c>
      <c r="N334" s="15">
        <v>0</v>
      </c>
      <c r="O334" s="15">
        <v>0</v>
      </c>
      <c r="P334" s="15">
        <v>0</v>
      </c>
      <c r="Q334" s="15">
        <v>0</v>
      </c>
      <c r="R334" s="15">
        <v>2</v>
      </c>
      <c r="S334" s="15">
        <v>0</v>
      </c>
      <c r="T334" s="15">
        <v>0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</row>
    <row r="335" spans="1:26" x14ac:dyDescent="0.3">
      <c r="A335" s="2" t="s">
        <v>913</v>
      </c>
      <c r="B335" s="13" t="s">
        <v>821</v>
      </c>
      <c r="C335" s="13" t="s">
        <v>901</v>
      </c>
      <c r="D335" s="12" t="s">
        <v>80</v>
      </c>
      <c r="E335" s="13" t="s">
        <v>902</v>
      </c>
      <c r="F335" s="2">
        <v>24</v>
      </c>
      <c r="G335" s="15">
        <v>188</v>
      </c>
      <c r="H335" s="7">
        <f>L335*'114成績輸入與落點儀表板'!$B$2+M335*'114成績輸入與落點儀表板'!$B$3+N335*'114成績輸入與落點儀表板'!$B$4+O335*'114成績輸入與落點儀表板'!$B$5+P335*'114成績輸入與落點儀表板'!$B$6+Q335*'114成績輸入與落點儀表板'!$B$7+R335*'114成績輸入與落點儀表板'!$B$8+S335*'114成績輸入與落點儀表板'!$B$9+T335*'114成績輸入與落點儀表板'!$B$10+U335*'114成績輸入與落點儀表板'!$B$11+V335*'114成績輸入與落點儀表板'!$B$12+W335*'114成績輸入與落點儀表板'!$B$13+X335*'114成績輸入與落點儀表板'!$B$14+Y335*'114成績輸入與落點儀表板'!$B$15+Z335*'114成績輸入與落點儀表板'!$B$16</f>
        <v>0</v>
      </c>
      <c r="I335" s="8">
        <f t="shared" si="10"/>
        <v>-188</v>
      </c>
      <c r="J335" s="2" t="str">
        <f t="shared" si="11"/>
        <v>FAIL</v>
      </c>
      <c r="K335" s="17" t="str">
        <f>IF(AND(IF('114成績輸入與落點儀表板'!$C$2="必須採計",L335&gt;0,IF('114成績輸入與落點儀表板'!$C$2="不可採計",L335=0,TRUE)),IF('114成績輸入與落點儀表板'!$C$3="必須採計",M335&gt;0,IF('114成績輸入與落點儀表板'!$C$3="不可採計",M335=0,TRUE)),IF('114成績輸入與落點儀表板'!$C$4="必須採計",N335&gt;0,IF('114成績輸入與落點儀表板'!$C$4="不可採計",N335=0,TRUE)),IF('114成績輸入與落點儀表板'!$C$5="必須採計",O335&gt;0,IF('114成績輸入與落點儀表板'!$C$5="不可採計",O335=0,TRUE)),IF('114成績輸入與落點儀表板'!$C$6="必須採計",P335&gt;0,IF('114成績輸入與落點儀表板'!$C$6="不可採計",P335=0,TRUE)),IF('114成績輸入與落點儀表板'!$C$7="必須採計",Q335&gt;0,IF('114成績輸入與落點儀表板'!$C$7="不可採計",Q335=0,TRUE)),IF('114成績輸入與落點儀表板'!$C$8="必須採計",R335&gt;0,IF('114成績輸入與落點儀表板'!$C$8="不可採計",R335=0,TRUE)),IF('114成績輸入與落點儀表板'!$C$9="必須採計",S335&gt;0,IF('114成績輸入與落點儀表板'!$C$9="不可採計",S335=0,TRUE)),IF('114成績輸入與落點儀表板'!$C$10="必須採計",T335&gt;0,IF('114成績輸入與落點儀表板'!$C$10="不可採計",T335=0,TRUE)),IF('114成績輸入與落點儀表板'!$C$11="必須採計",U335&gt;0,IF('114成績輸入與落點儀表板'!$C$11="不可採計",U335=0,TRUE)),IF('114成績輸入與落點儀表板'!$C$12="必須採計",V335&gt;0,IF('114成績輸入與落點儀表板'!$C$12="不可採計",V335=0,TRUE)),IF('114成績輸入與落點儀表板'!$C$13="必須採計",W335&gt;0,IF('114成績輸入與落點儀表板'!$C$13="不可採計",W335=0,TRUE)),IF('114成績輸入與落點儀表板'!$C$14="必須採計",X335&gt;0,IF('114成績輸入與落點儀表板'!$C$14="不可採計",X335=0,TRUE)),IF('114成績輸入與落點儀表板'!$C$15="必須採計",Y335&gt;0,IF('114成績輸入與落點儀表板'!$C$15="不可採計",Y335=0,TRUE)),IF('114成績輸入與落點儀表板'!$C$16="必須採計",Z335&gt;0,IF('114成績輸入與落點儀表板'!$C$16="不可採計",Z335=0,TRUE))),"✅ 符合","❌ 不符合")</f>
        <v>❌ 不符合</v>
      </c>
      <c r="L335" s="15">
        <v>0</v>
      </c>
      <c r="M335" s="15">
        <v>0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0</v>
      </c>
      <c r="U335" s="15">
        <v>2</v>
      </c>
      <c r="V335" s="15">
        <v>2</v>
      </c>
      <c r="W335" s="15">
        <v>1</v>
      </c>
      <c r="X335" s="15">
        <v>0</v>
      </c>
      <c r="Y335" s="15">
        <v>0</v>
      </c>
      <c r="Z335" s="15">
        <v>0</v>
      </c>
    </row>
    <row r="336" spans="1:26" ht="15.75" customHeight="1" x14ac:dyDescent="0.3">
      <c r="A336" s="2" t="s">
        <v>915</v>
      </c>
      <c r="B336" s="13" t="s">
        <v>821</v>
      </c>
      <c r="C336" s="13" t="s">
        <v>287</v>
      </c>
      <c r="D336" s="12" t="s">
        <v>266</v>
      </c>
      <c r="E336" s="13" t="s">
        <v>5036</v>
      </c>
      <c r="F336" s="2">
        <v>3</v>
      </c>
      <c r="G336" s="15">
        <v>121</v>
      </c>
      <c r="H336" s="7">
        <f>L336*'114成績輸入與落點儀表板'!$B$2+M336*'114成績輸入與落點儀表板'!$B$3+N336*'114成績輸入與落點儀表板'!$B$4+O336*'114成績輸入與落點儀表板'!$B$5+P336*'114成績輸入與落點儀表板'!$B$6+Q336*'114成績輸入與落點儀表板'!$B$7+R336*'114成績輸入與落點儀表板'!$B$8+S336*'114成績輸入與落點儀表板'!$B$9+T336*'114成績輸入與落點儀表板'!$B$10+U336*'114成績輸入與落點儀表板'!$B$11+V336*'114成績輸入與落點儀表板'!$B$12+W336*'114成績輸入與落點儀表板'!$B$13+X336*'114成績輸入與落點儀表板'!$B$14+Y336*'114成績輸入與落點儀表板'!$B$15+Z336*'114成績輸入與落點儀表板'!$B$16</f>
        <v>0</v>
      </c>
      <c r="I336" s="8">
        <f t="shared" si="10"/>
        <v>-121</v>
      </c>
      <c r="J336" s="2" t="str">
        <f t="shared" si="11"/>
        <v>FAIL</v>
      </c>
      <c r="K336" s="17" t="str">
        <f>IF(AND(IF('114成績輸入與落點儀表板'!$C$2="必須採計",L336&gt;0,IF('114成績輸入與落點儀表板'!$C$2="不可採計",L336=0,TRUE)),IF('114成績輸入與落點儀表板'!$C$3="必須採計",M336&gt;0,IF('114成績輸入與落點儀表板'!$C$3="不可採計",M336=0,TRUE)),IF('114成績輸入與落點儀表板'!$C$4="必須採計",N336&gt;0,IF('114成績輸入與落點儀表板'!$C$4="不可採計",N336=0,TRUE)),IF('114成績輸入與落點儀表板'!$C$5="必須採計",O336&gt;0,IF('114成績輸入與落點儀表板'!$C$5="不可採計",O336=0,TRUE)),IF('114成績輸入與落點儀表板'!$C$6="必須採計",P336&gt;0,IF('114成績輸入與落點儀表板'!$C$6="不可採計",P336=0,TRUE)),IF('114成績輸入與落點儀表板'!$C$7="必須採計",Q336&gt;0,IF('114成績輸入與落點儀表板'!$C$7="不可採計",Q336=0,TRUE)),IF('114成績輸入與落點儀表板'!$C$8="必須採計",R336&gt;0,IF('114成績輸入與落點儀表板'!$C$8="不可採計",R336=0,TRUE)),IF('114成績輸入與落點儀表板'!$C$9="必須採計",S336&gt;0,IF('114成績輸入與落點儀表板'!$C$9="不可採計",S336=0,TRUE)),IF('114成績輸入與落點儀表板'!$C$10="必須採計",T336&gt;0,IF('114成績輸入與落點儀表板'!$C$10="不可採計",T336=0,TRUE)),IF('114成績輸入與落點儀表板'!$C$11="必須採計",U336&gt;0,IF('114成績輸入與落點儀表板'!$C$11="不可採計",U336=0,TRUE)),IF('114成績輸入與落點儀表板'!$C$12="必須採計",V336&gt;0,IF('114成績輸入與落點儀表板'!$C$12="不可採計",V336=0,TRUE)),IF('114成績輸入與落點儀表板'!$C$13="必須採計",W336&gt;0,IF('114成績輸入與落點儀表板'!$C$13="不可採計",W336=0,TRUE)),IF('114成績輸入與落點儀表板'!$C$14="必須採計",X336&gt;0,IF('114成績輸入與落點儀表板'!$C$14="不可採計",X336=0,TRUE)),IF('114成績輸入與落點儀表板'!$C$15="必須採計",Y336&gt;0,IF('114成績輸入與落點儀表板'!$C$15="不可採計",Y336=0,TRUE)),IF('114成績輸入與落點儀表板'!$C$16="必須採計",Z336&gt;0,IF('114成績輸入與落點儀表板'!$C$16="不可採計",Z336=0,TRUE))),"✅ 符合","❌ 不符合")</f>
        <v>✅ 符合</v>
      </c>
      <c r="L336" s="15">
        <v>1.5</v>
      </c>
      <c r="M336" s="15">
        <v>1.5</v>
      </c>
      <c r="N336" s="15">
        <v>0</v>
      </c>
      <c r="O336" s="15">
        <v>0</v>
      </c>
      <c r="P336" s="15">
        <v>0</v>
      </c>
      <c r="Q336" s="15">
        <v>1.5</v>
      </c>
      <c r="R336" s="15">
        <v>0</v>
      </c>
      <c r="S336" s="15">
        <v>0</v>
      </c>
      <c r="T336" s="15">
        <v>0</v>
      </c>
      <c r="U336" s="15">
        <v>1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</row>
    <row r="337" spans="1:26" x14ac:dyDescent="0.3">
      <c r="A337" s="2" t="s">
        <v>918</v>
      </c>
      <c r="B337" s="13" t="s">
        <v>821</v>
      </c>
      <c r="C337" s="13" t="s">
        <v>905</v>
      </c>
      <c r="D337" s="12" t="s">
        <v>60</v>
      </c>
      <c r="E337" s="13" t="s">
        <v>2184</v>
      </c>
      <c r="F337" s="2">
        <v>20</v>
      </c>
      <c r="G337" s="15">
        <v>131</v>
      </c>
      <c r="H337" s="7">
        <f>L337*'114成績輸入與落點儀表板'!$B$2+M337*'114成績輸入與落點儀表板'!$B$3+N337*'114成績輸入與落點儀表板'!$B$4+O337*'114成績輸入與落點儀表板'!$B$5+P337*'114成績輸入與落點儀表板'!$B$6+Q337*'114成績輸入與落點儀表板'!$B$7+R337*'114成績輸入與落點儀表板'!$B$8+S337*'114成績輸入與落點儀表板'!$B$9+T337*'114成績輸入與落點儀表板'!$B$10+U337*'114成績輸入與落點儀表板'!$B$11+V337*'114成績輸入與落點儀表板'!$B$12+W337*'114成績輸入與落點儀表板'!$B$13+X337*'114成績輸入與落點儀表板'!$B$14+Y337*'114成績輸入與落點儀表板'!$B$15+Z337*'114成績輸入與落點儀表板'!$B$16</f>
        <v>0</v>
      </c>
      <c r="I337" s="8">
        <f t="shared" si="10"/>
        <v>-131</v>
      </c>
      <c r="J337" s="2" t="str">
        <f t="shared" si="11"/>
        <v>FAIL</v>
      </c>
      <c r="K337" s="17" t="str">
        <f>IF(AND(IF('114成績輸入與落點儀表板'!$C$2="必須採計",L337&gt;0,IF('114成績輸入與落點儀表板'!$C$2="不可採計",L337=0,TRUE)),IF('114成績輸入與落點儀表板'!$C$3="必須採計",M337&gt;0,IF('114成績輸入與落點儀表板'!$C$3="不可採計",M337=0,TRUE)),IF('114成績輸入與落點儀表板'!$C$4="必須採計",N337&gt;0,IF('114成績輸入與落點儀表板'!$C$4="不可採計",N337=0,TRUE)),IF('114成績輸入與落點儀表板'!$C$5="必須採計",O337&gt;0,IF('114成績輸入與落點儀表板'!$C$5="不可採計",O337=0,TRUE)),IF('114成績輸入與落點儀表板'!$C$6="必須採計",P337&gt;0,IF('114成績輸入與落點儀表板'!$C$6="不可採計",P337=0,TRUE)),IF('114成績輸入與落點儀表板'!$C$7="必須採計",Q337&gt;0,IF('114成績輸入與落點儀表板'!$C$7="不可採計",Q337=0,TRUE)),IF('114成績輸入與落點儀表板'!$C$8="必須採計",R337&gt;0,IF('114成績輸入與落點儀表板'!$C$8="不可採計",R337=0,TRUE)),IF('114成績輸入與落點儀表板'!$C$9="必須採計",S337&gt;0,IF('114成績輸入與落點儀表板'!$C$9="不可採計",S337=0,TRUE)),IF('114成績輸入與落點儀表板'!$C$10="必須採計",T337&gt;0,IF('114成績輸入與落點儀表板'!$C$10="不可採計",T337=0,TRUE)),IF('114成績輸入與落點儀表板'!$C$11="必須採計",U337&gt;0,IF('114成績輸入與落點儀表板'!$C$11="不可採計",U337=0,TRUE)),IF('114成績輸入與落點儀表板'!$C$12="必須採計",V337&gt;0,IF('114成績輸入與落點儀表板'!$C$12="不可採計",V337=0,TRUE)),IF('114成績輸入與落點儀表板'!$C$13="必須採計",W337&gt;0,IF('114成績輸入與落點儀表板'!$C$13="不可採計",W337=0,TRUE)),IF('114成績輸入與落點儀表板'!$C$14="必須採計",X337&gt;0,IF('114成績輸入與落點儀表板'!$C$14="不可採計",X337=0,TRUE)),IF('114成績輸入與落點儀表板'!$C$15="必須採計",Y337&gt;0,IF('114成績輸入與落點儀表板'!$C$15="不可採計",Y337=0,TRUE)),IF('114成績輸入與落點儀表板'!$C$16="必須採計",Z337&gt;0,IF('114成績輸入與落點儀表板'!$C$16="不可採計",Z337=0,TRUE))),"✅ 符合","❌ 不符合")</f>
        <v>✅ 符合</v>
      </c>
      <c r="L337" s="15">
        <v>1.5</v>
      </c>
      <c r="M337" s="15">
        <v>2</v>
      </c>
      <c r="N337" s="15">
        <v>0</v>
      </c>
      <c r="O337" s="15">
        <v>0</v>
      </c>
      <c r="P337" s="15">
        <v>0</v>
      </c>
      <c r="Q337" s="15">
        <v>0</v>
      </c>
      <c r="R337" s="15">
        <v>0</v>
      </c>
      <c r="S337" s="15">
        <v>0</v>
      </c>
      <c r="T337" s="15">
        <v>0</v>
      </c>
      <c r="U337" s="15">
        <v>1</v>
      </c>
      <c r="V337" s="15">
        <v>1</v>
      </c>
      <c r="W337" s="15">
        <v>0</v>
      </c>
      <c r="X337" s="15">
        <v>0</v>
      </c>
      <c r="Y337" s="15">
        <v>0</v>
      </c>
      <c r="Z337" s="15">
        <v>0</v>
      </c>
    </row>
    <row r="338" spans="1:26" ht="15.75" customHeight="1" x14ac:dyDescent="0.3">
      <c r="A338" s="2" t="s">
        <v>920</v>
      </c>
      <c r="B338" s="13" t="s">
        <v>821</v>
      </c>
      <c r="C338" s="13" t="s">
        <v>907</v>
      </c>
      <c r="D338" s="12" t="s">
        <v>60</v>
      </c>
      <c r="E338" s="13" t="s">
        <v>5037</v>
      </c>
      <c r="F338" s="2">
        <v>12</v>
      </c>
      <c r="G338" s="15">
        <v>154.75</v>
      </c>
      <c r="H338" s="7">
        <f>L338*'114成績輸入與落點儀表板'!$B$2+M338*'114成績輸入與落點儀表板'!$B$3+N338*'114成績輸入與落點儀表板'!$B$4+O338*'114成績輸入與落點儀表板'!$B$5+P338*'114成績輸入與落點儀表板'!$B$6+Q338*'114成績輸入與落點儀表板'!$B$7+R338*'114成績輸入與落點儀表板'!$B$8+S338*'114成績輸入與落點儀表板'!$B$9+T338*'114成績輸入與落點儀表板'!$B$10+U338*'114成績輸入與落點儀表板'!$B$11+V338*'114成績輸入與落點儀表板'!$B$12+W338*'114成績輸入與落點儀表板'!$B$13+X338*'114成績輸入與落點儀表板'!$B$14+Y338*'114成績輸入與落點儀表板'!$B$15+Z338*'114成績輸入與落點儀表板'!$B$16</f>
        <v>0</v>
      </c>
      <c r="I338" s="8">
        <f t="shared" si="10"/>
        <v>-154.75</v>
      </c>
      <c r="J338" s="2" t="str">
        <f t="shared" si="11"/>
        <v>FAIL</v>
      </c>
      <c r="K338" s="17" t="str">
        <f>IF(AND(IF('114成績輸入與落點儀表板'!$C$2="必須採計",L338&gt;0,IF('114成績輸入與落點儀表板'!$C$2="不可採計",L338=0,TRUE)),IF('114成績輸入與落點儀表板'!$C$3="必須採計",M338&gt;0,IF('114成績輸入與落點儀表板'!$C$3="不可採計",M338=0,TRUE)),IF('114成績輸入與落點儀表板'!$C$4="必須採計",N338&gt;0,IF('114成績輸入與落點儀表板'!$C$4="不可採計",N338=0,TRUE)),IF('114成績輸入與落點儀表板'!$C$5="必須採計",O338&gt;0,IF('114成績輸入與落點儀表板'!$C$5="不可採計",O338=0,TRUE)),IF('114成績輸入與落點儀表板'!$C$6="必須採計",P338&gt;0,IF('114成績輸入與落點儀表板'!$C$6="不可採計",P338=0,TRUE)),IF('114成績輸入與落點儀表板'!$C$7="必須採計",Q338&gt;0,IF('114成績輸入與落點儀表板'!$C$7="不可採計",Q338=0,TRUE)),IF('114成績輸入與落點儀表板'!$C$8="必須採計",R338&gt;0,IF('114成績輸入與落點儀表板'!$C$8="不可採計",R338=0,TRUE)),IF('114成績輸入與落點儀表板'!$C$9="必須採計",S338&gt;0,IF('114成績輸入與落點儀表板'!$C$9="不可採計",S338=0,TRUE)),IF('114成績輸入與落點儀表板'!$C$10="必須採計",T338&gt;0,IF('114成績輸入與落點儀表板'!$C$10="不可採計",T338=0,TRUE)),IF('114成績輸入與落點儀表板'!$C$11="必須採計",U338&gt;0,IF('114成績輸入與落點儀表板'!$C$11="不可採計",U338=0,TRUE)),IF('114成績輸入與落點儀表板'!$C$12="必須採計",V338&gt;0,IF('114成績輸入與落點儀表板'!$C$12="不可採計",V338=0,TRUE)),IF('114成績輸入與落點儀表板'!$C$13="必須採計",W338&gt;0,IF('114成績輸入與落點儀表板'!$C$13="不可採計",W338=0,TRUE)),IF('114成績輸入與落點儀表板'!$C$14="必須採計",X338&gt;0,IF('114成績輸入與落點儀表板'!$C$14="不可採計",X338=0,TRUE)),IF('114成績輸入與落點儀表板'!$C$15="必須採計",Y338&gt;0,IF('114成績輸入與落點儀表板'!$C$15="不可採計",Y338=0,TRUE)),IF('114成績輸入與落點儀表板'!$C$16="必須採計",Z338&gt;0,IF('114成績輸入與落點儀表板'!$C$16="不可採計",Z338=0,TRUE))),"✅ 符合","❌ 不符合")</f>
        <v>✅ 符合</v>
      </c>
      <c r="L338" s="15">
        <v>2</v>
      </c>
      <c r="M338" s="15">
        <v>1.75</v>
      </c>
      <c r="N338" s="15">
        <v>0</v>
      </c>
      <c r="O338" s="15">
        <v>0</v>
      </c>
      <c r="P338" s="15">
        <v>0</v>
      </c>
      <c r="Q338" s="15">
        <v>0</v>
      </c>
      <c r="R338" s="15">
        <v>0</v>
      </c>
      <c r="S338" s="15">
        <v>0</v>
      </c>
      <c r="T338" s="15">
        <v>0</v>
      </c>
      <c r="U338" s="15">
        <v>1.25</v>
      </c>
      <c r="V338" s="15">
        <v>1</v>
      </c>
      <c r="W338" s="15">
        <v>0</v>
      </c>
      <c r="X338" s="15">
        <v>0</v>
      </c>
      <c r="Y338" s="15">
        <v>0</v>
      </c>
      <c r="Z338" s="15">
        <v>0</v>
      </c>
    </row>
    <row r="339" spans="1:26" x14ac:dyDescent="0.3">
      <c r="A339" s="2" t="s">
        <v>922</v>
      </c>
      <c r="B339" s="13" t="s">
        <v>910</v>
      </c>
      <c r="C339" s="13" t="s">
        <v>55</v>
      </c>
      <c r="D339" s="12" t="s">
        <v>56</v>
      </c>
      <c r="E339" s="13" t="s">
        <v>911</v>
      </c>
      <c r="F339" s="2">
        <v>10</v>
      </c>
      <c r="G339" s="15">
        <v>111</v>
      </c>
      <c r="H339" s="7">
        <f>L339*'114成績輸入與落點儀表板'!$B$2+M339*'114成績輸入與落點儀表板'!$B$3+N339*'114成績輸入與落點儀表板'!$B$4+O339*'114成績輸入與落點儀表板'!$B$5+P339*'114成績輸入與落點儀表板'!$B$6+Q339*'114成績輸入與落點儀表板'!$B$7+R339*'114成績輸入與落點儀表板'!$B$8+S339*'114成績輸入與落點儀表板'!$B$9+T339*'114成績輸入與落點儀表板'!$B$10+U339*'114成績輸入與落點儀表板'!$B$11+V339*'114成績輸入與落點儀表板'!$B$12+W339*'114成績輸入與落點儀表板'!$B$13+X339*'114成績輸入與落點儀表板'!$B$14+Y339*'114成績輸入與落點儀表板'!$B$15+Z339*'114成績輸入與落點儀表板'!$B$16</f>
        <v>0</v>
      </c>
      <c r="I339" s="8">
        <f t="shared" si="10"/>
        <v>-111</v>
      </c>
      <c r="J339" s="2" t="str">
        <f t="shared" si="11"/>
        <v>FAIL</v>
      </c>
      <c r="K339" s="17" t="str">
        <f>IF(AND(IF('114成績輸入與落點儀表板'!$C$2="必須採計",L339&gt;0,IF('114成績輸入與落點儀表板'!$C$2="不可採計",L339=0,TRUE)),IF('114成績輸入與落點儀表板'!$C$3="必須採計",M339&gt;0,IF('114成績輸入與落點儀表板'!$C$3="不可採計",M339=0,TRUE)),IF('114成績輸入與落點儀表板'!$C$4="必須採計",N339&gt;0,IF('114成績輸入與落點儀表板'!$C$4="不可採計",N339=0,TRUE)),IF('114成績輸入與落點儀表板'!$C$5="必須採計",O339&gt;0,IF('114成績輸入與落點儀表板'!$C$5="不可採計",O339=0,TRUE)),IF('114成績輸入與落點儀表板'!$C$6="必須採計",P339&gt;0,IF('114成績輸入與落點儀表板'!$C$6="不可採計",P339=0,TRUE)),IF('114成績輸入與落點儀表板'!$C$7="必須採計",Q339&gt;0,IF('114成績輸入與落點儀表板'!$C$7="不可採計",Q339=0,TRUE)),IF('114成績輸入與落點儀表板'!$C$8="必須採計",R339&gt;0,IF('114成績輸入與落點儀表板'!$C$8="不可採計",R339=0,TRUE)),IF('114成績輸入與落點儀表板'!$C$9="必須採計",S339&gt;0,IF('114成績輸入與落點儀表板'!$C$9="不可採計",S339=0,TRUE)),IF('114成績輸入與落點儀表板'!$C$10="必須採計",T339&gt;0,IF('114成績輸入與落點儀表板'!$C$10="不可採計",T339=0,TRUE)),IF('114成績輸入與落點儀表板'!$C$11="必須採計",U339&gt;0,IF('114成績輸入與落點儀表板'!$C$11="不可採計",U339=0,TRUE)),IF('114成績輸入與落點儀表板'!$C$12="必須採計",V339&gt;0,IF('114成績輸入與落點儀表板'!$C$12="不可採計",V339=0,TRUE)),IF('114成績輸入與落點儀表板'!$C$13="必須採計",W339&gt;0,IF('114成績輸入與落點儀表板'!$C$13="不可採計",W339=0,TRUE)),IF('114成績輸入與落點儀表板'!$C$14="必須採計",X339&gt;0,IF('114成績輸入與落點儀表板'!$C$14="不可採計",X339=0,TRUE)),IF('114成績輸入與落點儀表板'!$C$15="必須採計",Y339&gt;0,IF('114成績輸入與落點儀表板'!$C$15="不可採計",Y339=0,TRUE)),IF('114成績輸入與落點儀表板'!$C$16="必須採計",Z339&gt;0,IF('114成績輸入與落點儀表板'!$C$16="不可採計",Z339=0,TRUE))),"✅ 符合","❌ 不符合")</f>
        <v>✅ 符合</v>
      </c>
      <c r="L339" s="15">
        <v>2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1</v>
      </c>
      <c r="V339" s="15">
        <v>0</v>
      </c>
      <c r="W339" s="15">
        <v>1</v>
      </c>
      <c r="X339" s="15">
        <v>0</v>
      </c>
      <c r="Y339" s="15">
        <v>0</v>
      </c>
      <c r="Z339" s="15">
        <v>0</v>
      </c>
    </row>
    <row r="340" spans="1:26" ht="15.75" customHeight="1" x14ac:dyDescent="0.3">
      <c r="A340" s="2" t="s">
        <v>924</v>
      </c>
      <c r="B340" s="13" t="s">
        <v>910</v>
      </c>
      <c r="C340" s="13" t="s">
        <v>59</v>
      </c>
      <c r="D340" s="12" t="s">
        <v>60</v>
      </c>
      <c r="E340" s="13" t="s">
        <v>378</v>
      </c>
      <c r="F340" s="2">
        <v>9</v>
      </c>
      <c r="G340" s="15">
        <v>91</v>
      </c>
      <c r="H340" s="7">
        <f>L340*'114成績輸入與落點儀表板'!$B$2+M340*'114成績輸入與落點儀表板'!$B$3+N340*'114成績輸入與落點儀表板'!$B$4+O340*'114成績輸入與落點儀表板'!$B$5+P340*'114成績輸入與落點儀表板'!$B$6+Q340*'114成績輸入與落點儀表板'!$B$7+R340*'114成績輸入與落點儀表板'!$B$8+S340*'114成績輸入與落點儀表板'!$B$9+T340*'114成績輸入與落點儀表板'!$B$10+U340*'114成績輸入與落點儀表板'!$B$11+V340*'114成績輸入與落點儀表板'!$B$12+W340*'114成績輸入與落點儀表板'!$B$13+X340*'114成績輸入與落點儀表板'!$B$14+Y340*'114成績輸入與落點儀表板'!$B$15+Z340*'114成績輸入與落點儀表板'!$B$16</f>
        <v>0</v>
      </c>
      <c r="I340" s="8">
        <f t="shared" si="10"/>
        <v>-91</v>
      </c>
      <c r="J340" s="2" t="str">
        <f t="shared" si="11"/>
        <v>FAIL</v>
      </c>
      <c r="K340" s="17" t="str">
        <f>IF(AND(IF('114成績輸入與落點儀表板'!$C$2="必須採計",L340&gt;0,IF('114成績輸入與落點儀表板'!$C$2="不可採計",L340=0,TRUE)),IF('114成績輸入與落點儀表板'!$C$3="必須採計",M340&gt;0,IF('114成績輸入與落點儀表板'!$C$3="不可採計",M340=0,TRUE)),IF('114成績輸入與落點儀表板'!$C$4="必須採計",N340&gt;0,IF('114成績輸入與落點儀表板'!$C$4="不可採計",N340=0,TRUE)),IF('114成績輸入與落點儀表板'!$C$5="必須採計",O340&gt;0,IF('114成績輸入與落點儀表板'!$C$5="不可採計",O340=0,TRUE)),IF('114成績輸入與落點儀表板'!$C$6="必須採計",P340&gt;0,IF('114成績輸入與落點儀表板'!$C$6="不可採計",P340=0,TRUE)),IF('114成績輸入與落點儀表板'!$C$7="必須採計",Q340&gt;0,IF('114成績輸入與落點儀表板'!$C$7="不可採計",Q340=0,TRUE)),IF('114成績輸入與落點儀表板'!$C$8="必須採計",R340&gt;0,IF('114成績輸入與落點儀表板'!$C$8="不可採計",R340=0,TRUE)),IF('114成績輸入與落點儀表板'!$C$9="必須採計",S340&gt;0,IF('114成績輸入與落點儀表板'!$C$9="不可採計",S340=0,TRUE)),IF('114成績輸入與落點儀表板'!$C$10="必須採計",T340&gt;0,IF('114成績輸入與落點儀表板'!$C$10="不可採計",T340=0,TRUE)),IF('114成績輸入與落點儀表板'!$C$11="必須採計",U340&gt;0,IF('114成績輸入與落點儀表板'!$C$11="不可採計",U340=0,TRUE)),IF('114成績輸入與落點儀表板'!$C$12="必須採計",V340&gt;0,IF('114成績輸入與落點儀表板'!$C$12="不可採計",V340=0,TRUE)),IF('114成績輸入與落點儀表板'!$C$13="必須採計",W340&gt;0,IF('114成績輸入與落點儀表板'!$C$13="不可採計",W340=0,TRUE)),IF('114成績輸入與落點儀表板'!$C$14="必須採計",X340&gt;0,IF('114成績輸入與落點儀表板'!$C$14="不可採計",X340=0,TRUE)),IF('114成績輸入與落點儀表板'!$C$15="必須採計",Y340&gt;0,IF('114成績輸入與落點儀表板'!$C$15="不可採計",Y340=0,TRUE)),IF('114成績輸入與落點儀表板'!$C$16="必須採計",Z340&gt;0,IF('114成績輸入與落點儀表板'!$C$16="不可採計",Z340=0,TRUE))),"✅ 符合","❌ 不符合")</f>
        <v>✅ 符合</v>
      </c>
      <c r="L340" s="15">
        <v>1</v>
      </c>
      <c r="M340" s="15">
        <v>2</v>
      </c>
      <c r="N340" s="15">
        <v>0</v>
      </c>
      <c r="O340" s="15">
        <v>0</v>
      </c>
      <c r="P340" s="15">
        <v>0</v>
      </c>
      <c r="Q340" s="15">
        <v>0</v>
      </c>
      <c r="R340" s="15">
        <v>0</v>
      </c>
      <c r="S340" s="15">
        <v>0</v>
      </c>
      <c r="T340" s="15">
        <v>0</v>
      </c>
      <c r="U340" s="15">
        <v>1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</row>
    <row r="341" spans="1:26" x14ac:dyDescent="0.3">
      <c r="A341" s="2" t="s">
        <v>927</v>
      </c>
      <c r="B341" s="13" t="s">
        <v>910</v>
      </c>
      <c r="C341" s="13" t="s">
        <v>63</v>
      </c>
      <c r="D341" s="12" t="s">
        <v>56</v>
      </c>
      <c r="E341" s="13" t="s">
        <v>4111</v>
      </c>
      <c r="F341" s="2">
        <v>6</v>
      </c>
      <c r="G341" s="15">
        <v>104</v>
      </c>
      <c r="H341" s="7">
        <f>L341*'114成績輸入與落點儀表板'!$B$2+M341*'114成績輸入與落點儀表板'!$B$3+N341*'114成績輸入與落點儀表板'!$B$4+O341*'114成績輸入與落點儀表板'!$B$5+P341*'114成績輸入與落點儀表板'!$B$6+Q341*'114成績輸入與落點儀表板'!$B$7+R341*'114成績輸入與落點儀表板'!$B$8+S341*'114成績輸入與落點儀表板'!$B$9+T341*'114成績輸入與落點儀表板'!$B$10+U341*'114成績輸入與落點儀表板'!$B$11+V341*'114成績輸入與落點儀表板'!$B$12+W341*'114成績輸入與落點儀表板'!$B$13+X341*'114成績輸入與落點儀表板'!$B$14+Y341*'114成績輸入與落點儀表板'!$B$15+Z341*'114成績輸入與落點儀表板'!$B$16</f>
        <v>0</v>
      </c>
      <c r="I341" s="8">
        <f t="shared" si="10"/>
        <v>-104</v>
      </c>
      <c r="J341" s="2" t="str">
        <f t="shared" si="11"/>
        <v>FAIL</v>
      </c>
      <c r="K341" s="17" t="str">
        <f>IF(AND(IF('114成績輸入與落點儀表板'!$C$2="必須採計",L341&gt;0,IF('114成績輸入與落點儀表板'!$C$2="不可採計",L341=0,TRUE)),IF('114成績輸入與落點儀表板'!$C$3="必須採計",M341&gt;0,IF('114成績輸入與落點儀表板'!$C$3="不可採計",M341=0,TRUE)),IF('114成績輸入與落點儀表板'!$C$4="必須採計",N341&gt;0,IF('114成績輸入與落點儀表板'!$C$4="不可採計",N341=0,TRUE)),IF('114成績輸入與落點儀表板'!$C$5="必須採計",O341&gt;0,IF('114成績輸入與落點儀表板'!$C$5="不可採計",O341=0,TRUE)),IF('114成績輸入與落點儀表板'!$C$6="必須採計",P341&gt;0,IF('114成績輸入與落點儀表板'!$C$6="不可採計",P341=0,TRUE)),IF('114成績輸入與落點儀表板'!$C$7="必須採計",Q341&gt;0,IF('114成績輸入與落點儀表板'!$C$7="不可採計",Q341=0,TRUE)),IF('114成績輸入與落點儀表板'!$C$8="必須採計",R341&gt;0,IF('114成績輸入與落點儀表板'!$C$8="不可採計",R341=0,TRUE)),IF('114成績輸入與落點儀表板'!$C$9="必須採計",S341&gt;0,IF('114成績輸入與落點儀表板'!$C$9="不可採計",S341=0,TRUE)),IF('114成績輸入與落點儀表板'!$C$10="必須採計",T341&gt;0,IF('114成績輸入與落點儀表板'!$C$10="不可採計",T341=0,TRUE)),IF('114成績輸入與落點儀表板'!$C$11="必須採計",U341&gt;0,IF('114成績輸入與落點儀表板'!$C$11="不可採計",U341=0,TRUE)),IF('114成績輸入與落點儀表板'!$C$12="必須採計",V341&gt;0,IF('114成績輸入與落點儀表板'!$C$12="不可採計",V341=0,TRUE)),IF('114成績輸入與落點儀表板'!$C$13="必須採計",W341&gt;0,IF('114成績輸入與落點儀表板'!$C$13="不可採計",W341=0,TRUE)),IF('114成績輸入與落點儀表板'!$C$14="必須採計",X341&gt;0,IF('114成績輸入與落點儀表板'!$C$14="不可採計",X341=0,TRUE)),IF('114成績輸入與落點儀表板'!$C$15="必須採計",Y341&gt;0,IF('114成績輸入與落點儀表板'!$C$15="不可採計",Y341=0,TRUE)),IF('114成績輸入與落點儀表板'!$C$16="必須採計",Z341&gt;0,IF('114成績輸入與落點儀表板'!$C$16="不可採計",Z341=0,TRUE))),"✅ 符合","❌ 不符合")</f>
        <v>✅ 符合</v>
      </c>
      <c r="L341" s="15">
        <v>1</v>
      </c>
      <c r="M341" s="15">
        <v>1</v>
      </c>
      <c r="N341" s="15">
        <v>0</v>
      </c>
      <c r="O341" s="15">
        <v>0</v>
      </c>
      <c r="P341" s="15">
        <v>0</v>
      </c>
      <c r="Q341" s="15">
        <v>0</v>
      </c>
      <c r="R341" s="15">
        <v>0</v>
      </c>
      <c r="S341" s="15">
        <v>0</v>
      </c>
      <c r="T341" s="15">
        <v>0</v>
      </c>
      <c r="U341" s="15">
        <v>2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</row>
    <row r="342" spans="1:26" ht="15.75" customHeight="1" x14ac:dyDescent="0.3">
      <c r="A342" s="2" t="s">
        <v>930</v>
      </c>
      <c r="B342" s="13" t="s">
        <v>910</v>
      </c>
      <c r="C342" s="13" t="s">
        <v>916</v>
      </c>
      <c r="D342" s="12" t="s">
        <v>86</v>
      </c>
      <c r="E342" s="13" t="s">
        <v>1444</v>
      </c>
      <c r="F342" s="2">
        <v>18</v>
      </c>
      <c r="G342" s="15">
        <v>111</v>
      </c>
      <c r="H342" s="7">
        <f>L342*'114成績輸入與落點儀表板'!$B$2+M342*'114成績輸入與落點儀表板'!$B$3+N342*'114成績輸入與落點儀表板'!$B$4+O342*'114成績輸入與落點儀表板'!$B$5+P342*'114成績輸入與落點儀表板'!$B$6+Q342*'114成績輸入與落點儀表板'!$B$7+R342*'114成績輸入與落點儀表板'!$B$8+S342*'114成績輸入與落點儀表板'!$B$9+T342*'114成績輸入與落點儀表板'!$B$10+U342*'114成績輸入與落點儀表板'!$B$11+V342*'114成績輸入與落點儀表板'!$B$12+W342*'114成績輸入與落點儀表板'!$B$13+X342*'114成績輸入與落點儀表板'!$B$14+Y342*'114成績輸入與落點儀表板'!$B$15+Z342*'114成績輸入與落點儀表板'!$B$16</f>
        <v>0</v>
      </c>
      <c r="I342" s="8">
        <f t="shared" si="10"/>
        <v>-111</v>
      </c>
      <c r="J342" s="2" t="str">
        <f t="shared" si="11"/>
        <v>FAIL</v>
      </c>
      <c r="K342" s="17" t="str">
        <f>IF(AND(IF('114成績輸入與落點儀表板'!$C$2="必須採計",L342&gt;0,IF('114成績輸入與落點儀表板'!$C$2="不可採計",L342=0,TRUE)),IF('114成績輸入與落點儀表板'!$C$3="必須採計",M342&gt;0,IF('114成績輸入與落點儀表板'!$C$3="不可採計",M342=0,TRUE)),IF('114成績輸入與落點儀表板'!$C$4="必須採計",N342&gt;0,IF('114成績輸入與落點儀表板'!$C$4="不可採計",N342=0,TRUE)),IF('114成績輸入與落點儀表板'!$C$5="必須採計",O342&gt;0,IF('114成績輸入與落點儀表板'!$C$5="不可採計",O342=0,TRUE)),IF('114成績輸入與落點儀表板'!$C$6="必須採計",P342&gt;0,IF('114成績輸入與落點儀表板'!$C$6="不可採計",P342=0,TRUE)),IF('114成績輸入與落點儀表板'!$C$7="必須採計",Q342&gt;0,IF('114成績輸入與落點儀表板'!$C$7="不可採計",Q342=0,TRUE)),IF('114成績輸入與落點儀表板'!$C$8="必須採計",R342&gt;0,IF('114成績輸入與落點儀表板'!$C$8="不可採計",R342=0,TRUE)),IF('114成績輸入與落點儀表板'!$C$9="必須採計",S342&gt;0,IF('114成績輸入與落點儀表板'!$C$9="不可採計",S342=0,TRUE)),IF('114成績輸入與落點儀表板'!$C$10="必須採計",T342&gt;0,IF('114成績輸入與落點儀表板'!$C$10="不可採計",T342=0,TRUE)),IF('114成績輸入與落點儀表板'!$C$11="必須採計",U342&gt;0,IF('114成績輸入與落點儀表板'!$C$11="不可採計",U342=0,TRUE)),IF('114成績輸入與落點儀表板'!$C$12="必須採計",V342&gt;0,IF('114成績輸入與落點儀表板'!$C$12="不可採計",V342=0,TRUE)),IF('114成績輸入與落點儀表板'!$C$13="必須採計",W342&gt;0,IF('114成績輸入與落點儀表板'!$C$13="不可採計",W342=0,TRUE)),IF('114成績輸入與落點儀表板'!$C$14="必須採計",X342&gt;0,IF('114成績輸入與落點儀表板'!$C$14="不可採計",X342=0,TRUE)),IF('114成績輸入與落點儀表板'!$C$15="必須採計",Y342&gt;0,IF('114成績輸入與落點儀表板'!$C$15="不可採計",Y342=0,TRUE)),IF('114成績輸入與落點儀表板'!$C$16="必須採計",Z342&gt;0,IF('114成績輸入與落點儀表板'!$C$16="不可採計",Z342=0,TRUE))),"✅ 符合","❌ 不符合")</f>
        <v>✅ 符合</v>
      </c>
      <c r="L342" s="15">
        <v>1.75</v>
      </c>
      <c r="M342" s="15">
        <v>2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1.5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</row>
    <row r="343" spans="1:26" x14ac:dyDescent="0.3">
      <c r="A343" s="2" t="s">
        <v>933</v>
      </c>
      <c r="B343" s="13" t="s">
        <v>910</v>
      </c>
      <c r="C343" s="13" t="s">
        <v>66</v>
      </c>
      <c r="D343" s="12" t="s">
        <v>56</v>
      </c>
      <c r="E343" s="13" t="s">
        <v>5038</v>
      </c>
      <c r="F343" s="2">
        <v>7</v>
      </c>
      <c r="G343" s="15">
        <v>136.25</v>
      </c>
      <c r="H343" s="7">
        <f>L343*'114成績輸入與落點儀表板'!$B$2+M343*'114成績輸入與落點儀表板'!$B$3+N343*'114成績輸入與落點儀表板'!$B$4+O343*'114成績輸入與落點儀表板'!$B$5+P343*'114成績輸入與落點儀表板'!$B$6+Q343*'114成績輸入與落點儀表板'!$B$7+R343*'114成績輸入與落點儀表板'!$B$8+S343*'114成績輸入與落點儀表板'!$B$9+T343*'114成績輸入與落點儀表板'!$B$10+U343*'114成績輸入與落點儀表板'!$B$11+V343*'114成績輸入與落點儀表板'!$B$12+W343*'114成績輸入與落點儀表板'!$B$13+X343*'114成績輸入與落點儀表板'!$B$14+Y343*'114成績輸入與落點儀表板'!$B$15+Z343*'114成績輸入與落點儀表板'!$B$16</f>
        <v>0</v>
      </c>
      <c r="I343" s="8">
        <f t="shared" si="10"/>
        <v>-136.25</v>
      </c>
      <c r="J343" s="2" t="str">
        <f t="shared" si="11"/>
        <v>FAIL</v>
      </c>
      <c r="K343" s="17" t="str">
        <f>IF(AND(IF('114成績輸入與落點儀表板'!$C$2="必須採計",L343&gt;0,IF('114成績輸入與落點儀表板'!$C$2="不可採計",L343=0,TRUE)),IF('114成績輸入與落點儀表板'!$C$3="必須採計",M343&gt;0,IF('114成績輸入與落點儀表板'!$C$3="不可採計",M343=0,TRUE)),IF('114成績輸入與落點儀表板'!$C$4="必須採計",N343&gt;0,IF('114成績輸入與落點儀表板'!$C$4="不可採計",N343=0,TRUE)),IF('114成績輸入與落點儀表板'!$C$5="必須採計",O343&gt;0,IF('114成績輸入與落點儀表板'!$C$5="不可採計",O343=0,TRUE)),IF('114成績輸入與落點儀表板'!$C$6="必須採計",P343&gt;0,IF('114成績輸入與落點儀表板'!$C$6="不可採計",P343=0,TRUE)),IF('114成績輸入與落點儀表板'!$C$7="必須採計",Q343&gt;0,IF('114成績輸入與落點儀表板'!$C$7="不可採計",Q343=0,TRUE)),IF('114成績輸入與落點儀表板'!$C$8="必須採計",R343&gt;0,IF('114成績輸入與落點儀表板'!$C$8="不可採計",R343=0,TRUE)),IF('114成績輸入與落點儀表板'!$C$9="必須採計",S343&gt;0,IF('114成績輸入與落點儀表板'!$C$9="不可採計",S343=0,TRUE)),IF('114成績輸入與落點儀表板'!$C$10="必須採計",T343&gt;0,IF('114成績輸入與落點儀表板'!$C$10="不可採計",T343=0,TRUE)),IF('114成績輸入與落點儀表板'!$C$11="必須採計",U343&gt;0,IF('114成績輸入與落點儀表板'!$C$11="不可採計",U343=0,TRUE)),IF('114成績輸入與落點儀表板'!$C$12="必須採計",V343&gt;0,IF('114成績輸入與落點儀表板'!$C$12="不可採計",V343=0,TRUE)),IF('114成績輸入與落點儀表板'!$C$13="必須採計",W343&gt;0,IF('114成績輸入與落點儀表板'!$C$13="不可採計",W343=0,TRUE)),IF('114成績輸入與落點儀表板'!$C$14="必須採計",X343&gt;0,IF('114成績輸入與落點儀表板'!$C$14="不可採計",X343=0,TRUE)),IF('114成績輸入與落點儀表板'!$C$15="必須採計",Y343&gt;0,IF('114成績輸入與落點儀表板'!$C$15="不可採計",Y343=0,TRUE)),IF('114成績輸入與落點儀表板'!$C$16="必須採計",Z343&gt;0,IF('114成績輸入與落點儀表板'!$C$16="不可採計",Z343=0,TRUE))),"✅ 符合","❌ 不符合")</f>
        <v>✅ 符合</v>
      </c>
      <c r="L343" s="15">
        <v>2</v>
      </c>
      <c r="M343" s="15">
        <v>1.5</v>
      </c>
      <c r="N343" s="15">
        <v>0</v>
      </c>
      <c r="O343" s="15">
        <v>0</v>
      </c>
      <c r="P343" s="15">
        <v>0</v>
      </c>
      <c r="Q343" s="15">
        <v>0</v>
      </c>
      <c r="R343" s="15">
        <v>0</v>
      </c>
      <c r="S343" s="15">
        <v>0</v>
      </c>
      <c r="T343" s="15">
        <v>0</v>
      </c>
      <c r="U343" s="15">
        <v>1</v>
      </c>
      <c r="V343" s="15">
        <v>0</v>
      </c>
      <c r="W343" s="15">
        <v>1.75</v>
      </c>
      <c r="X343" s="15">
        <v>0</v>
      </c>
      <c r="Y343" s="15">
        <v>0</v>
      </c>
      <c r="Z343" s="15">
        <v>0</v>
      </c>
    </row>
    <row r="344" spans="1:26" ht="15.75" customHeight="1" x14ac:dyDescent="0.3">
      <c r="A344" s="2" t="s">
        <v>936</v>
      </c>
      <c r="B344" s="13" t="s">
        <v>910</v>
      </c>
      <c r="C344" s="13" t="s">
        <v>5039</v>
      </c>
      <c r="D344" s="12" t="s">
        <v>86</v>
      </c>
      <c r="E344" s="13" t="s">
        <v>595</v>
      </c>
      <c r="F344" s="2">
        <v>3</v>
      </c>
      <c r="G344" s="15">
        <v>55</v>
      </c>
      <c r="H344" s="7">
        <f>L344*'114成績輸入與落點儀表板'!$B$2+M344*'114成績輸入與落點儀表板'!$B$3+N344*'114成績輸入與落點儀表板'!$B$4+O344*'114成績輸入與落點儀表板'!$B$5+P344*'114成績輸入與落點儀表板'!$B$6+Q344*'114成績輸入與落點儀表板'!$B$7+R344*'114成績輸入與落點儀表板'!$B$8+S344*'114成績輸入與落點儀表板'!$B$9+T344*'114成績輸入與落點儀表板'!$B$10+U344*'114成績輸入與落點儀表板'!$B$11+V344*'114成績輸入與落點儀表板'!$B$12+W344*'114成績輸入與落點儀表板'!$B$13+X344*'114成績輸入與落點儀表板'!$B$14+Y344*'114成績輸入與落點儀表板'!$B$15+Z344*'114成績輸入與落點儀表板'!$B$16</f>
        <v>0</v>
      </c>
      <c r="I344" s="8">
        <f t="shared" si="10"/>
        <v>-55</v>
      </c>
      <c r="J344" s="2" t="str">
        <f t="shared" si="11"/>
        <v>FAIL</v>
      </c>
      <c r="K344" s="17" t="str">
        <f>IF(AND(IF('114成績輸入與落點儀表板'!$C$2="必須採計",L344&gt;0,IF('114成績輸入與落點儀表板'!$C$2="不可採計",L344=0,TRUE)),IF('114成績輸入與落點儀表板'!$C$3="必須採計",M344&gt;0,IF('114成績輸入與落點儀表板'!$C$3="不可採計",M344=0,TRUE)),IF('114成績輸入與落點儀表板'!$C$4="必須採計",N344&gt;0,IF('114成績輸入與落點儀表板'!$C$4="不可採計",N344=0,TRUE)),IF('114成績輸入與落點儀表板'!$C$5="必須採計",O344&gt;0,IF('114成績輸入與落點儀表板'!$C$5="不可採計",O344=0,TRUE)),IF('114成績輸入與落點儀表板'!$C$6="必須採計",P344&gt;0,IF('114成績輸入與落點儀表板'!$C$6="不可採計",P344=0,TRUE)),IF('114成績輸入與落點儀表板'!$C$7="必須採計",Q344&gt;0,IF('114成績輸入與落點儀表板'!$C$7="不可採計",Q344=0,TRUE)),IF('114成績輸入與落點儀表板'!$C$8="必須採計",R344&gt;0,IF('114成績輸入與落點儀表板'!$C$8="不可採計",R344=0,TRUE)),IF('114成績輸入與落點儀表板'!$C$9="必須採計",S344&gt;0,IF('114成績輸入與落點儀表板'!$C$9="不可採計",S344=0,TRUE)),IF('114成績輸入與落點儀表板'!$C$10="必須採計",T344&gt;0,IF('114成績輸入與落點儀表板'!$C$10="不可採計",T344=0,TRUE)),IF('114成績輸入與落點儀表板'!$C$11="必須採計",U344&gt;0,IF('114成績輸入與落點儀表板'!$C$11="不可採計",U344=0,TRUE)),IF('114成績輸入與落點儀表板'!$C$12="必須採計",V344&gt;0,IF('114成績輸入與落點儀表板'!$C$12="不可採計",V344=0,TRUE)),IF('114成績輸入與落點儀表板'!$C$13="必須採計",W344&gt;0,IF('114成績輸入與落點儀表板'!$C$13="不可採計",W344=0,TRUE)),IF('114成績輸入與落點儀表板'!$C$14="必須採計",X344&gt;0,IF('114成績輸入與落點儀表板'!$C$14="不可採計",X344=0,TRUE)),IF('114成績輸入與落點儀表板'!$C$15="必須採計",Y344&gt;0,IF('114成績輸入與落點儀表板'!$C$15="不可採計",Y344=0,TRUE)),IF('114成績輸入與落點儀表板'!$C$16="必須採計",Z344&gt;0,IF('114成績輸入與落點儀表板'!$C$16="不可採計",Z344=0,TRUE))),"✅ 符合","❌ 不符合")</f>
        <v>✅ 符合</v>
      </c>
      <c r="L344" s="15">
        <v>1</v>
      </c>
      <c r="M344" s="15">
        <v>1</v>
      </c>
      <c r="N344" s="15">
        <v>1</v>
      </c>
      <c r="O344" s="15">
        <v>0</v>
      </c>
      <c r="P344" s="15">
        <v>0</v>
      </c>
      <c r="Q344" s="15">
        <v>0</v>
      </c>
      <c r="R344" s="15">
        <v>0</v>
      </c>
      <c r="S344" s="15">
        <v>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</row>
    <row r="345" spans="1:26" x14ac:dyDescent="0.3">
      <c r="A345" s="2" t="s">
        <v>4172</v>
      </c>
      <c r="B345" s="13" t="s">
        <v>910</v>
      </c>
      <c r="C345" s="13" t="s">
        <v>5040</v>
      </c>
      <c r="D345" s="12" t="s">
        <v>86</v>
      </c>
      <c r="E345" s="13" t="s">
        <v>4351</v>
      </c>
      <c r="F345" s="2">
        <v>2</v>
      </c>
      <c r="G345" s="15">
        <v>66</v>
      </c>
      <c r="H345" s="7">
        <f>L345*'114成績輸入與落點儀表板'!$B$2+M345*'114成績輸入與落點儀表板'!$B$3+N345*'114成績輸入與落點儀表板'!$B$4+O345*'114成績輸入與落點儀表板'!$B$5+P345*'114成績輸入與落點儀表板'!$B$6+Q345*'114成績輸入與落點儀表板'!$B$7+R345*'114成績輸入與落點儀表板'!$B$8+S345*'114成績輸入與落點儀表板'!$B$9+T345*'114成績輸入與落點儀表板'!$B$10+U345*'114成績輸入與落點儀表板'!$B$11+V345*'114成績輸入與落點儀表板'!$B$12+W345*'114成績輸入與落點儀表板'!$B$13+X345*'114成績輸入與落點儀表板'!$B$14+Y345*'114成績輸入與落點儀表板'!$B$15+Z345*'114成績輸入與落點儀表板'!$B$16</f>
        <v>0</v>
      </c>
      <c r="I345" s="8">
        <f t="shared" si="10"/>
        <v>-66</v>
      </c>
      <c r="J345" s="2" t="str">
        <f t="shared" si="11"/>
        <v>FAIL</v>
      </c>
      <c r="K345" s="17" t="str">
        <f>IF(AND(IF('114成績輸入與落點儀表板'!$C$2="必須採計",L345&gt;0,IF('114成績輸入與落點儀表板'!$C$2="不可採計",L345=0,TRUE)),IF('114成績輸入與落點儀表板'!$C$3="必須採計",M345&gt;0,IF('114成績輸入與落點儀表板'!$C$3="不可採計",M345=0,TRUE)),IF('114成績輸入與落點儀表板'!$C$4="必須採計",N345&gt;0,IF('114成績輸入與落點儀表板'!$C$4="不可採計",N345=0,TRUE)),IF('114成績輸入與落點儀表板'!$C$5="必須採計",O345&gt;0,IF('114成績輸入與落點儀表板'!$C$5="不可採計",O345=0,TRUE)),IF('114成績輸入與落點儀表板'!$C$6="必須採計",P345&gt;0,IF('114成績輸入與落點儀表板'!$C$6="不可採計",P345=0,TRUE)),IF('114成績輸入與落點儀表板'!$C$7="必須採計",Q345&gt;0,IF('114成績輸入與落點儀表板'!$C$7="不可採計",Q345=0,TRUE)),IF('114成績輸入與落點儀表板'!$C$8="必須採計",R345&gt;0,IF('114成績輸入與落點儀表板'!$C$8="不可採計",R345=0,TRUE)),IF('114成績輸入與落點儀表板'!$C$9="必須採計",S345&gt;0,IF('114成績輸入與落點儀表板'!$C$9="不可採計",S345=0,TRUE)),IF('114成績輸入與落點儀表板'!$C$10="必須採計",T345&gt;0,IF('114成績輸入與落點儀表板'!$C$10="不可採計",T345=0,TRUE)),IF('114成績輸入與落點儀表板'!$C$11="必須採計",U345&gt;0,IF('114成績輸入與落點儀表板'!$C$11="不可採計",U345=0,TRUE)),IF('114成績輸入與落點儀表板'!$C$12="必須採計",V345&gt;0,IF('114成績輸入與落點儀表板'!$C$12="不可採計",V345=0,TRUE)),IF('114成績輸入與落點儀表板'!$C$13="必須採計",W345&gt;0,IF('114成績輸入與落點儀表板'!$C$13="不可採計",W345=0,TRUE)),IF('114成績輸入與落點儀表板'!$C$14="必須採計",X345&gt;0,IF('114成績輸入與落點儀表板'!$C$14="不可採計",X345=0,TRUE)),IF('114成績輸入與落點儀表板'!$C$15="必須採計",Y345&gt;0,IF('114成績輸入與落點儀表板'!$C$15="不可採計",Y345=0,TRUE)),IF('114成績輸入與落點儀表板'!$C$16="必須採計",Z345&gt;0,IF('114成績輸入與落點儀表板'!$C$16="不可採計",Z345=0,TRUE))),"✅ 符合","❌ 不符合")</f>
        <v>✅ 符合</v>
      </c>
      <c r="L345" s="15">
        <v>1</v>
      </c>
      <c r="M345" s="15">
        <v>1</v>
      </c>
      <c r="N345" s="15">
        <v>0</v>
      </c>
      <c r="O345" s="15">
        <v>0</v>
      </c>
      <c r="P345" s="15">
        <v>0</v>
      </c>
      <c r="Q345" s="15">
        <v>0</v>
      </c>
      <c r="R345" s="15">
        <v>1</v>
      </c>
      <c r="S345" s="15">
        <v>0</v>
      </c>
      <c r="T345" s="15">
        <v>0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</row>
    <row r="346" spans="1:26" ht="15.75" customHeight="1" x14ac:dyDescent="0.3">
      <c r="A346" s="2" t="s">
        <v>4173</v>
      </c>
      <c r="B346" s="13" t="s">
        <v>910</v>
      </c>
      <c r="C346" s="13" t="s">
        <v>828</v>
      </c>
      <c r="D346" s="12" t="s">
        <v>86</v>
      </c>
      <c r="E346" s="13" t="s">
        <v>5041</v>
      </c>
      <c r="F346" s="2">
        <v>7</v>
      </c>
      <c r="G346" s="15">
        <v>46</v>
      </c>
      <c r="H346" s="7">
        <f>L346*'114成績輸入與落點儀表板'!$B$2+M346*'114成績輸入與落點儀表板'!$B$3+N346*'114成績輸入與落點儀表板'!$B$4+O346*'114成績輸入與落點儀表板'!$B$5+P346*'114成績輸入與落點儀表板'!$B$6+Q346*'114成績輸入與落點儀表板'!$B$7+R346*'114成績輸入與落點儀表板'!$B$8+S346*'114成績輸入與落點儀表板'!$B$9+T346*'114成績輸入與落點儀表板'!$B$10+U346*'114成績輸入與落點儀表板'!$B$11+V346*'114成績輸入與落點儀表板'!$B$12+W346*'114成績輸入與落點儀表板'!$B$13+X346*'114成績輸入與落點儀表板'!$B$14+Y346*'114成績輸入與落點儀表板'!$B$15+Z346*'114成績輸入與落點儀表板'!$B$16</f>
        <v>0</v>
      </c>
      <c r="I346" s="8">
        <f t="shared" si="10"/>
        <v>-46</v>
      </c>
      <c r="J346" s="2" t="str">
        <f t="shared" si="11"/>
        <v>FAIL</v>
      </c>
      <c r="K346" s="17" t="str">
        <f>IF(AND(IF('114成績輸入與落點儀表板'!$C$2="必須採計",L346&gt;0,IF('114成績輸入與落點儀表板'!$C$2="不可採計",L346=0,TRUE)),IF('114成績輸入與落點儀表板'!$C$3="必須採計",M346&gt;0,IF('114成績輸入與落點儀表板'!$C$3="不可採計",M346=0,TRUE)),IF('114成績輸入與落點儀表板'!$C$4="必須採計",N346&gt;0,IF('114成績輸入與落點儀表板'!$C$4="不可採計",N346=0,TRUE)),IF('114成績輸入與落點儀表板'!$C$5="必須採計",O346&gt;0,IF('114成績輸入與落點儀表板'!$C$5="不可採計",O346=0,TRUE)),IF('114成績輸入與落點儀表板'!$C$6="必須採計",P346&gt;0,IF('114成績輸入與落點儀表板'!$C$6="不可採計",P346=0,TRUE)),IF('114成績輸入與落點儀表板'!$C$7="必須採計",Q346&gt;0,IF('114成績輸入與落點儀表板'!$C$7="不可採計",Q346=0,TRUE)),IF('114成績輸入與落點儀表板'!$C$8="必須採計",R346&gt;0,IF('114成績輸入與落點儀表板'!$C$8="不可採計",R346=0,TRUE)),IF('114成績輸入與落點儀表板'!$C$9="必須採計",S346&gt;0,IF('114成績輸入與落點儀表板'!$C$9="不可採計",S346=0,TRUE)),IF('114成績輸入與落點儀表板'!$C$10="必須採計",T346&gt;0,IF('114成績輸入與落點儀表板'!$C$10="不可採計",T346=0,TRUE)),IF('114成績輸入與落點儀表板'!$C$11="必須採計",U346&gt;0,IF('114成績輸入與落點儀表板'!$C$11="不可採計",U346=0,TRUE)),IF('114成績輸入與落點儀表板'!$C$12="必須採計",V346&gt;0,IF('114成績輸入與落點儀表板'!$C$12="不可採計",V346=0,TRUE)),IF('114成績輸入與落點儀表板'!$C$13="必須採計",W346&gt;0,IF('114成績輸入與落點儀表板'!$C$13="不可採計",W346=0,TRUE)),IF('114成績輸入與落點儀表板'!$C$14="必須採計",X346&gt;0,IF('114成績輸入與落點儀表板'!$C$14="不可採計",X346=0,TRUE)),IF('114成績輸入與落點儀表板'!$C$15="必須採計",Y346&gt;0,IF('114成績輸入與落點儀表板'!$C$15="不可採計",Y346=0,TRUE)),IF('114成績輸入與落點儀表板'!$C$16="必須採計",Z346&gt;0,IF('114成績輸入與落點儀表板'!$C$16="不可採計",Z346=0,TRUE))),"✅ 符合","❌ 不符合")</f>
        <v>❌ 不符合</v>
      </c>
      <c r="L346" s="15">
        <v>0</v>
      </c>
      <c r="M346" s="15">
        <v>1.5</v>
      </c>
      <c r="N346" s="15">
        <v>0</v>
      </c>
      <c r="O346" s="15">
        <v>0</v>
      </c>
      <c r="P346" s="15">
        <v>0</v>
      </c>
      <c r="Q346" s="15">
        <v>0</v>
      </c>
      <c r="R346" s="15">
        <v>1</v>
      </c>
      <c r="S346" s="15">
        <v>2</v>
      </c>
      <c r="T346" s="15">
        <v>0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</row>
    <row r="347" spans="1:26" x14ac:dyDescent="0.3">
      <c r="A347" s="2" t="s">
        <v>939</v>
      </c>
      <c r="B347" s="13" t="s">
        <v>910</v>
      </c>
      <c r="C347" s="13" t="s">
        <v>5042</v>
      </c>
      <c r="D347" s="12" t="s">
        <v>86</v>
      </c>
      <c r="E347" s="13" t="s">
        <v>5041</v>
      </c>
      <c r="F347" s="2">
        <v>1</v>
      </c>
      <c r="G347" s="15">
        <v>116</v>
      </c>
      <c r="H347" s="7">
        <f>L347*'114成績輸入與落點儀表板'!$B$2+M347*'114成績輸入與落點儀表板'!$B$3+N347*'114成績輸入與落點儀表板'!$B$4+O347*'114成績輸入與落點儀表板'!$B$5+P347*'114成績輸入與落點儀表板'!$B$6+Q347*'114成績輸入與落點儀表板'!$B$7+R347*'114成績輸入與落點儀表板'!$B$8+S347*'114成績輸入與落點儀表板'!$B$9+T347*'114成績輸入與落點儀表板'!$B$10+U347*'114成績輸入與落點儀表板'!$B$11+V347*'114成績輸入與落點儀表板'!$B$12+W347*'114成績輸入與落點儀表板'!$B$13+X347*'114成績輸入與落點儀表板'!$B$14+Y347*'114成績輸入與落點儀表板'!$B$15+Z347*'114成績輸入與落點儀表板'!$B$16</f>
        <v>0</v>
      </c>
      <c r="I347" s="8">
        <f t="shared" si="10"/>
        <v>-116</v>
      </c>
      <c r="J347" s="2" t="str">
        <f t="shared" si="11"/>
        <v>FAIL</v>
      </c>
      <c r="K347" s="17" t="str">
        <f>IF(AND(IF('114成績輸入與落點儀表板'!$C$2="必須採計",L347&gt;0,IF('114成績輸入與落點儀表板'!$C$2="不可採計",L347=0,TRUE)),IF('114成績輸入與落點儀表板'!$C$3="必須採計",M347&gt;0,IF('114成績輸入與落點儀表板'!$C$3="不可採計",M347=0,TRUE)),IF('114成績輸入與落點儀表板'!$C$4="必須採計",N347&gt;0,IF('114成績輸入與落點儀表板'!$C$4="不可採計",N347=0,TRUE)),IF('114成績輸入與落點儀表板'!$C$5="必須採計",O347&gt;0,IF('114成績輸入與落點儀表板'!$C$5="不可採計",O347=0,TRUE)),IF('114成績輸入與落點儀表板'!$C$6="必須採計",P347&gt;0,IF('114成績輸入與落點儀表板'!$C$6="不可採計",P347=0,TRUE)),IF('114成績輸入與落點儀表板'!$C$7="必須採計",Q347&gt;0,IF('114成績輸入與落點儀表板'!$C$7="不可採計",Q347=0,TRUE)),IF('114成績輸入與落點儀表板'!$C$8="必須採計",R347&gt;0,IF('114成績輸入與落點儀表板'!$C$8="不可採計",R347=0,TRUE)),IF('114成績輸入與落點儀表板'!$C$9="必須採計",S347&gt;0,IF('114成績輸入與落點儀表板'!$C$9="不可採計",S347=0,TRUE)),IF('114成績輸入與落點儀表板'!$C$10="必須採計",T347&gt;0,IF('114成績輸入與落點儀表板'!$C$10="不可採計",T347=0,TRUE)),IF('114成績輸入與落點儀表板'!$C$11="必須採計",U347&gt;0,IF('114成績輸入與落點儀表板'!$C$11="不可採計",U347=0,TRUE)),IF('114成績輸入與落點儀表板'!$C$12="必須採計",V347&gt;0,IF('114成績輸入與落點儀表板'!$C$12="不可採計",V347=0,TRUE)),IF('114成績輸入與落點儀表板'!$C$13="必須採計",W347&gt;0,IF('114成績輸入與落點儀表板'!$C$13="不可採計",W347=0,TRUE)),IF('114成績輸入與落點儀表板'!$C$14="必須採計",X347&gt;0,IF('114成績輸入與落點儀表板'!$C$14="不可採計",X347=0,TRUE)),IF('114成績輸入與落點儀表板'!$C$15="必須採計",Y347&gt;0,IF('114成績輸入與落點儀表板'!$C$15="不可採計",Y347=0,TRUE)),IF('114成績輸入與落點儀表板'!$C$16="必須採計",Z347&gt;0,IF('114成績輸入與落點儀表板'!$C$16="不可採計",Z347=0,TRUE))),"✅ 符合","❌ 不符合")</f>
        <v>❌ 不符合</v>
      </c>
      <c r="L347" s="15">
        <v>0</v>
      </c>
      <c r="M347" s="15">
        <v>1.5</v>
      </c>
      <c r="N347" s="15">
        <v>0</v>
      </c>
      <c r="O347" s="15">
        <v>0</v>
      </c>
      <c r="P347" s="15">
        <v>0</v>
      </c>
      <c r="Q347" s="15">
        <v>0</v>
      </c>
      <c r="R347" s="15">
        <v>1</v>
      </c>
      <c r="S347" s="15">
        <v>2</v>
      </c>
      <c r="T347" s="15">
        <v>0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</row>
    <row r="348" spans="1:26" ht="15.75" customHeight="1" x14ac:dyDescent="0.3">
      <c r="A348" s="2" t="s">
        <v>942</v>
      </c>
      <c r="B348" s="13" t="s">
        <v>910</v>
      </c>
      <c r="C348" s="13" t="s">
        <v>5043</v>
      </c>
      <c r="D348" s="12" t="s">
        <v>86</v>
      </c>
      <c r="E348" s="13" t="s">
        <v>5044</v>
      </c>
      <c r="F348" s="2">
        <v>2</v>
      </c>
      <c r="G348" s="15">
        <v>106.5</v>
      </c>
      <c r="H348" s="7">
        <f>L348*'114成績輸入與落點儀表板'!$B$2+M348*'114成績輸入與落點儀表板'!$B$3+N348*'114成績輸入與落點儀表板'!$B$4+O348*'114成績輸入與落點儀表板'!$B$5+P348*'114成績輸入與落點儀表板'!$B$6+Q348*'114成績輸入與落點儀表板'!$B$7+R348*'114成績輸入與落點儀表板'!$B$8+S348*'114成績輸入與落點儀表板'!$B$9+T348*'114成績輸入與落點儀表板'!$B$10+U348*'114成績輸入與落點儀表板'!$B$11+V348*'114成績輸入與落點儀表板'!$B$12+W348*'114成績輸入與落點儀表板'!$B$13+X348*'114成績輸入與落點儀表板'!$B$14+Y348*'114成績輸入與落點儀表板'!$B$15+Z348*'114成績輸入與落點儀表板'!$B$16</f>
        <v>0</v>
      </c>
      <c r="I348" s="8">
        <f t="shared" si="10"/>
        <v>-106.5</v>
      </c>
      <c r="J348" s="2" t="str">
        <f t="shared" si="11"/>
        <v>FAIL</v>
      </c>
      <c r="K348" s="17" t="str">
        <f>IF(AND(IF('114成績輸入與落點儀表板'!$C$2="必須採計",L348&gt;0,IF('114成績輸入與落點儀表板'!$C$2="不可採計",L348=0,TRUE)),IF('114成績輸入與落點儀表板'!$C$3="必須採計",M348&gt;0,IF('114成績輸入與落點儀表板'!$C$3="不可採計",M348=0,TRUE)),IF('114成績輸入與落點儀表板'!$C$4="必須採計",N348&gt;0,IF('114成績輸入與落點儀表板'!$C$4="不可採計",N348=0,TRUE)),IF('114成績輸入與落點儀表板'!$C$5="必須採計",O348&gt;0,IF('114成績輸入與落點儀表板'!$C$5="不可採計",O348=0,TRUE)),IF('114成績輸入與落點儀表板'!$C$6="必須採計",P348&gt;0,IF('114成績輸入與落點儀表板'!$C$6="不可採計",P348=0,TRUE)),IF('114成績輸入與落點儀表板'!$C$7="必須採計",Q348&gt;0,IF('114成績輸入與落點儀表板'!$C$7="不可採計",Q348=0,TRUE)),IF('114成績輸入與落點儀表板'!$C$8="必須採計",R348&gt;0,IF('114成績輸入與落點儀表板'!$C$8="不可採計",R348=0,TRUE)),IF('114成績輸入與落點儀表板'!$C$9="必須採計",S348&gt;0,IF('114成績輸入與落點儀表板'!$C$9="不可採計",S348=0,TRUE)),IF('114成績輸入與落點儀表板'!$C$10="必須採計",T348&gt;0,IF('114成績輸入與落點儀表板'!$C$10="不可採計",T348=0,TRUE)),IF('114成績輸入與落點儀表板'!$C$11="必須採計",U348&gt;0,IF('114成績輸入與落點儀表板'!$C$11="不可採計",U348=0,TRUE)),IF('114成績輸入與落點儀表板'!$C$12="必須採計",V348&gt;0,IF('114成績輸入與落點儀表板'!$C$12="不可採計",V348=0,TRUE)),IF('114成績輸入與落點儀表板'!$C$13="必須採計",W348&gt;0,IF('114成績輸入與落點儀表板'!$C$13="不可採計",W348=0,TRUE)),IF('114成績輸入與落點儀表板'!$C$14="必須採計",X348&gt;0,IF('114成績輸入與落點儀表板'!$C$14="不可採計",X348=0,TRUE)),IF('114成績輸入與落點儀表板'!$C$15="必須採計",Y348&gt;0,IF('114成績輸入與落點儀表板'!$C$15="不可採計",Y348=0,TRUE)),IF('114成績輸入與落點儀表板'!$C$16="必須採計",Z348&gt;0,IF('114成績輸入與落點儀表板'!$C$16="不可採計",Z348=0,TRUE))),"✅ 符合","❌ 不符合")</f>
        <v>❌ 不符合</v>
      </c>
      <c r="L348" s="15">
        <v>0</v>
      </c>
      <c r="M348" s="15">
        <v>1.5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2</v>
      </c>
      <c r="T348" s="15">
        <v>1.5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</row>
    <row r="349" spans="1:26" x14ac:dyDescent="0.3">
      <c r="A349" s="2" t="s">
        <v>944</v>
      </c>
      <c r="B349" s="13" t="s">
        <v>910</v>
      </c>
      <c r="C349" s="13" t="s">
        <v>928</v>
      </c>
      <c r="D349" s="12" t="s">
        <v>134</v>
      </c>
      <c r="E349" s="13" t="s">
        <v>5000</v>
      </c>
      <c r="F349" s="2">
        <v>8</v>
      </c>
      <c r="G349" s="15">
        <v>100</v>
      </c>
      <c r="H349" s="7">
        <f>L349*'114成績輸入與落點儀表板'!$B$2+M349*'114成績輸入與落點儀表板'!$B$3+N349*'114成績輸入與落點儀表板'!$B$4+O349*'114成績輸入與落點儀表板'!$B$5+P349*'114成績輸入與落點儀表板'!$B$6+Q349*'114成績輸入與落點儀表板'!$B$7+R349*'114成績輸入與落點儀表板'!$B$8+S349*'114成績輸入與落點儀表板'!$B$9+T349*'114成績輸入與落點儀表板'!$B$10+U349*'114成績輸入與落點儀表板'!$B$11+V349*'114成績輸入與落點儀表板'!$B$12+W349*'114成績輸入與落點儀表板'!$B$13+X349*'114成績輸入與落點儀表板'!$B$14+Y349*'114成績輸入與落點儀表板'!$B$15+Z349*'114成績輸入與落點儀表板'!$B$16</f>
        <v>0</v>
      </c>
      <c r="I349" s="8">
        <f t="shared" si="10"/>
        <v>-100</v>
      </c>
      <c r="J349" s="2" t="str">
        <f t="shared" si="11"/>
        <v>FAIL</v>
      </c>
      <c r="K349" s="17" t="str">
        <f>IF(AND(IF('114成績輸入與落點儀表板'!$C$2="必須採計",L349&gt;0,IF('114成績輸入與落點儀表板'!$C$2="不可採計",L349=0,TRUE)),IF('114成績輸入與落點儀表板'!$C$3="必須採計",M349&gt;0,IF('114成績輸入與落點儀表板'!$C$3="不可採計",M349=0,TRUE)),IF('114成績輸入與落點儀表板'!$C$4="必須採計",N349&gt;0,IF('114成績輸入與落點儀表板'!$C$4="不可採計",N349=0,TRUE)),IF('114成績輸入與落點儀表板'!$C$5="必須採計",O349&gt;0,IF('114成績輸入與落點儀表板'!$C$5="不可採計",O349=0,TRUE)),IF('114成績輸入與落點儀表板'!$C$6="必須採計",P349&gt;0,IF('114成績輸入與落點儀表板'!$C$6="不可採計",P349=0,TRUE)),IF('114成績輸入與落點儀表板'!$C$7="必須採計",Q349&gt;0,IF('114成績輸入與落點儀表板'!$C$7="不可採計",Q349=0,TRUE)),IF('114成績輸入與落點儀表板'!$C$8="必須採計",R349&gt;0,IF('114成績輸入與落點儀表板'!$C$8="不可採計",R349=0,TRUE)),IF('114成績輸入與落點儀表板'!$C$9="必須採計",S349&gt;0,IF('114成績輸入與落點儀表板'!$C$9="不可採計",S349=0,TRUE)),IF('114成績輸入與落點儀表板'!$C$10="必須採計",T349&gt;0,IF('114成績輸入與落點儀表板'!$C$10="不可採計",T349=0,TRUE)),IF('114成績輸入與落點儀表板'!$C$11="必須採計",U349&gt;0,IF('114成績輸入與落點儀表板'!$C$11="不可採計",U349=0,TRUE)),IF('114成績輸入與落點儀表板'!$C$12="必須採計",V349&gt;0,IF('114成績輸入與落點儀表板'!$C$12="不可採計",V349=0,TRUE)),IF('114成績輸入與落點儀表板'!$C$13="必須採計",W349&gt;0,IF('114成績輸入與落點儀表板'!$C$13="不可採計",W349=0,TRUE)),IF('114成績輸入與落點儀表板'!$C$14="必須採計",X349&gt;0,IF('114成績輸入與落點儀表板'!$C$14="不可採計",X349=0,TRUE)),IF('114成績輸入與落點儀表板'!$C$15="必須採計",Y349&gt;0,IF('114成績輸入與落點儀表板'!$C$15="不可採計",Y349=0,TRUE)),IF('114成績輸入與落點儀表板'!$C$16="必須採計",Z349&gt;0,IF('114成績輸入與落點儀表板'!$C$16="不可採計",Z349=0,TRUE))),"✅ 符合","❌ 不符合")</f>
        <v>✅ 符合</v>
      </c>
      <c r="L349" s="15">
        <v>1</v>
      </c>
      <c r="M349" s="15">
        <v>2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1.5</v>
      </c>
      <c r="T349" s="15">
        <v>2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</row>
    <row r="350" spans="1:26" ht="15.75" customHeight="1" x14ac:dyDescent="0.3">
      <c r="A350" s="2" t="s">
        <v>946</v>
      </c>
      <c r="B350" s="13" t="s">
        <v>910</v>
      </c>
      <c r="C350" s="13" t="s">
        <v>931</v>
      </c>
      <c r="D350" s="12" t="s">
        <v>4062</v>
      </c>
      <c r="E350" s="13" t="s">
        <v>932</v>
      </c>
      <c r="F350" s="2">
        <v>2</v>
      </c>
      <c r="G350" s="15">
        <v>162</v>
      </c>
      <c r="H350" s="7">
        <f>L350*'114成績輸入與落點儀表板'!$B$2+M350*'114成績輸入與落點儀表板'!$B$3+N350*'114成績輸入與落點儀表板'!$B$4+O350*'114成績輸入與落點儀表板'!$B$5+P350*'114成績輸入與落點儀表板'!$B$6+Q350*'114成績輸入與落點儀表板'!$B$7+R350*'114成績輸入與落點儀表板'!$B$8+S350*'114成績輸入與落點儀表板'!$B$9+T350*'114成績輸入與落點儀表板'!$B$10+U350*'114成績輸入與落點儀表板'!$B$11+V350*'114成績輸入與落點儀表板'!$B$12+W350*'114成績輸入與落點儀表板'!$B$13+X350*'114成績輸入與落點儀表板'!$B$14+Y350*'114成績輸入與落點儀表板'!$B$15+Z350*'114成績輸入與落點儀表板'!$B$16</f>
        <v>0</v>
      </c>
      <c r="I350" s="8">
        <f t="shared" si="10"/>
        <v>-162</v>
      </c>
      <c r="J350" s="2" t="str">
        <f t="shared" si="11"/>
        <v>FAIL</v>
      </c>
      <c r="K350" s="17" t="str">
        <f>IF(AND(IF('114成績輸入與落點儀表板'!$C$2="必須採計",L350&gt;0,IF('114成績輸入與落點儀表板'!$C$2="不可採計",L350=0,TRUE)),IF('114成績輸入與落點儀表板'!$C$3="必須採計",M350&gt;0,IF('114成績輸入與落點儀表板'!$C$3="不可採計",M350=0,TRUE)),IF('114成績輸入與落點儀表板'!$C$4="必須採計",N350&gt;0,IF('114成績輸入與落點儀表板'!$C$4="不可採計",N350=0,TRUE)),IF('114成績輸入與落點儀表板'!$C$5="必須採計",O350&gt;0,IF('114成績輸入與落點儀表板'!$C$5="不可採計",O350=0,TRUE)),IF('114成績輸入與落點儀表板'!$C$6="必須採計",P350&gt;0,IF('114成績輸入與落點儀表板'!$C$6="不可採計",P350=0,TRUE)),IF('114成績輸入與落點儀表板'!$C$7="必須採計",Q350&gt;0,IF('114成績輸入與落點儀表板'!$C$7="不可採計",Q350=0,TRUE)),IF('114成績輸入與落點儀表板'!$C$8="必須採計",R350&gt;0,IF('114成績輸入與落點儀表板'!$C$8="不可採計",R350=0,TRUE)),IF('114成績輸入與落點儀表板'!$C$9="必須採計",S350&gt;0,IF('114成績輸入與落點儀表板'!$C$9="不可採計",S350=0,TRUE)),IF('114成績輸入與落點儀表板'!$C$10="必須採計",T350&gt;0,IF('114成績輸入與落點儀表板'!$C$10="不可採計",T350=0,TRUE)),IF('114成績輸入與落點儀表板'!$C$11="必須採計",U350&gt;0,IF('114成績輸入與落點儀表板'!$C$11="不可採計",U350=0,TRUE)),IF('114成績輸入與落點儀表板'!$C$12="必須採計",V350&gt;0,IF('114成績輸入與落點儀表板'!$C$12="不可採計",V350=0,TRUE)),IF('114成績輸入與落點儀表板'!$C$13="必須採計",W350&gt;0,IF('114成績輸入與落點儀表板'!$C$13="不可採計",W350=0,TRUE)),IF('114成績輸入與落點儀表板'!$C$14="必須採計",X350&gt;0,IF('114成績輸入與落點儀表板'!$C$14="不可採計",X350=0,TRUE)),IF('114成績輸入與落點儀表板'!$C$15="必須採計",Y350&gt;0,IF('114成績輸入與落點儀表板'!$C$15="不可採計",Y350=0,TRUE)),IF('114成績輸入與落點儀表板'!$C$16="必須採計",Z350&gt;0,IF('114成績輸入與落點儀表板'!$C$16="不可採計",Z350=0,TRUE))),"✅ 符合","❌ 不符合")</f>
        <v>✅ 符合</v>
      </c>
      <c r="L350" s="15">
        <v>1.75</v>
      </c>
      <c r="M350" s="15">
        <v>2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  <c r="T350" s="15">
        <v>2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</row>
    <row r="351" spans="1:26" x14ac:dyDescent="0.3">
      <c r="A351" s="2" t="s">
        <v>948</v>
      </c>
      <c r="B351" s="13" t="s">
        <v>910</v>
      </c>
      <c r="C351" s="13" t="s">
        <v>754</v>
      </c>
      <c r="D351" s="12" t="s">
        <v>86</v>
      </c>
      <c r="E351" s="13" t="s">
        <v>5045</v>
      </c>
      <c r="F351" s="2">
        <v>3</v>
      </c>
      <c r="G351" s="15">
        <v>82.75</v>
      </c>
      <c r="H351" s="7">
        <f>L351*'114成績輸入與落點儀表板'!$B$2+M351*'114成績輸入與落點儀表板'!$B$3+N351*'114成績輸入與落點儀表板'!$B$4+O351*'114成績輸入與落點儀表板'!$B$5+P351*'114成績輸入與落點儀表板'!$B$6+Q351*'114成績輸入與落點儀表板'!$B$7+R351*'114成績輸入與落點儀表板'!$B$8+S351*'114成績輸入與落點儀表板'!$B$9+T351*'114成績輸入與落點儀表板'!$B$10+U351*'114成績輸入與落點儀表板'!$B$11+V351*'114成績輸入與落點儀表板'!$B$12+W351*'114成績輸入與落點儀表板'!$B$13+X351*'114成績輸入與落點儀表板'!$B$14+Y351*'114成績輸入與落點儀表板'!$B$15+Z351*'114成績輸入與落點儀表板'!$B$16</f>
        <v>0</v>
      </c>
      <c r="I351" s="8">
        <f t="shared" si="10"/>
        <v>-82.75</v>
      </c>
      <c r="J351" s="2" t="str">
        <f t="shared" si="11"/>
        <v>FAIL</v>
      </c>
      <c r="K351" s="17" t="str">
        <f>IF(AND(IF('114成績輸入與落點儀表板'!$C$2="必須採計",L351&gt;0,IF('114成績輸入與落點儀表板'!$C$2="不可採計",L351=0,TRUE)),IF('114成績輸入與落點儀表板'!$C$3="必須採計",M351&gt;0,IF('114成績輸入與落點儀表板'!$C$3="不可採計",M351=0,TRUE)),IF('114成績輸入與落點儀表板'!$C$4="必須採計",N351&gt;0,IF('114成績輸入與落點儀表板'!$C$4="不可採計",N351=0,TRUE)),IF('114成績輸入與落點儀表板'!$C$5="必須採計",O351&gt;0,IF('114成績輸入與落點儀表板'!$C$5="不可採計",O351=0,TRUE)),IF('114成績輸入與落點儀表板'!$C$6="必須採計",P351&gt;0,IF('114成績輸入與落點儀表板'!$C$6="不可採計",P351=0,TRUE)),IF('114成績輸入與落點儀表板'!$C$7="必須採計",Q351&gt;0,IF('114成績輸入與落點儀表板'!$C$7="不可採計",Q351=0,TRUE)),IF('114成績輸入與落點儀表板'!$C$8="必須採計",R351&gt;0,IF('114成績輸入與落點儀表板'!$C$8="不可採計",R351=0,TRUE)),IF('114成績輸入與落點儀表板'!$C$9="必須採計",S351&gt;0,IF('114成績輸入與落點儀表板'!$C$9="不可採計",S351=0,TRUE)),IF('114成績輸入與落點儀表板'!$C$10="必須採計",T351&gt;0,IF('114成績輸入與落點儀表板'!$C$10="不可採計",T351=0,TRUE)),IF('114成績輸入與落點儀表板'!$C$11="必須採計",U351&gt;0,IF('114成績輸入與落點儀表板'!$C$11="不可採計",U351=0,TRUE)),IF('114成績輸入與落點儀表板'!$C$12="必須採計",V351&gt;0,IF('114成績輸入與落點儀表板'!$C$12="不可採計",V351=0,TRUE)),IF('114成績輸入與落點儀表板'!$C$13="必須採計",W351&gt;0,IF('114成績輸入與落點儀表板'!$C$13="不可採計",W351=0,TRUE)),IF('114成績輸入與落點儀表板'!$C$14="必須採計",X351&gt;0,IF('114成績輸入與落點儀表板'!$C$14="不可採計",X351=0,TRUE)),IF('114成績輸入與落點儀表板'!$C$15="必須採計",Y351&gt;0,IF('114成績輸入與落點儀表板'!$C$15="不可採計",Y351=0,TRUE)),IF('114成績輸入與落點儀表板'!$C$16="必須採計",Z351&gt;0,IF('114成績輸入與落點儀表板'!$C$16="不可採計",Z351=0,TRUE))),"✅ 符合","❌ 不符合")</f>
        <v>✅ 符合</v>
      </c>
      <c r="L351" s="15">
        <v>1</v>
      </c>
      <c r="M351" s="15">
        <v>1</v>
      </c>
      <c r="N351" s="15">
        <v>2</v>
      </c>
      <c r="O351" s="15">
        <v>0</v>
      </c>
      <c r="P351" s="15">
        <v>1.25</v>
      </c>
      <c r="Q351" s="15">
        <v>0</v>
      </c>
      <c r="R351" s="15">
        <v>0</v>
      </c>
      <c r="S351" s="15">
        <v>0</v>
      </c>
      <c r="T351" s="15">
        <v>0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</row>
    <row r="352" spans="1:26" ht="15.75" customHeight="1" x14ac:dyDescent="0.3">
      <c r="A352" s="2" t="s">
        <v>950</v>
      </c>
      <c r="B352" s="13" t="s">
        <v>910</v>
      </c>
      <c r="C352" s="13" t="s">
        <v>5046</v>
      </c>
      <c r="D352" s="12" t="s">
        <v>103</v>
      </c>
      <c r="E352" s="13" t="s">
        <v>5047</v>
      </c>
      <c r="F352" s="2">
        <v>15</v>
      </c>
      <c r="G352" s="15">
        <v>62</v>
      </c>
      <c r="H352" s="7">
        <f>L352*'114成績輸入與落點儀表板'!$B$2+M352*'114成績輸入與落點儀表板'!$B$3+N352*'114成績輸入與落點儀表板'!$B$4+O352*'114成績輸入與落點儀表板'!$B$5+P352*'114成績輸入與落點儀表板'!$B$6+Q352*'114成績輸入與落點儀表板'!$B$7+R352*'114成績輸入與落點儀表板'!$B$8+S352*'114成績輸入與落點儀表板'!$B$9+T352*'114成績輸入與落點儀表板'!$B$10+U352*'114成績輸入與落點儀表板'!$B$11+V352*'114成績輸入與落點儀表板'!$B$12+W352*'114成績輸入與落點儀表板'!$B$13+X352*'114成績輸入與落點儀表板'!$B$14+Y352*'114成績輸入與落點儀表板'!$B$15+Z352*'114成績輸入與落點儀表板'!$B$16</f>
        <v>0</v>
      </c>
      <c r="I352" s="8">
        <f t="shared" si="10"/>
        <v>-62</v>
      </c>
      <c r="J352" s="2" t="str">
        <f t="shared" si="11"/>
        <v>FAIL</v>
      </c>
      <c r="K352" s="17" t="str">
        <f>IF(AND(IF('114成績輸入與落點儀表板'!$C$2="必須採計",L352&gt;0,IF('114成績輸入與落點儀表板'!$C$2="不可採計",L352=0,TRUE)),IF('114成績輸入與落點儀表板'!$C$3="必須採計",M352&gt;0,IF('114成績輸入與落點儀表板'!$C$3="不可採計",M352=0,TRUE)),IF('114成績輸入與落點儀表板'!$C$4="必須採計",N352&gt;0,IF('114成績輸入與落點儀表板'!$C$4="不可採計",N352=0,TRUE)),IF('114成績輸入與落點儀表板'!$C$5="必須採計",O352&gt;0,IF('114成績輸入與落點儀表板'!$C$5="不可採計",O352=0,TRUE)),IF('114成績輸入與落點儀表板'!$C$6="必須採計",P352&gt;0,IF('114成績輸入與落點儀表板'!$C$6="不可採計",P352=0,TRUE)),IF('114成績輸入與落點儀表板'!$C$7="必須採計",Q352&gt;0,IF('114成績輸入與落點儀表板'!$C$7="不可採計",Q352=0,TRUE)),IF('114成績輸入與落點儀表板'!$C$8="必須採計",R352&gt;0,IF('114成績輸入與落點儀表板'!$C$8="不可採計",R352=0,TRUE)),IF('114成績輸入與落點儀表板'!$C$9="必須採計",S352&gt;0,IF('114成績輸入與落點儀表板'!$C$9="不可採計",S352=0,TRUE)),IF('114成績輸入與落點儀表板'!$C$10="必須採計",T352&gt;0,IF('114成績輸入與落點儀表板'!$C$10="不可採計",T352=0,TRUE)),IF('114成績輸入與落點儀表板'!$C$11="必須採計",U352&gt;0,IF('114成績輸入與落點儀表板'!$C$11="不可採計",U352=0,TRUE)),IF('114成績輸入與落點儀表板'!$C$12="必須採計",V352&gt;0,IF('114成績輸入與落點儀表板'!$C$12="不可採計",V352=0,TRUE)),IF('114成績輸入與落點儀表板'!$C$13="必須採計",W352&gt;0,IF('114成績輸入與落點儀表板'!$C$13="不可採計",W352=0,TRUE)),IF('114成績輸入與落點儀表板'!$C$14="必須採計",X352&gt;0,IF('114成績輸入與落點儀表板'!$C$14="不可採計",X352=0,TRUE)),IF('114成績輸入與落點儀表板'!$C$15="必須採計",Y352&gt;0,IF('114成績輸入與落點儀表板'!$C$15="不可採計",Y352=0,TRUE)),IF('114成績輸入與落點儀表板'!$C$16="必須採計",Z352&gt;0,IF('114成績輸入與落點儀表板'!$C$16="不可採計",Z352=0,TRUE))),"✅ 符合","❌ 不符合")</f>
        <v>❌ 不符合</v>
      </c>
      <c r="L352" s="15">
        <v>0</v>
      </c>
      <c r="M352" s="15">
        <v>0</v>
      </c>
      <c r="N352" s="15">
        <v>2</v>
      </c>
      <c r="O352" s="15">
        <v>0</v>
      </c>
      <c r="P352" s="15">
        <v>0</v>
      </c>
      <c r="Q352" s="15">
        <v>0</v>
      </c>
      <c r="R352" s="15">
        <v>1.5</v>
      </c>
      <c r="S352" s="15">
        <v>2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</row>
    <row r="353" spans="1:26" x14ac:dyDescent="0.3">
      <c r="A353" s="2" t="s">
        <v>951</v>
      </c>
      <c r="B353" s="13" t="s">
        <v>910</v>
      </c>
      <c r="C353" s="13" t="s">
        <v>1633</v>
      </c>
      <c r="D353" s="12" t="s">
        <v>103</v>
      </c>
      <c r="E353" s="13" t="s">
        <v>5048</v>
      </c>
      <c r="F353" s="2">
        <v>5</v>
      </c>
      <c r="G353" s="15">
        <v>74</v>
      </c>
      <c r="H353" s="7">
        <f>L353*'114成績輸入與落點儀表板'!$B$2+M353*'114成績輸入與落點儀表板'!$B$3+N353*'114成績輸入與落點儀表板'!$B$4+O353*'114成績輸入與落點儀表板'!$B$5+P353*'114成績輸入與落點儀表板'!$B$6+Q353*'114成績輸入與落點儀表板'!$B$7+R353*'114成績輸入與落點儀表板'!$B$8+S353*'114成績輸入與落點儀表板'!$B$9+T353*'114成績輸入與落點儀表板'!$B$10+U353*'114成績輸入與落點儀表板'!$B$11+V353*'114成績輸入與落點儀表板'!$B$12+W353*'114成績輸入與落點儀表板'!$B$13+X353*'114成績輸入與落點儀表板'!$B$14+Y353*'114成績輸入與落點儀表板'!$B$15+Z353*'114成績輸入與落點儀表板'!$B$16</f>
        <v>0</v>
      </c>
      <c r="I353" s="8">
        <f t="shared" si="10"/>
        <v>-74</v>
      </c>
      <c r="J353" s="2" t="str">
        <f t="shared" si="11"/>
        <v>FAIL</v>
      </c>
      <c r="K353" s="17" t="str">
        <f>IF(AND(IF('114成績輸入與落點儀表板'!$C$2="必須採計",L353&gt;0,IF('114成績輸入與落點儀表板'!$C$2="不可採計",L353=0,TRUE)),IF('114成績輸入與落點儀表板'!$C$3="必須採計",M353&gt;0,IF('114成績輸入與落點儀表板'!$C$3="不可採計",M353=0,TRUE)),IF('114成績輸入與落點儀表板'!$C$4="必須採計",N353&gt;0,IF('114成績輸入與落點儀表板'!$C$4="不可採計",N353=0,TRUE)),IF('114成績輸入與落點儀表板'!$C$5="必須採計",O353&gt;0,IF('114成績輸入與落點儀表板'!$C$5="不可採計",O353=0,TRUE)),IF('114成績輸入與落點儀表板'!$C$6="必須採計",P353&gt;0,IF('114成績輸入與落點儀表板'!$C$6="不可採計",P353=0,TRUE)),IF('114成績輸入與落點儀表板'!$C$7="必須採計",Q353&gt;0,IF('114成績輸入與落點儀表板'!$C$7="不可採計",Q353=0,TRUE)),IF('114成績輸入與落點儀表板'!$C$8="必須採計",R353&gt;0,IF('114成績輸入與落點儀表板'!$C$8="不可採計",R353=0,TRUE)),IF('114成績輸入與落點儀表板'!$C$9="必須採計",S353&gt;0,IF('114成績輸入與落點儀表板'!$C$9="不可採計",S353=0,TRUE)),IF('114成績輸入與落點儀表板'!$C$10="必須採計",T353&gt;0,IF('114成績輸入與落點儀表板'!$C$10="不可採計",T353=0,TRUE)),IF('114成績輸入與落點儀表板'!$C$11="必須採計",U353&gt;0,IF('114成績輸入與落點儀表板'!$C$11="不可採計",U353=0,TRUE)),IF('114成績輸入與落點儀表板'!$C$12="必須採計",V353&gt;0,IF('114成績輸入與落點儀表板'!$C$12="不可採計",V353=0,TRUE)),IF('114成績輸入與落點儀表板'!$C$13="必須採計",W353&gt;0,IF('114成績輸入與落點儀表板'!$C$13="不可採計",W353=0,TRUE)),IF('114成績輸入與落點儀表板'!$C$14="必須採計",X353&gt;0,IF('114成績輸入與落點儀表板'!$C$14="不可採計",X353=0,TRUE)),IF('114成績輸入與落點儀表板'!$C$15="必須採計",Y353&gt;0,IF('114成績輸入與落點儀表板'!$C$15="不可採計",Y353=0,TRUE)),IF('114成績輸入與落點儀表板'!$C$16="必須採計",Z353&gt;0,IF('114成績輸入與落點儀表板'!$C$16="不可採計",Z353=0,TRUE))),"✅ 符合","❌ 不符合")</f>
        <v>❌ 不符合</v>
      </c>
      <c r="L353" s="15">
        <v>0</v>
      </c>
      <c r="M353" s="15">
        <v>1</v>
      </c>
      <c r="N353" s="15">
        <v>1.5</v>
      </c>
      <c r="O353" s="15">
        <v>0</v>
      </c>
      <c r="P353" s="15">
        <v>0</v>
      </c>
      <c r="Q353" s="15">
        <v>0</v>
      </c>
      <c r="R353" s="15">
        <v>2</v>
      </c>
      <c r="S353" s="15">
        <v>2</v>
      </c>
      <c r="T353" s="15">
        <v>0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</row>
    <row r="354" spans="1:26" ht="15.75" customHeight="1" x14ac:dyDescent="0.3">
      <c r="A354" s="2" t="s">
        <v>953</v>
      </c>
      <c r="B354" s="13" t="s">
        <v>910</v>
      </c>
      <c r="C354" s="13" t="s">
        <v>1636</v>
      </c>
      <c r="D354" s="12" t="s">
        <v>103</v>
      </c>
      <c r="E354" s="13" t="s">
        <v>5049</v>
      </c>
      <c r="F354" s="2">
        <v>9</v>
      </c>
      <c r="G354" s="15">
        <v>60.5</v>
      </c>
      <c r="H354" s="7">
        <f>L354*'114成績輸入與落點儀表板'!$B$2+M354*'114成績輸入與落點儀表板'!$B$3+N354*'114成績輸入與落點儀表板'!$B$4+O354*'114成績輸入與落點儀表板'!$B$5+P354*'114成績輸入與落點儀表板'!$B$6+Q354*'114成績輸入與落點儀表板'!$B$7+R354*'114成績輸入與落點儀表板'!$B$8+S354*'114成績輸入與落點儀表板'!$B$9+T354*'114成績輸入與落點儀表板'!$B$10+U354*'114成績輸入與落點儀表板'!$B$11+V354*'114成績輸入與落點儀表板'!$B$12+W354*'114成績輸入與落點儀表板'!$B$13+X354*'114成績輸入與落點儀表板'!$B$14+Y354*'114成績輸入與落點儀表板'!$B$15+Z354*'114成績輸入與落點儀表板'!$B$16</f>
        <v>0</v>
      </c>
      <c r="I354" s="8">
        <f t="shared" si="10"/>
        <v>-60.5</v>
      </c>
      <c r="J354" s="2" t="str">
        <f t="shared" si="11"/>
        <v>FAIL</v>
      </c>
      <c r="K354" s="17" t="str">
        <f>IF(AND(IF('114成績輸入與落點儀表板'!$C$2="必須採計",L354&gt;0,IF('114成績輸入與落點儀表板'!$C$2="不可採計",L354=0,TRUE)),IF('114成績輸入與落點儀表板'!$C$3="必須採計",M354&gt;0,IF('114成績輸入與落點儀表板'!$C$3="不可採計",M354=0,TRUE)),IF('114成績輸入與落點儀表板'!$C$4="必須採計",N354&gt;0,IF('114成績輸入與落點儀表板'!$C$4="不可採計",N354=0,TRUE)),IF('114成績輸入與落點儀表板'!$C$5="必須採計",O354&gt;0,IF('114成績輸入與落點儀表板'!$C$5="不可採計",O354=0,TRUE)),IF('114成績輸入與落點儀表板'!$C$6="必須採計",P354&gt;0,IF('114成績輸入與落點儀表板'!$C$6="不可採計",P354=0,TRUE)),IF('114成績輸入與落點儀表板'!$C$7="必須採計",Q354&gt;0,IF('114成績輸入與落點儀表板'!$C$7="不可採計",Q354=0,TRUE)),IF('114成績輸入與落點儀表板'!$C$8="必須採計",R354&gt;0,IF('114成績輸入與落點儀表板'!$C$8="不可採計",R354=0,TRUE)),IF('114成績輸入與落點儀表板'!$C$9="必須採計",S354&gt;0,IF('114成績輸入與落點儀表板'!$C$9="不可採計",S354=0,TRUE)),IF('114成績輸入與落點儀表板'!$C$10="必須採計",T354&gt;0,IF('114成績輸入與落點儀表板'!$C$10="不可採計",T354=0,TRUE)),IF('114成績輸入與落點儀表板'!$C$11="必須採計",U354&gt;0,IF('114成績輸入與落點儀表板'!$C$11="不可採計",U354=0,TRUE)),IF('114成績輸入與落點儀表板'!$C$12="必須採計",V354&gt;0,IF('114成績輸入與落點儀表板'!$C$12="不可採計",V354=0,TRUE)),IF('114成績輸入與落點儀表板'!$C$13="必須採計",W354&gt;0,IF('114成績輸入與落點儀表板'!$C$13="不可採計",W354=0,TRUE)),IF('114成績輸入與落點儀表板'!$C$14="必須採計",X354&gt;0,IF('114成績輸入與落點儀表板'!$C$14="不可採計",X354=0,TRUE)),IF('114成績輸入與落點儀表板'!$C$15="必須採計",Y354&gt;0,IF('114成績輸入與落點儀表板'!$C$15="不可採計",Y354=0,TRUE)),IF('114成績輸入與落點儀表板'!$C$16="必須採計",Z354&gt;0,IF('114成績輸入與落點儀表板'!$C$16="不可採計",Z354=0,TRUE))),"✅ 符合","❌ 不符合")</f>
        <v>❌ 不符合</v>
      </c>
      <c r="L354" s="15">
        <v>0</v>
      </c>
      <c r="M354" s="15">
        <v>0</v>
      </c>
      <c r="N354" s="15">
        <v>2</v>
      </c>
      <c r="O354" s="15">
        <v>0</v>
      </c>
      <c r="P354" s="15">
        <v>0</v>
      </c>
      <c r="Q354" s="15">
        <v>0</v>
      </c>
      <c r="R354" s="15">
        <v>0</v>
      </c>
      <c r="S354" s="15">
        <v>1.25</v>
      </c>
      <c r="T354" s="15">
        <v>2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</row>
    <row r="355" spans="1:26" x14ac:dyDescent="0.3">
      <c r="A355" s="2" t="s">
        <v>956</v>
      </c>
      <c r="B355" s="13" t="s">
        <v>910</v>
      </c>
      <c r="C355" s="13" t="s">
        <v>5050</v>
      </c>
      <c r="D355" s="12" t="s">
        <v>103</v>
      </c>
      <c r="E355" s="13" t="s">
        <v>4175</v>
      </c>
      <c r="F355" s="2">
        <v>1</v>
      </c>
      <c r="G355" s="15">
        <v>133</v>
      </c>
      <c r="H355" s="7">
        <f>L355*'114成績輸入與落點儀表板'!$B$2+M355*'114成績輸入與落點儀表板'!$B$3+N355*'114成績輸入與落點儀表板'!$B$4+O355*'114成績輸入與落點儀表板'!$B$5+P355*'114成績輸入與落點儀表板'!$B$6+Q355*'114成績輸入與落點儀表板'!$B$7+R355*'114成績輸入與落點儀表板'!$B$8+S355*'114成績輸入與落點儀表板'!$B$9+T355*'114成績輸入與落點儀表板'!$B$10+U355*'114成績輸入與落點儀表板'!$B$11+V355*'114成績輸入與落點儀表板'!$B$12+W355*'114成績輸入與落點儀表板'!$B$13+X355*'114成績輸入與落點儀表板'!$B$14+Y355*'114成績輸入與落點儀表板'!$B$15+Z355*'114成績輸入與落點儀表板'!$B$16</f>
        <v>0</v>
      </c>
      <c r="I355" s="8">
        <f t="shared" si="10"/>
        <v>-133</v>
      </c>
      <c r="J355" s="2" t="str">
        <f t="shared" si="11"/>
        <v>FAIL</v>
      </c>
      <c r="K355" s="17" t="str">
        <f>IF(AND(IF('114成績輸入與落點儀表板'!$C$2="必須採計",L355&gt;0,IF('114成績輸入與落點儀表板'!$C$2="不可採計",L355=0,TRUE)),IF('114成績輸入與落點儀表板'!$C$3="必須採計",M355&gt;0,IF('114成績輸入與落點儀表板'!$C$3="不可採計",M355=0,TRUE)),IF('114成績輸入與落點儀表板'!$C$4="必須採計",N355&gt;0,IF('114成績輸入與落點儀表板'!$C$4="不可採計",N355=0,TRUE)),IF('114成績輸入與落點儀表板'!$C$5="必須採計",O355&gt;0,IF('114成績輸入與落點儀表板'!$C$5="不可採計",O355=0,TRUE)),IF('114成績輸入與落點儀表板'!$C$6="必須採計",P355&gt;0,IF('114成績輸入與落點儀表板'!$C$6="不可採計",P355=0,TRUE)),IF('114成績輸入與落點儀表板'!$C$7="必須採計",Q355&gt;0,IF('114成績輸入與落點儀表板'!$C$7="不可採計",Q355=0,TRUE)),IF('114成績輸入與落點儀表板'!$C$8="必須採計",R355&gt;0,IF('114成績輸入與落點儀表板'!$C$8="不可採計",R355=0,TRUE)),IF('114成績輸入與落點儀表板'!$C$9="必須採計",S355&gt;0,IF('114成績輸入與落點儀表板'!$C$9="不可採計",S355=0,TRUE)),IF('114成績輸入與落點儀表板'!$C$10="必須採計",T355&gt;0,IF('114成績輸入與落點儀表板'!$C$10="不可採計",T355=0,TRUE)),IF('114成績輸入與落點儀表板'!$C$11="必須採計",U355&gt;0,IF('114成績輸入與落點儀表板'!$C$11="不可採計",U355=0,TRUE)),IF('114成績輸入與落點儀表板'!$C$12="必須採計",V355&gt;0,IF('114成績輸入與落點儀表板'!$C$12="不可採計",V355=0,TRUE)),IF('114成績輸入與落點儀表板'!$C$13="必須採計",W355&gt;0,IF('114成績輸入與落點儀表板'!$C$13="不可採計",W355=0,TRUE)),IF('114成績輸入與落點儀表板'!$C$14="必須採計",X355&gt;0,IF('114成績輸入與落點儀表板'!$C$14="不可採計",X355=0,TRUE)),IF('114成績輸入與落點儀表板'!$C$15="必須採計",Y355&gt;0,IF('114成績輸入與落點儀表板'!$C$15="不可採計",Y355=0,TRUE)),IF('114成績輸入與落點儀表板'!$C$16="必須採計",Z355&gt;0,IF('114成績輸入與落點儀表板'!$C$16="不可採計",Z355=0,TRUE))),"✅ 符合","❌ 不符合")</f>
        <v>✅ 符合</v>
      </c>
      <c r="L355" s="15">
        <v>2</v>
      </c>
      <c r="M355" s="15">
        <v>2</v>
      </c>
      <c r="N355" s="15">
        <v>0</v>
      </c>
      <c r="O355" s="15">
        <v>0</v>
      </c>
      <c r="P355" s="15">
        <v>0</v>
      </c>
      <c r="Q355" s="15">
        <v>0</v>
      </c>
      <c r="R355" s="15">
        <v>1</v>
      </c>
      <c r="S355" s="15">
        <v>0</v>
      </c>
      <c r="T355" s="15">
        <v>0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</row>
    <row r="356" spans="1:26" ht="15.75" customHeight="1" x14ac:dyDescent="0.3">
      <c r="A356" s="2" t="s">
        <v>959</v>
      </c>
      <c r="B356" s="13" t="s">
        <v>910</v>
      </c>
      <c r="C356" s="13" t="s">
        <v>5051</v>
      </c>
      <c r="D356" s="12" t="s">
        <v>103</v>
      </c>
      <c r="E356" s="13" t="s">
        <v>2725</v>
      </c>
      <c r="F356" s="2">
        <v>7</v>
      </c>
      <c r="G356" s="15">
        <v>129</v>
      </c>
      <c r="H356" s="7">
        <f>L356*'114成績輸入與落點儀表板'!$B$2+M356*'114成績輸入與落點儀表板'!$B$3+N356*'114成績輸入與落點儀表板'!$B$4+O356*'114成績輸入與落點儀表板'!$B$5+P356*'114成績輸入與落點儀表板'!$B$6+Q356*'114成績輸入與落點儀表板'!$B$7+R356*'114成績輸入與落點儀表板'!$B$8+S356*'114成績輸入與落點儀表板'!$B$9+T356*'114成績輸入與落點儀表板'!$B$10+U356*'114成績輸入與落點儀表板'!$B$11+V356*'114成績輸入與落點儀表板'!$B$12+W356*'114成績輸入與落點儀表板'!$B$13+X356*'114成績輸入與落點儀表板'!$B$14+Y356*'114成績輸入與落點儀表板'!$B$15+Z356*'114成績輸入與落點儀表板'!$B$16</f>
        <v>0</v>
      </c>
      <c r="I356" s="8">
        <f t="shared" si="10"/>
        <v>-129</v>
      </c>
      <c r="J356" s="2" t="str">
        <f t="shared" si="11"/>
        <v>FAIL</v>
      </c>
      <c r="K356" s="17" t="str">
        <f>IF(AND(IF('114成績輸入與落點儀表板'!$C$2="必須採計",L356&gt;0,IF('114成績輸入與落點儀表板'!$C$2="不可採計",L356=0,TRUE)),IF('114成績輸入與落點儀表板'!$C$3="必須採計",M356&gt;0,IF('114成績輸入與落點儀表板'!$C$3="不可採計",M356=0,TRUE)),IF('114成績輸入與落點儀表板'!$C$4="必須採計",N356&gt;0,IF('114成績輸入與落點儀表板'!$C$4="不可採計",N356=0,TRUE)),IF('114成績輸入與落點儀表板'!$C$5="必須採計",O356&gt;0,IF('114成績輸入與落點儀表板'!$C$5="不可採計",O356=0,TRUE)),IF('114成績輸入與落點儀表板'!$C$6="必須採計",P356&gt;0,IF('114成績輸入與落點儀表板'!$C$6="不可採計",P356=0,TRUE)),IF('114成績輸入與落點儀表板'!$C$7="必須採計",Q356&gt;0,IF('114成績輸入與落點儀表板'!$C$7="不可採計",Q356=0,TRUE)),IF('114成績輸入與落點儀表板'!$C$8="必須採計",R356&gt;0,IF('114成績輸入與落點儀表板'!$C$8="不可採計",R356=0,TRUE)),IF('114成績輸入與落點儀表板'!$C$9="必須採計",S356&gt;0,IF('114成績輸入與落點儀表板'!$C$9="不可採計",S356=0,TRUE)),IF('114成績輸入與落點儀表板'!$C$10="必須採計",T356&gt;0,IF('114成績輸入與落點儀表板'!$C$10="不可採計",T356=0,TRUE)),IF('114成績輸入與落點儀表板'!$C$11="必須採計",U356&gt;0,IF('114成績輸入與落點儀表板'!$C$11="不可採計",U356=0,TRUE)),IF('114成績輸入與落點儀表板'!$C$12="必須採計",V356&gt;0,IF('114成績輸入與落點儀表板'!$C$12="不可採計",V356=0,TRUE)),IF('114成績輸入與落點儀表板'!$C$13="必須採計",W356&gt;0,IF('114成績輸入與落點儀表板'!$C$13="不可採計",W356=0,TRUE)),IF('114成績輸入與落點儀表板'!$C$14="必須採計",X356&gt;0,IF('114成績輸入與落點儀表板'!$C$14="不可採計",X356=0,TRUE)),IF('114成績輸入與落點儀表板'!$C$15="必須採計",Y356&gt;0,IF('114成績輸入與落點儀表板'!$C$15="不可採計",Y356=0,TRUE)),IF('114成績輸入與落點儀表板'!$C$16="必須採計",Z356&gt;0,IF('114成績輸入與落點儀表板'!$C$16="不可採計",Z356=0,TRUE))),"✅ 符合","❌ 不符合")</f>
        <v>✅ 符合</v>
      </c>
      <c r="L356" s="15">
        <v>2</v>
      </c>
      <c r="M356" s="15">
        <v>2</v>
      </c>
      <c r="N356" s="15">
        <v>0</v>
      </c>
      <c r="O356" s="15">
        <v>0</v>
      </c>
      <c r="P356" s="15">
        <v>0</v>
      </c>
      <c r="Q356" s="15">
        <v>0</v>
      </c>
      <c r="R356" s="15">
        <v>0</v>
      </c>
      <c r="S356" s="15">
        <v>0</v>
      </c>
      <c r="T356" s="15">
        <v>0</v>
      </c>
      <c r="U356" s="15">
        <v>0</v>
      </c>
      <c r="V356" s="15">
        <v>0</v>
      </c>
      <c r="W356" s="15">
        <v>1.75</v>
      </c>
      <c r="X356" s="15">
        <v>0</v>
      </c>
      <c r="Y356" s="15">
        <v>0</v>
      </c>
      <c r="Z356" s="15">
        <v>0</v>
      </c>
    </row>
    <row r="357" spans="1:26" x14ac:dyDescent="0.3">
      <c r="A357" s="2" t="s">
        <v>961</v>
      </c>
      <c r="B357" s="13" t="s">
        <v>910</v>
      </c>
      <c r="C357" s="13" t="s">
        <v>5052</v>
      </c>
      <c r="D357" s="12" t="s">
        <v>103</v>
      </c>
      <c r="E357" s="13" t="s">
        <v>5053</v>
      </c>
      <c r="F357" s="2">
        <v>7</v>
      </c>
      <c r="G357" s="15">
        <v>47</v>
      </c>
      <c r="H357" s="7">
        <f>L357*'114成績輸入與落點儀表板'!$B$2+M357*'114成績輸入與落點儀表板'!$B$3+N357*'114成績輸入與落點儀表板'!$B$4+O357*'114成績輸入與落點儀表板'!$B$5+P357*'114成績輸入與落點儀表板'!$B$6+Q357*'114成績輸入與落點儀表板'!$B$7+R357*'114成績輸入與落點儀表板'!$B$8+S357*'114成績輸入與落點儀表板'!$B$9+T357*'114成績輸入與落點儀表板'!$B$10+U357*'114成績輸入與落點儀表板'!$B$11+V357*'114成績輸入與落點儀表板'!$B$12+W357*'114成績輸入與落點儀表板'!$B$13+X357*'114成績輸入與落點儀表板'!$B$14+Y357*'114成績輸入與落點儀表板'!$B$15+Z357*'114成績輸入與落點儀表板'!$B$16</f>
        <v>0</v>
      </c>
      <c r="I357" s="8">
        <f t="shared" si="10"/>
        <v>-47</v>
      </c>
      <c r="J357" s="2" t="str">
        <f t="shared" si="11"/>
        <v>FAIL</v>
      </c>
      <c r="K357" s="17" t="str">
        <f>IF(AND(IF('114成績輸入與落點儀表板'!$C$2="必須採計",L357&gt;0,IF('114成績輸入與落點儀表板'!$C$2="不可採計",L357=0,TRUE)),IF('114成績輸入與落點儀表板'!$C$3="必須採計",M357&gt;0,IF('114成績輸入與落點儀表板'!$C$3="不可採計",M357=0,TRUE)),IF('114成績輸入與落點儀表板'!$C$4="必須採計",N357&gt;0,IF('114成績輸入與落點儀表板'!$C$4="不可採計",N357=0,TRUE)),IF('114成績輸入與落點儀表板'!$C$5="必須採計",O357&gt;0,IF('114成績輸入與落點儀表板'!$C$5="不可採計",O357=0,TRUE)),IF('114成績輸入與落點儀表板'!$C$6="必須採計",P357&gt;0,IF('114成績輸入與落點儀表板'!$C$6="不可採計",P357=0,TRUE)),IF('114成績輸入與落點儀表板'!$C$7="必須採計",Q357&gt;0,IF('114成績輸入與落點儀表板'!$C$7="不可採計",Q357=0,TRUE)),IF('114成績輸入與落點儀表板'!$C$8="必須採計",R357&gt;0,IF('114成績輸入與落點儀表板'!$C$8="不可採計",R357=0,TRUE)),IF('114成績輸入與落點儀表板'!$C$9="必須採計",S357&gt;0,IF('114成績輸入與落點儀表板'!$C$9="不可採計",S357=0,TRUE)),IF('114成績輸入與落點儀表板'!$C$10="必須採計",T357&gt;0,IF('114成績輸入與落點儀表板'!$C$10="不可採計",T357=0,TRUE)),IF('114成績輸入與落點儀表板'!$C$11="必須採計",U357&gt;0,IF('114成績輸入與落點儀表板'!$C$11="不可採計",U357=0,TRUE)),IF('114成績輸入與落點儀表板'!$C$12="必須採計",V357&gt;0,IF('114成績輸入與落點儀表板'!$C$12="不可採計",V357=0,TRUE)),IF('114成績輸入與落點儀表板'!$C$13="必須採計",W357&gt;0,IF('114成績輸入與落點儀表板'!$C$13="不可採計",W357=0,TRUE)),IF('114成績輸入與落點儀表板'!$C$14="必須採計",X357&gt;0,IF('114成績輸入與落點儀表板'!$C$14="不可採計",X357=0,TRUE)),IF('114成績輸入與落點儀表板'!$C$15="必須採計",Y357&gt;0,IF('114成績輸入與落點儀表板'!$C$15="不可採計",Y357=0,TRUE)),IF('114成績輸入與落點儀表板'!$C$16="必須採計",Z357&gt;0,IF('114成績輸入與落點儀表板'!$C$16="不可採計",Z357=0,TRUE))),"✅ 符合","❌ 不符合")</f>
        <v>❌ 不符合</v>
      </c>
      <c r="L357" s="15">
        <v>0</v>
      </c>
      <c r="M357" s="15">
        <v>0</v>
      </c>
      <c r="N357" s="15">
        <v>1</v>
      </c>
      <c r="O357" s="15">
        <v>0</v>
      </c>
      <c r="P357" s="15">
        <v>0</v>
      </c>
      <c r="Q357" s="15">
        <v>0</v>
      </c>
      <c r="R357" s="15">
        <v>0</v>
      </c>
      <c r="S357" s="15">
        <v>2</v>
      </c>
      <c r="T357" s="15">
        <v>0</v>
      </c>
      <c r="U357" s="15">
        <v>0</v>
      </c>
      <c r="V357" s="15">
        <v>0</v>
      </c>
      <c r="W357" s="15">
        <v>0</v>
      </c>
      <c r="X357" s="15">
        <v>0</v>
      </c>
      <c r="Y357" s="15">
        <v>1</v>
      </c>
      <c r="Z357" s="15">
        <v>0</v>
      </c>
    </row>
    <row r="358" spans="1:26" ht="15.75" customHeight="1" x14ac:dyDescent="0.3">
      <c r="A358" s="2" t="s">
        <v>963</v>
      </c>
      <c r="B358" s="13" t="s">
        <v>910</v>
      </c>
      <c r="C358" s="13" t="s">
        <v>5054</v>
      </c>
      <c r="D358" s="12" t="s">
        <v>103</v>
      </c>
      <c r="E358" s="13" t="s">
        <v>5055</v>
      </c>
      <c r="F358" s="2">
        <v>3</v>
      </c>
      <c r="G358" s="15">
        <v>88</v>
      </c>
      <c r="H358" s="7">
        <f>L358*'114成績輸入與落點儀表板'!$B$2+M358*'114成績輸入與落點儀表板'!$B$3+N358*'114成績輸入與落點儀表板'!$B$4+O358*'114成績輸入與落點儀表板'!$B$5+P358*'114成績輸入與落點儀表板'!$B$6+Q358*'114成績輸入與落點儀表板'!$B$7+R358*'114成績輸入與落點儀表板'!$B$8+S358*'114成績輸入與落點儀表板'!$B$9+T358*'114成績輸入與落點儀表板'!$B$10+U358*'114成績輸入與落點儀表板'!$B$11+V358*'114成績輸入與落點儀表板'!$B$12+W358*'114成績輸入與落點儀表板'!$B$13+X358*'114成績輸入與落點儀表板'!$B$14+Y358*'114成績輸入與落點儀表板'!$B$15+Z358*'114成績輸入與落點儀表板'!$B$16</f>
        <v>0</v>
      </c>
      <c r="I358" s="8">
        <f t="shared" si="10"/>
        <v>-88</v>
      </c>
      <c r="J358" s="2" t="str">
        <f t="shared" si="11"/>
        <v>FAIL</v>
      </c>
      <c r="K358" s="17" t="str">
        <f>IF(AND(IF('114成績輸入與落點儀表板'!$C$2="必須採計",L358&gt;0,IF('114成績輸入與落點儀表板'!$C$2="不可採計",L358=0,TRUE)),IF('114成績輸入與落點儀表板'!$C$3="必須採計",M358&gt;0,IF('114成績輸入與落點儀表板'!$C$3="不可採計",M358=0,TRUE)),IF('114成績輸入與落點儀表板'!$C$4="必須採計",N358&gt;0,IF('114成績輸入與落點儀表板'!$C$4="不可採計",N358=0,TRUE)),IF('114成績輸入與落點儀表板'!$C$5="必須採計",O358&gt;0,IF('114成績輸入與落點儀表板'!$C$5="不可採計",O358=0,TRUE)),IF('114成績輸入與落點儀表板'!$C$6="必須採計",P358&gt;0,IF('114成績輸入與落點儀表板'!$C$6="不可採計",P358=0,TRUE)),IF('114成績輸入與落點儀表板'!$C$7="必須採計",Q358&gt;0,IF('114成績輸入與落點儀表板'!$C$7="不可採計",Q358=0,TRUE)),IF('114成績輸入與落點儀表板'!$C$8="必須採計",R358&gt;0,IF('114成績輸入與落點儀表板'!$C$8="不可採計",R358=0,TRUE)),IF('114成績輸入與落點儀表板'!$C$9="必須採計",S358&gt;0,IF('114成績輸入與落點儀表板'!$C$9="不可採計",S358=0,TRUE)),IF('114成績輸入與落點儀表板'!$C$10="必須採計",T358&gt;0,IF('114成績輸入與落點儀表板'!$C$10="不可採計",T358=0,TRUE)),IF('114成績輸入與落點儀表板'!$C$11="必須採計",U358&gt;0,IF('114成績輸入與落點儀表板'!$C$11="不可採計",U358=0,TRUE)),IF('114成績輸入與落點儀表板'!$C$12="必須採計",V358&gt;0,IF('114成績輸入與落點儀表板'!$C$12="不可採計",V358=0,TRUE)),IF('114成績輸入與落點儀表板'!$C$13="必須採計",W358&gt;0,IF('114成績輸入與落點儀表板'!$C$13="不可採計",W358=0,TRUE)),IF('114成績輸入與落點儀表板'!$C$14="必須採計",X358&gt;0,IF('114成績輸入與落點儀表板'!$C$14="不可採計",X358=0,TRUE)),IF('114成績輸入與落點儀表板'!$C$15="必須採計",Y358&gt;0,IF('114成績輸入與落點儀表板'!$C$15="不可採計",Y358=0,TRUE)),IF('114成績輸入與落點儀表板'!$C$16="必須採計",Z358&gt;0,IF('114成績輸入與落點儀表板'!$C$16="不可採計",Z358=0,TRUE))),"✅ 符合","❌ 不符合")</f>
        <v>❌ 不符合</v>
      </c>
      <c r="L358" s="15">
        <v>0</v>
      </c>
      <c r="M358" s="15">
        <v>0</v>
      </c>
      <c r="N358" s="15">
        <v>1</v>
      </c>
      <c r="O358" s="15">
        <v>0</v>
      </c>
      <c r="P358" s="15">
        <v>0</v>
      </c>
      <c r="Q358" s="15">
        <v>0</v>
      </c>
      <c r="R358" s="15">
        <v>0</v>
      </c>
      <c r="S358" s="15">
        <v>0</v>
      </c>
      <c r="T358" s="15">
        <v>2</v>
      </c>
      <c r="U358" s="15">
        <v>0</v>
      </c>
      <c r="V358" s="15">
        <v>0</v>
      </c>
      <c r="W358" s="15">
        <v>0</v>
      </c>
      <c r="X358" s="15">
        <v>0</v>
      </c>
      <c r="Y358" s="15">
        <v>1</v>
      </c>
      <c r="Z358" s="15">
        <v>0</v>
      </c>
    </row>
    <row r="359" spans="1:26" x14ac:dyDescent="0.3">
      <c r="A359" s="2" t="s">
        <v>965</v>
      </c>
      <c r="B359" s="13" t="s">
        <v>910</v>
      </c>
      <c r="C359" s="13" t="s">
        <v>4177</v>
      </c>
      <c r="D359" s="12" t="s">
        <v>73</v>
      </c>
      <c r="E359" s="13" t="s">
        <v>4178</v>
      </c>
      <c r="F359" s="2">
        <v>23</v>
      </c>
      <c r="G359" s="15">
        <v>108.5</v>
      </c>
      <c r="H359" s="7">
        <f>L359*'114成績輸入與落點儀表板'!$B$2+M359*'114成績輸入與落點儀表板'!$B$3+N359*'114成績輸入與落點儀表板'!$B$4+O359*'114成績輸入與落點儀表板'!$B$5+P359*'114成績輸入與落點儀表板'!$B$6+Q359*'114成績輸入與落點儀表板'!$B$7+R359*'114成績輸入與落點儀表板'!$B$8+S359*'114成績輸入與落點儀表板'!$B$9+T359*'114成績輸入與落點儀表板'!$B$10+U359*'114成績輸入與落點儀表板'!$B$11+V359*'114成績輸入與落點儀表板'!$B$12+W359*'114成績輸入與落點儀表板'!$B$13+X359*'114成績輸入與落點儀表板'!$B$14+Y359*'114成績輸入與落點儀表板'!$B$15+Z359*'114成績輸入與落點儀表板'!$B$16</f>
        <v>0</v>
      </c>
      <c r="I359" s="8">
        <f t="shared" si="10"/>
        <v>-108.5</v>
      </c>
      <c r="J359" s="2" t="str">
        <f t="shared" si="11"/>
        <v>FAIL</v>
      </c>
      <c r="K359" s="17" t="str">
        <f>IF(AND(IF('114成績輸入與落點儀表板'!$C$2="必須採計",L359&gt;0,IF('114成績輸入與落點儀表板'!$C$2="不可採計",L359=0,TRUE)),IF('114成績輸入與落點儀表板'!$C$3="必須採計",M359&gt;0,IF('114成績輸入與落點儀表板'!$C$3="不可採計",M359=0,TRUE)),IF('114成績輸入與落點儀表板'!$C$4="必須採計",N359&gt;0,IF('114成績輸入與落點儀表板'!$C$4="不可採計",N359=0,TRUE)),IF('114成績輸入與落點儀表板'!$C$5="必須採計",O359&gt;0,IF('114成績輸入與落點儀表板'!$C$5="不可採計",O359=0,TRUE)),IF('114成績輸入與落點儀表板'!$C$6="必須採計",P359&gt;0,IF('114成績輸入與落點儀表板'!$C$6="不可採計",P359=0,TRUE)),IF('114成績輸入與落點儀表板'!$C$7="必須採計",Q359&gt;0,IF('114成績輸入與落點儀表板'!$C$7="不可採計",Q359=0,TRUE)),IF('114成績輸入與落點儀表板'!$C$8="必須採計",R359&gt;0,IF('114成績輸入與落點儀表板'!$C$8="不可採計",R359=0,TRUE)),IF('114成績輸入與落點儀表板'!$C$9="必須採計",S359&gt;0,IF('114成績輸入與落點儀表板'!$C$9="不可採計",S359=0,TRUE)),IF('114成績輸入與落點儀表板'!$C$10="必須採計",T359&gt;0,IF('114成績輸入與落點儀表板'!$C$10="不可採計",T359=0,TRUE)),IF('114成績輸入與落點儀表板'!$C$11="必須採計",U359&gt;0,IF('114成績輸入與落點儀表板'!$C$11="不可採計",U359=0,TRUE)),IF('114成績輸入與落點儀表板'!$C$12="必須採計",V359&gt;0,IF('114成績輸入與落點儀表板'!$C$12="不可採計",V359=0,TRUE)),IF('114成績輸入與落點儀表板'!$C$13="必須採計",W359&gt;0,IF('114成績輸入與落點儀表板'!$C$13="不可採計",W359=0,TRUE)),IF('114成績輸入與落點儀表板'!$C$14="必須採計",X359&gt;0,IF('114成績輸入與落點儀表板'!$C$14="不可採計",X359=0,TRUE)),IF('114成績輸入與落點儀表板'!$C$15="必須採計",Y359&gt;0,IF('114成績輸入與落點儀表板'!$C$15="不可採計",Y359=0,TRUE)),IF('114成績輸入與落點儀表板'!$C$16="必須採計",Z359&gt;0,IF('114成績輸入與落點儀表板'!$C$16="不可採計",Z359=0,TRUE))),"✅ 符合","❌ 不符合")</f>
        <v>❌ 不符合</v>
      </c>
      <c r="L359" s="15">
        <v>0</v>
      </c>
      <c r="M359" s="15">
        <v>2</v>
      </c>
      <c r="N359" s="15">
        <v>2</v>
      </c>
      <c r="O359" s="15">
        <v>0</v>
      </c>
      <c r="P359" s="15">
        <v>0</v>
      </c>
      <c r="Q359" s="15">
        <v>0</v>
      </c>
      <c r="R359" s="15">
        <v>0</v>
      </c>
      <c r="S359" s="15">
        <v>0</v>
      </c>
      <c r="T359" s="15">
        <v>0</v>
      </c>
      <c r="U359" s="15">
        <v>0</v>
      </c>
      <c r="V359" s="15">
        <v>0</v>
      </c>
      <c r="W359" s="15">
        <v>0</v>
      </c>
      <c r="X359" s="15">
        <v>0</v>
      </c>
      <c r="Y359" s="15">
        <v>1.5</v>
      </c>
      <c r="Z359" s="15">
        <v>0</v>
      </c>
    </row>
    <row r="360" spans="1:26" ht="15.75" customHeight="1" x14ac:dyDescent="0.3">
      <c r="A360" s="2" t="s">
        <v>968</v>
      </c>
      <c r="B360" s="13" t="s">
        <v>910</v>
      </c>
      <c r="C360" s="13" t="s">
        <v>4179</v>
      </c>
      <c r="D360" s="12" t="s">
        <v>73</v>
      </c>
      <c r="E360" s="13" t="s">
        <v>4180</v>
      </c>
      <c r="F360" s="2">
        <v>22</v>
      </c>
      <c r="G360" s="15">
        <v>53</v>
      </c>
      <c r="H360" s="7">
        <f>L360*'114成績輸入與落點儀表板'!$B$2+M360*'114成績輸入與落點儀表板'!$B$3+N360*'114成績輸入與落點儀表板'!$B$4+O360*'114成績輸入與落點儀表板'!$B$5+P360*'114成績輸入與落點儀表板'!$B$6+Q360*'114成績輸入與落點儀表板'!$B$7+R360*'114成績輸入與落點儀表板'!$B$8+S360*'114成績輸入與落點儀表板'!$B$9+T360*'114成績輸入與落點儀表板'!$B$10+U360*'114成績輸入與落點儀表板'!$B$11+V360*'114成績輸入與落點儀表板'!$B$12+W360*'114成績輸入與落點儀表板'!$B$13+X360*'114成績輸入與落點儀表板'!$B$14+Y360*'114成績輸入與落點儀表板'!$B$15+Z360*'114成績輸入與落點儀表板'!$B$16</f>
        <v>0</v>
      </c>
      <c r="I360" s="8">
        <f t="shared" si="10"/>
        <v>-53</v>
      </c>
      <c r="J360" s="2" t="str">
        <f t="shared" si="11"/>
        <v>FAIL</v>
      </c>
      <c r="K360" s="17" t="str">
        <f>IF(AND(IF('114成績輸入與落點儀表板'!$C$2="必須採計",L360&gt;0,IF('114成績輸入與落點儀表板'!$C$2="不可採計",L360=0,TRUE)),IF('114成績輸入與落點儀表板'!$C$3="必須採計",M360&gt;0,IF('114成績輸入與落點儀表板'!$C$3="不可採計",M360=0,TRUE)),IF('114成績輸入與落點儀表板'!$C$4="必須採計",N360&gt;0,IF('114成績輸入與落點儀表板'!$C$4="不可採計",N360=0,TRUE)),IF('114成績輸入與落點儀表板'!$C$5="必須採計",O360&gt;0,IF('114成績輸入與落點儀表板'!$C$5="不可採計",O360=0,TRUE)),IF('114成績輸入與落點儀表板'!$C$6="必須採計",P360&gt;0,IF('114成績輸入與落點儀表板'!$C$6="不可採計",P360=0,TRUE)),IF('114成績輸入與落點儀表板'!$C$7="必須採計",Q360&gt;0,IF('114成績輸入與落點儀表板'!$C$7="不可採計",Q360=0,TRUE)),IF('114成績輸入與落點儀表板'!$C$8="必須採計",R360&gt;0,IF('114成績輸入與落點儀表板'!$C$8="不可採計",R360=0,TRUE)),IF('114成績輸入與落點儀表板'!$C$9="必須採計",S360&gt;0,IF('114成績輸入與落點儀表板'!$C$9="不可採計",S360=0,TRUE)),IF('114成績輸入與落點儀表板'!$C$10="必須採計",T360&gt;0,IF('114成績輸入與落點儀表板'!$C$10="不可採計",T360=0,TRUE)),IF('114成績輸入與落點儀表板'!$C$11="必須採計",U360&gt;0,IF('114成績輸入與落點儀表板'!$C$11="不可採計",U360=0,TRUE)),IF('114成績輸入與落點儀表板'!$C$12="必須採計",V360&gt;0,IF('114成績輸入與落點儀表板'!$C$12="不可採計",V360=0,TRUE)),IF('114成績輸入與落點儀表板'!$C$13="必須採計",W360&gt;0,IF('114成績輸入與落點儀表板'!$C$13="不可採計",W360=0,TRUE)),IF('114成績輸入與落點儀表板'!$C$14="必須採計",X360&gt;0,IF('114成績輸入與落點儀表板'!$C$14="不可採計",X360=0,TRUE)),IF('114成績輸入與落點儀表板'!$C$15="必須採計",Y360&gt;0,IF('114成績輸入與落點儀表板'!$C$15="不可採計",Y360=0,TRUE)),IF('114成績輸入與落點儀表板'!$C$16="必須採計",Z360&gt;0,IF('114成績輸入與落點儀表板'!$C$16="不可採計",Z360=0,TRUE))),"✅ 符合","❌ 不符合")</f>
        <v>❌ 不符合</v>
      </c>
      <c r="L360" s="15">
        <v>0</v>
      </c>
      <c r="M360" s="15">
        <v>2</v>
      </c>
      <c r="N360" s="15">
        <v>0</v>
      </c>
      <c r="O360" s="15">
        <v>0</v>
      </c>
      <c r="P360" s="15">
        <v>2</v>
      </c>
      <c r="Q360" s="15">
        <v>0</v>
      </c>
      <c r="R360" s="15">
        <v>1.5</v>
      </c>
      <c r="S360" s="15">
        <v>0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</row>
    <row r="361" spans="1:26" x14ac:dyDescent="0.3">
      <c r="A361" s="2" t="s">
        <v>970</v>
      </c>
      <c r="B361" s="13" t="s">
        <v>910</v>
      </c>
      <c r="C361" s="13" t="s">
        <v>4181</v>
      </c>
      <c r="D361" s="12" t="s">
        <v>73</v>
      </c>
      <c r="E361" s="13" t="s">
        <v>4182</v>
      </c>
      <c r="F361" s="2">
        <v>22</v>
      </c>
      <c r="G361" s="15">
        <v>111</v>
      </c>
      <c r="H361" s="7">
        <f>L361*'114成績輸入與落點儀表板'!$B$2+M361*'114成績輸入與落點儀表板'!$B$3+N361*'114成績輸入與落點儀表板'!$B$4+O361*'114成績輸入與落點儀表板'!$B$5+P361*'114成績輸入與落點儀表板'!$B$6+Q361*'114成績輸入與落點儀表板'!$B$7+R361*'114成績輸入與落點儀表板'!$B$8+S361*'114成績輸入與落點儀表板'!$B$9+T361*'114成績輸入與落點儀表板'!$B$10+U361*'114成績輸入與落點儀表板'!$B$11+V361*'114成績輸入與落點儀表板'!$B$12+W361*'114成績輸入與落點儀表板'!$B$13+X361*'114成績輸入與落點儀表板'!$B$14+Y361*'114成績輸入與落點儀表板'!$B$15+Z361*'114成績輸入與落點儀表板'!$B$16</f>
        <v>0</v>
      </c>
      <c r="I361" s="8">
        <f t="shared" si="10"/>
        <v>-111</v>
      </c>
      <c r="J361" s="2" t="str">
        <f t="shared" si="11"/>
        <v>FAIL</v>
      </c>
      <c r="K361" s="17" t="str">
        <f>IF(AND(IF('114成績輸入與落點儀表板'!$C$2="必須採計",L361&gt;0,IF('114成績輸入與落點儀表板'!$C$2="不可採計",L361=0,TRUE)),IF('114成績輸入與落點儀表板'!$C$3="必須採計",M361&gt;0,IF('114成績輸入與落點儀表板'!$C$3="不可採計",M361=0,TRUE)),IF('114成績輸入與落點儀表板'!$C$4="必須採計",N361&gt;0,IF('114成績輸入與落點儀表板'!$C$4="不可採計",N361=0,TRUE)),IF('114成績輸入與落點儀表板'!$C$5="必須採計",O361&gt;0,IF('114成績輸入與落點儀表板'!$C$5="不可採計",O361=0,TRUE)),IF('114成績輸入與落點儀表板'!$C$6="必須採計",P361&gt;0,IF('114成績輸入與落點儀表板'!$C$6="不可採計",P361=0,TRUE)),IF('114成績輸入與落點儀表板'!$C$7="必須採計",Q361&gt;0,IF('114成績輸入與落點儀表板'!$C$7="不可採計",Q361=0,TRUE)),IF('114成績輸入與落點儀表板'!$C$8="必須採計",R361&gt;0,IF('114成績輸入與落點儀表板'!$C$8="不可採計",R361=0,TRUE)),IF('114成績輸入與落點儀表板'!$C$9="必須採計",S361&gt;0,IF('114成績輸入與落點儀表板'!$C$9="不可採計",S361=0,TRUE)),IF('114成績輸入與落點儀表板'!$C$10="必須採計",T361&gt;0,IF('114成績輸入與落點儀表板'!$C$10="不可採計",T361=0,TRUE)),IF('114成績輸入與落點儀表板'!$C$11="必須採計",U361&gt;0,IF('114成績輸入與落點儀表板'!$C$11="不可採計",U361=0,TRUE)),IF('114成績輸入與落點儀表板'!$C$12="必須採計",V361&gt;0,IF('114成績輸入與落點儀表板'!$C$12="不可採計",V361=0,TRUE)),IF('114成績輸入與落點儀表板'!$C$13="必須採計",W361&gt;0,IF('114成績輸入與落點儀表板'!$C$13="不可採計",W361=0,TRUE)),IF('114成績輸入與落點儀表板'!$C$14="必須採計",X361&gt;0,IF('114成績輸入與落點儀表板'!$C$14="不可採計",X361=0,TRUE)),IF('114成績輸入與落點儀表板'!$C$15="必須採計",Y361&gt;0,IF('114成績輸入與落點儀表板'!$C$15="不可採計",Y361=0,TRUE)),IF('114成績輸入與落點儀表板'!$C$16="必須採計",Z361&gt;0,IF('114成績輸入與落點儀表板'!$C$16="不可採計",Z361=0,TRUE))),"✅ 符合","❌ 不符合")</f>
        <v>✅ 符合</v>
      </c>
      <c r="L361" s="15">
        <v>1.5</v>
      </c>
      <c r="M361" s="15">
        <v>2</v>
      </c>
      <c r="N361" s="15">
        <v>0</v>
      </c>
      <c r="O361" s="15">
        <v>0</v>
      </c>
      <c r="P361" s="15">
        <v>0</v>
      </c>
      <c r="Q361" s="15">
        <v>0</v>
      </c>
      <c r="R361" s="15">
        <v>2</v>
      </c>
      <c r="S361" s="15">
        <v>0</v>
      </c>
      <c r="T361" s="15">
        <v>0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</row>
    <row r="362" spans="1:26" ht="15.75" customHeight="1" x14ac:dyDescent="0.3">
      <c r="A362" s="2" t="s">
        <v>972</v>
      </c>
      <c r="B362" s="13" t="s">
        <v>910</v>
      </c>
      <c r="C362" s="13" t="s">
        <v>242</v>
      </c>
      <c r="D362" s="12" t="s">
        <v>103</v>
      </c>
      <c r="E362" s="13" t="s">
        <v>5056</v>
      </c>
      <c r="F362" s="2">
        <v>51</v>
      </c>
      <c r="G362" s="15">
        <v>83</v>
      </c>
      <c r="H362" s="7">
        <f>L362*'114成績輸入與落點儀表板'!$B$2+M362*'114成績輸入與落點儀表板'!$B$3+N362*'114成績輸入與落點儀表板'!$B$4+O362*'114成績輸入與落點儀表板'!$B$5+P362*'114成績輸入與落點儀表板'!$B$6+Q362*'114成績輸入與落點儀表板'!$B$7+R362*'114成績輸入與落點儀表板'!$B$8+S362*'114成績輸入與落點儀表板'!$B$9+T362*'114成績輸入與落點儀表板'!$B$10+U362*'114成績輸入與落點儀表板'!$B$11+V362*'114成績輸入與落點儀表板'!$B$12+W362*'114成績輸入與落點儀表板'!$B$13+X362*'114成績輸入與落點儀表板'!$B$14+Y362*'114成績輸入與落點儀表板'!$B$15+Z362*'114成績輸入與落點儀表板'!$B$16</f>
        <v>0</v>
      </c>
      <c r="I362" s="8">
        <f t="shared" si="10"/>
        <v>-83</v>
      </c>
      <c r="J362" s="2" t="str">
        <f t="shared" si="11"/>
        <v>FAIL</v>
      </c>
      <c r="K362" s="17" t="str">
        <f>IF(AND(IF('114成績輸入與落點儀表板'!$C$2="必須採計",L362&gt;0,IF('114成績輸入與落點儀表板'!$C$2="不可採計",L362=0,TRUE)),IF('114成績輸入與落點儀表板'!$C$3="必須採計",M362&gt;0,IF('114成績輸入與落點儀表板'!$C$3="不可採計",M362=0,TRUE)),IF('114成績輸入與落點儀表板'!$C$4="必須採計",N362&gt;0,IF('114成績輸入與落點儀表板'!$C$4="不可採計",N362=0,TRUE)),IF('114成績輸入與落點儀表板'!$C$5="必須採計",O362&gt;0,IF('114成績輸入與落點儀表板'!$C$5="不可採計",O362=0,TRUE)),IF('114成績輸入與落點儀表板'!$C$6="必須採計",P362&gt;0,IF('114成績輸入與落點儀表板'!$C$6="不可採計",P362=0,TRUE)),IF('114成績輸入與落點儀表板'!$C$7="必須採計",Q362&gt;0,IF('114成績輸入與落點儀表板'!$C$7="不可採計",Q362=0,TRUE)),IF('114成績輸入與落點儀表板'!$C$8="必須採計",R362&gt;0,IF('114成績輸入與落點儀表板'!$C$8="不可採計",R362=0,TRUE)),IF('114成績輸入與落點儀表板'!$C$9="必須採計",S362&gt;0,IF('114成績輸入與落點儀表板'!$C$9="不可採計",S362=0,TRUE)),IF('114成績輸入與落點儀表板'!$C$10="必須採計",T362&gt;0,IF('114成績輸入與落點儀表板'!$C$10="不可採計",T362=0,TRUE)),IF('114成績輸入與落點儀表板'!$C$11="必須採計",U362&gt;0,IF('114成績輸入與落點儀表板'!$C$11="不可採計",U362=0,TRUE)),IF('114成績輸入與落點儀表板'!$C$12="必須採計",V362&gt;0,IF('114成績輸入與落點儀表板'!$C$12="不可採計",V362=0,TRUE)),IF('114成績輸入與落點儀表板'!$C$13="必須採計",W362&gt;0,IF('114成績輸入與落點儀表板'!$C$13="不可採計",W362=0,TRUE)),IF('114成績輸入與落點儀表板'!$C$14="必須採計",X362&gt;0,IF('114成績輸入與落點儀表板'!$C$14="不可採計",X362=0,TRUE)),IF('114成績輸入與落點儀表板'!$C$15="必須採計",Y362&gt;0,IF('114成績輸入與落點儀表板'!$C$15="不可採計",Y362=0,TRUE)),IF('114成績輸入與落點儀表板'!$C$16="必須採計",Z362&gt;0,IF('114成績輸入與落點儀表板'!$C$16="不可採計",Z362=0,TRUE))),"✅ 符合","❌ 不符合")</f>
        <v>✅ 符合</v>
      </c>
      <c r="L362" s="15">
        <v>2</v>
      </c>
      <c r="M362" s="15">
        <v>0</v>
      </c>
      <c r="N362" s="15">
        <v>0</v>
      </c>
      <c r="O362" s="15">
        <v>0</v>
      </c>
      <c r="P362" s="15">
        <v>2</v>
      </c>
      <c r="Q362" s="15">
        <v>0</v>
      </c>
      <c r="R362" s="15">
        <v>1.5</v>
      </c>
      <c r="S362" s="15">
        <v>0</v>
      </c>
      <c r="T362" s="15">
        <v>0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</row>
    <row r="363" spans="1:26" x14ac:dyDescent="0.3">
      <c r="A363" s="2" t="s">
        <v>975</v>
      </c>
      <c r="B363" s="13" t="s">
        <v>910</v>
      </c>
      <c r="C363" s="13" t="s">
        <v>352</v>
      </c>
      <c r="D363" s="12" t="s">
        <v>121</v>
      </c>
      <c r="E363" s="13" t="s">
        <v>5057</v>
      </c>
      <c r="F363" s="2">
        <v>26</v>
      </c>
      <c r="G363" s="15">
        <v>105.5</v>
      </c>
      <c r="H363" s="7">
        <f>L363*'114成績輸入與落點儀表板'!$B$2+M363*'114成績輸入與落點儀表板'!$B$3+N363*'114成績輸入與落點儀表板'!$B$4+O363*'114成績輸入與落點儀表板'!$B$5+P363*'114成績輸入與落點儀表板'!$B$6+Q363*'114成績輸入與落點儀表板'!$B$7+R363*'114成績輸入與落點儀表板'!$B$8+S363*'114成績輸入與落點儀表板'!$B$9+T363*'114成績輸入與落點儀表板'!$B$10+U363*'114成績輸入與落點儀表板'!$B$11+V363*'114成績輸入與落點儀表板'!$B$12+W363*'114成績輸入與落點儀表板'!$B$13+X363*'114成績輸入與落點儀表板'!$B$14+Y363*'114成績輸入與落點儀表板'!$B$15+Z363*'114成績輸入與落點儀表板'!$B$16</f>
        <v>0</v>
      </c>
      <c r="I363" s="8">
        <f t="shared" si="10"/>
        <v>-105.5</v>
      </c>
      <c r="J363" s="2" t="str">
        <f t="shared" si="11"/>
        <v>FAIL</v>
      </c>
      <c r="K363" s="17" t="str">
        <f>IF(AND(IF('114成績輸入與落點儀表板'!$C$2="必須採計",L363&gt;0,IF('114成績輸入與落點儀表板'!$C$2="不可採計",L363=0,TRUE)),IF('114成績輸入與落點儀表板'!$C$3="必須採計",M363&gt;0,IF('114成績輸入與落點儀表板'!$C$3="不可採計",M363=0,TRUE)),IF('114成績輸入與落點儀表板'!$C$4="必須採計",N363&gt;0,IF('114成績輸入與落點儀表板'!$C$4="不可採計",N363=0,TRUE)),IF('114成績輸入與落點儀表板'!$C$5="必須採計",O363&gt;0,IF('114成績輸入與落點儀表板'!$C$5="不可採計",O363=0,TRUE)),IF('114成績輸入與落點儀表板'!$C$6="必須採計",P363&gt;0,IF('114成績輸入與落點儀表板'!$C$6="不可採計",P363=0,TRUE)),IF('114成績輸入與落點儀表板'!$C$7="必須採計",Q363&gt;0,IF('114成績輸入與落點儀表板'!$C$7="不可採計",Q363=0,TRUE)),IF('114成績輸入與落點儀表板'!$C$8="必須採計",R363&gt;0,IF('114成績輸入與落點儀表板'!$C$8="不可採計",R363=0,TRUE)),IF('114成績輸入與落點儀表板'!$C$9="必須採計",S363&gt;0,IF('114成績輸入與落點儀表板'!$C$9="不可採計",S363=0,TRUE)),IF('114成績輸入與落點儀表板'!$C$10="必須採計",T363&gt;0,IF('114成績輸入與落點儀表板'!$C$10="不可採計",T363=0,TRUE)),IF('114成績輸入與落點儀表板'!$C$11="必須採計",U363&gt;0,IF('114成績輸入與落點儀表板'!$C$11="不可採計",U363=0,TRUE)),IF('114成績輸入與落點儀表板'!$C$12="必須採計",V363&gt;0,IF('114成績輸入與落點儀表板'!$C$12="不可採計",V363=0,TRUE)),IF('114成績輸入與落點儀表板'!$C$13="必須採計",W363&gt;0,IF('114成績輸入與落點儀表板'!$C$13="不可採計",W363=0,TRUE)),IF('114成績輸入與落點儀表板'!$C$14="必須採計",X363&gt;0,IF('114成績輸入與落點儀表板'!$C$14="不可採計",X363=0,TRUE)),IF('114成績輸入與落點儀表板'!$C$15="必須採計",Y363&gt;0,IF('114成績輸入與落點儀表板'!$C$15="不可採計",Y363=0,TRUE)),IF('114成績輸入與落點儀表板'!$C$16="必須採計",Z363&gt;0,IF('114成績輸入與落點儀表板'!$C$16="不可採計",Z363=0,TRUE))),"✅ 符合","❌ 不符合")</f>
        <v>✅ 符合</v>
      </c>
      <c r="L363" s="15">
        <v>1</v>
      </c>
      <c r="M363" s="15">
        <v>1.5</v>
      </c>
      <c r="N363" s="15">
        <v>0</v>
      </c>
      <c r="O363" s="15">
        <v>0</v>
      </c>
      <c r="P363" s="15">
        <v>0</v>
      </c>
      <c r="Q363" s="15">
        <v>1.5</v>
      </c>
      <c r="R363" s="15">
        <v>0</v>
      </c>
      <c r="S363" s="15">
        <v>0</v>
      </c>
      <c r="T363" s="15">
        <v>0</v>
      </c>
      <c r="U363" s="15">
        <v>1</v>
      </c>
      <c r="V363" s="15">
        <v>1</v>
      </c>
      <c r="W363" s="15">
        <v>0</v>
      </c>
      <c r="X363" s="15">
        <v>0</v>
      </c>
      <c r="Y363" s="15">
        <v>0</v>
      </c>
      <c r="Z363" s="15">
        <v>0</v>
      </c>
    </row>
    <row r="364" spans="1:26" ht="15.75" customHeight="1" x14ac:dyDescent="0.3">
      <c r="A364" s="2" t="s">
        <v>978</v>
      </c>
      <c r="B364" s="13" t="s">
        <v>910</v>
      </c>
      <c r="C364" s="13" t="s">
        <v>645</v>
      </c>
      <c r="D364" s="12" t="s">
        <v>121</v>
      </c>
      <c r="E364" s="13" t="s">
        <v>5058</v>
      </c>
      <c r="F364" s="2">
        <v>24</v>
      </c>
      <c r="G364" s="15">
        <v>130.25</v>
      </c>
      <c r="H364" s="7">
        <f>L364*'114成績輸入與落點儀表板'!$B$2+M364*'114成績輸入與落點儀表板'!$B$3+N364*'114成績輸入與落點儀表板'!$B$4+O364*'114成績輸入與落點儀表板'!$B$5+P364*'114成績輸入與落點儀表板'!$B$6+Q364*'114成績輸入與落點儀表板'!$B$7+R364*'114成績輸入與落點儀表板'!$B$8+S364*'114成績輸入與落點儀表板'!$B$9+T364*'114成績輸入與落點儀表板'!$B$10+U364*'114成績輸入與落點儀表板'!$B$11+V364*'114成績輸入與落點儀表板'!$B$12+W364*'114成績輸入與落點儀表板'!$B$13+X364*'114成績輸入與落點儀表板'!$B$14+Y364*'114成績輸入與落點儀表板'!$B$15+Z364*'114成績輸入與落點儀表板'!$B$16</f>
        <v>0</v>
      </c>
      <c r="I364" s="8">
        <f t="shared" si="10"/>
        <v>-130.25</v>
      </c>
      <c r="J364" s="2" t="str">
        <f t="shared" si="11"/>
        <v>FAIL</v>
      </c>
      <c r="K364" s="17" t="str">
        <f>IF(AND(IF('114成績輸入與落點儀表板'!$C$2="必須採計",L364&gt;0,IF('114成績輸入與落點儀表板'!$C$2="不可採計",L364=0,TRUE)),IF('114成績輸入與落點儀表板'!$C$3="必須採計",M364&gt;0,IF('114成績輸入與落點儀表板'!$C$3="不可採計",M364=0,TRUE)),IF('114成績輸入與落點儀表板'!$C$4="必須採計",N364&gt;0,IF('114成績輸入與落點儀表板'!$C$4="不可採計",N364=0,TRUE)),IF('114成績輸入與落點儀表板'!$C$5="必須採計",O364&gt;0,IF('114成績輸入與落點儀表板'!$C$5="不可採計",O364=0,TRUE)),IF('114成績輸入與落點儀表板'!$C$6="必須採計",P364&gt;0,IF('114成績輸入與落點儀表板'!$C$6="不可採計",P364=0,TRUE)),IF('114成績輸入與落點儀表板'!$C$7="必須採計",Q364&gt;0,IF('114成績輸入與落點儀表板'!$C$7="不可採計",Q364=0,TRUE)),IF('114成績輸入與落點儀表板'!$C$8="必須採計",R364&gt;0,IF('114成績輸入與落點儀表板'!$C$8="不可採計",R364=0,TRUE)),IF('114成績輸入與落點儀表板'!$C$9="必須採計",S364&gt;0,IF('114成績輸入與落點儀表板'!$C$9="不可採計",S364=0,TRUE)),IF('114成績輸入與落點儀表板'!$C$10="必須採計",T364&gt;0,IF('114成績輸入與落點儀表板'!$C$10="不可採計",T364=0,TRUE)),IF('114成績輸入與落點儀表板'!$C$11="必須採計",U364&gt;0,IF('114成績輸入與落點儀表板'!$C$11="不可採計",U364=0,TRUE)),IF('114成績輸入與落點儀表板'!$C$12="必須採計",V364&gt;0,IF('114成績輸入與落點儀表板'!$C$12="不可採計",V364=0,TRUE)),IF('114成績輸入與落點儀表板'!$C$13="必須採計",W364&gt;0,IF('114成績輸入與落點儀表板'!$C$13="不可採計",W364=0,TRUE)),IF('114成績輸入與落點儀表板'!$C$14="必須採計",X364&gt;0,IF('114成績輸入與落點儀表板'!$C$14="不可採計",X364=0,TRUE)),IF('114成績輸入與落點儀表板'!$C$15="必須採計",Y364&gt;0,IF('114成績輸入與落點儀表板'!$C$15="不可採計",Y364=0,TRUE)),IF('114成績輸入與落點儀表板'!$C$16="必須採計",Z364&gt;0,IF('114成績輸入與落點儀表板'!$C$16="不可採計",Z364=0,TRUE))),"✅ 符合","❌ 不符合")</f>
        <v>✅ 符合</v>
      </c>
      <c r="L364" s="15">
        <v>1.75</v>
      </c>
      <c r="M364" s="15">
        <v>2</v>
      </c>
      <c r="N364" s="15">
        <v>0</v>
      </c>
      <c r="O364" s="15">
        <v>0</v>
      </c>
      <c r="P364" s="15">
        <v>0</v>
      </c>
      <c r="Q364" s="15">
        <v>1.5</v>
      </c>
      <c r="R364" s="15">
        <v>0</v>
      </c>
      <c r="S364" s="15">
        <v>0</v>
      </c>
      <c r="T364" s="15">
        <v>0</v>
      </c>
      <c r="U364" s="15">
        <v>1</v>
      </c>
      <c r="V364" s="15">
        <v>1</v>
      </c>
      <c r="W364" s="15">
        <v>0</v>
      </c>
      <c r="X364" s="15">
        <v>0</v>
      </c>
      <c r="Y364" s="15">
        <v>0</v>
      </c>
      <c r="Z364" s="15">
        <v>0</v>
      </c>
    </row>
    <row r="365" spans="1:26" x14ac:dyDescent="0.3">
      <c r="A365" s="2" t="s">
        <v>981</v>
      </c>
      <c r="B365" s="13" t="s">
        <v>910</v>
      </c>
      <c r="C365" s="13" t="s">
        <v>391</v>
      </c>
      <c r="D365" s="12" t="s">
        <v>121</v>
      </c>
      <c r="E365" s="13" t="s">
        <v>2639</v>
      </c>
      <c r="F365" s="2">
        <v>17</v>
      </c>
      <c r="G365" s="15">
        <v>129.5</v>
      </c>
      <c r="H365" s="7">
        <f>L365*'114成績輸入與落點儀表板'!$B$2+M365*'114成績輸入與落點儀表板'!$B$3+N365*'114成績輸入與落點儀表板'!$B$4+O365*'114成績輸入與落點儀表板'!$B$5+P365*'114成績輸入與落點儀表板'!$B$6+Q365*'114成績輸入與落點儀表板'!$B$7+R365*'114成績輸入與落點儀表板'!$B$8+S365*'114成績輸入與落點儀表板'!$B$9+T365*'114成績輸入與落點儀表板'!$B$10+U365*'114成績輸入與落點儀表板'!$B$11+V365*'114成績輸入與落點儀表板'!$B$12+W365*'114成績輸入與落點儀表板'!$B$13+X365*'114成績輸入與落點儀表板'!$B$14+Y365*'114成績輸入與落點儀表板'!$B$15+Z365*'114成績輸入與落點儀表板'!$B$16</f>
        <v>0</v>
      </c>
      <c r="I365" s="8">
        <f t="shared" si="10"/>
        <v>-129.5</v>
      </c>
      <c r="J365" s="2" t="str">
        <f t="shared" si="11"/>
        <v>FAIL</v>
      </c>
      <c r="K365" s="17" t="str">
        <f>IF(AND(IF('114成績輸入與落點儀表板'!$C$2="必須採計",L365&gt;0,IF('114成績輸入與落點儀表板'!$C$2="不可採計",L365=0,TRUE)),IF('114成績輸入與落點儀表板'!$C$3="必須採計",M365&gt;0,IF('114成績輸入與落點儀表板'!$C$3="不可採計",M365=0,TRUE)),IF('114成績輸入與落點儀表板'!$C$4="必須採計",N365&gt;0,IF('114成績輸入與落點儀表板'!$C$4="不可採計",N365=0,TRUE)),IF('114成績輸入與落點儀表板'!$C$5="必須採計",O365&gt;0,IF('114成績輸入與落點儀表板'!$C$5="不可採計",O365=0,TRUE)),IF('114成績輸入與落點儀表板'!$C$6="必須採計",P365&gt;0,IF('114成績輸入與落點儀表板'!$C$6="不可採計",P365=0,TRUE)),IF('114成績輸入與落點儀表板'!$C$7="必須採計",Q365&gt;0,IF('114成績輸入與落點儀表板'!$C$7="不可採計",Q365=0,TRUE)),IF('114成績輸入與落點儀表板'!$C$8="必須採計",R365&gt;0,IF('114成績輸入與落點儀表板'!$C$8="不可採計",R365=0,TRUE)),IF('114成績輸入與落點儀表板'!$C$9="必須採計",S365&gt;0,IF('114成績輸入與落點儀表板'!$C$9="不可採計",S365=0,TRUE)),IF('114成績輸入與落點儀表板'!$C$10="必須採計",T365&gt;0,IF('114成績輸入與落點儀表板'!$C$10="不可採計",T365=0,TRUE)),IF('114成績輸入與落點儀表板'!$C$11="必須採計",U365&gt;0,IF('114成績輸入與落點儀表板'!$C$11="不可採計",U365=0,TRUE)),IF('114成績輸入與落點儀表板'!$C$12="必須採計",V365&gt;0,IF('114成績輸入與落點儀表板'!$C$12="不可採計",V365=0,TRUE)),IF('114成績輸入與落點儀表板'!$C$13="必須採計",W365&gt;0,IF('114成績輸入與落點儀表板'!$C$13="不可採計",W365=0,TRUE)),IF('114成績輸入與落點儀表板'!$C$14="必須採計",X365&gt;0,IF('114成績輸入與落點儀表板'!$C$14="不可採計",X365=0,TRUE)),IF('114成績輸入與落點儀表板'!$C$15="必須採計",Y365&gt;0,IF('114成績輸入與落點儀表板'!$C$15="不可採計",Y365=0,TRUE)),IF('114成績輸入與落點儀表板'!$C$16="必須採計",Z365&gt;0,IF('114成績輸入與落點儀表板'!$C$16="不可採計",Z365=0,TRUE))),"✅ 符合","❌ 不符合")</f>
        <v>✅ 符合</v>
      </c>
      <c r="L365" s="15">
        <v>2</v>
      </c>
      <c r="M365" s="15">
        <v>2</v>
      </c>
      <c r="N365" s="15">
        <v>0</v>
      </c>
      <c r="O365" s="15">
        <v>0</v>
      </c>
      <c r="P365" s="15">
        <v>0</v>
      </c>
      <c r="Q365" s="15">
        <v>1.5</v>
      </c>
      <c r="R365" s="15">
        <v>0</v>
      </c>
      <c r="S365" s="15">
        <v>0</v>
      </c>
      <c r="T365" s="15">
        <v>0</v>
      </c>
      <c r="U365" s="15">
        <v>0</v>
      </c>
      <c r="V365" s="15">
        <v>0</v>
      </c>
      <c r="W365" s="15">
        <v>1</v>
      </c>
      <c r="X365" s="15">
        <v>0</v>
      </c>
      <c r="Y365" s="15">
        <v>0</v>
      </c>
      <c r="Z365" s="15">
        <v>0</v>
      </c>
    </row>
    <row r="366" spans="1:26" ht="15.75" customHeight="1" x14ac:dyDescent="0.3">
      <c r="A366" s="2" t="s">
        <v>984</v>
      </c>
      <c r="B366" s="13" t="s">
        <v>910</v>
      </c>
      <c r="C366" s="13" t="s">
        <v>223</v>
      </c>
      <c r="D366" s="12" t="s">
        <v>121</v>
      </c>
      <c r="E366" s="13" t="s">
        <v>279</v>
      </c>
      <c r="F366" s="2">
        <v>53</v>
      </c>
      <c r="G366" s="15">
        <v>103.75</v>
      </c>
      <c r="H366" s="7">
        <f>L366*'114成績輸入與落點儀表板'!$B$2+M366*'114成績輸入與落點儀表板'!$B$3+N366*'114成績輸入與落點儀表板'!$B$4+O366*'114成績輸入與落點儀表板'!$B$5+P366*'114成績輸入與落點儀表板'!$B$6+Q366*'114成績輸入與落點儀表板'!$B$7+R366*'114成績輸入與落點儀表板'!$B$8+S366*'114成績輸入與落點儀表板'!$B$9+T366*'114成績輸入與落點儀表板'!$B$10+U366*'114成績輸入與落點儀表板'!$B$11+V366*'114成績輸入與落點儀表板'!$B$12+W366*'114成績輸入與落點儀表板'!$B$13+X366*'114成績輸入與落點儀表板'!$B$14+Y366*'114成績輸入與落點儀表板'!$B$15+Z366*'114成績輸入與落點儀表板'!$B$16</f>
        <v>0</v>
      </c>
      <c r="I366" s="8">
        <f t="shared" si="10"/>
        <v>-103.75</v>
      </c>
      <c r="J366" s="2" t="str">
        <f t="shared" si="11"/>
        <v>FAIL</v>
      </c>
      <c r="K366" s="17" t="str">
        <f>IF(AND(IF('114成績輸入與落點儀表板'!$C$2="必須採計",L366&gt;0,IF('114成績輸入與落點儀表板'!$C$2="不可採計",L366=0,TRUE)),IF('114成績輸入與落點儀表板'!$C$3="必須採計",M366&gt;0,IF('114成績輸入與落點儀表板'!$C$3="不可採計",M366=0,TRUE)),IF('114成績輸入與落點儀表板'!$C$4="必須採計",N366&gt;0,IF('114成績輸入與落點儀表板'!$C$4="不可採計",N366=0,TRUE)),IF('114成績輸入與落點儀表板'!$C$5="必須採計",O366&gt;0,IF('114成績輸入與落點儀表板'!$C$5="不可採計",O366=0,TRUE)),IF('114成績輸入與落點儀表板'!$C$6="必須採計",P366&gt;0,IF('114成績輸入與落點儀表板'!$C$6="不可採計",P366=0,TRUE)),IF('114成績輸入與落點儀表板'!$C$7="必須採計",Q366&gt;0,IF('114成績輸入與落點儀表板'!$C$7="不可採計",Q366=0,TRUE)),IF('114成績輸入與落點儀表板'!$C$8="必須採計",R366&gt;0,IF('114成績輸入與落點儀表板'!$C$8="不可採計",R366=0,TRUE)),IF('114成績輸入與落點儀表板'!$C$9="必須採計",S366&gt;0,IF('114成績輸入與落點儀表板'!$C$9="不可採計",S366=0,TRUE)),IF('114成績輸入與落點儀表板'!$C$10="必須採計",T366&gt;0,IF('114成績輸入與落點儀表板'!$C$10="不可採計",T366=0,TRUE)),IF('114成績輸入與落點儀表板'!$C$11="必須採計",U366&gt;0,IF('114成績輸入與落點儀表板'!$C$11="不可採計",U366=0,TRUE)),IF('114成績輸入與落點儀表板'!$C$12="必須採計",V366&gt;0,IF('114成績輸入與落點儀表板'!$C$12="不可採計",V366=0,TRUE)),IF('114成績輸入與落點儀表板'!$C$13="必須採計",W366&gt;0,IF('114成績輸入與落點儀表板'!$C$13="不可採計",W366=0,TRUE)),IF('114成績輸入與落點儀表板'!$C$14="必須採計",X366&gt;0,IF('114成績輸入與落點儀表板'!$C$14="不可採計",X366=0,TRUE)),IF('114成績輸入與落點儀表板'!$C$15="必須採計",Y366&gt;0,IF('114成績輸入與落點儀表板'!$C$15="不可採計",Y366=0,TRUE)),IF('114成績輸入與落點儀表板'!$C$16="必須採計",Z366&gt;0,IF('114成績輸入與落點儀表板'!$C$16="不可採計",Z366=0,TRUE))),"✅ 符合","❌ 不符合")</f>
        <v>✅ 符合</v>
      </c>
      <c r="L366" s="15">
        <v>1.75</v>
      </c>
      <c r="M366" s="15">
        <v>2</v>
      </c>
      <c r="N366" s="15">
        <v>0</v>
      </c>
      <c r="O366" s="15">
        <v>0</v>
      </c>
      <c r="P366" s="15">
        <v>0</v>
      </c>
      <c r="Q366" s="15">
        <v>2</v>
      </c>
      <c r="R366" s="15">
        <v>0</v>
      </c>
      <c r="S366" s="15">
        <v>0</v>
      </c>
      <c r="T366" s="15">
        <v>0</v>
      </c>
      <c r="U366" s="15">
        <v>0</v>
      </c>
      <c r="V366" s="15">
        <v>0</v>
      </c>
      <c r="W366" s="15">
        <v>1</v>
      </c>
      <c r="X366" s="15">
        <v>0</v>
      </c>
      <c r="Y366" s="15">
        <v>0</v>
      </c>
      <c r="Z366" s="15">
        <v>0</v>
      </c>
    </row>
    <row r="367" spans="1:26" x14ac:dyDescent="0.3">
      <c r="A367" s="2" t="s">
        <v>987</v>
      </c>
      <c r="B367" s="13" t="s">
        <v>910</v>
      </c>
      <c r="C367" s="13" t="s">
        <v>954</v>
      </c>
      <c r="D367" s="12" t="s">
        <v>86</v>
      </c>
      <c r="E367" s="13" t="s">
        <v>5059</v>
      </c>
      <c r="F367" s="2">
        <v>2</v>
      </c>
      <c r="G367" s="15">
        <v>92</v>
      </c>
      <c r="H367" s="7">
        <f>L367*'114成績輸入與落點儀表板'!$B$2+M367*'114成績輸入與落點儀表板'!$B$3+N367*'114成績輸入與落點儀表板'!$B$4+O367*'114成績輸入與落點儀表板'!$B$5+P367*'114成績輸入與落點儀表板'!$B$6+Q367*'114成績輸入與落點儀表板'!$B$7+R367*'114成績輸入與落點儀表板'!$B$8+S367*'114成績輸入與落點儀表板'!$B$9+T367*'114成績輸入與落點儀表板'!$B$10+U367*'114成績輸入與落點儀表板'!$B$11+V367*'114成績輸入與落點儀表板'!$B$12+W367*'114成績輸入與落點儀表板'!$B$13+X367*'114成績輸入與落點儀表板'!$B$14+Y367*'114成績輸入與落點儀表板'!$B$15+Z367*'114成績輸入與落點儀表板'!$B$16</f>
        <v>0</v>
      </c>
      <c r="I367" s="8">
        <f t="shared" si="10"/>
        <v>-92</v>
      </c>
      <c r="J367" s="2" t="str">
        <f t="shared" si="11"/>
        <v>FAIL</v>
      </c>
      <c r="K367" s="17" t="str">
        <f>IF(AND(IF('114成績輸入與落點儀表板'!$C$2="必須採計",L367&gt;0,IF('114成績輸入與落點儀表板'!$C$2="不可採計",L367=0,TRUE)),IF('114成績輸入與落點儀表板'!$C$3="必須採計",M367&gt;0,IF('114成績輸入與落點儀表板'!$C$3="不可採計",M367=0,TRUE)),IF('114成績輸入與落點儀表板'!$C$4="必須採計",N367&gt;0,IF('114成績輸入與落點儀表板'!$C$4="不可採計",N367=0,TRUE)),IF('114成績輸入與落點儀表板'!$C$5="必須採計",O367&gt;0,IF('114成績輸入與落點儀表板'!$C$5="不可採計",O367=0,TRUE)),IF('114成績輸入與落點儀表板'!$C$6="必須採計",P367&gt;0,IF('114成績輸入與落點儀表板'!$C$6="不可採計",P367=0,TRUE)),IF('114成績輸入與落點儀表板'!$C$7="必須採計",Q367&gt;0,IF('114成績輸入與落點儀表板'!$C$7="不可採計",Q367=0,TRUE)),IF('114成績輸入與落點儀表板'!$C$8="必須採計",R367&gt;0,IF('114成績輸入與落點儀表板'!$C$8="不可採計",R367=0,TRUE)),IF('114成績輸入與落點儀表板'!$C$9="必須採計",S367&gt;0,IF('114成績輸入與落點儀表板'!$C$9="不可採計",S367=0,TRUE)),IF('114成績輸入與落點儀表板'!$C$10="必須採計",T367&gt;0,IF('114成績輸入與落點儀表板'!$C$10="不可採計",T367=0,TRUE)),IF('114成績輸入與落點儀表板'!$C$11="必須採計",U367&gt;0,IF('114成績輸入與落點儀表板'!$C$11="不可採計",U367=0,TRUE)),IF('114成績輸入與落點儀表板'!$C$12="必須採計",V367&gt;0,IF('114成績輸入與落點儀表板'!$C$12="不可採計",V367=0,TRUE)),IF('114成績輸入與落點儀表板'!$C$13="必須採計",W367&gt;0,IF('114成績輸入與落點儀表板'!$C$13="不可採計",W367=0,TRUE)),IF('114成績輸入與落點儀表板'!$C$14="必須採計",X367&gt;0,IF('114成績輸入與落點儀表板'!$C$14="不可採計",X367=0,TRUE)),IF('114成績輸入與落點儀表板'!$C$15="必須採計",Y367&gt;0,IF('114成績輸入與落點儀表板'!$C$15="不可採計",Y367=0,TRUE)),IF('114成績輸入與落點儀表板'!$C$16="必須採計",Z367&gt;0,IF('114成績輸入與落點儀表板'!$C$16="不可採計",Z367=0,TRUE))),"✅ 符合","❌ 不符合")</f>
        <v>✅ 符合</v>
      </c>
      <c r="L367" s="15">
        <v>1.5</v>
      </c>
      <c r="M367" s="15">
        <v>1</v>
      </c>
      <c r="N367" s="15">
        <v>2</v>
      </c>
      <c r="O367" s="15">
        <v>0</v>
      </c>
      <c r="P367" s="15">
        <v>1</v>
      </c>
      <c r="Q367" s="15">
        <v>0</v>
      </c>
      <c r="R367" s="15">
        <v>0</v>
      </c>
      <c r="S367" s="15">
        <v>0</v>
      </c>
      <c r="T367" s="15">
        <v>0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</row>
    <row r="368" spans="1:26" ht="15.75" customHeight="1" x14ac:dyDescent="0.3">
      <c r="A368" s="2" t="s">
        <v>989</v>
      </c>
      <c r="B368" s="13" t="s">
        <v>910</v>
      </c>
      <c r="C368" s="13" t="s">
        <v>957</v>
      </c>
      <c r="D368" s="12" t="s">
        <v>86</v>
      </c>
      <c r="E368" s="13" t="s">
        <v>5060</v>
      </c>
      <c r="F368" s="2">
        <v>3</v>
      </c>
      <c r="G368" s="15">
        <v>151</v>
      </c>
      <c r="H368" s="7">
        <f>L368*'114成績輸入與落點儀表板'!$B$2+M368*'114成績輸入與落點儀表板'!$B$3+N368*'114成績輸入與落點儀表板'!$B$4+O368*'114成績輸入與落點儀表板'!$B$5+P368*'114成績輸入與落點儀表板'!$B$6+Q368*'114成績輸入與落點儀表板'!$B$7+R368*'114成績輸入與落點儀表板'!$B$8+S368*'114成績輸入與落點儀表板'!$B$9+T368*'114成績輸入與落點儀表板'!$B$10+U368*'114成績輸入與落點儀表板'!$B$11+V368*'114成績輸入與落點儀表板'!$B$12+W368*'114成績輸入與落點儀表板'!$B$13+X368*'114成績輸入與落點儀表板'!$B$14+Y368*'114成績輸入與落點儀表板'!$B$15+Z368*'114成績輸入與落點儀表板'!$B$16</f>
        <v>0</v>
      </c>
      <c r="I368" s="8">
        <f t="shared" si="10"/>
        <v>-151</v>
      </c>
      <c r="J368" s="2" t="str">
        <f t="shared" si="11"/>
        <v>FAIL</v>
      </c>
      <c r="K368" s="17" t="str">
        <f>IF(AND(IF('114成績輸入與落點儀表板'!$C$2="必須採計",L368&gt;0,IF('114成績輸入與落點儀表板'!$C$2="不可採計",L368=0,TRUE)),IF('114成績輸入與落點儀表板'!$C$3="必須採計",M368&gt;0,IF('114成績輸入與落點儀表板'!$C$3="不可採計",M368=0,TRUE)),IF('114成績輸入與落點儀表板'!$C$4="必須採計",N368&gt;0,IF('114成績輸入與落點儀表板'!$C$4="不可採計",N368=0,TRUE)),IF('114成績輸入與落點儀表板'!$C$5="必須採計",O368&gt;0,IF('114成績輸入與落點儀表板'!$C$5="不可採計",O368=0,TRUE)),IF('114成績輸入與落點儀表板'!$C$6="必須採計",P368&gt;0,IF('114成績輸入與落點儀表板'!$C$6="不可採計",P368=0,TRUE)),IF('114成績輸入與落點儀表板'!$C$7="必須採計",Q368&gt;0,IF('114成績輸入與落點儀表板'!$C$7="不可採計",Q368=0,TRUE)),IF('114成績輸入與落點儀表板'!$C$8="必須採計",R368&gt;0,IF('114成績輸入與落點儀表板'!$C$8="不可採計",R368=0,TRUE)),IF('114成績輸入與落點儀表板'!$C$9="必須採計",S368&gt;0,IF('114成績輸入與落點儀表板'!$C$9="不可採計",S368=0,TRUE)),IF('114成績輸入與落點儀表板'!$C$10="必須採計",T368&gt;0,IF('114成績輸入與落點儀表板'!$C$10="不可採計",T368=0,TRUE)),IF('114成績輸入與落點儀表板'!$C$11="必須採計",U368&gt;0,IF('114成績輸入與落點儀表板'!$C$11="不可採計",U368=0,TRUE)),IF('114成績輸入與落點儀表板'!$C$12="必須採計",V368&gt;0,IF('114成績輸入與落點儀表板'!$C$12="不可採計",V368=0,TRUE)),IF('114成績輸入與落點儀表板'!$C$13="必須採計",W368&gt;0,IF('114成績輸入與落點儀表板'!$C$13="不可採計",W368=0,TRUE)),IF('114成績輸入與落點儀表板'!$C$14="必須採計",X368&gt;0,IF('114成績輸入與落點儀表板'!$C$14="不可採計",X368=0,TRUE)),IF('114成績輸入與落點儀表板'!$C$15="必須採計",Y368&gt;0,IF('114成績輸入與落點儀表板'!$C$15="不可採計",Y368=0,TRUE)),IF('114成績輸入與落點儀表板'!$C$16="必須採計",Z368&gt;0,IF('114成績輸入與落點儀表板'!$C$16="不可採計",Z368=0,TRUE))),"✅ 符合","❌ 不符合")</f>
        <v>✅ 符合</v>
      </c>
      <c r="L368" s="15">
        <v>1.5</v>
      </c>
      <c r="M368" s="15">
        <v>1</v>
      </c>
      <c r="N368" s="15">
        <v>0</v>
      </c>
      <c r="O368" s="15">
        <v>0</v>
      </c>
      <c r="P368" s="15">
        <v>0</v>
      </c>
      <c r="Q368" s="15">
        <v>2</v>
      </c>
      <c r="R368" s="15">
        <v>0</v>
      </c>
      <c r="S368" s="15">
        <v>0</v>
      </c>
      <c r="T368" s="15">
        <v>0</v>
      </c>
      <c r="U368" s="15">
        <v>0</v>
      </c>
      <c r="V368" s="15">
        <v>0</v>
      </c>
      <c r="W368" s="15">
        <v>1</v>
      </c>
      <c r="X368" s="15">
        <v>0</v>
      </c>
      <c r="Y368" s="15">
        <v>0</v>
      </c>
      <c r="Z368" s="15">
        <v>0</v>
      </c>
    </row>
    <row r="369" spans="1:26" x14ac:dyDescent="0.3">
      <c r="A369" s="2" t="s">
        <v>992</v>
      </c>
      <c r="B369" s="13" t="s">
        <v>910</v>
      </c>
      <c r="C369" s="13" t="s">
        <v>5061</v>
      </c>
      <c r="D369" s="12" t="s">
        <v>73</v>
      </c>
      <c r="E369" s="13" t="s">
        <v>5062</v>
      </c>
      <c r="F369" s="2">
        <v>8</v>
      </c>
      <c r="G369" s="15">
        <v>122.25</v>
      </c>
      <c r="H369" s="7">
        <f>L369*'114成績輸入與落點儀表板'!$B$2+M369*'114成績輸入與落點儀表板'!$B$3+N369*'114成績輸入與落點儀表板'!$B$4+O369*'114成績輸入與落點儀表板'!$B$5+P369*'114成績輸入與落點儀表板'!$B$6+Q369*'114成績輸入與落點儀表板'!$B$7+R369*'114成績輸入與落點儀表板'!$B$8+S369*'114成績輸入與落點儀表板'!$B$9+T369*'114成績輸入與落點儀表板'!$B$10+U369*'114成績輸入與落點儀表板'!$B$11+V369*'114成績輸入與落點儀表板'!$B$12+W369*'114成績輸入與落點儀表板'!$B$13+X369*'114成績輸入與落點儀表板'!$B$14+Y369*'114成績輸入與落點儀表板'!$B$15+Z369*'114成績輸入與落點儀表板'!$B$16</f>
        <v>0</v>
      </c>
      <c r="I369" s="8">
        <f t="shared" si="10"/>
        <v>-122.25</v>
      </c>
      <c r="J369" s="2" t="str">
        <f t="shared" si="11"/>
        <v>FAIL</v>
      </c>
      <c r="K369" s="17" t="str">
        <f>IF(AND(IF('114成績輸入與落點儀表板'!$C$2="必須採計",L369&gt;0,IF('114成績輸入與落點儀表板'!$C$2="不可採計",L369=0,TRUE)),IF('114成績輸入與落點儀表板'!$C$3="必須採計",M369&gt;0,IF('114成績輸入與落點儀表板'!$C$3="不可採計",M369=0,TRUE)),IF('114成績輸入與落點儀表板'!$C$4="必須採計",N369&gt;0,IF('114成績輸入與落點儀表板'!$C$4="不可採計",N369=0,TRUE)),IF('114成績輸入與落點儀表板'!$C$5="必須採計",O369&gt;0,IF('114成績輸入與落點儀表板'!$C$5="不可採計",O369=0,TRUE)),IF('114成績輸入與落點儀表板'!$C$6="必須採計",P369&gt;0,IF('114成績輸入與落點儀表板'!$C$6="不可採計",P369=0,TRUE)),IF('114成績輸入與落點儀表板'!$C$7="必須採計",Q369&gt;0,IF('114成績輸入與落點儀表板'!$C$7="不可採計",Q369=0,TRUE)),IF('114成績輸入與落點儀表板'!$C$8="必須採計",R369&gt;0,IF('114成績輸入與落點儀表板'!$C$8="不可採計",R369=0,TRUE)),IF('114成績輸入與落點儀表板'!$C$9="必須採計",S369&gt;0,IF('114成績輸入與落點儀表板'!$C$9="不可採計",S369=0,TRUE)),IF('114成績輸入與落點儀表板'!$C$10="必須採計",T369&gt;0,IF('114成績輸入與落點儀表板'!$C$10="不可採計",T369=0,TRUE)),IF('114成績輸入與落點儀表板'!$C$11="必須採計",U369&gt;0,IF('114成績輸入與落點儀表板'!$C$11="不可採計",U369=0,TRUE)),IF('114成績輸入與落點儀表板'!$C$12="必須採計",V369&gt;0,IF('114成績輸入與落點儀表板'!$C$12="不可採計",V369=0,TRUE)),IF('114成績輸入與落點儀表板'!$C$13="必須採計",W369&gt;0,IF('114成績輸入與落點儀表板'!$C$13="不可採計",W369=0,TRUE)),IF('114成績輸入與落點儀表板'!$C$14="必須採計",X369&gt;0,IF('114成績輸入與落點儀表板'!$C$14="不可採計",X369=0,TRUE)),IF('114成績輸入與落點儀表板'!$C$15="必須採計",Y369&gt;0,IF('114成績輸入與落點儀表板'!$C$15="不可採計",Y369=0,TRUE)),IF('114成績輸入與落點儀表板'!$C$16="必須採計",Z369&gt;0,IF('114成績輸入與落點儀表板'!$C$16="不可採計",Z369=0,TRUE))),"✅ 符合","❌ 不符合")</f>
        <v>✅ 符合</v>
      </c>
      <c r="L369" s="15">
        <v>2</v>
      </c>
      <c r="M369" s="15">
        <v>1.75</v>
      </c>
      <c r="N369" s="15">
        <v>0</v>
      </c>
      <c r="O369" s="15">
        <v>0</v>
      </c>
      <c r="P369" s="15">
        <v>0</v>
      </c>
      <c r="Q369" s="15">
        <v>2</v>
      </c>
      <c r="R369" s="15">
        <v>0</v>
      </c>
      <c r="S369" s="15">
        <v>0</v>
      </c>
      <c r="T369" s="15">
        <v>0</v>
      </c>
      <c r="U369" s="15">
        <v>0</v>
      </c>
      <c r="V369" s="15">
        <v>0</v>
      </c>
      <c r="W369" s="15">
        <v>1</v>
      </c>
      <c r="X369" s="15">
        <v>0</v>
      </c>
      <c r="Y369" s="15">
        <v>0</v>
      </c>
      <c r="Z369" s="15">
        <v>0</v>
      </c>
    </row>
    <row r="370" spans="1:26" ht="15.75" customHeight="1" x14ac:dyDescent="0.3">
      <c r="A370" s="2" t="s">
        <v>995</v>
      </c>
      <c r="B370" s="13" t="s">
        <v>910</v>
      </c>
      <c r="C370" s="13" t="s">
        <v>5063</v>
      </c>
      <c r="D370" s="12" t="s">
        <v>73</v>
      </c>
      <c r="E370" s="13" t="s">
        <v>5064</v>
      </c>
      <c r="F370" s="2">
        <v>8</v>
      </c>
      <c r="G370" s="15">
        <v>139.75</v>
      </c>
      <c r="H370" s="7">
        <f>L370*'114成績輸入與落點儀表板'!$B$2+M370*'114成績輸入與落點儀表板'!$B$3+N370*'114成績輸入與落點儀表板'!$B$4+O370*'114成績輸入與落點儀表板'!$B$5+P370*'114成績輸入與落點儀表板'!$B$6+Q370*'114成績輸入與落點儀表板'!$B$7+R370*'114成績輸入與落點儀表板'!$B$8+S370*'114成績輸入與落點儀表板'!$B$9+T370*'114成績輸入與落點儀表板'!$B$10+U370*'114成績輸入與落點儀表板'!$B$11+V370*'114成績輸入與落點儀表板'!$B$12+W370*'114成績輸入與落點儀表板'!$B$13+X370*'114成績輸入與落點儀表板'!$B$14+Y370*'114成績輸入與落點儀表板'!$B$15+Z370*'114成績輸入與落點儀表板'!$B$16</f>
        <v>0</v>
      </c>
      <c r="I370" s="8">
        <f t="shared" si="10"/>
        <v>-139.75</v>
      </c>
      <c r="J370" s="2" t="str">
        <f t="shared" si="11"/>
        <v>FAIL</v>
      </c>
      <c r="K370" s="17" t="str">
        <f>IF(AND(IF('114成績輸入與落點儀表板'!$C$2="必須採計",L370&gt;0,IF('114成績輸入與落點儀表板'!$C$2="不可採計",L370=0,TRUE)),IF('114成績輸入與落點儀表板'!$C$3="必須採計",M370&gt;0,IF('114成績輸入與落點儀表板'!$C$3="不可採計",M370=0,TRUE)),IF('114成績輸入與落點儀表板'!$C$4="必須採計",N370&gt;0,IF('114成績輸入與落點儀表板'!$C$4="不可採計",N370=0,TRUE)),IF('114成績輸入與落點儀表板'!$C$5="必須採計",O370&gt;0,IF('114成績輸入與落點儀表板'!$C$5="不可採計",O370=0,TRUE)),IF('114成績輸入與落點儀表板'!$C$6="必須採計",P370&gt;0,IF('114成績輸入與落點儀表板'!$C$6="不可採計",P370=0,TRUE)),IF('114成績輸入與落點儀表板'!$C$7="必須採計",Q370&gt;0,IF('114成績輸入與落點儀表板'!$C$7="不可採計",Q370=0,TRUE)),IF('114成績輸入與落點儀表板'!$C$8="必須採計",R370&gt;0,IF('114成績輸入與落點儀表板'!$C$8="不可採計",R370=0,TRUE)),IF('114成績輸入與落點儀表板'!$C$9="必須採計",S370&gt;0,IF('114成績輸入與落點儀表板'!$C$9="不可採計",S370=0,TRUE)),IF('114成績輸入與落點儀表板'!$C$10="必須採計",T370&gt;0,IF('114成績輸入與落點儀表板'!$C$10="不可採計",T370=0,TRUE)),IF('114成績輸入與落點儀表板'!$C$11="必須採計",U370&gt;0,IF('114成績輸入與落點儀表板'!$C$11="不可採計",U370=0,TRUE)),IF('114成績輸入與落點儀表板'!$C$12="必須採計",V370&gt;0,IF('114成績輸入與落點儀表板'!$C$12="不可採計",V370=0,TRUE)),IF('114成績輸入與落點儀表板'!$C$13="必須採計",W370&gt;0,IF('114成績輸入與落點儀表板'!$C$13="不可採計",W370=0,TRUE)),IF('114成績輸入與落點儀表板'!$C$14="必須採計",X370&gt;0,IF('114成績輸入與落點儀表板'!$C$14="不可採計",X370=0,TRUE)),IF('114成績輸入與落點儀表板'!$C$15="必須採計",Y370&gt;0,IF('114成績輸入與落點儀表板'!$C$15="不可採計",Y370=0,TRUE)),IF('114成績輸入與落點儀表板'!$C$16="必須採計",Z370&gt;0,IF('114成績輸入與落點儀表板'!$C$16="不可採計",Z370=0,TRUE))),"✅ 符合","❌ 不符合")</f>
        <v>✅ 符合</v>
      </c>
      <c r="L370" s="15">
        <v>2</v>
      </c>
      <c r="M370" s="15">
        <v>2</v>
      </c>
      <c r="N370" s="15">
        <v>0</v>
      </c>
      <c r="O370" s="15">
        <v>0</v>
      </c>
      <c r="P370" s="15">
        <v>0</v>
      </c>
      <c r="Q370" s="15">
        <v>1.75</v>
      </c>
      <c r="R370" s="15">
        <v>0</v>
      </c>
      <c r="S370" s="15">
        <v>0</v>
      </c>
      <c r="T370" s="15">
        <v>0</v>
      </c>
      <c r="U370" s="15">
        <v>0</v>
      </c>
      <c r="V370" s="15">
        <v>0</v>
      </c>
      <c r="W370" s="15">
        <v>1</v>
      </c>
      <c r="X370" s="15">
        <v>0</v>
      </c>
      <c r="Y370" s="15">
        <v>0</v>
      </c>
      <c r="Z370" s="15">
        <v>0</v>
      </c>
    </row>
    <row r="371" spans="1:26" x14ac:dyDescent="0.3">
      <c r="A371" s="2" t="s">
        <v>998</v>
      </c>
      <c r="B371" s="13" t="s">
        <v>910</v>
      </c>
      <c r="C371" s="13" t="s">
        <v>4186</v>
      </c>
      <c r="D371" s="12" t="s">
        <v>121</v>
      </c>
      <c r="E371" s="13" t="s">
        <v>5065</v>
      </c>
      <c r="F371" s="2">
        <v>8</v>
      </c>
      <c r="G371" s="15">
        <v>71</v>
      </c>
      <c r="H371" s="7">
        <f>L371*'114成績輸入與落點儀表板'!$B$2+M371*'114成績輸入與落點儀表板'!$B$3+N371*'114成績輸入與落點儀表板'!$B$4+O371*'114成績輸入與落點儀表板'!$B$5+P371*'114成績輸入與落點儀表板'!$B$6+Q371*'114成績輸入與落點儀表板'!$B$7+R371*'114成績輸入與落點儀表板'!$B$8+S371*'114成績輸入與落點儀表板'!$B$9+T371*'114成績輸入與落點儀表板'!$B$10+U371*'114成績輸入與落點儀表板'!$B$11+V371*'114成績輸入與落點儀表板'!$B$12+W371*'114成績輸入與落點儀表板'!$B$13+X371*'114成績輸入與落點儀表板'!$B$14+Y371*'114成績輸入與落點儀表板'!$B$15+Z371*'114成績輸入與落點儀表板'!$B$16</f>
        <v>0</v>
      </c>
      <c r="I371" s="8">
        <f t="shared" si="10"/>
        <v>-71</v>
      </c>
      <c r="J371" s="2" t="str">
        <f t="shared" si="11"/>
        <v>FAIL</v>
      </c>
      <c r="K371" s="17" t="str">
        <f>IF(AND(IF('114成績輸入與落點儀表板'!$C$2="必須採計",L371&gt;0,IF('114成績輸入與落點儀表板'!$C$2="不可採計",L371=0,TRUE)),IF('114成績輸入與落點儀表板'!$C$3="必須採計",M371&gt;0,IF('114成績輸入與落點儀表板'!$C$3="不可採計",M371=0,TRUE)),IF('114成績輸入與落點儀表板'!$C$4="必須採計",N371&gt;0,IF('114成績輸入與落點儀表板'!$C$4="不可採計",N371=0,TRUE)),IF('114成績輸入與落點儀表板'!$C$5="必須採計",O371&gt;0,IF('114成績輸入與落點儀表板'!$C$5="不可採計",O371=0,TRUE)),IF('114成績輸入與落點儀表板'!$C$6="必須採計",P371&gt;0,IF('114成績輸入與落點儀表板'!$C$6="不可採計",P371=0,TRUE)),IF('114成績輸入與落點儀表板'!$C$7="必須採計",Q371&gt;0,IF('114成績輸入與落點儀表板'!$C$7="不可採計",Q371=0,TRUE)),IF('114成績輸入與落點儀表板'!$C$8="必須採計",R371&gt;0,IF('114成績輸入與落點儀表板'!$C$8="不可採計",R371=0,TRUE)),IF('114成績輸入與落點儀表板'!$C$9="必須採計",S371&gt;0,IF('114成績輸入與落點儀表板'!$C$9="不可採計",S371=0,TRUE)),IF('114成績輸入與落點儀表板'!$C$10="必須採計",T371&gt;0,IF('114成績輸入與落點儀表板'!$C$10="不可採計",T371=0,TRUE)),IF('114成績輸入與落點儀表板'!$C$11="必須採計",U371&gt;0,IF('114成績輸入與落點儀表板'!$C$11="不可採計",U371=0,TRUE)),IF('114成績輸入與落點儀表板'!$C$12="必須採計",V371&gt;0,IF('114成績輸入與落點儀表板'!$C$12="不可採計",V371=0,TRUE)),IF('114成績輸入與落點儀表板'!$C$13="必須採計",W371&gt;0,IF('114成績輸入與落點儀表板'!$C$13="不可採計",W371=0,TRUE)),IF('114成績輸入與落點儀表板'!$C$14="必須採計",X371&gt;0,IF('114成績輸入與落點儀表板'!$C$14="不可採計",X371=0,TRUE)),IF('114成績輸入與落點儀表板'!$C$15="必須採計",Y371&gt;0,IF('114成績輸入與落點儀表板'!$C$15="不可採計",Y371=0,TRUE)),IF('114成績輸入與落點儀表板'!$C$16="必須採計",Z371&gt;0,IF('114成績輸入與落點儀表板'!$C$16="不可採計",Z371=0,TRUE))),"✅ 符合","❌ 不符合")</f>
        <v>✅ 符合</v>
      </c>
      <c r="L371" s="15">
        <v>1</v>
      </c>
      <c r="M371" s="15">
        <v>1</v>
      </c>
      <c r="N371" s="15">
        <v>0</v>
      </c>
      <c r="O371" s="15">
        <v>0</v>
      </c>
      <c r="P371" s="15">
        <v>0</v>
      </c>
      <c r="Q371" s="15">
        <v>0</v>
      </c>
      <c r="R371" s="15">
        <v>0</v>
      </c>
      <c r="S371" s="15">
        <v>0</v>
      </c>
      <c r="T371" s="15">
        <v>0</v>
      </c>
      <c r="U371" s="15">
        <v>0</v>
      </c>
      <c r="V371" s="15">
        <v>0</v>
      </c>
      <c r="W371" s="15">
        <v>1</v>
      </c>
      <c r="X371" s="15">
        <v>0</v>
      </c>
      <c r="Y371" s="15">
        <v>0</v>
      </c>
      <c r="Z371" s="15">
        <v>0</v>
      </c>
    </row>
    <row r="372" spans="1:26" ht="15.75" customHeight="1" x14ac:dyDescent="0.3">
      <c r="A372" s="2" t="s">
        <v>1001</v>
      </c>
      <c r="B372" s="13" t="s">
        <v>910</v>
      </c>
      <c r="C372" s="13" t="s">
        <v>4187</v>
      </c>
      <c r="D372" s="12" t="s">
        <v>121</v>
      </c>
      <c r="E372" s="13" t="s">
        <v>5065</v>
      </c>
      <c r="F372" s="2">
        <v>3</v>
      </c>
      <c r="G372" s="15">
        <v>66</v>
      </c>
      <c r="H372" s="7">
        <f>L372*'114成績輸入與落點儀表板'!$B$2+M372*'114成績輸入與落點儀表板'!$B$3+N372*'114成績輸入與落點儀表板'!$B$4+O372*'114成績輸入與落點儀表板'!$B$5+P372*'114成績輸入與落點儀表板'!$B$6+Q372*'114成績輸入與落點儀表板'!$B$7+R372*'114成績輸入與落點儀表板'!$B$8+S372*'114成績輸入與落點儀表板'!$B$9+T372*'114成績輸入與落點儀表板'!$B$10+U372*'114成績輸入與落點儀表板'!$B$11+V372*'114成績輸入與落點儀表板'!$B$12+W372*'114成績輸入與落點儀表板'!$B$13+X372*'114成績輸入與落點儀表板'!$B$14+Y372*'114成績輸入與落點儀表板'!$B$15+Z372*'114成績輸入與落點儀表板'!$B$16</f>
        <v>0</v>
      </c>
      <c r="I372" s="8">
        <f t="shared" si="10"/>
        <v>-66</v>
      </c>
      <c r="J372" s="2" t="str">
        <f t="shared" si="11"/>
        <v>FAIL</v>
      </c>
      <c r="K372" s="17" t="str">
        <f>IF(AND(IF('114成績輸入與落點儀表板'!$C$2="必須採計",L372&gt;0,IF('114成績輸入與落點儀表板'!$C$2="不可採計",L372=0,TRUE)),IF('114成績輸入與落點儀表板'!$C$3="必須採計",M372&gt;0,IF('114成績輸入與落點儀表板'!$C$3="不可採計",M372=0,TRUE)),IF('114成績輸入與落點儀表板'!$C$4="必須採計",N372&gt;0,IF('114成績輸入與落點儀表板'!$C$4="不可採計",N372=0,TRUE)),IF('114成績輸入與落點儀表板'!$C$5="必須採計",O372&gt;0,IF('114成績輸入與落點儀表板'!$C$5="不可採計",O372=0,TRUE)),IF('114成績輸入與落點儀表板'!$C$6="必須採計",P372&gt;0,IF('114成績輸入與落點儀表板'!$C$6="不可採計",P372=0,TRUE)),IF('114成績輸入與落點儀表板'!$C$7="必須採計",Q372&gt;0,IF('114成績輸入與落點儀表板'!$C$7="不可採計",Q372=0,TRUE)),IF('114成績輸入與落點儀表板'!$C$8="必須採計",R372&gt;0,IF('114成績輸入與落點儀表板'!$C$8="不可採計",R372=0,TRUE)),IF('114成績輸入與落點儀表板'!$C$9="必須採計",S372&gt;0,IF('114成績輸入與落點儀表板'!$C$9="不可採計",S372=0,TRUE)),IF('114成績輸入與落點儀表板'!$C$10="必須採計",T372&gt;0,IF('114成績輸入與落點儀表板'!$C$10="不可採計",T372=0,TRUE)),IF('114成績輸入與落點儀表板'!$C$11="必須採計",U372&gt;0,IF('114成績輸入與落點儀表板'!$C$11="不可採計",U372=0,TRUE)),IF('114成績輸入與落點儀表板'!$C$12="必須採計",V372&gt;0,IF('114成績輸入與落點儀表板'!$C$12="不可採計",V372=0,TRUE)),IF('114成績輸入與落點儀表板'!$C$13="必須採計",W372&gt;0,IF('114成績輸入與落點儀表板'!$C$13="不可採計",W372=0,TRUE)),IF('114成績輸入與落點儀表板'!$C$14="必須採計",X372&gt;0,IF('114成績輸入與落點儀表板'!$C$14="不可採計",X372=0,TRUE)),IF('114成績輸入與落點儀表板'!$C$15="必須採計",Y372&gt;0,IF('114成績輸入與落點儀表板'!$C$15="不可採計",Y372=0,TRUE)),IF('114成績輸入與落點儀表板'!$C$16="必須採計",Z372&gt;0,IF('114成績輸入與落點儀表板'!$C$16="不可採計",Z372=0,TRUE))),"✅ 符合","❌ 不符合")</f>
        <v>✅ 符合</v>
      </c>
      <c r="L372" s="15">
        <v>1</v>
      </c>
      <c r="M372" s="15">
        <v>1</v>
      </c>
      <c r="N372" s="15">
        <v>0</v>
      </c>
      <c r="O372" s="15">
        <v>0</v>
      </c>
      <c r="P372" s="15">
        <v>0</v>
      </c>
      <c r="Q372" s="15">
        <v>0</v>
      </c>
      <c r="R372" s="15">
        <v>0</v>
      </c>
      <c r="S372" s="15">
        <v>0</v>
      </c>
      <c r="T372" s="15">
        <v>0</v>
      </c>
      <c r="U372" s="15">
        <v>0</v>
      </c>
      <c r="V372" s="15">
        <v>0</v>
      </c>
      <c r="W372" s="15">
        <v>1</v>
      </c>
      <c r="X372" s="15">
        <v>0</v>
      </c>
      <c r="Y372" s="15">
        <v>0</v>
      </c>
      <c r="Z372" s="15">
        <v>0</v>
      </c>
    </row>
    <row r="373" spans="1:26" x14ac:dyDescent="0.3">
      <c r="A373" s="2" t="s">
        <v>1003</v>
      </c>
      <c r="B373" s="13" t="s">
        <v>910</v>
      </c>
      <c r="C373" s="13" t="s">
        <v>112</v>
      </c>
      <c r="D373" s="12" t="s">
        <v>113</v>
      </c>
      <c r="E373" s="13" t="s">
        <v>964</v>
      </c>
      <c r="F373" s="2">
        <v>2</v>
      </c>
      <c r="G373" s="15">
        <v>140.5</v>
      </c>
      <c r="H373" s="7">
        <f>L373*'114成績輸入與落點儀表板'!$B$2+M373*'114成績輸入與落點儀表板'!$B$3+N373*'114成績輸入與落點儀表板'!$B$4+O373*'114成績輸入與落點儀表板'!$B$5+P373*'114成績輸入與落點儀表板'!$B$6+Q373*'114成績輸入與落點儀表板'!$B$7+R373*'114成績輸入與落點儀表板'!$B$8+S373*'114成績輸入與落點儀表板'!$B$9+T373*'114成績輸入與落點儀表板'!$B$10+U373*'114成績輸入與落點儀表板'!$B$11+V373*'114成績輸入與落點儀表板'!$B$12+W373*'114成績輸入與落點儀表板'!$B$13+X373*'114成績輸入與落點儀表板'!$B$14+Y373*'114成績輸入與落點儀表板'!$B$15+Z373*'114成績輸入與落點儀表板'!$B$16</f>
        <v>0</v>
      </c>
      <c r="I373" s="8">
        <f t="shared" si="10"/>
        <v>-140.5</v>
      </c>
      <c r="J373" s="2" t="str">
        <f t="shared" si="11"/>
        <v>FAIL</v>
      </c>
      <c r="K373" s="17" t="str">
        <f>IF(AND(IF('114成績輸入與落點儀表板'!$C$2="必須採計",L373&gt;0,IF('114成績輸入與落點儀表板'!$C$2="不可採計",L373=0,TRUE)),IF('114成績輸入與落點儀表板'!$C$3="必須採計",M373&gt;0,IF('114成績輸入與落點儀表板'!$C$3="不可採計",M373=0,TRUE)),IF('114成績輸入與落點儀表板'!$C$4="必須採計",N373&gt;0,IF('114成績輸入與落點儀表板'!$C$4="不可採計",N373=0,TRUE)),IF('114成績輸入與落點儀表板'!$C$5="必須採計",O373&gt;0,IF('114成績輸入與落點儀表板'!$C$5="不可採計",O373=0,TRUE)),IF('114成績輸入與落點儀表板'!$C$6="必須採計",P373&gt;0,IF('114成績輸入與落點儀表板'!$C$6="不可採計",P373=0,TRUE)),IF('114成績輸入與落點儀表板'!$C$7="必須採計",Q373&gt;0,IF('114成績輸入與落點儀表板'!$C$7="不可採計",Q373=0,TRUE)),IF('114成績輸入與落點儀表板'!$C$8="必須採計",R373&gt;0,IF('114成績輸入與落點儀表板'!$C$8="不可採計",R373=0,TRUE)),IF('114成績輸入與落點儀表板'!$C$9="必須採計",S373&gt;0,IF('114成績輸入與落點儀表板'!$C$9="不可採計",S373=0,TRUE)),IF('114成績輸入與落點儀表板'!$C$10="必須採計",T373&gt;0,IF('114成績輸入與落點儀表板'!$C$10="不可採計",T373=0,TRUE)),IF('114成績輸入與落點儀表板'!$C$11="必須採計",U373&gt;0,IF('114成績輸入與落點儀表板'!$C$11="不可採計",U373=0,TRUE)),IF('114成績輸入與落點儀表板'!$C$12="必須採計",V373&gt;0,IF('114成績輸入與落點儀表板'!$C$12="不可採計",V373=0,TRUE)),IF('114成績輸入與落點儀表板'!$C$13="必須採計",W373&gt;0,IF('114成績輸入與落點儀表板'!$C$13="不可採計",W373=0,TRUE)),IF('114成績輸入與落點儀表板'!$C$14="必須採計",X373&gt;0,IF('114成績輸入與落點儀表板'!$C$14="不可採計",X373=0,TRUE)),IF('114成績輸入與落點儀表板'!$C$15="必須採計",Y373&gt;0,IF('114成績輸入與落點儀表板'!$C$15="不可採計",Y373=0,TRUE)),IF('114成績輸入與落點儀表板'!$C$16="必須採計",Z373&gt;0,IF('114成績輸入與落點儀表板'!$C$16="不可採計",Z373=0,TRUE))),"✅ 符合","❌ 不符合")</f>
        <v>✅ 符合</v>
      </c>
      <c r="L373" s="15">
        <v>1.75</v>
      </c>
      <c r="M373" s="15">
        <v>2</v>
      </c>
      <c r="N373" s="15">
        <v>0</v>
      </c>
      <c r="O373" s="15">
        <v>0</v>
      </c>
      <c r="P373" s="15">
        <v>0</v>
      </c>
      <c r="Q373" s="15">
        <v>0</v>
      </c>
      <c r="R373" s="15">
        <v>0</v>
      </c>
      <c r="S373" s="15">
        <v>0</v>
      </c>
      <c r="T373" s="15">
        <v>0</v>
      </c>
      <c r="U373" s="15">
        <v>0</v>
      </c>
      <c r="V373" s="15">
        <v>0</v>
      </c>
      <c r="W373" s="15">
        <v>2</v>
      </c>
      <c r="X373" s="15">
        <v>0</v>
      </c>
      <c r="Y373" s="15">
        <v>0</v>
      </c>
      <c r="Z373" s="15">
        <v>0</v>
      </c>
    </row>
    <row r="374" spans="1:26" ht="15.75" customHeight="1" x14ac:dyDescent="0.3">
      <c r="A374" s="2" t="s">
        <v>1006</v>
      </c>
      <c r="B374" s="13" t="s">
        <v>910</v>
      </c>
      <c r="C374" s="13" t="s">
        <v>116</v>
      </c>
      <c r="D374" s="12" t="s">
        <v>113</v>
      </c>
      <c r="E374" s="13" t="s">
        <v>964</v>
      </c>
      <c r="F374" s="2">
        <v>4</v>
      </c>
      <c r="G374" s="15">
        <v>119</v>
      </c>
      <c r="H374" s="7">
        <f>L374*'114成績輸入與落點儀表板'!$B$2+M374*'114成績輸入與落點儀表板'!$B$3+N374*'114成績輸入與落點儀表板'!$B$4+O374*'114成績輸入與落點儀表板'!$B$5+P374*'114成績輸入與落點儀表板'!$B$6+Q374*'114成績輸入與落點儀表板'!$B$7+R374*'114成績輸入與落點儀表板'!$B$8+S374*'114成績輸入與落點儀表板'!$B$9+T374*'114成績輸入與落點儀表板'!$B$10+U374*'114成績輸入與落點儀表板'!$B$11+V374*'114成績輸入與落點儀表板'!$B$12+W374*'114成績輸入與落點儀表板'!$B$13+X374*'114成績輸入與落點儀表板'!$B$14+Y374*'114成績輸入與落點儀表板'!$B$15+Z374*'114成績輸入與落點儀表板'!$B$16</f>
        <v>0</v>
      </c>
      <c r="I374" s="8">
        <f t="shared" si="10"/>
        <v>-119</v>
      </c>
      <c r="J374" s="2" t="str">
        <f t="shared" si="11"/>
        <v>FAIL</v>
      </c>
      <c r="K374" s="17" t="str">
        <f>IF(AND(IF('114成績輸入與落點儀表板'!$C$2="必須採計",L374&gt;0,IF('114成績輸入與落點儀表板'!$C$2="不可採計",L374=0,TRUE)),IF('114成績輸入與落點儀表板'!$C$3="必須採計",M374&gt;0,IF('114成績輸入與落點儀表板'!$C$3="不可採計",M374=0,TRUE)),IF('114成績輸入與落點儀表板'!$C$4="必須採計",N374&gt;0,IF('114成績輸入與落點儀表板'!$C$4="不可採計",N374=0,TRUE)),IF('114成績輸入與落點儀表板'!$C$5="必須採計",O374&gt;0,IF('114成績輸入與落點儀表板'!$C$5="不可採計",O374=0,TRUE)),IF('114成績輸入與落點儀表板'!$C$6="必須採計",P374&gt;0,IF('114成績輸入與落點儀表板'!$C$6="不可採計",P374=0,TRUE)),IF('114成績輸入與落點儀表板'!$C$7="必須採計",Q374&gt;0,IF('114成績輸入與落點儀表板'!$C$7="不可採計",Q374=0,TRUE)),IF('114成績輸入與落點儀表板'!$C$8="必須採計",R374&gt;0,IF('114成績輸入與落點儀表板'!$C$8="不可採計",R374=0,TRUE)),IF('114成績輸入與落點儀表板'!$C$9="必須採計",S374&gt;0,IF('114成績輸入與落點儀表板'!$C$9="不可採計",S374=0,TRUE)),IF('114成績輸入與落點儀表板'!$C$10="必須採計",T374&gt;0,IF('114成績輸入與落點儀表板'!$C$10="不可採計",T374=0,TRUE)),IF('114成績輸入與落點儀表板'!$C$11="必須採計",U374&gt;0,IF('114成績輸入與落點儀表板'!$C$11="不可採計",U374=0,TRUE)),IF('114成績輸入與落點儀表板'!$C$12="必須採計",V374&gt;0,IF('114成績輸入與落點儀表板'!$C$12="不可採計",V374=0,TRUE)),IF('114成績輸入與落點儀表板'!$C$13="必須採計",W374&gt;0,IF('114成績輸入與落點儀表板'!$C$13="不可採計",W374=0,TRUE)),IF('114成績輸入與落點儀表板'!$C$14="必須採計",X374&gt;0,IF('114成績輸入與落點儀表板'!$C$14="不可採計",X374=0,TRUE)),IF('114成績輸入與落點儀表板'!$C$15="必須採計",Y374&gt;0,IF('114成績輸入與落點儀表板'!$C$15="不可採計",Y374=0,TRUE)),IF('114成績輸入與落點儀表板'!$C$16="必須採計",Z374&gt;0,IF('114成績輸入與落點儀表板'!$C$16="不可採計",Z374=0,TRUE))),"✅ 符合","❌ 不符合")</f>
        <v>✅ 符合</v>
      </c>
      <c r="L374" s="15">
        <v>1.75</v>
      </c>
      <c r="M374" s="15">
        <v>2</v>
      </c>
      <c r="N374" s="15">
        <v>0</v>
      </c>
      <c r="O374" s="15">
        <v>0</v>
      </c>
      <c r="P374" s="15">
        <v>0</v>
      </c>
      <c r="Q374" s="15">
        <v>0</v>
      </c>
      <c r="R374" s="15">
        <v>0</v>
      </c>
      <c r="S374" s="15">
        <v>0</v>
      </c>
      <c r="T374" s="15">
        <v>0</v>
      </c>
      <c r="U374" s="15">
        <v>0</v>
      </c>
      <c r="V374" s="15">
        <v>0</v>
      </c>
      <c r="W374" s="15">
        <v>2</v>
      </c>
      <c r="X374" s="15">
        <v>0</v>
      </c>
      <c r="Y374" s="15">
        <v>0</v>
      </c>
      <c r="Z374" s="15">
        <v>0</v>
      </c>
    </row>
    <row r="375" spans="1:26" x14ac:dyDescent="0.3">
      <c r="A375" s="2" t="s">
        <v>1008</v>
      </c>
      <c r="B375" s="13" t="s">
        <v>910</v>
      </c>
      <c r="C375" s="13" t="s">
        <v>966</v>
      </c>
      <c r="D375" s="12" t="s">
        <v>121</v>
      </c>
      <c r="E375" s="13" t="s">
        <v>2986</v>
      </c>
      <c r="F375" s="2">
        <v>22</v>
      </c>
      <c r="G375" s="15">
        <v>131</v>
      </c>
      <c r="H375" s="7">
        <f>L375*'114成績輸入與落點儀表板'!$B$2+M375*'114成績輸入與落點儀表板'!$B$3+N375*'114成績輸入與落點儀表板'!$B$4+O375*'114成績輸入與落點儀表板'!$B$5+P375*'114成績輸入與落點儀表板'!$B$6+Q375*'114成績輸入與落點儀表板'!$B$7+R375*'114成績輸入與落點儀表板'!$B$8+S375*'114成績輸入與落點儀表板'!$B$9+T375*'114成績輸入與落點儀表板'!$B$10+U375*'114成績輸入與落點儀表板'!$B$11+V375*'114成績輸入與落點儀表板'!$B$12+W375*'114成績輸入與落點儀表板'!$B$13+X375*'114成績輸入與落點儀表板'!$B$14+Y375*'114成績輸入與落點儀表板'!$B$15+Z375*'114成績輸入與落點儀表板'!$B$16</f>
        <v>0</v>
      </c>
      <c r="I375" s="8">
        <f t="shared" si="10"/>
        <v>-131</v>
      </c>
      <c r="J375" s="2" t="str">
        <f t="shared" si="11"/>
        <v>FAIL</v>
      </c>
      <c r="K375" s="17" t="str">
        <f>IF(AND(IF('114成績輸入與落點儀表板'!$C$2="必須採計",L375&gt;0,IF('114成績輸入與落點儀表板'!$C$2="不可採計",L375=0,TRUE)),IF('114成績輸入與落點儀表板'!$C$3="必須採計",M375&gt;0,IF('114成績輸入與落點儀表板'!$C$3="不可採計",M375=0,TRUE)),IF('114成績輸入與落點儀表板'!$C$4="必須採計",N375&gt;0,IF('114成績輸入與落點儀表板'!$C$4="不可採計",N375=0,TRUE)),IF('114成績輸入與落點儀表板'!$C$5="必須採計",O375&gt;0,IF('114成績輸入與落點儀表板'!$C$5="不可採計",O375=0,TRUE)),IF('114成績輸入與落點儀表板'!$C$6="必須採計",P375&gt;0,IF('114成績輸入與落點儀表板'!$C$6="不可採計",P375=0,TRUE)),IF('114成績輸入與落點儀表板'!$C$7="必須採計",Q375&gt;0,IF('114成績輸入與落點儀表板'!$C$7="不可採計",Q375=0,TRUE)),IF('114成績輸入與落點儀表板'!$C$8="必須採計",R375&gt;0,IF('114成績輸入與落點儀表板'!$C$8="不可採計",R375=0,TRUE)),IF('114成績輸入與落點儀表板'!$C$9="必須採計",S375&gt;0,IF('114成績輸入與落點儀表板'!$C$9="不可採計",S375=0,TRUE)),IF('114成績輸入與落點儀表板'!$C$10="必須採計",T375&gt;0,IF('114成績輸入與落點儀表板'!$C$10="不可採計",T375=0,TRUE)),IF('114成績輸入與落點儀表板'!$C$11="必須採計",U375&gt;0,IF('114成績輸入與落點儀表板'!$C$11="不可採計",U375=0,TRUE)),IF('114成績輸入與落點儀表板'!$C$12="必須採計",V375&gt;0,IF('114成績輸入與落點儀表板'!$C$12="不可採計",V375=0,TRUE)),IF('114成績輸入與落點儀表板'!$C$13="必須採計",W375&gt;0,IF('114成績輸入與落點儀表板'!$C$13="不可採計",W375=0,TRUE)),IF('114成績輸入與落點儀表板'!$C$14="必須採計",X375&gt;0,IF('114成績輸入與落點儀表板'!$C$14="不可採計",X375=0,TRUE)),IF('114成績輸入與落點儀表板'!$C$15="必須採計",Y375&gt;0,IF('114成績輸入與落點儀表板'!$C$15="不可採計",Y375=0,TRUE)),IF('114成績輸入與落點儀表板'!$C$16="必須採計",Z375&gt;0,IF('114成績輸入與落點儀表板'!$C$16="不可採計",Z375=0,TRUE))),"✅ 符合","❌ 不符合")</f>
        <v>✅ 符合</v>
      </c>
      <c r="L375" s="15">
        <v>2</v>
      </c>
      <c r="M375" s="15">
        <v>1.5</v>
      </c>
      <c r="N375" s="15">
        <v>0</v>
      </c>
      <c r="O375" s="15">
        <v>0</v>
      </c>
      <c r="P375" s="15">
        <v>0</v>
      </c>
      <c r="Q375" s="15">
        <v>0</v>
      </c>
      <c r="R375" s="15">
        <v>0</v>
      </c>
      <c r="S375" s="15">
        <v>0</v>
      </c>
      <c r="T375" s="15">
        <v>0</v>
      </c>
      <c r="U375" s="15">
        <v>0</v>
      </c>
      <c r="V375" s="15">
        <v>0</v>
      </c>
      <c r="W375" s="15">
        <v>2</v>
      </c>
      <c r="X375" s="15">
        <v>0</v>
      </c>
      <c r="Y375" s="15">
        <v>0</v>
      </c>
      <c r="Z375" s="15">
        <v>0</v>
      </c>
    </row>
    <row r="376" spans="1:26" ht="15.75" customHeight="1" x14ac:dyDescent="0.3">
      <c r="A376" s="2" t="s">
        <v>1011</v>
      </c>
      <c r="B376" s="13" t="s">
        <v>910</v>
      </c>
      <c r="C376" s="13" t="s">
        <v>127</v>
      </c>
      <c r="D376" s="12" t="s">
        <v>99</v>
      </c>
      <c r="E376" s="13" t="s">
        <v>947</v>
      </c>
      <c r="F376" s="2">
        <v>14</v>
      </c>
      <c r="G376" s="15">
        <v>88.5</v>
      </c>
      <c r="H376" s="7">
        <f>L376*'114成績輸入與落點儀表板'!$B$2+M376*'114成績輸入與落點儀表板'!$B$3+N376*'114成績輸入與落點儀表板'!$B$4+O376*'114成績輸入與落點儀表板'!$B$5+P376*'114成績輸入與落點儀表板'!$B$6+Q376*'114成績輸入與落點儀表板'!$B$7+R376*'114成績輸入與落點儀表板'!$B$8+S376*'114成績輸入與落點儀表板'!$B$9+T376*'114成績輸入與落點儀表板'!$B$10+U376*'114成績輸入與落點儀表板'!$B$11+V376*'114成績輸入與落點儀表板'!$B$12+W376*'114成績輸入與落點儀表板'!$B$13+X376*'114成績輸入與落點儀表板'!$B$14+Y376*'114成績輸入與落點儀表板'!$B$15+Z376*'114成績輸入與落點儀表板'!$B$16</f>
        <v>0</v>
      </c>
      <c r="I376" s="8">
        <f t="shared" si="10"/>
        <v>-88.5</v>
      </c>
      <c r="J376" s="2" t="str">
        <f t="shared" si="11"/>
        <v>FAIL</v>
      </c>
      <c r="K376" s="17" t="str">
        <f>IF(AND(IF('114成績輸入與落點儀表板'!$C$2="必須採計",L376&gt;0,IF('114成績輸入與落點儀表板'!$C$2="不可採計",L376=0,TRUE)),IF('114成績輸入與落點儀表板'!$C$3="必須採計",M376&gt;0,IF('114成績輸入與落點儀表板'!$C$3="不可採計",M376=0,TRUE)),IF('114成績輸入與落點儀表板'!$C$4="必須採計",N376&gt;0,IF('114成績輸入與落點儀表板'!$C$4="不可採計",N376=0,TRUE)),IF('114成績輸入與落點儀表板'!$C$5="必須採計",O376&gt;0,IF('114成績輸入與落點儀表板'!$C$5="不可採計",O376=0,TRUE)),IF('114成績輸入與落點儀表板'!$C$6="必須採計",P376&gt;0,IF('114成績輸入與落點儀表板'!$C$6="不可採計",P376=0,TRUE)),IF('114成績輸入與落點儀表板'!$C$7="必須採計",Q376&gt;0,IF('114成績輸入與落點儀表板'!$C$7="不可採計",Q376=0,TRUE)),IF('114成績輸入與落點儀表板'!$C$8="必須採計",R376&gt;0,IF('114成績輸入與落點儀表板'!$C$8="不可採計",R376=0,TRUE)),IF('114成績輸入與落點儀表板'!$C$9="必須採計",S376&gt;0,IF('114成績輸入與落點儀表板'!$C$9="不可採計",S376=0,TRUE)),IF('114成績輸入與落點儀表板'!$C$10="必須採計",T376&gt;0,IF('114成績輸入與落點儀表板'!$C$10="不可採計",T376=0,TRUE)),IF('114成績輸入與落點儀表板'!$C$11="必須採計",U376&gt;0,IF('114成績輸入與落點儀表板'!$C$11="不可採計",U376=0,TRUE)),IF('114成績輸入與落點儀表板'!$C$12="必須採計",V376&gt;0,IF('114成績輸入與落點儀表板'!$C$12="不可採計",V376=0,TRUE)),IF('114成績輸入與落點儀表板'!$C$13="必須採計",W376&gt;0,IF('114成績輸入與落點儀表板'!$C$13="不可採計",W376=0,TRUE)),IF('114成績輸入與落點儀表板'!$C$14="必須採計",X376&gt;0,IF('114成績輸入與落點儀表板'!$C$14="不可採計",X376=0,TRUE)),IF('114成績輸入與落點儀表板'!$C$15="必須採計",Y376&gt;0,IF('114成績輸入與落點儀表板'!$C$15="不可採計",Y376=0,TRUE)),IF('114成績輸入與落點儀表板'!$C$16="必須採計",Z376&gt;0,IF('114成績輸入與落點儀表板'!$C$16="不可採計",Z376=0,TRUE))),"✅ 符合","❌ 不符合")</f>
        <v>✅ 符合</v>
      </c>
      <c r="L376" s="15">
        <v>1.5</v>
      </c>
      <c r="M376" s="15">
        <v>1</v>
      </c>
      <c r="N376" s="15">
        <v>0</v>
      </c>
      <c r="O376" s="15">
        <v>0</v>
      </c>
      <c r="P376" s="15">
        <v>0</v>
      </c>
      <c r="Q376" s="15">
        <v>0</v>
      </c>
      <c r="R376" s="15">
        <v>0</v>
      </c>
      <c r="S376" s="15">
        <v>0</v>
      </c>
      <c r="T376" s="15">
        <v>0</v>
      </c>
      <c r="U376" s="15">
        <v>0</v>
      </c>
      <c r="V376" s="15">
        <v>0</v>
      </c>
      <c r="W376" s="15">
        <v>2</v>
      </c>
      <c r="X376" s="15">
        <v>0</v>
      </c>
      <c r="Y376" s="15">
        <v>0</v>
      </c>
      <c r="Z376" s="15">
        <v>0</v>
      </c>
    </row>
    <row r="377" spans="1:26" x14ac:dyDescent="0.3">
      <c r="A377" s="2" t="s">
        <v>1014</v>
      </c>
      <c r="B377" s="13" t="s">
        <v>910</v>
      </c>
      <c r="C377" s="13" t="s">
        <v>130</v>
      </c>
      <c r="D377" s="12" t="s">
        <v>99</v>
      </c>
      <c r="E377" s="13" t="s">
        <v>2725</v>
      </c>
      <c r="F377" s="2">
        <v>24</v>
      </c>
      <c r="G377" s="15">
        <v>109</v>
      </c>
      <c r="H377" s="7">
        <f>L377*'114成績輸入與落點儀表板'!$B$2+M377*'114成績輸入與落點儀表板'!$B$3+N377*'114成績輸入與落點儀表板'!$B$4+O377*'114成績輸入與落點儀表板'!$B$5+P377*'114成績輸入與落點儀表板'!$B$6+Q377*'114成績輸入與落點儀表板'!$B$7+R377*'114成績輸入與落點儀表板'!$B$8+S377*'114成績輸入與落點儀表板'!$B$9+T377*'114成績輸入與落點儀表板'!$B$10+U377*'114成績輸入與落點儀表板'!$B$11+V377*'114成績輸入與落點儀表板'!$B$12+W377*'114成績輸入與落點儀表板'!$B$13+X377*'114成績輸入與落點儀表板'!$B$14+Y377*'114成績輸入與落點儀表板'!$B$15+Z377*'114成績輸入與落點儀表板'!$B$16</f>
        <v>0</v>
      </c>
      <c r="I377" s="8">
        <f t="shared" si="10"/>
        <v>-109</v>
      </c>
      <c r="J377" s="2" t="str">
        <f t="shared" si="11"/>
        <v>FAIL</v>
      </c>
      <c r="K377" s="17" t="str">
        <f>IF(AND(IF('114成績輸入與落點儀表板'!$C$2="必須採計",L377&gt;0,IF('114成績輸入與落點儀表板'!$C$2="不可採計",L377=0,TRUE)),IF('114成績輸入與落點儀表板'!$C$3="必須採計",M377&gt;0,IF('114成績輸入與落點儀表板'!$C$3="不可採計",M377=0,TRUE)),IF('114成績輸入與落點儀表板'!$C$4="必須採計",N377&gt;0,IF('114成績輸入與落點儀表板'!$C$4="不可採計",N377=0,TRUE)),IF('114成績輸入與落點儀表板'!$C$5="必須採計",O377&gt;0,IF('114成績輸入與落點儀表板'!$C$5="不可採計",O377=0,TRUE)),IF('114成績輸入與落點儀表板'!$C$6="必須採計",P377&gt;0,IF('114成績輸入與落點儀表板'!$C$6="不可採計",P377=0,TRUE)),IF('114成績輸入與落點儀表板'!$C$7="必須採計",Q377&gt;0,IF('114成績輸入與落點儀表板'!$C$7="不可採計",Q377=0,TRUE)),IF('114成績輸入與落點儀表板'!$C$8="必須採計",R377&gt;0,IF('114成績輸入與落點儀表板'!$C$8="不可採計",R377=0,TRUE)),IF('114成績輸入與落點儀表板'!$C$9="必須採計",S377&gt;0,IF('114成績輸入與落點儀表板'!$C$9="不可採計",S377=0,TRUE)),IF('114成績輸入與落點儀表板'!$C$10="必須採計",T377&gt;0,IF('114成績輸入與落點儀表板'!$C$10="不可採計",T377=0,TRUE)),IF('114成績輸入與落點儀表板'!$C$11="必須採計",U377&gt;0,IF('114成績輸入與落點儀表板'!$C$11="不可採計",U377=0,TRUE)),IF('114成績輸入與落點儀表板'!$C$12="必須採計",V377&gt;0,IF('114成績輸入與落點儀表板'!$C$12="不可採計",V377=0,TRUE)),IF('114成績輸入與落點儀表板'!$C$13="必須採計",W377&gt;0,IF('114成績輸入與落點儀表板'!$C$13="不可採計",W377=0,TRUE)),IF('114成績輸入與落點儀表板'!$C$14="必須採計",X377&gt;0,IF('114成績輸入與落點儀表板'!$C$14="不可採計",X377=0,TRUE)),IF('114成績輸入與落點儀表板'!$C$15="必須採計",Y377&gt;0,IF('114成績輸入與落點儀表板'!$C$15="不可採計",Y377=0,TRUE)),IF('114成績輸入與落點儀表板'!$C$16="必須採計",Z377&gt;0,IF('114成績輸入與落點儀表板'!$C$16="不可採計",Z377=0,TRUE))),"✅ 符合","❌ 不符合")</f>
        <v>✅ 符合</v>
      </c>
      <c r="L377" s="15">
        <v>2</v>
      </c>
      <c r="M377" s="15">
        <v>2</v>
      </c>
      <c r="N377" s="15">
        <v>0</v>
      </c>
      <c r="O377" s="15">
        <v>0</v>
      </c>
      <c r="P377" s="15">
        <v>0</v>
      </c>
      <c r="Q377" s="15">
        <v>0</v>
      </c>
      <c r="R377" s="15">
        <v>0</v>
      </c>
      <c r="S377" s="15">
        <v>0</v>
      </c>
      <c r="T377" s="15">
        <v>0</v>
      </c>
      <c r="U377" s="15">
        <v>0</v>
      </c>
      <c r="V377" s="15">
        <v>0</v>
      </c>
      <c r="W377" s="15">
        <v>1.75</v>
      </c>
      <c r="X377" s="15">
        <v>0</v>
      </c>
      <c r="Y377" s="15">
        <v>0</v>
      </c>
      <c r="Z377" s="15">
        <v>0</v>
      </c>
    </row>
    <row r="378" spans="1:26" ht="15.75" customHeight="1" x14ac:dyDescent="0.3">
      <c r="A378" s="2" t="s">
        <v>1018</v>
      </c>
      <c r="B378" s="13" t="s">
        <v>910</v>
      </c>
      <c r="C378" s="13" t="s">
        <v>5066</v>
      </c>
      <c r="D378" s="12" t="s">
        <v>4062</v>
      </c>
      <c r="E378" s="13" t="s">
        <v>974</v>
      </c>
      <c r="F378" s="2">
        <v>11</v>
      </c>
      <c r="G378" s="15">
        <v>67</v>
      </c>
      <c r="H378" s="7">
        <f>L378*'114成績輸入與落點儀表板'!$B$2+M378*'114成績輸入與落點儀表板'!$B$3+N378*'114成績輸入與落點儀表板'!$B$4+O378*'114成績輸入與落點儀表板'!$B$5+P378*'114成績輸入與落點儀表板'!$B$6+Q378*'114成績輸入與落點儀表板'!$B$7+R378*'114成績輸入與落點儀表板'!$B$8+S378*'114成績輸入與落點儀表板'!$B$9+T378*'114成績輸入與落點儀表板'!$B$10+U378*'114成績輸入與落點儀表板'!$B$11+V378*'114成績輸入與落點儀表板'!$B$12+W378*'114成績輸入與落點儀表板'!$B$13+X378*'114成績輸入與落點儀表板'!$B$14+Y378*'114成績輸入與落點儀表板'!$B$15+Z378*'114成績輸入與落點儀表板'!$B$16</f>
        <v>0</v>
      </c>
      <c r="I378" s="8">
        <f t="shared" si="10"/>
        <v>-67</v>
      </c>
      <c r="J378" s="2" t="str">
        <f t="shared" si="11"/>
        <v>FAIL</v>
      </c>
      <c r="K378" s="17" t="str">
        <f>IF(AND(IF('114成績輸入與落點儀表板'!$C$2="必須採計",L378&gt;0,IF('114成績輸入與落點儀表板'!$C$2="不可採計",L378=0,TRUE)),IF('114成績輸入與落點儀表板'!$C$3="必須採計",M378&gt;0,IF('114成績輸入與落點儀表板'!$C$3="不可採計",M378=0,TRUE)),IF('114成績輸入與落點儀表板'!$C$4="必須採計",N378&gt;0,IF('114成績輸入與落點儀表板'!$C$4="不可採計",N378=0,TRUE)),IF('114成績輸入與落點儀表板'!$C$5="必須採計",O378&gt;0,IF('114成績輸入與落點儀表板'!$C$5="不可採計",O378=0,TRUE)),IF('114成績輸入與落點儀表板'!$C$6="必須採計",P378&gt;0,IF('114成績輸入與落點儀表板'!$C$6="不可採計",P378=0,TRUE)),IF('114成績輸入與落點儀表板'!$C$7="必須採計",Q378&gt;0,IF('114成績輸入與落點儀表板'!$C$7="不可採計",Q378=0,TRUE)),IF('114成績輸入與落點儀表板'!$C$8="必須採計",R378&gt;0,IF('114成績輸入與落點儀表板'!$C$8="不可採計",R378=0,TRUE)),IF('114成績輸入與落點儀表板'!$C$9="必須採計",S378&gt;0,IF('114成績輸入與落點儀表板'!$C$9="不可採計",S378=0,TRUE)),IF('114成績輸入與落點儀表板'!$C$10="必須採計",T378&gt;0,IF('114成績輸入與落點儀表板'!$C$10="不可採計",T378=0,TRUE)),IF('114成績輸入與落點儀表板'!$C$11="必須採計",U378&gt;0,IF('114成績輸入與落點儀表板'!$C$11="不可採計",U378=0,TRUE)),IF('114成績輸入與落點儀表板'!$C$12="必須採計",V378&gt;0,IF('114成績輸入與落點儀表板'!$C$12="不可採計",V378=0,TRUE)),IF('114成績輸入與落點儀表板'!$C$13="必須採計",W378&gt;0,IF('114成績輸入與落點儀表板'!$C$13="不可採計",W378=0,TRUE)),IF('114成績輸入與落點儀表板'!$C$14="必須採計",X378&gt;0,IF('114成績輸入與落點儀表板'!$C$14="不可採計",X378=0,TRUE)),IF('114成績輸入與落點儀表板'!$C$15="必須採計",Y378&gt;0,IF('114成績輸入與落點儀表板'!$C$15="不可採計",Y378=0,TRUE)),IF('114成績輸入與落點儀表板'!$C$16="必須採計",Z378&gt;0,IF('114成績輸入與落點儀表板'!$C$16="不可採計",Z378=0,TRUE))),"✅ 符合","❌ 不符合")</f>
        <v>✅ 符合</v>
      </c>
      <c r="L378" s="15">
        <v>1</v>
      </c>
      <c r="M378" s="15">
        <v>1</v>
      </c>
      <c r="N378" s="15">
        <v>0</v>
      </c>
      <c r="O378" s="15">
        <v>0</v>
      </c>
      <c r="P378" s="15">
        <v>0</v>
      </c>
      <c r="Q378" s="15">
        <v>0</v>
      </c>
      <c r="R378" s="15">
        <v>0</v>
      </c>
      <c r="S378" s="15">
        <v>0</v>
      </c>
      <c r="T378" s="15">
        <v>2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</row>
    <row r="379" spans="1:26" x14ac:dyDescent="0.3">
      <c r="A379" s="2" t="s">
        <v>1021</v>
      </c>
      <c r="B379" s="13" t="s">
        <v>910</v>
      </c>
      <c r="C379" s="13" t="s">
        <v>5067</v>
      </c>
      <c r="D379" s="12" t="s">
        <v>4062</v>
      </c>
      <c r="E379" s="13" t="s">
        <v>923</v>
      </c>
      <c r="F379" s="2">
        <v>4</v>
      </c>
      <c r="G379" s="15">
        <v>70</v>
      </c>
      <c r="H379" s="7">
        <f>L379*'114成績輸入與落點儀表板'!$B$2+M379*'114成績輸入與落點儀表板'!$B$3+N379*'114成績輸入與落點儀表板'!$B$4+O379*'114成績輸入與落點儀表板'!$B$5+P379*'114成績輸入與落點儀表板'!$B$6+Q379*'114成績輸入與落點儀表板'!$B$7+R379*'114成績輸入與落點儀表板'!$B$8+S379*'114成績輸入與落點儀表板'!$B$9+T379*'114成績輸入與落點儀表板'!$B$10+U379*'114成績輸入與落點儀表板'!$B$11+V379*'114成績輸入與落點儀表板'!$B$12+W379*'114成績輸入與落點儀表板'!$B$13+X379*'114成績輸入與落點儀表板'!$B$14+Y379*'114成績輸入與落點儀表板'!$B$15+Z379*'114成績輸入與落點儀表板'!$B$16</f>
        <v>0</v>
      </c>
      <c r="I379" s="8">
        <f t="shared" si="10"/>
        <v>-70</v>
      </c>
      <c r="J379" s="2" t="str">
        <f t="shared" si="11"/>
        <v>FAIL</v>
      </c>
      <c r="K379" s="17" t="str">
        <f>IF(AND(IF('114成績輸入與落點儀表板'!$C$2="必須採計",L379&gt;0,IF('114成績輸入與落點儀表板'!$C$2="不可採計",L379=0,TRUE)),IF('114成績輸入與落點儀表板'!$C$3="必須採計",M379&gt;0,IF('114成績輸入與落點儀表板'!$C$3="不可採計",M379=0,TRUE)),IF('114成績輸入與落點儀表板'!$C$4="必須採計",N379&gt;0,IF('114成績輸入與落點儀表板'!$C$4="不可採計",N379=0,TRUE)),IF('114成績輸入與落點儀表板'!$C$5="必須採計",O379&gt;0,IF('114成績輸入與落點儀表板'!$C$5="不可採計",O379=0,TRUE)),IF('114成績輸入與落點儀表板'!$C$6="必須採計",P379&gt;0,IF('114成績輸入與落點儀表板'!$C$6="不可採計",P379=0,TRUE)),IF('114成績輸入與落點儀表板'!$C$7="必須採計",Q379&gt;0,IF('114成績輸入與落點儀表板'!$C$7="不可採計",Q379=0,TRUE)),IF('114成績輸入與落點儀表板'!$C$8="必須採計",R379&gt;0,IF('114成績輸入與落點儀表板'!$C$8="不可採計",R379=0,TRUE)),IF('114成績輸入與落點儀表板'!$C$9="必須採計",S379&gt;0,IF('114成績輸入與落點儀表板'!$C$9="不可採計",S379=0,TRUE)),IF('114成績輸入與落點儀表板'!$C$10="必須採計",T379&gt;0,IF('114成績輸入與落點儀表板'!$C$10="不可採計",T379=0,TRUE)),IF('114成績輸入與落點儀表板'!$C$11="必須採計",U379&gt;0,IF('114成績輸入與落點儀表板'!$C$11="不可採計",U379=0,TRUE)),IF('114成績輸入與落點儀表板'!$C$12="必須採計",V379&gt;0,IF('114成績輸入與落點儀表板'!$C$12="不可採計",V379=0,TRUE)),IF('114成績輸入與落點儀表板'!$C$13="必須採計",W379&gt;0,IF('114成績輸入與落點儀表板'!$C$13="不可採計",W379=0,TRUE)),IF('114成績輸入與落點儀表板'!$C$14="必須採計",X379&gt;0,IF('114成績輸入與落點儀表板'!$C$14="不可採計",X379=0,TRUE)),IF('114成績輸入與落點儀表板'!$C$15="必須採計",Y379&gt;0,IF('114成績輸入與落點儀表板'!$C$15="不可採計",Y379=0,TRUE)),IF('114成績輸入與落點儀表板'!$C$16="必須採計",Z379&gt;0,IF('114成績輸入與落點儀表板'!$C$16="不可採計",Z379=0,TRUE))),"✅ 符合","❌ 不符合")</f>
        <v>✅ 符合</v>
      </c>
      <c r="L379" s="15">
        <v>1</v>
      </c>
      <c r="M379" s="15">
        <v>1</v>
      </c>
      <c r="N379" s="15">
        <v>0</v>
      </c>
      <c r="O379" s="15">
        <v>0</v>
      </c>
      <c r="P379" s="15">
        <v>0</v>
      </c>
      <c r="Q379" s="15">
        <v>0</v>
      </c>
      <c r="R379" s="15">
        <v>0</v>
      </c>
      <c r="S379" s="15">
        <v>2</v>
      </c>
      <c r="T379" s="15">
        <v>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</row>
    <row r="380" spans="1:26" ht="15.75" customHeight="1" x14ac:dyDescent="0.3">
      <c r="A380" s="2" t="s">
        <v>1022</v>
      </c>
      <c r="B380" s="13" t="s">
        <v>910</v>
      </c>
      <c r="C380" s="13" t="s">
        <v>4018</v>
      </c>
      <c r="D380" s="12" t="s">
        <v>4062</v>
      </c>
      <c r="E380" s="13" t="s">
        <v>5068</v>
      </c>
      <c r="F380" s="2">
        <v>3</v>
      </c>
      <c r="G380" s="15">
        <v>133</v>
      </c>
      <c r="H380" s="7">
        <f>L380*'114成績輸入與落點儀表板'!$B$2+M380*'114成績輸入與落點儀表板'!$B$3+N380*'114成績輸入與落點儀表板'!$B$4+O380*'114成績輸入與落點儀表板'!$B$5+P380*'114成績輸入與落點儀表板'!$B$6+Q380*'114成績輸入與落點儀表板'!$B$7+R380*'114成績輸入與落點儀表板'!$B$8+S380*'114成績輸入與落點儀表板'!$B$9+T380*'114成績輸入與落點儀表板'!$B$10+U380*'114成績輸入與落點儀表板'!$B$11+V380*'114成績輸入與落點儀表板'!$B$12+W380*'114成績輸入與落點儀表板'!$B$13+X380*'114成績輸入與落點儀表板'!$B$14+Y380*'114成績輸入與落點儀表板'!$B$15+Z380*'114成績輸入與落點儀表板'!$B$16</f>
        <v>0</v>
      </c>
      <c r="I380" s="8">
        <f t="shared" si="10"/>
        <v>-133</v>
      </c>
      <c r="J380" s="2" t="str">
        <f t="shared" si="11"/>
        <v>FAIL</v>
      </c>
      <c r="K380" s="17" t="str">
        <f>IF(AND(IF('114成績輸入與落點儀表板'!$C$2="必須採計",L380&gt;0,IF('114成績輸入與落點儀表板'!$C$2="不可採計",L380=0,TRUE)),IF('114成績輸入與落點儀表板'!$C$3="必須採計",M380&gt;0,IF('114成績輸入與落點儀表板'!$C$3="不可採計",M380=0,TRUE)),IF('114成績輸入與落點儀表板'!$C$4="必須採計",N380&gt;0,IF('114成績輸入與落點儀表板'!$C$4="不可採計",N380=0,TRUE)),IF('114成績輸入與落點儀表板'!$C$5="必須採計",O380&gt;0,IF('114成績輸入與落點儀表板'!$C$5="不可採計",O380=0,TRUE)),IF('114成績輸入與落點儀表板'!$C$6="必須採計",P380&gt;0,IF('114成績輸入與落點儀表板'!$C$6="不可採計",P380=0,TRUE)),IF('114成績輸入與落點儀表板'!$C$7="必須採計",Q380&gt;0,IF('114成績輸入與落點儀表板'!$C$7="不可採計",Q380=0,TRUE)),IF('114成績輸入與落點儀表板'!$C$8="必須採計",R380&gt;0,IF('114成績輸入與落點儀表板'!$C$8="不可採計",R380=0,TRUE)),IF('114成績輸入與落點儀表板'!$C$9="必須採計",S380&gt;0,IF('114成績輸入與落點儀表板'!$C$9="不可採計",S380=0,TRUE)),IF('114成績輸入與落點儀表板'!$C$10="必須採計",T380&gt;0,IF('114成績輸入與落點儀表板'!$C$10="不可採計",T380=0,TRUE)),IF('114成績輸入與落點儀表板'!$C$11="必須採計",U380&gt;0,IF('114成績輸入與落點儀表板'!$C$11="不可採計",U380=0,TRUE)),IF('114成績輸入與落點儀表板'!$C$12="必須採計",V380&gt;0,IF('114成績輸入與落點儀表板'!$C$12="不可採計",V380=0,TRUE)),IF('114成績輸入與落點儀表板'!$C$13="必須採計",W380&gt;0,IF('114成績輸入與落點儀表板'!$C$13="不可採計",W380=0,TRUE)),IF('114成績輸入與落點儀表板'!$C$14="必須採計",X380&gt;0,IF('114成績輸入與落點儀表板'!$C$14="不可採計",X380=0,TRUE)),IF('114成績輸入與落點儀表板'!$C$15="必須採計",Y380&gt;0,IF('114成績輸入與落點儀表板'!$C$15="不可採計",Y380=0,TRUE)),IF('114成績輸入與落點儀表板'!$C$16="必須採計",Z380&gt;0,IF('114成績輸入與落點儀表板'!$C$16="不可採計",Z380=0,TRUE))),"✅ 符合","❌ 不符合")</f>
        <v>✅ 符合</v>
      </c>
      <c r="L380" s="15">
        <v>1</v>
      </c>
      <c r="M380" s="15">
        <v>2</v>
      </c>
      <c r="N380" s="15">
        <v>0</v>
      </c>
      <c r="O380" s="15">
        <v>0</v>
      </c>
      <c r="P380" s="15">
        <v>1</v>
      </c>
      <c r="Q380" s="15">
        <v>0</v>
      </c>
      <c r="R380" s="15">
        <v>0</v>
      </c>
      <c r="S380" s="15">
        <v>2</v>
      </c>
      <c r="T380" s="15">
        <v>2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</row>
    <row r="381" spans="1:26" x14ac:dyDescent="0.3">
      <c r="A381" s="2" t="s">
        <v>1025</v>
      </c>
      <c r="B381" s="13" t="s">
        <v>910</v>
      </c>
      <c r="C381" s="13" t="s">
        <v>4021</v>
      </c>
      <c r="D381" s="12" t="s">
        <v>4062</v>
      </c>
      <c r="E381" s="13" t="s">
        <v>5069</v>
      </c>
      <c r="F381" s="2">
        <v>1</v>
      </c>
      <c r="G381" s="15">
        <v>105</v>
      </c>
      <c r="H381" s="7">
        <f>L381*'114成績輸入與落點儀表板'!$B$2+M381*'114成績輸入與落點儀表板'!$B$3+N381*'114成績輸入與落點儀表板'!$B$4+O381*'114成績輸入與落點儀表板'!$B$5+P381*'114成績輸入與落點儀表板'!$B$6+Q381*'114成績輸入與落點儀表板'!$B$7+R381*'114成績輸入與落點儀表板'!$B$8+S381*'114成績輸入與落點儀表板'!$B$9+T381*'114成績輸入與落點儀表板'!$B$10+U381*'114成績輸入與落點儀表板'!$B$11+V381*'114成績輸入與落點儀表板'!$B$12+W381*'114成績輸入與落點儀表板'!$B$13+X381*'114成績輸入與落點儀表板'!$B$14+Y381*'114成績輸入與落點儀表板'!$B$15+Z381*'114成績輸入與落點儀表板'!$B$16</f>
        <v>0</v>
      </c>
      <c r="I381" s="8">
        <f t="shared" si="10"/>
        <v>-105</v>
      </c>
      <c r="J381" s="2" t="str">
        <f t="shared" si="11"/>
        <v>FAIL</v>
      </c>
      <c r="K381" s="17" t="str">
        <f>IF(AND(IF('114成績輸入與落點儀表板'!$C$2="必須採計",L381&gt;0,IF('114成績輸入與落點儀表板'!$C$2="不可採計",L381=0,TRUE)),IF('114成績輸入與落點儀表板'!$C$3="必須採計",M381&gt;0,IF('114成績輸入與落點儀表板'!$C$3="不可採計",M381=0,TRUE)),IF('114成績輸入與落點儀表板'!$C$4="必須採計",N381&gt;0,IF('114成績輸入與落點儀表板'!$C$4="不可採計",N381=0,TRUE)),IF('114成績輸入與落點儀表板'!$C$5="必須採計",O381&gt;0,IF('114成績輸入與落點儀表板'!$C$5="不可採計",O381=0,TRUE)),IF('114成績輸入與落點儀表板'!$C$6="必須採計",P381&gt;0,IF('114成績輸入與落點儀表板'!$C$6="不可採計",P381=0,TRUE)),IF('114成績輸入與落點儀表板'!$C$7="必須採計",Q381&gt;0,IF('114成績輸入與落點儀表板'!$C$7="不可採計",Q381=0,TRUE)),IF('114成績輸入與落點儀表板'!$C$8="必須採計",R381&gt;0,IF('114成績輸入與落點儀表板'!$C$8="不可採計",R381=0,TRUE)),IF('114成績輸入與落點儀表板'!$C$9="必須採計",S381&gt;0,IF('114成績輸入與落點儀表板'!$C$9="不可採計",S381=0,TRUE)),IF('114成績輸入與落點儀表板'!$C$10="必須採計",T381&gt;0,IF('114成績輸入與落點儀表板'!$C$10="不可採計",T381=0,TRUE)),IF('114成績輸入與落點儀表板'!$C$11="必須採計",U381&gt;0,IF('114成績輸入與落點儀表板'!$C$11="不可採計",U381=0,TRUE)),IF('114成績輸入與落點儀表板'!$C$12="必須採計",V381&gt;0,IF('114成績輸入與落點儀表板'!$C$12="不可採計",V381=0,TRUE)),IF('114成績輸入與落點儀表板'!$C$13="必須採計",W381&gt;0,IF('114成績輸入與落點儀表板'!$C$13="不可採計",W381=0,TRUE)),IF('114成績輸入與落點儀表板'!$C$14="必須採計",X381&gt;0,IF('114成績輸入與落點儀表板'!$C$14="不可採計",X381=0,TRUE)),IF('114成績輸入與落點儀表板'!$C$15="必須採計",Y381&gt;0,IF('114成績輸入與落點儀表板'!$C$15="不可採計",Y381=0,TRUE)),IF('114成績輸入與落點儀表板'!$C$16="必須採計",Z381&gt;0,IF('114成績輸入與落點儀表板'!$C$16="不可採計",Z381=0,TRUE))),"✅ 符合","❌ 不符合")</f>
        <v>✅ 符合</v>
      </c>
      <c r="L381" s="15">
        <v>1</v>
      </c>
      <c r="M381" s="15">
        <v>2</v>
      </c>
      <c r="N381" s="15">
        <v>0</v>
      </c>
      <c r="O381" s="15">
        <v>0</v>
      </c>
      <c r="P381" s="15">
        <v>0</v>
      </c>
      <c r="Q381" s="15">
        <v>1</v>
      </c>
      <c r="R381" s="15">
        <v>0</v>
      </c>
      <c r="S381" s="15">
        <v>2</v>
      </c>
      <c r="T381" s="15">
        <v>2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</row>
    <row r="382" spans="1:26" ht="15.75" customHeight="1" x14ac:dyDescent="0.3">
      <c r="A382" s="2" t="s">
        <v>1028</v>
      </c>
      <c r="B382" s="13" t="s">
        <v>910</v>
      </c>
      <c r="C382" s="13" t="s">
        <v>979</v>
      </c>
      <c r="D382" s="12" t="s">
        <v>121</v>
      </c>
      <c r="E382" s="13" t="s">
        <v>2341</v>
      </c>
      <c r="F382" s="2">
        <v>13</v>
      </c>
      <c r="G382" s="15">
        <v>71.25</v>
      </c>
      <c r="H382" s="7">
        <f>L382*'114成績輸入與落點儀表板'!$B$2+M382*'114成績輸入與落點儀表板'!$B$3+N382*'114成績輸入與落點儀表板'!$B$4+O382*'114成績輸入與落點儀表板'!$B$5+P382*'114成績輸入與落點儀表板'!$B$6+Q382*'114成績輸入與落點儀表板'!$B$7+R382*'114成績輸入與落點儀表板'!$B$8+S382*'114成績輸入與落點儀表板'!$B$9+T382*'114成績輸入與落點儀表板'!$B$10+U382*'114成績輸入與落點儀表板'!$B$11+V382*'114成績輸入與落點儀表板'!$B$12+W382*'114成績輸入與落點儀表板'!$B$13+X382*'114成績輸入與落點儀表板'!$B$14+Y382*'114成績輸入與落點儀表板'!$B$15+Z382*'114成績輸入與落點儀表板'!$B$16</f>
        <v>0</v>
      </c>
      <c r="I382" s="8">
        <f t="shared" si="10"/>
        <v>-71.25</v>
      </c>
      <c r="J382" s="2" t="str">
        <f t="shared" si="11"/>
        <v>FAIL</v>
      </c>
      <c r="K382" s="17" t="str">
        <f>IF(AND(IF('114成績輸入與落點儀表板'!$C$2="必須採計",L382&gt;0,IF('114成績輸入與落點儀表板'!$C$2="不可採計",L382=0,TRUE)),IF('114成績輸入與落點儀表板'!$C$3="必須採計",M382&gt;0,IF('114成績輸入與落點儀表板'!$C$3="不可採計",M382=0,TRUE)),IF('114成績輸入與落點儀表板'!$C$4="必須採計",N382&gt;0,IF('114成績輸入與落點儀表板'!$C$4="不可採計",N382=0,TRUE)),IF('114成績輸入與落點儀表板'!$C$5="必須採計",O382&gt;0,IF('114成績輸入與落點儀表板'!$C$5="不可採計",O382=0,TRUE)),IF('114成績輸入與落點儀表板'!$C$6="必須採計",P382&gt;0,IF('114成績輸入與落點儀表板'!$C$6="不可採計",P382=0,TRUE)),IF('114成績輸入與落點儀表板'!$C$7="必須採計",Q382&gt;0,IF('114成績輸入與落點儀表板'!$C$7="不可採計",Q382=0,TRUE)),IF('114成績輸入與落點儀表板'!$C$8="必須採計",R382&gt;0,IF('114成績輸入與落點儀表板'!$C$8="不可採計",R382=0,TRUE)),IF('114成績輸入與落點儀表板'!$C$9="必須採計",S382&gt;0,IF('114成績輸入與落點儀表板'!$C$9="不可採計",S382=0,TRUE)),IF('114成績輸入與落點儀表板'!$C$10="必須採計",T382&gt;0,IF('114成績輸入與落點儀表板'!$C$10="不可採計",T382=0,TRUE)),IF('114成績輸入與落點儀表板'!$C$11="必須採計",U382&gt;0,IF('114成績輸入與落點儀表板'!$C$11="不可採計",U382=0,TRUE)),IF('114成績輸入與落點儀表板'!$C$12="必須採計",V382&gt;0,IF('114成績輸入與落點儀表板'!$C$12="不可採計",V382=0,TRUE)),IF('114成績輸入與落點儀表板'!$C$13="必須採計",W382&gt;0,IF('114成績輸入與落點儀表板'!$C$13="不可採計",W382=0,TRUE)),IF('114成績輸入與落點儀表板'!$C$14="必須採計",X382&gt;0,IF('114成績輸入與落點儀表板'!$C$14="不可採計",X382=0,TRUE)),IF('114成績輸入與落點儀表板'!$C$15="必須採計",Y382&gt;0,IF('114成績輸入與落點儀表板'!$C$15="不可採計",Y382=0,TRUE)),IF('114成績輸入與落點儀表板'!$C$16="必須採計",Z382&gt;0,IF('114成績輸入與落點儀表板'!$C$16="不可採計",Z382=0,TRUE))),"✅ 符合","❌ 不符合")</f>
        <v>✅ 符合</v>
      </c>
      <c r="L382" s="15">
        <v>1.25</v>
      </c>
      <c r="M382" s="15">
        <v>1.5</v>
      </c>
      <c r="N382" s="15">
        <v>0</v>
      </c>
      <c r="O382" s="15">
        <v>0</v>
      </c>
      <c r="P382" s="15">
        <v>0</v>
      </c>
      <c r="Q382" s="15">
        <v>0</v>
      </c>
      <c r="R382" s="15">
        <v>0</v>
      </c>
      <c r="S382" s="15">
        <v>0</v>
      </c>
      <c r="T382" s="15">
        <v>0</v>
      </c>
      <c r="U382" s="15">
        <v>0</v>
      </c>
      <c r="V382" s="15">
        <v>0</v>
      </c>
      <c r="W382" s="15">
        <v>1</v>
      </c>
      <c r="X382" s="15">
        <v>0</v>
      </c>
      <c r="Y382" s="15">
        <v>0</v>
      </c>
      <c r="Z382" s="15">
        <v>0</v>
      </c>
    </row>
    <row r="383" spans="1:26" x14ac:dyDescent="0.3">
      <c r="A383" s="2" t="s">
        <v>1031</v>
      </c>
      <c r="B383" s="13" t="s">
        <v>910</v>
      </c>
      <c r="C383" s="13" t="s">
        <v>985</v>
      </c>
      <c r="D383" s="12" t="s">
        <v>80</v>
      </c>
      <c r="E383" s="13" t="s">
        <v>4192</v>
      </c>
      <c r="F383" s="2">
        <v>8</v>
      </c>
      <c r="G383" s="15">
        <v>239.2</v>
      </c>
      <c r="H383" s="7">
        <f>L383*'114成績輸入與落點儀表板'!$B$2+M383*'114成績輸入與落點儀表板'!$B$3+N383*'114成績輸入與落點儀表板'!$B$4+O383*'114成績輸入與落點儀表板'!$B$5+P383*'114成績輸入與落點儀表板'!$B$6+Q383*'114成績輸入與落點儀表板'!$B$7+R383*'114成績輸入與落點儀表板'!$B$8+S383*'114成績輸入與落點儀表板'!$B$9+T383*'114成績輸入與落點儀表板'!$B$10+U383*'114成績輸入與落點儀表板'!$B$11+V383*'114成績輸入與落點儀表板'!$B$12+W383*'114成績輸入與落點儀表板'!$B$13+X383*'114成績輸入與落點儀表板'!$B$14+Y383*'114成績輸入與落點儀表板'!$B$15+Z383*'114成績輸入與落點儀表板'!$B$16</f>
        <v>0</v>
      </c>
      <c r="I383" s="8">
        <f t="shared" si="10"/>
        <v>-239.2</v>
      </c>
      <c r="J383" s="2" t="str">
        <f t="shared" si="11"/>
        <v>FAIL</v>
      </c>
      <c r="K383" s="17" t="str">
        <f>IF(AND(IF('114成績輸入與落點儀表板'!$C$2="必須採計",L383&gt;0,IF('114成績輸入與落點儀表板'!$C$2="不可採計",L383=0,TRUE)),IF('114成績輸入與落點儀表板'!$C$3="必須採計",M383&gt;0,IF('114成績輸入與落點儀表板'!$C$3="不可採計",M383=0,TRUE)),IF('114成績輸入與落點儀表板'!$C$4="必須採計",N383&gt;0,IF('114成績輸入與落點儀表板'!$C$4="不可採計",N383=0,TRUE)),IF('114成績輸入與落點儀表板'!$C$5="必須採計",O383&gt;0,IF('114成績輸入與落點儀表板'!$C$5="不可採計",O383=0,TRUE)),IF('114成績輸入與落點儀表板'!$C$6="必須採計",P383&gt;0,IF('114成績輸入與落點儀表板'!$C$6="不可採計",P383=0,TRUE)),IF('114成績輸入與落點儀表板'!$C$7="必須採計",Q383&gt;0,IF('114成績輸入與落點儀表板'!$C$7="不可採計",Q383=0,TRUE)),IF('114成績輸入與落點儀表板'!$C$8="必須採計",R383&gt;0,IF('114成績輸入與落點儀表板'!$C$8="不可採計",R383=0,TRUE)),IF('114成績輸入與落點儀表板'!$C$9="必須採計",S383&gt;0,IF('114成績輸入與落點儀表板'!$C$9="不可採計",S383=0,TRUE)),IF('114成績輸入與落點儀表板'!$C$10="必須採計",T383&gt;0,IF('114成績輸入與落點儀表板'!$C$10="不可採計",T383=0,TRUE)),IF('114成績輸入與落點儀表板'!$C$11="必須採計",U383&gt;0,IF('114成績輸入與落點儀表板'!$C$11="不可採計",U383=0,TRUE)),IF('114成績輸入與落點儀表板'!$C$12="必須採計",V383&gt;0,IF('114成績輸入與落點儀表板'!$C$12="不可採計",V383=0,TRUE)),IF('114成績輸入與落點儀表板'!$C$13="必須採計",W383&gt;0,IF('114成績輸入與落點儀表板'!$C$13="不可採計",W383=0,TRUE)),IF('114成績輸入與落點儀表板'!$C$14="必須採計",X383&gt;0,IF('114成績輸入與落點儀表板'!$C$14="不可採計",X383=0,TRUE)),IF('114成績輸入與落點儀表板'!$C$15="必須採計",Y383&gt;0,IF('114成績輸入與落點儀表板'!$C$15="不可採計",Y383=0,TRUE)),IF('114成績輸入與落點儀表板'!$C$16="必須採計",Z383&gt;0,IF('114成績輸入與落點儀表板'!$C$16="不可採計",Z383=0,TRUE))),"✅ 符合","❌ 不符合")</f>
        <v>✅ 符合</v>
      </c>
      <c r="L383" s="15">
        <v>2</v>
      </c>
      <c r="M383" s="15">
        <v>1</v>
      </c>
      <c r="N383" s="15">
        <v>0</v>
      </c>
      <c r="O383" s="15">
        <v>0</v>
      </c>
      <c r="P383" s="15">
        <v>0</v>
      </c>
      <c r="Q383" s="15">
        <v>0</v>
      </c>
      <c r="R383" s="15">
        <v>0</v>
      </c>
      <c r="S383" s="15">
        <v>0</v>
      </c>
      <c r="T383" s="15">
        <v>0</v>
      </c>
      <c r="U383" s="15">
        <v>1</v>
      </c>
      <c r="V383" s="15">
        <v>0</v>
      </c>
      <c r="W383" s="15">
        <v>0</v>
      </c>
      <c r="X383" s="15">
        <v>0</v>
      </c>
      <c r="Y383" s="15">
        <v>0</v>
      </c>
      <c r="Z383" s="15">
        <v>2</v>
      </c>
    </row>
    <row r="384" spans="1:26" ht="15.75" customHeight="1" x14ac:dyDescent="0.3">
      <c r="A384" s="2" t="s">
        <v>1033</v>
      </c>
      <c r="B384" s="13" t="s">
        <v>910</v>
      </c>
      <c r="C384" s="13" t="s">
        <v>358</v>
      </c>
      <c r="D384" s="12" t="s">
        <v>80</v>
      </c>
      <c r="E384" s="13" t="s">
        <v>4979</v>
      </c>
      <c r="F384" s="2">
        <v>7</v>
      </c>
      <c r="G384" s="15">
        <v>191.28</v>
      </c>
      <c r="H384" s="7">
        <f>L384*'114成績輸入與落點儀表板'!$B$2+M384*'114成績輸入與落點儀表板'!$B$3+N384*'114成績輸入與落點儀表板'!$B$4+O384*'114成績輸入與落點儀表板'!$B$5+P384*'114成績輸入與落點儀表板'!$B$6+Q384*'114成績輸入與落點儀表板'!$B$7+R384*'114成績輸入與落點儀表板'!$B$8+S384*'114成績輸入與落點儀表板'!$B$9+T384*'114成績輸入與落點儀表板'!$B$10+U384*'114成績輸入與落點儀表板'!$B$11+V384*'114成績輸入與落點儀表板'!$B$12+W384*'114成績輸入與落點儀表板'!$B$13+X384*'114成績輸入與落點儀表板'!$B$14+Y384*'114成績輸入與落點儀表板'!$B$15+Z384*'114成績輸入與落點儀表板'!$B$16</f>
        <v>0</v>
      </c>
      <c r="I384" s="8">
        <f t="shared" si="10"/>
        <v>-191.28</v>
      </c>
      <c r="J384" s="2" t="str">
        <f t="shared" si="11"/>
        <v>FAIL</v>
      </c>
      <c r="K384" s="17" t="str">
        <f>IF(AND(IF('114成績輸入與落點儀表板'!$C$2="必須採計",L384&gt;0,IF('114成績輸入與落點儀表板'!$C$2="不可採計",L384=0,TRUE)),IF('114成績輸入與落點儀表板'!$C$3="必須採計",M384&gt;0,IF('114成績輸入與落點儀表板'!$C$3="不可採計",M384=0,TRUE)),IF('114成績輸入與落點儀表板'!$C$4="必須採計",N384&gt;0,IF('114成績輸入與落點儀表板'!$C$4="不可採計",N384=0,TRUE)),IF('114成績輸入與落點儀表板'!$C$5="必須採計",O384&gt;0,IF('114成績輸入與落點儀表板'!$C$5="不可採計",O384=0,TRUE)),IF('114成績輸入與落點儀表板'!$C$6="必須採計",P384&gt;0,IF('114成績輸入與落點儀表板'!$C$6="不可採計",P384=0,TRUE)),IF('114成績輸入與落點儀表板'!$C$7="必須採計",Q384&gt;0,IF('114成績輸入與落點儀表板'!$C$7="不可採計",Q384=0,TRUE)),IF('114成績輸入與落點儀表板'!$C$8="必須採計",R384&gt;0,IF('114成績輸入與落點儀表板'!$C$8="不可採計",R384=0,TRUE)),IF('114成績輸入與落點儀表板'!$C$9="必須採計",S384&gt;0,IF('114成績輸入與落點儀表板'!$C$9="不可採計",S384=0,TRUE)),IF('114成績輸入與落點儀表板'!$C$10="必須採計",T384&gt;0,IF('114成績輸入與落點儀表板'!$C$10="不可採計",T384=0,TRUE)),IF('114成績輸入與落點儀表板'!$C$11="必須採計",U384&gt;0,IF('114成績輸入與落點儀表板'!$C$11="不可採計",U384=0,TRUE)),IF('114成績輸入與落點儀表板'!$C$12="必須採計",V384&gt;0,IF('114成績輸入與落點儀表板'!$C$12="不可採計",V384=0,TRUE)),IF('114成績輸入與落點儀表板'!$C$13="必須採計",W384&gt;0,IF('114成績輸入與落點儀表板'!$C$13="不可採計",W384=0,TRUE)),IF('114成績輸入與落點儀表板'!$C$14="必須採計",X384&gt;0,IF('114成績輸入與落點儀表板'!$C$14="不可採計",X384=0,TRUE)),IF('114成績輸入與落點儀表板'!$C$15="必須採計",Y384&gt;0,IF('114成績輸入與落點儀表板'!$C$15="不可採計",Y384=0,TRUE)),IF('114成績輸入與落點儀表板'!$C$16="必須採計",Z384&gt;0,IF('114成績輸入與落點儀表板'!$C$16="不可採計",Z384=0,TRUE))),"✅ 符合","❌ 不符合")</f>
        <v>✅ 符合</v>
      </c>
      <c r="L384" s="15">
        <v>1</v>
      </c>
      <c r="M384" s="15">
        <v>1</v>
      </c>
      <c r="N384" s="15">
        <v>0</v>
      </c>
      <c r="O384" s="15">
        <v>0</v>
      </c>
      <c r="P384" s="15">
        <v>0</v>
      </c>
      <c r="Q384" s="15">
        <v>0</v>
      </c>
      <c r="R384" s="15">
        <v>0</v>
      </c>
      <c r="S384" s="15">
        <v>0</v>
      </c>
      <c r="T384" s="15">
        <v>0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2</v>
      </c>
    </row>
    <row r="385" spans="1:26" x14ac:dyDescent="0.3">
      <c r="A385" s="2" t="s">
        <v>1036</v>
      </c>
      <c r="B385" s="13" t="s">
        <v>910</v>
      </c>
      <c r="C385" s="13" t="s">
        <v>990</v>
      </c>
      <c r="D385" s="12" t="s">
        <v>80</v>
      </c>
      <c r="E385" s="13" t="s">
        <v>4193</v>
      </c>
      <c r="F385" s="2">
        <v>13</v>
      </c>
      <c r="G385" s="15">
        <v>180.5</v>
      </c>
      <c r="H385" s="7">
        <f>L385*'114成績輸入與落點儀表板'!$B$2+M385*'114成績輸入與落點儀表板'!$B$3+N385*'114成績輸入與落點儀表板'!$B$4+O385*'114成績輸入與落點儀表板'!$B$5+P385*'114成績輸入與落點儀表板'!$B$6+Q385*'114成績輸入與落點儀表板'!$B$7+R385*'114成績輸入與落點儀表板'!$B$8+S385*'114成績輸入與落點儀表板'!$B$9+T385*'114成績輸入與落點儀表板'!$B$10+U385*'114成績輸入與落點儀表板'!$B$11+V385*'114成績輸入與落點儀表板'!$B$12+W385*'114成績輸入與落點儀表板'!$B$13+X385*'114成績輸入與落點儀表板'!$B$14+Y385*'114成績輸入與落點儀表板'!$B$15+Z385*'114成績輸入與落點儀表板'!$B$16</f>
        <v>0</v>
      </c>
      <c r="I385" s="8">
        <f t="shared" si="10"/>
        <v>-180.5</v>
      </c>
      <c r="J385" s="2" t="str">
        <f t="shared" si="11"/>
        <v>FAIL</v>
      </c>
      <c r="K385" s="17" t="str">
        <f>IF(AND(IF('114成績輸入與落點儀表板'!$C$2="必須採計",L385&gt;0,IF('114成績輸入與落點儀表板'!$C$2="不可採計",L385=0,TRUE)),IF('114成績輸入與落點儀表板'!$C$3="必須採計",M385&gt;0,IF('114成績輸入與落點儀表板'!$C$3="不可採計",M385=0,TRUE)),IF('114成績輸入與落點儀表板'!$C$4="必須採計",N385&gt;0,IF('114成績輸入與落點儀表板'!$C$4="不可採計",N385=0,TRUE)),IF('114成績輸入與落點儀表板'!$C$5="必須採計",O385&gt;0,IF('114成績輸入與落點儀表板'!$C$5="不可採計",O385=0,TRUE)),IF('114成績輸入與落點儀表板'!$C$6="必須採計",P385&gt;0,IF('114成績輸入與落點儀表板'!$C$6="不可採計",P385=0,TRUE)),IF('114成績輸入與落點儀表板'!$C$7="必須採計",Q385&gt;0,IF('114成績輸入與落點儀表板'!$C$7="不可採計",Q385=0,TRUE)),IF('114成績輸入與落點儀表板'!$C$8="必須採計",R385&gt;0,IF('114成績輸入與落點儀表板'!$C$8="不可採計",R385=0,TRUE)),IF('114成績輸入與落點儀表板'!$C$9="必須採計",S385&gt;0,IF('114成績輸入與落點儀表板'!$C$9="不可採計",S385=0,TRUE)),IF('114成績輸入與落點儀表板'!$C$10="必須採計",T385&gt;0,IF('114成績輸入與落點儀表板'!$C$10="不可採計",T385=0,TRUE)),IF('114成績輸入與落點儀表板'!$C$11="必須採計",U385&gt;0,IF('114成績輸入與落點儀表板'!$C$11="不可採計",U385=0,TRUE)),IF('114成績輸入與落點儀表板'!$C$12="必須採計",V385&gt;0,IF('114成績輸入與落點儀表板'!$C$12="不可採計",V385=0,TRUE)),IF('114成績輸入與落點儀表板'!$C$13="必須採計",W385&gt;0,IF('114成績輸入與落點儀表板'!$C$13="不可採計",W385=0,TRUE)),IF('114成績輸入與落點儀表板'!$C$14="必須採計",X385&gt;0,IF('114成績輸入與落點儀表板'!$C$14="不可採計",X385=0,TRUE)),IF('114成績輸入與落點儀表板'!$C$15="必須採計",Y385&gt;0,IF('114成績輸入與落點儀表板'!$C$15="不可採計",Y385=0,TRUE)),IF('114成績輸入與落點儀表板'!$C$16="必須採計",Z385&gt;0,IF('114成績輸入與落點儀表板'!$C$16="不可採計",Z385=0,TRUE))),"✅ 符合","❌ 不符合")</f>
        <v>❌ 不符合</v>
      </c>
      <c r="L385" s="15">
        <v>0</v>
      </c>
      <c r="M385" s="15">
        <v>1.5</v>
      </c>
      <c r="N385" s="15">
        <v>0</v>
      </c>
      <c r="O385" s="15">
        <v>0</v>
      </c>
      <c r="P385" s="15">
        <v>1.5</v>
      </c>
      <c r="Q385" s="15">
        <v>0</v>
      </c>
      <c r="R385" s="15">
        <v>1.5</v>
      </c>
      <c r="S385" s="15">
        <v>1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</row>
    <row r="386" spans="1:26" ht="15.75" customHeight="1" x14ac:dyDescent="0.3">
      <c r="A386" s="2" t="s">
        <v>1039</v>
      </c>
      <c r="B386" s="13" t="s">
        <v>910</v>
      </c>
      <c r="C386" s="13" t="s">
        <v>993</v>
      </c>
      <c r="D386" s="12" t="s">
        <v>80</v>
      </c>
      <c r="E386" s="13" t="s">
        <v>994</v>
      </c>
      <c r="F386" s="2">
        <v>7</v>
      </c>
      <c r="G386" s="15">
        <v>232.5</v>
      </c>
      <c r="H386" s="7">
        <f>L386*'114成績輸入與落點儀表板'!$B$2+M386*'114成績輸入與落點儀表板'!$B$3+N386*'114成績輸入與落點儀表板'!$B$4+O386*'114成績輸入與落點儀表板'!$B$5+P386*'114成績輸入與落點儀表板'!$B$6+Q386*'114成績輸入與落點儀表板'!$B$7+R386*'114成績輸入與落點儀表板'!$B$8+S386*'114成績輸入與落點儀表板'!$B$9+T386*'114成績輸入與落點儀表板'!$B$10+U386*'114成績輸入與落點儀表板'!$B$11+V386*'114成績輸入與落點儀表板'!$B$12+W386*'114成績輸入與落點儀表板'!$B$13+X386*'114成績輸入與落點儀表板'!$B$14+Y386*'114成績輸入與落點儀表板'!$B$15+Z386*'114成績輸入與落點儀表板'!$B$16</f>
        <v>0</v>
      </c>
      <c r="I386" s="8">
        <f t="shared" ref="I386:I449" si="12">IF(G386="","",H386-G386)</f>
        <v>-232.5</v>
      </c>
      <c r="J386" s="2" t="str">
        <f t="shared" ref="J386:J449" si="13">IF(G386="","無錄取資料",IF(I386&gt;=0,"PASS","FAIL"))</f>
        <v>FAIL</v>
      </c>
      <c r="K386" s="17" t="str">
        <f>IF(AND(IF('114成績輸入與落點儀表板'!$C$2="必須採計",L386&gt;0,IF('114成績輸入與落點儀表板'!$C$2="不可採計",L386=0,TRUE)),IF('114成績輸入與落點儀表板'!$C$3="必須採計",M386&gt;0,IF('114成績輸入與落點儀表板'!$C$3="不可採計",M386=0,TRUE)),IF('114成績輸入與落點儀表板'!$C$4="必須採計",N386&gt;0,IF('114成績輸入與落點儀表板'!$C$4="不可採計",N386=0,TRUE)),IF('114成績輸入與落點儀表板'!$C$5="必須採計",O386&gt;0,IF('114成績輸入與落點儀表板'!$C$5="不可採計",O386=0,TRUE)),IF('114成績輸入與落點儀表板'!$C$6="必須採計",P386&gt;0,IF('114成績輸入與落點儀表板'!$C$6="不可採計",P386=0,TRUE)),IF('114成績輸入與落點儀表板'!$C$7="必須採計",Q386&gt;0,IF('114成績輸入與落點儀表板'!$C$7="不可採計",Q386=0,TRUE)),IF('114成績輸入與落點儀表板'!$C$8="必須採計",R386&gt;0,IF('114成績輸入與落點儀表板'!$C$8="不可採計",R386=0,TRUE)),IF('114成績輸入與落點儀表板'!$C$9="必須採計",S386&gt;0,IF('114成績輸入與落點儀表板'!$C$9="不可採計",S386=0,TRUE)),IF('114成績輸入與落點儀表板'!$C$10="必須採計",T386&gt;0,IF('114成績輸入與落點儀表板'!$C$10="不可採計",T386=0,TRUE)),IF('114成績輸入與落點儀表板'!$C$11="必須採計",U386&gt;0,IF('114成績輸入與落點儀表板'!$C$11="不可採計",U386=0,TRUE)),IF('114成績輸入與落點儀表板'!$C$12="必須採計",V386&gt;0,IF('114成績輸入與落點儀表板'!$C$12="不可採計",V386=0,TRUE)),IF('114成績輸入與落點儀表板'!$C$13="必須採計",W386&gt;0,IF('114成績輸入與落點儀表板'!$C$13="不可採計",W386=0,TRUE)),IF('114成績輸入與落點儀表板'!$C$14="必須採計",X386&gt;0,IF('114成績輸入與落點儀表板'!$C$14="不可採計",X386=0,TRUE)),IF('114成績輸入與落點儀表板'!$C$15="必須採計",Y386&gt;0,IF('114成績輸入與落點儀表板'!$C$15="不可採計",Y386=0,TRUE)),IF('114成績輸入與落點儀表板'!$C$16="必須採計",Z386&gt;0,IF('114成績輸入與落點儀表板'!$C$16="不可採計",Z386=0,TRUE))),"✅ 符合","❌ 不符合")</f>
        <v>✅ 符合</v>
      </c>
      <c r="L386" s="15">
        <v>1</v>
      </c>
      <c r="M386" s="15">
        <v>1.5</v>
      </c>
      <c r="N386" s="15">
        <v>0</v>
      </c>
      <c r="O386" s="15">
        <v>0</v>
      </c>
      <c r="P386" s="15">
        <v>0</v>
      </c>
      <c r="Q386" s="15">
        <v>1.5</v>
      </c>
      <c r="R386" s="15">
        <v>0</v>
      </c>
      <c r="S386" s="15">
        <v>0</v>
      </c>
      <c r="T386" s="15">
        <v>0</v>
      </c>
      <c r="U386" s="15">
        <v>1.5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</row>
    <row r="387" spans="1:26" x14ac:dyDescent="0.3">
      <c r="A387" s="2" t="s">
        <v>1042</v>
      </c>
      <c r="B387" s="13" t="s">
        <v>910</v>
      </c>
      <c r="C387" s="13" t="s">
        <v>996</v>
      </c>
      <c r="D387" s="12" t="s">
        <v>80</v>
      </c>
      <c r="E387" s="13" t="s">
        <v>4175</v>
      </c>
      <c r="F387" s="2">
        <v>8</v>
      </c>
      <c r="G387" s="15">
        <v>101</v>
      </c>
      <c r="H387" s="7">
        <f>L387*'114成績輸入與落點儀表板'!$B$2+M387*'114成績輸入與落點儀表板'!$B$3+N387*'114成績輸入與落點儀表板'!$B$4+O387*'114成績輸入與落點儀表板'!$B$5+P387*'114成績輸入與落點儀表板'!$B$6+Q387*'114成績輸入與落點儀表板'!$B$7+R387*'114成績輸入與落點儀表板'!$B$8+S387*'114成績輸入與落點儀表板'!$B$9+T387*'114成績輸入與落點儀表板'!$B$10+U387*'114成績輸入與落點儀表板'!$B$11+V387*'114成績輸入與落點儀表板'!$B$12+W387*'114成績輸入與落點儀表板'!$B$13+X387*'114成績輸入與落點儀表板'!$B$14+Y387*'114成績輸入與落點儀表板'!$B$15+Z387*'114成績輸入與落點儀表板'!$B$16</f>
        <v>0</v>
      </c>
      <c r="I387" s="8">
        <f t="shared" si="12"/>
        <v>-101</v>
      </c>
      <c r="J387" s="2" t="str">
        <f t="shared" si="13"/>
        <v>FAIL</v>
      </c>
      <c r="K387" s="17" t="str">
        <f>IF(AND(IF('114成績輸入與落點儀表板'!$C$2="必須採計",L387&gt;0,IF('114成績輸入與落點儀表板'!$C$2="不可採計",L387=0,TRUE)),IF('114成績輸入與落點儀表板'!$C$3="必須採計",M387&gt;0,IF('114成績輸入與落點儀表板'!$C$3="不可採計",M387=0,TRUE)),IF('114成績輸入與落點儀表板'!$C$4="必須採計",N387&gt;0,IF('114成績輸入與落點儀表板'!$C$4="不可採計",N387=0,TRUE)),IF('114成績輸入與落點儀表板'!$C$5="必須採計",O387&gt;0,IF('114成績輸入與落點儀表板'!$C$5="不可採計",O387=0,TRUE)),IF('114成績輸入與落點儀表板'!$C$6="必須採計",P387&gt;0,IF('114成績輸入與落點儀表板'!$C$6="不可採計",P387=0,TRUE)),IF('114成績輸入與落點儀表板'!$C$7="必須採計",Q387&gt;0,IF('114成績輸入與落點儀表板'!$C$7="不可採計",Q387=0,TRUE)),IF('114成績輸入與落點儀表板'!$C$8="必須採計",R387&gt;0,IF('114成績輸入與落點儀表板'!$C$8="不可採計",R387=0,TRUE)),IF('114成績輸入與落點儀表板'!$C$9="必須採計",S387&gt;0,IF('114成績輸入與落點儀表板'!$C$9="不可採計",S387=0,TRUE)),IF('114成績輸入與落點儀表板'!$C$10="必須採計",T387&gt;0,IF('114成績輸入與落點儀表板'!$C$10="不可採計",T387=0,TRUE)),IF('114成績輸入與落點儀表板'!$C$11="必須採計",U387&gt;0,IF('114成績輸入與落點儀表板'!$C$11="不可採計",U387=0,TRUE)),IF('114成績輸入與落點儀表板'!$C$12="必須採計",V387&gt;0,IF('114成績輸入與落點儀表板'!$C$12="不可採計",V387=0,TRUE)),IF('114成績輸入與落點儀表板'!$C$13="必須採計",W387&gt;0,IF('114成績輸入與落點儀表板'!$C$13="不可採計",W387=0,TRUE)),IF('114成績輸入與落點儀表板'!$C$14="必須採計",X387&gt;0,IF('114成績輸入與落點儀表板'!$C$14="不可採計",X387=0,TRUE)),IF('114成績輸入與落點儀表板'!$C$15="必須採計",Y387&gt;0,IF('114成績輸入與落點儀表板'!$C$15="不可採計",Y387=0,TRUE)),IF('114成績輸入與落點儀表板'!$C$16="必須採計",Z387&gt;0,IF('114成績輸入與落點儀表板'!$C$16="不可採計",Z387=0,TRUE))),"✅ 符合","❌ 不符合")</f>
        <v>✅ 符合</v>
      </c>
      <c r="L387" s="15">
        <v>2</v>
      </c>
      <c r="M387" s="15">
        <v>2</v>
      </c>
      <c r="N387" s="15">
        <v>0</v>
      </c>
      <c r="O387" s="15">
        <v>0</v>
      </c>
      <c r="P387" s="15">
        <v>0</v>
      </c>
      <c r="Q387" s="15">
        <v>0</v>
      </c>
      <c r="R387" s="15">
        <v>1</v>
      </c>
      <c r="S387" s="15">
        <v>0</v>
      </c>
      <c r="T387" s="15">
        <v>0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</row>
    <row r="388" spans="1:26" ht="15.75" customHeight="1" x14ac:dyDescent="0.3">
      <c r="A388" s="2" t="s">
        <v>1045</v>
      </c>
      <c r="B388" s="13" t="s">
        <v>910</v>
      </c>
      <c r="C388" s="13" t="s">
        <v>999</v>
      </c>
      <c r="D388" s="12" t="s">
        <v>80</v>
      </c>
      <c r="E388" s="13" t="s">
        <v>602</v>
      </c>
      <c r="F388" s="2">
        <v>8</v>
      </c>
      <c r="G388" s="15">
        <v>132</v>
      </c>
      <c r="H388" s="7">
        <f>L388*'114成績輸入與落點儀表板'!$B$2+M388*'114成績輸入與落點儀表板'!$B$3+N388*'114成績輸入與落點儀表板'!$B$4+O388*'114成績輸入與落點儀表板'!$B$5+P388*'114成績輸入與落點儀表板'!$B$6+Q388*'114成績輸入與落點儀表板'!$B$7+R388*'114成績輸入與落點儀表板'!$B$8+S388*'114成績輸入與落點儀表板'!$B$9+T388*'114成績輸入與落點儀表板'!$B$10+U388*'114成績輸入與落點儀表板'!$B$11+V388*'114成績輸入與落點儀表板'!$B$12+W388*'114成績輸入與落點儀表板'!$B$13+X388*'114成績輸入與落點儀表板'!$B$14+Y388*'114成績輸入與落點儀表板'!$B$15+Z388*'114成績輸入與落點儀表板'!$B$16</f>
        <v>0</v>
      </c>
      <c r="I388" s="8">
        <f t="shared" si="12"/>
        <v>-132</v>
      </c>
      <c r="J388" s="2" t="str">
        <f t="shared" si="13"/>
        <v>FAIL</v>
      </c>
      <c r="K388" s="17" t="str">
        <f>IF(AND(IF('114成績輸入與落點儀表板'!$C$2="必須採計",L388&gt;0,IF('114成績輸入與落點儀表板'!$C$2="不可採計",L388=0,TRUE)),IF('114成績輸入與落點儀表板'!$C$3="必須採計",M388&gt;0,IF('114成績輸入與落點儀表板'!$C$3="不可採計",M388=0,TRUE)),IF('114成績輸入與落點儀表板'!$C$4="必須採計",N388&gt;0,IF('114成績輸入與落點儀表板'!$C$4="不可採計",N388=0,TRUE)),IF('114成績輸入與落點儀表板'!$C$5="必須採計",O388&gt;0,IF('114成績輸入與落點儀表板'!$C$5="不可採計",O388=0,TRUE)),IF('114成績輸入與落點儀表板'!$C$6="必須採計",P388&gt;0,IF('114成績輸入與落點儀表板'!$C$6="不可採計",P388=0,TRUE)),IF('114成績輸入與落點儀表板'!$C$7="必須採計",Q388&gt;0,IF('114成績輸入與落點儀表板'!$C$7="不可採計",Q388=0,TRUE)),IF('114成績輸入與落點儀表板'!$C$8="必須採計",R388&gt;0,IF('114成績輸入與落點儀表板'!$C$8="不可採計",R388=0,TRUE)),IF('114成績輸入與落點儀表板'!$C$9="必須採計",S388&gt;0,IF('114成績輸入與落點儀表板'!$C$9="不可採計",S388=0,TRUE)),IF('114成績輸入與落點儀表板'!$C$10="必須採計",T388&gt;0,IF('114成績輸入與落點儀表板'!$C$10="不可採計",T388=0,TRUE)),IF('114成績輸入與落點儀表板'!$C$11="必須採計",U388&gt;0,IF('114成績輸入與落點儀表板'!$C$11="不可採計",U388=0,TRUE)),IF('114成績輸入與落點儀表板'!$C$12="必須採計",V388&gt;0,IF('114成績輸入與落點儀表板'!$C$12="不可採計",V388=0,TRUE)),IF('114成績輸入與落點儀表板'!$C$13="必須採計",W388&gt;0,IF('114成績輸入與落點儀表板'!$C$13="不可採計",W388=0,TRUE)),IF('114成績輸入與落點儀表板'!$C$14="必須採計",X388&gt;0,IF('114成績輸入與落點儀表板'!$C$14="不可採計",X388=0,TRUE)),IF('114成績輸入與落點儀表板'!$C$15="必須採計",Y388&gt;0,IF('114成績輸入與落點儀表板'!$C$15="不可採計",Y388=0,TRUE)),IF('114成績輸入與落點儀表板'!$C$16="必須採計",Z388&gt;0,IF('114成績輸入與落點儀表板'!$C$16="不可採計",Z388=0,TRUE))),"✅ 符合","❌ 不符合")</f>
        <v>✅ 符合</v>
      </c>
      <c r="L388" s="15">
        <v>2</v>
      </c>
      <c r="M388" s="15">
        <v>2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0</v>
      </c>
      <c r="V388" s="15">
        <v>0</v>
      </c>
      <c r="W388" s="15">
        <v>1</v>
      </c>
      <c r="X388" s="15">
        <v>0</v>
      </c>
      <c r="Y388" s="15">
        <v>0</v>
      </c>
      <c r="Z388" s="15">
        <v>0</v>
      </c>
    </row>
    <row r="389" spans="1:26" x14ac:dyDescent="0.3">
      <c r="A389" s="2" t="s">
        <v>1048</v>
      </c>
      <c r="B389" s="13" t="s">
        <v>910</v>
      </c>
      <c r="C389" s="13" t="s">
        <v>5070</v>
      </c>
      <c r="D389" s="12" t="s">
        <v>80</v>
      </c>
      <c r="E389" s="13" t="s">
        <v>2876</v>
      </c>
      <c r="F389" s="2">
        <v>3</v>
      </c>
      <c r="G389" s="15">
        <v>136.5</v>
      </c>
      <c r="H389" s="7">
        <f>L389*'114成績輸入與落點儀表板'!$B$2+M389*'114成績輸入與落點儀表板'!$B$3+N389*'114成績輸入與落點儀表板'!$B$4+O389*'114成績輸入與落點儀表板'!$B$5+P389*'114成績輸入與落點儀表板'!$B$6+Q389*'114成績輸入與落點儀表板'!$B$7+R389*'114成績輸入與落點儀表板'!$B$8+S389*'114成績輸入與落點儀表板'!$B$9+T389*'114成績輸入與落點儀表板'!$B$10+U389*'114成績輸入與落點儀表板'!$B$11+V389*'114成績輸入與落點儀表板'!$B$12+W389*'114成績輸入與落點儀表板'!$B$13+X389*'114成績輸入與落點儀表板'!$B$14+Y389*'114成績輸入與落點儀表板'!$B$15+Z389*'114成績輸入與落點儀表板'!$B$16</f>
        <v>0</v>
      </c>
      <c r="I389" s="8">
        <f t="shared" si="12"/>
        <v>-136.5</v>
      </c>
      <c r="J389" s="2" t="str">
        <f t="shared" si="13"/>
        <v>FAIL</v>
      </c>
      <c r="K389" s="17" t="str">
        <f>IF(AND(IF('114成績輸入與落點儀表板'!$C$2="必須採計",L389&gt;0,IF('114成績輸入與落點儀表板'!$C$2="不可採計",L389=0,TRUE)),IF('114成績輸入與落點儀表板'!$C$3="必須採計",M389&gt;0,IF('114成績輸入與落點儀表板'!$C$3="不可採計",M389=0,TRUE)),IF('114成績輸入與落點儀表板'!$C$4="必須採計",N389&gt;0,IF('114成績輸入與落點儀表板'!$C$4="不可採計",N389=0,TRUE)),IF('114成績輸入與落點儀表板'!$C$5="必須採計",O389&gt;0,IF('114成績輸入與落點儀表板'!$C$5="不可採計",O389=0,TRUE)),IF('114成績輸入與落點儀表板'!$C$6="必須採計",P389&gt;0,IF('114成績輸入與落點儀表板'!$C$6="不可採計",P389=0,TRUE)),IF('114成績輸入與落點儀表板'!$C$7="必須採計",Q389&gt;0,IF('114成績輸入與落點儀表板'!$C$7="不可採計",Q389=0,TRUE)),IF('114成績輸入與落點儀表板'!$C$8="必須採計",R389&gt;0,IF('114成績輸入與落點儀表板'!$C$8="不可採計",R389=0,TRUE)),IF('114成績輸入與落點儀表板'!$C$9="必須採計",S389&gt;0,IF('114成績輸入與落點儀表板'!$C$9="不可採計",S389=0,TRUE)),IF('114成績輸入與落點儀表板'!$C$10="必須採計",T389&gt;0,IF('114成績輸入與落點儀表板'!$C$10="不可採計",T389=0,TRUE)),IF('114成績輸入與落點儀表板'!$C$11="必須採計",U389&gt;0,IF('114成績輸入與落點儀表板'!$C$11="不可採計",U389=0,TRUE)),IF('114成績輸入與落點儀表板'!$C$12="必須採計",V389&gt;0,IF('114成績輸入與落點儀表板'!$C$12="不可採計",V389=0,TRUE)),IF('114成績輸入與落點儀表板'!$C$13="必須採計",W389&gt;0,IF('114成績輸入與落點儀表板'!$C$13="不可採計",W389=0,TRUE)),IF('114成績輸入與落點儀表板'!$C$14="必須採計",X389&gt;0,IF('114成績輸入與落點儀表板'!$C$14="不可採計",X389=0,TRUE)),IF('114成績輸入與落點儀表板'!$C$15="必須採計",Y389&gt;0,IF('114成績輸入與落點儀表板'!$C$15="不可採計",Y389=0,TRUE)),IF('114成績輸入與落點儀表板'!$C$16="必須採計",Z389&gt;0,IF('114成績輸入與落點儀表板'!$C$16="不可採計",Z389=0,TRUE))),"✅ 符合","❌ 不符合")</f>
        <v>✅ 符合</v>
      </c>
      <c r="L389" s="15">
        <v>2</v>
      </c>
      <c r="M389" s="15">
        <v>2</v>
      </c>
      <c r="N389" s="15">
        <v>0</v>
      </c>
      <c r="O389" s="15">
        <v>0</v>
      </c>
      <c r="P389" s="15">
        <v>0</v>
      </c>
      <c r="Q389" s="15">
        <v>0</v>
      </c>
      <c r="R389" s="15">
        <v>0</v>
      </c>
      <c r="S389" s="15">
        <v>0</v>
      </c>
      <c r="T389" s="15">
        <v>1.5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</row>
    <row r="390" spans="1:26" ht="15.75" customHeight="1" x14ac:dyDescent="0.3">
      <c r="A390" s="2" t="s">
        <v>1051</v>
      </c>
      <c r="B390" s="13" t="s">
        <v>910</v>
      </c>
      <c r="C390" s="13" t="s">
        <v>982</v>
      </c>
      <c r="D390" s="12" t="s">
        <v>80</v>
      </c>
      <c r="E390" s="13" t="s">
        <v>2140</v>
      </c>
      <c r="F390" s="2">
        <v>1</v>
      </c>
      <c r="G390" s="15">
        <v>88.75</v>
      </c>
      <c r="H390" s="7">
        <f>L390*'114成績輸入與落點儀表板'!$B$2+M390*'114成績輸入與落點儀表板'!$B$3+N390*'114成績輸入與落點儀表板'!$B$4+O390*'114成績輸入與落點儀表板'!$B$5+P390*'114成績輸入與落點儀表板'!$B$6+Q390*'114成績輸入與落點儀表板'!$B$7+R390*'114成績輸入與落點儀表板'!$B$8+S390*'114成績輸入與落點儀表板'!$B$9+T390*'114成績輸入與落點儀表板'!$B$10+U390*'114成績輸入與落點儀表板'!$B$11+V390*'114成績輸入與落點儀表板'!$B$12+W390*'114成績輸入與落點儀表板'!$B$13+X390*'114成績輸入與落點儀表板'!$B$14+Y390*'114成績輸入與落點儀表板'!$B$15+Z390*'114成績輸入與落點儀表板'!$B$16</f>
        <v>0</v>
      </c>
      <c r="I390" s="8">
        <f t="shared" si="12"/>
        <v>-88.75</v>
      </c>
      <c r="J390" s="2" t="str">
        <f t="shared" si="13"/>
        <v>FAIL</v>
      </c>
      <c r="K390" s="17" t="str">
        <f>IF(AND(IF('114成績輸入與落點儀表板'!$C$2="必須採計",L390&gt;0,IF('114成績輸入與落點儀表板'!$C$2="不可採計",L390=0,TRUE)),IF('114成績輸入與落點儀表板'!$C$3="必須採計",M390&gt;0,IF('114成績輸入與落點儀表板'!$C$3="不可採計",M390=0,TRUE)),IF('114成績輸入與落點儀表板'!$C$4="必須採計",N390&gt;0,IF('114成績輸入與落點儀表板'!$C$4="不可採計",N390=0,TRUE)),IF('114成績輸入與落點儀表板'!$C$5="必須採計",O390&gt;0,IF('114成績輸入與落點儀表板'!$C$5="不可採計",O390=0,TRUE)),IF('114成績輸入與落點儀表板'!$C$6="必須採計",P390&gt;0,IF('114成績輸入與落點儀表板'!$C$6="不可採計",P390=0,TRUE)),IF('114成績輸入與落點儀表板'!$C$7="必須採計",Q390&gt;0,IF('114成績輸入與落點儀表板'!$C$7="不可採計",Q390=0,TRUE)),IF('114成績輸入與落點儀表板'!$C$8="必須採計",R390&gt;0,IF('114成績輸入與落點儀表板'!$C$8="不可採計",R390=0,TRUE)),IF('114成績輸入與落點儀表板'!$C$9="必須採計",S390&gt;0,IF('114成績輸入與落點儀表板'!$C$9="不可採計",S390=0,TRUE)),IF('114成績輸入與落點儀表板'!$C$10="必須採計",T390&gt;0,IF('114成績輸入與落點儀表板'!$C$10="不可採計",T390=0,TRUE)),IF('114成績輸入與落點儀表板'!$C$11="必須採計",U390&gt;0,IF('114成績輸入與落點儀表板'!$C$11="不可採計",U390=0,TRUE)),IF('114成績輸入與落點儀表板'!$C$12="必須採計",V390&gt;0,IF('114成績輸入與落點儀表板'!$C$12="不可採計",V390=0,TRUE)),IF('114成績輸入與落點儀表板'!$C$13="必須採計",W390&gt;0,IF('114成績輸入與落點儀表板'!$C$13="不可採計",W390=0,TRUE)),IF('114成績輸入與落點儀表板'!$C$14="必須採計",X390&gt;0,IF('114成績輸入與落點儀表板'!$C$14="不可採計",X390=0,TRUE)),IF('114成績輸入與落點儀表板'!$C$15="必須採計",Y390&gt;0,IF('114成績輸入與落點儀表板'!$C$15="不可採計",Y390=0,TRUE)),IF('114成績輸入與落點儀表板'!$C$16="必須採計",Z390&gt;0,IF('114成績輸入與落點儀表板'!$C$16="不可採計",Z390=0,TRUE))),"✅ 符合","❌ 不符合")</f>
        <v>✅ 符合</v>
      </c>
      <c r="L390" s="15">
        <v>1.25</v>
      </c>
      <c r="M390" s="15">
        <v>1.5</v>
      </c>
      <c r="N390" s="15">
        <v>0</v>
      </c>
      <c r="O390" s="15">
        <v>0</v>
      </c>
      <c r="P390" s="15">
        <v>0</v>
      </c>
      <c r="Q390" s="15">
        <v>0</v>
      </c>
      <c r="R390" s="15">
        <v>0</v>
      </c>
      <c r="S390" s="15">
        <v>0</v>
      </c>
      <c r="T390" s="15">
        <v>1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</row>
    <row r="391" spans="1:26" x14ac:dyDescent="0.3">
      <c r="A391" s="2" t="s">
        <v>1054</v>
      </c>
      <c r="B391" s="13" t="s">
        <v>910</v>
      </c>
      <c r="C391" s="13" t="s">
        <v>400</v>
      </c>
      <c r="D391" s="12" t="s">
        <v>113</v>
      </c>
      <c r="E391" s="13" t="s">
        <v>1007</v>
      </c>
      <c r="F391" s="2">
        <v>67</v>
      </c>
      <c r="G391" s="15">
        <v>184</v>
      </c>
      <c r="H391" s="7">
        <f>L391*'114成績輸入與落點儀表板'!$B$2+M391*'114成績輸入與落點儀表板'!$B$3+N391*'114成績輸入與落點儀表板'!$B$4+O391*'114成績輸入與落點儀表板'!$B$5+P391*'114成績輸入與落點儀表板'!$B$6+Q391*'114成績輸入與落點儀表板'!$B$7+R391*'114成績輸入與落點儀表板'!$B$8+S391*'114成績輸入與落點儀表板'!$B$9+T391*'114成績輸入與落點儀表板'!$B$10+U391*'114成績輸入與落點儀表板'!$B$11+V391*'114成績輸入與落點儀表板'!$B$12+W391*'114成績輸入與落點儀表板'!$B$13+X391*'114成績輸入與落點儀表板'!$B$14+Y391*'114成績輸入與落點儀表板'!$B$15+Z391*'114成績輸入與落點儀表板'!$B$16</f>
        <v>0</v>
      </c>
      <c r="I391" s="8">
        <f t="shared" si="12"/>
        <v>-184</v>
      </c>
      <c r="J391" s="2" t="str">
        <f t="shared" si="13"/>
        <v>FAIL</v>
      </c>
      <c r="K391" s="17" t="str">
        <f>IF(AND(IF('114成績輸入與落點儀表板'!$C$2="必須採計",L391&gt;0,IF('114成績輸入與落點儀表板'!$C$2="不可採計",L391=0,TRUE)),IF('114成績輸入與落點儀表板'!$C$3="必須採計",M391&gt;0,IF('114成績輸入與落點儀表板'!$C$3="不可採計",M391=0,TRUE)),IF('114成績輸入與落點儀表板'!$C$4="必須採計",N391&gt;0,IF('114成績輸入與落點儀表板'!$C$4="不可採計",N391=0,TRUE)),IF('114成績輸入與落點儀表板'!$C$5="必須採計",O391&gt;0,IF('114成績輸入與落點儀表板'!$C$5="不可採計",O391=0,TRUE)),IF('114成績輸入與落點儀表板'!$C$6="必須採計",P391&gt;0,IF('114成績輸入與落點儀表板'!$C$6="不可採計",P391=0,TRUE)),IF('114成績輸入與落點儀表板'!$C$7="必須採計",Q391&gt;0,IF('114成績輸入與落點儀表板'!$C$7="不可採計",Q391=0,TRUE)),IF('114成績輸入與落點儀表板'!$C$8="必須採計",R391&gt;0,IF('114成績輸入與落點儀表板'!$C$8="不可採計",R391=0,TRUE)),IF('114成績輸入與落點儀表板'!$C$9="必須採計",S391&gt;0,IF('114成績輸入與落點儀表板'!$C$9="不可採計",S391=0,TRUE)),IF('114成績輸入與落點儀表板'!$C$10="必須採計",T391&gt;0,IF('114成績輸入與落點儀表板'!$C$10="不可採計",T391=0,TRUE)),IF('114成績輸入與落點儀表板'!$C$11="必須採計",U391&gt;0,IF('114成績輸入與落點儀表板'!$C$11="不可採計",U391=0,TRUE)),IF('114成績輸入與落點儀表板'!$C$12="必須採計",V391&gt;0,IF('114成績輸入與落點儀表板'!$C$12="不可採計",V391=0,TRUE)),IF('114成績輸入與落點儀表板'!$C$13="必須採計",W391&gt;0,IF('114成績輸入與落點儀表板'!$C$13="不可採計",W391=0,TRUE)),IF('114成績輸入與落點儀表板'!$C$14="必須採計",X391&gt;0,IF('114成績輸入與落點儀表板'!$C$14="不可採計",X391=0,TRUE)),IF('114成績輸入與落點儀表板'!$C$15="必須採計",Y391&gt;0,IF('114成績輸入與落點儀表板'!$C$15="不可採計",Y391=0,TRUE)),IF('114成績輸入與落點儀表板'!$C$16="必須採計",Z391&gt;0,IF('114成績輸入與落點儀表板'!$C$16="不可採計",Z391=0,TRUE))),"✅ 符合","❌ 不符合")</f>
        <v>✅ 符合</v>
      </c>
      <c r="L391" s="15">
        <v>1.5</v>
      </c>
      <c r="M391" s="15">
        <v>1.5</v>
      </c>
      <c r="N391" s="15">
        <v>0</v>
      </c>
      <c r="O391" s="15">
        <v>0</v>
      </c>
      <c r="P391" s="15">
        <v>0</v>
      </c>
      <c r="Q391" s="15">
        <v>0</v>
      </c>
      <c r="R391" s="15">
        <v>0</v>
      </c>
      <c r="S391" s="15">
        <v>0</v>
      </c>
      <c r="T391" s="15">
        <v>0</v>
      </c>
      <c r="U391" s="15">
        <v>1</v>
      </c>
      <c r="V391" s="15">
        <v>0</v>
      </c>
      <c r="W391" s="15">
        <v>1.5</v>
      </c>
      <c r="X391" s="15">
        <v>0</v>
      </c>
      <c r="Y391" s="15">
        <v>0</v>
      </c>
      <c r="Z391" s="15">
        <v>0</v>
      </c>
    </row>
    <row r="392" spans="1:26" ht="15.75" customHeight="1" x14ac:dyDescent="0.3">
      <c r="A392" s="2" t="s">
        <v>1057</v>
      </c>
      <c r="B392" s="13" t="s">
        <v>910</v>
      </c>
      <c r="C392" s="13" t="s">
        <v>1009</v>
      </c>
      <c r="D392" s="12" t="s">
        <v>121</v>
      </c>
      <c r="E392" s="13" t="s">
        <v>2495</v>
      </c>
      <c r="F392" s="2">
        <v>4</v>
      </c>
      <c r="G392" s="15">
        <v>93.75</v>
      </c>
      <c r="H392" s="7">
        <f>L392*'114成績輸入與落點儀表板'!$B$2+M392*'114成績輸入與落點儀表板'!$B$3+N392*'114成績輸入與落點儀表板'!$B$4+O392*'114成績輸入與落點儀表板'!$B$5+P392*'114成績輸入與落點儀表板'!$B$6+Q392*'114成績輸入與落點儀表板'!$B$7+R392*'114成績輸入與落點儀表板'!$B$8+S392*'114成績輸入與落點儀表板'!$B$9+T392*'114成績輸入與落點儀表板'!$B$10+U392*'114成績輸入與落點儀表板'!$B$11+V392*'114成績輸入與落點儀表板'!$B$12+W392*'114成績輸入與落點儀表板'!$B$13+X392*'114成績輸入與落點儀表板'!$B$14+Y392*'114成績輸入與落點儀表板'!$B$15+Z392*'114成績輸入與落點儀表板'!$B$16</f>
        <v>0</v>
      </c>
      <c r="I392" s="8">
        <f t="shared" si="12"/>
        <v>-93.75</v>
      </c>
      <c r="J392" s="2" t="str">
        <f t="shared" si="13"/>
        <v>FAIL</v>
      </c>
      <c r="K392" s="17" t="str">
        <f>IF(AND(IF('114成績輸入與落點儀表板'!$C$2="必須採計",L392&gt;0,IF('114成績輸入與落點儀表板'!$C$2="不可採計",L392=0,TRUE)),IF('114成績輸入與落點儀表板'!$C$3="必須採計",M392&gt;0,IF('114成績輸入與落點儀表板'!$C$3="不可採計",M392=0,TRUE)),IF('114成績輸入與落點儀表板'!$C$4="必須採計",N392&gt;0,IF('114成績輸入與落點儀表板'!$C$4="不可採計",N392=0,TRUE)),IF('114成績輸入與落點儀表板'!$C$5="必須採計",O392&gt;0,IF('114成績輸入與落點儀表板'!$C$5="不可採計",O392=0,TRUE)),IF('114成績輸入與落點儀表板'!$C$6="必須採計",P392&gt;0,IF('114成績輸入與落點儀表板'!$C$6="不可採計",P392=0,TRUE)),IF('114成績輸入與落點儀表板'!$C$7="必須採計",Q392&gt;0,IF('114成績輸入與落點儀表板'!$C$7="不可採計",Q392=0,TRUE)),IF('114成績輸入與落點儀表板'!$C$8="必須採計",R392&gt;0,IF('114成績輸入與落點儀表板'!$C$8="不可採計",R392=0,TRUE)),IF('114成績輸入與落點儀表板'!$C$9="必須採計",S392&gt;0,IF('114成績輸入與落點儀表板'!$C$9="不可採計",S392=0,TRUE)),IF('114成績輸入與落點儀表板'!$C$10="必須採計",T392&gt;0,IF('114成績輸入與落點儀表板'!$C$10="不可採計",T392=0,TRUE)),IF('114成績輸入與落點儀表板'!$C$11="必須採計",U392&gt;0,IF('114成績輸入與落點儀表板'!$C$11="不可採計",U392=0,TRUE)),IF('114成績輸入與落點儀表板'!$C$12="必須採計",V392&gt;0,IF('114成績輸入與落點儀表板'!$C$12="不可採計",V392=0,TRUE)),IF('114成績輸入與落點儀表板'!$C$13="必須採計",W392&gt;0,IF('114成績輸入與落點儀表板'!$C$13="不可採計",W392=0,TRUE)),IF('114成績輸入與落點儀表板'!$C$14="必須採計",X392&gt;0,IF('114成績輸入與落點儀表板'!$C$14="不可採計",X392=0,TRUE)),IF('114成績輸入與落點儀表板'!$C$15="必須採計",Y392&gt;0,IF('114成績輸入與落點儀表板'!$C$15="不可採計",Y392=0,TRUE)),IF('114成績輸入與落點儀表板'!$C$16="必須採計",Z392&gt;0,IF('114成績輸入與落點儀表板'!$C$16="不可採計",Z392=0,TRUE))),"✅ 符合","❌ 不符合")</f>
        <v>✅ 符合</v>
      </c>
      <c r="L392" s="15">
        <v>1.25</v>
      </c>
      <c r="M392" s="15">
        <v>2</v>
      </c>
      <c r="N392" s="15">
        <v>0</v>
      </c>
      <c r="O392" s="15">
        <v>0</v>
      </c>
      <c r="P392" s="15">
        <v>0</v>
      </c>
      <c r="Q392" s="15">
        <v>0</v>
      </c>
      <c r="R392" s="15">
        <v>0</v>
      </c>
      <c r="S392" s="15">
        <v>0</v>
      </c>
      <c r="T392" s="15">
        <v>0</v>
      </c>
      <c r="U392" s="15">
        <v>0</v>
      </c>
      <c r="V392" s="15">
        <v>0</v>
      </c>
      <c r="W392" s="15">
        <v>1</v>
      </c>
      <c r="X392" s="15">
        <v>0</v>
      </c>
      <c r="Y392" s="15">
        <v>0</v>
      </c>
      <c r="Z392" s="15">
        <v>0</v>
      </c>
    </row>
    <row r="393" spans="1:26" x14ac:dyDescent="0.3">
      <c r="A393" s="2" t="s">
        <v>1060</v>
      </c>
      <c r="B393" s="13" t="s">
        <v>910</v>
      </c>
      <c r="C393" s="13" t="s">
        <v>1012</v>
      </c>
      <c r="D393" s="12" t="s">
        <v>121</v>
      </c>
      <c r="E393" s="13" t="s">
        <v>5071</v>
      </c>
      <c r="F393" s="2">
        <v>1</v>
      </c>
      <c r="G393" s="15">
        <v>73</v>
      </c>
      <c r="H393" s="7">
        <f>L393*'114成績輸入與落點儀表板'!$B$2+M393*'114成績輸入與落點儀表板'!$B$3+N393*'114成績輸入與落點儀表板'!$B$4+O393*'114成績輸入與落點儀表板'!$B$5+P393*'114成績輸入與落點儀表板'!$B$6+Q393*'114成績輸入與落點儀表板'!$B$7+R393*'114成績輸入與落點儀表板'!$B$8+S393*'114成績輸入與落點儀表板'!$B$9+T393*'114成績輸入與落點儀表板'!$B$10+U393*'114成績輸入與落點儀表板'!$B$11+V393*'114成績輸入與落點儀表板'!$B$12+W393*'114成績輸入與落點儀表板'!$B$13+X393*'114成績輸入與落點儀表板'!$B$14+Y393*'114成績輸入與落點儀表板'!$B$15+Z393*'114成績輸入與落點儀表板'!$B$16</f>
        <v>0</v>
      </c>
      <c r="I393" s="8">
        <f t="shared" si="12"/>
        <v>-73</v>
      </c>
      <c r="J393" s="2" t="str">
        <f t="shared" si="13"/>
        <v>FAIL</v>
      </c>
      <c r="K393" s="17" t="str">
        <f>IF(AND(IF('114成績輸入與落點儀表板'!$C$2="必須採計",L393&gt;0,IF('114成績輸入與落點儀表板'!$C$2="不可採計",L393=0,TRUE)),IF('114成績輸入與落點儀表板'!$C$3="必須採計",M393&gt;0,IF('114成績輸入與落點儀表板'!$C$3="不可採計",M393=0,TRUE)),IF('114成績輸入與落點儀表板'!$C$4="必須採計",N393&gt;0,IF('114成績輸入與落點儀表板'!$C$4="不可採計",N393=0,TRUE)),IF('114成績輸入與落點儀表板'!$C$5="必須採計",O393&gt;0,IF('114成績輸入與落點儀表板'!$C$5="不可採計",O393=0,TRUE)),IF('114成績輸入與落點儀表板'!$C$6="必須採計",P393&gt;0,IF('114成績輸入與落點儀表板'!$C$6="不可採計",P393=0,TRUE)),IF('114成績輸入與落點儀表板'!$C$7="必須採計",Q393&gt;0,IF('114成績輸入與落點儀表板'!$C$7="不可採計",Q393=0,TRUE)),IF('114成績輸入與落點儀表板'!$C$8="必須採計",R393&gt;0,IF('114成績輸入與落點儀表板'!$C$8="不可採計",R393=0,TRUE)),IF('114成績輸入與落點儀表板'!$C$9="必須採計",S393&gt;0,IF('114成績輸入與落點儀表板'!$C$9="不可採計",S393=0,TRUE)),IF('114成績輸入與落點儀表板'!$C$10="必須採計",T393&gt;0,IF('114成績輸入與落點儀表板'!$C$10="不可採計",T393=0,TRUE)),IF('114成績輸入與落點儀表板'!$C$11="必須採計",U393&gt;0,IF('114成績輸入與落點儀表板'!$C$11="不可採計",U393=0,TRUE)),IF('114成績輸入與落點儀表板'!$C$12="必須採計",V393&gt;0,IF('114成績輸入與落點儀表板'!$C$12="不可採計",V393=0,TRUE)),IF('114成績輸入與落點儀表板'!$C$13="必須採計",W393&gt;0,IF('114成績輸入與落點儀表板'!$C$13="不可採計",W393=0,TRUE)),IF('114成績輸入與落點儀表板'!$C$14="必須採計",X393&gt;0,IF('114成績輸入與落點儀表板'!$C$14="不可採計",X393=0,TRUE)),IF('114成績輸入與落點儀表板'!$C$15="必須採計",Y393&gt;0,IF('114成績輸入與落點儀表板'!$C$15="不可採計",Y393=0,TRUE)),IF('114成績輸入與落點儀表板'!$C$16="必須採計",Z393&gt;0,IF('114成績輸入與落點儀表板'!$C$16="不可採計",Z393=0,TRUE))),"✅ 符合","❌ 不符合")</f>
        <v>❌ 不符合</v>
      </c>
      <c r="L393" s="15">
        <v>0</v>
      </c>
      <c r="M393" s="15">
        <v>2</v>
      </c>
      <c r="N393" s="15">
        <v>0</v>
      </c>
      <c r="O393" s="15">
        <v>0</v>
      </c>
      <c r="P393" s="15">
        <v>0</v>
      </c>
      <c r="Q393" s="15">
        <v>0</v>
      </c>
      <c r="R393" s="15">
        <v>0</v>
      </c>
      <c r="S393" s="15">
        <v>0</v>
      </c>
      <c r="T393" s="15">
        <v>1</v>
      </c>
      <c r="U393" s="15">
        <v>0</v>
      </c>
      <c r="V393" s="15">
        <v>0</v>
      </c>
      <c r="W393" s="15">
        <v>0</v>
      </c>
      <c r="X393" s="15">
        <v>0</v>
      </c>
      <c r="Y393" s="15">
        <v>1.5</v>
      </c>
      <c r="Z393" s="15">
        <v>0</v>
      </c>
    </row>
    <row r="394" spans="1:26" ht="15.75" customHeight="1" x14ac:dyDescent="0.3">
      <c r="A394" s="2" t="s">
        <v>1062</v>
      </c>
      <c r="B394" s="13" t="s">
        <v>1015</v>
      </c>
      <c r="C394" s="13" t="s">
        <v>1016</v>
      </c>
      <c r="D394" s="12" t="s">
        <v>56</v>
      </c>
      <c r="E394" s="13" t="s">
        <v>1017</v>
      </c>
      <c r="F394" s="2">
        <v>13</v>
      </c>
      <c r="G394" s="15">
        <v>260</v>
      </c>
      <c r="H394" s="7">
        <f>L394*'114成績輸入與落點儀表板'!$B$2+M394*'114成績輸入與落點儀表板'!$B$3+N394*'114成績輸入與落點儀表板'!$B$4+O394*'114成績輸入與落點儀表板'!$B$5+P394*'114成績輸入與落點儀表板'!$B$6+Q394*'114成績輸入與落點儀表板'!$B$7+R394*'114成績輸入與落點儀表板'!$B$8+S394*'114成績輸入與落點儀表板'!$B$9+T394*'114成績輸入與落點儀表板'!$B$10+U394*'114成績輸入與落點儀表板'!$B$11+V394*'114成績輸入與落點儀表板'!$B$12+W394*'114成績輸入與落點儀表板'!$B$13+X394*'114成績輸入與落點儀表板'!$B$14+Y394*'114成績輸入與落點儀表板'!$B$15+Z394*'114成績輸入與落點儀表板'!$B$16</f>
        <v>0</v>
      </c>
      <c r="I394" s="8">
        <f t="shared" si="12"/>
        <v>-260</v>
      </c>
      <c r="J394" s="2" t="str">
        <f t="shared" si="13"/>
        <v>FAIL</v>
      </c>
      <c r="K394" s="17" t="str">
        <f>IF(AND(IF('114成績輸入與落點儀表板'!$C$2="必須採計",L394&gt;0,IF('114成績輸入與落點儀表板'!$C$2="不可採計",L394=0,TRUE)),IF('114成績輸入與落點儀表板'!$C$3="必須採計",M394&gt;0,IF('114成績輸入與落點儀表板'!$C$3="不可採計",M394=0,TRUE)),IF('114成績輸入與落點儀表板'!$C$4="必須採計",N394&gt;0,IF('114成績輸入與落點儀表板'!$C$4="不可採計",N394=0,TRUE)),IF('114成績輸入與落點儀表板'!$C$5="必須採計",O394&gt;0,IF('114成績輸入與落點儀表板'!$C$5="不可採計",O394=0,TRUE)),IF('114成績輸入與落點儀表板'!$C$6="必須採計",P394&gt;0,IF('114成績輸入與落點儀表板'!$C$6="不可採計",P394=0,TRUE)),IF('114成績輸入與落點儀表板'!$C$7="必須採計",Q394&gt;0,IF('114成績輸入與落點儀表板'!$C$7="不可採計",Q394=0,TRUE)),IF('114成績輸入與落點儀表板'!$C$8="必須採計",R394&gt;0,IF('114成績輸入與落點儀表板'!$C$8="不可採計",R394=0,TRUE)),IF('114成績輸入與落點儀表板'!$C$9="必須採計",S394&gt;0,IF('114成績輸入與落點儀表板'!$C$9="不可採計",S394=0,TRUE)),IF('114成績輸入與落點儀表板'!$C$10="必須採計",T394&gt;0,IF('114成績輸入與落點儀表板'!$C$10="不可採計",T394=0,TRUE)),IF('114成績輸入與落點儀表板'!$C$11="必須採計",U394&gt;0,IF('114成績輸入與落點儀表板'!$C$11="不可採計",U394=0,TRUE)),IF('114成績輸入與落點儀表板'!$C$12="必須採計",V394&gt;0,IF('114成績輸入與落點儀表板'!$C$12="不可採計",V394=0,TRUE)),IF('114成績輸入與落點儀表板'!$C$13="必須採計",W394&gt;0,IF('114成績輸入與落點儀表板'!$C$13="不可採計",W394=0,TRUE)),IF('114成績輸入與落點儀表板'!$C$14="必須採計",X394&gt;0,IF('114成績輸入與落點儀表板'!$C$14="不可採計",X394=0,TRUE)),IF('114成績輸入與落點儀表板'!$C$15="必須採計",Y394&gt;0,IF('114成績輸入與落點儀表板'!$C$15="不可採計",Y394=0,TRUE)),IF('114成績輸入與落點儀表板'!$C$16="必須採計",Z394&gt;0,IF('114成績輸入與落點儀表板'!$C$16="不可採計",Z394=0,TRUE))),"✅ 符合","❌ 不符合")</f>
        <v>✅ 符合</v>
      </c>
      <c r="L394" s="15">
        <v>1.5</v>
      </c>
      <c r="M394" s="15">
        <v>1.25</v>
      </c>
      <c r="N394" s="15">
        <v>0</v>
      </c>
      <c r="O394" s="15">
        <v>0</v>
      </c>
      <c r="P394" s="15">
        <v>0</v>
      </c>
      <c r="Q394" s="15">
        <v>1</v>
      </c>
      <c r="R394" s="15">
        <v>0</v>
      </c>
      <c r="S394" s="15">
        <v>0</v>
      </c>
      <c r="T394" s="15">
        <v>0</v>
      </c>
      <c r="U394" s="15">
        <v>1</v>
      </c>
      <c r="V394" s="15">
        <v>1</v>
      </c>
      <c r="W394" s="15">
        <v>0</v>
      </c>
      <c r="X394" s="15">
        <v>0</v>
      </c>
      <c r="Y394" s="15">
        <v>0</v>
      </c>
      <c r="Z394" s="15">
        <v>0</v>
      </c>
    </row>
    <row r="395" spans="1:26" x14ac:dyDescent="0.3">
      <c r="A395" s="2" t="s">
        <v>1064</v>
      </c>
      <c r="B395" s="13" t="s">
        <v>1015</v>
      </c>
      <c r="C395" s="13" t="s">
        <v>1019</v>
      </c>
      <c r="D395" s="12" t="s">
        <v>60</v>
      </c>
      <c r="E395" s="13" t="s">
        <v>1020</v>
      </c>
      <c r="F395" s="2">
        <v>5</v>
      </c>
      <c r="G395" s="15">
        <v>266</v>
      </c>
      <c r="H395" s="7">
        <f>L395*'114成績輸入與落點儀表板'!$B$2+M395*'114成績輸入與落點儀表板'!$B$3+N395*'114成績輸入與落點儀表板'!$B$4+O395*'114成績輸入與落點儀表板'!$B$5+P395*'114成績輸入與落點儀表板'!$B$6+Q395*'114成績輸入與落點儀表板'!$B$7+R395*'114成績輸入與落點儀表板'!$B$8+S395*'114成績輸入與落點儀表板'!$B$9+T395*'114成績輸入與落點儀表板'!$B$10+U395*'114成績輸入與落點儀表板'!$B$11+V395*'114成績輸入與落點儀表板'!$B$12+W395*'114成績輸入與落點儀表板'!$B$13+X395*'114成績輸入與落點儀表板'!$B$14+Y395*'114成績輸入與落點儀表板'!$B$15+Z395*'114成績輸入與落點儀表板'!$B$16</f>
        <v>0</v>
      </c>
      <c r="I395" s="8">
        <f t="shared" si="12"/>
        <v>-266</v>
      </c>
      <c r="J395" s="2" t="str">
        <f t="shared" si="13"/>
        <v>FAIL</v>
      </c>
      <c r="K395" s="17" t="str">
        <f>IF(AND(IF('114成績輸入與落點儀表板'!$C$2="必須採計",L395&gt;0,IF('114成績輸入與落點儀表板'!$C$2="不可採計",L395=0,TRUE)),IF('114成績輸入與落點儀表板'!$C$3="必須採計",M395&gt;0,IF('114成績輸入與落點儀表板'!$C$3="不可採計",M395=0,TRUE)),IF('114成績輸入與落點儀表板'!$C$4="必須採計",N395&gt;0,IF('114成績輸入與落點儀表板'!$C$4="不可採計",N395=0,TRUE)),IF('114成績輸入與落點儀表板'!$C$5="必須採計",O395&gt;0,IF('114成績輸入與落點儀表板'!$C$5="不可採計",O395=0,TRUE)),IF('114成績輸入與落點儀表板'!$C$6="必須採計",P395&gt;0,IF('114成績輸入與落點儀表板'!$C$6="不可採計",P395=0,TRUE)),IF('114成績輸入與落點儀表板'!$C$7="必須採計",Q395&gt;0,IF('114成績輸入與落點儀表板'!$C$7="不可採計",Q395=0,TRUE)),IF('114成績輸入與落點儀表板'!$C$8="必須採計",R395&gt;0,IF('114成績輸入與落點儀表板'!$C$8="不可採計",R395=0,TRUE)),IF('114成績輸入與落點儀表板'!$C$9="必須採計",S395&gt;0,IF('114成績輸入與落點儀表板'!$C$9="不可採計",S395=0,TRUE)),IF('114成績輸入與落點儀表板'!$C$10="必須採計",T395&gt;0,IF('114成績輸入與落點儀表板'!$C$10="不可採計",T395=0,TRUE)),IF('114成績輸入與落點儀表板'!$C$11="必須採計",U395&gt;0,IF('114成績輸入與落點儀表板'!$C$11="不可採計",U395=0,TRUE)),IF('114成績輸入與落點儀表板'!$C$12="必須採計",V395&gt;0,IF('114成績輸入與落點儀表板'!$C$12="不可採計",V395=0,TRUE)),IF('114成績輸入與落點儀表板'!$C$13="必須採計",W395&gt;0,IF('114成績輸入與落點儀表板'!$C$13="不可採計",W395=0,TRUE)),IF('114成績輸入與落點儀表板'!$C$14="必須採計",X395&gt;0,IF('114成績輸入與落點儀表板'!$C$14="不可採計",X395=0,TRUE)),IF('114成績輸入與落點儀表板'!$C$15="必須採計",Y395&gt;0,IF('114成績輸入與落點儀表板'!$C$15="不可採計",Y395=0,TRUE)),IF('114成績輸入與落點儀表板'!$C$16="必須採計",Z395&gt;0,IF('114成績輸入與落點儀表板'!$C$16="不可採計",Z395=0,TRUE))),"✅ 符合","❌ 不符合")</f>
        <v>✅ 符合</v>
      </c>
      <c r="L395" s="15">
        <v>1.5</v>
      </c>
      <c r="M395" s="15">
        <v>1.5</v>
      </c>
      <c r="N395" s="15">
        <v>0</v>
      </c>
      <c r="O395" s="15">
        <v>0</v>
      </c>
      <c r="P395" s="15">
        <v>0</v>
      </c>
      <c r="Q395" s="15">
        <v>1</v>
      </c>
      <c r="R395" s="15">
        <v>0</v>
      </c>
      <c r="S395" s="15">
        <v>0</v>
      </c>
      <c r="T395" s="15">
        <v>0</v>
      </c>
      <c r="U395" s="15">
        <v>1</v>
      </c>
      <c r="V395" s="15">
        <v>1</v>
      </c>
      <c r="W395" s="15">
        <v>0</v>
      </c>
      <c r="X395" s="15">
        <v>0</v>
      </c>
      <c r="Y395" s="15">
        <v>0</v>
      </c>
      <c r="Z395" s="15">
        <v>0</v>
      </c>
    </row>
    <row r="396" spans="1:26" ht="15.75" customHeight="1" x14ac:dyDescent="0.3">
      <c r="A396" s="2" t="s">
        <v>1066</v>
      </c>
      <c r="B396" s="13" t="s">
        <v>1015</v>
      </c>
      <c r="C396" s="13" t="s">
        <v>59</v>
      </c>
      <c r="D396" s="12" t="s">
        <v>60</v>
      </c>
      <c r="E396" s="13" t="s">
        <v>5072</v>
      </c>
      <c r="F396" s="2">
        <v>18</v>
      </c>
      <c r="G396" s="15">
        <v>275</v>
      </c>
      <c r="H396" s="7">
        <f>L396*'114成績輸入與落點儀表板'!$B$2+M396*'114成績輸入與落點儀表板'!$B$3+N396*'114成績輸入與落點儀表板'!$B$4+O396*'114成績輸入與落點儀表板'!$B$5+P396*'114成績輸入與落點儀表板'!$B$6+Q396*'114成績輸入與落點儀表板'!$B$7+R396*'114成績輸入與落點儀表板'!$B$8+S396*'114成績輸入與落點儀表板'!$B$9+T396*'114成績輸入與落點儀表板'!$B$10+U396*'114成績輸入與落點儀表板'!$B$11+V396*'114成績輸入與落點儀表板'!$B$12+W396*'114成績輸入與落點儀表板'!$B$13+X396*'114成績輸入與落點儀表板'!$B$14+Y396*'114成績輸入與落點儀表板'!$B$15+Z396*'114成績輸入與落點儀表板'!$B$16</f>
        <v>0</v>
      </c>
      <c r="I396" s="8">
        <f t="shared" si="12"/>
        <v>-275</v>
      </c>
      <c r="J396" s="2" t="str">
        <f t="shared" si="13"/>
        <v>FAIL</v>
      </c>
      <c r="K396" s="17" t="str">
        <f>IF(AND(IF('114成績輸入與落點儀表板'!$C$2="必須採計",L396&gt;0,IF('114成績輸入與落點儀表板'!$C$2="不可採計",L396=0,TRUE)),IF('114成績輸入與落點儀表板'!$C$3="必須採計",M396&gt;0,IF('114成績輸入與落點儀表板'!$C$3="不可採計",M396=0,TRUE)),IF('114成績輸入與落點儀表板'!$C$4="必須採計",N396&gt;0,IF('114成績輸入與落點儀表板'!$C$4="不可採計",N396=0,TRUE)),IF('114成績輸入與落點儀表板'!$C$5="必須採計",O396&gt;0,IF('114成績輸入與落點儀表板'!$C$5="不可採計",O396=0,TRUE)),IF('114成績輸入與落點儀表板'!$C$6="必須採計",P396&gt;0,IF('114成績輸入與落點儀表板'!$C$6="不可採計",P396=0,TRUE)),IF('114成績輸入與落點儀表板'!$C$7="必須採計",Q396&gt;0,IF('114成績輸入與落點儀表板'!$C$7="不可採計",Q396=0,TRUE)),IF('114成績輸入與落點儀表板'!$C$8="必須採計",R396&gt;0,IF('114成績輸入與落點儀表板'!$C$8="不可採計",R396=0,TRUE)),IF('114成績輸入與落點儀表板'!$C$9="必須採計",S396&gt;0,IF('114成績輸入與落點儀表板'!$C$9="不可採計",S396=0,TRUE)),IF('114成績輸入與落點儀表板'!$C$10="必須採計",T396&gt;0,IF('114成績輸入與落點儀表板'!$C$10="不可採計",T396=0,TRUE)),IF('114成績輸入與落點儀表板'!$C$11="必須採計",U396&gt;0,IF('114成績輸入與落點儀表板'!$C$11="不可採計",U396=0,TRUE)),IF('114成績輸入與落點儀表板'!$C$12="必須採計",V396&gt;0,IF('114成績輸入與落點儀表板'!$C$12="不可採計",V396=0,TRUE)),IF('114成績輸入與落點儀表板'!$C$13="必須採計",W396&gt;0,IF('114成績輸入與落點儀表板'!$C$13="不可採計",W396=0,TRUE)),IF('114成績輸入與落點儀表板'!$C$14="必須採計",X396&gt;0,IF('114成績輸入與落點儀表板'!$C$14="不可採計",X396=0,TRUE)),IF('114成績輸入與落點儀表板'!$C$15="必須採計",Y396&gt;0,IF('114成績輸入與落點儀表板'!$C$15="不可採計",Y396=0,TRUE)),IF('114成績輸入與落點儀表板'!$C$16="必須採計",Z396&gt;0,IF('114成績輸入與落點儀表板'!$C$16="不可採計",Z396=0,TRUE))),"✅ 符合","❌ 不符合")</f>
        <v>✅ 符合</v>
      </c>
      <c r="L396" s="15">
        <v>1</v>
      </c>
      <c r="M396" s="15">
        <v>2</v>
      </c>
      <c r="N396" s="15">
        <v>0</v>
      </c>
      <c r="O396" s="15">
        <v>0</v>
      </c>
      <c r="P396" s="15">
        <v>0</v>
      </c>
      <c r="Q396" s="15">
        <v>1</v>
      </c>
      <c r="R396" s="15">
        <v>0</v>
      </c>
      <c r="S396" s="15">
        <v>0</v>
      </c>
      <c r="T396" s="15">
        <v>0</v>
      </c>
      <c r="U396" s="15">
        <v>1</v>
      </c>
      <c r="V396" s="15">
        <v>1</v>
      </c>
      <c r="W396" s="15">
        <v>0</v>
      </c>
      <c r="X396" s="15">
        <v>0</v>
      </c>
      <c r="Y396" s="15">
        <v>0</v>
      </c>
      <c r="Z396" s="15">
        <v>0</v>
      </c>
    </row>
    <row r="397" spans="1:26" x14ac:dyDescent="0.3">
      <c r="A397" s="2" t="s">
        <v>1068</v>
      </c>
      <c r="B397" s="13" t="s">
        <v>1015</v>
      </c>
      <c r="C397" s="13" t="s">
        <v>1023</v>
      </c>
      <c r="D397" s="12" t="s">
        <v>99</v>
      </c>
      <c r="E397" s="13" t="s">
        <v>5073</v>
      </c>
      <c r="F397" s="2">
        <v>20</v>
      </c>
      <c r="G397" s="15">
        <v>281</v>
      </c>
      <c r="H397" s="7">
        <f>L397*'114成績輸入與落點儀表板'!$B$2+M397*'114成績輸入與落點儀表板'!$B$3+N397*'114成績輸入與落點儀表板'!$B$4+O397*'114成績輸入與落點儀表板'!$B$5+P397*'114成績輸入與落點儀表板'!$B$6+Q397*'114成績輸入與落點儀表板'!$B$7+R397*'114成績輸入與落點儀表板'!$B$8+S397*'114成績輸入與落點儀表板'!$B$9+T397*'114成績輸入與落點儀表板'!$B$10+U397*'114成績輸入與落點儀表板'!$B$11+V397*'114成績輸入與落點儀表板'!$B$12+W397*'114成績輸入與落點儀表板'!$B$13+X397*'114成績輸入與落點儀表板'!$B$14+Y397*'114成績輸入與落點儀表板'!$B$15+Z397*'114成績輸入與落點儀表板'!$B$16</f>
        <v>0</v>
      </c>
      <c r="I397" s="8">
        <f t="shared" si="12"/>
        <v>-281</v>
      </c>
      <c r="J397" s="2" t="str">
        <f t="shared" si="13"/>
        <v>FAIL</v>
      </c>
      <c r="K397" s="17" t="str">
        <f>IF(AND(IF('114成績輸入與落點儀表板'!$C$2="必須採計",L397&gt;0,IF('114成績輸入與落點儀表板'!$C$2="不可採計",L397=0,TRUE)),IF('114成績輸入與落點儀表板'!$C$3="必須採計",M397&gt;0,IF('114成績輸入與落點儀表板'!$C$3="不可採計",M397=0,TRUE)),IF('114成績輸入與落點儀表板'!$C$4="必須採計",N397&gt;0,IF('114成績輸入與落點儀表板'!$C$4="不可採計",N397=0,TRUE)),IF('114成績輸入與落點儀表板'!$C$5="必須採計",O397&gt;0,IF('114成績輸入與落點儀表板'!$C$5="不可採計",O397=0,TRUE)),IF('114成績輸入與落點儀表板'!$C$6="必須採計",P397&gt;0,IF('114成績輸入與落點儀表板'!$C$6="不可採計",P397=0,TRUE)),IF('114成績輸入與落點儀表板'!$C$7="必須採計",Q397&gt;0,IF('114成績輸入與落點儀表板'!$C$7="不可採計",Q397=0,TRUE)),IF('114成績輸入與落點儀表板'!$C$8="必須採計",R397&gt;0,IF('114成績輸入與落點儀表板'!$C$8="不可採計",R397=0,TRUE)),IF('114成績輸入與落點儀表板'!$C$9="必須採計",S397&gt;0,IF('114成績輸入與落點儀表板'!$C$9="不可採計",S397=0,TRUE)),IF('114成績輸入與落點儀表板'!$C$10="必須採計",T397&gt;0,IF('114成績輸入與落點儀表板'!$C$10="不可採計",T397=0,TRUE)),IF('114成績輸入與落點儀表板'!$C$11="必須採計",U397&gt;0,IF('114成績輸入與落點儀表板'!$C$11="不可採計",U397=0,TRUE)),IF('114成績輸入與落點儀表板'!$C$12="必須採計",V397&gt;0,IF('114成績輸入與落點儀表板'!$C$12="不可採計",V397=0,TRUE)),IF('114成績輸入與落點儀表板'!$C$13="必須採計",W397&gt;0,IF('114成績輸入與落點儀表板'!$C$13="不可採計",W397=0,TRUE)),IF('114成績輸入與落點儀表板'!$C$14="必須採計",X397&gt;0,IF('114成績輸入與落點儀表板'!$C$14="不可採計",X397=0,TRUE)),IF('114成績輸入與落點儀表板'!$C$15="必須採計",Y397&gt;0,IF('114成績輸入與落點儀表板'!$C$15="不可採計",Y397=0,TRUE)),IF('114成績輸入與落點儀表板'!$C$16="必須採計",Z397&gt;0,IF('114成績輸入與落點儀表板'!$C$16="不可採計",Z397=0,TRUE))),"✅ 符合","❌ 不符合")</f>
        <v>✅ 符合</v>
      </c>
      <c r="L397" s="15">
        <v>1.5</v>
      </c>
      <c r="M397" s="15">
        <v>1.5</v>
      </c>
      <c r="N397" s="15">
        <v>0</v>
      </c>
      <c r="O397" s="15">
        <v>0</v>
      </c>
      <c r="P397" s="15">
        <v>0</v>
      </c>
      <c r="Q397" s="15">
        <v>1</v>
      </c>
      <c r="R397" s="15">
        <v>0</v>
      </c>
      <c r="S397" s="15">
        <v>0</v>
      </c>
      <c r="T397" s="15">
        <v>0</v>
      </c>
      <c r="U397" s="15">
        <v>1</v>
      </c>
      <c r="V397" s="15">
        <v>0</v>
      </c>
      <c r="W397" s="15">
        <v>1</v>
      </c>
      <c r="X397" s="15">
        <v>0</v>
      </c>
      <c r="Y397" s="15">
        <v>0</v>
      </c>
      <c r="Z397" s="15">
        <v>0</v>
      </c>
    </row>
    <row r="398" spans="1:26" ht="15.75" customHeight="1" x14ac:dyDescent="0.3">
      <c r="A398" s="2" t="s">
        <v>1071</v>
      </c>
      <c r="B398" s="13" t="s">
        <v>1015</v>
      </c>
      <c r="C398" s="13" t="s">
        <v>1026</v>
      </c>
      <c r="D398" s="12" t="s">
        <v>266</v>
      </c>
      <c r="E398" s="13" t="s">
        <v>1027</v>
      </c>
      <c r="F398" s="2">
        <v>9</v>
      </c>
      <c r="G398" s="15">
        <v>272</v>
      </c>
      <c r="H398" s="7">
        <f>L398*'114成績輸入與落點儀表板'!$B$2+M398*'114成績輸入與落點儀表板'!$B$3+N398*'114成績輸入與落點儀表板'!$B$4+O398*'114成績輸入與落點儀表板'!$B$5+P398*'114成績輸入與落點儀表板'!$B$6+Q398*'114成績輸入與落點儀表板'!$B$7+R398*'114成績輸入與落點儀表板'!$B$8+S398*'114成績輸入與落點儀表板'!$B$9+T398*'114成績輸入與落點儀表板'!$B$10+U398*'114成績輸入與落點儀表板'!$B$11+V398*'114成績輸入與落點儀表板'!$B$12+W398*'114成績輸入與落點儀表板'!$B$13+X398*'114成績輸入與落點儀表板'!$B$14+Y398*'114成績輸入與落點儀表板'!$B$15+Z398*'114成績輸入與落點儀表板'!$B$16</f>
        <v>0</v>
      </c>
      <c r="I398" s="8">
        <f t="shared" si="12"/>
        <v>-272</v>
      </c>
      <c r="J398" s="2" t="str">
        <f t="shared" si="13"/>
        <v>FAIL</v>
      </c>
      <c r="K398" s="17" t="str">
        <f>IF(AND(IF('114成績輸入與落點儀表板'!$C$2="必須採計",L398&gt;0,IF('114成績輸入與落點儀表板'!$C$2="不可採計",L398=0,TRUE)),IF('114成績輸入與落點儀表板'!$C$3="必須採計",M398&gt;0,IF('114成績輸入與落點儀表板'!$C$3="不可採計",M398=0,TRUE)),IF('114成績輸入與落點儀表板'!$C$4="必須採計",N398&gt;0,IF('114成績輸入與落點儀表板'!$C$4="不可採計",N398=0,TRUE)),IF('114成績輸入與落點儀表板'!$C$5="必須採計",O398&gt;0,IF('114成績輸入與落點儀表板'!$C$5="不可採計",O398=0,TRUE)),IF('114成績輸入與落點儀表板'!$C$6="必須採計",P398&gt;0,IF('114成績輸入與落點儀表板'!$C$6="不可採計",P398=0,TRUE)),IF('114成績輸入與落點儀表板'!$C$7="必須採計",Q398&gt;0,IF('114成績輸入與落點儀表板'!$C$7="不可採計",Q398=0,TRUE)),IF('114成績輸入與落點儀表板'!$C$8="必須採計",R398&gt;0,IF('114成績輸入與落點儀表板'!$C$8="不可採計",R398=0,TRUE)),IF('114成績輸入與落點儀表板'!$C$9="必須採計",S398&gt;0,IF('114成績輸入與落點儀表板'!$C$9="不可採計",S398=0,TRUE)),IF('114成績輸入與落點儀表板'!$C$10="必須採計",T398&gt;0,IF('114成績輸入與落點儀表板'!$C$10="不可採計",T398=0,TRUE)),IF('114成績輸入與落點儀表板'!$C$11="必須採計",U398&gt;0,IF('114成績輸入與落點儀表板'!$C$11="不可採計",U398=0,TRUE)),IF('114成績輸入與落點儀表板'!$C$12="必須採計",V398&gt;0,IF('114成績輸入與落點儀表板'!$C$12="不可採計",V398=0,TRUE)),IF('114成績輸入與落點儀表板'!$C$13="必須採計",W398&gt;0,IF('114成績輸入與落點儀表板'!$C$13="不可採計",W398=0,TRUE)),IF('114成績輸入與落點儀表板'!$C$14="必須採計",X398&gt;0,IF('114成績輸入與落點儀表板'!$C$14="不可採計",X398=0,TRUE)),IF('114成績輸入與落點儀表板'!$C$15="必須採計",Y398&gt;0,IF('114成績輸入與落點儀表板'!$C$15="不可採計",Y398=0,TRUE)),IF('114成績輸入與落點儀表板'!$C$16="必須採計",Z398&gt;0,IF('114成績輸入與落點儀表板'!$C$16="不可採計",Z398=0,TRUE))),"✅ 符合","❌ 不符合")</f>
        <v>✅ 符合</v>
      </c>
      <c r="L398" s="15">
        <v>2</v>
      </c>
      <c r="M398" s="15">
        <v>2</v>
      </c>
      <c r="N398" s="15">
        <v>0</v>
      </c>
      <c r="O398" s="15">
        <v>0</v>
      </c>
      <c r="P398" s="15">
        <v>0</v>
      </c>
      <c r="Q398" s="15">
        <v>1</v>
      </c>
      <c r="R398" s="15">
        <v>0</v>
      </c>
      <c r="S398" s="15">
        <v>0</v>
      </c>
      <c r="T398" s="15">
        <v>0</v>
      </c>
      <c r="U398" s="15">
        <v>1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</row>
    <row r="399" spans="1:26" x14ac:dyDescent="0.3">
      <c r="A399" s="2" t="s">
        <v>1073</v>
      </c>
      <c r="B399" s="13" t="s">
        <v>1015</v>
      </c>
      <c r="C399" s="13" t="s">
        <v>1029</v>
      </c>
      <c r="D399" s="12" t="s">
        <v>266</v>
      </c>
      <c r="E399" s="13" t="s">
        <v>5074</v>
      </c>
      <c r="F399" s="2">
        <v>6</v>
      </c>
      <c r="G399" s="15">
        <v>270</v>
      </c>
      <c r="H399" s="7">
        <f>L399*'114成績輸入與落點儀表板'!$B$2+M399*'114成績輸入與落點儀表板'!$B$3+N399*'114成績輸入與落點儀表板'!$B$4+O399*'114成績輸入與落點儀表板'!$B$5+P399*'114成績輸入與落點儀表板'!$B$6+Q399*'114成績輸入與落點儀表板'!$B$7+R399*'114成績輸入與落點儀表板'!$B$8+S399*'114成績輸入與落點儀表板'!$B$9+T399*'114成績輸入與落點儀表板'!$B$10+U399*'114成績輸入與落點儀表板'!$B$11+V399*'114成績輸入與落點儀表板'!$B$12+W399*'114成績輸入與落點儀表板'!$B$13+X399*'114成績輸入與落點儀表板'!$B$14+Y399*'114成績輸入與落點儀表板'!$B$15+Z399*'114成績輸入與落點儀表板'!$B$16</f>
        <v>0</v>
      </c>
      <c r="I399" s="8">
        <f t="shared" si="12"/>
        <v>-270</v>
      </c>
      <c r="J399" s="2" t="str">
        <f t="shared" si="13"/>
        <v>FAIL</v>
      </c>
      <c r="K399" s="17" t="str">
        <f>IF(AND(IF('114成績輸入與落點儀表板'!$C$2="必須採計",L399&gt;0,IF('114成績輸入與落點儀表板'!$C$2="不可採計",L399=0,TRUE)),IF('114成績輸入與落點儀表板'!$C$3="必須採計",M399&gt;0,IF('114成績輸入與落點儀表板'!$C$3="不可採計",M399=0,TRUE)),IF('114成績輸入與落點儀表板'!$C$4="必須採計",N399&gt;0,IF('114成績輸入與落點儀表板'!$C$4="不可採計",N399=0,TRUE)),IF('114成績輸入與落點儀表板'!$C$5="必須採計",O399&gt;0,IF('114成績輸入與落點儀表板'!$C$5="不可採計",O399=0,TRUE)),IF('114成績輸入與落點儀表板'!$C$6="必須採計",P399&gt;0,IF('114成績輸入與落點儀表板'!$C$6="不可採計",P399=0,TRUE)),IF('114成績輸入與落點儀表板'!$C$7="必須採計",Q399&gt;0,IF('114成績輸入與落點儀表板'!$C$7="不可採計",Q399=0,TRUE)),IF('114成績輸入與落點儀表板'!$C$8="必須採計",R399&gt;0,IF('114成績輸入與落點儀表板'!$C$8="不可採計",R399=0,TRUE)),IF('114成績輸入與落點儀表板'!$C$9="必須採計",S399&gt;0,IF('114成績輸入與落點儀表板'!$C$9="不可採計",S399=0,TRUE)),IF('114成績輸入與落點儀表板'!$C$10="必須採計",T399&gt;0,IF('114成績輸入與落點儀表板'!$C$10="不可採計",T399=0,TRUE)),IF('114成績輸入與落點儀表板'!$C$11="必須採計",U399&gt;0,IF('114成績輸入與落點儀表板'!$C$11="不可採計",U399=0,TRUE)),IF('114成績輸入與落點儀表板'!$C$12="必須採計",V399&gt;0,IF('114成績輸入與落點儀表板'!$C$12="不可採計",V399=0,TRUE)),IF('114成績輸入與落點儀表板'!$C$13="必須採計",W399&gt;0,IF('114成績輸入與落點儀表板'!$C$13="不可採計",W399=0,TRUE)),IF('114成績輸入與落點儀表板'!$C$14="必須採計",X399&gt;0,IF('114成績輸入與落點儀表板'!$C$14="不可採計",X399=0,TRUE)),IF('114成績輸入與落點儀表板'!$C$15="必須採計",Y399&gt;0,IF('114成績輸入與落點儀表板'!$C$15="不可採計",Y399=0,TRUE)),IF('114成績輸入與落點儀表板'!$C$16="必須採計",Z399&gt;0,IF('114成績輸入與落點儀表板'!$C$16="不可採計",Z399=0,TRUE))),"✅ 符合","❌ 不符合")</f>
        <v>✅ 符合</v>
      </c>
      <c r="L399" s="15">
        <v>1.5</v>
      </c>
      <c r="M399" s="15">
        <v>1.5</v>
      </c>
      <c r="N399" s="15">
        <v>0</v>
      </c>
      <c r="O399" s="15">
        <v>0</v>
      </c>
      <c r="P399" s="15">
        <v>0</v>
      </c>
      <c r="Q399" s="15">
        <v>0</v>
      </c>
      <c r="R399" s="15">
        <v>0</v>
      </c>
      <c r="S399" s="15">
        <v>0</v>
      </c>
      <c r="T399" s="15">
        <v>0</v>
      </c>
      <c r="U399" s="15">
        <v>1.5</v>
      </c>
      <c r="V399" s="15">
        <v>1</v>
      </c>
      <c r="W399" s="15">
        <v>1</v>
      </c>
      <c r="X399" s="15">
        <v>0</v>
      </c>
      <c r="Y399" s="15">
        <v>0</v>
      </c>
      <c r="Z399" s="15">
        <v>0</v>
      </c>
    </row>
    <row r="400" spans="1:26" ht="15.75" customHeight="1" x14ac:dyDescent="0.3">
      <c r="A400" s="2" t="s">
        <v>1074</v>
      </c>
      <c r="B400" s="13" t="s">
        <v>1015</v>
      </c>
      <c r="C400" s="13" t="s">
        <v>287</v>
      </c>
      <c r="D400" s="12" t="s">
        <v>266</v>
      </c>
      <c r="E400" s="13" t="s">
        <v>1032</v>
      </c>
      <c r="F400" s="2">
        <v>15</v>
      </c>
      <c r="G400" s="15">
        <v>271</v>
      </c>
      <c r="H400" s="7">
        <f>L400*'114成績輸入與落點儀表板'!$B$2+M400*'114成績輸入與落點儀表板'!$B$3+N400*'114成績輸入與落點儀表板'!$B$4+O400*'114成績輸入與落點儀表板'!$B$5+P400*'114成績輸入與落點儀表板'!$B$6+Q400*'114成績輸入與落點儀表板'!$B$7+R400*'114成績輸入與落點儀表板'!$B$8+S400*'114成績輸入與落點儀表板'!$B$9+T400*'114成績輸入與落點儀表板'!$B$10+U400*'114成績輸入與落點儀表板'!$B$11+V400*'114成績輸入與落點儀表板'!$B$12+W400*'114成績輸入與落點儀表板'!$B$13+X400*'114成績輸入與落點儀表板'!$B$14+Y400*'114成績輸入與落點儀表板'!$B$15+Z400*'114成績輸入與落點儀表板'!$B$16</f>
        <v>0</v>
      </c>
      <c r="I400" s="8">
        <f t="shared" si="12"/>
        <v>-271</v>
      </c>
      <c r="J400" s="2" t="str">
        <f t="shared" si="13"/>
        <v>FAIL</v>
      </c>
      <c r="K400" s="17" t="str">
        <f>IF(AND(IF('114成績輸入與落點儀表板'!$C$2="必須採計",L400&gt;0,IF('114成績輸入與落點儀表板'!$C$2="不可採計",L400=0,TRUE)),IF('114成績輸入與落點儀表板'!$C$3="必須採計",M400&gt;0,IF('114成績輸入與落點儀表板'!$C$3="不可採計",M400=0,TRUE)),IF('114成績輸入與落點儀表板'!$C$4="必須採計",N400&gt;0,IF('114成績輸入與落點儀表板'!$C$4="不可採計",N400=0,TRUE)),IF('114成績輸入與落點儀表板'!$C$5="必須採計",O400&gt;0,IF('114成績輸入與落點儀表板'!$C$5="不可採計",O400=0,TRUE)),IF('114成績輸入與落點儀表板'!$C$6="必須採計",P400&gt;0,IF('114成績輸入與落點儀表板'!$C$6="不可採計",P400=0,TRUE)),IF('114成績輸入與落點儀表板'!$C$7="必須採計",Q400&gt;0,IF('114成績輸入與落點儀表板'!$C$7="不可採計",Q400=0,TRUE)),IF('114成績輸入與落點儀表板'!$C$8="必須採計",R400&gt;0,IF('114成績輸入與落點儀表板'!$C$8="不可採計",R400=0,TRUE)),IF('114成績輸入與落點儀表板'!$C$9="必須採計",S400&gt;0,IF('114成績輸入與落點儀表板'!$C$9="不可採計",S400=0,TRUE)),IF('114成績輸入與落點儀表板'!$C$10="必須採計",T400&gt;0,IF('114成績輸入與落點儀表板'!$C$10="不可採計",T400=0,TRUE)),IF('114成績輸入與落點儀表板'!$C$11="必須採計",U400&gt;0,IF('114成績輸入與落點儀表板'!$C$11="不可採計",U400=0,TRUE)),IF('114成績輸入與落點儀表板'!$C$12="必須採計",V400&gt;0,IF('114成績輸入與落點儀表板'!$C$12="不可採計",V400=0,TRUE)),IF('114成績輸入與落點儀表板'!$C$13="必須採計",W400&gt;0,IF('114成績輸入與落點儀表板'!$C$13="不可採計",W400=0,TRUE)),IF('114成績輸入與落點儀表板'!$C$14="必須採計",X400&gt;0,IF('114成績輸入與落點儀表板'!$C$14="不可採計",X400=0,TRUE)),IF('114成績輸入與落點儀表板'!$C$15="必須採計",Y400&gt;0,IF('114成績輸入與落點儀表板'!$C$15="不可採計",Y400=0,TRUE)),IF('114成績輸入與落點儀表板'!$C$16="必須採計",Z400&gt;0,IF('114成績輸入與落點儀表板'!$C$16="不可採計",Z400=0,TRUE))),"✅ 符合","❌ 不符合")</f>
        <v>✅ 符合</v>
      </c>
      <c r="L400" s="15">
        <v>2</v>
      </c>
      <c r="M400" s="15">
        <v>2</v>
      </c>
      <c r="N400" s="15">
        <v>0</v>
      </c>
      <c r="O400" s="15">
        <v>0</v>
      </c>
      <c r="P400" s="15">
        <v>0</v>
      </c>
      <c r="Q400" s="15">
        <v>0</v>
      </c>
      <c r="R400" s="15">
        <v>0</v>
      </c>
      <c r="S400" s="15">
        <v>0</v>
      </c>
      <c r="T400" s="15">
        <v>0</v>
      </c>
      <c r="U400" s="15">
        <v>1</v>
      </c>
      <c r="V400" s="15">
        <v>0</v>
      </c>
      <c r="W400" s="15">
        <v>1</v>
      </c>
      <c r="X400" s="15">
        <v>0</v>
      </c>
      <c r="Y400" s="15">
        <v>0</v>
      </c>
      <c r="Z400" s="15">
        <v>0</v>
      </c>
    </row>
    <row r="401" spans="1:26" x14ac:dyDescent="0.3">
      <c r="A401" s="2" t="s">
        <v>1076</v>
      </c>
      <c r="B401" s="13" t="s">
        <v>1015</v>
      </c>
      <c r="C401" s="13" t="s">
        <v>5075</v>
      </c>
      <c r="D401" s="12" t="s">
        <v>99</v>
      </c>
      <c r="E401" s="13" t="s">
        <v>4807</v>
      </c>
      <c r="F401" s="2">
        <v>16</v>
      </c>
      <c r="G401" s="15">
        <v>283.5</v>
      </c>
      <c r="H401" s="7">
        <f>L401*'114成績輸入與落點儀表板'!$B$2+M401*'114成績輸入與落點儀表板'!$B$3+N401*'114成績輸入與落點儀表板'!$B$4+O401*'114成績輸入與落點儀表板'!$B$5+P401*'114成績輸入與落點儀表板'!$B$6+Q401*'114成績輸入與落點儀表板'!$B$7+R401*'114成績輸入與落點儀表板'!$B$8+S401*'114成績輸入與落點儀表板'!$B$9+T401*'114成績輸入與落點儀表板'!$B$10+U401*'114成績輸入與落點儀表板'!$B$11+V401*'114成績輸入與落點儀表板'!$B$12+W401*'114成績輸入與落點儀表板'!$B$13+X401*'114成績輸入與落點儀表板'!$B$14+Y401*'114成績輸入與落點儀表板'!$B$15+Z401*'114成績輸入與落點儀表板'!$B$16</f>
        <v>0</v>
      </c>
      <c r="I401" s="8">
        <f t="shared" si="12"/>
        <v>-283.5</v>
      </c>
      <c r="J401" s="2" t="str">
        <f t="shared" si="13"/>
        <v>FAIL</v>
      </c>
      <c r="K401" s="17" t="str">
        <f>IF(AND(IF('114成績輸入與落點儀表板'!$C$2="必須採計",L401&gt;0,IF('114成績輸入與落點儀表板'!$C$2="不可採計",L401=0,TRUE)),IF('114成績輸入與落點儀表板'!$C$3="必須採計",M401&gt;0,IF('114成績輸入與落點儀表板'!$C$3="不可採計",M401=0,TRUE)),IF('114成績輸入與落點儀表板'!$C$4="必須採計",N401&gt;0,IF('114成績輸入與落點儀表板'!$C$4="不可採計",N401=0,TRUE)),IF('114成績輸入與落點儀表板'!$C$5="必須採計",O401&gt;0,IF('114成績輸入與落點儀表板'!$C$5="不可採計",O401=0,TRUE)),IF('114成績輸入與落點儀表板'!$C$6="必須採計",P401&gt;0,IF('114成績輸入與落點儀表板'!$C$6="不可採計",P401=0,TRUE)),IF('114成績輸入與落點儀表板'!$C$7="必須採計",Q401&gt;0,IF('114成績輸入與落點儀表板'!$C$7="不可採計",Q401=0,TRUE)),IF('114成績輸入與落點儀表板'!$C$8="必須採計",R401&gt;0,IF('114成績輸入與落點儀表板'!$C$8="不可採計",R401=0,TRUE)),IF('114成績輸入與落點儀表板'!$C$9="必須採計",S401&gt;0,IF('114成績輸入與落點儀表板'!$C$9="不可採計",S401=0,TRUE)),IF('114成績輸入與落點儀表板'!$C$10="必須採計",T401&gt;0,IF('114成績輸入與落點儀表板'!$C$10="不可採計",T401=0,TRUE)),IF('114成績輸入與落點儀表板'!$C$11="必須採計",U401&gt;0,IF('114成績輸入與落點儀表板'!$C$11="不可採計",U401=0,TRUE)),IF('114成績輸入與落點儀表板'!$C$12="必須採計",V401&gt;0,IF('114成績輸入與落點儀表板'!$C$12="不可採計",V401=0,TRUE)),IF('114成績輸入與落點儀表板'!$C$13="必須採計",W401&gt;0,IF('114成績輸入與落點儀表板'!$C$13="不可採計",W401=0,TRUE)),IF('114成績輸入與落點儀表板'!$C$14="必須採計",X401&gt;0,IF('114成績輸入與落點儀表板'!$C$14="不可採計",X401=0,TRUE)),IF('114成績輸入與落點儀表板'!$C$15="必須採計",Y401&gt;0,IF('114成績輸入與落點儀表板'!$C$15="不可採計",Y401=0,TRUE)),IF('114成績輸入與落點儀表板'!$C$16="必須採計",Z401&gt;0,IF('114成績輸入與落點儀表板'!$C$16="不可採計",Z401=0,TRUE))),"✅ 符合","❌ 不符合")</f>
        <v>✅ 符合</v>
      </c>
      <c r="L401" s="15">
        <v>1.5</v>
      </c>
      <c r="M401" s="15">
        <v>2</v>
      </c>
      <c r="N401" s="15">
        <v>0</v>
      </c>
      <c r="O401" s="15">
        <v>0</v>
      </c>
      <c r="P401" s="15">
        <v>0</v>
      </c>
      <c r="Q401" s="15">
        <v>1.5</v>
      </c>
      <c r="R401" s="15">
        <v>0</v>
      </c>
      <c r="S401" s="15">
        <v>0</v>
      </c>
      <c r="T401" s="15">
        <v>0</v>
      </c>
      <c r="U401" s="15">
        <v>0</v>
      </c>
      <c r="V401" s="15">
        <v>0</v>
      </c>
      <c r="W401" s="15">
        <v>1</v>
      </c>
      <c r="X401" s="15">
        <v>0</v>
      </c>
      <c r="Y401" s="15">
        <v>0</v>
      </c>
      <c r="Z401" s="15">
        <v>0</v>
      </c>
    </row>
    <row r="402" spans="1:26" ht="15.75" customHeight="1" x14ac:dyDescent="0.3">
      <c r="A402" s="2" t="s">
        <v>1079</v>
      </c>
      <c r="B402" s="13" t="s">
        <v>1015</v>
      </c>
      <c r="C402" s="13" t="s">
        <v>1040</v>
      </c>
      <c r="D402" s="12" t="s">
        <v>60</v>
      </c>
      <c r="E402" s="13" t="s">
        <v>1041</v>
      </c>
      <c r="F402" s="2">
        <v>6</v>
      </c>
      <c r="G402" s="15">
        <v>286</v>
      </c>
      <c r="H402" s="7">
        <f>L402*'114成績輸入與落點儀表板'!$B$2+M402*'114成績輸入與落點儀表板'!$B$3+N402*'114成績輸入與落點儀表板'!$B$4+O402*'114成績輸入與落點儀表板'!$B$5+P402*'114成績輸入與落點儀表板'!$B$6+Q402*'114成績輸入與落點儀表板'!$B$7+R402*'114成績輸入與落點儀表板'!$B$8+S402*'114成績輸入與落點儀表板'!$B$9+T402*'114成績輸入與落點儀表板'!$B$10+U402*'114成績輸入與落點儀表板'!$B$11+V402*'114成績輸入與落點儀表板'!$B$12+W402*'114成績輸入與落點儀表板'!$B$13+X402*'114成績輸入與落點儀表板'!$B$14+Y402*'114成績輸入與落點儀表板'!$B$15+Z402*'114成績輸入與落點儀表板'!$B$16</f>
        <v>0</v>
      </c>
      <c r="I402" s="8">
        <f t="shared" si="12"/>
        <v>-286</v>
      </c>
      <c r="J402" s="2" t="str">
        <f t="shared" si="13"/>
        <v>FAIL</v>
      </c>
      <c r="K402" s="17" t="str">
        <f>IF(AND(IF('114成績輸入與落點儀表板'!$C$2="必須採計",L402&gt;0,IF('114成績輸入與落點儀表板'!$C$2="不可採計",L402=0,TRUE)),IF('114成績輸入與落點儀表板'!$C$3="必須採計",M402&gt;0,IF('114成績輸入與落點儀表板'!$C$3="不可採計",M402=0,TRUE)),IF('114成績輸入與落點儀表板'!$C$4="必須採計",N402&gt;0,IF('114成績輸入與落點儀表板'!$C$4="不可採計",N402=0,TRUE)),IF('114成績輸入與落點儀表板'!$C$5="必須採計",O402&gt;0,IF('114成績輸入與落點儀表板'!$C$5="不可採計",O402=0,TRUE)),IF('114成績輸入與落點儀表板'!$C$6="必須採計",P402&gt;0,IF('114成績輸入與落點儀表板'!$C$6="不可採計",P402=0,TRUE)),IF('114成績輸入與落點儀表板'!$C$7="必須採計",Q402&gt;0,IF('114成績輸入與落點儀表板'!$C$7="不可採計",Q402=0,TRUE)),IF('114成績輸入與落點儀表板'!$C$8="必須採計",R402&gt;0,IF('114成績輸入與落點儀表板'!$C$8="不可採計",R402=0,TRUE)),IF('114成績輸入與落點儀表板'!$C$9="必須採計",S402&gt;0,IF('114成績輸入與落點儀表板'!$C$9="不可採計",S402=0,TRUE)),IF('114成績輸入與落點儀表板'!$C$10="必須採計",T402&gt;0,IF('114成績輸入與落點儀表板'!$C$10="不可採計",T402=0,TRUE)),IF('114成績輸入與落點儀表板'!$C$11="必須採計",U402&gt;0,IF('114成績輸入與落點儀表板'!$C$11="不可採計",U402=0,TRUE)),IF('114成績輸入與落點儀表板'!$C$12="必須採計",V402&gt;0,IF('114成績輸入與落點儀表板'!$C$12="不可採計",V402=0,TRUE)),IF('114成績輸入與落點儀表板'!$C$13="必須採計",W402&gt;0,IF('114成績輸入與落點儀表板'!$C$13="不可採計",W402=0,TRUE)),IF('114成績輸入與落點儀表板'!$C$14="必須採計",X402&gt;0,IF('114成績輸入與落點儀表板'!$C$14="不可採計",X402=0,TRUE)),IF('114成績輸入與落點儀表板'!$C$15="必須採計",Y402&gt;0,IF('114成績輸入與落點儀表板'!$C$15="不可採計",Y402=0,TRUE)),IF('114成績輸入與落點儀表板'!$C$16="必須採計",Z402&gt;0,IF('114成績輸入與落點儀表板'!$C$16="不可採計",Z402=0,TRUE))),"✅ 符合","❌ 不符合")</f>
        <v>✅ 符合</v>
      </c>
      <c r="L402" s="15">
        <v>1.5</v>
      </c>
      <c r="M402" s="15">
        <v>2</v>
      </c>
      <c r="N402" s="15">
        <v>0</v>
      </c>
      <c r="O402" s="15">
        <v>0</v>
      </c>
      <c r="P402" s="15">
        <v>0</v>
      </c>
      <c r="Q402" s="15">
        <v>1</v>
      </c>
      <c r="R402" s="15">
        <v>0</v>
      </c>
      <c r="S402" s="15">
        <v>0</v>
      </c>
      <c r="T402" s="15">
        <v>0</v>
      </c>
      <c r="U402" s="15">
        <v>1</v>
      </c>
      <c r="V402" s="15">
        <v>1</v>
      </c>
      <c r="W402" s="15">
        <v>0</v>
      </c>
      <c r="X402" s="15">
        <v>0</v>
      </c>
      <c r="Y402" s="15">
        <v>0</v>
      </c>
      <c r="Z402" s="15">
        <v>0</v>
      </c>
    </row>
    <row r="403" spans="1:26" x14ac:dyDescent="0.3">
      <c r="A403" s="2" t="s">
        <v>1082</v>
      </c>
      <c r="B403" s="13" t="s">
        <v>1015</v>
      </c>
      <c r="C403" s="13" t="s">
        <v>1043</v>
      </c>
      <c r="D403" s="12" t="s">
        <v>80</v>
      </c>
      <c r="E403" s="13" t="s">
        <v>1044</v>
      </c>
      <c r="F403" s="2">
        <v>5</v>
      </c>
      <c r="G403" s="15">
        <v>198.5</v>
      </c>
      <c r="H403" s="7">
        <f>L403*'114成績輸入與落點儀表板'!$B$2+M403*'114成績輸入與落點儀表板'!$B$3+N403*'114成績輸入與落點儀表板'!$B$4+O403*'114成績輸入與落點儀表板'!$B$5+P403*'114成績輸入與落點儀表板'!$B$6+Q403*'114成績輸入與落點儀表板'!$B$7+R403*'114成績輸入與落點儀表板'!$B$8+S403*'114成績輸入與落點儀表板'!$B$9+T403*'114成績輸入與落點儀表板'!$B$10+U403*'114成績輸入與落點儀表板'!$B$11+V403*'114成績輸入與落點儀表板'!$B$12+W403*'114成績輸入與落點儀表板'!$B$13+X403*'114成績輸入與落點儀表板'!$B$14+Y403*'114成績輸入與落點儀表板'!$B$15+Z403*'114成績輸入與落點儀表板'!$B$16</f>
        <v>0</v>
      </c>
      <c r="I403" s="8">
        <f t="shared" si="12"/>
        <v>-198.5</v>
      </c>
      <c r="J403" s="2" t="str">
        <f t="shared" si="13"/>
        <v>FAIL</v>
      </c>
      <c r="K403" s="17" t="str">
        <f>IF(AND(IF('114成績輸入與落點儀表板'!$C$2="必須採計",L403&gt;0,IF('114成績輸入與落點儀表板'!$C$2="不可採計",L403=0,TRUE)),IF('114成績輸入與落點儀表板'!$C$3="必須採計",M403&gt;0,IF('114成績輸入與落點儀表板'!$C$3="不可採計",M403=0,TRUE)),IF('114成績輸入與落點儀表板'!$C$4="必須採計",N403&gt;0,IF('114成績輸入與落點儀表板'!$C$4="不可採計",N403=0,TRUE)),IF('114成績輸入與落點儀表板'!$C$5="必須採計",O403&gt;0,IF('114成績輸入與落點儀表板'!$C$5="不可採計",O403=0,TRUE)),IF('114成績輸入與落點儀表板'!$C$6="必須採計",P403&gt;0,IF('114成績輸入與落點儀表板'!$C$6="不可採計",P403=0,TRUE)),IF('114成績輸入與落點儀表板'!$C$7="必須採計",Q403&gt;0,IF('114成績輸入與落點儀表板'!$C$7="不可採計",Q403=0,TRUE)),IF('114成績輸入與落點儀表板'!$C$8="必須採計",R403&gt;0,IF('114成績輸入與落點儀表板'!$C$8="不可採計",R403=0,TRUE)),IF('114成績輸入與落點儀表板'!$C$9="必須採計",S403&gt;0,IF('114成績輸入與落點儀表板'!$C$9="不可採計",S403=0,TRUE)),IF('114成績輸入與落點儀表板'!$C$10="必須採計",T403&gt;0,IF('114成績輸入與落點儀表板'!$C$10="不可採計",T403=0,TRUE)),IF('114成績輸入與落點儀表板'!$C$11="必須採計",U403&gt;0,IF('114成績輸入與落點儀表板'!$C$11="不可採計",U403=0,TRUE)),IF('114成績輸入與落點儀表板'!$C$12="必須採計",V403&gt;0,IF('114成績輸入與落點儀表板'!$C$12="不可採計",V403=0,TRUE)),IF('114成績輸入與落點儀表板'!$C$13="必須採計",W403&gt;0,IF('114成績輸入與落點儀表板'!$C$13="不可採計",W403=0,TRUE)),IF('114成績輸入與落點儀表板'!$C$14="必須採計",X403&gt;0,IF('114成績輸入與落點儀表板'!$C$14="不可採計",X403=0,TRUE)),IF('114成績輸入與落點儀表板'!$C$15="必須採計",Y403&gt;0,IF('114成績輸入與落點儀表板'!$C$15="不可採計",Y403=0,TRUE)),IF('114成績輸入與落點儀表板'!$C$16="必須採計",Z403&gt;0,IF('114成績輸入與落點儀表板'!$C$16="不可採計",Z403=0,TRUE))),"✅ 符合","❌ 不符合")</f>
        <v>✅ 符合</v>
      </c>
      <c r="L403" s="15">
        <v>1.25</v>
      </c>
      <c r="M403" s="15">
        <v>2</v>
      </c>
      <c r="N403" s="15">
        <v>1.25</v>
      </c>
      <c r="O403" s="15">
        <v>0</v>
      </c>
      <c r="P403" s="15">
        <v>0</v>
      </c>
      <c r="Q403" s="15">
        <v>0</v>
      </c>
      <c r="R403" s="15">
        <v>0</v>
      </c>
      <c r="S403" s="15">
        <v>0</v>
      </c>
      <c r="T403" s="15">
        <v>0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</row>
    <row r="404" spans="1:26" ht="15.75" customHeight="1" x14ac:dyDescent="0.3">
      <c r="A404" s="2" t="s">
        <v>4202</v>
      </c>
      <c r="B404" s="13" t="s">
        <v>1015</v>
      </c>
      <c r="C404" s="13" t="s">
        <v>4199</v>
      </c>
      <c r="D404" s="12" t="s">
        <v>266</v>
      </c>
      <c r="E404" s="13" t="s">
        <v>4200</v>
      </c>
      <c r="F404" s="2">
        <v>4</v>
      </c>
      <c r="G404" s="15">
        <v>311</v>
      </c>
      <c r="H404" s="7">
        <f>L404*'114成績輸入與落點儀表板'!$B$2+M404*'114成績輸入與落點儀表板'!$B$3+N404*'114成績輸入與落點儀表板'!$B$4+O404*'114成績輸入與落點儀表板'!$B$5+P404*'114成績輸入與落點儀表板'!$B$6+Q404*'114成績輸入與落點儀表板'!$B$7+R404*'114成績輸入與落點儀表板'!$B$8+S404*'114成績輸入與落點儀表板'!$B$9+T404*'114成績輸入與落點儀表板'!$B$10+U404*'114成績輸入與落點儀表板'!$B$11+V404*'114成績輸入與落點儀表板'!$B$12+W404*'114成績輸入與落點儀表板'!$B$13+X404*'114成績輸入與落點儀表板'!$B$14+Y404*'114成績輸入與落點儀表板'!$B$15+Z404*'114成績輸入與落點儀表板'!$B$16</f>
        <v>0</v>
      </c>
      <c r="I404" s="8">
        <f t="shared" si="12"/>
        <v>-311</v>
      </c>
      <c r="J404" s="2" t="str">
        <f t="shared" si="13"/>
        <v>FAIL</v>
      </c>
      <c r="K404" s="17" t="str">
        <f>IF(AND(IF('114成績輸入與落點儀表板'!$C$2="必須採計",L404&gt;0,IF('114成績輸入與落點儀表板'!$C$2="不可採計",L404=0,TRUE)),IF('114成績輸入與落點儀表板'!$C$3="必須採計",M404&gt;0,IF('114成績輸入與落點儀表板'!$C$3="不可採計",M404=0,TRUE)),IF('114成績輸入與落點儀表板'!$C$4="必須採計",N404&gt;0,IF('114成績輸入與落點儀表板'!$C$4="不可採計",N404=0,TRUE)),IF('114成績輸入與落點儀表板'!$C$5="必須採計",O404&gt;0,IF('114成績輸入與落點儀表板'!$C$5="不可採計",O404=0,TRUE)),IF('114成績輸入與落點儀表板'!$C$6="必須採計",P404&gt;0,IF('114成績輸入與落點儀表板'!$C$6="不可採計",P404=0,TRUE)),IF('114成績輸入與落點儀表板'!$C$7="必須採計",Q404&gt;0,IF('114成績輸入與落點儀表板'!$C$7="不可採計",Q404=0,TRUE)),IF('114成績輸入與落點儀表板'!$C$8="必須採計",R404&gt;0,IF('114成績輸入與落點儀表板'!$C$8="不可採計",R404=0,TRUE)),IF('114成績輸入與落點儀表板'!$C$9="必須採計",S404&gt;0,IF('114成績輸入與落點儀表板'!$C$9="不可採計",S404=0,TRUE)),IF('114成績輸入與落點儀表板'!$C$10="必須採計",T404&gt;0,IF('114成績輸入與落點儀表板'!$C$10="不可採計",T404=0,TRUE)),IF('114成績輸入與落點儀表板'!$C$11="必須採計",U404&gt;0,IF('114成績輸入與落點儀表板'!$C$11="不可採計",U404=0,TRUE)),IF('114成績輸入與落點儀表板'!$C$12="必須採計",V404&gt;0,IF('114成績輸入與落點儀表板'!$C$12="不可採計",V404=0,TRUE)),IF('114成績輸入與落點儀表板'!$C$13="必須採計",W404&gt;0,IF('114成績輸入與落點儀表板'!$C$13="不可採計",W404=0,TRUE)),IF('114成績輸入與落點儀表板'!$C$14="必須採計",X404&gt;0,IF('114成績輸入與落點儀表板'!$C$14="不可採計",X404=0,TRUE)),IF('114成績輸入與落點儀表板'!$C$15="必須採計",Y404&gt;0,IF('114成績輸入與落點儀表板'!$C$15="不可採計",Y404=0,TRUE)),IF('114成績輸入與落點儀表板'!$C$16="必須採計",Z404&gt;0,IF('114成績輸入與落點儀表板'!$C$16="不可採計",Z404=0,TRUE))),"✅ 符合","❌ 不符合")</f>
        <v>✅ 符合</v>
      </c>
      <c r="L404" s="15">
        <v>1</v>
      </c>
      <c r="M404" s="15">
        <v>2</v>
      </c>
      <c r="N404" s="15">
        <v>0</v>
      </c>
      <c r="O404" s="15">
        <v>0</v>
      </c>
      <c r="P404" s="15">
        <v>0</v>
      </c>
      <c r="Q404" s="15">
        <v>2</v>
      </c>
      <c r="R404" s="15">
        <v>0</v>
      </c>
      <c r="S404" s="15">
        <v>0</v>
      </c>
      <c r="T404" s="15">
        <v>1.5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</row>
    <row r="405" spans="1:26" x14ac:dyDescent="0.3">
      <c r="A405" s="2" t="s">
        <v>1085</v>
      </c>
      <c r="B405" s="13" t="s">
        <v>1015</v>
      </c>
      <c r="C405" s="13" t="s">
        <v>5076</v>
      </c>
      <c r="D405" s="12" t="s">
        <v>266</v>
      </c>
      <c r="E405" s="13" t="s">
        <v>4201</v>
      </c>
      <c r="F405" s="2">
        <v>6</v>
      </c>
      <c r="G405" s="15">
        <v>330.5</v>
      </c>
      <c r="H405" s="7">
        <f>L405*'114成績輸入與落點儀表板'!$B$2+M405*'114成績輸入與落點儀表板'!$B$3+N405*'114成績輸入與落點儀表板'!$B$4+O405*'114成績輸入與落點儀表板'!$B$5+P405*'114成績輸入與落點儀表板'!$B$6+Q405*'114成績輸入與落點儀表板'!$B$7+R405*'114成績輸入與落點儀表板'!$B$8+S405*'114成績輸入與落點儀表板'!$B$9+T405*'114成績輸入與落點儀表板'!$B$10+U405*'114成績輸入與落點儀表板'!$B$11+V405*'114成績輸入與落點儀表板'!$B$12+W405*'114成績輸入與落點儀表板'!$B$13+X405*'114成績輸入與落點儀表板'!$B$14+Y405*'114成績輸入與落點儀表板'!$B$15+Z405*'114成績輸入與落點儀表板'!$B$16</f>
        <v>0</v>
      </c>
      <c r="I405" s="8">
        <f t="shared" si="12"/>
        <v>-330.5</v>
      </c>
      <c r="J405" s="2" t="str">
        <f t="shared" si="13"/>
        <v>FAIL</v>
      </c>
      <c r="K405" s="17" t="str">
        <f>IF(AND(IF('114成績輸入與落點儀表板'!$C$2="必須採計",L405&gt;0,IF('114成績輸入與落點儀表板'!$C$2="不可採計",L405=0,TRUE)),IF('114成績輸入與落點儀表板'!$C$3="必須採計",M405&gt;0,IF('114成績輸入與落點儀表板'!$C$3="不可採計",M405=0,TRUE)),IF('114成績輸入與落點儀表板'!$C$4="必須採計",N405&gt;0,IF('114成績輸入與落點儀表板'!$C$4="不可採計",N405=0,TRUE)),IF('114成績輸入與落點儀表板'!$C$5="必須採計",O405&gt;0,IF('114成績輸入與落點儀表板'!$C$5="不可採計",O405=0,TRUE)),IF('114成績輸入與落點儀表板'!$C$6="必須採計",P405&gt;0,IF('114成績輸入與落點儀表板'!$C$6="不可採計",P405=0,TRUE)),IF('114成績輸入與落點儀表板'!$C$7="必須採計",Q405&gt;0,IF('114成績輸入與落點儀表板'!$C$7="不可採計",Q405=0,TRUE)),IF('114成績輸入與落點儀表板'!$C$8="必須採計",R405&gt;0,IF('114成績輸入與落點儀表板'!$C$8="不可採計",R405=0,TRUE)),IF('114成績輸入與落點儀表板'!$C$9="必須採計",S405&gt;0,IF('114成績輸入與落點儀表板'!$C$9="不可採計",S405=0,TRUE)),IF('114成績輸入與落點儀表板'!$C$10="必須採計",T405&gt;0,IF('114成績輸入與落點儀表板'!$C$10="不可採計",T405=0,TRUE)),IF('114成績輸入與落點儀表板'!$C$11="必須採計",U405&gt;0,IF('114成績輸入與落點儀表板'!$C$11="不可採計",U405=0,TRUE)),IF('114成績輸入與落點儀表板'!$C$12="必須採計",V405&gt;0,IF('114成績輸入與落點儀表板'!$C$12="不可採計",V405=0,TRUE)),IF('114成績輸入與落點儀表板'!$C$13="必須採計",W405&gt;0,IF('114成績輸入與落點儀表板'!$C$13="不可採計",W405=0,TRUE)),IF('114成績輸入與落點儀表板'!$C$14="必須採計",X405&gt;0,IF('114成績輸入與落點儀表板'!$C$14="不可採計",X405=0,TRUE)),IF('114成績輸入與落點儀表板'!$C$15="必須採計",Y405&gt;0,IF('114成績輸入與落點儀表板'!$C$15="不可採計",Y405=0,TRUE)),IF('114成績輸入與落點儀表板'!$C$16="必須採計",Z405&gt;0,IF('114成績輸入與落點儀表板'!$C$16="不可採計",Z405=0,TRUE))),"✅ 符合","❌ 不符合")</f>
        <v>✅ 符合</v>
      </c>
      <c r="L405" s="15">
        <v>1</v>
      </c>
      <c r="M405" s="15">
        <v>2</v>
      </c>
      <c r="N405" s="15">
        <v>0</v>
      </c>
      <c r="O405" s="15">
        <v>0</v>
      </c>
      <c r="P405" s="15">
        <v>0</v>
      </c>
      <c r="Q405" s="15">
        <v>1</v>
      </c>
      <c r="R405" s="15">
        <v>0</v>
      </c>
      <c r="S405" s="15">
        <v>0</v>
      </c>
      <c r="T405" s="15">
        <v>0</v>
      </c>
      <c r="U405" s="15">
        <v>0</v>
      </c>
      <c r="V405" s="15">
        <v>1.75</v>
      </c>
      <c r="W405" s="15">
        <v>1.5</v>
      </c>
      <c r="X405" s="15">
        <v>0</v>
      </c>
      <c r="Y405" s="15">
        <v>0</v>
      </c>
      <c r="Z405" s="15">
        <v>0</v>
      </c>
    </row>
    <row r="406" spans="1:26" ht="15.75" customHeight="1" x14ac:dyDescent="0.3">
      <c r="A406" s="2" t="s">
        <v>1087</v>
      </c>
      <c r="B406" s="13" t="s">
        <v>1015</v>
      </c>
      <c r="C406" s="13" t="s">
        <v>1052</v>
      </c>
      <c r="D406" s="12" t="s">
        <v>121</v>
      </c>
      <c r="E406" s="13" t="s">
        <v>1053</v>
      </c>
      <c r="F406" s="2">
        <v>23</v>
      </c>
      <c r="G406" s="15">
        <v>220</v>
      </c>
      <c r="H406" s="7">
        <f>L406*'114成績輸入與落點儀表板'!$B$2+M406*'114成績輸入與落點儀表板'!$B$3+N406*'114成績輸入與落點儀表板'!$B$4+O406*'114成績輸入與落點儀表板'!$B$5+P406*'114成績輸入與落點儀表板'!$B$6+Q406*'114成績輸入與落點儀表板'!$B$7+R406*'114成績輸入與落點儀表板'!$B$8+S406*'114成績輸入與落點儀表板'!$B$9+T406*'114成績輸入與落點儀表板'!$B$10+U406*'114成績輸入與落點儀表板'!$B$11+V406*'114成績輸入與落點儀表板'!$B$12+W406*'114成績輸入與落點儀表板'!$B$13+X406*'114成績輸入與落點儀表板'!$B$14+Y406*'114成績輸入與落點儀表板'!$B$15+Z406*'114成績輸入與落點儀表板'!$B$16</f>
        <v>0</v>
      </c>
      <c r="I406" s="8">
        <f t="shared" si="12"/>
        <v>-220</v>
      </c>
      <c r="J406" s="2" t="str">
        <f t="shared" si="13"/>
        <v>FAIL</v>
      </c>
      <c r="K406" s="17" t="str">
        <f>IF(AND(IF('114成績輸入與落點儀表板'!$C$2="必須採計",L406&gt;0,IF('114成績輸入與落點儀表板'!$C$2="不可採計",L406=0,TRUE)),IF('114成績輸入與落點儀表板'!$C$3="必須採計",M406&gt;0,IF('114成績輸入與落點儀表板'!$C$3="不可採計",M406=0,TRUE)),IF('114成績輸入與落點儀表板'!$C$4="必須採計",N406&gt;0,IF('114成績輸入與落點儀表板'!$C$4="不可採計",N406=0,TRUE)),IF('114成績輸入與落點儀表板'!$C$5="必須採計",O406&gt;0,IF('114成績輸入與落點儀表板'!$C$5="不可採計",O406=0,TRUE)),IF('114成績輸入與落點儀表板'!$C$6="必須採計",P406&gt;0,IF('114成績輸入與落點儀表板'!$C$6="不可採計",P406=0,TRUE)),IF('114成績輸入與落點儀表板'!$C$7="必須採計",Q406&gt;0,IF('114成績輸入與落點儀表板'!$C$7="不可採計",Q406=0,TRUE)),IF('114成績輸入與落點儀表板'!$C$8="必須採計",R406&gt;0,IF('114成績輸入與落點儀表板'!$C$8="不可採計",R406=0,TRUE)),IF('114成績輸入與落點儀表板'!$C$9="必須採計",S406&gt;0,IF('114成績輸入與落點儀表板'!$C$9="不可採計",S406=0,TRUE)),IF('114成績輸入與落點儀表板'!$C$10="必須採計",T406&gt;0,IF('114成績輸入與落點儀表板'!$C$10="不可採計",T406=0,TRUE)),IF('114成績輸入與落點儀表板'!$C$11="必須採計",U406&gt;0,IF('114成績輸入與落點儀表板'!$C$11="不可採計",U406=0,TRUE)),IF('114成績輸入與落點儀表板'!$C$12="必須採計",V406&gt;0,IF('114成績輸入與落點儀表板'!$C$12="不可採計",V406=0,TRUE)),IF('114成績輸入與落點儀表板'!$C$13="必須採計",W406&gt;0,IF('114成績輸入與落點儀表板'!$C$13="不可採計",W406=0,TRUE)),IF('114成績輸入與落點儀表板'!$C$14="必須採計",X406&gt;0,IF('114成績輸入與落點儀表板'!$C$14="不可採計",X406=0,TRUE)),IF('114成績輸入與落點儀表板'!$C$15="必須採計",Y406&gt;0,IF('114成績輸入與落點儀表板'!$C$15="不可採計",Y406=0,TRUE)),IF('114成績輸入與落點儀表板'!$C$16="必須採計",Z406&gt;0,IF('114成績輸入與落點儀表板'!$C$16="不可採計",Z406=0,TRUE))),"✅ 符合","❌ 不符合")</f>
        <v>✅ 符合</v>
      </c>
      <c r="L406" s="15">
        <v>1</v>
      </c>
      <c r="M406" s="15">
        <v>2</v>
      </c>
      <c r="N406" s="15">
        <v>2</v>
      </c>
      <c r="O406" s="15">
        <v>0</v>
      </c>
      <c r="P406" s="15">
        <v>0</v>
      </c>
      <c r="Q406" s="15">
        <v>0</v>
      </c>
      <c r="R406" s="15">
        <v>0</v>
      </c>
      <c r="S406" s="15">
        <v>0</v>
      </c>
      <c r="T406" s="15">
        <v>0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</row>
    <row r="407" spans="1:26" x14ac:dyDescent="0.3">
      <c r="A407" s="2" t="s">
        <v>1088</v>
      </c>
      <c r="B407" s="13" t="s">
        <v>1015</v>
      </c>
      <c r="C407" s="13" t="s">
        <v>1055</v>
      </c>
      <c r="D407" s="12" t="s">
        <v>121</v>
      </c>
      <c r="E407" s="13" t="s">
        <v>1056</v>
      </c>
      <c r="F407" s="2">
        <v>22</v>
      </c>
      <c r="G407" s="15">
        <v>307</v>
      </c>
      <c r="H407" s="7">
        <f>L407*'114成績輸入與落點儀表板'!$B$2+M407*'114成績輸入與落點儀表板'!$B$3+N407*'114成績輸入與落點儀表板'!$B$4+O407*'114成績輸入與落點儀表板'!$B$5+P407*'114成績輸入與落點儀表板'!$B$6+Q407*'114成績輸入與落點儀表板'!$B$7+R407*'114成績輸入與落點儀表板'!$B$8+S407*'114成績輸入與落點儀表板'!$B$9+T407*'114成績輸入與落點儀表板'!$B$10+U407*'114成績輸入與落點儀表板'!$B$11+V407*'114成績輸入與落點儀表板'!$B$12+W407*'114成績輸入與落點儀表板'!$B$13+X407*'114成績輸入與落點儀表板'!$B$14+Y407*'114成績輸入與落點儀表板'!$B$15+Z407*'114成績輸入與落點儀表板'!$B$16</f>
        <v>0</v>
      </c>
      <c r="I407" s="8">
        <f t="shared" si="12"/>
        <v>-307</v>
      </c>
      <c r="J407" s="2" t="str">
        <f t="shared" si="13"/>
        <v>FAIL</v>
      </c>
      <c r="K407" s="17" t="str">
        <f>IF(AND(IF('114成績輸入與落點儀表板'!$C$2="必須採計",L407&gt;0,IF('114成績輸入與落點儀表板'!$C$2="不可採計",L407=0,TRUE)),IF('114成績輸入與落點儀表板'!$C$3="必須採計",M407&gt;0,IF('114成績輸入與落點儀表板'!$C$3="不可採計",M407=0,TRUE)),IF('114成績輸入與落點儀表板'!$C$4="必須採計",N407&gt;0,IF('114成績輸入與落點儀表板'!$C$4="不可採計",N407=0,TRUE)),IF('114成績輸入與落點儀表板'!$C$5="必須採計",O407&gt;0,IF('114成績輸入與落點儀表板'!$C$5="不可採計",O407=0,TRUE)),IF('114成績輸入與落點儀表板'!$C$6="必須採計",P407&gt;0,IF('114成績輸入與落點儀表板'!$C$6="不可採計",P407=0,TRUE)),IF('114成績輸入與落點儀表板'!$C$7="必須採計",Q407&gt;0,IF('114成績輸入與落點儀表板'!$C$7="不可採計",Q407=0,TRUE)),IF('114成績輸入與落點儀表板'!$C$8="必須採計",R407&gt;0,IF('114成績輸入與落點儀表板'!$C$8="不可採計",R407=0,TRUE)),IF('114成績輸入與落點儀表板'!$C$9="必須採計",S407&gt;0,IF('114成績輸入與落點儀表板'!$C$9="不可採計",S407=0,TRUE)),IF('114成績輸入與落點儀表板'!$C$10="必須採計",T407&gt;0,IF('114成績輸入與落點儀表板'!$C$10="不可採計",T407=0,TRUE)),IF('114成績輸入與落點儀表板'!$C$11="必須採計",U407&gt;0,IF('114成績輸入與落點儀表板'!$C$11="不可採計",U407=0,TRUE)),IF('114成績輸入與落點儀表板'!$C$12="必須採計",V407&gt;0,IF('114成績輸入與落點儀表板'!$C$12="不可採計",V407=0,TRUE)),IF('114成績輸入與落點儀表板'!$C$13="必須採計",W407&gt;0,IF('114成績輸入與落點儀表板'!$C$13="不可採計",W407=0,TRUE)),IF('114成績輸入與落點儀表板'!$C$14="必須採計",X407&gt;0,IF('114成績輸入與落點儀表板'!$C$14="不可採計",X407=0,TRUE)),IF('114成績輸入與落點儀表板'!$C$15="必須採計",Y407&gt;0,IF('114成績輸入與落點儀表板'!$C$15="不可採計",Y407=0,TRUE)),IF('114成績輸入與落點儀表板'!$C$16="必須採計",Z407&gt;0,IF('114成績輸入與落點儀表板'!$C$16="不可採計",Z407=0,TRUE))),"✅ 符合","❌ 不符合")</f>
        <v>✅ 符合</v>
      </c>
      <c r="L407" s="15">
        <v>1</v>
      </c>
      <c r="M407" s="15">
        <v>2</v>
      </c>
      <c r="N407" s="15">
        <v>0</v>
      </c>
      <c r="O407" s="15">
        <v>0</v>
      </c>
      <c r="P407" s="15">
        <v>2</v>
      </c>
      <c r="Q407" s="15">
        <v>0</v>
      </c>
      <c r="R407" s="15">
        <v>0</v>
      </c>
      <c r="S407" s="15">
        <v>0</v>
      </c>
      <c r="T407" s="15">
        <v>0</v>
      </c>
      <c r="U407" s="15">
        <v>1</v>
      </c>
      <c r="V407" s="15">
        <v>1</v>
      </c>
      <c r="W407" s="15">
        <v>0</v>
      </c>
      <c r="X407" s="15">
        <v>0</v>
      </c>
      <c r="Y407" s="15">
        <v>0</v>
      </c>
      <c r="Z407" s="15">
        <v>0</v>
      </c>
    </row>
    <row r="408" spans="1:26" ht="15.75" customHeight="1" x14ac:dyDescent="0.3">
      <c r="A408" s="2" t="s">
        <v>1090</v>
      </c>
      <c r="B408" s="13" t="s">
        <v>1015</v>
      </c>
      <c r="C408" s="13" t="s">
        <v>1058</v>
      </c>
      <c r="D408" s="12" t="s">
        <v>121</v>
      </c>
      <c r="E408" s="13" t="s">
        <v>4973</v>
      </c>
      <c r="F408" s="2">
        <v>19</v>
      </c>
      <c r="G408" s="15">
        <v>143.5</v>
      </c>
      <c r="H408" s="7">
        <f>L408*'114成績輸入與落點儀表板'!$B$2+M408*'114成績輸入與落點儀表板'!$B$3+N408*'114成績輸入與落點儀表板'!$B$4+O408*'114成績輸入與落點儀表板'!$B$5+P408*'114成績輸入與落點儀表板'!$B$6+Q408*'114成績輸入與落點儀表板'!$B$7+R408*'114成績輸入與落點儀表板'!$B$8+S408*'114成績輸入與落點儀表板'!$B$9+T408*'114成績輸入與落點儀表板'!$B$10+U408*'114成績輸入與落點儀表板'!$B$11+V408*'114成績輸入與落點儀表板'!$B$12+W408*'114成績輸入與落點儀表板'!$B$13+X408*'114成績輸入與落點儀表板'!$B$14+Y408*'114成績輸入與落點儀表板'!$B$15+Z408*'114成績輸入與落點儀表板'!$B$16</f>
        <v>0</v>
      </c>
      <c r="I408" s="8">
        <f t="shared" si="12"/>
        <v>-143.5</v>
      </c>
      <c r="J408" s="2" t="str">
        <f t="shared" si="13"/>
        <v>FAIL</v>
      </c>
      <c r="K408" s="17" t="str">
        <f>IF(AND(IF('114成績輸入與落點儀表板'!$C$2="必須採計",L408&gt;0,IF('114成績輸入與落點儀表板'!$C$2="不可採計",L408=0,TRUE)),IF('114成績輸入與落點儀表板'!$C$3="必須採計",M408&gt;0,IF('114成績輸入與落點儀表板'!$C$3="不可採計",M408=0,TRUE)),IF('114成績輸入與落點儀表板'!$C$4="必須採計",N408&gt;0,IF('114成績輸入與落點儀表板'!$C$4="不可採計",N408=0,TRUE)),IF('114成績輸入與落點儀表板'!$C$5="必須採計",O408&gt;0,IF('114成績輸入與落點儀表板'!$C$5="不可採計",O408=0,TRUE)),IF('114成績輸入與落點儀表板'!$C$6="必須採計",P408&gt;0,IF('114成績輸入與落點儀表板'!$C$6="不可採計",P408=0,TRUE)),IF('114成績輸入與落點儀表板'!$C$7="必須採計",Q408&gt;0,IF('114成績輸入與落點儀表板'!$C$7="不可採計",Q408=0,TRUE)),IF('114成績輸入與落點儀表板'!$C$8="必須採計",R408&gt;0,IF('114成績輸入與落點儀表板'!$C$8="不可採計",R408=0,TRUE)),IF('114成績輸入與落點儀表板'!$C$9="必須採計",S408&gt;0,IF('114成績輸入與落點儀表板'!$C$9="不可採計",S408=0,TRUE)),IF('114成績輸入與落點儀表板'!$C$10="必須採計",T408&gt;0,IF('114成績輸入與落點儀表板'!$C$10="不可採計",T408=0,TRUE)),IF('114成績輸入與落點儀表板'!$C$11="必須採計",U408&gt;0,IF('114成績輸入與落點儀表板'!$C$11="不可採計",U408=0,TRUE)),IF('114成績輸入與落點儀表板'!$C$12="必須採計",V408&gt;0,IF('114成績輸入與落點儀表板'!$C$12="不可採計",V408=0,TRUE)),IF('114成績輸入與落點儀表板'!$C$13="必須採計",W408&gt;0,IF('114成績輸入與落點儀表板'!$C$13="不可採計",W408=0,TRUE)),IF('114成績輸入與落點儀表板'!$C$14="必須採計",X408&gt;0,IF('114成績輸入與落點儀表板'!$C$14="不可採計",X408=0,TRUE)),IF('114成績輸入與落點儀表板'!$C$15="必須採計",Y408&gt;0,IF('114成績輸入與落點儀表板'!$C$15="不可採計",Y408=0,TRUE)),IF('114成績輸入與落點儀表板'!$C$16="必須採計",Z408&gt;0,IF('114成績輸入與落點儀表板'!$C$16="不可採計",Z408=0,TRUE))),"✅ 符合","❌ 不符合")</f>
        <v>❌ 不符合</v>
      </c>
      <c r="L408" s="15">
        <v>0</v>
      </c>
      <c r="M408" s="15">
        <v>0</v>
      </c>
      <c r="N408" s="15">
        <v>1.5</v>
      </c>
      <c r="O408" s="15">
        <v>0</v>
      </c>
      <c r="P408" s="15">
        <v>0</v>
      </c>
      <c r="Q408" s="15">
        <v>0</v>
      </c>
      <c r="R408" s="15">
        <v>1</v>
      </c>
      <c r="S408" s="15">
        <v>1</v>
      </c>
      <c r="T408" s="15">
        <v>0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</row>
    <row r="409" spans="1:26" x14ac:dyDescent="0.3">
      <c r="A409" s="2" t="s">
        <v>1092</v>
      </c>
      <c r="B409" s="13" t="s">
        <v>1015</v>
      </c>
      <c r="C409" s="13" t="s">
        <v>4203</v>
      </c>
      <c r="D409" s="12" t="s">
        <v>121</v>
      </c>
      <c r="E409" s="13" t="s">
        <v>539</v>
      </c>
      <c r="F409" s="2">
        <v>25</v>
      </c>
      <c r="G409" s="15">
        <v>185</v>
      </c>
      <c r="H409" s="7">
        <f>L409*'114成績輸入與落點儀表板'!$B$2+M409*'114成績輸入與落點儀表板'!$B$3+N409*'114成績輸入與落點儀表板'!$B$4+O409*'114成績輸入與落點儀表板'!$B$5+P409*'114成績輸入與落點儀表板'!$B$6+Q409*'114成績輸入與落點儀表板'!$B$7+R409*'114成績輸入與落點儀表板'!$B$8+S409*'114成績輸入與落點儀表板'!$B$9+T409*'114成績輸入與落點儀表板'!$B$10+U409*'114成績輸入與落點儀表板'!$B$11+V409*'114成績輸入與落點儀表板'!$B$12+W409*'114成績輸入與落點儀表板'!$B$13+X409*'114成績輸入與落點儀表板'!$B$14+Y409*'114成績輸入與落點儀表板'!$B$15+Z409*'114成績輸入與落點儀表板'!$B$16</f>
        <v>0</v>
      </c>
      <c r="I409" s="8">
        <f t="shared" si="12"/>
        <v>-185</v>
      </c>
      <c r="J409" s="2" t="str">
        <f t="shared" si="13"/>
        <v>FAIL</v>
      </c>
      <c r="K409" s="17" t="str">
        <f>IF(AND(IF('114成績輸入與落點儀表板'!$C$2="必須採計",L409&gt;0,IF('114成績輸入與落點儀表板'!$C$2="不可採計",L409=0,TRUE)),IF('114成績輸入與落點儀表板'!$C$3="必須採計",M409&gt;0,IF('114成績輸入與落點儀表板'!$C$3="不可採計",M409=0,TRUE)),IF('114成績輸入與落點儀表板'!$C$4="必須採計",N409&gt;0,IF('114成績輸入與落點儀表板'!$C$4="不可採計",N409=0,TRUE)),IF('114成績輸入與落點儀表板'!$C$5="必須採計",O409&gt;0,IF('114成績輸入與落點儀表板'!$C$5="不可採計",O409=0,TRUE)),IF('114成績輸入與落點儀表板'!$C$6="必須採計",P409&gt;0,IF('114成績輸入與落點儀表板'!$C$6="不可採計",P409=0,TRUE)),IF('114成績輸入與落點儀表板'!$C$7="必須採計",Q409&gt;0,IF('114成績輸入與落點儀表板'!$C$7="不可採計",Q409=0,TRUE)),IF('114成績輸入與落點儀表板'!$C$8="必須採計",R409&gt;0,IF('114成績輸入與落點儀表板'!$C$8="不可採計",R409=0,TRUE)),IF('114成績輸入與落點儀表板'!$C$9="必須採計",S409&gt;0,IF('114成績輸入與落點儀表板'!$C$9="不可採計",S409=0,TRUE)),IF('114成績輸入與落點儀表板'!$C$10="必須採計",T409&gt;0,IF('114成績輸入與落點儀表板'!$C$10="不可採計",T409=0,TRUE)),IF('114成績輸入與落點儀表板'!$C$11="必須採計",U409&gt;0,IF('114成績輸入與落點儀表板'!$C$11="不可採計",U409=0,TRUE)),IF('114成績輸入與落點儀表板'!$C$12="必須採計",V409&gt;0,IF('114成績輸入與落點儀表板'!$C$12="不可採計",V409=0,TRUE)),IF('114成績輸入與落點儀表板'!$C$13="必須採計",W409&gt;0,IF('114成績輸入與落點儀表板'!$C$13="不可採計",W409=0,TRUE)),IF('114成績輸入與落點儀表板'!$C$14="必須採計",X409&gt;0,IF('114成績輸入與落點儀表板'!$C$14="不可採計",X409=0,TRUE)),IF('114成績輸入與落點儀表板'!$C$15="必須採計",Y409&gt;0,IF('114成績輸入與落點儀表板'!$C$15="不可採計",Y409=0,TRUE)),IF('114成績輸入與落點儀表板'!$C$16="必須採計",Z409&gt;0,IF('114成績輸入與落點儀表板'!$C$16="不可採計",Z409=0,TRUE))),"✅ 符合","❌ 不符合")</f>
        <v>✅ 符合</v>
      </c>
      <c r="L409" s="15">
        <v>1</v>
      </c>
      <c r="M409" s="15">
        <v>1.5</v>
      </c>
      <c r="N409" s="15">
        <v>1.5</v>
      </c>
      <c r="O409" s="15">
        <v>0</v>
      </c>
      <c r="P409" s="15">
        <v>0</v>
      </c>
      <c r="Q409" s="15">
        <v>0</v>
      </c>
      <c r="R409" s="15">
        <v>0</v>
      </c>
      <c r="S409" s="15">
        <v>0</v>
      </c>
      <c r="T409" s="15">
        <v>0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</row>
    <row r="410" spans="1:26" ht="15.75" customHeight="1" x14ac:dyDescent="0.3">
      <c r="A410" s="2" t="s">
        <v>1095</v>
      </c>
      <c r="B410" s="13" t="s">
        <v>1015</v>
      </c>
      <c r="C410" s="13" t="s">
        <v>1065</v>
      </c>
      <c r="D410" s="12" t="s">
        <v>86</v>
      </c>
      <c r="E410" s="13" t="s">
        <v>4098</v>
      </c>
      <c r="F410" s="2">
        <v>11</v>
      </c>
      <c r="G410" s="15">
        <v>275.5</v>
      </c>
      <c r="H410" s="7">
        <f>L410*'114成績輸入與落點儀表板'!$B$2+M410*'114成績輸入與落點儀表板'!$B$3+N410*'114成績輸入與落點儀表板'!$B$4+O410*'114成績輸入與落點儀表板'!$B$5+P410*'114成績輸入與落點儀表板'!$B$6+Q410*'114成績輸入與落點儀表板'!$B$7+R410*'114成績輸入與落點儀表板'!$B$8+S410*'114成績輸入與落點儀表板'!$B$9+T410*'114成績輸入與落點儀表板'!$B$10+U410*'114成績輸入與落點儀表板'!$B$11+V410*'114成績輸入與落點儀表板'!$B$12+W410*'114成績輸入與落點儀表板'!$B$13+X410*'114成績輸入與落點儀表板'!$B$14+Y410*'114成績輸入與落點儀表板'!$B$15+Z410*'114成績輸入與落點儀表板'!$B$16</f>
        <v>0</v>
      </c>
      <c r="I410" s="8">
        <f t="shared" si="12"/>
        <v>-275.5</v>
      </c>
      <c r="J410" s="2" t="str">
        <f t="shared" si="13"/>
        <v>FAIL</v>
      </c>
      <c r="K410" s="17" t="str">
        <f>IF(AND(IF('114成績輸入與落點儀表板'!$C$2="必須採計",L410&gt;0,IF('114成績輸入與落點儀表板'!$C$2="不可採計",L410=0,TRUE)),IF('114成績輸入與落點儀表板'!$C$3="必須採計",M410&gt;0,IF('114成績輸入與落點儀表板'!$C$3="不可採計",M410=0,TRUE)),IF('114成績輸入與落點儀表板'!$C$4="必須採計",N410&gt;0,IF('114成績輸入與落點儀表板'!$C$4="不可採計",N410=0,TRUE)),IF('114成績輸入與落點儀表板'!$C$5="必須採計",O410&gt;0,IF('114成績輸入與落點儀表板'!$C$5="不可採計",O410=0,TRUE)),IF('114成績輸入與落點儀表板'!$C$6="必須採計",P410&gt;0,IF('114成績輸入與落點儀表板'!$C$6="不可採計",P410=0,TRUE)),IF('114成績輸入與落點儀表板'!$C$7="必須採計",Q410&gt;0,IF('114成績輸入與落點儀表板'!$C$7="不可採計",Q410=0,TRUE)),IF('114成績輸入與落點儀表板'!$C$8="必須採計",R410&gt;0,IF('114成績輸入與落點儀表板'!$C$8="不可採計",R410=0,TRUE)),IF('114成績輸入與落點儀表板'!$C$9="必須採計",S410&gt;0,IF('114成績輸入與落點儀表板'!$C$9="不可採計",S410=0,TRUE)),IF('114成績輸入與落點儀表板'!$C$10="必須採計",T410&gt;0,IF('114成績輸入與落點儀表板'!$C$10="不可採計",T410=0,TRUE)),IF('114成績輸入與落點儀表板'!$C$11="必須採計",U410&gt;0,IF('114成績輸入與落點儀表板'!$C$11="不可採計",U410=0,TRUE)),IF('114成績輸入與落點儀表板'!$C$12="必須採計",V410&gt;0,IF('114成績輸入與落點儀表板'!$C$12="不可採計",V410=0,TRUE)),IF('114成績輸入與落點儀表板'!$C$13="必須採計",W410&gt;0,IF('114成績輸入與落點儀表板'!$C$13="不可採計",W410=0,TRUE)),IF('114成績輸入與落點儀表板'!$C$14="必須採計",X410&gt;0,IF('114成績輸入與落點儀表板'!$C$14="不可採計",X410=0,TRUE)),IF('114成績輸入與落點儀表板'!$C$15="必須採計",Y410&gt;0,IF('114成績輸入與落點儀表板'!$C$15="不可採計",Y410=0,TRUE)),IF('114成績輸入與落點儀表板'!$C$16="必須採計",Z410&gt;0,IF('114成績輸入與落點儀表板'!$C$16="不可採計",Z410=0,TRUE))),"✅ 符合","❌ 不符合")</f>
        <v>✅ 符合</v>
      </c>
      <c r="L410" s="15">
        <v>1</v>
      </c>
      <c r="M410" s="15">
        <v>1.5</v>
      </c>
      <c r="N410" s="15">
        <v>2</v>
      </c>
      <c r="O410" s="15">
        <v>0</v>
      </c>
      <c r="P410" s="15">
        <v>0</v>
      </c>
      <c r="Q410" s="15">
        <v>0</v>
      </c>
      <c r="R410" s="15">
        <v>1.5</v>
      </c>
      <c r="S410" s="15">
        <v>1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</row>
    <row r="411" spans="1:26" x14ac:dyDescent="0.3">
      <c r="A411" s="2" t="s">
        <v>1097</v>
      </c>
      <c r="B411" s="13" t="s">
        <v>1015</v>
      </c>
      <c r="C411" s="13" t="s">
        <v>1067</v>
      </c>
      <c r="D411" s="12" t="s">
        <v>86</v>
      </c>
      <c r="E411" s="13" t="s">
        <v>4098</v>
      </c>
      <c r="F411" s="2">
        <v>23</v>
      </c>
      <c r="G411" s="15">
        <v>273</v>
      </c>
      <c r="H411" s="7">
        <f>L411*'114成績輸入與落點儀表板'!$B$2+M411*'114成績輸入與落點儀表板'!$B$3+N411*'114成績輸入與落點儀表板'!$B$4+O411*'114成績輸入與落點儀表板'!$B$5+P411*'114成績輸入與落點儀表板'!$B$6+Q411*'114成績輸入與落點儀表板'!$B$7+R411*'114成績輸入與落點儀表板'!$B$8+S411*'114成績輸入與落點儀表板'!$B$9+T411*'114成績輸入與落點儀表板'!$B$10+U411*'114成績輸入與落點儀表板'!$B$11+V411*'114成績輸入與落點儀表板'!$B$12+W411*'114成績輸入與落點儀表板'!$B$13+X411*'114成績輸入與落點儀表板'!$B$14+Y411*'114成績輸入與落點儀表板'!$B$15+Z411*'114成績輸入與落點儀表板'!$B$16</f>
        <v>0</v>
      </c>
      <c r="I411" s="8">
        <f t="shared" si="12"/>
        <v>-273</v>
      </c>
      <c r="J411" s="2" t="str">
        <f t="shared" si="13"/>
        <v>FAIL</v>
      </c>
      <c r="K411" s="17" t="str">
        <f>IF(AND(IF('114成績輸入與落點儀表板'!$C$2="必須採計",L411&gt;0,IF('114成績輸入與落點儀表板'!$C$2="不可採計",L411=0,TRUE)),IF('114成績輸入與落點儀表板'!$C$3="必須採計",M411&gt;0,IF('114成績輸入與落點儀表板'!$C$3="不可採計",M411=0,TRUE)),IF('114成績輸入與落點儀表板'!$C$4="必須採計",N411&gt;0,IF('114成績輸入與落點儀表板'!$C$4="不可採計",N411=0,TRUE)),IF('114成績輸入與落點儀表板'!$C$5="必須採計",O411&gt;0,IF('114成績輸入與落點儀表板'!$C$5="不可採計",O411=0,TRUE)),IF('114成績輸入與落點儀表板'!$C$6="必須採計",P411&gt;0,IF('114成績輸入與落點儀表板'!$C$6="不可採計",P411=0,TRUE)),IF('114成績輸入與落點儀表板'!$C$7="必須採計",Q411&gt;0,IF('114成績輸入與落點儀表板'!$C$7="不可採計",Q411=0,TRUE)),IF('114成績輸入與落點儀表板'!$C$8="必須採計",R411&gt;0,IF('114成績輸入與落點儀表板'!$C$8="不可採計",R411=0,TRUE)),IF('114成績輸入與落點儀表板'!$C$9="必須採計",S411&gt;0,IF('114成績輸入與落點儀表板'!$C$9="不可採計",S411=0,TRUE)),IF('114成績輸入與落點儀表板'!$C$10="必須採計",T411&gt;0,IF('114成績輸入與落點儀表板'!$C$10="不可採計",T411=0,TRUE)),IF('114成績輸入與落點儀表板'!$C$11="必須採計",U411&gt;0,IF('114成績輸入與落點儀表板'!$C$11="不可採計",U411=0,TRUE)),IF('114成績輸入與落點儀表板'!$C$12="必須採計",V411&gt;0,IF('114成績輸入與落點儀表板'!$C$12="不可採計",V411=0,TRUE)),IF('114成績輸入與落點儀表板'!$C$13="必須採計",W411&gt;0,IF('114成績輸入與落點儀表板'!$C$13="不可採計",W411=0,TRUE)),IF('114成績輸入與落點儀表板'!$C$14="必須採計",X411&gt;0,IF('114成績輸入與落點儀表板'!$C$14="不可採計",X411=0,TRUE)),IF('114成績輸入與落點儀表板'!$C$15="必須採計",Y411&gt;0,IF('114成績輸入與落點儀表板'!$C$15="不可採計",Y411=0,TRUE)),IF('114成績輸入與落點儀表板'!$C$16="必須採計",Z411&gt;0,IF('114成績輸入與落點儀表板'!$C$16="不可採計",Z411=0,TRUE))),"✅ 符合","❌ 不符合")</f>
        <v>✅ 符合</v>
      </c>
      <c r="L411" s="15">
        <v>1</v>
      </c>
      <c r="M411" s="15">
        <v>1.5</v>
      </c>
      <c r="N411" s="15">
        <v>2</v>
      </c>
      <c r="O411" s="15">
        <v>0</v>
      </c>
      <c r="P411" s="15">
        <v>0</v>
      </c>
      <c r="Q411" s="15">
        <v>0</v>
      </c>
      <c r="R411" s="15">
        <v>1.5</v>
      </c>
      <c r="S411" s="15">
        <v>1</v>
      </c>
      <c r="T411" s="15">
        <v>0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</row>
    <row r="412" spans="1:26" ht="15.75" customHeight="1" x14ac:dyDescent="0.3">
      <c r="A412" s="2" t="s">
        <v>1100</v>
      </c>
      <c r="B412" s="13" t="s">
        <v>1015</v>
      </c>
      <c r="C412" s="13" t="s">
        <v>1069</v>
      </c>
      <c r="D412" s="12" t="s">
        <v>86</v>
      </c>
      <c r="E412" s="13" t="s">
        <v>1070</v>
      </c>
      <c r="F412" s="2">
        <v>13</v>
      </c>
      <c r="G412" s="15">
        <v>269.5</v>
      </c>
      <c r="H412" s="7">
        <f>L412*'114成績輸入與落點儀表板'!$B$2+M412*'114成績輸入與落點儀表板'!$B$3+N412*'114成績輸入與落點儀表板'!$B$4+O412*'114成績輸入與落點儀表板'!$B$5+P412*'114成績輸入與落點儀表板'!$B$6+Q412*'114成績輸入與落點儀表板'!$B$7+R412*'114成績輸入與落點儀表板'!$B$8+S412*'114成績輸入與落點儀表板'!$B$9+T412*'114成績輸入與落點儀表板'!$B$10+U412*'114成績輸入與落點儀表板'!$B$11+V412*'114成績輸入與落點儀表板'!$B$12+W412*'114成績輸入與落點儀表板'!$B$13+X412*'114成績輸入與落點儀表板'!$B$14+Y412*'114成績輸入與落點儀表板'!$B$15+Z412*'114成績輸入與落點儀表板'!$B$16</f>
        <v>0</v>
      </c>
      <c r="I412" s="8">
        <f t="shared" si="12"/>
        <v>-269.5</v>
      </c>
      <c r="J412" s="2" t="str">
        <f t="shared" si="13"/>
        <v>FAIL</v>
      </c>
      <c r="K412" s="17" t="str">
        <f>IF(AND(IF('114成績輸入與落點儀表板'!$C$2="必須採計",L412&gt;0,IF('114成績輸入與落點儀表板'!$C$2="不可採計",L412=0,TRUE)),IF('114成績輸入與落點儀表板'!$C$3="必須採計",M412&gt;0,IF('114成績輸入與落點儀表板'!$C$3="不可採計",M412=0,TRUE)),IF('114成績輸入與落點儀表板'!$C$4="必須採計",N412&gt;0,IF('114成績輸入與落點儀表板'!$C$4="不可採計",N412=0,TRUE)),IF('114成績輸入與落點儀表板'!$C$5="必須採計",O412&gt;0,IF('114成績輸入與落點儀表板'!$C$5="不可採計",O412=0,TRUE)),IF('114成績輸入與落點儀表板'!$C$6="必須採計",P412&gt;0,IF('114成績輸入與落點儀表板'!$C$6="不可採計",P412=0,TRUE)),IF('114成績輸入與落點儀表板'!$C$7="必須採計",Q412&gt;0,IF('114成績輸入與落點儀表板'!$C$7="不可採計",Q412=0,TRUE)),IF('114成績輸入與落點儀表板'!$C$8="必須採計",R412&gt;0,IF('114成績輸入與落點儀表板'!$C$8="不可採計",R412=0,TRUE)),IF('114成績輸入與落點儀表板'!$C$9="必須採計",S412&gt;0,IF('114成績輸入與落點儀表板'!$C$9="不可採計",S412=0,TRUE)),IF('114成績輸入與落點儀表板'!$C$10="必須採計",T412&gt;0,IF('114成績輸入與落點儀表板'!$C$10="不可採計",T412=0,TRUE)),IF('114成績輸入與落點儀表板'!$C$11="必須採計",U412&gt;0,IF('114成績輸入與落點儀表板'!$C$11="不可採計",U412=0,TRUE)),IF('114成績輸入與落點儀表板'!$C$12="必須採計",V412&gt;0,IF('114成績輸入與落點儀表板'!$C$12="不可採計",V412=0,TRUE)),IF('114成績輸入與落點儀表板'!$C$13="必須採計",W412&gt;0,IF('114成績輸入與落點儀表板'!$C$13="不可採計",W412=0,TRUE)),IF('114成績輸入與落點儀表板'!$C$14="必須採計",X412&gt;0,IF('114成績輸入與落點儀表板'!$C$14="不可採計",X412=0,TRUE)),IF('114成績輸入與落點儀表板'!$C$15="必須採計",Y412&gt;0,IF('114成績輸入與落點儀表板'!$C$15="不可採計",Y412=0,TRUE)),IF('114成績輸入與落點儀表板'!$C$16="必須採計",Z412&gt;0,IF('114成績輸入與落點儀表板'!$C$16="不可採計",Z412=0,TRUE))),"✅ 符合","❌ 不符合")</f>
        <v>✅ 符合</v>
      </c>
      <c r="L412" s="15">
        <v>1</v>
      </c>
      <c r="M412" s="15">
        <v>1</v>
      </c>
      <c r="N412" s="15">
        <v>1.5</v>
      </c>
      <c r="O412" s="15">
        <v>0</v>
      </c>
      <c r="P412" s="15">
        <v>0</v>
      </c>
      <c r="Q412" s="15">
        <v>0</v>
      </c>
      <c r="R412" s="15">
        <v>1.5</v>
      </c>
      <c r="S412" s="15">
        <v>1</v>
      </c>
      <c r="T412" s="15">
        <v>0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</row>
    <row r="413" spans="1:26" x14ac:dyDescent="0.3">
      <c r="A413" s="2" t="s">
        <v>1102</v>
      </c>
      <c r="B413" s="13" t="s">
        <v>1015</v>
      </c>
      <c r="C413" s="13" t="s">
        <v>1072</v>
      </c>
      <c r="D413" s="12" t="s">
        <v>86</v>
      </c>
      <c r="E413" s="13" t="s">
        <v>1070</v>
      </c>
      <c r="F413" s="2">
        <v>4</v>
      </c>
      <c r="G413" s="15">
        <v>270</v>
      </c>
      <c r="H413" s="7">
        <f>L413*'114成績輸入與落點儀表板'!$B$2+M413*'114成績輸入與落點儀表板'!$B$3+N413*'114成績輸入與落點儀表板'!$B$4+O413*'114成績輸入與落點儀表板'!$B$5+P413*'114成績輸入與落點儀表板'!$B$6+Q413*'114成績輸入與落點儀表板'!$B$7+R413*'114成績輸入與落點儀表板'!$B$8+S413*'114成績輸入與落點儀表板'!$B$9+T413*'114成績輸入與落點儀表板'!$B$10+U413*'114成績輸入與落點儀表板'!$B$11+V413*'114成績輸入與落點儀表板'!$B$12+W413*'114成績輸入與落點儀表板'!$B$13+X413*'114成績輸入與落點儀表板'!$B$14+Y413*'114成績輸入與落點儀表板'!$B$15+Z413*'114成績輸入與落點儀表板'!$B$16</f>
        <v>0</v>
      </c>
      <c r="I413" s="8">
        <f t="shared" si="12"/>
        <v>-270</v>
      </c>
      <c r="J413" s="2" t="str">
        <f t="shared" si="13"/>
        <v>FAIL</v>
      </c>
      <c r="K413" s="17" t="str">
        <f>IF(AND(IF('114成績輸入與落點儀表板'!$C$2="必須採計",L413&gt;0,IF('114成績輸入與落點儀表板'!$C$2="不可採計",L413=0,TRUE)),IF('114成績輸入與落點儀表板'!$C$3="必須採計",M413&gt;0,IF('114成績輸入與落點儀表板'!$C$3="不可採計",M413=0,TRUE)),IF('114成績輸入與落點儀表板'!$C$4="必須採計",N413&gt;0,IF('114成績輸入與落點儀表板'!$C$4="不可採計",N413=0,TRUE)),IF('114成績輸入與落點儀表板'!$C$5="必須採計",O413&gt;0,IF('114成績輸入與落點儀表板'!$C$5="不可採計",O413=0,TRUE)),IF('114成績輸入與落點儀表板'!$C$6="必須採計",P413&gt;0,IF('114成績輸入與落點儀表板'!$C$6="不可採計",P413=0,TRUE)),IF('114成績輸入與落點儀表板'!$C$7="必須採計",Q413&gt;0,IF('114成績輸入與落點儀表板'!$C$7="不可採計",Q413=0,TRUE)),IF('114成績輸入與落點儀表板'!$C$8="必須採計",R413&gt;0,IF('114成績輸入與落點儀表板'!$C$8="不可採計",R413=0,TRUE)),IF('114成績輸入與落點儀表板'!$C$9="必須採計",S413&gt;0,IF('114成績輸入與落點儀表板'!$C$9="不可採計",S413=0,TRUE)),IF('114成績輸入與落點儀表板'!$C$10="必須採計",T413&gt;0,IF('114成績輸入與落點儀表板'!$C$10="不可採計",T413=0,TRUE)),IF('114成績輸入與落點儀表板'!$C$11="必須採計",U413&gt;0,IF('114成績輸入與落點儀表板'!$C$11="不可採計",U413=0,TRUE)),IF('114成績輸入與落點儀表板'!$C$12="必須採計",V413&gt;0,IF('114成績輸入與落點儀表板'!$C$12="不可採計",V413=0,TRUE)),IF('114成績輸入與落點儀表板'!$C$13="必須採計",W413&gt;0,IF('114成績輸入與落點儀表板'!$C$13="不可採計",W413=0,TRUE)),IF('114成績輸入與落點儀表板'!$C$14="必須採計",X413&gt;0,IF('114成績輸入與落點儀表板'!$C$14="不可採計",X413=0,TRUE)),IF('114成績輸入與落點儀表板'!$C$15="必須採計",Y413&gt;0,IF('114成績輸入與落點儀表板'!$C$15="不可採計",Y413=0,TRUE)),IF('114成績輸入與落點儀表板'!$C$16="必須採計",Z413&gt;0,IF('114成績輸入與落點儀表板'!$C$16="不可採計",Z413=0,TRUE))),"✅ 符合","❌ 不符合")</f>
        <v>✅ 符合</v>
      </c>
      <c r="L413" s="15">
        <v>1</v>
      </c>
      <c r="M413" s="15">
        <v>1</v>
      </c>
      <c r="N413" s="15">
        <v>1.5</v>
      </c>
      <c r="O413" s="15">
        <v>0</v>
      </c>
      <c r="P413" s="15">
        <v>0</v>
      </c>
      <c r="Q413" s="15">
        <v>0</v>
      </c>
      <c r="R413" s="15">
        <v>1.5</v>
      </c>
      <c r="S413" s="15">
        <v>1</v>
      </c>
      <c r="T413" s="15">
        <v>0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</row>
    <row r="414" spans="1:26" ht="15.75" customHeight="1" x14ac:dyDescent="0.3">
      <c r="A414" s="2" t="s">
        <v>1104</v>
      </c>
      <c r="B414" s="13" t="s">
        <v>1015</v>
      </c>
      <c r="C414" s="13" t="s">
        <v>408</v>
      </c>
      <c r="D414" s="12" t="s">
        <v>103</v>
      </c>
      <c r="E414" s="13" t="s">
        <v>1070</v>
      </c>
      <c r="F414" s="2">
        <v>10</v>
      </c>
      <c r="G414" s="15">
        <v>271.5</v>
      </c>
      <c r="H414" s="7">
        <f>L414*'114成績輸入與落點儀表板'!$B$2+M414*'114成績輸入與落點儀表板'!$B$3+N414*'114成績輸入與落點儀表板'!$B$4+O414*'114成績輸入與落點儀表板'!$B$5+P414*'114成績輸入與落點儀表板'!$B$6+Q414*'114成績輸入與落點儀表板'!$B$7+R414*'114成績輸入與落點儀表板'!$B$8+S414*'114成績輸入與落點儀表板'!$B$9+T414*'114成績輸入與落點儀表板'!$B$10+U414*'114成績輸入與落點儀表板'!$B$11+V414*'114成績輸入與落點儀表板'!$B$12+W414*'114成績輸入與落點儀表板'!$B$13+X414*'114成績輸入與落點儀表板'!$B$14+Y414*'114成績輸入與落點儀表板'!$B$15+Z414*'114成績輸入與落點儀表板'!$B$16</f>
        <v>0</v>
      </c>
      <c r="I414" s="8">
        <f t="shared" si="12"/>
        <v>-271.5</v>
      </c>
      <c r="J414" s="2" t="str">
        <f t="shared" si="13"/>
        <v>FAIL</v>
      </c>
      <c r="K414" s="17" t="str">
        <f>IF(AND(IF('114成績輸入與落點儀表板'!$C$2="必須採計",L414&gt;0,IF('114成績輸入與落點儀表板'!$C$2="不可採計",L414=0,TRUE)),IF('114成績輸入與落點儀表板'!$C$3="必須採計",M414&gt;0,IF('114成績輸入與落點儀表板'!$C$3="不可採計",M414=0,TRUE)),IF('114成績輸入與落點儀表板'!$C$4="必須採計",N414&gt;0,IF('114成績輸入與落點儀表板'!$C$4="不可採計",N414=0,TRUE)),IF('114成績輸入與落點儀表板'!$C$5="必須採計",O414&gt;0,IF('114成績輸入與落點儀表板'!$C$5="不可採計",O414=0,TRUE)),IF('114成績輸入與落點儀表板'!$C$6="必須採計",P414&gt;0,IF('114成績輸入與落點儀表板'!$C$6="不可採計",P414=0,TRUE)),IF('114成績輸入與落點儀表板'!$C$7="必須採計",Q414&gt;0,IF('114成績輸入與落點儀表板'!$C$7="不可採計",Q414=0,TRUE)),IF('114成績輸入與落點儀表板'!$C$8="必須採計",R414&gt;0,IF('114成績輸入與落點儀表板'!$C$8="不可採計",R414=0,TRUE)),IF('114成績輸入與落點儀表板'!$C$9="必須採計",S414&gt;0,IF('114成績輸入與落點儀表板'!$C$9="不可採計",S414=0,TRUE)),IF('114成績輸入與落點儀表板'!$C$10="必須採計",T414&gt;0,IF('114成績輸入與落點儀表板'!$C$10="不可採計",T414=0,TRUE)),IF('114成績輸入與落點儀表板'!$C$11="必須採計",U414&gt;0,IF('114成績輸入與落點儀表板'!$C$11="不可採計",U414=0,TRUE)),IF('114成績輸入與落點儀表板'!$C$12="必須採計",V414&gt;0,IF('114成績輸入與落點儀表板'!$C$12="不可採計",V414=0,TRUE)),IF('114成績輸入與落點儀表板'!$C$13="必須採計",W414&gt;0,IF('114成績輸入與落點儀表板'!$C$13="不可採計",W414=0,TRUE)),IF('114成績輸入與落點儀表板'!$C$14="必須採計",X414&gt;0,IF('114成績輸入與落點儀表板'!$C$14="不可採計",X414=0,TRUE)),IF('114成績輸入與落點儀表板'!$C$15="必須採計",Y414&gt;0,IF('114成績輸入與落點儀表板'!$C$15="不可採計",Y414=0,TRUE)),IF('114成績輸入與落點儀表板'!$C$16="必須採計",Z414&gt;0,IF('114成績輸入與落點儀表板'!$C$16="不可採計",Z414=0,TRUE))),"✅ 符合","❌ 不符合")</f>
        <v>✅ 符合</v>
      </c>
      <c r="L414" s="15">
        <v>1</v>
      </c>
      <c r="M414" s="15">
        <v>1</v>
      </c>
      <c r="N414" s="15">
        <v>1.5</v>
      </c>
      <c r="O414" s="15">
        <v>0</v>
      </c>
      <c r="P414" s="15">
        <v>0</v>
      </c>
      <c r="Q414" s="15">
        <v>0</v>
      </c>
      <c r="R414" s="15">
        <v>1.5</v>
      </c>
      <c r="S414" s="15">
        <v>1</v>
      </c>
      <c r="T414" s="15">
        <v>0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</row>
    <row r="415" spans="1:26" x14ac:dyDescent="0.3">
      <c r="A415" s="2" t="s">
        <v>1105</v>
      </c>
      <c r="B415" s="13" t="s">
        <v>1015</v>
      </c>
      <c r="C415" s="13" t="s">
        <v>92</v>
      </c>
      <c r="D415" s="12" t="s">
        <v>86</v>
      </c>
      <c r="E415" s="13" t="s">
        <v>1075</v>
      </c>
      <c r="F415" s="2">
        <v>29</v>
      </c>
      <c r="G415" s="15">
        <v>223</v>
      </c>
      <c r="H415" s="7">
        <f>L415*'114成績輸入與落點儀表板'!$B$2+M415*'114成績輸入與落點儀表板'!$B$3+N415*'114成績輸入與落點儀表板'!$B$4+O415*'114成績輸入與落點儀表板'!$B$5+P415*'114成績輸入與落點儀表板'!$B$6+Q415*'114成績輸入與落點儀表板'!$B$7+R415*'114成績輸入與落點儀表板'!$B$8+S415*'114成績輸入與落點儀表板'!$B$9+T415*'114成績輸入與落點儀表板'!$B$10+U415*'114成績輸入與落點儀表板'!$B$11+V415*'114成績輸入與落點儀表板'!$B$12+W415*'114成績輸入與落點儀表板'!$B$13+X415*'114成績輸入與落點儀表板'!$B$14+Y415*'114成績輸入與落點儀表板'!$B$15+Z415*'114成績輸入與落點儀表板'!$B$16</f>
        <v>0</v>
      </c>
      <c r="I415" s="8">
        <f t="shared" si="12"/>
        <v>-223</v>
      </c>
      <c r="J415" s="2" t="str">
        <f t="shared" si="13"/>
        <v>FAIL</v>
      </c>
      <c r="K415" s="17" t="str">
        <f>IF(AND(IF('114成績輸入與落點儀表板'!$C$2="必須採計",L415&gt;0,IF('114成績輸入與落點儀表板'!$C$2="不可採計",L415=0,TRUE)),IF('114成績輸入與落點儀表板'!$C$3="必須採計",M415&gt;0,IF('114成績輸入與落點儀表板'!$C$3="不可採計",M415=0,TRUE)),IF('114成績輸入與落點儀表板'!$C$4="必須採計",N415&gt;0,IF('114成績輸入與落點儀表板'!$C$4="不可採計",N415=0,TRUE)),IF('114成績輸入與落點儀表板'!$C$5="必須採計",O415&gt;0,IF('114成績輸入與落點儀表板'!$C$5="不可採計",O415=0,TRUE)),IF('114成績輸入與落點儀表板'!$C$6="必須採計",P415&gt;0,IF('114成績輸入與落點儀表板'!$C$6="不可採計",P415=0,TRUE)),IF('114成績輸入與落點儀表板'!$C$7="必須採計",Q415&gt;0,IF('114成績輸入與落點儀表板'!$C$7="不可採計",Q415=0,TRUE)),IF('114成績輸入與落點儀表板'!$C$8="必須採計",R415&gt;0,IF('114成績輸入與落點儀表板'!$C$8="不可採計",R415=0,TRUE)),IF('114成績輸入與落點儀表板'!$C$9="必須採計",S415&gt;0,IF('114成績輸入與落點儀表板'!$C$9="不可採計",S415=0,TRUE)),IF('114成績輸入與落點儀表板'!$C$10="必須採計",T415&gt;0,IF('114成績輸入與落點儀表板'!$C$10="不可採計",T415=0,TRUE)),IF('114成績輸入與落點儀表板'!$C$11="必須採計",U415&gt;0,IF('114成績輸入與落點儀表板'!$C$11="不可採計",U415=0,TRUE)),IF('114成績輸入與落點儀表板'!$C$12="必須採計",V415&gt;0,IF('114成績輸入與落點儀表板'!$C$12="不可採計",V415=0,TRUE)),IF('114成績輸入與落點儀表板'!$C$13="必須採計",W415&gt;0,IF('114成績輸入與落點儀表板'!$C$13="不可採計",W415=0,TRUE)),IF('114成績輸入與落點儀表板'!$C$14="必須採計",X415&gt;0,IF('114成績輸入與落點儀表板'!$C$14="不可採計",X415=0,TRUE)),IF('114成績輸入與落點儀表板'!$C$15="必須採計",Y415&gt;0,IF('114成績輸入與落點儀表板'!$C$15="不可採計",Y415=0,TRUE)),IF('114成績輸入與落點儀表板'!$C$16="必須採計",Z415&gt;0,IF('114成績輸入與落點儀表板'!$C$16="不可採計",Z415=0,TRUE))),"✅ 符合","❌ 不符合")</f>
        <v>✅ 符合</v>
      </c>
      <c r="L415" s="15">
        <v>1</v>
      </c>
      <c r="M415" s="15">
        <v>1</v>
      </c>
      <c r="N415" s="15">
        <v>1</v>
      </c>
      <c r="O415" s="15">
        <v>0</v>
      </c>
      <c r="P415" s="15">
        <v>0</v>
      </c>
      <c r="Q415" s="15">
        <v>0</v>
      </c>
      <c r="R415" s="15">
        <v>1</v>
      </c>
      <c r="S415" s="15">
        <v>1</v>
      </c>
      <c r="T415" s="15">
        <v>0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</row>
    <row r="416" spans="1:26" ht="15.75" customHeight="1" x14ac:dyDescent="0.3">
      <c r="A416" s="2" t="s">
        <v>1108</v>
      </c>
      <c r="B416" s="13" t="s">
        <v>1015</v>
      </c>
      <c r="C416" s="13" t="s">
        <v>1077</v>
      </c>
      <c r="D416" s="12" t="s">
        <v>227</v>
      </c>
      <c r="E416" s="13" t="s">
        <v>172</v>
      </c>
      <c r="F416" s="2">
        <v>20</v>
      </c>
      <c r="G416" s="15">
        <v>221</v>
      </c>
      <c r="H416" s="7">
        <f>L416*'114成績輸入與落點儀表板'!$B$2+M416*'114成績輸入與落點儀表板'!$B$3+N416*'114成績輸入與落點儀表板'!$B$4+O416*'114成績輸入與落點儀表板'!$B$5+P416*'114成績輸入與落點儀表板'!$B$6+Q416*'114成績輸入與落點儀表板'!$B$7+R416*'114成績輸入與落點儀表板'!$B$8+S416*'114成績輸入與落點儀表板'!$B$9+T416*'114成績輸入與落點儀表板'!$B$10+U416*'114成績輸入與落點儀表板'!$B$11+V416*'114成績輸入與落點儀表板'!$B$12+W416*'114成績輸入與落點儀表板'!$B$13+X416*'114成績輸入與落點儀表板'!$B$14+Y416*'114成績輸入與落點儀表板'!$B$15+Z416*'114成績輸入與落點儀表板'!$B$16</f>
        <v>0</v>
      </c>
      <c r="I416" s="8">
        <f t="shared" si="12"/>
        <v>-221</v>
      </c>
      <c r="J416" s="2" t="str">
        <f t="shared" si="13"/>
        <v>FAIL</v>
      </c>
      <c r="K416" s="17" t="str">
        <f>IF(AND(IF('114成績輸入與落點儀表板'!$C$2="必須採計",L416&gt;0,IF('114成績輸入與落點儀表板'!$C$2="不可採計",L416=0,TRUE)),IF('114成績輸入與落點儀表板'!$C$3="必須採計",M416&gt;0,IF('114成績輸入與落點儀表板'!$C$3="不可採計",M416=0,TRUE)),IF('114成績輸入與落點儀表板'!$C$4="必須採計",N416&gt;0,IF('114成績輸入與落點儀表板'!$C$4="不可採計",N416=0,TRUE)),IF('114成績輸入與落點儀表板'!$C$5="必須採計",O416&gt;0,IF('114成績輸入與落點儀表板'!$C$5="不可採計",O416=0,TRUE)),IF('114成績輸入與落點儀表板'!$C$6="必須採計",P416&gt;0,IF('114成績輸入與落點儀表板'!$C$6="不可採計",P416=0,TRUE)),IF('114成績輸入與落點儀表板'!$C$7="必須採計",Q416&gt;0,IF('114成績輸入與落點儀表板'!$C$7="不可採計",Q416=0,TRUE)),IF('114成績輸入與落點儀表板'!$C$8="必須採計",R416&gt;0,IF('114成績輸入與落點儀表板'!$C$8="不可採計",R416=0,TRUE)),IF('114成績輸入與落點儀表板'!$C$9="必須採計",S416&gt;0,IF('114成績輸入與落點儀表板'!$C$9="不可採計",S416=0,TRUE)),IF('114成績輸入與落點儀表板'!$C$10="必須採計",T416&gt;0,IF('114成績輸入與落點儀表板'!$C$10="不可採計",T416=0,TRUE)),IF('114成績輸入與落點儀表板'!$C$11="必須採計",U416&gt;0,IF('114成績輸入與落點儀表板'!$C$11="不可採計",U416=0,TRUE)),IF('114成績輸入與落點儀表板'!$C$12="必須採計",V416&gt;0,IF('114成績輸入與落點儀表板'!$C$12="不可採計",V416=0,TRUE)),IF('114成績輸入與落點儀表板'!$C$13="必須採計",W416&gt;0,IF('114成績輸入與落點儀表板'!$C$13="不可採計",W416=0,TRUE)),IF('114成績輸入與落點儀表板'!$C$14="必須採計",X416&gt;0,IF('114成績輸入與落點儀表板'!$C$14="不可採計",X416=0,TRUE)),IF('114成績輸入與落點儀表板'!$C$15="必須採計",Y416&gt;0,IF('114成績輸入與落點儀表板'!$C$15="不可採計",Y416=0,TRUE)),IF('114成績輸入與落點儀表板'!$C$16="必須採計",Z416&gt;0,IF('114成績輸入與落點儀表板'!$C$16="不可採計",Z416=0,TRUE))),"✅ 符合","❌ 不符合")</f>
        <v>✅ 符合</v>
      </c>
      <c r="L416" s="15">
        <v>1</v>
      </c>
      <c r="M416" s="15">
        <v>1</v>
      </c>
      <c r="N416" s="15">
        <v>1</v>
      </c>
      <c r="O416" s="15">
        <v>0</v>
      </c>
      <c r="P416" s="15">
        <v>0</v>
      </c>
      <c r="Q416" s="15">
        <v>0</v>
      </c>
      <c r="R416" s="15">
        <v>1</v>
      </c>
      <c r="S416" s="15">
        <v>1</v>
      </c>
      <c r="T416" s="15">
        <v>0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</row>
    <row r="417" spans="1:26" x14ac:dyDescent="0.3">
      <c r="A417" s="2" t="s">
        <v>1110</v>
      </c>
      <c r="B417" s="13" t="s">
        <v>1015</v>
      </c>
      <c r="C417" s="13" t="s">
        <v>1080</v>
      </c>
      <c r="D417" s="12" t="s">
        <v>103</v>
      </c>
      <c r="E417" s="13" t="s">
        <v>1081</v>
      </c>
      <c r="F417" s="2">
        <v>17</v>
      </c>
      <c r="G417" s="15">
        <v>213</v>
      </c>
      <c r="H417" s="7">
        <f>L417*'114成績輸入與落點儀表板'!$B$2+M417*'114成績輸入與落點儀表板'!$B$3+N417*'114成績輸入與落點儀表板'!$B$4+O417*'114成績輸入與落點儀表板'!$B$5+P417*'114成績輸入與落點儀表板'!$B$6+Q417*'114成績輸入與落點儀表板'!$B$7+R417*'114成績輸入與落點儀表板'!$B$8+S417*'114成績輸入與落點儀表板'!$B$9+T417*'114成績輸入與落點儀表板'!$B$10+U417*'114成績輸入與落點儀表板'!$B$11+V417*'114成績輸入與落點儀表板'!$B$12+W417*'114成績輸入與落點儀表板'!$B$13+X417*'114成績輸入與落點儀表板'!$B$14+Y417*'114成績輸入與落點儀表板'!$B$15+Z417*'114成績輸入與落點儀表板'!$B$16</f>
        <v>0</v>
      </c>
      <c r="I417" s="8">
        <f t="shared" si="12"/>
        <v>-213</v>
      </c>
      <c r="J417" s="2" t="str">
        <f t="shared" si="13"/>
        <v>FAIL</v>
      </c>
      <c r="K417" s="17" t="str">
        <f>IF(AND(IF('114成績輸入與落點儀表板'!$C$2="必須採計",L417&gt;0,IF('114成績輸入與落點儀表板'!$C$2="不可採計",L417=0,TRUE)),IF('114成績輸入與落點儀表板'!$C$3="必須採計",M417&gt;0,IF('114成績輸入與落點儀表板'!$C$3="不可採計",M417=0,TRUE)),IF('114成績輸入與落點儀表板'!$C$4="必須採計",N417&gt;0,IF('114成績輸入與落點儀表板'!$C$4="不可採計",N417=0,TRUE)),IF('114成績輸入與落點儀表板'!$C$5="必須採計",O417&gt;0,IF('114成績輸入與落點儀表板'!$C$5="不可採計",O417=0,TRUE)),IF('114成績輸入與落點儀表板'!$C$6="必須採計",P417&gt;0,IF('114成績輸入與落點儀表板'!$C$6="不可採計",P417=0,TRUE)),IF('114成績輸入與落點儀表板'!$C$7="必須採計",Q417&gt;0,IF('114成績輸入與落點儀表板'!$C$7="不可採計",Q417=0,TRUE)),IF('114成績輸入與落點儀表板'!$C$8="必須採計",R417&gt;0,IF('114成績輸入與落點儀表板'!$C$8="不可採計",R417=0,TRUE)),IF('114成績輸入與落點儀表板'!$C$9="必須採計",S417&gt;0,IF('114成績輸入與落點儀表板'!$C$9="不可採計",S417=0,TRUE)),IF('114成績輸入與落點儀表板'!$C$10="必須採計",T417&gt;0,IF('114成績輸入與落點儀表板'!$C$10="不可採計",T417=0,TRUE)),IF('114成績輸入與落點儀表板'!$C$11="必須採計",U417&gt;0,IF('114成績輸入與落點儀表板'!$C$11="不可採計",U417=0,TRUE)),IF('114成績輸入與落點儀表板'!$C$12="必須採計",V417&gt;0,IF('114成績輸入與落點儀表板'!$C$12="不可採計",V417=0,TRUE)),IF('114成績輸入與落點儀表板'!$C$13="必須採計",W417&gt;0,IF('114成績輸入與落點儀表板'!$C$13="不可採計",W417=0,TRUE)),IF('114成績輸入與落點儀表板'!$C$14="必須採計",X417&gt;0,IF('114成績輸入與落點儀表板'!$C$14="不可採計",X417=0,TRUE)),IF('114成績輸入與落點儀表板'!$C$15="必須採計",Y417&gt;0,IF('114成績輸入與落點儀表板'!$C$15="不可採計",Y417=0,TRUE)),IF('114成績輸入與落點儀表板'!$C$16="必須採計",Z417&gt;0,IF('114成績輸入與落點儀表板'!$C$16="不可採計",Z417=0,TRUE))),"✅ 符合","❌ 不符合")</f>
        <v>✅ 符合</v>
      </c>
      <c r="L417" s="15">
        <v>1</v>
      </c>
      <c r="M417" s="15">
        <v>1</v>
      </c>
      <c r="N417" s="15">
        <v>1</v>
      </c>
      <c r="O417" s="15">
        <v>0</v>
      </c>
      <c r="P417" s="15">
        <v>0</v>
      </c>
      <c r="Q417" s="15">
        <v>0</v>
      </c>
      <c r="R417" s="15">
        <v>1</v>
      </c>
      <c r="S417" s="15">
        <v>1</v>
      </c>
      <c r="T417" s="15">
        <v>0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</row>
    <row r="418" spans="1:26" ht="15.75" customHeight="1" x14ac:dyDescent="0.3">
      <c r="A418" s="2" t="s">
        <v>1112</v>
      </c>
      <c r="B418" s="13" t="s">
        <v>1015</v>
      </c>
      <c r="C418" s="13" t="s">
        <v>1083</v>
      </c>
      <c r="D418" s="12" t="s">
        <v>103</v>
      </c>
      <c r="E418" s="13" t="s">
        <v>1084</v>
      </c>
      <c r="F418" s="2">
        <v>7</v>
      </c>
      <c r="G418" s="15">
        <v>228</v>
      </c>
      <c r="H418" s="7">
        <f>L418*'114成績輸入與落點儀表板'!$B$2+M418*'114成績輸入與落點儀表板'!$B$3+N418*'114成績輸入與落點儀表板'!$B$4+O418*'114成績輸入與落點儀表板'!$B$5+P418*'114成績輸入與落點儀表板'!$B$6+Q418*'114成績輸入與落點儀表板'!$B$7+R418*'114成績輸入與落點儀表板'!$B$8+S418*'114成績輸入與落點儀表板'!$B$9+T418*'114成績輸入與落點儀表板'!$B$10+U418*'114成績輸入與落點儀表板'!$B$11+V418*'114成績輸入與落點儀表板'!$B$12+W418*'114成績輸入與落點儀表板'!$B$13+X418*'114成績輸入與落點儀表板'!$B$14+Y418*'114成績輸入與落點儀表板'!$B$15+Z418*'114成績輸入與落點儀表板'!$B$16</f>
        <v>0</v>
      </c>
      <c r="I418" s="8">
        <f t="shared" si="12"/>
        <v>-228</v>
      </c>
      <c r="J418" s="2" t="str">
        <f t="shared" si="13"/>
        <v>FAIL</v>
      </c>
      <c r="K418" s="17" t="str">
        <f>IF(AND(IF('114成績輸入與落點儀表板'!$C$2="必須採計",L418&gt;0,IF('114成績輸入與落點儀表板'!$C$2="不可採計",L418=0,TRUE)),IF('114成績輸入與落點儀表板'!$C$3="必須採計",M418&gt;0,IF('114成績輸入與落點儀表板'!$C$3="不可採計",M418=0,TRUE)),IF('114成績輸入與落點儀表板'!$C$4="必須採計",N418&gt;0,IF('114成績輸入與落點儀表板'!$C$4="不可採計",N418=0,TRUE)),IF('114成績輸入與落點儀表板'!$C$5="必須採計",O418&gt;0,IF('114成績輸入與落點儀表板'!$C$5="不可採計",O418=0,TRUE)),IF('114成績輸入與落點儀表板'!$C$6="必須採計",P418&gt;0,IF('114成績輸入與落點儀表板'!$C$6="不可採計",P418=0,TRUE)),IF('114成績輸入與落點儀表板'!$C$7="必須採計",Q418&gt;0,IF('114成績輸入與落點儀表板'!$C$7="不可採計",Q418=0,TRUE)),IF('114成績輸入與落點儀表板'!$C$8="必須採計",R418&gt;0,IF('114成績輸入與落點儀表板'!$C$8="不可採計",R418=0,TRUE)),IF('114成績輸入與落點儀表板'!$C$9="必須採計",S418&gt;0,IF('114成績輸入與落點儀表板'!$C$9="不可採計",S418=0,TRUE)),IF('114成績輸入與落點儀表板'!$C$10="必須採計",T418&gt;0,IF('114成績輸入與落點儀表板'!$C$10="不可採計",T418=0,TRUE)),IF('114成績輸入與落點儀表板'!$C$11="必須採計",U418&gt;0,IF('114成績輸入與落點儀表板'!$C$11="不可採計",U418=0,TRUE)),IF('114成績輸入與落點儀表板'!$C$12="必須採計",V418&gt;0,IF('114成績輸入與落點儀表板'!$C$12="不可採計",V418=0,TRUE)),IF('114成績輸入與落點儀表板'!$C$13="必須採計",W418&gt;0,IF('114成績輸入與落點儀表板'!$C$13="不可採計",W418=0,TRUE)),IF('114成績輸入與落點儀表板'!$C$14="必須採計",X418&gt;0,IF('114成績輸入與落點儀表板'!$C$14="不可採計",X418=0,TRUE)),IF('114成績輸入與落點儀表板'!$C$15="必須採計",Y418&gt;0,IF('114成績輸入與落點儀表板'!$C$15="不可採計",Y418=0,TRUE)),IF('114成績輸入與落點儀表板'!$C$16="必須採計",Z418&gt;0,IF('114成績輸入與落點儀表板'!$C$16="不可採計",Z418=0,TRUE))),"✅ 符合","❌ 不符合")</f>
        <v>✅ 符合</v>
      </c>
      <c r="L418" s="15">
        <v>1</v>
      </c>
      <c r="M418" s="15">
        <v>1</v>
      </c>
      <c r="N418" s="15">
        <v>1</v>
      </c>
      <c r="O418" s="15">
        <v>0</v>
      </c>
      <c r="P418" s="15">
        <v>0</v>
      </c>
      <c r="Q418" s="15">
        <v>0</v>
      </c>
      <c r="R418" s="15">
        <v>1</v>
      </c>
      <c r="S418" s="15">
        <v>1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</row>
    <row r="419" spans="1:26" x14ac:dyDescent="0.3">
      <c r="A419" s="2" t="s">
        <v>1114</v>
      </c>
      <c r="B419" s="13" t="s">
        <v>1015</v>
      </c>
      <c r="C419" s="13" t="s">
        <v>5077</v>
      </c>
      <c r="D419" s="12" t="s">
        <v>103</v>
      </c>
      <c r="E419" s="13" t="s">
        <v>1084</v>
      </c>
      <c r="F419" s="2">
        <v>6</v>
      </c>
      <c r="G419" s="15">
        <v>235</v>
      </c>
      <c r="H419" s="7">
        <f>L419*'114成績輸入與落點儀表板'!$B$2+M419*'114成績輸入與落點儀表板'!$B$3+N419*'114成績輸入與落點儀表板'!$B$4+O419*'114成績輸入與落點儀表板'!$B$5+P419*'114成績輸入與落點儀表板'!$B$6+Q419*'114成績輸入與落點儀表板'!$B$7+R419*'114成績輸入與落點儀表板'!$B$8+S419*'114成績輸入與落點儀表板'!$B$9+T419*'114成績輸入與落點儀表板'!$B$10+U419*'114成績輸入與落點儀表板'!$B$11+V419*'114成績輸入與落點儀表板'!$B$12+W419*'114成績輸入與落點儀表板'!$B$13+X419*'114成績輸入與落點儀表板'!$B$14+Y419*'114成績輸入與落點儀表板'!$B$15+Z419*'114成績輸入與落點儀表板'!$B$16</f>
        <v>0</v>
      </c>
      <c r="I419" s="8">
        <f t="shared" si="12"/>
        <v>-235</v>
      </c>
      <c r="J419" s="2" t="str">
        <f t="shared" si="13"/>
        <v>FAIL</v>
      </c>
      <c r="K419" s="17" t="str">
        <f>IF(AND(IF('114成績輸入與落點儀表板'!$C$2="必須採計",L419&gt;0,IF('114成績輸入與落點儀表板'!$C$2="不可採計",L419=0,TRUE)),IF('114成績輸入與落點儀表板'!$C$3="必須採計",M419&gt;0,IF('114成績輸入與落點儀表板'!$C$3="不可採計",M419=0,TRUE)),IF('114成績輸入與落點儀表板'!$C$4="必須採計",N419&gt;0,IF('114成績輸入與落點儀表板'!$C$4="不可採計",N419=0,TRUE)),IF('114成績輸入與落點儀表板'!$C$5="必須採計",O419&gt;0,IF('114成績輸入與落點儀表板'!$C$5="不可採計",O419=0,TRUE)),IF('114成績輸入與落點儀表板'!$C$6="必須採計",P419&gt;0,IF('114成績輸入與落點儀表板'!$C$6="不可採計",P419=0,TRUE)),IF('114成績輸入與落點儀表板'!$C$7="必須採計",Q419&gt;0,IF('114成績輸入與落點儀表板'!$C$7="不可採計",Q419=0,TRUE)),IF('114成績輸入與落點儀表板'!$C$8="必須採計",R419&gt;0,IF('114成績輸入與落點儀表板'!$C$8="不可採計",R419=0,TRUE)),IF('114成績輸入與落點儀表板'!$C$9="必須採計",S419&gt;0,IF('114成績輸入與落點儀表板'!$C$9="不可採計",S419=0,TRUE)),IF('114成績輸入與落點儀表板'!$C$10="必須採計",T419&gt;0,IF('114成績輸入與落點儀表板'!$C$10="不可採計",T419=0,TRUE)),IF('114成績輸入與落點儀表板'!$C$11="必須採計",U419&gt;0,IF('114成績輸入與落點儀表板'!$C$11="不可採計",U419=0,TRUE)),IF('114成績輸入與落點儀表板'!$C$12="必須採計",V419&gt;0,IF('114成績輸入與落點儀表板'!$C$12="不可採計",V419=0,TRUE)),IF('114成績輸入與落點儀表板'!$C$13="必須採計",W419&gt;0,IF('114成績輸入與落點儀表板'!$C$13="不可採計",W419=0,TRUE)),IF('114成績輸入與落點儀表板'!$C$14="必須採計",X419&gt;0,IF('114成績輸入與落點儀表板'!$C$14="不可採計",X419=0,TRUE)),IF('114成績輸入與落點儀表板'!$C$15="必須採計",Y419&gt;0,IF('114成績輸入與落點儀表板'!$C$15="不可採計",Y419=0,TRUE)),IF('114成績輸入與落點儀表板'!$C$16="必須採計",Z419&gt;0,IF('114成績輸入與落點儀表板'!$C$16="不可採計",Z419=0,TRUE))),"✅ 符合","❌ 不符合")</f>
        <v>✅ 符合</v>
      </c>
      <c r="L419" s="15">
        <v>1</v>
      </c>
      <c r="M419" s="15">
        <v>1</v>
      </c>
      <c r="N419" s="15">
        <v>1</v>
      </c>
      <c r="O419" s="15">
        <v>0</v>
      </c>
      <c r="P419" s="15">
        <v>0</v>
      </c>
      <c r="Q419" s="15">
        <v>0</v>
      </c>
      <c r="R419" s="15">
        <v>1</v>
      </c>
      <c r="S419" s="15">
        <v>1</v>
      </c>
      <c r="T419" s="15">
        <v>0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</row>
    <row r="420" spans="1:26" ht="15.75" customHeight="1" x14ac:dyDescent="0.3">
      <c r="A420" s="2" t="s">
        <v>1116</v>
      </c>
      <c r="B420" s="13" t="s">
        <v>1015</v>
      </c>
      <c r="C420" s="13" t="s">
        <v>1086</v>
      </c>
      <c r="D420" s="12" t="s">
        <v>227</v>
      </c>
      <c r="E420" s="13" t="s">
        <v>1081</v>
      </c>
      <c r="F420" s="2">
        <v>13</v>
      </c>
      <c r="G420" s="15">
        <v>223</v>
      </c>
      <c r="H420" s="7">
        <f>L420*'114成績輸入與落點儀表板'!$B$2+M420*'114成績輸入與落點儀表板'!$B$3+N420*'114成績輸入與落點儀表板'!$B$4+O420*'114成績輸入與落點儀表板'!$B$5+P420*'114成績輸入與落點儀表板'!$B$6+Q420*'114成績輸入與落點儀表板'!$B$7+R420*'114成績輸入與落點儀表板'!$B$8+S420*'114成績輸入與落點儀表板'!$B$9+T420*'114成績輸入與落點儀表板'!$B$10+U420*'114成績輸入與落點儀表板'!$B$11+V420*'114成績輸入與落點儀表板'!$B$12+W420*'114成績輸入與落點儀表板'!$B$13+X420*'114成績輸入與落點儀表板'!$B$14+Y420*'114成績輸入與落點儀表板'!$B$15+Z420*'114成績輸入與落點儀表板'!$B$16</f>
        <v>0</v>
      </c>
      <c r="I420" s="8">
        <f t="shared" si="12"/>
        <v>-223</v>
      </c>
      <c r="J420" s="2" t="str">
        <f t="shared" si="13"/>
        <v>FAIL</v>
      </c>
      <c r="K420" s="17" t="str">
        <f>IF(AND(IF('114成績輸入與落點儀表板'!$C$2="必須採計",L420&gt;0,IF('114成績輸入與落點儀表板'!$C$2="不可採計",L420=0,TRUE)),IF('114成績輸入與落點儀表板'!$C$3="必須採計",M420&gt;0,IF('114成績輸入與落點儀表板'!$C$3="不可採計",M420=0,TRUE)),IF('114成績輸入與落點儀表板'!$C$4="必須採計",N420&gt;0,IF('114成績輸入與落點儀表板'!$C$4="不可採計",N420=0,TRUE)),IF('114成績輸入與落點儀表板'!$C$5="必須採計",O420&gt;0,IF('114成績輸入與落點儀表板'!$C$5="不可採計",O420=0,TRUE)),IF('114成績輸入與落點儀表板'!$C$6="必須採計",P420&gt;0,IF('114成績輸入與落點儀表板'!$C$6="不可採計",P420=0,TRUE)),IF('114成績輸入與落點儀表板'!$C$7="必須採計",Q420&gt;0,IF('114成績輸入與落點儀表板'!$C$7="不可採計",Q420=0,TRUE)),IF('114成績輸入與落點儀表板'!$C$8="必須採計",R420&gt;0,IF('114成績輸入與落點儀表板'!$C$8="不可採計",R420=0,TRUE)),IF('114成績輸入與落點儀表板'!$C$9="必須採計",S420&gt;0,IF('114成績輸入與落點儀表板'!$C$9="不可採計",S420=0,TRUE)),IF('114成績輸入與落點儀表板'!$C$10="必須採計",T420&gt;0,IF('114成績輸入與落點儀表板'!$C$10="不可採計",T420=0,TRUE)),IF('114成績輸入與落點儀表板'!$C$11="必須採計",U420&gt;0,IF('114成績輸入與落點儀表板'!$C$11="不可採計",U420=0,TRUE)),IF('114成績輸入與落點儀表板'!$C$12="必須採計",V420&gt;0,IF('114成績輸入與落點儀表板'!$C$12="不可採計",V420=0,TRUE)),IF('114成績輸入與落點儀表板'!$C$13="必須採計",W420&gt;0,IF('114成績輸入與落點儀表板'!$C$13="不可採計",W420=0,TRUE)),IF('114成績輸入與落點儀表板'!$C$14="必須採計",X420&gt;0,IF('114成績輸入與落點儀表板'!$C$14="不可採計",X420=0,TRUE)),IF('114成績輸入與落點儀表板'!$C$15="必須採計",Y420&gt;0,IF('114成績輸入與落點儀表板'!$C$15="不可採計",Y420=0,TRUE)),IF('114成績輸入與落點儀表板'!$C$16="必須採計",Z420&gt;0,IF('114成績輸入與落點儀表板'!$C$16="不可採計",Z420=0,TRUE))),"✅ 符合","❌ 不符合")</f>
        <v>✅ 符合</v>
      </c>
      <c r="L420" s="15">
        <v>1</v>
      </c>
      <c r="M420" s="15">
        <v>1</v>
      </c>
      <c r="N420" s="15">
        <v>1</v>
      </c>
      <c r="O420" s="15">
        <v>0</v>
      </c>
      <c r="P420" s="15">
        <v>0</v>
      </c>
      <c r="Q420" s="15">
        <v>0</v>
      </c>
      <c r="R420" s="15">
        <v>1</v>
      </c>
      <c r="S420" s="15">
        <v>1</v>
      </c>
      <c r="T420" s="15">
        <v>0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</row>
    <row r="421" spans="1:26" x14ac:dyDescent="0.3">
      <c r="A421" s="2" t="s">
        <v>1118</v>
      </c>
      <c r="B421" s="13" t="s">
        <v>1015</v>
      </c>
      <c r="C421" s="13" t="s">
        <v>162</v>
      </c>
      <c r="D421" s="12" t="s">
        <v>103</v>
      </c>
      <c r="E421" s="13" t="s">
        <v>104</v>
      </c>
      <c r="F421" s="2">
        <v>19</v>
      </c>
      <c r="G421" s="15">
        <v>132</v>
      </c>
      <c r="H421" s="7">
        <f>L421*'114成績輸入與落點儀表板'!$B$2+M421*'114成績輸入與落點儀表板'!$B$3+N421*'114成績輸入與落點儀表板'!$B$4+O421*'114成績輸入與落點儀表板'!$B$5+P421*'114成績輸入與落點儀表板'!$B$6+Q421*'114成績輸入與落點儀表板'!$B$7+R421*'114成績輸入與落點儀表板'!$B$8+S421*'114成績輸入與落點儀表板'!$B$9+T421*'114成績輸入與落點儀表板'!$B$10+U421*'114成績輸入與落點儀表板'!$B$11+V421*'114成績輸入與落點儀表板'!$B$12+W421*'114成績輸入與落點儀表板'!$B$13+X421*'114成績輸入與落點儀表板'!$B$14+Y421*'114成績輸入與落點儀表板'!$B$15+Z421*'114成績輸入與落點儀表板'!$B$16</f>
        <v>0</v>
      </c>
      <c r="I421" s="8">
        <f t="shared" si="12"/>
        <v>-132</v>
      </c>
      <c r="J421" s="2" t="str">
        <f t="shared" si="13"/>
        <v>FAIL</v>
      </c>
      <c r="K421" s="17" t="str">
        <f>IF(AND(IF('114成績輸入與落點儀表板'!$C$2="必須採計",L421&gt;0,IF('114成績輸入與落點儀表板'!$C$2="不可採計",L421=0,TRUE)),IF('114成績輸入與落點儀表板'!$C$3="必須採計",M421&gt;0,IF('114成績輸入與落點儀表板'!$C$3="不可採計",M421=0,TRUE)),IF('114成績輸入與落點儀表板'!$C$4="必須採計",N421&gt;0,IF('114成績輸入與落點儀表板'!$C$4="不可採計",N421=0,TRUE)),IF('114成績輸入與落點儀表板'!$C$5="必須採計",O421&gt;0,IF('114成績輸入與落點儀表板'!$C$5="不可採計",O421=0,TRUE)),IF('114成績輸入與落點儀表板'!$C$6="必須採計",P421&gt;0,IF('114成績輸入與落點儀表板'!$C$6="不可採計",P421=0,TRUE)),IF('114成績輸入與落點儀表板'!$C$7="必須採計",Q421&gt;0,IF('114成績輸入與落點儀表板'!$C$7="不可採計",Q421=0,TRUE)),IF('114成績輸入與落點儀表板'!$C$8="必須採計",R421&gt;0,IF('114成績輸入與落點儀表板'!$C$8="不可採計",R421=0,TRUE)),IF('114成績輸入與落點儀表板'!$C$9="必須採計",S421&gt;0,IF('114成績輸入與落點儀表板'!$C$9="不可採計",S421=0,TRUE)),IF('114成績輸入與落點儀表板'!$C$10="必須採計",T421&gt;0,IF('114成績輸入與落點儀表板'!$C$10="不可採計",T421=0,TRUE)),IF('114成績輸入與落點儀表板'!$C$11="必須採計",U421&gt;0,IF('114成績輸入與落點儀表板'!$C$11="不可採計",U421=0,TRUE)),IF('114成績輸入與落點儀表板'!$C$12="必須採計",V421&gt;0,IF('114成績輸入與落點儀表板'!$C$12="不可採計",V421=0,TRUE)),IF('114成績輸入與落點儀表板'!$C$13="必須採計",W421&gt;0,IF('114成績輸入與落點儀表板'!$C$13="不可採計",W421=0,TRUE)),IF('114成績輸入與落點儀表板'!$C$14="必須採計",X421&gt;0,IF('114成績輸入與落點儀表板'!$C$14="不可採計",X421=0,TRUE)),IF('114成績輸入與落點儀表板'!$C$15="必須採計",Y421&gt;0,IF('114成績輸入與落點儀表板'!$C$15="不可採計",Y421=0,TRUE)),IF('114成績輸入與落點儀表板'!$C$16="必須採計",Z421&gt;0,IF('114成績輸入與落點儀表板'!$C$16="不可採計",Z421=0,TRUE))),"✅ 符合","❌ 不符合")</f>
        <v>❌ 不符合</v>
      </c>
      <c r="L421" s="15">
        <v>0</v>
      </c>
      <c r="M421" s="15">
        <v>0</v>
      </c>
      <c r="N421" s="15">
        <v>1</v>
      </c>
      <c r="O421" s="15">
        <v>0</v>
      </c>
      <c r="P421" s="15">
        <v>0</v>
      </c>
      <c r="Q421" s="15">
        <v>0</v>
      </c>
      <c r="R421" s="15">
        <v>1</v>
      </c>
      <c r="S421" s="15">
        <v>1</v>
      </c>
      <c r="T421" s="15">
        <v>0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</row>
    <row r="422" spans="1:26" ht="15.75" customHeight="1" x14ac:dyDescent="0.3">
      <c r="A422" s="2" t="s">
        <v>1121</v>
      </c>
      <c r="B422" s="13" t="s">
        <v>1015</v>
      </c>
      <c r="C422" s="13" t="s">
        <v>1089</v>
      </c>
      <c r="D422" s="12" t="s">
        <v>103</v>
      </c>
      <c r="E422" s="13" t="s">
        <v>338</v>
      </c>
      <c r="F422" s="2">
        <v>3</v>
      </c>
      <c r="G422" s="15">
        <v>237</v>
      </c>
      <c r="H422" s="7">
        <f>L422*'114成績輸入與落點儀表板'!$B$2+M422*'114成績輸入與落點儀表板'!$B$3+N422*'114成績輸入與落點儀表板'!$B$4+O422*'114成績輸入與落點儀表板'!$B$5+P422*'114成績輸入與落點儀表板'!$B$6+Q422*'114成績輸入與落點儀表板'!$B$7+R422*'114成績輸入與落點儀表板'!$B$8+S422*'114成績輸入與落點儀表板'!$B$9+T422*'114成績輸入與落點儀表板'!$B$10+U422*'114成績輸入與落點儀表板'!$B$11+V422*'114成績輸入與落點儀表板'!$B$12+W422*'114成績輸入與落點儀表板'!$B$13+X422*'114成績輸入與落點儀表板'!$B$14+Y422*'114成績輸入與落點儀表板'!$B$15+Z422*'114成績輸入與落點儀表板'!$B$16</f>
        <v>0</v>
      </c>
      <c r="I422" s="8">
        <f t="shared" si="12"/>
        <v>-237</v>
      </c>
      <c r="J422" s="2" t="str">
        <f t="shared" si="13"/>
        <v>FAIL</v>
      </c>
      <c r="K422" s="17" t="str">
        <f>IF(AND(IF('114成績輸入與落點儀表板'!$C$2="必須採計",L422&gt;0,IF('114成績輸入與落點儀表板'!$C$2="不可採計",L422=0,TRUE)),IF('114成績輸入與落點儀表板'!$C$3="必須採計",M422&gt;0,IF('114成績輸入與落點儀表板'!$C$3="不可採計",M422=0,TRUE)),IF('114成績輸入與落點儀表板'!$C$4="必須採計",N422&gt;0,IF('114成績輸入與落點儀表板'!$C$4="不可採計",N422=0,TRUE)),IF('114成績輸入與落點儀表板'!$C$5="必須採計",O422&gt;0,IF('114成績輸入與落點儀表板'!$C$5="不可採計",O422=0,TRUE)),IF('114成績輸入與落點儀表板'!$C$6="必須採計",P422&gt;0,IF('114成績輸入與落點儀表板'!$C$6="不可採計",P422=0,TRUE)),IF('114成績輸入與落點儀表板'!$C$7="必須採計",Q422&gt;0,IF('114成績輸入與落點儀表板'!$C$7="不可採計",Q422=0,TRUE)),IF('114成績輸入與落點儀表板'!$C$8="必須採計",R422&gt;0,IF('114成績輸入與落點儀表板'!$C$8="不可採計",R422=0,TRUE)),IF('114成績輸入與落點儀表板'!$C$9="必須採計",S422&gt;0,IF('114成績輸入與落點儀表板'!$C$9="不可採計",S422=0,TRUE)),IF('114成績輸入與落點儀表板'!$C$10="必須採計",T422&gt;0,IF('114成績輸入與落點儀表板'!$C$10="不可採計",T422=0,TRUE)),IF('114成績輸入與落點儀表板'!$C$11="必須採計",U422&gt;0,IF('114成績輸入與落點儀表板'!$C$11="不可採計",U422=0,TRUE)),IF('114成績輸入與落點儀表板'!$C$12="必須採計",V422&gt;0,IF('114成績輸入與落點儀表板'!$C$12="不可採計",V422=0,TRUE)),IF('114成績輸入與落點儀表板'!$C$13="必須採計",W422&gt;0,IF('114成績輸入與落點儀表板'!$C$13="不可採計",W422=0,TRUE)),IF('114成績輸入與落點儀表板'!$C$14="必須採計",X422&gt;0,IF('114成績輸入與落點儀表板'!$C$14="不可採計",X422=0,TRUE)),IF('114成績輸入與落點儀表板'!$C$15="必須採計",Y422&gt;0,IF('114成績輸入與落點儀表板'!$C$15="不可採計",Y422=0,TRUE)),IF('114成績輸入與落點儀表板'!$C$16="必須採計",Z422&gt;0,IF('114成績輸入與落點儀表板'!$C$16="不可採計",Z422=0,TRUE))),"✅ 符合","❌ 不符合")</f>
        <v>✅ 符合</v>
      </c>
      <c r="L422" s="15">
        <v>1</v>
      </c>
      <c r="M422" s="15">
        <v>1</v>
      </c>
      <c r="N422" s="15">
        <v>1</v>
      </c>
      <c r="O422" s="15">
        <v>0</v>
      </c>
      <c r="P422" s="15">
        <v>0</v>
      </c>
      <c r="Q422" s="15">
        <v>0</v>
      </c>
      <c r="R422" s="15">
        <v>1</v>
      </c>
      <c r="S422" s="15">
        <v>1</v>
      </c>
      <c r="T422" s="15">
        <v>0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</row>
    <row r="423" spans="1:26" x14ac:dyDescent="0.3">
      <c r="A423" s="2" t="s">
        <v>1124</v>
      </c>
      <c r="B423" s="13" t="s">
        <v>1015</v>
      </c>
      <c r="C423" s="13" t="s">
        <v>1091</v>
      </c>
      <c r="D423" s="12" t="s">
        <v>103</v>
      </c>
      <c r="E423" s="13" t="s">
        <v>338</v>
      </c>
      <c r="F423" s="2">
        <v>31</v>
      </c>
      <c r="G423" s="15">
        <v>227</v>
      </c>
      <c r="H423" s="7">
        <f>L423*'114成績輸入與落點儀表板'!$B$2+M423*'114成績輸入與落點儀表板'!$B$3+N423*'114成績輸入與落點儀表板'!$B$4+O423*'114成績輸入與落點儀表板'!$B$5+P423*'114成績輸入與落點儀表板'!$B$6+Q423*'114成績輸入與落點儀表板'!$B$7+R423*'114成績輸入與落點儀表板'!$B$8+S423*'114成績輸入與落點儀表板'!$B$9+T423*'114成績輸入與落點儀表板'!$B$10+U423*'114成績輸入與落點儀表板'!$B$11+V423*'114成績輸入與落點儀表板'!$B$12+W423*'114成績輸入與落點儀表板'!$B$13+X423*'114成績輸入與落點儀表板'!$B$14+Y423*'114成績輸入與落點儀表板'!$B$15+Z423*'114成績輸入與落點儀表板'!$B$16</f>
        <v>0</v>
      </c>
      <c r="I423" s="8">
        <f t="shared" si="12"/>
        <v>-227</v>
      </c>
      <c r="J423" s="2" t="str">
        <f t="shared" si="13"/>
        <v>FAIL</v>
      </c>
      <c r="K423" s="17" t="str">
        <f>IF(AND(IF('114成績輸入與落點儀表板'!$C$2="必須採計",L423&gt;0,IF('114成績輸入與落點儀表板'!$C$2="不可採計",L423=0,TRUE)),IF('114成績輸入與落點儀表板'!$C$3="必須採計",M423&gt;0,IF('114成績輸入與落點儀表板'!$C$3="不可採計",M423=0,TRUE)),IF('114成績輸入與落點儀表板'!$C$4="必須採計",N423&gt;0,IF('114成績輸入與落點儀表板'!$C$4="不可採計",N423=0,TRUE)),IF('114成績輸入與落點儀表板'!$C$5="必須採計",O423&gt;0,IF('114成績輸入與落點儀表板'!$C$5="不可採計",O423=0,TRUE)),IF('114成績輸入與落點儀表板'!$C$6="必須採計",P423&gt;0,IF('114成績輸入與落點儀表板'!$C$6="不可採計",P423=0,TRUE)),IF('114成績輸入與落點儀表板'!$C$7="必須採計",Q423&gt;0,IF('114成績輸入與落點儀表板'!$C$7="不可採計",Q423=0,TRUE)),IF('114成績輸入與落點儀表板'!$C$8="必須採計",R423&gt;0,IF('114成績輸入與落點儀表板'!$C$8="不可採計",R423=0,TRUE)),IF('114成績輸入與落點儀表板'!$C$9="必須採計",S423&gt;0,IF('114成績輸入與落點儀表板'!$C$9="不可採計",S423=0,TRUE)),IF('114成績輸入與落點儀表板'!$C$10="必須採計",T423&gt;0,IF('114成績輸入與落點儀表板'!$C$10="不可採計",T423=0,TRUE)),IF('114成績輸入與落點儀表板'!$C$11="必須採計",U423&gt;0,IF('114成績輸入與落點儀表板'!$C$11="不可採計",U423=0,TRUE)),IF('114成績輸入與落點儀表板'!$C$12="必須採計",V423&gt;0,IF('114成績輸入與落點儀表板'!$C$12="不可採計",V423=0,TRUE)),IF('114成績輸入與落點儀表板'!$C$13="必須採計",W423&gt;0,IF('114成績輸入與落點儀表板'!$C$13="不可採計",W423=0,TRUE)),IF('114成績輸入與落點儀表板'!$C$14="必須採計",X423&gt;0,IF('114成績輸入與落點儀表板'!$C$14="不可採計",X423=0,TRUE)),IF('114成績輸入與落點儀表板'!$C$15="必須採計",Y423&gt;0,IF('114成績輸入與落點儀表板'!$C$15="不可採計",Y423=0,TRUE)),IF('114成績輸入與落點儀表板'!$C$16="必須採計",Z423&gt;0,IF('114成績輸入與落點儀表板'!$C$16="不可採計",Z423=0,TRUE))),"✅ 符合","❌ 不符合")</f>
        <v>✅ 符合</v>
      </c>
      <c r="L423" s="15">
        <v>1</v>
      </c>
      <c r="M423" s="15">
        <v>1</v>
      </c>
      <c r="N423" s="15">
        <v>1</v>
      </c>
      <c r="O423" s="15">
        <v>0</v>
      </c>
      <c r="P423" s="15">
        <v>0</v>
      </c>
      <c r="Q423" s="15">
        <v>0</v>
      </c>
      <c r="R423" s="15">
        <v>1</v>
      </c>
      <c r="S423" s="15">
        <v>1</v>
      </c>
      <c r="T423" s="15">
        <v>0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</row>
    <row r="424" spans="1:26" ht="15.75" customHeight="1" x14ac:dyDescent="0.3">
      <c r="A424" s="2" t="s">
        <v>1127</v>
      </c>
      <c r="B424" s="13" t="s">
        <v>1015</v>
      </c>
      <c r="C424" s="13" t="s">
        <v>1093</v>
      </c>
      <c r="D424" s="12" t="s">
        <v>103</v>
      </c>
      <c r="E424" s="13" t="s">
        <v>5078</v>
      </c>
      <c r="F424" s="2">
        <v>3</v>
      </c>
      <c r="G424" s="15">
        <v>148</v>
      </c>
      <c r="H424" s="7">
        <f>L424*'114成績輸入與落點儀表板'!$B$2+M424*'114成績輸入與落點儀表板'!$B$3+N424*'114成績輸入與落點儀表板'!$B$4+O424*'114成績輸入與落點儀表板'!$B$5+P424*'114成績輸入與落點儀表板'!$B$6+Q424*'114成績輸入與落點儀表板'!$B$7+R424*'114成績輸入與落點儀表板'!$B$8+S424*'114成績輸入與落點儀表板'!$B$9+T424*'114成績輸入與落點儀表板'!$B$10+U424*'114成績輸入與落點儀表板'!$B$11+V424*'114成績輸入與落點儀表板'!$B$12+W424*'114成績輸入與落點儀表板'!$B$13+X424*'114成績輸入與落點儀表板'!$B$14+Y424*'114成績輸入與落點儀表板'!$B$15+Z424*'114成績輸入與落點儀表板'!$B$16</f>
        <v>0</v>
      </c>
      <c r="I424" s="8">
        <f t="shared" si="12"/>
        <v>-148</v>
      </c>
      <c r="J424" s="2" t="str">
        <f t="shared" si="13"/>
        <v>FAIL</v>
      </c>
      <c r="K424" s="17" t="str">
        <f>IF(AND(IF('114成績輸入與落點儀表板'!$C$2="必須採計",L424&gt;0,IF('114成績輸入與落點儀表板'!$C$2="不可採計",L424=0,TRUE)),IF('114成績輸入與落點儀表板'!$C$3="必須採計",M424&gt;0,IF('114成績輸入與落點儀表板'!$C$3="不可採計",M424=0,TRUE)),IF('114成績輸入與落點儀表板'!$C$4="必須採計",N424&gt;0,IF('114成績輸入與落點儀表板'!$C$4="不可採計",N424=0,TRUE)),IF('114成績輸入與落點儀表板'!$C$5="必須採計",O424&gt;0,IF('114成績輸入與落點儀表板'!$C$5="不可採計",O424=0,TRUE)),IF('114成績輸入與落點儀表板'!$C$6="必須採計",P424&gt;0,IF('114成績輸入與落點儀表板'!$C$6="不可採計",P424=0,TRUE)),IF('114成績輸入與落點儀表板'!$C$7="必須採計",Q424&gt;0,IF('114成績輸入與落點儀表板'!$C$7="不可採計",Q424=0,TRUE)),IF('114成績輸入與落點儀表板'!$C$8="必須採計",R424&gt;0,IF('114成績輸入與落點儀表板'!$C$8="不可採計",R424=0,TRUE)),IF('114成績輸入與落點儀表板'!$C$9="必須採計",S424&gt;0,IF('114成績輸入與落點儀表板'!$C$9="不可採計",S424=0,TRUE)),IF('114成績輸入與落點儀表板'!$C$10="必須採計",T424&gt;0,IF('114成績輸入與落點儀表板'!$C$10="不可採計",T424=0,TRUE)),IF('114成績輸入與落點儀表板'!$C$11="必須採計",U424&gt;0,IF('114成績輸入與落點儀表板'!$C$11="不可採計",U424=0,TRUE)),IF('114成績輸入與落點儀表板'!$C$12="必須採計",V424&gt;0,IF('114成績輸入與落點儀表板'!$C$12="不可採計",V424=0,TRUE)),IF('114成績輸入與落點儀表板'!$C$13="必須採計",W424&gt;0,IF('114成績輸入與落點儀表板'!$C$13="不可採計",W424=0,TRUE)),IF('114成績輸入與落點儀表板'!$C$14="必須採計",X424&gt;0,IF('114成績輸入與落點儀表板'!$C$14="不可採計",X424=0,TRUE)),IF('114成績輸入與落點儀表板'!$C$15="必須採計",Y424&gt;0,IF('114成績輸入與落點儀表板'!$C$15="不可採計",Y424=0,TRUE)),IF('114成績輸入與落點儀表板'!$C$16="必須採計",Z424&gt;0,IF('114成績輸入與落點儀表板'!$C$16="不可採計",Z424=0,TRUE))),"✅ 符合","❌ 不符合")</f>
        <v>❌ 不符合</v>
      </c>
      <c r="L424" s="15">
        <v>0</v>
      </c>
      <c r="M424" s="15">
        <v>0</v>
      </c>
      <c r="N424" s="15">
        <v>1</v>
      </c>
      <c r="O424" s="15">
        <v>0</v>
      </c>
      <c r="P424" s="15">
        <v>0</v>
      </c>
      <c r="Q424" s="15">
        <v>0</v>
      </c>
      <c r="R424" s="15">
        <v>1</v>
      </c>
      <c r="S424" s="15">
        <v>1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</row>
    <row r="425" spans="1:26" x14ac:dyDescent="0.3">
      <c r="A425" s="2" t="s">
        <v>1130</v>
      </c>
      <c r="B425" s="13" t="s">
        <v>1015</v>
      </c>
      <c r="C425" s="13" t="s">
        <v>1096</v>
      </c>
      <c r="D425" s="12" t="s">
        <v>103</v>
      </c>
      <c r="E425" s="13" t="s">
        <v>5078</v>
      </c>
      <c r="F425" s="2">
        <v>35</v>
      </c>
      <c r="G425" s="15">
        <v>140</v>
      </c>
      <c r="H425" s="7">
        <f>L425*'114成績輸入與落點儀表板'!$B$2+M425*'114成績輸入與落點儀表板'!$B$3+N425*'114成績輸入與落點儀表板'!$B$4+O425*'114成績輸入與落點儀表板'!$B$5+P425*'114成績輸入與落點儀表板'!$B$6+Q425*'114成績輸入與落點儀表板'!$B$7+R425*'114成績輸入與落點儀表板'!$B$8+S425*'114成績輸入與落點儀表板'!$B$9+T425*'114成績輸入與落點儀表板'!$B$10+U425*'114成績輸入與落點儀表板'!$B$11+V425*'114成績輸入與落點儀表板'!$B$12+W425*'114成績輸入與落點儀表板'!$B$13+X425*'114成績輸入與落點儀表板'!$B$14+Y425*'114成績輸入與落點儀表板'!$B$15+Z425*'114成績輸入與落點儀表板'!$B$16</f>
        <v>0</v>
      </c>
      <c r="I425" s="8">
        <f t="shared" si="12"/>
        <v>-140</v>
      </c>
      <c r="J425" s="2" t="str">
        <f t="shared" si="13"/>
        <v>FAIL</v>
      </c>
      <c r="K425" s="17" t="str">
        <f>IF(AND(IF('114成績輸入與落點儀表板'!$C$2="必須採計",L425&gt;0,IF('114成績輸入與落點儀表板'!$C$2="不可採計",L425=0,TRUE)),IF('114成績輸入與落點儀表板'!$C$3="必須採計",M425&gt;0,IF('114成績輸入與落點儀表板'!$C$3="不可採計",M425=0,TRUE)),IF('114成績輸入與落點儀表板'!$C$4="必須採計",N425&gt;0,IF('114成績輸入與落點儀表板'!$C$4="不可採計",N425=0,TRUE)),IF('114成績輸入與落點儀表板'!$C$5="必須採計",O425&gt;0,IF('114成績輸入與落點儀表板'!$C$5="不可採計",O425=0,TRUE)),IF('114成績輸入與落點儀表板'!$C$6="必須採計",P425&gt;0,IF('114成績輸入與落點儀表板'!$C$6="不可採計",P425=0,TRUE)),IF('114成績輸入與落點儀表板'!$C$7="必須採計",Q425&gt;0,IF('114成績輸入與落點儀表板'!$C$7="不可採計",Q425=0,TRUE)),IF('114成績輸入與落點儀表板'!$C$8="必須採計",R425&gt;0,IF('114成績輸入與落點儀表板'!$C$8="不可採計",R425=0,TRUE)),IF('114成績輸入與落點儀表板'!$C$9="必須採計",S425&gt;0,IF('114成績輸入與落點儀表板'!$C$9="不可採計",S425=0,TRUE)),IF('114成績輸入與落點儀表板'!$C$10="必須採計",T425&gt;0,IF('114成績輸入與落點儀表板'!$C$10="不可採計",T425=0,TRUE)),IF('114成績輸入與落點儀表板'!$C$11="必須採計",U425&gt;0,IF('114成績輸入與落點儀表板'!$C$11="不可採計",U425=0,TRUE)),IF('114成績輸入與落點儀表板'!$C$12="必須採計",V425&gt;0,IF('114成績輸入與落點儀表板'!$C$12="不可採計",V425=0,TRUE)),IF('114成績輸入與落點儀表板'!$C$13="必須採計",W425&gt;0,IF('114成績輸入與落點儀表板'!$C$13="不可採計",W425=0,TRUE)),IF('114成績輸入與落點儀表板'!$C$14="必須採計",X425&gt;0,IF('114成績輸入與落點儀表板'!$C$14="不可採計",X425=0,TRUE)),IF('114成績輸入與落點儀表板'!$C$15="必須採計",Y425&gt;0,IF('114成績輸入與落點儀表板'!$C$15="不可採計",Y425=0,TRUE)),IF('114成績輸入與落點儀表板'!$C$16="必須採計",Z425&gt;0,IF('114成績輸入與落點儀表板'!$C$16="不可採計",Z425=0,TRUE))),"✅ 符合","❌ 不符合")</f>
        <v>❌ 不符合</v>
      </c>
      <c r="L425" s="15">
        <v>0</v>
      </c>
      <c r="M425" s="15">
        <v>0</v>
      </c>
      <c r="N425" s="15">
        <v>1</v>
      </c>
      <c r="O425" s="15">
        <v>0</v>
      </c>
      <c r="P425" s="15">
        <v>0</v>
      </c>
      <c r="Q425" s="15">
        <v>0</v>
      </c>
      <c r="R425" s="15">
        <v>1</v>
      </c>
      <c r="S425" s="15">
        <v>1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</row>
    <row r="426" spans="1:26" ht="15.75" customHeight="1" x14ac:dyDescent="0.3">
      <c r="A426" s="2" t="s">
        <v>1133</v>
      </c>
      <c r="B426" s="13" t="s">
        <v>1015</v>
      </c>
      <c r="C426" s="13" t="s">
        <v>1098</v>
      </c>
      <c r="D426" s="12" t="s">
        <v>103</v>
      </c>
      <c r="E426" s="13" t="s">
        <v>4205</v>
      </c>
      <c r="F426" s="2">
        <v>17</v>
      </c>
      <c r="G426" s="15">
        <v>259</v>
      </c>
      <c r="H426" s="7">
        <f>L426*'114成績輸入與落點儀表板'!$B$2+M426*'114成績輸入與落點儀表板'!$B$3+N426*'114成績輸入與落點儀表板'!$B$4+O426*'114成績輸入與落點儀表板'!$B$5+P426*'114成績輸入與落點儀表板'!$B$6+Q426*'114成績輸入與落點儀表板'!$B$7+R426*'114成績輸入與落點儀表板'!$B$8+S426*'114成績輸入與落點儀表板'!$B$9+T426*'114成績輸入與落點儀表板'!$B$10+U426*'114成績輸入與落點儀表板'!$B$11+V426*'114成績輸入與落點儀表板'!$B$12+W426*'114成績輸入與落點儀表板'!$B$13+X426*'114成績輸入與落點儀表板'!$B$14+Y426*'114成績輸入與落點儀表板'!$B$15+Z426*'114成績輸入與落點儀表板'!$B$16</f>
        <v>0</v>
      </c>
      <c r="I426" s="8">
        <f t="shared" si="12"/>
        <v>-259</v>
      </c>
      <c r="J426" s="2" t="str">
        <f t="shared" si="13"/>
        <v>FAIL</v>
      </c>
      <c r="K426" s="17" t="str">
        <f>IF(AND(IF('114成績輸入與落點儀表板'!$C$2="必須採計",L426&gt;0,IF('114成績輸入與落點儀表板'!$C$2="不可採計",L426=0,TRUE)),IF('114成績輸入與落點儀表板'!$C$3="必須採計",M426&gt;0,IF('114成績輸入與落點儀表板'!$C$3="不可採計",M426=0,TRUE)),IF('114成績輸入與落點儀表板'!$C$4="必須採計",N426&gt;0,IF('114成績輸入與落點儀表板'!$C$4="不可採計",N426=0,TRUE)),IF('114成績輸入與落點儀表板'!$C$5="必須採計",O426&gt;0,IF('114成績輸入與落點儀表板'!$C$5="不可採計",O426=0,TRUE)),IF('114成績輸入與落點儀表板'!$C$6="必須採計",P426&gt;0,IF('114成績輸入與落點儀表板'!$C$6="不可採計",P426=0,TRUE)),IF('114成績輸入與落點儀表板'!$C$7="必須採計",Q426&gt;0,IF('114成績輸入與落點儀表板'!$C$7="不可採計",Q426=0,TRUE)),IF('114成績輸入與落點儀表板'!$C$8="必須採計",R426&gt;0,IF('114成績輸入與落點儀表板'!$C$8="不可採計",R426=0,TRUE)),IF('114成績輸入與落點儀表板'!$C$9="必須採計",S426&gt;0,IF('114成績輸入與落點儀表板'!$C$9="不可採計",S426=0,TRUE)),IF('114成績輸入與落點儀表板'!$C$10="必須採計",T426&gt;0,IF('114成績輸入與落點儀表板'!$C$10="不可採計",T426=0,TRUE)),IF('114成績輸入與落點儀表板'!$C$11="必須採計",U426&gt;0,IF('114成績輸入與落點儀表板'!$C$11="不可採計",U426=0,TRUE)),IF('114成績輸入與落點儀表板'!$C$12="必須採計",V426&gt;0,IF('114成績輸入與落點儀表板'!$C$12="不可採計",V426=0,TRUE)),IF('114成績輸入與落點儀表板'!$C$13="必須採計",W426&gt;0,IF('114成績輸入與落點儀表板'!$C$13="不可採計",W426=0,TRUE)),IF('114成績輸入與落點儀表板'!$C$14="必須採計",X426&gt;0,IF('114成績輸入與落點儀表板'!$C$14="不可採計",X426=0,TRUE)),IF('114成績輸入與落點儀表板'!$C$15="必須採計",Y426&gt;0,IF('114成績輸入與落點儀表板'!$C$15="不可採計",Y426=0,TRUE)),IF('114成績輸入與落點儀表板'!$C$16="必須採計",Z426&gt;0,IF('114成績輸入與落點儀表板'!$C$16="不可採計",Z426=0,TRUE))),"✅ 符合","❌ 不符合")</f>
        <v>✅ 符合</v>
      </c>
      <c r="L426" s="15">
        <v>1</v>
      </c>
      <c r="M426" s="15">
        <v>1.5</v>
      </c>
      <c r="N426" s="15">
        <v>1.5</v>
      </c>
      <c r="O426" s="15">
        <v>0</v>
      </c>
      <c r="P426" s="15">
        <v>0</v>
      </c>
      <c r="Q426" s="15">
        <v>0</v>
      </c>
      <c r="R426" s="15">
        <v>1</v>
      </c>
      <c r="S426" s="15">
        <v>1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</row>
    <row r="427" spans="1:26" x14ac:dyDescent="0.3">
      <c r="A427" s="2" t="s">
        <v>1136</v>
      </c>
      <c r="B427" s="13" t="s">
        <v>1015</v>
      </c>
      <c r="C427" s="13" t="s">
        <v>1101</v>
      </c>
      <c r="D427" s="12" t="s">
        <v>227</v>
      </c>
      <c r="E427" s="13" t="s">
        <v>172</v>
      </c>
      <c r="F427" s="2">
        <v>7</v>
      </c>
      <c r="G427" s="15">
        <v>235</v>
      </c>
      <c r="H427" s="7">
        <f>L427*'114成績輸入與落點儀表板'!$B$2+M427*'114成績輸入與落點儀表板'!$B$3+N427*'114成績輸入與落點儀表板'!$B$4+O427*'114成績輸入與落點儀表板'!$B$5+P427*'114成績輸入與落點儀表板'!$B$6+Q427*'114成績輸入與落點儀表板'!$B$7+R427*'114成績輸入與落點儀表板'!$B$8+S427*'114成績輸入與落點儀表板'!$B$9+T427*'114成績輸入與落點儀表板'!$B$10+U427*'114成績輸入與落點儀表板'!$B$11+V427*'114成績輸入與落點儀表板'!$B$12+W427*'114成績輸入與落點儀表板'!$B$13+X427*'114成績輸入與落點儀表板'!$B$14+Y427*'114成績輸入與落點儀表板'!$B$15+Z427*'114成績輸入與落點儀表板'!$B$16</f>
        <v>0</v>
      </c>
      <c r="I427" s="8">
        <f t="shared" si="12"/>
        <v>-235</v>
      </c>
      <c r="J427" s="2" t="str">
        <f t="shared" si="13"/>
        <v>FAIL</v>
      </c>
      <c r="K427" s="17" t="str">
        <f>IF(AND(IF('114成績輸入與落點儀表板'!$C$2="必須採計",L427&gt;0,IF('114成績輸入與落點儀表板'!$C$2="不可採計",L427=0,TRUE)),IF('114成績輸入與落點儀表板'!$C$3="必須採計",M427&gt;0,IF('114成績輸入與落點儀表板'!$C$3="不可採計",M427=0,TRUE)),IF('114成績輸入與落點儀表板'!$C$4="必須採計",N427&gt;0,IF('114成績輸入與落點儀表板'!$C$4="不可採計",N427=0,TRUE)),IF('114成績輸入與落點儀表板'!$C$5="必須採計",O427&gt;0,IF('114成績輸入與落點儀表板'!$C$5="不可採計",O427=0,TRUE)),IF('114成績輸入與落點儀表板'!$C$6="必須採計",P427&gt;0,IF('114成績輸入與落點儀表板'!$C$6="不可採計",P427=0,TRUE)),IF('114成績輸入與落點儀表板'!$C$7="必須採計",Q427&gt;0,IF('114成績輸入與落點儀表板'!$C$7="不可採計",Q427=0,TRUE)),IF('114成績輸入與落點儀表板'!$C$8="必須採計",R427&gt;0,IF('114成績輸入與落點儀表板'!$C$8="不可採計",R427=0,TRUE)),IF('114成績輸入與落點儀表板'!$C$9="必須採計",S427&gt;0,IF('114成績輸入與落點儀表板'!$C$9="不可採計",S427=0,TRUE)),IF('114成績輸入與落點儀表板'!$C$10="必須採計",T427&gt;0,IF('114成績輸入與落點儀表板'!$C$10="不可採計",T427=0,TRUE)),IF('114成績輸入與落點儀表板'!$C$11="必須採計",U427&gt;0,IF('114成績輸入與落點儀表板'!$C$11="不可採計",U427=0,TRUE)),IF('114成績輸入與落點儀表板'!$C$12="必須採計",V427&gt;0,IF('114成績輸入與落點儀表板'!$C$12="不可採計",V427=0,TRUE)),IF('114成績輸入與落點儀表板'!$C$13="必須採計",W427&gt;0,IF('114成績輸入與落點儀表板'!$C$13="不可採計",W427=0,TRUE)),IF('114成績輸入與落點儀表板'!$C$14="必須採計",X427&gt;0,IF('114成績輸入與落點儀表板'!$C$14="不可採計",X427=0,TRUE)),IF('114成績輸入與落點儀表板'!$C$15="必須採計",Y427&gt;0,IF('114成績輸入與落點儀表板'!$C$15="不可採計",Y427=0,TRUE)),IF('114成績輸入與落點儀表板'!$C$16="必須採計",Z427&gt;0,IF('114成績輸入與落點儀表板'!$C$16="不可採計",Z427=0,TRUE))),"✅ 符合","❌ 不符合")</f>
        <v>✅ 符合</v>
      </c>
      <c r="L427" s="15">
        <v>1</v>
      </c>
      <c r="M427" s="15">
        <v>1</v>
      </c>
      <c r="N427" s="15">
        <v>1</v>
      </c>
      <c r="O427" s="15">
        <v>0</v>
      </c>
      <c r="P427" s="15">
        <v>0</v>
      </c>
      <c r="Q427" s="15">
        <v>0</v>
      </c>
      <c r="R427" s="15">
        <v>1</v>
      </c>
      <c r="S427" s="15">
        <v>1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</row>
    <row r="428" spans="1:26" ht="15.75" customHeight="1" x14ac:dyDescent="0.3">
      <c r="A428" s="2" t="s">
        <v>1139</v>
      </c>
      <c r="B428" s="13" t="s">
        <v>1015</v>
      </c>
      <c r="C428" s="13" t="s">
        <v>432</v>
      </c>
      <c r="D428" s="12" t="s">
        <v>103</v>
      </c>
      <c r="E428" s="13" t="s">
        <v>1103</v>
      </c>
      <c r="F428" s="2">
        <v>4</v>
      </c>
      <c r="G428" s="15">
        <v>213</v>
      </c>
      <c r="H428" s="7">
        <f>L428*'114成績輸入與落點儀表板'!$B$2+M428*'114成績輸入與落點儀表板'!$B$3+N428*'114成績輸入與落點儀表板'!$B$4+O428*'114成績輸入與落點儀表板'!$B$5+P428*'114成績輸入與落點儀表板'!$B$6+Q428*'114成績輸入與落點儀表板'!$B$7+R428*'114成績輸入與落點儀表板'!$B$8+S428*'114成績輸入與落點儀表板'!$B$9+T428*'114成績輸入與落點儀表板'!$B$10+U428*'114成績輸入與落點儀表板'!$B$11+V428*'114成績輸入與落點儀表板'!$B$12+W428*'114成績輸入與落點儀表板'!$B$13+X428*'114成績輸入與落點儀表板'!$B$14+Y428*'114成績輸入與落點儀表板'!$B$15+Z428*'114成績輸入與落點儀表板'!$B$16</f>
        <v>0</v>
      </c>
      <c r="I428" s="8">
        <f t="shared" si="12"/>
        <v>-213</v>
      </c>
      <c r="J428" s="2" t="str">
        <f t="shared" si="13"/>
        <v>FAIL</v>
      </c>
      <c r="K428" s="17" t="str">
        <f>IF(AND(IF('114成績輸入與落點儀表板'!$C$2="必須採計",L428&gt;0,IF('114成績輸入與落點儀表板'!$C$2="不可採計",L428=0,TRUE)),IF('114成績輸入與落點儀表板'!$C$3="必須採計",M428&gt;0,IF('114成績輸入與落點儀表板'!$C$3="不可採計",M428=0,TRUE)),IF('114成績輸入與落點儀表板'!$C$4="必須採計",N428&gt;0,IF('114成績輸入與落點儀表板'!$C$4="不可採計",N428=0,TRUE)),IF('114成績輸入與落點儀表板'!$C$5="必須採計",O428&gt;0,IF('114成績輸入與落點儀表板'!$C$5="不可採計",O428=0,TRUE)),IF('114成績輸入與落點儀表板'!$C$6="必須採計",P428&gt;0,IF('114成績輸入與落點儀表板'!$C$6="不可採計",P428=0,TRUE)),IF('114成績輸入與落點儀表板'!$C$7="必須採計",Q428&gt;0,IF('114成績輸入與落點儀表板'!$C$7="不可採計",Q428=0,TRUE)),IF('114成績輸入與落點儀表板'!$C$8="必須採計",R428&gt;0,IF('114成績輸入與落點儀表板'!$C$8="不可採計",R428=0,TRUE)),IF('114成績輸入與落點儀表板'!$C$9="必須採計",S428&gt;0,IF('114成績輸入與落點儀表板'!$C$9="不可採計",S428=0,TRUE)),IF('114成績輸入與落點儀表板'!$C$10="必須採計",T428&gt;0,IF('114成績輸入與落點儀表板'!$C$10="不可採計",T428=0,TRUE)),IF('114成績輸入與落點儀表板'!$C$11="必須採計",U428&gt;0,IF('114成績輸入與落點儀表板'!$C$11="不可採計",U428=0,TRUE)),IF('114成績輸入與落點儀表板'!$C$12="必須採計",V428&gt;0,IF('114成績輸入與落點儀表板'!$C$12="不可採計",V428=0,TRUE)),IF('114成績輸入與落點儀表板'!$C$13="必須採計",W428&gt;0,IF('114成績輸入與落點儀表板'!$C$13="不可採計",W428=0,TRUE)),IF('114成績輸入與落點儀表板'!$C$14="必須採計",X428&gt;0,IF('114成績輸入與落點儀表板'!$C$14="不可採計",X428=0,TRUE)),IF('114成績輸入與落點儀表板'!$C$15="必須採計",Y428&gt;0,IF('114成績輸入與落點儀表板'!$C$15="不可採計",Y428=0,TRUE)),IF('114成績輸入與落點儀表板'!$C$16="必須採計",Z428&gt;0,IF('114成績輸入與落點儀表板'!$C$16="不可採計",Z428=0,TRUE))),"✅ 符合","❌ 不符合")</f>
        <v>❌ 不符合</v>
      </c>
      <c r="L428" s="15">
        <v>0</v>
      </c>
      <c r="M428" s="15">
        <v>1</v>
      </c>
      <c r="N428" s="15">
        <v>1</v>
      </c>
      <c r="O428" s="15">
        <v>0</v>
      </c>
      <c r="P428" s="15">
        <v>0</v>
      </c>
      <c r="Q428" s="15">
        <v>0</v>
      </c>
      <c r="R428" s="15">
        <v>1</v>
      </c>
      <c r="S428" s="15">
        <v>1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</row>
    <row r="429" spans="1:26" x14ac:dyDescent="0.3">
      <c r="A429" s="2" t="s">
        <v>1142</v>
      </c>
      <c r="B429" s="13" t="s">
        <v>1015</v>
      </c>
      <c r="C429" s="13" t="s">
        <v>434</v>
      </c>
      <c r="D429" s="12" t="s">
        <v>103</v>
      </c>
      <c r="E429" s="13" t="s">
        <v>104</v>
      </c>
      <c r="F429" s="2">
        <v>19</v>
      </c>
      <c r="G429" s="15">
        <v>148</v>
      </c>
      <c r="H429" s="7">
        <f>L429*'114成績輸入與落點儀表板'!$B$2+M429*'114成績輸入與落點儀表板'!$B$3+N429*'114成績輸入與落點儀表板'!$B$4+O429*'114成績輸入與落點儀表板'!$B$5+P429*'114成績輸入與落點儀表板'!$B$6+Q429*'114成績輸入與落點儀表板'!$B$7+R429*'114成績輸入與落點儀表板'!$B$8+S429*'114成績輸入與落點儀表板'!$B$9+T429*'114成績輸入與落點儀表板'!$B$10+U429*'114成績輸入與落點儀表板'!$B$11+V429*'114成績輸入與落點儀表板'!$B$12+W429*'114成績輸入與落點儀表板'!$B$13+X429*'114成績輸入與落點儀表板'!$B$14+Y429*'114成績輸入與落點儀表板'!$B$15+Z429*'114成績輸入與落點儀表板'!$B$16</f>
        <v>0</v>
      </c>
      <c r="I429" s="8">
        <f t="shared" si="12"/>
        <v>-148</v>
      </c>
      <c r="J429" s="2" t="str">
        <f t="shared" si="13"/>
        <v>FAIL</v>
      </c>
      <c r="K429" s="17" t="str">
        <f>IF(AND(IF('114成績輸入與落點儀表板'!$C$2="必須採計",L429&gt;0,IF('114成績輸入與落點儀表板'!$C$2="不可採計",L429=0,TRUE)),IF('114成績輸入與落點儀表板'!$C$3="必須採計",M429&gt;0,IF('114成績輸入與落點儀表板'!$C$3="不可採計",M429=0,TRUE)),IF('114成績輸入與落點儀表板'!$C$4="必須採計",N429&gt;0,IF('114成績輸入與落點儀表板'!$C$4="不可採計",N429=0,TRUE)),IF('114成績輸入與落點儀表板'!$C$5="必須採計",O429&gt;0,IF('114成績輸入與落點儀表板'!$C$5="不可採計",O429=0,TRUE)),IF('114成績輸入與落點儀表板'!$C$6="必須採計",P429&gt;0,IF('114成績輸入與落點儀表板'!$C$6="不可採計",P429=0,TRUE)),IF('114成績輸入與落點儀表板'!$C$7="必須採計",Q429&gt;0,IF('114成績輸入與落點儀表板'!$C$7="不可採計",Q429=0,TRUE)),IF('114成績輸入與落點儀表板'!$C$8="必須採計",R429&gt;0,IF('114成績輸入與落點儀表板'!$C$8="不可採計",R429=0,TRUE)),IF('114成績輸入與落點儀表板'!$C$9="必須採計",S429&gt;0,IF('114成績輸入與落點儀表板'!$C$9="不可採計",S429=0,TRUE)),IF('114成績輸入與落點儀表板'!$C$10="必須採計",T429&gt;0,IF('114成績輸入與落點儀表板'!$C$10="不可採計",T429=0,TRUE)),IF('114成績輸入與落點儀表板'!$C$11="必須採計",U429&gt;0,IF('114成績輸入與落點儀表板'!$C$11="不可採計",U429=0,TRUE)),IF('114成績輸入與落點儀表板'!$C$12="必須採計",V429&gt;0,IF('114成績輸入與落點儀表板'!$C$12="不可採計",V429=0,TRUE)),IF('114成績輸入與落點儀表板'!$C$13="必須採計",W429&gt;0,IF('114成績輸入與落點儀表板'!$C$13="不可採計",W429=0,TRUE)),IF('114成績輸入與落點儀表板'!$C$14="必須採計",X429&gt;0,IF('114成績輸入與落點儀表板'!$C$14="不可採計",X429=0,TRUE)),IF('114成績輸入與落點儀表板'!$C$15="必須採計",Y429&gt;0,IF('114成績輸入與落點儀表板'!$C$15="不可採計",Y429=0,TRUE)),IF('114成績輸入與落點儀表板'!$C$16="必須採計",Z429&gt;0,IF('114成績輸入與落點儀表板'!$C$16="不可採計",Z429=0,TRUE))),"✅ 符合","❌ 不符合")</f>
        <v>❌ 不符合</v>
      </c>
      <c r="L429" s="15">
        <v>0</v>
      </c>
      <c r="M429" s="15">
        <v>0</v>
      </c>
      <c r="N429" s="15">
        <v>1</v>
      </c>
      <c r="O429" s="15">
        <v>0</v>
      </c>
      <c r="P429" s="15">
        <v>0</v>
      </c>
      <c r="Q429" s="15">
        <v>0</v>
      </c>
      <c r="R429" s="15">
        <v>1</v>
      </c>
      <c r="S429" s="15">
        <v>1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</row>
    <row r="430" spans="1:26" ht="15.75" customHeight="1" x14ac:dyDescent="0.3">
      <c r="A430" s="2" t="s">
        <v>1144</v>
      </c>
      <c r="B430" s="13" t="s">
        <v>1015</v>
      </c>
      <c r="C430" s="13" t="s">
        <v>1106</v>
      </c>
      <c r="D430" s="12" t="s">
        <v>73</v>
      </c>
      <c r="E430" s="13" t="s">
        <v>1107</v>
      </c>
      <c r="F430" s="2">
        <v>5</v>
      </c>
      <c r="G430" s="15">
        <v>256</v>
      </c>
      <c r="H430" s="7">
        <f>L430*'114成績輸入與落點儀表板'!$B$2+M430*'114成績輸入與落點儀表板'!$B$3+N430*'114成績輸入與落點儀表板'!$B$4+O430*'114成績輸入與落點儀表板'!$B$5+P430*'114成績輸入與落點儀表板'!$B$6+Q430*'114成績輸入與落點儀表板'!$B$7+R430*'114成績輸入與落點儀表板'!$B$8+S430*'114成績輸入與落點儀表板'!$B$9+T430*'114成績輸入與落點儀表板'!$B$10+U430*'114成績輸入與落點儀表板'!$B$11+V430*'114成績輸入與落點儀表板'!$B$12+W430*'114成績輸入與落點儀表板'!$B$13+X430*'114成績輸入與落點儀表板'!$B$14+Y430*'114成績輸入與落點儀表板'!$B$15+Z430*'114成績輸入與落點儀表板'!$B$16</f>
        <v>0</v>
      </c>
      <c r="I430" s="8">
        <f t="shared" si="12"/>
        <v>-256</v>
      </c>
      <c r="J430" s="2" t="str">
        <f t="shared" si="13"/>
        <v>FAIL</v>
      </c>
      <c r="K430" s="17" t="str">
        <f>IF(AND(IF('114成績輸入與落點儀表板'!$C$2="必須採計",L430&gt;0,IF('114成績輸入與落點儀表板'!$C$2="不可採計",L430=0,TRUE)),IF('114成績輸入與落點儀表板'!$C$3="必須採計",M430&gt;0,IF('114成績輸入與落點儀表板'!$C$3="不可採計",M430=0,TRUE)),IF('114成績輸入與落點儀表板'!$C$4="必須採計",N430&gt;0,IF('114成績輸入與落點儀表板'!$C$4="不可採計",N430=0,TRUE)),IF('114成績輸入與落點儀表板'!$C$5="必須採計",O430&gt;0,IF('114成績輸入與落點儀表板'!$C$5="不可採計",O430=0,TRUE)),IF('114成績輸入與落點儀表板'!$C$6="必須採計",P430&gt;0,IF('114成績輸入與落點儀表板'!$C$6="不可採計",P430=0,TRUE)),IF('114成績輸入與落點儀表板'!$C$7="必須採計",Q430&gt;0,IF('114成績輸入與落點儀表板'!$C$7="不可採計",Q430=0,TRUE)),IF('114成績輸入與落點儀表板'!$C$8="必須採計",R430&gt;0,IF('114成績輸入與落點儀表板'!$C$8="不可採計",R430=0,TRUE)),IF('114成績輸入與落點儀表板'!$C$9="必須採計",S430&gt;0,IF('114成績輸入與落點儀表板'!$C$9="不可採計",S430=0,TRUE)),IF('114成績輸入與落點儀表板'!$C$10="必須採計",T430&gt;0,IF('114成績輸入與落點儀表板'!$C$10="不可採計",T430=0,TRUE)),IF('114成績輸入與落點儀表板'!$C$11="必須採計",U430&gt;0,IF('114成績輸入與落點儀表板'!$C$11="不可採計",U430=0,TRUE)),IF('114成績輸入與落點儀表板'!$C$12="必須採計",V430&gt;0,IF('114成績輸入與落點儀表板'!$C$12="不可採計",V430=0,TRUE)),IF('114成績輸入與落點儀表板'!$C$13="必須採計",W430&gt;0,IF('114成績輸入與落點儀表板'!$C$13="不可採計",W430=0,TRUE)),IF('114成績輸入與落點儀表板'!$C$14="必須採計",X430&gt;0,IF('114成績輸入與落點儀表板'!$C$14="不可採計",X430=0,TRUE)),IF('114成績輸入與落點儀表板'!$C$15="必須採計",Y430&gt;0,IF('114成績輸入與落點儀表板'!$C$15="不可採計",Y430=0,TRUE)),IF('114成績輸入與落點儀表板'!$C$16="必須採計",Z430&gt;0,IF('114成績輸入與落點儀表板'!$C$16="不可採計",Z430=0,TRUE))),"✅ 符合","❌ 不符合")</f>
        <v>✅ 符合</v>
      </c>
      <c r="L430" s="15">
        <v>1</v>
      </c>
      <c r="M430" s="15">
        <v>1</v>
      </c>
      <c r="N430" s="15">
        <v>1</v>
      </c>
      <c r="O430" s="15">
        <v>0</v>
      </c>
      <c r="P430" s="15">
        <v>0</v>
      </c>
      <c r="Q430" s="15">
        <v>0</v>
      </c>
      <c r="R430" s="15">
        <v>1</v>
      </c>
      <c r="S430" s="15">
        <v>1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</row>
    <row r="431" spans="1:26" x14ac:dyDescent="0.3">
      <c r="A431" s="2" t="s">
        <v>1146</v>
      </c>
      <c r="B431" s="13" t="s">
        <v>1015</v>
      </c>
      <c r="C431" s="13" t="s">
        <v>1109</v>
      </c>
      <c r="D431" s="12" t="s">
        <v>73</v>
      </c>
      <c r="E431" s="13" t="s">
        <v>1107</v>
      </c>
      <c r="F431" s="2">
        <v>52</v>
      </c>
      <c r="G431" s="15">
        <v>245</v>
      </c>
      <c r="H431" s="7">
        <f>L431*'114成績輸入與落點儀表板'!$B$2+M431*'114成績輸入與落點儀表板'!$B$3+N431*'114成績輸入與落點儀表板'!$B$4+O431*'114成績輸入與落點儀表板'!$B$5+P431*'114成績輸入與落點儀表板'!$B$6+Q431*'114成績輸入與落點儀表板'!$B$7+R431*'114成績輸入與落點儀表板'!$B$8+S431*'114成績輸入與落點儀表板'!$B$9+T431*'114成績輸入與落點儀表板'!$B$10+U431*'114成績輸入與落點儀表板'!$B$11+V431*'114成績輸入與落點儀表板'!$B$12+W431*'114成績輸入與落點儀表板'!$B$13+X431*'114成績輸入與落點儀表板'!$B$14+Y431*'114成績輸入與落點儀表板'!$B$15+Z431*'114成績輸入與落點儀表板'!$B$16</f>
        <v>0</v>
      </c>
      <c r="I431" s="8">
        <f t="shared" si="12"/>
        <v>-245</v>
      </c>
      <c r="J431" s="2" t="str">
        <f t="shared" si="13"/>
        <v>FAIL</v>
      </c>
      <c r="K431" s="17" t="str">
        <f>IF(AND(IF('114成績輸入與落點儀表板'!$C$2="必須採計",L431&gt;0,IF('114成績輸入與落點儀表板'!$C$2="不可採計",L431=0,TRUE)),IF('114成績輸入與落點儀表板'!$C$3="必須採計",M431&gt;0,IF('114成績輸入與落點儀表板'!$C$3="不可採計",M431=0,TRUE)),IF('114成績輸入與落點儀表板'!$C$4="必須採計",N431&gt;0,IF('114成績輸入與落點儀表板'!$C$4="不可採計",N431=0,TRUE)),IF('114成績輸入與落點儀表板'!$C$5="必須採計",O431&gt;0,IF('114成績輸入與落點儀表板'!$C$5="不可採計",O431=0,TRUE)),IF('114成績輸入與落點儀表板'!$C$6="必須採計",P431&gt;0,IF('114成績輸入與落點儀表板'!$C$6="不可採計",P431=0,TRUE)),IF('114成績輸入與落點儀表板'!$C$7="必須採計",Q431&gt;0,IF('114成績輸入與落點儀表板'!$C$7="不可採計",Q431=0,TRUE)),IF('114成績輸入與落點儀表板'!$C$8="必須採計",R431&gt;0,IF('114成績輸入與落點儀表板'!$C$8="不可採計",R431=0,TRUE)),IF('114成績輸入與落點儀表板'!$C$9="必須採計",S431&gt;0,IF('114成績輸入與落點儀表板'!$C$9="不可採計",S431=0,TRUE)),IF('114成績輸入與落點儀表板'!$C$10="必須採計",T431&gt;0,IF('114成績輸入與落點儀表板'!$C$10="不可採計",T431=0,TRUE)),IF('114成績輸入與落點儀表板'!$C$11="必須採計",U431&gt;0,IF('114成績輸入與落點儀表板'!$C$11="不可採計",U431=0,TRUE)),IF('114成績輸入與落點儀表板'!$C$12="必須採計",V431&gt;0,IF('114成績輸入與落點儀表板'!$C$12="不可採計",V431=0,TRUE)),IF('114成績輸入與落點儀表板'!$C$13="必須採計",W431&gt;0,IF('114成績輸入與落點儀表板'!$C$13="不可採計",W431=0,TRUE)),IF('114成績輸入與落點儀表板'!$C$14="必須採計",X431&gt;0,IF('114成績輸入與落點儀表板'!$C$14="不可採計",X431=0,TRUE)),IF('114成績輸入與落點儀表板'!$C$15="必須採計",Y431&gt;0,IF('114成績輸入與落點儀表板'!$C$15="不可採計",Y431=0,TRUE)),IF('114成績輸入與落點儀表板'!$C$16="必須採計",Z431&gt;0,IF('114成績輸入與落點儀表板'!$C$16="不可採計",Z431=0,TRUE))),"✅ 符合","❌ 不符合")</f>
        <v>✅ 符合</v>
      </c>
      <c r="L431" s="15">
        <v>1</v>
      </c>
      <c r="M431" s="15">
        <v>1</v>
      </c>
      <c r="N431" s="15">
        <v>1</v>
      </c>
      <c r="O431" s="15">
        <v>0</v>
      </c>
      <c r="P431" s="15">
        <v>0</v>
      </c>
      <c r="Q431" s="15">
        <v>0</v>
      </c>
      <c r="R431" s="15">
        <v>1</v>
      </c>
      <c r="S431" s="15">
        <v>1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</row>
    <row r="432" spans="1:26" ht="15.75" customHeight="1" x14ac:dyDescent="0.3">
      <c r="A432" s="2" t="s">
        <v>1148</v>
      </c>
      <c r="B432" s="13" t="s">
        <v>1015</v>
      </c>
      <c r="C432" s="13" t="s">
        <v>1111</v>
      </c>
      <c r="D432" s="12" t="s">
        <v>73</v>
      </c>
      <c r="E432" s="13" t="s">
        <v>1107</v>
      </c>
      <c r="F432" s="2">
        <v>5</v>
      </c>
      <c r="G432" s="15">
        <v>249</v>
      </c>
      <c r="H432" s="7">
        <f>L432*'114成績輸入與落點儀表板'!$B$2+M432*'114成績輸入與落點儀表板'!$B$3+N432*'114成績輸入與落點儀表板'!$B$4+O432*'114成績輸入與落點儀表板'!$B$5+P432*'114成績輸入與落點儀表板'!$B$6+Q432*'114成績輸入與落點儀表板'!$B$7+R432*'114成績輸入與落點儀表板'!$B$8+S432*'114成績輸入與落點儀表板'!$B$9+T432*'114成績輸入與落點儀表板'!$B$10+U432*'114成績輸入與落點儀表板'!$B$11+V432*'114成績輸入與落點儀表板'!$B$12+W432*'114成績輸入與落點儀表板'!$B$13+X432*'114成績輸入與落點儀表板'!$B$14+Y432*'114成績輸入與落點儀表板'!$B$15+Z432*'114成績輸入與落點儀表板'!$B$16</f>
        <v>0</v>
      </c>
      <c r="I432" s="8">
        <f t="shared" si="12"/>
        <v>-249</v>
      </c>
      <c r="J432" s="2" t="str">
        <f t="shared" si="13"/>
        <v>FAIL</v>
      </c>
      <c r="K432" s="17" t="str">
        <f>IF(AND(IF('114成績輸入與落點儀表板'!$C$2="必須採計",L432&gt;0,IF('114成績輸入與落點儀表板'!$C$2="不可採計",L432=0,TRUE)),IF('114成績輸入與落點儀表板'!$C$3="必須採計",M432&gt;0,IF('114成績輸入與落點儀表板'!$C$3="不可採計",M432=0,TRUE)),IF('114成績輸入與落點儀表板'!$C$4="必須採計",N432&gt;0,IF('114成績輸入與落點儀表板'!$C$4="不可採計",N432=0,TRUE)),IF('114成績輸入與落點儀表板'!$C$5="必須採計",O432&gt;0,IF('114成績輸入與落點儀表板'!$C$5="不可採計",O432=0,TRUE)),IF('114成績輸入與落點儀表板'!$C$6="必須採計",P432&gt;0,IF('114成績輸入與落點儀表板'!$C$6="不可採計",P432=0,TRUE)),IF('114成績輸入與落點儀表板'!$C$7="必須採計",Q432&gt;0,IF('114成績輸入與落點儀表板'!$C$7="不可採計",Q432=0,TRUE)),IF('114成績輸入與落點儀表板'!$C$8="必須採計",R432&gt;0,IF('114成績輸入與落點儀表板'!$C$8="不可採計",R432=0,TRUE)),IF('114成績輸入與落點儀表板'!$C$9="必須採計",S432&gt;0,IF('114成績輸入與落點儀表板'!$C$9="不可採計",S432=0,TRUE)),IF('114成績輸入與落點儀表板'!$C$10="必須採計",T432&gt;0,IF('114成績輸入與落點儀表板'!$C$10="不可採計",T432=0,TRUE)),IF('114成績輸入與落點儀表板'!$C$11="必須採計",U432&gt;0,IF('114成績輸入與落點儀表板'!$C$11="不可採計",U432=0,TRUE)),IF('114成績輸入與落點儀表板'!$C$12="必須採計",V432&gt;0,IF('114成績輸入與落點儀表板'!$C$12="不可採計",V432=0,TRUE)),IF('114成績輸入與落點儀表板'!$C$13="必須採計",W432&gt;0,IF('114成績輸入與落點儀表板'!$C$13="不可採計",W432=0,TRUE)),IF('114成績輸入與落點儀表板'!$C$14="必須採計",X432&gt;0,IF('114成績輸入與落點儀表板'!$C$14="不可採計",X432=0,TRUE)),IF('114成績輸入與落點儀表板'!$C$15="必須採計",Y432&gt;0,IF('114成績輸入與落點儀表板'!$C$15="不可採計",Y432=0,TRUE)),IF('114成績輸入與落點儀表板'!$C$16="必須採計",Z432&gt;0,IF('114成績輸入與落點儀表板'!$C$16="不可採計",Z432=0,TRUE))),"✅ 符合","❌ 不符合")</f>
        <v>✅ 符合</v>
      </c>
      <c r="L432" s="15">
        <v>1</v>
      </c>
      <c r="M432" s="15">
        <v>1</v>
      </c>
      <c r="N432" s="15">
        <v>1</v>
      </c>
      <c r="O432" s="15">
        <v>0</v>
      </c>
      <c r="P432" s="15">
        <v>0</v>
      </c>
      <c r="Q432" s="15">
        <v>0</v>
      </c>
      <c r="R432" s="15">
        <v>1</v>
      </c>
      <c r="S432" s="15">
        <v>1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</row>
    <row r="433" spans="1:26" x14ac:dyDescent="0.3">
      <c r="A433" s="2" t="s">
        <v>1150</v>
      </c>
      <c r="B433" s="13" t="s">
        <v>1015</v>
      </c>
      <c r="C433" s="13" t="s">
        <v>1113</v>
      </c>
      <c r="D433" s="12" t="s">
        <v>103</v>
      </c>
      <c r="E433" s="13" t="s">
        <v>575</v>
      </c>
      <c r="F433" s="2">
        <v>2</v>
      </c>
      <c r="G433" s="15">
        <v>268</v>
      </c>
      <c r="H433" s="7">
        <f>L433*'114成績輸入與落點儀表板'!$B$2+M433*'114成績輸入與落點儀表板'!$B$3+N433*'114成績輸入與落點儀表板'!$B$4+O433*'114成績輸入與落點儀表板'!$B$5+P433*'114成績輸入與落點儀表板'!$B$6+Q433*'114成績輸入與落點儀表板'!$B$7+R433*'114成績輸入與落點儀表板'!$B$8+S433*'114成績輸入與落點儀表板'!$B$9+T433*'114成績輸入與落點儀表板'!$B$10+U433*'114成績輸入與落點儀表板'!$B$11+V433*'114成績輸入與落點儀表板'!$B$12+W433*'114成績輸入與落點儀表板'!$B$13+X433*'114成績輸入與落點儀表板'!$B$14+Y433*'114成績輸入與落點儀表板'!$B$15+Z433*'114成績輸入與落點儀表板'!$B$16</f>
        <v>0</v>
      </c>
      <c r="I433" s="8">
        <f t="shared" si="12"/>
        <v>-268</v>
      </c>
      <c r="J433" s="2" t="str">
        <f t="shared" si="13"/>
        <v>FAIL</v>
      </c>
      <c r="K433" s="17" t="str">
        <f>IF(AND(IF('114成績輸入與落點儀表板'!$C$2="必須採計",L433&gt;0,IF('114成績輸入與落點儀表板'!$C$2="不可採計",L433=0,TRUE)),IF('114成績輸入與落點儀表板'!$C$3="必須採計",M433&gt;0,IF('114成績輸入與落點儀表板'!$C$3="不可採計",M433=0,TRUE)),IF('114成績輸入與落點儀表板'!$C$4="必須採計",N433&gt;0,IF('114成績輸入與落點儀表板'!$C$4="不可採計",N433=0,TRUE)),IF('114成績輸入與落點儀表板'!$C$5="必須採計",O433&gt;0,IF('114成績輸入與落點儀表板'!$C$5="不可採計",O433=0,TRUE)),IF('114成績輸入與落點儀表板'!$C$6="必須採計",P433&gt;0,IF('114成績輸入與落點儀表板'!$C$6="不可採計",P433=0,TRUE)),IF('114成績輸入與落點儀表板'!$C$7="必須採計",Q433&gt;0,IF('114成績輸入與落點儀表板'!$C$7="不可採計",Q433=0,TRUE)),IF('114成績輸入與落點儀表板'!$C$8="必須採計",R433&gt;0,IF('114成績輸入與落點儀表板'!$C$8="不可採計",R433=0,TRUE)),IF('114成績輸入與落點儀表板'!$C$9="必須採計",S433&gt;0,IF('114成績輸入與落點儀表板'!$C$9="不可採計",S433=0,TRUE)),IF('114成績輸入與落點儀表板'!$C$10="必須採計",T433&gt;0,IF('114成績輸入與落點儀表板'!$C$10="不可採計",T433=0,TRUE)),IF('114成績輸入與落點儀表板'!$C$11="必須採計",U433&gt;0,IF('114成績輸入與落點儀表板'!$C$11="不可採計",U433=0,TRUE)),IF('114成績輸入與落點儀表板'!$C$12="必須採計",V433&gt;0,IF('114成績輸入與落點儀表板'!$C$12="不可採計",V433=0,TRUE)),IF('114成績輸入與落點儀表板'!$C$13="必須採計",W433&gt;0,IF('114成績輸入與落點儀表板'!$C$13="不可採計",W433=0,TRUE)),IF('114成績輸入與落點儀表板'!$C$14="必須採計",X433&gt;0,IF('114成績輸入與落點儀表板'!$C$14="不可採計",X433=0,TRUE)),IF('114成績輸入與落點儀表板'!$C$15="必須採計",Y433&gt;0,IF('114成績輸入與落點儀表板'!$C$15="不可採計",Y433=0,TRUE)),IF('114成績輸入與落點儀表板'!$C$16="必須採計",Z433&gt;0,IF('114成績輸入與落點儀表板'!$C$16="不可採計",Z433=0,TRUE))),"✅ 符合","❌ 不符合")</f>
        <v>✅ 符合</v>
      </c>
      <c r="L433" s="15">
        <v>1</v>
      </c>
      <c r="M433" s="15">
        <v>1</v>
      </c>
      <c r="N433" s="15">
        <v>1</v>
      </c>
      <c r="O433" s="15">
        <v>0</v>
      </c>
      <c r="P433" s="15">
        <v>0</v>
      </c>
      <c r="Q433" s="15">
        <v>0</v>
      </c>
      <c r="R433" s="15">
        <v>1</v>
      </c>
      <c r="S433" s="15">
        <v>1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</row>
    <row r="434" spans="1:26" ht="15.75" customHeight="1" x14ac:dyDescent="0.3">
      <c r="A434" s="2" t="s">
        <v>1153</v>
      </c>
      <c r="B434" s="13" t="s">
        <v>1015</v>
      </c>
      <c r="C434" s="13" t="s">
        <v>1115</v>
      </c>
      <c r="D434" s="12" t="s">
        <v>103</v>
      </c>
      <c r="E434" s="13" t="s">
        <v>575</v>
      </c>
      <c r="F434" s="2">
        <v>17</v>
      </c>
      <c r="G434" s="15">
        <v>252</v>
      </c>
      <c r="H434" s="7">
        <f>L434*'114成績輸入與落點儀表板'!$B$2+M434*'114成績輸入與落點儀表板'!$B$3+N434*'114成績輸入與落點儀表板'!$B$4+O434*'114成績輸入與落點儀表板'!$B$5+P434*'114成績輸入與落點儀表板'!$B$6+Q434*'114成績輸入與落點儀表板'!$B$7+R434*'114成績輸入與落點儀表板'!$B$8+S434*'114成績輸入與落點儀表板'!$B$9+T434*'114成績輸入與落點儀表板'!$B$10+U434*'114成績輸入與落點儀表板'!$B$11+V434*'114成績輸入與落點儀表板'!$B$12+W434*'114成績輸入與落點儀表板'!$B$13+X434*'114成績輸入與落點儀表板'!$B$14+Y434*'114成績輸入與落點儀表板'!$B$15+Z434*'114成績輸入與落點儀表板'!$B$16</f>
        <v>0</v>
      </c>
      <c r="I434" s="8">
        <f t="shared" si="12"/>
        <v>-252</v>
      </c>
      <c r="J434" s="2" t="str">
        <f t="shared" si="13"/>
        <v>FAIL</v>
      </c>
      <c r="K434" s="17" t="str">
        <f>IF(AND(IF('114成績輸入與落點儀表板'!$C$2="必須採計",L434&gt;0,IF('114成績輸入與落點儀表板'!$C$2="不可採計",L434=0,TRUE)),IF('114成績輸入與落點儀表板'!$C$3="必須採計",M434&gt;0,IF('114成績輸入與落點儀表板'!$C$3="不可採計",M434=0,TRUE)),IF('114成績輸入與落點儀表板'!$C$4="必須採計",N434&gt;0,IF('114成績輸入與落點儀表板'!$C$4="不可採計",N434=0,TRUE)),IF('114成績輸入與落點儀表板'!$C$5="必須採計",O434&gt;0,IF('114成績輸入與落點儀表板'!$C$5="不可採計",O434=0,TRUE)),IF('114成績輸入與落點儀表板'!$C$6="必須採計",P434&gt;0,IF('114成績輸入與落點儀表板'!$C$6="不可採計",P434=0,TRUE)),IF('114成績輸入與落點儀表板'!$C$7="必須採計",Q434&gt;0,IF('114成績輸入與落點儀表板'!$C$7="不可採計",Q434=0,TRUE)),IF('114成績輸入與落點儀表板'!$C$8="必須採計",R434&gt;0,IF('114成績輸入與落點儀表板'!$C$8="不可採計",R434=0,TRUE)),IF('114成績輸入與落點儀表板'!$C$9="必須採計",S434&gt;0,IF('114成績輸入與落點儀表板'!$C$9="不可採計",S434=0,TRUE)),IF('114成績輸入與落點儀表板'!$C$10="必須採計",T434&gt;0,IF('114成績輸入與落點儀表板'!$C$10="不可採計",T434=0,TRUE)),IF('114成績輸入與落點儀表板'!$C$11="必須採計",U434&gt;0,IF('114成績輸入與落點儀表板'!$C$11="不可採計",U434=0,TRUE)),IF('114成績輸入與落點儀表板'!$C$12="必須採計",V434&gt;0,IF('114成績輸入與落點儀表板'!$C$12="不可採計",V434=0,TRUE)),IF('114成績輸入與落點儀表板'!$C$13="必須採計",W434&gt;0,IF('114成績輸入與落點儀表板'!$C$13="不可採計",W434=0,TRUE)),IF('114成績輸入與落點儀表板'!$C$14="必須採計",X434&gt;0,IF('114成績輸入與落點儀表板'!$C$14="不可採計",X434=0,TRUE)),IF('114成績輸入與落點儀表板'!$C$15="必須採計",Y434&gt;0,IF('114成績輸入與落點儀表板'!$C$15="不可採計",Y434=0,TRUE)),IF('114成績輸入與落點儀表板'!$C$16="必須採計",Z434&gt;0,IF('114成績輸入與落點儀表板'!$C$16="不可採計",Z434=0,TRUE))),"✅ 符合","❌ 不符合")</f>
        <v>✅ 符合</v>
      </c>
      <c r="L434" s="15">
        <v>1</v>
      </c>
      <c r="M434" s="15">
        <v>1</v>
      </c>
      <c r="N434" s="15">
        <v>1</v>
      </c>
      <c r="O434" s="15">
        <v>0</v>
      </c>
      <c r="P434" s="15">
        <v>0</v>
      </c>
      <c r="Q434" s="15">
        <v>0</v>
      </c>
      <c r="R434" s="15">
        <v>1</v>
      </c>
      <c r="S434" s="15">
        <v>1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</row>
    <row r="435" spans="1:26" x14ac:dyDescent="0.3">
      <c r="A435" s="2" t="s">
        <v>1155</v>
      </c>
      <c r="B435" s="13" t="s">
        <v>1015</v>
      </c>
      <c r="C435" s="13" t="s">
        <v>255</v>
      </c>
      <c r="D435" s="12" t="s">
        <v>4062</v>
      </c>
      <c r="E435" s="13" t="s">
        <v>1117</v>
      </c>
      <c r="F435" s="2">
        <v>23</v>
      </c>
      <c r="G435" s="15">
        <v>225.25</v>
      </c>
      <c r="H435" s="7">
        <f>L435*'114成績輸入與落點儀表板'!$B$2+M435*'114成績輸入與落點儀表板'!$B$3+N435*'114成績輸入與落點儀表板'!$B$4+O435*'114成績輸入與落點儀表板'!$B$5+P435*'114成績輸入與落點儀表板'!$B$6+Q435*'114成績輸入與落點儀表板'!$B$7+R435*'114成績輸入與落點儀表板'!$B$8+S435*'114成績輸入與落點儀表板'!$B$9+T435*'114成績輸入與落點儀表板'!$B$10+U435*'114成績輸入與落點儀表板'!$B$11+V435*'114成績輸入與落點儀表板'!$B$12+W435*'114成績輸入與落點儀表板'!$B$13+X435*'114成績輸入與落點儀表板'!$B$14+Y435*'114成績輸入與落點儀表板'!$B$15+Z435*'114成績輸入與落點儀表板'!$B$16</f>
        <v>0</v>
      </c>
      <c r="I435" s="8">
        <f t="shared" si="12"/>
        <v>-225.25</v>
      </c>
      <c r="J435" s="2" t="str">
        <f t="shared" si="13"/>
        <v>FAIL</v>
      </c>
      <c r="K435" s="17" t="str">
        <f>IF(AND(IF('114成績輸入與落點儀表板'!$C$2="必須採計",L435&gt;0,IF('114成績輸入與落點儀表板'!$C$2="不可採計",L435=0,TRUE)),IF('114成績輸入與落點儀表板'!$C$3="必須採計",M435&gt;0,IF('114成績輸入與落點儀表板'!$C$3="不可採計",M435=0,TRUE)),IF('114成績輸入與落點儀表板'!$C$4="必須採計",N435&gt;0,IF('114成績輸入與落點儀表板'!$C$4="不可採計",N435=0,TRUE)),IF('114成績輸入與落點儀表板'!$C$5="必須採計",O435&gt;0,IF('114成績輸入與落點儀表板'!$C$5="不可採計",O435=0,TRUE)),IF('114成績輸入與落點儀表板'!$C$6="必須採計",P435&gt;0,IF('114成績輸入與落點儀表板'!$C$6="不可採計",P435=0,TRUE)),IF('114成績輸入與落點儀表板'!$C$7="必須採計",Q435&gt;0,IF('114成績輸入與落點儀表板'!$C$7="不可採計",Q435=0,TRUE)),IF('114成績輸入與落點儀表板'!$C$8="必須採計",R435&gt;0,IF('114成績輸入與落點儀表板'!$C$8="不可採計",R435=0,TRUE)),IF('114成績輸入與落點儀表板'!$C$9="必須採計",S435&gt;0,IF('114成績輸入與落點儀表板'!$C$9="不可採計",S435=0,TRUE)),IF('114成績輸入與落點儀表板'!$C$10="必須採計",T435&gt;0,IF('114成績輸入與落點儀表板'!$C$10="不可採計",T435=0,TRUE)),IF('114成績輸入與落點儀表板'!$C$11="必須採計",U435&gt;0,IF('114成績輸入與落點儀表板'!$C$11="不可採計",U435=0,TRUE)),IF('114成績輸入與落點儀表板'!$C$12="必須採計",V435&gt;0,IF('114成績輸入與落點儀表板'!$C$12="不可採計",V435=0,TRUE)),IF('114成績輸入與落點儀表板'!$C$13="必須採計",W435&gt;0,IF('114成績輸入與落點儀表板'!$C$13="不可採計",W435=0,TRUE)),IF('114成績輸入與落點儀表板'!$C$14="必須採計",X435&gt;0,IF('114成績輸入與落點儀表板'!$C$14="不可採計",X435=0,TRUE)),IF('114成績輸入與落點儀表板'!$C$15="必須採計",Y435&gt;0,IF('114成績輸入與落點儀表板'!$C$15="不可採計",Y435=0,TRUE)),IF('114成績輸入與落點儀表板'!$C$16="必須採計",Z435&gt;0,IF('114成績輸入與落點儀表板'!$C$16="不可採計",Z435=0,TRUE))),"✅ 符合","❌ 不符合")</f>
        <v>❌ 不符合</v>
      </c>
      <c r="L435" s="15">
        <v>0</v>
      </c>
      <c r="M435" s="15">
        <v>1.25</v>
      </c>
      <c r="N435" s="15">
        <v>1</v>
      </c>
      <c r="O435" s="15">
        <v>0</v>
      </c>
      <c r="P435" s="15">
        <v>0</v>
      </c>
      <c r="Q435" s="15">
        <v>0</v>
      </c>
      <c r="R435" s="15">
        <v>1</v>
      </c>
      <c r="S435" s="15">
        <v>1.25</v>
      </c>
      <c r="T435" s="15">
        <v>1.25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</row>
    <row r="436" spans="1:26" ht="15.75" customHeight="1" x14ac:dyDescent="0.3">
      <c r="A436" s="2" t="s">
        <v>1157</v>
      </c>
      <c r="B436" s="13" t="s">
        <v>1015</v>
      </c>
      <c r="C436" s="13" t="s">
        <v>1119</v>
      </c>
      <c r="D436" s="12" t="s">
        <v>134</v>
      </c>
      <c r="E436" s="13" t="s">
        <v>1120</v>
      </c>
      <c r="F436" s="2">
        <v>14</v>
      </c>
      <c r="G436" s="15">
        <v>281</v>
      </c>
      <c r="H436" s="7">
        <f>L436*'114成績輸入與落點儀表板'!$B$2+M436*'114成績輸入與落點儀表板'!$B$3+N436*'114成績輸入與落點儀表板'!$B$4+O436*'114成績輸入與落點儀表板'!$B$5+P436*'114成績輸入與落點儀表板'!$B$6+Q436*'114成績輸入與落點儀表板'!$B$7+R436*'114成績輸入與落點儀表板'!$B$8+S436*'114成績輸入與落點儀表板'!$B$9+T436*'114成績輸入與落點儀表板'!$B$10+U436*'114成績輸入與落點儀表板'!$B$11+V436*'114成績輸入與落點儀表板'!$B$12+W436*'114成績輸入與落點儀表板'!$B$13+X436*'114成績輸入與落點儀表板'!$B$14+Y436*'114成績輸入與落點儀表板'!$B$15+Z436*'114成績輸入與落點儀表板'!$B$16</f>
        <v>0</v>
      </c>
      <c r="I436" s="8">
        <f t="shared" si="12"/>
        <v>-281</v>
      </c>
      <c r="J436" s="2" t="str">
        <f t="shared" si="13"/>
        <v>FAIL</v>
      </c>
      <c r="K436" s="17" t="str">
        <f>IF(AND(IF('114成績輸入與落點儀表板'!$C$2="必須採計",L436&gt;0,IF('114成績輸入與落點儀表板'!$C$2="不可採計",L436=0,TRUE)),IF('114成績輸入與落點儀表板'!$C$3="必須採計",M436&gt;0,IF('114成績輸入與落點儀表板'!$C$3="不可採計",M436=0,TRUE)),IF('114成績輸入與落點儀表板'!$C$4="必須採計",N436&gt;0,IF('114成績輸入與落點儀表板'!$C$4="不可採計",N436=0,TRUE)),IF('114成績輸入與落點儀表板'!$C$5="必須採計",O436&gt;0,IF('114成績輸入與落點儀表板'!$C$5="不可採計",O436=0,TRUE)),IF('114成績輸入與落點儀表板'!$C$6="必須採計",P436&gt;0,IF('114成績輸入與落點儀表板'!$C$6="不可採計",P436=0,TRUE)),IF('114成績輸入與落點儀表板'!$C$7="必須採計",Q436&gt;0,IF('114成績輸入與落點儀表板'!$C$7="不可採計",Q436=0,TRUE)),IF('114成績輸入與落點儀表板'!$C$8="必須採計",R436&gt;0,IF('114成績輸入與落點儀表板'!$C$8="不可採計",R436=0,TRUE)),IF('114成績輸入與落點儀表板'!$C$9="必須採計",S436&gt;0,IF('114成績輸入與落點儀表板'!$C$9="不可採計",S436=0,TRUE)),IF('114成績輸入與落點儀表板'!$C$10="必須採計",T436&gt;0,IF('114成績輸入與落點儀表板'!$C$10="不可採計",T436=0,TRUE)),IF('114成績輸入與落點儀表板'!$C$11="必須採計",U436&gt;0,IF('114成績輸入與落點儀表板'!$C$11="不可採計",U436=0,TRUE)),IF('114成績輸入與落點儀表板'!$C$12="必須採計",V436&gt;0,IF('114成績輸入與落點儀表板'!$C$12="不可採計",V436=0,TRUE)),IF('114成績輸入與落點儀表板'!$C$13="必須採計",W436&gt;0,IF('114成績輸入與落點儀表板'!$C$13="不可採計",W436=0,TRUE)),IF('114成績輸入與落點儀表板'!$C$14="必須採計",X436&gt;0,IF('114成績輸入與落點儀表板'!$C$14="不可採計",X436=0,TRUE)),IF('114成績輸入與落點儀表板'!$C$15="必須採計",Y436&gt;0,IF('114成績輸入與落點儀表板'!$C$15="不可採計",Y436=0,TRUE)),IF('114成績輸入與落點儀表板'!$C$16="必須採計",Z436&gt;0,IF('114成績輸入與落點儀表板'!$C$16="不可採計",Z436=0,TRUE))),"✅ 符合","❌ 不符合")</f>
        <v>❌ 不符合</v>
      </c>
      <c r="L436" s="15">
        <v>0</v>
      </c>
      <c r="M436" s="15">
        <v>1.5</v>
      </c>
      <c r="N436" s="15">
        <v>1</v>
      </c>
      <c r="O436" s="15">
        <v>0</v>
      </c>
      <c r="P436" s="15">
        <v>0</v>
      </c>
      <c r="Q436" s="15">
        <v>0</v>
      </c>
      <c r="R436" s="15">
        <v>1</v>
      </c>
      <c r="S436" s="15">
        <v>1.5</v>
      </c>
      <c r="T436" s="15">
        <v>1.5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</row>
    <row r="437" spans="1:26" x14ac:dyDescent="0.3">
      <c r="A437" s="2" t="s">
        <v>1158</v>
      </c>
      <c r="B437" s="13" t="s">
        <v>1015</v>
      </c>
      <c r="C437" s="13" t="s">
        <v>813</v>
      </c>
      <c r="D437" s="12" t="s">
        <v>4062</v>
      </c>
      <c r="E437" s="13" t="s">
        <v>1123</v>
      </c>
      <c r="F437" s="2">
        <v>19</v>
      </c>
      <c r="G437" s="15">
        <v>141</v>
      </c>
      <c r="H437" s="7">
        <f>L437*'114成績輸入與落點儀表板'!$B$2+M437*'114成績輸入與落點儀表板'!$B$3+N437*'114成績輸入與落點儀表板'!$B$4+O437*'114成績輸入與落點儀表板'!$B$5+P437*'114成績輸入與落點儀表板'!$B$6+Q437*'114成績輸入與落點儀表板'!$B$7+R437*'114成績輸入與落點儀表板'!$B$8+S437*'114成績輸入與落點儀表板'!$B$9+T437*'114成績輸入與落點儀表板'!$B$10+U437*'114成績輸入與落點儀表板'!$B$11+V437*'114成績輸入與落點儀表板'!$B$12+W437*'114成績輸入與落點儀表板'!$B$13+X437*'114成績輸入與落點儀表板'!$B$14+Y437*'114成績輸入與落點儀表板'!$B$15+Z437*'114成績輸入與落點儀表板'!$B$16</f>
        <v>0</v>
      </c>
      <c r="I437" s="8">
        <f t="shared" si="12"/>
        <v>-141</v>
      </c>
      <c r="J437" s="2" t="str">
        <f t="shared" si="13"/>
        <v>FAIL</v>
      </c>
      <c r="K437" s="17" t="str">
        <f>IF(AND(IF('114成績輸入與落點儀表板'!$C$2="必須採計",L437&gt;0,IF('114成績輸入與落點儀表板'!$C$2="不可採計",L437=0,TRUE)),IF('114成績輸入與落點儀表板'!$C$3="必須採計",M437&gt;0,IF('114成績輸入與落點儀表板'!$C$3="不可採計",M437=0,TRUE)),IF('114成績輸入與落點儀表板'!$C$4="必須採計",N437&gt;0,IF('114成績輸入與落點儀表板'!$C$4="不可採計",N437=0,TRUE)),IF('114成績輸入與落點儀表板'!$C$5="必須採計",O437&gt;0,IF('114成績輸入與落點儀表板'!$C$5="不可採計",O437=0,TRUE)),IF('114成績輸入與落點儀表板'!$C$6="必須採計",P437&gt;0,IF('114成績輸入與落點儀表板'!$C$6="不可採計",P437=0,TRUE)),IF('114成績輸入與落點儀表板'!$C$7="必須採計",Q437&gt;0,IF('114成績輸入與落點儀表板'!$C$7="不可採計",Q437=0,TRUE)),IF('114成績輸入與落點儀表板'!$C$8="必須採計",R437&gt;0,IF('114成績輸入與落點儀表板'!$C$8="不可採計",R437=0,TRUE)),IF('114成績輸入與落點儀表板'!$C$9="必須採計",S437&gt;0,IF('114成績輸入與落點儀表板'!$C$9="不可採計",S437=0,TRUE)),IF('114成績輸入與落點儀表板'!$C$10="必須採計",T437&gt;0,IF('114成績輸入與落點儀表板'!$C$10="不可採計",T437=0,TRUE)),IF('114成績輸入與落點儀表板'!$C$11="必須採計",U437&gt;0,IF('114成績輸入與落點儀表板'!$C$11="不可採計",U437=0,TRUE)),IF('114成績輸入與落點儀表板'!$C$12="必須採計",V437&gt;0,IF('114成績輸入與落點儀表板'!$C$12="不可採計",V437=0,TRUE)),IF('114成績輸入與落點儀表板'!$C$13="必須採計",W437&gt;0,IF('114成績輸入與落點儀表板'!$C$13="不可採計",W437=0,TRUE)),IF('114成績輸入與落點儀表板'!$C$14="必須採計",X437&gt;0,IF('114成績輸入與落點儀表板'!$C$14="不可採計",X437=0,TRUE)),IF('114成績輸入與落點儀表板'!$C$15="必須採計",Y437&gt;0,IF('114成績輸入與落點儀表板'!$C$15="不可採計",Y437=0,TRUE)),IF('114成績輸入與落點儀表板'!$C$16="必須採計",Z437&gt;0,IF('114成績輸入與落點儀表板'!$C$16="不可採計",Z437=0,TRUE))),"✅ 符合","❌ 不符合")</f>
        <v>❌ 不符合</v>
      </c>
      <c r="L437" s="15">
        <v>0</v>
      </c>
      <c r="M437" s="15">
        <v>0</v>
      </c>
      <c r="N437" s="15">
        <v>1</v>
      </c>
      <c r="O437" s="15">
        <v>0</v>
      </c>
      <c r="P437" s="15">
        <v>0</v>
      </c>
      <c r="Q437" s="15">
        <v>0</v>
      </c>
      <c r="R437" s="15">
        <v>1</v>
      </c>
      <c r="S437" s="15">
        <v>1</v>
      </c>
      <c r="T437" s="15">
        <v>1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</row>
    <row r="438" spans="1:26" ht="15.75" customHeight="1" x14ac:dyDescent="0.3">
      <c r="A438" s="2" t="s">
        <v>1161</v>
      </c>
      <c r="B438" s="13" t="s">
        <v>1015</v>
      </c>
      <c r="C438" s="13" t="s">
        <v>1125</v>
      </c>
      <c r="D438" s="12" t="s">
        <v>80</v>
      </c>
      <c r="E438" s="13" t="s">
        <v>1129</v>
      </c>
      <c r="F438" s="2">
        <v>10</v>
      </c>
      <c r="G438" s="15">
        <v>184</v>
      </c>
      <c r="H438" s="7">
        <f>L438*'114成績輸入與落點儀表板'!$B$2+M438*'114成績輸入與落點儀表板'!$B$3+N438*'114成績輸入與落點儀表板'!$B$4+O438*'114成績輸入與落點儀表板'!$B$5+P438*'114成績輸入與落點儀表板'!$B$6+Q438*'114成績輸入與落點儀表板'!$B$7+R438*'114成績輸入與落點儀表板'!$B$8+S438*'114成績輸入與落點儀表板'!$B$9+T438*'114成績輸入與落點儀表板'!$B$10+U438*'114成績輸入與落點儀表板'!$B$11+V438*'114成績輸入與落點儀表板'!$B$12+W438*'114成績輸入與落點儀表板'!$B$13+X438*'114成績輸入與落點儀表板'!$B$14+Y438*'114成績輸入與落點儀表板'!$B$15+Z438*'114成績輸入與落點儀表板'!$B$16</f>
        <v>0</v>
      </c>
      <c r="I438" s="8">
        <f t="shared" si="12"/>
        <v>-184</v>
      </c>
      <c r="J438" s="2" t="str">
        <f t="shared" si="13"/>
        <v>FAIL</v>
      </c>
      <c r="K438" s="17" t="str">
        <f>IF(AND(IF('114成績輸入與落點儀表板'!$C$2="必須採計",L438&gt;0,IF('114成績輸入與落點儀表板'!$C$2="不可採計",L438=0,TRUE)),IF('114成績輸入與落點儀表板'!$C$3="必須採計",M438&gt;0,IF('114成績輸入與落點儀表板'!$C$3="不可採計",M438=0,TRUE)),IF('114成績輸入與落點儀表板'!$C$4="必須採計",N438&gt;0,IF('114成績輸入與落點儀表板'!$C$4="不可採計",N438=0,TRUE)),IF('114成績輸入與落點儀表板'!$C$5="必須採計",O438&gt;0,IF('114成績輸入與落點儀表板'!$C$5="不可採計",O438=0,TRUE)),IF('114成績輸入與落點儀表板'!$C$6="必須採計",P438&gt;0,IF('114成績輸入與落點儀表板'!$C$6="不可採計",P438=0,TRUE)),IF('114成績輸入與落點儀表板'!$C$7="必須採計",Q438&gt;0,IF('114成績輸入與落點儀表板'!$C$7="不可採計",Q438=0,TRUE)),IF('114成績輸入與落點儀表板'!$C$8="必須採計",R438&gt;0,IF('114成績輸入與落點儀表板'!$C$8="不可採計",R438=0,TRUE)),IF('114成績輸入與落點儀表板'!$C$9="必須採計",S438&gt;0,IF('114成績輸入與落點儀表板'!$C$9="不可採計",S438=0,TRUE)),IF('114成績輸入與落點儀表板'!$C$10="必須採計",T438&gt;0,IF('114成績輸入與落點儀表板'!$C$10="不可採計",T438=0,TRUE)),IF('114成績輸入與落點儀表板'!$C$11="必須採計",U438&gt;0,IF('114成績輸入與落點儀表板'!$C$11="不可採計",U438=0,TRUE)),IF('114成績輸入與落點儀表板'!$C$12="必須採計",V438&gt;0,IF('114成績輸入與落點儀表板'!$C$12="不可採計",V438=0,TRUE)),IF('114成績輸入與落點儀表板'!$C$13="必須採計",W438&gt;0,IF('114成績輸入與落點儀表板'!$C$13="不可採計",W438=0,TRUE)),IF('114成績輸入與落點儀表板'!$C$14="必須採計",X438&gt;0,IF('114成績輸入與落點儀表板'!$C$14="不可採計",X438=0,TRUE)),IF('114成績輸入與落點儀表板'!$C$15="必須採計",Y438&gt;0,IF('114成績輸入與落點儀表板'!$C$15="不可採計",Y438=0,TRUE)),IF('114成績輸入與落點儀表板'!$C$16="必須採計",Z438&gt;0,IF('114成績輸入與落點儀表板'!$C$16="不可採計",Z438=0,TRUE))),"✅ 符合","❌ 不符合")</f>
        <v>✅ 符合</v>
      </c>
      <c r="L438" s="15">
        <v>1.5</v>
      </c>
      <c r="M438" s="15">
        <v>1</v>
      </c>
      <c r="N438" s="15">
        <v>0</v>
      </c>
      <c r="O438" s="15">
        <v>0</v>
      </c>
      <c r="P438" s="15">
        <v>0</v>
      </c>
      <c r="Q438" s="15">
        <v>0</v>
      </c>
      <c r="R438" s="15">
        <v>0</v>
      </c>
      <c r="S438" s="15">
        <v>0</v>
      </c>
      <c r="T438" s="15">
        <v>0</v>
      </c>
      <c r="U438" s="15">
        <v>1.5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</row>
    <row r="439" spans="1:26" x14ac:dyDescent="0.3">
      <c r="A439" s="2" t="s">
        <v>1164</v>
      </c>
      <c r="B439" s="13" t="s">
        <v>1015</v>
      </c>
      <c r="C439" s="13" t="s">
        <v>1128</v>
      </c>
      <c r="D439" s="12" t="s">
        <v>80</v>
      </c>
      <c r="E439" s="13" t="s">
        <v>1129</v>
      </c>
      <c r="F439" s="2">
        <v>9</v>
      </c>
      <c r="G439" s="15">
        <v>188.5</v>
      </c>
      <c r="H439" s="7">
        <f>L439*'114成績輸入與落點儀表板'!$B$2+M439*'114成績輸入與落點儀表板'!$B$3+N439*'114成績輸入與落點儀表板'!$B$4+O439*'114成績輸入與落點儀表板'!$B$5+P439*'114成績輸入與落點儀表板'!$B$6+Q439*'114成績輸入與落點儀表板'!$B$7+R439*'114成績輸入與落點儀表板'!$B$8+S439*'114成績輸入與落點儀表板'!$B$9+T439*'114成績輸入與落點儀表板'!$B$10+U439*'114成績輸入與落點儀表板'!$B$11+V439*'114成績輸入與落點儀表板'!$B$12+W439*'114成績輸入與落點儀表板'!$B$13+X439*'114成績輸入與落點儀表板'!$B$14+Y439*'114成績輸入與落點儀表板'!$B$15+Z439*'114成績輸入與落點儀表板'!$B$16</f>
        <v>0</v>
      </c>
      <c r="I439" s="8">
        <f t="shared" si="12"/>
        <v>-188.5</v>
      </c>
      <c r="J439" s="2" t="str">
        <f t="shared" si="13"/>
        <v>FAIL</v>
      </c>
      <c r="K439" s="17" t="str">
        <f>IF(AND(IF('114成績輸入與落點儀表板'!$C$2="必須採計",L439&gt;0,IF('114成績輸入與落點儀表板'!$C$2="不可採計",L439=0,TRUE)),IF('114成績輸入與落點儀表板'!$C$3="必須採計",M439&gt;0,IF('114成績輸入與落點儀表板'!$C$3="不可採計",M439=0,TRUE)),IF('114成績輸入與落點儀表板'!$C$4="必須採計",N439&gt;0,IF('114成績輸入與落點儀表板'!$C$4="不可採計",N439=0,TRUE)),IF('114成績輸入與落點儀表板'!$C$5="必須採計",O439&gt;0,IF('114成績輸入與落點儀表板'!$C$5="不可採計",O439=0,TRUE)),IF('114成績輸入與落點儀表板'!$C$6="必須採計",P439&gt;0,IF('114成績輸入與落點儀表板'!$C$6="不可採計",P439=0,TRUE)),IF('114成績輸入與落點儀表板'!$C$7="必須採計",Q439&gt;0,IF('114成績輸入與落點儀表板'!$C$7="不可採計",Q439=0,TRUE)),IF('114成績輸入與落點儀表板'!$C$8="必須採計",R439&gt;0,IF('114成績輸入與落點儀表板'!$C$8="不可採計",R439=0,TRUE)),IF('114成績輸入與落點儀表板'!$C$9="必須採計",S439&gt;0,IF('114成績輸入與落點儀表板'!$C$9="不可採計",S439=0,TRUE)),IF('114成績輸入與落點儀表板'!$C$10="必須採計",T439&gt;0,IF('114成績輸入與落點儀表板'!$C$10="不可採計",T439=0,TRUE)),IF('114成績輸入與落點儀表板'!$C$11="必須採計",U439&gt;0,IF('114成績輸入與落點儀表板'!$C$11="不可採計",U439=0,TRUE)),IF('114成績輸入與落點儀表板'!$C$12="必須採計",V439&gt;0,IF('114成績輸入與落點儀表板'!$C$12="不可採計",V439=0,TRUE)),IF('114成績輸入與落點儀表板'!$C$13="必須採計",W439&gt;0,IF('114成績輸入與落點儀表板'!$C$13="不可採計",W439=0,TRUE)),IF('114成績輸入與落點儀表板'!$C$14="必須採計",X439&gt;0,IF('114成績輸入與落點儀表板'!$C$14="不可採計",X439=0,TRUE)),IF('114成績輸入與落點儀表板'!$C$15="必須採計",Y439&gt;0,IF('114成績輸入與落點儀表板'!$C$15="不可採計",Y439=0,TRUE)),IF('114成績輸入與落點儀表板'!$C$16="必須採計",Z439&gt;0,IF('114成績輸入與落點儀表板'!$C$16="不可採計",Z439=0,TRUE))),"✅ 符合","❌ 不符合")</f>
        <v>✅ 符合</v>
      </c>
      <c r="L439" s="15">
        <v>1.5</v>
      </c>
      <c r="M439" s="15">
        <v>1</v>
      </c>
      <c r="N439" s="15">
        <v>0</v>
      </c>
      <c r="O439" s="15">
        <v>0</v>
      </c>
      <c r="P439" s="15">
        <v>0</v>
      </c>
      <c r="Q439" s="15">
        <v>0</v>
      </c>
      <c r="R439" s="15">
        <v>0</v>
      </c>
      <c r="S439" s="15">
        <v>0</v>
      </c>
      <c r="T439" s="15">
        <v>0</v>
      </c>
      <c r="U439" s="15">
        <v>1.5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</row>
    <row r="440" spans="1:26" ht="15.75" customHeight="1" x14ac:dyDescent="0.3">
      <c r="A440" s="2" t="s">
        <v>1166</v>
      </c>
      <c r="B440" s="13" t="s">
        <v>1015</v>
      </c>
      <c r="C440" s="13" t="s">
        <v>1131</v>
      </c>
      <c r="D440" s="12" t="s">
        <v>80</v>
      </c>
      <c r="E440" s="13" t="s">
        <v>5079</v>
      </c>
      <c r="F440" s="2">
        <v>10</v>
      </c>
      <c r="G440" s="15">
        <v>192</v>
      </c>
      <c r="H440" s="7">
        <f>L440*'114成績輸入與落點儀表板'!$B$2+M440*'114成績輸入與落點儀表板'!$B$3+N440*'114成績輸入與落點儀表板'!$B$4+O440*'114成績輸入與落點儀表板'!$B$5+P440*'114成績輸入與落點儀表板'!$B$6+Q440*'114成績輸入與落點儀表板'!$B$7+R440*'114成績輸入與落點儀表板'!$B$8+S440*'114成績輸入與落點儀表板'!$B$9+T440*'114成績輸入與落點儀表板'!$B$10+U440*'114成績輸入與落點儀表板'!$B$11+V440*'114成績輸入與落點儀表板'!$B$12+W440*'114成績輸入與落點儀表板'!$B$13+X440*'114成績輸入與落點儀表板'!$B$14+Y440*'114成績輸入與落點儀表板'!$B$15+Z440*'114成績輸入與落點儀表板'!$B$16</f>
        <v>0</v>
      </c>
      <c r="I440" s="8">
        <f t="shared" si="12"/>
        <v>-192</v>
      </c>
      <c r="J440" s="2" t="str">
        <f t="shared" si="13"/>
        <v>FAIL</v>
      </c>
      <c r="K440" s="17" t="str">
        <f>IF(AND(IF('114成績輸入與落點儀表板'!$C$2="必須採計",L440&gt;0,IF('114成績輸入與落點儀表板'!$C$2="不可採計",L440=0,TRUE)),IF('114成績輸入與落點儀表板'!$C$3="必須採計",M440&gt;0,IF('114成績輸入與落點儀表板'!$C$3="不可採計",M440=0,TRUE)),IF('114成績輸入與落點儀表板'!$C$4="必須採計",N440&gt;0,IF('114成績輸入與落點儀表板'!$C$4="不可採計",N440=0,TRUE)),IF('114成績輸入與落點儀表板'!$C$5="必須採計",O440&gt;0,IF('114成績輸入與落點儀表板'!$C$5="不可採計",O440=0,TRUE)),IF('114成績輸入與落點儀表板'!$C$6="必須採計",P440&gt;0,IF('114成績輸入與落點儀表板'!$C$6="不可採計",P440=0,TRUE)),IF('114成績輸入與落點儀表板'!$C$7="必須採計",Q440&gt;0,IF('114成績輸入與落點儀表板'!$C$7="不可採計",Q440=0,TRUE)),IF('114成績輸入與落點儀表板'!$C$8="必須採計",R440&gt;0,IF('114成績輸入與落點儀表板'!$C$8="不可採計",R440=0,TRUE)),IF('114成績輸入與落點儀表板'!$C$9="必須採計",S440&gt;0,IF('114成績輸入與落點儀表板'!$C$9="不可採計",S440=0,TRUE)),IF('114成績輸入與落點儀表板'!$C$10="必須採計",T440&gt;0,IF('114成績輸入與落點儀表板'!$C$10="不可採計",T440=0,TRUE)),IF('114成績輸入與落點儀表板'!$C$11="必須採計",U440&gt;0,IF('114成績輸入與落點儀表板'!$C$11="不可採計",U440=0,TRUE)),IF('114成績輸入與落點儀表板'!$C$12="必須採計",V440&gt;0,IF('114成績輸入與落點儀表板'!$C$12="不可採計",V440=0,TRUE)),IF('114成績輸入與落點儀表板'!$C$13="必須採計",W440&gt;0,IF('114成績輸入與落點儀表板'!$C$13="不可採計",W440=0,TRUE)),IF('114成績輸入與落點儀表板'!$C$14="必須採計",X440&gt;0,IF('114成績輸入與落點儀表板'!$C$14="不可採計",X440=0,TRUE)),IF('114成績輸入與落點儀表板'!$C$15="必須採計",Y440&gt;0,IF('114成績輸入與落點儀表板'!$C$15="不可採計",Y440=0,TRUE)),IF('114成績輸入與落點儀表板'!$C$16="必須採計",Z440&gt;0,IF('114成績輸入與落點儀表板'!$C$16="不可採計",Z440=0,TRUE))),"✅ 符合","❌ 不符合")</f>
        <v>✅ 符合</v>
      </c>
      <c r="L440" s="15">
        <v>1</v>
      </c>
      <c r="M440" s="15">
        <v>1.5</v>
      </c>
      <c r="N440" s="15">
        <v>0</v>
      </c>
      <c r="O440" s="15">
        <v>0</v>
      </c>
      <c r="P440" s="15">
        <v>0</v>
      </c>
      <c r="Q440" s="15">
        <v>0</v>
      </c>
      <c r="R440" s="15">
        <v>1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1</v>
      </c>
      <c r="Z440" s="15">
        <v>0</v>
      </c>
    </row>
    <row r="441" spans="1:26" x14ac:dyDescent="0.3">
      <c r="A441" s="2" t="s">
        <v>1169</v>
      </c>
      <c r="B441" s="13" t="s">
        <v>1134</v>
      </c>
      <c r="C441" s="13" t="s">
        <v>139</v>
      </c>
      <c r="D441" s="12" t="s">
        <v>134</v>
      </c>
      <c r="E441" s="13" t="s">
        <v>4208</v>
      </c>
      <c r="F441" s="2">
        <v>30</v>
      </c>
      <c r="G441" s="15">
        <v>254</v>
      </c>
      <c r="H441" s="7">
        <f>L441*'114成績輸入與落點儀表板'!$B$2+M441*'114成績輸入與落點儀表板'!$B$3+N441*'114成績輸入與落點儀表板'!$B$4+O441*'114成績輸入與落點儀表板'!$B$5+P441*'114成績輸入與落點儀表板'!$B$6+Q441*'114成績輸入與落點儀表板'!$B$7+R441*'114成績輸入與落點儀表板'!$B$8+S441*'114成績輸入與落點儀表板'!$B$9+T441*'114成績輸入與落點儀表板'!$B$10+U441*'114成績輸入與落點儀表板'!$B$11+V441*'114成績輸入與落點儀表板'!$B$12+W441*'114成績輸入與落點儀表板'!$B$13+X441*'114成績輸入與落點儀表板'!$B$14+Y441*'114成績輸入與落點儀表板'!$B$15+Z441*'114成績輸入與落點儀表板'!$B$16</f>
        <v>0</v>
      </c>
      <c r="I441" s="8">
        <f t="shared" si="12"/>
        <v>-254</v>
      </c>
      <c r="J441" s="2" t="str">
        <f t="shared" si="13"/>
        <v>FAIL</v>
      </c>
      <c r="K441" s="17" t="str">
        <f>IF(AND(IF('114成績輸入與落點儀表板'!$C$2="必須採計",L441&gt;0,IF('114成績輸入與落點儀表板'!$C$2="不可採計",L441=0,TRUE)),IF('114成績輸入與落點儀表板'!$C$3="必須採計",M441&gt;0,IF('114成績輸入與落點儀表板'!$C$3="不可採計",M441=0,TRUE)),IF('114成績輸入與落點儀表板'!$C$4="必須採計",N441&gt;0,IF('114成績輸入與落點儀表板'!$C$4="不可採計",N441=0,TRUE)),IF('114成績輸入與落點儀表板'!$C$5="必須採計",O441&gt;0,IF('114成績輸入與落點儀表板'!$C$5="不可採計",O441=0,TRUE)),IF('114成績輸入與落點儀表板'!$C$6="必須採計",P441&gt;0,IF('114成績輸入與落點儀表板'!$C$6="不可採計",P441=0,TRUE)),IF('114成績輸入與落點儀表板'!$C$7="必須採計",Q441&gt;0,IF('114成績輸入與落點儀表板'!$C$7="不可採計",Q441=0,TRUE)),IF('114成績輸入與落點儀表板'!$C$8="必須採計",R441&gt;0,IF('114成績輸入與落點儀表板'!$C$8="不可採計",R441=0,TRUE)),IF('114成績輸入與落點儀表板'!$C$9="必須採計",S441&gt;0,IF('114成績輸入與落點儀表板'!$C$9="不可採計",S441=0,TRUE)),IF('114成績輸入與落點儀表板'!$C$10="必須採計",T441&gt;0,IF('114成績輸入與落點儀表板'!$C$10="不可採計",T441=0,TRUE)),IF('114成績輸入與落點儀表板'!$C$11="必須採計",U441&gt;0,IF('114成績輸入與落點儀表板'!$C$11="不可採計",U441=0,TRUE)),IF('114成績輸入與落點儀表板'!$C$12="必須採計",V441&gt;0,IF('114成績輸入與落點儀表板'!$C$12="不可採計",V441=0,TRUE)),IF('114成績輸入與落點儀表板'!$C$13="必須採計",W441&gt;0,IF('114成績輸入與落點儀表板'!$C$13="不可採計",W441=0,TRUE)),IF('114成績輸入與落點儀表板'!$C$14="必須採計",X441&gt;0,IF('114成績輸入與落點儀表板'!$C$14="不可採計",X441=0,TRUE)),IF('114成績輸入與落點儀表板'!$C$15="必須採計",Y441&gt;0,IF('114成績輸入與落點儀表板'!$C$15="不可採計",Y441=0,TRUE)),IF('114成績輸入與落點儀表板'!$C$16="必須採計",Z441&gt;0,IF('114成績輸入與落點儀表板'!$C$16="不可採計",Z441=0,TRUE))),"✅ 符合","❌ 不符合")</f>
        <v>❌ 不符合</v>
      </c>
      <c r="L441" s="15">
        <v>0</v>
      </c>
      <c r="M441" s="15">
        <v>1</v>
      </c>
      <c r="N441" s="15">
        <v>1</v>
      </c>
      <c r="O441" s="15">
        <v>0</v>
      </c>
      <c r="P441" s="15">
        <v>0</v>
      </c>
      <c r="Q441" s="15">
        <v>0</v>
      </c>
      <c r="R441" s="15">
        <v>1</v>
      </c>
      <c r="S441" s="15">
        <v>1</v>
      </c>
      <c r="T441" s="15">
        <v>1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</row>
    <row r="442" spans="1:26" ht="15.75" customHeight="1" x14ac:dyDescent="0.3">
      <c r="A442" s="2" t="s">
        <v>1171</v>
      </c>
      <c r="B442" s="13" t="s">
        <v>1134</v>
      </c>
      <c r="C442" s="13" t="s">
        <v>1137</v>
      </c>
      <c r="D442" s="12" t="s">
        <v>134</v>
      </c>
      <c r="E442" s="13" t="s">
        <v>1138</v>
      </c>
      <c r="F442" s="2">
        <v>13</v>
      </c>
      <c r="G442" s="15">
        <v>265</v>
      </c>
      <c r="H442" s="7">
        <f>L442*'114成績輸入與落點儀表板'!$B$2+M442*'114成績輸入與落點儀表板'!$B$3+N442*'114成績輸入與落點儀表板'!$B$4+O442*'114成績輸入與落點儀表板'!$B$5+P442*'114成績輸入與落點儀表板'!$B$6+Q442*'114成績輸入與落點儀表板'!$B$7+R442*'114成績輸入與落點儀表板'!$B$8+S442*'114成績輸入與落點儀表板'!$B$9+T442*'114成績輸入與落點儀表板'!$B$10+U442*'114成績輸入與落點儀表板'!$B$11+V442*'114成績輸入與落點儀表板'!$B$12+W442*'114成績輸入與落點儀表板'!$B$13+X442*'114成績輸入與落點儀表板'!$B$14+Y442*'114成績輸入與落點儀表板'!$B$15+Z442*'114成績輸入與落點儀表板'!$B$16</f>
        <v>0</v>
      </c>
      <c r="I442" s="8">
        <f t="shared" si="12"/>
        <v>-265</v>
      </c>
      <c r="J442" s="2" t="str">
        <f t="shared" si="13"/>
        <v>FAIL</v>
      </c>
      <c r="K442" s="17" t="str">
        <f>IF(AND(IF('114成績輸入與落點儀表板'!$C$2="必須採計",L442&gt;0,IF('114成績輸入與落點儀表板'!$C$2="不可採計",L442=0,TRUE)),IF('114成績輸入與落點儀表板'!$C$3="必須採計",M442&gt;0,IF('114成績輸入與落點儀表板'!$C$3="不可採計",M442=0,TRUE)),IF('114成績輸入與落點儀表板'!$C$4="必須採計",N442&gt;0,IF('114成績輸入與落點儀表板'!$C$4="不可採計",N442=0,TRUE)),IF('114成績輸入與落點儀表板'!$C$5="必須採計",O442&gt;0,IF('114成績輸入與落點儀表板'!$C$5="不可採計",O442=0,TRUE)),IF('114成績輸入與落點儀表板'!$C$6="必須採計",P442&gt;0,IF('114成績輸入與落點儀表板'!$C$6="不可採計",P442=0,TRUE)),IF('114成績輸入與落點儀表板'!$C$7="必須採計",Q442&gt;0,IF('114成績輸入與落點儀表板'!$C$7="不可採計",Q442=0,TRUE)),IF('114成績輸入與落點儀表板'!$C$8="必須採計",R442&gt;0,IF('114成績輸入與落點儀表板'!$C$8="不可採計",R442=0,TRUE)),IF('114成績輸入與落點儀表板'!$C$9="必須採計",S442&gt;0,IF('114成績輸入與落點儀表板'!$C$9="不可採計",S442=0,TRUE)),IF('114成績輸入與落點儀表板'!$C$10="必須採計",T442&gt;0,IF('114成績輸入與落點儀表板'!$C$10="不可採計",T442=0,TRUE)),IF('114成績輸入與落點儀表板'!$C$11="必須採計",U442&gt;0,IF('114成績輸入與落點儀表板'!$C$11="不可採計",U442=0,TRUE)),IF('114成績輸入與落點儀表板'!$C$12="必須採計",V442&gt;0,IF('114成績輸入與落點儀表板'!$C$12="不可採計",V442=0,TRUE)),IF('114成績輸入與落點儀表板'!$C$13="必須採計",W442&gt;0,IF('114成績輸入與落點儀表板'!$C$13="不可採計",W442=0,TRUE)),IF('114成績輸入與落點儀表板'!$C$14="必須採計",X442&gt;0,IF('114成績輸入與落點儀表板'!$C$14="不可採計",X442=0,TRUE)),IF('114成績輸入與落點儀表板'!$C$15="必須採計",Y442&gt;0,IF('114成績輸入與落點儀表板'!$C$15="不可採計",Y442=0,TRUE)),IF('114成績輸入與落點儀表板'!$C$16="必須採計",Z442&gt;0,IF('114成績輸入與落點儀表板'!$C$16="不可採計",Z442=0,TRUE))),"✅ 符合","❌ 不符合")</f>
        <v>✅ 符合</v>
      </c>
      <c r="L442" s="15">
        <v>1</v>
      </c>
      <c r="M442" s="15">
        <v>0</v>
      </c>
      <c r="N442" s="15">
        <v>1</v>
      </c>
      <c r="O442" s="15">
        <v>0</v>
      </c>
      <c r="P442" s="15">
        <v>0</v>
      </c>
      <c r="Q442" s="15">
        <v>0</v>
      </c>
      <c r="R442" s="15">
        <v>1</v>
      </c>
      <c r="S442" s="15">
        <v>1</v>
      </c>
      <c r="T442" s="15">
        <v>1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</row>
    <row r="443" spans="1:26" x14ac:dyDescent="0.3">
      <c r="A443" s="2" t="s">
        <v>1174</v>
      </c>
      <c r="B443" s="13" t="s">
        <v>1134</v>
      </c>
      <c r="C443" s="13" t="s">
        <v>1140</v>
      </c>
      <c r="D443" s="12" t="s">
        <v>134</v>
      </c>
      <c r="E443" s="13" t="s">
        <v>5080</v>
      </c>
      <c r="F443" s="2">
        <v>31</v>
      </c>
      <c r="G443" s="15">
        <v>285.5</v>
      </c>
      <c r="H443" s="7">
        <f>L443*'114成績輸入與落點儀表板'!$B$2+M443*'114成績輸入與落點儀表板'!$B$3+N443*'114成績輸入與落點儀表板'!$B$4+O443*'114成績輸入與落點儀表板'!$B$5+P443*'114成績輸入與落點儀表板'!$B$6+Q443*'114成績輸入與落點儀表板'!$B$7+R443*'114成績輸入與落點儀表板'!$B$8+S443*'114成績輸入與落點儀表板'!$B$9+T443*'114成績輸入與落點儀表板'!$B$10+U443*'114成績輸入與落點儀表板'!$B$11+V443*'114成績輸入與落點儀表板'!$B$12+W443*'114成績輸入與落點儀表板'!$B$13+X443*'114成績輸入與落點儀表板'!$B$14+Y443*'114成績輸入與落點儀表板'!$B$15+Z443*'114成績輸入與落點儀表板'!$B$16</f>
        <v>0</v>
      </c>
      <c r="I443" s="8">
        <f t="shared" si="12"/>
        <v>-285.5</v>
      </c>
      <c r="J443" s="2" t="str">
        <f t="shared" si="13"/>
        <v>FAIL</v>
      </c>
      <c r="K443" s="17" t="str">
        <f>IF(AND(IF('114成績輸入與落點儀表板'!$C$2="必須採計",L443&gt;0,IF('114成績輸入與落點儀表板'!$C$2="不可採計",L443=0,TRUE)),IF('114成績輸入與落點儀表板'!$C$3="必須採計",M443&gt;0,IF('114成績輸入與落點儀表板'!$C$3="不可採計",M443=0,TRUE)),IF('114成績輸入與落點儀表板'!$C$4="必須採計",N443&gt;0,IF('114成績輸入與落點儀表板'!$C$4="不可採計",N443=0,TRUE)),IF('114成績輸入與落點儀表板'!$C$5="必須採計",O443&gt;0,IF('114成績輸入與落點儀表板'!$C$5="不可採計",O443=0,TRUE)),IF('114成績輸入與落點儀表板'!$C$6="必須採計",P443&gt;0,IF('114成績輸入與落點儀表板'!$C$6="不可採計",P443=0,TRUE)),IF('114成績輸入與落點儀表板'!$C$7="必須採計",Q443&gt;0,IF('114成績輸入與落點儀表板'!$C$7="不可採計",Q443=0,TRUE)),IF('114成績輸入與落點儀表板'!$C$8="必須採計",R443&gt;0,IF('114成績輸入與落點儀表板'!$C$8="不可採計",R443=0,TRUE)),IF('114成績輸入與落點儀表板'!$C$9="必須採計",S443&gt;0,IF('114成績輸入與落點儀表板'!$C$9="不可採計",S443=0,TRUE)),IF('114成績輸入與落點儀表板'!$C$10="必須採計",T443&gt;0,IF('114成績輸入與落點儀表板'!$C$10="不可採計",T443=0,TRUE)),IF('114成績輸入與落點儀表板'!$C$11="必須採計",U443&gt;0,IF('114成績輸入與落點儀表板'!$C$11="不可採計",U443=0,TRUE)),IF('114成績輸入與落點儀表板'!$C$12="必須採計",V443&gt;0,IF('114成績輸入與落點儀表板'!$C$12="不可採計",V443=0,TRUE)),IF('114成績輸入與落點儀表板'!$C$13="必須採計",W443&gt;0,IF('114成績輸入與落點儀表板'!$C$13="不可採計",W443=0,TRUE)),IF('114成績輸入與落點儀表板'!$C$14="必須採計",X443&gt;0,IF('114成績輸入與落點儀表板'!$C$14="不可採計",X443=0,TRUE)),IF('114成績輸入與落點儀表板'!$C$15="必須採計",Y443&gt;0,IF('114成績輸入與落點儀表板'!$C$15="不可採計",Y443=0,TRUE)),IF('114成績輸入與落點儀表板'!$C$16="必須採計",Z443&gt;0,IF('114成績輸入與落點儀表板'!$C$16="不可採計",Z443=0,TRUE))),"✅ 符合","❌ 不符合")</f>
        <v>✅ 符合</v>
      </c>
      <c r="L443" s="15">
        <v>1</v>
      </c>
      <c r="M443" s="15">
        <v>1</v>
      </c>
      <c r="N443" s="15">
        <v>1.5</v>
      </c>
      <c r="O443" s="15">
        <v>0</v>
      </c>
      <c r="P443" s="15">
        <v>0</v>
      </c>
      <c r="Q443" s="15">
        <v>0</v>
      </c>
      <c r="R443" s="15">
        <v>0</v>
      </c>
      <c r="S443" s="15">
        <v>1</v>
      </c>
      <c r="T443" s="15">
        <v>1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</row>
    <row r="444" spans="1:26" ht="15.75" customHeight="1" x14ac:dyDescent="0.3">
      <c r="A444" s="2" t="s">
        <v>1178</v>
      </c>
      <c r="B444" s="13" t="s">
        <v>1134</v>
      </c>
      <c r="C444" s="13" t="s">
        <v>1143</v>
      </c>
      <c r="D444" s="12" t="s">
        <v>134</v>
      </c>
      <c r="E444" s="13" t="s">
        <v>5080</v>
      </c>
      <c r="F444" s="2">
        <v>17</v>
      </c>
      <c r="G444" s="15">
        <v>284</v>
      </c>
      <c r="H444" s="7">
        <f>L444*'114成績輸入與落點儀表板'!$B$2+M444*'114成績輸入與落點儀表板'!$B$3+N444*'114成績輸入與落點儀表板'!$B$4+O444*'114成績輸入與落點儀表板'!$B$5+P444*'114成績輸入與落點儀表板'!$B$6+Q444*'114成績輸入與落點儀表板'!$B$7+R444*'114成績輸入與落點儀表板'!$B$8+S444*'114成績輸入與落點儀表板'!$B$9+T444*'114成績輸入與落點儀表板'!$B$10+U444*'114成績輸入與落點儀表板'!$B$11+V444*'114成績輸入與落點儀表板'!$B$12+W444*'114成績輸入與落點儀表板'!$B$13+X444*'114成績輸入與落點儀表板'!$B$14+Y444*'114成績輸入與落點儀表板'!$B$15+Z444*'114成績輸入與落點儀表板'!$B$16</f>
        <v>0</v>
      </c>
      <c r="I444" s="8">
        <f t="shared" si="12"/>
        <v>-284</v>
      </c>
      <c r="J444" s="2" t="str">
        <f t="shared" si="13"/>
        <v>FAIL</v>
      </c>
      <c r="K444" s="17" t="str">
        <f>IF(AND(IF('114成績輸入與落點儀表板'!$C$2="必須採計",L444&gt;0,IF('114成績輸入與落點儀表板'!$C$2="不可採計",L444=0,TRUE)),IF('114成績輸入與落點儀表板'!$C$3="必須採計",M444&gt;0,IF('114成績輸入與落點儀表板'!$C$3="不可採計",M444=0,TRUE)),IF('114成績輸入與落點儀表板'!$C$4="必須採計",N444&gt;0,IF('114成績輸入與落點儀表板'!$C$4="不可採計",N444=0,TRUE)),IF('114成績輸入與落點儀表板'!$C$5="必須採計",O444&gt;0,IF('114成績輸入與落點儀表板'!$C$5="不可採計",O444=0,TRUE)),IF('114成績輸入與落點儀表板'!$C$6="必須採計",P444&gt;0,IF('114成績輸入與落點儀表板'!$C$6="不可採計",P444=0,TRUE)),IF('114成績輸入與落點儀表板'!$C$7="必須採計",Q444&gt;0,IF('114成績輸入與落點儀表板'!$C$7="不可採計",Q444=0,TRUE)),IF('114成績輸入與落點儀表板'!$C$8="必須採計",R444&gt;0,IF('114成績輸入與落點儀表板'!$C$8="不可採計",R444=0,TRUE)),IF('114成績輸入與落點儀表板'!$C$9="必須採計",S444&gt;0,IF('114成績輸入與落點儀表板'!$C$9="不可採計",S444=0,TRUE)),IF('114成績輸入與落點儀表板'!$C$10="必須採計",T444&gt;0,IF('114成績輸入與落點儀表板'!$C$10="不可採計",T444=0,TRUE)),IF('114成績輸入與落點儀表板'!$C$11="必須採計",U444&gt;0,IF('114成績輸入與落點儀表板'!$C$11="不可採計",U444=0,TRUE)),IF('114成績輸入與落點儀表板'!$C$12="必須採計",V444&gt;0,IF('114成績輸入與落點儀表板'!$C$12="不可採計",V444=0,TRUE)),IF('114成績輸入與落點儀表板'!$C$13="必須採計",W444&gt;0,IF('114成績輸入與落點儀表板'!$C$13="不可採計",W444=0,TRUE)),IF('114成績輸入與落點儀表板'!$C$14="必須採計",X444&gt;0,IF('114成績輸入與落點儀表板'!$C$14="不可採計",X444=0,TRUE)),IF('114成績輸入與落點儀表板'!$C$15="必須採計",Y444&gt;0,IF('114成績輸入與落點儀表板'!$C$15="不可採計",Y444=0,TRUE)),IF('114成績輸入與落點儀表板'!$C$16="必須採計",Z444&gt;0,IF('114成績輸入與落點儀表板'!$C$16="不可採計",Z444=0,TRUE))),"✅ 符合","❌ 不符合")</f>
        <v>✅ 符合</v>
      </c>
      <c r="L444" s="15">
        <v>1</v>
      </c>
      <c r="M444" s="15">
        <v>1</v>
      </c>
      <c r="N444" s="15">
        <v>1.5</v>
      </c>
      <c r="O444" s="15">
        <v>0</v>
      </c>
      <c r="P444" s="15">
        <v>0</v>
      </c>
      <c r="Q444" s="15">
        <v>0</v>
      </c>
      <c r="R444" s="15">
        <v>0</v>
      </c>
      <c r="S444" s="15">
        <v>1</v>
      </c>
      <c r="T444" s="15">
        <v>1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</row>
    <row r="445" spans="1:26" x14ac:dyDescent="0.3">
      <c r="A445" s="2" t="s">
        <v>1181</v>
      </c>
      <c r="B445" s="13" t="s">
        <v>1134</v>
      </c>
      <c r="C445" s="13" t="s">
        <v>141</v>
      </c>
      <c r="D445" s="12" t="s">
        <v>134</v>
      </c>
      <c r="E445" s="13" t="s">
        <v>1145</v>
      </c>
      <c r="F445" s="2">
        <v>32</v>
      </c>
      <c r="G445" s="15">
        <v>250</v>
      </c>
      <c r="H445" s="7">
        <f>L445*'114成績輸入與落點儀表板'!$B$2+M445*'114成績輸入與落點儀表板'!$B$3+N445*'114成績輸入與落點儀表板'!$B$4+O445*'114成績輸入與落點儀表板'!$B$5+P445*'114成績輸入與落點儀表板'!$B$6+Q445*'114成績輸入與落點儀表板'!$B$7+R445*'114成績輸入與落點儀表板'!$B$8+S445*'114成績輸入與落點儀表板'!$B$9+T445*'114成績輸入與落點儀表板'!$B$10+U445*'114成績輸入與落點儀表板'!$B$11+V445*'114成績輸入與落點儀表板'!$B$12+W445*'114成績輸入與落點儀表板'!$B$13+X445*'114成績輸入與落點儀表板'!$B$14+Y445*'114成績輸入與落點儀表板'!$B$15+Z445*'114成績輸入與落點儀表板'!$B$16</f>
        <v>0</v>
      </c>
      <c r="I445" s="8">
        <f t="shared" si="12"/>
        <v>-250</v>
      </c>
      <c r="J445" s="2" t="str">
        <f t="shared" si="13"/>
        <v>FAIL</v>
      </c>
      <c r="K445" s="17" t="str">
        <f>IF(AND(IF('114成績輸入與落點儀表板'!$C$2="必須採計",L445&gt;0,IF('114成績輸入與落點儀表板'!$C$2="不可採計",L445=0,TRUE)),IF('114成績輸入與落點儀表板'!$C$3="必須採計",M445&gt;0,IF('114成績輸入與落點儀表板'!$C$3="不可採計",M445=0,TRUE)),IF('114成績輸入與落點儀表板'!$C$4="必須採計",N445&gt;0,IF('114成績輸入與落點儀表板'!$C$4="不可採計",N445=0,TRUE)),IF('114成績輸入與落點儀表板'!$C$5="必須採計",O445&gt;0,IF('114成績輸入與落點儀表板'!$C$5="不可採計",O445=0,TRUE)),IF('114成績輸入與落點儀表板'!$C$6="必須採計",P445&gt;0,IF('114成績輸入與落點儀表板'!$C$6="不可採計",P445=0,TRUE)),IF('114成績輸入與落點儀表板'!$C$7="必須採計",Q445&gt;0,IF('114成績輸入與落點儀表板'!$C$7="不可採計",Q445=0,TRUE)),IF('114成績輸入與落點儀表板'!$C$8="必須採計",R445&gt;0,IF('114成績輸入與落點儀表板'!$C$8="不可採計",R445=0,TRUE)),IF('114成績輸入與落點儀表板'!$C$9="必須採計",S445&gt;0,IF('114成績輸入與落點儀表板'!$C$9="不可採計",S445=0,TRUE)),IF('114成績輸入與落點儀表板'!$C$10="必須採計",T445&gt;0,IF('114成績輸入與落點儀表板'!$C$10="不可採計",T445=0,TRUE)),IF('114成績輸入與落點儀表板'!$C$11="必須採計",U445&gt;0,IF('114成績輸入與落點儀表板'!$C$11="不可採計",U445=0,TRUE)),IF('114成績輸入與落點儀表板'!$C$12="必須採計",V445&gt;0,IF('114成績輸入與落點儀表板'!$C$12="不可採計",V445=0,TRUE)),IF('114成績輸入與落點儀表板'!$C$13="必須採計",W445&gt;0,IF('114成績輸入與落點儀表板'!$C$13="不可採計",W445=0,TRUE)),IF('114成績輸入與落點儀表板'!$C$14="必須採計",X445&gt;0,IF('114成績輸入與落點儀表板'!$C$14="不可採計",X445=0,TRUE)),IF('114成績輸入與落點儀表板'!$C$15="必須採計",Y445&gt;0,IF('114成績輸入與落點儀表板'!$C$15="不可採計",Y445=0,TRUE)),IF('114成績輸入與落點儀表板'!$C$16="必須採計",Z445&gt;0,IF('114成績輸入與落點儀表板'!$C$16="不可採計",Z445=0,TRUE))),"✅ 符合","❌ 不符合")</f>
        <v>✅ 符合</v>
      </c>
      <c r="L445" s="15">
        <v>1</v>
      </c>
      <c r="M445" s="15">
        <v>1</v>
      </c>
      <c r="N445" s="15">
        <v>0</v>
      </c>
      <c r="O445" s="15">
        <v>0</v>
      </c>
      <c r="P445" s="15">
        <v>1</v>
      </c>
      <c r="Q445" s="15">
        <v>0</v>
      </c>
      <c r="R445" s="15">
        <v>0</v>
      </c>
      <c r="S445" s="15">
        <v>1</v>
      </c>
      <c r="T445" s="15">
        <v>1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</row>
    <row r="446" spans="1:26" ht="15.75" customHeight="1" x14ac:dyDescent="0.3">
      <c r="A446" s="2" t="s">
        <v>1184</v>
      </c>
      <c r="B446" s="13" t="s">
        <v>1134</v>
      </c>
      <c r="C446" s="13" t="s">
        <v>147</v>
      </c>
      <c r="D446" s="12" t="s">
        <v>134</v>
      </c>
      <c r="E446" s="13" t="s">
        <v>5081</v>
      </c>
      <c r="F446" s="2">
        <v>31</v>
      </c>
      <c r="G446" s="15">
        <v>93</v>
      </c>
      <c r="H446" s="7">
        <f>L446*'114成績輸入與落點儀表板'!$B$2+M446*'114成績輸入與落點儀表板'!$B$3+N446*'114成績輸入與落點儀表板'!$B$4+O446*'114成績輸入與落點儀表板'!$B$5+P446*'114成績輸入與落點儀表板'!$B$6+Q446*'114成績輸入與落點儀表板'!$B$7+R446*'114成績輸入與落點儀表板'!$B$8+S446*'114成績輸入與落點儀表板'!$B$9+T446*'114成績輸入與落點儀表板'!$B$10+U446*'114成績輸入與落點儀表板'!$B$11+V446*'114成績輸入與落點儀表板'!$B$12+W446*'114成績輸入與落點儀表板'!$B$13+X446*'114成績輸入與落點儀表板'!$B$14+Y446*'114成績輸入與落點儀表板'!$B$15+Z446*'114成績輸入與落點儀表板'!$B$16</f>
        <v>0</v>
      </c>
      <c r="I446" s="8">
        <f t="shared" si="12"/>
        <v>-93</v>
      </c>
      <c r="J446" s="2" t="str">
        <f t="shared" si="13"/>
        <v>FAIL</v>
      </c>
      <c r="K446" s="17" t="str">
        <f>IF(AND(IF('114成績輸入與落點儀表板'!$C$2="必須採計",L446&gt;0,IF('114成績輸入與落點儀表板'!$C$2="不可採計",L446=0,TRUE)),IF('114成績輸入與落點儀表板'!$C$3="必須採計",M446&gt;0,IF('114成績輸入與落點儀表板'!$C$3="不可採計",M446=0,TRUE)),IF('114成績輸入與落點儀表板'!$C$4="必須採計",N446&gt;0,IF('114成績輸入與落點儀表板'!$C$4="不可採計",N446=0,TRUE)),IF('114成績輸入與落點儀表板'!$C$5="必須採計",O446&gt;0,IF('114成績輸入與落點儀表板'!$C$5="不可採計",O446=0,TRUE)),IF('114成績輸入與落點儀表板'!$C$6="必須採計",P446&gt;0,IF('114成績輸入與落點儀表板'!$C$6="不可採計",P446=0,TRUE)),IF('114成績輸入與落點儀表板'!$C$7="必須採計",Q446&gt;0,IF('114成績輸入與落點儀表板'!$C$7="不可採計",Q446=0,TRUE)),IF('114成績輸入與落點儀表板'!$C$8="必須採計",R446&gt;0,IF('114成績輸入與落點儀表板'!$C$8="不可採計",R446=0,TRUE)),IF('114成績輸入與落點儀表板'!$C$9="必須採計",S446&gt;0,IF('114成績輸入與落點儀表板'!$C$9="不可採計",S446=0,TRUE)),IF('114成績輸入與落點儀表板'!$C$10="必須採計",T446&gt;0,IF('114成績輸入與落點儀表板'!$C$10="不可採計",T446=0,TRUE)),IF('114成績輸入與落點儀表板'!$C$11="必須採計",U446&gt;0,IF('114成績輸入與落點儀表板'!$C$11="不可採計",U446=0,TRUE)),IF('114成績輸入與落點儀表板'!$C$12="必須採計",V446&gt;0,IF('114成績輸入與落點儀表板'!$C$12="不可採計",V446=0,TRUE)),IF('114成績輸入與落點儀表板'!$C$13="必須採計",W446&gt;0,IF('114成績輸入與落點儀表板'!$C$13="不可採計",W446=0,TRUE)),IF('114成績輸入與落點儀表板'!$C$14="必須採計",X446&gt;0,IF('114成績輸入與落點儀表板'!$C$14="不可採計",X446=0,TRUE)),IF('114成績輸入與落點儀表板'!$C$15="必須採計",Y446&gt;0,IF('114成績輸入與落點儀表板'!$C$15="不可採計",Y446=0,TRUE)),IF('114成績輸入與落點儀表板'!$C$16="必須採計",Z446&gt;0,IF('114成績輸入與落點儀表板'!$C$16="不可採計",Z446=0,TRUE))),"✅ 符合","❌ 不符合")</f>
        <v>✅ 符合</v>
      </c>
      <c r="L446" s="15">
        <v>1</v>
      </c>
      <c r="M446" s="15">
        <v>1</v>
      </c>
      <c r="N446" s="15">
        <v>0</v>
      </c>
      <c r="O446" s="15">
        <v>0</v>
      </c>
      <c r="P446" s="15">
        <v>0</v>
      </c>
      <c r="Q446" s="15">
        <v>0</v>
      </c>
      <c r="R446" s="15">
        <v>0</v>
      </c>
      <c r="S446" s="15">
        <v>1</v>
      </c>
      <c r="T446" s="15">
        <v>1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</row>
    <row r="447" spans="1:26" x14ac:dyDescent="0.3">
      <c r="A447" s="2" t="s">
        <v>1187</v>
      </c>
      <c r="B447" s="13" t="s">
        <v>1134</v>
      </c>
      <c r="C447" s="13" t="s">
        <v>549</v>
      </c>
      <c r="D447" s="12" t="s">
        <v>134</v>
      </c>
      <c r="E447" s="13" t="s">
        <v>1149</v>
      </c>
      <c r="F447" s="2">
        <v>21</v>
      </c>
      <c r="G447" s="15">
        <v>142.5</v>
      </c>
      <c r="H447" s="7">
        <f>L447*'114成績輸入與落點儀表板'!$B$2+M447*'114成績輸入與落點儀表板'!$B$3+N447*'114成績輸入與落點儀表板'!$B$4+O447*'114成績輸入與落點儀表板'!$B$5+P447*'114成績輸入與落點儀表板'!$B$6+Q447*'114成績輸入與落點儀表板'!$B$7+R447*'114成績輸入與落點儀表板'!$B$8+S447*'114成績輸入與落點儀表板'!$B$9+T447*'114成績輸入與落點儀表板'!$B$10+U447*'114成績輸入與落點儀表板'!$B$11+V447*'114成績輸入與落點儀表板'!$B$12+W447*'114成績輸入與落點儀表板'!$B$13+X447*'114成績輸入與落點儀表板'!$B$14+Y447*'114成績輸入與落點儀表板'!$B$15+Z447*'114成績輸入與落點儀表板'!$B$16</f>
        <v>0</v>
      </c>
      <c r="I447" s="8">
        <f t="shared" si="12"/>
        <v>-142.5</v>
      </c>
      <c r="J447" s="2" t="str">
        <f t="shared" si="13"/>
        <v>FAIL</v>
      </c>
      <c r="K447" s="17" t="str">
        <f>IF(AND(IF('114成績輸入與落點儀表板'!$C$2="必須採計",L447&gt;0,IF('114成績輸入與落點儀表板'!$C$2="不可採計",L447=0,TRUE)),IF('114成績輸入與落點儀表板'!$C$3="必須採計",M447&gt;0,IF('114成績輸入與落點儀表板'!$C$3="不可採計",M447=0,TRUE)),IF('114成績輸入與落點儀表板'!$C$4="必須採計",N447&gt;0,IF('114成績輸入與落點儀表板'!$C$4="不可採計",N447=0,TRUE)),IF('114成績輸入與落點儀表板'!$C$5="必須採計",O447&gt;0,IF('114成績輸入與落點儀表板'!$C$5="不可採計",O447=0,TRUE)),IF('114成績輸入與落點儀表板'!$C$6="必須採計",P447&gt;0,IF('114成績輸入與落點儀表板'!$C$6="不可採計",P447=0,TRUE)),IF('114成績輸入與落點儀表板'!$C$7="必須採計",Q447&gt;0,IF('114成績輸入與落點儀表板'!$C$7="不可採計",Q447=0,TRUE)),IF('114成績輸入與落點儀表板'!$C$8="必須採計",R447&gt;0,IF('114成績輸入與落點儀表板'!$C$8="不可採計",R447=0,TRUE)),IF('114成績輸入與落點儀表板'!$C$9="必須採計",S447&gt;0,IF('114成績輸入與落點儀表板'!$C$9="不可採計",S447=0,TRUE)),IF('114成績輸入與落點儀表板'!$C$10="必須採計",T447&gt;0,IF('114成績輸入與落點儀表板'!$C$10="不可採計",T447=0,TRUE)),IF('114成績輸入與落點儀表板'!$C$11="必須採計",U447&gt;0,IF('114成績輸入與落點儀表板'!$C$11="不可採計",U447=0,TRUE)),IF('114成績輸入與落點儀表板'!$C$12="必須採計",V447&gt;0,IF('114成績輸入與落點儀表板'!$C$12="不可採計",V447=0,TRUE)),IF('114成績輸入與落點儀表板'!$C$13="必須採計",W447&gt;0,IF('114成績輸入與落點儀表板'!$C$13="不可採計",W447=0,TRUE)),IF('114成績輸入與落點儀表板'!$C$14="必須採計",X447&gt;0,IF('114成績輸入與落點儀表板'!$C$14="不可採計",X447=0,TRUE)),IF('114成績輸入與落點儀表板'!$C$15="必須採計",Y447&gt;0,IF('114成績輸入與落點儀表板'!$C$15="不可採計",Y447=0,TRUE)),IF('114成績輸入與落點儀表板'!$C$16="必須採計",Z447&gt;0,IF('114成績輸入與落點儀表板'!$C$16="不可採計",Z447=0,TRUE))),"✅ 符合","❌ 不符合")</f>
        <v>❌ 不符合</v>
      </c>
      <c r="L447" s="15">
        <v>0</v>
      </c>
      <c r="M447" s="15">
        <v>1</v>
      </c>
      <c r="N447" s="15">
        <v>0</v>
      </c>
      <c r="O447" s="15">
        <v>0</v>
      </c>
      <c r="P447" s="15">
        <v>0</v>
      </c>
      <c r="Q447" s="15">
        <v>0</v>
      </c>
      <c r="R447" s="15">
        <v>0</v>
      </c>
      <c r="S447" s="15">
        <v>1.25</v>
      </c>
      <c r="T447" s="15">
        <v>1.25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</row>
    <row r="448" spans="1:26" ht="15.75" customHeight="1" x14ac:dyDescent="0.3">
      <c r="A448" s="2" t="s">
        <v>1189</v>
      </c>
      <c r="B448" s="13" t="s">
        <v>1134</v>
      </c>
      <c r="C448" s="13" t="s">
        <v>1151</v>
      </c>
      <c r="D448" s="12" t="s">
        <v>227</v>
      </c>
      <c r="E448" s="13" t="s">
        <v>5082</v>
      </c>
      <c r="F448" s="2">
        <v>25</v>
      </c>
      <c r="G448" s="15">
        <v>218</v>
      </c>
      <c r="H448" s="7">
        <f>L448*'114成績輸入與落點儀表板'!$B$2+M448*'114成績輸入與落點儀表板'!$B$3+N448*'114成績輸入與落點儀表板'!$B$4+O448*'114成績輸入與落點儀表板'!$B$5+P448*'114成績輸入與落點儀表板'!$B$6+Q448*'114成績輸入與落點儀表板'!$B$7+R448*'114成績輸入與落點儀表板'!$B$8+S448*'114成績輸入與落點儀表板'!$B$9+T448*'114成績輸入與落點儀表板'!$B$10+U448*'114成績輸入與落點儀表板'!$B$11+V448*'114成績輸入與落點儀表板'!$B$12+W448*'114成績輸入與落點儀表板'!$B$13+X448*'114成績輸入與落點儀表板'!$B$14+Y448*'114成績輸入與落點儀表板'!$B$15+Z448*'114成績輸入與落點儀表板'!$B$16</f>
        <v>0</v>
      </c>
      <c r="I448" s="8">
        <f t="shared" si="12"/>
        <v>-218</v>
      </c>
      <c r="J448" s="2" t="str">
        <f t="shared" si="13"/>
        <v>FAIL</v>
      </c>
      <c r="K448" s="17" t="str">
        <f>IF(AND(IF('114成績輸入與落點儀表板'!$C$2="必須採計",L448&gt;0,IF('114成績輸入與落點儀表板'!$C$2="不可採計",L448=0,TRUE)),IF('114成績輸入與落點儀表板'!$C$3="必須採計",M448&gt;0,IF('114成績輸入與落點儀表板'!$C$3="不可採計",M448=0,TRUE)),IF('114成績輸入與落點儀表板'!$C$4="必須採計",N448&gt;0,IF('114成績輸入與落點儀表板'!$C$4="不可採計",N448=0,TRUE)),IF('114成績輸入與落點儀表板'!$C$5="必須採計",O448&gt;0,IF('114成績輸入與落點儀表板'!$C$5="不可採計",O448=0,TRUE)),IF('114成績輸入與落點儀表板'!$C$6="必須採計",P448&gt;0,IF('114成績輸入與落點儀表板'!$C$6="不可採計",P448=0,TRUE)),IF('114成績輸入與落點儀表板'!$C$7="必須採計",Q448&gt;0,IF('114成績輸入與落點儀表板'!$C$7="不可採計",Q448=0,TRUE)),IF('114成績輸入與落點儀表板'!$C$8="必須採計",R448&gt;0,IF('114成績輸入與落點儀表板'!$C$8="不可採計",R448=0,TRUE)),IF('114成績輸入與落點儀表板'!$C$9="必須採計",S448&gt;0,IF('114成績輸入與落點儀表板'!$C$9="不可採計",S448=0,TRUE)),IF('114成績輸入與落點儀表板'!$C$10="必須採計",T448&gt;0,IF('114成績輸入與落點儀表板'!$C$10="不可採計",T448=0,TRUE)),IF('114成績輸入與落點儀表板'!$C$11="必須採計",U448&gt;0,IF('114成績輸入與落點儀表板'!$C$11="不可採計",U448=0,TRUE)),IF('114成績輸入與落點儀表板'!$C$12="必須採計",V448&gt;0,IF('114成績輸入與落點儀表板'!$C$12="不可採計",V448=0,TRUE)),IF('114成績輸入與落點儀表板'!$C$13="必須採計",W448&gt;0,IF('114成績輸入與落點儀表板'!$C$13="不可採計",W448=0,TRUE)),IF('114成績輸入與落點儀表板'!$C$14="必須採計",X448&gt;0,IF('114成績輸入與落點儀表板'!$C$14="不可採計",X448=0,TRUE)),IF('114成績輸入與落點儀表板'!$C$15="必須採計",Y448&gt;0,IF('114成績輸入與落點儀表板'!$C$15="不可採計",Y448=0,TRUE)),IF('114成績輸入與落點儀表板'!$C$16="必須採計",Z448&gt;0,IF('114成績輸入與落點儀表板'!$C$16="不可採計",Z448=0,TRUE))),"✅ 符合","❌ 不符合")</f>
        <v>✅ 符合</v>
      </c>
      <c r="L448" s="15">
        <v>1</v>
      </c>
      <c r="M448" s="15">
        <v>2</v>
      </c>
      <c r="N448" s="15">
        <v>0</v>
      </c>
      <c r="O448" s="15">
        <v>0</v>
      </c>
      <c r="P448" s="15">
        <v>0</v>
      </c>
      <c r="Q448" s="15">
        <v>0</v>
      </c>
      <c r="R448" s="15">
        <v>0</v>
      </c>
      <c r="S448" s="15">
        <v>2</v>
      </c>
      <c r="T448" s="15">
        <v>2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</row>
    <row r="449" spans="1:26" x14ac:dyDescent="0.3">
      <c r="A449" s="2" t="s">
        <v>1191</v>
      </c>
      <c r="B449" s="13" t="s">
        <v>1134</v>
      </c>
      <c r="C449" s="13" t="s">
        <v>150</v>
      </c>
      <c r="D449" s="12" t="s">
        <v>134</v>
      </c>
      <c r="E449" s="13" t="s">
        <v>1154</v>
      </c>
      <c r="F449" s="2">
        <v>26</v>
      </c>
      <c r="G449" s="15">
        <v>155.75</v>
      </c>
      <c r="H449" s="7">
        <f>L449*'114成績輸入與落點儀表板'!$B$2+M449*'114成績輸入與落點儀表板'!$B$3+N449*'114成績輸入與落點儀表板'!$B$4+O449*'114成績輸入與落點儀表板'!$B$5+P449*'114成績輸入與落點儀表板'!$B$6+Q449*'114成績輸入與落點儀表板'!$B$7+R449*'114成績輸入與落點儀表板'!$B$8+S449*'114成績輸入與落點儀表板'!$B$9+T449*'114成績輸入與落點儀表板'!$B$10+U449*'114成績輸入與落點儀表板'!$B$11+V449*'114成績輸入與落點儀表板'!$B$12+W449*'114成績輸入與落點儀表板'!$B$13+X449*'114成績輸入與落點儀表板'!$B$14+Y449*'114成績輸入與落點儀表板'!$B$15+Z449*'114成績輸入與落點儀表板'!$B$16</f>
        <v>0</v>
      </c>
      <c r="I449" s="8">
        <f t="shared" si="12"/>
        <v>-155.75</v>
      </c>
      <c r="J449" s="2" t="str">
        <f t="shared" si="13"/>
        <v>FAIL</v>
      </c>
      <c r="K449" s="17" t="str">
        <f>IF(AND(IF('114成績輸入與落點儀表板'!$C$2="必須採計",L449&gt;0,IF('114成績輸入與落點儀表板'!$C$2="不可採計",L449=0,TRUE)),IF('114成績輸入與落點儀表板'!$C$3="必須採計",M449&gt;0,IF('114成績輸入與落點儀表板'!$C$3="不可採計",M449=0,TRUE)),IF('114成績輸入與落點儀表板'!$C$4="必須採計",N449&gt;0,IF('114成績輸入與落點儀表板'!$C$4="不可採計",N449=0,TRUE)),IF('114成績輸入與落點儀表板'!$C$5="必須採計",O449&gt;0,IF('114成績輸入與落點儀表板'!$C$5="不可採計",O449=0,TRUE)),IF('114成績輸入與落點儀表板'!$C$6="必須採計",P449&gt;0,IF('114成績輸入與落點儀表板'!$C$6="不可採計",P449=0,TRUE)),IF('114成績輸入與落點儀表板'!$C$7="必須採計",Q449&gt;0,IF('114成績輸入與落點儀表板'!$C$7="不可採計",Q449=0,TRUE)),IF('114成績輸入與落點儀表板'!$C$8="必須採計",R449&gt;0,IF('114成績輸入與落點儀表板'!$C$8="不可採計",R449=0,TRUE)),IF('114成績輸入與落點儀表板'!$C$9="必須採計",S449&gt;0,IF('114成績輸入與落點儀表板'!$C$9="不可採計",S449=0,TRUE)),IF('114成績輸入與落點儀表板'!$C$10="必須採計",T449&gt;0,IF('114成績輸入與落點儀表板'!$C$10="不可採計",T449=0,TRUE)),IF('114成績輸入與落點儀表板'!$C$11="必須採計",U449&gt;0,IF('114成績輸入與落點儀表板'!$C$11="不可採計",U449=0,TRUE)),IF('114成績輸入與落點儀表板'!$C$12="必須採計",V449&gt;0,IF('114成績輸入與落點儀表板'!$C$12="不可採計",V449=0,TRUE)),IF('114成績輸入與落點儀表板'!$C$13="必須採計",W449&gt;0,IF('114成績輸入與落點儀表板'!$C$13="不可採計",W449=0,TRUE)),IF('114成績輸入與落點儀表板'!$C$14="必須採計",X449&gt;0,IF('114成績輸入與落點儀表板'!$C$14="不可採計",X449=0,TRUE)),IF('114成績輸入與落點儀表板'!$C$15="必須採計",Y449&gt;0,IF('114成績輸入與落點儀表板'!$C$15="不可採計",Y449=0,TRUE)),IF('114成績輸入與落點儀表板'!$C$16="必須採計",Z449&gt;0,IF('114成績輸入與落點儀表板'!$C$16="不可採計",Z449=0,TRUE))),"✅ 符合","❌ 不符合")</f>
        <v>❌ 不符合</v>
      </c>
      <c r="L449" s="15">
        <v>0</v>
      </c>
      <c r="M449" s="15">
        <v>1.5</v>
      </c>
      <c r="N449" s="15">
        <v>0</v>
      </c>
      <c r="O449" s="15">
        <v>0</v>
      </c>
      <c r="P449" s="15">
        <v>0</v>
      </c>
      <c r="Q449" s="15">
        <v>0</v>
      </c>
      <c r="R449" s="15">
        <v>1</v>
      </c>
      <c r="S449" s="15">
        <v>0</v>
      </c>
      <c r="T449" s="15">
        <v>1.25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</row>
    <row r="450" spans="1:26" ht="15.75" customHeight="1" x14ac:dyDescent="0.3">
      <c r="A450" s="2" t="s">
        <v>1194</v>
      </c>
      <c r="B450" s="13" t="s">
        <v>1134</v>
      </c>
      <c r="C450" s="13" t="s">
        <v>810</v>
      </c>
      <c r="D450" s="12" t="s">
        <v>4062</v>
      </c>
      <c r="E450" s="13" t="s">
        <v>5083</v>
      </c>
      <c r="F450" s="2">
        <v>20</v>
      </c>
      <c r="G450" s="15">
        <v>155.25</v>
      </c>
      <c r="H450" s="7">
        <f>L450*'114成績輸入與落點儀表板'!$B$2+M450*'114成績輸入與落點儀表板'!$B$3+N450*'114成績輸入與落點儀表板'!$B$4+O450*'114成績輸入與落點儀表板'!$B$5+P450*'114成績輸入與落點儀表板'!$B$6+Q450*'114成績輸入與落點儀表板'!$B$7+R450*'114成績輸入與落點儀表板'!$B$8+S450*'114成績輸入與落點儀表板'!$B$9+T450*'114成績輸入與落點儀表板'!$B$10+U450*'114成績輸入與落點儀表板'!$B$11+V450*'114成績輸入與落點儀表板'!$B$12+W450*'114成績輸入與落點儀表板'!$B$13+X450*'114成績輸入與落點儀表板'!$B$14+Y450*'114成績輸入與落點儀表板'!$B$15+Z450*'114成績輸入與落點儀表板'!$B$16</f>
        <v>0</v>
      </c>
      <c r="I450" s="8">
        <f t="shared" ref="I450:I513" si="14">IF(G450="","",H450-G450)</f>
        <v>-155.25</v>
      </c>
      <c r="J450" s="2" t="str">
        <f t="shared" ref="J450:J513" si="15">IF(G450="","無錄取資料",IF(I450&gt;=0,"PASS","FAIL"))</f>
        <v>FAIL</v>
      </c>
      <c r="K450" s="17" t="str">
        <f>IF(AND(IF('114成績輸入與落點儀表板'!$C$2="必須採計",L450&gt;0,IF('114成績輸入與落點儀表板'!$C$2="不可採計",L450=0,TRUE)),IF('114成績輸入與落點儀表板'!$C$3="必須採計",M450&gt;0,IF('114成績輸入與落點儀表板'!$C$3="不可採計",M450=0,TRUE)),IF('114成績輸入與落點儀表板'!$C$4="必須採計",N450&gt;0,IF('114成績輸入與落點儀表板'!$C$4="不可採計",N450=0,TRUE)),IF('114成績輸入與落點儀表板'!$C$5="必須採計",O450&gt;0,IF('114成績輸入與落點儀表板'!$C$5="不可採計",O450=0,TRUE)),IF('114成績輸入與落點儀表板'!$C$6="必須採計",P450&gt;0,IF('114成績輸入與落點儀表板'!$C$6="不可採計",P450=0,TRUE)),IF('114成績輸入與落點儀表板'!$C$7="必須採計",Q450&gt;0,IF('114成績輸入與落點儀表板'!$C$7="不可採計",Q450=0,TRUE)),IF('114成績輸入與落點儀表板'!$C$8="必須採計",R450&gt;0,IF('114成績輸入與落點儀表板'!$C$8="不可採計",R450=0,TRUE)),IF('114成績輸入與落點儀表板'!$C$9="必須採計",S450&gt;0,IF('114成績輸入與落點儀表板'!$C$9="不可採計",S450=0,TRUE)),IF('114成績輸入與落點儀表板'!$C$10="必須採計",T450&gt;0,IF('114成績輸入與落點儀表板'!$C$10="不可採計",T450=0,TRUE)),IF('114成績輸入與落點儀表板'!$C$11="必須採計",U450&gt;0,IF('114成績輸入與落點儀表板'!$C$11="不可採計",U450=0,TRUE)),IF('114成績輸入與落點儀表板'!$C$12="必須採計",V450&gt;0,IF('114成績輸入與落點儀表板'!$C$12="不可採計",V450=0,TRUE)),IF('114成績輸入與落點儀表板'!$C$13="必須採計",W450&gt;0,IF('114成績輸入與落點儀表板'!$C$13="不可採計",W450=0,TRUE)),IF('114成績輸入與落點儀表板'!$C$14="必須採計",X450&gt;0,IF('114成績輸入與落點儀表板'!$C$14="不可採計",X450=0,TRUE)),IF('114成績輸入與落點儀表板'!$C$15="必須採計",Y450&gt;0,IF('114成績輸入與落點儀表板'!$C$15="不可採計",Y450=0,TRUE)),IF('114成績輸入與落點儀表板'!$C$16="必須採計",Z450&gt;0,IF('114成績輸入與落點儀表板'!$C$16="不可採計",Z450=0,TRUE))),"✅ 符合","❌ 不符合")</f>
        <v>✅ 符合</v>
      </c>
      <c r="L450" s="15">
        <v>1</v>
      </c>
      <c r="M450" s="15">
        <v>1.25</v>
      </c>
      <c r="N450" s="15">
        <v>0</v>
      </c>
      <c r="O450" s="15">
        <v>0</v>
      </c>
      <c r="P450" s="15">
        <v>0</v>
      </c>
      <c r="Q450" s="15">
        <v>0</v>
      </c>
      <c r="R450" s="15">
        <v>0</v>
      </c>
      <c r="S450" s="15">
        <v>1.25</v>
      </c>
      <c r="T450" s="15">
        <v>1.5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</row>
    <row r="451" spans="1:26" x14ac:dyDescent="0.3">
      <c r="A451" s="2" t="s">
        <v>1196</v>
      </c>
      <c r="B451" s="13" t="s">
        <v>1134</v>
      </c>
      <c r="C451" s="13" t="s">
        <v>769</v>
      </c>
      <c r="D451" s="12" t="s">
        <v>134</v>
      </c>
      <c r="E451" s="13" t="s">
        <v>1152</v>
      </c>
      <c r="F451" s="2">
        <v>21</v>
      </c>
      <c r="G451" s="15">
        <v>146</v>
      </c>
      <c r="H451" s="7">
        <f>L451*'114成績輸入與落點儀表板'!$B$2+M451*'114成績輸入與落點儀表板'!$B$3+N451*'114成績輸入與落點儀表板'!$B$4+O451*'114成績輸入與落點儀表板'!$B$5+P451*'114成績輸入與落點儀表板'!$B$6+Q451*'114成績輸入與落點儀表板'!$B$7+R451*'114成績輸入與落點儀表板'!$B$8+S451*'114成績輸入與落點儀表板'!$B$9+T451*'114成績輸入與落點儀表板'!$B$10+U451*'114成績輸入與落點儀表板'!$B$11+V451*'114成績輸入與落點儀表板'!$B$12+W451*'114成績輸入與落點儀表板'!$B$13+X451*'114成績輸入與落點儀表板'!$B$14+Y451*'114成績輸入與落點儀表板'!$B$15+Z451*'114成績輸入與落點儀表板'!$B$16</f>
        <v>0</v>
      </c>
      <c r="I451" s="8">
        <f t="shared" si="14"/>
        <v>-146</v>
      </c>
      <c r="J451" s="2" t="str">
        <f t="shared" si="15"/>
        <v>FAIL</v>
      </c>
      <c r="K451" s="17" t="str">
        <f>IF(AND(IF('114成績輸入與落點儀表板'!$C$2="必須採計",L451&gt;0,IF('114成績輸入與落點儀表板'!$C$2="不可採計",L451=0,TRUE)),IF('114成績輸入與落點儀表板'!$C$3="必須採計",M451&gt;0,IF('114成績輸入與落點儀表板'!$C$3="不可採計",M451=0,TRUE)),IF('114成績輸入與落點儀表板'!$C$4="必須採計",N451&gt;0,IF('114成績輸入與落點儀表板'!$C$4="不可採計",N451=0,TRUE)),IF('114成績輸入與落點儀表板'!$C$5="必須採計",O451&gt;0,IF('114成績輸入與落點儀表板'!$C$5="不可採計",O451=0,TRUE)),IF('114成績輸入與落點儀表板'!$C$6="必須採計",P451&gt;0,IF('114成績輸入與落點儀表板'!$C$6="不可採計",P451=0,TRUE)),IF('114成績輸入與落點儀表板'!$C$7="必須採計",Q451&gt;0,IF('114成績輸入與落點儀表板'!$C$7="不可採計",Q451=0,TRUE)),IF('114成績輸入與落點儀表板'!$C$8="必須採計",R451&gt;0,IF('114成績輸入與落點儀表板'!$C$8="不可採計",R451=0,TRUE)),IF('114成績輸入與落點儀表板'!$C$9="必須採計",S451&gt;0,IF('114成績輸入與落點儀表板'!$C$9="不可採計",S451=0,TRUE)),IF('114成績輸入與落點儀表板'!$C$10="必須採計",T451&gt;0,IF('114成績輸入與落點儀表板'!$C$10="不可採計",T451=0,TRUE)),IF('114成績輸入與落點儀表板'!$C$11="必須採計",U451&gt;0,IF('114成績輸入與落點儀表板'!$C$11="不可採計",U451=0,TRUE)),IF('114成績輸入與落點儀表板'!$C$12="必須採計",V451&gt;0,IF('114成績輸入與落點儀表板'!$C$12="不可採計",V451=0,TRUE)),IF('114成績輸入與落點儀表板'!$C$13="必須採計",W451&gt;0,IF('114成績輸入與落點儀表板'!$C$13="不可採計",W451=0,TRUE)),IF('114成績輸入與落點儀表板'!$C$14="必須採計",X451&gt;0,IF('114成績輸入與落點儀表板'!$C$14="不可採計",X451=0,TRUE)),IF('114成績輸入與落點儀表板'!$C$15="必須採計",Y451&gt;0,IF('114成績輸入與落點儀表板'!$C$15="不可採計",Y451=0,TRUE)),IF('114成績輸入與落點儀表板'!$C$16="必須採計",Z451&gt;0,IF('114成績輸入與落點儀表板'!$C$16="不可採計",Z451=0,TRUE))),"✅ 符合","❌ 不符合")</f>
        <v>✅ 符合</v>
      </c>
      <c r="L451" s="15">
        <v>1</v>
      </c>
      <c r="M451" s="15">
        <v>2</v>
      </c>
      <c r="N451" s="15">
        <v>0</v>
      </c>
      <c r="O451" s="15">
        <v>0</v>
      </c>
      <c r="P451" s="15">
        <v>0</v>
      </c>
      <c r="Q451" s="15">
        <v>0</v>
      </c>
      <c r="R451" s="15">
        <v>0</v>
      </c>
      <c r="S451" s="15">
        <v>0</v>
      </c>
      <c r="T451" s="15">
        <v>2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</row>
    <row r="452" spans="1:26" ht="15.75" customHeight="1" x14ac:dyDescent="0.3">
      <c r="A452" s="2" t="s">
        <v>1199</v>
      </c>
      <c r="B452" s="13" t="s">
        <v>1134</v>
      </c>
      <c r="C452" s="13" t="s">
        <v>1159</v>
      </c>
      <c r="D452" s="12" t="s">
        <v>134</v>
      </c>
      <c r="E452" s="13" t="s">
        <v>5084</v>
      </c>
      <c r="F452" s="2">
        <v>17</v>
      </c>
      <c r="G452" s="15">
        <v>160</v>
      </c>
      <c r="H452" s="7">
        <f>L452*'114成績輸入與落點儀表板'!$B$2+M452*'114成績輸入與落點儀表板'!$B$3+N452*'114成績輸入與落點儀表板'!$B$4+O452*'114成績輸入與落點儀表板'!$B$5+P452*'114成績輸入與落點儀表板'!$B$6+Q452*'114成績輸入與落點儀表板'!$B$7+R452*'114成績輸入與落點儀表板'!$B$8+S452*'114成績輸入與落點儀表板'!$B$9+T452*'114成績輸入與落點儀表板'!$B$10+U452*'114成績輸入與落點儀表板'!$B$11+V452*'114成績輸入與落點儀表板'!$B$12+W452*'114成績輸入與落點儀表板'!$B$13+X452*'114成績輸入與落點儀表板'!$B$14+Y452*'114成績輸入與落點儀表板'!$B$15+Z452*'114成績輸入與落點儀表板'!$B$16</f>
        <v>0</v>
      </c>
      <c r="I452" s="8">
        <f t="shared" si="14"/>
        <v>-160</v>
      </c>
      <c r="J452" s="2" t="str">
        <f t="shared" si="15"/>
        <v>FAIL</v>
      </c>
      <c r="K452" s="17" t="str">
        <f>IF(AND(IF('114成績輸入與落點儀表板'!$C$2="必須採計",L452&gt;0,IF('114成績輸入與落點儀表板'!$C$2="不可採計",L452=0,TRUE)),IF('114成績輸入與落點儀表板'!$C$3="必須採計",M452&gt;0,IF('114成績輸入與落點儀表板'!$C$3="不可採計",M452=0,TRUE)),IF('114成績輸入與落點儀表板'!$C$4="必須採計",N452&gt;0,IF('114成績輸入與落點儀表板'!$C$4="不可採計",N452=0,TRUE)),IF('114成績輸入與落點儀表板'!$C$5="必須採計",O452&gt;0,IF('114成績輸入與落點儀表板'!$C$5="不可採計",O452=0,TRUE)),IF('114成績輸入與落點儀表板'!$C$6="必須採計",P452&gt;0,IF('114成績輸入與落點儀表板'!$C$6="不可採計",P452=0,TRUE)),IF('114成績輸入與落點儀表板'!$C$7="必須採計",Q452&gt;0,IF('114成績輸入與落點儀表板'!$C$7="不可採計",Q452=0,TRUE)),IF('114成績輸入與落點儀表板'!$C$8="必須採計",R452&gt;0,IF('114成績輸入與落點儀表板'!$C$8="不可採計",R452=0,TRUE)),IF('114成績輸入與落點儀表板'!$C$9="必須採計",S452&gt;0,IF('114成績輸入與落點儀表板'!$C$9="不可採計",S452=0,TRUE)),IF('114成績輸入與落點儀表板'!$C$10="必須採計",T452&gt;0,IF('114成績輸入與落點儀表板'!$C$10="不可採計",T452=0,TRUE)),IF('114成績輸入與落點儀表板'!$C$11="必須採計",U452&gt;0,IF('114成績輸入與落點儀表板'!$C$11="不可採計",U452=0,TRUE)),IF('114成績輸入與落點儀表板'!$C$12="必須採計",V452&gt;0,IF('114成績輸入與落點儀表板'!$C$12="不可採計",V452=0,TRUE)),IF('114成績輸入與落點儀表板'!$C$13="必須採計",W452&gt;0,IF('114成績輸入與落點儀表板'!$C$13="不可採計",W452=0,TRUE)),IF('114成績輸入與落點儀表板'!$C$14="必須採計",X452&gt;0,IF('114成績輸入與落點儀表板'!$C$14="不可採計",X452=0,TRUE)),IF('114成績輸入與落點儀表板'!$C$15="必須採計",Y452&gt;0,IF('114成績輸入與落點儀表板'!$C$15="不可採計",Y452=0,TRUE)),IF('114成績輸入與落點儀表板'!$C$16="必須採計",Z452&gt;0,IF('114成績輸入與落點儀表板'!$C$16="不可採計",Z452=0,TRUE))),"✅ 符合","❌ 不符合")</f>
        <v>✅ 符合</v>
      </c>
      <c r="L452" s="15">
        <v>1</v>
      </c>
      <c r="M452" s="15">
        <v>1</v>
      </c>
      <c r="N452" s="15">
        <v>0</v>
      </c>
      <c r="O452" s="15">
        <v>0</v>
      </c>
      <c r="P452" s="15">
        <v>0</v>
      </c>
      <c r="Q452" s="15">
        <v>0</v>
      </c>
      <c r="R452" s="15">
        <v>0</v>
      </c>
      <c r="S452" s="15">
        <v>0</v>
      </c>
      <c r="T452" s="15">
        <v>1.5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</row>
    <row r="453" spans="1:26" x14ac:dyDescent="0.3">
      <c r="A453" s="2" t="s">
        <v>1200</v>
      </c>
      <c r="B453" s="13" t="s">
        <v>1134</v>
      </c>
      <c r="C453" s="13" t="s">
        <v>1162</v>
      </c>
      <c r="D453" s="12" t="s">
        <v>227</v>
      </c>
      <c r="E453" s="13" t="s">
        <v>4625</v>
      </c>
      <c r="F453" s="2">
        <v>19</v>
      </c>
      <c r="G453" s="15">
        <v>189</v>
      </c>
      <c r="H453" s="7">
        <f>L453*'114成績輸入與落點儀表板'!$B$2+M453*'114成績輸入與落點儀表板'!$B$3+N453*'114成績輸入與落點儀表板'!$B$4+O453*'114成績輸入與落點儀表板'!$B$5+P453*'114成績輸入與落點儀表板'!$B$6+Q453*'114成績輸入與落點儀表板'!$B$7+R453*'114成績輸入與落點儀表板'!$B$8+S453*'114成績輸入與落點儀表板'!$B$9+T453*'114成績輸入與落點儀表板'!$B$10+U453*'114成績輸入與落點儀表板'!$B$11+V453*'114成績輸入與落點儀表板'!$B$12+W453*'114成績輸入與落點儀表板'!$B$13+X453*'114成績輸入與落點儀表板'!$B$14+Y453*'114成績輸入與落點儀表板'!$B$15+Z453*'114成績輸入與落點儀表板'!$B$16</f>
        <v>0</v>
      </c>
      <c r="I453" s="8">
        <f t="shared" si="14"/>
        <v>-189</v>
      </c>
      <c r="J453" s="2" t="str">
        <f t="shared" si="15"/>
        <v>FAIL</v>
      </c>
      <c r="K453" s="17" t="str">
        <f>IF(AND(IF('114成績輸入與落點儀表板'!$C$2="必須採計",L453&gt;0,IF('114成績輸入與落點儀表板'!$C$2="不可採計",L453=0,TRUE)),IF('114成績輸入與落點儀表板'!$C$3="必須採計",M453&gt;0,IF('114成績輸入與落點儀表板'!$C$3="不可採計",M453=0,TRUE)),IF('114成績輸入與落點儀表板'!$C$4="必須採計",N453&gt;0,IF('114成績輸入與落點儀表板'!$C$4="不可採計",N453=0,TRUE)),IF('114成績輸入與落點儀表板'!$C$5="必須採計",O453&gt;0,IF('114成績輸入與落點儀表板'!$C$5="不可採計",O453=0,TRUE)),IF('114成績輸入與落點儀表板'!$C$6="必須採計",P453&gt;0,IF('114成績輸入與落點儀表板'!$C$6="不可採計",P453=0,TRUE)),IF('114成績輸入與落點儀表板'!$C$7="必須採計",Q453&gt;0,IF('114成績輸入與落點儀表板'!$C$7="不可採計",Q453=0,TRUE)),IF('114成績輸入與落點儀表板'!$C$8="必須採計",R453&gt;0,IF('114成績輸入與落點儀表板'!$C$8="不可採計",R453=0,TRUE)),IF('114成績輸入與落點儀表板'!$C$9="必須採計",S453&gt;0,IF('114成績輸入與落點儀表板'!$C$9="不可採計",S453=0,TRUE)),IF('114成績輸入與落點儀表板'!$C$10="必須採計",T453&gt;0,IF('114成績輸入與落點儀表板'!$C$10="不可採計",T453=0,TRUE)),IF('114成績輸入與落點儀表板'!$C$11="必須採計",U453&gt;0,IF('114成績輸入與落點儀表板'!$C$11="不可採計",U453=0,TRUE)),IF('114成績輸入與落點儀表板'!$C$12="必須採計",V453&gt;0,IF('114成績輸入與落點儀表板'!$C$12="不可採計",V453=0,TRUE)),IF('114成績輸入與落點儀表板'!$C$13="必須採計",W453&gt;0,IF('114成績輸入與落點儀表板'!$C$13="不可採計",W453=0,TRUE)),IF('114成績輸入與落點儀表板'!$C$14="必須採計",X453&gt;0,IF('114成績輸入與落點儀表板'!$C$14="不可採計",X453=0,TRUE)),IF('114成績輸入與落點儀表板'!$C$15="必須採計",Y453&gt;0,IF('114成績輸入與落點儀表板'!$C$15="不可採計",Y453=0,TRUE)),IF('114成績輸入與落點儀表板'!$C$16="必須採計",Z453&gt;0,IF('114成績輸入與落點儀表板'!$C$16="不可採計",Z453=0,TRUE))),"✅ 符合","❌ 不符合")</f>
        <v>✅ 符合</v>
      </c>
      <c r="L453" s="15">
        <v>1</v>
      </c>
      <c r="M453" s="15">
        <v>2</v>
      </c>
      <c r="N453" s="15">
        <v>0</v>
      </c>
      <c r="O453" s="15">
        <v>0</v>
      </c>
      <c r="P453" s="15">
        <v>0</v>
      </c>
      <c r="Q453" s="15">
        <v>0</v>
      </c>
      <c r="R453" s="15">
        <v>0</v>
      </c>
      <c r="S453" s="15">
        <v>2</v>
      </c>
      <c r="T453" s="15">
        <v>2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</row>
    <row r="454" spans="1:26" ht="15.75" customHeight="1" x14ac:dyDescent="0.3">
      <c r="A454" s="2" t="s">
        <v>4211</v>
      </c>
      <c r="B454" s="13" t="s">
        <v>1134</v>
      </c>
      <c r="C454" s="13" t="s">
        <v>1165</v>
      </c>
      <c r="D454" s="12" t="s">
        <v>134</v>
      </c>
      <c r="E454" s="13" t="s">
        <v>4210</v>
      </c>
      <c r="F454" s="2">
        <v>7</v>
      </c>
      <c r="G454" s="15">
        <v>108</v>
      </c>
      <c r="H454" s="7">
        <f>L454*'114成績輸入與落點儀表板'!$B$2+M454*'114成績輸入與落點儀表板'!$B$3+N454*'114成績輸入與落點儀表板'!$B$4+O454*'114成績輸入與落點儀表板'!$B$5+P454*'114成績輸入與落點儀表板'!$B$6+Q454*'114成績輸入與落點儀表板'!$B$7+R454*'114成績輸入與落點儀表板'!$B$8+S454*'114成績輸入與落點儀表板'!$B$9+T454*'114成績輸入與落點儀表板'!$B$10+U454*'114成績輸入與落點儀表板'!$B$11+V454*'114成績輸入與落點儀表板'!$B$12+W454*'114成績輸入與落點儀表板'!$B$13+X454*'114成績輸入與落點儀表板'!$B$14+Y454*'114成績輸入與落點儀表板'!$B$15+Z454*'114成績輸入與落點儀表板'!$B$16</f>
        <v>0</v>
      </c>
      <c r="I454" s="8">
        <f t="shared" si="14"/>
        <v>-108</v>
      </c>
      <c r="J454" s="2" t="str">
        <f t="shared" si="15"/>
        <v>FAIL</v>
      </c>
      <c r="K454" s="17" t="str">
        <f>IF(AND(IF('114成績輸入與落點儀表板'!$C$2="必須採計",L454&gt;0,IF('114成績輸入與落點儀表板'!$C$2="不可採計",L454=0,TRUE)),IF('114成績輸入與落點儀表板'!$C$3="必須採計",M454&gt;0,IF('114成績輸入與落點儀表板'!$C$3="不可採計",M454=0,TRUE)),IF('114成績輸入與落點儀表板'!$C$4="必須採計",N454&gt;0,IF('114成績輸入與落點儀表板'!$C$4="不可採計",N454=0,TRUE)),IF('114成績輸入與落點儀表板'!$C$5="必須採計",O454&gt;0,IF('114成績輸入與落點儀表板'!$C$5="不可採計",O454=0,TRUE)),IF('114成績輸入與落點儀表板'!$C$6="必須採計",P454&gt;0,IF('114成績輸入與落點儀表板'!$C$6="不可採計",P454=0,TRUE)),IF('114成績輸入與落點儀表板'!$C$7="必須採計",Q454&gt;0,IF('114成績輸入與落點儀表板'!$C$7="不可採計",Q454=0,TRUE)),IF('114成績輸入與落點儀表板'!$C$8="必須採計",R454&gt;0,IF('114成績輸入與落點儀表板'!$C$8="不可採計",R454=0,TRUE)),IF('114成績輸入與落點儀表板'!$C$9="必須採計",S454&gt;0,IF('114成績輸入與落點儀表板'!$C$9="不可採計",S454=0,TRUE)),IF('114成績輸入與落點儀表板'!$C$10="必須採計",T454&gt;0,IF('114成績輸入與落點儀表板'!$C$10="不可採計",T454=0,TRUE)),IF('114成績輸入與落點儀表板'!$C$11="必須採計",U454&gt;0,IF('114成績輸入與落點儀表板'!$C$11="不可採計",U454=0,TRUE)),IF('114成績輸入與落點儀表板'!$C$12="必須採計",V454&gt;0,IF('114成績輸入與落點儀表板'!$C$12="不可採計",V454=0,TRUE)),IF('114成績輸入與落點儀表板'!$C$13="必須採計",W454&gt;0,IF('114成績輸入與落點儀表板'!$C$13="不可採計",W454=0,TRUE)),IF('114成績輸入與落點儀表板'!$C$14="必須採計",X454&gt;0,IF('114成績輸入與落點儀表板'!$C$14="不可採計",X454=0,TRUE)),IF('114成績輸入與落點儀表板'!$C$15="必須採計",Y454&gt;0,IF('114成績輸入與落點儀表板'!$C$15="不可採計",Y454=0,TRUE)),IF('114成績輸入與落點儀表板'!$C$16="必須採計",Z454&gt;0,IF('114成績輸入與落點儀表板'!$C$16="不可採計",Z454=0,TRUE))),"✅ 符合","❌ 不符合")</f>
        <v>❌ 不符合</v>
      </c>
      <c r="L454" s="15">
        <v>0</v>
      </c>
      <c r="M454" s="15">
        <v>1</v>
      </c>
      <c r="N454" s="15">
        <v>0</v>
      </c>
      <c r="O454" s="15">
        <v>0</v>
      </c>
      <c r="P454" s="15">
        <v>0</v>
      </c>
      <c r="Q454" s="15">
        <v>0</v>
      </c>
      <c r="R454" s="15">
        <v>1</v>
      </c>
      <c r="S454" s="15">
        <v>0</v>
      </c>
      <c r="T454" s="15">
        <v>1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</row>
    <row r="455" spans="1:26" x14ac:dyDescent="0.3">
      <c r="A455" s="2" t="s">
        <v>1201</v>
      </c>
      <c r="B455" s="13" t="s">
        <v>1134</v>
      </c>
      <c r="C455" s="13" t="s">
        <v>1167</v>
      </c>
      <c r="D455" s="12" t="s">
        <v>134</v>
      </c>
      <c r="E455" s="13" t="s">
        <v>5085</v>
      </c>
      <c r="F455" s="2">
        <v>22</v>
      </c>
      <c r="G455" s="15">
        <v>202</v>
      </c>
      <c r="H455" s="7">
        <f>L455*'114成績輸入與落點儀表板'!$B$2+M455*'114成績輸入與落點儀表板'!$B$3+N455*'114成績輸入與落點儀表板'!$B$4+O455*'114成績輸入與落點儀表板'!$B$5+P455*'114成績輸入與落點儀表板'!$B$6+Q455*'114成績輸入與落點儀表板'!$B$7+R455*'114成績輸入與落點儀表板'!$B$8+S455*'114成績輸入與落點儀表板'!$B$9+T455*'114成績輸入與落點儀表板'!$B$10+U455*'114成績輸入與落點儀表板'!$B$11+V455*'114成績輸入與落點儀表板'!$B$12+W455*'114成績輸入與落點儀表板'!$B$13+X455*'114成績輸入與落點儀表板'!$B$14+Y455*'114成績輸入與落點儀表板'!$B$15+Z455*'114成績輸入與落點儀表板'!$B$16</f>
        <v>0</v>
      </c>
      <c r="I455" s="8">
        <f t="shared" si="14"/>
        <v>-202</v>
      </c>
      <c r="J455" s="2" t="str">
        <f t="shared" si="15"/>
        <v>FAIL</v>
      </c>
      <c r="K455" s="17" t="str">
        <f>IF(AND(IF('114成績輸入與落點儀表板'!$C$2="必須採計",L455&gt;0,IF('114成績輸入與落點儀表板'!$C$2="不可採計",L455=0,TRUE)),IF('114成績輸入與落點儀表板'!$C$3="必須採計",M455&gt;0,IF('114成績輸入與落點儀表板'!$C$3="不可採計",M455=0,TRUE)),IF('114成績輸入與落點儀表板'!$C$4="必須採計",N455&gt;0,IF('114成績輸入與落點儀表板'!$C$4="不可採計",N455=0,TRUE)),IF('114成績輸入與落點儀表板'!$C$5="必須採計",O455&gt;0,IF('114成績輸入與落點儀表板'!$C$5="不可採計",O455=0,TRUE)),IF('114成績輸入與落點儀表板'!$C$6="必須採計",P455&gt;0,IF('114成績輸入與落點儀表板'!$C$6="不可採計",P455=0,TRUE)),IF('114成績輸入與落點儀表板'!$C$7="必須採計",Q455&gt;0,IF('114成績輸入與落點儀表板'!$C$7="不可採計",Q455=0,TRUE)),IF('114成績輸入與落點儀表板'!$C$8="必須採計",R455&gt;0,IF('114成績輸入與落點儀表板'!$C$8="不可採計",R455=0,TRUE)),IF('114成績輸入與落點儀表板'!$C$9="必須採計",S455&gt;0,IF('114成績輸入與落點儀表板'!$C$9="不可採計",S455=0,TRUE)),IF('114成績輸入與落點儀表板'!$C$10="必須採計",T455&gt;0,IF('114成績輸入與落點儀表板'!$C$10="不可採計",T455=0,TRUE)),IF('114成績輸入與落點儀表板'!$C$11="必須採計",U455&gt;0,IF('114成績輸入與落點儀表板'!$C$11="不可採計",U455=0,TRUE)),IF('114成績輸入與落點儀表板'!$C$12="必須採計",V455&gt;0,IF('114成績輸入與落點儀表板'!$C$12="不可採計",V455=0,TRUE)),IF('114成績輸入與落點儀表板'!$C$13="必須採計",W455&gt;0,IF('114成績輸入與落點儀表板'!$C$13="不可採計",W455=0,TRUE)),IF('114成績輸入與落點儀表板'!$C$14="必須採計",X455&gt;0,IF('114成績輸入與落點儀表板'!$C$14="不可採計",X455=0,TRUE)),IF('114成績輸入與落點儀表板'!$C$15="必須採計",Y455&gt;0,IF('114成績輸入與落點儀表板'!$C$15="不可採計",Y455=0,TRUE)),IF('114成績輸入與落點儀表板'!$C$16="必須採計",Z455&gt;0,IF('114成績輸入與落點儀表板'!$C$16="不可採計",Z455=0,TRUE))),"✅ 符合","❌ 不符合")</f>
        <v>✅ 符合</v>
      </c>
      <c r="L455" s="15">
        <v>2</v>
      </c>
      <c r="M455" s="15">
        <v>2</v>
      </c>
      <c r="N455" s="15">
        <v>0</v>
      </c>
      <c r="O455" s="15">
        <v>0</v>
      </c>
      <c r="P455" s="15">
        <v>0</v>
      </c>
      <c r="Q455" s="15">
        <v>0</v>
      </c>
      <c r="R455" s="15">
        <v>0</v>
      </c>
      <c r="S455" s="15">
        <v>1</v>
      </c>
      <c r="T455" s="15">
        <v>2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</row>
    <row r="456" spans="1:26" ht="15.75" customHeight="1" x14ac:dyDescent="0.3">
      <c r="A456" s="2" t="s">
        <v>1204</v>
      </c>
      <c r="B456" s="13" t="s">
        <v>1134</v>
      </c>
      <c r="C456" s="13" t="s">
        <v>530</v>
      </c>
      <c r="D456" s="12" t="s">
        <v>134</v>
      </c>
      <c r="E456" s="13" t="s">
        <v>5086</v>
      </c>
      <c r="F456" s="2">
        <v>11</v>
      </c>
      <c r="G456" s="15">
        <v>108</v>
      </c>
      <c r="H456" s="7">
        <f>L456*'114成績輸入與落點儀表板'!$B$2+M456*'114成績輸入與落點儀表板'!$B$3+N456*'114成績輸入與落點儀表板'!$B$4+O456*'114成績輸入與落點儀表板'!$B$5+P456*'114成績輸入與落點儀表板'!$B$6+Q456*'114成績輸入與落點儀表板'!$B$7+R456*'114成績輸入與落點儀表板'!$B$8+S456*'114成績輸入與落點儀表板'!$B$9+T456*'114成績輸入與落點儀表板'!$B$10+U456*'114成績輸入與落點儀表板'!$B$11+V456*'114成績輸入與落點儀表板'!$B$12+W456*'114成績輸入與落點儀表板'!$B$13+X456*'114成績輸入與落點儀表板'!$B$14+Y456*'114成績輸入與落點儀表板'!$B$15+Z456*'114成績輸入與落點儀表板'!$B$16</f>
        <v>0</v>
      </c>
      <c r="I456" s="8">
        <f t="shared" si="14"/>
        <v>-108</v>
      </c>
      <c r="J456" s="2" t="str">
        <f t="shared" si="15"/>
        <v>FAIL</v>
      </c>
      <c r="K456" s="17" t="str">
        <f>IF(AND(IF('114成績輸入與落點儀表板'!$C$2="必須採計",L456&gt;0,IF('114成績輸入與落點儀表板'!$C$2="不可採計",L456=0,TRUE)),IF('114成績輸入與落點儀表板'!$C$3="必須採計",M456&gt;0,IF('114成績輸入與落點儀表板'!$C$3="不可採計",M456=0,TRUE)),IF('114成績輸入與落點儀表板'!$C$4="必須採計",N456&gt;0,IF('114成績輸入與落點儀表板'!$C$4="不可採計",N456=0,TRUE)),IF('114成績輸入與落點儀表板'!$C$5="必須採計",O456&gt;0,IF('114成績輸入與落點儀表板'!$C$5="不可採計",O456=0,TRUE)),IF('114成績輸入與落點儀表板'!$C$6="必須採計",P456&gt;0,IF('114成績輸入與落點儀表板'!$C$6="不可採計",P456=0,TRUE)),IF('114成績輸入與落點儀表板'!$C$7="必須採計",Q456&gt;0,IF('114成績輸入與落點儀表板'!$C$7="不可採計",Q456=0,TRUE)),IF('114成績輸入與落點儀表板'!$C$8="必須採計",R456&gt;0,IF('114成績輸入與落點儀表板'!$C$8="不可採計",R456=0,TRUE)),IF('114成績輸入與落點儀表板'!$C$9="必須採計",S456&gt;0,IF('114成績輸入與落點儀表板'!$C$9="不可採計",S456=0,TRUE)),IF('114成績輸入與落點儀表板'!$C$10="必須採計",T456&gt;0,IF('114成績輸入與落點儀表板'!$C$10="不可採計",T456=0,TRUE)),IF('114成績輸入與落點儀表板'!$C$11="必須採計",U456&gt;0,IF('114成績輸入與落點儀表板'!$C$11="不可採計",U456=0,TRUE)),IF('114成績輸入與落點儀表板'!$C$12="必須採計",V456&gt;0,IF('114成績輸入與落點儀表板'!$C$12="不可採計",V456=0,TRUE)),IF('114成績輸入與落點儀表板'!$C$13="必須採計",W456&gt;0,IF('114成績輸入與落點儀表板'!$C$13="不可採計",W456=0,TRUE)),IF('114成績輸入與落點儀表板'!$C$14="必須採計",X456&gt;0,IF('114成績輸入與落點儀表板'!$C$14="不可採計",X456=0,TRUE)),IF('114成績輸入與落點儀表板'!$C$15="必須採計",Y456&gt;0,IF('114成績輸入與落點儀表板'!$C$15="不可採計",Y456=0,TRUE)),IF('114成績輸入與落點儀表板'!$C$16="必須採計",Z456&gt;0,IF('114成績輸入與落點儀表板'!$C$16="不可採計",Z456=0,TRUE))),"✅ 符合","❌ 不符合")</f>
        <v>❌ 不符合</v>
      </c>
      <c r="L456" s="15">
        <v>0</v>
      </c>
      <c r="M456" s="15">
        <v>1</v>
      </c>
      <c r="N456" s="15">
        <v>0</v>
      </c>
      <c r="O456" s="15">
        <v>0</v>
      </c>
      <c r="P456" s="15">
        <v>0</v>
      </c>
      <c r="Q456" s="15">
        <v>0</v>
      </c>
      <c r="R456" s="15">
        <v>1</v>
      </c>
      <c r="S456" s="15">
        <v>0</v>
      </c>
      <c r="T456" s="15">
        <v>1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</row>
    <row r="457" spans="1:26" x14ac:dyDescent="0.3">
      <c r="A457" s="2" t="s">
        <v>1207</v>
      </c>
      <c r="B457" s="13" t="s">
        <v>1175</v>
      </c>
      <c r="C457" s="13" t="s">
        <v>432</v>
      </c>
      <c r="D457" s="12" t="s">
        <v>103</v>
      </c>
      <c r="E457" s="13" t="s">
        <v>172</v>
      </c>
      <c r="F457" s="2">
        <v>5</v>
      </c>
      <c r="G457" s="15">
        <v>268</v>
      </c>
      <c r="H457" s="7">
        <f>L457*'114成績輸入與落點儀表板'!$B$2+M457*'114成績輸入與落點儀表板'!$B$3+N457*'114成績輸入與落點儀表板'!$B$4+O457*'114成績輸入與落點儀表板'!$B$5+P457*'114成績輸入與落點儀表板'!$B$6+Q457*'114成績輸入與落點儀表板'!$B$7+R457*'114成績輸入與落點儀表板'!$B$8+S457*'114成績輸入與落點儀表板'!$B$9+T457*'114成績輸入與落點儀表板'!$B$10+U457*'114成績輸入與落點儀表板'!$B$11+V457*'114成績輸入與落點儀表板'!$B$12+W457*'114成績輸入與落點儀表板'!$B$13+X457*'114成績輸入與落點儀表板'!$B$14+Y457*'114成績輸入與落點儀表板'!$B$15+Z457*'114成績輸入與落點儀表板'!$B$16</f>
        <v>0</v>
      </c>
      <c r="I457" s="8">
        <f t="shared" si="14"/>
        <v>-268</v>
      </c>
      <c r="J457" s="2" t="str">
        <f t="shared" si="15"/>
        <v>FAIL</v>
      </c>
      <c r="K457" s="17" t="str">
        <f>IF(AND(IF('114成績輸入與落點儀表板'!$C$2="必須採計",L457&gt;0,IF('114成績輸入與落點儀表板'!$C$2="不可採計",L457=0,TRUE)),IF('114成績輸入與落點儀表板'!$C$3="必須採計",M457&gt;0,IF('114成績輸入與落點儀表板'!$C$3="不可採計",M457=0,TRUE)),IF('114成績輸入與落點儀表板'!$C$4="必須採計",N457&gt;0,IF('114成績輸入與落點儀表板'!$C$4="不可採計",N457=0,TRUE)),IF('114成績輸入與落點儀表板'!$C$5="必須採計",O457&gt;0,IF('114成績輸入與落點儀表板'!$C$5="不可採計",O457=0,TRUE)),IF('114成績輸入與落點儀表板'!$C$6="必須採計",P457&gt;0,IF('114成績輸入與落點儀表板'!$C$6="不可採計",P457=0,TRUE)),IF('114成績輸入與落點儀表板'!$C$7="必須採計",Q457&gt;0,IF('114成績輸入與落點儀表板'!$C$7="不可採計",Q457=0,TRUE)),IF('114成績輸入與落點儀表板'!$C$8="必須採計",R457&gt;0,IF('114成績輸入與落點儀表板'!$C$8="不可採計",R457=0,TRUE)),IF('114成績輸入與落點儀表板'!$C$9="必須採計",S457&gt;0,IF('114成績輸入與落點儀表板'!$C$9="不可採計",S457=0,TRUE)),IF('114成績輸入與落點儀表板'!$C$10="必須採計",T457&gt;0,IF('114成績輸入與落點儀表板'!$C$10="不可採計",T457=0,TRUE)),IF('114成績輸入與落點儀表板'!$C$11="必須採計",U457&gt;0,IF('114成績輸入與落點儀表板'!$C$11="不可採計",U457=0,TRUE)),IF('114成績輸入與落點儀表板'!$C$12="必須採計",V457&gt;0,IF('114成績輸入與落點儀表板'!$C$12="不可採計",V457=0,TRUE)),IF('114成績輸入與落點儀表板'!$C$13="必須採計",W457&gt;0,IF('114成績輸入與落點儀表板'!$C$13="不可採計",W457=0,TRUE)),IF('114成績輸入與落點儀表板'!$C$14="必須採計",X457&gt;0,IF('114成績輸入與落點儀表板'!$C$14="不可採計",X457=0,TRUE)),IF('114成績輸入與落點儀表板'!$C$15="必須採計",Y457&gt;0,IF('114成績輸入與落點儀表板'!$C$15="不可採計",Y457=0,TRUE)),IF('114成績輸入與落點儀表板'!$C$16="必須採計",Z457&gt;0,IF('114成績輸入與落點儀表板'!$C$16="不可採計",Z457=0,TRUE))),"✅ 符合","❌ 不符合")</f>
        <v>✅ 符合</v>
      </c>
      <c r="L457" s="15">
        <v>1</v>
      </c>
      <c r="M457" s="15">
        <v>1</v>
      </c>
      <c r="N457" s="15">
        <v>1</v>
      </c>
      <c r="O457" s="15">
        <v>0</v>
      </c>
      <c r="P457" s="15">
        <v>0</v>
      </c>
      <c r="Q457" s="15">
        <v>0</v>
      </c>
      <c r="R457" s="15">
        <v>1</v>
      </c>
      <c r="S457" s="15">
        <v>1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</row>
    <row r="458" spans="1:26" ht="15.75" customHeight="1" x14ac:dyDescent="0.3">
      <c r="A458" s="2" t="s">
        <v>1209</v>
      </c>
      <c r="B458" s="13" t="s">
        <v>1175</v>
      </c>
      <c r="C458" s="13" t="s">
        <v>434</v>
      </c>
      <c r="D458" s="12" t="s">
        <v>103</v>
      </c>
      <c r="E458" s="13" t="s">
        <v>5087</v>
      </c>
      <c r="F458" s="2">
        <v>41</v>
      </c>
      <c r="G458" s="15">
        <v>302.5</v>
      </c>
      <c r="H458" s="7">
        <f>L458*'114成績輸入與落點儀表板'!$B$2+M458*'114成績輸入與落點儀表板'!$B$3+N458*'114成績輸入與落點儀表板'!$B$4+O458*'114成績輸入與落點儀表板'!$B$5+P458*'114成績輸入與落點儀表板'!$B$6+Q458*'114成績輸入與落點儀表板'!$B$7+R458*'114成績輸入與落點儀表板'!$B$8+S458*'114成績輸入與落點儀表板'!$B$9+T458*'114成績輸入與落點儀表板'!$B$10+U458*'114成績輸入與落點儀表板'!$B$11+V458*'114成績輸入與落點儀表板'!$B$12+W458*'114成績輸入與落點儀表板'!$B$13+X458*'114成績輸入與落點儀表板'!$B$14+Y458*'114成績輸入與落點儀表板'!$B$15+Z458*'114成績輸入與落點儀表板'!$B$16</f>
        <v>0</v>
      </c>
      <c r="I458" s="8">
        <f t="shared" si="14"/>
        <v>-302.5</v>
      </c>
      <c r="J458" s="2" t="str">
        <f t="shared" si="15"/>
        <v>FAIL</v>
      </c>
      <c r="K458" s="17" t="str">
        <f>IF(AND(IF('114成績輸入與落點儀表板'!$C$2="必須採計",L458&gt;0,IF('114成績輸入與落點儀表板'!$C$2="不可採計",L458=0,TRUE)),IF('114成績輸入與落點儀表板'!$C$3="必須採計",M458&gt;0,IF('114成績輸入與落點儀表板'!$C$3="不可採計",M458=0,TRUE)),IF('114成績輸入與落點儀表板'!$C$4="必須採計",N458&gt;0,IF('114成績輸入與落點儀表板'!$C$4="不可採計",N458=0,TRUE)),IF('114成績輸入與落點儀表板'!$C$5="必須採計",O458&gt;0,IF('114成績輸入與落點儀表板'!$C$5="不可採計",O458=0,TRUE)),IF('114成績輸入與落點儀表板'!$C$6="必須採計",P458&gt;0,IF('114成績輸入與落點儀表板'!$C$6="不可採計",P458=0,TRUE)),IF('114成績輸入與落點儀表板'!$C$7="必須採計",Q458&gt;0,IF('114成績輸入與落點儀表板'!$C$7="不可採計",Q458=0,TRUE)),IF('114成績輸入與落點儀表板'!$C$8="必須採計",R458&gt;0,IF('114成績輸入與落點儀表板'!$C$8="不可採計",R458=0,TRUE)),IF('114成績輸入與落點儀表板'!$C$9="必須採計",S458&gt;0,IF('114成績輸入與落點儀表板'!$C$9="不可採計",S458=0,TRUE)),IF('114成績輸入與落點儀表板'!$C$10="必須採計",T458&gt;0,IF('114成績輸入與落點儀表板'!$C$10="不可採計",T458=0,TRUE)),IF('114成績輸入與落點儀表板'!$C$11="必須採計",U458&gt;0,IF('114成績輸入與落點儀表板'!$C$11="不可採計",U458=0,TRUE)),IF('114成績輸入與落點儀表板'!$C$12="必須採計",V458&gt;0,IF('114成績輸入與落點儀表板'!$C$12="不可採計",V458=0,TRUE)),IF('114成績輸入與落點儀表板'!$C$13="必須採計",W458&gt;0,IF('114成績輸入與落點儀表板'!$C$13="不可採計",W458=0,TRUE)),IF('114成績輸入與落點儀表板'!$C$14="必須採計",X458&gt;0,IF('114成績輸入與落點儀表板'!$C$14="不可採計",X458=0,TRUE)),IF('114成績輸入與落點儀表板'!$C$15="必須採計",Y458&gt;0,IF('114成績輸入與落點儀表板'!$C$15="不可採計",Y458=0,TRUE)),IF('114成績輸入與落點儀表板'!$C$16="必須採計",Z458&gt;0,IF('114成績輸入與落點儀表板'!$C$16="不可採計",Z458=0,TRUE))),"✅ 符合","❌ 不符合")</f>
        <v>❌ 不符合</v>
      </c>
      <c r="L458" s="15">
        <v>0</v>
      </c>
      <c r="M458" s="15">
        <v>1</v>
      </c>
      <c r="N458" s="15">
        <v>1.5</v>
      </c>
      <c r="O458" s="15">
        <v>0</v>
      </c>
      <c r="P458" s="15">
        <v>0</v>
      </c>
      <c r="Q458" s="15">
        <v>0</v>
      </c>
      <c r="R458" s="15">
        <v>2</v>
      </c>
      <c r="S458" s="15">
        <v>1.5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</row>
    <row r="459" spans="1:26" x14ac:dyDescent="0.3">
      <c r="A459" s="2" t="s">
        <v>1212</v>
      </c>
      <c r="B459" s="13" t="s">
        <v>1175</v>
      </c>
      <c r="C459" s="13" t="s">
        <v>1185</v>
      </c>
      <c r="D459" s="12" t="s">
        <v>103</v>
      </c>
      <c r="E459" s="13" t="s">
        <v>1059</v>
      </c>
      <c r="F459" s="2">
        <v>15</v>
      </c>
      <c r="G459" s="15">
        <v>184</v>
      </c>
      <c r="H459" s="7">
        <f>L459*'114成績輸入與落點儀表板'!$B$2+M459*'114成績輸入與落點儀表板'!$B$3+N459*'114成績輸入與落點儀表板'!$B$4+O459*'114成績輸入與落點儀表板'!$B$5+P459*'114成績輸入與落點儀表板'!$B$6+Q459*'114成績輸入與落點儀表板'!$B$7+R459*'114成績輸入與落點儀表板'!$B$8+S459*'114成績輸入與落點儀表板'!$B$9+T459*'114成績輸入與落點儀表板'!$B$10+U459*'114成績輸入與落點儀表板'!$B$11+V459*'114成績輸入與落點儀表板'!$B$12+W459*'114成績輸入與落點儀表板'!$B$13+X459*'114成績輸入與落點儀表板'!$B$14+Y459*'114成績輸入與落點儀表板'!$B$15+Z459*'114成績輸入與落點儀表板'!$B$16</f>
        <v>0</v>
      </c>
      <c r="I459" s="8">
        <f t="shared" si="14"/>
        <v>-184</v>
      </c>
      <c r="J459" s="2" t="str">
        <f t="shared" si="15"/>
        <v>FAIL</v>
      </c>
      <c r="K459" s="17" t="str">
        <f>IF(AND(IF('114成績輸入與落點儀表板'!$C$2="必須採計",L459&gt;0,IF('114成績輸入與落點儀表板'!$C$2="不可採計",L459=0,TRUE)),IF('114成績輸入與落點儀表板'!$C$3="必須採計",M459&gt;0,IF('114成績輸入與落點儀表板'!$C$3="不可採計",M459=0,TRUE)),IF('114成績輸入與落點儀表板'!$C$4="必須採計",N459&gt;0,IF('114成績輸入與落點儀表板'!$C$4="不可採計",N459=0,TRUE)),IF('114成績輸入與落點儀表板'!$C$5="必須採計",O459&gt;0,IF('114成績輸入與落點儀表板'!$C$5="不可採計",O459=0,TRUE)),IF('114成績輸入與落點儀表板'!$C$6="必須採計",P459&gt;0,IF('114成績輸入與落點儀表板'!$C$6="不可採計",P459=0,TRUE)),IF('114成績輸入與落點儀表板'!$C$7="必須採計",Q459&gt;0,IF('114成績輸入與落點儀表板'!$C$7="不可採計",Q459=0,TRUE)),IF('114成績輸入與落點儀表板'!$C$8="必須採計",R459&gt;0,IF('114成績輸入與落點儀表板'!$C$8="不可採計",R459=0,TRUE)),IF('114成績輸入與落點儀表板'!$C$9="必須採計",S459&gt;0,IF('114成績輸入與落點儀表板'!$C$9="不可採計",S459=0,TRUE)),IF('114成績輸入與落點儀表板'!$C$10="必須採計",T459&gt;0,IF('114成績輸入與落點儀表板'!$C$10="不可採計",T459=0,TRUE)),IF('114成績輸入與落點儀表板'!$C$11="必須採計",U459&gt;0,IF('114成績輸入與落點儀表板'!$C$11="不可採計",U459=0,TRUE)),IF('114成績輸入與落點儀表板'!$C$12="必須採計",V459&gt;0,IF('114成績輸入與落點儀表板'!$C$12="不可採計",V459=0,TRUE)),IF('114成績輸入與落點儀表板'!$C$13="必須採計",W459&gt;0,IF('114成績輸入與落點儀表板'!$C$13="不可採計",W459=0,TRUE)),IF('114成績輸入與落點儀表板'!$C$14="必須採計",X459&gt;0,IF('114成績輸入與落點儀表板'!$C$14="不可採計",X459=0,TRUE)),IF('114成績輸入與落點儀表板'!$C$15="必須採計",Y459&gt;0,IF('114成績輸入與落點儀表板'!$C$15="不可採計",Y459=0,TRUE)),IF('114成績輸入與落點儀表板'!$C$16="必須採計",Z459&gt;0,IF('114成績輸入與落點儀表板'!$C$16="不可採計",Z459=0,TRUE))),"✅ 符合","❌ 不符合")</f>
        <v>❌ 不符合</v>
      </c>
      <c r="L459" s="15">
        <v>0</v>
      </c>
      <c r="M459" s="15">
        <v>1</v>
      </c>
      <c r="N459" s="15">
        <v>1</v>
      </c>
      <c r="O459" s="15">
        <v>0</v>
      </c>
      <c r="P459" s="15">
        <v>0</v>
      </c>
      <c r="Q459" s="15">
        <v>0</v>
      </c>
      <c r="R459" s="15">
        <v>1</v>
      </c>
      <c r="S459" s="15">
        <v>1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</row>
    <row r="460" spans="1:26" ht="15.75" customHeight="1" x14ac:dyDescent="0.3">
      <c r="A460" s="2" t="s">
        <v>1214</v>
      </c>
      <c r="B460" s="13" t="s">
        <v>1175</v>
      </c>
      <c r="C460" s="13" t="s">
        <v>1188</v>
      </c>
      <c r="D460" s="12" t="s">
        <v>73</v>
      </c>
      <c r="E460" s="13" t="s">
        <v>575</v>
      </c>
      <c r="F460" s="2">
        <v>5</v>
      </c>
      <c r="G460" s="15">
        <v>262</v>
      </c>
      <c r="H460" s="7">
        <f>L460*'114成績輸入與落點儀表板'!$B$2+M460*'114成績輸入與落點儀表板'!$B$3+N460*'114成績輸入與落點儀表板'!$B$4+O460*'114成績輸入與落點儀表板'!$B$5+P460*'114成績輸入與落點儀表板'!$B$6+Q460*'114成績輸入與落點儀表板'!$B$7+R460*'114成績輸入與落點儀表板'!$B$8+S460*'114成績輸入與落點儀表板'!$B$9+T460*'114成績輸入與落點儀表板'!$B$10+U460*'114成績輸入與落點儀表板'!$B$11+V460*'114成績輸入與落點儀表板'!$B$12+W460*'114成績輸入與落點儀表板'!$B$13+X460*'114成績輸入與落點儀表板'!$B$14+Y460*'114成績輸入與落點儀表板'!$B$15+Z460*'114成績輸入與落點儀表板'!$B$16</f>
        <v>0</v>
      </c>
      <c r="I460" s="8">
        <f t="shared" si="14"/>
        <v>-262</v>
      </c>
      <c r="J460" s="2" t="str">
        <f t="shared" si="15"/>
        <v>FAIL</v>
      </c>
      <c r="K460" s="17" t="str">
        <f>IF(AND(IF('114成績輸入與落點儀表板'!$C$2="必須採計",L460&gt;0,IF('114成績輸入與落點儀表板'!$C$2="不可採計",L460=0,TRUE)),IF('114成績輸入與落點儀表板'!$C$3="必須採計",M460&gt;0,IF('114成績輸入與落點儀表板'!$C$3="不可採計",M460=0,TRUE)),IF('114成績輸入與落點儀表板'!$C$4="必須採計",N460&gt;0,IF('114成績輸入與落點儀表板'!$C$4="不可採計",N460=0,TRUE)),IF('114成績輸入與落點儀表板'!$C$5="必須採計",O460&gt;0,IF('114成績輸入與落點儀表板'!$C$5="不可採計",O460=0,TRUE)),IF('114成績輸入與落點儀表板'!$C$6="必須採計",P460&gt;0,IF('114成績輸入與落點儀表板'!$C$6="不可採計",P460=0,TRUE)),IF('114成績輸入與落點儀表板'!$C$7="必須採計",Q460&gt;0,IF('114成績輸入與落點儀表板'!$C$7="不可採計",Q460=0,TRUE)),IF('114成績輸入與落點儀表板'!$C$8="必須採計",R460&gt;0,IF('114成績輸入與落點儀表板'!$C$8="不可採計",R460=0,TRUE)),IF('114成績輸入與落點儀表板'!$C$9="必須採計",S460&gt;0,IF('114成績輸入與落點儀表板'!$C$9="不可採計",S460=0,TRUE)),IF('114成績輸入與落點儀表板'!$C$10="必須採計",T460&gt;0,IF('114成績輸入與落點儀表板'!$C$10="不可採計",T460=0,TRUE)),IF('114成績輸入與落點儀表板'!$C$11="必須採計",U460&gt;0,IF('114成績輸入與落點儀表板'!$C$11="不可採計",U460=0,TRUE)),IF('114成績輸入與落點儀表板'!$C$12="必須採計",V460&gt;0,IF('114成績輸入與落點儀表板'!$C$12="不可採計",V460=0,TRUE)),IF('114成績輸入與落點儀表板'!$C$13="必須採計",W460&gt;0,IF('114成績輸入與落點儀表板'!$C$13="不可採計",W460=0,TRUE)),IF('114成績輸入與落點儀表板'!$C$14="必須採計",X460&gt;0,IF('114成績輸入與落點儀表板'!$C$14="不可採計",X460=0,TRUE)),IF('114成績輸入與落點儀表板'!$C$15="必須採計",Y460&gt;0,IF('114成績輸入與落點儀表板'!$C$15="不可採計",Y460=0,TRUE)),IF('114成績輸入與落點儀表板'!$C$16="必須採計",Z460&gt;0,IF('114成績輸入與落點儀表板'!$C$16="不可採計",Z460=0,TRUE))),"✅ 符合","❌ 不符合")</f>
        <v>✅ 符合</v>
      </c>
      <c r="L460" s="15">
        <v>1</v>
      </c>
      <c r="M460" s="15">
        <v>1</v>
      </c>
      <c r="N460" s="15">
        <v>1</v>
      </c>
      <c r="O460" s="15">
        <v>0</v>
      </c>
      <c r="P460" s="15">
        <v>0</v>
      </c>
      <c r="Q460" s="15">
        <v>0</v>
      </c>
      <c r="R460" s="15">
        <v>1</v>
      </c>
      <c r="S460" s="15">
        <v>1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</row>
    <row r="461" spans="1:26" x14ac:dyDescent="0.3">
      <c r="A461" s="2" t="s">
        <v>1217</v>
      </c>
      <c r="B461" s="13" t="s">
        <v>1175</v>
      </c>
      <c r="C461" s="13" t="s">
        <v>1190</v>
      </c>
      <c r="D461" s="12" t="s">
        <v>73</v>
      </c>
      <c r="E461" s="13" t="s">
        <v>575</v>
      </c>
      <c r="F461" s="2">
        <v>22</v>
      </c>
      <c r="G461" s="15">
        <v>250</v>
      </c>
      <c r="H461" s="7">
        <f>L461*'114成績輸入與落點儀表板'!$B$2+M461*'114成績輸入與落點儀表板'!$B$3+N461*'114成績輸入與落點儀表板'!$B$4+O461*'114成績輸入與落點儀表板'!$B$5+P461*'114成績輸入與落點儀表板'!$B$6+Q461*'114成績輸入與落點儀表板'!$B$7+R461*'114成績輸入與落點儀表板'!$B$8+S461*'114成績輸入與落點儀表板'!$B$9+T461*'114成績輸入與落點儀表板'!$B$10+U461*'114成績輸入與落點儀表板'!$B$11+V461*'114成績輸入與落點儀表板'!$B$12+W461*'114成績輸入與落點儀表板'!$B$13+X461*'114成績輸入與落點儀表板'!$B$14+Y461*'114成績輸入與落點儀表板'!$B$15+Z461*'114成績輸入與落點儀表板'!$B$16</f>
        <v>0</v>
      </c>
      <c r="I461" s="8">
        <f t="shared" si="14"/>
        <v>-250</v>
      </c>
      <c r="J461" s="2" t="str">
        <f t="shared" si="15"/>
        <v>FAIL</v>
      </c>
      <c r="K461" s="17" t="str">
        <f>IF(AND(IF('114成績輸入與落點儀表板'!$C$2="必須採計",L461&gt;0,IF('114成績輸入與落點儀表板'!$C$2="不可採計",L461=0,TRUE)),IF('114成績輸入與落點儀表板'!$C$3="必須採計",M461&gt;0,IF('114成績輸入與落點儀表板'!$C$3="不可採計",M461=0,TRUE)),IF('114成績輸入與落點儀表板'!$C$4="必須採計",N461&gt;0,IF('114成績輸入與落點儀表板'!$C$4="不可採計",N461=0,TRUE)),IF('114成績輸入與落點儀表板'!$C$5="必須採計",O461&gt;0,IF('114成績輸入與落點儀表板'!$C$5="不可採計",O461=0,TRUE)),IF('114成績輸入與落點儀表板'!$C$6="必須採計",P461&gt;0,IF('114成績輸入與落點儀表板'!$C$6="不可採計",P461=0,TRUE)),IF('114成績輸入與落點儀表板'!$C$7="必須採計",Q461&gt;0,IF('114成績輸入與落點儀表板'!$C$7="不可採計",Q461=0,TRUE)),IF('114成績輸入與落點儀表板'!$C$8="必須採計",R461&gt;0,IF('114成績輸入與落點儀表板'!$C$8="不可採計",R461=0,TRUE)),IF('114成績輸入與落點儀表板'!$C$9="必須採計",S461&gt;0,IF('114成績輸入與落點儀表板'!$C$9="不可採計",S461=0,TRUE)),IF('114成績輸入與落點儀表板'!$C$10="必須採計",T461&gt;0,IF('114成績輸入與落點儀表板'!$C$10="不可採計",T461=0,TRUE)),IF('114成績輸入與落點儀表板'!$C$11="必須採計",U461&gt;0,IF('114成績輸入與落點儀表板'!$C$11="不可採計",U461=0,TRUE)),IF('114成績輸入與落點儀表板'!$C$12="必須採計",V461&gt;0,IF('114成績輸入與落點儀表板'!$C$12="不可採計",V461=0,TRUE)),IF('114成績輸入與落點儀表板'!$C$13="必須採計",W461&gt;0,IF('114成績輸入與落點儀表板'!$C$13="不可採計",W461=0,TRUE)),IF('114成績輸入與落點儀表板'!$C$14="必須採計",X461&gt;0,IF('114成績輸入與落點儀表板'!$C$14="不可採計",X461=0,TRUE)),IF('114成績輸入與落點儀表板'!$C$15="必須採計",Y461&gt;0,IF('114成績輸入與落點儀表板'!$C$15="不可採計",Y461=0,TRUE)),IF('114成績輸入與落點儀表板'!$C$16="必須採計",Z461&gt;0,IF('114成績輸入與落點儀表板'!$C$16="不可採計",Z461=0,TRUE))),"✅ 符合","❌ 不符合")</f>
        <v>✅ 符合</v>
      </c>
      <c r="L461" s="15">
        <v>1</v>
      </c>
      <c r="M461" s="15">
        <v>1</v>
      </c>
      <c r="N461" s="15">
        <v>1</v>
      </c>
      <c r="O461" s="15">
        <v>0</v>
      </c>
      <c r="P461" s="15">
        <v>0</v>
      </c>
      <c r="Q461" s="15">
        <v>0</v>
      </c>
      <c r="R461" s="15">
        <v>1</v>
      </c>
      <c r="S461" s="15">
        <v>1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</row>
    <row r="462" spans="1:26" ht="15.75" customHeight="1" x14ac:dyDescent="0.3">
      <c r="A462" s="2" t="s">
        <v>1220</v>
      </c>
      <c r="B462" s="13" t="s">
        <v>1175</v>
      </c>
      <c r="C462" s="13" t="s">
        <v>5088</v>
      </c>
      <c r="D462" s="12" t="s">
        <v>103</v>
      </c>
      <c r="E462" s="13" t="s">
        <v>4212</v>
      </c>
      <c r="F462" s="2">
        <v>23</v>
      </c>
      <c r="G462" s="15">
        <v>276</v>
      </c>
      <c r="H462" s="7">
        <f>L462*'114成績輸入與落點儀表板'!$B$2+M462*'114成績輸入與落點儀表板'!$B$3+N462*'114成績輸入與落點儀表板'!$B$4+O462*'114成績輸入與落點儀表板'!$B$5+P462*'114成績輸入與落點儀表板'!$B$6+Q462*'114成績輸入與落點儀表板'!$B$7+R462*'114成績輸入與落點儀表板'!$B$8+S462*'114成績輸入與落點儀表板'!$B$9+T462*'114成績輸入與落點儀表板'!$B$10+U462*'114成績輸入與落點儀表板'!$B$11+V462*'114成績輸入與落點儀表板'!$B$12+W462*'114成績輸入與落點儀表板'!$B$13+X462*'114成績輸入與落點儀表板'!$B$14+Y462*'114成績輸入與落點儀表板'!$B$15+Z462*'114成績輸入與落點儀表板'!$B$16</f>
        <v>0</v>
      </c>
      <c r="I462" s="8">
        <f t="shared" si="14"/>
        <v>-276</v>
      </c>
      <c r="J462" s="2" t="str">
        <f t="shared" si="15"/>
        <v>FAIL</v>
      </c>
      <c r="K462" s="17" t="str">
        <f>IF(AND(IF('114成績輸入與落點儀表板'!$C$2="必須採計",L462&gt;0,IF('114成績輸入與落點儀表板'!$C$2="不可採計",L462=0,TRUE)),IF('114成績輸入與落點儀表板'!$C$3="必須採計",M462&gt;0,IF('114成績輸入與落點儀表板'!$C$3="不可採計",M462=0,TRUE)),IF('114成績輸入與落點儀表板'!$C$4="必須採計",N462&gt;0,IF('114成績輸入與落點儀表板'!$C$4="不可採計",N462=0,TRUE)),IF('114成績輸入與落點儀表板'!$C$5="必須採計",O462&gt;0,IF('114成績輸入與落點儀表板'!$C$5="不可採計",O462=0,TRUE)),IF('114成績輸入與落點儀表板'!$C$6="必須採計",P462&gt;0,IF('114成績輸入與落點儀表板'!$C$6="不可採計",P462=0,TRUE)),IF('114成績輸入與落點儀表板'!$C$7="必須採計",Q462&gt;0,IF('114成績輸入與落點儀表板'!$C$7="不可採計",Q462=0,TRUE)),IF('114成績輸入與落點儀表板'!$C$8="必須採計",R462&gt;0,IF('114成績輸入與落點儀表板'!$C$8="不可採計",R462=0,TRUE)),IF('114成績輸入與落點儀表板'!$C$9="必須採計",S462&gt;0,IF('114成績輸入與落點儀表板'!$C$9="不可採計",S462=0,TRUE)),IF('114成績輸入與落點儀表板'!$C$10="必須採計",T462&gt;0,IF('114成績輸入與落點儀表板'!$C$10="不可採計",T462=0,TRUE)),IF('114成績輸入與落點儀表板'!$C$11="必須採計",U462&gt;0,IF('114成績輸入與落點儀表板'!$C$11="不可採計",U462=0,TRUE)),IF('114成績輸入與落點儀表板'!$C$12="必須採計",V462&gt;0,IF('114成績輸入與落點儀表板'!$C$12="不可採計",V462=0,TRUE)),IF('114成績輸入與落點儀表板'!$C$13="必須採計",W462&gt;0,IF('114成績輸入與落點儀表板'!$C$13="不可採計",W462=0,TRUE)),IF('114成績輸入與落點儀表板'!$C$14="必須採計",X462&gt;0,IF('114成績輸入與落點儀表板'!$C$14="不可採計",X462=0,TRUE)),IF('114成績輸入與落點儀表板'!$C$15="必須採計",Y462&gt;0,IF('114成績輸入與落點儀表板'!$C$15="不可採計",Y462=0,TRUE)),IF('114成績輸入與落點儀表板'!$C$16="必須採計",Z462&gt;0,IF('114成績輸入與落點儀表板'!$C$16="不可採計",Z462=0,TRUE))),"✅ 符合","❌ 不符合")</f>
        <v>✅ 符合</v>
      </c>
      <c r="L462" s="15">
        <v>1</v>
      </c>
      <c r="M462" s="15">
        <v>1</v>
      </c>
      <c r="N462" s="15">
        <v>1.5</v>
      </c>
      <c r="O462" s="15">
        <v>0</v>
      </c>
      <c r="P462" s="15">
        <v>0</v>
      </c>
      <c r="Q462" s="15">
        <v>0</v>
      </c>
      <c r="R462" s="15">
        <v>1.5</v>
      </c>
      <c r="S462" s="15">
        <v>1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</row>
    <row r="463" spans="1:26" x14ac:dyDescent="0.3">
      <c r="A463" s="2" t="s">
        <v>1222</v>
      </c>
      <c r="B463" s="13" t="s">
        <v>1175</v>
      </c>
      <c r="C463" s="13" t="s">
        <v>5089</v>
      </c>
      <c r="D463" s="12" t="s">
        <v>103</v>
      </c>
      <c r="E463" s="13" t="s">
        <v>1193</v>
      </c>
      <c r="F463" s="2">
        <v>6</v>
      </c>
      <c r="G463" s="15">
        <v>227</v>
      </c>
      <c r="H463" s="7">
        <f>L463*'114成績輸入與落點儀表板'!$B$2+M463*'114成績輸入與落點儀表板'!$B$3+N463*'114成績輸入與落點儀表板'!$B$4+O463*'114成績輸入與落點儀表板'!$B$5+P463*'114成績輸入與落點儀表板'!$B$6+Q463*'114成績輸入與落點儀表板'!$B$7+R463*'114成績輸入與落點儀表板'!$B$8+S463*'114成績輸入與落點儀表板'!$B$9+T463*'114成績輸入與落點儀表板'!$B$10+U463*'114成績輸入與落點儀表板'!$B$11+V463*'114成績輸入與落點儀表板'!$B$12+W463*'114成績輸入與落點儀表板'!$B$13+X463*'114成績輸入與落點儀表板'!$B$14+Y463*'114成績輸入與落點儀表板'!$B$15+Z463*'114成績輸入與落點儀表板'!$B$16</f>
        <v>0</v>
      </c>
      <c r="I463" s="8">
        <f t="shared" si="14"/>
        <v>-227</v>
      </c>
      <c r="J463" s="2" t="str">
        <f t="shared" si="15"/>
        <v>FAIL</v>
      </c>
      <c r="K463" s="17" t="str">
        <f>IF(AND(IF('114成績輸入與落點儀表板'!$C$2="必須採計",L463&gt;0,IF('114成績輸入與落點儀表板'!$C$2="不可採計",L463=0,TRUE)),IF('114成績輸入與落點儀表板'!$C$3="必須採計",M463&gt;0,IF('114成績輸入與落點儀表板'!$C$3="不可採計",M463=0,TRUE)),IF('114成績輸入與落點儀表板'!$C$4="必須採計",N463&gt;0,IF('114成績輸入與落點儀表板'!$C$4="不可採計",N463=0,TRUE)),IF('114成績輸入與落點儀表板'!$C$5="必須採計",O463&gt;0,IF('114成績輸入與落點儀表板'!$C$5="不可採計",O463=0,TRUE)),IF('114成績輸入與落點儀表板'!$C$6="必須採計",P463&gt;0,IF('114成績輸入與落點儀表板'!$C$6="不可採計",P463=0,TRUE)),IF('114成績輸入與落點儀表板'!$C$7="必須採計",Q463&gt;0,IF('114成績輸入與落點儀表板'!$C$7="不可採計",Q463=0,TRUE)),IF('114成績輸入與落點儀表板'!$C$8="必須採計",R463&gt;0,IF('114成績輸入與落點儀表板'!$C$8="不可採計",R463=0,TRUE)),IF('114成績輸入與落點儀表板'!$C$9="必須採計",S463&gt;0,IF('114成績輸入與落點儀表板'!$C$9="不可採計",S463=0,TRUE)),IF('114成績輸入與落點儀表板'!$C$10="必須採計",T463&gt;0,IF('114成績輸入與落點儀表板'!$C$10="不可採計",T463=0,TRUE)),IF('114成績輸入與落點儀表板'!$C$11="必須採計",U463&gt;0,IF('114成績輸入與落點儀表板'!$C$11="不可採計",U463=0,TRUE)),IF('114成績輸入與落點儀表板'!$C$12="必須採計",V463&gt;0,IF('114成績輸入與落點儀表板'!$C$12="不可採計",V463=0,TRUE)),IF('114成績輸入與落點儀表板'!$C$13="必須採計",W463&gt;0,IF('114成績輸入與落點儀表板'!$C$13="不可採計",W463=0,TRUE)),IF('114成績輸入與落點儀表板'!$C$14="必須採計",X463&gt;0,IF('114成績輸入與落點儀表板'!$C$14="不可採計",X463=0,TRUE)),IF('114成績輸入與落點儀表板'!$C$15="必須採計",Y463&gt;0,IF('114成績輸入與落點儀表板'!$C$15="不可採計",Y463=0,TRUE)),IF('114成績輸入與落點儀表板'!$C$16="必須採計",Z463&gt;0,IF('114成績輸入與落點儀表板'!$C$16="不可採計",Z463=0,TRUE))),"✅ 符合","❌ 不符合")</f>
        <v>❌ 不符合</v>
      </c>
      <c r="L463" s="15">
        <v>0</v>
      </c>
      <c r="M463" s="15">
        <v>1</v>
      </c>
      <c r="N463" s="15">
        <v>1.5</v>
      </c>
      <c r="O463" s="15">
        <v>0</v>
      </c>
      <c r="P463" s="15">
        <v>0</v>
      </c>
      <c r="Q463" s="15">
        <v>0</v>
      </c>
      <c r="R463" s="15">
        <v>1.5</v>
      </c>
      <c r="S463" s="15">
        <v>1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</row>
    <row r="464" spans="1:26" ht="15.75" customHeight="1" x14ac:dyDescent="0.3">
      <c r="A464" s="2" t="s">
        <v>1224</v>
      </c>
      <c r="B464" s="13" t="s">
        <v>1175</v>
      </c>
      <c r="C464" s="13" t="s">
        <v>3011</v>
      </c>
      <c r="D464" s="12" t="s">
        <v>103</v>
      </c>
      <c r="E464" s="13" t="s">
        <v>5090</v>
      </c>
      <c r="F464" s="2">
        <v>3</v>
      </c>
      <c r="G464" s="15">
        <v>214</v>
      </c>
      <c r="H464" s="7">
        <f>L464*'114成績輸入與落點儀表板'!$B$2+M464*'114成績輸入與落點儀表板'!$B$3+N464*'114成績輸入與落點儀表板'!$B$4+O464*'114成績輸入與落點儀表板'!$B$5+P464*'114成績輸入與落點儀表板'!$B$6+Q464*'114成績輸入與落點儀表板'!$B$7+R464*'114成績輸入與落點儀表板'!$B$8+S464*'114成績輸入與落點儀表板'!$B$9+T464*'114成績輸入與落點儀表板'!$B$10+U464*'114成績輸入與落點儀表板'!$B$11+V464*'114成績輸入與落點儀表板'!$B$12+W464*'114成績輸入與落點儀表板'!$B$13+X464*'114成績輸入與落點儀表板'!$B$14+Y464*'114成績輸入與落點儀表板'!$B$15+Z464*'114成績輸入與落點儀表板'!$B$16</f>
        <v>0</v>
      </c>
      <c r="I464" s="8">
        <f t="shared" si="14"/>
        <v>-214</v>
      </c>
      <c r="J464" s="2" t="str">
        <f t="shared" si="15"/>
        <v>FAIL</v>
      </c>
      <c r="K464" s="17" t="str">
        <f>IF(AND(IF('114成績輸入與落點儀表板'!$C$2="必須採計",L464&gt;0,IF('114成績輸入與落點儀表板'!$C$2="不可採計",L464=0,TRUE)),IF('114成績輸入與落點儀表板'!$C$3="必須採計",M464&gt;0,IF('114成績輸入與落點儀表板'!$C$3="不可採計",M464=0,TRUE)),IF('114成績輸入與落點儀表板'!$C$4="必須採計",N464&gt;0,IF('114成績輸入與落點儀表板'!$C$4="不可採計",N464=0,TRUE)),IF('114成績輸入與落點儀表板'!$C$5="必須採計",O464&gt;0,IF('114成績輸入與落點儀表板'!$C$5="不可採計",O464=0,TRUE)),IF('114成績輸入與落點儀表板'!$C$6="必須採計",P464&gt;0,IF('114成績輸入與落點儀表板'!$C$6="不可採計",P464=0,TRUE)),IF('114成績輸入與落點儀表板'!$C$7="必須採計",Q464&gt;0,IF('114成績輸入與落點儀表板'!$C$7="不可採計",Q464=0,TRUE)),IF('114成績輸入與落點儀表板'!$C$8="必須採計",R464&gt;0,IF('114成績輸入與落點儀表板'!$C$8="不可採計",R464=0,TRUE)),IF('114成績輸入與落點儀表板'!$C$9="必須採計",S464&gt;0,IF('114成績輸入與落點儀表板'!$C$9="不可採計",S464=0,TRUE)),IF('114成績輸入與落點儀表板'!$C$10="必須採計",T464&gt;0,IF('114成績輸入與落點儀表板'!$C$10="不可採計",T464=0,TRUE)),IF('114成績輸入與落點儀表板'!$C$11="必須採計",U464&gt;0,IF('114成績輸入與落點儀表板'!$C$11="不可採計",U464=0,TRUE)),IF('114成績輸入與落點儀表板'!$C$12="必須採計",V464&gt;0,IF('114成績輸入與落點儀表板'!$C$12="不可採計",V464=0,TRUE)),IF('114成績輸入與落點儀表板'!$C$13="必須採計",W464&gt;0,IF('114成績輸入與落點儀表板'!$C$13="不可採計",W464=0,TRUE)),IF('114成績輸入與落點儀表板'!$C$14="必須採計",X464&gt;0,IF('114成績輸入與落點儀表板'!$C$14="不可採計",X464=0,TRUE)),IF('114成績輸入與落點儀表板'!$C$15="必須採計",Y464&gt;0,IF('114成績輸入與落點儀表板'!$C$15="不可採計",Y464=0,TRUE)),IF('114成績輸入與落點儀表板'!$C$16="必須採計",Z464&gt;0,IF('114成績輸入與落點儀表板'!$C$16="不可採計",Z464=0,TRUE))),"✅ 符合","❌ 不符合")</f>
        <v>❌ 不符合</v>
      </c>
      <c r="L464" s="15">
        <v>0</v>
      </c>
      <c r="M464" s="15">
        <v>1</v>
      </c>
      <c r="N464" s="15">
        <v>0</v>
      </c>
      <c r="O464" s="15">
        <v>0</v>
      </c>
      <c r="P464" s="15">
        <v>0</v>
      </c>
      <c r="Q464" s="15">
        <v>0</v>
      </c>
      <c r="R464" s="15">
        <v>1</v>
      </c>
      <c r="S464" s="15">
        <v>1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1</v>
      </c>
      <c r="Z464" s="15">
        <v>0</v>
      </c>
    </row>
    <row r="465" spans="1:26" x14ac:dyDescent="0.3">
      <c r="A465" s="2" t="s">
        <v>1227</v>
      </c>
      <c r="B465" s="13" t="s">
        <v>1175</v>
      </c>
      <c r="C465" s="13" t="s">
        <v>3014</v>
      </c>
      <c r="D465" s="12" t="s">
        <v>103</v>
      </c>
      <c r="E465" s="13" t="s">
        <v>5090</v>
      </c>
      <c r="F465" s="2">
        <v>13</v>
      </c>
      <c r="G465" s="15">
        <v>208</v>
      </c>
      <c r="H465" s="7">
        <f>L465*'114成績輸入與落點儀表板'!$B$2+M465*'114成績輸入與落點儀表板'!$B$3+N465*'114成績輸入與落點儀表板'!$B$4+O465*'114成績輸入與落點儀表板'!$B$5+P465*'114成績輸入與落點儀表板'!$B$6+Q465*'114成績輸入與落點儀表板'!$B$7+R465*'114成績輸入與落點儀表板'!$B$8+S465*'114成績輸入與落點儀表板'!$B$9+T465*'114成績輸入與落點儀表板'!$B$10+U465*'114成績輸入與落點儀表板'!$B$11+V465*'114成績輸入與落點儀表板'!$B$12+W465*'114成績輸入與落點儀表板'!$B$13+X465*'114成績輸入與落點儀表板'!$B$14+Y465*'114成績輸入與落點儀表板'!$B$15+Z465*'114成績輸入與落點儀表板'!$B$16</f>
        <v>0</v>
      </c>
      <c r="I465" s="8">
        <f t="shared" si="14"/>
        <v>-208</v>
      </c>
      <c r="J465" s="2" t="str">
        <f t="shared" si="15"/>
        <v>FAIL</v>
      </c>
      <c r="K465" s="17" t="str">
        <f>IF(AND(IF('114成績輸入與落點儀表板'!$C$2="必須採計",L465&gt;0,IF('114成績輸入與落點儀表板'!$C$2="不可採計",L465=0,TRUE)),IF('114成績輸入與落點儀表板'!$C$3="必須採計",M465&gt;0,IF('114成績輸入與落點儀表板'!$C$3="不可採計",M465=0,TRUE)),IF('114成績輸入與落點儀表板'!$C$4="必須採計",N465&gt;0,IF('114成績輸入與落點儀表板'!$C$4="不可採計",N465=0,TRUE)),IF('114成績輸入與落點儀表板'!$C$5="必須採計",O465&gt;0,IF('114成績輸入與落點儀表板'!$C$5="不可採計",O465=0,TRUE)),IF('114成績輸入與落點儀表板'!$C$6="必須採計",P465&gt;0,IF('114成績輸入與落點儀表板'!$C$6="不可採計",P465=0,TRUE)),IF('114成績輸入與落點儀表板'!$C$7="必須採計",Q465&gt;0,IF('114成績輸入與落點儀表板'!$C$7="不可採計",Q465=0,TRUE)),IF('114成績輸入與落點儀表板'!$C$8="必須採計",R465&gt;0,IF('114成績輸入與落點儀表板'!$C$8="不可採計",R465=0,TRUE)),IF('114成績輸入與落點儀表板'!$C$9="必須採計",S465&gt;0,IF('114成績輸入與落點儀表板'!$C$9="不可採計",S465=0,TRUE)),IF('114成績輸入與落點儀表板'!$C$10="必須採計",T465&gt;0,IF('114成績輸入與落點儀表板'!$C$10="不可採計",T465=0,TRUE)),IF('114成績輸入與落點儀表板'!$C$11="必須採計",U465&gt;0,IF('114成績輸入與落點儀表板'!$C$11="不可採計",U465=0,TRUE)),IF('114成績輸入與落點儀表板'!$C$12="必須採計",V465&gt;0,IF('114成績輸入與落點儀表板'!$C$12="不可採計",V465=0,TRUE)),IF('114成績輸入與落點儀表板'!$C$13="必須採計",W465&gt;0,IF('114成績輸入與落點儀表板'!$C$13="不可採計",W465=0,TRUE)),IF('114成績輸入與落點儀表板'!$C$14="必須採計",X465&gt;0,IF('114成績輸入與落點儀表板'!$C$14="不可採計",X465=0,TRUE)),IF('114成績輸入與落點儀表板'!$C$15="必須採計",Y465&gt;0,IF('114成績輸入與落點儀表板'!$C$15="不可採計",Y465=0,TRUE)),IF('114成績輸入與落點儀表板'!$C$16="必須採計",Z465&gt;0,IF('114成績輸入與落點儀表板'!$C$16="不可採計",Z465=0,TRUE))),"✅ 符合","❌ 不符合")</f>
        <v>❌ 不符合</v>
      </c>
      <c r="L465" s="15">
        <v>0</v>
      </c>
      <c r="M465" s="15">
        <v>1</v>
      </c>
      <c r="N465" s="15">
        <v>0</v>
      </c>
      <c r="O465" s="15">
        <v>0</v>
      </c>
      <c r="P465" s="15">
        <v>0</v>
      </c>
      <c r="Q465" s="15">
        <v>0</v>
      </c>
      <c r="R465" s="15">
        <v>1</v>
      </c>
      <c r="S465" s="15">
        <v>1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1</v>
      </c>
      <c r="Z465" s="15">
        <v>0</v>
      </c>
    </row>
    <row r="466" spans="1:26" ht="15.75" customHeight="1" x14ac:dyDescent="0.3">
      <c r="A466" s="2" t="s">
        <v>1229</v>
      </c>
      <c r="B466" s="13" t="s">
        <v>1175</v>
      </c>
      <c r="C466" s="13" t="s">
        <v>159</v>
      </c>
      <c r="D466" s="12" t="s">
        <v>103</v>
      </c>
      <c r="E466" s="13" t="s">
        <v>437</v>
      </c>
      <c r="F466" s="2">
        <v>73</v>
      </c>
      <c r="G466" s="15">
        <v>163</v>
      </c>
      <c r="H466" s="7">
        <f>L466*'114成績輸入與落點儀表板'!$B$2+M466*'114成績輸入與落點儀表板'!$B$3+N466*'114成績輸入與落點儀表板'!$B$4+O466*'114成績輸入與落點儀表板'!$B$5+P466*'114成績輸入與落點儀表板'!$B$6+Q466*'114成績輸入與落點儀表板'!$B$7+R466*'114成績輸入與落點儀表板'!$B$8+S466*'114成績輸入與落點儀表板'!$B$9+T466*'114成績輸入與落點儀表板'!$B$10+U466*'114成績輸入與落點儀表板'!$B$11+V466*'114成績輸入與落點儀表板'!$B$12+W466*'114成績輸入與落點儀表板'!$B$13+X466*'114成績輸入與落點儀表板'!$B$14+Y466*'114成績輸入與落點儀表板'!$B$15+Z466*'114成績輸入與落點儀表板'!$B$16</f>
        <v>0</v>
      </c>
      <c r="I466" s="8">
        <f t="shared" si="14"/>
        <v>-163</v>
      </c>
      <c r="J466" s="2" t="str">
        <f t="shared" si="15"/>
        <v>FAIL</v>
      </c>
      <c r="K466" s="17" t="str">
        <f>IF(AND(IF('114成績輸入與落點儀表板'!$C$2="必須採計",L466&gt;0,IF('114成績輸入與落點儀表板'!$C$2="不可採計",L466=0,TRUE)),IF('114成績輸入與落點儀表板'!$C$3="必須採計",M466&gt;0,IF('114成績輸入與落點儀表板'!$C$3="不可採計",M466=0,TRUE)),IF('114成績輸入與落點儀表板'!$C$4="必須採計",N466&gt;0,IF('114成績輸入與落點儀表板'!$C$4="不可採計",N466=0,TRUE)),IF('114成績輸入與落點儀表板'!$C$5="必須採計",O466&gt;0,IF('114成績輸入與落點儀表板'!$C$5="不可採計",O466=0,TRUE)),IF('114成績輸入與落點儀表板'!$C$6="必須採計",P466&gt;0,IF('114成績輸入與落點儀表板'!$C$6="不可採計",P466=0,TRUE)),IF('114成績輸入與落點儀表板'!$C$7="必須採計",Q466&gt;0,IF('114成績輸入與落點儀表板'!$C$7="不可採計",Q466=0,TRUE)),IF('114成績輸入與落點儀表板'!$C$8="必須採計",R466&gt;0,IF('114成績輸入與落點儀表板'!$C$8="不可採計",R466=0,TRUE)),IF('114成績輸入與落點儀表板'!$C$9="必須採計",S466&gt;0,IF('114成績輸入與落點儀表板'!$C$9="不可採計",S466=0,TRUE)),IF('114成績輸入與落點儀表板'!$C$10="必須採計",T466&gt;0,IF('114成績輸入與落點儀表板'!$C$10="不可採計",T466=0,TRUE)),IF('114成績輸入與落點儀表板'!$C$11="必須採計",U466&gt;0,IF('114成績輸入與落點儀表板'!$C$11="不可採計",U466=0,TRUE)),IF('114成績輸入與落點儀表板'!$C$12="必須採計",V466&gt;0,IF('114成績輸入與落點儀表板'!$C$12="不可採計",V466=0,TRUE)),IF('114成績輸入與落點儀表板'!$C$13="必須採計",W466&gt;0,IF('114成績輸入與落點儀表板'!$C$13="不可採計",W466=0,TRUE)),IF('114成績輸入與落點儀表板'!$C$14="必須採計",X466&gt;0,IF('114成績輸入與落點儀表板'!$C$14="不可採計",X466=0,TRUE)),IF('114成績輸入與落點儀表板'!$C$15="必須採計",Y466&gt;0,IF('114成績輸入與落點儀表板'!$C$15="不可採計",Y466=0,TRUE)),IF('114成績輸入與落點儀表板'!$C$16="必須採計",Z466&gt;0,IF('114成績輸入與落點儀表板'!$C$16="不可採計",Z466=0,TRUE))),"✅ 符合","❌ 不符合")</f>
        <v>❌ 不符合</v>
      </c>
      <c r="L466" s="15">
        <v>0</v>
      </c>
      <c r="M466" s="15">
        <v>1</v>
      </c>
      <c r="N466" s="15">
        <v>1</v>
      </c>
      <c r="O466" s="15">
        <v>0</v>
      </c>
      <c r="P466" s="15">
        <v>0</v>
      </c>
      <c r="Q466" s="15">
        <v>0</v>
      </c>
      <c r="R466" s="15">
        <v>1</v>
      </c>
      <c r="S466" s="15">
        <v>1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</row>
    <row r="467" spans="1:26" x14ac:dyDescent="0.3">
      <c r="A467" s="2" t="s">
        <v>1232</v>
      </c>
      <c r="B467" s="13" t="s">
        <v>1175</v>
      </c>
      <c r="C467" s="13" t="s">
        <v>156</v>
      </c>
      <c r="D467" s="12" t="s">
        <v>103</v>
      </c>
      <c r="E467" s="13" t="s">
        <v>437</v>
      </c>
      <c r="F467" s="2">
        <v>37</v>
      </c>
      <c r="G467" s="15">
        <v>157</v>
      </c>
      <c r="H467" s="7">
        <f>L467*'114成績輸入與落點儀表板'!$B$2+M467*'114成績輸入與落點儀表板'!$B$3+N467*'114成績輸入與落點儀表板'!$B$4+O467*'114成績輸入與落點儀表板'!$B$5+P467*'114成績輸入與落點儀表板'!$B$6+Q467*'114成績輸入與落點儀表板'!$B$7+R467*'114成績輸入與落點儀表板'!$B$8+S467*'114成績輸入與落點儀表板'!$B$9+T467*'114成績輸入與落點儀表板'!$B$10+U467*'114成績輸入與落點儀表板'!$B$11+V467*'114成績輸入與落點儀表板'!$B$12+W467*'114成績輸入與落點儀表板'!$B$13+X467*'114成績輸入與落點儀表板'!$B$14+Y467*'114成績輸入與落點儀表板'!$B$15+Z467*'114成績輸入與落點儀表板'!$B$16</f>
        <v>0</v>
      </c>
      <c r="I467" s="8">
        <f t="shared" si="14"/>
        <v>-157</v>
      </c>
      <c r="J467" s="2" t="str">
        <f t="shared" si="15"/>
        <v>FAIL</v>
      </c>
      <c r="K467" s="17" t="str">
        <f>IF(AND(IF('114成績輸入與落點儀表板'!$C$2="必須採計",L467&gt;0,IF('114成績輸入與落點儀表板'!$C$2="不可採計",L467=0,TRUE)),IF('114成績輸入與落點儀表板'!$C$3="必須採計",M467&gt;0,IF('114成績輸入與落點儀表板'!$C$3="不可採計",M467=0,TRUE)),IF('114成績輸入與落點儀表板'!$C$4="必須採計",N467&gt;0,IF('114成績輸入與落點儀表板'!$C$4="不可採計",N467=0,TRUE)),IF('114成績輸入與落點儀表板'!$C$5="必須採計",O467&gt;0,IF('114成績輸入與落點儀表板'!$C$5="不可採計",O467=0,TRUE)),IF('114成績輸入與落點儀表板'!$C$6="必須採計",P467&gt;0,IF('114成績輸入與落點儀表板'!$C$6="不可採計",P467=0,TRUE)),IF('114成績輸入與落點儀表板'!$C$7="必須採計",Q467&gt;0,IF('114成績輸入與落點儀表板'!$C$7="不可採計",Q467=0,TRUE)),IF('114成績輸入與落點儀表板'!$C$8="必須採計",R467&gt;0,IF('114成績輸入與落點儀表板'!$C$8="不可採計",R467=0,TRUE)),IF('114成績輸入與落點儀表板'!$C$9="必須採計",S467&gt;0,IF('114成績輸入與落點儀表板'!$C$9="不可採計",S467=0,TRUE)),IF('114成績輸入與落點儀表板'!$C$10="必須採計",T467&gt;0,IF('114成績輸入與落點儀表板'!$C$10="不可採計",T467=0,TRUE)),IF('114成績輸入與落點儀表板'!$C$11="必須採計",U467&gt;0,IF('114成績輸入與落點儀表板'!$C$11="不可採計",U467=0,TRUE)),IF('114成績輸入與落點儀表板'!$C$12="必須採計",V467&gt;0,IF('114成績輸入與落點儀表板'!$C$12="不可採計",V467=0,TRUE)),IF('114成績輸入與落點儀表板'!$C$13="必須採計",W467&gt;0,IF('114成績輸入與落點儀表板'!$C$13="不可採計",W467=0,TRUE)),IF('114成績輸入與落點儀表板'!$C$14="必須採計",X467&gt;0,IF('114成績輸入與落點儀表板'!$C$14="不可採計",X467=0,TRUE)),IF('114成績輸入與落點儀表板'!$C$15="必須採計",Y467&gt;0,IF('114成績輸入與落點儀表板'!$C$15="不可採計",Y467=0,TRUE)),IF('114成績輸入與落點儀表板'!$C$16="必須採計",Z467&gt;0,IF('114成績輸入與落點儀表板'!$C$16="不可採計",Z467=0,TRUE))),"✅ 符合","❌ 不符合")</f>
        <v>❌ 不符合</v>
      </c>
      <c r="L467" s="15">
        <v>0</v>
      </c>
      <c r="M467" s="15">
        <v>1</v>
      </c>
      <c r="N467" s="15">
        <v>1</v>
      </c>
      <c r="O467" s="15">
        <v>0</v>
      </c>
      <c r="P467" s="15">
        <v>0</v>
      </c>
      <c r="Q467" s="15">
        <v>0</v>
      </c>
      <c r="R467" s="15">
        <v>1</v>
      </c>
      <c r="S467" s="15">
        <v>1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</row>
    <row r="468" spans="1:26" ht="15.75" customHeight="1" x14ac:dyDescent="0.3">
      <c r="A468" s="2" t="s">
        <v>1235</v>
      </c>
      <c r="B468" s="13" t="s">
        <v>1175</v>
      </c>
      <c r="C468" s="13" t="s">
        <v>1202</v>
      </c>
      <c r="D468" s="12" t="s">
        <v>227</v>
      </c>
      <c r="E468" s="13" t="s">
        <v>1203</v>
      </c>
      <c r="F468" s="2">
        <v>6</v>
      </c>
      <c r="G468" s="15">
        <v>180</v>
      </c>
      <c r="H468" s="7">
        <f>L468*'114成績輸入與落點儀表板'!$B$2+M468*'114成績輸入與落點儀表板'!$B$3+N468*'114成績輸入與落點儀表板'!$B$4+O468*'114成績輸入與落點儀表板'!$B$5+P468*'114成績輸入與落點儀表板'!$B$6+Q468*'114成績輸入與落點儀表板'!$B$7+R468*'114成績輸入與落點儀表板'!$B$8+S468*'114成績輸入與落點儀表板'!$B$9+T468*'114成績輸入與落點儀表板'!$B$10+U468*'114成績輸入與落點儀表板'!$B$11+V468*'114成績輸入與落點儀表板'!$B$12+W468*'114成績輸入與落點儀表板'!$B$13+X468*'114成績輸入與落點儀表板'!$B$14+Y468*'114成績輸入與落點儀表板'!$B$15+Z468*'114成績輸入與落點儀表板'!$B$16</f>
        <v>0</v>
      </c>
      <c r="I468" s="8">
        <f t="shared" si="14"/>
        <v>-180</v>
      </c>
      <c r="J468" s="2" t="str">
        <f t="shared" si="15"/>
        <v>FAIL</v>
      </c>
      <c r="K468" s="17" t="str">
        <f>IF(AND(IF('114成績輸入與落點儀表板'!$C$2="必須採計",L468&gt;0,IF('114成績輸入與落點儀表板'!$C$2="不可採計",L468=0,TRUE)),IF('114成績輸入與落點儀表板'!$C$3="必須採計",M468&gt;0,IF('114成績輸入與落點儀表板'!$C$3="不可採計",M468=0,TRUE)),IF('114成績輸入與落點儀表板'!$C$4="必須採計",N468&gt;0,IF('114成績輸入與落點儀表板'!$C$4="不可採計",N468=0,TRUE)),IF('114成績輸入與落點儀表板'!$C$5="必須採計",O468&gt;0,IF('114成績輸入與落點儀表板'!$C$5="不可採計",O468=0,TRUE)),IF('114成績輸入與落點儀表板'!$C$6="必須採計",P468&gt;0,IF('114成績輸入與落點儀表板'!$C$6="不可採計",P468=0,TRUE)),IF('114成績輸入與落點儀表板'!$C$7="必須採計",Q468&gt;0,IF('114成績輸入與落點儀表板'!$C$7="不可採計",Q468=0,TRUE)),IF('114成績輸入與落點儀表板'!$C$8="必須採計",R468&gt;0,IF('114成績輸入與落點儀表板'!$C$8="不可採計",R468=0,TRUE)),IF('114成績輸入與落點儀表板'!$C$9="必須採計",S468&gt;0,IF('114成績輸入與落點儀表板'!$C$9="不可採計",S468=0,TRUE)),IF('114成績輸入與落點儀表板'!$C$10="必須採計",T468&gt;0,IF('114成績輸入與落點儀表板'!$C$10="不可採計",T468=0,TRUE)),IF('114成績輸入與落點儀表板'!$C$11="必須採計",U468&gt;0,IF('114成績輸入與落點儀表板'!$C$11="不可採計",U468=0,TRUE)),IF('114成績輸入與落點儀表板'!$C$12="必須採計",V468&gt;0,IF('114成績輸入與落點儀表板'!$C$12="不可採計",V468=0,TRUE)),IF('114成績輸入與落點儀表板'!$C$13="必須採計",W468&gt;0,IF('114成績輸入與落點儀表板'!$C$13="不可採計",W468=0,TRUE)),IF('114成績輸入與落點儀表板'!$C$14="必須採計",X468&gt;0,IF('114成績輸入與落點儀表板'!$C$14="不可採計",X468=0,TRUE)),IF('114成績輸入與落點儀表板'!$C$15="必須採計",Y468&gt;0,IF('114成績輸入與落點儀表板'!$C$15="不可採計",Y468=0,TRUE)),IF('114成績輸入與落點儀表板'!$C$16="必須採計",Z468&gt;0,IF('114成績輸入與落點儀表板'!$C$16="不可採計",Z468=0,TRUE))),"✅ 符合","❌ 不符合")</f>
        <v>❌ 不符合</v>
      </c>
      <c r="L468" s="15">
        <v>0</v>
      </c>
      <c r="M468" s="15">
        <v>1</v>
      </c>
      <c r="N468" s="15">
        <v>1</v>
      </c>
      <c r="O468" s="15">
        <v>0</v>
      </c>
      <c r="P468" s="15">
        <v>0</v>
      </c>
      <c r="Q468" s="15">
        <v>0</v>
      </c>
      <c r="R468" s="15">
        <v>1</v>
      </c>
      <c r="S468" s="15">
        <v>1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</row>
    <row r="469" spans="1:26" x14ac:dyDescent="0.3">
      <c r="A469" s="2" t="s">
        <v>1238</v>
      </c>
      <c r="B469" s="13" t="s">
        <v>1175</v>
      </c>
      <c r="C469" s="13" t="s">
        <v>1205</v>
      </c>
      <c r="D469" s="12" t="s">
        <v>103</v>
      </c>
      <c r="E469" s="13" t="s">
        <v>4213</v>
      </c>
      <c r="F469" s="2">
        <v>7</v>
      </c>
      <c r="G469" s="15">
        <v>189</v>
      </c>
      <c r="H469" s="7">
        <f>L469*'114成績輸入與落點儀表板'!$B$2+M469*'114成績輸入與落點儀表板'!$B$3+N469*'114成績輸入與落點儀表板'!$B$4+O469*'114成績輸入與落點儀表板'!$B$5+P469*'114成績輸入與落點儀表板'!$B$6+Q469*'114成績輸入與落點儀表板'!$B$7+R469*'114成績輸入與落點儀表板'!$B$8+S469*'114成績輸入與落點儀表板'!$B$9+T469*'114成績輸入與落點儀表板'!$B$10+U469*'114成績輸入與落點儀表板'!$B$11+V469*'114成績輸入與落點儀表板'!$B$12+W469*'114成績輸入與落點儀表板'!$B$13+X469*'114成績輸入與落點儀表板'!$B$14+Y469*'114成績輸入與落點儀表板'!$B$15+Z469*'114成績輸入與落點儀表板'!$B$16</f>
        <v>0</v>
      </c>
      <c r="I469" s="8">
        <f t="shared" si="14"/>
        <v>-189</v>
      </c>
      <c r="J469" s="2" t="str">
        <f t="shared" si="15"/>
        <v>FAIL</v>
      </c>
      <c r="K469" s="17" t="str">
        <f>IF(AND(IF('114成績輸入與落點儀表板'!$C$2="必須採計",L469&gt;0,IF('114成績輸入與落點儀表板'!$C$2="不可採計",L469=0,TRUE)),IF('114成績輸入與落點儀表板'!$C$3="必須採計",M469&gt;0,IF('114成績輸入與落點儀表板'!$C$3="不可採計",M469=0,TRUE)),IF('114成績輸入與落點儀表板'!$C$4="必須採計",N469&gt;0,IF('114成績輸入與落點儀表板'!$C$4="不可採計",N469=0,TRUE)),IF('114成績輸入與落點儀表板'!$C$5="必須採計",O469&gt;0,IF('114成績輸入與落點儀表板'!$C$5="不可採計",O469=0,TRUE)),IF('114成績輸入與落點儀表板'!$C$6="必須採計",P469&gt;0,IF('114成績輸入與落點儀表板'!$C$6="不可採計",P469=0,TRUE)),IF('114成績輸入與落點儀表板'!$C$7="必須採計",Q469&gt;0,IF('114成績輸入與落點儀表板'!$C$7="不可採計",Q469=0,TRUE)),IF('114成績輸入與落點儀表板'!$C$8="必須採計",R469&gt;0,IF('114成績輸入與落點儀表板'!$C$8="不可採計",R469=0,TRUE)),IF('114成績輸入與落點儀表板'!$C$9="必須採計",S469&gt;0,IF('114成績輸入與落點儀表板'!$C$9="不可採計",S469=0,TRUE)),IF('114成績輸入與落點儀表板'!$C$10="必須採計",T469&gt;0,IF('114成績輸入與落點儀表板'!$C$10="不可採計",T469=0,TRUE)),IF('114成績輸入與落點儀表板'!$C$11="必須採計",U469&gt;0,IF('114成績輸入與落點儀表板'!$C$11="不可採計",U469=0,TRUE)),IF('114成績輸入與落點儀表板'!$C$12="必須採計",V469&gt;0,IF('114成績輸入與落點儀表板'!$C$12="不可採計",V469=0,TRUE)),IF('114成績輸入與落點儀表板'!$C$13="必須採計",W469&gt;0,IF('114成績輸入與落點儀表板'!$C$13="不可採計",W469=0,TRUE)),IF('114成績輸入與落點儀表板'!$C$14="必須採計",X469&gt;0,IF('114成績輸入與落點儀表板'!$C$14="不可採計",X469=0,TRUE)),IF('114成績輸入與落點儀表板'!$C$15="必須採計",Y469&gt;0,IF('114成績輸入與落點儀表板'!$C$15="不可採計",Y469=0,TRUE)),IF('114成績輸入與落點儀表板'!$C$16="必須採計",Z469&gt;0,IF('114成績輸入與落點儀表板'!$C$16="不可採計",Z469=0,TRUE))),"✅ 符合","❌ 不符合")</f>
        <v>❌ 不符合</v>
      </c>
      <c r="L469" s="15">
        <v>0</v>
      </c>
      <c r="M469" s="15">
        <v>1</v>
      </c>
      <c r="N469" s="15">
        <v>1</v>
      </c>
      <c r="O469" s="15">
        <v>0</v>
      </c>
      <c r="P469" s="15">
        <v>0</v>
      </c>
      <c r="Q469" s="15">
        <v>0</v>
      </c>
      <c r="R469" s="15">
        <v>1</v>
      </c>
      <c r="S469" s="15">
        <v>1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</row>
    <row r="470" spans="1:26" ht="15.75" customHeight="1" x14ac:dyDescent="0.3">
      <c r="A470" s="2" t="s">
        <v>1240</v>
      </c>
      <c r="B470" s="13" t="s">
        <v>1175</v>
      </c>
      <c r="C470" s="13" t="s">
        <v>1208</v>
      </c>
      <c r="D470" s="12" t="s">
        <v>103</v>
      </c>
      <c r="E470" s="13" t="s">
        <v>494</v>
      </c>
      <c r="F470" s="2">
        <v>6</v>
      </c>
      <c r="G470" s="15">
        <v>188</v>
      </c>
      <c r="H470" s="7">
        <f>L470*'114成績輸入與落點儀表板'!$B$2+M470*'114成績輸入與落點儀表板'!$B$3+N470*'114成績輸入與落點儀表板'!$B$4+O470*'114成績輸入與落點儀表板'!$B$5+P470*'114成績輸入與落點儀表板'!$B$6+Q470*'114成績輸入與落點儀表板'!$B$7+R470*'114成績輸入與落點儀表板'!$B$8+S470*'114成績輸入與落點儀表板'!$B$9+T470*'114成績輸入與落點儀表板'!$B$10+U470*'114成績輸入與落點儀表板'!$B$11+V470*'114成績輸入與落點儀表板'!$B$12+W470*'114成績輸入與落點儀表板'!$B$13+X470*'114成績輸入與落點儀表板'!$B$14+Y470*'114成績輸入與落點儀表板'!$B$15+Z470*'114成績輸入與落點儀表板'!$B$16</f>
        <v>0</v>
      </c>
      <c r="I470" s="8">
        <f t="shared" si="14"/>
        <v>-188</v>
      </c>
      <c r="J470" s="2" t="str">
        <f t="shared" si="15"/>
        <v>FAIL</v>
      </c>
      <c r="K470" s="17" t="str">
        <f>IF(AND(IF('114成績輸入與落點儀表板'!$C$2="必須採計",L470&gt;0,IF('114成績輸入與落點儀表板'!$C$2="不可採計",L470=0,TRUE)),IF('114成績輸入與落點儀表板'!$C$3="必須採計",M470&gt;0,IF('114成績輸入與落點儀表板'!$C$3="不可採計",M470=0,TRUE)),IF('114成績輸入與落點儀表板'!$C$4="必須採計",N470&gt;0,IF('114成績輸入與落點儀表板'!$C$4="不可採計",N470=0,TRUE)),IF('114成績輸入與落點儀表板'!$C$5="必須採計",O470&gt;0,IF('114成績輸入與落點儀表板'!$C$5="不可採計",O470=0,TRUE)),IF('114成績輸入與落點儀表板'!$C$6="必須採計",P470&gt;0,IF('114成績輸入與落點儀表板'!$C$6="不可採計",P470=0,TRUE)),IF('114成績輸入與落點儀表板'!$C$7="必須採計",Q470&gt;0,IF('114成績輸入與落點儀表板'!$C$7="不可採計",Q470=0,TRUE)),IF('114成績輸入與落點儀表板'!$C$8="必須採計",R470&gt;0,IF('114成績輸入與落點儀表板'!$C$8="不可採計",R470=0,TRUE)),IF('114成績輸入與落點儀表板'!$C$9="必須採計",S470&gt;0,IF('114成績輸入與落點儀表板'!$C$9="不可採計",S470=0,TRUE)),IF('114成績輸入與落點儀表板'!$C$10="必須採計",T470&gt;0,IF('114成績輸入與落點儀表板'!$C$10="不可採計",T470=0,TRUE)),IF('114成績輸入與落點儀表板'!$C$11="必須採計",U470&gt;0,IF('114成績輸入與落點儀表板'!$C$11="不可採計",U470=0,TRUE)),IF('114成績輸入與落點儀表板'!$C$12="必須採計",V470&gt;0,IF('114成績輸入與落點儀表板'!$C$12="不可採計",V470=0,TRUE)),IF('114成績輸入與落點儀表板'!$C$13="必須採計",W470&gt;0,IF('114成績輸入與落點儀表板'!$C$13="不可採計",W470=0,TRUE)),IF('114成績輸入與落點儀表板'!$C$14="必須採計",X470&gt;0,IF('114成績輸入與落點儀表板'!$C$14="不可採計",X470=0,TRUE)),IF('114成績輸入與落點儀表板'!$C$15="必須採計",Y470&gt;0,IF('114成績輸入與落點儀表板'!$C$15="不可採計",Y470=0,TRUE)),IF('114成績輸入與落點儀表板'!$C$16="必須採計",Z470&gt;0,IF('114成績輸入與落點儀表板'!$C$16="不可採計",Z470=0,TRUE))),"✅ 符合","❌ 不符合")</f>
        <v>❌ 不符合</v>
      </c>
      <c r="L470" s="15">
        <v>0</v>
      </c>
      <c r="M470" s="15">
        <v>1</v>
      </c>
      <c r="N470" s="15">
        <v>1</v>
      </c>
      <c r="O470" s="15">
        <v>0</v>
      </c>
      <c r="P470" s="15">
        <v>0</v>
      </c>
      <c r="Q470" s="15">
        <v>0</v>
      </c>
      <c r="R470" s="15">
        <v>1</v>
      </c>
      <c r="S470" s="15">
        <v>1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</row>
    <row r="471" spans="1:26" x14ac:dyDescent="0.3">
      <c r="A471" s="2" t="s">
        <v>1243</v>
      </c>
      <c r="B471" s="13" t="s">
        <v>1175</v>
      </c>
      <c r="C471" s="13" t="s">
        <v>1210</v>
      </c>
      <c r="D471" s="12" t="s">
        <v>86</v>
      </c>
      <c r="E471" s="13" t="s">
        <v>1211</v>
      </c>
      <c r="F471" s="2">
        <v>28</v>
      </c>
      <c r="G471" s="15">
        <v>241.5</v>
      </c>
      <c r="H471" s="7">
        <f>L471*'114成績輸入與落點儀表板'!$B$2+M471*'114成績輸入與落點儀表板'!$B$3+N471*'114成績輸入與落點儀表板'!$B$4+O471*'114成績輸入與落點儀表板'!$B$5+P471*'114成績輸入與落點儀表板'!$B$6+Q471*'114成績輸入與落點儀表板'!$B$7+R471*'114成績輸入與落點儀表板'!$B$8+S471*'114成績輸入與落點儀表板'!$B$9+T471*'114成績輸入與落點儀表板'!$B$10+U471*'114成績輸入與落點儀表板'!$B$11+V471*'114成績輸入與落點儀表板'!$B$12+W471*'114成績輸入與落點儀表板'!$B$13+X471*'114成績輸入與落點儀表板'!$B$14+Y471*'114成績輸入與落點儀表板'!$B$15+Z471*'114成績輸入與落點儀表板'!$B$16</f>
        <v>0</v>
      </c>
      <c r="I471" s="8">
        <f t="shared" si="14"/>
        <v>-241.5</v>
      </c>
      <c r="J471" s="2" t="str">
        <f t="shared" si="15"/>
        <v>FAIL</v>
      </c>
      <c r="K471" s="17" t="str">
        <f>IF(AND(IF('114成績輸入與落點儀表板'!$C$2="必須採計",L471&gt;0,IF('114成績輸入與落點儀表板'!$C$2="不可採計",L471=0,TRUE)),IF('114成績輸入與落點儀表板'!$C$3="必須採計",M471&gt;0,IF('114成績輸入與落點儀表板'!$C$3="不可採計",M471=0,TRUE)),IF('114成績輸入與落點儀表板'!$C$4="必須採計",N471&gt;0,IF('114成績輸入與落點儀表板'!$C$4="不可採計",N471=0,TRUE)),IF('114成績輸入與落點儀表板'!$C$5="必須採計",O471&gt;0,IF('114成績輸入與落點儀表板'!$C$5="不可採計",O471=0,TRUE)),IF('114成績輸入與落點儀表板'!$C$6="必須採計",P471&gt;0,IF('114成績輸入與落點儀表板'!$C$6="不可採計",P471=0,TRUE)),IF('114成績輸入與落點儀表板'!$C$7="必須採計",Q471&gt;0,IF('114成績輸入與落點儀表板'!$C$7="不可採計",Q471=0,TRUE)),IF('114成績輸入與落點儀表板'!$C$8="必須採計",R471&gt;0,IF('114成績輸入與落點儀表板'!$C$8="不可採計",R471=0,TRUE)),IF('114成績輸入與落點儀表板'!$C$9="必須採計",S471&gt;0,IF('114成績輸入與落點儀表板'!$C$9="不可採計",S471=0,TRUE)),IF('114成績輸入與落點儀表板'!$C$10="必須採計",T471&gt;0,IF('114成績輸入與落點儀表板'!$C$10="不可採計",T471=0,TRUE)),IF('114成績輸入與落點儀表板'!$C$11="必須採計",U471&gt;0,IF('114成績輸入與落點儀表板'!$C$11="不可採計",U471=0,TRUE)),IF('114成績輸入與落點儀表板'!$C$12="必須採計",V471&gt;0,IF('114成績輸入與落點儀表板'!$C$12="不可採計",V471=0,TRUE)),IF('114成績輸入與落點儀表板'!$C$13="必須採計",W471&gt;0,IF('114成績輸入與落點儀表板'!$C$13="不可採計",W471=0,TRUE)),IF('114成績輸入與落點儀表板'!$C$14="必須採計",X471&gt;0,IF('114成績輸入與落點儀表板'!$C$14="不可採計",X471=0,TRUE)),IF('114成績輸入與落點儀表板'!$C$15="必須採計",Y471&gt;0,IF('114成績輸入與落點儀表板'!$C$15="不可採計",Y471=0,TRUE)),IF('114成績輸入與落點儀表板'!$C$16="必須採計",Z471&gt;0,IF('114成績輸入與落點儀表板'!$C$16="不可採計",Z471=0,TRUE))),"✅ 符合","❌ 不符合")</f>
        <v>✅ 符合</v>
      </c>
      <c r="L471" s="15">
        <v>1</v>
      </c>
      <c r="M471" s="15">
        <v>1</v>
      </c>
      <c r="N471" s="15">
        <v>1</v>
      </c>
      <c r="O471" s="15">
        <v>0</v>
      </c>
      <c r="P471" s="15">
        <v>0</v>
      </c>
      <c r="Q471" s="15">
        <v>0</v>
      </c>
      <c r="R471" s="15">
        <v>1</v>
      </c>
      <c r="S471" s="15">
        <v>1.5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</row>
    <row r="472" spans="1:26" ht="15.75" customHeight="1" x14ac:dyDescent="0.3">
      <c r="A472" s="2" t="s">
        <v>1246</v>
      </c>
      <c r="B472" s="13" t="s">
        <v>1175</v>
      </c>
      <c r="C472" s="13" t="s">
        <v>754</v>
      </c>
      <c r="D472" s="12" t="s">
        <v>86</v>
      </c>
      <c r="E472" s="13" t="s">
        <v>1213</v>
      </c>
      <c r="F472" s="2">
        <v>13</v>
      </c>
      <c r="G472" s="15">
        <v>263</v>
      </c>
      <c r="H472" s="7">
        <f>L472*'114成績輸入與落點儀表板'!$B$2+M472*'114成績輸入與落點儀表板'!$B$3+N472*'114成績輸入與落點儀表板'!$B$4+O472*'114成績輸入與落點儀表板'!$B$5+P472*'114成績輸入與落點儀表板'!$B$6+Q472*'114成績輸入與落點儀表板'!$B$7+R472*'114成績輸入與落點儀表板'!$B$8+S472*'114成績輸入與落點儀表板'!$B$9+T472*'114成績輸入與落點儀表板'!$B$10+U472*'114成績輸入與落點儀表板'!$B$11+V472*'114成績輸入與落點儀表板'!$B$12+W472*'114成績輸入與落點儀表板'!$B$13+X472*'114成績輸入與落點儀表板'!$B$14+Y472*'114成績輸入與落點儀表板'!$B$15+Z472*'114成績輸入與落點儀表板'!$B$16</f>
        <v>0</v>
      </c>
      <c r="I472" s="8">
        <f t="shared" si="14"/>
        <v>-263</v>
      </c>
      <c r="J472" s="2" t="str">
        <f t="shared" si="15"/>
        <v>FAIL</v>
      </c>
      <c r="K472" s="17" t="str">
        <f>IF(AND(IF('114成績輸入與落點儀表板'!$C$2="必須採計",L472&gt;0,IF('114成績輸入與落點儀表板'!$C$2="不可採計",L472=0,TRUE)),IF('114成績輸入與落點儀表板'!$C$3="必須採計",M472&gt;0,IF('114成績輸入與落點儀表板'!$C$3="不可採計",M472=0,TRUE)),IF('114成績輸入與落點儀表板'!$C$4="必須採計",N472&gt;0,IF('114成績輸入與落點儀表板'!$C$4="不可採計",N472=0,TRUE)),IF('114成績輸入與落點儀表板'!$C$5="必須採計",O472&gt;0,IF('114成績輸入與落點儀表板'!$C$5="不可採計",O472=0,TRUE)),IF('114成績輸入與落點儀表板'!$C$6="必須採計",P472&gt;0,IF('114成績輸入與落點儀表板'!$C$6="不可採計",P472=0,TRUE)),IF('114成績輸入與落點儀表板'!$C$7="必須採計",Q472&gt;0,IF('114成績輸入與落點儀表板'!$C$7="不可採計",Q472=0,TRUE)),IF('114成績輸入與落點儀表板'!$C$8="必須採計",R472&gt;0,IF('114成績輸入與落點儀表板'!$C$8="不可採計",R472=0,TRUE)),IF('114成績輸入與落點儀表板'!$C$9="必須採計",S472&gt;0,IF('114成績輸入與落點儀表板'!$C$9="不可採計",S472=0,TRUE)),IF('114成績輸入與落點儀表板'!$C$10="必須採計",T472&gt;0,IF('114成績輸入與落點儀表板'!$C$10="不可採計",T472=0,TRUE)),IF('114成績輸入與落點儀表板'!$C$11="必須採計",U472&gt;0,IF('114成績輸入與落點儀表板'!$C$11="不可採計",U472=0,TRUE)),IF('114成績輸入與落點儀表板'!$C$12="必須採計",V472&gt;0,IF('114成績輸入與落點儀表板'!$C$12="不可採計",V472=0,TRUE)),IF('114成績輸入與落點儀表板'!$C$13="必須採計",W472&gt;0,IF('114成績輸入與落點儀表板'!$C$13="不可採計",W472=0,TRUE)),IF('114成績輸入與落點儀表板'!$C$14="必須採計",X472&gt;0,IF('114成績輸入與落點儀表板'!$C$14="不可採計",X472=0,TRUE)),IF('114成績輸入與落點儀表板'!$C$15="必須採計",Y472&gt;0,IF('114成績輸入與落點儀表板'!$C$15="不可採計",Y472=0,TRUE)),IF('114成績輸入與落點儀表板'!$C$16="必須採計",Z472&gt;0,IF('114成績輸入與落點儀表板'!$C$16="不可採計",Z472=0,TRUE))),"✅ 符合","❌ 不符合")</f>
        <v>❌ 不符合</v>
      </c>
      <c r="L472" s="15">
        <v>0</v>
      </c>
      <c r="M472" s="15">
        <v>1.5</v>
      </c>
      <c r="N472" s="15">
        <v>2</v>
      </c>
      <c r="O472" s="15">
        <v>0</v>
      </c>
      <c r="P472" s="15">
        <v>0</v>
      </c>
      <c r="Q472" s="15">
        <v>0</v>
      </c>
      <c r="R472" s="15">
        <v>1.5</v>
      </c>
      <c r="S472" s="15">
        <v>1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</row>
    <row r="473" spans="1:26" x14ac:dyDescent="0.3">
      <c r="A473" s="2" t="s">
        <v>1248</v>
      </c>
      <c r="B473" s="13" t="s">
        <v>1175</v>
      </c>
      <c r="C473" s="13" t="s">
        <v>1215</v>
      </c>
      <c r="D473" s="12" t="s">
        <v>4062</v>
      </c>
      <c r="E473" s="13" t="s">
        <v>1216</v>
      </c>
      <c r="F473" s="2">
        <v>16</v>
      </c>
      <c r="G473" s="15">
        <v>245</v>
      </c>
      <c r="H473" s="7">
        <f>L473*'114成績輸入與落點儀表板'!$B$2+M473*'114成績輸入與落點儀表板'!$B$3+N473*'114成績輸入與落點儀表板'!$B$4+O473*'114成績輸入與落點儀表板'!$B$5+P473*'114成績輸入與落點儀表板'!$B$6+Q473*'114成績輸入與落點儀表板'!$B$7+R473*'114成績輸入與落點儀表板'!$B$8+S473*'114成績輸入與落點儀表板'!$B$9+T473*'114成績輸入與落點儀表板'!$B$10+U473*'114成績輸入與落點儀表板'!$B$11+V473*'114成績輸入與落點儀表板'!$B$12+W473*'114成績輸入與落點儀表板'!$B$13+X473*'114成績輸入與落點儀表板'!$B$14+Y473*'114成績輸入與落點儀表板'!$B$15+Z473*'114成績輸入與落點儀表板'!$B$16</f>
        <v>0</v>
      </c>
      <c r="I473" s="8">
        <f t="shared" si="14"/>
        <v>-245</v>
      </c>
      <c r="J473" s="2" t="str">
        <f t="shared" si="15"/>
        <v>FAIL</v>
      </c>
      <c r="K473" s="17" t="str">
        <f>IF(AND(IF('114成績輸入與落點儀表板'!$C$2="必須採計",L473&gt;0,IF('114成績輸入與落點儀表板'!$C$2="不可採計",L473=0,TRUE)),IF('114成績輸入與落點儀表板'!$C$3="必須採計",M473&gt;0,IF('114成績輸入與落點儀表板'!$C$3="不可採計",M473=0,TRUE)),IF('114成績輸入與落點儀表板'!$C$4="必須採計",N473&gt;0,IF('114成績輸入與落點儀表板'!$C$4="不可採計",N473=0,TRUE)),IF('114成績輸入與落點儀表板'!$C$5="必須採計",O473&gt;0,IF('114成績輸入與落點儀表板'!$C$5="不可採計",O473=0,TRUE)),IF('114成績輸入與落點儀表板'!$C$6="必須採計",P473&gt;0,IF('114成績輸入與落點儀表板'!$C$6="不可採計",P473=0,TRUE)),IF('114成績輸入與落點儀表板'!$C$7="必須採計",Q473&gt;0,IF('114成績輸入與落點儀表板'!$C$7="不可採計",Q473=0,TRUE)),IF('114成績輸入與落點儀表板'!$C$8="必須採計",R473&gt;0,IF('114成績輸入與落點儀表板'!$C$8="不可採計",R473=0,TRUE)),IF('114成績輸入與落點儀表板'!$C$9="必須採計",S473&gt;0,IF('114成績輸入與落點儀表板'!$C$9="不可採計",S473=0,TRUE)),IF('114成績輸入與落點儀表板'!$C$10="必須採計",T473&gt;0,IF('114成績輸入與落點儀表板'!$C$10="不可採計",T473=0,TRUE)),IF('114成績輸入與落點儀表板'!$C$11="必須採計",U473&gt;0,IF('114成績輸入與落點儀表板'!$C$11="不可採計",U473=0,TRUE)),IF('114成績輸入與落點儀表板'!$C$12="必須採計",V473&gt;0,IF('114成績輸入與落點儀表板'!$C$12="不可採計",V473=0,TRUE)),IF('114成績輸入與落點儀表板'!$C$13="必須採計",W473&gt;0,IF('114成績輸入與落點儀表板'!$C$13="不可採計",W473=0,TRUE)),IF('114成績輸入與落點儀表板'!$C$14="必須採計",X473&gt;0,IF('114成績輸入與落點儀表板'!$C$14="不可採計",X473=0,TRUE)),IF('114成績輸入與落點儀表板'!$C$15="必須採計",Y473&gt;0,IF('114成績輸入與落點儀表板'!$C$15="不可採計",Y473=0,TRUE)),IF('114成績輸入與落點儀表板'!$C$16="必須採計",Z473&gt;0,IF('114成績輸入與落點儀表板'!$C$16="不可採計",Z473=0,TRUE))),"✅ 符合","❌ 不符合")</f>
        <v>❌ 不符合</v>
      </c>
      <c r="L473" s="15">
        <v>0</v>
      </c>
      <c r="M473" s="15">
        <v>1.25</v>
      </c>
      <c r="N473" s="15">
        <v>1</v>
      </c>
      <c r="O473" s="15">
        <v>0</v>
      </c>
      <c r="P473" s="15">
        <v>0</v>
      </c>
      <c r="Q473" s="15">
        <v>0</v>
      </c>
      <c r="R473" s="15">
        <v>1</v>
      </c>
      <c r="S473" s="15">
        <v>1.25</v>
      </c>
      <c r="T473" s="15">
        <v>1.5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</row>
    <row r="474" spans="1:26" ht="15.75" customHeight="1" x14ac:dyDescent="0.3">
      <c r="A474" s="2" t="s">
        <v>1249</v>
      </c>
      <c r="B474" s="13" t="s">
        <v>1175</v>
      </c>
      <c r="C474" s="13" t="s">
        <v>1218</v>
      </c>
      <c r="D474" s="12" t="s">
        <v>4062</v>
      </c>
      <c r="E474" s="13" t="s">
        <v>507</v>
      </c>
      <c r="F474" s="2">
        <v>4</v>
      </c>
      <c r="G474" s="15">
        <v>236.75</v>
      </c>
      <c r="H474" s="7">
        <f>L474*'114成績輸入與落點儀表板'!$B$2+M474*'114成績輸入與落點儀表板'!$B$3+N474*'114成績輸入與落點儀表板'!$B$4+O474*'114成績輸入與落點儀表板'!$B$5+P474*'114成績輸入與落點儀表板'!$B$6+Q474*'114成績輸入與落點儀表板'!$B$7+R474*'114成績輸入與落點儀表板'!$B$8+S474*'114成績輸入與落點儀表板'!$B$9+T474*'114成績輸入與落點儀表板'!$B$10+U474*'114成績輸入與落點儀表板'!$B$11+V474*'114成績輸入與落點儀表板'!$B$12+W474*'114成績輸入與落點儀表板'!$B$13+X474*'114成績輸入與落點儀表板'!$B$14+Y474*'114成績輸入與落點儀表板'!$B$15+Z474*'114成績輸入與落點儀表板'!$B$16</f>
        <v>0</v>
      </c>
      <c r="I474" s="8">
        <f t="shared" si="14"/>
        <v>-236.75</v>
      </c>
      <c r="J474" s="2" t="str">
        <f t="shared" si="15"/>
        <v>FAIL</v>
      </c>
      <c r="K474" s="17" t="str">
        <f>IF(AND(IF('114成績輸入與落點儀表板'!$C$2="必須採計",L474&gt;0,IF('114成績輸入與落點儀表板'!$C$2="不可採計",L474=0,TRUE)),IF('114成績輸入與落點儀表板'!$C$3="必須採計",M474&gt;0,IF('114成績輸入與落點儀表板'!$C$3="不可採計",M474=0,TRUE)),IF('114成績輸入與落點儀表板'!$C$4="必須採計",N474&gt;0,IF('114成績輸入與落點儀表板'!$C$4="不可採計",N474=0,TRUE)),IF('114成績輸入與落點儀表板'!$C$5="必須採計",O474&gt;0,IF('114成績輸入與落點儀表板'!$C$5="不可採計",O474=0,TRUE)),IF('114成績輸入與落點儀表板'!$C$6="必須採計",P474&gt;0,IF('114成績輸入與落點儀表板'!$C$6="不可採計",P474=0,TRUE)),IF('114成績輸入與落點儀表板'!$C$7="必須採計",Q474&gt;0,IF('114成績輸入與落點儀表板'!$C$7="不可採計",Q474=0,TRUE)),IF('114成績輸入與落點儀表板'!$C$8="必須採計",R474&gt;0,IF('114成績輸入與落點儀表板'!$C$8="不可採計",R474=0,TRUE)),IF('114成績輸入與落點儀表板'!$C$9="必須採計",S474&gt;0,IF('114成績輸入與落點儀表板'!$C$9="不可採計",S474=0,TRUE)),IF('114成績輸入與落點儀表板'!$C$10="必須採計",T474&gt;0,IF('114成績輸入與落點儀表板'!$C$10="不可採計",T474=0,TRUE)),IF('114成績輸入與落點儀表板'!$C$11="必須採計",U474&gt;0,IF('114成績輸入與落點儀表板'!$C$11="不可採計",U474=0,TRUE)),IF('114成績輸入與落點儀表板'!$C$12="必須採計",V474&gt;0,IF('114成績輸入與落點儀表板'!$C$12="不可採計",V474=0,TRUE)),IF('114成績輸入與落點儀表板'!$C$13="必須採計",W474&gt;0,IF('114成績輸入與落點儀表板'!$C$13="不可採計",W474=0,TRUE)),IF('114成績輸入與落點儀表板'!$C$14="必須採計",X474&gt;0,IF('114成績輸入與落點儀表板'!$C$14="不可採計",X474=0,TRUE)),IF('114成績輸入與落點儀表板'!$C$15="必須採計",Y474&gt;0,IF('114成績輸入與落點儀表板'!$C$15="不可採計",Y474=0,TRUE)),IF('114成績輸入與落點儀表板'!$C$16="必須採計",Z474&gt;0,IF('114成績輸入與落點儀表板'!$C$16="不可採計",Z474=0,TRUE))),"✅ 符合","❌ 不符合")</f>
        <v>✅ 符合</v>
      </c>
      <c r="L474" s="15">
        <v>1</v>
      </c>
      <c r="M474" s="15">
        <v>1</v>
      </c>
      <c r="N474" s="15">
        <v>1.25</v>
      </c>
      <c r="O474" s="15">
        <v>0</v>
      </c>
      <c r="P474" s="15">
        <v>0</v>
      </c>
      <c r="Q474" s="15">
        <v>0</v>
      </c>
      <c r="R474" s="15">
        <v>1.25</v>
      </c>
      <c r="S474" s="15">
        <v>1.25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</row>
    <row r="475" spans="1:26" x14ac:dyDescent="0.3">
      <c r="A475" s="2" t="s">
        <v>1251</v>
      </c>
      <c r="B475" s="13" t="s">
        <v>1175</v>
      </c>
      <c r="C475" s="13" t="s">
        <v>1221</v>
      </c>
      <c r="D475" s="12" t="s">
        <v>73</v>
      </c>
      <c r="E475" s="13" t="s">
        <v>697</v>
      </c>
      <c r="F475" s="2">
        <v>3</v>
      </c>
      <c r="G475" s="15">
        <v>225.5</v>
      </c>
      <c r="H475" s="7">
        <f>L475*'114成績輸入與落點儀表板'!$B$2+M475*'114成績輸入與落點儀表板'!$B$3+N475*'114成績輸入與落點儀表板'!$B$4+O475*'114成績輸入與落點儀表板'!$B$5+P475*'114成績輸入與落點儀表板'!$B$6+Q475*'114成績輸入與落點儀表板'!$B$7+R475*'114成績輸入與落點儀表板'!$B$8+S475*'114成績輸入與落點儀表板'!$B$9+T475*'114成績輸入與落點儀表板'!$B$10+U475*'114成績輸入與落點儀表板'!$B$11+V475*'114成績輸入與落點儀表板'!$B$12+W475*'114成績輸入與落點儀表板'!$B$13+X475*'114成績輸入與落點儀表板'!$B$14+Y475*'114成績輸入與落點儀表板'!$B$15+Z475*'114成績輸入與落點儀表板'!$B$16</f>
        <v>0</v>
      </c>
      <c r="I475" s="8">
        <f t="shared" si="14"/>
        <v>-225.5</v>
      </c>
      <c r="J475" s="2" t="str">
        <f t="shared" si="15"/>
        <v>FAIL</v>
      </c>
      <c r="K475" s="17" t="str">
        <f>IF(AND(IF('114成績輸入與落點儀表板'!$C$2="必須採計",L475&gt;0,IF('114成績輸入與落點儀表板'!$C$2="不可採計",L475=0,TRUE)),IF('114成績輸入與落點儀表板'!$C$3="必須採計",M475&gt;0,IF('114成績輸入與落點儀表板'!$C$3="不可採計",M475=0,TRUE)),IF('114成績輸入與落點儀表板'!$C$4="必須採計",N475&gt;0,IF('114成績輸入與落點儀表板'!$C$4="不可採計",N475=0,TRUE)),IF('114成績輸入與落點儀表板'!$C$5="必須採計",O475&gt;0,IF('114成績輸入與落點儀表板'!$C$5="不可採計",O475=0,TRUE)),IF('114成績輸入與落點儀表板'!$C$6="必須採計",P475&gt;0,IF('114成績輸入與落點儀表板'!$C$6="不可採計",P475=0,TRUE)),IF('114成績輸入與落點儀表板'!$C$7="必須採計",Q475&gt;0,IF('114成績輸入與落點儀表板'!$C$7="不可採計",Q475=0,TRUE)),IF('114成績輸入與落點儀表板'!$C$8="必須採計",R475&gt;0,IF('114成績輸入與落點儀表板'!$C$8="不可採計",R475=0,TRUE)),IF('114成績輸入與落點儀表板'!$C$9="必須採計",S475&gt;0,IF('114成績輸入與落點儀表板'!$C$9="不可採計",S475=0,TRUE)),IF('114成績輸入與落點儀表板'!$C$10="必須採計",T475&gt;0,IF('114成績輸入與落點儀表板'!$C$10="不可採計",T475=0,TRUE)),IF('114成績輸入與落點儀表板'!$C$11="必須採計",U475&gt;0,IF('114成績輸入與落點儀表板'!$C$11="不可採計",U475=0,TRUE)),IF('114成績輸入與落點儀表板'!$C$12="必須採計",V475&gt;0,IF('114成績輸入與落點儀表板'!$C$12="不可採計",V475=0,TRUE)),IF('114成績輸入與落點儀表板'!$C$13="必須採計",W475&gt;0,IF('114成績輸入與落點儀表板'!$C$13="不可採計",W475=0,TRUE)),IF('114成績輸入與落點儀表板'!$C$14="必須採計",X475&gt;0,IF('114成績輸入與落點儀表板'!$C$14="不可採計",X475=0,TRUE)),IF('114成績輸入與落點儀表板'!$C$15="必須採計",Y475&gt;0,IF('114成績輸入與落點儀表板'!$C$15="不可採計",Y475=0,TRUE)),IF('114成績輸入與落點儀表板'!$C$16="必須採計",Z475&gt;0,IF('114成績輸入與落點儀表板'!$C$16="不可採計",Z475=0,TRUE))),"✅ 符合","❌ 不符合")</f>
        <v>✅ 符合</v>
      </c>
      <c r="L475" s="15">
        <v>1</v>
      </c>
      <c r="M475" s="15">
        <v>1.5</v>
      </c>
      <c r="N475" s="15">
        <v>2</v>
      </c>
      <c r="O475" s="15">
        <v>0</v>
      </c>
      <c r="P475" s="15">
        <v>0</v>
      </c>
      <c r="Q475" s="15">
        <v>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</row>
    <row r="476" spans="1:26" ht="15.75" customHeight="1" x14ac:dyDescent="0.3">
      <c r="A476" s="2" t="s">
        <v>1254</v>
      </c>
      <c r="B476" s="13" t="s">
        <v>1175</v>
      </c>
      <c r="C476" s="13" t="s">
        <v>5091</v>
      </c>
      <c r="D476" s="12" t="s">
        <v>73</v>
      </c>
      <c r="E476" s="13" t="s">
        <v>389</v>
      </c>
      <c r="F476" s="2">
        <v>2</v>
      </c>
      <c r="G476" s="15">
        <v>250</v>
      </c>
      <c r="H476" s="7">
        <f>L476*'114成績輸入與落點儀表板'!$B$2+M476*'114成績輸入與落點儀表板'!$B$3+N476*'114成績輸入與落點儀表板'!$B$4+O476*'114成績輸入與落點儀表板'!$B$5+P476*'114成績輸入與落點儀表板'!$B$6+Q476*'114成績輸入與落點儀表板'!$B$7+R476*'114成績輸入與落點儀表板'!$B$8+S476*'114成績輸入與落點儀表板'!$B$9+T476*'114成績輸入與落點儀表板'!$B$10+U476*'114成績輸入與落點儀表板'!$B$11+V476*'114成績輸入與落點儀表板'!$B$12+W476*'114成績輸入與落點儀表板'!$B$13+X476*'114成績輸入與落點儀表板'!$B$14+Y476*'114成績輸入與落點儀表板'!$B$15+Z476*'114成績輸入與落點儀表板'!$B$16</f>
        <v>0</v>
      </c>
      <c r="I476" s="8">
        <f t="shared" si="14"/>
        <v>-250</v>
      </c>
      <c r="J476" s="2" t="str">
        <f t="shared" si="15"/>
        <v>FAIL</v>
      </c>
      <c r="K476" s="17" t="str">
        <f>IF(AND(IF('114成績輸入與落點儀表板'!$C$2="必須採計",L476&gt;0,IF('114成績輸入與落點儀表板'!$C$2="不可採計",L476=0,TRUE)),IF('114成績輸入與落點儀表板'!$C$3="必須採計",M476&gt;0,IF('114成績輸入與落點儀表板'!$C$3="不可採計",M476=0,TRUE)),IF('114成績輸入與落點儀表板'!$C$4="必須採計",N476&gt;0,IF('114成績輸入與落點儀表板'!$C$4="不可採計",N476=0,TRUE)),IF('114成績輸入與落點儀表板'!$C$5="必須採計",O476&gt;0,IF('114成績輸入與落點儀表板'!$C$5="不可採計",O476=0,TRUE)),IF('114成績輸入與落點儀表板'!$C$6="必須採計",P476&gt;0,IF('114成績輸入與落點儀表板'!$C$6="不可採計",P476=0,TRUE)),IF('114成績輸入與落點儀表板'!$C$7="必須採計",Q476&gt;0,IF('114成績輸入與落點儀表板'!$C$7="不可採計",Q476=0,TRUE)),IF('114成績輸入與落點儀表板'!$C$8="必須採計",R476&gt;0,IF('114成績輸入與落點儀表板'!$C$8="不可採計",R476=0,TRUE)),IF('114成績輸入與落點儀表板'!$C$9="必須採計",S476&gt;0,IF('114成績輸入與落點儀表板'!$C$9="不可採計",S476=0,TRUE)),IF('114成績輸入與落點儀表板'!$C$10="必須採計",T476&gt;0,IF('114成績輸入與落點儀表板'!$C$10="不可採計",T476=0,TRUE)),IF('114成績輸入與落點儀表板'!$C$11="必須採計",U476&gt;0,IF('114成績輸入與落點儀表板'!$C$11="不可採計",U476=0,TRUE)),IF('114成績輸入與落點儀表板'!$C$12="必須採計",V476&gt;0,IF('114成績輸入與落點儀表板'!$C$12="不可採計",V476=0,TRUE)),IF('114成績輸入與落點儀表板'!$C$13="必須採計",W476&gt;0,IF('114成績輸入與落點儀表板'!$C$13="不可採計",W476=0,TRUE)),IF('114成績輸入與落點儀表板'!$C$14="必須採計",X476&gt;0,IF('114成績輸入與落點儀表板'!$C$14="不可採計",X476=0,TRUE)),IF('114成績輸入與落點儀表板'!$C$15="必須採計",Y476&gt;0,IF('114成績輸入與落點儀表板'!$C$15="不可採計",Y476=0,TRUE)),IF('114成績輸入與落點儀表板'!$C$16="必須採計",Z476&gt;0,IF('114成績輸入與落點儀表板'!$C$16="不可採計",Z476=0,TRUE))),"✅ 符合","❌ 不符合")</f>
        <v>✅ 符合</v>
      </c>
      <c r="L476" s="15">
        <v>1</v>
      </c>
      <c r="M476" s="15">
        <v>2</v>
      </c>
      <c r="N476" s="15">
        <v>2</v>
      </c>
      <c r="O476" s="15">
        <v>0</v>
      </c>
      <c r="P476" s="15">
        <v>0</v>
      </c>
      <c r="Q476" s="15">
        <v>0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</row>
    <row r="477" spans="1:26" x14ac:dyDescent="0.3">
      <c r="A477" s="2" t="s">
        <v>1257</v>
      </c>
      <c r="B477" s="13" t="s">
        <v>1175</v>
      </c>
      <c r="C477" s="13" t="s">
        <v>5092</v>
      </c>
      <c r="D477" s="12" t="s">
        <v>73</v>
      </c>
      <c r="E477" s="13" t="s">
        <v>4214</v>
      </c>
      <c r="F477" s="2">
        <v>1</v>
      </c>
      <c r="G477" s="15">
        <v>194</v>
      </c>
      <c r="H477" s="7">
        <f>L477*'114成績輸入與落點儀表板'!$B$2+M477*'114成績輸入與落點儀表板'!$B$3+N477*'114成績輸入與落點儀表板'!$B$4+O477*'114成績輸入與落點儀表板'!$B$5+P477*'114成績輸入與落點儀表板'!$B$6+Q477*'114成績輸入與落點儀表板'!$B$7+R477*'114成績輸入與落點儀表板'!$B$8+S477*'114成績輸入與落點儀表板'!$B$9+T477*'114成績輸入與落點儀表板'!$B$10+U477*'114成績輸入與落點儀表板'!$B$11+V477*'114成績輸入與落點儀表板'!$B$12+W477*'114成績輸入與落點儀表板'!$B$13+X477*'114成績輸入與落點儀表板'!$B$14+Y477*'114成績輸入與落點儀表板'!$B$15+Z477*'114成績輸入與落點儀表板'!$B$16</f>
        <v>0</v>
      </c>
      <c r="I477" s="8">
        <f t="shared" si="14"/>
        <v>-194</v>
      </c>
      <c r="J477" s="2" t="str">
        <f t="shared" si="15"/>
        <v>FAIL</v>
      </c>
      <c r="K477" s="17" t="str">
        <f>IF(AND(IF('114成績輸入與落點儀表板'!$C$2="必須採計",L477&gt;0,IF('114成績輸入與落點儀表板'!$C$2="不可採計",L477=0,TRUE)),IF('114成績輸入與落點儀表板'!$C$3="必須採計",M477&gt;0,IF('114成績輸入與落點儀表板'!$C$3="不可採計",M477=0,TRUE)),IF('114成績輸入與落點儀表板'!$C$4="必須採計",N477&gt;0,IF('114成績輸入與落點儀表板'!$C$4="不可採計",N477=0,TRUE)),IF('114成績輸入與落點儀表板'!$C$5="必須採計",O477&gt;0,IF('114成績輸入與落點儀表板'!$C$5="不可採計",O477=0,TRUE)),IF('114成績輸入與落點儀表板'!$C$6="必須採計",P477&gt;0,IF('114成績輸入與落點儀表板'!$C$6="不可採計",P477=0,TRUE)),IF('114成績輸入與落點儀表板'!$C$7="必須採計",Q477&gt;0,IF('114成績輸入與落點儀表板'!$C$7="不可採計",Q477=0,TRUE)),IF('114成績輸入與落點儀表板'!$C$8="必須採計",R477&gt;0,IF('114成績輸入與落點儀表板'!$C$8="不可採計",R477=0,TRUE)),IF('114成績輸入與落點儀表板'!$C$9="必須採計",S477&gt;0,IF('114成績輸入與落點儀表板'!$C$9="不可採計",S477=0,TRUE)),IF('114成績輸入與落點儀表板'!$C$10="必須採計",T477&gt;0,IF('114成績輸入與落點儀表板'!$C$10="不可採計",T477=0,TRUE)),IF('114成績輸入與落點儀表板'!$C$11="必須採計",U477&gt;0,IF('114成績輸入與落點儀表板'!$C$11="不可採計",U477=0,TRUE)),IF('114成績輸入與落點儀表板'!$C$12="必須採計",V477&gt;0,IF('114成績輸入與落點儀表板'!$C$12="不可採計",V477=0,TRUE)),IF('114成績輸入與落點儀表板'!$C$13="必須採計",W477&gt;0,IF('114成績輸入與落點儀表板'!$C$13="不可採計",W477=0,TRUE)),IF('114成績輸入與落點儀表板'!$C$14="必須採計",X477&gt;0,IF('114成績輸入與落點儀表板'!$C$14="不可採計",X477=0,TRUE)),IF('114成績輸入與落點儀表板'!$C$15="必須採計",Y477&gt;0,IF('114成績輸入與落點儀表板'!$C$15="不可採計",Y477=0,TRUE)),IF('114成績輸入與落點儀表板'!$C$16="必須採計",Z477&gt;0,IF('114成績輸入與落點儀表板'!$C$16="不可採計",Z477=0,TRUE))),"✅ 符合","❌ 不符合")</f>
        <v>❌ 不符合</v>
      </c>
      <c r="L477" s="15">
        <v>0</v>
      </c>
      <c r="M477" s="15">
        <v>1.5</v>
      </c>
      <c r="N477" s="15">
        <v>0</v>
      </c>
      <c r="O477" s="15">
        <v>0</v>
      </c>
      <c r="P477" s="15">
        <v>1.5</v>
      </c>
      <c r="Q477" s="15">
        <v>0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1</v>
      </c>
      <c r="X477" s="15">
        <v>0</v>
      </c>
      <c r="Y477" s="15">
        <v>0</v>
      </c>
      <c r="Z477" s="15">
        <v>0</v>
      </c>
    </row>
    <row r="478" spans="1:26" ht="15.75" customHeight="1" x14ac:dyDescent="0.3">
      <c r="A478" s="2" t="s">
        <v>1260</v>
      </c>
      <c r="B478" s="13" t="s">
        <v>1175</v>
      </c>
      <c r="C478" s="13" t="s">
        <v>1225</v>
      </c>
      <c r="D478" s="12" t="s">
        <v>121</v>
      </c>
      <c r="E478" s="13" t="s">
        <v>1226</v>
      </c>
      <c r="F478" s="2">
        <v>7</v>
      </c>
      <c r="G478" s="15">
        <v>165.5</v>
      </c>
      <c r="H478" s="7">
        <f>L478*'114成績輸入與落點儀表板'!$B$2+M478*'114成績輸入與落點儀表板'!$B$3+N478*'114成績輸入與落點儀表板'!$B$4+O478*'114成績輸入與落點儀表板'!$B$5+P478*'114成績輸入與落點儀表板'!$B$6+Q478*'114成績輸入與落點儀表板'!$B$7+R478*'114成績輸入與落點儀表板'!$B$8+S478*'114成績輸入與落點儀表板'!$B$9+T478*'114成績輸入與落點儀表板'!$B$10+U478*'114成績輸入與落點儀表板'!$B$11+V478*'114成績輸入與落點儀表板'!$B$12+W478*'114成績輸入與落點儀表板'!$B$13+X478*'114成績輸入與落點儀表板'!$B$14+Y478*'114成績輸入與落點儀表板'!$B$15+Z478*'114成績輸入與落點儀表板'!$B$16</f>
        <v>0</v>
      </c>
      <c r="I478" s="8">
        <f t="shared" si="14"/>
        <v>-165.5</v>
      </c>
      <c r="J478" s="2" t="str">
        <f t="shared" si="15"/>
        <v>FAIL</v>
      </c>
      <c r="K478" s="17" t="str">
        <f>IF(AND(IF('114成績輸入與落點儀表板'!$C$2="必須採計",L478&gt;0,IF('114成績輸入與落點儀表板'!$C$2="不可採計",L478=0,TRUE)),IF('114成績輸入與落點儀表板'!$C$3="必須採計",M478&gt;0,IF('114成績輸入與落點儀表板'!$C$3="不可採計",M478=0,TRUE)),IF('114成績輸入與落點儀表板'!$C$4="必須採計",N478&gt;0,IF('114成績輸入與落點儀表板'!$C$4="不可採計",N478=0,TRUE)),IF('114成績輸入與落點儀表板'!$C$5="必須採計",O478&gt;0,IF('114成績輸入與落點儀表板'!$C$5="不可採計",O478=0,TRUE)),IF('114成績輸入與落點儀表板'!$C$6="必須採計",P478&gt;0,IF('114成績輸入與落點儀表板'!$C$6="不可採計",P478=0,TRUE)),IF('114成績輸入與落點儀表板'!$C$7="必須採計",Q478&gt;0,IF('114成績輸入與落點儀表板'!$C$7="不可採計",Q478=0,TRUE)),IF('114成績輸入與落點儀表板'!$C$8="必須採計",R478&gt;0,IF('114成績輸入與落點儀表板'!$C$8="不可採計",R478=0,TRUE)),IF('114成績輸入與落點儀表板'!$C$9="必須採計",S478&gt;0,IF('114成績輸入與落點儀表板'!$C$9="不可採計",S478=0,TRUE)),IF('114成績輸入與落點儀表板'!$C$10="必須採計",T478&gt;0,IF('114成績輸入與落點儀表板'!$C$10="不可採計",T478=0,TRUE)),IF('114成績輸入與落點儀表板'!$C$11="必須採計",U478&gt;0,IF('114成績輸入與落點儀表板'!$C$11="不可採計",U478=0,TRUE)),IF('114成績輸入與落點儀表板'!$C$12="必須採計",V478&gt;0,IF('114成績輸入與落點儀表板'!$C$12="不可採計",V478=0,TRUE)),IF('114成績輸入與落點儀表板'!$C$13="必須採計",W478&gt;0,IF('114成績輸入與落點儀表板'!$C$13="不可採計",W478=0,TRUE)),IF('114成績輸入與落點儀表板'!$C$14="必須採計",X478&gt;0,IF('114成績輸入與落點儀表板'!$C$14="不可採計",X478=0,TRUE)),IF('114成績輸入與落點儀表板'!$C$15="必須採計",Y478&gt;0,IF('114成績輸入與落點儀表板'!$C$15="不可採計",Y478=0,TRUE)),IF('114成績輸入與落點儀表板'!$C$16="必須採計",Z478&gt;0,IF('114成績輸入與落點儀表板'!$C$16="不可採計",Z478=0,TRUE))),"✅ 符合","❌ 不符合")</f>
        <v>✅ 符合</v>
      </c>
      <c r="L478" s="15">
        <v>1</v>
      </c>
      <c r="M478" s="15">
        <v>1.5</v>
      </c>
      <c r="N478" s="15">
        <v>1</v>
      </c>
      <c r="O478" s="15">
        <v>0</v>
      </c>
      <c r="P478" s="15">
        <v>0</v>
      </c>
      <c r="Q478" s="15">
        <v>0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</row>
    <row r="479" spans="1:26" x14ac:dyDescent="0.3">
      <c r="A479" s="2" t="s">
        <v>1262</v>
      </c>
      <c r="B479" s="13" t="s">
        <v>1175</v>
      </c>
      <c r="C479" s="13" t="s">
        <v>1228</v>
      </c>
      <c r="D479" s="12" t="s">
        <v>121</v>
      </c>
      <c r="E479" s="13" t="s">
        <v>4215</v>
      </c>
      <c r="F479" s="2">
        <v>15</v>
      </c>
      <c r="G479" s="15">
        <v>149.5</v>
      </c>
      <c r="H479" s="7">
        <f>L479*'114成績輸入與落點儀表板'!$B$2+M479*'114成績輸入與落點儀表板'!$B$3+N479*'114成績輸入與落點儀表板'!$B$4+O479*'114成績輸入與落點儀表板'!$B$5+P479*'114成績輸入與落點儀表板'!$B$6+Q479*'114成績輸入與落點儀表板'!$B$7+R479*'114成績輸入與落點儀表板'!$B$8+S479*'114成績輸入與落點儀表板'!$B$9+T479*'114成績輸入與落點儀表板'!$B$10+U479*'114成績輸入與落點儀表板'!$B$11+V479*'114成績輸入與落點儀表板'!$B$12+W479*'114成績輸入與落點儀表板'!$B$13+X479*'114成績輸入與落點儀表板'!$B$14+Y479*'114成績輸入與落點儀表板'!$B$15+Z479*'114成績輸入與落點儀表板'!$B$16</f>
        <v>0</v>
      </c>
      <c r="I479" s="8">
        <f t="shared" si="14"/>
        <v>-149.5</v>
      </c>
      <c r="J479" s="2" t="str">
        <f t="shared" si="15"/>
        <v>FAIL</v>
      </c>
      <c r="K479" s="17" t="str">
        <f>IF(AND(IF('114成績輸入與落點儀表板'!$C$2="必須採計",L479&gt;0,IF('114成績輸入與落點儀表板'!$C$2="不可採計",L479=0,TRUE)),IF('114成績輸入與落點儀表板'!$C$3="必須採計",M479&gt;0,IF('114成績輸入與落點儀表板'!$C$3="不可採計",M479=0,TRUE)),IF('114成績輸入與落點儀表板'!$C$4="必須採計",N479&gt;0,IF('114成績輸入與落點儀表板'!$C$4="不可採計",N479=0,TRUE)),IF('114成績輸入與落點儀表板'!$C$5="必須採計",O479&gt;0,IF('114成績輸入與落點儀表板'!$C$5="不可採計",O479=0,TRUE)),IF('114成績輸入與落點儀表板'!$C$6="必須採計",P479&gt;0,IF('114成績輸入與落點儀表板'!$C$6="不可採計",P479=0,TRUE)),IF('114成績輸入與落點儀表板'!$C$7="必須採計",Q479&gt;0,IF('114成績輸入與落點儀表板'!$C$7="不可採計",Q479=0,TRUE)),IF('114成績輸入與落點儀表板'!$C$8="必須採計",R479&gt;0,IF('114成績輸入與落點儀表板'!$C$8="不可採計",R479=0,TRUE)),IF('114成績輸入與落點儀表板'!$C$9="必須採計",S479&gt;0,IF('114成績輸入與落點儀表板'!$C$9="不可採計",S479=0,TRUE)),IF('114成績輸入與落點儀表板'!$C$10="必須採計",T479&gt;0,IF('114成績輸入與落點儀表板'!$C$10="不可採計",T479=0,TRUE)),IF('114成績輸入與落點儀表板'!$C$11="必須採計",U479&gt;0,IF('114成績輸入與落點儀表板'!$C$11="不可採計",U479=0,TRUE)),IF('114成績輸入與落點儀表板'!$C$12="必須採計",V479&gt;0,IF('114成績輸入與落點儀表板'!$C$12="不可採計",V479=0,TRUE)),IF('114成績輸入與落點儀表板'!$C$13="必須採計",W479&gt;0,IF('114成績輸入與落點儀表板'!$C$13="不可採計",W479=0,TRUE)),IF('114成績輸入與落點儀表板'!$C$14="必須採計",X479&gt;0,IF('114成績輸入與落點儀表板'!$C$14="不可採計",X479=0,TRUE)),IF('114成績輸入與落點儀表板'!$C$15="必須採計",Y479&gt;0,IF('114成績輸入與落點儀表板'!$C$15="不可採計",Y479=0,TRUE)),IF('114成績輸入與落點儀表板'!$C$16="必須採計",Z479&gt;0,IF('114成績輸入與落點儀表板'!$C$16="不可採計",Z479=0,TRUE))),"✅ 符合","❌ 不符合")</f>
        <v>❌ 不符合</v>
      </c>
      <c r="L479" s="15">
        <v>0</v>
      </c>
      <c r="M479" s="15">
        <v>1.5</v>
      </c>
      <c r="N479" s="15">
        <v>0</v>
      </c>
      <c r="O479" s="15">
        <v>0</v>
      </c>
      <c r="P479" s="15">
        <v>1</v>
      </c>
      <c r="Q479" s="15">
        <v>0</v>
      </c>
      <c r="R479" s="15">
        <v>0</v>
      </c>
      <c r="S479" s="15">
        <v>0</v>
      </c>
      <c r="T479" s="15">
        <v>0</v>
      </c>
      <c r="U479" s="15">
        <v>1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</row>
    <row r="480" spans="1:26" ht="15.75" customHeight="1" x14ac:dyDescent="0.3">
      <c r="A480" s="2" t="s">
        <v>1265</v>
      </c>
      <c r="B480" s="13" t="s">
        <v>1175</v>
      </c>
      <c r="C480" s="13" t="s">
        <v>1230</v>
      </c>
      <c r="D480" s="12" t="s">
        <v>121</v>
      </c>
      <c r="E480" s="13" t="s">
        <v>1231</v>
      </c>
      <c r="F480" s="2">
        <v>12</v>
      </c>
      <c r="G480" s="15">
        <v>203.5</v>
      </c>
      <c r="H480" s="7">
        <f>L480*'114成績輸入與落點儀表板'!$B$2+M480*'114成績輸入與落點儀表板'!$B$3+N480*'114成績輸入與落點儀表板'!$B$4+O480*'114成績輸入與落點儀表板'!$B$5+P480*'114成績輸入與落點儀表板'!$B$6+Q480*'114成績輸入與落點儀表板'!$B$7+R480*'114成績輸入與落點儀表板'!$B$8+S480*'114成績輸入與落點儀表板'!$B$9+T480*'114成績輸入與落點儀表板'!$B$10+U480*'114成績輸入與落點儀表板'!$B$11+V480*'114成績輸入與落點儀表板'!$B$12+W480*'114成績輸入與落點儀表板'!$B$13+X480*'114成績輸入與落點儀表板'!$B$14+Y480*'114成績輸入與落點儀表板'!$B$15+Z480*'114成績輸入與落點儀表板'!$B$16</f>
        <v>0</v>
      </c>
      <c r="I480" s="8">
        <f t="shared" si="14"/>
        <v>-203.5</v>
      </c>
      <c r="J480" s="2" t="str">
        <f t="shared" si="15"/>
        <v>FAIL</v>
      </c>
      <c r="K480" s="17" t="str">
        <f>IF(AND(IF('114成績輸入與落點儀表板'!$C$2="必須採計",L480&gt;0,IF('114成績輸入與落點儀表板'!$C$2="不可採計",L480=0,TRUE)),IF('114成績輸入與落點儀表板'!$C$3="必須採計",M480&gt;0,IF('114成績輸入與落點儀表板'!$C$3="不可採計",M480=0,TRUE)),IF('114成績輸入與落點儀表板'!$C$4="必須採計",N480&gt;0,IF('114成績輸入與落點儀表板'!$C$4="不可採計",N480=0,TRUE)),IF('114成績輸入與落點儀表板'!$C$5="必須採計",O480&gt;0,IF('114成績輸入與落點儀表板'!$C$5="不可採計",O480=0,TRUE)),IF('114成績輸入與落點儀表板'!$C$6="必須採計",P480&gt;0,IF('114成績輸入與落點儀表板'!$C$6="不可採計",P480=0,TRUE)),IF('114成績輸入與落點儀表板'!$C$7="必須採計",Q480&gt;0,IF('114成績輸入與落點儀表板'!$C$7="不可採計",Q480=0,TRUE)),IF('114成績輸入與落點儀表板'!$C$8="必須採計",R480&gt;0,IF('114成績輸入與落點儀表板'!$C$8="不可採計",R480=0,TRUE)),IF('114成績輸入與落點儀表板'!$C$9="必須採計",S480&gt;0,IF('114成績輸入與落點儀表板'!$C$9="不可採計",S480=0,TRUE)),IF('114成績輸入與落點儀表板'!$C$10="必須採計",T480&gt;0,IF('114成績輸入與落點儀表板'!$C$10="不可採計",T480=0,TRUE)),IF('114成績輸入與落點儀表板'!$C$11="必須採計",U480&gt;0,IF('114成績輸入與落點儀表板'!$C$11="不可採計",U480=0,TRUE)),IF('114成績輸入與落點儀表板'!$C$12="必須採計",V480&gt;0,IF('114成績輸入與落點儀表板'!$C$12="不可採計",V480=0,TRUE)),IF('114成績輸入與落點儀表板'!$C$13="必須採計",W480&gt;0,IF('114成績輸入與落點儀表板'!$C$13="不可採計",W480=0,TRUE)),IF('114成績輸入與落點儀表板'!$C$14="必須採計",X480&gt;0,IF('114成績輸入與落點儀表板'!$C$14="不可採計",X480=0,TRUE)),IF('114成績輸入與落點儀表板'!$C$15="必須採計",Y480&gt;0,IF('114成績輸入與落點儀表板'!$C$15="不可採計",Y480=0,TRUE)),IF('114成績輸入與落點儀表板'!$C$16="必須採計",Z480&gt;0,IF('114成績輸入與落點儀表板'!$C$16="不可採計",Z480=0,TRUE))),"✅ 符合","❌ 不符合")</f>
        <v>✅ 符合</v>
      </c>
      <c r="L480" s="15">
        <v>1</v>
      </c>
      <c r="M480" s="15">
        <v>1.5</v>
      </c>
      <c r="N480" s="15">
        <v>1.5</v>
      </c>
      <c r="O480" s="15">
        <v>0</v>
      </c>
      <c r="P480" s="15">
        <v>0</v>
      </c>
      <c r="Q480" s="15">
        <v>0</v>
      </c>
      <c r="R480" s="15">
        <v>1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</row>
    <row r="481" spans="1:26" x14ac:dyDescent="0.3">
      <c r="A481" s="2" t="s">
        <v>1266</v>
      </c>
      <c r="B481" s="13" t="s">
        <v>1175</v>
      </c>
      <c r="C481" s="13" t="s">
        <v>4216</v>
      </c>
      <c r="D481" s="12" t="s">
        <v>103</v>
      </c>
      <c r="E481" s="13" t="s">
        <v>4205</v>
      </c>
      <c r="F481" s="2">
        <v>27</v>
      </c>
      <c r="G481" s="15">
        <v>252.5</v>
      </c>
      <c r="H481" s="7">
        <f>L481*'114成績輸入與落點儀表板'!$B$2+M481*'114成績輸入與落點儀表板'!$B$3+N481*'114成績輸入與落點儀表板'!$B$4+O481*'114成績輸入與落點儀表板'!$B$5+P481*'114成績輸入與落點儀表板'!$B$6+Q481*'114成績輸入與落點儀表板'!$B$7+R481*'114成績輸入與落點儀表板'!$B$8+S481*'114成績輸入與落點儀表板'!$B$9+T481*'114成績輸入與落點儀表板'!$B$10+U481*'114成績輸入與落點儀表板'!$B$11+V481*'114成績輸入與落點儀表板'!$B$12+W481*'114成績輸入與落點儀表板'!$B$13+X481*'114成績輸入與落點儀表板'!$B$14+Y481*'114成績輸入與落點儀表板'!$B$15+Z481*'114成績輸入與落點儀表板'!$B$16</f>
        <v>0</v>
      </c>
      <c r="I481" s="8">
        <f t="shared" si="14"/>
        <v>-252.5</v>
      </c>
      <c r="J481" s="2" t="str">
        <f t="shared" si="15"/>
        <v>FAIL</v>
      </c>
      <c r="K481" s="17" t="str">
        <f>IF(AND(IF('114成績輸入與落點儀表板'!$C$2="必須採計",L481&gt;0,IF('114成績輸入與落點儀表板'!$C$2="不可採計",L481=0,TRUE)),IF('114成績輸入與落點儀表板'!$C$3="必須採計",M481&gt;0,IF('114成績輸入與落點儀表板'!$C$3="不可採計",M481=0,TRUE)),IF('114成績輸入與落點儀表板'!$C$4="必須採計",N481&gt;0,IF('114成績輸入與落點儀表板'!$C$4="不可採計",N481=0,TRUE)),IF('114成績輸入與落點儀表板'!$C$5="必須採計",O481&gt;0,IF('114成績輸入與落點儀表板'!$C$5="不可採計",O481=0,TRUE)),IF('114成績輸入與落點儀表板'!$C$6="必須採計",P481&gt;0,IF('114成績輸入與落點儀表板'!$C$6="不可採計",P481=0,TRUE)),IF('114成績輸入與落點儀表板'!$C$7="必須採計",Q481&gt;0,IF('114成績輸入與落點儀表板'!$C$7="不可採計",Q481=0,TRUE)),IF('114成績輸入與落點儀表板'!$C$8="必須採計",R481&gt;0,IF('114成績輸入與落點儀表板'!$C$8="不可採計",R481=0,TRUE)),IF('114成績輸入與落點儀表板'!$C$9="必須採計",S481&gt;0,IF('114成績輸入與落點儀表板'!$C$9="不可採計",S481=0,TRUE)),IF('114成績輸入與落點儀表板'!$C$10="必須採計",T481&gt;0,IF('114成績輸入與落點儀表板'!$C$10="不可採計",T481=0,TRUE)),IF('114成績輸入與落點儀表板'!$C$11="必須採計",U481&gt;0,IF('114成績輸入與落點儀表板'!$C$11="不可採計",U481=0,TRUE)),IF('114成績輸入與落點儀表板'!$C$12="必須採計",V481&gt;0,IF('114成績輸入與落點儀表板'!$C$12="不可採計",V481=0,TRUE)),IF('114成績輸入與落點儀表板'!$C$13="必須採計",W481&gt;0,IF('114成績輸入與落點儀表板'!$C$13="不可採計",W481=0,TRUE)),IF('114成績輸入與落點儀表板'!$C$14="必須採計",X481&gt;0,IF('114成績輸入與落點儀表板'!$C$14="不可採計",X481=0,TRUE)),IF('114成績輸入與落點儀表板'!$C$15="必須採計",Y481&gt;0,IF('114成績輸入與落點儀表板'!$C$15="不可採計",Y481=0,TRUE)),IF('114成績輸入與落點儀表板'!$C$16="必須採計",Z481&gt;0,IF('114成績輸入與落點儀表板'!$C$16="不可採計",Z481=0,TRUE))),"✅ 符合","❌ 不符合")</f>
        <v>✅ 符合</v>
      </c>
      <c r="L481" s="15">
        <v>1</v>
      </c>
      <c r="M481" s="15">
        <v>1.5</v>
      </c>
      <c r="N481" s="15">
        <v>1.5</v>
      </c>
      <c r="O481" s="15">
        <v>0</v>
      </c>
      <c r="P481" s="15">
        <v>0</v>
      </c>
      <c r="Q481" s="15">
        <v>0</v>
      </c>
      <c r="R481" s="15">
        <v>1</v>
      </c>
      <c r="S481" s="15">
        <v>1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</row>
    <row r="482" spans="1:26" ht="15.75" customHeight="1" x14ac:dyDescent="0.3">
      <c r="A482" s="2" t="s">
        <v>1269</v>
      </c>
      <c r="B482" s="13" t="s">
        <v>1175</v>
      </c>
      <c r="C482" s="13" t="s">
        <v>59</v>
      </c>
      <c r="D482" s="12" t="s">
        <v>60</v>
      </c>
      <c r="E482" s="13" t="s">
        <v>1239</v>
      </c>
      <c r="F482" s="2">
        <v>11</v>
      </c>
      <c r="G482" s="15">
        <v>269.5</v>
      </c>
      <c r="H482" s="7">
        <f>L482*'114成績輸入與落點儀表板'!$B$2+M482*'114成績輸入與落點儀表板'!$B$3+N482*'114成績輸入與落點儀表板'!$B$4+O482*'114成績輸入與落點儀表板'!$B$5+P482*'114成績輸入與落點儀表板'!$B$6+Q482*'114成績輸入與落點儀表板'!$B$7+R482*'114成績輸入與落點儀表板'!$B$8+S482*'114成績輸入與落點儀表板'!$B$9+T482*'114成績輸入與落點儀表板'!$B$10+U482*'114成績輸入與落點儀表板'!$B$11+V482*'114成績輸入與落點儀表板'!$B$12+W482*'114成績輸入與落點儀表板'!$B$13+X482*'114成績輸入與落點儀表板'!$B$14+Y482*'114成績輸入與落點儀表板'!$B$15+Z482*'114成績輸入與落點儀表板'!$B$16</f>
        <v>0</v>
      </c>
      <c r="I482" s="8">
        <f t="shared" si="14"/>
        <v>-269.5</v>
      </c>
      <c r="J482" s="2" t="str">
        <f t="shared" si="15"/>
        <v>FAIL</v>
      </c>
      <c r="K482" s="17" t="str">
        <f>IF(AND(IF('114成績輸入與落點儀表板'!$C$2="必須採計",L482&gt;0,IF('114成績輸入與落點儀表板'!$C$2="不可採計",L482=0,TRUE)),IF('114成績輸入與落點儀表板'!$C$3="必須採計",M482&gt;0,IF('114成績輸入與落點儀表板'!$C$3="不可採計",M482=0,TRUE)),IF('114成績輸入與落點儀表板'!$C$4="必須採計",N482&gt;0,IF('114成績輸入與落點儀表板'!$C$4="不可採計",N482=0,TRUE)),IF('114成績輸入與落點儀表板'!$C$5="必須採計",O482&gt;0,IF('114成績輸入與落點儀表板'!$C$5="不可採計",O482=0,TRUE)),IF('114成績輸入與落點儀表板'!$C$6="必須採計",P482&gt;0,IF('114成績輸入與落點儀表板'!$C$6="不可採計",P482=0,TRUE)),IF('114成績輸入與落點儀表板'!$C$7="必須採計",Q482&gt;0,IF('114成績輸入與落點儀表板'!$C$7="不可採計",Q482=0,TRUE)),IF('114成績輸入與落點儀表板'!$C$8="必須採計",R482&gt;0,IF('114成績輸入與落點儀表板'!$C$8="不可採計",R482=0,TRUE)),IF('114成績輸入與落點儀表板'!$C$9="必須採計",S482&gt;0,IF('114成績輸入與落點儀表板'!$C$9="不可採計",S482=0,TRUE)),IF('114成績輸入與落點儀表板'!$C$10="必須採計",T482&gt;0,IF('114成績輸入與落點儀表板'!$C$10="不可採計",T482=0,TRUE)),IF('114成績輸入與落點儀表板'!$C$11="必須採計",U482&gt;0,IF('114成績輸入與落點儀表板'!$C$11="不可採計",U482=0,TRUE)),IF('114成績輸入與落點儀表板'!$C$12="必須採計",V482&gt;0,IF('114成績輸入與落點儀表板'!$C$12="不可採計",V482=0,TRUE)),IF('114成績輸入與落點儀表板'!$C$13="必須採計",W482&gt;0,IF('114成績輸入與落點儀表板'!$C$13="不可採計",W482=0,TRUE)),IF('114成績輸入與落點儀表板'!$C$14="必須採計",X482&gt;0,IF('114成績輸入與落點儀表板'!$C$14="不可採計",X482=0,TRUE)),IF('114成績輸入與落點儀表板'!$C$15="必須採計",Y482&gt;0,IF('114成績輸入與落點儀表板'!$C$15="不可採計",Y482=0,TRUE)),IF('114成績輸入與落點儀表板'!$C$16="必須採計",Z482&gt;0,IF('114成績輸入與落點儀表板'!$C$16="不可採計",Z482=0,TRUE))),"✅ 符合","❌ 不符合")</f>
        <v>✅ 符合</v>
      </c>
      <c r="L482" s="15">
        <v>1.5</v>
      </c>
      <c r="M482" s="15">
        <v>2</v>
      </c>
      <c r="N482" s="15">
        <v>0</v>
      </c>
      <c r="O482" s="15">
        <v>0</v>
      </c>
      <c r="P482" s="15">
        <v>0</v>
      </c>
      <c r="Q482" s="15">
        <v>0</v>
      </c>
      <c r="R482" s="15">
        <v>0</v>
      </c>
      <c r="S482" s="15">
        <v>0</v>
      </c>
      <c r="T482" s="15">
        <v>0</v>
      </c>
      <c r="U482" s="15">
        <v>1</v>
      </c>
      <c r="V482" s="15">
        <v>1</v>
      </c>
      <c r="W482" s="15">
        <v>0</v>
      </c>
      <c r="X482" s="15">
        <v>0</v>
      </c>
      <c r="Y482" s="15">
        <v>0</v>
      </c>
      <c r="Z482" s="15">
        <v>0</v>
      </c>
    </row>
    <row r="483" spans="1:26" x14ac:dyDescent="0.3">
      <c r="A483" s="2" t="s">
        <v>1271</v>
      </c>
      <c r="B483" s="13" t="s">
        <v>1175</v>
      </c>
      <c r="C483" s="13" t="s">
        <v>1241</v>
      </c>
      <c r="D483" s="12" t="s">
        <v>80</v>
      </c>
      <c r="E483" s="13" t="s">
        <v>4217</v>
      </c>
      <c r="F483" s="2">
        <v>20</v>
      </c>
      <c r="G483" s="15">
        <v>242</v>
      </c>
      <c r="H483" s="7">
        <f>L483*'114成績輸入與落點儀表板'!$B$2+M483*'114成績輸入與落點儀表板'!$B$3+N483*'114成績輸入與落點儀表板'!$B$4+O483*'114成績輸入與落點儀表板'!$B$5+P483*'114成績輸入與落點儀表板'!$B$6+Q483*'114成績輸入與落點儀表板'!$B$7+R483*'114成績輸入與落點儀表板'!$B$8+S483*'114成績輸入與落點儀表板'!$B$9+T483*'114成績輸入與落點儀表板'!$B$10+U483*'114成績輸入與落點儀表板'!$B$11+V483*'114成績輸入與落點儀表板'!$B$12+W483*'114成績輸入與落點儀表板'!$B$13+X483*'114成績輸入與落點儀表板'!$B$14+Y483*'114成績輸入與落點儀表板'!$B$15+Z483*'114成績輸入與落點儀表板'!$B$16</f>
        <v>0</v>
      </c>
      <c r="I483" s="8">
        <f t="shared" si="14"/>
        <v>-242</v>
      </c>
      <c r="J483" s="2" t="str">
        <f t="shared" si="15"/>
        <v>FAIL</v>
      </c>
      <c r="K483" s="17" t="str">
        <f>IF(AND(IF('114成績輸入與落點儀表板'!$C$2="必須採計",L483&gt;0,IF('114成績輸入與落點儀表板'!$C$2="不可採計",L483=0,TRUE)),IF('114成績輸入與落點儀表板'!$C$3="必須採計",M483&gt;0,IF('114成績輸入與落點儀表板'!$C$3="不可採計",M483=0,TRUE)),IF('114成績輸入與落點儀表板'!$C$4="必須採計",N483&gt;0,IF('114成績輸入與落點儀表板'!$C$4="不可採計",N483=0,TRUE)),IF('114成績輸入與落點儀表板'!$C$5="必須採計",O483&gt;0,IF('114成績輸入與落點儀表板'!$C$5="不可採計",O483=0,TRUE)),IF('114成績輸入與落點儀表板'!$C$6="必須採計",P483&gt;0,IF('114成績輸入與落點儀表板'!$C$6="不可採計",P483=0,TRUE)),IF('114成績輸入與落點儀表板'!$C$7="必須採計",Q483&gt;0,IF('114成績輸入與落點儀表板'!$C$7="不可採計",Q483=0,TRUE)),IF('114成績輸入與落點儀表板'!$C$8="必須採計",R483&gt;0,IF('114成績輸入與落點儀表板'!$C$8="不可採計",R483=0,TRUE)),IF('114成績輸入與落點儀表板'!$C$9="必須採計",S483&gt;0,IF('114成績輸入與落點儀表板'!$C$9="不可採計",S483=0,TRUE)),IF('114成績輸入與落點儀表板'!$C$10="必須採計",T483&gt;0,IF('114成績輸入與落點儀表板'!$C$10="不可採計",T483=0,TRUE)),IF('114成績輸入與落點儀表板'!$C$11="必須採計",U483&gt;0,IF('114成績輸入與落點儀表板'!$C$11="不可採計",U483=0,TRUE)),IF('114成績輸入與落點儀表板'!$C$12="必須採計",V483&gt;0,IF('114成績輸入與落點儀表板'!$C$12="不可採計",V483=0,TRUE)),IF('114成績輸入與落點儀表板'!$C$13="必須採計",W483&gt;0,IF('114成績輸入與落點儀表板'!$C$13="不可採計",W483=0,TRUE)),IF('114成績輸入與落點儀表板'!$C$14="必須採計",X483&gt;0,IF('114成績輸入與落點儀表板'!$C$14="不可採計",X483=0,TRUE)),IF('114成績輸入與落點儀表板'!$C$15="必須採計",Y483&gt;0,IF('114成績輸入與落點儀表板'!$C$15="不可採計",Y483=0,TRUE)),IF('114成績輸入與落點儀表板'!$C$16="必須採計",Z483&gt;0,IF('114成績輸入與落點儀表板'!$C$16="不可採計",Z483=0,TRUE))),"✅ 符合","❌ 不符合")</f>
        <v>✅ 符合</v>
      </c>
      <c r="L483" s="15">
        <v>1.5</v>
      </c>
      <c r="M483" s="15">
        <v>1.5</v>
      </c>
      <c r="N483" s="15">
        <v>0</v>
      </c>
      <c r="O483" s="15">
        <v>0</v>
      </c>
      <c r="P483" s="15">
        <v>0</v>
      </c>
      <c r="Q483" s="15">
        <v>0</v>
      </c>
      <c r="R483" s="15">
        <v>0</v>
      </c>
      <c r="S483" s="15">
        <v>0</v>
      </c>
      <c r="T483" s="15">
        <v>0</v>
      </c>
      <c r="U483" s="15">
        <v>1</v>
      </c>
      <c r="V483" s="15">
        <v>1</v>
      </c>
      <c r="W483" s="15">
        <v>0</v>
      </c>
      <c r="X483" s="15">
        <v>0</v>
      </c>
      <c r="Y483" s="15">
        <v>0</v>
      </c>
      <c r="Z483" s="15">
        <v>0</v>
      </c>
    </row>
    <row r="484" spans="1:26" ht="15.75" customHeight="1" x14ac:dyDescent="0.3">
      <c r="A484" s="2" t="s">
        <v>1274</v>
      </c>
      <c r="B484" s="13" t="s">
        <v>1175</v>
      </c>
      <c r="C484" s="13" t="s">
        <v>1244</v>
      </c>
      <c r="D484" s="12" t="s">
        <v>99</v>
      </c>
      <c r="E484" s="13" t="s">
        <v>1245</v>
      </c>
      <c r="F484" s="2">
        <v>41</v>
      </c>
      <c r="G484" s="15">
        <v>235</v>
      </c>
      <c r="H484" s="7">
        <f>L484*'114成績輸入與落點儀表板'!$B$2+M484*'114成績輸入與落點儀表板'!$B$3+N484*'114成績輸入與落點儀表板'!$B$4+O484*'114成績輸入與落點儀表板'!$B$5+P484*'114成績輸入與落點儀表板'!$B$6+Q484*'114成績輸入與落點儀表板'!$B$7+R484*'114成績輸入與落點儀表板'!$B$8+S484*'114成績輸入與落點儀表板'!$B$9+T484*'114成績輸入與落點儀表板'!$B$10+U484*'114成績輸入與落點儀表板'!$B$11+V484*'114成績輸入與落點儀表板'!$B$12+W484*'114成績輸入與落點儀表板'!$B$13+X484*'114成績輸入與落點儀表板'!$B$14+Y484*'114成績輸入與落點儀表板'!$B$15+Z484*'114成績輸入與落點儀表板'!$B$16</f>
        <v>0</v>
      </c>
      <c r="I484" s="8">
        <f t="shared" si="14"/>
        <v>-235</v>
      </c>
      <c r="J484" s="2" t="str">
        <f t="shared" si="15"/>
        <v>FAIL</v>
      </c>
      <c r="K484" s="17" t="str">
        <f>IF(AND(IF('114成績輸入與落點儀表板'!$C$2="必須採計",L484&gt;0,IF('114成績輸入與落點儀表板'!$C$2="不可採計",L484=0,TRUE)),IF('114成績輸入與落點儀表板'!$C$3="必須採計",M484&gt;0,IF('114成績輸入與落點儀表板'!$C$3="不可採計",M484=0,TRUE)),IF('114成績輸入與落點儀表板'!$C$4="必須採計",N484&gt;0,IF('114成績輸入與落點儀表板'!$C$4="不可採計",N484=0,TRUE)),IF('114成績輸入與落點儀表板'!$C$5="必須採計",O484&gt;0,IF('114成績輸入與落點儀表板'!$C$5="不可採計",O484=0,TRUE)),IF('114成績輸入與落點儀表板'!$C$6="必須採計",P484&gt;0,IF('114成績輸入與落點儀表板'!$C$6="不可採計",P484=0,TRUE)),IF('114成績輸入與落點儀表板'!$C$7="必須採計",Q484&gt;0,IF('114成績輸入與落點儀表板'!$C$7="不可採計",Q484=0,TRUE)),IF('114成績輸入與落點儀表板'!$C$8="必須採計",R484&gt;0,IF('114成績輸入與落點儀表板'!$C$8="不可採計",R484=0,TRUE)),IF('114成績輸入與落點儀表板'!$C$9="必須採計",S484&gt;0,IF('114成績輸入與落點儀表板'!$C$9="不可採計",S484=0,TRUE)),IF('114成績輸入與落點儀表板'!$C$10="必須採計",T484&gt;0,IF('114成績輸入與落點儀表板'!$C$10="不可採計",T484=0,TRUE)),IF('114成績輸入與落點儀表板'!$C$11="必須採計",U484&gt;0,IF('114成績輸入與落點儀表板'!$C$11="不可採計",U484=0,TRUE)),IF('114成績輸入與落點儀表板'!$C$12="必須採計",V484&gt;0,IF('114成績輸入與落點儀表板'!$C$12="不可採計",V484=0,TRUE)),IF('114成績輸入與落點儀表板'!$C$13="必須採計",W484&gt;0,IF('114成績輸入與落點儀表板'!$C$13="不可採計",W484=0,TRUE)),IF('114成績輸入與落點儀表板'!$C$14="必須採計",X484&gt;0,IF('114成績輸入與落點儀表板'!$C$14="不可採計",X484=0,TRUE)),IF('114成績輸入與落點儀表板'!$C$15="必須採計",Y484&gt;0,IF('114成績輸入與落點儀表板'!$C$15="不可採計",Y484=0,TRUE)),IF('114成績輸入與落點儀表板'!$C$16="必須採計",Z484&gt;0,IF('114成績輸入與落點儀表板'!$C$16="不可採計",Z484=0,TRUE))),"✅ 符合","❌ 不符合")</f>
        <v>✅ 符合</v>
      </c>
      <c r="L484" s="15">
        <v>1</v>
      </c>
      <c r="M484" s="15">
        <v>1</v>
      </c>
      <c r="N484" s="15">
        <v>0</v>
      </c>
      <c r="O484" s="15">
        <v>0</v>
      </c>
      <c r="P484" s="15">
        <v>0</v>
      </c>
      <c r="Q484" s="15">
        <v>0</v>
      </c>
      <c r="R484" s="15">
        <v>0</v>
      </c>
      <c r="S484" s="15">
        <v>0</v>
      </c>
      <c r="T484" s="15">
        <v>0</v>
      </c>
      <c r="U484" s="15">
        <v>1</v>
      </c>
      <c r="V484" s="15">
        <v>1</v>
      </c>
      <c r="W484" s="15">
        <v>1</v>
      </c>
      <c r="X484" s="15">
        <v>0</v>
      </c>
      <c r="Y484" s="15">
        <v>0</v>
      </c>
      <c r="Z484" s="15">
        <v>0</v>
      </c>
    </row>
    <row r="485" spans="1:26" x14ac:dyDescent="0.3">
      <c r="A485" s="2" t="s">
        <v>1278</v>
      </c>
      <c r="B485" s="13" t="s">
        <v>1175</v>
      </c>
      <c r="C485" s="13" t="s">
        <v>133</v>
      </c>
      <c r="D485" s="12" t="s">
        <v>134</v>
      </c>
      <c r="E485" s="13" t="s">
        <v>1247</v>
      </c>
      <c r="F485" s="2">
        <v>32</v>
      </c>
      <c r="G485" s="15">
        <v>272</v>
      </c>
      <c r="H485" s="7">
        <f>L485*'114成績輸入與落點儀表板'!$B$2+M485*'114成績輸入與落點儀表板'!$B$3+N485*'114成績輸入與落點儀表板'!$B$4+O485*'114成績輸入與落點儀表板'!$B$5+P485*'114成績輸入與落點儀表板'!$B$6+Q485*'114成績輸入與落點儀表板'!$B$7+R485*'114成績輸入與落點儀表板'!$B$8+S485*'114成績輸入與落點儀表板'!$B$9+T485*'114成績輸入與落點儀表板'!$B$10+U485*'114成績輸入與落點儀表板'!$B$11+V485*'114成績輸入與落點儀表板'!$B$12+W485*'114成績輸入與落點儀表板'!$B$13+X485*'114成績輸入與落點儀表板'!$B$14+Y485*'114成績輸入與落點儀表板'!$B$15+Z485*'114成績輸入與落點儀表板'!$B$16</f>
        <v>0</v>
      </c>
      <c r="I485" s="8">
        <f t="shared" si="14"/>
        <v>-272</v>
      </c>
      <c r="J485" s="2" t="str">
        <f t="shared" si="15"/>
        <v>FAIL</v>
      </c>
      <c r="K485" s="17" t="str">
        <f>IF(AND(IF('114成績輸入與落點儀表板'!$C$2="必須採計",L485&gt;0,IF('114成績輸入與落點儀表板'!$C$2="不可採計",L485=0,TRUE)),IF('114成績輸入與落點儀表板'!$C$3="必須採計",M485&gt;0,IF('114成績輸入與落點儀表板'!$C$3="不可採計",M485=0,TRUE)),IF('114成績輸入與落點儀表板'!$C$4="必須採計",N485&gt;0,IF('114成績輸入與落點儀表板'!$C$4="不可採計",N485=0,TRUE)),IF('114成績輸入與落點儀表板'!$C$5="必須採計",O485&gt;0,IF('114成績輸入與落點儀表板'!$C$5="不可採計",O485=0,TRUE)),IF('114成績輸入與落點儀表板'!$C$6="必須採計",P485&gt;0,IF('114成績輸入與落點儀表板'!$C$6="不可採計",P485=0,TRUE)),IF('114成績輸入與落點儀表板'!$C$7="必須採計",Q485&gt;0,IF('114成績輸入與落點儀表板'!$C$7="不可採計",Q485=0,TRUE)),IF('114成績輸入與落點儀表板'!$C$8="必須採計",R485&gt;0,IF('114成績輸入與落點儀表板'!$C$8="不可採計",R485=0,TRUE)),IF('114成績輸入與落點儀表板'!$C$9="必須採計",S485&gt;0,IF('114成績輸入與落點儀表板'!$C$9="不可採計",S485=0,TRUE)),IF('114成績輸入與落點儀表板'!$C$10="必須採計",T485&gt;0,IF('114成績輸入與落點儀表板'!$C$10="不可採計",T485=0,TRUE)),IF('114成績輸入與落點儀表板'!$C$11="必須採計",U485&gt;0,IF('114成績輸入與落點儀表板'!$C$11="不可採計",U485=0,TRUE)),IF('114成績輸入與落點儀表板'!$C$12="必須採計",V485&gt;0,IF('114成績輸入與落點儀表板'!$C$12="不可採計",V485=0,TRUE)),IF('114成績輸入與落點儀表板'!$C$13="必須採計",W485&gt;0,IF('114成績輸入與落點儀表板'!$C$13="不可採計",W485=0,TRUE)),IF('114成績輸入與落點儀表板'!$C$14="必須採計",X485&gt;0,IF('114成績輸入與落點儀表板'!$C$14="不可採計",X485=0,TRUE)),IF('114成績輸入與落點儀表板'!$C$15="必須採計",Y485&gt;0,IF('114成績輸入與落點儀表板'!$C$15="不可採計",Y485=0,TRUE)),IF('114成績輸入與落點儀表板'!$C$16="必須採計",Z485&gt;0,IF('114成績輸入與落點儀表板'!$C$16="不可採計",Z485=0,TRUE))),"✅ 符合","❌ 不符合")</f>
        <v>❌ 不符合</v>
      </c>
      <c r="L485" s="15">
        <v>0</v>
      </c>
      <c r="M485" s="15">
        <v>1</v>
      </c>
      <c r="N485" s="15">
        <v>1</v>
      </c>
      <c r="O485" s="15">
        <v>0</v>
      </c>
      <c r="P485" s="15">
        <v>0</v>
      </c>
      <c r="Q485" s="15">
        <v>0</v>
      </c>
      <c r="R485" s="15">
        <v>1</v>
      </c>
      <c r="S485" s="15">
        <v>1</v>
      </c>
      <c r="T485" s="15">
        <v>1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</row>
    <row r="486" spans="1:26" ht="15.75" customHeight="1" x14ac:dyDescent="0.3">
      <c r="A486" s="2" t="s">
        <v>1280</v>
      </c>
      <c r="B486" s="13" t="s">
        <v>1175</v>
      </c>
      <c r="C486" s="13" t="s">
        <v>137</v>
      </c>
      <c r="D486" s="12" t="s">
        <v>134</v>
      </c>
      <c r="E486" s="13" t="s">
        <v>1247</v>
      </c>
      <c r="F486" s="2">
        <v>7</v>
      </c>
      <c r="G486" s="15">
        <v>253</v>
      </c>
      <c r="H486" s="7">
        <f>L486*'114成績輸入與落點儀表板'!$B$2+M486*'114成績輸入與落點儀表板'!$B$3+N486*'114成績輸入與落點儀表板'!$B$4+O486*'114成績輸入與落點儀表板'!$B$5+P486*'114成績輸入與落點儀表板'!$B$6+Q486*'114成績輸入與落點儀表板'!$B$7+R486*'114成績輸入與落點儀表板'!$B$8+S486*'114成績輸入與落點儀表板'!$B$9+T486*'114成績輸入與落點儀表板'!$B$10+U486*'114成績輸入與落點儀表板'!$B$11+V486*'114成績輸入與落點儀表板'!$B$12+W486*'114成績輸入與落點儀表板'!$B$13+X486*'114成績輸入與落點儀表板'!$B$14+Y486*'114成績輸入與落點儀表板'!$B$15+Z486*'114成績輸入與落點儀表板'!$B$16</f>
        <v>0</v>
      </c>
      <c r="I486" s="8">
        <f t="shared" si="14"/>
        <v>-253</v>
      </c>
      <c r="J486" s="2" t="str">
        <f t="shared" si="15"/>
        <v>FAIL</v>
      </c>
      <c r="K486" s="17" t="str">
        <f>IF(AND(IF('114成績輸入與落點儀表板'!$C$2="必須採計",L486&gt;0,IF('114成績輸入與落點儀表板'!$C$2="不可採計",L486=0,TRUE)),IF('114成績輸入與落點儀表板'!$C$3="必須採計",M486&gt;0,IF('114成績輸入與落點儀表板'!$C$3="不可採計",M486=0,TRUE)),IF('114成績輸入與落點儀表板'!$C$4="必須採計",N486&gt;0,IF('114成績輸入與落點儀表板'!$C$4="不可採計",N486=0,TRUE)),IF('114成績輸入與落點儀表板'!$C$5="必須採計",O486&gt;0,IF('114成績輸入與落點儀表板'!$C$5="不可採計",O486=0,TRUE)),IF('114成績輸入與落點儀表板'!$C$6="必須採計",P486&gt;0,IF('114成績輸入與落點儀表板'!$C$6="不可採計",P486=0,TRUE)),IF('114成績輸入與落點儀表板'!$C$7="必須採計",Q486&gt;0,IF('114成績輸入與落點儀表板'!$C$7="不可採計",Q486=0,TRUE)),IF('114成績輸入與落點儀表板'!$C$8="必須採計",R486&gt;0,IF('114成績輸入與落點儀表板'!$C$8="不可採計",R486=0,TRUE)),IF('114成績輸入與落點儀表板'!$C$9="必須採計",S486&gt;0,IF('114成績輸入與落點儀表板'!$C$9="不可採計",S486=0,TRUE)),IF('114成績輸入與落點儀表板'!$C$10="必須採計",T486&gt;0,IF('114成績輸入與落點儀表板'!$C$10="不可採計",T486=0,TRUE)),IF('114成績輸入與落點儀表板'!$C$11="必須採計",U486&gt;0,IF('114成績輸入與落點儀表板'!$C$11="不可採計",U486=0,TRUE)),IF('114成績輸入與落點儀表板'!$C$12="必須採計",V486&gt;0,IF('114成績輸入與落點儀表板'!$C$12="不可採計",V486=0,TRUE)),IF('114成績輸入與落點儀表板'!$C$13="必須採計",W486&gt;0,IF('114成績輸入與落點儀表板'!$C$13="不可採計",W486=0,TRUE)),IF('114成績輸入與落點儀表板'!$C$14="必須採計",X486&gt;0,IF('114成績輸入與落點儀表板'!$C$14="不可採計",X486=0,TRUE)),IF('114成績輸入與落點儀表板'!$C$15="必須採計",Y486&gt;0,IF('114成績輸入與落點儀表板'!$C$15="不可採計",Y486=0,TRUE)),IF('114成績輸入與落點儀表板'!$C$16="必須採計",Z486&gt;0,IF('114成績輸入與落點儀表板'!$C$16="不可採計",Z486=0,TRUE))),"✅ 符合","❌ 不符合")</f>
        <v>❌ 不符合</v>
      </c>
      <c r="L486" s="15">
        <v>0</v>
      </c>
      <c r="M486" s="15">
        <v>1</v>
      </c>
      <c r="N486" s="15">
        <v>1</v>
      </c>
      <c r="O486" s="15">
        <v>0</v>
      </c>
      <c r="P486" s="15">
        <v>0</v>
      </c>
      <c r="Q486" s="15">
        <v>0</v>
      </c>
      <c r="R486" s="15">
        <v>1</v>
      </c>
      <c r="S486" s="15">
        <v>1</v>
      </c>
      <c r="T486" s="15">
        <v>1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</row>
    <row r="487" spans="1:26" x14ac:dyDescent="0.3">
      <c r="A487" s="2" t="s">
        <v>1283</v>
      </c>
      <c r="B487" s="13" t="s">
        <v>1175</v>
      </c>
      <c r="C487" s="13" t="s">
        <v>139</v>
      </c>
      <c r="D487" s="12" t="s">
        <v>134</v>
      </c>
      <c r="E487" s="13" t="s">
        <v>5093</v>
      </c>
      <c r="F487" s="2">
        <v>24</v>
      </c>
      <c r="G487" s="15">
        <v>265</v>
      </c>
      <c r="H487" s="7">
        <f>L487*'114成績輸入與落點儀表板'!$B$2+M487*'114成績輸入與落點儀表板'!$B$3+N487*'114成績輸入與落點儀表板'!$B$4+O487*'114成績輸入與落點儀表板'!$B$5+P487*'114成績輸入與落點儀表板'!$B$6+Q487*'114成績輸入與落點儀表板'!$B$7+R487*'114成績輸入與落點儀表板'!$B$8+S487*'114成績輸入與落點儀表板'!$B$9+T487*'114成績輸入與落點儀表板'!$B$10+U487*'114成績輸入與落點儀表板'!$B$11+V487*'114成績輸入與落點儀表板'!$B$12+W487*'114成績輸入與落點儀表板'!$B$13+X487*'114成績輸入與落點儀表板'!$B$14+Y487*'114成績輸入與落點儀表板'!$B$15+Z487*'114成績輸入與落點儀表板'!$B$16</f>
        <v>0</v>
      </c>
      <c r="I487" s="8">
        <f t="shared" si="14"/>
        <v>-265</v>
      </c>
      <c r="J487" s="2" t="str">
        <f t="shared" si="15"/>
        <v>FAIL</v>
      </c>
      <c r="K487" s="17" t="str">
        <f>IF(AND(IF('114成績輸入與落點儀表板'!$C$2="必須採計",L487&gt;0,IF('114成績輸入與落點儀表板'!$C$2="不可採計",L487=0,TRUE)),IF('114成績輸入與落點儀表板'!$C$3="必須採計",M487&gt;0,IF('114成績輸入與落點儀表板'!$C$3="不可採計",M487=0,TRUE)),IF('114成績輸入與落點儀表板'!$C$4="必須採計",N487&gt;0,IF('114成績輸入與落點儀表板'!$C$4="不可採計",N487=0,TRUE)),IF('114成績輸入與落點儀表板'!$C$5="必須採計",O487&gt;0,IF('114成績輸入與落點儀表板'!$C$5="不可採計",O487=0,TRUE)),IF('114成績輸入與落點儀表板'!$C$6="必須採計",P487&gt;0,IF('114成績輸入與落點儀表板'!$C$6="不可採計",P487=0,TRUE)),IF('114成績輸入與落點儀表板'!$C$7="必須採計",Q487&gt;0,IF('114成績輸入與落點儀表板'!$C$7="不可採計",Q487=0,TRUE)),IF('114成績輸入與落點儀表板'!$C$8="必須採計",R487&gt;0,IF('114成績輸入與落點儀表板'!$C$8="不可採計",R487=0,TRUE)),IF('114成績輸入與落點儀表板'!$C$9="必須採計",S487&gt;0,IF('114成績輸入與落點儀表板'!$C$9="不可採計",S487=0,TRUE)),IF('114成績輸入與落點儀表板'!$C$10="必須採計",T487&gt;0,IF('114成績輸入與落點儀表板'!$C$10="不可採計",T487=0,TRUE)),IF('114成績輸入與落點儀表板'!$C$11="必須採計",U487&gt;0,IF('114成績輸入與落點儀表板'!$C$11="不可採計",U487=0,TRUE)),IF('114成績輸入與落點儀表板'!$C$12="必須採計",V487&gt;0,IF('114成績輸入與落點儀表板'!$C$12="不可採計",V487=0,TRUE)),IF('114成績輸入與落點儀表板'!$C$13="必須採計",W487&gt;0,IF('114成績輸入與落點儀表板'!$C$13="不可採計",W487=0,TRUE)),IF('114成績輸入與落點儀表板'!$C$14="必須採計",X487&gt;0,IF('114成績輸入與落點儀表板'!$C$14="不可採計",X487=0,TRUE)),IF('114成績輸入與落點儀表板'!$C$15="必須採計",Y487&gt;0,IF('114成績輸入與落點儀表板'!$C$15="不可採計",Y487=0,TRUE)),IF('114成績輸入與落點儀表板'!$C$16="必須採計",Z487&gt;0,IF('114成績輸入與落點儀表板'!$C$16="不可採計",Z487=0,TRUE))),"✅ 符合","❌ 不符合")</f>
        <v>❌ 不符合</v>
      </c>
      <c r="L487" s="15">
        <v>0</v>
      </c>
      <c r="M487" s="15">
        <v>1</v>
      </c>
      <c r="N487" s="15">
        <v>1</v>
      </c>
      <c r="O487" s="15">
        <v>0</v>
      </c>
      <c r="P487" s="15">
        <v>0</v>
      </c>
      <c r="Q487" s="15">
        <v>0</v>
      </c>
      <c r="R487" s="15">
        <v>1</v>
      </c>
      <c r="S487" s="15">
        <v>1</v>
      </c>
      <c r="T487" s="15">
        <v>1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</row>
    <row r="488" spans="1:26" ht="15.75" customHeight="1" x14ac:dyDescent="0.3">
      <c r="A488" s="2" t="s">
        <v>1286</v>
      </c>
      <c r="B488" s="13" t="s">
        <v>1175</v>
      </c>
      <c r="C488" s="13" t="s">
        <v>1252</v>
      </c>
      <c r="D488" s="12" t="s">
        <v>134</v>
      </c>
      <c r="E488" s="13" t="s">
        <v>4218</v>
      </c>
      <c r="F488" s="2">
        <v>20</v>
      </c>
      <c r="G488" s="15">
        <v>297</v>
      </c>
      <c r="H488" s="7">
        <f>L488*'114成績輸入與落點儀表板'!$B$2+M488*'114成績輸入與落點儀表板'!$B$3+N488*'114成績輸入與落點儀表板'!$B$4+O488*'114成績輸入與落點儀表板'!$B$5+P488*'114成績輸入與落點儀表板'!$B$6+Q488*'114成績輸入與落點儀表板'!$B$7+R488*'114成績輸入與落點儀表板'!$B$8+S488*'114成績輸入與落點儀表板'!$B$9+T488*'114成績輸入與落點儀表板'!$B$10+U488*'114成績輸入與落點儀表板'!$B$11+V488*'114成績輸入與落點儀表板'!$B$12+W488*'114成績輸入與落點儀表板'!$B$13+X488*'114成績輸入與落點儀表板'!$B$14+Y488*'114成績輸入與落點儀表板'!$B$15+Z488*'114成績輸入與落點儀表板'!$B$16</f>
        <v>0</v>
      </c>
      <c r="I488" s="8">
        <f t="shared" si="14"/>
        <v>-297</v>
      </c>
      <c r="J488" s="2" t="str">
        <f t="shared" si="15"/>
        <v>FAIL</v>
      </c>
      <c r="K488" s="17" t="str">
        <f>IF(AND(IF('114成績輸入與落點儀表板'!$C$2="必須採計",L488&gt;0,IF('114成績輸入與落點儀表板'!$C$2="不可採計",L488=0,TRUE)),IF('114成績輸入與落點儀表板'!$C$3="必須採計",M488&gt;0,IF('114成績輸入與落點儀表板'!$C$3="不可採計",M488=0,TRUE)),IF('114成績輸入與落點儀表板'!$C$4="必須採計",N488&gt;0,IF('114成績輸入與落點儀表板'!$C$4="不可採計",N488=0,TRUE)),IF('114成績輸入與落點儀表板'!$C$5="必須採計",O488&gt;0,IF('114成績輸入與落點儀表板'!$C$5="不可採計",O488=0,TRUE)),IF('114成績輸入與落點儀表板'!$C$6="必須採計",P488&gt;0,IF('114成績輸入與落點儀表板'!$C$6="不可採計",P488=0,TRUE)),IF('114成績輸入與落點儀表板'!$C$7="必須採計",Q488&gt;0,IF('114成績輸入與落點儀表板'!$C$7="不可採計",Q488=0,TRUE)),IF('114成績輸入與落點儀表板'!$C$8="必須採計",R488&gt;0,IF('114成績輸入與落點儀表板'!$C$8="不可採計",R488=0,TRUE)),IF('114成績輸入與落點儀表板'!$C$9="必須採計",S488&gt;0,IF('114成績輸入與落點儀表板'!$C$9="不可採計",S488=0,TRUE)),IF('114成績輸入與落點儀表板'!$C$10="必須採計",T488&gt;0,IF('114成績輸入與落點儀表板'!$C$10="不可採計",T488=0,TRUE)),IF('114成績輸入與落點儀表板'!$C$11="必須採計",U488&gt;0,IF('114成績輸入與落點儀表板'!$C$11="不可採計",U488=0,TRUE)),IF('114成績輸入與落點儀表板'!$C$12="必須採計",V488&gt;0,IF('114成績輸入與落點儀表板'!$C$12="不可採計",V488=0,TRUE)),IF('114成績輸入與落點儀表板'!$C$13="必須採計",W488&gt;0,IF('114成績輸入與落點儀表板'!$C$13="不可採計",W488=0,TRUE)),IF('114成績輸入與落點儀表板'!$C$14="必須採計",X488&gt;0,IF('114成績輸入與落點儀表板'!$C$14="不可採計",X488=0,TRUE)),IF('114成績輸入與落點儀表板'!$C$15="必須採計",Y488&gt;0,IF('114成績輸入與落點儀表板'!$C$15="不可採計",Y488=0,TRUE)),IF('114成績輸入與落點儀表板'!$C$16="必須採計",Z488&gt;0,IF('114成績輸入與落點儀表板'!$C$16="不可採計",Z488=0,TRUE))),"✅ 符合","❌ 不符合")</f>
        <v>❌ 不符合</v>
      </c>
      <c r="L488" s="15">
        <v>0</v>
      </c>
      <c r="M488" s="15">
        <v>1.75</v>
      </c>
      <c r="N488" s="15">
        <v>1</v>
      </c>
      <c r="O488" s="15">
        <v>0</v>
      </c>
      <c r="P488" s="15">
        <v>0</v>
      </c>
      <c r="Q488" s="15">
        <v>0</v>
      </c>
      <c r="R488" s="15">
        <v>0</v>
      </c>
      <c r="S488" s="15">
        <v>2</v>
      </c>
      <c r="T488" s="15">
        <v>1.75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</row>
    <row r="489" spans="1:26" x14ac:dyDescent="0.3">
      <c r="A489" s="2" t="s">
        <v>1289</v>
      </c>
      <c r="B489" s="13" t="s">
        <v>1175</v>
      </c>
      <c r="C489" s="13" t="s">
        <v>1255</v>
      </c>
      <c r="D489" s="12" t="s">
        <v>134</v>
      </c>
      <c r="E489" s="13" t="s">
        <v>1256</v>
      </c>
      <c r="F489" s="2">
        <v>30</v>
      </c>
      <c r="G489" s="15">
        <v>223</v>
      </c>
      <c r="H489" s="7">
        <f>L489*'114成績輸入與落點儀表板'!$B$2+M489*'114成績輸入與落點儀表板'!$B$3+N489*'114成績輸入與落點儀表板'!$B$4+O489*'114成績輸入與落點儀表板'!$B$5+P489*'114成績輸入與落點儀表板'!$B$6+Q489*'114成績輸入與落點儀表板'!$B$7+R489*'114成績輸入與落點儀表板'!$B$8+S489*'114成績輸入與落點儀表板'!$B$9+T489*'114成績輸入與落點儀表板'!$B$10+U489*'114成績輸入與落點儀表板'!$B$11+V489*'114成績輸入與落點儀表板'!$B$12+W489*'114成績輸入與落點儀表板'!$B$13+X489*'114成績輸入與落點儀表板'!$B$14+Y489*'114成績輸入與落點儀表板'!$B$15+Z489*'114成績輸入與落點儀表板'!$B$16</f>
        <v>0</v>
      </c>
      <c r="I489" s="8">
        <f t="shared" si="14"/>
        <v>-223</v>
      </c>
      <c r="J489" s="2" t="str">
        <f t="shared" si="15"/>
        <v>FAIL</v>
      </c>
      <c r="K489" s="17" t="str">
        <f>IF(AND(IF('114成績輸入與落點儀表板'!$C$2="必須採計",L489&gt;0,IF('114成績輸入與落點儀表板'!$C$2="不可採計",L489=0,TRUE)),IF('114成績輸入與落點儀表板'!$C$3="必須採計",M489&gt;0,IF('114成績輸入與落點儀表板'!$C$3="不可採計",M489=0,TRUE)),IF('114成績輸入與落點儀表板'!$C$4="必須採計",N489&gt;0,IF('114成績輸入與落點儀表板'!$C$4="不可採計",N489=0,TRUE)),IF('114成績輸入與落點儀表板'!$C$5="必須採計",O489&gt;0,IF('114成績輸入與落點儀表板'!$C$5="不可採計",O489=0,TRUE)),IF('114成績輸入與落點儀表板'!$C$6="必須採計",P489&gt;0,IF('114成績輸入與落點儀表板'!$C$6="不可採計",P489=0,TRUE)),IF('114成績輸入與落點儀表板'!$C$7="必須採計",Q489&gt;0,IF('114成績輸入與落點儀表板'!$C$7="不可採計",Q489=0,TRUE)),IF('114成績輸入與落點儀表板'!$C$8="必須採計",R489&gt;0,IF('114成績輸入與落點儀表板'!$C$8="不可採計",R489=0,TRUE)),IF('114成績輸入與落點儀表板'!$C$9="必須採計",S489&gt;0,IF('114成績輸入與落點儀表板'!$C$9="不可採計",S489=0,TRUE)),IF('114成績輸入與落點儀表板'!$C$10="必須採計",T489&gt;0,IF('114成績輸入與落點儀表板'!$C$10="不可採計",T489=0,TRUE)),IF('114成績輸入與落點儀表板'!$C$11="必須採計",U489&gt;0,IF('114成績輸入與落點儀表板'!$C$11="不可採計",U489=0,TRUE)),IF('114成績輸入與落點儀表板'!$C$12="必須採計",V489&gt;0,IF('114成績輸入與落點儀表板'!$C$12="不可採計",V489=0,TRUE)),IF('114成績輸入與落點儀表板'!$C$13="必須採計",W489&gt;0,IF('114成績輸入與落點儀表板'!$C$13="不可採計",W489=0,TRUE)),IF('114成績輸入與落點儀表板'!$C$14="必須採計",X489&gt;0,IF('114成績輸入與落點儀表板'!$C$14="不可採計",X489=0,TRUE)),IF('114成績輸入與落點儀表板'!$C$15="必須採計",Y489&gt;0,IF('114成績輸入與落點儀表板'!$C$15="不可採計",Y489=0,TRUE)),IF('114成績輸入與落點儀表板'!$C$16="必須採計",Z489&gt;0,IF('114成績輸入與落點儀表板'!$C$16="不可採計",Z489=0,TRUE))),"✅ 符合","❌ 不符合")</f>
        <v>❌ 不符合</v>
      </c>
      <c r="L489" s="15">
        <v>0</v>
      </c>
      <c r="M489" s="15">
        <v>1</v>
      </c>
      <c r="N489" s="15">
        <v>1.25</v>
      </c>
      <c r="O489" s="15">
        <v>0</v>
      </c>
      <c r="P489" s="15">
        <v>0</v>
      </c>
      <c r="Q489" s="15">
        <v>0</v>
      </c>
      <c r="R489" s="15">
        <v>1.25</v>
      </c>
      <c r="S489" s="15">
        <v>1.25</v>
      </c>
      <c r="T489" s="15">
        <v>1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</row>
    <row r="490" spans="1:26" ht="15.75" customHeight="1" x14ac:dyDescent="0.3">
      <c r="A490" s="2" t="s">
        <v>1292</v>
      </c>
      <c r="B490" s="13" t="s">
        <v>1175</v>
      </c>
      <c r="C490" s="13" t="s">
        <v>1258</v>
      </c>
      <c r="D490" s="12" t="s">
        <v>134</v>
      </c>
      <c r="E490" s="13" t="s">
        <v>1259</v>
      </c>
      <c r="F490" s="2">
        <v>27</v>
      </c>
      <c r="G490" s="15">
        <v>240</v>
      </c>
      <c r="H490" s="7">
        <f>L490*'114成績輸入與落點儀表板'!$B$2+M490*'114成績輸入與落點儀表板'!$B$3+N490*'114成績輸入與落點儀表板'!$B$4+O490*'114成績輸入與落點儀表板'!$B$5+P490*'114成績輸入與落點儀表板'!$B$6+Q490*'114成績輸入與落點儀表板'!$B$7+R490*'114成績輸入與落點儀表板'!$B$8+S490*'114成績輸入與落點儀表板'!$B$9+T490*'114成績輸入與落點儀表板'!$B$10+U490*'114成績輸入與落點儀表板'!$B$11+V490*'114成績輸入與落點儀表板'!$B$12+W490*'114成績輸入與落點儀表板'!$B$13+X490*'114成績輸入與落點儀表板'!$B$14+Y490*'114成績輸入與落點儀表板'!$B$15+Z490*'114成績輸入與落點儀表板'!$B$16</f>
        <v>0</v>
      </c>
      <c r="I490" s="8">
        <f t="shared" si="14"/>
        <v>-240</v>
      </c>
      <c r="J490" s="2" t="str">
        <f t="shared" si="15"/>
        <v>FAIL</v>
      </c>
      <c r="K490" s="17" t="str">
        <f>IF(AND(IF('114成績輸入與落點儀表板'!$C$2="必須採計",L490&gt;0,IF('114成績輸入與落點儀表板'!$C$2="不可採計",L490=0,TRUE)),IF('114成績輸入與落點儀表板'!$C$3="必須採計",M490&gt;0,IF('114成績輸入與落點儀表板'!$C$3="不可採計",M490=0,TRUE)),IF('114成績輸入與落點儀表板'!$C$4="必須採計",N490&gt;0,IF('114成績輸入與落點儀表板'!$C$4="不可採計",N490=0,TRUE)),IF('114成績輸入與落點儀表板'!$C$5="必須採計",O490&gt;0,IF('114成績輸入與落點儀表板'!$C$5="不可採計",O490=0,TRUE)),IF('114成績輸入與落點儀表板'!$C$6="必須採計",P490&gt;0,IF('114成績輸入與落點儀表板'!$C$6="不可採計",P490=0,TRUE)),IF('114成績輸入與落點儀表板'!$C$7="必須採計",Q490&gt;0,IF('114成績輸入與落點儀表板'!$C$7="不可採計",Q490=0,TRUE)),IF('114成績輸入與落點儀表板'!$C$8="必須採計",R490&gt;0,IF('114成績輸入與落點儀表板'!$C$8="不可採計",R490=0,TRUE)),IF('114成績輸入與落點儀表板'!$C$9="必須採計",S490&gt;0,IF('114成績輸入與落點儀表板'!$C$9="不可採計",S490=0,TRUE)),IF('114成績輸入與落點儀表板'!$C$10="必須採計",T490&gt;0,IF('114成績輸入與落點儀表板'!$C$10="不可採計",T490=0,TRUE)),IF('114成績輸入與落點儀表板'!$C$11="必須採計",U490&gt;0,IF('114成績輸入與落點儀表板'!$C$11="不可採計",U490=0,TRUE)),IF('114成績輸入與落點儀表板'!$C$12="必須採計",V490&gt;0,IF('114成績輸入與落點儀表板'!$C$12="不可採計",V490=0,TRUE)),IF('114成績輸入與落點儀表板'!$C$13="必須採計",W490&gt;0,IF('114成績輸入與落點儀表板'!$C$13="不可採計",W490=0,TRUE)),IF('114成績輸入與落點儀表板'!$C$14="必須採計",X490&gt;0,IF('114成績輸入與落點儀表板'!$C$14="不可採計",X490=0,TRUE)),IF('114成績輸入與落點儀表板'!$C$15="必須採計",Y490&gt;0,IF('114成績輸入與落點儀表板'!$C$15="不可採計",Y490=0,TRUE)),IF('114成績輸入與落點儀表板'!$C$16="必須採計",Z490&gt;0,IF('114成績輸入與落點儀表板'!$C$16="不可採計",Z490=0,TRUE))),"✅ 符合","❌ 不符合")</f>
        <v>❌ 不符合</v>
      </c>
      <c r="L490" s="15">
        <v>0</v>
      </c>
      <c r="M490" s="15">
        <v>1.25</v>
      </c>
      <c r="N490" s="15">
        <v>1</v>
      </c>
      <c r="O490" s="15">
        <v>0</v>
      </c>
      <c r="P490" s="15">
        <v>0</v>
      </c>
      <c r="Q490" s="15">
        <v>0</v>
      </c>
      <c r="R490" s="15">
        <v>1</v>
      </c>
      <c r="S490" s="15">
        <v>1</v>
      </c>
      <c r="T490" s="15">
        <v>1.25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</row>
    <row r="491" spans="1:26" x14ac:dyDescent="0.3">
      <c r="A491" s="2" t="s">
        <v>1294</v>
      </c>
      <c r="B491" s="13" t="s">
        <v>1175</v>
      </c>
      <c r="C491" s="13" t="s">
        <v>147</v>
      </c>
      <c r="D491" s="12" t="s">
        <v>134</v>
      </c>
      <c r="E491" s="13" t="s">
        <v>1261</v>
      </c>
      <c r="F491" s="2">
        <v>11</v>
      </c>
      <c r="G491" s="15">
        <v>229.5</v>
      </c>
      <c r="H491" s="7">
        <f>L491*'114成績輸入與落點儀表板'!$B$2+M491*'114成績輸入與落點儀表板'!$B$3+N491*'114成績輸入與落點儀表板'!$B$4+O491*'114成績輸入與落點儀表板'!$B$5+P491*'114成績輸入與落點儀表板'!$B$6+Q491*'114成績輸入與落點儀表板'!$B$7+R491*'114成績輸入與落點儀表板'!$B$8+S491*'114成績輸入與落點儀表板'!$B$9+T491*'114成績輸入與落點儀表板'!$B$10+U491*'114成績輸入與落點儀表板'!$B$11+V491*'114成績輸入與落點儀表板'!$B$12+W491*'114成績輸入與落點儀表板'!$B$13+X491*'114成績輸入與落點儀表板'!$B$14+Y491*'114成績輸入與落點儀表板'!$B$15+Z491*'114成績輸入與落點儀表板'!$B$16</f>
        <v>0</v>
      </c>
      <c r="I491" s="8">
        <f t="shared" si="14"/>
        <v>-229.5</v>
      </c>
      <c r="J491" s="2" t="str">
        <f t="shared" si="15"/>
        <v>FAIL</v>
      </c>
      <c r="K491" s="17" t="str">
        <f>IF(AND(IF('114成績輸入與落點儀表板'!$C$2="必須採計",L491&gt;0,IF('114成績輸入與落點儀表板'!$C$2="不可採計",L491=0,TRUE)),IF('114成績輸入與落點儀表板'!$C$3="必須採計",M491&gt;0,IF('114成績輸入與落點儀表板'!$C$3="不可採計",M491=0,TRUE)),IF('114成績輸入與落點儀表板'!$C$4="必須採計",N491&gt;0,IF('114成績輸入與落點儀表板'!$C$4="不可採計",N491=0,TRUE)),IF('114成績輸入與落點儀表板'!$C$5="必須採計",O491&gt;0,IF('114成績輸入與落點儀表板'!$C$5="不可採計",O491=0,TRUE)),IF('114成績輸入與落點儀表板'!$C$6="必須採計",P491&gt;0,IF('114成績輸入與落點儀表板'!$C$6="不可採計",P491=0,TRUE)),IF('114成績輸入與落點儀表板'!$C$7="必須採計",Q491&gt;0,IF('114成績輸入與落點儀表板'!$C$7="不可採計",Q491=0,TRUE)),IF('114成績輸入與落點儀表板'!$C$8="必須採計",R491&gt;0,IF('114成績輸入與落點儀表板'!$C$8="不可採計",R491=0,TRUE)),IF('114成績輸入與落點儀表板'!$C$9="必須採計",S491&gt;0,IF('114成績輸入與落點儀表板'!$C$9="不可採計",S491=0,TRUE)),IF('114成績輸入與落點儀表板'!$C$10="必須採計",T491&gt;0,IF('114成績輸入與落點儀表板'!$C$10="不可採計",T491=0,TRUE)),IF('114成績輸入與落點儀表板'!$C$11="必須採計",U491&gt;0,IF('114成績輸入與落點儀表板'!$C$11="不可採計",U491=0,TRUE)),IF('114成績輸入與落點儀表板'!$C$12="必須採計",V491&gt;0,IF('114成績輸入與落點儀表板'!$C$12="不可採計",V491=0,TRUE)),IF('114成績輸入與落點儀表板'!$C$13="必須採計",W491&gt;0,IF('114成績輸入與落點儀表板'!$C$13="不可採計",W491=0,TRUE)),IF('114成績輸入與落點儀表板'!$C$14="必須採計",X491&gt;0,IF('114成績輸入與落點儀表板'!$C$14="不可採計",X491=0,TRUE)),IF('114成績輸入與落點儀表板'!$C$15="必須採計",Y491&gt;0,IF('114成績輸入與落點儀表板'!$C$15="不可採計",Y491=0,TRUE)),IF('114成績輸入與落點儀表板'!$C$16="必須採計",Z491&gt;0,IF('114成績輸入與落點儀表板'!$C$16="不可採計",Z491=0,TRUE))),"✅ 符合","❌ 不符合")</f>
        <v>✅ 符合</v>
      </c>
      <c r="L491" s="15">
        <v>1</v>
      </c>
      <c r="M491" s="15">
        <v>1.5</v>
      </c>
      <c r="N491" s="15">
        <v>1</v>
      </c>
      <c r="O491" s="15">
        <v>0</v>
      </c>
      <c r="P491" s="15">
        <v>0</v>
      </c>
      <c r="Q491" s="15">
        <v>0</v>
      </c>
      <c r="R491" s="15">
        <v>0</v>
      </c>
      <c r="S491" s="15">
        <v>1</v>
      </c>
      <c r="T491" s="15">
        <v>1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</row>
    <row r="492" spans="1:26" ht="15.75" customHeight="1" x14ac:dyDescent="0.3">
      <c r="A492" s="2" t="s">
        <v>1295</v>
      </c>
      <c r="B492" s="13" t="s">
        <v>1175</v>
      </c>
      <c r="C492" s="13" t="s">
        <v>1263</v>
      </c>
      <c r="D492" s="12" t="s">
        <v>4062</v>
      </c>
      <c r="E492" s="13" t="s">
        <v>4219</v>
      </c>
      <c r="F492" s="2">
        <v>16</v>
      </c>
      <c r="G492" s="15">
        <v>243.75</v>
      </c>
      <c r="H492" s="7">
        <f>L492*'114成績輸入與落點儀表板'!$B$2+M492*'114成績輸入與落點儀表板'!$B$3+N492*'114成績輸入與落點儀表板'!$B$4+O492*'114成績輸入與落點儀表板'!$B$5+P492*'114成績輸入與落點儀表板'!$B$6+Q492*'114成績輸入與落點儀表板'!$B$7+R492*'114成績輸入與落點儀表板'!$B$8+S492*'114成績輸入與落點儀表板'!$B$9+T492*'114成績輸入與落點儀表板'!$B$10+U492*'114成績輸入與落點儀表板'!$B$11+V492*'114成績輸入與落點儀表板'!$B$12+W492*'114成績輸入與落點儀表板'!$B$13+X492*'114成績輸入與落點儀表板'!$B$14+Y492*'114成績輸入與落點儀表板'!$B$15+Z492*'114成績輸入與落點儀表板'!$B$16</f>
        <v>0</v>
      </c>
      <c r="I492" s="8">
        <f t="shared" si="14"/>
        <v>-243.75</v>
      </c>
      <c r="J492" s="2" t="str">
        <f t="shared" si="15"/>
        <v>FAIL</v>
      </c>
      <c r="K492" s="17" t="str">
        <f>IF(AND(IF('114成績輸入與落點儀表板'!$C$2="必須採計",L492&gt;0,IF('114成績輸入與落點儀表板'!$C$2="不可採計",L492=0,TRUE)),IF('114成績輸入與落點儀表板'!$C$3="必須採計",M492&gt;0,IF('114成績輸入與落點儀表板'!$C$3="不可採計",M492=0,TRUE)),IF('114成績輸入與落點儀表板'!$C$4="必須採計",N492&gt;0,IF('114成績輸入與落點儀表板'!$C$4="不可採計",N492=0,TRUE)),IF('114成績輸入與落點儀表板'!$C$5="必須採計",O492&gt;0,IF('114成績輸入與落點儀表板'!$C$5="不可採計",O492=0,TRUE)),IF('114成績輸入與落點儀表板'!$C$6="必須採計",P492&gt;0,IF('114成績輸入與落點儀表板'!$C$6="不可採計",P492=0,TRUE)),IF('114成績輸入與落點儀表板'!$C$7="必須採計",Q492&gt;0,IF('114成績輸入與落點儀表板'!$C$7="不可採計",Q492=0,TRUE)),IF('114成績輸入與落點儀表板'!$C$8="必須採計",R492&gt;0,IF('114成績輸入與落點儀表板'!$C$8="不可採計",R492=0,TRUE)),IF('114成績輸入與落點儀表板'!$C$9="必須採計",S492&gt;0,IF('114成績輸入與落點儀表板'!$C$9="不可採計",S492=0,TRUE)),IF('114成績輸入與落點儀表板'!$C$10="必須採計",T492&gt;0,IF('114成績輸入與落點儀表板'!$C$10="不可採計",T492=0,TRUE)),IF('114成績輸入與落點儀表板'!$C$11="必須採計",U492&gt;0,IF('114成績輸入與落點儀表板'!$C$11="不可採計",U492=0,TRUE)),IF('114成績輸入與落點儀表板'!$C$12="必須採計",V492&gt;0,IF('114成績輸入與落點儀表板'!$C$12="不可採計",V492=0,TRUE)),IF('114成績輸入與落點儀表板'!$C$13="必須採計",W492&gt;0,IF('114成績輸入與落點儀表板'!$C$13="不可採計",W492=0,TRUE)),IF('114成績輸入與落點儀表板'!$C$14="必須採計",X492&gt;0,IF('114成績輸入與落點儀表板'!$C$14="不可採計",X492=0,TRUE)),IF('114成績輸入與落點儀表板'!$C$15="必須採計",Y492&gt;0,IF('114成績輸入與落點儀表板'!$C$15="不可採計",Y492=0,TRUE)),IF('114成績輸入與落點儀表板'!$C$16="必須採計",Z492&gt;0,IF('114成績輸入與落點儀表板'!$C$16="不可採計",Z492=0,TRUE))),"✅ 符合","❌ 不符合")</f>
        <v>❌ 不符合</v>
      </c>
      <c r="L492" s="15">
        <v>0</v>
      </c>
      <c r="M492" s="15">
        <v>1.25</v>
      </c>
      <c r="N492" s="15">
        <v>1</v>
      </c>
      <c r="O492" s="15">
        <v>0</v>
      </c>
      <c r="P492" s="15">
        <v>0</v>
      </c>
      <c r="Q492" s="15">
        <v>0</v>
      </c>
      <c r="R492" s="15">
        <v>1</v>
      </c>
      <c r="S492" s="15">
        <v>1.25</v>
      </c>
      <c r="T492" s="15">
        <v>1.5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</row>
    <row r="493" spans="1:26" x14ac:dyDescent="0.3">
      <c r="A493" s="2" t="s">
        <v>1298</v>
      </c>
      <c r="B493" s="13" t="s">
        <v>1175</v>
      </c>
      <c r="C493" s="13" t="s">
        <v>530</v>
      </c>
      <c r="D493" s="12" t="s">
        <v>134</v>
      </c>
      <c r="E493" s="13" t="s">
        <v>243</v>
      </c>
      <c r="F493" s="2">
        <v>18</v>
      </c>
      <c r="G493" s="15">
        <v>169</v>
      </c>
      <c r="H493" s="7">
        <f>L493*'114成績輸入與落點儀表板'!$B$2+M493*'114成績輸入與落點儀表板'!$B$3+N493*'114成績輸入與落點儀表板'!$B$4+O493*'114成績輸入與落點儀表板'!$B$5+P493*'114成績輸入與落點儀表板'!$B$6+Q493*'114成績輸入與落點儀表板'!$B$7+R493*'114成績輸入與落點儀表板'!$B$8+S493*'114成績輸入與落點儀表板'!$B$9+T493*'114成績輸入與落點儀表板'!$B$10+U493*'114成績輸入與落點儀表板'!$B$11+V493*'114成績輸入與落點儀表板'!$B$12+W493*'114成績輸入與落點儀表板'!$B$13+X493*'114成績輸入與落點儀表板'!$B$14+Y493*'114成績輸入與落點儀表板'!$B$15+Z493*'114成績輸入與落點儀表板'!$B$16</f>
        <v>0</v>
      </c>
      <c r="I493" s="8">
        <f t="shared" si="14"/>
        <v>-169</v>
      </c>
      <c r="J493" s="2" t="str">
        <f t="shared" si="15"/>
        <v>FAIL</v>
      </c>
      <c r="K493" s="17" t="str">
        <f>IF(AND(IF('114成績輸入與落點儀表板'!$C$2="必須採計",L493&gt;0,IF('114成績輸入與落點儀表板'!$C$2="不可採計",L493=0,TRUE)),IF('114成績輸入與落點儀表板'!$C$3="必須採計",M493&gt;0,IF('114成績輸入與落點儀表板'!$C$3="不可採計",M493=0,TRUE)),IF('114成績輸入與落點儀表板'!$C$4="必須採計",N493&gt;0,IF('114成績輸入與落點儀表板'!$C$4="不可採計",N493=0,TRUE)),IF('114成績輸入與落點儀表板'!$C$5="必須採計",O493&gt;0,IF('114成績輸入與落點儀表板'!$C$5="不可採計",O493=0,TRUE)),IF('114成績輸入與落點儀表板'!$C$6="必須採計",P493&gt;0,IF('114成績輸入與落點儀表板'!$C$6="不可採計",P493=0,TRUE)),IF('114成績輸入與落點儀表板'!$C$7="必須採計",Q493&gt;0,IF('114成績輸入與落點儀表板'!$C$7="不可採計",Q493=0,TRUE)),IF('114成績輸入與落點儀表板'!$C$8="必須採計",R493&gt;0,IF('114成績輸入與落點儀表板'!$C$8="不可採計",R493=0,TRUE)),IF('114成績輸入與落點儀表板'!$C$9="必須採計",S493&gt;0,IF('114成績輸入與落點儀表板'!$C$9="不可採計",S493=0,TRUE)),IF('114成績輸入與落點儀表板'!$C$10="必須採計",T493&gt;0,IF('114成績輸入與落點儀表板'!$C$10="不可採計",T493=0,TRUE)),IF('114成績輸入與落點儀表板'!$C$11="必須採計",U493&gt;0,IF('114成績輸入與落點儀表板'!$C$11="不可採計",U493=0,TRUE)),IF('114成績輸入與落點儀表板'!$C$12="必須採計",V493&gt;0,IF('114成績輸入與落點儀表板'!$C$12="不可採計",V493=0,TRUE)),IF('114成績輸入與落點儀表板'!$C$13="必須採計",W493&gt;0,IF('114成績輸入與落點儀表板'!$C$13="不可採計",W493=0,TRUE)),IF('114成績輸入與落點儀表板'!$C$14="必須採計",X493&gt;0,IF('114成績輸入與落點儀表板'!$C$14="不可採計",X493=0,TRUE)),IF('114成績輸入與落點儀表板'!$C$15="必須採計",Y493&gt;0,IF('114成績輸入與落點儀表板'!$C$15="不可採計",Y493=0,TRUE)),IF('114成績輸入與落點儀表板'!$C$16="必須採計",Z493&gt;0,IF('114成績輸入與落點儀表板'!$C$16="不可採計",Z493=0,TRUE))),"✅ 符合","❌ 不符合")</f>
        <v>❌ 不符合</v>
      </c>
      <c r="L493" s="15">
        <v>0</v>
      </c>
      <c r="M493" s="15">
        <v>1</v>
      </c>
      <c r="N493" s="15">
        <v>1</v>
      </c>
      <c r="O493" s="15">
        <v>0</v>
      </c>
      <c r="P493" s="15">
        <v>0</v>
      </c>
      <c r="Q493" s="15">
        <v>0</v>
      </c>
      <c r="R493" s="15">
        <v>1</v>
      </c>
      <c r="S493" s="15">
        <v>1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</row>
    <row r="494" spans="1:26" ht="15.75" customHeight="1" x14ac:dyDescent="0.3">
      <c r="A494" s="2" t="s">
        <v>1300</v>
      </c>
      <c r="B494" s="13" t="s">
        <v>1175</v>
      </c>
      <c r="C494" s="13" t="s">
        <v>1267</v>
      </c>
      <c r="D494" s="12" t="s">
        <v>227</v>
      </c>
      <c r="E494" s="13" t="s">
        <v>4219</v>
      </c>
      <c r="F494" s="2">
        <v>4</v>
      </c>
      <c r="G494" s="15">
        <v>287</v>
      </c>
      <c r="H494" s="7">
        <f>L494*'114成績輸入與落點儀表板'!$B$2+M494*'114成績輸入與落點儀表板'!$B$3+N494*'114成績輸入與落點儀表板'!$B$4+O494*'114成績輸入與落點儀表板'!$B$5+P494*'114成績輸入與落點儀表板'!$B$6+Q494*'114成績輸入與落點儀表板'!$B$7+R494*'114成績輸入與落點儀表板'!$B$8+S494*'114成績輸入與落點儀表板'!$B$9+T494*'114成績輸入與落點儀表板'!$B$10+U494*'114成績輸入與落點儀表板'!$B$11+V494*'114成績輸入與落點儀表板'!$B$12+W494*'114成績輸入與落點儀表板'!$B$13+X494*'114成績輸入與落點儀表板'!$B$14+Y494*'114成績輸入與落點儀表板'!$B$15+Z494*'114成績輸入與落點儀表板'!$B$16</f>
        <v>0</v>
      </c>
      <c r="I494" s="8">
        <f t="shared" si="14"/>
        <v>-287</v>
      </c>
      <c r="J494" s="2" t="str">
        <f t="shared" si="15"/>
        <v>FAIL</v>
      </c>
      <c r="K494" s="17" t="str">
        <f>IF(AND(IF('114成績輸入與落點儀表板'!$C$2="必須採計",L494&gt;0,IF('114成績輸入與落點儀表板'!$C$2="不可採計",L494=0,TRUE)),IF('114成績輸入與落點儀表板'!$C$3="必須採計",M494&gt;0,IF('114成績輸入與落點儀表板'!$C$3="不可採計",M494=0,TRUE)),IF('114成績輸入與落點儀表板'!$C$4="必須採計",N494&gt;0,IF('114成績輸入與落點儀表板'!$C$4="不可採計",N494=0,TRUE)),IF('114成績輸入與落點儀表板'!$C$5="必須採計",O494&gt;0,IF('114成績輸入與落點儀表板'!$C$5="不可採計",O494=0,TRUE)),IF('114成績輸入與落點儀表板'!$C$6="必須採計",P494&gt;0,IF('114成績輸入與落點儀表板'!$C$6="不可採計",P494=0,TRUE)),IF('114成績輸入與落點儀表板'!$C$7="必須採計",Q494&gt;0,IF('114成績輸入與落點儀表板'!$C$7="不可採計",Q494=0,TRUE)),IF('114成績輸入與落點儀表板'!$C$8="必須採計",R494&gt;0,IF('114成績輸入與落點儀表板'!$C$8="不可採計",R494=0,TRUE)),IF('114成績輸入與落點儀表板'!$C$9="必須採計",S494&gt;0,IF('114成績輸入與落點儀表板'!$C$9="不可採計",S494=0,TRUE)),IF('114成績輸入與落點儀表板'!$C$10="必須採計",T494&gt;0,IF('114成績輸入與落點儀表板'!$C$10="不可採計",T494=0,TRUE)),IF('114成績輸入與落點儀表板'!$C$11="必須採計",U494&gt;0,IF('114成績輸入與落點儀表板'!$C$11="不可採計",U494=0,TRUE)),IF('114成績輸入與落點儀表板'!$C$12="必須採計",V494&gt;0,IF('114成績輸入與落點儀表板'!$C$12="不可採計",V494=0,TRUE)),IF('114成績輸入與落點儀表板'!$C$13="必須採計",W494&gt;0,IF('114成績輸入與落點儀表板'!$C$13="不可採計",W494=0,TRUE)),IF('114成績輸入與落點儀表板'!$C$14="必須採計",X494&gt;0,IF('114成績輸入與落點儀表板'!$C$14="不可採計",X494=0,TRUE)),IF('114成績輸入與落點儀表板'!$C$15="必須採計",Y494&gt;0,IF('114成績輸入與落點儀表板'!$C$15="不可採計",Y494=0,TRUE)),IF('114成績輸入與落點儀表板'!$C$16="必須採計",Z494&gt;0,IF('114成績輸入與落點儀表板'!$C$16="不可採計",Z494=0,TRUE))),"✅ 符合","❌ 不符合")</f>
        <v>❌ 不符合</v>
      </c>
      <c r="L494" s="15">
        <v>0</v>
      </c>
      <c r="M494" s="15">
        <v>1.25</v>
      </c>
      <c r="N494" s="15">
        <v>1</v>
      </c>
      <c r="O494" s="15">
        <v>0</v>
      </c>
      <c r="P494" s="15">
        <v>0</v>
      </c>
      <c r="Q494" s="15">
        <v>0</v>
      </c>
      <c r="R494" s="15">
        <v>1</v>
      </c>
      <c r="S494" s="15">
        <v>1.25</v>
      </c>
      <c r="T494" s="15">
        <v>1.5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</row>
    <row r="495" spans="1:26" x14ac:dyDescent="0.3">
      <c r="A495" s="2" t="s">
        <v>1302</v>
      </c>
      <c r="B495" s="13" t="s">
        <v>1175</v>
      </c>
      <c r="C495" s="13" t="s">
        <v>141</v>
      </c>
      <c r="D495" s="12" t="s">
        <v>134</v>
      </c>
      <c r="E495" s="13" t="s">
        <v>1270</v>
      </c>
      <c r="F495" s="2">
        <v>21</v>
      </c>
      <c r="G495" s="15">
        <v>245</v>
      </c>
      <c r="H495" s="7">
        <f>L495*'114成績輸入與落點儀表板'!$B$2+M495*'114成績輸入與落點儀表板'!$B$3+N495*'114成績輸入與落點儀表板'!$B$4+O495*'114成績輸入與落點儀表板'!$B$5+P495*'114成績輸入與落點儀表板'!$B$6+Q495*'114成績輸入與落點儀表板'!$B$7+R495*'114成績輸入與落點儀表板'!$B$8+S495*'114成績輸入與落點儀表板'!$B$9+T495*'114成績輸入與落點儀表板'!$B$10+U495*'114成績輸入與落點儀表板'!$B$11+V495*'114成績輸入與落點儀表板'!$B$12+W495*'114成績輸入與落點儀表板'!$B$13+X495*'114成績輸入與落點儀表板'!$B$14+Y495*'114成績輸入與落點儀表板'!$B$15+Z495*'114成績輸入與落點儀表板'!$B$16</f>
        <v>0</v>
      </c>
      <c r="I495" s="8">
        <f t="shared" si="14"/>
        <v>-245</v>
      </c>
      <c r="J495" s="2" t="str">
        <f t="shared" si="15"/>
        <v>FAIL</v>
      </c>
      <c r="K495" s="17" t="str">
        <f>IF(AND(IF('114成績輸入與落點儀表板'!$C$2="必須採計",L495&gt;0,IF('114成績輸入與落點儀表板'!$C$2="不可採計",L495=0,TRUE)),IF('114成績輸入與落點儀表板'!$C$3="必須採計",M495&gt;0,IF('114成績輸入與落點儀表板'!$C$3="不可採計",M495=0,TRUE)),IF('114成績輸入與落點儀表板'!$C$4="必須採計",N495&gt;0,IF('114成績輸入與落點儀表板'!$C$4="不可採計",N495=0,TRUE)),IF('114成績輸入與落點儀表板'!$C$5="必須採計",O495&gt;0,IF('114成績輸入與落點儀表板'!$C$5="不可採計",O495=0,TRUE)),IF('114成績輸入與落點儀表板'!$C$6="必須採計",P495&gt;0,IF('114成績輸入與落點儀表板'!$C$6="不可採計",P495=0,TRUE)),IF('114成績輸入與落點儀表板'!$C$7="必須採計",Q495&gt;0,IF('114成績輸入與落點儀表板'!$C$7="不可採計",Q495=0,TRUE)),IF('114成績輸入與落點儀表板'!$C$8="必須採計",R495&gt;0,IF('114成績輸入與落點儀表板'!$C$8="不可採計",R495=0,TRUE)),IF('114成績輸入與落點儀表板'!$C$9="必須採計",S495&gt;0,IF('114成績輸入與落點儀表板'!$C$9="不可採計",S495=0,TRUE)),IF('114成績輸入與落點儀表板'!$C$10="必須採計",T495&gt;0,IF('114成績輸入與落點儀表板'!$C$10="不可採計",T495=0,TRUE)),IF('114成績輸入與落點儀表板'!$C$11="必須採計",U495&gt;0,IF('114成績輸入與落點儀表板'!$C$11="不可採計",U495=0,TRUE)),IF('114成績輸入與落點儀表板'!$C$12="必須採計",V495&gt;0,IF('114成績輸入與落點儀表板'!$C$12="不可採計",V495=0,TRUE)),IF('114成績輸入與落點儀表板'!$C$13="必須採計",W495&gt;0,IF('114成績輸入與落點儀表板'!$C$13="不可採計",W495=0,TRUE)),IF('114成績輸入與落點儀表板'!$C$14="必須採計",X495&gt;0,IF('114成績輸入與落點儀表板'!$C$14="不可採計",X495=0,TRUE)),IF('114成績輸入與落點儀表板'!$C$15="必須採計",Y495&gt;0,IF('114成績輸入與落點儀表板'!$C$15="不可採計",Y495=0,TRUE)),IF('114成績輸入與落點儀表板'!$C$16="必須採計",Z495&gt;0,IF('114成績輸入與落點儀表板'!$C$16="不可採計",Z495=0,TRUE))),"✅ 符合","❌ 不符合")</f>
        <v>❌ 不符合</v>
      </c>
      <c r="L495" s="15">
        <v>0</v>
      </c>
      <c r="M495" s="15">
        <v>1</v>
      </c>
      <c r="N495" s="15">
        <v>1</v>
      </c>
      <c r="O495" s="15">
        <v>0</v>
      </c>
      <c r="P495" s="15">
        <v>0</v>
      </c>
      <c r="Q495" s="15">
        <v>0</v>
      </c>
      <c r="R495" s="15">
        <v>1</v>
      </c>
      <c r="S495" s="15">
        <v>1</v>
      </c>
      <c r="T495" s="15">
        <v>1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</row>
    <row r="496" spans="1:26" ht="15.75" customHeight="1" x14ac:dyDescent="0.3">
      <c r="A496" s="2" t="s">
        <v>1304</v>
      </c>
      <c r="B496" s="13" t="s">
        <v>1275</v>
      </c>
      <c r="C496" s="13" t="s">
        <v>1276</v>
      </c>
      <c r="D496" s="12" t="s">
        <v>56</v>
      </c>
      <c r="E496" s="13" t="s">
        <v>1277</v>
      </c>
      <c r="F496" s="2">
        <v>4</v>
      </c>
      <c r="G496" s="15">
        <v>124.5</v>
      </c>
      <c r="H496" s="7">
        <f>L496*'114成績輸入與落點儀表板'!$B$2+M496*'114成績輸入與落點儀表板'!$B$3+N496*'114成績輸入與落點儀表板'!$B$4+O496*'114成績輸入與落點儀表板'!$B$5+P496*'114成績輸入與落點儀表板'!$B$6+Q496*'114成績輸入與落點儀表板'!$B$7+R496*'114成績輸入與落點儀表板'!$B$8+S496*'114成績輸入與落點儀表板'!$B$9+T496*'114成績輸入與落點儀表板'!$B$10+U496*'114成績輸入與落點儀表板'!$B$11+V496*'114成績輸入與落點儀表板'!$B$12+W496*'114成績輸入與落點儀表板'!$B$13+X496*'114成績輸入與落點儀表板'!$B$14+Y496*'114成績輸入與落點儀表板'!$B$15+Z496*'114成績輸入與落點儀表板'!$B$16</f>
        <v>0</v>
      </c>
      <c r="I496" s="8">
        <f t="shared" si="14"/>
        <v>-124.5</v>
      </c>
      <c r="J496" s="2" t="str">
        <f t="shared" si="15"/>
        <v>FAIL</v>
      </c>
      <c r="K496" s="17" t="str">
        <f>IF(AND(IF('114成績輸入與落點儀表板'!$C$2="必須採計",L496&gt;0,IF('114成績輸入與落點儀表板'!$C$2="不可採計",L496=0,TRUE)),IF('114成績輸入與落點儀表板'!$C$3="必須採計",M496&gt;0,IF('114成績輸入與落點儀表板'!$C$3="不可採計",M496=0,TRUE)),IF('114成績輸入與落點儀表板'!$C$4="必須採計",N496&gt;0,IF('114成績輸入與落點儀表板'!$C$4="不可採計",N496=0,TRUE)),IF('114成績輸入與落點儀表板'!$C$5="必須採計",O496&gt;0,IF('114成績輸入與落點儀表板'!$C$5="不可採計",O496=0,TRUE)),IF('114成績輸入與落點儀表板'!$C$6="必須採計",P496&gt;0,IF('114成績輸入與落點儀表板'!$C$6="不可採計",P496=0,TRUE)),IF('114成績輸入與落點儀表板'!$C$7="必須採計",Q496&gt;0,IF('114成績輸入與落點儀表板'!$C$7="不可採計",Q496=0,TRUE)),IF('114成績輸入與落點儀表板'!$C$8="必須採計",R496&gt;0,IF('114成績輸入與落點儀表板'!$C$8="不可採計",R496=0,TRUE)),IF('114成績輸入與落點儀表板'!$C$9="必須採計",S496&gt;0,IF('114成績輸入與落點儀表板'!$C$9="不可採計",S496=0,TRUE)),IF('114成績輸入與落點儀表板'!$C$10="必須採計",T496&gt;0,IF('114成績輸入與落點儀表板'!$C$10="不可採計",T496=0,TRUE)),IF('114成績輸入與落點儀表板'!$C$11="必須採計",U496&gt;0,IF('114成績輸入與落點儀表板'!$C$11="不可採計",U496=0,TRUE)),IF('114成績輸入與落點儀表板'!$C$12="必須採計",V496&gt;0,IF('114成績輸入與落點儀表板'!$C$12="不可採計",V496=0,TRUE)),IF('114成績輸入與落點儀表板'!$C$13="必須採計",W496&gt;0,IF('114成績輸入與落點儀表板'!$C$13="不可採計",W496=0,TRUE)),IF('114成績輸入與落點儀表板'!$C$14="必須採計",X496&gt;0,IF('114成績輸入與落點儀表板'!$C$14="不可採計",X496=0,TRUE)),IF('114成績輸入與落點儀表板'!$C$15="必須採計",Y496&gt;0,IF('114成績輸入與落點儀表板'!$C$15="不可採計",Y496=0,TRUE)),IF('114成績輸入與落點儀表板'!$C$16="必須採計",Z496&gt;0,IF('114成績輸入與落點儀表板'!$C$16="不可採計",Z496=0,TRUE))),"✅ 符合","❌ 不符合")</f>
        <v>✅ 符合</v>
      </c>
      <c r="L496" s="15">
        <v>2</v>
      </c>
      <c r="M496" s="15">
        <v>1</v>
      </c>
      <c r="N496" s="15">
        <v>0</v>
      </c>
      <c r="O496" s="15">
        <v>0</v>
      </c>
      <c r="P496" s="15">
        <v>0</v>
      </c>
      <c r="Q496" s="15">
        <v>0</v>
      </c>
      <c r="R496" s="15">
        <v>0</v>
      </c>
      <c r="S496" s="15">
        <v>0</v>
      </c>
      <c r="T496" s="15">
        <v>0</v>
      </c>
      <c r="U496" s="15">
        <v>1.5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</row>
    <row r="497" spans="1:26" x14ac:dyDescent="0.3">
      <c r="A497" s="2" t="s">
        <v>1306</v>
      </c>
      <c r="B497" s="13" t="s">
        <v>1275</v>
      </c>
      <c r="C497" s="13" t="s">
        <v>63</v>
      </c>
      <c r="D497" s="12" t="s">
        <v>56</v>
      </c>
      <c r="E497" s="13" t="s">
        <v>1279</v>
      </c>
      <c r="F497" s="2">
        <v>13</v>
      </c>
      <c r="G497" s="15">
        <v>106.5</v>
      </c>
      <c r="H497" s="7">
        <f>L497*'114成績輸入與落點儀表板'!$B$2+M497*'114成績輸入與落點儀表板'!$B$3+N497*'114成績輸入與落點儀表板'!$B$4+O497*'114成績輸入與落點儀表板'!$B$5+P497*'114成績輸入與落點儀表板'!$B$6+Q497*'114成績輸入與落點儀表板'!$B$7+R497*'114成績輸入與落點儀表板'!$B$8+S497*'114成績輸入與落點儀表板'!$B$9+T497*'114成績輸入與落點儀表板'!$B$10+U497*'114成績輸入與落點儀表板'!$B$11+V497*'114成績輸入與落點儀表板'!$B$12+W497*'114成績輸入與落點儀表板'!$B$13+X497*'114成績輸入與落點儀表板'!$B$14+Y497*'114成績輸入與落點儀表板'!$B$15+Z497*'114成績輸入與落點儀表板'!$B$16</f>
        <v>0</v>
      </c>
      <c r="I497" s="8">
        <f t="shared" si="14"/>
        <v>-106.5</v>
      </c>
      <c r="J497" s="2" t="str">
        <f t="shared" si="15"/>
        <v>FAIL</v>
      </c>
      <c r="K497" s="17" t="str">
        <f>IF(AND(IF('114成績輸入與落點儀表板'!$C$2="必須採計",L497&gt;0,IF('114成績輸入與落點儀表板'!$C$2="不可採計",L497=0,TRUE)),IF('114成績輸入與落點儀表板'!$C$3="必須採計",M497&gt;0,IF('114成績輸入與落點儀表板'!$C$3="不可採計",M497=0,TRUE)),IF('114成績輸入與落點儀表板'!$C$4="必須採計",N497&gt;0,IF('114成績輸入與落點儀表板'!$C$4="不可採計",N497=0,TRUE)),IF('114成績輸入與落點儀表板'!$C$5="必須採計",O497&gt;0,IF('114成績輸入與落點儀表板'!$C$5="不可採計",O497=0,TRUE)),IF('114成績輸入與落點儀表板'!$C$6="必須採計",P497&gt;0,IF('114成績輸入與落點儀表板'!$C$6="不可採計",P497=0,TRUE)),IF('114成績輸入與落點儀表板'!$C$7="必須採計",Q497&gt;0,IF('114成績輸入與落點儀表板'!$C$7="不可採計",Q497=0,TRUE)),IF('114成績輸入與落點儀表板'!$C$8="必須採計",R497&gt;0,IF('114成績輸入與落點儀表板'!$C$8="不可採計",R497=0,TRUE)),IF('114成績輸入與落點儀表板'!$C$9="必須採計",S497&gt;0,IF('114成績輸入與落點儀表板'!$C$9="不可採計",S497=0,TRUE)),IF('114成績輸入與落點儀表板'!$C$10="必須採計",T497&gt;0,IF('114成績輸入與落點儀表板'!$C$10="不可採計",T497=0,TRUE)),IF('114成績輸入與落點儀表板'!$C$11="必須採計",U497&gt;0,IF('114成績輸入與落點儀表板'!$C$11="不可採計",U497=0,TRUE)),IF('114成績輸入與落點儀表板'!$C$12="必須採計",V497&gt;0,IF('114成績輸入與落點儀表板'!$C$12="不可採計",V497=0,TRUE)),IF('114成績輸入與落點儀表板'!$C$13="必須採計",W497&gt;0,IF('114成績輸入與落點儀表板'!$C$13="不可採計",W497=0,TRUE)),IF('114成績輸入與落點儀表板'!$C$14="必須採計",X497&gt;0,IF('114成績輸入與落點儀表板'!$C$14="不可採計",X497=0,TRUE)),IF('114成績輸入與落點儀表板'!$C$15="必須採計",Y497&gt;0,IF('114成績輸入與落點儀表板'!$C$15="不可採計",Y497=0,TRUE)),IF('114成績輸入與落點儀表板'!$C$16="必須採計",Z497&gt;0,IF('114成績輸入與落點儀表板'!$C$16="不可採計",Z497=0,TRUE))),"✅ 符合","❌ 不符合")</f>
        <v>✅ 符合</v>
      </c>
      <c r="L497" s="15">
        <v>1.5</v>
      </c>
      <c r="M497" s="15">
        <v>1</v>
      </c>
      <c r="N497" s="15">
        <v>0</v>
      </c>
      <c r="O497" s="15">
        <v>0</v>
      </c>
      <c r="P497" s="15">
        <v>0</v>
      </c>
      <c r="Q497" s="15">
        <v>0</v>
      </c>
      <c r="R497" s="15">
        <v>0</v>
      </c>
      <c r="S497" s="15">
        <v>0</v>
      </c>
      <c r="T497" s="15">
        <v>0</v>
      </c>
      <c r="U497" s="15">
        <v>2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</row>
    <row r="498" spans="1:26" ht="15.75" customHeight="1" x14ac:dyDescent="0.3">
      <c r="A498" s="2" t="s">
        <v>1307</v>
      </c>
      <c r="B498" s="13" t="s">
        <v>1275</v>
      </c>
      <c r="C498" s="13" t="s">
        <v>1281</v>
      </c>
      <c r="D498" s="12" t="s">
        <v>227</v>
      </c>
      <c r="E498" s="13" t="s">
        <v>602</v>
      </c>
      <c r="F498" s="2">
        <v>17</v>
      </c>
      <c r="G498" s="15">
        <v>92</v>
      </c>
      <c r="H498" s="7">
        <f>L498*'114成績輸入與落點儀表板'!$B$2+M498*'114成績輸入與落點儀表板'!$B$3+N498*'114成績輸入與落點儀表板'!$B$4+O498*'114成績輸入與落點儀表板'!$B$5+P498*'114成績輸入與落點儀表板'!$B$6+Q498*'114成績輸入與落點儀表板'!$B$7+R498*'114成績輸入與落點儀表板'!$B$8+S498*'114成績輸入與落點儀表板'!$B$9+T498*'114成績輸入與落點儀表板'!$B$10+U498*'114成績輸入與落點儀表板'!$B$11+V498*'114成績輸入與落點儀表板'!$B$12+W498*'114成績輸入與落點儀表板'!$B$13+X498*'114成績輸入與落點儀表板'!$B$14+Y498*'114成績輸入與落點儀表板'!$B$15+Z498*'114成績輸入與落點儀表板'!$B$16</f>
        <v>0</v>
      </c>
      <c r="I498" s="8">
        <f t="shared" si="14"/>
        <v>-92</v>
      </c>
      <c r="J498" s="2" t="str">
        <f t="shared" si="15"/>
        <v>FAIL</v>
      </c>
      <c r="K498" s="17" t="str">
        <f>IF(AND(IF('114成績輸入與落點儀表板'!$C$2="必須採計",L498&gt;0,IF('114成績輸入與落點儀表板'!$C$2="不可採計",L498=0,TRUE)),IF('114成績輸入與落點儀表板'!$C$3="必須採計",M498&gt;0,IF('114成績輸入與落點儀表板'!$C$3="不可採計",M498=0,TRUE)),IF('114成績輸入與落點儀表板'!$C$4="必須採計",N498&gt;0,IF('114成績輸入與落點儀表板'!$C$4="不可採計",N498=0,TRUE)),IF('114成績輸入與落點儀表板'!$C$5="必須採計",O498&gt;0,IF('114成績輸入與落點儀表板'!$C$5="不可採計",O498=0,TRUE)),IF('114成績輸入與落點儀表板'!$C$6="必須採計",P498&gt;0,IF('114成績輸入與落點儀表板'!$C$6="不可採計",P498=0,TRUE)),IF('114成績輸入與落點儀表板'!$C$7="必須採計",Q498&gt;0,IF('114成績輸入與落點儀表板'!$C$7="不可採計",Q498=0,TRUE)),IF('114成績輸入與落點儀表板'!$C$8="必須採計",R498&gt;0,IF('114成績輸入與落點儀表板'!$C$8="不可採計",R498=0,TRUE)),IF('114成績輸入與落點儀表板'!$C$9="必須採計",S498&gt;0,IF('114成績輸入與落點儀表板'!$C$9="不可採計",S498=0,TRUE)),IF('114成績輸入與落點儀表板'!$C$10="必須採計",T498&gt;0,IF('114成績輸入與落點儀表板'!$C$10="不可採計",T498=0,TRUE)),IF('114成績輸入與落點儀表板'!$C$11="必須採計",U498&gt;0,IF('114成績輸入與落點儀表板'!$C$11="不可採計",U498=0,TRUE)),IF('114成績輸入與落點儀表板'!$C$12="必須採計",V498&gt;0,IF('114成績輸入與落點儀表板'!$C$12="不可採計",V498=0,TRUE)),IF('114成績輸入與落點儀表板'!$C$13="必須採計",W498&gt;0,IF('114成績輸入與落點儀表板'!$C$13="不可採計",W498=0,TRUE)),IF('114成績輸入與落點儀表板'!$C$14="必須採計",X498&gt;0,IF('114成績輸入與落點儀表板'!$C$14="不可採計",X498=0,TRUE)),IF('114成績輸入與落點儀表板'!$C$15="必須採計",Y498&gt;0,IF('114成績輸入與落點儀表板'!$C$15="不可採計",Y498=0,TRUE)),IF('114成績輸入與落點儀表板'!$C$16="必須採計",Z498&gt;0,IF('114成績輸入與落點儀表板'!$C$16="不可採計",Z498=0,TRUE))),"✅ 符合","❌ 不符合")</f>
        <v>✅ 符合</v>
      </c>
      <c r="L498" s="15">
        <v>2</v>
      </c>
      <c r="M498" s="15">
        <v>2</v>
      </c>
      <c r="N498" s="15">
        <v>0</v>
      </c>
      <c r="O498" s="15">
        <v>0</v>
      </c>
      <c r="P498" s="15">
        <v>0</v>
      </c>
      <c r="Q498" s="15">
        <v>0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1</v>
      </c>
      <c r="X498" s="15">
        <v>0</v>
      </c>
      <c r="Y498" s="15">
        <v>0</v>
      </c>
      <c r="Z498" s="15">
        <v>0</v>
      </c>
    </row>
    <row r="499" spans="1:26" x14ac:dyDescent="0.3">
      <c r="A499" s="2" t="s">
        <v>4221</v>
      </c>
      <c r="B499" s="13" t="s">
        <v>1275</v>
      </c>
      <c r="C499" s="13" t="s">
        <v>1284</v>
      </c>
      <c r="D499" s="12" t="s">
        <v>80</v>
      </c>
      <c r="E499" s="13" t="s">
        <v>77</v>
      </c>
      <c r="F499" s="2">
        <v>32</v>
      </c>
      <c r="G499" s="15">
        <v>182</v>
      </c>
      <c r="H499" s="7">
        <f>L499*'114成績輸入與落點儀表板'!$B$2+M499*'114成績輸入與落點儀表板'!$B$3+N499*'114成績輸入與落點儀表板'!$B$4+O499*'114成績輸入與落點儀表板'!$B$5+P499*'114成績輸入與落點儀表板'!$B$6+Q499*'114成績輸入與落點儀表板'!$B$7+R499*'114成績輸入與落點儀表板'!$B$8+S499*'114成績輸入與落點儀表板'!$B$9+T499*'114成績輸入與落點儀表板'!$B$10+U499*'114成績輸入與落點儀表板'!$B$11+V499*'114成績輸入與落點儀表板'!$B$12+W499*'114成績輸入與落點儀表板'!$B$13+X499*'114成績輸入與落點儀表板'!$B$14+Y499*'114成績輸入與落點儀表板'!$B$15+Z499*'114成績輸入與落點儀表板'!$B$16</f>
        <v>0</v>
      </c>
      <c r="I499" s="8">
        <f t="shared" si="14"/>
        <v>-182</v>
      </c>
      <c r="J499" s="2" t="str">
        <f t="shared" si="15"/>
        <v>FAIL</v>
      </c>
      <c r="K499" s="17" t="str">
        <f>IF(AND(IF('114成績輸入與落點儀表板'!$C$2="必須採計",L499&gt;0,IF('114成績輸入與落點儀表板'!$C$2="不可採計",L499=0,TRUE)),IF('114成績輸入與落點儀表板'!$C$3="必須採計",M499&gt;0,IF('114成績輸入與落點儀表板'!$C$3="不可採計",M499=0,TRUE)),IF('114成績輸入與落點儀表板'!$C$4="必須採計",N499&gt;0,IF('114成績輸入與落點儀表板'!$C$4="不可採計",N499=0,TRUE)),IF('114成績輸入與落點儀表板'!$C$5="必須採計",O499&gt;0,IF('114成績輸入與落點儀表板'!$C$5="不可採計",O499=0,TRUE)),IF('114成績輸入與落點儀表板'!$C$6="必須採計",P499&gt;0,IF('114成績輸入與落點儀表板'!$C$6="不可採計",P499=0,TRUE)),IF('114成績輸入與落點儀表板'!$C$7="必須採計",Q499&gt;0,IF('114成績輸入與落點儀表板'!$C$7="不可採計",Q499=0,TRUE)),IF('114成績輸入與落點儀表板'!$C$8="必須採計",R499&gt;0,IF('114成績輸入與落點儀表板'!$C$8="不可採計",R499=0,TRUE)),IF('114成績輸入與落點儀表板'!$C$9="必須採計",S499&gt;0,IF('114成績輸入與落點儀表板'!$C$9="不可採計",S499=0,TRUE)),IF('114成績輸入與落點儀表板'!$C$10="必須採計",T499&gt;0,IF('114成績輸入與落點儀表板'!$C$10="不可採計",T499=0,TRUE)),IF('114成績輸入與落點儀表板'!$C$11="必須採計",U499&gt;0,IF('114成績輸入與落點儀表板'!$C$11="不可採計",U499=0,TRUE)),IF('114成績輸入與落點儀表板'!$C$12="必須採計",V499&gt;0,IF('114成績輸入與落點儀表板'!$C$12="不可採計",V499=0,TRUE)),IF('114成績輸入與落點儀表板'!$C$13="必須採計",W499&gt;0,IF('114成績輸入與落點儀表板'!$C$13="不可採計",W499=0,TRUE)),IF('114成績輸入與落點儀表板'!$C$14="必須採計",X499&gt;0,IF('114成績輸入與落點儀表板'!$C$14="不可採計",X499=0,TRUE)),IF('114成績輸入與落點儀表板'!$C$15="必須採計",Y499&gt;0,IF('114成績輸入與落點儀表板'!$C$15="不可採計",Y499=0,TRUE)),IF('114成績輸入與落點儀表板'!$C$16="必須採計",Z499&gt;0,IF('114成績輸入與落點儀表板'!$C$16="不可採計",Z499=0,TRUE))),"✅ 符合","❌ 不符合")</f>
        <v>✅ 符合</v>
      </c>
      <c r="L499" s="15">
        <v>1.5</v>
      </c>
      <c r="M499" s="15">
        <v>1.5</v>
      </c>
      <c r="N499" s="15">
        <v>0</v>
      </c>
      <c r="O499" s="15">
        <v>0</v>
      </c>
      <c r="P499" s="15">
        <v>0</v>
      </c>
      <c r="Q499" s="15">
        <v>0</v>
      </c>
      <c r="R499" s="15">
        <v>0</v>
      </c>
      <c r="S499" s="15">
        <v>0</v>
      </c>
      <c r="T499" s="15">
        <v>0</v>
      </c>
      <c r="U499" s="15">
        <v>1</v>
      </c>
      <c r="V499" s="15">
        <v>1</v>
      </c>
      <c r="W499" s="15">
        <v>1</v>
      </c>
      <c r="X499" s="15">
        <v>0</v>
      </c>
      <c r="Y499" s="15">
        <v>0</v>
      </c>
      <c r="Z499" s="15">
        <v>0</v>
      </c>
    </row>
    <row r="500" spans="1:26" ht="15.75" customHeight="1" x14ac:dyDescent="0.3">
      <c r="A500" s="2" t="s">
        <v>1309</v>
      </c>
      <c r="B500" s="13" t="s">
        <v>1275</v>
      </c>
      <c r="C500" s="13" t="s">
        <v>1287</v>
      </c>
      <c r="D500" s="12" t="s">
        <v>80</v>
      </c>
      <c r="E500" s="13" t="s">
        <v>5094</v>
      </c>
      <c r="F500" s="2">
        <v>27</v>
      </c>
      <c r="G500" s="15">
        <v>119.5</v>
      </c>
      <c r="H500" s="7">
        <f>L500*'114成績輸入與落點儀表板'!$B$2+M500*'114成績輸入與落點儀表板'!$B$3+N500*'114成績輸入與落點儀表板'!$B$4+O500*'114成績輸入與落點儀表板'!$B$5+P500*'114成績輸入與落點儀表板'!$B$6+Q500*'114成績輸入與落點儀表板'!$B$7+R500*'114成績輸入與落點儀表板'!$B$8+S500*'114成績輸入與落點儀表板'!$B$9+T500*'114成績輸入與落點儀表板'!$B$10+U500*'114成績輸入與落點儀表板'!$B$11+V500*'114成績輸入與落點儀表板'!$B$12+W500*'114成績輸入與落點儀表板'!$B$13+X500*'114成績輸入與落點儀表板'!$B$14+Y500*'114成績輸入與落點儀表板'!$B$15+Z500*'114成績輸入與落點儀表板'!$B$16</f>
        <v>0</v>
      </c>
      <c r="I500" s="8">
        <f t="shared" si="14"/>
        <v>-119.5</v>
      </c>
      <c r="J500" s="2" t="str">
        <f t="shared" si="15"/>
        <v>FAIL</v>
      </c>
      <c r="K500" s="17" t="str">
        <f>IF(AND(IF('114成績輸入與落點儀表板'!$C$2="必須採計",L500&gt;0,IF('114成績輸入與落點儀表板'!$C$2="不可採計",L500=0,TRUE)),IF('114成績輸入與落點儀表板'!$C$3="必須採計",M500&gt;0,IF('114成績輸入與落點儀表板'!$C$3="不可採計",M500=0,TRUE)),IF('114成績輸入與落點儀表板'!$C$4="必須採計",N500&gt;0,IF('114成績輸入與落點儀表板'!$C$4="不可採計",N500=0,TRUE)),IF('114成績輸入與落點儀表板'!$C$5="必須採計",O500&gt;0,IF('114成績輸入與落點儀表板'!$C$5="不可採計",O500=0,TRUE)),IF('114成績輸入與落點儀表板'!$C$6="必須採計",P500&gt;0,IF('114成績輸入與落點儀表板'!$C$6="不可採計",P500=0,TRUE)),IF('114成績輸入與落點儀表板'!$C$7="必須採計",Q500&gt;0,IF('114成績輸入與落點儀表板'!$C$7="不可採計",Q500=0,TRUE)),IF('114成績輸入與落點儀表板'!$C$8="必須採計",R500&gt;0,IF('114成績輸入與落點儀表板'!$C$8="不可採計",R500=0,TRUE)),IF('114成績輸入與落點儀表板'!$C$9="必須採計",S500&gt;0,IF('114成績輸入與落點儀表板'!$C$9="不可採計",S500=0,TRUE)),IF('114成績輸入與落點儀表板'!$C$10="必須採計",T500&gt;0,IF('114成績輸入與落點儀表板'!$C$10="不可採計",T500=0,TRUE)),IF('114成績輸入與落點儀表板'!$C$11="必須採計",U500&gt;0,IF('114成績輸入與落點儀表板'!$C$11="不可採計",U500=0,TRUE)),IF('114成績輸入與落點儀表板'!$C$12="必須採計",V500&gt;0,IF('114成績輸入與落點儀表板'!$C$12="不可採計",V500=0,TRUE)),IF('114成績輸入與落點儀表板'!$C$13="必須採計",W500&gt;0,IF('114成績輸入與落點儀表板'!$C$13="不可採計",W500=0,TRUE)),IF('114成績輸入與落點儀表板'!$C$14="必須採計",X500&gt;0,IF('114成績輸入與落點儀表板'!$C$14="不可採計",X500=0,TRUE)),IF('114成績輸入與落點儀表板'!$C$15="必須採計",Y500&gt;0,IF('114成績輸入與落點儀表板'!$C$15="不可採計",Y500=0,TRUE)),IF('114成績輸入與落點儀表板'!$C$16="必須採計",Z500&gt;0,IF('114成績輸入與落點儀表板'!$C$16="不可採計",Z500=0,TRUE))),"✅ 符合","❌ 不符合")</f>
        <v>✅ 符合</v>
      </c>
      <c r="L500" s="15">
        <v>1.5</v>
      </c>
      <c r="M500" s="15">
        <v>1.5</v>
      </c>
      <c r="N500" s="15">
        <v>0</v>
      </c>
      <c r="O500" s="15">
        <v>0</v>
      </c>
      <c r="P500" s="15">
        <v>0</v>
      </c>
      <c r="Q500" s="15">
        <v>1.5</v>
      </c>
      <c r="R500" s="15">
        <v>0</v>
      </c>
      <c r="S500" s="15">
        <v>0</v>
      </c>
      <c r="T500" s="15">
        <v>0</v>
      </c>
      <c r="U500" s="15">
        <v>1</v>
      </c>
      <c r="V500" s="15">
        <v>1</v>
      </c>
      <c r="W500" s="15">
        <v>0</v>
      </c>
      <c r="X500" s="15">
        <v>0</v>
      </c>
      <c r="Y500" s="15">
        <v>0</v>
      </c>
      <c r="Z500" s="15">
        <v>0</v>
      </c>
    </row>
    <row r="501" spans="1:26" x14ac:dyDescent="0.3">
      <c r="A501" s="2" t="s">
        <v>1312</v>
      </c>
      <c r="B501" s="13" t="s">
        <v>1275</v>
      </c>
      <c r="C501" s="13" t="s">
        <v>1290</v>
      </c>
      <c r="D501" s="12" t="s">
        <v>266</v>
      </c>
      <c r="E501" s="13" t="s">
        <v>1717</v>
      </c>
      <c r="F501" s="2">
        <v>6</v>
      </c>
      <c r="G501" s="15">
        <v>116</v>
      </c>
      <c r="H501" s="7">
        <f>L501*'114成績輸入與落點儀表板'!$B$2+M501*'114成績輸入與落點儀表板'!$B$3+N501*'114成績輸入與落點儀表板'!$B$4+O501*'114成績輸入與落點儀表板'!$B$5+P501*'114成績輸入與落點儀表板'!$B$6+Q501*'114成績輸入與落點儀表板'!$B$7+R501*'114成績輸入與落點儀表板'!$B$8+S501*'114成績輸入與落點儀表板'!$B$9+T501*'114成績輸入與落點儀表板'!$B$10+U501*'114成績輸入與落點儀表板'!$B$11+V501*'114成績輸入與落點儀表板'!$B$12+W501*'114成績輸入與落點儀表板'!$B$13+X501*'114成績輸入與落點儀表板'!$B$14+Y501*'114成績輸入與落點儀表板'!$B$15+Z501*'114成績輸入與落點儀表板'!$B$16</f>
        <v>0</v>
      </c>
      <c r="I501" s="8">
        <f t="shared" si="14"/>
        <v>-116</v>
      </c>
      <c r="J501" s="2" t="str">
        <f t="shared" si="15"/>
        <v>FAIL</v>
      </c>
      <c r="K501" s="17" t="str">
        <f>IF(AND(IF('114成績輸入與落點儀表板'!$C$2="必須採計",L501&gt;0,IF('114成績輸入與落點儀表板'!$C$2="不可採計",L501=0,TRUE)),IF('114成績輸入與落點儀表板'!$C$3="必須採計",M501&gt;0,IF('114成績輸入與落點儀表板'!$C$3="不可採計",M501=0,TRUE)),IF('114成績輸入與落點儀表板'!$C$4="必須採計",N501&gt;0,IF('114成績輸入與落點儀表板'!$C$4="不可採計",N501=0,TRUE)),IF('114成績輸入與落點儀表板'!$C$5="必須採計",O501&gt;0,IF('114成績輸入與落點儀表板'!$C$5="不可採計",O501=0,TRUE)),IF('114成績輸入與落點儀表板'!$C$6="必須採計",P501&gt;0,IF('114成績輸入與落點儀表板'!$C$6="不可採計",P501=0,TRUE)),IF('114成績輸入與落點儀表板'!$C$7="必須採計",Q501&gt;0,IF('114成績輸入與落點儀表板'!$C$7="不可採計",Q501=0,TRUE)),IF('114成績輸入與落點儀表板'!$C$8="必須採計",R501&gt;0,IF('114成績輸入與落點儀表板'!$C$8="不可採計",R501=0,TRUE)),IF('114成績輸入與落點儀表板'!$C$9="必須採計",S501&gt;0,IF('114成績輸入與落點儀表板'!$C$9="不可採計",S501=0,TRUE)),IF('114成績輸入與落點儀表板'!$C$10="必須採計",T501&gt;0,IF('114成績輸入與落點儀表板'!$C$10="不可採計",T501=0,TRUE)),IF('114成績輸入與落點儀表板'!$C$11="必須採計",U501&gt;0,IF('114成績輸入與落點儀表板'!$C$11="不可採計",U501=0,TRUE)),IF('114成績輸入與落點儀表板'!$C$12="必須採計",V501&gt;0,IF('114成績輸入與落點儀表板'!$C$12="不可採計",V501=0,TRUE)),IF('114成績輸入與落點儀表板'!$C$13="必須採計",W501&gt;0,IF('114成績輸入與落點儀表板'!$C$13="不可採計",W501=0,TRUE)),IF('114成績輸入與落點儀表板'!$C$14="必須採計",X501&gt;0,IF('114成績輸入與落點儀表板'!$C$14="不可採計",X501=0,TRUE)),IF('114成績輸入與落點儀表板'!$C$15="必須採計",Y501&gt;0,IF('114成績輸入與落點儀表板'!$C$15="不可採計",Y501=0,TRUE)),IF('114成績輸入與落點儀表板'!$C$16="必須採計",Z501&gt;0,IF('114成績輸入與落點儀表板'!$C$16="不可採計",Z501=0,TRUE))),"✅ 符合","❌ 不符合")</f>
        <v>✅ 符合</v>
      </c>
      <c r="L501" s="15">
        <v>2</v>
      </c>
      <c r="M501" s="15">
        <v>2</v>
      </c>
      <c r="N501" s="15">
        <v>0</v>
      </c>
      <c r="O501" s="15">
        <v>0</v>
      </c>
      <c r="P501" s="15">
        <v>0</v>
      </c>
      <c r="Q501" s="15">
        <v>0</v>
      </c>
      <c r="R501" s="15">
        <v>0</v>
      </c>
      <c r="S501" s="15">
        <v>0</v>
      </c>
      <c r="T501" s="15">
        <v>0</v>
      </c>
      <c r="U501" s="15">
        <v>0</v>
      </c>
      <c r="V501" s="15">
        <v>1</v>
      </c>
      <c r="W501" s="15">
        <v>0</v>
      </c>
      <c r="X501" s="15">
        <v>0</v>
      </c>
      <c r="Y501" s="15">
        <v>0</v>
      </c>
      <c r="Z501" s="15">
        <v>0</v>
      </c>
    </row>
    <row r="502" spans="1:26" ht="15.75" customHeight="1" x14ac:dyDescent="0.3">
      <c r="A502" s="2" t="s">
        <v>1315</v>
      </c>
      <c r="B502" s="13" t="s">
        <v>1275</v>
      </c>
      <c r="C502" s="13" t="s">
        <v>1293</v>
      </c>
      <c r="D502" s="12" t="s">
        <v>266</v>
      </c>
      <c r="E502" s="13" t="s">
        <v>1285</v>
      </c>
      <c r="F502" s="2">
        <v>11</v>
      </c>
      <c r="G502" s="15">
        <v>74</v>
      </c>
      <c r="H502" s="7">
        <f>L502*'114成績輸入與落點儀表板'!$B$2+M502*'114成績輸入與落點儀表板'!$B$3+N502*'114成績輸入與落點儀表板'!$B$4+O502*'114成績輸入與落點儀表板'!$B$5+P502*'114成績輸入與落點儀表板'!$B$6+Q502*'114成績輸入與落點儀表板'!$B$7+R502*'114成績輸入與落點儀表板'!$B$8+S502*'114成績輸入與落點儀表板'!$B$9+T502*'114成績輸入與落點儀表板'!$B$10+U502*'114成績輸入與落點儀表板'!$B$11+V502*'114成績輸入與落點儀表板'!$B$12+W502*'114成績輸入與落點儀表板'!$B$13+X502*'114成績輸入與落點儀表板'!$B$14+Y502*'114成績輸入與落點儀表板'!$B$15+Z502*'114成績輸入與落點儀表板'!$B$16</f>
        <v>0</v>
      </c>
      <c r="I502" s="8">
        <f t="shared" si="14"/>
        <v>-74</v>
      </c>
      <c r="J502" s="2" t="str">
        <f t="shared" si="15"/>
        <v>FAIL</v>
      </c>
      <c r="K502" s="17" t="str">
        <f>IF(AND(IF('114成績輸入與落點儀表板'!$C$2="必須採計",L502&gt;0,IF('114成績輸入與落點儀表板'!$C$2="不可採計",L502=0,TRUE)),IF('114成績輸入與落點儀表板'!$C$3="必須採計",M502&gt;0,IF('114成績輸入與落點儀表板'!$C$3="不可採計",M502=0,TRUE)),IF('114成績輸入與落點儀表板'!$C$4="必須採計",N502&gt;0,IF('114成績輸入與落點儀表板'!$C$4="不可採計",N502=0,TRUE)),IF('114成績輸入與落點儀表板'!$C$5="必須採計",O502&gt;0,IF('114成績輸入與落點儀表板'!$C$5="不可採計",O502=0,TRUE)),IF('114成績輸入與落點儀表板'!$C$6="必須採計",P502&gt;0,IF('114成績輸入與落點儀表板'!$C$6="不可採計",P502=0,TRUE)),IF('114成績輸入與落點儀表板'!$C$7="必須採計",Q502&gt;0,IF('114成績輸入與落點儀表板'!$C$7="不可採計",Q502=0,TRUE)),IF('114成績輸入與落點儀表板'!$C$8="必須採計",R502&gt;0,IF('114成績輸入與落點儀表板'!$C$8="不可採計",R502=0,TRUE)),IF('114成績輸入與落點儀表板'!$C$9="必須採計",S502&gt;0,IF('114成績輸入與落點儀表板'!$C$9="不可採計",S502=0,TRUE)),IF('114成績輸入與落點儀表板'!$C$10="必須採計",T502&gt;0,IF('114成績輸入與落點儀表板'!$C$10="不可採計",T502=0,TRUE)),IF('114成績輸入與落點儀表板'!$C$11="必須採計",U502&gt;0,IF('114成績輸入與落點儀表板'!$C$11="不可採計",U502=0,TRUE)),IF('114成績輸入與落點儀表板'!$C$12="必須採計",V502&gt;0,IF('114成績輸入與落點儀表板'!$C$12="不可採計",V502=0,TRUE)),IF('114成績輸入與落點儀表板'!$C$13="必須採計",W502&gt;0,IF('114成績輸入與落點儀表板'!$C$13="不可採計",W502=0,TRUE)),IF('114成績輸入與落點儀表板'!$C$14="必須採計",X502&gt;0,IF('114成績輸入與落點儀表板'!$C$14="不可採計",X502=0,TRUE)),IF('114成績輸入與落點儀表板'!$C$15="必須採計",Y502&gt;0,IF('114成績輸入與落點儀表板'!$C$15="不可採計",Y502=0,TRUE)),IF('114成績輸入與落點儀表板'!$C$16="必須採計",Z502&gt;0,IF('114成績輸入與落點儀表板'!$C$16="不可採計",Z502=0,TRUE))),"✅ 符合","❌ 不符合")</f>
        <v>✅ 符合</v>
      </c>
      <c r="L502" s="15">
        <v>1</v>
      </c>
      <c r="M502" s="15">
        <v>1</v>
      </c>
      <c r="N502" s="15">
        <v>0</v>
      </c>
      <c r="O502" s="15">
        <v>0</v>
      </c>
      <c r="P502" s="15">
        <v>0</v>
      </c>
      <c r="Q502" s="15">
        <v>0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1</v>
      </c>
      <c r="X502" s="15">
        <v>0</v>
      </c>
      <c r="Y502" s="15">
        <v>0</v>
      </c>
      <c r="Z502" s="15">
        <v>0</v>
      </c>
    </row>
    <row r="503" spans="1:26" x14ac:dyDescent="0.3">
      <c r="A503" s="2" t="s">
        <v>1317</v>
      </c>
      <c r="B503" s="13" t="s">
        <v>1275</v>
      </c>
      <c r="C503" s="13" t="s">
        <v>615</v>
      </c>
      <c r="D503" s="12" t="s">
        <v>60</v>
      </c>
      <c r="E503" s="13" t="s">
        <v>378</v>
      </c>
      <c r="F503" s="2">
        <v>11</v>
      </c>
      <c r="G503" s="15">
        <v>112</v>
      </c>
      <c r="H503" s="7">
        <f>L503*'114成績輸入與落點儀表板'!$B$2+M503*'114成績輸入與落點儀表板'!$B$3+N503*'114成績輸入與落點儀表板'!$B$4+O503*'114成績輸入與落點儀表板'!$B$5+P503*'114成績輸入與落點儀表板'!$B$6+Q503*'114成績輸入與落點儀表板'!$B$7+R503*'114成績輸入與落點儀表板'!$B$8+S503*'114成績輸入與落點儀表板'!$B$9+T503*'114成績輸入與落點儀表板'!$B$10+U503*'114成績輸入與落點儀表板'!$B$11+V503*'114成績輸入與落點儀表板'!$B$12+W503*'114成績輸入與落點儀表板'!$B$13+X503*'114成績輸入與落點儀表板'!$B$14+Y503*'114成績輸入與落點儀表板'!$B$15+Z503*'114成績輸入與落點儀表板'!$B$16</f>
        <v>0</v>
      </c>
      <c r="I503" s="8">
        <f t="shared" si="14"/>
        <v>-112</v>
      </c>
      <c r="J503" s="2" t="str">
        <f t="shared" si="15"/>
        <v>FAIL</v>
      </c>
      <c r="K503" s="17" t="str">
        <f>IF(AND(IF('114成績輸入與落點儀表板'!$C$2="必須採計",L503&gt;0,IF('114成績輸入與落點儀表板'!$C$2="不可採計",L503=0,TRUE)),IF('114成績輸入與落點儀表板'!$C$3="必須採計",M503&gt;0,IF('114成績輸入與落點儀表板'!$C$3="不可採計",M503=0,TRUE)),IF('114成績輸入與落點儀表板'!$C$4="必須採計",N503&gt;0,IF('114成績輸入與落點儀表板'!$C$4="不可採計",N503=0,TRUE)),IF('114成績輸入與落點儀表板'!$C$5="必須採計",O503&gt;0,IF('114成績輸入與落點儀表板'!$C$5="不可採計",O503=0,TRUE)),IF('114成績輸入與落點儀表板'!$C$6="必須採計",P503&gt;0,IF('114成績輸入與落點儀表板'!$C$6="不可採計",P503=0,TRUE)),IF('114成績輸入與落點儀表板'!$C$7="必須採計",Q503&gt;0,IF('114成績輸入與落點儀表板'!$C$7="不可採計",Q503=0,TRUE)),IF('114成績輸入與落點儀表板'!$C$8="必須採計",R503&gt;0,IF('114成績輸入與落點儀表板'!$C$8="不可採計",R503=0,TRUE)),IF('114成績輸入與落點儀表板'!$C$9="必須採計",S503&gt;0,IF('114成績輸入與落點儀表板'!$C$9="不可採計",S503=0,TRUE)),IF('114成績輸入與落點儀表板'!$C$10="必須採計",T503&gt;0,IF('114成績輸入與落點儀表板'!$C$10="不可採計",T503=0,TRUE)),IF('114成績輸入與落點儀表板'!$C$11="必須採計",U503&gt;0,IF('114成績輸入與落點儀表板'!$C$11="不可採計",U503=0,TRUE)),IF('114成績輸入與落點儀表板'!$C$12="必須採計",V503&gt;0,IF('114成績輸入與落點儀表板'!$C$12="不可採計",V503=0,TRUE)),IF('114成績輸入與落點儀表板'!$C$13="必須採計",W503&gt;0,IF('114成績輸入與落點儀表板'!$C$13="不可採計",W503=0,TRUE)),IF('114成績輸入與落點儀表板'!$C$14="必須採計",X503&gt;0,IF('114成績輸入與落點儀表板'!$C$14="不可採計",X503=0,TRUE)),IF('114成績輸入與落點儀表板'!$C$15="必須採計",Y503&gt;0,IF('114成績輸入與落點儀表板'!$C$15="不可採計",Y503=0,TRUE)),IF('114成績輸入與落點儀表板'!$C$16="必須採計",Z503&gt;0,IF('114成績輸入與落點儀表板'!$C$16="不可採計",Z503=0,TRUE))),"✅ 符合","❌ 不符合")</f>
        <v>✅ 符合</v>
      </c>
      <c r="L503" s="15">
        <v>1</v>
      </c>
      <c r="M503" s="15">
        <v>2</v>
      </c>
      <c r="N503" s="15">
        <v>0</v>
      </c>
      <c r="O503" s="15">
        <v>0</v>
      </c>
      <c r="P503" s="15">
        <v>0</v>
      </c>
      <c r="Q503" s="15">
        <v>0</v>
      </c>
      <c r="R503" s="15">
        <v>0</v>
      </c>
      <c r="S503" s="15">
        <v>0</v>
      </c>
      <c r="T503" s="15">
        <v>0</v>
      </c>
      <c r="U503" s="15">
        <v>1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</row>
    <row r="504" spans="1:26" ht="15.75" customHeight="1" x14ac:dyDescent="0.3">
      <c r="A504" s="2" t="s">
        <v>1318</v>
      </c>
      <c r="B504" s="13" t="s">
        <v>1275</v>
      </c>
      <c r="C504" s="13" t="s">
        <v>1296</v>
      </c>
      <c r="D504" s="12" t="s">
        <v>60</v>
      </c>
      <c r="E504" s="13" t="s">
        <v>378</v>
      </c>
      <c r="F504" s="2">
        <v>6</v>
      </c>
      <c r="G504" s="15">
        <v>105</v>
      </c>
      <c r="H504" s="7">
        <f>L504*'114成績輸入與落點儀表板'!$B$2+M504*'114成績輸入與落點儀表板'!$B$3+N504*'114成績輸入與落點儀表板'!$B$4+O504*'114成績輸入與落點儀表板'!$B$5+P504*'114成績輸入與落點儀表板'!$B$6+Q504*'114成績輸入與落點儀表板'!$B$7+R504*'114成績輸入與落點儀表板'!$B$8+S504*'114成績輸入與落點儀表板'!$B$9+T504*'114成績輸入與落點儀表板'!$B$10+U504*'114成績輸入與落點儀表板'!$B$11+V504*'114成績輸入與落點儀表板'!$B$12+W504*'114成績輸入與落點儀表板'!$B$13+X504*'114成績輸入與落點儀表板'!$B$14+Y504*'114成績輸入與落點儀表板'!$B$15+Z504*'114成績輸入與落點儀表板'!$B$16</f>
        <v>0</v>
      </c>
      <c r="I504" s="8">
        <f t="shared" si="14"/>
        <v>-105</v>
      </c>
      <c r="J504" s="2" t="str">
        <f t="shared" si="15"/>
        <v>FAIL</v>
      </c>
      <c r="K504" s="17" t="str">
        <f>IF(AND(IF('114成績輸入與落點儀表板'!$C$2="必須採計",L504&gt;0,IF('114成績輸入與落點儀表板'!$C$2="不可採計",L504=0,TRUE)),IF('114成績輸入與落點儀表板'!$C$3="必須採計",M504&gt;0,IF('114成績輸入與落點儀表板'!$C$3="不可採計",M504=0,TRUE)),IF('114成績輸入與落點儀表板'!$C$4="必須採計",N504&gt;0,IF('114成績輸入與落點儀表板'!$C$4="不可採計",N504=0,TRUE)),IF('114成績輸入與落點儀表板'!$C$5="必須採計",O504&gt;0,IF('114成績輸入與落點儀表板'!$C$5="不可採計",O504=0,TRUE)),IF('114成績輸入與落點儀表板'!$C$6="必須採計",P504&gt;0,IF('114成績輸入與落點儀表板'!$C$6="不可採計",P504=0,TRUE)),IF('114成績輸入與落點儀表板'!$C$7="必須採計",Q504&gt;0,IF('114成績輸入與落點儀表板'!$C$7="不可採計",Q504=0,TRUE)),IF('114成績輸入與落點儀表板'!$C$8="必須採計",R504&gt;0,IF('114成績輸入與落點儀表板'!$C$8="不可採計",R504=0,TRUE)),IF('114成績輸入與落點儀表板'!$C$9="必須採計",S504&gt;0,IF('114成績輸入與落點儀表板'!$C$9="不可採計",S504=0,TRUE)),IF('114成績輸入與落點儀表板'!$C$10="必須採計",T504&gt;0,IF('114成績輸入與落點儀表板'!$C$10="不可採計",T504=0,TRUE)),IF('114成績輸入與落點儀表板'!$C$11="必須採計",U504&gt;0,IF('114成績輸入與落點儀表板'!$C$11="不可採計",U504=0,TRUE)),IF('114成績輸入與落點儀表板'!$C$12="必須採計",V504&gt;0,IF('114成績輸入與落點儀表板'!$C$12="不可採計",V504=0,TRUE)),IF('114成績輸入與落點儀表板'!$C$13="必須採計",W504&gt;0,IF('114成績輸入與落點儀表板'!$C$13="不可採計",W504=0,TRUE)),IF('114成績輸入與落點儀表板'!$C$14="必須採計",X504&gt;0,IF('114成績輸入與落點儀表板'!$C$14="不可採計",X504=0,TRUE)),IF('114成績輸入與落點儀表板'!$C$15="必須採計",Y504&gt;0,IF('114成績輸入與落點儀表板'!$C$15="不可採計",Y504=0,TRUE)),IF('114成績輸入與落點儀表板'!$C$16="必須採計",Z504&gt;0,IF('114成績輸入與落點儀表板'!$C$16="不可採計",Z504=0,TRUE))),"✅ 符合","❌ 不符合")</f>
        <v>✅ 符合</v>
      </c>
      <c r="L504" s="15">
        <v>1</v>
      </c>
      <c r="M504" s="15">
        <v>2</v>
      </c>
      <c r="N504" s="15">
        <v>0</v>
      </c>
      <c r="O504" s="15">
        <v>0</v>
      </c>
      <c r="P504" s="15">
        <v>0</v>
      </c>
      <c r="Q504" s="15">
        <v>0</v>
      </c>
      <c r="R504" s="15">
        <v>0</v>
      </c>
      <c r="S504" s="15">
        <v>0</v>
      </c>
      <c r="T504" s="15">
        <v>0</v>
      </c>
      <c r="U504" s="15">
        <v>1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</row>
    <row r="505" spans="1:26" x14ac:dyDescent="0.3">
      <c r="A505" s="2" t="s">
        <v>1320</v>
      </c>
      <c r="B505" s="13" t="s">
        <v>1275</v>
      </c>
      <c r="C505" s="13" t="s">
        <v>1502</v>
      </c>
      <c r="D505" s="12" t="s">
        <v>227</v>
      </c>
      <c r="E505" s="13" t="s">
        <v>2556</v>
      </c>
      <c r="F505" s="2">
        <v>6</v>
      </c>
      <c r="G505" s="15">
        <v>130</v>
      </c>
      <c r="H505" s="7">
        <f>L505*'114成績輸入與落點儀表板'!$B$2+M505*'114成績輸入與落點儀表板'!$B$3+N505*'114成績輸入與落點儀表板'!$B$4+O505*'114成績輸入與落點儀表板'!$B$5+P505*'114成績輸入與落點儀表板'!$B$6+Q505*'114成績輸入與落點儀表板'!$B$7+R505*'114成績輸入與落點儀表板'!$B$8+S505*'114成績輸入與落點儀表板'!$B$9+T505*'114成績輸入與落點儀表板'!$B$10+U505*'114成績輸入與落點儀表板'!$B$11+V505*'114成績輸入與落點儀表板'!$B$12+W505*'114成績輸入與落點儀表板'!$B$13+X505*'114成績輸入與落點儀表板'!$B$14+Y505*'114成績輸入與落點儀表板'!$B$15+Z505*'114成績輸入與落點儀表板'!$B$16</f>
        <v>0</v>
      </c>
      <c r="I505" s="8">
        <f t="shared" si="14"/>
        <v>-130</v>
      </c>
      <c r="J505" s="2" t="str">
        <f t="shared" si="15"/>
        <v>FAIL</v>
      </c>
      <c r="K505" s="17" t="str">
        <f>IF(AND(IF('114成績輸入與落點儀表板'!$C$2="必須採計",L505&gt;0,IF('114成績輸入與落點儀表板'!$C$2="不可採計",L505=0,TRUE)),IF('114成績輸入與落點儀表板'!$C$3="必須採計",M505&gt;0,IF('114成績輸入與落點儀表板'!$C$3="不可採計",M505=0,TRUE)),IF('114成績輸入與落點儀表板'!$C$4="必須採計",N505&gt;0,IF('114成績輸入與落點儀表板'!$C$4="不可採計",N505=0,TRUE)),IF('114成績輸入與落點儀表板'!$C$5="必須採計",O505&gt;0,IF('114成績輸入與落點儀表板'!$C$5="不可採計",O505=0,TRUE)),IF('114成績輸入與落點儀表板'!$C$6="必須採計",P505&gt;0,IF('114成績輸入與落點儀表板'!$C$6="不可採計",P505=0,TRUE)),IF('114成績輸入與落點儀表板'!$C$7="必須採計",Q505&gt;0,IF('114成績輸入與落點儀表板'!$C$7="不可採計",Q505=0,TRUE)),IF('114成績輸入與落點儀表板'!$C$8="必須採計",R505&gt;0,IF('114成績輸入與落點儀表板'!$C$8="不可採計",R505=0,TRUE)),IF('114成績輸入與落點儀表板'!$C$9="必須採計",S505&gt;0,IF('114成績輸入與落點儀表板'!$C$9="不可採計",S505=0,TRUE)),IF('114成績輸入與落點儀表板'!$C$10="必須採計",T505&gt;0,IF('114成績輸入與落點儀表板'!$C$10="不可採計",T505=0,TRUE)),IF('114成績輸入與落點儀表板'!$C$11="必須採計",U505&gt;0,IF('114成績輸入與落點儀表板'!$C$11="不可採計",U505=0,TRUE)),IF('114成績輸入與落點儀表板'!$C$12="必須採計",V505&gt;0,IF('114成績輸入與落點儀表板'!$C$12="不可採計",V505=0,TRUE)),IF('114成績輸入與落點儀表板'!$C$13="必須採計",W505&gt;0,IF('114成績輸入與落點儀表板'!$C$13="不可採計",W505=0,TRUE)),IF('114成績輸入與落點儀表板'!$C$14="必須採計",X505&gt;0,IF('114成績輸入與落點儀表板'!$C$14="不可採計",X505=0,TRUE)),IF('114成績輸入與落點儀表板'!$C$15="必須採計",Y505&gt;0,IF('114成績輸入與落點儀表板'!$C$15="不可採計",Y505=0,TRUE)),IF('114成績輸入與落點儀表板'!$C$16="必須採計",Z505&gt;0,IF('114成績輸入與落點儀表板'!$C$16="不可採計",Z505=0,TRUE))),"✅ 符合","❌ 不符合")</f>
        <v>✅ 符合</v>
      </c>
      <c r="L505" s="15">
        <v>2</v>
      </c>
      <c r="M505" s="15">
        <v>2</v>
      </c>
      <c r="N505" s="15">
        <v>0</v>
      </c>
      <c r="O505" s="15">
        <v>0</v>
      </c>
      <c r="P505" s="15">
        <v>0</v>
      </c>
      <c r="Q505" s="15">
        <v>0</v>
      </c>
      <c r="R505" s="15">
        <v>0</v>
      </c>
      <c r="S505" s="15">
        <v>0</v>
      </c>
      <c r="T505" s="15">
        <v>0</v>
      </c>
      <c r="U505" s="15">
        <v>1</v>
      </c>
      <c r="V505" s="15">
        <v>1</v>
      </c>
      <c r="W505" s="15">
        <v>0</v>
      </c>
      <c r="X505" s="15">
        <v>0</v>
      </c>
      <c r="Y505" s="15">
        <v>0</v>
      </c>
      <c r="Z505" s="15">
        <v>0</v>
      </c>
    </row>
    <row r="506" spans="1:26" ht="15.75" customHeight="1" x14ac:dyDescent="0.3">
      <c r="A506" s="2" t="s">
        <v>1322</v>
      </c>
      <c r="B506" s="13" t="s">
        <v>1275</v>
      </c>
      <c r="C506" s="13" t="s">
        <v>4223</v>
      </c>
      <c r="D506" s="12" t="s">
        <v>227</v>
      </c>
      <c r="E506" s="13" t="s">
        <v>2184</v>
      </c>
      <c r="F506" s="2">
        <v>2</v>
      </c>
      <c r="G506" s="15">
        <v>154</v>
      </c>
      <c r="H506" s="7">
        <f>L506*'114成績輸入與落點儀表板'!$B$2+M506*'114成績輸入與落點儀表板'!$B$3+N506*'114成績輸入與落點儀表板'!$B$4+O506*'114成績輸入與落點儀表板'!$B$5+P506*'114成績輸入與落點儀表板'!$B$6+Q506*'114成績輸入與落點儀表板'!$B$7+R506*'114成績輸入與落點儀表板'!$B$8+S506*'114成績輸入與落點儀表板'!$B$9+T506*'114成績輸入與落點儀表板'!$B$10+U506*'114成績輸入與落點儀表板'!$B$11+V506*'114成績輸入與落點儀表板'!$B$12+W506*'114成績輸入與落點儀表板'!$B$13+X506*'114成績輸入與落點儀表板'!$B$14+Y506*'114成績輸入與落點儀表板'!$B$15+Z506*'114成績輸入與落點儀表板'!$B$16</f>
        <v>0</v>
      </c>
      <c r="I506" s="8">
        <f t="shared" si="14"/>
        <v>-154</v>
      </c>
      <c r="J506" s="2" t="str">
        <f t="shared" si="15"/>
        <v>FAIL</v>
      </c>
      <c r="K506" s="17" t="str">
        <f>IF(AND(IF('114成績輸入與落點儀表板'!$C$2="必須採計",L506&gt;0,IF('114成績輸入與落點儀表板'!$C$2="不可採計",L506=0,TRUE)),IF('114成績輸入與落點儀表板'!$C$3="必須採計",M506&gt;0,IF('114成績輸入與落點儀表板'!$C$3="不可採計",M506=0,TRUE)),IF('114成績輸入與落點儀表板'!$C$4="必須採計",N506&gt;0,IF('114成績輸入與落點儀表板'!$C$4="不可採計",N506=0,TRUE)),IF('114成績輸入與落點儀表板'!$C$5="必須採計",O506&gt;0,IF('114成績輸入與落點儀表板'!$C$5="不可採計",O506=0,TRUE)),IF('114成績輸入與落點儀表板'!$C$6="必須採計",P506&gt;0,IF('114成績輸入與落點儀表板'!$C$6="不可採計",P506=0,TRUE)),IF('114成績輸入與落點儀表板'!$C$7="必須採計",Q506&gt;0,IF('114成績輸入與落點儀表板'!$C$7="不可採計",Q506=0,TRUE)),IF('114成績輸入與落點儀表板'!$C$8="必須採計",R506&gt;0,IF('114成績輸入與落點儀表板'!$C$8="不可採計",R506=0,TRUE)),IF('114成績輸入與落點儀表板'!$C$9="必須採計",S506&gt;0,IF('114成績輸入與落點儀表板'!$C$9="不可採計",S506=0,TRUE)),IF('114成績輸入與落點儀表板'!$C$10="必須採計",T506&gt;0,IF('114成績輸入與落點儀表板'!$C$10="不可採計",T506=0,TRUE)),IF('114成績輸入與落點儀表板'!$C$11="必須採計",U506&gt;0,IF('114成績輸入與落點儀表板'!$C$11="不可採計",U506=0,TRUE)),IF('114成績輸入與落點儀表板'!$C$12="必須採計",V506&gt;0,IF('114成績輸入與落點儀表板'!$C$12="不可採計",V506=0,TRUE)),IF('114成績輸入與落點儀表板'!$C$13="必須採計",W506&gt;0,IF('114成績輸入與落點儀表板'!$C$13="不可採計",W506=0,TRUE)),IF('114成績輸入與落點儀表板'!$C$14="必須採計",X506&gt;0,IF('114成績輸入與落點儀表板'!$C$14="不可採計",X506=0,TRUE)),IF('114成績輸入與落點儀表板'!$C$15="必須採計",Y506&gt;0,IF('114成績輸入與落點儀表板'!$C$15="不可採計",Y506=0,TRUE)),IF('114成績輸入與落點儀表板'!$C$16="必須採計",Z506&gt;0,IF('114成績輸入與落點儀表板'!$C$16="不可採計",Z506=0,TRUE))),"✅ 符合","❌ 不符合")</f>
        <v>✅ 符合</v>
      </c>
      <c r="L506" s="15">
        <v>1.5</v>
      </c>
      <c r="M506" s="15">
        <v>2</v>
      </c>
      <c r="N506" s="15">
        <v>0</v>
      </c>
      <c r="O506" s="15">
        <v>0</v>
      </c>
      <c r="P506" s="15">
        <v>0</v>
      </c>
      <c r="Q506" s="15">
        <v>0</v>
      </c>
      <c r="R506" s="15">
        <v>0</v>
      </c>
      <c r="S506" s="15">
        <v>0</v>
      </c>
      <c r="T506" s="15">
        <v>0</v>
      </c>
      <c r="U506" s="15">
        <v>1</v>
      </c>
      <c r="V506" s="15">
        <v>1</v>
      </c>
      <c r="W506" s="15">
        <v>0</v>
      </c>
      <c r="X506" s="15">
        <v>0</v>
      </c>
      <c r="Y506" s="15">
        <v>0</v>
      </c>
      <c r="Z506" s="15">
        <v>0</v>
      </c>
    </row>
    <row r="507" spans="1:26" x14ac:dyDescent="0.3">
      <c r="A507" s="2" t="s">
        <v>1324</v>
      </c>
      <c r="B507" s="13" t="s">
        <v>1275</v>
      </c>
      <c r="C507" s="13" t="s">
        <v>1729</v>
      </c>
      <c r="D507" s="12" t="s">
        <v>60</v>
      </c>
      <c r="E507" s="13" t="s">
        <v>616</v>
      </c>
      <c r="F507" s="2">
        <v>9</v>
      </c>
      <c r="G507" s="15">
        <v>99</v>
      </c>
      <c r="H507" s="7">
        <f>L507*'114成績輸入與落點儀表板'!$B$2+M507*'114成績輸入與落點儀表板'!$B$3+N507*'114成績輸入與落點儀表板'!$B$4+O507*'114成績輸入與落點儀表板'!$B$5+P507*'114成績輸入與落點儀表板'!$B$6+Q507*'114成績輸入與落點儀表板'!$B$7+R507*'114成績輸入與落點儀表板'!$B$8+S507*'114成績輸入與落點儀表板'!$B$9+T507*'114成績輸入與落點儀表板'!$B$10+U507*'114成績輸入與落點儀表板'!$B$11+V507*'114成績輸入與落點儀表板'!$B$12+W507*'114成績輸入與落點儀表板'!$B$13+X507*'114成績輸入與落點儀表板'!$B$14+Y507*'114成績輸入與落點儀表板'!$B$15+Z507*'114成績輸入與落點儀表板'!$B$16</f>
        <v>0</v>
      </c>
      <c r="I507" s="8">
        <f t="shared" si="14"/>
        <v>-99</v>
      </c>
      <c r="J507" s="2" t="str">
        <f t="shared" si="15"/>
        <v>FAIL</v>
      </c>
      <c r="K507" s="17" t="str">
        <f>IF(AND(IF('114成績輸入與落點儀表板'!$C$2="必須採計",L507&gt;0,IF('114成績輸入與落點儀表板'!$C$2="不可採計",L507=0,TRUE)),IF('114成績輸入與落點儀表板'!$C$3="必須採計",M507&gt;0,IF('114成績輸入與落點儀表板'!$C$3="不可採計",M507=0,TRUE)),IF('114成績輸入與落點儀表板'!$C$4="必須採計",N507&gt;0,IF('114成績輸入與落點儀表板'!$C$4="不可採計",N507=0,TRUE)),IF('114成績輸入與落點儀表板'!$C$5="必須採計",O507&gt;0,IF('114成績輸入與落點儀表板'!$C$5="不可採計",O507=0,TRUE)),IF('114成績輸入與落點儀表板'!$C$6="必須採計",P507&gt;0,IF('114成績輸入與落點儀表板'!$C$6="不可採計",P507=0,TRUE)),IF('114成績輸入與落點儀表板'!$C$7="必須採計",Q507&gt;0,IF('114成績輸入與落點儀表板'!$C$7="不可採計",Q507=0,TRUE)),IF('114成績輸入與落點儀表板'!$C$8="必須採計",R507&gt;0,IF('114成績輸入與落點儀表板'!$C$8="不可採計",R507=0,TRUE)),IF('114成績輸入與落點儀表板'!$C$9="必須採計",S507&gt;0,IF('114成績輸入與落點儀表板'!$C$9="不可採計",S507=0,TRUE)),IF('114成績輸入與落點儀表板'!$C$10="必須採計",T507&gt;0,IF('114成績輸入與落點儀表板'!$C$10="不可採計",T507=0,TRUE)),IF('114成績輸入與落點儀表板'!$C$11="必須採計",U507&gt;0,IF('114成績輸入與落點儀表板'!$C$11="不可採計",U507=0,TRUE)),IF('114成績輸入與落點儀表板'!$C$12="必須採計",V507&gt;0,IF('114成績輸入與落點儀表板'!$C$12="不可採計",V507=0,TRUE)),IF('114成績輸入與落點儀表板'!$C$13="必須採計",W507&gt;0,IF('114成績輸入與落點儀表板'!$C$13="不可採計",W507=0,TRUE)),IF('114成績輸入與落點儀表板'!$C$14="必須採計",X507&gt;0,IF('114成績輸入與落點儀表板'!$C$14="不可採計",X507=0,TRUE)),IF('114成績輸入與落點儀表板'!$C$15="必須採計",Y507&gt;0,IF('114成績輸入與落點儀表板'!$C$15="不可採計",Y507=0,TRUE)),IF('114成績輸入與落點儀表板'!$C$16="必須採計",Z507&gt;0,IF('114成績輸入與落點儀表板'!$C$16="不可採計",Z507=0,TRUE))),"✅ 符合","❌ 不符合")</f>
        <v>✅ 符合</v>
      </c>
      <c r="L507" s="15">
        <v>1.5</v>
      </c>
      <c r="M507" s="15">
        <v>2</v>
      </c>
      <c r="N507" s="15">
        <v>0</v>
      </c>
      <c r="O507" s="15">
        <v>0</v>
      </c>
      <c r="P507" s="15">
        <v>0</v>
      </c>
      <c r="Q507" s="15">
        <v>0</v>
      </c>
      <c r="R507" s="15">
        <v>0</v>
      </c>
      <c r="S507" s="15">
        <v>0</v>
      </c>
      <c r="T507" s="15">
        <v>0</v>
      </c>
      <c r="U507" s="15">
        <v>1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</row>
    <row r="508" spans="1:26" ht="15.75" customHeight="1" x14ac:dyDescent="0.3">
      <c r="A508" s="2" t="s">
        <v>1327</v>
      </c>
      <c r="B508" s="13" t="s">
        <v>1275</v>
      </c>
      <c r="C508" s="13" t="s">
        <v>76</v>
      </c>
      <c r="D508" s="12" t="s">
        <v>60</v>
      </c>
      <c r="E508" s="13" t="s">
        <v>1664</v>
      </c>
      <c r="F508" s="2">
        <v>52</v>
      </c>
      <c r="G508" s="15">
        <v>81</v>
      </c>
      <c r="H508" s="7">
        <f>L508*'114成績輸入與落點儀表板'!$B$2+M508*'114成績輸入與落點儀表板'!$B$3+N508*'114成績輸入與落點儀表板'!$B$4+O508*'114成績輸入與落點儀表板'!$B$5+P508*'114成績輸入與落點儀表板'!$B$6+Q508*'114成績輸入與落點儀表板'!$B$7+R508*'114成績輸入與落點儀表板'!$B$8+S508*'114成績輸入與落點儀表板'!$B$9+T508*'114成績輸入與落點儀表板'!$B$10+U508*'114成績輸入與落點儀表板'!$B$11+V508*'114成績輸入與落點儀表板'!$B$12+W508*'114成績輸入與落點儀表板'!$B$13+X508*'114成績輸入與落點儀表板'!$B$14+Y508*'114成績輸入與落點儀表板'!$B$15+Z508*'114成績輸入與落點儀表板'!$B$16</f>
        <v>0</v>
      </c>
      <c r="I508" s="8">
        <f t="shared" si="14"/>
        <v>-81</v>
      </c>
      <c r="J508" s="2" t="str">
        <f t="shared" si="15"/>
        <v>FAIL</v>
      </c>
      <c r="K508" s="17" t="str">
        <f>IF(AND(IF('114成績輸入與落點儀表板'!$C$2="必須採計",L508&gt;0,IF('114成績輸入與落點儀表板'!$C$2="不可採計",L508=0,TRUE)),IF('114成績輸入與落點儀表板'!$C$3="必須採計",M508&gt;0,IF('114成績輸入與落點儀表板'!$C$3="不可採計",M508=0,TRUE)),IF('114成績輸入與落點儀表板'!$C$4="必須採計",N508&gt;0,IF('114成績輸入與落點儀表板'!$C$4="不可採計",N508=0,TRUE)),IF('114成績輸入與落點儀表板'!$C$5="必須採計",O508&gt;0,IF('114成績輸入與落點儀表板'!$C$5="不可採計",O508=0,TRUE)),IF('114成績輸入與落點儀表板'!$C$6="必須採計",P508&gt;0,IF('114成績輸入與落點儀表板'!$C$6="不可採計",P508=0,TRUE)),IF('114成績輸入與落點儀表板'!$C$7="必須採計",Q508&gt;0,IF('114成績輸入與落點儀表板'!$C$7="不可採計",Q508=0,TRUE)),IF('114成績輸入與落點儀表板'!$C$8="必須採計",R508&gt;0,IF('114成績輸入與落點儀表板'!$C$8="不可採計",R508=0,TRUE)),IF('114成績輸入與落點儀表板'!$C$9="必須採計",S508&gt;0,IF('114成績輸入與落點儀表板'!$C$9="不可採計",S508=0,TRUE)),IF('114成績輸入與落點儀表板'!$C$10="必須採計",T508&gt;0,IF('114成績輸入與落點儀表板'!$C$10="不可採計",T508=0,TRUE)),IF('114成績輸入與落點儀表板'!$C$11="必須採計",U508&gt;0,IF('114成績輸入與落點儀表板'!$C$11="不可採計",U508=0,TRUE)),IF('114成績輸入與落點儀表板'!$C$12="必須採計",V508&gt;0,IF('114成績輸入與落點儀表板'!$C$12="不可採計",V508=0,TRUE)),IF('114成績輸入與落點儀表板'!$C$13="必須採計",W508&gt;0,IF('114成績輸入與落點儀表板'!$C$13="不可採計",W508=0,TRUE)),IF('114成績輸入與落點儀表板'!$C$14="必須採計",X508&gt;0,IF('114成績輸入與落點儀表板'!$C$14="不可採計",X508=0,TRUE)),IF('114成績輸入與落點儀表板'!$C$15="必須採計",Y508&gt;0,IF('114成績輸入與落點儀表板'!$C$15="不可採計",Y508=0,TRUE)),IF('114成績輸入與落點儀表板'!$C$16="必須採計",Z508&gt;0,IF('114成績輸入與落點儀表板'!$C$16="不可採計",Z508=0,TRUE))),"✅ 符合","❌ 不符合")</f>
        <v>✅ 符合</v>
      </c>
      <c r="L508" s="15">
        <v>1.5</v>
      </c>
      <c r="M508" s="15">
        <v>1.5</v>
      </c>
      <c r="N508" s="15">
        <v>0</v>
      </c>
      <c r="O508" s="15">
        <v>0</v>
      </c>
      <c r="P508" s="15">
        <v>0</v>
      </c>
      <c r="Q508" s="15">
        <v>0</v>
      </c>
      <c r="R508" s="15">
        <v>0</v>
      </c>
      <c r="S508" s="15">
        <v>0</v>
      </c>
      <c r="T508" s="15">
        <v>0</v>
      </c>
      <c r="U508" s="15">
        <v>1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</row>
    <row r="509" spans="1:26" x14ac:dyDescent="0.3">
      <c r="A509" s="2" t="s">
        <v>1328</v>
      </c>
      <c r="B509" s="13" t="s">
        <v>1275</v>
      </c>
      <c r="C509" s="13" t="s">
        <v>4224</v>
      </c>
      <c r="D509" s="12" t="s">
        <v>227</v>
      </c>
      <c r="E509" s="13" t="s">
        <v>347</v>
      </c>
      <c r="F509" s="2">
        <v>2</v>
      </c>
      <c r="G509" s="15">
        <v>164</v>
      </c>
      <c r="H509" s="7">
        <f>L509*'114成績輸入與落點儀表板'!$B$2+M509*'114成績輸入與落點儀表板'!$B$3+N509*'114成績輸入與落點儀表板'!$B$4+O509*'114成績輸入與落點儀表板'!$B$5+P509*'114成績輸入與落點儀表板'!$B$6+Q509*'114成績輸入與落點儀表板'!$B$7+R509*'114成績輸入與落點儀表板'!$B$8+S509*'114成績輸入與落點儀表板'!$B$9+T509*'114成績輸入與落點儀表板'!$B$10+U509*'114成績輸入與落點儀表板'!$B$11+V509*'114成績輸入與落點儀表板'!$B$12+W509*'114成績輸入與落點儀表板'!$B$13+X509*'114成績輸入與落點儀表板'!$B$14+Y509*'114成績輸入與落點儀表板'!$B$15+Z509*'114成績輸入與落點儀表板'!$B$16</f>
        <v>0</v>
      </c>
      <c r="I509" s="8">
        <f t="shared" si="14"/>
        <v>-164</v>
      </c>
      <c r="J509" s="2" t="str">
        <f t="shared" si="15"/>
        <v>FAIL</v>
      </c>
      <c r="K509" s="17" t="str">
        <f>IF(AND(IF('114成績輸入與落點儀表板'!$C$2="必須採計",L509&gt;0,IF('114成績輸入與落點儀表板'!$C$2="不可採計",L509=0,TRUE)),IF('114成績輸入與落點儀表板'!$C$3="必須採計",M509&gt;0,IF('114成績輸入與落點儀表板'!$C$3="不可採計",M509=0,TRUE)),IF('114成績輸入與落點儀表板'!$C$4="必須採計",N509&gt;0,IF('114成績輸入與落點儀表板'!$C$4="不可採計",N509=0,TRUE)),IF('114成績輸入與落點儀表板'!$C$5="必須採計",O509&gt;0,IF('114成績輸入與落點儀表板'!$C$5="不可採計",O509=0,TRUE)),IF('114成績輸入與落點儀表板'!$C$6="必須採計",P509&gt;0,IF('114成績輸入與落點儀表板'!$C$6="不可採計",P509=0,TRUE)),IF('114成績輸入與落點儀表板'!$C$7="必須採計",Q509&gt;0,IF('114成績輸入與落點儀表板'!$C$7="不可採計",Q509=0,TRUE)),IF('114成績輸入與落點儀表板'!$C$8="必須採計",R509&gt;0,IF('114成績輸入與落點儀表板'!$C$8="不可採計",R509=0,TRUE)),IF('114成績輸入與落點儀表板'!$C$9="必須採計",S509&gt;0,IF('114成績輸入與落點儀表板'!$C$9="不可採計",S509=0,TRUE)),IF('114成績輸入與落點儀表板'!$C$10="必須採計",T509&gt;0,IF('114成績輸入與落點儀表板'!$C$10="不可採計",T509=0,TRUE)),IF('114成績輸入與落點儀表板'!$C$11="必須採計",U509&gt;0,IF('114成績輸入與落點儀表板'!$C$11="不可採計",U509=0,TRUE)),IF('114成績輸入與落點儀表板'!$C$12="必須採計",V509&gt;0,IF('114成績輸入與落點儀表板'!$C$12="不可採計",V509=0,TRUE)),IF('114成績輸入與落點儀表板'!$C$13="必須採計",W509&gt;0,IF('114成績輸入與落點儀表板'!$C$13="不可採計",W509=0,TRUE)),IF('114成績輸入與落點儀表板'!$C$14="必須採計",X509&gt;0,IF('114成績輸入與落點儀表板'!$C$14="不可採計",X509=0,TRUE)),IF('114成績輸入與落點儀表板'!$C$15="必須採計",Y509&gt;0,IF('114成績輸入與落點儀表板'!$C$15="不可採計",Y509=0,TRUE)),IF('114成績輸入與落點儀表板'!$C$16="必須採計",Z509&gt;0,IF('114成績輸入與落點儀表板'!$C$16="不可採計",Z509=0,TRUE))),"✅ 符合","❌ 不符合")</f>
        <v>✅ 符合</v>
      </c>
      <c r="L509" s="15">
        <v>2</v>
      </c>
      <c r="M509" s="15">
        <v>2</v>
      </c>
      <c r="N509" s="15">
        <v>0</v>
      </c>
      <c r="O509" s="15">
        <v>0</v>
      </c>
      <c r="P509" s="15">
        <v>0</v>
      </c>
      <c r="Q509" s="15">
        <v>0</v>
      </c>
      <c r="R509" s="15">
        <v>0</v>
      </c>
      <c r="S509" s="15">
        <v>0</v>
      </c>
      <c r="T509" s="15">
        <v>0</v>
      </c>
      <c r="U509" s="15">
        <v>1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</row>
    <row r="510" spans="1:26" ht="15.75" customHeight="1" x14ac:dyDescent="0.3">
      <c r="A510" s="2" t="s">
        <v>1331</v>
      </c>
      <c r="B510" s="13" t="s">
        <v>1275</v>
      </c>
      <c r="C510" s="13" t="s">
        <v>223</v>
      </c>
      <c r="D510" s="12" t="s">
        <v>121</v>
      </c>
      <c r="E510" s="13" t="s">
        <v>1832</v>
      </c>
      <c r="F510" s="2">
        <v>64</v>
      </c>
      <c r="G510" s="15">
        <v>157</v>
      </c>
      <c r="H510" s="7">
        <f>L510*'114成績輸入與落點儀表板'!$B$2+M510*'114成績輸入與落點儀表板'!$B$3+N510*'114成績輸入與落點儀表板'!$B$4+O510*'114成績輸入與落點儀表板'!$B$5+P510*'114成績輸入與落點儀表板'!$B$6+Q510*'114成績輸入與落點儀表板'!$B$7+R510*'114成績輸入與落點儀表板'!$B$8+S510*'114成績輸入與落點儀表板'!$B$9+T510*'114成績輸入與落點儀表板'!$B$10+U510*'114成績輸入與落點儀表板'!$B$11+V510*'114成績輸入與落點儀表板'!$B$12+W510*'114成績輸入與落點儀表板'!$B$13+X510*'114成績輸入與落點儀表板'!$B$14+Y510*'114成績輸入與落點儀表板'!$B$15+Z510*'114成績輸入與落點儀表板'!$B$16</f>
        <v>0</v>
      </c>
      <c r="I510" s="8">
        <f t="shared" si="14"/>
        <v>-157</v>
      </c>
      <c r="J510" s="2" t="str">
        <f t="shared" si="15"/>
        <v>FAIL</v>
      </c>
      <c r="K510" s="17" t="str">
        <f>IF(AND(IF('114成績輸入與落點儀表板'!$C$2="必須採計",L510&gt;0,IF('114成績輸入與落點儀表板'!$C$2="不可採計",L510=0,TRUE)),IF('114成績輸入與落點儀表板'!$C$3="必須採計",M510&gt;0,IF('114成績輸入與落點儀表板'!$C$3="不可採計",M510=0,TRUE)),IF('114成績輸入與落點儀表板'!$C$4="必須採計",N510&gt;0,IF('114成績輸入與落點儀表板'!$C$4="不可採計",N510=0,TRUE)),IF('114成績輸入與落點儀表板'!$C$5="必須採計",O510&gt;0,IF('114成績輸入與落點儀表板'!$C$5="不可採計",O510=0,TRUE)),IF('114成績輸入與落點儀表板'!$C$6="必須採計",P510&gt;0,IF('114成績輸入與落點儀表板'!$C$6="不可採計",P510=0,TRUE)),IF('114成績輸入與落點儀表板'!$C$7="必須採計",Q510&gt;0,IF('114成績輸入與落點儀表板'!$C$7="不可採計",Q510=0,TRUE)),IF('114成績輸入與落點儀表板'!$C$8="必須採計",R510&gt;0,IF('114成績輸入與落點儀表板'!$C$8="不可採計",R510=0,TRUE)),IF('114成績輸入與落點儀表板'!$C$9="必須採計",S510&gt;0,IF('114成績輸入與落點儀表板'!$C$9="不可採計",S510=0,TRUE)),IF('114成績輸入與落點儀表板'!$C$10="必須採計",T510&gt;0,IF('114成績輸入與落點儀表板'!$C$10="不可採計",T510=0,TRUE)),IF('114成績輸入與落點儀表板'!$C$11="必須採計",U510&gt;0,IF('114成績輸入與落點儀表板'!$C$11="不可採計",U510=0,TRUE)),IF('114成績輸入與落點儀表板'!$C$12="必須採計",V510&gt;0,IF('114成績輸入與落點儀表板'!$C$12="不可採計",V510=0,TRUE)),IF('114成績輸入與落點儀表板'!$C$13="必須採計",W510&gt;0,IF('114成績輸入與落點儀表板'!$C$13="不可採計",W510=0,TRUE)),IF('114成績輸入與落點儀表板'!$C$14="必須採計",X510&gt;0,IF('114成績輸入與落點儀表板'!$C$14="不可採計",X510=0,TRUE)),IF('114成績輸入與落點儀表板'!$C$15="必須採計",Y510&gt;0,IF('114成績輸入與落點儀表板'!$C$15="不可採計",Y510=0,TRUE)),IF('114成績輸入與落點儀表板'!$C$16="必須採計",Z510&gt;0,IF('114成績輸入與落點儀表板'!$C$16="不可採計",Z510=0,TRUE))),"✅ 符合","❌ 不符合")</f>
        <v>✅ 符合</v>
      </c>
      <c r="L510" s="15">
        <v>1</v>
      </c>
      <c r="M510" s="15">
        <v>1.5</v>
      </c>
      <c r="N510" s="15">
        <v>0</v>
      </c>
      <c r="O510" s="15">
        <v>0</v>
      </c>
      <c r="P510" s="15">
        <v>0</v>
      </c>
      <c r="Q510" s="15">
        <v>2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1</v>
      </c>
      <c r="X510" s="15">
        <v>0</v>
      </c>
      <c r="Y510" s="15">
        <v>0</v>
      </c>
      <c r="Z510" s="15">
        <v>0</v>
      </c>
    </row>
    <row r="511" spans="1:26" x14ac:dyDescent="0.3">
      <c r="A511" s="2" t="s">
        <v>1333</v>
      </c>
      <c r="B511" s="13" t="s">
        <v>1275</v>
      </c>
      <c r="C511" s="13" t="s">
        <v>5095</v>
      </c>
      <c r="D511" s="12" t="s">
        <v>121</v>
      </c>
      <c r="E511" s="13" t="s">
        <v>3602</v>
      </c>
      <c r="F511" s="2">
        <v>12</v>
      </c>
      <c r="G511" s="15">
        <v>110</v>
      </c>
      <c r="H511" s="7">
        <f>L511*'114成績輸入與落點儀表板'!$B$2+M511*'114成績輸入與落點儀表板'!$B$3+N511*'114成績輸入與落點儀表板'!$B$4+O511*'114成績輸入與落點儀表板'!$B$5+P511*'114成績輸入與落點儀表板'!$B$6+Q511*'114成績輸入與落點儀表板'!$B$7+R511*'114成績輸入與落點儀表板'!$B$8+S511*'114成績輸入與落點儀表板'!$B$9+T511*'114成績輸入與落點儀表板'!$B$10+U511*'114成績輸入與落點儀表板'!$B$11+V511*'114成績輸入與落點儀表板'!$B$12+W511*'114成績輸入與落點儀表板'!$B$13+X511*'114成績輸入與落點儀表板'!$B$14+Y511*'114成績輸入與落點儀表板'!$B$15+Z511*'114成績輸入與落點儀表板'!$B$16</f>
        <v>0</v>
      </c>
      <c r="I511" s="8">
        <f t="shared" si="14"/>
        <v>-110</v>
      </c>
      <c r="J511" s="2" t="str">
        <f t="shared" si="15"/>
        <v>FAIL</v>
      </c>
      <c r="K511" s="17" t="str">
        <f>IF(AND(IF('114成績輸入與落點儀表板'!$C$2="必須採計",L511&gt;0,IF('114成績輸入與落點儀表板'!$C$2="不可採計",L511=0,TRUE)),IF('114成績輸入與落點儀表板'!$C$3="必須採計",M511&gt;0,IF('114成績輸入與落點儀表板'!$C$3="不可採計",M511=0,TRUE)),IF('114成績輸入與落點儀表板'!$C$4="必須採計",N511&gt;0,IF('114成績輸入與落點儀表板'!$C$4="不可採計",N511=0,TRUE)),IF('114成績輸入與落點儀表板'!$C$5="必須採計",O511&gt;0,IF('114成績輸入與落點儀表板'!$C$5="不可採計",O511=0,TRUE)),IF('114成績輸入與落點儀表板'!$C$6="必須採計",P511&gt;0,IF('114成績輸入與落點儀表板'!$C$6="不可採計",P511=0,TRUE)),IF('114成績輸入與落點儀表板'!$C$7="必須採計",Q511&gt;0,IF('114成績輸入與落點儀表板'!$C$7="不可採計",Q511=0,TRUE)),IF('114成績輸入與落點儀表板'!$C$8="必須採計",R511&gt;0,IF('114成績輸入與落點儀表板'!$C$8="不可採計",R511=0,TRUE)),IF('114成績輸入與落點儀表板'!$C$9="必須採計",S511&gt;0,IF('114成績輸入與落點儀表板'!$C$9="不可採計",S511=0,TRUE)),IF('114成績輸入與落點儀表板'!$C$10="必須採計",T511&gt;0,IF('114成績輸入與落點儀表板'!$C$10="不可採計",T511=0,TRUE)),IF('114成績輸入與落點儀表板'!$C$11="必須採計",U511&gt;0,IF('114成績輸入與落點儀表板'!$C$11="不可採計",U511=0,TRUE)),IF('114成績輸入與落點儀表板'!$C$12="必須採計",V511&gt;0,IF('114成績輸入與落點儀表板'!$C$12="不可採計",V511=0,TRUE)),IF('114成績輸入與落點儀表板'!$C$13="必須採計",W511&gt;0,IF('114成績輸入與落點儀表板'!$C$13="不可採計",W511=0,TRUE)),IF('114成績輸入與落點儀表板'!$C$14="必須採計",X511&gt;0,IF('114成績輸入與落點儀表板'!$C$14="不可採計",X511=0,TRUE)),IF('114成績輸入與落點儀表板'!$C$15="必須採計",Y511&gt;0,IF('114成績輸入與落點儀表板'!$C$15="不可採計",Y511=0,TRUE)),IF('114成績輸入與落點儀表板'!$C$16="必須採計",Z511&gt;0,IF('114成績輸入與落點儀表板'!$C$16="不可採計",Z511=0,TRUE))),"✅ 符合","❌ 不符合")</f>
        <v>✅ 符合</v>
      </c>
      <c r="L511" s="15">
        <v>1</v>
      </c>
      <c r="M511" s="15">
        <v>2</v>
      </c>
      <c r="N511" s="15">
        <v>0</v>
      </c>
      <c r="O511" s="15">
        <v>0</v>
      </c>
      <c r="P511" s="15">
        <v>0</v>
      </c>
      <c r="Q511" s="15">
        <v>2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1</v>
      </c>
      <c r="X511" s="15">
        <v>0</v>
      </c>
      <c r="Y511" s="15">
        <v>0</v>
      </c>
      <c r="Z511" s="15">
        <v>0</v>
      </c>
    </row>
    <row r="512" spans="1:26" ht="15.75" customHeight="1" x14ac:dyDescent="0.3">
      <c r="A512" s="2" t="s">
        <v>1336</v>
      </c>
      <c r="B512" s="13" t="s">
        <v>1275</v>
      </c>
      <c r="C512" s="13" t="s">
        <v>4225</v>
      </c>
      <c r="D512" s="12" t="s">
        <v>121</v>
      </c>
      <c r="E512" s="13" t="s">
        <v>1832</v>
      </c>
      <c r="F512" s="2">
        <v>11</v>
      </c>
      <c r="G512" s="15">
        <v>89.5</v>
      </c>
      <c r="H512" s="7">
        <f>L512*'114成績輸入與落點儀表板'!$B$2+M512*'114成績輸入與落點儀表板'!$B$3+N512*'114成績輸入與落點儀表板'!$B$4+O512*'114成績輸入與落點儀表板'!$B$5+P512*'114成績輸入與落點儀表板'!$B$6+Q512*'114成績輸入與落點儀表板'!$B$7+R512*'114成績輸入與落點儀表板'!$B$8+S512*'114成績輸入與落點儀表板'!$B$9+T512*'114成績輸入與落點儀表板'!$B$10+U512*'114成績輸入與落點儀表板'!$B$11+V512*'114成績輸入與落點儀表板'!$B$12+W512*'114成績輸入與落點儀表板'!$B$13+X512*'114成績輸入與落點儀表板'!$B$14+Y512*'114成績輸入與落點儀表板'!$B$15+Z512*'114成績輸入與落點儀表板'!$B$16</f>
        <v>0</v>
      </c>
      <c r="I512" s="8">
        <f t="shared" si="14"/>
        <v>-89.5</v>
      </c>
      <c r="J512" s="2" t="str">
        <f t="shared" si="15"/>
        <v>FAIL</v>
      </c>
      <c r="K512" s="17" t="str">
        <f>IF(AND(IF('114成績輸入與落點儀表板'!$C$2="必須採計",L512&gt;0,IF('114成績輸入與落點儀表板'!$C$2="不可採計",L512=0,TRUE)),IF('114成績輸入與落點儀表板'!$C$3="必須採計",M512&gt;0,IF('114成績輸入與落點儀表板'!$C$3="不可採計",M512=0,TRUE)),IF('114成績輸入與落點儀表板'!$C$4="必須採計",N512&gt;0,IF('114成績輸入與落點儀表板'!$C$4="不可採計",N512=0,TRUE)),IF('114成績輸入與落點儀表板'!$C$5="必須採計",O512&gt;0,IF('114成績輸入與落點儀表板'!$C$5="不可採計",O512=0,TRUE)),IF('114成績輸入與落點儀表板'!$C$6="必須採計",P512&gt;0,IF('114成績輸入與落點儀表板'!$C$6="不可採計",P512=0,TRUE)),IF('114成績輸入與落點儀表板'!$C$7="必須採計",Q512&gt;0,IF('114成績輸入與落點儀表板'!$C$7="不可採計",Q512=0,TRUE)),IF('114成績輸入與落點儀表板'!$C$8="必須採計",R512&gt;0,IF('114成績輸入與落點儀表板'!$C$8="不可採計",R512=0,TRUE)),IF('114成績輸入與落點儀表板'!$C$9="必須採計",S512&gt;0,IF('114成績輸入與落點儀表板'!$C$9="不可採計",S512=0,TRUE)),IF('114成績輸入與落點儀表板'!$C$10="必須採計",T512&gt;0,IF('114成績輸入與落點儀表板'!$C$10="不可採計",T512=0,TRUE)),IF('114成績輸入與落點儀表板'!$C$11="必須採計",U512&gt;0,IF('114成績輸入與落點儀表板'!$C$11="不可採計",U512=0,TRUE)),IF('114成績輸入與落點儀表板'!$C$12="必須採計",V512&gt;0,IF('114成績輸入與落點儀表板'!$C$12="不可採計",V512=0,TRUE)),IF('114成績輸入與落點儀表板'!$C$13="必須採計",W512&gt;0,IF('114成績輸入與落點儀表板'!$C$13="不可採計",W512=0,TRUE)),IF('114成績輸入與落點儀表板'!$C$14="必須採計",X512&gt;0,IF('114成績輸入與落點儀表板'!$C$14="不可採計",X512=0,TRUE)),IF('114成績輸入與落點儀表板'!$C$15="必須採計",Y512&gt;0,IF('114成績輸入與落點儀表板'!$C$15="不可採計",Y512=0,TRUE)),IF('114成績輸入與落點儀表板'!$C$16="必須採計",Z512&gt;0,IF('114成績輸入與落點儀表板'!$C$16="不可採計",Z512=0,TRUE))),"✅ 符合","❌ 不符合")</f>
        <v>✅ 符合</v>
      </c>
      <c r="L512" s="15">
        <v>1</v>
      </c>
      <c r="M512" s="15">
        <v>1.5</v>
      </c>
      <c r="N512" s="15">
        <v>0</v>
      </c>
      <c r="O512" s="15">
        <v>0</v>
      </c>
      <c r="P512" s="15">
        <v>0</v>
      </c>
      <c r="Q512" s="15">
        <v>2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1</v>
      </c>
      <c r="X512" s="15">
        <v>0</v>
      </c>
      <c r="Y512" s="15">
        <v>0</v>
      </c>
      <c r="Z512" s="15">
        <v>0</v>
      </c>
    </row>
    <row r="513" spans="1:26" x14ac:dyDescent="0.3">
      <c r="A513" s="2" t="s">
        <v>1339</v>
      </c>
      <c r="B513" s="13" t="s">
        <v>1275</v>
      </c>
      <c r="C513" s="13" t="s">
        <v>1310</v>
      </c>
      <c r="D513" s="12" t="s">
        <v>121</v>
      </c>
      <c r="E513" s="13" t="s">
        <v>4227</v>
      </c>
      <c r="F513" s="2">
        <v>27</v>
      </c>
      <c r="G513" s="15">
        <v>128.5</v>
      </c>
      <c r="H513" s="7">
        <f>L513*'114成績輸入與落點儀表板'!$B$2+M513*'114成績輸入與落點儀表板'!$B$3+N513*'114成績輸入與落點儀表板'!$B$4+O513*'114成績輸入與落點儀表板'!$B$5+P513*'114成績輸入與落點儀表板'!$B$6+Q513*'114成績輸入與落點儀表板'!$B$7+R513*'114成績輸入與落點儀表板'!$B$8+S513*'114成績輸入與落點儀表板'!$B$9+T513*'114成績輸入與落點儀表板'!$B$10+U513*'114成績輸入與落點儀表板'!$B$11+V513*'114成績輸入與落點儀表板'!$B$12+W513*'114成績輸入與落點儀表板'!$B$13+X513*'114成績輸入與落點儀表板'!$B$14+Y513*'114成績輸入與落點儀表板'!$B$15+Z513*'114成績輸入與落點儀表板'!$B$16</f>
        <v>0</v>
      </c>
      <c r="I513" s="8">
        <f t="shared" si="14"/>
        <v>-128.5</v>
      </c>
      <c r="J513" s="2" t="str">
        <f t="shared" si="15"/>
        <v>FAIL</v>
      </c>
      <c r="K513" s="17" t="str">
        <f>IF(AND(IF('114成績輸入與落點儀表板'!$C$2="必須採計",L513&gt;0,IF('114成績輸入與落點儀表板'!$C$2="不可採計",L513=0,TRUE)),IF('114成績輸入與落點儀表板'!$C$3="必須採計",M513&gt;0,IF('114成績輸入與落點儀表板'!$C$3="不可採計",M513=0,TRUE)),IF('114成績輸入與落點儀表板'!$C$4="必須採計",N513&gt;0,IF('114成績輸入與落點儀表板'!$C$4="不可採計",N513=0,TRUE)),IF('114成績輸入與落點儀表板'!$C$5="必須採計",O513&gt;0,IF('114成績輸入與落點儀表板'!$C$5="不可採計",O513=0,TRUE)),IF('114成績輸入與落點儀表板'!$C$6="必須採計",P513&gt;0,IF('114成績輸入與落點儀表板'!$C$6="不可採計",P513=0,TRUE)),IF('114成績輸入與落點儀表板'!$C$7="必須採計",Q513&gt;0,IF('114成績輸入與落點儀表板'!$C$7="不可採計",Q513=0,TRUE)),IF('114成績輸入與落點儀表板'!$C$8="必須採計",R513&gt;0,IF('114成績輸入與落點儀表板'!$C$8="不可採計",R513=0,TRUE)),IF('114成績輸入與落點儀表板'!$C$9="必須採計",S513&gt;0,IF('114成績輸入與落點儀表板'!$C$9="不可採計",S513=0,TRUE)),IF('114成績輸入與落點儀表板'!$C$10="必須採計",T513&gt;0,IF('114成績輸入與落點儀表板'!$C$10="不可採計",T513=0,TRUE)),IF('114成績輸入與落點儀表板'!$C$11="必須採計",U513&gt;0,IF('114成績輸入與落點儀表板'!$C$11="不可採計",U513=0,TRUE)),IF('114成績輸入與落點儀表板'!$C$12="必須採計",V513&gt;0,IF('114成績輸入與落點儀表板'!$C$12="不可採計",V513=0,TRUE)),IF('114成績輸入與落點儀表板'!$C$13="必須採計",W513&gt;0,IF('114成績輸入與落點儀表板'!$C$13="不可採計",W513=0,TRUE)),IF('114成績輸入與落點儀表板'!$C$14="必須採計",X513&gt;0,IF('114成績輸入與落點儀表板'!$C$14="不可採計",X513=0,TRUE)),IF('114成績輸入與落點儀表板'!$C$15="必須採計",Y513&gt;0,IF('114成績輸入與落點儀表板'!$C$15="不可採計",Y513=0,TRUE)),IF('114成績輸入與落點儀表板'!$C$16="必須採計",Z513&gt;0,IF('114成績輸入與落點儀表板'!$C$16="不可採計",Z513=0,TRUE))),"✅ 符合","❌ 不符合")</f>
        <v>✅ 符合</v>
      </c>
      <c r="L513" s="15">
        <v>1</v>
      </c>
      <c r="M513" s="15">
        <v>1.5</v>
      </c>
      <c r="N513" s="15">
        <v>0</v>
      </c>
      <c r="O513" s="15">
        <v>0</v>
      </c>
      <c r="P513" s="15">
        <v>0</v>
      </c>
      <c r="Q513" s="15">
        <v>2</v>
      </c>
      <c r="R513" s="15">
        <v>0</v>
      </c>
      <c r="S513" s="15">
        <v>0</v>
      </c>
      <c r="T513" s="15">
        <v>0</v>
      </c>
      <c r="U513" s="15">
        <v>1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</row>
    <row r="514" spans="1:26" ht="15.75" customHeight="1" x14ac:dyDescent="0.3">
      <c r="A514" s="2" t="s">
        <v>1342</v>
      </c>
      <c r="B514" s="13" t="s">
        <v>1275</v>
      </c>
      <c r="C514" s="13" t="s">
        <v>1313</v>
      </c>
      <c r="D514" s="12" t="s">
        <v>121</v>
      </c>
      <c r="E514" s="13" t="s">
        <v>2116</v>
      </c>
      <c r="F514" s="2">
        <v>5</v>
      </c>
      <c r="G514" s="15">
        <v>116</v>
      </c>
      <c r="H514" s="7">
        <f>L514*'114成績輸入與落點儀表板'!$B$2+M514*'114成績輸入與落點儀表板'!$B$3+N514*'114成績輸入與落點儀表板'!$B$4+O514*'114成績輸入與落點儀表板'!$B$5+P514*'114成績輸入與落點儀表板'!$B$6+Q514*'114成績輸入與落點儀表板'!$B$7+R514*'114成績輸入與落點儀表板'!$B$8+S514*'114成績輸入與落點儀表板'!$B$9+T514*'114成績輸入與落點儀表板'!$B$10+U514*'114成績輸入與落點儀表板'!$B$11+V514*'114成績輸入與落點儀表板'!$B$12+W514*'114成績輸入與落點儀表板'!$B$13+X514*'114成績輸入與落點儀表板'!$B$14+Y514*'114成績輸入與落點儀表板'!$B$15+Z514*'114成績輸入與落點儀表板'!$B$16</f>
        <v>0</v>
      </c>
      <c r="I514" s="8">
        <f t="shared" ref="I514:I577" si="16">IF(G514="","",H514-G514)</f>
        <v>-116</v>
      </c>
      <c r="J514" s="2" t="str">
        <f t="shared" ref="J514:J577" si="17">IF(G514="","無錄取資料",IF(I514&gt;=0,"PASS","FAIL"))</f>
        <v>FAIL</v>
      </c>
      <c r="K514" s="17" t="str">
        <f>IF(AND(IF('114成績輸入與落點儀表板'!$C$2="必須採計",L514&gt;0,IF('114成績輸入與落點儀表板'!$C$2="不可採計",L514=0,TRUE)),IF('114成績輸入與落點儀表板'!$C$3="必須採計",M514&gt;0,IF('114成績輸入與落點儀表板'!$C$3="不可採計",M514=0,TRUE)),IF('114成績輸入與落點儀表板'!$C$4="必須採計",N514&gt;0,IF('114成績輸入與落點儀表板'!$C$4="不可採計",N514=0,TRUE)),IF('114成績輸入與落點儀表板'!$C$5="必須採計",O514&gt;0,IF('114成績輸入與落點儀表板'!$C$5="不可採計",O514=0,TRUE)),IF('114成績輸入與落點儀表板'!$C$6="必須採計",P514&gt;0,IF('114成績輸入與落點儀表板'!$C$6="不可採計",P514=0,TRUE)),IF('114成績輸入與落點儀表板'!$C$7="必須採計",Q514&gt;0,IF('114成績輸入與落點儀表板'!$C$7="不可採計",Q514=0,TRUE)),IF('114成績輸入與落點儀表板'!$C$8="必須採計",R514&gt;0,IF('114成績輸入與落點儀表板'!$C$8="不可採計",R514=0,TRUE)),IF('114成績輸入與落點儀表板'!$C$9="必須採計",S514&gt;0,IF('114成績輸入與落點儀表板'!$C$9="不可採計",S514=0,TRUE)),IF('114成績輸入與落點儀表板'!$C$10="必須採計",T514&gt;0,IF('114成績輸入與落點儀表板'!$C$10="不可採計",T514=0,TRUE)),IF('114成績輸入與落點儀表板'!$C$11="必須採計",U514&gt;0,IF('114成績輸入與落點儀表板'!$C$11="不可採計",U514=0,TRUE)),IF('114成績輸入與落點儀表板'!$C$12="必須採計",V514&gt;0,IF('114成績輸入與落點儀表板'!$C$12="不可採計",V514=0,TRUE)),IF('114成績輸入與落點儀表板'!$C$13="必須採計",W514&gt;0,IF('114成績輸入與落點儀表板'!$C$13="不可採計",W514=0,TRUE)),IF('114成績輸入與落點儀表板'!$C$14="必須採計",X514&gt;0,IF('114成績輸入與落點儀表板'!$C$14="不可採計",X514=0,TRUE)),IF('114成績輸入與落點儀表板'!$C$15="必須採計",Y514&gt;0,IF('114成績輸入與落點儀表板'!$C$15="不可採計",Y514=0,TRUE)),IF('114成績輸入與落點儀表板'!$C$16="必須採計",Z514&gt;0,IF('114成績輸入與落點儀表板'!$C$16="不可採計",Z514=0,TRUE))),"✅ 符合","❌ 不符合")</f>
        <v>✅ 符合</v>
      </c>
      <c r="L514" s="15">
        <v>1</v>
      </c>
      <c r="M514" s="15">
        <v>2</v>
      </c>
      <c r="N514" s="15">
        <v>0</v>
      </c>
      <c r="O514" s="15">
        <v>0</v>
      </c>
      <c r="P514" s="15">
        <v>0</v>
      </c>
      <c r="Q514" s="15">
        <v>2</v>
      </c>
      <c r="R514" s="15">
        <v>0</v>
      </c>
      <c r="S514" s="15">
        <v>0</v>
      </c>
      <c r="T514" s="15">
        <v>0</v>
      </c>
      <c r="U514" s="15">
        <v>1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</row>
    <row r="515" spans="1:26" x14ac:dyDescent="0.3">
      <c r="A515" s="2" t="s">
        <v>1345</v>
      </c>
      <c r="B515" s="13" t="s">
        <v>1275</v>
      </c>
      <c r="C515" s="13" t="s">
        <v>715</v>
      </c>
      <c r="D515" s="12" t="s">
        <v>121</v>
      </c>
      <c r="E515" s="13" t="s">
        <v>4228</v>
      </c>
      <c r="F515" s="2">
        <v>28</v>
      </c>
      <c r="G515" s="15">
        <v>86</v>
      </c>
      <c r="H515" s="7">
        <f>L515*'114成績輸入與落點儀表板'!$B$2+M515*'114成績輸入與落點儀表板'!$B$3+N515*'114成績輸入與落點儀表板'!$B$4+O515*'114成績輸入與落點儀表板'!$B$5+P515*'114成績輸入與落點儀表板'!$B$6+Q515*'114成績輸入與落點儀表板'!$B$7+R515*'114成績輸入與落點儀表板'!$B$8+S515*'114成績輸入與落點儀表板'!$B$9+T515*'114成績輸入與落點儀表板'!$B$10+U515*'114成績輸入與落點儀表板'!$B$11+V515*'114成績輸入與落點儀表板'!$B$12+W515*'114成績輸入與落點儀表板'!$B$13+X515*'114成績輸入與落點儀表板'!$B$14+Y515*'114成績輸入與落點儀表板'!$B$15+Z515*'114成績輸入與落點儀表板'!$B$16</f>
        <v>0</v>
      </c>
      <c r="I515" s="8">
        <f t="shared" si="16"/>
        <v>-86</v>
      </c>
      <c r="J515" s="2" t="str">
        <f t="shared" si="17"/>
        <v>FAIL</v>
      </c>
      <c r="K515" s="17" t="str">
        <f>IF(AND(IF('114成績輸入與落點儀表板'!$C$2="必須採計",L515&gt;0,IF('114成績輸入與落點儀表板'!$C$2="不可採計",L515=0,TRUE)),IF('114成績輸入與落點儀表板'!$C$3="必須採計",M515&gt;0,IF('114成績輸入與落點儀表板'!$C$3="不可採計",M515=0,TRUE)),IF('114成績輸入與落點儀表板'!$C$4="必須採計",N515&gt;0,IF('114成績輸入與落點儀表板'!$C$4="不可採計",N515=0,TRUE)),IF('114成績輸入與落點儀表板'!$C$5="必須採計",O515&gt;0,IF('114成績輸入與落點儀表板'!$C$5="不可採計",O515=0,TRUE)),IF('114成績輸入與落點儀表板'!$C$6="必須採計",P515&gt;0,IF('114成績輸入與落點儀表板'!$C$6="不可採計",P515=0,TRUE)),IF('114成績輸入與落點儀表板'!$C$7="必須採計",Q515&gt;0,IF('114成績輸入與落點儀表板'!$C$7="不可採計",Q515=0,TRUE)),IF('114成績輸入與落點儀表板'!$C$8="必須採計",R515&gt;0,IF('114成績輸入與落點儀表板'!$C$8="不可採計",R515=0,TRUE)),IF('114成績輸入與落點儀表板'!$C$9="必須採計",S515&gt;0,IF('114成績輸入與落點儀表板'!$C$9="不可採計",S515=0,TRUE)),IF('114成績輸入與落點儀表板'!$C$10="必須採計",T515&gt;0,IF('114成績輸入與落點儀表板'!$C$10="不可採計",T515=0,TRUE)),IF('114成績輸入與落點儀表板'!$C$11="必須採計",U515&gt;0,IF('114成績輸入與落點儀表板'!$C$11="不可採計",U515=0,TRUE)),IF('114成績輸入與落點儀表板'!$C$12="必須採計",V515&gt;0,IF('114成績輸入與落點儀表板'!$C$12="不可採計",V515=0,TRUE)),IF('114成績輸入與落點儀表板'!$C$13="必須採計",W515&gt;0,IF('114成績輸入與落點儀表板'!$C$13="不可採計",W515=0,TRUE)),IF('114成績輸入與落點儀表板'!$C$14="必須採計",X515&gt;0,IF('114成績輸入與落點儀表板'!$C$14="不可採計",X515=0,TRUE)),IF('114成績輸入與落點儀表板'!$C$15="必須採計",Y515&gt;0,IF('114成績輸入與落點儀表板'!$C$15="不可採計",Y515=0,TRUE)),IF('114成績輸入與落點儀表板'!$C$16="必須採計",Z515&gt;0,IF('114成績輸入與落點儀表板'!$C$16="不可採計",Z515=0,TRUE))),"✅ 符合","❌ 不符合")</f>
        <v>✅ 符合</v>
      </c>
      <c r="L515" s="15">
        <v>1</v>
      </c>
      <c r="M515" s="15">
        <v>1.5</v>
      </c>
      <c r="N515" s="15">
        <v>0</v>
      </c>
      <c r="O515" s="15">
        <v>0</v>
      </c>
      <c r="P515" s="15">
        <v>0</v>
      </c>
      <c r="Q515" s="15">
        <v>2</v>
      </c>
      <c r="R515" s="15">
        <v>0</v>
      </c>
      <c r="S515" s="15">
        <v>0</v>
      </c>
      <c r="T515" s="15">
        <v>0</v>
      </c>
      <c r="U515" s="15">
        <v>1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</row>
    <row r="516" spans="1:26" ht="15.75" customHeight="1" x14ac:dyDescent="0.3">
      <c r="A516" s="2" t="s">
        <v>1347</v>
      </c>
      <c r="B516" s="13" t="s">
        <v>1275</v>
      </c>
      <c r="C516" s="13" t="s">
        <v>563</v>
      </c>
      <c r="D516" s="12" t="s">
        <v>121</v>
      </c>
      <c r="E516" s="13" t="s">
        <v>1832</v>
      </c>
      <c r="F516" s="2">
        <v>42</v>
      </c>
      <c r="G516" s="15">
        <v>77.5</v>
      </c>
      <c r="H516" s="7">
        <f>L516*'114成績輸入與落點儀表板'!$B$2+M516*'114成績輸入與落點儀表板'!$B$3+N516*'114成績輸入與落點儀表板'!$B$4+O516*'114成績輸入與落點儀表板'!$B$5+P516*'114成績輸入與落點儀表板'!$B$6+Q516*'114成績輸入與落點儀表板'!$B$7+R516*'114成績輸入與落點儀表板'!$B$8+S516*'114成績輸入與落點儀表板'!$B$9+T516*'114成績輸入與落點儀表板'!$B$10+U516*'114成績輸入與落點儀表板'!$B$11+V516*'114成績輸入與落點儀表板'!$B$12+W516*'114成績輸入與落點儀表板'!$B$13+X516*'114成績輸入與落點儀表板'!$B$14+Y516*'114成績輸入與落點儀表板'!$B$15+Z516*'114成績輸入與落點儀表板'!$B$16</f>
        <v>0</v>
      </c>
      <c r="I516" s="8">
        <f t="shared" si="16"/>
        <v>-77.5</v>
      </c>
      <c r="J516" s="2" t="str">
        <f t="shared" si="17"/>
        <v>FAIL</v>
      </c>
      <c r="K516" s="17" t="str">
        <f>IF(AND(IF('114成績輸入與落點儀表板'!$C$2="必須採計",L516&gt;0,IF('114成績輸入與落點儀表板'!$C$2="不可採計",L516=0,TRUE)),IF('114成績輸入與落點儀表板'!$C$3="必須採計",M516&gt;0,IF('114成績輸入與落點儀表板'!$C$3="不可採計",M516=0,TRUE)),IF('114成績輸入與落點儀表板'!$C$4="必須採計",N516&gt;0,IF('114成績輸入與落點儀表板'!$C$4="不可採計",N516=0,TRUE)),IF('114成績輸入與落點儀表板'!$C$5="必須採計",O516&gt;0,IF('114成績輸入與落點儀表板'!$C$5="不可採計",O516=0,TRUE)),IF('114成績輸入與落點儀表板'!$C$6="必須採計",P516&gt;0,IF('114成績輸入與落點儀表板'!$C$6="不可採計",P516=0,TRUE)),IF('114成績輸入與落點儀表板'!$C$7="必須採計",Q516&gt;0,IF('114成績輸入與落點儀表板'!$C$7="不可採計",Q516=0,TRUE)),IF('114成績輸入與落點儀表板'!$C$8="必須採計",R516&gt;0,IF('114成績輸入與落點儀表板'!$C$8="不可採計",R516=0,TRUE)),IF('114成績輸入與落點儀表板'!$C$9="必須採計",S516&gt;0,IF('114成績輸入與落點儀表板'!$C$9="不可採計",S516=0,TRUE)),IF('114成績輸入與落點儀表板'!$C$10="必須採計",T516&gt;0,IF('114成績輸入與落點儀表板'!$C$10="不可採計",T516=0,TRUE)),IF('114成績輸入與落點儀表板'!$C$11="必須採計",U516&gt;0,IF('114成績輸入與落點儀表板'!$C$11="不可採計",U516=0,TRUE)),IF('114成績輸入與落點儀表板'!$C$12="必須採計",V516&gt;0,IF('114成績輸入與落點儀表板'!$C$12="不可採計",V516=0,TRUE)),IF('114成績輸入與落點儀表板'!$C$13="必須採計",W516&gt;0,IF('114成績輸入與落點儀表板'!$C$13="不可採計",W516=0,TRUE)),IF('114成績輸入與落點儀表板'!$C$14="必須採計",X516&gt;0,IF('114成績輸入與落點儀表板'!$C$14="不可採計",X516=0,TRUE)),IF('114成績輸入與落點儀表板'!$C$15="必須採計",Y516&gt;0,IF('114成績輸入與落點儀表板'!$C$15="不可採計",Y516=0,TRUE)),IF('114成績輸入與落點儀表板'!$C$16="必須採計",Z516&gt;0,IF('114成績輸入與落點儀表板'!$C$16="不可採計",Z516=0,TRUE))),"✅ 符合","❌ 不符合")</f>
        <v>✅ 符合</v>
      </c>
      <c r="L516" s="15">
        <v>1</v>
      </c>
      <c r="M516" s="15">
        <v>1.5</v>
      </c>
      <c r="N516" s="15">
        <v>0</v>
      </c>
      <c r="O516" s="15">
        <v>0</v>
      </c>
      <c r="P516" s="15">
        <v>0</v>
      </c>
      <c r="Q516" s="15">
        <v>2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1</v>
      </c>
      <c r="X516" s="15">
        <v>0</v>
      </c>
      <c r="Y516" s="15">
        <v>0</v>
      </c>
      <c r="Z516" s="15">
        <v>0</v>
      </c>
    </row>
    <row r="517" spans="1:26" x14ac:dyDescent="0.3">
      <c r="A517" s="2" t="s">
        <v>1350</v>
      </c>
      <c r="B517" s="13" t="s">
        <v>1275</v>
      </c>
      <c r="C517" s="13" t="s">
        <v>391</v>
      </c>
      <c r="D517" s="12" t="s">
        <v>121</v>
      </c>
      <c r="E517" s="13" t="s">
        <v>4227</v>
      </c>
      <c r="F517" s="2">
        <v>56</v>
      </c>
      <c r="G517" s="15">
        <v>129</v>
      </c>
      <c r="H517" s="7">
        <f>L517*'114成績輸入與落點儀表板'!$B$2+M517*'114成績輸入與落點儀表板'!$B$3+N517*'114成績輸入與落點儀表板'!$B$4+O517*'114成績輸入與落點儀表板'!$B$5+P517*'114成績輸入與落點儀表板'!$B$6+Q517*'114成績輸入與落點儀表板'!$B$7+R517*'114成績輸入與落點儀表板'!$B$8+S517*'114成績輸入與落點儀表板'!$B$9+T517*'114成績輸入與落點儀表板'!$B$10+U517*'114成績輸入與落點儀表板'!$B$11+V517*'114成績輸入與落點儀表板'!$B$12+W517*'114成績輸入與落點儀表板'!$B$13+X517*'114成績輸入與落點儀表板'!$B$14+Y517*'114成績輸入與落點儀表板'!$B$15+Z517*'114成績輸入與落點儀表板'!$B$16</f>
        <v>0</v>
      </c>
      <c r="I517" s="8">
        <f t="shared" si="16"/>
        <v>-129</v>
      </c>
      <c r="J517" s="2" t="str">
        <f t="shared" si="17"/>
        <v>FAIL</v>
      </c>
      <c r="K517" s="17" t="str">
        <f>IF(AND(IF('114成績輸入與落點儀表板'!$C$2="必須採計",L517&gt;0,IF('114成績輸入與落點儀表板'!$C$2="不可採計",L517=0,TRUE)),IF('114成績輸入與落點儀表板'!$C$3="必須採計",M517&gt;0,IF('114成績輸入與落點儀表板'!$C$3="不可採計",M517=0,TRUE)),IF('114成績輸入與落點儀表板'!$C$4="必須採計",N517&gt;0,IF('114成績輸入與落點儀表板'!$C$4="不可採計",N517=0,TRUE)),IF('114成績輸入與落點儀表板'!$C$5="必須採計",O517&gt;0,IF('114成績輸入與落點儀表板'!$C$5="不可採計",O517=0,TRUE)),IF('114成績輸入與落點儀表板'!$C$6="必須採計",P517&gt;0,IF('114成績輸入與落點儀表板'!$C$6="不可採計",P517=0,TRUE)),IF('114成績輸入與落點儀表板'!$C$7="必須採計",Q517&gt;0,IF('114成績輸入與落點儀表板'!$C$7="不可採計",Q517=0,TRUE)),IF('114成績輸入與落點儀表板'!$C$8="必須採計",R517&gt;0,IF('114成績輸入與落點儀表板'!$C$8="不可採計",R517=0,TRUE)),IF('114成績輸入與落點儀表板'!$C$9="必須採計",S517&gt;0,IF('114成績輸入與落點儀表板'!$C$9="不可採計",S517=0,TRUE)),IF('114成績輸入與落點儀表板'!$C$10="必須採計",T517&gt;0,IF('114成績輸入與落點儀表板'!$C$10="不可採計",T517=0,TRUE)),IF('114成績輸入與落點儀表板'!$C$11="必須採計",U517&gt;0,IF('114成績輸入與落點儀表板'!$C$11="不可採計",U517=0,TRUE)),IF('114成績輸入與落點儀表板'!$C$12="必須採計",V517&gt;0,IF('114成績輸入與落點儀表板'!$C$12="不可採計",V517=0,TRUE)),IF('114成績輸入與落點儀表板'!$C$13="必須採計",W517&gt;0,IF('114成績輸入與落點儀表板'!$C$13="不可採計",W517=0,TRUE)),IF('114成績輸入與落點儀表板'!$C$14="必須採計",X517&gt;0,IF('114成績輸入與落點儀表板'!$C$14="不可採計",X517=0,TRUE)),IF('114成績輸入與落點儀表板'!$C$15="必須採計",Y517&gt;0,IF('114成績輸入與落點儀表板'!$C$15="不可採計",Y517=0,TRUE)),IF('114成績輸入與落點儀表板'!$C$16="必須採計",Z517&gt;0,IF('114成績輸入與落點儀表板'!$C$16="不可採計",Z517=0,TRUE))),"✅ 符合","❌ 不符合")</f>
        <v>✅ 符合</v>
      </c>
      <c r="L517" s="15">
        <v>1</v>
      </c>
      <c r="M517" s="15">
        <v>1.5</v>
      </c>
      <c r="N517" s="15">
        <v>0</v>
      </c>
      <c r="O517" s="15">
        <v>0</v>
      </c>
      <c r="P517" s="15">
        <v>0</v>
      </c>
      <c r="Q517" s="15">
        <v>2</v>
      </c>
      <c r="R517" s="15">
        <v>0</v>
      </c>
      <c r="S517" s="15">
        <v>0</v>
      </c>
      <c r="T517" s="15">
        <v>0</v>
      </c>
      <c r="U517" s="15">
        <v>1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</row>
    <row r="518" spans="1:26" ht="15.75" customHeight="1" x14ac:dyDescent="0.3">
      <c r="A518" s="2" t="s">
        <v>1353</v>
      </c>
      <c r="B518" s="13" t="s">
        <v>1275</v>
      </c>
      <c r="C518" s="13" t="s">
        <v>352</v>
      </c>
      <c r="D518" s="12" t="s">
        <v>121</v>
      </c>
      <c r="E518" s="13" t="s">
        <v>5096</v>
      </c>
      <c r="F518" s="2">
        <v>60</v>
      </c>
      <c r="G518" s="15">
        <v>109</v>
      </c>
      <c r="H518" s="7">
        <f>L518*'114成績輸入與落點儀表板'!$B$2+M518*'114成績輸入與落點儀表板'!$B$3+N518*'114成績輸入與落點儀表板'!$B$4+O518*'114成績輸入與落點儀表板'!$B$5+P518*'114成績輸入與落點儀表板'!$B$6+Q518*'114成績輸入與落點儀表板'!$B$7+R518*'114成績輸入與落點儀表板'!$B$8+S518*'114成績輸入與落點儀表板'!$B$9+T518*'114成績輸入與落點儀表板'!$B$10+U518*'114成績輸入與落點儀表板'!$B$11+V518*'114成績輸入與落點儀表板'!$B$12+W518*'114成績輸入與落點儀表板'!$B$13+X518*'114成績輸入與落點儀表板'!$B$14+Y518*'114成績輸入與落點儀表板'!$B$15+Z518*'114成績輸入與落點儀表板'!$B$16</f>
        <v>0</v>
      </c>
      <c r="I518" s="8">
        <f t="shared" si="16"/>
        <v>-109</v>
      </c>
      <c r="J518" s="2" t="str">
        <f t="shared" si="17"/>
        <v>FAIL</v>
      </c>
      <c r="K518" s="17" t="str">
        <f>IF(AND(IF('114成績輸入與落點儀表板'!$C$2="必須採計",L518&gt;0,IF('114成績輸入與落點儀表板'!$C$2="不可採計",L518=0,TRUE)),IF('114成績輸入與落點儀表板'!$C$3="必須採計",M518&gt;0,IF('114成績輸入與落點儀表板'!$C$3="不可採計",M518=0,TRUE)),IF('114成績輸入與落點儀表板'!$C$4="必須採計",N518&gt;0,IF('114成績輸入與落點儀表板'!$C$4="不可採計",N518=0,TRUE)),IF('114成績輸入與落點儀表板'!$C$5="必須採計",O518&gt;0,IF('114成績輸入與落點儀表板'!$C$5="不可採計",O518=0,TRUE)),IF('114成績輸入與落點儀表板'!$C$6="必須採計",P518&gt;0,IF('114成績輸入與落點儀表板'!$C$6="不可採計",P518=0,TRUE)),IF('114成績輸入與落點儀表板'!$C$7="必須採計",Q518&gt;0,IF('114成績輸入與落點儀表板'!$C$7="不可採計",Q518=0,TRUE)),IF('114成績輸入與落點儀表板'!$C$8="必須採計",R518&gt;0,IF('114成績輸入與落點儀表板'!$C$8="不可採計",R518=0,TRUE)),IF('114成績輸入與落點儀表板'!$C$9="必須採計",S518&gt;0,IF('114成績輸入與落點儀表板'!$C$9="不可採計",S518=0,TRUE)),IF('114成績輸入與落點儀表板'!$C$10="必須採計",T518&gt;0,IF('114成績輸入與落點儀表板'!$C$10="不可採計",T518=0,TRUE)),IF('114成績輸入與落點儀表板'!$C$11="必須採計",U518&gt;0,IF('114成績輸入與落點儀表板'!$C$11="不可採計",U518=0,TRUE)),IF('114成績輸入與落點儀表板'!$C$12="必須採計",V518&gt;0,IF('114成績輸入與落點儀表板'!$C$12="不可採計",V518=0,TRUE)),IF('114成績輸入與落點儀表板'!$C$13="必須採計",W518&gt;0,IF('114成績輸入與落點儀表板'!$C$13="不可採計",W518=0,TRUE)),IF('114成績輸入與落點儀表板'!$C$14="必須採計",X518&gt;0,IF('114成績輸入與落點儀表板'!$C$14="不可採計",X518=0,TRUE)),IF('114成績輸入與落點儀表板'!$C$15="必須採計",Y518&gt;0,IF('114成績輸入與落點儀表板'!$C$15="不可採計",Y518=0,TRUE)),IF('114成績輸入與落點儀表板'!$C$16="必須採計",Z518&gt;0,IF('114成績輸入與落點儀表板'!$C$16="不可採計",Z518=0,TRUE))),"✅ 符合","❌ 不符合")</f>
        <v>✅ 符合</v>
      </c>
      <c r="L518" s="15">
        <v>1</v>
      </c>
      <c r="M518" s="15">
        <v>2</v>
      </c>
      <c r="N518" s="15">
        <v>0</v>
      </c>
      <c r="O518" s="15">
        <v>0</v>
      </c>
      <c r="P518" s="15">
        <v>0</v>
      </c>
      <c r="Q518" s="15">
        <v>1</v>
      </c>
      <c r="R518" s="15">
        <v>0</v>
      </c>
      <c r="S518" s="15">
        <v>0</v>
      </c>
      <c r="T518" s="15">
        <v>0</v>
      </c>
      <c r="U518" s="15">
        <v>1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</row>
    <row r="519" spans="1:26" x14ac:dyDescent="0.3">
      <c r="A519" s="2" t="s">
        <v>1356</v>
      </c>
      <c r="B519" s="13" t="s">
        <v>1275</v>
      </c>
      <c r="C519" s="13" t="s">
        <v>538</v>
      </c>
      <c r="D519" s="12" t="s">
        <v>86</v>
      </c>
      <c r="E519" s="13" t="s">
        <v>4228</v>
      </c>
      <c r="F519" s="2">
        <v>12</v>
      </c>
      <c r="G519" s="15">
        <v>115</v>
      </c>
      <c r="H519" s="7">
        <f>L519*'114成績輸入與落點儀表板'!$B$2+M519*'114成績輸入與落點儀表板'!$B$3+N519*'114成績輸入與落點儀表板'!$B$4+O519*'114成績輸入與落點儀表板'!$B$5+P519*'114成績輸入與落點儀表板'!$B$6+Q519*'114成績輸入與落點儀表板'!$B$7+R519*'114成績輸入與落點儀表板'!$B$8+S519*'114成績輸入與落點儀表板'!$B$9+T519*'114成績輸入與落點儀表板'!$B$10+U519*'114成績輸入與落點儀表板'!$B$11+V519*'114成績輸入與落點儀表板'!$B$12+W519*'114成績輸入與落點儀表板'!$B$13+X519*'114成績輸入與落點儀表板'!$B$14+Y519*'114成績輸入與落點儀表板'!$B$15+Z519*'114成績輸入與落點儀表板'!$B$16</f>
        <v>0</v>
      </c>
      <c r="I519" s="8">
        <f t="shared" si="16"/>
        <v>-115</v>
      </c>
      <c r="J519" s="2" t="str">
        <f t="shared" si="17"/>
        <v>FAIL</v>
      </c>
      <c r="K519" s="17" t="str">
        <f>IF(AND(IF('114成績輸入與落點儀表板'!$C$2="必須採計",L519&gt;0,IF('114成績輸入與落點儀表板'!$C$2="不可採計",L519=0,TRUE)),IF('114成績輸入與落點儀表板'!$C$3="必須採計",M519&gt;0,IF('114成績輸入與落點儀表板'!$C$3="不可採計",M519=0,TRUE)),IF('114成績輸入與落點儀表板'!$C$4="必須採計",N519&gt;0,IF('114成績輸入與落點儀表板'!$C$4="不可採計",N519=0,TRUE)),IF('114成績輸入與落點儀表板'!$C$5="必須採計",O519&gt;0,IF('114成績輸入與落點儀表板'!$C$5="不可採計",O519=0,TRUE)),IF('114成績輸入與落點儀表板'!$C$6="必須採計",P519&gt;0,IF('114成績輸入與落點儀表板'!$C$6="不可採計",P519=0,TRUE)),IF('114成績輸入與落點儀表板'!$C$7="必須採計",Q519&gt;0,IF('114成績輸入與落點儀表板'!$C$7="不可採計",Q519=0,TRUE)),IF('114成績輸入與落點儀表板'!$C$8="必須採計",R519&gt;0,IF('114成績輸入與落點儀表板'!$C$8="不可採計",R519=0,TRUE)),IF('114成績輸入與落點儀表板'!$C$9="必須採計",S519&gt;0,IF('114成績輸入與落點儀表板'!$C$9="不可採計",S519=0,TRUE)),IF('114成績輸入與落點儀表板'!$C$10="必須採計",T519&gt;0,IF('114成績輸入與落點儀表板'!$C$10="不可採計",T519=0,TRUE)),IF('114成績輸入與落點儀表板'!$C$11="必須採計",U519&gt;0,IF('114成績輸入與落點儀表板'!$C$11="不可採計",U519=0,TRUE)),IF('114成績輸入與落點儀表板'!$C$12="必須採計",V519&gt;0,IF('114成績輸入與落點儀表板'!$C$12="不可採計",V519=0,TRUE)),IF('114成績輸入與落點儀表板'!$C$13="必須採計",W519&gt;0,IF('114成績輸入與落點儀表板'!$C$13="不可採計",W519=0,TRUE)),IF('114成績輸入與落點儀表板'!$C$14="必須採計",X519&gt;0,IF('114成績輸入與落點儀表板'!$C$14="不可採計",X519=0,TRUE)),IF('114成績輸入與落點儀表板'!$C$15="必須採計",Y519&gt;0,IF('114成績輸入與落點儀表板'!$C$15="不可採計",Y519=0,TRUE)),IF('114成績輸入與落點儀表板'!$C$16="必須採計",Z519&gt;0,IF('114成績輸入與落點儀表板'!$C$16="不可採計",Z519=0,TRUE))),"✅ 符合","❌ 不符合")</f>
        <v>✅ 符合</v>
      </c>
      <c r="L519" s="15">
        <v>1</v>
      </c>
      <c r="M519" s="15">
        <v>1.5</v>
      </c>
      <c r="N519" s="15">
        <v>0</v>
      </c>
      <c r="O519" s="15">
        <v>0</v>
      </c>
      <c r="P519" s="15">
        <v>0</v>
      </c>
      <c r="Q519" s="15">
        <v>2</v>
      </c>
      <c r="R519" s="15">
        <v>0</v>
      </c>
      <c r="S519" s="15">
        <v>0</v>
      </c>
      <c r="T519" s="15">
        <v>0</v>
      </c>
      <c r="U519" s="15">
        <v>1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</row>
    <row r="520" spans="1:26" ht="15.75" customHeight="1" x14ac:dyDescent="0.3">
      <c r="A520" s="2" t="s">
        <v>1358</v>
      </c>
      <c r="B520" s="13" t="s">
        <v>1275</v>
      </c>
      <c r="C520" s="13" t="s">
        <v>233</v>
      </c>
      <c r="D520" s="12" t="s">
        <v>73</v>
      </c>
      <c r="E520" s="13" t="s">
        <v>4228</v>
      </c>
      <c r="F520" s="2">
        <v>60</v>
      </c>
      <c r="G520" s="15">
        <v>80</v>
      </c>
      <c r="H520" s="7">
        <f>L520*'114成績輸入與落點儀表板'!$B$2+M520*'114成績輸入與落點儀表板'!$B$3+N520*'114成績輸入與落點儀表板'!$B$4+O520*'114成績輸入與落點儀表板'!$B$5+P520*'114成績輸入與落點儀表板'!$B$6+Q520*'114成績輸入與落點儀表板'!$B$7+R520*'114成績輸入與落點儀表板'!$B$8+S520*'114成績輸入與落點儀表板'!$B$9+T520*'114成績輸入與落點儀表板'!$B$10+U520*'114成績輸入與落點儀表板'!$B$11+V520*'114成績輸入與落點儀表板'!$B$12+W520*'114成績輸入與落點儀表板'!$B$13+X520*'114成績輸入與落點儀表板'!$B$14+Y520*'114成績輸入與落點儀表板'!$B$15+Z520*'114成績輸入與落點儀表板'!$B$16</f>
        <v>0</v>
      </c>
      <c r="I520" s="8">
        <f t="shared" si="16"/>
        <v>-80</v>
      </c>
      <c r="J520" s="2" t="str">
        <f t="shared" si="17"/>
        <v>FAIL</v>
      </c>
      <c r="K520" s="17" t="str">
        <f>IF(AND(IF('114成績輸入與落點儀表板'!$C$2="必須採計",L520&gt;0,IF('114成績輸入與落點儀表板'!$C$2="不可採計",L520=0,TRUE)),IF('114成績輸入與落點儀表板'!$C$3="必須採計",M520&gt;0,IF('114成績輸入與落點儀表板'!$C$3="不可採計",M520=0,TRUE)),IF('114成績輸入與落點儀表板'!$C$4="必須採計",N520&gt;0,IF('114成績輸入與落點儀表板'!$C$4="不可採計",N520=0,TRUE)),IF('114成績輸入與落點儀表板'!$C$5="必須採計",O520&gt;0,IF('114成績輸入與落點儀表板'!$C$5="不可採計",O520=0,TRUE)),IF('114成績輸入與落點儀表板'!$C$6="必須採計",P520&gt;0,IF('114成績輸入與落點儀表板'!$C$6="不可採計",P520=0,TRUE)),IF('114成績輸入與落點儀表板'!$C$7="必須採計",Q520&gt;0,IF('114成績輸入與落點儀表板'!$C$7="不可採計",Q520=0,TRUE)),IF('114成績輸入與落點儀表板'!$C$8="必須採計",R520&gt;0,IF('114成績輸入與落點儀表板'!$C$8="不可採計",R520=0,TRUE)),IF('114成績輸入與落點儀表板'!$C$9="必須採計",S520&gt;0,IF('114成績輸入與落點儀表板'!$C$9="不可採計",S520=0,TRUE)),IF('114成績輸入與落點儀表板'!$C$10="必須採計",T520&gt;0,IF('114成績輸入與落點儀表板'!$C$10="不可採計",T520=0,TRUE)),IF('114成績輸入與落點儀表板'!$C$11="必須採計",U520&gt;0,IF('114成績輸入與落點儀表板'!$C$11="不可採計",U520=0,TRUE)),IF('114成績輸入與落點儀表板'!$C$12="必須採計",V520&gt;0,IF('114成績輸入與落點儀表板'!$C$12="不可採計",V520=0,TRUE)),IF('114成績輸入與落點儀表板'!$C$13="必須採計",W520&gt;0,IF('114成績輸入與落點儀表板'!$C$13="不可採計",W520=0,TRUE)),IF('114成績輸入與落點儀表板'!$C$14="必須採計",X520&gt;0,IF('114成績輸入與落點儀表板'!$C$14="不可採計",X520=0,TRUE)),IF('114成績輸入與落點儀表板'!$C$15="必須採計",Y520&gt;0,IF('114成績輸入與落點儀表板'!$C$15="不可採計",Y520=0,TRUE)),IF('114成績輸入與落點儀表板'!$C$16="必須採計",Z520&gt;0,IF('114成績輸入與落點儀表板'!$C$16="不可採計",Z520=0,TRUE))),"✅ 符合","❌ 不符合")</f>
        <v>✅ 符合</v>
      </c>
      <c r="L520" s="15">
        <v>1</v>
      </c>
      <c r="M520" s="15">
        <v>1.5</v>
      </c>
      <c r="N520" s="15">
        <v>0</v>
      </c>
      <c r="O520" s="15">
        <v>0</v>
      </c>
      <c r="P520" s="15">
        <v>0</v>
      </c>
      <c r="Q520" s="15">
        <v>2</v>
      </c>
      <c r="R520" s="15">
        <v>0</v>
      </c>
      <c r="S520" s="15">
        <v>0</v>
      </c>
      <c r="T520" s="15">
        <v>0</v>
      </c>
      <c r="U520" s="15">
        <v>1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</row>
    <row r="521" spans="1:26" x14ac:dyDescent="0.3">
      <c r="A521" s="2" t="s">
        <v>1360</v>
      </c>
      <c r="B521" s="13" t="s">
        <v>1275</v>
      </c>
      <c r="C521" s="13" t="s">
        <v>1329</v>
      </c>
      <c r="D521" s="12" t="s">
        <v>121</v>
      </c>
      <c r="E521" s="13" t="s">
        <v>4228</v>
      </c>
      <c r="F521" s="2">
        <v>12</v>
      </c>
      <c r="G521" s="15">
        <v>81.5</v>
      </c>
      <c r="H521" s="7">
        <f>L521*'114成績輸入與落點儀表板'!$B$2+M521*'114成績輸入與落點儀表板'!$B$3+N521*'114成績輸入與落點儀表板'!$B$4+O521*'114成績輸入與落點儀表板'!$B$5+P521*'114成績輸入與落點儀表板'!$B$6+Q521*'114成績輸入與落點儀表板'!$B$7+R521*'114成績輸入與落點儀表板'!$B$8+S521*'114成績輸入與落點儀表板'!$B$9+T521*'114成績輸入與落點儀表板'!$B$10+U521*'114成績輸入與落點儀表板'!$B$11+V521*'114成績輸入與落點儀表板'!$B$12+W521*'114成績輸入與落點儀表板'!$B$13+X521*'114成績輸入與落點儀表板'!$B$14+Y521*'114成績輸入與落點儀表板'!$B$15+Z521*'114成績輸入與落點儀表板'!$B$16</f>
        <v>0</v>
      </c>
      <c r="I521" s="8">
        <f t="shared" si="16"/>
        <v>-81.5</v>
      </c>
      <c r="J521" s="2" t="str">
        <f t="shared" si="17"/>
        <v>FAIL</v>
      </c>
      <c r="K521" s="17" t="str">
        <f>IF(AND(IF('114成績輸入與落點儀表板'!$C$2="必須採計",L521&gt;0,IF('114成績輸入與落點儀表板'!$C$2="不可採計",L521=0,TRUE)),IF('114成績輸入與落點儀表板'!$C$3="必須採計",M521&gt;0,IF('114成績輸入與落點儀表板'!$C$3="不可採計",M521=0,TRUE)),IF('114成績輸入與落點儀表板'!$C$4="必須採計",N521&gt;0,IF('114成績輸入與落點儀表板'!$C$4="不可採計",N521=0,TRUE)),IF('114成績輸入與落點儀表板'!$C$5="必須採計",O521&gt;0,IF('114成績輸入與落點儀表板'!$C$5="不可採計",O521=0,TRUE)),IF('114成績輸入與落點儀表板'!$C$6="必須採計",P521&gt;0,IF('114成績輸入與落點儀表板'!$C$6="不可採計",P521=0,TRUE)),IF('114成績輸入與落點儀表板'!$C$7="必須採計",Q521&gt;0,IF('114成績輸入與落點儀表板'!$C$7="不可採計",Q521=0,TRUE)),IF('114成績輸入與落點儀表板'!$C$8="必須採計",R521&gt;0,IF('114成績輸入與落點儀表板'!$C$8="不可採計",R521=0,TRUE)),IF('114成績輸入與落點儀表板'!$C$9="必須採計",S521&gt;0,IF('114成績輸入與落點儀表板'!$C$9="不可採計",S521=0,TRUE)),IF('114成績輸入與落點儀表板'!$C$10="必須採計",T521&gt;0,IF('114成績輸入與落點儀表板'!$C$10="不可採計",T521=0,TRUE)),IF('114成績輸入與落點儀表板'!$C$11="必須採計",U521&gt;0,IF('114成績輸入與落點儀表板'!$C$11="不可採計",U521=0,TRUE)),IF('114成績輸入與落點儀表板'!$C$12="必須採計",V521&gt;0,IF('114成績輸入與落點儀表板'!$C$12="不可採計",V521=0,TRUE)),IF('114成績輸入與落點儀表板'!$C$13="必須採計",W521&gt;0,IF('114成績輸入與落點儀表板'!$C$13="不可採計",W521=0,TRUE)),IF('114成績輸入與落點儀表板'!$C$14="必須採計",X521&gt;0,IF('114成績輸入與落點儀表板'!$C$14="不可採計",X521=0,TRUE)),IF('114成績輸入與落點儀表板'!$C$15="必須採計",Y521&gt;0,IF('114成績輸入與落點儀表板'!$C$15="不可採計",Y521=0,TRUE)),IF('114成績輸入與落點儀表板'!$C$16="必須採計",Z521&gt;0,IF('114成績輸入與落點儀表板'!$C$16="不可採計",Z521=0,TRUE))),"✅ 符合","❌ 不符合")</f>
        <v>✅ 符合</v>
      </c>
      <c r="L521" s="15">
        <v>1</v>
      </c>
      <c r="M521" s="15">
        <v>1.5</v>
      </c>
      <c r="N521" s="15">
        <v>0</v>
      </c>
      <c r="O521" s="15">
        <v>0</v>
      </c>
      <c r="P521" s="15">
        <v>0</v>
      </c>
      <c r="Q521" s="15">
        <v>2</v>
      </c>
      <c r="R521" s="15">
        <v>0</v>
      </c>
      <c r="S521" s="15">
        <v>0</v>
      </c>
      <c r="T521" s="15">
        <v>0</v>
      </c>
      <c r="U521" s="15">
        <v>1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</row>
    <row r="522" spans="1:26" ht="15.75" customHeight="1" x14ac:dyDescent="0.3">
      <c r="A522" s="2" t="s">
        <v>1362</v>
      </c>
      <c r="B522" s="13" t="s">
        <v>1275</v>
      </c>
      <c r="C522" s="13" t="s">
        <v>670</v>
      </c>
      <c r="D522" s="12" t="s">
        <v>113</v>
      </c>
      <c r="E522" s="13" t="s">
        <v>5097</v>
      </c>
      <c r="F522" s="2">
        <v>30</v>
      </c>
      <c r="G522" s="15">
        <v>96.5</v>
      </c>
      <c r="H522" s="7">
        <f>L522*'114成績輸入與落點儀表板'!$B$2+M522*'114成績輸入與落點儀表板'!$B$3+N522*'114成績輸入與落點儀表板'!$B$4+O522*'114成績輸入與落點儀表板'!$B$5+P522*'114成績輸入與落點儀表板'!$B$6+Q522*'114成績輸入與落點儀表板'!$B$7+R522*'114成績輸入與落點儀表板'!$B$8+S522*'114成績輸入與落點儀表板'!$B$9+T522*'114成績輸入與落點儀表板'!$B$10+U522*'114成績輸入與落點儀表板'!$B$11+V522*'114成績輸入與落點儀表板'!$B$12+W522*'114成績輸入與落點儀表板'!$B$13+X522*'114成績輸入與落點儀表板'!$B$14+Y522*'114成績輸入與落點儀表板'!$B$15+Z522*'114成績輸入與落點儀表板'!$B$16</f>
        <v>0</v>
      </c>
      <c r="I522" s="8">
        <f t="shared" si="16"/>
        <v>-96.5</v>
      </c>
      <c r="J522" s="2" t="str">
        <f t="shared" si="17"/>
        <v>FAIL</v>
      </c>
      <c r="K522" s="17" t="str">
        <f>IF(AND(IF('114成績輸入與落點儀表板'!$C$2="必須採計",L522&gt;0,IF('114成績輸入與落點儀表板'!$C$2="不可採計",L522=0,TRUE)),IF('114成績輸入與落點儀表板'!$C$3="必須採計",M522&gt;0,IF('114成績輸入與落點儀表板'!$C$3="不可採計",M522=0,TRUE)),IF('114成績輸入與落點儀表板'!$C$4="必須採計",N522&gt;0,IF('114成績輸入與落點儀表板'!$C$4="不可採計",N522=0,TRUE)),IF('114成績輸入與落點儀表板'!$C$5="必須採計",O522&gt;0,IF('114成績輸入與落點儀表板'!$C$5="不可採計",O522=0,TRUE)),IF('114成績輸入與落點儀表板'!$C$6="必須採計",P522&gt;0,IF('114成績輸入與落點儀表板'!$C$6="不可採計",P522=0,TRUE)),IF('114成績輸入與落點儀表板'!$C$7="必須採計",Q522&gt;0,IF('114成績輸入與落點儀表板'!$C$7="不可採計",Q522=0,TRUE)),IF('114成績輸入與落點儀表板'!$C$8="必須採計",R522&gt;0,IF('114成績輸入與落點儀表板'!$C$8="不可採計",R522=0,TRUE)),IF('114成績輸入與落點儀表板'!$C$9="必須採計",S522&gt;0,IF('114成績輸入與落點儀表板'!$C$9="不可採計",S522=0,TRUE)),IF('114成績輸入與落點儀表板'!$C$10="必須採計",T522&gt;0,IF('114成績輸入與落點儀表板'!$C$10="不可採計",T522=0,TRUE)),IF('114成績輸入與落點儀表板'!$C$11="必須採計",U522&gt;0,IF('114成績輸入與落點儀表板'!$C$11="不可採計",U522=0,TRUE)),IF('114成績輸入與落點儀表板'!$C$12="必須採計",V522&gt;0,IF('114成績輸入與落點儀表板'!$C$12="不可採計",V522=0,TRUE)),IF('114成績輸入與落點儀表板'!$C$13="必須採計",W522&gt;0,IF('114成績輸入與落點儀表板'!$C$13="不可採計",W522=0,TRUE)),IF('114成績輸入與落點儀表板'!$C$14="必須採計",X522&gt;0,IF('114成績輸入與落點儀表板'!$C$14="不可採計",X522=0,TRUE)),IF('114成績輸入與落點儀表板'!$C$15="必須採計",Y522&gt;0,IF('114成績輸入與落點儀表板'!$C$15="不可採計",Y522=0,TRUE)),IF('114成績輸入與落點儀表板'!$C$16="必須採計",Z522&gt;0,IF('114成績輸入與落點儀表板'!$C$16="不可採計",Z522=0,TRUE))),"✅ 符合","❌ 不符合")</f>
        <v>✅ 符合</v>
      </c>
      <c r="L522" s="15">
        <v>1.5</v>
      </c>
      <c r="M522" s="15">
        <v>2</v>
      </c>
      <c r="N522" s="15">
        <v>0</v>
      </c>
      <c r="O522" s="15">
        <v>0</v>
      </c>
      <c r="P522" s="15">
        <v>0</v>
      </c>
      <c r="Q522" s="15">
        <v>0</v>
      </c>
      <c r="R522" s="15">
        <v>0</v>
      </c>
      <c r="S522" s="15">
        <v>0</v>
      </c>
      <c r="T522" s="15">
        <v>0</v>
      </c>
      <c r="U522" s="15">
        <v>1</v>
      </c>
      <c r="V522" s="15">
        <v>0</v>
      </c>
      <c r="W522" s="15">
        <v>1</v>
      </c>
      <c r="X522" s="15">
        <v>0</v>
      </c>
      <c r="Y522" s="15">
        <v>0</v>
      </c>
      <c r="Z522" s="15">
        <v>0</v>
      </c>
    </row>
    <row r="523" spans="1:26" x14ac:dyDescent="0.3">
      <c r="A523" s="2" t="s">
        <v>1365</v>
      </c>
      <c r="B523" s="13" t="s">
        <v>1275</v>
      </c>
      <c r="C523" s="13" t="s">
        <v>5098</v>
      </c>
      <c r="D523" s="12" t="s">
        <v>73</v>
      </c>
      <c r="E523" s="13" t="s">
        <v>4228</v>
      </c>
      <c r="F523" s="2">
        <v>6</v>
      </c>
      <c r="G523" s="15">
        <v>104</v>
      </c>
      <c r="H523" s="7">
        <f>L523*'114成績輸入與落點儀表板'!$B$2+M523*'114成績輸入與落點儀表板'!$B$3+N523*'114成績輸入與落點儀表板'!$B$4+O523*'114成績輸入與落點儀表板'!$B$5+P523*'114成績輸入與落點儀表板'!$B$6+Q523*'114成績輸入與落點儀表板'!$B$7+R523*'114成績輸入與落點儀表板'!$B$8+S523*'114成績輸入與落點儀表板'!$B$9+T523*'114成績輸入與落點儀表板'!$B$10+U523*'114成績輸入與落點儀表板'!$B$11+V523*'114成績輸入與落點儀表板'!$B$12+W523*'114成績輸入與落點儀表板'!$B$13+X523*'114成績輸入與落點儀表板'!$B$14+Y523*'114成績輸入與落點儀表板'!$B$15+Z523*'114成績輸入與落點儀表板'!$B$16</f>
        <v>0</v>
      </c>
      <c r="I523" s="8">
        <f t="shared" si="16"/>
        <v>-104</v>
      </c>
      <c r="J523" s="2" t="str">
        <f t="shared" si="17"/>
        <v>FAIL</v>
      </c>
      <c r="K523" s="17" t="str">
        <f>IF(AND(IF('114成績輸入與落點儀表板'!$C$2="必須採計",L523&gt;0,IF('114成績輸入與落點儀表板'!$C$2="不可採計",L523=0,TRUE)),IF('114成績輸入與落點儀表板'!$C$3="必須採計",M523&gt;0,IF('114成績輸入與落點儀表板'!$C$3="不可採計",M523=0,TRUE)),IF('114成績輸入與落點儀表板'!$C$4="必須採計",N523&gt;0,IF('114成績輸入與落點儀表板'!$C$4="不可採計",N523=0,TRUE)),IF('114成績輸入與落點儀表板'!$C$5="必須採計",O523&gt;0,IF('114成績輸入與落點儀表板'!$C$5="不可採計",O523=0,TRUE)),IF('114成績輸入與落點儀表板'!$C$6="必須採計",P523&gt;0,IF('114成績輸入與落點儀表板'!$C$6="不可採計",P523=0,TRUE)),IF('114成績輸入與落點儀表板'!$C$7="必須採計",Q523&gt;0,IF('114成績輸入與落點儀表板'!$C$7="不可採計",Q523=0,TRUE)),IF('114成績輸入與落點儀表板'!$C$8="必須採計",R523&gt;0,IF('114成績輸入與落點儀表板'!$C$8="不可採計",R523=0,TRUE)),IF('114成績輸入與落點儀表板'!$C$9="必須採計",S523&gt;0,IF('114成績輸入與落點儀表板'!$C$9="不可採計",S523=0,TRUE)),IF('114成績輸入與落點儀表板'!$C$10="必須採計",T523&gt;0,IF('114成績輸入與落點儀表板'!$C$10="不可採計",T523=0,TRUE)),IF('114成績輸入與落點儀表板'!$C$11="必須採計",U523&gt;0,IF('114成績輸入與落點儀表板'!$C$11="不可採計",U523=0,TRUE)),IF('114成績輸入與落點儀表板'!$C$12="必須採計",V523&gt;0,IF('114成績輸入與落點儀表板'!$C$12="不可採計",V523=0,TRUE)),IF('114成績輸入與落點儀表板'!$C$13="必須採計",W523&gt;0,IF('114成績輸入與落點儀表板'!$C$13="不可採計",W523=0,TRUE)),IF('114成績輸入與落點儀表板'!$C$14="必須採計",X523&gt;0,IF('114成績輸入與落點儀表板'!$C$14="不可採計",X523=0,TRUE)),IF('114成績輸入與落點儀表板'!$C$15="必須採計",Y523&gt;0,IF('114成績輸入與落點儀表板'!$C$15="不可採計",Y523=0,TRUE)),IF('114成績輸入與落點儀表板'!$C$16="必須採計",Z523&gt;0,IF('114成績輸入與落點儀表板'!$C$16="不可採計",Z523=0,TRUE))),"✅ 符合","❌ 不符合")</f>
        <v>✅ 符合</v>
      </c>
      <c r="L523" s="15">
        <v>1</v>
      </c>
      <c r="M523" s="15">
        <v>1.5</v>
      </c>
      <c r="N523" s="15">
        <v>0</v>
      </c>
      <c r="O523" s="15">
        <v>0</v>
      </c>
      <c r="P523" s="15">
        <v>0</v>
      </c>
      <c r="Q523" s="15">
        <v>2</v>
      </c>
      <c r="R523" s="15">
        <v>0</v>
      </c>
      <c r="S523" s="15">
        <v>0</v>
      </c>
      <c r="T523" s="15">
        <v>0</v>
      </c>
      <c r="U523" s="15">
        <v>1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</row>
    <row r="524" spans="1:26" ht="15.75" customHeight="1" x14ac:dyDescent="0.3">
      <c r="A524" s="2" t="s">
        <v>1367</v>
      </c>
      <c r="B524" s="13" t="s">
        <v>1275</v>
      </c>
      <c r="C524" s="13" t="s">
        <v>5099</v>
      </c>
      <c r="D524" s="12" t="s">
        <v>121</v>
      </c>
      <c r="E524" s="13" t="s">
        <v>4228</v>
      </c>
      <c r="F524" s="2">
        <v>8</v>
      </c>
      <c r="G524" s="15">
        <v>112.5</v>
      </c>
      <c r="H524" s="7">
        <f>L524*'114成績輸入與落點儀表板'!$B$2+M524*'114成績輸入與落點儀表板'!$B$3+N524*'114成績輸入與落點儀表板'!$B$4+O524*'114成績輸入與落點儀表板'!$B$5+P524*'114成績輸入與落點儀表板'!$B$6+Q524*'114成績輸入與落點儀表板'!$B$7+R524*'114成績輸入與落點儀表板'!$B$8+S524*'114成績輸入與落點儀表板'!$B$9+T524*'114成績輸入與落點儀表板'!$B$10+U524*'114成績輸入與落點儀表板'!$B$11+V524*'114成績輸入與落點儀表板'!$B$12+W524*'114成績輸入與落點儀表板'!$B$13+X524*'114成績輸入與落點儀表板'!$B$14+Y524*'114成績輸入與落點儀表板'!$B$15+Z524*'114成績輸入與落點儀表板'!$B$16</f>
        <v>0</v>
      </c>
      <c r="I524" s="8">
        <f t="shared" si="16"/>
        <v>-112.5</v>
      </c>
      <c r="J524" s="2" t="str">
        <f t="shared" si="17"/>
        <v>FAIL</v>
      </c>
      <c r="K524" s="17" t="str">
        <f>IF(AND(IF('114成績輸入與落點儀表板'!$C$2="必須採計",L524&gt;0,IF('114成績輸入與落點儀表板'!$C$2="不可採計",L524=0,TRUE)),IF('114成績輸入與落點儀表板'!$C$3="必須採計",M524&gt;0,IF('114成績輸入與落點儀表板'!$C$3="不可採計",M524=0,TRUE)),IF('114成績輸入與落點儀表板'!$C$4="必須採計",N524&gt;0,IF('114成績輸入與落點儀表板'!$C$4="不可採計",N524=0,TRUE)),IF('114成績輸入與落點儀表板'!$C$5="必須採計",O524&gt;0,IF('114成績輸入與落點儀表板'!$C$5="不可採計",O524=0,TRUE)),IF('114成績輸入與落點儀表板'!$C$6="必須採計",P524&gt;0,IF('114成績輸入與落點儀表板'!$C$6="不可採計",P524=0,TRUE)),IF('114成績輸入與落點儀表板'!$C$7="必須採計",Q524&gt;0,IF('114成績輸入與落點儀表板'!$C$7="不可採計",Q524=0,TRUE)),IF('114成績輸入與落點儀表板'!$C$8="必須採計",R524&gt;0,IF('114成績輸入與落點儀表板'!$C$8="不可採計",R524=0,TRUE)),IF('114成績輸入與落點儀表板'!$C$9="必須採計",S524&gt;0,IF('114成績輸入與落點儀表板'!$C$9="不可採計",S524=0,TRUE)),IF('114成績輸入與落點儀表板'!$C$10="必須採計",T524&gt;0,IF('114成績輸入與落點儀表板'!$C$10="不可採計",T524=0,TRUE)),IF('114成績輸入與落點儀表板'!$C$11="必須採計",U524&gt;0,IF('114成績輸入與落點儀表板'!$C$11="不可採計",U524=0,TRUE)),IF('114成績輸入與落點儀表板'!$C$12="必須採計",V524&gt;0,IF('114成績輸入與落點儀表板'!$C$12="不可採計",V524=0,TRUE)),IF('114成績輸入與落點儀表板'!$C$13="必須採計",W524&gt;0,IF('114成績輸入與落點儀表板'!$C$13="不可採計",W524=0,TRUE)),IF('114成績輸入與落點儀表板'!$C$14="必須採計",X524&gt;0,IF('114成績輸入與落點儀表板'!$C$14="不可採計",X524=0,TRUE)),IF('114成績輸入與落點儀表板'!$C$15="必須採計",Y524&gt;0,IF('114成績輸入與落點儀表板'!$C$15="不可採計",Y524=0,TRUE)),IF('114成績輸入與落點儀表板'!$C$16="必須採計",Z524&gt;0,IF('114成績輸入與落點儀表板'!$C$16="不可採計",Z524=0,TRUE))),"✅ 符合","❌ 不符合")</f>
        <v>✅ 符合</v>
      </c>
      <c r="L524" s="15">
        <v>1</v>
      </c>
      <c r="M524" s="15">
        <v>1.5</v>
      </c>
      <c r="N524" s="15">
        <v>0</v>
      </c>
      <c r="O524" s="15">
        <v>0</v>
      </c>
      <c r="P524" s="15">
        <v>0</v>
      </c>
      <c r="Q524" s="15">
        <v>2</v>
      </c>
      <c r="R524" s="15">
        <v>0</v>
      </c>
      <c r="S524" s="15">
        <v>0</v>
      </c>
      <c r="T524" s="15">
        <v>0</v>
      </c>
      <c r="U524" s="15">
        <v>1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</row>
    <row r="525" spans="1:26" x14ac:dyDescent="0.3">
      <c r="A525" s="2" t="s">
        <v>1370</v>
      </c>
      <c r="B525" s="13" t="s">
        <v>1275</v>
      </c>
      <c r="C525" s="13" t="s">
        <v>1337</v>
      </c>
      <c r="D525" s="12" t="s">
        <v>113</v>
      </c>
      <c r="E525" s="13" t="s">
        <v>5100</v>
      </c>
      <c r="F525" s="2">
        <v>4</v>
      </c>
      <c r="G525" s="15">
        <v>100</v>
      </c>
      <c r="H525" s="7">
        <f>L525*'114成績輸入與落點儀表板'!$B$2+M525*'114成績輸入與落點儀表板'!$B$3+N525*'114成績輸入與落點儀表板'!$B$4+O525*'114成績輸入與落點儀表板'!$B$5+P525*'114成績輸入與落點儀表板'!$B$6+Q525*'114成績輸入與落點儀表板'!$B$7+R525*'114成績輸入與落點儀表板'!$B$8+S525*'114成績輸入與落點儀表板'!$B$9+T525*'114成績輸入與落點儀表板'!$B$10+U525*'114成績輸入與落點儀表板'!$B$11+V525*'114成績輸入與落點儀表板'!$B$12+W525*'114成績輸入與落點儀表板'!$B$13+X525*'114成績輸入與落點儀表板'!$B$14+Y525*'114成績輸入與落點儀表板'!$B$15+Z525*'114成績輸入與落點儀表板'!$B$16</f>
        <v>0</v>
      </c>
      <c r="I525" s="8">
        <f t="shared" si="16"/>
        <v>-100</v>
      </c>
      <c r="J525" s="2" t="str">
        <f t="shared" si="17"/>
        <v>FAIL</v>
      </c>
      <c r="K525" s="17" t="str">
        <f>IF(AND(IF('114成績輸入與落點儀表板'!$C$2="必須採計",L525&gt;0,IF('114成績輸入與落點儀表板'!$C$2="不可採計",L525=0,TRUE)),IF('114成績輸入與落點儀表板'!$C$3="必須採計",M525&gt;0,IF('114成績輸入與落點儀表板'!$C$3="不可採計",M525=0,TRUE)),IF('114成績輸入與落點儀表板'!$C$4="必須採計",N525&gt;0,IF('114成績輸入與落點儀表板'!$C$4="不可採計",N525=0,TRUE)),IF('114成績輸入與落點儀表板'!$C$5="必須採計",O525&gt;0,IF('114成績輸入與落點儀表板'!$C$5="不可採計",O525=0,TRUE)),IF('114成績輸入與落點儀表板'!$C$6="必須採計",P525&gt;0,IF('114成績輸入與落點儀表板'!$C$6="不可採計",P525=0,TRUE)),IF('114成績輸入與落點儀表板'!$C$7="必須採計",Q525&gt;0,IF('114成績輸入與落點儀表板'!$C$7="不可採計",Q525=0,TRUE)),IF('114成績輸入與落點儀表板'!$C$8="必須採計",R525&gt;0,IF('114成績輸入與落點儀表板'!$C$8="不可採計",R525=0,TRUE)),IF('114成績輸入與落點儀表板'!$C$9="必須採計",S525&gt;0,IF('114成績輸入與落點儀表板'!$C$9="不可採計",S525=0,TRUE)),IF('114成績輸入與落點儀表板'!$C$10="必須採計",T525&gt;0,IF('114成績輸入與落點儀表板'!$C$10="不可採計",T525=0,TRUE)),IF('114成績輸入與落點儀表板'!$C$11="必須採計",U525&gt;0,IF('114成績輸入與落點儀表板'!$C$11="不可採計",U525=0,TRUE)),IF('114成績輸入與落點儀表板'!$C$12="必須採計",V525&gt;0,IF('114成績輸入與落點儀表板'!$C$12="不可採計",V525=0,TRUE)),IF('114成績輸入與落點儀表板'!$C$13="必須採計",W525&gt;0,IF('114成績輸入與落點儀表板'!$C$13="不可採計",W525=0,TRUE)),IF('114成績輸入與落點儀表板'!$C$14="必須採計",X525&gt;0,IF('114成績輸入與落點儀表板'!$C$14="不可採計",X525=0,TRUE)),IF('114成績輸入與落點儀表板'!$C$15="必須採計",Y525&gt;0,IF('114成績輸入與落點儀表板'!$C$15="不可採計",Y525=0,TRUE)),IF('114成績輸入與落點儀表板'!$C$16="必須採計",Z525&gt;0,IF('114成績輸入與落點儀表板'!$C$16="不可採計",Z525=0,TRUE))),"✅ 符合","❌ 不符合")</f>
        <v>✅ 符合</v>
      </c>
      <c r="L525" s="15">
        <v>1.5</v>
      </c>
      <c r="M525" s="15">
        <v>2</v>
      </c>
      <c r="N525" s="15">
        <v>0</v>
      </c>
      <c r="O525" s="15">
        <v>0</v>
      </c>
      <c r="P525" s="15">
        <v>0</v>
      </c>
      <c r="Q525" s="15">
        <v>0</v>
      </c>
      <c r="R525" s="15">
        <v>0</v>
      </c>
      <c r="S525" s="15">
        <v>0</v>
      </c>
      <c r="T525" s="15">
        <v>0</v>
      </c>
      <c r="U525" s="15">
        <v>1.5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</row>
    <row r="526" spans="1:26" ht="15.75" customHeight="1" x14ac:dyDescent="0.3">
      <c r="A526" s="2" t="s">
        <v>1372</v>
      </c>
      <c r="B526" s="13" t="s">
        <v>1275</v>
      </c>
      <c r="C526" s="13" t="s">
        <v>5101</v>
      </c>
      <c r="D526" s="12" t="s">
        <v>121</v>
      </c>
      <c r="E526" s="13" t="s">
        <v>1297</v>
      </c>
      <c r="F526" s="2">
        <v>1</v>
      </c>
      <c r="G526" s="15">
        <v>77</v>
      </c>
      <c r="H526" s="7">
        <f>L526*'114成績輸入與落點儀表板'!$B$2+M526*'114成績輸入與落點儀表板'!$B$3+N526*'114成績輸入與落點儀表板'!$B$4+O526*'114成績輸入與落點儀表板'!$B$5+P526*'114成績輸入與落點儀表板'!$B$6+Q526*'114成績輸入與落點儀表板'!$B$7+R526*'114成績輸入與落點儀表板'!$B$8+S526*'114成績輸入與落點儀表板'!$B$9+T526*'114成績輸入與落點儀表板'!$B$10+U526*'114成績輸入與落點儀表板'!$B$11+V526*'114成績輸入與落點儀表板'!$B$12+W526*'114成績輸入與落點儀表板'!$B$13+X526*'114成績輸入與落點儀表板'!$B$14+Y526*'114成績輸入與落點儀表板'!$B$15+Z526*'114成績輸入與落點儀表板'!$B$16</f>
        <v>0</v>
      </c>
      <c r="I526" s="8">
        <f t="shared" si="16"/>
        <v>-77</v>
      </c>
      <c r="J526" s="2" t="str">
        <f t="shared" si="17"/>
        <v>FAIL</v>
      </c>
      <c r="K526" s="17" t="str">
        <f>IF(AND(IF('114成績輸入與落點儀表板'!$C$2="必須採計",L526&gt;0,IF('114成績輸入與落點儀表板'!$C$2="不可採計",L526=0,TRUE)),IF('114成績輸入與落點儀表板'!$C$3="必須採計",M526&gt;0,IF('114成績輸入與落點儀表板'!$C$3="不可採計",M526=0,TRUE)),IF('114成績輸入與落點儀表板'!$C$4="必須採計",N526&gt;0,IF('114成績輸入與落點儀表板'!$C$4="不可採計",N526=0,TRUE)),IF('114成績輸入與落點儀表板'!$C$5="必須採計",O526&gt;0,IF('114成績輸入與落點儀表板'!$C$5="不可採計",O526=0,TRUE)),IF('114成績輸入與落點儀表板'!$C$6="必須採計",P526&gt;0,IF('114成績輸入與落點儀表板'!$C$6="不可採計",P526=0,TRUE)),IF('114成績輸入與落點儀表板'!$C$7="必須採計",Q526&gt;0,IF('114成績輸入與落點儀表板'!$C$7="不可採計",Q526=0,TRUE)),IF('114成績輸入與落點儀表板'!$C$8="必須採計",R526&gt;0,IF('114成績輸入與落點儀表板'!$C$8="不可採計",R526=0,TRUE)),IF('114成績輸入與落點儀表板'!$C$9="必須採計",S526&gt;0,IF('114成績輸入與落點儀表板'!$C$9="不可採計",S526=0,TRUE)),IF('114成績輸入與落點儀表板'!$C$10="必須採計",T526&gt;0,IF('114成績輸入與落點儀表板'!$C$10="不可採計",T526=0,TRUE)),IF('114成績輸入與落點儀表板'!$C$11="必須採計",U526&gt;0,IF('114成績輸入與落點儀表板'!$C$11="不可採計",U526=0,TRUE)),IF('114成績輸入與落點儀表板'!$C$12="必須採計",V526&gt;0,IF('114成績輸入與落點儀表板'!$C$12="不可採計",V526=0,TRUE)),IF('114成績輸入與落點儀表板'!$C$13="必須採計",W526&gt;0,IF('114成績輸入與落點儀表板'!$C$13="不可採計",W526=0,TRUE)),IF('114成績輸入與落點儀表板'!$C$14="必須採計",X526&gt;0,IF('114成績輸入與落點儀表板'!$C$14="不可採計",X526=0,TRUE)),IF('114成績輸入與落點儀表板'!$C$15="必須採計",Y526&gt;0,IF('114成績輸入與落點儀表板'!$C$15="不可採計",Y526=0,TRUE)),IF('114成績輸入與落點儀表板'!$C$16="必須採計",Z526&gt;0,IF('114成績輸入與落點儀表板'!$C$16="不可採計",Z526=0,TRUE))),"✅ 符合","❌ 不符合")</f>
        <v>✅ 符合</v>
      </c>
      <c r="L526" s="15">
        <v>1</v>
      </c>
      <c r="M526" s="15">
        <v>2</v>
      </c>
      <c r="N526" s="15">
        <v>0</v>
      </c>
      <c r="O526" s="15">
        <v>0</v>
      </c>
      <c r="P526" s="15">
        <v>0</v>
      </c>
      <c r="Q526" s="15">
        <v>0</v>
      </c>
      <c r="R526" s="15">
        <v>0</v>
      </c>
      <c r="S526" s="15">
        <v>0</v>
      </c>
      <c r="T526" s="15">
        <v>0</v>
      </c>
      <c r="U526" s="15">
        <v>0</v>
      </c>
      <c r="V526" s="15">
        <v>1</v>
      </c>
      <c r="W526" s="15">
        <v>0</v>
      </c>
      <c r="X526" s="15">
        <v>0</v>
      </c>
      <c r="Y526" s="15">
        <v>0</v>
      </c>
      <c r="Z526" s="15">
        <v>0</v>
      </c>
    </row>
    <row r="527" spans="1:26" x14ac:dyDescent="0.3">
      <c r="A527" s="2" t="s">
        <v>1374</v>
      </c>
      <c r="B527" s="13" t="s">
        <v>1275</v>
      </c>
      <c r="C527" s="13" t="s">
        <v>5102</v>
      </c>
      <c r="D527" s="12" t="s">
        <v>121</v>
      </c>
      <c r="E527" s="13" t="s">
        <v>378</v>
      </c>
      <c r="F527" s="2">
        <v>2</v>
      </c>
      <c r="G527" s="15">
        <v>73</v>
      </c>
      <c r="H527" s="7">
        <f>L527*'114成績輸入與落點儀表板'!$B$2+M527*'114成績輸入與落點儀表板'!$B$3+N527*'114成績輸入與落點儀表板'!$B$4+O527*'114成績輸入與落點儀表板'!$B$5+P527*'114成績輸入與落點儀表板'!$B$6+Q527*'114成績輸入與落點儀表板'!$B$7+R527*'114成績輸入與落點儀表板'!$B$8+S527*'114成績輸入與落點儀表板'!$B$9+T527*'114成績輸入與落點儀表板'!$B$10+U527*'114成績輸入與落點儀表板'!$B$11+V527*'114成績輸入與落點儀表板'!$B$12+W527*'114成績輸入與落點儀表板'!$B$13+X527*'114成績輸入與落點儀表板'!$B$14+Y527*'114成績輸入與落點儀表板'!$B$15+Z527*'114成績輸入與落點儀表板'!$B$16</f>
        <v>0</v>
      </c>
      <c r="I527" s="8">
        <f t="shared" si="16"/>
        <v>-73</v>
      </c>
      <c r="J527" s="2" t="str">
        <f t="shared" si="17"/>
        <v>FAIL</v>
      </c>
      <c r="K527" s="17" t="str">
        <f>IF(AND(IF('114成績輸入與落點儀表板'!$C$2="必須採計",L527&gt;0,IF('114成績輸入與落點儀表板'!$C$2="不可採計",L527=0,TRUE)),IF('114成績輸入與落點儀表板'!$C$3="必須採計",M527&gt;0,IF('114成績輸入與落點儀表板'!$C$3="不可採計",M527=0,TRUE)),IF('114成績輸入與落點儀表板'!$C$4="必須採計",N527&gt;0,IF('114成績輸入與落點儀表板'!$C$4="不可採計",N527=0,TRUE)),IF('114成績輸入與落點儀表板'!$C$5="必須採計",O527&gt;0,IF('114成績輸入與落點儀表板'!$C$5="不可採計",O527=0,TRUE)),IF('114成績輸入與落點儀表板'!$C$6="必須採計",P527&gt;0,IF('114成績輸入與落點儀表板'!$C$6="不可採計",P527=0,TRUE)),IF('114成績輸入與落點儀表板'!$C$7="必須採計",Q527&gt;0,IF('114成績輸入與落點儀表板'!$C$7="不可採計",Q527=0,TRUE)),IF('114成績輸入與落點儀表板'!$C$8="必須採計",R527&gt;0,IF('114成績輸入與落點儀表板'!$C$8="不可採計",R527=0,TRUE)),IF('114成績輸入與落點儀表板'!$C$9="必須採計",S527&gt;0,IF('114成績輸入與落點儀表板'!$C$9="不可採計",S527=0,TRUE)),IF('114成績輸入與落點儀表板'!$C$10="必須採計",T527&gt;0,IF('114成績輸入與落點儀表板'!$C$10="不可採計",T527=0,TRUE)),IF('114成績輸入與落點儀表板'!$C$11="必須採計",U527&gt;0,IF('114成績輸入與落點儀表板'!$C$11="不可採計",U527=0,TRUE)),IF('114成績輸入與落點儀表板'!$C$12="必須採計",V527&gt;0,IF('114成績輸入與落點儀表板'!$C$12="不可採計",V527=0,TRUE)),IF('114成績輸入與落點儀表板'!$C$13="必須採計",W527&gt;0,IF('114成績輸入與落點儀表板'!$C$13="不可採計",W527=0,TRUE)),IF('114成績輸入與落點儀表板'!$C$14="必須採計",X527&gt;0,IF('114成績輸入與落點儀表板'!$C$14="不可採計",X527=0,TRUE)),IF('114成績輸入與落點儀表板'!$C$15="必須採計",Y527&gt;0,IF('114成績輸入與落點儀表板'!$C$15="不可採計",Y527=0,TRUE)),IF('114成績輸入與落點儀表板'!$C$16="必須採計",Z527&gt;0,IF('114成績輸入與落點儀表板'!$C$16="不可採計",Z527=0,TRUE))),"✅ 符合","❌ 不符合")</f>
        <v>✅ 符合</v>
      </c>
      <c r="L527" s="15">
        <v>1</v>
      </c>
      <c r="M527" s="15">
        <v>2</v>
      </c>
      <c r="N527" s="15">
        <v>0</v>
      </c>
      <c r="O527" s="15">
        <v>0</v>
      </c>
      <c r="P527" s="15">
        <v>0</v>
      </c>
      <c r="Q527" s="15">
        <v>0</v>
      </c>
      <c r="R527" s="15">
        <v>0</v>
      </c>
      <c r="S527" s="15">
        <v>0</v>
      </c>
      <c r="T527" s="15">
        <v>0</v>
      </c>
      <c r="U527" s="15">
        <v>1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</row>
    <row r="528" spans="1:26" ht="15.75" customHeight="1" x14ac:dyDescent="0.3">
      <c r="A528" s="2" t="s">
        <v>1376</v>
      </c>
      <c r="B528" s="13" t="s">
        <v>1275</v>
      </c>
      <c r="C528" s="13" t="s">
        <v>1343</v>
      </c>
      <c r="D528" s="12" t="s">
        <v>113</v>
      </c>
      <c r="E528" s="13" t="s">
        <v>378</v>
      </c>
      <c r="F528" s="2">
        <v>3</v>
      </c>
      <c r="G528" s="15">
        <v>77</v>
      </c>
      <c r="H528" s="7">
        <f>L528*'114成績輸入與落點儀表板'!$B$2+M528*'114成績輸入與落點儀表板'!$B$3+N528*'114成績輸入與落點儀表板'!$B$4+O528*'114成績輸入與落點儀表板'!$B$5+P528*'114成績輸入與落點儀表板'!$B$6+Q528*'114成績輸入與落點儀表板'!$B$7+R528*'114成績輸入與落點儀表板'!$B$8+S528*'114成績輸入與落點儀表板'!$B$9+T528*'114成績輸入與落點儀表板'!$B$10+U528*'114成績輸入與落點儀表板'!$B$11+V528*'114成績輸入與落點儀表板'!$B$12+W528*'114成績輸入與落點儀表板'!$B$13+X528*'114成績輸入與落點儀表板'!$B$14+Y528*'114成績輸入與落點儀表板'!$B$15+Z528*'114成績輸入與落點儀表板'!$B$16</f>
        <v>0</v>
      </c>
      <c r="I528" s="8">
        <f t="shared" si="16"/>
        <v>-77</v>
      </c>
      <c r="J528" s="2" t="str">
        <f t="shared" si="17"/>
        <v>FAIL</v>
      </c>
      <c r="K528" s="17" t="str">
        <f>IF(AND(IF('114成績輸入與落點儀表板'!$C$2="必須採計",L528&gt;0,IF('114成績輸入與落點儀表板'!$C$2="不可採計",L528=0,TRUE)),IF('114成績輸入與落點儀表板'!$C$3="必須採計",M528&gt;0,IF('114成績輸入與落點儀表板'!$C$3="不可採計",M528=0,TRUE)),IF('114成績輸入與落點儀表板'!$C$4="必須採計",N528&gt;0,IF('114成績輸入與落點儀表板'!$C$4="不可採計",N528=0,TRUE)),IF('114成績輸入與落點儀表板'!$C$5="必須採計",O528&gt;0,IF('114成績輸入與落點儀表板'!$C$5="不可採計",O528=0,TRUE)),IF('114成績輸入與落點儀表板'!$C$6="必須採計",P528&gt;0,IF('114成績輸入與落點儀表板'!$C$6="不可採計",P528=0,TRUE)),IF('114成績輸入與落點儀表板'!$C$7="必須採計",Q528&gt;0,IF('114成績輸入與落點儀表板'!$C$7="不可採計",Q528=0,TRUE)),IF('114成績輸入與落點儀表板'!$C$8="必須採計",R528&gt;0,IF('114成績輸入與落點儀表板'!$C$8="不可採計",R528=0,TRUE)),IF('114成績輸入與落點儀表板'!$C$9="必須採計",S528&gt;0,IF('114成績輸入與落點儀表板'!$C$9="不可採計",S528=0,TRUE)),IF('114成績輸入與落點儀表板'!$C$10="必須採計",T528&gt;0,IF('114成績輸入與落點儀表板'!$C$10="不可採計",T528=0,TRUE)),IF('114成績輸入與落點儀表板'!$C$11="必須採計",U528&gt;0,IF('114成績輸入與落點儀表板'!$C$11="不可採計",U528=0,TRUE)),IF('114成績輸入與落點儀表板'!$C$12="必須採計",V528&gt;0,IF('114成績輸入與落點儀表板'!$C$12="不可採計",V528=0,TRUE)),IF('114成績輸入與落點儀表板'!$C$13="必須採計",W528&gt;0,IF('114成績輸入與落點儀表板'!$C$13="不可採計",W528=0,TRUE)),IF('114成績輸入與落點儀表板'!$C$14="必須採計",X528&gt;0,IF('114成績輸入與落點儀表板'!$C$14="不可採計",X528=0,TRUE)),IF('114成績輸入與落點儀表板'!$C$15="必須採計",Y528&gt;0,IF('114成績輸入與落點儀表板'!$C$15="不可採計",Y528=0,TRUE)),IF('114成績輸入與落點儀表板'!$C$16="必須採計",Z528&gt;0,IF('114成績輸入與落點儀表板'!$C$16="不可採計",Z528=0,TRUE))),"✅ 符合","❌ 不符合")</f>
        <v>✅ 符合</v>
      </c>
      <c r="L528" s="15">
        <v>1</v>
      </c>
      <c r="M528" s="15">
        <v>2</v>
      </c>
      <c r="N528" s="15">
        <v>0</v>
      </c>
      <c r="O528" s="15">
        <v>0</v>
      </c>
      <c r="P528" s="15">
        <v>0</v>
      </c>
      <c r="Q528" s="15">
        <v>0</v>
      </c>
      <c r="R528" s="15">
        <v>0</v>
      </c>
      <c r="S528" s="15">
        <v>0</v>
      </c>
      <c r="T528" s="15">
        <v>0</v>
      </c>
      <c r="U528" s="15">
        <v>1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</row>
    <row r="529" spans="1:26" x14ac:dyDescent="0.3">
      <c r="A529" s="2" t="s">
        <v>1378</v>
      </c>
      <c r="B529" s="13" t="s">
        <v>1275</v>
      </c>
      <c r="C529" s="13" t="s">
        <v>4233</v>
      </c>
      <c r="D529" s="12" t="s">
        <v>103</v>
      </c>
      <c r="E529" s="13" t="s">
        <v>5103</v>
      </c>
      <c r="F529" s="2">
        <v>2</v>
      </c>
      <c r="G529" s="15">
        <v>103.5</v>
      </c>
      <c r="H529" s="7">
        <f>L529*'114成績輸入與落點儀表板'!$B$2+M529*'114成績輸入與落點儀表板'!$B$3+N529*'114成績輸入與落點儀表板'!$B$4+O529*'114成績輸入與落點儀表板'!$B$5+P529*'114成績輸入與落點儀表板'!$B$6+Q529*'114成績輸入與落點儀表板'!$B$7+R529*'114成績輸入與落點儀表板'!$B$8+S529*'114成績輸入與落點儀表板'!$B$9+T529*'114成績輸入與落點儀表板'!$B$10+U529*'114成績輸入與落點儀表板'!$B$11+V529*'114成績輸入與落點儀表板'!$B$12+W529*'114成績輸入與落點儀表板'!$B$13+X529*'114成績輸入與落點儀表板'!$B$14+Y529*'114成績輸入與落點儀表板'!$B$15+Z529*'114成績輸入與落點儀表板'!$B$16</f>
        <v>0</v>
      </c>
      <c r="I529" s="8">
        <f t="shared" si="16"/>
        <v>-103.5</v>
      </c>
      <c r="J529" s="2" t="str">
        <f t="shared" si="17"/>
        <v>FAIL</v>
      </c>
      <c r="K529" s="17" t="str">
        <f>IF(AND(IF('114成績輸入與落點儀表板'!$C$2="必須採計",L529&gt;0,IF('114成績輸入與落點儀表板'!$C$2="不可採計",L529=0,TRUE)),IF('114成績輸入與落點儀表板'!$C$3="必須採計",M529&gt;0,IF('114成績輸入與落點儀表板'!$C$3="不可採計",M529=0,TRUE)),IF('114成績輸入與落點儀表板'!$C$4="必須採計",N529&gt;0,IF('114成績輸入與落點儀表板'!$C$4="不可採計",N529=0,TRUE)),IF('114成績輸入與落點儀表板'!$C$5="必須採計",O529&gt;0,IF('114成績輸入與落點儀表板'!$C$5="不可採計",O529=0,TRUE)),IF('114成績輸入與落點儀表板'!$C$6="必須採計",P529&gt;0,IF('114成績輸入與落點儀表板'!$C$6="不可採計",P529=0,TRUE)),IF('114成績輸入與落點儀表板'!$C$7="必須採計",Q529&gt;0,IF('114成績輸入與落點儀表板'!$C$7="不可採計",Q529=0,TRUE)),IF('114成績輸入與落點儀表板'!$C$8="必須採計",R529&gt;0,IF('114成績輸入與落點儀表板'!$C$8="不可採計",R529=0,TRUE)),IF('114成績輸入與落點儀表板'!$C$9="必須採計",S529&gt;0,IF('114成績輸入與落點儀表板'!$C$9="不可採計",S529=0,TRUE)),IF('114成績輸入與落點儀表板'!$C$10="必須採計",T529&gt;0,IF('114成績輸入與落點儀表板'!$C$10="不可採計",T529=0,TRUE)),IF('114成績輸入與落點儀表板'!$C$11="必須採計",U529&gt;0,IF('114成績輸入與落點儀表板'!$C$11="不可採計",U529=0,TRUE)),IF('114成績輸入與落點儀表板'!$C$12="必須採計",V529&gt;0,IF('114成績輸入與落點儀表板'!$C$12="不可採計",V529=0,TRUE)),IF('114成績輸入與落點儀表板'!$C$13="必須採計",W529&gt;0,IF('114成績輸入與落點儀表板'!$C$13="不可採計",W529=0,TRUE)),IF('114成績輸入與落點儀表板'!$C$14="必須採計",X529&gt;0,IF('114成績輸入與落點儀表板'!$C$14="不可採計",X529=0,TRUE)),IF('114成績輸入與落點儀表板'!$C$15="必須採計",Y529&gt;0,IF('114成績輸入與落點儀表板'!$C$15="不可採計",Y529=0,TRUE)),IF('114成績輸入與落點儀表板'!$C$16="必須採計",Z529&gt;0,IF('114成績輸入與落點儀表板'!$C$16="不可採計",Z529=0,TRUE))),"✅ 符合","❌ 不符合")</f>
        <v>✅ 符合</v>
      </c>
      <c r="L529" s="15">
        <v>1</v>
      </c>
      <c r="M529" s="15">
        <v>1</v>
      </c>
      <c r="N529" s="15">
        <v>0</v>
      </c>
      <c r="O529" s="15">
        <v>0</v>
      </c>
      <c r="P529" s="15">
        <v>2</v>
      </c>
      <c r="Q529" s="15">
        <v>0</v>
      </c>
      <c r="R529" s="15">
        <v>1.5</v>
      </c>
      <c r="S529" s="15">
        <v>1.5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</row>
    <row r="530" spans="1:26" ht="15.75" customHeight="1" x14ac:dyDescent="0.3">
      <c r="A530" s="2" t="s">
        <v>1381</v>
      </c>
      <c r="B530" s="13" t="s">
        <v>1275</v>
      </c>
      <c r="C530" s="13" t="s">
        <v>4235</v>
      </c>
      <c r="D530" s="12" t="s">
        <v>86</v>
      </c>
      <c r="E530" s="13" t="s">
        <v>5104</v>
      </c>
      <c r="F530" s="2">
        <v>4</v>
      </c>
      <c r="G530" s="15">
        <v>85.5</v>
      </c>
      <c r="H530" s="7">
        <f>L530*'114成績輸入與落點儀表板'!$B$2+M530*'114成績輸入與落點儀表板'!$B$3+N530*'114成績輸入與落點儀表板'!$B$4+O530*'114成績輸入與落點儀表板'!$B$5+P530*'114成績輸入與落點儀表板'!$B$6+Q530*'114成績輸入與落點儀表板'!$B$7+R530*'114成績輸入與落點儀表板'!$B$8+S530*'114成績輸入與落點儀表板'!$B$9+T530*'114成績輸入與落點儀表板'!$B$10+U530*'114成績輸入與落點儀表板'!$B$11+V530*'114成績輸入與落點儀表板'!$B$12+W530*'114成績輸入與落點儀表板'!$B$13+X530*'114成績輸入與落點儀表板'!$B$14+Y530*'114成績輸入與落點儀表板'!$B$15+Z530*'114成績輸入與落點儀表板'!$B$16</f>
        <v>0</v>
      </c>
      <c r="I530" s="8">
        <f t="shared" si="16"/>
        <v>-85.5</v>
      </c>
      <c r="J530" s="2" t="str">
        <f t="shared" si="17"/>
        <v>FAIL</v>
      </c>
      <c r="K530" s="17" t="str">
        <f>IF(AND(IF('114成績輸入與落點儀表板'!$C$2="必須採計",L530&gt;0,IF('114成績輸入與落點儀表板'!$C$2="不可採計",L530=0,TRUE)),IF('114成績輸入與落點儀表板'!$C$3="必須採計",M530&gt;0,IF('114成績輸入與落點儀表板'!$C$3="不可採計",M530=0,TRUE)),IF('114成績輸入與落點儀表板'!$C$4="必須採計",N530&gt;0,IF('114成績輸入與落點儀表板'!$C$4="不可採計",N530=0,TRUE)),IF('114成績輸入與落點儀表板'!$C$5="必須採計",O530&gt;0,IF('114成績輸入與落點儀表板'!$C$5="不可採計",O530=0,TRUE)),IF('114成績輸入與落點儀表板'!$C$6="必須採計",P530&gt;0,IF('114成績輸入與落點儀表板'!$C$6="不可採計",P530=0,TRUE)),IF('114成績輸入與落點儀表板'!$C$7="必須採計",Q530&gt;0,IF('114成績輸入與落點儀表板'!$C$7="不可採計",Q530=0,TRUE)),IF('114成績輸入與落點儀表板'!$C$8="必須採計",R530&gt;0,IF('114成績輸入與落點儀表板'!$C$8="不可採計",R530=0,TRUE)),IF('114成績輸入與落點儀表板'!$C$9="必須採計",S530&gt;0,IF('114成績輸入與落點儀表板'!$C$9="不可採計",S530=0,TRUE)),IF('114成績輸入與落點儀表板'!$C$10="必須採計",T530&gt;0,IF('114成績輸入與落點儀表板'!$C$10="不可採計",T530=0,TRUE)),IF('114成績輸入與落點儀表板'!$C$11="必須採計",U530&gt;0,IF('114成績輸入與落點儀表板'!$C$11="不可採計",U530=0,TRUE)),IF('114成績輸入與落點儀表板'!$C$12="必須採計",V530&gt;0,IF('114成績輸入與落點儀表板'!$C$12="不可採計",V530=0,TRUE)),IF('114成績輸入與落點儀表板'!$C$13="必須採計",W530&gt;0,IF('114成績輸入與落點儀表板'!$C$13="不可採計",W530=0,TRUE)),IF('114成績輸入與落點儀表板'!$C$14="必須採計",X530&gt;0,IF('114成績輸入與落點儀表板'!$C$14="不可採計",X530=0,TRUE)),IF('114成績輸入與落點儀表板'!$C$15="必須採計",Y530&gt;0,IF('114成績輸入與落點儀表板'!$C$15="不可採計",Y530=0,TRUE)),IF('114成績輸入與落點儀表板'!$C$16="必須採計",Z530&gt;0,IF('114成績輸入與落點儀表板'!$C$16="不可採計",Z530=0,TRUE))),"✅ 符合","❌ 不符合")</f>
        <v>✅ 符合</v>
      </c>
      <c r="L530" s="15">
        <v>1.5</v>
      </c>
      <c r="M530" s="15">
        <v>1</v>
      </c>
      <c r="N530" s="15">
        <v>2</v>
      </c>
      <c r="O530" s="15">
        <v>0</v>
      </c>
      <c r="P530" s="15">
        <v>0</v>
      </c>
      <c r="Q530" s="15">
        <v>0</v>
      </c>
      <c r="R530" s="15">
        <v>1.5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</row>
    <row r="531" spans="1:26" x14ac:dyDescent="0.3">
      <c r="A531" s="2" t="s">
        <v>1384</v>
      </c>
      <c r="B531" s="13" t="s">
        <v>1275</v>
      </c>
      <c r="C531" s="13" t="s">
        <v>4236</v>
      </c>
      <c r="D531" s="12" t="s">
        <v>73</v>
      </c>
      <c r="E531" s="13" t="s">
        <v>5104</v>
      </c>
      <c r="F531" s="2">
        <v>2</v>
      </c>
      <c r="G531" s="15">
        <v>73</v>
      </c>
      <c r="H531" s="7">
        <f>L531*'114成績輸入與落點儀表板'!$B$2+M531*'114成績輸入與落點儀表板'!$B$3+N531*'114成績輸入與落點儀表板'!$B$4+O531*'114成績輸入與落點儀表板'!$B$5+P531*'114成績輸入與落點儀表板'!$B$6+Q531*'114成績輸入與落點儀表板'!$B$7+R531*'114成績輸入與落點儀表板'!$B$8+S531*'114成績輸入與落點儀表板'!$B$9+T531*'114成績輸入與落點儀表板'!$B$10+U531*'114成績輸入與落點儀表板'!$B$11+V531*'114成績輸入與落點儀表板'!$B$12+W531*'114成績輸入與落點儀表板'!$B$13+X531*'114成績輸入與落點儀表板'!$B$14+Y531*'114成績輸入與落點儀表板'!$B$15+Z531*'114成績輸入與落點儀表板'!$B$16</f>
        <v>0</v>
      </c>
      <c r="I531" s="8">
        <f t="shared" si="16"/>
        <v>-73</v>
      </c>
      <c r="J531" s="2" t="str">
        <f t="shared" si="17"/>
        <v>FAIL</v>
      </c>
      <c r="K531" s="17" t="str">
        <f>IF(AND(IF('114成績輸入與落點儀表板'!$C$2="必須採計",L531&gt;0,IF('114成績輸入與落點儀表板'!$C$2="不可採計",L531=0,TRUE)),IF('114成績輸入與落點儀表板'!$C$3="必須採計",M531&gt;0,IF('114成績輸入與落點儀表板'!$C$3="不可採計",M531=0,TRUE)),IF('114成績輸入與落點儀表板'!$C$4="必須採計",N531&gt;0,IF('114成績輸入與落點儀表板'!$C$4="不可採計",N531=0,TRUE)),IF('114成績輸入與落點儀表板'!$C$5="必須採計",O531&gt;0,IF('114成績輸入與落點儀表板'!$C$5="不可採計",O531=0,TRUE)),IF('114成績輸入與落點儀表板'!$C$6="必須採計",P531&gt;0,IF('114成績輸入與落點儀表板'!$C$6="不可採計",P531=0,TRUE)),IF('114成績輸入與落點儀表板'!$C$7="必須採計",Q531&gt;0,IF('114成績輸入與落點儀表板'!$C$7="不可採計",Q531=0,TRUE)),IF('114成績輸入與落點儀表板'!$C$8="必須採計",R531&gt;0,IF('114成績輸入與落點儀表板'!$C$8="不可採計",R531=0,TRUE)),IF('114成績輸入與落點儀表板'!$C$9="必須採計",S531&gt;0,IF('114成績輸入與落點儀表板'!$C$9="不可採計",S531=0,TRUE)),IF('114成績輸入與落點儀表板'!$C$10="必須採計",T531&gt;0,IF('114成績輸入與落點儀表板'!$C$10="不可採計",T531=0,TRUE)),IF('114成績輸入與落點儀表板'!$C$11="必須採計",U531&gt;0,IF('114成績輸入與落點儀表板'!$C$11="不可採計",U531=0,TRUE)),IF('114成績輸入與落點儀表板'!$C$12="必須採計",V531&gt;0,IF('114成績輸入與落點儀表板'!$C$12="不可採計",V531=0,TRUE)),IF('114成績輸入與落點儀表板'!$C$13="必須採計",W531&gt;0,IF('114成績輸入與落點儀表板'!$C$13="不可採計",W531=0,TRUE)),IF('114成績輸入與落點儀表板'!$C$14="必須採計",X531&gt;0,IF('114成績輸入與落點儀表板'!$C$14="不可採計",X531=0,TRUE)),IF('114成績輸入與落點儀表板'!$C$15="必須採計",Y531&gt;0,IF('114成績輸入與落點儀表板'!$C$15="不可採計",Y531=0,TRUE)),IF('114成績輸入與落點儀表板'!$C$16="必須採計",Z531&gt;0,IF('114成績輸入與落點儀表板'!$C$16="不可採計",Z531=0,TRUE))),"✅ 符合","❌ 不符合")</f>
        <v>✅ 符合</v>
      </c>
      <c r="L531" s="15">
        <v>1.5</v>
      </c>
      <c r="M531" s="15">
        <v>1</v>
      </c>
      <c r="N531" s="15">
        <v>2</v>
      </c>
      <c r="O531" s="15">
        <v>0</v>
      </c>
      <c r="P531" s="15">
        <v>0</v>
      </c>
      <c r="Q531" s="15">
        <v>0</v>
      </c>
      <c r="R531" s="15">
        <v>1.5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</row>
    <row r="532" spans="1:26" ht="15.75" customHeight="1" x14ac:dyDescent="0.3">
      <c r="A532" s="2" t="s">
        <v>1388</v>
      </c>
      <c r="B532" s="13" t="s">
        <v>1275</v>
      </c>
      <c r="C532" s="13" t="s">
        <v>4237</v>
      </c>
      <c r="D532" s="12" t="s">
        <v>86</v>
      </c>
      <c r="E532" s="13" t="s">
        <v>5105</v>
      </c>
      <c r="F532" s="2">
        <v>10</v>
      </c>
      <c r="G532" s="15">
        <v>103</v>
      </c>
      <c r="H532" s="7">
        <f>L532*'114成績輸入與落點儀表板'!$B$2+M532*'114成績輸入與落點儀表板'!$B$3+N532*'114成績輸入與落點儀表板'!$B$4+O532*'114成績輸入與落點儀表板'!$B$5+P532*'114成績輸入與落點儀表板'!$B$6+Q532*'114成績輸入與落點儀表板'!$B$7+R532*'114成績輸入與落點儀表板'!$B$8+S532*'114成績輸入與落點儀表板'!$B$9+T532*'114成績輸入與落點儀表板'!$B$10+U532*'114成績輸入與落點儀表板'!$B$11+V532*'114成績輸入與落點儀表板'!$B$12+W532*'114成績輸入與落點儀表板'!$B$13+X532*'114成績輸入與落點儀表板'!$B$14+Y532*'114成績輸入與落點儀表板'!$B$15+Z532*'114成績輸入與落點儀表板'!$B$16</f>
        <v>0</v>
      </c>
      <c r="I532" s="8">
        <f t="shared" si="16"/>
        <v>-103</v>
      </c>
      <c r="J532" s="2" t="str">
        <f t="shared" si="17"/>
        <v>FAIL</v>
      </c>
      <c r="K532" s="17" t="str">
        <f>IF(AND(IF('114成績輸入與落點儀表板'!$C$2="必須採計",L532&gt;0,IF('114成績輸入與落點儀表板'!$C$2="不可採計",L532=0,TRUE)),IF('114成績輸入與落點儀表板'!$C$3="必須採計",M532&gt;0,IF('114成績輸入與落點儀表板'!$C$3="不可採計",M532=0,TRUE)),IF('114成績輸入與落點儀表板'!$C$4="必須採計",N532&gt;0,IF('114成績輸入與落點儀表板'!$C$4="不可採計",N532=0,TRUE)),IF('114成績輸入與落點儀表板'!$C$5="必須採計",O532&gt;0,IF('114成績輸入與落點儀表板'!$C$5="不可採計",O532=0,TRUE)),IF('114成績輸入與落點儀表板'!$C$6="必須採計",P532&gt;0,IF('114成績輸入與落點儀表板'!$C$6="不可採計",P532=0,TRUE)),IF('114成績輸入與落點儀表板'!$C$7="必須採計",Q532&gt;0,IF('114成績輸入與落點儀表板'!$C$7="不可採計",Q532=0,TRUE)),IF('114成績輸入與落點儀表板'!$C$8="必須採計",R532&gt;0,IF('114成績輸入與落點儀表板'!$C$8="不可採計",R532=0,TRUE)),IF('114成績輸入與落點儀表板'!$C$9="必須採計",S532&gt;0,IF('114成績輸入與落點儀表板'!$C$9="不可採計",S532=0,TRUE)),IF('114成績輸入與落點儀表板'!$C$10="必須採計",T532&gt;0,IF('114成績輸入與落點儀表板'!$C$10="不可採計",T532=0,TRUE)),IF('114成績輸入與落點儀表板'!$C$11="必須採計",U532&gt;0,IF('114成績輸入與落點儀表板'!$C$11="不可採計",U532=0,TRUE)),IF('114成績輸入與落點儀表板'!$C$12="必須採計",V532&gt;0,IF('114成績輸入與落點儀表板'!$C$12="不可採計",V532=0,TRUE)),IF('114成績輸入與落點儀表板'!$C$13="必須採計",W532&gt;0,IF('114成績輸入與落點儀表板'!$C$13="不可採計",W532=0,TRUE)),IF('114成績輸入與落點儀表板'!$C$14="必須採計",X532&gt;0,IF('114成績輸入與落點儀表板'!$C$14="不可採計",X532=0,TRUE)),IF('114成績輸入與落點儀表板'!$C$15="必須採計",Y532&gt;0,IF('114成績輸入與落點儀表板'!$C$15="不可採計",Y532=0,TRUE)),IF('114成績輸入與落點儀表板'!$C$16="必須採計",Z532&gt;0,IF('114成績輸入與落點儀表板'!$C$16="不可採計",Z532=0,TRUE))),"✅ 符合","❌ 不符合")</f>
        <v>✅ 符合</v>
      </c>
      <c r="L532" s="15">
        <v>1</v>
      </c>
      <c r="M532" s="15">
        <v>1</v>
      </c>
      <c r="N532" s="15">
        <v>0</v>
      </c>
      <c r="O532" s="15">
        <v>0</v>
      </c>
      <c r="P532" s="15">
        <v>2</v>
      </c>
      <c r="Q532" s="15">
        <v>0</v>
      </c>
      <c r="R532" s="15">
        <v>2</v>
      </c>
      <c r="S532" s="15">
        <v>2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</row>
    <row r="533" spans="1:26" x14ac:dyDescent="0.3">
      <c r="A533" s="2" t="s">
        <v>1391</v>
      </c>
      <c r="B533" s="13" t="s">
        <v>1275</v>
      </c>
      <c r="C533" s="13" t="s">
        <v>4239</v>
      </c>
      <c r="D533" s="12" t="s">
        <v>103</v>
      </c>
      <c r="E533" s="13" t="s">
        <v>5105</v>
      </c>
      <c r="F533" s="2">
        <v>7</v>
      </c>
      <c r="G533" s="15">
        <v>143</v>
      </c>
      <c r="H533" s="7">
        <f>L533*'114成績輸入與落點儀表板'!$B$2+M533*'114成績輸入與落點儀表板'!$B$3+N533*'114成績輸入與落點儀表板'!$B$4+O533*'114成績輸入與落點儀表板'!$B$5+P533*'114成績輸入與落點儀表板'!$B$6+Q533*'114成績輸入與落點儀表板'!$B$7+R533*'114成績輸入與落點儀表板'!$B$8+S533*'114成績輸入與落點儀表板'!$B$9+T533*'114成績輸入與落點儀表板'!$B$10+U533*'114成績輸入與落點儀表板'!$B$11+V533*'114成績輸入與落點儀表板'!$B$12+W533*'114成績輸入與落點儀表板'!$B$13+X533*'114成績輸入與落點儀表板'!$B$14+Y533*'114成績輸入與落點儀表板'!$B$15+Z533*'114成績輸入與落點儀表板'!$B$16</f>
        <v>0</v>
      </c>
      <c r="I533" s="8">
        <f t="shared" si="16"/>
        <v>-143</v>
      </c>
      <c r="J533" s="2" t="str">
        <f t="shared" si="17"/>
        <v>FAIL</v>
      </c>
      <c r="K533" s="17" t="str">
        <f>IF(AND(IF('114成績輸入與落點儀表板'!$C$2="必須採計",L533&gt;0,IF('114成績輸入與落點儀表板'!$C$2="不可採計",L533=0,TRUE)),IF('114成績輸入與落點儀表板'!$C$3="必須採計",M533&gt;0,IF('114成績輸入與落點儀表板'!$C$3="不可採計",M533=0,TRUE)),IF('114成績輸入與落點儀表板'!$C$4="必須採計",N533&gt;0,IF('114成績輸入與落點儀表板'!$C$4="不可採計",N533=0,TRUE)),IF('114成績輸入與落點儀表板'!$C$5="必須採計",O533&gt;0,IF('114成績輸入與落點儀表板'!$C$5="不可採計",O533=0,TRUE)),IF('114成績輸入與落點儀表板'!$C$6="必須採計",P533&gt;0,IF('114成績輸入與落點儀表板'!$C$6="不可採計",P533=0,TRUE)),IF('114成績輸入與落點儀表板'!$C$7="必須採計",Q533&gt;0,IF('114成績輸入與落點儀表板'!$C$7="不可採計",Q533=0,TRUE)),IF('114成績輸入與落點儀表板'!$C$8="必須採計",R533&gt;0,IF('114成績輸入與落點儀表板'!$C$8="不可採計",R533=0,TRUE)),IF('114成績輸入與落點儀表板'!$C$9="必須採計",S533&gt;0,IF('114成績輸入與落點儀表板'!$C$9="不可採計",S533=0,TRUE)),IF('114成績輸入與落點儀表板'!$C$10="必須採計",T533&gt;0,IF('114成績輸入與落點儀表板'!$C$10="不可採計",T533=0,TRUE)),IF('114成績輸入與落點儀表板'!$C$11="必須採計",U533&gt;0,IF('114成績輸入與落點儀表板'!$C$11="不可採計",U533=0,TRUE)),IF('114成績輸入與落點儀表板'!$C$12="必須採計",V533&gt;0,IF('114成績輸入與落點儀表板'!$C$12="不可採計",V533=0,TRUE)),IF('114成績輸入與落點儀表板'!$C$13="必須採計",W533&gt;0,IF('114成績輸入與落點儀表板'!$C$13="不可採計",W533=0,TRUE)),IF('114成績輸入與落點儀表板'!$C$14="必須採計",X533&gt;0,IF('114成績輸入與落點儀表板'!$C$14="不可採計",X533=0,TRUE)),IF('114成績輸入與落點儀表板'!$C$15="必須採計",Y533&gt;0,IF('114成績輸入與落點儀表板'!$C$15="不可採計",Y533=0,TRUE)),IF('114成績輸入與落點儀表板'!$C$16="必須採計",Z533&gt;0,IF('114成績輸入與落點儀表板'!$C$16="不可採計",Z533=0,TRUE))),"✅ 符合","❌ 不符合")</f>
        <v>✅ 符合</v>
      </c>
      <c r="L533" s="15">
        <v>1</v>
      </c>
      <c r="M533" s="15">
        <v>1</v>
      </c>
      <c r="N533" s="15">
        <v>0</v>
      </c>
      <c r="O533" s="15">
        <v>0</v>
      </c>
      <c r="P533" s="15">
        <v>2</v>
      </c>
      <c r="Q533" s="15">
        <v>0</v>
      </c>
      <c r="R533" s="15">
        <v>2</v>
      </c>
      <c r="S533" s="15">
        <v>2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</row>
    <row r="534" spans="1:26" ht="15.75" customHeight="1" x14ac:dyDescent="0.3">
      <c r="A534" s="2" t="s">
        <v>1394</v>
      </c>
      <c r="B534" s="13" t="s">
        <v>1275</v>
      </c>
      <c r="C534" s="13" t="s">
        <v>408</v>
      </c>
      <c r="D534" s="12" t="s">
        <v>103</v>
      </c>
      <c r="E534" s="13" t="s">
        <v>1352</v>
      </c>
      <c r="F534" s="2">
        <v>7</v>
      </c>
      <c r="G534" s="15">
        <v>45</v>
      </c>
      <c r="H534" s="7">
        <f>L534*'114成績輸入與落點儀表板'!$B$2+M534*'114成績輸入與落點儀表板'!$B$3+N534*'114成績輸入與落點儀表板'!$B$4+O534*'114成績輸入與落點儀表板'!$B$5+P534*'114成績輸入與落點儀表板'!$B$6+Q534*'114成績輸入與落點儀表板'!$B$7+R534*'114成績輸入與落點儀表板'!$B$8+S534*'114成績輸入與落點儀表板'!$B$9+T534*'114成績輸入與落點儀表板'!$B$10+U534*'114成績輸入與落點儀表板'!$B$11+V534*'114成績輸入與落點儀表板'!$B$12+W534*'114成績輸入與落點儀表板'!$B$13+X534*'114成績輸入與落點儀表板'!$B$14+Y534*'114成績輸入與落點儀表板'!$B$15+Z534*'114成績輸入與落點儀表板'!$B$16</f>
        <v>0</v>
      </c>
      <c r="I534" s="8">
        <f t="shared" si="16"/>
        <v>-45</v>
      </c>
      <c r="J534" s="2" t="str">
        <f t="shared" si="17"/>
        <v>FAIL</v>
      </c>
      <c r="K534" s="17" t="str">
        <f>IF(AND(IF('114成績輸入與落點儀表板'!$C$2="必須採計",L534&gt;0,IF('114成績輸入與落點儀表板'!$C$2="不可採計",L534=0,TRUE)),IF('114成績輸入與落點儀表板'!$C$3="必須採計",M534&gt;0,IF('114成績輸入與落點儀表板'!$C$3="不可採計",M534=0,TRUE)),IF('114成績輸入與落點儀表板'!$C$4="必須採計",N534&gt;0,IF('114成績輸入與落點儀表板'!$C$4="不可採計",N534=0,TRUE)),IF('114成績輸入與落點儀表板'!$C$5="必須採計",O534&gt;0,IF('114成績輸入與落點儀表板'!$C$5="不可採計",O534=0,TRUE)),IF('114成績輸入與落點儀表板'!$C$6="必須採計",P534&gt;0,IF('114成績輸入與落點儀表板'!$C$6="不可採計",P534=0,TRUE)),IF('114成績輸入與落點儀表板'!$C$7="必須採計",Q534&gt;0,IF('114成績輸入與落點儀表板'!$C$7="不可採計",Q534=0,TRUE)),IF('114成績輸入與落點儀表板'!$C$8="必須採計",R534&gt;0,IF('114成績輸入與落點儀表板'!$C$8="不可採計",R534=0,TRUE)),IF('114成績輸入與落點儀表板'!$C$9="必須採計",S534&gt;0,IF('114成績輸入與落點儀表板'!$C$9="不可採計",S534=0,TRUE)),IF('114成績輸入與落點儀表板'!$C$10="必須採計",T534&gt;0,IF('114成績輸入與落點儀表板'!$C$10="不可採計",T534=0,TRUE)),IF('114成績輸入與落點儀表板'!$C$11="必須採計",U534&gt;0,IF('114成績輸入與落點儀表板'!$C$11="不可採計",U534=0,TRUE)),IF('114成績輸入與落點儀表板'!$C$12="必須採計",V534&gt;0,IF('114成績輸入與落點儀表板'!$C$12="不可採計",V534=0,TRUE)),IF('114成績輸入與落點儀表板'!$C$13="必須採計",W534&gt;0,IF('114成績輸入與落點儀表板'!$C$13="不可採計",W534=0,TRUE)),IF('114成績輸入與落點儀表板'!$C$14="必須採計",X534&gt;0,IF('114成績輸入與落點儀表板'!$C$14="不可採計",X534=0,TRUE)),IF('114成績輸入與落點儀表板'!$C$15="必須採計",Y534&gt;0,IF('114成績輸入與落點儀表板'!$C$15="不可採計",Y534=0,TRUE)),IF('114成績輸入與落點儀表板'!$C$16="必須採計",Z534&gt;0,IF('114成績輸入與落點儀表板'!$C$16="不可採計",Z534=0,TRUE))),"✅ 符合","❌ 不符合")</f>
        <v>❌ 不符合</v>
      </c>
      <c r="L534" s="15">
        <v>0</v>
      </c>
      <c r="M534" s="15">
        <v>1</v>
      </c>
      <c r="N534" s="15">
        <v>0</v>
      </c>
      <c r="O534" s="15">
        <v>0</v>
      </c>
      <c r="P534" s="15">
        <v>1.5</v>
      </c>
      <c r="Q534" s="15">
        <v>0</v>
      </c>
      <c r="R534" s="15">
        <v>2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</row>
    <row r="535" spans="1:26" x14ac:dyDescent="0.3">
      <c r="A535" s="2" t="s">
        <v>1397</v>
      </c>
      <c r="B535" s="13" t="s">
        <v>1275</v>
      </c>
      <c r="C535" s="13" t="s">
        <v>4241</v>
      </c>
      <c r="D535" s="12" t="s">
        <v>86</v>
      </c>
      <c r="E535" s="13" t="s">
        <v>1352</v>
      </c>
      <c r="F535" s="2">
        <v>5</v>
      </c>
      <c r="G535" s="15">
        <v>56</v>
      </c>
      <c r="H535" s="7">
        <f>L535*'114成績輸入與落點儀表板'!$B$2+M535*'114成績輸入與落點儀表板'!$B$3+N535*'114成績輸入與落點儀表板'!$B$4+O535*'114成績輸入與落點儀表板'!$B$5+P535*'114成績輸入與落點儀表板'!$B$6+Q535*'114成績輸入與落點儀表板'!$B$7+R535*'114成績輸入與落點儀表板'!$B$8+S535*'114成績輸入與落點儀表板'!$B$9+T535*'114成績輸入與落點儀表板'!$B$10+U535*'114成績輸入與落點儀表板'!$B$11+V535*'114成績輸入與落點儀表板'!$B$12+W535*'114成績輸入與落點儀表板'!$B$13+X535*'114成績輸入與落點儀表板'!$B$14+Y535*'114成績輸入與落點儀表板'!$B$15+Z535*'114成績輸入與落點儀表板'!$B$16</f>
        <v>0</v>
      </c>
      <c r="I535" s="8">
        <f t="shared" si="16"/>
        <v>-56</v>
      </c>
      <c r="J535" s="2" t="str">
        <f t="shared" si="17"/>
        <v>FAIL</v>
      </c>
      <c r="K535" s="17" t="str">
        <f>IF(AND(IF('114成績輸入與落點儀表板'!$C$2="必須採計",L535&gt;0,IF('114成績輸入與落點儀表板'!$C$2="不可採計",L535=0,TRUE)),IF('114成績輸入與落點儀表板'!$C$3="必須採計",M535&gt;0,IF('114成績輸入與落點儀表板'!$C$3="不可採計",M535=0,TRUE)),IF('114成績輸入與落點儀表板'!$C$4="必須採計",N535&gt;0,IF('114成績輸入與落點儀表板'!$C$4="不可採計",N535=0,TRUE)),IF('114成績輸入與落點儀表板'!$C$5="必須採計",O535&gt;0,IF('114成績輸入與落點儀表板'!$C$5="不可採計",O535=0,TRUE)),IF('114成績輸入與落點儀表板'!$C$6="必須採計",P535&gt;0,IF('114成績輸入與落點儀表板'!$C$6="不可採計",P535=0,TRUE)),IF('114成績輸入與落點儀表板'!$C$7="必須採計",Q535&gt;0,IF('114成績輸入與落點儀表板'!$C$7="不可採計",Q535=0,TRUE)),IF('114成績輸入與落點儀表板'!$C$8="必須採計",R535&gt;0,IF('114成績輸入與落點儀表板'!$C$8="不可採計",R535=0,TRUE)),IF('114成績輸入與落點儀表板'!$C$9="必須採計",S535&gt;0,IF('114成績輸入與落點儀表板'!$C$9="不可採計",S535=0,TRUE)),IF('114成績輸入與落點儀表板'!$C$10="必須採計",T535&gt;0,IF('114成績輸入與落點儀表板'!$C$10="不可採計",T535=0,TRUE)),IF('114成績輸入與落點儀表板'!$C$11="必須採計",U535&gt;0,IF('114成績輸入與落點儀表板'!$C$11="不可採計",U535=0,TRUE)),IF('114成績輸入與落點儀表板'!$C$12="必須採計",V535&gt;0,IF('114成績輸入與落點儀表板'!$C$12="不可採計",V535=0,TRUE)),IF('114成績輸入與落點儀表板'!$C$13="必須採計",W535&gt;0,IF('114成績輸入與落點儀表板'!$C$13="不可採計",W535=0,TRUE)),IF('114成績輸入與落點儀表板'!$C$14="必須採計",X535&gt;0,IF('114成績輸入與落點儀表板'!$C$14="不可採計",X535=0,TRUE)),IF('114成績輸入與落點儀表板'!$C$15="必須採計",Y535&gt;0,IF('114成績輸入與落點儀表板'!$C$15="不可採計",Y535=0,TRUE)),IF('114成績輸入與落點儀表板'!$C$16="必須採計",Z535&gt;0,IF('114成績輸入與落點儀表板'!$C$16="不可採計",Z535=0,TRUE))),"✅ 符合","❌ 不符合")</f>
        <v>❌ 不符合</v>
      </c>
      <c r="L535" s="15">
        <v>0</v>
      </c>
      <c r="M535" s="15">
        <v>1</v>
      </c>
      <c r="N535" s="15">
        <v>0</v>
      </c>
      <c r="O535" s="15">
        <v>0</v>
      </c>
      <c r="P535" s="15">
        <v>1.5</v>
      </c>
      <c r="Q535" s="15">
        <v>0</v>
      </c>
      <c r="R535" s="15">
        <v>2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</row>
    <row r="536" spans="1:26" ht="15.75" customHeight="1" x14ac:dyDescent="0.3">
      <c r="A536" s="2" t="s">
        <v>1399</v>
      </c>
      <c r="B536" s="13" t="s">
        <v>1275</v>
      </c>
      <c r="C536" s="13" t="s">
        <v>577</v>
      </c>
      <c r="D536" s="12" t="s">
        <v>80</v>
      </c>
      <c r="E536" s="13" t="s">
        <v>5106</v>
      </c>
      <c r="F536" s="2">
        <v>25</v>
      </c>
      <c r="G536" s="15">
        <v>114</v>
      </c>
      <c r="H536" s="7">
        <f>L536*'114成績輸入與落點儀表板'!$B$2+M536*'114成績輸入與落點儀表板'!$B$3+N536*'114成績輸入與落點儀表板'!$B$4+O536*'114成績輸入與落點儀表板'!$B$5+P536*'114成績輸入與落點儀表板'!$B$6+Q536*'114成績輸入與落點儀表板'!$B$7+R536*'114成績輸入與落點儀表板'!$B$8+S536*'114成績輸入與落點儀表板'!$B$9+T536*'114成績輸入與落點儀表板'!$B$10+U536*'114成績輸入與落點儀表板'!$B$11+V536*'114成績輸入與落點儀表板'!$B$12+W536*'114成績輸入與落點儀表板'!$B$13+X536*'114成績輸入與落點儀表板'!$B$14+Y536*'114成績輸入與落點儀表板'!$B$15+Z536*'114成績輸入與落點儀表板'!$B$16</f>
        <v>0</v>
      </c>
      <c r="I536" s="8">
        <f t="shared" si="16"/>
        <v>-114</v>
      </c>
      <c r="J536" s="2" t="str">
        <f t="shared" si="17"/>
        <v>FAIL</v>
      </c>
      <c r="K536" s="17" t="str">
        <f>IF(AND(IF('114成績輸入與落點儀表板'!$C$2="必須採計",L536&gt;0,IF('114成績輸入與落點儀表板'!$C$2="不可採計",L536=0,TRUE)),IF('114成績輸入與落點儀表板'!$C$3="必須採計",M536&gt;0,IF('114成績輸入與落點儀表板'!$C$3="不可採計",M536=0,TRUE)),IF('114成績輸入與落點儀表板'!$C$4="必須採計",N536&gt;0,IF('114成績輸入與落點儀表板'!$C$4="不可採計",N536=0,TRUE)),IF('114成績輸入與落點儀表板'!$C$5="必須採計",O536&gt;0,IF('114成績輸入與落點儀表板'!$C$5="不可採計",O536=0,TRUE)),IF('114成績輸入與落點儀表板'!$C$6="必須採計",P536&gt;0,IF('114成績輸入與落點儀表板'!$C$6="不可採計",P536=0,TRUE)),IF('114成績輸入與落點儀表板'!$C$7="必須採計",Q536&gt;0,IF('114成績輸入與落點儀表板'!$C$7="不可採計",Q536=0,TRUE)),IF('114成績輸入與落點儀表板'!$C$8="必須採計",R536&gt;0,IF('114成績輸入與落點儀表板'!$C$8="不可採計",R536=0,TRUE)),IF('114成績輸入與落點儀表板'!$C$9="必須採計",S536&gt;0,IF('114成績輸入與落點儀表板'!$C$9="不可採計",S536=0,TRUE)),IF('114成績輸入與落點儀表板'!$C$10="必須採計",T536&gt;0,IF('114成績輸入與落點儀表板'!$C$10="不可採計",T536=0,TRUE)),IF('114成績輸入與落點儀表板'!$C$11="必須採計",U536&gt;0,IF('114成績輸入與落點儀表板'!$C$11="不可採計",U536=0,TRUE)),IF('114成績輸入與落點儀表板'!$C$12="必須採計",V536&gt;0,IF('114成績輸入與落點儀表板'!$C$12="不可採計",V536=0,TRUE)),IF('114成績輸入與落點儀表板'!$C$13="必須採計",W536&gt;0,IF('114成績輸入與落點儀表板'!$C$13="不可採計",W536=0,TRUE)),IF('114成績輸入與落點儀表板'!$C$14="必須採計",X536&gt;0,IF('114成績輸入與落點儀表板'!$C$14="不可採計",X536=0,TRUE)),IF('114成績輸入與落點儀表板'!$C$15="必須採計",Y536&gt;0,IF('114成績輸入與落點儀表板'!$C$15="不可採計",Y536=0,TRUE)),IF('114成績輸入與落點儀表板'!$C$16="必須採計",Z536&gt;0,IF('114成績輸入與落點儀表板'!$C$16="不可採計",Z536=0,TRUE))),"✅ 符合","❌ 不符合")</f>
        <v>✅ 符合</v>
      </c>
      <c r="L536" s="15">
        <v>1.5</v>
      </c>
      <c r="M536" s="15">
        <v>2</v>
      </c>
      <c r="N536" s="15">
        <v>0</v>
      </c>
      <c r="O536" s="15">
        <v>0</v>
      </c>
      <c r="P536" s="15">
        <v>0</v>
      </c>
      <c r="Q536" s="15">
        <v>0</v>
      </c>
      <c r="R536" s="15">
        <v>1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</row>
    <row r="537" spans="1:26" x14ac:dyDescent="0.3">
      <c r="A537" s="2" t="s">
        <v>1402</v>
      </c>
      <c r="B537" s="13" t="s">
        <v>1275</v>
      </c>
      <c r="C537" s="13" t="s">
        <v>156</v>
      </c>
      <c r="D537" s="12" t="s">
        <v>103</v>
      </c>
      <c r="E537" s="13" t="s">
        <v>4243</v>
      </c>
      <c r="F537" s="2">
        <v>22</v>
      </c>
      <c r="G537" s="15">
        <v>62</v>
      </c>
      <c r="H537" s="7">
        <f>L537*'114成績輸入與落點儀表板'!$B$2+M537*'114成績輸入與落點儀表板'!$B$3+N537*'114成績輸入與落點儀表板'!$B$4+O537*'114成績輸入與落點儀表板'!$B$5+P537*'114成績輸入與落點儀表板'!$B$6+Q537*'114成績輸入與落點儀表板'!$B$7+R537*'114成績輸入與落點儀表板'!$B$8+S537*'114成績輸入與落點儀表板'!$B$9+T537*'114成績輸入與落點儀表板'!$B$10+U537*'114成績輸入與落點儀表板'!$B$11+V537*'114成績輸入與落點儀表板'!$B$12+W537*'114成績輸入與落點儀表板'!$B$13+X537*'114成績輸入與落點儀表板'!$B$14+Y537*'114成績輸入與落點儀表板'!$B$15+Z537*'114成績輸入與落點儀表板'!$B$16</f>
        <v>0</v>
      </c>
      <c r="I537" s="8">
        <f t="shared" si="16"/>
        <v>-62</v>
      </c>
      <c r="J537" s="2" t="str">
        <f t="shared" si="17"/>
        <v>FAIL</v>
      </c>
      <c r="K537" s="17" t="str">
        <f>IF(AND(IF('114成績輸入與落點儀表板'!$C$2="必須採計",L537&gt;0,IF('114成績輸入與落點儀表板'!$C$2="不可採計",L537=0,TRUE)),IF('114成績輸入與落點儀表板'!$C$3="必須採計",M537&gt;0,IF('114成績輸入與落點儀表板'!$C$3="不可採計",M537=0,TRUE)),IF('114成績輸入與落點儀表板'!$C$4="必須採計",N537&gt;0,IF('114成績輸入與落點儀表板'!$C$4="不可採計",N537=0,TRUE)),IF('114成績輸入與落點儀表板'!$C$5="必須採計",O537&gt;0,IF('114成績輸入與落點儀表板'!$C$5="不可採計",O537=0,TRUE)),IF('114成績輸入與落點儀表板'!$C$6="必須採計",P537&gt;0,IF('114成績輸入與落點儀表板'!$C$6="不可採計",P537=0,TRUE)),IF('114成績輸入與落點儀表板'!$C$7="必須採計",Q537&gt;0,IF('114成績輸入與落點儀表板'!$C$7="不可採計",Q537=0,TRUE)),IF('114成績輸入與落點儀表板'!$C$8="必須採計",R537&gt;0,IF('114成績輸入與落點儀表板'!$C$8="不可採計",R537=0,TRUE)),IF('114成績輸入與落點儀表板'!$C$9="必須採計",S537&gt;0,IF('114成績輸入與落點儀表板'!$C$9="不可採計",S537=0,TRUE)),IF('114成績輸入與落點儀表板'!$C$10="必須採計",T537&gt;0,IF('114成績輸入與落點儀表板'!$C$10="不可採計",T537=0,TRUE)),IF('114成績輸入與落點儀表板'!$C$11="必須採計",U537&gt;0,IF('114成績輸入與落點儀表板'!$C$11="不可採計",U537=0,TRUE)),IF('114成績輸入與落點儀表板'!$C$12="必須採計",V537&gt;0,IF('114成績輸入與落點儀表板'!$C$12="不可採計",V537=0,TRUE)),IF('114成績輸入與落點儀表板'!$C$13="必須採計",W537&gt;0,IF('114成績輸入與落點儀表板'!$C$13="不可採計",W537=0,TRUE)),IF('114成績輸入與落點儀表板'!$C$14="必須採計",X537&gt;0,IF('114成績輸入與落點儀表板'!$C$14="不可採計",X537=0,TRUE)),IF('114成績輸入與落點儀表板'!$C$15="必須採計",Y537&gt;0,IF('114成績輸入與落點儀表板'!$C$15="不可採計",Y537=0,TRUE)),IF('114成績輸入與落點儀表板'!$C$16="必須採計",Z537&gt;0,IF('114成績輸入與落點儀表板'!$C$16="不可採計",Z537=0,TRUE))),"✅ 符合","❌ 不符合")</f>
        <v>✅ 符合</v>
      </c>
      <c r="L537" s="15">
        <v>2</v>
      </c>
      <c r="M537" s="15">
        <v>0</v>
      </c>
      <c r="N537" s="15">
        <v>1</v>
      </c>
      <c r="O537" s="15">
        <v>0</v>
      </c>
      <c r="P537" s="15">
        <v>0</v>
      </c>
      <c r="Q537" s="15">
        <v>0</v>
      </c>
      <c r="R537" s="15">
        <v>1.5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</row>
    <row r="538" spans="1:26" ht="15.75" customHeight="1" x14ac:dyDescent="0.3">
      <c r="A538" s="2" t="s">
        <v>1405</v>
      </c>
      <c r="B538" s="13" t="s">
        <v>1275</v>
      </c>
      <c r="C538" s="13" t="s">
        <v>245</v>
      </c>
      <c r="D538" s="12" t="s">
        <v>73</v>
      </c>
      <c r="E538" s="13" t="s">
        <v>4244</v>
      </c>
      <c r="F538" s="2">
        <v>61</v>
      </c>
      <c r="G538" s="15">
        <v>123</v>
      </c>
      <c r="H538" s="7">
        <f>L538*'114成績輸入與落點儀表板'!$B$2+M538*'114成績輸入與落點儀表板'!$B$3+N538*'114成績輸入與落點儀表板'!$B$4+O538*'114成績輸入與落點儀表板'!$B$5+P538*'114成績輸入與落點儀表板'!$B$6+Q538*'114成績輸入與落點儀表板'!$B$7+R538*'114成績輸入與落點儀表板'!$B$8+S538*'114成績輸入與落點儀表板'!$B$9+T538*'114成績輸入與落點儀表板'!$B$10+U538*'114成績輸入與落點儀表板'!$B$11+V538*'114成績輸入與落點儀表板'!$B$12+W538*'114成績輸入與落點儀表板'!$B$13+X538*'114成績輸入與落點儀表板'!$B$14+Y538*'114成績輸入與落點儀表板'!$B$15+Z538*'114成績輸入與落點儀表板'!$B$16</f>
        <v>0</v>
      </c>
      <c r="I538" s="8">
        <f t="shared" si="16"/>
        <v>-123</v>
      </c>
      <c r="J538" s="2" t="str">
        <f t="shared" si="17"/>
        <v>FAIL</v>
      </c>
      <c r="K538" s="17" t="str">
        <f>IF(AND(IF('114成績輸入與落點儀表板'!$C$2="必須採計",L538&gt;0,IF('114成績輸入與落點儀表板'!$C$2="不可採計",L538=0,TRUE)),IF('114成績輸入與落點儀表板'!$C$3="必須採計",M538&gt;0,IF('114成績輸入與落點儀表板'!$C$3="不可採計",M538=0,TRUE)),IF('114成績輸入與落點儀表板'!$C$4="必須採計",N538&gt;0,IF('114成績輸入與落點儀表板'!$C$4="不可採計",N538=0,TRUE)),IF('114成績輸入與落點儀表板'!$C$5="必須採計",O538&gt;0,IF('114成績輸入與落點儀表板'!$C$5="不可採計",O538=0,TRUE)),IF('114成績輸入與落點儀表板'!$C$6="必須採計",P538&gt;0,IF('114成績輸入與落點儀表板'!$C$6="不可採計",P538=0,TRUE)),IF('114成績輸入與落點儀表板'!$C$7="必須採計",Q538&gt;0,IF('114成績輸入與落點儀表板'!$C$7="不可採計",Q538=0,TRUE)),IF('114成績輸入與落點儀表板'!$C$8="必須採計",R538&gt;0,IF('114成績輸入與落點儀表板'!$C$8="不可採計",R538=0,TRUE)),IF('114成績輸入與落點儀表板'!$C$9="必須採計",S538&gt;0,IF('114成績輸入與落點儀表板'!$C$9="不可採計",S538=0,TRUE)),IF('114成績輸入與落點儀表板'!$C$10="必須採計",T538&gt;0,IF('114成績輸入與落點儀表板'!$C$10="不可採計",T538=0,TRUE)),IF('114成績輸入與落點儀表板'!$C$11="必須採計",U538&gt;0,IF('114成績輸入與落點儀表板'!$C$11="不可採計",U538=0,TRUE)),IF('114成績輸入與落點儀表板'!$C$12="必須採計",V538&gt;0,IF('114成績輸入與落點儀表板'!$C$12="不可採計",V538=0,TRUE)),IF('114成績輸入與落點儀表板'!$C$13="必須採計",W538&gt;0,IF('114成績輸入與落點儀表板'!$C$13="不可採計",W538=0,TRUE)),IF('114成績輸入與落點儀表板'!$C$14="必須採計",X538&gt;0,IF('114成績輸入與落點儀表板'!$C$14="不可採計",X538=0,TRUE)),IF('114成績輸入與落點儀表板'!$C$15="必須採計",Y538&gt;0,IF('114成績輸入與落點儀表板'!$C$15="不可採計",Y538=0,TRUE)),IF('114成績輸入與落點儀表板'!$C$16="必須採計",Z538&gt;0,IF('114成績輸入與落點儀表板'!$C$16="不可採計",Z538=0,TRUE))),"✅ 符合","❌ 不符合")</f>
        <v>✅ 符合</v>
      </c>
      <c r="L538" s="15">
        <v>2</v>
      </c>
      <c r="M538" s="15">
        <v>1</v>
      </c>
      <c r="N538" s="15">
        <v>2</v>
      </c>
      <c r="O538" s="15">
        <v>0</v>
      </c>
      <c r="P538" s="15">
        <v>0</v>
      </c>
      <c r="Q538" s="15">
        <v>0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</row>
    <row r="539" spans="1:26" x14ac:dyDescent="0.3">
      <c r="A539" s="2" t="s">
        <v>1407</v>
      </c>
      <c r="B539" s="13" t="s">
        <v>1275</v>
      </c>
      <c r="C539" s="13" t="s">
        <v>1363</v>
      </c>
      <c r="D539" s="12" t="s">
        <v>73</v>
      </c>
      <c r="E539" s="13" t="s">
        <v>4245</v>
      </c>
      <c r="F539" s="2">
        <v>10</v>
      </c>
      <c r="G539" s="15">
        <v>63</v>
      </c>
      <c r="H539" s="7">
        <f>L539*'114成績輸入與落點儀表板'!$B$2+M539*'114成績輸入與落點儀表板'!$B$3+N539*'114成績輸入與落點儀表板'!$B$4+O539*'114成績輸入與落點儀表板'!$B$5+P539*'114成績輸入與落點儀表板'!$B$6+Q539*'114成績輸入與落點儀表板'!$B$7+R539*'114成績輸入與落點儀表板'!$B$8+S539*'114成績輸入與落點儀表板'!$B$9+T539*'114成績輸入與落點儀表板'!$B$10+U539*'114成績輸入與落點儀表板'!$B$11+V539*'114成績輸入與落點儀表板'!$B$12+W539*'114成績輸入與落點儀表板'!$B$13+X539*'114成績輸入與落點儀表板'!$B$14+Y539*'114成績輸入與落點儀表板'!$B$15+Z539*'114成績輸入與落點儀表板'!$B$16</f>
        <v>0</v>
      </c>
      <c r="I539" s="8">
        <f t="shared" si="16"/>
        <v>-63</v>
      </c>
      <c r="J539" s="2" t="str">
        <f t="shared" si="17"/>
        <v>FAIL</v>
      </c>
      <c r="K539" s="17" t="str">
        <f>IF(AND(IF('114成績輸入與落點儀表板'!$C$2="必須採計",L539&gt;0,IF('114成績輸入與落點儀表板'!$C$2="不可採計",L539=0,TRUE)),IF('114成績輸入與落點儀表板'!$C$3="必須採計",M539&gt;0,IF('114成績輸入與落點儀表板'!$C$3="不可採計",M539=0,TRUE)),IF('114成績輸入與落點儀表板'!$C$4="必須採計",N539&gt;0,IF('114成績輸入與落點儀表板'!$C$4="不可採計",N539=0,TRUE)),IF('114成績輸入與落點儀表板'!$C$5="必須採計",O539&gt;0,IF('114成績輸入與落點儀表板'!$C$5="不可採計",O539=0,TRUE)),IF('114成績輸入與落點儀表板'!$C$6="必須採計",P539&gt;0,IF('114成績輸入與落點儀表板'!$C$6="不可採計",P539=0,TRUE)),IF('114成績輸入與落點儀表板'!$C$7="必須採計",Q539&gt;0,IF('114成績輸入與落點儀表板'!$C$7="不可採計",Q539=0,TRUE)),IF('114成績輸入與落點儀表板'!$C$8="必須採計",R539&gt;0,IF('114成績輸入與落點儀表板'!$C$8="不可採計",R539=0,TRUE)),IF('114成績輸入與落點儀表板'!$C$9="必須採計",S539&gt;0,IF('114成績輸入與落點儀表板'!$C$9="不可採計",S539=0,TRUE)),IF('114成績輸入與落點儀表板'!$C$10="必須採計",T539&gt;0,IF('114成績輸入與落點儀表板'!$C$10="不可採計",T539=0,TRUE)),IF('114成績輸入與落點儀表板'!$C$11="必須採計",U539&gt;0,IF('114成績輸入與落點儀表板'!$C$11="不可採計",U539=0,TRUE)),IF('114成績輸入與落點儀表板'!$C$12="必須採計",V539&gt;0,IF('114成績輸入與落點儀表板'!$C$12="不可採計",V539=0,TRUE)),IF('114成績輸入與落點儀表板'!$C$13="必須採計",W539&gt;0,IF('114成績輸入與落點儀表板'!$C$13="不可採計",W539=0,TRUE)),IF('114成績輸入與落點儀表板'!$C$14="必須採計",X539&gt;0,IF('114成績輸入與落點儀表板'!$C$14="不可採計",X539=0,TRUE)),IF('114成績輸入與落點儀表板'!$C$15="必須採計",Y539&gt;0,IF('114成績輸入與落點儀表板'!$C$15="不可採計",Y539=0,TRUE)),IF('114成績輸入與落點儀表板'!$C$16="必須採計",Z539&gt;0,IF('114成績輸入與落點儀表板'!$C$16="不可採計",Z539=0,TRUE))),"✅ 符合","❌ 不符合")</f>
        <v>❌ 不符合</v>
      </c>
      <c r="L539" s="15">
        <v>0</v>
      </c>
      <c r="M539" s="15">
        <v>2</v>
      </c>
      <c r="N539" s="15">
        <v>0</v>
      </c>
      <c r="O539" s="15">
        <v>0</v>
      </c>
      <c r="P539" s="15">
        <v>0</v>
      </c>
      <c r="Q539" s="15">
        <v>2</v>
      </c>
      <c r="R539" s="15">
        <v>0</v>
      </c>
      <c r="S539" s="15">
        <v>0</v>
      </c>
      <c r="T539" s="15">
        <v>0</v>
      </c>
      <c r="U539" s="15">
        <v>1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</row>
    <row r="540" spans="1:26" ht="15.75" customHeight="1" x14ac:dyDescent="0.3">
      <c r="A540" s="2" t="s">
        <v>1410</v>
      </c>
      <c r="B540" s="13" t="s">
        <v>1275</v>
      </c>
      <c r="C540" s="13" t="s">
        <v>4246</v>
      </c>
      <c r="D540" s="12" t="s">
        <v>103</v>
      </c>
      <c r="E540" s="13" t="s">
        <v>5107</v>
      </c>
      <c r="F540" s="2">
        <v>4</v>
      </c>
      <c r="G540" s="15">
        <v>101.5</v>
      </c>
      <c r="H540" s="7">
        <f>L540*'114成績輸入與落點儀表板'!$B$2+M540*'114成績輸入與落點儀表板'!$B$3+N540*'114成績輸入與落點儀表板'!$B$4+O540*'114成績輸入與落點儀表板'!$B$5+P540*'114成績輸入與落點儀表板'!$B$6+Q540*'114成績輸入與落點儀表板'!$B$7+R540*'114成績輸入與落點儀表板'!$B$8+S540*'114成績輸入與落點儀表板'!$B$9+T540*'114成績輸入與落點儀表板'!$B$10+U540*'114成績輸入與落點儀表板'!$B$11+V540*'114成績輸入與落點儀表板'!$B$12+W540*'114成績輸入與落點儀表板'!$B$13+X540*'114成績輸入與落點儀表板'!$B$14+Y540*'114成績輸入與落點儀表板'!$B$15+Z540*'114成績輸入與落點儀表板'!$B$16</f>
        <v>0</v>
      </c>
      <c r="I540" s="8">
        <f t="shared" si="16"/>
        <v>-101.5</v>
      </c>
      <c r="J540" s="2" t="str">
        <f t="shared" si="17"/>
        <v>FAIL</v>
      </c>
      <c r="K540" s="17" t="str">
        <f>IF(AND(IF('114成績輸入與落點儀表板'!$C$2="必須採計",L540&gt;0,IF('114成績輸入與落點儀表板'!$C$2="不可採計",L540=0,TRUE)),IF('114成績輸入與落點儀表板'!$C$3="必須採計",M540&gt;0,IF('114成績輸入與落點儀表板'!$C$3="不可採計",M540=0,TRUE)),IF('114成績輸入與落點儀表板'!$C$4="必須採計",N540&gt;0,IF('114成績輸入與落點儀表板'!$C$4="不可採計",N540=0,TRUE)),IF('114成績輸入與落點儀表板'!$C$5="必須採計",O540&gt;0,IF('114成績輸入與落點儀表板'!$C$5="不可採計",O540=0,TRUE)),IF('114成績輸入與落點儀表板'!$C$6="必須採計",P540&gt;0,IF('114成績輸入與落點儀表板'!$C$6="不可採計",P540=0,TRUE)),IF('114成績輸入與落點儀表板'!$C$7="必須採計",Q540&gt;0,IF('114成績輸入與落點儀表板'!$C$7="不可採計",Q540=0,TRUE)),IF('114成績輸入與落點儀表板'!$C$8="必須採計",R540&gt;0,IF('114成績輸入與落點儀表板'!$C$8="不可採計",R540=0,TRUE)),IF('114成績輸入與落點儀表板'!$C$9="必須採計",S540&gt;0,IF('114成績輸入與落點儀表板'!$C$9="不可採計",S540=0,TRUE)),IF('114成績輸入與落點儀表板'!$C$10="必須採計",T540&gt;0,IF('114成績輸入與落點儀表板'!$C$10="不可採計",T540=0,TRUE)),IF('114成績輸入與落點儀表板'!$C$11="必須採計",U540&gt;0,IF('114成績輸入與落點儀表板'!$C$11="不可採計",U540=0,TRUE)),IF('114成績輸入與落點儀表板'!$C$12="必須採計",V540&gt;0,IF('114成績輸入與落點儀表板'!$C$12="不可採計",V540=0,TRUE)),IF('114成績輸入與落點儀表板'!$C$13="必須採計",W540&gt;0,IF('114成績輸入與落點儀表板'!$C$13="不可採計",W540=0,TRUE)),IF('114成績輸入與落點儀表板'!$C$14="必須採計",X540&gt;0,IF('114成績輸入與落點儀表板'!$C$14="不可採計",X540=0,TRUE)),IF('114成績輸入與落點儀表板'!$C$15="必須採計",Y540&gt;0,IF('114成績輸入與落點儀表板'!$C$15="不可採計",Y540=0,TRUE)),IF('114成績輸入與落點儀表板'!$C$16="必須採計",Z540&gt;0,IF('114成績輸入與落點儀表板'!$C$16="不可採計",Z540=0,TRUE))),"✅ 符合","❌ 不符合")</f>
        <v>✅ 符合</v>
      </c>
      <c r="L540" s="15">
        <v>1.5</v>
      </c>
      <c r="M540" s="15">
        <v>1</v>
      </c>
      <c r="N540" s="15">
        <v>0</v>
      </c>
      <c r="O540" s="15">
        <v>0</v>
      </c>
      <c r="P540" s="15">
        <v>0</v>
      </c>
      <c r="Q540" s="15">
        <v>0</v>
      </c>
      <c r="R540" s="15">
        <v>2</v>
      </c>
      <c r="S540" s="15">
        <v>1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</row>
    <row r="541" spans="1:26" x14ac:dyDescent="0.3">
      <c r="A541" s="2" t="s">
        <v>1412</v>
      </c>
      <c r="B541" s="13" t="s">
        <v>1275</v>
      </c>
      <c r="C541" s="13" t="s">
        <v>4247</v>
      </c>
      <c r="D541" s="12" t="s">
        <v>103</v>
      </c>
      <c r="E541" s="13" t="s">
        <v>5107</v>
      </c>
      <c r="F541" s="2">
        <v>7</v>
      </c>
      <c r="G541" s="15">
        <v>82.5</v>
      </c>
      <c r="H541" s="7">
        <f>L541*'114成績輸入與落點儀表板'!$B$2+M541*'114成績輸入與落點儀表板'!$B$3+N541*'114成績輸入與落點儀表板'!$B$4+O541*'114成績輸入與落點儀表板'!$B$5+P541*'114成績輸入與落點儀表板'!$B$6+Q541*'114成績輸入與落點儀表板'!$B$7+R541*'114成績輸入與落點儀表板'!$B$8+S541*'114成績輸入與落點儀表板'!$B$9+T541*'114成績輸入與落點儀表板'!$B$10+U541*'114成績輸入與落點儀表板'!$B$11+V541*'114成績輸入與落點儀表板'!$B$12+W541*'114成績輸入與落點儀表板'!$B$13+X541*'114成績輸入與落點儀表板'!$B$14+Y541*'114成績輸入與落點儀表板'!$B$15+Z541*'114成績輸入與落點儀表板'!$B$16</f>
        <v>0</v>
      </c>
      <c r="I541" s="8">
        <f t="shared" si="16"/>
        <v>-82.5</v>
      </c>
      <c r="J541" s="2" t="str">
        <f t="shared" si="17"/>
        <v>FAIL</v>
      </c>
      <c r="K541" s="17" t="str">
        <f>IF(AND(IF('114成績輸入與落點儀表板'!$C$2="必須採計",L541&gt;0,IF('114成績輸入與落點儀表板'!$C$2="不可採計",L541=0,TRUE)),IF('114成績輸入與落點儀表板'!$C$3="必須採計",M541&gt;0,IF('114成績輸入與落點儀表板'!$C$3="不可採計",M541=0,TRUE)),IF('114成績輸入與落點儀表板'!$C$4="必須採計",N541&gt;0,IF('114成績輸入與落點儀表板'!$C$4="不可採計",N541=0,TRUE)),IF('114成績輸入與落點儀表板'!$C$5="必須採計",O541&gt;0,IF('114成績輸入與落點儀表板'!$C$5="不可採計",O541=0,TRUE)),IF('114成績輸入與落點儀表板'!$C$6="必須採計",P541&gt;0,IF('114成績輸入與落點儀表板'!$C$6="不可採計",P541=0,TRUE)),IF('114成績輸入與落點儀表板'!$C$7="必須採計",Q541&gt;0,IF('114成績輸入與落點儀表板'!$C$7="不可採計",Q541=0,TRUE)),IF('114成績輸入與落點儀表板'!$C$8="必須採計",R541&gt;0,IF('114成績輸入與落點儀表板'!$C$8="不可採計",R541=0,TRUE)),IF('114成績輸入與落點儀表板'!$C$9="必須採計",S541&gt;0,IF('114成績輸入與落點儀表板'!$C$9="不可採計",S541=0,TRUE)),IF('114成績輸入與落點儀表板'!$C$10="必須採計",T541&gt;0,IF('114成績輸入與落點儀表板'!$C$10="不可採計",T541=0,TRUE)),IF('114成績輸入與落點儀表板'!$C$11="必須採計",U541&gt;0,IF('114成績輸入與落點儀表板'!$C$11="不可採計",U541=0,TRUE)),IF('114成績輸入與落點儀表板'!$C$12="必須採計",V541&gt;0,IF('114成績輸入與落點儀表板'!$C$12="不可採計",V541=0,TRUE)),IF('114成績輸入與落點儀表板'!$C$13="必須採計",W541&gt;0,IF('114成績輸入與落點儀表板'!$C$13="不可採計",W541=0,TRUE)),IF('114成績輸入與落點儀表板'!$C$14="必須採計",X541&gt;0,IF('114成績輸入與落點儀表板'!$C$14="不可採計",X541=0,TRUE)),IF('114成績輸入與落點儀表板'!$C$15="必須採計",Y541&gt;0,IF('114成績輸入與落點儀表板'!$C$15="不可採計",Y541=0,TRUE)),IF('114成績輸入與落點儀表板'!$C$16="必須採計",Z541&gt;0,IF('114成績輸入與落點儀表板'!$C$16="不可採計",Z541=0,TRUE))),"✅ 符合","❌ 不符合")</f>
        <v>✅ 符合</v>
      </c>
      <c r="L541" s="15">
        <v>1.5</v>
      </c>
      <c r="M541" s="15">
        <v>1</v>
      </c>
      <c r="N541" s="15">
        <v>0</v>
      </c>
      <c r="O541" s="15">
        <v>0</v>
      </c>
      <c r="P541" s="15">
        <v>0</v>
      </c>
      <c r="Q541" s="15">
        <v>0</v>
      </c>
      <c r="R541" s="15">
        <v>2</v>
      </c>
      <c r="S541" s="15">
        <v>1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</row>
    <row r="542" spans="1:26" ht="15.75" customHeight="1" x14ac:dyDescent="0.3">
      <c r="A542" s="2" t="s">
        <v>1415</v>
      </c>
      <c r="B542" s="13" t="s">
        <v>1275</v>
      </c>
      <c r="C542" s="13" t="s">
        <v>1382</v>
      </c>
      <c r="D542" s="12" t="s">
        <v>73</v>
      </c>
      <c r="E542" s="13" t="s">
        <v>4351</v>
      </c>
      <c r="F542" s="2">
        <v>32</v>
      </c>
      <c r="G542" s="15">
        <v>46</v>
      </c>
      <c r="H542" s="7">
        <f>L542*'114成績輸入與落點儀表板'!$B$2+M542*'114成績輸入與落點儀表板'!$B$3+N542*'114成績輸入與落點儀表板'!$B$4+O542*'114成績輸入與落點儀表板'!$B$5+P542*'114成績輸入與落點儀表板'!$B$6+Q542*'114成績輸入與落點儀表板'!$B$7+R542*'114成績輸入與落點儀表板'!$B$8+S542*'114成績輸入與落點儀表板'!$B$9+T542*'114成績輸入與落點儀表板'!$B$10+U542*'114成績輸入與落點儀表板'!$B$11+V542*'114成績輸入與落點儀表板'!$B$12+W542*'114成績輸入與落點儀表板'!$B$13+X542*'114成績輸入與落點儀表板'!$B$14+Y542*'114成績輸入與落點儀表板'!$B$15+Z542*'114成績輸入與落點儀表板'!$B$16</f>
        <v>0</v>
      </c>
      <c r="I542" s="8">
        <f t="shared" si="16"/>
        <v>-46</v>
      </c>
      <c r="J542" s="2" t="str">
        <f t="shared" si="17"/>
        <v>FAIL</v>
      </c>
      <c r="K542" s="17" t="str">
        <f>IF(AND(IF('114成績輸入與落點儀表板'!$C$2="必須採計",L542&gt;0,IF('114成績輸入與落點儀表板'!$C$2="不可採計",L542=0,TRUE)),IF('114成績輸入與落點儀表板'!$C$3="必須採計",M542&gt;0,IF('114成績輸入與落點儀表板'!$C$3="不可採計",M542=0,TRUE)),IF('114成績輸入與落點儀表板'!$C$4="必須採計",N542&gt;0,IF('114成績輸入與落點儀表板'!$C$4="不可採計",N542=0,TRUE)),IF('114成績輸入與落點儀表板'!$C$5="必須採計",O542&gt;0,IF('114成績輸入與落點儀表板'!$C$5="不可採計",O542=0,TRUE)),IF('114成績輸入與落點儀表板'!$C$6="必須採計",P542&gt;0,IF('114成績輸入與落點儀表板'!$C$6="不可採計",P542=0,TRUE)),IF('114成績輸入與落點儀表板'!$C$7="必須採計",Q542&gt;0,IF('114成績輸入與落點儀表板'!$C$7="不可採計",Q542=0,TRUE)),IF('114成績輸入與落點儀表板'!$C$8="必須採計",R542&gt;0,IF('114成績輸入與落點儀表板'!$C$8="不可採計",R542=0,TRUE)),IF('114成績輸入與落點儀表板'!$C$9="必須採計",S542&gt;0,IF('114成績輸入與落點儀表板'!$C$9="不可採計",S542=0,TRUE)),IF('114成績輸入與落點儀表板'!$C$10="必須採計",T542&gt;0,IF('114成績輸入與落點儀表板'!$C$10="不可採計",T542=0,TRUE)),IF('114成績輸入與落點儀表板'!$C$11="必須採計",U542&gt;0,IF('114成績輸入與落點儀表板'!$C$11="不可採計",U542=0,TRUE)),IF('114成績輸入與落點儀表板'!$C$12="必須採計",V542&gt;0,IF('114成績輸入與落點儀表板'!$C$12="不可採計",V542=0,TRUE)),IF('114成績輸入與落點儀表板'!$C$13="必須採計",W542&gt;0,IF('114成績輸入與落點儀表板'!$C$13="不可採計",W542=0,TRUE)),IF('114成績輸入與落點儀表板'!$C$14="必須採計",X542&gt;0,IF('114成績輸入與落點儀表板'!$C$14="不可採計",X542=0,TRUE)),IF('114成績輸入與落點儀表板'!$C$15="必須採計",Y542&gt;0,IF('114成績輸入與落點儀表板'!$C$15="不可採計",Y542=0,TRUE)),IF('114成績輸入與落點儀表板'!$C$16="必須採計",Z542&gt;0,IF('114成績輸入與落點儀表板'!$C$16="不可採計",Z542=0,TRUE))),"✅ 符合","❌ 不符合")</f>
        <v>✅ 符合</v>
      </c>
      <c r="L542" s="15">
        <v>1</v>
      </c>
      <c r="M542" s="15">
        <v>1</v>
      </c>
      <c r="N542" s="15">
        <v>0</v>
      </c>
      <c r="O542" s="15">
        <v>0</v>
      </c>
      <c r="P542" s="15">
        <v>0</v>
      </c>
      <c r="Q542" s="15">
        <v>0</v>
      </c>
      <c r="R542" s="15">
        <v>1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</row>
    <row r="543" spans="1:26" x14ac:dyDescent="0.3">
      <c r="A543" s="2" t="s">
        <v>1417</v>
      </c>
      <c r="B543" s="13" t="s">
        <v>1275</v>
      </c>
      <c r="C543" s="13" t="s">
        <v>1368</v>
      </c>
      <c r="D543" s="12" t="s">
        <v>103</v>
      </c>
      <c r="E543" s="13" t="s">
        <v>1670</v>
      </c>
      <c r="F543" s="2">
        <v>15</v>
      </c>
      <c r="G543" s="15">
        <v>104</v>
      </c>
      <c r="H543" s="7">
        <f>L543*'114成績輸入與落點儀表板'!$B$2+M543*'114成績輸入與落點儀表板'!$B$3+N543*'114成績輸入與落點儀表板'!$B$4+O543*'114成績輸入與落點儀表板'!$B$5+P543*'114成績輸入與落點儀表板'!$B$6+Q543*'114成績輸入與落點儀表板'!$B$7+R543*'114成績輸入與落點儀表板'!$B$8+S543*'114成績輸入與落點儀表板'!$B$9+T543*'114成績輸入與落點儀表板'!$B$10+U543*'114成績輸入與落點儀表板'!$B$11+V543*'114成績輸入與落點儀表板'!$B$12+W543*'114成績輸入與落點儀表板'!$B$13+X543*'114成績輸入與落點儀表板'!$B$14+Y543*'114成績輸入與落點儀表板'!$B$15+Z543*'114成績輸入與落點儀表板'!$B$16</f>
        <v>0</v>
      </c>
      <c r="I543" s="8">
        <f t="shared" si="16"/>
        <v>-104</v>
      </c>
      <c r="J543" s="2" t="str">
        <f t="shared" si="17"/>
        <v>FAIL</v>
      </c>
      <c r="K543" s="17" t="str">
        <f>IF(AND(IF('114成績輸入與落點儀表板'!$C$2="必須採計",L543&gt;0,IF('114成績輸入與落點儀表板'!$C$2="不可採計",L543=0,TRUE)),IF('114成績輸入與落點儀表板'!$C$3="必須採計",M543&gt;0,IF('114成績輸入與落點儀表板'!$C$3="不可採計",M543=0,TRUE)),IF('114成績輸入與落點儀表板'!$C$4="必須採計",N543&gt;0,IF('114成績輸入與落點儀表板'!$C$4="不可採計",N543=0,TRUE)),IF('114成績輸入與落點儀表板'!$C$5="必須採計",O543&gt;0,IF('114成績輸入與落點儀表板'!$C$5="不可採計",O543=0,TRUE)),IF('114成績輸入與落點儀表板'!$C$6="必須採計",P543&gt;0,IF('114成績輸入與落點儀表板'!$C$6="不可採計",P543=0,TRUE)),IF('114成績輸入與落點儀表板'!$C$7="必須採計",Q543&gt;0,IF('114成績輸入與落點儀表板'!$C$7="不可採計",Q543=0,TRUE)),IF('114成績輸入與落點儀表板'!$C$8="必須採計",R543&gt;0,IF('114成績輸入與落點儀表板'!$C$8="不可採計",R543=0,TRUE)),IF('114成績輸入與落點儀表板'!$C$9="必須採計",S543&gt;0,IF('114成績輸入與落點儀表板'!$C$9="不可採計",S543=0,TRUE)),IF('114成績輸入與落點儀表板'!$C$10="必須採計",T543&gt;0,IF('114成績輸入與落點儀表板'!$C$10="不可採計",T543=0,TRUE)),IF('114成績輸入與落點儀表板'!$C$11="必須採計",U543&gt;0,IF('114成績輸入與落點儀表板'!$C$11="不可採計",U543=0,TRUE)),IF('114成績輸入與落點儀表板'!$C$12="必須採計",V543&gt;0,IF('114成績輸入與落點儀表板'!$C$12="不可採計",V543=0,TRUE)),IF('114成績輸入與落點儀表板'!$C$13="必須採計",W543&gt;0,IF('114成績輸入與落點儀表板'!$C$13="不可採計",W543=0,TRUE)),IF('114成績輸入與落點儀表板'!$C$14="必須採計",X543&gt;0,IF('114成績輸入與落點儀表板'!$C$14="不可採計",X543=0,TRUE)),IF('114成績輸入與落點儀表板'!$C$15="必須採計",Y543&gt;0,IF('114成績輸入與落點儀表板'!$C$15="不可採計",Y543=0,TRUE)),IF('114成績輸入與落點儀表板'!$C$16="必須採計",Z543&gt;0,IF('114成績輸入與落點儀表板'!$C$16="不可採計",Z543=0,TRUE))),"✅ 符合","❌ 不符合")</f>
        <v>✅ 符合</v>
      </c>
      <c r="L543" s="15">
        <v>1</v>
      </c>
      <c r="M543" s="15">
        <v>1</v>
      </c>
      <c r="N543" s="15">
        <v>0</v>
      </c>
      <c r="O543" s="15">
        <v>0</v>
      </c>
      <c r="P543" s="15">
        <v>0</v>
      </c>
      <c r="Q543" s="15">
        <v>0</v>
      </c>
      <c r="R543" s="15">
        <v>2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</row>
    <row r="544" spans="1:26" ht="15.75" customHeight="1" x14ac:dyDescent="0.3">
      <c r="A544" s="2" t="s">
        <v>1419</v>
      </c>
      <c r="B544" s="13" t="s">
        <v>1275</v>
      </c>
      <c r="C544" s="13" t="s">
        <v>1371</v>
      </c>
      <c r="D544" s="12" t="s">
        <v>103</v>
      </c>
      <c r="E544" s="13" t="s">
        <v>1670</v>
      </c>
      <c r="F544" s="2">
        <v>12</v>
      </c>
      <c r="G544" s="15">
        <v>71</v>
      </c>
      <c r="H544" s="7">
        <f>L544*'114成績輸入與落點儀表板'!$B$2+M544*'114成績輸入與落點儀表板'!$B$3+N544*'114成績輸入與落點儀表板'!$B$4+O544*'114成績輸入與落點儀表板'!$B$5+P544*'114成績輸入與落點儀表板'!$B$6+Q544*'114成績輸入與落點儀表板'!$B$7+R544*'114成績輸入與落點儀表板'!$B$8+S544*'114成績輸入與落點儀表板'!$B$9+T544*'114成績輸入與落點儀表板'!$B$10+U544*'114成績輸入與落點儀表板'!$B$11+V544*'114成績輸入與落點儀表板'!$B$12+W544*'114成績輸入與落點儀表板'!$B$13+X544*'114成績輸入與落點儀表板'!$B$14+Y544*'114成績輸入與落點儀表板'!$B$15+Z544*'114成績輸入與落點儀表板'!$B$16</f>
        <v>0</v>
      </c>
      <c r="I544" s="8">
        <f t="shared" si="16"/>
        <v>-71</v>
      </c>
      <c r="J544" s="2" t="str">
        <f t="shared" si="17"/>
        <v>FAIL</v>
      </c>
      <c r="K544" s="17" t="str">
        <f>IF(AND(IF('114成績輸入與落點儀表板'!$C$2="必須採計",L544&gt;0,IF('114成績輸入與落點儀表板'!$C$2="不可採計",L544=0,TRUE)),IF('114成績輸入與落點儀表板'!$C$3="必須採計",M544&gt;0,IF('114成績輸入與落點儀表板'!$C$3="不可採計",M544=0,TRUE)),IF('114成績輸入與落點儀表板'!$C$4="必須採計",N544&gt;0,IF('114成績輸入與落點儀表板'!$C$4="不可採計",N544=0,TRUE)),IF('114成績輸入與落點儀表板'!$C$5="必須採計",O544&gt;0,IF('114成績輸入與落點儀表板'!$C$5="不可採計",O544=0,TRUE)),IF('114成績輸入與落點儀表板'!$C$6="必須採計",P544&gt;0,IF('114成績輸入與落點儀表板'!$C$6="不可採計",P544=0,TRUE)),IF('114成績輸入與落點儀表板'!$C$7="必須採計",Q544&gt;0,IF('114成績輸入與落點儀表板'!$C$7="不可採計",Q544=0,TRUE)),IF('114成績輸入與落點儀表板'!$C$8="必須採計",R544&gt;0,IF('114成績輸入與落點儀表板'!$C$8="不可採計",R544=0,TRUE)),IF('114成績輸入與落點儀表板'!$C$9="必須採計",S544&gt;0,IF('114成績輸入與落點儀表板'!$C$9="不可採計",S544=0,TRUE)),IF('114成績輸入與落點儀表板'!$C$10="必須採計",T544&gt;0,IF('114成績輸入與落點儀表板'!$C$10="不可採計",T544=0,TRUE)),IF('114成績輸入與落點儀表板'!$C$11="必須採計",U544&gt;0,IF('114成績輸入與落點儀表板'!$C$11="不可採計",U544=0,TRUE)),IF('114成績輸入與落點儀表板'!$C$12="必須採計",V544&gt;0,IF('114成績輸入與落點儀表板'!$C$12="不可採計",V544=0,TRUE)),IF('114成績輸入與落點儀表板'!$C$13="必須採計",W544&gt;0,IF('114成績輸入與落點儀表板'!$C$13="不可採計",W544=0,TRUE)),IF('114成績輸入與落點儀表板'!$C$14="必須採計",X544&gt;0,IF('114成績輸入與落點儀表板'!$C$14="不可採計",X544=0,TRUE)),IF('114成績輸入與落點儀表板'!$C$15="必須採計",Y544&gt;0,IF('114成績輸入與落點儀表板'!$C$15="不可採計",Y544=0,TRUE)),IF('114成績輸入與落點儀表板'!$C$16="必須採計",Z544&gt;0,IF('114成績輸入與落點儀表板'!$C$16="不可採計",Z544=0,TRUE))),"✅ 符合","❌ 不符合")</f>
        <v>✅ 符合</v>
      </c>
      <c r="L544" s="15">
        <v>1</v>
      </c>
      <c r="M544" s="15">
        <v>1</v>
      </c>
      <c r="N544" s="15">
        <v>0</v>
      </c>
      <c r="O544" s="15">
        <v>0</v>
      </c>
      <c r="P544" s="15">
        <v>0</v>
      </c>
      <c r="Q544" s="15">
        <v>0</v>
      </c>
      <c r="R544" s="15">
        <v>2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</row>
    <row r="545" spans="1:26" x14ac:dyDescent="0.3">
      <c r="A545" s="2" t="s">
        <v>1421</v>
      </c>
      <c r="B545" s="13" t="s">
        <v>1275</v>
      </c>
      <c r="C545" s="13" t="s">
        <v>1373</v>
      </c>
      <c r="D545" s="12" t="s">
        <v>103</v>
      </c>
      <c r="E545" s="13" t="s">
        <v>1670</v>
      </c>
      <c r="F545" s="2">
        <v>12</v>
      </c>
      <c r="G545" s="15">
        <v>88</v>
      </c>
      <c r="H545" s="7">
        <f>L545*'114成績輸入與落點儀表板'!$B$2+M545*'114成績輸入與落點儀表板'!$B$3+N545*'114成績輸入與落點儀表板'!$B$4+O545*'114成績輸入與落點儀表板'!$B$5+P545*'114成績輸入與落點儀表板'!$B$6+Q545*'114成績輸入與落點儀表板'!$B$7+R545*'114成績輸入與落點儀表板'!$B$8+S545*'114成績輸入與落點儀表板'!$B$9+T545*'114成績輸入與落點儀表板'!$B$10+U545*'114成績輸入與落點儀表板'!$B$11+V545*'114成績輸入與落點儀表板'!$B$12+W545*'114成績輸入與落點儀表板'!$B$13+X545*'114成績輸入與落點儀表板'!$B$14+Y545*'114成績輸入與落點儀表板'!$B$15+Z545*'114成績輸入與落點儀表板'!$B$16</f>
        <v>0</v>
      </c>
      <c r="I545" s="8">
        <f t="shared" si="16"/>
        <v>-88</v>
      </c>
      <c r="J545" s="2" t="str">
        <f t="shared" si="17"/>
        <v>FAIL</v>
      </c>
      <c r="K545" s="17" t="str">
        <f>IF(AND(IF('114成績輸入與落點儀表板'!$C$2="必須採計",L545&gt;0,IF('114成績輸入與落點儀表板'!$C$2="不可採計",L545=0,TRUE)),IF('114成績輸入與落點儀表板'!$C$3="必須採計",M545&gt;0,IF('114成績輸入與落點儀表板'!$C$3="不可採計",M545=0,TRUE)),IF('114成績輸入與落點儀表板'!$C$4="必須採計",N545&gt;0,IF('114成績輸入與落點儀表板'!$C$4="不可採計",N545=0,TRUE)),IF('114成績輸入與落點儀表板'!$C$5="必須採計",O545&gt;0,IF('114成績輸入與落點儀表板'!$C$5="不可採計",O545=0,TRUE)),IF('114成績輸入與落點儀表板'!$C$6="必須採計",P545&gt;0,IF('114成績輸入與落點儀表板'!$C$6="不可採計",P545=0,TRUE)),IF('114成績輸入與落點儀表板'!$C$7="必須採計",Q545&gt;0,IF('114成績輸入與落點儀表板'!$C$7="不可採計",Q545=0,TRUE)),IF('114成績輸入與落點儀表板'!$C$8="必須採計",R545&gt;0,IF('114成績輸入與落點儀表板'!$C$8="不可採計",R545=0,TRUE)),IF('114成績輸入與落點儀表板'!$C$9="必須採計",S545&gt;0,IF('114成績輸入與落點儀表板'!$C$9="不可採計",S545=0,TRUE)),IF('114成績輸入與落點儀表板'!$C$10="必須採計",T545&gt;0,IF('114成績輸入與落點儀表板'!$C$10="不可採計",T545=0,TRUE)),IF('114成績輸入與落點儀表板'!$C$11="必須採計",U545&gt;0,IF('114成績輸入與落點儀表板'!$C$11="不可採計",U545=0,TRUE)),IF('114成績輸入與落點儀表板'!$C$12="必須採計",V545&gt;0,IF('114成績輸入與落點儀表板'!$C$12="不可採計",V545=0,TRUE)),IF('114成績輸入與落點儀表板'!$C$13="必須採計",W545&gt;0,IF('114成績輸入與落點儀表板'!$C$13="不可採計",W545=0,TRUE)),IF('114成績輸入與落點儀表板'!$C$14="必須採計",X545&gt;0,IF('114成績輸入與落點儀表板'!$C$14="不可採計",X545=0,TRUE)),IF('114成績輸入與落點儀表板'!$C$15="必須採計",Y545&gt;0,IF('114成績輸入與落點儀表板'!$C$15="不可採計",Y545=0,TRUE)),IF('114成績輸入與落點儀表板'!$C$16="必須採計",Z545&gt;0,IF('114成績輸入與落點儀表板'!$C$16="不可採計",Z545=0,TRUE))),"✅ 符合","❌ 不符合")</f>
        <v>✅ 符合</v>
      </c>
      <c r="L545" s="15">
        <v>1</v>
      </c>
      <c r="M545" s="15">
        <v>1</v>
      </c>
      <c r="N545" s="15">
        <v>0</v>
      </c>
      <c r="O545" s="15">
        <v>0</v>
      </c>
      <c r="P545" s="15">
        <v>0</v>
      </c>
      <c r="Q545" s="15">
        <v>0</v>
      </c>
      <c r="R545" s="15">
        <v>2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</row>
    <row r="546" spans="1:26" ht="15.75" customHeight="1" x14ac:dyDescent="0.3">
      <c r="A546" s="2" t="s">
        <v>1424</v>
      </c>
      <c r="B546" s="13" t="s">
        <v>1275</v>
      </c>
      <c r="C546" s="13" t="s">
        <v>937</v>
      </c>
      <c r="D546" s="12" t="s">
        <v>103</v>
      </c>
      <c r="E546" s="13" t="s">
        <v>5108</v>
      </c>
      <c r="F546" s="2">
        <v>21</v>
      </c>
      <c r="G546" s="15">
        <v>99.5</v>
      </c>
      <c r="H546" s="7">
        <f>L546*'114成績輸入與落點儀表板'!$B$2+M546*'114成績輸入與落點儀表板'!$B$3+N546*'114成績輸入與落點儀表板'!$B$4+O546*'114成績輸入與落點儀表板'!$B$5+P546*'114成績輸入與落點儀表板'!$B$6+Q546*'114成績輸入與落點儀表板'!$B$7+R546*'114成績輸入與落點儀表板'!$B$8+S546*'114成績輸入與落點儀表板'!$B$9+T546*'114成績輸入與落點儀表板'!$B$10+U546*'114成績輸入與落點儀表板'!$B$11+V546*'114成績輸入與落點儀表板'!$B$12+W546*'114成績輸入與落點儀表板'!$B$13+X546*'114成績輸入與落點儀表板'!$B$14+Y546*'114成績輸入與落點儀表板'!$B$15+Z546*'114成績輸入與落點儀表板'!$B$16</f>
        <v>0</v>
      </c>
      <c r="I546" s="8">
        <f t="shared" si="16"/>
        <v>-99.5</v>
      </c>
      <c r="J546" s="2" t="str">
        <f t="shared" si="17"/>
        <v>FAIL</v>
      </c>
      <c r="K546" s="17" t="str">
        <f>IF(AND(IF('114成績輸入與落點儀表板'!$C$2="必須採計",L546&gt;0,IF('114成績輸入與落點儀表板'!$C$2="不可採計",L546=0,TRUE)),IF('114成績輸入與落點儀表板'!$C$3="必須採計",M546&gt;0,IF('114成績輸入與落點儀表板'!$C$3="不可採計",M546=0,TRUE)),IF('114成績輸入與落點儀表板'!$C$4="必須採計",N546&gt;0,IF('114成績輸入與落點儀表板'!$C$4="不可採計",N546=0,TRUE)),IF('114成績輸入與落點儀表板'!$C$5="必須採計",O546&gt;0,IF('114成績輸入與落點儀表板'!$C$5="不可採計",O546=0,TRUE)),IF('114成績輸入與落點儀表板'!$C$6="必須採計",P546&gt;0,IF('114成績輸入與落點儀表板'!$C$6="不可採計",P546=0,TRUE)),IF('114成績輸入與落點儀表板'!$C$7="必須採計",Q546&gt;0,IF('114成績輸入與落點儀表板'!$C$7="不可採計",Q546=0,TRUE)),IF('114成績輸入與落點儀表板'!$C$8="必須採計",R546&gt;0,IF('114成績輸入與落點儀表板'!$C$8="不可採計",R546=0,TRUE)),IF('114成績輸入與落點儀表板'!$C$9="必須採計",S546&gt;0,IF('114成績輸入與落點儀表板'!$C$9="不可採計",S546=0,TRUE)),IF('114成績輸入與落點儀表板'!$C$10="必須採計",T546&gt;0,IF('114成績輸入與落點儀表板'!$C$10="不可採計",T546=0,TRUE)),IF('114成績輸入與落點儀表板'!$C$11="必須採計",U546&gt;0,IF('114成績輸入與落點儀表板'!$C$11="不可採計",U546=0,TRUE)),IF('114成績輸入與落點儀表板'!$C$12="必須採計",V546&gt;0,IF('114成績輸入與落點儀表板'!$C$12="不可採計",V546=0,TRUE)),IF('114成績輸入與落點儀表板'!$C$13="必須採計",W546&gt;0,IF('114成績輸入與落點儀表板'!$C$13="不可採計",W546=0,TRUE)),IF('114成績輸入與落點儀表板'!$C$14="必須採計",X546&gt;0,IF('114成績輸入與落點儀表板'!$C$14="不可採計",X546=0,TRUE)),IF('114成績輸入與落點儀表板'!$C$15="必須採計",Y546&gt;0,IF('114成績輸入與落點儀表板'!$C$15="不可採計",Y546=0,TRUE)),IF('114成績輸入與落點儀表板'!$C$16="必須採計",Z546&gt;0,IF('114成績輸入與落點儀表板'!$C$16="不可採計",Z546=0,TRUE))),"✅ 符合","❌ 不符合")</f>
        <v>✅ 符合</v>
      </c>
      <c r="L546" s="15">
        <v>2</v>
      </c>
      <c r="M546" s="15">
        <v>1</v>
      </c>
      <c r="N546" s="15">
        <v>1.5</v>
      </c>
      <c r="O546" s="15">
        <v>0</v>
      </c>
      <c r="P546" s="15">
        <v>0</v>
      </c>
      <c r="Q546" s="15">
        <v>0</v>
      </c>
      <c r="R546" s="15">
        <v>1</v>
      </c>
      <c r="S546" s="15">
        <v>2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</row>
    <row r="547" spans="1:26" x14ac:dyDescent="0.3">
      <c r="A547" s="2" t="s">
        <v>1427</v>
      </c>
      <c r="B547" s="13" t="s">
        <v>1275</v>
      </c>
      <c r="C547" s="13" t="s">
        <v>523</v>
      </c>
      <c r="D547" s="12" t="s">
        <v>103</v>
      </c>
      <c r="E547" s="13" t="s">
        <v>2109</v>
      </c>
      <c r="F547" s="2">
        <v>24</v>
      </c>
      <c r="G547" s="15">
        <v>138</v>
      </c>
      <c r="H547" s="7">
        <f>L547*'114成績輸入與落點儀表板'!$B$2+M547*'114成績輸入與落點儀表板'!$B$3+N547*'114成績輸入與落點儀表板'!$B$4+O547*'114成績輸入與落點儀表板'!$B$5+P547*'114成績輸入與落點儀表板'!$B$6+Q547*'114成績輸入與落點儀表板'!$B$7+R547*'114成績輸入與落點儀表板'!$B$8+S547*'114成績輸入與落點儀表板'!$B$9+T547*'114成績輸入與落點儀表板'!$B$10+U547*'114成績輸入與落點儀表板'!$B$11+V547*'114成績輸入與落點儀表板'!$B$12+W547*'114成績輸入與落點儀表板'!$B$13+X547*'114成績輸入與落點儀表板'!$B$14+Y547*'114成績輸入與落點儀表板'!$B$15+Z547*'114成績輸入與落點儀表板'!$B$16</f>
        <v>0</v>
      </c>
      <c r="I547" s="8">
        <f t="shared" si="16"/>
        <v>-138</v>
      </c>
      <c r="J547" s="2" t="str">
        <f t="shared" si="17"/>
        <v>FAIL</v>
      </c>
      <c r="K547" s="17" t="str">
        <f>IF(AND(IF('114成績輸入與落點儀表板'!$C$2="必須採計",L547&gt;0,IF('114成績輸入與落點儀表板'!$C$2="不可採計",L547=0,TRUE)),IF('114成績輸入與落點儀表板'!$C$3="必須採計",M547&gt;0,IF('114成績輸入與落點儀表板'!$C$3="不可採計",M547=0,TRUE)),IF('114成績輸入與落點儀表板'!$C$4="必須採計",N547&gt;0,IF('114成績輸入與落點儀表板'!$C$4="不可採計",N547=0,TRUE)),IF('114成績輸入與落點儀表板'!$C$5="必須採計",O547&gt;0,IF('114成績輸入與落點儀表板'!$C$5="不可採計",O547=0,TRUE)),IF('114成績輸入與落點儀表板'!$C$6="必須採計",P547&gt;0,IF('114成績輸入與落點儀表板'!$C$6="不可採計",P547=0,TRUE)),IF('114成績輸入與落點儀表板'!$C$7="必須採計",Q547&gt;0,IF('114成績輸入與落點儀表板'!$C$7="不可採計",Q547=0,TRUE)),IF('114成績輸入與落點儀表板'!$C$8="必須採計",R547&gt;0,IF('114成績輸入與落點儀表板'!$C$8="不可採計",R547=0,TRUE)),IF('114成績輸入與落點儀表板'!$C$9="必須採計",S547&gt;0,IF('114成績輸入與落點儀表板'!$C$9="不可採計",S547=0,TRUE)),IF('114成績輸入與落點儀表板'!$C$10="必須採計",T547&gt;0,IF('114成績輸入與落點儀表板'!$C$10="不可採計",T547=0,TRUE)),IF('114成績輸入與落點儀表板'!$C$11="必須採計",U547&gt;0,IF('114成績輸入與落點儀表板'!$C$11="不可採計",U547=0,TRUE)),IF('114成績輸入與落點儀表板'!$C$12="必須採計",V547&gt;0,IF('114成績輸入與落點儀表板'!$C$12="不可採計",V547=0,TRUE)),IF('114成績輸入與落點儀表板'!$C$13="必須採計",W547&gt;0,IF('114成績輸入與落點儀表板'!$C$13="不可採計",W547=0,TRUE)),IF('114成績輸入與落點儀表板'!$C$14="必須採計",X547&gt;0,IF('114成績輸入與落點儀表板'!$C$14="不可採計",X547=0,TRUE)),IF('114成績輸入與落點儀表板'!$C$15="必須採計",Y547&gt;0,IF('114成績輸入與落點儀表板'!$C$15="不可採計",Y547=0,TRUE)),IF('114成績輸入與落點儀表板'!$C$16="必須採計",Z547&gt;0,IF('114成績輸入與落點儀表板'!$C$16="不可採計",Z547=0,TRUE))),"✅ 符合","❌ 不符合")</f>
        <v>✅ 符合</v>
      </c>
      <c r="L547" s="15">
        <v>1</v>
      </c>
      <c r="M547" s="15">
        <v>2</v>
      </c>
      <c r="N547" s="15">
        <v>2</v>
      </c>
      <c r="O547" s="15">
        <v>0</v>
      </c>
      <c r="P547" s="15">
        <v>0</v>
      </c>
      <c r="Q547" s="15">
        <v>0</v>
      </c>
      <c r="R547" s="15">
        <v>2</v>
      </c>
      <c r="S547" s="15">
        <v>1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</row>
    <row r="548" spans="1:26" ht="15.75" customHeight="1" x14ac:dyDescent="0.3">
      <c r="A548" s="2" t="s">
        <v>1430</v>
      </c>
      <c r="B548" s="13" t="s">
        <v>1275</v>
      </c>
      <c r="C548" s="13" t="s">
        <v>4250</v>
      </c>
      <c r="D548" s="12" t="s">
        <v>103</v>
      </c>
      <c r="E548" s="13" t="s">
        <v>5109</v>
      </c>
      <c r="F548" s="2">
        <v>3</v>
      </c>
      <c r="G548" s="15">
        <v>82</v>
      </c>
      <c r="H548" s="7">
        <f>L548*'114成績輸入與落點儀表板'!$B$2+M548*'114成績輸入與落點儀表板'!$B$3+N548*'114成績輸入與落點儀表板'!$B$4+O548*'114成績輸入與落點儀表板'!$B$5+P548*'114成績輸入與落點儀表板'!$B$6+Q548*'114成績輸入與落點儀表板'!$B$7+R548*'114成績輸入與落點儀表板'!$B$8+S548*'114成績輸入與落點儀表板'!$B$9+T548*'114成績輸入與落點儀表板'!$B$10+U548*'114成績輸入與落點儀表板'!$B$11+V548*'114成績輸入與落點儀表板'!$B$12+W548*'114成績輸入與落點儀表板'!$B$13+X548*'114成績輸入與落點儀表板'!$B$14+Y548*'114成績輸入與落點儀表板'!$B$15+Z548*'114成績輸入與落點儀表板'!$B$16</f>
        <v>0</v>
      </c>
      <c r="I548" s="8">
        <f t="shared" si="16"/>
        <v>-82</v>
      </c>
      <c r="J548" s="2" t="str">
        <f t="shared" si="17"/>
        <v>FAIL</v>
      </c>
      <c r="K548" s="17" t="str">
        <f>IF(AND(IF('114成績輸入與落點儀表板'!$C$2="必須採計",L548&gt;0,IF('114成績輸入與落點儀表板'!$C$2="不可採計",L548=0,TRUE)),IF('114成績輸入與落點儀表板'!$C$3="必須採計",M548&gt;0,IF('114成績輸入與落點儀表板'!$C$3="不可採計",M548=0,TRUE)),IF('114成績輸入與落點儀表板'!$C$4="必須採計",N548&gt;0,IF('114成績輸入與落點儀表板'!$C$4="不可採計",N548=0,TRUE)),IF('114成績輸入與落點儀表板'!$C$5="必須採計",O548&gt;0,IF('114成績輸入與落點儀表板'!$C$5="不可採計",O548=0,TRUE)),IF('114成績輸入與落點儀表板'!$C$6="必須採計",P548&gt;0,IF('114成績輸入與落點儀表板'!$C$6="不可採計",P548=0,TRUE)),IF('114成績輸入與落點儀表板'!$C$7="必須採計",Q548&gt;0,IF('114成績輸入與落點儀表板'!$C$7="不可採計",Q548=0,TRUE)),IF('114成績輸入與落點儀表板'!$C$8="必須採計",R548&gt;0,IF('114成績輸入與落點儀表板'!$C$8="不可採計",R548=0,TRUE)),IF('114成績輸入與落點儀表板'!$C$9="必須採計",S548&gt;0,IF('114成績輸入與落點儀表板'!$C$9="不可採計",S548=0,TRUE)),IF('114成績輸入與落點儀表板'!$C$10="必須採計",T548&gt;0,IF('114成績輸入與落點儀表板'!$C$10="不可採計",T548=0,TRUE)),IF('114成績輸入與落點儀表板'!$C$11="必須採計",U548&gt;0,IF('114成績輸入與落點儀表板'!$C$11="不可採計",U548=0,TRUE)),IF('114成績輸入與落點儀表板'!$C$12="必須採計",V548&gt;0,IF('114成績輸入與落點儀表板'!$C$12="不可採計",V548=0,TRUE)),IF('114成績輸入與落點儀表板'!$C$13="必須採計",W548&gt;0,IF('114成績輸入與落點儀表板'!$C$13="不可採計",W548=0,TRUE)),IF('114成績輸入與落點儀表板'!$C$14="必須採計",X548&gt;0,IF('114成績輸入與落點儀表板'!$C$14="不可採計",X548=0,TRUE)),IF('114成績輸入與落點儀表板'!$C$15="必須採計",Y548&gt;0,IF('114成績輸入與落點儀表板'!$C$15="不可採計",Y548=0,TRUE)),IF('114成績輸入與落點儀表板'!$C$16="必須採計",Z548&gt;0,IF('114成績輸入與落點儀表板'!$C$16="不可採計",Z548=0,TRUE))),"✅ 符合","❌ 不符合")</f>
        <v>✅ 符合</v>
      </c>
      <c r="L548" s="15">
        <v>2</v>
      </c>
      <c r="M548" s="15">
        <v>0</v>
      </c>
      <c r="N548" s="15">
        <v>1.5</v>
      </c>
      <c r="O548" s="15">
        <v>0</v>
      </c>
      <c r="P548" s="15">
        <v>0</v>
      </c>
      <c r="Q548" s="15">
        <v>0</v>
      </c>
      <c r="R548" s="15">
        <v>1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</row>
    <row r="549" spans="1:26" x14ac:dyDescent="0.3">
      <c r="A549" s="2" t="s">
        <v>1433</v>
      </c>
      <c r="B549" s="13" t="s">
        <v>1275</v>
      </c>
      <c r="C549" s="13" t="s">
        <v>4251</v>
      </c>
      <c r="D549" s="12" t="s">
        <v>103</v>
      </c>
      <c r="E549" s="13" t="s">
        <v>5110</v>
      </c>
      <c r="F549" s="2">
        <v>3</v>
      </c>
      <c r="G549" s="15">
        <v>92</v>
      </c>
      <c r="H549" s="7">
        <f>L549*'114成績輸入與落點儀表板'!$B$2+M549*'114成績輸入與落點儀表板'!$B$3+N549*'114成績輸入與落點儀表板'!$B$4+O549*'114成績輸入與落點儀表板'!$B$5+P549*'114成績輸入與落點儀表板'!$B$6+Q549*'114成績輸入與落點儀表板'!$B$7+R549*'114成績輸入與落點儀表板'!$B$8+S549*'114成績輸入與落點儀表板'!$B$9+T549*'114成績輸入與落點儀表板'!$B$10+U549*'114成績輸入與落點儀表板'!$B$11+V549*'114成績輸入與落點儀表板'!$B$12+W549*'114成績輸入與落點儀表板'!$B$13+X549*'114成績輸入與落點儀表板'!$B$14+Y549*'114成績輸入與落點儀表板'!$B$15+Z549*'114成績輸入與落點儀表板'!$B$16</f>
        <v>0</v>
      </c>
      <c r="I549" s="8">
        <f t="shared" si="16"/>
        <v>-92</v>
      </c>
      <c r="J549" s="2" t="str">
        <f t="shared" si="17"/>
        <v>FAIL</v>
      </c>
      <c r="K549" s="17" t="str">
        <f>IF(AND(IF('114成績輸入與落點儀表板'!$C$2="必須採計",L549&gt;0,IF('114成績輸入與落點儀表板'!$C$2="不可採計",L549=0,TRUE)),IF('114成績輸入與落點儀表板'!$C$3="必須採計",M549&gt;0,IF('114成績輸入與落點儀表板'!$C$3="不可採計",M549=0,TRUE)),IF('114成績輸入與落點儀表板'!$C$4="必須採計",N549&gt;0,IF('114成績輸入與落點儀表板'!$C$4="不可採計",N549=0,TRUE)),IF('114成績輸入與落點儀表板'!$C$5="必須採計",O549&gt;0,IF('114成績輸入與落點儀表板'!$C$5="不可採計",O549=0,TRUE)),IF('114成績輸入與落點儀表板'!$C$6="必須採計",P549&gt;0,IF('114成績輸入與落點儀表板'!$C$6="不可採計",P549=0,TRUE)),IF('114成績輸入與落點儀表板'!$C$7="必須採計",Q549&gt;0,IF('114成績輸入與落點儀表板'!$C$7="不可採計",Q549=0,TRUE)),IF('114成績輸入與落點儀表板'!$C$8="必須採計",R549&gt;0,IF('114成績輸入與落點儀表板'!$C$8="不可採計",R549=0,TRUE)),IF('114成績輸入與落點儀表板'!$C$9="必須採計",S549&gt;0,IF('114成績輸入與落點儀表板'!$C$9="不可採計",S549=0,TRUE)),IF('114成績輸入與落點儀表板'!$C$10="必須採計",T549&gt;0,IF('114成績輸入與落點儀表板'!$C$10="不可採計",T549=0,TRUE)),IF('114成績輸入與落點儀表板'!$C$11="必須採計",U549&gt;0,IF('114成績輸入與落點儀表板'!$C$11="不可採計",U549=0,TRUE)),IF('114成績輸入與落點儀表板'!$C$12="必須採計",V549&gt;0,IF('114成績輸入與落點儀表板'!$C$12="不可採計",V549=0,TRUE)),IF('114成績輸入與落點儀表板'!$C$13="必須採計",W549&gt;0,IF('114成績輸入與落點儀表板'!$C$13="不可採計",W549=0,TRUE)),IF('114成績輸入與落點儀表板'!$C$14="必須採計",X549&gt;0,IF('114成績輸入與落點儀表板'!$C$14="不可採計",X549=0,TRUE)),IF('114成績輸入與落點儀表板'!$C$15="必須採計",Y549&gt;0,IF('114成績輸入與落點儀表板'!$C$15="不可採計",Y549=0,TRUE)),IF('114成績輸入與落點儀表板'!$C$16="必須採計",Z549&gt;0,IF('114成績輸入與落點儀表板'!$C$16="不可採計",Z549=0,TRUE))),"✅ 符合","❌ 不符合")</f>
        <v>✅ 符合</v>
      </c>
      <c r="L549" s="15">
        <v>2</v>
      </c>
      <c r="M549" s="15">
        <v>0</v>
      </c>
      <c r="N549" s="15">
        <v>1</v>
      </c>
      <c r="O549" s="15">
        <v>0</v>
      </c>
      <c r="P549" s="15">
        <v>0</v>
      </c>
      <c r="Q549" s="15">
        <v>0</v>
      </c>
      <c r="R549" s="15">
        <v>0</v>
      </c>
      <c r="S549" s="15">
        <v>1.5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</row>
    <row r="550" spans="1:26" ht="15.75" customHeight="1" x14ac:dyDescent="0.3">
      <c r="A550" s="2" t="s">
        <v>1436</v>
      </c>
      <c r="B550" s="13" t="s">
        <v>1385</v>
      </c>
      <c r="C550" s="13" t="s">
        <v>1386</v>
      </c>
      <c r="D550" s="12" t="s">
        <v>73</v>
      </c>
      <c r="E550" s="13" t="s">
        <v>4252</v>
      </c>
      <c r="F550" s="2">
        <v>23</v>
      </c>
      <c r="G550" s="15">
        <v>97.5</v>
      </c>
      <c r="H550" s="7">
        <f>L550*'114成績輸入與落點儀表板'!$B$2+M550*'114成績輸入與落點儀表板'!$B$3+N550*'114成績輸入與落點儀表板'!$B$4+O550*'114成績輸入與落點儀表板'!$B$5+P550*'114成績輸入與落點儀表板'!$B$6+Q550*'114成績輸入與落點儀表板'!$B$7+R550*'114成績輸入與落點儀表板'!$B$8+S550*'114成績輸入與落點儀表板'!$B$9+T550*'114成績輸入與落點儀表板'!$B$10+U550*'114成績輸入與落點儀表板'!$B$11+V550*'114成績輸入與落點儀表板'!$B$12+W550*'114成績輸入與落點儀表板'!$B$13+X550*'114成績輸入與落點儀表板'!$B$14+Y550*'114成績輸入與落點儀表板'!$B$15+Z550*'114成績輸入與落點儀表板'!$B$16</f>
        <v>0</v>
      </c>
      <c r="I550" s="8">
        <f t="shared" si="16"/>
        <v>-97.5</v>
      </c>
      <c r="J550" s="2" t="str">
        <f t="shared" si="17"/>
        <v>FAIL</v>
      </c>
      <c r="K550" s="17" t="str">
        <f>IF(AND(IF('114成績輸入與落點儀表板'!$C$2="必須採計",L550&gt;0,IF('114成績輸入與落點儀表板'!$C$2="不可採計",L550=0,TRUE)),IF('114成績輸入與落點儀表板'!$C$3="必須採計",M550&gt;0,IF('114成績輸入與落點儀表板'!$C$3="不可採計",M550=0,TRUE)),IF('114成績輸入與落點儀表板'!$C$4="必須採計",N550&gt;0,IF('114成績輸入與落點儀表板'!$C$4="不可採計",N550=0,TRUE)),IF('114成績輸入與落點儀表板'!$C$5="必須採計",O550&gt;0,IF('114成績輸入與落點儀表板'!$C$5="不可採計",O550=0,TRUE)),IF('114成績輸入與落點儀表板'!$C$6="必須採計",P550&gt;0,IF('114成績輸入與落點儀表板'!$C$6="不可採計",P550=0,TRUE)),IF('114成績輸入與落點儀表板'!$C$7="必須採計",Q550&gt;0,IF('114成績輸入與落點儀表板'!$C$7="不可採計",Q550=0,TRUE)),IF('114成績輸入與落點儀表板'!$C$8="必須採計",R550&gt;0,IF('114成績輸入與落點儀表板'!$C$8="不可採計",R550=0,TRUE)),IF('114成績輸入與落點儀表板'!$C$9="必須採計",S550&gt;0,IF('114成績輸入與落點儀表板'!$C$9="不可採計",S550=0,TRUE)),IF('114成績輸入與落點儀表板'!$C$10="必須採計",T550&gt;0,IF('114成績輸入與落點儀表板'!$C$10="不可採計",T550=0,TRUE)),IF('114成績輸入與落點儀表板'!$C$11="必須採計",U550&gt;0,IF('114成績輸入與落點儀表板'!$C$11="不可採計",U550=0,TRUE)),IF('114成績輸入與落點儀表板'!$C$12="必須採計",V550&gt;0,IF('114成績輸入與落點儀表板'!$C$12="不可採計",V550=0,TRUE)),IF('114成績輸入與落點儀表板'!$C$13="必須採計",W550&gt;0,IF('114成績輸入與落點儀表板'!$C$13="不可採計",W550=0,TRUE)),IF('114成績輸入與落點儀表板'!$C$14="必須採計",X550&gt;0,IF('114成績輸入與落點儀表板'!$C$14="不可採計",X550=0,TRUE)),IF('114成績輸入與落點儀表板'!$C$15="必須採計",Y550&gt;0,IF('114成績輸入與落點儀表板'!$C$15="不可採計",Y550=0,TRUE)),IF('114成績輸入與落點儀表板'!$C$16="必須採計",Z550&gt;0,IF('114成績輸入與落點儀表板'!$C$16="不可採計",Z550=0,TRUE))),"✅ 符合","❌ 不符合")</f>
        <v>✅ 符合</v>
      </c>
      <c r="L550" s="15">
        <v>2</v>
      </c>
      <c r="M550" s="15">
        <v>1</v>
      </c>
      <c r="N550" s="15">
        <v>1.5</v>
      </c>
      <c r="O550" s="15">
        <v>0</v>
      </c>
      <c r="P550" s="15">
        <v>0</v>
      </c>
      <c r="Q550" s="15">
        <v>0</v>
      </c>
      <c r="R550" s="15">
        <v>1.5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</row>
    <row r="551" spans="1:26" x14ac:dyDescent="0.3">
      <c r="A551" s="2" t="s">
        <v>1437</v>
      </c>
      <c r="B551" s="13" t="s">
        <v>1385</v>
      </c>
      <c r="C551" s="13" t="s">
        <v>1389</v>
      </c>
      <c r="D551" s="12" t="s">
        <v>103</v>
      </c>
      <c r="E551" s="13" t="s">
        <v>5111</v>
      </c>
      <c r="F551" s="2">
        <v>6</v>
      </c>
      <c r="G551" s="15">
        <v>118</v>
      </c>
      <c r="H551" s="7">
        <f>L551*'114成績輸入與落點儀表板'!$B$2+M551*'114成績輸入與落點儀表板'!$B$3+N551*'114成績輸入與落點儀表板'!$B$4+O551*'114成績輸入與落點儀表板'!$B$5+P551*'114成績輸入與落點儀表板'!$B$6+Q551*'114成績輸入與落點儀表板'!$B$7+R551*'114成績輸入與落點儀表板'!$B$8+S551*'114成績輸入與落點儀表板'!$B$9+T551*'114成績輸入與落點儀表板'!$B$10+U551*'114成績輸入與落點儀表板'!$B$11+V551*'114成績輸入與落點儀表板'!$B$12+W551*'114成績輸入與落點儀表板'!$B$13+X551*'114成績輸入與落點儀表板'!$B$14+Y551*'114成績輸入與落點儀表板'!$B$15+Z551*'114成績輸入與落點儀表板'!$B$16</f>
        <v>0</v>
      </c>
      <c r="I551" s="8">
        <f t="shared" si="16"/>
        <v>-118</v>
      </c>
      <c r="J551" s="2" t="str">
        <f t="shared" si="17"/>
        <v>FAIL</v>
      </c>
      <c r="K551" s="17" t="str">
        <f>IF(AND(IF('114成績輸入與落點儀表板'!$C$2="必須採計",L551&gt;0,IF('114成績輸入與落點儀表板'!$C$2="不可採計",L551=0,TRUE)),IF('114成績輸入與落點儀表板'!$C$3="必須採計",M551&gt;0,IF('114成績輸入與落點儀表板'!$C$3="不可採計",M551=0,TRUE)),IF('114成績輸入與落點儀表板'!$C$4="必須採計",N551&gt;0,IF('114成績輸入與落點儀表板'!$C$4="不可採計",N551=0,TRUE)),IF('114成績輸入與落點儀表板'!$C$5="必須採計",O551&gt;0,IF('114成績輸入與落點儀表板'!$C$5="不可採計",O551=0,TRUE)),IF('114成績輸入與落點儀表板'!$C$6="必須採計",P551&gt;0,IF('114成績輸入與落點儀表板'!$C$6="不可採計",P551=0,TRUE)),IF('114成績輸入與落點儀表板'!$C$7="必須採計",Q551&gt;0,IF('114成績輸入與落點儀表板'!$C$7="不可採計",Q551=0,TRUE)),IF('114成績輸入與落點儀表板'!$C$8="必須採計",R551&gt;0,IF('114成績輸入與落點儀表板'!$C$8="不可採計",R551=0,TRUE)),IF('114成績輸入與落點儀表板'!$C$9="必須採計",S551&gt;0,IF('114成績輸入與落點儀表板'!$C$9="不可採計",S551=0,TRUE)),IF('114成績輸入與落點儀表板'!$C$10="必須採計",T551&gt;0,IF('114成績輸入與落點儀表板'!$C$10="不可採計",T551=0,TRUE)),IF('114成績輸入與落點儀表板'!$C$11="必須採計",U551&gt;0,IF('114成績輸入與落點儀表板'!$C$11="不可採計",U551=0,TRUE)),IF('114成績輸入與落點儀表板'!$C$12="必須採計",V551&gt;0,IF('114成績輸入與落點儀表板'!$C$12="不可採計",V551=0,TRUE)),IF('114成績輸入與落點儀表板'!$C$13="必須採計",W551&gt;0,IF('114成績輸入與落點儀表板'!$C$13="不可採計",W551=0,TRUE)),IF('114成績輸入與落點儀表板'!$C$14="必須採計",X551&gt;0,IF('114成績輸入與落點儀表板'!$C$14="不可採計",X551=0,TRUE)),IF('114成績輸入與落點儀表板'!$C$15="必須採計",Y551&gt;0,IF('114成績輸入與落點儀表板'!$C$15="不可採計",Y551=0,TRUE)),IF('114成績輸入與落點儀表板'!$C$16="必須採計",Z551&gt;0,IF('114成績輸入與落點儀表板'!$C$16="不可採計",Z551=0,TRUE))),"✅ 符合","❌ 不符合")</f>
        <v>✅ 符合</v>
      </c>
      <c r="L551" s="15">
        <v>2</v>
      </c>
      <c r="M551" s="15">
        <v>1</v>
      </c>
      <c r="N551" s="15">
        <v>0</v>
      </c>
      <c r="O551" s="15">
        <v>0</v>
      </c>
      <c r="P551" s="15">
        <v>2</v>
      </c>
      <c r="Q551" s="15">
        <v>0</v>
      </c>
      <c r="R551" s="15">
        <v>1</v>
      </c>
      <c r="S551" s="15">
        <v>2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</row>
    <row r="552" spans="1:26" ht="15.75" customHeight="1" x14ac:dyDescent="0.3">
      <c r="A552" s="2" t="s">
        <v>1439</v>
      </c>
      <c r="B552" s="13" t="s">
        <v>1385</v>
      </c>
      <c r="C552" s="13" t="s">
        <v>1392</v>
      </c>
      <c r="D552" s="12" t="s">
        <v>103</v>
      </c>
      <c r="E552" s="13" t="s">
        <v>1393</v>
      </c>
      <c r="F552" s="2">
        <v>11</v>
      </c>
      <c r="G552" s="15">
        <v>78</v>
      </c>
      <c r="H552" s="7">
        <f>L552*'114成績輸入與落點儀表板'!$B$2+M552*'114成績輸入與落點儀表板'!$B$3+N552*'114成績輸入與落點儀表板'!$B$4+O552*'114成績輸入與落點儀表板'!$B$5+P552*'114成績輸入與落點儀表板'!$B$6+Q552*'114成績輸入與落點儀表板'!$B$7+R552*'114成績輸入與落點儀表板'!$B$8+S552*'114成績輸入與落點儀表板'!$B$9+T552*'114成績輸入與落點儀表板'!$B$10+U552*'114成績輸入與落點儀表板'!$B$11+V552*'114成績輸入與落點儀表板'!$B$12+W552*'114成績輸入與落點儀表板'!$B$13+X552*'114成績輸入與落點儀表板'!$B$14+Y552*'114成績輸入與落點儀表板'!$B$15+Z552*'114成績輸入與落點儀表板'!$B$16</f>
        <v>0</v>
      </c>
      <c r="I552" s="8">
        <f t="shared" si="16"/>
        <v>-78</v>
      </c>
      <c r="J552" s="2" t="str">
        <f t="shared" si="17"/>
        <v>FAIL</v>
      </c>
      <c r="K552" s="17" t="str">
        <f>IF(AND(IF('114成績輸入與落點儀表板'!$C$2="必須採計",L552&gt;0,IF('114成績輸入與落點儀表板'!$C$2="不可採計",L552=0,TRUE)),IF('114成績輸入與落點儀表板'!$C$3="必須採計",M552&gt;0,IF('114成績輸入與落點儀表板'!$C$3="不可採計",M552=0,TRUE)),IF('114成績輸入與落點儀表板'!$C$4="必須採計",N552&gt;0,IF('114成績輸入與落點儀表板'!$C$4="不可採計",N552=0,TRUE)),IF('114成績輸入與落點儀表板'!$C$5="必須採計",O552&gt;0,IF('114成績輸入與落點儀表板'!$C$5="不可採計",O552=0,TRUE)),IF('114成績輸入與落點儀表板'!$C$6="必須採計",P552&gt;0,IF('114成績輸入與落點儀表板'!$C$6="不可採計",P552=0,TRUE)),IF('114成績輸入與落點儀表板'!$C$7="必須採計",Q552&gt;0,IF('114成績輸入與落點儀表板'!$C$7="不可採計",Q552=0,TRUE)),IF('114成績輸入與落點儀表板'!$C$8="必須採計",R552&gt;0,IF('114成績輸入與落點儀表板'!$C$8="不可採計",R552=0,TRUE)),IF('114成績輸入與落點儀表板'!$C$9="必須採計",S552&gt;0,IF('114成績輸入與落點儀表板'!$C$9="不可採計",S552=0,TRUE)),IF('114成績輸入與落點儀表板'!$C$10="必須採計",T552&gt;0,IF('114成績輸入與落點儀表板'!$C$10="不可採計",T552=0,TRUE)),IF('114成績輸入與落點儀表板'!$C$11="必須採計",U552&gt;0,IF('114成績輸入與落點儀表板'!$C$11="不可採計",U552=0,TRUE)),IF('114成績輸入與落點儀表板'!$C$12="必須採計",V552&gt;0,IF('114成績輸入與落點儀表板'!$C$12="不可採計",V552=0,TRUE)),IF('114成績輸入與落點儀表板'!$C$13="必須採計",W552&gt;0,IF('114成績輸入與落點儀表板'!$C$13="不可採計",W552=0,TRUE)),IF('114成績輸入與落點儀表板'!$C$14="必須採計",X552&gt;0,IF('114成績輸入與落點儀表板'!$C$14="不可採計",X552=0,TRUE)),IF('114成績輸入與落點儀表板'!$C$15="必須採計",Y552&gt;0,IF('114成績輸入與落點儀表板'!$C$15="不可採計",Y552=0,TRUE)),IF('114成績輸入與落點儀表板'!$C$16="必須採計",Z552&gt;0,IF('114成績輸入與落點儀表板'!$C$16="不可採計",Z552=0,TRUE))),"✅ 符合","❌ 不符合")</f>
        <v>✅ 符合</v>
      </c>
      <c r="L552" s="15">
        <v>2</v>
      </c>
      <c r="M552" s="15">
        <v>2</v>
      </c>
      <c r="N552" s="15">
        <v>1</v>
      </c>
      <c r="O552" s="15">
        <v>0</v>
      </c>
      <c r="P552" s="15">
        <v>0</v>
      </c>
      <c r="Q552" s="15">
        <v>0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</row>
    <row r="553" spans="1:26" x14ac:dyDescent="0.3">
      <c r="A553" s="2" t="s">
        <v>1441</v>
      </c>
      <c r="B553" s="13" t="s">
        <v>1385</v>
      </c>
      <c r="C553" s="13" t="s">
        <v>1395</v>
      </c>
      <c r="D553" s="12" t="s">
        <v>103</v>
      </c>
      <c r="E553" s="13" t="s">
        <v>4254</v>
      </c>
      <c r="F553" s="2">
        <v>6</v>
      </c>
      <c r="G553" s="15">
        <v>120</v>
      </c>
      <c r="H553" s="7">
        <f>L553*'114成績輸入與落點儀表板'!$B$2+M553*'114成績輸入與落點儀表板'!$B$3+N553*'114成績輸入與落點儀表板'!$B$4+O553*'114成績輸入與落點儀表板'!$B$5+P553*'114成績輸入與落點儀表板'!$B$6+Q553*'114成績輸入與落點儀表板'!$B$7+R553*'114成績輸入與落點儀表板'!$B$8+S553*'114成績輸入與落點儀表板'!$B$9+T553*'114成績輸入與落點儀表板'!$B$10+U553*'114成績輸入與落點儀表板'!$B$11+V553*'114成績輸入與落點儀表板'!$B$12+W553*'114成績輸入與落點儀表板'!$B$13+X553*'114成績輸入與落點儀表板'!$B$14+Y553*'114成績輸入與落點儀表板'!$B$15+Z553*'114成績輸入與落點儀表板'!$B$16</f>
        <v>0</v>
      </c>
      <c r="I553" s="8">
        <f t="shared" si="16"/>
        <v>-120</v>
      </c>
      <c r="J553" s="2" t="str">
        <f t="shared" si="17"/>
        <v>FAIL</v>
      </c>
      <c r="K553" s="17" t="str">
        <f>IF(AND(IF('114成績輸入與落點儀表板'!$C$2="必須採計",L553&gt;0,IF('114成績輸入與落點儀表板'!$C$2="不可採計",L553=0,TRUE)),IF('114成績輸入與落點儀表板'!$C$3="必須採計",M553&gt;0,IF('114成績輸入與落點儀表板'!$C$3="不可採計",M553=0,TRUE)),IF('114成績輸入與落點儀表板'!$C$4="必須採計",N553&gt;0,IF('114成績輸入與落點儀表板'!$C$4="不可採計",N553=0,TRUE)),IF('114成績輸入與落點儀表板'!$C$5="必須採計",O553&gt;0,IF('114成績輸入與落點儀表板'!$C$5="不可採計",O553=0,TRUE)),IF('114成績輸入與落點儀表板'!$C$6="必須採計",P553&gt;0,IF('114成績輸入與落點儀表板'!$C$6="不可採計",P553=0,TRUE)),IF('114成績輸入與落點儀表板'!$C$7="必須採計",Q553&gt;0,IF('114成績輸入與落點儀表板'!$C$7="不可採計",Q553=0,TRUE)),IF('114成績輸入與落點儀表板'!$C$8="必須採計",R553&gt;0,IF('114成績輸入與落點儀表板'!$C$8="不可採計",R553=0,TRUE)),IF('114成績輸入與落點儀表板'!$C$9="必須採計",S553&gt;0,IF('114成績輸入與落點儀表板'!$C$9="不可採計",S553=0,TRUE)),IF('114成績輸入與落點儀表板'!$C$10="必須採計",T553&gt;0,IF('114成績輸入與落點儀表板'!$C$10="不可採計",T553=0,TRUE)),IF('114成績輸入與落點儀表板'!$C$11="必須採計",U553&gt;0,IF('114成績輸入與落點儀表板'!$C$11="不可採計",U553=0,TRUE)),IF('114成績輸入與落點儀表板'!$C$12="必須採計",V553&gt;0,IF('114成績輸入與落點儀表板'!$C$12="不可採計",V553=0,TRUE)),IF('114成績輸入與落點儀表板'!$C$13="必須採計",W553&gt;0,IF('114成績輸入與落點儀表板'!$C$13="不可採計",W553=0,TRUE)),IF('114成績輸入與落點儀表板'!$C$14="必須採計",X553&gt;0,IF('114成績輸入與落點儀表板'!$C$14="不可採計",X553=0,TRUE)),IF('114成績輸入與落點儀表板'!$C$15="必須採計",Y553&gt;0,IF('114成績輸入與落點儀表板'!$C$15="不可採計",Y553=0,TRUE)),IF('114成績輸入與落點儀表板'!$C$16="必須採計",Z553&gt;0,IF('114成績輸入與落點儀表板'!$C$16="不可採計",Z553=0,TRUE))),"✅ 符合","❌ 不符合")</f>
        <v>✅ 符合</v>
      </c>
      <c r="L553" s="15">
        <v>2</v>
      </c>
      <c r="M553" s="15">
        <v>2</v>
      </c>
      <c r="N553" s="15">
        <v>0</v>
      </c>
      <c r="O553" s="15">
        <v>0</v>
      </c>
      <c r="P553" s="15">
        <v>0</v>
      </c>
      <c r="Q553" s="15">
        <v>1</v>
      </c>
      <c r="R553" s="15">
        <v>0</v>
      </c>
      <c r="S553" s="15">
        <v>0</v>
      </c>
      <c r="T553" s="15">
        <v>0</v>
      </c>
      <c r="U553" s="15">
        <v>0</v>
      </c>
      <c r="V553" s="15">
        <v>1</v>
      </c>
      <c r="W553" s="15">
        <v>0</v>
      </c>
      <c r="X553" s="15">
        <v>0</v>
      </c>
      <c r="Y553" s="15">
        <v>0</v>
      </c>
      <c r="Z553" s="15">
        <v>0</v>
      </c>
    </row>
    <row r="554" spans="1:26" ht="15.75" customHeight="1" x14ac:dyDescent="0.3">
      <c r="A554" s="2" t="s">
        <v>1443</v>
      </c>
      <c r="B554" s="13" t="s">
        <v>1385</v>
      </c>
      <c r="C554" s="13" t="s">
        <v>162</v>
      </c>
      <c r="D554" s="12" t="s">
        <v>103</v>
      </c>
      <c r="E554" s="13" t="s">
        <v>4255</v>
      </c>
      <c r="F554" s="2">
        <v>29</v>
      </c>
      <c r="G554" s="15">
        <v>109</v>
      </c>
      <c r="H554" s="7">
        <f>L554*'114成績輸入與落點儀表板'!$B$2+M554*'114成績輸入與落點儀表板'!$B$3+N554*'114成績輸入與落點儀表板'!$B$4+O554*'114成績輸入與落點儀表板'!$B$5+P554*'114成績輸入與落點儀表板'!$B$6+Q554*'114成績輸入與落點儀表板'!$B$7+R554*'114成績輸入與落點儀表板'!$B$8+S554*'114成績輸入與落點儀表板'!$B$9+T554*'114成績輸入與落點儀表板'!$B$10+U554*'114成績輸入與落點儀表板'!$B$11+V554*'114成績輸入與落點儀表板'!$B$12+W554*'114成績輸入與落點儀表板'!$B$13+X554*'114成績輸入與落點儀表板'!$B$14+Y554*'114成績輸入與落點儀表板'!$B$15+Z554*'114成績輸入與落點儀表板'!$B$16</f>
        <v>0</v>
      </c>
      <c r="I554" s="8">
        <f t="shared" si="16"/>
        <v>-109</v>
      </c>
      <c r="J554" s="2" t="str">
        <f t="shared" si="17"/>
        <v>FAIL</v>
      </c>
      <c r="K554" s="17" t="str">
        <f>IF(AND(IF('114成績輸入與落點儀表板'!$C$2="必須採計",L554&gt;0,IF('114成績輸入與落點儀表板'!$C$2="不可採計",L554=0,TRUE)),IF('114成績輸入與落點儀表板'!$C$3="必須採計",M554&gt;0,IF('114成績輸入與落點儀表板'!$C$3="不可採計",M554=0,TRUE)),IF('114成績輸入與落點儀表板'!$C$4="必須採計",N554&gt;0,IF('114成績輸入與落點儀表板'!$C$4="不可採計",N554=0,TRUE)),IF('114成績輸入與落點儀表板'!$C$5="必須採計",O554&gt;0,IF('114成績輸入與落點儀表板'!$C$5="不可採計",O554=0,TRUE)),IF('114成績輸入與落點儀表板'!$C$6="必須採計",P554&gt;0,IF('114成績輸入與落點儀表板'!$C$6="不可採計",P554=0,TRUE)),IF('114成績輸入與落點儀表板'!$C$7="必須採計",Q554&gt;0,IF('114成績輸入與落點儀表板'!$C$7="不可採計",Q554=0,TRUE)),IF('114成績輸入與落點儀表板'!$C$8="必須採計",R554&gt;0,IF('114成績輸入與落點儀表板'!$C$8="不可採計",R554=0,TRUE)),IF('114成績輸入與落點儀表板'!$C$9="必須採計",S554&gt;0,IF('114成績輸入與落點儀表板'!$C$9="不可採計",S554=0,TRUE)),IF('114成績輸入與落點儀表板'!$C$10="必須採計",T554&gt;0,IF('114成績輸入與落點儀表板'!$C$10="不可採計",T554=0,TRUE)),IF('114成績輸入與落點儀表板'!$C$11="必須採計",U554&gt;0,IF('114成績輸入與落點儀表板'!$C$11="不可採計",U554=0,TRUE)),IF('114成績輸入與落點儀表板'!$C$12="必須採計",V554&gt;0,IF('114成績輸入與落點儀表板'!$C$12="不可採計",V554=0,TRUE)),IF('114成績輸入與落點儀表板'!$C$13="必須採計",W554&gt;0,IF('114成績輸入與落點儀表板'!$C$13="不可採計",W554=0,TRUE)),IF('114成績輸入與落點儀表板'!$C$14="必須採計",X554&gt;0,IF('114成績輸入與落點儀表板'!$C$14="不可採計",X554=0,TRUE)),IF('114成績輸入與落點儀表板'!$C$15="必須採計",Y554&gt;0,IF('114成績輸入與落點儀表板'!$C$15="不可採計",Y554=0,TRUE)),IF('114成績輸入與落點儀表板'!$C$16="必須採計",Z554&gt;0,IF('114成績輸入與落點儀表板'!$C$16="不可採計",Z554=0,TRUE))),"✅ 符合","❌ 不符合")</f>
        <v>✅ 符合</v>
      </c>
      <c r="L554" s="15">
        <v>2</v>
      </c>
      <c r="M554" s="15">
        <v>1</v>
      </c>
      <c r="N554" s="15">
        <v>2</v>
      </c>
      <c r="O554" s="15">
        <v>0</v>
      </c>
      <c r="P554" s="15">
        <v>0</v>
      </c>
      <c r="Q554" s="15">
        <v>0</v>
      </c>
      <c r="R554" s="15">
        <v>1</v>
      </c>
      <c r="S554" s="15">
        <v>2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</row>
    <row r="555" spans="1:26" x14ac:dyDescent="0.3">
      <c r="A555" s="2" t="s">
        <v>1445</v>
      </c>
      <c r="B555" s="13" t="s">
        <v>1385</v>
      </c>
      <c r="C555" s="13" t="s">
        <v>1400</v>
      </c>
      <c r="D555" s="12" t="s">
        <v>103</v>
      </c>
      <c r="E555" s="13" t="s">
        <v>1401</v>
      </c>
      <c r="F555" s="2">
        <v>14</v>
      </c>
      <c r="G555" s="15">
        <v>145.75</v>
      </c>
      <c r="H555" s="7">
        <f>L555*'114成績輸入與落點儀表板'!$B$2+M555*'114成績輸入與落點儀表板'!$B$3+N555*'114成績輸入與落點儀表板'!$B$4+O555*'114成績輸入與落點儀表板'!$B$5+P555*'114成績輸入與落點儀表板'!$B$6+Q555*'114成績輸入與落點儀表板'!$B$7+R555*'114成績輸入與落點儀表板'!$B$8+S555*'114成績輸入與落點儀表板'!$B$9+T555*'114成績輸入與落點儀表板'!$B$10+U555*'114成績輸入與落點儀表板'!$B$11+V555*'114成績輸入與落點儀表板'!$B$12+W555*'114成績輸入與落點儀表板'!$B$13+X555*'114成績輸入與落點儀表板'!$B$14+Y555*'114成績輸入與落點儀表板'!$B$15+Z555*'114成績輸入與落點儀表板'!$B$16</f>
        <v>0</v>
      </c>
      <c r="I555" s="8">
        <f t="shared" si="16"/>
        <v>-145.75</v>
      </c>
      <c r="J555" s="2" t="str">
        <f t="shared" si="17"/>
        <v>FAIL</v>
      </c>
      <c r="K555" s="17" t="str">
        <f>IF(AND(IF('114成績輸入與落點儀表板'!$C$2="必須採計",L555&gt;0,IF('114成績輸入與落點儀表板'!$C$2="不可採計",L555=0,TRUE)),IF('114成績輸入與落點儀表板'!$C$3="必須採計",M555&gt;0,IF('114成績輸入與落點儀表板'!$C$3="不可採計",M555=0,TRUE)),IF('114成績輸入與落點儀表板'!$C$4="必須採計",N555&gt;0,IF('114成績輸入與落點儀表板'!$C$4="不可採計",N555=0,TRUE)),IF('114成績輸入與落點儀表板'!$C$5="必須採計",O555&gt;0,IF('114成績輸入與落點儀表板'!$C$5="不可採計",O555=0,TRUE)),IF('114成績輸入與落點儀表板'!$C$6="必須採計",P555&gt;0,IF('114成績輸入與落點儀表板'!$C$6="不可採計",P555=0,TRUE)),IF('114成績輸入與落點儀表板'!$C$7="必須採計",Q555&gt;0,IF('114成績輸入與落點儀表板'!$C$7="不可採計",Q555=0,TRUE)),IF('114成績輸入與落點儀表板'!$C$8="必須採計",R555&gt;0,IF('114成績輸入與落點儀表板'!$C$8="不可採計",R555=0,TRUE)),IF('114成績輸入與落點儀表板'!$C$9="必須採計",S555&gt;0,IF('114成績輸入與落點儀表板'!$C$9="不可採計",S555=0,TRUE)),IF('114成績輸入與落點儀表板'!$C$10="必須採計",T555&gt;0,IF('114成績輸入與落點儀表板'!$C$10="不可採計",T555=0,TRUE)),IF('114成績輸入與落點儀表板'!$C$11="必須採計",U555&gt;0,IF('114成績輸入與落點儀表板'!$C$11="不可採計",U555=0,TRUE)),IF('114成績輸入與落點儀表板'!$C$12="必須採計",V555&gt;0,IF('114成績輸入與落點儀表板'!$C$12="不可採計",V555=0,TRUE)),IF('114成績輸入與落點儀表板'!$C$13="必須採計",W555&gt;0,IF('114成績輸入與落點儀表板'!$C$13="不可採計",W555=0,TRUE)),IF('114成績輸入與落點儀表板'!$C$14="必須採計",X555&gt;0,IF('114成績輸入與落點儀表板'!$C$14="不可採計",X555=0,TRUE)),IF('114成績輸入與落點儀表板'!$C$15="必須採計",Y555&gt;0,IF('114成績輸入與落點儀表板'!$C$15="不可採計",Y555=0,TRUE)),IF('114成績輸入與落點儀表板'!$C$16="必須採計",Z555&gt;0,IF('114成績輸入與落點儀表板'!$C$16="不可採計",Z555=0,TRUE))),"✅ 符合","❌ 不符合")</f>
        <v>✅ 符合</v>
      </c>
      <c r="L555" s="15">
        <v>2</v>
      </c>
      <c r="M555" s="15">
        <v>1</v>
      </c>
      <c r="N555" s="15">
        <v>0</v>
      </c>
      <c r="O555" s="15">
        <v>0</v>
      </c>
      <c r="P555" s="15">
        <v>1.5</v>
      </c>
      <c r="Q555" s="15">
        <v>0</v>
      </c>
      <c r="R555" s="15">
        <v>1.75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</row>
    <row r="556" spans="1:26" ht="15.75" customHeight="1" x14ac:dyDescent="0.3">
      <c r="A556" s="2" t="s">
        <v>1446</v>
      </c>
      <c r="B556" s="13" t="s">
        <v>1385</v>
      </c>
      <c r="C556" s="13" t="s">
        <v>1403</v>
      </c>
      <c r="D556" s="12" t="s">
        <v>80</v>
      </c>
      <c r="E556" s="13" t="s">
        <v>1404</v>
      </c>
      <c r="F556" s="2">
        <v>2</v>
      </c>
      <c r="G556" s="15">
        <v>104.5</v>
      </c>
      <c r="H556" s="7">
        <f>L556*'114成績輸入與落點儀表板'!$B$2+M556*'114成績輸入與落點儀表板'!$B$3+N556*'114成績輸入與落點儀表板'!$B$4+O556*'114成績輸入與落點儀表板'!$B$5+P556*'114成績輸入與落點儀表板'!$B$6+Q556*'114成績輸入與落點儀表板'!$B$7+R556*'114成績輸入與落點儀表板'!$B$8+S556*'114成績輸入與落點儀表板'!$B$9+T556*'114成績輸入與落點儀表板'!$B$10+U556*'114成績輸入與落點儀表板'!$B$11+V556*'114成績輸入與落點儀表板'!$B$12+W556*'114成績輸入與落點儀表板'!$B$13+X556*'114成績輸入與落點儀表板'!$B$14+Y556*'114成績輸入與落點儀表板'!$B$15+Z556*'114成績輸入與落點儀表板'!$B$16</f>
        <v>0</v>
      </c>
      <c r="I556" s="8">
        <f t="shared" si="16"/>
        <v>-104.5</v>
      </c>
      <c r="J556" s="2" t="str">
        <f t="shared" si="17"/>
        <v>FAIL</v>
      </c>
      <c r="K556" s="17" t="str">
        <f>IF(AND(IF('114成績輸入與落點儀表板'!$C$2="必須採計",L556&gt;0,IF('114成績輸入與落點儀表板'!$C$2="不可採計",L556=0,TRUE)),IF('114成績輸入與落點儀表板'!$C$3="必須採計",M556&gt;0,IF('114成績輸入與落點儀表板'!$C$3="不可採計",M556=0,TRUE)),IF('114成績輸入與落點儀表板'!$C$4="必須採計",N556&gt;0,IF('114成績輸入與落點儀表板'!$C$4="不可採計",N556=0,TRUE)),IF('114成績輸入與落點儀表板'!$C$5="必須採計",O556&gt;0,IF('114成績輸入與落點儀表板'!$C$5="不可採計",O556=0,TRUE)),IF('114成績輸入與落點儀表板'!$C$6="必須採計",P556&gt;0,IF('114成績輸入與落點儀表板'!$C$6="不可採計",P556=0,TRUE)),IF('114成績輸入與落點儀表板'!$C$7="必須採計",Q556&gt;0,IF('114成績輸入與落點儀表板'!$C$7="不可採計",Q556=0,TRUE)),IF('114成績輸入與落點儀表板'!$C$8="必須採計",R556&gt;0,IF('114成績輸入與落點儀表板'!$C$8="不可採計",R556=0,TRUE)),IF('114成績輸入與落點儀表板'!$C$9="必須採計",S556&gt;0,IF('114成績輸入與落點儀表板'!$C$9="不可採計",S556=0,TRUE)),IF('114成績輸入與落點儀表板'!$C$10="必須採計",T556&gt;0,IF('114成績輸入與落點儀表板'!$C$10="不可採計",T556=0,TRUE)),IF('114成績輸入與落點儀表板'!$C$11="必須採計",U556&gt;0,IF('114成績輸入與落點儀表板'!$C$11="不可採計",U556=0,TRUE)),IF('114成績輸入與落點儀表板'!$C$12="必須採計",V556&gt;0,IF('114成績輸入與落點儀表板'!$C$12="不可採計",V556=0,TRUE)),IF('114成績輸入與落點儀表板'!$C$13="必須採計",W556&gt;0,IF('114成績輸入與落點儀表板'!$C$13="不可採計",W556=0,TRUE)),IF('114成績輸入與落點儀表板'!$C$14="必須採計",X556&gt;0,IF('114成績輸入與落點儀表板'!$C$14="不可採計",X556=0,TRUE)),IF('114成績輸入與落點儀表板'!$C$15="必須採計",Y556&gt;0,IF('114成績輸入與落點儀表板'!$C$15="不可採計",Y556=0,TRUE)),IF('114成績輸入與落點儀表板'!$C$16="必須採計",Z556&gt;0,IF('114成績輸入與落點儀表板'!$C$16="不可採計",Z556=0,TRUE))),"✅ 符合","❌ 不符合")</f>
        <v>✅ 符合</v>
      </c>
      <c r="L556" s="15">
        <v>2</v>
      </c>
      <c r="M556" s="15">
        <v>1</v>
      </c>
      <c r="N556" s="15">
        <v>2</v>
      </c>
      <c r="O556" s="15">
        <v>0</v>
      </c>
      <c r="P556" s="15">
        <v>0</v>
      </c>
      <c r="Q556" s="15">
        <v>0</v>
      </c>
      <c r="R556" s="15">
        <v>1.5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</row>
    <row r="557" spans="1:26" x14ac:dyDescent="0.3">
      <c r="A557" s="2" t="s">
        <v>1447</v>
      </c>
      <c r="B557" s="13" t="s">
        <v>1385</v>
      </c>
      <c r="C557" s="13" t="s">
        <v>1406</v>
      </c>
      <c r="D557" s="12" t="s">
        <v>86</v>
      </c>
      <c r="E557" s="13" t="s">
        <v>4256</v>
      </c>
      <c r="F557" s="2">
        <v>5</v>
      </c>
      <c r="G557" s="15">
        <v>103.75</v>
      </c>
      <c r="H557" s="7">
        <f>L557*'114成績輸入與落點儀表板'!$B$2+M557*'114成績輸入與落點儀表板'!$B$3+N557*'114成績輸入與落點儀表板'!$B$4+O557*'114成績輸入與落點儀表板'!$B$5+P557*'114成績輸入與落點儀表板'!$B$6+Q557*'114成績輸入與落點儀表板'!$B$7+R557*'114成績輸入與落點儀表板'!$B$8+S557*'114成績輸入與落點儀表板'!$B$9+T557*'114成績輸入與落點儀表板'!$B$10+U557*'114成績輸入與落點儀表板'!$B$11+V557*'114成績輸入與落點儀表板'!$B$12+W557*'114成績輸入與落點儀表板'!$B$13+X557*'114成績輸入與落點儀表板'!$B$14+Y557*'114成績輸入與落點儀表板'!$B$15+Z557*'114成績輸入與落點儀表板'!$B$16</f>
        <v>0</v>
      </c>
      <c r="I557" s="8">
        <f t="shared" si="16"/>
        <v>-103.75</v>
      </c>
      <c r="J557" s="2" t="str">
        <f t="shared" si="17"/>
        <v>FAIL</v>
      </c>
      <c r="K557" s="17" t="str">
        <f>IF(AND(IF('114成績輸入與落點儀表板'!$C$2="必須採計",L557&gt;0,IF('114成績輸入與落點儀表板'!$C$2="不可採計",L557=0,TRUE)),IF('114成績輸入與落點儀表板'!$C$3="必須採計",M557&gt;0,IF('114成績輸入與落點儀表板'!$C$3="不可採計",M557=0,TRUE)),IF('114成績輸入與落點儀表板'!$C$4="必須採計",N557&gt;0,IF('114成績輸入與落點儀表板'!$C$4="不可採計",N557=0,TRUE)),IF('114成績輸入與落點儀表板'!$C$5="必須採計",O557&gt;0,IF('114成績輸入與落點儀表板'!$C$5="不可採計",O557=0,TRUE)),IF('114成績輸入與落點儀表板'!$C$6="必須採計",P557&gt;0,IF('114成績輸入與落點儀表板'!$C$6="不可採計",P557=0,TRUE)),IF('114成績輸入與落點儀表板'!$C$7="必須採計",Q557&gt;0,IF('114成績輸入與落點儀表板'!$C$7="不可採計",Q557=0,TRUE)),IF('114成績輸入與落點儀表板'!$C$8="必須採計",R557&gt;0,IF('114成績輸入與落點儀表板'!$C$8="不可採計",R557=0,TRUE)),IF('114成績輸入與落點儀表板'!$C$9="必須採計",S557&gt;0,IF('114成績輸入與落點儀表板'!$C$9="不可採計",S557=0,TRUE)),IF('114成績輸入與落點儀表板'!$C$10="必須採計",T557&gt;0,IF('114成績輸入與落點儀表板'!$C$10="不可採計",T557=0,TRUE)),IF('114成績輸入與落點儀表板'!$C$11="必須採計",U557&gt;0,IF('114成績輸入與落點儀表板'!$C$11="不可採計",U557=0,TRUE)),IF('114成績輸入與落點儀表板'!$C$12="必須採計",V557&gt;0,IF('114成績輸入與落點儀表板'!$C$12="不可採計",V557=0,TRUE)),IF('114成績輸入與落點儀表板'!$C$13="必須採計",W557&gt;0,IF('114成績輸入與落點儀表板'!$C$13="不可採計",W557=0,TRUE)),IF('114成績輸入與落點儀表板'!$C$14="必須採計",X557&gt;0,IF('114成績輸入與落點儀表板'!$C$14="不可採計",X557=0,TRUE)),IF('114成績輸入與落點儀表板'!$C$15="必須採計",Y557&gt;0,IF('114成績輸入與落點儀表板'!$C$15="不可採計",Y557=0,TRUE)),IF('114成績輸入與落點儀表板'!$C$16="必須採計",Z557&gt;0,IF('114成績輸入與落點儀表板'!$C$16="不可採計",Z557=0,TRUE))),"✅ 符合","❌ 不符合")</f>
        <v>✅ 符合</v>
      </c>
      <c r="L557" s="15">
        <v>1.75</v>
      </c>
      <c r="M557" s="15">
        <v>1.75</v>
      </c>
      <c r="N557" s="15">
        <v>2</v>
      </c>
      <c r="O557" s="15">
        <v>0</v>
      </c>
      <c r="P557" s="15">
        <v>0</v>
      </c>
      <c r="Q557" s="15">
        <v>0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</row>
    <row r="558" spans="1:26" ht="15.75" customHeight="1" x14ac:dyDescent="0.3">
      <c r="A558" s="2" t="s">
        <v>1449</v>
      </c>
      <c r="B558" s="13" t="s">
        <v>1385</v>
      </c>
      <c r="C558" s="13" t="s">
        <v>1408</v>
      </c>
      <c r="D558" s="12" t="s">
        <v>86</v>
      </c>
      <c r="E558" s="13" t="s">
        <v>5112</v>
      </c>
      <c r="F558" s="2">
        <v>1</v>
      </c>
      <c r="G558" s="15">
        <v>158.75</v>
      </c>
      <c r="H558" s="7">
        <f>L558*'114成績輸入與落點儀表板'!$B$2+M558*'114成績輸入與落點儀表板'!$B$3+N558*'114成績輸入與落點儀表板'!$B$4+O558*'114成績輸入與落點儀表板'!$B$5+P558*'114成績輸入與落點儀表板'!$B$6+Q558*'114成績輸入與落點儀表板'!$B$7+R558*'114成績輸入與落點儀表板'!$B$8+S558*'114成績輸入與落點儀表板'!$B$9+T558*'114成績輸入與落點儀表板'!$B$10+U558*'114成績輸入與落點儀表板'!$B$11+V558*'114成績輸入與落點儀表板'!$B$12+W558*'114成績輸入與落點儀表板'!$B$13+X558*'114成績輸入與落點儀表板'!$B$14+Y558*'114成績輸入與落點儀表板'!$B$15+Z558*'114成績輸入與落點儀表板'!$B$16</f>
        <v>0</v>
      </c>
      <c r="I558" s="8">
        <f t="shared" si="16"/>
        <v>-158.75</v>
      </c>
      <c r="J558" s="2" t="str">
        <f t="shared" si="17"/>
        <v>FAIL</v>
      </c>
      <c r="K558" s="17" t="str">
        <f>IF(AND(IF('114成績輸入與落點儀表板'!$C$2="必須採計",L558&gt;0,IF('114成績輸入與落點儀表板'!$C$2="不可採計",L558=0,TRUE)),IF('114成績輸入與落點儀表板'!$C$3="必須採計",M558&gt;0,IF('114成績輸入與落點儀表板'!$C$3="不可採計",M558=0,TRUE)),IF('114成績輸入與落點儀表板'!$C$4="必須採計",N558&gt;0,IF('114成績輸入與落點儀表板'!$C$4="不可採計",N558=0,TRUE)),IF('114成績輸入與落點儀表板'!$C$5="必須採計",O558&gt;0,IF('114成績輸入與落點儀表板'!$C$5="不可採計",O558=0,TRUE)),IF('114成績輸入與落點儀表板'!$C$6="必須採計",P558&gt;0,IF('114成績輸入與落點儀表板'!$C$6="不可採計",P558=0,TRUE)),IF('114成績輸入與落點儀表板'!$C$7="必須採計",Q558&gt;0,IF('114成績輸入與落點儀表板'!$C$7="不可採計",Q558=0,TRUE)),IF('114成績輸入與落點儀表板'!$C$8="必須採計",R558&gt;0,IF('114成績輸入與落點儀表板'!$C$8="不可採計",R558=0,TRUE)),IF('114成績輸入與落點儀表板'!$C$9="必須採計",S558&gt;0,IF('114成績輸入與落點儀表板'!$C$9="不可採計",S558=0,TRUE)),IF('114成績輸入與落點儀表板'!$C$10="必須採計",T558&gt;0,IF('114成績輸入與落點儀表板'!$C$10="不可採計",T558=0,TRUE)),IF('114成績輸入與落點儀表板'!$C$11="必須採計",U558&gt;0,IF('114成績輸入與落點儀表板'!$C$11="不可採計",U558=0,TRUE)),IF('114成績輸入與落點儀表板'!$C$12="必須採計",V558&gt;0,IF('114成績輸入與落點儀表板'!$C$12="不可採計",V558=0,TRUE)),IF('114成績輸入與落點儀表板'!$C$13="必須採計",W558&gt;0,IF('114成績輸入與落點儀表板'!$C$13="不可採計",W558=0,TRUE)),IF('114成績輸入與落點儀表板'!$C$14="必須採計",X558&gt;0,IF('114成績輸入與落點儀表板'!$C$14="不可採計",X558=0,TRUE)),IF('114成績輸入與落點儀表板'!$C$15="必須採計",Y558&gt;0,IF('114成績輸入與落點儀表板'!$C$15="不可採計",Y558=0,TRUE)),IF('114成績輸入與落點儀表板'!$C$16="必須採計",Z558&gt;0,IF('114成績輸入與落點儀表板'!$C$16="不可採計",Z558=0,TRUE))),"✅ 符合","❌ 不符合")</f>
        <v>✅ 符合</v>
      </c>
      <c r="L558" s="15">
        <v>1.75</v>
      </c>
      <c r="M558" s="15">
        <v>1</v>
      </c>
      <c r="N558" s="15">
        <v>0</v>
      </c>
      <c r="O558" s="15">
        <v>0</v>
      </c>
      <c r="P558" s="15">
        <v>0</v>
      </c>
      <c r="Q558" s="15">
        <v>2</v>
      </c>
      <c r="R558" s="15">
        <v>1.75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</row>
    <row r="559" spans="1:26" x14ac:dyDescent="0.3">
      <c r="A559" s="2" t="s">
        <v>1451</v>
      </c>
      <c r="B559" s="13" t="s">
        <v>1385</v>
      </c>
      <c r="C559" s="13" t="s">
        <v>168</v>
      </c>
      <c r="D559" s="12" t="s">
        <v>103</v>
      </c>
      <c r="E559" s="13" t="s">
        <v>1411</v>
      </c>
      <c r="F559" s="2">
        <v>24</v>
      </c>
      <c r="G559" s="15">
        <v>159</v>
      </c>
      <c r="H559" s="7">
        <f>L559*'114成績輸入與落點儀表板'!$B$2+M559*'114成績輸入與落點儀表板'!$B$3+N559*'114成績輸入與落點儀表板'!$B$4+O559*'114成績輸入與落點儀表板'!$B$5+P559*'114成績輸入與落點儀表板'!$B$6+Q559*'114成績輸入與落點儀表板'!$B$7+R559*'114成績輸入與落點儀表板'!$B$8+S559*'114成績輸入與落點儀表板'!$B$9+T559*'114成績輸入與落點儀表板'!$B$10+U559*'114成績輸入與落點儀表板'!$B$11+V559*'114成績輸入與落點儀表板'!$B$12+W559*'114成績輸入與落點儀表板'!$B$13+X559*'114成績輸入與落點儀表板'!$B$14+Y559*'114成績輸入與落點儀表板'!$B$15+Z559*'114成績輸入與落點儀表板'!$B$16</f>
        <v>0</v>
      </c>
      <c r="I559" s="8">
        <f t="shared" si="16"/>
        <v>-159</v>
      </c>
      <c r="J559" s="2" t="str">
        <f t="shared" si="17"/>
        <v>FAIL</v>
      </c>
      <c r="K559" s="17" t="str">
        <f>IF(AND(IF('114成績輸入與落點儀表板'!$C$2="必須採計",L559&gt;0,IF('114成績輸入與落點儀表板'!$C$2="不可採計",L559=0,TRUE)),IF('114成績輸入與落點儀表板'!$C$3="必須採計",M559&gt;0,IF('114成績輸入與落點儀表板'!$C$3="不可採計",M559=0,TRUE)),IF('114成績輸入與落點儀表板'!$C$4="必須採計",N559&gt;0,IF('114成績輸入與落點儀表板'!$C$4="不可採計",N559=0,TRUE)),IF('114成績輸入與落點儀表板'!$C$5="必須採計",O559&gt;0,IF('114成績輸入與落點儀表板'!$C$5="不可採計",O559=0,TRUE)),IF('114成績輸入與落點儀表板'!$C$6="必須採計",P559&gt;0,IF('114成績輸入與落點儀表板'!$C$6="不可採計",P559=0,TRUE)),IF('114成績輸入與落點儀表板'!$C$7="必須採計",Q559&gt;0,IF('114成績輸入與落點儀表板'!$C$7="不可採計",Q559=0,TRUE)),IF('114成績輸入與落點儀表板'!$C$8="必須採計",R559&gt;0,IF('114成績輸入與落點儀表板'!$C$8="不可採計",R559=0,TRUE)),IF('114成績輸入與落點儀表板'!$C$9="必須採計",S559&gt;0,IF('114成績輸入與落點儀表板'!$C$9="不可採計",S559=0,TRUE)),IF('114成績輸入與落點儀表板'!$C$10="必須採計",T559&gt;0,IF('114成績輸入與落點儀表板'!$C$10="不可採計",T559=0,TRUE)),IF('114成績輸入與落點儀表板'!$C$11="必須採計",U559&gt;0,IF('114成績輸入與落點儀表板'!$C$11="不可採計",U559=0,TRUE)),IF('114成績輸入與落點儀表板'!$C$12="必須採計",V559&gt;0,IF('114成績輸入與落點儀表板'!$C$12="不可採計",V559=0,TRUE)),IF('114成績輸入與落點儀表板'!$C$13="必須採計",W559&gt;0,IF('114成績輸入與落點儀表板'!$C$13="不可採計",W559=0,TRUE)),IF('114成績輸入與落點儀表板'!$C$14="必須採計",X559&gt;0,IF('114成績輸入與落點儀表板'!$C$14="不可採計",X559=0,TRUE)),IF('114成績輸入與落點儀表板'!$C$15="必須採計",Y559&gt;0,IF('114成績輸入與落點儀表板'!$C$15="不可採計",Y559=0,TRUE)),IF('114成績輸入與落點儀表板'!$C$16="必須採計",Z559&gt;0,IF('114成績輸入與落點儀表板'!$C$16="不可採計",Z559=0,TRUE))),"✅ 符合","❌ 不符合")</f>
        <v>✅ 符合</v>
      </c>
      <c r="L559" s="15">
        <v>1</v>
      </c>
      <c r="M559" s="15">
        <v>2</v>
      </c>
      <c r="N559" s="15">
        <v>1</v>
      </c>
      <c r="O559" s="15">
        <v>0</v>
      </c>
      <c r="P559" s="15">
        <v>0</v>
      </c>
      <c r="Q559" s="15">
        <v>0</v>
      </c>
      <c r="R559" s="15">
        <v>1.5</v>
      </c>
      <c r="S559" s="15">
        <v>2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</row>
    <row r="560" spans="1:26" ht="15.75" customHeight="1" x14ac:dyDescent="0.3">
      <c r="A560" s="2" t="s">
        <v>1454</v>
      </c>
      <c r="B560" s="13" t="s">
        <v>1385</v>
      </c>
      <c r="C560" s="13" t="s">
        <v>1413</v>
      </c>
      <c r="D560" s="12" t="s">
        <v>103</v>
      </c>
      <c r="E560" s="13" t="s">
        <v>1414</v>
      </c>
      <c r="F560" s="2">
        <v>11</v>
      </c>
      <c r="G560" s="15">
        <v>102</v>
      </c>
      <c r="H560" s="7">
        <f>L560*'114成績輸入與落點儀表板'!$B$2+M560*'114成績輸入與落點儀表板'!$B$3+N560*'114成績輸入與落點儀表板'!$B$4+O560*'114成績輸入與落點儀表板'!$B$5+P560*'114成績輸入與落點儀表板'!$B$6+Q560*'114成績輸入與落點儀表板'!$B$7+R560*'114成績輸入與落點儀表板'!$B$8+S560*'114成績輸入與落點儀表板'!$B$9+T560*'114成績輸入與落點儀表板'!$B$10+U560*'114成績輸入與落點儀表板'!$B$11+V560*'114成績輸入與落點儀表板'!$B$12+W560*'114成績輸入與落點儀表板'!$B$13+X560*'114成績輸入與落點儀表板'!$B$14+Y560*'114成績輸入與落點儀表板'!$B$15+Z560*'114成績輸入與落點儀表板'!$B$16</f>
        <v>0</v>
      </c>
      <c r="I560" s="8">
        <f t="shared" si="16"/>
        <v>-102</v>
      </c>
      <c r="J560" s="2" t="str">
        <f t="shared" si="17"/>
        <v>FAIL</v>
      </c>
      <c r="K560" s="17" t="str">
        <f>IF(AND(IF('114成績輸入與落點儀表板'!$C$2="必須採計",L560&gt;0,IF('114成績輸入與落點儀表板'!$C$2="不可採計",L560=0,TRUE)),IF('114成績輸入與落點儀表板'!$C$3="必須採計",M560&gt;0,IF('114成績輸入與落點儀表板'!$C$3="不可採計",M560=0,TRUE)),IF('114成績輸入與落點儀表板'!$C$4="必須採計",N560&gt;0,IF('114成績輸入與落點儀表板'!$C$4="不可採計",N560=0,TRUE)),IF('114成績輸入與落點儀表板'!$C$5="必須採計",O560&gt;0,IF('114成績輸入與落點儀表板'!$C$5="不可採計",O560=0,TRUE)),IF('114成績輸入與落點儀表板'!$C$6="必須採計",P560&gt;0,IF('114成績輸入與落點儀表板'!$C$6="不可採計",P560=0,TRUE)),IF('114成績輸入與落點儀表板'!$C$7="必須採計",Q560&gt;0,IF('114成績輸入與落點儀表板'!$C$7="不可採計",Q560=0,TRUE)),IF('114成績輸入與落點儀表板'!$C$8="必須採計",R560&gt;0,IF('114成績輸入與落點儀表板'!$C$8="不可採計",R560=0,TRUE)),IF('114成績輸入與落點儀表板'!$C$9="必須採計",S560&gt;0,IF('114成績輸入與落點儀表板'!$C$9="不可採計",S560=0,TRUE)),IF('114成績輸入與落點儀表板'!$C$10="必須採計",T560&gt;0,IF('114成績輸入與落點儀表板'!$C$10="不可採計",T560=0,TRUE)),IF('114成績輸入與落點儀表板'!$C$11="必須採計",U560&gt;0,IF('114成績輸入與落點儀表板'!$C$11="不可採計",U560=0,TRUE)),IF('114成績輸入與落點儀表板'!$C$12="必須採計",V560&gt;0,IF('114成績輸入與落點儀表板'!$C$12="不可採計",V560=0,TRUE)),IF('114成績輸入與落點儀表板'!$C$13="必須採計",W560&gt;0,IF('114成績輸入與落點儀表板'!$C$13="不可採計",W560=0,TRUE)),IF('114成績輸入與落點儀表板'!$C$14="必須採計",X560&gt;0,IF('114成績輸入與落點儀表板'!$C$14="不可採計",X560=0,TRUE)),IF('114成績輸入與落點儀表板'!$C$15="必須採計",Y560&gt;0,IF('114成績輸入與落點儀表板'!$C$15="不可採計",Y560=0,TRUE)),IF('114成績輸入與落點儀表板'!$C$16="必須採計",Z560&gt;0,IF('114成績輸入與落點儀表板'!$C$16="不可採計",Z560=0,TRUE))),"✅ 符合","❌ 不符合")</f>
        <v>✅ 符合</v>
      </c>
      <c r="L560" s="15">
        <v>2</v>
      </c>
      <c r="M560" s="15">
        <v>1</v>
      </c>
      <c r="N560" s="15">
        <v>1.75</v>
      </c>
      <c r="O560" s="15">
        <v>0</v>
      </c>
      <c r="P560" s="15">
        <v>0</v>
      </c>
      <c r="Q560" s="15">
        <v>0</v>
      </c>
      <c r="R560" s="15">
        <v>0</v>
      </c>
      <c r="S560" s="15">
        <v>2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</row>
    <row r="561" spans="1:26" x14ac:dyDescent="0.3">
      <c r="A561" s="2" t="s">
        <v>1457</v>
      </c>
      <c r="B561" s="13" t="s">
        <v>1385</v>
      </c>
      <c r="C561" s="13" t="s">
        <v>499</v>
      </c>
      <c r="D561" s="12" t="s">
        <v>103</v>
      </c>
      <c r="E561" s="13" t="s">
        <v>1416</v>
      </c>
      <c r="F561" s="2">
        <v>30</v>
      </c>
      <c r="G561" s="15">
        <v>105</v>
      </c>
      <c r="H561" s="7">
        <f>L561*'114成績輸入與落點儀表板'!$B$2+M561*'114成績輸入與落點儀表板'!$B$3+N561*'114成績輸入與落點儀表板'!$B$4+O561*'114成績輸入與落點儀表板'!$B$5+P561*'114成績輸入與落點儀表板'!$B$6+Q561*'114成績輸入與落點儀表板'!$B$7+R561*'114成績輸入與落點儀表板'!$B$8+S561*'114成績輸入與落點儀表板'!$B$9+T561*'114成績輸入與落點儀表板'!$B$10+U561*'114成績輸入與落點儀表板'!$B$11+V561*'114成績輸入與落點儀表板'!$B$12+W561*'114成績輸入與落點儀表板'!$B$13+X561*'114成績輸入與落點儀表板'!$B$14+Y561*'114成績輸入與落點儀表板'!$B$15+Z561*'114成績輸入與落點儀表板'!$B$16</f>
        <v>0</v>
      </c>
      <c r="I561" s="8">
        <f t="shared" si="16"/>
        <v>-105</v>
      </c>
      <c r="J561" s="2" t="str">
        <f t="shared" si="17"/>
        <v>FAIL</v>
      </c>
      <c r="K561" s="17" t="str">
        <f>IF(AND(IF('114成績輸入與落點儀表板'!$C$2="必須採計",L561&gt;0,IF('114成績輸入與落點儀表板'!$C$2="不可採計",L561=0,TRUE)),IF('114成績輸入與落點儀表板'!$C$3="必須採計",M561&gt;0,IF('114成績輸入與落點儀表板'!$C$3="不可採計",M561=0,TRUE)),IF('114成績輸入與落點儀表板'!$C$4="必須採計",N561&gt;0,IF('114成績輸入與落點儀表板'!$C$4="不可採計",N561=0,TRUE)),IF('114成績輸入與落點儀表板'!$C$5="必須採計",O561&gt;0,IF('114成績輸入與落點儀表板'!$C$5="不可採計",O561=0,TRUE)),IF('114成績輸入與落點儀表板'!$C$6="必須採計",P561&gt;0,IF('114成績輸入與落點儀表板'!$C$6="不可採計",P561=0,TRUE)),IF('114成績輸入與落點儀表板'!$C$7="必須採計",Q561&gt;0,IF('114成績輸入與落點儀表板'!$C$7="不可採計",Q561=0,TRUE)),IF('114成績輸入與落點儀表板'!$C$8="必須採計",R561&gt;0,IF('114成績輸入與落點儀表板'!$C$8="不可採計",R561=0,TRUE)),IF('114成績輸入與落點儀表板'!$C$9="必須採計",S561&gt;0,IF('114成績輸入與落點儀表板'!$C$9="不可採計",S561=0,TRUE)),IF('114成績輸入與落點儀表板'!$C$10="必須採計",T561&gt;0,IF('114成績輸入與落點儀表板'!$C$10="不可採計",T561=0,TRUE)),IF('114成績輸入與落點儀表板'!$C$11="必須採計",U561&gt;0,IF('114成績輸入與落點儀表板'!$C$11="不可採計",U561=0,TRUE)),IF('114成績輸入與落點儀表板'!$C$12="必須採計",V561&gt;0,IF('114成績輸入與落點儀表板'!$C$12="不可採計",V561=0,TRUE)),IF('114成績輸入與落點儀表板'!$C$13="必須採計",W561&gt;0,IF('114成績輸入與落點儀表板'!$C$13="不可採計",W561=0,TRUE)),IF('114成績輸入與落點儀表板'!$C$14="必須採計",X561&gt;0,IF('114成績輸入與落點儀表板'!$C$14="不可採計",X561=0,TRUE)),IF('114成績輸入與落點儀表板'!$C$15="必須採計",Y561&gt;0,IF('114成績輸入與落點儀表板'!$C$15="不可採計",Y561=0,TRUE)),IF('114成績輸入與落點儀表板'!$C$16="必須採計",Z561&gt;0,IF('114成績輸入與落點儀表板'!$C$16="不可採計",Z561=0,TRUE))),"✅ 符合","❌ 不符合")</f>
        <v>✅ 符合</v>
      </c>
      <c r="L561" s="15">
        <v>2</v>
      </c>
      <c r="M561" s="15">
        <v>1.5</v>
      </c>
      <c r="N561" s="15">
        <v>1.5</v>
      </c>
      <c r="O561" s="15">
        <v>0</v>
      </c>
      <c r="P561" s="15">
        <v>0</v>
      </c>
      <c r="Q561" s="15">
        <v>0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0</v>
      </c>
    </row>
    <row r="562" spans="1:26" ht="15.75" customHeight="1" x14ac:dyDescent="0.3">
      <c r="A562" s="2" t="s">
        <v>1460</v>
      </c>
      <c r="B562" s="13" t="s">
        <v>1385</v>
      </c>
      <c r="C562" s="13" t="s">
        <v>391</v>
      </c>
      <c r="D562" s="12" t="s">
        <v>121</v>
      </c>
      <c r="E562" s="13" t="s">
        <v>4258</v>
      </c>
      <c r="F562" s="2">
        <v>24</v>
      </c>
      <c r="G562" s="15">
        <v>150</v>
      </c>
      <c r="H562" s="7">
        <f>L562*'114成績輸入與落點儀表板'!$B$2+M562*'114成績輸入與落點儀表板'!$B$3+N562*'114成績輸入與落點儀表板'!$B$4+O562*'114成績輸入與落點儀表板'!$B$5+P562*'114成績輸入與落點儀表板'!$B$6+Q562*'114成績輸入與落點儀表板'!$B$7+R562*'114成績輸入與落點儀表板'!$B$8+S562*'114成績輸入與落點儀表板'!$B$9+T562*'114成績輸入與落點儀表板'!$B$10+U562*'114成績輸入與落點儀表板'!$B$11+V562*'114成績輸入與落點儀表板'!$B$12+W562*'114成績輸入與落點儀表板'!$B$13+X562*'114成績輸入與落點儀表板'!$B$14+Y562*'114成績輸入與落點儀表板'!$B$15+Z562*'114成績輸入與落點儀表板'!$B$16</f>
        <v>0</v>
      </c>
      <c r="I562" s="8">
        <f t="shared" si="16"/>
        <v>-150</v>
      </c>
      <c r="J562" s="2" t="str">
        <f t="shared" si="17"/>
        <v>FAIL</v>
      </c>
      <c r="K562" s="17" t="str">
        <f>IF(AND(IF('114成績輸入與落點儀表板'!$C$2="必須採計",L562&gt;0,IF('114成績輸入與落點儀表板'!$C$2="不可採計",L562=0,TRUE)),IF('114成績輸入與落點儀表板'!$C$3="必須採計",M562&gt;0,IF('114成績輸入與落點儀表板'!$C$3="不可採計",M562=0,TRUE)),IF('114成績輸入與落點儀表板'!$C$4="必須採計",N562&gt;0,IF('114成績輸入與落點儀表板'!$C$4="不可採計",N562=0,TRUE)),IF('114成績輸入與落點儀表板'!$C$5="必須採計",O562&gt;0,IF('114成績輸入與落點儀表板'!$C$5="不可採計",O562=0,TRUE)),IF('114成績輸入與落點儀表板'!$C$6="必須採計",P562&gt;0,IF('114成績輸入與落點儀表板'!$C$6="不可採計",P562=0,TRUE)),IF('114成績輸入與落點儀表板'!$C$7="必須採計",Q562&gt;0,IF('114成績輸入與落點儀表板'!$C$7="不可採計",Q562=0,TRUE)),IF('114成績輸入與落點儀表板'!$C$8="必須採計",R562&gt;0,IF('114成績輸入與落點儀表板'!$C$8="不可採計",R562=0,TRUE)),IF('114成績輸入與落點儀表板'!$C$9="必須採計",S562&gt;0,IF('114成績輸入與落點儀表板'!$C$9="不可採計",S562=0,TRUE)),IF('114成績輸入與落點儀表板'!$C$10="必須採計",T562&gt;0,IF('114成績輸入與落點儀表板'!$C$10="不可採計",T562=0,TRUE)),IF('114成績輸入與落點儀表板'!$C$11="必須採計",U562&gt;0,IF('114成績輸入與落點儀表板'!$C$11="不可採計",U562=0,TRUE)),IF('114成績輸入與落點儀表板'!$C$12="必須採計",V562&gt;0,IF('114成績輸入與落點儀表板'!$C$12="不可採計",V562=0,TRUE)),IF('114成績輸入與落點儀表板'!$C$13="必須採計",W562&gt;0,IF('114成績輸入與落點儀表板'!$C$13="不可採計",W562=0,TRUE)),IF('114成績輸入與落點儀表板'!$C$14="必須採計",X562&gt;0,IF('114成績輸入與落點儀表板'!$C$14="不可採計",X562=0,TRUE)),IF('114成績輸入與落點儀表板'!$C$15="必須採計",Y562&gt;0,IF('114成績輸入與落點儀表板'!$C$15="不可採計",Y562=0,TRUE)),IF('114成績輸入與落點儀表板'!$C$16="必須採計",Z562&gt;0,IF('114成績輸入與落點儀表板'!$C$16="不可採計",Z562=0,TRUE))),"✅ 符合","❌ 不符合")</f>
        <v>✅ 符合</v>
      </c>
      <c r="L562" s="15">
        <v>1.5</v>
      </c>
      <c r="M562" s="15">
        <v>1.5</v>
      </c>
      <c r="N562" s="15">
        <v>0</v>
      </c>
      <c r="O562" s="15">
        <v>0</v>
      </c>
      <c r="P562" s="15">
        <v>0</v>
      </c>
      <c r="Q562" s="15">
        <v>1.25</v>
      </c>
      <c r="R562" s="15">
        <v>0</v>
      </c>
      <c r="S562" s="15">
        <v>0</v>
      </c>
      <c r="T562" s="15">
        <v>0</v>
      </c>
      <c r="U562" s="15">
        <v>1</v>
      </c>
      <c r="V562" s="15">
        <v>1</v>
      </c>
      <c r="W562" s="15">
        <v>0</v>
      </c>
      <c r="X562" s="15">
        <v>0</v>
      </c>
      <c r="Y562" s="15">
        <v>0</v>
      </c>
      <c r="Z562" s="15">
        <v>0</v>
      </c>
    </row>
    <row r="563" spans="1:26" x14ac:dyDescent="0.3">
      <c r="A563" s="2" t="s">
        <v>1463</v>
      </c>
      <c r="B563" s="13" t="s">
        <v>1385</v>
      </c>
      <c r="C563" s="13" t="s">
        <v>645</v>
      </c>
      <c r="D563" s="12" t="s">
        <v>121</v>
      </c>
      <c r="E563" s="13" t="s">
        <v>5113</v>
      </c>
      <c r="F563" s="2">
        <v>27</v>
      </c>
      <c r="G563" s="15">
        <v>72.5</v>
      </c>
      <c r="H563" s="7">
        <f>L563*'114成績輸入與落點儀表板'!$B$2+M563*'114成績輸入與落點儀表板'!$B$3+N563*'114成績輸入與落點儀表板'!$B$4+O563*'114成績輸入與落點儀表板'!$B$5+P563*'114成績輸入與落點儀表板'!$B$6+Q563*'114成績輸入與落點儀表板'!$B$7+R563*'114成績輸入與落點儀表板'!$B$8+S563*'114成績輸入與落點儀表板'!$B$9+T563*'114成績輸入與落點儀表板'!$B$10+U563*'114成績輸入與落點儀表板'!$B$11+V563*'114成績輸入與落點儀表板'!$B$12+W563*'114成績輸入與落點儀表板'!$B$13+X563*'114成績輸入與落點儀表板'!$B$14+Y563*'114成績輸入與落點儀表板'!$B$15+Z563*'114成績輸入與落點儀表板'!$B$16</f>
        <v>0</v>
      </c>
      <c r="I563" s="8">
        <f t="shared" si="16"/>
        <v>-72.5</v>
      </c>
      <c r="J563" s="2" t="str">
        <f t="shared" si="17"/>
        <v>FAIL</v>
      </c>
      <c r="K563" s="17" t="str">
        <f>IF(AND(IF('114成績輸入與落點儀表板'!$C$2="必須採計",L563&gt;0,IF('114成績輸入與落點儀表板'!$C$2="不可採計",L563=0,TRUE)),IF('114成績輸入與落點儀表板'!$C$3="必須採計",M563&gt;0,IF('114成績輸入與落點儀表板'!$C$3="不可採計",M563=0,TRUE)),IF('114成績輸入與落點儀表板'!$C$4="必須採計",N563&gt;0,IF('114成績輸入與落點儀表板'!$C$4="不可採計",N563=0,TRUE)),IF('114成績輸入與落點儀表板'!$C$5="必須採計",O563&gt;0,IF('114成績輸入與落點儀表板'!$C$5="不可採計",O563=0,TRUE)),IF('114成績輸入與落點儀表板'!$C$6="必須採計",P563&gt;0,IF('114成績輸入與落點儀表板'!$C$6="不可採計",P563=0,TRUE)),IF('114成績輸入與落點儀表板'!$C$7="必須採計",Q563&gt;0,IF('114成績輸入與落點儀表板'!$C$7="不可採計",Q563=0,TRUE)),IF('114成績輸入與落點儀表板'!$C$8="必須採計",R563&gt;0,IF('114成績輸入與落點儀表板'!$C$8="不可採計",R563=0,TRUE)),IF('114成績輸入與落點儀表板'!$C$9="必須採計",S563&gt;0,IF('114成績輸入與落點儀表板'!$C$9="不可採計",S563=0,TRUE)),IF('114成績輸入與落點儀表板'!$C$10="必須採計",T563&gt;0,IF('114成績輸入與落點儀表板'!$C$10="不可採計",T563=0,TRUE)),IF('114成績輸入與落點儀表板'!$C$11="必須採計",U563&gt;0,IF('114成績輸入與落點儀表板'!$C$11="不可採計",U563=0,TRUE)),IF('114成績輸入與落點儀表板'!$C$12="必須採計",V563&gt;0,IF('114成績輸入與落點儀表板'!$C$12="不可採計",V563=0,TRUE)),IF('114成績輸入與落點儀表板'!$C$13="必須採計",W563&gt;0,IF('114成績輸入與落點儀表板'!$C$13="不可採計",W563=0,TRUE)),IF('114成績輸入與落點儀表板'!$C$14="必須採計",X563&gt;0,IF('114成績輸入與落點儀表板'!$C$14="不可採計",X563=0,TRUE)),IF('114成績輸入與落點儀表板'!$C$15="必須採計",Y563&gt;0,IF('114成績輸入與落點儀表板'!$C$15="不可採計",Y563=0,TRUE)),IF('114成績輸入與落點儀表板'!$C$16="必須採計",Z563&gt;0,IF('114成績輸入與落點儀表板'!$C$16="不可採計",Z563=0,TRUE))),"✅ 符合","❌ 不符合")</f>
        <v>✅ 符合</v>
      </c>
      <c r="L563" s="15">
        <v>1.25</v>
      </c>
      <c r="M563" s="15">
        <v>2</v>
      </c>
      <c r="N563" s="15">
        <v>0</v>
      </c>
      <c r="O563" s="15">
        <v>0</v>
      </c>
      <c r="P563" s="15">
        <v>0</v>
      </c>
      <c r="Q563" s="15">
        <v>1.25</v>
      </c>
      <c r="R563" s="15">
        <v>0</v>
      </c>
      <c r="S563" s="15">
        <v>0</v>
      </c>
      <c r="T563" s="15">
        <v>0</v>
      </c>
      <c r="U563" s="15">
        <v>0</v>
      </c>
      <c r="V563" s="15">
        <v>1</v>
      </c>
      <c r="W563" s="15">
        <v>0</v>
      </c>
      <c r="X563" s="15">
        <v>0</v>
      </c>
      <c r="Y563" s="15">
        <v>0</v>
      </c>
      <c r="Z563" s="15">
        <v>0</v>
      </c>
    </row>
    <row r="564" spans="1:26" ht="15.75" customHeight="1" x14ac:dyDescent="0.3">
      <c r="A564" s="2" t="s">
        <v>1465</v>
      </c>
      <c r="B564" s="13" t="s">
        <v>1385</v>
      </c>
      <c r="C564" s="13" t="s">
        <v>5114</v>
      </c>
      <c r="D564" s="12" t="s">
        <v>121</v>
      </c>
      <c r="E564" s="13" t="s">
        <v>1297</v>
      </c>
      <c r="F564" s="2">
        <v>2</v>
      </c>
      <c r="G564" s="15">
        <v>76</v>
      </c>
      <c r="H564" s="7">
        <f>L564*'114成績輸入與落點儀表板'!$B$2+M564*'114成績輸入與落點儀表板'!$B$3+N564*'114成績輸入與落點儀表板'!$B$4+O564*'114成績輸入與落點儀表板'!$B$5+P564*'114成績輸入與落點儀表板'!$B$6+Q564*'114成績輸入與落點儀表板'!$B$7+R564*'114成績輸入與落點儀表板'!$B$8+S564*'114成績輸入與落點儀表板'!$B$9+T564*'114成績輸入與落點儀表板'!$B$10+U564*'114成績輸入與落點儀表板'!$B$11+V564*'114成績輸入與落點儀表板'!$B$12+W564*'114成績輸入與落點儀表板'!$B$13+X564*'114成績輸入與落點儀表板'!$B$14+Y564*'114成績輸入與落點儀表板'!$B$15+Z564*'114成績輸入與落點儀表板'!$B$16</f>
        <v>0</v>
      </c>
      <c r="I564" s="8">
        <f t="shared" si="16"/>
        <v>-76</v>
      </c>
      <c r="J564" s="2" t="str">
        <f t="shared" si="17"/>
        <v>FAIL</v>
      </c>
      <c r="K564" s="17" t="str">
        <f>IF(AND(IF('114成績輸入與落點儀表板'!$C$2="必須採計",L564&gt;0,IF('114成績輸入與落點儀表板'!$C$2="不可採計",L564=0,TRUE)),IF('114成績輸入與落點儀表板'!$C$3="必須採計",M564&gt;0,IF('114成績輸入與落點儀表板'!$C$3="不可採計",M564=0,TRUE)),IF('114成績輸入與落點儀表板'!$C$4="必須採計",N564&gt;0,IF('114成績輸入與落點儀表板'!$C$4="不可採計",N564=0,TRUE)),IF('114成績輸入與落點儀表板'!$C$5="必須採計",O564&gt;0,IF('114成績輸入與落點儀表板'!$C$5="不可採計",O564=0,TRUE)),IF('114成績輸入與落點儀表板'!$C$6="必須採計",P564&gt;0,IF('114成績輸入與落點儀表板'!$C$6="不可採計",P564=0,TRUE)),IF('114成績輸入與落點儀表板'!$C$7="必須採計",Q564&gt;0,IF('114成績輸入與落點儀表板'!$C$7="不可採計",Q564=0,TRUE)),IF('114成績輸入與落點儀表板'!$C$8="必須採計",R564&gt;0,IF('114成績輸入與落點儀表板'!$C$8="不可採計",R564=0,TRUE)),IF('114成績輸入與落點儀表板'!$C$9="必須採計",S564&gt;0,IF('114成績輸入與落點儀表板'!$C$9="不可採計",S564=0,TRUE)),IF('114成績輸入與落點儀表板'!$C$10="必須採計",T564&gt;0,IF('114成績輸入與落點儀表板'!$C$10="不可採計",T564=0,TRUE)),IF('114成績輸入與落點儀表板'!$C$11="必須採計",U564&gt;0,IF('114成績輸入與落點儀表板'!$C$11="不可採計",U564=0,TRUE)),IF('114成績輸入與落點儀表板'!$C$12="必須採計",V564&gt;0,IF('114成績輸入與落點儀表板'!$C$12="不可採計",V564=0,TRUE)),IF('114成績輸入與落點儀表板'!$C$13="必須採計",W564&gt;0,IF('114成績輸入與落點儀表板'!$C$13="不可採計",W564=0,TRUE)),IF('114成績輸入與落點儀表板'!$C$14="必須採計",X564&gt;0,IF('114成績輸入與落點儀表板'!$C$14="不可採計",X564=0,TRUE)),IF('114成績輸入與落點儀表板'!$C$15="必須採計",Y564&gt;0,IF('114成績輸入與落點儀表板'!$C$15="不可採計",Y564=0,TRUE)),IF('114成績輸入與落點儀表板'!$C$16="必須採計",Z564&gt;0,IF('114成績輸入與落點儀表板'!$C$16="不可採計",Z564=0,TRUE))),"✅ 符合","❌ 不符合")</f>
        <v>✅ 符合</v>
      </c>
      <c r="L564" s="15">
        <v>1</v>
      </c>
      <c r="M564" s="15">
        <v>2</v>
      </c>
      <c r="N564" s="15">
        <v>0</v>
      </c>
      <c r="O564" s="15">
        <v>0</v>
      </c>
      <c r="P564" s="15">
        <v>0</v>
      </c>
      <c r="Q564" s="15">
        <v>0</v>
      </c>
      <c r="R564" s="15">
        <v>0</v>
      </c>
      <c r="S564" s="15">
        <v>0</v>
      </c>
      <c r="T564" s="15">
        <v>0</v>
      </c>
      <c r="U564" s="15">
        <v>0</v>
      </c>
      <c r="V564" s="15">
        <v>1</v>
      </c>
      <c r="W564" s="15">
        <v>0</v>
      </c>
      <c r="X564" s="15">
        <v>0</v>
      </c>
      <c r="Y564" s="15">
        <v>0</v>
      </c>
      <c r="Z564" s="15">
        <v>0</v>
      </c>
    </row>
    <row r="565" spans="1:26" x14ac:dyDescent="0.3">
      <c r="A565" s="2" t="s">
        <v>1467</v>
      </c>
      <c r="B565" s="13" t="s">
        <v>1385</v>
      </c>
      <c r="C565" s="13" t="s">
        <v>5115</v>
      </c>
      <c r="D565" s="12" t="s">
        <v>121</v>
      </c>
      <c r="E565" s="13" t="s">
        <v>5116</v>
      </c>
      <c r="F565" s="2">
        <v>2</v>
      </c>
      <c r="G565" s="15">
        <v>89</v>
      </c>
      <c r="H565" s="7">
        <f>L565*'114成績輸入與落點儀表板'!$B$2+M565*'114成績輸入與落點儀表板'!$B$3+N565*'114成績輸入與落點儀表板'!$B$4+O565*'114成績輸入與落點儀表板'!$B$5+P565*'114成績輸入與落點儀表板'!$B$6+Q565*'114成績輸入與落點儀表板'!$B$7+R565*'114成績輸入與落點儀表板'!$B$8+S565*'114成績輸入與落點儀表板'!$B$9+T565*'114成績輸入與落點儀表板'!$B$10+U565*'114成績輸入與落點儀表板'!$B$11+V565*'114成績輸入與落點儀表板'!$B$12+W565*'114成績輸入與落點儀表板'!$B$13+X565*'114成績輸入與落點儀表板'!$B$14+Y565*'114成績輸入與落點儀表板'!$B$15+Z565*'114成績輸入與落點儀表板'!$B$16</f>
        <v>0</v>
      </c>
      <c r="I565" s="8">
        <f t="shared" si="16"/>
        <v>-89</v>
      </c>
      <c r="J565" s="2" t="str">
        <f t="shared" si="17"/>
        <v>FAIL</v>
      </c>
      <c r="K565" s="17" t="str">
        <f>IF(AND(IF('114成績輸入與落點儀表板'!$C$2="必須採計",L565&gt;0,IF('114成績輸入與落點儀表板'!$C$2="不可採計",L565=0,TRUE)),IF('114成績輸入與落點儀表板'!$C$3="必須採計",M565&gt;0,IF('114成績輸入與落點儀表板'!$C$3="不可採計",M565=0,TRUE)),IF('114成績輸入與落點儀表板'!$C$4="必須採計",N565&gt;0,IF('114成績輸入與落點儀表板'!$C$4="不可採計",N565=0,TRUE)),IF('114成績輸入與落點儀表板'!$C$5="必須採計",O565&gt;0,IF('114成績輸入與落點儀表板'!$C$5="不可採計",O565=0,TRUE)),IF('114成績輸入與落點儀表板'!$C$6="必須採計",P565&gt;0,IF('114成績輸入與落點儀表板'!$C$6="不可採計",P565=0,TRUE)),IF('114成績輸入與落點儀表板'!$C$7="必須採計",Q565&gt;0,IF('114成績輸入與落點儀表板'!$C$7="不可採計",Q565=0,TRUE)),IF('114成績輸入與落點儀表板'!$C$8="必須採計",R565&gt;0,IF('114成績輸入與落點儀表板'!$C$8="不可採計",R565=0,TRUE)),IF('114成績輸入與落點儀表板'!$C$9="必須採計",S565&gt;0,IF('114成績輸入與落點儀表板'!$C$9="不可採計",S565=0,TRUE)),IF('114成績輸入與落點儀表板'!$C$10="必須採計",T565&gt;0,IF('114成績輸入與落點儀表板'!$C$10="不可採計",T565=0,TRUE)),IF('114成績輸入與落點儀表板'!$C$11="必須採計",U565&gt;0,IF('114成績輸入與落點儀表板'!$C$11="不可採計",U565=0,TRUE)),IF('114成績輸入與落點儀表板'!$C$12="必須採計",V565&gt;0,IF('114成績輸入與落點儀表板'!$C$12="不可採計",V565=0,TRUE)),IF('114成績輸入與落點儀表板'!$C$13="必須採計",W565&gt;0,IF('114成績輸入與落點儀表板'!$C$13="不可採計",W565=0,TRUE)),IF('114成績輸入與落點儀表板'!$C$14="必須採計",X565&gt;0,IF('114成績輸入與落點儀表板'!$C$14="不可採計",X565=0,TRUE)),IF('114成績輸入與落點儀表板'!$C$15="必須採計",Y565&gt;0,IF('114成績輸入與落點儀表板'!$C$15="不可採計",Y565=0,TRUE)),IF('114成績輸入與落點儀表板'!$C$16="必須採計",Z565&gt;0,IF('114成績輸入與落點儀表板'!$C$16="不可採計",Z565=0,TRUE))),"✅ 符合","❌ 不符合")</f>
        <v>✅ 符合</v>
      </c>
      <c r="L565" s="15">
        <v>1</v>
      </c>
      <c r="M565" s="15">
        <v>2</v>
      </c>
      <c r="N565" s="15">
        <v>0</v>
      </c>
      <c r="O565" s="15">
        <v>0</v>
      </c>
      <c r="P565" s="15">
        <v>0</v>
      </c>
      <c r="Q565" s="15">
        <v>1</v>
      </c>
      <c r="R565" s="15">
        <v>0</v>
      </c>
      <c r="S565" s="15">
        <v>0</v>
      </c>
      <c r="T565" s="15">
        <v>0</v>
      </c>
      <c r="U565" s="15">
        <v>0</v>
      </c>
      <c r="V565" s="15">
        <v>1</v>
      </c>
      <c r="W565" s="15">
        <v>0</v>
      </c>
      <c r="X565" s="15">
        <v>0</v>
      </c>
      <c r="Y565" s="15">
        <v>0</v>
      </c>
      <c r="Z565" s="15">
        <v>0</v>
      </c>
    </row>
    <row r="566" spans="1:26" ht="15.75" customHeight="1" x14ac:dyDescent="0.3">
      <c r="A566" s="2" t="s">
        <v>1470</v>
      </c>
      <c r="B566" s="13" t="s">
        <v>1385</v>
      </c>
      <c r="C566" s="13" t="s">
        <v>1425</v>
      </c>
      <c r="D566" s="12" t="s">
        <v>227</v>
      </c>
      <c r="E566" s="13" t="s">
        <v>5094</v>
      </c>
      <c r="F566" s="2">
        <v>13</v>
      </c>
      <c r="G566" s="15">
        <v>189</v>
      </c>
      <c r="H566" s="7">
        <f>L566*'114成績輸入與落點儀表板'!$B$2+M566*'114成績輸入與落點儀表板'!$B$3+N566*'114成績輸入與落點儀表板'!$B$4+O566*'114成績輸入與落點儀表板'!$B$5+P566*'114成績輸入與落點儀表板'!$B$6+Q566*'114成績輸入與落點儀表板'!$B$7+R566*'114成績輸入與落點儀表板'!$B$8+S566*'114成績輸入與落點儀表板'!$B$9+T566*'114成績輸入與落點儀表板'!$B$10+U566*'114成績輸入與落點儀表板'!$B$11+V566*'114成績輸入與落點儀表板'!$B$12+W566*'114成績輸入與落點儀表板'!$B$13+X566*'114成績輸入與落點儀表板'!$B$14+Y566*'114成績輸入與落點儀表板'!$B$15+Z566*'114成績輸入與落點儀表板'!$B$16</f>
        <v>0</v>
      </c>
      <c r="I566" s="8">
        <f t="shared" si="16"/>
        <v>-189</v>
      </c>
      <c r="J566" s="2" t="str">
        <f t="shared" si="17"/>
        <v>FAIL</v>
      </c>
      <c r="K566" s="17" t="str">
        <f>IF(AND(IF('114成績輸入與落點儀表板'!$C$2="必須採計",L566&gt;0,IF('114成績輸入與落點儀表板'!$C$2="不可採計",L566=0,TRUE)),IF('114成績輸入與落點儀表板'!$C$3="必須採計",M566&gt;0,IF('114成績輸入與落點儀表板'!$C$3="不可採計",M566=0,TRUE)),IF('114成績輸入與落點儀表板'!$C$4="必須採計",N566&gt;0,IF('114成績輸入與落點儀表板'!$C$4="不可採計",N566=0,TRUE)),IF('114成績輸入與落點儀表板'!$C$5="必須採計",O566&gt;0,IF('114成績輸入與落點儀表板'!$C$5="不可採計",O566=0,TRUE)),IF('114成績輸入與落點儀表板'!$C$6="必須採計",P566&gt;0,IF('114成績輸入與落點儀表板'!$C$6="不可採計",P566=0,TRUE)),IF('114成績輸入與落點儀表板'!$C$7="必須採計",Q566&gt;0,IF('114成績輸入與落點儀表板'!$C$7="不可採計",Q566=0,TRUE)),IF('114成績輸入與落點儀表板'!$C$8="必須採計",R566&gt;0,IF('114成績輸入與落點儀表板'!$C$8="不可採計",R566=0,TRUE)),IF('114成績輸入與落點儀表板'!$C$9="必須採計",S566&gt;0,IF('114成績輸入與落點儀表板'!$C$9="不可採計",S566=0,TRUE)),IF('114成績輸入與落點儀表板'!$C$10="必須採計",T566&gt;0,IF('114成績輸入與落點儀表板'!$C$10="不可採計",T566=0,TRUE)),IF('114成績輸入與落點儀表板'!$C$11="必須採計",U566&gt;0,IF('114成績輸入與落點儀表板'!$C$11="不可採計",U566=0,TRUE)),IF('114成績輸入與落點儀表板'!$C$12="必須採計",V566&gt;0,IF('114成績輸入與落點儀表板'!$C$12="不可採計",V566=0,TRUE)),IF('114成績輸入與落點儀表板'!$C$13="必須採計",W566&gt;0,IF('114成績輸入與落點儀表板'!$C$13="不可採計",W566=0,TRUE)),IF('114成績輸入與落點儀表板'!$C$14="必須採計",X566&gt;0,IF('114成績輸入與落點儀表板'!$C$14="不可採計",X566=0,TRUE)),IF('114成績輸入與落點儀表板'!$C$15="必須採計",Y566&gt;0,IF('114成績輸入與落點儀表板'!$C$15="不可採計",Y566=0,TRUE)),IF('114成績輸入與落點儀表板'!$C$16="必須採計",Z566&gt;0,IF('114成績輸入與落點儀表板'!$C$16="不可採計",Z566=0,TRUE))),"✅ 符合","❌ 不符合")</f>
        <v>✅ 符合</v>
      </c>
      <c r="L566" s="15">
        <v>1.5</v>
      </c>
      <c r="M566" s="15">
        <v>1.5</v>
      </c>
      <c r="N566" s="15">
        <v>0</v>
      </c>
      <c r="O566" s="15">
        <v>0</v>
      </c>
      <c r="P566" s="15">
        <v>0</v>
      </c>
      <c r="Q566" s="15">
        <v>1.5</v>
      </c>
      <c r="R566" s="15">
        <v>0</v>
      </c>
      <c r="S566" s="15">
        <v>0</v>
      </c>
      <c r="T566" s="15">
        <v>0</v>
      </c>
      <c r="U566" s="15">
        <v>1</v>
      </c>
      <c r="V566" s="15">
        <v>1</v>
      </c>
      <c r="W566" s="15">
        <v>0</v>
      </c>
      <c r="X566" s="15">
        <v>0</v>
      </c>
      <c r="Y566" s="15">
        <v>0</v>
      </c>
      <c r="Z566" s="15">
        <v>0</v>
      </c>
    </row>
    <row r="567" spans="1:26" x14ac:dyDescent="0.3">
      <c r="A567" s="2" t="s">
        <v>1473</v>
      </c>
      <c r="B567" s="13" t="s">
        <v>1385</v>
      </c>
      <c r="C567" s="13" t="s">
        <v>1428</v>
      </c>
      <c r="D567" s="12" t="s">
        <v>121</v>
      </c>
      <c r="E567" s="13" t="s">
        <v>4230</v>
      </c>
      <c r="F567" s="2">
        <v>6</v>
      </c>
      <c r="G567" s="15">
        <v>136</v>
      </c>
      <c r="H567" s="7">
        <f>L567*'114成績輸入與落點儀表板'!$B$2+M567*'114成績輸入與落點儀表板'!$B$3+N567*'114成績輸入與落點儀表板'!$B$4+O567*'114成績輸入與落點儀表板'!$B$5+P567*'114成績輸入與落點儀表板'!$B$6+Q567*'114成績輸入與落點儀表板'!$B$7+R567*'114成績輸入與落點儀表板'!$B$8+S567*'114成績輸入與落點儀表板'!$B$9+T567*'114成績輸入與落點儀表板'!$B$10+U567*'114成績輸入與落點儀表板'!$B$11+V567*'114成績輸入與落點儀表板'!$B$12+W567*'114成績輸入與落點儀表板'!$B$13+X567*'114成績輸入與落點儀表板'!$B$14+Y567*'114成績輸入與落點儀表板'!$B$15+Z567*'114成績輸入與落點儀表板'!$B$16</f>
        <v>0</v>
      </c>
      <c r="I567" s="8">
        <f t="shared" si="16"/>
        <v>-136</v>
      </c>
      <c r="J567" s="2" t="str">
        <f t="shared" si="17"/>
        <v>FAIL</v>
      </c>
      <c r="K567" s="17" t="str">
        <f>IF(AND(IF('114成績輸入與落點儀表板'!$C$2="必須採計",L567&gt;0,IF('114成績輸入與落點儀表板'!$C$2="不可採計",L567=0,TRUE)),IF('114成績輸入與落點儀表板'!$C$3="必須採計",M567&gt;0,IF('114成績輸入與落點儀表板'!$C$3="不可採計",M567=0,TRUE)),IF('114成績輸入與落點儀表板'!$C$4="必須採計",N567&gt;0,IF('114成績輸入與落點儀表板'!$C$4="不可採計",N567=0,TRUE)),IF('114成績輸入與落點儀表板'!$C$5="必須採計",O567&gt;0,IF('114成績輸入與落點儀表板'!$C$5="不可採計",O567=0,TRUE)),IF('114成績輸入與落點儀表板'!$C$6="必須採計",P567&gt;0,IF('114成績輸入與落點儀表板'!$C$6="不可採計",P567=0,TRUE)),IF('114成績輸入與落點儀表板'!$C$7="必須採計",Q567&gt;0,IF('114成績輸入與落點儀表板'!$C$7="不可採計",Q567=0,TRUE)),IF('114成績輸入與落點儀表板'!$C$8="必須採計",R567&gt;0,IF('114成績輸入與落點儀表板'!$C$8="不可採計",R567=0,TRUE)),IF('114成績輸入與落點儀表板'!$C$9="必須採計",S567&gt;0,IF('114成績輸入與落點儀表板'!$C$9="不可採計",S567=0,TRUE)),IF('114成績輸入與落點儀表板'!$C$10="必須採計",T567&gt;0,IF('114成績輸入與落點儀表板'!$C$10="不可採計",T567=0,TRUE)),IF('114成績輸入與落點儀表板'!$C$11="必須採計",U567&gt;0,IF('114成績輸入與落點儀表板'!$C$11="不可採計",U567=0,TRUE)),IF('114成績輸入與落點儀表板'!$C$12="必須採計",V567&gt;0,IF('114成績輸入與落點儀表板'!$C$12="不可採計",V567=0,TRUE)),IF('114成績輸入與落點儀表板'!$C$13="必須採計",W567&gt;0,IF('114成績輸入與落點儀表板'!$C$13="不可採計",W567=0,TRUE)),IF('114成績輸入與落點儀表板'!$C$14="必須採計",X567&gt;0,IF('114成績輸入與落點儀表板'!$C$14="不可採計",X567=0,TRUE)),IF('114成績輸入與落點儀表板'!$C$15="必須採計",Y567&gt;0,IF('114成績輸入與落點儀表板'!$C$15="不可採計",Y567=0,TRUE)),IF('114成績輸入與落點儀表板'!$C$16="必須採計",Z567&gt;0,IF('114成績輸入與落點儀表板'!$C$16="不可採計",Z567=0,TRUE))),"✅ 符合","❌ 不符合")</f>
        <v>✅ 符合</v>
      </c>
      <c r="L567" s="15">
        <v>1.5</v>
      </c>
      <c r="M567" s="15">
        <v>2</v>
      </c>
      <c r="N567" s="15">
        <v>0</v>
      </c>
      <c r="O567" s="15">
        <v>0</v>
      </c>
      <c r="P567" s="15">
        <v>0</v>
      </c>
      <c r="Q567" s="15">
        <v>1</v>
      </c>
      <c r="R567" s="15">
        <v>0</v>
      </c>
      <c r="S567" s="15">
        <v>0</v>
      </c>
      <c r="T567" s="15">
        <v>0</v>
      </c>
      <c r="U567" s="15">
        <v>1.5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</row>
    <row r="568" spans="1:26" ht="15.75" customHeight="1" x14ac:dyDescent="0.3">
      <c r="A568" s="2" t="s">
        <v>1476</v>
      </c>
      <c r="B568" s="13" t="s">
        <v>1385</v>
      </c>
      <c r="C568" s="13" t="s">
        <v>1431</v>
      </c>
      <c r="D568" s="12" t="s">
        <v>73</v>
      </c>
      <c r="E568" s="13" t="s">
        <v>4263</v>
      </c>
      <c r="F568" s="2">
        <v>7</v>
      </c>
      <c r="G568" s="15">
        <v>135</v>
      </c>
      <c r="H568" s="7">
        <f>L568*'114成績輸入與落點儀表板'!$B$2+M568*'114成績輸入與落點儀表板'!$B$3+N568*'114成績輸入與落點儀表板'!$B$4+O568*'114成績輸入與落點儀表板'!$B$5+P568*'114成績輸入與落點儀表板'!$B$6+Q568*'114成績輸入與落點儀表板'!$B$7+R568*'114成績輸入與落點儀表板'!$B$8+S568*'114成績輸入與落點儀表板'!$B$9+T568*'114成績輸入與落點儀表板'!$B$10+U568*'114成績輸入與落點儀表板'!$B$11+V568*'114成績輸入與落點儀表板'!$B$12+W568*'114成績輸入與落點儀表板'!$B$13+X568*'114成績輸入與落點儀表板'!$B$14+Y568*'114成績輸入與落點儀表板'!$B$15+Z568*'114成績輸入與落點儀表板'!$B$16</f>
        <v>0</v>
      </c>
      <c r="I568" s="8">
        <f t="shared" si="16"/>
        <v>-135</v>
      </c>
      <c r="J568" s="2" t="str">
        <f t="shared" si="17"/>
        <v>FAIL</v>
      </c>
      <c r="K568" s="17" t="str">
        <f>IF(AND(IF('114成績輸入與落點儀表板'!$C$2="必須採計",L568&gt;0,IF('114成績輸入與落點儀表板'!$C$2="不可採計",L568=0,TRUE)),IF('114成績輸入與落點儀表板'!$C$3="必須採計",M568&gt;0,IF('114成績輸入與落點儀表板'!$C$3="不可採計",M568=0,TRUE)),IF('114成績輸入與落點儀表板'!$C$4="必須採計",N568&gt;0,IF('114成績輸入與落點儀表板'!$C$4="不可採計",N568=0,TRUE)),IF('114成績輸入與落點儀表板'!$C$5="必須採計",O568&gt;0,IF('114成績輸入與落點儀表板'!$C$5="不可採計",O568=0,TRUE)),IF('114成績輸入與落點儀表板'!$C$6="必須採計",P568&gt;0,IF('114成績輸入與落點儀表板'!$C$6="不可採計",P568=0,TRUE)),IF('114成績輸入與落點儀表板'!$C$7="必須採計",Q568&gt;0,IF('114成績輸入與落點儀表板'!$C$7="不可採計",Q568=0,TRUE)),IF('114成績輸入與落點儀表板'!$C$8="必須採計",R568&gt;0,IF('114成績輸入與落點儀表板'!$C$8="不可採計",R568=0,TRUE)),IF('114成績輸入與落點儀表板'!$C$9="必須採計",S568&gt;0,IF('114成績輸入與落點儀表板'!$C$9="不可採計",S568=0,TRUE)),IF('114成績輸入與落點儀表板'!$C$10="必須採計",T568&gt;0,IF('114成績輸入與落點儀表板'!$C$10="不可採計",T568=0,TRUE)),IF('114成績輸入與落點儀表板'!$C$11="必須採計",U568&gt;0,IF('114成績輸入與落點儀表板'!$C$11="不可採計",U568=0,TRUE)),IF('114成績輸入與落點儀表板'!$C$12="必須採計",V568&gt;0,IF('114成績輸入與落點儀表板'!$C$12="不可採計",V568=0,TRUE)),IF('114成績輸入與落點儀表板'!$C$13="必須採計",W568&gt;0,IF('114成績輸入與落點儀表板'!$C$13="不可採計",W568=0,TRUE)),IF('114成績輸入與落點儀表板'!$C$14="必須採計",X568&gt;0,IF('114成績輸入與落點儀表板'!$C$14="不可採計",X568=0,TRUE)),IF('114成績輸入與落點儀表板'!$C$15="必須採計",Y568&gt;0,IF('114成績輸入與落點儀表板'!$C$15="不可採計",Y568=0,TRUE)),IF('114成績輸入與落點儀表板'!$C$16="必須採計",Z568&gt;0,IF('114成績輸入與落點儀表板'!$C$16="不可採計",Z568=0,TRUE))),"✅ 符合","❌ 不符合")</f>
        <v>✅ 符合</v>
      </c>
      <c r="L568" s="15">
        <v>1</v>
      </c>
      <c r="M568" s="15">
        <v>1.5</v>
      </c>
      <c r="N568" s="15">
        <v>0</v>
      </c>
      <c r="O568" s="15">
        <v>0</v>
      </c>
      <c r="P568" s="15">
        <v>0</v>
      </c>
      <c r="Q568" s="15">
        <v>2</v>
      </c>
      <c r="R568" s="15">
        <v>0</v>
      </c>
      <c r="S568" s="15">
        <v>0</v>
      </c>
      <c r="T568" s="15">
        <v>0</v>
      </c>
      <c r="U568" s="15">
        <v>0</v>
      </c>
      <c r="V568" s="15">
        <v>1</v>
      </c>
      <c r="W568" s="15">
        <v>0</v>
      </c>
      <c r="X568" s="15">
        <v>0</v>
      </c>
      <c r="Y568" s="15">
        <v>0</v>
      </c>
      <c r="Z568" s="15">
        <v>0</v>
      </c>
    </row>
    <row r="569" spans="1:26" x14ac:dyDescent="0.3">
      <c r="A569" s="2" t="s">
        <v>1478</v>
      </c>
      <c r="B569" s="13" t="s">
        <v>1385</v>
      </c>
      <c r="C569" s="13" t="s">
        <v>1434</v>
      </c>
      <c r="D569" s="12" t="s">
        <v>73</v>
      </c>
      <c r="E569" s="13" t="s">
        <v>4264</v>
      </c>
      <c r="F569" s="2">
        <v>7</v>
      </c>
      <c r="G569" s="15">
        <v>56.5</v>
      </c>
      <c r="H569" s="7">
        <f>L569*'114成績輸入與落點儀表板'!$B$2+M569*'114成績輸入與落點儀表板'!$B$3+N569*'114成績輸入與落點儀表板'!$B$4+O569*'114成績輸入與落點儀表板'!$B$5+P569*'114成績輸入與落點儀表板'!$B$6+Q569*'114成績輸入與落點儀表板'!$B$7+R569*'114成績輸入與落點儀表板'!$B$8+S569*'114成績輸入與落點儀表板'!$B$9+T569*'114成績輸入與落點儀表板'!$B$10+U569*'114成績輸入與落點儀表板'!$B$11+V569*'114成績輸入與落點儀表板'!$B$12+W569*'114成績輸入與落點儀表板'!$B$13+X569*'114成績輸入與落點儀表板'!$B$14+Y569*'114成績輸入與落點儀表板'!$B$15+Z569*'114成績輸入與落點儀表板'!$B$16</f>
        <v>0</v>
      </c>
      <c r="I569" s="8">
        <f t="shared" si="16"/>
        <v>-56.5</v>
      </c>
      <c r="J569" s="2" t="str">
        <f t="shared" si="17"/>
        <v>FAIL</v>
      </c>
      <c r="K569" s="17" t="str">
        <f>IF(AND(IF('114成績輸入與落點儀表板'!$C$2="必須採計",L569&gt;0,IF('114成績輸入與落點儀表板'!$C$2="不可採計",L569=0,TRUE)),IF('114成績輸入與落點儀表板'!$C$3="必須採計",M569&gt;0,IF('114成績輸入與落點儀表板'!$C$3="不可採計",M569=0,TRUE)),IF('114成績輸入與落點儀表板'!$C$4="必須採計",N569&gt;0,IF('114成績輸入與落點儀表板'!$C$4="不可採計",N569=0,TRUE)),IF('114成績輸入與落點儀表板'!$C$5="必須採計",O569&gt;0,IF('114成績輸入與落點儀表板'!$C$5="不可採計",O569=0,TRUE)),IF('114成績輸入與落點儀表板'!$C$6="必須採計",P569&gt;0,IF('114成績輸入與落點儀表板'!$C$6="不可採計",P569=0,TRUE)),IF('114成績輸入與落點儀表板'!$C$7="必須採計",Q569&gt;0,IF('114成績輸入與落點儀表板'!$C$7="不可採計",Q569=0,TRUE)),IF('114成績輸入與落點儀表板'!$C$8="必須採計",R569&gt;0,IF('114成績輸入與落點儀表板'!$C$8="不可採計",R569=0,TRUE)),IF('114成績輸入與落點儀表板'!$C$9="必須採計",S569&gt;0,IF('114成績輸入與落點儀表板'!$C$9="不可採計",S569=0,TRUE)),IF('114成績輸入與落點儀表板'!$C$10="必須採計",T569&gt;0,IF('114成績輸入與落點儀表板'!$C$10="不可採計",T569=0,TRUE)),IF('114成績輸入與落點儀表板'!$C$11="必須採計",U569&gt;0,IF('114成績輸入與落點儀表板'!$C$11="不可採計",U569=0,TRUE)),IF('114成績輸入與落點儀表板'!$C$12="必須採計",V569&gt;0,IF('114成績輸入與落點儀表板'!$C$12="不可採計",V569=0,TRUE)),IF('114成績輸入與落點儀表板'!$C$13="必須採計",W569&gt;0,IF('114成績輸入與落點儀表板'!$C$13="不可採計",W569=0,TRUE)),IF('114成績輸入與落點儀表板'!$C$14="必須採計",X569&gt;0,IF('114成績輸入與落點儀表板'!$C$14="不可採計",X569=0,TRUE)),IF('114成績輸入與落點儀表板'!$C$15="必須採計",Y569&gt;0,IF('114成績輸入與落點儀表板'!$C$15="不可採計",Y569=0,TRUE)),IF('114成績輸入與落點儀表板'!$C$16="必須採計",Z569&gt;0,IF('114成績輸入與落點儀表板'!$C$16="不可採計",Z569=0,TRUE))),"✅ 符合","❌ 不符合")</f>
        <v>❌ 不符合</v>
      </c>
      <c r="L569" s="15">
        <v>0</v>
      </c>
      <c r="M569" s="15">
        <v>1.5</v>
      </c>
      <c r="N569" s="15">
        <v>0</v>
      </c>
      <c r="O569" s="15">
        <v>0</v>
      </c>
      <c r="P569" s="15">
        <v>0</v>
      </c>
      <c r="Q569" s="15">
        <v>2</v>
      </c>
      <c r="R569" s="15">
        <v>0</v>
      </c>
      <c r="S569" s="15">
        <v>0</v>
      </c>
      <c r="T569" s="15">
        <v>0</v>
      </c>
      <c r="U569" s="15">
        <v>0</v>
      </c>
      <c r="V569" s="15">
        <v>1</v>
      </c>
      <c r="W569" s="15">
        <v>0</v>
      </c>
      <c r="X569" s="15">
        <v>0</v>
      </c>
      <c r="Y569" s="15">
        <v>0</v>
      </c>
      <c r="Z569" s="15">
        <v>0</v>
      </c>
    </row>
    <row r="570" spans="1:26" ht="15.75" customHeight="1" x14ac:dyDescent="0.3">
      <c r="A570" s="2" t="s">
        <v>1480</v>
      </c>
      <c r="B570" s="13" t="s">
        <v>1385</v>
      </c>
      <c r="C570" s="13" t="s">
        <v>563</v>
      </c>
      <c r="D570" s="12" t="s">
        <v>121</v>
      </c>
      <c r="E570" s="13" t="s">
        <v>4265</v>
      </c>
      <c r="F570" s="2">
        <v>16</v>
      </c>
      <c r="G570" s="15">
        <v>116</v>
      </c>
      <c r="H570" s="7">
        <f>L570*'114成績輸入與落點儀表板'!$B$2+M570*'114成績輸入與落點儀表板'!$B$3+N570*'114成績輸入與落點儀表板'!$B$4+O570*'114成績輸入與落點儀表板'!$B$5+P570*'114成績輸入與落點儀表板'!$B$6+Q570*'114成績輸入與落點儀表板'!$B$7+R570*'114成績輸入與落點儀表板'!$B$8+S570*'114成績輸入與落點儀表板'!$B$9+T570*'114成績輸入與落點儀表板'!$B$10+U570*'114成績輸入與落點儀表板'!$B$11+V570*'114成績輸入與落點儀表板'!$B$12+W570*'114成績輸入與落點儀表板'!$B$13+X570*'114成績輸入與落點儀表板'!$B$14+Y570*'114成績輸入與落點儀表板'!$B$15+Z570*'114成績輸入與落點儀表板'!$B$16</f>
        <v>0</v>
      </c>
      <c r="I570" s="8">
        <f t="shared" si="16"/>
        <v>-116</v>
      </c>
      <c r="J570" s="2" t="str">
        <f t="shared" si="17"/>
        <v>FAIL</v>
      </c>
      <c r="K570" s="17" t="str">
        <f>IF(AND(IF('114成績輸入與落點儀表板'!$C$2="必須採計",L570&gt;0,IF('114成績輸入與落點儀表板'!$C$2="不可採計",L570=0,TRUE)),IF('114成績輸入與落點儀表板'!$C$3="必須採計",M570&gt;0,IF('114成績輸入與落點儀表板'!$C$3="不可採計",M570=0,TRUE)),IF('114成績輸入與落點儀表板'!$C$4="必須採計",N570&gt;0,IF('114成績輸入與落點儀表板'!$C$4="不可採計",N570=0,TRUE)),IF('114成績輸入與落點儀表板'!$C$5="必須採計",O570&gt;0,IF('114成績輸入與落點儀表板'!$C$5="不可採計",O570=0,TRUE)),IF('114成績輸入與落點儀表板'!$C$6="必須採計",P570&gt;0,IF('114成績輸入與落點儀表板'!$C$6="不可採計",P570=0,TRUE)),IF('114成績輸入與落點儀表板'!$C$7="必須採計",Q570&gt;0,IF('114成績輸入與落點儀表板'!$C$7="不可採計",Q570=0,TRUE)),IF('114成績輸入與落點儀表板'!$C$8="必須採計",R570&gt;0,IF('114成績輸入與落點儀表板'!$C$8="不可採計",R570=0,TRUE)),IF('114成績輸入與落點儀表板'!$C$9="必須採計",S570&gt;0,IF('114成績輸入與落點儀表板'!$C$9="不可採計",S570=0,TRUE)),IF('114成績輸入與落點儀表板'!$C$10="必須採計",T570&gt;0,IF('114成績輸入與落點儀表板'!$C$10="不可採計",T570=0,TRUE)),IF('114成績輸入與落點儀表板'!$C$11="必須採計",U570&gt;0,IF('114成績輸入與落點儀表板'!$C$11="不可採計",U570=0,TRUE)),IF('114成績輸入與落點儀表板'!$C$12="必須採計",V570&gt;0,IF('114成績輸入與落點儀表板'!$C$12="不可採計",V570=0,TRUE)),IF('114成績輸入與落點儀表板'!$C$13="必須採計",W570&gt;0,IF('114成績輸入與落點儀表板'!$C$13="不可採計",W570=0,TRUE)),IF('114成績輸入與落點儀表板'!$C$14="必須採計",X570&gt;0,IF('114成績輸入與落點儀表板'!$C$14="不可採計",X570=0,TRUE)),IF('114成績輸入與落點儀表板'!$C$15="必須採計",Y570&gt;0,IF('114成績輸入與落點儀表板'!$C$15="不可採計",Y570=0,TRUE)),IF('114成績輸入與落點儀表板'!$C$16="必須採計",Z570&gt;0,IF('114成績輸入與落點儀表板'!$C$16="不可採計",Z570=0,TRUE))),"✅ 符合","❌ 不符合")</f>
        <v>✅ 符合</v>
      </c>
      <c r="L570" s="15">
        <v>1</v>
      </c>
      <c r="M570" s="15">
        <v>1.5</v>
      </c>
      <c r="N570" s="15">
        <v>0</v>
      </c>
      <c r="O570" s="15">
        <v>0</v>
      </c>
      <c r="P570" s="15">
        <v>0</v>
      </c>
      <c r="Q570" s="15">
        <v>1.5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1.5</v>
      </c>
      <c r="X570" s="15">
        <v>0</v>
      </c>
      <c r="Y570" s="15">
        <v>0</v>
      </c>
      <c r="Z570" s="15">
        <v>0</v>
      </c>
    </row>
    <row r="571" spans="1:26" x14ac:dyDescent="0.3">
      <c r="A571" s="2" t="s">
        <v>1483</v>
      </c>
      <c r="B571" s="13" t="s">
        <v>1385</v>
      </c>
      <c r="C571" s="13" t="s">
        <v>352</v>
      </c>
      <c r="D571" s="12" t="s">
        <v>121</v>
      </c>
      <c r="E571" s="13" t="s">
        <v>4266</v>
      </c>
      <c r="F571" s="2">
        <v>18</v>
      </c>
      <c r="G571" s="15">
        <v>183.5</v>
      </c>
      <c r="H571" s="7">
        <f>L571*'114成績輸入與落點儀表板'!$B$2+M571*'114成績輸入與落點儀表板'!$B$3+N571*'114成績輸入與落點儀表板'!$B$4+O571*'114成績輸入與落點儀表板'!$B$5+P571*'114成績輸入與落點儀表板'!$B$6+Q571*'114成績輸入與落點儀表板'!$B$7+R571*'114成績輸入與落點儀表板'!$B$8+S571*'114成績輸入與落點儀表板'!$B$9+T571*'114成績輸入與落點儀表板'!$B$10+U571*'114成績輸入與落點儀表板'!$B$11+V571*'114成績輸入與落點儀表板'!$B$12+W571*'114成績輸入與落點儀表板'!$B$13+X571*'114成績輸入與落點儀表板'!$B$14+Y571*'114成績輸入與落點儀表板'!$B$15+Z571*'114成績輸入與落點儀表板'!$B$16</f>
        <v>0</v>
      </c>
      <c r="I571" s="8">
        <f t="shared" si="16"/>
        <v>-183.5</v>
      </c>
      <c r="J571" s="2" t="str">
        <f t="shared" si="17"/>
        <v>FAIL</v>
      </c>
      <c r="K571" s="17" t="str">
        <f>IF(AND(IF('114成績輸入與落點儀表板'!$C$2="必須採計",L571&gt;0,IF('114成績輸入與落點儀表板'!$C$2="不可採計",L571=0,TRUE)),IF('114成績輸入與落點儀表板'!$C$3="必須採計",M571&gt;0,IF('114成績輸入與落點儀表板'!$C$3="不可採計",M571=0,TRUE)),IF('114成績輸入與落點儀表板'!$C$4="必須採計",N571&gt;0,IF('114成績輸入與落點儀表板'!$C$4="不可採計",N571=0,TRUE)),IF('114成績輸入與落點儀表板'!$C$5="必須採計",O571&gt;0,IF('114成績輸入與落點儀表板'!$C$5="不可採計",O571=0,TRUE)),IF('114成績輸入與落點儀表板'!$C$6="必須採計",P571&gt;0,IF('114成績輸入與落點儀表板'!$C$6="不可採計",P571=0,TRUE)),IF('114成績輸入與落點儀表板'!$C$7="必須採計",Q571&gt;0,IF('114成績輸入與落點儀表板'!$C$7="不可採計",Q571=0,TRUE)),IF('114成績輸入與落點儀表板'!$C$8="必須採計",R571&gt;0,IF('114成績輸入與落點儀表板'!$C$8="不可採計",R571=0,TRUE)),IF('114成績輸入與落點儀表板'!$C$9="必須採計",S571&gt;0,IF('114成績輸入與落點儀表板'!$C$9="不可採計",S571=0,TRUE)),IF('114成績輸入與落點儀表板'!$C$10="必須採計",T571&gt;0,IF('114成績輸入與落點儀表板'!$C$10="不可採計",T571=0,TRUE)),IF('114成績輸入與落點儀表板'!$C$11="必須採計",U571&gt;0,IF('114成績輸入與落點儀表板'!$C$11="不可採計",U571=0,TRUE)),IF('114成績輸入與落點儀表板'!$C$12="必須採計",V571&gt;0,IF('114成績輸入與落點儀表板'!$C$12="不可採計",V571=0,TRUE)),IF('114成績輸入與落點儀表板'!$C$13="必須採計",W571&gt;0,IF('114成績輸入與落點儀表板'!$C$13="不可採計",W571=0,TRUE)),IF('114成績輸入與落點儀表板'!$C$14="必須採計",X571&gt;0,IF('114成績輸入與落點儀表板'!$C$14="不可採計",X571=0,TRUE)),IF('114成績輸入與落點儀表板'!$C$15="必須採計",Y571&gt;0,IF('114成績輸入與落點儀表板'!$C$15="不可採計",Y571=0,TRUE)),IF('114成績輸入與落點儀表板'!$C$16="必須採計",Z571&gt;0,IF('114成績輸入與落點儀表板'!$C$16="不可採計",Z571=0,TRUE))),"✅ 符合","❌ 不符合")</f>
        <v>✅ 符合</v>
      </c>
      <c r="L571" s="15">
        <v>2</v>
      </c>
      <c r="M571" s="15">
        <v>2</v>
      </c>
      <c r="N571" s="15">
        <v>0</v>
      </c>
      <c r="O571" s="15">
        <v>0</v>
      </c>
      <c r="P571" s="15">
        <v>0</v>
      </c>
      <c r="Q571" s="15">
        <v>1.75</v>
      </c>
      <c r="R571" s="15">
        <v>0</v>
      </c>
      <c r="S571" s="15">
        <v>0</v>
      </c>
      <c r="T571" s="15">
        <v>0</v>
      </c>
      <c r="U571" s="15">
        <v>1</v>
      </c>
      <c r="V571" s="15">
        <v>1</v>
      </c>
      <c r="W571" s="15">
        <v>0</v>
      </c>
      <c r="X571" s="15">
        <v>0</v>
      </c>
      <c r="Y571" s="15">
        <v>0</v>
      </c>
      <c r="Z571" s="15">
        <v>0</v>
      </c>
    </row>
    <row r="572" spans="1:26" ht="15.75" customHeight="1" x14ac:dyDescent="0.3">
      <c r="A572" s="2" t="s">
        <v>1486</v>
      </c>
      <c r="B572" s="13" t="s">
        <v>1385</v>
      </c>
      <c r="C572" s="13" t="s">
        <v>394</v>
      </c>
      <c r="D572" s="12" t="s">
        <v>121</v>
      </c>
      <c r="E572" s="13" t="s">
        <v>4267</v>
      </c>
      <c r="F572" s="2">
        <v>11</v>
      </c>
      <c r="G572" s="15">
        <v>202</v>
      </c>
      <c r="H572" s="7">
        <f>L572*'114成績輸入與落點儀表板'!$B$2+M572*'114成績輸入與落點儀表板'!$B$3+N572*'114成績輸入與落點儀表板'!$B$4+O572*'114成績輸入與落點儀表板'!$B$5+P572*'114成績輸入與落點儀表板'!$B$6+Q572*'114成績輸入與落點儀表板'!$B$7+R572*'114成績輸入與落點儀表板'!$B$8+S572*'114成績輸入與落點儀表板'!$B$9+T572*'114成績輸入與落點儀表板'!$B$10+U572*'114成績輸入與落點儀表板'!$B$11+V572*'114成績輸入與落點儀表板'!$B$12+W572*'114成績輸入與落點儀表板'!$B$13+X572*'114成績輸入與落點儀表板'!$B$14+Y572*'114成績輸入與落點儀表板'!$B$15+Z572*'114成績輸入與落點儀表板'!$B$16</f>
        <v>0</v>
      </c>
      <c r="I572" s="8">
        <f t="shared" si="16"/>
        <v>-202</v>
      </c>
      <c r="J572" s="2" t="str">
        <f t="shared" si="17"/>
        <v>FAIL</v>
      </c>
      <c r="K572" s="17" t="str">
        <f>IF(AND(IF('114成績輸入與落點儀表板'!$C$2="必須採計",L572&gt;0,IF('114成績輸入與落點儀表板'!$C$2="不可採計",L572=0,TRUE)),IF('114成績輸入與落點儀表板'!$C$3="必須採計",M572&gt;0,IF('114成績輸入與落點儀表板'!$C$3="不可採計",M572=0,TRUE)),IF('114成績輸入與落點儀表板'!$C$4="必須採計",N572&gt;0,IF('114成績輸入與落點儀表板'!$C$4="不可採計",N572=0,TRUE)),IF('114成績輸入與落點儀表板'!$C$5="必須採計",O572&gt;0,IF('114成績輸入與落點儀表板'!$C$5="不可採計",O572=0,TRUE)),IF('114成績輸入與落點儀表板'!$C$6="必須採計",P572&gt;0,IF('114成績輸入與落點儀表板'!$C$6="不可採計",P572=0,TRUE)),IF('114成績輸入與落點儀表板'!$C$7="必須採計",Q572&gt;0,IF('114成績輸入與落點儀表板'!$C$7="不可採計",Q572=0,TRUE)),IF('114成績輸入與落點儀表板'!$C$8="必須採計",R572&gt;0,IF('114成績輸入與落點儀表板'!$C$8="不可採計",R572=0,TRUE)),IF('114成績輸入與落點儀表板'!$C$9="必須採計",S572&gt;0,IF('114成績輸入與落點儀表板'!$C$9="不可採計",S572=0,TRUE)),IF('114成績輸入與落點儀表板'!$C$10="必須採計",T572&gt;0,IF('114成績輸入與落點儀表板'!$C$10="不可採計",T572=0,TRUE)),IF('114成績輸入與落點儀表板'!$C$11="必須採計",U572&gt;0,IF('114成績輸入與落點儀表板'!$C$11="不可採計",U572=0,TRUE)),IF('114成績輸入與落點儀表板'!$C$12="必須採計",V572&gt;0,IF('114成績輸入與落點儀表板'!$C$12="不可採計",V572=0,TRUE)),IF('114成績輸入與落點儀表板'!$C$13="必須採計",W572&gt;0,IF('114成績輸入與落點儀表板'!$C$13="不可採計",W572=0,TRUE)),IF('114成績輸入與落點儀表板'!$C$14="必須採計",X572&gt;0,IF('114成績輸入與落點儀表板'!$C$14="不可採計",X572=0,TRUE)),IF('114成績輸入與落點儀表板'!$C$15="必須採計",Y572&gt;0,IF('114成績輸入與落點儀表板'!$C$15="不可採計",Y572=0,TRUE)),IF('114成績輸入與落點儀表板'!$C$16="必須採計",Z572&gt;0,IF('114成績輸入與落點儀表板'!$C$16="不可採計",Z572=0,TRUE))),"✅ 符合","❌ 不符合")</f>
        <v>✅ 符合</v>
      </c>
      <c r="L572" s="15">
        <v>2</v>
      </c>
      <c r="M572" s="15">
        <v>2</v>
      </c>
      <c r="N572" s="15">
        <v>0</v>
      </c>
      <c r="O572" s="15">
        <v>0</v>
      </c>
      <c r="P572" s="15">
        <v>0</v>
      </c>
      <c r="Q572" s="15">
        <v>1.75</v>
      </c>
      <c r="R572" s="15">
        <v>0</v>
      </c>
      <c r="S572" s="15">
        <v>0</v>
      </c>
      <c r="T572" s="15">
        <v>0</v>
      </c>
      <c r="U572" s="15">
        <v>1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</row>
    <row r="573" spans="1:26" x14ac:dyDescent="0.3">
      <c r="A573" s="2" t="s">
        <v>1489</v>
      </c>
      <c r="B573" s="13" t="s">
        <v>1385</v>
      </c>
      <c r="C573" s="13" t="s">
        <v>55</v>
      </c>
      <c r="D573" s="12" t="s">
        <v>56</v>
      </c>
      <c r="E573" s="13" t="s">
        <v>1442</v>
      </c>
      <c r="F573" s="2">
        <v>7</v>
      </c>
      <c r="G573" s="15">
        <v>116.75</v>
      </c>
      <c r="H573" s="7">
        <f>L573*'114成績輸入與落點儀表板'!$B$2+M573*'114成績輸入與落點儀表板'!$B$3+N573*'114成績輸入與落點儀表板'!$B$4+O573*'114成績輸入與落點儀表板'!$B$5+P573*'114成績輸入與落點儀表板'!$B$6+Q573*'114成績輸入與落點儀表板'!$B$7+R573*'114成績輸入與落點儀表板'!$B$8+S573*'114成績輸入與落點儀表板'!$B$9+T573*'114成績輸入與落點儀表板'!$B$10+U573*'114成績輸入與落點儀表板'!$B$11+V573*'114成績輸入與落點儀表板'!$B$12+W573*'114成績輸入與落點儀表板'!$B$13+X573*'114成績輸入與落點儀表板'!$B$14+Y573*'114成績輸入與落點儀表板'!$B$15+Z573*'114成績輸入與落點儀表板'!$B$16</f>
        <v>0</v>
      </c>
      <c r="I573" s="8">
        <f t="shared" si="16"/>
        <v>-116.75</v>
      </c>
      <c r="J573" s="2" t="str">
        <f t="shared" si="17"/>
        <v>FAIL</v>
      </c>
      <c r="K573" s="17" t="str">
        <f>IF(AND(IF('114成績輸入與落點儀表板'!$C$2="必須採計",L573&gt;0,IF('114成績輸入與落點儀表板'!$C$2="不可採計",L573=0,TRUE)),IF('114成績輸入與落點儀表板'!$C$3="必須採計",M573&gt;0,IF('114成績輸入與落點儀表板'!$C$3="不可採計",M573=0,TRUE)),IF('114成績輸入與落點儀表板'!$C$4="必須採計",N573&gt;0,IF('114成績輸入與落點儀表板'!$C$4="不可採計",N573=0,TRUE)),IF('114成績輸入與落點儀表板'!$C$5="必須採計",O573&gt;0,IF('114成績輸入與落點儀表板'!$C$5="不可採計",O573=0,TRUE)),IF('114成績輸入與落點儀表板'!$C$6="必須採計",P573&gt;0,IF('114成績輸入與落點儀表板'!$C$6="不可採計",P573=0,TRUE)),IF('114成績輸入與落點儀表板'!$C$7="必須採計",Q573&gt;0,IF('114成績輸入與落點儀表板'!$C$7="不可採計",Q573=0,TRUE)),IF('114成績輸入與落點儀表板'!$C$8="必須採計",R573&gt;0,IF('114成績輸入與落點儀表板'!$C$8="不可採計",R573=0,TRUE)),IF('114成績輸入與落點儀表板'!$C$9="必須採計",S573&gt;0,IF('114成績輸入與落點儀表板'!$C$9="不可採計",S573=0,TRUE)),IF('114成績輸入與落點儀表板'!$C$10="必須採計",T573&gt;0,IF('114成績輸入與落點儀表板'!$C$10="不可採計",T573=0,TRUE)),IF('114成績輸入與落點儀表板'!$C$11="必須採計",U573&gt;0,IF('114成績輸入與落點儀表板'!$C$11="不可採計",U573=0,TRUE)),IF('114成績輸入與落點儀表板'!$C$12="必須採計",V573&gt;0,IF('114成績輸入與落點儀表板'!$C$12="不可採計",V573=0,TRUE)),IF('114成績輸入與落點儀表板'!$C$13="必須採計",W573&gt;0,IF('114成績輸入與落點儀表板'!$C$13="不可採計",W573=0,TRUE)),IF('114成績輸入與落點儀表板'!$C$14="必須採計",X573&gt;0,IF('114成績輸入與落點儀表板'!$C$14="不可採計",X573=0,TRUE)),IF('114成績輸入與落點儀表板'!$C$15="必須採計",Y573&gt;0,IF('114成績輸入與落點儀表板'!$C$15="不可採計",Y573=0,TRUE)),IF('114成績輸入與落點儀表板'!$C$16="必須採計",Z573&gt;0,IF('114成績輸入與落點儀表板'!$C$16="不可採計",Z573=0,TRUE))),"✅ 符合","❌ 不符合")</f>
        <v>✅ 符合</v>
      </c>
      <c r="L573" s="15">
        <v>2</v>
      </c>
      <c r="M573" s="15">
        <v>1.25</v>
      </c>
      <c r="N573" s="15">
        <v>0</v>
      </c>
      <c r="O573" s="15">
        <v>0</v>
      </c>
      <c r="P573" s="15">
        <v>0</v>
      </c>
      <c r="Q573" s="15">
        <v>0</v>
      </c>
      <c r="R573" s="15">
        <v>0</v>
      </c>
      <c r="S573" s="15">
        <v>0</v>
      </c>
      <c r="T573" s="15">
        <v>0</v>
      </c>
      <c r="U573" s="15">
        <v>2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</row>
    <row r="574" spans="1:26" ht="15.75" customHeight="1" x14ac:dyDescent="0.3">
      <c r="A574" s="2" t="s">
        <v>1492</v>
      </c>
      <c r="B574" s="13" t="s">
        <v>1385</v>
      </c>
      <c r="C574" s="13" t="s">
        <v>59</v>
      </c>
      <c r="D574" s="12" t="s">
        <v>60</v>
      </c>
      <c r="E574" s="13" t="s">
        <v>1444</v>
      </c>
      <c r="F574" s="2">
        <v>3</v>
      </c>
      <c r="G574" s="15">
        <v>176.5</v>
      </c>
      <c r="H574" s="7">
        <f>L574*'114成績輸入與落點儀表板'!$B$2+M574*'114成績輸入與落點儀表板'!$B$3+N574*'114成績輸入與落點儀表板'!$B$4+O574*'114成績輸入與落點儀表板'!$B$5+P574*'114成績輸入與落點儀表板'!$B$6+Q574*'114成績輸入與落點儀表板'!$B$7+R574*'114成績輸入與落點儀表板'!$B$8+S574*'114成績輸入與落點儀表板'!$B$9+T574*'114成績輸入與落點儀表板'!$B$10+U574*'114成績輸入與落點儀表板'!$B$11+V574*'114成績輸入與落點儀表板'!$B$12+W574*'114成績輸入與落點儀表板'!$B$13+X574*'114成績輸入與落點儀表板'!$B$14+Y574*'114成績輸入與落點儀表板'!$B$15+Z574*'114成績輸入與落點儀表板'!$B$16</f>
        <v>0</v>
      </c>
      <c r="I574" s="8">
        <f t="shared" si="16"/>
        <v>-176.5</v>
      </c>
      <c r="J574" s="2" t="str">
        <f t="shared" si="17"/>
        <v>FAIL</v>
      </c>
      <c r="K574" s="17" t="str">
        <f>IF(AND(IF('114成績輸入與落點儀表板'!$C$2="必須採計",L574&gt;0,IF('114成績輸入與落點儀表板'!$C$2="不可採計",L574=0,TRUE)),IF('114成績輸入與落點儀表板'!$C$3="必須採計",M574&gt;0,IF('114成績輸入與落點儀表板'!$C$3="不可採計",M574=0,TRUE)),IF('114成績輸入與落點儀表板'!$C$4="必須採計",N574&gt;0,IF('114成績輸入與落點儀表板'!$C$4="不可採計",N574=0,TRUE)),IF('114成績輸入與落點儀表板'!$C$5="必須採計",O574&gt;0,IF('114成績輸入與落點儀表板'!$C$5="不可採計",O574=0,TRUE)),IF('114成績輸入與落點儀表板'!$C$6="必須採計",P574&gt;0,IF('114成績輸入與落點儀表板'!$C$6="不可採計",P574=0,TRUE)),IF('114成績輸入與落點儀表板'!$C$7="必須採計",Q574&gt;0,IF('114成績輸入與落點儀表板'!$C$7="不可採計",Q574=0,TRUE)),IF('114成績輸入與落點儀表板'!$C$8="必須採計",R574&gt;0,IF('114成績輸入與落點儀表板'!$C$8="不可採計",R574=0,TRUE)),IF('114成績輸入與落點儀表板'!$C$9="必須採計",S574&gt;0,IF('114成績輸入與落點儀表板'!$C$9="不可採計",S574=0,TRUE)),IF('114成績輸入與落點儀表板'!$C$10="必須採計",T574&gt;0,IF('114成績輸入與落點儀表板'!$C$10="不可採計",T574=0,TRUE)),IF('114成績輸入與落點儀表板'!$C$11="必須採計",U574&gt;0,IF('114成績輸入與落點儀表板'!$C$11="不可採計",U574=0,TRUE)),IF('114成績輸入與落點儀表板'!$C$12="必須採計",V574&gt;0,IF('114成績輸入與落點儀表板'!$C$12="不可採計",V574=0,TRUE)),IF('114成績輸入與落點儀表板'!$C$13="必須採計",W574&gt;0,IF('114成績輸入與落點儀表板'!$C$13="不可採計",W574=0,TRUE)),IF('114成績輸入與落點儀表板'!$C$14="必須採計",X574&gt;0,IF('114成績輸入與落點儀表板'!$C$14="不可採計",X574=0,TRUE)),IF('114成績輸入與落點儀表板'!$C$15="必須採計",Y574&gt;0,IF('114成績輸入與落點儀表板'!$C$15="不可採計",Y574=0,TRUE)),IF('114成績輸入與落點儀表板'!$C$16="必須採計",Z574&gt;0,IF('114成績輸入與落點儀表板'!$C$16="不可採計",Z574=0,TRUE))),"✅ 符合","❌ 不符合")</f>
        <v>✅ 符合</v>
      </c>
      <c r="L574" s="15">
        <v>1.75</v>
      </c>
      <c r="M574" s="15">
        <v>2</v>
      </c>
      <c r="N574" s="15">
        <v>0</v>
      </c>
      <c r="O574" s="15">
        <v>0</v>
      </c>
      <c r="P574" s="15">
        <v>0</v>
      </c>
      <c r="Q574" s="15">
        <v>0</v>
      </c>
      <c r="R574" s="15">
        <v>0</v>
      </c>
      <c r="S574" s="15">
        <v>0</v>
      </c>
      <c r="T574" s="15">
        <v>0</v>
      </c>
      <c r="U574" s="15">
        <v>1.5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</row>
    <row r="575" spans="1:26" x14ac:dyDescent="0.3">
      <c r="A575" s="2" t="s">
        <v>1495</v>
      </c>
      <c r="B575" s="13" t="s">
        <v>1385</v>
      </c>
      <c r="C575" s="13" t="s">
        <v>1188</v>
      </c>
      <c r="D575" s="12" t="s">
        <v>73</v>
      </c>
      <c r="E575" s="13" t="s">
        <v>539</v>
      </c>
      <c r="F575" s="2">
        <v>15</v>
      </c>
      <c r="G575" s="15">
        <v>131.5</v>
      </c>
      <c r="H575" s="7">
        <f>L575*'114成績輸入與落點儀表板'!$B$2+M575*'114成績輸入與落點儀表板'!$B$3+N575*'114成績輸入與落點儀表板'!$B$4+O575*'114成績輸入與落點儀表板'!$B$5+P575*'114成績輸入與落點儀表板'!$B$6+Q575*'114成績輸入與落點儀表板'!$B$7+R575*'114成績輸入與落點儀表板'!$B$8+S575*'114成績輸入與落點儀表板'!$B$9+T575*'114成績輸入與落點儀表板'!$B$10+U575*'114成績輸入與落點儀表板'!$B$11+V575*'114成績輸入與落點儀表板'!$B$12+W575*'114成績輸入與落點儀表板'!$B$13+X575*'114成績輸入與落點儀表板'!$B$14+Y575*'114成績輸入與落點儀表板'!$B$15+Z575*'114成績輸入與落點儀表板'!$B$16</f>
        <v>0</v>
      </c>
      <c r="I575" s="8">
        <f t="shared" si="16"/>
        <v>-131.5</v>
      </c>
      <c r="J575" s="2" t="str">
        <f t="shared" si="17"/>
        <v>FAIL</v>
      </c>
      <c r="K575" s="17" t="str">
        <f>IF(AND(IF('114成績輸入與落點儀表板'!$C$2="必須採計",L575&gt;0,IF('114成績輸入與落點儀表板'!$C$2="不可採計",L575=0,TRUE)),IF('114成績輸入與落點儀表板'!$C$3="必須採計",M575&gt;0,IF('114成績輸入與落點儀表板'!$C$3="不可採計",M575=0,TRUE)),IF('114成績輸入與落點儀表板'!$C$4="必須採計",N575&gt;0,IF('114成績輸入與落點儀表板'!$C$4="不可採計",N575=0,TRUE)),IF('114成績輸入與落點儀表板'!$C$5="必須採計",O575&gt;0,IF('114成績輸入與落點儀表板'!$C$5="不可採計",O575=0,TRUE)),IF('114成績輸入與落點儀表板'!$C$6="必須採計",P575&gt;0,IF('114成績輸入與落點儀表板'!$C$6="不可採計",P575=0,TRUE)),IF('114成績輸入與落點儀表板'!$C$7="必須採計",Q575&gt;0,IF('114成績輸入與落點儀表板'!$C$7="不可採計",Q575=0,TRUE)),IF('114成績輸入與落點儀表板'!$C$8="必須採計",R575&gt;0,IF('114成績輸入與落點儀表板'!$C$8="不可採計",R575=0,TRUE)),IF('114成績輸入與落點儀表板'!$C$9="必須採計",S575&gt;0,IF('114成績輸入與落點儀表板'!$C$9="不可採計",S575=0,TRUE)),IF('114成績輸入與落點儀表板'!$C$10="必須採計",T575&gt;0,IF('114成績輸入與落點儀表板'!$C$10="不可採計",T575=0,TRUE)),IF('114成績輸入與落點儀表板'!$C$11="必須採計",U575&gt;0,IF('114成績輸入與落點儀表板'!$C$11="不可採計",U575=0,TRUE)),IF('114成績輸入與落點儀表板'!$C$12="必須採計",V575&gt;0,IF('114成績輸入與落點儀表板'!$C$12="不可採計",V575=0,TRUE)),IF('114成績輸入與落點儀表板'!$C$13="必須採計",W575&gt;0,IF('114成績輸入與落點儀表板'!$C$13="不可採計",W575=0,TRUE)),IF('114成績輸入與落點儀表板'!$C$14="必須採計",X575&gt;0,IF('114成績輸入與落點儀表板'!$C$14="不可採計",X575=0,TRUE)),IF('114成績輸入與落點儀表板'!$C$15="必須採計",Y575&gt;0,IF('114成績輸入與落點儀表板'!$C$15="不可採計",Y575=0,TRUE)),IF('114成績輸入與落點儀表板'!$C$16="必須採計",Z575&gt;0,IF('114成績輸入與落點儀表板'!$C$16="不可採計",Z575=0,TRUE))),"✅ 符合","❌ 不符合")</f>
        <v>✅ 符合</v>
      </c>
      <c r="L575" s="15">
        <v>1</v>
      </c>
      <c r="M575" s="15">
        <v>1.5</v>
      </c>
      <c r="N575" s="15">
        <v>1.5</v>
      </c>
      <c r="O575" s="15">
        <v>0</v>
      </c>
      <c r="P575" s="15">
        <v>0</v>
      </c>
      <c r="Q575" s="15">
        <v>0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</row>
    <row r="576" spans="1:26" ht="15.75" customHeight="1" x14ac:dyDescent="0.3">
      <c r="A576" s="2" t="s">
        <v>1498</v>
      </c>
      <c r="B576" s="13" t="s">
        <v>1385</v>
      </c>
      <c r="C576" s="13" t="s">
        <v>1190</v>
      </c>
      <c r="D576" s="12" t="s">
        <v>73</v>
      </c>
      <c r="E576" s="13" t="s">
        <v>5117</v>
      </c>
      <c r="F576" s="2">
        <v>14</v>
      </c>
      <c r="G576" s="15">
        <v>196</v>
      </c>
      <c r="H576" s="7">
        <f>L576*'114成績輸入與落點儀表板'!$B$2+M576*'114成績輸入與落點儀表板'!$B$3+N576*'114成績輸入與落點儀表板'!$B$4+O576*'114成績輸入與落點儀表板'!$B$5+P576*'114成績輸入與落點儀表板'!$B$6+Q576*'114成績輸入與落點儀表板'!$B$7+R576*'114成績輸入與落點儀表板'!$B$8+S576*'114成績輸入與落點儀表板'!$B$9+T576*'114成績輸入與落點儀表板'!$B$10+U576*'114成績輸入與落點儀表板'!$B$11+V576*'114成績輸入與落點儀表板'!$B$12+W576*'114成績輸入與落點儀表板'!$B$13+X576*'114成績輸入與落點儀表板'!$B$14+Y576*'114成績輸入與落點儀表板'!$B$15+Z576*'114成績輸入與落點儀表板'!$B$16</f>
        <v>0</v>
      </c>
      <c r="I576" s="8">
        <f t="shared" si="16"/>
        <v>-196</v>
      </c>
      <c r="J576" s="2" t="str">
        <f t="shared" si="17"/>
        <v>FAIL</v>
      </c>
      <c r="K576" s="17" t="str">
        <f>IF(AND(IF('114成績輸入與落點儀表板'!$C$2="必須採計",L576&gt;0,IF('114成績輸入與落點儀表板'!$C$2="不可採計",L576=0,TRUE)),IF('114成績輸入與落點儀表板'!$C$3="必須採計",M576&gt;0,IF('114成績輸入與落點儀表板'!$C$3="不可採計",M576=0,TRUE)),IF('114成績輸入與落點儀表板'!$C$4="必須採計",N576&gt;0,IF('114成績輸入與落點儀表板'!$C$4="不可採計",N576=0,TRUE)),IF('114成績輸入與落點儀表板'!$C$5="必須採計",O576&gt;0,IF('114成績輸入與落點儀表板'!$C$5="不可採計",O576=0,TRUE)),IF('114成績輸入與落點儀表板'!$C$6="必須採計",P576&gt;0,IF('114成績輸入與落點儀表板'!$C$6="不可採計",P576=0,TRUE)),IF('114成績輸入與落點儀表板'!$C$7="必須採計",Q576&gt;0,IF('114成績輸入與落點儀表板'!$C$7="不可採計",Q576=0,TRUE)),IF('114成績輸入與落點儀表板'!$C$8="必須採計",R576&gt;0,IF('114成績輸入與落點儀表板'!$C$8="不可採計",R576=0,TRUE)),IF('114成績輸入與落點儀表板'!$C$9="必須採計",S576&gt;0,IF('114成績輸入與落點儀表板'!$C$9="不可採計",S576=0,TRUE)),IF('114成績輸入與落點儀表板'!$C$10="必須採計",T576&gt;0,IF('114成績輸入與落點儀表板'!$C$10="不可採計",T576=0,TRUE)),IF('114成績輸入與落點儀表板'!$C$11="必須採計",U576&gt;0,IF('114成績輸入與落點儀表板'!$C$11="不可採計",U576=0,TRUE)),IF('114成績輸入與落點儀表板'!$C$12="必須採計",V576&gt;0,IF('114成績輸入與落點儀表板'!$C$12="不可採計",V576=0,TRUE)),IF('114成績輸入與落點儀表板'!$C$13="必須採計",W576&gt;0,IF('114成績輸入與落點儀表板'!$C$13="不可採計",W576=0,TRUE)),IF('114成績輸入與落點儀表板'!$C$14="必須採計",X576&gt;0,IF('114成績輸入與落點儀表板'!$C$14="不可採計",X576=0,TRUE)),IF('114成績輸入與落點儀表板'!$C$15="必須採計",Y576&gt;0,IF('114成績輸入與落點儀表板'!$C$15="不可採計",Y576=0,TRUE)),IF('114成績輸入與落點儀表板'!$C$16="必須採計",Z576&gt;0,IF('114成績輸入與落點儀表板'!$C$16="不可採計",Z576=0,TRUE))),"✅ 符合","❌ 不符合")</f>
        <v>✅ 符合</v>
      </c>
      <c r="L576" s="15">
        <v>1.5</v>
      </c>
      <c r="M576" s="15">
        <v>1.5</v>
      </c>
      <c r="N576" s="15">
        <v>0</v>
      </c>
      <c r="O576" s="15">
        <v>0</v>
      </c>
      <c r="P576" s="15">
        <v>0</v>
      </c>
      <c r="Q576" s="15">
        <v>2</v>
      </c>
      <c r="R576" s="15">
        <v>1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</row>
    <row r="577" spans="1:26" x14ac:dyDescent="0.3">
      <c r="A577" s="2" t="s">
        <v>1501</v>
      </c>
      <c r="B577" s="13" t="s">
        <v>1385</v>
      </c>
      <c r="C577" s="13" t="s">
        <v>5118</v>
      </c>
      <c r="D577" s="12" t="s">
        <v>103</v>
      </c>
      <c r="E577" s="13" t="s">
        <v>1448</v>
      </c>
      <c r="F577" s="2">
        <v>11</v>
      </c>
      <c r="G577" s="15">
        <v>115.25</v>
      </c>
      <c r="H577" s="7">
        <f>L577*'114成績輸入與落點儀表板'!$B$2+M577*'114成績輸入與落點儀表板'!$B$3+N577*'114成績輸入與落點儀表板'!$B$4+O577*'114成績輸入與落點儀表板'!$B$5+P577*'114成績輸入與落點儀表板'!$B$6+Q577*'114成績輸入與落點儀表板'!$B$7+R577*'114成績輸入與落點儀表板'!$B$8+S577*'114成績輸入與落點儀表板'!$B$9+T577*'114成績輸入與落點儀表板'!$B$10+U577*'114成績輸入與落點儀表板'!$B$11+V577*'114成績輸入與落點儀表板'!$B$12+W577*'114成績輸入與落點儀表板'!$B$13+X577*'114成績輸入與落點儀表板'!$B$14+Y577*'114成績輸入與落點儀表板'!$B$15+Z577*'114成績輸入與落點儀表板'!$B$16</f>
        <v>0</v>
      </c>
      <c r="I577" s="8">
        <f t="shared" si="16"/>
        <v>-115.25</v>
      </c>
      <c r="J577" s="2" t="str">
        <f t="shared" si="17"/>
        <v>FAIL</v>
      </c>
      <c r="K577" s="17" t="str">
        <f>IF(AND(IF('114成績輸入與落點儀表板'!$C$2="必須採計",L577&gt;0,IF('114成績輸入與落點儀表板'!$C$2="不可採計",L577=0,TRUE)),IF('114成績輸入與落點儀表板'!$C$3="必須採計",M577&gt;0,IF('114成績輸入與落點儀表板'!$C$3="不可採計",M577=0,TRUE)),IF('114成績輸入與落點儀表板'!$C$4="必須採計",N577&gt;0,IF('114成績輸入與落點儀表板'!$C$4="不可採計",N577=0,TRUE)),IF('114成績輸入與落點儀表板'!$C$5="必須採計",O577&gt;0,IF('114成績輸入與落點儀表板'!$C$5="不可採計",O577=0,TRUE)),IF('114成績輸入與落點儀表板'!$C$6="必須採計",P577&gt;0,IF('114成績輸入與落點儀表板'!$C$6="不可採計",P577=0,TRUE)),IF('114成績輸入與落點儀表板'!$C$7="必須採計",Q577&gt;0,IF('114成績輸入與落點儀表板'!$C$7="不可採計",Q577=0,TRUE)),IF('114成績輸入與落點儀表板'!$C$8="必須採計",R577&gt;0,IF('114成績輸入與落點儀表板'!$C$8="不可採計",R577=0,TRUE)),IF('114成績輸入與落點儀表板'!$C$9="必須採計",S577&gt;0,IF('114成績輸入與落點儀表板'!$C$9="不可採計",S577=0,TRUE)),IF('114成績輸入與落點儀表板'!$C$10="必須採計",T577&gt;0,IF('114成績輸入與落點儀表板'!$C$10="不可採計",T577=0,TRUE)),IF('114成績輸入與落點儀表板'!$C$11="必須採計",U577&gt;0,IF('114成績輸入與落點儀表板'!$C$11="不可採計",U577=0,TRUE)),IF('114成績輸入與落點儀表板'!$C$12="必須採計",V577&gt;0,IF('114成績輸入與落點儀表板'!$C$12="不可採計",V577=0,TRUE)),IF('114成績輸入與落點儀表板'!$C$13="必須採計",W577&gt;0,IF('114成績輸入與落點儀表板'!$C$13="不可採計",W577=0,TRUE)),IF('114成績輸入與落點儀表板'!$C$14="必須採計",X577&gt;0,IF('114成績輸入與落點儀表板'!$C$14="不可採計",X577=0,TRUE)),IF('114成績輸入與落點儀表板'!$C$15="必須採計",Y577&gt;0,IF('114成績輸入與落點儀表板'!$C$15="不可採計",Y577=0,TRUE)),IF('114成績輸入與落點儀表板'!$C$16="必須採計",Z577&gt;0,IF('114成績輸入與落點儀表板'!$C$16="不可採計",Z577=0,TRUE))),"✅ 符合","❌ 不符合")</f>
        <v>✅ 符合</v>
      </c>
      <c r="L577" s="15">
        <v>1</v>
      </c>
      <c r="M577" s="15">
        <v>1</v>
      </c>
      <c r="N577" s="15">
        <v>1.75</v>
      </c>
      <c r="O577" s="15">
        <v>0</v>
      </c>
      <c r="P577" s="15">
        <v>0</v>
      </c>
      <c r="Q577" s="15">
        <v>0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</row>
    <row r="578" spans="1:26" ht="15.75" customHeight="1" x14ac:dyDescent="0.3">
      <c r="A578" s="2" t="s">
        <v>1504</v>
      </c>
      <c r="B578" s="13" t="s">
        <v>1385</v>
      </c>
      <c r="C578" s="13" t="s">
        <v>5119</v>
      </c>
      <c r="D578" s="12" t="s">
        <v>103</v>
      </c>
      <c r="E578" s="13" t="s">
        <v>5120</v>
      </c>
      <c r="F578" s="2">
        <v>9</v>
      </c>
      <c r="G578" s="15">
        <v>156.5</v>
      </c>
      <c r="H578" s="7">
        <f>L578*'114成績輸入與落點儀表板'!$B$2+M578*'114成績輸入與落點儀表板'!$B$3+N578*'114成績輸入與落點儀表板'!$B$4+O578*'114成績輸入與落點儀表板'!$B$5+P578*'114成績輸入與落點儀表板'!$B$6+Q578*'114成績輸入與落點儀表板'!$B$7+R578*'114成績輸入與落點儀表板'!$B$8+S578*'114成績輸入與落點儀表板'!$B$9+T578*'114成績輸入與落點儀表板'!$B$10+U578*'114成績輸入與落點儀表板'!$B$11+V578*'114成績輸入與落點儀表板'!$B$12+W578*'114成績輸入與落點儀表板'!$B$13+X578*'114成績輸入與落點儀表板'!$B$14+Y578*'114成績輸入與落點儀表板'!$B$15+Z578*'114成績輸入與落點儀表板'!$B$16</f>
        <v>0</v>
      </c>
      <c r="I578" s="8">
        <f t="shared" ref="I578:I641" si="18">IF(G578="","",H578-G578)</f>
        <v>-156.5</v>
      </c>
      <c r="J578" s="2" t="str">
        <f t="shared" ref="J578:J641" si="19">IF(G578="","無錄取資料",IF(I578&gt;=0,"PASS","FAIL"))</f>
        <v>FAIL</v>
      </c>
      <c r="K578" s="17" t="str">
        <f>IF(AND(IF('114成績輸入與落點儀表板'!$C$2="必須採計",L578&gt;0,IF('114成績輸入與落點儀表板'!$C$2="不可採計",L578=0,TRUE)),IF('114成績輸入與落點儀表板'!$C$3="必須採計",M578&gt;0,IF('114成績輸入與落點儀表板'!$C$3="不可採計",M578=0,TRUE)),IF('114成績輸入與落點儀表板'!$C$4="必須採計",N578&gt;0,IF('114成績輸入與落點儀表板'!$C$4="不可採計",N578=0,TRUE)),IF('114成績輸入與落點儀表板'!$C$5="必須採計",O578&gt;0,IF('114成績輸入與落點儀表板'!$C$5="不可採計",O578=0,TRUE)),IF('114成績輸入與落點儀表板'!$C$6="必須採計",P578&gt;0,IF('114成績輸入與落點儀表板'!$C$6="不可採計",P578=0,TRUE)),IF('114成績輸入與落點儀表板'!$C$7="必須採計",Q578&gt;0,IF('114成績輸入與落點儀表板'!$C$7="不可採計",Q578=0,TRUE)),IF('114成績輸入與落點儀表板'!$C$8="必須採計",R578&gt;0,IF('114成績輸入與落點儀表板'!$C$8="不可採計",R578=0,TRUE)),IF('114成績輸入與落點儀表板'!$C$9="必須採計",S578&gt;0,IF('114成績輸入與落點儀表板'!$C$9="不可採計",S578=0,TRUE)),IF('114成績輸入與落點儀表板'!$C$10="必須採計",T578&gt;0,IF('114成績輸入與落點儀表板'!$C$10="不可採計",T578=0,TRUE)),IF('114成績輸入與落點儀表板'!$C$11="必須採計",U578&gt;0,IF('114成績輸入與落點儀表板'!$C$11="不可採計",U578=0,TRUE)),IF('114成績輸入與落點儀表板'!$C$12="必須採計",V578&gt;0,IF('114成績輸入與落點儀表板'!$C$12="不可採計",V578=0,TRUE)),IF('114成績輸入與落點儀表板'!$C$13="必須採計",W578&gt;0,IF('114成績輸入與落點儀表板'!$C$13="不可採計",W578=0,TRUE)),IF('114成績輸入與落點儀表板'!$C$14="必須採計",X578&gt;0,IF('114成績輸入與落點儀表板'!$C$14="不可採計",X578=0,TRUE)),IF('114成績輸入與落點儀表板'!$C$15="必須採計",Y578&gt;0,IF('114成績輸入與落點儀表板'!$C$15="不可採計",Y578=0,TRUE)),IF('114成績輸入與落點儀表板'!$C$16="必須採計",Z578&gt;0,IF('114成績輸入與落點儀表板'!$C$16="不可採計",Z578=0,TRUE))),"✅ 符合","❌ 不符合")</f>
        <v>✅ 符合</v>
      </c>
      <c r="L578" s="15">
        <v>1</v>
      </c>
      <c r="M578" s="15">
        <v>1</v>
      </c>
      <c r="N578" s="15">
        <v>0</v>
      </c>
      <c r="O578" s="15">
        <v>0</v>
      </c>
      <c r="P578" s="15">
        <v>0</v>
      </c>
      <c r="Q578" s="15">
        <v>1.75</v>
      </c>
      <c r="R578" s="15">
        <v>1.5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</row>
    <row r="579" spans="1:26" x14ac:dyDescent="0.3">
      <c r="A579" s="2" t="s">
        <v>1507</v>
      </c>
      <c r="B579" s="13" t="s">
        <v>1385</v>
      </c>
      <c r="C579" s="13" t="s">
        <v>432</v>
      </c>
      <c r="D579" s="12" t="s">
        <v>103</v>
      </c>
      <c r="E579" s="13" t="s">
        <v>5121</v>
      </c>
      <c r="F579" s="2">
        <v>22</v>
      </c>
      <c r="G579" s="15">
        <v>160.25</v>
      </c>
      <c r="H579" s="7">
        <f>L579*'114成績輸入與落點儀表板'!$B$2+M579*'114成績輸入與落點儀表板'!$B$3+N579*'114成績輸入與落點儀表板'!$B$4+O579*'114成績輸入與落點儀表板'!$B$5+P579*'114成績輸入與落點儀表板'!$B$6+Q579*'114成績輸入與落點儀表板'!$B$7+R579*'114成績輸入與落點儀表板'!$B$8+S579*'114成績輸入與落點儀表板'!$B$9+T579*'114成績輸入與落點儀表板'!$B$10+U579*'114成績輸入與落點儀表板'!$B$11+V579*'114成績輸入與落點儀表板'!$B$12+W579*'114成績輸入與落點儀表板'!$B$13+X579*'114成績輸入與落點儀表板'!$B$14+Y579*'114成績輸入與落點儀表板'!$B$15+Z579*'114成績輸入與落點儀表板'!$B$16</f>
        <v>0</v>
      </c>
      <c r="I579" s="8">
        <f t="shared" si="18"/>
        <v>-160.25</v>
      </c>
      <c r="J579" s="2" t="str">
        <f t="shared" si="19"/>
        <v>FAIL</v>
      </c>
      <c r="K579" s="17" t="str">
        <f>IF(AND(IF('114成績輸入與落點儀表板'!$C$2="必須採計",L579&gt;0,IF('114成績輸入與落點儀表板'!$C$2="不可採計",L579=0,TRUE)),IF('114成績輸入與落點儀表板'!$C$3="必須採計",M579&gt;0,IF('114成績輸入與落點儀表板'!$C$3="不可採計",M579=0,TRUE)),IF('114成績輸入與落點儀表板'!$C$4="必須採計",N579&gt;0,IF('114成績輸入與落點儀表板'!$C$4="不可採計",N579=0,TRUE)),IF('114成績輸入與落點儀表板'!$C$5="必須採計",O579&gt;0,IF('114成績輸入與落點儀表板'!$C$5="不可採計",O579=0,TRUE)),IF('114成績輸入與落點儀表板'!$C$6="必須採計",P579&gt;0,IF('114成績輸入與落點儀表板'!$C$6="不可採計",P579=0,TRUE)),IF('114成績輸入與落點儀表板'!$C$7="必須採計",Q579&gt;0,IF('114成績輸入與落點儀表板'!$C$7="不可採計",Q579=0,TRUE)),IF('114成績輸入與落點儀表板'!$C$8="必須採計",R579&gt;0,IF('114成績輸入與落點儀表板'!$C$8="不可採計",R579=0,TRUE)),IF('114成績輸入與落點儀表板'!$C$9="必須採計",S579&gt;0,IF('114成績輸入與落點儀表板'!$C$9="不可採計",S579=0,TRUE)),IF('114成績輸入與落點儀表板'!$C$10="必須採計",T579&gt;0,IF('114成績輸入與落點儀表板'!$C$10="不可採計",T579=0,TRUE)),IF('114成績輸入與落點儀表板'!$C$11="必須採計",U579&gt;0,IF('114成績輸入與落點儀表板'!$C$11="不可採計",U579=0,TRUE)),IF('114成績輸入與落點儀表板'!$C$12="必須採計",V579&gt;0,IF('114成績輸入與落點儀表板'!$C$12="不可採計",V579=0,TRUE)),IF('114成績輸入與落點儀表板'!$C$13="必須採計",W579&gt;0,IF('114成績輸入與落點儀表板'!$C$13="不可採計",W579=0,TRUE)),IF('114成績輸入與落點儀表板'!$C$14="必須採計",X579&gt;0,IF('114成績輸入與落點儀表板'!$C$14="不可採計",X579=0,TRUE)),IF('114成績輸入與落點儀表板'!$C$15="必須採計",Y579&gt;0,IF('114成績輸入與落點儀表板'!$C$15="不可採計",Y579=0,TRUE)),IF('114成績輸入與落點儀表板'!$C$16="必須採計",Z579&gt;0,IF('114成績輸入與落點儀表板'!$C$16="不可採計",Z579=0,TRUE))),"✅ 符合","❌ 不符合")</f>
        <v>✅ 符合</v>
      </c>
      <c r="L579" s="15">
        <v>1.5</v>
      </c>
      <c r="M579" s="15">
        <v>1</v>
      </c>
      <c r="N579" s="15">
        <v>1.25</v>
      </c>
      <c r="O579" s="15">
        <v>0</v>
      </c>
      <c r="P579" s="15">
        <v>0</v>
      </c>
      <c r="Q579" s="15">
        <v>0</v>
      </c>
      <c r="R579" s="15">
        <v>1.5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</row>
    <row r="580" spans="1:26" ht="15.75" customHeight="1" x14ac:dyDescent="0.3">
      <c r="A580" s="2" t="s">
        <v>1510</v>
      </c>
      <c r="B580" s="13" t="s">
        <v>1385</v>
      </c>
      <c r="C580" s="13" t="s">
        <v>434</v>
      </c>
      <c r="D580" s="12" t="s">
        <v>103</v>
      </c>
      <c r="E580" s="13" t="s">
        <v>5122</v>
      </c>
      <c r="F580" s="2">
        <v>21</v>
      </c>
      <c r="G580" s="15">
        <v>154.5</v>
      </c>
      <c r="H580" s="7">
        <f>L580*'114成績輸入與落點儀表板'!$B$2+M580*'114成績輸入與落點儀表板'!$B$3+N580*'114成績輸入與落點儀表板'!$B$4+O580*'114成績輸入與落點儀表板'!$B$5+P580*'114成績輸入與落點儀表板'!$B$6+Q580*'114成績輸入與落點儀表板'!$B$7+R580*'114成績輸入與落點儀表板'!$B$8+S580*'114成績輸入與落點儀表板'!$B$9+T580*'114成績輸入與落點儀表板'!$B$10+U580*'114成績輸入與落點儀表板'!$B$11+V580*'114成績輸入與落點儀表板'!$B$12+W580*'114成績輸入與落點儀表板'!$B$13+X580*'114成績輸入與落點儀表板'!$B$14+Y580*'114成績輸入與落點儀表板'!$B$15+Z580*'114成績輸入與落點儀表板'!$B$16</f>
        <v>0</v>
      </c>
      <c r="I580" s="8">
        <f t="shared" si="18"/>
        <v>-154.5</v>
      </c>
      <c r="J580" s="2" t="str">
        <f t="shared" si="19"/>
        <v>FAIL</v>
      </c>
      <c r="K580" s="17" t="str">
        <f>IF(AND(IF('114成績輸入與落點儀表板'!$C$2="必須採計",L580&gt;0,IF('114成績輸入與落點儀表板'!$C$2="不可採計",L580=0,TRUE)),IF('114成績輸入與落點儀表板'!$C$3="必須採計",M580&gt;0,IF('114成績輸入與落點儀表板'!$C$3="不可採計",M580=0,TRUE)),IF('114成績輸入與落點儀表板'!$C$4="必須採計",N580&gt;0,IF('114成績輸入與落點儀表板'!$C$4="不可採計",N580=0,TRUE)),IF('114成績輸入與落點儀表板'!$C$5="必須採計",O580&gt;0,IF('114成績輸入與落點儀表板'!$C$5="不可採計",O580=0,TRUE)),IF('114成績輸入與落點儀表板'!$C$6="必須採計",P580&gt;0,IF('114成績輸入與落點儀表板'!$C$6="不可採計",P580=0,TRUE)),IF('114成績輸入與落點儀表板'!$C$7="必須採計",Q580&gt;0,IF('114成績輸入與落點儀表板'!$C$7="不可採計",Q580=0,TRUE)),IF('114成績輸入與落點儀表板'!$C$8="必須採計",R580&gt;0,IF('114成績輸入與落點儀表板'!$C$8="不可採計",R580=0,TRUE)),IF('114成績輸入與落點儀表板'!$C$9="必須採計",S580&gt;0,IF('114成績輸入與落點儀表板'!$C$9="不可採計",S580=0,TRUE)),IF('114成績輸入與落點儀表板'!$C$10="必須採計",T580&gt;0,IF('114成績輸入與落點儀表板'!$C$10="不可採計",T580=0,TRUE)),IF('114成績輸入與落點儀表板'!$C$11="必須採計",U580&gt;0,IF('114成績輸入與落點儀表板'!$C$11="不可採計",U580=0,TRUE)),IF('114成績輸入與落點儀表板'!$C$12="必須採計",V580&gt;0,IF('114成績輸入與落點儀表板'!$C$12="不可採計",V580=0,TRUE)),IF('114成績輸入與落點儀表板'!$C$13="必須採計",W580&gt;0,IF('114成績輸入與落點儀表板'!$C$13="不可採計",W580=0,TRUE)),IF('114成績輸入與落點儀表板'!$C$14="必須採計",X580&gt;0,IF('114成績輸入與落點儀表板'!$C$14="不可採計",X580=0,TRUE)),IF('114成績輸入與落點儀表板'!$C$15="必須採計",Y580&gt;0,IF('114成績輸入與落點儀表板'!$C$15="不可採計",Y580=0,TRUE)),IF('114成績輸入與落點儀表板'!$C$16="必須採計",Z580&gt;0,IF('114成績輸入與落點儀表板'!$C$16="不可採計",Z580=0,TRUE))),"✅ 符合","❌ 不符合")</f>
        <v>✅ 符合</v>
      </c>
      <c r="L580" s="15">
        <v>1.5</v>
      </c>
      <c r="M580" s="15">
        <v>1</v>
      </c>
      <c r="N580" s="15">
        <v>0</v>
      </c>
      <c r="O580" s="15">
        <v>0</v>
      </c>
      <c r="P580" s="15">
        <v>0</v>
      </c>
      <c r="Q580" s="15">
        <v>1</v>
      </c>
      <c r="R580" s="15">
        <v>1.5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</row>
    <row r="581" spans="1:26" x14ac:dyDescent="0.3">
      <c r="A581" s="2" t="s">
        <v>1512</v>
      </c>
      <c r="B581" s="13" t="s">
        <v>1385</v>
      </c>
      <c r="C581" s="13" t="s">
        <v>5123</v>
      </c>
      <c r="D581" s="12" t="s">
        <v>103</v>
      </c>
      <c r="E581" s="13" t="s">
        <v>4268</v>
      </c>
      <c r="F581" s="2">
        <v>10</v>
      </c>
      <c r="G581" s="15">
        <v>114.5</v>
      </c>
      <c r="H581" s="7">
        <f>L581*'114成績輸入與落點儀表板'!$B$2+M581*'114成績輸入與落點儀表板'!$B$3+N581*'114成績輸入與落點儀表板'!$B$4+O581*'114成績輸入與落點儀表板'!$B$5+P581*'114成績輸入與落點儀表板'!$B$6+Q581*'114成績輸入與落點儀表板'!$B$7+R581*'114成績輸入與落點儀表板'!$B$8+S581*'114成績輸入與落點儀表板'!$B$9+T581*'114成績輸入與落點儀表板'!$B$10+U581*'114成績輸入與落點儀表板'!$B$11+V581*'114成績輸入與落點儀表板'!$B$12+W581*'114成績輸入與落點儀表板'!$B$13+X581*'114成績輸入與落點儀表板'!$B$14+Y581*'114成績輸入與落點儀表板'!$B$15+Z581*'114成績輸入與落點儀表板'!$B$16</f>
        <v>0</v>
      </c>
      <c r="I581" s="8">
        <f t="shared" si="18"/>
        <v>-114.5</v>
      </c>
      <c r="J581" s="2" t="str">
        <f t="shared" si="19"/>
        <v>FAIL</v>
      </c>
      <c r="K581" s="17" t="str">
        <f>IF(AND(IF('114成績輸入與落點儀表板'!$C$2="必須採計",L581&gt;0,IF('114成績輸入與落點儀表板'!$C$2="不可採計",L581=0,TRUE)),IF('114成績輸入與落點儀表板'!$C$3="必須採計",M581&gt;0,IF('114成績輸入與落點儀表板'!$C$3="不可採計",M581=0,TRUE)),IF('114成績輸入與落點儀表板'!$C$4="必須採計",N581&gt;0,IF('114成績輸入與落點儀表板'!$C$4="不可採計",N581=0,TRUE)),IF('114成績輸入與落點儀表板'!$C$5="必須採計",O581&gt;0,IF('114成績輸入與落點儀表板'!$C$5="不可採計",O581=0,TRUE)),IF('114成績輸入與落點儀表板'!$C$6="必須採計",P581&gt;0,IF('114成績輸入與落點儀表板'!$C$6="不可採計",P581=0,TRUE)),IF('114成績輸入與落點儀表板'!$C$7="必須採計",Q581&gt;0,IF('114成績輸入與落點儀表板'!$C$7="不可採計",Q581=0,TRUE)),IF('114成績輸入與落點儀表板'!$C$8="必須採計",R581&gt;0,IF('114成績輸入與落點儀表板'!$C$8="不可採計",R581=0,TRUE)),IF('114成績輸入與落點儀表板'!$C$9="必須採計",S581&gt;0,IF('114成績輸入與落點儀表板'!$C$9="不可採計",S581=0,TRUE)),IF('114成績輸入與落點儀表板'!$C$10="必須採計",T581&gt;0,IF('114成績輸入與落點儀表板'!$C$10="不可採計",T581=0,TRUE)),IF('114成績輸入與落點儀表板'!$C$11="必須採計",U581&gt;0,IF('114成績輸入與落點儀表板'!$C$11="不可採計",U581=0,TRUE)),IF('114成績輸入與落點儀表板'!$C$12="必須採計",V581&gt;0,IF('114成績輸入與落點儀表板'!$C$12="不可採計",V581=0,TRUE)),IF('114成績輸入與落點儀表板'!$C$13="必須採計",W581&gt;0,IF('114成績輸入與落點儀表板'!$C$13="不可採計",W581=0,TRUE)),IF('114成績輸入與落點儀表板'!$C$14="必須採計",X581&gt;0,IF('114成績輸入與落點儀表板'!$C$14="不可採計",X581=0,TRUE)),IF('114成績輸入與落點儀表板'!$C$15="必須採計",Y581&gt;0,IF('114成績輸入與落點儀表板'!$C$15="不可採計",Y581=0,TRUE)),IF('114成績輸入與落點儀表板'!$C$16="必須採計",Z581&gt;0,IF('114成績輸入與落點儀表板'!$C$16="不可採計",Z581=0,TRUE))),"✅ 符合","❌ 不符合")</f>
        <v>✅ 符合</v>
      </c>
      <c r="L581" s="15">
        <v>1.5</v>
      </c>
      <c r="M581" s="15">
        <v>1</v>
      </c>
      <c r="N581" s="15">
        <v>1.5</v>
      </c>
      <c r="O581" s="15">
        <v>0</v>
      </c>
      <c r="P581" s="15">
        <v>0</v>
      </c>
      <c r="Q581" s="15">
        <v>0</v>
      </c>
      <c r="R581" s="15">
        <v>1.5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</row>
    <row r="582" spans="1:26" ht="15.75" customHeight="1" x14ac:dyDescent="0.3">
      <c r="A582" s="2" t="s">
        <v>1514</v>
      </c>
      <c r="B582" s="13" t="s">
        <v>1385</v>
      </c>
      <c r="C582" s="13" t="s">
        <v>5124</v>
      </c>
      <c r="D582" s="12" t="s">
        <v>103</v>
      </c>
      <c r="E582" s="13" t="s">
        <v>5125</v>
      </c>
      <c r="F582" s="2">
        <v>6</v>
      </c>
      <c r="G582" s="15">
        <v>75.25</v>
      </c>
      <c r="H582" s="7">
        <f>L582*'114成績輸入與落點儀表板'!$B$2+M582*'114成績輸入與落點儀表板'!$B$3+N582*'114成績輸入與落點儀表板'!$B$4+O582*'114成績輸入與落點儀表板'!$B$5+P582*'114成績輸入與落點儀表板'!$B$6+Q582*'114成績輸入與落點儀表板'!$B$7+R582*'114成績輸入與落點儀表板'!$B$8+S582*'114成績輸入與落點儀表板'!$B$9+T582*'114成績輸入與落點儀表板'!$B$10+U582*'114成績輸入與落點儀表板'!$B$11+V582*'114成績輸入與落點儀表板'!$B$12+W582*'114成績輸入與落點儀表板'!$B$13+X582*'114成績輸入與落點儀表板'!$B$14+Y582*'114成績輸入與落點儀表板'!$B$15+Z582*'114成績輸入與落點儀表板'!$B$16</f>
        <v>0</v>
      </c>
      <c r="I582" s="8">
        <f t="shared" si="18"/>
        <v>-75.25</v>
      </c>
      <c r="J582" s="2" t="str">
        <f t="shared" si="19"/>
        <v>FAIL</v>
      </c>
      <c r="K582" s="17" t="str">
        <f>IF(AND(IF('114成績輸入與落點儀表板'!$C$2="必須採計",L582&gt;0,IF('114成績輸入與落點儀表板'!$C$2="不可採計",L582=0,TRUE)),IF('114成績輸入與落點儀表板'!$C$3="必須採計",M582&gt;0,IF('114成績輸入與落點儀表板'!$C$3="不可採計",M582=0,TRUE)),IF('114成績輸入與落點儀表板'!$C$4="必須採計",N582&gt;0,IF('114成績輸入與落點儀表板'!$C$4="不可採計",N582=0,TRUE)),IF('114成績輸入與落點儀表板'!$C$5="必須採計",O582&gt;0,IF('114成績輸入與落點儀表板'!$C$5="不可採計",O582=0,TRUE)),IF('114成績輸入與落點儀表板'!$C$6="必須採計",P582&gt;0,IF('114成績輸入與落點儀表板'!$C$6="不可採計",P582=0,TRUE)),IF('114成績輸入與落點儀表板'!$C$7="必須採計",Q582&gt;0,IF('114成績輸入與落點儀表板'!$C$7="不可採計",Q582=0,TRUE)),IF('114成績輸入與落點儀表板'!$C$8="必須採計",R582&gt;0,IF('114成績輸入與落點儀表板'!$C$8="不可採計",R582=0,TRUE)),IF('114成績輸入與落點儀表板'!$C$9="必須採計",S582&gt;0,IF('114成績輸入與落點儀表板'!$C$9="不可採計",S582=0,TRUE)),IF('114成績輸入與落點儀表板'!$C$10="必須採計",T582&gt;0,IF('114成績輸入與落點儀表板'!$C$10="不可採計",T582=0,TRUE)),IF('114成績輸入與落點儀表板'!$C$11="必須採計",U582&gt;0,IF('114成績輸入與落點儀表板'!$C$11="不可採計",U582=0,TRUE)),IF('114成績輸入與落點儀表板'!$C$12="必須採計",V582&gt;0,IF('114成績輸入與落點儀表板'!$C$12="不可採計",V582=0,TRUE)),IF('114成績輸入與落點儀表板'!$C$13="必須採計",W582&gt;0,IF('114成績輸入與落點儀表板'!$C$13="不可採計",W582=0,TRUE)),IF('114成績輸入與落點儀表板'!$C$14="必須採計",X582&gt;0,IF('114成績輸入與落點儀表板'!$C$14="不可採計",X582=0,TRUE)),IF('114成績輸入與落點儀表板'!$C$15="必須採計",Y582&gt;0,IF('114成績輸入與落點儀表板'!$C$15="不可採計",Y582=0,TRUE)),IF('114成績輸入與落點儀表板'!$C$16="必須採計",Z582&gt;0,IF('114成績輸入與落點儀表板'!$C$16="不可採計",Z582=0,TRUE))),"✅ 符合","❌ 不符合")</f>
        <v>✅ 符合</v>
      </c>
      <c r="L582" s="15">
        <v>1.5</v>
      </c>
      <c r="M582" s="15">
        <v>1</v>
      </c>
      <c r="N582" s="15">
        <v>0</v>
      </c>
      <c r="O582" s="15">
        <v>0</v>
      </c>
      <c r="P582" s="15">
        <v>0</v>
      </c>
      <c r="Q582" s="15">
        <v>1.75</v>
      </c>
      <c r="R582" s="15">
        <v>1.5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</row>
    <row r="583" spans="1:26" x14ac:dyDescent="0.3">
      <c r="A583" s="2" t="s">
        <v>1515</v>
      </c>
      <c r="B583" s="13" t="s">
        <v>1385</v>
      </c>
      <c r="C583" s="13" t="s">
        <v>5126</v>
      </c>
      <c r="D583" s="12" t="s">
        <v>103</v>
      </c>
      <c r="E583" s="13" t="s">
        <v>4269</v>
      </c>
      <c r="F583" s="2">
        <v>10</v>
      </c>
      <c r="G583" s="15">
        <v>153</v>
      </c>
      <c r="H583" s="7">
        <f>L583*'114成績輸入與落點儀表板'!$B$2+M583*'114成績輸入與落點儀表板'!$B$3+N583*'114成績輸入與落點儀表板'!$B$4+O583*'114成績輸入與落點儀表板'!$B$5+P583*'114成績輸入與落點儀表板'!$B$6+Q583*'114成績輸入與落點儀表板'!$B$7+R583*'114成績輸入與落點儀表板'!$B$8+S583*'114成績輸入與落點儀表板'!$B$9+T583*'114成績輸入與落點儀表板'!$B$10+U583*'114成績輸入與落點儀表板'!$B$11+V583*'114成績輸入與落點儀表板'!$B$12+W583*'114成績輸入與落點儀表板'!$B$13+X583*'114成績輸入與落點儀表板'!$B$14+Y583*'114成績輸入與落點儀表板'!$B$15+Z583*'114成績輸入與落點儀表板'!$B$16</f>
        <v>0</v>
      </c>
      <c r="I583" s="8">
        <f t="shared" si="18"/>
        <v>-153</v>
      </c>
      <c r="J583" s="2" t="str">
        <f t="shared" si="19"/>
        <v>FAIL</v>
      </c>
      <c r="K583" s="17" t="str">
        <f>IF(AND(IF('114成績輸入與落點儀表板'!$C$2="必須採計",L583&gt;0,IF('114成績輸入與落點儀表板'!$C$2="不可採計",L583=0,TRUE)),IF('114成績輸入與落點儀表板'!$C$3="必須採計",M583&gt;0,IF('114成績輸入與落點儀表板'!$C$3="不可採計",M583=0,TRUE)),IF('114成績輸入與落點儀表板'!$C$4="必須採計",N583&gt;0,IF('114成績輸入與落點儀表板'!$C$4="不可採計",N583=0,TRUE)),IF('114成績輸入與落點儀表板'!$C$5="必須採計",O583&gt;0,IF('114成績輸入與落點儀表板'!$C$5="不可採計",O583=0,TRUE)),IF('114成績輸入與落點儀表板'!$C$6="必須採計",P583&gt;0,IF('114成績輸入與落點儀表板'!$C$6="不可採計",P583=0,TRUE)),IF('114成績輸入與落點儀表板'!$C$7="必須採計",Q583&gt;0,IF('114成績輸入與落點儀表板'!$C$7="不可採計",Q583=0,TRUE)),IF('114成績輸入與落點儀表板'!$C$8="必須採計",R583&gt;0,IF('114成績輸入與落點儀表板'!$C$8="不可採計",R583=0,TRUE)),IF('114成績輸入與落點儀表板'!$C$9="必須採計",S583&gt;0,IF('114成績輸入與落點儀表板'!$C$9="不可採計",S583=0,TRUE)),IF('114成績輸入與落點儀表板'!$C$10="必須採計",T583&gt;0,IF('114成績輸入與落點儀表板'!$C$10="不可採計",T583=0,TRUE)),IF('114成績輸入與落點儀表板'!$C$11="必須採計",U583&gt;0,IF('114成績輸入與落點儀表板'!$C$11="不可採計",U583=0,TRUE)),IF('114成績輸入與落點儀表板'!$C$12="必須採計",V583&gt;0,IF('114成績輸入與落點儀表板'!$C$12="不可採計",V583=0,TRUE)),IF('114成績輸入與落點儀表板'!$C$13="必須採計",W583&gt;0,IF('114成績輸入與落點儀表板'!$C$13="不可採計",W583=0,TRUE)),IF('114成績輸入與落點儀表板'!$C$14="必須採計",X583&gt;0,IF('114成績輸入與落點儀表板'!$C$14="不可採計",X583=0,TRUE)),IF('114成績輸入與落點儀表板'!$C$15="必須採計",Y583&gt;0,IF('114成績輸入與落點儀表板'!$C$15="不可採計",Y583=0,TRUE)),IF('114成績輸入與落點儀表板'!$C$16="必須採計",Z583&gt;0,IF('114成績輸入與落點儀表板'!$C$16="不可採計",Z583=0,TRUE))),"✅ 符合","❌ 不符合")</f>
        <v>✅ 符合</v>
      </c>
      <c r="L583" s="15">
        <v>1.5</v>
      </c>
      <c r="M583" s="15">
        <v>1</v>
      </c>
      <c r="N583" s="15">
        <v>1.5</v>
      </c>
      <c r="O583" s="15">
        <v>0</v>
      </c>
      <c r="P583" s="15">
        <v>0</v>
      </c>
      <c r="Q583" s="15">
        <v>0</v>
      </c>
      <c r="R583" s="15">
        <v>1.5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</row>
    <row r="584" spans="1:26" ht="15.75" customHeight="1" x14ac:dyDescent="0.3">
      <c r="A584" s="2" t="s">
        <v>1516</v>
      </c>
      <c r="B584" s="13" t="s">
        <v>1385</v>
      </c>
      <c r="C584" s="13" t="s">
        <v>5127</v>
      </c>
      <c r="D584" s="12" t="s">
        <v>103</v>
      </c>
      <c r="E584" s="13" t="s">
        <v>5128</v>
      </c>
      <c r="F584" s="2">
        <v>11</v>
      </c>
      <c r="G584" s="15">
        <v>171.5</v>
      </c>
      <c r="H584" s="7">
        <f>L584*'114成績輸入與落點儀表板'!$B$2+M584*'114成績輸入與落點儀表板'!$B$3+N584*'114成績輸入與落點儀表板'!$B$4+O584*'114成績輸入與落點儀表板'!$B$5+P584*'114成績輸入與落點儀表板'!$B$6+Q584*'114成績輸入與落點儀表板'!$B$7+R584*'114成績輸入與落點儀表板'!$B$8+S584*'114成績輸入與落點儀表板'!$B$9+T584*'114成績輸入與落點儀表板'!$B$10+U584*'114成績輸入與落點儀表板'!$B$11+V584*'114成績輸入與落點儀表板'!$B$12+W584*'114成績輸入與落點儀表板'!$B$13+X584*'114成績輸入與落點儀表板'!$B$14+Y584*'114成績輸入與落點儀表板'!$B$15+Z584*'114成績輸入與落點儀表板'!$B$16</f>
        <v>0</v>
      </c>
      <c r="I584" s="8">
        <f t="shared" si="18"/>
        <v>-171.5</v>
      </c>
      <c r="J584" s="2" t="str">
        <f t="shared" si="19"/>
        <v>FAIL</v>
      </c>
      <c r="K584" s="17" t="str">
        <f>IF(AND(IF('114成績輸入與落點儀表板'!$C$2="必須採計",L584&gt;0,IF('114成績輸入與落點儀表板'!$C$2="不可採計",L584=0,TRUE)),IF('114成績輸入與落點儀表板'!$C$3="必須採計",M584&gt;0,IF('114成績輸入與落點儀表板'!$C$3="不可採計",M584=0,TRUE)),IF('114成績輸入與落點儀表板'!$C$4="必須採計",N584&gt;0,IF('114成績輸入與落點儀表板'!$C$4="不可採計",N584=0,TRUE)),IF('114成績輸入與落點儀表板'!$C$5="必須採計",O584&gt;0,IF('114成績輸入與落點儀表板'!$C$5="不可採計",O584=0,TRUE)),IF('114成績輸入與落點儀表板'!$C$6="必須採計",P584&gt;0,IF('114成績輸入與落點儀表板'!$C$6="不可採計",P584=0,TRUE)),IF('114成績輸入與落點儀表板'!$C$7="必須採計",Q584&gt;0,IF('114成績輸入與落點儀表板'!$C$7="不可採計",Q584=0,TRUE)),IF('114成績輸入與落點儀表板'!$C$8="必須採計",R584&gt;0,IF('114成績輸入與落點儀表板'!$C$8="不可採計",R584=0,TRUE)),IF('114成績輸入與落點儀表板'!$C$9="必須採計",S584&gt;0,IF('114成績輸入與落點儀表板'!$C$9="不可採計",S584=0,TRUE)),IF('114成績輸入與落點儀表板'!$C$10="必須採計",T584&gt;0,IF('114成績輸入與落點儀表板'!$C$10="不可採計",T584=0,TRUE)),IF('114成績輸入與落點儀表板'!$C$11="必須採計",U584&gt;0,IF('114成績輸入與落點儀表板'!$C$11="不可採計",U584=0,TRUE)),IF('114成績輸入與落點儀表板'!$C$12="必須採計",V584&gt;0,IF('114成績輸入與落點儀表板'!$C$12="不可採計",V584=0,TRUE)),IF('114成績輸入與落點儀表板'!$C$13="必須採計",W584&gt;0,IF('114成績輸入與落點儀表板'!$C$13="不可採計",W584=0,TRUE)),IF('114成績輸入與落點儀表板'!$C$14="必須採計",X584&gt;0,IF('114成績輸入與落點儀表板'!$C$14="不可採計",X584=0,TRUE)),IF('114成績輸入與落點儀表板'!$C$15="必須採計",Y584&gt;0,IF('114成績輸入與落點儀表板'!$C$15="不可採計",Y584=0,TRUE)),IF('114成績輸入與落點儀表板'!$C$16="必須採計",Z584&gt;0,IF('114成績輸入與落點儀表板'!$C$16="不可採計",Z584=0,TRUE))),"✅ 符合","❌ 不符合")</f>
        <v>✅ 符合</v>
      </c>
      <c r="L584" s="15">
        <v>1.5</v>
      </c>
      <c r="M584" s="15">
        <v>1.25</v>
      </c>
      <c r="N584" s="15">
        <v>0</v>
      </c>
      <c r="O584" s="15">
        <v>0</v>
      </c>
      <c r="P584" s="15">
        <v>0</v>
      </c>
      <c r="Q584" s="15">
        <v>2</v>
      </c>
      <c r="R584" s="15">
        <v>1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</row>
    <row r="585" spans="1:26" x14ac:dyDescent="0.3">
      <c r="A585" s="2" t="s">
        <v>1518</v>
      </c>
      <c r="B585" s="13" t="s">
        <v>1385</v>
      </c>
      <c r="C585" s="13" t="s">
        <v>1458</v>
      </c>
      <c r="D585" s="12" t="s">
        <v>103</v>
      </c>
      <c r="E585" s="13" t="s">
        <v>1459</v>
      </c>
      <c r="F585" s="2">
        <v>10</v>
      </c>
      <c r="G585" s="15">
        <v>127.5</v>
      </c>
      <c r="H585" s="7">
        <f>L585*'114成績輸入與落點儀表板'!$B$2+M585*'114成績輸入與落點儀表板'!$B$3+N585*'114成績輸入與落點儀表板'!$B$4+O585*'114成績輸入與落點儀表板'!$B$5+P585*'114成績輸入與落點儀表板'!$B$6+Q585*'114成績輸入與落點儀表板'!$B$7+R585*'114成績輸入與落點儀表板'!$B$8+S585*'114成績輸入與落點儀表板'!$B$9+T585*'114成績輸入與落點儀表板'!$B$10+U585*'114成績輸入與落點儀表板'!$B$11+V585*'114成績輸入與落點儀表板'!$B$12+W585*'114成績輸入與落點儀表板'!$B$13+X585*'114成績輸入與落點儀表板'!$B$14+Y585*'114成績輸入與落點儀表板'!$B$15+Z585*'114成績輸入與落點儀表板'!$B$16</f>
        <v>0</v>
      </c>
      <c r="I585" s="8">
        <f t="shared" si="18"/>
        <v>-127.5</v>
      </c>
      <c r="J585" s="2" t="str">
        <f t="shared" si="19"/>
        <v>FAIL</v>
      </c>
      <c r="K585" s="17" t="str">
        <f>IF(AND(IF('114成績輸入與落點儀表板'!$C$2="必須採計",L585&gt;0,IF('114成績輸入與落點儀表板'!$C$2="不可採計",L585=0,TRUE)),IF('114成績輸入與落點儀表板'!$C$3="必須採計",M585&gt;0,IF('114成績輸入與落點儀表板'!$C$3="不可採計",M585=0,TRUE)),IF('114成績輸入與落點儀表板'!$C$4="必須採計",N585&gt;0,IF('114成績輸入與落點儀表板'!$C$4="不可採計",N585=0,TRUE)),IF('114成績輸入與落點儀表板'!$C$5="必須採計",O585&gt;0,IF('114成績輸入與落點儀表板'!$C$5="不可採計",O585=0,TRUE)),IF('114成績輸入與落點儀表板'!$C$6="必須採計",P585&gt;0,IF('114成績輸入與落點儀表板'!$C$6="不可採計",P585=0,TRUE)),IF('114成績輸入與落點儀表板'!$C$7="必須採計",Q585&gt;0,IF('114成績輸入與落點儀表板'!$C$7="不可採計",Q585=0,TRUE)),IF('114成績輸入與落點儀表板'!$C$8="必須採計",R585&gt;0,IF('114成績輸入與落點儀表板'!$C$8="不可採計",R585=0,TRUE)),IF('114成績輸入與落點儀表板'!$C$9="必須採計",S585&gt;0,IF('114成績輸入與落點儀表板'!$C$9="不可採計",S585=0,TRUE)),IF('114成績輸入與落點儀表板'!$C$10="必須採計",T585&gt;0,IF('114成績輸入與落點儀表板'!$C$10="不可採計",T585=0,TRUE)),IF('114成績輸入與落點儀表板'!$C$11="必須採計",U585&gt;0,IF('114成績輸入與落點儀表板'!$C$11="不可採計",U585=0,TRUE)),IF('114成績輸入與落點儀表板'!$C$12="必須採計",V585&gt;0,IF('114成績輸入與落點儀表板'!$C$12="不可採計",V585=0,TRUE)),IF('114成績輸入與落點儀表板'!$C$13="必須採計",W585&gt;0,IF('114成績輸入與落點儀表板'!$C$13="不可採計",W585=0,TRUE)),IF('114成績輸入與落點儀表板'!$C$14="必須採計",X585&gt;0,IF('114成績輸入與落點儀表板'!$C$14="不可採計",X585=0,TRUE)),IF('114成績輸入與落點儀表板'!$C$15="必須採計",Y585&gt;0,IF('114成績輸入與落點儀表板'!$C$15="不可採計",Y585=0,TRUE)),IF('114成績輸入與落點儀表板'!$C$16="必須採計",Z585&gt;0,IF('114成績輸入與落點儀表板'!$C$16="不可採計",Z585=0,TRUE))),"✅ 符合","❌ 不符合")</f>
        <v>✅ 符合</v>
      </c>
      <c r="L585" s="15">
        <v>1.75</v>
      </c>
      <c r="M585" s="15">
        <v>1.5</v>
      </c>
      <c r="N585" s="15">
        <v>2</v>
      </c>
      <c r="O585" s="15">
        <v>0</v>
      </c>
      <c r="P585" s="15">
        <v>0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</row>
    <row r="586" spans="1:26" ht="15.75" customHeight="1" x14ac:dyDescent="0.3">
      <c r="A586" s="2" t="s">
        <v>1520</v>
      </c>
      <c r="B586" s="13" t="s">
        <v>1385</v>
      </c>
      <c r="C586" s="13" t="s">
        <v>1461</v>
      </c>
      <c r="D586" s="12" t="s">
        <v>103</v>
      </c>
      <c r="E586" s="13" t="s">
        <v>5129</v>
      </c>
      <c r="F586" s="2">
        <v>10</v>
      </c>
      <c r="G586" s="15">
        <v>119.75</v>
      </c>
      <c r="H586" s="7">
        <f>L586*'114成績輸入與落點儀表板'!$B$2+M586*'114成績輸入與落點儀表板'!$B$3+N586*'114成績輸入與落點儀表板'!$B$4+O586*'114成績輸入與落點儀表板'!$B$5+P586*'114成績輸入與落點儀表板'!$B$6+Q586*'114成績輸入與落點儀表板'!$B$7+R586*'114成績輸入與落點儀表板'!$B$8+S586*'114成績輸入與落點儀表板'!$B$9+T586*'114成績輸入與落點儀表板'!$B$10+U586*'114成績輸入與落點儀表板'!$B$11+V586*'114成績輸入與落點儀表板'!$B$12+W586*'114成績輸入與落點儀表板'!$B$13+X586*'114成績輸入與落點儀表板'!$B$14+Y586*'114成績輸入與落點儀表板'!$B$15+Z586*'114成績輸入與落點儀表板'!$B$16</f>
        <v>0</v>
      </c>
      <c r="I586" s="8">
        <f t="shared" si="18"/>
        <v>-119.75</v>
      </c>
      <c r="J586" s="2" t="str">
        <f t="shared" si="19"/>
        <v>FAIL</v>
      </c>
      <c r="K586" s="17" t="str">
        <f>IF(AND(IF('114成績輸入與落點儀表板'!$C$2="必須採計",L586&gt;0,IF('114成績輸入與落點儀表板'!$C$2="不可採計",L586=0,TRUE)),IF('114成績輸入與落點儀表板'!$C$3="必須採計",M586&gt;0,IF('114成績輸入與落點儀表板'!$C$3="不可採計",M586=0,TRUE)),IF('114成績輸入與落點儀表板'!$C$4="必須採計",N586&gt;0,IF('114成績輸入與落點儀表板'!$C$4="不可採計",N586=0,TRUE)),IF('114成績輸入與落點儀表板'!$C$5="必須採計",O586&gt;0,IF('114成績輸入與落點儀表板'!$C$5="不可採計",O586=0,TRUE)),IF('114成績輸入與落點儀表板'!$C$6="必須採計",P586&gt;0,IF('114成績輸入與落點儀表板'!$C$6="不可採計",P586=0,TRUE)),IF('114成績輸入與落點儀表板'!$C$7="必須採計",Q586&gt;0,IF('114成績輸入與落點儀表板'!$C$7="不可採計",Q586=0,TRUE)),IF('114成績輸入與落點儀表板'!$C$8="必須採計",R586&gt;0,IF('114成績輸入與落點儀表板'!$C$8="不可採計",R586=0,TRUE)),IF('114成績輸入與落點儀表板'!$C$9="必須採計",S586&gt;0,IF('114成績輸入與落點儀表板'!$C$9="不可採計",S586=0,TRUE)),IF('114成績輸入與落點儀表板'!$C$10="必須採計",T586&gt;0,IF('114成績輸入與落點儀表板'!$C$10="不可採計",T586=0,TRUE)),IF('114成績輸入與落點儀表板'!$C$11="必須採計",U586&gt;0,IF('114成績輸入與落點儀表板'!$C$11="不可採計",U586=0,TRUE)),IF('114成績輸入與落點儀表板'!$C$12="必須採計",V586&gt;0,IF('114成績輸入與落點儀表板'!$C$12="不可採計",V586=0,TRUE)),IF('114成績輸入與落點儀表板'!$C$13="必須採計",W586&gt;0,IF('114成績輸入與落點儀表板'!$C$13="不可採計",W586=0,TRUE)),IF('114成績輸入與落點儀表板'!$C$14="必須採計",X586&gt;0,IF('114成績輸入與落點儀表板'!$C$14="不可採計",X586=0,TRUE)),IF('114成績輸入與落點儀表板'!$C$15="必須採計",Y586&gt;0,IF('114成績輸入與落點儀表板'!$C$15="不可採計",Y586=0,TRUE)),IF('114成績輸入與落點儀表板'!$C$16="必須採計",Z586&gt;0,IF('114成績輸入與落點儀表板'!$C$16="不可採計",Z586=0,TRUE))),"✅ 符合","❌ 不符合")</f>
        <v>✅ 符合</v>
      </c>
      <c r="L586" s="15">
        <v>1.75</v>
      </c>
      <c r="M586" s="15">
        <v>1.5</v>
      </c>
      <c r="N586" s="15">
        <v>0</v>
      </c>
      <c r="O586" s="15">
        <v>0</v>
      </c>
      <c r="P586" s="15">
        <v>0</v>
      </c>
      <c r="Q586" s="15">
        <v>0</v>
      </c>
      <c r="R586" s="15">
        <v>2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</row>
    <row r="587" spans="1:26" x14ac:dyDescent="0.3">
      <c r="A587" s="2" t="s">
        <v>1523</v>
      </c>
      <c r="B587" s="13" t="s">
        <v>1385</v>
      </c>
      <c r="C587" s="13" t="s">
        <v>156</v>
      </c>
      <c r="D587" s="12" t="s">
        <v>103</v>
      </c>
      <c r="E587" s="13" t="s">
        <v>1464</v>
      </c>
      <c r="F587" s="2">
        <v>12</v>
      </c>
      <c r="G587" s="15">
        <v>121.5</v>
      </c>
      <c r="H587" s="7">
        <f>L587*'114成績輸入與落點儀表板'!$B$2+M587*'114成績輸入與落點儀表板'!$B$3+N587*'114成績輸入與落點儀表板'!$B$4+O587*'114成績輸入與落點儀表板'!$B$5+P587*'114成績輸入與落點儀表板'!$B$6+Q587*'114成績輸入與落點儀表板'!$B$7+R587*'114成績輸入與落點儀表板'!$B$8+S587*'114成績輸入與落點儀表板'!$B$9+T587*'114成績輸入與落點儀表板'!$B$10+U587*'114成績輸入與落點儀表板'!$B$11+V587*'114成績輸入與落點儀表板'!$B$12+W587*'114成績輸入與落點儀表板'!$B$13+X587*'114成績輸入與落點儀表板'!$B$14+Y587*'114成績輸入與落點儀表板'!$B$15+Z587*'114成績輸入與落點儀表板'!$B$16</f>
        <v>0</v>
      </c>
      <c r="I587" s="8">
        <f t="shared" si="18"/>
        <v>-121.5</v>
      </c>
      <c r="J587" s="2" t="str">
        <f t="shared" si="19"/>
        <v>FAIL</v>
      </c>
      <c r="K587" s="17" t="str">
        <f>IF(AND(IF('114成績輸入與落點儀表板'!$C$2="必須採計",L587&gt;0,IF('114成績輸入與落點儀表板'!$C$2="不可採計",L587=0,TRUE)),IF('114成績輸入與落點儀表板'!$C$3="必須採計",M587&gt;0,IF('114成績輸入與落點儀表板'!$C$3="不可採計",M587=0,TRUE)),IF('114成績輸入與落點儀表板'!$C$4="必須採計",N587&gt;0,IF('114成績輸入與落點儀表板'!$C$4="不可採計",N587=0,TRUE)),IF('114成績輸入與落點儀表板'!$C$5="必須採計",O587&gt;0,IF('114成績輸入與落點儀表板'!$C$5="不可採計",O587=0,TRUE)),IF('114成績輸入與落點儀表板'!$C$6="必須採計",P587&gt;0,IF('114成績輸入與落點儀表板'!$C$6="不可採計",P587=0,TRUE)),IF('114成績輸入與落點儀表板'!$C$7="必須採計",Q587&gt;0,IF('114成績輸入與落點儀表板'!$C$7="不可採計",Q587=0,TRUE)),IF('114成績輸入與落點儀表板'!$C$8="必須採計",R587&gt;0,IF('114成績輸入與落點儀表板'!$C$8="不可採計",R587=0,TRUE)),IF('114成績輸入與落點儀表板'!$C$9="必須採計",S587&gt;0,IF('114成績輸入與落點儀表板'!$C$9="不可採計",S587=0,TRUE)),IF('114成績輸入與落點儀表板'!$C$10="必須採計",T587&gt;0,IF('114成績輸入與落點儀表板'!$C$10="不可採計",T587=0,TRUE)),IF('114成績輸入與落點儀表板'!$C$11="必須採計",U587&gt;0,IF('114成績輸入與落點儀表板'!$C$11="不可採計",U587=0,TRUE)),IF('114成績輸入與落點儀表板'!$C$12="必須採計",V587&gt;0,IF('114成績輸入與落點儀表板'!$C$12="不可採計",V587=0,TRUE)),IF('114成績輸入與落點儀表板'!$C$13="必須採計",W587&gt;0,IF('114成績輸入與落點儀表板'!$C$13="不可採計",W587=0,TRUE)),IF('114成績輸入與落點儀表板'!$C$14="必須採計",X587&gt;0,IF('114成績輸入與落點儀表板'!$C$14="不可採計",X587=0,TRUE)),IF('114成績輸入與落點儀表板'!$C$15="必須採計",Y587&gt;0,IF('114成績輸入與落點儀表板'!$C$15="不可採計",Y587=0,TRUE)),IF('114成績輸入與落點儀表板'!$C$16="必須採計",Z587&gt;0,IF('114成績輸入與落點儀表板'!$C$16="不可採計",Z587=0,TRUE))),"✅ 符合","❌ 不符合")</f>
        <v>✅ 符合</v>
      </c>
      <c r="L587" s="15">
        <v>2</v>
      </c>
      <c r="M587" s="15">
        <v>1</v>
      </c>
      <c r="N587" s="15">
        <v>1.5</v>
      </c>
      <c r="O587" s="15">
        <v>0</v>
      </c>
      <c r="P587" s="15">
        <v>0</v>
      </c>
      <c r="Q587" s="15">
        <v>0</v>
      </c>
      <c r="R587" s="15">
        <v>2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</row>
    <row r="588" spans="1:26" ht="15.75" customHeight="1" x14ac:dyDescent="0.3">
      <c r="A588" s="2" t="s">
        <v>1525</v>
      </c>
      <c r="B588" s="13" t="s">
        <v>1385</v>
      </c>
      <c r="C588" s="13" t="s">
        <v>1466</v>
      </c>
      <c r="D588" s="12" t="s">
        <v>103</v>
      </c>
      <c r="E588" s="13" t="s">
        <v>852</v>
      </c>
      <c r="F588" s="2">
        <v>4</v>
      </c>
      <c r="G588" s="15">
        <v>108</v>
      </c>
      <c r="H588" s="7">
        <f>L588*'114成績輸入與落點儀表板'!$B$2+M588*'114成績輸入與落點儀表板'!$B$3+N588*'114成績輸入與落點儀表板'!$B$4+O588*'114成績輸入與落點儀表板'!$B$5+P588*'114成績輸入與落點儀表板'!$B$6+Q588*'114成績輸入與落點儀表板'!$B$7+R588*'114成績輸入與落點儀表板'!$B$8+S588*'114成績輸入與落點儀表板'!$B$9+T588*'114成績輸入與落點儀表板'!$B$10+U588*'114成績輸入與落點儀表板'!$B$11+V588*'114成績輸入與落點儀表板'!$B$12+W588*'114成績輸入與落點儀表板'!$B$13+X588*'114成績輸入與落點儀表板'!$B$14+Y588*'114成績輸入與落點儀表板'!$B$15+Z588*'114成績輸入與落點儀表板'!$B$16</f>
        <v>0</v>
      </c>
      <c r="I588" s="8">
        <f t="shared" si="18"/>
        <v>-108</v>
      </c>
      <c r="J588" s="2" t="str">
        <f t="shared" si="19"/>
        <v>FAIL</v>
      </c>
      <c r="K588" s="17" t="str">
        <f>IF(AND(IF('114成績輸入與落點儀表板'!$C$2="必須採計",L588&gt;0,IF('114成績輸入與落點儀表板'!$C$2="不可採計",L588=0,TRUE)),IF('114成績輸入與落點儀表板'!$C$3="必須採計",M588&gt;0,IF('114成績輸入與落點儀表板'!$C$3="不可採計",M588=0,TRUE)),IF('114成績輸入與落點儀表板'!$C$4="必須採計",N588&gt;0,IF('114成績輸入與落點儀表板'!$C$4="不可採計",N588=0,TRUE)),IF('114成績輸入與落點儀表板'!$C$5="必須採計",O588&gt;0,IF('114成績輸入與落點儀表板'!$C$5="不可採計",O588=0,TRUE)),IF('114成績輸入與落點儀表板'!$C$6="必須採計",P588&gt;0,IF('114成績輸入與落點儀表板'!$C$6="不可採計",P588=0,TRUE)),IF('114成績輸入與落點儀表板'!$C$7="必須採計",Q588&gt;0,IF('114成績輸入與落點儀表板'!$C$7="不可採計",Q588=0,TRUE)),IF('114成績輸入與落點儀表板'!$C$8="必須採計",R588&gt;0,IF('114成績輸入與落點儀表板'!$C$8="不可採計",R588=0,TRUE)),IF('114成績輸入與落點儀表板'!$C$9="必須採計",S588&gt;0,IF('114成績輸入與落點儀表板'!$C$9="不可採計",S588=0,TRUE)),IF('114成績輸入與落點儀表板'!$C$10="必須採計",T588&gt;0,IF('114成績輸入與落點儀表板'!$C$10="不可採計",T588=0,TRUE)),IF('114成績輸入與落點儀表板'!$C$11="必須採計",U588&gt;0,IF('114成績輸入與落點儀表板'!$C$11="不可採計",U588=0,TRUE)),IF('114成績輸入與落點儀表板'!$C$12="必須採計",V588&gt;0,IF('114成績輸入與落點儀表板'!$C$12="不可採計",V588=0,TRUE)),IF('114成績輸入與落點儀表板'!$C$13="必須採計",W588&gt;0,IF('114成績輸入與落點儀表板'!$C$13="不可採計",W588=0,TRUE)),IF('114成績輸入與落點儀表板'!$C$14="必須採計",X588&gt;0,IF('114成績輸入與落點儀表板'!$C$14="不可採計",X588=0,TRUE)),IF('114成績輸入與落點儀表板'!$C$15="必須採計",Y588&gt;0,IF('114成績輸入與落點儀表板'!$C$15="不可採計",Y588=0,TRUE)),IF('114成績輸入與落點儀表板'!$C$16="必須採計",Z588&gt;0,IF('114成績輸入與落點儀表板'!$C$16="不可採計",Z588=0,TRUE))),"✅ 符合","❌ 不符合")</f>
        <v>✅ 符合</v>
      </c>
      <c r="L588" s="15">
        <v>2</v>
      </c>
      <c r="M588" s="15">
        <v>2</v>
      </c>
      <c r="N588" s="15">
        <v>1</v>
      </c>
      <c r="O588" s="15">
        <v>0</v>
      </c>
      <c r="P588" s="15">
        <v>0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</row>
    <row r="589" spans="1:26" x14ac:dyDescent="0.3">
      <c r="A589" s="2" t="s">
        <v>1527</v>
      </c>
      <c r="B589" s="13" t="s">
        <v>1385</v>
      </c>
      <c r="C589" s="13" t="s">
        <v>5130</v>
      </c>
      <c r="D589" s="12" t="s">
        <v>227</v>
      </c>
      <c r="E589" s="13" t="s">
        <v>5131</v>
      </c>
      <c r="F589" s="2">
        <v>12</v>
      </c>
      <c r="G589" s="15">
        <v>157</v>
      </c>
      <c r="H589" s="7">
        <f>L589*'114成績輸入與落點儀表板'!$B$2+M589*'114成績輸入與落點儀表板'!$B$3+N589*'114成績輸入與落點儀表板'!$B$4+O589*'114成績輸入與落點儀表板'!$B$5+P589*'114成績輸入與落點儀表板'!$B$6+Q589*'114成績輸入與落點儀表板'!$B$7+R589*'114成績輸入與落點儀表板'!$B$8+S589*'114成績輸入與落點儀表板'!$B$9+T589*'114成績輸入與落點儀表板'!$B$10+U589*'114成績輸入與落點儀表板'!$B$11+V589*'114成績輸入與落點儀表板'!$B$12+W589*'114成績輸入與落點儀表板'!$B$13+X589*'114成績輸入與落點儀表板'!$B$14+Y589*'114成績輸入與落點儀表板'!$B$15+Z589*'114成績輸入與落點儀表板'!$B$16</f>
        <v>0</v>
      </c>
      <c r="I589" s="8">
        <f t="shared" si="18"/>
        <v>-157</v>
      </c>
      <c r="J589" s="2" t="str">
        <f t="shared" si="19"/>
        <v>FAIL</v>
      </c>
      <c r="K589" s="17" t="str">
        <f>IF(AND(IF('114成績輸入與落點儀表板'!$C$2="必須採計",L589&gt;0,IF('114成績輸入與落點儀表板'!$C$2="不可採計",L589=0,TRUE)),IF('114成績輸入與落點儀表板'!$C$3="必須採計",M589&gt;0,IF('114成績輸入與落點儀表板'!$C$3="不可採計",M589=0,TRUE)),IF('114成績輸入與落點儀表板'!$C$4="必須採計",N589&gt;0,IF('114成績輸入與落點儀表板'!$C$4="不可採計",N589=0,TRUE)),IF('114成績輸入與落點儀表板'!$C$5="必須採計",O589&gt;0,IF('114成績輸入與落點儀表板'!$C$5="不可採計",O589=0,TRUE)),IF('114成績輸入與落點儀表板'!$C$6="必須採計",P589&gt;0,IF('114成績輸入與落點儀表板'!$C$6="不可採計",P589=0,TRUE)),IF('114成績輸入與落點儀表板'!$C$7="必須採計",Q589&gt;0,IF('114成績輸入與落點儀表板'!$C$7="不可採計",Q589=0,TRUE)),IF('114成績輸入與落點儀表板'!$C$8="必須採計",R589&gt;0,IF('114成績輸入與落點儀表板'!$C$8="不可採計",R589=0,TRUE)),IF('114成績輸入與落點儀表板'!$C$9="必須採計",S589&gt;0,IF('114成績輸入與落點儀表板'!$C$9="不可採計",S589=0,TRUE)),IF('114成績輸入與落點儀表板'!$C$10="必須採計",T589&gt;0,IF('114成績輸入與落點儀表板'!$C$10="不可採計",T589=0,TRUE)),IF('114成績輸入與落點儀表板'!$C$11="必須採計",U589&gt;0,IF('114成績輸入與落點儀表板'!$C$11="不可採計",U589=0,TRUE)),IF('114成績輸入與落點儀表板'!$C$12="必須採計",V589&gt;0,IF('114成績輸入與落點儀表板'!$C$12="不可採計",V589=0,TRUE)),IF('114成績輸入與落點儀表板'!$C$13="必須採計",W589&gt;0,IF('114成績輸入與落點儀表板'!$C$13="不可採計",W589=0,TRUE)),IF('114成績輸入與落點儀表板'!$C$14="必須採計",X589&gt;0,IF('114成績輸入與落點儀表板'!$C$14="不可採計",X589=0,TRUE)),IF('114成績輸入與落點儀表板'!$C$15="必須採計",Y589&gt;0,IF('114成績輸入與落點儀表板'!$C$15="不可採計",Y589=0,TRUE)),IF('114成績輸入與落點儀表板'!$C$16="必須採計",Z589&gt;0,IF('114成績輸入與落點儀表板'!$C$16="不可採計",Z589=0,TRUE))),"✅ 符合","❌ 不符合")</f>
        <v>✅ 符合</v>
      </c>
      <c r="L589" s="15">
        <v>2</v>
      </c>
      <c r="M589" s="15">
        <v>1</v>
      </c>
      <c r="N589" s="15">
        <v>0</v>
      </c>
      <c r="O589" s="15">
        <v>0</v>
      </c>
      <c r="P589" s="15">
        <v>0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2</v>
      </c>
      <c r="W589" s="15">
        <v>0</v>
      </c>
      <c r="X589" s="15">
        <v>0</v>
      </c>
      <c r="Y589" s="15">
        <v>0</v>
      </c>
      <c r="Z589" s="15">
        <v>0</v>
      </c>
    </row>
    <row r="590" spans="1:26" ht="15.75" customHeight="1" x14ac:dyDescent="0.3">
      <c r="A590" s="2" t="s">
        <v>1528</v>
      </c>
      <c r="B590" s="13" t="s">
        <v>1385</v>
      </c>
      <c r="C590" s="13" t="s">
        <v>5132</v>
      </c>
      <c r="D590" s="12" t="s">
        <v>227</v>
      </c>
      <c r="E590" s="13" t="s">
        <v>4270</v>
      </c>
      <c r="F590" s="2">
        <v>5</v>
      </c>
      <c r="G590" s="15">
        <v>150</v>
      </c>
      <c r="H590" s="7">
        <f>L590*'114成績輸入與落點儀表板'!$B$2+M590*'114成績輸入與落點儀表板'!$B$3+N590*'114成績輸入與落點儀表板'!$B$4+O590*'114成績輸入與落點儀表板'!$B$5+P590*'114成績輸入與落點儀表板'!$B$6+Q590*'114成績輸入與落點儀表板'!$B$7+R590*'114成績輸入與落點儀表板'!$B$8+S590*'114成績輸入與落點儀表板'!$B$9+T590*'114成績輸入與落點儀表板'!$B$10+U590*'114成績輸入與落點儀表板'!$B$11+V590*'114成績輸入與落點儀表板'!$B$12+W590*'114成績輸入與落點儀表板'!$B$13+X590*'114成績輸入與落點儀表板'!$B$14+Y590*'114成績輸入與落點儀表板'!$B$15+Z590*'114成績輸入與落點儀表板'!$B$16</f>
        <v>0</v>
      </c>
      <c r="I590" s="8">
        <f t="shared" si="18"/>
        <v>-150</v>
      </c>
      <c r="J590" s="2" t="str">
        <f t="shared" si="19"/>
        <v>FAIL</v>
      </c>
      <c r="K590" s="17" t="str">
        <f>IF(AND(IF('114成績輸入與落點儀表板'!$C$2="必須採計",L590&gt;0,IF('114成績輸入與落點儀表板'!$C$2="不可採計",L590=0,TRUE)),IF('114成績輸入與落點儀表板'!$C$3="必須採計",M590&gt;0,IF('114成績輸入與落點儀表板'!$C$3="不可採計",M590=0,TRUE)),IF('114成績輸入與落點儀表板'!$C$4="必須採計",N590&gt;0,IF('114成績輸入與落點儀表板'!$C$4="不可採計",N590=0,TRUE)),IF('114成績輸入與落點儀表板'!$C$5="必須採計",O590&gt;0,IF('114成績輸入與落點儀表板'!$C$5="不可採計",O590=0,TRUE)),IF('114成績輸入與落點儀表板'!$C$6="必須採計",P590&gt;0,IF('114成績輸入與落點儀表板'!$C$6="不可採計",P590=0,TRUE)),IF('114成績輸入與落點儀表板'!$C$7="必須採計",Q590&gt;0,IF('114成績輸入與落點儀表板'!$C$7="不可採計",Q590=0,TRUE)),IF('114成績輸入與落點儀表板'!$C$8="必須採計",R590&gt;0,IF('114成績輸入與落點儀表板'!$C$8="不可採計",R590=0,TRUE)),IF('114成績輸入與落點儀表板'!$C$9="必須採計",S590&gt;0,IF('114成績輸入與落點儀表板'!$C$9="不可採計",S590=0,TRUE)),IF('114成績輸入與落點儀表板'!$C$10="必須採計",T590&gt;0,IF('114成績輸入與落點儀表板'!$C$10="不可採計",T590=0,TRUE)),IF('114成績輸入與落點儀表板'!$C$11="必須採計",U590&gt;0,IF('114成績輸入與落點儀表板'!$C$11="不可採計",U590=0,TRUE)),IF('114成績輸入與落點儀表板'!$C$12="必須採計",V590&gt;0,IF('114成績輸入與落點儀表板'!$C$12="不可採計",V590=0,TRUE)),IF('114成績輸入與落點儀表板'!$C$13="必須採計",W590&gt;0,IF('114成績輸入與落點儀表板'!$C$13="不可採計",W590=0,TRUE)),IF('114成績輸入與落點儀表板'!$C$14="必須採計",X590&gt;0,IF('114成績輸入與落點儀表板'!$C$14="不可採計",X590=0,TRUE)),IF('114成績輸入與落點儀表板'!$C$15="必須採計",Y590&gt;0,IF('114成績輸入與落點儀表板'!$C$15="不可採計",Y590=0,TRUE)),IF('114成績輸入與落點儀表板'!$C$16="必須採計",Z590&gt;0,IF('114成績輸入與落點儀表板'!$C$16="不可採計",Z590=0,TRUE))),"✅ 符合","❌ 不符合")</f>
        <v>✅ 符合</v>
      </c>
      <c r="L590" s="15">
        <v>2</v>
      </c>
      <c r="M590" s="15">
        <v>1</v>
      </c>
      <c r="N590" s="15">
        <v>0</v>
      </c>
      <c r="O590" s="15">
        <v>0</v>
      </c>
      <c r="P590" s="15">
        <v>0</v>
      </c>
      <c r="Q590" s="15">
        <v>1</v>
      </c>
      <c r="R590" s="15">
        <v>0</v>
      </c>
      <c r="S590" s="15">
        <v>0</v>
      </c>
      <c r="T590" s="15">
        <v>0</v>
      </c>
      <c r="U590" s="15">
        <v>0</v>
      </c>
      <c r="V590" s="15">
        <v>2</v>
      </c>
      <c r="W590" s="15">
        <v>0</v>
      </c>
      <c r="X590" s="15">
        <v>0</v>
      </c>
      <c r="Y590" s="15">
        <v>0</v>
      </c>
      <c r="Z590" s="15">
        <v>0</v>
      </c>
    </row>
    <row r="591" spans="1:26" x14ac:dyDescent="0.3">
      <c r="A591" s="2" t="s">
        <v>1530</v>
      </c>
      <c r="B591" s="13" t="s">
        <v>1385</v>
      </c>
      <c r="C591" s="13" t="s">
        <v>1471</v>
      </c>
      <c r="D591" s="12" t="s">
        <v>121</v>
      </c>
      <c r="E591" s="13" t="s">
        <v>282</v>
      </c>
      <c r="F591" s="2">
        <v>10</v>
      </c>
      <c r="G591" s="15">
        <v>148.75</v>
      </c>
      <c r="H591" s="7">
        <f>L591*'114成績輸入與落點儀表板'!$B$2+M591*'114成績輸入與落點儀表板'!$B$3+N591*'114成績輸入與落點儀表板'!$B$4+O591*'114成績輸入與落點儀表板'!$B$5+P591*'114成績輸入與落點儀表板'!$B$6+Q591*'114成績輸入與落點儀表板'!$B$7+R591*'114成績輸入與落點儀表板'!$B$8+S591*'114成績輸入與落點儀表板'!$B$9+T591*'114成績輸入與落點儀表板'!$B$10+U591*'114成績輸入與落點儀表板'!$B$11+V591*'114成績輸入與落點儀表板'!$B$12+W591*'114成績輸入與落點儀表板'!$B$13+X591*'114成績輸入與落點儀表板'!$B$14+Y591*'114成績輸入與落點儀表板'!$B$15+Z591*'114成績輸入與落點儀表板'!$B$16</f>
        <v>0</v>
      </c>
      <c r="I591" s="8">
        <f t="shared" si="18"/>
        <v>-148.75</v>
      </c>
      <c r="J591" s="2" t="str">
        <f t="shared" si="19"/>
        <v>FAIL</v>
      </c>
      <c r="K591" s="17" t="str">
        <f>IF(AND(IF('114成績輸入與落點儀表板'!$C$2="必須採計",L591&gt;0,IF('114成績輸入與落點儀表板'!$C$2="不可採計",L591=0,TRUE)),IF('114成績輸入與落點儀表板'!$C$3="必須採計",M591&gt;0,IF('114成績輸入與落點儀表板'!$C$3="不可採計",M591=0,TRUE)),IF('114成績輸入與落點儀表板'!$C$4="必須採計",N591&gt;0,IF('114成績輸入與落點儀表板'!$C$4="不可採計",N591=0,TRUE)),IF('114成績輸入與落點儀表板'!$C$5="必須採計",O591&gt;0,IF('114成績輸入與落點儀表板'!$C$5="不可採計",O591=0,TRUE)),IF('114成績輸入與落點儀表板'!$C$6="必須採計",P591&gt;0,IF('114成績輸入與落點儀表板'!$C$6="不可採計",P591=0,TRUE)),IF('114成績輸入與落點儀表板'!$C$7="必須採計",Q591&gt;0,IF('114成績輸入與落點儀表板'!$C$7="不可採計",Q591=0,TRUE)),IF('114成績輸入與落點儀表板'!$C$8="必須採計",R591&gt;0,IF('114成績輸入與落點儀表板'!$C$8="不可採計",R591=0,TRUE)),IF('114成績輸入與落點儀表板'!$C$9="必須採計",S591&gt;0,IF('114成績輸入與落點儀表板'!$C$9="不可採計",S591=0,TRUE)),IF('114成績輸入與落點儀表板'!$C$10="必須採計",T591&gt;0,IF('114成績輸入與落點儀表板'!$C$10="不可採計",T591=0,TRUE)),IF('114成績輸入與落點儀表板'!$C$11="必須採計",U591&gt;0,IF('114成績輸入與落點儀表板'!$C$11="不可採計",U591=0,TRUE)),IF('114成績輸入與落點儀表板'!$C$12="必須採計",V591&gt;0,IF('114成績輸入與落點儀表板'!$C$12="不可採計",V591=0,TRUE)),IF('114成績輸入與落點儀表板'!$C$13="必須採計",W591&gt;0,IF('114成績輸入與落點儀表板'!$C$13="不可採計",W591=0,TRUE)),IF('114成績輸入與落點儀表板'!$C$14="必須採計",X591&gt;0,IF('114成績輸入與落點儀表板'!$C$14="不可採計",X591=0,TRUE)),IF('114成績輸入與落點儀表板'!$C$15="必須採計",Y591&gt;0,IF('114成績輸入與落點儀表板'!$C$15="不可採計",Y591=0,TRUE)),IF('114成績輸入與落點儀表板'!$C$16="必須採計",Z591&gt;0,IF('114成績輸入與落點儀表板'!$C$16="不可採計",Z591=0,TRUE))),"✅ 符合","❌ 不符合")</f>
        <v>✅ 符合</v>
      </c>
      <c r="L591" s="15">
        <v>2</v>
      </c>
      <c r="M591" s="15">
        <v>2</v>
      </c>
      <c r="N591" s="15">
        <v>0</v>
      </c>
      <c r="O591" s="15">
        <v>0</v>
      </c>
      <c r="P591" s="15">
        <v>0</v>
      </c>
      <c r="Q591" s="15">
        <v>1.75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1</v>
      </c>
      <c r="X591" s="15">
        <v>0</v>
      </c>
      <c r="Y591" s="15">
        <v>0</v>
      </c>
      <c r="Z591" s="15">
        <v>0</v>
      </c>
    </row>
    <row r="592" spans="1:26" ht="15.75" customHeight="1" x14ac:dyDescent="0.3">
      <c r="A592" s="2" t="s">
        <v>1531</v>
      </c>
      <c r="B592" s="13" t="s">
        <v>1385</v>
      </c>
      <c r="C592" s="13" t="s">
        <v>5133</v>
      </c>
      <c r="D592" s="12" t="s">
        <v>121</v>
      </c>
      <c r="E592" s="13" t="s">
        <v>5134</v>
      </c>
      <c r="F592" s="2">
        <v>7</v>
      </c>
      <c r="G592" s="15">
        <v>152</v>
      </c>
      <c r="H592" s="7">
        <f>L592*'114成績輸入與落點儀表板'!$B$2+M592*'114成績輸入與落點儀表板'!$B$3+N592*'114成績輸入與落點儀表板'!$B$4+O592*'114成績輸入與落點儀表板'!$B$5+P592*'114成績輸入與落點儀表板'!$B$6+Q592*'114成績輸入與落點儀表板'!$B$7+R592*'114成績輸入與落點儀表板'!$B$8+S592*'114成績輸入與落點儀表板'!$B$9+T592*'114成績輸入與落點儀表板'!$B$10+U592*'114成績輸入與落點儀表板'!$B$11+V592*'114成績輸入與落點儀表板'!$B$12+W592*'114成績輸入與落點儀表板'!$B$13+X592*'114成績輸入與落點儀表板'!$B$14+Y592*'114成績輸入與落點儀表板'!$B$15+Z592*'114成績輸入與落點儀表板'!$B$16</f>
        <v>0</v>
      </c>
      <c r="I592" s="8">
        <f t="shared" si="18"/>
        <v>-152</v>
      </c>
      <c r="J592" s="2" t="str">
        <f t="shared" si="19"/>
        <v>FAIL</v>
      </c>
      <c r="K592" s="17" t="str">
        <f>IF(AND(IF('114成績輸入與落點儀表板'!$C$2="必須採計",L592&gt;0,IF('114成績輸入與落點儀表板'!$C$2="不可採計",L592=0,TRUE)),IF('114成績輸入與落點儀表板'!$C$3="必須採計",M592&gt;0,IF('114成績輸入與落點儀表板'!$C$3="不可採計",M592=0,TRUE)),IF('114成績輸入與落點儀表板'!$C$4="必須採計",N592&gt;0,IF('114成績輸入與落點儀表板'!$C$4="不可採計",N592=0,TRUE)),IF('114成績輸入與落點儀表板'!$C$5="必須採計",O592&gt;0,IF('114成績輸入與落點儀表板'!$C$5="不可採計",O592=0,TRUE)),IF('114成績輸入與落點儀表板'!$C$6="必須採計",P592&gt;0,IF('114成績輸入與落點儀表板'!$C$6="不可採計",P592=0,TRUE)),IF('114成績輸入與落點儀表板'!$C$7="必須採計",Q592&gt;0,IF('114成績輸入與落點儀表板'!$C$7="不可採計",Q592=0,TRUE)),IF('114成績輸入與落點儀表板'!$C$8="必須採計",R592&gt;0,IF('114成績輸入與落點儀表板'!$C$8="不可採計",R592=0,TRUE)),IF('114成績輸入與落點儀表板'!$C$9="必須採計",S592&gt;0,IF('114成績輸入與落點儀表板'!$C$9="不可採計",S592=0,TRUE)),IF('114成績輸入與落點儀表板'!$C$10="必須採計",T592&gt;0,IF('114成績輸入與落點儀表板'!$C$10="不可採計",T592=0,TRUE)),IF('114成績輸入與落點儀表板'!$C$11="必須採計",U592&gt;0,IF('114成績輸入與落點儀表板'!$C$11="不可採計",U592=0,TRUE)),IF('114成績輸入與落點儀表板'!$C$12="必須採計",V592&gt;0,IF('114成績輸入與落點儀表板'!$C$12="不可採計",V592=0,TRUE)),IF('114成績輸入與落點儀表板'!$C$13="必須採計",W592&gt;0,IF('114成績輸入與落點儀表板'!$C$13="不可採計",W592=0,TRUE)),IF('114成績輸入與落點儀表板'!$C$14="必須採計",X592&gt;0,IF('114成績輸入與落點儀表板'!$C$14="不可採計",X592=0,TRUE)),IF('114成績輸入與落點儀表板'!$C$15="必須採計",Y592&gt;0,IF('114成績輸入與落點儀表板'!$C$15="不可採計",Y592=0,TRUE)),IF('114成績輸入與落點儀表板'!$C$16="必須採計",Z592&gt;0,IF('114成績輸入與落點儀表板'!$C$16="不可採計",Z592=0,TRUE))),"✅ 符合","❌ 不符合")</f>
        <v>✅ 符合</v>
      </c>
      <c r="L592" s="15">
        <v>1.5</v>
      </c>
      <c r="M592" s="15">
        <v>1</v>
      </c>
      <c r="N592" s="15">
        <v>0</v>
      </c>
      <c r="O592" s="15">
        <v>0</v>
      </c>
      <c r="P592" s="15">
        <v>0</v>
      </c>
      <c r="Q592" s="15">
        <v>0</v>
      </c>
      <c r="R592" s="15">
        <v>0</v>
      </c>
      <c r="S592" s="15">
        <v>0</v>
      </c>
      <c r="T592" s="15">
        <v>0</v>
      </c>
      <c r="U592" s="15">
        <v>1</v>
      </c>
      <c r="V592" s="15">
        <v>1.5</v>
      </c>
      <c r="W592" s="15">
        <v>0</v>
      </c>
      <c r="X592" s="15">
        <v>0</v>
      </c>
      <c r="Y592" s="15">
        <v>0</v>
      </c>
      <c r="Z592" s="15">
        <v>0</v>
      </c>
    </row>
    <row r="593" spans="1:26" x14ac:dyDescent="0.3">
      <c r="A593" s="2" t="s">
        <v>1532</v>
      </c>
      <c r="B593" s="13" t="s">
        <v>1385</v>
      </c>
      <c r="C593" s="13" t="s">
        <v>5135</v>
      </c>
      <c r="D593" s="12" t="s">
        <v>121</v>
      </c>
      <c r="E593" s="13" t="s">
        <v>4271</v>
      </c>
      <c r="F593" s="2">
        <v>5</v>
      </c>
      <c r="G593" s="15">
        <v>165</v>
      </c>
      <c r="H593" s="7">
        <f>L593*'114成績輸入與落點儀表板'!$B$2+M593*'114成績輸入與落點儀表板'!$B$3+N593*'114成績輸入與落點儀表板'!$B$4+O593*'114成績輸入與落點儀表板'!$B$5+P593*'114成績輸入與落點儀表板'!$B$6+Q593*'114成績輸入與落點儀表板'!$B$7+R593*'114成績輸入與落點儀表板'!$B$8+S593*'114成績輸入與落點儀表板'!$B$9+T593*'114成績輸入與落點儀表板'!$B$10+U593*'114成績輸入與落點儀表板'!$B$11+V593*'114成績輸入與落點儀表板'!$B$12+W593*'114成績輸入與落點儀表板'!$B$13+X593*'114成績輸入與落點儀表板'!$B$14+Y593*'114成績輸入與落點儀表板'!$B$15+Z593*'114成績輸入與落點儀表板'!$B$16</f>
        <v>0</v>
      </c>
      <c r="I593" s="8">
        <f t="shared" si="18"/>
        <v>-165</v>
      </c>
      <c r="J593" s="2" t="str">
        <f t="shared" si="19"/>
        <v>FAIL</v>
      </c>
      <c r="K593" s="17" t="str">
        <f>IF(AND(IF('114成績輸入與落點儀表板'!$C$2="必須採計",L593&gt;0,IF('114成績輸入與落點儀表板'!$C$2="不可採計",L593=0,TRUE)),IF('114成績輸入與落點儀表板'!$C$3="必須採計",M593&gt;0,IF('114成績輸入與落點儀表板'!$C$3="不可採計",M593=0,TRUE)),IF('114成績輸入與落點儀表板'!$C$4="必須採計",N593&gt;0,IF('114成績輸入與落點儀表板'!$C$4="不可採計",N593=0,TRUE)),IF('114成績輸入與落點儀表板'!$C$5="必須採計",O593&gt;0,IF('114成績輸入與落點儀表板'!$C$5="不可採計",O593=0,TRUE)),IF('114成績輸入與落點儀表板'!$C$6="必須採計",P593&gt;0,IF('114成績輸入與落點儀表板'!$C$6="不可採計",P593=0,TRUE)),IF('114成績輸入與落點儀表板'!$C$7="必須採計",Q593&gt;0,IF('114成績輸入與落點儀表板'!$C$7="不可採計",Q593=0,TRUE)),IF('114成績輸入與落點儀表板'!$C$8="必須採計",R593&gt;0,IF('114成績輸入與落點儀表板'!$C$8="不可採計",R593=0,TRUE)),IF('114成績輸入與落點儀表板'!$C$9="必須採計",S593&gt;0,IF('114成績輸入與落點儀表板'!$C$9="不可採計",S593=0,TRUE)),IF('114成績輸入與落點儀表板'!$C$10="必須採計",T593&gt;0,IF('114成績輸入與落點儀表板'!$C$10="不可採計",T593=0,TRUE)),IF('114成績輸入與落點儀表板'!$C$11="必須採計",U593&gt;0,IF('114成績輸入與落點儀表板'!$C$11="不可採計",U593=0,TRUE)),IF('114成績輸入與落點儀表板'!$C$12="必須採計",V593&gt;0,IF('114成績輸入與落點儀表板'!$C$12="不可採計",V593=0,TRUE)),IF('114成績輸入與落點儀表板'!$C$13="必須採計",W593&gt;0,IF('114成績輸入與落點儀表板'!$C$13="不可採計",W593=0,TRUE)),IF('114成績輸入與落點儀表板'!$C$14="必須採計",X593&gt;0,IF('114成績輸入與落點儀表板'!$C$14="不可採計",X593=0,TRUE)),IF('114成績輸入與落點儀表板'!$C$15="必須採計",Y593&gt;0,IF('114成績輸入與落點儀表板'!$C$15="不可採計",Y593=0,TRUE)),IF('114成績輸入與落點儀表板'!$C$16="必須採計",Z593&gt;0,IF('114成績輸入與落點儀表板'!$C$16="不可採計",Z593=0,TRUE))),"✅ 符合","❌ 不符合")</f>
        <v>✅ 符合</v>
      </c>
      <c r="L593" s="15">
        <v>1.5</v>
      </c>
      <c r="M593" s="15">
        <v>1</v>
      </c>
      <c r="N593" s="15">
        <v>0</v>
      </c>
      <c r="O593" s="15">
        <v>0</v>
      </c>
      <c r="P593" s="15">
        <v>0</v>
      </c>
      <c r="Q593" s="15">
        <v>1</v>
      </c>
      <c r="R593" s="15">
        <v>0</v>
      </c>
      <c r="S593" s="15">
        <v>0</v>
      </c>
      <c r="T593" s="15">
        <v>0</v>
      </c>
      <c r="U593" s="15">
        <v>1</v>
      </c>
      <c r="V593" s="15">
        <v>1.5</v>
      </c>
      <c r="W593" s="15">
        <v>0</v>
      </c>
      <c r="X593" s="15">
        <v>0</v>
      </c>
      <c r="Y593" s="15">
        <v>0</v>
      </c>
      <c r="Z593" s="15">
        <v>0</v>
      </c>
    </row>
    <row r="594" spans="1:26" ht="15.75" customHeight="1" x14ac:dyDescent="0.3">
      <c r="A594" s="2" t="s">
        <v>1534</v>
      </c>
      <c r="B594" s="13" t="s">
        <v>1385</v>
      </c>
      <c r="C594" s="13" t="s">
        <v>223</v>
      </c>
      <c r="D594" s="12" t="s">
        <v>121</v>
      </c>
      <c r="E594" s="13" t="s">
        <v>3561</v>
      </c>
      <c r="F594" s="2">
        <v>28</v>
      </c>
      <c r="G594" s="15">
        <v>130</v>
      </c>
      <c r="H594" s="7">
        <f>L594*'114成績輸入與落點儀表板'!$B$2+M594*'114成績輸入與落點儀表板'!$B$3+N594*'114成績輸入與落點儀表板'!$B$4+O594*'114成績輸入與落點儀表板'!$B$5+P594*'114成績輸入與落點儀表板'!$B$6+Q594*'114成績輸入與落點儀表板'!$B$7+R594*'114成績輸入與落點儀表板'!$B$8+S594*'114成績輸入與落點儀表板'!$B$9+T594*'114成績輸入與落點儀表板'!$B$10+U594*'114成績輸入與落點儀表板'!$B$11+V594*'114成績輸入與落點儀表板'!$B$12+W594*'114成績輸入與落點儀表板'!$B$13+X594*'114成績輸入與落點儀表板'!$B$14+Y594*'114成績輸入與落點儀表板'!$B$15+Z594*'114成績輸入與落點儀表板'!$B$16</f>
        <v>0</v>
      </c>
      <c r="I594" s="8">
        <f t="shared" si="18"/>
        <v>-130</v>
      </c>
      <c r="J594" s="2" t="str">
        <f t="shared" si="19"/>
        <v>FAIL</v>
      </c>
      <c r="K594" s="17" t="str">
        <f>IF(AND(IF('114成績輸入與落點儀表板'!$C$2="必須採計",L594&gt;0,IF('114成績輸入與落點儀表板'!$C$2="不可採計",L594=0,TRUE)),IF('114成績輸入與落點儀表板'!$C$3="必須採計",M594&gt;0,IF('114成績輸入與落點儀表板'!$C$3="不可採計",M594=0,TRUE)),IF('114成績輸入與落點儀表板'!$C$4="必須採計",N594&gt;0,IF('114成績輸入與落點儀表板'!$C$4="不可採計",N594=0,TRUE)),IF('114成績輸入與落點儀表板'!$C$5="必須採計",O594&gt;0,IF('114成績輸入與落點儀表板'!$C$5="不可採計",O594=0,TRUE)),IF('114成績輸入與落點儀表板'!$C$6="必須採計",P594&gt;0,IF('114成績輸入與落點儀表板'!$C$6="不可採計",P594=0,TRUE)),IF('114成績輸入與落點儀表板'!$C$7="必須採計",Q594&gt;0,IF('114成績輸入與落點儀表板'!$C$7="不可採計",Q594=0,TRUE)),IF('114成績輸入與落點儀表板'!$C$8="必須採計",R594&gt;0,IF('114成績輸入與落點儀表板'!$C$8="不可採計",R594=0,TRUE)),IF('114成績輸入與落點儀表板'!$C$9="必須採計",S594&gt;0,IF('114成績輸入與落點儀表板'!$C$9="不可採計",S594=0,TRUE)),IF('114成績輸入與落點儀表板'!$C$10="必須採計",T594&gt;0,IF('114成績輸入與落點儀表板'!$C$10="不可採計",T594=0,TRUE)),IF('114成績輸入與落點儀表板'!$C$11="必須採計",U594&gt;0,IF('114成績輸入與落點儀表板'!$C$11="不可採計",U594=0,TRUE)),IF('114成績輸入與落點儀表板'!$C$12="必須採計",V594&gt;0,IF('114成績輸入與落點儀表板'!$C$12="不可採計",V594=0,TRUE)),IF('114成績輸入與落點儀表板'!$C$13="必須採計",W594&gt;0,IF('114成績輸入與落點儀表板'!$C$13="不可採計",W594=0,TRUE)),IF('114成績輸入與落點儀表板'!$C$14="必須採計",X594&gt;0,IF('114成績輸入與落點儀表板'!$C$14="不可採計",X594=0,TRUE)),IF('114成績輸入與落點儀表板'!$C$15="必須採計",Y594&gt;0,IF('114成績輸入與落點儀表板'!$C$15="不可採計",Y594=0,TRUE)),IF('114成績輸入與落點儀表板'!$C$16="必須採計",Z594&gt;0,IF('114成績輸入與落點儀表板'!$C$16="不可採計",Z594=0,TRUE))),"✅ 符合","❌ 不符合")</f>
        <v>✅ 符合</v>
      </c>
      <c r="L594" s="15">
        <v>1</v>
      </c>
      <c r="M594" s="15">
        <v>1.5</v>
      </c>
      <c r="N594" s="15">
        <v>0</v>
      </c>
      <c r="O594" s="15">
        <v>0</v>
      </c>
      <c r="P594" s="15">
        <v>0</v>
      </c>
      <c r="Q594" s="15">
        <v>1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1</v>
      </c>
      <c r="X594" s="15">
        <v>0</v>
      </c>
      <c r="Y594" s="15">
        <v>0</v>
      </c>
      <c r="Z594" s="15">
        <v>0</v>
      </c>
    </row>
    <row r="595" spans="1:26" x14ac:dyDescent="0.3">
      <c r="A595" s="2" t="s">
        <v>1536</v>
      </c>
      <c r="B595" s="13" t="s">
        <v>1385</v>
      </c>
      <c r="C595" s="13" t="s">
        <v>715</v>
      </c>
      <c r="D595" s="12" t="s">
        <v>121</v>
      </c>
      <c r="E595" s="13" t="s">
        <v>1485</v>
      </c>
      <c r="F595" s="2">
        <v>12</v>
      </c>
      <c r="G595" s="15">
        <v>97</v>
      </c>
      <c r="H595" s="7">
        <f>L595*'114成績輸入與落點儀表板'!$B$2+M595*'114成績輸入與落點儀表板'!$B$3+N595*'114成績輸入與落點儀表板'!$B$4+O595*'114成績輸入與落點儀表板'!$B$5+P595*'114成績輸入與落點儀表板'!$B$6+Q595*'114成績輸入與落點儀表板'!$B$7+R595*'114成績輸入與落點儀表板'!$B$8+S595*'114成績輸入與落點儀表板'!$B$9+T595*'114成績輸入與落點儀表板'!$B$10+U595*'114成績輸入與落點儀表板'!$B$11+V595*'114成績輸入與落點儀表板'!$B$12+W595*'114成績輸入與落點儀表板'!$B$13+X595*'114成績輸入與落點儀表板'!$B$14+Y595*'114成績輸入與落點儀表板'!$B$15+Z595*'114成績輸入與落點儀表板'!$B$16</f>
        <v>0</v>
      </c>
      <c r="I595" s="8">
        <f t="shared" si="18"/>
        <v>-97</v>
      </c>
      <c r="J595" s="2" t="str">
        <f t="shared" si="19"/>
        <v>FAIL</v>
      </c>
      <c r="K595" s="17" t="str">
        <f>IF(AND(IF('114成績輸入與落點儀表板'!$C$2="必須採計",L595&gt;0,IF('114成績輸入與落點儀表板'!$C$2="不可採計",L595=0,TRUE)),IF('114成績輸入與落點儀表板'!$C$3="必須採計",M595&gt;0,IF('114成績輸入與落點儀表板'!$C$3="不可採計",M595=0,TRUE)),IF('114成績輸入與落點儀表板'!$C$4="必須採計",N595&gt;0,IF('114成績輸入與落點儀表板'!$C$4="不可採計",N595=0,TRUE)),IF('114成績輸入與落點儀表板'!$C$5="必須採計",O595&gt;0,IF('114成績輸入與落點儀表板'!$C$5="不可採計",O595=0,TRUE)),IF('114成績輸入與落點儀表板'!$C$6="必須採計",P595&gt;0,IF('114成績輸入與落點儀表板'!$C$6="不可採計",P595=0,TRUE)),IF('114成績輸入與落點儀表板'!$C$7="必須採計",Q595&gt;0,IF('114成績輸入與落點儀表板'!$C$7="不可採計",Q595=0,TRUE)),IF('114成績輸入與落點儀表板'!$C$8="必須採計",R595&gt;0,IF('114成績輸入與落點儀表板'!$C$8="不可採計",R595=0,TRUE)),IF('114成績輸入與落點儀表板'!$C$9="必須採計",S595&gt;0,IF('114成績輸入與落點儀表板'!$C$9="不可採計",S595=0,TRUE)),IF('114成績輸入與落點儀表板'!$C$10="必須採計",T595&gt;0,IF('114成績輸入與落點儀表板'!$C$10="不可採計",T595=0,TRUE)),IF('114成績輸入與落點儀表板'!$C$11="必須採計",U595&gt;0,IF('114成績輸入與落點儀表板'!$C$11="不可採計",U595=0,TRUE)),IF('114成績輸入與落點儀表板'!$C$12="必須採計",V595&gt;0,IF('114成績輸入與落點儀表板'!$C$12="不可採計",V595=0,TRUE)),IF('114成績輸入與落點儀表板'!$C$13="必須採計",W595&gt;0,IF('114成績輸入與落點儀表板'!$C$13="不可採計",W595=0,TRUE)),IF('114成績輸入與落點儀表板'!$C$14="必須採計",X595&gt;0,IF('114成績輸入與落點儀表板'!$C$14="不可採計",X595=0,TRUE)),IF('114成績輸入與落點儀表板'!$C$15="必須採計",Y595&gt;0,IF('114成績輸入與落點儀表板'!$C$15="不可採計",Y595=0,TRUE)),IF('114成績輸入與落點儀表板'!$C$16="必須採計",Z595&gt;0,IF('114成績輸入與落點儀表板'!$C$16="不可採計",Z595=0,TRUE))),"✅ 符合","❌ 不符合")</f>
        <v>✅ 符合</v>
      </c>
      <c r="L595" s="15">
        <v>1</v>
      </c>
      <c r="M595" s="15">
        <v>1.5</v>
      </c>
      <c r="N595" s="15">
        <v>0</v>
      </c>
      <c r="O595" s="15">
        <v>0</v>
      </c>
      <c r="P595" s="15">
        <v>0</v>
      </c>
      <c r="Q595" s="15">
        <v>1.5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1</v>
      </c>
      <c r="X595" s="15">
        <v>0</v>
      </c>
      <c r="Y595" s="15">
        <v>0</v>
      </c>
      <c r="Z595" s="15">
        <v>0</v>
      </c>
    </row>
    <row r="596" spans="1:26" ht="15.75" customHeight="1" x14ac:dyDescent="0.3">
      <c r="A596" s="2" t="s">
        <v>1537</v>
      </c>
      <c r="B596" s="13" t="s">
        <v>1385</v>
      </c>
      <c r="C596" s="13" t="s">
        <v>1481</v>
      </c>
      <c r="D596" s="12" t="s">
        <v>103</v>
      </c>
      <c r="E596" s="13" t="s">
        <v>1832</v>
      </c>
      <c r="F596" s="2">
        <v>5</v>
      </c>
      <c r="G596" s="15">
        <v>124</v>
      </c>
      <c r="H596" s="7">
        <f>L596*'114成績輸入與落點儀表板'!$B$2+M596*'114成績輸入與落點儀表板'!$B$3+N596*'114成績輸入與落點儀表板'!$B$4+O596*'114成績輸入與落點儀表板'!$B$5+P596*'114成績輸入與落點儀表板'!$B$6+Q596*'114成績輸入與落點儀表板'!$B$7+R596*'114成績輸入與落點儀表板'!$B$8+S596*'114成績輸入與落點儀表板'!$B$9+T596*'114成績輸入與落點儀表板'!$B$10+U596*'114成績輸入與落點儀表板'!$B$11+V596*'114成績輸入與落點儀表板'!$B$12+W596*'114成績輸入與落點儀表板'!$B$13+X596*'114成績輸入與落點儀表板'!$B$14+Y596*'114成績輸入與落點儀表板'!$B$15+Z596*'114成績輸入與落點儀表板'!$B$16</f>
        <v>0</v>
      </c>
      <c r="I596" s="8">
        <f t="shared" si="18"/>
        <v>-124</v>
      </c>
      <c r="J596" s="2" t="str">
        <f t="shared" si="19"/>
        <v>FAIL</v>
      </c>
      <c r="K596" s="17" t="str">
        <f>IF(AND(IF('114成績輸入與落點儀表板'!$C$2="必須採計",L596&gt;0,IF('114成績輸入與落點儀表板'!$C$2="不可採計",L596=0,TRUE)),IF('114成績輸入與落點儀表板'!$C$3="必須採計",M596&gt;0,IF('114成績輸入與落點儀表板'!$C$3="不可採計",M596=0,TRUE)),IF('114成績輸入與落點儀表板'!$C$4="必須採計",N596&gt;0,IF('114成績輸入與落點儀表板'!$C$4="不可採計",N596=0,TRUE)),IF('114成績輸入與落點儀表板'!$C$5="必須採計",O596&gt;0,IF('114成績輸入與落點儀表板'!$C$5="不可採計",O596=0,TRUE)),IF('114成績輸入與落點儀表板'!$C$6="必須採計",P596&gt;0,IF('114成績輸入與落點儀表板'!$C$6="不可採計",P596=0,TRUE)),IF('114成績輸入與落點儀表板'!$C$7="必須採計",Q596&gt;0,IF('114成績輸入與落點儀表板'!$C$7="不可採計",Q596=0,TRUE)),IF('114成績輸入與落點儀表板'!$C$8="必須採計",R596&gt;0,IF('114成績輸入與落點儀表板'!$C$8="不可採計",R596=0,TRUE)),IF('114成績輸入與落點儀表板'!$C$9="必須採計",S596&gt;0,IF('114成績輸入與落點儀表板'!$C$9="不可採計",S596=0,TRUE)),IF('114成績輸入與落點儀表板'!$C$10="必須採計",T596&gt;0,IF('114成績輸入與落點儀表板'!$C$10="不可採計",T596=0,TRUE)),IF('114成績輸入與落點儀表板'!$C$11="必須採計",U596&gt;0,IF('114成績輸入與落點儀表板'!$C$11="不可採計",U596=0,TRUE)),IF('114成績輸入與落點儀表板'!$C$12="必須採計",V596&gt;0,IF('114成績輸入與落點儀表板'!$C$12="不可採計",V596=0,TRUE)),IF('114成績輸入與落點儀表板'!$C$13="必須採計",W596&gt;0,IF('114成績輸入與落點儀表板'!$C$13="不可採計",W596=0,TRUE)),IF('114成績輸入與落點儀表板'!$C$14="必須採計",X596&gt;0,IF('114成績輸入與落點儀表板'!$C$14="不可採計",X596=0,TRUE)),IF('114成績輸入與落點儀表板'!$C$15="必須採計",Y596&gt;0,IF('114成績輸入與落點儀表板'!$C$15="不可採計",Y596=0,TRUE)),IF('114成績輸入與落點儀表板'!$C$16="必須採計",Z596&gt;0,IF('114成績輸入與落點儀表板'!$C$16="不可採計",Z596=0,TRUE))),"✅ 符合","❌ 不符合")</f>
        <v>✅ 符合</v>
      </c>
      <c r="L596" s="15">
        <v>1</v>
      </c>
      <c r="M596" s="15">
        <v>1.5</v>
      </c>
      <c r="N596" s="15">
        <v>0</v>
      </c>
      <c r="O596" s="15">
        <v>0</v>
      </c>
      <c r="P596" s="15">
        <v>0</v>
      </c>
      <c r="Q596" s="15">
        <v>2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1</v>
      </c>
      <c r="X596" s="15">
        <v>0</v>
      </c>
      <c r="Y596" s="15">
        <v>0</v>
      </c>
      <c r="Z596" s="15">
        <v>0</v>
      </c>
    </row>
    <row r="597" spans="1:26" x14ac:dyDescent="0.3">
      <c r="A597" s="2" t="s">
        <v>1538</v>
      </c>
      <c r="B597" s="13" t="s">
        <v>1385</v>
      </c>
      <c r="C597" s="13" t="s">
        <v>1487</v>
      </c>
      <c r="D597" s="12" t="s">
        <v>80</v>
      </c>
      <c r="E597" s="13" t="s">
        <v>1488</v>
      </c>
      <c r="F597" s="2">
        <v>15</v>
      </c>
      <c r="G597" s="15">
        <v>165.25</v>
      </c>
      <c r="H597" s="7">
        <f>L597*'114成績輸入與落點儀表板'!$B$2+M597*'114成績輸入與落點儀表板'!$B$3+N597*'114成績輸入與落點儀表板'!$B$4+O597*'114成績輸入與落點儀表板'!$B$5+P597*'114成績輸入與落點儀表板'!$B$6+Q597*'114成績輸入與落點儀表板'!$B$7+R597*'114成績輸入與落點儀表板'!$B$8+S597*'114成績輸入與落點儀表板'!$B$9+T597*'114成績輸入與落點儀表板'!$B$10+U597*'114成績輸入與落點儀表板'!$B$11+V597*'114成績輸入與落點儀表板'!$B$12+W597*'114成績輸入與落點儀表板'!$B$13+X597*'114成績輸入與落點儀表板'!$B$14+Y597*'114成績輸入與落點儀表板'!$B$15+Z597*'114成績輸入與落點儀表板'!$B$16</f>
        <v>0</v>
      </c>
      <c r="I597" s="8">
        <f t="shared" si="18"/>
        <v>-165.25</v>
      </c>
      <c r="J597" s="2" t="str">
        <f t="shared" si="19"/>
        <v>FAIL</v>
      </c>
      <c r="K597" s="17" t="str">
        <f>IF(AND(IF('114成績輸入與落點儀表板'!$C$2="必須採計",L597&gt;0,IF('114成績輸入與落點儀表板'!$C$2="不可採計",L597=0,TRUE)),IF('114成績輸入與落點儀表板'!$C$3="必須採計",M597&gt;0,IF('114成績輸入與落點儀表板'!$C$3="不可採計",M597=0,TRUE)),IF('114成績輸入與落點儀表板'!$C$4="必須採計",N597&gt;0,IF('114成績輸入與落點儀表板'!$C$4="不可採計",N597=0,TRUE)),IF('114成績輸入與落點儀表板'!$C$5="必須採計",O597&gt;0,IF('114成績輸入與落點儀表板'!$C$5="不可採計",O597=0,TRUE)),IF('114成績輸入與落點儀表板'!$C$6="必須採計",P597&gt;0,IF('114成績輸入與落點儀表板'!$C$6="不可採計",P597=0,TRUE)),IF('114成績輸入與落點儀表板'!$C$7="必須採計",Q597&gt;0,IF('114成績輸入與落點儀表板'!$C$7="不可採計",Q597=0,TRUE)),IF('114成績輸入與落點儀表板'!$C$8="必須採計",R597&gt;0,IF('114成績輸入與落點儀表板'!$C$8="不可採計",R597=0,TRUE)),IF('114成績輸入與落點儀表板'!$C$9="必須採計",S597&gt;0,IF('114成績輸入與落點儀表板'!$C$9="不可採計",S597=0,TRUE)),IF('114成績輸入與落點儀表板'!$C$10="必須採計",T597&gt;0,IF('114成績輸入與落點儀表板'!$C$10="不可採計",T597=0,TRUE)),IF('114成績輸入與落點儀表板'!$C$11="必須採計",U597&gt;0,IF('114成績輸入與落點儀表板'!$C$11="不可採計",U597=0,TRUE)),IF('114成績輸入與落點儀表板'!$C$12="必須採計",V597&gt;0,IF('114成績輸入與落點儀表板'!$C$12="不可採計",V597=0,TRUE)),IF('114成績輸入與落點儀表板'!$C$13="必須採計",W597&gt;0,IF('114成績輸入與落點儀表板'!$C$13="不可採計",W597=0,TRUE)),IF('114成績輸入與落點儀表板'!$C$14="必須採計",X597&gt;0,IF('114成績輸入與落點儀表板'!$C$14="不可採計",X597=0,TRUE)),IF('114成績輸入與落點儀表板'!$C$15="必須採計",Y597&gt;0,IF('114成績輸入與落點儀表板'!$C$15="不可採計",Y597=0,TRUE)),IF('114成績輸入與落點儀表板'!$C$16="必須採計",Z597&gt;0,IF('114成績輸入與落點儀表板'!$C$16="不可採計",Z597=0,TRUE))),"✅ 符合","❌ 不符合")</f>
        <v>✅ 符合</v>
      </c>
      <c r="L597" s="15">
        <v>2</v>
      </c>
      <c r="M597" s="15">
        <v>2</v>
      </c>
      <c r="N597" s="15">
        <v>0</v>
      </c>
      <c r="O597" s="15">
        <v>0</v>
      </c>
      <c r="P597" s="15">
        <v>1.75</v>
      </c>
      <c r="Q597" s="15">
        <v>0</v>
      </c>
      <c r="R597" s="15">
        <v>1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</row>
    <row r="598" spans="1:26" ht="15.75" customHeight="1" x14ac:dyDescent="0.3">
      <c r="A598" s="2" t="s">
        <v>1541</v>
      </c>
      <c r="B598" s="13" t="s">
        <v>1385</v>
      </c>
      <c r="C598" s="13" t="s">
        <v>1493</v>
      </c>
      <c r="D598" s="12" t="s">
        <v>73</v>
      </c>
      <c r="E598" s="13" t="s">
        <v>1494</v>
      </c>
      <c r="F598" s="2">
        <v>8</v>
      </c>
      <c r="G598" s="15">
        <v>81</v>
      </c>
      <c r="H598" s="7">
        <f>L598*'114成績輸入與落點儀表板'!$B$2+M598*'114成績輸入與落點儀表板'!$B$3+N598*'114成績輸入與落點儀表板'!$B$4+O598*'114成績輸入與落點儀表板'!$B$5+P598*'114成績輸入與落點儀表板'!$B$6+Q598*'114成績輸入與落點儀表板'!$B$7+R598*'114成績輸入與落點儀表板'!$B$8+S598*'114成績輸入與落點儀表板'!$B$9+T598*'114成績輸入與落點儀表板'!$B$10+U598*'114成績輸入與落點儀表板'!$B$11+V598*'114成績輸入與落點儀表板'!$B$12+W598*'114成績輸入與落點儀表板'!$B$13+X598*'114成績輸入與落點儀表板'!$B$14+Y598*'114成績輸入與落點儀表板'!$B$15+Z598*'114成績輸入與落點儀表板'!$B$16</f>
        <v>0</v>
      </c>
      <c r="I598" s="8">
        <f t="shared" si="18"/>
        <v>-81</v>
      </c>
      <c r="J598" s="2" t="str">
        <f t="shared" si="19"/>
        <v>FAIL</v>
      </c>
      <c r="K598" s="17" t="str">
        <f>IF(AND(IF('114成績輸入與落點儀表板'!$C$2="必須採計",L598&gt;0,IF('114成績輸入與落點儀表板'!$C$2="不可採計",L598=0,TRUE)),IF('114成績輸入與落點儀表板'!$C$3="必須採計",M598&gt;0,IF('114成績輸入與落點儀表板'!$C$3="不可採計",M598=0,TRUE)),IF('114成績輸入與落點儀表板'!$C$4="必須採計",N598&gt;0,IF('114成績輸入與落點儀表板'!$C$4="不可採計",N598=0,TRUE)),IF('114成績輸入與落點儀表板'!$C$5="必須採計",O598&gt;0,IF('114成績輸入與落點儀表板'!$C$5="不可採計",O598=0,TRUE)),IF('114成績輸入與落點儀表板'!$C$6="必須採計",P598&gt;0,IF('114成績輸入與落點儀表板'!$C$6="不可採計",P598=0,TRUE)),IF('114成績輸入與落點儀表板'!$C$7="必須採計",Q598&gt;0,IF('114成績輸入與落點儀表板'!$C$7="不可採計",Q598=0,TRUE)),IF('114成績輸入與落點儀表板'!$C$8="必須採計",R598&gt;0,IF('114成績輸入與落點儀表板'!$C$8="不可採計",R598=0,TRUE)),IF('114成績輸入與落點儀表板'!$C$9="必須採計",S598&gt;0,IF('114成績輸入與落點儀表板'!$C$9="不可採計",S598=0,TRUE)),IF('114成績輸入與落點儀表板'!$C$10="必須採計",T598&gt;0,IF('114成績輸入與落點儀表板'!$C$10="不可採計",T598=0,TRUE)),IF('114成績輸入與落點儀表板'!$C$11="必須採計",U598&gt;0,IF('114成績輸入與落點儀表板'!$C$11="不可採計",U598=0,TRUE)),IF('114成績輸入與落點儀表板'!$C$12="必須採計",V598&gt;0,IF('114成績輸入與落點儀表板'!$C$12="不可採計",V598=0,TRUE)),IF('114成績輸入與落點儀表板'!$C$13="必須採計",W598&gt;0,IF('114成績輸入與落點儀表板'!$C$13="不可採計",W598=0,TRUE)),IF('114成績輸入與落點儀表板'!$C$14="必須採計",X598&gt;0,IF('114成績輸入與落點儀表板'!$C$14="不可採計",X598=0,TRUE)),IF('114成績輸入與落點儀表板'!$C$15="必須採計",Y598&gt;0,IF('114成績輸入與落點儀表板'!$C$15="不可採計",Y598=0,TRUE)),IF('114成績輸入與落點儀表板'!$C$16="必須採計",Z598&gt;0,IF('114成績輸入與落點儀表板'!$C$16="不可採計",Z598=0,TRUE))),"✅ 符合","❌ 不符合")</f>
        <v>✅ 符合</v>
      </c>
      <c r="L598" s="15">
        <v>1</v>
      </c>
      <c r="M598" s="15">
        <v>1.25</v>
      </c>
      <c r="N598" s="15">
        <v>1.5</v>
      </c>
      <c r="O598" s="15">
        <v>0</v>
      </c>
      <c r="P598" s="15">
        <v>0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</row>
    <row r="599" spans="1:26" x14ac:dyDescent="0.3">
      <c r="A599" s="2" t="s">
        <v>1542</v>
      </c>
      <c r="B599" s="13" t="s">
        <v>1496</v>
      </c>
      <c r="C599" s="13" t="s">
        <v>55</v>
      </c>
      <c r="D599" s="12" t="s">
        <v>56</v>
      </c>
      <c r="E599" s="13" t="s">
        <v>1497</v>
      </c>
      <c r="F599" s="2">
        <v>22</v>
      </c>
      <c r="G599" s="15">
        <v>253</v>
      </c>
      <c r="H599" s="7">
        <f>L599*'114成績輸入與落點儀表板'!$B$2+M599*'114成績輸入與落點儀表板'!$B$3+N599*'114成績輸入與落點儀表板'!$B$4+O599*'114成績輸入與落點儀表板'!$B$5+P599*'114成績輸入與落點儀表板'!$B$6+Q599*'114成績輸入與落點儀表板'!$B$7+R599*'114成績輸入與落點儀表板'!$B$8+S599*'114成績輸入與落點儀表板'!$B$9+T599*'114成績輸入與落點儀表板'!$B$10+U599*'114成績輸入與落點儀表板'!$B$11+V599*'114成績輸入與落點儀表板'!$B$12+W599*'114成績輸入與落點儀表板'!$B$13+X599*'114成績輸入與落點儀表板'!$B$14+Y599*'114成績輸入與落點儀表板'!$B$15+Z599*'114成績輸入與落點儀表板'!$B$16</f>
        <v>0</v>
      </c>
      <c r="I599" s="8">
        <f t="shared" si="18"/>
        <v>-253</v>
      </c>
      <c r="J599" s="2" t="str">
        <f t="shared" si="19"/>
        <v>FAIL</v>
      </c>
      <c r="K599" s="17" t="str">
        <f>IF(AND(IF('114成績輸入與落點儀表板'!$C$2="必須採計",L599&gt;0,IF('114成績輸入與落點儀表板'!$C$2="不可採計",L599=0,TRUE)),IF('114成績輸入與落點儀表板'!$C$3="必須採計",M599&gt;0,IF('114成績輸入與落點儀表板'!$C$3="不可採計",M599=0,TRUE)),IF('114成績輸入與落點儀表板'!$C$4="必須採計",N599&gt;0,IF('114成績輸入與落點儀表板'!$C$4="不可採計",N599=0,TRUE)),IF('114成績輸入與落點儀表板'!$C$5="必須採計",O599&gt;0,IF('114成績輸入與落點儀表板'!$C$5="不可採計",O599=0,TRUE)),IF('114成績輸入與落點儀表板'!$C$6="必須採計",P599&gt;0,IF('114成績輸入與落點儀表板'!$C$6="不可採計",P599=0,TRUE)),IF('114成績輸入與落點儀表板'!$C$7="必須採計",Q599&gt;0,IF('114成績輸入與落點儀表板'!$C$7="不可採計",Q599=0,TRUE)),IF('114成績輸入與落點儀表板'!$C$8="必須採計",R599&gt;0,IF('114成績輸入與落點儀表板'!$C$8="不可採計",R599=0,TRUE)),IF('114成績輸入與落點儀表板'!$C$9="必須採計",S599&gt;0,IF('114成績輸入與落點儀表板'!$C$9="不可採計",S599=0,TRUE)),IF('114成績輸入與落點儀表板'!$C$10="必須採計",T599&gt;0,IF('114成績輸入與落點儀表板'!$C$10="不可採計",T599=0,TRUE)),IF('114成績輸入與落點儀表板'!$C$11="必須採計",U599&gt;0,IF('114成績輸入與落點儀表板'!$C$11="不可採計",U599=0,TRUE)),IF('114成績輸入與落點儀表板'!$C$12="必須採計",V599&gt;0,IF('114成績輸入與落點儀表板'!$C$12="不可採計",V599=0,TRUE)),IF('114成績輸入與落點儀表板'!$C$13="必須採計",W599&gt;0,IF('114成績輸入與落點儀表板'!$C$13="不可採計",W599=0,TRUE)),IF('114成績輸入與落點儀表板'!$C$14="必須採計",X599&gt;0,IF('114成績輸入與落點儀表板'!$C$14="不可採計",X599=0,TRUE)),IF('114成績輸入與落點儀表板'!$C$15="必須採計",Y599&gt;0,IF('114成績輸入與落點儀表板'!$C$15="不可採計",Y599=0,TRUE)),IF('114成績輸入與落點儀表板'!$C$16="必須採計",Z599&gt;0,IF('114成績輸入與落點儀表板'!$C$16="不可採計",Z599=0,TRUE))),"✅ 符合","❌ 不符合")</f>
        <v>✅ 符合</v>
      </c>
      <c r="L599" s="15">
        <v>2</v>
      </c>
      <c r="M599" s="15">
        <v>1.5</v>
      </c>
      <c r="N599" s="15">
        <v>0</v>
      </c>
      <c r="O599" s="15">
        <v>0</v>
      </c>
      <c r="P599" s="15">
        <v>0</v>
      </c>
      <c r="Q599" s="15">
        <v>0</v>
      </c>
      <c r="R599" s="15">
        <v>0</v>
      </c>
      <c r="S599" s="15">
        <v>0</v>
      </c>
      <c r="T599" s="15">
        <v>0</v>
      </c>
      <c r="U599" s="15">
        <v>1.5</v>
      </c>
      <c r="V599" s="15">
        <v>1</v>
      </c>
      <c r="W599" s="15">
        <v>0</v>
      </c>
      <c r="X599" s="15">
        <v>0</v>
      </c>
      <c r="Y599" s="15">
        <v>0</v>
      </c>
      <c r="Z599" s="15">
        <v>0</v>
      </c>
    </row>
    <row r="600" spans="1:26" ht="15.75" customHeight="1" x14ac:dyDescent="0.3">
      <c r="A600" s="2" t="s">
        <v>1545</v>
      </c>
      <c r="B600" s="13" t="s">
        <v>1496</v>
      </c>
      <c r="C600" s="13" t="s">
        <v>1499</v>
      </c>
      <c r="D600" s="12" t="s">
        <v>227</v>
      </c>
      <c r="E600" s="13" t="s">
        <v>1500</v>
      </c>
      <c r="F600" s="2">
        <v>13</v>
      </c>
      <c r="G600" s="15">
        <v>262.75</v>
      </c>
      <c r="H600" s="7">
        <f>L600*'114成績輸入與落點儀表板'!$B$2+M600*'114成績輸入與落點儀表板'!$B$3+N600*'114成績輸入與落點儀表板'!$B$4+O600*'114成績輸入與落點儀表板'!$B$5+P600*'114成績輸入與落點儀表板'!$B$6+Q600*'114成績輸入與落點儀表板'!$B$7+R600*'114成績輸入與落點儀表板'!$B$8+S600*'114成績輸入與落點儀表板'!$B$9+T600*'114成績輸入與落點儀表板'!$B$10+U600*'114成績輸入與落點儀表板'!$B$11+V600*'114成績輸入與落點儀表板'!$B$12+W600*'114成績輸入與落點儀表板'!$B$13+X600*'114成績輸入與落點儀表板'!$B$14+Y600*'114成績輸入與落點儀表板'!$B$15+Z600*'114成績輸入與落點儀表板'!$B$16</f>
        <v>0</v>
      </c>
      <c r="I600" s="8">
        <f t="shared" si="18"/>
        <v>-262.75</v>
      </c>
      <c r="J600" s="2" t="str">
        <f t="shared" si="19"/>
        <v>FAIL</v>
      </c>
      <c r="K600" s="17" t="str">
        <f>IF(AND(IF('114成績輸入與落點儀表板'!$C$2="必須採計",L600&gt;0,IF('114成績輸入與落點儀表板'!$C$2="不可採計",L600=0,TRUE)),IF('114成績輸入與落點儀表板'!$C$3="必須採計",M600&gt;0,IF('114成績輸入與落點儀表板'!$C$3="不可採計",M600=0,TRUE)),IF('114成績輸入與落點儀表板'!$C$4="必須採計",N600&gt;0,IF('114成績輸入與落點儀表板'!$C$4="不可採計",N600=0,TRUE)),IF('114成績輸入與落點儀表板'!$C$5="必須採計",O600&gt;0,IF('114成績輸入與落點儀表板'!$C$5="不可採計",O600=0,TRUE)),IF('114成績輸入與落點儀表板'!$C$6="必須採計",P600&gt;0,IF('114成績輸入與落點儀表板'!$C$6="不可採計",P600=0,TRUE)),IF('114成績輸入與落點儀表板'!$C$7="必須採計",Q600&gt;0,IF('114成績輸入與落點儀表板'!$C$7="不可採計",Q600=0,TRUE)),IF('114成績輸入與落點儀表板'!$C$8="必須採計",R600&gt;0,IF('114成績輸入與落點儀表板'!$C$8="不可採計",R600=0,TRUE)),IF('114成績輸入與落點儀表板'!$C$9="必須採計",S600&gt;0,IF('114成績輸入與落點儀表板'!$C$9="不可採計",S600=0,TRUE)),IF('114成績輸入與落點儀表板'!$C$10="必須採計",T600&gt;0,IF('114成績輸入與落點儀表板'!$C$10="不可採計",T600=0,TRUE)),IF('114成績輸入與落點儀表板'!$C$11="必須採計",U600&gt;0,IF('114成績輸入與落點儀表板'!$C$11="不可採計",U600=0,TRUE)),IF('114成績輸入與落點儀表板'!$C$12="必須採計",V600&gt;0,IF('114成績輸入與落點儀表板'!$C$12="不可採計",V600=0,TRUE)),IF('114成績輸入與落點儀表板'!$C$13="必須採計",W600&gt;0,IF('114成績輸入與落點儀表板'!$C$13="不可採計",W600=0,TRUE)),IF('114成績輸入與落點儀表板'!$C$14="必須採計",X600&gt;0,IF('114成績輸入與落點儀表板'!$C$14="不可採計",X600=0,TRUE)),IF('114成績輸入與落點儀表板'!$C$15="必須採計",Y600&gt;0,IF('114成績輸入與落點儀表板'!$C$15="不可採計",Y600=0,TRUE)),IF('114成績輸入與落點儀表板'!$C$16="必須採計",Z600&gt;0,IF('114成績輸入與落點儀表板'!$C$16="不可採計",Z600=0,TRUE))),"✅ 符合","❌ 不符合")</f>
        <v>✅ 符合</v>
      </c>
      <c r="L600" s="15">
        <v>1.5</v>
      </c>
      <c r="M600" s="15">
        <v>2</v>
      </c>
      <c r="N600" s="15">
        <v>0</v>
      </c>
      <c r="O600" s="15">
        <v>0</v>
      </c>
      <c r="P600" s="15">
        <v>0</v>
      </c>
      <c r="Q600" s="15">
        <v>0</v>
      </c>
      <c r="R600" s="15">
        <v>0</v>
      </c>
      <c r="S600" s="15">
        <v>0</v>
      </c>
      <c r="T600" s="15">
        <v>0</v>
      </c>
      <c r="U600" s="15">
        <v>1.25</v>
      </c>
      <c r="V600" s="15">
        <v>1</v>
      </c>
      <c r="W600" s="15">
        <v>0</v>
      </c>
      <c r="X600" s="15">
        <v>0</v>
      </c>
      <c r="Y600" s="15">
        <v>0</v>
      </c>
      <c r="Z600" s="15">
        <v>0</v>
      </c>
    </row>
    <row r="601" spans="1:26" x14ac:dyDescent="0.3">
      <c r="A601" s="2" t="s">
        <v>1547</v>
      </c>
      <c r="B601" s="13" t="s">
        <v>1496</v>
      </c>
      <c r="C601" s="13" t="s">
        <v>1502</v>
      </c>
      <c r="D601" s="12" t="s">
        <v>227</v>
      </c>
      <c r="E601" s="13" t="s">
        <v>1503</v>
      </c>
      <c r="F601" s="2">
        <v>22</v>
      </c>
      <c r="G601" s="15">
        <v>296.5</v>
      </c>
      <c r="H601" s="7">
        <f>L601*'114成績輸入與落點儀表板'!$B$2+M601*'114成績輸入與落點儀表板'!$B$3+N601*'114成績輸入與落點儀表板'!$B$4+O601*'114成績輸入與落點儀表板'!$B$5+P601*'114成績輸入與落點儀表板'!$B$6+Q601*'114成績輸入與落點儀表板'!$B$7+R601*'114成績輸入與落點儀表板'!$B$8+S601*'114成績輸入與落點儀表板'!$B$9+T601*'114成績輸入與落點儀表板'!$B$10+U601*'114成績輸入與落點儀表板'!$B$11+V601*'114成績輸入與落點儀表板'!$B$12+W601*'114成績輸入與落點儀表板'!$B$13+X601*'114成績輸入與落點儀表板'!$B$14+Y601*'114成績輸入與落點儀表板'!$B$15+Z601*'114成績輸入與落點儀表板'!$B$16</f>
        <v>0</v>
      </c>
      <c r="I601" s="8">
        <f t="shared" si="18"/>
        <v>-296.5</v>
      </c>
      <c r="J601" s="2" t="str">
        <f t="shared" si="19"/>
        <v>FAIL</v>
      </c>
      <c r="K601" s="17" t="str">
        <f>IF(AND(IF('114成績輸入與落點儀表板'!$C$2="必須採計",L601&gt;0,IF('114成績輸入與落點儀表板'!$C$2="不可採計",L601=0,TRUE)),IF('114成績輸入與落點儀表板'!$C$3="必須採計",M601&gt;0,IF('114成績輸入與落點儀表板'!$C$3="不可採計",M601=0,TRUE)),IF('114成績輸入與落點儀表板'!$C$4="必須採計",N601&gt;0,IF('114成績輸入與落點儀表板'!$C$4="不可採計",N601=0,TRUE)),IF('114成績輸入與落點儀表板'!$C$5="必須採計",O601&gt;0,IF('114成績輸入與落點儀表板'!$C$5="不可採計",O601=0,TRUE)),IF('114成績輸入與落點儀表板'!$C$6="必須採計",P601&gt;0,IF('114成績輸入與落點儀表板'!$C$6="不可採計",P601=0,TRUE)),IF('114成績輸入與落點儀表板'!$C$7="必須採計",Q601&gt;0,IF('114成績輸入與落點儀表板'!$C$7="不可採計",Q601=0,TRUE)),IF('114成績輸入與落點儀表板'!$C$8="必須採計",R601&gt;0,IF('114成績輸入與落點儀表板'!$C$8="不可採計",R601=0,TRUE)),IF('114成績輸入與落點儀表板'!$C$9="必須採計",S601&gt;0,IF('114成績輸入與落點儀表板'!$C$9="不可採計",S601=0,TRUE)),IF('114成績輸入與落點儀表板'!$C$10="必須採計",T601&gt;0,IF('114成績輸入與落點儀表板'!$C$10="不可採計",T601=0,TRUE)),IF('114成績輸入與落點儀表板'!$C$11="必須採計",U601&gt;0,IF('114成績輸入與落點儀表板'!$C$11="不可採計",U601=0,TRUE)),IF('114成績輸入與落點儀表板'!$C$12="必須採計",V601&gt;0,IF('114成績輸入與落點儀表板'!$C$12="不可採計",V601=0,TRUE)),IF('114成績輸入與落點儀表板'!$C$13="必須採計",W601&gt;0,IF('114成績輸入與落點儀表板'!$C$13="不可採計",W601=0,TRUE)),IF('114成績輸入與落點儀表板'!$C$14="必須採計",X601&gt;0,IF('114成績輸入與落點儀表板'!$C$14="不可採計",X601=0,TRUE)),IF('114成績輸入與落點儀表板'!$C$15="必須採計",Y601&gt;0,IF('114成績輸入與落點儀表板'!$C$15="不可採計",Y601=0,TRUE)),IF('114成績輸入與落點儀表板'!$C$16="必須採計",Z601&gt;0,IF('114成績輸入與落點儀表板'!$C$16="不可採計",Z601=0,TRUE))),"✅ 符合","❌ 不符合")</f>
        <v>✅ 符合</v>
      </c>
      <c r="L601" s="15">
        <v>1.5</v>
      </c>
      <c r="M601" s="15">
        <v>2</v>
      </c>
      <c r="N601" s="15">
        <v>0</v>
      </c>
      <c r="O601" s="15">
        <v>0</v>
      </c>
      <c r="P601" s="15">
        <v>0</v>
      </c>
      <c r="Q601" s="15">
        <v>0</v>
      </c>
      <c r="R601" s="15">
        <v>0</v>
      </c>
      <c r="S601" s="15">
        <v>0</v>
      </c>
      <c r="T601" s="15">
        <v>0</v>
      </c>
      <c r="U601" s="15">
        <v>1.25</v>
      </c>
      <c r="V601" s="15">
        <v>1</v>
      </c>
      <c r="W601" s="15">
        <v>1</v>
      </c>
      <c r="X601" s="15">
        <v>0</v>
      </c>
      <c r="Y601" s="15">
        <v>0</v>
      </c>
      <c r="Z601" s="15">
        <v>0</v>
      </c>
    </row>
    <row r="602" spans="1:26" ht="15.75" customHeight="1" x14ac:dyDescent="0.3">
      <c r="A602" s="2" t="s">
        <v>1550</v>
      </c>
      <c r="B602" s="13" t="s">
        <v>1496</v>
      </c>
      <c r="C602" s="13" t="s">
        <v>1505</v>
      </c>
      <c r="D602" s="12" t="s">
        <v>227</v>
      </c>
      <c r="E602" s="13" t="s">
        <v>1506</v>
      </c>
      <c r="F602" s="2">
        <v>8</v>
      </c>
      <c r="G602" s="15">
        <v>241.5</v>
      </c>
      <c r="H602" s="7">
        <f>L602*'114成績輸入與落點儀表板'!$B$2+M602*'114成績輸入與落點儀表板'!$B$3+N602*'114成績輸入與落點儀表板'!$B$4+O602*'114成績輸入與落點儀表板'!$B$5+P602*'114成績輸入與落點儀表板'!$B$6+Q602*'114成績輸入與落點儀表板'!$B$7+R602*'114成績輸入與落點儀表板'!$B$8+S602*'114成績輸入與落點儀表板'!$B$9+T602*'114成績輸入與落點儀表板'!$B$10+U602*'114成績輸入與落點儀表板'!$B$11+V602*'114成績輸入與落點儀表板'!$B$12+W602*'114成績輸入與落點儀表板'!$B$13+X602*'114成績輸入與落點儀表板'!$B$14+Y602*'114成績輸入與落點儀表板'!$B$15+Z602*'114成績輸入與落點儀表板'!$B$16</f>
        <v>0</v>
      </c>
      <c r="I602" s="8">
        <f t="shared" si="18"/>
        <v>-241.5</v>
      </c>
      <c r="J602" s="2" t="str">
        <f t="shared" si="19"/>
        <v>FAIL</v>
      </c>
      <c r="K602" s="17" t="str">
        <f>IF(AND(IF('114成績輸入與落點儀表板'!$C$2="必須採計",L602&gt;0,IF('114成績輸入與落點儀表板'!$C$2="不可採計",L602=0,TRUE)),IF('114成績輸入與落點儀表板'!$C$3="必須採計",M602&gt;0,IF('114成績輸入與落點儀表板'!$C$3="不可採計",M602=0,TRUE)),IF('114成績輸入與落點儀表板'!$C$4="必須採計",N602&gt;0,IF('114成績輸入與落點儀表板'!$C$4="不可採計",N602=0,TRUE)),IF('114成績輸入與落點儀表板'!$C$5="必須採計",O602&gt;0,IF('114成績輸入與落點儀表板'!$C$5="不可採計",O602=0,TRUE)),IF('114成績輸入與落點儀表板'!$C$6="必須採計",P602&gt;0,IF('114成績輸入與落點儀表板'!$C$6="不可採計",P602=0,TRUE)),IF('114成績輸入與落點儀表板'!$C$7="必須採計",Q602&gt;0,IF('114成績輸入與落點儀表板'!$C$7="不可採計",Q602=0,TRUE)),IF('114成績輸入與落點儀表板'!$C$8="必須採計",R602&gt;0,IF('114成績輸入與落點儀表板'!$C$8="不可採計",R602=0,TRUE)),IF('114成績輸入與落點儀表板'!$C$9="必須採計",S602&gt;0,IF('114成績輸入與落點儀表板'!$C$9="不可採計",S602=0,TRUE)),IF('114成績輸入與落點儀表板'!$C$10="必須採計",T602&gt;0,IF('114成績輸入與落點儀表板'!$C$10="不可採計",T602=0,TRUE)),IF('114成績輸入與落點儀表板'!$C$11="必須採計",U602&gt;0,IF('114成績輸入與落點儀表板'!$C$11="不可採計",U602=0,TRUE)),IF('114成績輸入與落點儀表板'!$C$12="必須採計",V602&gt;0,IF('114成績輸入與落點儀表板'!$C$12="不可採計",V602=0,TRUE)),IF('114成績輸入與落點儀表板'!$C$13="必須採計",W602&gt;0,IF('114成績輸入與落點儀表板'!$C$13="不可採計",W602=0,TRUE)),IF('114成績輸入與落點儀表板'!$C$14="必須採計",X602&gt;0,IF('114成績輸入與落點儀表板'!$C$14="不可採計",X602=0,TRUE)),IF('114成績輸入與落點儀表板'!$C$15="必須採計",Y602&gt;0,IF('114成績輸入與落點儀表板'!$C$15="不可採計",Y602=0,TRUE)),IF('114成績輸入與落點儀表板'!$C$16="必須採計",Z602&gt;0,IF('114成績輸入與落點儀表板'!$C$16="不可採計",Z602=0,TRUE))),"✅ 符合","❌ 不符合")</f>
        <v>✅ 符合</v>
      </c>
      <c r="L602" s="15">
        <v>1</v>
      </c>
      <c r="M602" s="15">
        <v>1</v>
      </c>
      <c r="N602" s="15">
        <v>0</v>
      </c>
      <c r="O602" s="15">
        <v>0</v>
      </c>
      <c r="P602" s="15">
        <v>0</v>
      </c>
      <c r="Q602" s="15">
        <v>1</v>
      </c>
      <c r="R602" s="15">
        <v>0</v>
      </c>
      <c r="S602" s="15">
        <v>0</v>
      </c>
      <c r="T602" s="15">
        <v>0</v>
      </c>
      <c r="U602" s="15">
        <v>1.25</v>
      </c>
      <c r="V602" s="15">
        <v>0</v>
      </c>
      <c r="W602" s="15">
        <v>1.25</v>
      </c>
      <c r="X602" s="15">
        <v>0</v>
      </c>
      <c r="Y602" s="15">
        <v>0</v>
      </c>
      <c r="Z602" s="15">
        <v>0</v>
      </c>
    </row>
    <row r="603" spans="1:26" x14ac:dyDescent="0.3">
      <c r="A603" s="2" t="s">
        <v>4276</v>
      </c>
      <c r="B603" s="13" t="s">
        <v>1496</v>
      </c>
      <c r="C603" s="13" t="s">
        <v>1508</v>
      </c>
      <c r="D603" s="12" t="s">
        <v>73</v>
      </c>
      <c r="E603" s="13" t="s">
        <v>4274</v>
      </c>
      <c r="F603" s="2">
        <v>14</v>
      </c>
      <c r="G603" s="15">
        <v>217.75</v>
      </c>
      <c r="H603" s="7">
        <f>L603*'114成績輸入與落點儀表板'!$B$2+M603*'114成績輸入與落點儀表板'!$B$3+N603*'114成績輸入與落點儀表板'!$B$4+O603*'114成績輸入與落點儀表板'!$B$5+P603*'114成績輸入與落點儀表板'!$B$6+Q603*'114成績輸入與落點儀表板'!$B$7+R603*'114成績輸入與落點儀表板'!$B$8+S603*'114成績輸入與落點儀表板'!$B$9+T603*'114成績輸入與落點儀表板'!$B$10+U603*'114成績輸入與落點儀表板'!$B$11+V603*'114成績輸入與落點儀表板'!$B$12+W603*'114成績輸入與落點儀表板'!$B$13+X603*'114成績輸入與落點儀表板'!$B$14+Y603*'114成績輸入與落點儀表板'!$B$15+Z603*'114成績輸入與落點儀表板'!$B$16</f>
        <v>0</v>
      </c>
      <c r="I603" s="8">
        <f t="shared" si="18"/>
        <v>-217.75</v>
      </c>
      <c r="J603" s="2" t="str">
        <f t="shared" si="19"/>
        <v>FAIL</v>
      </c>
      <c r="K603" s="17" t="str">
        <f>IF(AND(IF('114成績輸入與落點儀表板'!$C$2="必須採計",L603&gt;0,IF('114成績輸入與落點儀表板'!$C$2="不可採計",L603=0,TRUE)),IF('114成績輸入與落點儀表板'!$C$3="必須採計",M603&gt;0,IF('114成績輸入與落點儀表板'!$C$3="不可採計",M603=0,TRUE)),IF('114成績輸入與落點儀表板'!$C$4="必須採計",N603&gt;0,IF('114成績輸入與落點儀表板'!$C$4="不可採計",N603=0,TRUE)),IF('114成績輸入與落點儀表板'!$C$5="必須採計",O603&gt;0,IF('114成績輸入與落點儀表板'!$C$5="不可採計",O603=0,TRUE)),IF('114成績輸入與落點儀表板'!$C$6="必須採計",P603&gt;0,IF('114成績輸入與落點儀表板'!$C$6="不可採計",P603=0,TRUE)),IF('114成績輸入與落點儀表板'!$C$7="必須採計",Q603&gt;0,IF('114成績輸入與落點儀表板'!$C$7="不可採計",Q603=0,TRUE)),IF('114成績輸入與落點儀表板'!$C$8="必須採計",R603&gt;0,IF('114成績輸入與落點儀表板'!$C$8="不可採計",R603=0,TRUE)),IF('114成績輸入與落點儀表板'!$C$9="必須採計",S603&gt;0,IF('114成績輸入與落點儀表板'!$C$9="不可採計",S603=0,TRUE)),IF('114成績輸入與落點儀表板'!$C$10="必須採計",T603&gt;0,IF('114成績輸入與落點儀表板'!$C$10="不可採計",T603=0,TRUE)),IF('114成績輸入與落點儀表板'!$C$11="必須採計",U603&gt;0,IF('114成績輸入與落點儀表板'!$C$11="不可採計",U603=0,TRUE)),IF('114成績輸入與落點儀表板'!$C$12="必須採計",V603&gt;0,IF('114成績輸入與落點儀表板'!$C$12="不可採計",V603=0,TRUE)),IF('114成績輸入與落點儀表板'!$C$13="必須採計",W603&gt;0,IF('114成績輸入與落點儀表板'!$C$13="不可採計",W603=0,TRUE)),IF('114成績輸入與落點儀表板'!$C$14="必須採計",X603&gt;0,IF('114成績輸入與落點儀表板'!$C$14="不可採計",X603=0,TRUE)),IF('114成績輸入與落點儀表板'!$C$15="必須採計",Y603&gt;0,IF('114成績輸入與落點儀表板'!$C$15="不可採計",Y603=0,TRUE)),IF('114成績輸入與落點儀表板'!$C$16="必須採計",Z603&gt;0,IF('114成績輸入與落點儀表板'!$C$16="不可採計",Z603=0,TRUE))),"✅ 符合","❌ 不符合")</f>
        <v>✅ 符合</v>
      </c>
      <c r="L603" s="15">
        <v>1</v>
      </c>
      <c r="M603" s="15">
        <v>1.25</v>
      </c>
      <c r="N603" s="15">
        <v>1.5</v>
      </c>
      <c r="O603" s="15">
        <v>0</v>
      </c>
      <c r="P603" s="15">
        <v>0</v>
      </c>
      <c r="Q603" s="15">
        <v>0</v>
      </c>
      <c r="R603" s="15">
        <v>1.25</v>
      </c>
      <c r="S603" s="15">
        <v>1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</row>
    <row r="604" spans="1:26" ht="15.75" customHeight="1" x14ac:dyDescent="0.3">
      <c r="A604" s="2" t="s">
        <v>4277</v>
      </c>
      <c r="B604" s="13" t="s">
        <v>1496</v>
      </c>
      <c r="C604" s="13" t="s">
        <v>1511</v>
      </c>
      <c r="D604" s="12" t="s">
        <v>86</v>
      </c>
      <c r="E604" s="13" t="s">
        <v>4274</v>
      </c>
      <c r="F604" s="2">
        <v>26</v>
      </c>
      <c r="G604" s="15">
        <v>209.75</v>
      </c>
      <c r="H604" s="7">
        <f>L604*'114成績輸入與落點儀表板'!$B$2+M604*'114成績輸入與落點儀表板'!$B$3+N604*'114成績輸入與落點儀表板'!$B$4+O604*'114成績輸入與落點儀表板'!$B$5+P604*'114成績輸入與落點儀表板'!$B$6+Q604*'114成績輸入與落點儀表板'!$B$7+R604*'114成績輸入與落點儀表板'!$B$8+S604*'114成績輸入與落點儀表板'!$B$9+T604*'114成績輸入與落點儀表板'!$B$10+U604*'114成績輸入與落點儀表板'!$B$11+V604*'114成績輸入與落點儀表板'!$B$12+W604*'114成績輸入與落點儀表板'!$B$13+X604*'114成績輸入與落點儀表板'!$B$14+Y604*'114成績輸入與落點儀表板'!$B$15+Z604*'114成績輸入與落點儀表板'!$B$16</f>
        <v>0</v>
      </c>
      <c r="I604" s="8">
        <f t="shared" si="18"/>
        <v>-209.75</v>
      </c>
      <c r="J604" s="2" t="str">
        <f t="shared" si="19"/>
        <v>FAIL</v>
      </c>
      <c r="K604" s="17" t="str">
        <f>IF(AND(IF('114成績輸入與落點儀表板'!$C$2="必須採計",L604&gt;0,IF('114成績輸入與落點儀表板'!$C$2="不可採計",L604=0,TRUE)),IF('114成績輸入與落點儀表板'!$C$3="必須採計",M604&gt;0,IF('114成績輸入與落點儀表板'!$C$3="不可採計",M604=0,TRUE)),IF('114成績輸入與落點儀表板'!$C$4="必須採計",N604&gt;0,IF('114成績輸入與落點儀表板'!$C$4="不可採計",N604=0,TRUE)),IF('114成績輸入與落點儀表板'!$C$5="必須採計",O604&gt;0,IF('114成績輸入與落點儀表板'!$C$5="不可採計",O604=0,TRUE)),IF('114成績輸入與落點儀表板'!$C$6="必須採計",P604&gt;0,IF('114成績輸入與落點儀表板'!$C$6="不可採計",P604=0,TRUE)),IF('114成績輸入與落點儀表板'!$C$7="必須採計",Q604&gt;0,IF('114成績輸入與落點儀表板'!$C$7="不可採計",Q604=0,TRUE)),IF('114成績輸入與落點儀表板'!$C$8="必須採計",R604&gt;0,IF('114成績輸入與落點儀表板'!$C$8="不可採計",R604=0,TRUE)),IF('114成績輸入與落點儀表板'!$C$9="必須採計",S604&gt;0,IF('114成績輸入與落點儀表板'!$C$9="不可採計",S604=0,TRUE)),IF('114成績輸入與落點儀表板'!$C$10="必須採計",T604&gt;0,IF('114成績輸入與落點儀表板'!$C$10="不可採計",T604=0,TRUE)),IF('114成績輸入與落點儀表板'!$C$11="必須採計",U604&gt;0,IF('114成績輸入與落點儀表板'!$C$11="不可採計",U604=0,TRUE)),IF('114成績輸入與落點儀表板'!$C$12="必須採計",V604&gt;0,IF('114成績輸入與落點儀表板'!$C$12="不可採計",V604=0,TRUE)),IF('114成績輸入與落點儀表板'!$C$13="必須採計",W604&gt;0,IF('114成績輸入與落點儀表板'!$C$13="不可採計",W604=0,TRUE)),IF('114成績輸入與落點儀表板'!$C$14="必須採計",X604&gt;0,IF('114成績輸入與落點儀表板'!$C$14="不可採計",X604=0,TRUE)),IF('114成績輸入與落點儀表板'!$C$15="必須採計",Y604&gt;0,IF('114成績輸入與落點儀表板'!$C$15="不可採計",Y604=0,TRUE)),IF('114成績輸入與落點儀表板'!$C$16="必須採計",Z604&gt;0,IF('114成績輸入與落點儀表板'!$C$16="不可採計",Z604=0,TRUE))),"✅ 符合","❌ 不符合")</f>
        <v>✅ 符合</v>
      </c>
      <c r="L604" s="15">
        <v>1</v>
      </c>
      <c r="M604" s="15">
        <v>1.25</v>
      </c>
      <c r="N604" s="15">
        <v>1.5</v>
      </c>
      <c r="O604" s="15">
        <v>0</v>
      </c>
      <c r="P604" s="15">
        <v>0</v>
      </c>
      <c r="Q604" s="15">
        <v>0</v>
      </c>
      <c r="R604" s="15">
        <v>1.25</v>
      </c>
      <c r="S604" s="15">
        <v>1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</row>
    <row r="605" spans="1:26" x14ac:dyDescent="0.3">
      <c r="A605" s="2" t="s">
        <v>1553</v>
      </c>
      <c r="B605" s="13" t="s">
        <v>1496</v>
      </c>
      <c r="C605" s="13" t="s">
        <v>89</v>
      </c>
      <c r="D605" s="12" t="s">
        <v>86</v>
      </c>
      <c r="E605" s="13" t="s">
        <v>1513</v>
      </c>
      <c r="F605" s="2">
        <v>24</v>
      </c>
      <c r="G605" s="15">
        <v>189</v>
      </c>
      <c r="H605" s="7">
        <f>L605*'114成績輸入與落點儀表板'!$B$2+M605*'114成績輸入與落點儀表板'!$B$3+N605*'114成績輸入與落點儀表板'!$B$4+O605*'114成績輸入與落點儀表板'!$B$5+P605*'114成績輸入與落點儀表板'!$B$6+Q605*'114成績輸入與落點儀表板'!$B$7+R605*'114成績輸入與落點儀表板'!$B$8+S605*'114成績輸入與落點儀表板'!$B$9+T605*'114成績輸入與落點儀表板'!$B$10+U605*'114成績輸入與落點儀表板'!$B$11+V605*'114成績輸入與落點儀表板'!$B$12+W605*'114成績輸入與落點儀表板'!$B$13+X605*'114成績輸入與落點儀表板'!$B$14+Y605*'114成績輸入與落點儀表板'!$B$15+Z605*'114成績輸入與落點儀表板'!$B$16</f>
        <v>0</v>
      </c>
      <c r="I605" s="8">
        <f t="shared" si="18"/>
        <v>-189</v>
      </c>
      <c r="J605" s="2" t="str">
        <f t="shared" si="19"/>
        <v>FAIL</v>
      </c>
      <c r="K605" s="17" t="str">
        <f>IF(AND(IF('114成績輸入與落點儀表板'!$C$2="必須採計",L605&gt;0,IF('114成績輸入與落點儀表板'!$C$2="不可採計",L605=0,TRUE)),IF('114成績輸入與落點儀表板'!$C$3="必須採計",M605&gt;0,IF('114成績輸入與落點儀表板'!$C$3="不可採計",M605=0,TRUE)),IF('114成績輸入與落點儀表板'!$C$4="必須採計",N605&gt;0,IF('114成績輸入與落點儀表板'!$C$4="不可採計",N605=0,TRUE)),IF('114成績輸入與落點儀表板'!$C$5="必須採計",O605&gt;0,IF('114成績輸入與落點儀表板'!$C$5="不可採計",O605=0,TRUE)),IF('114成績輸入與落點儀表板'!$C$6="必須採計",P605&gt;0,IF('114成績輸入與落點儀表板'!$C$6="不可採計",P605=0,TRUE)),IF('114成績輸入與落點儀表板'!$C$7="必須採計",Q605&gt;0,IF('114成績輸入與落點儀表板'!$C$7="不可採計",Q605=0,TRUE)),IF('114成績輸入與落點儀表板'!$C$8="必須採計",R605&gt;0,IF('114成績輸入與落點儀表板'!$C$8="不可採計",R605=0,TRUE)),IF('114成績輸入與落點儀表板'!$C$9="必須採計",S605&gt;0,IF('114成績輸入與落點儀表板'!$C$9="不可採計",S605=0,TRUE)),IF('114成績輸入與落點儀表板'!$C$10="必須採計",T605&gt;0,IF('114成績輸入與落點儀表板'!$C$10="不可採計",T605=0,TRUE)),IF('114成績輸入與落點儀表板'!$C$11="必須採計",U605&gt;0,IF('114成績輸入與落點儀表板'!$C$11="不可採計",U605=0,TRUE)),IF('114成績輸入與落點儀表板'!$C$12="必須採計",V605&gt;0,IF('114成績輸入與落點儀表板'!$C$12="不可採計",V605=0,TRUE)),IF('114成績輸入與落點儀表板'!$C$13="必須採計",W605&gt;0,IF('114成績輸入與落點儀表板'!$C$13="不可採計",W605=0,TRUE)),IF('114成績輸入與落點儀表板'!$C$14="必須採計",X605&gt;0,IF('114成績輸入與落點儀表板'!$C$14="不可採計",X605=0,TRUE)),IF('114成績輸入與落點儀表板'!$C$15="必須採計",Y605&gt;0,IF('114成績輸入與落點儀表板'!$C$15="不可採計",Y605=0,TRUE)),IF('114成績輸入與落點儀表板'!$C$16="必須採計",Z605&gt;0,IF('114成績輸入與落點儀表板'!$C$16="不可採計",Z605=0,TRUE))),"✅ 符合","❌ 不符合")</f>
        <v>✅ 符合</v>
      </c>
      <c r="L605" s="15">
        <v>1</v>
      </c>
      <c r="M605" s="15">
        <v>1</v>
      </c>
      <c r="N605" s="15">
        <v>1.5</v>
      </c>
      <c r="O605" s="15">
        <v>0</v>
      </c>
      <c r="P605" s="15">
        <v>0</v>
      </c>
      <c r="Q605" s="15">
        <v>0</v>
      </c>
      <c r="R605" s="15">
        <v>1.5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</row>
    <row r="606" spans="1:26" ht="15.75" customHeight="1" x14ac:dyDescent="0.3">
      <c r="A606" s="2" t="s">
        <v>1555</v>
      </c>
      <c r="B606" s="13" t="s">
        <v>1496</v>
      </c>
      <c r="C606" s="13" t="s">
        <v>1348</v>
      </c>
      <c r="D606" s="12" t="s">
        <v>86</v>
      </c>
      <c r="E606" s="13" t="s">
        <v>93</v>
      </c>
      <c r="F606" s="2">
        <v>16</v>
      </c>
      <c r="G606" s="15">
        <v>203</v>
      </c>
      <c r="H606" s="7">
        <f>L606*'114成績輸入與落點儀表板'!$B$2+M606*'114成績輸入與落點儀表板'!$B$3+N606*'114成績輸入與落點儀表板'!$B$4+O606*'114成績輸入與落點儀表板'!$B$5+P606*'114成績輸入與落點儀表板'!$B$6+Q606*'114成績輸入與落點儀表板'!$B$7+R606*'114成績輸入與落點儀表板'!$B$8+S606*'114成績輸入與落點儀表板'!$B$9+T606*'114成績輸入與落點儀表板'!$B$10+U606*'114成績輸入與落點儀表板'!$B$11+V606*'114成績輸入與落點儀表板'!$B$12+W606*'114成績輸入與落點儀表板'!$B$13+X606*'114成績輸入與落點儀表板'!$B$14+Y606*'114成績輸入與落點儀表板'!$B$15+Z606*'114成績輸入與落點儀表板'!$B$16</f>
        <v>0</v>
      </c>
      <c r="I606" s="8">
        <f t="shared" si="18"/>
        <v>-203</v>
      </c>
      <c r="J606" s="2" t="str">
        <f t="shared" si="19"/>
        <v>FAIL</v>
      </c>
      <c r="K606" s="17" t="str">
        <f>IF(AND(IF('114成績輸入與落點儀表板'!$C$2="必須採計",L606&gt;0,IF('114成績輸入與落點儀表板'!$C$2="不可採計",L606=0,TRUE)),IF('114成績輸入與落點儀表板'!$C$3="必須採計",M606&gt;0,IF('114成績輸入與落點儀表板'!$C$3="不可採計",M606=0,TRUE)),IF('114成績輸入與落點儀表板'!$C$4="必須採計",N606&gt;0,IF('114成績輸入與落點儀表板'!$C$4="不可採計",N606=0,TRUE)),IF('114成績輸入與落點儀表板'!$C$5="必須採計",O606&gt;0,IF('114成績輸入與落點儀表板'!$C$5="不可採計",O606=0,TRUE)),IF('114成績輸入與落點儀表板'!$C$6="必須採計",P606&gt;0,IF('114成績輸入與落點儀表板'!$C$6="不可採計",P606=0,TRUE)),IF('114成績輸入與落點儀表板'!$C$7="必須採計",Q606&gt;0,IF('114成績輸入與落點儀表板'!$C$7="不可採計",Q606=0,TRUE)),IF('114成績輸入與落點儀表板'!$C$8="必須採計",R606&gt;0,IF('114成績輸入與落點儀表板'!$C$8="不可採計",R606=0,TRUE)),IF('114成績輸入與落點儀表板'!$C$9="必須採計",S606&gt;0,IF('114成績輸入與落點儀表板'!$C$9="不可採計",S606=0,TRUE)),IF('114成績輸入與落點儀表板'!$C$10="必須採計",T606&gt;0,IF('114成績輸入與落點儀表板'!$C$10="不可採計",T606=0,TRUE)),IF('114成績輸入與落點儀表板'!$C$11="必須採計",U606&gt;0,IF('114成績輸入與落點儀表板'!$C$11="不可採計",U606=0,TRUE)),IF('114成績輸入與落點儀表板'!$C$12="必須採計",V606&gt;0,IF('114成績輸入與落點儀表板'!$C$12="不可採計",V606=0,TRUE)),IF('114成績輸入與落點儀表板'!$C$13="必須採計",W606&gt;0,IF('114成績輸入與落點儀表板'!$C$13="不可採計",W606=0,TRUE)),IF('114成績輸入與落點儀表板'!$C$14="必須採計",X606&gt;0,IF('114成績輸入與落點儀表板'!$C$14="不可採計",X606=0,TRUE)),IF('114成績輸入與落點儀表板'!$C$15="必須採計",Y606&gt;0,IF('114成績輸入與落點儀表板'!$C$15="不可採計",Y606=0,TRUE)),IF('114成績輸入與落點儀表板'!$C$16="必須採計",Z606&gt;0,IF('114成績輸入與落點儀表板'!$C$16="不可採計",Z606=0,TRUE))),"✅ 符合","❌ 不符合")</f>
        <v>✅ 符合</v>
      </c>
      <c r="L606" s="15">
        <v>1</v>
      </c>
      <c r="M606" s="15">
        <v>1</v>
      </c>
      <c r="N606" s="15">
        <v>1</v>
      </c>
      <c r="O606" s="15">
        <v>0</v>
      </c>
      <c r="P606" s="15">
        <v>0</v>
      </c>
      <c r="Q606" s="15">
        <v>0</v>
      </c>
      <c r="R606" s="15">
        <v>1</v>
      </c>
      <c r="S606" s="15">
        <v>1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</row>
    <row r="607" spans="1:26" x14ac:dyDescent="0.3">
      <c r="A607" s="2" t="s">
        <v>1558</v>
      </c>
      <c r="B607" s="13" t="s">
        <v>1496</v>
      </c>
      <c r="C607" s="13" t="s">
        <v>499</v>
      </c>
      <c r="D607" s="12" t="s">
        <v>103</v>
      </c>
      <c r="E607" s="13" t="s">
        <v>338</v>
      </c>
      <c r="F607" s="2">
        <v>9</v>
      </c>
      <c r="G607" s="15">
        <v>208</v>
      </c>
      <c r="H607" s="7">
        <f>L607*'114成績輸入與落點儀表板'!$B$2+M607*'114成績輸入與落點儀表板'!$B$3+N607*'114成績輸入與落點儀表板'!$B$4+O607*'114成績輸入與落點儀表板'!$B$5+P607*'114成績輸入與落點儀表板'!$B$6+Q607*'114成績輸入與落點儀表板'!$B$7+R607*'114成績輸入與落點儀表板'!$B$8+S607*'114成績輸入與落點儀表板'!$B$9+T607*'114成績輸入與落點儀表板'!$B$10+U607*'114成績輸入與落點儀表板'!$B$11+V607*'114成績輸入與落點儀表板'!$B$12+W607*'114成績輸入與落點儀表板'!$B$13+X607*'114成績輸入與落點儀表板'!$B$14+Y607*'114成績輸入與落點儀表板'!$B$15+Z607*'114成績輸入與落點儀表板'!$B$16</f>
        <v>0</v>
      </c>
      <c r="I607" s="8">
        <f t="shared" si="18"/>
        <v>-208</v>
      </c>
      <c r="J607" s="2" t="str">
        <f t="shared" si="19"/>
        <v>FAIL</v>
      </c>
      <c r="K607" s="17" t="str">
        <f>IF(AND(IF('114成績輸入與落點儀表板'!$C$2="必須採計",L607&gt;0,IF('114成績輸入與落點儀表板'!$C$2="不可採計",L607=0,TRUE)),IF('114成績輸入與落點儀表板'!$C$3="必須採計",M607&gt;0,IF('114成績輸入與落點儀表板'!$C$3="不可採計",M607=0,TRUE)),IF('114成績輸入與落點儀表板'!$C$4="必須採計",N607&gt;0,IF('114成績輸入與落點儀表板'!$C$4="不可採計",N607=0,TRUE)),IF('114成績輸入與落點儀表板'!$C$5="必須採計",O607&gt;0,IF('114成績輸入與落點儀表板'!$C$5="不可採計",O607=0,TRUE)),IF('114成績輸入與落點儀表板'!$C$6="必須採計",P607&gt;0,IF('114成績輸入與落點儀表板'!$C$6="不可採計",P607=0,TRUE)),IF('114成績輸入與落點儀表板'!$C$7="必須採計",Q607&gt;0,IF('114成績輸入與落點儀表板'!$C$7="不可採計",Q607=0,TRUE)),IF('114成績輸入與落點儀表板'!$C$8="必須採計",R607&gt;0,IF('114成績輸入與落點儀表板'!$C$8="不可採計",R607=0,TRUE)),IF('114成績輸入與落點儀表板'!$C$9="必須採計",S607&gt;0,IF('114成績輸入與落點儀表板'!$C$9="不可採計",S607=0,TRUE)),IF('114成績輸入與落點儀表板'!$C$10="必須採計",T607&gt;0,IF('114成績輸入與落點儀表板'!$C$10="不可採計",T607=0,TRUE)),IF('114成績輸入與落點儀表板'!$C$11="必須採計",U607&gt;0,IF('114成績輸入與落點儀表板'!$C$11="不可採計",U607=0,TRUE)),IF('114成績輸入與落點儀表板'!$C$12="必須採計",V607&gt;0,IF('114成績輸入與落點儀表板'!$C$12="不可採計",V607=0,TRUE)),IF('114成績輸入與落點儀表板'!$C$13="必須採計",W607&gt;0,IF('114成績輸入與落點儀表板'!$C$13="不可採計",W607=0,TRUE)),IF('114成績輸入與落點儀表板'!$C$14="必須採計",X607&gt;0,IF('114成績輸入與落點儀表板'!$C$14="不可採計",X607=0,TRUE)),IF('114成績輸入與落點儀表板'!$C$15="必須採計",Y607&gt;0,IF('114成績輸入與落點儀表板'!$C$15="不可採計",Y607=0,TRUE)),IF('114成績輸入與落點儀表板'!$C$16="必須採計",Z607&gt;0,IF('114成績輸入與落點儀表板'!$C$16="不可採計",Z607=0,TRUE))),"✅ 符合","❌ 不符合")</f>
        <v>✅ 符合</v>
      </c>
      <c r="L607" s="15">
        <v>1</v>
      </c>
      <c r="M607" s="15">
        <v>1</v>
      </c>
      <c r="N607" s="15">
        <v>1</v>
      </c>
      <c r="O607" s="15">
        <v>0</v>
      </c>
      <c r="P607" s="15">
        <v>0</v>
      </c>
      <c r="Q607" s="15">
        <v>0</v>
      </c>
      <c r="R607" s="15">
        <v>1</v>
      </c>
      <c r="S607" s="15">
        <v>1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</row>
    <row r="608" spans="1:26" ht="15.75" customHeight="1" x14ac:dyDescent="0.3">
      <c r="A608" s="2" t="s">
        <v>1561</v>
      </c>
      <c r="B608" s="13" t="s">
        <v>1496</v>
      </c>
      <c r="C608" s="13" t="s">
        <v>1077</v>
      </c>
      <c r="D608" s="12" t="s">
        <v>227</v>
      </c>
      <c r="E608" s="13" t="s">
        <v>5136</v>
      </c>
      <c r="F608" s="2">
        <v>8</v>
      </c>
      <c r="G608" s="15">
        <v>237.25</v>
      </c>
      <c r="H608" s="7">
        <f>L608*'114成績輸入與落點儀表板'!$B$2+M608*'114成績輸入與落點儀表板'!$B$3+N608*'114成績輸入與落點儀表板'!$B$4+O608*'114成績輸入與落點儀表板'!$B$5+P608*'114成績輸入與落點儀表板'!$B$6+Q608*'114成績輸入與落點儀表板'!$B$7+R608*'114成績輸入與落點儀表板'!$B$8+S608*'114成績輸入與落點儀表板'!$B$9+T608*'114成績輸入與落點儀表板'!$B$10+U608*'114成績輸入與落點儀表板'!$B$11+V608*'114成績輸入與落點儀表板'!$B$12+W608*'114成績輸入與落點儀表板'!$B$13+X608*'114成績輸入與落點儀表板'!$B$14+Y608*'114成績輸入與落點儀表板'!$B$15+Z608*'114成績輸入與落點儀表板'!$B$16</f>
        <v>0</v>
      </c>
      <c r="I608" s="8">
        <f t="shared" si="18"/>
        <v>-237.25</v>
      </c>
      <c r="J608" s="2" t="str">
        <f t="shared" si="19"/>
        <v>FAIL</v>
      </c>
      <c r="K608" s="17" t="str">
        <f>IF(AND(IF('114成績輸入與落點儀表板'!$C$2="必須採計",L608&gt;0,IF('114成績輸入與落點儀表板'!$C$2="不可採計",L608=0,TRUE)),IF('114成績輸入與落點儀表板'!$C$3="必須採計",M608&gt;0,IF('114成績輸入與落點儀表板'!$C$3="不可採計",M608=0,TRUE)),IF('114成績輸入與落點儀表板'!$C$4="必須採計",N608&gt;0,IF('114成績輸入與落點儀表板'!$C$4="不可採計",N608=0,TRUE)),IF('114成績輸入與落點儀表板'!$C$5="必須採計",O608&gt;0,IF('114成績輸入與落點儀表板'!$C$5="不可採計",O608=0,TRUE)),IF('114成績輸入與落點儀表板'!$C$6="必須採計",P608&gt;0,IF('114成績輸入與落點儀表板'!$C$6="不可採計",P608=0,TRUE)),IF('114成績輸入與落點儀表板'!$C$7="必須採計",Q608&gt;0,IF('114成績輸入與落點儀表板'!$C$7="不可採計",Q608=0,TRUE)),IF('114成績輸入與落點儀表板'!$C$8="必須採計",R608&gt;0,IF('114成績輸入與落點儀表板'!$C$8="不可採計",R608=0,TRUE)),IF('114成績輸入與落點儀表板'!$C$9="必須採計",S608&gt;0,IF('114成績輸入與落點儀表板'!$C$9="不可採計",S608=0,TRUE)),IF('114成績輸入與落點儀表板'!$C$10="必須採計",T608&gt;0,IF('114成績輸入與落點儀表板'!$C$10="不可採計",T608=0,TRUE)),IF('114成績輸入與落點儀表板'!$C$11="必須採計",U608&gt;0,IF('114成績輸入與落點儀表板'!$C$11="不可採計",U608=0,TRUE)),IF('114成績輸入與落點儀表板'!$C$12="必須採計",V608&gt;0,IF('114成績輸入與落點儀表板'!$C$12="不可採計",V608=0,TRUE)),IF('114成績輸入與落點儀表板'!$C$13="必須採計",W608&gt;0,IF('114成績輸入與落點儀表板'!$C$13="不可採計",W608=0,TRUE)),IF('114成績輸入與落點儀表板'!$C$14="必須採計",X608&gt;0,IF('114成績輸入與落點儀表板'!$C$14="不可採計",X608=0,TRUE)),IF('114成績輸入與落點儀表板'!$C$15="必須採計",Y608&gt;0,IF('114成績輸入與落點儀表板'!$C$15="不可採計",Y608=0,TRUE)),IF('114成績輸入與落點儀表板'!$C$16="必須採計",Z608&gt;0,IF('114成績輸入與落點儀表板'!$C$16="不可採計",Z608=0,TRUE))),"✅ 符合","❌ 不符合")</f>
        <v>✅ 符合</v>
      </c>
      <c r="L608" s="15">
        <v>1</v>
      </c>
      <c r="M608" s="15">
        <v>1</v>
      </c>
      <c r="N608" s="15">
        <v>1.5</v>
      </c>
      <c r="O608" s="15">
        <v>0</v>
      </c>
      <c r="P608" s="15">
        <v>0</v>
      </c>
      <c r="Q608" s="15">
        <v>0</v>
      </c>
      <c r="R608" s="15">
        <v>1.25</v>
      </c>
      <c r="S608" s="15">
        <v>1.25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</row>
    <row r="609" spans="1:26" x14ac:dyDescent="0.3">
      <c r="A609" s="2" t="s">
        <v>1563</v>
      </c>
      <c r="B609" s="13" t="s">
        <v>1496</v>
      </c>
      <c r="C609" s="13" t="s">
        <v>156</v>
      </c>
      <c r="D609" s="12" t="s">
        <v>103</v>
      </c>
      <c r="E609" s="13" t="s">
        <v>1519</v>
      </c>
      <c r="F609" s="2">
        <v>43</v>
      </c>
      <c r="G609" s="15">
        <v>254.5</v>
      </c>
      <c r="H609" s="7">
        <f>L609*'114成績輸入與落點儀表板'!$B$2+M609*'114成績輸入與落點儀表板'!$B$3+N609*'114成績輸入與落點儀表板'!$B$4+O609*'114成績輸入與落點儀表板'!$B$5+P609*'114成績輸入與落點儀表板'!$B$6+Q609*'114成績輸入與落點儀表板'!$B$7+R609*'114成績輸入與落點儀表板'!$B$8+S609*'114成績輸入與落點儀表板'!$B$9+T609*'114成績輸入與落點儀表板'!$B$10+U609*'114成績輸入與落點儀表板'!$B$11+V609*'114成績輸入與落點儀表板'!$B$12+W609*'114成績輸入與落點儀表板'!$B$13+X609*'114成績輸入與落點儀表板'!$B$14+Y609*'114成績輸入與落點儀表板'!$B$15+Z609*'114成績輸入與落點儀表板'!$B$16</f>
        <v>0</v>
      </c>
      <c r="I609" s="8">
        <f t="shared" si="18"/>
        <v>-254.5</v>
      </c>
      <c r="J609" s="2" t="str">
        <f t="shared" si="19"/>
        <v>FAIL</v>
      </c>
      <c r="K609" s="17" t="str">
        <f>IF(AND(IF('114成績輸入與落點儀表板'!$C$2="必須採計",L609&gt;0,IF('114成績輸入與落點儀表板'!$C$2="不可採計",L609=0,TRUE)),IF('114成績輸入與落點儀表板'!$C$3="必須採計",M609&gt;0,IF('114成績輸入與落點儀表板'!$C$3="不可採計",M609=0,TRUE)),IF('114成績輸入與落點儀表板'!$C$4="必須採計",N609&gt;0,IF('114成績輸入與落點儀表板'!$C$4="不可採計",N609=0,TRUE)),IF('114成績輸入與落點儀表板'!$C$5="必須採計",O609&gt;0,IF('114成績輸入與落點儀表板'!$C$5="不可採計",O609=0,TRUE)),IF('114成績輸入與落點儀表板'!$C$6="必須採計",P609&gt;0,IF('114成績輸入與落點儀表板'!$C$6="不可採計",P609=0,TRUE)),IF('114成績輸入與落點儀表板'!$C$7="必須採計",Q609&gt;0,IF('114成績輸入與落點儀表板'!$C$7="不可採計",Q609=0,TRUE)),IF('114成績輸入與落點儀表板'!$C$8="必須採計",R609&gt;0,IF('114成績輸入與落點儀表板'!$C$8="不可採計",R609=0,TRUE)),IF('114成績輸入與落點儀表板'!$C$9="必須採計",S609&gt;0,IF('114成績輸入與落點儀表板'!$C$9="不可採計",S609=0,TRUE)),IF('114成績輸入與落點儀表板'!$C$10="必須採計",T609&gt;0,IF('114成績輸入與落點儀表板'!$C$10="不可採計",T609=0,TRUE)),IF('114成績輸入與落點儀表板'!$C$11="必須採計",U609&gt;0,IF('114成績輸入與落點儀表板'!$C$11="不可採計",U609=0,TRUE)),IF('114成績輸入與落點儀表板'!$C$12="必須採計",V609&gt;0,IF('114成績輸入與落點儀表板'!$C$12="不可採計",V609=0,TRUE)),IF('114成績輸入與落點儀表板'!$C$13="必須採計",W609&gt;0,IF('114成績輸入與落點儀表板'!$C$13="不可採計",W609=0,TRUE)),IF('114成績輸入與落點儀表板'!$C$14="必須採計",X609&gt;0,IF('114成績輸入與落點儀表板'!$C$14="不可採計",X609=0,TRUE)),IF('114成績輸入與落點儀表板'!$C$15="必須採計",Y609&gt;0,IF('114成績輸入與落點儀表板'!$C$15="不可採計",Y609=0,TRUE)),IF('114成績輸入與落點儀表板'!$C$16="必須採計",Z609&gt;0,IF('114成績輸入與落點儀表板'!$C$16="不可採計",Z609=0,TRUE))),"✅ 符合","❌ 不符合")</f>
        <v>✅ 符合</v>
      </c>
      <c r="L609" s="15">
        <v>1</v>
      </c>
      <c r="M609" s="15">
        <v>1.5</v>
      </c>
      <c r="N609" s="15">
        <v>2</v>
      </c>
      <c r="O609" s="15">
        <v>0</v>
      </c>
      <c r="P609" s="15">
        <v>0</v>
      </c>
      <c r="Q609" s="15">
        <v>0</v>
      </c>
      <c r="R609" s="15">
        <v>2</v>
      </c>
      <c r="S609" s="15">
        <v>1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</row>
    <row r="610" spans="1:26" ht="15.75" customHeight="1" x14ac:dyDescent="0.3">
      <c r="A610" s="2" t="s">
        <v>1566</v>
      </c>
      <c r="B610" s="13" t="s">
        <v>1496</v>
      </c>
      <c r="C610" s="13" t="s">
        <v>1521</v>
      </c>
      <c r="D610" s="12" t="s">
        <v>103</v>
      </c>
      <c r="E610" s="13" t="s">
        <v>1522</v>
      </c>
      <c r="F610" s="2">
        <v>24</v>
      </c>
      <c r="G610" s="15">
        <v>281.5</v>
      </c>
      <c r="H610" s="7">
        <f>L610*'114成績輸入與落點儀表板'!$B$2+M610*'114成績輸入與落點儀表板'!$B$3+N610*'114成績輸入與落點儀表板'!$B$4+O610*'114成績輸入與落點儀表板'!$B$5+P610*'114成績輸入與落點儀表板'!$B$6+Q610*'114成績輸入與落點儀表板'!$B$7+R610*'114成績輸入與落點儀表板'!$B$8+S610*'114成績輸入與落點儀表板'!$B$9+T610*'114成績輸入與落點儀表板'!$B$10+U610*'114成績輸入與落點儀表板'!$B$11+V610*'114成績輸入與落點儀表板'!$B$12+W610*'114成績輸入與落點儀表板'!$B$13+X610*'114成績輸入與落點儀表板'!$B$14+Y610*'114成績輸入與落點儀表板'!$B$15+Z610*'114成績輸入與落點儀表板'!$B$16</f>
        <v>0</v>
      </c>
      <c r="I610" s="8">
        <f t="shared" si="18"/>
        <v>-281.5</v>
      </c>
      <c r="J610" s="2" t="str">
        <f t="shared" si="19"/>
        <v>FAIL</v>
      </c>
      <c r="K610" s="17" t="str">
        <f>IF(AND(IF('114成績輸入與落點儀表板'!$C$2="必須採計",L610&gt;0,IF('114成績輸入與落點儀表板'!$C$2="不可採計",L610=0,TRUE)),IF('114成績輸入與落點儀表板'!$C$3="必須採計",M610&gt;0,IF('114成績輸入與落點儀表板'!$C$3="不可採計",M610=0,TRUE)),IF('114成績輸入與落點儀表板'!$C$4="必須採計",N610&gt;0,IF('114成績輸入與落點儀表板'!$C$4="不可採計",N610=0,TRUE)),IF('114成績輸入與落點儀表板'!$C$5="必須採計",O610&gt;0,IF('114成績輸入與落點儀表板'!$C$5="不可採計",O610=0,TRUE)),IF('114成績輸入與落點儀表板'!$C$6="必須採計",P610&gt;0,IF('114成績輸入與落點儀表板'!$C$6="不可採計",P610=0,TRUE)),IF('114成績輸入與落點儀表板'!$C$7="必須採計",Q610&gt;0,IF('114成績輸入與落點儀表板'!$C$7="不可採計",Q610=0,TRUE)),IF('114成績輸入與落點儀表板'!$C$8="必須採計",R610&gt;0,IF('114成績輸入與落點儀表板'!$C$8="不可採計",R610=0,TRUE)),IF('114成績輸入與落點儀表板'!$C$9="必須採計",S610&gt;0,IF('114成績輸入與落點儀表板'!$C$9="不可採計",S610=0,TRUE)),IF('114成績輸入與落點儀表板'!$C$10="必須採計",T610&gt;0,IF('114成績輸入與落點儀表板'!$C$10="不可採計",T610=0,TRUE)),IF('114成績輸入與落點儀表板'!$C$11="必須採計",U610&gt;0,IF('114成績輸入與落點儀表板'!$C$11="不可採計",U610=0,TRUE)),IF('114成績輸入與落點儀表板'!$C$12="必須採計",V610&gt;0,IF('114成績輸入與落點儀表板'!$C$12="不可採計",V610=0,TRUE)),IF('114成績輸入與落點儀表板'!$C$13="必須採計",W610&gt;0,IF('114成績輸入與落點儀表板'!$C$13="不可採計",W610=0,TRUE)),IF('114成績輸入與落點儀表板'!$C$14="必須採計",X610&gt;0,IF('114成績輸入與落點儀表板'!$C$14="不可採計",X610=0,TRUE)),IF('114成績輸入與落點儀表板'!$C$15="必須採計",Y610&gt;0,IF('114成績輸入與落點儀表板'!$C$15="不可採計",Y610=0,TRUE)),IF('114成績輸入與落點儀表板'!$C$16="必須採計",Z610&gt;0,IF('114成績輸入與落點儀表板'!$C$16="不可採計",Z610=0,TRUE))),"✅ 符合","❌ 不符合")</f>
        <v>✅ 符合</v>
      </c>
      <c r="L610" s="15">
        <v>1</v>
      </c>
      <c r="M610" s="15">
        <v>1.5</v>
      </c>
      <c r="N610" s="15">
        <v>2</v>
      </c>
      <c r="O610" s="15">
        <v>0</v>
      </c>
      <c r="P610" s="15">
        <v>0</v>
      </c>
      <c r="Q610" s="15">
        <v>0</v>
      </c>
      <c r="R610" s="15">
        <v>2</v>
      </c>
      <c r="S610" s="15">
        <v>1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</row>
    <row r="611" spans="1:26" x14ac:dyDescent="0.3">
      <c r="A611" s="2" t="s">
        <v>1568</v>
      </c>
      <c r="B611" s="13" t="s">
        <v>1496</v>
      </c>
      <c r="C611" s="13" t="s">
        <v>1524</v>
      </c>
      <c r="D611" s="12" t="s">
        <v>103</v>
      </c>
      <c r="E611" s="13" t="s">
        <v>1522</v>
      </c>
      <c r="F611" s="2">
        <v>27</v>
      </c>
      <c r="G611" s="15">
        <v>286.5</v>
      </c>
      <c r="H611" s="7">
        <f>L611*'114成績輸入與落點儀表板'!$B$2+M611*'114成績輸入與落點儀表板'!$B$3+N611*'114成績輸入與落點儀表板'!$B$4+O611*'114成績輸入與落點儀表板'!$B$5+P611*'114成績輸入與落點儀表板'!$B$6+Q611*'114成績輸入與落點儀表板'!$B$7+R611*'114成績輸入與落點儀表板'!$B$8+S611*'114成績輸入與落點儀表板'!$B$9+T611*'114成績輸入與落點儀表板'!$B$10+U611*'114成績輸入與落點儀表板'!$B$11+V611*'114成績輸入與落點儀表板'!$B$12+W611*'114成績輸入與落點儀表板'!$B$13+X611*'114成績輸入與落點儀表板'!$B$14+Y611*'114成績輸入與落點儀表板'!$B$15+Z611*'114成績輸入與落點儀表板'!$B$16</f>
        <v>0</v>
      </c>
      <c r="I611" s="8">
        <f t="shared" si="18"/>
        <v>-286.5</v>
      </c>
      <c r="J611" s="2" t="str">
        <f t="shared" si="19"/>
        <v>FAIL</v>
      </c>
      <c r="K611" s="17" t="str">
        <f>IF(AND(IF('114成績輸入與落點儀表板'!$C$2="必須採計",L611&gt;0,IF('114成績輸入與落點儀表板'!$C$2="不可採計",L611=0,TRUE)),IF('114成績輸入與落點儀表板'!$C$3="必須採計",M611&gt;0,IF('114成績輸入與落點儀表板'!$C$3="不可採計",M611=0,TRUE)),IF('114成績輸入與落點儀表板'!$C$4="必須採計",N611&gt;0,IF('114成績輸入與落點儀表板'!$C$4="不可採計",N611=0,TRUE)),IF('114成績輸入與落點儀表板'!$C$5="必須採計",O611&gt;0,IF('114成績輸入與落點儀表板'!$C$5="不可採計",O611=0,TRUE)),IF('114成績輸入與落點儀表板'!$C$6="必須採計",P611&gt;0,IF('114成績輸入與落點儀表板'!$C$6="不可採計",P611=0,TRUE)),IF('114成績輸入與落點儀表板'!$C$7="必須採計",Q611&gt;0,IF('114成績輸入與落點儀表板'!$C$7="不可採計",Q611=0,TRUE)),IF('114成績輸入與落點儀表板'!$C$8="必須採計",R611&gt;0,IF('114成績輸入與落點儀表板'!$C$8="不可採計",R611=0,TRUE)),IF('114成績輸入與落點儀表板'!$C$9="必須採計",S611&gt;0,IF('114成績輸入與落點儀表板'!$C$9="不可採計",S611=0,TRUE)),IF('114成績輸入與落點儀表板'!$C$10="必須採計",T611&gt;0,IF('114成績輸入與落點儀表板'!$C$10="不可採計",T611=0,TRUE)),IF('114成績輸入與落點儀表板'!$C$11="必須採計",U611&gt;0,IF('114成績輸入與落點儀表板'!$C$11="不可採計",U611=0,TRUE)),IF('114成績輸入與落點儀表板'!$C$12="必須採計",V611&gt;0,IF('114成績輸入與落點儀表板'!$C$12="不可採計",V611=0,TRUE)),IF('114成績輸入與落點儀表板'!$C$13="必須採計",W611&gt;0,IF('114成績輸入與落點儀表板'!$C$13="不可採計",W611=0,TRUE)),IF('114成績輸入與落點儀表板'!$C$14="必須採計",X611&gt;0,IF('114成績輸入與落點儀表板'!$C$14="不可採計",X611=0,TRUE)),IF('114成績輸入與落點儀表板'!$C$15="必須採計",Y611&gt;0,IF('114成績輸入與落點儀表板'!$C$15="不可採計",Y611=0,TRUE)),IF('114成績輸入與落點儀表板'!$C$16="必須採計",Z611&gt;0,IF('114成績輸入與落點儀表板'!$C$16="不可採計",Z611=0,TRUE))),"✅ 符合","❌ 不符合")</f>
        <v>✅ 符合</v>
      </c>
      <c r="L611" s="15">
        <v>1</v>
      </c>
      <c r="M611" s="15">
        <v>1.5</v>
      </c>
      <c r="N611" s="15">
        <v>2</v>
      </c>
      <c r="O611" s="15">
        <v>0</v>
      </c>
      <c r="P611" s="15">
        <v>0</v>
      </c>
      <c r="Q611" s="15">
        <v>0</v>
      </c>
      <c r="R611" s="15">
        <v>2</v>
      </c>
      <c r="S611" s="15">
        <v>1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</row>
    <row r="612" spans="1:26" ht="15.75" customHeight="1" x14ac:dyDescent="0.3">
      <c r="A612" s="2" t="s">
        <v>1569</v>
      </c>
      <c r="B612" s="13" t="s">
        <v>1496</v>
      </c>
      <c r="C612" s="13" t="s">
        <v>1526</v>
      </c>
      <c r="D612" s="12" t="s">
        <v>103</v>
      </c>
      <c r="E612" s="13" t="s">
        <v>1522</v>
      </c>
      <c r="F612" s="2">
        <v>29</v>
      </c>
      <c r="G612" s="15">
        <v>275</v>
      </c>
      <c r="H612" s="7">
        <f>L612*'114成績輸入與落點儀表板'!$B$2+M612*'114成績輸入與落點儀表板'!$B$3+N612*'114成績輸入與落點儀表板'!$B$4+O612*'114成績輸入與落點儀表板'!$B$5+P612*'114成績輸入與落點儀表板'!$B$6+Q612*'114成績輸入與落點儀表板'!$B$7+R612*'114成績輸入與落點儀表板'!$B$8+S612*'114成績輸入與落點儀表板'!$B$9+T612*'114成績輸入與落點儀表板'!$B$10+U612*'114成績輸入與落點儀表板'!$B$11+V612*'114成績輸入與落點儀表板'!$B$12+W612*'114成績輸入與落點儀表板'!$B$13+X612*'114成績輸入與落點儀表板'!$B$14+Y612*'114成績輸入與落點儀表板'!$B$15+Z612*'114成績輸入與落點儀表板'!$B$16</f>
        <v>0</v>
      </c>
      <c r="I612" s="8">
        <f t="shared" si="18"/>
        <v>-275</v>
      </c>
      <c r="J612" s="2" t="str">
        <f t="shared" si="19"/>
        <v>FAIL</v>
      </c>
      <c r="K612" s="17" t="str">
        <f>IF(AND(IF('114成績輸入與落點儀表板'!$C$2="必須採計",L612&gt;0,IF('114成績輸入與落點儀表板'!$C$2="不可採計",L612=0,TRUE)),IF('114成績輸入與落點儀表板'!$C$3="必須採計",M612&gt;0,IF('114成績輸入與落點儀表板'!$C$3="不可採計",M612=0,TRUE)),IF('114成績輸入與落點儀表板'!$C$4="必須採計",N612&gt;0,IF('114成績輸入與落點儀表板'!$C$4="不可採計",N612=0,TRUE)),IF('114成績輸入與落點儀表板'!$C$5="必須採計",O612&gt;0,IF('114成績輸入與落點儀表板'!$C$5="不可採計",O612=0,TRUE)),IF('114成績輸入與落點儀表板'!$C$6="必須採計",P612&gt;0,IF('114成績輸入與落點儀表板'!$C$6="不可採計",P612=0,TRUE)),IF('114成績輸入與落點儀表板'!$C$7="必須採計",Q612&gt;0,IF('114成績輸入與落點儀表板'!$C$7="不可採計",Q612=0,TRUE)),IF('114成績輸入與落點儀表板'!$C$8="必須採計",R612&gt;0,IF('114成績輸入與落點儀表板'!$C$8="不可採計",R612=0,TRUE)),IF('114成績輸入與落點儀表板'!$C$9="必須採計",S612&gt;0,IF('114成績輸入與落點儀表板'!$C$9="不可採計",S612=0,TRUE)),IF('114成績輸入與落點儀表板'!$C$10="必須採計",T612&gt;0,IF('114成績輸入與落點儀表板'!$C$10="不可採計",T612=0,TRUE)),IF('114成績輸入與落點儀表板'!$C$11="必須採計",U612&gt;0,IF('114成績輸入與落點儀表板'!$C$11="不可採計",U612=0,TRUE)),IF('114成績輸入與落點儀表板'!$C$12="必須採計",V612&gt;0,IF('114成績輸入與落點儀表板'!$C$12="不可採計",V612=0,TRUE)),IF('114成績輸入與落點儀表板'!$C$13="必須採計",W612&gt;0,IF('114成績輸入與落點儀表板'!$C$13="不可採計",W612=0,TRUE)),IF('114成績輸入與落點儀表板'!$C$14="必須採計",X612&gt;0,IF('114成績輸入與落點儀表板'!$C$14="不可採計",X612=0,TRUE)),IF('114成績輸入與落點儀表板'!$C$15="必須採計",Y612&gt;0,IF('114成績輸入與落點儀表板'!$C$15="不可採計",Y612=0,TRUE)),IF('114成績輸入與落點儀表板'!$C$16="必須採計",Z612&gt;0,IF('114成績輸入與落點儀表板'!$C$16="不可採計",Z612=0,TRUE))),"✅ 符合","❌ 不符合")</f>
        <v>✅ 符合</v>
      </c>
      <c r="L612" s="15">
        <v>1</v>
      </c>
      <c r="M612" s="15">
        <v>1.5</v>
      </c>
      <c r="N612" s="15">
        <v>2</v>
      </c>
      <c r="O612" s="15">
        <v>0</v>
      </c>
      <c r="P612" s="15">
        <v>0</v>
      </c>
      <c r="Q612" s="15">
        <v>0</v>
      </c>
      <c r="R612" s="15">
        <v>2</v>
      </c>
      <c r="S612" s="15">
        <v>1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</row>
    <row r="613" spans="1:26" x14ac:dyDescent="0.3">
      <c r="A613" s="2" t="s">
        <v>1572</v>
      </c>
      <c r="B613" s="13" t="s">
        <v>1496</v>
      </c>
      <c r="C613" s="13" t="s">
        <v>937</v>
      </c>
      <c r="D613" s="12" t="s">
        <v>103</v>
      </c>
      <c r="E613" s="13" t="s">
        <v>575</v>
      </c>
      <c r="F613" s="2">
        <v>20</v>
      </c>
      <c r="G613" s="15">
        <v>209</v>
      </c>
      <c r="H613" s="7">
        <f>L613*'114成績輸入與落點儀表板'!$B$2+M613*'114成績輸入與落點儀表板'!$B$3+N613*'114成績輸入與落點儀表板'!$B$4+O613*'114成績輸入與落點儀表板'!$B$5+P613*'114成績輸入與落點儀表板'!$B$6+Q613*'114成績輸入與落點儀表板'!$B$7+R613*'114成績輸入與落點儀表板'!$B$8+S613*'114成績輸入與落點儀表板'!$B$9+T613*'114成績輸入與落點儀表板'!$B$10+U613*'114成績輸入與落點儀表板'!$B$11+V613*'114成績輸入與落點儀表板'!$B$12+W613*'114成績輸入與落點儀表板'!$B$13+X613*'114成績輸入與落點儀表板'!$B$14+Y613*'114成績輸入與落點儀表板'!$B$15+Z613*'114成績輸入與落點儀表板'!$B$16</f>
        <v>0</v>
      </c>
      <c r="I613" s="8">
        <f t="shared" si="18"/>
        <v>-209</v>
      </c>
      <c r="J613" s="2" t="str">
        <f t="shared" si="19"/>
        <v>FAIL</v>
      </c>
      <c r="K613" s="17" t="str">
        <f>IF(AND(IF('114成績輸入與落點儀表板'!$C$2="必須採計",L613&gt;0,IF('114成績輸入與落點儀表板'!$C$2="不可採計",L613=0,TRUE)),IF('114成績輸入與落點儀表板'!$C$3="必須採計",M613&gt;0,IF('114成績輸入與落點儀表板'!$C$3="不可採計",M613=0,TRUE)),IF('114成績輸入與落點儀表板'!$C$4="必須採計",N613&gt;0,IF('114成績輸入與落點儀表板'!$C$4="不可採計",N613=0,TRUE)),IF('114成績輸入與落點儀表板'!$C$5="必須採計",O613&gt;0,IF('114成績輸入與落點儀表板'!$C$5="不可採計",O613=0,TRUE)),IF('114成績輸入與落點儀表板'!$C$6="必須採計",P613&gt;0,IF('114成績輸入與落點儀表板'!$C$6="不可採計",P613=0,TRUE)),IF('114成績輸入與落點儀表板'!$C$7="必須採計",Q613&gt;0,IF('114成績輸入與落點儀表板'!$C$7="不可採計",Q613=0,TRUE)),IF('114成績輸入與落點儀表板'!$C$8="必須採計",R613&gt;0,IF('114成績輸入與落點儀表板'!$C$8="不可採計",R613=0,TRUE)),IF('114成績輸入與落點儀表板'!$C$9="必須採計",S613&gt;0,IF('114成績輸入與落點儀表板'!$C$9="不可採計",S613=0,TRUE)),IF('114成績輸入與落點儀表板'!$C$10="必須採計",T613&gt;0,IF('114成績輸入與落點儀表板'!$C$10="不可採計",T613=0,TRUE)),IF('114成績輸入與落點儀表板'!$C$11="必須採計",U613&gt;0,IF('114成績輸入與落點儀表板'!$C$11="不可採計",U613=0,TRUE)),IF('114成績輸入與落點儀表板'!$C$12="必須採計",V613&gt;0,IF('114成績輸入與落點儀表板'!$C$12="不可採計",V613=0,TRUE)),IF('114成績輸入與落點儀表板'!$C$13="必須採計",W613&gt;0,IF('114成績輸入與落點儀表板'!$C$13="不可採計",W613=0,TRUE)),IF('114成績輸入與落點儀表板'!$C$14="必須採計",X613&gt;0,IF('114成績輸入與落點儀表板'!$C$14="不可採計",X613=0,TRUE)),IF('114成績輸入與落點儀表板'!$C$15="必須採計",Y613&gt;0,IF('114成績輸入與落點儀表板'!$C$15="不可採計",Y613=0,TRUE)),IF('114成績輸入與落點儀表板'!$C$16="必須採計",Z613&gt;0,IF('114成績輸入與落點儀表板'!$C$16="不可採計",Z613=0,TRUE))),"✅ 符合","❌ 不符合")</f>
        <v>✅ 符合</v>
      </c>
      <c r="L613" s="15">
        <v>1</v>
      </c>
      <c r="M613" s="15">
        <v>1</v>
      </c>
      <c r="N613" s="15">
        <v>1</v>
      </c>
      <c r="O613" s="15">
        <v>0</v>
      </c>
      <c r="P613" s="15">
        <v>0</v>
      </c>
      <c r="Q613" s="15">
        <v>0</v>
      </c>
      <c r="R613" s="15">
        <v>1</v>
      </c>
      <c r="S613" s="15">
        <v>1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</row>
    <row r="614" spans="1:26" ht="15.75" customHeight="1" x14ac:dyDescent="0.3">
      <c r="A614" s="2" t="s">
        <v>1574</v>
      </c>
      <c r="B614" s="13" t="s">
        <v>1496</v>
      </c>
      <c r="C614" s="13" t="s">
        <v>1101</v>
      </c>
      <c r="D614" s="12" t="s">
        <v>227</v>
      </c>
      <c r="E614" s="13" t="s">
        <v>5137</v>
      </c>
      <c r="F614" s="2">
        <v>7</v>
      </c>
      <c r="G614" s="15">
        <v>320</v>
      </c>
      <c r="H614" s="7">
        <f>L614*'114成績輸入與落點儀表板'!$B$2+M614*'114成績輸入與落點儀表板'!$B$3+N614*'114成績輸入與落點儀表板'!$B$4+O614*'114成績輸入與落點儀表板'!$B$5+P614*'114成績輸入與落點儀表板'!$B$6+Q614*'114成績輸入與落點儀表板'!$B$7+R614*'114成績輸入與落點儀表板'!$B$8+S614*'114成績輸入與落點儀表板'!$B$9+T614*'114成績輸入與落點儀表板'!$B$10+U614*'114成績輸入與落點儀表板'!$B$11+V614*'114成績輸入與落點儀表板'!$B$12+W614*'114成績輸入與落點儀表板'!$B$13+X614*'114成績輸入與落點儀表板'!$B$14+Y614*'114成績輸入與落點儀表板'!$B$15+Z614*'114成績輸入與落點儀表板'!$B$16</f>
        <v>0</v>
      </c>
      <c r="I614" s="8">
        <f t="shared" si="18"/>
        <v>-320</v>
      </c>
      <c r="J614" s="2" t="str">
        <f t="shared" si="19"/>
        <v>FAIL</v>
      </c>
      <c r="K614" s="17" t="str">
        <f>IF(AND(IF('114成績輸入與落點儀表板'!$C$2="必須採計",L614&gt;0,IF('114成績輸入與落點儀表板'!$C$2="不可採計",L614=0,TRUE)),IF('114成績輸入與落點儀表板'!$C$3="必須採計",M614&gt;0,IF('114成績輸入與落點儀表板'!$C$3="不可採計",M614=0,TRUE)),IF('114成績輸入與落點儀表板'!$C$4="必須採計",N614&gt;0,IF('114成績輸入與落點儀表板'!$C$4="不可採計",N614=0,TRUE)),IF('114成績輸入與落點儀表板'!$C$5="必須採計",O614&gt;0,IF('114成績輸入與落點儀表板'!$C$5="不可採計",O614=0,TRUE)),IF('114成績輸入與落點儀表板'!$C$6="必須採計",P614&gt;0,IF('114成績輸入與落點儀表板'!$C$6="不可採計",P614=0,TRUE)),IF('114成績輸入與落點儀表板'!$C$7="必須採計",Q614&gt;0,IF('114成績輸入與落點儀表板'!$C$7="不可採計",Q614=0,TRUE)),IF('114成績輸入與落點儀表板'!$C$8="必須採計",R614&gt;0,IF('114成績輸入與落點儀表板'!$C$8="不可採計",R614=0,TRUE)),IF('114成績輸入與落點儀表板'!$C$9="必須採計",S614&gt;0,IF('114成績輸入與落點儀表板'!$C$9="不可採計",S614=0,TRUE)),IF('114成績輸入與落點儀表板'!$C$10="必須採計",T614&gt;0,IF('114成績輸入與落點儀表板'!$C$10="不可採計",T614=0,TRUE)),IF('114成績輸入與落點儀表板'!$C$11="必須採計",U614&gt;0,IF('114成績輸入與落點儀表板'!$C$11="不可採計",U614=0,TRUE)),IF('114成績輸入與落點儀表板'!$C$12="必須採計",V614&gt;0,IF('114成績輸入與落點儀表板'!$C$12="不可採計",V614=0,TRUE)),IF('114成績輸入與落點儀表板'!$C$13="必須採計",W614&gt;0,IF('114成績輸入與落點儀表板'!$C$13="不可採計",W614=0,TRUE)),IF('114成績輸入與落點儀表板'!$C$14="必須採計",X614&gt;0,IF('114成績輸入與落點儀表板'!$C$14="不可採計",X614=0,TRUE)),IF('114成績輸入與落點儀表板'!$C$15="必須採計",Y614&gt;0,IF('114成績輸入與落點儀表板'!$C$15="不可採計",Y614=0,TRUE)),IF('114成績輸入與落點儀表板'!$C$16="必須採計",Z614&gt;0,IF('114成績輸入與落點儀表板'!$C$16="不可採計",Z614=0,TRUE))),"✅ 符合","❌ 不符合")</f>
        <v>✅ 符合</v>
      </c>
      <c r="L614" s="15">
        <v>1</v>
      </c>
      <c r="M614" s="15">
        <v>1</v>
      </c>
      <c r="N614" s="15">
        <v>2</v>
      </c>
      <c r="O614" s="15">
        <v>0</v>
      </c>
      <c r="P614" s="15">
        <v>0</v>
      </c>
      <c r="Q614" s="15">
        <v>0</v>
      </c>
      <c r="R614" s="15">
        <v>2</v>
      </c>
      <c r="S614" s="15">
        <v>2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</row>
    <row r="615" spans="1:26" x14ac:dyDescent="0.3">
      <c r="A615" s="2" t="s">
        <v>1576</v>
      </c>
      <c r="B615" s="13" t="s">
        <v>1496</v>
      </c>
      <c r="C615" s="13" t="s">
        <v>352</v>
      </c>
      <c r="D615" s="12" t="s">
        <v>121</v>
      </c>
      <c r="E615" s="13" t="s">
        <v>2806</v>
      </c>
      <c r="F615" s="2">
        <v>43</v>
      </c>
      <c r="G615" s="15">
        <v>300</v>
      </c>
      <c r="H615" s="7">
        <f>L615*'114成績輸入與落點儀表板'!$B$2+M615*'114成績輸入與落點儀表板'!$B$3+N615*'114成績輸入與落點儀表板'!$B$4+O615*'114成績輸入與落點儀表板'!$B$5+P615*'114成績輸入與落點儀表板'!$B$6+Q615*'114成績輸入與落點儀表板'!$B$7+R615*'114成績輸入與落點儀表板'!$B$8+S615*'114成績輸入與落點儀表板'!$B$9+T615*'114成績輸入與落點儀表板'!$B$10+U615*'114成績輸入與落點儀表板'!$B$11+V615*'114成績輸入與落點儀表板'!$B$12+W615*'114成績輸入與落點儀表板'!$B$13+X615*'114成績輸入與落點儀表板'!$B$14+Y615*'114成績輸入與落點儀表板'!$B$15+Z615*'114成績輸入與落點儀表板'!$B$16</f>
        <v>0</v>
      </c>
      <c r="I615" s="8">
        <f t="shared" si="18"/>
        <v>-300</v>
      </c>
      <c r="J615" s="2" t="str">
        <f t="shared" si="19"/>
        <v>FAIL</v>
      </c>
      <c r="K615" s="17" t="str">
        <f>IF(AND(IF('114成績輸入與落點儀表板'!$C$2="必須採計",L615&gt;0,IF('114成績輸入與落點儀表板'!$C$2="不可採計",L615=0,TRUE)),IF('114成績輸入與落點儀表板'!$C$3="必須採計",M615&gt;0,IF('114成績輸入與落點儀表板'!$C$3="不可採計",M615=0,TRUE)),IF('114成績輸入與落點儀表板'!$C$4="必須採計",N615&gt;0,IF('114成績輸入與落點儀表板'!$C$4="不可採計",N615=0,TRUE)),IF('114成績輸入與落點儀表板'!$C$5="必須採計",O615&gt;0,IF('114成績輸入與落點儀表板'!$C$5="不可採計",O615=0,TRUE)),IF('114成績輸入與落點儀表板'!$C$6="必須採計",P615&gt;0,IF('114成績輸入與落點儀表板'!$C$6="不可採計",P615=0,TRUE)),IF('114成績輸入與落點儀表板'!$C$7="必須採計",Q615&gt;0,IF('114成績輸入與落點儀表板'!$C$7="不可採計",Q615=0,TRUE)),IF('114成績輸入與落點儀表板'!$C$8="必須採計",R615&gt;0,IF('114成績輸入與落點儀表板'!$C$8="不可採計",R615=0,TRUE)),IF('114成績輸入與落點儀表板'!$C$9="必須採計",S615&gt;0,IF('114成績輸入與落點儀表板'!$C$9="不可採計",S615=0,TRUE)),IF('114成績輸入與落點儀表板'!$C$10="必須採計",T615&gt;0,IF('114成績輸入與落點儀表板'!$C$10="不可採計",T615=0,TRUE)),IF('114成績輸入與落點儀表板'!$C$11="必須採計",U615&gt;0,IF('114成績輸入與落點儀表板'!$C$11="不可採計",U615=0,TRUE)),IF('114成績輸入與落點儀表板'!$C$12="必須採計",V615&gt;0,IF('114成績輸入與落點儀表板'!$C$12="不可採計",V615=0,TRUE)),IF('114成績輸入與落點儀表板'!$C$13="必須採計",W615&gt;0,IF('114成績輸入與落點儀表板'!$C$13="不可採計",W615=0,TRUE)),IF('114成績輸入與落點儀表板'!$C$14="必須採計",X615&gt;0,IF('114成績輸入與落點儀表板'!$C$14="不可採計",X615=0,TRUE)),IF('114成績輸入與落點儀表板'!$C$15="必須採計",Y615&gt;0,IF('114成績輸入與落點儀表板'!$C$15="不可採計",Y615=0,TRUE)),IF('114成績輸入與落點儀表板'!$C$16="必須採計",Z615&gt;0,IF('114成績輸入與落點儀表板'!$C$16="不可採計",Z615=0,TRUE))),"✅ 符合","❌ 不符合")</f>
        <v>✅ 符合</v>
      </c>
      <c r="L615" s="15">
        <v>1.5</v>
      </c>
      <c r="M615" s="15">
        <v>2</v>
      </c>
      <c r="N615" s="15">
        <v>0</v>
      </c>
      <c r="O615" s="15">
        <v>0</v>
      </c>
      <c r="P615" s="15">
        <v>0</v>
      </c>
      <c r="Q615" s="15">
        <v>2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1</v>
      </c>
      <c r="X615" s="15">
        <v>0</v>
      </c>
      <c r="Y615" s="15">
        <v>0</v>
      </c>
      <c r="Z615" s="15">
        <v>0</v>
      </c>
    </row>
    <row r="616" spans="1:26" ht="15.75" customHeight="1" x14ac:dyDescent="0.3">
      <c r="A616" s="2" t="s">
        <v>1579</v>
      </c>
      <c r="B616" s="13" t="s">
        <v>1496</v>
      </c>
      <c r="C616" s="13" t="s">
        <v>233</v>
      </c>
      <c r="D616" s="12" t="s">
        <v>73</v>
      </c>
      <c r="E616" s="13" t="s">
        <v>943</v>
      </c>
      <c r="F616" s="2">
        <v>52</v>
      </c>
      <c r="G616" s="15">
        <v>231.5</v>
      </c>
      <c r="H616" s="7">
        <f>L616*'114成績輸入與落點儀表板'!$B$2+M616*'114成績輸入與落點儀表板'!$B$3+N616*'114成績輸入與落點儀表板'!$B$4+O616*'114成績輸入與落點儀表板'!$B$5+P616*'114成績輸入與落點儀表板'!$B$6+Q616*'114成績輸入與落點儀表板'!$B$7+R616*'114成績輸入與落點儀表板'!$B$8+S616*'114成績輸入與落點儀表板'!$B$9+T616*'114成績輸入與落點儀表板'!$B$10+U616*'114成績輸入與落點儀表板'!$B$11+V616*'114成績輸入與落點儀表板'!$B$12+W616*'114成績輸入與落點儀表板'!$B$13+X616*'114成績輸入與落點儀表板'!$B$14+Y616*'114成績輸入與落點儀表板'!$B$15+Z616*'114成績輸入與落點儀表板'!$B$16</f>
        <v>0</v>
      </c>
      <c r="I616" s="8">
        <f t="shared" si="18"/>
        <v>-231.5</v>
      </c>
      <c r="J616" s="2" t="str">
        <f t="shared" si="19"/>
        <v>FAIL</v>
      </c>
      <c r="K616" s="17" t="str">
        <f>IF(AND(IF('114成績輸入與落點儀表板'!$C$2="必須採計",L616&gt;0,IF('114成績輸入與落點儀表板'!$C$2="不可採計",L616=0,TRUE)),IF('114成績輸入與落點儀表板'!$C$3="必須採計",M616&gt;0,IF('114成績輸入與落點儀表板'!$C$3="不可採計",M616=0,TRUE)),IF('114成績輸入與落點儀表板'!$C$4="必須採計",N616&gt;0,IF('114成績輸入與落點儀表板'!$C$4="不可採計",N616=0,TRUE)),IF('114成績輸入與落點儀表板'!$C$5="必須採計",O616&gt;0,IF('114成績輸入與落點儀表板'!$C$5="不可採計",O616=0,TRUE)),IF('114成績輸入與落點儀表板'!$C$6="必須採計",P616&gt;0,IF('114成績輸入與落點儀表板'!$C$6="不可採計",P616=0,TRUE)),IF('114成績輸入與落點儀表板'!$C$7="必須採計",Q616&gt;0,IF('114成績輸入與落點儀表板'!$C$7="不可採計",Q616=0,TRUE)),IF('114成績輸入與落點儀表板'!$C$8="必須採計",R616&gt;0,IF('114成績輸入與落點儀表板'!$C$8="不可採計",R616=0,TRUE)),IF('114成績輸入與落點儀表板'!$C$9="必須採計",S616&gt;0,IF('114成績輸入與落點儀表板'!$C$9="不可採計",S616=0,TRUE)),IF('114成績輸入與落點儀表板'!$C$10="必須採計",T616&gt;0,IF('114成績輸入與落點儀表板'!$C$10="不可採計",T616=0,TRUE)),IF('114成績輸入與落點儀表板'!$C$11="必須採計",U616&gt;0,IF('114成績輸入與落點儀表板'!$C$11="不可採計",U616=0,TRUE)),IF('114成績輸入與落點儀表板'!$C$12="必須採計",V616&gt;0,IF('114成績輸入與落點儀表板'!$C$12="不可採計",V616=0,TRUE)),IF('114成績輸入與落點儀表板'!$C$13="必須採計",W616&gt;0,IF('114成績輸入與落點儀表板'!$C$13="不可採計",W616=0,TRUE)),IF('114成績輸入與落點儀表板'!$C$14="必須採計",X616&gt;0,IF('114成績輸入與落點儀表板'!$C$14="不可採計",X616=0,TRUE)),IF('114成績輸入與落點儀表板'!$C$15="必須採計",Y616&gt;0,IF('114成績輸入與落點儀表板'!$C$15="不可採計",Y616=0,TRUE)),IF('114成績輸入與落點儀表板'!$C$16="必須採計",Z616&gt;0,IF('114成績輸入與落點儀表板'!$C$16="不可採計",Z616=0,TRUE))),"✅ 符合","❌ 不符合")</f>
        <v>✅ 符合</v>
      </c>
      <c r="L616" s="15">
        <v>1.5</v>
      </c>
      <c r="M616" s="15">
        <v>2</v>
      </c>
      <c r="N616" s="15">
        <v>2</v>
      </c>
      <c r="O616" s="15">
        <v>0</v>
      </c>
      <c r="P616" s="15">
        <v>0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</row>
    <row r="617" spans="1:26" x14ac:dyDescent="0.3">
      <c r="A617" s="2" t="s">
        <v>1581</v>
      </c>
      <c r="B617" s="13" t="s">
        <v>1496</v>
      </c>
      <c r="C617" s="13" t="s">
        <v>563</v>
      </c>
      <c r="D617" s="12" t="s">
        <v>121</v>
      </c>
      <c r="E617" s="13" t="s">
        <v>4278</v>
      </c>
      <c r="F617" s="2">
        <v>20</v>
      </c>
      <c r="G617" s="15">
        <v>298</v>
      </c>
      <c r="H617" s="7">
        <f>L617*'114成績輸入與落點儀表板'!$B$2+M617*'114成績輸入與落點儀表板'!$B$3+N617*'114成績輸入與落點儀表板'!$B$4+O617*'114成績輸入與落點儀表板'!$B$5+P617*'114成績輸入與落點儀表板'!$B$6+Q617*'114成績輸入與落點儀表板'!$B$7+R617*'114成績輸入與落點儀表板'!$B$8+S617*'114成績輸入與落點儀表板'!$B$9+T617*'114成績輸入與落點儀表板'!$B$10+U617*'114成績輸入與落點儀表板'!$B$11+V617*'114成績輸入與落點儀表板'!$B$12+W617*'114成績輸入與落點儀表板'!$B$13+X617*'114成績輸入與落點儀表板'!$B$14+Y617*'114成績輸入與落點儀表板'!$B$15+Z617*'114成績輸入與落點儀表板'!$B$16</f>
        <v>0</v>
      </c>
      <c r="I617" s="8">
        <f t="shared" si="18"/>
        <v>-298</v>
      </c>
      <c r="J617" s="2" t="str">
        <f t="shared" si="19"/>
        <v>FAIL</v>
      </c>
      <c r="K617" s="17" t="str">
        <f>IF(AND(IF('114成績輸入與落點儀表板'!$C$2="必須採計",L617&gt;0,IF('114成績輸入與落點儀表板'!$C$2="不可採計",L617=0,TRUE)),IF('114成績輸入與落點儀表板'!$C$3="必須採計",M617&gt;0,IF('114成績輸入與落點儀表板'!$C$3="不可採計",M617=0,TRUE)),IF('114成績輸入與落點儀表板'!$C$4="必須採計",N617&gt;0,IF('114成績輸入與落點儀表板'!$C$4="不可採計",N617=0,TRUE)),IF('114成績輸入與落點儀表板'!$C$5="必須採計",O617&gt;0,IF('114成績輸入與落點儀表板'!$C$5="不可採計",O617=0,TRUE)),IF('114成績輸入與落點儀表板'!$C$6="必須採計",P617&gt;0,IF('114成績輸入與落點儀表板'!$C$6="不可採計",P617=0,TRUE)),IF('114成績輸入與落點儀表板'!$C$7="必須採計",Q617&gt;0,IF('114成績輸入與落點儀表板'!$C$7="不可採計",Q617=0,TRUE)),IF('114成績輸入與落點儀表板'!$C$8="必須採計",R617&gt;0,IF('114成績輸入與落點儀表板'!$C$8="不可採計",R617=0,TRUE)),IF('114成績輸入與落點儀表板'!$C$9="必須採計",S617&gt;0,IF('114成績輸入與落點儀表板'!$C$9="不可採計",S617=0,TRUE)),IF('114成績輸入與落點儀表板'!$C$10="必須採計",T617&gt;0,IF('114成績輸入與落點儀表板'!$C$10="不可採計",T617=0,TRUE)),IF('114成績輸入與落點儀表板'!$C$11="必須採計",U617&gt;0,IF('114成績輸入與落點儀表板'!$C$11="不可採計",U617=0,TRUE)),IF('114成績輸入與落點儀表板'!$C$12="必須採計",V617&gt;0,IF('114成績輸入與落點儀表板'!$C$12="不可採計",V617=0,TRUE)),IF('114成績輸入與落點儀表板'!$C$13="必須採計",W617&gt;0,IF('114成績輸入與落點儀表板'!$C$13="不可採計",W617=0,TRUE)),IF('114成績輸入與落點儀表板'!$C$14="必須採計",X617&gt;0,IF('114成績輸入與落點儀表板'!$C$14="不可採計",X617=0,TRUE)),IF('114成績輸入與落點儀表板'!$C$15="必須採計",Y617&gt;0,IF('114成績輸入與落點儀表板'!$C$15="不可採計",Y617=0,TRUE)),IF('114成績輸入與落點儀表板'!$C$16="必須採計",Z617&gt;0,IF('114成績輸入與落點儀表板'!$C$16="不可採計",Z617=0,TRUE))),"✅ 符合","❌ 不符合")</f>
        <v>✅ 符合</v>
      </c>
      <c r="L617" s="15">
        <v>1.25</v>
      </c>
      <c r="M617" s="15">
        <v>2</v>
      </c>
      <c r="N617" s="15">
        <v>0</v>
      </c>
      <c r="O617" s="15">
        <v>0</v>
      </c>
      <c r="P617" s="15">
        <v>0</v>
      </c>
      <c r="Q617" s="15">
        <v>2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1</v>
      </c>
      <c r="X617" s="15">
        <v>0</v>
      </c>
      <c r="Y617" s="15">
        <v>0</v>
      </c>
      <c r="Z617" s="15">
        <v>0</v>
      </c>
    </row>
    <row r="618" spans="1:26" ht="15.75" customHeight="1" x14ac:dyDescent="0.3">
      <c r="A618" s="2" t="s">
        <v>1584</v>
      </c>
      <c r="B618" s="13" t="s">
        <v>1496</v>
      </c>
      <c r="C618" s="13" t="s">
        <v>223</v>
      </c>
      <c r="D618" s="12" t="s">
        <v>121</v>
      </c>
      <c r="E618" s="13" t="s">
        <v>1485</v>
      </c>
      <c r="F618" s="2">
        <v>23</v>
      </c>
      <c r="G618" s="15">
        <v>250.5</v>
      </c>
      <c r="H618" s="7">
        <f>L618*'114成績輸入與落點儀表板'!$B$2+M618*'114成績輸入與落點儀表板'!$B$3+N618*'114成績輸入與落點儀表板'!$B$4+O618*'114成績輸入與落點儀表板'!$B$5+P618*'114成績輸入與落點儀表板'!$B$6+Q618*'114成績輸入與落點儀表板'!$B$7+R618*'114成績輸入與落點儀表板'!$B$8+S618*'114成績輸入與落點儀表板'!$B$9+T618*'114成績輸入與落點儀表板'!$B$10+U618*'114成績輸入與落點儀表板'!$B$11+V618*'114成績輸入與落點儀表板'!$B$12+W618*'114成績輸入與落點儀表板'!$B$13+X618*'114成績輸入與落點儀表板'!$B$14+Y618*'114成績輸入與落點儀表板'!$B$15+Z618*'114成績輸入與落點儀表板'!$B$16</f>
        <v>0</v>
      </c>
      <c r="I618" s="8">
        <f t="shared" si="18"/>
        <v>-250.5</v>
      </c>
      <c r="J618" s="2" t="str">
        <f t="shared" si="19"/>
        <v>FAIL</v>
      </c>
      <c r="K618" s="17" t="str">
        <f>IF(AND(IF('114成績輸入與落點儀表板'!$C$2="必須採計",L618&gt;0,IF('114成績輸入與落點儀表板'!$C$2="不可採計",L618=0,TRUE)),IF('114成績輸入與落點儀表板'!$C$3="必須採計",M618&gt;0,IF('114成績輸入與落點儀表板'!$C$3="不可採計",M618=0,TRUE)),IF('114成績輸入與落點儀表板'!$C$4="必須採計",N618&gt;0,IF('114成績輸入與落點儀表板'!$C$4="不可採計",N618=0,TRUE)),IF('114成績輸入與落點儀表板'!$C$5="必須採計",O618&gt;0,IF('114成績輸入與落點儀表板'!$C$5="不可採計",O618=0,TRUE)),IF('114成績輸入與落點儀表板'!$C$6="必須採計",P618&gt;0,IF('114成績輸入與落點儀表板'!$C$6="不可採計",P618=0,TRUE)),IF('114成績輸入與落點儀表板'!$C$7="必須採計",Q618&gt;0,IF('114成績輸入與落點儀表板'!$C$7="不可採計",Q618=0,TRUE)),IF('114成績輸入與落點儀表板'!$C$8="必須採計",R618&gt;0,IF('114成績輸入與落點儀表板'!$C$8="不可採計",R618=0,TRUE)),IF('114成績輸入與落點儀表板'!$C$9="必須採計",S618&gt;0,IF('114成績輸入與落點儀表板'!$C$9="不可採計",S618=0,TRUE)),IF('114成績輸入與落點儀表板'!$C$10="必須採計",T618&gt;0,IF('114成績輸入與落點儀表板'!$C$10="不可採計",T618=0,TRUE)),IF('114成績輸入與落點儀表板'!$C$11="必須採計",U618&gt;0,IF('114成績輸入與落點儀表板'!$C$11="不可採計",U618=0,TRUE)),IF('114成績輸入與落點儀表板'!$C$12="必須採計",V618&gt;0,IF('114成績輸入與落點儀表板'!$C$12="不可採計",V618=0,TRUE)),IF('114成績輸入與落點儀表板'!$C$13="必須採計",W618&gt;0,IF('114成績輸入與落點儀表板'!$C$13="不可採計",W618=0,TRUE)),IF('114成績輸入與落點儀表板'!$C$14="必須採計",X618&gt;0,IF('114成績輸入與落點儀表板'!$C$14="不可採計",X618=0,TRUE)),IF('114成績輸入與落點儀表板'!$C$15="必須採計",Y618&gt;0,IF('114成績輸入與落點儀表板'!$C$15="不可採計",Y618=0,TRUE)),IF('114成績輸入與落點儀表板'!$C$16="必須採計",Z618&gt;0,IF('114成績輸入與落點儀表板'!$C$16="不可採計",Z618=0,TRUE))),"✅ 符合","❌ 不符合")</f>
        <v>✅ 符合</v>
      </c>
      <c r="L618" s="15">
        <v>1</v>
      </c>
      <c r="M618" s="15">
        <v>1.5</v>
      </c>
      <c r="N618" s="15">
        <v>0</v>
      </c>
      <c r="O618" s="15">
        <v>0</v>
      </c>
      <c r="P618" s="15">
        <v>0</v>
      </c>
      <c r="Q618" s="15">
        <v>1.5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1</v>
      </c>
      <c r="X618" s="15">
        <v>0</v>
      </c>
      <c r="Y618" s="15">
        <v>0</v>
      </c>
      <c r="Z618" s="15">
        <v>0</v>
      </c>
    </row>
    <row r="619" spans="1:26" x14ac:dyDescent="0.3">
      <c r="A619" s="2" t="s">
        <v>1587</v>
      </c>
      <c r="B619" s="13" t="s">
        <v>1496</v>
      </c>
      <c r="C619" s="13" t="s">
        <v>242</v>
      </c>
      <c r="D619" s="12" t="s">
        <v>103</v>
      </c>
      <c r="E619" s="13" t="s">
        <v>437</v>
      </c>
      <c r="F619" s="2">
        <v>28</v>
      </c>
      <c r="G619" s="15">
        <v>183</v>
      </c>
      <c r="H619" s="7">
        <f>L619*'114成績輸入與落點儀表板'!$B$2+M619*'114成績輸入與落點儀表板'!$B$3+N619*'114成績輸入與落點儀表板'!$B$4+O619*'114成績輸入與落點儀表板'!$B$5+P619*'114成績輸入與落點儀表板'!$B$6+Q619*'114成績輸入與落點儀表板'!$B$7+R619*'114成績輸入與落點儀表板'!$B$8+S619*'114成績輸入與落點儀表板'!$B$9+T619*'114成績輸入與落點儀表板'!$B$10+U619*'114成績輸入與落點儀表板'!$B$11+V619*'114成績輸入與落點儀表板'!$B$12+W619*'114成績輸入與落點儀表板'!$B$13+X619*'114成績輸入與落點儀表板'!$B$14+Y619*'114成績輸入與落點儀表板'!$B$15+Z619*'114成績輸入與落點儀表板'!$B$16</f>
        <v>0</v>
      </c>
      <c r="I619" s="8">
        <f t="shared" si="18"/>
        <v>-183</v>
      </c>
      <c r="J619" s="2" t="str">
        <f t="shared" si="19"/>
        <v>FAIL</v>
      </c>
      <c r="K619" s="17" t="str">
        <f>IF(AND(IF('114成績輸入與落點儀表板'!$C$2="必須採計",L619&gt;0,IF('114成績輸入與落點儀表板'!$C$2="不可採計",L619=0,TRUE)),IF('114成績輸入與落點儀表板'!$C$3="必須採計",M619&gt;0,IF('114成績輸入與落點儀表板'!$C$3="不可採計",M619=0,TRUE)),IF('114成績輸入與落點儀表板'!$C$4="必須採計",N619&gt;0,IF('114成績輸入與落點儀表板'!$C$4="不可採計",N619=0,TRUE)),IF('114成績輸入與落點儀表板'!$C$5="必須採計",O619&gt;0,IF('114成績輸入與落點儀表板'!$C$5="不可採計",O619=0,TRUE)),IF('114成績輸入與落點儀表板'!$C$6="必須採計",P619&gt;0,IF('114成績輸入與落點儀表板'!$C$6="不可採計",P619=0,TRUE)),IF('114成績輸入與落點儀表板'!$C$7="必須採計",Q619&gt;0,IF('114成績輸入與落點儀表板'!$C$7="不可採計",Q619=0,TRUE)),IF('114成績輸入與落點儀表板'!$C$8="必須採計",R619&gt;0,IF('114成績輸入與落點儀表板'!$C$8="不可採計",R619=0,TRUE)),IF('114成績輸入與落點儀表板'!$C$9="必須採計",S619&gt;0,IF('114成績輸入與落點儀表板'!$C$9="不可採計",S619=0,TRUE)),IF('114成績輸入與落點儀表板'!$C$10="必須採計",T619&gt;0,IF('114成績輸入與落點儀表板'!$C$10="不可採計",T619=0,TRUE)),IF('114成績輸入與落點儀表板'!$C$11="必須採計",U619&gt;0,IF('114成績輸入與落點儀表板'!$C$11="不可採計",U619=0,TRUE)),IF('114成績輸入與落點儀表板'!$C$12="必須採計",V619&gt;0,IF('114成績輸入與落點儀表板'!$C$12="不可採計",V619=0,TRUE)),IF('114成績輸入與落點儀表板'!$C$13="必須採計",W619&gt;0,IF('114成績輸入與落點儀表板'!$C$13="不可採計",W619=0,TRUE)),IF('114成績輸入與落點儀表板'!$C$14="必須採計",X619&gt;0,IF('114成績輸入與落點儀表板'!$C$14="不可採計",X619=0,TRUE)),IF('114成績輸入與落點儀表板'!$C$15="必須採計",Y619&gt;0,IF('114成績輸入與落點儀表板'!$C$15="不可採計",Y619=0,TRUE)),IF('114成績輸入與落點儀表板'!$C$16="必須採計",Z619&gt;0,IF('114成績輸入與落點儀表板'!$C$16="不可採計",Z619=0,TRUE))),"✅ 符合","❌ 不符合")</f>
        <v>❌ 不符合</v>
      </c>
      <c r="L619" s="15">
        <v>0</v>
      </c>
      <c r="M619" s="15">
        <v>1</v>
      </c>
      <c r="N619" s="15">
        <v>1</v>
      </c>
      <c r="O619" s="15">
        <v>0</v>
      </c>
      <c r="P619" s="15">
        <v>0</v>
      </c>
      <c r="Q619" s="15">
        <v>0</v>
      </c>
      <c r="R619" s="15">
        <v>1</v>
      </c>
      <c r="S619" s="15">
        <v>1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</row>
    <row r="620" spans="1:26" ht="15.75" customHeight="1" x14ac:dyDescent="0.3">
      <c r="A620" s="2" t="s">
        <v>1590</v>
      </c>
      <c r="B620" s="13" t="s">
        <v>1496</v>
      </c>
      <c r="C620" s="13" t="s">
        <v>245</v>
      </c>
      <c r="D620" s="12" t="s">
        <v>73</v>
      </c>
      <c r="E620" s="13" t="s">
        <v>104</v>
      </c>
      <c r="F620" s="2">
        <v>43</v>
      </c>
      <c r="G620" s="15">
        <v>121</v>
      </c>
      <c r="H620" s="7">
        <f>L620*'114成績輸入與落點儀表板'!$B$2+M620*'114成績輸入與落點儀表板'!$B$3+N620*'114成績輸入與落點儀表板'!$B$4+O620*'114成績輸入與落點儀表板'!$B$5+P620*'114成績輸入與落點儀表板'!$B$6+Q620*'114成績輸入與落點儀表板'!$B$7+R620*'114成績輸入與落點儀表板'!$B$8+S620*'114成績輸入與落點儀表板'!$B$9+T620*'114成績輸入與落點儀表板'!$B$10+U620*'114成績輸入與落點儀表板'!$B$11+V620*'114成績輸入與落點儀表板'!$B$12+W620*'114成績輸入與落點儀表板'!$B$13+X620*'114成績輸入與落點儀表板'!$B$14+Y620*'114成績輸入與落點儀表板'!$B$15+Z620*'114成績輸入與落點儀表板'!$B$16</f>
        <v>0</v>
      </c>
      <c r="I620" s="8">
        <f t="shared" si="18"/>
        <v>-121</v>
      </c>
      <c r="J620" s="2" t="str">
        <f t="shared" si="19"/>
        <v>FAIL</v>
      </c>
      <c r="K620" s="17" t="str">
        <f>IF(AND(IF('114成績輸入與落點儀表板'!$C$2="必須採計",L620&gt;0,IF('114成績輸入與落點儀表板'!$C$2="不可採計",L620=0,TRUE)),IF('114成績輸入與落點儀表板'!$C$3="必須採計",M620&gt;0,IF('114成績輸入與落點儀表板'!$C$3="不可採計",M620=0,TRUE)),IF('114成績輸入與落點儀表板'!$C$4="必須採計",N620&gt;0,IF('114成績輸入與落點儀表板'!$C$4="不可採計",N620=0,TRUE)),IF('114成績輸入與落點儀表板'!$C$5="必須採計",O620&gt;0,IF('114成績輸入與落點儀表板'!$C$5="不可採計",O620=0,TRUE)),IF('114成績輸入與落點儀表板'!$C$6="必須採計",P620&gt;0,IF('114成績輸入與落點儀表板'!$C$6="不可採計",P620=0,TRUE)),IF('114成績輸入與落點儀表板'!$C$7="必須採計",Q620&gt;0,IF('114成績輸入與落點儀表板'!$C$7="不可採計",Q620=0,TRUE)),IF('114成績輸入與落點儀表板'!$C$8="必須採計",R620&gt;0,IF('114成績輸入與落點儀表板'!$C$8="不可採計",R620=0,TRUE)),IF('114成績輸入與落點儀表板'!$C$9="必須採計",S620&gt;0,IF('114成績輸入與落點儀表板'!$C$9="不可採計",S620=0,TRUE)),IF('114成績輸入與落點儀表板'!$C$10="必須採計",T620&gt;0,IF('114成績輸入與落點儀表板'!$C$10="不可採計",T620=0,TRUE)),IF('114成績輸入與落點儀表板'!$C$11="必須採計",U620&gt;0,IF('114成績輸入與落點儀表板'!$C$11="不可採計",U620=0,TRUE)),IF('114成績輸入與落點儀表板'!$C$12="必須採計",V620&gt;0,IF('114成績輸入與落點儀表板'!$C$12="不可採計",V620=0,TRUE)),IF('114成績輸入與落點儀表板'!$C$13="必須採計",W620&gt;0,IF('114成績輸入與落點儀表板'!$C$13="不可採計",W620=0,TRUE)),IF('114成績輸入與落點儀表板'!$C$14="必須採計",X620&gt;0,IF('114成績輸入與落點儀表板'!$C$14="不可採計",X620=0,TRUE)),IF('114成績輸入與落點儀表板'!$C$15="必須採計",Y620&gt;0,IF('114成績輸入與落點儀表板'!$C$15="不可採計",Y620=0,TRUE)),IF('114成績輸入與落點儀表板'!$C$16="必須採計",Z620&gt;0,IF('114成績輸入與落點儀表板'!$C$16="不可採計",Z620=0,TRUE))),"✅ 符合","❌ 不符合")</f>
        <v>❌ 不符合</v>
      </c>
      <c r="L620" s="15">
        <v>0</v>
      </c>
      <c r="M620" s="15">
        <v>0</v>
      </c>
      <c r="N620" s="15">
        <v>1</v>
      </c>
      <c r="O620" s="15">
        <v>0</v>
      </c>
      <c r="P620" s="15">
        <v>0</v>
      </c>
      <c r="Q620" s="15">
        <v>0</v>
      </c>
      <c r="R620" s="15">
        <v>1</v>
      </c>
      <c r="S620" s="15">
        <v>1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</row>
    <row r="621" spans="1:26" x14ac:dyDescent="0.3">
      <c r="A621" s="2" t="s">
        <v>1591</v>
      </c>
      <c r="B621" s="13" t="s">
        <v>1496</v>
      </c>
      <c r="C621" s="13" t="s">
        <v>1539</v>
      </c>
      <c r="D621" s="12" t="s">
        <v>103</v>
      </c>
      <c r="E621" s="13" t="s">
        <v>437</v>
      </c>
      <c r="F621" s="2">
        <v>11</v>
      </c>
      <c r="G621" s="15">
        <v>163</v>
      </c>
      <c r="H621" s="7">
        <f>L621*'114成績輸入與落點儀表板'!$B$2+M621*'114成績輸入與落點儀表板'!$B$3+N621*'114成績輸入與落點儀表板'!$B$4+O621*'114成績輸入與落點儀表板'!$B$5+P621*'114成績輸入與落點儀表板'!$B$6+Q621*'114成績輸入與落點儀表板'!$B$7+R621*'114成績輸入與落點儀表板'!$B$8+S621*'114成績輸入與落點儀表板'!$B$9+T621*'114成績輸入與落點儀表板'!$B$10+U621*'114成績輸入與落點儀表板'!$B$11+V621*'114成績輸入與落點儀表板'!$B$12+W621*'114成績輸入與落點儀表板'!$B$13+X621*'114成績輸入與落點儀表板'!$B$14+Y621*'114成績輸入與落點儀表板'!$B$15+Z621*'114成績輸入與落點儀表板'!$B$16</f>
        <v>0</v>
      </c>
      <c r="I621" s="8">
        <f t="shared" si="18"/>
        <v>-163</v>
      </c>
      <c r="J621" s="2" t="str">
        <f t="shared" si="19"/>
        <v>FAIL</v>
      </c>
      <c r="K621" s="17" t="str">
        <f>IF(AND(IF('114成績輸入與落點儀表板'!$C$2="必須採計",L621&gt;0,IF('114成績輸入與落點儀表板'!$C$2="不可採計",L621=0,TRUE)),IF('114成績輸入與落點儀表板'!$C$3="必須採計",M621&gt;0,IF('114成績輸入與落點儀表板'!$C$3="不可採計",M621=0,TRUE)),IF('114成績輸入與落點儀表板'!$C$4="必須採計",N621&gt;0,IF('114成績輸入與落點儀表板'!$C$4="不可採計",N621=0,TRUE)),IF('114成績輸入與落點儀表板'!$C$5="必須採計",O621&gt;0,IF('114成績輸入與落點儀表板'!$C$5="不可採計",O621=0,TRUE)),IF('114成績輸入與落點儀表板'!$C$6="必須採計",P621&gt;0,IF('114成績輸入與落點儀表板'!$C$6="不可採計",P621=0,TRUE)),IF('114成績輸入與落點儀表板'!$C$7="必須採計",Q621&gt;0,IF('114成績輸入與落點儀表板'!$C$7="不可採計",Q621=0,TRUE)),IF('114成績輸入與落點儀表板'!$C$8="必須採計",R621&gt;0,IF('114成績輸入與落點儀表板'!$C$8="不可採計",R621=0,TRUE)),IF('114成績輸入與落點儀表板'!$C$9="必須採計",S621&gt;0,IF('114成績輸入與落點儀表板'!$C$9="不可採計",S621=0,TRUE)),IF('114成績輸入與落點儀表板'!$C$10="必須採計",T621&gt;0,IF('114成績輸入與落點儀表板'!$C$10="不可採計",T621=0,TRUE)),IF('114成績輸入與落點儀表板'!$C$11="必須採計",U621&gt;0,IF('114成績輸入與落點儀表板'!$C$11="不可採計",U621=0,TRUE)),IF('114成績輸入與落點儀表板'!$C$12="必須採計",V621&gt;0,IF('114成績輸入與落點儀表板'!$C$12="不可採計",V621=0,TRUE)),IF('114成績輸入與落點儀表板'!$C$13="必須採計",W621&gt;0,IF('114成績輸入與落點儀表板'!$C$13="不可採計",W621=0,TRUE)),IF('114成績輸入與落點儀表板'!$C$14="必須採計",X621&gt;0,IF('114成績輸入與落點儀表板'!$C$14="不可採計",X621=0,TRUE)),IF('114成績輸入與落點儀表板'!$C$15="必須採計",Y621&gt;0,IF('114成績輸入與落點儀表板'!$C$15="不可採計",Y621=0,TRUE)),IF('114成績輸入與落點儀表板'!$C$16="必須採計",Z621&gt;0,IF('114成績輸入與落點儀表板'!$C$16="不可採計",Z621=0,TRUE))),"✅ 符合","❌ 不符合")</f>
        <v>❌ 不符合</v>
      </c>
      <c r="L621" s="15">
        <v>0</v>
      </c>
      <c r="M621" s="15">
        <v>1</v>
      </c>
      <c r="N621" s="15">
        <v>1</v>
      </c>
      <c r="O621" s="15">
        <v>0</v>
      </c>
      <c r="P621" s="15">
        <v>0</v>
      </c>
      <c r="Q621" s="15">
        <v>0</v>
      </c>
      <c r="R621" s="15">
        <v>1</v>
      </c>
      <c r="S621" s="15">
        <v>1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</row>
    <row r="622" spans="1:26" ht="15.75" customHeight="1" x14ac:dyDescent="0.3">
      <c r="A622" s="2" t="s">
        <v>1593</v>
      </c>
      <c r="B622" s="13" t="s">
        <v>1496</v>
      </c>
      <c r="C622" s="13" t="s">
        <v>1455</v>
      </c>
      <c r="D622" s="12" t="s">
        <v>103</v>
      </c>
      <c r="E622" s="13" t="s">
        <v>104</v>
      </c>
      <c r="F622" s="2">
        <v>8</v>
      </c>
      <c r="G622" s="15">
        <v>130</v>
      </c>
      <c r="H622" s="7">
        <f>L622*'114成績輸入與落點儀表板'!$B$2+M622*'114成績輸入與落點儀表板'!$B$3+N622*'114成績輸入與落點儀表板'!$B$4+O622*'114成績輸入與落點儀表板'!$B$5+P622*'114成績輸入與落點儀表板'!$B$6+Q622*'114成績輸入與落點儀表板'!$B$7+R622*'114成績輸入與落點儀表板'!$B$8+S622*'114成績輸入與落點儀表板'!$B$9+T622*'114成績輸入與落點儀表板'!$B$10+U622*'114成績輸入與落點儀表板'!$B$11+V622*'114成績輸入與落點儀表板'!$B$12+W622*'114成績輸入與落點儀表板'!$B$13+X622*'114成績輸入與落點儀表板'!$B$14+Y622*'114成績輸入與落點儀表板'!$B$15+Z622*'114成績輸入與落點儀表板'!$B$16</f>
        <v>0</v>
      </c>
      <c r="I622" s="8">
        <f t="shared" si="18"/>
        <v>-130</v>
      </c>
      <c r="J622" s="2" t="str">
        <f t="shared" si="19"/>
        <v>FAIL</v>
      </c>
      <c r="K622" s="17" t="str">
        <f>IF(AND(IF('114成績輸入與落點儀表板'!$C$2="必須採計",L622&gt;0,IF('114成績輸入與落點儀表板'!$C$2="不可採計",L622=0,TRUE)),IF('114成績輸入與落點儀表板'!$C$3="必須採計",M622&gt;0,IF('114成績輸入與落點儀表板'!$C$3="不可採計",M622=0,TRUE)),IF('114成績輸入與落點儀表板'!$C$4="必須採計",N622&gt;0,IF('114成績輸入與落點儀表板'!$C$4="不可採計",N622=0,TRUE)),IF('114成績輸入與落點儀表板'!$C$5="必須採計",O622&gt;0,IF('114成績輸入與落點儀表板'!$C$5="不可採計",O622=0,TRUE)),IF('114成績輸入與落點儀表板'!$C$6="必須採計",P622&gt;0,IF('114成績輸入與落點儀表板'!$C$6="不可採計",P622=0,TRUE)),IF('114成績輸入與落點儀表板'!$C$7="必須採計",Q622&gt;0,IF('114成績輸入與落點儀表板'!$C$7="不可採計",Q622=0,TRUE)),IF('114成績輸入與落點儀表板'!$C$8="必須採計",R622&gt;0,IF('114成績輸入與落點儀表板'!$C$8="不可採計",R622=0,TRUE)),IF('114成績輸入與落點儀表板'!$C$9="必須採計",S622&gt;0,IF('114成績輸入與落點儀表板'!$C$9="不可採計",S622=0,TRUE)),IF('114成績輸入與落點儀表板'!$C$10="必須採計",T622&gt;0,IF('114成績輸入與落點儀表板'!$C$10="不可採計",T622=0,TRUE)),IF('114成績輸入與落點儀表板'!$C$11="必須採計",U622&gt;0,IF('114成績輸入與落點儀表板'!$C$11="不可採計",U622=0,TRUE)),IF('114成績輸入與落點儀表板'!$C$12="必須採計",V622&gt;0,IF('114成績輸入與落點儀表板'!$C$12="不可採計",V622=0,TRUE)),IF('114成績輸入與落點儀表板'!$C$13="必須採計",W622&gt;0,IF('114成績輸入與落點儀表板'!$C$13="不可採計",W622=0,TRUE)),IF('114成績輸入與落點儀表板'!$C$14="必須採計",X622&gt;0,IF('114成績輸入與落點儀表板'!$C$14="不可採計",X622=0,TRUE)),IF('114成績輸入與落點儀表板'!$C$15="必須採計",Y622&gt;0,IF('114成績輸入與落點儀表板'!$C$15="不可採計",Y622=0,TRUE)),IF('114成績輸入與落點儀表板'!$C$16="必須採計",Z622&gt;0,IF('114成績輸入與落點儀表板'!$C$16="不可採計",Z622=0,TRUE))),"✅ 符合","❌ 不符合")</f>
        <v>❌ 不符合</v>
      </c>
      <c r="L622" s="15">
        <v>0</v>
      </c>
      <c r="M622" s="15">
        <v>0</v>
      </c>
      <c r="N622" s="15">
        <v>1</v>
      </c>
      <c r="O622" s="15">
        <v>0</v>
      </c>
      <c r="P622" s="15">
        <v>0</v>
      </c>
      <c r="Q622" s="15">
        <v>0</v>
      </c>
      <c r="R622" s="15">
        <v>1</v>
      </c>
      <c r="S622" s="15">
        <v>1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</row>
    <row r="623" spans="1:26" x14ac:dyDescent="0.3">
      <c r="A623" s="2" t="s">
        <v>1595</v>
      </c>
      <c r="B623" s="13" t="s">
        <v>1496</v>
      </c>
      <c r="C623" s="13" t="s">
        <v>1543</v>
      </c>
      <c r="D623" s="12" t="s">
        <v>86</v>
      </c>
      <c r="E623" s="13" t="s">
        <v>1544</v>
      </c>
      <c r="F623" s="2">
        <v>12</v>
      </c>
      <c r="G623" s="15">
        <v>241</v>
      </c>
      <c r="H623" s="7">
        <f>L623*'114成績輸入與落點儀表板'!$B$2+M623*'114成績輸入與落點儀表板'!$B$3+N623*'114成績輸入與落點儀表板'!$B$4+O623*'114成績輸入與落點儀表板'!$B$5+P623*'114成績輸入與落點儀表板'!$B$6+Q623*'114成績輸入與落點儀表板'!$B$7+R623*'114成績輸入與落點儀表板'!$B$8+S623*'114成績輸入與落點儀表板'!$B$9+T623*'114成績輸入與落點儀表板'!$B$10+U623*'114成績輸入與落點儀表板'!$B$11+V623*'114成績輸入與落點儀表板'!$B$12+W623*'114成績輸入與落點儀表板'!$B$13+X623*'114成績輸入與落點儀表板'!$B$14+Y623*'114成績輸入與落點儀表板'!$B$15+Z623*'114成績輸入與落點儀表板'!$B$16</f>
        <v>0</v>
      </c>
      <c r="I623" s="8">
        <f t="shared" si="18"/>
        <v>-241</v>
      </c>
      <c r="J623" s="2" t="str">
        <f t="shared" si="19"/>
        <v>FAIL</v>
      </c>
      <c r="K623" s="17" t="str">
        <f>IF(AND(IF('114成績輸入與落點儀表板'!$C$2="必須採計",L623&gt;0,IF('114成績輸入與落點儀表板'!$C$2="不可採計",L623=0,TRUE)),IF('114成績輸入與落點儀表板'!$C$3="必須採計",M623&gt;0,IF('114成績輸入與落點儀表板'!$C$3="不可採計",M623=0,TRUE)),IF('114成績輸入與落點儀表板'!$C$4="必須採計",N623&gt;0,IF('114成績輸入與落點儀表板'!$C$4="不可採計",N623=0,TRUE)),IF('114成績輸入與落點儀表板'!$C$5="必須採計",O623&gt;0,IF('114成績輸入與落點儀表板'!$C$5="不可採計",O623=0,TRUE)),IF('114成績輸入與落點儀表板'!$C$6="必須採計",P623&gt;0,IF('114成績輸入與落點儀表板'!$C$6="不可採計",P623=0,TRUE)),IF('114成績輸入與落點儀表板'!$C$7="必須採計",Q623&gt;0,IF('114成績輸入與落點儀表板'!$C$7="不可採計",Q623=0,TRUE)),IF('114成績輸入與落點儀表板'!$C$8="必須採計",R623&gt;0,IF('114成績輸入與落點儀表板'!$C$8="不可採計",R623=0,TRUE)),IF('114成績輸入與落點儀表板'!$C$9="必須採計",S623&gt;0,IF('114成績輸入與落點儀表板'!$C$9="不可採計",S623=0,TRUE)),IF('114成績輸入與落點儀表板'!$C$10="必須採計",T623&gt;0,IF('114成績輸入與落點儀表板'!$C$10="不可採計",T623=0,TRUE)),IF('114成績輸入與落點儀表板'!$C$11="必須採計",U623&gt;0,IF('114成績輸入與落點儀表板'!$C$11="不可採計",U623=0,TRUE)),IF('114成績輸入與落點儀表板'!$C$12="必須採計",V623&gt;0,IF('114成績輸入與落點儀表板'!$C$12="不可採計",V623=0,TRUE)),IF('114成績輸入與落點儀表板'!$C$13="必須採計",W623&gt;0,IF('114成績輸入與落點儀表板'!$C$13="不可採計",W623=0,TRUE)),IF('114成績輸入與落點儀表板'!$C$14="必須採計",X623&gt;0,IF('114成績輸入與落點儀表板'!$C$14="不可採計",X623=0,TRUE)),IF('114成績輸入與落點儀表板'!$C$15="必須採計",Y623&gt;0,IF('114成績輸入與落點儀表板'!$C$15="不可採計",Y623=0,TRUE)),IF('114成績輸入與落點儀表板'!$C$16="必須採計",Z623&gt;0,IF('114成績輸入與落點儀表板'!$C$16="不可採計",Z623=0,TRUE))),"✅ 符合","❌ 不符合")</f>
        <v>✅ 符合</v>
      </c>
      <c r="L623" s="15">
        <v>1</v>
      </c>
      <c r="M623" s="15">
        <v>1</v>
      </c>
      <c r="N623" s="15">
        <v>2</v>
      </c>
      <c r="O623" s="15">
        <v>0</v>
      </c>
      <c r="P623" s="15">
        <v>0</v>
      </c>
      <c r="Q623" s="15">
        <v>0</v>
      </c>
      <c r="R623" s="15">
        <v>2</v>
      </c>
      <c r="S623" s="15">
        <v>1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0</v>
      </c>
    </row>
    <row r="624" spans="1:26" ht="15.75" customHeight="1" x14ac:dyDescent="0.3">
      <c r="A624" s="2" t="s">
        <v>1597</v>
      </c>
      <c r="B624" s="13" t="s">
        <v>1496</v>
      </c>
      <c r="C624" s="13" t="s">
        <v>1546</v>
      </c>
      <c r="D624" s="12" t="s">
        <v>103</v>
      </c>
      <c r="E624" s="13" t="s">
        <v>1544</v>
      </c>
      <c r="F624" s="2">
        <v>11</v>
      </c>
      <c r="G624" s="15">
        <v>262</v>
      </c>
      <c r="H624" s="7">
        <f>L624*'114成績輸入與落點儀表板'!$B$2+M624*'114成績輸入與落點儀表板'!$B$3+N624*'114成績輸入與落點儀表板'!$B$4+O624*'114成績輸入與落點儀表板'!$B$5+P624*'114成績輸入與落點儀表板'!$B$6+Q624*'114成績輸入與落點儀表板'!$B$7+R624*'114成績輸入與落點儀表板'!$B$8+S624*'114成績輸入與落點儀表板'!$B$9+T624*'114成績輸入與落點儀表板'!$B$10+U624*'114成績輸入與落點儀表板'!$B$11+V624*'114成績輸入與落點儀表板'!$B$12+W624*'114成績輸入與落點儀表板'!$B$13+X624*'114成績輸入與落點儀表板'!$B$14+Y624*'114成績輸入與落點儀表板'!$B$15+Z624*'114成績輸入與落點儀表板'!$B$16</f>
        <v>0</v>
      </c>
      <c r="I624" s="8">
        <f t="shared" si="18"/>
        <v>-262</v>
      </c>
      <c r="J624" s="2" t="str">
        <f t="shared" si="19"/>
        <v>FAIL</v>
      </c>
      <c r="K624" s="17" t="str">
        <f>IF(AND(IF('114成績輸入與落點儀表板'!$C$2="必須採計",L624&gt;0,IF('114成績輸入與落點儀表板'!$C$2="不可採計",L624=0,TRUE)),IF('114成績輸入與落點儀表板'!$C$3="必須採計",M624&gt;0,IF('114成績輸入與落點儀表板'!$C$3="不可採計",M624=0,TRUE)),IF('114成績輸入與落點儀表板'!$C$4="必須採計",N624&gt;0,IF('114成績輸入與落點儀表板'!$C$4="不可採計",N624=0,TRUE)),IF('114成績輸入與落點儀表板'!$C$5="必須採計",O624&gt;0,IF('114成績輸入與落點儀表板'!$C$5="不可採計",O624=0,TRUE)),IF('114成績輸入與落點儀表板'!$C$6="必須採計",P624&gt;0,IF('114成績輸入與落點儀表板'!$C$6="不可採計",P624=0,TRUE)),IF('114成績輸入與落點儀表板'!$C$7="必須採計",Q624&gt;0,IF('114成績輸入與落點儀表板'!$C$7="不可採計",Q624=0,TRUE)),IF('114成績輸入與落點儀表板'!$C$8="必須採計",R624&gt;0,IF('114成績輸入與落點儀表板'!$C$8="不可採計",R624=0,TRUE)),IF('114成績輸入與落點儀表板'!$C$9="必須採計",S624&gt;0,IF('114成績輸入與落點儀表板'!$C$9="不可採計",S624=0,TRUE)),IF('114成績輸入與落點儀表板'!$C$10="必須採計",T624&gt;0,IF('114成績輸入與落點儀表板'!$C$10="不可採計",T624=0,TRUE)),IF('114成績輸入與落點儀表板'!$C$11="必須採計",U624&gt;0,IF('114成績輸入與落點儀表板'!$C$11="不可採計",U624=0,TRUE)),IF('114成績輸入與落點儀表板'!$C$12="必須採計",V624&gt;0,IF('114成績輸入與落點儀表板'!$C$12="不可採計",V624=0,TRUE)),IF('114成績輸入與落點儀表板'!$C$13="必須採計",W624&gt;0,IF('114成績輸入與落點儀表板'!$C$13="不可採計",W624=0,TRUE)),IF('114成績輸入與落點儀表板'!$C$14="必須採計",X624&gt;0,IF('114成績輸入與落點儀表板'!$C$14="不可採計",X624=0,TRUE)),IF('114成績輸入與落點儀表板'!$C$15="必須採計",Y624&gt;0,IF('114成績輸入與落點儀表板'!$C$15="不可採計",Y624=0,TRUE)),IF('114成績輸入與落點儀表板'!$C$16="必須採計",Z624&gt;0,IF('114成績輸入與落點儀表板'!$C$16="不可採計",Z624=0,TRUE))),"✅ 符合","❌ 不符合")</f>
        <v>✅ 符合</v>
      </c>
      <c r="L624" s="15">
        <v>1</v>
      </c>
      <c r="M624" s="15">
        <v>1</v>
      </c>
      <c r="N624" s="15">
        <v>2</v>
      </c>
      <c r="O624" s="15">
        <v>0</v>
      </c>
      <c r="P624" s="15">
        <v>0</v>
      </c>
      <c r="Q624" s="15">
        <v>0</v>
      </c>
      <c r="R624" s="15">
        <v>2</v>
      </c>
      <c r="S624" s="15">
        <v>1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</row>
    <row r="625" spans="1:26" x14ac:dyDescent="0.3">
      <c r="A625" s="2" t="s">
        <v>1600</v>
      </c>
      <c r="B625" s="13" t="s">
        <v>1496</v>
      </c>
      <c r="C625" s="13" t="s">
        <v>1548</v>
      </c>
      <c r="D625" s="12" t="s">
        <v>86</v>
      </c>
      <c r="E625" s="13" t="s">
        <v>1549</v>
      </c>
      <c r="F625" s="2">
        <v>19</v>
      </c>
      <c r="G625" s="15">
        <v>209</v>
      </c>
      <c r="H625" s="7">
        <f>L625*'114成績輸入與落點儀表板'!$B$2+M625*'114成績輸入與落點儀表板'!$B$3+N625*'114成績輸入與落點儀表板'!$B$4+O625*'114成績輸入與落點儀表板'!$B$5+P625*'114成績輸入與落點儀表板'!$B$6+Q625*'114成績輸入與落點儀表板'!$B$7+R625*'114成績輸入與落點儀表板'!$B$8+S625*'114成績輸入與落點儀表板'!$B$9+T625*'114成績輸入與落點儀表板'!$B$10+U625*'114成績輸入與落點儀表板'!$B$11+V625*'114成績輸入與落點儀表板'!$B$12+W625*'114成績輸入與落點儀表板'!$B$13+X625*'114成績輸入與落點儀表板'!$B$14+Y625*'114成績輸入與落點儀表板'!$B$15+Z625*'114成績輸入與落點儀表板'!$B$16</f>
        <v>0</v>
      </c>
      <c r="I625" s="8">
        <f t="shared" si="18"/>
        <v>-209</v>
      </c>
      <c r="J625" s="2" t="str">
        <f t="shared" si="19"/>
        <v>FAIL</v>
      </c>
      <c r="K625" s="17" t="str">
        <f>IF(AND(IF('114成績輸入與落點儀表板'!$C$2="必須採計",L625&gt;0,IF('114成績輸入與落點儀表板'!$C$2="不可採計",L625=0,TRUE)),IF('114成績輸入與落點儀表板'!$C$3="必須採計",M625&gt;0,IF('114成績輸入與落點儀表板'!$C$3="不可採計",M625=0,TRUE)),IF('114成績輸入與落點儀表板'!$C$4="必須採計",N625&gt;0,IF('114成績輸入與落點儀表板'!$C$4="不可採計",N625=0,TRUE)),IF('114成績輸入與落點儀表板'!$C$5="必須採計",O625&gt;0,IF('114成績輸入與落點儀表板'!$C$5="不可採計",O625=0,TRUE)),IF('114成績輸入與落點儀表板'!$C$6="必須採計",P625&gt;0,IF('114成績輸入與落點儀表板'!$C$6="不可採計",P625=0,TRUE)),IF('114成績輸入與落點儀表板'!$C$7="必須採計",Q625&gt;0,IF('114成績輸入與落點儀表板'!$C$7="不可採計",Q625=0,TRUE)),IF('114成績輸入與落點儀表板'!$C$8="必須採計",R625&gt;0,IF('114成績輸入與落點儀表板'!$C$8="不可採計",R625=0,TRUE)),IF('114成績輸入與落點儀表板'!$C$9="必須採計",S625&gt;0,IF('114成績輸入與落點儀表板'!$C$9="不可採計",S625=0,TRUE)),IF('114成績輸入與落點儀表板'!$C$10="必須採計",T625&gt;0,IF('114成績輸入與落點儀表板'!$C$10="不可採計",T625=0,TRUE)),IF('114成績輸入與落點儀表板'!$C$11="必須採計",U625&gt;0,IF('114成績輸入與落點儀表板'!$C$11="不可採計",U625=0,TRUE)),IF('114成績輸入與落點儀表板'!$C$12="必須採計",V625&gt;0,IF('114成績輸入與落點儀表板'!$C$12="不可採計",V625=0,TRUE)),IF('114成績輸入與落點儀表板'!$C$13="必須採計",W625&gt;0,IF('114成績輸入與落點儀表板'!$C$13="不可採計",W625=0,TRUE)),IF('114成績輸入與落點儀表板'!$C$14="必須採計",X625&gt;0,IF('114成績輸入與落點儀表板'!$C$14="不可採計",X625=0,TRUE)),IF('114成績輸入與落點儀表板'!$C$15="必須採計",Y625&gt;0,IF('114成績輸入與落點儀表板'!$C$15="不可採計",Y625=0,TRUE)),IF('114成績輸入與落點儀表板'!$C$16="必須採計",Z625&gt;0,IF('114成績輸入與落點儀表板'!$C$16="不可採計",Z625=0,TRUE))),"✅ 符合","❌ 不符合")</f>
        <v>❌ 不符合</v>
      </c>
      <c r="L625" s="15">
        <v>0</v>
      </c>
      <c r="M625" s="15">
        <v>1.5</v>
      </c>
      <c r="N625" s="15">
        <v>2</v>
      </c>
      <c r="O625" s="15">
        <v>0</v>
      </c>
      <c r="P625" s="15">
        <v>0</v>
      </c>
      <c r="Q625" s="15">
        <v>0</v>
      </c>
      <c r="R625" s="15">
        <v>2</v>
      </c>
      <c r="S625" s="15">
        <v>1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</row>
    <row r="626" spans="1:26" ht="15.75" customHeight="1" x14ac:dyDescent="0.3">
      <c r="A626" s="2" t="s">
        <v>1603</v>
      </c>
      <c r="B626" s="13" t="s">
        <v>1496</v>
      </c>
      <c r="C626" s="13" t="s">
        <v>1551</v>
      </c>
      <c r="D626" s="12" t="s">
        <v>86</v>
      </c>
      <c r="E626" s="13" t="s">
        <v>1552</v>
      </c>
      <c r="F626" s="2">
        <v>14</v>
      </c>
      <c r="G626" s="15">
        <v>162</v>
      </c>
      <c r="H626" s="7">
        <f>L626*'114成績輸入與落點儀表板'!$B$2+M626*'114成績輸入與落點儀表板'!$B$3+N626*'114成績輸入與落點儀表板'!$B$4+O626*'114成績輸入與落點儀表板'!$B$5+P626*'114成績輸入與落點儀表板'!$B$6+Q626*'114成績輸入與落點儀表板'!$B$7+R626*'114成績輸入與落點儀表板'!$B$8+S626*'114成績輸入與落點儀表板'!$B$9+T626*'114成績輸入與落點儀表板'!$B$10+U626*'114成績輸入與落點儀表板'!$B$11+V626*'114成績輸入與落點儀表板'!$B$12+W626*'114成績輸入與落點儀表板'!$B$13+X626*'114成績輸入與落點儀表板'!$B$14+Y626*'114成績輸入與落點儀表板'!$B$15+Z626*'114成績輸入與落點儀表板'!$B$16</f>
        <v>0</v>
      </c>
      <c r="I626" s="8">
        <f t="shared" si="18"/>
        <v>-162</v>
      </c>
      <c r="J626" s="2" t="str">
        <f t="shared" si="19"/>
        <v>FAIL</v>
      </c>
      <c r="K626" s="17" t="str">
        <f>IF(AND(IF('114成績輸入與落點儀表板'!$C$2="必須採計",L626&gt;0,IF('114成績輸入與落點儀表板'!$C$2="不可採計",L626=0,TRUE)),IF('114成績輸入與落點儀表板'!$C$3="必須採計",M626&gt;0,IF('114成績輸入與落點儀表板'!$C$3="不可採計",M626=0,TRUE)),IF('114成績輸入與落點儀表板'!$C$4="必須採計",N626&gt;0,IF('114成績輸入與落點儀表板'!$C$4="不可採計",N626=0,TRUE)),IF('114成績輸入與落點儀表板'!$C$5="必須採計",O626&gt;0,IF('114成績輸入與落點儀表板'!$C$5="不可採計",O626=0,TRUE)),IF('114成績輸入與落點儀表板'!$C$6="必須採計",P626&gt;0,IF('114成績輸入與落點儀表板'!$C$6="不可採計",P626=0,TRUE)),IF('114成績輸入與落點儀表板'!$C$7="必須採計",Q626&gt;0,IF('114成績輸入與落點儀表板'!$C$7="不可採計",Q626=0,TRUE)),IF('114成績輸入與落點儀表板'!$C$8="必須採計",R626&gt;0,IF('114成績輸入與落點儀表板'!$C$8="不可採計",R626=0,TRUE)),IF('114成績輸入與落點儀表板'!$C$9="必須採計",S626&gt;0,IF('114成績輸入與落點儀表板'!$C$9="不可採計",S626=0,TRUE)),IF('114成績輸入與落點儀表板'!$C$10="必須採計",T626&gt;0,IF('114成績輸入與落點儀表板'!$C$10="不可採計",T626=0,TRUE)),IF('114成績輸入與落點儀表板'!$C$11="必須採計",U626&gt;0,IF('114成績輸入與落點儀表板'!$C$11="不可採計",U626=0,TRUE)),IF('114成績輸入與落點儀表板'!$C$12="必須採計",V626&gt;0,IF('114成績輸入與落點儀表板'!$C$12="不可採計",V626=0,TRUE)),IF('114成績輸入與落點儀表板'!$C$13="必須採計",W626&gt;0,IF('114成績輸入與落點儀表板'!$C$13="不可採計",W626=0,TRUE)),IF('114成績輸入與落點儀表板'!$C$14="必須採計",X626&gt;0,IF('114成績輸入與落點儀表板'!$C$14="不可採計",X626=0,TRUE)),IF('114成績輸入與落點儀表板'!$C$15="必須採計",Y626&gt;0,IF('114成績輸入與落點儀表板'!$C$15="不可採計",Y626=0,TRUE)),IF('114成績輸入與落點儀表板'!$C$16="必須採計",Z626&gt;0,IF('114成績輸入與落點儀表板'!$C$16="不可採計",Z626=0,TRUE))),"✅ 符合","❌ 不符合")</f>
        <v>❌ 不符合</v>
      </c>
      <c r="L626" s="15">
        <v>0</v>
      </c>
      <c r="M626" s="15">
        <v>0</v>
      </c>
      <c r="N626" s="15">
        <v>2</v>
      </c>
      <c r="O626" s="15">
        <v>0</v>
      </c>
      <c r="P626" s="15">
        <v>0</v>
      </c>
      <c r="Q626" s="15">
        <v>0</v>
      </c>
      <c r="R626" s="15">
        <v>2</v>
      </c>
      <c r="S626" s="15">
        <v>1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</row>
    <row r="627" spans="1:26" x14ac:dyDescent="0.3">
      <c r="A627" s="2" t="s">
        <v>1606</v>
      </c>
      <c r="B627" s="13" t="s">
        <v>1496</v>
      </c>
      <c r="C627" s="13" t="s">
        <v>5138</v>
      </c>
      <c r="D627" s="12" t="s">
        <v>80</v>
      </c>
      <c r="E627" s="13" t="s">
        <v>4279</v>
      </c>
      <c r="F627" s="2">
        <v>3</v>
      </c>
      <c r="G627" s="15">
        <v>248</v>
      </c>
      <c r="H627" s="7">
        <f>L627*'114成績輸入與落點儀表板'!$B$2+M627*'114成績輸入與落點儀表板'!$B$3+N627*'114成績輸入與落點儀表板'!$B$4+O627*'114成績輸入與落點儀表板'!$B$5+P627*'114成績輸入與落點儀表板'!$B$6+Q627*'114成績輸入與落點儀表板'!$B$7+R627*'114成績輸入與落點儀表板'!$B$8+S627*'114成績輸入與落點儀表板'!$B$9+T627*'114成績輸入與落點儀表板'!$B$10+U627*'114成績輸入與落點儀表板'!$B$11+V627*'114成績輸入與落點儀表板'!$B$12+W627*'114成績輸入與落點儀表板'!$B$13+X627*'114成績輸入與落點儀表板'!$B$14+Y627*'114成績輸入與落點儀表板'!$B$15+Z627*'114成績輸入與落點儀表板'!$B$16</f>
        <v>0</v>
      </c>
      <c r="I627" s="8">
        <f t="shared" si="18"/>
        <v>-248</v>
      </c>
      <c r="J627" s="2" t="str">
        <f t="shared" si="19"/>
        <v>FAIL</v>
      </c>
      <c r="K627" s="17" t="str">
        <f>IF(AND(IF('114成績輸入與落點儀表板'!$C$2="必須採計",L627&gt;0,IF('114成績輸入與落點儀表板'!$C$2="不可採計",L627=0,TRUE)),IF('114成績輸入與落點儀表板'!$C$3="必須採計",M627&gt;0,IF('114成績輸入與落點儀表板'!$C$3="不可採計",M627=0,TRUE)),IF('114成績輸入與落點儀表板'!$C$4="必須採計",N627&gt;0,IF('114成績輸入與落點儀表板'!$C$4="不可採計",N627=0,TRUE)),IF('114成績輸入與落點儀表板'!$C$5="必須採計",O627&gt;0,IF('114成績輸入與落點儀表板'!$C$5="不可採計",O627=0,TRUE)),IF('114成績輸入與落點儀表板'!$C$6="必須採計",P627&gt;0,IF('114成績輸入與落點儀表板'!$C$6="不可採計",P627=0,TRUE)),IF('114成績輸入與落點儀表板'!$C$7="必須採計",Q627&gt;0,IF('114成績輸入與落點儀表板'!$C$7="不可採計",Q627=0,TRUE)),IF('114成績輸入與落點儀表板'!$C$8="必須採計",R627&gt;0,IF('114成績輸入與落點儀表板'!$C$8="不可採計",R627=0,TRUE)),IF('114成績輸入與落點儀表板'!$C$9="必須採計",S627&gt;0,IF('114成績輸入與落點儀表板'!$C$9="不可採計",S627=0,TRUE)),IF('114成績輸入與落點儀表板'!$C$10="必須採計",T627&gt;0,IF('114成績輸入與落點儀表板'!$C$10="不可採計",T627=0,TRUE)),IF('114成績輸入與落點儀表板'!$C$11="必須採計",U627&gt;0,IF('114成績輸入與落點儀表板'!$C$11="不可採計",U627=0,TRUE)),IF('114成績輸入與落點儀表板'!$C$12="必須採計",V627&gt;0,IF('114成績輸入與落點儀表板'!$C$12="不可採計",V627=0,TRUE)),IF('114成績輸入與落點儀表板'!$C$13="必須採計",W627&gt;0,IF('114成績輸入與落點儀表板'!$C$13="不可採計",W627=0,TRUE)),IF('114成績輸入與落點儀表板'!$C$14="必須採計",X627&gt;0,IF('114成績輸入與落點儀表板'!$C$14="不可採計",X627=0,TRUE)),IF('114成績輸入與落點儀表板'!$C$15="必須採計",Y627&gt;0,IF('114成績輸入與落點儀表板'!$C$15="不可採計",Y627=0,TRUE)),IF('114成績輸入與落點儀表板'!$C$16="必須採計",Z627&gt;0,IF('114成績輸入與落點儀表板'!$C$16="不可採計",Z627=0,TRUE))),"✅ 符合","❌ 不符合")</f>
        <v>✅ 符合</v>
      </c>
      <c r="L627" s="15">
        <v>1.5</v>
      </c>
      <c r="M627" s="15">
        <v>1</v>
      </c>
      <c r="N627" s="15">
        <v>0</v>
      </c>
      <c r="O627" s="15">
        <v>0</v>
      </c>
      <c r="P627" s="15">
        <v>0</v>
      </c>
      <c r="Q627" s="15">
        <v>1</v>
      </c>
      <c r="R627" s="15">
        <v>0</v>
      </c>
      <c r="S627" s="15">
        <v>0</v>
      </c>
      <c r="T627" s="15">
        <v>0</v>
      </c>
      <c r="U627" s="15">
        <v>1</v>
      </c>
      <c r="V627" s="15">
        <v>0</v>
      </c>
      <c r="W627" s="15">
        <v>1.5</v>
      </c>
      <c r="X627" s="15">
        <v>0</v>
      </c>
      <c r="Y627" s="15">
        <v>0</v>
      </c>
      <c r="Z627" s="15">
        <v>0</v>
      </c>
    </row>
    <row r="628" spans="1:26" ht="15.75" customHeight="1" x14ac:dyDescent="0.3">
      <c r="A628" s="2" t="s">
        <v>1609</v>
      </c>
      <c r="B628" s="13" t="s">
        <v>1496</v>
      </c>
      <c r="C628" s="13" t="s">
        <v>5139</v>
      </c>
      <c r="D628" s="12" t="s">
        <v>227</v>
      </c>
      <c r="E628" s="13" t="s">
        <v>4279</v>
      </c>
      <c r="F628" s="2">
        <v>4</v>
      </c>
      <c r="G628" s="15">
        <v>242</v>
      </c>
      <c r="H628" s="7">
        <f>L628*'114成績輸入與落點儀表板'!$B$2+M628*'114成績輸入與落點儀表板'!$B$3+N628*'114成績輸入與落點儀表板'!$B$4+O628*'114成績輸入與落點儀表板'!$B$5+P628*'114成績輸入與落點儀表板'!$B$6+Q628*'114成績輸入與落點儀表板'!$B$7+R628*'114成績輸入與落點儀表板'!$B$8+S628*'114成績輸入與落點儀表板'!$B$9+T628*'114成績輸入與落點儀表板'!$B$10+U628*'114成績輸入與落點儀表板'!$B$11+V628*'114成績輸入與落點儀表板'!$B$12+W628*'114成績輸入與落點儀表板'!$B$13+X628*'114成績輸入與落點儀表板'!$B$14+Y628*'114成績輸入與落點儀表板'!$B$15+Z628*'114成績輸入與落點儀表板'!$B$16</f>
        <v>0</v>
      </c>
      <c r="I628" s="8">
        <f t="shared" si="18"/>
        <v>-242</v>
      </c>
      <c r="J628" s="2" t="str">
        <f t="shared" si="19"/>
        <v>FAIL</v>
      </c>
      <c r="K628" s="17" t="str">
        <f>IF(AND(IF('114成績輸入與落點儀表板'!$C$2="必須採計",L628&gt;0,IF('114成績輸入與落點儀表板'!$C$2="不可採計",L628=0,TRUE)),IF('114成績輸入與落點儀表板'!$C$3="必須採計",M628&gt;0,IF('114成績輸入與落點儀表板'!$C$3="不可採計",M628=0,TRUE)),IF('114成績輸入與落點儀表板'!$C$4="必須採計",N628&gt;0,IF('114成績輸入與落點儀表板'!$C$4="不可採計",N628=0,TRUE)),IF('114成績輸入與落點儀表板'!$C$5="必須採計",O628&gt;0,IF('114成績輸入與落點儀表板'!$C$5="不可採計",O628=0,TRUE)),IF('114成績輸入與落點儀表板'!$C$6="必須採計",P628&gt;0,IF('114成績輸入與落點儀表板'!$C$6="不可採計",P628=0,TRUE)),IF('114成績輸入與落點儀表板'!$C$7="必須採計",Q628&gt;0,IF('114成績輸入與落點儀表板'!$C$7="不可採計",Q628=0,TRUE)),IF('114成績輸入與落點儀表板'!$C$8="必須採計",R628&gt;0,IF('114成績輸入與落點儀表板'!$C$8="不可採計",R628=0,TRUE)),IF('114成績輸入與落點儀表板'!$C$9="必須採計",S628&gt;0,IF('114成績輸入與落點儀表板'!$C$9="不可採計",S628=0,TRUE)),IF('114成績輸入與落點儀表板'!$C$10="必須採計",T628&gt;0,IF('114成績輸入與落點儀表板'!$C$10="不可採計",T628=0,TRUE)),IF('114成績輸入與落點儀表板'!$C$11="必須採計",U628&gt;0,IF('114成績輸入與落點儀表板'!$C$11="不可採計",U628=0,TRUE)),IF('114成績輸入與落點儀表板'!$C$12="必須採計",V628&gt;0,IF('114成績輸入與落點儀表板'!$C$12="不可採計",V628=0,TRUE)),IF('114成績輸入與落點儀表板'!$C$13="必須採計",W628&gt;0,IF('114成績輸入與落點儀表板'!$C$13="不可採計",W628=0,TRUE)),IF('114成績輸入與落點儀表板'!$C$14="必須採計",X628&gt;0,IF('114成績輸入與落點儀表板'!$C$14="不可採計",X628=0,TRUE)),IF('114成績輸入與落點儀表板'!$C$15="必須採計",Y628&gt;0,IF('114成績輸入與落點儀表板'!$C$15="不可採計",Y628=0,TRUE)),IF('114成績輸入與落點儀表板'!$C$16="必須採計",Z628&gt;0,IF('114成績輸入與落點儀表板'!$C$16="不可採計",Z628=0,TRUE))),"✅ 符合","❌ 不符合")</f>
        <v>✅ 符合</v>
      </c>
      <c r="L628" s="15">
        <v>1.5</v>
      </c>
      <c r="M628" s="15">
        <v>1</v>
      </c>
      <c r="N628" s="15">
        <v>0</v>
      </c>
      <c r="O628" s="15">
        <v>0</v>
      </c>
      <c r="P628" s="15">
        <v>0</v>
      </c>
      <c r="Q628" s="15">
        <v>1</v>
      </c>
      <c r="R628" s="15">
        <v>0</v>
      </c>
      <c r="S628" s="15">
        <v>0</v>
      </c>
      <c r="T628" s="15">
        <v>0</v>
      </c>
      <c r="U628" s="15">
        <v>1</v>
      </c>
      <c r="V628" s="15">
        <v>0</v>
      </c>
      <c r="W628" s="15">
        <v>1.5</v>
      </c>
      <c r="X628" s="15">
        <v>0</v>
      </c>
      <c r="Y628" s="15">
        <v>0</v>
      </c>
      <c r="Z628" s="15">
        <v>0</v>
      </c>
    </row>
    <row r="629" spans="1:26" x14ac:dyDescent="0.3">
      <c r="A629" s="2" t="s">
        <v>1611</v>
      </c>
      <c r="B629" s="13" t="s">
        <v>1496</v>
      </c>
      <c r="C629" s="13" t="s">
        <v>255</v>
      </c>
      <c r="D629" s="12" t="s">
        <v>4062</v>
      </c>
      <c r="E629" s="13" t="s">
        <v>1554</v>
      </c>
      <c r="F629" s="2">
        <v>20</v>
      </c>
      <c r="G629" s="15">
        <v>218.25</v>
      </c>
      <c r="H629" s="7">
        <f>L629*'114成績輸入與落點儀表板'!$B$2+M629*'114成績輸入與落點儀表板'!$B$3+N629*'114成績輸入與落點儀表板'!$B$4+O629*'114成績輸入與落點儀表板'!$B$5+P629*'114成績輸入與落點儀表板'!$B$6+Q629*'114成績輸入與落點儀表板'!$B$7+R629*'114成績輸入與落點儀表板'!$B$8+S629*'114成績輸入與落點儀表板'!$B$9+T629*'114成績輸入與落點儀表板'!$B$10+U629*'114成績輸入與落點儀表板'!$B$11+V629*'114成績輸入與落點儀表板'!$B$12+W629*'114成績輸入與落點儀表板'!$B$13+X629*'114成績輸入與落點儀表板'!$B$14+Y629*'114成績輸入與落點儀表板'!$B$15+Z629*'114成績輸入與落點儀表板'!$B$16</f>
        <v>0</v>
      </c>
      <c r="I629" s="8">
        <f t="shared" si="18"/>
        <v>-218.25</v>
      </c>
      <c r="J629" s="2" t="str">
        <f t="shared" si="19"/>
        <v>FAIL</v>
      </c>
      <c r="K629" s="17" t="str">
        <f>IF(AND(IF('114成績輸入與落點儀表板'!$C$2="必須採計",L629&gt;0,IF('114成績輸入與落點儀表板'!$C$2="不可採計",L629=0,TRUE)),IF('114成績輸入與落點儀表板'!$C$3="必須採計",M629&gt;0,IF('114成績輸入與落點儀表板'!$C$3="不可採計",M629=0,TRUE)),IF('114成績輸入與落點儀表板'!$C$4="必須採計",N629&gt;0,IF('114成績輸入與落點儀表板'!$C$4="不可採計",N629=0,TRUE)),IF('114成績輸入與落點儀表板'!$C$5="必須採計",O629&gt;0,IF('114成績輸入與落點儀表板'!$C$5="不可採計",O629=0,TRUE)),IF('114成績輸入與落點儀表板'!$C$6="必須採計",P629&gt;0,IF('114成績輸入與落點儀表板'!$C$6="不可採計",P629=0,TRUE)),IF('114成績輸入與落點儀表板'!$C$7="必須採計",Q629&gt;0,IF('114成績輸入與落點儀表板'!$C$7="不可採計",Q629=0,TRUE)),IF('114成績輸入與落點儀表板'!$C$8="必須採計",R629&gt;0,IF('114成績輸入與落點儀表板'!$C$8="不可採計",R629=0,TRUE)),IF('114成績輸入與落點儀表板'!$C$9="必須採計",S629&gt;0,IF('114成績輸入與落點儀表板'!$C$9="不可採計",S629=0,TRUE)),IF('114成績輸入與落點儀表板'!$C$10="必須採計",T629&gt;0,IF('114成績輸入與落點儀表板'!$C$10="不可採計",T629=0,TRUE)),IF('114成績輸入與落點儀表板'!$C$11="必須採計",U629&gt;0,IF('114成績輸入與落點儀表板'!$C$11="不可採計",U629=0,TRUE)),IF('114成績輸入與落點儀表板'!$C$12="必須採計",V629&gt;0,IF('114成績輸入與落點儀表板'!$C$12="不可採計",V629=0,TRUE)),IF('114成績輸入與落點儀表板'!$C$13="必須採計",W629&gt;0,IF('114成績輸入與落點儀表板'!$C$13="不可採計",W629=0,TRUE)),IF('114成績輸入與落點儀表板'!$C$14="必須採計",X629&gt;0,IF('114成績輸入與落點儀表板'!$C$14="不可採計",X629=0,TRUE)),IF('114成績輸入與落點儀表板'!$C$15="必須採計",Y629&gt;0,IF('114成績輸入與落點儀表板'!$C$15="不可採計",Y629=0,TRUE)),IF('114成績輸入與落點儀表板'!$C$16="必須採計",Z629&gt;0,IF('114成績輸入與落點儀表板'!$C$16="不可採計",Z629=0,TRUE))),"✅ 符合","❌ 不符合")</f>
        <v>✅ 符合</v>
      </c>
      <c r="L629" s="15">
        <v>1</v>
      </c>
      <c r="M629" s="15">
        <v>1</v>
      </c>
      <c r="N629" s="15">
        <v>1</v>
      </c>
      <c r="O629" s="15">
        <v>0</v>
      </c>
      <c r="P629" s="15">
        <v>0</v>
      </c>
      <c r="Q629" s="15">
        <v>0</v>
      </c>
      <c r="R629" s="15">
        <v>0</v>
      </c>
      <c r="S629" s="15">
        <v>1.25</v>
      </c>
      <c r="T629" s="15">
        <v>1.5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</row>
    <row r="630" spans="1:26" ht="15.75" customHeight="1" x14ac:dyDescent="0.3">
      <c r="A630" s="2" t="s">
        <v>1614</v>
      </c>
      <c r="B630" s="13" t="s">
        <v>1496</v>
      </c>
      <c r="C630" s="13" t="s">
        <v>1556</v>
      </c>
      <c r="D630" s="12" t="s">
        <v>103</v>
      </c>
      <c r="E630" s="13" t="s">
        <v>4280</v>
      </c>
      <c r="F630" s="2">
        <v>10</v>
      </c>
      <c r="G630" s="15">
        <v>142.25</v>
      </c>
      <c r="H630" s="7">
        <f>L630*'114成績輸入與落點儀表板'!$B$2+M630*'114成績輸入與落點儀表板'!$B$3+N630*'114成績輸入與落點儀表板'!$B$4+O630*'114成績輸入與落點儀表板'!$B$5+P630*'114成績輸入與落點儀表板'!$B$6+Q630*'114成績輸入與落點儀表板'!$B$7+R630*'114成績輸入與落點儀表板'!$B$8+S630*'114成績輸入與落點儀表板'!$B$9+T630*'114成績輸入與落點儀表板'!$B$10+U630*'114成績輸入與落點儀表板'!$B$11+V630*'114成績輸入與落點儀表板'!$B$12+W630*'114成績輸入與落點儀表板'!$B$13+X630*'114成績輸入與落點儀表板'!$B$14+Y630*'114成績輸入與落點儀表板'!$B$15+Z630*'114成績輸入與落點儀表板'!$B$16</f>
        <v>0</v>
      </c>
      <c r="I630" s="8">
        <f t="shared" si="18"/>
        <v>-142.25</v>
      </c>
      <c r="J630" s="2" t="str">
        <f t="shared" si="19"/>
        <v>FAIL</v>
      </c>
      <c r="K630" s="17" t="str">
        <f>IF(AND(IF('114成績輸入與落點儀表板'!$C$2="必須採計",L630&gt;0,IF('114成績輸入與落點儀表板'!$C$2="不可採計",L630=0,TRUE)),IF('114成績輸入與落點儀表板'!$C$3="必須採計",M630&gt;0,IF('114成績輸入與落點儀表板'!$C$3="不可採計",M630=0,TRUE)),IF('114成績輸入與落點儀表板'!$C$4="必須採計",N630&gt;0,IF('114成績輸入與落點儀表板'!$C$4="不可採計",N630=0,TRUE)),IF('114成績輸入與落點儀表板'!$C$5="必須採計",O630&gt;0,IF('114成績輸入與落點儀表板'!$C$5="不可採計",O630=0,TRUE)),IF('114成績輸入與落點儀表板'!$C$6="必須採計",P630&gt;0,IF('114成績輸入與落點儀表板'!$C$6="不可採計",P630=0,TRUE)),IF('114成績輸入與落點儀表板'!$C$7="必須採計",Q630&gt;0,IF('114成績輸入與落點儀表板'!$C$7="不可採計",Q630=0,TRUE)),IF('114成績輸入與落點儀表板'!$C$8="必須採計",R630&gt;0,IF('114成績輸入與落點儀表板'!$C$8="不可採計",R630=0,TRUE)),IF('114成績輸入與落點儀表板'!$C$9="必須採計",S630&gt;0,IF('114成績輸入與落點儀表板'!$C$9="不可採計",S630=0,TRUE)),IF('114成績輸入與落點儀表板'!$C$10="必須採計",T630&gt;0,IF('114成績輸入與落點儀表板'!$C$10="不可採計",T630=0,TRUE)),IF('114成績輸入與落點儀表板'!$C$11="必須採計",U630&gt;0,IF('114成績輸入與落點儀表板'!$C$11="不可採計",U630=0,TRUE)),IF('114成績輸入與落點儀表板'!$C$12="必須採計",V630&gt;0,IF('114成績輸入與落點儀表板'!$C$12="不可採計",V630=0,TRUE)),IF('114成績輸入與落點儀表板'!$C$13="必須採計",W630&gt;0,IF('114成績輸入與落點儀表板'!$C$13="不可採計",W630=0,TRUE)),IF('114成績輸入與落點儀表板'!$C$14="必須採計",X630&gt;0,IF('114成績輸入與落點儀表板'!$C$14="不可採計",X630=0,TRUE)),IF('114成績輸入與落點儀表板'!$C$15="必須採計",Y630&gt;0,IF('114成績輸入與落點儀表板'!$C$15="不可採計",Y630=0,TRUE)),IF('114成績輸入與落點儀表板'!$C$16="必須採計",Z630&gt;0,IF('114成績輸入與落點儀表板'!$C$16="不可採計",Z630=0,TRUE))),"✅ 符合","❌ 不符合")</f>
        <v>❌ 不符合</v>
      </c>
      <c r="L630" s="15">
        <v>0</v>
      </c>
      <c r="M630" s="15">
        <v>1</v>
      </c>
      <c r="N630" s="15">
        <v>0</v>
      </c>
      <c r="O630" s="15">
        <v>0</v>
      </c>
      <c r="P630" s="15">
        <v>0</v>
      </c>
      <c r="Q630" s="15">
        <v>0</v>
      </c>
      <c r="R630" s="15">
        <v>1.25</v>
      </c>
      <c r="S630" s="15">
        <v>1.25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</row>
    <row r="631" spans="1:26" x14ac:dyDescent="0.3">
      <c r="A631" s="2" t="s">
        <v>1617</v>
      </c>
      <c r="B631" s="13" t="s">
        <v>1559</v>
      </c>
      <c r="C631" s="13" t="s">
        <v>66</v>
      </c>
      <c r="D631" s="12" t="s">
        <v>56</v>
      </c>
      <c r="E631" s="13" t="s">
        <v>5140</v>
      </c>
      <c r="F631" s="2">
        <v>4</v>
      </c>
      <c r="G631" s="15">
        <v>169</v>
      </c>
      <c r="H631" s="7">
        <f>L631*'114成績輸入與落點儀表板'!$B$2+M631*'114成績輸入與落點儀表板'!$B$3+N631*'114成績輸入與落點儀表板'!$B$4+O631*'114成績輸入與落點儀表板'!$B$5+P631*'114成績輸入與落點儀表板'!$B$6+Q631*'114成績輸入與落點儀表板'!$B$7+R631*'114成績輸入與落點儀表板'!$B$8+S631*'114成績輸入與落點儀表板'!$B$9+T631*'114成績輸入與落點儀表板'!$B$10+U631*'114成績輸入與落點儀表板'!$B$11+V631*'114成績輸入與落點儀表板'!$B$12+W631*'114成績輸入與落點儀表板'!$B$13+X631*'114成績輸入與落點儀表板'!$B$14+Y631*'114成績輸入與落點儀表板'!$B$15+Z631*'114成績輸入與落點儀表板'!$B$16</f>
        <v>0</v>
      </c>
      <c r="I631" s="8">
        <f t="shared" si="18"/>
        <v>-169</v>
      </c>
      <c r="J631" s="2" t="str">
        <f t="shared" si="19"/>
        <v>FAIL</v>
      </c>
      <c r="K631" s="17" t="str">
        <f>IF(AND(IF('114成績輸入與落點儀表板'!$C$2="必須採計",L631&gt;0,IF('114成績輸入與落點儀表板'!$C$2="不可採計",L631=0,TRUE)),IF('114成績輸入與落點儀表板'!$C$3="必須採計",M631&gt;0,IF('114成績輸入與落點儀表板'!$C$3="不可採計",M631=0,TRUE)),IF('114成績輸入與落點儀表板'!$C$4="必須採計",N631&gt;0,IF('114成績輸入與落點儀表板'!$C$4="不可採計",N631=0,TRUE)),IF('114成績輸入與落點儀表板'!$C$5="必須採計",O631&gt;0,IF('114成績輸入與落點儀表板'!$C$5="不可採計",O631=0,TRUE)),IF('114成績輸入與落點儀表板'!$C$6="必須採計",P631&gt;0,IF('114成績輸入與落點儀表板'!$C$6="不可採計",P631=0,TRUE)),IF('114成績輸入與落點儀表板'!$C$7="必須採計",Q631&gt;0,IF('114成績輸入與落點儀表板'!$C$7="不可採計",Q631=0,TRUE)),IF('114成績輸入與落點儀表板'!$C$8="必須採計",R631&gt;0,IF('114成績輸入與落點儀表板'!$C$8="不可採計",R631=0,TRUE)),IF('114成績輸入與落點儀表板'!$C$9="必須採計",S631&gt;0,IF('114成績輸入與落點儀表板'!$C$9="不可採計",S631=0,TRUE)),IF('114成績輸入與落點儀表板'!$C$10="必須採計",T631&gt;0,IF('114成績輸入與落點儀表板'!$C$10="不可採計",T631=0,TRUE)),IF('114成績輸入與落點儀表板'!$C$11="必須採計",U631&gt;0,IF('114成績輸入與落點儀表板'!$C$11="不可採計",U631=0,TRUE)),IF('114成績輸入與落點儀表板'!$C$12="必須採計",V631&gt;0,IF('114成績輸入與落點儀表板'!$C$12="不可採計",V631=0,TRUE)),IF('114成績輸入與落點儀表板'!$C$13="必須採計",W631&gt;0,IF('114成績輸入與落點儀表板'!$C$13="不可採計",W631=0,TRUE)),IF('114成績輸入與落點儀表板'!$C$14="必須採計",X631&gt;0,IF('114成績輸入與落點儀表板'!$C$14="不可採計",X631=0,TRUE)),IF('114成績輸入與落點儀表板'!$C$15="必須採計",Y631&gt;0,IF('114成績輸入與落點儀表板'!$C$15="不可採計",Y631=0,TRUE)),IF('114成績輸入與落點儀表板'!$C$16="必須採計",Z631&gt;0,IF('114成績輸入與落點儀表板'!$C$16="不可採計",Z631=0,TRUE))),"✅ 符合","❌ 不符合")</f>
        <v>✅ 符合</v>
      </c>
      <c r="L631" s="15">
        <v>2</v>
      </c>
      <c r="M631" s="15">
        <v>0</v>
      </c>
      <c r="N631" s="15">
        <v>0</v>
      </c>
      <c r="O631" s="15">
        <v>0</v>
      </c>
      <c r="P631" s="15">
        <v>0</v>
      </c>
      <c r="Q631" s="15">
        <v>0</v>
      </c>
      <c r="R631" s="15">
        <v>0</v>
      </c>
      <c r="S631" s="15">
        <v>0</v>
      </c>
      <c r="T631" s="15">
        <v>0</v>
      </c>
      <c r="U631" s="15">
        <v>1.5</v>
      </c>
      <c r="V631" s="15">
        <v>0</v>
      </c>
      <c r="W631" s="15">
        <v>0</v>
      </c>
      <c r="X631" s="15">
        <v>2</v>
      </c>
      <c r="Y631" s="15">
        <v>0</v>
      </c>
      <c r="Z631" s="15">
        <v>0</v>
      </c>
    </row>
    <row r="632" spans="1:26" ht="15.75" customHeight="1" x14ac:dyDescent="0.3">
      <c r="A632" s="2" t="s">
        <v>1620</v>
      </c>
      <c r="B632" s="13" t="s">
        <v>1559</v>
      </c>
      <c r="C632" s="13" t="s">
        <v>4281</v>
      </c>
      <c r="D632" s="12" t="s">
        <v>56</v>
      </c>
      <c r="E632" s="13" t="s">
        <v>5141</v>
      </c>
      <c r="F632" s="2">
        <v>0</v>
      </c>
      <c r="G632" s="15"/>
      <c r="H632" s="7">
        <f>L632*'114成績輸入與落點儀表板'!$B$2+M632*'114成績輸入與落點儀表板'!$B$3+N632*'114成績輸入與落點儀表板'!$B$4+O632*'114成績輸入與落點儀表板'!$B$5+P632*'114成績輸入與落點儀表板'!$B$6+Q632*'114成績輸入與落點儀表板'!$B$7+R632*'114成績輸入與落點儀表板'!$B$8+S632*'114成績輸入與落點儀表板'!$B$9+T632*'114成績輸入與落點儀表板'!$B$10+U632*'114成績輸入與落點儀表板'!$B$11+V632*'114成績輸入與落點儀表板'!$B$12+W632*'114成績輸入與落點儀表板'!$B$13+X632*'114成績輸入與落點儀表板'!$B$14+Y632*'114成績輸入與落點儀表板'!$B$15+Z632*'114成績輸入與落點儀表板'!$B$16</f>
        <v>0</v>
      </c>
      <c r="I632" s="8" t="str">
        <f t="shared" si="18"/>
        <v/>
      </c>
      <c r="J632" s="2" t="str">
        <f t="shared" si="19"/>
        <v>無錄取資料</v>
      </c>
      <c r="K632" s="17" t="str">
        <f>IF(AND(IF('114成績輸入與落點儀表板'!$C$2="必須採計",L632&gt;0,IF('114成績輸入與落點儀表板'!$C$2="不可採計",L632=0,TRUE)),IF('114成績輸入與落點儀表板'!$C$3="必須採計",M632&gt;0,IF('114成績輸入與落點儀表板'!$C$3="不可採計",M632=0,TRUE)),IF('114成績輸入與落點儀表板'!$C$4="必須採計",N632&gt;0,IF('114成績輸入與落點儀表板'!$C$4="不可採計",N632=0,TRUE)),IF('114成績輸入與落點儀表板'!$C$5="必須採計",O632&gt;0,IF('114成績輸入與落點儀表板'!$C$5="不可採計",O632=0,TRUE)),IF('114成績輸入與落點儀表板'!$C$6="必須採計",P632&gt;0,IF('114成績輸入與落點儀表板'!$C$6="不可採計",P632=0,TRUE)),IF('114成績輸入與落點儀表板'!$C$7="必須採計",Q632&gt;0,IF('114成績輸入與落點儀表板'!$C$7="不可採計",Q632=0,TRUE)),IF('114成績輸入與落點儀表板'!$C$8="必須採計",R632&gt;0,IF('114成績輸入與落點儀表板'!$C$8="不可採計",R632=0,TRUE)),IF('114成績輸入與落點儀表板'!$C$9="必須採計",S632&gt;0,IF('114成績輸入與落點儀表板'!$C$9="不可採計",S632=0,TRUE)),IF('114成績輸入與落點儀表板'!$C$10="必須採計",T632&gt;0,IF('114成績輸入與落點儀表板'!$C$10="不可採計",T632=0,TRUE)),IF('114成績輸入與落點儀表板'!$C$11="必須採計",U632&gt;0,IF('114成績輸入與落點儀表板'!$C$11="不可採計",U632=0,TRUE)),IF('114成績輸入與落點儀表板'!$C$12="必須採計",V632&gt;0,IF('114成績輸入與落點儀表板'!$C$12="不可採計",V632=0,TRUE)),IF('114成績輸入與落點儀表板'!$C$13="必須採計",W632&gt;0,IF('114成績輸入與落點儀表板'!$C$13="不可採計",W632=0,TRUE)),IF('114成績輸入與落點儀表板'!$C$14="必須採計",X632&gt;0,IF('114成績輸入與落點儀表板'!$C$14="不可採計",X632=0,TRUE)),IF('114成績輸入與落點儀表板'!$C$15="必須採計",Y632&gt;0,IF('114成績輸入與落點儀表板'!$C$15="不可採計",Y632=0,TRUE)),IF('114成績輸入與落點儀表板'!$C$16="必須採計",Z632&gt;0,IF('114成績輸入與落點儀表板'!$C$16="不可採計",Z632=0,TRUE))),"✅ 符合","❌ 不符合")</f>
        <v>✅ 符合</v>
      </c>
      <c r="L632" s="15">
        <v>2</v>
      </c>
      <c r="M632" s="15">
        <v>1.25</v>
      </c>
      <c r="N632" s="15">
        <v>0</v>
      </c>
      <c r="O632" s="15">
        <v>0</v>
      </c>
      <c r="P632" s="15">
        <v>0</v>
      </c>
      <c r="Q632" s="15">
        <v>0</v>
      </c>
      <c r="R632" s="15">
        <v>0</v>
      </c>
      <c r="S632" s="15">
        <v>0</v>
      </c>
      <c r="T632" s="15">
        <v>0</v>
      </c>
      <c r="U632" s="15">
        <v>1.5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</row>
    <row r="633" spans="1:26" x14ac:dyDescent="0.3">
      <c r="A633" s="2" t="s">
        <v>1623</v>
      </c>
      <c r="B633" s="13" t="s">
        <v>1559</v>
      </c>
      <c r="C633" s="13" t="s">
        <v>4282</v>
      </c>
      <c r="D633" s="12" t="s">
        <v>56</v>
      </c>
      <c r="E633" s="13" t="s">
        <v>5141</v>
      </c>
      <c r="F633" s="2">
        <v>1</v>
      </c>
      <c r="G633" s="15">
        <v>145.25</v>
      </c>
      <c r="H633" s="7">
        <f>L633*'114成績輸入與落點儀表板'!$B$2+M633*'114成績輸入與落點儀表板'!$B$3+N633*'114成績輸入與落點儀表板'!$B$4+O633*'114成績輸入與落點儀表板'!$B$5+P633*'114成績輸入與落點儀表板'!$B$6+Q633*'114成績輸入與落點儀表板'!$B$7+R633*'114成績輸入與落點儀表板'!$B$8+S633*'114成績輸入與落點儀表板'!$B$9+T633*'114成績輸入與落點儀表板'!$B$10+U633*'114成績輸入與落點儀表板'!$B$11+V633*'114成績輸入與落點儀表板'!$B$12+W633*'114成績輸入與落點儀表板'!$B$13+X633*'114成績輸入與落點儀表板'!$B$14+Y633*'114成績輸入與落點儀表板'!$B$15+Z633*'114成績輸入與落點儀表板'!$B$16</f>
        <v>0</v>
      </c>
      <c r="I633" s="8">
        <f t="shared" si="18"/>
        <v>-145.25</v>
      </c>
      <c r="J633" s="2" t="str">
        <f t="shared" si="19"/>
        <v>FAIL</v>
      </c>
      <c r="K633" s="17" t="str">
        <f>IF(AND(IF('114成績輸入與落點儀表板'!$C$2="必須採計",L633&gt;0,IF('114成績輸入與落點儀表板'!$C$2="不可採計",L633=0,TRUE)),IF('114成績輸入與落點儀表板'!$C$3="必須採計",M633&gt;0,IF('114成績輸入與落點儀表板'!$C$3="不可採計",M633=0,TRUE)),IF('114成績輸入與落點儀表板'!$C$4="必須採計",N633&gt;0,IF('114成績輸入與落點儀表板'!$C$4="不可採計",N633=0,TRUE)),IF('114成績輸入與落點儀表板'!$C$5="必須採計",O633&gt;0,IF('114成績輸入與落點儀表板'!$C$5="不可採計",O633=0,TRUE)),IF('114成績輸入與落點儀表板'!$C$6="必須採計",P633&gt;0,IF('114成績輸入與落點儀表板'!$C$6="不可採計",P633=0,TRUE)),IF('114成績輸入與落點儀表板'!$C$7="必須採計",Q633&gt;0,IF('114成績輸入與落點儀表板'!$C$7="不可採計",Q633=0,TRUE)),IF('114成績輸入與落點儀表板'!$C$8="必須採計",R633&gt;0,IF('114成績輸入與落點儀表板'!$C$8="不可採計",R633=0,TRUE)),IF('114成績輸入與落點儀表板'!$C$9="必須採計",S633&gt;0,IF('114成績輸入與落點儀表板'!$C$9="不可採計",S633=0,TRUE)),IF('114成績輸入與落點儀表板'!$C$10="必須採計",T633&gt;0,IF('114成績輸入與落點儀表板'!$C$10="不可採計",T633=0,TRUE)),IF('114成績輸入與落點儀表板'!$C$11="必須採計",U633&gt;0,IF('114成績輸入與落點儀表板'!$C$11="不可採計",U633=0,TRUE)),IF('114成績輸入與落點儀表板'!$C$12="必須採計",V633&gt;0,IF('114成績輸入與落點儀表板'!$C$12="不可採計",V633=0,TRUE)),IF('114成績輸入與落點儀表板'!$C$13="必須採計",W633&gt;0,IF('114成績輸入與落點儀表板'!$C$13="不可採計",W633=0,TRUE)),IF('114成績輸入與落點儀表板'!$C$14="必須採計",X633&gt;0,IF('114成績輸入與落點儀表板'!$C$14="不可採計",X633=0,TRUE)),IF('114成績輸入與落點儀表板'!$C$15="必須採計",Y633&gt;0,IF('114成績輸入與落點儀表板'!$C$15="不可採計",Y633=0,TRUE)),IF('114成績輸入與落點儀表板'!$C$16="必須採計",Z633&gt;0,IF('114成績輸入與落點儀表板'!$C$16="不可採計",Z633=0,TRUE))),"✅ 符合","❌ 不符合")</f>
        <v>✅ 符合</v>
      </c>
      <c r="L633" s="15">
        <v>2</v>
      </c>
      <c r="M633" s="15">
        <v>1.25</v>
      </c>
      <c r="N633" s="15">
        <v>0</v>
      </c>
      <c r="O633" s="15">
        <v>0</v>
      </c>
      <c r="P633" s="15">
        <v>0</v>
      </c>
      <c r="Q633" s="15">
        <v>0</v>
      </c>
      <c r="R633" s="15">
        <v>0</v>
      </c>
      <c r="S633" s="15">
        <v>0</v>
      </c>
      <c r="T633" s="15">
        <v>0</v>
      </c>
      <c r="U633" s="15">
        <v>1.5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</row>
    <row r="634" spans="1:26" ht="15.75" customHeight="1" x14ac:dyDescent="0.3">
      <c r="A634" s="2" t="s">
        <v>1626</v>
      </c>
      <c r="B634" s="13" t="s">
        <v>1559</v>
      </c>
      <c r="C634" s="13" t="s">
        <v>1564</v>
      </c>
      <c r="D634" s="12" t="s">
        <v>227</v>
      </c>
      <c r="E634" s="13" t="s">
        <v>5142</v>
      </c>
      <c r="F634" s="2">
        <v>1</v>
      </c>
      <c r="G634" s="15">
        <v>167</v>
      </c>
      <c r="H634" s="7">
        <f>L634*'114成績輸入與落點儀表板'!$B$2+M634*'114成績輸入與落點儀表板'!$B$3+N634*'114成績輸入與落點儀表板'!$B$4+O634*'114成績輸入與落點儀表板'!$B$5+P634*'114成績輸入與落點儀表板'!$B$6+Q634*'114成績輸入與落點儀表板'!$B$7+R634*'114成績輸入與落點儀表板'!$B$8+S634*'114成績輸入與落點儀表板'!$B$9+T634*'114成績輸入與落點儀表板'!$B$10+U634*'114成績輸入與落點儀表板'!$B$11+V634*'114成績輸入與落點儀表板'!$B$12+W634*'114成績輸入與落點儀表板'!$B$13+X634*'114成績輸入與落點儀表板'!$B$14+Y634*'114成績輸入與落點儀表板'!$B$15+Z634*'114成績輸入與落點儀表板'!$B$16</f>
        <v>0</v>
      </c>
      <c r="I634" s="8">
        <f t="shared" si="18"/>
        <v>-167</v>
      </c>
      <c r="J634" s="2" t="str">
        <f t="shared" si="19"/>
        <v>FAIL</v>
      </c>
      <c r="K634" s="17" t="str">
        <f>IF(AND(IF('114成績輸入與落點儀表板'!$C$2="必須採計",L634&gt;0,IF('114成績輸入與落點儀表板'!$C$2="不可採計",L634=0,TRUE)),IF('114成績輸入與落點儀表板'!$C$3="必須採計",M634&gt;0,IF('114成績輸入與落點儀表板'!$C$3="不可採計",M634=0,TRUE)),IF('114成績輸入與落點儀表板'!$C$4="必須採計",N634&gt;0,IF('114成績輸入與落點儀表板'!$C$4="不可採計",N634=0,TRUE)),IF('114成績輸入與落點儀表板'!$C$5="必須採計",O634&gt;0,IF('114成績輸入與落點儀表板'!$C$5="不可採計",O634=0,TRUE)),IF('114成績輸入與落點儀表板'!$C$6="必須採計",P634&gt;0,IF('114成績輸入與落點儀表板'!$C$6="不可採計",P634=0,TRUE)),IF('114成績輸入與落點儀表板'!$C$7="必須採計",Q634&gt;0,IF('114成績輸入與落點儀表板'!$C$7="不可採計",Q634=0,TRUE)),IF('114成績輸入與落點儀表板'!$C$8="必須採計",R634&gt;0,IF('114成績輸入與落點儀表板'!$C$8="不可採計",R634=0,TRUE)),IF('114成績輸入與落點儀表板'!$C$9="必須採計",S634&gt;0,IF('114成績輸入與落點儀表板'!$C$9="不可採計",S634=0,TRUE)),IF('114成績輸入與落點儀表板'!$C$10="必須採計",T634&gt;0,IF('114成績輸入與落點儀表板'!$C$10="不可採計",T634=0,TRUE)),IF('114成績輸入與落點儀表板'!$C$11="必須採計",U634&gt;0,IF('114成績輸入與落點儀表板'!$C$11="不可採計",U634=0,TRUE)),IF('114成績輸入與落點儀表板'!$C$12="必須採計",V634&gt;0,IF('114成績輸入與落點儀表板'!$C$12="不可採計",V634=0,TRUE)),IF('114成績輸入與落點儀表板'!$C$13="必須採計",W634&gt;0,IF('114成績輸入與落點儀表板'!$C$13="不可採計",W634=0,TRUE)),IF('114成績輸入與落點儀表板'!$C$14="必須採計",X634&gt;0,IF('114成績輸入與落點儀表板'!$C$14="不可採計",X634=0,TRUE)),IF('114成績輸入與落點儀表板'!$C$15="必須採計",Y634&gt;0,IF('114成績輸入與落點儀表板'!$C$15="不可採計",Y634=0,TRUE)),IF('114成績輸入與落點儀表板'!$C$16="必須採計",Z634&gt;0,IF('114成績輸入與落點儀表板'!$C$16="不可採計",Z634=0,TRUE))),"✅ 符合","❌ 不符合")</f>
        <v>✅ 符合</v>
      </c>
      <c r="L634" s="15">
        <v>2</v>
      </c>
      <c r="M634" s="15">
        <v>1.5</v>
      </c>
      <c r="N634" s="15">
        <v>0</v>
      </c>
      <c r="O634" s="15">
        <v>0</v>
      </c>
      <c r="P634" s="15">
        <v>0</v>
      </c>
      <c r="Q634" s="15">
        <v>0</v>
      </c>
      <c r="R634" s="15">
        <v>0</v>
      </c>
      <c r="S634" s="15">
        <v>0</v>
      </c>
      <c r="T634" s="15">
        <v>0</v>
      </c>
      <c r="U634" s="15">
        <v>2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</row>
    <row r="635" spans="1:26" x14ac:dyDescent="0.3">
      <c r="A635" s="2" t="s">
        <v>1629</v>
      </c>
      <c r="B635" s="13" t="s">
        <v>1559</v>
      </c>
      <c r="C635" s="13" t="s">
        <v>76</v>
      </c>
      <c r="D635" s="12" t="s">
        <v>60</v>
      </c>
      <c r="E635" s="13" t="s">
        <v>5143</v>
      </c>
      <c r="F635" s="2">
        <v>9</v>
      </c>
      <c r="G635" s="15">
        <v>129.5</v>
      </c>
      <c r="H635" s="7">
        <f>L635*'114成績輸入與落點儀表板'!$B$2+M635*'114成績輸入與落點儀表板'!$B$3+N635*'114成績輸入與落點儀表板'!$B$4+O635*'114成績輸入與落點儀表板'!$B$5+P635*'114成績輸入與落點儀表板'!$B$6+Q635*'114成績輸入與落點儀表板'!$B$7+R635*'114成績輸入與落點儀表板'!$B$8+S635*'114成績輸入與落點儀表板'!$B$9+T635*'114成績輸入與落點儀表板'!$B$10+U635*'114成績輸入與落點儀表板'!$B$11+V635*'114成績輸入與落點儀表板'!$B$12+W635*'114成績輸入與落點儀表板'!$B$13+X635*'114成績輸入與落點儀表板'!$B$14+Y635*'114成績輸入與落點儀表板'!$B$15+Z635*'114成績輸入與落點儀表板'!$B$16</f>
        <v>0</v>
      </c>
      <c r="I635" s="8">
        <f t="shared" si="18"/>
        <v>-129.5</v>
      </c>
      <c r="J635" s="2" t="str">
        <f t="shared" si="19"/>
        <v>FAIL</v>
      </c>
      <c r="K635" s="17" t="str">
        <f>IF(AND(IF('114成績輸入與落點儀表板'!$C$2="必須採計",L635&gt;0,IF('114成績輸入與落點儀表板'!$C$2="不可採計",L635=0,TRUE)),IF('114成績輸入與落點儀表板'!$C$3="必須採計",M635&gt;0,IF('114成績輸入與落點儀表板'!$C$3="不可採計",M635=0,TRUE)),IF('114成績輸入與落點儀表板'!$C$4="必須採計",N635&gt;0,IF('114成績輸入與落點儀表板'!$C$4="不可採計",N635=0,TRUE)),IF('114成績輸入與落點儀表板'!$C$5="必須採計",O635&gt;0,IF('114成績輸入與落點儀表板'!$C$5="不可採計",O635=0,TRUE)),IF('114成績輸入與落點儀表板'!$C$6="必須採計",P635&gt;0,IF('114成績輸入與落點儀表板'!$C$6="不可採計",P635=0,TRUE)),IF('114成績輸入與落點儀表板'!$C$7="必須採計",Q635&gt;0,IF('114成績輸入與落點儀表板'!$C$7="不可採計",Q635=0,TRUE)),IF('114成績輸入與落點儀表板'!$C$8="必須採計",R635&gt;0,IF('114成績輸入與落點儀表板'!$C$8="不可採計",R635=0,TRUE)),IF('114成績輸入與落點儀表板'!$C$9="必須採計",S635&gt;0,IF('114成績輸入與落點儀表板'!$C$9="不可採計",S635=0,TRUE)),IF('114成績輸入與落點儀表板'!$C$10="必須採計",T635&gt;0,IF('114成績輸入與落點儀表板'!$C$10="不可採計",T635=0,TRUE)),IF('114成績輸入與落點儀表板'!$C$11="必須採計",U635&gt;0,IF('114成績輸入與落點儀表板'!$C$11="不可採計",U635=0,TRUE)),IF('114成績輸入與落點儀表板'!$C$12="必須採計",V635&gt;0,IF('114成績輸入與落點儀表板'!$C$12="不可採計",V635=0,TRUE)),IF('114成績輸入與落點儀表板'!$C$13="必須採計",W635&gt;0,IF('114成績輸入與落點儀表板'!$C$13="不可採計",W635=0,TRUE)),IF('114成績輸入與落點儀表板'!$C$14="必須採計",X635&gt;0,IF('114成績輸入與落點儀表板'!$C$14="不可採計",X635=0,TRUE)),IF('114成績輸入與落點儀表板'!$C$15="必須採計",Y635&gt;0,IF('114成績輸入與落點儀表板'!$C$15="不可採計",Y635=0,TRUE)),IF('114成績輸入與落點儀表板'!$C$16="必須採計",Z635&gt;0,IF('114成績輸入與落點儀表板'!$C$16="不可採計",Z635=0,TRUE))),"✅ 符合","❌ 不符合")</f>
        <v>✅ 符合</v>
      </c>
      <c r="L635" s="15">
        <v>2</v>
      </c>
      <c r="M635" s="15">
        <v>1.5</v>
      </c>
      <c r="N635" s="15">
        <v>0</v>
      </c>
      <c r="O635" s="15">
        <v>0</v>
      </c>
      <c r="P635" s="15">
        <v>0</v>
      </c>
      <c r="Q635" s="15">
        <v>0</v>
      </c>
      <c r="R635" s="15">
        <v>0</v>
      </c>
      <c r="S635" s="15">
        <v>0</v>
      </c>
      <c r="T635" s="15">
        <v>0</v>
      </c>
      <c r="U635" s="15">
        <v>2</v>
      </c>
      <c r="V635" s="15">
        <v>1</v>
      </c>
      <c r="W635" s="15">
        <v>0</v>
      </c>
      <c r="X635" s="15">
        <v>0</v>
      </c>
      <c r="Y635" s="15">
        <v>0</v>
      </c>
      <c r="Z635" s="15">
        <v>0</v>
      </c>
    </row>
    <row r="636" spans="1:26" ht="15.75" customHeight="1" x14ac:dyDescent="0.3">
      <c r="A636" s="2" t="s">
        <v>1632</v>
      </c>
      <c r="B636" s="13" t="s">
        <v>1559</v>
      </c>
      <c r="C636" s="13" t="s">
        <v>733</v>
      </c>
      <c r="D636" s="12" t="s">
        <v>227</v>
      </c>
      <c r="E636" s="13" t="s">
        <v>3357</v>
      </c>
      <c r="F636" s="2">
        <v>23</v>
      </c>
      <c r="G636" s="15">
        <v>116</v>
      </c>
      <c r="H636" s="7">
        <f>L636*'114成績輸入與落點儀表板'!$B$2+M636*'114成績輸入與落點儀表板'!$B$3+N636*'114成績輸入與落點儀表板'!$B$4+O636*'114成績輸入與落點儀表板'!$B$5+P636*'114成績輸入與落點儀表板'!$B$6+Q636*'114成績輸入與落點儀表板'!$B$7+R636*'114成績輸入與落點儀表板'!$B$8+S636*'114成績輸入與落點儀表板'!$B$9+T636*'114成績輸入與落點儀表板'!$B$10+U636*'114成績輸入與落點儀表板'!$B$11+V636*'114成績輸入與落點儀表板'!$B$12+W636*'114成績輸入與落點儀表板'!$B$13+X636*'114成績輸入與落點儀表板'!$B$14+Y636*'114成績輸入與落點儀表板'!$B$15+Z636*'114成績輸入與落點儀表板'!$B$16</f>
        <v>0</v>
      </c>
      <c r="I636" s="8">
        <f t="shared" si="18"/>
        <v>-116</v>
      </c>
      <c r="J636" s="2" t="str">
        <f t="shared" si="19"/>
        <v>FAIL</v>
      </c>
      <c r="K636" s="17" t="str">
        <f>IF(AND(IF('114成績輸入與落點儀表板'!$C$2="必須採計",L636&gt;0,IF('114成績輸入與落點儀表板'!$C$2="不可採計",L636=0,TRUE)),IF('114成績輸入與落點儀表板'!$C$3="必須採計",M636&gt;0,IF('114成績輸入與落點儀表板'!$C$3="不可採計",M636=0,TRUE)),IF('114成績輸入與落點儀表板'!$C$4="必須採計",N636&gt;0,IF('114成績輸入與落點儀表板'!$C$4="不可採計",N636=0,TRUE)),IF('114成績輸入與落點儀表板'!$C$5="必須採計",O636&gt;0,IF('114成績輸入與落點儀表板'!$C$5="不可採計",O636=0,TRUE)),IF('114成績輸入與落點儀表板'!$C$6="必須採計",P636&gt;0,IF('114成績輸入與落點儀表板'!$C$6="不可採計",P636=0,TRUE)),IF('114成績輸入與落點儀表板'!$C$7="必須採計",Q636&gt;0,IF('114成績輸入與落點儀表板'!$C$7="不可採計",Q636=0,TRUE)),IF('114成績輸入與落點儀表板'!$C$8="必須採計",R636&gt;0,IF('114成績輸入與落點儀表板'!$C$8="不可採計",R636=0,TRUE)),IF('114成績輸入與落點儀表板'!$C$9="必須採計",S636&gt;0,IF('114成績輸入與落點儀表板'!$C$9="不可採計",S636=0,TRUE)),IF('114成績輸入與落點儀表板'!$C$10="必須採計",T636&gt;0,IF('114成績輸入與落點儀表板'!$C$10="不可採計",T636=0,TRUE)),IF('114成績輸入與落點儀表板'!$C$11="必須採計",U636&gt;0,IF('114成績輸入與落點儀表板'!$C$11="不可採計",U636=0,TRUE)),IF('114成績輸入與落點儀表板'!$C$12="必須採計",V636&gt;0,IF('114成績輸入與落點儀表板'!$C$12="不可採計",V636=0,TRUE)),IF('114成績輸入與落點儀表板'!$C$13="必須採計",W636&gt;0,IF('114成績輸入與落點儀表板'!$C$13="不可採計",W636=0,TRUE)),IF('114成績輸入與落點儀表板'!$C$14="必須採計",X636&gt;0,IF('114成績輸入與落點儀表板'!$C$14="不可採計",X636=0,TRUE)),IF('114成績輸入與落點儀表板'!$C$15="必須採計",Y636&gt;0,IF('114成績輸入與落點儀表板'!$C$15="不可採計",Y636=0,TRUE)),IF('114成績輸入與落點儀表板'!$C$16="必須採計",Z636&gt;0,IF('114成績輸入與落點儀表板'!$C$16="不可採計",Z636=0,TRUE))),"✅ 符合","❌ 不符合")</f>
        <v>✅ 符合</v>
      </c>
      <c r="L636" s="15">
        <v>2</v>
      </c>
      <c r="M636" s="15">
        <v>2</v>
      </c>
      <c r="N636" s="15">
        <v>0</v>
      </c>
      <c r="O636" s="15">
        <v>0</v>
      </c>
      <c r="P636" s="15">
        <v>0</v>
      </c>
      <c r="Q636" s="15">
        <v>0</v>
      </c>
      <c r="R636" s="15">
        <v>0</v>
      </c>
      <c r="S636" s="15">
        <v>0</v>
      </c>
      <c r="T636" s="15">
        <v>0</v>
      </c>
      <c r="U636" s="15">
        <v>1</v>
      </c>
      <c r="V636" s="15">
        <v>1</v>
      </c>
      <c r="W636" s="15">
        <v>0</v>
      </c>
      <c r="X636" s="15">
        <v>0</v>
      </c>
      <c r="Y636" s="15">
        <v>0</v>
      </c>
      <c r="Z636" s="15">
        <v>0</v>
      </c>
    </row>
    <row r="637" spans="1:26" x14ac:dyDescent="0.3">
      <c r="A637" s="2" t="s">
        <v>1635</v>
      </c>
      <c r="B637" s="13" t="s">
        <v>1559</v>
      </c>
      <c r="C637" s="13" t="s">
        <v>4224</v>
      </c>
      <c r="D637" s="12" t="s">
        <v>227</v>
      </c>
      <c r="E637" s="13" t="s">
        <v>2556</v>
      </c>
      <c r="F637" s="2">
        <v>1</v>
      </c>
      <c r="G637" s="15">
        <v>151</v>
      </c>
      <c r="H637" s="7">
        <f>L637*'114成績輸入與落點儀表板'!$B$2+M637*'114成績輸入與落點儀表板'!$B$3+N637*'114成績輸入與落點儀表板'!$B$4+O637*'114成績輸入與落點儀表板'!$B$5+P637*'114成績輸入與落點儀表板'!$B$6+Q637*'114成績輸入與落點儀表板'!$B$7+R637*'114成績輸入與落點儀表板'!$B$8+S637*'114成績輸入與落點儀表板'!$B$9+T637*'114成績輸入與落點儀表板'!$B$10+U637*'114成績輸入與落點儀表板'!$B$11+V637*'114成績輸入與落點儀表板'!$B$12+W637*'114成績輸入與落點儀表板'!$B$13+X637*'114成績輸入與落點儀表板'!$B$14+Y637*'114成績輸入與落點儀表板'!$B$15+Z637*'114成績輸入與落點儀表板'!$B$16</f>
        <v>0</v>
      </c>
      <c r="I637" s="8">
        <f t="shared" si="18"/>
        <v>-151</v>
      </c>
      <c r="J637" s="2" t="str">
        <f t="shared" si="19"/>
        <v>FAIL</v>
      </c>
      <c r="K637" s="17" t="str">
        <f>IF(AND(IF('114成績輸入與落點儀表板'!$C$2="必須採計",L637&gt;0,IF('114成績輸入與落點儀表板'!$C$2="不可採計",L637=0,TRUE)),IF('114成績輸入與落點儀表板'!$C$3="必須採計",M637&gt;0,IF('114成績輸入與落點儀表板'!$C$3="不可採計",M637=0,TRUE)),IF('114成績輸入與落點儀表板'!$C$4="必須採計",N637&gt;0,IF('114成績輸入與落點儀表板'!$C$4="不可採計",N637=0,TRUE)),IF('114成績輸入與落點儀表板'!$C$5="必須採計",O637&gt;0,IF('114成績輸入與落點儀表板'!$C$5="不可採計",O637=0,TRUE)),IF('114成績輸入與落點儀表板'!$C$6="必須採計",P637&gt;0,IF('114成績輸入與落點儀表板'!$C$6="不可採計",P637=0,TRUE)),IF('114成績輸入與落點儀表板'!$C$7="必須採計",Q637&gt;0,IF('114成績輸入與落點儀表板'!$C$7="不可採計",Q637=0,TRUE)),IF('114成績輸入與落點儀表板'!$C$8="必須採計",R637&gt;0,IF('114成績輸入與落點儀表板'!$C$8="不可採計",R637=0,TRUE)),IF('114成績輸入與落點儀表板'!$C$9="必須採計",S637&gt;0,IF('114成績輸入與落點儀表板'!$C$9="不可採計",S637=0,TRUE)),IF('114成績輸入與落點儀表板'!$C$10="必須採計",T637&gt;0,IF('114成績輸入與落點儀表板'!$C$10="不可採計",T637=0,TRUE)),IF('114成績輸入與落點儀表板'!$C$11="必須採計",U637&gt;0,IF('114成績輸入與落點儀表板'!$C$11="不可採計",U637=0,TRUE)),IF('114成績輸入與落點儀表板'!$C$12="必須採計",V637&gt;0,IF('114成績輸入與落點儀表板'!$C$12="不可採計",V637=0,TRUE)),IF('114成績輸入與落點儀表板'!$C$13="必須採計",W637&gt;0,IF('114成績輸入與落點儀表板'!$C$13="不可採計",W637=0,TRUE)),IF('114成績輸入與落點儀表板'!$C$14="必須採計",X637&gt;0,IF('114成績輸入與落點儀表板'!$C$14="不可採計",X637=0,TRUE)),IF('114成績輸入與落點儀表板'!$C$15="必須採計",Y637&gt;0,IF('114成績輸入與落點儀表板'!$C$15="不可採計",Y637=0,TRUE)),IF('114成績輸入與落點儀表板'!$C$16="必須採計",Z637&gt;0,IF('114成績輸入與落點儀表板'!$C$16="不可採計",Z637=0,TRUE))),"✅ 符合","❌ 不符合")</f>
        <v>✅ 符合</v>
      </c>
      <c r="L637" s="15">
        <v>2</v>
      </c>
      <c r="M637" s="15">
        <v>2</v>
      </c>
      <c r="N637" s="15">
        <v>0</v>
      </c>
      <c r="O637" s="15">
        <v>0</v>
      </c>
      <c r="P637" s="15">
        <v>0</v>
      </c>
      <c r="Q637" s="15">
        <v>0</v>
      </c>
      <c r="R637" s="15">
        <v>0</v>
      </c>
      <c r="S637" s="15">
        <v>0</v>
      </c>
      <c r="T637" s="15">
        <v>0</v>
      </c>
      <c r="U637" s="15">
        <v>1</v>
      </c>
      <c r="V637" s="15">
        <v>1</v>
      </c>
      <c r="W637" s="15">
        <v>0</v>
      </c>
      <c r="X637" s="15">
        <v>0</v>
      </c>
      <c r="Y637" s="15">
        <v>0</v>
      </c>
      <c r="Z637" s="15">
        <v>0</v>
      </c>
    </row>
    <row r="638" spans="1:26" ht="15.75" customHeight="1" x14ac:dyDescent="0.3">
      <c r="A638" s="2" t="s">
        <v>1638</v>
      </c>
      <c r="B638" s="13" t="s">
        <v>1559</v>
      </c>
      <c r="C638" s="13" t="s">
        <v>724</v>
      </c>
      <c r="D638" s="12" t="s">
        <v>227</v>
      </c>
      <c r="E638" s="13" t="s">
        <v>5144</v>
      </c>
      <c r="F638" s="2">
        <v>1</v>
      </c>
      <c r="G638" s="15">
        <v>85.75</v>
      </c>
      <c r="H638" s="7">
        <f>L638*'114成績輸入與落點儀表板'!$B$2+M638*'114成績輸入與落點儀表板'!$B$3+N638*'114成績輸入與落點儀表板'!$B$4+O638*'114成績輸入與落點儀表板'!$B$5+P638*'114成績輸入與落點儀表板'!$B$6+Q638*'114成績輸入與落點儀表板'!$B$7+R638*'114成績輸入與落點儀表板'!$B$8+S638*'114成績輸入與落點儀表板'!$B$9+T638*'114成績輸入與落點儀表板'!$B$10+U638*'114成績輸入與落點儀表板'!$B$11+V638*'114成績輸入與落點儀表板'!$B$12+W638*'114成績輸入與落點儀表板'!$B$13+X638*'114成績輸入與落點儀表板'!$B$14+Y638*'114成績輸入與落點儀表板'!$B$15+Z638*'114成績輸入與落點儀表板'!$B$16</f>
        <v>0</v>
      </c>
      <c r="I638" s="8">
        <f t="shared" si="18"/>
        <v>-85.75</v>
      </c>
      <c r="J638" s="2" t="str">
        <f t="shared" si="19"/>
        <v>FAIL</v>
      </c>
      <c r="K638" s="17" t="str">
        <f>IF(AND(IF('114成績輸入與落點儀表板'!$C$2="必須採計",L638&gt;0,IF('114成績輸入與落點儀表板'!$C$2="不可採計",L638=0,TRUE)),IF('114成績輸入與落點儀表板'!$C$3="必須採計",M638&gt;0,IF('114成績輸入與落點儀表板'!$C$3="不可採計",M638=0,TRUE)),IF('114成績輸入與落點儀表板'!$C$4="必須採計",N638&gt;0,IF('114成績輸入與落點儀表板'!$C$4="不可採計",N638=0,TRUE)),IF('114成績輸入與落點儀表板'!$C$5="必須採計",O638&gt;0,IF('114成績輸入與落點儀表板'!$C$5="不可採計",O638=0,TRUE)),IF('114成績輸入與落點儀表板'!$C$6="必須採計",P638&gt;0,IF('114成績輸入與落點儀表板'!$C$6="不可採計",P638=0,TRUE)),IF('114成績輸入與落點儀表板'!$C$7="必須採計",Q638&gt;0,IF('114成績輸入與落點儀表板'!$C$7="不可採計",Q638=0,TRUE)),IF('114成績輸入與落點儀表板'!$C$8="必須採計",R638&gt;0,IF('114成績輸入與落點儀表板'!$C$8="不可採計",R638=0,TRUE)),IF('114成績輸入與落點儀表板'!$C$9="必須採計",S638&gt;0,IF('114成績輸入與落點儀表板'!$C$9="不可採計",S638=0,TRUE)),IF('114成績輸入與落點儀表板'!$C$10="必須採計",T638&gt;0,IF('114成績輸入與落點儀表板'!$C$10="不可採計",T638=0,TRUE)),IF('114成績輸入與落點儀表板'!$C$11="必須採計",U638&gt;0,IF('114成績輸入與落點儀表板'!$C$11="不可採計",U638=0,TRUE)),IF('114成績輸入與落點儀表板'!$C$12="必須採計",V638&gt;0,IF('114成績輸入與落點儀表板'!$C$12="不可採計",V638=0,TRUE)),IF('114成績輸入與落點儀表板'!$C$13="必須採計",W638&gt;0,IF('114成績輸入與落點儀表板'!$C$13="不可採計",W638=0,TRUE)),IF('114成績輸入與落點儀表板'!$C$14="必須採計",X638&gt;0,IF('114成績輸入與落點儀表板'!$C$14="不可採計",X638=0,TRUE)),IF('114成績輸入與落點儀表板'!$C$15="必須採計",Y638&gt;0,IF('114成績輸入與落點儀表板'!$C$15="不可採計",Y638=0,TRUE)),IF('114成績輸入與落點儀表板'!$C$16="必須採計",Z638&gt;0,IF('114成績輸入與落點儀表板'!$C$16="不可採計",Z638=0,TRUE))),"✅ 符合","❌ 不符合")</f>
        <v>✅ 符合</v>
      </c>
      <c r="L638" s="15">
        <v>1</v>
      </c>
      <c r="M638" s="15">
        <v>2</v>
      </c>
      <c r="N638" s="15">
        <v>0</v>
      </c>
      <c r="O638" s="15">
        <v>0</v>
      </c>
      <c r="P638" s="15">
        <v>0</v>
      </c>
      <c r="Q638" s="15">
        <v>0</v>
      </c>
      <c r="R638" s="15">
        <v>0</v>
      </c>
      <c r="S638" s="15">
        <v>0</v>
      </c>
      <c r="T638" s="15">
        <v>0</v>
      </c>
      <c r="U638" s="15">
        <v>1.25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</row>
    <row r="639" spans="1:26" x14ac:dyDescent="0.3">
      <c r="A639" s="2" t="s">
        <v>1641</v>
      </c>
      <c r="B639" s="13" t="s">
        <v>1559</v>
      </c>
      <c r="C639" s="13" t="s">
        <v>1502</v>
      </c>
      <c r="D639" s="12" t="s">
        <v>227</v>
      </c>
      <c r="E639" s="13" t="s">
        <v>4284</v>
      </c>
      <c r="F639" s="2">
        <v>4</v>
      </c>
      <c r="G639" s="15">
        <v>139</v>
      </c>
      <c r="H639" s="7">
        <f>L639*'114成績輸入與落點儀表板'!$B$2+M639*'114成績輸入與落點儀表板'!$B$3+N639*'114成績輸入與落點儀表板'!$B$4+O639*'114成績輸入與落點儀表板'!$B$5+P639*'114成績輸入與落點儀表板'!$B$6+Q639*'114成績輸入與落點儀表板'!$B$7+R639*'114成績輸入與落點儀表板'!$B$8+S639*'114成績輸入與落點儀表板'!$B$9+T639*'114成績輸入與落點儀表板'!$B$10+U639*'114成績輸入與落點儀表板'!$B$11+V639*'114成績輸入與落點儀表板'!$B$12+W639*'114成績輸入與落點儀表板'!$B$13+X639*'114成績輸入與落點儀表板'!$B$14+Y639*'114成績輸入與落點儀表板'!$B$15+Z639*'114成績輸入與落點儀表板'!$B$16</f>
        <v>0</v>
      </c>
      <c r="I639" s="8">
        <f t="shared" si="18"/>
        <v>-139</v>
      </c>
      <c r="J639" s="2" t="str">
        <f t="shared" si="19"/>
        <v>FAIL</v>
      </c>
      <c r="K639" s="17" t="str">
        <f>IF(AND(IF('114成績輸入與落點儀表板'!$C$2="必須採計",L639&gt;0,IF('114成績輸入與落點儀表板'!$C$2="不可採計",L639=0,TRUE)),IF('114成績輸入與落點儀表板'!$C$3="必須採計",M639&gt;0,IF('114成績輸入與落點儀表板'!$C$3="不可採計",M639=0,TRUE)),IF('114成績輸入與落點儀表板'!$C$4="必須採計",N639&gt;0,IF('114成績輸入與落點儀表板'!$C$4="不可採計",N639=0,TRUE)),IF('114成績輸入與落點儀表板'!$C$5="必須採計",O639&gt;0,IF('114成績輸入與落點儀表板'!$C$5="不可採計",O639=0,TRUE)),IF('114成績輸入與落點儀表板'!$C$6="必須採計",P639&gt;0,IF('114成績輸入與落點儀表板'!$C$6="不可採計",P639=0,TRUE)),IF('114成績輸入與落點儀表板'!$C$7="必須採計",Q639&gt;0,IF('114成績輸入與落點儀表板'!$C$7="不可採計",Q639=0,TRUE)),IF('114成績輸入與落點儀表板'!$C$8="必須採計",R639&gt;0,IF('114成績輸入與落點儀表板'!$C$8="不可採計",R639=0,TRUE)),IF('114成績輸入與落點儀表板'!$C$9="必須採計",S639&gt;0,IF('114成績輸入與落點儀表板'!$C$9="不可採計",S639=0,TRUE)),IF('114成績輸入與落點儀表板'!$C$10="必須採計",T639&gt;0,IF('114成績輸入與落點儀表板'!$C$10="不可採計",T639=0,TRUE)),IF('114成績輸入與落點儀表板'!$C$11="必須採計",U639&gt;0,IF('114成績輸入與落點儀表板'!$C$11="不可採計",U639=0,TRUE)),IF('114成績輸入與落點儀表板'!$C$12="必須採計",V639&gt;0,IF('114成績輸入與落點儀表板'!$C$12="不可採計",V639=0,TRUE)),IF('114成績輸入與落點儀表板'!$C$13="必須採計",W639&gt;0,IF('114成績輸入與落點儀表板'!$C$13="不可採計",W639=0,TRUE)),IF('114成績輸入與落點儀表板'!$C$14="必須採計",X639&gt;0,IF('114成績輸入與落點儀表板'!$C$14="不可採計",X639=0,TRUE)),IF('114成績輸入與落點儀表板'!$C$15="必須採計",Y639&gt;0,IF('114成績輸入與落點儀表板'!$C$15="不可採計",Y639=0,TRUE)),IF('114成績輸入與落點儀表板'!$C$16="必須採計",Z639&gt;0,IF('114成績輸入與落點儀表板'!$C$16="不可採計",Z639=0,TRUE))),"✅ 符合","❌ 不符合")</f>
        <v>✅ 符合</v>
      </c>
      <c r="L639" s="15">
        <v>1</v>
      </c>
      <c r="M639" s="15">
        <v>1.5</v>
      </c>
      <c r="N639" s="15">
        <v>0</v>
      </c>
      <c r="O639" s="15">
        <v>0</v>
      </c>
      <c r="P639" s="15">
        <v>0</v>
      </c>
      <c r="Q639" s="15">
        <v>0</v>
      </c>
      <c r="R639" s="15">
        <v>0</v>
      </c>
      <c r="S639" s="15">
        <v>0</v>
      </c>
      <c r="T639" s="15">
        <v>0</v>
      </c>
      <c r="U639" s="15">
        <v>2</v>
      </c>
      <c r="V639" s="15">
        <v>2</v>
      </c>
      <c r="W639" s="15">
        <v>0</v>
      </c>
      <c r="X639" s="15">
        <v>0</v>
      </c>
      <c r="Y639" s="15">
        <v>0</v>
      </c>
      <c r="Z639" s="15">
        <v>0</v>
      </c>
    </row>
    <row r="640" spans="1:26" ht="15.75" customHeight="1" x14ac:dyDescent="0.3">
      <c r="A640" s="2" t="s">
        <v>1644</v>
      </c>
      <c r="B640" s="13" t="s">
        <v>1559</v>
      </c>
      <c r="C640" s="13" t="s">
        <v>1573</v>
      </c>
      <c r="D640" s="12" t="s">
        <v>227</v>
      </c>
      <c r="E640" s="13" t="s">
        <v>4403</v>
      </c>
      <c r="F640" s="2">
        <v>1</v>
      </c>
      <c r="G640" s="15">
        <v>135</v>
      </c>
      <c r="H640" s="7">
        <f>L640*'114成績輸入與落點儀表板'!$B$2+M640*'114成績輸入與落點儀表板'!$B$3+N640*'114成績輸入與落點儀表板'!$B$4+O640*'114成績輸入與落點儀表板'!$B$5+P640*'114成績輸入與落點儀表板'!$B$6+Q640*'114成績輸入與落點儀表板'!$B$7+R640*'114成績輸入與落點儀表板'!$B$8+S640*'114成績輸入與落點儀表板'!$B$9+T640*'114成績輸入與落點儀表板'!$B$10+U640*'114成績輸入與落點儀表板'!$B$11+V640*'114成績輸入與落點儀表板'!$B$12+W640*'114成績輸入與落點儀表板'!$B$13+X640*'114成績輸入與落點儀表板'!$B$14+Y640*'114成績輸入與落點儀表板'!$B$15+Z640*'114成績輸入與落點儀表板'!$B$16</f>
        <v>0</v>
      </c>
      <c r="I640" s="8">
        <f t="shared" si="18"/>
        <v>-135</v>
      </c>
      <c r="J640" s="2" t="str">
        <f t="shared" si="19"/>
        <v>FAIL</v>
      </c>
      <c r="K640" s="17" t="str">
        <f>IF(AND(IF('114成績輸入與落點儀表板'!$C$2="必須採計",L640&gt;0,IF('114成績輸入與落點儀表板'!$C$2="不可採計",L640=0,TRUE)),IF('114成績輸入與落點儀表板'!$C$3="必須採計",M640&gt;0,IF('114成績輸入與落點儀表板'!$C$3="不可採計",M640=0,TRUE)),IF('114成績輸入與落點儀表板'!$C$4="必須採計",N640&gt;0,IF('114成績輸入與落點儀表板'!$C$4="不可採計",N640=0,TRUE)),IF('114成績輸入與落點儀表板'!$C$5="必須採計",O640&gt;0,IF('114成績輸入與落點儀表板'!$C$5="不可採計",O640=0,TRUE)),IF('114成績輸入與落點儀表板'!$C$6="必須採計",P640&gt;0,IF('114成績輸入與落點儀表板'!$C$6="不可採計",P640=0,TRUE)),IF('114成績輸入與落點儀表板'!$C$7="必須採計",Q640&gt;0,IF('114成績輸入與落點儀表板'!$C$7="不可採計",Q640=0,TRUE)),IF('114成績輸入與落點儀表板'!$C$8="必須採計",R640&gt;0,IF('114成績輸入與落點儀表板'!$C$8="不可採計",R640=0,TRUE)),IF('114成績輸入與落點儀表板'!$C$9="必須採計",S640&gt;0,IF('114成績輸入與落點儀表板'!$C$9="不可採計",S640=0,TRUE)),IF('114成績輸入與落點儀表板'!$C$10="必須採計",T640&gt;0,IF('114成績輸入與落點儀表板'!$C$10="不可採計",T640=0,TRUE)),IF('114成績輸入與落點儀表板'!$C$11="必須採計",U640&gt;0,IF('114成績輸入與落點儀表板'!$C$11="不可採計",U640=0,TRUE)),IF('114成績輸入與落點儀表板'!$C$12="必須採計",V640&gt;0,IF('114成績輸入與落點儀表板'!$C$12="不可採計",V640=0,TRUE)),IF('114成績輸入與落點儀表板'!$C$13="必須採計",W640&gt;0,IF('114成績輸入與落點儀表板'!$C$13="不可採計",W640=0,TRUE)),IF('114成績輸入與落點儀表板'!$C$14="必須採計",X640&gt;0,IF('114成績輸入與落點儀表板'!$C$14="不可採計",X640=0,TRUE)),IF('114成績輸入與落點儀表板'!$C$15="必須採計",Y640&gt;0,IF('114成績輸入與落點儀表板'!$C$15="不可採計",Y640=0,TRUE)),IF('114成績輸入與落點儀表板'!$C$16="必須採計",Z640&gt;0,IF('114成績輸入與落點儀表板'!$C$16="不可採計",Z640=0,TRUE))),"✅ 符合","❌ 不符合")</f>
        <v>✅ 符合</v>
      </c>
      <c r="L640" s="15">
        <v>1</v>
      </c>
      <c r="M640" s="15">
        <v>2</v>
      </c>
      <c r="N640" s="15">
        <v>0</v>
      </c>
      <c r="O640" s="15">
        <v>0</v>
      </c>
      <c r="P640" s="15">
        <v>0</v>
      </c>
      <c r="Q640" s="15">
        <v>1</v>
      </c>
      <c r="R640" s="15">
        <v>0</v>
      </c>
      <c r="S640" s="15">
        <v>0</v>
      </c>
      <c r="T640" s="15">
        <v>0</v>
      </c>
      <c r="U640" s="15">
        <v>1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</row>
    <row r="641" spans="1:26" x14ac:dyDescent="0.3">
      <c r="A641" s="2" t="s">
        <v>1646</v>
      </c>
      <c r="B641" s="13" t="s">
        <v>1559</v>
      </c>
      <c r="C641" s="13" t="s">
        <v>754</v>
      </c>
      <c r="D641" s="12" t="s">
        <v>86</v>
      </c>
      <c r="E641" s="13" t="s">
        <v>1575</v>
      </c>
      <c r="F641" s="2">
        <v>1</v>
      </c>
      <c r="G641" s="15">
        <v>114</v>
      </c>
      <c r="H641" s="7">
        <f>L641*'114成績輸入與落點儀表板'!$B$2+M641*'114成績輸入與落點儀表板'!$B$3+N641*'114成績輸入與落點儀表板'!$B$4+O641*'114成績輸入與落點儀表板'!$B$5+P641*'114成績輸入與落點儀表板'!$B$6+Q641*'114成績輸入與落點儀表板'!$B$7+R641*'114成績輸入與落點儀表板'!$B$8+S641*'114成績輸入與落點儀表板'!$B$9+T641*'114成績輸入與落點儀表板'!$B$10+U641*'114成績輸入與落點儀表板'!$B$11+V641*'114成績輸入與落點儀表板'!$B$12+W641*'114成績輸入與落點儀表板'!$B$13+X641*'114成績輸入與落點儀表板'!$B$14+Y641*'114成績輸入與落點儀表板'!$B$15+Z641*'114成績輸入與落點儀表板'!$B$16</f>
        <v>0</v>
      </c>
      <c r="I641" s="8">
        <f t="shared" si="18"/>
        <v>-114</v>
      </c>
      <c r="J641" s="2" t="str">
        <f t="shared" si="19"/>
        <v>FAIL</v>
      </c>
      <c r="K641" s="17" t="str">
        <f>IF(AND(IF('114成績輸入與落點儀表板'!$C$2="必須採計",L641&gt;0,IF('114成績輸入與落點儀表板'!$C$2="不可採計",L641=0,TRUE)),IF('114成績輸入與落點儀表板'!$C$3="必須採計",M641&gt;0,IF('114成績輸入與落點儀表板'!$C$3="不可採計",M641=0,TRUE)),IF('114成績輸入與落點儀表板'!$C$4="必須採計",N641&gt;0,IF('114成績輸入與落點儀表板'!$C$4="不可採計",N641=0,TRUE)),IF('114成績輸入與落點儀表板'!$C$5="必須採計",O641&gt;0,IF('114成績輸入與落點儀表板'!$C$5="不可採計",O641=0,TRUE)),IF('114成績輸入與落點儀表板'!$C$6="必須採計",P641&gt;0,IF('114成績輸入與落點儀表板'!$C$6="不可採計",P641=0,TRUE)),IF('114成績輸入與落點儀表板'!$C$7="必須採計",Q641&gt;0,IF('114成績輸入與落點儀表板'!$C$7="不可採計",Q641=0,TRUE)),IF('114成績輸入與落點儀表板'!$C$8="必須採計",R641&gt;0,IF('114成績輸入與落點儀表板'!$C$8="不可採計",R641=0,TRUE)),IF('114成績輸入與落點儀表板'!$C$9="必須採計",S641&gt;0,IF('114成績輸入與落點儀表板'!$C$9="不可採計",S641=0,TRUE)),IF('114成績輸入與落點儀表板'!$C$10="必須採計",T641&gt;0,IF('114成績輸入與落點儀表板'!$C$10="不可採計",T641=0,TRUE)),IF('114成績輸入與落點儀表板'!$C$11="必須採計",U641&gt;0,IF('114成績輸入與落點儀表板'!$C$11="不可採計",U641=0,TRUE)),IF('114成績輸入與落點儀表板'!$C$12="必須採計",V641&gt;0,IF('114成績輸入與落點儀表板'!$C$12="不可採計",V641=0,TRUE)),IF('114成績輸入與落點儀表板'!$C$13="必須採計",W641&gt;0,IF('114成績輸入與落點儀表板'!$C$13="不可採計",W641=0,TRUE)),IF('114成績輸入與落點儀表板'!$C$14="必須採計",X641&gt;0,IF('114成績輸入與落點儀表板'!$C$14="不可採計",X641=0,TRUE)),IF('114成績輸入與落點儀表板'!$C$15="必須採計",Y641&gt;0,IF('114成績輸入與落點儀表板'!$C$15="不可採計",Y641=0,TRUE)),IF('114成績輸入與落點儀表板'!$C$16="必須採計",Z641&gt;0,IF('114成績輸入與落點儀表板'!$C$16="不可採計",Z641=0,TRUE))),"✅ 符合","❌ 不符合")</f>
        <v>✅ 符合</v>
      </c>
      <c r="L641" s="15">
        <v>2</v>
      </c>
      <c r="M641" s="15">
        <v>1.5</v>
      </c>
      <c r="N641" s="15">
        <v>2</v>
      </c>
      <c r="O641" s="15">
        <v>0</v>
      </c>
      <c r="P641" s="15">
        <v>0</v>
      </c>
      <c r="Q641" s="15">
        <v>0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0</v>
      </c>
    </row>
    <row r="642" spans="1:26" ht="15.75" customHeight="1" x14ac:dyDescent="0.3">
      <c r="A642" s="2" t="s">
        <v>1649</v>
      </c>
      <c r="B642" s="13" t="s">
        <v>1559</v>
      </c>
      <c r="C642" s="13" t="s">
        <v>1577</v>
      </c>
      <c r="D642" s="12" t="s">
        <v>103</v>
      </c>
      <c r="E642" s="13" t="s">
        <v>5145</v>
      </c>
      <c r="F642" s="2">
        <v>2</v>
      </c>
      <c r="G642" s="15">
        <v>96</v>
      </c>
      <c r="H642" s="7">
        <f>L642*'114成績輸入與落點儀表板'!$B$2+M642*'114成績輸入與落點儀表板'!$B$3+N642*'114成績輸入與落點儀表板'!$B$4+O642*'114成績輸入與落點儀表板'!$B$5+P642*'114成績輸入與落點儀表板'!$B$6+Q642*'114成績輸入與落點儀表板'!$B$7+R642*'114成績輸入與落點儀表板'!$B$8+S642*'114成績輸入與落點儀表板'!$B$9+T642*'114成績輸入與落點儀表板'!$B$10+U642*'114成績輸入與落點儀表板'!$B$11+V642*'114成績輸入與落點儀表板'!$B$12+W642*'114成績輸入與落點儀表板'!$B$13+X642*'114成績輸入與落點儀表板'!$B$14+Y642*'114成績輸入與落點儀表板'!$B$15+Z642*'114成績輸入與落點儀表板'!$B$16</f>
        <v>0</v>
      </c>
      <c r="I642" s="8">
        <f t="shared" ref="I642:I705" si="20">IF(G642="","",H642-G642)</f>
        <v>-96</v>
      </c>
      <c r="J642" s="2" t="str">
        <f t="shared" ref="J642:J705" si="21">IF(G642="","無錄取資料",IF(I642&gt;=0,"PASS","FAIL"))</f>
        <v>FAIL</v>
      </c>
      <c r="K642" s="17" t="str">
        <f>IF(AND(IF('114成績輸入與落點儀表板'!$C$2="必須採計",L642&gt;0,IF('114成績輸入與落點儀表板'!$C$2="不可採計",L642=0,TRUE)),IF('114成績輸入與落點儀表板'!$C$3="必須採計",M642&gt;0,IF('114成績輸入與落點儀表板'!$C$3="不可採計",M642=0,TRUE)),IF('114成績輸入與落點儀表板'!$C$4="必須採計",N642&gt;0,IF('114成績輸入與落點儀表板'!$C$4="不可採計",N642=0,TRUE)),IF('114成績輸入與落點儀表板'!$C$5="必須採計",O642&gt;0,IF('114成績輸入與落點儀表板'!$C$5="不可採計",O642=0,TRUE)),IF('114成績輸入與落點儀表板'!$C$6="必須採計",P642&gt;0,IF('114成績輸入與落點儀表板'!$C$6="不可採計",P642=0,TRUE)),IF('114成績輸入與落點儀表板'!$C$7="必須採計",Q642&gt;0,IF('114成績輸入與落點儀表板'!$C$7="不可採計",Q642=0,TRUE)),IF('114成績輸入與落點儀表板'!$C$8="必須採計",R642&gt;0,IF('114成績輸入與落點儀表板'!$C$8="不可採計",R642=0,TRUE)),IF('114成績輸入與落點儀表板'!$C$9="必須採計",S642&gt;0,IF('114成績輸入與落點儀表板'!$C$9="不可採計",S642=0,TRUE)),IF('114成績輸入與落點儀表板'!$C$10="必須採計",T642&gt;0,IF('114成績輸入與落點儀表板'!$C$10="不可採計",T642=0,TRUE)),IF('114成績輸入與落點儀表板'!$C$11="必須採計",U642&gt;0,IF('114成績輸入與落點儀表板'!$C$11="不可採計",U642=0,TRUE)),IF('114成績輸入與落點儀表板'!$C$12="必須採計",V642&gt;0,IF('114成績輸入與落點儀表板'!$C$12="不可採計",V642=0,TRUE)),IF('114成績輸入與落點儀表板'!$C$13="必須採計",W642&gt;0,IF('114成績輸入與落點儀表板'!$C$13="不可採計",W642=0,TRUE)),IF('114成績輸入與落點儀表板'!$C$14="必須採計",X642&gt;0,IF('114成績輸入與落點儀表板'!$C$14="不可採計",X642=0,TRUE)),IF('114成績輸入與落點儀表板'!$C$15="必須採計",Y642&gt;0,IF('114成績輸入與落點儀表板'!$C$15="不可採計",Y642=0,TRUE)),IF('114成績輸入與落點儀表板'!$C$16="必須採計",Z642&gt;0,IF('114成績輸入與落點儀表板'!$C$16="不可採計",Z642=0,TRUE))),"✅ 符合","❌ 不符合")</f>
        <v>✅ 符合</v>
      </c>
      <c r="L642" s="15">
        <v>1</v>
      </c>
      <c r="M642" s="15">
        <v>1</v>
      </c>
      <c r="N642" s="15">
        <v>0</v>
      </c>
      <c r="O642" s="15">
        <v>0</v>
      </c>
      <c r="P642" s="15">
        <v>1.5</v>
      </c>
      <c r="Q642" s="15">
        <v>0</v>
      </c>
      <c r="R642" s="15">
        <v>2</v>
      </c>
      <c r="S642" s="15">
        <v>1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</row>
    <row r="643" spans="1:26" x14ac:dyDescent="0.3">
      <c r="A643" s="2" t="s">
        <v>1652</v>
      </c>
      <c r="B643" s="13" t="s">
        <v>1559</v>
      </c>
      <c r="C643" s="13" t="s">
        <v>92</v>
      </c>
      <c r="D643" s="12" t="s">
        <v>86</v>
      </c>
      <c r="E643" s="13" t="s">
        <v>5146</v>
      </c>
      <c r="F643" s="2">
        <v>4</v>
      </c>
      <c r="G643" s="15">
        <v>103.5</v>
      </c>
      <c r="H643" s="7">
        <f>L643*'114成績輸入與落點儀表板'!$B$2+M643*'114成績輸入與落點儀表板'!$B$3+N643*'114成績輸入與落點儀表板'!$B$4+O643*'114成績輸入與落點儀表板'!$B$5+P643*'114成績輸入與落點儀表板'!$B$6+Q643*'114成績輸入與落點儀表板'!$B$7+R643*'114成績輸入與落點儀表板'!$B$8+S643*'114成績輸入與落點儀表板'!$B$9+T643*'114成績輸入與落點儀表板'!$B$10+U643*'114成績輸入與落點儀表板'!$B$11+V643*'114成績輸入與落點儀表板'!$B$12+W643*'114成績輸入與落點儀表板'!$B$13+X643*'114成績輸入與落點儀表板'!$B$14+Y643*'114成績輸入與落點儀表板'!$B$15+Z643*'114成績輸入與落點儀表板'!$B$16</f>
        <v>0</v>
      </c>
      <c r="I643" s="8">
        <f t="shared" si="20"/>
        <v>-103.5</v>
      </c>
      <c r="J643" s="2" t="str">
        <f t="shared" si="21"/>
        <v>FAIL</v>
      </c>
      <c r="K643" s="17" t="str">
        <f>IF(AND(IF('114成績輸入與落點儀表板'!$C$2="必須採計",L643&gt;0,IF('114成績輸入與落點儀表板'!$C$2="不可採計",L643=0,TRUE)),IF('114成績輸入與落點儀表板'!$C$3="必須採計",M643&gt;0,IF('114成績輸入與落點儀表板'!$C$3="不可採計",M643=0,TRUE)),IF('114成績輸入與落點儀表板'!$C$4="必須採計",N643&gt;0,IF('114成績輸入與落點儀表板'!$C$4="不可採計",N643=0,TRUE)),IF('114成績輸入與落點儀表板'!$C$5="必須採計",O643&gt;0,IF('114成績輸入與落點儀表板'!$C$5="不可採計",O643=0,TRUE)),IF('114成績輸入與落點儀表板'!$C$6="必須採計",P643&gt;0,IF('114成績輸入與落點儀表板'!$C$6="不可採計",P643=0,TRUE)),IF('114成績輸入與落點儀表板'!$C$7="必須採計",Q643&gt;0,IF('114成績輸入與落點儀表板'!$C$7="不可採計",Q643=0,TRUE)),IF('114成績輸入與落點儀表板'!$C$8="必須採計",R643&gt;0,IF('114成績輸入與落點儀表板'!$C$8="不可採計",R643=0,TRUE)),IF('114成績輸入與落點儀表板'!$C$9="必須採計",S643&gt;0,IF('114成績輸入與落點儀表板'!$C$9="不可採計",S643=0,TRUE)),IF('114成績輸入與落點儀表板'!$C$10="必須採計",T643&gt;0,IF('114成績輸入與落點儀表板'!$C$10="不可採計",T643=0,TRUE)),IF('114成績輸入與落點儀表板'!$C$11="必須採計",U643&gt;0,IF('114成績輸入與落點儀表板'!$C$11="不可採計",U643=0,TRUE)),IF('114成績輸入與落點儀表板'!$C$12="必須採計",V643&gt;0,IF('114成績輸入與落點儀表板'!$C$12="不可採計",V643=0,TRUE)),IF('114成績輸入與落點儀表板'!$C$13="必須採計",W643&gt;0,IF('114成績輸入與落點儀表板'!$C$13="不可採計",W643=0,TRUE)),IF('114成績輸入與落點儀表板'!$C$14="必須採計",X643&gt;0,IF('114成績輸入與落點儀表板'!$C$14="不可採計",X643=0,TRUE)),IF('114成績輸入與落點儀表板'!$C$15="必須採計",Y643&gt;0,IF('114成績輸入與落點儀表板'!$C$15="不可採計",Y643=0,TRUE)),IF('114成績輸入與落點儀表板'!$C$16="必須採計",Z643&gt;0,IF('114成績輸入與落點儀表板'!$C$16="不可採計",Z643=0,TRUE))),"✅ 符合","❌ 不符合")</f>
        <v>✅ 符合</v>
      </c>
      <c r="L643" s="15">
        <v>1.5</v>
      </c>
      <c r="M643" s="15">
        <v>1</v>
      </c>
      <c r="N643" s="15">
        <v>0</v>
      </c>
      <c r="O643" s="15">
        <v>0</v>
      </c>
      <c r="P643" s="15">
        <v>0</v>
      </c>
      <c r="Q643" s="15">
        <v>0</v>
      </c>
      <c r="R643" s="15">
        <v>1</v>
      </c>
      <c r="S643" s="15">
        <v>2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1.5</v>
      </c>
      <c r="Z643" s="15">
        <v>0</v>
      </c>
    </row>
    <row r="644" spans="1:26" ht="15.75" customHeight="1" x14ac:dyDescent="0.3">
      <c r="A644" s="2" t="s">
        <v>1655</v>
      </c>
      <c r="B644" s="13" t="s">
        <v>1559</v>
      </c>
      <c r="C644" s="13" t="s">
        <v>1582</v>
      </c>
      <c r="D644" s="12" t="s">
        <v>4057</v>
      </c>
      <c r="E644" s="13" t="s">
        <v>5147</v>
      </c>
      <c r="F644" s="2">
        <v>0</v>
      </c>
      <c r="G644" s="15"/>
      <c r="H644" s="7">
        <f>L644*'114成績輸入與落點儀表板'!$B$2+M644*'114成績輸入與落點儀表板'!$B$3+N644*'114成績輸入與落點儀表板'!$B$4+O644*'114成績輸入與落點儀表板'!$B$5+P644*'114成績輸入與落點儀表板'!$B$6+Q644*'114成績輸入與落點儀表板'!$B$7+R644*'114成績輸入與落點儀表板'!$B$8+S644*'114成績輸入與落點儀表板'!$B$9+T644*'114成績輸入與落點儀表板'!$B$10+U644*'114成績輸入與落點儀表板'!$B$11+V644*'114成績輸入與落點儀表板'!$B$12+W644*'114成績輸入與落點儀表板'!$B$13+X644*'114成績輸入與落點儀表板'!$B$14+Y644*'114成績輸入與落點儀表板'!$B$15+Z644*'114成績輸入與落點儀表板'!$B$16</f>
        <v>0</v>
      </c>
      <c r="I644" s="8" t="str">
        <f t="shared" si="20"/>
        <v/>
      </c>
      <c r="J644" s="2" t="str">
        <f t="shared" si="21"/>
        <v>無錄取資料</v>
      </c>
      <c r="K644" s="17" t="str">
        <f>IF(AND(IF('114成績輸入與落點儀表板'!$C$2="必須採計",L644&gt;0,IF('114成績輸入與落點儀表板'!$C$2="不可採計",L644=0,TRUE)),IF('114成績輸入與落點儀表板'!$C$3="必須採計",M644&gt;0,IF('114成績輸入與落點儀表板'!$C$3="不可採計",M644=0,TRUE)),IF('114成績輸入與落點儀表板'!$C$4="必須採計",N644&gt;0,IF('114成績輸入與落點儀表板'!$C$4="不可採計",N644=0,TRUE)),IF('114成績輸入與落點儀表板'!$C$5="必須採計",O644&gt;0,IF('114成績輸入與落點儀表板'!$C$5="不可採計",O644=0,TRUE)),IF('114成績輸入與落點儀表板'!$C$6="必須採計",P644&gt;0,IF('114成績輸入與落點儀表板'!$C$6="不可採計",P644=0,TRUE)),IF('114成績輸入與落點儀表板'!$C$7="必須採計",Q644&gt;0,IF('114成績輸入與落點儀表板'!$C$7="不可採計",Q644=0,TRUE)),IF('114成績輸入與落點儀表板'!$C$8="必須採計",R644&gt;0,IF('114成績輸入與落點儀表板'!$C$8="不可採計",R644=0,TRUE)),IF('114成績輸入與落點儀表板'!$C$9="必須採計",S644&gt;0,IF('114成績輸入與落點儀表板'!$C$9="不可採計",S644=0,TRUE)),IF('114成績輸入與落點儀表板'!$C$10="必須採計",T644&gt;0,IF('114成績輸入與落點儀表板'!$C$10="不可採計",T644=0,TRUE)),IF('114成績輸入與落點儀表板'!$C$11="必須採計",U644&gt;0,IF('114成績輸入與落點儀表板'!$C$11="不可採計",U644=0,TRUE)),IF('114成績輸入與落點儀表板'!$C$12="必須採計",V644&gt;0,IF('114成績輸入與落點儀表板'!$C$12="不可採計",V644=0,TRUE)),IF('114成績輸入與落點儀表板'!$C$13="必須採計",W644&gt;0,IF('114成績輸入與落點儀表板'!$C$13="不可採計",W644=0,TRUE)),IF('114成績輸入與落點儀表板'!$C$14="必須採計",X644&gt;0,IF('114成績輸入與落點儀表板'!$C$14="不可採計",X644=0,TRUE)),IF('114成績輸入與落點儀表板'!$C$15="必須採計",Y644&gt;0,IF('114成績輸入與落點儀表板'!$C$15="不可採計",Y644=0,TRUE)),IF('114成績輸入與落點儀表板'!$C$16="必須採計",Z644&gt;0,IF('114成績輸入與落點儀表板'!$C$16="不可採計",Z644=0,TRUE))),"✅ 符合","❌ 不符合")</f>
        <v>✅ 符合</v>
      </c>
      <c r="L644" s="15">
        <v>1</v>
      </c>
      <c r="M644" s="15">
        <v>1</v>
      </c>
      <c r="N644" s="15">
        <v>0</v>
      </c>
      <c r="O644" s="15">
        <v>0</v>
      </c>
      <c r="P644" s="15">
        <v>0</v>
      </c>
      <c r="Q644" s="15">
        <v>0</v>
      </c>
      <c r="R644" s="15">
        <v>0</v>
      </c>
      <c r="S644" s="15">
        <v>0</v>
      </c>
      <c r="T644" s="15">
        <v>2</v>
      </c>
      <c r="U644" s="15">
        <v>0</v>
      </c>
      <c r="V644" s="15">
        <v>0</v>
      </c>
      <c r="W644" s="15">
        <v>0</v>
      </c>
      <c r="X644" s="15">
        <v>0</v>
      </c>
      <c r="Y644" s="15">
        <v>1.5</v>
      </c>
      <c r="Z644" s="15">
        <v>0</v>
      </c>
    </row>
    <row r="645" spans="1:26" x14ac:dyDescent="0.3">
      <c r="A645" s="2" t="s">
        <v>1658</v>
      </c>
      <c r="B645" s="13" t="s">
        <v>1559</v>
      </c>
      <c r="C645" s="13" t="s">
        <v>1585</v>
      </c>
      <c r="D645" s="12" t="s">
        <v>4057</v>
      </c>
      <c r="E645" s="13" t="s">
        <v>4287</v>
      </c>
      <c r="F645" s="2">
        <v>3</v>
      </c>
      <c r="G645" s="15">
        <v>122.5</v>
      </c>
      <c r="H645" s="7">
        <f>L645*'114成績輸入與落點儀表板'!$B$2+M645*'114成績輸入與落點儀表板'!$B$3+N645*'114成績輸入與落點儀表板'!$B$4+O645*'114成績輸入與落點儀表板'!$B$5+P645*'114成績輸入與落點儀表板'!$B$6+Q645*'114成績輸入與落點儀表板'!$B$7+R645*'114成績輸入與落點儀表板'!$B$8+S645*'114成績輸入與落點儀表板'!$B$9+T645*'114成績輸入與落點儀表板'!$B$10+U645*'114成績輸入與落點儀表板'!$B$11+V645*'114成績輸入與落點儀表板'!$B$12+W645*'114成績輸入與落點儀表板'!$B$13+X645*'114成績輸入與落點儀表板'!$B$14+Y645*'114成績輸入與落點儀表板'!$B$15+Z645*'114成績輸入與落點儀表板'!$B$16</f>
        <v>0</v>
      </c>
      <c r="I645" s="8">
        <f t="shared" si="20"/>
        <v>-122.5</v>
      </c>
      <c r="J645" s="2" t="str">
        <f t="shared" si="21"/>
        <v>FAIL</v>
      </c>
      <c r="K645" s="17" t="str">
        <f>IF(AND(IF('114成績輸入與落點儀表板'!$C$2="必須採計",L645&gt;0,IF('114成績輸入與落點儀表板'!$C$2="不可採計",L645=0,TRUE)),IF('114成績輸入與落點儀表板'!$C$3="必須採計",M645&gt;0,IF('114成績輸入與落點儀表板'!$C$3="不可採計",M645=0,TRUE)),IF('114成績輸入與落點儀表板'!$C$4="必須採計",N645&gt;0,IF('114成績輸入與落點儀表板'!$C$4="不可採計",N645=0,TRUE)),IF('114成績輸入與落點儀表板'!$C$5="必須採計",O645&gt;0,IF('114成績輸入與落點儀表板'!$C$5="不可採計",O645=0,TRUE)),IF('114成績輸入與落點儀表板'!$C$6="必須採計",P645&gt;0,IF('114成績輸入與落點儀表板'!$C$6="不可採計",P645=0,TRUE)),IF('114成績輸入與落點儀表板'!$C$7="必須採計",Q645&gt;0,IF('114成績輸入與落點儀表板'!$C$7="不可採計",Q645=0,TRUE)),IF('114成績輸入與落點儀表板'!$C$8="必須採計",R645&gt;0,IF('114成績輸入與落點儀表板'!$C$8="不可採計",R645=0,TRUE)),IF('114成績輸入與落點儀表板'!$C$9="必須採計",S645&gt;0,IF('114成績輸入與落點儀表板'!$C$9="不可採計",S645=0,TRUE)),IF('114成績輸入與落點儀表板'!$C$10="必須採計",T645&gt;0,IF('114成績輸入與落點儀表板'!$C$10="不可採計",T645=0,TRUE)),IF('114成績輸入與落點儀表板'!$C$11="必須採計",U645&gt;0,IF('114成績輸入與落點儀表板'!$C$11="不可採計",U645=0,TRUE)),IF('114成績輸入與落點儀表板'!$C$12="必須採計",V645&gt;0,IF('114成績輸入與落點儀表板'!$C$12="不可採計",V645=0,TRUE)),IF('114成績輸入與落點儀表板'!$C$13="必須採計",W645&gt;0,IF('114成績輸入與落點儀表板'!$C$13="不可採計",W645=0,TRUE)),IF('114成績輸入與落點儀表板'!$C$14="必須採計",X645&gt;0,IF('114成績輸入與落點儀表板'!$C$14="不可採計",X645=0,TRUE)),IF('114成績輸入與落點儀表板'!$C$15="必須採計",Y645&gt;0,IF('114成績輸入與落點儀表板'!$C$15="不可採計",Y645=0,TRUE)),IF('114成績輸入與落點儀表板'!$C$16="必須採計",Z645&gt;0,IF('114成績輸入與落點儀表板'!$C$16="不可採計",Z645=0,TRUE))),"✅ 符合","❌ 不符合")</f>
        <v>✅ 符合</v>
      </c>
      <c r="L645" s="15">
        <v>1</v>
      </c>
      <c r="M645" s="15">
        <v>1</v>
      </c>
      <c r="N645" s="15">
        <v>0</v>
      </c>
      <c r="O645" s="15">
        <v>0</v>
      </c>
      <c r="P645" s="15">
        <v>0</v>
      </c>
      <c r="Q645" s="15">
        <v>0</v>
      </c>
      <c r="R645" s="15">
        <v>0</v>
      </c>
      <c r="S645" s="15">
        <v>0</v>
      </c>
      <c r="T645" s="15">
        <v>0</v>
      </c>
      <c r="U645" s="15">
        <v>0</v>
      </c>
      <c r="V645" s="15">
        <v>2</v>
      </c>
      <c r="W645" s="15">
        <v>0</v>
      </c>
      <c r="X645" s="15">
        <v>1.5</v>
      </c>
      <c r="Y645" s="15">
        <v>0</v>
      </c>
      <c r="Z645" s="15">
        <v>0</v>
      </c>
    </row>
    <row r="646" spans="1:26" ht="15.75" customHeight="1" x14ac:dyDescent="0.3">
      <c r="A646" s="2" t="s">
        <v>1660</v>
      </c>
      <c r="B646" s="13" t="s">
        <v>1559</v>
      </c>
      <c r="C646" s="13" t="s">
        <v>109</v>
      </c>
      <c r="D646" s="12" t="s">
        <v>86</v>
      </c>
      <c r="E646" s="13" t="s">
        <v>5148</v>
      </c>
      <c r="F646" s="2">
        <v>3</v>
      </c>
      <c r="G646" s="15">
        <v>83</v>
      </c>
      <c r="H646" s="7">
        <f>L646*'114成績輸入與落點儀表板'!$B$2+M646*'114成績輸入與落點儀表板'!$B$3+N646*'114成績輸入與落點儀表板'!$B$4+O646*'114成績輸入與落點儀表板'!$B$5+P646*'114成績輸入與落點儀表板'!$B$6+Q646*'114成績輸入與落點儀表板'!$B$7+R646*'114成績輸入與落點儀表板'!$B$8+S646*'114成績輸入與落點儀表板'!$B$9+T646*'114成績輸入與落點儀表板'!$B$10+U646*'114成績輸入與落點儀表板'!$B$11+V646*'114成績輸入與落點儀表板'!$B$12+W646*'114成績輸入與落點儀表板'!$B$13+X646*'114成績輸入與落點儀表板'!$B$14+Y646*'114成績輸入與落點儀表板'!$B$15+Z646*'114成績輸入與落點儀表板'!$B$16</f>
        <v>0</v>
      </c>
      <c r="I646" s="8">
        <f t="shared" si="20"/>
        <v>-83</v>
      </c>
      <c r="J646" s="2" t="str">
        <f t="shared" si="21"/>
        <v>FAIL</v>
      </c>
      <c r="K646" s="17" t="str">
        <f>IF(AND(IF('114成績輸入與落點儀表板'!$C$2="必須採計",L646&gt;0,IF('114成績輸入與落點儀表板'!$C$2="不可採計",L646=0,TRUE)),IF('114成績輸入與落點儀表板'!$C$3="必須採計",M646&gt;0,IF('114成績輸入與落點儀表板'!$C$3="不可採計",M646=0,TRUE)),IF('114成績輸入與落點儀表板'!$C$4="必須採計",N646&gt;0,IF('114成績輸入與落點儀表板'!$C$4="不可採計",N646=0,TRUE)),IF('114成績輸入與落點儀表板'!$C$5="必須採計",O646&gt;0,IF('114成績輸入與落點儀表板'!$C$5="不可採計",O646=0,TRUE)),IF('114成績輸入與落點儀表板'!$C$6="必須採計",P646&gt;0,IF('114成績輸入與落點儀表板'!$C$6="不可採計",P646=0,TRUE)),IF('114成績輸入與落點儀表板'!$C$7="必須採計",Q646&gt;0,IF('114成績輸入與落點儀表板'!$C$7="不可採計",Q646=0,TRUE)),IF('114成績輸入與落點儀表板'!$C$8="必須採計",R646&gt;0,IF('114成績輸入與落點儀表板'!$C$8="不可採計",R646=0,TRUE)),IF('114成績輸入與落點儀表板'!$C$9="必須採計",S646&gt;0,IF('114成績輸入與落點儀表板'!$C$9="不可採計",S646=0,TRUE)),IF('114成績輸入與落點儀表板'!$C$10="必須採計",T646&gt;0,IF('114成績輸入與落點儀表板'!$C$10="不可採計",T646=0,TRUE)),IF('114成績輸入與落點儀表板'!$C$11="必須採計",U646&gt;0,IF('114成績輸入與落點儀表板'!$C$11="不可採計",U646=0,TRUE)),IF('114成績輸入與落點儀表板'!$C$12="必須採計",V646&gt;0,IF('114成績輸入與落點儀表板'!$C$12="不可採計",V646=0,TRUE)),IF('114成績輸入與落點儀表板'!$C$13="必須採計",W646&gt;0,IF('114成績輸入與落點儀表板'!$C$13="不可採計",W646=0,TRUE)),IF('114成績輸入與落點儀表板'!$C$14="必須採計",X646&gt;0,IF('114成績輸入與落點儀表板'!$C$14="不可採計",X646=0,TRUE)),IF('114成績輸入與落點儀表板'!$C$15="必須採計",Y646&gt;0,IF('114成績輸入與落點儀表板'!$C$15="不可採計",Y646=0,TRUE)),IF('114成績輸入與落點儀表板'!$C$16="必須採計",Z646&gt;0,IF('114成績輸入與落點儀表板'!$C$16="不可採計",Z646=0,TRUE))),"✅ 符合","❌ 不符合")</f>
        <v>✅ 符合</v>
      </c>
      <c r="L646" s="15">
        <v>1</v>
      </c>
      <c r="M646" s="15">
        <v>1</v>
      </c>
      <c r="N646" s="15">
        <v>2</v>
      </c>
      <c r="O646" s="15">
        <v>0</v>
      </c>
      <c r="P646" s="15">
        <v>0</v>
      </c>
      <c r="Q646" s="15">
        <v>0</v>
      </c>
      <c r="R646" s="15">
        <v>1.5</v>
      </c>
      <c r="S646" s="15">
        <v>1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</row>
    <row r="647" spans="1:26" x14ac:dyDescent="0.3">
      <c r="A647" s="2" t="s">
        <v>1662</v>
      </c>
      <c r="B647" s="13" t="s">
        <v>1559</v>
      </c>
      <c r="C647" s="13" t="s">
        <v>4289</v>
      </c>
      <c r="D647" s="12" t="s">
        <v>4057</v>
      </c>
      <c r="E647" s="13" t="s">
        <v>4290</v>
      </c>
      <c r="F647" s="2">
        <v>1</v>
      </c>
      <c r="G647" s="15">
        <v>116</v>
      </c>
      <c r="H647" s="7">
        <f>L647*'114成績輸入與落點儀表板'!$B$2+M647*'114成績輸入與落點儀表板'!$B$3+N647*'114成績輸入與落點儀表板'!$B$4+O647*'114成績輸入與落點儀表板'!$B$5+P647*'114成績輸入與落點儀表板'!$B$6+Q647*'114成績輸入與落點儀表板'!$B$7+R647*'114成績輸入與落點儀表板'!$B$8+S647*'114成績輸入與落點儀表板'!$B$9+T647*'114成績輸入與落點儀表板'!$B$10+U647*'114成績輸入與落點儀表板'!$B$11+V647*'114成績輸入與落點儀表板'!$B$12+W647*'114成績輸入與落點儀表板'!$B$13+X647*'114成績輸入與落點儀表板'!$B$14+Y647*'114成績輸入與落點儀表板'!$B$15+Z647*'114成績輸入與落點儀表板'!$B$16</f>
        <v>0</v>
      </c>
      <c r="I647" s="8">
        <f t="shared" si="20"/>
        <v>-116</v>
      </c>
      <c r="J647" s="2" t="str">
        <f t="shared" si="21"/>
        <v>FAIL</v>
      </c>
      <c r="K647" s="17" t="str">
        <f>IF(AND(IF('114成績輸入與落點儀表板'!$C$2="必須採計",L647&gt;0,IF('114成績輸入與落點儀表板'!$C$2="不可採計",L647=0,TRUE)),IF('114成績輸入與落點儀表板'!$C$3="必須採計",M647&gt;0,IF('114成績輸入與落點儀表板'!$C$3="不可採計",M647=0,TRUE)),IF('114成績輸入與落點儀表板'!$C$4="必須採計",N647&gt;0,IF('114成績輸入與落點儀表板'!$C$4="不可採計",N647=0,TRUE)),IF('114成績輸入與落點儀表板'!$C$5="必須採計",O647&gt;0,IF('114成績輸入與落點儀表板'!$C$5="不可採計",O647=0,TRUE)),IF('114成績輸入與落點儀表板'!$C$6="必須採計",P647&gt;0,IF('114成績輸入與落點儀表板'!$C$6="不可採計",P647=0,TRUE)),IF('114成績輸入與落點儀表板'!$C$7="必須採計",Q647&gt;0,IF('114成績輸入與落點儀表板'!$C$7="不可採計",Q647=0,TRUE)),IF('114成績輸入與落點儀表板'!$C$8="必須採計",R647&gt;0,IF('114成績輸入與落點儀表板'!$C$8="不可採計",R647=0,TRUE)),IF('114成績輸入與落點儀表板'!$C$9="必須採計",S647&gt;0,IF('114成績輸入與落點儀表板'!$C$9="不可採計",S647=0,TRUE)),IF('114成績輸入與落點儀表板'!$C$10="必須採計",T647&gt;0,IF('114成績輸入與落點儀表板'!$C$10="不可採計",T647=0,TRUE)),IF('114成績輸入與落點儀表板'!$C$11="必須採計",U647&gt;0,IF('114成績輸入與落點儀表板'!$C$11="不可採計",U647=0,TRUE)),IF('114成績輸入與落點儀表板'!$C$12="必須採計",V647&gt;0,IF('114成績輸入與落點儀表板'!$C$12="不可採計",V647=0,TRUE)),IF('114成績輸入與落點儀表板'!$C$13="必須採計",W647&gt;0,IF('114成績輸入與落點儀表板'!$C$13="不可採計",W647=0,TRUE)),IF('114成績輸入與落點儀表板'!$C$14="必須採計",X647&gt;0,IF('114成績輸入與落點儀表板'!$C$14="不可採計",X647=0,TRUE)),IF('114成績輸入與落點儀表板'!$C$15="必須採計",Y647&gt;0,IF('114成績輸入與落點儀表板'!$C$15="不可採計",Y647=0,TRUE)),IF('114成績輸入與落點儀表板'!$C$16="必須採計",Z647&gt;0,IF('114成績輸入與落點儀表板'!$C$16="不可採計",Z647=0,TRUE))),"✅ 符合","❌ 不符合")</f>
        <v>✅ 符合</v>
      </c>
      <c r="L647" s="15">
        <v>1</v>
      </c>
      <c r="M647" s="15">
        <v>1.5</v>
      </c>
      <c r="N647" s="15">
        <v>0</v>
      </c>
      <c r="O647" s="15">
        <v>0</v>
      </c>
      <c r="P647" s="15">
        <v>0</v>
      </c>
      <c r="Q647" s="15">
        <v>0</v>
      </c>
      <c r="R647" s="15">
        <v>1.75</v>
      </c>
      <c r="S647" s="15">
        <v>2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</row>
    <row r="648" spans="1:26" ht="15.75" customHeight="1" x14ac:dyDescent="0.3">
      <c r="A648" s="2" t="s">
        <v>1665</v>
      </c>
      <c r="B648" s="13" t="s">
        <v>1559</v>
      </c>
      <c r="C648" s="13" t="s">
        <v>255</v>
      </c>
      <c r="D648" s="12" t="s">
        <v>4062</v>
      </c>
      <c r="E648" s="13" t="s">
        <v>5149</v>
      </c>
      <c r="F648" s="2">
        <v>2</v>
      </c>
      <c r="G648" s="15">
        <v>88.5</v>
      </c>
      <c r="H648" s="7">
        <f>L648*'114成績輸入與落點儀表板'!$B$2+M648*'114成績輸入與落點儀表板'!$B$3+N648*'114成績輸入與落點儀表板'!$B$4+O648*'114成績輸入與落點儀表板'!$B$5+P648*'114成績輸入與落點儀表板'!$B$6+Q648*'114成績輸入與落點儀表板'!$B$7+R648*'114成績輸入與落點儀表板'!$B$8+S648*'114成績輸入與落點儀表板'!$B$9+T648*'114成績輸入與落點儀表板'!$B$10+U648*'114成績輸入與落點儀表板'!$B$11+V648*'114成績輸入與落點儀表板'!$B$12+W648*'114成績輸入與落點儀表板'!$B$13+X648*'114成績輸入與落點儀表板'!$B$14+Y648*'114成績輸入與落點儀表板'!$B$15+Z648*'114成績輸入與落點儀表板'!$B$16</f>
        <v>0</v>
      </c>
      <c r="I648" s="8">
        <f t="shared" si="20"/>
        <v>-88.5</v>
      </c>
      <c r="J648" s="2" t="str">
        <f t="shared" si="21"/>
        <v>FAIL</v>
      </c>
      <c r="K648" s="17" t="str">
        <f>IF(AND(IF('114成績輸入與落點儀表板'!$C$2="必須採計",L648&gt;0,IF('114成績輸入與落點儀表板'!$C$2="不可採計",L648=0,TRUE)),IF('114成績輸入與落點儀表板'!$C$3="必須採計",M648&gt;0,IF('114成績輸入與落點儀表板'!$C$3="不可採計",M648=0,TRUE)),IF('114成績輸入與落點儀表板'!$C$4="必須採計",N648&gt;0,IF('114成績輸入與落點儀表板'!$C$4="不可採計",N648=0,TRUE)),IF('114成績輸入與落點儀表板'!$C$5="必須採計",O648&gt;0,IF('114成績輸入與落點儀表板'!$C$5="不可採計",O648=0,TRUE)),IF('114成績輸入與落點儀表板'!$C$6="必須採計",P648&gt;0,IF('114成績輸入與落點儀表板'!$C$6="不可採計",P648=0,TRUE)),IF('114成績輸入與落點儀表板'!$C$7="必須採計",Q648&gt;0,IF('114成績輸入與落點儀表板'!$C$7="不可採計",Q648=0,TRUE)),IF('114成績輸入與落點儀表板'!$C$8="必須採計",R648&gt;0,IF('114成績輸入與落點儀表板'!$C$8="不可採計",R648=0,TRUE)),IF('114成績輸入與落點儀表板'!$C$9="必須採計",S648&gt;0,IF('114成績輸入與落點儀表板'!$C$9="不可採計",S648=0,TRUE)),IF('114成績輸入與落點儀表板'!$C$10="必須採計",T648&gt;0,IF('114成績輸入與落點儀表板'!$C$10="不可採計",T648=0,TRUE)),IF('114成績輸入與落點儀表板'!$C$11="必須採計",U648&gt;0,IF('114成績輸入與落點儀表板'!$C$11="不可採計",U648=0,TRUE)),IF('114成績輸入與落點儀表板'!$C$12="必須採計",V648&gt;0,IF('114成績輸入與落點儀表板'!$C$12="不可採計",V648=0,TRUE)),IF('114成績輸入與落點儀表板'!$C$13="必須採計",W648&gt;0,IF('114成績輸入與落點儀表板'!$C$13="不可採計",W648=0,TRUE)),IF('114成績輸入與落點儀表板'!$C$14="必須採計",X648&gt;0,IF('114成績輸入與落點儀表板'!$C$14="不可採計",X648=0,TRUE)),IF('114成績輸入與落點儀表板'!$C$15="必須採計",Y648&gt;0,IF('114成績輸入與落點儀表板'!$C$15="不可採計",Y648=0,TRUE)),IF('114成績輸入與落點儀表板'!$C$16="必須採計",Z648&gt;0,IF('114成績輸入與落點儀表板'!$C$16="不可採計",Z648=0,TRUE))),"✅ 符合","❌ 不符合")</f>
        <v>✅ 符合</v>
      </c>
      <c r="L648" s="15">
        <v>1</v>
      </c>
      <c r="M648" s="15">
        <v>1.5</v>
      </c>
      <c r="N648" s="15">
        <v>0</v>
      </c>
      <c r="O648" s="15">
        <v>0</v>
      </c>
      <c r="P648" s="15">
        <v>0</v>
      </c>
      <c r="Q648" s="15">
        <v>0</v>
      </c>
      <c r="R648" s="15">
        <v>0</v>
      </c>
      <c r="S648" s="15">
        <v>1.5</v>
      </c>
      <c r="T648" s="15">
        <v>2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</row>
    <row r="649" spans="1:26" x14ac:dyDescent="0.3">
      <c r="A649" s="2" t="s">
        <v>1668</v>
      </c>
      <c r="B649" s="13" t="s">
        <v>1559</v>
      </c>
      <c r="C649" s="13" t="s">
        <v>248</v>
      </c>
      <c r="D649" s="12" t="s">
        <v>113</v>
      </c>
      <c r="E649" s="13" t="s">
        <v>5150</v>
      </c>
      <c r="F649" s="2">
        <v>18</v>
      </c>
      <c r="G649" s="15">
        <v>109.5</v>
      </c>
      <c r="H649" s="7">
        <f>L649*'114成績輸入與落點儀表板'!$B$2+M649*'114成績輸入與落點儀表板'!$B$3+N649*'114成績輸入與落點儀表板'!$B$4+O649*'114成績輸入與落點儀表板'!$B$5+P649*'114成績輸入與落點儀表板'!$B$6+Q649*'114成績輸入與落點儀表板'!$B$7+R649*'114成績輸入與落點儀表板'!$B$8+S649*'114成績輸入與落點儀表板'!$B$9+T649*'114成績輸入與落點儀表板'!$B$10+U649*'114成績輸入與落點儀表板'!$B$11+V649*'114成績輸入與落點儀表板'!$B$12+W649*'114成績輸入與落點儀表板'!$B$13+X649*'114成績輸入與落點儀表板'!$B$14+Y649*'114成績輸入與落點儀表板'!$B$15+Z649*'114成績輸入與落點儀表板'!$B$16</f>
        <v>0</v>
      </c>
      <c r="I649" s="8">
        <f t="shared" si="20"/>
        <v>-109.5</v>
      </c>
      <c r="J649" s="2" t="str">
        <f t="shared" si="21"/>
        <v>FAIL</v>
      </c>
      <c r="K649" s="17" t="str">
        <f>IF(AND(IF('114成績輸入與落點儀表板'!$C$2="必須採計",L649&gt;0,IF('114成績輸入與落點儀表板'!$C$2="不可採計",L649=0,TRUE)),IF('114成績輸入與落點儀表板'!$C$3="必須採計",M649&gt;0,IF('114成績輸入與落點儀表板'!$C$3="不可採計",M649=0,TRUE)),IF('114成績輸入與落點儀表板'!$C$4="必須採計",N649&gt;0,IF('114成績輸入與落點儀表板'!$C$4="不可採計",N649=0,TRUE)),IF('114成績輸入與落點儀表板'!$C$5="必須採計",O649&gt;0,IF('114成績輸入與落點儀表板'!$C$5="不可採計",O649=0,TRUE)),IF('114成績輸入與落點儀表板'!$C$6="必須採計",P649&gt;0,IF('114成績輸入與落點儀表板'!$C$6="不可採計",P649=0,TRUE)),IF('114成績輸入與落點儀表板'!$C$7="必須採計",Q649&gt;0,IF('114成績輸入與落點儀表板'!$C$7="不可採計",Q649=0,TRUE)),IF('114成績輸入與落點儀表板'!$C$8="必須採計",R649&gt;0,IF('114成績輸入與落點儀表板'!$C$8="不可採計",R649=0,TRUE)),IF('114成績輸入與落點儀表板'!$C$9="必須採計",S649&gt;0,IF('114成績輸入與落點儀表板'!$C$9="不可採計",S649=0,TRUE)),IF('114成績輸入與落點儀表板'!$C$10="必須採計",T649&gt;0,IF('114成績輸入與落點儀表板'!$C$10="不可採計",T649=0,TRUE)),IF('114成績輸入與落點儀表板'!$C$11="必須採計",U649&gt;0,IF('114成績輸入與落點儀表板'!$C$11="不可採計",U649=0,TRUE)),IF('114成績輸入與落點儀表板'!$C$12="必須採計",V649&gt;0,IF('114成績輸入與落點儀表板'!$C$12="不可採計",V649=0,TRUE)),IF('114成績輸入與落點儀表板'!$C$13="必須採計",W649&gt;0,IF('114成績輸入與落點儀表板'!$C$13="不可採計",W649=0,TRUE)),IF('114成績輸入與落點儀表板'!$C$14="必須採計",X649&gt;0,IF('114成績輸入與落點儀表板'!$C$14="不可採計",X649=0,TRUE)),IF('114成績輸入與落點儀表板'!$C$15="必須採計",Y649&gt;0,IF('114成績輸入與落點儀表板'!$C$15="不可採計",Y649=0,TRUE)),IF('114成績輸入與落點儀表板'!$C$16="必須採計",Z649&gt;0,IF('114成績輸入與落點儀表板'!$C$16="不可採計",Z649=0,TRUE))),"✅ 符合","❌ 不符合")</f>
        <v>✅ 符合</v>
      </c>
      <c r="L649" s="15">
        <v>1.5</v>
      </c>
      <c r="M649" s="15">
        <v>1.5</v>
      </c>
      <c r="N649" s="15">
        <v>0</v>
      </c>
      <c r="O649" s="15">
        <v>0</v>
      </c>
      <c r="P649" s="15">
        <v>0</v>
      </c>
      <c r="Q649" s="15">
        <v>0</v>
      </c>
      <c r="R649" s="15">
        <v>0</v>
      </c>
      <c r="S649" s="15">
        <v>0</v>
      </c>
      <c r="T649" s="15">
        <v>0</v>
      </c>
      <c r="U649" s="15">
        <v>1</v>
      </c>
      <c r="V649" s="15">
        <v>1</v>
      </c>
      <c r="W649" s="15">
        <v>1</v>
      </c>
      <c r="X649" s="15">
        <v>0</v>
      </c>
      <c r="Y649" s="15">
        <v>0</v>
      </c>
      <c r="Z649" s="15">
        <v>0</v>
      </c>
    </row>
    <row r="650" spans="1:26" ht="15.75" customHeight="1" x14ac:dyDescent="0.3">
      <c r="A650" s="2" t="s">
        <v>1671</v>
      </c>
      <c r="B650" s="13" t="s">
        <v>1559</v>
      </c>
      <c r="C650" s="13" t="s">
        <v>4292</v>
      </c>
      <c r="D650" s="12" t="s">
        <v>113</v>
      </c>
      <c r="E650" s="13" t="s">
        <v>5150</v>
      </c>
      <c r="F650" s="2">
        <v>3</v>
      </c>
      <c r="G650" s="15">
        <v>143</v>
      </c>
      <c r="H650" s="7">
        <f>L650*'114成績輸入與落點儀表板'!$B$2+M650*'114成績輸入與落點儀表板'!$B$3+N650*'114成績輸入與落點儀表板'!$B$4+O650*'114成績輸入與落點儀表板'!$B$5+P650*'114成績輸入與落點儀表板'!$B$6+Q650*'114成績輸入與落點儀表板'!$B$7+R650*'114成績輸入與落點儀表板'!$B$8+S650*'114成績輸入與落點儀表板'!$B$9+T650*'114成績輸入與落點儀表板'!$B$10+U650*'114成績輸入與落點儀表板'!$B$11+V650*'114成績輸入與落點儀表板'!$B$12+W650*'114成績輸入與落點儀表板'!$B$13+X650*'114成績輸入與落點儀表板'!$B$14+Y650*'114成績輸入與落點儀表板'!$B$15+Z650*'114成績輸入與落點儀表板'!$B$16</f>
        <v>0</v>
      </c>
      <c r="I650" s="8">
        <f t="shared" si="20"/>
        <v>-143</v>
      </c>
      <c r="J650" s="2" t="str">
        <f t="shared" si="21"/>
        <v>FAIL</v>
      </c>
      <c r="K650" s="17" t="str">
        <f>IF(AND(IF('114成績輸入與落點儀表板'!$C$2="必須採計",L650&gt;0,IF('114成績輸入與落點儀表板'!$C$2="不可採計",L650=0,TRUE)),IF('114成績輸入與落點儀表板'!$C$3="必須採計",M650&gt;0,IF('114成績輸入與落點儀表板'!$C$3="不可採計",M650=0,TRUE)),IF('114成績輸入與落點儀表板'!$C$4="必須採計",N650&gt;0,IF('114成績輸入與落點儀表板'!$C$4="不可採計",N650=0,TRUE)),IF('114成績輸入與落點儀表板'!$C$5="必須採計",O650&gt;0,IF('114成績輸入與落點儀表板'!$C$5="不可採計",O650=0,TRUE)),IF('114成績輸入與落點儀表板'!$C$6="必須採計",P650&gt;0,IF('114成績輸入與落點儀表板'!$C$6="不可採計",P650=0,TRUE)),IF('114成績輸入與落點儀表板'!$C$7="必須採計",Q650&gt;0,IF('114成績輸入與落點儀表板'!$C$7="不可採計",Q650=0,TRUE)),IF('114成績輸入與落點儀表板'!$C$8="必須採計",R650&gt;0,IF('114成績輸入與落點儀表板'!$C$8="不可採計",R650=0,TRUE)),IF('114成績輸入與落點儀表板'!$C$9="必須採計",S650&gt;0,IF('114成績輸入與落點儀表板'!$C$9="不可採計",S650=0,TRUE)),IF('114成績輸入與落點儀表板'!$C$10="必須採計",T650&gt;0,IF('114成績輸入與落點儀表板'!$C$10="不可採計",T650=0,TRUE)),IF('114成績輸入與落點儀表板'!$C$11="必須採計",U650&gt;0,IF('114成績輸入與落點儀表板'!$C$11="不可採計",U650=0,TRUE)),IF('114成績輸入與落點儀表板'!$C$12="必須採計",V650&gt;0,IF('114成績輸入與落點儀表板'!$C$12="不可採計",V650=0,TRUE)),IF('114成績輸入與落點儀表板'!$C$13="必須採計",W650&gt;0,IF('114成績輸入與落點儀表板'!$C$13="不可採計",W650=0,TRUE)),IF('114成績輸入與落點儀表板'!$C$14="必須採計",X650&gt;0,IF('114成績輸入與落點儀表板'!$C$14="不可採計",X650=0,TRUE)),IF('114成績輸入與落點儀表板'!$C$15="必須採計",Y650&gt;0,IF('114成績輸入與落點儀表板'!$C$15="不可採計",Y650=0,TRUE)),IF('114成績輸入與落點儀表板'!$C$16="必須採計",Z650&gt;0,IF('114成績輸入與落點儀表板'!$C$16="不可採計",Z650=0,TRUE))),"✅ 符合","❌ 不符合")</f>
        <v>✅ 符合</v>
      </c>
      <c r="L650" s="15">
        <v>1.5</v>
      </c>
      <c r="M650" s="15">
        <v>1.5</v>
      </c>
      <c r="N650" s="15">
        <v>0</v>
      </c>
      <c r="O650" s="15">
        <v>0</v>
      </c>
      <c r="P650" s="15">
        <v>0</v>
      </c>
      <c r="Q650" s="15">
        <v>0</v>
      </c>
      <c r="R650" s="15">
        <v>0</v>
      </c>
      <c r="S650" s="15">
        <v>0</v>
      </c>
      <c r="T650" s="15">
        <v>0</v>
      </c>
      <c r="U650" s="15">
        <v>1</v>
      </c>
      <c r="V650" s="15">
        <v>1</v>
      </c>
      <c r="W650" s="15">
        <v>1</v>
      </c>
      <c r="X650" s="15">
        <v>0</v>
      </c>
      <c r="Y650" s="15">
        <v>0</v>
      </c>
      <c r="Z650" s="15">
        <v>0</v>
      </c>
    </row>
    <row r="651" spans="1:26" x14ac:dyDescent="0.3">
      <c r="A651" s="2" t="s">
        <v>1674</v>
      </c>
      <c r="B651" s="13" t="s">
        <v>1559</v>
      </c>
      <c r="C651" s="13" t="s">
        <v>4293</v>
      </c>
      <c r="D651" s="12" t="s">
        <v>113</v>
      </c>
      <c r="E651" s="13" t="s">
        <v>5150</v>
      </c>
      <c r="F651" s="2">
        <v>0</v>
      </c>
      <c r="G651" s="15"/>
      <c r="H651" s="7">
        <f>L651*'114成績輸入與落點儀表板'!$B$2+M651*'114成績輸入與落點儀表板'!$B$3+N651*'114成績輸入與落點儀表板'!$B$4+O651*'114成績輸入與落點儀表板'!$B$5+P651*'114成績輸入與落點儀表板'!$B$6+Q651*'114成績輸入與落點儀表板'!$B$7+R651*'114成績輸入與落點儀表板'!$B$8+S651*'114成績輸入與落點儀表板'!$B$9+T651*'114成績輸入與落點儀表板'!$B$10+U651*'114成績輸入與落點儀表板'!$B$11+V651*'114成績輸入與落點儀表板'!$B$12+W651*'114成績輸入與落點儀表板'!$B$13+X651*'114成績輸入與落點儀表板'!$B$14+Y651*'114成績輸入與落點儀表板'!$B$15+Z651*'114成績輸入與落點儀表板'!$B$16</f>
        <v>0</v>
      </c>
      <c r="I651" s="8" t="str">
        <f t="shared" si="20"/>
        <v/>
      </c>
      <c r="J651" s="2" t="str">
        <f t="shared" si="21"/>
        <v>無錄取資料</v>
      </c>
      <c r="K651" s="17" t="str">
        <f>IF(AND(IF('114成績輸入與落點儀表板'!$C$2="必須採計",L651&gt;0,IF('114成績輸入與落點儀表板'!$C$2="不可採計",L651=0,TRUE)),IF('114成績輸入與落點儀表板'!$C$3="必須採計",M651&gt;0,IF('114成績輸入與落點儀表板'!$C$3="不可採計",M651=0,TRUE)),IF('114成績輸入與落點儀表板'!$C$4="必須採計",N651&gt;0,IF('114成績輸入與落點儀表板'!$C$4="不可採計",N651=0,TRUE)),IF('114成績輸入與落點儀表板'!$C$5="必須採計",O651&gt;0,IF('114成績輸入與落點儀表板'!$C$5="不可採計",O651=0,TRUE)),IF('114成績輸入與落點儀表板'!$C$6="必須採計",P651&gt;0,IF('114成績輸入與落點儀表板'!$C$6="不可採計",P651=0,TRUE)),IF('114成績輸入與落點儀表板'!$C$7="必須採計",Q651&gt;0,IF('114成績輸入與落點儀表板'!$C$7="不可採計",Q651=0,TRUE)),IF('114成績輸入與落點儀表板'!$C$8="必須採計",R651&gt;0,IF('114成績輸入與落點儀表板'!$C$8="不可採計",R651=0,TRUE)),IF('114成績輸入與落點儀表板'!$C$9="必須採計",S651&gt;0,IF('114成績輸入與落點儀表板'!$C$9="不可採計",S651=0,TRUE)),IF('114成績輸入與落點儀表板'!$C$10="必須採計",T651&gt;0,IF('114成績輸入與落點儀表板'!$C$10="不可採計",T651=0,TRUE)),IF('114成績輸入與落點儀表板'!$C$11="必須採計",U651&gt;0,IF('114成績輸入與落點儀表板'!$C$11="不可採計",U651=0,TRUE)),IF('114成績輸入與落點儀表板'!$C$12="必須採計",V651&gt;0,IF('114成績輸入與落點儀表板'!$C$12="不可採計",V651=0,TRUE)),IF('114成績輸入與落點儀表板'!$C$13="必須採計",W651&gt;0,IF('114成績輸入與落點儀表板'!$C$13="不可採計",W651=0,TRUE)),IF('114成績輸入與落點儀表板'!$C$14="必須採計",X651&gt;0,IF('114成績輸入與落點儀表板'!$C$14="不可採計",X651=0,TRUE)),IF('114成績輸入與落點儀表板'!$C$15="必須採計",Y651&gt;0,IF('114成績輸入與落點儀表板'!$C$15="不可採計",Y651=0,TRUE)),IF('114成績輸入與落點儀表板'!$C$16="必須採計",Z651&gt;0,IF('114成績輸入與落點儀表板'!$C$16="不可採計",Z651=0,TRUE))),"✅ 符合","❌ 不符合")</f>
        <v>✅ 符合</v>
      </c>
      <c r="L651" s="15">
        <v>1.5</v>
      </c>
      <c r="M651" s="15">
        <v>1.5</v>
      </c>
      <c r="N651" s="15">
        <v>0</v>
      </c>
      <c r="O651" s="15">
        <v>0</v>
      </c>
      <c r="P651" s="15">
        <v>0</v>
      </c>
      <c r="Q651" s="15">
        <v>0</v>
      </c>
      <c r="R651" s="15">
        <v>0</v>
      </c>
      <c r="S651" s="15">
        <v>0</v>
      </c>
      <c r="T651" s="15">
        <v>0</v>
      </c>
      <c r="U651" s="15">
        <v>1</v>
      </c>
      <c r="V651" s="15">
        <v>1</v>
      </c>
      <c r="W651" s="15">
        <v>1</v>
      </c>
      <c r="X651" s="15">
        <v>0</v>
      </c>
      <c r="Y651" s="15">
        <v>0</v>
      </c>
      <c r="Z651" s="15">
        <v>0</v>
      </c>
    </row>
    <row r="652" spans="1:26" ht="15.75" customHeight="1" x14ac:dyDescent="0.3">
      <c r="A652" s="2" t="s">
        <v>1676</v>
      </c>
      <c r="B652" s="13" t="s">
        <v>1559</v>
      </c>
      <c r="C652" s="13" t="s">
        <v>560</v>
      </c>
      <c r="D652" s="12" t="s">
        <v>113</v>
      </c>
      <c r="E652" s="13" t="s">
        <v>5151</v>
      </c>
      <c r="F652" s="2">
        <v>2</v>
      </c>
      <c r="G652" s="15">
        <v>103</v>
      </c>
      <c r="H652" s="7">
        <f>L652*'114成績輸入與落點儀表板'!$B$2+M652*'114成績輸入與落點儀表板'!$B$3+N652*'114成績輸入與落點儀表板'!$B$4+O652*'114成績輸入與落點儀表板'!$B$5+P652*'114成績輸入與落點儀表板'!$B$6+Q652*'114成績輸入與落點儀表板'!$B$7+R652*'114成績輸入與落點儀表板'!$B$8+S652*'114成績輸入與落點儀表板'!$B$9+T652*'114成績輸入與落點儀表板'!$B$10+U652*'114成績輸入與落點儀表板'!$B$11+V652*'114成績輸入與落點儀表板'!$B$12+W652*'114成績輸入與落點儀表板'!$B$13+X652*'114成績輸入與落點儀表板'!$B$14+Y652*'114成績輸入與落點儀表板'!$B$15+Z652*'114成績輸入與落點儀表板'!$B$16</f>
        <v>0</v>
      </c>
      <c r="I652" s="8">
        <f t="shared" si="20"/>
        <v>-103</v>
      </c>
      <c r="J652" s="2" t="str">
        <f t="shared" si="21"/>
        <v>FAIL</v>
      </c>
      <c r="K652" s="17" t="str">
        <f>IF(AND(IF('114成績輸入與落點儀表板'!$C$2="必須採計",L652&gt;0,IF('114成績輸入與落點儀表板'!$C$2="不可採計",L652=0,TRUE)),IF('114成績輸入與落點儀表板'!$C$3="必須採計",M652&gt;0,IF('114成績輸入與落點儀表板'!$C$3="不可採計",M652=0,TRUE)),IF('114成績輸入與落點儀表板'!$C$4="必須採計",N652&gt;0,IF('114成績輸入與落點儀表板'!$C$4="不可採計",N652=0,TRUE)),IF('114成績輸入與落點儀表板'!$C$5="必須採計",O652&gt;0,IF('114成績輸入與落點儀表板'!$C$5="不可採計",O652=0,TRUE)),IF('114成績輸入與落點儀表板'!$C$6="必須採計",P652&gt;0,IF('114成績輸入與落點儀表板'!$C$6="不可採計",P652=0,TRUE)),IF('114成績輸入與落點儀表板'!$C$7="必須採計",Q652&gt;0,IF('114成績輸入與落點儀表板'!$C$7="不可採計",Q652=0,TRUE)),IF('114成績輸入與落點儀表板'!$C$8="必須採計",R652&gt;0,IF('114成績輸入與落點儀表板'!$C$8="不可採計",R652=0,TRUE)),IF('114成績輸入與落點儀表板'!$C$9="必須採計",S652&gt;0,IF('114成績輸入與落點儀表板'!$C$9="不可採計",S652=0,TRUE)),IF('114成績輸入與落點儀表板'!$C$10="必須採計",T652&gt;0,IF('114成績輸入與落點儀表板'!$C$10="不可採計",T652=0,TRUE)),IF('114成績輸入與落點儀表板'!$C$11="必須採計",U652&gt;0,IF('114成績輸入與落點儀表板'!$C$11="不可採計",U652=0,TRUE)),IF('114成績輸入與落點儀表板'!$C$12="必須採計",V652&gt;0,IF('114成績輸入與落點儀表板'!$C$12="不可採計",V652=0,TRUE)),IF('114成績輸入與落點儀表板'!$C$13="必須採計",W652&gt;0,IF('114成績輸入與落點儀表板'!$C$13="不可採計",W652=0,TRUE)),IF('114成績輸入與落點儀表板'!$C$14="必須採計",X652&gt;0,IF('114成績輸入與落點儀表板'!$C$14="不可採計",X652=0,TRUE)),IF('114成績輸入與落點儀表板'!$C$15="必須採計",Y652&gt;0,IF('114成績輸入與落點儀表板'!$C$15="不可採計",Y652=0,TRUE)),IF('114成績輸入與落點儀表板'!$C$16="必須採計",Z652&gt;0,IF('114成績輸入與落點儀表板'!$C$16="不可採計",Z652=0,TRUE))),"✅ 符合","❌ 不符合")</f>
        <v>✅ 符合</v>
      </c>
      <c r="L652" s="15">
        <v>1.5</v>
      </c>
      <c r="M652" s="15">
        <v>1</v>
      </c>
      <c r="N652" s="15">
        <v>0</v>
      </c>
      <c r="O652" s="15">
        <v>0</v>
      </c>
      <c r="P652" s="15">
        <v>0</v>
      </c>
      <c r="Q652" s="15">
        <v>0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1.5</v>
      </c>
      <c r="X652" s="15">
        <v>0</v>
      </c>
      <c r="Y652" s="15">
        <v>0</v>
      </c>
      <c r="Z652" s="15">
        <v>0</v>
      </c>
    </row>
    <row r="653" spans="1:26" x14ac:dyDescent="0.3">
      <c r="A653" s="2" t="s">
        <v>1679</v>
      </c>
      <c r="B653" s="13" t="s">
        <v>1559</v>
      </c>
      <c r="C653" s="13" t="s">
        <v>563</v>
      </c>
      <c r="D653" s="12" t="s">
        <v>121</v>
      </c>
      <c r="E653" s="13" t="s">
        <v>4294</v>
      </c>
      <c r="F653" s="2">
        <v>6</v>
      </c>
      <c r="G653" s="15">
        <v>105.5</v>
      </c>
      <c r="H653" s="7">
        <f>L653*'114成績輸入與落點儀表板'!$B$2+M653*'114成績輸入與落點儀表板'!$B$3+N653*'114成績輸入與落點儀表板'!$B$4+O653*'114成績輸入與落點儀表板'!$B$5+P653*'114成績輸入與落點儀表板'!$B$6+Q653*'114成績輸入與落點儀表板'!$B$7+R653*'114成績輸入與落點儀表板'!$B$8+S653*'114成績輸入與落點儀表板'!$B$9+T653*'114成績輸入與落點儀表板'!$B$10+U653*'114成績輸入與落點儀表板'!$B$11+V653*'114成績輸入與落點儀表板'!$B$12+W653*'114成績輸入與落點儀表板'!$B$13+X653*'114成績輸入與落點儀表板'!$B$14+Y653*'114成績輸入與落點儀表板'!$B$15+Z653*'114成績輸入與落點儀表板'!$B$16</f>
        <v>0</v>
      </c>
      <c r="I653" s="8">
        <f t="shared" si="20"/>
        <v>-105.5</v>
      </c>
      <c r="J653" s="2" t="str">
        <f t="shared" si="21"/>
        <v>FAIL</v>
      </c>
      <c r="K653" s="17" t="str">
        <f>IF(AND(IF('114成績輸入與落點儀表板'!$C$2="必須採計",L653&gt;0,IF('114成績輸入與落點儀表板'!$C$2="不可採計",L653=0,TRUE)),IF('114成績輸入與落點儀表板'!$C$3="必須採計",M653&gt;0,IF('114成績輸入與落點儀表板'!$C$3="不可採計",M653=0,TRUE)),IF('114成績輸入與落點儀表板'!$C$4="必須採計",N653&gt;0,IF('114成績輸入與落點儀表板'!$C$4="不可採計",N653=0,TRUE)),IF('114成績輸入與落點儀表板'!$C$5="必須採計",O653&gt;0,IF('114成績輸入與落點儀表板'!$C$5="不可採計",O653=0,TRUE)),IF('114成績輸入與落點儀表板'!$C$6="必須採計",P653&gt;0,IF('114成績輸入與落點儀表板'!$C$6="不可採計",P653=0,TRUE)),IF('114成績輸入與落點儀表板'!$C$7="必須採計",Q653&gt;0,IF('114成績輸入與落點儀表板'!$C$7="不可採計",Q653=0,TRUE)),IF('114成績輸入與落點儀表板'!$C$8="必須採計",R653&gt;0,IF('114成績輸入與落點儀表板'!$C$8="不可採計",R653=0,TRUE)),IF('114成績輸入與落點儀表板'!$C$9="必須採計",S653&gt;0,IF('114成績輸入與落點儀表板'!$C$9="不可採計",S653=0,TRUE)),IF('114成績輸入與落點儀表板'!$C$10="必須採計",T653&gt;0,IF('114成績輸入與落點儀表板'!$C$10="不可採計",T653=0,TRUE)),IF('114成績輸入與落點儀表板'!$C$11="必須採計",U653&gt;0,IF('114成績輸入與落點儀表板'!$C$11="不可採計",U653=0,TRUE)),IF('114成績輸入與落點儀表板'!$C$12="必須採計",V653&gt;0,IF('114成績輸入與落點儀表板'!$C$12="不可採計",V653=0,TRUE)),IF('114成績輸入與落點儀表板'!$C$13="必須採計",W653&gt;0,IF('114成績輸入與落點儀表板'!$C$13="不可採計",W653=0,TRUE)),IF('114成績輸入與落點儀表板'!$C$14="必須採計",X653&gt;0,IF('114成績輸入與落點儀表板'!$C$14="不可採計",X653=0,TRUE)),IF('114成績輸入與落點儀表板'!$C$15="必須採計",Y653&gt;0,IF('114成績輸入與落點儀表板'!$C$15="不可採計",Y653=0,TRUE)),IF('114成績輸入與落點儀表板'!$C$16="必須採計",Z653&gt;0,IF('114成績輸入與落點儀表板'!$C$16="不可採計",Z653=0,TRUE))),"✅ 符合","❌ 不符合")</f>
        <v>✅ 符合</v>
      </c>
      <c r="L653" s="15">
        <v>1.75</v>
      </c>
      <c r="M653" s="15">
        <v>2</v>
      </c>
      <c r="N653" s="15">
        <v>0</v>
      </c>
      <c r="O653" s="15">
        <v>0</v>
      </c>
      <c r="P653" s="15">
        <v>0</v>
      </c>
      <c r="Q653" s="15">
        <v>2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1</v>
      </c>
      <c r="X653" s="15">
        <v>0</v>
      </c>
      <c r="Y653" s="15">
        <v>0</v>
      </c>
      <c r="Z653" s="15">
        <v>0</v>
      </c>
    </row>
    <row r="654" spans="1:26" ht="15.75" customHeight="1" x14ac:dyDescent="0.3">
      <c r="A654" s="2" t="s">
        <v>1682</v>
      </c>
      <c r="B654" s="13" t="s">
        <v>1559</v>
      </c>
      <c r="C654" s="13" t="s">
        <v>1598</v>
      </c>
      <c r="D654" s="12" t="s">
        <v>227</v>
      </c>
      <c r="E654" s="13" t="s">
        <v>5152</v>
      </c>
      <c r="F654" s="2">
        <v>3</v>
      </c>
      <c r="G654" s="15">
        <v>170.25</v>
      </c>
      <c r="H654" s="7">
        <f>L654*'114成績輸入與落點儀表板'!$B$2+M654*'114成績輸入與落點儀表板'!$B$3+N654*'114成績輸入與落點儀表板'!$B$4+O654*'114成績輸入與落點儀表板'!$B$5+P654*'114成績輸入與落點儀表板'!$B$6+Q654*'114成績輸入與落點儀表板'!$B$7+R654*'114成績輸入與落點儀表板'!$B$8+S654*'114成績輸入與落點儀表板'!$B$9+T654*'114成績輸入與落點儀表板'!$B$10+U654*'114成績輸入與落點儀表板'!$B$11+V654*'114成績輸入與落點儀表板'!$B$12+W654*'114成績輸入與落點儀表板'!$B$13+X654*'114成績輸入與落點儀表板'!$B$14+Y654*'114成績輸入與落點儀表板'!$B$15+Z654*'114成績輸入與落點儀表板'!$B$16</f>
        <v>0</v>
      </c>
      <c r="I654" s="8">
        <f t="shared" si="20"/>
        <v>-170.25</v>
      </c>
      <c r="J654" s="2" t="str">
        <f t="shared" si="21"/>
        <v>FAIL</v>
      </c>
      <c r="K654" s="17" t="str">
        <f>IF(AND(IF('114成績輸入與落點儀表板'!$C$2="必須採計",L654&gt;0,IF('114成績輸入與落點儀表板'!$C$2="不可採計",L654=0,TRUE)),IF('114成績輸入與落點儀表板'!$C$3="必須採計",M654&gt;0,IF('114成績輸入與落點儀表板'!$C$3="不可採計",M654=0,TRUE)),IF('114成績輸入與落點儀表板'!$C$4="必須採計",N654&gt;0,IF('114成績輸入與落點儀表板'!$C$4="不可採計",N654=0,TRUE)),IF('114成績輸入與落點儀表板'!$C$5="必須採計",O654&gt;0,IF('114成績輸入與落點儀表板'!$C$5="不可採計",O654=0,TRUE)),IF('114成績輸入與落點儀表板'!$C$6="必須採計",P654&gt;0,IF('114成績輸入與落點儀表板'!$C$6="不可採計",P654=0,TRUE)),IF('114成績輸入與落點儀表板'!$C$7="必須採計",Q654&gt;0,IF('114成績輸入與落點儀表板'!$C$7="不可採計",Q654=0,TRUE)),IF('114成績輸入與落點儀表板'!$C$8="必須採計",R654&gt;0,IF('114成績輸入與落點儀表板'!$C$8="不可採計",R654=0,TRUE)),IF('114成績輸入與落點儀表板'!$C$9="必須採計",S654&gt;0,IF('114成績輸入與落點儀表板'!$C$9="不可採計",S654=0,TRUE)),IF('114成績輸入與落點儀表板'!$C$10="必須採計",T654&gt;0,IF('114成績輸入與落點儀表板'!$C$10="不可採計",T654=0,TRUE)),IF('114成績輸入與落點儀表板'!$C$11="必須採計",U654&gt;0,IF('114成績輸入與落點儀表板'!$C$11="不可採計",U654=0,TRUE)),IF('114成績輸入與落點儀表板'!$C$12="必須採計",V654&gt;0,IF('114成績輸入與落點儀表板'!$C$12="不可採計",V654=0,TRUE)),IF('114成績輸入與落點儀表板'!$C$13="必須採計",W654&gt;0,IF('114成績輸入與落點儀表板'!$C$13="不可採計",W654=0,TRUE)),IF('114成績輸入與落點儀表板'!$C$14="必須採計",X654&gt;0,IF('114成績輸入與落點儀表板'!$C$14="不可採計",X654=0,TRUE)),IF('114成績輸入與落點儀表板'!$C$15="必須採計",Y654&gt;0,IF('114成績輸入與落點儀表板'!$C$15="不可採計",Y654=0,TRUE)),IF('114成績輸入與落點儀表板'!$C$16="必須採計",Z654&gt;0,IF('114成績輸入與落點儀表板'!$C$16="不可採計",Z654=0,TRUE))),"✅ 符合","❌ 不符合")</f>
        <v>✅ 符合</v>
      </c>
      <c r="L654" s="15">
        <v>1.75</v>
      </c>
      <c r="M654" s="15">
        <v>1</v>
      </c>
      <c r="N654" s="15">
        <v>0</v>
      </c>
      <c r="O654" s="15">
        <v>0</v>
      </c>
      <c r="P654" s="15">
        <v>0</v>
      </c>
      <c r="Q654" s="15">
        <v>0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2</v>
      </c>
      <c r="X654" s="15">
        <v>2</v>
      </c>
      <c r="Y654" s="15">
        <v>0</v>
      </c>
      <c r="Z654" s="15">
        <v>0</v>
      </c>
    </row>
    <row r="655" spans="1:26" x14ac:dyDescent="0.3">
      <c r="A655" s="2" t="s">
        <v>1685</v>
      </c>
      <c r="B655" s="13" t="s">
        <v>1559</v>
      </c>
      <c r="C655" s="13" t="s">
        <v>1601</v>
      </c>
      <c r="D655" s="12" t="s">
        <v>227</v>
      </c>
      <c r="E655" s="13" t="s">
        <v>4296</v>
      </c>
      <c r="F655" s="2">
        <v>6</v>
      </c>
      <c r="G655" s="15">
        <v>127.25</v>
      </c>
      <c r="H655" s="7">
        <f>L655*'114成績輸入與落點儀表板'!$B$2+M655*'114成績輸入與落點儀表板'!$B$3+N655*'114成績輸入與落點儀表板'!$B$4+O655*'114成績輸入與落點儀表板'!$B$5+P655*'114成績輸入與落點儀表板'!$B$6+Q655*'114成績輸入與落點儀表板'!$B$7+R655*'114成績輸入與落點儀表板'!$B$8+S655*'114成績輸入與落點儀表板'!$B$9+T655*'114成績輸入與落點儀表板'!$B$10+U655*'114成績輸入與落點儀表板'!$B$11+V655*'114成績輸入與落點儀表板'!$B$12+W655*'114成績輸入與落點儀表板'!$B$13+X655*'114成績輸入與落點儀表板'!$B$14+Y655*'114成績輸入與落點儀表板'!$B$15+Z655*'114成績輸入與落點儀表板'!$B$16</f>
        <v>0</v>
      </c>
      <c r="I655" s="8">
        <f t="shared" si="20"/>
        <v>-127.25</v>
      </c>
      <c r="J655" s="2" t="str">
        <f t="shared" si="21"/>
        <v>FAIL</v>
      </c>
      <c r="K655" s="17" t="str">
        <f>IF(AND(IF('114成績輸入與落點儀表板'!$C$2="必須採計",L655&gt;0,IF('114成績輸入與落點儀表板'!$C$2="不可採計",L655=0,TRUE)),IF('114成績輸入與落點儀表板'!$C$3="必須採計",M655&gt;0,IF('114成績輸入與落點儀表板'!$C$3="不可採計",M655=0,TRUE)),IF('114成績輸入與落點儀表板'!$C$4="必須採計",N655&gt;0,IF('114成績輸入與落點儀表板'!$C$4="不可採計",N655=0,TRUE)),IF('114成績輸入與落點儀表板'!$C$5="必須採計",O655&gt;0,IF('114成績輸入與落點儀表板'!$C$5="不可採計",O655=0,TRUE)),IF('114成績輸入與落點儀表板'!$C$6="必須採計",P655&gt;0,IF('114成績輸入與落點儀表板'!$C$6="不可採計",P655=0,TRUE)),IF('114成績輸入與落點儀表板'!$C$7="必須採計",Q655&gt;0,IF('114成績輸入與落點儀表板'!$C$7="不可採計",Q655=0,TRUE)),IF('114成績輸入與落點儀表板'!$C$8="必須採計",R655&gt;0,IF('114成績輸入與落點儀表板'!$C$8="不可採計",R655=0,TRUE)),IF('114成績輸入與落點儀表板'!$C$9="必須採計",S655&gt;0,IF('114成績輸入與落點儀表板'!$C$9="不可採計",S655=0,TRUE)),IF('114成績輸入與落點儀表板'!$C$10="必須採計",T655&gt;0,IF('114成績輸入與落點儀表板'!$C$10="不可採計",T655=0,TRUE)),IF('114成績輸入與落點儀表板'!$C$11="必須採計",U655&gt;0,IF('114成績輸入與落點儀表板'!$C$11="不可採計",U655=0,TRUE)),IF('114成績輸入與落點儀表板'!$C$12="必須採計",V655&gt;0,IF('114成績輸入與落點儀表板'!$C$12="不可採計",V655=0,TRUE)),IF('114成績輸入與落點儀表板'!$C$13="必須採計",W655&gt;0,IF('114成績輸入與落點儀表板'!$C$13="不可採計",W655=0,TRUE)),IF('114成績輸入與落點儀表板'!$C$14="必須採計",X655&gt;0,IF('114成績輸入與落點儀表板'!$C$14="不可採計",X655=0,TRUE)),IF('114成績輸入與落點儀表板'!$C$15="必須採計",Y655&gt;0,IF('114成績輸入與落點儀表板'!$C$15="不可採計",Y655=0,TRUE)),IF('114成績輸入與落點儀表板'!$C$16="必須採計",Z655&gt;0,IF('114成績輸入與落點儀表板'!$C$16="不可採計",Z655=0,TRUE))),"✅ 符合","❌ 不符合")</f>
        <v>✅ 符合</v>
      </c>
      <c r="L655" s="15">
        <v>1.5</v>
      </c>
      <c r="M655" s="15">
        <v>1</v>
      </c>
      <c r="N655" s="15">
        <v>0</v>
      </c>
      <c r="O655" s="15">
        <v>0</v>
      </c>
      <c r="P655" s="15">
        <v>0</v>
      </c>
      <c r="Q655" s="15">
        <v>0</v>
      </c>
      <c r="R655" s="15">
        <v>0</v>
      </c>
      <c r="S655" s="15">
        <v>0</v>
      </c>
      <c r="T655" s="15">
        <v>0</v>
      </c>
      <c r="U655" s="15">
        <v>1</v>
      </c>
      <c r="V655" s="15">
        <v>0</v>
      </c>
      <c r="W655" s="15">
        <v>1</v>
      </c>
      <c r="X655" s="15">
        <v>1.75</v>
      </c>
      <c r="Y655" s="15">
        <v>0</v>
      </c>
      <c r="Z655" s="15">
        <v>0</v>
      </c>
    </row>
    <row r="656" spans="1:26" ht="15.75" customHeight="1" x14ac:dyDescent="0.3">
      <c r="A656" s="2" t="s">
        <v>1687</v>
      </c>
      <c r="B656" s="13" t="s">
        <v>1559</v>
      </c>
      <c r="C656" s="13" t="s">
        <v>1604</v>
      </c>
      <c r="D656" s="12" t="s">
        <v>121</v>
      </c>
      <c r="E656" s="13" t="s">
        <v>5153</v>
      </c>
      <c r="F656" s="2">
        <v>2</v>
      </c>
      <c r="G656" s="15">
        <v>130</v>
      </c>
      <c r="H656" s="7">
        <f>L656*'114成績輸入與落點儀表板'!$B$2+M656*'114成績輸入與落點儀表板'!$B$3+N656*'114成績輸入與落點儀表板'!$B$4+O656*'114成績輸入與落點儀表板'!$B$5+P656*'114成績輸入與落點儀表板'!$B$6+Q656*'114成績輸入與落點儀表板'!$B$7+R656*'114成績輸入與落點儀表板'!$B$8+S656*'114成績輸入與落點儀表板'!$B$9+T656*'114成績輸入與落點儀表板'!$B$10+U656*'114成績輸入與落點儀表板'!$B$11+V656*'114成績輸入與落點儀表板'!$B$12+W656*'114成績輸入與落點儀表板'!$B$13+X656*'114成績輸入與落點儀表板'!$B$14+Y656*'114成績輸入與落點儀表板'!$B$15+Z656*'114成績輸入與落點儀表板'!$B$16</f>
        <v>0</v>
      </c>
      <c r="I656" s="8">
        <f t="shared" si="20"/>
        <v>-130</v>
      </c>
      <c r="J656" s="2" t="str">
        <f t="shared" si="21"/>
        <v>FAIL</v>
      </c>
      <c r="K656" s="17" t="str">
        <f>IF(AND(IF('114成績輸入與落點儀表板'!$C$2="必須採計",L656&gt;0,IF('114成績輸入與落點儀表板'!$C$2="不可採計",L656=0,TRUE)),IF('114成績輸入與落點儀表板'!$C$3="必須採計",M656&gt;0,IF('114成績輸入與落點儀表板'!$C$3="不可採計",M656=0,TRUE)),IF('114成績輸入與落點儀表板'!$C$4="必須採計",N656&gt;0,IF('114成績輸入與落點儀表板'!$C$4="不可採計",N656=0,TRUE)),IF('114成績輸入與落點儀表板'!$C$5="必須採計",O656&gt;0,IF('114成績輸入與落點儀表板'!$C$5="不可採計",O656=0,TRUE)),IF('114成績輸入與落點儀表板'!$C$6="必須採計",P656&gt;0,IF('114成績輸入與落點儀表板'!$C$6="不可採計",P656=0,TRUE)),IF('114成績輸入與落點儀表板'!$C$7="必須採計",Q656&gt;0,IF('114成績輸入與落點儀表板'!$C$7="不可採計",Q656=0,TRUE)),IF('114成績輸入與落點儀表板'!$C$8="必須採計",R656&gt;0,IF('114成績輸入與落點儀表板'!$C$8="不可採計",R656=0,TRUE)),IF('114成績輸入與落點儀表板'!$C$9="必須採計",S656&gt;0,IF('114成績輸入與落點儀表板'!$C$9="不可採計",S656=0,TRUE)),IF('114成績輸入與落點儀表板'!$C$10="必須採計",T656&gt;0,IF('114成績輸入與落點儀表板'!$C$10="不可採計",T656=0,TRUE)),IF('114成績輸入與落點儀表板'!$C$11="必須採計",U656&gt;0,IF('114成績輸入與落點儀表板'!$C$11="不可採計",U656=0,TRUE)),IF('114成績輸入與落點儀表板'!$C$12="必須採計",V656&gt;0,IF('114成績輸入與落點儀表板'!$C$12="不可採計",V656=0,TRUE)),IF('114成績輸入與落點儀表板'!$C$13="必須採計",W656&gt;0,IF('114成績輸入與落點儀表板'!$C$13="不可採計",W656=0,TRUE)),IF('114成績輸入與落點儀表板'!$C$14="必須採計",X656&gt;0,IF('114成績輸入與落點儀表板'!$C$14="不可採計",X656=0,TRUE)),IF('114成績輸入與落點儀表板'!$C$15="必須採計",Y656&gt;0,IF('114成績輸入與落點儀表板'!$C$15="不可採計",Y656=0,TRUE)),IF('114成績輸入與落點儀表板'!$C$16="必須採計",Z656&gt;0,IF('114成績輸入與落點儀表板'!$C$16="不可採計",Z656=0,TRUE))),"✅ 符合","❌ 不符合")</f>
        <v>✅ 符合</v>
      </c>
      <c r="L656" s="15">
        <v>1.5</v>
      </c>
      <c r="M656" s="15">
        <v>1</v>
      </c>
      <c r="N656" s="15">
        <v>0</v>
      </c>
      <c r="O656" s="15">
        <v>0</v>
      </c>
      <c r="P656" s="15">
        <v>0</v>
      </c>
      <c r="Q656" s="15">
        <v>0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2</v>
      </c>
      <c r="X656" s="15">
        <v>1.75</v>
      </c>
      <c r="Y656" s="15">
        <v>0</v>
      </c>
      <c r="Z656" s="15">
        <v>0</v>
      </c>
    </row>
    <row r="657" spans="1:26" x14ac:dyDescent="0.3">
      <c r="A657" s="2" t="s">
        <v>1690</v>
      </c>
      <c r="B657" s="13" t="s">
        <v>1559</v>
      </c>
      <c r="C657" s="13" t="s">
        <v>1607</v>
      </c>
      <c r="D657" s="12" t="s">
        <v>4062</v>
      </c>
      <c r="E657" s="13" t="s">
        <v>4297</v>
      </c>
      <c r="F657" s="2">
        <v>1</v>
      </c>
      <c r="G657" s="15">
        <v>115</v>
      </c>
      <c r="H657" s="7">
        <f>L657*'114成績輸入與落點儀表板'!$B$2+M657*'114成績輸入與落點儀表板'!$B$3+N657*'114成績輸入與落點儀表板'!$B$4+O657*'114成績輸入與落點儀表板'!$B$5+P657*'114成績輸入與落點儀表板'!$B$6+Q657*'114成績輸入與落點儀表板'!$B$7+R657*'114成績輸入與落點儀表板'!$B$8+S657*'114成績輸入與落點儀表板'!$B$9+T657*'114成績輸入與落點儀表板'!$B$10+U657*'114成績輸入與落點儀表板'!$B$11+V657*'114成績輸入與落點儀表板'!$B$12+W657*'114成績輸入與落點儀表板'!$B$13+X657*'114成績輸入與落點儀表板'!$B$14+Y657*'114成績輸入與落點儀表板'!$B$15+Z657*'114成績輸入與落點儀表板'!$B$16</f>
        <v>0</v>
      </c>
      <c r="I657" s="8">
        <f t="shared" si="20"/>
        <v>-115</v>
      </c>
      <c r="J657" s="2" t="str">
        <f t="shared" si="21"/>
        <v>FAIL</v>
      </c>
      <c r="K657" s="17" t="str">
        <f>IF(AND(IF('114成績輸入與落點儀表板'!$C$2="必須採計",L657&gt;0,IF('114成績輸入與落點儀表板'!$C$2="不可採計",L657=0,TRUE)),IF('114成績輸入與落點儀表板'!$C$3="必須採計",M657&gt;0,IF('114成績輸入與落點儀表板'!$C$3="不可採計",M657=0,TRUE)),IF('114成績輸入與落點儀表板'!$C$4="必須採計",N657&gt;0,IF('114成績輸入與落點儀表板'!$C$4="不可採計",N657=0,TRUE)),IF('114成績輸入與落點儀表板'!$C$5="必須採計",O657&gt;0,IF('114成績輸入與落點儀表板'!$C$5="不可採計",O657=0,TRUE)),IF('114成績輸入與落點儀表板'!$C$6="必須採計",P657&gt;0,IF('114成績輸入與落點儀表板'!$C$6="不可採計",P657=0,TRUE)),IF('114成績輸入與落點儀表板'!$C$7="必須採計",Q657&gt;0,IF('114成績輸入與落點儀表板'!$C$7="不可採計",Q657=0,TRUE)),IF('114成績輸入與落點儀表板'!$C$8="必須採計",R657&gt;0,IF('114成績輸入與落點儀表板'!$C$8="不可採計",R657=0,TRUE)),IF('114成績輸入與落點儀表板'!$C$9="必須採計",S657&gt;0,IF('114成績輸入與落點儀表板'!$C$9="不可採計",S657=0,TRUE)),IF('114成績輸入與落點儀表板'!$C$10="必須採計",T657&gt;0,IF('114成績輸入與落點儀表板'!$C$10="不可採計",T657=0,TRUE)),IF('114成績輸入與落點儀表板'!$C$11="必須採計",U657&gt;0,IF('114成績輸入與落點儀表板'!$C$11="不可採計",U657=0,TRUE)),IF('114成績輸入與落點儀表板'!$C$12="必須採計",V657&gt;0,IF('114成績輸入與落點儀表板'!$C$12="不可採計",V657=0,TRUE)),IF('114成績輸入與落點儀表板'!$C$13="必須採計",W657&gt;0,IF('114成績輸入與落點儀表板'!$C$13="不可採計",W657=0,TRUE)),IF('114成績輸入與落點儀表板'!$C$14="必須採計",X657&gt;0,IF('114成績輸入與落點儀表板'!$C$14="不可採計",X657=0,TRUE)),IF('114成績輸入與落點儀表板'!$C$15="必須採計",Y657&gt;0,IF('114成績輸入與落點儀表板'!$C$15="不可採計",Y657=0,TRUE)),IF('114成績輸入與落點儀表板'!$C$16="必須採計",Z657&gt;0,IF('114成績輸入與落點儀表板'!$C$16="不可採計",Z657=0,TRUE))),"✅ 符合","❌ 不符合")</f>
        <v>✅ 符合</v>
      </c>
      <c r="L657" s="15">
        <v>2</v>
      </c>
      <c r="M657" s="15">
        <v>1</v>
      </c>
      <c r="N657" s="15">
        <v>0</v>
      </c>
      <c r="O657" s="15">
        <v>0</v>
      </c>
      <c r="P657" s="15">
        <v>0</v>
      </c>
      <c r="Q657" s="15">
        <v>0</v>
      </c>
      <c r="R657" s="15">
        <v>0</v>
      </c>
      <c r="S657" s="15">
        <v>1</v>
      </c>
      <c r="T657" s="15">
        <v>2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0</v>
      </c>
    </row>
    <row r="658" spans="1:26" ht="15.75" customHeight="1" x14ac:dyDescent="0.3">
      <c r="A658" s="2" t="s">
        <v>1692</v>
      </c>
      <c r="B658" s="13" t="s">
        <v>1559</v>
      </c>
      <c r="C658" s="13" t="s">
        <v>464</v>
      </c>
      <c r="D658" s="12" t="s">
        <v>4062</v>
      </c>
      <c r="E658" s="13" t="s">
        <v>3062</v>
      </c>
      <c r="F658" s="2">
        <v>4</v>
      </c>
      <c r="G658" s="15">
        <v>107</v>
      </c>
      <c r="H658" s="7">
        <f>L658*'114成績輸入與落點儀表板'!$B$2+M658*'114成績輸入與落點儀表板'!$B$3+N658*'114成績輸入與落點儀表板'!$B$4+O658*'114成績輸入與落點儀表板'!$B$5+P658*'114成績輸入與落點儀表板'!$B$6+Q658*'114成績輸入與落點儀表板'!$B$7+R658*'114成績輸入與落點儀表板'!$B$8+S658*'114成績輸入與落點儀表板'!$B$9+T658*'114成績輸入與落點儀表板'!$B$10+U658*'114成績輸入與落點儀表板'!$B$11+V658*'114成績輸入與落點儀表板'!$B$12+W658*'114成績輸入與落點儀表板'!$B$13+X658*'114成績輸入與落點儀表板'!$B$14+Y658*'114成績輸入與落點儀表板'!$B$15+Z658*'114成績輸入與落點儀表板'!$B$16</f>
        <v>0</v>
      </c>
      <c r="I658" s="8">
        <f t="shared" si="20"/>
        <v>-107</v>
      </c>
      <c r="J658" s="2" t="str">
        <f t="shared" si="21"/>
        <v>FAIL</v>
      </c>
      <c r="K658" s="17" t="str">
        <f>IF(AND(IF('114成績輸入與落點儀表板'!$C$2="必須採計",L658&gt;0,IF('114成績輸入與落點儀表板'!$C$2="不可採計",L658=0,TRUE)),IF('114成績輸入與落點儀表板'!$C$3="必須採計",M658&gt;0,IF('114成績輸入與落點儀表板'!$C$3="不可採計",M658=0,TRUE)),IF('114成績輸入與落點儀表板'!$C$4="必須採計",N658&gt;0,IF('114成績輸入與落點儀表板'!$C$4="不可採計",N658=0,TRUE)),IF('114成績輸入與落點儀表板'!$C$5="必須採計",O658&gt;0,IF('114成績輸入與落點儀表板'!$C$5="不可採計",O658=0,TRUE)),IF('114成績輸入與落點儀表板'!$C$6="必須採計",P658&gt;0,IF('114成績輸入與落點儀表板'!$C$6="不可採計",P658=0,TRUE)),IF('114成績輸入與落點儀表板'!$C$7="必須採計",Q658&gt;0,IF('114成績輸入與落點儀表板'!$C$7="不可採計",Q658=0,TRUE)),IF('114成績輸入與落點儀表板'!$C$8="必須採計",R658&gt;0,IF('114成績輸入與落點儀表板'!$C$8="不可採計",R658=0,TRUE)),IF('114成績輸入與落點儀表板'!$C$9="必須採計",S658&gt;0,IF('114成績輸入與落點儀表板'!$C$9="不可採計",S658=0,TRUE)),IF('114成績輸入與落點儀表板'!$C$10="必須採計",T658&gt;0,IF('114成績輸入與落點儀表板'!$C$10="不可採計",T658=0,TRUE)),IF('114成績輸入與落點儀表板'!$C$11="必須採計",U658&gt;0,IF('114成績輸入與落點儀表板'!$C$11="不可採計",U658=0,TRUE)),IF('114成績輸入與落點儀表板'!$C$12="必須採計",V658&gt;0,IF('114成績輸入與落點儀表板'!$C$12="不可採計",V658=0,TRUE)),IF('114成績輸入與落點儀表板'!$C$13="必須採計",W658&gt;0,IF('114成績輸入與落點儀表板'!$C$13="不可採計",W658=0,TRUE)),IF('114成績輸入與落點儀表板'!$C$14="必須採計",X658&gt;0,IF('114成績輸入與落點儀表板'!$C$14="不可採計",X658=0,TRUE)),IF('114成績輸入與落點儀表板'!$C$15="必須採計",Y658&gt;0,IF('114成績輸入與落點儀表板'!$C$15="不可採計",Y658=0,TRUE)),IF('114成績輸入與落點儀表板'!$C$16="必須採計",Z658&gt;0,IF('114成績輸入與落點儀表板'!$C$16="不可採計",Z658=0,TRUE))),"✅ 符合","❌ 不符合")</f>
        <v>✅ 符合</v>
      </c>
      <c r="L658" s="15">
        <v>1</v>
      </c>
      <c r="M658" s="15">
        <v>2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2</v>
      </c>
      <c r="T658" s="15">
        <v>2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</row>
    <row r="659" spans="1:26" x14ac:dyDescent="0.3">
      <c r="A659" s="2" t="s">
        <v>1694</v>
      </c>
      <c r="B659" s="13" t="s">
        <v>1559</v>
      </c>
      <c r="C659" s="13" t="s">
        <v>1612</v>
      </c>
      <c r="D659" s="12" t="s">
        <v>4062</v>
      </c>
      <c r="E659" s="13" t="s">
        <v>3071</v>
      </c>
      <c r="F659" s="2">
        <v>1</v>
      </c>
      <c r="G659" s="15">
        <v>140</v>
      </c>
      <c r="H659" s="7">
        <f>L659*'114成績輸入與落點儀表板'!$B$2+M659*'114成績輸入與落點儀表板'!$B$3+N659*'114成績輸入與落點儀表板'!$B$4+O659*'114成績輸入與落點儀表板'!$B$5+P659*'114成績輸入與落點儀表板'!$B$6+Q659*'114成績輸入與落點儀表板'!$B$7+R659*'114成績輸入與落點儀表板'!$B$8+S659*'114成績輸入與落點儀表板'!$B$9+T659*'114成績輸入與落點儀表板'!$B$10+U659*'114成績輸入與落點儀表板'!$B$11+V659*'114成績輸入與落點儀表板'!$B$12+W659*'114成績輸入與落點儀表板'!$B$13+X659*'114成績輸入與落點儀表板'!$B$14+Y659*'114成績輸入與落點儀表板'!$B$15+Z659*'114成績輸入與落點儀表板'!$B$16</f>
        <v>0</v>
      </c>
      <c r="I659" s="8">
        <f t="shared" si="20"/>
        <v>-140</v>
      </c>
      <c r="J659" s="2" t="str">
        <f t="shared" si="21"/>
        <v>FAIL</v>
      </c>
      <c r="K659" s="17" t="str">
        <f>IF(AND(IF('114成績輸入與落點儀表板'!$C$2="必須採計",L659&gt;0,IF('114成績輸入與落點儀表板'!$C$2="不可採計",L659=0,TRUE)),IF('114成績輸入與落點儀表板'!$C$3="必須採計",M659&gt;0,IF('114成績輸入與落點儀表板'!$C$3="不可採計",M659=0,TRUE)),IF('114成績輸入與落點儀表板'!$C$4="必須採計",N659&gt;0,IF('114成績輸入與落點儀表板'!$C$4="不可採計",N659=0,TRUE)),IF('114成績輸入與落點儀表板'!$C$5="必須採計",O659&gt;0,IF('114成績輸入與落點儀表板'!$C$5="不可採計",O659=0,TRUE)),IF('114成績輸入與落點儀表板'!$C$6="必須採計",P659&gt;0,IF('114成績輸入與落點儀表板'!$C$6="不可採計",P659=0,TRUE)),IF('114成績輸入與落點儀表板'!$C$7="必須採計",Q659&gt;0,IF('114成績輸入與落點儀表板'!$C$7="不可採計",Q659=0,TRUE)),IF('114成績輸入與落點儀表板'!$C$8="必須採計",R659&gt;0,IF('114成績輸入與落點儀表板'!$C$8="不可採計",R659=0,TRUE)),IF('114成績輸入與落點儀表板'!$C$9="必須採計",S659&gt;0,IF('114成績輸入與落點儀表板'!$C$9="不可採計",S659=0,TRUE)),IF('114成績輸入與落點儀表板'!$C$10="必須採計",T659&gt;0,IF('114成績輸入與落點儀表板'!$C$10="不可採計",T659=0,TRUE)),IF('114成績輸入與落點儀表板'!$C$11="必須採計",U659&gt;0,IF('114成績輸入與落點儀表板'!$C$11="不可採計",U659=0,TRUE)),IF('114成績輸入與落點儀表板'!$C$12="必須採計",V659&gt;0,IF('114成績輸入與落點儀表板'!$C$12="不可採計",V659=0,TRUE)),IF('114成績輸入與落點儀表板'!$C$13="必須採計",W659&gt;0,IF('114成績輸入與落點儀表板'!$C$13="不可採計",W659=0,TRUE)),IF('114成績輸入與落點儀表板'!$C$14="必須採計",X659&gt;0,IF('114成績輸入與落點儀表板'!$C$14="不可採計",X659=0,TRUE)),IF('114成績輸入與落點儀表板'!$C$15="必須採計",Y659&gt;0,IF('114成績輸入與落點儀表板'!$C$15="不可採計",Y659=0,TRUE)),IF('114成績輸入與落點儀表板'!$C$16="必須採計",Z659&gt;0,IF('114成績輸入與落點儀表板'!$C$16="不可採計",Z659=0,TRUE))),"✅ 符合","❌ 不符合")</f>
        <v>✅ 符合</v>
      </c>
      <c r="L659" s="15">
        <v>2</v>
      </c>
      <c r="M659" s="15">
        <v>1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2</v>
      </c>
      <c r="X659" s="15">
        <v>0</v>
      </c>
      <c r="Y659" s="15">
        <v>0</v>
      </c>
      <c r="Z659" s="15">
        <v>0</v>
      </c>
    </row>
    <row r="660" spans="1:26" ht="15.75" customHeight="1" x14ac:dyDescent="0.3">
      <c r="A660" s="2" t="s">
        <v>1696</v>
      </c>
      <c r="B660" s="13" t="s">
        <v>1559</v>
      </c>
      <c r="C660" s="13" t="s">
        <v>1615</v>
      </c>
      <c r="D660" s="12" t="s">
        <v>4062</v>
      </c>
      <c r="E660" s="13" t="s">
        <v>1720</v>
      </c>
      <c r="F660" s="2">
        <v>1</v>
      </c>
      <c r="G660" s="15">
        <v>121</v>
      </c>
      <c r="H660" s="7">
        <f>L660*'114成績輸入與落點儀表板'!$B$2+M660*'114成績輸入與落點儀表板'!$B$3+N660*'114成績輸入與落點儀表板'!$B$4+O660*'114成績輸入與落點儀表板'!$B$5+P660*'114成績輸入與落點儀表板'!$B$6+Q660*'114成績輸入與落點儀表板'!$B$7+R660*'114成績輸入與落點儀表板'!$B$8+S660*'114成績輸入與落點儀表板'!$B$9+T660*'114成績輸入與落點儀表板'!$B$10+U660*'114成績輸入與落點儀表板'!$B$11+V660*'114成績輸入與落點儀表板'!$B$12+W660*'114成績輸入與落點儀表板'!$B$13+X660*'114成績輸入與落點儀表板'!$B$14+Y660*'114成績輸入與落點儀表板'!$B$15+Z660*'114成績輸入與落點儀表板'!$B$16</f>
        <v>0</v>
      </c>
      <c r="I660" s="8">
        <f t="shared" si="20"/>
        <v>-121</v>
      </c>
      <c r="J660" s="2" t="str">
        <f t="shared" si="21"/>
        <v>FAIL</v>
      </c>
      <c r="K660" s="17" t="str">
        <f>IF(AND(IF('114成績輸入與落點儀表板'!$C$2="必須採計",L660&gt;0,IF('114成績輸入與落點儀表板'!$C$2="不可採計",L660=0,TRUE)),IF('114成績輸入與落點儀表板'!$C$3="必須採計",M660&gt;0,IF('114成績輸入與落點儀表板'!$C$3="不可採計",M660=0,TRUE)),IF('114成績輸入與落點儀表板'!$C$4="必須採計",N660&gt;0,IF('114成績輸入與落點儀表板'!$C$4="不可採計",N660=0,TRUE)),IF('114成績輸入與落點儀表板'!$C$5="必須採計",O660&gt;0,IF('114成績輸入與落點儀表板'!$C$5="不可採計",O660=0,TRUE)),IF('114成績輸入與落點儀表板'!$C$6="必須採計",P660&gt;0,IF('114成績輸入與落點儀表板'!$C$6="不可採計",P660=0,TRUE)),IF('114成績輸入與落點儀表板'!$C$7="必須採計",Q660&gt;0,IF('114成績輸入與落點儀表板'!$C$7="不可採計",Q660=0,TRUE)),IF('114成績輸入與落點儀表板'!$C$8="必須採計",R660&gt;0,IF('114成績輸入與落點儀表板'!$C$8="不可採計",R660=0,TRUE)),IF('114成績輸入與落點儀表板'!$C$9="必須採計",S660&gt;0,IF('114成績輸入與落點儀表板'!$C$9="不可採計",S660=0,TRUE)),IF('114成績輸入與落點儀表板'!$C$10="必須採計",T660&gt;0,IF('114成績輸入與落點儀表板'!$C$10="不可採計",T660=0,TRUE)),IF('114成績輸入與落點儀表板'!$C$11="必須採計",U660&gt;0,IF('114成績輸入與落點儀表板'!$C$11="不可採計",U660=0,TRUE)),IF('114成績輸入與落點儀表板'!$C$12="必須採計",V660&gt;0,IF('114成績輸入與落點儀表板'!$C$12="不可採計",V660=0,TRUE)),IF('114成績輸入與落點儀表板'!$C$13="必須採計",W660&gt;0,IF('114成績輸入與落點儀表板'!$C$13="不可採計",W660=0,TRUE)),IF('114成績輸入與落點儀表板'!$C$14="必須採計",X660&gt;0,IF('114成績輸入與落點儀表板'!$C$14="不可採計",X660=0,TRUE)),IF('114成績輸入與落點儀表板'!$C$15="必須採計",Y660&gt;0,IF('114成績輸入與落點儀表板'!$C$15="不可採計",Y660=0,TRUE)),IF('114成績輸入與落點儀表板'!$C$16="必須採計",Z660&gt;0,IF('114成績輸入與落點儀表板'!$C$16="不可採計",Z660=0,TRUE))),"✅ 符合","❌ 不符合")</f>
        <v>✅ 符合</v>
      </c>
      <c r="L660" s="15">
        <v>2</v>
      </c>
      <c r="M660" s="15">
        <v>1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2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</row>
    <row r="661" spans="1:26" x14ac:dyDescent="0.3">
      <c r="A661" s="2" t="s">
        <v>1699</v>
      </c>
      <c r="B661" s="13" t="s">
        <v>1559</v>
      </c>
      <c r="C661" s="13" t="s">
        <v>5154</v>
      </c>
      <c r="D661" s="12" t="s">
        <v>227</v>
      </c>
      <c r="E661" s="13" t="s">
        <v>5155</v>
      </c>
      <c r="F661" s="2">
        <v>2</v>
      </c>
      <c r="G661" s="15">
        <v>100</v>
      </c>
      <c r="H661" s="7">
        <f>L661*'114成績輸入與落點儀表板'!$B$2+M661*'114成績輸入與落點儀表板'!$B$3+N661*'114成績輸入與落點儀表板'!$B$4+O661*'114成績輸入與落點儀表板'!$B$5+P661*'114成績輸入與落點儀表板'!$B$6+Q661*'114成績輸入與落點儀表板'!$B$7+R661*'114成績輸入與落點儀表板'!$B$8+S661*'114成績輸入與落點儀表板'!$B$9+T661*'114成績輸入與落點儀表板'!$B$10+U661*'114成績輸入與落點儀表板'!$B$11+V661*'114成績輸入與落點儀表板'!$B$12+W661*'114成績輸入與落點儀表板'!$B$13+X661*'114成績輸入與落點儀表板'!$B$14+Y661*'114成績輸入與落點儀表板'!$B$15+Z661*'114成績輸入與落點儀表板'!$B$16</f>
        <v>0</v>
      </c>
      <c r="I661" s="8">
        <f t="shared" si="20"/>
        <v>-100</v>
      </c>
      <c r="J661" s="2" t="str">
        <f t="shared" si="21"/>
        <v>FAIL</v>
      </c>
      <c r="K661" s="17" t="str">
        <f>IF(AND(IF('114成績輸入與落點儀表板'!$C$2="必須採計",L661&gt;0,IF('114成績輸入與落點儀表板'!$C$2="不可採計",L661=0,TRUE)),IF('114成績輸入與落點儀表板'!$C$3="必須採計",M661&gt;0,IF('114成績輸入與落點儀表板'!$C$3="不可採計",M661=0,TRUE)),IF('114成績輸入與落點儀表板'!$C$4="必須採計",N661&gt;0,IF('114成績輸入與落點儀表板'!$C$4="不可採計",N661=0,TRUE)),IF('114成績輸入與落點儀表板'!$C$5="必須採計",O661&gt;0,IF('114成績輸入與落點儀表板'!$C$5="不可採計",O661=0,TRUE)),IF('114成績輸入與落點儀表板'!$C$6="必須採計",P661&gt;0,IF('114成績輸入與落點儀表板'!$C$6="不可採計",P661=0,TRUE)),IF('114成績輸入與落點儀表板'!$C$7="必須採計",Q661&gt;0,IF('114成績輸入與落點儀表板'!$C$7="不可採計",Q661=0,TRUE)),IF('114成績輸入與落點儀表板'!$C$8="必須採計",R661&gt;0,IF('114成績輸入與落點儀表板'!$C$8="不可採計",R661=0,TRUE)),IF('114成績輸入與落點儀表板'!$C$9="必須採計",S661&gt;0,IF('114成績輸入與落點儀表板'!$C$9="不可採計",S661=0,TRUE)),IF('114成績輸入與落點儀表板'!$C$10="必須採計",T661&gt;0,IF('114成績輸入與落點儀表板'!$C$10="不可採計",T661=0,TRUE)),IF('114成績輸入與落點儀表板'!$C$11="必須採計",U661&gt;0,IF('114成績輸入與落點儀表板'!$C$11="不可採計",U661=0,TRUE)),IF('114成績輸入與落點儀表板'!$C$12="必須採計",V661&gt;0,IF('114成績輸入與落點儀表板'!$C$12="不可採計",V661=0,TRUE)),IF('114成績輸入與落點儀表板'!$C$13="必須採計",W661&gt;0,IF('114成績輸入與落點儀表板'!$C$13="不可採計",W661=0,TRUE)),IF('114成績輸入與落點儀表板'!$C$14="必須採計",X661&gt;0,IF('114成績輸入與落點儀表板'!$C$14="不可採計",X661=0,TRUE)),IF('114成績輸入與落點儀表板'!$C$15="必須採計",Y661&gt;0,IF('114成績輸入與落點儀表板'!$C$15="不可採計",Y661=0,TRUE)),IF('114成績輸入與落點儀表板'!$C$16="必須採計",Z661&gt;0,IF('114成績輸入與落點儀表板'!$C$16="不可採計",Z661=0,TRUE))),"✅ 符合","❌ 不符合")</f>
        <v>✅ 符合</v>
      </c>
      <c r="L661" s="15">
        <v>1</v>
      </c>
      <c r="M661" s="15">
        <v>0</v>
      </c>
      <c r="N661" s="15">
        <v>0</v>
      </c>
      <c r="O661" s="15">
        <v>0</v>
      </c>
      <c r="P661" s="15">
        <v>0</v>
      </c>
      <c r="Q661" s="15">
        <v>1</v>
      </c>
      <c r="R661" s="15">
        <v>0</v>
      </c>
      <c r="S661" s="15">
        <v>0</v>
      </c>
      <c r="T661" s="15">
        <v>0</v>
      </c>
      <c r="U661" s="15">
        <v>0</v>
      </c>
      <c r="V661" s="15">
        <v>1.5</v>
      </c>
      <c r="W661" s="15">
        <v>2</v>
      </c>
      <c r="X661" s="15">
        <v>0</v>
      </c>
      <c r="Y661" s="15">
        <v>0</v>
      </c>
      <c r="Z661" s="15">
        <v>0</v>
      </c>
    </row>
    <row r="662" spans="1:26" ht="15.75" customHeight="1" x14ac:dyDescent="0.3">
      <c r="A662" s="2" t="s">
        <v>1702</v>
      </c>
      <c r="B662" s="13" t="s">
        <v>1559</v>
      </c>
      <c r="C662" s="13" t="s">
        <v>5156</v>
      </c>
      <c r="D662" s="12" t="s">
        <v>227</v>
      </c>
      <c r="E662" s="13" t="s">
        <v>5157</v>
      </c>
      <c r="F662" s="2">
        <v>0</v>
      </c>
      <c r="G662" s="15"/>
      <c r="H662" s="7">
        <f>L662*'114成績輸入與落點儀表板'!$B$2+M662*'114成績輸入與落點儀表板'!$B$3+N662*'114成績輸入與落點儀表板'!$B$4+O662*'114成績輸入與落點儀表板'!$B$5+P662*'114成績輸入與落點儀表板'!$B$6+Q662*'114成績輸入與落點儀表板'!$B$7+R662*'114成績輸入與落點儀表板'!$B$8+S662*'114成績輸入與落點儀表板'!$B$9+T662*'114成績輸入與落點儀表板'!$B$10+U662*'114成績輸入與落點儀表板'!$B$11+V662*'114成績輸入與落點儀表板'!$B$12+W662*'114成績輸入與落點儀表板'!$B$13+X662*'114成績輸入與落點儀表板'!$B$14+Y662*'114成績輸入與落點儀表板'!$B$15+Z662*'114成績輸入與落點儀表板'!$B$16</f>
        <v>0</v>
      </c>
      <c r="I662" s="8" t="str">
        <f t="shared" si="20"/>
        <v/>
      </c>
      <c r="J662" s="2" t="str">
        <f t="shared" si="21"/>
        <v>無錄取資料</v>
      </c>
      <c r="K662" s="17" t="str">
        <f>IF(AND(IF('114成績輸入與落點儀表板'!$C$2="必須採計",L662&gt;0,IF('114成績輸入與落點儀表板'!$C$2="不可採計",L662=0,TRUE)),IF('114成績輸入與落點儀表板'!$C$3="必須採計",M662&gt;0,IF('114成績輸入與落點儀表板'!$C$3="不可採計",M662=0,TRUE)),IF('114成績輸入與落點儀表板'!$C$4="必須採計",N662&gt;0,IF('114成績輸入與落點儀表板'!$C$4="不可採計",N662=0,TRUE)),IF('114成績輸入與落點儀表板'!$C$5="必須採計",O662&gt;0,IF('114成績輸入與落點儀表板'!$C$5="不可採計",O662=0,TRUE)),IF('114成績輸入與落點儀表板'!$C$6="必須採計",P662&gt;0,IF('114成績輸入與落點儀表板'!$C$6="不可採計",P662=0,TRUE)),IF('114成績輸入與落點儀表板'!$C$7="必須採計",Q662&gt;0,IF('114成績輸入與落點儀表板'!$C$7="不可採計",Q662=0,TRUE)),IF('114成績輸入與落點儀表板'!$C$8="必須採計",R662&gt;0,IF('114成績輸入與落點儀表板'!$C$8="不可採計",R662=0,TRUE)),IF('114成績輸入與落點儀表板'!$C$9="必須採計",S662&gt;0,IF('114成績輸入與落點儀表板'!$C$9="不可採計",S662=0,TRUE)),IF('114成績輸入與落點儀表板'!$C$10="必須採計",T662&gt;0,IF('114成績輸入與落點儀表板'!$C$10="不可採計",T662=0,TRUE)),IF('114成績輸入與落點儀表板'!$C$11="必須採計",U662&gt;0,IF('114成績輸入與落點儀表板'!$C$11="不可採計",U662=0,TRUE)),IF('114成績輸入與落點儀表板'!$C$12="必須採計",V662&gt;0,IF('114成績輸入與落點儀表板'!$C$12="不可採計",V662=0,TRUE)),IF('114成績輸入與落點儀表板'!$C$13="必須採計",W662&gt;0,IF('114成績輸入與落點儀表板'!$C$13="不可採計",W662=0,TRUE)),IF('114成績輸入與落點儀表板'!$C$14="必須採計",X662&gt;0,IF('114成績輸入與落點儀表板'!$C$14="不可採計",X662=0,TRUE)),IF('114成績輸入與落點儀表板'!$C$15="必須採計",Y662&gt;0,IF('114成績輸入與落點儀表板'!$C$15="不可採計",Y662=0,TRUE)),IF('114成績輸入與落點儀表板'!$C$16="必須採計",Z662&gt;0,IF('114成績輸入與落點儀表板'!$C$16="不可採計",Z662=0,TRUE))),"✅ 符合","❌ 不符合")</f>
        <v>✅ 符合</v>
      </c>
      <c r="L662" s="15">
        <v>1</v>
      </c>
      <c r="M662" s="15">
        <v>0</v>
      </c>
      <c r="N662" s="15">
        <v>0</v>
      </c>
      <c r="O662" s="15">
        <v>0</v>
      </c>
      <c r="P662" s="15">
        <v>0</v>
      </c>
      <c r="Q662" s="15">
        <v>1</v>
      </c>
      <c r="R662" s="15">
        <v>0</v>
      </c>
      <c r="S662" s="15">
        <v>2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</row>
    <row r="663" spans="1:26" x14ac:dyDescent="0.3">
      <c r="A663" s="2" t="s">
        <v>1704</v>
      </c>
      <c r="B663" s="13" t="s">
        <v>1559</v>
      </c>
      <c r="C663" s="13" t="s">
        <v>1624</v>
      </c>
      <c r="D663" s="12" t="s">
        <v>227</v>
      </c>
      <c r="E663" s="13" t="s">
        <v>5158</v>
      </c>
      <c r="F663" s="2">
        <v>4</v>
      </c>
      <c r="G663" s="15">
        <v>133</v>
      </c>
      <c r="H663" s="7">
        <f>L663*'114成績輸入與落點儀表板'!$B$2+M663*'114成績輸入與落點儀表板'!$B$3+N663*'114成績輸入與落點儀表板'!$B$4+O663*'114成績輸入與落點儀表板'!$B$5+P663*'114成績輸入與落點儀表板'!$B$6+Q663*'114成績輸入與落點儀表板'!$B$7+R663*'114成績輸入與落點儀表板'!$B$8+S663*'114成績輸入與落點儀表板'!$B$9+T663*'114成績輸入與落點儀表板'!$B$10+U663*'114成績輸入與落點儀表板'!$B$11+V663*'114成績輸入與落點儀表板'!$B$12+W663*'114成績輸入與落點儀表板'!$B$13+X663*'114成績輸入與落點儀表板'!$B$14+Y663*'114成績輸入與落點儀表板'!$B$15+Z663*'114成績輸入與落點儀表板'!$B$16</f>
        <v>0</v>
      </c>
      <c r="I663" s="8">
        <f t="shared" si="20"/>
        <v>-133</v>
      </c>
      <c r="J663" s="2" t="str">
        <f t="shared" si="21"/>
        <v>FAIL</v>
      </c>
      <c r="K663" s="17" t="str">
        <f>IF(AND(IF('114成績輸入與落點儀表板'!$C$2="必須採計",L663&gt;0,IF('114成績輸入與落點儀表板'!$C$2="不可採計",L663=0,TRUE)),IF('114成績輸入與落點儀表板'!$C$3="必須採計",M663&gt;0,IF('114成績輸入與落點儀表板'!$C$3="不可採計",M663=0,TRUE)),IF('114成績輸入與落點儀表板'!$C$4="必須採計",N663&gt;0,IF('114成績輸入與落點儀表板'!$C$4="不可採計",N663=0,TRUE)),IF('114成績輸入與落點儀表板'!$C$5="必須採計",O663&gt;0,IF('114成績輸入與落點儀表板'!$C$5="不可採計",O663=0,TRUE)),IF('114成績輸入與落點儀表板'!$C$6="必須採計",P663&gt;0,IF('114成績輸入與落點儀表板'!$C$6="不可採計",P663=0,TRUE)),IF('114成績輸入與落點儀表板'!$C$7="必須採計",Q663&gt;0,IF('114成績輸入與落點儀表板'!$C$7="不可採計",Q663=0,TRUE)),IF('114成績輸入與落點儀表板'!$C$8="必須採計",R663&gt;0,IF('114成績輸入與落點儀表板'!$C$8="不可採計",R663=0,TRUE)),IF('114成績輸入與落點儀表板'!$C$9="必須採計",S663&gt;0,IF('114成績輸入與落點儀表板'!$C$9="不可採計",S663=0,TRUE)),IF('114成績輸入與落點儀表板'!$C$10="必須採計",T663&gt;0,IF('114成績輸入與落點儀表板'!$C$10="不可採計",T663=0,TRUE)),IF('114成績輸入與落點儀表板'!$C$11="必須採計",U663&gt;0,IF('114成績輸入與落點儀表板'!$C$11="不可採計",U663=0,TRUE)),IF('114成績輸入與落點儀表板'!$C$12="必須採計",V663&gt;0,IF('114成績輸入與落點儀表板'!$C$12="不可採計",V663=0,TRUE)),IF('114成績輸入與落點儀表板'!$C$13="必須採計",W663&gt;0,IF('114成績輸入與落點儀表板'!$C$13="不可採計",W663=0,TRUE)),IF('114成績輸入與落點儀表板'!$C$14="必須採計",X663&gt;0,IF('114成績輸入與落點儀表板'!$C$14="不可採計",X663=0,TRUE)),IF('114成績輸入與落點儀表板'!$C$15="必須採計",Y663&gt;0,IF('114成績輸入與落點儀表板'!$C$15="不可採計",Y663=0,TRUE)),IF('114成績輸入與落點儀表板'!$C$16="必須採計",Z663&gt;0,IF('114成績輸入與落點儀表板'!$C$16="不可採計",Z663=0,TRUE))),"✅ 符合","❌ 不符合")</f>
        <v>✅ 符合</v>
      </c>
      <c r="L663" s="15">
        <v>2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1.75</v>
      </c>
      <c r="V663" s="15">
        <v>1.75</v>
      </c>
      <c r="W663" s="15">
        <v>0</v>
      </c>
      <c r="X663" s="15">
        <v>0</v>
      </c>
      <c r="Y663" s="15">
        <v>0</v>
      </c>
      <c r="Z663" s="15">
        <v>0</v>
      </c>
    </row>
    <row r="664" spans="1:26" ht="15.75" customHeight="1" x14ac:dyDescent="0.3">
      <c r="A664" s="2" t="s">
        <v>1707</v>
      </c>
      <c r="B664" s="13" t="s">
        <v>1559</v>
      </c>
      <c r="C664" s="13" t="s">
        <v>1627</v>
      </c>
      <c r="D664" s="12" t="s">
        <v>227</v>
      </c>
      <c r="E664" s="13" t="s">
        <v>5159</v>
      </c>
      <c r="F664" s="2">
        <v>2</v>
      </c>
      <c r="G664" s="15">
        <v>141</v>
      </c>
      <c r="H664" s="7">
        <f>L664*'114成績輸入與落點儀表板'!$B$2+M664*'114成績輸入與落點儀表板'!$B$3+N664*'114成績輸入與落點儀表板'!$B$4+O664*'114成績輸入與落點儀表板'!$B$5+P664*'114成績輸入與落點儀表板'!$B$6+Q664*'114成績輸入與落點儀表板'!$B$7+R664*'114成績輸入與落點儀表板'!$B$8+S664*'114成績輸入與落點儀表板'!$B$9+T664*'114成績輸入與落點儀表板'!$B$10+U664*'114成績輸入與落點儀表板'!$B$11+V664*'114成績輸入與落點儀表板'!$B$12+W664*'114成績輸入與落點儀表板'!$B$13+X664*'114成績輸入與落點儀表板'!$B$14+Y664*'114成績輸入與落點儀表板'!$B$15+Z664*'114成績輸入與落點儀表板'!$B$16</f>
        <v>0</v>
      </c>
      <c r="I664" s="8">
        <f t="shared" si="20"/>
        <v>-141</v>
      </c>
      <c r="J664" s="2" t="str">
        <f t="shared" si="21"/>
        <v>FAIL</v>
      </c>
      <c r="K664" s="17" t="str">
        <f>IF(AND(IF('114成績輸入與落點儀表板'!$C$2="必須採計",L664&gt;0,IF('114成績輸入與落點儀表板'!$C$2="不可採計",L664=0,TRUE)),IF('114成績輸入與落點儀表板'!$C$3="必須採計",M664&gt;0,IF('114成績輸入與落點儀表板'!$C$3="不可採計",M664=0,TRUE)),IF('114成績輸入與落點儀表板'!$C$4="必須採計",N664&gt;0,IF('114成績輸入與落點儀表板'!$C$4="不可採計",N664=0,TRUE)),IF('114成績輸入與落點儀表板'!$C$5="必須採計",O664&gt;0,IF('114成績輸入與落點儀表板'!$C$5="不可採計",O664=0,TRUE)),IF('114成績輸入與落點儀表板'!$C$6="必須採計",P664&gt;0,IF('114成績輸入與落點儀表板'!$C$6="不可採計",P664=0,TRUE)),IF('114成績輸入與落點儀表板'!$C$7="必須採計",Q664&gt;0,IF('114成績輸入與落點儀表板'!$C$7="不可採計",Q664=0,TRUE)),IF('114成績輸入與落點儀表板'!$C$8="必須採計",R664&gt;0,IF('114成績輸入與落點儀表板'!$C$8="不可採計",R664=0,TRUE)),IF('114成績輸入與落點儀表板'!$C$9="必須採計",S664&gt;0,IF('114成績輸入與落點儀表板'!$C$9="不可採計",S664=0,TRUE)),IF('114成績輸入與落點儀表板'!$C$10="必須採計",T664&gt;0,IF('114成績輸入與落點儀表板'!$C$10="不可採計",T664=0,TRUE)),IF('114成績輸入與落點儀表板'!$C$11="必須採計",U664&gt;0,IF('114成績輸入與落點儀表板'!$C$11="不可採計",U664=0,TRUE)),IF('114成績輸入與落點儀表板'!$C$12="必須採計",V664&gt;0,IF('114成績輸入與落點儀表板'!$C$12="不可採計",V664=0,TRUE)),IF('114成績輸入與落點儀表板'!$C$13="必須採計",W664&gt;0,IF('114成績輸入與落點儀表板'!$C$13="不可採計",W664=0,TRUE)),IF('114成績輸入與落點儀表板'!$C$14="必須採計",X664&gt;0,IF('114成績輸入與落點儀表板'!$C$14="不可採計",X664=0,TRUE)),IF('114成績輸入與落點儀表板'!$C$15="必須採計",Y664&gt;0,IF('114成績輸入與落點儀表板'!$C$15="不可採計",Y664=0,TRUE)),IF('114成績輸入與落點儀表板'!$C$16="必須採計",Z664&gt;0,IF('114成績輸入與落點儀表板'!$C$16="不可採計",Z664=0,TRUE))),"✅ 符合","❌ 不符合")</f>
        <v>✅ 符合</v>
      </c>
      <c r="L664" s="15">
        <v>2</v>
      </c>
      <c r="M664" s="15">
        <v>1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2</v>
      </c>
      <c r="T664" s="15">
        <v>2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</row>
    <row r="665" spans="1:26" x14ac:dyDescent="0.3">
      <c r="A665" s="2" t="s">
        <v>4312</v>
      </c>
      <c r="B665" s="13" t="s">
        <v>1559</v>
      </c>
      <c r="C665" s="13" t="s">
        <v>5160</v>
      </c>
      <c r="D665" s="12" t="s">
        <v>103</v>
      </c>
      <c r="E665" s="13" t="s">
        <v>2173</v>
      </c>
      <c r="F665" s="2">
        <v>0</v>
      </c>
      <c r="G665" s="15"/>
      <c r="H665" s="7">
        <f>L665*'114成績輸入與落點儀表板'!$B$2+M665*'114成績輸入與落點儀表板'!$B$3+N665*'114成績輸入與落點儀表板'!$B$4+O665*'114成績輸入與落點儀表板'!$B$5+P665*'114成績輸入與落點儀表板'!$B$6+Q665*'114成績輸入與落點儀表板'!$B$7+R665*'114成績輸入與落點儀表板'!$B$8+S665*'114成績輸入與落點儀表板'!$B$9+T665*'114成績輸入與落點儀表板'!$B$10+U665*'114成績輸入與落點儀表板'!$B$11+V665*'114成績輸入與落點儀表板'!$B$12+W665*'114成績輸入與落點儀表板'!$B$13+X665*'114成績輸入與落點儀表板'!$B$14+Y665*'114成績輸入與落點儀表板'!$B$15+Z665*'114成績輸入與落點儀表板'!$B$16</f>
        <v>0</v>
      </c>
      <c r="I665" s="8" t="str">
        <f t="shared" si="20"/>
        <v/>
      </c>
      <c r="J665" s="2" t="str">
        <f t="shared" si="21"/>
        <v>無錄取資料</v>
      </c>
      <c r="K665" s="17" t="str">
        <f>IF(AND(IF('114成績輸入與落點儀表板'!$C$2="必須採計",L665&gt;0,IF('114成績輸入與落點儀表板'!$C$2="不可採計",L665=0,TRUE)),IF('114成績輸入與落點儀表板'!$C$3="必須採計",M665&gt;0,IF('114成績輸入與落點儀表板'!$C$3="不可採計",M665=0,TRUE)),IF('114成績輸入與落點儀表板'!$C$4="必須採計",N665&gt;0,IF('114成績輸入與落點儀表板'!$C$4="不可採計",N665=0,TRUE)),IF('114成績輸入與落點儀表板'!$C$5="必須採計",O665&gt;0,IF('114成績輸入與落點儀表板'!$C$5="不可採計",O665=0,TRUE)),IF('114成績輸入與落點儀表板'!$C$6="必須採計",P665&gt;0,IF('114成績輸入與落點儀表板'!$C$6="不可採計",P665=0,TRUE)),IF('114成績輸入與落點儀表板'!$C$7="必須採計",Q665&gt;0,IF('114成績輸入與落點儀表板'!$C$7="不可採計",Q665=0,TRUE)),IF('114成績輸入與落點儀表板'!$C$8="必須採計",R665&gt;0,IF('114成績輸入與落點儀表板'!$C$8="不可採計",R665=0,TRUE)),IF('114成績輸入與落點儀表板'!$C$9="必須採計",S665&gt;0,IF('114成績輸入與落點儀表板'!$C$9="不可採計",S665=0,TRUE)),IF('114成績輸入與落點儀表板'!$C$10="必須採計",T665&gt;0,IF('114成績輸入與落點儀表板'!$C$10="不可採計",T665=0,TRUE)),IF('114成績輸入與落點儀表板'!$C$11="必須採計",U665&gt;0,IF('114成績輸入與落點儀表板'!$C$11="不可採計",U665=0,TRUE)),IF('114成績輸入與落點儀表板'!$C$12="必須採計",V665&gt;0,IF('114成績輸入與落點儀表板'!$C$12="不可採計",V665=0,TRUE)),IF('114成績輸入與落點儀表板'!$C$13="必須採計",W665&gt;0,IF('114成績輸入與落點儀表板'!$C$13="不可採計",W665=0,TRUE)),IF('114成績輸入與落點儀表板'!$C$14="必須採計",X665&gt;0,IF('114成績輸入與落點儀表板'!$C$14="不可採計",X665=0,TRUE)),IF('114成績輸入與落點儀表板'!$C$15="必須採計",Y665&gt;0,IF('114成績輸入與落點儀表板'!$C$15="不可採計",Y665=0,TRUE)),IF('114成績輸入與落點儀表板'!$C$16="必須採計",Z665&gt;0,IF('114成績輸入與落點儀表板'!$C$16="不可採計",Z665=0,TRUE))),"✅ 符合","❌ 不符合")</f>
        <v>✅ 符合</v>
      </c>
      <c r="L665" s="15">
        <v>1</v>
      </c>
      <c r="M665" s="15">
        <v>0</v>
      </c>
      <c r="N665" s="15">
        <v>1</v>
      </c>
      <c r="O665" s="15">
        <v>0</v>
      </c>
      <c r="P665" s="15">
        <v>0</v>
      </c>
      <c r="Q665" s="15">
        <v>0</v>
      </c>
      <c r="R665" s="15">
        <v>0</v>
      </c>
      <c r="S665" s="15">
        <v>2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</row>
    <row r="666" spans="1:26" ht="15.75" customHeight="1" x14ac:dyDescent="0.3">
      <c r="A666" s="2" t="s">
        <v>1709</v>
      </c>
      <c r="B666" s="13" t="s">
        <v>1559</v>
      </c>
      <c r="C666" s="13" t="s">
        <v>5161</v>
      </c>
      <c r="D666" s="12" t="s">
        <v>103</v>
      </c>
      <c r="E666" s="13" t="s">
        <v>4302</v>
      </c>
      <c r="F666" s="2">
        <v>0</v>
      </c>
      <c r="G666" s="15"/>
      <c r="H666" s="7">
        <f>L666*'114成績輸入與落點儀表板'!$B$2+M666*'114成績輸入與落點儀表板'!$B$3+N666*'114成績輸入與落點儀表板'!$B$4+O666*'114成績輸入與落點儀表板'!$B$5+P666*'114成績輸入與落點儀表板'!$B$6+Q666*'114成績輸入與落點儀表板'!$B$7+R666*'114成績輸入與落點儀表板'!$B$8+S666*'114成績輸入與落點儀表板'!$B$9+T666*'114成績輸入與落點儀表板'!$B$10+U666*'114成績輸入與落點儀表板'!$B$11+V666*'114成績輸入與落點儀表板'!$B$12+W666*'114成績輸入與落點儀表板'!$B$13+X666*'114成績輸入與落點儀表板'!$B$14+Y666*'114成績輸入與落點儀表板'!$B$15+Z666*'114成績輸入與落點儀表板'!$B$16</f>
        <v>0</v>
      </c>
      <c r="I666" s="8" t="str">
        <f t="shared" si="20"/>
        <v/>
      </c>
      <c r="J666" s="2" t="str">
        <f t="shared" si="21"/>
        <v>無錄取資料</v>
      </c>
      <c r="K666" s="17" t="str">
        <f>IF(AND(IF('114成績輸入與落點儀表板'!$C$2="必須採計",L666&gt;0,IF('114成績輸入與落點儀表板'!$C$2="不可採計",L666=0,TRUE)),IF('114成績輸入與落點儀表板'!$C$3="必須採計",M666&gt;0,IF('114成績輸入與落點儀表板'!$C$3="不可採計",M666=0,TRUE)),IF('114成績輸入與落點儀表板'!$C$4="必須採計",N666&gt;0,IF('114成績輸入與落點儀表板'!$C$4="不可採計",N666=0,TRUE)),IF('114成績輸入與落點儀表板'!$C$5="必須採計",O666&gt;0,IF('114成績輸入與落點儀表板'!$C$5="不可採計",O666=0,TRUE)),IF('114成績輸入與落點儀表板'!$C$6="必須採計",P666&gt;0,IF('114成績輸入與落點儀表板'!$C$6="不可採計",P666=0,TRUE)),IF('114成績輸入與落點儀表板'!$C$7="必須採計",Q666&gt;0,IF('114成績輸入與落點儀表板'!$C$7="不可採計",Q666=0,TRUE)),IF('114成績輸入與落點儀表板'!$C$8="必須採計",R666&gt;0,IF('114成績輸入與落點儀表板'!$C$8="不可採計",R666=0,TRUE)),IF('114成績輸入與落點儀表板'!$C$9="必須採計",S666&gt;0,IF('114成績輸入與落點儀表板'!$C$9="不可採計",S666=0,TRUE)),IF('114成績輸入與落點儀表板'!$C$10="必須採計",T666&gt;0,IF('114成績輸入與落點儀表板'!$C$10="不可採計",T666=0,TRUE)),IF('114成績輸入與落點儀表板'!$C$11="必須採計",U666&gt;0,IF('114成績輸入與落點儀表板'!$C$11="不可採計",U666=0,TRUE)),IF('114成績輸入與落點儀表板'!$C$12="必須採計",V666&gt;0,IF('114成績輸入與落點儀表板'!$C$12="不可採計",V666=0,TRUE)),IF('114成績輸入與落點儀表板'!$C$13="必須採計",W666&gt;0,IF('114成績輸入與落點儀表板'!$C$13="不可採計",W666=0,TRUE)),IF('114成績輸入與落點儀表板'!$C$14="必須採計",X666&gt;0,IF('114成績輸入與落點儀表板'!$C$14="不可採計",X666=0,TRUE)),IF('114成績輸入與落點儀表板'!$C$15="必須採計",Y666&gt;0,IF('114成績輸入與落點儀表板'!$C$15="不可採計",Y666=0,TRUE)),IF('114成績輸入與落點儀表板'!$C$16="必須採計",Z666&gt;0,IF('114成績輸入與落點儀表板'!$C$16="不可採計",Z666=0,TRUE))),"✅ 符合","❌ 不符合")</f>
        <v>✅ 符合</v>
      </c>
      <c r="L666" s="15">
        <v>1</v>
      </c>
      <c r="M666" s="15">
        <v>0</v>
      </c>
      <c r="N666" s="15">
        <v>1</v>
      </c>
      <c r="O666" s="15">
        <v>0</v>
      </c>
      <c r="P666" s="15">
        <v>0</v>
      </c>
      <c r="Q666" s="15">
        <v>0</v>
      </c>
      <c r="R666" s="15">
        <v>2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</row>
    <row r="667" spans="1:26" x14ac:dyDescent="0.3">
      <c r="A667" s="2" t="s">
        <v>1712</v>
      </c>
      <c r="B667" s="13" t="s">
        <v>1559</v>
      </c>
      <c r="C667" s="13" t="s">
        <v>5162</v>
      </c>
      <c r="D667" s="12" t="s">
        <v>103</v>
      </c>
      <c r="E667" s="13" t="s">
        <v>4303</v>
      </c>
      <c r="F667" s="2">
        <v>1</v>
      </c>
      <c r="G667" s="15">
        <v>63</v>
      </c>
      <c r="H667" s="7">
        <f>L667*'114成績輸入與落點儀表板'!$B$2+M667*'114成績輸入與落點儀表板'!$B$3+N667*'114成績輸入與落點儀表板'!$B$4+O667*'114成績輸入與落點儀表板'!$B$5+P667*'114成績輸入與落點儀表板'!$B$6+Q667*'114成績輸入與落點儀表板'!$B$7+R667*'114成績輸入與落點儀表板'!$B$8+S667*'114成績輸入與落點儀表板'!$B$9+T667*'114成績輸入與落點儀表板'!$B$10+U667*'114成績輸入與落點儀表板'!$B$11+V667*'114成績輸入與落點儀表板'!$B$12+W667*'114成績輸入與落點儀表板'!$B$13+X667*'114成績輸入與落點儀表板'!$B$14+Y667*'114成績輸入與落點儀表板'!$B$15+Z667*'114成績輸入與落點儀表板'!$B$16</f>
        <v>0</v>
      </c>
      <c r="I667" s="8">
        <f t="shared" si="20"/>
        <v>-63</v>
      </c>
      <c r="J667" s="2" t="str">
        <f t="shared" si="21"/>
        <v>FAIL</v>
      </c>
      <c r="K667" s="17" t="str">
        <f>IF(AND(IF('114成績輸入與落點儀表板'!$C$2="必須採計",L667&gt;0,IF('114成績輸入與落點儀表板'!$C$2="不可採計",L667=0,TRUE)),IF('114成績輸入與落點儀表板'!$C$3="必須採計",M667&gt;0,IF('114成績輸入與落點儀表板'!$C$3="不可採計",M667=0,TRUE)),IF('114成績輸入與落點儀表板'!$C$4="必須採計",N667&gt;0,IF('114成績輸入與落點儀表板'!$C$4="不可採計",N667=0,TRUE)),IF('114成績輸入與落點儀表板'!$C$5="必須採計",O667&gt;0,IF('114成績輸入與落點儀表板'!$C$5="不可採計",O667=0,TRUE)),IF('114成績輸入與落點儀表板'!$C$6="必須採計",P667&gt;0,IF('114成績輸入與落點儀表板'!$C$6="不可採計",P667=0,TRUE)),IF('114成績輸入與落點儀表板'!$C$7="必須採計",Q667&gt;0,IF('114成績輸入與落點儀表板'!$C$7="不可採計",Q667=0,TRUE)),IF('114成績輸入與落點儀表板'!$C$8="必須採計",R667&gt;0,IF('114成績輸入與落點儀表板'!$C$8="不可採計",R667=0,TRUE)),IF('114成績輸入與落點儀表板'!$C$9="必須採計",S667&gt;0,IF('114成績輸入與落點儀表板'!$C$9="不可採計",S667=0,TRUE)),IF('114成績輸入與落點儀表板'!$C$10="必須採計",T667&gt;0,IF('114成績輸入與落點儀表板'!$C$10="不可採計",T667=0,TRUE)),IF('114成績輸入與落點儀表板'!$C$11="必須採計",U667&gt;0,IF('114成績輸入與落點儀表板'!$C$11="不可採計",U667=0,TRUE)),IF('114成績輸入與落點儀表板'!$C$12="必須採計",V667&gt;0,IF('114成績輸入與落點儀表板'!$C$12="不可採計",V667=0,TRUE)),IF('114成績輸入與落點儀表板'!$C$13="必須採計",W667&gt;0,IF('114成績輸入與落點儀表板'!$C$13="不可採計",W667=0,TRUE)),IF('114成績輸入與落點儀表板'!$C$14="必須採計",X667&gt;0,IF('114成績輸入與落點儀表板'!$C$14="不可採計",X667=0,TRUE)),IF('114成績輸入與落點儀表板'!$C$15="必須採計",Y667&gt;0,IF('114成績輸入與落點儀表板'!$C$15="不可採計",Y667=0,TRUE)),IF('114成績輸入與落點儀表板'!$C$16="必須採計",Z667&gt;0,IF('114成績輸入與落點儀表板'!$C$16="不可採計",Z667=0,TRUE))),"✅ 符合","❌ 不符合")</f>
        <v>✅ 符合</v>
      </c>
      <c r="L667" s="15">
        <v>1</v>
      </c>
      <c r="M667" s="15">
        <v>0</v>
      </c>
      <c r="N667" s="15">
        <v>1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2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15">
        <v>0</v>
      </c>
    </row>
    <row r="668" spans="1:26" ht="15.75" customHeight="1" x14ac:dyDescent="0.3">
      <c r="A668" s="2" t="s">
        <v>1715</v>
      </c>
      <c r="B668" s="13" t="s">
        <v>1559</v>
      </c>
      <c r="C668" s="13" t="s">
        <v>1639</v>
      </c>
      <c r="D668" s="12" t="s">
        <v>103</v>
      </c>
      <c r="E668" s="13" t="s">
        <v>5163</v>
      </c>
      <c r="F668" s="2">
        <v>5</v>
      </c>
      <c r="G668" s="15">
        <v>112</v>
      </c>
      <c r="H668" s="7">
        <f>L668*'114成績輸入與落點儀表板'!$B$2+M668*'114成績輸入與落點儀表板'!$B$3+N668*'114成績輸入與落點儀表板'!$B$4+O668*'114成績輸入與落點儀表板'!$B$5+P668*'114成績輸入與落點儀表板'!$B$6+Q668*'114成績輸入與落點儀表板'!$B$7+R668*'114成績輸入與落點儀表板'!$B$8+S668*'114成績輸入與落點儀表板'!$B$9+T668*'114成績輸入與落點儀表板'!$B$10+U668*'114成績輸入與落點儀表板'!$B$11+V668*'114成績輸入與落點儀表板'!$B$12+W668*'114成績輸入與落點儀表板'!$B$13+X668*'114成績輸入與落點儀表板'!$B$14+Y668*'114成績輸入與落點儀表板'!$B$15+Z668*'114成績輸入與落點儀表板'!$B$16</f>
        <v>0</v>
      </c>
      <c r="I668" s="8">
        <f t="shared" si="20"/>
        <v>-112</v>
      </c>
      <c r="J668" s="2" t="str">
        <f t="shared" si="21"/>
        <v>FAIL</v>
      </c>
      <c r="K668" s="17" t="str">
        <f>IF(AND(IF('114成績輸入與落點儀表板'!$C$2="必須採計",L668&gt;0,IF('114成績輸入與落點儀表板'!$C$2="不可採計",L668=0,TRUE)),IF('114成績輸入與落點儀表板'!$C$3="必須採計",M668&gt;0,IF('114成績輸入與落點儀表板'!$C$3="不可採計",M668=0,TRUE)),IF('114成績輸入與落點儀表板'!$C$4="必須採計",N668&gt;0,IF('114成績輸入與落點儀表板'!$C$4="不可採計",N668=0,TRUE)),IF('114成績輸入與落點儀表板'!$C$5="必須採計",O668&gt;0,IF('114成績輸入與落點儀表板'!$C$5="不可採計",O668=0,TRUE)),IF('114成績輸入與落點儀表板'!$C$6="必須採計",P668&gt;0,IF('114成績輸入與落點儀表板'!$C$6="不可採計",P668=0,TRUE)),IF('114成績輸入與落點儀表板'!$C$7="必須採計",Q668&gt;0,IF('114成績輸入與落點儀表板'!$C$7="不可採計",Q668=0,TRUE)),IF('114成績輸入與落點儀表板'!$C$8="必須採計",R668&gt;0,IF('114成績輸入與落點儀表板'!$C$8="不可採計",R668=0,TRUE)),IF('114成績輸入與落點儀表板'!$C$9="必須採計",S668&gt;0,IF('114成績輸入與落點儀表板'!$C$9="不可採計",S668=0,TRUE)),IF('114成績輸入與落點儀表板'!$C$10="必須採計",T668&gt;0,IF('114成績輸入與落點儀表板'!$C$10="不可採計",T668=0,TRUE)),IF('114成績輸入與落點儀表板'!$C$11="必須採計",U668&gt;0,IF('114成績輸入與落點儀表板'!$C$11="不可採計",U668=0,TRUE)),IF('114成績輸入與落點儀表板'!$C$12="必須採計",V668&gt;0,IF('114成績輸入與落點儀表板'!$C$12="不可採計",V668=0,TRUE)),IF('114成績輸入與落點儀表板'!$C$13="必須採計",W668&gt;0,IF('114成績輸入與落點儀表板'!$C$13="不可採計",W668=0,TRUE)),IF('114成績輸入與落點儀表板'!$C$14="必須採計",X668&gt;0,IF('114成績輸入與落點儀表板'!$C$14="不可採計",X668=0,TRUE)),IF('114成績輸入與落點儀表板'!$C$15="必須採計",Y668&gt;0,IF('114成績輸入與落點儀表板'!$C$15="不可採計",Y668=0,TRUE)),IF('114成績輸入與落點儀表板'!$C$16="必須採計",Z668&gt;0,IF('114成績輸入與落點儀表板'!$C$16="不可採計",Z668=0,TRUE))),"✅ 符合","❌ 不符合")</f>
        <v>✅ 符合</v>
      </c>
      <c r="L668" s="15">
        <v>2</v>
      </c>
      <c r="M668" s="15">
        <v>2</v>
      </c>
      <c r="N668" s="15">
        <v>0</v>
      </c>
      <c r="O668" s="15">
        <v>0</v>
      </c>
      <c r="P668" s="15">
        <v>2</v>
      </c>
      <c r="Q668" s="15">
        <v>0</v>
      </c>
      <c r="R668" s="15">
        <v>1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</row>
    <row r="669" spans="1:26" x14ac:dyDescent="0.3">
      <c r="A669" s="2" t="s">
        <v>1718</v>
      </c>
      <c r="B669" s="13" t="s">
        <v>1559</v>
      </c>
      <c r="C669" s="13" t="s">
        <v>1642</v>
      </c>
      <c r="D669" s="12" t="s">
        <v>103</v>
      </c>
      <c r="E669" s="13" t="s">
        <v>5164</v>
      </c>
      <c r="F669" s="2">
        <v>1</v>
      </c>
      <c r="G669" s="15">
        <v>153</v>
      </c>
      <c r="H669" s="7">
        <f>L669*'114成績輸入與落點儀表板'!$B$2+M669*'114成績輸入與落點儀表板'!$B$3+N669*'114成績輸入與落點儀表板'!$B$4+O669*'114成績輸入與落點儀表板'!$B$5+P669*'114成績輸入與落點儀表板'!$B$6+Q669*'114成績輸入與落點儀表板'!$B$7+R669*'114成績輸入與落點儀表板'!$B$8+S669*'114成績輸入與落點儀表板'!$B$9+T669*'114成績輸入與落點儀表板'!$B$10+U669*'114成績輸入與落點儀表板'!$B$11+V669*'114成績輸入與落點儀表板'!$B$12+W669*'114成績輸入與落點儀表板'!$B$13+X669*'114成績輸入與落點儀表板'!$B$14+Y669*'114成績輸入與落點儀表板'!$B$15+Z669*'114成績輸入與落點儀表板'!$B$16</f>
        <v>0</v>
      </c>
      <c r="I669" s="8">
        <f t="shared" si="20"/>
        <v>-153</v>
      </c>
      <c r="J669" s="2" t="str">
        <f t="shared" si="21"/>
        <v>FAIL</v>
      </c>
      <c r="K669" s="17" t="str">
        <f>IF(AND(IF('114成績輸入與落點儀表板'!$C$2="必須採計",L669&gt;0,IF('114成績輸入與落點儀表板'!$C$2="不可採計",L669=0,TRUE)),IF('114成績輸入與落點儀表板'!$C$3="必須採計",M669&gt;0,IF('114成績輸入與落點儀表板'!$C$3="不可採計",M669=0,TRUE)),IF('114成績輸入與落點儀表板'!$C$4="必須採計",N669&gt;0,IF('114成績輸入與落點儀表板'!$C$4="不可採計",N669=0,TRUE)),IF('114成績輸入與落點儀表板'!$C$5="必須採計",O669&gt;0,IF('114成績輸入與落點儀表板'!$C$5="不可採計",O669=0,TRUE)),IF('114成績輸入與落點儀表板'!$C$6="必須採計",P669&gt;0,IF('114成績輸入與落點儀表板'!$C$6="不可採計",P669=0,TRUE)),IF('114成績輸入與落點儀表板'!$C$7="必須採計",Q669&gt;0,IF('114成績輸入與落點儀表板'!$C$7="不可採計",Q669=0,TRUE)),IF('114成績輸入與落點儀表板'!$C$8="必須採計",R669&gt;0,IF('114成績輸入與落點儀表板'!$C$8="不可採計",R669=0,TRUE)),IF('114成績輸入與落點儀表板'!$C$9="必須採計",S669&gt;0,IF('114成績輸入與落點儀表板'!$C$9="不可採計",S669=0,TRUE)),IF('114成績輸入與落點儀表板'!$C$10="必須採計",T669&gt;0,IF('114成績輸入與落點儀表板'!$C$10="不可採計",T669=0,TRUE)),IF('114成績輸入與落點儀表板'!$C$11="必須採計",U669&gt;0,IF('114成績輸入與落點儀表板'!$C$11="不可採計",U669=0,TRUE)),IF('114成績輸入與落點儀表板'!$C$12="必須採計",V669&gt;0,IF('114成績輸入與落點儀表板'!$C$12="不可採計",V669=0,TRUE)),IF('114成績輸入與落點儀表板'!$C$13="必須採計",W669&gt;0,IF('114成績輸入與落點儀表板'!$C$13="不可採計",W669=0,TRUE)),IF('114成績輸入與落點儀表板'!$C$14="必須採計",X669&gt;0,IF('114成績輸入與落點儀表板'!$C$14="不可採計",X669=0,TRUE)),IF('114成績輸入與落點儀表板'!$C$15="必須採計",Y669&gt;0,IF('114成績輸入與落點儀表板'!$C$15="不可採計",Y669=0,TRUE)),IF('114成績輸入與落點儀表板'!$C$16="必須採計",Z669&gt;0,IF('114成績輸入與落點儀表板'!$C$16="不可採計",Z669=0,TRUE))),"✅ 符合","❌ 不符合")</f>
        <v>✅ 符合</v>
      </c>
      <c r="L669" s="15">
        <v>2</v>
      </c>
      <c r="M669" s="15">
        <v>2</v>
      </c>
      <c r="N669" s="15">
        <v>0</v>
      </c>
      <c r="O669" s="15">
        <v>0</v>
      </c>
      <c r="P669" s="15">
        <v>1</v>
      </c>
      <c r="Q669" s="15">
        <v>0</v>
      </c>
      <c r="R669" s="15">
        <v>2</v>
      </c>
      <c r="S669" s="15">
        <v>1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0</v>
      </c>
    </row>
    <row r="670" spans="1:26" ht="15.75" customHeight="1" x14ac:dyDescent="0.3">
      <c r="A670" s="2" t="s">
        <v>1721</v>
      </c>
      <c r="B670" s="13" t="s">
        <v>1559</v>
      </c>
      <c r="C670" s="13" t="s">
        <v>159</v>
      </c>
      <c r="D670" s="12" t="s">
        <v>103</v>
      </c>
      <c r="E670" s="13" t="s">
        <v>5165</v>
      </c>
      <c r="F670" s="2">
        <v>2</v>
      </c>
      <c r="G670" s="15">
        <v>172</v>
      </c>
      <c r="H670" s="7">
        <f>L670*'114成績輸入與落點儀表板'!$B$2+M670*'114成績輸入與落點儀表板'!$B$3+N670*'114成績輸入與落點儀表板'!$B$4+O670*'114成績輸入與落點儀表板'!$B$5+P670*'114成績輸入與落點儀表板'!$B$6+Q670*'114成績輸入與落點儀表板'!$B$7+R670*'114成績輸入與落點儀表板'!$B$8+S670*'114成績輸入與落點儀表板'!$B$9+T670*'114成績輸入與落點儀表板'!$B$10+U670*'114成績輸入與落點儀表板'!$B$11+V670*'114成績輸入與落點儀表板'!$B$12+W670*'114成績輸入與落點儀表板'!$B$13+X670*'114成績輸入與落點儀表板'!$B$14+Y670*'114成績輸入與落點儀表板'!$B$15+Z670*'114成績輸入與落點儀表板'!$B$16</f>
        <v>0</v>
      </c>
      <c r="I670" s="8">
        <f t="shared" si="20"/>
        <v>-172</v>
      </c>
      <c r="J670" s="2" t="str">
        <f t="shared" si="21"/>
        <v>FAIL</v>
      </c>
      <c r="K670" s="17" t="str">
        <f>IF(AND(IF('114成績輸入與落點儀表板'!$C$2="必須採計",L670&gt;0,IF('114成績輸入與落點儀表板'!$C$2="不可採計",L670=0,TRUE)),IF('114成績輸入與落點儀表板'!$C$3="必須採計",M670&gt;0,IF('114成績輸入與落點儀表板'!$C$3="不可採計",M670=0,TRUE)),IF('114成績輸入與落點儀表板'!$C$4="必須採計",N670&gt;0,IF('114成績輸入與落點儀表板'!$C$4="不可採計",N670=0,TRUE)),IF('114成績輸入與落點儀表板'!$C$5="必須採計",O670&gt;0,IF('114成績輸入與落點儀表板'!$C$5="不可採計",O670=0,TRUE)),IF('114成績輸入與落點儀表板'!$C$6="必須採計",P670&gt;0,IF('114成績輸入與落點儀表板'!$C$6="不可採計",P670=0,TRUE)),IF('114成績輸入與落點儀表板'!$C$7="必須採計",Q670&gt;0,IF('114成績輸入與落點儀表板'!$C$7="不可採計",Q670=0,TRUE)),IF('114成績輸入與落點儀表板'!$C$8="必須採計",R670&gt;0,IF('114成績輸入與落點儀表板'!$C$8="不可採計",R670=0,TRUE)),IF('114成績輸入與落點儀表板'!$C$9="必須採計",S670&gt;0,IF('114成績輸入與落點儀表板'!$C$9="不可採計",S670=0,TRUE)),IF('114成績輸入與落點儀表板'!$C$10="必須採計",T670&gt;0,IF('114成績輸入與落點儀表板'!$C$10="不可採計",T670=0,TRUE)),IF('114成績輸入與落點儀表板'!$C$11="必須採計",U670&gt;0,IF('114成績輸入與落點儀表板'!$C$11="不可採計",U670=0,TRUE)),IF('114成績輸入與落點儀表板'!$C$12="必須採計",V670&gt;0,IF('114成績輸入與落點儀表板'!$C$12="不可採計",V670=0,TRUE)),IF('114成績輸入與落點儀表板'!$C$13="必須採計",W670&gt;0,IF('114成績輸入與落點儀表板'!$C$13="不可採計",W670=0,TRUE)),IF('114成績輸入與落點儀表板'!$C$14="必須採計",X670&gt;0,IF('114成績輸入與落點儀表板'!$C$14="不可採計",X670=0,TRUE)),IF('114成績輸入與落點儀表板'!$C$15="必須採計",Y670&gt;0,IF('114成績輸入與落點儀表板'!$C$15="不可採計",Y670=0,TRUE)),IF('114成績輸入與落點儀表板'!$C$16="必須採計",Z670&gt;0,IF('114成績輸入與落點儀表板'!$C$16="不可採計",Z670=0,TRUE))),"✅ 符合","❌ 不符合")</f>
        <v>✅ 符合</v>
      </c>
      <c r="L670" s="15">
        <v>2</v>
      </c>
      <c r="M670" s="15">
        <v>1</v>
      </c>
      <c r="N670" s="15">
        <v>0</v>
      </c>
      <c r="O670" s="15">
        <v>0</v>
      </c>
      <c r="P670" s="15">
        <v>2</v>
      </c>
      <c r="Q670" s="15">
        <v>0</v>
      </c>
      <c r="R670" s="15">
        <v>2</v>
      </c>
      <c r="S670" s="15">
        <v>1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</row>
    <row r="671" spans="1:26" x14ac:dyDescent="0.3">
      <c r="A671" s="2" t="s">
        <v>1723</v>
      </c>
      <c r="B671" s="13" t="s">
        <v>1559</v>
      </c>
      <c r="C671" s="13" t="s">
        <v>4306</v>
      </c>
      <c r="D671" s="12" t="s">
        <v>103</v>
      </c>
      <c r="E671" s="13" t="s">
        <v>852</v>
      </c>
      <c r="F671" s="2">
        <v>1</v>
      </c>
      <c r="G671" s="15">
        <v>68</v>
      </c>
      <c r="H671" s="7">
        <f>L671*'114成績輸入與落點儀表板'!$B$2+M671*'114成績輸入與落點儀表板'!$B$3+N671*'114成績輸入與落點儀表板'!$B$4+O671*'114成績輸入與落點儀表板'!$B$5+P671*'114成績輸入與落點儀表板'!$B$6+Q671*'114成績輸入與落點儀表板'!$B$7+R671*'114成績輸入與落點儀表板'!$B$8+S671*'114成績輸入與落點儀表板'!$B$9+T671*'114成績輸入與落點儀表板'!$B$10+U671*'114成績輸入與落點儀表板'!$B$11+V671*'114成績輸入與落點儀表板'!$B$12+W671*'114成績輸入與落點儀表板'!$B$13+X671*'114成績輸入與落點儀表板'!$B$14+Y671*'114成績輸入與落點儀表板'!$B$15+Z671*'114成績輸入與落點儀表板'!$B$16</f>
        <v>0</v>
      </c>
      <c r="I671" s="8">
        <f t="shared" si="20"/>
        <v>-68</v>
      </c>
      <c r="J671" s="2" t="str">
        <f t="shared" si="21"/>
        <v>FAIL</v>
      </c>
      <c r="K671" s="17" t="str">
        <f>IF(AND(IF('114成績輸入與落點儀表板'!$C$2="必須採計",L671&gt;0,IF('114成績輸入與落點儀表板'!$C$2="不可採計",L671=0,TRUE)),IF('114成績輸入與落點儀表板'!$C$3="必須採計",M671&gt;0,IF('114成績輸入與落點儀表板'!$C$3="不可採計",M671=0,TRUE)),IF('114成績輸入與落點儀表板'!$C$4="必須採計",N671&gt;0,IF('114成績輸入與落點儀表板'!$C$4="不可採計",N671=0,TRUE)),IF('114成績輸入與落點儀表板'!$C$5="必須採計",O671&gt;0,IF('114成績輸入與落點儀表板'!$C$5="不可採計",O671=0,TRUE)),IF('114成績輸入與落點儀表板'!$C$6="必須採計",P671&gt;0,IF('114成績輸入與落點儀表板'!$C$6="不可採計",P671=0,TRUE)),IF('114成績輸入與落點儀表板'!$C$7="必須採計",Q671&gt;0,IF('114成績輸入與落點儀表板'!$C$7="不可採計",Q671=0,TRUE)),IF('114成績輸入與落點儀表板'!$C$8="必須採計",R671&gt;0,IF('114成績輸入與落點儀表板'!$C$8="不可採計",R671=0,TRUE)),IF('114成績輸入與落點儀表板'!$C$9="必須採計",S671&gt;0,IF('114成績輸入與落點儀表板'!$C$9="不可採計",S671=0,TRUE)),IF('114成績輸入與落點儀表板'!$C$10="必須採計",T671&gt;0,IF('114成績輸入與落點儀表板'!$C$10="不可採計",T671=0,TRUE)),IF('114成績輸入與落點儀表板'!$C$11="必須採計",U671&gt;0,IF('114成績輸入與落點儀表板'!$C$11="不可採計",U671=0,TRUE)),IF('114成績輸入與落點儀表板'!$C$12="必須採計",V671&gt;0,IF('114成績輸入與落點儀表板'!$C$12="不可採計",V671=0,TRUE)),IF('114成績輸入與落點儀表板'!$C$13="必須採計",W671&gt;0,IF('114成績輸入與落點儀表板'!$C$13="不可採計",W671=0,TRUE)),IF('114成績輸入與落點儀表板'!$C$14="必須採計",X671&gt;0,IF('114成績輸入與落點儀表板'!$C$14="不可採計",X671=0,TRUE)),IF('114成績輸入與落點儀表板'!$C$15="必須採計",Y671&gt;0,IF('114成績輸入與落點儀表板'!$C$15="不可採計",Y671=0,TRUE)),IF('114成績輸入與落點儀表板'!$C$16="必須採計",Z671&gt;0,IF('114成績輸入與落點儀表板'!$C$16="不可採計",Z671=0,TRUE))),"✅ 符合","❌ 不符合")</f>
        <v>✅ 符合</v>
      </c>
      <c r="L671" s="15">
        <v>2</v>
      </c>
      <c r="M671" s="15">
        <v>2</v>
      </c>
      <c r="N671" s="15">
        <v>1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</row>
    <row r="672" spans="1:26" ht="15.75" customHeight="1" x14ac:dyDescent="0.3">
      <c r="A672" s="2" t="s">
        <v>1725</v>
      </c>
      <c r="B672" s="13" t="s">
        <v>1559</v>
      </c>
      <c r="C672" s="13" t="s">
        <v>1650</v>
      </c>
      <c r="D672" s="12" t="s">
        <v>73</v>
      </c>
      <c r="E672" s="13" t="s">
        <v>1651</v>
      </c>
      <c r="F672" s="2">
        <v>8</v>
      </c>
      <c r="G672" s="15">
        <v>102</v>
      </c>
      <c r="H672" s="7">
        <f>L672*'114成績輸入與落點儀表板'!$B$2+M672*'114成績輸入與落點儀表板'!$B$3+N672*'114成績輸入與落點儀表板'!$B$4+O672*'114成績輸入與落點儀表板'!$B$5+P672*'114成績輸入與落點儀表板'!$B$6+Q672*'114成績輸入與落點儀表板'!$B$7+R672*'114成績輸入與落點儀表板'!$B$8+S672*'114成績輸入與落點儀表板'!$B$9+T672*'114成績輸入與落點儀表板'!$B$10+U672*'114成績輸入與落點儀表板'!$B$11+V672*'114成績輸入與落點儀表板'!$B$12+W672*'114成績輸入與落點儀表板'!$B$13+X672*'114成績輸入與落點儀表板'!$B$14+Y672*'114成績輸入與落點儀表板'!$B$15+Z672*'114成績輸入與落點儀表板'!$B$16</f>
        <v>0</v>
      </c>
      <c r="I672" s="8">
        <f t="shared" si="20"/>
        <v>-102</v>
      </c>
      <c r="J672" s="2" t="str">
        <f t="shared" si="21"/>
        <v>FAIL</v>
      </c>
      <c r="K672" s="17" t="str">
        <f>IF(AND(IF('114成績輸入與落點儀表板'!$C$2="必須採計",L672&gt;0,IF('114成績輸入與落點儀表板'!$C$2="不可採計",L672=0,TRUE)),IF('114成績輸入與落點儀表板'!$C$3="必須採計",M672&gt;0,IF('114成績輸入與落點儀表板'!$C$3="不可採計",M672=0,TRUE)),IF('114成績輸入與落點儀表板'!$C$4="必須採計",N672&gt;0,IF('114成績輸入與落點儀表板'!$C$4="不可採計",N672=0,TRUE)),IF('114成績輸入與落點儀表板'!$C$5="必須採計",O672&gt;0,IF('114成績輸入與落點儀表板'!$C$5="不可採計",O672=0,TRUE)),IF('114成績輸入與落點儀表板'!$C$6="必須採計",P672&gt;0,IF('114成績輸入與落點儀表板'!$C$6="不可採計",P672=0,TRUE)),IF('114成績輸入與落點儀表板'!$C$7="必須採計",Q672&gt;0,IF('114成績輸入與落點儀表板'!$C$7="不可採計",Q672=0,TRUE)),IF('114成績輸入與落點儀表板'!$C$8="必須採計",R672&gt;0,IF('114成績輸入與落點儀表板'!$C$8="不可採計",R672=0,TRUE)),IF('114成績輸入與落點儀表板'!$C$9="必須採計",S672&gt;0,IF('114成績輸入與落點儀表板'!$C$9="不可採計",S672=0,TRUE)),IF('114成績輸入與落點儀表板'!$C$10="必須採計",T672&gt;0,IF('114成績輸入與落點儀表板'!$C$10="不可採計",T672=0,TRUE)),IF('114成績輸入與落點儀表板'!$C$11="必須採計",U672&gt;0,IF('114成績輸入與落點儀表板'!$C$11="不可採計",U672=0,TRUE)),IF('114成績輸入與落點儀表板'!$C$12="必須採計",V672&gt;0,IF('114成績輸入與落點儀表板'!$C$12="不可採計",V672=0,TRUE)),IF('114成績輸入與落點儀表板'!$C$13="必須採計",W672&gt;0,IF('114成績輸入與落點儀表板'!$C$13="不可採計",W672=0,TRUE)),IF('114成績輸入與落點儀表板'!$C$14="必須採計",X672&gt;0,IF('114成績輸入與落點儀表板'!$C$14="不可採計",X672=0,TRUE)),IF('114成績輸入與落點儀表板'!$C$15="必須採計",Y672&gt;0,IF('114成績輸入與落點儀表板'!$C$15="不可採計",Y672=0,TRUE)),IF('114成績輸入與落點儀表板'!$C$16="必須採計",Z672&gt;0,IF('114成績輸入與落點儀表板'!$C$16="不可採計",Z672=0,TRUE))),"✅ 符合","❌ 不符合")</f>
        <v>✅ 符合</v>
      </c>
      <c r="L672" s="15">
        <v>2</v>
      </c>
      <c r="M672" s="15">
        <v>1</v>
      </c>
      <c r="N672" s="15">
        <v>0</v>
      </c>
      <c r="O672" s="15">
        <v>0</v>
      </c>
      <c r="P672" s="15">
        <v>2</v>
      </c>
      <c r="Q672" s="15">
        <v>0</v>
      </c>
      <c r="R672" s="15">
        <v>2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</row>
    <row r="673" spans="1:26" x14ac:dyDescent="0.3">
      <c r="A673" s="2" t="s">
        <v>1728</v>
      </c>
      <c r="B673" s="13" t="s">
        <v>1559</v>
      </c>
      <c r="C673" s="13" t="s">
        <v>1653</v>
      </c>
      <c r="D673" s="12" t="s">
        <v>73</v>
      </c>
      <c r="E673" s="13" t="s">
        <v>1654</v>
      </c>
      <c r="F673" s="2">
        <v>3</v>
      </c>
      <c r="G673" s="15">
        <v>154</v>
      </c>
      <c r="H673" s="7">
        <f>L673*'114成績輸入與落點儀表板'!$B$2+M673*'114成績輸入與落點儀表板'!$B$3+N673*'114成績輸入與落點儀表板'!$B$4+O673*'114成績輸入與落點儀表板'!$B$5+P673*'114成績輸入與落點儀表板'!$B$6+Q673*'114成績輸入與落點儀表板'!$B$7+R673*'114成績輸入與落點儀表板'!$B$8+S673*'114成績輸入與落點儀表板'!$B$9+T673*'114成績輸入與落點儀表板'!$B$10+U673*'114成績輸入與落點儀表板'!$B$11+V673*'114成績輸入與落點儀表板'!$B$12+W673*'114成績輸入與落點儀表板'!$B$13+X673*'114成績輸入與落點儀表板'!$B$14+Y673*'114成績輸入與落點儀表板'!$B$15+Z673*'114成績輸入與落點儀表板'!$B$16</f>
        <v>0</v>
      </c>
      <c r="I673" s="8">
        <f t="shared" si="20"/>
        <v>-154</v>
      </c>
      <c r="J673" s="2" t="str">
        <f t="shared" si="21"/>
        <v>FAIL</v>
      </c>
      <c r="K673" s="17" t="str">
        <f>IF(AND(IF('114成績輸入與落點儀表板'!$C$2="必須採計",L673&gt;0,IF('114成績輸入與落點儀表板'!$C$2="不可採計",L673=0,TRUE)),IF('114成績輸入與落點儀表板'!$C$3="必須採計",M673&gt;0,IF('114成績輸入與落點儀表板'!$C$3="不可採計",M673=0,TRUE)),IF('114成績輸入與落點儀表板'!$C$4="必須採計",N673&gt;0,IF('114成績輸入與落點儀表板'!$C$4="不可採計",N673=0,TRUE)),IF('114成績輸入與落點儀表板'!$C$5="必須採計",O673&gt;0,IF('114成績輸入與落點儀表板'!$C$5="不可採計",O673=0,TRUE)),IF('114成績輸入與落點儀表板'!$C$6="必須採計",P673&gt;0,IF('114成績輸入與落點儀表板'!$C$6="不可採計",P673=0,TRUE)),IF('114成績輸入與落點儀表板'!$C$7="必須採計",Q673&gt;0,IF('114成績輸入與落點儀表板'!$C$7="不可採計",Q673=0,TRUE)),IF('114成績輸入與落點儀表板'!$C$8="必須採計",R673&gt;0,IF('114成績輸入與落點儀表板'!$C$8="不可採計",R673=0,TRUE)),IF('114成績輸入與落點儀表板'!$C$9="必須採計",S673&gt;0,IF('114成績輸入與落點儀表板'!$C$9="不可採計",S673=0,TRUE)),IF('114成績輸入與落點儀表板'!$C$10="必須採計",T673&gt;0,IF('114成績輸入與落點儀表板'!$C$10="不可採計",T673=0,TRUE)),IF('114成績輸入與落點儀表板'!$C$11="必須採計",U673&gt;0,IF('114成績輸入與落點儀表板'!$C$11="不可採計",U673=0,TRUE)),IF('114成績輸入與落點儀表板'!$C$12="必須採計",V673&gt;0,IF('114成績輸入與落點儀表板'!$C$12="不可採計",V673=0,TRUE)),IF('114成績輸入與落點儀表板'!$C$13="必須採計",W673&gt;0,IF('114成績輸入與落點儀表板'!$C$13="不可採計",W673=0,TRUE)),IF('114成績輸入與落點儀表板'!$C$14="必須採計",X673&gt;0,IF('114成績輸入與落點儀表板'!$C$14="不可採計",X673=0,TRUE)),IF('114成績輸入與落點儀表板'!$C$15="必須採計",Y673&gt;0,IF('114成績輸入與落點儀表板'!$C$15="不可採計",Y673=0,TRUE)),IF('114成績輸入與落點儀表板'!$C$16="必須採計",Z673&gt;0,IF('114成績輸入與落點儀表板'!$C$16="不可採計",Z673=0,TRUE))),"✅ 符合","❌ 不符合")</f>
        <v>✅ 符合</v>
      </c>
      <c r="L673" s="15">
        <v>2</v>
      </c>
      <c r="M673" s="15">
        <v>1</v>
      </c>
      <c r="N673" s="15">
        <v>0</v>
      </c>
      <c r="O673" s="15">
        <v>0</v>
      </c>
      <c r="P673" s="15">
        <v>0</v>
      </c>
      <c r="Q673" s="15">
        <v>2</v>
      </c>
      <c r="R673" s="15">
        <v>0</v>
      </c>
      <c r="S673" s="15">
        <v>0</v>
      </c>
      <c r="T673" s="15">
        <v>0</v>
      </c>
      <c r="U673" s="15">
        <v>2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</row>
    <row r="674" spans="1:26" ht="15.75" customHeight="1" x14ac:dyDescent="0.3">
      <c r="A674" s="2" t="s">
        <v>1730</v>
      </c>
      <c r="B674" s="13" t="s">
        <v>1559</v>
      </c>
      <c r="C674" s="13" t="s">
        <v>1656</v>
      </c>
      <c r="D674" s="12" t="s">
        <v>121</v>
      </c>
      <c r="E674" s="13" t="s">
        <v>5166</v>
      </c>
      <c r="F674" s="2">
        <v>9</v>
      </c>
      <c r="G674" s="15">
        <v>120</v>
      </c>
      <c r="H674" s="7">
        <f>L674*'114成績輸入與落點儀表板'!$B$2+M674*'114成績輸入與落點儀表板'!$B$3+N674*'114成績輸入與落點儀表板'!$B$4+O674*'114成績輸入與落點儀表板'!$B$5+P674*'114成績輸入與落點儀表板'!$B$6+Q674*'114成績輸入與落點儀表板'!$B$7+R674*'114成績輸入與落點儀表板'!$B$8+S674*'114成績輸入與落點儀表板'!$B$9+T674*'114成績輸入與落點儀表板'!$B$10+U674*'114成績輸入與落點儀表板'!$B$11+V674*'114成績輸入與落點儀表板'!$B$12+W674*'114成績輸入與落點儀表板'!$B$13+X674*'114成績輸入與落點儀表板'!$B$14+Y674*'114成績輸入與落點儀表板'!$B$15+Z674*'114成績輸入與落點儀表板'!$B$16</f>
        <v>0</v>
      </c>
      <c r="I674" s="8">
        <f t="shared" si="20"/>
        <v>-120</v>
      </c>
      <c r="J674" s="2" t="str">
        <f t="shared" si="21"/>
        <v>FAIL</v>
      </c>
      <c r="K674" s="17" t="str">
        <f>IF(AND(IF('114成績輸入與落點儀表板'!$C$2="必須採計",L674&gt;0,IF('114成績輸入與落點儀表板'!$C$2="不可採計",L674=0,TRUE)),IF('114成績輸入與落點儀表板'!$C$3="必須採計",M674&gt;0,IF('114成績輸入與落點儀表板'!$C$3="不可採計",M674=0,TRUE)),IF('114成績輸入與落點儀表板'!$C$4="必須採計",N674&gt;0,IF('114成績輸入與落點儀表板'!$C$4="不可採計",N674=0,TRUE)),IF('114成績輸入與落點儀表板'!$C$5="必須採計",O674&gt;0,IF('114成績輸入與落點儀表板'!$C$5="不可採計",O674=0,TRUE)),IF('114成績輸入與落點儀表板'!$C$6="必須採計",P674&gt;0,IF('114成績輸入與落點儀表板'!$C$6="不可採計",P674=0,TRUE)),IF('114成績輸入與落點儀表板'!$C$7="必須採計",Q674&gt;0,IF('114成績輸入與落點儀表板'!$C$7="不可採計",Q674=0,TRUE)),IF('114成績輸入與落點儀表板'!$C$8="必須採計",R674&gt;0,IF('114成績輸入與落點儀表板'!$C$8="不可採計",R674=0,TRUE)),IF('114成績輸入與落點儀表板'!$C$9="必須採計",S674&gt;0,IF('114成績輸入與落點儀表板'!$C$9="不可採計",S674=0,TRUE)),IF('114成績輸入與落點儀表板'!$C$10="必須採計",T674&gt;0,IF('114成績輸入與落點儀表板'!$C$10="不可採計",T674=0,TRUE)),IF('114成績輸入與落點儀表板'!$C$11="必須採計",U674&gt;0,IF('114成績輸入與落點儀表板'!$C$11="不可採計",U674=0,TRUE)),IF('114成績輸入與落點儀表板'!$C$12="必須採計",V674&gt;0,IF('114成績輸入與落點儀表板'!$C$12="不可採計",V674=0,TRUE)),IF('114成績輸入與落點儀表板'!$C$13="必須採計",W674&gt;0,IF('114成績輸入與落點儀表板'!$C$13="不可採計",W674=0,TRUE)),IF('114成績輸入與落點儀表板'!$C$14="必須採計",X674&gt;0,IF('114成績輸入與落點儀表板'!$C$14="不可採計",X674=0,TRUE)),IF('114成績輸入與落點儀表板'!$C$15="必須採計",Y674&gt;0,IF('114成績輸入與落點儀表板'!$C$15="不可採計",Y674=0,TRUE)),IF('114成績輸入與落點儀表板'!$C$16="必須採計",Z674&gt;0,IF('114成績輸入與落點儀表板'!$C$16="不可採計",Z674=0,TRUE))),"✅ 符合","❌ 不符合")</f>
        <v>✅ 符合</v>
      </c>
      <c r="L674" s="15">
        <v>2</v>
      </c>
      <c r="M674" s="15">
        <v>1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1</v>
      </c>
      <c r="W674" s="15">
        <v>2</v>
      </c>
      <c r="X674" s="15">
        <v>0</v>
      </c>
      <c r="Y674" s="15">
        <v>0</v>
      </c>
      <c r="Z674" s="15">
        <v>0</v>
      </c>
    </row>
    <row r="675" spans="1:26" x14ac:dyDescent="0.3">
      <c r="A675" s="2" t="s">
        <v>1732</v>
      </c>
      <c r="B675" s="13" t="s">
        <v>1559</v>
      </c>
      <c r="C675" s="13" t="s">
        <v>1659</v>
      </c>
      <c r="D675" s="12" t="s">
        <v>121</v>
      </c>
      <c r="E675" s="13" t="s">
        <v>4309</v>
      </c>
      <c r="F675" s="2">
        <v>9</v>
      </c>
      <c r="G675" s="15">
        <v>123</v>
      </c>
      <c r="H675" s="7">
        <f>L675*'114成績輸入與落點儀表板'!$B$2+M675*'114成績輸入與落點儀表板'!$B$3+N675*'114成績輸入與落點儀表板'!$B$4+O675*'114成績輸入與落點儀表板'!$B$5+P675*'114成績輸入與落點儀表板'!$B$6+Q675*'114成績輸入與落點儀表板'!$B$7+R675*'114成績輸入與落點儀表板'!$B$8+S675*'114成績輸入與落點儀表板'!$B$9+T675*'114成績輸入與落點儀表板'!$B$10+U675*'114成績輸入與落點儀表板'!$B$11+V675*'114成績輸入與落點儀表板'!$B$12+W675*'114成績輸入與落點儀表板'!$B$13+X675*'114成績輸入與落點儀表板'!$B$14+Y675*'114成績輸入與落點儀表板'!$B$15+Z675*'114成績輸入與落點儀表板'!$B$16</f>
        <v>0</v>
      </c>
      <c r="I675" s="8">
        <f t="shared" si="20"/>
        <v>-123</v>
      </c>
      <c r="J675" s="2" t="str">
        <f t="shared" si="21"/>
        <v>FAIL</v>
      </c>
      <c r="K675" s="17" t="str">
        <f>IF(AND(IF('114成績輸入與落點儀表板'!$C$2="必須採計",L675&gt;0,IF('114成績輸入與落點儀表板'!$C$2="不可採計",L675=0,TRUE)),IF('114成績輸入與落點儀表板'!$C$3="必須採計",M675&gt;0,IF('114成績輸入與落點儀表板'!$C$3="不可採計",M675=0,TRUE)),IF('114成績輸入與落點儀表板'!$C$4="必須採計",N675&gt;0,IF('114成績輸入與落點儀表板'!$C$4="不可採計",N675=0,TRUE)),IF('114成績輸入與落點儀表板'!$C$5="必須採計",O675&gt;0,IF('114成績輸入與落點儀表板'!$C$5="不可採計",O675=0,TRUE)),IF('114成績輸入與落點儀表板'!$C$6="必須採計",P675&gt;0,IF('114成績輸入與落點儀表板'!$C$6="不可採計",P675=0,TRUE)),IF('114成績輸入與落點儀表板'!$C$7="必須採計",Q675&gt;0,IF('114成績輸入與落點儀表板'!$C$7="不可採計",Q675=0,TRUE)),IF('114成績輸入與落點儀表板'!$C$8="必須採計",R675&gt;0,IF('114成績輸入與落點儀表板'!$C$8="不可採計",R675=0,TRUE)),IF('114成績輸入與落點儀表板'!$C$9="必須採計",S675&gt;0,IF('114成績輸入與落點儀表板'!$C$9="不可採計",S675=0,TRUE)),IF('114成績輸入與落點儀表板'!$C$10="必須採計",T675&gt;0,IF('114成績輸入與落點儀表板'!$C$10="不可採計",T675=0,TRUE)),IF('114成績輸入與落點儀表板'!$C$11="必須採計",U675&gt;0,IF('114成績輸入與落點儀表板'!$C$11="不可採計",U675=0,TRUE)),IF('114成績輸入與落點儀表板'!$C$12="必須採計",V675&gt;0,IF('114成績輸入與落點儀表板'!$C$12="不可採計",V675=0,TRUE)),IF('114成績輸入與落點儀表板'!$C$13="必須採計",W675&gt;0,IF('114成績輸入與落點儀表板'!$C$13="不可採計",W675=0,TRUE)),IF('114成績輸入與落點儀表板'!$C$14="必須採計",X675&gt;0,IF('114成績輸入與落點儀表板'!$C$14="不可採計",X675=0,TRUE)),IF('114成績輸入與落點儀表板'!$C$15="必須採計",Y675&gt;0,IF('114成績輸入與落點儀表板'!$C$15="不可採計",Y675=0,TRUE)),IF('114成績輸入與落點儀表板'!$C$16="必須採計",Z675&gt;0,IF('114成績輸入與落點儀表板'!$C$16="不可採計",Z675=0,TRUE))),"✅ 符合","❌ 不符合")</f>
        <v>✅ 符合</v>
      </c>
      <c r="L675" s="15">
        <v>2</v>
      </c>
      <c r="M675" s="15">
        <v>1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1</v>
      </c>
      <c r="V675" s="15">
        <v>0</v>
      </c>
      <c r="W675" s="15">
        <v>2</v>
      </c>
      <c r="X675" s="15">
        <v>0</v>
      </c>
      <c r="Y675" s="15">
        <v>0</v>
      </c>
      <c r="Z675" s="15">
        <v>0</v>
      </c>
    </row>
    <row r="676" spans="1:26" ht="15.75" customHeight="1" x14ac:dyDescent="0.3">
      <c r="A676" s="2" t="s">
        <v>1733</v>
      </c>
      <c r="B676" s="13" t="s">
        <v>1559</v>
      </c>
      <c r="C676" s="13" t="s">
        <v>391</v>
      </c>
      <c r="D676" s="12" t="s">
        <v>121</v>
      </c>
      <c r="E676" s="13" t="s">
        <v>3967</v>
      </c>
      <c r="F676" s="2">
        <v>7</v>
      </c>
      <c r="G676" s="15">
        <v>118</v>
      </c>
      <c r="H676" s="7">
        <f>L676*'114成績輸入與落點儀表板'!$B$2+M676*'114成績輸入與落點儀表板'!$B$3+N676*'114成績輸入與落點儀表板'!$B$4+O676*'114成績輸入與落點儀表板'!$B$5+P676*'114成績輸入與落點儀表板'!$B$6+Q676*'114成績輸入與落點儀表板'!$B$7+R676*'114成績輸入與落點儀表板'!$B$8+S676*'114成績輸入與落點儀表板'!$B$9+T676*'114成績輸入與落點儀表板'!$B$10+U676*'114成績輸入與落點儀表板'!$B$11+V676*'114成績輸入與落點儀表板'!$B$12+W676*'114成績輸入與落點儀表板'!$B$13+X676*'114成績輸入與落點儀表板'!$B$14+Y676*'114成績輸入與落點儀表板'!$B$15+Z676*'114成績輸入與落點儀表板'!$B$16</f>
        <v>0</v>
      </c>
      <c r="I676" s="8">
        <f t="shared" si="20"/>
        <v>-118</v>
      </c>
      <c r="J676" s="2" t="str">
        <f t="shared" si="21"/>
        <v>FAIL</v>
      </c>
      <c r="K676" s="17" t="str">
        <f>IF(AND(IF('114成績輸入與落點儀表板'!$C$2="必須採計",L676&gt;0,IF('114成績輸入與落點儀表板'!$C$2="不可採計",L676=0,TRUE)),IF('114成績輸入與落點儀表板'!$C$3="必須採計",M676&gt;0,IF('114成績輸入與落點儀表板'!$C$3="不可採計",M676=0,TRUE)),IF('114成績輸入與落點儀表板'!$C$4="必須採計",N676&gt;0,IF('114成績輸入與落點儀表板'!$C$4="不可採計",N676=0,TRUE)),IF('114成績輸入與落點儀表板'!$C$5="必須採計",O676&gt;0,IF('114成績輸入與落點儀表板'!$C$5="不可採計",O676=0,TRUE)),IF('114成績輸入與落點儀表板'!$C$6="必須採計",P676&gt;0,IF('114成績輸入與落點儀表板'!$C$6="不可採計",P676=0,TRUE)),IF('114成績輸入與落點儀表板'!$C$7="必須採計",Q676&gt;0,IF('114成績輸入與落點儀表板'!$C$7="不可採計",Q676=0,TRUE)),IF('114成績輸入與落點儀表板'!$C$8="必須採計",R676&gt;0,IF('114成績輸入與落點儀表板'!$C$8="不可採計",R676=0,TRUE)),IF('114成績輸入與落點儀表板'!$C$9="必須採計",S676&gt;0,IF('114成績輸入與落點儀表板'!$C$9="不可採計",S676=0,TRUE)),IF('114成績輸入與落點儀表板'!$C$10="必須採計",T676&gt;0,IF('114成績輸入與落點儀表板'!$C$10="不可採計",T676=0,TRUE)),IF('114成績輸入與落點儀表板'!$C$11="必須採計",U676&gt;0,IF('114成績輸入與落點儀表板'!$C$11="不可採計",U676=0,TRUE)),IF('114成績輸入與落點儀表板'!$C$12="必須採計",V676&gt;0,IF('114成績輸入與落點儀表板'!$C$12="不可採計",V676=0,TRUE)),IF('114成績輸入與落點儀表板'!$C$13="必須採計",W676&gt;0,IF('114成績輸入與落點儀表板'!$C$13="不可採計",W676=0,TRUE)),IF('114成績輸入與落點儀表板'!$C$14="必須採計",X676&gt;0,IF('114成績輸入與落點儀表板'!$C$14="不可採計",X676=0,TRUE)),IF('114成績輸入與落點儀表板'!$C$15="必須採計",Y676&gt;0,IF('114成績輸入與落點儀表板'!$C$15="不可採計",Y676=0,TRUE)),IF('114成績輸入與落點儀表板'!$C$16="必須採計",Z676&gt;0,IF('114成績輸入與落點儀表板'!$C$16="不可採計",Z676=0,TRUE))),"✅ 符合","❌ 不符合")</f>
        <v>✅ 符合</v>
      </c>
      <c r="L676" s="15">
        <v>2</v>
      </c>
      <c r="M676" s="15">
        <v>2</v>
      </c>
      <c r="N676" s="15">
        <v>0</v>
      </c>
      <c r="O676" s="15">
        <v>0</v>
      </c>
      <c r="P676" s="15">
        <v>0</v>
      </c>
      <c r="Q676" s="15">
        <v>1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1</v>
      </c>
      <c r="X676" s="15">
        <v>0</v>
      </c>
      <c r="Y676" s="15">
        <v>0</v>
      </c>
      <c r="Z676" s="15">
        <v>0</v>
      </c>
    </row>
    <row r="677" spans="1:26" x14ac:dyDescent="0.3">
      <c r="A677" s="2" t="s">
        <v>1735</v>
      </c>
      <c r="B677" s="13" t="s">
        <v>1559</v>
      </c>
      <c r="C677" s="13" t="s">
        <v>1663</v>
      </c>
      <c r="D677" s="12" t="s">
        <v>121</v>
      </c>
      <c r="E677" s="13" t="s">
        <v>5167</v>
      </c>
      <c r="F677" s="2">
        <v>2</v>
      </c>
      <c r="G677" s="15">
        <v>83.5</v>
      </c>
      <c r="H677" s="7">
        <f>L677*'114成績輸入與落點儀表板'!$B$2+M677*'114成績輸入與落點儀表板'!$B$3+N677*'114成績輸入與落點儀表板'!$B$4+O677*'114成績輸入與落點儀表板'!$B$5+P677*'114成績輸入與落點儀表板'!$B$6+Q677*'114成績輸入與落點儀表板'!$B$7+R677*'114成績輸入與落點儀表板'!$B$8+S677*'114成績輸入與落點儀表板'!$B$9+T677*'114成績輸入與落點儀表板'!$B$10+U677*'114成績輸入與落點儀表板'!$B$11+V677*'114成績輸入與落點儀表板'!$B$12+W677*'114成績輸入與落點儀表板'!$B$13+X677*'114成績輸入與落點儀表板'!$B$14+Y677*'114成績輸入與落點儀表板'!$B$15+Z677*'114成績輸入與落點儀表板'!$B$16</f>
        <v>0</v>
      </c>
      <c r="I677" s="8">
        <f t="shared" si="20"/>
        <v>-83.5</v>
      </c>
      <c r="J677" s="2" t="str">
        <f t="shared" si="21"/>
        <v>FAIL</v>
      </c>
      <c r="K677" s="17" t="str">
        <f>IF(AND(IF('114成績輸入與落點儀表板'!$C$2="必須採計",L677&gt;0,IF('114成績輸入與落點儀表板'!$C$2="不可採計",L677=0,TRUE)),IF('114成績輸入與落點儀表板'!$C$3="必須採計",M677&gt;0,IF('114成績輸入與落點儀表板'!$C$3="不可採計",M677=0,TRUE)),IF('114成績輸入與落點儀表板'!$C$4="必須採計",N677&gt;0,IF('114成績輸入與落點儀表板'!$C$4="不可採計",N677=0,TRUE)),IF('114成績輸入與落點儀表板'!$C$5="必須採計",O677&gt;0,IF('114成績輸入與落點儀表板'!$C$5="不可採計",O677=0,TRUE)),IF('114成績輸入與落點儀表板'!$C$6="必須採計",P677&gt;0,IF('114成績輸入與落點儀表板'!$C$6="不可採計",P677=0,TRUE)),IF('114成績輸入與落點儀表板'!$C$7="必須採計",Q677&gt;0,IF('114成績輸入與落點儀表板'!$C$7="不可採計",Q677=0,TRUE)),IF('114成績輸入與落點儀表板'!$C$8="必須採計",R677&gt;0,IF('114成績輸入與落點儀表板'!$C$8="不可採計",R677=0,TRUE)),IF('114成績輸入與落點儀表板'!$C$9="必須採計",S677&gt;0,IF('114成績輸入與落點儀表板'!$C$9="不可採計",S677=0,TRUE)),IF('114成績輸入與落點儀表板'!$C$10="必須採計",T677&gt;0,IF('114成績輸入與落點儀表板'!$C$10="不可採計",T677=0,TRUE)),IF('114成績輸入與落點儀表板'!$C$11="必須採計",U677&gt;0,IF('114成績輸入與落點儀表板'!$C$11="不可採計",U677=0,TRUE)),IF('114成績輸入與落點儀表板'!$C$12="必須採計",V677&gt;0,IF('114成績輸入與落點儀表板'!$C$12="不可採計",V677=0,TRUE)),IF('114成績輸入與落點儀表板'!$C$13="必須採計",W677&gt;0,IF('114成績輸入與落點儀表板'!$C$13="不可採計",W677=0,TRUE)),IF('114成績輸入與落點儀表板'!$C$14="必須採計",X677&gt;0,IF('114成績輸入與落點儀表板'!$C$14="不可採計",X677=0,TRUE)),IF('114成績輸入與落點儀表板'!$C$15="必須採計",Y677&gt;0,IF('114成績輸入與落點儀表板'!$C$15="不可採計",Y677=0,TRUE)),IF('114成績輸入與落點儀表板'!$C$16="必須採計",Z677&gt;0,IF('114成績輸入與落點儀表板'!$C$16="不可採計",Z677=0,TRUE))),"✅ 符合","❌ 不符合")</f>
        <v>✅ 符合</v>
      </c>
      <c r="L677" s="15">
        <v>1.5</v>
      </c>
      <c r="M677" s="15">
        <v>1.5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1</v>
      </c>
      <c r="W677" s="15">
        <v>0</v>
      </c>
      <c r="X677" s="15">
        <v>0</v>
      </c>
      <c r="Y677" s="15">
        <v>0</v>
      </c>
      <c r="Z677" s="15">
        <v>0</v>
      </c>
    </row>
    <row r="678" spans="1:26" ht="15.75" customHeight="1" x14ac:dyDescent="0.3">
      <c r="A678" s="2" t="s">
        <v>1737</v>
      </c>
      <c r="B678" s="13" t="s">
        <v>1559</v>
      </c>
      <c r="C678" s="13" t="s">
        <v>1666</v>
      </c>
      <c r="D678" s="12" t="s">
        <v>73</v>
      </c>
      <c r="E678" s="13" t="s">
        <v>347</v>
      </c>
      <c r="F678" s="2">
        <v>2</v>
      </c>
      <c r="G678" s="15">
        <v>92</v>
      </c>
      <c r="H678" s="7">
        <f>L678*'114成績輸入與落點儀表板'!$B$2+M678*'114成績輸入與落點儀表板'!$B$3+N678*'114成績輸入與落點儀表板'!$B$4+O678*'114成績輸入與落點儀表板'!$B$5+P678*'114成績輸入與落點儀表板'!$B$6+Q678*'114成績輸入與落點儀表板'!$B$7+R678*'114成績輸入與落點儀表板'!$B$8+S678*'114成績輸入與落點儀表板'!$B$9+T678*'114成績輸入與落點儀表板'!$B$10+U678*'114成績輸入與落點儀表板'!$B$11+V678*'114成績輸入與落點儀表板'!$B$12+W678*'114成績輸入與落點儀表板'!$B$13+X678*'114成績輸入與落點儀表板'!$B$14+Y678*'114成績輸入與落點儀表板'!$B$15+Z678*'114成績輸入與落點儀表板'!$B$16</f>
        <v>0</v>
      </c>
      <c r="I678" s="8">
        <f t="shared" si="20"/>
        <v>-92</v>
      </c>
      <c r="J678" s="2" t="str">
        <f t="shared" si="21"/>
        <v>FAIL</v>
      </c>
      <c r="K678" s="17" t="str">
        <f>IF(AND(IF('114成績輸入與落點儀表板'!$C$2="必須採計",L678&gt;0,IF('114成績輸入與落點儀表板'!$C$2="不可採計",L678=0,TRUE)),IF('114成績輸入與落點儀表板'!$C$3="必須採計",M678&gt;0,IF('114成績輸入與落點儀表板'!$C$3="不可採計",M678=0,TRUE)),IF('114成績輸入與落點儀表板'!$C$4="必須採計",N678&gt;0,IF('114成績輸入與落點儀表板'!$C$4="不可採計",N678=0,TRUE)),IF('114成績輸入與落點儀表板'!$C$5="必須採計",O678&gt;0,IF('114成績輸入與落點儀表板'!$C$5="不可採計",O678=0,TRUE)),IF('114成績輸入與落點儀表板'!$C$6="必須採計",P678&gt;0,IF('114成績輸入與落點儀表板'!$C$6="不可採計",P678=0,TRUE)),IF('114成績輸入與落點儀表板'!$C$7="必須採計",Q678&gt;0,IF('114成績輸入與落點儀表板'!$C$7="不可採計",Q678=0,TRUE)),IF('114成績輸入與落點儀表板'!$C$8="必須採計",R678&gt;0,IF('114成績輸入與落點儀表板'!$C$8="不可採計",R678=0,TRUE)),IF('114成績輸入與落點儀表板'!$C$9="必須採計",S678&gt;0,IF('114成績輸入與落點儀表板'!$C$9="不可採計",S678=0,TRUE)),IF('114成績輸入與落點儀表板'!$C$10="必須採計",T678&gt;0,IF('114成績輸入與落點儀表板'!$C$10="不可採計",T678=0,TRUE)),IF('114成績輸入與落點儀表板'!$C$11="必須採計",U678&gt;0,IF('114成績輸入與落點儀表板'!$C$11="不可採計",U678=0,TRUE)),IF('114成績輸入與落點儀表板'!$C$12="必須採計",V678&gt;0,IF('114成績輸入與落點儀表板'!$C$12="不可採計",V678=0,TRUE)),IF('114成績輸入與落點儀表板'!$C$13="必須採計",W678&gt;0,IF('114成績輸入與落點儀表板'!$C$13="不可採計",W678=0,TRUE)),IF('114成績輸入與落點儀表板'!$C$14="必須採計",X678&gt;0,IF('114成績輸入與落點儀表板'!$C$14="不可採計",X678=0,TRUE)),IF('114成績輸入與落點儀表板'!$C$15="必須採計",Y678&gt;0,IF('114成績輸入與落點儀表板'!$C$15="不可採計",Y678=0,TRUE)),IF('114成績輸入與落點儀表板'!$C$16="必須採計",Z678&gt;0,IF('114成績輸入與落點儀表板'!$C$16="不可採計",Z678=0,TRUE))),"✅ 符合","❌ 不符合")</f>
        <v>✅ 符合</v>
      </c>
      <c r="L678" s="15">
        <v>2</v>
      </c>
      <c r="M678" s="15">
        <v>2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1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</row>
    <row r="679" spans="1:26" x14ac:dyDescent="0.3">
      <c r="A679" s="2" t="s">
        <v>1739</v>
      </c>
      <c r="B679" s="13" t="s">
        <v>1559</v>
      </c>
      <c r="C679" s="13" t="s">
        <v>4314</v>
      </c>
      <c r="D679" s="12" t="s">
        <v>73</v>
      </c>
      <c r="E679" s="13" t="s">
        <v>5168</v>
      </c>
      <c r="F679" s="2">
        <v>1</v>
      </c>
      <c r="G679" s="15">
        <v>170.5</v>
      </c>
      <c r="H679" s="7">
        <f>L679*'114成績輸入與落點儀表板'!$B$2+M679*'114成績輸入與落點儀表板'!$B$3+N679*'114成績輸入與落點儀表板'!$B$4+O679*'114成績輸入與落點儀表板'!$B$5+P679*'114成績輸入與落點儀表板'!$B$6+Q679*'114成績輸入與落點儀表板'!$B$7+R679*'114成績輸入與落點儀表板'!$B$8+S679*'114成績輸入與落點儀表板'!$B$9+T679*'114成績輸入與落點儀表板'!$B$10+U679*'114成績輸入與落點儀表板'!$B$11+V679*'114成績輸入與落點儀表板'!$B$12+W679*'114成績輸入與落點儀表板'!$B$13+X679*'114成績輸入與落點儀表板'!$B$14+Y679*'114成績輸入與落點儀表板'!$B$15+Z679*'114成績輸入與落點儀表板'!$B$16</f>
        <v>0</v>
      </c>
      <c r="I679" s="8">
        <f t="shared" si="20"/>
        <v>-170.5</v>
      </c>
      <c r="J679" s="2" t="str">
        <f t="shared" si="21"/>
        <v>FAIL</v>
      </c>
      <c r="K679" s="17" t="str">
        <f>IF(AND(IF('114成績輸入與落點儀表板'!$C$2="必須採計",L679&gt;0,IF('114成績輸入與落點儀表板'!$C$2="不可採計",L679=0,TRUE)),IF('114成績輸入與落點儀表板'!$C$3="必須採計",M679&gt;0,IF('114成績輸入與落點儀表板'!$C$3="不可採計",M679=0,TRUE)),IF('114成績輸入與落點儀表板'!$C$4="必須採計",N679&gt;0,IF('114成績輸入與落點儀表板'!$C$4="不可採計",N679=0,TRUE)),IF('114成績輸入與落點儀表板'!$C$5="必須採計",O679&gt;0,IF('114成績輸入與落點儀表板'!$C$5="不可採計",O679=0,TRUE)),IF('114成績輸入與落點儀表板'!$C$6="必須採計",P679&gt;0,IF('114成績輸入與落點儀表板'!$C$6="不可採計",P679=0,TRUE)),IF('114成績輸入與落點儀表板'!$C$7="必須採計",Q679&gt;0,IF('114成績輸入與落點儀表板'!$C$7="不可採計",Q679=0,TRUE)),IF('114成績輸入與落點儀表板'!$C$8="必須採計",R679&gt;0,IF('114成績輸入與落點儀表板'!$C$8="不可採計",R679=0,TRUE)),IF('114成績輸入與落點儀表板'!$C$9="必須採計",S679&gt;0,IF('114成績輸入與落點儀表板'!$C$9="不可採計",S679=0,TRUE)),IF('114成績輸入與落點儀表板'!$C$10="必須採計",T679&gt;0,IF('114成績輸入與落點儀表板'!$C$10="不可採計",T679=0,TRUE)),IF('114成績輸入與落點儀表板'!$C$11="必須採計",U679&gt;0,IF('114成績輸入與落點儀表板'!$C$11="不可採計",U679=0,TRUE)),IF('114成績輸入與落點儀表板'!$C$12="必須採計",V679&gt;0,IF('114成績輸入與落點儀表板'!$C$12="不可採計",V679=0,TRUE)),IF('114成績輸入與落點儀表板'!$C$13="必須採計",W679&gt;0,IF('114成績輸入與落點儀表板'!$C$13="不可採計",W679=0,TRUE)),IF('114成績輸入與落點儀表板'!$C$14="必須採計",X679&gt;0,IF('114成績輸入與落點儀表板'!$C$14="不可採計",X679=0,TRUE)),IF('114成績輸入與落點儀表板'!$C$15="必須採計",Y679&gt;0,IF('114成績輸入與落點儀表板'!$C$15="不可採計",Y679=0,TRUE)),IF('114成績輸入與落點儀表板'!$C$16="必須採計",Z679&gt;0,IF('114成績輸入與落點儀表板'!$C$16="不可採計",Z679=0,TRUE))),"✅ 符合","❌ 不符合")</f>
        <v>✅ 符合</v>
      </c>
      <c r="L679" s="15">
        <v>2</v>
      </c>
      <c r="M679" s="15">
        <v>1.5</v>
      </c>
      <c r="N679" s="15">
        <v>0</v>
      </c>
      <c r="O679" s="15">
        <v>0</v>
      </c>
      <c r="P679" s="15">
        <v>0</v>
      </c>
      <c r="Q679" s="15">
        <v>2</v>
      </c>
      <c r="R679" s="15">
        <v>0</v>
      </c>
      <c r="S679" s="15">
        <v>0</v>
      </c>
      <c r="T679" s="15">
        <v>0</v>
      </c>
      <c r="U679" s="15">
        <v>1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</row>
    <row r="680" spans="1:26" ht="15.75" customHeight="1" x14ac:dyDescent="0.3">
      <c r="A680" s="2" t="s">
        <v>1742</v>
      </c>
      <c r="B680" s="13" t="s">
        <v>1559</v>
      </c>
      <c r="C680" s="13" t="s">
        <v>1672</v>
      </c>
      <c r="D680" s="12" t="s">
        <v>121</v>
      </c>
      <c r="E680" s="13" t="s">
        <v>4316</v>
      </c>
      <c r="F680" s="2">
        <v>8</v>
      </c>
      <c r="G680" s="15">
        <v>123.5</v>
      </c>
      <c r="H680" s="7">
        <f>L680*'114成績輸入與落點儀表板'!$B$2+M680*'114成績輸入與落點儀表板'!$B$3+N680*'114成績輸入與落點儀表板'!$B$4+O680*'114成績輸入與落點儀表板'!$B$5+P680*'114成績輸入與落點儀表板'!$B$6+Q680*'114成績輸入與落點儀表板'!$B$7+R680*'114成績輸入與落點儀表板'!$B$8+S680*'114成績輸入與落點儀表板'!$B$9+T680*'114成績輸入與落點儀表板'!$B$10+U680*'114成績輸入與落點儀表板'!$B$11+V680*'114成績輸入與落點儀表板'!$B$12+W680*'114成績輸入與落點儀表板'!$B$13+X680*'114成績輸入與落點儀表板'!$B$14+Y680*'114成績輸入與落點儀表板'!$B$15+Z680*'114成績輸入與落點儀表板'!$B$16</f>
        <v>0</v>
      </c>
      <c r="I680" s="8">
        <f t="shared" si="20"/>
        <v>-123.5</v>
      </c>
      <c r="J680" s="2" t="str">
        <f t="shared" si="21"/>
        <v>FAIL</v>
      </c>
      <c r="K680" s="17" t="str">
        <f>IF(AND(IF('114成績輸入與落點儀表板'!$C$2="必須採計",L680&gt;0,IF('114成績輸入與落點儀表板'!$C$2="不可採計",L680=0,TRUE)),IF('114成績輸入與落點儀表板'!$C$3="必須採計",M680&gt;0,IF('114成績輸入與落點儀表板'!$C$3="不可採計",M680=0,TRUE)),IF('114成績輸入與落點儀表板'!$C$4="必須採計",N680&gt;0,IF('114成績輸入與落點儀表板'!$C$4="不可採計",N680=0,TRUE)),IF('114成績輸入與落點儀表板'!$C$5="必須採計",O680&gt;0,IF('114成績輸入與落點儀表板'!$C$5="不可採計",O680=0,TRUE)),IF('114成績輸入與落點儀表板'!$C$6="必須採計",P680&gt;0,IF('114成績輸入與落點儀表板'!$C$6="不可採計",P680=0,TRUE)),IF('114成績輸入與落點儀表板'!$C$7="必須採計",Q680&gt;0,IF('114成績輸入與落點儀表板'!$C$7="不可採計",Q680=0,TRUE)),IF('114成績輸入與落點儀表板'!$C$8="必須採計",R680&gt;0,IF('114成績輸入與落點儀表板'!$C$8="不可採計",R680=0,TRUE)),IF('114成績輸入與落點儀表板'!$C$9="必須採計",S680&gt;0,IF('114成績輸入與落點儀表板'!$C$9="不可採計",S680=0,TRUE)),IF('114成績輸入與落點儀表板'!$C$10="必須採計",T680&gt;0,IF('114成績輸入與落點儀表板'!$C$10="不可採計",T680=0,TRUE)),IF('114成績輸入與落點儀表板'!$C$11="必須採計",U680&gt;0,IF('114成績輸入與落點儀表板'!$C$11="不可採計",U680=0,TRUE)),IF('114成績輸入與落點儀表板'!$C$12="必須採計",V680&gt;0,IF('114成績輸入與落點儀表板'!$C$12="不可採計",V680=0,TRUE)),IF('114成績輸入與落點儀表板'!$C$13="必須採計",W680&gt;0,IF('114成績輸入與落點儀表板'!$C$13="不可採計",W680=0,TRUE)),IF('114成績輸入與落點儀表板'!$C$14="必須採計",X680&gt;0,IF('114成績輸入與落點儀表板'!$C$14="不可採計",X680=0,TRUE)),IF('114成績輸入與落點儀表板'!$C$15="必須採計",Y680&gt;0,IF('114成績輸入與落點儀表板'!$C$15="不可採計",Y680=0,TRUE)),IF('114成績輸入與落點儀表板'!$C$16="必須採計",Z680&gt;0,IF('114成績輸入與落點儀表板'!$C$16="不可採計",Z680=0,TRUE))),"✅ 符合","❌ 不符合")</f>
        <v>✅ 符合</v>
      </c>
      <c r="L680" s="15">
        <v>1.75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2</v>
      </c>
      <c r="V680" s="15">
        <v>0</v>
      </c>
      <c r="W680" s="15">
        <v>2</v>
      </c>
      <c r="X680" s="15">
        <v>0</v>
      </c>
      <c r="Y680" s="15">
        <v>0</v>
      </c>
      <c r="Z680" s="15">
        <v>0</v>
      </c>
    </row>
    <row r="681" spans="1:26" x14ac:dyDescent="0.3">
      <c r="A681" s="2" t="s">
        <v>1744</v>
      </c>
      <c r="B681" s="13" t="s">
        <v>1559</v>
      </c>
      <c r="C681" s="13" t="s">
        <v>1675</v>
      </c>
      <c r="D681" s="12" t="s">
        <v>121</v>
      </c>
      <c r="E681" s="13" t="s">
        <v>5169</v>
      </c>
      <c r="F681" s="2">
        <v>9</v>
      </c>
      <c r="G681" s="15">
        <v>96.75</v>
      </c>
      <c r="H681" s="7">
        <f>L681*'114成績輸入與落點儀表板'!$B$2+M681*'114成績輸入與落點儀表板'!$B$3+N681*'114成績輸入與落點儀表板'!$B$4+O681*'114成績輸入與落點儀表板'!$B$5+P681*'114成績輸入與落點儀表板'!$B$6+Q681*'114成績輸入與落點儀表板'!$B$7+R681*'114成績輸入與落點儀表板'!$B$8+S681*'114成績輸入與落點儀表板'!$B$9+T681*'114成績輸入與落點儀表板'!$B$10+U681*'114成績輸入與落點儀表板'!$B$11+V681*'114成績輸入與落點儀表板'!$B$12+W681*'114成績輸入與落點儀表板'!$B$13+X681*'114成績輸入與落點儀表板'!$B$14+Y681*'114成績輸入與落點儀表板'!$B$15+Z681*'114成績輸入與落點儀表板'!$B$16</f>
        <v>0</v>
      </c>
      <c r="I681" s="8">
        <f t="shared" si="20"/>
        <v>-96.75</v>
      </c>
      <c r="J681" s="2" t="str">
        <f t="shared" si="21"/>
        <v>FAIL</v>
      </c>
      <c r="K681" s="17" t="str">
        <f>IF(AND(IF('114成績輸入與落點儀表板'!$C$2="必須採計",L681&gt;0,IF('114成績輸入與落點儀表板'!$C$2="不可採計",L681=0,TRUE)),IF('114成績輸入與落點儀表板'!$C$3="必須採計",M681&gt;0,IF('114成績輸入與落點儀表板'!$C$3="不可採計",M681=0,TRUE)),IF('114成績輸入與落點儀表板'!$C$4="必須採計",N681&gt;0,IF('114成績輸入與落點儀表板'!$C$4="不可採計",N681=0,TRUE)),IF('114成績輸入與落點儀表板'!$C$5="必須採計",O681&gt;0,IF('114成績輸入與落點儀表板'!$C$5="不可採計",O681=0,TRUE)),IF('114成績輸入與落點儀表板'!$C$6="必須採計",P681&gt;0,IF('114成績輸入與落點儀表板'!$C$6="不可採計",P681=0,TRUE)),IF('114成績輸入與落點儀表板'!$C$7="必須採計",Q681&gt;0,IF('114成績輸入與落點儀表板'!$C$7="不可採計",Q681=0,TRUE)),IF('114成績輸入與落點儀表板'!$C$8="必須採計",R681&gt;0,IF('114成績輸入與落點儀表板'!$C$8="不可採計",R681=0,TRUE)),IF('114成績輸入與落點儀表板'!$C$9="必須採計",S681&gt;0,IF('114成績輸入與落點儀表板'!$C$9="不可採計",S681=0,TRUE)),IF('114成績輸入與落點儀表板'!$C$10="必須採計",T681&gt;0,IF('114成績輸入與落點儀表板'!$C$10="不可採計",T681=0,TRUE)),IF('114成績輸入與落點儀表板'!$C$11="必須採計",U681&gt;0,IF('114成績輸入與落點儀表板'!$C$11="不可採計",U681=0,TRUE)),IF('114成績輸入與落點儀表板'!$C$12="必須採計",V681&gt;0,IF('114成績輸入與落點儀表板'!$C$12="不可採計",V681=0,TRUE)),IF('114成績輸入與落點儀表板'!$C$13="必須採計",W681&gt;0,IF('114成績輸入與落點儀表板'!$C$13="不可採計",W681=0,TRUE)),IF('114成績輸入與落點儀表板'!$C$14="必須採計",X681&gt;0,IF('114成績輸入與落點儀表板'!$C$14="不可採計",X681=0,TRUE)),IF('114成績輸入與落點儀表板'!$C$15="必須採計",Y681&gt;0,IF('114成績輸入與落點儀表板'!$C$15="不可採計",Y681=0,TRUE)),IF('114成績輸入與落點儀表板'!$C$16="必須採計",Z681&gt;0,IF('114成績輸入與落點儀表板'!$C$16="不可採計",Z681=0,TRUE))),"✅ 符合","❌ 不符合")</f>
        <v>❌ 不符合</v>
      </c>
      <c r="L681" s="15">
        <v>0</v>
      </c>
      <c r="M681" s="15">
        <v>1.75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2</v>
      </c>
      <c r="V681" s="15">
        <v>0</v>
      </c>
      <c r="W681" s="15">
        <v>2</v>
      </c>
      <c r="X681" s="15">
        <v>0</v>
      </c>
      <c r="Y681" s="15">
        <v>0</v>
      </c>
      <c r="Z681" s="15">
        <v>0</v>
      </c>
    </row>
    <row r="682" spans="1:26" ht="15.75" customHeight="1" x14ac:dyDescent="0.3">
      <c r="A682" s="2" t="s">
        <v>1746</v>
      </c>
      <c r="B682" s="13" t="s">
        <v>1559</v>
      </c>
      <c r="C682" s="13" t="s">
        <v>1680</v>
      </c>
      <c r="D682" s="12" t="s">
        <v>121</v>
      </c>
      <c r="E682" s="13" t="s">
        <v>5170</v>
      </c>
      <c r="F682" s="2">
        <v>1</v>
      </c>
      <c r="G682" s="15">
        <v>121</v>
      </c>
      <c r="H682" s="7">
        <f>L682*'114成績輸入與落點儀表板'!$B$2+M682*'114成績輸入與落點儀表板'!$B$3+N682*'114成績輸入與落點儀表板'!$B$4+O682*'114成績輸入與落點儀表板'!$B$5+P682*'114成績輸入與落點儀表板'!$B$6+Q682*'114成績輸入與落點儀表板'!$B$7+R682*'114成績輸入與落點儀表板'!$B$8+S682*'114成績輸入與落點儀表板'!$B$9+T682*'114成績輸入與落點儀表板'!$B$10+U682*'114成績輸入與落點儀表板'!$B$11+V682*'114成績輸入與落點儀表板'!$B$12+W682*'114成績輸入與落點儀表板'!$B$13+X682*'114成績輸入與落點儀表板'!$B$14+Y682*'114成績輸入與落點儀表板'!$B$15+Z682*'114成績輸入與落點儀表板'!$B$16</f>
        <v>0</v>
      </c>
      <c r="I682" s="8">
        <f t="shared" si="20"/>
        <v>-121</v>
      </c>
      <c r="J682" s="2" t="str">
        <f t="shared" si="21"/>
        <v>FAIL</v>
      </c>
      <c r="K682" s="17" t="str">
        <f>IF(AND(IF('114成績輸入與落點儀表板'!$C$2="必須採計",L682&gt;0,IF('114成績輸入與落點儀表板'!$C$2="不可採計",L682=0,TRUE)),IF('114成績輸入與落點儀表板'!$C$3="必須採計",M682&gt;0,IF('114成績輸入與落點儀表板'!$C$3="不可採計",M682=0,TRUE)),IF('114成績輸入與落點儀表板'!$C$4="必須採計",N682&gt;0,IF('114成績輸入與落點儀表板'!$C$4="不可採計",N682=0,TRUE)),IF('114成績輸入與落點儀表板'!$C$5="必須採計",O682&gt;0,IF('114成績輸入與落點儀表板'!$C$5="不可採計",O682=0,TRUE)),IF('114成績輸入與落點儀表板'!$C$6="必須採計",P682&gt;0,IF('114成績輸入與落點儀表板'!$C$6="不可採計",P682=0,TRUE)),IF('114成績輸入與落點儀表板'!$C$7="必須採計",Q682&gt;0,IF('114成績輸入與落點儀表板'!$C$7="不可採計",Q682=0,TRUE)),IF('114成績輸入與落點儀表板'!$C$8="必須採計",R682&gt;0,IF('114成績輸入與落點儀表板'!$C$8="不可採計",R682=0,TRUE)),IF('114成績輸入與落點儀表板'!$C$9="必須採計",S682&gt;0,IF('114成績輸入與落點儀表板'!$C$9="不可採計",S682=0,TRUE)),IF('114成績輸入與落點儀表板'!$C$10="必須採計",T682&gt;0,IF('114成績輸入與落點儀表板'!$C$10="不可採計",T682=0,TRUE)),IF('114成績輸入與落點儀表板'!$C$11="必須採計",U682&gt;0,IF('114成績輸入與落點儀表板'!$C$11="不可採計",U682=0,TRUE)),IF('114成績輸入與落點儀表板'!$C$12="必須採計",V682&gt;0,IF('114成績輸入與落點儀表板'!$C$12="不可採計",V682=0,TRUE)),IF('114成績輸入與落點儀表板'!$C$13="必須採計",W682&gt;0,IF('114成績輸入與落點儀表板'!$C$13="不可採計",W682=0,TRUE)),IF('114成績輸入與落點儀表板'!$C$14="必須採計",X682&gt;0,IF('114成績輸入與落點儀表板'!$C$14="不可採計",X682=0,TRUE)),IF('114成績輸入與落點儀表板'!$C$15="必須採計",Y682&gt;0,IF('114成績輸入與落點儀表板'!$C$15="不可採計",Y682=0,TRUE)),IF('114成績輸入與落點儀表板'!$C$16="必須採計",Z682&gt;0,IF('114成績輸入與落點儀表板'!$C$16="不可採計",Z682=0,TRUE))),"✅ 符合","❌ 不符合")</f>
        <v>✅ 符合</v>
      </c>
      <c r="L682" s="15">
        <v>1</v>
      </c>
      <c r="M682" s="15">
        <v>1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1</v>
      </c>
      <c r="V682" s="15">
        <v>0</v>
      </c>
      <c r="W682" s="15">
        <v>2</v>
      </c>
      <c r="X682" s="15">
        <v>0</v>
      </c>
      <c r="Y682" s="15">
        <v>0</v>
      </c>
      <c r="Z682" s="15">
        <v>0</v>
      </c>
    </row>
    <row r="683" spans="1:26" x14ac:dyDescent="0.3">
      <c r="A683" s="2" t="s">
        <v>1749</v>
      </c>
      <c r="B683" s="13" t="s">
        <v>1559</v>
      </c>
      <c r="C683" s="13" t="s">
        <v>1683</v>
      </c>
      <c r="D683" s="12" t="s">
        <v>227</v>
      </c>
      <c r="E683" s="13" t="s">
        <v>5171</v>
      </c>
      <c r="F683" s="2">
        <v>2</v>
      </c>
      <c r="G683" s="15">
        <v>132</v>
      </c>
      <c r="H683" s="7">
        <f>L683*'114成績輸入與落點儀表板'!$B$2+M683*'114成績輸入與落點儀表板'!$B$3+N683*'114成績輸入與落點儀表板'!$B$4+O683*'114成績輸入與落點儀表板'!$B$5+P683*'114成績輸入與落點儀表板'!$B$6+Q683*'114成績輸入與落點儀表板'!$B$7+R683*'114成績輸入與落點儀表板'!$B$8+S683*'114成績輸入與落點儀表板'!$B$9+T683*'114成績輸入與落點儀表板'!$B$10+U683*'114成績輸入與落點儀表板'!$B$11+V683*'114成績輸入與落點儀表板'!$B$12+W683*'114成績輸入與落點儀表板'!$B$13+X683*'114成績輸入與落點儀表板'!$B$14+Y683*'114成績輸入與落點儀表板'!$B$15+Z683*'114成績輸入與落點儀表板'!$B$16</f>
        <v>0</v>
      </c>
      <c r="I683" s="8">
        <f t="shared" si="20"/>
        <v>-132</v>
      </c>
      <c r="J683" s="2" t="str">
        <f t="shared" si="21"/>
        <v>FAIL</v>
      </c>
      <c r="K683" s="17" t="str">
        <f>IF(AND(IF('114成績輸入與落點儀表板'!$C$2="必須採計",L683&gt;0,IF('114成績輸入與落點儀表板'!$C$2="不可採計",L683=0,TRUE)),IF('114成績輸入與落點儀表板'!$C$3="必須採計",M683&gt;0,IF('114成績輸入與落點儀表板'!$C$3="不可採計",M683=0,TRUE)),IF('114成績輸入與落點儀表板'!$C$4="必須採計",N683&gt;0,IF('114成績輸入與落點儀表板'!$C$4="不可採計",N683=0,TRUE)),IF('114成績輸入與落點儀表板'!$C$5="必須採計",O683&gt;0,IF('114成績輸入與落點儀表板'!$C$5="不可採計",O683=0,TRUE)),IF('114成績輸入與落點儀表板'!$C$6="必須採計",P683&gt;0,IF('114成績輸入與落點儀表板'!$C$6="不可採計",P683=0,TRUE)),IF('114成績輸入與落點儀表板'!$C$7="必須採計",Q683&gt;0,IF('114成績輸入與落點儀表板'!$C$7="不可採計",Q683=0,TRUE)),IF('114成績輸入與落點儀表板'!$C$8="必須採計",R683&gt;0,IF('114成績輸入與落點儀表板'!$C$8="不可採計",R683=0,TRUE)),IF('114成績輸入與落點儀表板'!$C$9="必須採計",S683&gt;0,IF('114成績輸入與落點儀表板'!$C$9="不可採計",S683=0,TRUE)),IF('114成績輸入與落點儀表板'!$C$10="必須採計",T683&gt;0,IF('114成績輸入與落點儀表板'!$C$10="不可採計",T683=0,TRUE)),IF('114成績輸入與落點儀表板'!$C$11="必須採計",U683&gt;0,IF('114成績輸入與落點儀表板'!$C$11="不可採計",U683=0,TRUE)),IF('114成績輸入與落點儀表板'!$C$12="必須採計",V683&gt;0,IF('114成績輸入與落點儀表板'!$C$12="不可採計",V683=0,TRUE)),IF('114成績輸入與落點儀表板'!$C$13="必須採計",W683&gt;0,IF('114成績輸入與落點儀表板'!$C$13="不可採計",W683=0,TRUE)),IF('114成績輸入與落點儀表板'!$C$14="必須採計",X683&gt;0,IF('114成績輸入與落點儀表板'!$C$14="不可採計",X683=0,TRUE)),IF('114成績輸入與落點儀表板'!$C$15="必須採計",Y683&gt;0,IF('114成績輸入與落點儀表板'!$C$15="不可採計",Y683=0,TRUE)),IF('114成績輸入與落點儀表板'!$C$16="必須採計",Z683&gt;0,IF('114成績輸入與落點儀表板'!$C$16="不可採計",Z683=0,TRUE))),"✅ 符合","❌ 不符合")</f>
        <v>✅ 符合</v>
      </c>
      <c r="L683" s="15">
        <v>2</v>
      </c>
      <c r="M683" s="15">
        <v>2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1</v>
      </c>
      <c r="V683" s="15">
        <v>0</v>
      </c>
      <c r="W683" s="15">
        <v>2</v>
      </c>
      <c r="X683" s="15">
        <v>0</v>
      </c>
      <c r="Y683" s="15">
        <v>0</v>
      </c>
      <c r="Z683" s="15">
        <v>0</v>
      </c>
    </row>
    <row r="684" spans="1:26" ht="15.75" customHeight="1" x14ac:dyDescent="0.3">
      <c r="A684" s="2" t="s">
        <v>1752</v>
      </c>
      <c r="B684" s="13" t="s">
        <v>1559</v>
      </c>
      <c r="C684" s="13" t="s">
        <v>1686</v>
      </c>
      <c r="D684" s="12" t="s">
        <v>227</v>
      </c>
      <c r="E684" s="13" t="s">
        <v>819</v>
      </c>
      <c r="F684" s="2">
        <v>4</v>
      </c>
      <c r="G684" s="15">
        <v>142</v>
      </c>
      <c r="H684" s="7">
        <f>L684*'114成績輸入與落點儀表板'!$B$2+M684*'114成績輸入與落點儀表板'!$B$3+N684*'114成績輸入與落點儀表板'!$B$4+O684*'114成績輸入與落點儀表板'!$B$5+P684*'114成績輸入與落點儀表板'!$B$6+Q684*'114成績輸入與落點儀表板'!$B$7+R684*'114成績輸入與落點儀表板'!$B$8+S684*'114成績輸入與落點儀表板'!$B$9+T684*'114成績輸入與落點儀表板'!$B$10+U684*'114成績輸入與落點儀表板'!$B$11+V684*'114成績輸入與落點儀表板'!$B$12+W684*'114成績輸入與落點儀表板'!$B$13+X684*'114成績輸入與落點儀表板'!$B$14+Y684*'114成績輸入與落點儀表板'!$B$15+Z684*'114成績輸入與落點儀表板'!$B$16</f>
        <v>0</v>
      </c>
      <c r="I684" s="8">
        <f t="shared" si="20"/>
        <v>-142</v>
      </c>
      <c r="J684" s="2" t="str">
        <f t="shared" si="21"/>
        <v>FAIL</v>
      </c>
      <c r="K684" s="17" t="str">
        <f>IF(AND(IF('114成績輸入與落點儀表板'!$C$2="必須採計",L684&gt;0,IF('114成績輸入與落點儀表板'!$C$2="不可採計",L684=0,TRUE)),IF('114成績輸入與落點儀表板'!$C$3="必須採計",M684&gt;0,IF('114成績輸入與落點儀表板'!$C$3="不可採計",M684=0,TRUE)),IF('114成績輸入與落點儀表板'!$C$4="必須採計",N684&gt;0,IF('114成績輸入與落點儀表板'!$C$4="不可採計",N684=0,TRUE)),IF('114成績輸入與落點儀表板'!$C$5="必須採計",O684&gt;0,IF('114成績輸入與落點儀表板'!$C$5="不可採計",O684=0,TRUE)),IF('114成績輸入與落點儀表板'!$C$6="必須採計",P684&gt;0,IF('114成績輸入與落點儀表板'!$C$6="不可採計",P684=0,TRUE)),IF('114成績輸入與落點儀表板'!$C$7="必須採計",Q684&gt;0,IF('114成績輸入與落點儀表板'!$C$7="不可採計",Q684=0,TRUE)),IF('114成績輸入與落點儀表板'!$C$8="必須採計",R684&gt;0,IF('114成績輸入與落點儀表板'!$C$8="不可採計",R684=0,TRUE)),IF('114成績輸入與落點儀表板'!$C$9="必須採計",S684&gt;0,IF('114成績輸入與落點儀表板'!$C$9="不可採計",S684=0,TRUE)),IF('114成績輸入與落點儀表板'!$C$10="必須採計",T684&gt;0,IF('114成績輸入與落點儀表板'!$C$10="不可採計",T684=0,TRUE)),IF('114成績輸入與落點儀表板'!$C$11="必須採計",U684&gt;0,IF('114成績輸入與落點儀表板'!$C$11="不可採計",U684=0,TRUE)),IF('114成績輸入與落點儀表板'!$C$12="必須採計",V684&gt;0,IF('114成績輸入與落點儀表板'!$C$12="不可採計",V684=0,TRUE)),IF('114成績輸入與落點儀表板'!$C$13="必須採計",W684&gt;0,IF('114成績輸入與落點儀表板'!$C$13="不可採計",W684=0,TRUE)),IF('114成績輸入與落點儀表板'!$C$14="必須採計",X684&gt;0,IF('114成績輸入與落點儀表板'!$C$14="不可採計",X684=0,TRUE)),IF('114成績輸入與落點儀表板'!$C$15="必須採計",Y684&gt;0,IF('114成績輸入與落點儀表板'!$C$15="不可採計",Y684=0,TRUE)),IF('114成績輸入與落點儀表板'!$C$16="必須採計",Z684&gt;0,IF('114成績輸入與落點儀表板'!$C$16="不可採計",Z684=0,TRUE))),"✅ 符合","❌ 不符合")</f>
        <v>✅ 符合</v>
      </c>
      <c r="L684" s="15">
        <v>2</v>
      </c>
      <c r="M684" s="15">
        <v>2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1</v>
      </c>
      <c r="V684" s="15">
        <v>0</v>
      </c>
      <c r="W684" s="15">
        <v>1</v>
      </c>
      <c r="X684" s="15">
        <v>0</v>
      </c>
      <c r="Y684" s="15">
        <v>0</v>
      </c>
      <c r="Z684" s="15">
        <v>0</v>
      </c>
    </row>
    <row r="685" spans="1:26" x14ac:dyDescent="0.3">
      <c r="A685" s="2" t="s">
        <v>1754</v>
      </c>
      <c r="B685" s="13" t="s">
        <v>1559</v>
      </c>
      <c r="C685" s="13" t="s">
        <v>1688</v>
      </c>
      <c r="D685" s="12" t="s">
        <v>227</v>
      </c>
      <c r="E685" s="13" t="s">
        <v>4320</v>
      </c>
      <c r="F685" s="2">
        <v>1</v>
      </c>
      <c r="G685" s="15">
        <v>144.80000000000001</v>
      </c>
      <c r="H685" s="7">
        <f>L685*'114成績輸入與落點儀表板'!$B$2+M685*'114成績輸入與落點儀表板'!$B$3+N685*'114成績輸入與落點儀表板'!$B$4+O685*'114成績輸入與落點儀表板'!$B$5+P685*'114成績輸入與落點儀表板'!$B$6+Q685*'114成績輸入與落點儀表板'!$B$7+R685*'114成績輸入與落點儀表板'!$B$8+S685*'114成績輸入與落點儀表板'!$B$9+T685*'114成績輸入與落點儀表板'!$B$10+U685*'114成績輸入與落點儀表板'!$B$11+V685*'114成績輸入與落點儀表板'!$B$12+W685*'114成績輸入與落點儀表板'!$B$13+X685*'114成績輸入與落點儀表板'!$B$14+Y685*'114成績輸入與落點儀表板'!$B$15+Z685*'114成績輸入與落點儀表板'!$B$16</f>
        <v>0</v>
      </c>
      <c r="I685" s="8">
        <f t="shared" si="20"/>
        <v>-144.80000000000001</v>
      </c>
      <c r="J685" s="2" t="str">
        <f t="shared" si="21"/>
        <v>FAIL</v>
      </c>
      <c r="K685" s="17" t="str">
        <f>IF(AND(IF('114成績輸入與落點儀表板'!$C$2="必須採計",L685&gt;0,IF('114成績輸入與落點儀表板'!$C$2="不可採計",L685=0,TRUE)),IF('114成績輸入與落點儀表板'!$C$3="必須採計",M685&gt;0,IF('114成績輸入與落點儀表板'!$C$3="不可採計",M685=0,TRUE)),IF('114成績輸入與落點儀表板'!$C$4="必須採計",N685&gt;0,IF('114成績輸入與落點儀表板'!$C$4="不可採計",N685=0,TRUE)),IF('114成績輸入與落點儀表板'!$C$5="必須採計",O685&gt;0,IF('114成績輸入與落點儀表板'!$C$5="不可採計",O685=0,TRUE)),IF('114成績輸入與落點儀表板'!$C$6="必須採計",P685&gt;0,IF('114成績輸入與落點儀表板'!$C$6="不可採計",P685=0,TRUE)),IF('114成績輸入與落點儀表板'!$C$7="必須採計",Q685&gt;0,IF('114成績輸入與落點儀表板'!$C$7="不可採計",Q685=0,TRUE)),IF('114成績輸入與落點儀表板'!$C$8="必須採計",R685&gt;0,IF('114成績輸入與落點儀表板'!$C$8="不可採計",R685=0,TRUE)),IF('114成績輸入與落點儀表板'!$C$9="必須採計",S685&gt;0,IF('114成績輸入與落點儀表板'!$C$9="不可採計",S685=0,TRUE)),IF('114成績輸入與落點儀表板'!$C$10="必須採計",T685&gt;0,IF('114成績輸入與落點儀表板'!$C$10="不可採計",T685=0,TRUE)),IF('114成績輸入與落點儀表板'!$C$11="必須採計",U685&gt;0,IF('114成績輸入與落點儀表板'!$C$11="不可採計",U685=0,TRUE)),IF('114成績輸入與落點儀表板'!$C$12="必須採計",V685&gt;0,IF('114成績輸入與落點儀表板'!$C$12="不可採計",V685=0,TRUE)),IF('114成績輸入與落點儀表板'!$C$13="必須採計",W685&gt;0,IF('114成績輸入與落點儀表板'!$C$13="不可採計",W685=0,TRUE)),IF('114成績輸入與落點儀表板'!$C$14="必須採計",X685&gt;0,IF('114成績輸入與落點儀表板'!$C$14="不可採計",X685=0,TRUE)),IF('114成績輸入與落點儀表板'!$C$15="必須採計",Y685&gt;0,IF('114成績輸入與落點儀表板'!$C$15="不可採計",Y685=0,TRUE)),IF('114成績輸入與落點儀表板'!$C$16="必須採計",Z685&gt;0,IF('114成績輸入與落點儀表板'!$C$16="不可採計",Z685=0,TRUE))),"✅ 符合","❌ 不符合")</f>
        <v>✅ 符合</v>
      </c>
      <c r="L685" s="15">
        <v>1</v>
      </c>
      <c r="M685" s="15">
        <v>1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1</v>
      </c>
      <c r="V685" s="15">
        <v>0</v>
      </c>
      <c r="W685" s="15">
        <v>0</v>
      </c>
      <c r="X685" s="15">
        <v>0</v>
      </c>
      <c r="Y685" s="15">
        <v>0</v>
      </c>
      <c r="Z685" s="15">
        <v>1</v>
      </c>
    </row>
    <row r="686" spans="1:26" ht="15.75" customHeight="1" x14ac:dyDescent="0.3">
      <c r="A686" s="2" t="s">
        <v>1757</v>
      </c>
      <c r="B686" s="13" t="s">
        <v>1559</v>
      </c>
      <c r="C686" s="13" t="s">
        <v>1287</v>
      </c>
      <c r="D686" s="12" t="s">
        <v>80</v>
      </c>
      <c r="E686" s="13" t="s">
        <v>5172</v>
      </c>
      <c r="F686" s="2">
        <v>3</v>
      </c>
      <c r="G686" s="15">
        <v>129</v>
      </c>
      <c r="H686" s="7">
        <f>L686*'114成績輸入與落點儀表板'!$B$2+M686*'114成績輸入與落點儀表板'!$B$3+N686*'114成績輸入與落點儀表板'!$B$4+O686*'114成績輸入與落點儀表板'!$B$5+P686*'114成績輸入與落點儀表板'!$B$6+Q686*'114成績輸入與落點儀表板'!$B$7+R686*'114成績輸入與落點儀表板'!$B$8+S686*'114成績輸入與落點儀表板'!$B$9+T686*'114成績輸入與落點儀表板'!$B$10+U686*'114成績輸入與落點儀表板'!$B$11+V686*'114成績輸入與落點儀表板'!$B$12+W686*'114成績輸入與落點儀表板'!$B$13+X686*'114成績輸入與落點儀表板'!$B$14+Y686*'114成績輸入與落點儀表板'!$B$15+Z686*'114成績輸入與落點儀表板'!$B$16</f>
        <v>0</v>
      </c>
      <c r="I686" s="8">
        <f t="shared" si="20"/>
        <v>-129</v>
      </c>
      <c r="J686" s="2" t="str">
        <f t="shared" si="21"/>
        <v>FAIL</v>
      </c>
      <c r="K686" s="17" t="str">
        <f>IF(AND(IF('114成績輸入與落點儀表板'!$C$2="必須採計",L686&gt;0,IF('114成績輸入與落點儀表板'!$C$2="不可採計",L686=0,TRUE)),IF('114成績輸入與落點儀表板'!$C$3="必須採計",M686&gt;0,IF('114成績輸入與落點儀表板'!$C$3="不可採計",M686=0,TRUE)),IF('114成績輸入與落點儀表板'!$C$4="必須採計",N686&gt;0,IF('114成績輸入與落點儀表板'!$C$4="不可採計",N686=0,TRUE)),IF('114成績輸入與落點儀表板'!$C$5="必須採計",O686&gt;0,IF('114成績輸入與落點儀表板'!$C$5="不可採計",O686=0,TRUE)),IF('114成績輸入與落點儀表板'!$C$6="必須採計",P686&gt;0,IF('114成績輸入與落點儀表板'!$C$6="不可採計",P686=0,TRUE)),IF('114成績輸入與落點儀表板'!$C$7="必須採計",Q686&gt;0,IF('114成績輸入與落點儀表板'!$C$7="不可採計",Q686=0,TRUE)),IF('114成績輸入與落點儀表板'!$C$8="必須採計",R686&gt;0,IF('114成績輸入與落點儀表板'!$C$8="不可採計",R686=0,TRUE)),IF('114成績輸入與落點儀表板'!$C$9="必須採計",S686&gt;0,IF('114成績輸入與落點儀表板'!$C$9="不可採計",S686=0,TRUE)),IF('114成績輸入與落點儀表板'!$C$10="必須採計",T686&gt;0,IF('114成績輸入與落點儀表板'!$C$10="不可採計",T686=0,TRUE)),IF('114成績輸入與落點儀表板'!$C$11="必須採計",U686&gt;0,IF('114成績輸入與落點儀表板'!$C$11="不可採計",U686=0,TRUE)),IF('114成績輸入與落點儀表板'!$C$12="必須採計",V686&gt;0,IF('114成績輸入與落點儀表板'!$C$12="不可採計",V686=0,TRUE)),IF('114成績輸入與落點儀表板'!$C$13="必須採計",W686&gt;0,IF('114成績輸入與落點儀表板'!$C$13="不可採計",W686=0,TRUE)),IF('114成績輸入與落點儀表板'!$C$14="必須採計",X686&gt;0,IF('114成績輸入與落點儀表板'!$C$14="不可採計",X686=0,TRUE)),IF('114成績輸入與落點儀表板'!$C$15="必須採計",Y686&gt;0,IF('114成績輸入與落點儀表板'!$C$15="不可採計",Y686=0,TRUE)),IF('114成績輸入與落點儀表板'!$C$16="必須採計",Z686&gt;0,IF('114成績輸入與落點儀表板'!$C$16="不可採計",Z686=0,TRUE))),"✅ 符合","❌ 不符合")</f>
        <v>✅ 符合</v>
      </c>
      <c r="L686" s="15">
        <v>2</v>
      </c>
      <c r="M686" s="15">
        <v>1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1.5</v>
      </c>
      <c r="V686" s="15">
        <v>0</v>
      </c>
      <c r="W686" s="15">
        <v>1.5</v>
      </c>
      <c r="X686" s="15">
        <v>0</v>
      </c>
      <c r="Y686" s="15">
        <v>0</v>
      </c>
      <c r="Z686" s="15">
        <v>0</v>
      </c>
    </row>
    <row r="687" spans="1:26" x14ac:dyDescent="0.3">
      <c r="A687" s="2" t="s">
        <v>1759</v>
      </c>
      <c r="B687" s="13" t="s">
        <v>1559</v>
      </c>
      <c r="C687" s="13" t="s">
        <v>1284</v>
      </c>
      <c r="D687" s="12" t="s">
        <v>80</v>
      </c>
      <c r="E687" s="13" t="s">
        <v>5173</v>
      </c>
      <c r="F687" s="2">
        <v>11</v>
      </c>
      <c r="G687" s="15">
        <v>141</v>
      </c>
      <c r="H687" s="7">
        <f>L687*'114成績輸入與落點儀表板'!$B$2+M687*'114成績輸入與落點儀表板'!$B$3+N687*'114成績輸入與落點儀表板'!$B$4+O687*'114成績輸入與落點儀表板'!$B$5+P687*'114成績輸入與落點儀表板'!$B$6+Q687*'114成績輸入與落點儀表板'!$B$7+R687*'114成績輸入與落點儀表板'!$B$8+S687*'114成績輸入與落點儀表板'!$B$9+T687*'114成績輸入與落點儀表板'!$B$10+U687*'114成績輸入與落點儀表板'!$B$11+V687*'114成績輸入與落點儀表板'!$B$12+W687*'114成績輸入與落點儀表板'!$B$13+X687*'114成績輸入與落點儀表板'!$B$14+Y687*'114成績輸入與落點儀表板'!$B$15+Z687*'114成績輸入與落點儀表板'!$B$16</f>
        <v>0</v>
      </c>
      <c r="I687" s="8">
        <f t="shared" si="20"/>
        <v>-141</v>
      </c>
      <c r="J687" s="2" t="str">
        <f t="shared" si="21"/>
        <v>FAIL</v>
      </c>
      <c r="K687" s="17" t="str">
        <f>IF(AND(IF('114成績輸入與落點儀表板'!$C$2="必須採計",L687&gt;0,IF('114成績輸入與落點儀表板'!$C$2="不可採計",L687=0,TRUE)),IF('114成績輸入與落點儀表板'!$C$3="必須採計",M687&gt;0,IF('114成績輸入與落點儀表板'!$C$3="不可採計",M687=0,TRUE)),IF('114成績輸入與落點儀表板'!$C$4="必須採計",N687&gt;0,IF('114成績輸入與落點儀表板'!$C$4="不可採計",N687=0,TRUE)),IF('114成績輸入與落點儀表板'!$C$5="必須採計",O687&gt;0,IF('114成績輸入與落點儀表板'!$C$5="不可採計",O687=0,TRUE)),IF('114成績輸入與落點儀表板'!$C$6="必須採計",P687&gt;0,IF('114成績輸入與落點儀表板'!$C$6="不可採計",P687=0,TRUE)),IF('114成績輸入與落點儀表板'!$C$7="必須採計",Q687&gt;0,IF('114成績輸入與落點儀表板'!$C$7="不可採計",Q687=0,TRUE)),IF('114成績輸入與落點儀表板'!$C$8="必須採計",R687&gt;0,IF('114成績輸入與落點儀表板'!$C$8="不可採計",R687=0,TRUE)),IF('114成績輸入與落點儀表板'!$C$9="必須採計",S687&gt;0,IF('114成績輸入與落點儀表板'!$C$9="不可採計",S687=0,TRUE)),IF('114成績輸入與落點儀表板'!$C$10="必須採計",T687&gt;0,IF('114成績輸入與落點儀表板'!$C$10="不可採計",T687=0,TRUE)),IF('114成績輸入與落點儀表板'!$C$11="必須採計",U687&gt;0,IF('114成績輸入與落點儀表板'!$C$11="不可採計",U687=0,TRUE)),IF('114成績輸入與落點儀表板'!$C$12="必須採計",V687&gt;0,IF('114成績輸入與落點儀表板'!$C$12="不可採計",V687=0,TRUE)),IF('114成績輸入與落點儀表板'!$C$13="必須採計",W687&gt;0,IF('114成績輸入與落點儀表板'!$C$13="不可採計",W687=0,TRUE)),IF('114成績輸入與落點儀表板'!$C$14="必須採計",X687&gt;0,IF('114成績輸入與落點儀表板'!$C$14="不可採計",X687=0,TRUE)),IF('114成績輸入與落點儀表板'!$C$15="必須採計",Y687&gt;0,IF('114成績輸入與落點儀表板'!$C$15="不可採計",Y687=0,TRUE)),IF('114成績輸入與落點儀表板'!$C$16="必須採計",Z687&gt;0,IF('114成績輸入與落點儀表板'!$C$16="不可採計",Z687=0,TRUE))),"✅ 符合","❌ 不符合")</f>
        <v>✅ 符合</v>
      </c>
      <c r="L687" s="15">
        <v>2</v>
      </c>
      <c r="M687" s="15">
        <v>1</v>
      </c>
      <c r="N687" s="15">
        <v>0</v>
      </c>
      <c r="O687" s="15">
        <v>0</v>
      </c>
      <c r="P687" s="15">
        <v>0</v>
      </c>
      <c r="Q687" s="15">
        <v>1</v>
      </c>
      <c r="R687" s="15">
        <v>0</v>
      </c>
      <c r="S687" s="15">
        <v>0</v>
      </c>
      <c r="T687" s="15">
        <v>0</v>
      </c>
      <c r="U687" s="15">
        <v>2</v>
      </c>
      <c r="V687" s="15">
        <v>0</v>
      </c>
      <c r="W687" s="15">
        <v>2</v>
      </c>
      <c r="X687" s="15">
        <v>0</v>
      </c>
      <c r="Y687" s="15">
        <v>0</v>
      </c>
      <c r="Z687" s="15">
        <v>0</v>
      </c>
    </row>
    <row r="688" spans="1:26" ht="15.75" customHeight="1" x14ac:dyDescent="0.3">
      <c r="A688" s="2" t="s">
        <v>4327</v>
      </c>
      <c r="B688" s="13" t="s">
        <v>1559</v>
      </c>
      <c r="C688" s="13" t="s">
        <v>985</v>
      </c>
      <c r="D688" s="12" t="s">
        <v>80</v>
      </c>
      <c r="E688" s="13" t="s">
        <v>4322</v>
      </c>
      <c r="F688" s="2">
        <v>8</v>
      </c>
      <c r="G688" s="15">
        <v>176.72</v>
      </c>
      <c r="H688" s="7">
        <f>L688*'114成績輸入與落點儀表板'!$B$2+M688*'114成績輸入與落點儀表板'!$B$3+N688*'114成績輸入與落點儀表板'!$B$4+O688*'114成績輸入與落點儀表板'!$B$5+P688*'114成績輸入與落點儀表板'!$B$6+Q688*'114成績輸入與落點儀表板'!$B$7+R688*'114成績輸入與落點儀表板'!$B$8+S688*'114成績輸入與落點儀表板'!$B$9+T688*'114成績輸入與落點儀表板'!$B$10+U688*'114成績輸入與落點儀表板'!$B$11+V688*'114成績輸入與落點儀表板'!$B$12+W688*'114成績輸入與落點儀表板'!$B$13+X688*'114成績輸入與落點儀表板'!$B$14+Y688*'114成績輸入與落點儀表板'!$B$15+Z688*'114成績輸入與落點儀表板'!$B$16</f>
        <v>0</v>
      </c>
      <c r="I688" s="8">
        <f t="shared" si="20"/>
        <v>-176.72</v>
      </c>
      <c r="J688" s="2" t="str">
        <f t="shared" si="21"/>
        <v>FAIL</v>
      </c>
      <c r="K688" s="17" t="str">
        <f>IF(AND(IF('114成績輸入與落點儀表板'!$C$2="必須採計",L688&gt;0,IF('114成績輸入與落點儀表板'!$C$2="不可採計",L688=0,TRUE)),IF('114成績輸入與落點儀表板'!$C$3="必須採計",M688&gt;0,IF('114成績輸入與落點儀表板'!$C$3="不可採計",M688=0,TRUE)),IF('114成績輸入與落點儀表板'!$C$4="必須採計",N688&gt;0,IF('114成績輸入與落點儀表板'!$C$4="不可採計",N688=0,TRUE)),IF('114成績輸入與落點儀表板'!$C$5="必須採計",O688&gt;0,IF('114成績輸入與落點儀表板'!$C$5="不可採計",O688=0,TRUE)),IF('114成績輸入與落點儀表板'!$C$6="必須採計",P688&gt;0,IF('114成績輸入與落點儀表板'!$C$6="不可採計",P688=0,TRUE)),IF('114成績輸入與落點儀表板'!$C$7="必須採計",Q688&gt;0,IF('114成績輸入與落點儀表板'!$C$7="不可採計",Q688=0,TRUE)),IF('114成績輸入與落點儀表板'!$C$8="必須採計",R688&gt;0,IF('114成績輸入與落點儀表板'!$C$8="不可採計",R688=0,TRUE)),IF('114成績輸入與落點儀表板'!$C$9="必須採計",S688&gt;0,IF('114成績輸入與落點儀表板'!$C$9="不可採計",S688=0,TRUE)),IF('114成績輸入與落點儀表板'!$C$10="必須採計",T688&gt;0,IF('114成績輸入與落點儀表板'!$C$10="不可採計",T688=0,TRUE)),IF('114成績輸入與落點儀表板'!$C$11="必須採計",U688&gt;0,IF('114成績輸入與落點儀表板'!$C$11="不可採計",U688=0,TRUE)),IF('114成績輸入與落點儀表板'!$C$12="必須採計",V688&gt;0,IF('114成績輸入與落點儀表板'!$C$12="不可採計",V688=0,TRUE)),IF('114成績輸入與落點儀表板'!$C$13="必須採計",W688&gt;0,IF('114成績輸入與落點儀表板'!$C$13="不可採計",W688=0,TRUE)),IF('114成績輸入與落點儀表板'!$C$14="必須採計",X688&gt;0,IF('114成績輸入與落點儀表板'!$C$14="不可採計",X688=0,TRUE)),IF('114成績輸入與落點儀表板'!$C$15="必須採計",Y688&gt;0,IF('114成績輸入與落點儀表板'!$C$15="不可採計",Y688=0,TRUE)),IF('114成績輸入與落點儀表板'!$C$16="必須採計",Z688&gt;0,IF('114成績輸入與落點儀表板'!$C$16="不可採計",Z688=0,TRUE))),"✅ 符合","❌ 不符合")</f>
        <v>✅ 符合</v>
      </c>
      <c r="L688" s="15">
        <v>2</v>
      </c>
      <c r="M688" s="15">
        <v>1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0</v>
      </c>
      <c r="U688" s="15">
        <v>1</v>
      </c>
      <c r="V688" s="15">
        <v>1</v>
      </c>
      <c r="W688" s="15">
        <v>0</v>
      </c>
      <c r="X688" s="15">
        <v>0</v>
      </c>
      <c r="Y688" s="15">
        <v>0</v>
      </c>
      <c r="Z688" s="15">
        <v>2</v>
      </c>
    </row>
    <row r="689" spans="1:26" x14ac:dyDescent="0.3">
      <c r="A689" s="2" t="s">
        <v>4328</v>
      </c>
      <c r="B689" s="13" t="s">
        <v>1559</v>
      </c>
      <c r="C689" s="13" t="s">
        <v>1697</v>
      </c>
      <c r="D689" s="12" t="s">
        <v>80</v>
      </c>
      <c r="E689" s="13" t="s">
        <v>4997</v>
      </c>
      <c r="F689" s="2">
        <v>1</v>
      </c>
      <c r="G689" s="15">
        <v>180.02</v>
      </c>
      <c r="H689" s="7">
        <f>L689*'114成績輸入與落點儀表板'!$B$2+M689*'114成績輸入與落點儀表板'!$B$3+N689*'114成績輸入與落點儀表板'!$B$4+O689*'114成績輸入與落點儀表板'!$B$5+P689*'114成績輸入與落點儀表板'!$B$6+Q689*'114成績輸入與落點儀表板'!$B$7+R689*'114成績輸入與落點儀表板'!$B$8+S689*'114成績輸入與落點儀表板'!$B$9+T689*'114成績輸入與落點儀表板'!$B$10+U689*'114成績輸入與落點儀表板'!$B$11+V689*'114成績輸入與落點儀表板'!$B$12+W689*'114成績輸入與落點儀表板'!$B$13+X689*'114成績輸入與落點儀表板'!$B$14+Y689*'114成績輸入與落點儀表板'!$B$15+Z689*'114成績輸入與落點儀表板'!$B$16</f>
        <v>0</v>
      </c>
      <c r="I689" s="8">
        <f t="shared" si="20"/>
        <v>-180.02</v>
      </c>
      <c r="J689" s="2" t="str">
        <f t="shared" si="21"/>
        <v>FAIL</v>
      </c>
      <c r="K689" s="17" t="str">
        <f>IF(AND(IF('114成績輸入與落點儀表板'!$C$2="必須採計",L689&gt;0,IF('114成績輸入與落點儀表板'!$C$2="不可採計",L689=0,TRUE)),IF('114成績輸入與落點儀表板'!$C$3="必須採計",M689&gt;0,IF('114成績輸入與落點儀表板'!$C$3="不可採計",M689=0,TRUE)),IF('114成績輸入與落點儀表板'!$C$4="必須採計",N689&gt;0,IF('114成績輸入與落點儀表板'!$C$4="不可採計",N689=0,TRUE)),IF('114成績輸入與落點儀表板'!$C$5="必須採計",O689&gt;0,IF('114成績輸入與落點儀表板'!$C$5="不可採計",O689=0,TRUE)),IF('114成績輸入與落點儀表板'!$C$6="必須採計",P689&gt;0,IF('114成績輸入與落點儀表板'!$C$6="不可採計",P689=0,TRUE)),IF('114成績輸入與落點儀表板'!$C$7="必須採計",Q689&gt;0,IF('114成績輸入與落點儀表板'!$C$7="不可採計",Q689=0,TRUE)),IF('114成績輸入與落點儀表板'!$C$8="必須採計",R689&gt;0,IF('114成績輸入與落點儀表板'!$C$8="不可採計",R689=0,TRUE)),IF('114成績輸入與落點儀表板'!$C$9="必須採計",S689&gt;0,IF('114成績輸入與落點儀表板'!$C$9="不可採計",S689=0,TRUE)),IF('114成績輸入與落點儀表板'!$C$10="必須採計",T689&gt;0,IF('114成績輸入與落點儀表板'!$C$10="不可採計",T689=0,TRUE)),IF('114成績輸入與落點儀表板'!$C$11="必須採計",U689&gt;0,IF('114成績輸入與落點儀表板'!$C$11="不可採計",U689=0,TRUE)),IF('114成績輸入與落點儀表板'!$C$12="必須採計",V689&gt;0,IF('114成績輸入與落點儀表板'!$C$12="不可採計",V689=0,TRUE)),IF('114成績輸入與落點儀表板'!$C$13="必須採計",W689&gt;0,IF('114成績輸入與落點儀表板'!$C$13="不可採計",W689=0,TRUE)),IF('114成績輸入與落點儀表板'!$C$14="必須採計",X689&gt;0,IF('114成績輸入與落點儀表板'!$C$14="不可採計",X689=0,TRUE)),IF('114成績輸入與落點儀表板'!$C$15="必須採計",Y689&gt;0,IF('114成績輸入與落點儀表板'!$C$15="不可採計",Y689=0,TRUE)),IF('114成績輸入與落點儀表板'!$C$16="必須採計",Z689&gt;0,IF('114成績輸入與落點儀表板'!$C$16="不可採計",Z689=0,TRUE))),"✅ 符合","❌ 不符合")</f>
        <v>✅ 符合</v>
      </c>
      <c r="L689" s="15">
        <v>1</v>
      </c>
      <c r="M689" s="15">
        <v>1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2</v>
      </c>
    </row>
    <row r="690" spans="1:26" ht="15.75" customHeight="1" x14ac:dyDescent="0.3">
      <c r="A690" s="2" t="s">
        <v>1761</v>
      </c>
      <c r="B690" s="13" t="s">
        <v>1559</v>
      </c>
      <c r="C690" s="13" t="s">
        <v>1700</v>
      </c>
      <c r="D690" s="12" t="s">
        <v>80</v>
      </c>
      <c r="E690" s="13" t="s">
        <v>1701</v>
      </c>
      <c r="F690" s="2">
        <v>3</v>
      </c>
      <c r="G690" s="15">
        <v>80</v>
      </c>
      <c r="H690" s="7">
        <f>L690*'114成績輸入與落點儀表板'!$B$2+M690*'114成績輸入與落點儀表板'!$B$3+N690*'114成績輸入與落點儀表板'!$B$4+O690*'114成績輸入與落點儀表板'!$B$5+P690*'114成績輸入與落點儀表板'!$B$6+Q690*'114成績輸入與落點儀表板'!$B$7+R690*'114成績輸入與落點儀表板'!$B$8+S690*'114成績輸入與落點儀表板'!$B$9+T690*'114成績輸入與落點儀表板'!$B$10+U690*'114成績輸入與落點儀表板'!$B$11+V690*'114成績輸入與落點儀表板'!$B$12+W690*'114成績輸入與落點儀表板'!$B$13+X690*'114成績輸入與落點儀表板'!$B$14+Y690*'114成績輸入與落點儀表板'!$B$15+Z690*'114成績輸入與落點儀表板'!$B$16</f>
        <v>0</v>
      </c>
      <c r="I690" s="8">
        <f t="shared" si="20"/>
        <v>-80</v>
      </c>
      <c r="J690" s="2" t="str">
        <f t="shared" si="21"/>
        <v>FAIL</v>
      </c>
      <c r="K690" s="17" t="str">
        <f>IF(AND(IF('114成績輸入與落點儀表板'!$C$2="必須採計",L690&gt;0,IF('114成績輸入與落點儀表板'!$C$2="不可採計",L690=0,TRUE)),IF('114成績輸入與落點儀表板'!$C$3="必須採計",M690&gt;0,IF('114成績輸入與落點儀表板'!$C$3="不可採計",M690=0,TRUE)),IF('114成績輸入與落點儀表板'!$C$4="必須採計",N690&gt;0,IF('114成績輸入與落點儀表板'!$C$4="不可採計",N690=0,TRUE)),IF('114成績輸入與落點儀表板'!$C$5="必須採計",O690&gt;0,IF('114成績輸入與落點儀表板'!$C$5="不可採計",O690=0,TRUE)),IF('114成績輸入與落點儀表板'!$C$6="必須採計",P690&gt;0,IF('114成績輸入與落點儀表板'!$C$6="不可採計",P690=0,TRUE)),IF('114成績輸入與落點儀表板'!$C$7="必須採計",Q690&gt;0,IF('114成績輸入與落點儀表板'!$C$7="不可採計",Q690=0,TRUE)),IF('114成績輸入與落點儀表板'!$C$8="必須採計",R690&gt;0,IF('114成績輸入與落點儀表板'!$C$8="不可採計",R690=0,TRUE)),IF('114成績輸入與落點儀表板'!$C$9="必須採計",S690&gt;0,IF('114成績輸入與落點儀表板'!$C$9="不可採計",S690=0,TRUE)),IF('114成績輸入與落點儀表板'!$C$10="必須採計",T690&gt;0,IF('114成績輸入與落點儀表板'!$C$10="不可採計",T690=0,TRUE)),IF('114成績輸入與落點儀表板'!$C$11="必須採計",U690&gt;0,IF('114成績輸入與落點儀表板'!$C$11="不可採計",U690=0,TRUE)),IF('114成績輸入與落點儀表板'!$C$12="必須採計",V690&gt;0,IF('114成績輸入與落點儀表板'!$C$12="不可採計",V690=0,TRUE)),IF('114成績輸入與落點儀表板'!$C$13="必須採計",W690&gt;0,IF('114成績輸入與落點儀表板'!$C$13="不可採計",W690=0,TRUE)),IF('114成績輸入與落點儀表板'!$C$14="必須採計",X690&gt;0,IF('114成績輸入與落點儀表板'!$C$14="不可採計",X690=0,TRUE)),IF('114成績輸入與落點儀表板'!$C$15="必須採計",Y690&gt;0,IF('114成績輸入與落點儀表板'!$C$15="不可採計",Y690=0,TRUE)),IF('114成績輸入與落點儀表板'!$C$16="必須採計",Z690&gt;0,IF('114成績輸入與落點儀表板'!$C$16="不可採計",Z690=0,TRUE))),"✅ 符合","❌ 不符合")</f>
        <v>✅ 符合</v>
      </c>
      <c r="L690" s="15">
        <v>2</v>
      </c>
      <c r="M690" s="15">
        <v>1.5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0</v>
      </c>
      <c r="U690" s="15">
        <v>1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</row>
    <row r="691" spans="1:26" x14ac:dyDescent="0.3">
      <c r="A691" s="2" t="s">
        <v>1763</v>
      </c>
      <c r="B691" s="13" t="s">
        <v>1559</v>
      </c>
      <c r="C691" s="13" t="s">
        <v>1703</v>
      </c>
      <c r="D691" s="12" t="s">
        <v>80</v>
      </c>
      <c r="E691" s="13" t="s">
        <v>598</v>
      </c>
      <c r="F691" s="2">
        <v>9</v>
      </c>
      <c r="G691" s="15">
        <v>96</v>
      </c>
      <c r="H691" s="7">
        <f>L691*'114成績輸入與落點儀表板'!$B$2+M691*'114成績輸入與落點儀表板'!$B$3+N691*'114成績輸入與落點儀表板'!$B$4+O691*'114成績輸入與落點儀表板'!$B$5+P691*'114成績輸入與落點儀表板'!$B$6+Q691*'114成績輸入與落點儀表板'!$B$7+R691*'114成績輸入與落點儀表板'!$B$8+S691*'114成績輸入與落點儀表板'!$B$9+T691*'114成績輸入與落點儀表板'!$B$10+U691*'114成績輸入與落點儀表板'!$B$11+V691*'114成績輸入與落點儀表板'!$B$12+W691*'114成績輸入與落點儀表板'!$B$13+X691*'114成績輸入與落點儀表板'!$B$14+Y691*'114成績輸入與落點儀表板'!$B$15+Z691*'114成績輸入與落點儀表板'!$B$16</f>
        <v>0</v>
      </c>
      <c r="I691" s="8">
        <f t="shared" si="20"/>
        <v>-96</v>
      </c>
      <c r="J691" s="2" t="str">
        <f t="shared" si="21"/>
        <v>FAIL</v>
      </c>
      <c r="K691" s="17" t="str">
        <f>IF(AND(IF('114成績輸入與落點儀表板'!$C$2="必須採計",L691&gt;0,IF('114成績輸入與落點儀表板'!$C$2="不可採計",L691=0,TRUE)),IF('114成績輸入與落點儀表板'!$C$3="必須採計",M691&gt;0,IF('114成績輸入與落點儀表板'!$C$3="不可採計",M691=0,TRUE)),IF('114成績輸入與落點儀表板'!$C$4="必須採計",N691&gt;0,IF('114成績輸入與落點儀表板'!$C$4="不可採計",N691=0,TRUE)),IF('114成績輸入與落點儀表板'!$C$5="必須採計",O691&gt;0,IF('114成績輸入與落點儀表板'!$C$5="不可採計",O691=0,TRUE)),IF('114成績輸入與落點儀表板'!$C$6="必須採計",P691&gt;0,IF('114成績輸入與落點儀表板'!$C$6="不可採計",P691=0,TRUE)),IF('114成績輸入與落點儀表板'!$C$7="必須採計",Q691&gt;0,IF('114成績輸入與落點儀表板'!$C$7="不可採計",Q691=0,TRUE)),IF('114成績輸入與落點儀表板'!$C$8="必須採計",R691&gt;0,IF('114成績輸入與落點儀表板'!$C$8="不可採計",R691=0,TRUE)),IF('114成績輸入與落點儀表板'!$C$9="必須採計",S691&gt;0,IF('114成績輸入與落點儀表板'!$C$9="不可採計",S691=0,TRUE)),IF('114成績輸入與落點儀表板'!$C$10="必須採計",T691&gt;0,IF('114成績輸入與落點儀表板'!$C$10="不可採計",T691=0,TRUE)),IF('114成績輸入與落點儀表板'!$C$11="必須採計",U691&gt;0,IF('114成績輸入與落點儀表板'!$C$11="不可採計",U691=0,TRUE)),IF('114成績輸入與落點儀表板'!$C$12="必須採計",V691&gt;0,IF('114成績輸入與落點儀表板'!$C$12="不可採計",V691=0,TRUE)),IF('114成績輸入與落點儀表板'!$C$13="必須採計",W691&gt;0,IF('114成績輸入與落點儀表板'!$C$13="不可採計",W691=0,TRUE)),IF('114成績輸入與落點儀表板'!$C$14="必須採計",X691&gt;0,IF('114成績輸入與落點儀表板'!$C$14="不可採計",X691=0,TRUE)),IF('114成績輸入與落點儀表板'!$C$15="必須採計",Y691&gt;0,IF('114成績輸入與落點儀表板'!$C$15="不可採計",Y691=0,TRUE)),IF('114成績輸入與落點儀表板'!$C$16="必須採計",Z691&gt;0,IF('114成績輸入與落點儀表板'!$C$16="不可採計",Z691=0,TRUE))),"✅ 符合","❌ 不符合")</f>
        <v>✅ 符合</v>
      </c>
      <c r="L691" s="15">
        <v>2</v>
      </c>
      <c r="M691" s="15">
        <v>1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0</v>
      </c>
      <c r="T691" s="15">
        <v>0</v>
      </c>
      <c r="U691" s="15">
        <v>1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</row>
    <row r="692" spans="1:26" ht="15.75" customHeight="1" x14ac:dyDescent="0.3">
      <c r="A692" s="2" t="s">
        <v>1765</v>
      </c>
      <c r="B692" s="13" t="s">
        <v>1559</v>
      </c>
      <c r="C692" s="13" t="s">
        <v>4323</v>
      </c>
      <c r="D692" s="12" t="s">
        <v>121</v>
      </c>
      <c r="E692" s="13" t="s">
        <v>5174</v>
      </c>
      <c r="F692" s="2">
        <v>3</v>
      </c>
      <c r="G692" s="15">
        <v>184</v>
      </c>
      <c r="H692" s="7">
        <f>L692*'114成績輸入與落點儀表板'!$B$2+M692*'114成績輸入與落點儀表板'!$B$3+N692*'114成績輸入與落點儀表板'!$B$4+O692*'114成績輸入與落點儀表板'!$B$5+P692*'114成績輸入與落點儀表板'!$B$6+Q692*'114成績輸入與落點儀表板'!$B$7+R692*'114成績輸入與落點儀表板'!$B$8+S692*'114成績輸入與落點儀表板'!$B$9+T692*'114成績輸入與落點儀表板'!$B$10+U692*'114成績輸入與落點儀表板'!$B$11+V692*'114成績輸入與落點儀表板'!$B$12+W692*'114成績輸入與落點儀表板'!$B$13+X692*'114成績輸入與落點儀表板'!$B$14+Y692*'114成績輸入與落點儀表板'!$B$15+Z692*'114成績輸入與落點儀表板'!$B$16</f>
        <v>0</v>
      </c>
      <c r="I692" s="8">
        <f t="shared" si="20"/>
        <v>-184</v>
      </c>
      <c r="J692" s="2" t="str">
        <f t="shared" si="21"/>
        <v>FAIL</v>
      </c>
      <c r="K692" s="17" t="str">
        <f>IF(AND(IF('114成績輸入與落點儀表板'!$C$2="必須採計",L692&gt;0,IF('114成績輸入與落點儀表板'!$C$2="不可採計",L692=0,TRUE)),IF('114成績輸入與落點儀表板'!$C$3="必須採計",M692&gt;0,IF('114成績輸入與落點儀表板'!$C$3="不可採計",M692=0,TRUE)),IF('114成績輸入與落點儀表板'!$C$4="必須採計",N692&gt;0,IF('114成績輸入與落點儀表板'!$C$4="不可採計",N692=0,TRUE)),IF('114成績輸入與落點儀表板'!$C$5="必須採計",O692&gt;0,IF('114成績輸入與落點儀表板'!$C$5="不可採計",O692=0,TRUE)),IF('114成績輸入與落點儀表板'!$C$6="必須採計",P692&gt;0,IF('114成績輸入與落點儀表板'!$C$6="不可採計",P692=0,TRUE)),IF('114成績輸入與落點儀表板'!$C$7="必須採計",Q692&gt;0,IF('114成績輸入與落點儀表板'!$C$7="不可採計",Q692=0,TRUE)),IF('114成績輸入與落點儀表板'!$C$8="必須採計",R692&gt;0,IF('114成績輸入與落點儀表板'!$C$8="不可採計",R692=0,TRUE)),IF('114成績輸入與落點儀表板'!$C$9="必須採計",S692&gt;0,IF('114成績輸入與落點儀表板'!$C$9="不可採計",S692=0,TRUE)),IF('114成績輸入與落點儀表板'!$C$10="必須採計",T692&gt;0,IF('114成績輸入與落點儀表板'!$C$10="不可採計",T692=0,TRUE)),IF('114成績輸入與落點儀表板'!$C$11="必須採計",U692&gt;0,IF('114成績輸入與落點儀表板'!$C$11="不可採計",U692=0,TRUE)),IF('114成績輸入與落點儀表板'!$C$12="必須採計",V692&gt;0,IF('114成績輸入與落點儀表板'!$C$12="不可採計",V692=0,TRUE)),IF('114成績輸入與落點儀表板'!$C$13="必須採計",W692&gt;0,IF('114成績輸入與落點儀表板'!$C$13="不可採計",W692=0,TRUE)),IF('114成績輸入與落點儀表板'!$C$14="必須採計",X692&gt;0,IF('114成績輸入與落點儀表板'!$C$14="不可採計",X692=0,TRUE)),IF('114成績輸入與落點儀表板'!$C$15="必須採計",Y692&gt;0,IF('114成績輸入與落點儀表板'!$C$15="不可採計",Y692=0,TRUE)),IF('114成績輸入與落點儀表板'!$C$16="必須採計",Z692&gt;0,IF('114成績輸入與落點儀表板'!$C$16="不可採計",Z692=0,TRUE))),"✅ 符合","❌ 不符合")</f>
        <v>✅ 符合</v>
      </c>
      <c r="L692" s="15">
        <v>2</v>
      </c>
      <c r="M692" s="15">
        <v>1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2</v>
      </c>
      <c r="W692" s="15">
        <v>0</v>
      </c>
      <c r="X692" s="15">
        <v>2</v>
      </c>
      <c r="Y692" s="15">
        <v>0</v>
      </c>
      <c r="Z692" s="15">
        <v>0</v>
      </c>
    </row>
    <row r="693" spans="1:26" x14ac:dyDescent="0.3">
      <c r="A693" s="2" t="s">
        <v>1768</v>
      </c>
      <c r="B693" s="13" t="s">
        <v>1559</v>
      </c>
      <c r="C693" s="13" t="s">
        <v>5175</v>
      </c>
      <c r="D693" s="12" t="s">
        <v>80</v>
      </c>
      <c r="E693" s="13" t="s">
        <v>4324</v>
      </c>
      <c r="F693" s="2">
        <v>7</v>
      </c>
      <c r="G693" s="15">
        <v>93</v>
      </c>
      <c r="H693" s="7">
        <f>L693*'114成績輸入與落點儀表板'!$B$2+M693*'114成績輸入與落點儀表板'!$B$3+N693*'114成績輸入與落點儀表板'!$B$4+O693*'114成績輸入與落點儀表板'!$B$5+P693*'114成績輸入與落點儀表板'!$B$6+Q693*'114成績輸入與落點儀表板'!$B$7+R693*'114成績輸入與落點儀表板'!$B$8+S693*'114成績輸入與落點儀表板'!$B$9+T693*'114成績輸入與落點儀表板'!$B$10+U693*'114成績輸入與落點儀表板'!$B$11+V693*'114成績輸入與落點儀表板'!$B$12+W693*'114成績輸入與落點儀表板'!$B$13+X693*'114成績輸入與落點儀表板'!$B$14+Y693*'114成績輸入與落點儀表板'!$B$15+Z693*'114成績輸入與落點儀表板'!$B$16</f>
        <v>0</v>
      </c>
      <c r="I693" s="8">
        <f t="shared" si="20"/>
        <v>-93</v>
      </c>
      <c r="J693" s="2" t="str">
        <f t="shared" si="21"/>
        <v>FAIL</v>
      </c>
      <c r="K693" s="17" t="str">
        <f>IF(AND(IF('114成績輸入與落點儀表板'!$C$2="必須採計",L693&gt;0,IF('114成績輸入與落點儀表板'!$C$2="不可採計",L693=0,TRUE)),IF('114成績輸入與落點儀表板'!$C$3="必須採計",M693&gt;0,IF('114成績輸入與落點儀表板'!$C$3="不可採計",M693=0,TRUE)),IF('114成績輸入與落點儀表板'!$C$4="必須採計",N693&gt;0,IF('114成績輸入與落點儀表板'!$C$4="不可採計",N693=0,TRUE)),IF('114成績輸入與落點儀表板'!$C$5="必須採計",O693&gt;0,IF('114成績輸入與落點儀表板'!$C$5="不可採計",O693=0,TRUE)),IF('114成績輸入與落點儀表板'!$C$6="必須採計",P693&gt;0,IF('114成績輸入與落點儀表板'!$C$6="不可採計",P693=0,TRUE)),IF('114成績輸入與落點儀表板'!$C$7="必須採計",Q693&gt;0,IF('114成績輸入與落點儀表板'!$C$7="不可採計",Q693=0,TRUE)),IF('114成績輸入與落點儀表板'!$C$8="必須採計",R693&gt;0,IF('114成績輸入與落點儀表板'!$C$8="不可採計",R693=0,TRUE)),IF('114成績輸入與落點儀表板'!$C$9="必須採計",S693&gt;0,IF('114成績輸入與落點儀表板'!$C$9="不可採計",S693=0,TRUE)),IF('114成績輸入與落點儀表板'!$C$10="必須採計",T693&gt;0,IF('114成績輸入與落點儀表板'!$C$10="不可採計",T693=0,TRUE)),IF('114成績輸入與落點儀表板'!$C$11="必須採計",U693&gt;0,IF('114成績輸入與落點儀表板'!$C$11="不可採計",U693=0,TRUE)),IF('114成績輸入與落點儀表板'!$C$12="必須採計",V693&gt;0,IF('114成績輸入與落點儀表板'!$C$12="不可採計",V693=0,TRUE)),IF('114成績輸入與落點儀表板'!$C$13="必須採計",W693&gt;0,IF('114成績輸入與落點儀表板'!$C$13="不可採計",W693=0,TRUE)),IF('114成績輸入與落點儀表板'!$C$14="必須採計",X693&gt;0,IF('114成績輸入與落點儀表板'!$C$14="不可採計",X693=0,TRUE)),IF('114成績輸入與落點儀表板'!$C$15="必須採計",Y693&gt;0,IF('114成績輸入與落點儀表板'!$C$15="不可採計",Y693=0,TRUE)),IF('114成績輸入與落點儀表板'!$C$16="必須採計",Z693&gt;0,IF('114成績輸入與落點儀表板'!$C$16="不可採計",Z693=0,TRUE))),"✅ 符合","❌ 不符合")</f>
        <v>✅ 符合</v>
      </c>
      <c r="L693" s="15">
        <v>2</v>
      </c>
      <c r="M693" s="15">
        <v>2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1</v>
      </c>
      <c r="W693" s="15">
        <v>0</v>
      </c>
      <c r="X693" s="15">
        <v>0</v>
      </c>
      <c r="Y693" s="15">
        <v>0</v>
      </c>
      <c r="Z693" s="15">
        <v>0</v>
      </c>
    </row>
    <row r="694" spans="1:26" ht="15.75" customHeight="1" x14ac:dyDescent="0.3">
      <c r="A694" s="2" t="s">
        <v>1770</v>
      </c>
      <c r="B694" s="13" t="s">
        <v>1559</v>
      </c>
      <c r="C694" s="13" t="s">
        <v>1716</v>
      </c>
      <c r="D694" s="12" t="s">
        <v>80</v>
      </c>
      <c r="E694" s="13" t="s">
        <v>4324</v>
      </c>
      <c r="F694" s="2">
        <v>1</v>
      </c>
      <c r="G694" s="15">
        <v>86</v>
      </c>
      <c r="H694" s="7">
        <f>L694*'114成績輸入與落點儀表板'!$B$2+M694*'114成績輸入與落點儀表板'!$B$3+N694*'114成績輸入與落點儀表板'!$B$4+O694*'114成績輸入與落點儀表板'!$B$5+P694*'114成績輸入與落點儀表板'!$B$6+Q694*'114成績輸入與落點儀表板'!$B$7+R694*'114成績輸入與落點儀表板'!$B$8+S694*'114成績輸入與落點儀表板'!$B$9+T694*'114成績輸入與落點儀表板'!$B$10+U694*'114成績輸入與落點儀表板'!$B$11+V694*'114成績輸入與落點儀表板'!$B$12+W694*'114成績輸入與落點儀表板'!$B$13+X694*'114成績輸入與落點儀表板'!$B$14+Y694*'114成績輸入與落點儀表板'!$B$15+Z694*'114成績輸入與落點儀表板'!$B$16</f>
        <v>0</v>
      </c>
      <c r="I694" s="8">
        <f t="shared" si="20"/>
        <v>-86</v>
      </c>
      <c r="J694" s="2" t="str">
        <f t="shared" si="21"/>
        <v>FAIL</v>
      </c>
      <c r="K694" s="17" t="str">
        <f>IF(AND(IF('114成績輸入與落點儀表板'!$C$2="必須採計",L694&gt;0,IF('114成績輸入與落點儀表板'!$C$2="不可採計",L694=0,TRUE)),IF('114成績輸入與落點儀表板'!$C$3="必須採計",M694&gt;0,IF('114成績輸入與落點儀表板'!$C$3="不可採計",M694=0,TRUE)),IF('114成績輸入與落點儀表板'!$C$4="必須採計",N694&gt;0,IF('114成績輸入與落點儀表板'!$C$4="不可採計",N694=0,TRUE)),IF('114成績輸入與落點儀表板'!$C$5="必須採計",O694&gt;0,IF('114成績輸入與落點儀表板'!$C$5="不可採計",O694=0,TRUE)),IF('114成績輸入與落點儀表板'!$C$6="必須採計",P694&gt;0,IF('114成績輸入與落點儀表板'!$C$6="不可採計",P694=0,TRUE)),IF('114成績輸入與落點儀表板'!$C$7="必須採計",Q694&gt;0,IF('114成績輸入與落點儀表板'!$C$7="不可採計",Q694=0,TRUE)),IF('114成績輸入與落點儀表板'!$C$8="必須採計",R694&gt;0,IF('114成績輸入與落點儀表板'!$C$8="不可採計",R694=0,TRUE)),IF('114成績輸入與落點儀表板'!$C$9="必須採計",S694&gt;0,IF('114成績輸入與落點儀表板'!$C$9="不可採計",S694=0,TRUE)),IF('114成績輸入與落點儀表板'!$C$10="必須採計",T694&gt;0,IF('114成績輸入與落點儀表板'!$C$10="不可採計",T694=0,TRUE)),IF('114成績輸入與落點儀表板'!$C$11="必須採計",U694&gt;0,IF('114成績輸入與落點儀表板'!$C$11="不可採計",U694=0,TRUE)),IF('114成績輸入與落點儀表板'!$C$12="必須採計",V694&gt;0,IF('114成績輸入與落點儀表板'!$C$12="不可採計",V694=0,TRUE)),IF('114成績輸入與落點儀表板'!$C$13="必須採計",W694&gt;0,IF('114成績輸入與落點儀表板'!$C$13="不可採計",W694=0,TRUE)),IF('114成績輸入與落點儀表板'!$C$14="必須採計",X694&gt;0,IF('114成績輸入與落點儀表板'!$C$14="不可採計",X694=0,TRUE)),IF('114成績輸入與落點儀表板'!$C$15="必須採計",Y694&gt;0,IF('114成績輸入與落點儀表板'!$C$15="不可採計",Y694=0,TRUE)),IF('114成績輸入與落點儀表板'!$C$16="必須採計",Z694&gt;0,IF('114成績輸入與落點儀表板'!$C$16="不可採計",Z694=0,TRUE))),"✅ 符合","❌ 不符合")</f>
        <v>✅ 符合</v>
      </c>
      <c r="L694" s="15">
        <v>2</v>
      </c>
      <c r="M694" s="15">
        <v>2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1</v>
      </c>
      <c r="W694" s="15">
        <v>0</v>
      </c>
      <c r="X694" s="15">
        <v>0</v>
      </c>
      <c r="Y694" s="15">
        <v>0</v>
      </c>
      <c r="Z694" s="15">
        <v>0</v>
      </c>
    </row>
    <row r="695" spans="1:26" x14ac:dyDescent="0.3">
      <c r="A695" s="2" t="s">
        <v>1772</v>
      </c>
      <c r="B695" s="13" t="s">
        <v>1559</v>
      </c>
      <c r="C695" s="13" t="s">
        <v>1719</v>
      </c>
      <c r="D695" s="12" t="s">
        <v>80</v>
      </c>
      <c r="E695" s="13" t="s">
        <v>1887</v>
      </c>
      <c r="F695" s="2">
        <v>2</v>
      </c>
      <c r="G695" s="15">
        <v>93</v>
      </c>
      <c r="H695" s="7">
        <f>L695*'114成績輸入與落點儀表板'!$B$2+M695*'114成績輸入與落點儀表板'!$B$3+N695*'114成績輸入與落點儀表板'!$B$4+O695*'114成績輸入與落點儀表板'!$B$5+P695*'114成績輸入與落點儀表板'!$B$6+Q695*'114成績輸入與落點儀表板'!$B$7+R695*'114成績輸入與落點儀表板'!$B$8+S695*'114成績輸入與落點儀表板'!$B$9+T695*'114成績輸入與落點儀表板'!$B$10+U695*'114成績輸入與落點儀表板'!$B$11+V695*'114成績輸入與落點儀表板'!$B$12+W695*'114成績輸入與落點儀表板'!$B$13+X695*'114成績輸入與落點儀表板'!$B$14+Y695*'114成績輸入與落點儀表板'!$B$15+Z695*'114成績輸入與落點儀表板'!$B$16</f>
        <v>0</v>
      </c>
      <c r="I695" s="8">
        <f t="shared" si="20"/>
        <v>-93</v>
      </c>
      <c r="J695" s="2" t="str">
        <f t="shared" si="21"/>
        <v>FAIL</v>
      </c>
      <c r="K695" s="17" t="str">
        <f>IF(AND(IF('114成績輸入與落點儀表板'!$C$2="必須採計",L695&gt;0,IF('114成績輸入與落點儀表板'!$C$2="不可採計",L695=0,TRUE)),IF('114成績輸入與落點儀表板'!$C$3="必須採計",M695&gt;0,IF('114成績輸入與落點儀表板'!$C$3="不可採計",M695=0,TRUE)),IF('114成績輸入與落點儀表板'!$C$4="必須採計",N695&gt;0,IF('114成績輸入與落點儀表板'!$C$4="不可採計",N695=0,TRUE)),IF('114成績輸入與落點儀表板'!$C$5="必須採計",O695&gt;0,IF('114成績輸入與落點儀表板'!$C$5="不可採計",O695=0,TRUE)),IF('114成績輸入與落點儀表板'!$C$6="必須採計",P695&gt;0,IF('114成績輸入與落點儀表板'!$C$6="不可採計",P695=0,TRUE)),IF('114成績輸入與落點儀表板'!$C$7="必須採計",Q695&gt;0,IF('114成績輸入與落點儀表板'!$C$7="不可採計",Q695=0,TRUE)),IF('114成績輸入與落點儀表板'!$C$8="必須採計",R695&gt;0,IF('114成績輸入與落點儀表板'!$C$8="不可採計",R695=0,TRUE)),IF('114成績輸入與落點儀表板'!$C$9="必須採計",S695&gt;0,IF('114成績輸入與落點儀表板'!$C$9="不可採計",S695=0,TRUE)),IF('114成績輸入與落點儀表板'!$C$10="必須採計",T695&gt;0,IF('114成績輸入與落點儀表板'!$C$10="不可採計",T695=0,TRUE)),IF('114成績輸入與落點儀表板'!$C$11="必須採計",U695&gt;0,IF('114成績輸入與落點儀表板'!$C$11="不可採計",U695=0,TRUE)),IF('114成績輸入與落點儀表板'!$C$12="必須採計",V695&gt;0,IF('114成績輸入與落點儀表板'!$C$12="不可採計",V695=0,TRUE)),IF('114成績輸入與落點儀表板'!$C$13="必須採計",W695&gt;0,IF('114成績輸入與落點儀表板'!$C$13="不可採計",W695=0,TRUE)),IF('114成績輸入與落點儀表板'!$C$14="必須採計",X695&gt;0,IF('114成績輸入與落點儀表板'!$C$14="不可採計",X695=0,TRUE)),IF('114成績輸入與落點儀表板'!$C$15="必須採計",Y695&gt;0,IF('114成績輸入與落點儀表板'!$C$15="不可採計",Y695=0,TRUE)),IF('114成績輸入與落點儀表板'!$C$16="必須採計",Z695&gt;0,IF('114成績輸入與落點儀表板'!$C$16="不可採計",Z695=0,TRUE))),"✅ 符合","❌ 不符合")</f>
        <v>✅ 符合</v>
      </c>
      <c r="L695" s="15">
        <v>2</v>
      </c>
      <c r="M695" s="15">
        <v>2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0</v>
      </c>
      <c r="T695" s="15">
        <v>1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</row>
    <row r="696" spans="1:26" ht="15.75" customHeight="1" x14ac:dyDescent="0.3">
      <c r="A696" s="2" t="s">
        <v>1774</v>
      </c>
      <c r="B696" s="13" t="s">
        <v>1559</v>
      </c>
      <c r="C696" s="13" t="s">
        <v>265</v>
      </c>
      <c r="D696" s="12" t="s">
        <v>266</v>
      </c>
      <c r="E696" s="13" t="s">
        <v>1776</v>
      </c>
      <c r="F696" s="2">
        <v>1</v>
      </c>
      <c r="G696" s="15">
        <v>127</v>
      </c>
      <c r="H696" s="7">
        <f>L696*'114成績輸入與落點儀表板'!$B$2+M696*'114成績輸入與落點儀表板'!$B$3+N696*'114成績輸入與落點儀表板'!$B$4+O696*'114成績輸入與落點儀表板'!$B$5+P696*'114成績輸入與落點儀表板'!$B$6+Q696*'114成績輸入與落點儀表板'!$B$7+R696*'114成績輸入與落點儀表板'!$B$8+S696*'114成績輸入與落點儀表板'!$B$9+T696*'114成績輸入與落點儀表板'!$B$10+U696*'114成績輸入與落點儀表板'!$B$11+V696*'114成績輸入與落點儀表板'!$B$12+W696*'114成績輸入與落點儀表板'!$B$13+X696*'114成績輸入與落點儀表板'!$B$14+Y696*'114成績輸入與落點儀表板'!$B$15+Z696*'114成績輸入與落點儀表板'!$B$16</f>
        <v>0</v>
      </c>
      <c r="I696" s="8">
        <f t="shared" si="20"/>
        <v>-127</v>
      </c>
      <c r="J696" s="2" t="str">
        <f t="shared" si="21"/>
        <v>FAIL</v>
      </c>
      <c r="K696" s="17" t="str">
        <f>IF(AND(IF('114成績輸入與落點儀表板'!$C$2="必須採計",L696&gt;0,IF('114成績輸入與落點儀表板'!$C$2="不可採計",L696=0,TRUE)),IF('114成績輸入與落點儀表板'!$C$3="必須採計",M696&gt;0,IF('114成績輸入與落點儀表板'!$C$3="不可採計",M696=0,TRUE)),IF('114成績輸入與落點儀表板'!$C$4="必須採計",N696&gt;0,IF('114成績輸入與落點儀表板'!$C$4="不可採計",N696=0,TRUE)),IF('114成績輸入與落點儀表板'!$C$5="必須採計",O696&gt;0,IF('114成績輸入與落點儀表板'!$C$5="不可採計",O696=0,TRUE)),IF('114成績輸入與落點儀表板'!$C$6="必須採計",P696&gt;0,IF('114成績輸入與落點儀表板'!$C$6="不可採計",P696=0,TRUE)),IF('114成績輸入與落點儀表板'!$C$7="必須採計",Q696&gt;0,IF('114成績輸入與落點儀表板'!$C$7="不可採計",Q696=0,TRUE)),IF('114成績輸入與落點儀表板'!$C$8="必須採計",R696&gt;0,IF('114成績輸入與落點儀表板'!$C$8="不可採計",R696=0,TRUE)),IF('114成績輸入與落點儀表板'!$C$9="必須採計",S696&gt;0,IF('114成績輸入與落點儀表板'!$C$9="不可採計",S696=0,TRUE)),IF('114成績輸入與落點儀表板'!$C$10="必須採計",T696&gt;0,IF('114成績輸入與落點儀表板'!$C$10="不可採計",T696=0,TRUE)),IF('114成績輸入與落點儀表板'!$C$11="必須採計",U696&gt;0,IF('114成績輸入與落點儀表板'!$C$11="不可採計",U696=0,TRUE)),IF('114成績輸入與落點儀表板'!$C$12="必須採計",V696&gt;0,IF('114成績輸入與落點儀表板'!$C$12="不可採計",V696=0,TRUE)),IF('114成績輸入與落點儀表板'!$C$13="必須採計",W696&gt;0,IF('114成績輸入與落點儀表板'!$C$13="不可採計",W696=0,TRUE)),IF('114成績輸入與落點儀表板'!$C$14="必須採計",X696&gt;0,IF('114成績輸入與落點儀表板'!$C$14="不可採計",X696=0,TRUE)),IF('114成績輸入與落點儀表板'!$C$15="必須採計",Y696&gt;0,IF('114成績輸入與落點儀表板'!$C$15="不可採計",Y696=0,TRUE)),IF('114成績輸入與落點儀表板'!$C$16="必須採計",Z696&gt;0,IF('114成績輸入與落點儀表板'!$C$16="不可採計",Z696=0,TRUE))),"✅ 符合","❌ 不符合")</f>
        <v>✅ 符合</v>
      </c>
      <c r="L696" s="15">
        <v>2</v>
      </c>
      <c r="M696" s="15">
        <v>1.5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2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</row>
    <row r="697" spans="1:26" x14ac:dyDescent="0.3">
      <c r="A697" s="2" t="s">
        <v>1777</v>
      </c>
      <c r="B697" s="13" t="s">
        <v>1559</v>
      </c>
      <c r="C697" s="13" t="s">
        <v>1724</v>
      </c>
      <c r="D697" s="12" t="s">
        <v>99</v>
      </c>
      <c r="E697" s="13" t="s">
        <v>5176</v>
      </c>
      <c r="F697" s="2">
        <v>13</v>
      </c>
      <c r="G697" s="15">
        <v>149.5</v>
      </c>
      <c r="H697" s="7">
        <f>L697*'114成績輸入與落點儀表板'!$B$2+M697*'114成績輸入與落點儀表板'!$B$3+N697*'114成績輸入與落點儀表板'!$B$4+O697*'114成績輸入與落點儀表板'!$B$5+P697*'114成績輸入與落點儀表板'!$B$6+Q697*'114成績輸入與落點儀表板'!$B$7+R697*'114成績輸入與落點儀表板'!$B$8+S697*'114成績輸入與落點儀表板'!$B$9+T697*'114成績輸入與落點儀表板'!$B$10+U697*'114成績輸入與落點儀表板'!$B$11+V697*'114成績輸入與落點儀表板'!$B$12+W697*'114成績輸入與落點儀表板'!$B$13+X697*'114成績輸入與落點儀表板'!$B$14+Y697*'114成績輸入與落點儀表板'!$B$15+Z697*'114成績輸入與落點儀表板'!$B$16</f>
        <v>0</v>
      </c>
      <c r="I697" s="8">
        <f t="shared" si="20"/>
        <v>-149.5</v>
      </c>
      <c r="J697" s="2" t="str">
        <f t="shared" si="21"/>
        <v>FAIL</v>
      </c>
      <c r="K697" s="17" t="str">
        <f>IF(AND(IF('114成績輸入與落點儀表板'!$C$2="必須採計",L697&gt;0,IF('114成績輸入與落點儀表板'!$C$2="不可採計",L697=0,TRUE)),IF('114成績輸入與落點儀表板'!$C$3="必須採計",M697&gt;0,IF('114成績輸入與落點儀表板'!$C$3="不可採計",M697=0,TRUE)),IF('114成績輸入與落點儀表板'!$C$4="必須採計",N697&gt;0,IF('114成績輸入與落點儀表板'!$C$4="不可採計",N697=0,TRUE)),IF('114成績輸入與落點儀表板'!$C$5="必須採計",O697&gt;0,IF('114成績輸入與落點儀表板'!$C$5="不可採計",O697=0,TRUE)),IF('114成績輸入與落點儀表板'!$C$6="必須採計",P697&gt;0,IF('114成績輸入與落點儀表板'!$C$6="不可採計",P697=0,TRUE)),IF('114成績輸入與落點儀表板'!$C$7="必須採計",Q697&gt;0,IF('114成績輸入與落點儀表板'!$C$7="不可採計",Q697=0,TRUE)),IF('114成績輸入與落點儀表板'!$C$8="必須採計",R697&gt;0,IF('114成績輸入與落點儀表板'!$C$8="不可採計",R697=0,TRUE)),IF('114成績輸入與落點儀表板'!$C$9="必須採計",S697&gt;0,IF('114成績輸入與落點儀表板'!$C$9="不可採計",S697=0,TRUE)),IF('114成績輸入與落點儀表板'!$C$10="必須採計",T697&gt;0,IF('114成績輸入與落點儀表板'!$C$10="不可採計",T697=0,TRUE)),IF('114成績輸入與落點儀表板'!$C$11="必須採計",U697&gt;0,IF('114成績輸入與落點儀表板'!$C$11="不可採計",U697=0,TRUE)),IF('114成績輸入與落點儀表板'!$C$12="必須採計",V697&gt;0,IF('114成績輸入與落點儀表板'!$C$12="不可採計",V697=0,TRUE)),IF('114成績輸入與落點儀表板'!$C$13="必須採計",W697&gt;0,IF('114成績輸入與落點儀表板'!$C$13="不可採計",W697=0,TRUE)),IF('114成績輸入與落點儀表板'!$C$14="必須採計",X697&gt;0,IF('114成績輸入與落點儀表板'!$C$14="不可採計",X697=0,TRUE)),IF('114成績輸入與落點儀表板'!$C$15="必須採計",Y697&gt;0,IF('114成績輸入與落點儀表板'!$C$15="不可採計",Y697=0,TRUE)),IF('114成績輸入與落點儀表板'!$C$16="必須採計",Z697&gt;0,IF('114成績輸入與落點儀表板'!$C$16="不可採計",Z697=0,TRUE))),"✅ 符合","❌ 不符合")</f>
        <v>✅ 符合</v>
      </c>
      <c r="L697" s="15">
        <v>2</v>
      </c>
      <c r="M697" s="15">
        <v>2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1</v>
      </c>
      <c r="X697" s="15">
        <v>1.75</v>
      </c>
      <c r="Y697" s="15">
        <v>0</v>
      </c>
      <c r="Z697" s="15">
        <v>0</v>
      </c>
    </row>
    <row r="698" spans="1:26" ht="15.75" customHeight="1" x14ac:dyDescent="0.3">
      <c r="A698" s="2" t="s">
        <v>1780</v>
      </c>
      <c r="B698" s="13" t="s">
        <v>1559</v>
      </c>
      <c r="C698" s="13" t="s">
        <v>5177</v>
      </c>
      <c r="D698" s="12" t="s">
        <v>80</v>
      </c>
      <c r="E698" s="13" t="s">
        <v>2722</v>
      </c>
      <c r="F698" s="2">
        <v>3</v>
      </c>
      <c r="G698" s="15">
        <v>112.5</v>
      </c>
      <c r="H698" s="7">
        <f>L698*'114成績輸入與落點儀表板'!$B$2+M698*'114成績輸入與落點儀表板'!$B$3+N698*'114成績輸入與落點儀表板'!$B$4+O698*'114成績輸入與落點儀表板'!$B$5+P698*'114成績輸入與落點儀表板'!$B$6+Q698*'114成績輸入與落點儀表板'!$B$7+R698*'114成績輸入與落點儀表板'!$B$8+S698*'114成績輸入與落點儀表板'!$B$9+T698*'114成績輸入與落點儀表板'!$B$10+U698*'114成績輸入與落點儀表板'!$B$11+V698*'114成績輸入與落點儀表板'!$B$12+W698*'114成績輸入與落點儀表板'!$B$13+X698*'114成績輸入與落點儀表板'!$B$14+Y698*'114成績輸入與落點儀表板'!$B$15+Z698*'114成績輸入與落點儀表板'!$B$16</f>
        <v>0</v>
      </c>
      <c r="I698" s="8">
        <f t="shared" si="20"/>
        <v>-112.5</v>
      </c>
      <c r="J698" s="2" t="str">
        <f t="shared" si="21"/>
        <v>FAIL</v>
      </c>
      <c r="K698" s="17" t="str">
        <f>IF(AND(IF('114成績輸入與落點儀表板'!$C$2="必須採計",L698&gt;0,IF('114成績輸入與落點儀表板'!$C$2="不可採計",L698=0,TRUE)),IF('114成績輸入與落點儀表板'!$C$3="必須採計",M698&gt;0,IF('114成績輸入與落點儀表板'!$C$3="不可採計",M698=0,TRUE)),IF('114成績輸入與落點儀表板'!$C$4="必須採計",N698&gt;0,IF('114成績輸入與落點儀表板'!$C$4="不可採計",N698=0,TRUE)),IF('114成績輸入與落點儀表板'!$C$5="必須採計",O698&gt;0,IF('114成績輸入與落點儀表板'!$C$5="不可採計",O698=0,TRUE)),IF('114成績輸入與落點儀表板'!$C$6="必須採計",P698&gt;0,IF('114成績輸入與落點儀表板'!$C$6="不可採計",P698=0,TRUE)),IF('114成績輸入與落點儀表板'!$C$7="必須採計",Q698&gt;0,IF('114成績輸入與落點儀表板'!$C$7="不可採計",Q698=0,TRUE)),IF('114成績輸入與落點儀表板'!$C$8="必須採計",R698&gt;0,IF('114成績輸入與落點儀表板'!$C$8="不可採計",R698=0,TRUE)),IF('114成績輸入與落點儀表板'!$C$9="必須採計",S698&gt;0,IF('114成績輸入與落點儀表板'!$C$9="不可採計",S698=0,TRUE)),IF('114成績輸入與落點儀表板'!$C$10="必須採計",T698&gt;0,IF('114成績輸入與落點儀表板'!$C$10="不可採計",T698=0,TRUE)),IF('114成績輸入與落點儀表板'!$C$11="必須採計",U698&gt;0,IF('114成績輸入與落點儀表板'!$C$11="不可採計",U698=0,TRUE)),IF('114成績輸入與落點儀表板'!$C$12="必須採計",V698&gt;0,IF('114成績輸入與落點儀表板'!$C$12="不可採計",V698=0,TRUE)),IF('114成績輸入與落點儀表板'!$C$13="必須採計",W698&gt;0,IF('114成績輸入與落點儀表板'!$C$13="不可採計",W698=0,TRUE)),IF('114成績輸入與落點儀表板'!$C$14="必須採計",X698&gt;0,IF('114成績輸入與落點儀表板'!$C$14="不可採計",X698=0,TRUE)),IF('114成績輸入與落點儀表板'!$C$15="必須採計",Y698&gt;0,IF('114成績輸入與落點儀表板'!$C$15="不可採計",Y698=0,TRUE)),IF('114成績輸入與落點儀表板'!$C$16="必須採計",Z698&gt;0,IF('114成績輸入與落點儀表板'!$C$16="不可採計",Z698=0,TRUE))),"✅ 符合","❌ 不符合")</f>
        <v>✅ 符合</v>
      </c>
      <c r="L698" s="15">
        <v>2</v>
      </c>
      <c r="M698" s="15">
        <v>2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1.75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</row>
    <row r="699" spans="1:26" x14ac:dyDescent="0.3">
      <c r="A699" s="2" t="s">
        <v>1783</v>
      </c>
      <c r="B699" s="13" t="s">
        <v>1726</v>
      </c>
      <c r="C699" s="13" t="s">
        <v>724</v>
      </c>
      <c r="D699" s="12" t="s">
        <v>227</v>
      </c>
      <c r="E699" s="13" t="s">
        <v>1727</v>
      </c>
      <c r="F699" s="2">
        <v>0</v>
      </c>
      <c r="G699" s="15"/>
      <c r="H699" s="7">
        <f>L699*'114成績輸入與落點儀表板'!$B$2+M699*'114成績輸入與落點儀表板'!$B$3+N699*'114成績輸入與落點儀表板'!$B$4+O699*'114成績輸入與落點儀表板'!$B$5+P699*'114成績輸入與落點儀表板'!$B$6+Q699*'114成績輸入與落點儀表板'!$B$7+R699*'114成績輸入與落點儀表板'!$B$8+S699*'114成績輸入與落點儀表板'!$B$9+T699*'114成績輸入與落點儀表板'!$B$10+U699*'114成績輸入與落點儀表板'!$B$11+V699*'114成績輸入與落點儀表板'!$B$12+W699*'114成績輸入與落點儀表板'!$B$13+X699*'114成績輸入與落點儀表板'!$B$14+Y699*'114成績輸入與落點儀表板'!$B$15+Z699*'114成績輸入與落點儀表板'!$B$16</f>
        <v>0</v>
      </c>
      <c r="I699" s="8" t="str">
        <f t="shared" si="20"/>
        <v/>
      </c>
      <c r="J699" s="2" t="str">
        <f t="shared" si="21"/>
        <v>無錄取資料</v>
      </c>
      <c r="K699" s="17" t="str">
        <f>IF(AND(IF('114成績輸入與落點儀表板'!$C$2="必須採計",L699&gt;0,IF('114成績輸入與落點儀表板'!$C$2="不可採計",L699=0,TRUE)),IF('114成績輸入與落點儀表板'!$C$3="必須採計",M699&gt;0,IF('114成績輸入與落點儀表板'!$C$3="不可採計",M699=0,TRUE)),IF('114成績輸入與落點儀表板'!$C$4="必須採計",N699&gt;0,IF('114成績輸入與落點儀表板'!$C$4="不可採計",N699=0,TRUE)),IF('114成績輸入與落點儀表板'!$C$5="必須採計",O699&gt;0,IF('114成績輸入與落點儀表板'!$C$5="不可採計",O699=0,TRUE)),IF('114成績輸入與落點儀表板'!$C$6="必須採計",P699&gt;0,IF('114成績輸入與落點儀表板'!$C$6="不可採計",P699=0,TRUE)),IF('114成績輸入與落點儀表板'!$C$7="必須採計",Q699&gt;0,IF('114成績輸入與落點儀表板'!$C$7="不可採計",Q699=0,TRUE)),IF('114成績輸入與落點儀表板'!$C$8="必須採計",R699&gt;0,IF('114成績輸入與落點儀表板'!$C$8="不可採計",R699=0,TRUE)),IF('114成績輸入與落點儀表板'!$C$9="必須採計",S699&gt;0,IF('114成績輸入與落點儀表板'!$C$9="不可採計",S699=0,TRUE)),IF('114成績輸入與落點儀表板'!$C$10="必須採計",T699&gt;0,IF('114成績輸入與落點儀表板'!$C$10="不可採計",T699=0,TRUE)),IF('114成績輸入與落點儀表板'!$C$11="必須採計",U699&gt;0,IF('114成績輸入與落點儀表板'!$C$11="不可採計",U699=0,TRUE)),IF('114成績輸入與落點儀表板'!$C$12="必須採計",V699&gt;0,IF('114成績輸入與落點儀表板'!$C$12="不可採計",V699=0,TRUE)),IF('114成績輸入與落點儀表板'!$C$13="必須採計",W699&gt;0,IF('114成績輸入與落點儀表板'!$C$13="不可採計",W699=0,TRUE)),IF('114成績輸入與落點儀表板'!$C$14="必須採計",X699&gt;0,IF('114成績輸入與落點儀表板'!$C$14="不可採計",X699=0,TRUE)),IF('114成績輸入與落點儀表板'!$C$15="必須採計",Y699&gt;0,IF('114成績輸入與落點儀表板'!$C$15="不可採計",Y699=0,TRUE)),IF('114成績輸入與落點儀表板'!$C$16="必須採計",Z699&gt;0,IF('114成績輸入與落點儀表板'!$C$16="不可採計",Z699=0,TRUE))),"✅ 符合","❌ 不符合")</f>
        <v>✅ 符合</v>
      </c>
      <c r="L699" s="15">
        <v>1.5</v>
      </c>
      <c r="M699" s="15">
        <v>2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1</v>
      </c>
      <c r="X699" s="15">
        <v>0</v>
      </c>
      <c r="Y699" s="15">
        <v>0</v>
      </c>
      <c r="Z699" s="15">
        <v>0</v>
      </c>
    </row>
    <row r="700" spans="1:26" ht="15.75" customHeight="1" x14ac:dyDescent="0.3">
      <c r="A700" s="2" t="s">
        <v>1786</v>
      </c>
      <c r="B700" s="13" t="s">
        <v>1726</v>
      </c>
      <c r="C700" s="13" t="s">
        <v>1729</v>
      </c>
      <c r="D700" s="12" t="s">
        <v>60</v>
      </c>
      <c r="E700" s="13" t="s">
        <v>3525</v>
      </c>
      <c r="F700" s="2">
        <v>2</v>
      </c>
      <c r="G700" s="15">
        <v>112.5</v>
      </c>
      <c r="H700" s="7">
        <f>L700*'114成績輸入與落點儀表板'!$B$2+M700*'114成績輸入與落點儀表板'!$B$3+N700*'114成績輸入與落點儀表板'!$B$4+O700*'114成績輸入與落點儀表板'!$B$5+P700*'114成績輸入與落點儀表板'!$B$6+Q700*'114成績輸入與落點儀表板'!$B$7+R700*'114成績輸入與落點儀表板'!$B$8+S700*'114成績輸入與落點儀表板'!$B$9+T700*'114成績輸入與落點儀表板'!$B$10+U700*'114成績輸入與落點儀表板'!$B$11+V700*'114成績輸入與落點儀表板'!$B$12+W700*'114成績輸入與落點儀表板'!$B$13+X700*'114成績輸入與落點儀表板'!$B$14+Y700*'114成績輸入與落點儀表板'!$B$15+Z700*'114成績輸入與落點儀表板'!$B$16</f>
        <v>0</v>
      </c>
      <c r="I700" s="8">
        <f t="shared" si="20"/>
        <v>-112.5</v>
      </c>
      <c r="J700" s="2" t="str">
        <f t="shared" si="21"/>
        <v>FAIL</v>
      </c>
      <c r="K700" s="17" t="str">
        <f>IF(AND(IF('114成績輸入與落點儀表板'!$C$2="必須採計",L700&gt;0,IF('114成績輸入與落點儀表板'!$C$2="不可採計",L700=0,TRUE)),IF('114成績輸入與落點儀表板'!$C$3="必須採計",M700&gt;0,IF('114成績輸入與落點儀表板'!$C$3="不可採計",M700=0,TRUE)),IF('114成績輸入與落點儀表板'!$C$4="必須採計",N700&gt;0,IF('114成績輸入與落點儀表板'!$C$4="不可採計",N700=0,TRUE)),IF('114成績輸入與落點儀表板'!$C$5="必須採計",O700&gt;0,IF('114成績輸入與落點儀表板'!$C$5="不可採計",O700=0,TRUE)),IF('114成績輸入與落點儀表板'!$C$6="必須採計",P700&gt;0,IF('114成績輸入與落點儀表板'!$C$6="不可採計",P700=0,TRUE)),IF('114成績輸入與落點儀表板'!$C$7="必須採計",Q700&gt;0,IF('114成績輸入與落點儀表板'!$C$7="不可採計",Q700=0,TRUE)),IF('114成績輸入與落點儀表板'!$C$8="必須採計",R700&gt;0,IF('114成績輸入與落點儀表板'!$C$8="不可採計",R700=0,TRUE)),IF('114成績輸入與落點儀表板'!$C$9="必須採計",S700&gt;0,IF('114成績輸入與落點儀表板'!$C$9="不可採計",S700=0,TRUE)),IF('114成績輸入與落點儀表板'!$C$10="必須採計",T700&gt;0,IF('114成績輸入與落點儀表板'!$C$10="不可採計",T700=0,TRUE)),IF('114成績輸入與落點儀表板'!$C$11="必須採計",U700&gt;0,IF('114成績輸入與落點儀表板'!$C$11="不可採計",U700=0,TRUE)),IF('114成績輸入與落點儀表板'!$C$12="必須採計",V700&gt;0,IF('114成績輸入與落點儀表板'!$C$12="不可採計",V700=0,TRUE)),IF('114成績輸入與落點儀表板'!$C$13="必須採計",W700&gt;0,IF('114成績輸入與落點儀表板'!$C$13="不可採計",W700=0,TRUE)),IF('114成績輸入與落點儀表板'!$C$14="必須採計",X700&gt;0,IF('114成績輸入與落點儀表板'!$C$14="不可採計",X700=0,TRUE)),IF('114成績輸入與落點儀表板'!$C$15="必須採計",Y700&gt;0,IF('114成績輸入與落點儀表板'!$C$15="不可採計",Y700=0,TRUE)),IF('114成績輸入與落點儀表板'!$C$16="必須採計",Z700&gt;0,IF('114成績輸入與落點儀表板'!$C$16="不可採計",Z700=0,TRUE))),"✅ 符合","❌ 不符合")</f>
        <v>✅ 符合</v>
      </c>
      <c r="L700" s="15">
        <v>2</v>
      </c>
      <c r="M700" s="15">
        <v>1.5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1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</row>
    <row r="701" spans="1:26" x14ac:dyDescent="0.3">
      <c r="A701" s="2" t="s">
        <v>1789</v>
      </c>
      <c r="B701" s="13" t="s">
        <v>1726</v>
      </c>
      <c r="C701" s="13" t="s">
        <v>76</v>
      </c>
      <c r="D701" s="12" t="s">
        <v>60</v>
      </c>
      <c r="E701" s="13" t="s">
        <v>5178</v>
      </c>
      <c r="F701" s="2">
        <v>11</v>
      </c>
      <c r="G701" s="15">
        <v>151.5</v>
      </c>
      <c r="H701" s="7">
        <f>L701*'114成績輸入與落點儀表板'!$B$2+M701*'114成績輸入與落點儀表板'!$B$3+N701*'114成績輸入與落點儀表板'!$B$4+O701*'114成績輸入與落點儀表板'!$B$5+P701*'114成績輸入與落點儀表板'!$B$6+Q701*'114成績輸入與落點儀表板'!$B$7+R701*'114成績輸入與落點儀表板'!$B$8+S701*'114成績輸入與落點儀表板'!$B$9+T701*'114成績輸入與落點儀表板'!$B$10+U701*'114成績輸入與落點儀表板'!$B$11+V701*'114成績輸入與落點儀表板'!$B$12+W701*'114成績輸入與落點儀表板'!$B$13+X701*'114成績輸入與落點儀表板'!$B$14+Y701*'114成績輸入與落點儀表板'!$B$15+Z701*'114成績輸入與落點儀表板'!$B$16</f>
        <v>0</v>
      </c>
      <c r="I701" s="8">
        <f t="shared" si="20"/>
        <v>-151.5</v>
      </c>
      <c r="J701" s="2" t="str">
        <f t="shared" si="21"/>
        <v>FAIL</v>
      </c>
      <c r="K701" s="17" t="str">
        <f>IF(AND(IF('114成績輸入與落點儀表板'!$C$2="必須採計",L701&gt;0,IF('114成績輸入與落點儀表板'!$C$2="不可採計",L701=0,TRUE)),IF('114成績輸入與落點儀表板'!$C$3="必須採計",M701&gt;0,IF('114成績輸入與落點儀表板'!$C$3="不可採計",M701=0,TRUE)),IF('114成績輸入與落點儀表板'!$C$4="必須採計",N701&gt;0,IF('114成績輸入與落點儀表板'!$C$4="不可採計",N701=0,TRUE)),IF('114成績輸入與落點儀表板'!$C$5="必須採計",O701&gt;0,IF('114成績輸入與落點儀表板'!$C$5="不可採計",O701=0,TRUE)),IF('114成績輸入與落點儀表板'!$C$6="必須採計",P701&gt;0,IF('114成績輸入與落點儀表板'!$C$6="不可採計",P701=0,TRUE)),IF('114成績輸入與落點儀表板'!$C$7="必須採計",Q701&gt;0,IF('114成績輸入與落點儀表板'!$C$7="不可採計",Q701=0,TRUE)),IF('114成績輸入與落點儀表板'!$C$8="必須採計",R701&gt;0,IF('114成績輸入與落點儀表板'!$C$8="不可採計",R701=0,TRUE)),IF('114成績輸入與落點儀表板'!$C$9="必須採計",S701&gt;0,IF('114成績輸入與落點儀表板'!$C$9="不可採計",S701=0,TRUE)),IF('114成績輸入與落點儀表板'!$C$10="必須採計",T701&gt;0,IF('114成績輸入與落點儀表板'!$C$10="不可採計",T701=0,TRUE)),IF('114成績輸入與落點儀表板'!$C$11="必須採計",U701&gt;0,IF('114成績輸入與落點儀表板'!$C$11="不可採計",U701=0,TRUE)),IF('114成績輸入與落點儀表板'!$C$12="必須採計",V701&gt;0,IF('114成績輸入與落點儀表板'!$C$12="不可採計",V701=0,TRUE)),IF('114成績輸入與落點儀表板'!$C$13="必須採計",W701&gt;0,IF('114成績輸入與落點儀表板'!$C$13="不可採計",W701=0,TRUE)),IF('114成績輸入與落點儀表板'!$C$14="必須採計",X701&gt;0,IF('114成績輸入與落點儀表板'!$C$14="不可採計",X701=0,TRUE)),IF('114成績輸入與落點儀表板'!$C$15="必須採計",Y701&gt;0,IF('114成績輸入與落點儀表板'!$C$15="不可採計",Y701=0,TRUE)),IF('114成績輸入與落點儀表板'!$C$16="必須採計",Z701&gt;0,IF('114成績輸入與落點儀表板'!$C$16="不可採計",Z701=0,TRUE))),"✅ 符合","❌ 不符合")</f>
        <v>✅ 符合</v>
      </c>
      <c r="L701" s="15">
        <v>2</v>
      </c>
      <c r="M701" s="15">
        <v>1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1.5</v>
      </c>
      <c r="V701" s="15">
        <v>1.5</v>
      </c>
      <c r="W701" s="15">
        <v>0</v>
      </c>
      <c r="X701" s="15">
        <v>0</v>
      </c>
      <c r="Y701" s="15">
        <v>0</v>
      </c>
      <c r="Z701" s="15">
        <v>0</v>
      </c>
    </row>
    <row r="702" spans="1:26" ht="15.75" customHeight="1" x14ac:dyDescent="0.3">
      <c r="A702" s="2" t="s">
        <v>1792</v>
      </c>
      <c r="B702" s="13" t="s">
        <v>1726</v>
      </c>
      <c r="C702" s="13" t="s">
        <v>55</v>
      </c>
      <c r="D702" s="12" t="s">
        <v>56</v>
      </c>
      <c r="E702" s="13" t="s">
        <v>4587</v>
      </c>
      <c r="F702" s="2">
        <v>2</v>
      </c>
      <c r="G702" s="15">
        <v>156</v>
      </c>
      <c r="H702" s="7">
        <f>L702*'114成績輸入與落點儀表板'!$B$2+M702*'114成績輸入與落點儀表板'!$B$3+N702*'114成績輸入與落點儀表板'!$B$4+O702*'114成績輸入與落點儀表板'!$B$5+P702*'114成績輸入與落點儀表板'!$B$6+Q702*'114成績輸入與落點儀表板'!$B$7+R702*'114成績輸入與落點儀表板'!$B$8+S702*'114成績輸入與落點儀表板'!$B$9+T702*'114成績輸入與落點儀表板'!$B$10+U702*'114成績輸入與落點儀表板'!$B$11+V702*'114成績輸入與落點儀表板'!$B$12+W702*'114成績輸入與落點儀表板'!$B$13+X702*'114成績輸入與落點儀表板'!$B$14+Y702*'114成績輸入與落點儀表板'!$B$15+Z702*'114成績輸入與落點儀表板'!$B$16</f>
        <v>0</v>
      </c>
      <c r="I702" s="8">
        <f t="shared" si="20"/>
        <v>-156</v>
      </c>
      <c r="J702" s="2" t="str">
        <f t="shared" si="21"/>
        <v>FAIL</v>
      </c>
      <c r="K702" s="17" t="str">
        <f>IF(AND(IF('114成績輸入與落點儀表板'!$C$2="必須採計",L702&gt;0,IF('114成績輸入與落點儀表板'!$C$2="不可採計",L702=0,TRUE)),IF('114成績輸入與落點儀表板'!$C$3="必須採計",M702&gt;0,IF('114成績輸入與落點儀表板'!$C$3="不可採計",M702=0,TRUE)),IF('114成績輸入與落點儀表板'!$C$4="必須採計",N702&gt;0,IF('114成績輸入與落點儀表板'!$C$4="不可採計",N702=0,TRUE)),IF('114成績輸入與落點儀表板'!$C$5="必須採計",O702&gt;0,IF('114成績輸入與落點儀表板'!$C$5="不可採計",O702=0,TRUE)),IF('114成績輸入與落點儀表板'!$C$6="必須採計",P702&gt;0,IF('114成績輸入與落點儀表板'!$C$6="不可採計",P702=0,TRUE)),IF('114成績輸入與落點儀表板'!$C$7="必須採計",Q702&gt;0,IF('114成績輸入與落點儀表板'!$C$7="不可採計",Q702=0,TRUE)),IF('114成績輸入與落點儀表板'!$C$8="必須採計",R702&gt;0,IF('114成績輸入與落點儀表板'!$C$8="不可採計",R702=0,TRUE)),IF('114成績輸入與落點儀表板'!$C$9="必須採計",S702&gt;0,IF('114成績輸入與落點儀表板'!$C$9="不可採計",S702=0,TRUE)),IF('114成績輸入與落點儀表板'!$C$10="必須採計",T702&gt;0,IF('114成績輸入與落點儀表板'!$C$10="不可採計",T702=0,TRUE)),IF('114成績輸入與落點儀表板'!$C$11="必須採計",U702&gt;0,IF('114成績輸入與落點儀表板'!$C$11="不可採計",U702=0,TRUE)),IF('114成績輸入與落點儀表板'!$C$12="必須採計",V702&gt;0,IF('114成績輸入與落點儀表板'!$C$12="不可採計",V702=0,TRUE)),IF('114成績輸入與落點儀表板'!$C$13="必須採計",W702&gt;0,IF('114成績輸入與落點儀表板'!$C$13="不可採計",W702=0,TRUE)),IF('114成績輸入與落點儀表板'!$C$14="必須採計",X702&gt;0,IF('114成績輸入與落點儀表板'!$C$14="不可採計",X702=0,TRUE)),IF('114成績輸入與落點儀表板'!$C$15="必須採計",Y702&gt;0,IF('114成績輸入與落點儀表板'!$C$15="不可採計",Y702=0,TRUE)),IF('114成績輸入與落點儀表板'!$C$16="必須採計",Z702&gt;0,IF('114成績輸入與落點儀表板'!$C$16="不可採計",Z702=0,TRUE))),"✅ 符合","❌ 不符合")</f>
        <v>✅ 符合</v>
      </c>
      <c r="L702" s="15">
        <v>2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2</v>
      </c>
      <c r="V702" s="15">
        <v>1</v>
      </c>
      <c r="W702" s="15">
        <v>0</v>
      </c>
      <c r="X702" s="15">
        <v>0</v>
      </c>
      <c r="Y702" s="15">
        <v>0</v>
      </c>
      <c r="Z702" s="15">
        <v>0</v>
      </c>
    </row>
    <row r="703" spans="1:26" x14ac:dyDescent="0.3">
      <c r="A703" s="2" t="s">
        <v>1795</v>
      </c>
      <c r="B703" s="13" t="s">
        <v>1726</v>
      </c>
      <c r="C703" s="13" t="s">
        <v>1734</v>
      </c>
      <c r="D703" s="12" t="s">
        <v>99</v>
      </c>
      <c r="E703" s="13" t="s">
        <v>5179</v>
      </c>
      <c r="F703" s="2">
        <v>4</v>
      </c>
      <c r="G703" s="15">
        <v>154</v>
      </c>
      <c r="H703" s="7">
        <f>L703*'114成績輸入與落點儀表板'!$B$2+M703*'114成績輸入與落點儀表板'!$B$3+N703*'114成績輸入與落點儀表板'!$B$4+O703*'114成績輸入與落點儀表板'!$B$5+P703*'114成績輸入與落點儀表板'!$B$6+Q703*'114成績輸入與落點儀表板'!$B$7+R703*'114成績輸入與落點儀表板'!$B$8+S703*'114成績輸入與落點儀表板'!$B$9+T703*'114成績輸入與落點儀表板'!$B$10+U703*'114成績輸入與落點儀表板'!$B$11+V703*'114成績輸入與落點儀表板'!$B$12+W703*'114成績輸入與落點儀表板'!$B$13+X703*'114成績輸入與落點儀表板'!$B$14+Y703*'114成績輸入與落點儀表板'!$B$15+Z703*'114成績輸入與落點儀表板'!$B$16</f>
        <v>0</v>
      </c>
      <c r="I703" s="8">
        <f t="shared" si="20"/>
        <v>-154</v>
      </c>
      <c r="J703" s="2" t="str">
        <f t="shared" si="21"/>
        <v>FAIL</v>
      </c>
      <c r="K703" s="17" t="str">
        <f>IF(AND(IF('114成績輸入與落點儀表板'!$C$2="必須採計",L703&gt;0,IF('114成績輸入與落點儀表板'!$C$2="不可採計",L703=0,TRUE)),IF('114成績輸入與落點儀表板'!$C$3="必須採計",M703&gt;0,IF('114成績輸入與落點儀表板'!$C$3="不可採計",M703=0,TRUE)),IF('114成績輸入與落點儀表板'!$C$4="必須採計",N703&gt;0,IF('114成績輸入與落點儀表板'!$C$4="不可採計",N703=0,TRUE)),IF('114成績輸入與落點儀表板'!$C$5="必須採計",O703&gt;0,IF('114成績輸入與落點儀表板'!$C$5="不可採計",O703=0,TRUE)),IF('114成績輸入與落點儀表板'!$C$6="必須採計",P703&gt;0,IF('114成績輸入與落點儀表板'!$C$6="不可採計",P703=0,TRUE)),IF('114成績輸入與落點儀表板'!$C$7="必須採計",Q703&gt;0,IF('114成績輸入與落點儀表板'!$C$7="不可採計",Q703=0,TRUE)),IF('114成績輸入與落點儀表板'!$C$8="必須採計",R703&gt;0,IF('114成績輸入與落點儀表板'!$C$8="不可採計",R703=0,TRUE)),IF('114成績輸入與落點儀表板'!$C$9="必須採計",S703&gt;0,IF('114成績輸入與落點儀表板'!$C$9="不可採計",S703=0,TRUE)),IF('114成績輸入與落點儀表板'!$C$10="必須採計",T703&gt;0,IF('114成績輸入與落點儀表板'!$C$10="不可採計",T703=0,TRUE)),IF('114成績輸入與落點儀表板'!$C$11="必須採計",U703&gt;0,IF('114成績輸入與落點儀表板'!$C$11="不可採計",U703=0,TRUE)),IF('114成績輸入與落點儀表板'!$C$12="必須採計",V703&gt;0,IF('114成績輸入與落點儀表板'!$C$12="不可採計",V703=0,TRUE)),IF('114成績輸入與落點儀表板'!$C$13="必須採計",W703&gt;0,IF('114成績輸入與落點儀表板'!$C$13="不可採計",W703=0,TRUE)),IF('114成績輸入與落點儀表板'!$C$14="必須採計",X703&gt;0,IF('114成績輸入與落點儀表板'!$C$14="不可採計",X703=0,TRUE)),IF('114成績輸入與落點儀表板'!$C$15="必須採計",Y703&gt;0,IF('114成績輸入與落點儀表板'!$C$15="不可採計",Y703=0,TRUE)),IF('114成績輸入與落點儀表板'!$C$16="必須採計",Z703&gt;0,IF('114成績輸入與落點儀表板'!$C$16="不可採計",Z703=0,TRUE))),"✅ 符合","❌ 不符合")</f>
        <v>✅ 符合</v>
      </c>
      <c r="L703" s="15">
        <v>2</v>
      </c>
      <c r="M703" s="15">
        <v>1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2</v>
      </c>
      <c r="V703" s="15">
        <v>1</v>
      </c>
      <c r="W703" s="15">
        <v>0</v>
      </c>
      <c r="X703" s="15">
        <v>0</v>
      </c>
      <c r="Y703" s="15">
        <v>0</v>
      </c>
      <c r="Z703" s="15">
        <v>0</v>
      </c>
    </row>
    <row r="704" spans="1:26" ht="15.75" customHeight="1" x14ac:dyDescent="0.3">
      <c r="A704" s="2" t="s">
        <v>1798</v>
      </c>
      <c r="B704" s="13" t="s">
        <v>1726</v>
      </c>
      <c r="C704" s="13" t="s">
        <v>489</v>
      </c>
      <c r="D704" s="12" t="s">
        <v>56</v>
      </c>
      <c r="E704" s="13" t="s">
        <v>4330</v>
      </c>
      <c r="F704" s="2">
        <v>3</v>
      </c>
      <c r="G704" s="15">
        <v>153.25</v>
      </c>
      <c r="H704" s="7">
        <f>L704*'114成績輸入與落點儀表板'!$B$2+M704*'114成績輸入與落點儀表板'!$B$3+N704*'114成績輸入與落點儀表板'!$B$4+O704*'114成績輸入與落點儀表板'!$B$5+P704*'114成績輸入與落點儀表板'!$B$6+Q704*'114成績輸入與落點儀表板'!$B$7+R704*'114成績輸入與落點儀表板'!$B$8+S704*'114成績輸入與落點儀表板'!$B$9+T704*'114成績輸入與落點儀表板'!$B$10+U704*'114成績輸入與落點儀表板'!$B$11+V704*'114成績輸入與落點儀表板'!$B$12+W704*'114成績輸入與落點儀表板'!$B$13+X704*'114成績輸入與落點儀表板'!$B$14+Y704*'114成績輸入與落點儀表板'!$B$15+Z704*'114成績輸入與落點儀表板'!$B$16</f>
        <v>0</v>
      </c>
      <c r="I704" s="8">
        <f t="shared" si="20"/>
        <v>-153.25</v>
      </c>
      <c r="J704" s="2" t="str">
        <f t="shared" si="21"/>
        <v>FAIL</v>
      </c>
      <c r="K704" s="17" t="str">
        <f>IF(AND(IF('114成績輸入與落點儀表板'!$C$2="必須採計",L704&gt;0,IF('114成績輸入與落點儀表板'!$C$2="不可採計",L704=0,TRUE)),IF('114成績輸入與落點儀表板'!$C$3="必須採計",M704&gt;0,IF('114成績輸入與落點儀表板'!$C$3="不可採計",M704=0,TRUE)),IF('114成績輸入與落點儀表板'!$C$4="必須採計",N704&gt;0,IF('114成績輸入與落點儀表板'!$C$4="不可採計",N704=0,TRUE)),IF('114成績輸入與落點儀表板'!$C$5="必須採計",O704&gt;0,IF('114成績輸入與落點儀表板'!$C$5="不可採計",O704=0,TRUE)),IF('114成績輸入與落點儀表板'!$C$6="必須採計",P704&gt;0,IF('114成績輸入與落點儀表板'!$C$6="不可採計",P704=0,TRUE)),IF('114成績輸入與落點儀表板'!$C$7="必須採計",Q704&gt;0,IF('114成績輸入與落點儀表板'!$C$7="不可採計",Q704=0,TRUE)),IF('114成績輸入與落點儀表板'!$C$8="必須採計",R704&gt;0,IF('114成績輸入與落點儀表板'!$C$8="不可採計",R704=0,TRUE)),IF('114成績輸入與落點儀表板'!$C$9="必須採計",S704&gt;0,IF('114成績輸入與落點儀表板'!$C$9="不可採計",S704=0,TRUE)),IF('114成績輸入與落點儀表板'!$C$10="必須採計",T704&gt;0,IF('114成績輸入與落點儀表板'!$C$10="不可採計",T704=0,TRUE)),IF('114成績輸入與落點儀表板'!$C$11="必須採計",U704&gt;0,IF('114成績輸入與落點儀表板'!$C$11="不可採計",U704=0,TRUE)),IF('114成績輸入與落點儀表板'!$C$12="必須採計",V704&gt;0,IF('114成績輸入與落點儀表板'!$C$12="不可採計",V704=0,TRUE)),IF('114成績輸入與落點儀表板'!$C$13="必須採計",W704&gt;0,IF('114成績輸入與落點儀表板'!$C$13="不可採計",W704=0,TRUE)),IF('114成績輸入與落點儀表板'!$C$14="必須採計",X704&gt;0,IF('114成績輸入與落點儀表板'!$C$14="不可採計",X704=0,TRUE)),IF('114成績輸入與落點儀表板'!$C$15="必須採計",Y704&gt;0,IF('114成績輸入與落點儀表板'!$C$15="不可採計",Y704=0,TRUE)),IF('114成績輸入與落點儀表板'!$C$16="必須採計",Z704&gt;0,IF('114成績輸入與落點儀表板'!$C$16="不可採計",Z704=0,TRUE))),"✅ 符合","❌ 不符合")</f>
        <v>✅ 符合</v>
      </c>
      <c r="L704" s="15">
        <v>2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>
        <v>0</v>
      </c>
      <c r="U704" s="15">
        <v>1.25</v>
      </c>
      <c r="V704" s="15">
        <v>1.25</v>
      </c>
      <c r="W704" s="15">
        <v>0</v>
      </c>
      <c r="X704" s="15">
        <v>0</v>
      </c>
      <c r="Y704" s="15">
        <v>0</v>
      </c>
      <c r="Z704" s="15">
        <v>0</v>
      </c>
    </row>
    <row r="705" spans="1:26" x14ac:dyDescent="0.3">
      <c r="A705" s="2" t="s">
        <v>4339</v>
      </c>
      <c r="B705" s="13" t="s">
        <v>1726</v>
      </c>
      <c r="C705" s="13" t="s">
        <v>400</v>
      </c>
      <c r="D705" s="12" t="s">
        <v>113</v>
      </c>
      <c r="E705" s="13" t="s">
        <v>5180</v>
      </c>
      <c r="F705" s="2">
        <v>19</v>
      </c>
      <c r="G705" s="15">
        <v>106</v>
      </c>
      <c r="H705" s="7">
        <f>L705*'114成績輸入與落點儀表板'!$B$2+M705*'114成績輸入與落點儀表板'!$B$3+N705*'114成績輸入與落點儀表板'!$B$4+O705*'114成績輸入與落點儀表板'!$B$5+P705*'114成績輸入與落點儀表板'!$B$6+Q705*'114成績輸入與落點儀表板'!$B$7+R705*'114成績輸入與落點儀表板'!$B$8+S705*'114成績輸入與落點儀表板'!$B$9+T705*'114成績輸入與落點儀表板'!$B$10+U705*'114成績輸入與落點儀表板'!$B$11+V705*'114成績輸入與落點儀表板'!$B$12+W705*'114成績輸入與落點儀表板'!$B$13+X705*'114成績輸入與落點儀表板'!$B$14+Y705*'114成績輸入與落點儀表板'!$B$15+Z705*'114成績輸入與落點儀表板'!$B$16</f>
        <v>0</v>
      </c>
      <c r="I705" s="8">
        <f t="shared" si="20"/>
        <v>-106</v>
      </c>
      <c r="J705" s="2" t="str">
        <f t="shared" si="21"/>
        <v>FAIL</v>
      </c>
      <c r="K705" s="17" t="str">
        <f>IF(AND(IF('114成績輸入與落點儀表板'!$C$2="必須採計",L705&gt;0,IF('114成績輸入與落點儀表板'!$C$2="不可採計",L705=0,TRUE)),IF('114成績輸入與落點儀表板'!$C$3="必須採計",M705&gt;0,IF('114成績輸入與落點儀表板'!$C$3="不可採計",M705=0,TRUE)),IF('114成績輸入與落點儀表板'!$C$4="必須採計",N705&gt;0,IF('114成績輸入與落點儀表板'!$C$4="不可採計",N705=0,TRUE)),IF('114成績輸入與落點儀表板'!$C$5="必須採計",O705&gt;0,IF('114成績輸入與落點儀表板'!$C$5="不可採計",O705=0,TRUE)),IF('114成績輸入與落點儀表板'!$C$6="必須採計",P705&gt;0,IF('114成績輸入與落點儀表板'!$C$6="不可採計",P705=0,TRUE)),IF('114成績輸入與落點儀表板'!$C$7="必須採計",Q705&gt;0,IF('114成績輸入與落點儀表板'!$C$7="不可採計",Q705=0,TRUE)),IF('114成績輸入與落點儀表板'!$C$8="必須採計",R705&gt;0,IF('114成績輸入與落點儀表板'!$C$8="不可採計",R705=0,TRUE)),IF('114成績輸入與落點儀表板'!$C$9="必須採計",S705&gt;0,IF('114成績輸入與落點儀表板'!$C$9="不可採計",S705=0,TRUE)),IF('114成績輸入與落點儀表板'!$C$10="必須採計",T705&gt;0,IF('114成績輸入與落點儀表板'!$C$10="不可採計",T705=0,TRUE)),IF('114成績輸入與落點儀表板'!$C$11="必須採計",U705&gt;0,IF('114成績輸入與落點儀表板'!$C$11="不可採計",U705=0,TRUE)),IF('114成績輸入與落點儀表板'!$C$12="必須採計",V705&gt;0,IF('114成績輸入與落點儀表板'!$C$12="不可採計",V705=0,TRUE)),IF('114成績輸入與落點儀表板'!$C$13="必須採計",W705&gt;0,IF('114成績輸入與落點儀表板'!$C$13="不可採計",W705=0,TRUE)),IF('114成績輸入與落點儀表板'!$C$14="必須採計",X705&gt;0,IF('114成績輸入與落點儀表板'!$C$14="不可採計",X705=0,TRUE)),IF('114成績輸入與落點儀表板'!$C$15="必須採計",Y705&gt;0,IF('114成績輸入與落點儀表板'!$C$15="不可採計",Y705=0,TRUE)),IF('114成績輸入與落點儀表板'!$C$16="必須採計",Z705&gt;0,IF('114成績輸入與落點儀表板'!$C$16="不可採計",Z705=0,TRUE))),"✅ 符合","❌ 不符合")</f>
        <v>✅ 符合</v>
      </c>
      <c r="L705" s="15">
        <v>2</v>
      </c>
      <c r="M705" s="15">
        <v>1</v>
      </c>
      <c r="N705" s="15">
        <v>0</v>
      </c>
      <c r="O705" s="15">
        <v>0</v>
      </c>
      <c r="P705" s="15">
        <v>0</v>
      </c>
      <c r="Q705" s="15">
        <v>1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1.5</v>
      </c>
      <c r="X705" s="15">
        <v>0</v>
      </c>
      <c r="Y705" s="15">
        <v>0</v>
      </c>
      <c r="Z705" s="15">
        <v>0</v>
      </c>
    </row>
    <row r="706" spans="1:26" ht="15.75" customHeight="1" x14ac:dyDescent="0.3">
      <c r="A706" s="2" t="s">
        <v>1800</v>
      </c>
      <c r="B706" s="13" t="s">
        <v>1726</v>
      </c>
      <c r="C706" s="13" t="s">
        <v>1740</v>
      </c>
      <c r="D706" s="12" t="s">
        <v>56</v>
      </c>
      <c r="E706" s="13" t="s">
        <v>5181</v>
      </c>
      <c r="F706" s="2">
        <v>0</v>
      </c>
      <c r="G706" s="15"/>
      <c r="H706" s="7">
        <f>L706*'114成績輸入與落點儀表板'!$B$2+M706*'114成績輸入與落點儀表板'!$B$3+N706*'114成績輸入與落點儀表板'!$B$4+O706*'114成績輸入與落點儀表板'!$B$5+P706*'114成績輸入與落點儀表板'!$B$6+Q706*'114成績輸入與落點儀表板'!$B$7+R706*'114成績輸入與落點儀表板'!$B$8+S706*'114成績輸入與落點儀表板'!$B$9+T706*'114成績輸入與落點儀表板'!$B$10+U706*'114成績輸入與落點儀表板'!$B$11+V706*'114成績輸入與落點儀表板'!$B$12+W706*'114成績輸入與落點儀表板'!$B$13+X706*'114成績輸入與落點儀表板'!$B$14+Y706*'114成績輸入與落點儀表板'!$B$15+Z706*'114成績輸入與落點儀表板'!$B$16</f>
        <v>0</v>
      </c>
      <c r="I706" s="8" t="str">
        <f t="shared" ref="I706:I769" si="22">IF(G706="","",H706-G706)</f>
        <v/>
      </c>
      <c r="J706" s="2" t="str">
        <f t="shared" ref="J706:J769" si="23">IF(G706="","無錄取資料",IF(I706&gt;=0,"PASS","FAIL"))</f>
        <v>無錄取資料</v>
      </c>
      <c r="K706" s="17" t="str">
        <f>IF(AND(IF('114成績輸入與落點儀表板'!$C$2="必須採計",L706&gt;0,IF('114成績輸入與落點儀表板'!$C$2="不可採計",L706=0,TRUE)),IF('114成績輸入與落點儀表板'!$C$3="必須採計",M706&gt;0,IF('114成績輸入與落點儀表板'!$C$3="不可採計",M706=0,TRUE)),IF('114成績輸入與落點儀表板'!$C$4="必須採計",N706&gt;0,IF('114成績輸入與落點儀表板'!$C$4="不可採計",N706=0,TRUE)),IF('114成績輸入與落點儀表板'!$C$5="必須採計",O706&gt;0,IF('114成績輸入與落點儀表板'!$C$5="不可採計",O706=0,TRUE)),IF('114成績輸入與落點儀表板'!$C$6="必須採計",P706&gt;0,IF('114成績輸入與落點儀表板'!$C$6="不可採計",P706=0,TRUE)),IF('114成績輸入與落點儀表板'!$C$7="必須採計",Q706&gt;0,IF('114成績輸入與落點儀表板'!$C$7="不可採計",Q706=0,TRUE)),IF('114成績輸入與落點儀表板'!$C$8="必須採計",R706&gt;0,IF('114成績輸入與落點儀表板'!$C$8="不可採計",R706=0,TRUE)),IF('114成績輸入與落點儀表板'!$C$9="必須採計",S706&gt;0,IF('114成績輸入與落點儀表板'!$C$9="不可採計",S706=0,TRUE)),IF('114成績輸入與落點儀表板'!$C$10="必須採計",T706&gt;0,IF('114成績輸入與落點儀表板'!$C$10="不可採計",T706=0,TRUE)),IF('114成績輸入與落點儀表板'!$C$11="必須採計",U706&gt;0,IF('114成績輸入與落點儀表板'!$C$11="不可採計",U706=0,TRUE)),IF('114成績輸入與落點儀表板'!$C$12="必須採計",V706&gt;0,IF('114成績輸入與落點儀表板'!$C$12="不可採計",V706=0,TRUE)),IF('114成績輸入與落點儀表板'!$C$13="必須採計",W706&gt;0,IF('114成績輸入與落點儀表板'!$C$13="不可採計",W706=0,TRUE)),IF('114成績輸入與落點儀表板'!$C$14="必須採計",X706&gt;0,IF('114成績輸入與落點儀表板'!$C$14="不可採計",X706=0,TRUE)),IF('114成績輸入與落點儀表板'!$C$15="必須採計",Y706&gt;0,IF('114成績輸入與落點儀表板'!$C$15="不可採計",Y706=0,TRUE)),IF('114成績輸入與落點儀表板'!$C$16="必須採計",Z706&gt;0,IF('114成績輸入與落點儀表板'!$C$16="不可採計",Z706=0,TRUE))),"✅ 符合","❌ 不符合")</f>
        <v>✅ 符合</v>
      </c>
      <c r="L706" s="15">
        <v>2</v>
      </c>
      <c r="M706" s="15">
        <v>2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1.5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</row>
    <row r="707" spans="1:26" x14ac:dyDescent="0.3">
      <c r="A707" s="2" t="s">
        <v>1803</v>
      </c>
      <c r="B707" s="13" t="s">
        <v>1726</v>
      </c>
      <c r="C707" s="13" t="s">
        <v>1743</v>
      </c>
      <c r="D707" s="12" t="s">
        <v>56</v>
      </c>
      <c r="E707" s="13" t="s">
        <v>5182</v>
      </c>
      <c r="F707" s="2">
        <v>1</v>
      </c>
      <c r="G707" s="15">
        <v>147</v>
      </c>
      <c r="H707" s="7">
        <f>L707*'114成績輸入與落點儀表板'!$B$2+M707*'114成績輸入與落點儀表板'!$B$3+N707*'114成績輸入與落點儀表板'!$B$4+O707*'114成績輸入與落點儀表板'!$B$5+P707*'114成績輸入與落點儀表板'!$B$6+Q707*'114成績輸入與落點儀表板'!$B$7+R707*'114成績輸入與落點儀表板'!$B$8+S707*'114成績輸入與落點儀表板'!$B$9+T707*'114成績輸入與落點儀表板'!$B$10+U707*'114成績輸入與落點儀表板'!$B$11+V707*'114成績輸入與落點儀表板'!$B$12+W707*'114成績輸入與落點儀表板'!$B$13+X707*'114成績輸入與落點儀表板'!$B$14+Y707*'114成績輸入與落點儀表板'!$B$15+Z707*'114成績輸入與落點儀表板'!$B$16</f>
        <v>0</v>
      </c>
      <c r="I707" s="8">
        <f t="shared" si="22"/>
        <v>-147</v>
      </c>
      <c r="J707" s="2" t="str">
        <f t="shared" si="23"/>
        <v>FAIL</v>
      </c>
      <c r="K707" s="17" t="str">
        <f>IF(AND(IF('114成績輸入與落點儀表板'!$C$2="必須採計",L707&gt;0,IF('114成績輸入與落點儀表板'!$C$2="不可採計",L707=0,TRUE)),IF('114成績輸入與落點儀表板'!$C$3="必須採計",M707&gt;0,IF('114成績輸入與落點儀表板'!$C$3="不可採計",M707=0,TRUE)),IF('114成績輸入與落點儀表板'!$C$4="必須採計",N707&gt;0,IF('114成績輸入與落點儀表板'!$C$4="不可採計",N707=0,TRUE)),IF('114成績輸入與落點儀表板'!$C$5="必須採計",O707&gt;0,IF('114成績輸入與落點儀表板'!$C$5="不可採計",O707=0,TRUE)),IF('114成績輸入與落點儀表板'!$C$6="必須採計",P707&gt;0,IF('114成績輸入與落點儀表板'!$C$6="不可採計",P707=0,TRUE)),IF('114成績輸入與落點儀表板'!$C$7="必須採計",Q707&gt;0,IF('114成績輸入與落點儀表板'!$C$7="不可採計",Q707=0,TRUE)),IF('114成績輸入與落點儀表板'!$C$8="必須採計",R707&gt;0,IF('114成績輸入與落點儀表板'!$C$8="不可採計",R707=0,TRUE)),IF('114成績輸入與落點儀表板'!$C$9="必須採計",S707&gt;0,IF('114成績輸入與落點儀表板'!$C$9="不可採計",S707=0,TRUE)),IF('114成績輸入與落點儀表板'!$C$10="必須採計",T707&gt;0,IF('114成績輸入與落點儀表板'!$C$10="不可採計",T707=0,TRUE)),IF('114成績輸入與落點儀表板'!$C$11="必須採計",U707&gt;0,IF('114成績輸入與落點儀表板'!$C$11="不可採計",U707=0,TRUE)),IF('114成績輸入與落點儀表板'!$C$12="必須採計",V707&gt;0,IF('114成績輸入與落點儀表板'!$C$12="不可採計",V707=0,TRUE)),IF('114成績輸入與落點儀表板'!$C$13="必須採計",W707&gt;0,IF('114成績輸入與落點儀表板'!$C$13="不可採計",W707=0,TRUE)),IF('114成績輸入與落點儀表板'!$C$14="必須採計",X707&gt;0,IF('114成績輸入與落點儀表板'!$C$14="不可採計",X707=0,TRUE)),IF('114成績輸入與落點儀表板'!$C$15="必須採計",Y707&gt;0,IF('114成績輸入與落點儀表板'!$C$15="不可採計",Y707=0,TRUE)),IF('114成績輸入與落點儀表板'!$C$16="必須採計",Z707&gt;0,IF('114成績輸入與落點儀表板'!$C$16="不可採計",Z707=0,TRUE))),"✅ 符合","❌ 不符合")</f>
        <v>✅ 符合</v>
      </c>
      <c r="L707" s="15">
        <v>2</v>
      </c>
      <c r="M707" s="15">
        <v>2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1.5</v>
      </c>
      <c r="V707" s="15">
        <v>0</v>
      </c>
      <c r="W707" s="15">
        <v>0</v>
      </c>
      <c r="X707" s="15">
        <v>0</v>
      </c>
      <c r="Y707" s="15">
        <v>0</v>
      </c>
      <c r="Z707" s="15">
        <v>0</v>
      </c>
    </row>
    <row r="708" spans="1:26" ht="15.75" customHeight="1" x14ac:dyDescent="0.3">
      <c r="A708" s="2" t="s">
        <v>1805</v>
      </c>
      <c r="B708" s="13" t="s">
        <v>1726</v>
      </c>
      <c r="C708" s="13" t="s">
        <v>1284</v>
      </c>
      <c r="D708" s="12" t="s">
        <v>80</v>
      </c>
      <c r="E708" s="13" t="s">
        <v>1745</v>
      </c>
      <c r="F708" s="2">
        <v>13</v>
      </c>
      <c r="G708" s="15">
        <v>122.5</v>
      </c>
      <c r="H708" s="7">
        <f>L708*'114成績輸入與落點儀表板'!$B$2+M708*'114成績輸入與落點儀表板'!$B$3+N708*'114成績輸入與落點儀表板'!$B$4+O708*'114成績輸入與落點儀表板'!$B$5+P708*'114成績輸入與落點儀表板'!$B$6+Q708*'114成績輸入與落點儀表板'!$B$7+R708*'114成績輸入與落點儀表板'!$B$8+S708*'114成績輸入與落點儀表板'!$B$9+T708*'114成績輸入與落點儀表板'!$B$10+U708*'114成績輸入與落點儀表板'!$B$11+V708*'114成績輸入與落點儀表板'!$B$12+W708*'114成績輸入與落點儀表板'!$B$13+X708*'114成績輸入與落點儀表板'!$B$14+Y708*'114成績輸入與落點儀表板'!$B$15+Z708*'114成績輸入與落點儀表板'!$B$16</f>
        <v>0</v>
      </c>
      <c r="I708" s="8">
        <f t="shared" si="22"/>
        <v>-122.5</v>
      </c>
      <c r="J708" s="2" t="str">
        <f t="shared" si="23"/>
        <v>FAIL</v>
      </c>
      <c r="K708" s="17" t="str">
        <f>IF(AND(IF('114成績輸入與落點儀表板'!$C$2="必須採計",L708&gt;0,IF('114成績輸入與落點儀表板'!$C$2="不可採計",L708=0,TRUE)),IF('114成績輸入與落點儀表板'!$C$3="必須採計",M708&gt;0,IF('114成績輸入與落點儀表板'!$C$3="不可採計",M708=0,TRUE)),IF('114成績輸入與落點儀表板'!$C$4="必須採計",N708&gt;0,IF('114成績輸入與落點儀表板'!$C$4="不可採計",N708=0,TRUE)),IF('114成績輸入與落點儀表板'!$C$5="必須採計",O708&gt;0,IF('114成績輸入與落點儀表板'!$C$5="不可採計",O708=0,TRUE)),IF('114成績輸入與落點儀表板'!$C$6="必須採計",P708&gt;0,IF('114成績輸入與落點儀表板'!$C$6="不可採計",P708=0,TRUE)),IF('114成績輸入與落點儀表板'!$C$7="必須採計",Q708&gt;0,IF('114成績輸入與落點儀表板'!$C$7="不可採計",Q708=0,TRUE)),IF('114成績輸入與落點儀表板'!$C$8="必須採計",R708&gt;0,IF('114成績輸入與落點儀表板'!$C$8="不可採計",R708=0,TRUE)),IF('114成績輸入與落點儀表板'!$C$9="必須採計",S708&gt;0,IF('114成績輸入與落點儀表板'!$C$9="不可採計",S708=0,TRUE)),IF('114成績輸入與落點儀表板'!$C$10="必須採計",T708&gt;0,IF('114成績輸入與落點儀表板'!$C$10="不可採計",T708=0,TRUE)),IF('114成績輸入與落點儀表板'!$C$11="必須採計",U708&gt;0,IF('114成績輸入與落點儀表板'!$C$11="不可採計",U708=0,TRUE)),IF('114成績輸入與落點儀表板'!$C$12="必須採計",V708&gt;0,IF('114成績輸入與落點儀表板'!$C$12="不可採計",V708=0,TRUE)),IF('114成績輸入與落點儀表板'!$C$13="必須採計",W708&gt;0,IF('114成績輸入與落點儀表板'!$C$13="不可採計",W708=0,TRUE)),IF('114成績輸入與落點儀表板'!$C$14="必須採計",X708&gt;0,IF('114成績輸入與落點儀表板'!$C$14="不可採計",X708=0,TRUE)),IF('114成績輸入與落點儀表板'!$C$15="必須採計",Y708&gt;0,IF('114成績輸入與落點儀表板'!$C$15="不可採計",Y708=0,TRUE)),IF('114成績輸入與落點儀表板'!$C$16="必須採計",Z708&gt;0,IF('114成績輸入與落點儀表板'!$C$16="不可採計",Z708=0,TRUE))),"✅ 符合","❌ 不符合")</f>
        <v>✅ 符合</v>
      </c>
      <c r="L708" s="15">
        <v>2</v>
      </c>
      <c r="M708" s="15">
        <v>2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1.75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</row>
    <row r="709" spans="1:26" x14ac:dyDescent="0.3">
      <c r="A709" s="2" t="s">
        <v>1808</v>
      </c>
      <c r="B709" s="13" t="s">
        <v>1726</v>
      </c>
      <c r="C709" s="13" t="s">
        <v>4332</v>
      </c>
      <c r="D709" s="12" t="s">
        <v>103</v>
      </c>
      <c r="E709" s="13" t="s">
        <v>4337</v>
      </c>
      <c r="F709" s="2">
        <v>7</v>
      </c>
      <c r="G709" s="15">
        <v>105</v>
      </c>
      <c r="H709" s="7">
        <f>L709*'114成績輸入與落點儀表板'!$B$2+M709*'114成績輸入與落點儀表板'!$B$3+N709*'114成績輸入與落點儀表板'!$B$4+O709*'114成績輸入與落點儀表板'!$B$5+P709*'114成績輸入與落點儀表板'!$B$6+Q709*'114成績輸入與落點儀表板'!$B$7+R709*'114成績輸入與落點儀表板'!$B$8+S709*'114成績輸入與落點儀表板'!$B$9+T709*'114成績輸入與落點儀表板'!$B$10+U709*'114成績輸入與落點儀表板'!$B$11+V709*'114成績輸入與落點儀表板'!$B$12+W709*'114成績輸入與落點儀表板'!$B$13+X709*'114成績輸入與落點儀表板'!$B$14+Y709*'114成績輸入與落點儀表板'!$B$15+Z709*'114成績輸入與落點儀表板'!$B$16</f>
        <v>0</v>
      </c>
      <c r="I709" s="8">
        <f t="shared" si="22"/>
        <v>-105</v>
      </c>
      <c r="J709" s="2" t="str">
        <f t="shared" si="23"/>
        <v>FAIL</v>
      </c>
      <c r="K709" s="17" t="str">
        <f>IF(AND(IF('114成績輸入與落點儀表板'!$C$2="必須採計",L709&gt;0,IF('114成績輸入與落點儀表板'!$C$2="不可採計",L709=0,TRUE)),IF('114成績輸入與落點儀表板'!$C$3="必須採計",M709&gt;0,IF('114成績輸入與落點儀表板'!$C$3="不可採計",M709=0,TRUE)),IF('114成績輸入與落點儀表板'!$C$4="必須採計",N709&gt;0,IF('114成績輸入與落點儀表板'!$C$4="不可採計",N709=0,TRUE)),IF('114成績輸入與落點儀表板'!$C$5="必須採計",O709&gt;0,IF('114成績輸入與落點儀表板'!$C$5="不可採計",O709=0,TRUE)),IF('114成績輸入與落點儀表板'!$C$6="必須採計",P709&gt;0,IF('114成績輸入與落點儀表板'!$C$6="不可採計",P709=0,TRUE)),IF('114成績輸入與落點儀表板'!$C$7="必須採計",Q709&gt;0,IF('114成績輸入與落點儀表板'!$C$7="不可採計",Q709=0,TRUE)),IF('114成績輸入與落點儀表板'!$C$8="必須採計",R709&gt;0,IF('114成績輸入與落點儀表板'!$C$8="不可採計",R709=0,TRUE)),IF('114成績輸入與落點儀表板'!$C$9="必須採計",S709&gt;0,IF('114成績輸入與落點儀表板'!$C$9="不可採計",S709=0,TRUE)),IF('114成績輸入與落點儀表板'!$C$10="必須採計",T709&gt;0,IF('114成績輸入與落點儀表板'!$C$10="不可採計",T709=0,TRUE)),IF('114成績輸入與落點儀表板'!$C$11="必須採計",U709&gt;0,IF('114成績輸入與落點儀表板'!$C$11="不可採計",U709=0,TRUE)),IF('114成績輸入與落點儀表板'!$C$12="必須採計",V709&gt;0,IF('114成績輸入與落點儀表板'!$C$12="不可採計",V709=0,TRUE)),IF('114成績輸入與落點儀表板'!$C$13="必須採計",W709&gt;0,IF('114成績輸入與落點儀表板'!$C$13="不可採計",W709=0,TRUE)),IF('114成績輸入與落點儀表板'!$C$14="必須採計",X709&gt;0,IF('114成績輸入與落點儀表板'!$C$14="不可採計",X709=0,TRUE)),IF('114成績輸入與落點儀表板'!$C$15="必須採計",Y709&gt;0,IF('114成績輸入與落點儀表板'!$C$15="不可採計",Y709=0,TRUE)),IF('114成績輸入與落點儀表板'!$C$16="必須採計",Z709&gt;0,IF('114成績輸入與落點儀表板'!$C$16="不可採計",Z709=0,TRUE))),"✅ 符合","❌ 不符合")</f>
        <v>✅ 符合</v>
      </c>
      <c r="L709" s="15">
        <v>2</v>
      </c>
      <c r="M709" s="15">
        <v>0</v>
      </c>
      <c r="N709" s="15">
        <v>0</v>
      </c>
      <c r="O709" s="15">
        <v>0</v>
      </c>
      <c r="P709" s="15">
        <v>0</v>
      </c>
      <c r="Q709" s="15">
        <v>2</v>
      </c>
      <c r="R709" s="15">
        <v>0</v>
      </c>
      <c r="S709" s="15">
        <v>0</v>
      </c>
      <c r="T709" s="15">
        <v>0</v>
      </c>
      <c r="U709" s="15">
        <v>1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</row>
    <row r="710" spans="1:26" ht="15.75" customHeight="1" x14ac:dyDescent="0.3">
      <c r="A710" s="2" t="s">
        <v>1810</v>
      </c>
      <c r="B710" s="13" t="s">
        <v>1726</v>
      </c>
      <c r="C710" s="13" t="s">
        <v>1210</v>
      </c>
      <c r="D710" s="12" t="s">
        <v>86</v>
      </c>
      <c r="E710" s="13" t="s">
        <v>4301</v>
      </c>
      <c r="F710" s="2">
        <v>6</v>
      </c>
      <c r="G710" s="15">
        <v>86</v>
      </c>
      <c r="H710" s="7">
        <f>L710*'114成績輸入與落點儀表板'!$B$2+M710*'114成績輸入與落點儀表板'!$B$3+N710*'114成績輸入與落點儀表板'!$B$4+O710*'114成績輸入與落點儀表板'!$B$5+P710*'114成績輸入與落點儀表板'!$B$6+Q710*'114成績輸入與落點儀表板'!$B$7+R710*'114成績輸入與落點儀表板'!$B$8+S710*'114成績輸入與落點儀表板'!$B$9+T710*'114成績輸入與落點儀表板'!$B$10+U710*'114成績輸入與落點儀表板'!$B$11+V710*'114成績輸入與落點儀表板'!$B$12+W710*'114成績輸入與落點儀表板'!$B$13+X710*'114成績輸入與落點儀表板'!$B$14+Y710*'114成績輸入與落點儀表板'!$B$15+Z710*'114成績輸入與落點儀表板'!$B$16</f>
        <v>0</v>
      </c>
      <c r="I710" s="8">
        <f t="shared" si="22"/>
        <v>-86</v>
      </c>
      <c r="J710" s="2" t="str">
        <f t="shared" si="23"/>
        <v>FAIL</v>
      </c>
      <c r="K710" s="17" t="str">
        <f>IF(AND(IF('114成績輸入與落點儀表板'!$C$2="必須採計",L710&gt;0,IF('114成績輸入與落點儀表板'!$C$2="不可採計",L710=0,TRUE)),IF('114成績輸入與落點儀表板'!$C$3="必須採計",M710&gt;0,IF('114成績輸入與落點儀表板'!$C$3="不可採計",M710=0,TRUE)),IF('114成績輸入與落點儀表板'!$C$4="必須採計",N710&gt;0,IF('114成績輸入與落點儀表板'!$C$4="不可採計",N710=0,TRUE)),IF('114成績輸入與落點儀表板'!$C$5="必須採計",O710&gt;0,IF('114成績輸入與落點儀表板'!$C$5="不可採計",O710=0,TRUE)),IF('114成績輸入與落點儀表板'!$C$6="必須採計",P710&gt;0,IF('114成績輸入與落點儀表板'!$C$6="不可採計",P710=0,TRUE)),IF('114成績輸入與落點儀表板'!$C$7="必須採計",Q710&gt;0,IF('114成績輸入與落點儀表板'!$C$7="不可採計",Q710=0,TRUE)),IF('114成績輸入與落點儀表板'!$C$8="必須採計",R710&gt;0,IF('114成績輸入與落點儀表板'!$C$8="不可採計",R710=0,TRUE)),IF('114成績輸入與落點儀表板'!$C$9="必須採計",S710&gt;0,IF('114成績輸入與落點儀表板'!$C$9="不可採計",S710=0,TRUE)),IF('114成績輸入與落點儀表板'!$C$10="必須採計",T710&gt;0,IF('114成績輸入與落點儀表板'!$C$10="不可採計",T710=0,TRUE)),IF('114成績輸入與落點儀表板'!$C$11="必須採計",U710&gt;0,IF('114成績輸入與落點儀表板'!$C$11="不可採計",U710=0,TRUE)),IF('114成績輸入與落點儀表板'!$C$12="必須採計",V710&gt;0,IF('114成績輸入與落點儀表板'!$C$12="不可採計",V710=0,TRUE)),IF('114成績輸入與落點儀表板'!$C$13="必須採計",W710&gt;0,IF('114成績輸入與落點儀表板'!$C$13="不可採計",W710=0,TRUE)),IF('114成績輸入與落點儀表板'!$C$14="必須採計",X710&gt;0,IF('114成績輸入與落點儀表板'!$C$14="不可採計",X710=0,TRUE)),IF('114成績輸入與落點儀表板'!$C$15="必須採計",Y710&gt;0,IF('114成績輸入與落點儀表板'!$C$15="不可採計",Y710=0,TRUE)),IF('114成績輸入與落點儀表板'!$C$16="必須採計",Z710&gt;0,IF('114成績輸入與落點儀表板'!$C$16="不可採計",Z710=0,TRUE))),"✅ 符合","❌ 不符合")</f>
        <v>✅ 符合</v>
      </c>
      <c r="L710" s="15">
        <v>2</v>
      </c>
      <c r="M710" s="15">
        <v>1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2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</row>
    <row r="711" spans="1:26" x14ac:dyDescent="0.3">
      <c r="A711" s="2" t="s">
        <v>1814</v>
      </c>
      <c r="B711" s="13" t="s">
        <v>1726</v>
      </c>
      <c r="C711" s="13" t="s">
        <v>4333</v>
      </c>
      <c r="D711" s="12" t="s">
        <v>4062</v>
      </c>
      <c r="E711" s="13" t="s">
        <v>5183</v>
      </c>
      <c r="F711" s="2">
        <v>3</v>
      </c>
      <c r="G711" s="15">
        <v>105</v>
      </c>
      <c r="H711" s="7">
        <f>L711*'114成績輸入與落點儀表板'!$B$2+M711*'114成績輸入與落點儀表板'!$B$3+N711*'114成績輸入與落點儀表板'!$B$4+O711*'114成績輸入與落點儀表板'!$B$5+P711*'114成績輸入與落點儀表板'!$B$6+Q711*'114成績輸入與落點儀表板'!$B$7+R711*'114成績輸入與落點儀表板'!$B$8+S711*'114成績輸入與落點儀表板'!$B$9+T711*'114成績輸入與落點儀表板'!$B$10+U711*'114成績輸入與落點儀表板'!$B$11+V711*'114成績輸入與落點儀表板'!$B$12+W711*'114成績輸入與落點儀表板'!$B$13+X711*'114成績輸入與落點儀表板'!$B$14+Y711*'114成績輸入與落點儀表板'!$B$15+Z711*'114成績輸入與落點儀表板'!$B$16</f>
        <v>0</v>
      </c>
      <c r="I711" s="8">
        <f t="shared" si="22"/>
        <v>-105</v>
      </c>
      <c r="J711" s="2" t="str">
        <f t="shared" si="23"/>
        <v>FAIL</v>
      </c>
      <c r="K711" s="17" t="str">
        <f>IF(AND(IF('114成績輸入與落點儀表板'!$C$2="必須採計",L711&gt;0,IF('114成績輸入與落點儀表板'!$C$2="不可採計",L711=0,TRUE)),IF('114成績輸入與落點儀表板'!$C$3="必須採計",M711&gt;0,IF('114成績輸入與落點儀表板'!$C$3="不可採計",M711=0,TRUE)),IF('114成績輸入與落點儀表板'!$C$4="必須採計",N711&gt;0,IF('114成績輸入與落點儀表板'!$C$4="不可採計",N711=0,TRUE)),IF('114成績輸入與落點儀表板'!$C$5="必須採計",O711&gt;0,IF('114成績輸入與落點儀表板'!$C$5="不可採計",O711=0,TRUE)),IF('114成績輸入與落點儀表板'!$C$6="必須採計",P711&gt;0,IF('114成績輸入與落點儀表板'!$C$6="不可採計",P711=0,TRUE)),IF('114成績輸入與落點儀表板'!$C$7="必須採計",Q711&gt;0,IF('114成績輸入與落點儀表板'!$C$7="不可採計",Q711=0,TRUE)),IF('114成績輸入與落點儀表板'!$C$8="必須採計",R711&gt;0,IF('114成績輸入與落點儀表板'!$C$8="不可採計",R711=0,TRUE)),IF('114成績輸入與落點儀表板'!$C$9="必須採計",S711&gt;0,IF('114成績輸入與落點儀表板'!$C$9="不可採計",S711=0,TRUE)),IF('114成績輸入與落點儀表板'!$C$10="必須採計",T711&gt;0,IF('114成績輸入與落點儀表板'!$C$10="不可採計",T711=0,TRUE)),IF('114成績輸入與落點儀表板'!$C$11="必須採計",U711&gt;0,IF('114成績輸入與落點儀表板'!$C$11="不可採計",U711=0,TRUE)),IF('114成績輸入與落點儀表板'!$C$12="必須採計",V711&gt;0,IF('114成績輸入與落點儀表板'!$C$12="不可採計",V711=0,TRUE)),IF('114成績輸入與落點儀表板'!$C$13="必須採計",W711&gt;0,IF('114成績輸入與落點儀表板'!$C$13="不可採計",W711=0,TRUE)),IF('114成績輸入與落點儀表板'!$C$14="必須採計",X711&gt;0,IF('114成績輸入與落點儀表板'!$C$14="不可採計",X711=0,TRUE)),IF('114成績輸入與落點儀表板'!$C$15="必須採計",Y711&gt;0,IF('114成績輸入與落點儀表板'!$C$15="不可採計",Y711=0,TRUE)),IF('114成績輸入與落點儀表板'!$C$16="必須採計",Z711&gt;0,IF('114成績輸入與落點儀表板'!$C$16="不可採計",Z711=0,TRUE))),"✅ 符合","❌ 不符合")</f>
        <v>✅ 符合</v>
      </c>
      <c r="L711" s="15">
        <v>2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1</v>
      </c>
      <c r="T711" s="15">
        <v>2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</row>
    <row r="712" spans="1:26" ht="15.75" customHeight="1" x14ac:dyDescent="0.3">
      <c r="A712" s="2" t="s">
        <v>1817</v>
      </c>
      <c r="B712" s="13" t="s">
        <v>1726</v>
      </c>
      <c r="C712" s="13" t="s">
        <v>4334</v>
      </c>
      <c r="D712" s="12" t="s">
        <v>4062</v>
      </c>
      <c r="E712" s="13" t="s">
        <v>5183</v>
      </c>
      <c r="F712" s="2">
        <v>2</v>
      </c>
      <c r="G712" s="15">
        <v>84</v>
      </c>
      <c r="H712" s="7">
        <f>L712*'114成績輸入與落點儀表板'!$B$2+M712*'114成績輸入與落點儀表板'!$B$3+N712*'114成績輸入與落點儀表板'!$B$4+O712*'114成績輸入與落點儀表板'!$B$5+P712*'114成績輸入與落點儀表板'!$B$6+Q712*'114成績輸入與落點儀表板'!$B$7+R712*'114成績輸入與落點儀表板'!$B$8+S712*'114成績輸入與落點儀表板'!$B$9+T712*'114成績輸入與落點儀表板'!$B$10+U712*'114成績輸入與落點儀表板'!$B$11+V712*'114成績輸入與落點儀表板'!$B$12+W712*'114成績輸入與落點儀表板'!$B$13+X712*'114成績輸入與落點儀表板'!$B$14+Y712*'114成績輸入與落點儀表板'!$B$15+Z712*'114成績輸入與落點儀表板'!$B$16</f>
        <v>0</v>
      </c>
      <c r="I712" s="8">
        <f t="shared" si="22"/>
        <v>-84</v>
      </c>
      <c r="J712" s="2" t="str">
        <f t="shared" si="23"/>
        <v>FAIL</v>
      </c>
      <c r="K712" s="17" t="str">
        <f>IF(AND(IF('114成績輸入與落點儀表板'!$C$2="必須採計",L712&gt;0,IF('114成績輸入與落點儀表板'!$C$2="不可採計",L712=0,TRUE)),IF('114成績輸入與落點儀表板'!$C$3="必須採計",M712&gt;0,IF('114成績輸入與落點儀表板'!$C$3="不可採計",M712=0,TRUE)),IF('114成績輸入與落點儀表板'!$C$4="必須採計",N712&gt;0,IF('114成績輸入與落點儀表板'!$C$4="不可採計",N712=0,TRUE)),IF('114成績輸入與落點儀表板'!$C$5="必須採計",O712&gt;0,IF('114成績輸入與落點儀表板'!$C$5="不可採計",O712=0,TRUE)),IF('114成績輸入與落點儀表板'!$C$6="必須採計",P712&gt;0,IF('114成績輸入與落點儀表板'!$C$6="不可採計",P712=0,TRUE)),IF('114成績輸入與落點儀表板'!$C$7="必須採計",Q712&gt;0,IF('114成績輸入與落點儀表板'!$C$7="不可採計",Q712=0,TRUE)),IF('114成績輸入與落點儀表板'!$C$8="必須採計",R712&gt;0,IF('114成績輸入與落點儀表板'!$C$8="不可採計",R712=0,TRUE)),IF('114成績輸入與落點儀表板'!$C$9="必須採計",S712&gt;0,IF('114成績輸入與落點儀表板'!$C$9="不可採計",S712=0,TRUE)),IF('114成績輸入與落點儀表板'!$C$10="必須採計",T712&gt;0,IF('114成績輸入與落點儀表板'!$C$10="不可採計",T712=0,TRUE)),IF('114成績輸入與落點儀表板'!$C$11="必須採計",U712&gt;0,IF('114成績輸入與落點儀表板'!$C$11="不可採計",U712=0,TRUE)),IF('114成績輸入與落點儀表板'!$C$12="必須採計",V712&gt;0,IF('114成績輸入與落點儀表板'!$C$12="不可採計",V712=0,TRUE)),IF('114成績輸入與落點儀表板'!$C$13="必須採計",W712&gt;0,IF('114成績輸入與落點儀表板'!$C$13="不可採計",W712=0,TRUE)),IF('114成績輸入與落點儀表板'!$C$14="必須採計",X712&gt;0,IF('114成績輸入與落點儀表板'!$C$14="不可採計",X712=0,TRUE)),IF('114成績輸入與落點儀表板'!$C$15="必須採計",Y712&gt;0,IF('114成績輸入與落點儀表板'!$C$15="不可採計",Y712=0,TRUE)),IF('114成績輸入與落點儀表板'!$C$16="必須採計",Z712&gt;0,IF('114成績輸入與落點儀表板'!$C$16="不可採計",Z712=0,TRUE))),"✅ 符合","❌ 不符合")</f>
        <v>✅ 符合</v>
      </c>
      <c r="L712" s="15">
        <v>2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1</v>
      </c>
      <c r="T712" s="15">
        <v>2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</row>
    <row r="713" spans="1:26" x14ac:dyDescent="0.3">
      <c r="A713" s="2" t="s">
        <v>1820</v>
      </c>
      <c r="B713" s="13" t="s">
        <v>1726</v>
      </c>
      <c r="C713" s="13" t="s">
        <v>4335</v>
      </c>
      <c r="D713" s="12" t="s">
        <v>227</v>
      </c>
      <c r="E713" s="13" t="s">
        <v>850</v>
      </c>
      <c r="F713" s="2">
        <v>6</v>
      </c>
      <c r="G713" s="15">
        <v>111</v>
      </c>
      <c r="H713" s="7">
        <f>L713*'114成績輸入與落點儀表板'!$B$2+M713*'114成績輸入與落點儀表板'!$B$3+N713*'114成績輸入與落點儀表板'!$B$4+O713*'114成績輸入與落點儀表板'!$B$5+P713*'114成績輸入與落點儀表板'!$B$6+Q713*'114成績輸入與落點儀表板'!$B$7+R713*'114成績輸入與落點儀表板'!$B$8+S713*'114成績輸入與落點儀表板'!$B$9+T713*'114成績輸入與落點儀表板'!$B$10+U713*'114成績輸入與落點儀表板'!$B$11+V713*'114成績輸入與落點儀表板'!$B$12+W713*'114成績輸入與落點儀表板'!$B$13+X713*'114成績輸入與落點儀表板'!$B$14+Y713*'114成績輸入與落點儀表板'!$B$15+Z713*'114成績輸入與落點儀表板'!$B$16</f>
        <v>0</v>
      </c>
      <c r="I713" s="8">
        <f t="shared" si="22"/>
        <v>-111</v>
      </c>
      <c r="J713" s="2" t="str">
        <f t="shared" si="23"/>
        <v>FAIL</v>
      </c>
      <c r="K713" s="17" t="str">
        <f>IF(AND(IF('114成績輸入與落點儀表板'!$C$2="必須採計",L713&gt;0,IF('114成績輸入與落點儀表板'!$C$2="不可採計",L713=0,TRUE)),IF('114成績輸入與落點儀表板'!$C$3="必須採計",M713&gt;0,IF('114成績輸入與落點儀表板'!$C$3="不可採計",M713=0,TRUE)),IF('114成績輸入與落點儀表板'!$C$4="必須採計",N713&gt;0,IF('114成績輸入與落點儀表板'!$C$4="不可採計",N713=0,TRUE)),IF('114成績輸入與落點儀表板'!$C$5="必須採計",O713&gt;0,IF('114成績輸入與落點儀表板'!$C$5="不可採計",O713=0,TRUE)),IF('114成績輸入與落點儀表板'!$C$6="必須採計",P713&gt;0,IF('114成績輸入與落點儀表板'!$C$6="不可採計",P713=0,TRUE)),IF('114成績輸入與落點儀表板'!$C$7="必須採計",Q713&gt;0,IF('114成績輸入與落點儀表板'!$C$7="不可採計",Q713=0,TRUE)),IF('114成績輸入與落點儀表板'!$C$8="必須採計",R713&gt;0,IF('114成績輸入與落點儀表板'!$C$8="不可採計",R713=0,TRUE)),IF('114成績輸入與落點儀表板'!$C$9="必須採計",S713&gt;0,IF('114成績輸入與落點儀表板'!$C$9="不可採計",S713=0,TRUE)),IF('114成績輸入與落點儀表板'!$C$10="必須採計",T713&gt;0,IF('114成績輸入與落點儀表板'!$C$10="不可採計",T713=0,TRUE)),IF('114成績輸入與落點儀表板'!$C$11="必須採計",U713&gt;0,IF('114成績輸入與落點儀表板'!$C$11="不可採計",U713=0,TRUE)),IF('114成績輸入與落點儀表板'!$C$12="必須採計",V713&gt;0,IF('114成績輸入與落點儀表板'!$C$12="不可採計",V713=0,TRUE)),IF('114成績輸入與落點儀表板'!$C$13="必須採計",W713&gt;0,IF('114成績輸入與落點儀表板'!$C$13="不可採計",W713=0,TRUE)),IF('114成績輸入與落點儀表板'!$C$14="必須採計",X713&gt;0,IF('114成績輸入與落點儀表板'!$C$14="不可採計",X713=0,TRUE)),IF('114成績輸入與落點儀表板'!$C$15="必須採計",Y713&gt;0,IF('114成績輸入與落點儀表板'!$C$15="不可採計",Y713=0,TRUE)),IF('114成績輸入與落點儀表板'!$C$16="必須採計",Z713&gt;0,IF('114成績輸入與落點儀表板'!$C$16="不可採計",Z713=0,TRUE))),"✅ 符合","❌ 不符合")</f>
        <v>✅ 符合</v>
      </c>
      <c r="L713" s="15">
        <v>2</v>
      </c>
      <c r="M713" s="15">
        <v>1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2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</row>
    <row r="714" spans="1:26" ht="15.75" customHeight="1" x14ac:dyDescent="0.3">
      <c r="A714" s="2" t="s">
        <v>1823</v>
      </c>
      <c r="B714" s="13" t="s">
        <v>1726</v>
      </c>
      <c r="C714" s="13" t="s">
        <v>4336</v>
      </c>
      <c r="D714" s="12" t="s">
        <v>73</v>
      </c>
      <c r="E714" s="13" t="s">
        <v>4337</v>
      </c>
      <c r="F714" s="2">
        <v>1</v>
      </c>
      <c r="G714" s="15">
        <v>144</v>
      </c>
      <c r="H714" s="7">
        <f>L714*'114成績輸入與落點儀表板'!$B$2+M714*'114成績輸入與落點儀表板'!$B$3+N714*'114成績輸入與落點儀表板'!$B$4+O714*'114成績輸入與落點儀表板'!$B$5+P714*'114成績輸入與落點儀表板'!$B$6+Q714*'114成績輸入與落點儀表板'!$B$7+R714*'114成績輸入與落點儀表板'!$B$8+S714*'114成績輸入與落點儀表板'!$B$9+T714*'114成績輸入與落點儀表板'!$B$10+U714*'114成績輸入與落點儀表板'!$B$11+V714*'114成績輸入與落點儀表板'!$B$12+W714*'114成績輸入與落點儀表板'!$B$13+X714*'114成績輸入與落點儀表板'!$B$14+Y714*'114成績輸入與落點儀表板'!$B$15+Z714*'114成績輸入與落點儀表板'!$B$16</f>
        <v>0</v>
      </c>
      <c r="I714" s="8">
        <f t="shared" si="22"/>
        <v>-144</v>
      </c>
      <c r="J714" s="2" t="str">
        <f t="shared" si="23"/>
        <v>FAIL</v>
      </c>
      <c r="K714" s="17" t="str">
        <f>IF(AND(IF('114成績輸入與落點儀表板'!$C$2="必須採計",L714&gt;0,IF('114成績輸入與落點儀表板'!$C$2="不可採計",L714=0,TRUE)),IF('114成績輸入與落點儀表板'!$C$3="必須採計",M714&gt;0,IF('114成績輸入與落點儀表板'!$C$3="不可採計",M714=0,TRUE)),IF('114成績輸入與落點儀表板'!$C$4="必須採計",N714&gt;0,IF('114成績輸入與落點儀表板'!$C$4="不可採計",N714=0,TRUE)),IF('114成績輸入與落點儀表板'!$C$5="必須採計",O714&gt;0,IF('114成績輸入與落點儀表板'!$C$5="不可採計",O714=0,TRUE)),IF('114成績輸入與落點儀表板'!$C$6="必須採計",P714&gt;0,IF('114成績輸入與落點儀表板'!$C$6="不可採計",P714=0,TRUE)),IF('114成績輸入與落點儀表板'!$C$7="必須採計",Q714&gt;0,IF('114成績輸入與落點儀表板'!$C$7="不可採計",Q714=0,TRUE)),IF('114成績輸入與落點儀表板'!$C$8="必須採計",R714&gt;0,IF('114成績輸入與落點儀表板'!$C$8="不可採計",R714=0,TRUE)),IF('114成績輸入與落點儀表板'!$C$9="必須採計",S714&gt;0,IF('114成績輸入與落點儀表板'!$C$9="不可採計",S714=0,TRUE)),IF('114成績輸入與落點儀表板'!$C$10="必須採計",T714&gt;0,IF('114成績輸入與落點儀表板'!$C$10="不可採計",T714=0,TRUE)),IF('114成績輸入與落點儀表板'!$C$11="必須採計",U714&gt;0,IF('114成績輸入與落點儀表板'!$C$11="不可採計",U714=0,TRUE)),IF('114成績輸入與落點儀表板'!$C$12="必須採計",V714&gt;0,IF('114成績輸入與落點儀表板'!$C$12="不可採計",V714=0,TRUE)),IF('114成績輸入與落點儀表板'!$C$13="必須採計",W714&gt;0,IF('114成績輸入與落點儀表板'!$C$13="不可採計",W714=0,TRUE)),IF('114成績輸入與落點儀表板'!$C$14="必須採計",X714&gt;0,IF('114成績輸入與落點儀表板'!$C$14="不可採計",X714=0,TRUE)),IF('114成績輸入與落點儀表板'!$C$15="必須採計",Y714&gt;0,IF('114成績輸入與落點儀表板'!$C$15="不可採計",Y714=0,TRUE)),IF('114成績輸入與落點儀表板'!$C$16="必須採計",Z714&gt;0,IF('114成績輸入與落點儀表板'!$C$16="不可採計",Z714=0,TRUE))),"✅ 符合","❌ 不符合")</f>
        <v>✅ 符合</v>
      </c>
      <c r="L714" s="15">
        <v>2</v>
      </c>
      <c r="M714" s="15">
        <v>0</v>
      </c>
      <c r="N714" s="15">
        <v>0</v>
      </c>
      <c r="O714" s="15">
        <v>0</v>
      </c>
      <c r="P714" s="15">
        <v>0</v>
      </c>
      <c r="Q714" s="15">
        <v>2</v>
      </c>
      <c r="R714" s="15">
        <v>0</v>
      </c>
      <c r="S714" s="15">
        <v>0</v>
      </c>
      <c r="T714" s="15">
        <v>0</v>
      </c>
      <c r="U714" s="15">
        <v>1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</row>
    <row r="715" spans="1:26" x14ac:dyDescent="0.3">
      <c r="A715" s="2" t="s">
        <v>1825</v>
      </c>
      <c r="B715" s="13" t="s">
        <v>1726</v>
      </c>
      <c r="C715" s="13" t="s">
        <v>352</v>
      </c>
      <c r="D715" s="12" t="s">
        <v>121</v>
      </c>
      <c r="E715" s="13" t="s">
        <v>2188</v>
      </c>
      <c r="F715" s="2">
        <v>6</v>
      </c>
      <c r="G715" s="15">
        <v>95</v>
      </c>
      <c r="H715" s="7">
        <f>L715*'114成績輸入與落點儀表板'!$B$2+M715*'114成績輸入與落點儀表板'!$B$3+N715*'114成績輸入與落點儀表板'!$B$4+O715*'114成績輸入與落點儀表板'!$B$5+P715*'114成績輸入與落點儀表板'!$B$6+Q715*'114成績輸入與落點儀表板'!$B$7+R715*'114成績輸入與落點儀表板'!$B$8+S715*'114成績輸入與落點儀表板'!$B$9+T715*'114成績輸入與落點儀表板'!$B$10+U715*'114成績輸入與落點儀表板'!$B$11+V715*'114成績輸入與落點儀表板'!$B$12+W715*'114成績輸入與落點儀表板'!$B$13+X715*'114成績輸入與落點儀表板'!$B$14+Y715*'114成績輸入與落點儀表板'!$B$15+Z715*'114成績輸入與落點儀表板'!$B$16</f>
        <v>0</v>
      </c>
      <c r="I715" s="8">
        <f t="shared" si="22"/>
        <v>-95</v>
      </c>
      <c r="J715" s="2" t="str">
        <f t="shared" si="23"/>
        <v>FAIL</v>
      </c>
      <c r="K715" s="17" t="str">
        <f>IF(AND(IF('114成績輸入與落點儀表板'!$C$2="必須採計",L715&gt;0,IF('114成績輸入與落點儀表板'!$C$2="不可採計",L715=0,TRUE)),IF('114成績輸入與落點儀表板'!$C$3="必須採計",M715&gt;0,IF('114成績輸入與落點儀表板'!$C$3="不可採計",M715=0,TRUE)),IF('114成績輸入與落點儀表板'!$C$4="必須採計",N715&gt;0,IF('114成績輸入與落點儀表板'!$C$4="不可採計",N715=0,TRUE)),IF('114成績輸入與落點儀表板'!$C$5="必須採計",O715&gt;0,IF('114成績輸入與落點儀表板'!$C$5="不可採計",O715=0,TRUE)),IF('114成績輸入與落點儀表板'!$C$6="必須採計",P715&gt;0,IF('114成績輸入與落點儀表板'!$C$6="不可採計",P715=0,TRUE)),IF('114成績輸入與落點儀表板'!$C$7="必須採計",Q715&gt;0,IF('114成績輸入與落點儀表板'!$C$7="不可採計",Q715=0,TRUE)),IF('114成績輸入與落點儀表板'!$C$8="必須採計",R715&gt;0,IF('114成績輸入與落點儀表板'!$C$8="不可採計",R715=0,TRUE)),IF('114成績輸入與落點儀表板'!$C$9="必須採計",S715&gt;0,IF('114成績輸入與落點儀表板'!$C$9="不可採計",S715=0,TRUE)),IF('114成績輸入與落點儀表板'!$C$10="必須採計",T715&gt;0,IF('114成績輸入與落點儀表板'!$C$10="不可採計",T715=0,TRUE)),IF('114成績輸入與落點儀表板'!$C$11="必須採計",U715&gt;0,IF('114成績輸入與落點儀表板'!$C$11="不可採計",U715=0,TRUE)),IF('114成績輸入與落點儀表板'!$C$12="必須採計",V715&gt;0,IF('114成績輸入與落點儀表板'!$C$12="不可採計",V715=0,TRUE)),IF('114成績輸入與落點儀表板'!$C$13="必須採計",W715&gt;0,IF('114成績輸入與落點儀表板'!$C$13="不可採計",W715=0,TRUE)),IF('114成績輸入與落點儀表板'!$C$14="必須採計",X715&gt;0,IF('114成績輸入與落點儀表板'!$C$14="不可採計",X715=0,TRUE)),IF('114成績輸入與落點儀表板'!$C$15="必須採計",Y715&gt;0,IF('114成績輸入與落點儀表板'!$C$15="不可採計",Y715=0,TRUE)),IF('114成績輸入與落點儀表板'!$C$16="必須採計",Z715&gt;0,IF('114成績輸入與落點儀表板'!$C$16="不可採計",Z715=0,TRUE))),"✅ 符合","❌ 不符合")</f>
        <v>✅ 符合</v>
      </c>
      <c r="L715" s="15">
        <v>2</v>
      </c>
      <c r="M715" s="15">
        <v>2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1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</row>
    <row r="716" spans="1:26" ht="15.75" customHeight="1" x14ac:dyDescent="0.3">
      <c r="A716" s="2" t="s">
        <v>1828</v>
      </c>
      <c r="B716" s="13" t="s">
        <v>1726</v>
      </c>
      <c r="C716" s="13" t="s">
        <v>1766</v>
      </c>
      <c r="D716" s="12" t="s">
        <v>121</v>
      </c>
      <c r="E716" s="13" t="s">
        <v>4338</v>
      </c>
      <c r="F716" s="2">
        <v>1</v>
      </c>
      <c r="G716" s="15">
        <v>114</v>
      </c>
      <c r="H716" s="7">
        <f>L716*'114成績輸入與落點儀表板'!$B$2+M716*'114成績輸入與落點儀表板'!$B$3+N716*'114成績輸入與落點儀表板'!$B$4+O716*'114成績輸入與落點儀表板'!$B$5+P716*'114成績輸入與落點儀表板'!$B$6+Q716*'114成績輸入與落點儀表板'!$B$7+R716*'114成績輸入與落點儀表板'!$B$8+S716*'114成績輸入與落點儀表板'!$B$9+T716*'114成績輸入與落點儀表板'!$B$10+U716*'114成績輸入與落點儀表板'!$B$11+V716*'114成績輸入與落點儀表板'!$B$12+W716*'114成績輸入與落點儀表板'!$B$13+X716*'114成績輸入與落點儀表板'!$B$14+Y716*'114成績輸入與落點儀表板'!$B$15+Z716*'114成績輸入與落點儀表板'!$B$16</f>
        <v>0</v>
      </c>
      <c r="I716" s="8">
        <f t="shared" si="22"/>
        <v>-114</v>
      </c>
      <c r="J716" s="2" t="str">
        <f t="shared" si="23"/>
        <v>FAIL</v>
      </c>
      <c r="K716" s="17" t="str">
        <f>IF(AND(IF('114成績輸入與落點儀表板'!$C$2="必須採計",L716&gt;0,IF('114成績輸入與落點儀表板'!$C$2="不可採計",L716=0,TRUE)),IF('114成績輸入與落點儀表板'!$C$3="必須採計",M716&gt;0,IF('114成績輸入與落點儀表板'!$C$3="不可採計",M716=0,TRUE)),IF('114成績輸入與落點儀表板'!$C$4="必須採計",N716&gt;0,IF('114成績輸入與落點儀表板'!$C$4="不可採計",N716=0,TRUE)),IF('114成績輸入與落點儀表板'!$C$5="必須採計",O716&gt;0,IF('114成績輸入與落點儀表板'!$C$5="不可採計",O716=0,TRUE)),IF('114成績輸入與落點儀表板'!$C$6="必須採計",P716&gt;0,IF('114成績輸入與落點儀表板'!$C$6="不可採計",P716=0,TRUE)),IF('114成績輸入與落點儀表板'!$C$7="必須採計",Q716&gt;0,IF('114成績輸入與落點儀表板'!$C$7="不可採計",Q716=0,TRUE)),IF('114成績輸入與落點儀表板'!$C$8="必須採計",R716&gt;0,IF('114成績輸入與落點儀表板'!$C$8="不可採計",R716=0,TRUE)),IF('114成績輸入與落點儀表板'!$C$9="必須採計",S716&gt;0,IF('114成績輸入與落點儀表板'!$C$9="不可採計",S716=0,TRUE)),IF('114成績輸入與落點儀表板'!$C$10="必須採計",T716&gt;0,IF('114成績輸入與落點儀表板'!$C$10="不可採計",T716=0,TRUE)),IF('114成績輸入與落點儀表板'!$C$11="必須採計",U716&gt;0,IF('114成績輸入與落點儀表板'!$C$11="不可採計",U716=0,TRUE)),IF('114成績輸入與落點儀表板'!$C$12="必須採計",V716&gt;0,IF('114成績輸入與落點儀表板'!$C$12="不可採計",V716=0,TRUE)),IF('114成績輸入與落點儀表板'!$C$13="必須採計",W716&gt;0,IF('114成績輸入與落點儀表板'!$C$13="不可採計",W716=0,TRUE)),IF('114成績輸入與落點儀表板'!$C$14="必須採計",X716&gt;0,IF('114成績輸入與落點儀表板'!$C$14="不可採計",X716=0,TRUE)),IF('114成績輸入與落點儀表板'!$C$15="必須採計",Y716&gt;0,IF('114成績輸入與落點儀表板'!$C$15="不可採計",Y716=0,TRUE)),IF('114成績輸入與落點儀表板'!$C$16="必須採計",Z716&gt;0,IF('114成績輸入與落點儀表板'!$C$16="不可採計",Z716=0,TRUE))),"✅ 符合","❌ 不符合")</f>
        <v>✅ 符合</v>
      </c>
      <c r="L716" s="15">
        <v>1.5</v>
      </c>
      <c r="M716" s="15">
        <v>1.5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1</v>
      </c>
      <c r="V716" s="15">
        <v>0</v>
      </c>
      <c r="W716" s="15">
        <v>1</v>
      </c>
      <c r="X716" s="15">
        <v>0</v>
      </c>
      <c r="Y716" s="15">
        <v>0</v>
      </c>
      <c r="Z716" s="15">
        <v>0</v>
      </c>
    </row>
    <row r="717" spans="1:26" x14ac:dyDescent="0.3">
      <c r="A717" s="2" t="s">
        <v>1830</v>
      </c>
      <c r="B717" s="13" t="s">
        <v>1726</v>
      </c>
      <c r="C717" s="13" t="s">
        <v>1769</v>
      </c>
      <c r="D717" s="12" t="s">
        <v>121</v>
      </c>
      <c r="E717" s="13" t="s">
        <v>1872</v>
      </c>
      <c r="F717" s="2">
        <v>3</v>
      </c>
      <c r="G717" s="15">
        <v>130</v>
      </c>
      <c r="H717" s="7">
        <f>L717*'114成績輸入與落點儀表板'!$B$2+M717*'114成績輸入與落點儀表板'!$B$3+N717*'114成績輸入與落點儀表板'!$B$4+O717*'114成績輸入與落點儀表板'!$B$5+P717*'114成績輸入與落點儀表板'!$B$6+Q717*'114成績輸入與落點儀表板'!$B$7+R717*'114成績輸入與落點儀表板'!$B$8+S717*'114成績輸入與落點儀表板'!$B$9+T717*'114成績輸入與落點儀表板'!$B$10+U717*'114成績輸入與落點儀表板'!$B$11+V717*'114成績輸入與落點儀表板'!$B$12+W717*'114成績輸入與落點儀表板'!$B$13+X717*'114成績輸入與落點儀表板'!$B$14+Y717*'114成績輸入與落點儀表板'!$B$15+Z717*'114成績輸入與落點儀表板'!$B$16</f>
        <v>0</v>
      </c>
      <c r="I717" s="8">
        <f t="shared" si="22"/>
        <v>-130</v>
      </c>
      <c r="J717" s="2" t="str">
        <f t="shared" si="23"/>
        <v>FAIL</v>
      </c>
      <c r="K717" s="17" t="str">
        <f>IF(AND(IF('114成績輸入與落點儀表板'!$C$2="必須採計",L717&gt;0,IF('114成績輸入與落點儀表板'!$C$2="不可採計",L717=0,TRUE)),IF('114成績輸入與落點儀表板'!$C$3="必須採計",M717&gt;0,IF('114成績輸入與落點儀表板'!$C$3="不可採計",M717=0,TRUE)),IF('114成績輸入與落點儀表板'!$C$4="必須採計",N717&gt;0,IF('114成績輸入與落點儀表板'!$C$4="不可採計",N717=0,TRUE)),IF('114成績輸入與落點儀表板'!$C$5="必須採計",O717&gt;0,IF('114成績輸入與落點儀表板'!$C$5="不可採計",O717=0,TRUE)),IF('114成績輸入與落點儀表板'!$C$6="必須採計",P717&gt;0,IF('114成績輸入與落點儀表板'!$C$6="不可採計",P717=0,TRUE)),IF('114成績輸入與落點儀表板'!$C$7="必須採計",Q717&gt;0,IF('114成績輸入與落點儀表板'!$C$7="不可採計",Q717=0,TRUE)),IF('114成績輸入與落點儀表板'!$C$8="必須採計",R717&gt;0,IF('114成績輸入與落點儀表板'!$C$8="不可採計",R717=0,TRUE)),IF('114成績輸入與落點儀表板'!$C$9="必須採計",S717&gt;0,IF('114成績輸入與落點儀表板'!$C$9="不可採計",S717=0,TRUE)),IF('114成績輸入與落點儀表板'!$C$10="必須採計",T717&gt;0,IF('114成績輸入與落點儀表板'!$C$10="不可採計",T717=0,TRUE)),IF('114成績輸入與落點儀表板'!$C$11="必須採計",U717&gt;0,IF('114成績輸入與落點儀表板'!$C$11="不可採計",U717=0,TRUE)),IF('114成績輸入與落點儀表板'!$C$12="必須採計",V717&gt;0,IF('114成績輸入與落點儀表板'!$C$12="不可採計",V717=0,TRUE)),IF('114成績輸入與落點儀表板'!$C$13="必須採計",W717&gt;0,IF('114成績輸入與落點儀表板'!$C$13="不可採計",W717=0,TRUE)),IF('114成績輸入與落點儀表板'!$C$14="必須採計",X717&gt;0,IF('114成績輸入與落點儀表板'!$C$14="不可採計",X717=0,TRUE)),IF('114成績輸入與落點儀表板'!$C$15="必須採計",Y717&gt;0,IF('114成績輸入與落點儀表板'!$C$15="不可採計",Y717=0,TRUE)),IF('114成績輸入與落點儀表板'!$C$16="必須採計",Z717&gt;0,IF('114成績輸入與落點儀表板'!$C$16="不可採計",Z717=0,TRUE))),"✅ 符合","❌ 不符合")</f>
        <v>✅ 符合</v>
      </c>
      <c r="L717" s="15">
        <v>1.5</v>
      </c>
      <c r="M717" s="15">
        <v>1.5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1</v>
      </c>
      <c r="V717" s="15">
        <v>1</v>
      </c>
      <c r="W717" s="15">
        <v>0</v>
      </c>
      <c r="X717" s="15">
        <v>0</v>
      </c>
      <c r="Y717" s="15">
        <v>0</v>
      </c>
      <c r="Z717" s="15">
        <v>0</v>
      </c>
    </row>
    <row r="718" spans="1:26" ht="15.75" customHeight="1" x14ac:dyDescent="0.3">
      <c r="A718" s="2" t="s">
        <v>1833</v>
      </c>
      <c r="B718" s="13" t="s">
        <v>1726</v>
      </c>
      <c r="C718" s="13" t="s">
        <v>391</v>
      </c>
      <c r="D718" s="12" t="s">
        <v>121</v>
      </c>
      <c r="E718" s="13" t="s">
        <v>5184</v>
      </c>
      <c r="F718" s="2">
        <v>6</v>
      </c>
      <c r="G718" s="15">
        <v>129</v>
      </c>
      <c r="H718" s="7">
        <f>L718*'114成績輸入與落點儀表板'!$B$2+M718*'114成績輸入與落點儀表板'!$B$3+N718*'114成績輸入與落點儀表板'!$B$4+O718*'114成績輸入與落點儀表板'!$B$5+P718*'114成績輸入與落點儀表板'!$B$6+Q718*'114成績輸入與落點儀表板'!$B$7+R718*'114成績輸入與落點儀表板'!$B$8+S718*'114成績輸入與落點儀表板'!$B$9+T718*'114成績輸入與落點儀表板'!$B$10+U718*'114成績輸入與落點儀表板'!$B$11+V718*'114成績輸入與落點儀表板'!$B$12+W718*'114成績輸入與落點儀表板'!$B$13+X718*'114成績輸入與落點儀表板'!$B$14+Y718*'114成績輸入與落點儀表板'!$B$15+Z718*'114成績輸入與落點儀表板'!$B$16</f>
        <v>0</v>
      </c>
      <c r="I718" s="8">
        <f t="shared" si="22"/>
        <v>-129</v>
      </c>
      <c r="J718" s="2" t="str">
        <f t="shared" si="23"/>
        <v>FAIL</v>
      </c>
      <c r="K718" s="17" t="str">
        <f>IF(AND(IF('114成績輸入與落點儀表板'!$C$2="必須採計",L718&gt;0,IF('114成績輸入與落點儀表板'!$C$2="不可採計",L718=0,TRUE)),IF('114成績輸入與落點儀表板'!$C$3="必須採計",M718&gt;0,IF('114成績輸入與落點儀表板'!$C$3="不可採計",M718=0,TRUE)),IF('114成績輸入與落點儀表板'!$C$4="必須採計",N718&gt;0,IF('114成績輸入與落點儀表板'!$C$4="不可採計",N718=0,TRUE)),IF('114成績輸入與落點儀表板'!$C$5="必須採計",O718&gt;0,IF('114成績輸入與落點儀表板'!$C$5="不可採計",O718=0,TRUE)),IF('114成績輸入與落點儀表板'!$C$6="必須採計",P718&gt;0,IF('114成績輸入與落點儀表板'!$C$6="不可採計",P718=0,TRUE)),IF('114成績輸入與落點儀表板'!$C$7="必須採計",Q718&gt;0,IF('114成績輸入與落點儀表板'!$C$7="不可採計",Q718=0,TRUE)),IF('114成績輸入與落點儀表板'!$C$8="必須採計",R718&gt;0,IF('114成績輸入與落點儀表板'!$C$8="不可採計",R718=0,TRUE)),IF('114成績輸入與落點儀表板'!$C$9="必須採計",S718&gt;0,IF('114成績輸入與落點儀表板'!$C$9="不可採計",S718=0,TRUE)),IF('114成績輸入與落點儀表板'!$C$10="必須採計",T718&gt;0,IF('114成績輸入與落點儀表板'!$C$10="不可採計",T718=0,TRUE)),IF('114成績輸入與落點儀表板'!$C$11="必須採計",U718&gt;0,IF('114成績輸入與落點儀表板'!$C$11="不可採計",U718=0,TRUE)),IF('114成績輸入與落點儀表板'!$C$12="必須採計",V718&gt;0,IF('114成績輸入與落點儀表板'!$C$12="不可採計",V718=0,TRUE)),IF('114成績輸入與落點儀表板'!$C$13="必須採計",W718&gt;0,IF('114成績輸入與落點儀表板'!$C$13="不可採計",W718=0,TRUE)),IF('114成績輸入與落點儀表板'!$C$14="必須採計",X718&gt;0,IF('114成績輸入與落點儀表板'!$C$14="不可採計",X718=0,TRUE)),IF('114成績輸入與落點儀表板'!$C$15="必須採計",Y718&gt;0,IF('114成績輸入與落點儀表板'!$C$15="不可採計",Y718=0,TRUE)),IF('114成績輸入與落點儀表板'!$C$16="必須採計",Z718&gt;0,IF('114成績輸入與落點儀表板'!$C$16="不可採計",Z718=0,TRUE))),"✅ 符合","❌ 不符合")</f>
        <v>✅ 符合</v>
      </c>
      <c r="L718" s="15">
        <v>2</v>
      </c>
      <c r="M718" s="15">
        <v>0</v>
      </c>
      <c r="N718" s="15">
        <v>0</v>
      </c>
      <c r="O718" s="15">
        <v>0</v>
      </c>
      <c r="P718" s="15">
        <v>0</v>
      </c>
      <c r="Q718" s="15">
        <v>1</v>
      </c>
      <c r="R718" s="15">
        <v>0</v>
      </c>
      <c r="S718" s="15">
        <v>0</v>
      </c>
      <c r="T718" s="15">
        <v>0</v>
      </c>
      <c r="U718" s="15">
        <v>2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</row>
    <row r="719" spans="1:26" x14ac:dyDescent="0.3">
      <c r="A719" s="2" t="s">
        <v>1836</v>
      </c>
      <c r="B719" s="13" t="s">
        <v>1726</v>
      </c>
      <c r="C719" s="13" t="s">
        <v>4341</v>
      </c>
      <c r="D719" s="12" t="s">
        <v>121</v>
      </c>
      <c r="E719" s="13" t="s">
        <v>5185</v>
      </c>
      <c r="F719" s="2">
        <v>2</v>
      </c>
      <c r="G719" s="15">
        <v>151</v>
      </c>
      <c r="H719" s="7">
        <f>L719*'114成績輸入與落點儀表板'!$B$2+M719*'114成績輸入與落點儀表板'!$B$3+N719*'114成績輸入與落點儀表板'!$B$4+O719*'114成績輸入與落點儀表板'!$B$5+P719*'114成績輸入與落點儀表板'!$B$6+Q719*'114成績輸入與落點儀表板'!$B$7+R719*'114成績輸入與落點儀表板'!$B$8+S719*'114成績輸入與落點儀表板'!$B$9+T719*'114成績輸入與落點儀表板'!$B$10+U719*'114成績輸入與落點儀表板'!$B$11+V719*'114成績輸入與落點儀表板'!$B$12+W719*'114成績輸入與落點儀表板'!$B$13+X719*'114成績輸入與落點儀表板'!$B$14+Y719*'114成績輸入與落點儀表板'!$B$15+Z719*'114成績輸入與落點儀表板'!$B$16</f>
        <v>0</v>
      </c>
      <c r="I719" s="8">
        <f t="shared" si="22"/>
        <v>-151</v>
      </c>
      <c r="J719" s="2" t="str">
        <f t="shared" si="23"/>
        <v>FAIL</v>
      </c>
      <c r="K719" s="17" t="str">
        <f>IF(AND(IF('114成績輸入與落點儀表板'!$C$2="必須採計",L719&gt;0,IF('114成績輸入與落點儀表板'!$C$2="不可採計",L719=0,TRUE)),IF('114成績輸入與落點儀表板'!$C$3="必須採計",M719&gt;0,IF('114成績輸入與落點儀表板'!$C$3="不可採計",M719=0,TRUE)),IF('114成績輸入與落點儀表板'!$C$4="必須採計",N719&gt;0,IF('114成績輸入與落點儀表板'!$C$4="不可採計",N719=0,TRUE)),IF('114成績輸入與落點儀表板'!$C$5="必須採計",O719&gt;0,IF('114成績輸入與落點儀表板'!$C$5="不可採計",O719=0,TRUE)),IF('114成績輸入與落點儀表板'!$C$6="必須採計",P719&gt;0,IF('114成績輸入與落點儀表板'!$C$6="不可採計",P719=0,TRUE)),IF('114成績輸入與落點儀表板'!$C$7="必須採計",Q719&gt;0,IF('114成績輸入與落點儀表板'!$C$7="不可採計",Q719=0,TRUE)),IF('114成績輸入與落點儀表板'!$C$8="必須採計",R719&gt;0,IF('114成績輸入與落點儀表板'!$C$8="不可採計",R719=0,TRUE)),IF('114成績輸入與落點儀表板'!$C$9="必須採計",S719&gt;0,IF('114成績輸入與落點儀表板'!$C$9="不可採計",S719=0,TRUE)),IF('114成績輸入與落點儀表板'!$C$10="必須採計",T719&gt;0,IF('114成績輸入與落點儀表板'!$C$10="不可採計",T719=0,TRUE)),IF('114成績輸入與落點儀表板'!$C$11="必須採計",U719&gt;0,IF('114成績輸入與落點儀表板'!$C$11="不可採計",U719=0,TRUE)),IF('114成績輸入與落點儀表板'!$C$12="必須採計",V719&gt;0,IF('114成績輸入與落點儀表板'!$C$12="不可採計",V719=0,TRUE)),IF('114成績輸入與落點儀表板'!$C$13="必須採計",W719&gt;0,IF('114成績輸入與落點儀表板'!$C$13="不可採計",W719=0,TRUE)),IF('114成績輸入與落點儀表板'!$C$14="必須採計",X719&gt;0,IF('114成績輸入與落點儀表板'!$C$14="不可採計",X719=0,TRUE)),IF('114成績輸入與落點儀表板'!$C$15="必須採計",Y719&gt;0,IF('114成績輸入與落點儀表板'!$C$15="不可採計",Y719=0,TRUE)),IF('114成績輸入與落點儀表板'!$C$16="必須採計",Z719&gt;0,IF('114成績輸入與落點儀表板'!$C$16="不可採計",Z719=0,TRUE))),"✅ 符合","❌ 不符合")</f>
        <v>✅ 符合</v>
      </c>
      <c r="L719" s="15">
        <v>2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1</v>
      </c>
      <c r="V719" s="15">
        <v>2</v>
      </c>
      <c r="W719" s="15">
        <v>2</v>
      </c>
      <c r="X719" s="15">
        <v>0</v>
      </c>
      <c r="Y719" s="15">
        <v>0</v>
      </c>
      <c r="Z719" s="15">
        <v>0</v>
      </c>
    </row>
    <row r="720" spans="1:26" ht="15.75" customHeight="1" x14ac:dyDescent="0.3">
      <c r="A720" s="2" t="s">
        <v>1839</v>
      </c>
      <c r="B720" s="13" t="s">
        <v>1726</v>
      </c>
      <c r="C720" s="13" t="s">
        <v>4342</v>
      </c>
      <c r="D720" s="12" t="s">
        <v>121</v>
      </c>
      <c r="E720" s="13" t="s">
        <v>5186</v>
      </c>
      <c r="F720" s="2">
        <v>1</v>
      </c>
      <c r="G720" s="15">
        <v>138</v>
      </c>
      <c r="H720" s="7">
        <f>L720*'114成績輸入與落點儀表板'!$B$2+M720*'114成績輸入與落點儀表板'!$B$3+N720*'114成績輸入與落點儀表板'!$B$4+O720*'114成績輸入與落點儀表板'!$B$5+P720*'114成績輸入與落點儀表板'!$B$6+Q720*'114成績輸入與落點儀表板'!$B$7+R720*'114成績輸入與落點儀表板'!$B$8+S720*'114成績輸入與落點儀表板'!$B$9+T720*'114成績輸入與落點儀表板'!$B$10+U720*'114成績輸入與落點儀表板'!$B$11+V720*'114成績輸入與落點儀表板'!$B$12+W720*'114成績輸入與落點儀表板'!$B$13+X720*'114成績輸入與落點儀表板'!$B$14+Y720*'114成績輸入與落點儀表板'!$B$15+Z720*'114成績輸入與落點儀表板'!$B$16</f>
        <v>0</v>
      </c>
      <c r="I720" s="8">
        <f t="shared" si="22"/>
        <v>-138</v>
      </c>
      <c r="J720" s="2" t="str">
        <f t="shared" si="23"/>
        <v>FAIL</v>
      </c>
      <c r="K720" s="17" t="str">
        <f>IF(AND(IF('114成績輸入與落點儀表板'!$C$2="必須採計",L720&gt;0,IF('114成績輸入與落點儀表板'!$C$2="不可採計",L720=0,TRUE)),IF('114成績輸入與落點儀表板'!$C$3="必須採計",M720&gt;0,IF('114成績輸入與落點儀表板'!$C$3="不可採計",M720=0,TRUE)),IF('114成績輸入與落點儀表板'!$C$4="必須採計",N720&gt;0,IF('114成績輸入與落點儀表板'!$C$4="不可採計",N720=0,TRUE)),IF('114成績輸入與落點儀表板'!$C$5="必須採計",O720&gt;0,IF('114成績輸入與落點儀表板'!$C$5="不可採計",O720=0,TRUE)),IF('114成績輸入與落點儀表板'!$C$6="必須採計",P720&gt;0,IF('114成績輸入與落點儀表板'!$C$6="不可採計",P720=0,TRUE)),IF('114成績輸入與落點儀表板'!$C$7="必須採計",Q720&gt;0,IF('114成績輸入與落點儀表板'!$C$7="不可採計",Q720=0,TRUE)),IF('114成績輸入與落點儀表板'!$C$8="必須採計",R720&gt;0,IF('114成績輸入與落點儀表板'!$C$8="不可採計",R720=0,TRUE)),IF('114成績輸入與落點儀表板'!$C$9="必須採計",S720&gt;0,IF('114成績輸入與落點儀表板'!$C$9="不可採計",S720=0,TRUE)),IF('114成績輸入與落點儀表板'!$C$10="必須採計",T720&gt;0,IF('114成績輸入與落點儀表板'!$C$10="不可採計",T720=0,TRUE)),IF('114成績輸入與落點儀表板'!$C$11="必須採計",U720&gt;0,IF('114成績輸入與落點儀表板'!$C$11="不可採計",U720=0,TRUE)),IF('114成績輸入與落點儀表板'!$C$12="必須採計",V720&gt;0,IF('114成績輸入與落點儀表板'!$C$12="不可採計",V720=0,TRUE)),IF('114成績輸入與落點儀表板'!$C$13="必須採計",W720&gt;0,IF('114成績輸入與落點儀表板'!$C$13="不可採計",W720=0,TRUE)),IF('114成績輸入與落點儀表板'!$C$14="必須採計",X720&gt;0,IF('114成績輸入與落點儀表板'!$C$14="不可採計",X720=0,TRUE)),IF('114成績輸入與落點儀表板'!$C$15="必須採計",Y720&gt;0,IF('114成績輸入與落點儀表板'!$C$15="不可採計",Y720=0,TRUE)),IF('114成績輸入與落點儀表板'!$C$16="必須採計",Z720&gt;0,IF('114成績輸入與落點儀表板'!$C$16="不可採計",Z720=0,TRUE))),"✅ 符合","❌ 不符合")</f>
        <v>✅ 符合</v>
      </c>
      <c r="L720" s="15">
        <v>2</v>
      </c>
      <c r="M720" s="15">
        <v>0</v>
      </c>
      <c r="N720" s="15">
        <v>0</v>
      </c>
      <c r="O720" s="15">
        <v>0</v>
      </c>
      <c r="P720" s="15">
        <v>0</v>
      </c>
      <c r="Q720" s="15">
        <v>1</v>
      </c>
      <c r="R720" s="15">
        <v>0</v>
      </c>
      <c r="S720" s="15">
        <v>0</v>
      </c>
      <c r="T720" s="15">
        <v>0</v>
      </c>
      <c r="U720" s="15">
        <v>2</v>
      </c>
      <c r="V720" s="15">
        <v>2</v>
      </c>
      <c r="W720" s="15">
        <v>0</v>
      </c>
      <c r="X720" s="15">
        <v>0</v>
      </c>
      <c r="Y720" s="15">
        <v>0</v>
      </c>
      <c r="Z720" s="15">
        <v>0</v>
      </c>
    </row>
    <row r="721" spans="1:26" x14ac:dyDescent="0.3">
      <c r="A721" s="2" t="s">
        <v>1842</v>
      </c>
      <c r="B721" s="13" t="s">
        <v>1726</v>
      </c>
      <c r="C721" s="13" t="s">
        <v>4344</v>
      </c>
      <c r="D721" s="12" t="s">
        <v>121</v>
      </c>
      <c r="E721" s="13" t="s">
        <v>5187</v>
      </c>
      <c r="F721" s="2">
        <v>0</v>
      </c>
      <c r="G721" s="15"/>
      <c r="H721" s="7">
        <f>L721*'114成績輸入與落點儀表板'!$B$2+M721*'114成績輸入與落點儀表板'!$B$3+N721*'114成績輸入與落點儀表板'!$B$4+O721*'114成績輸入與落點儀表板'!$B$5+P721*'114成績輸入與落點儀表板'!$B$6+Q721*'114成績輸入與落點儀表板'!$B$7+R721*'114成績輸入與落點儀表板'!$B$8+S721*'114成績輸入與落點儀表板'!$B$9+T721*'114成績輸入與落點儀表板'!$B$10+U721*'114成績輸入與落點儀表板'!$B$11+V721*'114成績輸入與落點儀表板'!$B$12+W721*'114成績輸入與落點儀表板'!$B$13+X721*'114成績輸入與落點儀表板'!$B$14+Y721*'114成績輸入與落點儀表板'!$B$15+Z721*'114成績輸入與落點儀表板'!$B$16</f>
        <v>0</v>
      </c>
      <c r="I721" s="8" t="str">
        <f t="shared" si="22"/>
        <v/>
      </c>
      <c r="J721" s="2" t="str">
        <f t="shared" si="23"/>
        <v>無錄取資料</v>
      </c>
      <c r="K721" s="17" t="str">
        <f>IF(AND(IF('114成績輸入與落點儀表板'!$C$2="必須採計",L721&gt;0,IF('114成績輸入與落點儀表板'!$C$2="不可採計",L721=0,TRUE)),IF('114成績輸入與落點儀表板'!$C$3="必須採計",M721&gt;0,IF('114成績輸入與落點儀表板'!$C$3="不可採計",M721=0,TRUE)),IF('114成績輸入與落點儀表板'!$C$4="必須採計",N721&gt;0,IF('114成績輸入與落點儀表板'!$C$4="不可採計",N721=0,TRUE)),IF('114成績輸入與落點儀表板'!$C$5="必須採計",O721&gt;0,IF('114成績輸入與落點儀表板'!$C$5="不可採計",O721=0,TRUE)),IF('114成績輸入與落點儀表板'!$C$6="必須採計",P721&gt;0,IF('114成績輸入與落點儀表板'!$C$6="不可採計",P721=0,TRUE)),IF('114成績輸入與落點儀表板'!$C$7="必須採計",Q721&gt;0,IF('114成績輸入與落點儀表板'!$C$7="不可採計",Q721=0,TRUE)),IF('114成績輸入與落點儀表板'!$C$8="必須採計",R721&gt;0,IF('114成績輸入與落點儀表板'!$C$8="不可採計",R721=0,TRUE)),IF('114成績輸入與落點儀表板'!$C$9="必須採計",S721&gt;0,IF('114成績輸入與落點儀表板'!$C$9="不可採計",S721=0,TRUE)),IF('114成績輸入與落點儀表板'!$C$10="必須採計",T721&gt;0,IF('114成績輸入與落點儀表板'!$C$10="不可採計",T721=0,TRUE)),IF('114成績輸入與落點儀表板'!$C$11="必須採計",U721&gt;0,IF('114成績輸入與落點儀表板'!$C$11="不可採計",U721=0,TRUE)),IF('114成績輸入與落點儀表板'!$C$12="必須採計",V721&gt;0,IF('114成績輸入與落點儀表板'!$C$12="不可採計",V721=0,TRUE)),IF('114成績輸入與落點儀表板'!$C$13="必須採計",W721&gt;0,IF('114成績輸入與落點儀表板'!$C$13="不可採計",W721=0,TRUE)),IF('114成績輸入與落點儀表板'!$C$14="必須採計",X721&gt;0,IF('114成績輸入與落點儀表板'!$C$14="不可採計",X721=0,TRUE)),IF('114成績輸入與落點儀表板'!$C$15="必須採計",Y721&gt;0,IF('114成績輸入與落點儀表板'!$C$15="不可採計",Y721=0,TRUE)),IF('114成績輸入與落點儀表板'!$C$16="必須採計",Z721&gt;0,IF('114成績輸入與落點儀表板'!$C$16="不可採計",Z721=0,TRUE))),"✅ 符合","❌ 不符合")</f>
        <v>✅ 符合</v>
      </c>
      <c r="L721" s="15">
        <v>2</v>
      </c>
      <c r="M721" s="15">
        <v>1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2</v>
      </c>
      <c r="V721" s="15">
        <v>2</v>
      </c>
      <c r="W721" s="15">
        <v>0</v>
      </c>
      <c r="X721" s="15">
        <v>0</v>
      </c>
      <c r="Y721" s="15">
        <v>0</v>
      </c>
      <c r="Z721" s="15">
        <v>0</v>
      </c>
    </row>
    <row r="722" spans="1:26" ht="15.75" customHeight="1" x14ac:dyDescent="0.3">
      <c r="A722" s="2" t="s">
        <v>1845</v>
      </c>
      <c r="B722" s="13" t="s">
        <v>1726</v>
      </c>
      <c r="C722" s="13" t="s">
        <v>1775</v>
      </c>
      <c r="D722" s="12" t="s">
        <v>121</v>
      </c>
      <c r="E722" s="13" t="s">
        <v>1776</v>
      </c>
      <c r="F722" s="2">
        <v>7</v>
      </c>
      <c r="G722" s="15">
        <v>121.5</v>
      </c>
      <c r="H722" s="7">
        <f>L722*'114成績輸入與落點儀表板'!$B$2+M722*'114成績輸入與落點儀表板'!$B$3+N722*'114成績輸入與落點儀表板'!$B$4+O722*'114成績輸入與落點儀表板'!$B$5+P722*'114成績輸入與落點儀表板'!$B$6+Q722*'114成績輸入與落點儀表板'!$B$7+R722*'114成績輸入與落點儀表板'!$B$8+S722*'114成績輸入與落點儀表板'!$B$9+T722*'114成績輸入與落點儀表板'!$B$10+U722*'114成績輸入與落點儀表板'!$B$11+V722*'114成績輸入與落點儀表板'!$B$12+W722*'114成績輸入與落點儀表板'!$B$13+X722*'114成績輸入與落點儀表板'!$B$14+Y722*'114成績輸入與落點儀表板'!$B$15+Z722*'114成績輸入與落點儀表板'!$B$16</f>
        <v>0</v>
      </c>
      <c r="I722" s="8">
        <f t="shared" si="22"/>
        <v>-121.5</v>
      </c>
      <c r="J722" s="2" t="str">
        <f t="shared" si="23"/>
        <v>FAIL</v>
      </c>
      <c r="K722" s="17" t="str">
        <f>IF(AND(IF('114成績輸入與落點儀表板'!$C$2="必須採計",L722&gt;0,IF('114成績輸入與落點儀表板'!$C$2="不可採計",L722=0,TRUE)),IF('114成績輸入與落點儀表板'!$C$3="必須採計",M722&gt;0,IF('114成績輸入與落點儀表板'!$C$3="不可採計",M722=0,TRUE)),IF('114成績輸入與落點儀表板'!$C$4="必須採計",N722&gt;0,IF('114成績輸入與落點儀表板'!$C$4="不可採計",N722=0,TRUE)),IF('114成績輸入與落點儀表板'!$C$5="必須採計",O722&gt;0,IF('114成績輸入與落點儀表板'!$C$5="不可採計",O722=0,TRUE)),IF('114成績輸入與落點儀表板'!$C$6="必須採計",P722&gt;0,IF('114成績輸入與落點儀表板'!$C$6="不可採計",P722=0,TRUE)),IF('114成績輸入與落點儀表板'!$C$7="必須採計",Q722&gt;0,IF('114成績輸入與落點儀表板'!$C$7="不可採計",Q722=0,TRUE)),IF('114成績輸入與落點儀表板'!$C$8="必須採計",R722&gt;0,IF('114成績輸入與落點儀表板'!$C$8="不可採計",R722=0,TRUE)),IF('114成績輸入與落點儀表板'!$C$9="必須採計",S722&gt;0,IF('114成績輸入與落點儀表板'!$C$9="不可採計",S722=0,TRUE)),IF('114成績輸入與落點儀表板'!$C$10="必須採計",T722&gt;0,IF('114成績輸入與落點儀表板'!$C$10="不可採計",T722=0,TRUE)),IF('114成績輸入與落點儀表板'!$C$11="必須採計",U722&gt;0,IF('114成績輸入與落點儀表板'!$C$11="不可採計",U722=0,TRUE)),IF('114成績輸入與落點儀表板'!$C$12="必須採計",V722&gt;0,IF('114成績輸入與落點儀表板'!$C$12="不可採計",V722=0,TRUE)),IF('114成績輸入與落點儀表板'!$C$13="必須採計",W722&gt;0,IF('114成績輸入與落點儀表板'!$C$13="不可採計",W722=0,TRUE)),IF('114成績輸入與落點儀表板'!$C$14="必須採計",X722&gt;0,IF('114成績輸入與落點儀表板'!$C$14="不可採計",X722=0,TRUE)),IF('114成績輸入與落點儀表板'!$C$15="必須採計",Y722&gt;0,IF('114成績輸入與落點儀表板'!$C$15="不可採計",Y722=0,TRUE)),IF('114成績輸入與落點儀表板'!$C$16="必須採計",Z722&gt;0,IF('114成績輸入與落點儀表板'!$C$16="不可採計",Z722=0,TRUE))),"✅ 符合","❌ 不符合")</f>
        <v>✅ 符合</v>
      </c>
      <c r="L722" s="15">
        <v>2</v>
      </c>
      <c r="M722" s="15">
        <v>1.5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0</v>
      </c>
      <c r="U722" s="15">
        <v>2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</row>
    <row r="723" spans="1:26" x14ac:dyDescent="0.3">
      <c r="A723" s="2" t="s">
        <v>1848</v>
      </c>
      <c r="B723" s="13" t="s">
        <v>1726</v>
      </c>
      <c r="C723" s="13" t="s">
        <v>1778</v>
      </c>
      <c r="D723" s="12" t="s">
        <v>121</v>
      </c>
      <c r="E723" s="13" t="s">
        <v>1779</v>
      </c>
      <c r="F723" s="2">
        <v>4</v>
      </c>
      <c r="G723" s="15">
        <v>113</v>
      </c>
      <c r="H723" s="7">
        <f>L723*'114成績輸入與落點儀表板'!$B$2+M723*'114成績輸入與落點儀表板'!$B$3+N723*'114成績輸入與落點儀表板'!$B$4+O723*'114成績輸入與落點儀表板'!$B$5+P723*'114成績輸入與落點儀表板'!$B$6+Q723*'114成績輸入與落點儀表板'!$B$7+R723*'114成績輸入與落點儀表板'!$B$8+S723*'114成績輸入與落點儀表板'!$B$9+T723*'114成績輸入與落點儀表板'!$B$10+U723*'114成績輸入與落點儀表板'!$B$11+V723*'114成績輸入與落點儀表板'!$B$12+W723*'114成績輸入與落點儀表板'!$B$13+X723*'114成績輸入與落點儀表板'!$B$14+Y723*'114成績輸入與落點儀表板'!$B$15+Z723*'114成績輸入與落點儀表板'!$B$16</f>
        <v>0</v>
      </c>
      <c r="I723" s="8">
        <f t="shared" si="22"/>
        <v>-113</v>
      </c>
      <c r="J723" s="2" t="str">
        <f t="shared" si="23"/>
        <v>FAIL</v>
      </c>
      <c r="K723" s="17" t="str">
        <f>IF(AND(IF('114成績輸入與落點儀表板'!$C$2="必須採計",L723&gt;0,IF('114成績輸入與落點儀表板'!$C$2="不可採計",L723=0,TRUE)),IF('114成績輸入與落點儀表板'!$C$3="必須採計",M723&gt;0,IF('114成績輸入與落點儀表板'!$C$3="不可採計",M723=0,TRUE)),IF('114成績輸入與落點儀表板'!$C$4="必須採計",N723&gt;0,IF('114成績輸入與落點儀表板'!$C$4="不可採計",N723=0,TRUE)),IF('114成績輸入與落點儀表板'!$C$5="必須採計",O723&gt;0,IF('114成績輸入與落點儀表板'!$C$5="不可採計",O723=0,TRUE)),IF('114成績輸入與落點儀表板'!$C$6="必須採計",P723&gt;0,IF('114成績輸入與落點儀表板'!$C$6="不可採計",P723=0,TRUE)),IF('114成績輸入與落點儀表板'!$C$7="必須採計",Q723&gt;0,IF('114成績輸入與落點儀表板'!$C$7="不可採計",Q723=0,TRUE)),IF('114成績輸入與落點儀表板'!$C$8="必須採計",R723&gt;0,IF('114成績輸入與落點儀表板'!$C$8="不可採計",R723=0,TRUE)),IF('114成績輸入與落點儀表板'!$C$9="必須採計",S723&gt;0,IF('114成績輸入與落點儀表板'!$C$9="不可採計",S723=0,TRUE)),IF('114成績輸入與落點儀表板'!$C$10="必須採計",T723&gt;0,IF('114成績輸入與落點儀表板'!$C$10="不可採計",T723=0,TRUE)),IF('114成績輸入與落點儀表板'!$C$11="必須採計",U723&gt;0,IF('114成績輸入與落點儀表板'!$C$11="不可採計",U723=0,TRUE)),IF('114成績輸入與落點儀表板'!$C$12="必須採計",V723&gt;0,IF('114成績輸入與落點儀表板'!$C$12="不可採計",V723=0,TRUE)),IF('114成績輸入與落點儀表板'!$C$13="必須採計",W723&gt;0,IF('114成績輸入與落點儀表板'!$C$13="不可採計",W723=0,TRUE)),IF('114成績輸入與落點儀表板'!$C$14="必須採計",X723&gt;0,IF('114成績輸入與落點儀表板'!$C$14="不可採計",X723=0,TRUE)),IF('114成績輸入與落點儀表板'!$C$15="必須採計",Y723&gt;0,IF('114成績輸入與落點儀表板'!$C$15="不可採計",Y723=0,TRUE)),IF('114成績輸入與落點儀表板'!$C$16="必須採計",Z723&gt;0,IF('114成績輸入與落點儀表板'!$C$16="不可採計",Z723=0,TRUE))),"✅ 符合","❌ 不符合")</f>
        <v>✅ 符合</v>
      </c>
      <c r="L723" s="15">
        <v>2</v>
      </c>
      <c r="M723" s="15">
        <v>1.5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2</v>
      </c>
      <c r="W723" s="15">
        <v>0</v>
      </c>
      <c r="X723" s="15">
        <v>0</v>
      </c>
      <c r="Y723" s="15">
        <v>0</v>
      </c>
      <c r="Z723" s="15">
        <v>0</v>
      </c>
    </row>
    <row r="724" spans="1:26" ht="15.75" customHeight="1" x14ac:dyDescent="0.3">
      <c r="A724" s="2" t="s">
        <v>1851</v>
      </c>
      <c r="B724" s="13" t="s">
        <v>1726</v>
      </c>
      <c r="C724" s="13" t="s">
        <v>3894</v>
      </c>
      <c r="D724" s="12" t="s">
        <v>121</v>
      </c>
      <c r="E724" s="13" t="s">
        <v>1948</v>
      </c>
      <c r="F724" s="2">
        <v>1</v>
      </c>
      <c r="G724" s="15">
        <v>137.5</v>
      </c>
      <c r="H724" s="7">
        <f>L724*'114成績輸入與落點儀表板'!$B$2+M724*'114成績輸入與落點儀表板'!$B$3+N724*'114成績輸入與落點儀表板'!$B$4+O724*'114成績輸入與落點儀表板'!$B$5+P724*'114成績輸入與落點儀表板'!$B$6+Q724*'114成績輸入與落點儀表板'!$B$7+R724*'114成績輸入與落點儀表板'!$B$8+S724*'114成績輸入與落點儀表板'!$B$9+T724*'114成績輸入與落點儀表板'!$B$10+U724*'114成績輸入與落點儀表板'!$B$11+V724*'114成績輸入與落點儀表板'!$B$12+W724*'114成績輸入與落點儀表板'!$B$13+X724*'114成績輸入與落點儀表板'!$B$14+Y724*'114成績輸入與落點儀表板'!$B$15+Z724*'114成績輸入與落點儀表板'!$B$16</f>
        <v>0</v>
      </c>
      <c r="I724" s="8">
        <f t="shared" si="22"/>
        <v>-137.5</v>
      </c>
      <c r="J724" s="2" t="str">
        <f t="shared" si="23"/>
        <v>FAIL</v>
      </c>
      <c r="K724" s="17" t="str">
        <f>IF(AND(IF('114成績輸入與落點儀表板'!$C$2="必須採計",L724&gt;0,IF('114成績輸入與落點儀表板'!$C$2="不可採計",L724=0,TRUE)),IF('114成績輸入與落點儀表板'!$C$3="必須採計",M724&gt;0,IF('114成績輸入與落點儀表板'!$C$3="不可採計",M724=0,TRUE)),IF('114成績輸入與落點儀表板'!$C$4="必須採計",N724&gt;0,IF('114成績輸入與落點儀表板'!$C$4="不可採計",N724=0,TRUE)),IF('114成績輸入與落點儀表板'!$C$5="必須採計",O724&gt;0,IF('114成績輸入與落點儀表板'!$C$5="不可採計",O724=0,TRUE)),IF('114成績輸入與落點儀表板'!$C$6="必須採計",P724&gt;0,IF('114成績輸入與落點儀表板'!$C$6="不可採計",P724=0,TRUE)),IF('114成績輸入與落點儀表板'!$C$7="必須採計",Q724&gt;0,IF('114成績輸入與落點儀表板'!$C$7="不可採計",Q724=0,TRUE)),IF('114成績輸入與落點儀表板'!$C$8="必須採計",R724&gt;0,IF('114成績輸入與落點儀表板'!$C$8="不可採計",R724=0,TRUE)),IF('114成績輸入與落點儀表板'!$C$9="必須採計",S724&gt;0,IF('114成績輸入與落點儀表板'!$C$9="不可採計",S724=0,TRUE)),IF('114成績輸入與落點儀表板'!$C$10="必須採計",T724&gt;0,IF('114成績輸入與落點儀表板'!$C$10="不可採計",T724=0,TRUE)),IF('114成績輸入與落點儀表板'!$C$11="必須採計",U724&gt;0,IF('114成績輸入與落點儀表板'!$C$11="不可採計",U724=0,TRUE)),IF('114成績輸入與落點儀表板'!$C$12="必須採計",V724&gt;0,IF('114成績輸入與落點儀表板'!$C$12="不可採計",V724=0,TRUE)),IF('114成績輸入與落點儀表板'!$C$13="必須採計",W724&gt;0,IF('114成績輸入與落點儀表板'!$C$13="不可採計",W724=0,TRUE)),IF('114成績輸入與落點儀表板'!$C$14="必須採計",X724&gt;0,IF('114成績輸入與落點儀表板'!$C$14="不可採計",X724=0,TRUE)),IF('114成績輸入與落點儀表板'!$C$15="必須採計",Y724&gt;0,IF('114成績輸入與落點儀表板'!$C$15="不可採計",Y724=0,TRUE)),IF('114成績輸入與落點儀表板'!$C$16="必須採計",Z724&gt;0,IF('114成績輸入與落點儀表板'!$C$16="不可採計",Z724=0,TRUE))),"✅ 符合","❌ 不符合")</f>
        <v>✅ 符合</v>
      </c>
      <c r="L724" s="15">
        <v>2</v>
      </c>
      <c r="M724" s="15">
        <v>2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1.5</v>
      </c>
      <c r="X724" s="15">
        <v>0</v>
      </c>
      <c r="Y724" s="15">
        <v>0</v>
      </c>
      <c r="Z724" s="15">
        <v>0</v>
      </c>
    </row>
    <row r="725" spans="1:26" x14ac:dyDescent="0.3">
      <c r="A725" s="2" t="s">
        <v>4347</v>
      </c>
      <c r="B725" s="13" t="s">
        <v>1726</v>
      </c>
      <c r="C725" s="13" t="s">
        <v>5188</v>
      </c>
      <c r="D725" s="12" t="s">
        <v>73</v>
      </c>
      <c r="E725" s="13" t="s">
        <v>5189</v>
      </c>
      <c r="F725" s="2">
        <v>4</v>
      </c>
      <c r="G725" s="15">
        <v>151.5</v>
      </c>
      <c r="H725" s="7">
        <f>L725*'114成績輸入與落點儀表板'!$B$2+M725*'114成績輸入與落點儀表板'!$B$3+N725*'114成績輸入與落點儀表板'!$B$4+O725*'114成績輸入與落點儀表板'!$B$5+P725*'114成績輸入與落點儀表板'!$B$6+Q725*'114成績輸入與落點儀表板'!$B$7+R725*'114成績輸入與落點儀表板'!$B$8+S725*'114成績輸入與落點儀表板'!$B$9+T725*'114成績輸入與落點儀表板'!$B$10+U725*'114成績輸入與落點儀表板'!$B$11+V725*'114成績輸入與落點儀表板'!$B$12+W725*'114成績輸入與落點儀表板'!$B$13+X725*'114成績輸入與落點儀表板'!$B$14+Y725*'114成績輸入與落點儀表板'!$B$15+Z725*'114成績輸入與落點儀表板'!$B$16</f>
        <v>0</v>
      </c>
      <c r="I725" s="8">
        <f t="shared" si="22"/>
        <v>-151.5</v>
      </c>
      <c r="J725" s="2" t="str">
        <f t="shared" si="23"/>
        <v>FAIL</v>
      </c>
      <c r="K725" s="17" t="str">
        <f>IF(AND(IF('114成績輸入與落點儀表板'!$C$2="必須採計",L725&gt;0,IF('114成績輸入與落點儀表板'!$C$2="不可採計",L725=0,TRUE)),IF('114成績輸入與落點儀表板'!$C$3="必須採計",M725&gt;0,IF('114成績輸入與落點儀表板'!$C$3="不可採計",M725=0,TRUE)),IF('114成績輸入與落點儀表板'!$C$4="必須採計",N725&gt;0,IF('114成績輸入與落點儀表板'!$C$4="不可採計",N725=0,TRUE)),IF('114成績輸入與落點儀表板'!$C$5="必須採計",O725&gt;0,IF('114成績輸入與落點儀表板'!$C$5="不可採計",O725=0,TRUE)),IF('114成績輸入與落點儀表板'!$C$6="必須採計",P725&gt;0,IF('114成績輸入與落點儀表板'!$C$6="不可採計",P725=0,TRUE)),IF('114成績輸入與落點儀表板'!$C$7="必須採計",Q725&gt;0,IF('114成績輸入與落點儀表板'!$C$7="不可採計",Q725=0,TRUE)),IF('114成績輸入與落點儀表板'!$C$8="必須採計",R725&gt;0,IF('114成績輸入與落點儀表板'!$C$8="不可採計",R725=0,TRUE)),IF('114成績輸入與落點儀表板'!$C$9="必須採計",S725&gt;0,IF('114成績輸入與落點儀表板'!$C$9="不可採計",S725=0,TRUE)),IF('114成績輸入與落點儀表板'!$C$10="必須採計",T725&gt;0,IF('114成績輸入與落點儀表板'!$C$10="不可採計",T725=0,TRUE)),IF('114成績輸入與落點儀表板'!$C$11="必須採計",U725&gt;0,IF('114成績輸入與落點儀表板'!$C$11="不可採計",U725=0,TRUE)),IF('114成績輸入與落點儀表板'!$C$12="必須採計",V725&gt;0,IF('114成績輸入與落點儀表板'!$C$12="不可採計",V725=0,TRUE)),IF('114成績輸入與落點儀表板'!$C$13="必須採計",W725&gt;0,IF('114成績輸入與落點儀表板'!$C$13="不可採計",W725=0,TRUE)),IF('114成績輸入與落點儀表板'!$C$14="必須採計",X725&gt;0,IF('114成績輸入與落點儀表板'!$C$14="不可採計",X725=0,TRUE)),IF('114成績輸入與落點儀表板'!$C$15="必須採計",Y725&gt;0,IF('114成績輸入與落點儀表板'!$C$15="不可採計",Y725=0,TRUE)),IF('114成績輸入與落點儀表板'!$C$16="必須採計",Z725&gt;0,IF('114成績輸入與落點儀表板'!$C$16="不可採計",Z725=0,TRUE))),"✅ 符合","❌ 不符合")</f>
        <v>✅ 符合</v>
      </c>
      <c r="L725" s="15">
        <v>2</v>
      </c>
      <c r="M725" s="15">
        <v>2</v>
      </c>
      <c r="N725" s="15">
        <v>0</v>
      </c>
      <c r="O725" s="15">
        <v>0</v>
      </c>
      <c r="P725" s="15">
        <v>0</v>
      </c>
      <c r="Q725" s="15">
        <v>1.75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1</v>
      </c>
      <c r="X725" s="15">
        <v>0</v>
      </c>
      <c r="Y725" s="15">
        <v>0</v>
      </c>
      <c r="Z725" s="15">
        <v>0</v>
      </c>
    </row>
    <row r="726" spans="1:26" ht="15.75" customHeight="1" x14ac:dyDescent="0.3">
      <c r="A726" s="2" t="s">
        <v>4349</v>
      </c>
      <c r="B726" s="13" t="s">
        <v>1726</v>
      </c>
      <c r="C726" s="13" t="s">
        <v>5190</v>
      </c>
      <c r="D726" s="12" t="s">
        <v>73</v>
      </c>
      <c r="E726" s="13" t="s">
        <v>5191</v>
      </c>
      <c r="F726" s="2">
        <v>0</v>
      </c>
      <c r="G726" s="15"/>
      <c r="H726" s="7">
        <f>L726*'114成績輸入與落點儀表板'!$B$2+M726*'114成績輸入與落點儀表板'!$B$3+N726*'114成績輸入與落點儀表板'!$B$4+O726*'114成績輸入與落點儀表板'!$B$5+P726*'114成績輸入與落點儀表板'!$B$6+Q726*'114成績輸入與落點儀表板'!$B$7+R726*'114成績輸入與落點儀表板'!$B$8+S726*'114成績輸入與落點儀表板'!$B$9+T726*'114成績輸入與落點儀表板'!$B$10+U726*'114成績輸入與落點儀表板'!$B$11+V726*'114成績輸入與落點儀表板'!$B$12+W726*'114成績輸入與落點儀表板'!$B$13+X726*'114成績輸入與落點儀表板'!$B$14+Y726*'114成績輸入與落點儀表板'!$B$15+Z726*'114成績輸入與落點儀表板'!$B$16</f>
        <v>0</v>
      </c>
      <c r="I726" s="8" t="str">
        <f t="shared" si="22"/>
        <v/>
      </c>
      <c r="J726" s="2" t="str">
        <f t="shared" si="23"/>
        <v>無錄取資料</v>
      </c>
      <c r="K726" s="17" t="str">
        <f>IF(AND(IF('114成績輸入與落點儀表板'!$C$2="必須採計",L726&gt;0,IF('114成績輸入與落點儀表板'!$C$2="不可採計",L726=0,TRUE)),IF('114成績輸入與落點儀表板'!$C$3="必須採計",M726&gt;0,IF('114成績輸入與落點儀表板'!$C$3="不可採計",M726=0,TRUE)),IF('114成績輸入與落點儀表板'!$C$4="必須採計",N726&gt;0,IF('114成績輸入與落點儀表板'!$C$4="不可採計",N726=0,TRUE)),IF('114成績輸入與落點儀表板'!$C$5="必須採計",O726&gt;0,IF('114成績輸入與落點儀表板'!$C$5="不可採計",O726=0,TRUE)),IF('114成績輸入與落點儀表板'!$C$6="必須採計",P726&gt;0,IF('114成績輸入與落點儀表板'!$C$6="不可採計",P726=0,TRUE)),IF('114成績輸入與落點儀表板'!$C$7="必須採計",Q726&gt;0,IF('114成績輸入與落點儀表板'!$C$7="不可採計",Q726=0,TRUE)),IF('114成績輸入與落點儀表板'!$C$8="必須採計",R726&gt;0,IF('114成績輸入與落點儀表板'!$C$8="不可採計",R726=0,TRUE)),IF('114成績輸入與落點儀表板'!$C$9="必須採計",S726&gt;0,IF('114成績輸入與落點儀表板'!$C$9="不可採計",S726=0,TRUE)),IF('114成績輸入與落點儀表板'!$C$10="必須採計",T726&gt;0,IF('114成績輸入與落點儀表板'!$C$10="不可採計",T726=0,TRUE)),IF('114成績輸入與落點儀表板'!$C$11="必須採計",U726&gt;0,IF('114成績輸入與落點儀表板'!$C$11="不可採計",U726=0,TRUE)),IF('114成績輸入與落點儀表板'!$C$12="必須採計",V726&gt;0,IF('114成績輸入與落點儀表板'!$C$12="不可採計",V726=0,TRUE)),IF('114成績輸入與落點儀表板'!$C$13="必須採計",W726&gt;0,IF('114成績輸入與落點儀表板'!$C$13="不可採計",W726=0,TRUE)),IF('114成績輸入與落點儀表板'!$C$14="必須採計",X726&gt;0,IF('114成績輸入與落點儀表板'!$C$14="不可採計",X726=0,TRUE)),IF('114成績輸入與落點儀表板'!$C$15="必須採計",Y726&gt;0,IF('114成績輸入與落點儀表板'!$C$15="不可採計",Y726=0,TRUE)),IF('114成績輸入與落點儀表板'!$C$16="必須採計",Z726&gt;0,IF('114成績輸入與落點儀表板'!$C$16="不可採計",Z726=0,TRUE))),"✅ 符合","❌ 不符合")</f>
        <v>✅ 符合</v>
      </c>
      <c r="L726" s="15">
        <v>2</v>
      </c>
      <c r="M726" s="15">
        <v>1</v>
      </c>
      <c r="N726" s="15">
        <v>0</v>
      </c>
      <c r="O726" s="15">
        <v>0</v>
      </c>
      <c r="P726" s="15">
        <v>0</v>
      </c>
      <c r="Q726" s="15">
        <v>2</v>
      </c>
      <c r="R726" s="15">
        <v>0</v>
      </c>
      <c r="S726" s="15">
        <v>0</v>
      </c>
      <c r="T726" s="15">
        <v>0</v>
      </c>
      <c r="U726" s="15">
        <v>0</v>
      </c>
      <c r="V726" s="15">
        <v>1</v>
      </c>
      <c r="W726" s="15">
        <v>0</v>
      </c>
      <c r="X726" s="15">
        <v>0</v>
      </c>
      <c r="Y726" s="15">
        <v>0</v>
      </c>
      <c r="Z726" s="15">
        <v>0</v>
      </c>
    </row>
    <row r="727" spans="1:26" x14ac:dyDescent="0.3">
      <c r="A727" s="2" t="s">
        <v>4350</v>
      </c>
      <c r="B727" s="13" t="s">
        <v>1726</v>
      </c>
      <c r="C727" s="13" t="s">
        <v>1790</v>
      </c>
      <c r="D727" s="12" t="s">
        <v>73</v>
      </c>
      <c r="E727" s="13" t="s">
        <v>1794</v>
      </c>
      <c r="F727" s="2">
        <v>5</v>
      </c>
      <c r="G727" s="15">
        <v>44</v>
      </c>
      <c r="H727" s="7">
        <f>L727*'114成績輸入與落點儀表板'!$B$2+M727*'114成績輸入與落點儀表板'!$B$3+N727*'114成績輸入與落點儀表板'!$B$4+O727*'114成績輸入與落點儀表板'!$B$5+P727*'114成績輸入與落點儀表板'!$B$6+Q727*'114成績輸入與落點儀表板'!$B$7+R727*'114成績輸入與落點儀表板'!$B$8+S727*'114成績輸入與落點儀表板'!$B$9+T727*'114成績輸入與落點儀表板'!$B$10+U727*'114成績輸入與落點儀表板'!$B$11+V727*'114成績輸入與落點儀表板'!$B$12+W727*'114成績輸入與落點儀表板'!$B$13+X727*'114成績輸入與落點儀表板'!$B$14+Y727*'114成績輸入與落點儀表板'!$B$15+Z727*'114成績輸入與落點儀表板'!$B$16</f>
        <v>0</v>
      </c>
      <c r="I727" s="8">
        <f t="shared" si="22"/>
        <v>-44</v>
      </c>
      <c r="J727" s="2" t="str">
        <f t="shared" si="23"/>
        <v>FAIL</v>
      </c>
      <c r="K727" s="17" t="str">
        <f>IF(AND(IF('114成績輸入與落點儀表板'!$C$2="必須採計",L727&gt;0,IF('114成績輸入與落點儀表板'!$C$2="不可採計",L727=0,TRUE)),IF('114成績輸入與落點儀表板'!$C$3="必須採計",M727&gt;0,IF('114成績輸入與落點儀表板'!$C$3="不可採計",M727=0,TRUE)),IF('114成績輸入與落點儀表板'!$C$4="必須採計",N727&gt;0,IF('114成績輸入與落點儀表板'!$C$4="不可採計",N727=0,TRUE)),IF('114成績輸入與落點儀表板'!$C$5="必須採計",O727&gt;0,IF('114成績輸入與落點儀表板'!$C$5="不可採計",O727=0,TRUE)),IF('114成績輸入與落點儀表板'!$C$6="必須採計",P727&gt;0,IF('114成績輸入與落點儀表板'!$C$6="不可採計",P727=0,TRUE)),IF('114成績輸入與落點儀表板'!$C$7="必須採計",Q727&gt;0,IF('114成績輸入與落點儀表板'!$C$7="不可採計",Q727=0,TRUE)),IF('114成績輸入與落點儀表板'!$C$8="必須採計",R727&gt;0,IF('114成績輸入與落點儀表板'!$C$8="不可採計",R727=0,TRUE)),IF('114成績輸入與落點儀表板'!$C$9="必須採計",S727&gt;0,IF('114成績輸入與落點儀表板'!$C$9="不可採計",S727=0,TRUE)),IF('114成績輸入與落點儀表板'!$C$10="必須採計",T727&gt;0,IF('114成績輸入與落點儀表板'!$C$10="不可採計",T727=0,TRUE)),IF('114成績輸入與落點儀表板'!$C$11="必須採計",U727&gt;0,IF('114成績輸入與落點儀表板'!$C$11="不可採計",U727=0,TRUE)),IF('114成績輸入與落點儀表板'!$C$12="必須採計",V727&gt;0,IF('114成績輸入與落點儀表板'!$C$12="不可採計",V727=0,TRUE)),IF('114成績輸入與落點儀表板'!$C$13="必須採計",W727&gt;0,IF('114成績輸入與落點儀表板'!$C$13="不可採計",W727=0,TRUE)),IF('114成績輸入與落點儀表板'!$C$14="必須採計",X727&gt;0,IF('114成績輸入與落點儀表板'!$C$14="不可採計",X727=0,TRUE)),IF('114成績輸入與落點儀表板'!$C$15="必須採計",Y727&gt;0,IF('114成績輸入與落點儀表板'!$C$15="不可採計",Y727=0,TRUE)),IF('114成績輸入與落點儀表板'!$C$16="必須採計",Z727&gt;0,IF('114成績輸入與落點儀表板'!$C$16="不可採計",Z727=0,TRUE))),"✅ 符合","❌ 不符合")</f>
        <v>❌ 不符合</v>
      </c>
      <c r="L727" s="15">
        <v>0</v>
      </c>
      <c r="M727" s="15">
        <v>1</v>
      </c>
      <c r="N727" s="15">
        <v>0</v>
      </c>
      <c r="O727" s="15">
        <v>0</v>
      </c>
      <c r="P727" s="15">
        <v>0</v>
      </c>
      <c r="Q727" s="15">
        <v>1.5</v>
      </c>
      <c r="R727" s="15">
        <v>0</v>
      </c>
      <c r="S727" s="15">
        <v>0</v>
      </c>
      <c r="T727" s="15">
        <v>0</v>
      </c>
      <c r="U727" s="15">
        <v>1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</row>
    <row r="728" spans="1:26" ht="15.75" customHeight="1" x14ac:dyDescent="0.3">
      <c r="A728" s="2" t="s">
        <v>4352</v>
      </c>
      <c r="B728" s="13" t="s">
        <v>1726</v>
      </c>
      <c r="C728" s="13" t="s">
        <v>5192</v>
      </c>
      <c r="D728" s="12" t="s">
        <v>73</v>
      </c>
      <c r="E728" s="13" t="s">
        <v>5193</v>
      </c>
      <c r="F728" s="2">
        <v>0</v>
      </c>
      <c r="G728" s="15"/>
      <c r="H728" s="7">
        <f>L728*'114成績輸入與落點儀表板'!$B$2+M728*'114成績輸入與落點儀表板'!$B$3+N728*'114成績輸入與落點儀表板'!$B$4+O728*'114成績輸入與落點儀表板'!$B$5+P728*'114成績輸入與落點儀表板'!$B$6+Q728*'114成績輸入與落點儀表板'!$B$7+R728*'114成績輸入與落點儀表板'!$B$8+S728*'114成績輸入與落點儀表板'!$B$9+T728*'114成績輸入與落點儀表板'!$B$10+U728*'114成績輸入與落點儀表板'!$B$11+V728*'114成績輸入與落點儀表板'!$B$12+W728*'114成績輸入與落點儀表板'!$B$13+X728*'114成績輸入與落點儀表板'!$B$14+Y728*'114成績輸入與落點儀表板'!$B$15+Z728*'114成績輸入與落點儀表板'!$B$16</f>
        <v>0</v>
      </c>
      <c r="I728" s="8" t="str">
        <f t="shared" si="22"/>
        <v/>
      </c>
      <c r="J728" s="2" t="str">
        <f t="shared" si="23"/>
        <v>無錄取資料</v>
      </c>
      <c r="K728" s="17" t="str">
        <f>IF(AND(IF('114成績輸入與落點儀表板'!$C$2="必須採計",L728&gt;0,IF('114成績輸入與落點儀表板'!$C$2="不可採計",L728=0,TRUE)),IF('114成績輸入與落點儀表板'!$C$3="必須採計",M728&gt;0,IF('114成績輸入與落點儀表板'!$C$3="不可採計",M728=0,TRUE)),IF('114成績輸入與落點儀表板'!$C$4="必須採計",N728&gt;0,IF('114成績輸入與落點儀表板'!$C$4="不可採計",N728=0,TRUE)),IF('114成績輸入與落點儀表板'!$C$5="必須採計",O728&gt;0,IF('114成績輸入與落點儀表板'!$C$5="不可採計",O728=0,TRUE)),IF('114成績輸入與落點儀表板'!$C$6="必須採計",P728&gt;0,IF('114成績輸入與落點儀表板'!$C$6="不可採計",P728=0,TRUE)),IF('114成績輸入與落點儀表板'!$C$7="必須採計",Q728&gt;0,IF('114成績輸入與落點儀表板'!$C$7="不可採計",Q728=0,TRUE)),IF('114成績輸入與落點儀表板'!$C$8="必須採計",R728&gt;0,IF('114成績輸入與落點儀表板'!$C$8="不可採計",R728=0,TRUE)),IF('114成績輸入與落點儀表板'!$C$9="必須採計",S728&gt;0,IF('114成績輸入與落點儀表板'!$C$9="不可採計",S728=0,TRUE)),IF('114成績輸入與落點儀表板'!$C$10="必須採計",T728&gt;0,IF('114成績輸入與落點儀表板'!$C$10="不可採計",T728=0,TRUE)),IF('114成績輸入與落點儀表板'!$C$11="必須採計",U728&gt;0,IF('114成績輸入與落點儀表板'!$C$11="不可採計",U728=0,TRUE)),IF('114成績輸入與落點儀表板'!$C$12="必須採計",V728&gt;0,IF('114成績輸入與落點儀表板'!$C$12="不可採計",V728=0,TRUE)),IF('114成績輸入與落點儀表板'!$C$13="必須採計",W728&gt;0,IF('114成績輸入與落點儀表板'!$C$13="不可採計",W728=0,TRUE)),IF('114成績輸入與落點儀表板'!$C$14="必須採計",X728&gt;0,IF('114成績輸入與落點儀表板'!$C$14="不可採計",X728=0,TRUE)),IF('114成績輸入與落點儀表板'!$C$15="必須採計",Y728&gt;0,IF('114成績輸入與落點儀表板'!$C$15="不可採計",Y728=0,TRUE)),IF('114成績輸入與落點儀表板'!$C$16="必須採計",Z728&gt;0,IF('114成績輸入與落點儀表板'!$C$16="不可採計",Z728=0,TRUE))),"✅ 符合","❌ 不符合")</f>
        <v>✅ 符合</v>
      </c>
      <c r="L728" s="15">
        <v>2</v>
      </c>
      <c r="M728" s="15">
        <v>1.5</v>
      </c>
      <c r="N728" s="15">
        <v>0</v>
      </c>
      <c r="O728" s="15">
        <v>0</v>
      </c>
      <c r="P728" s="15">
        <v>0</v>
      </c>
      <c r="Q728" s="15">
        <v>1</v>
      </c>
      <c r="R728" s="15">
        <v>0</v>
      </c>
      <c r="S728" s="15">
        <v>0</v>
      </c>
      <c r="T728" s="15">
        <v>0</v>
      </c>
      <c r="U728" s="15">
        <v>1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</row>
    <row r="729" spans="1:26" x14ac:dyDescent="0.3">
      <c r="A729" s="2" t="s">
        <v>1854</v>
      </c>
      <c r="B729" s="13" t="s">
        <v>1726</v>
      </c>
      <c r="C729" s="13" t="s">
        <v>5194</v>
      </c>
      <c r="D729" s="12" t="s">
        <v>73</v>
      </c>
      <c r="E729" s="13" t="s">
        <v>4337</v>
      </c>
      <c r="F729" s="2">
        <v>2</v>
      </c>
      <c r="G729" s="15">
        <v>123</v>
      </c>
      <c r="H729" s="7">
        <f>L729*'114成績輸入與落點儀表板'!$B$2+M729*'114成績輸入與落點儀表板'!$B$3+N729*'114成績輸入與落點儀表板'!$B$4+O729*'114成績輸入與落點儀表板'!$B$5+P729*'114成績輸入與落點儀表板'!$B$6+Q729*'114成績輸入與落點儀表板'!$B$7+R729*'114成績輸入與落點儀表板'!$B$8+S729*'114成績輸入與落點儀表板'!$B$9+T729*'114成績輸入與落點儀表板'!$B$10+U729*'114成績輸入與落點儀表板'!$B$11+V729*'114成績輸入與落點儀表板'!$B$12+W729*'114成績輸入與落點儀表板'!$B$13+X729*'114成績輸入與落點儀表板'!$B$14+Y729*'114成績輸入與落點儀表板'!$B$15+Z729*'114成績輸入與落點儀表板'!$B$16</f>
        <v>0</v>
      </c>
      <c r="I729" s="8">
        <f t="shared" si="22"/>
        <v>-123</v>
      </c>
      <c r="J729" s="2" t="str">
        <f t="shared" si="23"/>
        <v>FAIL</v>
      </c>
      <c r="K729" s="17" t="str">
        <f>IF(AND(IF('114成績輸入與落點儀表板'!$C$2="必須採計",L729&gt;0,IF('114成績輸入與落點儀表板'!$C$2="不可採計",L729=0,TRUE)),IF('114成績輸入與落點儀表板'!$C$3="必須採計",M729&gt;0,IF('114成績輸入與落點儀表板'!$C$3="不可採計",M729=0,TRUE)),IF('114成績輸入與落點儀表板'!$C$4="必須採計",N729&gt;0,IF('114成績輸入與落點儀表板'!$C$4="不可採計",N729=0,TRUE)),IF('114成績輸入與落點儀表板'!$C$5="必須採計",O729&gt;0,IF('114成績輸入與落點儀表板'!$C$5="不可採計",O729=0,TRUE)),IF('114成績輸入與落點儀表板'!$C$6="必須採計",P729&gt;0,IF('114成績輸入與落點儀表板'!$C$6="不可採計",P729=0,TRUE)),IF('114成績輸入與落點儀表板'!$C$7="必須採計",Q729&gt;0,IF('114成績輸入與落點儀表板'!$C$7="不可採計",Q729=0,TRUE)),IF('114成績輸入與落點儀表板'!$C$8="必須採計",R729&gt;0,IF('114成績輸入與落點儀表板'!$C$8="不可採計",R729=0,TRUE)),IF('114成績輸入與落點儀表板'!$C$9="必須採計",S729&gt;0,IF('114成績輸入與落點儀表板'!$C$9="不可採計",S729=0,TRUE)),IF('114成績輸入與落點儀表板'!$C$10="必須採計",T729&gt;0,IF('114成績輸入與落點儀表板'!$C$10="不可採計",T729=0,TRUE)),IF('114成績輸入與落點儀表板'!$C$11="必須採計",U729&gt;0,IF('114成績輸入與落點儀表板'!$C$11="不可採計",U729=0,TRUE)),IF('114成績輸入與落點儀表板'!$C$12="必須採計",V729&gt;0,IF('114成績輸入與落點儀表板'!$C$12="不可採計",V729=0,TRUE)),IF('114成績輸入與落點儀表板'!$C$13="必須採計",W729&gt;0,IF('114成績輸入與落點儀表板'!$C$13="不可採計",W729=0,TRUE)),IF('114成績輸入與落點儀表板'!$C$14="必須採計",X729&gt;0,IF('114成績輸入與落點儀表板'!$C$14="不可採計",X729=0,TRUE)),IF('114成績輸入與落點儀表板'!$C$15="必須採計",Y729&gt;0,IF('114成績輸入與落點儀表板'!$C$15="不可採計",Y729=0,TRUE)),IF('114成績輸入與落點儀表板'!$C$16="必須採計",Z729&gt;0,IF('114成績輸入與落點儀表板'!$C$16="不可採計",Z729=0,TRUE))),"✅ 符合","❌ 不符合")</f>
        <v>✅ 符合</v>
      </c>
      <c r="L729" s="15">
        <v>2</v>
      </c>
      <c r="M729" s="15">
        <v>0</v>
      </c>
      <c r="N729" s="15">
        <v>0</v>
      </c>
      <c r="O729" s="15">
        <v>0</v>
      </c>
      <c r="P729" s="15">
        <v>0</v>
      </c>
      <c r="Q729" s="15">
        <v>2</v>
      </c>
      <c r="R729" s="15">
        <v>0</v>
      </c>
      <c r="S729" s="15">
        <v>0</v>
      </c>
      <c r="T729" s="15">
        <v>0</v>
      </c>
      <c r="U729" s="15">
        <v>1</v>
      </c>
      <c r="V729" s="15">
        <v>0</v>
      </c>
      <c r="W729" s="15">
        <v>0</v>
      </c>
      <c r="X729" s="15">
        <v>0</v>
      </c>
      <c r="Y729" s="15">
        <v>0</v>
      </c>
      <c r="Z729" s="15">
        <v>0</v>
      </c>
    </row>
    <row r="730" spans="1:26" ht="15.75" customHeight="1" x14ac:dyDescent="0.3">
      <c r="A730" s="2" t="s">
        <v>1857</v>
      </c>
      <c r="B730" s="13" t="s">
        <v>1726</v>
      </c>
      <c r="C730" s="13" t="s">
        <v>5195</v>
      </c>
      <c r="D730" s="12" t="s">
        <v>103</v>
      </c>
      <c r="E730" s="13" t="s">
        <v>5196</v>
      </c>
      <c r="F730" s="2">
        <v>3</v>
      </c>
      <c r="G730" s="15">
        <v>107</v>
      </c>
      <c r="H730" s="7">
        <f>L730*'114成績輸入與落點儀表板'!$B$2+M730*'114成績輸入與落點儀表板'!$B$3+N730*'114成績輸入與落點儀表板'!$B$4+O730*'114成績輸入與落點儀表板'!$B$5+P730*'114成績輸入與落點儀表板'!$B$6+Q730*'114成績輸入與落點儀表板'!$B$7+R730*'114成績輸入與落點儀表板'!$B$8+S730*'114成績輸入與落點儀表板'!$B$9+T730*'114成績輸入與落點儀表板'!$B$10+U730*'114成績輸入與落點儀表板'!$B$11+V730*'114成績輸入與落點儀表板'!$B$12+W730*'114成績輸入與落點儀表板'!$B$13+X730*'114成績輸入與落點儀表板'!$B$14+Y730*'114成績輸入與落點儀表板'!$B$15+Z730*'114成績輸入與落點儀表板'!$B$16</f>
        <v>0</v>
      </c>
      <c r="I730" s="8">
        <f t="shared" si="22"/>
        <v>-107</v>
      </c>
      <c r="J730" s="2" t="str">
        <f t="shared" si="23"/>
        <v>FAIL</v>
      </c>
      <c r="K730" s="17" t="str">
        <f>IF(AND(IF('114成績輸入與落點儀表板'!$C$2="必須採計",L730&gt;0,IF('114成績輸入與落點儀表板'!$C$2="不可採計",L730=0,TRUE)),IF('114成績輸入與落點儀表板'!$C$3="必須採計",M730&gt;0,IF('114成績輸入與落點儀表板'!$C$3="不可採計",M730=0,TRUE)),IF('114成績輸入與落點儀表板'!$C$4="必須採計",N730&gt;0,IF('114成績輸入與落點儀表板'!$C$4="不可採計",N730=0,TRUE)),IF('114成績輸入與落點儀表板'!$C$5="必須採計",O730&gt;0,IF('114成績輸入與落點儀表板'!$C$5="不可採計",O730=0,TRUE)),IF('114成績輸入與落點儀表板'!$C$6="必須採計",P730&gt;0,IF('114成績輸入與落點儀表板'!$C$6="不可採計",P730=0,TRUE)),IF('114成績輸入與落點儀表板'!$C$7="必須採計",Q730&gt;0,IF('114成績輸入與落點儀表板'!$C$7="不可採計",Q730=0,TRUE)),IF('114成績輸入與落點儀表板'!$C$8="必須採計",R730&gt;0,IF('114成績輸入與落點儀表板'!$C$8="不可採計",R730=0,TRUE)),IF('114成績輸入與落點儀表板'!$C$9="必須採計",S730&gt;0,IF('114成績輸入與落點儀表板'!$C$9="不可採計",S730=0,TRUE)),IF('114成績輸入與落點儀表板'!$C$10="必須採計",T730&gt;0,IF('114成績輸入與落點儀表板'!$C$10="不可採計",T730=0,TRUE)),IF('114成績輸入與落點儀表板'!$C$11="必須採計",U730&gt;0,IF('114成績輸入與落點儀表板'!$C$11="不可採計",U730=0,TRUE)),IF('114成績輸入與落點儀表板'!$C$12="必須採計",V730&gt;0,IF('114成績輸入與落點儀表板'!$C$12="不可採計",V730=0,TRUE)),IF('114成績輸入與落點儀表板'!$C$13="必須採計",W730&gt;0,IF('114成績輸入與落點儀表板'!$C$13="不可採計",W730=0,TRUE)),IF('114成績輸入與落點儀表板'!$C$14="必須採計",X730&gt;0,IF('114成績輸入與落點儀表板'!$C$14="不可採計",X730=0,TRUE)),IF('114成績輸入與落點儀表板'!$C$15="必須採計",Y730&gt;0,IF('114成績輸入與落點儀表板'!$C$15="不可採計",Y730=0,TRUE)),IF('114成績輸入與落點儀表板'!$C$16="必須採計",Z730&gt;0,IF('114成績輸入與落點儀表板'!$C$16="不可採計",Z730=0,TRUE))),"✅ 符合","❌ 不符合")</f>
        <v>✅ 符合</v>
      </c>
      <c r="L730" s="15">
        <v>2</v>
      </c>
      <c r="M730" s="15">
        <v>1</v>
      </c>
      <c r="N730" s="15">
        <v>0</v>
      </c>
      <c r="O730" s="15">
        <v>0</v>
      </c>
      <c r="P730" s="15">
        <v>0</v>
      </c>
      <c r="Q730" s="15">
        <v>2</v>
      </c>
      <c r="R730" s="15">
        <v>0</v>
      </c>
      <c r="S730" s="15">
        <v>0</v>
      </c>
      <c r="T730" s="15">
        <v>0</v>
      </c>
      <c r="U730" s="15">
        <v>1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</row>
    <row r="731" spans="1:26" x14ac:dyDescent="0.3">
      <c r="A731" s="2" t="s">
        <v>1860</v>
      </c>
      <c r="B731" s="13" t="s">
        <v>1726</v>
      </c>
      <c r="C731" s="13" t="s">
        <v>5197</v>
      </c>
      <c r="D731" s="12" t="s">
        <v>73</v>
      </c>
      <c r="E731" s="13" t="s">
        <v>5198</v>
      </c>
      <c r="F731" s="2">
        <v>1</v>
      </c>
      <c r="G731" s="15">
        <v>130</v>
      </c>
      <c r="H731" s="7">
        <f>L731*'114成績輸入與落點儀表板'!$B$2+M731*'114成績輸入與落點儀表板'!$B$3+N731*'114成績輸入與落點儀表板'!$B$4+O731*'114成績輸入與落點儀表板'!$B$5+P731*'114成績輸入與落點儀表板'!$B$6+Q731*'114成績輸入與落點儀表板'!$B$7+R731*'114成績輸入與落點儀表板'!$B$8+S731*'114成績輸入與落點儀表板'!$B$9+T731*'114成績輸入與落點儀表板'!$B$10+U731*'114成績輸入與落點儀表板'!$B$11+V731*'114成績輸入與落點儀表板'!$B$12+W731*'114成績輸入與落點儀表板'!$B$13+X731*'114成績輸入與落點儀表板'!$B$14+Y731*'114成績輸入與落點儀表板'!$B$15+Z731*'114成績輸入與落點儀表板'!$B$16</f>
        <v>0</v>
      </c>
      <c r="I731" s="8">
        <f t="shared" si="22"/>
        <v>-130</v>
      </c>
      <c r="J731" s="2" t="str">
        <f t="shared" si="23"/>
        <v>FAIL</v>
      </c>
      <c r="K731" s="17" t="str">
        <f>IF(AND(IF('114成績輸入與落點儀表板'!$C$2="必須採計",L731&gt;0,IF('114成績輸入與落點儀表板'!$C$2="不可採計",L731=0,TRUE)),IF('114成績輸入與落點儀表板'!$C$3="必須採計",M731&gt;0,IF('114成績輸入與落點儀表板'!$C$3="不可採計",M731=0,TRUE)),IF('114成績輸入與落點儀表板'!$C$4="必須採計",N731&gt;0,IF('114成績輸入與落點儀表板'!$C$4="不可採計",N731=0,TRUE)),IF('114成績輸入與落點儀表板'!$C$5="必須採計",O731&gt;0,IF('114成績輸入與落點儀表板'!$C$5="不可採計",O731=0,TRUE)),IF('114成績輸入與落點儀表板'!$C$6="必須採計",P731&gt;0,IF('114成績輸入與落點儀表板'!$C$6="不可採計",P731=0,TRUE)),IF('114成績輸入與落點儀表板'!$C$7="必須採計",Q731&gt;0,IF('114成績輸入與落點儀表板'!$C$7="不可採計",Q731=0,TRUE)),IF('114成績輸入與落點儀表板'!$C$8="必須採計",R731&gt;0,IF('114成績輸入與落點儀表板'!$C$8="不可採計",R731=0,TRUE)),IF('114成績輸入與落點儀表板'!$C$9="必須採計",S731&gt;0,IF('114成績輸入與落點儀表板'!$C$9="不可採計",S731=0,TRUE)),IF('114成績輸入與落點儀表板'!$C$10="必須採計",T731&gt;0,IF('114成績輸入與落點儀表板'!$C$10="不可採計",T731=0,TRUE)),IF('114成績輸入與落點儀表板'!$C$11="必須採計",U731&gt;0,IF('114成績輸入與落點儀表板'!$C$11="不可採計",U731=0,TRUE)),IF('114成績輸入與落點儀表板'!$C$12="必須採計",V731&gt;0,IF('114成績輸入與落點儀表板'!$C$12="不可採計",V731=0,TRUE)),IF('114成績輸入與落點儀表板'!$C$13="必須採計",W731&gt;0,IF('114成績輸入與落點儀表板'!$C$13="不可採計",W731=0,TRUE)),IF('114成績輸入與落點儀表板'!$C$14="必須採計",X731&gt;0,IF('114成績輸入與落點儀表板'!$C$14="不可採計",X731=0,TRUE)),IF('114成績輸入與落點儀表板'!$C$15="必須採計",Y731&gt;0,IF('114成績輸入與落點儀表板'!$C$15="不可採計",Y731=0,TRUE)),IF('114成績輸入與落點儀表板'!$C$16="必須採計",Z731&gt;0,IF('114成績輸入與落點儀表板'!$C$16="不可採計",Z731=0,TRUE))),"✅ 符合","❌ 不符合")</f>
        <v>✅ 符合</v>
      </c>
      <c r="L731" s="15">
        <v>2</v>
      </c>
      <c r="M731" s="15">
        <v>1</v>
      </c>
      <c r="N731" s="15">
        <v>0</v>
      </c>
      <c r="O731" s="15">
        <v>0</v>
      </c>
      <c r="P731" s="15">
        <v>0</v>
      </c>
      <c r="Q731" s="15">
        <v>2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1</v>
      </c>
      <c r="X731" s="15">
        <v>0</v>
      </c>
      <c r="Y731" s="15">
        <v>0</v>
      </c>
      <c r="Z731" s="15">
        <v>0</v>
      </c>
    </row>
    <row r="732" spans="1:26" ht="15.75" customHeight="1" x14ac:dyDescent="0.3">
      <c r="A732" s="2" t="s">
        <v>1862</v>
      </c>
      <c r="B732" s="13" t="s">
        <v>1726</v>
      </c>
      <c r="C732" s="13" t="s">
        <v>1804</v>
      </c>
      <c r="D732" s="12" t="s">
        <v>121</v>
      </c>
      <c r="E732" s="13" t="s">
        <v>1727</v>
      </c>
      <c r="F732" s="2">
        <v>1</v>
      </c>
      <c r="G732" s="15">
        <v>128.5</v>
      </c>
      <c r="H732" s="7">
        <f>L732*'114成績輸入與落點儀表板'!$B$2+M732*'114成績輸入與落點儀表板'!$B$3+N732*'114成績輸入與落點儀表板'!$B$4+O732*'114成績輸入與落點儀表板'!$B$5+P732*'114成績輸入與落點儀表板'!$B$6+Q732*'114成績輸入與落點儀表板'!$B$7+R732*'114成績輸入與落點儀表板'!$B$8+S732*'114成績輸入與落點儀表板'!$B$9+T732*'114成績輸入與落點儀表板'!$B$10+U732*'114成績輸入與落點儀表板'!$B$11+V732*'114成績輸入與落點儀表板'!$B$12+W732*'114成績輸入與落點儀表板'!$B$13+X732*'114成績輸入與落點儀表板'!$B$14+Y732*'114成績輸入與落點儀表板'!$B$15+Z732*'114成績輸入與落點儀表板'!$B$16</f>
        <v>0</v>
      </c>
      <c r="I732" s="8">
        <f t="shared" si="22"/>
        <v>-128.5</v>
      </c>
      <c r="J732" s="2" t="str">
        <f t="shared" si="23"/>
        <v>FAIL</v>
      </c>
      <c r="K732" s="17" t="str">
        <f>IF(AND(IF('114成績輸入與落點儀表板'!$C$2="必須採計",L732&gt;0,IF('114成績輸入與落點儀表板'!$C$2="不可採計",L732=0,TRUE)),IF('114成績輸入與落點儀表板'!$C$3="必須採計",M732&gt;0,IF('114成績輸入與落點儀表板'!$C$3="不可採計",M732=0,TRUE)),IF('114成績輸入與落點儀表板'!$C$4="必須採計",N732&gt;0,IF('114成績輸入與落點儀表板'!$C$4="不可採計",N732=0,TRUE)),IF('114成績輸入與落點儀表板'!$C$5="必須採計",O732&gt;0,IF('114成績輸入與落點儀表板'!$C$5="不可採計",O732=0,TRUE)),IF('114成績輸入與落點儀表板'!$C$6="必須採計",P732&gt;0,IF('114成績輸入與落點儀表板'!$C$6="不可採計",P732=0,TRUE)),IF('114成績輸入與落點儀表板'!$C$7="必須採計",Q732&gt;0,IF('114成績輸入與落點儀表板'!$C$7="不可採計",Q732=0,TRUE)),IF('114成績輸入與落點儀表板'!$C$8="必須採計",R732&gt;0,IF('114成績輸入與落點儀表板'!$C$8="不可採計",R732=0,TRUE)),IF('114成績輸入與落點儀表板'!$C$9="必須採計",S732&gt;0,IF('114成績輸入與落點儀表板'!$C$9="不可採計",S732=0,TRUE)),IF('114成績輸入與落點儀表板'!$C$10="必須採計",T732&gt;0,IF('114成績輸入與落點儀表板'!$C$10="不可採計",T732=0,TRUE)),IF('114成績輸入與落點儀表板'!$C$11="必須採計",U732&gt;0,IF('114成績輸入與落點儀表板'!$C$11="不可採計",U732=0,TRUE)),IF('114成績輸入與落點儀表板'!$C$12="必須採計",V732&gt;0,IF('114成績輸入與落點儀表板'!$C$12="不可採計",V732=0,TRUE)),IF('114成績輸入與落點儀表板'!$C$13="必須採計",W732&gt;0,IF('114成績輸入與落點儀表板'!$C$13="不可採計",W732=0,TRUE)),IF('114成績輸入與落點儀表板'!$C$14="必須採計",X732&gt;0,IF('114成績輸入與落點儀表板'!$C$14="不可採計",X732=0,TRUE)),IF('114成績輸入與落點儀表板'!$C$15="必須採計",Y732&gt;0,IF('114成績輸入與落點儀表板'!$C$15="不可採計",Y732=0,TRUE)),IF('114成績輸入與落點儀表板'!$C$16="必須採計",Z732&gt;0,IF('114成績輸入與落點儀表板'!$C$16="不可採計",Z732=0,TRUE))),"✅ 符合","❌ 不符合")</f>
        <v>✅ 符合</v>
      </c>
      <c r="L732" s="15">
        <v>1.5</v>
      </c>
      <c r="M732" s="15">
        <v>2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1</v>
      </c>
      <c r="X732" s="15">
        <v>0</v>
      </c>
      <c r="Y732" s="15">
        <v>0</v>
      </c>
      <c r="Z732" s="15">
        <v>0</v>
      </c>
    </row>
    <row r="733" spans="1:26" x14ac:dyDescent="0.3">
      <c r="A733" s="2" t="s">
        <v>1863</v>
      </c>
      <c r="B733" s="13" t="s">
        <v>1726</v>
      </c>
      <c r="C733" s="13" t="s">
        <v>1806</v>
      </c>
      <c r="D733" s="12" t="s">
        <v>266</v>
      </c>
      <c r="E733" s="13" t="s">
        <v>378</v>
      </c>
      <c r="F733" s="2">
        <v>0</v>
      </c>
      <c r="G733" s="15"/>
      <c r="H733" s="7">
        <f>L733*'114成績輸入與落點儀表板'!$B$2+M733*'114成績輸入與落點儀表板'!$B$3+N733*'114成績輸入與落點儀表板'!$B$4+O733*'114成績輸入與落點儀表板'!$B$5+P733*'114成績輸入與落點儀表板'!$B$6+Q733*'114成績輸入與落點儀表板'!$B$7+R733*'114成績輸入與落點儀表板'!$B$8+S733*'114成績輸入與落點儀表板'!$B$9+T733*'114成績輸入與落點儀表板'!$B$10+U733*'114成績輸入與落點儀表板'!$B$11+V733*'114成績輸入與落點儀表板'!$B$12+W733*'114成績輸入與落點儀表板'!$B$13+X733*'114成績輸入與落點儀表板'!$B$14+Y733*'114成績輸入與落點儀表板'!$B$15+Z733*'114成績輸入與落點儀表板'!$B$16</f>
        <v>0</v>
      </c>
      <c r="I733" s="8" t="str">
        <f t="shared" si="22"/>
        <v/>
      </c>
      <c r="J733" s="2" t="str">
        <f t="shared" si="23"/>
        <v>無錄取資料</v>
      </c>
      <c r="K733" s="17" t="str">
        <f>IF(AND(IF('114成績輸入與落點儀表板'!$C$2="必須採計",L733&gt;0,IF('114成績輸入與落點儀表板'!$C$2="不可採計",L733=0,TRUE)),IF('114成績輸入與落點儀表板'!$C$3="必須採計",M733&gt;0,IF('114成績輸入與落點儀表板'!$C$3="不可採計",M733=0,TRUE)),IF('114成績輸入與落點儀表板'!$C$4="必須採計",N733&gt;0,IF('114成績輸入與落點儀表板'!$C$4="不可採計",N733=0,TRUE)),IF('114成績輸入與落點儀表板'!$C$5="必須採計",O733&gt;0,IF('114成績輸入與落點儀表板'!$C$5="不可採計",O733=0,TRUE)),IF('114成績輸入與落點儀表板'!$C$6="必須採計",P733&gt;0,IF('114成績輸入與落點儀表板'!$C$6="不可採計",P733=0,TRUE)),IF('114成績輸入與落點儀表板'!$C$7="必須採計",Q733&gt;0,IF('114成績輸入與落點儀表板'!$C$7="不可採計",Q733=0,TRUE)),IF('114成績輸入與落點儀表板'!$C$8="必須採計",R733&gt;0,IF('114成績輸入與落點儀表板'!$C$8="不可採計",R733=0,TRUE)),IF('114成績輸入與落點儀表板'!$C$9="必須採計",S733&gt;0,IF('114成績輸入與落點儀表板'!$C$9="不可採計",S733=0,TRUE)),IF('114成績輸入與落點儀表板'!$C$10="必須採計",T733&gt;0,IF('114成績輸入與落點儀表板'!$C$10="不可採計",T733=0,TRUE)),IF('114成績輸入與落點儀表板'!$C$11="必須採計",U733&gt;0,IF('114成績輸入與落點儀表板'!$C$11="不可採計",U733=0,TRUE)),IF('114成績輸入與落點儀表板'!$C$12="必須採計",V733&gt;0,IF('114成績輸入與落點儀表板'!$C$12="不可採計",V733=0,TRUE)),IF('114成績輸入與落點儀表板'!$C$13="必須採計",W733&gt;0,IF('114成績輸入與落點儀表板'!$C$13="不可採計",W733=0,TRUE)),IF('114成績輸入與落點儀表板'!$C$14="必須採計",X733&gt;0,IF('114成績輸入與落點儀表板'!$C$14="不可採計",X733=0,TRUE)),IF('114成績輸入與落點儀表板'!$C$15="必須採計",Y733&gt;0,IF('114成績輸入與落點儀表板'!$C$15="不可採計",Y733=0,TRUE)),IF('114成績輸入與落點儀表板'!$C$16="必須採計",Z733&gt;0,IF('114成績輸入與落點儀表板'!$C$16="不可採計",Z733=0,TRUE))),"✅ 符合","❌ 不符合")</f>
        <v>✅ 符合</v>
      </c>
      <c r="L733" s="15">
        <v>1</v>
      </c>
      <c r="M733" s="15">
        <v>2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1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</row>
    <row r="734" spans="1:26" ht="15.75" customHeight="1" x14ac:dyDescent="0.3">
      <c r="A734" s="2" t="s">
        <v>1866</v>
      </c>
      <c r="B734" s="13" t="s">
        <v>1811</v>
      </c>
      <c r="C734" s="13" t="s">
        <v>1812</v>
      </c>
      <c r="D734" s="12" t="s">
        <v>103</v>
      </c>
      <c r="E734" s="13" t="s">
        <v>1813</v>
      </c>
      <c r="F734" s="2">
        <v>1</v>
      </c>
      <c r="G734" s="15">
        <v>95.75</v>
      </c>
      <c r="H734" s="7">
        <f>L734*'114成績輸入與落點儀表板'!$B$2+M734*'114成績輸入與落點儀表板'!$B$3+N734*'114成績輸入與落點儀表板'!$B$4+O734*'114成績輸入與落點儀表板'!$B$5+P734*'114成績輸入與落點儀表板'!$B$6+Q734*'114成績輸入與落點儀表板'!$B$7+R734*'114成績輸入與落點儀表板'!$B$8+S734*'114成績輸入與落點儀表板'!$B$9+T734*'114成績輸入與落點儀表板'!$B$10+U734*'114成績輸入與落點儀表板'!$B$11+V734*'114成績輸入與落點儀表板'!$B$12+W734*'114成績輸入與落點儀表板'!$B$13+X734*'114成績輸入與落點儀表板'!$B$14+Y734*'114成績輸入與落點儀表板'!$B$15+Z734*'114成績輸入與落點儀表板'!$B$16</f>
        <v>0</v>
      </c>
      <c r="I734" s="8">
        <f t="shared" si="22"/>
        <v>-95.75</v>
      </c>
      <c r="J734" s="2" t="str">
        <f t="shared" si="23"/>
        <v>FAIL</v>
      </c>
      <c r="K734" s="17" t="str">
        <f>IF(AND(IF('114成績輸入與落點儀表板'!$C$2="必須採計",L734&gt;0,IF('114成績輸入與落點儀表板'!$C$2="不可採計",L734=0,TRUE)),IF('114成績輸入與落點儀表板'!$C$3="必須採計",M734&gt;0,IF('114成績輸入與落點儀表板'!$C$3="不可採計",M734=0,TRUE)),IF('114成績輸入與落點儀表板'!$C$4="必須採計",N734&gt;0,IF('114成績輸入與落點儀表板'!$C$4="不可採計",N734=0,TRUE)),IF('114成績輸入與落點儀表板'!$C$5="必須採計",O734&gt;0,IF('114成績輸入與落點儀表板'!$C$5="不可採計",O734=0,TRUE)),IF('114成績輸入與落點儀表板'!$C$6="必須採計",P734&gt;0,IF('114成績輸入與落點儀表板'!$C$6="不可採計",P734=0,TRUE)),IF('114成績輸入與落點儀表板'!$C$7="必須採計",Q734&gt;0,IF('114成績輸入與落點儀表板'!$C$7="不可採計",Q734=0,TRUE)),IF('114成績輸入與落點儀表板'!$C$8="必須採計",R734&gt;0,IF('114成績輸入與落點儀表板'!$C$8="不可採計",R734=0,TRUE)),IF('114成績輸入與落點儀表板'!$C$9="必須採計",S734&gt;0,IF('114成績輸入與落點儀表板'!$C$9="不可採計",S734=0,TRUE)),IF('114成績輸入與落點儀表板'!$C$10="必須採計",T734&gt;0,IF('114成績輸入與落點儀表板'!$C$10="不可採計",T734=0,TRUE)),IF('114成績輸入與落點儀表板'!$C$11="必須採計",U734&gt;0,IF('114成績輸入與落點儀表板'!$C$11="不可採計",U734=0,TRUE)),IF('114成績輸入與落點儀表板'!$C$12="必須採計",V734&gt;0,IF('114成績輸入與落點儀表板'!$C$12="不可採計",V734=0,TRUE)),IF('114成績輸入與落點儀表板'!$C$13="必須採計",W734&gt;0,IF('114成績輸入與落點儀表板'!$C$13="不可採計",W734=0,TRUE)),IF('114成績輸入與落點儀表板'!$C$14="必須採計",X734&gt;0,IF('114成績輸入與落點儀表板'!$C$14="不可採計",X734=0,TRUE)),IF('114成績輸入與落點儀表板'!$C$15="必須採計",Y734&gt;0,IF('114成績輸入與落點儀表板'!$C$15="不可採計",Y734=0,TRUE)),IF('114成績輸入與落點儀表板'!$C$16="必須採計",Z734&gt;0,IF('114成績輸入與落點儀表板'!$C$16="不可採計",Z734=0,TRUE))),"✅ 符合","❌ 不符合")</f>
        <v>✅ 符合</v>
      </c>
      <c r="L734" s="15">
        <v>2</v>
      </c>
      <c r="M734" s="15">
        <v>1.75</v>
      </c>
      <c r="N734" s="15">
        <v>2</v>
      </c>
      <c r="O734" s="15">
        <v>0</v>
      </c>
      <c r="P734" s="15">
        <v>0</v>
      </c>
      <c r="Q734" s="15">
        <v>0</v>
      </c>
      <c r="R734" s="15">
        <v>0</v>
      </c>
      <c r="S734" s="15">
        <v>0</v>
      </c>
      <c r="T734" s="15">
        <v>0</v>
      </c>
      <c r="U734" s="15">
        <v>0</v>
      </c>
      <c r="V734" s="15">
        <v>0</v>
      </c>
      <c r="W734" s="15">
        <v>0</v>
      </c>
      <c r="X734" s="15">
        <v>0</v>
      </c>
      <c r="Y734" s="15">
        <v>0</v>
      </c>
      <c r="Z734" s="15">
        <v>0</v>
      </c>
    </row>
    <row r="735" spans="1:26" x14ac:dyDescent="0.3">
      <c r="A735" s="2" t="s">
        <v>1867</v>
      </c>
      <c r="B735" s="13" t="s">
        <v>1811</v>
      </c>
      <c r="C735" s="13" t="s">
        <v>1815</v>
      </c>
      <c r="D735" s="12" t="s">
        <v>103</v>
      </c>
      <c r="E735" s="13" t="s">
        <v>1816</v>
      </c>
      <c r="F735" s="2">
        <v>0</v>
      </c>
      <c r="G735" s="15"/>
      <c r="H735" s="7">
        <f>L735*'114成績輸入與落點儀表板'!$B$2+M735*'114成績輸入與落點儀表板'!$B$3+N735*'114成績輸入與落點儀表板'!$B$4+O735*'114成績輸入與落點儀表板'!$B$5+P735*'114成績輸入與落點儀表板'!$B$6+Q735*'114成績輸入與落點儀表板'!$B$7+R735*'114成績輸入與落點儀表板'!$B$8+S735*'114成績輸入與落點儀表板'!$B$9+T735*'114成績輸入與落點儀表板'!$B$10+U735*'114成績輸入與落點儀表板'!$B$11+V735*'114成績輸入與落點儀表板'!$B$12+W735*'114成績輸入與落點儀表板'!$B$13+X735*'114成績輸入與落點儀表板'!$B$14+Y735*'114成績輸入與落點儀表板'!$B$15+Z735*'114成績輸入與落點儀表板'!$B$16</f>
        <v>0</v>
      </c>
      <c r="I735" s="8" t="str">
        <f t="shared" si="22"/>
        <v/>
      </c>
      <c r="J735" s="2" t="str">
        <f t="shared" si="23"/>
        <v>無錄取資料</v>
      </c>
      <c r="K735" s="17" t="str">
        <f>IF(AND(IF('114成績輸入與落點儀表板'!$C$2="必須採計",L735&gt;0,IF('114成績輸入與落點儀表板'!$C$2="不可採計",L735=0,TRUE)),IF('114成績輸入與落點儀表板'!$C$3="必須採計",M735&gt;0,IF('114成績輸入與落點儀表板'!$C$3="不可採計",M735=0,TRUE)),IF('114成績輸入與落點儀表板'!$C$4="必須採計",N735&gt;0,IF('114成績輸入與落點儀表板'!$C$4="不可採計",N735=0,TRUE)),IF('114成績輸入與落點儀表板'!$C$5="必須採計",O735&gt;0,IF('114成績輸入與落點儀表板'!$C$5="不可採計",O735=0,TRUE)),IF('114成績輸入與落點儀表板'!$C$6="必須採計",P735&gt;0,IF('114成績輸入與落點儀表板'!$C$6="不可採計",P735=0,TRUE)),IF('114成績輸入與落點儀表板'!$C$7="必須採計",Q735&gt;0,IF('114成績輸入與落點儀表板'!$C$7="不可採計",Q735=0,TRUE)),IF('114成績輸入與落點儀表板'!$C$8="必須採計",R735&gt;0,IF('114成績輸入與落點儀表板'!$C$8="不可採計",R735=0,TRUE)),IF('114成績輸入與落點儀表板'!$C$9="必須採計",S735&gt;0,IF('114成績輸入與落點儀表板'!$C$9="不可採計",S735=0,TRUE)),IF('114成績輸入與落點儀表板'!$C$10="必須採計",T735&gt;0,IF('114成績輸入與落點儀表板'!$C$10="不可採計",T735=0,TRUE)),IF('114成績輸入與落點儀表板'!$C$11="必須採計",U735&gt;0,IF('114成績輸入與落點儀表板'!$C$11="不可採計",U735=0,TRUE)),IF('114成績輸入與落點儀表板'!$C$12="必須採計",V735&gt;0,IF('114成績輸入與落點儀表板'!$C$12="不可採計",V735=0,TRUE)),IF('114成績輸入與落點儀表板'!$C$13="必須採計",W735&gt;0,IF('114成績輸入與落點儀表板'!$C$13="不可採計",W735=0,TRUE)),IF('114成績輸入與落點儀表板'!$C$14="必須採計",X735&gt;0,IF('114成績輸入與落點儀表板'!$C$14="不可採計",X735=0,TRUE)),IF('114成績輸入與落點儀表板'!$C$15="必須採計",Y735&gt;0,IF('114成績輸入與落點儀表板'!$C$15="不可採計",Y735=0,TRUE)),IF('114成績輸入與落點儀表板'!$C$16="必須採計",Z735&gt;0,IF('114成績輸入與落點儀表板'!$C$16="不可採計",Z735=0,TRUE))),"✅ 符合","❌ 不符合")</f>
        <v>✅ 符合</v>
      </c>
      <c r="L735" s="15">
        <v>2</v>
      </c>
      <c r="M735" s="15">
        <v>1.75</v>
      </c>
      <c r="N735" s="15">
        <v>0</v>
      </c>
      <c r="O735" s="15">
        <v>0</v>
      </c>
      <c r="P735" s="15">
        <v>0</v>
      </c>
      <c r="Q735" s="15">
        <v>0</v>
      </c>
      <c r="R735" s="15">
        <v>0</v>
      </c>
      <c r="S735" s="15">
        <v>2</v>
      </c>
      <c r="T735" s="15">
        <v>0</v>
      </c>
      <c r="U735" s="15">
        <v>0</v>
      </c>
      <c r="V735" s="15">
        <v>0</v>
      </c>
      <c r="W735" s="15">
        <v>0</v>
      </c>
      <c r="X735" s="15">
        <v>0</v>
      </c>
      <c r="Y735" s="15">
        <v>0</v>
      </c>
      <c r="Z735" s="15">
        <v>0</v>
      </c>
    </row>
    <row r="736" spans="1:26" ht="15.75" customHeight="1" x14ac:dyDescent="0.3">
      <c r="A736" s="2" t="s">
        <v>1870</v>
      </c>
      <c r="B736" s="13" t="s">
        <v>1811</v>
      </c>
      <c r="C736" s="13" t="s">
        <v>1818</v>
      </c>
      <c r="D736" s="12" t="s">
        <v>103</v>
      </c>
      <c r="E736" s="13" t="s">
        <v>1819</v>
      </c>
      <c r="F736" s="2">
        <v>3</v>
      </c>
      <c r="G736" s="15">
        <v>125.5</v>
      </c>
      <c r="H736" s="7">
        <f>L736*'114成績輸入與落點儀表板'!$B$2+M736*'114成績輸入與落點儀表板'!$B$3+N736*'114成績輸入與落點儀表板'!$B$4+O736*'114成績輸入與落點儀表板'!$B$5+P736*'114成績輸入與落點儀表板'!$B$6+Q736*'114成績輸入與落點儀表板'!$B$7+R736*'114成績輸入與落點儀表板'!$B$8+S736*'114成績輸入與落點儀表板'!$B$9+T736*'114成績輸入與落點儀表板'!$B$10+U736*'114成績輸入與落點儀表板'!$B$11+V736*'114成績輸入與落點儀表板'!$B$12+W736*'114成績輸入與落點儀表板'!$B$13+X736*'114成績輸入與落點儀表板'!$B$14+Y736*'114成績輸入與落點儀表板'!$B$15+Z736*'114成績輸入與落點儀表板'!$B$16</f>
        <v>0</v>
      </c>
      <c r="I736" s="8">
        <f t="shared" si="22"/>
        <v>-125.5</v>
      </c>
      <c r="J736" s="2" t="str">
        <f t="shared" si="23"/>
        <v>FAIL</v>
      </c>
      <c r="K736" s="17" t="str">
        <f>IF(AND(IF('114成績輸入與落點儀表板'!$C$2="必須採計",L736&gt;0,IF('114成績輸入與落點儀表板'!$C$2="不可採計",L736=0,TRUE)),IF('114成績輸入與落點儀表板'!$C$3="必須採計",M736&gt;0,IF('114成績輸入與落點儀表板'!$C$3="不可採計",M736=0,TRUE)),IF('114成績輸入與落點儀表板'!$C$4="必須採計",N736&gt;0,IF('114成績輸入與落點儀表板'!$C$4="不可採計",N736=0,TRUE)),IF('114成績輸入與落點儀表板'!$C$5="必須採計",O736&gt;0,IF('114成績輸入與落點儀表板'!$C$5="不可採計",O736=0,TRUE)),IF('114成績輸入與落點儀表板'!$C$6="必須採計",P736&gt;0,IF('114成績輸入與落點儀表板'!$C$6="不可採計",P736=0,TRUE)),IF('114成績輸入與落點儀表板'!$C$7="必須採計",Q736&gt;0,IF('114成績輸入與落點儀表板'!$C$7="不可採計",Q736=0,TRUE)),IF('114成績輸入與落點儀表板'!$C$8="必須採計",R736&gt;0,IF('114成績輸入與落點儀表板'!$C$8="不可採計",R736=0,TRUE)),IF('114成績輸入與落點儀表板'!$C$9="必須採計",S736&gt;0,IF('114成績輸入與落點儀表板'!$C$9="不可採計",S736=0,TRUE)),IF('114成績輸入與落點儀表板'!$C$10="必須採計",T736&gt;0,IF('114成績輸入與落點儀表板'!$C$10="不可採計",T736=0,TRUE)),IF('114成績輸入與落點儀表板'!$C$11="必須採計",U736&gt;0,IF('114成績輸入與落點儀表板'!$C$11="不可採計",U736=0,TRUE)),IF('114成績輸入與落點儀表板'!$C$12="必須採計",V736&gt;0,IF('114成績輸入與落點儀表板'!$C$12="不可採計",V736=0,TRUE)),IF('114成績輸入與落點儀表板'!$C$13="必須採計",W736&gt;0,IF('114成績輸入與落點儀表板'!$C$13="不可採計",W736=0,TRUE)),IF('114成績輸入與落點儀表板'!$C$14="必須採計",X736&gt;0,IF('114成績輸入與落點儀表板'!$C$14="不可採計",X736=0,TRUE)),IF('114成績輸入與落點儀表板'!$C$15="必須採計",Y736&gt;0,IF('114成績輸入與落點儀表板'!$C$15="不可採計",Y736=0,TRUE)),IF('114成績輸入與落點儀表板'!$C$16="必須採計",Z736&gt;0,IF('114成績輸入與落點儀表板'!$C$16="不可採計",Z736=0,TRUE))),"✅ 符合","❌ 不符合")</f>
        <v>✅ 符合</v>
      </c>
      <c r="L736" s="15">
        <v>2</v>
      </c>
      <c r="M736" s="15">
        <v>1.75</v>
      </c>
      <c r="N736" s="15">
        <v>0</v>
      </c>
      <c r="O736" s="15">
        <v>0</v>
      </c>
      <c r="P736" s="15">
        <v>0</v>
      </c>
      <c r="Q736" s="15">
        <v>0</v>
      </c>
      <c r="R736" s="15">
        <v>0</v>
      </c>
      <c r="S736" s="15">
        <v>0</v>
      </c>
      <c r="T736" s="15">
        <v>2</v>
      </c>
      <c r="U736" s="15">
        <v>0</v>
      </c>
      <c r="V736" s="15">
        <v>0</v>
      </c>
      <c r="W736" s="15">
        <v>0</v>
      </c>
      <c r="X736" s="15">
        <v>0</v>
      </c>
      <c r="Y736" s="15">
        <v>0</v>
      </c>
      <c r="Z736" s="15">
        <v>0</v>
      </c>
    </row>
    <row r="737" spans="1:26" x14ac:dyDescent="0.3">
      <c r="A737" s="2" t="s">
        <v>1873</v>
      </c>
      <c r="B737" s="13" t="s">
        <v>1811</v>
      </c>
      <c r="C737" s="13" t="s">
        <v>1821</v>
      </c>
      <c r="D737" s="12" t="s">
        <v>103</v>
      </c>
      <c r="E737" s="13" t="s">
        <v>4348</v>
      </c>
      <c r="F737" s="2">
        <v>0</v>
      </c>
      <c r="G737" s="15"/>
      <c r="H737" s="7">
        <f>L737*'114成績輸入與落點儀表板'!$B$2+M737*'114成績輸入與落點儀表板'!$B$3+N737*'114成績輸入與落點儀表板'!$B$4+O737*'114成績輸入與落點儀表板'!$B$5+P737*'114成績輸入與落點儀表板'!$B$6+Q737*'114成績輸入與落點儀表板'!$B$7+R737*'114成績輸入與落點儀表板'!$B$8+S737*'114成績輸入與落點儀表板'!$B$9+T737*'114成績輸入與落點儀表板'!$B$10+U737*'114成績輸入與落點儀表板'!$B$11+V737*'114成績輸入與落點儀表板'!$B$12+W737*'114成績輸入與落點儀表板'!$B$13+X737*'114成績輸入與落點儀表板'!$B$14+Y737*'114成績輸入與落點儀表板'!$B$15+Z737*'114成績輸入與落點儀表板'!$B$16</f>
        <v>0</v>
      </c>
      <c r="I737" s="8" t="str">
        <f t="shared" si="22"/>
        <v/>
      </c>
      <c r="J737" s="2" t="str">
        <f t="shared" si="23"/>
        <v>無錄取資料</v>
      </c>
      <c r="K737" s="17" t="str">
        <f>IF(AND(IF('114成績輸入與落點儀表板'!$C$2="必須採計",L737&gt;0,IF('114成績輸入與落點儀表板'!$C$2="不可採計",L737=0,TRUE)),IF('114成績輸入與落點儀表板'!$C$3="必須採計",M737&gt;0,IF('114成績輸入與落點儀表板'!$C$3="不可採計",M737=0,TRUE)),IF('114成績輸入與落點儀表板'!$C$4="必須採計",N737&gt;0,IF('114成績輸入與落點儀表板'!$C$4="不可採計",N737=0,TRUE)),IF('114成績輸入與落點儀表板'!$C$5="必須採計",O737&gt;0,IF('114成績輸入與落點儀表板'!$C$5="不可採計",O737=0,TRUE)),IF('114成績輸入與落點儀表板'!$C$6="必須採計",P737&gt;0,IF('114成績輸入與落點儀表板'!$C$6="不可採計",P737=0,TRUE)),IF('114成績輸入與落點儀表板'!$C$7="必須採計",Q737&gt;0,IF('114成績輸入與落點儀表板'!$C$7="不可採計",Q737=0,TRUE)),IF('114成績輸入與落點儀表板'!$C$8="必須採計",R737&gt;0,IF('114成績輸入與落點儀表板'!$C$8="不可採計",R737=0,TRUE)),IF('114成績輸入與落點儀表板'!$C$9="必須採計",S737&gt;0,IF('114成績輸入與落點儀表板'!$C$9="不可採計",S737=0,TRUE)),IF('114成績輸入與落點儀表板'!$C$10="必須採計",T737&gt;0,IF('114成績輸入與落點儀表板'!$C$10="不可採計",T737=0,TRUE)),IF('114成績輸入與落點儀表板'!$C$11="必須採計",U737&gt;0,IF('114成績輸入與落點儀表板'!$C$11="不可採計",U737=0,TRUE)),IF('114成績輸入與落點儀表板'!$C$12="必須採計",V737&gt;0,IF('114成績輸入與落點儀表板'!$C$12="不可採計",V737=0,TRUE)),IF('114成績輸入與落點儀表板'!$C$13="必須採計",W737&gt;0,IF('114成績輸入與落點儀表板'!$C$13="不可採計",W737=0,TRUE)),IF('114成績輸入與落點儀表板'!$C$14="必須採計",X737&gt;0,IF('114成績輸入與落點儀表板'!$C$14="不可採計",X737=0,TRUE)),IF('114成績輸入與落點儀表板'!$C$15="必須採計",Y737&gt;0,IF('114成績輸入與落點儀表板'!$C$15="不可採計",Y737=0,TRUE)),IF('114成績輸入與落點儀表板'!$C$16="必須採計",Z737&gt;0,IF('114成績輸入與落點儀表板'!$C$16="不可採計",Z737=0,TRUE))),"✅ 符合","❌ 不符合")</f>
        <v>✅ 符合</v>
      </c>
      <c r="L737" s="15">
        <v>2</v>
      </c>
      <c r="M737" s="15">
        <v>2</v>
      </c>
      <c r="N737" s="15">
        <v>0</v>
      </c>
      <c r="O737" s="15">
        <v>0</v>
      </c>
      <c r="P737" s="15">
        <v>0</v>
      </c>
      <c r="Q737" s="15">
        <v>0</v>
      </c>
      <c r="R737" s="15">
        <v>1.5</v>
      </c>
      <c r="S737" s="15">
        <v>0</v>
      </c>
      <c r="T737" s="15">
        <v>0</v>
      </c>
      <c r="U737" s="15">
        <v>0</v>
      </c>
      <c r="V737" s="15">
        <v>0</v>
      </c>
      <c r="W737" s="15">
        <v>0</v>
      </c>
      <c r="X737" s="15">
        <v>0</v>
      </c>
      <c r="Y737" s="15">
        <v>0</v>
      </c>
      <c r="Z737" s="15">
        <v>0</v>
      </c>
    </row>
    <row r="738" spans="1:26" ht="15.75" customHeight="1" x14ac:dyDescent="0.3">
      <c r="A738" s="2" t="s">
        <v>1876</v>
      </c>
      <c r="B738" s="13" t="s">
        <v>1811</v>
      </c>
      <c r="C738" s="13" t="s">
        <v>1824</v>
      </c>
      <c r="D738" s="12" t="s">
        <v>103</v>
      </c>
      <c r="E738" s="13" t="s">
        <v>2454</v>
      </c>
      <c r="F738" s="2">
        <v>15</v>
      </c>
      <c r="G738" s="15">
        <v>51</v>
      </c>
      <c r="H738" s="7">
        <f>L738*'114成績輸入與落點儀表板'!$B$2+M738*'114成績輸入與落點儀表板'!$B$3+N738*'114成績輸入與落點儀表板'!$B$4+O738*'114成績輸入與落點儀表板'!$B$5+P738*'114成績輸入與落點儀表板'!$B$6+Q738*'114成績輸入與落點儀表板'!$B$7+R738*'114成績輸入與落點儀表板'!$B$8+S738*'114成績輸入與落點儀表板'!$B$9+T738*'114成績輸入與落點儀表板'!$B$10+U738*'114成績輸入與落點儀表板'!$B$11+V738*'114成績輸入與落點儀表板'!$B$12+W738*'114成績輸入與落點儀表板'!$B$13+X738*'114成績輸入與落點儀表板'!$B$14+Y738*'114成績輸入與落點儀表板'!$B$15+Z738*'114成績輸入與落點儀表板'!$B$16</f>
        <v>0</v>
      </c>
      <c r="I738" s="8">
        <f t="shared" si="22"/>
        <v>-51</v>
      </c>
      <c r="J738" s="2" t="str">
        <f t="shared" si="23"/>
        <v>FAIL</v>
      </c>
      <c r="K738" s="17" t="str">
        <f>IF(AND(IF('114成績輸入與落點儀表板'!$C$2="必須採計",L738&gt;0,IF('114成績輸入與落點儀表板'!$C$2="不可採計",L738=0,TRUE)),IF('114成績輸入與落點儀表板'!$C$3="必須採計",M738&gt;0,IF('114成績輸入與落點儀表板'!$C$3="不可採計",M738=0,TRUE)),IF('114成績輸入與落點儀表板'!$C$4="必須採計",N738&gt;0,IF('114成績輸入與落點儀表板'!$C$4="不可採計",N738=0,TRUE)),IF('114成績輸入與落點儀表板'!$C$5="必須採計",O738&gt;0,IF('114成績輸入與落點儀表板'!$C$5="不可採計",O738=0,TRUE)),IF('114成績輸入與落點儀表板'!$C$6="必須採計",P738&gt;0,IF('114成績輸入與落點儀表板'!$C$6="不可採計",P738=0,TRUE)),IF('114成績輸入與落點儀表板'!$C$7="必須採計",Q738&gt;0,IF('114成績輸入與落點儀表板'!$C$7="不可採計",Q738=0,TRUE)),IF('114成績輸入與落點儀表板'!$C$8="必須採計",R738&gt;0,IF('114成績輸入與落點儀表板'!$C$8="不可採計",R738=0,TRUE)),IF('114成績輸入與落點儀表板'!$C$9="必須採計",S738&gt;0,IF('114成績輸入與落點儀表板'!$C$9="不可採計",S738=0,TRUE)),IF('114成績輸入與落點儀表板'!$C$10="必須採計",T738&gt;0,IF('114成績輸入與落點儀表板'!$C$10="不可採計",T738=0,TRUE)),IF('114成績輸入與落點儀表板'!$C$11="必須採計",U738&gt;0,IF('114成績輸入與落點儀表板'!$C$11="不可採計",U738=0,TRUE)),IF('114成績輸入與落點儀表板'!$C$12="必須採計",V738&gt;0,IF('114成績輸入與落點儀表板'!$C$12="不可採計",V738=0,TRUE)),IF('114成績輸入與落點儀表板'!$C$13="必須採計",W738&gt;0,IF('114成績輸入與落點儀表板'!$C$13="不可採計",W738=0,TRUE)),IF('114成績輸入與落點儀表板'!$C$14="必須採計",X738&gt;0,IF('114成績輸入與落點儀表板'!$C$14="不可採計",X738=0,TRUE)),IF('114成績輸入與落點儀表板'!$C$15="必須採計",Y738&gt;0,IF('114成績輸入與落點儀表板'!$C$15="不可採計",Y738=0,TRUE)),IF('114成績輸入與落點儀表板'!$C$16="必須採計",Z738&gt;0,IF('114成績輸入與落點儀表板'!$C$16="不可採計",Z738=0,TRUE))),"✅ 符合","❌ 不符合")</f>
        <v>✅ 符合</v>
      </c>
      <c r="L738" s="15">
        <v>1</v>
      </c>
      <c r="M738" s="15">
        <v>1</v>
      </c>
      <c r="N738" s="15">
        <v>2</v>
      </c>
      <c r="O738" s="15">
        <v>0</v>
      </c>
      <c r="P738" s="15">
        <v>0</v>
      </c>
      <c r="Q738" s="15">
        <v>0</v>
      </c>
      <c r="R738" s="15">
        <v>0</v>
      </c>
      <c r="S738" s="15">
        <v>0</v>
      </c>
      <c r="T738" s="15">
        <v>0</v>
      </c>
      <c r="U738" s="15">
        <v>0</v>
      </c>
      <c r="V738" s="15">
        <v>0</v>
      </c>
      <c r="W738" s="15">
        <v>0</v>
      </c>
      <c r="X738" s="15">
        <v>0</v>
      </c>
      <c r="Y738" s="15">
        <v>0</v>
      </c>
      <c r="Z738" s="15">
        <v>0</v>
      </c>
    </row>
    <row r="739" spans="1:26" x14ac:dyDescent="0.3">
      <c r="A739" s="2" t="s">
        <v>1878</v>
      </c>
      <c r="B739" s="13" t="s">
        <v>1811</v>
      </c>
      <c r="C739" s="13" t="s">
        <v>1826</v>
      </c>
      <c r="D739" s="12" t="s">
        <v>103</v>
      </c>
      <c r="E739" s="13" t="s">
        <v>1670</v>
      </c>
      <c r="F739" s="2">
        <v>3</v>
      </c>
      <c r="G739" s="15">
        <v>72</v>
      </c>
      <c r="H739" s="7">
        <f>L739*'114成績輸入與落點儀表板'!$B$2+M739*'114成績輸入與落點儀表板'!$B$3+N739*'114成績輸入與落點儀表板'!$B$4+O739*'114成績輸入與落點儀表板'!$B$5+P739*'114成績輸入與落點儀表板'!$B$6+Q739*'114成績輸入與落點儀表板'!$B$7+R739*'114成績輸入與落點儀表板'!$B$8+S739*'114成績輸入與落點儀表板'!$B$9+T739*'114成績輸入與落點儀表板'!$B$10+U739*'114成績輸入與落點儀表板'!$B$11+V739*'114成績輸入與落點儀表板'!$B$12+W739*'114成績輸入與落點儀表板'!$B$13+X739*'114成績輸入與落點儀表板'!$B$14+Y739*'114成績輸入與落點儀表板'!$B$15+Z739*'114成績輸入與落點儀表板'!$B$16</f>
        <v>0</v>
      </c>
      <c r="I739" s="8">
        <f t="shared" si="22"/>
        <v>-72</v>
      </c>
      <c r="J739" s="2" t="str">
        <f t="shared" si="23"/>
        <v>FAIL</v>
      </c>
      <c r="K739" s="17" t="str">
        <f>IF(AND(IF('114成績輸入與落點儀表板'!$C$2="必須採計",L739&gt;0,IF('114成績輸入與落點儀表板'!$C$2="不可採計",L739=0,TRUE)),IF('114成績輸入與落點儀表板'!$C$3="必須採計",M739&gt;0,IF('114成績輸入與落點儀表板'!$C$3="不可採計",M739=0,TRUE)),IF('114成績輸入與落點儀表板'!$C$4="必須採計",N739&gt;0,IF('114成績輸入與落點儀表板'!$C$4="不可採計",N739=0,TRUE)),IF('114成績輸入與落點儀表板'!$C$5="必須採計",O739&gt;0,IF('114成績輸入與落點儀表板'!$C$5="不可採計",O739=0,TRUE)),IF('114成績輸入與落點儀表板'!$C$6="必須採計",P739&gt;0,IF('114成績輸入與落點儀表板'!$C$6="不可採計",P739=0,TRUE)),IF('114成績輸入與落點儀表板'!$C$7="必須採計",Q739&gt;0,IF('114成績輸入與落點儀表板'!$C$7="不可採計",Q739=0,TRUE)),IF('114成績輸入與落點儀表板'!$C$8="必須採計",R739&gt;0,IF('114成績輸入與落點儀表板'!$C$8="不可採計",R739=0,TRUE)),IF('114成績輸入與落點儀表板'!$C$9="必須採計",S739&gt;0,IF('114成績輸入與落點儀表板'!$C$9="不可採計",S739=0,TRUE)),IF('114成績輸入與落點儀表板'!$C$10="必須採計",T739&gt;0,IF('114成績輸入與落點儀表板'!$C$10="不可採計",T739=0,TRUE)),IF('114成績輸入與落點儀表板'!$C$11="必須採計",U739&gt;0,IF('114成績輸入與落點儀表板'!$C$11="不可採計",U739=0,TRUE)),IF('114成績輸入與落點儀表板'!$C$12="必須採計",V739&gt;0,IF('114成績輸入與落點儀表板'!$C$12="不可採計",V739=0,TRUE)),IF('114成績輸入與落點儀表板'!$C$13="必須採計",W739&gt;0,IF('114成績輸入與落點儀表板'!$C$13="不可採計",W739=0,TRUE)),IF('114成績輸入與落點儀表板'!$C$14="必須採計",X739&gt;0,IF('114成績輸入與落點儀表板'!$C$14="不可採計",X739=0,TRUE)),IF('114成績輸入與落點儀表板'!$C$15="必須採計",Y739&gt;0,IF('114成績輸入與落點儀表板'!$C$15="不可採計",Y739=0,TRUE)),IF('114成績輸入與落點儀表板'!$C$16="必須採計",Z739&gt;0,IF('114成績輸入與落點儀表板'!$C$16="不可採計",Z739=0,TRUE))),"✅ 符合","❌ 不符合")</f>
        <v>✅ 符合</v>
      </c>
      <c r="L739" s="15">
        <v>1</v>
      </c>
      <c r="M739" s="15">
        <v>1</v>
      </c>
      <c r="N739" s="15">
        <v>0</v>
      </c>
      <c r="O739" s="15">
        <v>0</v>
      </c>
      <c r="P739" s="15">
        <v>0</v>
      </c>
      <c r="Q739" s="15">
        <v>0</v>
      </c>
      <c r="R739" s="15">
        <v>2</v>
      </c>
      <c r="S739" s="15">
        <v>0</v>
      </c>
      <c r="T739" s="15">
        <v>0</v>
      </c>
      <c r="U739" s="15">
        <v>0</v>
      </c>
      <c r="V739" s="15">
        <v>0</v>
      </c>
      <c r="W739" s="15">
        <v>0</v>
      </c>
      <c r="X739" s="15">
        <v>0</v>
      </c>
      <c r="Y739" s="15">
        <v>0</v>
      </c>
      <c r="Z739" s="15">
        <v>0</v>
      </c>
    </row>
    <row r="740" spans="1:26" ht="15.75" customHeight="1" x14ac:dyDescent="0.3">
      <c r="A740" s="2" t="s">
        <v>1880</v>
      </c>
      <c r="B740" s="13" t="s">
        <v>1811</v>
      </c>
      <c r="C740" s="13" t="s">
        <v>1829</v>
      </c>
      <c r="D740" s="12" t="s">
        <v>73</v>
      </c>
      <c r="E740" s="13" t="s">
        <v>4353</v>
      </c>
      <c r="F740" s="2">
        <v>21</v>
      </c>
      <c r="G740" s="15">
        <v>64.5</v>
      </c>
      <c r="H740" s="7">
        <f>L740*'114成績輸入與落點儀表板'!$B$2+M740*'114成績輸入與落點儀表板'!$B$3+N740*'114成績輸入與落點儀表板'!$B$4+O740*'114成績輸入與落點儀表板'!$B$5+P740*'114成績輸入與落點儀表板'!$B$6+Q740*'114成績輸入與落點儀表板'!$B$7+R740*'114成績輸入與落點儀表板'!$B$8+S740*'114成績輸入與落點儀表板'!$B$9+T740*'114成績輸入與落點儀表板'!$B$10+U740*'114成績輸入與落點儀表板'!$B$11+V740*'114成績輸入與落點儀表板'!$B$12+W740*'114成績輸入與落點儀表板'!$B$13+X740*'114成績輸入與落點儀表板'!$B$14+Y740*'114成績輸入與落點儀表板'!$B$15+Z740*'114成績輸入與落點儀表板'!$B$16</f>
        <v>0</v>
      </c>
      <c r="I740" s="8">
        <f t="shared" si="22"/>
        <v>-64.5</v>
      </c>
      <c r="J740" s="2" t="str">
        <f t="shared" si="23"/>
        <v>FAIL</v>
      </c>
      <c r="K740" s="17" t="str">
        <f>IF(AND(IF('114成績輸入與落點儀表板'!$C$2="必須採計",L740&gt;0,IF('114成績輸入與落點儀表板'!$C$2="不可採計",L740=0,TRUE)),IF('114成績輸入與落點儀表板'!$C$3="必須採計",M740&gt;0,IF('114成績輸入與落點儀表板'!$C$3="不可採計",M740=0,TRUE)),IF('114成績輸入與落點儀表板'!$C$4="必須採計",N740&gt;0,IF('114成績輸入與落點儀表板'!$C$4="不可採計",N740=0,TRUE)),IF('114成績輸入與落點儀表板'!$C$5="必須採計",O740&gt;0,IF('114成績輸入與落點儀表板'!$C$5="不可採計",O740=0,TRUE)),IF('114成績輸入與落點儀表板'!$C$6="必須採計",P740&gt;0,IF('114成績輸入與落點儀表板'!$C$6="不可採計",P740=0,TRUE)),IF('114成績輸入與落點儀表板'!$C$7="必須採計",Q740&gt;0,IF('114成績輸入與落點儀表板'!$C$7="不可採計",Q740=0,TRUE)),IF('114成績輸入與落點儀表板'!$C$8="必須採計",R740&gt;0,IF('114成績輸入與落點儀表板'!$C$8="不可採計",R740=0,TRUE)),IF('114成績輸入與落點儀表板'!$C$9="必須採計",S740&gt;0,IF('114成績輸入與落點儀表板'!$C$9="不可採計",S740=0,TRUE)),IF('114成績輸入與落點儀表板'!$C$10="必須採計",T740&gt;0,IF('114成績輸入與落點儀表板'!$C$10="不可採計",T740=0,TRUE)),IF('114成績輸入與落點儀表板'!$C$11="必須採計",U740&gt;0,IF('114成績輸入與落點儀表板'!$C$11="不可採計",U740=0,TRUE)),IF('114成績輸入與落點儀表板'!$C$12="必須採計",V740&gt;0,IF('114成績輸入與落點儀表板'!$C$12="不可採計",V740=0,TRUE)),IF('114成績輸入與落點儀表板'!$C$13="必須採計",W740&gt;0,IF('114成績輸入與落點儀表板'!$C$13="不可採計",W740=0,TRUE)),IF('114成績輸入與落點儀表板'!$C$14="必須採計",X740&gt;0,IF('114成績輸入與落點儀表板'!$C$14="不可採計",X740=0,TRUE)),IF('114成績輸入與落點儀表板'!$C$15="必須採計",Y740&gt;0,IF('114成績輸入與落點儀表板'!$C$15="不可採計",Y740=0,TRUE)),IF('114成績輸入與落點儀表板'!$C$16="必須採計",Z740&gt;0,IF('114成績輸入與落點儀表板'!$C$16="不可採計",Z740=0,TRUE))),"✅ 符合","❌ 不符合")</f>
        <v>✅ 符合</v>
      </c>
      <c r="L740" s="15">
        <v>1</v>
      </c>
      <c r="M740" s="15">
        <v>1.5</v>
      </c>
      <c r="N740" s="15">
        <v>1</v>
      </c>
      <c r="O740" s="15">
        <v>0</v>
      </c>
      <c r="P740" s="15">
        <v>2</v>
      </c>
      <c r="Q740" s="15">
        <v>0</v>
      </c>
      <c r="R740" s="15">
        <v>0</v>
      </c>
      <c r="S740" s="15">
        <v>0</v>
      </c>
      <c r="T740" s="15">
        <v>0</v>
      </c>
      <c r="U740" s="15">
        <v>0</v>
      </c>
      <c r="V740" s="15">
        <v>0</v>
      </c>
      <c r="W740" s="15">
        <v>0</v>
      </c>
      <c r="X740" s="15">
        <v>0</v>
      </c>
      <c r="Y740" s="15">
        <v>0</v>
      </c>
      <c r="Z740" s="15">
        <v>0</v>
      </c>
    </row>
    <row r="741" spans="1:26" x14ac:dyDescent="0.3">
      <c r="A741" s="2" t="s">
        <v>1883</v>
      </c>
      <c r="B741" s="13" t="s">
        <v>1811</v>
      </c>
      <c r="C741" s="13" t="s">
        <v>1831</v>
      </c>
      <c r="D741" s="12" t="s">
        <v>73</v>
      </c>
      <c r="E741" s="13" t="s">
        <v>1832</v>
      </c>
      <c r="F741" s="2">
        <v>4</v>
      </c>
      <c r="G741" s="15">
        <v>85</v>
      </c>
      <c r="H741" s="7">
        <f>L741*'114成績輸入與落點儀表板'!$B$2+M741*'114成績輸入與落點儀表板'!$B$3+N741*'114成績輸入與落點儀表板'!$B$4+O741*'114成績輸入與落點儀表板'!$B$5+P741*'114成績輸入與落點儀表板'!$B$6+Q741*'114成績輸入與落點儀表板'!$B$7+R741*'114成績輸入與落點儀表板'!$B$8+S741*'114成績輸入與落點儀表板'!$B$9+T741*'114成績輸入與落點儀表板'!$B$10+U741*'114成績輸入與落點儀表板'!$B$11+V741*'114成績輸入與落點儀表板'!$B$12+W741*'114成績輸入與落點儀表板'!$B$13+X741*'114成績輸入與落點儀表板'!$B$14+Y741*'114成績輸入與落點儀表板'!$B$15+Z741*'114成績輸入與落點儀表板'!$B$16</f>
        <v>0</v>
      </c>
      <c r="I741" s="8">
        <f t="shared" si="22"/>
        <v>-85</v>
      </c>
      <c r="J741" s="2" t="str">
        <f t="shared" si="23"/>
        <v>FAIL</v>
      </c>
      <c r="K741" s="17" t="str">
        <f>IF(AND(IF('114成績輸入與落點儀表板'!$C$2="必須採計",L741&gt;0,IF('114成績輸入與落點儀表板'!$C$2="不可採計",L741=0,TRUE)),IF('114成績輸入與落點儀表板'!$C$3="必須採計",M741&gt;0,IF('114成績輸入與落點儀表板'!$C$3="不可採計",M741=0,TRUE)),IF('114成績輸入與落點儀表板'!$C$4="必須採計",N741&gt;0,IF('114成績輸入與落點儀表板'!$C$4="不可採計",N741=0,TRUE)),IF('114成績輸入與落點儀表板'!$C$5="必須採計",O741&gt;0,IF('114成績輸入與落點儀表板'!$C$5="不可採計",O741=0,TRUE)),IF('114成績輸入與落點儀表板'!$C$6="必須採計",P741&gt;0,IF('114成績輸入與落點儀表板'!$C$6="不可採計",P741=0,TRUE)),IF('114成績輸入與落點儀表板'!$C$7="必須採計",Q741&gt;0,IF('114成績輸入與落點儀表板'!$C$7="不可採計",Q741=0,TRUE)),IF('114成績輸入與落點儀表板'!$C$8="必須採計",R741&gt;0,IF('114成績輸入與落點儀表板'!$C$8="不可採計",R741=0,TRUE)),IF('114成績輸入與落點儀表板'!$C$9="必須採計",S741&gt;0,IF('114成績輸入與落點儀表板'!$C$9="不可採計",S741=0,TRUE)),IF('114成績輸入與落點儀表板'!$C$10="必須採計",T741&gt;0,IF('114成績輸入與落點儀表板'!$C$10="不可採計",T741=0,TRUE)),IF('114成績輸入與落點儀表板'!$C$11="必須採計",U741&gt;0,IF('114成績輸入與落點儀表板'!$C$11="不可採計",U741=0,TRUE)),IF('114成績輸入與落點儀表板'!$C$12="必須採計",V741&gt;0,IF('114成績輸入與落點儀表板'!$C$12="不可採計",V741=0,TRUE)),IF('114成績輸入與落點儀表板'!$C$13="必須採計",W741&gt;0,IF('114成績輸入與落點儀表板'!$C$13="不可採計",W741=0,TRUE)),IF('114成績輸入與落點儀表板'!$C$14="必須採計",X741&gt;0,IF('114成績輸入與落點儀表板'!$C$14="不可採計",X741=0,TRUE)),IF('114成績輸入與落點儀表板'!$C$15="必須採計",Y741&gt;0,IF('114成績輸入與落點儀表板'!$C$15="不可採計",Y741=0,TRUE)),IF('114成績輸入與落點儀表板'!$C$16="必須採計",Z741&gt;0,IF('114成績輸入與落點儀表板'!$C$16="不可採計",Z741=0,TRUE))),"✅ 符合","❌ 不符合")</f>
        <v>✅ 符合</v>
      </c>
      <c r="L741" s="15">
        <v>1</v>
      </c>
      <c r="M741" s="15">
        <v>1.5</v>
      </c>
      <c r="N741" s="15">
        <v>0</v>
      </c>
      <c r="O741" s="15">
        <v>0</v>
      </c>
      <c r="P741" s="15">
        <v>0</v>
      </c>
      <c r="Q741" s="15">
        <v>2</v>
      </c>
      <c r="R741" s="15">
        <v>0</v>
      </c>
      <c r="S741" s="15">
        <v>0</v>
      </c>
      <c r="T741" s="15">
        <v>0</v>
      </c>
      <c r="U741" s="15">
        <v>0</v>
      </c>
      <c r="V741" s="15">
        <v>0</v>
      </c>
      <c r="W741" s="15">
        <v>1</v>
      </c>
      <c r="X741" s="15">
        <v>0</v>
      </c>
      <c r="Y741" s="15">
        <v>0</v>
      </c>
      <c r="Z741" s="15">
        <v>0</v>
      </c>
    </row>
    <row r="742" spans="1:26" ht="15.75" customHeight="1" x14ac:dyDescent="0.3">
      <c r="A742" s="2" t="s">
        <v>1885</v>
      </c>
      <c r="B742" s="13" t="s">
        <v>1811</v>
      </c>
      <c r="C742" s="13" t="s">
        <v>4354</v>
      </c>
      <c r="D742" s="12" t="s">
        <v>227</v>
      </c>
      <c r="E742" s="13" t="s">
        <v>4355</v>
      </c>
      <c r="F742" s="2">
        <v>3</v>
      </c>
      <c r="G742" s="15">
        <v>138</v>
      </c>
      <c r="H742" s="7">
        <f>L742*'114成績輸入與落點儀表板'!$B$2+M742*'114成績輸入與落點儀表板'!$B$3+N742*'114成績輸入與落點儀表板'!$B$4+O742*'114成績輸入與落點儀表板'!$B$5+P742*'114成績輸入與落點儀表板'!$B$6+Q742*'114成績輸入與落點儀表板'!$B$7+R742*'114成績輸入與落點儀表板'!$B$8+S742*'114成績輸入與落點儀表板'!$B$9+T742*'114成績輸入與落點儀表板'!$B$10+U742*'114成績輸入與落點儀表板'!$B$11+V742*'114成績輸入與落點儀表板'!$B$12+W742*'114成績輸入與落點儀表板'!$B$13+X742*'114成績輸入與落點儀表板'!$B$14+Y742*'114成績輸入與落點儀表板'!$B$15+Z742*'114成績輸入與落點儀表板'!$B$16</f>
        <v>0</v>
      </c>
      <c r="I742" s="8">
        <f t="shared" si="22"/>
        <v>-138</v>
      </c>
      <c r="J742" s="2" t="str">
        <f t="shared" si="23"/>
        <v>FAIL</v>
      </c>
      <c r="K742" s="17" t="str">
        <f>IF(AND(IF('114成績輸入與落點儀表板'!$C$2="必須採計",L742&gt;0,IF('114成績輸入與落點儀表板'!$C$2="不可採計",L742=0,TRUE)),IF('114成績輸入與落點儀表板'!$C$3="必須採計",M742&gt;0,IF('114成績輸入與落點儀表板'!$C$3="不可採計",M742=0,TRUE)),IF('114成績輸入與落點儀表板'!$C$4="必須採計",N742&gt;0,IF('114成績輸入與落點儀表板'!$C$4="不可採計",N742=0,TRUE)),IF('114成績輸入與落點儀表板'!$C$5="必須採計",O742&gt;0,IF('114成績輸入與落點儀表板'!$C$5="不可採計",O742=0,TRUE)),IF('114成績輸入與落點儀表板'!$C$6="必須採計",P742&gt;0,IF('114成績輸入與落點儀表板'!$C$6="不可採計",P742=0,TRUE)),IF('114成績輸入與落點儀表板'!$C$7="必須採計",Q742&gt;0,IF('114成績輸入與落點儀表板'!$C$7="不可採計",Q742=0,TRUE)),IF('114成績輸入與落點儀表板'!$C$8="必須採計",R742&gt;0,IF('114成績輸入與落點儀表板'!$C$8="不可採計",R742=0,TRUE)),IF('114成績輸入與落點儀表板'!$C$9="必須採計",S742&gt;0,IF('114成績輸入與落點儀表板'!$C$9="不可採計",S742=0,TRUE)),IF('114成績輸入與落點儀表板'!$C$10="必須採計",T742&gt;0,IF('114成績輸入與落點儀表板'!$C$10="不可採計",T742=0,TRUE)),IF('114成績輸入與落點儀表板'!$C$11="必須採計",U742&gt;0,IF('114成績輸入與落點儀表板'!$C$11="不可採計",U742=0,TRUE)),IF('114成績輸入與落點儀表板'!$C$12="必須採計",V742&gt;0,IF('114成績輸入與落點儀表板'!$C$12="不可採計",V742=0,TRUE)),IF('114成績輸入與落點儀表板'!$C$13="必須採計",W742&gt;0,IF('114成績輸入與落點儀表板'!$C$13="不可採計",W742=0,TRUE)),IF('114成績輸入與落點儀表板'!$C$14="必須採計",X742&gt;0,IF('114成績輸入與落點儀表板'!$C$14="不可採計",X742=0,TRUE)),IF('114成績輸入與落點儀表板'!$C$15="必須採計",Y742&gt;0,IF('114成績輸入與落點儀表板'!$C$15="不可採計",Y742=0,TRUE)),IF('114成績輸入與落點儀表板'!$C$16="必須採計",Z742&gt;0,IF('114成績輸入與落點儀表板'!$C$16="不可採計",Z742=0,TRUE))),"✅ 符合","❌ 不符合")</f>
        <v>✅ 符合</v>
      </c>
      <c r="L742" s="15">
        <v>1.25</v>
      </c>
      <c r="M742" s="15">
        <v>2</v>
      </c>
      <c r="N742" s="15">
        <v>0</v>
      </c>
      <c r="O742" s="15">
        <v>0</v>
      </c>
      <c r="P742" s="15">
        <v>0</v>
      </c>
      <c r="Q742" s="15">
        <v>0</v>
      </c>
      <c r="R742" s="15">
        <v>0</v>
      </c>
      <c r="S742" s="15">
        <v>0</v>
      </c>
      <c r="T742" s="15">
        <v>0</v>
      </c>
      <c r="U742" s="15">
        <v>1.25</v>
      </c>
      <c r="V742" s="15">
        <v>1</v>
      </c>
      <c r="W742" s="15">
        <v>0</v>
      </c>
      <c r="X742" s="15">
        <v>0</v>
      </c>
      <c r="Y742" s="15">
        <v>0</v>
      </c>
      <c r="Z742" s="15">
        <v>0</v>
      </c>
    </row>
    <row r="743" spans="1:26" x14ac:dyDescent="0.3">
      <c r="A743" s="2" t="s">
        <v>1888</v>
      </c>
      <c r="B743" s="13" t="s">
        <v>1811</v>
      </c>
      <c r="C743" s="13" t="s">
        <v>4356</v>
      </c>
      <c r="D743" s="12" t="s">
        <v>227</v>
      </c>
      <c r="E743" s="13" t="s">
        <v>4357</v>
      </c>
      <c r="F743" s="2">
        <v>5</v>
      </c>
      <c r="G743" s="15">
        <v>47</v>
      </c>
      <c r="H743" s="7">
        <f>L743*'114成績輸入與落點儀表板'!$B$2+M743*'114成績輸入與落點儀表板'!$B$3+N743*'114成績輸入與落點儀表板'!$B$4+O743*'114成績輸入與落點儀表板'!$B$5+P743*'114成績輸入與落點儀表板'!$B$6+Q743*'114成績輸入與落點儀表板'!$B$7+R743*'114成績輸入與落點儀表板'!$B$8+S743*'114成績輸入與落點儀表板'!$B$9+T743*'114成績輸入與落點儀表板'!$B$10+U743*'114成績輸入與落點儀表板'!$B$11+V743*'114成績輸入與落點儀表板'!$B$12+W743*'114成績輸入與落點儀表板'!$B$13+X743*'114成績輸入與落點儀表板'!$B$14+Y743*'114成績輸入與落點儀表板'!$B$15+Z743*'114成績輸入與落點儀表板'!$B$16</f>
        <v>0</v>
      </c>
      <c r="I743" s="8">
        <f t="shared" si="22"/>
        <v>-47</v>
      </c>
      <c r="J743" s="2" t="str">
        <f t="shared" si="23"/>
        <v>FAIL</v>
      </c>
      <c r="K743" s="17" t="str">
        <f>IF(AND(IF('114成績輸入與落點儀表板'!$C$2="必須採計",L743&gt;0,IF('114成績輸入與落點儀表板'!$C$2="不可採計",L743=0,TRUE)),IF('114成績輸入與落點儀表板'!$C$3="必須採計",M743&gt;0,IF('114成績輸入與落點儀表板'!$C$3="不可採計",M743=0,TRUE)),IF('114成績輸入與落點儀表板'!$C$4="必須採計",N743&gt;0,IF('114成績輸入與落點儀表板'!$C$4="不可採計",N743=0,TRUE)),IF('114成績輸入與落點儀表板'!$C$5="必須採計",O743&gt;0,IF('114成績輸入與落點儀表板'!$C$5="不可採計",O743=0,TRUE)),IF('114成績輸入與落點儀表板'!$C$6="必須採計",P743&gt;0,IF('114成績輸入與落點儀表板'!$C$6="不可採計",P743=0,TRUE)),IF('114成績輸入與落點儀表板'!$C$7="必須採計",Q743&gt;0,IF('114成績輸入與落點儀表板'!$C$7="不可採計",Q743=0,TRUE)),IF('114成績輸入與落點儀表板'!$C$8="必須採計",R743&gt;0,IF('114成績輸入與落點儀表板'!$C$8="不可採計",R743=0,TRUE)),IF('114成績輸入與落點儀表板'!$C$9="必須採計",S743&gt;0,IF('114成績輸入與落點儀表板'!$C$9="不可採計",S743=0,TRUE)),IF('114成績輸入與落點儀表板'!$C$10="必須採計",T743&gt;0,IF('114成績輸入與落點儀表板'!$C$10="不可採計",T743=0,TRUE)),IF('114成績輸入與落點儀表板'!$C$11="必須採計",U743&gt;0,IF('114成績輸入與落點儀表板'!$C$11="不可採計",U743=0,TRUE)),IF('114成績輸入與落點儀表板'!$C$12="必須採計",V743&gt;0,IF('114成績輸入與落點儀表板'!$C$12="不可採計",V743=0,TRUE)),IF('114成績輸入與落點儀表板'!$C$13="必須採計",W743&gt;0,IF('114成績輸入與落點儀表板'!$C$13="不可採計",W743=0,TRUE)),IF('114成績輸入與落點儀表板'!$C$14="必須採計",X743&gt;0,IF('114成績輸入與落點儀表板'!$C$14="不可採計",X743=0,TRUE)),IF('114成績輸入與落點儀表板'!$C$15="必須採計",Y743&gt;0,IF('114成績輸入與落點儀表板'!$C$15="不可採計",Y743=0,TRUE)),IF('114成績輸入與落點儀表板'!$C$16="必須採計",Z743&gt;0,IF('114成績輸入與落點儀表板'!$C$16="不可採計",Z743=0,TRUE))),"✅ 符合","❌ 不符合")</f>
        <v>❌ 不符合</v>
      </c>
      <c r="L743" s="15">
        <v>0</v>
      </c>
      <c r="M743" s="15">
        <v>1.5</v>
      </c>
      <c r="N743" s="15">
        <v>0</v>
      </c>
      <c r="O743" s="15">
        <v>0</v>
      </c>
      <c r="P743" s="15">
        <v>0</v>
      </c>
      <c r="Q743" s="15">
        <v>1.5</v>
      </c>
      <c r="R743" s="15">
        <v>0</v>
      </c>
      <c r="S743" s="15">
        <v>0</v>
      </c>
      <c r="T743" s="15">
        <v>0</v>
      </c>
      <c r="U743" s="15">
        <v>0</v>
      </c>
      <c r="V743" s="15">
        <v>1</v>
      </c>
      <c r="W743" s="15">
        <v>0</v>
      </c>
      <c r="X743" s="15">
        <v>0</v>
      </c>
      <c r="Y743" s="15">
        <v>0</v>
      </c>
      <c r="Z743" s="15">
        <v>0</v>
      </c>
    </row>
    <row r="744" spans="1:26" ht="15.75" customHeight="1" x14ac:dyDescent="0.3">
      <c r="A744" s="2" t="s">
        <v>1890</v>
      </c>
      <c r="B744" s="13" t="s">
        <v>1811</v>
      </c>
      <c r="C744" s="13" t="s">
        <v>5199</v>
      </c>
      <c r="D744" s="12" t="s">
        <v>227</v>
      </c>
      <c r="E744" s="13" t="s">
        <v>4112</v>
      </c>
      <c r="F744" s="2">
        <v>3</v>
      </c>
      <c r="G744" s="15">
        <v>146</v>
      </c>
      <c r="H744" s="7">
        <f>L744*'114成績輸入與落點儀表板'!$B$2+M744*'114成績輸入與落點儀表板'!$B$3+N744*'114成績輸入與落點儀表板'!$B$4+O744*'114成績輸入與落點儀表板'!$B$5+P744*'114成績輸入與落點儀表板'!$B$6+Q744*'114成績輸入與落點儀表板'!$B$7+R744*'114成績輸入與落點儀表板'!$B$8+S744*'114成績輸入與落點儀表板'!$B$9+T744*'114成績輸入與落點儀表板'!$B$10+U744*'114成績輸入與落點儀表板'!$B$11+V744*'114成績輸入與落點儀表板'!$B$12+W744*'114成績輸入與落點儀表板'!$B$13+X744*'114成績輸入與落點儀表板'!$B$14+Y744*'114成績輸入與落點儀表板'!$B$15+Z744*'114成績輸入與落點儀表板'!$B$16</f>
        <v>0</v>
      </c>
      <c r="I744" s="8">
        <f t="shared" si="22"/>
        <v>-146</v>
      </c>
      <c r="J744" s="2" t="str">
        <f t="shared" si="23"/>
        <v>FAIL</v>
      </c>
      <c r="K744" s="17" t="str">
        <f>IF(AND(IF('114成績輸入與落點儀表板'!$C$2="必須採計",L744&gt;0,IF('114成績輸入與落點儀表板'!$C$2="不可採計",L744=0,TRUE)),IF('114成績輸入與落點儀表板'!$C$3="必須採計",M744&gt;0,IF('114成績輸入與落點儀表板'!$C$3="不可採計",M744=0,TRUE)),IF('114成績輸入與落點儀表板'!$C$4="必須採計",N744&gt;0,IF('114成績輸入與落點儀表板'!$C$4="不可採計",N744=0,TRUE)),IF('114成績輸入與落點儀表板'!$C$5="必須採計",O744&gt;0,IF('114成績輸入與落點儀表板'!$C$5="不可採計",O744=0,TRUE)),IF('114成績輸入與落點儀表板'!$C$6="必須採計",P744&gt;0,IF('114成績輸入與落點儀表板'!$C$6="不可採計",P744=0,TRUE)),IF('114成績輸入與落點儀表板'!$C$7="必須採計",Q744&gt;0,IF('114成績輸入與落點儀表板'!$C$7="不可採計",Q744=0,TRUE)),IF('114成績輸入與落點儀表板'!$C$8="必須採計",R744&gt;0,IF('114成績輸入與落點儀表板'!$C$8="不可採計",R744=0,TRUE)),IF('114成績輸入與落點儀表板'!$C$9="必須採計",S744&gt;0,IF('114成績輸入與落點儀表板'!$C$9="不可採計",S744=0,TRUE)),IF('114成績輸入與落點儀表板'!$C$10="必須採計",T744&gt;0,IF('114成績輸入與落點儀表板'!$C$10="不可採計",T744=0,TRUE)),IF('114成績輸入與落點儀表板'!$C$11="必須採計",U744&gt;0,IF('114成績輸入與落點儀表板'!$C$11="不可採計",U744=0,TRUE)),IF('114成績輸入與落點儀表板'!$C$12="必須採計",V744&gt;0,IF('114成績輸入與落點儀表板'!$C$12="不可採計",V744=0,TRUE)),IF('114成績輸入與落點儀表板'!$C$13="必須採計",W744&gt;0,IF('114成績輸入與落點儀表板'!$C$13="不可採計",W744=0,TRUE)),IF('114成績輸入與落點儀表板'!$C$14="必須採計",X744&gt;0,IF('114成績輸入與落點儀表板'!$C$14="不可採計",X744=0,TRUE)),IF('114成績輸入與落點儀表板'!$C$15="必須採計",Y744&gt;0,IF('114成績輸入與落點儀表板'!$C$15="不可採計",Y744=0,TRUE)),IF('114成績輸入與落點儀表板'!$C$16="必須採計",Z744&gt;0,IF('114成績輸入與落點儀表板'!$C$16="不可採計",Z744=0,TRUE))),"✅ 符合","❌ 不符合")</f>
        <v>✅ 符合</v>
      </c>
      <c r="L744" s="15">
        <v>2</v>
      </c>
      <c r="M744" s="15">
        <v>2</v>
      </c>
      <c r="N744" s="15">
        <v>0</v>
      </c>
      <c r="O744" s="15">
        <v>0</v>
      </c>
      <c r="P744" s="15">
        <v>0</v>
      </c>
      <c r="Q744" s="15">
        <v>2</v>
      </c>
      <c r="R744" s="15">
        <v>0</v>
      </c>
      <c r="S744" s="15">
        <v>0</v>
      </c>
      <c r="T744" s="15">
        <v>0</v>
      </c>
      <c r="U744" s="15">
        <v>0</v>
      </c>
      <c r="V744" s="15">
        <v>0</v>
      </c>
      <c r="W744" s="15">
        <v>1</v>
      </c>
      <c r="X744" s="15">
        <v>0</v>
      </c>
      <c r="Y744" s="15">
        <v>0</v>
      </c>
      <c r="Z744" s="15">
        <v>0</v>
      </c>
    </row>
    <row r="745" spans="1:26" x14ac:dyDescent="0.3">
      <c r="A745" s="2" t="s">
        <v>1893</v>
      </c>
      <c r="B745" s="13" t="s">
        <v>1811</v>
      </c>
      <c r="C745" s="13" t="s">
        <v>1843</v>
      </c>
      <c r="D745" s="12" t="s">
        <v>80</v>
      </c>
      <c r="E745" s="13" t="s">
        <v>1844</v>
      </c>
      <c r="F745" s="2">
        <v>0</v>
      </c>
      <c r="G745" s="15"/>
      <c r="H745" s="7">
        <f>L745*'114成績輸入與落點儀表板'!$B$2+M745*'114成績輸入與落點儀表板'!$B$3+N745*'114成績輸入與落點儀表板'!$B$4+O745*'114成績輸入與落點儀表板'!$B$5+P745*'114成績輸入與落點儀表板'!$B$6+Q745*'114成績輸入與落點儀表板'!$B$7+R745*'114成績輸入與落點儀表板'!$B$8+S745*'114成績輸入與落點儀表板'!$B$9+T745*'114成績輸入與落點儀表板'!$B$10+U745*'114成績輸入與落點儀表板'!$B$11+V745*'114成績輸入與落點儀表板'!$B$12+W745*'114成績輸入與落點儀表板'!$B$13+X745*'114成績輸入與落點儀表板'!$B$14+Y745*'114成績輸入與落點儀表板'!$B$15+Z745*'114成績輸入與落點儀表板'!$B$16</f>
        <v>0</v>
      </c>
      <c r="I745" s="8" t="str">
        <f t="shared" si="22"/>
        <v/>
      </c>
      <c r="J745" s="2" t="str">
        <f t="shared" si="23"/>
        <v>無錄取資料</v>
      </c>
      <c r="K745" s="17" t="str">
        <f>IF(AND(IF('114成績輸入與落點儀表板'!$C$2="必須採計",L745&gt;0,IF('114成績輸入與落點儀表板'!$C$2="不可採計",L745=0,TRUE)),IF('114成績輸入與落點儀表板'!$C$3="必須採計",M745&gt;0,IF('114成績輸入與落點儀表板'!$C$3="不可採計",M745=0,TRUE)),IF('114成績輸入與落點儀表板'!$C$4="必須採計",N745&gt;0,IF('114成績輸入與落點儀表板'!$C$4="不可採計",N745=0,TRUE)),IF('114成績輸入與落點儀表板'!$C$5="必須採計",O745&gt;0,IF('114成績輸入與落點儀表板'!$C$5="不可採計",O745=0,TRUE)),IF('114成績輸入與落點儀表板'!$C$6="必須採計",P745&gt;0,IF('114成績輸入與落點儀表板'!$C$6="不可採計",P745=0,TRUE)),IF('114成績輸入與落點儀表板'!$C$7="必須採計",Q745&gt;0,IF('114成績輸入與落點儀表板'!$C$7="不可採計",Q745=0,TRUE)),IF('114成績輸入與落點儀表板'!$C$8="必須採計",R745&gt;0,IF('114成績輸入與落點儀表板'!$C$8="不可採計",R745=0,TRUE)),IF('114成績輸入與落點儀表板'!$C$9="必須採計",S745&gt;0,IF('114成績輸入與落點儀表板'!$C$9="不可採計",S745=0,TRUE)),IF('114成績輸入與落點儀表板'!$C$10="必須採計",T745&gt;0,IF('114成績輸入與落點儀表板'!$C$10="不可採計",T745=0,TRUE)),IF('114成績輸入與落點儀表板'!$C$11="必須採計",U745&gt;0,IF('114成績輸入與落點儀表板'!$C$11="不可採計",U745=0,TRUE)),IF('114成績輸入與落點儀表板'!$C$12="必須採計",V745&gt;0,IF('114成績輸入與落點儀表板'!$C$12="不可採計",V745=0,TRUE)),IF('114成績輸入與落點儀表板'!$C$13="必須採計",W745&gt;0,IF('114成績輸入與落點儀表板'!$C$13="不可採計",W745=0,TRUE)),IF('114成績輸入與落點儀表板'!$C$14="必須採計",X745&gt;0,IF('114成績輸入與落點儀表板'!$C$14="不可採計",X745=0,TRUE)),IF('114成績輸入與落點儀表板'!$C$15="必須採計",Y745&gt;0,IF('114成績輸入與落點儀表板'!$C$15="不可採計",Y745=0,TRUE)),IF('114成績輸入與落點儀表板'!$C$16="必須採計",Z745&gt;0,IF('114成績輸入與落點儀表板'!$C$16="不可採計",Z745=0,TRUE))),"✅ 符合","❌ 不符合")</f>
        <v>✅ 符合</v>
      </c>
      <c r="L745" s="15">
        <v>2</v>
      </c>
      <c r="M745" s="15">
        <v>2</v>
      </c>
      <c r="N745" s="15">
        <v>1</v>
      </c>
      <c r="O745" s="15">
        <v>0</v>
      </c>
      <c r="P745" s="15">
        <v>0</v>
      </c>
      <c r="Q745" s="15">
        <v>0</v>
      </c>
      <c r="R745" s="15">
        <v>0</v>
      </c>
      <c r="S745" s="15">
        <v>0</v>
      </c>
      <c r="T745" s="15">
        <v>0</v>
      </c>
      <c r="U745" s="15">
        <v>0</v>
      </c>
      <c r="V745" s="15">
        <v>0</v>
      </c>
      <c r="W745" s="15">
        <v>0</v>
      </c>
      <c r="X745" s="15">
        <v>0</v>
      </c>
      <c r="Y745" s="15">
        <v>0</v>
      </c>
      <c r="Z745" s="15">
        <v>0</v>
      </c>
    </row>
    <row r="746" spans="1:26" ht="15.75" customHeight="1" x14ac:dyDescent="0.3">
      <c r="A746" s="2" t="s">
        <v>1895</v>
      </c>
      <c r="B746" s="13" t="s">
        <v>1811</v>
      </c>
      <c r="C746" s="13" t="s">
        <v>1846</v>
      </c>
      <c r="D746" s="12" t="s">
        <v>80</v>
      </c>
      <c r="E746" s="13" t="s">
        <v>5200</v>
      </c>
      <c r="F746" s="2">
        <v>2</v>
      </c>
      <c r="G746" s="15">
        <v>112</v>
      </c>
      <c r="H746" s="7">
        <f>L746*'114成績輸入與落點儀表板'!$B$2+M746*'114成績輸入與落點儀表板'!$B$3+N746*'114成績輸入與落點儀表板'!$B$4+O746*'114成績輸入與落點儀表板'!$B$5+P746*'114成績輸入與落點儀表板'!$B$6+Q746*'114成績輸入與落點儀表板'!$B$7+R746*'114成績輸入與落點儀表板'!$B$8+S746*'114成績輸入與落點儀表板'!$B$9+T746*'114成績輸入與落點儀表板'!$B$10+U746*'114成績輸入與落點儀表板'!$B$11+V746*'114成績輸入與落點儀表板'!$B$12+W746*'114成績輸入與落點儀表板'!$B$13+X746*'114成績輸入與落點儀表板'!$B$14+Y746*'114成績輸入與落點儀表板'!$B$15+Z746*'114成績輸入與落點儀表板'!$B$16</f>
        <v>0</v>
      </c>
      <c r="I746" s="8">
        <f t="shared" si="22"/>
        <v>-112</v>
      </c>
      <c r="J746" s="2" t="str">
        <f t="shared" si="23"/>
        <v>FAIL</v>
      </c>
      <c r="K746" s="17" t="str">
        <f>IF(AND(IF('114成績輸入與落點儀表板'!$C$2="必須採計",L746&gt;0,IF('114成績輸入與落點儀表板'!$C$2="不可採計",L746=0,TRUE)),IF('114成績輸入與落點儀表板'!$C$3="必須採計",M746&gt;0,IF('114成績輸入與落點儀表板'!$C$3="不可採計",M746=0,TRUE)),IF('114成績輸入與落點儀表板'!$C$4="必須採計",N746&gt;0,IF('114成績輸入與落點儀表板'!$C$4="不可採計",N746=0,TRUE)),IF('114成績輸入與落點儀表板'!$C$5="必須採計",O746&gt;0,IF('114成績輸入與落點儀表板'!$C$5="不可採計",O746=0,TRUE)),IF('114成績輸入與落點儀表板'!$C$6="必須採計",P746&gt;0,IF('114成績輸入與落點儀表板'!$C$6="不可採計",P746=0,TRUE)),IF('114成績輸入與落點儀表板'!$C$7="必須採計",Q746&gt;0,IF('114成績輸入與落點儀表板'!$C$7="不可採計",Q746=0,TRUE)),IF('114成績輸入與落點儀表板'!$C$8="必須採計",R746&gt;0,IF('114成績輸入與落點儀表板'!$C$8="不可採計",R746=0,TRUE)),IF('114成績輸入與落點儀表板'!$C$9="必須採計",S746&gt;0,IF('114成績輸入與落點儀表板'!$C$9="不可採計",S746=0,TRUE)),IF('114成績輸入與落點儀表板'!$C$10="必須採計",T746&gt;0,IF('114成績輸入與落點儀表板'!$C$10="不可採計",T746=0,TRUE)),IF('114成績輸入與落點儀表板'!$C$11="必須採計",U746&gt;0,IF('114成績輸入與落點儀表板'!$C$11="不可採計",U746=0,TRUE)),IF('114成績輸入與落點儀表板'!$C$12="必須採計",V746&gt;0,IF('114成績輸入與落點儀表板'!$C$12="不可採計",V746=0,TRUE)),IF('114成績輸入與落點儀表板'!$C$13="必須採計",W746&gt;0,IF('114成績輸入與落點儀表板'!$C$13="不可採計",W746=0,TRUE)),IF('114成績輸入與落點儀表板'!$C$14="必須採計",X746&gt;0,IF('114成績輸入與落點儀表板'!$C$14="不可採計",X746=0,TRUE)),IF('114成績輸入與落點儀表板'!$C$15="必須採計",Y746&gt;0,IF('114成績輸入與落點儀表板'!$C$15="不可採計",Y746=0,TRUE)),IF('114成績輸入與落點儀表板'!$C$16="必須採計",Z746&gt;0,IF('114成績輸入與落點儀表板'!$C$16="不可採計",Z746=0,TRUE))),"✅ 符合","❌ 不符合")</f>
        <v>✅ 符合</v>
      </c>
      <c r="L746" s="15">
        <v>1</v>
      </c>
      <c r="M746" s="15">
        <v>1.75</v>
      </c>
      <c r="N746" s="15">
        <v>0</v>
      </c>
      <c r="O746" s="15">
        <v>0</v>
      </c>
      <c r="P746" s="15">
        <v>0</v>
      </c>
      <c r="Q746" s="15">
        <v>0</v>
      </c>
      <c r="R746" s="15">
        <v>2</v>
      </c>
      <c r="S746" s="15">
        <v>2</v>
      </c>
      <c r="T746" s="15">
        <v>0</v>
      </c>
      <c r="U746" s="15">
        <v>0</v>
      </c>
      <c r="V746" s="15">
        <v>0</v>
      </c>
      <c r="W746" s="15">
        <v>0</v>
      </c>
      <c r="X746" s="15">
        <v>0</v>
      </c>
      <c r="Y746" s="15">
        <v>0</v>
      </c>
      <c r="Z746" s="15">
        <v>0</v>
      </c>
    </row>
    <row r="747" spans="1:26" x14ac:dyDescent="0.3">
      <c r="A747" s="2" t="s">
        <v>1897</v>
      </c>
      <c r="B747" s="13" t="s">
        <v>1811</v>
      </c>
      <c r="C747" s="13" t="s">
        <v>1849</v>
      </c>
      <c r="D747" s="12" t="s">
        <v>80</v>
      </c>
      <c r="E747" s="13" t="s">
        <v>5201</v>
      </c>
      <c r="F747" s="2">
        <v>2</v>
      </c>
      <c r="G747" s="15">
        <v>202</v>
      </c>
      <c r="H747" s="7">
        <f>L747*'114成績輸入與落點儀表板'!$B$2+M747*'114成績輸入與落點儀表板'!$B$3+N747*'114成績輸入與落點儀表板'!$B$4+O747*'114成績輸入與落點儀表板'!$B$5+P747*'114成績輸入與落點儀表板'!$B$6+Q747*'114成績輸入與落點儀表板'!$B$7+R747*'114成績輸入與落點儀表板'!$B$8+S747*'114成績輸入與落點儀表板'!$B$9+T747*'114成績輸入與落點儀表板'!$B$10+U747*'114成績輸入與落點儀表板'!$B$11+V747*'114成績輸入與落點儀表板'!$B$12+W747*'114成績輸入與落點儀表板'!$B$13+X747*'114成績輸入與落點儀表板'!$B$14+Y747*'114成績輸入與落點儀表板'!$B$15+Z747*'114成績輸入與落點儀表板'!$B$16</f>
        <v>0</v>
      </c>
      <c r="I747" s="8">
        <f t="shared" si="22"/>
        <v>-202</v>
      </c>
      <c r="J747" s="2" t="str">
        <f t="shared" si="23"/>
        <v>FAIL</v>
      </c>
      <c r="K747" s="17" t="str">
        <f>IF(AND(IF('114成績輸入與落點儀表板'!$C$2="必須採計",L747&gt;0,IF('114成績輸入與落點儀表板'!$C$2="不可採計",L747=0,TRUE)),IF('114成績輸入與落點儀表板'!$C$3="必須採計",M747&gt;0,IF('114成績輸入與落點儀表板'!$C$3="不可採計",M747=0,TRUE)),IF('114成績輸入與落點儀表板'!$C$4="必須採計",N747&gt;0,IF('114成績輸入與落點儀表板'!$C$4="不可採計",N747=0,TRUE)),IF('114成績輸入與落點儀表板'!$C$5="必須採計",O747&gt;0,IF('114成績輸入與落點儀表板'!$C$5="不可採計",O747=0,TRUE)),IF('114成績輸入與落點儀表板'!$C$6="必須採計",P747&gt;0,IF('114成績輸入與落點儀表板'!$C$6="不可採計",P747=0,TRUE)),IF('114成績輸入與落點儀表板'!$C$7="必須採計",Q747&gt;0,IF('114成績輸入與落點儀表板'!$C$7="不可採計",Q747=0,TRUE)),IF('114成績輸入與落點儀表板'!$C$8="必須採計",R747&gt;0,IF('114成績輸入與落點儀表板'!$C$8="不可採計",R747=0,TRUE)),IF('114成績輸入與落點儀表板'!$C$9="必須採計",S747&gt;0,IF('114成績輸入與落點儀表板'!$C$9="不可採計",S747=0,TRUE)),IF('114成績輸入與落點儀表板'!$C$10="必須採計",T747&gt;0,IF('114成績輸入與落點儀表板'!$C$10="不可採計",T747=0,TRUE)),IF('114成績輸入與落點儀表板'!$C$11="必須採計",U747&gt;0,IF('114成績輸入與落點儀表板'!$C$11="不可採計",U747=0,TRUE)),IF('114成績輸入與落點儀表板'!$C$12="必須採計",V747&gt;0,IF('114成績輸入與落點儀表板'!$C$12="不可採計",V747=0,TRUE)),IF('114成績輸入與落點儀表板'!$C$13="必須採計",W747&gt;0,IF('114成績輸入與落點儀表板'!$C$13="不可採計",W747=0,TRUE)),IF('114成績輸入與落點儀表板'!$C$14="必須採計",X747&gt;0,IF('114成績輸入與落點儀表板'!$C$14="不可採計",X747=0,TRUE)),IF('114成績輸入與落點儀表板'!$C$15="必須採計",Y747&gt;0,IF('114成績輸入與落點儀表板'!$C$15="不可採計",Y747=0,TRUE)),IF('114成績輸入與落點儀表板'!$C$16="必須採計",Z747&gt;0,IF('114成績輸入與落點儀表板'!$C$16="不可採計",Z747=0,TRUE))),"✅ 符合","❌ 不符合")</f>
        <v>✅ 符合</v>
      </c>
      <c r="L747" s="15">
        <v>2</v>
      </c>
      <c r="M747" s="15">
        <v>1.75</v>
      </c>
      <c r="N747" s="15">
        <v>0</v>
      </c>
      <c r="O747" s="15">
        <v>0</v>
      </c>
      <c r="P747" s="15">
        <v>0</v>
      </c>
      <c r="Q747" s="15">
        <v>1</v>
      </c>
      <c r="R747" s="15">
        <v>0</v>
      </c>
      <c r="S747" s="15">
        <v>0</v>
      </c>
      <c r="T747" s="15">
        <v>0</v>
      </c>
      <c r="U747" s="15">
        <v>2</v>
      </c>
      <c r="V747" s="15">
        <v>0</v>
      </c>
      <c r="W747" s="15">
        <v>0</v>
      </c>
      <c r="X747" s="15">
        <v>0</v>
      </c>
      <c r="Y747" s="15">
        <v>0</v>
      </c>
      <c r="Z747" s="15">
        <v>0</v>
      </c>
    </row>
    <row r="748" spans="1:26" ht="15.75" customHeight="1" x14ac:dyDescent="0.3">
      <c r="A748" s="2" t="s">
        <v>1898</v>
      </c>
      <c r="B748" s="13" t="s">
        <v>1811</v>
      </c>
      <c r="C748" s="13" t="s">
        <v>1852</v>
      </c>
      <c r="D748" s="12" t="s">
        <v>80</v>
      </c>
      <c r="E748" s="13" t="s">
        <v>5202</v>
      </c>
      <c r="F748" s="2">
        <v>0</v>
      </c>
      <c r="G748" s="15"/>
      <c r="H748" s="7">
        <f>L748*'114成績輸入與落點儀表板'!$B$2+M748*'114成績輸入與落點儀表板'!$B$3+N748*'114成績輸入與落點儀表板'!$B$4+O748*'114成績輸入與落點儀表板'!$B$5+P748*'114成績輸入與落點儀表板'!$B$6+Q748*'114成績輸入與落點儀表板'!$B$7+R748*'114成績輸入與落點儀表板'!$B$8+S748*'114成績輸入與落點儀表板'!$B$9+T748*'114成績輸入與落點儀表板'!$B$10+U748*'114成績輸入與落點儀表板'!$B$11+V748*'114成績輸入與落點儀表板'!$B$12+W748*'114成績輸入與落點儀表板'!$B$13+X748*'114成績輸入與落點儀表板'!$B$14+Y748*'114成績輸入與落點儀表板'!$B$15+Z748*'114成績輸入與落點儀表板'!$B$16</f>
        <v>0</v>
      </c>
      <c r="I748" s="8" t="str">
        <f t="shared" si="22"/>
        <v/>
      </c>
      <c r="J748" s="2" t="str">
        <f t="shared" si="23"/>
        <v>無錄取資料</v>
      </c>
      <c r="K748" s="17" t="str">
        <f>IF(AND(IF('114成績輸入與落點儀表板'!$C$2="必須採計",L748&gt;0,IF('114成績輸入與落點儀表板'!$C$2="不可採計",L748=0,TRUE)),IF('114成績輸入與落點儀表板'!$C$3="必須採計",M748&gt;0,IF('114成績輸入與落點儀表板'!$C$3="不可採計",M748=0,TRUE)),IF('114成績輸入與落點儀表板'!$C$4="必須採計",N748&gt;0,IF('114成績輸入與落點儀表板'!$C$4="不可採計",N748=0,TRUE)),IF('114成績輸入與落點儀表板'!$C$5="必須採計",O748&gt;0,IF('114成績輸入與落點儀表板'!$C$5="不可採計",O748=0,TRUE)),IF('114成績輸入與落點儀表板'!$C$6="必須採計",P748&gt;0,IF('114成績輸入與落點儀表板'!$C$6="不可採計",P748=0,TRUE)),IF('114成績輸入與落點儀表板'!$C$7="必須採計",Q748&gt;0,IF('114成績輸入與落點儀表板'!$C$7="不可採計",Q748=0,TRUE)),IF('114成績輸入與落點儀表板'!$C$8="必須採計",R748&gt;0,IF('114成績輸入與落點儀表板'!$C$8="不可採計",R748=0,TRUE)),IF('114成績輸入與落點儀表板'!$C$9="必須採計",S748&gt;0,IF('114成績輸入與落點儀表板'!$C$9="不可採計",S748=0,TRUE)),IF('114成績輸入與落點儀表板'!$C$10="必須採計",T748&gt;0,IF('114成績輸入與落點儀表板'!$C$10="不可採計",T748=0,TRUE)),IF('114成績輸入與落點儀表板'!$C$11="必須採計",U748&gt;0,IF('114成績輸入與落點儀表板'!$C$11="不可採計",U748=0,TRUE)),IF('114成績輸入與落點儀表板'!$C$12="必須採計",V748&gt;0,IF('114成績輸入與落點儀表板'!$C$12="不可採計",V748=0,TRUE)),IF('114成績輸入與落點儀表板'!$C$13="必須採計",W748&gt;0,IF('114成績輸入與落點儀表板'!$C$13="不可採計",W748=0,TRUE)),IF('114成績輸入與落點儀表板'!$C$14="必須採計",X748&gt;0,IF('114成績輸入與落點儀表板'!$C$14="不可採計",X748=0,TRUE)),IF('114成績輸入與落點儀表板'!$C$15="必須採計",Y748&gt;0,IF('114成績輸入與落點儀表板'!$C$15="不可採計",Y748=0,TRUE)),IF('114成績輸入與落點儀表板'!$C$16="必須採計",Z748&gt;0,IF('114成績輸入與落點儀表板'!$C$16="不可採計",Z748=0,TRUE))),"✅ 符合","❌ 不符合")</f>
        <v>✅ 符合</v>
      </c>
      <c r="L748" s="15">
        <v>2</v>
      </c>
      <c r="M748" s="15">
        <v>1.75</v>
      </c>
      <c r="N748" s="15">
        <v>0</v>
      </c>
      <c r="O748" s="15">
        <v>0</v>
      </c>
      <c r="P748" s="15">
        <v>0</v>
      </c>
      <c r="Q748" s="15">
        <v>0</v>
      </c>
      <c r="R748" s="15">
        <v>0</v>
      </c>
      <c r="S748" s="15">
        <v>0</v>
      </c>
      <c r="T748" s="15">
        <v>0</v>
      </c>
      <c r="U748" s="15">
        <v>2</v>
      </c>
      <c r="V748" s="15">
        <v>1</v>
      </c>
      <c r="W748" s="15">
        <v>0</v>
      </c>
      <c r="X748" s="15">
        <v>0</v>
      </c>
      <c r="Y748" s="15">
        <v>0</v>
      </c>
      <c r="Z748" s="15">
        <v>0</v>
      </c>
    </row>
    <row r="749" spans="1:26" x14ac:dyDescent="0.3">
      <c r="A749" s="2" t="s">
        <v>1900</v>
      </c>
      <c r="B749" s="13" t="s">
        <v>1811</v>
      </c>
      <c r="C749" s="13" t="s">
        <v>4362</v>
      </c>
      <c r="D749" s="12" t="s">
        <v>80</v>
      </c>
      <c r="E749" s="13" t="s">
        <v>1369</v>
      </c>
      <c r="F749" s="2">
        <v>1</v>
      </c>
      <c r="G749" s="15">
        <v>53.5</v>
      </c>
      <c r="H749" s="7">
        <f>L749*'114成績輸入與落點儀表板'!$B$2+M749*'114成績輸入與落點儀表板'!$B$3+N749*'114成績輸入與落點儀表板'!$B$4+O749*'114成績輸入與落點儀表板'!$B$5+P749*'114成績輸入與落點儀表板'!$B$6+Q749*'114成績輸入與落點儀表板'!$B$7+R749*'114成績輸入與落點儀表板'!$B$8+S749*'114成績輸入與落點儀表板'!$B$9+T749*'114成績輸入與落點儀表板'!$B$10+U749*'114成績輸入與落點儀表板'!$B$11+V749*'114成績輸入與落點儀表板'!$B$12+W749*'114成績輸入與落點儀表板'!$B$13+X749*'114成績輸入與落點儀表板'!$B$14+Y749*'114成績輸入與落點儀表板'!$B$15+Z749*'114成績輸入與落點儀表板'!$B$16</f>
        <v>0</v>
      </c>
      <c r="I749" s="8">
        <f t="shared" si="22"/>
        <v>-53.5</v>
      </c>
      <c r="J749" s="2" t="str">
        <f t="shared" si="23"/>
        <v>FAIL</v>
      </c>
      <c r="K749" s="17" t="str">
        <f>IF(AND(IF('114成績輸入與落點儀表板'!$C$2="必須採計",L749&gt;0,IF('114成績輸入與落點儀表板'!$C$2="不可採計",L749=0,TRUE)),IF('114成績輸入與落點儀表板'!$C$3="必須採計",M749&gt;0,IF('114成績輸入與落點儀表板'!$C$3="不可採計",M749=0,TRUE)),IF('114成績輸入與落點儀表板'!$C$4="必須採計",N749&gt;0,IF('114成績輸入與落點儀表板'!$C$4="不可採計",N749=0,TRUE)),IF('114成績輸入與落點儀表板'!$C$5="必須採計",O749&gt;0,IF('114成績輸入與落點儀表板'!$C$5="不可採計",O749=0,TRUE)),IF('114成績輸入與落點儀表板'!$C$6="必須採計",P749&gt;0,IF('114成績輸入與落點儀表板'!$C$6="不可採計",P749=0,TRUE)),IF('114成績輸入與落點儀表板'!$C$7="必須採計",Q749&gt;0,IF('114成績輸入與落點儀表板'!$C$7="不可採計",Q749=0,TRUE)),IF('114成績輸入與落點儀表板'!$C$8="必須採計",R749&gt;0,IF('114成績輸入與落點儀表板'!$C$8="不可採計",R749=0,TRUE)),IF('114成績輸入與落點儀表板'!$C$9="必須採計",S749&gt;0,IF('114成績輸入與落點儀表板'!$C$9="不可採計",S749=0,TRUE)),IF('114成績輸入與落點儀表板'!$C$10="必須採計",T749&gt;0,IF('114成績輸入與落點儀表板'!$C$10="不可採計",T749=0,TRUE)),IF('114成績輸入與落點儀表板'!$C$11="必須採計",U749&gt;0,IF('114成績輸入與落點儀表板'!$C$11="不可採計",U749=0,TRUE)),IF('114成績輸入與落點儀表板'!$C$12="必須採計",V749&gt;0,IF('114成績輸入與落點儀表板'!$C$12="不可採計",V749=0,TRUE)),IF('114成績輸入與落點儀表板'!$C$13="必須採計",W749&gt;0,IF('114成績輸入與落點儀表板'!$C$13="不可採計",W749=0,TRUE)),IF('114成績輸入與落點儀表板'!$C$14="必須採計",X749&gt;0,IF('114成績輸入與落點儀表板'!$C$14="不可採計",X749=0,TRUE)),IF('114成績輸入與落點儀表板'!$C$15="必須採計",Y749&gt;0,IF('114成績輸入與落點儀表板'!$C$15="不可採計",Y749=0,TRUE)),IF('114成績輸入與落點儀表板'!$C$16="必須採計",Z749&gt;0,IF('114成績輸入與落點儀表板'!$C$16="不可採計",Z749=0,TRUE))),"✅ 符合","❌ 不符合")</f>
        <v>✅ 符合</v>
      </c>
      <c r="L749" s="15">
        <v>1</v>
      </c>
      <c r="M749" s="15">
        <v>1</v>
      </c>
      <c r="N749" s="15">
        <v>0</v>
      </c>
      <c r="O749" s="15">
        <v>0</v>
      </c>
      <c r="P749" s="15">
        <v>0</v>
      </c>
      <c r="Q749" s="15">
        <v>0</v>
      </c>
      <c r="R749" s="15">
        <v>1.5</v>
      </c>
      <c r="S749" s="15">
        <v>0</v>
      </c>
      <c r="T749" s="15">
        <v>0</v>
      </c>
      <c r="U749" s="15">
        <v>0</v>
      </c>
      <c r="V749" s="15">
        <v>0</v>
      </c>
      <c r="W749" s="15">
        <v>0</v>
      </c>
      <c r="X749" s="15">
        <v>0</v>
      </c>
      <c r="Y749" s="15">
        <v>0</v>
      </c>
      <c r="Z749" s="15">
        <v>0</v>
      </c>
    </row>
    <row r="750" spans="1:26" ht="15.75" customHeight="1" x14ac:dyDescent="0.3">
      <c r="A750" s="2" t="s">
        <v>1903</v>
      </c>
      <c r="B750" s="13" t="s">
        <v>1811</v>
      </c>
      <c r="C750" s="13" t="s">
        <v>5203</v>
      </c>
      <c r="D750" s="12" t="s">
        <v>80</v>
      </c>
      <c r="E750" s="13" t="s">
        <v>5204</v>
      </c>
      <c r="F750" s="2">
        <v>2</v>
      </c>
      <c r="G750" s="15">
        <v>94</v>
      </c>
      <c r="H750" s="7">
        <f>L750*'114成績輸入與落點儀表板'!$B$2+M750*'114成績輸入與落點儀表板'!$B$3+N750*'114成績輸入與落點儀表板'!$B$4+O750*'114成績輸入與落點儀表板'!$B$5+P750*'114成績輸入與落點儀表板'!$B$6+Q750*'114成績輸入與落點儀表板'!$B$7+R750*'114成績輸入與落點儀表板'!$B$8+S750*'114成績輸入與落點儀表板'!$B$9+T750*'114成績輸入與落點儀表板'!$B$10+U750*'114成績輸入與落點儀表板'!$B$11+V750*'114成績輸入與落點儀表板'!$B$12+W750*'114成績輸入與落點儀表板'!$B$13+X750*'114成績輸入與落點儀表板'!$B$14+Y750*'114成績輸入與落點儀表板'!$B$15+Z750*'114成績輸入與落點儀表板'!$B$16</f>
        <v>0</v>
      </c>
      <c r="I750" s="8">
        <f t="shared" si="22"/>
        <v>-94</v>
      </c>
      <c r="J750" s="2" t="str">
        <f t="shared" si="23"/>
        <v>FAIL</v>
      </c>
      <c r="K750" s="17" t="str">
        <f>IF(AND(IF('114成績輸入與落點儀表板'!$C$2="必須採計",L750&gt;0,IF('114成績輸入與落點儀表板'!$C$2="不可採計",L750=0,TRUE)),IF('114成績輸入與落點儀表板'!$C$3="必須採計",M750&gt;0,IF('114成績輸入與落點儀表板'!$C$3="不可採計",M750=0,TRUE)),IF('114成績輸入與落點儀表板'!$C$4="必須採計",N750&gt;0,IF('114成績輸入與落點儀表板'!$C$4="不可採計",N750=0,TRUE)),IF('114成績輸入與落點儀表板'!$C$5="必須採計",O750&gt;0,IF('114成績輸入與落點儀表板'!$C$5="不可採計",O750=0,TRUE)),IF('114成績輸入與落點儀表板'!$C$6="必須採計",P750&gt;0,IF('114成績輸入與落點儀表板'!$C$6="不可採計",P750=0,TRUE)),IF('114成績輸入與落點儀表板'!$C$7="必須採計",Q750&gt;0,IF('114成績輸入與落點儀表板'!$C$7="不可採計",Q750=0,TRUE)),IF('114成績輸入與落點儀表板'!$C$8="必須採計",R750&gt;0,IF('114成績輸入與落點儀表板'!$C$8="不可採計",R750=0,TRUE)),IF('114成績輸入與落點儀表板'!$C$9="必須採計",S750&gt;0,IF('114成績輸入與落點儀表板'!$C$9="不可採計",S750=0,TRUE)),IF('114成績輸入與落點儀表板'!$C$10="必須採計",T750&gt;0,IF('114成績輸入與落點儀表板'!$C$10="不可採計",T750=0,TRUE)),IF('114成績輸入與落點儀表板'!$C$11="必須採計",U750&gt;0,IF('114成績輸入與落點儀表板'!$C$11="不可採計",U750=0,TRUE)),IF('114成績輸入與落點儀表板'!$C$12="必須採計",V750&gt;0,IF('114成績輸入與落點儀表板'!$C$12="不可採計",V750=0,TRUE)),IF('114成績輸入與落點儀表板'!$C$13="必須採計",W750&gt;0,IF('114成績輸入與落點儀表板'!$C$13="不可採計",W750=0,TRUE)),IF('114成績輸入與落點儀表板'!$C$14="必須採計",X750&gt;0,IF('114成績輸入與落點儀表板'!$C$14="不可採計",X750=0,TRUE)),IF('114成績輸入與落點儀表板'!$C$15="必須採計",Y750&gt;0,IF('114成績輸入與落點儀表板'!$C$15="不可採計",Y750=0,TRUE)),IF('114成績輸入與落點儀表板'!$C$16="必須採計",Z750&gt;0,IF('114成績輸入與落點儀表板'!$C$16="不可採計",Z750=0,TRUE))),"✅ 符合","❌ 不符合")</f>
        <v>✅ 符合</v>
      </c>
      <c r="L750" s="15">
        <v>1</v>
      </c>
      <c r="M750" s="15">
        <v>1</v>
      </c>
      <c r="N750" s="15">
        <v>0</v>
      </c>
      <c r="O750" s="15">
        <v>0</v>
      </c>
      <c r="P750" s="15">
        <v>0</v>
      </c>
      <c r="Q750" s="15">
        <v>0</v>
      </c>
      <c r="R750" s="15">
        <v>0</v>
      </c>
      <c r="S750" s="15">
        <v>0</v>
      </c>
      <c r="T750" s="15">
        <v>0</v>
      </c>
      <c r="U750" s="15">
        <v>1.5</v>
      </c>
      <c r="V750" s="15">
        <v>0</v>
      </c>
      <c r="W750" s="15">
        <v>0</v>
      </c>
      <c r="X750" s="15">
        <v>0</v>
      </c>
      <c r="Y750" s="15">
        <v>0</v>
      </c>
      <c r="Z750" s="15">
        <v>0</v>
      </c>
    </row>
    <row r="751" spans="1:26" x14ac:dyDescent="0.3">
      <c r="A751" s="2" t="s">
        <v>1905</v>
      </c>
      <c r="B751" s="13" t="s">
        <v>1811</v>
      </c>
      <c r="C751" s="13" t="s">
        <v>5205</v>
      </c>
      <c r="D751" s="12" t="s">
        <v>80</v>
      </c>
      <c r="E751" s="13" t="s">
        <v>5206</v>
      </c>
      <c r="F751" s="2">
        <v>2</v>
      </c>
      <c r="G751" s="15">
        <v>83.5</v>
      </c>
      <c r="H751" s="7">
        <f>L751*'114成績輸入與落點儀表板'!$B$2+M751*'114成績輸入與落點儀表板'!$B$3+N751*'114成績輸入與落點儀表板'!$B$4+O751*'114成績輸入與落點儀表板'!$B$5+P751*'114成績輸入與落點儀表板'!$B$6+Q751*'114成績輸入與落點儀表板'!$B$7+R751*'114成績輸入與落點儀表板'!$B$8+S751*'114成績輸入與落點儀表板'!$B$9+T751*'114成績輸入與落點儀表板'!$B$10+U751*'114成績輸入與落點儀表板'!$B$11+V751*'114成績輸入與落點儀表板'!$B$12+W751*'114成績輸入與落點儀表板'!$B$13+X751*'114成績輸入與落點儀表板'!$B$14+Y751*'114成績輸入與落點儀表板'!$B$15+Z751*'114成績輸入與落點儀表板'!$B$16</f>
        <v>0</v>
      </c>
      <c r="I751" s="8">
        <f t="shared" si="22"/>
        <v>-83.5</v>
      </c>
      <c r="J751" s="2" t="str">
        <f t="shared" si="23"/>
        <v>FAIL</v>
      </c>
      <c r="K751" s="17" t="str">
        <f>IF(AND(IF('114成績輸入與落點儀表板'!$C$2="必須採計",L751&gt;0,IF('114成績輸入與落點儀表板'!$C$2="不可採計",L751=0,TRUE)),IF('114成績輸入與落點儀表板'!$C$3="必須採計",M751&gt;0,IF('114成績輸入與落點儀表板'!$C$3="不可採計",M751=0,TRUE)),IF('114成績輸入與落點儀表板'!$C$4="必須採計",N751&gt;0,IF('114成績輸入與落點儀表板'!$C$4="不可採計",N751=0,TRUE)),IF('114成績輸入與落點儀表板'!$C$5="必須採計",O751&gt;0,IF('114成績輸入與落點儀表板'!$C$5="不可採計",O751=0,TRUE)),IF('114成績輸入與落點儀表板'!$C$6="必須採計",P751&gt;0,IF('114成績輸入與落點儀表板'!$C$6="不可採計",P751=0,TRUE)),IF('114成績輸入與落點儀表板'!$C$7="必須採計",Q751&gt;0,IF('114成績輸入與落點儀表板'!$C$7="不可採計",Q751=0,TRUE)),IF('114成績輸入與落點儀表板'!$C$8="必須採計",R751&gt;0,IF('114成績輸入與落點儀表板'!$C$8="不可採計",R751=0,TRUE)),IF('114成績輸入與落點儀表板'!$C$9="必須採計",S751&gt;0,IF('114成績輸入與落點儀表板'!$C$9="不可採計",S751=0,TRUE)),IF('114成績輸入與落點儀表板'!$C$10="必須採計",T751&gt;0,IF('114成績輸入與落點儀表板'!$C$10="不可採計",T751=0,TRUE)),IF('114成績輸入與落點儀表板'!$C$11="必須採計",U751&gt;0,IF('114成績輸入與落點儀表板'!$C$11="不可採計",U751=0,TRUE)),IF('114成績輸入與落點儀表板'!$C$12="必須採計",V751&gt;0,IF('114成績輸入與落點儀表板'!$C$12="不可採計",V751=0,TRUE)),IF('114成績輸入與落點儀表板'!$C$13="必須採計",W751&gt;0,IF('114成績輸入與落點儀表板'!$C$13="不可採計",W751=0,TRUE)),IF('114成績輸入與落點儀表板'!$C$14="必須採計",X751&gt;0,IF('114成績輸入與落點儀表板'!$C$14="不可採計",X751=0,TRUE)),IF('114成績輸入與落點儀表板'!$C$15="必須採計",Y751&gt;0,IF('114成績輸入與落點儀表板'!$C$15="不可採計",Y751=0,TRUE)),IF('114成績輸入與落點儀表板'!$C$16="必須採計",Z751&gt;0,IF('114成績輸入與落點儀表板'!$C$16="不可採計",Z751=0,TRUE))),"✅ 符合","❌ 不符合")</f>
        <v>✅ 符合</v>
      </c>
      <c r="L751" s="15">
        <v>1</v>
      </c>
      <c r="M751" s="15">
        <v>1</v>
      </c>
      <c r="N751" s="15">
        <v>0</v>
      </c>
      <c r="O751" s="15">
        <v>0</v>
      </c>
      <c r="P751" s="15">
        <v>0</v>
      </c>
      <c r="Q751" s="15">
        <v>0</v>
      </c>
      <c r="R751" s="15">
        <v>0</v>
      </c>
      <c r="S751" s="15">
        <v>0</v>
      </c>
      <c r="T751" s="15">
        <v>0</v>
      </c>
      <c r="U751" s="15">
        <v>0</v>
      </c>
      <c r="V751" s="15">
        <v>1.5</v>
      </c>
      <c r="W751" s="15">
        <v>0</v>
      </c>
      <c r="X751" s="15">
        <v>0</v>
      </c>
      <c r="Y751" s="15">
        <v>0</v>
      </c>
      <c r="Z751" s="15">
        <v>0</v>
      </c>
    </row>
    <row r="752" spans="1:26" ht="15.75" customHeight="1" x14ac:dyDescent="0.3">
      <c r="A752" s="2" t="s">
        <v>1907</v>
      </c>
      <c r="B752" s="13" t="s">
        <v>1811</v>
      </c>
      <c r="C752" s="13" t="s">
        <v>4368</v>
      </c>
      <c r="D752" s="12" t="s">
        <v>80</v>
      </c>
      <c r="E752" s="13" t="s">
        <v>5207</v>
      </c>
      <c r="F752" s="2">
        <v>1</v>
      </c>
      <c r="G752" s="15">
        <v>141</v>
      </c>
      <c r="H752" s="7">
        <f>L752*'114成績輸入與落點儀表板'!$B$2+M752*'114成績輸入與落點儀表板'!$B$3+N752*'114成績輸入與落點儀表板'!$B$4+O752*'114成績輸入與落點儀表板'!$B$5+P752*'114成績輸入與落點儀表板'!$B$6+Q752*'114成績輸入與落點儀表板'!$B$7+R752*'114成績輸入與落點儀表板'!$B$8+S752*'114成績輸入與落點儀表板'!$B$9+T752*'114成績輸入與落點儀表板'!$B$10+U752*'114成績輸入與落點儀表板'!$B$11+V752*'114成績輸入與落點儀表板'!$B$12+W752*'114成績輸入與落點儀表板'!$B$13+X752*'114成績輸入與落點儀表板'!$B$14+Y752*'114成績輸入與落點儀表板'!$B$15+Z752*'114成績輸入與落點儀表板'!$B$16</f>
        <v>0</v>
      </c>
      <c r="I752" s="8">
        <f t="shared" si="22"/>
        <v>-141</v>
      </c>
      <c r="J752" s="2" t="str">
        <f t="shared" si="23"/>
        <v>FAIL</v>
      </c>
      <c r="K752" s="17" t="str">
        <f>IF(AND(IF('114成績輸入與落點儀表板'!$C$2="必須採計",L752&gt;0,IF('114成績輸入與落點儀表板'!$C$2="不可採計",L752=0,TRUE)),IF('114成績輸入與落點儀表板'!$C$3="必須採計",M752&gt;0,IF('114成績輸入與落點儀表板'!$C$3="不可採計",M752=0,TRUE)),IF('114成績輸入與落點儀表板'!$C$4="必須採計",N752&gt;0,IF('114成績輸入與落點儀表板'!$C$4="不可採計",N752=0,TRUE)),IF('114成績輸入與落點儀表板'!$C$5="必須採計",O752&gt;0,IF('114成績輸入與落點儀表板'!$C$5="不可採計",O752=0,TRUE)),IF('114成績輸入與落點儀表板'!$C$6="必須採計",P752&gt;0,IF('114成績輸入與落點儀表板'!$C$6="不可採計",P752=0,TRUE)),IF('114成績輸入與落點儀表板'!$C$7="必須採計",Q752&gt;0,IF('114成績輸入與落點儀表板'!$C$7="不可採計",Q752=0,TRUE)),IF('114成績輸入與落點儀表板'!$C$8="必須採計",R752&gt;0,IF('114成績輸入與落點儀表板'!$C$8="不可採計",R752=0,TRUE)),IF('114成績輸入與落點儀表板'!$C$9="必須採計",S752&gt;0,IF('114成績輸入與落點儀表板'!$C$9="不可採計",S752=0,TRUE)),IF('114成績輸入與落點儀表板'!$C$10="必須採計",T752&gt;0,IF('114成績輸入與落點儀表板'!$C$10="不可採計",T752=0,TRUE)),IF('114成績輸入與落點儀表板'!$C$11="必須採計",U752&gt;0,IF('114成績輸入與落點儀表板'!$C$11="不可採計",U752=0,TRUE)),IF('114成績輸入與落點儀表板'!$C$12="必須採計",V752&gt;0,IF('114成績輸入與落點儀表板'!$C$12="不可採計",V752=0,TRUE)),IF('114成績輸入與落點儀表板'!$C$13="必須採計",W752&gt;0,IF('114成績輸入與落點儀表板'!$C$13="不可採計",W752=0,TRUE)),IF('114成績輸入與落點儀表板'!$C$14="必須採計",X752&gt;0,IF('114成績輸入與落點儀表板'!$C$14="不可採計",X752=0,TRUE)),IF('114成績輸入與落點儀表板'!$C$15="必須採計",Y752&gt;0,IF('114成績輸入與落點儀表板'!$C$15="不可採計",Y752=0,TRUE)),IF('114成績輸入與落點儀表板'!$C$16="必須採計",Z752&gt;0,IF('114成績輸入與落點儀表板'!$C$16="不可採計",Z752=0,TRUE))),"✅ 符合","❌ 不符合")</f>
        <v>✅ 符合</v>
      </c>
      <c r="L752" s="15">
        <v>1</v>
      </c>
      <c r="M752" s="15">
        <v>1</v>
      </c>
      <c r="N752" s="15">
        <v>0</v>
      </c>
      <c r="O752" s="15">
        <v>0</v>
      </c>
      <c r="P752" s="15">
        <v>0</v>
      </c>
      <c r="Q752" s="15">
        <v>1.25</v>
      </c>
      <c r="R752" s="15">
        <v>1.5</v>
      </c>
      <c r="S752" s="15">
        <v>0</v>
      </c>
      <c r="T752" s="15">
        <v>0</v>
      </c>
      <c r="U752" s="15">
        <v>0</v>
      </c>
      <c r="V752" s="15">
        <v>0</v>
      </c>
      <c r="W752" s="15">
        <v>0</v>
      </c>
      <c r="X752" s="15">
        <v>0</v>
      </c>
      <c r="Y752" s="15">
        <v>0</v>
      </c>
      <c r="Z752" s="15">
        <v>0</v>
      </c>
    </row>
    <row r="753" spans="1:26" x14ac:dyDescent="0.3">
      <c r="A753" s="2" t="s">
        <v>1910</v>
      </c>
      <c r="B753" s="13" t="s">
        <v>1811</v>
      </c>
      <c r="C753" s="13" t="s">
        <v>5208</v>
      </c>
      <c r="D753" s="12" t="s">
        <v>80</v>
      </c>
      <c r="E753" s="13" t="s">
        <v>5209</v>
      </c>
      <c r="F753" s="2">
        <v>4</v>
      </c>
      <c r="G753" s="15">
        <v>95</v>
      </c>
      <c r="H753" s="7">
        <f>L753*'114成績輸入與落點儀表板'!$B$2+M753*'114成績輸入與落點儀表板'!$B$3+N753*'114成績輸入與落點儀表板'!$B$4+O753*'114成績輸入與落點儀表板'!$B$5+P753*'114成績輸入與落點儀表板'!$B$6+Q753*'114成績輸入與落點儀表板'!$B$7+R753*'114成績輸入與落點儀表板'!$B$8+S753*'114成績輸入與落點儀表板'!$B$9+T753*'114成績輸入與落點儀表板'!$B$10+U753*'114成績輸入與落點儀表板'!$B$11+V753*'114成績輸入與落點儀表板'!$B$12+W753*'114成績輸入與落點儀表板'!$B$13+X753*'114成績輸入與落點儀表板'!$B$14+Y753*'114成績輸入與落點儀表板'!$B$15+Z753*'114成績輸入與落點儀表板'!$B$16</f>
        <v>0</v>
      </c>
      <c r="I753" s="8">
        <f t="shared" si="22"/>
        <v>-95</v>
      </c>
      <c r="J753" s="2" t="str">
        <f t="shared" si="23"/>
        <v>FAIL</v>
      </c>
      <c r="K753" s="17" t="str">
        <f>IF(AND(IF('114成績輸入與落點儀表板'!$C$2="必須採計",L753&gt;0,IF('114成績輸入與落點儀表板'!$C$2="不可採計",L753=0,TRUE)),IF('114成績輸入與落點儀表板'!$C$3="必須採計",M753&gt;0,IF('114成績輸入與落點儀表板'!$C$3="不可採計",M753=0,TRUE)),IF('114成績輸入與落點儀表板'!$C$4="必須採計",N753&gt;0,IF('114成績輸入與落點儀表板'!$C$4="不可採計",N753=0,TRUE)),IF('114成績輸入與落點儀表板'!$C$5="必須採計",O753&gt;0,IF('114成績輸入與落點儀表板'!$C$5="不可採計",O753=0,TRUE)),IF('114成績輸入與落點儀表板'!$C$6="必須採計",P753&gt;0,IF('114成績輸入與落點儀表板'!$C$6="不可採計",P753=0,TRUE)),IF('114成績輸入與落點儀表板'!$C$7="必須採計",Q753&gt;0,IF('114成績輸入與落點儀表板'!$C$7="不可採計",Q753=0,TRUE)),IF('114成績輸入與落點儀表板'!$C$8="必須採計",R753&gt;0,IF('114成績輸入與落點儀表板'!$C$8="不可採計",R753=0,TRUE)),IF('114成績輸入與落點儀表板'!$C$9="必須採計",S753&gt;0,IF('114成績輸入與落點儀表板'!$C$9="不可採計",S753=0,TRUE)),IF('114成績輸入與落點儀表板'!$C$10="必須採計",T753&gt;0,IF('114成績輸入與落點儀表板'!$C$10="不可採計",T753=0,TRUE)),IF('114成績輸入與落點儀表板'!$C$11="必須採計",U753&gt;0,IF('114成績輸入與落點儀表板'!$C$11="不可採計",U753=0,TRUE)),IF('114成績輸入與落點儀表板'!$C$12="必須採計",V753&gt;0,IF('114成績輸入與落點儀表板'!$C$12="不可採計",V753=0,TRUE)),IF('114成績輸入與落點儀表板'!$C$13="必須採計",W753&gt;0,IF('114成績輸入與落點儀表板'!$C$13="不可採計",W753=0,TRUE)),IF('114成績輸入與落點儀表板'!$C$14="必須採計",X753&gt;0,IF('114成績輸入與落點儀表板'!$C$14="不可採計",X753=0,TRUE)),IF('114成績輸入與落點儀表板'!$C$15="必須採計",Y753&gt;0,IF('114成績輸入與落點儀表板'!$C$15="不可採計",Y753=0,TRUE)),IF('114成績輸入與落點儀表板'!$C$16="必須採計",Z753&gt;0,IF('114成績輸入與落點儀表板'!$C$16="不可採計",Z753=0,TRUE))),"✅ 符合","❌ 不符合")</f>
        <v>✅ 符合</v>
      </c>
      <c r="L753" s="15">
        <v>1</v>
      </c>
      <c r="M753" s="15">
        <v>1</v>
      </c>
      <c r="N753" s="15">
        <v>0</v>
      </c>
      <c r="O753" s="15">
        <v>0</v>
      </c>
      <c r="P753" s="15">
        <v>0</v>
      </c>
      <c r="Q753" s="15">
        <v>1</v>
      </c>
      <c r="R753" s="15">
        <v>0</v>
      </c>
      <c r="S753" s="15">
        <v>0</v>
      </c>
      <c r="T753" s="15">
        <v>0</v>
      </c>
      <c r="U753" s="15">
        <v>1.5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</row>
    <row r="754" spans="1:26" ht="15.75" customHeight="1" x14ac:dyDescent="0.3">
      <c r="A754" s="2" t="s">
        <v>1912</v>
      </c>
      <c r="B754" s="13" t="s">
        <v>1811</v>
      </c>
      <c r="C754" s="13" t="s">
        <v>5210</v>
      </c>
      <c r="D754" s="12" t="s">
        <v>80</v>
      </c>
      <c r="E754" s="13" t="s">
        <v>5211</v>
      </c>
      <c r="F754" s="2">
        <v>1</v>
      </c>
      <c r="G754" s="15">
        <v>75</v>
      </c>
      <c r="H754" s="7">
        <f>L754*'114成績輸入與落點儀表板'!$B$2+M754*'114成績輸入與落點儀表板'!$B$3+N754*'114成績輸入與落點儀表板'!$B$4+O754*'114成績輸入與落點儀表板'!$B$5+P754*'114成績輸入與落點儀表板'!$B$6+Q754*'114成績輸入與落點儀表板'!$B$7+R754*'114成績輸入與落點儀表板'!$B$8+S754*'114成績輸入與落點儀表板'!$B$9+T754*'114成績輸入與落點儀表板'!$B$10+U754*'114成績輸入與落點儀表板'!$B$11+V754*'114成績輸入與落點儀表板'!$B$12+W754*'114成績輸入與落點儀表板'!$B$13+X754*'114成績輸入與落點儀表板'!$B$14+Y754*'114成績輸入與落點儀表板'!$B$15+Z754*'114成績輸入與落點儀表板'!$B$16</f>
        <v>0</v>
      </c>
      <c r="I754" s="8">
        <f t="shared" si="22"/>
        <v>-75</v>
      </c>
      <c r="J754" s="2" t="str">
        <f t="shared" si="23"/>
        <v>FAIL</v>
      </c>
      <c r="K754" s="17" t="str">
        <f>IF(AND(IF('114成績輸入與落點儀表板'!$C$2="必須採計",L754&gt;0,IF('114成績輸入與落點儀表板'!$C$2="不可採計",L754=0,TRUE)),IF('114成績輸入與落點儀表板'!$C$3="必須採計",M754&gt;0,IF('114成績輸入與落點儀表板'!$C$3="不可採計",M754=0,TRUE)),IF('114成績輸入與落點儀表板'!$C$4="必須採計",N754&gt;0,IF('114成績輸入與落點儀表板'!$C$4="不可採計",N754=0,TRUE)),IF('114成績輸入與落點儀表板'!$C$5="必須採計",O754&gt;0,IF('114成績輸入與落點儀表板'!$C$5="不可採計",O754=0,TRUE)),IF('114成績輸入與落點儀表板'!$C$6="必須採計",P754&gt;0,IF('114成績輸入與落點儀表板'!$C$6="不可採計",P754=0,TRUE)),IF('114成績輸入與落點儀表板'!$C$7="必須採計",Q754&gt;0,IF('114成績輸入與落點儀表板'!$C$7="不可採計",Q754=0,TRUE)),IF('114成績輸入與落點儀表板'!$C$8="必須採計",R754&gt;0,IF('114成績輸入與落點儀表板'!$C$8="不可採計",R754=0,TRUE)),IF('114成績輸入與落點儀表板'!$C$9="必須採計",S754&gt;0,IF('114成績輸入與落點儀表板'!$C$9="不可採計",S754=0,TRUE)),IF('114成績輸入與落點儀表板'!$C$10="必須採計",T754&gt;0,IF('114成績輸入與落點儀表板'!$C$10="不可採計",T754=0,TRUE)),IF('114成績輸入與落點儀表板'!$C$11="必須採計",U754&gt;0,IF('114成績輸入與落點儀表板'!$C$11="不可採計",U754=0,TRUE)),IF('114成績輸入與落點儀表板'!$C$12="必須採計",V754&gt;0,IF('114成績輸入與落點儀表板'!$C$12="不可採計",V754=0,TRUE)),IF('114成績輸入與落點儀表板'!$C$13="必須採計",W754&gt;0,IF('114成績輸入與落點儀表板'!$C$13="不可採計",W754=0,TRUE)),IF('114成績輸入與落點儀表板'!$C$14="必須採計",X754&gt;0,IF('114成績輸入與落點儀表板'!$C$14="不可採計",X754=0,TRUE)),IF('114成績輸入與落點儀表板'!$C$15="必須採計",Y754&gt;0,IF('114成績輸入與落點儀表板'!$C$15="不可採計",Y754=0,TRUE)),IF('114成績輸入與落點儀表板'!$C$16="必須採計",Z754&gt;0,IF('114成績輸入與落點儀表板'!$C$16="不可採計",Z754=0,TRUE))),"✅ 符合","❌ 不符合")</f>
        <v>✅ 符合</v>
      </c>
      <c r="L754" s="15">
        <v>1</v>
      </c>
      <c r="M754" s="15">
        <v>1</v>
      </c>
      <c r="N754" s="15">
        <v>0</v>
      </c>
      <c r="O754" s="15">
        <v>0</v>
      </c>
      <c r="P754" s="15">
        <v>0</v>
      </c>
      <c r="Q754" s="15">
        <v>1</v>
      </c>
      <c r="R754" s="15">
        <v>0</v>
      </c>
      <c r="S754" s="15">
        <v>0</v>
      </c>
      <c r="T754" s="15">
        <v>0</v>
      </c>
      <c r="U754" s="15">
        <v>0</v>
      </c>
      <c r="V754" s="15">
        <v>1.5</v>
      </c>
      <c r="W754" s="15">
        <v>0</v>
      </c>
      <c r="X754" s="15">
        <v>0</v>
      </c>
      <c r="Y754" s="15">
        <v>0</v>
      </c>
      <c r="Z754" s="15">
        <v>0</v>
      </c>
    </row>
    <row r="755" spans="1:26" x14ac:dyDescent="0.3">
      <c r="A755" s="2" t="s">
        <v>1914</v>
      </c>
      <c r="B755" s="13" t="s">
        <v>1811</v>
      </c>
      <c r="C755" s="13" t="s">
        <v>5212</v>
      </c>
      <c r="D755" s="12" t="s">
        <v>60</v>
      </c>
      <c r="E755" s="13" t="s">
        <v>1856</v>
      </c>
      <c r="F755" s="2">
        <v>3</v>
      </c>
      <c r="G755" s="15">
        <v>158.25</v>
      </c>
      <c r="H755" s="7">
        <f>L755*'114成績輸入與落點儀表板'!$B$2+M755*'114成績輸入與落點儀表板'!$B$3+N755*'114成績輸入與落點儀表板'!$B$4+O755*'114成績輸入與落點儀表板'!$B$5+P755*'114成績輸入與落點儀表板'!$B$6+Q755*'114成績輸入與落點儀表板'!$B$7+R755*'114成績輸入與落點儀表板'!$B$8+S755*'114成績輸入與落點儀表板'!$B$9+T755*'114成績輸入與落點儀表板'!$B$10+U755*'114成績輸入與落點儀表板'!$B$11+V755*'114成績輸入與落點儀表板'!$B$12+W755*'114成績輸入與落點儀表板'!$B$13+X755*'114成績輸入與落點儀表板'!$B$14+Y755*'114成績輸入與落點儀表板'!$B$15+Z755*'114成績輸入與落點儀表板'!$B$16</f>
        <v>0</v>
      </c>
      <c r="I755" s="8">
        <f t="shared" si="22"/>
        <v>-158.25</v>
      </c>
      <c r="J755" s="2" t="str">
        <f t="shared" si="23"/>
        <v>FAIL</v>
      </c>
      <c r="K755" s="17" t="str">
        <f>IF(AND(IF('114成績輸入與落點儀表板'!$C$2="必須採計",L755&gt;0,IF('114成績輸入與落點儀表板'!$C$2="不可採計",L755=0,TRUE)),IF('114成績輸入與落點儀表板'!$C$3="必須採計",M755&gt;0,IF('114成績輸入與落點儀表板'!$C$3="不可採計",M755=0,TRUE)),IF('114成績輸入與落點儀表板'!$C$4="必須採計",N755&gt;0,IF('114成績輸入與落點儀表板'!$C$4="不可採計",N755=0,TRUE)),IF('114成績輸入與落點儀表板'!$C$5="必須採計",O755&gt;0,IF('114成績輸入與落點儀表板'!$C$5="不可採計",O755=0,TRUE)),IF('114成績輸入與落點儀表板'!$C$6="必須採計",P755&gt;0,IF('114成績輸入與落點儀表板'!$C$6="不可採計",P755=0,TRUE)),IF('114成績輸入與落點儀表板'!$C$7="必須採計",Q755&gt;0,IF('114成績輸入與落點儀表板'!$C$7="不可採計",Q755=0,TRUE)),IF('114成績輸入與落點儀表板'!$C$8="必須採計",R755&gt;0,IF('114成績輸入與落點儀表板'!$C$8="不可採計",R755=0,TRUE)),IF('114成績輸入與落點儀表板'!$C$9="必須採計",S755&gt;0,IF('114成績輸入與落點儀表板'!$C$9="不可採計",S755=0,TRUE)),IF('114成績輸入與落點儀表板'!$C$10="必須採計",T755&gt;0,IF('114成績輸入與落點儀表板'!$C$10="不可採計",T755=0,TRUE)),IF('114成績輸入與落點儀表板'!$C$11="必須採計",U755&gt;0,IF('114成績輸入與落點儀表板'!$C$11="不可採計",U755=0,TRUE)),IF('114成績輸入與落點儀表板'!$C$12="必須採計",V755&gt;0,IF('114成績輸入與落點儀表板'!$C$12="不可採計",V755=0,TRUE)),IF('114成績輸入與落點儀表板'!$C$13="必須採計",W755&gt;0,IF('114成績輸入與落點儀表板'!$C$13="不可採計",W755=0,TRUE)),IF('114成績輸入與落點儀表板'!$C$14="必須採計",X755&gt;0,IF('114成績輸入與落點儀表板'!$C$14="不可採計",X755=0,TRUE)),IF('114成績輸入與落點儀表板'!$C$15="必須採計",Y755&gt;0,IF('114成績輸入與落點儀表板'!$C$15="不可採計",Y755=0,TRUE)),IF('114成績輸入與落點儀表板'!$C$16="必須採計",Z755&gt;0,IF('114成績輸入與落點儀表板'!$C$16="不可採計",Z755=0,TRUE))),"✅ 符合","❌ 不符合")</f>
        <v>✅ 符合</v>
      </c>
      <c r="L755" s="15">
        <v>2</v>
      </c>
      <c r="M755" s="15">
        <v>2</v>
      </c>
      <c r="N755" s="15">
        <v>0</v>
      </c>
      <c r="O755" s="15">
        <v>0</v>
      </c>
      <c r="P755" s="15">
        <v>0</v>
      </c>
      <c r="Q755" s="15">
        <v>0</v>
      </c>
      <c r="R755" s="15">
        <v>0</v>
      </c>
      <c r="S755" s="15">
        <v>0</v>
      </c>
      <c r="T755" s="15">
        <v>0</v>
      </c>
      <c r="U755" s="15">
        <v>1.75</v>
      </c>
      <c r="V755" s="15">
        <v>0</v>
      </c>
      <c r="W755" s="15">
        <v>0</v>
      </c>
      <c r="X755" s="15">
        <v>0</v>
      </c>
      <c r="Y755" s="15">
        <v>0</v>
      </c>
      <c r="Z755" s="15">
        <v>0</v>
      </c>
    </row>
    <row r="756" spans="1:26" ht="15.75" customHeight="1" x14ac:dyDescent="0.3">
      <c r="A756" s="2" t="s">
        <v>1916</v>
      </c>
      <c r="B756" s="13" t="s">
        <v>1811</v>
      </c>
      <c r="C756" s="13" t="s">
        <v>5213</v>
      </c>
      <c r="D756" s="12" t="s">
        <v>60</v>
      </c>
      <c r="E756" s="13" t="s">
        <v>5214</v>
      </c>
      <c r="F756" s="2">
        <v>0</v>
      </c>
      <c r="G756" s="15"/>
      <c r="H756" s="7">
        <f>L756*'114成績輸入與落點儀表板'!$B$2+M756*'114成績輸入與落點儀表板'!$B$3+N756*'114成績輸入與落點儀表板'!$B$4+O756*'114成績輸入與落點儀表板'!$B$5+P756*'114成績輸入與落點儀表板'!$B$6+Q756*'114成績輸入與落點儀表板'!$B$7+R756*'114成績輸入與落點儀表板'!$B$8+S756*'114成績輸入與落點儀表板'!$B$9+T756*'114成績輸入與落點儀表板'!$B$10+U756*'114成績輸入與落點儀表板'!$B$11+V756*'114成績輸入與落點儀表板'!$B$12+W756*'114成績輸入與落點儀表板'!$B$13+X756*'114成績輸入與落點儀表板'!$B$14+Y756*'114成績輸入與落點儀表板'!$B$15+Z756*'114成績輸入與落點儀表板'!$B$16</f>
        <v>0</v>
      </c>
      <c r="I756" s="8" t="str">
        <f t="shared" si="22"/>
        <v/>
      </c>
      <c r="J756" s="2" t="str">
        <f t="shared" si="23"/>
        <v>無錄取資料</v>
      </c>
      <c r="K756" s="17" t="str">
        <f>IF(AND(IF('114成績輸入與落點儀表板'!$C$2="必須採計",L756&gt;0,IF('114成績輸入與落點儀表板'!$C$2="不可採計",L756=0,TRUE)),IF('114成績輸入與落點儀表板'!$C$3="必須採計",M756&gt;0,IF('114成績輸入與落點儀表板'!$C$3="不可採計",M756=0,TRUE)),IF('114成績輸入與落點儀表板'!$C$4="必須採計",N756&gt;0,IF('114成績輸入與落點儀表板'!$C$4="不可採計",N756=0,TRUE)),IF('114成績輸入與落點儀表板'!$C$5="必須採計",O756&gt;0,IF('114成績輸入與落點儀表板'!$C$5="不可採計",O756=0,TRUE)),IF('114成績輸入與落點儀表板'!$C$6="必須採計",P756&gt;0,IF('114成績輸入與落點儀表板'!$C$6="不可採計",P756=0,TRUE)),IF('114成績輸入與落點儀表板'!$C$7="必須採計",Q756&gt;0,IF('114成績輸入與落點儀表板'!$C$7="不可採計",Q756=0,TRUE)),IF('114成績輸入與落點儀表板'!$C$8="必須採計",R756&gt;0,IF('114成績輸入與落點儀表板'!$C$8="不可採計",R756=0,TRUE)),IF('114成績輸入與落點儀表板'!$C$9="必須採計",S756&gt;0,IF('114成績輸入與落點儀表板'!$C$9="不可採計",S756=0,TRUE)),IF('114成績輸入與落點儀表板'!$C$10="必須採計",T756&gt;0,IF('114成績輸入與落點儀表板'!$C$10="不可採計",T756=0,TRUE)),IF('114成績輸入與落點儀表板'!$C$11="必須採計",U756&gt;0,IF('114成績輸入與落點儀表板'!$C$11="不可採計",U756=0,TRUE)),IF('114成績輸入與落點儀表板'!$C$12="必須採計",V756&gt;0,IF('114成績輸入與落點儀表板'!$C$12="不可採計",V756=0,TRUE)),IF('114成績輸入與落點儀表板'!$C$13="必須採計",W756&gt;0,IF('114成績輸入與落點儀表板'!$C$13="不可採計",W756=0,TRUE)),IF('114成績輸入與落點儀表板'!$C$14="必須採計",X756&gt;0,IF('114成績輸入與落點儀表板'!$C$14="不可採計",X756=0,TRUE)),IF('114成績輸入與落點儀表板'!$C$15="必須採計",Y756&gt;0,IF('114成績輸入與落點儀表板'!$C$15="不可採計",Y756=0,TRUE)),IF('114成績輸入與落點儀表板'!$C$16="必須採計",Z756&gt;0,IF('114成績輸入與落點儀表板'!$C$16="不可採計",Z756=0,TRUE))),"✅ 符合","❌ 不符合")</f>
        <v>✅ 符合</v>
      </c>
      <c r="L756" s="15">
        <v>2</v>
      </c>
      <c r="M756" s="15">
        <v>2</v>
      </c>
      <c r="N756" s="15">
        <v>0</v>
      </c>
      <c r="O756" s="15">
        <v>0</v>
      </c>
      <c r="P756" s="15">
        <v>0</v>
      </c>
      <c r="Q756" s="15">
        <v>0</v>
      </c>
      <c r="R756" s="15">
        <v>0</v>
      </c>
      <c r="S756" s="15">
        <v>0</v>
      </c>
      <c r="T756" s="15">
        <v>0</v>
      </c>
      <c r="U756" s="15">
        <v>0</v>
      </c>
      <c r="V756" s="15">
        <v>1.75</v>
      </c>
      <c r="W756" s="15">
        <v>0</v>
      </c>
      <c r="X756" s="15">
        <v>0</v>
      </c>
      <c r="Y756" s="15">
        <v>0</v>
      </c>
      <c r="Z756" s="15">
        <v>0</v>
      </c>
    </row>
    <row r="757" spans="1:26" x14ac:dyDescent="0.3">
      <c r="A757" s="2" t="s">
        <v>1918</v>
      </c>
      <c r="B757" s="13" t="s">
        <v>1858</v>
      </c>
      <c r="C757" s="13" t="s">
        <v>55</v>
      </c>
      <c r="D757" s="12" t="s">
        <v>56</v>
      </c>
      <c r="E757" s="13" t="s">
        <v>1442</v>
      </c>
      <c r="F757" s="2">
        <v>36</v>
      </c>
      <c r="G757" s="15">
        <v>101</v>
      </c>
      <c r="H757" s="7">
        <f>L757*'114成績輸入與落點儀表板'!$B$2+M757*'114成績輸入與落點儀表板'!$B$3+N757*'114成績輸入與落點儀表板'!$B$4+O757*'114成績輸入與落點儀表板'!$B$5+P757*'114成績輸入與落點儀表板'!$B$6+Q757*'114成績輸入與落點儀表板'!$B$7+R757*'114成績輸入與落點儀表板'!$B$8+S757*'114成績輸入與落點儀表板'!$B$9+T757*'114成績輸入與落點儀表板'!$B$10+U757*'114成績輸入與落點儀表板'!$B$11+V757*'114成績輸入與落點儀表板'!$B$12+W757*'114成績輸入與落點儀表板'!$B$13+X757*'114成績輸入與落點儀表板'!$B$14+Y757*'114成績輸入與落點儀表板'!$B$15+Z757*'114成績輸入與落點儀表板'!$B$16</f>
        <v>0</v>
      </c>
      <c r="I757" s="8">
        <f t="shared" si="22"/>
        <v>-101</v>
      </c>
      <c r="J757" s="2" t="str">
        <f t="shared" si="23"/>
        <v>FAIL</v>
      </c>
      <c r="K757" s="17" t="str">
        <f>IF(AND(IF('114成績輸入與落點儀表板'!$C$2="必須採計",L757&gt;0,IF('114成績輸入與落點儀表板'!$C$2="不可採計",L757=0,TRUE)),IF('114成績輸入與落點儀表板'!$C$3="必須採計",M757&gt;0,IF('114成績輸入與落點儀表板'!$C$3="不可採計",M757=0,TRUE)),IF('114成績輸入與落點儀表板'!$C$4="必須採計",N757&gt;0,IF('114成績輸入與落點儀表板'!$C$4="不可採計",N757=0,TRUE)),IF('114成績輸入與落點儀表板'!$C$5="必須採計",O757&gt;0,IF('114成績輸入與落點儀表板'!$C$5="不可採計",O757=0,TRUE)),IF('114成績輸入與落點儀表板'!$C$6="必須採計",P757&gt;0,IF('114成績輸入與落點儀表板'!$C$6="不可採計",P757=0,TRUE)),IF('114成績輸入與落點儀表板'!$C$7="必須採計",Q757&gt;0,IF('114成績輸入與落點儀表板'!$C$7="不可採計",Q757=0,TRUE)),IF('114成績輸入與落點儀表板'!$C$8="必須採計",R757&gt;0,IF('114成績輸入與落點儀表板'!$C$8="不可採計",R757=0,TRUE)),IF('114成績輸入與落點儀表板'!$C$9="必須採計",S757&gt;0,IF('114成績輸入與落點儀表板'!$C$9="不可採計",S757=0,TRUE)),IF('114成績輸入與落點儀表板'!$C$10="必須採計",T757&gt;0,IF('114成績輸入與落點儀表板'!$C$10="不可採計",T757=0,TRUE)),IF('114成績輸入與落點儀表板'!$C$11="必須採計",U757&gt;0,IF('114成績輸入與落點儀表板'!$C$11="不可採計",U757=0,TRUE)),IF('114成績輸入與落點儀表板'!$C$12="必須採計",V757&gt;0,IF('114成績輸入與落點儀表板'!$C$12="不可採計",V757=0,TRUE)),IF('114成績輸入與落點儀表板'!$C$13="必須採計",W757&gt;0,IF('114成績輸入與落點儀表板'!$C$13="不可採計",W757=0,TRUE)),IF('114成績輸入與落點儀表板'!$C$14="必須採計",X757&gt;0,IF('114成績輸入與落點儀表板'!$C$14="不可採計",X757=0,TRUE)),IF('114成績輸入與落點儀表板'!$C$15="必須採計",Y757&gt;0,IF('114成績輸入與落點儀表板'!$C$15="不可採計",Y757=0,TRUE)),IF('114成績輸入與落點儀表板'!$C$16="必須採計",Z757&gt;0,IF('114成績輸入與落點儀表板'!$C$16="不可採計",Z757=0,TRUE))),"✅ 符合","❌ 不符合")</f>
        <v>✅ 符合</v>
      </c>
      <c r="L757" s="15">
        <v>2</v>
      </c>
      <c r="M757" s="15">
        <v>1.25</v>
      </c>
      <c r="N757" s="15">
        <v>0</v>
      </c>
      <c r="O757" s="15">
        <v>0</v>
      </c>
      <c r="P757" s="15">
        <v>0</v>
      </c>
      <c r="Q757" s="15">
        <v>0</v>
      </c>
      <c r="R757" s="15">
        <v>0</v>
      </c>
      <c r="S757" s="15">
        <v>0</v>
      </c>
      <c r="T757" s="15">
        <v>0</v>
      </c>
      <c r="U757" s="15">
        <v>2</v>
      </c>
      <c r="V757" s="15">
        <v>0</v>
      </c>
      <c r="W757" s="15">
        <v>0</v>
      </c>
      <c r="X757" s="15">
        <v>0</v>
      </c>
      <c r="Y757" s="15">
        <v>0</v>
      </c>
      <c r="Z757" s="15">
        <v>0</v>
      </c>
    </row>
    <row r="758" spans="1:26" ht="15.75" customHeight="1" x14ac:dyDescent="0.3">
      <c r="A758" s="2" t="s">
        <v>1921</v>
      </c>
      <c r="B758" s="13" t="s">
        <v>1858</v>
      </c>
      <c r="C758" s="13" t="s">
        <v>63</v>
      </c>
      <c r="D758" s="12" t="s">
        <v>56</v>
      </c>
      <c r="E758" s="13" t="s">
        <v>5215</v>
      </c>
      <c r="F758" s="2">
        <v>28</v>
      </c>
      <c r="G758" s="15">
        <v>107.75</v>
      </c>
      <c r="H758" s="7">
        <f>L758*'114成績輸入與落點儀表板'!$B$2+M758*'114成績輸入與落點儀表板'!$B$3+N758*'114成績輸入與落點儀表板'!$B$4+O758*'114成績輸入與落點儀表板'!$B$5+P758*'114成績輸入與落點儀表板'!$B$6+Q758*'114成績輸入與落點儀表板'!$B$7+R758*'114成績輸入與落點儀表板'!$B$8+S758*'114成績輸入與落點儀表板'!$B$9+T758*'114成績輸入與落點儀表板'!$B$10+U758*'114成績輸入與落點儀表板'!$B$11+V758*'114成績輸入與落點儀表板'!$B$12+W758*'114成績輸入與落點儀表板'!$B$13+X758*'114成績輸入與落點儀表板'!$B$14+Y758*'114成績輸入與落點儀表板'!$B$15+Z758*'114成績輸入與落點儀表板'!$B$16</f>
        <v>0</v>
      </c>
      <c r="I758" s="8">
        <f t="shared" si="22"/>
        <v>-107.75</v>
      </c>
      <c r="J758" s="2" t="str">
        <f t="shared" si="23"/>
        <v>FAIL</v>
      </c>
      <c r="K758" s="17" t="str">
        <f>IF(AND(IF('114成績輸入與落點儀表板'!$C$2="必須採計",L758&gt;0,IF('114成績輸入與落點儀表板'!$C$2="不可採計",L758=0,TRUE)),IF('114成績輸入與落點儀表板'!$C$3="必須採計",M758&gt;0,IF('114成績輸入與落點儀表板'!$C$3="不可採計",M758=0,TRUE)),IF('114成績輸入與落點儀表板'!$C$4="必須採計",N758&gt;0,IF('114成績輸入與落點儀表板'!$C$4="不可採計",N758=0,TRUE)),IF('114成績輸入與落點儀表板'!$C$5="必須採計",O758&gt;0,IF('114成績輸入與落點儀表板'!$C$5="不可採計",O758=0,TRUE)),IF('114成績輸入與落點儀表板'!$C$6="必須採計",P758&gt;0,IF('114成績輸入與落點儀表板'!$C$6="不可採計",P758=0,TRUE)),IF('114成績輸入與落點儀表板'!$C$7="必須採計",Q758&gt;0,IF('114成績輸入與落點儀表板'!$C$7="不可採計",Q758=0,TRUE)),IF('114成績輸入與落點儀表板'!$C$8="必須採計",R758&gt;0,IF('114成績輸入與落點儀表板'!$C$8="不可採計",R758=0,TRUE)),IF('114成績輸入與落點儀表板'!$C$9="必須採計",S758&gt;0,IF('114成績輸入與落點儀表板'!$C$9="不可採計",S758=0,TRUE)),IF('114成績輸入與落點儀表板'!$C$10="必須採計",T758&gt;0,IF('114成績輸入與落點儀表板'!$C$10="不可採計",T758=0,TRUE)),IF('114成績輸入與落點儀表板'!$C$11="必須採計",U758&gt;0,IF('114成績輸入與落點儀表板'!$C$11="不可採計",U758=0,TRUE)),IF('114成績輸入與落點儀表板'!$C$12="必須採計",V758&gt;0,IF('114成績輸入與落點儀表板'!$C$12="不可採計",V758=0,TRUE)),IF('114成績輸入與落點儀表板'!$C$13="必須採計",W758&gt;0,IF('114成績輸入與落點儀表板'!$C$13="不可採計",W758=0,TRUE)),IF('114成績輸入與落點儀表板'!$C$14="必須採計",X758&gt;0,IF('114成績輸入與落點儀表板'!$C$14="不可採計",X758=0,TRUE)),IF('114成績輸入與落點儀表板'!$C$15="必須採計",Y758&gt;0,IF('114成績輸入與落點儀表板'!$C$15="不可採計",Y758=0,TRUE)),IF('114成績輸入與落點儀表板'!$C$16="必須採計",Z758&gt;0,IF('114成績輸入與落點儀表板'!$C$16="不可採計",Z758=0,TRUE))),"✅ 符合","❌ 不符合")</f>
        <v>✅ 符合</v>
      </c>
      <c r="L758" s="15">
        <v>2</v>
      </c>
      <c r="M758" s="15">
        <v>1.75</v>
      </c>
      <c r="N758" s="15">
        <v>0</v>
      </c>
      <c r="O758" s="15">
        <v>0</v>
      </c>
      <c r="P758" s="15">
        <v>0</v>
      </c>
      <c r="Q758" s="15">
        <v>0</v>
      </c>
      <c r="R758" s="15">
        <v>0</v>
      </c>
      <c r="S758" s="15">
        <v>0</v>
      </c>
      <c r="T758" s="15">
        <v>0</v>
      </c>
      <c r="U758" s="15">
        <v>2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</row>
    <row r="759" spans="1:26" x14ac:dyDescent="0.3">
      <c r="A759" s="2" t="s">
        <v>1922</v>
      </c>
      <c r="B759" s="13" t="s">
        <v>1858</v>
      </c>
      <c r="C759" s="13" t="s">
        <v>66</v>
      </c>
      <c r="D759" s="12" t="s">
        <v>56</v>
      </c>
      <c r="E759" s="13" t="s">
        <v>5216</v>
      </c>
      <c r="F759" s="2">
        <v>14</v>
      </c>
      <c r="G759" s="15">
        <v>153</v>
      </c>
      <c r="H759" s="7">
        <f>L759*'114成績輸入與落點儀表板'!$B$2+M759*'114成績輸入與落點儀表板'!$B$3+N759*'114成績輸入與落點儀表板'!$B$4+O759*'114成績輸入與落點儀表板'!$B$5+P759*'114成績輸入與落點儀表板'!$B$6+Q759*'114成績輸入與落點儀表板'!$B$7+R759*'114成績輸入與落點儀表板'!$B$8+S759*'114成績輸入與落點儀表板'!$B$9+T759*'114成績輸入與落點儀表板'!$B$10+U759*'114成績輸入與落點儀表板'!$B$11+V759*'114成績輸入與落點儀表板'!$B$12+W759*'114成績輸入與落點儀表板'!$B$13+X759*'114成績輸入與落點儀表板'!$B$14+Y759*'114成績輸入與落點儀表板'!$B$15+Z759*'114成績輸入與落點儀表板'!$B$16</f>
        <v>0</v>
      </c>
      <c r="I759" s="8">
        <f t="shared" si="22"/>
        <v>-153</v>
      </c>
      <c r="J759" s="2" t="str">
        <f t="shared" si="23"/>
        <v>FAIL</v>
      </c>
      <c r="K759" s="17" t="str">
        <f>IF(AND(IF('114成績輸入與落點儀表板'!$C$2="必須採計",L759&gt;0,IF('114成績輸入與落點儀表板'!$C$2="不可採計",L759=0,TRUE)),IF('114成績輸入與落點儀表板'!$C$3="必須採計",M759&gt;0,IF('114成績輸入與落點儀表板'!$C$3="不可採計",M759=0,TRUE)),IF('114成績輸入與落點儀表板'!$C$4="必須採計",N759&gt;0,IF('114成績輸入與落點儀表板'!$C$4="不可採計",N759=0,TRUE)),IF('114成績輸入與落點儀表板'!$C$5="必須採計",O759&gt;0,IF('114成績輸入與落點儀表板'!$C$5="不可採計",O759=0,TRUE)),IF('114成績輸入與落點儀表板'!$C$6="必須採計",P759&gt;0,IF('114成績輸入與落點儀表板'!$C$6="不可採計",P759=0,TRUE)),IF('114成績輸入與落點儀表板'!$C$7="必須採計",Q759&gt;0,IF('114成績輸入與落點儀表板'!$C$7="不可採計",Q759=0,TRUE)),IF('114成績輸入與落點儀表板'!$C$8="必須採計",R759&gt;0,IF('114成績輸入與落點儀表板'!$C$8="不可採計",R759=0,TRUE)),IF('114成績輸入與落點儀表板'!$C$9="必須採計",S759&gt;0,IF('114成績輸入與落點儀表板'!$C$9="不可採計",S759=0,TRUE)),IF('114成績輸入與落點儀表板'!$C$10="必須採計",T759&gt;0,IF('114成績輸入與落點儀表板'!$C$10="不可採計",T759=0,TRUE)),IF('114成績輸入與落點儀表板'!$C$11="必須採計",U759&gt;0,IF('114成績輸入與落點儀表板'!$C$11="不可採計",U759=0,TRUE)),IF('114成績輸入與落點儀表板'!$C$12="必須採計",V759&gt;0,IF('114成績輸入與落點儀表板'!$C$12="不可採計",V759=0,TRUE)),IF('114成績輸入與落點儀表板'!$C$13="必須採計",W759&gt;0,IF('114成績輸入與落點儀表板'!$C$13="不可採計",W759=0,TRUE)),IF('114成績輸入與落點儀表板'!$C$14="必須採計",X759&gt;0,IF('114成績輸入與落點儀表板'!$C$14="不可採計",X759=0,TRUE)),IF('114成績輸入與落點儀表板'!$C$15="必須採計",Y759&gt;0,IF('114成績輸入與落點儀表板'!$C$15="不可採計",Y759=0,TRUE)),IF('114成績輸入與落點儀表板'!$C$16="必須採計",Z759&gt;0,IF('114成績輸入與落點儀表板'!$C$16="不可採計",Z759=0,TRUE))),"✅ 符合","❌ 不符合")</f>
        <v>✅ 符合</v>
      </c>
      <c r="L759" s="15">
        <v>2</v>
      </c>
      <c r="M759" s="15">
        <v>2</v>
      </c>
      <c r="N759" s="15">
        <v>0</v>
      </c>
      <c r="O759" s="15">
        <v>0</v>
      </c>
      <c r="P759" s="15">
        <v>0</v>
      </c>
      <c r="Q759" s="15">
        <v>0</v>
      </c>
      <c r="R759" s="15">
        <v>0</v>
      </c>
      <c r="S759" s="15">
        <v>0</v>
      </c>
      <c r="T759" s="15">
        <v>0</v>
      </c>
      <c r="U759" s="15">
        <v>2</v>
      </c>
      <c r="V759" s="15">
        <v>1</v>
      </c>
      <c r="W759" s="15">
        <v>0</v>
      </c>
      <c r="X759" s="15">
        <v>0</v>
      </c>
      <c r="Y759" s="15">
        <v>0</v>
      </c>
      <c r="Z759" s="15">
        <v>0</v>
      </c>
    </row>
    <row r="760" spans="1:26" ht="15.75" customHeight="1" x14ac:dyDescent="0.3">
      <c r="A760" s="2" t="s">
        <v>1923</v>
      </c>
      <c r="B760" s="13" t="s">
        <v>1858</v>
      </c>
      <c r="C760" s="13" t="s">
        <v>5217</v>
      </c>
      <c r="D760" s="12" t="s">
        <v>80</v>
      </c>
      <c r="E760" s="13" t="s">
        <v>4979</v>
      </c>
      <c r="F760" s="2">
        <v>4</v>
      </c>
      <c r="G760" s="15">
        <v>189.46</v>
      </c>
      <c r="H760" s="7">
        <f>L760*'114成績輸入與落點儀表板'!$B$2+M760*'114成績輸入與落點儀表板'!$B$3+N760*'114成績輸入與落點儀表板'!$B$4+O760*'114成績輸入與落點儀表板'!$B$5+P760*'114成績輸入與落點儀表板'!$B$6+Q760*'114成績輸入與落點儀表板'!$B$7+R760*'114成績輸入與落點儀表板'!$B$8+S760*'114成績輸入與落點儀表板'!$B$9+T760*'114成績輸入與落點儀表板'!$B$10+U760*'114成績輸入與落點儀表板'!$B$11+V760*'114成績輸入與落點儀表板'!$B$12+W760*'114成績輸入與落點儀表板'!$B$13+X760*'114成績輸入與落點儀表板'!$B$14+Y760*'114成績輸入與落點儀表板'!$B$15+Z760*'114成績輸入與落點儀表板'!$B$16</f>
        <v>0</v>
      </c>
      <c r="I760" s="8">
        <f t="shared" si="22"/>
        <v>-189.46</v>
      </c>
      <c r="J760" s="2" t="str">
        <f t="shared" si="23"/>
        <v>FAIL</v>
      </c>
      <c r="K760" s="17" t="str">
        <f>IF(AND(IF('114成績輸入與落點儀表板'!$C$2="必須採計",L760&gt;0,IF('114成績輸入與落點儀表板'!$C$2="不可採計",L760=0,TRUE)),IF('114成績輸入與落點儀表板'!$C$3="必須採計",M760&gt;0,IF('114成績輸入與落點儀表板'!$C$3="不可採計",M760=0,TRUE)),IF('114成績輸入與落點儀表板'!$C$4="必須採計",N760&gt;0,IF('114成績輸入與落點儀表板'!$C$4="不可採計",N760=0,TRUE)),IF('114成績輸入與落點儀表板'!$C$5="必須採計",O760&gt;0,IF('114成績輸入與落點儀表板'!$C$5="不可採計",O760=0,TRUE)),IF('114成績輸入與落點儀表板'!$C$6="必須採計",P760&gt;0,IF('114成績輸入與落點儀表板'!$C$6="不可採計",P760=0,TRUE)),IF('114成績輸入與落點儀表板'!$C$7="必須採計",Q760&gt;0,IF('114成績輸入與落點儀表板'!$C$7="不可採計",Q760=0,TRUE)),IF('114成績輸入與落點儀表板'!$C$8="必須採計",R760&gt;0,IF('114成績輸入與落點儀表板'!$C$8="不可採計",R760=0,TRUE)),IF('114成績輸入與落點儀表板'!$C$9="必須採計",S760&gt;0,IF('114成績輸入與落點儀表板'!$C$9="不可採計",S760=0,TRUE)),IF('114成績輸入與落點儀表板'!$C$10="必須採計",T760&gt;0,IF('114成績輸入與落點儀表板'!$C$10="不可採計",T760=0,TRUE)),IF('114成績輸入與落點儀表板'!$C$11="必須採計",U760&gt;0,IF('114成績輸入與落點儀表板'!$C$11="不可採計",U760=0,TRUE)),IF('114成績輸入與落點儀表板'!$C$12="必須採計",V760&gt;0,IF('114成績輸入與落點儀表板'!$C$12="不可採計",V760=0,TRUE)),IF('114成績輸入與落點儀表板'!$C$13="必須採計",W760&gt;0,IF('114成績輸入與落點儀表板'!$C$13="不可採計",W760=0,TRUE)),IF('114成績輸入與落點儀表板'!$C$14="必須採計",X760&gt;0,IF('114成績輸入與落點儀表板'!$C$14="不可採計",X760=0,TRUE)),IF('114成績輸入與落點儀表板'!$C$15="必須採計",Y760&gt;0,IF('114成績輸入與落點儀表板'!$C$15="不可採計",Y760=0,TRUE)),IF('114成績輸入與落點儀表板'!$C$16="必須採計",Z760&gt;0,IF('114成績輸入與落點儀表板'!$C$16="不可採計",Z760=0,TRUE))),"✅ 符合","❌ 不符合")</f>
        <v>✅ 符合</v>
      </c>
      <c r="L760" s="15">
        <v>1</v>
      </c>
      <c r="M760" s="15">
        <v>1</v>
      </c>
      <c r="N760" s="15">
        <v>0</v>
      </c>
      <c r="O760" s="15">
        <v>0</v>
      </c>
      <c r="P760" s="15">
        <v>0</v>
      </c>
      <c r="Q760" s="15">
        <v>0</v>
      </c>
      <c r="R760" s="15">
        <v>0</v>
      </c>
      <c r="S760" s="15">
        <v>0</v>
      </c>
      <c r="T760" s="15">
        <v>0</v>
      </c>
      <c r="U760" s="15">
        <v>0</v>
      </c>
      <c r="V760" s="15">
        <v>0</v>
      </c>
      <c r="W760" s="15">
        <v>0</v>
      </c>
      <c r="X760" s="15">
        <v>0</v>
      </c>
      <c r="Y760" s="15">
        <v>0</v>
      </c>
      <c r="Z760" s="15">
        <v>2</v>
      </c>
    </row>
    <row r="761" spans="1:26" x14ac:dyDescent="0.3">
      <c r="A761" s="2" t="s">
        <v>1925</v>
      </c>
      <c r="B761" s="13" t="s">
        <v>1858</v>
      </c>
      <c r="C761" s="13" t="s">
        <v>5218</v>
      </c>
      <c r="D761" s="12" t="s">
        <v>80</v>
      </c>
      <c r="E761" s="13" t="s">
        <v>4979</v>
      </c>
      <c r="F761" s="2">
        <v>3</v>
      </c>
      <c r="G761" s="15">
        <v>191.02</v>
      </c>
      <c r="H761" s="7">
        <f>L761*'114成績輸入與落點儀表板'!$B$2+M761*'114成績輸入與落點儀表板'!$B$3+N761*'114成績輸入與落點儀表板'!$B$4+O761*'114成績輸入與落點儀表板'!$B$5+P761*'114成績輸入與落點儀表板'!$B$6+Q761*'114成績輸入與落點儀表板'!$B$7+R761*'114成績輸入與落點儀表板'!$B$8+S761*'114成績輸入與落點儀表板'!$B$9+T761*'114成績輸入與落點儀表板'!$B$10+U761*'114成績輸入與落點儀表板'!$B$11+V761*'114成績輸入與落點儀表板'!$B$12+W761*'114成績輸入與落點儀表板'!$B$13+X761*'114成績輸入與落點儀表板'!$B$14+Y761*'114成績輸入與落點儀表板'!$B$15+Z761*'114成績輸入與落點儀表板'!$B$16</f>
        <v>0</v>
      </c>
      <c r="I761" s="8">
        <f t="shared" si="22"/>
        <v>-191.02</v>
      </c>
      <c r="J761" s="2" t="str">
        <f t="shared" si="23"/>
        <v>FAIL</v>
      </c>
      <c r="K761" s="17" t="str">
        <f>IF(AND(IF('114成績輸入與落點儀表板'!$C$2="必須採計",L761&gt;0,IF('114成績輸入與落點儀表板'!$C$2="不可採計",L761=0,TRUE)),IF('114成績輸入與落點儀表板'!$C$3="必須採計",M761&gt;0,IF('114成績輸入與落點儀表板'!$C$3="不可採計",M761=0,TRUE)),IF('114成績輸入與落點儀表板'!$C$4="必須採計",N761&gt;0,IF('114成績輸入與落點儀表板'!$C$4="不可採計",N761=0,TRUE)),IF('114成績輸入與落點儀表板'!$C$5="必須採計",O761&gt;0,IF('114成績輸入與落點儀表板'!$C$5="不可採計",O761=0,TRUE)),IF('114成績輸入與落點儀表板'!$C$6="必須採計",P761&gt;0,IF('114成績輸入與落點儀表板'!$C$6="不可採計",P761=0,TRUE)),IF('114成績輸入與落點儀表板'!$C$7="必須採計",Q761&gt;0,IF('114成績輸入與落點儀表板'!$C$7="不可採計",Q761=0,TRUE)),IF('114成績輸入與落點儀表板'!$C$8="必須採計",R761&gt;0,IF('114成績輸入與落點儀表板'!$C$8="不可採計",R761=0,TRUE)),IF('114成績輸入與落點儀表板'!$C$9="必須採計",S761&gt;0,IF('114成績輸入與落點儀表板'!$C$9="不可採計",S761=0,TRUE)),IF('114成績輸入與落點儀表板'!$C$10="必須採計",T761&gt;0,IF('114成績輸入與落點儀表板'!$C$10="不可採計",T761=0,TRUE)),IF('114成績輸入與落點儀表板'!$C$11="必須採計",U761&gt;0,IF('114成績輸入與落點儀表板'!$C$11="不可採計",U761=0,TRUE)),IF('114成績輸入與落點儀表板'!$C$12="必須採計",V761&gt;0,IF('114成績輸入與落點儀表板'!$C$12="不可採計",V761=0,TRUE)),IF('114成績輸入與落點儀表板'!$C$13="必須採計",W761&gt;0,IF('114成績輸入與落點儀表板'!$C$13="不可採計",W761=0,TRUE)),IF('114成績輸入與落點儀表板'!$C$14="必須採計",X761&gt;0,IF('114成績輸入與落點儀表板'!$C$14="不可採計",X761=0,TRUE)),IF('114成績輸入與落點儀表板'!$C$15="必須採計",Y761&gt;0,IF('114成績輸入與落點儀表板'!$C$15="不可採計",Y761=0,TRUE)),IF('114成績輸入與落點儀表板'!$C$16="必須採計",Z761&gt;0,IF('114成績輸入與落點儀表板'!$C$16="不可採計",Z761=0,TRUE))),"✅ 符合","❌ 不符合")</f>
        <v>✅ 符合</v>
      </c>
      <c r="L761" s="15">
        <v>1</v>
      </c>
      <c r="M761" s="15">
        <v>1</v>
      </c>
      <c r="N761" s="15">
        <v>0</v>
      </c>
      <c r="O761" s="15">
        <v>0</v>
      </c>
      <c r="P761" s="15">
        <v>0</v>
      </c>
      <c r="Q761" s="15">
        <v>0</v>
      </c>
      <c r="R761" s="15">
        <v>0</v>
      </c>
      <c r="S761" s="15">
        <v>0</v>
      </c>
      <c r="T761" s="15">
        <v>0</v>
      </c>
      <c r="U761" s="15">
        <v>0</v>
      </c>
      <c r="V761" s="15">
        <v>0</v>
      </c>
      <c r="W761" s="15">
        <v>0</v>
      </c>
      <c r="X761" s="15">
        <v>0</v>
      </c>
      <c r="Y761" s="15">
        <v>0</v>
      </c>
      <c r="Z761" s="15">
        <v>2</v>
      </c>
    </row>
    <row r="762" spans="1:26" ht="15.75" customHeight="1" x14ac:dyDescent="0.3">
      <c r="A762" s="2" t="s">
        <v>1927</v>
      </c>
      <c r="B762" s="13" t="s">
        <v>1858</v>
      </c>
      <c r="C762" s="13" t="s">
        <v>5219</v>
      </c>
      <c r="D762" s="12" t="s">
        <v>80</v>
      </c>
      <c r="E762" s="13" t="s">
        <v>4979</v>
      </c>
      <c r="F762" s="2">
        <v>3</v>
      </c>
      <c r="G762" s="15">
        <v>205.14</v>
      </c>
      <c r="H762" s="7">
        <f>L762*'114成績輸入與落點儀表板'!$B$2+M762*'114成績輸入與落點儀表板'!$B$3+N762*'114成績輸入與落點儀表板'!$B$4+O762*'114成績輸入與落點儀表板'!$B$5+P762*'114成績輸入與落點儀表板'!$B$6+Q762*'114成績輸入與落點儀表板'!$B$7+R762*'114成績輸入與落點儀表板'!$B$8+S762*'114成績輸入與落點儀表板'!$B$9+T762*'114成績輸入與落點儀表板'!$B$10+U762*'114成績輸入與落點儀表板'!$B$11+V762*'114成績輸入與落點儀表板'!$B$12+W762*'114成績輸入與落點儀表板'!$B$13+X762*'114成績輸入與落點儀表板'!$B$14+Y762*'114成績輸入與落點儀表板'!$B$15+Z762*'114成績輸入與落點儀表板'!$B$16</f>
        <v>0</v>
      </c>
      <c r="I762" s="8">
        <f t="shared" si="22"/>
        <v>-205.14</v>
      </c>
      <c r="J762" s="2" t="str">
        <f t="shared" si="23"/>
        <v>FAIL</v>
      </c>
      <c r="K762" s="17" t="str">
        <f>IF(AND(IF('114成績輸入與落點儀表板'!$C$2="必須採計",L762&gt;0,IF('114成績輸入與落點儀表板'!$C$2="不可採計",L762=0,TRUE)),IF('114成績輸入與落點儀表板'!$C$3="必須採計",M762&gt;0,IF('114成績輸入與落點儀表板'!$C$3="不可採計",M762=0,TRUE)),IF('114成績輸入與落點儀表板'!$C$4="必須採計",N762&gt;0,IF('114成績輸入與落點儀表板'!$C$4="不可採計",N762=0,TRUE)),IF('114成績輸入與落點儀表板'!$C$5="必須採計",O762&gt;0,IF('114成績輸入與落點儀表板'!$C$5="不可採計",O762=0,TRUE)),IF('114成績輸入與落點儀表板'!$C$6="必須採計",P762&gt;0,IF('114成績輸入與落點儀表板'!$C$6="不可採計",P762=0,TRUE)),IF('114成績輸入與落點儀表板'!$C$7="必須採計",Q762&gt;0,IF('114成績輸入與落點儀表板'!$C$7="不可採計",Q762=0,TRUE)),IF('114成績輸入與落點儀表板'!$C$8="必須採計",R762&gt;0,IF('114成績輸入與落點儀表板'!$C$8="不可採計",R762=0,TRUE)),IF('114成績輸入與落點儀表板'!$C$9="必須採計",S762&gt;0,IF('114成績輸入與落點儀表板'!$C$9="不可採計",S762=0,TRUE)),IF('114成績輸入與落點儀表板'!$C$10="必須採計",T762&gt;0,IF('114成績輸入與落點儀表板'!$C$10="不可採計",T762=0,TRUE)),IF('114成績輸入與落點儀表板'!$C$11="必須採計",U762&gt;0,IF('114成績輸入與落點儀表板'!$C$11="不可採計",U762=0,TRUE)),IF('114成績輸入與落點儀表板'!$C$12="必須採計",V762&gt;0,IF('114成績輸入與落點儀表板'!$C$12="不可採計",V762=0,TRUE)),IF('114成績輸入與落點儀表板'!$C$13="必須採計",W762&gt;0,IF('114成績輸入與落點儀表板'!$C$13="不可採計",W762=0,TRUE)),IF('114成績輸入與落點儀表板'!$C$14="必須採計",X762&gt;0,IF('114成績輸入與落點儀表板'!$C$14="不可採計",X762=0,TRUE)),IF('114成績輸入與落點儀表板'!$C$15="必須採計",Y762&gt;0,IF('114成績輸入與落點儀表板'!$C$15="不可採計",Y762=0,TRUE)),IF('114成績輸入與落點儀表板'!$C$16="必須採計",Z762&gt;0,IF('114成績輸入與落點儀表板'!$C$16="不可採計",Z762=0,TRUE))),"✅ 符合","❌ 不符合")</f>
        <v>✅ 符合</v>
      </c>
      <c r="L762" s="15">
        <v>1</v>
      </c>
      <c r="M762" s="15">
        <v>1</v>
      </c>
      <c r="N762" s="15">
        <v>0</v>
      </c>
      <c r="O762" s="15">
        <v>0</v>
      </c>
      <c r="P762" s="15">
        <v>0</v>
      </c>
      <c r="Q762" s="15">
        <v>0</v>
      </c>
      <c r="R762" s="15">
        <v>0</v>
      </c>
      <c r="S762" s="15">
        <v>0</v>
      </c>
      <c r="T762" s="15">
        <v>0</v>
      </c>
      <c r="U762" s="15">
        <v>0</v>
      </c>
      <c r="V762" s="15">
        <v>0</v>
      </c>
      <c r="W762" s="15">
        <v>0</v>
      </c>
      <c r="X762" s="15">
        <v>0</v>
      </c>
      <c r="Y762" s="15">
        <v>0</v>
      </c>
      <c r="Z762" s="15">
        <v>2</v>
      </c>
    </row>
    <row r="763" spans="1:26" x14ac:dyDescent="0.3">
      <c r="A763" s="2" t="s">
        <v>1928</v>
      </c>
      <c r="B763" s="13" t="s">
        <v>1858</v>
      </c>
      <c r="C763" s="13" t="s">
        <v>1868</v>
      </c>
      <c r="D763" s="12" t="s">
        <v>80</v>
      </c>
      <c r="E763" s="13" t="s">
        <v>1841</v>
      </c>
      <c r="F763" s="2">
        <v>21</v>
      </c>
      <c r="G763" s="15">
        <v>103</v>
      </c>
      <c r="H763" s="7">
        <f>L763*'114成績輸入與落點儀表板'!$B$2+M763*'114成績輸入與落點儀表板'!$B$3+N763*'114成績輸入與落點儀表板'!$B$4+O763*'114成績輸入與落點儀表板'!$B$5+P763*'114成績輸入與落點儀表板'!$B$6+Q763*'114成績輸入與落點儀表板'!$B$7+R763*'114成績輸入與落點儀表板'!$B$8+S763*'114成績輸入與落點儀表板'!$B$9+T763*'114成績輸入與落點儀表板'!$B$10+U763*'114成績輸入與落點儀表板'!$B$11+V763*'114成績輸入與落點儀表板'!$B$12+W763*'114成績輸入與落點儀表板'!$B$13+X763*'114成績輸入與落點儀表板'!$B$14+Y763*'114成績輸入與落點儀表板'!$B$15+Z763*'114成績輸入與落點儀表板'!$B$16</f>
        <v>0</v>
      </c>
      <c r="I763" s="8">
        <f t="shared" si="22"/>
        <v>-103</v>
      </c>
      <c r="J763" s="2" t="str">
        <f t="shared" si="23"/>
        <v>FAIL</v>
      </c>
      <c r="K763" s="17" t="str">
        <f>IF(AND(IF('114成績輸入與落點儀表板'!$C$2="必須採計",L763&gt;0,IF('114成績輸入與落點儀表板'!$C$2="不可採計",L763=0,TRUE)),IF('114成績輸入與落點儀表板'!$C$3="必須採計",M763&gt;0,IF('114成績輸入與落點儀表板'!$C$3="不可採計",M763=0,TRUE)),IF('114成績輸入與落點儀表板'!$C$4="必須採計",N763&gt;0,IF('114成績輸入與落點儀表板'!$C$4="不可採計",N763=0,TRUE)),IF('114成績輸入與落點儀表板'!$C$5="必須採計",O763&gt;0,IF('114成績輸入與落點儀表板'!$C$5="不可採計",O763=0,TRUE)),IF('114成績輸入與落點儀表板'!$C$6="必須採計",P763&gt;0,IF('114成績輸入與落點儀表板'!$C$6="不可採計",P763=0,TRUE)),IF('114成績輸入與落點儀表板'!$C$7="必須採計",Q763&gt;0,IF('114成績輸入與落點儀表板'!$C$7="不可採計",Q763=0,TRUE)),IF('114成績輸入與落點儀表板'!$C$8="必須採計",R763&gt;0,IF('114成績輸入與落點儀表板'!$C$8="不可採計",R763=0,TRUE)),IF('114成績輸入與落點儀表板'!$C$9="必須採計",S763&gt;0,IF('114成績輸入與落點儀表板'!$C$9="不可採計",S763=0,TRUE)),IF('114成績輸入與落點儀表板'!$C$10="必須採計",T763&gt;0,IF('114成績輸入與落點儀表板'!$C$10="不可採計",T763=0,TRUE)),IF('114成績輸入與落點儀表板'!$C$11="必須採計",U763&gt;0,IF('114成績輸入與落點儀表板'!$C$11="不可採計",U763=0,TRUE)),IF('114成績輸入與落點儀表板'!$C$12="必須採計",V763&gt;0,IF('114成績輸入與落點儀表板'!$C$12="不可採計",V763=0,TRUE)),IF('114成績輸入與落點儀表板'!$C$13="必須採計",W763&gt;0,IF('114成績輸入與落點儀表板'!$C$13="不可採計",W763=0,TRUE)),IF('114成績輸入與落點儀表板'!$C$14="必須採計",X763&gt;0,IF('114成績輸入與落點儀表板'!$C$14="不可採計",X763=0,TRUE)),IF('114成績輸入與落點儀表板'!$C$15="必須採計",Y763&gt;0,IF('114成績輸入與落點儀表板'!$C$15="不可採計",Y763=0,TRUE)),IF('114成績輸入與落點儀表板'!$C$16="必須採計",Z763&gt;0,IF('114成績輸入與落點儀表板'!$C$16="不可採計",Z763=0,TRUE))),"✅ 符合","❌ 不符合")</f>
        <v>✅ 符合</v>
      </c>
      <c r="L763" s="15">
        <v>1</v>
      </c>
      <c r="M763" s="15">
        <v>1</v>
      </c>
      <c r="N763" s="15">
        <v>0</v>
      </c>
      <c r="O763" s="15">
        <v>0</v>
      </c>
      <c r="P763" s="15">
        <v>0</v>
      </c>
      <c r="Q763" s="15">
        <v>0</v>
      </c>
      <c r="R763" s="15">
        <v>0</v>
      </c>
      <c r="S763" s="15">
        <v>0</v>
      </c>
      <c r="T763" s="15">
        <v>0</v>
      </c>
      <c r="U763" s="15">
        <v>1</v>
      </c>
      <c r="V763" s="15">
        <v>0</v>
      </c>
      <c r="W763" s="15">
        <v>0</v>
      </c>
      <c r="X763" s="15">
        <v>0</v>
      </c>
      <c r="Y763" s="15">
        <v>0</v>
      </c>
      <c r="Z763" s="15">
        <v>0</v>
      </c>
    </row>
    <row r="764" spans="1:26" ht="15.75" customHeight="1" x14ac:dyDescent="0.3">
      <c r="A764" s="2" t="s">
        <v>1929</v>
      </c>
      <c r="B764" s="13" t="s">
        <v>1858</v>
      </c>
      <c r="C764" s="13" t="s">
        <v>1871</v>
      </c>
      <c r="D764" s="12" t="s">
        <v>80</v>
      </c>
      <c r="E764" s="13" t="s">
        <v>4377</v>
      </c>
      <c r="F764" s="2">
        <v>21</v>
      </c>
      <c r="G764" s="15">
        <v>190</v>
      </c>
      <c r="H764" s="7">
        <f>L764*'114成績輸入與落點儀表板'!$B$2+M764*'114成績輸入與落點儀表板'!$B$3+N764*'114成績輸入與落點儀表板'!$B$4+O764*'114成績輸入與落點儀表板'!$B$5+P764*'114成績輸入與落點儀表板'!$B$6+Q764*'114成績輸入與落點儀表板'!$B$7+R764*'114成績輸入與落點儀表板'!$B$8+S764*'114成績輸入與落點儀表板'!$B$9+T764*'114成績輸入與落點儀表板'!$B$10+U764*'114成績輸入與落點儀表板'!$B$11+V764*'114成績輸入與落點儀表板'!$B$12+W764*'114成績輸入與落點儀表板'!$B$13+X764*'114成績輸入與落點儀表板'!$B$14+Y764*'114成績輸入與落點儀表板'!$B$15+Z764*'114成績輸入與落點儀表板'!$B$16</f>
        <v>0</v>
      </c>
      <c r="I764" s="8">
        <f t="shared" si="22"/>
        <v>-190</v>
      </c>
      <c r="J764" s="2" t="str">
        <f t="shared" si="23"/>
        <v>FAIL</v>
      </c>
      <c r="K764" s="17" t="str">
        <f>IF(AND(IF('114成績輸入與落點儀表板'!$C$2="必須採計",L764&gt;0,IF('114成績輸入與落點儀表板'!$C$2="不可採計",L764=0,TRUE)),IF('114成績輸入與落點儀表板'!$C$3="必須採計",M764&gt;0,IF('114成績輸入與落點儀表板'!$C$3="不可採計",M764=0,TRUE)),IF('114成績輸入與落點儀表板'!$C$4="必須採計",N764&gt;0,IF('114成績輸入與落點儀表板'!$C$4="不可採計",N764=0,TRUE)),IF('114成績輸入與落點儀表板'!$C$5="必須採計",O764&gt;0,IF('114成績輸入與落點儀表板'!$C$5="不可採計",O764=0,TRUE)),IF('114成績輸入與落點儀表板'!$C$6="必須採計",P764&gt;0,IF('114成績輸入與落點儀表板'!$C$6="不可採計",P764=0,TRUE)),IF('114成績輸入與落點儀表板'!$C$7="必須採計",Q764&gt;0,IF('114成績輸入與落點儀表板'!$C$7="不可採計",Q764=0,TRUE)),IF('114成績輸入與落點儀表板'!$C$8="必須採計",R764&gt;0,IF('114成績輸入與落點儀表板'!$C$8="不可採計",R764=0,TRUE)),IF('114成績輸入與落點儀表板'!$C$9="必須採計",S764&gt;0,IF('114成績輸入與落點儀表板'!$C$9="不可採計",S764=0,TRUE)),IF('114成績輸入與落點儀表板'!$C$10="必須採計",T764&gt;0,IF('114成績輸入與落點儀表板'!$C$10="不可採計",T764=0,TRUE)),IF('114成績輸入與落點儀表板'!$C$11="必須採計",U764&gt;0,IF('114成績輸入與落點儀表板'!$C$11="不可採計",U764=0,TRUE)),IF('114成績輸入與落點儀表板'!$C$12="必須採計",V764&gt;0,IF('114成績輸入與落點儀表板'!$C$12="不可採計",V764=0,TRUE)),IF('114成績輸入與落點儀表板'!$C$13="必須採計",W764&gt;0,IF('114成績輸入與落點儀表板'!$C$13="不可採計",W764=0,TRUE)),IF('114成績輸入與落點儀表板'!$C$14="必須採計",X764&gt;0,IF('114成績輸入與落點儀表板'!$C$14="不可採計",X764=0,TRUE)),IF('114成績輸入與落點儀表板'!$C$15="必須採計",Y764&gt;0,IF('114成績輸入與落點儀表板'!$C$15="不可採計",Y764=0,TRUE)),IF('114成績輸入與落點儀表板'!$C$16="必須採計",Z764&gt;0,IF('114成績輸入與落點儀表板'!$C$16="不可採計",Z764=0,TRUE))),"✅ 符合","❌ 不符合")</f>
        <v>✅ 符合</v>
      </c>
      <c r="L764" s="15">
        <v>1</v>
      </c>
      <c r="M764" s="15">
        <v>1.5</v>
      </c>
      <c r="N764" s="15">
        <v>0</v>
      </c>
      <c r="O764" s="15">
        <v>0</v>
      </c>
      <c r="P764" s="15">
        <v>0</v>
      </c>
      <c r="Q764" s="15">
        <v>0</v>
      </c>
      <c r="R764" s="15">
        <v>0</v>
      </c>
      <c r="S764" s="15">
        <v>0</v>
      </c>
      <c r="T764" s="15">
        <v>0</v>
      </c>
      <c r="U764" s="15">
        <v>2</v>
      </c>
      <c r="V764" s="15">
        <v>2</v>
      </c>
      <c r="W764" s="15">
        <v>0</v>
      </c>
      <c r="X764" s="15">
        <v>0</v>
      </c>
      <c r="Y764" s="15">
        <v>0</v>
      </c>
      <c r="Z764" s="15">
        <v>0</v>
      </c>
    </row>
    <row r="765" spans="1:26" x14ac:dyDescent="0.3">
      <c r="A765" s="2" t="s">
        <v>1930</v>
      </c>
      <c r="B765" s="13" t="s">
        <v>1858</v>
      </c>
      <c r="C765" s="13" t="s">
        <v>1874</v>
      </c>
      <c r="D765" s="12" t="s">
        <v>80</v>
      </c>
      <c r="E765" s="13" t="s">
        <v>1005</v>
      </c>
      <c r="F765" s="2">
        <v>11</v>
      </c>
      <c r="G765" s="15">
        <v>62</v>
      </c>
      <c r="H765" s="7">
        <f>L765*'114成績輸入與落點儀表板'!$B$2+M765*'114成績輸入與落點儀表板'!$B$3+N765*'114成績輸入與落點儀表板'!$B$4+O765*'114成績輸入與落點儀表板'!$B$5+P765*'114成績輸入與落點儀表板'!$B$6+Q765*'114成績輸入與落點儀表板'!$B$7+R765*'114成績輸入與落點儀表板'!$B$8+S765*'114成績輸入與落點儀表板'!$B$9+T765*'114成績輸入與落點儀表板'!$B$10+U765*'114成績輸入與落點儀表板'!$B$11+V765*'114成績輸入與落點儀表板'!$B$12+W765*'114成績輸入與落點儀表板'!$B$13+X765*'114成績輸入與落點儀表板'!$B$14+Y765*'114成績輸入與落點儀表板'!$B$15+Z765*'114成績輸入與落點儀表板'!$B$16</f>
        <v>0</v>
      </c>
      <c r="I765" s="8">
        <f t="shared" si="22"/>
        <v>-62</v>
      </c>
      <c r="J765" s="2" t="str">
        <f t="shared" si="23"/>
        <v>FAIL</v>
      </c>
      <c r="K765" s="17" t="str">
        <f>IF(AND(IF('114成績輸入與落點儀表板'!$C$2="必須採計",L765&gt;0,IF('114成績輸入與落點儀表板'!$C$2="不可採計",L765=0,TRUE)),IF('114成績輸入與落點儀表板'!$C$3="必須採計",M765&gt;0,IF('114成績輸入與落點儀表板'!$C$3="不可採計",M765=0,TRUE)),IF('114成績輸入與落點儀表板'!$C$4="必須採計",N765&gt;0,IF('114成績輸入與落點儀表板'!$C$4="不可採計",N765=0,TRUE)),IF('114成績輸入與落點儀表板'!$C$5="必須採計",O765&gt;0,IF('114成績輸入與落點儀表板'!$C$5="不可採計",O765=0,TRUE)),IF('114成績輸入與落點儀表板'!$C$6="必須採計",P765&gt;0,IF('114成績輸入與落點儀表板'!$C$6="不可採計",P765=0,TRUE)),IF('114成績輸入與落點儀表板'!$C$7="必須採計",Q765&gt;0,IF('114成績輸入與落點儀表板'!$C$7="不可採計",Q765=0,TRUE)),IF('114成績輸入與落點儀表板'!$C$8="必須採計",R765&gt;0,IF('114成績輸入與落點儀表板'!$C$8="不可採計",R765=0,TRUE)),IF('114成績輸入與落點儀表板'!$C$9="必須採計",S765&gt;0,IF('114成績輸入與落點儀表板'!$C$9="不可採計",S765=0,TRUE)),IF('114成績輸入與落點儀表板'!$C$10="必須採計",T765&gt;0,IF('114成績輸入與落點儀表板'!$C$10="不可採計",T765=0,TRUE)),IF('114成績輸入與落點儀表板'!$C$11="必須採計",U765&gt;0,IF('114成績輸入與落點儀表板'!$C$11="不可採計",U765=0,TRUE)),IF('114成績輸入與落點儀表板'!$C$12="必須採計",V765&gt;0,IF('114成績輸入與落點儀表板'!$C$12="不可採計",V765=0,TRUE)),IF('114成績輸入與落點儀表板'!$C$13="必須採計",W765&gt;0,IF('114成績輸入與落點儀表板'!$C$13="不可採計",W765=0,TRUE)),IF('114成績輸入與落點儀表板'!$C$14="必須採計",X765&gt;0,IF('114成績輸入與落點儀表板'!$C$14="不可採計",X765=0,TRUE)),IF('114成績輸入與落點儀表板'!$C$15="必須採計",Y765&gt;0,IF('114成績輸入與落點儀表板'!$C$15="不可採計",Y765=0,TRUE)),IF('114成績輸入與落點儀表板'!$C$16="必須採計",Z765&gt;0,IF('114成績輸入與落點儀表板'!$C$16="不可採計",Z765=0,TRUE))),"✅ 符合","❌ 不符合")</f>
        <v>✅ 符合</v>
      </c>
      <c r="L765" s="15">
        <v>1</v>
      </c>
      <c r="M765" s="15">
        <v>1.5</v>
      </c>
      <c r="N765" s="15">
        <v>0</v>
      </c>
      <c r="O765" s="15">
        <v>0</v>
      </c>
      <c r="P765" s="15">
        <v>0</v>
      </c>
      <c r="Q765" s="15">
        <v>0</v>
      </c>
      <c r="R765" s="15">
        <v>0</v>
      </c>
      <c r="S765" s="15">
        <v>0</v>
      </c>
      <c r="T765" s="15">
        <v>1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</row>
    <row r="766" spans="1:26" ht="15.75" customHeight="1" x14ac:dyDescent="0.3">
      <c r="A766" s="2" t="s">
        <v>1931</v>
      </c>
      <c r="B766" s="13" t="s">
        <v>1858</v>
      </c>
      <c r="C766" s="13" t="s">
        <v>1877</v>
      </c>
      <c r="D766" s="12" t="s">
        <v>80</v>
      </c>
      <c r="E766" s="13" t="s">
        <v>2556</v>
      </c>
      <c r="F766" s="2">
        <v>26</v>
      </c>
      <c r="G766" s="15">
        <v>219</v>
      </c>
      <c r="H766" s="7">
        <f>L766*'114成績輸入與落點儀表板'!$B$2+M766*'114成績輸入與落點儀表板'!$B$3+N766*'114成績輸入與落點儀表板'!$B$4+O766*'114成績輸入與落點儀表板'!$B$5+P766*'114成績輸入與落點儀表板'!$B$6+Q766*'114成績輸入與落點儀表板'!$B$7+R766*'114成績輸入與落點儀表板'!$B$8+S766*'114成績輸入與落點儀表板'!$B$9+T766*'114成績輸入與落點儀表板'!$B$10+U766*'114成績輸入與落點儀表板'!$B$11+V766*'114成績輸入與落點儀表板'!$B$12+W766*'114成績輸入與落點儀表板'!$B$13+X766*'114成績輸入與落點儀表板'!$B$14+Y766*'114成績輸入與落點儀表板'!$B$15+Z766*'114成績輸入與落點儀表板'!$B$16</f>
        <v>0</v>
      </c>
      <c r="I766" s="8">
        <f t="shared" si="22"/>
        <v>-219</v>
      </c>
      <c r="J766" s="2" t="str">
        <f t="shared" si="23"/>
        <v>FAIL</v>
      </c>
      <c r="K766" s="17" t="str">
        <f>IF(AND(IF('114成績輸入與落點儀表板'!$C$2="必須採計",L766&gt;0,IF('114成績輸入與落點儀表板'!$C$2="不可採計",L766=0,TRUE)),IF('114成績輸入與落點儀表板'!$C$3="必須採計",M766&gt;0,IF('114成績輸入與落點儀表板'!$C$3="不可採計",M766=0,TRUE)),IF('114成績輸入與落點儀表板'!$C$4="必須採計",N766&gt;0,IF('114成績輸入與落點儀表板'!$C$4="不可採計",N766=0,TRUE)),IF('114成績輸入與落點儀表板'!$C$5="必須採計",O766&gt;0,IF('114成績輸入與落點儀表板'!$C$5="不可採計",O766=0,TRUE)),IF('114成績輸入與落點儀表板'!$C$6="必須採計",P766&gt;0,IF('114成績輸入與落點儀表板'!$C$6="不可採計",P766=0,TRUE)),IF('114成績輸入與落點儀表板'!$C$7="必須採計",Q766&gt;0,IF('114成績輸入與落點儀表板'!$C$7="不可採計",Q766=0,TRUE)),IF('114成績輸入與落點儀表板'!$C$8="必須採計",R766&gt;0,IF('114成績輸入與落點儀表板'!$C$8="不可採計",R766=0,TRUE)),IF('114成績輸入與落點儀表板'!$C$9="必須採計",S766&gt;0,IF('114成績輸入與落點儀表板'!$C$9="不可採計",S766=0,TRUE)),IF('114成績輸入與落點儀表板'!$C$10="必須採計",T766&gt;0,IF('114成績輸入與落點儀表板'!$C$10="不可採計",T766=0,TRUE)),IF('114成績輸入與落點儀表板'!$C$11="必須採計",U766&gt;0,IF('114成績輸入與落點儀表板'!$C$11="不可採計",U766=0,TRUE)),IF('114成績輸入與落點儀表板'!$C$12="必須採計",V766&gt;0,IF('114成績輸入與落點儀表板'!$C$12="不可採計",V766=0,TRUE)),IF('114成績輸入與落點儀表板'!$C$13="必須採計",W766&gt;0,IF('114成績輸入與落點儀表板'!$C$13="不可採計",W766=0,TRUE)),IF('114成績輸入與落點儀表板'!$C$14="必須採計",X766&gt;0,IF('114成績輸入與落點儀表板'!$C$14="不可採計",X766=0,TRUE)),IF('114成績輸入與落點儀表板'!$C$15="必須採計",Y766&gt;0,IF('114成績輸入與落點儀表板'!$C$15="不可採計",Y766=0,TRUE)),IF('114成績輸入與落點儀表板'!$C$16="必須採計",Z766&gt;0,IF('114成績輸入與落點儀表板'!$C$16="不可採計",Z766=0,TRUE))),"✅ 符合","❌ 不符合")</f>
        <v>✅ 符合</v>
      </c>
      <c r="L766" s="15">
        <v>2</v>
      </c>
      <c r="M766" s="15">
        <v>2</v>
      </c>
      <c r="N766" s="15">
        <v>0</v>
      </c>
      <c r="O766" s="15">
        <v>0</v>
      </c>
      <c r="P766" s="15">
        <v>0</v>
      </c>
      <c r="Q766" s="15">
        <v>0</v>
      </c>
      <c r="R766" s="15">
        <v>0</v>
      </c>
      <c r="S766" s="15">
        <v>0</v>
      </c>
      <c r="T766" s="15">
        <v>0</v>
      </c>
      <c r="U766" s="15">
        <v>1</v>
      </c>
      <c r="V766" s="15">
        <v>1</v>
      </c>
      <c r="W766" s="15">
        <v>0</v>
      </c>
      <c r="X766" s="15">
        <v>0</v>
      </c>
      <c r="Y766" s="15">
        <v>0</v>
      </c>
      <c r="Z766" s="15">
        <v>0</v>
      </c>
    </row>
    <row r="767" spans="1:26" x14ac:dyDescent="0.3">
      <c r="A767" s="2" t="s">
        <v>1933</v>
      </c>
      <c r="B767" s="13" t="s">
        <v>1858</v>
      </c>
      <c r="C767" s="13" t="s">
        <v>1879</v>
      </c>
      <c r="D767" s="12" t="s">
        <v>80</v>
      </c>
      <c r="E767" s="13" t="s">
        <v>5220</v>
      </c>
      <c r="F767" s="2">
        <v>36</v>
      </c>
      <c r="G767" s="15">
        <v>263</v>
      </c>
      <c r="H767" s="7">
        <f>L767*'114成績輸入與落點儀表板'!$B$2+M767*'114成績輸入與落點儀表板'!$B$3+N767*'114成績輸入與落點儀表板'!$B$4+O767*'114成績輸入與落點儀表板'!$B$5+P767*'114成績輸入與落點儀表板'!$B$6+Q767*'114成績輸入與落點儀表板'!$B$7+R767*'114成績輸入與落點儀表板'!$B$8+S767*'114成績輸入與落點儀表板'!$B$9+T767*'114成績輸入與落點儀表板'!$B$10+U767*'114成績輸入與落點儀表板'!$B$11+V767*'114成績輸入與落點儀表板'!$B$12+W767*'114成績輸入與落點儀表板'!$B$13+X767*'114成績輸入與落點儀表板'!$B$14+Y767*'114成績輸入與落點儀表板'!$B$15+Z767*'114成績輸入與落點儀表板'!$B$16</f>
        <v>0</v>
      </c>
      <c r="I767" s="8">
        <f t="shared" si="22"/>
        <v>-263</v>
      </c>
      <c r="J767" s="2" t="str">
        <f t="shared" si="23"/>
        <v>FAIL</v>
      </c>
      <c r="K767" s="17" t="str">
        <f>IF(AND(IF('114成績輸入與落點儀表板'!$C$2="必須採計",L767&gt;0,IF('114成績輸入與落點儀表板'!$C$2="不可採計",L767=0,TRUE)),IF('114成績輸入與落點儀表板'!$C$3="必須採計",M767&gt;0,IF('114成績輸入與落點儀表板'!$C$3="不可採計",M767=0,TRUE)),IF('114成績輸入與落點儀表板'!$C$4="必須採計",N767&gt;0,IF('114成績輸入與落點儀表板'!$C$4="不可採計",N767=0,TRUE)),IF('114成績輸入與落點儀表板'!$C$5="必須採計",O767&gt;0,IF('114成績輸入與落點儀表板'!$C$5="不可採計",O767=0,TRUE)),IF('114成績輸入與落點儀表板'!$C$6="必須採計",P767&gt;0,IF('114成績輸入與落點儀表板'!$C$6="不可採計",P767=0,TRUE)),IF('114成績輸入與落點儀表板'!$C$7="必須採計",Q767&gt;0,IF('114成績輸入與落點儀表板'!$C$7="不可採計",Q767=0,TRUE)),IF('114成績輸入與落點儀表板'!$C$8="必須採計",R767&gt;0,IF('114成績輸入與落點儀表板'!$C$8="不可採計",R767=0,TRUE)),IF('114成績輸入與落點儀表板'!$C$9="必須採計",S767&gt;0,IF('114成績輸入與落點儀表板'!$C$9="不可採計",S767=0,TRUE)),IF('114成績輸入與落點儀表板'!$C$10="必須採計",T767&gt;0,IF('114成績輸入與落點儀表板'!$C$10="不可採計",T767=0,TRUE)),IF('114成績輸入與落點儀表板'!$C$11="必須採計",U767&gt;0,IF('114成績輸入與落點儀表板'!$C$11="不可採計",U767=0,TRUE)),IF('114成績輸入與落點儀表板'!$C$12="必須採計",V767&gt;0,IF('114成績輸入與落點儀表板'!$C$12="不可採計",V767=0,TRUE)),IF('114成績輸入與落點儀表板'!$C$13="必須採計",W767&gt;0,IF('114成績輸入與落點儀表板'!$C$13="不可採計",W767=0,TRUE)),IF('114成績輸入與落點儀表板'!$C$14="必須採計",X767&gt;0,IF('114成績輸入與落點儀表板'!$C$14="不可採計",X767=0,TRUE)),IF('114成績輸入與落點儀表板'!$C$15="必須採計",Y767&gt;0,IF('114成績輸入與落點儀表板'!$C$15="不可採計",Y767=0,TRUE)),IF('114成績輸入與落點儀表板'!$C$16="必須採計",Z767&gt;0,IF('114成績輸入與落點儀表板'!$C$16="不可採計",Z767=0,TRUE))),"✅ 符合","❌ 不符合")</f>
        <v>✅ 符合</v>
      </c>
      <c r="L767" s="15">
        <v>2</v>
      </c>
      <c r="M767" s="15">
        <v>1</v>
      </c>
      <c r="N767" s="15">
        <v>0</v>
      </c>
      <c r="O767" s="15">
        <v>0</v>
      </c>
      <c r="P767" s="15">
        <v>0</v>
      </c>
      <c r="Q767" s="15">
        <v>1</v>
      </c>
      <c r="R767" s="15">
        <v>0</v>
      </c>
      <c r="S767" s="15">
        <v>0</v>
      </c>
      <c r="T767" s="15">
        <v>0</v>
      </c>
      <c r="U767" s="15">
        <v>2</v>
      </c>
      <c r="V767" s="15">
        <v>0</v>
      </c>
      <c r="W767" s="15">
        <v>2</v>
      </c>
      <c r="X767" s="15">
        <v>0</v>
      </c>
      <c r="Y767" s="15">
        <v>0</v>
      </c>
      <c r="Z767" s="15">
        <v>0</v>
      </c>
    </row>
    <row r="768" spans="1:26" ht="15.75" customHeight="1" x14ac:dyDescent="0.3">
      <c r="A768" s="2" t="s">
        <v>1936</v>
      </c>
      <c r="B768" s="13" t="s">
        <v>1858</v>
      </c>
      <c r="C768" s="13" t="s">
        <v>1881</v>
      </c>
      <c r="D768" s="12" t="s">
        <v>80</v>
      </c>
      <c r="E768" s="13" t="s">
        <v>3578</v>
      </c>
      <c r="F768" s="2">
        <v>26</v>
      </c>
      <c r="G768" s="15">
        <v>180.5</v>
      </c>
      <c r="H768" s="7">
        <f>L768*'114成績輸入與落點儀表板'!$B$2+M768*'114成績輸入與落點儀表板'!$B$3+N768*'114成績輸入與落點儀表板'!$B$4+O768*'114成績輸入與落點儀表板'!$B$5+P768*'114成績輸入與落點儀表板'!$B$6+Q768*'114成績輸入與落點儀表板'!$B$7+R768*'114成績輸入與落點儀表板'!$B$8+S768*'114成績輸入與落點儀表板'!$B$9+T768*'114成績輸入與落點儀表板'!$B$10+U768*'114成績輸入與落點儀表板'!$B$11+V768*'114成績輸入與落點儀表板'!$B$12+W768*'114成績輸入與落點儀表板'!$B$13+X768*'114成績輸入與落點儀表板'!$B$14+Y768*'114成績輸入與落點儀表板'!$B$15+Z768*'114成績輸入與落點儀表板'!$B$16</f>
        <v>0</v>
      </c>
      <c r="I768" s="8">
        <f t="shared" si="22"/>
        <v>-180.5</v>
      </c>
      <c r="J768" s="2" t="str">
        <f t="shared" si="23"/>
        <v>FAIL</v>
      </c>
      <c r="K768" s="17" t="str">
        <f>IF(AND(IF('114成績輸入與落點儀表板'!$C$2="必須採計",L768&gt;0,IF('114成績輸入與落點儀表板'!$C$2="不可採計",L768=0,TRUE)),IF('114成績輸入與落點儀表板'!$C$3="必須採計",M768&gt;0,IF('114成績輸入與落點儀表板'!$C$3="不可採計",M768=0,TRUE)),IF('114成績輸入與落點儀表板'!$C$4="必須採計",N768&gt;0,IF('114成績輸入與落點儀表板'!$C$4="不可採計",N768=0,TRUE)),IF('114成績輸入與落點儀表板'!$C$5="必須採計",O768&gt;0,IF('114成績輸入與落點儀表板'!$C$5="不可採計",O768=0,TRUE)),IF('114成績輸入與落點儀表板'!$C$6="必須採計",P768&gt;0,IF('114成績輸入與落點儀表板'!$C$6="不可採計",P768=0,TRUE)),IF('114成績輸入與落點儀表板'!$C$7="必須採計",Q768&gt;0,IF('114成績輸入與落點儀表板'!$C$7="不可採計",Q768=0,TRUE)),IF('114成績輸入與落點儀表板'!$C$8="必須採計",R768&gt;0,IF('114成績輸入與落點儀表板'!$C$8="不可採計",R768=0,TRUE)),IF('114成績輸入與落點儀表板'!$C$9="必須採計",S768&gt;0,IF('114成績輸入與落點儀表板'!$C$9="不可採計",S768=0,TRUE)),IF('114成績輸入與落點儀表板'!$C$10="必須採計",T768&gt;0,IF('114成績輸入與落點儀表板'!$C$10="不可採計",T768=0,TRUE)),IF('114成績輸入與落點儀表板'!$C$11="必須採計",U768&gt;0,IF('114成績輸入與落點儀表板'!$C$11="不可採計",U768=0,TRUE)),IF('114成績輸入與落點儀表板'!$C$12="必須採計",V768&gt;0,IF('114成績輸入與落點儀表板'!$C$12="不可採計",V768=0,TRUE)),IF('114成績輸入與落點儀表板'!$C$13="必須採計",W768&gt;0,IF('114成績輸入與落點儀表板'!$C$13="不可採計",W768=0,TRUE)),IF('114成績輸入與落點儀表板'!$C$14="必須採計",X768&gt;0,IF('114成績輸入與落點儀表板'!$C$14="不可採計",X768=0,TRUE)),IF('114成績輸入與落點儀表板'!$C$15="必須採計",Y768&gt;0,IF('114成績輸入與落點儀表板'!$C$15="不可採計",Y768=0,TRUE)),IF('114成績輸入與落點儀表板'!$C$16="必須採計",Z768&gt;0,IF('114成績輸入與落點儀表板'!$C$16="不可採計",Z768=0,TRUE))),"✅ 符合","❌ 不符合")</f>
        <v>✅ 符合</v>
      </c>
      <c r="L768" s="15">
        <v>1.5</v>
      </c>
      <c r="M768" s="15">
        <v>1.5</v>
      </c>
      <c r="N768" s="15">
        <v>0</v>
      </c>
      <c r="O768" s="15">
        <v>0</v>
      </c>
      <c r="P768" s="15">
        <v>0</v>
      </c>
      <c r="Q768" s="15">
        <v>1.5</v>
      </c>
      <c r="R768" s="15">
        <v>0</v>
      </c>
      <c r="S768" s="15">
        <v>0</v>
      </c>
      <c r="T768" s="15">
        <v>0</v>
      </c>
      <c r="U768" s="15">
        <v>0</v>
      </c>
      <c r="V768" s="15">
        <v>0</v>
      </c>
      <c r="W768" s="15">
        <v>1</v>
      </c>
      <c r="X768" s="15">
        <v>0</v>
      </c>
      <c r="Y768" s="15">
        <v>0</v>
      </c>
      <c r="Z768" s="15">
        <v>0</v>
      </c>
    </row>
    <row r="769" spans="1:26" x14ac:dyDescent="0.3">
      <c r="A769" s="2" t="s">
        <v>1938</v>
      </c>
      <c r="B769" s="13" t="s">
        <v>1858</v>
      </c>
      <c r="C769" s="13" t="s">
        <v>72</v>
      </c>
      <c r="D769" s="12" t="s">
        <v>56</v>
      </c>
      <c r="E769" s="13" t="s">
        <v>347</v>
      </c>
      <c r="F769" s="2">
        <v>21</v>
      </c>
      <c r="G769" s="15">
        <v>128</v>
      </c>
      <c r="H769" s="7">
        <f>L769*'114成績輸入與落點儀表板'!$B$2+M769*'114成績輸入與落點儀表板'!$B$3+N769*'114成績輸入與落點儀表板'!$B$4+O769*'114成績輸入與落點儀表板'!$B$5+P769*'114成績輸入與落點儀表板'!$B$6+Q769*'114成績輸入與落點儀表板'!$B$7+R769*'114成績輸入與落點儀表板'!$B$8+S769*'114成績輸入與落點儀表板'!$B$9+T769*'114成績輸入與落點儀表板'!$B$10+U769*'114成績輸入與落點儀表板'!$B$11+V769*'114成績輸入與落點儀表板'!$B$12+W769*'114成績輸入與落點儀表板'!$B$13+X769*'114成績輸入與落點儀表板'!$B$14+Y769*'114成績輸入與落點儀表板'!$B$15+Z769*'114成績輸入與落點儀表板'!$B$16</f>
        <v>0</v>
      </c>
      <c r="I769" s="8">
        <f t="shared" si="22"/>
        <v>-128</v>
      </c>
      <c r="J769" s="2" t="str">
        <f t="shared" si="23"/>
        <v>FAIL</v>
      </c>
      <c r="K769" s="17" t="str">
        <f>IF(AND(IF('114成績輸入與落點儀表板'!$C$2="必須採計",L769&gt;0,IF('114成績輸入與落點儀表板'!$C$2="不可採計",L769=0,TRUE)),IF('114成績輸入與落點儀表板'!$C$3="必須採計",M769&gt;0,IF('114成績輸入與落點儀表板'!$C$3="不可採計",M769=0,TRUE)),IF('114成績輸入與落點儀表板'!$C$4="必須採計",N769&gt;0,IF('114成績輸入與落點儀表板'!$C$4="不可採計",N769=0,TRUE)),IF('114成績輸入與落點儀表板'!$C$5="必須採計",O769&gt;0,IF('114成績輸入與落點儀表板'!$C$5="不可採計",O769=0,TRUE)),IF('114成績輸入與落點儀表板'!$C$6="必須採計",P769&gt;0,IF('114成績輸入與落點儀表板'!$C$6="不可採計",P769=0,TRUE)),IF('114成績輸入與落點儀表板'!$C$7="必須採計",Q769&gt;0,IF('114成績輸入與落點儀表板'!$C$7="不可採計",Q769=0,TRUE)),IF('114成績輸入與落點儀表板'!$C$8="必須採計",R769&gt;0,IF('114成績輸入與落點儀表板'!$C$8="不可採計",R769=0,TRUE)),IF('114成績輸入與落點儀表板'!$C$9="必須採計",S769&gt;0,IF('114成績輸入與落點儀表板'!$C$9="不可採計",S769=0,TRUE)),IF('114成績輸入與落點儀表板'!$C$10="必須採計",T769&gt;0,IF('114成績輸入與落點儀表板'!$C$10="不可採計",T769=0,TRUE)),IF('114成績輸入與落點儀表板'!$C$11="必須採計",U769&gt;0,IF('114成績輸入與落點儀表板'!$C$11="不可採計",U769=0,TRUE)),IF('114成績輸入與落點儀表板'!$C$12="必須採計",V769&gt;0,IF('114成績輸入與落點儀表板'!$C$12="不可採計",V769=0,TRUE)),IF('114成績輸入與落點儀表板'!$C$13="必須採計",W769&gt;0,IF('114成績輸入與落點儀表板'!$C$13="不可採計",W769=0,TRUE)),IF('114成績輸入與落點儀表板'!$C$14="必須採計",X769&gt;0,IF('114成績輸入與落點儀表板'!$C$14="不可採計",X769=0,TRUE)),IF('114成績輸入與落點儀表板'!$C$15="必須採計",Y769&gt;0,IF('114成績輸入與落點儀表板'!$C$15="不可採計",Y769=0,TRUE)),IF('114成績輸入與落點儀表板'!$C$16="必須採計",Z769&gt;0,IF('114成績輸入與落點儀表板'!$C$16="不可採計",Z769=0,TRUE))),"✅ 符合","❌ 不符合")</f>
        <v>✅ 符合</v>
      </c>
      <c r="L769" s="15">
        <v>2</v>
      </c>
      <c r="M769" s="15">
        <v>2</v>
      </c>
      <c r="N769" s="15">
        <v>0</v>
      </c>
      <c r="O769" s="15">
        <v>0</v>
      </c>
      <c r="P769" s="15">
        <v>0</v>
      </c>
      <c r="Q769" s="15">
        <v>0</v>
      </c>
      <c r="R769" s="15">
        <v>0</v>
      </c>
      <c r="S769" s="15">
        <v>0</v>
      </c>
      <c r="T769" s="15">
        <v>0</v>
      </c>
      <c r="U769" s="15">
        <v>1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</row>
    <row r="770" spans="1:26" ht="15.75" customHeight="1" x14ac:dyDescent="0.3">
      <c r="A770" s="2" t="s">
        <v>1940</v>
      </c>
      <c r="B770" s="13" t="s">
        <v>1858</v>
      </c>
      <c r="C770" s="13" t="s">
        <v>1886</v>
      </c>
      <c r="D770" s="12" t="s">
        <v>80</v>
      </c>
      <c r="E770" s="13" t="s">
        <v>5221</v>
      </c>
      <c r="F770" s="2">
        <v>3</v>
      </c>
      <c r="G770" s="15">
        <v>250.06</v>
      </c>
      <c r="H770" s="7">
        <f>L770*'114成績輸入與落點儀表板'!$B$2+M770*'114成績輸入與落點儀表板'!$B$3+N770*'114成績輸入與落點儀表板'!$B$4+O770*'114成績輸入與落點儀表板'!$B$5+P770*'114成績輸入與落點儀表板'!$B$6+Q770*'114成績輸入與落點儀表板'!$B$7+R770*'114成績輸入與落點儀表板'!$B$8+S770*'114成績輸入與落點儀表板'!$B$9+T770*'114成績輸入與落點儀表板'!$B$10+U770*'114成績輸入與落點儀表板'!$B$11+V770*'114成績輸入與落點儀表板'!$B$12+W770*'114成績輸入與落點儀表板'!$B$13+X770*'114成績輸入與落點儀表板'!$B$14+Y770*'114成績輸入與落點儀表板'!$B$15+Z770*'114成績輸入與落點儀表板'!$B$16</f>
        <v>0</v>
      </c>
      <c r="I770" s="8">
        <f t="shared" ref="I770:I833" si="24">IF(G770="","",H770-G770)</f>
        <v>-250.06</v>
      </c>
      <c r="J770" s="2" t="str">
        <f t="shared" ref="J770:J833" si="25">IF(G770="","無錄取資料",IF(I770&gt;=0,"PASS","FAIL"))</f>
        <v>FAIL</v>
      </c>
      <c r="K770" s="17" t="str">
        <f>IF(AND(IF('114成績輸入與落點儀表板'!$C$2="必須採計",L770&gt;0,IF('114成績輸入與落點儀表板'!$C$2="不可採計",L770=0,TRUE)),IF('114成績輸入與落點儀表板'!$C$3="必須採計",M770&gt;0,IF('114成績輸入與落點儀表板'!$C$3="不可採計",M770=0,TRUE)),IF('114成績輸入與落點儀表板'!$C$4="必須採計",N770&gt;0,IF('114成績輸入與落點儀表板'!$C$4="不可採計",N770=0,TRUE)),IF('114成績輸入與落點儀表板'!$C$5="必須採計",O770&gt;0,IF('114成績輸入與落點儀表板'!$C$5="不可採計",O770=0,TRUE)),IF('114成績輸入與落點儀表板'!$C$6="必須採計",P770&gt;0,IF('114成績輸入與落點儀表板'!$C$6="不可採計",P770=0,TRUE)),IF('114成績輸入與落點儀表板'!$C$7="必須採計",Q770&gt;0,IF('114成績輸入與落點儀表板'!$C$7="不可採計",Q770=0,TRUE)),IF('114成績輸入與落點儀表板'!$C$8="必須採計",R770&gt;0,IF('114成績輸入與落點儀表板'!$C$8="不可採計",R770=0,TRUE)),IF('114成績輸入與落點儀表板'!$C$9="必須採計",S770&gt;0,IF('114成績輸入與落點儀表板'!$C$9="不可採計",S770=0,TRUE)),IF('114成績輸入與落點儀表板'!$C$10="必須採計",T770&gt;0,IF('114成績輸入與落點儀表板'!$C$10="不可採計",T770=0,TRUE)),IF('114成績輸入與落點儀表板'!$C$11="必須採計",U770&gt;0,IF('114成績輸入與落點儀表板'!$C$11="不可採計",U770=0,TRUE)),IF('114成績輸入與落點儀表板'!$C$12="必須採計",V770&gt;0,IF('114成績輸入與落點儀表板'!$C$12="不可採計",V770=0,TRUE)),IF('114成績輸入與落點儀表板'!$C$13="必須採計",W770&gt;0,IF('114成績輸入與落點儀表板'!$C$13="不可採計",W770=0,TRUE)),IF('114成績輸入與落點儀表板'!$C$14="必須採計",X770&gt;0,IF('114成績輸入與落點儀表板'!$C$14="不可採計",X770=0,TRUE)),IF('114成績輸入與落點儀表板'!$C$15="必須採計",Y770&gt;0,IF('114成績輸入與落點儀表板'!$C$15="不可採計",Y770=0,TRUE)),IF('114成績輸入與落點儀表板'!$C$16="必須採計",Z770&gt;0,IF('114成績輸入與落點儀表板'!$C$16="不可採計",Z770=0,TRUE))),"✅ 符合","❌ 不符合")</f>
        <v>✅ 符合</v>
      </c>
      <c r="L770" s="15">
        <v>1</v>
      </c>
      <c r="M770" s="15">
        <v>1</v>
      </c>
      <c r="N770" s="15">
        <v>0</v>
      </c>
      <c r="O770" s="15">
        <v>0</v>
      </c>
      <c r="P770" s="15">
        <v>0</v>
      </c>
      <c r="Q770" s="15">
        <v>0</v>
      </c>
      <c r="R770" s="15">
        <v>0</v>
      </c>
      <c r="S770" s="15">
        <v>0</v>
      </c>
      <c r="T770" s="15">
        <v>1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2</v>
      </c>
    </row>
    <row r="771" spans="1:26" x14ac:dyDescent="0.3">
      <c r="A771" s="2" t="s">
        <v>1942</v>
      </c>
      <c r="B771" s="13" t="s">
        <v>1858</v>
      </c>
      <c r="C771" s="13" t="s">
        <v>1889</v>
      </c>
      <c r="D771" s="12" t="s">
        <v>121</v>
      </c>
      <c r="E771" s="13" t="s">
        <v>3841</v>
      </c>
      <c r="F771" s="2">
        <v>11</v>
      </c>
      <c r="G771" s="15">
        <v>94</v>
      </c>
      <c r="H771" s="7">
        <f>L771*'114成績輸入與落點儀表板'!$B$2+M771*'114成績輸入與落點儀表板'!$B$3+N771*'114成績輸入與落點儀表板'!$B$4+O771*'114成績輸入與落點儀表板'!$B$5+P771*'114成績輸入與落點儀表板'!$B$6+Q771*'114成績輸入與落點儀表板'!$B$7+R771*'114成績輸入與落點儀表板'!$B$8+S771*'114成績輸入與落點儀表板'!$B$9+T771*'114成績輸入與落點儀表板'!$B$10+U771*'114成績輸入與落點儀表板'!$B$11+V771*'114成績輸入與落點儀表板'!$B$12+W771*'114成績輸入與落點儀表板'!$B$13+X771*'114成績輸入與落點儀表板'!$B$14+Y771*'114成績輸入與落點儀表板'!$B$15+Z771*'114成績輸入與落點儀表板'!$B$16</f>
        <v>0</v>
      </c>
      <c r="I771" s="8">
        <f t="shared" si="24"/>
        <v>-94</v>
      </c>
      <c r="J771" s="2" t="str">
        <f t="shared" si="25"/>
        <v>FAIL</v>
      </c>
      <c r="K771" s="17" t="str">
        <f>IF(AND(IF('114成績輸入與落點儀表板'!$C$2="必須採計",L771&gt;0,IF('114成績輸入與落點儀表板'!$C$2="不可採計",L771=0,TRUE)),IF('114成績輸入與落點儀表板'!$C$3="必須採計",M771&gt;0,IF('114成績輸入與落點儀表板'!$C$3="不可採計",M771=0,TRUE)),IF('114成績輸入與落點儀表板'!$C$4="必須採計",N771&gt;0,IF('114成績輸入與落點儀表板'!$C$4="不可採計",N771=0,TRUE)),IF('114成績輸入與落點儀表板'!$C$5="必須採計",O771&gt;0,IF('114成績輸入與落點儀表板'!$C$5="不可採計",O771=0,TRUE)),IF('114成績輸入與落點儀表板'!$C$6="必須採計",P771&gt;0,IF('114成績輸入與落點儀表板'!$C$6="不可採計",P771=0,TRUE)),IF('114成績輸入與落點儀表板'!$C$7="必須採計",Q771&gt;0,IF('114成績輸入與落點儀表板'!$C$7="不可採計",Q771=0,TRUE)),IF('114成績輸入與落點儀表板'!$C$8="必須採計",R771&gt;0,IF('114成績輸入與落點儀表板'!$C$8="不可採計",R771=0,TRUE)),IF('114成績輸入與落點儀表板'!$C$9="必須採計",S771&gt;0,IF('114成績輸入與落點儀表板'!$C$9="不可採計",S771=0,TRUE)),IF('114成績輸入與落點儀表板'!$C$10="必須採計",T771&gt;0,IF('114成績輸入與落點儀表板'!$C$10="不可採計",T771=0,TRUE)),IF('114成績輸入與落點儀表板'!$C$11="必須採計",U771&gt;0,IF('114成績輸入與落點儀表板'!$C$11="不可採計",U771=0,TRUE)),IF('114成績輸入與落點儀表板'!$C$12="必須採計",V771&gt;0,IF('114成績輸入與落點儀表板'!$C$12="不可採計",V771=0,TRUE)),IF('114成績輸入與落點儀表板'!$C$13="必須採計",W771&gt;0,IF('114成績輸入與落點儀表板'!$C$13="不可採計",W771=0,TRUE)),IF('114成績輸入與落點儀表板'!$C$14="必須採計",X771&gt;0,IF('114成績輸入與落點儀表板'!$C$14="不可採計",X771=0,TRUE)),IF('114成績輸入與落點儀表板'!$C$15="必須採計",Y771&gt;0,IF('114成績輸入與落點儀表板'!$C$15="不可採計",Y771=0,TRUE)),IF('114成績輸入與落點儀表板'!$C$16="必須採計",Z771&gt;0,IF('114成績輸入與落點儀表板'!$C$16="不可採計",Z771=0,TRUE))),"✅ 符合","❌ 不符合")</f>
        <v>✅ 符合</v>
      </c>
      <c r="L771" s="15">
        <v>2</v>
      </c>
      <c r="M771" s="15">
        <v>2</v>
      </c>
      <c r="N771" s="15">
        <v>0</v>
      </c>
      <c r="O771" s="15">
        <v>0</v>
      </c>
      <c r="P771" s="15">
        <v>0</v>
      </c>
      <c r="Q771" s="15">
        <v>0</v>
      </c>
      <c r="R771" s="15">
        <v>0</v>
      </c>
      <c r="S771" s="15">
        <v>0</v>
      </c>
      <c r="T771" s="15">
        <v>1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</row>
    <row r="772" spans="1:26" ht="15.75" customHeight="1" x14ac:dyDescent="0.3">
      <c r="A772" s="2" t="s">
        <v>1944</v>
      </c>
      <c r="B772" s="13" t="s">
        <v>1858</v>
      </c>
      <c r="C772" s="13" t="s">
        <v>1891</v>
      </c>
      <c r="D772" s="12" t="s">
        <v>266</v>
      </c>
      <c r="E772" s="13" t="s">
        <v>5222</v>
      </c>
      <c r="F772" s="2">
        <v>4</v>
      </c>
      <c r="G772" s="15">
        <v>145</v>
      </c>
      <c r="H772" s="7">
        <f>L772*'114成績輸入與落點儀表板'!$B$2+M772*'114成績輸入與落點儀表板'!$B$3+N772*'114成績輸入與落點儀表板'!$B$4+O772*'114成績輸入與落點儀表板'!$B$5+P772*'114成績輸入與落點儀表板'!$B$6+Q772*'114成績輸入與落點儀表板'!$B$7+R772*'114成績輸入與落點儀表板'!$B$8+S772*'114成績輸入與落點儀表板'!$B$9+T772*'114成績輸入與落點儀表板'!$B$10+U772*'114成績輸入與落點儀表板'!$B$11+V772*'114成績輸入與落點儀表板'!$B$12+W772*'114成績輸入與落點儀表板'!$B$13+X772*'114成績輸入與落點儀表板'!$B$14+Y772*'114成績輸入與落點儀表板'!$B$15+Z772*'114成績輸入與落點儀表板'!$B$16</f>
        <v>0</v>
      </c>
      <c r="I772" s="8">
        <f t="shared" si="24"/>
        <v>-145</v>
      </c>
      <c r="J772" s="2" t="str">
        <f t="shared" si="25"/>
        <v>FAIL</v>
      </c>
      <c r="K772" s="17" t="str">
        <f>IF(AND(IF('114成績輸入與落點儀表板'!$C$2="必須採計",L772&gt;0,IF('114成績輸入與落點儀表板'!$C$2="不可採計",L772=0,TRUE)),IF('114成績輸入與落點儀表板'!$C$3="必須採計",M772&gt;0,IF('114成績輸入與落點儀表板'!$C$3="不可採計",M772=0,TRUE)),IF('114成績輸入與落點儀表板'!$C$4="必須採計",N772&gt;0,IF('114成績輸入與落點儀表板'!$C$4="不可採計",N772=0,TRUE)),IF('114成績輸入與落點儀表板'!$C$5="必須採計",O772&gt;0,IF('114成績輸入與落點儀表板'!$C$5="不可採計",O772=0,TRUE)),IF('114成績輸入與落點儀表板'!$C$6="必須採計",P772&gt;0,IF('114成績輸入與落點儀表板'!$C$6="不可採計",P772=0,TRUE)),IF('114成績輸入與落點儀表板'!$C$7="必須採計",Q772&gt;0,IF('114成績輸入與落點儀表板'!$C$7="不可採計",Q772=0,TRUE)),IF('114成績輸入與落點儀表板'!$C$8="必須採計",R772&gt;0,IF('114成績輸入與落點儀表板'!$C$8="不可採計",R772=0,TRUE)),IF('114成績輸入與落點儀表板'!$C$9="必須採計",S772&gt;0,IF('114成績輸入與落點儀表板'!$C$9="不可採計",S772=0,TRUE)),IF('114成績輸入與落點儀表板'!$C$10="必須採計",T772&gt;0,IF('114成績輸入與落點儀表板'!$C$10="不可採計",T772=0,TRUE)),IF('114成績輸入與落點儀表板'!$C$11="必須採計",U772&gt;0,IF('114成績輸入與落點儀表板'!$C$11="不可採計",U772=0,TRUE)),IF('114成績輸入與落點儀表板'!$C$12="必須採計",V772&gt;0,IF('114成績輸入與落點儀表板'!$C$12="不可採計",V772=0,TRUE)),IF('114成績輸入與落點儀表板'!$C$13="必須採計",W772&gt;0,IF('114成績輸入與落點儀表板'!$C$13="不可採計",W772=0,TRUE)),IF('114成績輸入與落點儀表板'!$C$14="必須採計",X772&gt;0,IF('114成績輸入與落點儀表板'!$C$14="不可採計",X772=0,TRUE)),IF('114成績輸入與落點儀表板'!$C$15="必須採計",Y772&gt;0,IF('114成績輸入與落點儀表板'!$C$15="不可採計",Y772=0,TRUE)),IF('114成績輸入與落點儀表板'!$C$16="必須採計",Z772&gt;0,IF('114成績輸入與落點儀表板'!$C$16="不可採計",Z772=0,TRUE))),"✅ 符合","❌ 不符合")</f>
        <v>✅ 符合</v>
      </c>
      <c r="L772" s="15">
        <v>2</v>
      </c>
      <c r="M772" s="15">
        <v>2</v>
      </c>
      <c r="N772" s="15">
        <v>0</v>
      </c>
      <c r="O772" s="15">
        <v>0</v>
      </c>
      <c r="P772" s="15">
        <v>0</v>
      </c>
      <c r="Q772" s="15">
        <v>0</v>
      </c>
      <c r="R772" s="15">
        <v>0</v>
      </c>
      <c r="S772" s="15">
        <v>0</v>
      </c>
      <c r="T772" s="15">
        <v>0</v>
      </c>
      <c r="U772" s="15">
        <v>1</v>
      </c>
      <c r="V772" s="15">
        <v>1</v>
      </c>
      <c r="W772" s="15">
        <v>0</v>
      </c>
      <c r="X772" s="15">
        <v>0</v>
      </c>
      <c r="Y772" s="15">
        <v>0</v>
      </c>
      <c r="Z772" s="15">
        <v>0</v>
      </c>
    </row>
    <row r="773" spans="1:26" x14ac:dyDescent="0.3">
      <c r="A773" s="2" t="s">
        <v>1946</v>
      </c>
      <c r="B773" s="13" t="s">
        <v>1858</v>
      </c>
      <c r="C773" s="13" t="s">
        <v>147</v>
      </c>
      <c r="D773" s="12" t="s">
        <v>134</v>
      </c>
      <c r="E773" s="13" t="s">
        <v>5223</v>
      </c>
      <c r="F773" s="2">
        <v>37</v>
      </c>
      <c r="G773" s="15">
        <v>84.75</v>
      </c>
      <c r="H773" s="7">
        <f>L773*'114成績輸入與落點儀表板'!$B$2+M773*'114成績輸入與落點儀表板'!$B$3+N773*'114成績輸入與落點儀表板'!$B$4+O773*'114成績輸入與落點儀表板'!$B$5+P773*'114成績輸入與落點儀表板'!$B$6+Q773*'114成績輸入與落點儀表板'!$B$7+R773*'114成績輸入與落點儀表板'!$B$8+S773*'114成績輸入與落點儀表板'!$B$9+T773*'114成績輸入與落點儀表板'!$B$10+U773*'114成績輸入與落點儀表板'!$B$11+V773*'114成績輸入與落點儀表板'!$B$12+W773*'114成績輸入與落點儀表板'!$B$13+X773*'114成績輸入與落點儀表板'!$B$14+Y773*'114成績輸入與落點儀表板'!$B$15+Z773*'114成績輸入與落點儀表板'!$B$16</f>
        <v>0</v>
      </c>
      <c r="I773" s="8">
        <f t="shared" si="24"/>
        <v>-84.75</v>
      </c>
      <c r="J773" s="2" t="str">
        <f t="shared" si="25"/>
        <v>FAIL</v>
      </c>
      <c r="K773" s="17" t="str">
        <f>IF(AND(IF('114成績輸入與落點儀表板'!$C$2="必須採計",L773&gt;0,IF('114成績輸入與落點儀表板'!$C$2="不可採計",L773=0,TRUE)),IF('114成績輸入與落點儀表板'!$C$3="必須採計",M773&gt;0,IF('114成績輸入與落點儀表板'!$C$3="不可採計",M773=0,TRUE)),IF('114成績輸入與落點儀表板'!$C$4="必須採計",N773&gt;0,IF('114成績輸入與落點儀表板'!$C$4="不可採計",N773=0,TRUE)),IF('114成績輸入與落點儀表板'!$C$5="必須採計",O773&gt;0,IF('114成績輸入與落點儀表板'!$C$5="不可採計",O773=0,TRUE)),IF('114成績輸入與落點儀表板'!$C$6="必須採計",P773&gt;0,IF('114成績輸入與落點儀表板'!$C$6="不可採計",P773=0,TRUE)),IF('114成績輸入與落點儀表板'!$C$7="必須採計",Q773&gt;0,IF('114成績輸入與落點儀表板'!$C$7="不可採計",Q773=0,TRUE)),IF('114成績輸入與落點儀表板'!$C$8="必須採計",R773&gt;0,IF('114成績輸入與落點儀表板'!$C$8="不可採計",R773=0,TRUE)),IF('114成績輸入與落點儀表板'!$C$9="必須採計",S773&gt;0,IF('114成績輸入與落點儀表板'!$C$9="不可採計",S773=0,TRUE)),IF('114成績輸入與落點儀表板'!$C$10="必須採計",T773&gt;0,IF('114成績輸入與落點儀表板'!$C$10="不可採計",T773=0,TRUE)),IF('114成績輸入與落點儀表板'!$C$11="必須採計",U773&gt;0,IF('114成績輸入與落點儀表板'!$C$11="不可採計",U773=0,TRUE)),IF('114成績輸入與落點儀表板'!$C$12="必須採計",V773&gt;0,IF('114成績輸入與落點儀表板'!$C$12="不可採計",V773=0,TRUE)),IF('114成績輸入與落點儀表板'!$C$13="必須採計",W773&gt;0,IF('114成績輸入與落點儀表板'!$C$13="不可採計",W773=0,TRUE)),IF('114成績輸入與落點儀表板'!$C$14="必須採計",X773&gt;0,IF('114成績輸入與落點儀表板'!$C$14="不可採計",X773=0,TRUE)),IF('114成績輸入與落點儀表板'!$C$15="必須採計",Y773&gt;0,IF('114成績輸入與落點儀表板'!$C$15="不可採計",Y773=0,TRUE)),IF('114成績輸入與落點儀表板'!$C$16="必須採計",Z773&gt;0,IF('114成績輸入與落點儀表板'!$C$16="不可採計",Z773=0,TRUE))),"✅ 符合","❌ 不符合")</f>
        <v>✅ 符合</v>
      </c>
      <c r="L773" s="15">
        <v>1.5</v>
      </c>
      <c r="M773" s="15">
        <v>1.5</v>
      </c>
      <c r="N773" s="15">
        <v>0</v>
      </c>
      <c r="O773" s="15">
        <v>0</v>
      </c>
      <c r="P773" s="15">
        <v>1</v>
      </c>
      <c r="Q773" s="15">
        <v>0</v>
      </c>
      <c r="R773" s="15">
        <v>0</v>
      </c>
      <c r="S773" s="15">
        <v>0</v>
      </c>
      <c r="T773" s="15">
        <v>1.25</v>
      </c>
      <c r="U773" s="15">
        <v>0</v>
      </c>
      <c r="V773" s="15">
        <v>0</v>
      </c>
      <c r="W773" s="15">
        <v>0</v>
      </c>
      <c r="X773" s="15">
        <v>0</v>
      </c>
      <c r="Y773" s="15">
        <v>0</v>
      </c>
      <c r="Z773" s="15">
        <v>0</v>
      </c>
    </row>
    <row r="774" spans="1:26" ht="15.75" customHeight="1" x14ac:dyDescent="0.3">
      <c r="A774" s="2" t="s">
        <v>1949</v>
      </c>
      <c r="B774" s="13" t="s">
        <v>1858</v>
      </c>
      <c r="C774" s="13" t="s">
        <v>787</v>
      </c>
      <c r="D774" s="12" t="s">
        <v>134</v>
      </c>
      <c r="E774" s="13" t="s">
        <v>5224</v>
      </c>
      <c r="F774" s="2">
        <v>20</v>
      </c>
      <c r="G774" s="15">
        <v>100.25</v>
      </c>
      <c r="H774" s="7">
        <f>L774*'114成績輸入與落點儀表板'!$B$2+M774*'114成績輸入與落點儀表板'!$B$3+N774*'114成績輸入與落點儀表板'!$B$4+O774*'114成績輸入與落點儀表板'!$B$5+P774*'114成績輸入與落點儀表板'!$B$6+Q774*'114成績輸入與落點儀表板'!$B$7+R774*'114成績輸入與落點儀表板'!$B$8+S774*'114成績輸入與落點儀表板'!$B$9+T774*'114成績輸入與落點儀表板'!$B$10+U774*'114成績輸入與落點儀表板'!$B$11+V774*'114成績輸入與落點儀表板'!$B$12+W774*'114成績輸入與落點儀表板'!$B$13+X774*'114成績輸入與落點儀表板'!$B$14+Y774*'114成績輸入與落點儀表板'!$B$15+Z774*'114成績輸入與落點儀表板'!$B$16</f>
        <v>0</v>
      </c>
      <c r="I774" s="8">
        <f t="shared" si="24"/>
        <v>-100.25</v>
      </c>
      <c r="J774" s="2" t="str">
        <f t="shared" si="25"/>
        <v>FAIL</v>
      </c>
      <c r="K774" s="17" t="str">
        <f>IF(AND(IF('114成績輸入與落點儀表板'!$C$2="必須採計",L774&gt;0,IF('114成績輸入與落點儀表板'!$C$2="不可採計",L774=0,TRUE)),IF('114成績輸入與落點儀表板'!$C$3="必須採計",M774&gt;0,IF('114成績輸入與落點儀表板'!$C$3="不可採計",M774=0,TRUE)),IF('114成績輸入與落點儀表板'!$C$4="必須採計",N774&gt;0,IF('114成績輸入與落點儀表板'!$C$4="不可採計",N774=0,TRUE)),IF('114成績輸入與落點儀表板'!$C$5="必須採計",O774&gt;0,IF('114成績輸入與落點儀表板'!$C$5="不可採計",O774=0,TRUE)),IF('114成績輸入與落點儀表板'!$C$6="必須採計",P774&gt;0,IF('114成績輸入與落點儀表板'!$C$6="不可採計",P774=0,TRUE)),IF('114成績輸入與落點儀表板'!$C$7="必須採計",Q774&gt;0,IF('114成績輸入與落點儀表板'!$C$7="不可採計",Q774=0,TRUE)),IF('114成績輸入與落點儀表板'!$C$8="必須採計",R774&gt;0,IF('114成績輸入與落點儀表板'!$C$8="不可採計",R774=0,TRUE)),IF('114成績輸入與落點儀表板'!$C$9="必須採計",S774&gt;0,IF('114成績輸入與落點儀表板'!$C$9="不可採計",S774=0,TRUE)),IF('114成績輸入與落點儀表板'!$C$10="必須採計",T774&gt;0,IF('114成績輸入與落點儀表板'!$C$10="不可採計",T774=0,TRUE)),IF('114成績輸入與落點儀表板'!$C$11="必須採計",U774&gt;0,IF('114成績輸入與落點儀表板'!$C$11="不可採計",U774=0,TRUE)),IF('114成績輸入與落點儀表板'!$C$12="必須採計",V774&gt;0,IF('114成績輸入與落點儀表板'!$C$12="不可採計",V774=0,TRUE)),IF('114成績輸入與落點儀表板'!$C$13="必須採計",W774&gt;0,IF('114成績輸入與落點儀表板'!$C$13="不可採計",W774=0,TRUE)),IF('114成績輸入與落點儀表板'!$C$14="必須採計",X774&gt;0,IF('114成績輸入與落點儀表板'!$C$14="不可採計",X774=0,TRUE)),IF('114成績輸入與落點儀表板'!$C$15="必須採計",Y774&gt;0,IF('114成績輸入與落點儀表板'!$C$15="不可採計",Y774=0,TRUE)),IF('114成績輸入與落點儀表板'!$C$16="必須採計",Z774&gt;0,IF('114成績輸入與落點儀表板'!$C$16="不可採計",Z774=0,TRUE))),"✅ 符合","❌ 不符合")</f>
        <v>✅ 符合</v>
      </c>
      <c r="L774" s="15">
        <v>1.5</v>
      </c>
      <c r="M774" s="15">
        <v>1.5</v>
      </c>
      <c r="N774" s="15">
        <v>0</v>
      </c>
      <c r="O774" s="15">
        <v>0</v>
      </c>
      <c r="P774" s="15">
        <v>0</v>
      </c>
      <c r="Q774" s="15">
        <v>0</v>
      </c>
      <c r="R774" s="15">
        <v>0</v>
      </c>
      <c r="S774" s="15">
        <v>1</v>
      </c>
      <c r="T774" s="15">
        <v>1.25</v>
      </c>
      <c r="U774" s="15">
        <v>0</v>
      </c>
      <c r="V774" s="15">
        <v>0</v>
      </c>
      <c r="W774" s="15">
        <v>0</v>
      </c>
      <c r="X774" s="15">
        <v>0</v>
      </c>
      <c r="Y774" s="15">
        <v>0</v>
      </c>
      <c r="Z774" s="15">
        <v>0</v>
      </c>
    </row>
    <row r="775" spans="1:26" x14ac:dyDescent="0.3">
      <c r="A775" s="2" t="s">
        <v>1950</v>
      </c>
      <c r="B775" s="13" t="s">
        <v>1858</v>
      </c>
      <c r="C775" s="13" t="s">
        <v>133</v>
      </c>
      <c r="D775" s="12" t="s">
        <v>134</v>
      </c>
      <c r="E775" s="13" t="s">
        <v>256</v>
      </c>
      <c r="F775" s="2">
        <v>35</v>
      </c>
      <c r="G775" s="15">
        <v>260</v>
      </c>
      <c r="H775" s="7">
        <f>L775*'114成績輸入與落點儀表板'!$B$2+M775*'114成績輸入與落點儀表板'!$B$3+N775*'114成績輸入與落點儀表板'!$B$4+O775*'114成績輸入與落點儀表板'!$B$5+P775*'114成績輸入與落點儀表板'!$B$6+Q775*'114成績輸入與落點儀表板'!$B$7+R775*'114成績輸入與落點儀表板'!$B$8+S775*'114成績輸入與落點儀表板'!$B$9+T775*'114成績輸入與落點儀表板'!$B$10+U775*'114成績輸入與落點儀表板'!$B$11+V775*'114成績輸入與落點儀表板'!$B$12+W775*'114成績輸入與落點儀表板'!$B$13+X775*'114成績輸入與落點儀表板'!$B$14+Y775*'114成績輸入與落點儀表板'!$B$15+Z775*'114成績輸入與落點儀表板'!$B$16</f>
        <v>0</v>
      </c>
      <c r="I775" s="8">
        <f t="shared" si="24"/>
        <v>-260</v>
      </c>
      <c r="J775" s="2" t="str">
        <f t="shared" si="25"/>
        <v>FAIL</v>
      </c>
      <c r="K775" s="17" t="str">
        <f>IF(AND(IF('114成績輸入與落點儀表板'!$C$2="必須採計",L775&gt;0,IF('114成績輸入與落點儀表板'!$C$2="不可採計",L775=0,TRUE)),IF('114成績輸入與落點儀表板'!$C$3="必須採計",M775&gt;0,IF('114成績輸入與落點儀表板'!$C$3="不可採計",M775=0,TRUE)),IF('114成績輸入與落點儀表板'!$C$4="必須採計",N775&gt;0,IF('114成績輸入與落點儀表板'!$C$4="不可採計",N775=0,TRUE)),IF('114成績輸入與落點儀表板'!$C$5="必須採計",O775&gt;0,IF('114成績輸入與落點儀表板'!$C$5="不可採計",O775=0,TRUE)),IF('114成績輸入與落點儀表板'!$C$6="必須採計",P775&gt;0,IF('114成績輸入與落點儀表板'!$C$6="不可採計",P775=0,TRUE)),IF('114成績輸入與落點儀表板'!$C$7="必須採計",Q775&gt;0,IF('114成績輸入與落點儀表板'!$C$7="不可採計",Q775=0,TRUE)),IF('114成績輸入與落點儀表板'!$C$8="必須採計",R775&gt;0,IF('114成績輸入與落點儀表板'!$C$8="不可採計",R775=0,TRUE)),IF('114成績輸入與落點儀表板'!$C$9="必須採計",S775&gt;0,IF('114成績輸入與落點儀表板'!$C$9="不可採計",S775=0,TRUE)),IF('114成績輸入與落點儀表板'!$C$10="必須採計",T775&gt;0,IF('114成績輸入與落點儀表板'!$C$10="不可採計",T775=0,TRUE)),IF('114成績輸入與落點儀表板'!$C$11="必須採計",U775&gt;0,IF('114成績輸入與落點儀表板'!$C$11="不可採計",U775=0,TRUE)),IF('114成績輸入與落點儀表板'!$C$12="必須採計",V775&gt;0,IF('114成績輸入與落點儀表板'!$C$12="不可採計",V775=0,TRUE)),IF('114成績輸入與落點儀表板'!$C$13="必須採計",W775&gt;0,IF('114成績輸入與落點儀表板'!$C$13="不可採計",W775=0,TRUE)),IF('114成績輸入與落點儀表板'!$C$14="必須採計",X775&gt;0,IF('114成績輸入與落點儀表板'!$C$14="不可採計",X775=0,TRUE)),IF('114成績輸入與落點儀表板'!$C$15="必須採計",Y775&gt;0,IF('114成績輸入與落點儀表板'!$C$15="不可採計",Y775=0,TRUE)),IF('114成績輸入與落點儀表板'!$C$16="必須採計",Z775&gt;0,IF('114成績輸入與落點儀表板'!$C$16="不可採計",Z775=0,TRUE))),"✅ 符合","❌ 不符合")</f>
        <v>❌ 不符合</v>
      </c>
      <c r="L775" s="15">
        <v>0</v>
      </c>
      <c r="M775" s="15">
        <v>1</v>
      </c>
      <c r="N775" s="15">
        <v>1</v>
      </c>
      <c r="O775" s="15">
        <v>0</v>
      </c>
      <c r="P775" s="15">
        <v>0</v>
      </c>
      <c r="Q775" s="15">
        <v>0</v>
      </c>
      <c r="R775" s="15">
        <v>1</v>
      </c>
      <c r="S775" s="15">
        <v>1</v>
      </c>
      <c r="T775" s="15">
        <v>1</v>
      </c>
      <c r="U775" s="15">
        <v>0</v>
      </c>
      <c r="V775" s="15">
        <v>0</v>
      </c>
      <c r="W775" s="15">
        <v>0</v>
      </c>
      <c r="X775" s="15">
        <v>0</v>
      </c>
      <c r="Y775" s="15">
        <v>0</v>
      </c>
      <c r="Z775" s="15">
        <v>0</v>
      </c>
    </row>
    <row r="776" spans="1:26" ht="15.75" customHeight="1" x14ac:dyDescent="0.3">
      <c r="A776" s="2" t="s">
        <v>1953</v>
      </c>
      <c r="B776" s="13" t="s">
        <v>1858</v>
      </c>
      <c r="C776" s="13" t="s">
        <v>137</v>
      </c>
      <c r="D776" s="12" t="s">
        <v>134</v>
      </c>
      <c r="E776" s="13" t="s">
        <v>1899</v>
      </c>
      <c r="F776" s="2">
        <v>2</v>
      </c>
      <c r="G776" s="15">
        <v>281.5</v>
      </c>
      <c r="H776" s="7">
        <f>L776*'114成績輸入與落點儀表板'!$B$2+M776*'114成績輸入與落點儀表板'!$B$3+N776*'114成績輸入與落點儀表板'!$B$4+O776*'114成績輸入與落點儀表板'!$B$5+P776*'114成績輸入與落點儀表板'!$B$6+Q776*'114成績輸入與落點儀表板'!$B$7+R776*'114成績輸入與落點儀表板'!$B$8+S776*'114成績輸入與落點儀表板'!$B$9+T776*'114成績輸入與落點儀表板'!$B$10+U776*'114成績輸入與落點儀表板'!$B$11+V776*'114成績輸入與落點儀表板'!$B$12+W776*'114成績輸入與落點儀表板'!$B$13+X776*'114成績輸入與落點儀表板'!$B$14+Y776*'114成績輸入與落點儀表板'!$B$15+Z776*'114成績輸入與落點儀表板'!$B$16</f>
        <v>0</v>
      </c>
      <c r="I776" s="8">
        <f t="shared" si="24"/>
        <v>-281.5</v>
      </c>
      <c r="J776" s="2" t="str">
        <f t="shared" si="25"/>
        <v>FAIL</v>
      </c>
      <c r="K776" s="17" t="str">
        <f>IF(AND(IF('114成績輸入與落點儀表板'!$C$2="必須採計",L776&gt;0,IF('114成績輸入與落點儀表板'!$C$2="不可採計",L776=0,TRUE)),IF('114成績輸入與落點儀表板'!$C$3="必須採計",M776&gt;0,IF('114成績輸入與落點儀表板'!$C$3="不可採計",M776=0,TRUE)),IF('114成績輸入與落點儀表板'!$C$4="必須採計",N776&gt;0,IF('114成績輸入與落點儀表板'!$C$4="不可採計",N776=0,TRUE)),IF('114成績輸入與落點儀表板'!$C$5="必須採計",O776&gt;0,IF('114成績輸入與落點儀表板'!$C$5="不可採計",O776=0,TRUE)),IF('114成績輸入與落點儀表板'!$C$6="必須採計",P776&gt;0,IF('114成績輸入與落點儀表板'!$C$6="不可採計",P776=0,TRUE)),IF('114成績輸入與落點儀表板'!$C$7="必須採計",Q776&gt;0,IF('114成績輸入與落點儀表板'!$C$7="不可採計",Q776=0,TRUE)),IF('114成績輸入與落點儀表板'!$C$8="必須採計",R776&gt;0,IF('114成績輸入與落點儀表板'!$C$8="不可採計",R776=0,TRUE)),IF('114成績輸入與落點儀表板'!$C$9="必須採計",S776&gt;0,IF('114成績輸入與落點儀表板'!$C$9="不可採計",S776=0,TRUE)),IF('114成績輸入與落點儀表板'!$C$10="必須採計",T776&gt;0,IF('114成績輸入與落點儀表板'!$C$10="不可採計",T776=0,TRUE)),IF('114成績輸入與落點儀表板'!$C$11="必須採計",U776&gt;0,IF('114成績輸入與落點儀表板'!$C$11="不可採計",U776=0,TRUE)),IF('114成績輸入與落點儀表板'!$C$12="必須採計",V776&gt;0,IF('114成績輸入與落點儀表板'!$C$12="不可採計",V776=0,TRUE)),IF('114成績輸入與落點儀表板'!$C$13="必須採計",W776&gt;0,IF('114成績輸入與落點儀表板'!$C$13="不可採計",W776=0,TRUE)),IF('114成績輸入與落點儀表板'!$C$14="必須採計",X776&gt;0,IF('114成績輸入與落點儀表板'!$C$14="不可採計",X776=0,TRUE)),IF('114成績輸入與落點儀表板'!$C$15="必須採計",Y776&gt;0,IF('114成績輸入與落點儀表板'!$C$15="不可採計",Y776=0,TRUE)),IF('114成績輸入與落點儀表板'!$C$16="必須採計",Z776&gt;0,IF('114成績輸入與落點儀表板'!$C$16="不可採計",Z776=0,TRUE))),"✅ 符合","❌ 不符合")</f>
        <v>❌ 不符合</v>
      </c>
      <c r="L776" s="15">
        <v>0</v>
      </c>
      <c r="M776" s="15">
        <v>1.25</v>
      </c>
      <c r="N776" s="15">
        <v>1</v>
      </c>
      <c r="O776" s="15">
        <v>0</v>
      </c>
      <c r="P776" s="15">
        <v>0</v>
      </c>
      <c r="Q776" s="15">
        <v>0</v>
      </c>
      <c r="R776" s="15">
        <v>1</v>
      </c>
      <c r="S776" s="15">
        <v>1</v>
      </c>
      <c r="T776" s="15">
        <v>1.25</v>
      </c>
      <c r="U776" s="15">
        <v>0</v>
      </c>
      <c r="V776" s="15">
        <v>0</v>
      </c>
      <c r="W776" s="15">
        <v>0</v>
      </c>
      <c r="X776" s="15">
        <v>0</v>
      </c>
      <c r="Y776" s="15">
        <v>0</v>
      </c>
      <c r="Z776" s="15">
        <v>0</v>
      </c>
    </row>
    <row r="777" spans="1:26" x14ac:dyDescent="0.3">
      <c r="A777" s="2" t="s">
        <v>1955</v>
      </c>
      <c r="B777" s="13" t="s">
        <v>1858</v>
      </c>
      <c r="C777" s="13" t="s">
        <v>1901</v>
      </c>
      <c r="D777" s="12" t="s">
        <v>99</v>
      </c>
      <c r="E777" s="13" t="s">
        <v>5225</v>
      </c>
      <c r="F777" s="2">
        <v>27</v>
      </c>
      <c r="G777" s="15">
        <v>205.25</v>
      </c>
      <c r="H777" s="7">
        <f>L777*'114成績輸入與落點儀表板'!$B$2+M777*'114成績輸入與落點儀表板'!$B$3+N777*'114成績輸入與落點儀表板'!$B$4+O777*'114成績輸入與落點儀表板'!$B$5+P777*'114成績輸入與落點儀表板'!$B$6+Q777*'114成績輸入與落點儀表板'!$B$7+R777*'114成績輸入與落點儀表板'!$B$8+S777*'114成績輸入與落點儀表板'!$B$9+T777*'114成績輸入與落點儀表板'!$B$10+U777*'114成績輸入與落點儀表板'!$B$11+V777*'114成績輸入與落點儀表板'!$B$12+W777*'114成績輸入與落點儀表板'!$B$13+X777*'114成績輸入與落點儀表板'!$B$14+Y777*'114成績輸入與落點儀表板'!$B$15+Z777*'114成績輸入與落點儀表板'!$B$16</f>
        <v>0</v>
      </c>
      <c r="I777" s="8">
        <f t="shared" si="24"/>
        <v>-205.25</v>
      </c>
      <c r="J777" s="2" t="str">
        <f t="shared" si="25"/>
        <v>FAIL</v>
      </c>
      <c r="K777" s="17" t="str">
        <f>IF(AND(IF('114成績輸入與落點儀表板'!$C$2="必須採計",L777&gt;0,IF('114成績輸入與落點儀表板'!$C$2="不可採計",L777=0,TRUE)),IF('114成績輸入與落點儀表板'!$C$3="必須採計",M777&gt;0,IF('114成績輸入與落點儀表板'!$C$3="不可採計",M777=0,TRUE)),IF('114成績輸入與落點儀表板'!$C$4="必須採計",N777&gt;0,IF('114成績輸入與落點儀表板'!$C$4="不可採計",N777=0,TRUE)),IF('114成績輸入與落點儀表板'!$C$5="必須採計",O777&gt;0,IF('114成績輸入與落點儀表板'!$C$5="不可採計",O777=0,TRUE)),IF('114成績輸入與落點儀表板'!$C$6="必須採計",P777&gt;0,IF('114成績輸入與落點儀表板'!$C$6="不可採計",P777=0,TRUE)),IF('114成績輸入與落點儀表板'!$C$7="必須採計",Q777&gt;0,IF('114成績輸入與落點儀表板'!$C$7="不可採計",Q777=0,TRUE)),IF('114成績輸入與落點儀表板'!$C$8="必須採計",R777&gt;0,IF('114成績輸入與落點儀表板'!$C$8="不可採計",R777=0,TRUE)),IF('114成績輸入與落點儀表板'!$C$9="必須採計",S777&gt;0,IF('114成績輸入與落點儀表板'!$C$9="不可採計",S777=0,TRUE)),IF('114成績輸入與落點儀表板'!$C$10="必須採計",T777&gt;0,IF('114成績輸入與落點儀表板'!$C$10="不可採計",T777=0,TRUE)),IF('114成績輸入與落點儀表板'!$C$11="必須採計",U777&gt;0,IF('114成績輸入與落點儀表板'!$C$11="不可採計",U777=0,TRUE)),IF('114成績輸入與落點儀表板'!$C$12="必須採計",V777&gt;0,IF('114成績輸入與落點儀表板'!$C$12="不可採計",V777=0,TRUE)),IF('114成績輸入與落點儀表板'!$C$13="必須採計",W777&gt;0,IF('114成績輸入與落點儀表板'!$C$13="不可採計",W777=0,TRUE)),IF('114成績輸入與落點儀表板'!$C$14="必須採計",X777&gt;0,IF('114成績輸入與落點儀表板'!$C$14="不可採計",X777=0,TRUE)),IF('114成績輸入與落點儀表板'!$C$15="必須採計",Y777&gt;0,IF('114成績輸入與落點儀表板'!$C$15="不可採計",Y777=0,TRUE)),IF('114成績輸入與落點儀表板'!$C$16="必須採計",Z777&gt;0,IF('114成績輸入與落點儀表板'!$C$16="不可採計",Z777=0,TRUE))),"✅ 符合","❌ 不符合")</f>
        <v>✅ 符合</v>
      </c>
      <c r="L777" s="15">
        <v>1.25</v>
      </c>
      <c r="M777" s="15">
        <v>2</v>
      </c>
      <c r="N777" s="15">
        <v>1</v>
      </c>
      <c r="O777" s="15">
        <v>0</v>
      </c>
      <c r="P777" s="15">
        <v>0</v>
      </c>
      <c r="Q777" s="15">
        <v>0</v>
      </c>
      <c r="R777" s="15">
        <v>0</v>
      </c>
      <c r="S777" s="15">
        <v>0</v>
      </c>
      <c r="T777" s="15">
        <v>1.25</v>
      </c>
      <c r="U777" s="15">
        <v>0</v>
      </c>
      <c r="V777" s="15">
        <v>0</v>
      </c>
      <c r="W777" s="15">
        <v>0</v>
      </c>
      <c r="X777" s="15">
        <v>0</v>
      </c>
      <c r="Y777" s="15">
        <v>0</v>
      </c>
      <c r="Z777" s="15">
        <v>0</v>
      </c>
    </row>
    <row r="778" spans="1:26" ht="15.75" customHeight="1" x14ac:dyDescent="0.3">
      <c r="A778" s="2" t="s">
        <v>1957</v>
      </c>
      <c r="B778" s="13" t="s">
        <v>1858</v>
      </c>
      <c r="C778" s="13" t="s">
        <v>153</v>
      </c>
      <c r="D778" s="12" t="s">
        <v>134</v>
      </c>
      <c r="E778" s="13" t="s">
        <v>5226</v>
      </c>
      <c r="F778" s="2">
        <v>17</v>
      </c>
      <c r="G778" s="15">
        <v>241.75</v>
      </c>
      <c r="H778" s="7">
        <f>L778*'114成績輸入與落點儀表板'!$B$2+M778*'114成績輸入與落點儀表板'!$B$3+N778*'114成績輸入與落點儀表板'!$B$4+O778*'114成績輸入與落點儀表板'!$B$5+P778*'114成績輸入與落點儀表板'!$B$6+Q778*'114成績輸入與落點儀表板'!$B$7+R778*'114成績輸入與落點儀表板'!$B$8+S778*'114成績輸入與落點儀表板'!$B$9+T778*'114成績輸入與落點儀表板'!$B$10+U778*'114成績輸入與落點儀表板'!$B$11+V778*'114成績輸入與落點儀表板'!$B$12+W778*'114成績輸入與落點儀表板'!$B$13+X778*'114成績輸入與落點儀表板'!$B$14+Y778*'114成績輸入與落點儀表板'!$B$15+Z778*'114成績輸入與落點儀表板'!$B$16</f>
        <v>0</v>
      </c>
      <c r="I778" s="8">
        <f t="shared" si="24"/>
        <v>-241.75</v>
      </c>
      <c r="J778" s="2" t="str">
        <f t="shared" si="25"/>
        <v>FAIL</v>
      </c>
      <c r="K778" s="17" t="str">
        <f>IF(AND(IF('114成績輸入與落點儀表板'!$C$2="必須採計",L778&gt;0,IF('114成績輸入與落點儀表板'!$C$2="不可採計",L778=0,TRUE)),IF('114成績輸入與落點儀表板'!$C$3="必須採計",M778&gt;0,IF('114成績輸入與落點儀表板'!$C$3="不可採計",M778=0,TRUE)),IF('114成績輸入與落點儀表板'!$C$4="必須採計",N778&gt;0,IF('114成績輸入與落點儀表板'!$C$4="不可採計",N778=0,TRUE)),IF('114成績輸入與落點儀表板'!$C$5="必須採計",O778&gt;0,IF('114成績輸入與落點儀表板'!$C$5="不可採計",O778=0,TRUE)),IF('114成績輸入與落點儀表板'!$C$6="必須採計",P778&gt;0,IF('114成績輸入與落點儀表板'!$C$6="不可採計",P778=0,TRUE)),IF('114成績輸入與落點儀表板'!$C$7="必須採計",Q778&gt;0,IF('114成績輸入與落點儀表板'!$C$7="不可採計",Q778=0,TRUE)),IF('114成績輸入與落點儀表板'!$C$8="必須採計",R778&gt;0,IF('114成績輸入與落點儀表板'!$C$8="不可採計",R778=0,TRUE)),IF('114成績輸入與落點儀表板'!$C$9="必須採計",S778&gt;0,IF('114成績輸入與落點儀表板'!$C$9="不可採計",S778=0,TRUE)),IF('114成績輸入與落點儀表板'!$C$10="必須採計",T778&gt;0,IF('114成績輸入與落點儀表板'!$C$10="不可採計",T778=0,TRUE)),IF('114成績輸入與落點儀表板'!$C$11="必須採計",U778&gt;0,IF('114成績輸入與落點儀表板'!$C$11="不可採計",U778=0,TRUE)),IF('114成績輸入與落點儀表板'!$C$12="必須採計",V778&gt;0,IF('114成績輸入與落點儀表板'!$C$12="不可採計",V778=0,TRUE)),IF('114成績輸入與落點儀表板'!$C$13="必須採計",W778&gt;0,IF('114成績輸入與落點儀表板'!$C$13="不可採計",W778=0,TRUE)),IF('114成績輸入與落點儀表板'!$C$14="必須採計",X778&gt;0,IF('114成績輸入與落點儀表板'!$C$14="不可採計",X778=0,TRUE)),IF('114成績輸入與落點儀表板'!$C$15="必須採計",Y778&gt;0,IF('114成績輸入與落點儀表板'!$C$15="不可採計",Y778=0,TRUE)),IF('114成績輸入與落點儀表板'!$C$16="必須採計",Z778&gt;0,IF('114成績輸入與落點儀表板'!$C$16="不可採計",Z778=0,TRUE))),"✅ 符合","❌ 不符合")</f>
        <v>✅ 符合</v>
      </c>
      <c r="L778" s="15">
        <v>1.25</v>
      </c>
      <c r="M778" s="15">
        <v>2</v>
      </c>
      <c r="N778" s="15">
        <v>0</v>
      </c>
      <c r="O778" s="15">
        <v>0</v>
      </c>
      <c r="P778" s="15">
        <v>1</v>
      </c>
      <c r="Q778" s="15">
        <v>0</v>
      </c>
      <c r="R778" s="15">
        <v>1</v>
      </c>
      <c r="S778" s="15">
        <v>0</v>
      </c>
      <c r="T778" s="15">
        <v>2</v>
      </c>
      <c r="U778" s="15">
        <v>0</v>
      </c>
      <c r="V778" s="15">
        <v>0</v>
      </c>
      <c r="W778" s="15">
        <v>0</v>
      </c>
      <c r="X778" s="15">
        <v>0</v>
      </c>
      <c r="Y778" s="15">
        <v>0</v>
      </c>
      <c r="Z778" s="15">
        <v>0</v>
      </c>
    </row>
    <row r="779" spans="1:26" x14ac:dyDescent="0.3">
      <c r="A779" s="2" t="s">
        <v>1959</v>
      </c>
      <c r="B779" s="13" t="s">
        <v>1858</v>
      </c>
      <c r="C779" s="13" t="s">
        <v>772</v>
      </c>
      <c r="D779" s="12" t="s">
        <v>134</v>
      </c>
      <c r="E779" s="13" t="s">
        <v>5227</v>
      </c>
      <c r="F779" s="2">
        <v>15</v>
      </c>
      <c r="G779" s="15">
        <v>147.5</v>
      </c>
      <c r="H779" s="7">
        <f>L779*'114成績輸入與落點儀表板'!$B$2+M779*'114成績輸入與落點儀表板'!$B$3+N779*'114成績輸入與落點儀表板'!$B$4+O779*'114成績輸入與落點儀表板'!$B$5+P779*'114成績輸入與落點儀表板'!$B$6+Q779*'114成績輸入與落點儀表板'!$B$7+R779*'114成績輸入與落點儀表板'!$B$8+S779*'114成績輸入與落點儀表板'!$B$9+T779*'114成績輸入與落點儀表板'!$B$10+U779*'114成績輸入與落點儀表板'!$B$11+V779*'114成績輸入與落點儀表板'!$B$12+W779*'114成績輸入與落點儀表板'!$B$13+X779*'114成績輸入與落點儀表板'!$B$14+Y779*'114成績輸入與落點儀表板'!$B$15+Z779*'114成績輸入與落點儀表板'!$B$16</f>
        <v>0</v>
      </c>
      <c r="I779" s="8">
        <f t="shared" si="24"/>
        <v>-147.5</v>
      </c>
      <c r="J779" s="2" t="str">
        <f t="shared" si="25"/>
        <v>FAIL</v>
      </c>
      <c r="K779" s="17" t="str">
        <f>IF(AND(IF('114成績輸入與落點儀表板'!$C$2="必須採計",L779&gt;0,IF('114成績輸入與落點儀表板'!$C$2="不可採計",L779=0,TRUE)),IF('114成績輸入與落點儀表板'!$C$3="必須採計",M779&gt;0,IF('114成績輸入與落點儀表板'!$C$3="不可採計",M779=0,TRUE)),IF('114成績輸入與落點儀表板'!$C$4="必須採計",N779&gt;0,IF('114成績輸入與落點儀表板'!$C$4="不可採計",N779=0,TRUE)),IF('114成績輸入與落點儀表板'!$C$5="必須採計",O779&gt;0,IF('114成績輸入與落點儀表板'!$C$5="不可採計",O779=0,TRUE)),IF('114成績輸入與落點儀表板'!$C$6="必須採計",P779&gt;0,IF('114成績輸入與落點儀表板'!$C$6="不可採計",P779=0,TRUE)),IF('114成績輸入與落點儀表板'!$C$7="必須採計",Q779&gt;0,IF('114成績輸入與落點儀表板'!$C$7="不可採計",Q779=0,TRUE)),IF('114成績輸入與落點儀表板'!$C$8="必須採計",R779&gt;0,IF('114成績輸入與落點儀表板'!$C$8="不可採計",R779=0,TRUE)),IF('114成績輸入與落點儀表板'!$C$9="必須採計",S779&gt;0,IF('114成績輸入與落點儀表板'!$C$9="不可採計",S779=0,TRUE)),IF('114成績輸入與落點儀表板'!$C$10="必須採計",T779&gt;0,IF('114成績輸入與落點儀表板'!$C$10="不可採計",T779=0,TRUE)),IF('114成績輸入與落點儀表板'!$C$11="必須採計",U779&gt;0,IF('114成績輸入與落點儀表板'!$C$11="不可採計",U779=0,TRUE)),IF('114成績輸入與落點儀表板'!$C$12="必須採計",V779&gt;0,IF('114成績輸入與落點儀表板'!$C$12="不可採計",V779=0,TRUE)),IF('114成績輸入與落點儀表板'!$C$13="必須採計",W779&gt;0,IF('114成績輸入與落點儀表板'!$C$13="不可採計",W779=0,TRUE)),IF('114成績輸入與落點儀表板'!$C$14="必須採計",X779&gt;0,IF('114成績輸入與落點儀表板'!$C$14="不可採計",X779=0,TRUE)),IF('114成績輸入與落點儀表板'!$C$15="必須採計",Y779&gt;0,IF('114成績輸入與落點儀表板'!$C$15="不可採計",Y779=0,TRUE)),IF('114成績輸入與落點儀表板'!$C$16="必須採計",Z779&gt;0,IF('114成績輸入與落點儀表板'!$C$16="不可採計",Z779=0,TRUE))),"✅ 符合","❌ 不符合")</f>
        <v>✅ 符合</v>
      </c>
      <c r="L779" s="15">
        <v>1</v>
      </c>
      <c r="M779" s="15">
        <v>1.25</v>
      </c>
      <c r="N779" s="15">
        <v>0</v>
      </c>
      <c r="O779" s="15">
        <v>0</v>
      </c>
      <c r="P779" s="15">
        <v>1</v>
      </c>
      <c r="Q779" s="15">
        <v>0</v>
      </c>
      <c r="R779" s="15">
        <v>0</v>
      </c>
      <c r="S779" s="15">
        <v>0</v>
      </c>
      <c r="T779" s="15">
        <v>1.25</v>
      </c>
      <c r="U779" s="15">
        <v>0</v>
      </c>
      <c r="V779" s="15">
        <v>0</v>
      </c>
      <c r="W779" s="15">
        <v>0</v>
      </c>
      <c r="X779" s="15">
        <v>0</v>
      </c>
      <c r="Y779" s="15">
        <v>0</v>
      </c>
      <c r="Z779" s="15">
        <v>0</v>
      </c>
    </row>
    <row r="780" spans="1:26" ht="15.75" customHeight="1" x14ac:dyDescent="0.3">
      <c r="A780" s="2" t="s">
        <v>1961</v>
      </c>
      <c r="B780" s="13" t="s">
        <v>1858</v>
      </c>
      <c r="C780" s="13" t="s">
        <v>1908</v>
      </c>
      <c r="D780" s="12" t="s">
        <v>86</v>
      </c>
      <c r="E780" s="13" t="s">
        <v>1909</v>
      </c>
      <c r="F780" s="2">
        <v>15</v>
      </c>
      <c r="G780" s="15">
        <v>62.5</v>
      </c>
      <c r="H780" s="7">
        <f>L780*'114成績輸入與落點儀表板'!$B$2+M780*'114成績輸入與落點儀表板'!$B$3+N780*'114成績輸入與落點儀表板'!$B$4+O780*'114成績輸入與落點儀表板'!$B$5+P780*'114成績輸入與落點儀表板'!$B$6+Q780*'114成績輸入與落點儀表板'!$B$7+R780*'114成績輸入與落點儀表板'!$B$8+S780*'114成績輸入與落點儀表板'!$B$9+T780*'114成績輸入與落點儀表板'!$B$10+U780*'114成績輸入與落點儀表板'!$B$11+V780*'114成績輸入與落點儀表板'!$B$12+W780*'114成績輸入與落點儀表板'!$B$13+X780*'114成績輸入與落點儀表板'!$B$14+Y780*'114成績輸入與落點儀表板'!$B$15+Z780*'114成績輸入與落點儀表板'!$B$16</f>
        <v>0</v>
      </c>
      <c r="I780" s="8">
        <f t="shared" si="24"/>
        <v>-62.5</v>
      </c>
      <c r="J780" s="2" t="str">
        <f t="shared" si="25"/>
        <v>FAIL</v>
      </c>
      <c r="K780" s="17" t="str">
        <f>IF(AND(IF('114成績輸入與落點儀表板'!$C$2="必須採計",L780&gt;0,IF('114成績輸入與落點儀表板'!$C$2="不可採計",L780=0,TRUE)),IF('114成績輸入與落點儀表板'!$C$3="必須採計",M780&gt;0,IF('114成績輸入與落點儀表板'!$C$3="不可採計",M780=0,TRUE)),IF('114成績輸入與落點儀表板'!$C$4="必須採計",N780&gt;0,IF('114成績輸入與落點儀表板'!$C$4="不可採計",N780=0,TRUE)),IF('114成績輸入與落點儀表板'!$C$5="必須採計",O780&gt;0,IF('114成績輸入與落點儀表板'!$C$5="不可採計",O780=0,TRUE)),IF('114成績輸入與落點儀表板'!$C$6="必須採計",P780&gt;0,IF('114成績輸入與落點儀表板'!$C$6="不可採計",P780=0,TRUE)),IF('114成績輸入與落點儀表板'!$C$7="必須採計",Q780&gt;0,IF('114成績輸入與落點儀表板'!$C$7="不可採計",Q780=0,TRUE)),IF('114成績輸入與落點儀表板'!$C$8="必須採計",R780&gt;0,IF('114成績輸入與落點儀表板'!$C$8="不可採計",R780=0,TRUE)),IF('114成績輸入與落點儀表板'!$C$9="必須採計",S780&gt;0,IF('114成績輸入與落點儀表板'!$C$9="不可採計",S780=0,TRUE)),IF('114成績輸入與落點儀表板'!$C$10="必須採計",T780&gt;0,IF('114成績輸入與落點儀表板'!$C$10="不可採計",T780=0,TRUE)),IF('114成績輸入與落點儀表板'!$C$11="必須採計",U780&gt;0,IF('114成績輸入與落點儀表板'!$C$11="不可採計",U780=0,TRUE)),IF('114成績輸入與落點儀表板'!$C$12="必須採計",V780&gt;0,IF('114成績輸入與落點儀表板'!$C$12="不可採計",V780=0,TRUE)),IF('114成績輸入與落點儀表板'!$C$13="必須採計",W780&gt;0,IF('114成績輸入與落點儀表板'!$C$13="不可採計",W780=0,TRUE)),IF('114成績輸入與落點儀表板'!$C$14="必須採計",X780&gt;0,IF('114成績輸入與落點儀表板'!$C$14="不可採計",X780=0,TRUE)),IF('114成績輸入與落點儀表板'!$C$15="必須採計",Y780&gt;0,IF('114成績輸入與落點儀表板'!$C$15="不可採計",Y780=0,TRUE)),IF('114成績輸入與落點儀表板'!$C$16="必須採計",Z780&gt;0,IF('114成績輸入與落點儀表板'!$C$16="不可採計",Z780=0,TRUE))),"✅ 符合","❌ 不符合")</f>
        <v>✅ 符合</v>
      </c>
      <c r="L780" s="15">
        <v>1.25</v>
      </c>
      <c r="M780" s="15">
        <v>1.25</v>
      </c>
      <c r="N780" s="15">
        <v>2</v>
      </c>
      <c r="O780" s="15">
        <v>0</v>
      </c>
      <c r="P780" s="15">
        <v>0</v>
      </c>
      <c r="Q780" s="15">
        <v>0</v>
      </c>
      <c r="R780" s="15">
        <v>0</v>
      </c>
      <c r="S780" s="15">
        <v>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15">
        <v>0</v>
      </c>
    </row>
    <row r="781" spans="1:26" x14ac:dyDescent="0.3">
      <c r="A781" s="2" t="s">
        <v>1962</v>
      </c>
      <c r="B781" s="13" t="s">
        <v>1858</v>
      </c>
      <c r="C781" s="13" t="s">
        <v>1911</v>
      </c>
      <c r="D781" s="12" t="s">
        <v>86</v>
      </c>
      <c r="E781" s="13" t="s">
        <v>1909</v>
      </c>
      <c r="F781" s="2">
        <v>7</v>
      </c>
      <c r="G781" s="15">
        <v>55.25</v>
      </c>
      <c r="H781" s="7">
        <f>L781*'114成績輸入與落點儀表板'!$B$2+M781*'114成績輸入與落點儀表板'!$B$3+N781*'114成績輸入與落點儀表板'!$B$4+O781*'114成績輸入與落點儀表板'!$B$5+P781*'114成績輸入與落點儀表板'!$B$6+Q781*'114成績輸入與落點儀表板'!$B$7+R781*'114成績輸入與落點儀表板'!$B$8+S781*'114成績輸入與落點儀表板'!$B$9+T781*'114成績輸入與落點儀表板'!$B$10+U781*'114成績輸入與落點儀表板'!$B$11+V781*'114成績輸入與落點儀表板'!$B$12+W781*'114成績輸入與落點儀表板'!$B$13+X781*'114成績輸入與落點儀表板'!$B$14+Y781*'114成績輸入與落點儀表板'!$B$15+Z781*'114成績輸入與落點儀表板'!$B$16</f>
        <v>0</v>
      </c>
      <c r="I781" s="8">
        <f t="shared" si="24"/>
        <v>-55.25</v>
      </c>
      <c r="J781" s="2" t="str">
        <f t="shared" si="25"/>
        <v>FAIL</v>
      </c>
      <c r="K781" s="17" t="str">
        <f>IF(AND(IF('114成績輸入與落點儀表板'!$C$2="必須採計",L781&gt;0,IF('114成績輸入與落點儀表板'!$C$2="不可採計",L781=0,TRUE)),IF('114成績輸入與落點儀表板'!$C$3="必須採計",M781&gt;0,IF('114成績輸入與落點儀表板'!$C$3="不可採計",M781=0,TRUE)),IF('114成績輸入與落點儀表板'!$C$4="必須採計",N781&gt;0,IF('114成績輸入與落點儀表板'!$C$4="不可採計",N781=0,TRUE)),IF('114成績輸入與落點儀表板'!$C$5="必須採計",O781&gt;0,IF('114成績輸入與落點儀表板'!$C$5="不可採計",O781=0,TRUE)),IF('114成績輸入與落點儀表板'!$C$6="必須採計",P781&gt;0,IF('114成績輸入與落點儀表板'!$C$6="不可採計",P781=0,TRUE)),IF('114成績輸入與落點儀表板'!$C$7="必須採計",Q781&gt;0,IF('114成績輸入與落點儀表板'!$C$7="不可採計",Q781=0,TRUE)),IF('114成績輸入與落點儀表板'!$C$8="必須採計",R781&gt;0,IF('114成績輸入與落點儀表板'!$C$8="不可採計",R781=0,TRUE)),IF('114成績輸入與落點儀表板'!$C$9="必須採計",S781&gt;0,IF('114成績輸入與落點儀表板'!$C$9="不可採計",S781=0,TRUE)),IF('114成績輸入與落點儀表板'!$C$10="必須採計",T781&gt;0,IF('114成績輸入與落點儀表板'!$C$10="不可採計",T781=0,TRUE)),IF('114成績輸入與落點儀表板'!$C$11="必須採計",U781&gt;0,IF('114成績輸入與落點儀表板'!$C$11="不可採計",U781=0,TRUE)),IF('114成績輸入與落點儀表板'!$C$12="必須採計",V781&gt;0,IF('114成績輸入與落點儀表板'!$C$12="不可採計",V781=0,TRUE)),IF('114成績輸入與落點儀表板'!$C$13="必須採計",W781&gt;0,IF('114成績輸入與落點儀表板'!$C$13="不可採計",W781=0,TRUE)),IF('114成績輸入與落點儀表板'!$C$14="必須採計",X781&gt;0,IF('114成績輸入與落點儀表板'!$C$14="不可採計",X781=0,TRUE)),IF('114成績輸入與落點儀表板'!$C$15="必須採計",Y781&gt;0,IF('114成績輸入與落點儀表板'!$C$15="不可採計",Y781=0,TRUE)),IF('114成績輸入與落點儀表板'!$C$16="必須採計",Z781&gt;0,IF('114成績輸入與落點儀表板'!$C$16="不可採計",Z781=0,TRUE))),"✅ 符合","❌ 不符合")</f>
        <v>✅ 符合</v>
      </c>
      <c r="L781" s="15">
        <v>1.25</v>
      </c>
      <c r="M781" s="15">
        <v>1.25</v>
      </c>
      <c r="N781" s="15">
        <v>2</v>
      </c>
      <c r="O781" s="15">
        <v>0</v>
      </c>
      <c r="P781" s="15">
        <v>0</v>
      </c>
      <c r="Q781" s="15">
        <v>0</v>
      </c>
      <c r="R781" s="15">
        <v>0</v>
      </c>
      <c r="S781" s="15">
        <v>0</v>
      </c>
      <c r="T781" s="15">
        <v>0</v>
      </c>
      <c r="U781" s="15">
        <v>0</v>
      </c>
      <c r="V781" s="15">
        <v>0</v>
      </c>
      <c r="W781" s="15">
        <v>0</v>
      </c>
      <c r="X781" s="15">
        <v>0</v>
      </c>
      <c r="Y781" s="15">
        <v>0</v>
      </c>
      <c r="Z781" s="15">
        <v>0</v>
      </c>
    </row>
    <row r="782" spans="1:26" ht="15.75" customHeight="1" x14ac:dyDescent="0.3">
      <c r="A782" s="2" t="s">
        <v>1964</v>
      </c>
      <c r="B782" s="13" t="s">
        <v>1858</v>
      </c>
      <c r="C782" s="13" t="s">
        <v>92</v>
      </c>
      <c r="D782" s="12" t="s">
        <v>86</v>
      </c>
      <c r="E782" s="13" t="s">
        <v>1913</v>
      </c>
      <c r="F782" s="2">
        <v>37</v>
      </c>
      <c r="G782" s="15">
        <v>40</v>
      </c>
      <c r="H782" s="7">
        <f>L782*'114成績輸入與落點儀表板'!$B$2+M782*'114成績輸入與落點儀表板'!$B$3+N782*'114成績輸入與落點儀表板'!$B$4+O782*'114成績輸入與落點儀表板'!$B$5+P782*'114成績輸入與落點儀表板'!$B$6+Q782*'114成績輸入與落點儀表板'!$B$7+R782*'114成績輸入與落點儀表板'!$B$8+S782*'114成績輸入與落點儀表板'!$B$9+T782*'114成績輸入與落點儀表板'!$B$10+U782*'114成績輸入與落點儀表板'!$B$11+V782*'114成績輸入與落點儀表板'!$B$12+W782*'114成績輸入與落點儀表板'!$B$13+X782*'114成績輸入與落點儀表板'!$B$14+Y782*'114成績輸入與落點儀表板'!$B$15+Z782*'114成績輸入與落點儀表板'!$B$16</f>
        <v>0</v>
      </c>
      <c r="I782" s="8">
        <f t="shared" si="24"/>
        <v>-40</v>
      </c>
      <c r="J782" s="2" t="str">
        <f t="shared" si="25"/>
        <v>FAIL</v>
      </c>
      <c r="K782" s="17" t="str">
        <f>IF(AND(IF('114成績輸入與落點儀表板'!$C$2="必須採計",L782&gt;0,IF('114成績輸入與落點儀表板'!$C$2="不可採計",L782=0,TRUE)),IF('114成績輸入與落點儀表板'!$C$3="必須採計",M782&gt;0,IF('114成績輸入與落點儀表板'!$C$3="不可採計",M782=0,TRUE)),IF('114成績輸入與落點儀表板'!$C$4="必須採計",N782&gt;0,IF('114成績輸入與落點儀表板'!$C$4="不可採計",N782=0,TRUE)),IF('114成績輸入與落點儀表板'!$C$5="必須採計",O782&gt;0,IF('114成績輸入與落點儀表板'!$C$5="不可採計",O782=0,TRUE)),IF('114成績輸入與落點儀表板'!$C$6="必須採計",P782&gt;0,IF('114成績輸入與落點儀表板'!$C$6="不可採計",P782=0,TRUE)),IF('114成績輸入與落點儀表板'!$C$7="必須採計",Q782&gt;0,IF('114成績輸入與落點儀表板'!$C$7="不可採計",Q782=0,TRUE)),IF('114成績輸入與落點儀表板'!$C$8="必須採計",R782&gt;0,IF('114成績輸入與落點儀表板'!$C$8="不可採計",R782=0,TRUE)),IF('114成績輸入與落點儀表板'!$C$9="必須採計",S782&gt;0,IF('114成績輸入與落點儀表板'!$C$9="不可採計",S782=0,TRUE)),IF('114成績輸入與落點儀表板'!$C$10="必須採計",T782&gt;0,IF('114成績輸入與落點儀表板'!$C$10="不可採計",T782=0,TRUE)),IF('114成績輸入與落點儀表板'!$C$11="必須採計",U782&gt;0,IF('114成績輸入與落點儀表板'!$C$11="不可採計",U782=0,TRUE)),IF('114成績輸入與落點儀表板'!$C$12="必須採計",V782&gt;0,IF('114成績輸入與落點儀表板'!$C$12="不可採計",V782=0,TRUE)),IF('114成績輸入與落點儀表板'!$C$13="必須採計",W782&gt;0,IF('114成績輸入與落點儀表板'!$C$13="不可採計",W782=0,TRUE)),IF('114成績輸入與落點儀表板'!$C$14="必須採計",X782&gt;0,IF('114成績輸入與落點儀表板'!$C$14="不可採計",X782=0,TRUE)),IF('114成績輸入與落點儀表板'!$C$15="必須採計",Y782&gt;0,IF('114成績輸入與落點儀表板'!$C$15="不可採計",Y782=0,TRUE)),IF('114成績輸入與落點儀表板'!$C$16="必須採計",Z782&gt;0,IF('114成績輸入與落點儀表板'!$C$16="不可採計",Z782=0,TRUE))),"✅ 符合","❌ 不符合")</f>
        <v>❌ 不符合</v>
      </c>
      <c r="L782" s="15">
        <v>0</v>
      </c>
      <c r="M782" s="15">
        <v>1.5</v>
      </c>
      <c r="N782" s="15">
        <v>1.5</v>
      </c>
      <c r="O782" s="15">
        <v>0</v>
      </c>
      <c r="P782" s="15">
        <v>0</v>
      </c>
      <c r="Q782" s="15">
        <v>0</v>
      </c>
      <c r="R782" s="15">
        <v>0</v>
      </c>
      <c r="S782" s="15">
        <v>2</v>
      </c>
      <c r="T782" s="15">
        <v>0</v>
      </c>
      <c r="U782" s="15">
        <v>0</v>
      </c>
      <c r="V782" s="15">
        <v>0</v>
      </c>
      <c r="W782" s="15">
        <v>0</v>
      </c>
      <c r="X782" s="15">
        <v>0</v>
      </c>
      <c r="Y782" s="15">
        <v>0</v>
      </c>
      <c r="Z782" s="15">
        <v>0</v>
      </c>
    </row>
    <row r="783" spans="1:26" x14ac:dyDescent="0.3">
      <c r="A783" s="2" t="s">
        <v>1966</v>
      </c>
      <c r="B783" s="13" t="s">
        <v>1858</v>
      </c>
      <c r="C783" s="13" t="s">
        <v>245</v>
      </c>
      <c r="D783" s="12" t="s">
        <v>73</v>
      </c>
      <c r="E783" s="13" t="s">
        <v>1915</v>
      </c>
      <c r="F783" s="2">
        <v>43</v>
      </c>
      <c r="G783" s="15">
        <v>105.5</v>
      </c>
      <c r="H783" s="7">
        <f>L783*'114成績輸入與落點儀表板'!$B$2+M783*'114成績輸入與落點儀表板'!$B$3+N783*'114成績輸入與落點儀表板'!$B$4+O783*'114成績輸入與落點儀表板'!$B$5+P783*'114成績輸入與落點儀表板'!$B$6+Q783*'114成績輸入與落點儀表板'!$B$7+R783*'114成績輸入與落點儀表板'!$B$8+S783*'114成績輸入與落點儀表板'!$B$9+T783*'114成績輸入與落點儀表板'!$B$10+U783*'114成績輸入與落點儀表板'!$B$11+V783*'114成績輸入與落點儀表板'!$B$12+W783*'114成績輸入與落點儀表板'!$B$13+X783*'114成績輸入與落點儀表板'!$B$14+Y783*'114成績輸入與落點儀表板'!$B$15+Z783*'114成績輸入與落點儀表板'!$B$16</f>
        <v>0</v>
      </c>
      <c r="I783" s="8">
        <f t="shared" si="24"/>
        <v>-105.5</v>
      </c>
      <c r="J783" s="2" t="str">
        <f t="shared" si="25"/>
        <v>FAIL</v>
      </c>
      <c r="K783" s="17" t="str">
        <f>IF(AND(IF('114成績輸入與落點儀表板'!$C$2="必須採計",L783&gt;0,IF('114成績輸入與落點儀表板'!$C$2="不可採計",L783=0,TRUE)),IF('114成績輸入與落點儀表板'!$C$3="必須採計",M783&gt;0,IF('114成績輸入與落點儀表板'!$C$3="不可採計",M783=0,TRUE)),IF('114成績輸入與落點儀表板'!$C$4="必須採計",N783&gt;0,IF('114成績輸入與落點儀表板'!$C$4="不可採計",N783=0,TRUE)),IF('114成績輸入與落點儀表板'!$C$5="必須採計",O783&gt;0,IF('114成績輸入與落點儀表板'!$C$5="不可採計",O783=0,TRUE)),IF('114成績輸入與落點儀表板'!$C$6="必須採計",P783&gt;0,IF('114成績輸入與落點儀表板'!$C$6="不可採計",P783=0,TRUE)),IF('114成績輸入與落點儀表板'!$C$7="必須採計",Q783&gt;0,IF('114成績輸入與落點儀表板'!$C$7="不可採計",Q783=0,TRUE)),IF('114成績輸入與落點儀表板'!$C$8="必須採計",R783&gt;0,IF('114成績輸入與落點儀表板'!$C$8="不可採計",R783=0,TRUE)),IF('114成績輸入與落點儀表板'!$C$9="必須採計",S783&gt;0,IF('114成績輸入與落點儀表板'!$C$9="不可採計",S783=0,TRUE)),IF('114成績輸入與落點儀表板'!$C$10="必須採計",T783&gt;0,IF('114成績輸入與落點儀表板'!$C$10="不可採計",T783=0,TRUE)),IF('114成績輸入與落點儀表板'!$C$11="必須採計",U783&gt;0,IF('114成績輸入與落點儀表板'!$C$11="不可採計",U783=0,TRUE)),IF('114成績輸入與落點儀表板'!$C$12="必須採計",V783&gt;0,IF('114成績輸入與落點儀表板'!$C$12="不可採計",V783=0,TRUE)),IF('114成績輸入與落點儀表板'!$C$13="必須採計",W783&gt;0,IF('114成績輸入與落點儀表板'!$C$13="不可採計",W783=0,TRUE)),IF('114成績輸入與落點儀表板'!$C$14="必須採計",X783&gt;0,IF('114成績輸入與落點儀表板'!$C$14="不可採計",X783=0,TRUE)),IF('114成績輸入與落點儀表板'!$C$15="必須採計",Y783&gt;0,IF('114成績輸入與落點儀表板'!$C$15="不可採計",Y783=0,TRUE)),IF('114成績輸入與落點儀表板'!$C$16="必須採計",Z783&gt;0,IF('114成績輸入與落點儀表板'!$C$16="不可採計",Z783=0,TRUE))),"✅ 符合","❌ 不符合")</f>
        <v>✅ 符合</v>
      </c>
      <c r="L783" s="15">
        <v>1.5</v>
      </c>
      <c r="M783" s="15">
        <v>1</v>
      </c>
      <c r="N783" s="15">
        <v>1</v>
      </c>
      <c r="O783" s="15">
        <v>0</v>
      </c>
      <c r="P783" s="15">
        <v>0</v>
      </c>
      <c r="Q783" s="15">
        <v>0</v>
      </c>
      <c r="R783" s="15">
        <v>0</v>
      </c>
      <c r="S783" s="15">
        <v>0</v>
      </c>
      <c r="T783" s="15">
        <v>0</v>
      </c>
      <c r="U783" s="15">
        <v>0</v>
      </c>
      <c r="V783" s="15">
        <v>0</v>
      </c>
      <c r="W783" s="15">
        <v>0</v>
      </c>
      <c r="X783" s="15">
        <v>0</v>
      </c>
      <c r="Y783" s="15">
        <v>0</v>
      </c>
      <c r="Z783" s="15">
        <v>0</v>
      </c>
    </row>
    <row r="784" spans="1:26" ht="15.75" customHeight="1" x14ac:dyDescent="0.3">
      <c r="A784" s="2" t="s">
        <v>1968</v>
      </c>
      <c r="B784" s="13" t="s">
        <v>1858</v>
      </c>
      <c r="C784" s="13" t="s">
        <v>255</v>
      </c>
      <c r="D784" s="12" t="s">
        <v>4062</v>
      </c>
      <c r="E784" s="13" t="s">
        <v>929</v>
      </c>
      <c r="F784" s="2">
        <v>23</v>
      </c>
      <c r="G784" s="15">
        <v>71.5</v>
      </c>
      <c r="H784" s="7">
        <f>L784*'114成績輸入與落點儀表板'!$B$2+M784*'114成績輸入與落點儀表板'!$B$3+N784*'114成績輸入與落點儀表板'!$B$4+O784*'114成績輸入與落點儀表板'!$B$5+P784*'114成績輸入與落點儀表板'!$B$6+Q784*'114成績輸入與落點儀表板'!$B$7+R784*'114成績輸入與落點儀表板'!$B$8+S784*'114成績輸入與落點儀表板'!$B$9+T784*'114成績輸入與落點儀表板'!$B$10+U784*'114成績輸入與落點儀表板'!$B$11+V784*'114成績輸入與落點儀表板'!$B$12+W784*'114成績輸入與落點儀表板'!$B$13+X784*'114成績輸入與落點儀表板'!$B$14+Y784*'114成績輸入與落點儀表板'!$B$15+Z784*'114成績輸入與落點儀表板'!$B$16</f>
        <v>0</v>
      </c>
      <c r="I784" s="8">
        <f t="shared" si="24"/>
        <v>-71.5</v>
      </c>
      <c r="J784" s="2" t="str">
        <f t="shared" si="25"/>
        <v>FAIL</v>
      </c>
      <c r="K784" s="17" t="str">
        <f>IF(AND(IF('114成績輸入與落點儀表板'!$C$2="必須採計",L784&gt;0,IF('114成績輸入與落點儀表板'!$C$2="不可採計",L784=0,TRUE)),IF('114成績輸入與落點儀表板'!$C$3="必須採計",M784&gt;0,IF('114成績輸入與落點儀表板'!$C$3="不可採計",M784=0,TRUE)),IF('114成績輸入與落點儀表板'!$C$4="必須採計",N784&gt;0,IF('114成績輸入與落點儀表板'!$C$4="不可採計",N784=0,TRUE)),IF('114成績輸入與落點儀表板'!$C$5="必須採計",O784&gt;0,IF('114成績輸入與落點儀表板'!$C$5="不可採計",O784=0,TRUE)),IF('114成績輸入與落點儀表板'!$C$6="必須採計",P784&gt;0,IF('114成績輸入與落點儀表板'!$C$6="不可採計",P784=0,TRUE)),IF('114成績輸入與落點儀表板'!$C$7="必須採計",Q784&gt;0,IF('114成績輸入與落點儀表板'!$C$7="不可採計",Q784=0,TRUE)),IF('114成績輸入與落點儀表板'!$C$8="必須採計",R784&gt;0,IF('114成績輸入與落點儀表板'!$C$8="不可採計",R784=0,TRUE)),IF('114成績輸入與落點儀表板'!$C$9="必須採計",S784&gt;0,IF('114成績輸入與落點儀表板'!$C$9="不可採計",S784=0,TRUE)),IF('114成績輸入與落點儀表板'!$C$10="必須採計",T784&gt;0,IF('114成績輸入與落點儀表板'!$C$10="不可採計",T784=0,TRUE)),IF('114成績輸入與落點儀表板'!$C$11="必須採計",U784&gt;0,IF('114成績輸入與落點儀表板'!$C$11="不可採計",U784=0,TRUE)),IF('114成績輸入與落點儀表板'!$C$12="必須採計",V784&gt;0,IF('114成績輸入與落點儀表板'!$C$12="不可採計",V784=0,TRUE)),IF('114成績輸入與落點儀表板'!$C$13="必須採計",W784&gt;0,IF('114成績輸入與落點儀表板'!$C$13="不可採計",W784=0,TRUE)),IF('114成績輸入與落點儀表板'!$C$14="必須採計",X784&gt;0,IF('114成績輸入與落點儀表板'!$C$14="不可採計",X784=0,TRUE)),IF('114成績輸入與落點儀表板'!$C$15="必須採計",Y784&gt;0,IF('114成績輸入與落點儀表板'!$C$15="不可採計",Y784=0,TRUE)),IF('114成績輸入與落點儀表板'!$C$16="必須採計",Z784&gt;0,IF('114成績輸入與落點儀表板'!$C$16="不可採計",Z784=0,TRUE))),"✅ 符合","❌ 不符合")</f>
        <v>❌ 不符合</v>
      </c>
      <c r="L784" s="15">
        <v>0</v>
      </c>
      <c r="M784" s="15">
        <v>2</v>
      </c>
      <c r="N784" s="15">
        <v>0</v>
      </c>
      <c r="O784" s="15">
        <v>0</v>
      </c>
      <c r="P784" s="15">
        <v>0</v>
      </c>
      <c r="Q784" s="15">
        <v>0</v>
      </c>
      <c r="R784" s="15">
        <v>0</v>
      </c>
      <c r="S784" s="15">
        <v>1.5</v>
      </c>
      <c r="T784" s="15">
        <v>2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</row>
    <row r="785" spans="1:26" x14ac:dyDescent="0.3">
      <c r="A785" s="2" t="s">
        <v>1970</v>
      </c>
      <c r="B785" s="13" t="s">
        <v>1858</v>
      </c>
      <c r="C785" s="13" t="s">
        <v>824</v>
      </c>
      <c r="D785" s="12" t="s">
        <v>86</v>
      </c>
      <c r="E785" s="13" t="s">
        <v>4385</v>
      </c>
      <c r="F785" s="2">
        <v>11</v>
      </c>
      <c r="G785" s="15">
        <v>95.5</v>
      </c>
      <c r="H785" s="7">
        <f>L785*'114成績輸入與落點儀表板'!$B$2+M785*'114成績輸入與落點儀表板'!$B$3+N785*'114成績輸入與落點儀表板'!$B$4+O785*'114成績輸入與落點儀表板'!$B$5+P785*'114成績輸入與落點儀表板'!$B$6+Q785*'114成績輸入與落點儀表板'!$B$7+R785*'114成績輸入與落點儀表板'!$B$8+S785*'114成績輸入與落點儀表板'!$B$9+T785*'114成績輸入與落點儀表板'!$B$10+U785*'114成績輸入與落點儀表板'!$B$11+V785*'114成績輸入與落點儀表板'!$B$12+W785*'114成績輸入與落點儀表板'!$B$13+X785*'114成績輸入與落點儀表板'!$B$14+Y785*'114成績輸入與落點儀表板'!$B$15+Z785*'114成績輸入與落點儀表板'!$B$16</f>
        <v>0</v>
      </c>
      <c r="I785" s="8">
        <f t="shared" si="24"/>
        <v>-95.5</v>
      </c>
      <c r="J785" s="2" t="str">
        <f t="shared" si="25"/>
        <v>FAIL</v>
      </c>
      <c r="K785" s="17" t="str">
        <f>IF(AND(IF('114成績輸入與落點儀表板'!$C$2="必須採計",L785&gt;0,IF('114成績輸入與落點儀表板'!$C$2="不可採計",L785=0,TRUE)),IF('114成績輸入與落點儀表板'!$C$3="必須採計",M785&gt;0,IF('114成績輸入與落點儀表板'!$C$3="不可採計",M785=0,TRUE)),IF('114成績輸入與落點儀表板'!$C$4="必須採計",N785&gt;0,IF('114成績輸入與落點儀表板'!$C$4="不可採計",N785=0,TRUE)),IF('114成績輸入與落點儀表板'!$C$5="必須採計",O785&gt;0,IF('114成績輸入與落點儀表板'!$C$5="不可採計",O785=0,TRUE)),IF('114成績輸入與落點儀表板'!$C$6="必須採計",P785&gt;0,IF('114成績輸入與落點儀表板'!$C$6="不可採計",P785=0,TRUE)),IF('114成績輸入與落點儀表板'!$C$7="必須採計",Q785&gt;0,IF('114成績輸入與落點儀表板'!$C$7="不可採計",Q785=0,TRUE)),IF('114成績輸入與落點儀表板'!$C$8="必須採計",R785&gt;0,IF('114成績輸入與落點儀表板'!$C$8="不可採計",R785=0,TRUE)),IF('114成績輸入與落點儀表板'!$C$9="必須採計",S785&gt;0,IF('114成績輸入與落點儀表板'!$C$9="不可採計",S785=0,TRUE)),IF('114成績輸入與落點儀表板'!$C$10="必須採計",T785&gt;0,IF('114成績輸入與落點儀表板'!$C$10="不可採計",T785=0,TRUE)),IF('114成績輸入與落點儀表板'!$C$11="必須採計",U785&gt;0,IF('114成績輸入與落點儀表板'!$C$11="不可採計",U785=0,TRUE)),IF('114成績輸入與落點儀表板'!$C$12="必須採計",V785&gt;0,IF('114成績輸入與落點儀表板'!$C$12="不可採計",V785=0,TRUE)),IF('114成績輸入與落點儀表板'!$C$13="必須採計",W785&gt;0,IF('114成績輸入與落點儀表板'!$C$13="不可採計",W785=0,TRUE)),IF('114成績輸入與落點儀表板'!$C$14="必須採計",X785&gt;0,IF('114成績輸入與落點儀表板'!$C$14="不可採計",X785=0,TRUE)),IF('114成績輸入與落點儀表板'!$C$15="必須採計",Y785&gt;0,IF('114成績輸入與落點儀表板'!$C$15="不可採計",Y785=0,TRUE)),IF('114成績輸入與落點儀表板'!$C$16="必須採計",Z785&gt;0,IF('114成績輸入與落點儀表板'!$C$16="不可採計",Z785=0,TRUE))),"✅ 符合","❌ 不符合")</f>
        <v>✅ 符合</v>
      </c>
      <c r="L785" s="15">
        <v>1</v>
      </c>
      <c r="M785" s="15">
        <v>1</v>
      </c>
      <c r="N785" s="15">
        <v>0</v>
      </c>
      <c r="O785" s="15">
        <v>0</v>
      </c>
      <c r="P785" s="15">
        <v>1.5</v>
      </c>
      <c r="Q785" s="15">
        <v>0</v>
      </c>
      <c r="R785" s="15">
        <v>2</v>
      </c>
      <c r="S785" s="15">
        <v>0</v>
      </c>
      <c r="T785" s="15">
        <v>0</v>
      </c>
      <c r="U785" s="15">
        <v>0</v>
      </c>
      <c r="V785" s="15">
        <v>0</v>
      </c>
      <c r="W785" s="15">
        <v>0</v>
      </c>
      <c r="X785" s="15">
        <v>0</v>
      </c>
      <c r="Y785" s="15">
        <v>0</v>
      </c>
      <c r="Z785" s="15">
        <v>0</v>
      </c>
    </row>
    <row r="786" spans="1:26" ht="15.75" customHeight="1" x14ac:dyDescent="0.3">
      <c r="A786" s="2" t="s">
        <v>1972</v>
      </c>
      <c r="B786" s="13" t="s">
        <v>1858</v>
      </c>
      <c r="C786" s="13" t="s">
        <v>408</v>
      </c>
      <c r="D786" s="12" t="s">
        <v>103</v>
      </c>
      <c r="E786" s="13" t="s">
        <v>4385</v>
      </c>
      <c r="F786" s="2">
        <v>21</v>
      </c>
      <c r="G786" s="15">
        <v>85</v>
      </c>
      <c r="H786" s="7">
        <f>L786*'114成績輸入與落點儀表板'!$B$2+M786*'114成績輸入與落點儀表板'!$B$3+N786*'114成績輸入與落點儀表板'!$B$4+O786*'114成績輸入與落點儀表板'!$B$5+P786*'114成績輸入與落點儀表板'!$B$6+Q786*'114成績輸入與落點儀表板'!$B$7+R786*'114成績輸入與落點儀表板'!$B$8+S786*'114成績輸入與落點儀表板'!$B$9+T786*'114成績輸入與落點儀表板'!$B$10+U786*'114成績輸入與落點儀表板'!$B$11+V786*'114成績輸入與落點儀表板'!$B$12+W786*'114成績輸入與落點儀表板'!$B$13+X786*'114成績輸入與落點儀表板'!$B$14+Y786*'114成績輸入與落點儀表板'!$B$15+Z786*'114成績輸入與落點儀表板'!$B$16</f>
        <v>0</v>
      </c>
      <c r="I786" s="8">
        <f t="shared" si="24"/>
        <v>-85</v>
      </c>
      <c r="J786" s="2" t="str">
        <f t="shared" si="25"/>
        <v>FAIL</v>
      </c>
      <c r="K786" s="17" t="str">
        <f>IF(AND(IF('114成績輸入與落點儀表板'!$C$2="必須採計",L786&gt;0,IF('114成績輸入與落點儀表板'!$C$2="不可採計",L786=0,TRUE)),IF('114成績輸入與落點儀表板'!$C$3="必須採計",M786&gt;0,IF('114成績輸入與落點儀表板'!$C$3="不可採計",M786=0,TRUE)),IF('114成績輸入與落點儀表板'!$C$4="必須採計",N786&gt;0,IF('114成績輸入與落點儀表板'!$C$4="不可採計",N786=0,TRUE)),IF('114成績輸入與落點儀表板'!$C$5="必須採計",O786&gt;0,IF('114成績輸入與落點儀表板'!$C$5="不可採計",O786=0,TRUE)),IF('114成績輸入與落點儀表板'!$C$6="必須採計",P786&gt;0,IF('114成績輸入與落點儀表板'!$C$6="不可採計",P786=0,TRUE)),IF('114成績輸入與落點儀表板'!$C$7="必須採計",Q786&gt;0,IF('114成績輸入與落點儀表板'!$C$7="不可採計",Q786=0,TRUE)),IF('114成績輸入與落點儀表板'!$C$8="必須採計",R786&gt;0,IF('114成績輸入與落點儀表板'!$C$8="不可採計",R786=0,TRUE)),IF('114成績輸入與落點儀表板'!$C$9="必須採計",S786&gt;0,IF('114成績輸入與落點儀表板'!$C$9="不可採計",S786=0,TRUE)),IF('114成績輸入與落點儀表板'!$C$10="必須採計",T786&gt;0,IF('114成績輸入與落點儀表板'!$C$10="不可採計",T786=0,TRUE)),IF('114成績輸入與落點儀表板'!$C$11="必須採計",U786&gt;0,IF('114成績輸入與落點儀表板'!$C$11="不可採計",U786=0,TRUE)),IF('114成績輸入與落點儀表板'!$C$12="必須採計",V786&gt;0,IF('114成績輸入與落點儀表板'!$C$12="不可採計",V786=0,TRUE)),IF('114成績輸入與落點儀表板'!$C$13="必須採計",W786&gt;0,IF('114成績輸入與落點儀表板'!$C$13="不可採計",W786=0,TRUE)),IF('114成績輸入與落點儀表板'!$C$14="必須採計",X786&gt;0,IF('114成績輸入與落點儀表板'!$C$14="不可採計",X786=0,TRUE)),IF('114成績輸入與落點儀表板'!$C$15="必須採計",Y786&gt;0,IF('114成績輸入與落點儀表板'!$C$15="不可採計",Y786=0,TRUE)),IF('114成績輸入與落點儀表板'!$C$16="必須採計",Z786&gt;0,IF('114成績輸入與落點儀表板'!$C$16="不可採計",Z786=0,TRUE))),"✅ 符合","❌ 不符合")</f>
        <v>✅ 符合</v>
      </c>
      <c r="L786" s="15">
        <v>1</v>
      </c>
      <c r="M786" s="15">
        <v>1</v>
      </c>
      <c r="N786" s="15">
        <v>0</v>
      </c>
      <c r="O786" s="15">
        <v>0</v>
      </c>
      <c r="P786" s="15">
        <v>1.5</v>
      </c>
      <c r="Q786" s="15">
        <v>0</v>
      </c>
      <c r="R786" s="15">
        <v>2</v>
      </c>
      <c r="S786" s="15">
        <v>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0</v>
      </c>
      <c r="Z786" s="15">
        <v>0</v>
      </c>
    </row>
    <row r="787" spans="1:26" x14ac:dyDescent="0.3">
      <c r="A787" s="2" t="s">
        <v>1974</v>
      </c>
      <c r="B787" s="13" t="s">
        <v>1858</v>
      </c>
      <c r="C787" s="13" t="s">
        <v>242</v>
      </c>
      <c r="D787" s="12" t="s">
        <v>103</v>
      </c>
      <c r="E787" s="13" t="s">
        <v>4386</v>
      </c>
      <c r="F787" s="2">
        <v>60</v>
      </c>
      <c r="G787" s="15">
        <v>61</v>
      </c>
      <c r="H787" s="7">
        <f>L787*'114成績輸入與落點儀表板'!$B$2+M787*'114成績輸入與落點儀表板'!$B$3+N787*'114成績輸入與落點儀表板'!$B$4+O787*'114成績輸入與落點儀表板'!$B$5+P787*'114成績輸入與落點儀表板'!$B$6+Q787*'114成績輸入與落點儀表板'!$B$7+R787*'114成績輸入與落點儀表板'!$B$8+S787*'114成績輸入與落點儀表板'!$B$9+T787*'114成績輸入與落點儀表板'!$B$10+U787*'114成績輸入與落點儀表板'!$B$11+V787*'114成績輸入與落點儀表板'!$B$12+W787*'114成績輸入與落點儀表板'!$B$13+X787*'114成績輸入與落點儀表板'!$B$14+Y787*'114成績輸入與落點儀表板'!$B$15+Z787*'114成績輸入與落點儀表板'!$B$16</f>
        <v>0</v>
      </c>
      <c r="I787" s="8">
        <f t="shared" si="24"/>
        <v>-61</v>
      </c>
      <c r="J787" s="2" t="str">
        <f t="shared" si="25"/>
        <v>FAIL</v>
      </c>
      <c r="K787" s="17" t="str">
        <f>IF(AND(IF('114成績輸入與落點儀表板'!$C$2="必須採計",L787&gt;0,IF('114成績輸入與落點儀表板'!$C$2="不可採計",L787=0,TRUE)),IF('114成績輸入與落點儀表板'!$C$3="必須採計",M787&gt;0,IF('114成績輸入與落點儀表板'!$C$3="不可採計",M787=0,TRUE)),IF('114成績輸入與落點儀表板'!$C$4="必須採計",N787&gt;0,IF('114成績輸入與落點儀表板'!$C$4="不可採計",N787=0,TRUE)),IF('114成績輸入與落點儀表板'!$C$5="必須採計",O787&gt;0,IF('114成績輸入與落點儀表板'!$C$5="不可採計",O787=0,TRUE)),IF('114成績輸入與落點儀表板'!$C$6="必須採計",P787&gt;0,IF('114成績輸入與落點儀表板'!$C$6="不可採計",P787=0,TRUE)),IF('114成績輸入與落點儀表板'!$C$7="必須採計",Q787&gt;0,IF('114成績輸入與落點儀表板'!$C$7="不可採計",Q787=0,TRUE)),IF('114成績輸入與落點儀表板'!$C$8="必須採計",R787&gt;0,IF('114成績輸入與落點儀表板'!$C$8="不可採計",R787=0,TRUE)),IF('114成績輸入與落點儀表板'!$C$9="必須採計",S787&gt;0,IF('114成績輸入與落點儀表板'!$C$9="不可採計",S787=0,TRUE)),IF('114成績輸入與落點儀表板'!$C$10="必須採計",T787&gt;0,IF('114成績輸入與落點儀表板'!$C$10="不可採計",T787=0,TRUE)),IF('114成績輸入與落點儀表板'!$C$11="必須採計",U787&gt;0,IF('114成績輸入與落點儀表板'!$C$11="不可採計",U787=0,TRUE)),IF('114成績輸入與落點儀表板'!$C$12="必須採計",V787&gt;0,IF('114成績輸入與落點儀表板'!$C$12="不可採計",V787=0,TRUE)),IF('114成績輸入與落點儀表板'!$C$13="必須採計",W787&gt;0,IF('114成績輸入與落點儀表板'!$C$13="不可採計",W787=0,TRUE)),IF('114成績輸入與落點儀表板'!$C$14="必須採計",X787&gt;0,IF('114成績輸入與落點儀表板'!$C$14="不可採計",X787=0,TRUE)),IF('114成績輸入與落點儀表板'!$C$15="必須採計",Y787&gt;0,IF('114成績輸入與落點儀表板'!$C$15="不可採計",Y787=0,TRUE)),IF('114成績輸入與落點儀表板'!$C$16="必須採計",Z787&gt;0,IF('114成績輸入與落點儀表板'!$C$16="不可採計",Z787=0,TRUE))),"✅ 符合","❌ 不符合")</f>
        <v>❌ 不符合</v>
      </c>
      <c r="L787" s="15">
        <v>0</v>
      </c>
      <c r="M787" s="15">
        <v>1</v>
      </c>
      <c r="N787" s="15">
        <v>1</v>
      </c>
      <c r="O787" s="15">
        <v>0</v>
      </c>
      <c r="P787" s="15">
        <v>0</v>
      </c>
      <c r="Q787" s="15">
        <v>0</v>
      </c>
      <c r="R787" s="15">
        <v>1</v>
      </c>
      <c r="S787" s="15">
        <v>0</v>
      </c>
      <c r="T787" s="15">
        <v>0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</row>
    <row r="788" spans="1:26" ht="15.75" customHeight="1" x14ac:dyDescent="0.3">
      <c r="A788" s="2" t="s">
        <v>1976</v>
      </c>
      <c r="B788" s="13" t="s">
        <v>1858</v>
      </c>
      <c r="C788" s="13" t="s">
        <v>1924</v>
      </c>
      <c r="D788" s="12" t="s">
        <v>134</v>
      </c>
      <c r="E788" s="13" t="s">
        <v>595</v>
      </c>
      <c r="F788" s="2">
        <v>5</v>
      </c>
      <c r="G788" s="15">
        <v>81</v>
      </c>
      <c r="H788" s="7">
        <f>L788*'114成績輸入與落點儀表板'!$B$2+M788*'114成績輸入與落點儀表板'!$B$3+N788*'114成績輸入與落點儀表板'!$B$4+O788*'114成績輸入與落點儀表板'!$B$5+P788*'114成績輸入與落點儀表板'!$B$6+Q788*'114成績輸入與落點儀表板'!$B$7+R788*'114成績輸入與落點儀表板'!$B$8+S788*'114成績輸入與落點儀表板'!$B$9+T788*'114成績輸入與落點儀表板'!$B$10+U788*'114成績輸入與落點儀表板'!$B$11+V788*'114成績輸入與落點儀表板'!$B$12+W788*'114成績輸入與落點儀表板'!$B$13+X788*'114成績輸入與落點儀表板'!$B$14+Y788*'114成績輸入與落點儀表板'!$B$15+Z788*'114成績輸入與落點儀表板'!$B$16</f>
        <v>0</v>
      </c>
      <c r="I788" s="8">
        <f t="shared" si="24"/>
        <v>-81</v>
      </c>
      <c r="J788" s="2" t="str">
        <f t="shared" si="25"/>
        <v>FAIL</v>
      </c>
      <c r="K788" s="17" t="str">
        <f>IF(AND(IF('114成績輸入與落點儀表板'!$C$2="必須採計",L788&gt;0,IF('114成績輸入與落點儀表板'!$C$2="不可採計",L788=0,TRUE)),IF('114成績輸入與落點儀表板'!$C$3="必須採計",M788&gt;0,IF('114成績輸入與落點儀表板'!$C$3="不可採計",M788=0,TRUE)),IF('114成績輸入與落點儀表板'!$C$4="必須採計",N788&gt;0,IF('114成績輸入與落點儀表板'!$C$4="不可採計",N788=0,TRUE)),IF('114成績輸入與落點儀表板'!$C$5="必須採計",O788&gt;0,IF('114成績輸入與落點儀表板'!$C$5="不可採計",O788=0,TRUE)),IF('114成績輸入與落點儀表板'!$C$6="必須採計",P788&gt;0,IF('114成績輸入與落點儀表板'!$C$6="不可採計",P788=0,TRUE)),IF('114成績輸入與落點儀表板'!$C$7="必須採計",Q788&gt;0,IF('114成績輸入與落點儀表板'!$C$7="不可採計",Q788=0,TRUE)),IF('114成績輸入與落點儀表板'!$C$8="必須採計",R788&gt;0,IF('114成績輸入與落點儀表板'!$C$8="不可採計",R788=0,TRUE)),IF('114成績輸入與落點儀表板'!$C$9="必須採計",S788&gt;0,IF('114成績輸入與落點儀表板'!$C$9="不可採計",S788=0,TRUE)),IF('114成績輸入與落點儀表板'!$C$10="必須採計",T788&gt;0,IF('114成績輸入與落點儀表板'!$C$10="不可採計",T788=0,TRUE)),IF('114成績輸入與落點儀表板'!$C$11="必須採計",U788&gt;0,IF('114成績輸入與落點儀表板'!$C$11="不可採計",U788=0,TRUE)),IF('114成績輸入與落點儀表板'!$C$12="必須採計",V788&gt;0,IF('114成績輸入與落點儀表板'!$C$12="不可採計",V788=0,TRUE)),IF('114成績輸入與落點儀表板'!$C$13="必須採計",W788&gt;0,IF('114成績輸入與落點儀表板'!$C$13="不可採計",W788=0,TRUE)),IF('114成績輸入與落點儀表板'!$C$14="必須採計",X788&gt;0,IF('114成績輸入與落點儀表板'!$C$14="不可採計",X788=0,TRUE)),IF('114成績輸入與落點儀表板'!$C$15="必須採計",Y788&gt;0,IF('114成績輸入與落點儀表板'!$C$15="不可採計",Y788=0,TRUE)),IF('114成績輸入與落點儀表板'!$C$16="必須採計",Z788&gt;0,IF('114成績輸入與落點儀表板'!$C$16="不可採計",Z788=0,TRUE))),"✅ 符合","❌ 不符合")</f>
        <v>✅ 符合</v>
      </c>
      <c r="L788" s="15">
        <v>1</v>
      </c>
      <c r="M788" s="15">
        <v>1</v>
      </c>
      <c r="N788" s="15">
        <v>1</v>
      </c>
      <c r="O788" s="15">
        <v>0</v>
      </c>
      <c r="P788" s="15">
        <v>0</v>
      </c>
      <c r="Q788" s="15">
        <v>0</v>
      </c>
      <c r="R788" s="15">
        <v>0</v>
      </c>
      <c r="S788" s="15">
        <v>0</v>
      </c>
      <c r="T788" s="15">
        <v>0</v>
      </c>
      <c r="U788" s="15">
        <v>0</v>
      </c>
      <c r="V788" s="15">
        <v>0</v>
      </c>
      <c r="W788" s="15">
        <v>0</v>
      </c>
      <c r="X788" s="15">
        <v>0</v>
      </c>
      <c r="Y788" s="15">
        <v>0</v>
      </c>
      <c r="Z788" s="15">
        <v>0</v>
      </c>
    </row>
    <row r="789" spans="1:26" x14ac:dyDescent="0.3">
      <c r="A789" s="2" t="s">
        <v>1980</v>
      </c>
      <c r="B789" s="13" t="s">
        <v>1858</v>
      </c>
      <c r="C789" s="13" t="s">
        <v>1926</v>
      </c>
      <c r="D789" s="12" t="s">
        <v>73</v>
      </c>
      <c r="E789" s="13" t="s">
        <v>595</v>
      </c>
      <c r="F789" s="2">
        <v>19</v>
      </c>
      <c r="G789" s="15">
        <v>68</v>
      </c>
      <c r="H789" s="7">
        <f>L789*'114成績輸入與落點儀表板'!$B$2+M789*'114成績輸入與落點儀表板'!$B$3+N789*'114成績輸入與落點儀表板'!$B$4+O789*'114成績輸入與落點儀表板'!$B$5+P789*'114成績輸入與落點儀表板'!$B$6+Q789*'114成績輸入與落點儀表板'!$B$7+R789*'114成績輸入與落點儀表板'!$B$8+S789*'114成績輸入與落點儀表板'!$B$9+T789*'114成績輸入與落點儀表板'!$B$10+U789*'114成績輸入與落點儀表板'!$B$11+V789*'114成績輸入與落點儀表板'!$B$12+W789*'114成績輸入與落點儀表板'!$B$13+X789*'114成績輸入與落點儀表板'!$B$14+Y789*'114成績輸入與落點儀表板'!$B$15+Z789*'114成績輸入與落點儀表板'!$B$16</f>
        <v>0</v>
      </c>
      <c r="I789" s="8">
        <f t="shared" si="24"/>
        <v>-68</v>
      </c>
      <c r="J789" s="2" t="str">
        <f t="shared" si="25"/>
        <v>FAIL</v>
      </c>
      <c r="K789" s="17" t="str">
        <f>IF(AND(IF('114成績輸入與落點儀表板'!$C$2="必須採計",L789&gt;0,IF('114成績輸入與落點儀表板'!$C$2="不可採計",L789=0,TRUE)),IF('114成績輸入與落點儀表板'!$C$3="必須採計",M789&gt;0,IF('114成績輸入與落點儀表板'!$C$3="不可採計",M789=0,TRUE)),IF('114成績輸入與落點儀表板'!$C$4="必須採計",N789&gt;0,IF('114成績輸入與落點儀表板'!$C$4="不可採計",N789=0,TRUE)),IF('114成績輸入與落點儀表板'!$C$5="必須採計",O789&gt;0,IF('114成績輸入與落點儀表板'!$C$5="不可採計",O789=0,TRUE)),IF('114成績輸入與落點儀表板'!$C$6="必須採計",P789&gt;0,IF('114成績輸入與落點儀表板'!$C$6="不可採計",P789=0,TRUE)),IF('114成績輸入與落點儀表板'!$C$7="必須採計",Q789&gt;0,IF('114成績輸入與落點儀表板'!$C$7="不可採計",Q789=0,TRUE)),IF('114成績輸入與落點儀表板'!$C$8="必須採計",R789&gt;0,IF('114成績輸入與落點儀表板'!$C$8="不可採計",R789=0,TRUE)),IF('114成績輸入與落點儀表板'!$C$9="必須採計",S789&gt;0,IF('114成績輸入與落點儀表板'!$C$9="不可採計",S789=0,TRUE)),IF('114成績輸入與落點儀表板'!$C$10="必須採計",T789&gt;0,IF('114成績輸入與落點儀表板'!$C$10="不可採計",T789=0,TRUE)),IF('114成績輸入與落點儀表板'!$C$11="必須採計",U789&gt;0,IF('114成績輸入與落點儀表板'!$C$11="不可採計",U789=0,TRUE)),IF('114成績輸入與落點儀表板'!$C$12="必須採計",V789&gt;0,IF('114成績輸入與落點儀表板'!$C$12="不可採計",V789=0,TRUE)),IF('114成績輸入與落點儀表板'!$C$13="必須採計",W789&gt;0,IF('114成績輸入與落點儀表板'!$C$13="不可採計",W789=0,TRUE)),IF('114成績輸入與落點儀表板'!$C$14="必須採計",X789&gt;0,IF('114成績輸入與落點儀表板'!$C$14="不可採計",X789=0,TRUE)),IF('114成績輸入與落點儀表板'!$C$15="必須採計",Y789&gt;0,IF('114成績輸入與落點儀表板'!$C$15="不可採計",Y789=0,TRUE)),IF('114成績輸入與落點儀表板'!$C$16="必須採計",Z789&gt;0,IF('114成績輸入與落點儀表板'!$C$16="不可採計",Z789=0,TRUE))),"✅ 符合","❌ 不符合")</f>
        <v>✅ 符合</v>
      </c>
      <c r="L789" s="15">
        <v>1</v>
      </c>
      <c r="M789" s="15">
        <v>1</v>
      </c>
      <c r="N789" s="15">
        <v>1</v>
      </c>
      <c r="O789" s="15">
        <v>0</v>
      </c>
      <c r="P789" s="15">
        <v>0</v>
      </c>
      <c r="Q789" s="15">
        <v>0</v>
      </c>
      <c r="R789" s="15">
        <v>0</v>
      </c>
      <c r="S789" s="15">
        <v>0</v>
      </c>
      <c r="T789" s="15">
        <v>0</v>
      </c>
      <c r="U789" s="15">
        <v>0</v>
      </c>
      <c r="V789" s="15">
        <v>0</v>
      </c>
      <c r="W789" s="15">
        <v>0</v>
      </c>
      <c r="X789" s="15">
        <v>0</v>
      </c>
      <c r="Y789" s="15">
        <v>0</v>
      </c>
      <c r="Z789" s="15">
        <v>0</v>
      </c>
    </row>
    <row r="790" spans="1:26" ht="15.75" customHeight="1" x14ac:dyDescent="0.3">
      <c r="A790" s="2" t="s">
        <v>1983</v>
      </c>
      <c r="B790" s="13" t="s">
        <v>1858</v>
      </c>
      <c r="C790" s="13" t="s">
        <v>724</v>
      </c>
      <c r="D790" s="12" t="s">
        <v>227</v>
      </c>
      <c r="E790" s="13" t="s">
        <v>378</v>
      </c>
      <c r="F790" s="2">
        <v>30</v>
      </c>
      <c r="G790" s="15">
        <v>133</v>
      </c>
      <c r="H790" s="7">
        <f>L790*'114成績輸入與落點儀表板'!$B$2+M790*'114成績輸入與落點儀表板'!$B$3+N790*'114成績輸入與落點儀表板'!$B$4+O790*'114成績輸入與落點儀表板'!$B$5+P790*'114成績輸入與落點儀表板'!$B$6+Q790*'114成績輸入與落點儀表板'!$B$7+R790*'114成績輸入與落點儀表板'!$B$8+S790*'114成績輸入與落點儀表板'!$B$9+T790*'114成績輸入與落點儀表板'!$B$10+U790*'114成績輸入與落點儀表板'!$B$11+V790*'114成績輸入與落點儀表板'!$B$12+W790*'114成績輸入與落點儀表板'!$B$13+X790*'114成績輸入與落點儀表板'!$B$14+Y790*'114成績輸入與落點儀表板'!$B$15+Z790*'114成績輸入與落點儀表板'!$B$16</f>
        <v>0</v>
      </c>
      <c r="I790" s="8">
        <f t="shared" si="24"/>
        <v>-133</v>
      </c>
      <c r="J790" s="2" t="str">
        <f t="shared" si="25"/>
        <v>FAIL</v>
      </c>
      <c r="K790" s="17" t="str">
        <f>IF(AND(IF('114成績輸入與落點儀表板'!$C$2="必須採計",L790&gt;0,IF('114成績輸入與落點儀表板'!$C$2="不可採計",L790=0,TRUE)),IF('114成績輸入與落點儀表板'!$C$3="必須採計",M790&gt;0,IF('114成績輸入與落點儀表板'!$C$3="不可採計",M790=0,TRUE)),IF('114成績輸入與落點儀表板'!$C$4="必須採計",N790&gt;0,IF('114成績輸入與落點儀表板'!$C$4="不可採計",N790=0,TRUE)),IF('114成績輸入與落點儀表板'!$C$5="必須採計",O790&gt;0,IF('114成績輸入與落點儀表板'!$C$5="不可採計",O790=0,TRUE)),IF('114成績輸入與落點儀表板'!$C$6="必須採計",P790&gt;0,IF('114成績輸入與落點儀表板'!$C$6="不可採計",P790=0,TRUE)),IF('114成績輸入與落點儀表板'!$C$7="必須採計",Q790&gt;0,IF('114成績輸入與落點儀表板'!$C$7="不可採計",Q790=0,TRUE)),IF('114成績輸入與落點儀表板'!$C$8="必須採計",R790&gt;0,IF('114成績輸入與落點儀表板'!$C$8="不可採計",R790=0,TRUE)),IF('114成績輸入與落點儀表板'!$C$9="必須採計",S790&gt;0,IF('114成績輸入與落點儀表板'!$C$9="不可採計",S790=0,TRUE)),IF('114成績輸入與落點儀表板'!$C$10="必須採計",T790&gt;0,IF('114成績輸入與落點儀表板'!$C$10="不可採計",T790=0,TRUE)),IF('114成績輸入與落點儀表板'!$C$11="必須採計",U790&gt;0,IF('114成績輸入與落點儀表板'!$C$11="不可採計",U790=0,TRUE)),IF('114成績輸入與落點儀表板'!$C$12="必須採計",V790&gt;0,IF('114成績輸入與落點儀表板'!$C$12="不可採計",V790=0,TRUE)),IF('114成績輸入與落點儀表板'!$C$13="必須採計",W790&gt;0,IF('114成績輸入與落點儀表板'!$C$13="不可採計",W790=0,TRUE)),IF('114成績輸入與落點儀表板'!$C$14="必須採計",X790&gt;0,IF('114成績輸入與落點儀表板'!$C$14="不可採計",X790=0,TRUE)),IF('114成績輸入與落點儀表板'!$C$15="必須採計",Y790&gt;0,IF('114成績輸入與落點儀表板'!$C$15="不可採計",Y790=0,TRUE)),IF('114成績輸入與落點儀表板'!$C$16="必須採計",Z790&gt;0,IF('114成績輸入與落點儀表板'!$C$16="不可採計",Z790=0,TRUE))),"✅ 符合","❌ 不符合")</f>
        <v>✅ 符合</v>
      </c>
      <c r="L790" s="15">
        <v>1</v>
      </c>
      <c r="M790" s="15">
        <v>2</v>
      </c>
      <c r="N790" s="15">
        <v>0</v>
      </c>
      <c r="O790" s="15">
        <v>0</v>
      </c>
      <c r="P790" s="15">
        <v>0</v>
      </c>
      <c r="Q790" s="15">
        <v>0</v>
      </c>
      <c r="R790" s="15">
        <v>0</v>
      </c>
      <c r="S790" s="15">
        <v>0</v>
      </c>
      <c r="T790" s="15">
        <v>0</v>
      </c>
      <c r="U790" s="15">
        <v>1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</row>
    <row r="791" spans="1:26" x14ac:dyDescent="0.3">
      <c r="A791" s="2" t="s">
        <v>1985</v>
      </c>
      <c r="B791" s="13" t="s">
        <v>1858</v>
      </c>
      <c r="C791" s="13" t="s">
        <v>1502</v>
      </c>
      <c r="D791" s="12" t="s">
        <v>227</v>
      </c>
      <c r="E791" s="13" t="s">
        <v>2556</v>
      </c>
      <c r="F791" s="2">
        <v>19</v>
      </c>
      <c r="G791" s="15">
        <v>168</v>
      </c>
      <c r="H791" s="7">
        <f>L791*'114成績輸入與落點儀表板'!$B$2+M791*'114成績輸入與落點儀表板'!$B$3+N791*'114成績輸入與落點儀表板'!$B$4+O791*'114成績輸入與落點儀表板'!$B$5+P791*'114成績輸入與落點儀表板'!$B$6+Q791*'114成績輸入與落點儀表板'!$B$7+R791*'114成績輸入與落點儀表板'!$B$8+S791*'114成績輸入與落點儀表板'!$B$9+T791*'114成績輸入與落點儀表板'!$B$10+U791*'114成績輸入與落點儀表板'!$B$11+V791*'114成績輸入與落點儀表板'!$B$12+W791*'114成績輸入與落點儀表板'!$B$13+X791*'114成績輸入與落點儀表板'!$B$14+Y791*'114成績輸入與落點儀表板'!$B$15+Z791*'114成績輸入與落點儀表板'!$B$16</f>
        <v>0</v>
      </c>
      <c r="I791" s="8">
        <f t="shared" si="24"/>
        <v>-168</v>
      </c>
      <c r="J791" s="2" t="str">
        <f t="shared" si="25"/>
        <v>FAIL</v>
      </c>
      <c r="K791" s="17" t="str">
        <f>IF(AND(IF('114成績輸入與落點儀表板'!$C$2="必須採計",L791&gt;0,IF('114成績輸入與落點儀表板'!$C$2="不可採計",L791=0,TRUE)),IF('114成績輸入與落點儀表板'!$C$3="必須採計",M791&gt;0,IF('114成績輸入與落點儀表板'!$C$3="不可採計",M791=0,TRUE)),IF('114成績輸入與落點儀表板'!$C$4="必須採計",N791&gt;0,IF('114成績輸入與落點儀表板'!$C$4="不可採計",N791=0,TRUE)),IF('114成績輸入與落點儀表板'!$C$5="必須採計",O791&gt;0,IF('114成績輸入與落點儀表板'!$C$5="不可採計",O791=0,TRUE)),IF('114成績輸入與落點儀表板'!$C$6="必須採計",P791&gt;0,IF('114成績輸入與落點儀表板'!$C$6="不可採計",P791=0,TRUE)),IF('114成績輸入與落點儀表板'!$C$7="必須採計",Q791&gt;0,IF('114成績輸入與落點儀表板'!$C$7="不可採計",Q791=0,TRUE)),IF('114成績輸入與落點儀表板'!$C$8="必須採計",R791&gt;0,IF('114成績輸入與落點儀表板'!$C$8="不可採計",R791=0,TRUE)),IF('114成績輸入與落點儀表板'!$C$9="必須採計",S791&gt;0,IF('114成績輸入與落點儀表板'!$C$9="不可採計",S791=0,TRUE)),IF('114成績輸入與落點儀表板'!$C$10="必須採計",T791&gt;0,IF('114成績輸入與落點儀表板'!$C$10="不可採計",T791=0,TRUE)),IF('114成績輸入與落點儀表板'!$C$11="必須採計",U791&gt;0,IF('114成績輸入與落點儀表板'!$C$11="不可採計",U791=0,TRUE)),IF('114成績輸入與落點儀表板'!$C$12="必須採計",V791&gt;0,IF('114成績輸入與落點儀表板'!$C$12="不可採計",V791=0,TRUE)),IF('114成績輸入與落點儀表板'!$C$13="必須採計",W791&gt;0,IF('114成績輸入與落點儀表板'!$C$13="不可採計",W791=0,TRUE)),IF('114成績輸入與落點儀表板'!$C$14="必須採計",X791&gt;0,IF('114成績輸入與落點儀表板'!$C$14="不可採計",X791=0,TRUE)),IF('114成績輸入與落點儀表板'!$C$15="必須採計",Y791&gt;0,IF('114成績輸入與落點儀表板'!$C$15="不可採計",Y791=0,TRUE)),IF('114成績輸入與落點儀表板'!$C$16="必須採計",Z791&gt;0,IF('114成績輸入與落點儀表板'!$C$16="不可採計",Z791=0,TRUE))),"✅ 符合","❌ 不符合")</f>
        <v>✅ 符合</v>
      </c>
      <c r="L791" s="15">
        <v>2</v>
      </c>
      <c r="M791" s="15">
        <v>2</v>
      </c>
      <c r="N791" s="15">
        <v>0</v>
      </c>
      <c r="O791" s="15">
        <v>0</v>
      </c>
      <c r="P791" s="15">
        <v>0</v>
      </c>
      <c r="Q791" s="15">
        <v>0</v>
      </c>
      <c r="R791" s="15">
        <v>0</v>
      </c>
      <c r="S791" s="15">
        <v>0</v>
      </c>
      <c r="T791" s="15">
        <v>0</v>
      </c>
      <c r="U791" s="15">
        <v>1</v>
      </c>
      <c r="V791" s="15">
        <v>1</v>
      </c>
      <c r="W791" s="15">
        <v>0</v>
      </c>
      <c r="X791" s="15">
        <v>0</v>
      </c>
      <c r="Y791" s="15">
        <v>0</v>
      </c>
      <c r="Z791" s="15">
        <v>0</v>
      </c>
    </row>
    <row r="792" spans="1:26" ht="15.75" customHeight="1" x14ac:dyDescent="0.3">
      <c r="A792" s="2" t="s">
        <v>1987</v>
      </c>
      <c r="B792" s="13" t="s">
        <v>1858</v>
      </c>
      <c r="C792" s="13" t="s">
        <v>1729</v>
      </c>
      <c r="D792" s="12" t="s">
        <v>60</v>
      </c>
      <c r="E792" s="13" t="s">
        <v>2184</v>
      </c>
      <c r="F792" s="2">
        <v>14</v>
      </c>
      <c r="G792" s="15">
        <v>178.5</v>
      </c>
      <c r="H792" s="7">
        <f>L792*'114成績輸入與落點儀表板'!$B$2+M792*'114成績輸入與落點儀表板'!$B$3+N792*'114成績輸入與落點儀表板'!$B$4+O792*'114成績輸入與落點儀表板'!$B$5+P792*'114成績輸入與落點儀表板'!$B$6+Q792*'114成績輸入與落點儀表板'!$B$7+R792*'114成績輸入與落點儀表板'!$B$8+S792*'114成績輸入與落點儀表板'!$B$9+T792*'114成績輸入與落點儀表板'!$B$10+U792*'114成績輸入與落點儀表板'!$B$11+V792*'114成績輸入與落點儀表板'!$B$12+W792*'114成績輸入與落點儀表板'!$B$13+X792*'114成績輸入與落點儀表板'!$B$14+Y792*'114成績輸入與落點儀表板'!$B$15+Z792*'114成績輸入與落點儀表板'!$B$16</f>
        <v>0</v>
      </c>
      <c r="I792" s="8">
        <f t="shared" si="24"/>
        <v>-178.5</v>
      </c>
      <c r="J792" s="2" t="str">
        <f t="shared" si="25"/>
        <v>FAIL</v>
      </c>
      <c r="K792" s="17" t="str">
        <f>IF(AND(IF('114成績輸入與落點儀表板'!$C$2="必須採計",L792&gt;0,IF('114成績輸入與落點儀表板'!$C$2="不可採計",L792=0,TRUE)),IF('114成績輸入與落點儀表板'!$C$3="必須採計",M792&gt;0,IF('114成績輸入與落點儀表板'!$C$3="不可採計",M792=0,TRUE)),IF('114成績輸入與落點儀表板'!$C$4="必須採計",N792&gt;0,IF('114成績輸入與落點儀表板'!$C$4="不可採計",N792=0,TRUE)),IF('114成績輸入與落點儀表板'!$C$5="必須採計",O792&gt;0,IF('114成績輸入與落點儀表板'!$C$5="不可採計",O792=0,TRUE)),IF('114成績輸入與落點儀表板'!$C$6="必須採計",P792&gt;0,IF('114成績輸入與落點儀表板'!$C$6="不可採計",P792=0,TRUE)),IF('114成績輸入與落點儀表板'!$C$7="必須採計",Q792&gt;0,IF('114成績輸入與落點儀表板'!$C$7="不可採計",Q792=0,TRUE)),IF('114成績輸入與落點儀表板'!$C$8="必須採計",R792&gt;0,IF('114成績輸入與落點儀表板'!$C$8="不可採計",R792=0,TRUE)),IF('114成績輸入與落點儀表板'!$C$9="必須採計",S792&gt;0,IF('114成績輸入與落點儀表板'!$C$9="不可採計",S792=0,TRUE)),IF('114成績輸入與落點儀表板'!$C$10="必須採計",T792&gt;0,IF('114成績輸入與落點儀表板'!$C$10="不可採計",T792=0,TRUE)),IF('114成績輸入與落點儀表板'!$C$11="必須採計",U792&gt;0,IF('114成績輸入與落點儀表板'!$C$11="不可採計",U792=0,TRUE)),IF('114成績輸入與落點儀表板'!$C$12="必須採計",V792&gt;0,IF('114成績輸入與落點儀表板'!$C$12="不可採計",V792=0,TRUE)),IF('114成績輸入與落點儀表板'!$C$13="必須採計",W792&gt;0,IF('114成績輸入與落點儀表板'!$C$13="不可採計",W792=0,TRUE)),IF('114成績輸入與落點儀表板'!$C$14="必須採計",X792&gt;0,IF('114成績輸入與落點儀表板'!$C$14="不可採計",X792=0,TRUE)),IF('114成績輸入與落點儀表板'!$C$15="必須採計",Y792&gt;0,IF('114成績輸入與落點儀表板'!$C$15="不可採計",Y792=0,TRUE)),IF('114成績輸入與落點儀表板'!$C$16="必須採計",Z792&gt;0,IF('114成績輸入與落點儀表板'!$C$16="不可採計",Z792=0,TRUE))),"✅ 符合","❌ 不符合")</f>
        <v>✅ 符合</v>
      </c>
      <c r="L792" s="15">
        <v>1.5</v>
      </c>
      <c r="M792" s="15">
        <v>2</v>
      </c>
      <c r="N792" s="15">
        <v>0</v>
      </c>
      <c r="O792" s="15">
        <v>0</v>
      </c>
      <c r="P792" s="15">
        <v>0</v>
      </c>
      <c r="Q792" s="15">
        <v>0</v>
      </c>
      <c r="R792" s="15">
        <v>0</v>
      </c>
      <c r="S792" s="15">
        <v>0</v>
      </c>
      <c r="T792" s="15">
        <v>0</v>
      </c>
      <c r="U792" s="15">
        <v>1</v>
      </c>
      <c r="V792" s="15">
        <v>1</v>
      </c>
      <c r="W792" s="15">
        <v>0</v>
      </c>
      <c r="X792" s="15">
        <v>0</v>
      </c>
      <c r="Y792" s="15">
        <v>0</v>
      </c>
      <c r="Z792" s="15">
        <v>0</v>
      </c>
    </row>
    <row r="793" spans="1:26" x14ac:dyDescent="0.3">
      <c r="A793" s="2" t="s">
        <v>1990</v>
      </c>
      <c r="B793" s="13" t="s">
        <v>1858</v>
      </c>
      <c r="C793" s="13" t="s">
        <v>76</v>
      </c>
      <c r="D793" s="12" t="s">
        <v>60</v>
      </c>
      <c r="E793" s="13" t="s">
        <v>731</v>
      </c>
      <c r="F793" s="2">
        <v>18</v>
      </c>
      <c r="G793" s="15">
        <v>192</v>
      </c>
      <c r="H793" s="7">
        <f>L793*'114成績輸入與落點儀表板'!$B$2+M793*'114成績輸入與落點儀表板'!$B$3+N793*'114成績輸入與落點儀表板'!$B$4+O793*'114成績輸入與落點儀表板'!$B$5+P793*'114成績輸入與落點儀表板'!$B$6+Q793*'114成績輸入與落點儀表板'!$B$7+R793*'114成績輸入與落點儀表板'!$B$8+S793*'114成績輸入與落點儀表板'!$B$9+T793*'114成績輸入與落點儀表板'!$B$10+U793*'114成績輸入與落點儀表板'!$B$11+V793*'114成績輸入與落點儀表板'!$B$12+W793*'114成績輸入與落點儀表板'!$B$13+X793*'114成績輸入與落點儀表板'!$B$14+Y793*'114成績輸入與落點儀表板'!$B$15+Z793*'114成績輸入與落點儀表板'!$B$16</f>
        <v>0</v>
      </c>
      <c r="I793" s="8">
        <f t="shared" si="24"/>
        <v>-192</v>
      </c>
      <c r="J793" s="2" t="str">
        <f t="shared" si="25"/>
        <v>FAIL</v>
      </c>
      <c r="K793" s="17" t="str">
        <f>IF(AND(IF('114成績輸入與落點儀表板'!$C$2="必須採計",L793&gt;0,IF('114成績輸入與落點儀表板'!$C$2="不可採計",L793=0,TRUE)),IF('114成績輸入與落點儀表板'!$C$3="必須採計",M793&gt;0,IF('114成績輸入與落點儀表板'!$C$3="不可採計",M793=0,TRUE)),IF('114成績輸入與落點儀表板'!$C$4="必須採計",N793&gt;0,IF('114成績輸入與落點儀表板'!$C$4="不可採計",N793=0,TRUE)),IF('114成績輸入與落點儀表板'!$C$5="必須採計",O793&gt;0,IF('114成績輸入與落點儀表板'!$C$5="不可採計",O793=0,TRUE)),IF('114成績輸入與落點儀表板'!$C$6="必須採計",P793&gt;0,IF('114成績輸入與落點儀表板'!$C$6="不可採計",P793=0,TRUE)),IF('114成績輸入與落點儀表板'!$C$7="必須採計",Q793&gt;0,IF('114成績輸入與落點儀表板'!$C$7="不可採計",Q793=0,TRUE)),IF('114成績輸入與落點儀表板'!$C$8="必須採計",R793&gt;0,IF('114成績輸入與落點儀表板'!$C$8="不可採計",R793=0,TRUE)),IF('114成績輸入與落點儀表板'!$C$9="必須採計",S793&gt;0,IF('114成績輸入與落點儀表板'!$C$9="不可採計",S793=0,TRUE)),IF('114成績輸入與落點儀表板'!$C$10="必須採計",T793&gt;0,IF('114成績輸入與落點儀表板'!$C$10="不可採計",T793=0,TRUE)),IF('114成績輸入與落點儀表板'!$C$11="必須採計",U793&gt;0,IF('114成績輸入與落點儀表板'!$C$11="不可採計",U793=0,TRUE)),IF('114成績輸入與落點儀表板'!$C$12="必須採計",V793&gt;0,IF('114成績輸入與落點儀表板'!$C$12="不可採計",V793=0,TRUE)),IF('114成績輸入與落點儀表板'!$C$13="必須採計",W793&gt;0,IF('114成績輸入與落點儀表板'!$C$13="不可採計",W793=0,TRUE)),IF('114成績輸入與落點儀表板'!$C$14="必須採計",X793&gt;0,IF('114成績輸入與落點儀表板'!$C$14="不可採計",X793=0,TRUE)),IF('114成績輸入與落點儀表板'!$C$15="必須採計",Y793&gt;0,IF('114成績輸入與落點儀表板'!$C$15="不可採計",Y793=0,TRUE)),IF('114成績輸入與落點儀表板'!$C$16="必須採計",Z793&gt;0,IF('114成績輸入與落點儀表板'!$C$16="不可採計",Z793=0,TRUE))),"✅ 符合","❌ 不符合")</f>
        <v>✅ 符合</v>
      </c>
      <c r="L793" s="15">
        <v>1.5</v>
      </c>
      <c r="M793" s="15">
        <v>1.5</v>
      </c>
      <c r="N793" s="15">
        <v>0</v>
      </c>
      <c r="O793" s="15">
        <v>0</v>
      </c>
      <c r="P793" s="15">
        <v>0</v>
      </c>
      <c r="Q793" s="15">
        <v>0</v>
      </c>
      <c r="R793" s="15">
        <v>0</v>
      </c>
      <c r="S793" s="15">
        <v>0</v>
      </c>
      <c r="T793" s="15">
        <v>0</v>
      </c>
      <c r="U793" s="15">
        <v>1</v>
      </c>
      <c r="V793" s="15">
        <v>0</v>
      </c>
      <c r="W793" s="15">
        <v>1</v>
      </c>
      <c r="X793" s="15">
        <v>0</v>
      </c>
      <c r="Y793" s="15">
        <v>0</v>
      </c>
      <c r="Z793" s="15">
        <v>0</v>
      </c>
    </row>
    <row r="794" spans="1:26" ht="15.75" customHeight="1" x14ac:dyDescent="0.3">
      <c r="A794" s="2" t="s">
        <v>1993</v>
      </c>
      <c r="B794" s="13" t="s">
        <v>1858</v>
      </c>
      <c r="C794" s="13" t="s">
        <v>1932</v>
      </c>
      <c r="D794" s="12" t="s">
        <v>227</v>
      </c>
      <c r="E794" s="13" t="s">
        <v>3357</v>
      </c>
      <c r="F794" s="2">
        <v>10</v>
      </c>
      <c r="G794" s="15">
        <v>136</v>
      </c>
      <c r="H794" s="7">
        <f>L794*'114成績輸入與落點儀表板'!$B$2+M794*'114成績輸入與落點儀表板'!$B$3+N794*'114成績輸入與落點儀表板'!$B$4+O794*'114成績輸入與落點儀表板'!$B$5+P794*'114成績輸入與落點儀表板'!$B$6+Q794*'114成績輸入與落點儀表板'!$B$7+R794*'114成績輸入與落點儀表板'!$B$8+S794*'114成績輸入與落點儀表板'!$B$9+T794*'114成績輸入與落點儀表板'!$B$10+U794*'114成績輸入與落點儀表板'!$B$11+V794*'114成績輸入與落點儀表板'!$B$12+W794*'114成績輸入與落點儀表板'!$B$13+X794*'114成績輸入與落點儀表板'!$B$14+Y794*'114成績輸入與落點儀表板'!$B$15+Z794*'114成績輸入與落點儀表板'!$B$16</f>
        <v>0</v>
      </c>
      <c r="I794" s="8">
        <f t="shared" si="24"/>
        <v>-136</v>
      </c>
      <c r="J794" s="2" t="str">
        <f t="shared" si="25"/>
        <v>FAIL</v>
      </c>
      <c r="K794" s="17" t="str">
        <f>IF(AND(IF('114成績輸入與落點儀表板'!$C$2="必須採計",L794&gt;0,IF('114成績輸入與落點儀表板'!$C$2="不可採計",L794=0,TRUE)),IF('114成績輸入與落點儀表板'!$C$3="必須採計",M794&gt;0,IF('114成績輸入與落點儀表板'!$C$3="不可採計",M794=0,TRUE)),IF('114成績輸入與落點儀表板'!$C$4="必須採計",N794&gt;0,IF('114成績輸入與落點儀表板'!$C$4="不可採計",N794=0,TRUE)),IF('114成績輸入與落點儀表板'!$C$5="必須採計",O794&gt;0,IF('114成績輸入與落點儀表板'!$C$5="不可採計",O794=0,TRUE)),IF('114成績輸入與落點儀表板'!$C$6="必須採計",P794&gt;0,IF('114成績輸入與落點儀表板'!$C$6="不可採計",P794=0,TRUE)),IF('114成績輸入與落點儀表板'!$C$7="必須採計",Q794&gt;0,IF('114成績輸入與落點儀表板'!$C$7="不可採計",Q794=0,TRUE)),IF('114成績輸入與落點儀表板'!$C$8="必須採計",R794&gt;0,IF('114成績輸入與落點儀表板'!$C$8="不可採計",R794=0,TRUE)),IF('114成績輸入與落點儀表板'!$C$9="必須採計",S794&gt;0,IF('114成績輸入與落點儀表板'!$C$9="不可採計",S794=0,TRUE)),IF('114成績輸入與落點儀表板'!$C$10="必須採計",T794&gt;0,IF('114成績輸入與落點儀表板'!$C$10="不可採計",T794=0,TRUE)),IF('114成績輸入與落點儀表板'!$C$11="必須採計",U794&gt;0,IF('114成績輸入與落點儀表板'!$C$11="不可採計",U794=0,TRUE)),IF('114成績輸入與落點儀表板'!$C$12="必須採計",V794&gt;0,IF('114成績輸入與落點儀表板'!$C$12="不可採計",V794=0,TRUE)),IF('114成績輸入與落點儀表板'!$C$13="必須採計",W794&gt;0,IF('114成績輸入與落點儀表板'!$C$13="不可採計",W794=0,TRUE)),IF('114成績輸入與落點儀表板'!$C$14="必須採計",X794&gt;0,IF('114成績輸入與落點儀表板'!$C$14="不可採計",X794=0,TRUE)),IF('114成績輸入與落點儀表板'!$C$15="必須採計",Y794&gt;0,IF('114成績輸入與落點儀表板'!$C$15="不可採計",Y794=0,TRUE)),IF('114成績輸入與落點儀表板'!$C$16="必須採計",Z794&gt;0,IF('114成績輸入與落點儀表板'!$C$16="不可採計",Z794=0,TRUE))),"✅ 符合","❌ 不符合")</f>
        <v>✅ 符合</v>
      </c>
      <c r="L794" s="15">
        <v>2</v>
      </c>
      <c r="M794" s="15">
        <v>2</v>
      </c>
      <c r="N794" s="15">
        <v>0</v>
      </c>
      <c r="O794" s="15">
        <v>0</v>
      </c>
      <c r="P794" s="15">
        <v>0</v>
      </c>
      <c r="Q794" s="15">
        <v>0</v>
      </c>
      <c r="R794" s="15">
        <v>0</v>
      </c>
      <c r="S794" s="15">
        <v>0</v>
      </c>
      <c r="T794" s="15">
        <v>0</v>
      </c>
      <c r="U794" s="15">
        <v>1</v>
      </c>
      <c r="V794" s="15">
        <v>1</v>
      </c>
      <c r="W794" s="15">
        <v>0</v>
      </c>
      <c r="X794" s="15">
        <v>0</v>
      </c>
      <c r="Y794" s="15">
        <v>0</v>
      </c>
      <c r="Z794" s="15">
        <v>0</v>
      </c>
    </row>
    <row r="795" spans="1:26" x14ac:dyDescent="0.3">
      <c r="A795" s="2" t="s">
        <v>1996</v>
      </c>
      <c r="B795" s="13" t="s">
        <v>1858</v>
      </c>
      <c r="C795" s="13" t="s">
        <v>1934</v>
      </c>
      <c r="D795" s="12" t="s">
        <v>227</v>
      </c>
      <c r="E795" s="13" t="s">
        <v>1935</v>
      </c>
      <c r="F795" s="2">
        <v>9</v>
      </c>
      <c r="G795" s="15">
        <v>79.5</v>
      </c>
      <c r="H795" s="7">
        <f>L795*'114成績輸入與落點儀表板'!$B$2+M795*'114成績輸入與落點儀表板'!$B$3+N795*'114成績輸入與落點儀表板'!$B$4+O795*'114成績輸入與落點儀表板'!$B$5+P795*'114成績輸入與落點儀表板'!$B$6+Q795*'114成績輸入與落點儀表板'!$B$7+R795*'114成績輸入與落點儀表板'!$B$8+S795*'114成績輸入與落點儀表板'!$B$9+T795*'114成績輸入與落點儀表板'!$B$10+U795*'114成績輸入與落點儀表板'!$B$11+V795*'114成績輸入與落點儀表板'!$B$12+W795*'114成績輸入與落點儀表板'!$B$13+X795*'114成績輸入與落點儀表板'!$B$14+Y795*'114成績輸入與落點儀表板'!$B$15+Z795*'114成績輸入與落點儀表板'!$B$16</f>
        <v>0</v>
      </c>
      <c r="I795" s="8">
        <f t="shared" si="24"/>
        <v>-79.5</v>
      </c>
      <c r="J795" s="2" t="str">
        <f t="shared" si="25"/>
        <v>FAIL</v>
      </c>
      <c r="K795" s="17" t="str">
        <f>IF(AND(IF('114成績輸入與落點儀表板'!$C$2="必須採計",L795&gt;0,IF('114成績輸入與落點儀表板'!$C$2="不可採計",L795=0,TRUE)),IF('114成績輸入與落點儀表板'!$C$3="必須採計",M795&gt;0,IF('114成績輸入與落點儀表板'!$C$3="不可採計",M795=0,TRUE)),IF('114成績輸入與落點儀表板'!$C$4="必須採計",N795&gt;0,IF('114成績輸入與落點儀表板'!$C$4="不可採計",N795=0,TRUE)),IF('114成績輸入與落點儀表板'!$C$5="必須採計",O795&gt;0,IF('114成績輸入與落點儀表板'!$C$5="不可採計",O795=0,TRUE)),IF('114成績輸入與落點儀表板'!$C$6="必須採計",P795&gt;0,IF('114成績輸入與落點儀表板'!$C$6="不可採計",P795=0,TRUE)),IF('114成績輸入與落點儀表板'!$C$7="必須採計",Q795&gt;0,IF('114成績輸入與落點儀表板'!$C$7="不可採計",Q795=0,TRUE)),IF('114成績輸入與落點儀表板'!$C$8="必須採計",R795&gt;0,IF('114成績輸入與落點儀表板'!$C$8="不可採計",R795=0,TRUE)),IF('114成績輸入與落點儀表板'!$C$9="必須採計",S795&gt;0,IF('114成績輸入與落點儀表板'!$C$9="不可採計",S795=0,TRUE)),IF('114成績輸入與落點儀表板'!$C$10="必須採計",T795&gt;0,IF('114成績輸入與落點儀表板'!$C$10="不可採計",T795=0,TRUE)),IF('114成績輸入與落點儀表板'!$C$11="必須採計",U795&gt;0,IF('114成績輸入與落點儀表板'!$C$11="不可採計",U795=0,TRUE)),IF('114成績輸入與落點儀表板'!$C$12="必須採計",V795&gt;0,IF('114成績輸入與落點儀表板'!$C$12="不可採計",V795=0,TRUE)),IF('114成績輸入與落點儀表板'!$C$13="必須採計",W795&gt;0,IF('114成績輸入與落點儀表板'!$C$13="不可採計",W795=0,TRUE)),IF('114成績輸入與落點儀表板'!$C$14="必須採計",X795&gt;0,IF('114成績輸入與落點儀表板'!$C$14="不可採計",X795=0,TRUE)),IF('114成績輸入與落點儀表板'!$C$15="必須採計",Y795&gt;0,IF('114成績輸入與落點儀表板'!$C$15="不可採計",Y795=0,TRUE)),IF('114成績輸入與落點儀表板'!$C$16="必須採計",Z795&gt;0,IF('114成績輸入與落點儀表板'!$C$16="不可採計",Z795=0,TRUE))),"✅ 符合","❌ 不符合")</f>
        <v>✅ 符合</v>
      </c>
      <c r="L795" s="15">
        <v>1.5</v>
      </c>
      <c r="M795" s="15">
        <v>1.5</v>
      </c>
      <c r="N795" s="15">
        <v>0</v>
      </c>
      <c r="O795" s="15">
        <v>0</v>
      </c>
      <c r="P795" s="15">
        <v>0</v>
      </c>
      <c r="Q795" s="15">
        <v>0</v>
      </c>
      <c r="R795" s="15">
        <v>0</v>
      </c>
      <c r="S795" s="15">
        <v>0</v>
      </c>
      <c r="T795" s="15">
        <v>0</v>
      </c>
      <c r="U795" s="15">
        <v>1.25</v>
      </c>
      <c r="V795" s="15">
        <v>0</v>
      </c>
      <c r="W795" s="15">
        <v>0</v>
      </c>
      <c r="X795" s="15">
        <v>0</v>
      </c>
      <c r="Y795" s="15">
        <v>0</v>
      </c>
      <c r="Z795" s="15">
        <v>0</v>
      </c>
    </row>
    <row r="796" spans="1:26" ht="15.75" customHeight="1" x14ac:dyDescent="0.3">
      <c r="A796" s="2" t="s">
        <v>1998</v>
      </c>
      <c r="B796" s="13" t="s">
        <v>1858</v>
      </c>
      <c r="C796" s="13" t="s">
        <v>1939</v>
      </c>
      <c r="D796" s="12" t="s">
        <v>80</v>
      </c>
      <c r="E796" s="13" t="s">
        <v>616</v>
      </c>
      <c r="F796" s="2">
        <v>16</v>
      </c>
      <c r="G796" s="15">
        <v>93</v>
      </c>
      <c r="H796" s="7">
        <f>L796*'114成績輸入與落點儀表板'!$B$2+M796*'114成績輸入與落點儀表板'!$B$3+N796*'114成績輸入與落點儀表板'!$B$4+O796*'114成績輸入與落點儀表板'!$B$5+P796*'114成績輸入與落點儀表板'!$B$6+Q796*'114成績輸入與落點儀表板'!$B$7+R796*'114成績輸入與落點儀表板'!$B$8+S796*'114成績輸入與落點儀表板'!$B$9+T796*'114成績輸入與落點儀表板'!$B$10+U796*'114成績輸入與落點儀表板'!$B$11+V796*'114成績輸入與落點儀表板'!$B$12+W796*'114成績輸入與落點儀表板'!$B$13+X796*'114成績輸入與落點儀表板'!$B$14+Y796*'114成績輸入與落點儀表板'!$B$15+Z796*'114成績輸入與落點儀表板'!$B$16</f>
        <v>0</v>
      </c>
      <c r="I796" s="8">
        <f t="shared" si="24"/>
        <v>-93</v>
      </c>
      <c r="J796" s="2" t="str">
        <f t="shared" si="25"/>
        <v>FAIL</v>
      </c>
      <c r="K796" s="17" t="str">
        <f>IF(AND(IF('114成績輸入與落點儀表板'!$C$2="必須採計",L796&gt;0,IF('114成績輸入與落點儀表板'!$C$2="不可採計",L796=0,TRUE)),IF('114成績輸入與落點儀表板'!$C$3="必須採計",M796&gt;0,IF('114成績輸入與落點儀表板'!$C$3="不可採計",M796=0,TRUE)),IF('114成績輸入與落點儀表板'!$C$4="必須採計",N796&gt;0,IF('114成績輸入與落點儀表板'!$C$4="不可採計",N796=0,TRUE)),IF('114成績輸入與落點儀表板'!$C$5="必須採計",O796&gt;0,IF('114成績輸入與落點儀表板'!$C$5="不可採計",O796=0,TRUE)),IF('114成績輸入與落點儀表板'!$C$6="必須採計",P796&gt;0,IF('114成績輸入與落點儀表板'!$C$6="不可採計",P796=0,TRUE)),IF('114成績輸入與落點儀表板'!$C$7="必須採計",Q796&gt;0,IF('114成績輸入與落點儀表板'!$C$7="不可採計",Q796=0,TRUE)),IF('114成績輸入與落點儀表板'!$C$8="必須採計",R796&gt;0,IF('114成績輸入與落點儀表板'!$C$8="不可採計",R796=0,TRUE)),IF('114成績輸入與落點儀表板'!$C$9="必須採計",S796&gt;0,IF('114成績輸入與落點儀表板'!$C$9="不可採計",S796=0,TRUE)),IF('114成績輸入與落點儀表板'!$C$10="必須採計",T796&gt;0,IF('114成績輸入與落點儀表板'!$C$10="不可採計",T796=0,TRUE)),IF('114成績輸入與落點儀表板'!$C$11="必須採計",U796&gt;0,IF('114成績輸入與落點儀表板'!$C$11="不可採計",U796=0,TRUE)),IF('114成績輸入與落點儀表板'!$C$12="必須採計",V796&gt;0,IF('114成績輸入與落點儀表板'!$C$12="不可採計",V796=0,TRUE)),IF('114成績輸入與落點儀表板'!$C$13="必須採計",W796&gt;0,IF('114成績輸入與落點儀表板'!$C$13="不可採計",W796=0,TRUE)),IF('114成績輸入與落點儀表板'!$C$14="必須採計",X796&gt;0,IF('114成績輸入與落點儀表板'!$C$14="不可採計",X796=0,TRUE)),IF('114成績輸入與落點儀表板'!$C$15="必須採計",Y796&gt;0,IF('114成績輸入與落點儀表板'!$C$15="不可採計",Y796=0,TRUE)),IF('114成績輸入與落點儀表板'!$C$16="必須採計",Z796&gt;0,IF('114成績輸入與落點儀表板'!$C$16="不可採計",Z796=0,TRUE))),"✅ 符合","❌ 不符合")</f>
        <v>✅ 符合</v>
      </c>
      <c r="L796" s="15">
        <v>1.5</v>
      </c>
      <c r="M796" s="15">
        <v>2</v>
      </c>
      <c r="N796" s="15">
        <v>0</v>
      </c>
      <c r="O796" s="15">
        <v>0</v>
      </c>
      <c r="P796" s="15">
        <v>0</v>
      </c>
      <c r="Q796" s="15">
        <v>0</v>
      </c>
      <c r="R796" s="15">
        <v>0</v>
      </c>
      <c r="S796" s="15">
        <v>0</v>
      </c>
      <c r="T796" s="15">
        <v>0</v>
      </c>
      <c r="U796" s="15">
        <v>1</v>
      </c>
      <c r="V796" s="15">
        <v>0</v>
      </c>
      <c r="W796" s="15">
        <v>0</v>
      </c>
      <c r="X796" s="15">
        <v>0</v>
      </c>
      <c r="Y796" s="15">
        <v>0</v>
      </c>
      <c r="Z796" s="15">
        <v>0</v>
      </c>
    </row>
    <row r="797" spans="1:26" x14ac:dyDescent="0.3">
      <c r="A797" s="2" t="s">
        <v>2001</v>
      </c>
      <c r="B797" s="13" t="s">
        <v>1858</v>
      </c>
      <c r="C797" s="13" t="s">
        <v>1941</v>
      </c>
      <c r="D797" s="12" t="s">
        <v>80</v>
      </c>
      <c r="E797" s="13" t="s">
        <v>616</v>
      </c>
      <c r="F797" s="2">
        <v>22</v>
      </c>
      <c r="G797" s="15">
        <v>105</v>
      </c>
      <c r="H797" s="7">
        <f>L797*'114成績輸入與落點儀表板'!$B$2+M797*'114成績輸入與落點儀表板'!$B$3+N797*'114成績輸入與落點儀表板'!$B$4+O797*'114成績輸入與落點儀表板'!$B$5+P797*'114成績輸入與落點儀表板'!$B$6+Q797*'114成績輸入與落點儀表板'!$B$7+R797*'114成績輸入與落點儀表板'!$B$8+S797*'114成績輸入與落點儀表板'!$B$9+T797*'114成績輸入與落點儀表板'!$B$10+U797*'114成績輸入與落點儀表板'!$B$11+V797*'114成績輸入與落點儀表板'!$B$12+W797*'114成績輸入與落點儀表板'!$B$13+X797*'114成績輸入與落點儀表板'!$B$14+Y797*'114成績輸入與落點儀表板'!$B$15+Z797*'114成績輸入與落點儀表板'!$B$16</f>
        <v>0</v>
      </c>
      <c r="I797" s="8">
        <f t="shared" si="24"/>
        <v>-105</v>
      </c>
      <c r="J797" s="2" t="str">
        <f t="shared" si="25"/>
        <v>FAIL</v>
      </c>
      <c r="K797" s="17" t="str">
        <f>IF(AND(IF('114成績輸入與落點儀表板'!$C$2="必須採計",L797&gt;0,IF('114成績輸入與落點儀表板'!$C$2="不可採計",L797=0,TRUE)),IF('114成績輸入與落點儀表板'!$C$3="必須採計",M797&gt;0,IF('114成績輸入與落點儀表板'!$C$3="不可採計",M797=0,TRUE)),IF('114成績輸入與落點儀表板'!$C$4="必須採計",N797&gt;0,IF('114成績輸入與落點儀表板'!$C$4="不可採計",N797=0,TRUE)),IF('114成績輸入與落點儀表板'!$C$5="必須採計",O797&gt;0,IF('114成績輸入與落點儀表板'!$C$5="不可採計",O797=0,TRUE)),IF('114成績輸入與落點儀表板'!$C$6="必須採計",P797&gt;0,IF('114成績輸入與落點儀表板'!$C$6="不可採計",P797=0,TRUE)),IF('114成績輸入與落點儀表板'!$C$7="必須採計",Q797&gt;0,IF('114成績輸入與落點儀表板'!$C$7="不可採計",Q797=0,TRUE)),IF('114成績輸入與落點儀表板'!$C$8="必須採計",R797&gt;0,IF('114成績輸入與落點儀表板'!$C$8="不可採計",R797=0,TRUE)),IF('114成績輸入與落點儀表板'!$C$9="必須採計",S797&gt;0,IF('114成績輸入與落點儀表板'!$C$9="不可採計",S797=0,TRUE)),IF('114成績輸入與落點儀表板'!$C$10="必須採計",T797&gt;0,IF('114成績輸入與落點儀表板'!$C$10="不可採計",T797=0,TRUE)),IF('114成績輸入與落點儀表板'!$C$11="必須採計",U797&gt;0,IF('114成績輸入與落點儀表板'!$C$11="不可採計",U797=0,TRUE)),IF('114成績輸入與落點儀表板'!$C$12="必須採計",V797&gt;0,IF('114成績輸入與落點儀表板'!$C$12="不可採計",V797=0,TRUE)),IF('114成績輸入與落點儀表板'!$C$13="必須採計",W797&gt;0,IF('114成績輸入與落點儀表板'!$C$13="不可採計",W797=0,TRUE)),IF('114成績輸入與落點儀表板'!$C$14="必須採計",X797&gt;0,IF('114成績輸入與落點儀表板'!$C$14="不可採計",X797=0,TRUE)),IF('114成績輸入與落點儀表板'!$C$15="必須採計",Y797&gt;0,IF('114成績輸入與落點儀表板'!$C$15="不可採計",Y797=0,TRUE)),IF('114成績輸入與落點儀表板'!$C$16="必須採計",Z797&gt;0,IF('114成績輸入與落點儀表板'!$C$16="不可採計",Z797=0,TRUE))),"✅ 符合","❌ 不符合")</f>
        <v>✅ 符合</v>
      </c>
      <c r="L797" s="15">
        <v>1.5</v>
      </c>
      <c r="M797" s="15">
        <v>2</v>
      </c>
      <c r="N797" s="15">
        <v>0</v>
      </c>
      <c r="O797" s="15">
        <v>0</v>
      </c>
      <c r="P797" s="15">
        <v>0</v>
      </c>
      <c r="Q797" s="15">
        <v>0</v>
      </c>
      <c r="R797" s="15">
        <v>0</v>
      </c>
      <c r="S797" s="15">
        <v>0</v>
      </c>
      <c r="T797" s="15">
        <v>0</v>
      </c>
      <c r="U797" s="15">
        <v>1</v>
      </c>
      <c r="V797" s="15">
        <v>0</v>
      </c>
      <c r="W797" s="15">
        <v>0</v>
      </c>
      <c r="X797" s="15">
        <v>0</v>
      </c>
      <c r="Y797" s="15">
        <v>0</v>
      </c>
      <c r="Z797" s="15">
        <v>0</v>
      </c>
    </row>
    <row r="798" spans="1:26" ht="15.75" customHeight="1" x14ac:dyDescent="0.3">
      <c r="A798" s="2" t="s">
        <v>2004</v>
      </c>
      <c r="B798" s="13" t="s">
        <v>1858</v>
      </c>
      <c r="C798" s="13" t="s">
        <v>1943</v>
      </c>
      <c r="D798" s="12" t="s">
        <v>121</v>
      </c>
      <c r="E798" s="13" t="s">
        <v>616</v>
      </c>
      <c r="F798" s="2">
        <v>26</v>
      </c>
      <c r="G798" s="15">
        <v>126.5</v>
      </c>
      <c r="H798" s="7">
        <f>L798*'114成績輸入與落點儀表板'!$B$2+M798*'114成績輸入與落點儀表板'!$B$3+N798*'114成績輸入與落點儀表板'!$B$4+O798*'114成績輸入與落點儀表板'!$B$5+P798*'114成績輸入與落點儀表板'!$B$6+Q798*'114成績輸入與落點儀表板'!$B$7+R798*'114成績輸入與落點儀表板'!$B$8+S798*'114成績輸入與落點儀表板'!$B$9+T798*'114成績輸入與落點儀表板'!$B$10+U798*'114成績輸入與落點儀表板'!$B$11+V798*'114成績輸入與落點儀表板'!$B$12+W798*'114成績輸入與落點儀表板'!$B$13+X798*'114成績輸入與落點儀表板'!$B$14+Y798*'114成績輸入與落點儀表板'!$B$15+Z798*'114成績輸入與落點儀表板'!$B$16</f>
        <v>0</v>
      </c>
      <c r="I798" s="8">
        <f t="shared" si="24"/>
        <v>-126.5</v>
      </c>
      <c r="J798" s="2" t="str">
        <f t="shared" si="25"/>
        <v>FAIL</v>
      </c>
      <c r="K798" s="17" t="str">
        <f>IF(AND(IF('114成績輸入與落點儀表板'!$C$2="必須採計",L798&gt;0,IF('114成績輸入與落點儀表板'!$C$2="不可採計",L798=0,TRUE)),IF('114成績輸入與落點儀表板'!$C$3="必須採計",M798&gt;0,IF('114成績輸入與落點儀表板'!$C$3="不可採計",M798=0,TRUE)),IF('114成績輸入與落點儀表板'!$C$4="必須採計",N798&gt;0,IF('114成績輸入與落點儀表板'!$C$4="不可採計",N798=0,TRUE)),IF('114成績輸入與落點儀表板'!$C$5="必須採計",O798&gt;0,IF('114成績輸入與落點儀表板'!$C$5="不可採計",O798=0,TRUE)),IF('114成績輸入與落點儀表板'!$C$6="必須採計",P798&gt;0,IF('114成績輸入與落點儀表板'!$C$6="不可採計",P798=0,TRUE)),IF('114成績輸入與落點儀表板'!$C$7="必須採計",Q798&gt;0,IF('114成績輸入與落點儀表板'!$C$7="不可採計",Q798=0,TRUE)),IF('114成績輸入與落點儀表板'!$C$8="必須採計",R798&gt;0,IF('114成績輸入與落點儀表板'!$C$8="不可採計",R798=0,TRUE)),IF('114成績輸入與落點儀表板'!$C$9="必須採計",S798&gt;0,IF('114成績輸入與落點儀表板'!$C$9="不可採計",S798=0,TRUE)),IF('114成績輸入與落點儀表板'!$C$10="必須採計",T798&gt;0,IF('114成績輸入與落點儀表板'!$C$10="不可採計",T798=0,TRUE)),IF('114成績輸入與落點儀表板'!$C$11="必須採計",U798&gt;0,IF('114成績輸入與落點儀表板'!$C$11="不可採計",U798=0,TRUE)),IF('114成績輸入與落點儀表板'!$C$12="必須採計",V798&gt;0,IF('114成績輸入與落點儀表板'!$C$12="不可採計",V798=0,TRUE)),IF('114成績輸入與落點儀表板'!$C$13="必須採計",W798&gt;0,IF('114成績輸入與落點儀表板'!$C$13="不可採計",W798=0,TRUE)),IF('114成績輸入與落點儀表板'!$C$14="必須採計",X798&gt;0,IF('114成績輸入與落點儀表板'!$C$14="不可採計",X798=0,TRUE)),IF('114成績輸入與落點儀表板'!$C$15="必須採計",Y798&gt;0,IF('114成績輸入與落點儀表板'!$C$15="不可採計",Y798=0,TRUE)),IF('114成績輸入與落點儀表板'!$C$16="必須採計",Z798&gt;0,IF('114成績輸入與落點儀表板'!$C$16="不可採計",Z798=0,TRUE))),"✅ 符合","❌ 不符合")</f>
        <v>✅ 符合</v>
      </c>
      <c r="L798" s="15">
        <v>1.5</v>
      </c>
      <c r="M798" s="15">
        <v>2</v>
      </c>
      <c r="N798" s="15">
        <v>0</v>
      </c>
      <c r="O798" s="15">
        <v>0</v>
      </c>
      <c r="P798" s="15">
        <v>0</v>
      </c>
      <c r="Q798" s="15">
        <v>0</v>
      </c>
      <c r="R798" s="15">
        <v>0</v>
      </c>
      <c r="S798" s="15">
        <v>0</v>
      </c>
      <c r="T798" s="15">
        <v>0</v>
      </c>
      <c r="U798" s="15">
        <v>1</v>
      </c>
      <c r="V798" s="15">
        <v>0</v>
      </c>
      <c r="W798" s="15">
        <v>0</v>
      </c>
      <c r="X798" s="15">
        <v>0</v>
      </c>
      <c r="Y798" s="15">
        <v>0</v>
      </c>
      <c r="Z798" s="15">
        <v>0</v>
      </c>
    </row>
    <row r="799" spans="1:26" x14ac:dyDescent="0.3">
      <c r="A799" s="2" t="s">
        <v>2007</v>
      </c>
      <c r="B799" s="13" t="s">
        <v>1858</v>
      </c>
      <c r="C799" s="13" t="s">
        <v>979</v>
      </c>
      <c r="D799" s="12" t="s">
        <v>121</v>
      </c>
      <c r="E799" s="13" t="s">
        <v>5228</v>
      </c>
      <c r="F799" s="2">
        <v>30</v>
      </c>
      <c r="G799" s="15">
        <v>164</v>
      </c>
      <c r="H799" s="7">
        <f>L799*'114成績輸入與落點儀表板'!$B$2+M799*'114成績輸入與落點儀表板'!$B$3+N799*'114成績輸入與落點儀表板'!$B$4+O799*'114成績輸入與落點儀表板'!$B$5+P799*'114成績輸入與落點儀表板'!$B$6+Q799*'114成績輸入與落點儀表板'!$B$7+R799*'114成績輸入與落點儀表板'!$B$8+S799*'114成績輸入與落點儀表板'!$B$9+T799*'114成績輸入與落點儀表板'!$B$10+U799*'114成績輸入與落點儀表板'!$B$11+V799*'114成績輸入與落點儀表板'!$B$12+W799*'114成績輸入與落點儀表板'!$B$13+X799*'114成績輸入與落點儀表板'!$B$14+Y799*'114成績輸入與落點儀表板'!$B$15+Z799*'114成績輸入與落點儀表板'!$B$16</f>
        <v>0</v>
      </c>
      <c r="I799" s="8">
        <f t="shared" si="24"/>
        <v>-164</v>
      </c>
      <c r="J799" s="2" t="str">
        <f t="shared" si="25"/>
        <v>FAIL</v>
      </c>
      <c r="K799" s="17" t="str">
        <f>IF(AND(IF('114成績輸入與落點儀表板'!$C$2="必須採計",L799&gt;0,IF('114成績輸入與落點儀表板'!$C$2="不可採計",L799=0,TRUE)),IF('114成績輸入與落點儀表板'!$C$3="必須採計",M799&gt;0,IF('114成績輸入與落點儀表板'!$C$3="不可採計",M799=0,TRUE)),IF('114成績輸入與落點儀表板'!$C$4="必須採計",N799&gt;0,IF('114成績輸入與落點儀表板'!$C$4="不可採計",N799=0,TRUE)),IF('114成績輸入與落點儀表板'!$C$5="必須採計",O799&gt;0,IF('114成績輸入與落點儀表板'!$C$5="不可採計",O799=0,TRUE)),IF('114成績輸入與落點儀表板'!$C$6="必須採計",P799&gt;0,IF('114成績輸入與落點儀表板'!$C$6="不可採計",P799=0,TRUE)),IF('114成績輸入與落點儀表板'!$C$7="必須採計",Q799&gt;0,IF('114成績輸入與落點儀表板'!$C$7="不可採計",Q799=0,TRUE)),IF('114成績輸入與落點儀表板'!$C$8="必須採計",R799&gt;0,IF('114成績輸入與落點儀表板'!$C$8="不可採計",R799=0,TRUE)),IF('114成績輸入與落點儀表板'!$C$9="必須採計",S799&gt;0,IF('114成績輸入與落點儀表板'!$C$9="不可採計",S799=0,TRUE)),IF('114成績輸入與落點儀表板'!$C$10="必須採計",T799&gt;0,IF('114成績輸入與落點儀表板'!$C$10="不可採計",T799=0,TRUE)),IF('114成績輸入與落點儀表板'!$C$11="必須採計",U799&gt;0,IF('114成績輸入與落點儀表板'!$C$11="不可採計",U799=0,TRUE)),IF('114成績輸入與落點儀表板'!$C$12="必須採計",V799&gt;0,IF('114成績輸入與落點儀表板'!$C$12="不可採計",V799=0,TRUE)),IF('114成績輸入與落點儀表板'!$C$13="必須採計",W799&gt;0,IF('114成績輸入與落點儀表板'!$C$13="不可採計",W799=0,TRUE)),IF('114成績輸入與落點儀表板'!$C$14="必須採計",X799&gt;0,IF('114成績輸入與落點儀表板'!$C$14="不可採計",X799=0,TRUE)),IF('114成績輸入與落點儀表板'!$C$15="必須採計",Y799&gt;0,IF('114成績輸入與落點儀表板'!$C$15="不可採計",Y799=0,TRUE)),IF('114成績輸入與落點儀表板'!$C$16="必須採計",Z799&gt;0,IF('114成績輸入與落點儀表板'!$C$16="不可採計",Z799=0,TRUE))),"✅ 符合","❌ 不符合")</f>
        <v>✅ 符合</v>
      </c>
      <c r="L799" s="15">
        <v>2</v>
      </c>
      <c r="M799" s="15">
        <v>2</v>
      </c>
      <c r="N799" s="15">
        <v>0</v>
      </c>
      <c r="O799" s="15">
        <v>0</v>
      </c>
      <c r="P799" s="15">
        <v>0</v>
      </c>
      <c r="Q799" s="15">
        <v>1</v>
      </c>
      <c r="R799" s="15">
        <v>0</v>
      </c>
      <c r="S799" s="15">
        <v>0</v>
      </c>
      <c r="T799" s="15">
        <v>0</v>
      </c>
      <c r="U799" s="15">
        <v>1</v>
      </c>
      <c r="V799" s="15">
        <v>1</v>
      </c>
      <c r="W799" s="15">
        <v>0</v>
      </c>
      <c r="X799" s="15">
        <v>0</v>
      </c>
      <c r="Y799" s="15">
        <v>0</v>
      </c>
      <c r="Z799" s="15">
        <v>0</v>
      </c>
    </row>
    <row r="800" spans="1:26" ht="15.75" customHeight="1" x14ac:dyDescent="0.3">
      <c r="A800" s="2" t="s">
        <v>2009</v>
      </c>
      <c r="B800" s="13" t="s">
        <v>1858</v>
      </c>
      <c r="C800" s="13" t="s">
        <v>1947</v>
      </c>
      <c r="D800" s="12" t="s">
        <v>227</v>
      </c>
      <c r="E800" s="13" t="s">
        <v>3967</v>
      </c>
      <c r="F800" s="2">
        <v>22</v>
      </c>
      <c r="G800" s="15">
        <v>155</v>
      </c>
      <c r="H800" s="7">
        <f>L800*'114成績輸入與落點儀表板'!$B$2+M800*'114成績輸入與落點儀表板'!$B$3+N800*'114成績輸入與落點儀表板'!$B$4+O800*'114成績輸入與落點儀表板'!$B$5+P800*'114成績輸入與落點儀表板'!$B$6+Q800*'114成績輸入與落點儀表板'!$B$7+R800*'114成績輸入與落點儀表板'!$B$8+S800*'114成績輸入與落點儀表板'!$B$9+T800*'114成績輸入與落點儀表板'!$B$10+U800*'114成績輸入與落點儀表板'!$B$11+V800*'114成績輸入與落點儀表板'!$B$12+W800*'114成績輸入與落點儀表板'!$B$13+X800*'114成績輸入與落點儀表板'!$B$14+Y800*'114成績輸入與落點儀表板'!$B$15+Z800*'114成績輸入與落點儀表板'!$B$16</f>
        <v>0</v>
      </c>
      <c r="I800" s="8">
        <f t="shared" si="24"/>
        <v>-155</v>
      </c>
      <c r="J800" s="2" t="str">
        <f t="shared" si="25"/>
        <v>FAIL</v>
      </c>
      <c r="K800" s="17" t="str">
        <f>IF(AND(IF('114成績輸入與落點儀表板'!$C$2="必須採計",L800&gt;0,IF('114成績輸入與落點儀表板'!$C$2="不可採計",L800=0,TRUE)),IF('114成績輸入與落點儀表板'!$C$3="必須採計",M800&gt;0,IF('114成績輸入與落點儀表板'!$C$3="不可採計",M800=0,TRUE)),IF('114成績輸入與落點儀表板'!$C$4="必須採計",N800&gt;0,IF('114成績輸入與落點儀表板'!$C$4="不可採計",N800=0,TRUE)),IF('114成績輸入與落點儀表板'!$C$5="必須採計",O800&gt;0,IF('114成績輸入與落點儀表板'!$C$5="不可採計",O800=0,TRUE)),IF('114成績輸入與落點儀表板'!$C$6="必須採計",P800&gt;0,IF('114成績輸入與落點儀表板'!$C$6="不可採計",P800=0,TRUE)),IF('114成績輸入與落點儀表板'!$C$7="必須採計",Q800&gt;0,IF('114成績輸入與落點儀表板'!$C$7="不可採計",Q800=0,TRUE)),IF('114成績輸入與落點儀表板'!$C$8="必須採計",R800&gt;0,IF('114成績輸入與落點儀表板'!$C$8="不可採計",R800=0,TRUE)),IF('114成績輸入與落點儀表板'!$C$9="必須採計",S800&gt;0,IF('114成績輸入與落點儀表板'!$C$9="不可採計",S800=0,TRUE)),IF('114成績輸入與落點儀表板'!$C$10="必須採計",T800&gt;0,IF('114成績輸入與落點儀表板'!$C$10="不可採計",T800=0,TRUE)),IF('114成績輸入與落點儀表板'!$C$11="必須採計",U800&gt;0,IF('114成績輸入與落點儀表板'!$C$11="不可採計",U800=0,TRUE)),IF('114成績輸入與落點儀表板'!$C$12="必須採計",V800&gt;0,IF('114成績輸入與落點儀表板'!$C$12="不可採計",V800=0,TRUE)),IF('114成績輸入與落點儀表板'!$C$13="必須採計",W800&gt;0,IF('114成績輸入與落點儀表板'!$C$13="不可採計",W800=0,TRUE)),IF('114成績輸入與落點儀表板'!$C$14="必須採計",X800&gt;0,IF('114成績輸入與落點儀表板'!$C$14="不可採計",X800=0,TRUE)),IF('114成績輸入與落點儀表板'!$C$15="必須採計",Y800&gt;0,IF('114成績輸入與落點儀表板'!$C$15="不可採計",Y800=0,TRUE)),IF('114成績輸入與落點儀表板'!$C$16="必須採計",Z800&gt;0,IF('114成績輸入與落點儀表板'!$C$16="不可採計",Z800=0,TRUE))),"✅ 符合","❌ 不符合")</f>
        <v>✅ 符合</v>
      </c>
      <c r="L800" s="15">
        <v>2</v>
      </c>
      <c r="M800" s="15">
        <v>2</v>
      </c>
      <c r="N800" s="15">
        <v>0</v>
      </c>
      <c r="O800" s="15">
        <v>0</v>
      </c>
      <c r="P800" s="15">
        <v>0</v>
      </c>
      <c r="Q800" s="15">
        <v>1</v>
      </c>
      <c r="R800" s="15">
        <v>0</v>
      </c>
      <c r="S800" s="15">
        <v>0</v>
      </c>
      <c r="T800" s="15">
        <v>0</v>
      </c>
      <c r="U800" s="15">
        <v>0</v>
      </c>
      <c r="V800" s="15">
        <v>0</v>
      </c>
      <c r="W800" s="15">
        <v>1</v>
      </c>
      <c r="X800" s="15">
        <v>0</v>
      </c>
      <c r="Y800" s="15">
        <v>0</v>
      </c>
      <c r="Z800" s="15">
        <v>0</v>
      </c>
    </row>
    <row r="801" spans="1:26" x14ac:dyDescent="0.3">
      <c r="A801" s="2" t="s">
        <v>2012</v>
      </c>
      <c r="B801" s="13" t="s">
        <v>1858</v>
      </c>
      <c r="C801" s="13" t="s">
        <v>976</v>
      </c>
      <c r="D801" s="12" t="s">
        <v>4062</v>
      </c>
      <c r="E801" s="13" t="s">
        <v>5229</v>
      </c>
      <c r="F801" s="2">
        <v>12</v>
      </c>
      <c r="G801" s="15">
        <v>106</v>
      </c>
      <c r="H801" s="7">
        <f>L801*'114成績輸入與落點儀表板'!$B$2+M801*'114成績輸入與落點儀表板'!$B$3+N801*'114成績輸入與落點儀表板'!$B$4+O801*'114成績輸入與落點儀表板'!$B$5+P801*'114成績輸入與落點儀表板'!$B$6+Q801*'114成績輸入與落點儀表板'!$B$7+R801*'114成績輸入與落點儀表板'!$B$8+S801*'114成績輸入與落點儀表板'!$B$9+T801*'114成績輸入與落點儀表板'!$B$10+U801*'114成績輸入與落點儀表板'!$B$11+V801*'114成績輸入與落點儀表板'!$B$12+W801*'114成績輸入與落點儀表板'!$B$13+X801*'114成績輸入與落點儀表板'!$B$14+Y801*'114成績輸入與落點儀表板'!$B$15+Z801*'114成績輸入與落點儀表板'!$B$16</f>
        <v>0</v>
      </c>
      <c r="I801" s="8">
        <f t="shared" si="24"/>
        <v>-106</v>
      </c>
      <c r="J801" s="2" t="str">
        <f t="shared" si="25"/>
        <v>FAIL</v>
      </c>
      <c r="K801" s="17" t="str">
        <f>IF(AND(IF('114成績輸入與落點儀表板'!$C$2="必須採計",L801&gt;0,IF('114成績輸入與落點儀表板'!$C$2="不可採計",L801=0,TRUE)),IF('114成績輸入與落點儀表板'!$C$3="必須採計",M801&gt;0,IF('114成績輸入與落點儀表板'!$C$3="不可採計",M801=0,TRUE)),IF('114成績輸入與落點儀表板'!$C$4="必須採計",N801&gt;0,IF('114成績輸入與落點儀表板'!$C$4="不可採計",N801=0,TRUE)),IF('114成績輸入與落點儀表板'!$C$5="必須採計",O801&gt;0,IF('114成績輸入與落點儀表板'!$C$5="不可採計",O801=0,TRUE)),IF('114成績輸入與落點儀表板'!$C$6="必須採計",P801&gt;0,IF('114成績輸入與落點儀表板'!$C$6="不可採計",P801=0,TRUE)),IF('114成績輸入與落點儀表板'!$C$7="必須採計",Q801&gt;0,IF('114成績輸入與落點儀表板'!$C$7="不可採計",Q801=0,TRUE)),IF('114成績輸入與落點儀表板'!$C$8="必須採計",R801&gt;0,IF('114成績輸入與落點儀表板'!$C$8="不可採計",R801=0,TRUE)),IF('114成績輸入與落點儀表板'!$C$9="必須採計",S801&gt;0,IF('114成績輸入與落點儀表板'!$C$9="不可採計",S801=0,TRUE)),IF('114成績輸入與落點儀表板'!$C$10="必須採計",T801&gt;0,IF('114成績輸入與落點儀表板'!$C$10="不可採計",T801=0,TRUE)),IF('114成績輸入與落點儀表板'!$C$11="必須採計",U801&gt;0,IF('114成績輸入與落點儀表板'!$C$11="不可採計",U801=0,TRUE)),IF('114成績輸入與落點儀表板'!$C$12="必須採計",V801&gt;0,IF('114成績輸入與落點儀表板'!$C$12="不可採計",V801=0,TRUE)),IF('114成績輸入與落點儀表板'!$C$13="必須採計",W801&gt;0,IF('114成績輸入與落點儀表板'!$C$13="不可採計",W801=0,TRUE)),IF('114成績輸入與落點儀表板'!$C$14="必須採計",X801&gt;0,IF('114成績輸入與落點儀表板'!$C$14="不可採計",X801=0,TRUE)),IF('114成績輸入與落點儀表板'!$C$15="必須採計",Y801&gt;0,IF('114成績輸入與落點儀表板'!$C$15="不可採計",Y801=0,TRUE)),IF('114成績輸入與落點儀表板'!$C$16="必須採計",Z801&gt;0,IF('114成績輸入與落點儀表板'!$C$16="不可採計",Z801=0,TRUE))),"✅ 符合","❌ 不符合")</f>
        <v>✅ 符合</v>
      </c>
      <c r="L801" s="15">
        <v>1</v>
      </c>
      <c r="M801" s="15">
        <v>2</v>
      </c>
      <c r="N801" s="15">
        <v>0</v>
      </c>
      <c r="O801" s="15">
        <v>0</v>
      </c>
      <c r="P801" s="15">
        <v>1</v>
      </c>
      <c r="Q801" s="15">
        <v>0</v>
      </c>
      <c r="R801" s="15">
        <v>0</v>
      </c>
      <c r="S801" s="15">
        <v>2</v>
      </c>
      <c r="T801" s="15">
        <v>2</v>
      </c>
      <c r="U801" s="15">
        <v>0</v>
      </c>
      <c r="V801" s="15">
        <v>0</v>
      </c>
      <c r="W801" s="15">
        <v>0</v>
      </c>
      <c r="X801" s="15">
        <v>0</v>
      </c>
      <c r="Y801" s="15">
        <v>0</v>
      </c>
      <c r="Z801" s="15">
        <v>0</v>
      </c>
    </row>
    <row r="802" spans="1:26" ht="15.75" customHeight="1" x14ac:dyDescent="0.3">
      <c r="A802" s="2" t="s">
        <v>2014</v>
      </c>
      <c r="B802" s="13" t="s">
        <v>1858</v>
      </c>
      <c r="C802" s="13" t="s">
        <v>1951</v>
      </c>
      <c r="D802" s="12" t="s">
        <v>227</v>
      </c>
      <c r="E802" s="13" t="s">
        <v>1952</v>
      </c>
      <c r="F802" s="2">
        <v>28</v>
      </c>
      <c r="G802" s="15">
        <v>145</v>
      </c>
      <c r="H802" s="7">
        <f>L802*'114成績輸入與落點儀表板'!$B$2+M802*'114成績輸入與落點儀表板'!$B$3+N802*'114成績輸入與落點儀表板'!$B$4+O802*'114成績輸入與落點儀表板'!$B$5+P802*'114成績輸入與落點儀表板'!$B$6+Q802*'114成績輸入與落點儀表板'!$B$7+R802*'114成績輸入與落點儀表板'!$B$8+S802*'114成績輸入與落點儀表板'!$B$9+T802*'114成績輸入與落點儀表板'!$B$10+U802*'114成績輸入與落點儀表板'!$B$11+V802*'114成績輸入與落點儀表板'!$B$12+W802*'114成績輸入與落點儀表板'!$B$13+X802*'114成績輸入與落點儀表板'!$B$14+Y802*'114成績輸入與落點儀表板'!$B$15+Z802*'114成績輸入與落點儀表板'!$B$16</f>
        <v>0</v>
      </c>
      <c r="I802" s="8">
        <f t="shared" si="24"/>
        <v>-145</v>
      </c>
      <c r="J802" s="2" t="str">
        <f t="shared" si="25"/>
        <v>FAIL</v>
      </c>
      <c r="K802" s="17" t="str">
        <f>IF(AND(IF('114成績輸入與落點儀表板'!$C$2="必須採計",L802&gt;0,IF('114成績輸入與落點儀表板'!$C$2="不可採計",L802=0,TRUE)),IF('114成績輸入與落點儀表板'!$C$3="必須採計",M802&gt;0,IF('114成績輸入與落點儀表板'!$C$3="不可採計",M802=0,TRUE)),IF('114成績輸入與落點儀表板'!$C$4="必須採計",N802&gt;0,IF('114成績輸入與落點儀表板'!$C$4="不可採計",N802=0,TRUE)),IF('114成績輸入與落點儀表板'!$C$5="必須採計",O802&gt;0,IF('114成績輸入與落點儀表板'!$C$5="不可採計",O802=0,TRUE)),IF('114成績輸入與落點儀表板'!$C$6="必須採計",P802&gt;0,IF('114成績輸入與落點儀表板'!$C$6="不可採計",P802=0,TRUE)),IF('114成績輸入與落點儀表板'!$C$7="必須採計",Q802&gt;0,IF('114成績輸入與落點儀表板'!$C$7="不可採計",Q802=0,TRUE)),IF('114成績輸入與落點儀表板'!$C$8="必須採計",R802&gt;0,IF('114成績輸入與落點儀表板'!$C$8="不可採計",R802=0,TRUE)),IF('114成績輸入與落點儀表板'!$C$9="必須採計",S802&gt;0,IF('114成績輸入與落點儀表板'!$C$9="不可採計",S802=0,TRUE)),IF('114成績輸入與落點儀表板'!$C$10="必須採計",T802&gt;0,IF('114成績輸入與落點儀表板'!$C$10="不可採計",T802=0,TRUE)),IF('114成績輸入與落點儀表板'!$C$11="必須採計",U802&gt;0,IF('114成績輸入與落點儀表板'!$C$11="不可採計",U802=0,TRUE)),IF('114成績輸入與落點儀表板'!$C$12="必須採計",V802&gt;0,IF('114成績輸入與落點儀表板'!$C$12="不可採計",V802=0,TRUE)),IF('114成績輸入與落點儀表板'!$C$13="必須採計",W802&gt;0,IF('114成績輸入與落點儀表板'!$C$13="不可採計",W802=0,TRUE)),IF('114成績輸入與落點儀表板'!$C$14="必須採計",X802&gt;0,IF('114成績輸入與落點儀表板'!$C$14="不可採計",X802=0,TRUE)),IF('114成績輸入與落點儀表板'!$C$15="必須採計",Y802&gt;0,IF('114成績輸入與落點儀表板'!$C$15="不可採計",Y802=0,TRUE)),IF('114成績輸入與落點儀表板'!$C$16="必須採計",Z802&gt;0,IF('114成績輸入與落點儀表板'!$C$16="不可採計",Z802=0,TRUE))),"✅ 符合","❌ 不符合")</f>
        <v>✅ 符合</v>
      </c>
      <c r="L802" s="15">
        <v>1</v>
      </c>
      <c r="M802" s="15">
        <v>2</v>
      </c>
      <c r="N802" s="15">
        <v>0</v>
      </c>
      <c r="O802" s="15">
        <v>0</v>
      </c>
      <c r="P802" s="15">
        <v>0</v>
      </c>
      <c r="Q802" s="15">
        <v>0</v>
      </c>
      <c r="R802" s="15">
        <v>0</v>
      </c>
      <c r="S802" s="15">
        <v>2</v>
      </c>
      <c r="T802" s="15">
        <v>2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</row>
    <row r="803" spans="1:26" x14ac:dyDescent="0.3">
      <c r="A803" s="2" t="s">
        <v>2017</v>
      </c>
      <c r="B803" s="13" t="s">
        <v>1858</v>
      </c>
      <c r="C803" s="13" t="s">
        <v>400</v>
      </c>
      <c r="D803" s="12" t="s">
        <v>113</v>
      </c>
      <c r="E803" s="13" t="s">
        <v>4390</v>
      </c>
      <c r="F803" s="2">
        <v>42</v>
      </c>
      <c r="G803" s="15">
        <v>221</v>
      </c>
      <c r="H803" s="7">
        <f>L803*'114成績輸入與落點儀表板'!$B$2+M803*'114成績輸入與落點儀表板'!$B$3+N803*'114成績輸入與落點儀表板'!$B$4+O803*'114成績輸入與落點儀表板'!$B$5+P803*'114成績輸入與落點儀表板'!$B$6+Q803*'114成績輸入與落點儀表板'!$B$7+R803*'114成績輸入與落點儀表板'!$B$8+S803*'114成績輸入與落點儀表板'!$B$9+T803*'114成績輸入與落點儀表板'!$B$10+U803*'114成績輸入與落點儀表板'!$B$11+V803*'114成績輸入與落點儀表板'!$B$12+W803*'114成績輸入與落點儀表板'!$B$13+X803*'114成績輸入與落點儀表板'!$B$14+Y803*'114成績輸入與落點儀表板'!$B$15+Z803*'114成績輸入與落點儀表板'!$B$16</f>
        <v>0</v>
      </c>
      <c r="I803" s="8">
        <f t="shared" si="24"/>
        <v>-221</v>
      </c>
      <c r="J803" s="2" t="str">
        <f t="shared" si="25"/>
        <v>FAIL</v>
      </c>
      <c r="K803" s="17" t="str">
        <f>IF(AND(IF('114成績輸入與落點儀表板'!$C$2="必須採計",L803&gt;0,IF('114成績輸入與落點儀表板'!$C$2="不可採計",L803=0,TRUE)),IF('114成績輸入與落點儀表板'!$C$3="必須採計",M803&gt;0,IF('114成績輸入與落點儀表板'!$C$3="不可採計",M803=0,TRUE)),IF('114成績輸入與落點儀表板'!$C$4="必須採計",N803&gt;0,IF('114成績輸入與落點儀表板'!$C$4="不可採計",N803=0,TRUE)),IF('114成績輸入與落點儀表板'!$C$5="必須採計",O803&gt;0,IF('114成績輸入與落點儀表板'!$C$5="不可採計",O803=0,TRUE)),IF('114成績輸入與落點儀表板'!$C$6="必須採計",P803&gt;0,IF('114成績輸入與落點儀表板'!$C$6="不可採計",P803=0,TRUE)),IF('114成績輸入與落點儀表板'!$C$7="必須採計",Q803&gt;0,IF('114成績輸入與落點儀表板'!$C$7="不可採計",Q803=0,TRUE)),IF('114成績輸入與落點儀表板'!$C$8="必須採計",R803&gt;0,IF('114成績輸入與落點儀表板'!$C$8="不可採計",R803=0,TRUE)),IF('114成績輸入與落點儀表板'!$C$9="必須採計",S803&gt;0,IF('114成績輸入與落點儀表板'!$C$9="不可採計",S803=0,TRUE)),IF('114成績輸入與落點儀表板'!$C$10="必須採計",T803&gt;0,IF('114成績輸入與落點儀表板'!$C$10="不可採計",T803=0,TRUE)),IF('114成績輸入與落點儀表板'!$C$11="必須採計",U803&gt;0,IF('114成績輸入與落點儀表板'!$C$11="不可採計",U803=0,TRUE)),IF('114成績輸入與落點儀表板'!$C$12="必須採計",V803&gt;0,IF('114成績輸入與落點儀表板'!$C$12="不可採計",V803=0,TRUE)),IF('114成績輸入與落點儀表板'!$C$13="必須採計",W803&gt;0,IF('114成績輸入與落點儀表板'!$C$13="不可採計",W803=0,TRUE)),IF('114成績輸入與落點儀表板'!$C$14="必須採計",X803&gt;0,IF('114成績輸入與落點儀表板'!$C$14="不可採計",X803=0,TRUE)),IF('114成績輸入與落點儀表板'!$C$15="必須採計",Y803&gt;0,IF('114成績輸入與落點儀表板'!$C$15="不可採計",Y803=0,TRUE)),IF('114成績輸入與落點儀表板'!$C$16="必須採計",Z803&gt;0,IF('114成績輸入與落點儀表板'!$C$16="不可採計",Z803=0,TRUE))),"✅ 符合","❌ 不符合")</f>
        <v>✅ 符合</v>
      </c>
      <c r="L803" s="15">
        <v>1</v>
      </c>
      <c r="M803" s="15">
        <v>1.5</v>
      </c>
      <c r="N803" s="15">
        <v>0</v>
      </c>
      <c r="O803" s="15">
        <v>0</v>
      </c>
      <c r="P803" s="15">
        <v>0</v>
      </c>
      <c r="Q803" s="15">
        <v>1</v>
      </c>
      <c r="R803" s="15">
        <v>0</v>
      </c>
      <c r="S803" s="15">
        <v>0</v>
      </c>
      <c r="T803" s="15">
        <v>0</v>
      </c>
      <c r="U803" s="15">
        <v>1</v>
      </c>
      <c r="V803" s="15">
        <v>0</v>
      </c>
      <c r="W803" s="15">
        <v>1</v>
      </c>
      <c r="X803" s="15">
        <v>0</v>
      </c>
      <c r="Y803" s="15">
        <v>0</v>
      </c>
      <c r="Z803" s="15">
        <v>0</v>
      </c>
    </row>
    <row r="804" spans="1:26" ht="15.75" customHeight="1" x14ac:dyDescent="0.3">
      <c r="A804" s="2" t="s">
        <v>2020</v>
      </c>
      <c r="B804" s="13" t="s">
        <v>1858</v>
      </c>
      <c r="C804" s="13" t="s">
        <v>1956</v>
      </c>
      <c r="D804" s="12" t="s">
        <v>113</v>
      </c>
      <c r="E804" s="13" t="s">
        <v>4390</v>
      </c>
      <c r="F804" s="2">
        <v>27</v>
      </c>
      <c r="G804" s="15">
        <v>219</v>
      </c>
      <c r="H804" s="7">
        <f>L804*'114成績輸入與落點儀表板'!$B$2+M804*'114成績輸入與落點儀表板'!$B$3+N804*'114成績輸入與落點儀表板'!$B$4+O804*'114成績輸入與落點儀表板'!$B$5+P804*'114成績輸入與落點儀表板'!$B$6+Q804*'114成績輸入與落點儀表板'!$B$7+R804*'114成績輸入與落點儀表板'!$B$8+S804*'114成績輸入與落點儀表板'!$B$9+T804*'114成績輸入與落點儀表板'!$B$10+U804*'114成績輸入與落點儀表板'!$B$11+V804*'114成績輸入與落點儀表板'!$B$12+W804*'114成績輸入與落點儀表板'!$B$13+X804*'114成績輸入與落點儀表板'!$B$14+Y804*'114成績輸入與落點儀表板'!$B$15+Z804*'114成績輸入與落點儀表板'!$B$16</f>
        <v>0</v>
      </c>
      <c r="I804" s="8">
        <f t="shared" si="24"/>
        <v>-219</v>
      </c>
      <c r="J804" s="2" t="str">
        <f t="shared" si="25"/>
        <v>FAIL</v>
      </c>
      <c r="K804" s="17" t="str">
        <f>IF(AND(IF('114成績輸入與落點儀表板'!$C$2="必須採計",L804&gt;0,IF('114成績輸入與落點儀表板'!$C$2="不可採計",L804=0,TRUE)),IF('114成績輸入與落點儀表板'!$C$3="必須採計",M804&gt;0,IF('114成績輸入與落點儀表板'!$C$3="不可採計",M804=0,TRUE)),IF('114成績輸入與落點儀表板'!$C$4="必須採計",N804&gt;0,IF('114成績輸入與落點儀表板'!$C$4="不可採計",N804=0,TRUE)),IF('114成績輸入與落點儀表板'!$C$5="必須採計",O804&gt;0,IF('114成績輸入與落點儀表板'!$C$5="不可採計",O804=0,TRUE)),IF('114成績輸入與落點儀表板'!$C$6="必須採計",P804&gt;0,IF('114成績輸入與落點儀表板'!$C$6="不可採計",P804=0,TRUE)),IF('114成績輸入與落點儀表板'!$C$7="必須採計",Q804&gt;0,IF('114成績輸入與落點儀表板'!$C$7="不可採計",Q804=0,TRUE)),IF('114成績輸入與落點儀表板'!$C$8="必須採計",R804&gt;0,IF('114成績輸入與落點儀表板'!$C$8="不可採計",R804=0,TRUE)),IF('114成績輸入與落點儀表板'!$C$9="必須採計",S804&gt;0,IF('114成績輸入與落點儀表板'!$C$9="不可採計",S804=0,TRUE)),IF('114成績輸入與落點儀表板'!$C$10="必須採計",T804&gt;0,IF('114成績輸入與落點儀表板'!$C$10="不可採計",T804=0,TRUE)),IF('114成績輸入與落點儀表板'!$C$11="必須採計",U804&gt;0,IF('114成績輸入與落點儀表板'!$C$11="不可採計",U804=0,TRUE)),IF('114成績輸入與落點儀表板'!$C$12="必須採計",V804&gt;0,IF('114成績輸入與落點儀表板'!$C$12="不可採計",V804=0,TRUE)),IF('114成績輸入與落點儀表板'!$C$13="必須採計",W804&gt;0,IF('114成績輸入與落點儀表板'!$C$13="不可採計",W804=0,TRUE)),IF('114成績輸入與落點儀表板'!$C$14="必須採計",X804&gt;0,IF('114成績輸入與落點儀表板'!$C$14="不可採計",X804=0,TRUE)),IF('114成績輸入與落點儀表板'!$C$15="必須採計",Y804&gt;0,IF('114成績輸入與落點儀表板'!$C$15="不可採計",Y804=0,TRUE)),IF('114成績輸入與落點儀表板'!$C$16="必須採計",Z804&gt;0,IF('114成績輸入與落點儀表板'!$C$16="不可採計",Z804=0,TRUE))),"✅ 符合","❌ 不符合")</f>
        <v>✅ 符合</v>
      </c>
      <c r="L804" s="15">
        <v>1</v>
      </c>
      <c r="M804" s="15">
        <v>1.5</v>
      </c>
      <c r="N804" s="15">
        <v>0</v>
      </c>
      <c r="O804" s="15">
        <v>0</v>
      </c>
      <c r="P804" s="15">
        <v>0</v>
      </c>
      <c r="Q804" s="15">
        <v>1</v>
      </c>
      <c r="R804" s="15">
        <v>0</v>
      </c>
      <c r="S804" s="15">
        <v>0</v>
      </c>
      <c r="T804" s="15">
        <v>0</v>
      </c>
      <c r="U804" s="15">
        <v>1</v>
      </c>
      <c r="V804" s="15">
        <v>0</v>
      </c>
      <c r="W804" s="15">
        <v>1</v>
      </c>
      <c r="X804" s="15">
        <v>0</v>
      </c>
      <c r="Y804" s="15">
        <v>0</v>
      </c>
      <c r="Z804" s="15">
        <v>0</v>
      </c>
    </row>
    <row r="805" spans="1:26" x14ac:dyDescent="0.3">
      <c r="A805" s="2" t="s">
        <v>2023</v>
      </c>
      <c r="B805" s="13" t="s">
        <v>1858</v>
      </c>
      <c r="C805" s="13" t="s">
        <v>352</v>
      </c>
      <c r="D805" s="12" t="s">
        <v>121</v>
      </c>
      <c r="E805" s="13" t="s">
        <v>5230</v>
      </c>
      <c r="F805" s="2">
        <v>38</v>
      </c>
      <c r="G805" s="15">
        <v>215</v>
      </c>
      <c r="H805" s="7">
        <f>L805*'114成績輸入與落點儀表板'!$B$2+M805*'114成績輸入與落點儀表板'!$B$3+N805*'114成績輸入與落點儀表板'!$B$4+O805*'114成績輸入與落點儀表板'!$B$5+P805*'114成績輸入與落點儀表板'!$B$6+Q805*'114成績輸入與落點儀表板'!$B$7+R805*'114成績輸入與落點儀表板'!$B$8+S805*'114成績輸入與落點儀表板'!$B$9+T805*'114成績輸入與落點儀表板'!$B$10+U805*'114成績輸入與落點儀表板'!$B$11+V805*'114成績輸入與落點儀表板'!$B$12+W805*'114成績輸入與落點儀表板'!$B$13+X805*'114成績輸入與落點儀表板'!$B$14+Y805*'114成績輸入與落點儀表板'!$B$15+Z805*'114成績輸入與落點儀表板'!$B$16</f>
        <v>0</v>
      </c>
      <c r="I805" s="8">
        <f t="shared" si="24"/>
        <v>-215</v>
      </c>
      <c r="J805" s="2" t="str">
        <f t="shared" si="25"/>
        <v>FAIL</v>
      </c>
      <c r="K805" s="17" t="str">
        <f>IF(AND(IF('114成績輸入與落點儀表板'!$C$2="必須採計",L805&gt;0,IF('114成績輸入與落點儀表板'!$C$2="不可採計",L805=0,TRUE)),IF('114成績輸入與落點儀表板'!$C$3="必須採計",M805&gt;0,IF('114成績輸入與落點儀表板'!$C$3="不可採計",M805=0,TRUE)),IF('114成績輸入與落點儀表板'!$C$4="必須採計",N805&gt;0,IF('114成績輸入與落點儀表板'!$C$4="不可採計",N805=0,TRUE)),IF('114成績輸入與落點儀表板'!$C$5="必須採計",O805&gt;0,IF('114成績輸入與落點儀表板'!$C$5="不可採計",O805=0,TRUE)),IF('114成績輸入與落點儀表板'!$C$6="必須採計",P805&gt;0,IF('114成績輸入與落點儀表板'!$C$6="不可採計",P805=0,TRUE)),IF('114成績輸入與落點儀表板'!$C$7="必須採計",Q805&gt;0,IF('114成績輸入與落點儀表板'!$C$7="不可採計",Q805=0,TRUE)),IF('114成績輸入與落點儀表板'!$C$8="必須採計",R805&gt;0,IF('114成績輸入與落點儀表板'!$C$8="不可採計",R805=0,TRUE)),IF('114成績輸入與落點儀表板'!$C$9="必須採計",S805&gt;0,IF('114成績輸入與落點儀表板'!$C$9="不可採計",S805=0,TRUE)),IF('114成績輸入與落點儀表板'!$C$10="必須採計",T805&gt;0,IF('114成績輸入與落點儀表板'!$C$10="不可採計",T805=0,TRUE)),IF('114成績輸入與落點儀表板'!$C$11="必須採計",U805&gt;0,IF('114成績輸入與落點儀表板'!$C$11="不可採計",U805=0,TRUE)),IF('114成績輸入與落點儀表板'!$C$12="必須採計",V805&gt;0,IF('114成績輸入與落點儀表板'!$C$12="不可採計",V805=0,TRUE)),IF('114成績輸入與落點儀表板'!$C$13="必須採計",W805&gt;0,IF('114成績輸入與落點儀表板'!$C$13="不可採計",W805=0,TRUE)),IF('114成績輸入與落點儀表板'!$C$14="必須採計",X805&gt;0,IF('114成績輸入與落點儀表板'!$C$14="不可採計",X805=0,TRUE)),IF('114成績輸入與落點儀表板'!$C$15="必須採計",Y805&gt;0,IF('114成績輸入與落點儀表板'!$C$15="不可採計",Y805=0,TRUE)),IF('114成績輸入與落點儀表板'!$C$16="必須採計",Z805&gt;0,IF('114成績輸入與落點儀表板'!$C$16="不可採計",Z805=0,TRUE))),"✅ 符合","❌ 不符合")</f>
        <v>✅ 符合</v>
      </c>
      <c r="L805" s="15">
        <v>1</v>
      </c>
      <c r="M805" s="15">
        <v>2</v>
      </c>
      <c r="N805" s="15">
        <v>0</v>
      </c>
      <c r="O805" s="15">
        <v>0</v>
      </c>
      <c r="P805" s="15">
        <v>0</v>
      </c>
      <c r="Q805" s="15">
        <v>1</v>
      </c>
      <c r="R805" s="15">
        <v>0</v>
      </c>
      <c r="S805" s="15">
        <v>0</v>
      </c>
      <c r="T805" s="15">
        <v>0</v>
      </c>
      <c r="U805" s="15">
        <v>0</v>
      </c>
      <c r="V805" s="15">
        <v>0</v>
      </c>
      <c r="W805" s="15">
        <v>2</v>
      </c>
      <c r="X805" s="15">
        <v>0</v>
      </c>
      <c r="Y805" s="15">
        <v>0</v>
      </c>
      <c r="Z805" s="15">
        <v>0</v>
      </c>
    </row>
    <row r="806" spans="1:26" ht="15.75" customHeight="1" x14ac:dyDescent="0.3">
      <c r="A806" s="2" t="s">
        <v>2024</v>
      </c>
      <c r="B806" s="13" t="s">
        <v>1858</v>
      </c>
      <c r="C806" s="13" t="s">
        <v>391</v>
      </c>
      <c r="D806" s="12" t="s">
        <v>121</v>
      </c>
      <c r="E806" s="13" t="s">
        <v>1767</v>
      </c>
      <c r="F806" s="2">
        <v>44</v>
      </c>
      <c r="G806" s="15">
        <v>145.5</v>
      </c>
      <c r="H806" s="7">
        <f>L806*'114成績輸入與落點儀表板'!$B$2+M806*'114成績輸入與落點儀表板'!$B$3+N806*'114成績輸入與落點儀表板'!$B$4+O806*'114成績輸入與落點儀表板'!$B$5+P806*'114成績輸入與落點儀表板'!$B$6+Q806*'114成績輸入與落點儀表板'!$B$7+R806*'114成績輸入與落點儀表板'!$B$8+S806*'114成績輸入與落點儀表板'!$B$9+T806*'114成績輸入與落點儀表板'!$B$10+U806*'114成績輸入與落點儀表板'!$B$11+V806*'114成績輸入與落點儀表板'!$B$12+W806*'114成績輸入與落點儀表板'!$B$13+X806*'114成績輸入與落點儀表板'!$B$14+Y806*'114成績輸入與落點儀表板'!$B$15+Z806*'114成績輸入與落點儀表板'!$B$16</f>
        <v>0</v>
      </c>
      <c r="I806" s="8">
        <f t="shared" si="24"/>
        <v>-145.5</v>
      </c>
      <c r="J806" s="2" t="str">
        <f t="shared" si="25"/>
        <v>FAIL</v>
      </c>
      <c r="K806" s="17" t="str">
        <f>IF(AND(IF('114成績輸入與落點儀表板'!$C$2="必須採計",L806&gt;0,IF('114成績輸入與落點儀表板'!$C$2="不可採計",L806=0,TRUE)),IF('114成績輸入與落點儀表板'!$C$3="必須採計",M806&gt;0,IF('114成績輸入與落點儀表板'!$C$3="不可採計",M806=0,TRUE)),IF('114成績輸入與落點儀表板'!$C$4="必須採計",N806&gt;0,IF('114成績輸入與落點儀表板'!$C$4="不可採計",N806=0,TRUE)),IF('114成績輸入與落點儀表板'!$C$5="必須採計",O806&gt;0,IF('114成績輸入與落點儀表板'!$C$5="不可採計",O806=0,TRUE)),IF('114成績輸入與落點儀表板'!$C$6="必須採計",P806&gt;0,IF('114成績輸入與落點儀表板'!$C$6="不可採計",P806=0,TRUE)),IF('114成績輸入與落點儀表板'!$C$7="必須採計",Q806&gt;0,IF('114成績輸入與落點儀表板'!$C$7="不可採計",Q806=0,TRUE)),IF('114成績輸入與落點儀表板'!$C$8="必須採計",R806&gt;0,IF('114成績輸入與落點儀表板'!$C$8="不可採計",R806=0,TRUE)),IF('114成績輸入與落點儀表板'!$C$9="必須採計",S806&gt;0,IF('114成績輸入與落點儀表板'!$C$9="不可採計",S806=0,TRUE)),IF('114成績輸入與落點儀表板'!$C$10="必須採計",T806&gt;0,IF('114成績輸入與落點儀表板'!$C$10="不可採計",T806=0,TRUE)),IF('114成績輸入與落點儀表板'!$C$11="必須採計",U806&gt;0,IF('114成績輸入與落點儀表板'!$C$11="不可採計",U806=0,TRUE)),IF('114成績輸入與落點儀表板'!$C$12="必須採計",V806&gt;0,IF('114成績輸入與落點儀表板'!$C$12="不可採計",V806=0,TRUE)),IF('114成績輸入與落點儀表板'!$C$13="必須採計",W806&gt;0,IF('114成績輸入與落點儀表板'!$C$13="不可採計",W806=0,TRUE)),IF('114成績輸入與落點儀表板'!$C$14="必須採計",X806&gt;0,IF('114成績輸入與落點儀表板'!$C$14="不可採計",X806=0,TRUE)),IF('114成績輸入與落點儀表板'!$C$15="必須採計",Y806&gt;0,IF('114成績輸入與落點儀表板'!$C$15="不可採計",Y806=0,TRUE)),IF('114成績輸入與落點儀表板'!$C$16="必須採計",Z806&gt;0,IF('114成績輸入與落點儀表板'!$C$16="不可採計",Z806=0,TRUE))),"✅ 符合","❌ 不符合")</f>
        <v>✅ 符合</v>
      </c>
      <c r="L806" s="15">
        <v>1.5</v>
      </c>
      <c r="M806" s="15">
        <v>1.5</v>
      </c>
      <c r="N806" s="15">
        <v>0</v>
      </c>
      <c r="O806" s="15">
        <v>0</v>
      </c>
      <c r="P806" s="15">
        <v>0</v>
      </c>
      <c r="Q806" s="15">
        <v>0</v>
      </c>
      <c r="R806" s="15">
        <v>0</v>
      </c>
      <c r="S806" s="15">
        <v>0</v>
      </c>
      <c r="T806" s="15">
        <v>0</v>
      </c>
      <c r="U806" s="15">
        <v>0</v>
      </c>
      <c r="V806" s="15">
        <v>0</v>
      </c>
      <c r="W806" s="15">
        <v>1</v>
      </c>
      <c r="X806" s="15">
        <v>0</v>
      </c>
      <c r="Y806" s="15">
        <v>0</v>
      </c>
      <c r="Z806" s="15">
        <v>0</v>
      </c>
    </row>
    <row r="807" spans="1:26" x14ac:dyDescent="0.3">
      <c r="A807" s="2" t="s">
        <v>2025</v>
      </c>
      <c r="B807" s="13" t="s">
        <v>1858</v>
      </c>
      <c r="C807" s="13" t="s">
        <v>233</v>
      </c>
      <c r="D807" s="12" t="s">
        <v>73</v>
      </c>
      <c r="E807" s="13" t="s">
        <v>1971</v>
      </c>
      <c r="F807" s="2">
        <v>24</v>
      </c>
      <c r="G807" s="15">
        <v>172</v>
      </c>
      <c r="H807" s="7">
        <f>L807*'114成績輸入與落點儀表板'!$B$2+M807*'114成績輸入與落點儀表板'!$B$3+N807*'114成績輸入與落點儀表板'!$B$4+O807*'114成績輸入與落點儀表板'!$B$5+P807*'114成績輸入與落點儀表板'!$B$6+Q807*'114成績輸入與落點儀表板'!$B$7+R807*'114成績輸入與落點儀表板'!$B$8+S807*'114成績輸入與落點儀表板'!$B$9+T807*'114成績輸入與落點儀表板'!$B$10+U807*'114成績輸入與落點儀表板'!$B$11+V807*'114成績輸入與落點儀表板'!$B$12+W807*'114成績輸入與落點儀表板'!$B$13+X807*'114成績輸入與落點儀表板'!$B$14+Y807*'114成績輸入與落點儀表板'!$B$15+Z807*'114成績輸入與落點儀表板'!$B$16</f>
        <v>0</v>
      </c>
      <c r="I807" s="8">
        <f t="shared" si="24"/>
        <v>-172</v>
      </c>
      <c r="J807" s="2" t="str">
        <f t="shared" si="25"/>
        <v>FAIL</v>
      </c>
      <c r="K807" s="17" t="str">
        <f>IF(AND(IF('114成績輸入與落點儀表板'!$C$2="必須採計",L807&gt;0,IF('114成績輸入與落點儀表板'!$C$2="不可採計",L807=0,TRUE)),IF('114成績輸入與落點儀表板'!$C$3="必須採計",M807&gt;0,IF('114成績輸入與落點儀表板'!$C$3="不可採計",M807=0,TRUE)),IF('114成績輸入與落點儀表板'!$C$4="必須採計",N807&gt;0,IF('114成績輸入與落點儀表板'!$C$4="不可採計",N807=0,TRUE)),IF('114成績輸入與落點儀表板'!$C$5="必須採計",O807&gt;0,IF('114成績輸入與落點儀表板'!$C$5="不可採計",O807=0,TRUE)),IF('114成績輸入與落點儀表板'!$C$6="必須採計",P807&gt;0,IF('114成績輸入與落點儀表板'!$C$6="不可採計",P807=0,TRUE)),IF('114成績輸入與落點儀表板'!$C$7="必須採計",Q807&gt;0,IF('114成績輸入與落點儀表板'!$C$7="不可採計",Q807=0,TRUE)),IF('114成績輸入與落點儀表板'!$C$8="必須採計",R807&gt;0,IF('114成績輸入與落點儀表板'!$C$8="不可採計",R807=0,TRUE)),IF('114成績輸入與落點儀表板'!$C$9="必須採計",S807&gt;0,IF('114成績輸入與落點儀表板'!$C$9="不可採計",S807=0,TRUE)),IF('114成績輸入與落點儀表板'!$C$10="必須採計",T807&gt;0,IF('114成績輸入與落點儀表板'!$C$10="不可採計",T807=0,TRUE)),IF('114成績輸入與落點儀表板'!$C$11="必須採計",U807&gt;0,IF('114成績輸入與落點儀表板'!$C$11="不可採計",U807=0,TRUE)),IF('114成績輸入與落點儀表板'!$C$12="必須採計",V807&gt;0,IF('114成績輸入與落點儀表板'!$C$12="不可採計",V807=0,TRUE)),IF('114成績輸入與落點儀表板'!$C$13="必須採計",W807&gt;0,IF('114成績輸入與落點儀表板'!$C$13="不可採計",W807=0,TRUE)),IF('114成績輸入與落點儀表板'!$C$14="必須採計",X807&gt;0,IF('114成績輸入與落點儀表板'!$C$14="不可採計",X807=0,TRUE)),IF('114成績輸入與落點儀表板'!$C$15="必須採計",Y807&gt;0,IF('114成績輸入與落點儀表板'!$C$15="不可採計",Y807=0,TRUE)),IF('114成績輸入與落點儀表板'!$C$16="必須採計",Z807&gt;0,IF('114成績輸入與落點儀表板'!$C$16="不可採計",Z807=0,TRUE))),"✅ 符合","❌ 不符合")</f>
        <v>❌ 不符合</v>
      </c>
      <c r="L807" s="15">
        <v>0</v>
      </c>
      <c r="M807" s="15">
        <v>2</v>
      </c>
      <c r="N807" s="15">
        <v>0</v>
      </c>
      <c r="O807" s="15">
        <v>0</v>
      </c>
      <c r="P807" s="15">
        <v>0</v>
      </c>
      <c r="Q807" s="15">
        <v>2</v>
      </c>
      <c r="R807" s="15">
        <v>0</v>
      </c>
      <c r="S807" s="15">
        <v>0</v>
      </c>
      <c r="T807" s="15">
        <v>0</v>
      </c>
      <c r="U807" s="15">
        <v>0</v>
      </c>
      <c r="V807" s="15">
        <v>0</v>
      </c>
      <c r="W807" s="15">
        <v>1</v>
      </c>
      <c r="X807" s="15">
        <v>0</v>
      </c>
      <c r="Y807" s="15">
        <v>0</v>
      </c>
      <c r="Z807" s="15">
        <v>0</v>
      </c>
    </row>
    <row r="808" spans="1:26" ht="15.75" customHeight="1" x14ac:dyDescent="0.3">
      <c r="A808" s="2" t="s">
        <v>2028</v>
      </c>
      <c r="B808" s="13" t="s">
        <v>1858</v>
      </c>
      <c r="C808" s="13" t="s">
        <v>1963</v>
      </c>
      <c r="D808" s="12" t="s">
        <v>86</v>
      </c>
      <c r="E808" s="13" t="s">
        <v>3378</v>
      </c>
      <c r="F808" s="2">
        <v>25</v>
      </c>
      <c r="G808" s="15">
        <v>210</v>
      </c>
      <c r="H808" s="7">
        <f>L808*'114成績輸入與落點儀表板'!$B$2+M808*'114成績輸入與落點儀表板'!$B$3+N808*'114成績輸入與落點儀表板'!$B$4+O808*'114成績輸入與落點儀表板'!$B$5+P808*'114成績輸入與落點儀表板'!$B$6+Q808*'114成績輸入與落點儀表板'!$B$7+R808*'114成績輸入與落點儀表板'!$B$8+S808*'114成績輸入與落點儀表板'!$B$9+T808*'114成績輸入與落點儀表板'!$B$10+U808*'114成績輸入與落點儀表板'!$B$11+V808*'114成績輸入與落點儀表板'!$B$12+W808*'114成績輸入與落點儀表板'!$B$13+X808*'114成績輸入與落點儀表板'!$B$14+Y808*'114成績輸入與落點儀表板'!$B$15+Z808*'114成績輸入與落點儀表板'!$B$16</f>
        <v>0</v>
      </c>
      <c r="I808" s="8">
        <f t="shared" si="24"/>
        <v>-210</v>
      </c>
      <c r="J808" s="2" t="str">
        <f t="shared" si="25"/>
        <v>FAIL</v>
      </c>
      <c r="K808" s="17" t="str">
        <f>IF(AND(IF('114成績輸入與落點儀表板'!$C$2="必須採計",L808&gt;0,IF('114成績輸入與落點儀表板'!$C$2="不可採計",L808=0,TRUE)),IF('114成績輸入與落點儀表板'!$C$3="必須採計",M808&gt;0,IF('114成績輸入與落點儀表板'!$C$3="不可採計",M808=0,TRUE)),IF('114成績輸入與落點儀表板'!$C$4="必須採計",N808&gt;0,IF('114成績輸入與落點儀表板'!$C$4="不可採計",N808=0,TRUE)),IF('114成績輸入與落點儀表板'!$C$5="必須採計",O808&gt;0,IF('114成績輸入與落點儀表板'!$C$5="不可採計",O808=0,TRUE)),IF('114成績輸入與落點儀表板'!$C$6="必須採計",P808&gt;0,IF('114成績輸入與落點儀表板'!$C$6="不可採計",P808=0,TRUE)),IF('114成績輸入與落點儀表板'!$C$7="必須採計",Q808&gt;0,IF('114成績輸入與落點儀表板'!$C$7="不可採計",Q808=0,TRUE)),IF('114成績輸入與落點儀表板'!$C$8="必須採計",R808&gt;0,IF('114成績輸入與落點儀表板'!$C$8="不可採計",R808=0,TRUE)),IF('114成績輸入與落點儀表板'!$C$9="必須採計",S808&gt;0,IF('114成績輸入與落點儀表板'!$C$9="不可採計",S808=0,TRUE)),IF('114成績輸入與落點儀表板'!$C$10="必須採計",T808&gt;0,IF('114成績輸入與落點儀表板'!$C$10="不可採計",T808=0,TRUE)),IF('114成績輸入與落點儀表板'!$C$11="必須採計",U808&gt;0,IF('114成績輸入與落點儀表板'!$C$11="不可採計",U808=0,TRUE)),IF('114成績輸入與落點儀表板'!$C$12="必須採計",V808&gt;0,IF('114成績輸入與落點儀表板'!$C$12="不可採計",V808=0,TRUE)),IF('114成績輸入與落點儀表板'!$C$13="必須採計",W808&gt;0,IF('114成績輸入與落點儀表板'!$C$13="不可採計",W808=0,TRUE)),IF('114成績輸入與落點儀表板'!$C$14="必須採計",X808&gt;0,IF('114成績輸入與落點儀表板'!$C$14="不可採計",X808=0,TRUE)),IF('114成績輸入與落點儀表板'!$C$15="必須採計",Y808&gt;0,IF('114成績輸入與落點儀表板'!$C$15="不可採計",Y808=0,TRUE)),IF('114成績輸入與落點儀表板'!$C$16="必須採計",Z808&gt;0,IF('114成績輸入與落點儀表板'!$C$16="不可採計",Z808=0,TRUE))),"✅ 符合","❌ 不符合")</f>
        <v>✅ 符合</v>
      </c>
      <c r="L808" s="15">
        <v>1.5</v>
      </c>
      <c r="M808" s="15">
        <v>2</v>
      </c>
      <c r="N808" s="15">
        <v>0</v>
      </c>
      <c r="O808" s="15">
        <v>0</v>
      </c>
      <c r="P808" s="15">
        <v>0</v>
      </c>
      <c r="Q808" s="15">
        <v>2</v>
      </c>
      <c r="R808" s="15">
        <v>0</v>
      </c>
      <c r="S808" s="15">
        <v>0</v>
      </c>
      <c r="T808" s="15">
        <v>0</v>
      </c>
      <c r="U808" s="15">
        <v>0</v>
      </c>
      <c r="V808" s="15">
        <v>0</v>
      </c>
      <c r="W808" s="15">
        <v>1</v>
      </c>
      <c r="X808" s="15">
        <v>0</v>
      </c>
      <c r="Y808" s="15">
        <v>0</v>
      </c>
      <c r="Z808" s="15">
        <v>0</v>
      </c>
    </row>
    <row r="809" spans="1:26" x14ac:dyDescent="0.3">
      <c r="A809" s="2" t="s">
        <v>2031</v>
      </c>
      <c r="B809" s="13" t="s">
        <v>1858</v>
      </c>
      <c r="C809" s="13" t="s">
        <v>1965</v>
      </c>
      <c r="D809" s="12" t="s">
        <v>121</v>
      </c>
      <c r="E809" s="13" t="s">
        <v>2806</v>
      </c>
      <c r="F809" s="2">
        <v>38</v>
      </c>
      <c r="G809" s="15">
        <v>261.5</v>
      </c>
      <c r="H809" s="7">
        <f>L809*'114成績輸入與落點儀表板'!$B$2+M809*'114成績輸入與落點儀表板'!$B$3+N809*'114成績輸入與落點儀表板'!$B$4+O809*'114成績輸入與落點儀表板'!$B$5+P809*'114成績輸入與落點儀表板'!$B$6+Q809*'114成績輸入與落點儀表板'!$B$7+R809*'114成績輸入與落點儀表板'!$B$8+S809*'114成績輸入與落點儀表板'!$B$9+T809*'114成績輸入與落點儀表板'!$B$10+U809*'114成績輸入與落點儀表板'!$B$11+V809*'114成績輸入與落點儀表板'!$B$12+W809*'114成績輸入與落點儀表板'!$B$13+X809*'114成績輸入與落點儀表板'!$B$14+Y809*'114成績輸入與落點儀表板'!$B$15+Z809*'114成績輸入與落點儀表板'!$B$16</f>
        <v>0</v>
      </c>
      <c r="I809" s="8">
        <f t="shared" si="24"/>
        <v>-261.5</v>
      </c>
      <c r="J809" s="2" t="str">
        <f t="shared" si="25"/>
        <v>FAIL</v>
      </c>
      <c r="K809" s="17" t="str">
        <f>IF(AND(IF('114成績輸入與落點儀表板'!$C$2="必須採計",L809&gt;0,IF('114成績輸入與落點儀表板'!$C$2="不可採計",L809=0,TRUE)),IF('114成績輸入與落點儀表板'!$C$3="必須採計",M809&gt;0,IF('114成績輸入與落點儀表板'!$C$3="不可採計",M809=0,TRUE)),IF('114成績輸入與落點儀表板'!$C$4="必須採計",N809&gt;0,IF('114成績輸入與落點儀表板'!$C$4="不可採計",N809=0,TRUE)),IF('114成績輸入與落點儀表板'!$C$5="必須採計",O809&gt;0,IF('114成績輸入與落點儀表板'!$C$5="不可採計",O809=0,TRUE)),IF('114成績輸入與落點儀表板'!$C$6="必須採計",P809&gt;0,IF('114成績輸入與落點儀表板'!$C$6="不可採計",P809=0,TRUE)),IF('114成績輸入與落點儀表板'!$C$7="必須採計",Q809&gt;0,IF('114成績輸入與落點儀表板'!$C$7="不可採計",Q809=0,TRUE)),IF('114成績輸入與落點儀表板'!$C$8="必須採計",R809&gt;0,IF('114成績輸入與落點儀表板'!$C$8="不可採計",R809=0,TRUE)),IF('114成績輸入與落點儀表板'!$C$9="必須採計",S809&gt;0,IF('114成績輸入與落點儀表板'!$C$9="不可採計",S809=0,TRUE)),IF('114成績輸入與落點儀表板'!$C$10="必須採計",T809&gt;0,IF('114成績輸入與落點儀表板'!$C$10="不可採計",T809=0,TRUE)),IF('114成績輸入與落點儀表板'!$C$11="必須採計",U809&gt;0,IF('114成績輸入與落點儀表板'!$C$11="不可採計",U809=0,TRUE)),IF('114成績輸入與落點儀表板'!$C$12="必須採計",V809&gt;0,IF('114成績輸入與落點儀表板'!$C$12="不可採計",V809=0,TRUE)),IF('114成績輸入與落點儀表板'!$C$13="必須採計",W809&gt;0,IF('114成績輸入與落點儀表板'!$C$13="不可採計",W809=0,TRUE)),IF('114成績輸入與落點儀表板'!$C$14="必須採計",X809&gt;0,IF('114成績輸入與落點儀表板'!$C$14="不可採計",X809=0,TRUE)),IF('114成績輸入與落點儀表板'!$C$15="必須採計",Y809&gt;0,IF('114成績輸入與落點儀表板'!$C$15="不可採計",Y809=0,TRUE)),IF('114成績輸入與落點儀表板'!$C$16="必須採計",Z809&gt;0,IF('114成績輸入與落點儀表板'!$C$16="不可採計",Z809=0,TRUE))),"✅ 符合","❌ 不符合")</f>
        <v>✅ 符合</v>
      </c>
      <c r="L809" s="15">
        <v>1.5</v>
      </c>
      <c r="M809" s="15">
        <v>2</v>
      </c>
      <c r="N809" s="15">
        <v>0</v>
      </c>
      <c r="O809" s="15">
        <v>0</v>
      </c>
      <c r="P809" s="15">
        <v>0</v>
      </c>
      <c r="Q809" s="15">
        <v>2</v>
      </c>
      <c r="R809" s="15">
        <v>0</v>
      </c>
      <c r="S809" s="15">
        <v>0</v>
      </c>
      <c r="T809" s="15">
        <v>0</v>
      </c>
      <c r="U809" s="15">
        <v>0</v>
      </c>
      <c r="V809" s="15">
        <v>0</v>
      </c>
      <c r="W809" s="15">
        <v>1</v>
      </c>
      <c r="X809" s="15">
        <v>0</v>
      </c>
      <c r="Y809" s="15">
        <v>0</v>
      </c>
      <c r="Z809" s="15">
        <v>0</v>
      </c>
    </row>
    <row r="810" spans="1:26" ht="15.75" customHeight="1" x14ac:dyDescent="0.3">
      <c r="A810" s="2" t="s">
        <v>2033</v>
      </c>
      <c r="B810" s="13" t="s">
        <v>1858</v>
      </c>
      <c r="C810" s="13" t="s">
        <v>127</v>
      </c>
      <c r="D810" s="12" t="s">
        <v>99</v>
      </c>
      <c r="E810" s="13" t="s">
        <v>5231</v>
      </c>
      <c r="F810" s="2">
        <v>22</v>
      </c>
      <c r="G810" s="15">
        <v>148</v>
      </c>
      <c r="H810" s="7">
        <f>L810*'114成績輸入與落點儀表板'!$B$2+M810*'114成績輸入與落點儀表板'!$B$3+N810*'114成績輸入與落點儀表板'!$B$4+O810*'114成績輸入與落點儀表板'!$B$5+P810*'114成績輸入與落點儀表板'!$B$6+Q810*'114成績輸入與落點儀表板'!$B$7+R810*'114成績輸入與落點儀表板'!$B$8+S810*'114成績輸入與落點儀表板'!$B$9+T810*'114成績輸入與落點儀表板'!$B$10+U810*'114成績輸入與落點儀表板'!$B$11+V810*'114成績輸入與落點儀表板'!$B$12+W810*'114成績輸入與落點儀表板'!$B$13+X810*'114成績輸入與落點儀表板'!$B$14+Y810*'114成績輸入與落點儀表板'!$B$15+Z810*'114成績輸入與落點儀表板'!$B$16</f>
        <v>0</v>
      </c>
      <c r="I810" s="8">
        <f t="shared" si="24"/>
        <v>-148</v>
      </c>
      <c r="J810" s="2" t="str">
        <f t="shared" si="25"/>
        <v>FAIL</v>
      </c>
      <c r="K810" s="17" t="str">
        <f>IF(AND(IF('114成績輸入與落點儀表板'!$C$2="必須採計",L810&gt;0,IF('114成績輸入與落點儀表板'!$C$2="不可採計",L810=0,TRUE)),IF('114成績輸入與落點儀表板'!$C$3="必須採計",M810&gt;0,IF('114成績輸入與落點儀表板'!$C$3="不可採計",M810=0,TRUE)),IF('114成績輸入與落點儀表板'!$C$4="必須採計",N810&gt;0,IF('114成績輸入與落點儀表板'!$C$4="不可採計",N810=0,TRUE)),IF('114成績輸入與落點儀表板'!$C$5="必須採計",O810&gt;0,IF('114成績輸入與落點儀表板'!$C$5="不可採計",O810=0,TRUE)),IF('114成績輸入與落點儀表板'!$C$6="必須採計",P810&gt;0,IF('114成績輸入與落點儀表板'!$C$6="不可採計",P810=0,TRUE)),IF('114成績輸入與落點儀表板'!$C$7="必須採計",Q810&gt;0,IF('114成績輸入與落點儀表板'!$C$7="不可採計",Q810=0,TRUE)),IF('114成績輸入與落點儀表板'!$C$8="必須採計",R810&gt;0,IF('114成績輸入與落點儀表板'!$C$8="不可採計",R810=0,TRUE)),IF('114成績輸入與落點儀表板'!$C$9="必須採計",S810&gt;0,IF('114成績輸入與落點儀表板'!$C$9="不可採計",S810=0,TRUE)),IF('114成績輸入與落點儀表板'!$C$10="必須採計",T810&gt;0,IF('114成績輸入與落點儀表板'!$C$10="不可採計",T810=0,TRUE)),IF('114成績輸入與落點儀表板'!$C$11="必須採計",U810&gt;0,IF('114成績輸入與落點儀表板'!$C$11="不可採計",U810=0,TRUE)),IF('114成績輸入與落點儀表板'!$C$12="必須採計",V810&gt;0,IF('114成績輸入與落點儀表板'!$C$12="不可採計",V810=0,TRUE)),IF('114成績輸入與落點儀表板'!$C$13="必須採計",W810&gt;0,IF('114成績輸入與落點儀表板'!$C$13="不可採計",W810=0,TRUE)),IF('114成績輸入與落點儀表板'!$C$14="必須採計",X810&gt;0,IF('114成績輸入與落點儀表板'!$C$14="不可採計",X810=0,TRUE)),IF('114成績輸入與落點儀表板'!$C$15="必須採計",Y810&gt;0,IF('114成績輸入與落點儀表板'!$C$15="不可採計",Y810=0,TRUE)),IF('114成績輸入與落點儀表板'!$C$16="必須採計",Z810&gt;0,IF('114成績輸入與落點儀表板'!$C$16="不可採計",Z810=0,TRUE))),"✅ 符合","❌ 不符合")</f>
        <v>✅ 符合</v>
      </c>
      <c r="L810" s="15">
        <v>1.5</v>
      </c>
      <c r="M810" s="15">
        <v>1.5</v>
      </c>
      <c r="N810" s="15">
        <v>0</v>
      </c>
      <c r="O810" s="15">
        <v>0</v>
      </c>
      <c r="P810" s="15">
        <v>0</v>
      </c>
      <c r="Q810" s="15">
        <v>1.5</v>
      </c>
      <c r="R810" s="15">
        <v>0</v>
      </c>
      <c r="S810" s="15">
        <v>0</v>
      </c>
      <c r="T810" s="15">
        <v>0</v>
      </c>
      <c r="U810" s="15">
        <v>0</v>
      </c>
      <c r="V810" s="15">
        <v>0</v>
      </c>
      <c r="W810" s="15">
        <v>1</v>
      </c>
      <c r="X810" s="15">
        <v>0</v>
      </c>
      <c r="Y810" s="15">
        <v>0</v>
      </c>
      <c r="Z810" s="15">
        <v>0</v>
      </c>
    </row>
    <row r="811" spans="1:26" x14ac:dyDescent="0.3">
      <c r="A811" s="2" t="s">
        <v>2036</v>
      </c>
      <c r="B811" s="13" t="s">
        <v>1858</v>
      </c>
      <c r="C811" s="13" t="s">
        <v>130</v>
      </c>
      <c r="D811" s="12" t="s">
        <v>99</v>
      </c>
      <c r="E811" s="13" t="s">
        <v>5232</v>
      </c>
      <c r="F811" s="2">
        <v>31</v>
      </c>
      <c r="G811" s="15">
        <v>109</v>
      </c>
      <c r="H811" s="7">
        <f>L811*'114成績輸入與落點儀表板'!$B$2+M811*'114成績輸入與落點儀表板'!$B$3+N811*'114成績輸入與落點儀表板'!$B$4+O811*'114成績輸入與落點儀表板'!$B$5+P811*'114成績輸入與落點儀表板'!$B$6+Q811*'114成績輸入與落點儀表板'!$B$7+R811*'114成績輸入與落點儀表板'!$B$8+S811*'114成績輸入與落點儀表板'!$B$9+T811*'114成績輸入與落點儀表板'!$B$10+U811*'114成績輸入與落點儀表板'!$B$11+V811*'114成績輸入與落點儀表板'!$B$12+W811*'114成績輸入與落點儀表板'!$B$13+X811*'114成績輸入與落點儀表板'!$B$14+Y811*'114成績輸入與落點儀表板'!$B$15+Z811*'114成績輸入與落點儀表板'!$B$16</f>
        <v>0</v>
      </c>
      <c r="I811" s="8">
        <f t="shared" si="24"/>
        <v>-109</v>
      </c>
      <c r="J811" s="2" t="str">
        <f t="shared" si="25"/>
        <v>FAIL</v>
      </c>
      <c r="K811" s="17" t="str">
        <f>IF(AND(IF('114成績輸入與落點儀表板'!$C$2="必須採計",L811&gt;0,IF('114成績輸入與落點儀表板'!$C$2="不可採計",L811=0,TRUE)),IF('114成績輸入與落點儀表板'!$C$3="必須採計",M811&gt;0,IF('114成績輸入與落點儀表板'!$C$3="不可採計",M811=0,TRUE)),IF('114成績輸入與落點儀表板'!$C$4="必須採計",N811&gt;0,IF('114成績輸入與落點儀表板'!$C$4="不可採計",N811=0,TRUE)),IF('114成績輸入與落點儀表板'!$C$5="必須採計",O811&gt;0,IF('114成績輸入與落點儀表板'!$C$5="不可採計",O811=0,TRUE)),IF('114成績輸入與落點儀表板'!$C$6="必須採計",P811&gt;0,IF('114成績輸入與落點儀表板'!$C$6="不可採計",P811=0,TRUE)),IF('114成績輸入與落點儀表板'!$C$7="必須採計",Q811&gt;0,IF('114成績輸入與落點儀表板'!$C$7="不可採計",Q811=0,TRUE)),IF('114成績輸入與落點儀表板'!$C$8="必須採計",R811&gt;0,IF('114成績輸入與落點儀表板'!$C$8="不可採計",R811=0,TRUE)),IF('114成績輸入與落點儀表板'!$C$9="必須採計",S811&gt;0,IF('114成績輸入與落點儀表板'!$C$9="不可採計",S811=0,TRUE)),IF('114成績輸入與落點儀表板'!$C$10="必須採計",T811&gt;0,IF('114成績輸入與落點儀表板'!$C$10="不可採計",T811=0,TRUE)),IF('114成績輸入與落點儀表板'!$C$11="必須採計",U811&gt;0,IF('114成績輸入與落點儀表板'!$C$11="不可採計",U811=0,TRUE)),IF('114成績輸入與落點儀表板'!$C$12="必須採計",V811&gt;0,IF('114成績輸入與落點儀表板'!$C$12="不可採計",V811=0,TRUE)),IF('114成績輸入與落點儀表板'!$C$13="必須採計",W811&gt;0,IF('114成績輸入與落點儀表板'!$C$13="不可採計",W811=0,TRUE)),IF('114成績輸入與落點儀表板'!$C$14="必須採計",X811&gt;0,IF('114成績輸入與落點儀表板'!$C$14="不可採計",X811=0,TRUE)),IF('114成績輸入與落點儀表板'!$C$15="必須採計",Y811&gt;0,IF('114成績輸入與落點儀表板'!$C$15="不可採計",Y811=0,TRUE)),IF('114成績輸入與落點儀表板'!$C$16="必須採計",Z811&gt;0,IF('114成績輸入與落點儀表板'!$C$16="不可採計",Z811=0,TRUE))),"✅ 符合","❌ 不符合")</f>
        <v>✅ 符合</v>
      </c>
      <c r="L811" s="15">
        <v>1.5</v>
      </c>
      <c r="M811" s="15">
        <v>1.5</v>
      </c>
      <c r="N811" s="15">
        <v>0</v>
      </c>
      <c r="O811" s="15">
        <v>0</v>
      </c>
      <c r="P811" s="15">
        <v>0</v>
      </c>
      <c r="Q811" s="15">
        <v>0</v>
      </c>
      <c r="R811" s="15">
        <v>0</v>
      </c>
      <c r="S811" s="15">
        <v>0</v>
      </c>
      <c r="T811" s="15">
        <v>0</v>
      </c>
      <c r="U811" s="15">
        <v>0</v>
      </c>
      <c r="V811" s="15">
        <v>1</v>
      </c>
      <c r="W811" s="15">
        <v>0</v>
      </c>
      <c r="X811" s="15">
        <v>0</v>
      </c>
      <c r="Y811" s="15">
        <v>0</v>
      </c>
      <c r="Z811" s="15">
        <v>0</v>
      </c>
    </row>
    <row r="812" spans="1:26" ht="15.75" customHeight="1" x14ac:dyDescent="0.3">
      <c r="A812" s="2" t="s">
        <v>2039</v>
      </c>
      <c r="B812" s="13" t="s">
        <v>1858</v>
      </c>
      <c r="C812" s="13" t="s">
        <v>563</v>
      </c>
      <c r="D812" s="12" t="s">
        <v>121</v>
      </c>
      <c r="E812" s="13" t="s">
        <v>1971</v>
      </c>
      <c r="F812" s="2">
        <v>16</v>
      </c>
      <c r="G812" s="15">
        <v>151</v>
      </c>
      <c r="H812" s="7">
        <f>L812*'114成績輸入與落點儀表板'!$B$2+M812*'114成績輸入與落點儀表板'!$B$3+N812*'114成績輸入與落點儀表板'!$B$4+O812*'114成績輸入與落點儀表板'!$B$5+P812*'114成績輸入與落點儀表板'!$B$6+Q812*'114成績輸入與落點儀表板'!$B$7+R812*'114成績輸入與落點儀表板'!$B$8+S812*'114成績輸入與落點儀表板'!$B$9+T812*'114成績輸入與落點儀表板'!$B$10+U812*'114成績輸入與落點儀表板'!$B$11+V812*'114成績輸入與落點儀表板'!$B$12+W812*'114成績輸入與落點儀表板'!$B$13+X812*'114成績輸入與落點儀表板'!$B$14+Y812*'114成績輸入與落點儀表板'!$B$15+Z812*'114成績輸入與落點儀表板'!$B$16</f>
        <v>0</v>
      </c>
      <c r="I812" s="8">
        <f t="shared" si="24"/>
        <v>-151</v>
      </c>
      <c r="J812" s="2" t="str">
        <f t="shared" si="25"/>
        <v>FAIL</v>
      </c>
      <c r="K812" s="17" t="str">
        <f>IF(AND(IF('114成績輸入與落點儀表板'!$C$2="必須採計",L812&gt;0,IF('114成績輸入與落點儀表板'!$C$2="不可採計",L812=0,TRUE)),IF('114成績輸入與落點儀表板'!$C$3="必須採計",M812&gt;0,IF('114成績輸入與落點儀表板'!$C$3="不可採計",M812=0,TRUE)),IF('114成績輸入與落點儀表板'!$C$4="必須採計",N812&gt;0,IF('114成績輸入與落點儀表板'!$C$4="不可採計",N812=0,TRUE)),IF('114成績輸入與落點儀表板'!$C$5="必須採計",O812&gt;0,IF('114成績輸入與落點儀表板'!$C$5="不可採計",O812=0,TRUE)),IF('114成績輸入與落點儀表板'!$C$6="必須採計",P812&gt;0,IF('114成績輸入與落點儀表板'!$C$6="不可採計",P812=0,TRUE)),IF('114成績輸入與落點儀表板'!$C$7="必須採計",Q812&gt;0,IF('114成績輸入與落點儀表板'!$C$7="不可採計",Q812=0,TRUE)),IF('114成績輸入與落點儀表板'!$C$8="必須採計",R812&gt;0,IF('114成績輸入與落點儀表板'!$C$8="不可採計",R812=0,TRUE)),IF('114成績輸入與落點儀表板'!$C$9="必須採計",S812&gt;0,IF('114成績輸入與落點儀表板'!$C$9="不可採計",S812=0,TRUE)),IF('114成績輸入與落點儀表板'!$C$10="必須採計",T812&gt;0,IF('114成績輸入與落點儀表板'!$C$10="不可採計",T812=0,TRUE)),IF('114成績輸入與落點儀表板'!$C$11="必須採計",U812&gt;0,IF('114成績輸入與落點儀表板'!$C$11="不可採計",U812=0,TRUE)),IF('114成績輸入與落點儀表板'!$C$12="必須採計",V812&gt;0,IF('114成績輸入與落點儀表板'!$C$12="不可採計",V812=0,TRUE)),IF('114成績輸入與落點儀表板'!$C$13="必須採計",W812&gt;0,IF('114成績輸入與落點儀表板'!$C$13="不可採計",W812=0,TRUE)),IF('114成績輸入與落點儀表板'!$C$14="必須採計",X812&gt;0,IF('114成績輸入與落點儀表板'!$C$14="不可採計",X812=0,TRUE)),IF('114成績輸入與落點儀表板'!$C$15="必須採計",Y812&gt;0,IF('114成績輸入與落點儀表板'!$C$15="不可採計",Y812=0,TRUE)),IF('114成績輸入與落點儀表板'!$C$16="必須採計",Z812&gt;0,IF('114成績輸入與落點儀表板'!$C$16="不可採計",Z812=0,TRUE))),"✅ 符合","❌ 不符合")</f>
        <v>❌ 不符合</v>
      </c>
      <c r="L812" s="15">
        <v>0</v>
      </c>
      <c r="M812" s="15">
        <v>2</v>
      </c>
      <c r="N812" s="15">
        <v>0</v>
      </c>
      <c r="O812" s="15">
        <v>0</v>
      </c>
      <c r="P812" s="15">
        <v>0</v>
      </c>
      <c r="Q812" s="15">
        <v>2</v>
      </c>
      <c r="R812" s="15">
        <v>0</v>
      </c>
      <c r="S812" s="15">
        <v>0</v>
      </c>
      <c r="T812" s="15">
        <v>0</v>
      </c>
      <c r="U812" s="15">
        <v>0</v>
      </c>
      <c r="V812" s="15">
        <v>0</v>
      </c>
      <c r="W812" s="15">
        <v>1</v>
      </c>
      <c r="X812" s="15">
        <v>0</v>
      </c>
      <c r="Y812" s="15">
        <v>0</v>
      </c>
      <c r="Z812" s="15">
        <v>0</v>
      </c>
    </row>
    <row r="813" spans="1:26" x14ac:dyDescent="0.3">
      <c r="A813" s="2" t="s">
        <v>2040</v>
      </c>
      <c r="B813" s="13" t="s">
        <v>1858</v>
      </c>
      <c r="C813" s="13" t="s">
        <v>1973</v>
      </c>
      <c r="D813" s="12" t="s">
        <v>227</v>
      </c>
      <c r="E813" s="13" t="s">
        <v>5233</v>
      </c>
      <c r="F813" s="2">
        <v>5</v>
      </c>
      <c r="G813" s="15">
        <v>118.5</v>
      </c>
      <c r="H813" s="7">
        <f>L813*'114成績輸入與落點儀表板'!$B$2+M813*'114成績輸入與落點儀表板'!$B$3+N813*'114成績輸入與落點儀表板'!$B$4+O813*'114成績輸入與落點儀表板'!$B$5+P813*'114成績輸入與落點儀表板'!$B$6+Q813*'114成績輸入與落點儀表板'!$B$7+R813*'114成績輸入與落點儀表板'!$B$8+S813*'114成績輸入與落點儀表板'!$B$9+T813*'114成績輸入與落點儀表板'!$B$10+U813*'114成績輸入與落點儀表板'!$B$11+V813*'114成績輸入與落點儀表板'!$B$12+W813*'114成績輸入與落點儀表板'!$B$13+X813*'114成績輸入與落點儀表板'!$B$14+Y813*'114成績輸入與落點儀表板'!$B$15+Z813*'114成績輸入與落點儀表板'!$B$16</f>
        <v>0</v>
      </c>
      <c r="I813" s="8">
        <f t="shared" si="24"/>
        <v>-118.5</v>
      </c>
      <c r="J813" s="2" t="str">
        <f t="shared" si="25"/>
        <v>FAIL</v>
      </c>
      <c r="K813" s="17" t="str">
        <f>IF(AND(IF('114成績輸入與落點儀表板'!$C$2="必須採計",L813&gt;0,IF('114成績輸入與落點儀表板'!$C$2="不可採計",L813=0,TRUE)),IF('114成績輸入與落點儀表板'!$C$3="必須採計",M813&gt;0,IF('114成績輸入與落點儀表板'!$C$3="不可採計",M813=0,TRUE)),IF('114成績輸入與落點儀表板'!$C$4="必須採計",N813&gt;0,IF('114成績輸入與落點儀表板'!$C$4="不可採計",N813=0,TRUE)),IF('114成績輸入與落點儀表板'!$C$5="必須採計",O813&gt;0,IF('114成績輸入與落點儀表板'!$C$5="不可採計",O813=0,TRUE)),IF('114成績輸入與落點儀表板'!$C$6="必須採計",P813&gt;0,IF('114成績輸入與落點儀表板'!$C$6="不可採計",P813=0,TRUE)),IF('114成績輸入與落點儀表板'!$C$7="必須採計",Q813&gt;0,IF('114成績輸入與落點儀表板'!$C$7="不可採計",Q813=0,TRUE)),IF('114成績輸入與落點儀表板'!$C$8="必須採計",R813&gt;0,IF('114成績輸入與落點儀表板'!$C$8="不可採計",R813=0,TRUE)),IF('114成績輸入與落點儀表板'!$C$9="必須採計",S813&gt;0,IF('114成績輸入與落點儀表板'!$C$9="不可採計",S813=0,TRUE)),IF('114成績輸入與落點儀表板'!$C$10="必須採計",T813&gt;0,IF('114成績輸入與落點儀表板'!$C$10="不可採計",T813=0,TRUE)),IF('114成績輸入與落點儀表板'!$C$11="必須採計",U813&gt;0,IF('114成績輸入與落點儀表板'!$C$11="不可採計",U813=0,TRUE)),IF('114成績輸入與落點儀表板'!$C$12="必須採計",V813&gt;0,IF('114成績輸入與落點儀表板'!$C$12="不可採計",V813=0,TRUE)),IF('114成績輸入與落點儀表板'!$C$13="必須採計",W813&gt;0,IF('114成績輸入與落點儀表板'!$C$13="不可採計",W813=0,TRUE)),IF('114成績輸入與落點儀表板'!$C$14="必須採計",X813&gt;0,IF('114成績輸入與落點儀表板'!$C$14="不可採計",X813=0,TRUE)),IF('114成績輸入與落點儀表板'!$C$15="必須採計",Y813&gt;0,IF('114成績輸入與落點儀表板'!$C$15="不可採計",Y813=0,TRUE)),IF('114成績輸入與落點儀表板'!$C$16="必須採計",Z813&gt;0,IF('114成績輸入與落點儀表板'!$C$16="不可採計",Z813=0,TRUE))),"✅ 符合","❌ 不符合")</f>
        <v>✅ 符合</v>
      </c>
      <c r="L813" s="15">
        <v>2</v>
      </c>
      <c r="M813" s="15">
        <v>2</v>
      </c>
      <c r="N813" s="15">
        <v>0</v>
      </c>
      <c r="O813" s="15">
        <v>0</v>
      </c>
      <c r="P813" s="15">
        <v>0</v>
      </c>
      <c r="Q813" s="15">
        <v>0</v>
      </c>
      <c r="R813" s="15">
        <v>0</v>
      </c>
      <c r="S813" s="15">
        <v>0</v>
      </c>
      <c r="T813" s="15">
        <v>0</v>
      </c>
      <c r="U813" s="15">
        <v>1.5</v>
      </c>
      <c r="V813" s="15">
        <v>0</v>
      </c>
      <c r="W813" s="15">
        <v>0</v>
      </c>
      <c r="X813" s="15">
        <v>0</v>
      </c>
      <c r="Y813" s="15">
        <v>0</v>
      </c>
      <c r="Z813" s="15">
        <v>0</v>
      </c>
    </row>
    <row r="814" spans="1:26" ht="15.75" customHeight="1" x14ac:dyDescent="0.3">
      <c r="A814" s="2" t="s">
        <v>2042</v>
      </c>
      <c r="B814" s="13" t="s">
        <v>1858</v>
      </c>
      <c r="C814" s="13" t="s">
        <v>98</v>
      </c>
      <c r="D814" s="12" t="s">
        <v>99</v>
      </c>
      <c r="E814" s="13" t="s">
        <v>2639</v>
      </c>
      <c r="F814" s="2">
        <v>25</v>
      </c>
      <c r="G814" s="15">
        <v>236.5</v>
      </c>
      <c r="H814" s="7">
        <f>L814*'114成績輸入與落點儀表板'!$B$2+M814*'114成績輸入與落點儀表板'!$B$3+N814*'114成績輸入與落點儀表板'!$B$4+O814*'114成績輸入與落點儀表板'!$B$5+P814*'114成績輸入與落點儀表板'!$B$6+Q814*'114成績輸入與落點儀表板'!$B$7+R814*'114成績輸入與落點儀表板'!$B$8+S814*'114成績輸入與落點儀表板'!$B$9+T814*'114成績輸入與落點儀表板'!$B$10+U814*'114成績輸入與落點儀表板'!$B$11+V814*'114成績輸入與落點儀表板'!$B$12+W814*'114成績輸入與落點儀表板'!$B$13+X814*'114成績輸入與落點儀表板'!$B$14+Y814*'114成績輸入與落點儀表板'!$B$15+Z814*'114成績輸入與落點儀表板'!$B$16</f>
        <v>0</v>
      </c>
      <c r="I814" s="8">
        <f t="shared" si="24"/>
        <v>-236.5</v>
      </c>
      <c r="J814" s="2" t="str">
        <f t="shared" si="25"/>
        <v>FAIL</v>
      </c>
      <c r="K814" s="17" t="str">
        <f>IF(AND(IF('114成績輸入與落點儀表板'!$C$2="必須採計",L814&gt;0,IF('114成績輸入與落點儀表板'!$C$2="不可採計",L814=0,TRUE)),IF('114成績輸入與落點儀表板'!$C$3="必須採計",M814&gt;0,IF('114成績輸入與落點儀表板'!$C$3="不可採計",M814=0,TRUE)),IF('114成績輸入與落點儀表板'!$C$4="必須採計",N814&gt;0,IF('114成績輸入與落點儀表板'!$C$4="不可採計",N814=0,TRUE)),IF('114成績輸入與落點儀表板'!$C$5="必須採計",O814&gt;0,IF('114成績輸入與落點儀表板'!$C$5="不可採計",O814=0,TRUE)),IF('114成績輸入與落點儀表板'!$C$6="必須採計",P814&gt;0,IF('114成績輸入與落點儀表板'!$C$6="不可採計",P814=0,TRUE)),IF('114成績輸入與落點儀表板'!$C$7="必須採計",Q814&gt;0,IF('114成績輸入與落點儀表板'!$C$7="不可採計",Q814=0,TRUE)),IF('114成績輸入與落點儀表板'!$C$8="必須採計",R814&gt;0,IF('114成績輸入與落點儀表板'!$C$8="不可採計",R814=0,TRUE)),IF('114成績輸入與落點儀表板'!$C$9="必須採計",S814&gt;0,IF('114成績輸入與落點儀表板'!$C$9="不可採計",S814=0,TRUE)),IF('114成績輸入與落點儀表板'!$C$10="必須採計",T814&gt;0,IF('114成績輸入與落點儀表板'!$C$10="不可採計",T814=0,TRUE)),IF('114成績輸入與落點儀表板'!$C$11="必須採計",U814&gt;0,IF('114成績輸入與落點儀表板'!$C$11="不可採計",U814=0,TRUE)),IF('114成績輸入與落點儀表板'!$C$12="必須採計",V814&gt;0,IF('114成績輸入與落點儀表板'!$C$12="不可採計",V814=0,TRUE)),IF('114成績輸入與落點儀表板'!$C$13="必須採計",W814&gt;0,IF('114成績輸入與落點儀表板'!$C$13="不可採計",W814=0,TRUE)),IF('114成績輸入與落點儀表板'!$C$14="必須採計",X814&gt;0,IF('114成績輸入與落點儀表板'!$C$14="不可採計",X814=0,TRUE)),IF('114成績輸入與落點儀表板'!$C$15="必須採計",Y814&gt;0,IF('114成績輸入與落點儀表板'!$C$15="不可採計",Y814=0,TRUE)),IF('114成績輸入與落點儀表板'!$C$16="必須採計",Z814&gt;0,IF('114成績輸入與落點儀表板'!$C$16="不可採計",Z814=0,TRUE))),"✅ 符合","❌ 不符合")</f>
        <v>✅ 符合</v>
      </c>
      <c r="L814" s="15">
        <v>2</v>
      </c>
      <c r="M814" s="15">
        <v>2</v>
      </c>
      <c r="N814" s="15">
        <v>0</v>
      </c>
      <c r="O814" s="15">
        <v>0</v>
      </c>
      <c r="P814" s="15">
        <v>0</v>
      </c>
      <c r="Q814" s="15">
        <v>1.5</v>
      </c>
      <c r="R814" s="15">
        <v>0</v>
      </c>
      <c r="S814" s="15">
        <v>0</v>
      </c>
      <c r="T814" s="15">
        <v>0</v>
      </c>
      <c r="U814" s="15">
        <v>0</v>
      </c>
      <c r="V814" s="15">
        <v>0</v>
      </c>
      <c r="W814" s="15">
        <v>1</v>
      </c>
      <c r="X814" s="15">
        <v>0</v>
      </c>
      <c r="Y814" s="15">
        <v>0</v>
      </c>
      <c r="Z814" s="15">
        <v>0</v>
      </c>
    </row>
    <row r="815" spans="1:26" x14ac:dyDescent="0.3">
      <c r="A815" s="2" t="s">
        <v>2045</v>
      </c>
      <c r="B815" s="13" t="s">
        <v>1977</v>
      </c>
      <c r="C815" s="13" t="s">
        <v>1978</v>
      </c>
      <c r="D815" s="12" t="s">
        <v>227</v>
      </c>
      <c r="E815" s="13" t="s">
        <v>5234</v>
      </c>
      <c r="F815" s="2">
        <v>16</v>
      </c>
      <c r="G815" s="15">
        <v>139.5</v>
      </c>
      <c r="H815" s="7">
        <f>L815*'114成績輸入與落點儀表板'!$B$2+M815*'114成績輸入與落點儀表板'!$B$3+N815*'114成績輸入與落點儀表板'!$B$4+O815*'114成績輸入與落點儀表板'!$B$5+P815*'114成績輸入與落點儀表板'!$B$6+Q815*'114成績輸入與落點儀表板'!$B$7+R815*'114成績輸入與落點儀表板'!$B$8+S815*'114成績輸入與落點儀表板'!$B$9+T815*'114成績輸入與落點儀表板'!$B$10+U815*'114成績輸入與落點儀表板'!$B$11+V815*'114成績輸入與落點儀表板'!$B$12+W815*'114成績輸入與落點儀表板'!$B$13+X815*'114成績輸入與落點儀表板'!$B$14+Y815*'114成績輸入與落點儀表板'!$B$15+Z815*'114成績輸入與落點儀表板'!$B$16</f>
        <v>0</v>
      </c>
      <c r="I815" s="8">
        <f t="shared" si="24"/>
        <v>-139.5</v>
      </c>
      <c r="J815" s="2" t="str">
        <f t="shared" si="25"/>
        <v>FAIL</v>
      </c>
      <c r="K815" s="17" t="str">
        <f>IF(AND(IF('114成績輸入與落點儀表板'!$C$2="必須採計",L815&gt;0,IF('114成績輸入與落點儀表板'!$C$2="不可採計",L815=0,TRUE)),IF('114成績輸入與落點儀表板'!$C$3="必須採計",M815&gt;0,IF('114成績輸入與落點儀表板'!$C$3="不可採計",M815=0,TRUE)),IF('114成績輸入與落點儀表板'!$C$4="必須採計",N815&gt;0,IF('114成績輸入與落點儀表板'!$C$4="不可採計",N815=0,TRUE)),IF('114成績輸入與落點儀表板'!$C$5="必須採計",O815&gt;0,IF('114成績輸入與落點儀表板'!$C$5="不可採計",O815=0,TRUE)),IF('114成績輸入與落點儀表板'!$C$6="必須採計",P815&gt;0,IF('114成績輸入與落點儀表板'!$C$6="不可採計",P815=0,TRUE)),IF('114成績輸入與落點儀表板'!$C$7="必須採計",Q815&gt;0,IF('114成績輸入與落點儀表板'!$C$7="不可採計",Q815=0,TRUE)),IF('114成績輸入與落點儀表板'!$C$8="必須採計",R815&gt;0,IF('114成績輸入與落點儀表板'!$C$8="不可採計",R815=0,TRUE)),IF('114成績輸入與落點儀表板'!$C$9="必須採計",S815&gt;0,IF('114成績輸入與落點儀表板'!$C$9="不可採計",S815=0,TRUE)),IF('114成績輸入與落點儀表板'!$C$10="必須採計",T815&gt;0,IF('114成績輸入與落點儀表板'!$C$10="不可採計",T815=0,TRUE)),IF('114成績輸入與落點儀表板'!$C$11="必須採計",U815&gt;0,IF('114成績輸入與落點儀表板'!$C$11="不可採計",U815=0,TRUE)),IF('114成績輸入與落點儀表板'!$C$12="必須採計",V815&gt;0,IF('114成績輸入與落點儀表板'!$C$12="不可採計",V815=0,TRUE)),IF('114成績輸入與落點儀表板'!$C$13="必須採計",W815&gt;0,IF('114成績輸入與落點儀表板'!$C$13="不可採計",W815=0,TRUE)),IF('114成績輸入與落點儀表板'!$C$14="必須採計",X815&gt;0,IF('114成績輸入與落點儀表板'!$C$14="不可採計",X815=0,TRUE)),IF('114成績輸入與落點儀表板'!$C$15="必須採計",Y815&gt;0,IF('114成績輸入與落點儀表板'!$C$15="不可採計",Y815=0,TRUE)),IF('114成績輸入與落點儀表板'!$C$16="必須採計",Z815&gt;0,IF('114成績輸入與落點儀表板'!$C$16="不可採計",Z815=0,TRUE))),"✅ 符合","❌ 不符合")</f>
        <v>✅ 符合</v>
      </c>
      <c r="L815" s="15">
        <v>1</v>
      </c>
      <c r="M815" s="15">
        <v>1.5</v>
      </c>
      <c r="N815" s="15">
        <v>0</v>
      </c>
      <c r="O815" s="15">
        <v>0</v>
      </c>
      <c r="P815" s="15">
        <v>1.5</v>
      </c>
      <c r="Q815" s="15">
        <v>0</v>
      </c>
      <c r="R815" s="15">
        <v>1.5</v>
      </c>
      <c r="S815" s="15">
        <v>0</v>
      </c>
      <c r="T815" s="15">
        <v>0</v>
      </c>
      <c r="U815" s="15">
        <v>0</v>
      </c>
      <c r="V815" s="15">
        <v>0</v>
      </c>
      <c r="W815" s="15">
        <v>0</v>
      </c>
      <c r="X815" s="15">
        <v>0</v>
      </c>
      <c r="Y815" s="15">
        <v>0</v>
      </c>
      <c r="Z815" s="15">
        <v>0</v>
      </c>
    </row>
    <row r="816" spans="1:26" ht="15.75" customHeight="1" x14ac:dyDescent="0.3">
      <c r="A816" s="2" t="s">
        <v>2046</v>
      </c>
      <c r="B816" s="13" t="s">
        <v>1977</v>
      </c>
      <c r="C816" s="13" t="s">
        <v>1981</v>
      </c>
      <c r="D816" s="12" t="s">
        <v>121</v>
      </c>
      <c r="E816" s="13" t="s">
        <v>4394</v>
      </c>
      <c r="F816" s="2">
        <v>23</v>
      </c>
      <c r="G816" s="15">
        <v>196.5</v>
      </c>
      <c r="H816" s="7">
        <f>L816*'114成績輸入與落點儀表板'!$B$2+M816*'114成績輸入與落點儀表板'!$B$3+N816*'114成績輸入與落點儀表板'!$B$4+O816*'114成績輸入與落點儀表板'!$B$5+P816*'114成績輸入與落點儀表板'!$B$6+Q816*'114成績輸入與落點儀表板'!$B$7+R816*'114成績輸入與落點儀表板'!$B$8+S816*'114成績輸入與落點儀表板'!$B$9+T816*'114成績輸入與落點儀表板'!$B$10+U816*'114成績輸入與落點儀表板'!$B$11+V816*'114成績輸入與落點儀表板'!$B$12+W816*'114成績輸入與落點儀表板'!$B$13+X816*'114成績輸入與落點儀表板'!$B$14+Y816*'114成績輸入與落點儀表板'!$B$15+Z816*'114成績輸入與落點儀表板'!$B$16</f>
        <v>0</v>
      </c>
      <c r="I816" s="8">
        <f t="shared" si="24"/>
        <v>-196.5</v>
      </c>
      <c r="J816" s="2" t="str">
        <f t="shared" si="25"/>
        <v>FAIL</v>
      </c>
      <c r="K816" s="17" t="str">
        <f>IF(AND(IF('114成績輸入與落點儀表板'!$C$2="必須採計",L816&gt;0,IF('114成績輸入與落點儀表板'!$C$2="不可採計",L816=0,TRUE)),IF('114成績輸入與落點儀表板'!$C$3="必須採計",M816&gt;0,IF('114成績輸入與落點儀表板'!$C$3="不可採計",M816=0,TRUE)),IF('114成績輸入與落點儀表板'!$C$4="必須採計",N816&gt;0,IF('114成績輸入與落點儀表板'!$C$4="不可採計",N816=0,TRUE)),IF('114成績輸入與落點儀表板'!$C$5="必須採計",O816&gt;0,IF('114成績輸入與落點儀表板'!$C$5="不可採計",O816=0,TRUE)),IF('114成績輸入與落點儀表板'!$C$6="必須採計",P816&gt;0,IF('114成績輸入與落點儀表板'!$C$6="不可採計",P816=0,TRUE)),IF('114成績輸入與落點儀表板'!$C$7="必須採計",Q816&gt;0,IF('114成績輸入與落點儀表板'!$C$7="不可採計",Q816=0,TRUE)),IF('114成績輸入與落點儀表板'!$C$8="必須採計",R816&gt;0,IF('114成績輸入與落點儀表板'!$C$8="不可採計",R816=0,TRUE)),IF('114成績輸入與落點儀表板'!$C$9="必須採計",S816&gt;0,IF('114成績輸入與落點儀表板'!$C$9="不可採計",S816=0,TRUE)),IF('114成績輸入與落點儀表板'!$C$10="必須採計",T816&gt;0,IF('114成績輸入與落點儀表板'!$C$10="不可採計",T816=0,TRUE)),IF('114成績輸入與落點儀表板'!$C$11="必須採計",U816&gt;0,IF('114成績輸入與落點儀表板'!$C$11="不可採計",U816=0,TRUE)),IF('114成績輸入與落點儀表板'!$C$12="必須採計",V816&gt;0,IF('114成績輸入與落點儀表板'!$C$12="不可採計",V816=0,TRUE)),IF('114成績輸入與落點儀表板'!$C$13="必須採計",W816&gt;0,IF('114成績輸入與落點儀表板'!$C$13="不可採計",W816=0,TRUE)),IF('114成績輸入與落點儀表板'!$C$14="必須採計",X816&gt;0,IF('114成績輸入與落點儀表板'!$C$14="不可採計",X816=0,TRUE)),IF('114成績輸入與落點儀表板'!$C$15="必須採計",Y816&gt;0,IF('114成績輸入與落點儀表板'!$C$15="不可採計",Y816=0,TRUE)),IF('114成績輸入與落點儀表板'!$C$16="必須採計",Z816&gt;0,IF('114成績輸入與落點儀表板'!$C$16="不可採計",Z816=0,TRUE))),"✅ 符合","❌ 不符合")</f>
        <v>✅ 符合</v>
      </c>
      <c r="L816" s="15">
        <v>1</v>
      </c>
      <c r="M816" s="15">
        <v>2</v>
      </c>
      <c r="N816" s="15">
        <v>0</v>
      </c>
      <c r="O816" s="15">
        <v>0</v>
      </c>
      <c r="P816" s="15">
        <v>0</v>
      </c>
      <c r="Q816" s="15">
        <v>1.5</v>
      </c>
      <c r="R816" s="15">
        <v>0</v>
      </c>
      <c r="S816" s="15">
        <v>0</v>
      </c>
      <c r="T816" s="15">
        <v>0</v>
      </c>
      <c r="U816" s="15">
        <v>0</v>
      </c>
      <c r="V816" s="15">
        <v>1</v>
      </c>
      <c r="W816" s="15">
        <v>0</v>
      </c>
      <c r="X816" s="15">
        <v>0</v>
      </c>
      <c r="Y816" s="15">
        <v>0</v>
      </c>
      <c r="Z816" s="15">
        <v>0</v>
      </c>
    </row>
    <row r="817" spans="1:26" x14ac:dyDescent="0.3">
      <c r="A817" s="2" t="s">
        <v>2048</v>
      </c>
      <c r="B817" s="13" t="s">
        <v>1977</v>
      </c>
      <c r="C817" s="13" t="s">
        <v>1984</v>
      </c>
      <c r="D817" s="12" t="s">
        <v>121</v>
      </c>
      <c r="E817" s="13" t="s">
        <v>4395</v>
      </c>
      <c r="F817" s="2">
        <v>11</v>
      </c>
      <c r="G817" s="15">
        <v>203</v>
      </c>
      <c r="H817" s="7">
        <f>L817*'114成績輸入與落點儀表板'!$B$2+M817*'114成績輸入與落點儀表板'!$B$3+N817*'114成績輸入與落點儀表板'!$B$4+O817*'114成績輸入與落點儀表板'!$B$5+P817*'114成績輸入與落點儀表板'!$B$6+Q817*'114成績輸入與落點儀表板'!$B$7+R817*'114成績輸入與落點儀表板'!$B$8+S817*'114成績輸入與落點儀表板'!$B$9+T817*'114成績輸入與落點儀表板'!$B$10+U817*'114成績輸入與落點儀表板'!$B$11+V817*'114成績輸入與落點儀表板'!$B$12+W817*'114成績輸入與落點儀表板'!$B$13+X817*'114成績輸入與落點儀表板'!$B$14+Y817*'114成績輸入與落點儀表板'!$B$15+Z817*'114成績輸入與落點儀表板'!$B$16</f>
        <v>0</v>
      </c>
      <c r="I817" s="8">
        <f t="shared" si="24"/>
        <v>-203</v>
      </c>
      <c r="J817" s="2" t="str">
        <f t="shared" si="25"/>
        <v>FAIL</v>
      </c>
      <c r="K817" s="17" t="str">
        <f>IF(AND(IF('114成績輸入與落點儀表板'!$C$2="必須採計",L817&gt;0,IF('114成績輸入與落點儀表板'!$C$2="不可採計",L817=0,TRUE)),IF('114成績輸入與落點儀表板'!$C$3="必須採計",M817&gt;0,IF('114成績輸入與落點儀表板'!$C$3="不可採計",M817=0,TRUE)),IF('114成績輸入與落點儀表板'!$C$4="必須採計",N817&gt;0,IF('114成績輸入與落點儀表板'!$C$4="不可採計",N817=0,TRUE)),IF('114成績輸入與落點儀表板'!$C$5="必須採計",O817&gt;0,IF('114成績輸入與落點儀表板'!$C$5="不可採計",O817=0,TRUE)),IF('114成績輸入與落點儀表板'!$C$6="必須採計",P817&gt;0,IF('114成績輸入與落點儀表板'!$C$6="不可採計",P817=0,TRUE)),IF('114成績輸入與落點儀表板'!$C$7="必須採計",Q817&gt;0,IF('114成績輸入與落點儀表板'!$C$7="不可採計",Q817=0,TRUE)),IF('114成績輸入與落點儀表板'!$C$8="必須採計",R817&gt;0,IF('114成績輸入與落點儀表板'!$C$8="不可採計",R817=0,TRUE)),IF('114成績輸入與落點儀表板'!$C$9="必須採計",S817&gt;0,IF('114成績輸入與落點儀表板'!$C$9="不可採計",S817=0,TRUE)),IF('114成績輸入與落點儀表板'!$C$10="必須採計",T817&gt;0,IF('114成績輸入與落點儀表板'!$C$10="不可採計",T817=0,TRUE)),IF('114成績輸入與落點儀表板'!$C$11="必須採計",U817&gt;0,IF('114成績輸入與落點儀表板'!$C$11="不可採計",U817=0,TRUE)),IF('114成績輸入與落點儀表板'!$C$12="必須採計",V817&gt;0,IF('114成績輸入與落點儀表板'!$C$12="不可採計",V817=0,TRUE)),IF('114成績輸入與落點儀表板'!$C$13="必須採計",W817&gt;0,IF('114成績輸入與落點儀表板'!$C$13="不可採計",W817=0,TRUE)),IF('114成績輸入與落點儀表板'!$C$14="必須採計",X817&gt;0,IF('114成績輸入與落點儀表板'!$C$14="不可採計",X817=0,TRUE)),IF('114成績輸入與落點儀表板'!$C$15="必須採計",Y817&gt;0,IF('114成績輸入與落點儀表板'!$C$15="不可採計",Y817=0,TRUE)),IF('114成績輸入與落點儀表板'!$C$16="必須採計",Z817&gt;0,IF('114成績輸入與落點儀表板'!$C$16="不可採計",Z817=0,TRUE))),"✅ 符合","❌ 不符合")</f>
        <v>✅ 符合</v>
      </c>
      <c r="L817" s="15">
        <v>1</v>
      </c>
      <c r="M817" s="15">
        <v>2</v>
      </c>
      <c r="N817" s="15">
        <v>0</v>
      </c>
      <c r="O817" s="15">
        <v>0</v>
      </c>
      <c r="P817" s="15">
        <v>0</v>
      </c>
      <c r="Q817" s="15">
        <v>2</v>
      </c>
      <c r="R817" s="15">
        <v>0</v>
      </c>
      <c r="S817" s="15">
        <v>0</v>
      </c>
      <c r="T817" s="15">
        <v>0</v>
      </c>
      <c r="U817" s="15">
        <v>0</v>
      </c>
      <c r="V817" s="15">
        <v>1</v>
      </c>
      <c r="W817" s="15">
        <v>0</v>
      </c>
      <c r="X817" s="15">
        <v>0</v>
      </c>
      <c r="Y817" s="15">
        <v>0</v>
      </c>
      <c r="Z817" s="15">
        <v>0</v>
      </c>
    </row>
    <row r="818" spans="1:26" ht="15.75" customHeight="1" x14ac:dyDescent="0.3">
      <c r="A818" s="2" t="s">
        <v>2049</v>
      </c>
      <c r="B818" s="13" t="s">
        <v>1977</v>
      </c>
      <c r="C818" s="13" t="s">
        <v>1986</v>
      </c>
      <c r="D818" s="12" t="s">
        <v>121</v>
      </c>
      <c r="E818" s="13" t="s">
        <v>1053</v>
      </c>
      <c r="F818" s="2">
        <v>11</v>
      </c>
      <c r="G818" s="15">
        <v>145</v>
      </c>
      <c r="H818" s="7">
        <f>L818*'114成績輸入與落點儀表板'!$B$2+M818*'114成績輸入與落點儀表板'!$B$3+N818*'114成績輸入與落點儀表板'!$B$4+O818*'114成績輸入與落點儀表板'!$B$5+P818*'114成績輸入與落點儀表板'!$B$6+Q818*'114成績輸入與落點儀表板'!$B$7+R818*'114成績輸入與落點儀表板'!$B$8+S818*'114成績輸入與落點儀表板'!$B$9+T818*'114成績輸入與落點儀表板'!$B$10+U818*'114成績輸入與落點儀表板'!$B$11+V818*'114成績輸入與落點儀表板'!$B$12+W818*'114成績輸入與落點儀表板'!$B$13+X818*'114成績輸入與落點儀表板'!$B$14+Y818*'114成績輸入與落點儀表板'!$B$15+Z818*'114成績輸入與落點儀表板'!$B$16</f>
        <v>0</v>
      </c>
      <c r="I818" s="8">
        <f t="shared" si="24"/>
        <v>-145</v>
      </c>
      <c r="J818" s="2" t="str">
        <f t="shared" si="25"/>
        <v>FAIL</v>
      </c>
      <c r="K818" s="17" t="str">
        <f>IF(AND(IF('114成績輸入與落點儀表板'!$C$2="必須採計",L818&gt;0,IF('114成績輸入與落點儀表板'!$C$2="不可採計",L818=0,TRUE)),IF('114成績輸入與落點儀表板'!$C$3="必須採計",M818&gt;0,IF('114成績輸入與落點儀表板'!$C$3="不可採計",M818=0,TRUE)),IF('114成績輸入與落點儀表板'!$C$4="必須採計",N818&gt;0,IF('114成績輸入與落點儀表板'!$C$4="不可採計",N818=0,TRUE)),IF('114成績輸入與落點儀表板'!$C$5="必須採計",O818&gt;0,IF('114成績輸入與落點儀表板'!$C$5="不可採計",O818=0,TRUE)),IF('114成績輸入與落點儀表板'!$C$6="必須採計",P818&gt;0,IF('114成績輸入與落點儀表板'!$C$6="不可採計",P818=0,TRUE)),IF('114成績輸入與落點儀表板'!$C$7="必須採計",Q818&gt;0,IF('114成績輸入與落點儀表板'!$C$7="不可採計",Q818=0,TRUE)),IF('114成績輸入與落點儀表板'!$C$8="必須採計",R818&gt;0,IF('114成績輸入與落點儀表板'!$C$8="不可採計",R818=0,TRUE)),IF('114成績輸入與落點儀表板'!$C$9="必須採計",S818&gt;0,IF('114成績輸入與落點儀表板'!$C$9="不可採計",S818=0,TRUE)),IF('114成績輸入與落點儀表板'!$C$10="必須採計",T818&gt;0,IF('114成績輸入與落點儀表板'!$C$10="不可採計",T818=0,TRUE)),IF('114成績輸入與落點儀表板'!$C$11="必須採計",U818&gt;0,IF('114成績輸入與落點儀表板'!$C$11="不可採計",U818=0,TRUE)),IF('114成績輸入與落點儀表板'!$C$12="必須採計",V818&gt;0,IF('114成績輸入與落點儀表板'!$C$12="不可採計",V818=0,TRUE)),IF('114成績輸入與落點儀表板'!$C$13="必須採計",W818&gt;0,IF('114成績輸入與落點儀表板'!$C$13="不可採計",W818=0,TRUE)),IF('114成績輸入與落點儀表板'!$C$14="必須採計",X818&gt;0,IF('114成績輸入與落點儀表板'!$C$14="不可採計",X818=0,TRUE)),IF('114成績輸入與落點儀表板'!$C$15="必須採計",Y818&gt;0,IF('114成績輸入與落點儀表板'!$C$15="不可採計",Y818=0,TRUE)),IF('114成績輸入與落點儀表板'!$C$16="必須採計",Z818&gt;0,IF('114成績輸入與落點儀表板'!$C$16="不可採計",Z818=0,TRUE))),"✅ 符合","❌ 不符合")</f>
        <v>✅ 符合</v>
      </c>
      <c r="L818" s="15">
        <v>1</v>
      </c>
      <c r="M818" s="15">
        <v>2</v>
      </c>
      <c r="N818" s="15">
        <v>2</v>
      </c>
      <c r="O818" s="15">
        <v>0</v>
      </c>
      <c r="P818" s="15">
        <v>0</v>
      </c>
      <c r="Q818" s="15">
        <v>0</v>
      </c>
      <c r="R818" s="15">
        <v>0</v>
      </c>
      <c r="S818" s="15">
        <v>0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</row>
    <row r="819" spans="1:26" x14ac:dyDescent="0.3">
      <c r="A819" s="2" t="s">
        <v>2052</v>
      </c>
      <c r="B819" s="13" t="s">
        <v>1977</v>
      </c>
      <c r="C819" s="13" t="s">
        <v>1988</v>
      </c>
      <c r="D819" s="12" t="s">
        <v>103</v>
      </c>
      <c r="E819" s="13" t="s">
        <v>1989</v>
      </c>
      <c r="F819" s="2">
        <v>22</v>
      </c>
      <c r="G819" s="15">
        <v>178.5</v>
      </c>
      <c r="H819" s="7">
        <f>L819*'114成績輸入與落點儀表板'!$B$2+M819*'114成績輸入與落點儀表板'!$B$3+N819*'114成績輸入與落點儀表板'!$B$4+O819*'114成績輸入與落點儀表板'!$B$5+P819*'114成績輸入與落點儀表板'!$B$6+Q819*'114成績輸入與落點儀表板'!$B$7+R819*'114成績輸入與落點儀表板'!$B$8+S819*'114成績輸入與落點儀表板'!$B$9+T819*'114成績輸入與落點儀表板'!$B$10+U819*'114成績輸入與落點儀表板'!$B$11+V819*'114成績輸入與落點儀表板'!$B$12+W819*'114成績輸入與落點儀表板'!$B$13+X819*'114成績輸入與落點儀表板'!$B$14+Y819*'114成績輸入與落點儀表板'!$B$15+Z819*'114成績輸入與落點儀表板'!$B$16</f>
        <v>0</v>
      </c>
      <c r="I819" s="8">
        <f t="shared" si="24"/>
        <v>-178.5</v>
      </c>
      <c r="J819" s="2" t="str">
        <f t="shared" si="25"/>
        <v>FAIL</v>
      </c>
      <c r="K819" s="17" t="str">
        <f>IF(AND(IF('114成績輸入與落點儀表板'!$C$2="必須採計",L819&gt;0,IF('114成績輸入與落點儀表板'!$C$2="不可採計",L819=0,TRUE)),IF('114成績輸入與落點儀表板'!$C$3="必須採計",M819&gt;0,IF('114成績輸入與落點儀表板'!$C$3="不可採計",M819=0,TRUE)),IF('114成績輸入與落點儀表板'!$C$4="必須採計",N819&gt;0,IF('114成績輸入與落點儀表板'!$C$4="不可採計",N819=0,TRUE)),IF('114成績輸入與落點儀表板'!$C$5="必須採計",O819&gt;0,IF('114成績輸入與落點儀表板'!$C$5="不可採計",O819=0,TRUE)),IF('114成績輸入與落點儀表板'!$C$6="必須採計",P819&gt;0,IF('114成績輸入與落點儀表板'!$C$6="不可採計",P819=0,TRUE)),IF('114成績輸入與落點儀表板'!$C$7="必須採計",Q819&gt;0,IF('114成績輸入與落點儀表板'!$C$7="不可採計",Q819=0,TRUE)),IF('114成績輸入與落點儀表板'!$C$8="必須採計",R819&gt;0,IF('114成績輸入與落點儀表板'!$C$8="不可採計",R819=0,TRUE)),IF('114成績輸入與落點儀表板'!$C$9="必須採計",S819&gt;0,IF('114成績輸入與落點儀表板'!$C$9="不可採計",S819=0,TRUE)),IF('114成績輸入與落點儀表板'!$C$10="必須採計",T819&gt;0,IF('114成績輸入與落點儀表板'!$C$10="不可採計",T819=0,TRUE)),IF('114成績輸入與落點儀表板'!$C$11="必須採計",U819&gt;0,IF('114成績輸入與落點儀表板'!$C$11="不可採計",U819=0,TRUE)),IF('114成績輸入與落點儀表板'!$C$12="必須採計",V819&gt;0,IF('114成績輸入與落點儀表板'!$C$12="不可採計",V819=0,TRUE)),IF('114成績輸入與落點儀表板'!$C$13="必須採計",W819&gt;0,IF('114成績輸入與落點儀表板'!$C$13="不可採計",W819=0,TRUE)),IF('114成績輸入與落點儀表板'!$C$14="必須採計",X819&gt;0,IF('114成績輸入與落點儀表板'!$C$14="不可採計",X819=0,TRUE)),IF('114成績輸入與落點儀表板'!$C$15="必須採計",Y819&gt;0,IF('114成績輸入與落點儀表板'!$C$15="不可採計",Y819=0,TRUE)),IF('114成績輸入與落點儀表板'!$C$16="必須採計",Z819&gt;0,IF('114成績輸入與落點儀表板'!$C$16="不可採計",Z819=0,TRUE))),"✅ 符合","❌ 不符合")</f>
        <v>✅ 符合</v>
      </c>
      <c r="L819" s="15">
        <v>1</v>
      </c>
      <c r="M819" s="15">
        <v>1.5</v>
      </c>
      <c r="N819" s="15">
        <v>1.5</v>
      </c>
      <c r="O819" s="15">
        <v>0</v>
      </c>
      <c r="P819" s="15">
        <v>0</v>
      </c>
      <c r="Q819" s="15">
        <v>0</v>
      </c>
      <c r="R819" s="15">
        <v>1.5</v>
      </c>
      <c r="S819" s="15">
        <v>1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</row>
    <row r="820" spans="1:26" ht="15.75" customHeight="1" x14ac:dyDescent="0.3">
      <c r="A820" s="2" t="s">
        <v>2054</v>
      </c>
      <c r="B820" s="13" t="s">
        <v>1977</v>
      </c>
      <c r="C820" s="13" t="s">
        <v>976</v>
      </c>
      <c r="D820" s="12" t="s">
        <v>4062</v>
      </c>
      <c r="E820" s="13" t="s">
        <v>4396</v>
      </c>
      <c r="F820" s="2">
        <v>31</v>
      </c>
      <c r="G820" s="15">
        <v>153</v>
      </c>
      <c r="H820" s="7">
        <f>L820*'114成績輸入與落點儀表板'!$B$2+M820*'114成績輸入與落點儀表板'!$B$3+N820*'114成績輸入與落點儀表板'!$B$4+O820*'114成績輸入與落點儀表板'!$B$5+P820*'114成績輸入與落點儀表板'!$B$6+Q820*'114成績輸入與落點儀表板'!$B$7+R820*'114成績輸入與落點儀表板'!$B$8+S820*'114成績輸入與落點儀表板'!$B$9+T820*'114成績輸入與落點儀表板'!$B$10+U820*'114成績輸入與落點儀表板'!$B$11+V820*'114成績輸入與落點儀表板'!$B$12+W820*'114成績輸入與落點儀表板'!$B$13+X820*'114成績輸入與落點儀表板'!$B$14+Y820*'114成績輸入與落點儀表板'!$B$15+Z820*'114成績輸入與落點儀表板'!$B$16</f>
        <v>0</v>
      </c>
      <c r="I820" s="8">
        <f t="shared" si="24"/>
        <v>-153</v>
      </c>
      <c r="J820" s="2" t="str">
        <f t="shared" si="25"/>
        <v>FAIL</v>
      </c>
      <c r="K820" s="17" t="str">
        <f>IF(AND(IF('114成績輸入與落點儀表板'!$C$2="必須採計",L820&gt;0,IF('114成績輸入與落點儀表板'!$C$2="不可採計",L820=0,TRUE)),IF('114成績輸入與落點儀表板'!$C$3="必須採計",M820&gt;0,IF('114成績輸入與落點儀表板'!$C$3="不可採計",M820=0,TRUE)),IF('114成績輸入與落點儀表板'!$C$4="必須採計",N820&gt;0,IF('114成績輸入與落點儀表板'!$C$4="不可採計",N820=0,TRUE)),IF('114成績輸入與落點儀表板'!$C$5="必須採計",O820&gt;0,IF('114成績輸入與落點儀表板'!$C$5="不可採計",O820=0,TRUE)),IF('114成績輸入與落點儀表板'!$C$6="必須採計",P820&gt;0,IF('114成績輸入與落點儀表板'!$C$6="不可採計",P820=0,TRUE)),IF('114成績輸入與落點儀表板'!$C$7="必須採計",Q820&gt;0,IF('114成績輸入與落點儀表板'!$C$7="不可採計",Q820=0,TRUE)),IF('114成績輸入與落點儀表板'!$C$8="必須採計",R820&gt;0,IF('114成績輸入與落點儀表板'!$C$8="不可採計",R820=0,TRUE)),IF('114成績輸入與落點儀表板'!$C$9="必須採計",S820&gt;0,IF('114成績輸入與落點儀表板'!$C$9="不可採計",S820=0,TRUE)),IF('114成績輸入與落點儀表板'!$C$10="必須採計",T820&gt;0,IF('114成績輸入與落點儀表板'!$C$10="不可採計",T820=0,TRUE)),IF('114成績輸入與落點儀表板'!$C$11="必須採計",U820&gt;0,IF('114成績輸入與落點儀表板'!$C$11="不可採計",U820=0,TRUE)),IF('114成績輸入與落點儀表板'!$C$12="必須採計",V820&gt;0,IF('114成績輸入與落點儀表板'!$C$12="不可採計",V820=0,TRUE)),IF('114成績輸入與落點儀表板'!$C$13="必須採計",W820&gt;0,IF('114成績輸入與落點儀表板'!$C$13="不可採計",W820=0,TRUE)),IF('114成績輸入與落點儀表板'!$C$14="必須採計",X820&gt;0,IF('114成績輸入與落點儀表板'!$C$14="不可採計",X820=0,TRUE)),IF('114成績輸入與落點儀表板'!$C$15="必須採計",Y820&gt;0,IF('114成績輸入與落點儀表板'!$C$15="不可採計",Y820=0,TRUE)),IF('114成績輸入與落點儀表板'!$C$16="必須採計",Z820&gt;0,IF('114成績輸入與落點儀表板'!$C$16="不可採計",Z820=0,TRUE))),"✅ 符合","❌ 不符合")</f>
        <v>✅ 符合</v>
      </c>
      <c r="L820" s="15">
        <v>1</v>
      </c>
      <c r="M820" s="15">
        <v>2</v>
      </c>
      <c r="N820" s="15">
        <v>0</v>
      </c>
      <c r="O820" s="15">
        <v>0</v>
      </c>
      <c r="P820" s="15">
        <v>1</v>
      </c>
      <c r="Q820" s="15">
        <v>0</v>
      </c>
      <c r="R820" s="15">
        <v>0</v>
      </c>
      <c r="S820" s="15">
        <v>2</v>
      </c>
      <c r="T820" s="15">
        <v>2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</row>
    <row r="821" spans="1:26" x14ac:dyDescent="0.3">
      <c r="A821" s="2" t="s">
        <v>2055</v>
      </c>
      <c r="B821" s="13" t="s">
        <v>1977</v>
      </c>
      <c r="C821" s="13" t="s">
        <v>1999</v>
      </c>
      <c r="D821" s="12" t="s">
        <v>4062</v>
      </c>
      <c r="E821" s="13" t="s">
        <v>4397</v>
      </c>
      <c r="F821" s="2">
        <v>7</v>
      </c>
      <c r="G821" s="15">
        <v>132</v>
      </c>
      <c r="H821" s="7">
        <f>L821*'114成績輸入與落點儀表板'!$B$2+M821*'114成績輸入與落點儀表板'!$B$3+N821*'114成績輸入與落點儀表板'!$B$4+O821*'114成績輸入與落點儀表板'!$B$5+P821*'114成績輸入與落點儀表板'!$B$6+Q821*'114成績輸入與落點儀表板'!$B$7+R821*'114成績輸入與落點儀表板'!$B$8+S821*'114成績輸入與落點儀表板'!$B$9+T821*'114成績輸入與落點儀表板'!$B$10+U821*'114成績輸入與落點儀表板'!$B$11+V821*'114成績輸入與落點儀表板'!$B$12+W821*'114成績輸入與落點儀表板'!$B$13+X821*'114成績輸入與落點儀表板'!$B$14+Y821*'114成績輸入與落點儀表板'!$B$15+Z821*'114成績輸入與落點儀表板'!$B$16</f>
        <v>0</v>
      </c>
      <c r="I821" s="8">
        <f t="shared" si="24"/>
        <v>-132</v>
      </c>
      <c r="J821" s="2" t="str">
        <f t="shared" si="25"/>
        <v>FAIL</v>
      </c>
      <c r="K821" s="17" t="str">
        <f>IF(AND(IF('114成績輸入與落點儀表板'!$C$2="必須採計",L821&gt;0,IF('114成績輸入與落點儀表板'!$C$2="不可採計",L821=0,TRUE)),IF('114成績輸入與落點儀表板'!$C$3="必須採計",M821&gt;0,IF('114成績輸入與落點儀表板'!$C$3="不可採計",M821=0,TRUE)),IF('114成績輸入與落點儀表板'!$C$4="必須採計",N821&gt;0,IF('114成績輸入與落點儀表板'!$C$4="不可採計",N821=0,TRUE)),IF('114成績輸入與落點儀表板'!$C$5="必須採計",O821&gt;0,IF('114成績輸入與落點儀表板'!$C$5="不可採計",O821=0,TRUE)),IF('114成績輸入與落點儀表板'!$C$6="必須採計",P821&gt;0,IF('114成績輸入與落點儀表板'!$C$6="不可採計",P821=0,TRUE)),IF('114成績輸入與落點儀表板'!$C$7="必須採計",Q821&gt;0,IF('114成績輸入與落點儀表板'!$C$7="不可採計",Q821=0,TRUE)),IF('114成績輸入與落點儀表板'!$C$8="必須採計",R821&gt;0,IF('114成績輸入與落點儀表板'!$C$8="不可採計",R821=0,TRUE)),IF('114成績輸入與落點儀表板'!$C$9="必須採計",S821&gt;0,IF('114成績輸入與落點儀表板'!$C$9="不可採計",S821=0,TRUE)),IF('114成績輸入與落點儀表板'!$C$10="必須採計",T821&gt;0,IF('114成績輸入與落點儀表板'!$C$10="不可採計",T821=0,TRUE)),IF('114成績輸入與落點儀表板'!$C$11="必須採計",U821&gt;0,IF('114成績輸入與落點儀表板'!$C$11="不可採計",U821=0,TRUE)),IF('114成績輸入與落點儀表板'!$C$12="必須採計",V821&gt;0,IF('114成績輸入與落點儀表板'!$C$12="不可採計",V821=0,TRUE)),IF('114成績輸入與落點儀表板'!$C$13="必須採計",W821&gt;0,IF('114成績輸入與落點儀表板'!$C$13="不可採計",W821=0,TRUE)),IF('114成績輸入與落點儀表板'!$C$14="必須採計",X821&gt;0,IF('114成績輸入與落點儀表板'!$C$14="不可採計",X821=0,TRUE)),IF('114成績輸入與落點儀表板'!$C$15="必須採計",Y821&gt;0,IF('114成績輸入與落點儀表板'!$C$15="不可採計",Y821=0,TRUE)),IF('114成績輸入與落點儀表板'!$C$16="必須採計",Z821&gt;0,IF('114成績輸入與落點儀表板'!$C$16="不可採計",Z821=0,TRUE))),"✅ 符合","❌ 不符合")</f>
        <v>✅ 符合</v>
      </c>
      <c r="L821" s="15">
        <v>1</v>
      </c>
      <c r="M821" s="15">
        <v>2</v>
      </c>
      <c r="N821" s="15">
        <v>0</v>
      </c>
      <c r="O821" s="15">
        <v>0</v>
      </c>
      <c r="P821" s="15">
        <v>1</v>
      </c>
      <c r="Q821" s="15">
        <v>0</v>
      </c>
      <c r="R821" s="15">
        <v>0</v>
      </c>
      <c r="S821" s="15">
        <v>1.5</v>
      </c>
      <c r="T821" s="15">
        <v>2</v>
      </c>
      <c r="U821" s="15">
        <v>0</v>
      </c>
      <c r="V821" s="15">
        <v>0</v>
      </c>
      <c r="W821" s="15">
        <v>0</v>
      </c>
      <c r="X821" s="15">
        <v>0</v>
      </c>
      <c r="Y821" s="15">
        <v>0</v>
      </c>
      <c r="Z821" s="15">
        <v>0</v>
      </c>
    </row>
    <row r="822" spans="1:26" ht="15.75" customHeight="1" x14ac:dyDescent="0.3">
      <c r="A822" s="2" t="s">
        <v>2058</v>
      </c>
      <c r="B822" s="13" t="s">
        <v>1977</v>
      </c>
      <c r="C822" s="13" t="s">
        <v>2002</v>
      </c>
      <c r="D822" s="12" t="s">
        <v>4062</v>
      </c>
      <c r="E822" s="13" t="s">
        <v>2003</v>
      </c>
      <c r="F822" s="2">
        <v>24</v>
      </c>
      <c r="G822" s="15">
        <v>144.5</v>
      </c>
      <c r="H822" s="7">
        <f>L822*'114成績輸入與落點儀表板'!$B$2+M822*'114成績輸入與落點儀表板'!$B$3+N822*'114成績輸入與落點儀表板'!$B$4+O822*'114成績輸入與落點儀表板'!$B$5+P822*'114成績輸入與落點儀表板'!$B$6+Q822*'114成績輸入與落點儀表板'!$B$7+R822*'114成績輸入與落點儀表板'!$B$8+S822*'114成績輸入與落點儀表板'!$B$9+T822*'114成績輸入與落點儀表板'!$B$10+U822*'114成績輸入與落點儀表板'!$B$11+V822*'114成績輸入與落點儀表板'!$B$12+W822*'114成績輸入與落點儀表板'!$B$13+X822*'114成績輸入與落點儀表板'!$B$14+Y822*'114成績輸入與落點儀表板'!$B$15+Z822*'114成績輸入與落點儀表板'!$B$16</f>
        <v>0</v>
      </c>
      <c r="I822" s="8">
        <f t="shared" si="24"/>
        <v>-144.5</v>
      </c>
      <c r="J822" s="2" t="str">
        <f t="shared" si="25"/>
        <v>FAIL</v>
      </c>
      <c r="K822" s="17" t="str">
        <f>IF(AND(IF('114成績輸入與落點儀表板'!$C$2="必須採計",L822&gt;0,IF('114成績輸入與落點儀表板'!$C$2="不可採計",L822=0,TRUE)),IF('114成績輸入與落點儀表板'!$C$3="必須採計",M822&gt;0,IF('114成績輸入與落點儀表板'!$C$3="不可採計",M822=0,TRUE)),IF('114成績輸入與落點儀表板'!$C$4="必須採計",N822&gt;0,IF('114成績輸入與落點儀表板'!$C$4="不可採計",N822=0,TRUE)),IF('114成績輸入與落點儀表板'!$C$5="必須採計",O822&gt;0,IF('114成績輸入與落點儀表板'!$C$5="不可採計",O822=0,TRUE)),IF('114成績輸入與落點儀表板'!$C$6="必須採計",P822&gt;0,IF('114成績輸入與落點儀表板'!$C$6="不可採計",P822=0,TRUE)),IF('114成績輸入與落點儀表板'!$C$7="必須採計",Q822&gt;0,IF('114成績輸入與落點儀表板'!$C$7="不可採計",Q822=0,TRUE)),IF('114成績輸入與落點儀表板'!$C$8="必須採計",R822&gt;0,IF('114成績輸入與落點儀表板'!$C$8="不可採計",R822=0,TRUE)),IF('114成績輸入與落點儀表板'!$C$9="必須採計",S822&gt;0,IF('114成績輸入與落點儀表板'!$C$9="不可採計",S822=0,TRUE)),IF('114成績輸入與落點儀表板'!$C$10="必須採計",T822&gt;0,IF('114成績輸入與落點儀表板'!$C$10="不可採計",T822=0,TRUE)),IF('114成績輸入與落點儀表板'!$C$11="必須採計",U822&gt;0,IF('114成績輸入與落點儀表板'!$C$11="不可採計",U822=0,TRUE)),IF('114成績輸入與落點儀表板'!$C$12="必須採計",V822&gt;0,IF('114成績輸入與落點儀表板'!$C$12="不可採計",V822=0,TRUE)),IF('114成績輸入與落點儀表板'!$C$13="必須採計",W822&gt;0,IF('114成績輸入與落點儀表板'!$C$13="不可採計",W822=0,TRUE)),IF('114成績輸入與落點儀表板'!$C$14="必須採計",X822&gt;0,IF('114成績輸入與落點儀表板'!$C$14="不可採計",X822=0,TRUE)),IF('114成績輸入與落點儀表板'!$C$15="必須採計",Y822&gt;0,IF('114成績輸入與落點儀表板'!$C$15="不可採計",Y822=0,TRUE)),IF('114成績輸入與落點儀表板'!$C$16="必須採計",Z822&gt;0,IF('114成績輸入與落點儀表板'!$C$16="不可採計",Z822=0,TRUE))),"✅ 符合","❌ 不符合")</f>
        <v>✅ 符合</v>
      </c>
      <c r="L822" s="15">
        <v>1.5</v>
      </c>
      <c r="M822" s="15">
        <v>1</v>
      </c>
      <c r="N822" s="15">
        <v>0</v>
      </c>
      <c r="O822" s="15">
        <v>0</v>
      </c>
      <c r="P822" s="15">
        <v>0</v>
      </c>
      <c r="Q822" s="15">
        <v>0</v>
      </c>
      <c r="R822" s="15">
        <v>0</v>
      </c>
      <c r="S822" s="15">
        <v>1</v>
      </c>
      <c r="T822" s="15">
        <v>2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</row>
    <row r="823" spans="1:26" x14ac:dyDescent="0.3">
      <c r="A823" s="2" t="s">
        <v>2061</v>
      </c>
      <c r="B823" s="13" t="s">
        <v>1977</v>
      </c>
      <c r="C823" s="13" t="s">
        <v>2008</v>
      </c>
      <c r="D823" s="12" t="s">
        <v>4062</v>
      </c>
      <c r="E823" s="13" t="s">
        <v>5235</v>
      </c>
      <c r="F823" s="2">
        <v>16</v>
      </c>
      <c r="G823" s="15">
        <v>71.5</v>
      </c>
      <c r="H823" s="7">
        <f>L823*'114成績輸入與落點儀表板'!$B$2+M823*'114成績輸入與落點儀表板'!$B$3+N823*'114成績輸入與落點儀表板'!$B$4+O823*'114成績輸入與落點儀表板'!$B$5+P823*'114成績輸入與落點儀表板'!$B$6+Q823*'114成績輸入與落點儀表板'!$B$7+R823*'114成績輸入與落點儀表板'!$B$8+S823*'114成績輸入與落點儀表板'!$B$9+T823*'114成績輸入與落點儀表板'!$B$10+U823*'114成績輸入與落點儀表板'!$B$11+V823*'114成績輸入與落點儀表板'!$B$12+W823*'114成績輸入與落點儀表板'!$B$13+X823*'114成績輸入與落點儀表板'!$B$14+Y823*'114成績輸入與落點儀表板'!$B$15+Z823*'114成績輸入與落點儀表板'!$B$16</f>
        <v>0</v>
      </c>
      <c r="I823" s="8">
        <f t="shared" si="24"/>
        <v>-71.5</v>
      </c>
      <c r="J823" s="2" t="str">
        <f t="shared" si="25"/>
        <v>FAIL</v>
      </c>
      <c r="K823" s="17" t="str">
        <f>IF(AND(IF('114成績輸入與落點儀表板'!$C$2="必須採計",L823&gt;0,IF('114成績輸入與落點儀表板'!$C$2="不可採計",L823=0,TRUE)),IF('114成績輸入與落點儀表板'!$C$3="必須採計",M823&gt;0,IF('114成績輸入與落點儀表板'!$C$3="不可採計",M823=0,TRUE)),IF('114成績輸入與落點儀表板'!$C$4="必須採計",N823&gt;0,IF('114成績輸入與落點儀表板'!$C$4="不可採計",N823=0,TRUE)),IF('114成績輸入與落點儀表板'!$C$5="必須採計",O823&gt;0,IF('114成績輸入與落點儀表板'!$C$5="不可採計",O823=0,TRUE)),IF('114成績輸入與落點儀表板'!$C$6="必須採計",P823&gt;0,IF('114成績輸入與落點儀表板'!$C$6="不可採計",P823=0,TRUE)),IF('114成績輸入與落點儀表板'!$C$7="必須採計",Q823&gt;0,IF('114成績輸入與落點儀表板'!$C$7="不可採計",Q823=0,TRUE)),IF('114成績輸入與落點儀表板'!$C$8="必須採計",R823&gt;0,IF('114成績輸入與落點儀表板'!$C$8="不可採計",R823=0,TRUE)),IF('114成績輸入與落點儀表板'!$C$9="必須採計",S823&gt;0,IF('114成績輸入與落點儀表板'!$C$9="不可採計",S823=0,TRUE)),IF('114成績輸入與落點儀表板'!$C$10="必須採計",T823&gt;0,IF('114成績輸入與落點儀表板'!$C$10="不可採計",T823=0,TRUE)),IF('114成績輸入與落點儀表板'!$C$11="必須採計",U823&gt;0,IF('114成績輸入與落點儀表板'!$C$11="不可採計",U823=0,TRUE)),IF('114成績輸入與落點儀表板'!$C$12="必須採計",V823&gt;0,IF('114成績輸入與落點儀表板'!$C$12="不可採計",V823=0,TRUE)),IF('114成績輸入與落點儀表板'!$C$13="必須採計",W823&gt;0,IF('114成績輸入與落點儀表板'!$C$13="不可採計",W823=0,TRUE)),IF('114成績輸入與落點儀表板'!$C$14="必須採計",X823&gt;0,IF('114成績輸入與落點儀表板'!$C$14="不可採計",X823=0,TRUE)),IF('114成績輸入與落點儀表板'!$C$15="必須採計",Y823&gt;0,IF('114成績輸入與落點儀表板'!$C$15="不可採計",Y823=0,TRUE)),IF('114成績輸入與落點儀表板'!$C$16="必須採計",Z823&gt;0,IF('114成績輸入與落點儀表板'!$C$16="不可採計",Z823=0,TRUE))),"✅ 符合","❌ 不符合")</f>
        <v>✅ 符合</v>
      </c>
      <c r="L823" s="15">
        <v>1</v>
      </c>
      <c r="M823" s="15">
        <v>1.5</v>
      </c>
      <c r="N823" s="15">
        <v>0</v>
      </c>
      <c r="O823" s="15">
        <v>0</v>
      </c>
      <c r="P823" s="15">
        <v>1.5</v>
      </c>
      <c r="Q823" s="15">
        <v>0</v>
      </c>
      <c r="R823" s="15">
        <v>0</v>
      </c>
      <c r="S823" s="15">
        <v>0</v>
      </c>
      <c r="T823" s="15">
        <v>1.25</v>
      </c>
      <c r="U823" s="15">
        <v>0</v>
      </c>
      <c r="V823" s="15">
        <v>0</v>
      </c>
      <c r="W823" s="15">
        <v>0</v>
      </c>
      <c r="X823" s="15">
        <v>0</v>
      </c>
      <c r="Y823" s="15">
        <v>0</v>
      </c>
      <c r="Z823" s="15">
        <v>0</v>
      </c>
    </row>
    <row r="824" spans="1:26" ht="15.75" customHeight="1" x14ac:dyDescent="0.3">
      <c r="A824" s="2" t="s">
        <v>2064</v>
      </c>
      <c r="B824" s="13" t="s">
        <v>1977</v>
      </c>
      <c r="C824" s="13" t="s">
        <v>2010</v>
      </c>
      <c r="D824" s="12" t="s">
        <v>4057</v>
      </c>
      <c r="E824" s="13" t="s">
        <v>2011</v>
      </c>
      <c r="F824" s="2">
        <v>16</v>
      </c>
      <c r="G824" s="15">
        <v>151.5</v>
      </c>
      <c r="H824" s="7">
        <f>L824*'114成績輸入與落點儀表板'!$B$2+M824*'114成績輸入與落點儀表板'!$B$3+N824*'114成績輸入與落點儀表板'!$B$4+O824*'114成績輸入與落點儀表板'!$B$5+P824*'114成績輸入與落點儀表板'!$B$6+Q824*'114成績輸入與落點儀表板'!$B$7+R824*'114成績輸入與落點儀表板'!$B$8+S824*'114成績輸入與落點儀表板'!$B$9+T824*'114成績輸入與落點儀表板'!$B$10+U824*'114成績輸入與落點儀表板'!$B$11+V824*'114成績輸入與落點儀表板'!$B$12+W824*'114成績輸入與落點儀表板'!$B$13+X824*'114成績輸入與落點儀表板'!$B$14+Y824*'114成績輸入與落點儀表板'!$B$15+Z824*'114成績輸入與落點儀表板'!$B$16</f>
        <v>0</v>
      </c>
      <c r="I824" s="8">
        <f t="shared" si="24"/>
        <v>-151.5</v>
      </c>
      <c r="J824" s="2" t="str">
        <f t="shared" si="25"/>
        <v>FAIL</v>
      </c>
      <c r="K824" s="17" t="str">
        <f>IF(AND(IF('114成績輸入與落點儀表板'!$C$2="必須採計",L824&gt;0,IF('114成績輸入與落點儀表板'!$C$2="不可採計",L824=0,TRUE)),IF('114成績輸入與落點儀表板'!$C$3="必須採計",M824&gt;0,IF('114成績輸入與落點儀表板'!$C$3="不可採計",M824=0,TRUE)),IF('114成績輸入與落點儀表板'!$C$4="必須採計",N824&gt;0,IF('114成績輸入與落點儀表板'!$C$4="不可採計",N824=0,TRUE)),IF('114成績輸入與落點儀表板'!$C$5="必須採計",O824&gt;0,IF('114成績輸入與落點儀表板'!$C$5="不可採計",O824=0,TRUE)),IF('114成績輸入與落點儀表板'!$C$6="必須採計",P824&gt;0,IF('114成績輸入與落點儀表板'!$C$6="不可採計",P824=0,TRUE)),IF('114成績輸入與落點儀表板'!$C$7="必須採計",Q824&gt;0,IF('114成績輸入與落點儀表板'!$C$7="不可採計",Q824=0,TRUE)),IF('114成績輸入與落點儀表板'!$C$8="必須採計",R824&gt;0,IF('114成績輸入與落點儀表板'!$C$8="不可採計",R824=0,TRUE)),IF('114成績輸入與落點儀表板'!$C$9="必須採計",S824&gt;0,IF('114成績輸入與落點儀表板'!$C$9="不可採計",S824=0,TRUE)),IF('114成績輸入與落點儀表板'!$C$10="必須採計",T824&gt;0,IF('114成績輸入與落點儀表板'!$C$10="不可採計",T824=0,TRUE)),IF('114成績輸入與落點儀表板'!$C$11="必須採計",U824&gt;0,IF('114成績輸入與落點儀表板'!$C$11="不可採計",U824=0,TRUE)),IF('114成績輸入與落點儀表板'!$C$12="必須採計",V824&gt;0,IF('114成績輸入與落點儀表板'!$C$12="不可採計",V824=0,TRUE)),IF('114成績輸入與落點儀表板'!$C$13="必須採計",W824&gt;0,IF('114成績輸入與落點儀表板'!$C$13="不可採計",W824=0,TRUE)),IF('114成績輸入與落點儀表板'!$C$14="必須採計",X824&gt;0,IF('114成績輸入與落點儀表板'!$C$14="不可採計",X824=0,TRUE)),IF('114成績輸入與落點儀表板'!$C$15="必須採計",Y824&gt;0,IF('114成績輸入與落點儀表板'!$C$15="不可採計",Y824=0,TRUE)),IF('114成績輸入與落點儀表板'!$C$16="必須採計",Z824&gt;0,IF('114成績輸入與落點儀表板'!$C$16="不可採計",Z824=0,TRUE))),"✅ 符合","❌ 不符合")</f>
        <v>✅ 符合</v>
      </c>
      <c r="L824" s="15">
        <v>1</v>
      </c>
      <c r="M824" s="15">
        <v>1.5</v>
      </c>
      <c r="N824" s="15">
        <v>1.5</v>
      </c>
      <c r="O824" s="15">
        <v>0</v>
      </c>
      <c r="P824" s="15">
        <v>0</v>
      </c>
      <c r="Q824" s="15">
        <v>0</v>
      </c>
      <c r="R824" s="15">
        <v>1.5</v>
      </c>
      <c r="S824" s="15">
        <v>1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</row>
    <row r="825" spans="1:26" x14ac:dyDescent="0.3">
      <c r="A825" s="2" t="s">
        <v>2066</v>
      </c>
      <c r="B825" s="13" t="s">
        <v>1977</v>
      </c>
      <c r="C825" s="13" t="s">
        <v>1366</v>
      </c>
      <c r="D825" s="12" t="s">
        <v>103</v>
      </c>
      <c r="E825" s="13" t="s">
        <v>2013</v>
      </c>
      <c r="F825" s="2">
        <v>46</v>
      </c>
      <c r="G825" s="15">
        <v>194.5</v>
      </c>
      <c r="H825" s="7">
        <f>L825*'114成績輸入與落點儀表板'!$B$2+M825*'114成績輸入與落點儀表板'!$B$3+N825*'114成績輸入與落點儀表板'!$B$4+O825*'114成績輸入與落點儀表板'!$B$5+P825*'114成績輸入與落點儀表板'!$B$6+Q825*'114成績輸入與落點儀表板'!$B$7+R825*'114成績輸入與落點儀表板'!$B$8+S825*'114成績輸入與落點儀表板'!$B$9+T825*'114成績輸入與落點儀表板'!$B$10+U825*'114成績輸入與落點儀表板'!$B$11+V825*'114成績輸入與落點儀表板'!$B$12+W825*'114成績輸入與落點儀表板'!$B$13+X825*'114成績輸入與落點儀表板'!$B$14+Y825*'114成績輸入與落點儀表板'!$B$15+Z825*'114成績輸入與落點儀表板'!$B$16</f>
        <v>0</v>
      </c>
      <c r="I825" s="8">
        <f t="shared" si="24"/>
        <v>-194.5</v>
      </c>
      <c r="J825" s="2" t="str">
        <f t="shared" si="25"/>
        <v>FAIL</v>
      </c>
      <c r="K825" s="17" t="str">
        <f>IF(AND(IF('114成績輸入與落點儀表板'!$C$2="必須採計",L825&gt;0,IF('114成績輸入與落點儀表板'!$C$2="不可採計",L825=0,TRUE)),IF('114成績輸入與落點儀表板'!$C$3="必須採計",M825&gt;0,IF('114成績輸入與落點儀表板'!$C$3="不可採計",M825=0,TRUE)),IF('114成績輸入與落點儀表板'!$C$4="必須採計",N825&gt;0,IF('114成績輸入與落點儀表板'!$C$4="不可採計",N825=0,TRUE)),IF('114成績輸入與落點儀表板'!$C$5="必須採計",O825&gt;0,IF('114成績輸入與落點儀表板'!$C$5="不可採計",O825=0,TRUE)),IF('114成績輸入與落點儀表板'!$C$6="必須採計",P825&gt;0,IF('114成績輸入與落點儀表板'!$C$6="不可採計",P825=0,TRUE)),IF('114成績輸入與落點儀表板'!$C$7="必須採計",Q825&gt;0,IF('114成績輸入與落點儀表板'!$C$7="不可採計",Q825=0,TRUE)),IF('114成績輸入與落點儀表板'!$C$8="必須採計",R825&gt;0,IF('114成績輸入與落點儀表板'!$C$8="不可採計",R825=0,TRUE)),IF('114成績輸入與落點儀表板'!$C$9="必須採計",S825&gt;0,IF('114成績輸入與落點儀表板'!$C$9="不可採計",S825=0,TRUE)),IF('114成績輸入與落點儀表板'!$C$10="必須採計",T825&gt;0,IF('114成績輸入與落點儀表板'!$C$10="不可採計",T825=0,TRUE)),IF('114成績輸入與落點儀表板'!$C$11="必須採計",U825&gt;0,IF('114成績輸入與落點儀表板'!$C$11="不可採計",U825=0,TRUE)),IF('114成績輸入與落點儀表板'!$C$12="必須採計",V825&gt;0,IF('114成績輸入與落點儀表板'!$C$12="不可採計",V825=0,TRUE)),IF('114成績輸入與落點儀表板'!$C$13="必須採計",W825&gt;0,IF('114成績輸入與落點儀表板'!$C$13="不可採計",W825=0,TRUE)),IF('114成績輸入與落點儀表板'!$C$14="必須採計",X825&gt;0,IF('114成績輸入與落點儀表板'!$C$14="不可採計",X825=0,TRUE)),IF('114成績輸入與落點儀表板'!$C$15="必須採計",Y825&gt;0,IF('114成績輸入與落點儀表板'!$C$15="不可採計",Y825=0,TRUE)),IF('114成績輸入與落點儀表板'!$C$16="必須採計",Z825&gt;0,IF('114成績輸入與落點儀表板'!$C$16="不可採計",Z825=0,TRUE))),"✅ 符合","❌ 不符合")</f>
        <v>✅ 符合</v>
      </c>
      <c r="L825" s="15">
        <v>1</v>
      </c>
      <c r="M825" s="15">
        <v>1.5</v>
      </c>
      <c r="N825" s="15">
        <v>1.5</v>
      </c>
      <c r="O825" s="15">
        <v>0</v>
      </c>
      <c r="P825" s="15">
        <v>0</v>
      </c>
      <c r="Q825" s="15">
        <v>0</v>
      </c>
      <c r="R825" s="15">
        <v>1.5</v>
      </c>
      <c r="S825" s="15">
        <v>1</v>
      </c>
      <c r="T825" s="15">
        <v>0</v>
      </c>
      <c r="U825" s="15">
        <v>0</v>
      </c>
      <c r="V825" s="15">
        <v>0</v>
      </c>
      <c r="W825" s="15">
        <v>0</v>
      </c>
      <c r="X825" s="15">
        <v>0</v>
      </c>
      <c r="Y825" s="15">
        <v>0</v>
      </c>
      <c r="Z825" s="15">
        <v>0</v>
      </c>
    </row>
    <row r="826" spans="1:26" ht="15.75" customHeight="1" x14ac:dyDescent="0.3">
      <c r="A826" s="2" t="s">
        <v>2067</v>
      </c>
      <c r="B826" s="13" t="s">
        <v>1977</v>
      </c>
      <c r="C826" s="13" t="s">
        <v>2015</v>
      </c>
      <c r="D826" s="12" t="s">
        <v>103</v>
      </c>
      <c r="E826" s="13" t="s">
        <v>4398</v>
      </c>
      <c r="F826" s="2">
        <v>15</v>
      </c>
      <c r="G826" s="15">
        <v>77.25</v>
      </c>
      <c r="H826" s="7">
        <f>L826*'114成績輸入與落點儀表板'!$B$2+M826*'114成績輸入與落點儀表板'!$B$3+N826*'114成績輸入與落點儀表板'!$B$4+O826*'114成績輸入與落點儀表板'!$B$5+P826*'114成績輸入與落點儀表板'!$B$6+Q826*'114成績輸入與落點儀表板'!$B$7+R826*'114成績輸入與落點儀表板'!$B$8+S826*'114成績輸入與落點儀表板'!$B$9+T826*'114成績輸入與落點儀表板'!$B$10+U826*'114成績輸入與落點儀表板'!$B$11+V826*'114成績輸入與落點儀表板'!$B$12+W826*'114成績輸入與落點儀表板'!$B$13+X826*'114成績輸入與落點儀表板'!$B$14+Y826*'114成績輸入與落點儀表板'!$B$15+Z826*'114成績輸入與落點儀表板'!$B$16</f>
        <v>0</v>
      </c>
      <c r="I826" s="8">
        <f t="shared" si="24"/>
        <v>-77.25</v>
      </c>
      <c r="J826" s="2" t="str">
        <f t="shared" si="25"/>
        <v>FAIL</v>
      </c>
      <c r="K826" s="17" t="str">
        <f>IF(AND(IF('114成績輸入與落點儀表板'!$C$2="必須採計",L826&gt;0,IF('114成績輸入與落點儀表板'!$C$2="不可採計",L826=0,TRUE)),IF('114成績輸入與落點儀表板'!$C$3="必須採計",M826&gt;0,IF('114成績輸入與落點儀表板'!$C$3="不可採計",M826=0,TRUE)),IF('114成績輸入與落點儀表板'!$C$4="必須採計",N826&gt;0,IF('114成績輸入與落點儀表板'!$C$4="不可採計",N826=0,TRUE)),IF('114成績輸入與落點儀表板'!$C$5="必須採計",O826&gt;0,IF('114成績輸入與落點儀表板'!$C$5="不可採計",O826=0,TRUE)),IF('114成績輸入與落點儀表板'!$C$6="必須採計",P826&gt;0,IF('114成績輸入與落點儀表板'!$C$6="不可採計",P826=0,TRUE)),IF('114成績輸入與落點儀表板'!$C$7="必須採計",Q826&gt;0,IF('114成績輸入與落點儀表板'!$C$7="不可採計",Q826=0,TRUE)),IF('114成績輸入與落點儀表板'!$C$8="必須採計",R826&gt;0,IF('114成績輸入與落點儀表板'!$C$8="不可採計",R826=0,TRUE)),IF('114成績輸入與落點儀表板'!$C$9="必須採計",S826&gt;0,IF('114成績輸入與落點儀表板'!$C$9="不可採計",S826=0,TRUE)),IF('114成績輸入與落點儀表板'!$C$10="必須採計",T826&gt;0,IF('114成績輸入與落點儀表板'!$C$10="不可採計",T826=0,TRUE)),IF('114成績輸入與落點儀表板'!$C$11="必須採計",U826&gt;0,IF('114成績輸入與落點儀表板'!$C$11="不可採計",U826=0,TRUE)),IF('114成績輸入與落點儀表板'!$C$12="必須採計",V826&gt;0,IF('114成績輸入與落點儀表板'!$C$12="不可採計",V826=0,TRUE)),IF('114成績輸入與落點儀表板'!$C$13="必須採計",W826&gt;0,IF('114成績輸入與落點儀表板'!$C$13="不可採計",W826=0,TRUE)),IF('114成績輸入與落點儀表板'!$C$14="必須採計",X826&gt;0,IF('114成績輸入與落點儀表板'!$C$14="不可採計",X826=0,TRUE)),IF('114成績輸入與落點儀表板'!$C$15="必須採計",Y826&gt;0,IF('114成績輸入與落點儀表板'!$C$15="不可採計",Y826=0,TRUE)),IF('114成績輸入與落點儀表板'!$C$16="必須採計",Z826&gt;0,IF('114成績輸入與落點儀表板'!$C$16="不可採計",Z826=0,TRUE))),"✅ 符合","❌ 不符合")</f>
        <v>❌ 不符合</v>
      </c>
      <c r="L826" s="15">
        <v>0</v>
      </c>
      <c r="M826" s="15">
        <v>1</v>
      </c>
      <c r="N826" s="15">
        <v>1.25</v>
      </c>
      <c r="O826" s="15">
        <v>0</v>
      </c>
      <c r="P826" s="15">
        <v>0</v>
      </c>
      <c r="Q826" s="15">
        <v>0</v>
      </c>
      <c r="R826" s="15">
        <v>1</v>
      </c>
      <c r="S826" s="15">
        <v>0</v>
      </c>
      <c r="T826" s="15">
        <v>0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</row>
    <row r="827" spans="1:26" x14ac:dyDescent="0.3">
      <c r="A827" s="2" t="s">
        <v>2069</v>
      </c>
      <c r="B827" s="13" t="s">
        <v>1977</v>
      </c>
      <c r="C827" s="13" t="s">
        <v>2018</v>
      </c>
      <c r="D827" s="12" t="s">
        <v>103</v>
      </c>
      <c r="E827" s="13" t="s">
        <v>2013</v>
      </c>
      <c r="F827" s="2">
        <v>19</v>
      </c>
      <c r="G827" s="15">
        <v>149</v>
      </c>
      <c r="H827" s="7">
        <f>L827*'114成績輸入與落點儀表板'!$B$2+M827*'114成績輸入與落點儀表板'!$B$3+N827*'114成績輸入與落點儀表板'!$B$4+O827*'114成績輸入與落點儀表板'!$B$5+P827*'114成績輸入與落點儀表板'!$B$6+Q827*'114成績輸入與落點儀表板'!$B$7+R827*'114成績輸入與落點儀表板'!$B$8+S827*'114成績輸入與落點儀表板'!$B$9+T827*'114成績輸入與落點儀表板'!$B$10+U827*'114成績輸入與落點儀表板'!$B$11+V827*'114成績輸入與落點儀表板'!$B$12+W827*'114成績輸入與落點儀表板'!$B$13+X827*'114成績輸入與落點儀表板'!$B$14+Y827*'114成績輸入與落點儀表板'!$B$15+Z827*'114成績輸入與落點儀表板'!$B$16</f>
        <v>0</v>
      </c>
      <c r="I827" s="8">
        <f t="shared" si="24"/>
        <v>-149</v>
      </c>
      <c r="J827" s="2" t="str">
        <f t="shared" si="25"/>
        <v>FAIL</v>
      </c>
      <c r="K827" s="17" t="str">
        <f>IF(AND(IF('114成績輸入與落點儀表板'!$C$2="必須採計",L827&gt;0,IF('114成績輸入與落點儀表板'!$C$2="不可採計",L827=0,TRUE)),IF('114成績輸入與落點儀表板'!$C$3="必須採計",M827&gt;0,IF('114成績輸入與落點儀表板'!$C$3="不可採計",M827=0,TRUE)),IF('114成績輸入與落點儀表板'!$C$4="必須採計",N827&gt;0,IF('114成績輸入與落點儀表板'!$C$4="不可採計",N827=0,TRUE)),IF('114成績輸入與落點儀表板'!$C$5="必須採計",O827&gt;0,IF('114成績輸入與落點儀表板'!$C$5="不可採計",O827=0,TRUE)),IF('114成績輸入與落點儀表板'!$C$6="必須採計",P827&gt;0,IF('114成績輸入與落點儀表板'!$C$6="不可採計",P827=0,TRUE)),IF('114成績輸入與落點儀表板'!$C$7="必須採計",Q827&gt;0,IF('114成績輸入與落點儀表板'!$C$7="不可採計",Q827=0,TRUE)),IF('114成績輸入與落點儀表板'!$C$8="必須採計",R827&gt;0,IF('114成績輸入與落點儀表板'!$C$8="不可採計",R827=0,TRUE)),IF('114成績輸入與落點儀表板'!$C$9="必須採計",S827&gt;0,IF('114成績輸入與落點儀表板'!$C$9="不可採計",S827=0,TRUE)),IF('114成績輸入與落點儀表板'!$C$10="必須採計",T827&gt;0,IF('114成績輸入與落點儀表板'!$C$10="不可採計",T827=0,TRUE)),IF('114成績輸入與落點儀表板'!$C$11="必須採計",U827&gt;0,IF('114成績輸入與落點儀表板'!$C$11="不可採計",U827=0,TRUE)),IF('114成績輸入與落點儀表板'!$C$12="必須採計",V827&gt;0,IF('114成績輸入與落點儀表板'!$C$12="不可採計",V827=0,TRUE)),IF('114成績輸入與落點儀表板'!$C$13="必須採計",W827&gt;0,IF('114成績輸入與落點儀表板'!$C$13="不可採計",W827=0,TRUE)),IF('114成績輸入與落點儀表板'!$C$14="必須採計",X827&gt;0,IF('114成績輸入與落點儀表板'!$C$14="不可採計",X827=0,TRUE)),IF('114成績輸入與落點儀表板'!$C$15="必須採計",Y827&gt;0,IF('114成績輸入與落點儀表板'!$C$15="不可採計",Y827=0,TRUE)),IF('114成績輸入與落點儀表板'!$C$16="必須採計",Z827&gt;0,IF('114成績輸入與落點儀表板'!$C$16="不可採計",Z827=0,TRUE))),"✅ 符合","❌ 不符合")</f>
        <v>✅ 符合</v>
      </c>
      <c r="L827" s="15">
        <v>1</v>
      </c>
      <c r="M827" s="15">
        <v>1.5</v>
      </c>
      <c r="N827" s="15">
        <v>1.5</v>
      </c>
      <c r="O827" s="15">
        <v>0</v>
      </c>
      <c r="P827" s="15">
        <v>0</v>
      </c>
      <c r="Q827" s="15">
        <v>0</v>
      </c>
      <c r="R827" s="15">
        <v>1.5</v>
      </c>
      <c r="S827" s="15">
        <v>1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0</v>
      </c>
      <c r="Z827" s="15">
        <v>0</v>
      </c>
    </row>
    <row r="828" spans="1:26" ht="15.75" customHeight="1" x14ac:dyDescent="0.3">
      <c r="A828" s="2" t="s">
        <v>2071</v>
      </c>
      <c r="B828" s="13" t="s">
        <v>1977</v>
      </c>
      <c r="C828" s="13" t="s">
        <v>242</v>
      </c>
      <c r="D828" s="12" t="s">
        <v>103</v>
      </c>
      <c r="E828" s="13" t="s">
        <v>1107</v>
      </c>
      <c r="F828" s="2">
        <v>42</v>
      </c>
      <c r="G828" s="15">
        <v>179</v>
      </c>
      <c r="H828" s="7">
        <f>L828*'114成績輸入與落點儀表板'!$B$2+M828*'114成績輸入與落點儀表板'!$B$3+N828*'114成績輸入與落點儀表板'!$B$4+O828*'114成績輸入與落點儀表板'!$B$5+P828*'114成績輸入與落點儀表板'!$B$6+Q828*'114成績輸入與落點儀表板'!$B$7+R828*'114成績輸入與落點儀表板'!$B$8+S828*'114成績輸入與落點儀表板'!$B$9+T828*'114成績輸入與落點儀表板'!$B$10+U828*'114成績輸入與落點儀表板'!$B$11+V828*'114成績輸入與落點儀表板'!$B$12+W828*'114成績輸入與落點儀表板'!$B$13+X828*'114成績輸入與落點儀表板'!$B$14+Y828*'114成績輸入與落點儀表板'!$B$15+Z828*'114成績輸入與落點儀表板'!$B$16</f>
        <v>0</v>
      </c>
      <c r="I828" s="8">
        <f t="shared" si="24"/>
        <v>-179</v>
      </c>
      <c r="J828" s="2" t="str">
        <f t="shared" si="25"/>
        <v>FAIL</v>
      </c>
      <c r="K828" s="17" t="str">
        <f>IF(AND(IF('114成績輸入與落點儀表板'!$C$2="必須採計",L828&gt;0,IF('114成績輸入與落點儀表板'!$C$2="不可採計",L828=0,TRUE)),IF('114成績輸入與落點儀表板'!$C$3="必須採計",M828&gt;0,IF('114成績輸入與落點儀表板'!$C$3="不可採計",M828=0,TRUE)),IF('114成績輸入與落點儀表板'!$C$4="必須採計",N828&gt;0,IF('114成績輸入與落點儀表板'!$C$4="不可採計",N828=0,TRUE)),IF('114成績輸入與落點儀表板'!$C$5="必須採計",O828&gt;0,IF('114成績輸入與落點儀表板'!$C$5="不可採計",O828=0,TRUE)),IF('114成績輸入與落點儀表板'!$C$6="必須採計",P828&gt;0,IF('114成績輸入與落點儀表板'!$C$6="不可採計",P828=0,TRUE)),IF('114成績輸入與落點儀表板'!$C$7="必須採計",Q828&gt;0,IF('114成績輸入與落點儀表板'!$C$7="不可採計",Q828=0,TRUE)),IF('114成績輸入與落點儀表板'!$C$8="必須採計",R828&gt;0,IF('114成績輸入與落點儀表板'!$C$8="不可採計",R828=0,TRUE)),IF('114成績輸入與落點儀表板'!$C$9="必須採計",S828&gt;0,IF('114成績輸入與落點儀表板'!$C$9="不可採計",S828=0,TRUE)),IF('114成績輸入與落點儀表板'!$C$10="必須採計",T828&gt;0,IF('114成績輸入與落點儀表板'!$C$10="不可採計",T828=0,TRUE)),IF('114成績輸入與落點儀表板'!$C$11="必須採計",U828&gt;0,IF('114成績輸入與落點儀表板'!$C$11="不可採計",U828=0,TRUE)),IF('114成績輸入與落點儀表板'!$C$12="必須採計",V828&gt;0,IF('114成績輸入與落點儀表板'!$C$12="不可採計",V828=0,TRUE)),IF('114成績輸入與落點儀表板'!$C$13="必須採計",W828&gt;0,IF('114成績輸入與落點儀表板'!$C$13="不可採計",W828=0,TRUE)),IF('114成績輸入與落點儀表板'!$C$14="必須採計",X828&gt;0,IF('114成績輸入與落點儀表板'!$C$14="不可採計",X828=0,TRUE)),IF('114成績輸入與落點儀表板'!$C$15="必須採計",Y828&gt;0,IF('114成績輸入與落點儀表板'!$C$15="不可採計",Y828=0,TRUE)),IF('114成績輸入與落點儀表板'!$C$16="必須採計",Z828&gt;0,IF('114成績輸入與落點儀表板'!$C$16="不可採計",Z828=0,TRUE))),"✅ 符合","❌ 不符合")</f>
        <v>✅ 符合</v>
      </c>
      <c r="L828" s="15">
        <v>1</v>
      </c>
      <c r="M828" s="15">
        <v>1</v>
      </c>
      <c r="N828" s="15">
        <v>1</v>
      </c>
      <c r="O828" s="15">
        <v>0</v>
      </c>
      <c r="P828" s="15">
        <v>0</v>
      </c>
      <c r="Q828" s="15">
        <v>0</v>
      </c>
      <c r="R828" s="15">
        <v>1</v>
      </c>
      <c r="S828" s="15">
        <v>1</v>
      </c>
      <c r="T828" s="15">
        <v>0</v>
      </c>
      <c r="U828" s="15">
        <v>0</v>
      </c>
      <c r="V828" s="15">
        <v>0</v>
      </c>
      <c r="W828" s="15">
        <v>0</v>
      </c>
      <c r="X828" s="15">
        <v>0</v>
      </c>
      <c r="Y828" s="15">
        <v>0</v>
      </c>
      <c r="Z828" s="15">
        <v>0</v>
      </c>
    </row>
    <row r="829" spans="1:26" x14ac:dyDescent="0.3">
      <c r="A829" s="2" t="s">
        <v>2072</v>
      </c>
      <c r="B829" s="13" t="s">
        <v>1977</v>
      </c>
      <c r="C829" s="13" t="s">
        <v>245</v>
      </c>
      <c r="D829" s="12" t="s">
        <v>73</v>
      </c>
      <c r="E829" s="13" t="s">
        <v>863</v>
      </c>
      <c r="F829" s="2">
        <v>39</v>
      </c>
      <c r="G829" s="15">
        <v>146</v>
      </c>
      <c r="H829" s="7">
        <f>L829*'114成績輸入與落點儀表板'!$B$2+M829*'114成績輸入與落點儀表板'!$B$3+N829*'114成績輸入與落點儀表板'!$B$4+O829*'114成績輸入與落點儀表板'!$B$5+P829*'114成績輸入與落點儀表板'!$B$6+Q829*'114成績輸入與落點儀表板'!$B$7+R829*'114成績輸入與落點儀表板'!$B$8+S829*'114成績輸入與落點儀表板'!$B$9+T829*'114成績輸入與落點儀表板'!$B$10+U829*'114成績輸入與落點儀表板'!$B$11+V829*'114成績輸入與落點儀表板'!$B$12+W829*'114成績輸入與落點儀表板'!$B$13+X829*'114成績輸入與落點儀表板'!$B$14+Y829*'114成績輸入與落點儀表板'!$B$15+Z829*'114成績輸入與落點儀表板'!$B$16</f>
        <v>0</v>
      </c>
      <c r="I829" s="8">
        <f t="shared" si="24"/>
        <v>-146</v>
      </c>
      <c r="J829" s="2" t="str">
        <f t="shared" si="25"/>
        <v>FAIL</v>
      </c>
      <c r="K829" s="17" t="str">
        <f>IF(AND(IF('114成績輸入與落點儀表板'!$C$2="必須採計",L829&gt;0,IF('114成績輸入與落點儀表板'!$C$2="不可採計",L829=0,TRUE)),IF('114成績輸入與落點儀表板'!$C$3="必須採計",M829&gt;0,IF('114成績輸入與落點儀表板'!$C$3="不可採計",M829=0,TRUE)),IF('114成績輸入與落點儀表板'!$C$4="必須採計",N829&gt;0,IF('114成績輸入與落點儀表板'!$C$4="不可採計",N829=0,TRUE)),IF('114成績輸入與落點儀表板'!$C$5="必須採計",O829&gt;0,IF('114成績輸入與落點儀表板'!$C$5="不可採計",O829=0,TRUE)),IF('114成績輸入與落點儀表板'!$C$6="必須採計",P829&gt;0,IF('114成績輸入與落點儀表板'!$C$6="不可採計",P829=0,TRUE)),IF('114成績輸入與落點儀表板'!$C$7="必須採計",Q829&gt;0,IF('114成績輸入與落點儀表板'!$C$7="不可採計",Q829=0,TRUE)),IF('114成績輸入與落點儀表板'!$C$8="必須採計",R829&gt;0,IF('114成績輸入與落點儀表板'!$C$8="不可採計",R829=0,TRUE)),IF('114成績輸入與落點儀表板'!$C$9="必須採計",S829&gt;0,IF('114成績輸入與落點儀表板'!$C$9="不可採計",S829=0,TRUE)),IF('114成績輸入與落點儀表板'!$C$10="必須採計",T829&gt;0,IF('114成績輸入與落點儀表板'!$C$10="不可採計",T829=0,TRUE)),IF('114成績輸入與落點儀表板'!$C$11="必須採計",U829&gt;0,IF('114成績輸入與落點儀表板'!$C$11="不可採計",U829=0,TRUE)),IF('114成績輸入與落點儀表板'!$C$12="必須採計",V829&gt;0,IF('114成績輸入與落點儀表板'!$C$12="不可採計",V829=0,TRUE)),IF('114成績輸入與落點儀表板'!$C$13="必須採計",W829&gt;0,IF('114成績輸入與落點儀表板'!$C$13="不可採計",W829=0,TRUE)),IF('114成績輸入與落點儀表板'!$C$14="必須採計",X829&gt;0,IF('114成績輸入與落點儀表板'!$C$14="不可採計",X829=0,TRUE)),IF('114成績輸入與落點儀表板'!$C$15="必須採計",Y829&gt;0,IF('114成績輸入與落點儀表板'!$C$15="不可採計",Y829=0,TRUE)),IF('114成績輸入與落點儀表板'!$C$16="必須採計",Z829&gt;0,IF('114成績輸入與落點儀表板'!$C$16="不可採計",Z829=0,TRUE))),"✅ 符合","❌ 不符合")</f>
        <v>✅ 符合</v>
      </c>
      <c r="L829" s="15">
        <v>1</v>
      </c>
      <c r="M829" s="15">
        <v>1</v>
      </c>
      <c r="N829" s="15">
        <v>1</v>
      </c>
      <c r="O829" s="15">
        <v>0</v>
      </c>
      <c r="P829" s="15">
        <v>0</v>
      </c>
      <c r="Q829" s="15">
        <v>0</v>
      </c>
      <c r="R829" s="15">
        <v>1</v>
      </c>
      <c r="S829" s="15">
        <v>0</v>
      </c>
      <c r="T829" s="15">
        <v>0</v>
      </c>
      <c r="U829" s="15">
        <v>0</v>
      </c>
      <c r="V829" s="15">
        <v>0</v>
      </c>
      <c r="W829" s="15">
        <v>0</v>
      </c>
      <c r="X829" s="15">
        <v>0</v>
      </c>
      <c r="Y829" s="15">
        <v>0</v>
      </c>
      <c r="Z829" s="15">
        <v>0</v>
      </c>
    </row>
    <row r="830" spans="1:26" ht="15.75" customHeight="1" x14ac:dyDescent="0.3">
      <c r="A830" s="2" t="s">
        <v>2073</v>
      </c>
      <c r="B830" s="13" t="s">
        <v>1977</v>
      </c>
      <c r="C830" s="13" t="s">
        <v>2026</v>
      </c>
      <c r="D830" s="12" t="s">
        <v>103</v>
      </c>
      <c r="E830" s="13" t="s">
        <v>5236</v>
      </c>
      <c r="F830" s="2">
        <v>20</v>
      </c>
      <c r="G830" s="15">
        <v>176</v>
      </c>
      <c r="H830" s="7">
        <f>L830*'114成績輸入與落點儀表板'!$B$2+M830*'114成績輸入與落點儀表板'!$B$3+N830*'114成績輸入與落點儀表板'!$B$4+O830*'114成績輸入與落點儀表板'!$B$5+P830*'114成績輸入與落點儀表板'!$B$6+Q830*'114成績輸入與落點儀表板'!$B$7+R830*'114成績輸入與落點儀表板'!$B$8+S830*'114成績輸入與落點儀表板'!$B$9+T830*'114成績輸入與落點儀表板'!$B$10+U830*'114成績輸入與落點儀表板'!$B$11+V830*'114成績輸入與落點儀表板'!$B$12+W830*'114成績輸入與落點儀表板'!$B$13+X830*'114成績輸入與落點儀表板'!$B$14+Y830*'114成績輸入與落點儀表板'!$B$15+Z830*'114成績輸入與落點儀表板'!$B$16</f>
        <v>0</v>
      </c>
      <c r="I830" s="8">
        <f t="shared" si="24"/>
        <v>-176</v>
      </c>
      <c r="J830" s="2" t="str">
        <f t="shared" si="25"/>
        <v>FAIL</v>
      </c>
      <c r="K830" s="17" t="str">
        <f>IF(AND(IF('114成績輸入與落點儀表板'!$C$2="必須採計",L830&gt;0,IF('114成績輸入與落點儀表板'!$C$2="不可採計",L830=0,TRUE)),IF('114成績輸入與落點儀表板'!$C$3="必須採計",M830&gt;0,IF('114成績輸入與落點儀表板'!$C$3="不可採計",M830=0,TRUE)),IF('114成績輸入與落點儀表板'!$C$4="必須採計",N830&gt;0,IF('114成績輸入與落點儀表板'!$C$4="不可採計",N830=0,TRUE)),IF('114成績輸入與落點儀表板'!$C$5="必須採計",O830&gt;0,IF('114成績輸入與落點儀表板'!$C$5="不可採計",O830=0,TRUE)),IF('114成績輸入與落點儀表板'!$C$6="必須採計",P830&gt;0,IF('114成績輸入與落點儀表板'!$C$6="不可採計",P830=0,TRUE)),IF('114成績輸入與落點儀表板'!$C$7="必須採計",Q830&gt;0,IF('114成績輸入與落點儀表板'!$C$7="不可採計",Q830=0,TRUE)),IF('114成績輸入與落點儀表板'!$C$8="必須採計",R830&gt;0,IF('114成績輸入與落點儀表板'!$C$8="不可採計",R830=0,TRUE)),IF('114成績輸入與落點儀表板'!$C$9="必須採計",S830&gt;0,IF('114成績輸入與落點儀表板'!$C$9="不可採計",S830=0,TRUE)),IF('114成績輸入與落點儀表板'!$C$10="必須採計",T830&gt;0,IF('114成績輸入與落點儀表板'!$C$10="不可採計",T830=0,TRUE)),IF('114成績輸入與落點儀表板'!$C$11="必須採計",U830&gt;0,IF('114成績輸入與落點儀表板'!$C$11="不可採計",U830=0,TRUE)),IF('114成績輸入與落點儀表板'!$C$12="必須採計",V830&gt;0,IF('114成績輸入與落點儀表板'!$C$12="不可採計",V830=0,TRUE)),IF('114成績輸入與落點儀表板'!$C$13="必須採計",W830&gt;0,IF('114成績輸入與落點儀表板'!$C$13="不可採計",W830=0,TRUE)),IF('114成績輸入與落點儀表板'!$C$14="必須採計",X830&gt;0,IF('114成績輸入與落點儀表板'!$C$14="不可採計",X830=0,TRUE)),IF('114成績輸入與落點儀表板'!$C$15="必須採計",Y830&gt;0,IF('114成績輸入與落點儀表板'!$C$15="不可採計",Y830=0,TRUE)),IF('114成績輸入與落點儀表板'!$C$16="必須採計",Z830&gt;0,IF('114成績輸入與落點儀表板'!$C$16="不可採計",Z830=0,TRUE))),"✅ 符合","❌ 不符合")</f>
        <v>✅ 符合</v>
      </c>
      <c r="L830" s="15">
        <v>1</v>
      </c>
      <c r="M830" s="15">
        <v>1.5</v>
      </c>
      <c r="N830" s="15">
        <v>1.5</v>
      </c>
      <c r="O830" s="15">
        <v>0</v>
      </c>
      <c r="P830" s="15">
        <v>0</v>
      </c>
      <c r="Q830" s="15">
        <v>0</v>
      </c>
      <c r="R830" s="15">
        <v>1.5</v>
      </c>
      <c r="S830" s="15">
        <v>0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</row>
    <row r="831" spans="1:26" x14ac:dyDescent="0.3">
      <c r="A831" s="2" t="s">
        <v>2074</v>
      </c>
      <c r="B831" s="13" t="s">
        <v>1977</v>
      </c>
      <c r="C831" s="13" t="s">
        <v>1991</v>
      </c>
      <c r="D831" s="12" t="s">
        <v>121</v>
      </c>
      <c r="E831" s="13" t="s">
        <v>4399</v>
      </c>
      <c r="F831" s="2">
        <v>7</v>
      </c>
      <c r="G831" s="15">
        <v>172.5</v>
      </c>
      <c r="H831" s="7">
        <f>L831*'114成績輸入與落點儀表板'!$B$2+M831*'114成績輸入與落點儀表板'!$B$3+N831*'114成績輸入與落點儀表板'!$B$4+O831*'114成績輸入與落點儀表板'!$B$5+P831*'114成績輸入與落點儀表板'!$B$6+Q831*'114成績輸入與落點儀表板'!$B$7+R831*'114成績輸入與落點儀表板'!$B$8+S831*'114成績輸入與落點儀表板'!$B$9+T831*'114成績輸入與落點儀表板'!$B$10+U831*'114成績輸入與落點儀表板'!$B$11+V831*'114成績輸入與落點儀表板'!$B$12+W831*'114成績輸入與落點儀表板'!$B$13+X831*'114成績輸入與落點儀表板'!$B$14+Y831*'114成績輸入與落點儀表板'!$B$15+Z831*'114成績輸入與落點儀表板'!$B$16</f>
        <v>0</v>
      </c>
      <c r="I831" s="8">
        <f t="shared" si="24"/>
        <v>-172.5</v>
      </c>
      <c r="J831" s="2" t="str">
        <f t="shared" si="25"/>
        <v>FAIL</v>
      </c>
      <c r="K831" s="17" t="str">
        <f>IF(AND(IF('114成績輸入與落點儀表板'!$C$2="必須採計",L831&gt;0,IF('114成績輸入與落點儀表板'!$C$2="不可採計",L831=0,TRUE)),IF('114成績輸入與落點儀表板'!$C$3="必須採計",M831&gt;0,IF('114成績輸入與落點儀表板'!$C$3="不可採計",M831=0,TRUE)),IF('114成績輸入與落點儀表板'!$C$4="必須採計",N831&gt;0,IF('114成績輸入與落點儀表板'!$C$4="不可採計",N831=0,TRUE)),IF('114成績輸入與落點儀表板'!$C$5="必須採計",O831&gt;0,IF('114成績輸入與落點儀表板'!$C$5="不可採計",O831=0,TRUE)),IF('114成績輸入與落點儀表板'!$C$6="必須採計",P831&gt;0,IF('114成績輸入與落點儀表板'!$C$6="不可採計",P831=0,TRUE)),IF('114成績輸入與落點儀表板'!$C$7="必須採計",Q831&gt;0,IF('114成績輸入與落點儀表板'!$C$7="不可採計",Q831=0,TRUE)),IF('114成績輸入與落點儀表板'!$C$8="必須採計",R831&gt;0,IF('114成績輸入與落點儀表板'!$C$8="不可採計",R831=0,TRUE)),IF('114成績輸入與落點儀表板'!$C$9="必須採計",S831&gt;0,IF('114成績輸入與落點儀表板'!$C$9="不可採計",S831=0,TRUE)),IF('114成績輸入與落點儀表板'!$C$10="必須採計",T831&gt;0,IF('114成績輸入與落點儀表板'!$C$10="不可採計",T831=0,TRUE)),IF('114成績輸入與落點儀表板'!$C$11="必須採計",U831&gt;0,IF('114成績輸入與落點儀表板'!$C$11="不可採計",U831=0,TRUE)),IF('114成績輸入與落點儀表板'!$C$12="必須採計",V831&gt;0,IF('114成績輸入與落點儀表板'!$C$12="不可採計",V831=0,TRUE)),IF('114成績輸入與落點儀表板'!$C$13="必須採計",W831&gt;0,IF('114成績輸入與落點儀表板'!$C$13="不可採計",W831=0,TRUE)),IF('114成績輸入與落點儀表板'!$C$14="必須採計",X831&gt;0,IF('114成績輸入與落點儀表板'!$C$14="不可採計",X831=0,TRUE)),IF('114成績輸入與落點儀表板'!$C$15="必須採計",Y831&gt;0,IF('114成績輸入與落點儀表板'!$C$15="不可採計",Y831=0,TRUE)),IF('114成績輸入與落點儀表板'!$C$16="必須採計",Z831&gt;0,IF('114成績輸入與落點儀表板'!$C$16="不可採計",Z831=0,TRUE))),"✅ 符合","❌ 不符合")</f>
        <v>✅ 符合</v>
      </c>
      <c r="L831" s="15">
        <v>1.5</v>
      </c>
      <c r="M831" s="15">
        <v>2</v>
      </c>
      <c r="N831" s="15">
        <v>0</v>
      </c>
      <c r="O831" s="15">
        <v>0</v>
      </c>
      <c r="P831" s="15">
        <v>0</v>
      </c>
      <c r="Q831" s="15">
        <v>1</v>
      </c>
      <c r="R831" s="15">
        <v>0</v>
      </c>
      <c r="S831" s="15">
        <v>0</v>
      </c>
      <c r="T831" s="15">
        <v>0</v>
      </c>
      <c r="U831" s="15">
        <v>0</v>
      </c>
      <c r="V831" s="15">
        <v>1</v>
      </c>
      <c r="W831" s="15">
        <v>0</v>
      </c>
      <c r="X831" s="15">
        <v>0</v>
      </c>
      <c r="Y831" s="15">
        <v>0</v>
      </c>
      <c r="Z831" s="15">
        <v>0</v>
      </c>
    </row>
    <row r="832" spans="1:26" ht="15.75" customHeight="1" x14ac:dyDescent="0.3">
      <c r="A832" s="2" t="s">
        <v>2076</v>
      </c>
      <c r="B832" s="13" t="s">
        <v>1977</v>
      </c>
      <c r="C832" s="13" t="s">
        <v>2032</v>
      </c>
      <c r="D832" s="12" t="s">
        <v>4057</v>
      </c>
      <c r="E832" s="13" t="s">
        <v>4195</v>
      </c>
      <c r="F832" s="2">
        <v>0</v>
      </c>
      <c r="G832" s="15"/>
      <c r="H832" s="7">
        <f>L832*'114成績輸入與落點儀表板'!$B$2+M832*'114成績輸入與落點儀表板'!$B$3+N832*'114成績輸入與落點儀表板'!$B$4+O832*'114成績輸入與落點儀表板'!$B$5+P832*'114成績輸入與落點儀表板'!$B$6+Q832*'114成績輸入與落點儀表板'!$B$7+R832*'114成績輸入與落點儀表板'!$B$8+S832*'114成績輸入與落點儀表板'!$B$9+T832*'114成績輸入與落點儀表板'!$B$10+U832*'114成績輸入與落點儀表板'!$B$11+V832*'114成績輸入與落點儀表板'!$B$12+W832*'114成績輸入與落點儀表板'!$B$13+X832*'114成績輸入與落點儀表板'!$B$14+Y832*'114成績輸入與落點儀表板'!$B$15+Z832*'114成績輸入與落點儀表板'!$B$16</f>
        <v>0</v>
      </c>
      <c r="I832" s="8" t="str">
        <f t="shared" si="24"/>
        <v/>
      </c>
      <c r="J832" s="2" t="str">
        <f t="shared" si="25"/>
        <v>無錄取資料</v>
      </c>
      <c r="K832" s="17" t="str">
        <f>IF(AND(IF('114成績輸入與落點儀表板'!$C$2="必須採計",L832&gt;0,IF('114成績輸入與落點儀表板'!$C$2="不可採計",L832=0,TRUE)),IF('114成績輸入與落點儀表板'!$C$3="必須採計",M832&gt;0,IF('114成績輸入與落點儀表板'!$C$3="不可採計",M832=0,TRUE)),IF('114成績輸入與落點儀表板'!$C$4="必須採計",N832&gt;0,IF('114成績輸入與落點儀表板'!$C$4="不可採計",N832=0,TRUE)),IF('114成績輸入與落點儀表板'!$C$5="必須採計",O832&gt;0,IF('114成績輸入與落點儀表板'!$C$5="不可採計",O832=0,TRUE)),IF('114成績輸入與落點儀表板'!$C$6="必須採計",P832&gt;0,IF('114成績輸入與落點儀表板'!$C$6="不可採計",P832=0,TRUE)),IF('114成績輸入與落點儀表板'!$C$7="必須採計",Q832&gt;0,IF('114成績輸入與落點儀表板'!$C$7="不可採計",Q832=0,TRUE)),IF('114成績輸入與落點儀表板'!$C$8="必須採計",R832&gt;0,IF('114成績輸入與落點儀表板'!$C$8="不可採計",R832=0,TRUE)),IF('114成績輸入與落點儀表板'!$C$9="必須採計",S832&gt;0,IF('114成績輸入與落點儀表板'!$C$9="不可採計",S832=0,TRUE)),IF('114成績輸入與落點儀表板'!$C$10="必須採計",T832&gt;0,IF('114成績輸入與落點儀表板'!$C$10="不可採計",T832=0,TRUE)),IF('114成績輸入與落點儀表板'!$C$11="必須採計",U832&gt;0,IF('114成績輸入與落點儀表板'!$C$11="不可採計",U832=0,TRUE)),IF('114成績輸入與落點儀表板'!$C$12="必須採計",V832&gt;0,IF('114成績輸入與落點儀表板'!$C$12="不可採計",V832=0,TRUE)),IF('114成績輸入與落點儀表板'!$C$13="必須採計",W832&gt;0,IF('114成績輸入與落點儀表板'!$C$13="不可採計",W832=0,TRUE)),IF('114成績輸入與落點儀表板'!$C$14="必須採計",X832&gt;0,IF('114成績輸入與落點儀表板'!$C$14="不可採計",X832=0,TRUE)),IF('114成績輸入與落點儀表板'!$C$15="必須採計",Y832&gt;0,IF('114成績輸入與落點儀表板'!$C$15="不可採計",Y832=0,TRUE)),IF('114成績輸入與落點儀表板'!$C$16="必須採計",Z832&gt;0,IF('114成績輸入與落點儀表板'!$C$16="不可採計",Z832=0,TRUE))),"✅ 符合","❌ 不符合")</f>
        <v>✅ 符合</v>
      </c>
      <c r="L832" s="15">
        <v>1</v>
      </c>
      <c r="M832" s="15">
        <v>2</v>
      </c>
      <c r="N832" s="15">
        <v>0</v>
      </c>
      <c r="O832" s="15">
        <v>0</v>
      </c>
      <c r="P832" s="15">
        <v>0</v>
      </c>
      <c r="Q832" s="15">
        <v>1</v>
      </c>
      <c r="R832" s="15">
        <v>0</v>
      </c>
      <c r="S832" s="15">
        <v>0</v>
      </c>
      <c r="T832" s="15">
        <v>0</v>
      </c>
      <c r="U832" s="15">
        <v>0</v>
      </c>
      <c r="V832" s="15">
        <v>0</v>
      </c>
      <c r="W832" s="15">
        <v>1</v>
      </c>
      <c r="X832" s="15">
        <v>0</v>
      </c>
      <c r="Y832" s="15">
        <v>0</v>
      </c>
      <c r="Z832" s="15">
        <v>0</v>
      </c>
    </row>
    <row r="833" spans="1:26" x14ac:dyDescent="0.3">
      <c r="A833" s="2" t="s">
        <v>2080</v>
      </c>
      <c r="B833" s="13" t="s">
        <v>1977</v>
      </c>
      <c r="C833" s="13" t="s">
        <v>2029</v>
      </c>
      <c r="D833" s="12" t="s">
        <v>103</v>
      </c>
      <c r="E833" s="13" t="s">
        <v>4400</v>
      </c>
      <c r="F833" s="2">
        <v>25</v>
      </c>
      <c r="G833" s="15">
        <v>201.5</v>
      </c>
      <c r="H833" s="7">
        <f>L833*'114成績輸入與落點儀表板'!$B$2+M833*'114成績輸入與落點儀表板'!$B$3+N833*'114成績輸入與落點儀表板'!$B$4+O833*'114成績輸入與落點儀表板'!$B$5+P833*'114成績輸入與落點儀表板'!$B$6+Q833*'114成績輸入與落點儀表板'!$B$7+R833*'114成績輸入與落點儀表板'!$B$8+S833*'114成績輸入與落點儀表板'!$B$9+T833*'114成績輸入與落點儀表板'!$B$10+U833*'114成績輸入與落點儀表板'!$B$11+V833*'114成績輸入與落點儀表板'!$B$12+W833*'114成績輸入與落點儀表板'!$B$13+X833*'114成績輸入與落點儀表板'!$B$14+Y833*'114成績輸入與落點儀表板'!$B$15+Z833*'114成績輸入與落點儀表板'!$B$16</f>
        <v>0</v>
      </c>
      <c r="I833" s="8">
        <f t="shared" si="24"/>
        <v>-201.5</v>
      </c>
      <c r="J833" s="2" t="str">
        <f t="shared" si="25"/>
        <v>FAIL</v>
      </c>
      <c r="K833" s="17" t="str">
        <f>IF(AND(IF('114成績輸入與落點儀表板'!$C$2="必須採計",L833&gt;0,IF('114成績輸入與落點儀表板'!$C$2="不可採計",L833=0,TRUE)),IF('114成績輸入與落點儀表板'!$C$3="必須採計",M833&gt;0,IF('114成績輸入與落點儀表板'!$C$3="不可採計",M833=0,TRUE)),IF('114成績輸入與落點儀表板'!$C$4="必須採計",N833&gt;0,IF('114成績輸入與落點儀表板'!$C$4="不可採計",N833=0,TRUE)),IF('114成績輸入與落點儀表板'!$C$5="必須採計",O833&gt;0,IF('114成績輸入與落點儀表板'!$C$5="不可採計",O833=0,TRUE)),IF('114成績輸入與落點儀表板'!$C$6="必須採計",P833&gt;0,IF('114成績輸入與落點儀表板'!$C$6="不可採計",P833=0,TRUE)),IF('114成績輸入與落點儀表板'!$C$7="必須採計",Q833&gt;0,IF('114成績輸入與落點儀表板'!$C$7="不可採計",Q833=0,TRUE)),IF('114成績輸入與落點儀表板'!$C$8="必須採計",R833&gt;0,IF('114成績輸入與落點儀表板'!$C$8="不可採計",R833=0,TRUE)),IF('114成績輸入與落點儀表板'!$C$9="必須採計",S833&gt;0,IF('114成績輸入與落點儀表板'!$C$9="不可採計",S833=0,TRUE)),IF('114成績輸入與落點儀表板'!$C$10="必須採計",T833&gt;0,IF('114成績輸入與落點儀表板'!$C$10="不可採計",T833=0,TRUE)),IF('114成績輸入與落點儀表板'!$C$11="必須採計",U833&gt;0,IF('114成績輸入與落點儀表板'!$C$11="不可採計",U833=0,TRUE)),IF('114成績輸入與落點儀表板'!$C$12="必須採計",V833&gt;0,IF('114成績輸入與落點儀表板'!$C$12="不可採計",V833=0,TRUE)),IF('114成績輸入與落點儀表板'!$C$13="必須採計",W833&gt;0,IF('114成績輸入與落點儀表板'!$C$13="不可採計",W833=0,TRUE)),IF('114成績輸入與落點儀表板'!$C$14="必須採計",X833&gt;0,IF('114成績輸入與落點儀表板'!$C$14="不可採計",X833=0,TRUE)),IF('114成績輸入與落點儀表板'!$C$15="必須採計",Y833&gt;0,IF('114成績輸入與落點儀表板'!$C$15="不可採計",Y833=0,TRUE)),IF('114成績輸入與落點儀表板'!$C$16="必須採計",Z833&gt;0,IF('114成績輸入與落點儀表板'!$C$16="不可採計",Z833=0,TRUE))),"✅ 符合","❌ 不符合")</f>
        <v>✅ 符合</v>
      </c>
      <c r="L833" s="15">
        <v>1</v>
      </c>
      <c r="M833" s="15">
        <v>1.25</v>
      </c>
      <c r="N833" s="15">
        <v>1.5</v>
      </c>
      <c r="O833" s="15">
        <v>0</v>
      </c>
      <c r="P833" s="15">
        <v>0</v>
      </c>
      <c r="Q833" s="15">
        <v>0</v>
      </c>
      <c r="R833" s="15">
        <v>1.5</v>
      </c>
      <c r="S833" s="15">
        <v>1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</row>
    <row r="834" spans="1:26" ht="15.75" customHeight="1" x14ac:dyDescent="0.3">
      <c r="A834" s="2" t="s">
        <v>2083</v>
      </c>
      <c r="B834" s="13" t="s">
        <v>1977</v>
      </c>
      <c r="C834" s="13" t="s">
        <v>2034</v>
      </c>
      <c r="D834" s="12" t="s">
        <v>80</v>
      </c>
      <c r="E834" s="13" t="s">
        <v>5237</v>
      </c>
      <c r="F834" s="2">
        <v>6</v>
      </c>
      <c r="G834" s="15">
        <v>135</v>
      </c>
      <c r="H834" s="7">
        <f>L834*'114成績輸入與落點儀表板'!$B$2+M834*'114成績輸入與落點儀表板'!$B$3+N834*'114成績輸入與落點儀表板'!$B$4+O834*'114成績輸入與落點儀表板'!$B$5+P834*'114成績輸入與落點儀表板'!$B$6+Q834*'114成績輸入與落點儀表板'!$B$7+R834*'114成績輸入與落點儀表板'!$B$8+S834*'114成績輸入與落點儀表板'!$B$9+T834*'114成績輸入與落點儀表板'!$B$10+U834*'114成績輸入與落點儀表板'!$B$11+V834*'114成績輸入與落點儀表板'!$B$12+W834*'114成績輸入與落點儀表板'!$B$13+X834*'114成績輸入與落點儀表板'!$B$14+Y834*'114成績輸入與落點儀表板'!$B$15+Z834*'114成績輸入與落點儀表板'!$B$16</f>
        <v>0</v>
      </c>
      <c r="I834" s="8">
        <f t="shared" ref="I834:I897" si="26">IF(G834="","",H834-G834)</f>
        <v>-135</v>
      </c>
      <c r="J834" s="2" t="str">
        <f t="shared" ref="J834:J897" si="27">IF(G834="","無錄取資料",IF(I834&gt;=0,"PASS","FAIL"))</f>
        <v>FAIL</v>
      </c>
      <c r="K834" s="17" t="str">
        <f>IF(AND(IF('114成績輸入與落點儀表板'!$C$2="必須採計",L834&gt;0,IF('114成績輸入與落點儀表板'!$C$2="不可採計",L834=0,TRUE)),IF('114成績輸入與落點儀表板'!$C$3="必須採計",M834&gt;0,IF('114成績輸入與落點儀表板'!$C$3="不可採計",M834=0,TRUE)),IF('114成績輸入與落點儀表板'!$C$4="必須採計",N834&gt;0,IF('114成績輸入與落點儀表板'!$C$4="不可採計",N834=0,TRUE)),IF('114成績輸入與落點儀表板'!$C$5="必須採計",O834&gt;0,IF('114成績輸入與落點儀表板'!$C$5="不可採計",O834=0,TRUE)),IF('114成績輸入與落點儀表板'!$C$6="必須採計",P834&gt;0,IF('114成績輸入與落點儀表板'!$C$6="不可採計",P834=0,TRUE)),IF('114成績輸入與落點儀表板'!$C$7="必須採計",Q834&gt;0,IF('114成績輸入與落點儀表板'!$C$7="不可採計",Q834=0,TRUE)),IF('114成績輸入與落點儀表板'!$C$8="必須採計",R834&gt;0,IF('114成績輸入與落點儀表板'!$C$8="不可採計",R834=0,TRUE)),IF('114成績輸入與落點儀表板'!$C$9="必須採計",S834&gt;0,IF('114成績輸入與落點儀表板'!$C$9="不可採計",S834=0,TRUE)),IF('114成績輸入與落點儀表板'!$C$10="必須採計",T834&gt;0,IF('114成績輸入與落點儀表板'!$C$10="不可採計",T834=0,TRUE)),IF('114成績輸入與落點儀表板'!$C$11="必須採計",U834&gt;0,IF('114成績輸入與落點儀表板'!$C$11="不可採計",U834=0,TRUE)),IF('114成績輸入與落點儀表板'!$C$12="必須採計",V834&gt;0,IF('114成績輸入與落點儀表板'!$C$12="不可採計",V834=0,TRUE)),IF('114成績輸入與落點儀表板'!$C$13="必須採計",W834&gt;0,IF('114成績輸入與落點儀表板'!$C$13="不可採計",W834=0,TRUE)),IF('114成績輸入與落點儀表板'!$C$14="必須採計",X834&gt;0,IF('114成績輸入與落點儀表板'!$C$14="不可採計",X834=0,TRUE)),IF('114成績輸入與落點儀表板'!$C$15="必須採計",Y834&gt;0,IF('114成績輸入與落點儀表板'!$C$15="不可採計",Y834=0,TRUE)),IF('114成績輸入與落點儀表板'!$C$16="必須採計",Z834&gt;0,IF('114成績輸入與落點儀表板'!$C$16="不可採計",Z834=0,TRUE))),"✅ 符合","❌ 不符合")</f>
        <v>✅ 符合</v>
      </c>
      <c r="L834" s="15">
        <v>1.5</v>
      </c>
      <c r="M834" s="15">
        <v>1</v>
      </c>
      <c r="N834" s="15">
        <v>0</v>
      </c>
      <c r="O834" s="15">
        <v>0</v>
      </c>
      <c r="P834" s="15">
        <v>0</v>
      </c>
      <c r="Q834" s="15">
        <v>1</v>
      </c>
      <c r="R834" s="15">
        <v>0</v>
      </c>
      <c r="S834" s="15">
        <v>0</v>
      </c>
      <c r="T834" s="15">
        <v>0</v>
      </c>
      <c r="U834" s="15">
        <v>1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</row>
    <row r="835" spans="1:26" x14ac:dyDescent="0.3">
      <c r="A835" s="2" t="s">
        <v>2084</v>
      </c>
      <c r="B835" s="13" t="s">
        <v>1977</v>
      </c>
      <c r="C835" s="13" t="s">
        <v>2005</v>
      </c>
      <c r="D835" s="12" t="s">
        <v>4062</v>
      </c>
      <c r="E835" s="13" t="s">
        <v>4402</v>
      </c>
      <c r="F835" s="2">
        <v>5</v>
      </c>
      <c r="G835" s="15">
        <v>162</v>
      </c>
      <c r="H835" s="7">
        <f>L835*'114成績輸入與落點儀表板'!$B$2+M835*'114成績輸入與落點儀表板'!$B$3+N835*'114成績輸入與落點儀表板'!$B$4+O835*'114成績輸入與落點儀表板'!$B$5+P835*'114成績輸入與落點儀表板'!$B$6+Q835*'114成績輸入與落點儀表板'!$B$7+R835*'114成績輸入與落點儀表板'!$B$8+S835*'114成績輸入與落點儀表板'!$B$9+T835*'114成績輸入與落點儀表板'!$B$10+U835*'114成績輸入與落點儀表板'!$B$11+V835*'114成績輸入與落點儀表板'!$B$12+W835*'114成績輸入與落點儀表板'!$B$13+X835*'114成績輸入與落點儀表板'!$B$14+Y835*'114成績輸入與落點儀表板'!$B$15+Z835*'114成績輸入與落點儀表板'!$B$16</f>
        <v>0</v>
      </c>
      <c r="I835" s="8">
        <f t="shared" si="26"/>
        <v>-162</v>
      </c>
      <c r="J835" s="2" t="str">
        <f t="shared" si="27"/>
        <v>FAIL</v>
      </c>
      <c r="K835" s="17" t="str">
        <f>IF(AND(IF('114成績輸入與落點儀表板'!$C$2="必須採計",L835&gt;0,IF('114成績輸入與落點儀表板'!$C$2="不可採計",L835=0,TRUE)),IF('114成績輸入與落點儀表板'!$C$3="必須採計",M835&gt;0,IF('114成績輸入與落點儀表板'!$C$3="不可採計",M835=0,TRUE)),IF('114成績輸入與落點儀表板'!$C$4="必須採計",N835&gt;0,IF('114成績輸入與落點儀表板'!$C$4="不可採計",N835=0,TRUE)),IF('114成績輸入與落點儀表板'!$C$5="必須採計",O835&gt;0,IF('114成績輸入與落點儀表板'!$C$5="不可採計",O835=0,TRUE)),IF('114成績輸入與落點儀表板'!$C$6="必須採計",P835&gt;0,IF('114成績輸入與落點儀表板'!$C$6="不可採計",P835=0,TRUE)),IF('114成績輸入與落點儀表板'!$C$7="必須採計",Q835&gt;0,IF('114成績輸入與落點儀表板'!$C$7="不可採計",Q835=0,TRUE)),IF('114成績輸入與落點儀表板'!$C$8="必須採計",R835&gt;0,IF('114成績輸入與落點儀表板'!$C$8="不可採計",R835=0,TRUE)),IF('114成績輸入與落點儀表板'!$C$9="必須採計",S835&gt;0,IF('114成績輸入與落點儀表板'!$C$9="不可採計",S835=0,TRUE)),IF('114成績輸入與落點儀表板'!$C$10="必須採計",T835&gt;0,IF('114成績輸入與落點儀表板'!$C$10="不可採計",T835=0,TRUE)),IF('114成績輸入與落點儀表板'!$C$11="必須採計",U835&gt;0,IF('114成績輸入與落點儀表板'!$C$11="不可採計",U835=0,TRUE)),IF('114成績輸入與落點儀表板'!$C$12="必須採計",V835&gt;0,IF('114成績輸入與落點儀表板'!$C$12="不可採計",V835=0,TRUE)),IF('114成績輸入與落點儀表板'!$C$13="必須採計",W835&gt;0,IF('114成績輸入與落點儀表板'!$C$13="不可採計",W835=0,TRUE)),IF('114成績輸入與落點儀表板'!$C$14="必須採計",X835&gt;0,IF('114成績輸入與落點儀表板'!$C$14="不可採計",X835=0,TRUE)),IF('114成績輸入與落點儀表板'!$C$15="必須採計",Y835&gt;0,IF('114成績輸入與落點儀表板'!$C$15="不可採計",Y835=0,TRUE)),IF('114成績輸入與落點儀表板'!$C$16="必須採計",Z835&gt;0,IF('114成績輸入與落點儀表板'!$C$16="不可採計",Z835=0,TRUE))),"✅ 符合","❌ 不符合")</f>
        <v>✅ 符合</v>
      </c>
      <c r="L835" s="15">
        <v>1</v>
      </c>
      <c r="M835" s="15">
        <v>1.5</v>
      </c>
      <c r="N835" s="15">
        <v>0</v>
      </c>
      <c r="O835" s="15">
        <v>0</v>
      </c>
      <c r="P835" s="15">
        <v>1</v>
      </c>
      <c r="Q835" s="15">
        <v>0</v>
      </c>
      <c r="R835" s="15">
        <v>0</v>
      </c>
      <c r="S835" s="15">
        <v>1.5</v>
      </c>
      <c r="T835" s="15">
        <v>1.5</v>
      </c>
      <c r="U835" s="15">
        <v>0</v>
      </c>
      <c r="V835" s="15">
        <v>0</v>
      </c>
      <c r="W835" s="15">
        <v>0</v>
      </c>
      <c r="X835" s="15">
        <v>0</v>
      </c>
      <c r="Y835" s="15">
        <v>0</v>
      </c>
      <c r="Z835" s="15">
        <v>0</v>
      </c>
    </row>
    <row r="836" spans="1:26" ht="15.75" customHeight="1" x14ac:dyDescent="0.3">
      <c r="A836" s="2" t="s">
        <v>2086</v>
      </c>
      <c r="B836" s="13" t="s">
        <v>1977</v>
      </c>
      <c r="C836" s="13" t="s">
        <v>2021</v>
      </c>
      <c r="D836" s="12" t="s">
        <v>103</v>
      </c>
      <c r="E836" s="13" t="s">
        <v>2013</v>
      </c>
      <c r="F836" s="2">
        <v>16</v>
      </c>
      <c r="G836" s="15">
        <v>159.5</v>
      </c>
      <c r="H836" s="7">
        <f>L836*'114成績輸入與落點儀表板'!$B$2+M836*'114成績輸入與落點儀表板'!$B$3+N836*'114成績輸入與落點儀表板'!$B$4+O836*'114成績輸入與落點儀表板'!$B$5+P836*'114成績輸入與落點儀表板'!$B$6+Q836*'114成績輸入與落點儀表板'!$B$7+R836*'114成績輸入與落點儀表板'!$B$8+S836*'114成績輸入與落點儀表板'!$B$9+T836*'114成績輸入與落點儀表板'!$B$10+U836*'114成績輸入與落點儀表板'!$B$11+V836*'114成績輸入與落點儀表板'!$B$12+W836*'114成績輸入與落點儀表板'!$B$13+X836*'114成績輸入與落點儀表板'!$B$14+Y836*'114成績輸入與落點儀表板'!$B$15+Z836*'114成績輸入與落點儀表板'!$B$16</f>
        <v>0</v>
      </c>
      <c r="I836" s="8">
        <f t="shared" si="26"/>
        <v>-159.5</v>
      </c>
      <c r="J836" s="2" t="str">
        <f t="shared" si="27"/>
        <v>FAIL</v>
      </c>
      <c r="K836" s="17" t="str">
        <f>IF(AND(IF('114成績輸入與落點儀表板'!$C$2="必須採計",L836&gt;0,IF('114成績輸入與落點儀表板'!$C$2="不可採計",L836=0,TRUE)),IF('114成績輸入與落點儀表板'!$C$3="必須採計",M836&gt;0,IF('114成績輸入與落點儀表板'!$C$3="不可採計",M836=0,TRUE)),IF('114成績輸入與落點儀表板'!$C$4="必須採計",N836&gt;0,IF('114成績輸入與落點儀表板'!$C$4="不可採計",N836=0,TRUE)),IF('114成績輸入與落點儀表板'!$C$5="必須採計",O836&gt;0,IF('114成績輸入與落點儀表板'!$C$5="不可採計",O836=0,TRUE)),IF('114成績輸入與落點儀表板'!$C$6="必須採計",P836&gt;0,IF('114成績輸入與落點儀表板'!$C$6="不可採計",P836=0,TRUE)),IF('114成績輸入與落點儀表板'!$C$7="必須採計",Q836&gt;0,IF('114成績輸入與落點儀表板'!$C$7="不可採計",Q836=0,TRUE)),IF('114成績輸入與落點儀表板'!$C$8="必須採計",R836&gt;0,IF('114成績輸入與落點儀表板'!$C$8="不可採計",R836=0,TRUE)),IF('114成績輸入與落點儀表板'!$C$9="必須採計",S836&gt;0,IF('114成績輸入與落點儀表板'!$C$9="不可採計",S836=0,TRUE)),IF('114成績輸入與落點儀表板'!$C$10="必須採計",T836&gt;0,IF('114成績輸入與落點儀表板'!$C$10="不可採計",T836=0,TRUE)),IF('114成績輸入與落點儀表板'!$C$11="必須採計",U836&gt;0,IF('114成績輸入與落點儀表板'!$C$11="不可採計",U836=0,TRUE)),IF('114成績輸入與落點儀表板'!$C$12="必須採計",V836&gt;0,IF('114成績輸入與落點儀表板'!$C$12="不可採計",V836=0,TRUE)),IF('114成績輸入與落點儀表板'!$C$13="必須採計",W836&gt;0,IF('114成績輸入與落點儀表板'!$C$13="不可採計",W836=0,TRUE)),IF('114成績輸入與落點儀表板'!$C$14="必須採計",X836&gt;0,IF('114成績輸入與落點儀表板'!$C$14="不可採計",X836=0,TRUE)),IF('114成績輸入與落點儀表板'!$C$15="必須採計",Y836&gt;0,IF('114成績輸入與落點儀表板'!$C$15="不可採計",Y836=0,TRUE)),IF('114成績輸入與落點儀表板'!$C$16="必須採計",Z836&gt;0,IF('114成績輸入與落點儀表板'!$C$16="不可採計",Z836=0,TRUE))),"✅ 符合","❌ 不符合")</f>
        <v>✅ 符合</v>
      </c>
      <c r="L836" s="15">
        <v>1</v>
      </c>
      <c r="M836" s="15">
        <v>1.5</v>
      </c>
      <c r="N836" s="15">
        <v>1.5</v>
      </c>
      <c r="O836" s="15">
        <v>0</v>
      </c>
      <c r="P836" s="15">
        <v>0</v>
      </c>
      <c r="Q836" s="15">
        <v>0</v>
      </c>
      <c r="R836" s="15">
        <v>1.5</v>
      </c>
      <c r="S836" s="15">
        <v>1</v>
      </c>
      <c r="T836" s="15">
        <v>0</v>
      </c>
      <c r="U836" s="15">
        <v>0</v>
      </c>
      <c r="V836" s="15">
        <v>0</v>
      </c>
      <c r="W836" s="15">
        <v>0</v>
      </c>
      <c r="X836" s="15">
        <v>0</v>
      </c>
      <c r="Y836" s="15">
        <v>0</v>
      </c>
      <c r="Z836" s="15">
        <v>0</v>
      </c>
    </row>
    <row r="837" spans="1:26" x14ac:dyDescent="0.3">
      <c r="A837" s="2" t="s">
        <v>2087</v>
      </c>
      <c r="B837" s="13" t="s">
        <v>1977</v>
      </c>
      <c r="C837" s="13" t="s">
        <v>1994</v>
      </c>
      <c r="D837" s="12" t="s">
        <v>121</v>
      </c>
      <c r="E837" s="13" t="s">
        <v>5116</v>
      </c>
      <c r="F837" s="2">
        <v>5</v>
      </c>
      <c r="G837" s="15">
        <v>175</v>
      </c>
      <c r="H837" s="7">
        <f>L837*'114成績輸入與落點儀表板'!$B$2+M837*'114成績輸入與落點儀表板'!$B$3+N837*'114成績輸入與落點儀表板'!$B$4+O837*'114成績輸入與落點儀表板'!$B$5+P837*'114成績輸入與落點儀表板'!$B$6+Q837*'114成績輸入與落點儀表板'!$B$7+R837*'114成績輸入與落點儀表板'!$B$8+S837*'114成績輸入與落點儀表板'!$B$9+T837*'114成績輸入與落點儀表板'!$B$10+U837*'114成績輸入與落點儀表板'!$B$11+V837*'114成績輸入與落點儀表板'!$B$12+W837*'114成績輸入與落點儀表板'!$B$13+X837*'114成績輸入與落點儀表板'!$B$14+Y837*'114成績輸入與落點儀表板'!$B$15+Z837*'114成績輸入與落點儀表板'!$B$16</f>
        <v>0</v>
      </c>
      <c r="I837" s="8">
        <f t="shared" si="26"/>
        <v>-175</v>
      </c>
      <c r="J837" s="2" t="str">
        <f t="shared" si="27"/>
        <v>FAIL</v>
      </c>
      <c r="K837" s="17" t="str">
        <f>IF(AND(IF('114成績輸入與落點儀表板'!$C$2="必須採計",L837&gt;0,IF('114成績輸入與落點儀表板'!$C$2="不可採計",L837=0,TRUE)),IF('114成績輸入與落點儀表板'!$C$3="必須採計",M837&gt;0,IF('114成績輸入與落點儀表板'!$C$3="不可採計",M837=0,TRUE)),IF('114成績輸入與落點儀表板'!$C$4="必須採計",N837&gt;0,IF('114成績輸入與落點儀表板'!$C$4="不可採計",N837=0,TRUE)),IF('114成績輸入與落點儀表板'!$C$5="必須採計",O837&gt;0,IF('114成績輸入與落點儀表板'!$C$5="不可採計",O837=0,TRUE)),IF('114成績輸入與落點儀表板'!$C$6="必須採計",P837&gt;0,IF('114成績輸入與落點儀表板'!$C$6="不可採計",P837=0,TRUE)),IF('114成績輸入與落點儀表板'!$C$7="必須採計",Q837&gt;0,IF('114成績輸入與落點儀表板'!$C$7="不可採計",Q837=0,TRUE)),IF('114成績輸入與落點儀表板'!$C$8="必須採計",R837&gt;0,IF('114成績輸入與落點儀表板'!$C$8="不可採計",R837=0,TRUE)),IF('114成績輸入與落點儀表板'!$C$9="必須採計",S837&gt;0,IF('114成績輸入與落點儀表板'!$C$9="不可採計",S837=0,TRUE)),IF('114成績輸入與落點儀表板'!$C$10="必須採計",T837&gt;0,IF('114成績輸入與落點儀表板'!$C$10="不可採計",T837=0,TRUE)),IF('114成績輸入與落點儀表板'!$C$11="必須採計",U837&gt;0,IF('114成績輸入與落點儀表板'!$C$11="不可採計",U837=0,TRUE)),IF('114成績輸入與落點儀表板'!$C$12="必須採計",V837&gt;0,IF('114成績輸入與落點儀表板'!$C$12="不可採計",V837=0,TRUE)),IF('114成績輸入與落點儀表板'!$C$13="必須採計",W837&gt;0,IF('114成績輸入與落點儀表板'!$C$13="不可採計",W837=0,TRUE)),IF('114成績輸入與落點儀表板'!$C$14="必須採計",X837&gt;0,IF('114成績輸入與落點儀表板'!$C$14="不可採計",X837=0,TRUE)),IF('114成績輸入與落點儀表板'!$C$15="必須採計",Y837&gt;0,IF('114成績輸入與落點儀表板'!$C$15="不可採計",Y837=0,TRUE)),IF('114成績輸入與落點儀表板'!$C$16="必須採計",Z837&gt;0,IF('114成績輸入與落點儀表板'!$C$16="不可採計",Z837=0,TRUE))),"✅ 符合","❌ 不符合")</f>
        <v>✅ 符合</v>
      </c>
      <c r="L837" s="15">
        <v>1</v>
      </c>
      <c r="M837" s="15">
        <v>2</v>
      </c>
      <c r="N837" s="15">
        <v>0</v>
      </c>
      <c r="O837" s="15">
        <v>0</v>
      </c>
      <c r="P837" s="15">
        <v>0</v>
      </c>
      <c r="Q837" s="15">
        <v>1</v>
      </c>
      <c r="R837" s="15">
        <v>0</v>
      </c>
      <c r="S837" s="15">
        <v>0</v>
      </c>
      <c r="T837" s="15">
        <v>0</v>
      </c>
      <c r="U837" s="15">
        <v>0</v>
      </c>
      <c r="V837" s="15">
        <v>1</v>
      </c>
      <c r="W837" s="15">
        <v>0</v>
      </c>
      <c r="X837" s="15">
        <v>0</v>
      </c>
      <c r="Y837" s="15">
        <v>0</v>
      </c>
      <c r="Z837" s="15">
        <v>0</v>
      </c>
    </row>
    <row r="838" spans="1:26" ht="15.75" customHeight="1" x14ac:dyDescent="0.3">
      <c r="A838" s="2" t="s">
        <v>2089</v>
      </c>
      <c r="B838" s="13" t="s">
        <v>2037</v>
      </c>
      <c r="C838" s="13" t="s">
        <v>358</v>
      </c>
      <c r="D838" s="12" t="s">
        <v>80</v>
      </c>
      <c r="E838" s="13" t="s">
        <v>4997</v>
      </c>
      <c r="F838" s="2">
        <v>8</v>
      </c>
      <c r="G838" s="15">
        <v>227.76</v>
      </c>
      <c r="H838" s="7">
        <f>L838*'114成績輸入與落點儀表板'!$B$2+M838*'114成績輸入與落點儀表板'!$B$3+N838*'114成績輸入與落點儀表板'!$B$4+O838*'114成績輸入與落點儀表板'!$B$5+P838*'114成績輸入與落點儀表板'!$B$6+Q838*'114成績輸入與落點儀表板'!$B$7+R838*'114成績輸入與落點儀表板'!$B$8+S838*'114成績輸入與落點儀表板'!$B$9+T838*'114成績輸入與落點儀表板'!$B$10+U838*'114成績輸入與落點儀表板'!$B$11+V838*'114成績輸入與落點儀表板'!$B$12+W838*'114成績輸入與落點儀表板'!$B$13+X838*'114成績輸入與落點儀表板'!$B$14+Y838*'114成績輸入與落點儀表板'!$B$15+Z838*'114成績輸入與落點儀表板'!$B$16</f>
        <v>0</v>
      </c>
      <c r="I838" s="8">
        <f t="shared" si="26"/>
        <v>-227.76</v>
      </c>
      <c r="J838" s="2" t="str">
        <f t="shared" si="27"/>
        <v>FAIL</v>
      </c>
      <c r="K838" s="17" t="str">
        <f>IF(AND(IF('114成績輸入與落點儀表板'!$C$2="必須採計",L838&gt;0,IF('114成績輸入與落點儀表板'!$C$2="不可採計",L838=0,TRUE)),IF('114成績輸入與落點儀表板'!$C$3="必須採計",M838&gt;0,IF('114成績輸入與落點儀表板'!$C$3="不可採計",M838=0,TRUE)),IF('114成績輸入與落點儀表板'!$C$4="必須採計",N838&gt;0,IF('114成績輸入與落點儀表板'!$C$4="不可採計",N838=0,TRUE)),IF('114成績輸入與落點儀表板'!$C$5="必須採計",O838&gt;0,IF('114成績輸入與落點儀表板'!$C$5="不可採計",O838=0,TRUE)),IF('114成績輸入與落點儀表板'!$C$6="必須採計",P838&gt;0,IF('114成績輸入與落點儀表板'!$C$6="不可採計",P838=0,TRUE)),IF('114成績輸入與落點儀表板'!$C$7="必須採計",Q838&gt;0,IF('114成績輸入與落點儀表板'!$C$7="不可採計",Q838=0,TRUE)),IF('114成績輸入與落點儀表板'!$C$8="必須採計",R838&gt;0,IF('114成績輸入與落點儀表板'!$C$8="不可採計",R838=0,TRUE)),IF('114成績輸入與落點儀表板'!$C$9="必須採計",S838&gt;0,IF('114成績輸入與落點儀表板'!$C$9="不可採計",S838=0,TRUE)),IF('114成績輸入與落點儀表板'!$C$10="必須採計",T838&gt;0,IF('114成績輸入與落點儀表板'!$C$10="不可採計",T838=0,TRUE)),IF('114成績輸入與落點儀表板'!$C$11="必須採計",U838&gt;0,IF('114成績輸入與落點儀表板'!$C$11="不可採計",U838=0,TRUE)),IF('114成績輸入與落點儀表板'!$C$12="必須採計",V838&gt;0,IF('114成績輸入與落點儀表板'!$C$12="不可採計",V838=0,TRUE)),IF('114成績輸入與落點儀表板'!$C$13="必須採計",W838&gt;0,IF('114成績輸入與落點儀表板'!$C$13="不可採計",W838=0,TRUE)),IF('114成績輸入與落點儀表板'!$C$14="必須採計",X838&gt;0,IF('114成績輸入與落點儀表板'!$C$14="不可採計",X838=0,TRUE)),IF('114成績輸入與落點儀表板'!$C$15="必須採計",Y838&gt;0,IF('114成績輸入與落點儀表板'!$C$15="不可採計",Y838=0,TRUE)),IF('114成績輸入與落點儀表板'!$C$16="必須採計",Z838&gt;0,IF('114成績輸入與落點儀表板'!$C$16="不可採計",Z838=0,TRUE))),"✅ 符合","❌ 不符合")</f>
        <v>✅ 符合</v>
      </c>
      <c r="L838" s="15">
        <v>1</v>
      </c>
      <c r="M838" s="15">
        <v>1</v>
      </c>
      <c r="N838" s="15">
        <v>0</v>
      </c>
      <c r="O838" s="15">
        <v>0</v>
      </c>
      <c r="P838" s="15">
        <v>0</v>
      </c>
      <c r="Q838" s="15">
        <v>0</v>
      </c>
      <c r="R838" s="15">
        <v>0</v>
      </c>
      <c r="S838" s="15">
        <v>0</v>
      </c>
      <c r="T838" s="15">
        <v>0</v>
      </c>
      <c r="U838" s="15">
        <v>0</v>
      </c>
      <c r="V838" s="15">
        <v>0</v>
      </c>
      <c r="W838" s="15">
        <v>0</v>
      </c>
      <c r="X838" s="15">
        <v>0</v>
      </c>
      <c r="Y838" s="15">
        <v>0</v>
      </c>
      <c r="Z838" s="15">
        <v>2</v>
      </c>
    </row>
    <row r="839" spans="1:26" x14ac:dyDescent="0.3">
      <c r="A839" s="2" t="s">
        <v>2092</v>
      </c>
      <c r="B839" s="13" t="s">
        <v>2037</v>
      </c>
      <c r="C839" s="13" t="s">
        <v>985</v>
      </c>
      <c r="D839" s="12" t="s">
        <v>80</v>
      </c>
      <c r="E839" s="13" t="s">
        <v>4115</v>
      </c>
      <c r="F839" s="2">
        <v>21</v>
      </c>
      <c r="G839" s="15">
        <v>220.96</v>
      </c>
      <c r="H839" s="7">
        <f>L839*'114成績輸入與落點儀表板'!$B$2+M839*'114成績輸入與落點儀表板'!$B$3+N839*'114成績輸入與落點儀表板'!$B$4+O839*'114成績輸入與落點儀表板'!$B$5+P839*'114成績輸入與落點儀表板'!$B$6+Q839*'114成績輸入與落點儀表板'!$B$7+R839*'114成績輸入與落點儀表板'!$B$8+S839*'114成績輸入與落點儀表板'!$B$9+T839*'114成績輸入與落點儀表板'!$B$10+U839*'114成績輸入與落點儀表板'!$B$11+V839*'114成績輸入與落點儀表板'!$B$12+W839*'114成績輸入與落點儀表板'!$B$13+X839*'114成績輸入與落點儀表板'!$B$14+Y839*'114成績輸入與落點儀表板'!$B$15+Z839*'114成績輸入與落點儀表板'!$B$16</f>
        <v>0</v>
      </c>
      <c r="I839" s="8">
        <f t="shared" si="26"/>
        <v>-220.96</v>
      </c>
      <c r="J839" s="2" t="str">
        <f t="shared" si="27"/>
        <v>FAIL</v>
      </c>
      <c r="K839" s="17" t="str">
        <f>IF(AND(IF('114成績輸入與落點儀表板'!$C$2="必須採計",L839&gt;0,IF('114成績輸入與落點儀表板'!$C$2="不可採計",L839=0,TRUE)),IF('114成績輸入與落點儀表板'!$C$3="必須採計",M839&gt;0,IF('114成績輸入與落點儀表板'!$C$3="不可採計",M839=0,TRUE)),IF('114成績輸入與落點儀表板'!$C$4="必須採計",N839&gt;0,IF('114成績輸入與落點儀表板'!$C$4="不可採計",N839=0,TRUE)),IF('114成績輸入與落點儀表板'!$C$5="必須採計",O839&gt;0,IF('114成績輸入與落點儀表板'!$C$5="不可採計",O839=0,TRUE)),IF('114成績輸入與落點儀表板'!$C$6="必須採計",P839&gt;0,IF('114成績輸入與落點儀表板'!$C$6="不可採計",P839=0,TRUE)),IF('114成績輸入與落點儀表板'!$C$7="必須採計",Q839&gt;0,IF('114成績輸入與落點儀表板'!$C$7="不可採計",Q839=0,TRUE)),IF('114成績輸入與落點儀表板'!$C$8="必須採計",R839&gt;0,IF('114成績輸入與落點儀表板'!$C$8="不可採計",R839=0,TRUE)),IF('114成績輸入與落點儀表板'!$C$9="必須採計",S839&gt;0,IF('114成績輸入與落點儀表板'!$C$9="不可採計",S839=0,TRUE)),IF('114成績輸入與落點儀表板'!$C$10="必須採計",T839&gt;0,IF('114成績輸入與落點儀表板'!$C$10="不可採計",T839=0,TRUE)),IF('114成績輸入與落點儀表板'!$C$11="必須採計",U839&gt;0,IF('114成績輸入與落點儀表板'!$C$11="不可採計",U839=0,TRUE)),IF('114成績輸入與落點儀表板'!$C$12="必須採計",V839&gt;0,IF('114成績輸入與落點儀表板'!$C$12="不可採計",V839=0,TRUE)),IF('114成績輸入與落點儀表板'!$C$13="必須採計",W839&gt;0,IF('114成績輸入與落點儀表板'!$C$13="不可採計",W839=0,TRUE)),IF('114成績輸入與落點儀表板'!$C$14="必須採計",X839&gt;0,IF('114成績輸入與落點儀表板'!$C$14="不可採計",X839=0,TRUE)),IF('114成績輸入與落點儀表板'!$C$15="必須採計",Y839&gt;0,IF('114成績輸入與落點儀表板'!$C$15="不可採計",Y839=0,TRUE)),IF('114成績輸入與落點儀表板'!$C$16="必須採計",Z839&gt;0,IF('114成績輸入與落點儀表板'!$C$16="不可採計",Z839=0,TRUE))),"✅ 符合","❌ 不符合")</f>
        <v>✅ 符合</v>
      </c>
      <c r="L839" s="15">
        <v>1</v>
      </c>
      <c r="M839" s="15">
        <v>1</v>
      </c>
      <c r="N839" s="15">
        <v>0</v>
      </c>
      <c r="O839" s="15">
        <v>0</v>
      </c>
      <c r="P839" s="15">
        <v>0</v>
      </c>
      <c r="Q839" s="15">
        <v>0</v>
      </c>
      <c r="R839" s="15">
        <v>0</v>
      </c>
      <c r="S839" s="15">
        <v>0</v>
      </c>
      <c r="T839" s="15">
        <v>0</v>
      </c>
      <c r="U839" s="15">
        <v>1</v>
      </c>
      <c r="V839" s="15">
        <v>0</v>
      </c>
      <c r="W839" s="15">
        <v>0</v>
      </c>
      <c r="X839" s="15">
        <v>0</v>
      </c>
      <c r="Y839" s="15">
        <v>0</v>
      </c>
      <c r="Z839" s="15">
        <v>2</v>
      </c>
    </row>
    <row r="840" spans="1:26" ht="15.75" customHeight="1" x14ac:dyDescent="0.3">
      <c r="A840" s="2" t="s">
        <v>2094</v>
      </c>
      <c r="B840" s="13" t="s">
        <v>2037</v>
      </c>
      <c r="C840" s="13" t="s">
        <v>2075</v>
      </c>
      <c r="D840" s="12" t="s">
        <v>80</v>
      </c>
      <c r="E840" s="13" t="s">
        <v>4115</v>
      </c>
      <c r="F840" s="2">
        <v>20</v>
      </c>
      <c r="G840" s="15">
        <v>238.4</v>
      </c>
      <c r="H840" s="7">
        <f>L840*'114成績輸入與落點儀表板'!$B$2+M840*'114成績輸入與落點儀表板'!$B$3+N840*'114成績輸入與落點儀表板'!$B$4+O840*'114成績輸入與落點儀表板'!$B$5+P840*'114成績輸入與落點儀表板'!$B$6+Q840*'114成績輸入與落點儀表板'!$B$7+R840*'114成績輸入與落點儀表板'!$B$8+S840*'114成績輸入與落點儀表板'!$B$9+T840*'114成績輸入與落點儀表板'!$B$10+U840*'114成績輸入與落點儀表板'!$B$11+V840*'114成績輸入與落點儀表板'!$B$12+W840*'114成績輸入與落點儀表板'!$B$13+X840*'114成績輸入與落點儀表板'!$B$14+Y840*'114成績輸入與落點儀表板'!$B$15+Z840*'114成績輸入與落點儀表板'!$B$16</f>
        <v>0</v>
      </c>
      <c r="I840" s="8">
        <f t="shared" si="26"/>
        <v>-238.4</v>
      </c>
      <c r="J840" s="2" t="str">
        <f t="shared" si="27"/>
        <v>FAIL</v>
      </c>
      <c r="K840" s="17" t="str">
        <f>IF(AND(IF('114成績輸入與落點儀表板'!$C$2="必須採計",L840&gt;0,IF('114成績輸入與落點儀表板'!$C$2="不可採計",L840=0,TRUE)),IF('114成績輸入與落點儀表板'!$C$3="必須採計",M840&gt;0,IF('114成績輸入與落點儀表板'!$C$3="不可採計",M840=0,TRUE)),IF('114成績輸入與落點儀表板'!$C$4="必須採計",N840&gt;0,IF('114成績輸入與落點儀表板'!$C$4="不可採計",N840=0,TRUE)),IF('114成績輸入與落點儀表板'!$C$5="必須採計",O840&gt;0,IF('114成績輸入與落點儀表板'!$C$5="不可採計",O840=0,TRUE)),IF('114成績輸入與落點儀表板'!$C$6="必須採計",P840&gt;0,IF('114成績輸入與落點儀表板'!$C$6="不可採計",P840=0,TRUE)),IF('114成績輸入與落點儀表板'!$C$7="必須採計",Q840&gt;0,IF('114成績輸入與落點儀表板'!$C$7="不可採計",Q840=0,TRUE)),IF('114成績輸入與落點儀表板'!$C$8="必須採計",R840&gt;0,IF('114成績輸入與落點儀表板'!$C$8="不可採計",R840=0,TRUE)),IF('114成績輸入與落點儀表板'!$C$9="必須採計",S840&gt;0,IF('114成績輸入與落點儀表板'!$C$9="不可採計",S840=0,TRUE)),IF('114成績輸入與落點儀表板'!$C$10="必須採計",T840&gt;0,IF('114成績輸入與落點儀表板'!$C$10="不可採計",T840=0,TRUE)),IF('114成績輸入與落點儀表板'!$C$11="必須採計",U840&gt;0,IF('114成績輸入與落點儀表板'!$C$11="不可採計",U840=0,TRUE)),IF('114成績輸入與落點儀表板'!$C$12="必須採計",V840&gt;0,IF('114成績輸入與落點儀表板'!$C$12="不可採計",V840=0,TRUE)),IF('114成績輸入與落點儀表板'!$C$13="必須採計",W840&gt;0,IF('114成績輸入與落點儀表板'!$C$13="不可採計",W840=0,TRUE)),IF('114成績輸入與落點儀表板'!$C$14="必須採計",X840&gt;0,IF('114成績輸入與落點儀表板'!$C$14="不可採計",X840=0,TRUE)),IF('114成績輸入與落點儀表板'!$C$15="必須採計",Y840&gt;0,IF('114成績輸入與落點儀表板'!$C$15="不可採計",Y840=0,TRUE)),IF('114成績輸入與落點儀表板'!$C$16="必須採計",Z840&gt;0,IF('114成績輸入與落點儀表板'!$C$16="不可採計",Z840=0,TRUE))),"✅ 符合","❌ 不符合")</f>
        <v>✅ 符合</v>
      </c>
      <c r="L840" s="15">
        <v>1</v>
      </c>
      <c r="M840" s="15">
        <v>1</v>
      </c>
      <c r="N840" s="15">
        <v>0</v>
      </c>
      <c r="O840" s="15">
        <v>0</v>
      </c>
      <c r="P840" s="15">
        <v>0</v>
      </c>
      <c r="Q840" s="15">
        <v>0</v>
      </c>
      <c r="R840" s="15">
        <v>0</v>
      </c>
      <c r="S840" s="15">
        <v>0</v>
      </c>
      <c r="T840" s="15">
        <v>0</v>
      </c>
      <c r="U840" s="15">
        <v>1</v>
      </c>
      <c r="V840" s="15">
        <v>0</v>
      </c>
      <c r="W840" s="15">
        <v>0</v>
      </c>
      <c r="X840" s="15">
        <v>0</v>
      </c>
      <c r="Y840" s="15">
        <v>0</v>
      </c>
      <c r="Z840" s="15">
        <v>2</v>
      </c>
    </row>
    <row r="841" spans="1:26" x14ac:dyDescent="0.3">
      <c r="A841" s="2" t="s">
        <v>2097</v>
      </c>
      <c r="B841" s="13" t="s">
        <v>2037</v>
      </c>
      <c r="C841" s="13" t="s">
        <v>296</v>
      </c>
      <c r="D841" s="12" t="s">
        <v>56</v>
      </c>
      <c r="E841" s="13" t="s">
        <v>2038</v>
      </c>
      <c r="F841" s="2">
        <v>49</v>
      </c>
      <c r="G841" s="15">
        <v>151.75</v>
      </c>
      <c r="H841" s="7">
        <f>L841*'114成績輸入與落點儀表板'!$B$2+M841*'114成績輸入與落點儀表板'!$B$3+N841*'114成績輸入與落點儀表板'!$B$4+O841*'114成績輸入與落點儀表板'!$B$5+P841*'114成績輸入與落點儀表板'!$B$6+Q841*'114成績輸入與落點儀表板'!$B$7+R841*'114成績輸入與落點儀表板'!$B$8+S841*'114成績輸入與落點儀表板'!$B$9+T841*'114成績輸入與落點儀表板'!$B$10+U841*'114成績輸入與落點儀表板'!$B$11+V841*'114成績輸入與落點儀表板'!$B$12+W841*'114成績輸入與落點儀表板'!$B$13+X841*'114成績輸入與落點儀表板'!$B$14+Y841*'114成績輸入與落點儀表板'!$B$15+Z841*'114成績輸入與落點儀表板'!$B$16</f>
        <v>0</v>
      </c>
      <c r="I841" s="8">
        <f t="shared" si="26"/>
        <v>-151.75</v>
      </c>
      <c r="J841" s="2" t="str">
        <f t="shared" si="27"/>
        <v>FAIL</v>
      </c>
      <c r="K841" s="17" t="str">
        <f>IF(AND(IF('114成績輸入與落點儀表板'!$C$2="必須採計",L841&gt;0,IF('114成績輸入與落點儀表板'!$C$2="不可採計",L841=0,TRUE)),IF('114成績輸入與落點儀表板'!$C$3="必須採計",M841&gt;0,IF('114成績輸入與落點儀表板'!$C$3="不可採計",M841=0,TRUE)),IF('114成績輸入與落點儀表板'!$C$4="必須採計",N841&gt;0,IF('114成績輸入與落點儀表板'!$C$4="不可採計",N841=0,TRUE)),IF('114成績輸入與落點儀表板'!$C$5="必須採計",O841&gt;0,IF('114成績輸入與落點儀表板'!$C$5="不可採計",O841=0,TRUE)),IF('114成績輸入與落點儀表板'!$C$6="必須採計",P841&gt;0,IF('114成績輸入與落點儀表板'!$C$6="不可採計",P841=0,TRUE)),IF('114成績輸入與落點儀表板'!$C$7="必須採計",Q841&gt;0,IF('114成績輸入與落點儀表板'!$C$7="不可採計",Q841=0,TRUE)),IF('114成績輸入與落點儀表板'!$C$8="必須採計",R841&gt;0,IF('114成績輸入與落點儀表板'!$C$8="不可採計",R841=0,TRUE)),IF('114成績輸入與落點儀表板'!$C$9="必須採計",S841&gt;0,IF('114成績輸入與落點儀表板'!$C$9="不可採計",S841=0,TRUE)),IF('114成績輸入與落點儀表板'!$C$10="必須採計",T841&gt;0,IF('114成績輸入與落點儀表板'!$C$10="不可採計",T841=0,TRUE)),IF('114成績輸入與落點儀表板'!$C$11="必須採計",U841&gt;0,IF('114成績輸入與落點儀表板'!$C$11="不可採計",U841=0,TRUE)),IF('114成績輸入與落點儀表板'!$C$12="必須採計",V841&gt;0,IF('114成績輸入與落點儀表板'!$C$12="不可採計",V841=0,TRUE)),IF('114成績輸入與落點儀表板'!$C$13="必須採計",W841&gt;0,IF('114成績輸入與落點儀表板'!$C$13="不可採計",W841=0,TRUE)),IF('114成績輸入與落點儀表板'!$C$14="必須採計",X841&gt;0,IF('114成績輸入與落點儀表板'!$C$14="不可採計",X841=0,TRUE)),IF('114成績輸入與落點儀表板'!$C$15="必須採計",Y841&gt;0,IF('114成績輸入與落點儀表板'!$C$15="不可採計",Y841=0,TRUE)),IF('114成績輸入與落點儀表板'!$C$16="必須採計",Z841&gt;0,IF('114成績輸入與落點儀表板'!$C$16="不可採計",Z841=0,TRUE))),"✅ 符合","❌ 不符合")</f>
        <v>✅ 符合</v>
      </c>
      <c r="L841" s="15">
        <v>2</v>
      </c>
      <c r="M841" s="15">
        <v>1.25</v>
      </c>
      <c r="N841" s="15">
        <v>0</v>
      </c>
      <c r="O841" s="15">
        <v>0</v>
      </c>
      <c r="P841" s="15">
        <v>0</v>
      </c>
      <c r="Q841" s="15">
        <v>0</v>
      </c>
      <c r="R841" s="15">
        <v>0</v>
      </c>
      <c r="S841" s="15">
        <v>0</v>
      </c>
      <c r="T841" s="15">
        <v>0</v>
      </c>
      <c r="U841" s="15">
        <v>1.25</v>
      </c>
      <c r="V841" s="15">
        <v>0</v>
      </c>
      <c r="W841" s="15">
        <v>0</v>
      </c>
      <c r="X841" s="15">
        <v>0</v>
      </c>
      <c r="Y841" s="15">
        <v>0</v>
      </c>
      <c r="Z841" s="15">
        <v>0</v>
      </c>
    </row>
    <row r="842" spans="1:26" ht="15.75" customHeight="1" x14ac:dyDescent="0.3">
      <c r="A842" s="2" t="s">
        <v>2100</v>
      </c>
      <c r="B842" s="13" t="s">
        <v>2037</v>
      </c>
      <c r="C842" s="13" t="s">
        <v>299</v>
      </c>
      <c r="D842" s="12" t="s">
        <v>60</v>
      </c>
      <c r="E842" s="13" t="s">
        <v>485</v>
      </c>
      <c r="F842" s="2">
        <v>27</v>
      </c>
      <c r="G842" s="15">
        <v>121.5</v>
      </c>
      <c r="H842" s="7">
        <f>L842*'114成績輸入與落點儀表板'!$B$2+M842*'114成績輸入與落點儀表板'!$B$3+N842*'114成績輸入與落點儀表板'!$B$4+O842*'114成績輸入與落點儀表板'!$B$5+P842*'114成績輸入與落點儀表板'!$B$6+Q842*'114成績輸入與落點儀表板'!$B$7+R842*'114成績輸入與落點儀表板'!$B$8+S842*'114成績輸入與落點儀表板'!$B$9+T842*'114成績輸入與落點儀表板'!$B$10+U842*'114成績輸入與落點儀表板'!$B$11+V842*'114成績輸入與落點儀表板'!$B$12+W842*'114成績輸入與落點儀表板'!$B$13+X842*'114成績輸入與落點儀表板'!$B$14+Y842*'114成績輸入與落點儀表板'!$B$15+Z842*'114成績輸入與落點儀表板'!$B$16</f>
        <v>0</v>
      </c>
      <c r="I842" s="8">
        <f t="shared" si="26"/>
        <v>-121.5</v>
      </c>
      <c r="J842" s="2" t="str">
        <f t="shared" si="27"/>
        <v>FAIL</v>
      </c>
      <c r="K842" s="17" t="str">
        <f>IF(AND(IF('114成績輸入與落點儀表板'!$C$2="必須採計",L842&gt;0,IF('114成績輸入與落點儀表板'!$C$2="不可採計",L842=0,TRUE)),IF('114成績輸入與落點儀表板'!$C$3="必須採計",M842&gt;0,IF('114成績輸入與落點儀表板'!$C$3="不可採計",M842=0,TRUE)),IF('114成績輸入與落點儀表板'!$C$4="必須採計",N842&gt;0,IF('114成績輸入與落點儀表板'!$C$4="不可採計",N842=0,TRUE)),IF('114成績輸入與落點儀表板'!$C$5="必須採計",O842&gt;0,IF('114成績輸入與落點儀表板'!$C$5="不可採計",O842=0,TRUE)),IF('114成績輸入與落點儀表板'!$C$6="必須採計",P842&gt;0,IF('114成績輸入與落點儀表板'!$C$6="不可採計",P842=0,TRUE)),IF('114成績輸入與落點儀表板'!$C$7="必須採計",Q842&gt;0,IF('114成績輸入與落點儀表板'!$C$7="不可採計",Q842=0,TRUE)),IF('114成績輸入與落點儀表板'!$C$8="必須採計",R842&gt;0,IF('114成績輸入與落點儀表板'!$C$8="不可採計",R842=0,TRUE)),IF('114成績輸入與落點儀表板'!$C$9="必須採計",S842&gt;0,IF('114成績輸入與落點儀表板'!$C$9="不可採計",S842=0,TRUE)),IF('114成績輸入與落點儀表板'!$C$10="必須採計",T842&gt;0,IF('114成績輸入與落點儀表板'!$C$10="不可採計",T842=0,TRUE)),IF('114成績輸入與落點儀表板'!$C$11="必須採計",U842&gt;0,IF('114成績輸入與落點儀表板'!$C$11="不可採計",U842=0,TRUE)),IF('114成績輸入與落點儀表板'!$C$12="必須採計",V842&gt;0,IF('114成績輸入與落點儀表板'!$C$12="不可採計",V842=0,TRUE)),IF('114成績輸入與落點儀表板'!$C$13="必須採計",W842&gt;0,IF('114成績輸入與落點儀表板'!$C$13="不可採計",W842=0,TRUE)),IF('114成績輸入與落點儀表板'!$C$14="必須採計",X842&gt;0,IF('114成績輸入與落點儀表板'!$C$14="不可採計",X842=0,TRUE)),IF('114成績輸入與落點儀表板'!$C$15="必須採計",Y842&gt;0,IF('114成績輸入與落點儀表板'!$C$15="不可採計",Y842=0,TRUE)),IF('114成績輸入與落點儀表板'!$C$16="必須採計",Z842&gt;0,IF('114成績輸入與落點儀表板'!$C$16="不可採計",Z842=0,TRUE))),"✅ 符合","❌ 不符合")</f>
        <v>✅ 符合</v>
      </c>
      <c r="L842" s="15">
        <v>1.5</v>
      </c>
      <c r="M842" s="15">
        <v>2</v>
      </c>
      <c r="N842" s="15">
        <v>0</v>
      </c>
      <c r="O842" s="15">
        <v>0</v>
      </c>
      <c r="P842" s="15">
        <v>0</v>
      </c>
      <c r="Q842" s="15">
        <v>1</v>
      </c>
      <c r="R842" s="15">
        <v>0</v>
      </c>
      <c r="S842" s="15">
        <v>0</v>
      </c>
      <c r="T842" s="15">
        <v>0</v>
      </c>
      <c r="U842" s="15">
        <v>1</v>
      </c>
      <c r="V842" s="15">
        <v>1</v>
      </c>
      <c r="W842" s="15">
        <v>0</v>
      </c>
      <c r="X842" s="15">
        <v>0</v>
      </c>
      <c r="Y842" s="15">
        <v>0</v>
      </c>
      <c r="Z842" s="15">
        <v>0</v>
      </c>
    </row>
    <row r="843" spans="1:26" x14ac:dyDescent="0.3">
      <c r="A843" s="2" t="s">
        <v>2102</v>
      </c>
      <c r="B843" s="13" t="s">
        <v>2037</v>
      </c>
      <c r="C843" s="13" t="s">
        <v>304</v>
      </c>
      <c r="D843" s="12" t="s">
        <v>4057</v>
      </c>
      <c r="E843" s="13" t="s">
        <v>5238</v>
      </c>
      <c r="F843" s="2">
        <v>21</v>
      </c>
      <c r="G843" s="15">
        <v>212.5</v>
      </c>
      <c r="H843" s="7">
        <f>L843*'114成績輸入與落點儀表板'!$B$2+M843*'114成績輸入與落點儀表板'!$B$3+N843*'114成績輸入與落點儀表板'!$B$4+O843*'114成績輸入與落點儀表板'!$B$5+P843*'114成績輸入與落點儀表板'!$B$6+Q843*'114成績輸入與落點儀表板'!$B$7+R843*'114成績輸入與落點儀表板'!$B$8+S843*'114成績輸入與落點儀表板'!$B$9+T843*'114成績輸入與落點儀表板'!$B$10+U843*'114成績輸入與落點儀表板'!$B$11+V843*'114成績輸入與落點儀表板'!$B$12+W843*'114成績輸入與落點儀表板'!$B$13+X843*'114成績輸入與落點儀表板'!$B$14+Y843*'114成績輸入與落點儀表板'!$B$15+Z843*'114成績輸入與落點儀表板'!$B$16</f>
        <v>0</v>
      </c>
      <c r="I843" s="8">
        <f t="shared" si="26"/>
        <v>-212.5</v>
      </c>
      <c r="J843" s="2" t="str">
        <f t="shared" si="27"/>
        <v>FAIL</v>
      </c>
      <c r="K843" s="17" t="str">
        <f>IF(AND(IF('114成績輸入與落點儀表板'!$C$2="必須採計",L843&gt;0,IF('114成績輸入與落點儀表板'!$C$2="不可採計",L843=0,TRUE)),IF('114成績輸入與落點儀表板'!$C$3="必須採計",M843&gt;0,IF('114成績輸入與落點儀表板'!$C$3="不可採計",M843=0,TRUE)),IF('114成績輸入與落點儀表板'!$C$4="必須採計",N843&gt;0,IF('114成績輸入與落點儀表板'!$C$4="不可採計",N843=0,TRUE)),IF('114成績輸入與落點儀表板'!$C$5="必須採計",O843&gt;0,IF('114成績輸入與落點儀表板'!$C$5="不可採計",O843=0,TRUE)),IF('114成績輸入與落點儀表板'!$C$6="必須採計",P843&gt;0,IF('114成績輸入與落點儀表板'!$C$6="不可採計",P843=0,TRUE)),IF('114成績輸入與落點儀表板'!$C$7="必須採計",Q843&gt;0,IF('114成績輸入與落點儀表板'!$C$7="不可採計",Q843=0,TRUE)),IF('114成績輸入與落點儀表板'!$C$8="必須採計",R843&gt;0,IF('114成績輸入與落點儀表板'!$C$8="不可採計",R843=0,TRUE)),IF('114成績輸入與落點儀表板'!$C$9="必須採計",S843&gt;0,IF('114成績輸入與落點儀表板'!$C$9="不可採計",S843=0,TRUE)),IF('114成績輸入與落點儀表板'!$C$10="必須採計",T843&gt;0,IF('114成績輸入與落點儀表板'!$C$10="不可採計",T843=0,TRUE)),IF('114成績輸入與落點儀表板'!$C$11="必須採計",U843&gt;0,IF('114成績輸入與落點儀表板'!$C$11="不可採計",U843=0,TRUE)),IF('114成績輸入與落點儀表板'!$C$12="必須採計",V843&gt;0,IF('114成績輸入與落點儀表板'!$C$12="不可採計",V843=0,TRUE)),IF('114成績輸入與落點儀表板'!$C$13="必須採計",W843&gt;0,IF('114成績輸入與落點儀表板'!$C$13="不可採計",W843=0,TRUE)),IF('114成績輸入與落點儀表板'!$C$14="必須採計",X843&gt;0,IF('114成績輸入與落點儀表板'!$C$14="不可採計",X843=0,TRUE)),IF('114成績輸入與落點儀表板'!$C$15="必須採計",Y843&gt;0,IF('114成績輸入與落點儀表板'!$C$15="不可採計",Y843=0,TRUE)),IF('114成績輸入與落點儀表板'!$C$16="必須採計",Z843&gt;0,IF('114成績輸入與落點儀表板'!$C$16="不可採計",Z843=0,TRUE))),"✅ 符合","❌ 不符合")</f>
        <v>✅ 符合</v>
      </c>
      <c r="L843" s="15">
        <v>1</v>
      </c>
      <c r="M843" s="15">
        <v>1.25</v>
      </c>
      <c r="N843" s="15">
        <v>0</v>
      </c>
      <c r="O843" s="15">
        <v>0</v>
      </c>
      <c r="P843" s="15">
        <v>0</v>
      </c>
      <c r="Q843" s="15">
        <v>1</v>
      </c>
      <c r="R843" s="15">
        <v>0</v>
      </c>
      <c r="S843" s="15">
        <v>0</v>
      </c>
      <c r="T843" s="15">
        <v>0</v>
      </c>
      <c r="U843" s="15">
        <v>0</v>
      </c>
      <c r="V843" s="15">
        <v>1.25</v>
      </c>
      <c r="W843" s="15">
        <v>0</v>
      </c>
      <c r="X843" s="15">
        <v>1</v>
      </c>
      <c r="Y843" s="15">
        <v>0</v>
      </c>
      <c r="Z843" s="15">
        <v>0</v>
      </c>
    </row>
    <row r="844" spans="1:26" ht="15.75" customHeight="1" x14ac:dyDescent="0.3">
      <c r="A844" s="2" t="s">
        <v>2104</v>
      </c>
      <c r="B844" s="13" t="s">
        <v>2037</v>
      </c>
      <c r="C844" s="13" t="s">
        <v>265</v>
      </c>
      <c r="D844" s="12" t="s">
        <v>266</v>
      </c>
      <c r="E844" s="13" t="s">
        <v>2053</v>
      </c>
      <c r="F844" s="2">
        <v>18</v>
      </c>
      <c r="G844" s="15">
        <v>208.75</v>
      </c>
      <c r="H844" s="7">
        <f>L844*'114成績輸入與落點儀表板'!$B$2+M844*'114成績輸入與落點儀表板'!$B$3+N844*'114成績輸入與落點儀表板'!$B$4+O844*'114成績輸入與落點儀表板'!$B$5+P844*'114成績輸入與落點儀表板'!$B$6+Q844*'114成績輸入與落點儀表板'!$B$7+R844*'114成績輸入與落點儀表板'!$B$8+S844*'114成績輸入與落點儀表板'!$B$9+T844*'114成績輸入與落點儀表板'!$B$10+U844*'114成績輸入與落點儀表板'!$B$11+V844*'114成績輸入與落點儀表板'!$B$12+W844*'114成績輸入與落點儀表板'!$B$13+X844*'114成績輸入與落點儀表板'!$B$14+Y844*'114成績輸入與落點儀表板'!$B$15+Z844*'114成績輸入與落點儀表板'!$B$16</f>
        <v>0</v>
      </c>
      <c r="I844" s="8">
        <f t="shared" si="26"/>
        <v>-208.75</v>
      </c>
      <c r="J844" s="2" t="str">
        <f t="shared" si="27"/>
        <v>FAIL</v>
      </c>
      <c r="K844" s="17" t="str">
        <f>IF(AND(IF('114成績輸入與落點儀表板'!$C$2="必須採計",L844&gt;0,IF('114成績輸入與落點儀表板'!$C$2="不可採計",L844=0,TRUE)),IF('114成績輸入與落點儀表板'!$C$3="必須採計",M844&gt;0,IF('114成績輸入與落點儀表板'!$C$3="不可採計",M844=0,TRUE)),IF('114成績輸入與落點儀表板'!$C$4="必須採計",N844&gt;0,IF('114成績輸入與落點儀表板'!$C$4="不可採計",N844=0,TRUE)),IF('114成績輸入與落點儀表板'!$C$5="必須採計",O844&gt;0,IF('114成績輸入與落點儀表板'!$C$5="不可採計",O844=0,TRUE)),IF('114成績輸入與落點儀表板'!$C$6="必須採計",P844&gt;0,IF('114成績輸入與落點儀表板'!$C$6="不可採計",P844=0,TRUE)),IF('114成績輸入與落點儀表板'!$C$7="必須採計",Q844&gt;0,IF('114成績輸入與落點儀表板'!$C$7="不可採計",Q844=0,TRUE)),IF('114成績輸入與落點儀表板'!$C$8="必須採計",R844&gt;0,IF('114成績輸入與落點儀表板'!$C$8="不可採計",R844=0,TRUE)),IF('114成績輸入與落點儀表板'!$C$9="必須採計",S844&gt;0,IF('114成績輸入與落點儀表板'!$C$9="不可採計",S844=0,TRUE)),IF('114成績輸入與落點儀表板'!$C$10="必須採計",T844&gt;0,IF('114成績輸入與落點儀表板'!$C$10="不可採計",T844=0,TRUE)),IF('114成績輸入與落點儀表板'!$C$11="必須採計",U844&gt;0,IF('114成績輸入與落點儀表板'!$C$11="不可採計",U844=0,TRUE)),IF('114成績輸入與落點儀表板'!$C$12="必須採計",V844&gt;0,IF('114成績輸入與落點儀表板'!$C$12="不可採計",V844=0,TRUE)),IF('114成績輸入與落點儀表板'!$C$13="必須採計",W844&gt;0,IF('114成績輸入與落點儀表板'!$C$13="不可採計",W844=0,TRUE)),IF('114成績輸入與落點儀表板'!$C$14="必須採計",X844&gt;0,IF('114成績輸入與落點儀表板'!$C$14="不可採計",X844=0,TRUE)),IF('114成績輸入與落點儀表板'!$C$15="必須採計",Y844&gt;0,IF('114成績輸入與落點儀表板'!$C$15="不可採計",Y844=0,TRUE)),IF('114成績輸入與落點儀表板'!$C$16="必須採計",Z844&gt;0,IF('114成績輸入與落點儀表板'!$C$16="不可採計",Z844=0,TRUE))),"✅ 符合","❌ 不符合")</f>
        <v>✅ 符合</v>
      </c>
      <c r="L844" s="15">
        <v>1.5</v>
      </c>
      <c r="M844" s="15">
        <v>1.75</v>
      </c>
      <c r="N844" s="15">
        <v>0</v>
      </c>
      <c r="O844" s="15">
        <v>0</v>
      </c>
      <c r="P844" s="15">
        <v>0</v>
      </c>
      <c r="Q844" s="15">
        <v>1.75</v>
      </c>
      <c r="R844" s="15">
        <v>0</v>
      </c>
      <c r="S844" s="15">
        <v>0</v>
      </c>
      <c r="T844" s="15">
        <v>0</v>
      </c>
      <c r="U844" s="15">
        <v>0</v>
      </c>
      <c r="V844" s="15">
        <v>0</v>
      </c>
      <c r="W844" s="15">
        <v>1</v>
      </c>
      <c r="X844" s="15">
        <v>0</v>
      </c>
      <c r="Y844" s="15">
        <v>0</v>
      </c>
      <c r="Z844" s="15">
        <v>0</v>
      </c>
    </row>
    <row r="845" spans="1:26" x14ac:dyDescent="0.3">
      <c r="A845" s="2" t="s">
        <v>2105</v>
      </c>
      <c r="B845" s="13" t="s">
        <v>2037</v>
      </c>
      <c r="C845" s="13" t="s">
        <v>287</v>
      </c>
      <c r="D845" s="12" t="s">
        <v>266</v>
      </c>
      <c r="E845" s="13" t="s">
        <v>288</v>
      </c>
      <c r="F845" s="2">
        <v>6</v>
      </c>
      <c r="G845" s="15">
        <v>114.25</v>
      </c>
      <c r="H845" s="7">
        <f>L845*'114成績輸入與落點儀表板'!$B$2+M845*'114成績輸入與落點儀表板'!$B$3+N845*'114成績輸入與落點儀表板'!$B$4+O845*'114成績輸入與落點儀表板'!$B$5+P845*'114成績輸入與落點儀表板'!$B$6+Q845*'114成績輸入與落點儀表板'!$B$7+R845*'114成績輸入與落點儀表板'!$B$8+S845*'114成績輸入與落點儀表板'!$B$9+T845*'114成績輸入與落點儀表板'!$B$10+U845*'114成績輸入與落點儀表板'!$B$11+V845*'114成績輸入與落點儀表板'!$B$12+W845*'114成績輸入與落點儀表板'!$B$13+X845*'114成績輸入與落點儀表板'!$B$14+Y845*'114成績輸入與落點儀表板'!$B$15+Z845*'114成績輸入與落點儀表板'!$B$16</f>
        <v>0</v>
      </c>
      <c r="I845" s="8">
        <f t="shared" si="26"/>
        <v>-114.25</v>
      </c>
      <c r="J845" s="2" t="str">
        <f t="shared" si="27"/>
        <v>FAIL</v>
      </c>
      <c r="K845" s="17" t="str">
        <f>IF(AND(IF('114成績輸入與落點儀表板'!$C$2="必須採計",L845&gt;0,IF('114成績輸入與落點儀表板'!$C$2="不可採計",L845=0,TRUE)),IF('114成績輸入與落點儀表板'!$C$3="必須採計",M845&gt;0,IF('114成績輸入與落點儀表板'!$C$3="不可採計",M845=0,TRUE)),IF('114成績輸入與落點儀表板'!$C$4="必須採計",N845&gt;0,IF('114成績輸入與落點儀表板'!$C$4="不可採計",N845=0,TRUE)),IF('114成績輸入與落點儀表板'!$C$5="必須採計",O845&gt;0,IF('114成績輸入與落點儀表板'!$C$5="不可採計",O845=0,TRUE)),IF('114成績輸入與落點儀表板'!$C$6="必須採計",P845&gt;0,IF('114成績輸入與落點儀表板'!$C$6="不可採計",P845=0,TRUE)),IF('114成績輸入與落點儀表板'!$C$7="必須採計",Q845&gt;0,IF('114成績輸入與落點儀表板'!$C$7="不可採計",Q845=0,TRUE)),IF('114成績輸入與落點儀表板'!$C$8="必須採計",R845&gt;0,IF('114成績輸入與落點儀表板'!$C$8="不可採計",R845=0,TRUE)),IF('114成績輸入與落點儀表板'!$C$9="必須採計",S845&gt;0,IF('114成績輸入與落點儀表板'!$C$9="不可採計",S845=0,TRUE)),IF('114成績輸入與落點儀表板'!$C$10="必須採計",T845&gt;0,IF('114成績輸入與落點儀表板'!$C$10="不可採計",T845=0,TRUE)),IF('114成績輸入與落點儀表板'!$C$11="必須採計",U845&gt;0,IF('114成績輸入與落點儀表板'!$C$11="不可採計",U845=0,TRUE)),IF('114成績輸入與落點儀表板'!$C$12="必須採計",V845&gt;0,IF('114成績輸入與落點儀表板'!$C$12="不可採計",V845=0,TRUE)),IF('114成績輸入與落點儀表板'!$C$13="必須採計",W845&gt;0,IF('114成績輸入與落點儀表板'!$C$13="不可採計",W845=0,TRUE)),IF('114成績輸入與落點儀表板'!$C$14="必須採計",X845&gt;0,IF('114成績輸入與落點儀表板'!$C$14="不可採計",X845=0,TRUE)),IF('114成績輸入與落點儀表板'!$C$15="必須採計",Y845&gt;0,IF('114成績輸入與落點儀表板'!$C$15="不可採計",Y845=0,TRUE)),IF('114成績輸入與落點儀表板'!$C$16="必須採計",Z845&gt;0,IF('114成績輸入與落點儀表板'!$C$16="不可採計",Z845=0,TRUE))),"✅ 符合","❌ 不符合")</f>
        <v>✅ 符合</v>
      </c>
      <c r="L845" s="15">
        <v>1.25</v>
      </c>
      <c r="M845" s="15">
        <v>1.25</v>
      </c>
      <c r="N845" s="15">
        <v>0</v>
      </c>
      <c r="O845" s="15">
        <v>0</v>
      </c>
      <c r="P845" s="15">
        <v>0</v>
      </c>
      <c r="Q845" s="15">
        <v>0</v>
      </c>
      <c r="R845" s="15">
        <v>0</v>
      </c>
      <c r="S845" s="15">
        <v>0</v>
      </c>
      <c r="T845" s="15">
        <v>0</v>
      </c>
      <c r="U845" s="15">
        <v>0</v>
      </c>
      <c r="V845" s="15">
        <v>0</v>
      </c>
      <c r="W845" s="15">
        <v>1</v>
      </c>
      <c r="X845" s="15">
        <v>0</v>
      </c>
      <c r="Y845" s="15">
        <v>0</v>
      </c>
      <c r="Z845" s="15">
        <v>0</v>
      </c>
    </row>
    <row r="846" spans="1:26" ht="15.75" customHeight="1" x14ac:dyDescent="0.3">
      <c r="A846" s="2" t="s">
        <v>2107</v>
      </c>
      <c r="B846" s="13" t="s">
        <v>2037</v>
      </c>
      <c r="C846" s="13" t="s">
        <v>2059</v>
      </c>
      <c r="D846" s="12" t="s">
        <v>227</v>
      </c>
      <c r="E846" s="13" t="s">
        <v>2060</v>
      </c>
      <c r="F846" s="2">
        <v>13</v>
      </c>
      <c r="G846" s="15">
        <v>222</v>
      </c>
      <c r="H846" s="7">
        <f>L846*'114成績輸入與落點儀表板'!$B$2+M846*'114成績輸入與落點儀表板'!$B$3+N846*'114成績輸入與落點儀表板'!$B$4+O846*'114成績輸入與落點儀表板'!$B$5+P846*'114成績輸入與落點儀表板'!$B$6+Q846*'114成績輸入與落點儀表板'!$B$7+R846*'114成績輸入與落點儀表板'!$B$8+S846*'114成績輸入與落點儀表板'!$B$9+T846*'114成績輸入與落點儀表板'!$B$10+U846*'114成績輸入與落點儀表板'!$B$11+V846*'114成績輸入與落點儀表板'!$B$12+W846*'114成績輸入與落點儀表板'!$B$13+X846*'114成績輸入與落點儀表板'!$B$14+Y846*'114成績輸入與落點儀表板'!$B$15+Z846*'114成績輸入與落點儀表板'!$B$16</f>
        <v>0</v>
      </c>
      <c r="I846" s="8">
        <f t="shared" si="26"/>
        <v>-222</v>
      </c>
      <c r="J846" s="2" t="str">
        <f t="shared" si="27"/>
        <v>FAIL</v>
      </c>
      <c r="K846" s="17" t="str">
        <f>IF(AND(IF('114成績輸入與落點儀表板'!$C$2="必須採計",L846&gt;0,IF('114成績輸入與落點儀表板'!$C$2="不可採計",L846=0,TRUE)),IF('114成績輸入與落點儀表板'!$C$3="必須採計",M846&gt;0,IF('114成績輸入與落點儀表板'!$C$3="不可採計",M846=0,TRUE)),IF('114成績輸入與落點儀表板'!$C$4="必須採計",N846&gt;0,IF('114成績輸入與落點儀表板'!$C$4="不可採計",N846=0,TRUE)),IF('114成績輸入與落點儀表板'!$C$5="必須採計",O846&gt;0,IF('114成績輸入與落點儀表板'!$C$5="不可採計",O846=0,TRUE)),IF('114成績輸入與落點儀表板'!$C$6="必須採計",P846&gt;0,IF('114成績輸入與落點儀表板'!$C$6="不可採計",P846=0,TRUE)),IF('114成績輸入與落點儀表板'!$C$7="必須採計",Q846&gt;0,IF('114成績輸入與落點儀表板'!$C$7="不可採計",Q846=0,TRUE)),IF('114成績輸入與落點儀表板'!$C$8="必須採計",R846&gt;0,IF('114成績輸入與落點儀表板'!$C$8="不可採計",R846=0,TRUE)),IF('114成績輸入與落點儀表板'!$C$9="必須採計",S846&gt;0,IF('114成績輸入與落點儀表板'!$C$9="不可採計",S846=0,TRUE)),IF('114成績輸入與落點儀表板'!$C$10="必須採計",T846&gt;0,IF('114成績輸入與落點儀表板'!$C$10="不可採計",T846=0,TRUE)),IF('114成績輸入與落點儀表板'!$C$11="必須採計",U846&gt;0,IF('114成績輸入與落點儀表板'!$C$11="不可採計",U846=0,TRUE)),IF('114成績輸入與落點儀表板'!$C$12="必須採計",V846&gt;0,IF('114成績輸入與落點儀表板'!$C$12="不可採計",V846=0,TRUE)),IF('114成績輸入與落點儀表板'!$C$13="必須採計",W846&gt;0,IF('114成績輸入與落點儀表板'!$C$13="不可採計",W846=0,TRUE)),IF('114成績輸入與落點儀表板'!$C$14="必須採計",X846&gt;0,IF('114成績輸入與落點儀表板'!$C$14="不可採計",X846=0,TRUE)),IF('114成績輸入與落點儀表板'!$C$15="必須採計",Y846&gt;0,IF('114成績輸入與落點儀表板'!$C$15="不可採計",Y846=0,TRUE)),IF('114成績輸入與落點儀表板'!$C$16="必須採計",Z846&gt;0,IF('114成績輸入與落點儀表板'!$C$16="不可採計",Z846=0,TRUE))),"✅ 符合","❌ 不符合")</f>
        <v>✅ 符合</v>
      </c>
      <c r="L846" s="15">
        <v>1.5</v>
      </c>
      <c r="M846" s="15">
        <v>2</v>
      </c>
      <c r="N846" s="15">
        <v>0</v>
      </c>
      <c r="O846" s="15">
        <v>0</v>
      </c>
      <c r="P846" s="15">
        <v>0</v>
      </c>
      <c r="Q846" s="15">
        <v>1.75</v>
      </c>
      <c r="R846" s="15">
        <v>0</v>
      </c>
      <c r="S846" s="15">
        <v>0</v>
      </c>
      <c r="T846" s="15">
        <v>0</v>
      </c>
      <c r="U846" s="15">
        <v>0</v>
      </c>
      <c r="V846" s="15">
        <v>0</v>
      </c>
      <c r="W846" s="15">
        <v>1</v>
      </c>
      <c r="X846" s="15">
        <v>0</v>
      </c>
      <c r="Y846" s="15">
        <v>0</v>
      </c>
      <c r="Z846" s="15">
        <v>0</v>
      </c>
    </row>
    <row r="847" spans="1:26" x14ac:dyDescent="0.3">
      <c r="A847" s="2" t="s">
        <v>2108</v>
      </c>
      <c r="B847" s="13" t="s">
        <v>2037</v>
      </c>
      <c r="C847" s="13" t="s">
        <v>2056</v>
      </c>
      <c r="D847" s="12" t="s">
        <v>80</v>
      </c>
      <c r="E847" s="13" t="s">
        <v>4407</v>
      </c>
      <c r="F847" s="2">
        <v>13</v>
      </c>
      <c r="G847" s="15">
        <v>243.89</v>
      </c>
      <c r="H847" s="7">
        <f>L847*'114成績輸入與落點儀表板'!$B$2+M847*'114成績輸入與落點儀表板'!$B$3+N847*'114成績輸入與落點儀表板'!$B$4+O847*'114成績輸入與落點儀表板'!$B$5+P847*'114成績輸入與落點儀表板'!$B$6+Q847*'114成績輸入與落點儀表板'!$B$7+R847*'114成績輸入與落點儀表板'!$B$8+S847*'114成績輸入與落點儀表板'!$B$9+T847*'114成績輸入與落點儀表板'!$B$10+U847*'114成績輸入與落點儀表板'!$B$11+V847*'114成績輸入與落點儀表板'!$B$12+W847*'114成績輸入與落點儀表板'!$B$13+X847*'114成績輸入與落點儀表板'!$B$14+Y847*'114成績輸入與落點儀表板'!$B$15+Z847*'114成績輸入與落點儀表板'!$B$16</f>
        <v>0</v>
      </c>
      <c r="I847" s="8">
        <f t="shared" si="26"/>
        <v>-243.89</v>
      </c>
      <c r="J847" s="2" t="str">
        <f t="shared" si="27"/>
        <v>FAIL</v>
      </c>
      <c r="K847" s="17" t="str">
        <f>IF(AND(IF('114成績輸入與落點儀表板'!$C$2="必須採計",L847&gt;0,IF('114成績輸入與落點儀表板'!$C$2="不可採計",L847=0,TRUE)),IF('114成績輸入與落點儀表板'!$C$3="必須採計",M847&gt;0,IF('114成績輸入與落點儀表板'!$C$3="不可採計",M847=0,TRUE)),IF('114成績輸入與落點儀表板'!$C$4="必須採計",N847&gt;0,IF('114成績輸入與落點儀表板'!$C$4="不可採計",N847=0,TRUE)),IF('114成績輸入與落點儀表板'!$C$5="必須採計",O847&gt;0,IF('114成績輸入與落點儀表板'!$C$5="不可採計",O847=0,TRUE)),IF('114成績輸入與落點儀表板'!$C$6="必須採計",P847&gt;0,IF('114成績輸入與落點儀表板'!$C$6="不可採計",P847=0,TRUE)),IF('114成績輸入與落點儀表板'!$C$7="必須採計",Q847&gt;0,IF('114成績輸入與落點儀表板'!$C$7="不可採計",Q847=0,TRUE)),IF('114成績輸入與落點儀表板'!$C$8="必須採計",R847&gt;0,IF('114成績輸入與落點儀表板'!$C$8="不可採計",R847=0,TRUE)),IF('114成績輸入與落點儀表板'!$C$9="必須採計",S847&gt;0,IF('114成績輸入與落點儀表板'!$C$9="不可採計",S847=0,TRUE)),IF('114成績輸入與落點儀表板'!$C$10="必須採計",T847&gt;0,IF('114成績輸入與落點儀表板'!$C$10="不可採計",T847=0,TRUE)),IF('114成績輸入與落點儀表板'!$C$11="必須採計",U847&gt;0,IF('114成績輸入與落點儀表板'!$C$11="不可採計",U847=0,TRUE)),IF('114成績輸入與落點儀表板'!$C$12="必須採計",V847&gt;0,IF('114成績輸入與落點儀表板'!$C$12="不可採計",V847=0,TRUE)),IF('114成績輸入與落點儀表板'!$C$13="必須採計",W847&gt;0,IF('114成績輸入與落點儀表板'!$C$13="不可採計",W847=0,TRUE)),IF('114成績輸入與落點儀表板'!$C$14="必須採計",X847&gt;0,IF('114成績輸入與落點儀表板'!$C$14="不可採計",X847=0,TRUE)),IF('114成績輸入與落點儀表板'!$C$15="必須採計",Y847&gt;0,IF('114成績輸入與落點儀表板'!$C$15="不可採計",Y847=0,TRUE)),IF('114成績輸入與落點儀表板'!$C$16="必須採計",Z847&gt;0,IF('114成績輸入與落點儀表板'!$C$16="不可採計",Z847=0,TRUE))),"✅ 符合","❌ 不符合")</f>
        <v>✅ 符合</v>
      </c>
      <c r="L847" s="15">
        <v>2</v>
      </c>
      <c r="M847" s="15">
        <v>2</v>
      </c>
      <c r="N847" s="15">
        <v>0</v>
      </c>
      <c r="O847" s="15">
        <v>0</v>
      </c>
      <c r="P847" s="15">
        <v>0</v>
      </c>
      <c r="Q847" s="15">
        <v>0</v>
      </c>
      <c r="R847" s="15">
        <v>0</v>
      </c>
      <c r="S847" s="15">
        <v>1</v>
      </c>
      <c r="T847" s="15">
        <v>2</v>
      </c>
      <c r="U847" s="15">
        <v>0</v>
      </c>
      <c r="V847" s="15">
        <v>0</v>
      </c>
      <c r="W847" s="15">
        <v>0</v>
      </c>
      <c r="X847" s="15">
        <v>0</v>
      </c>
      <c r="Y847" s="15">
        <v>0</v>
      </c>
      <c r="Z847" s="15">
        <v>1</v>
      </c>
    </row>
    <row r="848" spans="1:26" ht="15.75" customHeight="1" x14ac:dyDescent="0.3">
      <c r="A848" s="2" t="s">
        <v>2110</v>
      </c>
      <c r="B848" s="13" t="s">
        <v>2037</v>
      </c>
      <c r="C848" s="13" t="s">
        <v>2043</v>
      </c>
      <c r="D848" s="12" t="s">
        <v>86</v>
      </c>
      <c r="E848" s="13" t="s">
        <v>5239</v>
      </c>
      <c r="F848" s="2">
        <v>23</v>
      </c>
      <c r="G848" s="15">
        <v>170.75</v>
      </c>
      <c r="H848" s="7">
        <f>L848*'114成績輸入與落點儀表板'!$B$2+M848*'114成績輸入與落點儀表板'!$B$3+N848*'114成績輸入與落點儀表板'!$B$4+O848*'114成績輸入與落點儀表板'!$B$5+P848*'114成績輸入與落點儀表板'!$B$6+Q848*'114成績輸入與落點儀表板'!$B$7+R848*'114成績輸入與落點儀表板'!$B$8+S848*'114成績輸入與落點儀表板'!$B$9+T848*'114成績輸入與落點儀表板'!$B$10+U848*'114成績輸入與落點儀表板'!$B$11+V848*'114成績輸入與落點儀表板'!$B$12+W848*'114成績輸入與落點儀表板'!$B$13+X848*'114成績輸入與落點儀表板'!$B$14+Y848*'114成績輸入與落點儀表板'!$B$15+Z848*'114成績輸入與落點儀表板'!$B$16</f>
        <v>0</v>
      </c>
      <c r="I848" s="8">
        <f t="shared" si="26"/>
        <v>-170.75</v>
      </c>
      <c r="J848" s="2" t="str">
        <f t="shared" si="27"/>
        <v>FAIL</v>
      </c>
      <c r="K848" s="17" t="str">
        <f>IF(AND(IF('114成績輸入與落點儀表板'!$C$2="必須採計",L848&gt;0,IF('114成績輸入與落點儀表板'!$C$2="不可採計",L848=0,TRUE)),IF('114成績輸入與落點儀表板'!$C$3="必須採計",M848&gt;0,IF('114成績輸入與落點儀表板'!$C$3="不可採計",M848=0,TRUE)),IF('114成績輸入與落點儀表板'!$C$4="必須採計",N848&gt;0,IF('114成績輸入與落點儀表板'!$C$4="不可採計",N848=0,TRUE)),IF('114成績輸入與落點儀表板'!$C$5="必須採計",O848&gt;0,IF('114成績輸入與落點儀表板'!$C$5="不可採計",O848=0,TRUE)),IF('114成績輸入與落點儀表板'!$C$6="必須採計",P848&gt;0,IF('114成績輸入與落點儀表板'!$C$6="不可採計",P848=0,TRUE)),IF('114成績輸入與落點儀表板'!$C$7="必須採計",Q848&gt;0,IF('114成績輸入與落點儀表板'!$C$7="不可採計",Q848=0,TRUE)),IF('114成績輸入與落點儀表板'!$C$8="必須採計",R848&gt;0,IF('114成績輸入與落點儀表板'!$C$8="不可採計",R848=0,TRUE)),IF('114成績輸入與落點儀表板'!$C$9="必須採計",S848&gt;0,IF('114成績輸入與落點儀表板'!$C$9="不可採計",S848=0,TRUE)),IF('114成績輸入與落點儀表板'!$C$10="必須採計",T848&gt;0,IF('114成績輸入與落點儀表板'!$C$10="不可採計",T848=0,TRUE)),IF('114成績輸入與落點儀表板'!$C$11="必須採計",U848&gt;0,IF('114成績輸入與落點儀表板'!$C$11="不可採計",U848=0,TRUE)),IF('114成績輸入與落點儀表板'!$C$12="必須採計",V848&gt;0,IF('114成績輸入與落點儀表板'!$C$12="不可採計",V848=0,TRUE)),IF('114成績輸入與落點儀表板'!$C$13="必須採計",W848&gt;0,IF('114成績輸入與落點儀表板'!$C$13="不可採計",W848=0,TRUE)),IF('114成績輸入與落點儀表板'!$C$14="必須採計",X848&gt;0,IF('114成績輸入與落點儀表板'!$C$14="不可採計",X848=0,TRUE)),IF('114成績輸入與落點儀表板'!$C$15="必須採計",Y848&gt;0,IF('114成績輸入與落點儀表板'!$C$15="不可採計",Y848=0,TRUE)),IF('114成績輸入與落點儀表板'!$C$16="必須採計",Z848&gt;0,IF('114成績輸入與落點儀表板'!$C$16="不可採計",Z848=0,TRUE))),"✅ 符合","❌ 不符合")</f>
        <v>✅ 符合</v>
      </c>
      <c r="L848" s="15">
        <v>1</v>
      </c>
      <c r="M848" s="15">
        <v>1.25</v>
      </c>
      <c r="N848" s="15">
        <v>2</v>
      </c>
      <c r="O848" s="15">
        <v>0</v>
      </c>
      <c r="P848" s="15">
        <v>2</v>
      </c>
      <c r="Q848" s="15">
        <v>0</v>
      </c>
      <c r="R848" s="15">
        <v>1</v>
      </c>
      <c r="S848" s="15">
        <v>0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</row>
    <row r="849" spans="1:26" x14ac:dyDescent="0.3">
      <c r="A849" s="2" t="s">
        <v>2112</v>
      </c>
      <c r="B849" s="13" t="s">
        <v>2037</v>
      </c>
      <c r="C849" s="13" t="s">
        <v>1911</v>
      </c>
      <c r="D849" s="12" t="s">
        <v>86</v>
      </c>
      <c r="E849" s="13" t="s">
        <v>5239</v>
      </c>
      <c r="F849" s="2">
        <v>26</v>
      </c>
      <c r="G849" s="15">
        <v>162.75</v>
      </c>
      <c r="H849" s="7">
        <f>L849*'114成績輸入與落點儀表板'!$B$2+M849*'114成績輸入與落點儀表板'!$B$3+N849*'114成績輸入與落點儀表板'!$B$4+O849*'114成績輸入與落點儀表板'!$B$5+P849*'114成績輸入與落點儀表板'!$B$6+Q849*'114成績輸入與落點儀表板'!$B$7+R849*'114成績輸入與落點儀表板'!$B$8+S849*'114成績輸入與落點儀表板'!$B$9+T849*'114成績輸入與落點儀表板'!$B$10+U849*'114成績輸入與落點儀表板'!$B$11+V849*'114成績輸入與落點儀表板'!$B$12+W849*'114成績輸入與落點儀表板'!$B$13+X849*'114成績輸入與落點儀表板'!$B$14+Y849*'114成績輸入與落點儀表板'!$B$15+Z849*'114成績輸入與落點儀表板'!$B$16</f>
        <v>0</v>
      </c>
      <c r="I849" s="8">
        <f t="shared" si="26"/>
        <v>-162.75</v>
      </c>
      <c r="J849" s="2" t="str">
        <f t="shared" si="27"/>
        <v>FAIL</v>
      </c>
      <c r="K849" s="17" t="str">
        <f>IF(AND(IF('114成績輸入與落點儀表板'!$C$2="必須採計",L849&gt;0,IF('114成績輸入與落點儀表板'!$C$2="不可採計",L849=0,TRUE)),IF('114成績輸入與落點儀表板'!$C$3="必須採計",M849&gt;0,IF('114成績輸入與落點儀表板'!$C$3="不可採計",M849=0,TRUE)),IF('114成績輸入與落點儀表板'!$C$4="必須採計",N849&gt;0,IF('114成績輸入與落點儀表板'!$C$4="不可採計",N849=0,TRUE)),IF('114成績輸入與落點儀表板'!$C$5="必須採計",O849&gt;0,IF('114成績輸入與落點儀表板'!$C$5="不可採計",O849=0,TRUE)),IF('114成績輸入與落點儀表板'!$C$6="必須採計",P849&gt;0,IF('114成績輸入與落點儀表板'!$C$6="不可採計",P849=0,TRUE)),IF('114成績輸入與落點儀表板'!$C$7="必須採計",Q849&gt;0,IF('114成績輸入與落點儀表板'!$C$7="不可採計",Q849=0,TRUE)),IF('114成績輸入與落點儀表板'!$C$8="必須採計",R849&gt;0,IF('114成績輸入與落點儀表板'!$C$8="不可採計",R849=0,TRUE)),IF('114成績輸入與落點儀表板'!$C$9="必須採計",S849&gt;0,IF('114成績輸入與落點儀表板'!$C$9="不可採計",S849=0,TRUE)),IF('114成績輸入與落點儀表板'!$C$10="必須採計",T849&gt;0,IF('114成績輸入與落點儀表板'!$C$10="不可採計",T849=0,TRUE)),IF('114成績輸入與落點儀表板'!$C$11="必須採計",U849&gt;0,IF('114成績輸入與落點儀表板'!$C$11="不可採計",U849=0,TRUE)),IF('114成績輸入與落點儀表板'!$C$12="必須採計",V849&gt;0,IF('114成績輸入與落點儀表板'!$C$12="不可採計",V849=0,TRUE)),IF('114成績輸入與落點儀表板'!$C$13="必須採計",W849&gt;0,IF('114成績輸入與落點儀表板'!$C$13="不可採計",W849=0,TRUE)),IF('114成績輸入與落點儀表板'!$C$14="必須採計",X849&gt;0,IF('114成績輸入與落點儀表板'!$C$14="不可採計",X849=0,TRUE)),IF('114成績輸入與落點儀表板'!$C$15="必須採計",Y849&gt;0,IF('114成績輸入與落點儀表板'!$C$15="不可採計",Y849=0,TRUE)),IF('114成績輸入與落點儀表板'!$C$16="必須採計",Z849&gt;0,IF('114成績輸入與落點儀表板'!$C$16="不可採計",Z849=0,TRUE))),"✅ 符合","❌ 不符合")</f>
        <v>✅ 符合</v>
      </c>
      <c r="L849" s="15">
        <v>1</v>
      </c>
      <c r="M849" s="15">
        <v>1.25</v>
      </c>
      <c r="N849" s="15">
        <v>2</v>
      </c>
      <c r="O849" s="15">
        <v>0</v>
      </c>
      <c r="P849" s="15">
        <v>2</v>
      </c>
      <c r="Q849" s="15">
        <v>0</v>
      </c>
      <c r="R849" s="15">
        <v>1</v>
      </c>
      <c r="S849" s="15">
        <v>0</v>
      </c>
      <c r="T849" s="15">
        <v>0</v>
      </c>
      <c r="U849" s="15">
        <v>0</v>
      </c>
      <c r="V849" s="15">
        <v>0</v>
      </c>
      <c r="W849" s="15">
        <v>0</v>
      </c>
      <c r="X849" s="15">
        <v>0</v>
      </c>
      <c r="Y849" s="15">
        <v>0</v>
      </c>
      <c r="Z849" s="15">
        <v>0</v>
      </c>
    </row>
    <row r="850" spans="1:26" ht="15.75" customHeight="1" x14ac:dyDescent="0.3">
      <c r="A850" s="2" t="s">
        <v>2113</v>
      </c>
      <c r="B850" s="13" t="s">
        <v>2037</v>
      </c>
      <c r="C850" s="13" t="s">
        <v>89</v>
      </c>
      <c r="D850" s="12" t="s">
        <v>86</v>
      </c>
      <c r="E850" s="13" t="s">
        <v>5240</v>
      </c>
      <c r="F850" s="2">
        <v>29</v>
      </c>
      <c r="G850" s="15">
        <v>168.5</v>
      </c>
      <c r="H850" s="7">
        <f>L850*'114成績輸入與落點儀表板'!$B$2+M850*'114成績輸入與落點儀表板'!$B$3+N850*'114成績輸入與落點儀表板'!$B$4+O850*'114成績輸入與落點儀表板'!$B$5+P850*'114成績輸入與落點儀表板'!$B$6+Q850*'114成績輸入與落點儀表板'!$B$7+R850*'114成績輸入與落點儀表板'!$B$8+S850*'114成績輸入與落點儀表板'!$B$9+T850*'114成績輸入與落點儀表板'!$B$10+U850*'114成績輸入與落點儀表板'!$B$11+V850*'114成績輸入與落點儀表板'!$B$12+W850*'114成績輸入與落點儀表板'!$B$13+X850*'114成績輸入與落點儀表板'!$B$14+Y850*'114成績輸入與落點儀表板'!$B$15+Z850*'114成績輸入與落點儀表板'!$B$16</f>
        <v>0</v>
      </c>
      <c r="I850" s="8">
        <f t="shared" si="26"/>
        <v>-168.5</v>
      </c>
      <c r="J850" s="2" t="str">
        <f t="shared" si="27"/>
        <v>FAIL</v>
      </c>
      <c r="K850" s="17" t="str">
        <f>IF(AND(IF('114成績輸入與落點儀表板'!$C$2="必須採計",L850&gt;0,IF('114成績輸入與落點儀表板'!$C$2="不可採計",L850=0,TRUE)),IF('114成績輸入與落點儀表板'!$C$3="必須採計",M850&gt;0,IF('114成績輸入與落點儀表板'!$C$3="不可採計",M850=0,TRUE)),IF('114成績輸入與落點儀表板'!$C$4="必須採計",N850&gt;0,IF('114成績輸入與落點儀表板'!$C$4="不可採計",N850=0,TRUE)),IF('114成績輸入與落點儀表板'!$C$5="必須採計",O850&gt;0,IF('114成績輸入與落點儀表板'!$C$5="不可採計",O850=0,TRUE)),IF('114成績輸入與落點儀表板'!$C$6="必須採計",P850&gt;0,IF('114成績輸入與落點儀表板'!$C$6="不可採計",P850=0,TRUE)),IF('114成績輸入與落點儀表板'!$C$7="必須採計",Q850&gt;0,IF('114成績輸入與落點儀表板'!$C$7="不可採計",Q850=0,TRUE)),IF('114成績輸入與落點儀表板'!$C$8="必須採計",R850&gt;0,IF('114成績輸入與落點儀表板'!$C$8="不可採計",R850=0,TRUE)),IF('114成績輸入與落點儀表板'!$C$9="必須採計",S850&gt;0,IF('114成績輸入與落點儀表板'!$C$9="不可採計",S850=0,TRUE)),IF('114成績輸入與落點儀表板'!$C$10="必須採計",T850&gt;0,IF('114成績輸入與落點儀表板'!$C$10="不可採計",T850=0,TRUE)),IF('114成績輸入與落點儀表板'!$C$11="必須採計",U850&gt;0,IF('114成績輸入與落點儀表板'!$C$11="不可採計",U850=0,TRUE)),IF('114成績輸入與落點儀表板'!$C$12="必須採計",V850&gt;0,IF('114成績輸入與落點儀表板'!$C$12="不可採計",V850=0,TRUE)),IF('114成績輸入與落點儀表板'!$C$13="必須採計",W850&gt;0,IF('114成績輸入與落點儀表板'!$C$13="不可採計",W850=0,TRUE)),IF('114成績輸入與落點儀表板'!$C$14="必須採計",X850&gt;0,IF('114成績輸入與落點儀表板'!$C$14="不可採計",X850=0,TRUE)),IF('114成績輸入與落點儀表板'!$C$15="必須採計",Y850&gt;0,IF('114成績輸入與落點儀表板'!$C$15="不可採計",Y850=0,TRUE)),IF('114成績輸入與落點儀表板'!$C$16="必須採計",Z850&gt;0,IF('114成績輸入與落點儀表板'!$C$16="不可採計",Z850=0,TRUE))),"✅ 符合","❌ 不符合")</f>
        <v>✅ 符合</v>
      </c>
      <c r="L850" s="15">
        <v>1</v>
      </c>
      <c r="M850" s="15">
        <v>1</v>
      </c>
      <c r="N850" s="15">
        <v>1.5</v>
      </c>
      <c r="O850" s="15">
        <v>0</v>
      </c>
      <c r="P850" s="15">
        <v>0</v>
      </c>
      <c r="Q850" s="15">
        <v>0</v>
      </c>
      <c r="R850" s="15">
        <v>2</v>
      </c>
      <c r="S850" s="15">
        <v>1</v>
      </c>
      <c r="T850" s="15">
        <v>0</v>
      </c>
      <c r="U850" s="15">
        <v>0</v>
      </c>
      <c r="V850" s="15">
        <v>0</v>
      </c>
      <c r="W850" s="15">
        <v>0</v>
      </c>
      <c r="X850" s="15">
        <v>0</v>
      </c>
      <c r="Y850" s="15">
        <v>0</v>
      </c>
      <c r="Z850" s="15">
        <v>0</v>
      </c>
    </row>
    <row r="851" spans="1:26" x14ac:dyDescent="0.3">
      <c r="A851" s="2" t="s">
        <v>2114</v>
      </c>
      <c r="B851" s="13" t="s">
        <v>2037</v>
      </c>
      <c r="C851" s="13" t="s">
        <v>92</v>
      </c>
      <c r="D851" s="12" t="s">
        <v>86</v>
      </c>
      <c r="E851" s="13" t="s">
        <v>4408</v>
      </c>
      <c r="F851" s="2">
        <v>24</v>
      </c>
      <c r="G851" s="15">
        <v>110</v>
      </c>
      <c r="H851" s="7">
        <f>L851*'114成績輸入與落點儀表板'!$B$2+M851*'114成績輸入與落點儀表板'!$B$3+N851*'114成績輸入與落點儀表板'!$B$4+O851*'114成績輸入與落點儀表板'!$B$5+P851*'114成績輸入與落點儀表板'!$B$6+Q851*'114成績輸入與落點儀表板'!$B$7+R851*'114成績輸入與落點儀表板'!$B$8+S851*'114成績輸入與落點儀表板'!$B$9+T851*'114成績輸入與落點儀表板'!$B$10+U851*'114成績輸入與落點儀表板'!$B$11+V851*'114成績輸入與落點儀表板'!$B$12+W851*'114成績輸入與落點儀表板'!$B$13+X851*'114成績輸入與落點儀表板'!$B$14+Y851*'114成績輸入與落點儀表板'!$B$15+Z851*'114成績輸入與落點儀表板'!$B$16</f>
        <v>0</v>
      </c>
      <c r="I851" s="8">
        <f t="shared" si="26"/>
        <v>-110</v>
      </c>
      <c r="J851" s="2" t="str">
        <f t="shared" si="27"/>
        <v>FAIL</v>
      </c>
      <c r="K851" s="17" t="str">
        <f>IF(AND(IF('114成績輸入與落點儀表板'!$C$2="必須採計",L851&gt;0,IF('114成績輸入與落點儀表板'!$C$2="不可採計",L851=0,TRUE)),IF('114成績輸入與落點儀表板'!$C$3="必須採計",M851&gt;0,IF('114成績輸入與落點儀表板'!$C$3="不可採計",M851=0,TRUE)),IF('114成績輸入與落點儀表板'!$C$4="必須採計",N851&gt;0,IF('114成績輸入與落點儀表板'!$C$4="不可採計",N851=0,TRUE)),IF('114成績輸入與落點儀表板'!$C$5="必須採計",O851&gt;0,IF('114成績輸入與落點儀表板'!$C$5="不可採計",O851=0,TRUE)),IF('114成績輸入與落點儀表板'!$C$6="必須採計",P851&gt;0,IF('114成績輸入與落點儀表板'!$C$6="不可採計",P851=0,TRUE)),IF('114成績輸入與落點儀表板'!$C$7="必須採計",Q851&gt;0,IF('114成績輸入與落點儀表板'!$C$7="不可採計",Q851=0,TRUE)),IF('114成績輸入與落點儀表板'!$C$8="必須採計",R851&gt;0,IF('114成績輸入與落點儀表板'!$C$8="不可採計",R851=0,TRUE)),IF('114成績輸入與落點儀表板'!$C$9="必須採計",S851&gt;0,IF('114成績輸入與落點儀表板'!$C$9="不可採計",S851=0,TRUE)),IF('114成績輸入與落點儀表板'!$C$10="必須採計",T851&gt;0,IF('114成績輸入與落點儀表板'!$C$10="不可採計",T851=0,TRUE)),IF('114成績輸入與落點儀表板'!$C$11="必須採計",U851&gt;0,IF('114成績輸入與落點儀表板'!$C$11="不可採計",U851=0,TRUE)),IF('114成績輸入與落點儀表板'!$C$12="必須採計",V851&gt;0,IF('114成績輸入與落點儀表板'!$C$12="不可採計",V851=0,TRUE)),IF('114成績輸入與落點儀表板'!$C$13="必須採計",W851&gt;0,IF('114成績輸入與落點儀表板'!$C$13="不可採計",W851=0,TRUE)),IF('114成績輸入與落點儀表板'!$C$14="必須採計",X851&gt;0,IF('114成績輸入與落點儀表板'!$C$14="不可採計",X851=0,TRUE)),IF('114成績輸入與落點儀表板'!$C$15="必須採計",Y851&gt;0,IF('114成績輸入與落點儀表板'!$C$15="不可採計",Y851=0,TRUE)),IF('114成績輸入與落點儀表板'!$C$16="必須採計",Z851&gt;0,IF('114成績輸入與落點儀表板'!$C$16="不可採計",Z851=0,TRUE))),"✅ 符合","❌ 不符合")</f>
        <v>❌ 不符合</v>
      </c>
      <c r="L851" s="15">
        <v>0</v>
      </c>
      <c r="M851" s="15">
        <v>1</v>
      </c>
      <c r="N851" s="15">
        <v>0</v>
      </c>
      <c r="O851" s="15">
        <v>0</v>
      </c>
      <c r="P851" s="15">
        <v>0</v>
      </c>
      <c r="Q851" s="15">
        <v>0</v>
      </c>
      <c r="R851" s="15">
        <v>0</v>
      </c>
      <c r="S851" s="15">
        <v>1</v>
      </c>
      <c r="T851" s="15">
        <v>0</v>
      </c>
      <c r="U851" s="15">
        <v>0</v>
      </c>
      <c r="V851" s="15">
        <v>0</v>
      </c>
      <c r="W851" s="15">
        <v>0</v>
      </c>
      <c r="X851" s="15">
        <v>0</v>
      </c>
      <c r="Y851" s="15">
        <v>1</v>
      </c>
      <c r="Z851" s="15">
        <v>0</v>
      </c>
    </row>
    <row r="852" spans="1:26" ht="15.75" customHeight="1" x14ac:dyDescent="0.3">
      <c r="A852" s="2" t="s">
        <v>2117</v>
      </c>
      <c r="B852" s="13" t="s">
        <v>2037</v>
      </c>
      <c r="C852" s="13" t="s">
        <v>2050</v>
      </c>
      <c r="D852" s="12" t="s">
        <v>4062</v>
      </c>
      <c r="E852" s="13" t="s">
        <v>4409</v>
      </c>
      <c r="F852" s="2">
        <v>21</v>
      </c>
      <c r="G852" s="15">
        <v>167.25</v>
      </c>
      <c r="H852" s="7">
        <f>L852*'114成績輸入與落點儀表板'!$B$2+M852*'114成績輸入與落點儀表板'!$B$3+N852*'114成績輸入與落點儀表板'!$B$4+O852*'114成績輸入與落點儀表板'!$B$5+P852*'114成績輸入與落點儀表板'!$B$6+Q852*'114成績輸入與落點儀表板'!$B$7+R852*'114成績輸入與落點儀表板'!$B$8+S852*'114成績輸入與落點儀表板'!$B$9+T852*'114成績輸入與落點儀表板'!$B$10+U852*'114成績輸入與落點儀表板'!$B$11+V852*'114成績輸入與落點儀表板'!$B$12+W852*'114成績輸入與落點儀表板'!$B$13+X852*'114成績輸入與落點儀表板'!$B$14+Y852*'114成績輸入與落點儀表板'!$B$15+Z852*'114成績輸入與落點儀表板'!$B$16</f>
        <v>0</v>
      </c>
      <c r="I852" s="8">
        <f t="shared" si="26"/>
        <v>-167.25</v>
      </c>
      <c r="J852" s="2" t="str">
        <f t="shared" si="27"/>
        <v>FAIL</v>
      </c>
      <c r="K852" s="17" t="str">
        <f>IF(AND(IF('114成績輸入與落點儀表板'!$C$2="必須採計",L852&gt;0,IF('114成績輸入與落點儀表板'!$C$2="不可採計",L852=0,TRUE)),IF('114成績輸入與落點儀表板'!$C$3="必須採計",M852&gt;0,IF('114成績輸入與落點儀表板'!$C$3="不可採計",M852=0,TRUE)),IF('114成績輸入與落點儀表板'!$C$4="必須採計",N852&gt;0,IF('114成績輸入與落點儀表板'!$C$4="不可採計",N852=0,TRUE)),IF('114成績輸入與落點儀表板'!$C$5="必須採計",O852&gt;0,IF('114成績輸入與落點儀表板'!$C$5="不可採計",O852=0,TRUE)),IF('114成績輸入與落點儀表板'!$C$6="必須採計",P852&gt;0,IF('114成績輸入與落點儀表板'!$C$6="不可採計",P852=0,TRUE)),IF('114成績輸入與落點儀表板'!$C$7="必須採計",Q852&gt;0,IF('114成績輸入與落點儀表板'!$C$7="不可採計",Q852=0,TRUE)),IF('114成績輸入與落點儀表板'!$C$8="必須採計",R852&gt;0,IF('114成績輸入與落點儀表板'!$C$8="不可採計",R852=0,TRUE)),IF('114成績輸入與落點儀表板'!$C$9="必須採計",S852&gt;0,IF('114成績輸入與落點儀表板'!$C$9="不可採計",S852=0,TRUE)),IF('114成績輸入與落點儀表板'!$C$10="必須採計",T852&gt;0,IF('114成績輸入與落點儀表板'!$C$10="不可採計",T852=0,TRUE)),IF('114成績輸入與落點儀表板'!$C$11="必須採計",U852&gt;0,IF('114成績輸入與落點儀表板'!$C$11="不可採計",U852=0,TRUE)),IF('114成績輸入與落點儀表板'!$C$12="必須採計",V852&gt;0,IF('114成績輸入與落點儀表板'!$C$12="不可採計",V852=0,TRUE)),IF('114成績輸入與落點儀表板'!$C$13="必須採計",W852&gt;0,IF('114成績輸入與落點儀表板'!$C$13="不可採計",W852=0,TRUE)),IF('114成績輸入與落點儀表板'!$C$14="必須採計",X852&gt;0,IF('114成績輸入與落點儀表板'!$C$14="不可採計",X852=0,TRUE)),IF('114成績輸入與落點儀表板'!$C$15="必須採計",Y852&gt;0,IF('114成績輸入與落點儀表板'!$C$15="不可採計",Y852=0,TRUE)),IF('114成績輸入與落點儀表板'!$C$16="必須採計",Z852&gt;0,IF('114成績輸入與落點儀表板'!$C$16="不可採計",Z852=0,TRUE))),"✅ 符合","❌ 不符合")</f>
        <v>✅ 符合</v>
      </c>
      <c r="L852" s="15">
        <v>1</v>
      </c>
      <c r="M852" s="15">
        <v>1.25</v>
      </c>
      <c r="N852" s="15">
        <v>1</v>
      </c>
      <c r="O852" s="15">
        <v>0</v>
      </c>
      <c r="P852" s="15">
        <v>0</v>
      </c>
      <c r="Q852" s="15">
        <v>0</v>
      </c>
      <c r="R852" s="15">
        <v>0</v>
      </c>
      <c r="S852" s="15">
        <v>1</v>
      </c>
      <c r="T852" s="15">
        <v>2</v>
      </c>
      <c r="U852" s="15">
        <v>0</v>
      </c>
      <c r="V852" s="15">
        <v>0</v>
      </c>
      <c r="W852" s="15">
        <v>0</v>
      </c>
      <c r="X852" s="15">
        <v>0</v>
      </c>
      <c r="Y852" s="15">
        <v>0</v>
      </c>
      <c r="Z852" s="15">
        <v>0</v>
      </c>
    </row>
    <row r="853" spans="1:26" x14ac:dyDescent="0.3">
      <c r="A853" s="2" t="s">
        <v>2120</v>
      </c>
      <c r="B853" s="13" t="s">
        <v>2037</v>
      </c>
      <c r="C853" s="13" t="s">
        <v>2062</v>
      </c>
      <c r="D853" s="12" t="s">
        <v>266</v>
      </c>
      <c r="E853" s="13" t="s">
        <v>4410</v>
      </c>
      <c r="F853" s="2">
        <v>5</v>
      </c>
      <c r="G853" s="15">
        <v>159</v>
      </c>
      <c r="H853" s="7">
        <f>L853*'114成績輸入與落點儀表板'!$B$2+M853*'114成績輸入與落點儀表板'!$B$3+N853*'114成績輸入與落點儀表板'!$B$4+O853*'114成績輸入與落點儀表板'!$B$5+P853*'114成績輸入與落點儀表板'!$B$6+Q853*'114成績輸入與落點儀表板'!$B$7+R853*'114成績輸入與落點儀表板'!$B$8+S853*'114成績輸入與落點儀表板'!$B$9+T853*'114成績輸入與落點儀表板'!$B$10+U853*'114成績輸入與落點儀表板'!$B$11+V853*'114成績輸入與落點儀表板'!$B$12+W853*'114成績輸入與落點儀表板'!$B$13+X853*'114成績輸入與落點儀表板'!$B$14+Y853*'114成績輸入與落點儀表板'!$B$15+Z853*'114成績輸入與落點儀表板'!$B$16</f>
        <v>0</v>
      </c>
      <c r="I853" s="8">
        <f t="shared" si="26"/>
        <v>-159</v>
      </c>
      <c r="J853" s="2" t="str">
        <f t="shared" si="27"/>
        <v>FAIL</v>
      </c>
      <c r="K853" s="17" t="str">
        <f>IF(AND(IF('114成績輸入與落點儀表板'!$C$2="必須採計",L853&gt;0,IF('114成績輸入與落點儀表板'!$C$2="不可採計",L853=0,TRUE)),IF('114成績輸入與落點儀表板'!$C$3="必須採計",M853&gt;0,IF('114成績輸入與落點儀表板'!$C$3="不可採計",M853=0,TRUE)),IF('114成績輸入與落點儀表板'!$C$4="必須採計",N853&gt;0,IF('114成績輸入與落點儀表板'!$C$4="不可採計",N853=0,TRUE)),IF('114成績輸入與落點儀表板'!$C$5="必須採計",O853&gt;0,IF('114成績輸入與落點儀表板'!$C$5="不可採計",O853=0,TRUE)),IF('114成績輸入與落點儀表板'!$C$6="必須採計",P853&gt;0,IF('114成績輸入與落點儀表板'!$C$6="不可採計",P853=0,TRUE)),IF('114成績輸入與落點儀表板'!$C$7="必須採計",Q853&gt;0,IF('114成績輸入與落點儀表板'!$C$7="不可採計",Q853=0,TRUE)),IF('114成績輸入與落點儀表板'!$C$8="必須採計",R853&gt;0,IF('114成績輸入與落點儀表板'!$C$8="不可採計",R853=0,TRUE)),IF('114成績輸入與落點儀表板'!$C$9="必須採計",S853&gt;0,IF('114成績輸入與落點儀表板'!$C$9="不可採計",S853=0,TRUE)),IF('114成績輸入與落點儀表板'!$C$10="必須採計",T853&gt;0,IF('114成績輸入與落點儀表板'!$C$10="不可採計",T853=0,TRUE)),IF('114成績輸入與落點儀表板'!$C$11="必須採計",U853&gt;0,IF('114成績輸入與落點儀表板'!$C$11="不可採計",U853=0,TRUE)),IF('114成績輸入與落點儀表板'!$C$12="必須採計",V853&gt;0,IF('114成績輸入與落點儀表板'!$C$12="不可採計",V853=0,TRUE)),IF('114成績輸入與落點儀表板'!$C$13="必須採計",W853&gt;0,IF('114成績輸入與落點儀表板'!$C$13="不可採計",W853=0,TRUE)),IF('114成績輸入與落點儀表板'!$C$14="必須採計",X853&gt;0,IF('114成績輸入與落點儀表板'!$C$14="不可採計",X853=0,TRUE)),IF('114成績輸入與落點儀表板'!$C$15="必須採計",Y853&gt;0,IF('114成績輸入與落點儀表板'!$C$15="不可採計",Y853=0,TRUE)),IF('114成績輸入與落點儀表板'!$C$16="必須採計",Z853&gt;0,IF('114成績輸入與落點儀表板'!$C$16="不可採計",Z853=0,TRUE))),"✅ 符合","❌ 不符合")</f>
        <v>✅ 符合</v>
      </c>
      <c r="L853" s="15">
        <v>1</v>
      </c>
      <c r="M853" s="15">
        <v>1.25</v>
      </c>
      <c r="N853" s="15">
        <v>1.25</v>
      </c>
      <c r="O853" s="15">
        <v>0</v>
      </c>
      <c r="P853" s="15">
        <v>0</v>
      </c>
      <c r="Q853" s="15">
        <v>0</v>
      </c>
      <c r="R853" s="15">
        <v>1.25</v>
      </c>
      <c r="S853" s="15">
        <v>1</v>
      </c>
      <c r="T853" s="15">
        <v>0</v>
      </c>
      <c r="U853" s="15">
        <v>0</v>
      </c>
      <c r="V853" s="15">
        <v>0</v>
      </c>
      <c r="W853" s="15">
        <v>0</v>
      </c>
      <c r="X853" s="15">
        <v>0</v>
      </c>
      <c r="Y853" s="15">
        <v>0</v>
      </c>
      <c r="Z853" s="15">
        <v>0</v>
      </c>
    </row>
    <row r="854" spans="1:26" ht="15.75" customHeight="1" x14ac:dyDescent="0.3">
      <c r="A854" s="2" t="s">
        <v>2123</v>
      </c>
      <c r="B854" s="13" t="s">
        <v>2037</v>
      </c>
      <c r="C854" s="13" t="s">
        <v>2065</v>
      </c>
      <c r="D854" s="12" t="s">
        <v>103</v>
      </c>
      <c r="E854" s="13" t="s">
        <v>4410</v>
      </c>
      <c r="F854" s="2">
        <v>8</v>
      </c>
      <c r="G854" s="15">
        <v>125.25</v>
      </c>
      <c r="H854" s="7">
        <f>L854*'114成績輸入與落點儀表板'!$B$2+M854*'114成績輸入與落點儀表板'!$B$3+N854*'114成績輸入與落點儀表板'!$B$4+O854*'114成績輸入與落點儀表板'!$B$5+P854*'114成績輸入與落點儀表板'!$B$6+Q854*'114成績輸入與落點儀表板'!$B$7+R854*'114成績輸入與落點儀表板'!$B$8+S854*'114成績輸入與落點儀表板'!$B$9+T854*'114成績輸入與落點儀表板'!$B$10+U854*'114成績輸入與落點儀表板'!$B$11+V854*'114成績輸入與落點儀表板'!$B$12+W854*'114成績輸入與落點儀表板'!$B$13+X854*'114成績輸入與落點儀表板'!$B$14+Y854*'114成績輸入與落點儀表板'!$B$15+Z854*'114成績輸入與落點儀表板'!$B$16</f>
        <v>0</v>
      </c>
      <c r="I854" s="8">
        <f t="shared" si="26"/>
        <v>-125.25</v>
      </c>
      <c r="J854" s="2" t="str">
        <f t="shared" si="27"/>
        <v>FAIL</v>
      </c>
      <c r="K854" s="17" t="str">
        <f>IF(AND(IF('114成績輸入與落點儀表板'!$C$2="必須採計",L854&gt;0,IF('114成績輸入與落點儀表板'!$C$2="不可採計",L854=0,TRUE)),IF('114成績輸入與落點儀表板'!$C$3="必須採計",M854&gt;0,IF('114成績輸入與落點儀表板'!$C$3="不可採計",M854=0,TRUE)),IF('114成績輸入與落點儀表板'!$C$4="必須採計",N854&gt;0,IF('114成績輸入與落點儀表板'!$C$4="不可採計",N854=0,TRUE)),IF('114成績輸入與落點儀表板'!$C$5="必須採計",O854&gt;0,IF('114成績輸入與落點儀表板'!$C$5="不可採計",O854=0,TRUE)),IF('114成績輸入與落點儀表板'!$C$6="必須採計",P854&gt;0,IF('114成績輸入與落點儀表板'!$C$6="不可採計",P854=0,TRUE)),IF('114成績輸入與落點儀表板'!$C$7="必須採計",Q854&gt;0,IF('114成績輸入與落點儀表板'!$C$7="不可採計",Q854=0,TRUE)),IF('114成績輸入與落點儀表板'!$C$8="必須採計",R854&gt;0,IF('114成績輸入與落點儀表板'!$C$8="不可採計",R854=0,TRUE)),IF('114成績輸入與落點儀表板'!$C$9="必須採計",S854&gt;0,IF('114成績輸入與落點儀表板'!$C$9="不可採計",S854=0,TRUE)),IF('114成績輸入與落點儀表板'!$C$10="必須採計",T854&gt;0,IF('114成績輸入與落點儀表板'!$C$10="不可採計",T854=0,TRUE)),IF('114成績輸入與落點儀表板'!$C$11="必須採計",U854&gt;0,IF('114成績輸入與落點儀表板'!$C$11="不可採計",U854=0,TRUE)),IF('114成績輸入與落點儀表板'!$C$12="必須採計",V854&gt;0,IF('114成績輸入與落點儀表板'!$C$12="不可採計",V854=0,TRUE)),IF('114成績輸入與落點儀表板'!$C$13="必須採計",W854&gt;0,IF('114成績輸入與落點儀表板'!$C$13="不可採計",W854=0,TRUE)),IF('114成績輸入與落點儀表板'!$C$14="必須採計",X854&gt;0,IF('114成績輸入與落點儀表板'!$C$14="不可採計",X854=0,TRUE)),IF('114成績輸入與落點儀表板'!$C$15="必須採計",Y854&gt;0,IF('114成績輸入與落點儀表板'!$C$15="不可採計",Y854=0,TRUE)),IF('114成績輸入與落點儀表板'!$C$16="必須採計",Z854&gt;0,IF('114成績輸入與落點儀表板'!$C$16="不可採計",Z854=0,TRUE))),"✅ 符合","❌ 不符合")</f>
        <v>✅ 符合</v>
      </c>
      <c r="L854" s="15">
        <v>1</v>
      </c>
      <c r="M854" s="15">
        <v>1.25</v>
      </c>
      <c r="N854" s="15">
        <v>1.25</v>
      </c>
      <c r="O854" s="15">
        <v>0</v>
      </c>
      <c r="P854" s="15">
        <v>0</v>
      </c>
      <c r="Q854" s="15">
        <v>0</v>
      </c>
      <c r="R854" s="15">
        <v>1.25</v>
      </c>
      <c r="S854" s="15">
        <v>1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</row>
    <row r="855" spans="1:26" x14ac:dyDescent="0.3">
      <c r="A855" s="2" t="s">
        <v>2126</v>
      </c>
      <c r="B855" s="13" t="s">
        <v>2037</v>
      </c>
      <c r="C855" s="13" t="s">
        <v>242</v>
      </c>
      <c r="D855" s="12" t="s">
        <v>103</v>
      </c>
      <c r="E855" s="13" t="s">
        <v>1519</v>
      </c>
      <c r="F855" s="2">
        <v>30</v>
      </c>
      <c r="G855" s="15">
        <v>238.5</v>
      </c>
      <c r="H855" s="7">
        <f>L855*'114成績輸入與落點儀表板'!$B$2+M855*'114成績輸入與落點儀表板'!$B$3+N855*'114成績輸入與落點儀表板'!$B$4+O855*'114成績輸入與落點儀表板'!$B$5+P855*'114成績輸入與落點儀表板'!$B$6+Q855*'114成績輸入與落點儀表板'!$B$7+R855*'114成績輸入與落點儀表板'!$B$8+S855*'114成績輸入與落點儀表板'!$B$9+T855*'114成績輸入與落點儀表板'!$B$10+U855*'114成績輸入與落點儀表板'!$B$11+V855*'114成績輸入與落點儀表板'!$B$12+W855*'114成績輸入與落點儀表板'!$B$13+X855*'114成績輸入與落點儀表板'!$B$14+Y855*'114成績輸入與落點儀表板'!$B$15+Z855*'114成績輸入與落點儀表板'!$B$16</f>
        <v>0</v>
      </c>
      <c r="I855" s="8">
        <f t="shared" si="26"/>
        <v>-238.5</v>
      </c>
      <c r="J855" s="2" t="str">
        <f t="shared" si="27"/>
        <v>FAIL</v>
      </c>
      <c r="K855" s="17" t="str">
        <f>IF(AND(IF('114成績輸入與落點儀表板'!$C$2="必須採計",L855&gt;0,IF('114成績輸入與落點儀表板'!$C$2="不可採計",L855=0,TRUE)),IF('114成績輸入與落點儀表板'!$C$3="必須採計",M855&gt;0,IF('114成績輸入與落點儀表板'!$C$3="不可採計",M855=0,TRUE)),IF('114成績輸入與落點儀表板'!$C$4="必須採計",N855&gt;0,IF('114成績輸入與落點儀表板'!$C$4="不可採計",N855=0,TRUE)),IF('114成績輸入與落點儀表板'!$C$5="必須採計",O855&gt;0,IF('114成績輸入與落點儀表板'!$C$5="不可採計",O855=0,TRUE)),IF('114成績輸入與落點儀表板'!$C$6="必須採計",P855&gt;0,IF('114成績輸入與落點儀表板'!$C$6="不可採計",P855=0,TRUE)),IF('114成績輸入與落點儀表板'!$C$7="必須採計",Q855&gt;0,IF('114成績輸入與落點儀表板'!$C$7="不可採計",Q855=0,TRUE)),IF('114成績輸入與落點儀表板'!$C$8="必須採計",R855&gt;0,IF('114成績輸入與落點儀表板'!$C$8="不可採計",R855=0,TRUE)),IF('114成績輸入與落點儀表板'!$C$9="必須採計",S855&gt;0,IF('114成績輸入與落點儀表板'!$C$9="不可採計",S855=0,TRUE)),IF('114成績輸入與落點儀表板'!$C$10="必須採計",T855&gt;0,IF('114成績輸入與落點儀表板'!$C$10="不可採計",T855=0,TRUE)),IF('114成績輸入與落點儀表板'!$C$11="必須採計",U855&gt;0,IF('114成績輸入與落點儀表板'!$C$11="不可採計",U855=0,TRUE)),IF('114成績輸入與落點儀表板'!$C$12="必須採計",V855&gt;0,IF('114成績輸入與落點儀表板'!$C$12="不可採計",V855=0,TRUE)),IF('114成績輸入與落點儀表板'!$C$13="必須採計",W855&gt;0,IF('114成績輸入與落點儀表板'!$C$13="不可採計",W855=0,TRUE)),IF('114成績輸入與落點儀表板'!$C$14="必須採計",X855&gt;0,IF('114成績輸入與落點儀表板'!$C$14="不可採計",X855=0,TRUE)),IF('114成績輸入與落點儀表板'!$C$15="必須採計",Y855&gt;0,IF('114成績輸入與落點儀表板'!$C$15="不可採計",Y855=0,TRUE)),IF('114成績輸入與落點儀表板'!$C$16="必須採計",Z855&gt;0,IF('114成績輸入與落點儀表板'!$C$16="不可採計",Z855=0,TRUE))),"✅ 符合","❌ 不符合")</f>
        <v>✅ 符合</v>
      </c>
      <c r="L855" s="15">
        <v>1</v>
      </c>
      <c r="M855" s="15">
        <v>1.5</v>
      </c>
      <c r="N855" s="15">
        <v>2</v>
      </c>
      <c r="O855" s="15">
        <v>0</v>
      </c>
      <c r="P855" s="15">
        <v>0</v>
      </c>
      <c r="Q855" s="15">
        <v>0</v>
      </c>
      <c r="R855" s="15">
        <v>2</v>
      </c>
      <c r="S855" s="15">
        <v>1</v>
      </c>
      <c r="T855" s="15">
        <v>0</v>
      </c>
      <c r="U855" s="15">
        <v>0</v>
      </c>
      <c r="V855" s="15">
        <v>0</v>
      </c>
      <c r="W855" s="15">
        <v>0</v>
      </c>
      <c r="X855" s="15">
        <v>0</v>
      </c>
      <c r="Y855" s="15">
        <v>0</v>
      </c>
      <c r="Z855" s="15">
        <v>0</v>
      </c>
    </row>
    <row r="856" spans="1:26" ht="15.75" customHeight="1" x14ac:dyDescent="0.3">
      <c r="A856" s="2" t="s">
        <v>2128</v>
      </c>
      <c r="B856" s="13" t="s">
        <v>2037</v>
      </c>
      <c r="C856" s="13" t="s">
        <v>586</v>
      </c>
      <c r="D856" s="12" t="s">
        <v>80</v>
      </c>
      <c r="E856" s="13" t="s">
        <v>378</v>
      </c>
      <c r="F856" s="2">
        <v>13</v>
      </c>
      <c r="G856" s="15">
        <v>139</v>
      </c>
      <c r="H856" s="7">
        <f>L856*'114成績輸入與落點儀表板'!$B$2+M856*'114成績輸入與落點儀表板'!$B$3+N856*'114成績輸入與落點儀表板'!$B$4+O856*'114成績輸入與落點儀表板'!$B$5+P856*'114成績輸入與落點儀表板'!$B$6+Q856*'114成績輸入與落點儀表板'!$B$7+R856*'114成績輸入與落點儀表板'!$B$8+S856*'114成績輸入與落點儀表板'!$B$9+T856*'114成績輸入與落點儀表板'!$B$10+U856*'114成績輸入與落點儀表板'!$B$11+V856*'114成績輸入與落點儀表板'!$B$12+W856*'114成績輸入與落點儀表板'!$B$13+X856*'114成績輸入與落點儀表板'!$B$14+Y856*'114成績輸入與落點儀表板'!$B$15+Z856*'114成績輸入與落點儀表板'!$B$16</f>
        <v>0</v>
      </c>
      <c r="I856" s="8">
        <f t="shared" si="26"/>
        <v>-139</v>
      </c>
      <c r="J856" s="2" t="str">
        <f t="shared" si="27"/>
        <v>FAIL</v>
      </c>
      <c r="K856" s="17" t="str">
        <f>IF(AND(IF('114成績輸入與落點儀表板'!$C$2="必須採計",L856&gt;0,IF('114成績輸入與落點儀表板'!$C$2="不可採計",L856=0,TRUE)),IF('114成績輸入與落點儀表板'!$C$3="必須採計",M856&gt;0,IF('114成績輸入與落點儀表板'!$C$3="不可採計",M856=0,TRUE)),IF('114成績輸入與落點儀表板'!$C$4="必須採計",N856&gt;0,IF('114成績輸入與落點儀表板'!$C$4="不可採計",N856=0,TRUE)),IF('114成績輸入與落點儀表板'!$C$5="必須採計",O856&gt;0,IF('114成績輸入與落點儀表板'!$C$5="不可採計",O856=0,TRUE)),IF('114成績輸入與落點儀表板'!$C$6="必須採計",P856&gt;0,IF('114成績輸入與落點儀表板'!$C$6="不可採計",P856=0,TRUE)),IF('114成績輸入與落點儀表板'!$C$7="必須採計",Q856&gt;0,IF('114成績輸入與落點儀表板'!$C$7="不可採計",Q856=0,TRUE)),IF('114成績輸入與落點儀表板'!$C$8="必須採計",R856&gt;0,IF('114成績輸入與落點儀表板'!$C$8="不可採計",R856=0,TRUE)),IF('114成績輸入與落點儀表板'!$C$9="必須採計",S856&gt;0,IF('114成績輸入與落點儀表板'!$C$9="不可採計",S856=0,TRUE)),IF('114成績輸入與落點儀表板'!$C$10="必須採計",T856&gt;0,IF('114成績輸入與落點儀表板'!$C$10="不可採計",T856=0,TRUE)),IF('114成績輸入與落點儀表板'!$C$11="必須採計",U856&gt;0,IF('114成績輸入與落點儀表板'!$C$11="不可採計",U856=0,TRUE)),IF('114成績輸入與落點儀表板'!$C$12="必須採計",V856&gt;0,IF('114成績輸入與落點儀表板'!$C$12="不可採計",V856=0,TRUE)),IF('114成績輸入與落點儀表板'!$C$13="必須採計",W856&gt;0,IF('114成績輸入與落點儀表板'!$C$13="不可採計",W856=0,TRUE)),IF('114成績輸入與落點儀表板'!$C$14="必須採計",X856&gt;0,IF('114成績輸入與落點儀表板'!$C$14="不可採計",X856=0,TRUE)),IF('114成績輸入與落點儀表板'!$C$15="必須採計",Y856&gt;0,IF('114成績輸入與落點儀表板'!$C$15="不可採計",Y856=0,TRUE)),IF('114成績輸入與落點儀表板'!$C$16="必須採計",Z856&gt;0,IF('114成績輸入與落點儀表板'!$C$16="不可採計",Z856=0,TRUE))),"✅ 符合","❌ 不符合")</f>
        <v>✅ 符合</v>
      </c>
      <c r="L856" s="15">
        <v>1</v>
      </c>
      <c r="M856" s="15">
        <v>2</v>
      </c>
      <c r="N856" s="15">
        <v>0</v>
      </c>
      <c r="O856" s="15">
        <v>0</v>
      </c>
      <c r="P856" s="15">
        <v>0</v>
      </c>
      <c r="Q856" s="15">
        <v>0</v>
      </c>
      <c r="R856" s="15">
        <v>0</v>
      </c>
      <c r="S856" s="15">
        <v>0</v>
      </c>
      <c r="T856" s="15">
        <v>0</v>
      </c>
      <c r="U856" s="15">
        <v>1</v>
      </c>
      <c r="V856" s="15">
        <v>0</v>
      </c>
      <c r="W856" s="15">
        <v>0</v>
      </c>
      <c r="X856" s="15">
        <v>0</v>
      </c>
      <c r="Y856" s="15">
        <v>0</v>
      </c>
      <c r="Z856" s="15">
        <v>0</v>
      </c>
    </row>
    <row r="857" spans="1:26" x14ac:dyDescent="0.3">
      <c r="A857" s="2" t="s">
        <v>2130</v>
      </c>
      <c r="B857" s="13" t="s">
        <v>2037</v>
      </c>
      <c r="C857" s="13" t="s">
        <v>859</v>
      </c>
      <c r="D857" s="12" t="s">
        <v>103</v>
      </c>
      <c r="E857" s="13" t="s">
        <v>5241</v>
      </c>
      <c r="F857" s="2">
        <v>25</v>
      </c>
      <c r="G857" s="15">
        <v>135.25</v>
      </c>
      <c r="H857" s="7">
        <f>L857*'114成績輸入與落點儀表板'!$B$2+M857*'114成績輸入與落點儀表板'!$B$3+N857*'114成績輸入與落點儀表板'!$B$4+O857*'114成績輸入與落點儀表板'!$B$5+P857*'114成績輸入與落點儀表板'!$B$6+Q857*'114成績輸入與落點儀表板'!$B$7+R857*'114成績輸入與落點儀表板'!$B$8+S857*'114成績輸入與落點儀表板'!$B$9+T857*'114成績輸入與落點儀表板'!$B$10+U857*'114成績輸入與落點儀表板'!$B$11+V857*'114成績輸入與落點儀表板'!$B$12+W857*'114成績輸入與落點儀表板'!$B$13+X857*'114成績輸入與落點儀表板'!$B$14+Y857*'114成績輸入與落點儀表板'!$B$15+Z857*'114成績輸入與落點儀表板'!$B$16</f>
        <v>0</v>
      </c>
      <c r="I857" s="8">
        <f t="shared" si="26"/>
        <v>-135.25</v>
      </c>
      <c r="J857" s="2" t="str">
        <f t="shared" si="27"/>
        <v>FAIL</v>
      </c>
      <c r="K857" s="17" t="str">
        <f>IF(AND(IF('114成績輸入與落點儀表板'!$C$2="必須採計",L857&gt;0,IF('114成績輸入與落點儀表板'!$C$2="不可採計",L857=0,TRUE)),IF('114成績輸入與落點儀表板'!$C$3="必須採計",M857&gt;0,IF('114成績輸入與落點儀表板'!$C$3="不可採計",M857=0,TRUE)),IF('114成績輸入與落點儀表板'!$C$4="必須採計",N857&gt;0,IF('114成績輸入與落點儀表板'!$C$4="不可採計",N857=0,TRUE)),IF('114成績輸入與落點儀表板'!$C$5="必須採計",O857&gt;0,IF('114成績輸入與落點儀表板'!$C$5="不可採計",O857=0,TRUE)),IF('114成績輸入與落點儀表板'!$C$6="必須採計",P857&gt;0,IF('114成績輸入與落點儀表板'!$C$6="不可採計",P857=0,TRUE)),IF('114成績輸入與落點儀表板'!$C$7="必須採計",Q857&gt;0,IF('114成績輸入與落點儀表板'!$C$7="不可採計",Q857=0,TRUE)),IF('114成績輸入與落點儀表板'!$C$8="必須採計",R857&gt;0,IF('114成績輸入與落點儀表板'!$C$8="不可採計",R857=0,TRUE)),IF('114成績輸入與落點儀表板'!$C$9="必須採計",S857&gt;0,IF('114成績輸入與落點儀表板'!$C$9="不可採計",S857=0,TRUE)),IF('114成績輸入與落點儀表板'!$C$10="必須採計",T857&gt;0,IF('114成績輸入與落點儀表板'!$C$10="不可採計",T857=0,TRUE)),IF('114成績輸入與落點儀表板'!$C$11="必須採計",U857&gt;0,IF('114成績輸入與落點儀表板'!$C$11="不可採計",U857=0,TRUE)),IF('114成績輸入與落點儀表板'!$C$12="必須採計",V857&gt;0,IF('114成績輸入與落點儀表板'!$C$12="不可採計",V857=0,TRUE)),IF('114成績輸入與落點儀表板'!$C$13="必須採計",W857&gt;0,IF('114成績輸入與落點儀表板'!$C$13="不可採計",W857=0,TRUE)),IF('114成績輸入與落點儀表板'!$C$14="必須採計",X857&gt;0,IF('114成績輸入與落點儀表板'!$C$14="不可採計",X857=0,TRUE)),IF('114成績輸入與落點儀表板'!$C$15="必須採計",Y857&gt;0,IF('114成績輸入與落點儀表板'!$C$15="不可採計",Y857=0,TRUE)),IF('114成績輸入與落點儀表板'!$C$16="必須採計",Z857&gt;0,IF('114成績輸入與落點儀表板'!$C$16="不可採計",Z857=0,TRUE))),"✅ 符合","❌ 不符合")</f>
        <v>❌ 不符合</v>
      </c>
      <c r="L857" s="15">
        <v>0</v>
      </c>
      <c r="M857" s="15">
        <v>1</v>
      </c>
      <c r="N857" s="15">
        <v>1.5</v>
      </c>
      <c r="O857" s="15">
        <v>0</v>
      </c>
      <c r="P857" s="15">
        <v>0</v>
      </c>
      <c r="Q857" s="15">
        <v>0</v>
      </c>
      <c r="R857" s="15">
        <v>1.25</v>
      </c>
      <c r="S857" s="15">
        <v>1</v>
      </c>
      <c r="T857" s="15">
        <v>0</v>
      </c>
      <c r="U857" s="15">
        <v>0</v>
      </c>
      <c r="V857" s="15">
        <v>0</v>
      </c>
      <c r="W857" s="15">
        <v>0</v>
      </c>
      <c r="X857" s="15">
        <v>0</v>
      </c>
      <c r="Y857" s="15">
        <v>0</v>
      </c>
      <c r="Z857" s="15">
        <v>0</v>
      </c>
    </row>
    <row r="858" spans="1:26" ht="15.75" customHeight="1" x14ac:dyDescent="0.3">
      <c r="A858" s="2" t="s">
        <v>2132</v>
      </c>
      <c r="B858" s="13" t="s">
        <v>2037</v>
      </c>
      <c r="C858" s="13" t="s">
        <v>2070</v>
      </c>
      <c r="D858" s="12" t="s">
        <v>103</v>
      </c>
      <c r="E858" s="13" t="s">
        <v>595</v>
      </c>
      <c r="F858" s="2">
        <v>11</v>
      </c>
      <c r="G858" s="15">
        <v>106</v>
      </c>
      <c r="H858" s="7">
        <f>L858*'114成績輸入與落點儀表板'!$B$2+M858*'114成績輸入與落點儀表板'!$B$3+N858*'114成績輸入與落點儀表板'!$B$4+O858*'114成績輸入與落點儀表板'!$B$5+P858*'114成績輸入與落點儀表板'!$B$6+Q858*'114成績輸入與落點儀表板'!$B$7+R858*'114成績輸入與落點儀表板'!$B$8+S858*'114成績輸入與落點儀表板'!$B$9+T858*'114成績輸入與落點儀表板'!$B$10+U858*'114成績輸入與落點儀表板'!$B$11+V858*'114成績輸入與落點儀表板'!$B$12+W858*'114成績輸入與落點儀表板'!$B$13+X858*'114成績輸入與落點儀表板'!$B$14+Y858*'114成績輸入與落點儀表板'!$B$15+Z858*'114成績輸入與落點儀表板'!$B$16</f>
        <v>0</v>
      </c>
      <c r="I858" s="8">
        <f t="shared" si="26"/>
        <v>-106</v>
      </c>
      <c r="J858" s="2" t="str">
        <f t="shared" si="27"/>
        <v>FAIL</v>
      </c>
      <c r="K858" s="17" t="str">
        <f>IF(AND(IF('114成績輸入與落點儀表板'!$C$2="必須採計",L858&gt;0,IF('114成績輸入與落點儀表板'!$C$2="不可採計",L858=0,TRUE)),IF('114成績輸入與落點儀表板'!$C$3="必須採計",M858&gt;0,IF('114成績輸入與落點儀表板'!$C$3="不可採計",M858=0,TRUE)),IF('114成績輸入與落點儀表板'!$C$4="必須採計",N858&gt;0,IF('114成績輸入與落點儀表板'!$C$4="不可採計",N858=0,TRUE)),IF('114成績輸入與落點儀表板'!$C$5="必須採計",O858&gt;0,IF('114成績輸入與落點儀表板'!$C$5="不可採計",O858=0,TRUE)),IF('114成績輸入與落點儀表板'!$C$6="必須採計",P858&gt;0,IF('114成績輸入與落點儀表板'!$C$6="不可採計",P858=0,TRUE)),IF('114成績輸入與落點儀表板'!$C$7="必須採計",Q858&gt;0,IF('114成績輸入與落點儀表板'!$C$7="不可採計",Q858=0,TRUE)),IF('114成績輸入與落點儀表板'!$C$8="必須採計",R858&gt;0,IF('114成績輸入與落點儀表板'!$C$8="不可採計",R858=0,TRUE)),IF('114成績輸入與落點儀表板'!$C$9="必須採計",S858&gt;0,IF('114成績輸入與落點儀表板'!$C$9="不可採計",S858=0,TRUE)),IF('114成績輸入與落點儀表板'!$C$10="必須採計",T858&gt;0,IF('114成績輸入與落點儀表板'!$C$10="不可採計",T858=0,TRUE)),IF('114成績輸入與落點儀表板'!$C$11="必須採計",U858&gt;0,IF('114成績輸入與落點儀表板'!$C$11="不可採計",U858=0,TRUE)),IF('114成績輸入與落點儀表板'!$C$12="必須採計",V858&gt;0,IF('114成績輸入與落點儀表板'!$C$12="不可採計",V858=0,TRUE)),IF('114成績輸入與落點儀表板'!$C$13="必須採計",W858&gt;0,IF('114成績輸入與落點儀表板'!$C$13="不可採計",W858=0,TRUE)),IF('114成績輸入與落點儀表板'!$C$14="必須採計",X858&gt;0,IF('114成績輸入與落點儀表板'!$C$14="不可採計",X858=0,TRUE)),IF('114成績輸入與落點儀表板'!$C$15="必須採計",Y858&gt;0,IF('114成績輸入與落點儀表板'!$C$15="不可採計",Y858=0,TRUE)),IF('114成績輸入與落點儀表板'!$C$16="必須採計",Z858&gt;0,IF('114成績輸入與落點儀表板'!$C$16="不可採計",Z858=0,TRUE))),"✅ 符合","❌ 不符合")</f>
        <v>✅ 符合</v>
      </c>
      <c r="L858" s="15">
        <v>1</v>
      </c>
      <c r="M858" s="15">
        <v>1</v>
      </c>
      <c r="N858" s="15">
        <v>1</v>
      </c>
      <c r="O858" s="15">
        <v>0</v>
      </c>
      <c r="P858" s="15">
        <v>0</v>
      </c>
      <c r="Q858" s="15">
        <v>0</v>
      </c>
      <c r="R858" s="15">
        <v>0</v>
      </c>
      <c r="S858" s="15">
        <v>0</v>
      </c>
      <c r="T858" s="15">
        <v>0</v>
      </c>
      <c r="U858" s="15">
        <v>0</v>
      </c>
      <c r="V858" s="15">
        <v>0</v>
      </c>
      <c r="W858" s="15">
        <v>0</v>
      </c>
      <c r="X858" s="15">
        <v>0</v>
      </c>
      <c r="Y858" s="15">
        <v>0</v>
      </c>
      <c r="Z858" s="15">
        <v>0</v>
      </c>
    </row>
    <row r="859" spans="1:26" x14ac:dyDescent="0.3">
      <c r="A859" s="2" t="s">
        <v>2134</v>
      </c>
      <c r="B859" s="13" t="s">
        <v>2077</v>
      </c>
      <c r="C859" s="13" t="s">
        <v>2078</v>
      </c>
      <c r="D859" s="12" t="s">
        <v>99</v>
      </c>
      <c r="E859" s="13" t="s">
        <v>2082</v>
      </c>
      <c r="F859" s="2">
        <v>11</v>
      </c>
      <c r="G859" s="15">
        <v>345.5</v>
      </c>
      <c r="H859" s="7">
        <f>L859*'114成績輸入與落點儀表板'!$B$2+M859*'114成績輸入與落點儀表板'!$B$3+N859*'114成績輸入與落點儀表板'!$B$4+O859*'114成績輸入與落點儀表板'!$B$5+P859*'114成績輸入與落點儀表板'!$B$6+Q859*'114成績輸入與落點儀表板'!$B$7+R859*'114成績輸入與落點儀表板'!$B$8+S859*'114成績輸入與落點儀表板'!$B$9+T859*'114成績輸入與落點儀表板'!$B$10+U859*'114成績輸入與落點儀表板'!$B$11+V859*'114成績輸入與落點儀表板'!$B$12+W859*'114成績輸入與落點儀表板'!$B$13+X859*'114成績輸入與落點儀表板'!$B$14+Y859*'114成績輸入與落點儀表板'!$B$15+Z859*'114成績輸入與落點儀表板'!$B$16</f>
        <v>0</v>
      </c>
      <c r="I859" s="8">
        <f t="shared" si="26"/>
        <v>-345.5</v>
      </c>
      <c r="J859" s="2" t="str">
        <f t="shared" si="27"/>
        <v>FAIL</v>
      </c>
      <c r="K859" s="17" t="str">
        <f>IF(AND(IF('114成績輸入與落點儀表板'!$C$2="必須採計",L859&gt;0,IF('114成績輸入與落點儀表板'!$C$2="不可採計",L859=0,TRUE)),IF('114成績輸入與落點儀表板'!$C$3="必須採計",M859&gt;0,IF('114成績輸入與落點儀表板'!$C$3="不可採計",M859=0,TRUE)),IF('114成績輸入與落點儀表板'!$C$4="必須採計",N859&gt;0,IF('114成績輸入與落點儀表板'!$C$4="不可採計",N859=0,TRUE)),IF('114成績輸入與落點儀表板'!$C$5="必須採計",O859&gt;0,IF('114成績輸入與落點儀表板'!$C$5="不可採計",O859=0,TRUE)),IF('114成績輸入與落點儀表板'!$C$6="必須採計",P859&gt;0,IF('114成績輸入與落點儀表板'!$C$6="不可採計",P859=0,TRUE)),IF('114成績輸入與落點儀表板'!$C$7="必須採計",Q859&gt;0,IF('114成績輸入與落點儀表板'!$C$7="不可採計",Q859=0,TRUE)),IF('114成績輸入與落點儀表板'!$C$8="必須採計",R859&gt;0,IF('114成績輸入與落點儀表板'!$C$8="不可採計",R859=0,TRUE)),IF('114成績輸入與落點儀表板'!$C$9="必須採計",S859&gt;0,IF('114成績輸入與落點儀表板'!$C$9="不可採計",S859=0,TRUE)),IF('114成績輸入與落點儀表板'!$C$10="必須採計",T859&gt;0,IF('114成績輸入與落點儀表板'!$C$10="不可採計",T859=0,TRUE)),IF('114成績輸入與落點儀表板'!$C$11="必須採計",U859&gt;0,IF('114成績輸入與落點儀表板'!$C$11="不可採計",U859=0,TRUE)),IF('114成績輸入與落點儀表板'!$C$12="必須採計",V859&gt;0,IF('114成績輸入與落點儀表板'!$C$12="不可採計",V859=0,TRUE)),IF('114成績輸入與落點儀表板'!$C$13="必須採計",W859&gt;0,IF('114成績輸入與落點儀表板'!$C$13="不可採計",W859=0,TRUE)),IF('114成績輸入與落點儀表板'!$C$14="必須採計",X859&gt;0,IF('114成績輸入與落點儀表板'!$C$14="不可採計",X859=0,TRUE)),IF('114成績輸入與落點儀表板'!$C$15="必須採計",Y859&gt;0,IF('114成績輸入與落點儀表板'!$C$15="不可採計",Y859=0,TRUE)),IF('114成績輸入與落點儀表板'!$C$16="必須採計",Z859&gt;0,IF('114成績輸入與落點儀表板'!$C$16="不可採計",Z859=0,TRUE))),"✅ 符合","❌ 不符合")</f>
        <v>✅ 符合</v>
      </c>
      <c r="L859" s="15">
        <v>2</v>
      </c>
      <c r="M859" s="15">
        <v>2</v>
      </c>
      <c r="N859" s="15">
        <v>0</v>
      </c>
      <c r="O859" s="15">
        <v>0</v>
      </c>
      <c r="P859" s="15">
        <v>0</v>
      </c>
      <c r="Q859" s="15">
        <v>0</v>
      </c>
      <c r="R859" s="15">
        <v>0</v>
      </c>
      <c r="S859" s="15">
        <v>0</v>
      </c>
      <c r="T859" s="15">
        <v>0</v>
      </c>
      <c r="U859" s="15">
        <v>1</v>
      </c>
      <c r="V859" s="15">
        <v>0</v>
      </c>
      <c r="W859" s="15">
        <v>1.5</v>
      </c>
      <c r="X859" s="15">
        <v>1</v>
      </c>
      <c r="Y859" s="15">
        <v>0</v>
      </c>
      <c r="Z859" s="15">
        <v>0</v>
      </c>
    </row>
    <row r="860" spans="1:26" ht="15.75" customHeight="1" x14ac:dyDescent="0.3">
      <c r="A860" s="2" t="s">
        <v>2136</v>
      </c>
      <c r="B860" s="13" t="s">
        <v>2077</v>
      </c>
      <c r="C860" s="13" t="s">
        <v>2081</v>
      </c>
      <c r="D860" s="12" t="s">
        <v>99</v>
      </c>
      <c r="E860" s="13" t="s">
        <v>2082</v>
      </c>
      <c r="F860" s="2">
        <v>10</v>
      </c>
      <c r="G860" s="15">
        <v>341</v>
      </c>
      <c r="H860" s="7">
        <f>L860*'114成績輸入與落點儀表板'!$B$2+M860*'114成績輸入與落點儀表板'!$B$3+N860*'114成績輸入與落點儀表板'!$B$4+O860*'114成績輸入與落點儀表板'!$B$5+P860*'114成績輸入與落點儀表板'!$B$6+Q860*'114成績輸入與落點儀表板'!$B$7+R860*'114成績輸入與落點儀表板'!$B$8+S860*'114成績輸入與落點儀表板'!$B$9+T860*'114成績輸入與落點儀表板'!$B$10+U860*'114成績輸入與落點儀表板'!$B$11+V860*'114成績輸入與落點儀表板'!$B$12+W860*'114成績輸入與落點儀表板'!$B$13+X860*'114成績輸入與落點儀表板'!$B$14+Y860*'114成績輸入與落點儀表板'!$B$15+Z860*'114成績輸入與落點儀表板'!$B$16</f>
        <v>0</v>
      </c>
      <c r="I860" s="8">
        <f t="shared" si="26"/>
        <v>-341</v>
      </c>
      <c r="J860" s="2" t="str">
        <f t="shared" si="27"/>
        <v>FAIL</v>
      </c>
      <c r="K860" s="17" t="str">
        <f>IF(AND(IF('114成績輸入與落點儀表板'!$C$2="必須採計",L860&gt;0,IF('114成績輸入與落點儀表板'!$C$2="不可採計",L860=0,TRUE)),IF('114成績輸入與落點儀表板'!$C$3="必須採計",M860&gt;0,IF('114成績輸入與落點儀表板'!$C$3="不可採計",M860=0,TRUE)),IF('114成績輸入與落點儀表板'!$C$4="必須採計",N860&gt;0,IF('114成績輸入與落點儀表板'!$C$4="不可採計",N860=0,TRUE)),IF('114成績輸入與落點儀表板'!$C$5="必須採計",O860&gt;0,IF('114成績輸入與落點儀表板'!$C$5="不可採計",O860=0,TRUE)),IF('114成績輸入與落點儀表板'!$C$6="必須採計",P860&gt;0,IF('114成績輸入與落點儀表板'!$C$6="不可採計",P860=0,TRUE)),IF('114成績輸入與落點儀表板'!$C$7="必須採計",Q860&gt;0,IF('114成績輸入與落點儀表板'!$C$7="不可採計",Q860=0,TRUE)),IF('114成績輸入與落點儀表板'!$C$8="必須採計",R860&gt;0,IF('114成績輸入與落點儀表板'!$C$8="不可採計",R860=0,TRUE)),IF('114成績輸入與落點儀表板'!$C$9="必須採計",S860&gt;0,IF('114成績輸入與落點儀表板'!$C$9="不可採計",S860=0,TRUE)),IF('114成績輸入與落點儀表板'!$C$10="必須採計",T860&gt;0,IF('114成績輸入與落點儀表板'!$C$10="不可採計",T860=0,TRUE)),IF('114成績輸入與落點儀表板'!$C$11="必須採計",U860&gt;0,IF('114成績輸入與落點儀表板'!$C$11="不可採計",U860=0,TRUE)),IF('114成績輸入與落點儀表板'!$C$12="必須採計",V860&gt;0,IF('114成績輸入與落點儀表板'!$C$12="不可採計",V860=0,TRUE)),IF('114成績輸入與落點儀表板'!$C$13="必須採計",W860&gt;0,IF('114成績輸入與落點儀表板'!$C$13="不可採計",W860=0,TRUE)),IF('114成績輸入與落點儀表板'!$C$14="必須採計",X860&gt;0,IF('114成績輸入與落點儀表板'!$C$14="不可採計",X860=0,TRUE)),IF('114成績輸入與落點儀表板'!$C$15="必須採計",Y860&gt;0,IF('114成績輸入與落點儀表板'!$C$15="不可採計",Y860=0,TRUE)),IF('114成績輸入與落點儀表板'!$C$16="必須採計",Z860&gt;0,IF('114成績輸入與落點儀表板'!$C$16="不可採計",Z860=0,TRUE))),"✅ 符合","❌ 不符合")</f>
        <v>✅ 符合</v>
      </c>
      <c r="L860" s="15">
        <v>2</v>
      </c>
      <c r="M860" s="15">
        <v>2</v>
      </c>
      <c r="N860" s="15">
        <v>0</v>
      </c>
      <c r="O860" s="15">
        <v>0</v>
      </c>
      <c r="P860" s="15">
        <v>0</v>
      </c>
      <c r="Q860" s="15">
        <v>0</v>
      </c>
      <c r="R860" s="15">
        <v>0</v>
      </c>
      <c r="S860" s="15">
        <v>0</v>
      </c>
      <c r="T860" s="15">
        <v>0</v>
      </c>
      <c r="U860" s="15">
        <v>1</v>
      </c>
      <c r="V860" s="15">
        <v>0</v>
      </c>
      <c r="W860" s="15">
        <v>1.5</v>
      </c>
      <c r="X860" s="15">
        <v>1</v>
      </c>
      <c r="Y860" s="15">
        <v>0</v>
      </c>
      <c r="Z860" s="15">
        <v>0</v>
      </c>
    </row>
    <row r="861" spans="1:26" x14ac:dyDescent="0.3">
      <c r="A861" s="2" t="s">
        <v>2137</v>
      </c>
      <c r="B861" s="13" t="s">
        <v>2077</v>
      </c>
      <c r="C861" s="13" t="s">
        <v>287</v>
      </c>
      <c r="D861" s="12" t="s">
        <v>266</v>
      </c>
      <c r="E861" s="13" t="s">
        <v>4452</v>
      </c>
      <c r="F861" s="2">
        <v>4</v>
      </c>
      <c r="G861" s="15">
        <v>136.75</v>
      </c>
      <c r="H861" s="7">
        <f>L861*'114成績輸入與落點儀表板'!$B$2+M861*'114成績輸入與落點儀表板'!$B$3+N861*'114成績輸入與落點儀表板'!$B$4+O861*'114成績輸入與落點儀表板'!$B$5+P861*'114成績輸入與落點儀表板'!$B$6+Q861*'114成績輸入與落點儀表板'!$B$7+R861*'114成績輸入與落點儀表板'!$B$8+S861*'114成績輸入與落點儀表板'!$B$9+T861*'114成績輸入與落點儀表板'!$B$10+U861*'114成績輸入與落點儀表板'!$B$11+V861*'114成績輸入與落點儀表板'!$B$12+W861*'114成績輸入與落點儀表板'!$B$13+X861*'114成績輸入與落點儀表板'!$B$14+Y861*'114成績輸入與落點儀表板'!$B$15+Z861*'114成績輸入與落點儀表板'!$B$16</f>
        <v>0</v>
      </c>
      <c r="I861" s="8">
        <f t="shared" si="26"/>
        <v>-136.75</v>
      </c>
      <c r="J861" s="2" t="str">
        <f t="shared" si="27"/>
        <v>FAIL</v>
      </c>
      <c r="K861" s="17" t="str">
        <f>IF(AND(IF('114成績輸入與落點儀表板'!$C$2="必須採計",L861&gt;0,IF('114成績輸入與落點儀表板'!$C$2="不可採計",L861=0,TRUE)),IF('114成績輸入與落點儀表板'!$C$3="必須採計",M861&gt;0,IF('114成績輸入與落點儀表板'!$C$3="不可採計",M861=0,TRUE)),IF('114成績輸入與落點儀表板'!$C$4="必須採計",N861&gt;0,IF('114成績輸入與落點儀表板'!$C$4="不可採計",N861=0,TRUE)),IF('114成績輸入與落點儀表板'!$C$5="必須採計",O861&gt;0,IF('114成績輸入與落點儀表板'!$C$5="不可採計",O861=0,TRUE)),IF('114成績輸入與落點儀表板'!$C$6="必須採計",P861&gt;0,IF('114成績輸入與落點儀表板'!$C$6="不可採計",P861=0,TRUE)),IF('114成績輸入與落點儀表板'!$C$7="必須採計",Q861&gt;0,IF('114成績輸入與落點儀表板'!$C$7="不可採計",Q861=0,TRUE)),IF('114成績輸入與落點儀表板'!$C$8="必須採計",R861&gt;0,IF('114成績輸入與落點儀表板'!$C$8="不可採計",R861=0,TRUE)),IF('114成績輸入與落點儀表板'!$C$9="必須採計",S861&gt;0,IF('114成績輸入與落點儀表板'!$C$9="不可採計",S861=0,TRUE)),IF('114成績輸入與落點儀表板'!$C$10="必須採計",T861&gt;0,IF('114成績輸入與落點儀表板'!$C$10="不可採計",T861=0,TRUE)),IF('114成績輸入與落點儀表板'!$C$11="必須採計",U861&gt;0,IF('114成績輸入與落點儀表板'!$C$11="不可採計",U861=0,TRUE)),IF('114成績輸入與落點儀表板'!$C$12="必須採計",V861&gt;0,IF('114成績輸入與落點儀表板'!$C$12="不可採計",V861=0,TRUE)),IF('114成績輸入與落點儀表板'!$C$13="必須採計",W861&gt;0,IF('114成績輸入與落點儀表板'!$C$13="不可採計",W861=0,TRUE)),IF('114成績輸入與落點儀表板'!$C$14="必須採計",X861&gt;0,IF('114成績輸入與落點儀表板'!$C$14="不可採計",X861=0,TRUE)),IF('114成績輸入與落點儀表板'!$C$15="必須採計",Y861&gt;0,IF('114成績輸入與落點儀表板'!$C$15="不可採計",Y861=0,TRUE)),IF('114成績輸入與落點儀表板'!$C$16="必須採計",Z861&gt;0,IF('114成績輸入與落點儀表板'!$C$16="不可採計",Z861=0,TRUE))),"✅ 符合","❌ 不符合")</f>
        <v>✅ 符合</v>
      </c>
      <c r="L861" s="15">
        <v>1.5</v>
      </c>
      <c r="M861" s="15">
        <v>1.25</v>
      </c>
      <c r="N861" s="15">
        <v>0</v>
      </c>
      <c r="O861" s="15">
        <v>0</v>
      </c>
      <c r="P861" s="15">
        <v>0</v>
      </c>
      <c r="Q861" s="15">
        <v>0</v>
      </c>
      <c r="R861" s="15">
        <v>0</v>
      </c>
      <c r="S861" s="15">
        <v>0</v>
      </c>
      <c r="T861" s="15">
        <v>0</v>
      </c>
      <c r="U861" s="15">
        <v>0</v>
      </c>
      <c r="V861" s="15">
        <v>0</v>
      </c>
      <c r="W861" s="15">
        <v>1</v>
      </c>
      <c r="X861" s="15">
        <v>0</v>
      </c>
      <c r="Y861" s="15">
        <v>0</v>
      </c>
      <c r="Z861" s="15">
        <v>0</v>
      </c>
    </row>
    <row r="862" spans="1:26" ht="15.75" customHeight="1" x14ac:dyDescent="0.3">
      <c r="A862" s="2" t="s">
        <v>2139</v>
      </c>
      <c r="B862" s="13" t="s">
        <v>2077</v>
      </c>
      <c r="C862" s="13" t="s">
        <v>85</v>
      </c>
      <c r="D862" s="12" t="s">
        <v>86</v>
      </c>
      <c r="E862" s="13" t="s">
        <v>5242</v>
      </c>
      <c r="F862" s="2">
        <v>39</v>
      </c>
      <c r="G862" s="15">
        <v>130.75</v>
      </c>
      <c r="H862" s="7">
        <f>L862*'114成績輸入與落點儀表板'!$B$2+M862*'114成績輸入與落點儀表板'!$B$3+N862*'114成績輸入與落點儀表板'!$B$4+O862*'114成績輸入與落點儀表板'!$B$5+P862*'114成績輸入與落點儀表板'!$B$6+Q862*'114成績輸入與落點儀表板'!$B$7+R862*'114成績輸入與落點儀表板'!$B$8+S862*'114成績輸入與落點儀表板'!$B$9+T862*'114成績輸入與落點儀表板'!$B$10+U862*'114成績輸入與落點儀表板'!$B$11+V862*'114成績輸入與落點儀表板'!$B$12+W862*'114成績輸入與落點儀表板'!$B$13+X862*'114成績輸入與落點儀表板'!$B$14+Y862*'114成績輸入與落點儀表板'!$B$15+Z862*'114成績輸入與落點儀表板'!$B$16</f>
        <v>0</v>
      </c>
      <c r="I862" s="8">
        <f t="shared" si="26"/>
        <v>-130.75</v>
      </c>
      <c r="J862" s="2" t="str">
        <f t="shared" si="27"/>
        <v>FAIL</v>
      </c>
      <c r="K862" s="17" t="str">
        <f>IF(AND(IF('114成績輸入與落點儀表板'!$C$2="必須採計",L862&gt;0,IF('114成績輸入與落點儀表板'!$C$2="不可採計",L862=0,TRUE)),IF('114成績輸入與落點儀表板'!$C$3="必須採計",M862&gt;0,IF('114成績輸入與落點儀表板'!$C$3="不可採計",M862=0,TRUE)),IF('114成績輸入與落點儀表板'!$C$4="必須採計",N862&gt;0,IF('114成績輸入與落點儀表板'!$C$4="不可採計",N862=0,TRUE)),IF('114成績輸入與落點儀表板'!$C$5="必須採計",O862&gt;0,IF('114成績輸入與落點儀表板'!$C$5="不可採計",O862=0,TRUE)),IF('114成績輸入與落點儀表板'!$C$6="必須採計",P862&gt;0,IF('114成績輸入與落點儀表板'!$C$6="不可採計",P862=0,TRUE)),IF('114成績輸入與落點儀表板'!$C$7="必須採計",Q862&gt;0,IF('114成績輸入與落點儀表板'!$C$7="不可採計",Q862=0,TRUE)),IF('114成績輸入與落點儀表板'!$C$8="必須採計",R862&gt;0,IF('114成績輸入與落點儀表板'!$C$8="不可採計",R862=0,TRUE)),IF('114成績輸入與落點儀表板'!$C$9="必須採計",S862&gt;0,IF('114成績輸入與落點儀表板'!$C$9="不可採計",S862=0,TRUE)),IF('114成績輸入與落點儀表板'!$C$10="必須採計",T862&gt;0,IF('114成績輸入與落點儀表板'!$C$10="不可採計",T862=0,TRUE)),IF('114成績輸入與落點儀表板'!$C$11="必須採計",U862&gt;0,IF('114成績輸入與落點儀表板'!$C$11="不可採計",U862=0,TRUE)),IF('114成績輸入與落點儀表板'!$C$12="必須採計",V862&gt;0,IF('114成績輸入與落點儀表板'!$C$12="不可採計",V862=0,TRUE)),IF('114成績輸入與落點儀表板'!$C$13="必須採計",W862&gt;0,IF('114成績輸入與落點儀表板'!$C$13="不可採計",W862=0,TRUE)),IF('114成績輸入與落點儀表板'!$C$14="必須採計",X862&gt;0,IF('114成績輸入與落點儀表板'!$C$14="不可採計",X862=0,TRUE)),IF('114成績輸入與落點儀表板'!$C$15="必須採計",Y862&gt;0,IF('114成績輸入與落點儀表板'!$C$15="不可採計",Y862=0,TRUE)),IF('114成績輸入與落點儀表板'!$C$16="必須採計",Z862&gt;0,IF('114成績輸入與落點儀表板'!$C$16="不可採計",Z862=0,TRUE))),"✅ 符合","❌ 不符合")</f>
        <v>❌ 不符合</v>
      </c>
      <c r="L862" s="15">
        <v>0</v>
      </c>
      <c r="M862" s="15">
        <v>1.25</v>
      </c>
      <c r="N862" s="15">
        <v>2</v>
      </c>
      <c r="O862" s="15">
        <v>0</v>
      </c>
      <c r="P862" s="15">
        <v>0</v>
      </c>
      <c r="Q862" s="15">
        <v>0</v>
      </c>
      <c r="R862" s="15">
        <v>0</v>
      </c>
      <c r="S862" s="15">
        <v>0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1.25</v>
      </c>
      <c r="Z862" s="15">
        <v>0</v>
      </c>
    </row>
    <row r="863" spans="1:26" x14ac:dyDescent="0.3">
      <c r="A863" s="2" t="s">
        <v>2141</v>
      </c>
      <c r="B863" s="13" t="s">
        <v>2077</v>
      </c>
      <c r="C863" s="13" t="s">
        <v>824</v>
      </c>
      <c r="D863" s="12" t="s">
        <v>86</v>
      </c>
      <c r="E863" s="13" t="s">
        <v>1352</v>
      </c>
      <c r="F863" s="2">
        <v>18</v>
      </c>
      <c r="G863" s="15">
        <v>124</v>
      </c>
      <c r="H863" s="7">
        <f>L863*'114成績輸入與落點儀表板'!$B$2+M863*'114成績輸入與落點儀表板'!$B$3+N863*'114成績輸入與落點儀表板'!$B$4+O863*'114成績輸入與落點儀表板'!$B$5+P863*'114成績輸入與落點儀表板'!$B$6+Q863*'114成績輸入與落點儀表板'!$B$7+R863*'114成績輸入與落點儀表板'!$B$8+S863*'114成績輸入與落點儀表板'!$B$9+T863*'114成績輸入與落點儀表板'!$B$10+U863*'114成績輸入與落點儀表板'!$B$11+V863*'114成績輸入與落點儀表板'!$B$12+W863*'114成績輸入與落點儀表板'!$B$13+X863*'114成績輸入與落點儀表板'!$B$14+Y863*'114成績輸入與落點儀表板'!$B$15+Z863*'114成績輸入與落點儀表板'!$B$16</f>
        <v>0</v>
      </c>
      <c r="I863" s="8">
        <f t="shared" si="26"/>
        <v>-124</v>
      </c>
      <c r="J863" s="2" t="str">
        <f t="shared" si="27"/>
        <v>FAIL</v>
      </c>
      <c r="K863" s="17" t="str">
        <f>IF(AND(IF('114成績輸入與落點儀表板'!$C$2="必須採計",L863&gt;0,IF('114成績輸入與落點儀表板'!$C$2="不可採計",L863=0,TRUE)),IF('114成績輸入與落點儀表板'!$C$3="必須採計",M863&gt;0,IF('114成績輸入與落點儀表板'!$C$3="不可採計",M863=0,TRUE)),IF('114成績輸入與落點儀表板'!$C$4="必須採計",N863&gt;0,IF('114成績輸入與落點儀表板'!$C$4="不可採計",N863=0,TRUE)),IF('114成績輸入與落點儀表板'!$C$5="必須採計",O863&gt;0,IF('114成績輸入與落點儀表板'!$C$5="不可採計",O863=0,TRUE)),IF('114成績輸入與落點儀表板'!$C$6="必須採計",P863&gt;0,IF('114成績輸入與落點儀表板'!$C$6="不可採計",P863=0,TRUE)),IF('114成績輸入與落點儀表板'!$C$7="必須採計",Q863&gt;0,IF('114成績輸入與落點儀表板'!$C$7="不可採計",Q863=0,TRUE)),IF('114成績輸入與落點儀表板'!$C$8="必須採計",R863&gt;0,IF('114成績輸入與落點儀表板'!$C$8="不可採計",R863=0,TRUE)),IF('114成績輸入與落點儀表板'!$C$9="必須採計",S863&gt;0,IF('114成績輸入與落點儀表板'!$C$9="不可採計",S863=0,TRUE)),IF('114成績輸入與落點儀表板'!$C$10="必須採計",T863&gt;0,IF('114成績輸入與落點儀表板'!$C$10="不可採計",T863=0,TRUE)),IF('114成績輸入與落點儀表板'!$C$11="必須採計",U863&gt;0,IF('114成績輸入與落點儀表板'!$C$11="不可採計",U863=0,TRUE)),IF('114成績輸入與落點儀表板'!$C$12="必須採計",V863&gt;0,IF('114成績輸入與落點儀表板'!$C$12="不可採計",V863=0,TRUE)),IF('114成績輸入與落點儀表板'!$C$13="必須採計",W863&gt;0,IF('114成績輸入與落點儀表板'!$C$13="不可採計",W863=0,TRUE)),IF('114成績輸入與落點儀表板'!$C$14="必須採計",X863&gt;0,IF('114成績輸入與落點儀表板'!$C$14="不可採計",X863=0,TRUE)),IF('114成績輸入與落點儀表板'!$C$15="必須採計",Y863&gt;0,IF('114成績輸入與落點儀表板'!$C$15="不可採計",Y863=0,TRUE)),IF('114成績輸入與落點儀表板'!$C$16="必須採計",Z863&gt;0,IF('114成績輸入與落點儀表板'!$C$16="不可採計",Z863=0,TRUE))),"✅ 符合","❌ 不符合")</f>
        <v>❌ 不符合</v>
      </c>
      <c r="L863" s="15">
        <v>0</v>
      </c>
      <c r="M863" s="15">
        <v>1</v>
      </c>
      <c r="N863" s="15">
        <v>0</v>
      </c>
      <c r="O863" s="15">
        <v>0</v>
      </c>
      <c r="P863" s="15">
        <v>1.5</v>
      </c>
      <c r="Q863" s="15">
        <v>0</v>
      </c>
      <c r="R863" s="15">
        <v>2</v>
      </c>
      <c r="S863" s="15">
        <v>0</v>
      </c>
      <c r="T863" s="15">
        <v>0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</row>
    <row r="864" spans="1:26" ht="15.75" customHeight="1" x14ac:dyDescent="0.3">
      <c r="A864" s="2" t="s">
        <v>2144</v>
      </c>
      <c r="B864" s="13" t="s">
        <v>2077</v>
      </c>
      <c r="C864" s="13" t="s">
        <v>2088</v>
      </c>
      <c r="D864" s="12" t="s">
        <v>103</v>
      </c>
      <c r="E864" s="13" t="s">
        <v>1352</v>
      </c>
      <c r="F864" s="2">
        <v>20</v>
      </c>
      <c r="G864" s="15">
        <v>131</v>
      </c>
      <c r="H864" s="7">
        <f>L864*'114成績輸入與落點儀表板'!$B$2+M864*'114成績輸入與落點儀表板'!$B$3+N864*'114成績輸入與落點儀表板'!$B$4+O864*'114成績輸入與落點儀表板'!$B$5+P864*'114成績輸入與落點儀表板'!$B$6+Q864*'114成績輸入與落點儀表板'!$B$7+R864*'114成績輸入與落點儀表板'!$B$8+S864*'114成績輸入與落點儀表板'!$B$9+T864*'114成績輸入與落點儀表板'!$B$10+U864*'114成績輸入與落點儀表板'!$B$11+V864*'114成績輸入與落點儀表板'!$B$12+W864*'114成績輸入與落點儀表板'!$B$13+X864*'114成績輸入與落點儀表板'!$B$14+Y864*'114成績輸入與落點儀表板'!$B$15+Z864*'114成績輸入與落點儀表板'!$B$16</f>
        <v>0</v>
      </c>
      <c r="I864" s="8">
        <f t="shared" si="26"/>
        <v>-131</v>
      </c>
      <c r="J864" s="2" t="str">
        <f t="shared" si="27"/>
        <v>FAIL</v>
      </c>
      <c r="K864" s="17" t="str">
        <f>IF(AND(IF('114成績輸入與落點儀表板'!$C$2="必須採計",L864&gt;0,IF('114成績輸入與落點儀表板'!$C$2="不可採計",L864=0,TRUE)),IF('114成績輸入與落點儀表板'!$C$3="必須採計",M864&gt;0,IF('114成績輸入與落點儀表板'!$C$3="不可採計",M864=0,TRUE)),IF('114成績輸入與落點儀表板'!$C$4="必須採計",N864&gt;0,IF('114成績輸入與落點儀表板'!$C$4="不可採計",N864=0,TRUE)),IF('114成績輸入與落點儀表板'!$C$5="必須採計",O864&gt;0,IF('114成績輸入與落點儀表板'!$C$5="不可採計",O864=0,TRUE)),IF('114成績輸入與落點儀表板'!$C$6="必須採計",P864&gt;0,IF('114成績輸入與落點儀表板'!$C$6="不可採計",P864=0,TRUE)),IF('114成績輸入與落點儀表板'!$C$7="必須採計",Q864&gt;0,IF('114成績輸入與落點儀表板'!$C$7="不可採計",Q864=0,TRUE)),IF('114成績輸入與落點儀表板'!$C$8="必須採計",R864&gt;0,IF('114成績輸入與落點儀表板'!$C$8="不可採計",R864=0,TRUE)),IF('114成績輸入與落點儀表板'!$C$9="必須採計",S864&gt;0,IF('114成績輸入與落點儀表板'!$C$9="不可採計",S864=0,TRUE)),IF('114成績輸入與落點儀表板'!$C$10="必須採計",T864&gt;0,IF('114成績輸入與落點儀表板'!$C$10="不可採計",T864=0,TRUE)),IF('114成績輸入與落點儀表板'!$C$11="必須採計",U864&gt;0,IF('114成績輸入與落點儀表板'!$C$11="不可採計",U864=0,TRUE)),IF('114成績輸入與落點儀表板'!$C$12="必須採計",V864&gt;0,IF('114成績輸入與落點儀表板'!$C$12="不可採計",V864=0,TRUE)),IF('114成績輸入與落點儀表板'!$C$13="必須採計",W864&gt;0,IF('114成績輸入與落點儀表板'!$C$13="不可採計",W864=0,TRUE)),IF('114成績輸入與落點儀表板'!$C$14="必須採計",X864&gt;0,IF('114成績輸入與落點儀表板'!$C$14="不可採計",X864=0,TRUE)),IF('114成績輸入與落點儀表板'!$C$15="必須採計",Y864&gt;0,IF('114成績輸入與落點儀表板'!$C$15="不可採計",Y864=0,TRUE)),IF('114成績輸入與落點儀表板'!$C$16="必須採計",Z864&gt;0,IF('114成績輸入與落點儀表板'!$C$16="不可採計",Z864=0,TRUE))),"✅ 符合","❌ 不符合")</f>
        <v>❌ 不符合</v>
      </c>
      <c r="L864" s="15">
        <v>0</v>
      </c>
      <c r="M864" s="15">
        <v>1</v>
      </c>
      <c r="N864" s="15">
        <v>0</v>
      </c>
      <c r="O864" s="15">
        <v>0</v>
      </c>
      <c r="P864" s="15">
        <v>1.5</v>
      </c>
      <c r="Q864" s="15">
        <v>0</v>
      </c>
      <c r="R864" s="15">
        <v>2</v>
      </c>
      <c r="S864" s="15">
        <v>0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</row>
    <row r="865" spans="1:26" x14ac:dyDescent="0.3">
      <c r="A865" s="2" t="s">
        <v>2147</v>
      </c>
      <c r="B865" s="13" t="s">
        <v>2077</v>
      </c>
      <c r="C865" s="13" t="s">
        <v>2090</v>
      </c>
      <c r="D865" s="12" t="s">
        <v>4062</v>
      </c>
      <c r="E865" s="13" t="s">
        <v>2091</v>
      </c>
      <c r="F865" s="2">
        <v>30</v>
      </c>
      <c r="G865" s="15">
        <v>190.75</v>
      </c>
      <c r="H865" s="7">
        <f>L865*'114成績輸入與落點儀表板'!$B$2+M865*'114成績輸入與落點儀表板'!$B$3+N865*'114成績輸入與落點儀表板'!$B$4+O865*'114成績輸入與落點儀表板'!$B$5+P865*'114成績輸入與落點儀表板'!$B$6+Q865*'114成績輸入與落點儀表板'!$B$7+R865*'114成績輸入與落點儀表板'!$B$8+S865*'114成績輸入與落點儀表板'!$B$9+T865*'114成績輸入與落點儀表板'!$B$10+U865*'114成績輸入與落點儀表板'!$B$11+V865*'114成績輸入與落點儀表板'!$B$12+W865*'114成績輸入與落點儀表板'!$B$13+X865*'114成績輸入與落點儀表板'!$B$14+Y865*'114成績輸入與落點儀表板'!$B$15+Z865*'114成績輸入與落點儀表板'!$B$16</f>
        <v>0</v>
      </c>
      <c r="I865" s="8">
        <f t="shared" si="26"/>
        <v>-190.75</v>
      </c>
      <c r="J865" s="2" t="str">
        <f t="shared" si="27"/>
        <v>FAIL</v>
      </c>
      <c r="K865" s="17" t="str">
        <f>IF(AND(IF('114成績輸入與落點儀表板'!$C$2="必須採計",L865&gt;0,IF('114成績輸入與落點儀表板'!$C$2="不可採計",L865=0,TRUE)),IF('114成績輸入與落點儀表板'!$C$3="必須採計",M865&gt;0,IF('114成績輸入與落點儀表板'!$C$3="不可採計",M865=0,TRUE)),IF('114成績輸入與落點儀表板'!$C$4="必須採計",N865&gt;0,IF('114成績輸入與落點儀表板'!$C$4="不可採計",N865=0,TRUE)),IF('114成績輸入與落點儀表板'!$C$5="必須採計",O865&gt;0,IF('114成績輸入與落點儀表板'!$C$5="不可採計",O865=0,TRUE)),IF('114成績輸入與落點儀表板'!$C$6="必須採計",P865&gt;0,IF('114成績輸入與落點儀表板'!$C$6="不可採計",P865=0,TRUE)),IF('114成績輸入與落點儀表板'!$C$7="必須採計",Q865&gt;0,IF('114成績輸入與落點儀表板'!$C$7="不可採計",Q865=0,TRUE)),IF('114成績輸入與落點儀表板'!$C$8="必須採計",R865&gt;0,IF('114成績輸入與落點儀表板'!$C$8="不可採計",R865=0,TRUE)),IF('114成績輸入與落點儀表板'!$C$9="必須採計",S865&gt;0,IF('114成績輸入與落點儀表板'!$C$9="不可採計",S865=0,TRUE)),IF('114成績輸入與落點儀表板'!$C$10="必須採計",T865&gt;0,IF('114成績輸入與落點儀表板'!$C$10="不可採計",T865=0,TRUE)),IF('114成績輸入與落點儀表板'!$C$11="必須採計",U865&gt;0,IF('114成績輸入與落點儀表板'!$C$11="不可採計",U865=0,TRUE)),IF('114成績輸入與落點儀表板'!$C$12="必須採計",V865&gt;0,IF('114成績輸入與落點儀表板'!$C$12="不可採計",V865=0,TRUE)),IF('114成績輸入與落點儀表板'!$C$13="必須採計",W865&gt;0,IF('114成績輸入與落點儀表板'!$C$13="不可採計",W865=0,TRUE)),IF('114成績輸入與落點儀表板'!$C$14="必須採計",X865&gt;0,IF('114成績輸入與落點儀表板'!$C$14="不可採計",X865=0,TRUE)),IF('114成績輸入與落點儀表板'!$C$15="必須採計",Y865&gt;0,IF('114成績輸入與落點儀表板'!$C$15="不可採計",Y865=0,TRUE)),IF('114成績輸入與落點儀表板'!$C$16="必須採計",Z865&gt;0,IF('114成績輸入與落點儀表板'!$C$16="不可採計",Z865=0,TRUE))),"✅ 符合","❌ 不符合")</f>
        <v>✅ 符合</v>
      </c>
      <c r="L865" s="15">
        <v>1</v>
      </c>
      <c r="M865" s="15">
        <v>1.75</v>
      </c>
      <c r="N865" s="15">
        <v>0</v>
      </c>
      <c r="O865" s="15">
        <v>0</v>
      </c>
      <c r="P865" s="15">
        <v>0</v>
      </c>
      <c r="Q865" s="15">
        <v>0</v>
      </c>
      <c r="R865" s="15">
        <v>0</v>
      </c>
      <c r="S865" s="15">
        <v>1.5</v>
      </c>
      <c r="T865" s="15">
        <v>2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</row>
    <row r="866" spans="1:26" ht="15.75" customHeight="1" x14ac:dyDescent="0.3">
      <c r="A866" s="2" t="s">
        <v>2150</v>
      </c>
      <c r="B866" s="13" t="s">
        <v>2077</v>
      </c>
      <c r="C866" s="13" t="s">
        <v>92</v>
      </c>
      <c r="D866" s="12" t="s">
        <v>86</v>
      </c>
      <c r="E866" s="13" t="s">
        <v>4412</v>
      </c>
      <c r="F866" s="2">
        <v>26</v>
      </c>
      <c r="G866" s="15">
        <v>208.5</v>
      </c>
      <c r="H866" s="7">
        <f>L866*'114成績輸入與落點儀表板'!$B$2+M866*'114成績輸入與落點儀表板'!$B$3+N866*'114成績輸入與落點儀表板'!$B$4+O866*'114成績輸入與落點儀表板'!$B$5+P866*'114成績輸入與落點儀表板'!$B$6+Q866*'114成績輸入與落點儀表板'!$B$7+R866*'114成績輸入與落點儀表板'!$B$8+S866*'114成績輸入與落點儀表板'!$B$9+T866*'114成績輸入與落點儀表板'!$B$10+U866*'114成績輸入與落點儀表板'!$B$11+V866*'114成績輸入與落點儀表板'!$B$12+W866*'114成績輸入與落點儀表板'!$B$13+X866*'114成績輸入與落點儀表板'!$B$14+Y866*'114成績輸入與落點儀表板'!$B$15+Z866*'114成績輸入與落點儀表板'!$B$16</f>
        <v>0</v>
      </c>
      <c r="I866" s="8">
        <f t="shared" si="26"/>
        <v>-208.5</v>
      </c>
      <c r="J866" s="2" t="str">
        <f t="shared" si="27"/>
        <v>FAIL</v>
      </c>
      <c r="K866" s="17" t="str">
        <f>IF(AND(IF('114成績輸入與落點儀表板'!$C$2="必須採計",L866&gt;0,IF('114成績輸入與落點儀表板'!$C$2="不可採計",L866=0,TRUE)),IF('114成績輸入與落點儀表板'!$C$3="必須採計",M866&gt;0,IF('114成績輸入與落點儀表板'!$C$3="不可採計",M866=0,TRUE)),IF('114成績輸入與落點儀表板'!$C$4="必須採計",N866&gt;0,IF('114成績輸入與落點儀表板'!$C$4="不可採計",N866=0,TRUE)),IF('114成績輸入與落點儀表板'!$C$5="必須採計",O866&gt;0,IF('114成績輸入與落點儀表板'!$C$5="不可採計",O866=0,TRUE)),IF('114成績輸入與落點儀表板'!$C$6="必須採計",P866&gt;0,IF('114成績輸入與落點儀表板'!$C$6="不可採計",P866=0,TRUE)),IF('114成績輸入與落點儀表板'!$C$7="必須採計",Q866&gt;0,IF('114成績輸入與落點儀表板'!$C$7="不可採計",Q866=0,TRUE)),IF('114成績輸入與落點儀表板'!$C$8="必須採計",R866&gt;0,IF('114成績輸入與落點儀表板'!$C$8="不可採計",R866=0,TRUE)),IF('114成績輸入與落點儀表板'!$C$9="必須採計",S866&gt;0,IF('114成績輸入與落點儀表板'!$C$9="不可採計",S866=0,TRUE)),IF('114成績輸入與落點儀表板'!$C$10="必須採計",T866&gt;0,IF('114成績輸入與落點儀表板'!$C$10="不可採計",T866=0,TRUE)),IF('114成績輸入與落點儀表板'!$C$11="必須採計",U866&gt;0,IF('114成績輸入與落點儀表板'!$C$11="不可採計",U866=0,TRUE)),IF('114成績輸入與落點儀表板'!$C$12="必須採計",V866&gt;0,IF('114成績輸入與落點儀表板'!$C$12="不可採計",V866=0,TRUE)),IF('114成績輸入與落點儀表板'!$C$13="必須採計",W866&gt;0,IF('114成績輸入與落點儀表板'!$C$13="不可採計",W866=0,TRUE)),IF('114成績輸入與落點儀表板'!$C$14="必須採計",X866&gt;0,IF('114成績輸入與落點儀表板'!$C$14="不可採計",X866=0,TRUE)),IF('114成績輸入與落點儀表板'!$C$15="必須採計",Y866&gt;0,IF('114成績輸入與落點儀表板'!$C$15="不可採計",Y866=0,TRUE)),IF('114成績輸入與落點儀表板'!$C$16="必須採計",Z866&gt;0,IF('114成績輸入與落點儀表板'!$C$16="不可採計",Z866=0,TRUE))),"✅ 符合","❌ 不符合")</f>
        <v>✅ 符合</v>
      </c>
      <c r="L866" s="15">
        <v>1</v>
      </c>
      <c r="M866" s="15">
        <v>1.25</v>
      </c>
      <c r="N866" s="15">
        <v>0</v>
      </c>
      <c r="O866" s="15">
        <v>0</v>
      </c>
      <c r="P866" s="15">
        <v>1</v>
      </c>
      <c r="Q866" s="15">
        <v>0</v>
      </c>
      <c r="R866" s="15">
        <v>1.25</v>
      </c>
      <c r="S866" s="15">
        <v>2</v>
      </c>
      <c r="T866" s="15">
        <v>0</v>
      </c>
      <c r="U866" s="15">
        <v>0</v>
      </c>
      <c r="V866" s="15">
        <v>0</v>
      </c>
      <c r="W866" s="15">
        <v>0</v>
      </c>
      <c r="X866" s="15">
        <v>0</v>
      </c>
      <c r="Y866" s="15">
        <v>0</v>
      </c>
      <c r="Z866" s="15">
        <v>0</v>
      </c>
    </row>
    <row r="867" spans="1:26" x14ac:dyDescent="0.3">
      <c r="A867" s="2" t="s">
        <v>2153</v>
      </c>
      <c r="B867" s="13" t="s">
        <v>2077</v>
      </c>
      <c r="C867" s="13" t="s">
        <v>299</v>
      </c>
      <c r="D867" s="12" t="s">
        <v>60</v>
      </c>
      <c r="E867" s="13" t="s">
        <v>2184</v>
      </c>
      <c r="F867" s="2">
        <v>34</v>
      </c>
      <c r="G867" s="15">
        <v>169.5</v>
      </c>
      <c r="H867" s="7">
        <f>L867*'114成績輸入與落點儀表板'!$B$2+M867*'114成績輸入與落點儀表板'!$B$3+N867*'114成績輸入與落點儀表板'!$B$4+O867*'114成績輸入與落點儀表板'!$B$5+P867*'114成績輸入與落點儀表板'!$B$6+Q867*'114成績輸入與落點儀表板'!$B$7+R867*'114成績輸入與落點儀表板'!$B$8+S867*'114成績輸入與落點儀表板'!$B$9+T867*'114成績輸入與落點儀表板'!$B$10+U867*'114成績輸入與落點儀表板'!$B$11+V867*'114成績輸入與落點儀表板'!$B$12+W867*'114成績輸入與落點儀表板'!$B$13+X867*'114成績輸入與落點儀表板'!$B$14+Y867*'114成績輸入與落點儀表板'!$B$15+Z867*'114成績輸入與落點儀表板'!$B$16</f>
        <v>0</v>
      </c>
      <c r="I867" s="8">
        <f t="shared" si="26"/>
        <v>-169.5</v>
      </c>
      <c r="J867" s="2" t="str">
        <f t="shared" si="27"/>
        <v>FAIL</v>
      </c>
      <c r="K867" s="17" t="str">
        <f>IF(AND(IF('114成績輸入與落點儀表板'!$C$2="必須採計",L867&gt;0,IF('114成績輸入與落點儀表板'!$C$2="不可採計",L867=0,TRUE)),IF('114成績輸入與落點儀表板'!$C$3="必須採計",M867&gt;0,IF('114成績輸入與落點儀表板'!$C$3="不可採計",M867=0,TRUE)),IF('114成績輸入與落點儀表板'!$C$4="必須採計",N867&gt;0,IF('114成績輸入與落點儀表板'!$C$4="不可採計",N867=0,TRUE)),IF('114成績輸入與落點儀表板'!$C$5="必須採計",O867&gt;0,IF('114成績輸入與落點儀表板'!$C$5="不可採計",O867=0,TRUE)),IF('114成績輸入與落點儀表板'!$C$6="必須採計",P867&gt;0,IF('114成績輸入與落點儀表板'!$C$6="不可採計",P867=0,TRUE)),IF('114成績輸入與落點儀表板'!$C$7="必須採計",Q867&gt;0,IF('114成績輸入與落點儀表板'!$C$7="不可採計",Q867=0,TRUE)),IF('114成績輸入與落點儀表板'!$C$8="必須採計",R867&gt;0,IF('114成績輸入與落點儀表板'!$C$8="不可採計",R867=0,TRUE)),IF('114成績輸入與落點儀表板'!$C$9="必須採計",S867&gt;0,IF('114成績輸入與落點儀表板'!$C$9="不可採計",S867=0,TRUE)),IF('114成績輸入與落點儀表板'!$C$10="必須採計",T867&gt;0,IF('114成績輸入與落點儀表板'!$C$10="不可採計",T867=0,TRUE)),IF('114成績輸入與落點儀表板'!$C$11="必須採計",U867&gt;0,IF('114成績輸入與落點儀表板'!$C$11="不可採計",U867=0,TRUE)),IF('114成績輸入與落點儀表板'!$C$12="必須採計",V867&gt;0,IF('114成績輸入與落點儀表板'!$C$12="不可採計",V867=0,TRUE)),IF('114成績輸入與落點儀表板'!$C$13="必須採計",W867&gt;0,IF('114成績輸入與落點儀表板'!$C$13="不可採計",W867=0,TRUE)),IF('114成績輸入與落點儀表板'!$C$14="必須採計",X867&gt;0,IF('114成績輸入與落點儀表板'!$C$14="不可採計",X867=0,TRUE)),IF('114成績輸入與落點儀表板'!$C$15="必須採計",Y867&gt;0,IF('114成績輸入與落點儀表板'!$C$15="不可採計",Y867=0,TRUE)),IF('114成績輸入與落點儀表板'!$C$16="必須採計",Z867&gt;0,IF('114成績輸入與落點儀表板'!$C$16="不可採計",Z867=0,TRUE))),"✅ 符合","❌ 不符合")</f>
        <v>✅ 符合</v>
      </c>
      <c r="L867" s="15">
        <v>1.5</v>
      </c>
      <c r="M867" s="15">
        <v>2</v>
      </c>
      <c r="N867" s="15">
        <v>0</v>
      </c>
      <c r="O867" s="15">
        <v>0</v>
      </c>
      <c r="P867" s="15">
        <v>0</v>
      </c>
      <c r="Q867" s="15">
        <v>0</v>
      </c>
      <c r="R867" s="15">
        <v>0</v>
      </c>
      <c r="S867" s="15">
        <v>0</v>
      </c>
      <c r="T867" s="15">
        <v>0</v>
      </c>
      <c r="U867" s="15">
        <v>1</v>
      </c>
      <c r="V867" s="15">
        <v>1</v>
      </c>
      <c r="W867" s="15">
        <v>0</v>
      </c>
      <c r="X867" s="15">
        <v>0</v>
      </c>
      <c r="Y867" s="15">
        <v>0</v>
      </c>
      <c r="Z867" s="15">
        <v>0</v>
      </c>
    </row>
    <row r="868" spans="1:26" ht="15.75" customHeight="1" x14ac:dyDescent="0.3">
      <c r="A868" s="2" t="s">
        <v>2155</v>
      </c>
      <c r="B868" s="13" t="s">
        <v>2077</v>
      </c>
      <c r="C868" s="13" t="s">
        <v>296</v>
      </c>
      <c r="D868" s="12" t="s">
        <v>56</v>
      </c>
      <c r="E868" s="13" t="s">
        <v>1497</v>
      </c>
      <c r="F868" s="2">
        <v>54</v>
      </c>
      <c r="G868" s="15">
        <v>204</v>
      </c>
      <c r="H868" s="7">
        <f>L868*'114成績輸入與落點儀表板'!$B$2+M868*'114成績輸入與落點儀表板'!$B$3+N868*'114成績輸入與落點儀表板'!$B$4+O868*'114成績輸入與落點儀表板'!$B$5+P868*'114成績輸入與落點儀表板'!$B$6+Q868*'114成績輸入與落點儀表板'!$B$7+R868*'114成績輸入與落點儀表板'!$B$8+S868*'114成績輸入與落點儀表板'!$B$9+T868*'114成績輸入與落點儀表板'!$B$10+U868*'114成績輸入與落點儀表板'!$B$11+V868*'114成績輸入與落點儀表板'!$B$12+W868*'114成績輸入與落點儀表板'!$B$13+X868*'114成績輸入與落點儀表板'!$B$14+Y868*'114成績輸入與落點儀表板'!$B$15+Z868*'114成績輸入與落點儀表板'!$B$16</f>
        <v>0</v>
      </c>
      <c r="I868" s="8">
        <f t="shared" si="26"/>
        <v>-204</v>
      </c>
      <c r="J868" s="2" t="str">
        <f t="shared" si="27"/>
        <v>FAIL</v>
      </c>
      <c r="K868" s="17" t="str">
        <f>IF(AND(IF('114成績輸入與落點儀表板'!$C$2="必須採計",L868&gt;0,IF('114成績輸入與落點儀表板'!$C$2="不可採計",L868=0,TRUE)),IF('114成績輸入與落點儀表板'!$C$3="必須採計",M868&gt;0,IF('114成績輸入與落點儀表板'!$C$3="不可採計",M868=0,TRUE)),IF('114成績輸入與落點儀表板'!$C$4="必須採計",N868&gt;0,IF('114成績輸入與落點儀表板'!$C$4="不可採計",N868=0,TRUE)),IF('114成績輸入與落點儀表板'!$C$5="必須採計",O868&gt;0,IF('114成績輸入與落點儀表板'!$C$5="不可採計",O868=0,TRUE)),IF('114成績輸入與落點儀表板'!$C$6="必須採計",P868&gt;0,IF('114成績輸入與落點儀表板'!$C$6="不可採計",P868=0,TRUE)),IF('114成績輸入與落點儀表板'!$C$7="必須採計",Q868&gt;0,IF('114成績輸入與落點儀表板'!$C$7="不可採計",Q868=0,TRUE)),IF('114成績輸入與落點儀表板'!$C$8="必須採計",R868&gt;0,IF('114成績輸入與落點儀表板'!$C$8="不可採計",R868=0,TRUE)),IF('114成績輸入與落點儀表板'!$C$9="必須採計",S868&gt;0,IF('114成績輸入與落點儀表板'!$C$9="不可採計",S868=0,TRUE)),IF('114成績輸入與落點儀表板'!$C$10="必須採計",T868&gt;0,IF('114成績輸入與落點儀表板'!$C$10="不可採計",T868=0,TRUE)),IF('114成績輸入與落點儀表板'!$C$11="必須採計",U868&gt;0,IF('114成績輸入與落點儀表板'!$C$11="不可採計",U868=0,TRUE)),IF('114成績輸入與落點儀表板'!$C$12="必須採計",V868&gt;0,IF('114成績輸入與落點儀表板'!$C$12="不可採計",V868=0,TRUE)),IF('114成績輸入與落點儀表板'!$C$13="必須採計",W868&gt;0,IF('114成績輸入與落點儀表板'!$C$13="不可採計",W868=0,TRUE)),IF('114成績輸入與落點儀表板'!$C$14="必須採計",X868&gt;0,IF('114成績輸入與落點儀表板'!$C$14="不可採計",X868=0,TRUE)),IF('114成績輸入與落點儀表板'!$C$15="必須採計",Y868&gt;0,IF('114成績輸入與落點儀表板'!$C$15="不可採計",Y868=0,TRUE)),IF('114成績輸入與落點儀表板'!$C$16="必須採計",Z868&gt;0,IF('114成績輸入與落點儀表板'!$C$16="不可採計",Z868=0,TRUE))),"✅ 符合","❌ 不符合")</f>
        <v>✅ 符合</v>
      </c>
      <c r="L868" s="15">
        <v>2</v>
      </c>
      <c r="M868" s="15">
        <v>1.5</v>
      </c>
      <c r="N868" s="15">
        <v>0</v>
      </c>
      <c r="O868" s="15">
        <v>0</v>
      </c>
      <c r="P868" s="15">
        <v>0</v>
      </c>
      <c r="Q868" s="15">
        <v>0</v>
      </c>
      <c r="R868" s="15">
        <v>0</v>
      </c>
      <c r="S868" s="15">
        <v>0</v>
      </c>
      <c r="T868" s="15">
        <v>0</v>
      </c>
      <c r="U868" s="15">
        <v>1.5</v>
      </c>
      <c r="V868" s="15">
        <v>1</v>
      </c>
      <c r="W868" s="15">
        <v>0</v>
      </c>
      <c r="X868" s="15">
        <v>0</v>
      </c>
      <c r="Y868" s="15">
        <v>0</v>
      </c>
      <c r="Z868" s="15">
        <v>0</v>
      </c>
    </row>
    <row r="869" spans="1:26" x14ac:dyDescent="0.3">
      <c r="A869" s="2" t="s">
        <v>2157</v>
      </c>
      <c r="B869" s="13" t="s">
        <v>2077</v>
      </c>
      <c r="C869" s="13" t="s">
        <v>304</v>
      </c>
      <c r="D869" s="12" t="s">
        <v>4057</v>
      </c>
      <c r="E869" s="13" t="s">
        <v>4415</v>
      </c>
      <c r="F869" s="2">
        <v>19</v>
      </c>
      <c r="G869" s="15">
        <v>193</v>
      </c>
      <c r="H869" s="7">
        <f>L869*'114成績輸入與落點儀表板'!$B$2+M869*'114成績輸入與落點儀表板'!$B$3+N869*'114成績輸入與落點儀表板'!$B$4+O869*'114成績輸入與落點儀表板'!$B$5+P869*'114成績輸入與落點儀表板'!$B$6+Q869*'114成績輸入與落點儀表板'!$B$7+R869*'114成績輸入與落點儀表板'!$B$8+S869*'114成績輸入與落點儀表板'!$B$9+T869*'114成績輸入與落點儀表板'!$B$10+U869*'114成績輸入與落點儀表板'!$B$11+V869*'114成績輸入與落點儀表板'!$B$12+W869*'114成績輸入與落點儀表板'!$B$13+X869*'114成績輸入與落點儀表板'!$B$14+Y869*'114成績輸入與落點儀表板'!$B$15+Z869*'114成績輸入與落點儀表板'!$B$16</f>
        <v>0</v>
      </c>
      <c r="I869" s="8">
        <f t="shared" si="26"/>
        <v>-193</v>
      </c>
      <c r="J869" s="2" t="str">
        <f t="shared" si="27"/>
        <v>FAIL</v>
      </c>
      <c r="K869" s="17" t="str">
        <f>IF(AND(IF('114成績輸入與落點儀表板'!$C$2="必須採計",L869&gt;0,IF('114成績輸入與落點儀表板'!$C$2="不可採計",L869=0,TRUE)),IF('114成績輸入與落點儀表板'!$C$3="必須採計",M869&gt;0,IF('114成績輸入與落點儀表板'!$C$3="不可採計",M869=0,TRUE)),IF('114成績輸入與落點儀表板'!$C$4="必須採計",N869&gt;0,IF('114成績輸入與落點儀表板'!$C$4="不可採計",N869=0,TRUE)),IF('114成績輸入與落點儀表板'!$C$5="必須採計",O869&gt;0,IF('114成績輸入與落點儀表板'!$C$5="不可採計",O869=0,TRUE)),IF('114成績輸入與落點儀表板'!$C$6="必須採計",P869&gt;0,IF('114成績輸入與落點儀表板'!$C$6="不可採計",P869=0,TRUE)),IF('114成績輸入與落點儀表板'!$C$7="必須採計",Q869&gt;0,IF('114成績輸入與落點儀表板'!$C$7="不可採計",Q869=0,TRUE)),IF('114成績輸入與落點儀表板'!$C$8="必須採計",R869&gt;0,IF('114成績輸入與落點儀表板'!$C$8="不可採計",R869=0,TRUE)),IF('114成績輸入與落點儀表板'!$C$9="必須採計",S869&gt;0,IF('114成績輸入與落點儀表板'!$C$9="不可採計",S869=0,TRUE)),IF('114成績輸入與落點儀表板'!$C$10="必須採計",T869&gt;0,IF('114成績輸入與落點儀表板'!$C$10="不可採計",T869=0,TRUE)),IF('114成績輸入與落點儀表板'!$C$11="必須採計",U869&gt;0,IF('114成績輸入與落點儀表板'!$C$11="不可採計",U869=0,TRUE)),IF('114成績輸入與落點儀表板'!$C$12="必須採計",V869&gt;0,IF('114成績輸入與落點儀表板'!$C$12="不可採計",V869=0,TRUE)),IF('114成績輸入與落點儀表板'!$C$13="必須採計",W869&gt;0,IF('114成績輸入與落點儀表板'!$C$13="不可採計",W869=0,TRUE)),IF('114成績輸入與落點儀表板'!$C$14="必須採計",X869&gt;0,IF('114成績輸入與落點儀表板'!$C$14="不可採計",X869=0,TRUE)),IF('114成績輸入與落點儀表板'!$C$15="必須採計",Y869&gt;0,IF('114成績輸入與落點儀表板'!$C$15="不可採計",Y869=0,TRUE)),IF('114成績輸入與落點儀表板'!$C$16="必須採計",Z869&gt;0,IF('114成績輸入與落點儀表板'!$C$16="不可採計",Z869=0,TRUE))),"✅ 符合","❌ 不符合")</f>
        <v>❌ 不符合</v>
      </c>
      <c r="L869" s="15">
        <v>0</v>
      </c>
      <c r="M869" s="15">
        <v>1.25</v>
      </c>
      <c r="N869" s="15">
        <v>0</v>
      </c>
      <c r="O869" s="15">
        <v>0</v>
      </c>
      <c r="P869" s="15">
        <v>0</v>
      </c>
      <c r="Q869" s="15">
        <v>1</v>
      </c>
      <c r="R869" s="15">
        <v>0</v>
      </c>
      <c r="S869" s="15">
        <v>0</v>
      </c>
      <c r="T869" s="15">
        <v>0</v>
      </c>
      <c r="U869" s="15">
        <v>0</v>
      </c>
      <c r="V869" s="15">
        <v>1.5</v>
      </c>
      <c r="W869" s="15">
        <v>1</v>
      </c>
      <c r="X869" s="15">
        <v>0</v>
      </c>
      <c r="Y869" s="15">
        <v>0</v>
      </c>
      <c r="Z869" s="15">
        <v>0</v>
      </c>
    </row>
    <row r="870" spans="1:26" ht="15.75" customHeight="1" x14ac:dyDescent="0.3">
      <c r="A870" s="2" t="s">
        <v>2159</v>
      </c>
      <c r="B870" s="13" t="s">
        <v>2077</v>
      </c>
      <c r="C870" s="13" t="s">
        <v>985</v>
      </c>
      <c r="D870" s="12" t="s">
        <v>80</v>
      </c>
      <c r="E870" s="13" t="s">
        <v>4115</v>
      </c>
      <c r="F870" s="2">
        <v>16</v>
      </c>
      <c r="G870" s="15">
        <v>214.88</v>
      </c>
      <c r="H870" s="7">
        <f>L870*'114成績輸入與落點儀表板'!$B$2+M870*'114成績輸入與落點儀表板'!$B$3+N870*'114成績輸入與落點儀表板'!$B$4+O870*'114成績輸入與落點儀表板'!$B$5+P870*'114成績輸入與落點儀表板'!$B$6+Q870*'114成績輸入與落點儀表板'!$B$7+R870*'114成績輸入與落點儀表板'!$B$8+S870*'114成績輸入與落點儀表板'!$B$9+T870*'114成績輸入與落點儀表板'!$B$10+U870*'114成績輸入與落點儀表板'!$B$11+V870*'114成績輸入與落點儀表板'!$B$12+W870*'114成績輸入與落點儀表板'!$B$13+X870*'114成績輸入與落點儀表板'!$B$14+Y870*'114成績輸入與落點儀表板'!$B$15+Z870*'114成績輸入與落點儀表板'!$B$16</f>
        <v>0</v>
      </c>
      <c r="I870" s="8">
        <f t="shared" si="26"/>
        <v>-214.88</v>
      </c>
      <c r="J870" s="2" t="str">
        <f t="shared" si="27"/>
        <v>FAIL</v>
      </c>
      <c r="K870" s="17" t="str">
        <f>IF(AND(IF('114成績輸入與落點儀表板'!$C$2="必須採計",L870&gt;0,IF('114成績輸入與落點儀表板'!$C$2="不可採計",L870=0,TRUE)),IF('114成績輸入與落點儀表板'!$C$3="必須採計",M870&gt;0,IF('114成績輸入與落點儀表板'!$C$3="不可採計",M870=0,TRUE)),IF('114成績輸入與落點儀表板'!$C$4="必須採計",N870&gt;0,IF('114成績輸入與落點儀表板'!$C$4="不可採計",N870=0,TRUE)),IF('114成績輸入與落點儀表板'!$C$5="必須採計",O870&gt;0,IF('114成績輸入與落點儀表板'!$C$5="不可採計",O870=0,TRUE)),IF('114成績輸入與落點儀表板'!$C$6="必須採計",P870&gt;0,IF('114成績輸入與落點儀表板'!$C$6="不可採計",P870=0,TRUE)),IF('114成績輸入與落點儀表板'!$C$7="必須採計",Q870&gt;0,IF('114成績輸入與落點儀表板'!$C$7="不可採計",Q870=0,TRUE)),IF('114成績輸入與落點儀表板'!$C$8="必須採計",R870&gt;0,IF('114成績輸入與落點儀表板'!$C$8="不可採計",R870=0,TRUE)),IF('114成績輸入與落點儀表板'!$C$9="必須採計",S870&gt;0,IF('114成績輸入與落點儀表板'!$C$9="不可採計",S870=0,TRUE)),IF('114成績輸入與落點儀表板'!$C$10="必須採計",T870&gt;0,IF('114成績輸入與落點儀表板'!$C$10="不可採計",T870=0,TRUE)),IF('114成績輸入與落點儀表板'!$C$11="必須採計",U870&gt;0,IF('114成績輸入與落點儀表板'!$C$11="不可採計",U870=0,TRUE)),IF('114成績輸入與落點儀表板'!$C$12="必須採計",V870&gt;0,IF('114成績輸入與落點儀表板'!$C$12="不可採計",V870=0,TRUE)),IF('114成績輸入與落點儀表板'!$C$13="必須採計",W870&gt;0,IF('114成績輸入與落點儀表板'!$C$13="不可採計",W870=0,TRUE)),IF('114成績輸入與落點儀表板'!$C$14="必須採計",X870&gt;0,IF('114成績輸入與落點儀表板'!$C$14="不可採計",X870=0,TRUE)),IF('114成績輸入與落點儀表板'!$C$15="必須採計",Y870&gt;0,IF('114成績輸入與落點儀表板'!$C$15="不可採計",Y870=0,TRUE)),IF('114成績輸入與落點儀表板'!$C$16="必須採計",Z870&gt;0,IF('114成績輸入與落點儀表板'!$C$16="不可採計",Z870=0,TRUE))),"✅ 符合","❌ 不符合")</f>
        <v>✅ 符合</v>
      </c>
      <c r="L870" s="15">
        <v>1</v>
      </c>
      <c r="M870" s="15">
        <v>1</v>
      </c>
      <c r="N870" s="15">
        <v>0</v>
      </c>
      <c r="O870" s="15">
        <v>0</v>
      </c>
      <c r="P870" s="15">
        <v>0</v>
      </c>
      <c r="Q870" s="15">
        <v>0</v>
      </c>
      <c r="R870" s="15">
        <v>0</v>
      </c>
      <c r="S870" s="15">
        <v>0</v>
      </c>
      <c r="T870" s="15">
        <v>0</v>
      </c>
      <c r="U870" s="15">
        <v>1</v>
      </c>
      <c r="V870" s="15">
        <v>0</v>
      </c>
      <c r="W870" s="15">
        <v>0</v>
      </c>
      <c r="X870" s="15">
        <v>0</v>
      </c>
      <c r="Y870" s="15">
        <v>0</v>
      </c>
      <c r="Z870" s="15">
        <v>2</v>
      </c>
    </row>
    <row r="871" spans="1:26" x14ac:dyDescent="0.3">
      <c r="A871" s="2" t="s">
        <v>2162</v>
      </c>
      <c r="B871" s="13" t="s">
        <v>2077</v>
      </c>
      <c r="C871" s="13" t="s">
        <v>335</v>
      </c>
      <c r="D871" s="12" t="s">
        <v>103</v>
      </c>
      <c r="E871" s="13" t="s">
        <v>5243</v>
      </c>
      <c r="F871" s="2">
        <v>29</v>
      </c>
      <c r="G871" s="15">
        <v>245</v>
      </c>
      <c r="H871" s="7">
        <f>L871*'114成績輸入與落點儀表板'!$B$2+M871*'114成績輸入與落點儀表板'!$B$3+N871*'114成績輸入與落點儀表板'!$B$4+O871*'114成績輸入與落點儀表板'!$B$5+P871*'114成績輸入與落點儀表板'!$B$6+Q871*'114成績輸入與落點儀表板'!$B$7+R871*'114成績輸入與落點儀表板'!$B$8+S871*'114成績輸入與落點儀表板'!$B$9+T871*'114成績輸入與落點儀表板'!$B$10+U871*'114成績輸入與落點儀表板'!$B$11+V871*'114成績輸入與落點儀表板'!$B$12+W871*'114成績輸入與落點儀表板'!$B$13+X871*'114成績輸入與落點儀表板'!$B$14+Y871*'114成績輸入與落點儀表板'!$B$15+Z871*'114成績輸入與落點儀表板'!$B$16</f>
        <v>0</v>
      </c>
      <c r="I871" s="8">
        <f t="shared" si="26"/>
        <v>-245</v>
      </c>
      <c r="J871" s="2" t="str">
        <f t="shared" si="27"/>
        <v>FAIL</v>
      </c>
      <c r="K871" s="17" t="str">
        <f>IF(AND(IF('114成績輸入與落點儀表板'!$C$2="必須採計",L871&gt;0,IF('114成績輸入與落點儀表板'!$C$2="不可採計",L871=0,TRUE)),IF('114成績輸入與落點儀表板'!$C$3="必須採計",M871&gt;0,IF('114成績輸入與落點儀表板'!$C$3="不可採計",M871=0,TRUE)),IF('114成績輸入與落點儀表板'!$C$4="必須採計",N871&gt;0,IF('114成績輸入與落點儀表板'!$C$4="不可採計",N871=0,TRUE)),IF('114成績輸入與落點儀表板'!$C$5="必須採計",O871&gt;0,IF('114成績輸入與落點儀表板'!$C$5="不可採計",O871=0,TRUE)),IF('114成績輸入與落點儀表板'!$C$6="必須採計",P871&gt;0,IF('114成績輸入與落點儀表板'!$C$6="不可採計",P871=0,TRUE)),IF('114成績輸入與落點儀表板'!$C$7="必須採計",Q871&gt;0,IF('114成績輸入與落點儀表板'!$C$7="不可採計",Q871=0,TRUE)),IF('114成績輸入與落點儀表板'!$C$8="必須採計",R871&gt;0,IF('114成績輸入與落點儀表板'!$C$8="不可採計",R871=0,TRUE)),IF('114成績輸入與落點儀表板'!$C$9="必須採計",S871&gt;0,IF('114成績輸入與落點儀表板'!$C$9="不可採計",S871=0,TRUE)),IF('114成績輸入與落點儀表板'!$C$10="必須採計",T871&gt;0,IF('114成績輸入與落點儀表板'!$C$10="不可採計",T871=0,TRUE)),IF('114成績輸入與落點儀表板'!$C$11="必須採計",U871&gt;0,IF('114成績輸入與落點儀表板'!$C$11="不可採計",U871=0,TRUE)),IF('114成績輸入與落點儀表板'!$C$12="必須採計",V871&gt;0,IF('114成績輸入與落點儀表板'!$C$12="不可採計",V871=0,TRUE)),IF('114成績輸入與落點儀表板'!$C$13="必須採計",W871&gt;0,IF('114成績輸入與落點儀表板'!$C$13="不可採計",W871=0,TRUE)),IF('114成績輸入與落點儀表板'!$C$14="必須採計",X871&gt;0,IF('114成績輸入與落點儀表板'!$C$14="不可採計",X871=0,TRUE)),IF('114成績輸入與落點儀表板'!$C$15="必須採計",Y871&gt;0,IF('114成績輸入與落點儀表板'!$C$15="不可採計",Y871=0,TRUE)),IF('114成績輸入與落點儀表板'!$C$16="必須採計",Z871&gt;0,IF('114成績輸入與落點儀表板'!$C$16="不可採計",Z871=0,TRUE))),"✅ 符合","❌ 不符合")</f>
        <v>✅ 符合</v>
      </c>
      <c r="L871" s="15">
        <v>1</v>
      </c>
      <c r="M871" s="15">
        <v>2</v>
      </c>
      <c r="N871" s="15">
        <v>2</v>
      </c>
      <c r="O871" s="15">
        <v>0</v>
      </c>
      <c r="P871" s="15">
        <v>0</v>
      </c>
      <c r="Q871" s="15">
        <v>0</v>
      </c>
      <c r="R871" s="15">
        <v>2</v>
      </c>
      <c r="S871" s="15">
        <v>1</v>
      </c>
      <c r="T871" s="15">
        <v>0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</row>
    <row r="872" spans="1:26" ht="15.75" customHeight="1" x14ac:dyDescent="0.3">
      <c r="A872" s="2" t="s">
        <v>2165</v>
      </c>
      <c r="B872" s="13" t="s">
        <v>2077</v>
      </c>
      <c r="C872" s="13" t="s">
        <v>242</v>
      </c>
      <c r="D872" s="12" t="s">
        <v>103</v>
      </c>
      <c r="E872" s="13" t="s">
        <v>2106</v>
      </c>
      <c r="F872" s="2">
        <v>32</v>
      </c>
      <c r="G872" s="15">
        <v>276</v>
      </c>
      <c r="H872" s="7">
        <f>L872*'114成績輸入與落點儀表板'!$B$2+M872*'114成績輸入與落點儀表板'!$B$3+N872*'114成績輸入與落點儀表板'!$B$4+O872*'114成績輸入與落點儀表板'!$B$5+P872*'114成績輸入與落點儀表板'!$B$6+Q872*'114成績輸入與落點儀表板'!$B$7+R872*'114成績輸入與落點儀表板'!$B$8+S872*'114成績輸入與落點儀表板'!$B$9+T872*'114成績輸入與落點儀表板'!$B$10+U872*'114成績輸入與落點儀表板'!$B$11+V872*'114成績輸入與落點儀表板'!$B$12+W872*'114成績輸入與落點儀表板'!$B$13+X872*'114成績輸入與落點儀表板'!$B$14+Y872*'114成績輸入與落點儀表板'!$B$15+Z872*'114成績輸入與落點儀表板'!$B$16</f>
        <v>0</v>
      </c>
      <c r="I872" s="8">
        <f t="shared" si="26"/>
        <v>-276</v>
      </c>
      <c r="J872" s="2" t="str">
        <f t="shared" si="27"/>
        <v>FAIL</v>
      </c>
      <c r="K872" s="17" t="str">
        <f>IF(AND(IF('114成績輸入與落點儀表板'!$C$2="必須採計",L872&gt;0,IF('114成績輸入與落點儀表板'!$C$2="不可採計",L872=0,TRUE)),IF('114成績輸入與落點儀表板'!$C$3="必須採計",M872&gt;0,IF('114成績輸入與落點儀表板'!$C$3="不可採計",M872=0,TRUE)),IF('114成績輸入與落點儀表板'!$C$4="必須採計",N872&gt;0,IF('114成績輸入與落點儀表板'!$C$4="不可採計",N872=0,TRUE)),IF('114成績輸入與落點儀表板'!$C$5="必須採計",O872&gt;0,IF('114成績輸入與落點儀表板'!$C$5="不可採計",O872=0,TRUE)),IF('114成績輸入與落點儀表板'!$C$6="必須採計",P872&gt;0,IF('114成績輸入與落點儀表板'!$C$6="不可採計",P872=0,TRUE)),IF('114成績輸入與落點儀表板'!$C$7="必須採計",Q872&gt;0,IF('114成績輸入與落點儀表板'!$C$7="不可採計",Q872=0,TRUE)),IF('114成績輸入與落點儀表板'!$C$8="必須採計",R872&gt;0,IF('114成績輸入與落點儀表板'!$C$8="不可採計",R872=0,TRUE)),IF('114成績輸入與落點儀表板'!$C$9="必須採計",S872&gt;0,IF('114成績輸入與落點儀表板'!$C$9="不可採計",S872=0,TRUE)),IF('114成績輸入與落點儀表板'!$C$10="必須採計",T872&gt;0,IF('114成績輸入與落點儀表板'!$C$10="不可採計",T872=0,TRUE)),IF('114成績輸入與落點儀表板'!$C$11="必須採計",U872&gt;0,IF('114成績輸入與落點儀表板'!$C$11="不可採計",U872=0,TRUE)),IF('114成績輸入與落點儀表板'!$C$12="必須採計",V872&gt;0,IF('114成績輸入與落點儀表板'!$C$12="不可採計",V872=0,TRUE)),IF('114成績輸入與落點儀表板'!$C$13="必須採計",W872&gt;0,IF('114成績輸入與落點儀表板'!$C$13="不可採計",W872=0,TRUE)),IF('114成績輸入與落點儀表板'!$C$14="必須採計",X872&gt;0,IF('114成績輸入與落點儀表板'!$C$14="不可採計",X872=0,TRUE)),IF('114成績輸入與落點儀表板'!$C$15="必須採計",Y872&gt;0,IF('114成績輸入與落點儀表板'!$C$15="不可採計",Y872=0,TRUE)),IF('114成績輸入與落點儀表板'!$C$16="必須採計",Z872&gt;0,IF('114成績輸入與落點儀表板'!$C$16="不可採計",Z872=0,TRUE))),"✅ 符合","❌ 不符合")</f>
        <v>✅ 符合</v>
      </c>
      <c r="L872" s="15">
        <v>1</v>
      </c>
      <c r="M872" s="15">
        <v>2</v>
      </c>
      <c r="N872" s="15">
        <v>2</v>
      </c>
      <c r="O872" s="15">
        <v>0</v>
      </c>
      <c r="P872" s="15">
        <v>0</v>
      </c>
      <c r="Q872" s="15">
        <v>0</v>
      </c>
      <c r="R872" s="15">
        <v>2</v>
      </c>
      <c r="S872" s="15">
        <v>1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</row>
    <row r="873" spans="1:26" x14ac:dyDescent="0.3">
      <c r="A873" s="2" t="s">
        <v>2168</v>
      </c>
      <c r="B873" s="13" t="s">
        <v>2077</v>
      </c>
      <c r="C873" s="13" t="s">
        <v>859</v>
      </c>
      <c r="D873" s="12" t="s">
        <v>103</v>
      </c>
      <c r="E873" s="13" t="s">
        <v>2109</v>
      </c>
      <c r="F873" s="2">
        <v>29</v>
      </c>
      <c r="G873" s="15">
        <v>257</v>
      </c>
      <c r="H873" s="7">
        <f>L873*'114成績輸入與落點儀表板'!$B$2+M873*'114成績輸入與落點儀表板'!$B$3+N873*'114成績輸入與落點儀表板'!$B$4+O873*'114成績輸入與落點儀表板'!$B$5+P873*'114成績輸入與落點儀表板'!$B$6+Q873*'114成績輸入與落點儀表板'!$B$7+R873*'114成績輸入與落點儀表板'!$B$8+S873*'114成績輸入與落點儀表板'!$B$9+T873*'114成績輸入與落點儀表板'!$B$10+U873*'114成績輸入與落點儀表板'!$B$11+V873*'114成績輸入與落點儀表板'!$B$12+W873*'114成績輸入與落點儀表板'!$B$13+X873*'114成績輸入與落點儀表板'!$B$14+Y873*'114成績輸入與落點儀表板'!$B$15+Z873*'114成績輸入與落點儀表板'!$B$16</f>
        <v>0</v>
      </c>
      <c r="I873" s="8">
        <f t="shared" si="26"/>
        <v>-257</v>
      </c>
      <c r="J873" s="2" t="str">
        <f t="shared" si="27"/>
        <v>FAIL</v>
      </c>
      <c r="K873" s="17" t="str">
        <f>IF(AND(IF('114成績輸入與落點儀表板'!$C$2="必須採計",L873&gt;0,IF('114成績輸入與落點儀表板'!$C$2="不可採計",L873=0,TRUE)),IF('114成績輸入與落點儀表板'!$C$3="必須採計",M873&gt;0,IF('114成績輸入與落點儀表板'!$C$3="不可採計",M873=0,TRUE)),IF('114成績輸入與落點儀表板'!$C$4="必須採計",N873&gt;0,IF('114成績輸入與落點儀表板'!$C$4="不可採計",N873=0,TRUE)),IF('114成績輸入與落點儀表板'!$C$5="必須採計",O873&gt;0,IF('114成績輸入與落點儀表板'!$C$5="不可採計",O873=0,TRUE)),IF('114成績輸入與落點儀表板'!$C$6="必須採計",P873&gt;0,IF('114成績輸入與落點儀表板'!$C$6="不可採計",P873=0,TRUE)),IF('114成績輸入與落點儀表板'!$C$7="必須採計",Q873&gt;0,IF('114成績輸入與落點儀表板'!$C$7="不可採計",Q873=0,TRUE)),IF('114成績輸入與落點儀表板'!$C$8="必須採計",R873&gt;0,IF('114成績輸入與落點儀表板'!$C$8="不可採計",R873=0,TRUE)),IF('114成績輸入與落點儀表板'!$C$9="必須採計",S873&gt;0,IF('114成績輸入與落點儀表板'!$C$9="不可採計",S873=0,TRUE)),IF('114成績輸入與落點儀表板'!$C$10="必須採計",T873&gt;0,IF('114成績輸入與落點儀表板'!$C$10="不可採計",T873=0,TRUE)),IF('114成績輸入與落點儀表板'!$C$11="必須採計",U873&gt;0,IF('114成績輸入與落點儀表板'!$C$11="不可採計",U873=0,TRUE)),IF('114成績輸入與落點儀表板'!$C$12="必須採計",V873&gt;0,IF('114成績輸入與落點儀表板'!$C$12="不可採計",V873=0,TRUE)),IF('114成績輸入與落點儀表板'!$C$13="必須採計",W873&gt;0,IF('114成績輸入與落點儀表板'!$C$13="不可採計",W873=0,TRUE)),IF('114成績輸入與落點儀表板'!$C$14="必須採計",X873&gt;0,IF('114成績輸入與落點儀表板'!$C$14="不可採計",X873=0,TRUE)),IF('114成績輸入與落點儀表板'!$C$15="必須採計",Y873&gt;0,IF('114成績輸入與落點儀表板'!$C$15="不可採計",Y873=0,TRUE)),IF('114成績輸入與落點儀表板'!$C$16="必須採計",Z873&gt;0,IF('114成績輸入與落點儀表板'!$C$16="不可採計",Z873=0,TRUE))),"✅ 符合","❌ 不符合")</f>
        <v>✅ 符合</v>
      </c>
      <c r="L873" s="15">
        <v>1</v>
      </c>
      <c r="M873" s="15">
        <v>2</v>
      </c>
      <c r="N873" s="15">
        <v>2</v>
      </c>
      <c r="O873" s="15">
        <v>0</v>
      </c>
      <c r="P873" s="15">
        <v>0</v>
      </c>
      <c r="Q873" s="15">
        <v>0</v>
      </c>
      <c r="R873" s="15">
        <v>2</v>
      </c>
      <c r="S873" s="15">
        <v>1</v>
      </c>
      <c r="T873" s="15">
        <v>0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</row>
    <row r="874" spans="1:26" ht="15.75" customHeight="1" x14ac:dyDescent="0.3">
      <c r="A874" s="2" t="s">
        <v>2171</v>
      </c>
      <c r="B874" s="13" t="s">
        <v>2077</v>
      </c>
      <c r="C874" s="13" t="s">
        <v>245</v>
      </c>
      <c r="D874" s="12" t="s">
        <v>73</v>
      </c>
      <c r="E874" s="13" t="s">
        <v>2111</v>
      </c>
      <c r="F874" s="2">
        <v>32</v>
      </c>
      <c r="G874" s="15">
        <v>159.5</v>
      </c>
      <c r="H874" s="7">
        <f>L874*'114成績輸入與落點儀表板'!$B$2+M874*'114成績輸入與落點儀表板'!$B$3+N874*'114成績輸入與落點儀表板'!$B$4+O874*'114成績輸入與落點儀表板'!$B$5+P874*'114成績輸入與落點儀表板'!$B$6+Q874*'114成績輸入與落點儀表板'!$B$7+R874*'114成績輸入與落點儀表板'!$B$8+S874*'114成績輸入與落點儀表板'!$B$9+T874*'114成績輸入與落點儀表板'!$B$10+U874*'114成績輸入與落點儀表板'!$B$11+V874*'114成績輸入與落點儀表板'!$B$12+W874*'114成績輸入與落點儀表板'!$B$13+X874*'114成績輸入與落點儀表板'!$B$14+Y874*'114成績輸入與落點儀表板'!$B$15+Z874*'114成績輸入與落點儀表板'!$B$16</f>
        <v>0</v>
      </c>
      <c r="I874" s="8">
        <f t="shared" si="26"/>
        <v>-159.5</v>
      </c>
      <c r="J874" s="2" t="str">
        <f t="shared" si="27"/>
        <v>FAIL</v>
      </c>
      <c r="K874" s="17" t="str">
        <f>IF(AND(IF('114成績輸入與落點儀表板'!$C$2="必須採計",L874&gt;0,IF('114成績輸入與落點儀表板'!$C$2="不可採計",L874=0,TRUE)),IF('114成績輸入與落點儀表板'!$C$3="必須採計",M874&gt;0,IF('114成績輸入與落點儀表板'!$C$3="不可採計",M874=0,TRUE)),IF('114成績輸入與落點儀表板'!$C$4="必須採計",N874&gt;0,IF('114成績輸入與落點儀表板'!$C$4="不可採計",N874=0,TRUE)),IF('114成績輸入與落點儀表板'!$C$5="必須採計",O874&gt;0,IF('114成績輸入與落點儀表板'!$C$5="不可採計",O874=0,TRUE)),IF('114成績輸入與落點儀表板'!$C$6="必須採計",P874&gt;0,IF('114成績輸入與落點儀表板'!$C$6="不可採計",P874=0,TRUE)),IF('114成績輸入與落點儀表板'!$C$7="必須採計",Q874&gt;0,IF('114成績輸入與落點儀表板'!$C$7="不可採計",Q874=0,TRUE)),IF('114成績輸入與落點儀表板'!$C$8="必須採計",R874&gt;0,IF('114成績輸入與落點儀表板'!$C$8="不可採計",R874=0,TRUE)),IF('114成績輸入與落點儀表板'!$C$9="必須採計",S874&gt;0,IF('114成績輸入與落點儀表板'!$C$9="不可採計",S874=0,TRUE)),IF('114成績輸入與落點儀表板'!$C$10="必須採計",T874&gt;0,IF('114成績輸入與落點儀表板'!$C$10="不可採計",T874=0,TRUE)),IF('114成績輸入與落點儀表板'!$C$11="必須採計",U874&gt;0,IF('114成績輸入與落點儀表板'!$C$11="不可採計",U874=0,TRUE)),IF('114成績輸入與落點儀表板'!$C$12="必須採計",V874&gt;0,IF('114成績輸入與落點儀表板'!$C$12="不可採計",V874=0,TRUE)),IF('114成績輸入與落點儀表板'!$C$13="必須採計",W874&gt;0,IF('114成績輸入與落點儀表板'!$C$13="不可採計",W874=0,TRUE)),IF('114成績輸入與落點儀表板'!$C$14="必須採計",X874&gt;0,IF('114成績輸入與落點儀表板'!$C$14="不可採計",X874=0,TRUE)),IF('114成績輸入與落點儀表板'!$C$15="必須採計",Y874&gt;0,IF('114成績輸入與落點儀表板'!$C$15="不可採計",Y874=0,TRUE)),IF('114成績輸入與落點儀表板'!$C$16="必須採計",Z874&gt;0,IF('114成績輸入與落點儀表板'!$C$16="不可採計",Z874=0,TRUE))),"✅ 符合","❌ 不符合")</f>
        <v>❌ 不符合</v>
      </c>
      <c r="L874" s="15">
        <v>0</v>
      </c>
      <c r="M874" s="15">
        <v>1.5</v>
      </c>
      <c r="N874" s="15">
        <v>2</v>
      </c>
      <c r="O874" s="15">
        <v>0</v>
      </c>
      <c r="P874" s="15">
        <v>0</v>
      </c>
      <c r="Q874" s="15">
        <v>0</v>
      </c>
      <c r="R874" s="15">
        <v>1.5</v>
      </c>
      <c r="S874" s="15">
        <v>0</v>
      </c>
      <c r="T874" s="15">
        <v>0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</row>
    <row r="875" spans="1:26" x14ac:dyDescent="0.3">
      <c r="A875" s="2" t="s">
        <v>2174</v>
      </c>
      <c r="B875" s="13" t="s">
        <v>2077</v>
      </c>
      <c r="C875" s="13" t="s">
        <v>352</v>
      </c>
      <c r="D875" s="12" t="s">
        <v>121</v>
      </c>
      <c r="E875" s="13" t="s">
        <v>378</v>
      </c>
      <c r="F875" s="2">
        <v>26</v>
      </c>
      <c r="G875" s="15">
        <v>146</v>
      </c>
      <c r="H875" s="7">
        <f>L875*'114成績輸入與落點儀表板'!$B$2+M875*'114成績輸入與落點儀表板'!$B$3+N875*'114成績輸入與落點儀表板'!$B$4+O875*'114成績輸入與落點儀表板'!$B$5+P875*'114成績輸入與落點儀表板'!$B$6+Q875*'114成績輸入與落點儀表板'!$B$7+R875*'114成績輸入與落點儀表板'!$B$8+S875*'114成績輸入與落點儀表板'!$B$9+T875*'114成績輸入與落點儀表板'!$B$10+U875*'114成績輸入與落點儀表板'!$B$11+V875*'114成績輸入與落點儀表板'!$B$12+W875*'114成績輸入與落點儀表板'!$B$13+X875*'114成績輸入與落點儀表板'!$B$14+Y875*'114成績輸入與落點儀表板'!$B$15+Z875*'114成績輸入與落點儀表板'!$B$16</f>
        <v>0</v>
      </c>
      <c r="I875" s="8">
        <f t="shared" si="26"/>
        <v>-146</v>
      </c>
      <c r="J875" s="2" t="str">
        <f t="shared" si="27"/>
        <v>FAIL</v>
      </c>
      <c r="K875" s="17" t="str">
        <f>IF(AND(IF('114成績輸入與落點儀表板'!$C$2="必須採計",L875&gt;0,IF('114成績輸入與落點儀表板'!$C$2="不可採計",L875=0,TRUE)),IF('114成績輸入與落點儀表板'!$C$3="必須採計",M875&gt;0,IF('114成績輸入與落點儀表板'!$C$3="不可採計",M875=0,TRUE)),IF('114成績輸入與落點儀表板'!$C$4="必須採計",N875&gt;0,IF('114成績輸入與落點儀表板'!$C$4="不可採計",N875=0,TRUE)),IF('114成績輸入與落點儀表板'!$C$5="必須採計",O875&gt;0,IF('114成績輸入與落點儀表板'!$C$5="不可採計",O875=0,TRUE)),IF('114成績輸入與落點儀表板'!$C$6="必須採計",P875&gt;0,IF('114成績輸入與落點儀表板'!$C$6="不可採計",P875=0,TRUE)),IF('114成績輸入與落點儀表板'!$C$7="必須採計",Q875&gt;0,IF('114成績輸入與落點儀表板'!$C$7="不可採計",Q875=0,TRUE)),IF('114成績輸入與落點儀表板'!$C$8="必須採計",R875&gt;0,IF('114成績輸入與落點儀表板'!$C$8="不可採計",R875=0,TRUE)),IF('114成績輸入與落點儀表板'!$C$9="必須採計",S875&gt;0,IF('114成績輸入與落點儀表板'!$C$9="不可採計",S875=0,TRUE)),IF('114成績輸入與落點儀表板'!$C$10="必須採計",T875&gt;0,IF('114成績輸入與落點儀表板'!$C$10="不可採計",T875=0,TRUE)),IF('114成績輸入與落點儀表板'!$C$11="必須採計",U875&gt;0,IF('114成績輸入與落點儀表板'!$C$11="不可採計",U875=0,TRUE)),IF('114成績輸入與落點儀表板'!$C$12="必須採計",V875&gt;0,IF('114成績輸入與落點儀表板'!$C$12="不可採計",V875=0,TRUE)),IF('114成績輸入與落點儀表板'!$C$13="必須採計",W875&gt;0,IF('114成績輸入與落點儀表板'!$C$13="不可採計",W875=0,TRUE)),IF('114成績輸入與落點儀表板'!$C$14="必須採計",X875&gt;0,IF('114成績輸入與落點儀表板'!$C$14="不可採計",X875=0,TRUE)),IF('114成績輸入與落點儀表板'!$C$15="必須採計",Y875&gt;0,IF('114成績輸入與落點儀表板'!$C$15="不可採計",Y875=0,TRUE)),IF('114成績輸入與落點儀表板'!$C$16="必須採計",Z875&gt;0,IF('114成績輸入與落點儀表板'!$C$16="不可採計",Z875=0,TRUE))),"✅ 符合","❌ 不符合")</f>
        <v>✅ 符合</v>
      </c>
      <c r="L875" s="15">
        <v>1</v>
      </c>
      <c r="M875" s="15">
        <v>2</v>
      </c>
      <c r="N875" s="15">
        <v>0</v>
      </c>
      <c r="O875" s="15">
        <v>0</v>
      </c>
      <c r="P875" s="15">
        <v>0</v>
      </c>
      <c r="Q875" s="15">
        <v>0</v>
      </c>
      <c r="R875" s="15">
        <v>0</v>
      </c>
      <c r="S875" s="15">
        <v>0</v>
      </c>
      <c r="T875" s="15">
        <v>0</v>
      </c>
      <c r="U875" s="15">
        <v>1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</row>
    <row r="876" spans="1:26" ht="15.75" customHeight="1" x14ac:dyDescent="0.3">
      <c r="A876" s="2" t="s">
        <v>2176</v>
      </c>
      <c r="B876" s="13" t="s">
        <v>2077</v>
      </c>
      <c r="C876" s="13" t="s">
        <v>391</v>
      </c>
      <c r="D876" s="12" t="s">
        <v>121</v>
      </c>
      <c r="E876" s="13" t="s">
        <v>5244</v>
      </c>
      <c r="F876" s="2">
        <v>43</v>
      </c>
      <c r="G876" s="15">
        <v>162.5</v>
      </c>
      <c r="H876" s="7">
        <f>L876*'114成績輸入與落點儀表板'!$B$2+M876*'114成績輸入與落點儀表板'!$B$3+N876*'114成績輸入與落點儀表板'!$B$4+O876*'114成績輸入與落點儀表板'!$B$5+P876*'114成績輸入與落點儀表板'!$B$6+Q876*'114成績輸入與落點儀表板'!$B$7+R876*'114成績輸入與落點儀表板'!$B$8+S876*'114成績輸入與落點儀表板'!$B$9+T876*'114成績輸入與落點儀表板'!$B$10+U876*'114成績輸入與落點儀表板'!$B$11+V876*'114成績輸入與落點儀表板'!$B$12+W876*'114成績輸入與落點儀表板'!$B$13+X876*'114成績輸入與落點儀表板'!$B$14+Y876*'114成績輸入與落點儀表板'!$B$15+Z876*'114成績輸入與落點儀表板'!$B$16</f>
        <v>0</v>
      </c>
      <c r="I876" s="8">
        <f t="shared" si="26"/>
        <v>-162.5</v>
      </c>
      <c r="J876" s="2" t="str">
        <f t="shared" si="27"/>
        <v>FAIL</v>
      </c>
      <c r="K876" s="17" t="str">
        <f>IF(AND(IF('114成績輸入與落點儀表板'!$C$2="必須採計",L876&gt;0,IF('114成績輸入與落點儀表板'!$C$2="不可採計",L876=0,TRUE)),IF('114成績輸入與落點儀表板'!$C$3="必須採計",M876&gt;0,IF('114成績輸入與落點儀表板'!$C$3="不可採計",M876=0,TRUE)),IF('114成績輸入與落點儀表板'!$C$4="必須採計",N876&gt;0,IF('114成績輸入與落點儀表板'!$C$4="不可採計",N876=0,TRUE)),IF('114成績輸入與落點儀表板'!$C$5="必須採計",O876&gt;0,IF('114成績輸入與落點儀表板'!$C$5="不可採計",O876=0,TRUE)),IF('114成績輸入與落點儀表板'!$C$6="必須採計",P876&gt;0,IF('114成績輸入與落點儀表板'!$C$6="不可採計",P876=0,TRUE)),IF('114成績輸入與落點儀表板'!$C$7="必須採計",Q876&gt;0,IF('114成績輸入與落點儀表板'!$C$7="不可採計",Q876=0,TRUE)),IF('114成績輸入與落點儀表板'!$C$8="必須採計",R876&gt;0,IF('114成績輸入與落點儀表板'!$C$8="不可採計",R876=0,TRUE)),IF('114成績輸入與落點儀表板'!$C$9="必須採計",S876&gt;0,IF('114成績輸入與落點儀表板'!$C$9="不可採計",S876=0,TRUE)),IF('114成績輸入與落點儀表板'!$C$10="必須採計",T876&gt;0,IF('114成績輸入與落點儀表板'!$C$10="不可採計",T876=0,TRUE)),IF('114成績輸入與落點儀表板'!$C$11="必須採計",U876&gt;0,IF('114成績輸入與落點儀表板'!$C$11="不可採計",U876=0,TRUE)),IF('114成績輸入與落點儀表板'!$C$12="必須採計",V876&gt;0,IF('114成績輸入與落點儀表板'!$C$12="不可採計",V876=0,TRUE)),IF('114成績輸入與落點儀表板'!$C$13="必須採計",W876&gt;0,IF('114成績輸入與落點儀表板'!$C$13="不可採計",W876=0,TRUE)),IF('114成績輸入與落點儀表板'!$C$14="必須採計",X876&gt;0,IF('114成績輸入與落點儀表板'!$C$14="不可採計",X876=0,TRUE)),IF('114成績輸入與落點儀表板'!$C$15="必須採計",Y876&gt;0,IF('114成績輸入與落點儀表板'!$C$15="不可採計",Y876=0,TRUE)),IF('114成績輸入與落點儀表板'!$C$16="必須採計",Z876&gt;0,IF('114成績輸入與落點儀表板'!$C$16="不可採計",Z876=0,TRUE))),"✅ 符合","❌ 不符合")</f>
        <v>✅ 符合</v>
      </c>
      <c r="L876" s="15">
        <v>1</v>
      </c>
      <c r="M876" s="15">
        <v>1.5</v>
      </c>
      <c r="N876" s="15">
        <v>0</v>
      </c>
      <c r="O876" s="15">
        <v>0</v>
      </c>
      <c r="P876" s="15">
        <v>0</v>
      </c>
      <c r="Q876" s="15">
        <v>1</v>
      </c>
      <c r="R876" s="15">
        <v>0</v>
      </c>
      <c r="S876" s="15">
        <v>0</v>
      </c>
      <c r="T876" s="15">
        <v>0</v>
      </c>
      <c r="U876" s="15">
        <v>1</v>
      </c>
      <c r="V876" s="15">
        <v>0</v>
      </c>
      <c r="W876" s="15">
        <v>0</v>
      </c>
      <c r="X876" s="15">
        <v>0</v>
      </c>
      <c r="Y876" s="15">
        <v>0</v>
      </c>
      <c r="Z876" s="15">
        <v>0</v>
      </c>
    </row>
    <row r="877" spans="1:26" x14ac:dyDescent="0.3">
      <c r="A877" s="2" t="s">
        <v>2178</v>
      </c>
      <c r="B877" s="13" t="s">
        <v>2077</v>
      </c>
      <c r="C877" s="13" t="s">
        <v>2115</v>
      </c>
      <c r="D877" s="12" t="s">
        <v>73</v>
      </c>
      <c r="E877" s="13" t="s">
        <v>2116</v>
      </c>
      <c r="F877" s="2">
        <v>8</v>
      </c>
      <c r="G877" s="15">
        <v>249</v>
      </c>
      <c r="H877" s="7">
        <f>L877*'114成績輸入與落點儀表板'!$B$2+M877*'114成績輸入與落點儀表板'!$B$3+N877*'114成績輸入與落點儀表板'!$B$4+O877*'114成績輸入與落點儀表板'!$B$5+P877*'114成績輸入與落點儀表板'!$B$6+Q877*'114成績輸入與落點儀表板'!$B$7+R877*'114成績輸入與落點儀表板'!$B$8+S877*'114成績輸入與落點儀表板'!$B$9+T877*'114成績輸入與落點儀表板'!$B$10+U877*'114成績輸入與落點儀表板'!$B$11+V877*'114成績輸入與落點儀表板'!$B$12+W877*'114成績輸入與落點儀表板'!$B$13+X877*'114成績輸入與落點儀表板'!$B$14+Y877*'114成績輸入與落點儀表板'!$B$15+Z877*'114成績輸入與落點儀表板'!$B$16</f>
        <v>0</v>
      </c>
      <c r="I877" s="8">
        <f t="shared" si="26"/>
        <v>-249</v>
      </c>
      <c r="J877" s="2" t="str">
        <f t="shared" si="27"/>
        <v>FAIL</v>
      </c>
      <c r="K877" s="17" t="str">
        <f>IF(AND(IF('114成績輸入與落點儀表板'!$C$2="必須採計",L877&gt;0,IF('114成績輸入與落點儀表板'!$C$2="不可採計",L877=0,TRUE)),IF('114成績輸入與落點儀表板'!$C$3="必須採計",M877&gt;0,IF('114成績輸入與落點儀表板'!$C$3="不可採計",M877=0,TRUE)),IF('114成績輸入與落點儀表板'!$C$4="必須採計",N877&gt;0,IF('114成績輸入與落點儀表板'!$C$4="不可採計",N877=0,TRUE)),IF('114成績輸入與落點儀表板'!$C$5="必須採計",O877&gt;0,IF('114成績輸入與落點儀表板'!$C$5="不可採計",O877=0,TRUE)),IF('114成績輸入與落點儀表板'!$C$6="必須採計",P877&gt;0,IF('114成績輸入與落點儀表板'!$C$6="不可採計",P877=0,TRUE)),IF('114成績輸入與落點儀表板'!$C$7="必須採計",Q877&gt;0,IF('114成績輸入與落點儀表板'!$C$7="不可採計",Q877=0,TRUE)),IF('114成績輸入與落點儀表板'!$C$8="必須採計",R877&gt;0,IF('114成績輸入與落點儀表板'!$C$8="不可採計",R877=0,TRUE)),IF('114成績輸入與落點儀表板'!$C$9="必須採計",S877&gt;0,IF('114成績輸入與落點儀表板'!$C$9="不可採計",S877=0,TRUE)),IF('114成績輸入與落點儀表板'!$C$10="必須採計",T877&gt;0,IF('114成績輸入與落點儀表板'!$C$10="不可採計",T877=0,TRUE)),IF('114成績輸入與落點儀表板'!$C$11="必須採計",U877&gt;0,IF('114成績輸入與落點儀表板'!$C$11="不可採計",U877=0,TRUE)),IF('114成績輸入與落點儀表板'!$C$12="必須採計",V877&gt;0,IF('114成績輸入與落點儀表板'!$C$12="不可採計",V877=0,TRUE)),IF('114成績輸入與落點儀表板'!$C$13="必須採計",W877&gt;0,IF('114成績輸入與落點儀表板'!$C$13="不可採計",W877=0,TRUE)),IF('114成績輸入與落點儀表板'!$C$14="必須採計",X877&gt;0,IF('114成績輸入與落點儀表板'!$C$14="不可採計",X877=0,TRUE)),IF('114成績輸入與落點儀表板'!$C$15="必須採計",Y877&gt;0,IF('114成績輸入與落點儀表板'!$C$15="不可採計",Y877=0,TRUE)),IF('114成績輸入與落點儀表板'!$C$16="必須採計",Z877&gt;0,IF('114成績輸入與落點儀表板'!$C$16="不可採計",Z877=0,TRUE))),"✅ 符合","❌ 不符合")</f>
        <v>✅ 符合</v>
      </c>
      <c r="L877" s="15">
        <v>1</v>
      </c>
      <c r="M877" s="15">
        <v>2</v>
      </c>
      <c r="N877" s="15">
        <v>0</v>
      </c>
      <c r="O877" s="15">
        <v>0</v>
      </c>
      <c r="P877" s="15">
        <v>0</v>
      </c>
      <c r="Q877" s="15">
        <v>2</v>
      </c>
      <c r="R877" s="15">
        <v>0</v>
      </c>
      <c r="S877" s="15">
        <v>0</v>
      </c>
      <c r="T877" s="15">
        <v>0</v>
      </c>
      <c r="U877" s="15">
        <v>1</v>
      </c>
      <c r="V877" s="15">
        <v>0</v>
      </c>
      <c r="W877" s="15">
        <v>0</v>
      </c>
      <c r="X877" s="15">
        <v>0</v>
      </c>
      <c r="Y877" s="15">
        <v>0</v>
      </c>
      <c r="Z877" s="15">
        <v>0</v>
      </c>
    </row>
    <row r="878" spans="1:26" ht="15.75" customHeight="1" x14ac:dyDescent="0.3">
      <c r="A878" s="2" t="s">
        <v>2180</v>
      </c>
      <c r="B878" s="13" t="s">
        <v>2077</v>
      </c>
      <c r="C878" s="13" t="s">
        <v>2118</v>
      </c>
      <c r="D878" s="12" t="s">
        <v>73</v>
      </c>
      <c r="E878" s="13" t="s">
        <v>2119</v>
      </c>
      <c r="F878" s="2">
        <v>12</v>
      </c>
      <c r="G878" s="15">
        <v>194</v>
      </c>
      <c r="H878" s="7">
        <f>L878*'114成績輸入與落點儀表板'!$B$2+M878*'114成績輸入與落點儀表板'!$B$3+N878*'114成績輸入與落點儀表板'!$B$4+O878*'114成績輸入與落點儀表板'!$B$5+P878*'114成績輸入與落點儀表板'!$B$6+Q878*'114成績輸入與落點儀表板'!$B$7+R878*'114成績輸入與落點儀表板'!$B$8+S878*'114成績輸入與落點儀表板'!$B$9+T878*'114成績輸入與落點儀表板'!$B$10+U878*'114成績輸入與落點儀表板'!$B$11+V878*'114成績輸入與落點儀表板'!$B$12+W878*'114成績輸入與落點儀表板'!$B$13+X878*'114成績輸入與落點儀表板'!$B$14+Y878*'114成績輸入與落點儀表板'!$B$15+Z878*'114成績輸入與落點儀表板'!$B$16</f>
        <v>0</v>
      </c>
      <c r="I878" s="8">
        <f t="shared" si="26"/>
        <v>-194</v>
      </c>
      <c r="J878" s="2" t="str">
        <f t="shared" si="27"/>
        <v>FAIL</v>
      </c>
      <c r="K878" s="17" t="str">
        <f>IF(AND(IF('114成績輸入與落點儀表板'!$C$2="必須採計",L878&gt;0,IF('114成績輸入與落點儀表板'!$C$2="不可採計",L878=0,TRUE)),IF('114成績輸入與落點儀表板'!$C$3="必須採計",M878&gt;0,IF('114成績輸入與落點儀表板'!$C$3="不可採計",M878=0,TRUE)),IF('114成績輸入與落點儀表板'!$C$4="必須採計",N878&gt;0,IF('114成績輸入與落點儀表板'!$C$4="不可採計",N878=0,TRUE)),IF('114成績輸入與落點儀表板'!$C$5="必須採計",O878&gt;0,IF('114成績輸入與落點儀表板'!$C$5="不可採計",O878=0,TRUE)),IF('114成績輸入與落點儀表板'!$C$6="必須採計",P878&gt;0,IF('114成績輸入與落點儀表板'!$C$6="不可採計",P878=0,TRUE)),IF('114成績輸入與落點儀表板'!$C$7="必須採計",Q878&gt;0,IF('114成績輸入與落點儀表板'!$C$7="不可採計",Q878=0,TRUE)),IF('114成績輸入與落點儀表板'!$C$8="必須採計",R878&gt;0,IF('114成績輸入與落點儀表板'!$C$8="不可採計",R878=0,TRUE)),IF('114成績輸入與落點儀表板'!$C$9="必須採計",S878&gt;0,IF('114成績輸入與落點儀表板'!$C$9="不可採計",S878=0,TRUE)),IF('114成績輸入與落點儀表板'!$C$10="必須採計",T878&gt;0,IF('114成績輸入與落點儀表板'!$C$10="不可採計",T878=0,TRUE)),IF('114成績輸入與落點儀表板'!$C$11="必須採計",U878&gt;0,IF('114成績輸入與落點儀表板'!$C$11="不可採計",U878=0,TRUE)),IF('114成績輸入與落點儀表板'!$C$12="必須採計",V878&gt;0,IF('114成績輸入與落點儀表板'!$C$12="不可採計",V878=0,TRUE)),IF('114成績輸入與落點儀表板'!$C$13="必須採計",W878&gt;0,IF('114成績輸入與落點儀表板'!$C$13="不可採計",W878=0,TRUE)),IF('114成績輸入與落點儀表板'!$C$14="必須採計",X878&gt;0,IF('114成績輸入與落點儀表板'!$C$14="不可採計",X878=0,TRUE)),IF('114成績輸入與落點儀表板'!$C$15="必須採計",Y878&gt;0,IF('114成績輸入與落點儀表板'!$C$15="不可採計",Y878=0,TRUE)),IF('114成績輸入與落點儀表板'!$C$16="必須採計",Z878&gt;0,IF('114成績輸入與落點儀表板'!$C$16="不可採計",Z878=0,TRUE))),"✅ 符合","❌ 不符合")</f>
        <v>✅ 符合</v>
      </c>
      <c r="L878" s="15">
        <v>1</v>
      </c>
      <c r="M878" s="15">
        <v>2</v>
      </c>
      <c r="N878" s="15">
        <v>0</v>
      </c>
      <c r="O878" s="15">
        <v>0</v>
      </c>
      <c r="P878" s="15">
        <v>2</v>
      </c>
      <c r="Q878" s="15">
        <v>0</v>
      </c>
      <c r="R878" s="15">
        <v>1</v>
      </c>
      <c r="S878" s="15">
        <v>0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</row>
    <row r="879" spans="1:26" x14ac:dyDescent="0.3">
      <c r="A879" s="2" t="s">
        <v>2183</v>
      </c>
      <c r="B879" s="13" t="s">
        <v>2077</v>
      </c>
      <c r="C879" s="13" t="s">
        <v>2121</v>
      </c>
      <c r="D879" s="12" t="s">
        <v>80</v>
      </c>
      <c r="E879" s="13" t="s">
        <v>5245</v>
      </c>
      <c r="F879" s="2">
        <v>8</v>
      </c>
      <c r="G879" s="15">
        <v>299.83999999999997</v>
      </c>
      <c r="H879" s="7">
        <f>L879*'114成績輸入與落點儀表板'!$B$2+M879*'114成績輸入與落點儀表板'!$B$3+N879*'114成績輸入與落點儀表板'!$B$4+O879*'114成績輸入與落點儀表板'!$B$5+P879*'114成績輸入與落點儀表板'!$B$6+Q879*'114成績輸入與落點儀表板'!$B$7+R879*'114成績輸入與落點儀表板'!$B$8+S879*'114成績輸入與落點儀表板'!$B$9+T879*'114成績輸入與落點儀表板'!$B$10+U879*'114成績輸入與落點儀表板'!$B$11+V879*'114成績輸入與落點儀表板'!$B$12+W879*'114成績輸入與落點儀表板'!$B$13+X879*'114成績輸入與落點儀表板'!$B$14+Y879*'114成績輸入與落點儀表板'!$B$15+Z879*'114成績輸入與落點儀表板'!$B$16</f>
        <v>0</v>
      </c>
      <c r="I879" s="8">
        <f t="shared" si="26"/>
        <v>-299.83999999999997</v>
      </c>
      <c r="J879" s="2" t="str">
        <f t="shared" si="27"/>
        <v>FAIL</v>
      </c>
      <c r="K879" s="17" t="str">
        <f>IF(AND(IF('114成績輸入與落點儀表板'!$C$2="必須採計",L879&gt;0,IF('114成績輸入與落點儀表板'!$C$2="不可採計",L879=0,TRUE)),IF('114成績輸入與落點儀表板'!$C$3="必須採計",M879&gt;0,IF('114成績輸入與落點儀表板'!$C$3="不可採計",M879=0,TRUE)),IF('114成績輸入與落點儀表板'!$C$4="必須採計",N879&gt;0,IF('114成績輸入與落點儀表板'!$C$4="不可採計",N879=0,TRUE)),IF('114成績輸入與落點儀表板'!$C$5="必須採計",O879&gt;0,IF('114成績輸入與落點儀表板'!$C$5="不可採計",O879=0,TRUE)),IF('114成績輸入與落點儀表板'!$C$6="必須採計",P879&gt;0,IF('114成績輸入與落點儀表板'!$C$6="不可採計",P879=0,TRUE)),IF('114成績輸入與落點儀表板'!$C$7="必須採計",Q879&gt;0,IF('114成績輸入與落點儀表板'!$C$7="不可採計",Q879=0,TRUE)),IF('114成績輸入與落點儀表板'!$C$8="必須採計",R879&gt;0,IF('114成績輸入與落點儀表板'!$C$8="不可採計",R879=0,TRUE)),IF('114成績輸入與落點儀表板'!$C$9="必須採計",S879&gt;0,IF('114成績輸入與落點儀表板'!$C$9="不可採計",S879=0,TRUE)),IF('114成績輸入與落點儀表板'!$C$10="必須採計",T879&gt;0,IF('114成績輸入與落點儀表板'!$C$10="不可採計",T879=0,TRUE)),IF('114成績輸入與落點儀表板'!$C$11="必須採計",U879&gt;0,IF('114成績輸入與落點儀表板'!$C$11="不可採計",U879=0,TRUE)),IF('114成績輸入與落點儀表板'!$C$12="必須採計",V879&gt;0,IF('114成績輸入與落點儀表板'!$C$12="不可採計",V879=0,TRUE)),IF('114成績輸入與落點儀表板'!$C$13="必須採計",W879&gt;0,IF('114成績輸入與落點儀表板'!$C$13="不可採計",W879=0,TRUE)),IF('114成績輸入與落點儀表板'!$C$14="必須採計",X879&gt;0,IF('114成績輸入與落點儀表板'!$C$14="不可採計",X879=0,TRUE)),IF('114成績輸入與落點儀表板'!$C$15="必須採計",Y879&gt;0,IF('114成績輸入與落點儀表板'!$C$15="不可採計",Y879=0,TRUE)),IF('114成績輸入與落點儀表板'!$C$16="必須採計",Z879&gt;0,IF('114成績輸入與落點儀表板'!$C$16="不可採計",Z879=0,TRUE))),"✅ 符合","❌ 不符合")</f>
        <v>✅ 符合</v>
      </c>
      <c r="L879" s="15">
        <v>2</v>
      </c>
      <c r="M879" s="15">
        <v>2</v>
      </c>
      <c r="N879" s="15">
        <v>0</v>
      </c>
      <c r="O879" s="15">
        <v>0</v>
      </c>
      <c r="P879" s="15">
        <v>0</v>
      </c>
      <c r="Q879" s="15">
        <v>0</v>
      </c>
      <c r="R879" s="15">
        <v>0</v>
      </c>
      <c r="S879" s="15">
        <v>0</v>
      </c>
      <c r="T879" s="15">
        <v>1</v>
      </c>
      <c r="U879" s="15">
        <v>0</v>
      </c>
      <c r="V879" s="15">
        <v>0</v>
      </c>
      <c r="W879" s="15">
        <v>0</v>
      </c>
      <c r="X879" s="15">
        <v>0</v>
      </c>
      <c r="Y879" s="15">
        <v>0</v>
      </c>
      <c r="Z879" s="15">
        <v>2</v>
      </c>
    </row>
    <row r="880" spans="1:26" ht="15.75" customHeight="1" x14ac:dyDescent="0.3">
      <c r="A880" s="2" t="s">
        <v>2185</v>
      </c>
      <c r="B880" s="13" t="s">
        <v>2077</v>
      </c>
      <c r="C880" s="13" t="s">
        <v>2124</v>
      </c>
      <c r="D880" s="12" t="s">
        <v>266</v>
      </c>
      <c r="E880" s="13" t="s">
        <v>4418</v>
      </c>
      <c r="F880" s="2">
        <v>8</v>
      </c>
      <c r="G880" s="15">
        <v>252</v>
      </c>
      <c r="H880" s="7">
        <f>L880*'114成績輸入與落點儀表板'!$B$2+M880*'114成績輸入與落點儀表板'!$B$3+N880*'114成績輸入與落點儀表板'!$B$4+O880*'114成績輸入與落點儀表板'!$B$5+P880*'114成績輸入與落點儀表板'!$B$6+Q880*'114成績輸入與落點儀表板'!$B$7+R880*'114成績輸入與落點儀表板'!$B$8+S880*'114成績輸入與落點儀表板'!$B$9+T880*'114成績輸入與落點儀表板'!$B$10+U880*'114成績輸入與落點儀表板'!$B$11+V880*'114成績輸入與落點儀表板'!$B$12+W880*'114成績輸入與落點儀表板'!$B$13+X880*'114成績輸入與落點儀表板'!$B$14+Y880*'114成績輸入與落點儀表板'!$B$15+Z880*'114成績輸入與落點儀表板'!$B$16</f>
        <v>0</v>
      </c>
      <c r="I880" s="8">
        <f t="shared" si="26"/>
        <v>-252</v>
      </c>
      <c r="J880" s="2" t="str">
        <f t="shared" si="27"/>
        <v>FAIL</v>
      </c>
      <c r="K880" s="17" t="str">
        <f>IF(AND(IF('114成績輸入與落點儀表板'!$C$2="必須採計",L880&gt;0,IF('114成績輸入與落點儀表板'!$C$2="不可採計",L880=0,TRUE)),IF('114成績輸入與落點儀表板'!$C$3="必須採計",M880&gt;0,IF('114成績輸入與落點儀表板'!$C$3="不可採計",M880=0,TRUE)),IF('114成績輸入與落點儀表板'!$C$4="必須採計",N880&gt;0,IF('114成績輸入與落點儀表板'!$C$4="不可採計",N880=0,TRUE)),IF('114成績輸入與落點儀表板'!$C$5="必須採計",O880&gt;0,IF('114成績輸入與落點儀表板'!$C$5="不可採計",O880=0,TRUE)),IF('114成績輸入與落點儀表板'!$C$6="必須採計",P880&gt;0,IF('114成績輸入與落點儀表板'!$C$6="不可採計",P880=0,TRUE)),IF('114成績輸入與落點儀表板'!$C$7="必須採計",Q880&gt;0,IF('114成績輸入與落點儀表板'!$C$7="不可採計",Q880=0,TRUE)),IF('114成績輸入與落點儀表板'!$C$8="必須採計",R880&gt;0,IF('114成績輸入與落點儀表板'!$C$8="不可採計",R880=0,TRUE)),IF('114成績輸入與落點儀表板'!$C$9="必須採計",S880&gt;0,IF('114成績輸入與落點儀表板'!$C$9="不可採計",S880=0,TRUE)),IF('114成績輸入與落點儀表板'!$C$10="必須採計",T880&gt;0,IF('114成績輸入與落點儀表板'!$C$10="不可採計",T880=0,TRUE)),IF('114成績輸入與落點儀表板'!$C$11="必須採計",U880&gt;0,IF('114成績輸入與落點儀表板'!$C$11="不可採計",U880=0,TRUE)),IF('114成績輸入與落點儀表板'!$C$12="必須採計",V880&gt;0,IF('114成績輸入與落點儀表板'!$C$12="不可採計",V880=0,TRUE)),IF('114成績輸入與落點儀表板'!$C$13="必須採計",W880&gt;0,IF('114成績輸入與落點儀表板'!$C$13="不可採計",W880=0,TRUE)),IF('114成績輸入與落點儀表板'!$C$14="必須採計",X880&gt;0,IF('114成績輸入與落點儀表板'!$C$14="不可採計",X880=0,TRUE)),IF('114成績輸入與落點儀表板'!$C$15="必須採計",Y880&gt;0,IF('114成績輸入與落點儀表板'!$C$15="不可採計",Y880=0,TRUE)),IF('114成績輸入與落點儀表板'!$C$16="必須採計",Z880&gt;0,IF('114成績輸入與落點儀表板'!$C$16="不可採計",Z880=0,TRUE))),"✅ 符合","❌ 不符合")</f>
        <v>✅ 符合</v>
      </c>
      <c r="L880" s="15">
        <v>1.25</v>
      </c>
      <c r="M880" s="15">
        <v>1.25</v>
      </c>
      <c r="N880" s="15">
        <v>0</v>
      </c>
      <c r="O880" s="15">
        <v>0</v>
      </c>
      <c r="P880" s="15">
        <v>0</v>
      </c>
      <c r="Q880" s="15">
        <v>1</v>
      </c>
      <c r="R880" s="15">
        <v>0</v>
      </c>
      <c r="S880" s="15">
        <v>0</v>
      </c>
      <c r="T880" s="15">
        <v>0</v>
      </c>
      <c r="U880" s="15">
        <v>1</v>
      </c>
      <c r="V880" s="15">
        <v>0</v>
      </c>
      <c r="W880" s="15">
        <v>2</v>
      </c>
      <c r="X880" s="15">
        <v>0</v>
      </c>
      <c r="Y880" s="15">
        <v>0</v>
      </c>
      <c r="Z880" s="15">
        <v>0</v>
      </c>
    </row>
    <row r="881" spans="1:26" x14ac:dyDescent="0.3">
      <c r="A881" s="2" t="s">
        <v>2186</v>
      </c>
      <c r="B881" s="13" t="s">
        <v>2077</v>
      </c>
      <c r="C881" s="13" t="s">
        <v>2127</v>
      </c>
      <c r="D881" s="12" t="s">
        <v>266</v>
      </c>
      <c r="E881" s="13" t="s">
        <v>4418</v>
      </c>
      <c r="F881" s="2">
        <v>8</v>
      </c>
      <c r="G881" s="15">
        <v>248</v>
      </c>
      <c r="H881" s="7">
        <f>L881*'114成績輸入與落點儀表板'!$B$2+M881*'114成績輸入與落點儀表板'!$B$3+N881*'114成績輸入與落點儀表板'!$B$4+O881*'114成績輸入與落點儀表板'!$B$5+P881*'114成績輸入與落點儀表板'!$B$6+Q881*'114成績輸入與落點儀表板'!$B$7+R881*'114成績輸入與落點儀表板'!$B$8+S881*'114成績輸入與落點儀表板'!$B$9+T881*'114成績輸入與落點儀表板'!$B$10+U881*'114成績輸入與落點儀表板'!$B$11+V881*'114成績輸入與落點儀表板'!$B$12+W881*'114成績輸入與落點儀表板'!$B$13+X881*'114成績輸入與落點儀表板'!$B$14+Y881*'114成績輸入與落點儀表板'!$B$15+Z881*'114成績輸入與落點儀表板'!$B$16</f>
        <v>0</v>
      </c>
      <c r="I881" s="8">
        <f t="shared" si="26"/>
        <v>-248</v>
      </c>
      <c r="J881" s="2" t="str">
        <f t="shared" si="27"/>
        <v>FAIL</v>
      </c>
      <c r="K881" s="17" t="str">
        <f>IF(AND(IF('114成績輸入與落點儀表板'!$C$2="必須採計",L881&gt;0,IF('114成績輸入與落點儀表板'!$C$2="不可採計",L881=0,TRUE)),IF('114成績輸入與落點儀表板'!$C$3="必須採計",M881&gt;0,IF('114成績輸入與落點儀表板'!$C$3="不可採計",M881=0,TRUE)),IF('114成績輸入與落點儀表板'!$C$4="必須採計",N881&gt;0,IF('114成績輸入與落點儀表板'!$C$4="不可採計",N881=0,TRUE)),IF('114成績輸入與落點儀表板'!$C$5="必須採計",O881&gt;0,IF('114成績輸入與落點儀表板'!$C$5="不可採計",O881=0,TRUE)),IF('114成績輸入與落點儀表板'!$C$6="必須採計",P881&gt;0,IF('114成績輸入與落點儀表板'!$C$6="不可採計",P881=0,TRUE)),IF('114成績輸入與落點儀表板'!$C$7="必須採計",Q881&gt;0,IF('114成績輸入與落點儀表板'!$C$7="不可採計",Q881=0,TRUE)),IF('114成績輸入與落點儀表板'!$C$8="必須採計",R881&gt;0,IF('114成績輸入與落點儀表板'!$C$8="不可採計",R881=0,TRUE)),IF('114成績輸入與落點儀表板'!$C$9="必須採計",S881&gt;0,IF('114成績輸入與落點儀表板'!$C$9="不可採計",S881=0,TRUE)),IF('114成績輸入與落點儀表板'!$C$10="必須採計",T881&gt;0,IF('114成績輸入與落點儀表板'!$C$10="不可採計",T881=0,TRUE)),IF('114成績輸入與落點儀表板'!$C$11="必須採計",U881&gt;0,IF('114成績輸入與落點儀表板'!$C$11="不可採計",U881=0,TRUE)),IF('114成績輸入與落點儀表板'!$C$12="必須採計",V881&gt;0,IF('114成績輸入與落點儀表板'!$C$12="不可採計",V881=0,TRUE)),IF('114成績輸入與落點儀表板'!$C$13="必須採計",W881&gt;0,IF('114成績輸入與落點儀表板'!$C$13="不可採計",W881=0,TRUE)),IF('114成績輸入與落點儀表板'!$C$14="必須採計",X881&gt;0,IF('114成績輸入與落點儀表板'!$C$14="不可採計",X881=0,TRUE)),IF('114成績輸入與落點儀表板'!$C$15="必須採計",Y881&gt;0,IF('114成績輸入與落點儀表板'!$C$15="不可採計",Y881=0,TRUE)),IF('114成績輸入與落點儀表板'!$C$16="必須採計",Z881&gt;0,IF('114成績輸入與落點儀表板'!$C$16="不可採計",Z881=0,TRUE))),"✅ 符合","❌ 不符合")</f>
        <v>✅ 符合</v>
      </c>
      <c r="L881" s="15">
        <v>1.25</v>
      </c>
      <c r="M881" s="15">
        <v>1.25</v>
      </c>
      <c r="N881" s="15">
        <v>0</v>
      </c>
      <c r="O881" s="15">
        <v>0</v>
      </c>
      <c r="P881" s="15">
        <v>0</v>
      </c>
      <c r="Q881" s="15">
        <v>1</v>
      </c>
      <c r="R881" s="15">
        <v>0</v>
      </c>
      <c r="S881" s="15">
        <v>0</v>
      </c>
      <c r="T881" s="15">
        <v>0</v>
      </c>
      <c r="U881" s="15">
        <v>1</v>
      </c>
      <c r="V881" s="15">
        <v>0</v>
      </c>
      <c r="W881" s="15">
        <v>2</v>
      </c>
      <c r="X881" s="15">
        <v>0</v>
      </c>
      <c r="Y881" s="15">
        <v>0</v>
      </c>
      <c r="Z881" s="15">
        <v>0</v>
      </c>
    </row>
    <row r="882" spans="1:26" ht="15.75" customHeight="1" x14ac:dyDescent="0.3">
      <c r="A882" s="2" t="s">
        <v>2189</v>
      </c>
      <c r="B882" s="13" t="s">
        <v>2129</v>
      </c>
      <c r="C882" s="13" t="s">
        <v>1137</v>
      </c>
      <c r="D882" s="12" t="s">
        <v>134</v>
      </c>
      <c r="E882" s="13" t="s">
        <v>775</v>
      </c>
      <c r="F882" s="2">
        <v>50</v>
      </c>
      <c r="G882" s="15">
        <v>256</v>
      </c>
      <c r="H882" s="7">
        <f>L882*'114成績輸入與落點儀表板'!$B$2+M882*'114成績輸入與落點儀表板'!$B$3+N882*'114成績輸入與落點儀表板'!$B$4+O882*'114成績輸入與落點儀表板'!$B$5+P882*'114成績輸入與落點儀表板'!$B$6+Q882*'114成績輸入與落點儀表板'!$B$7+R882*'114成績輸入與落點儀表板'!$B$8+S882*'114成績輸入與落點儀表板'!$B$9+T882*'114成績輸入與落點儀表板'!$B$10+U882*'114成績輸入與落點儀表板'!$B$11+V882*'114成績輸入與落點儀表板'!$B$12+W882*'114成績輸入與落點儀表板'!$B$13+X882*'114成績輸入與落點儀表板'!$B$14+Y882*'114成績輸入與落點儀表板'!$B$15+Z882*'114成績輸入與落點儀表板'!$B$16</f>
        <v>0</v>
      </c>
      <c r="I882" s="8">
        <f t="shared" si="26"/>
        <v>-256</v>
      </c>
      <c r="J882" s="2" t="str">
        <f t="shared" si="27"/>
        <v>FAIL</v>
      </c>
      <c r="K882" s="17" t="str">
        <f>IF(AND(IF('114成績輸入與落點儀表板'!$C$2="必須採計",L882&gt;0,IF('114成績輸入與落點儀表板'!$C$2="不可採計",L882=0,TRUE)),IF('114成績輸入與落點儀表板'!$C$3="必須採計",M882&gt;0,IF('114成績輸入與落點儀表板'!$C$3="不可採計",M882=0,TRUE)),IF('114成績輸入與落點儀表板'!$C$4="必須採計",N882&gt;0,IF('114成績輸入與落點儀表板'!$C$4="不可採計",N882=0,TRUE)),IF('114成績輸入與落點儀表板'!$C$5="必須採計",O882&gt;0,IF('114成績輸入與落點儀表板'!$C$5="不可採計",O882=0,TRUE)),IF('114成績輸入與落點儀表板'!$C$6="必須採計",P882&gt;0,IF('114成績輸入與落點儀表板'!$C$6="不可採計",P882=0,TRUE)),IF('114成績輸入與落點儀表板'!$C$7="必須採計",Q882&gt;0,IF('114成績輸入與落點儀表板'!$C$7="不可採計",Q882=0,TRUE)),IF('114成績輸入與落點儀表板'!$C$8="必須採計",R882&gt;0,IF('114成績輸入與落點儀表板'!$C$8="不可採計",R882=0,TRUE)),IF('114成績輸入與落點儀表板'!$C$9="必須採計",S882&gt;0,IF('114成績輸入與落點儀表板'!$C$9="不可採計",S882=0,TRUE)),IF('114成績輸入與落點儀表板'!$C$10="必須採計",T882&gt;0,IF('114成績輸入與落點儀表板'!$C$10="不可採計",T882=0,TRUE)),IF('114成績輸入與落點儀表板'!$C$11="必須採計",U882&gt;0,IF('114成績輸入與落點儀表板'!$C$11="不可採計",U882=0,TRUE)),IF('114成績輸入與落點儀表板'!$C$12="必須採計",V882&gt;0,IF('114成績輸入與落點儀表板'!$C$12="不可採計",V882=0,TRUE)),IF('114成績輸入與落點儀表板'!$C$13="必須採計",W882&gt;0,IF('114成績輸入與落點儀表板'!$C$13="不可採計",W882=0,TRUE)),IF('114成績輸入與落點儀表板'!$C$14="必須採計",X882&gt;0,IF('114成績輸入與落點儀表板'!$C$14="不可採計",X882=0,TRUE)),IF('114成績輸入與落點儀表板'!$C$15="必須採計",Y882&gt;0,IF('114成績輸入與落點儀表板'!$C$15="不可採計",Y882=0,TRUE)),IF('114成績輸入與落點儀表板'!$C$16="必須採計",Z882&gt;0,IF('114成績輸入與落點儀表板'!$C$16="不可採計",Z882=0,TRUE))),"✅ 符合","❌ 不符合")</f>
        <v>❌ 不符合</v>
      </c>
      <c r="L882" s="15">
        <v>0</v>
      </c>
      <c r="M882" s="15">
        <v>1</v>
      </c>
      <c r="N882" s="15">
        <v>1</v>
      </c>
      <c r="O882" s="15">
        <v>0</v>
      </c>
      <c r="P882" s="15">
        <v>0</v>
      </c>
      <c r="Q882" s="15">
        <v>0</v>
      </c>
      <c r="R882" s="15">
        <v>1</v>
      </c>
      <c r="S882" s="15">
        <v>1</v>
      </c>
      <c r="T882" s="15">
        <v>1</v>
      </c>
      <c r="U882" s="15">
        <v>0</v>
      </c>
      <c r="V882" s="15">
        <v>0</v>
      </c>
      <c r="W882" s="15">
        <v>0</v>
      </c>
      <c r="X882" s="15">
        <v>0</v>
      </c>
      <c r="Y882" s="15">
        <v>0</v>
      </c>
      <c r="Z882" s="15">
        <v>0</v>
      </c>
    </row>
    <row r="883" spans="1:26" x14ac:dyDescent="0.3">
      <c r="A883" s="2" t="s">
        <v>2191</v>
      </c>
      <c r="B883" s="13" t="s">
        <v>2129</v>
      </c>
      <c r="C883" s="13" t="s">
        <v>139</v>
      </c>
      <c r="D883" s="12" t="s">
        <v>134</v>
      </c>
      <c r="E883" s="13" t="s">
        <v>5246</v>
      </c>
      <c r="F883" s="2">
        <v>62</v>
      </c>
      <c r="G883" s="15">
        <v>210.5</v>
      </c>
      <c r="H883" s="7">
        <f>L883*'114成績輸入與落點儀表板'!$B$2+M883*'114成績輸入與落點儀表板'!$B$3+N883*'114成績輸入與落點儀表板'!$B$4+O883*'114成績輸入與落點儀表板'!$B$5+P883*'114成績輸入與落點儀表板'!$B$6+Q883*'114成績輸入與落點儀表板'!$B$7+R883*'114成績輸入與落點儀表板'!$B$8+S883*'114成績輸入與落點儀表板'!$B$9+T883*'114成績輸入與落點儀表板'!$B$10+U883*'114成績輸入與落點儀表板'!$B$11+V883*'114成績輸入與落點儀表板'!$B$12+W883*'114成績輸入與落點儀表板'!$B$13+X883*'114成績輸入與落點儀表板'!$B$14+Y883*'114成績輸入與落點儀表板'!$B$15+Z883*'114成績輸入與落點儀表板'!$B$16</f>
        <v>0</v>
      </c>
      <c r="I883" s="8">
        <f t="shared" si="26"/>
        <v>-210.5</v>
      </c>
      <c r="J883" s="2" t="str">
        <f t="shared" si="27"/>
        <v>FAIL</v>
      </c>
      <c r="K883" s="17" t="str">
        <f>IF(AND(IF('114成績輸入與落點儀表板'!$C$2="必須採計",L883&gt;0,IF('114成績輸入與落點儀表板'!$C$2="不可採計",L883=0,TRUE)),IF('114成績輸入與落點儀表板'!$C$3="必須採計",M883&gt;0,IF('114成績輸入與落點儀表板'!$C$3="不可採計",M883=0,TRUE)),IF('114成績輸入與落點儀表板'!$C$4="必須採計",N883&gt;0,IF('114成績輸入與落點儀表板'!$C$4="不可採計",N883=0,TRUE)),IF('114成績輸入與落點儀表板'!$C$5="必須採計",O883&gt;0,IF('114成績輸入與落點儀表板'!$C$5="不可採計",O883=0,TRUE)),IF('114成績輸入與落點儀表板'!$C$6="必須採計",P883&gt;0,IF('114成績輸入與落點儀表板'!$C$6="不可採計",P883=0,TRUE)),IF('114成績輸入與落點儀表板'!$C$7="必須採計",Q883&gt;0,IF('114成績輸入與落點儀表板'!$C$7="不可採計",Q883=0,TRUE)),IF('114成績輸入與落點儀表板'!$C$8="必須採計",R883&gt;0,IF('114成績輸入與落點儀表板'!$C$8="不可採計",R883=0,TRUE)),IF('114成績輸入與落點儀表板'!$C$9="必須採計",S883&gt;0,IF('114成績輸入與落點儀表板'!$C$9="不可採計",S883=0,TRUE)),IF('114成績輸入與落點儀表板'!$C$10="必須採計",T883&gt;0,IF('114成績輸入與落點儀表板'!$C$10="不可採計",T883=0,TRUE)),IF('114成績輸入與落點儀表板'!$C$11="必須採計",U883&gt;0,IF('114成績輸入與落點儀表板'!$C$11="不可採計",U883=0,TRUE)),IF('114成績輸入與落點儀表板'!$C$12="必須採計",V883&gt;0,IF('114成績輸入與落點儀表板'!$C$12="不可採計",V883=0,TRUE)),IF('114成績輸入與落點儀表板'!$C$13="必須採計",W883&gt;0,IF('114成績輸入與落點儀表板'!$C$13="不可採計",W883=0,TRUE)),IF('114成績輸入與落點儀表板'!$C$14="必須採計",X883&gt;0,IF('114成績輸入與落點儀表板'!$C$14="不可採計",X883=0,TRUE)),IF('114成績輸入與落點儀表板'!$C$15="必須採計",Y883&gt;0,IF('114成績輸入與落點儀表板'!$C$15="不可採計",Y883=0,TRUE)),IF('114成績輸入與落點儀表板'!$C$16="必須採計",Z883&gt;0,IF('114成績輸入與落點儀表板'!$C$16="不可採計",Z883=0,TRUE))),"✅ 符合","❌ 不符合")</f>
        <v>❌ 不符合</v>
      </c>
      <c r="L883" s="15">
        <v>0</v>
      </c>
      <c r="M883" s="15">
        <v>0</v>
      </c>
      <c r="N883" s="15">
        <v>1</v>
      </c>
      <c r="O883" s="15">
        <v>0</v>
      </c>
      <c r="P883" s="15">
        <v>0</v>
      </c>
      <c r="Q883" s="15">
        <v>0</v>
      </c>
      <c r="R883" s="15">
        <v>1</v>
      </c>
      <c r="S883" s="15">
        <v>1</v>
      </c>
      <c r="T883" s="15">
        <v>1.25</v>
      </c>
      <c r="U883" s="15">
        <v>0</v>
      </c>
      <c r="V883" s="15">
        <v>0</v>
      </c>
      <c r="W883" s="15">
        <v>0</v>
      </c>
      <c r="X883" s="15">
        <v>0</v>
      </c>
      <c r="Y883" s="15">
        <v>0</v>
      </c>
      <c r="Z883" s="15">
        <v>0</v>
      </c>
    </row>
    <row r="884" spans="1:26" ht="15.75" customHeight="1" x14ac:dyDescent="0.3">
      <c r="A884" s="2" t="s">
        <v>2194</v>
      </c>
      <c r="B884" s="13" t="s">
        <v>2129</v>
      </c>
      <c r="C884" s="13" t="s">
        <v>144</v>
      </c>
      <c r="D884" s="12" t="s">
        <v>134</v>
      </c>
      <c r="E884" s="13" t="s">
        <v>2133</v>
      </c>
      <c r="F884" s="2">
        <v>59</v>
      </c>
      <c r="G884" s="15">
        <v>144</v>
      </c>
      <c r="H884" s="7">
        <f>L884*'114成績輸入與落點儀表板'!$B$2+M884*'114成績輸入與落點儀表板'!$B$3+N884*'114成績輸入與落點儀表板'!$B$4+O884*'114成績輸入與落點儀表板'!$B$5+P884*'114成績輸入與落點儀表板'!$B$6+Q884*'114成績輸入與落點儀表板'!$B$7+R884*'114成績輸入與落點儀表板'!$B$8+S884*'114成績輸入與落點儀表板'!$B$9+T884*'114成績輸入與落點儀表板'!$B$10+U884*'114成績輸入與落點儀表板'!$B$11+V884*'114成績輸入與落點儀表板'!$B$12+W884*'114成績輸入與落點儀表板'!$B$13+X884*'114成績輸入與落點儀表板'!$B$14+Y884*'114成績輸入與落點儀表板'!$B$15+Z884*'114成績輸入與落點儀表板'!$B$16</f>
        <v>0</v>
      </c>
      <c r="I884" s="8">
        <f t="shared" si="26"/>
        <v>-144</v>
      </c>
      <c r="J884" s="2" t="str">
        <f t="shared" si="27"/>
        <v>FAIL</v>
      </c>
      <c r="K884" s="17" t="str">
        <f>IF(AND(IF('114成績輸入與落點儀表板'!$C$2="必須採計",L884&gt;0,IF('114成績輸入與落點儀表板'!$C$2="不可採計",L884=0,TRUE)),IF('114成績輸入與落點儀表板'!$C$3="必須採計",M884&gt;0,IF('114成績輸入與落點儀表板'!$C$3="不可採計",M884=0,TRUE)),IF('114成績輸入與落點儀表板'!$C$4="必須採計",N884&gt;0,IF('114成績輸入與落點儀表板'!$C$4="不可採計",N884=0,TRUE)),IF('114成績輸入與落點儀表板'!$C$5="必須採計",O884&gt;0,IF('114成績輸入與落點儀表板'!$C$5="不可採計",O884=0,TRUE)),IF('114成績輸入與落點儀表板'!$C$6="必須採計",P884&gt;0,IF('114成績輸入與落點儀表板'!$C$6="不可採計",P884=0,TRUE)),IF('114成績輸入與落點儀表板'!$C$7="必須採計",Q884&gt;0,IF('114成績輸入與落點儀表板'!$C$7="不可採計",Q884=0,TRUE)),IF('114成績輸入與落點儀表板'!$C$8="必須採計",R884&gt;0,IF('114成績輸入與落點儀表板'!$C$8="不可採計",R884=0,TRUE)),IF('114成績輸入與落點儀表板'!$C$9="必須採計",S884&gt;0,IF('114成績輸入與落點儀表板'!$C$9="不可採計",S884=0,TRUE)),IF('114成績輸入與落點儀表板'!$C$10="必須採計",T884&gt;0,IF('114成績輸入與落點儀表板'!$C$10="不可採計",T884=0,TRUE)),IF('114成績輸入與落點儀表板'!$C$11="必須採計",U884&gt;0,IF('114成績輸入與落點儀表板'!$C$11="不可採計",U884=0,TRUE)),IF('114成績輸入與落點儀表板'!$C$12="必須採計",V884&gt;0,IF('114成績輸入與落點儀表板'!$C$12="不可採計",V884=0,TRUE)),IF('114成績輸入與落點儀表板'!$C$13="必須採計",W884&gt;0,IF('114成績輸入與落點儀表板'!$C$13="不可採計",W884=0,TRUE)),IF('114成績輸入與落點儀表板'!$C$14="必須採計",X884&gt;0,IF('114成績輸入與落點儀表板'!$C$14="不可採計",X884=0,TRUE)),IF('114成績輸入與落點儀表板'!$C$15="必須採計",Y884&gt;0,IF('114成績輸入與落點儀表板'!$C$15="不可採計",Y884=0,TRUE)),IF('114成績輸入與落點儀表板'!$C$16="必須採計",Z884&gt;0,IF('114成績輸入與落點儀表板'!$C$16="不可採計",Z884=0,TRUE))),"✅ 符合","❌ 不符合")</f>
        <v>✅ 符合</v>
      </c>
      <c r="L884" s="15">
        <v>1</v>
      </c>
      <c r="M884" s="15">
        <v>1</v>
      </c>
      <c r="N884" s="15">
        <v>0</v>
      </c>
      <c r="O884" s="15">
        <v>0</v>
      </c>
      <c r="P884" s="15">
        <v>0</v>
      </c>
      <c r="Q884" s="15">
        <v>0</v>
      </c>
      <c r="R884" s="15">
        <v>0</v>
      </c>
      <c r="S884" s="15">
        <v>1</v>
      </c>
      <c r="T884" s="15">
        <v>1</v>
      </c>
      <c r="U884" s="15">
        <v>0</v>
      </c>
      <c r="V884" s="15">
        <v>0</v>
      </c>
      <c r="W884" s="15">
        <v>0</v>
      </c>
      <c r="X884" s="15">
        <v>0</v>
      </c>
      <c r="Y884" s="15">
        <v>0</v>
      </c>
      <c r="Z884" s="15">
        <v>0</v>
      </c>
    </row>
    <row r="885" spans="1:26" x14ac:dyDescent="0.3">
      <c r="A885" s="2" t="s">
        <v>2197</v>
      </c>
      <c r="B885" s="13" t="s">
        <v>2129</v>
      </c>
      <c r="C885" s="13" t="s">
        <v>150</v>
      </c>
      <c r="D885" s="12" t="s">
        <v>134</v>
      </c>
      <c r="E885" s="13" t="s">
        <v>2138</v>
      </c>
      <c r="F885" s="2">
        <v>27</v>
      </c>
      <c r="G885" s="15">
        <v>228.5</v>
      </c>
      <c r="H885" s="7">
        <f>L885*'114成績輸入與落點儀表板'!$B$2+M885*'114成績輸入與落點儀表板'!$B$3+N885*'114成績輸入與落點儀表板'!$B$4+O885*'114成績輸入與落點儀表板'!$B$5+P885*'114成績輸入與落點儀表板'!$B$6+Q885*'114成績輸入與落點儀表板'!$B$7+R885*'114成績輸入與落點儀表板'!$B$8+S885*'114成績輸入與落點儀表板'!$B$9+T885*'114成績輸入與落點儀表板'!$B$10+U885*'114成績輸入與落點儀表板'!$B$11+V885*'114成績輸入與落點儀表板'!$B$12+W885*'114成績輸入與落點儀表板'!$B$13+X885*'114成績輸入與落點儀表板'!$B$14+Y885*'114成績輸入與落點儀表板'!$B$15+Z885*'114成績輸入與落點儀表板'!$B$16</f>
        <v>0</v>
      </c>
      <c r="I885" s="8">
        <f t="shared" si="26"/>
        <v>-228.5</v>
      </c>
      <c r="J885" s="2" t="str">
        <f t="shared" si="27"/>
        <v>FAIL</v>
      </c>
      <c r="K885" s="17" t="str">
        <f>IF(AND(IF('114成績輸入與落點儀表板'!$C$2="必須採計",L885&gt;0,IF('114成績輸入與落點儀表板'!$C$2="不可採計",L885=0,TRUE)),IF('114成績輸入與落點儀表板'!$C$3="必須採計",M885&gt;0,IF('114成績輸入與落點儀表板'!$C$3="不可採計",M885=0,TRUE)),IF('114成績輸入與落點儀表板'!$C$4="必須採計",N885&gt;0,IF('114成績輸入與落點儀表板'!$C$4="不可採計",N885=0,TRUE)),IF('114成績輸入與落點儀表板'!$C$5="必須採計",O885&gt;0,IF('114成績輸入與落點儀表板'!$C$5="不可採計",O885=0,TRUE)),IF('114成績輸入與落點儀表板'!$C$6="必須採計",P885&gt;0,IF('114成績輸入與落點儀表板'!$C$6="不可採計",P885=0,TRUE)),IF('114成績輸入與落點儀表板'!$C$7="必須採計",Q885&gt;0,IF('114成績輸入與落點儀表板'!$C$7="不可採計",Q885=0,TRUE)),IF('114成績輸入與落點儀表板'!$C$8="必須採計",R885&gt;0,IF('114成績輸入與落點儀表板'!$C$8="不可採計",R885=0,TRUE)),IF('114成績輸入與落點儀表板'!$C$9="必須採計",S885&gt;0,IF('114成績輸入與落點儀表板'!$C$9="不可採計",S885=0,TRUE)),IF('114成績輸入與落點儀表板'!$C$10="必須採計",T885&gt;0,IF('114成績輸入與落點儀表板'!$C$10="不可採計",T885=0,TRUE)),IF('114成績輸入與落點儀表板'!$C$11="必須採計",U885&gt;0,IF('114成績輸入與落點儀表板'!$C$11="不可採計",U885=0,TRUE)),IF('114成績輸入與落點儀表板'!$C$12="必須採計",V885&gt;0,IF('114成績輸入與落點儀表板'!$C$12="不可採計",V885=0,TRUE)),IF('114成績輸入與落點儀表板'!$C$13="必須採計",W885&gt;0,IF('114成績輸入與落點儀表板'!$C$13="不可採計",W885=0,TRUE)),IF('114成績輸入與落點儀表板'!$C$14="必須採計",X885&gt;0,IF('114成績輸入與落點儀表板'!$C$14="不可採計",X885=0,TRUE)),IF('114成績輸入與落點儀表板'!$C$15="必須採計",Y885&gt;0,IF('114成績輸入與落點儀表板'!$C$15="不可採計",Y885=0,TRUE)),IF('114成績輸入與落點儀表板'!$C$16="必須採計",Z885&gt;0,IF('114成績輸入與落點儀表板'!$C$16="不可採計",Z885=0,TRUE))),"✅ 符合","❌ 不符合")</f>
        <v>✅ 符合</v>
      </c>
      <c r="L885" s="15">
        <v>1.5</v>
      </c>
      <c r="M885" s="15">
        <v>1.5</v>
      </c>
      <c r="N885" s="15">
        <v>0</v>
      </c>
      <c r="O885" s="15">
        <v>0</v>
      </c>
      <c r="P885" s="15">
        <v>0</v>
      </c>
      <c r="Q885" s="15">
        <v>0</v>
      </c>
      <c r="R885" s="15">
        <v>1</v>
      </c>
      <c r="S885" s="15">
        <v>0</v>
      </c>
      <c r="T885" s="15">
        <v>1.5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</row>
    <row r="886" spans="1:26" ht="15.75" customHeight="1" x14ac:dyDescent="0.3">
      <c r="A886" s="2" t="s">
        <v>2199</v>
      </c>
      <c r="B886" s="13" t="s">
        <v>2129</v>
      </c>
      <c r="C886" s="13" t="s">
        <v>153</v>
      </c>
      <c r="D886" s="12" t="s">
        <v>134</v>
      </c>
      <c r="E886" s="13" t="s">
        <v>2140</v>
      </c>
      <c r="F886" s="2">
        <v>34</v>
      </c>
      <c r="G886" s="15">
        <v>156</v>
      </c>
      <c r="H886" s="7">
        <f>L886*'114成績輸入與落點儀表板'!$B$2+M886*'114成績輸入與落點儀表板'!$B$3+N886*'114成績輸入與落點儀表板'!$B$4+O886*'114成績輸入與落點儀表板'!$B$5+P886*'114成績輸入與落點儀表板'!$B$6+Q886*'114成績輸入與落點儀表板'!$B$7+R886*'114成績輸入與落點儀表板'!$B$8+S886*'114成績輸入與落點儀表板'!$B$9+T886*'114成績輸入與落點儀表板'!$B$10+U886*'114成績輸入與落點儀表板'!$B$11+V886*'114成績輸入與落點儀表板'!$B$12+W886*'114成績輸入與落點儀表板'!$B$13+X886*'114成績輸入與落點儀表板'!$B$14+Y886*'114成績輸入與落點儀表板'!$B$15+Z886*'114成績輸入與落點儀表板'!$B$16</f>
        <v>0</v>
      </c>
      <c r="I886" s="8">
        <f t="shared" si="26"/>
        <v>-156</v>
      </c>
      <c r="J886" s="2" t="str">
        <f t="shared" si="27"/>
        <v>FAIL</v>
      </c>
      <c r="K886" s="17" t="str">
        <f>IF(AND(IF('114成績輸入與落點儀表板'!$C$2="必須採計",L886&gt;0,IF('114成績輸入與落點儀表板'!$C$2="不可採計",L886=0,TRUE)),IF('114成績輸入與落點儀表板'!$C$3="必須採計",M886&gt;0,IF('114成績輸入與落點儀表板'!$C$3="不可採計",M886=0,TRUE)),IF('114成績輸入與落點儀表板'!$C$4="必須採計",N886&gt;0,IF('114成績輸入與落點儀表板'!$C$4="不可採計",N886=0,TRUE)),IF('114成績輸入與落點儀表板'!$C$5="必須採計",O886&gt;0,IF('114成績輸入與落點儀表板'!$C$5="不可採計",O886=0,TRUE)),IF('114成績輸入與落點儀表板'!$C$6="必須採計",P886&gt;0,IF('114成績輸入與落點儀表板'!$C$6="不可採計",P886=0,TRUE)),IF('114成績輸入與落點儀表板'!$C$7="必須採計",Q886&gt;0,IF('114成績輸入與落點儀表板'!$C$7="不可採計",Q886=0,TRUE)),IF('114成績輸入與落點儀表板'!$C$8="必須採計",R886&gt;0,IF('114成績輸入與落點儀表板'!$C$8="不可採計",R886=0,TRUE)),IF('114成績輸入與落點儀表板'!$C$9="必須採計",S886&gt;0,IF('114成績輸入與落點儀表板'!$C$9="不可採計",S886=0,TRUE)),IF('114成績輸入與落點儀表板'!$C$10="必須採計",T886&gt;0,IF('114成績輸入與落點儀表板'!$C$10="不可採計",T886=0,TRUE)),IF('114成績輸入與落點儀表板'!$C$11="必須採計",U886&gt;0,IF('114成績輸入與落點儀表板'!$C$11="不可採計",U886=0,TRUE)),IF('114成績輸入與落點儀表板'!$C$12="必須採計",V886&gt;0,IF('114成績輸入與落點儀表板'!$C$12="不可採計",V886=0,TRUE)),IF('114成績輸入與落點儀表板'!$C$13="必須採計",W886&gt;0,IF('114成績輸入與落點儀表板'!$C$13="不可採計",W886=0,TRUE)),IF('114成績輸入與落點儀表板'!$C$14="必須採計",X886&gt;0,IF('114成績輸入與落點儀表板'!$C$14="不可採計",X886=0,TRUE)),IF('114成績輸入與落點儀表板'!$C$15="必須採計",Y886&gt;0,IF('114成績輸入與落點儀表板'!$C$15="不可採計",Y886=0,TRUE)),IF('114成績輸入與落點儀表板'!$C$16="必須採計",Z886&gt;0,IF('114成績輸入與落點儀表板'!$C$16="不可採計",Z886=0,TRUE))),"✅ 符合","❌ 不符合")</f>
        <v>✅ 符合</v>
      </c>
      <c r="L886" s="15">
        <v>1.25</v>
      </c>
      <c r="M886" s="15">
        <v>1.5</v>
      </c>
      <c r="N886" s="15">
        <v>0</v>
      </c>
      <c r="O886" s="15">
        <v>0</v>
      </c>
      <c r="P886" s="15">
        <v>0</v>
      </c>
      <c r="Q886" s="15">
        <v>0</v>
      </c>
      <c r="R886" s="15">
        <v>0</v>
      </c>
      <c r="S886" s="15">
        <v>0</v>
      </c>
      <c r="T886" s="15">
        <v>1</v>
      </c>
      <c r="U886" s="15">
        <v>0</v>
      </c>
      <c r="V886" s="15">
        <v>0</v>
      </c>
      <c r="W886" s="15">
        <v>0</v>
      </c>
      <c r="X886" s="15">
        <v>0</v>
      </c>
      <c r="Y886" s="15">
        <v>0</v>
      </c>
      <c r="Z886" s="15">
        <v>0</v>
      </c>
    </row>
    <row r="887" spans="1:26" x14ac:dyDescent="0.3">
      <c r="A887" s="2" t="s">
        <v>2202</v>
      </c>
      <c r="B887" s="13" t="s">
        <v>2129</v>
      </c>
      <c r="C887" s="13" t="s">
        <v>2142</v>
      </c>
      <c r="D887" s="12" t="s">
        <v>134</v>
      </c>
      <c r="E887" s="13" t="s">
        <v>2143</v>
      </c>
      <c r="F887" s="2">
        <v>38</v>
      </c>
      <c r="G887" s="15">
        <v>183</v>
      </c>
      <c r="H887" s="7">
        <f>L887*'114成績輸入與落點儀表板'!$B$2+M887*'114成績輸入與落點儀表板'!$B$3+N887*'114成績輸入與落點儀表板'!$B$4+O887*'114成績輸入與落點儀表板'!$B$5+P887*'114成績輸入與落點儀表板'!$B$6+Q887*'114成績輸入與落點儀表板'!$B$7+R887*'114成績輸入與落點儀表板'!$B$8+S887*'114成績輸入與落點儀表板'!$B$9+T887*'114成績輸入與落點儀表板'!$B$10+U887*'114成績輸入與落點儀表板'!$B$11+V887*'114成績輸入與落點儀表板'!$B$12+W887*'114成績輸入與落點儀表板'!$B$13+X887*'114成績輸入與落點儀表板'!$B$14+Y887*'114成績輸入與落點儀表板'!$B$15+Z887*'114成績輸入與落點儀表板'!$B$16</f>
        <v>0</v>
      </c>
      <c r="I887" s="8">
        <f t="shared" si="26"/>
        <v>-183</v>
      </c>
      <c r="J887" s="2" t="str">
        <f t="shared" si="27"/>
        <v>FAIL</v>
      </c>
      <c r="K887" s="17" t="str">
        <f>IF(AND(IF('114成績輸入與落點儀表板'!$C$2="必須採計",L887&gt;0,IF('114成績輸入與落點儀表板'!$C$2="不可採計",L887=0,TRUE)),IF('114成績輸入與落點儀表板'!$C$3="必須採計",M887&gt;0,IF('114成績輸入與落點儀表板'!$C$3="不可採計",M887=0,TRUE)),IF('114成績輸入與落點儀表板'!$C$4="必須採計",N887&gt;0,IF('114成績輸入與落點儀表板'!$C$4="不可採計",N887=0,TRUE)),IF('114成績輸入與落點儀表板'!$C$5="必須採計",O887&gt;0,IF('114成績輸入與落點儀表板'!$C$5="不可採計",O887=0,TRUE)),IF('114成績輸入與落點儀表板'!$C$6="必須採計",P887&gt;0,IF('114成績輸入與落點儀表板'!$C$6="不可採計",P887=0,TRUE)),IF('114成績輸入與落點儀表板'!$C$7="必須採計",Q887&gt;0,IF('114成績輸入與落點儀表板'!$C$7="不可採計",Q887=0,TRUE)),IF('114成績輸入與落點儀表板'!$C$8="必須採計",R887&gt;0,IF('114成績輸入與落點儀表板'!$C$8="不可採計",R887=0,TRUE)),IF('114成績輸入與落點儀表板'!$C$9="必須採計",S887&gt;0,IF('114成績輸入與落點儀表板'!$C$9="不可採計",S887=0,TRUE)),IF('114成績輸入與落點儀表板'!$C$10="必須採計",T887&gt;0,IF('114成績輸入與落點儀表板'!$C$10="不可採計",T887=0,TRUE)),IF('114成績輸入與落點儀表板'!$C$11="必須採計",U887&gt;0,IF('114成績輸入與落點儀表板'!$C$11="不可採計",U887=0,TRUE)),IF('114成績輸入與落點儀表板'!$C$12="必須採計",V887&gt;0,IF('114成績輸入與落點儀表板'!$C$12="不可採計",V887=0,TRUE)),IF('114成績輸入與落點儀表板'!$C$13="必須採計",W887&gt;0,IF('114成績輸入與落點儀表板'!$C$13="不可採計",W887=0,TRUE)),IF('114成績輸入與落點儀表板'!$C$14="必須採計",X887&gt;0,IF('114成績輸入與落點儀表板'!$C$14="不可採計",X887=0,TRUE)),IF('114成績輸入與落點儀表板'!$C$15="必須採計",Y887&gt;0,IF('114成績輸入與落點儀表板'!$C$15="不可採計",Y887=0,TRUE)),IF('114成績輸入與落點儀表板'!$C$16="必須採計",Z887&gt;0,IF('114成績輸入與落點儀表板'!$C$16="不可採計",Z887=0,TRUE))),"✅ 符合","❌ 不符合")</f>
        <v>✅ 符合</v>
      </c>
      <c r="L887" s="15">
        <v>1.5</v>
      </c>
      <c r="M887" s="15">
        <v>2</v>
      </c>
      <c r="N887" s="15">
        <v>0</v>
      </c>
      <c r="O887" s="15">
        <v>0</v>
      </c>
      <c r="P887" s="15">
        <v>0</v>
      </c>
      <c r="Q887" s="15">
        <v>0</v>
      </c>
      <c r="R887" s="15">
        <v>1</v>
      </c>
      <c r="S887" s="15">
        <v>0</v>
      </c>
      <c r="T887" s="15">
        <v>1.5</v>
      </c>
      <c r="U887" s="15">
        <v>0</v>
      </c>
      <c r="V887" s="15">
        <v>0</v>
      </c>
      <c r="W887" s="15">
        <v>0</v>
      </c>
      <c r="X887" s="15">
        <v>0</v>
      </c>
      <c r="Y887" s="15">
        <v>0</v>
      </c>
      <c r="Z887" s="15">
        <v>0</v>
      </c>
    </row>
    <row r="888" spans="1:26" ht="15.75" customHeight="1" x14ac:dyDescent="0.3">
      <c r="A888" s="2" t="s">
        <v>2204</v>
      </c>
      <c r="B888" s="13" t="s">
        <v>2129</v>
      </c>
      <c r="C888" s="13" t="s">
        <v>2145</v>
      </c>
      <c r="D888" s="12" t="s">
        <v>134</v>
      </c>
      <c r="E888" s="13" t="s">
        <v>2146</v>
      </c>
      <c r="F888" s="2">
        <v>40</v>
      </c>
      <c r="G888" s="15">
        <v>133</v>
      </c>
      <c r="H888" s="7">
        <f>L888*'114成績輸入與落點儀表板'!$B$2+M888*'114成績輸入與落點儀表板'!$B$3+N888*'114成績輸入與落點儀表板'!$B$4+O888*'114成績輸入與落點儀表板'!$B$5+P888*'114成績輸入與落點儀表板'!$B$6+Q888*'114成績輸入與落點儀表板'!$B$7+R888*'114成績輸入與落點儀表板'!$B$8+S888*'114成績輸入與落點儀表板'!$B$9+T888*'114成績輸入與落點儀表板'!$B$10+U888*'114成績輸入與落點儀表板'!$B$11+V888*'114成績輸入與落點儀表板'!$B$12+W888*'114成績輸入與落點儀表板'!$B$13+X888*'114成績輸入與落點儀表板'!$B$14+Y888*'114成績輸入與落點儀表板'!$B$15+Z888*'114成績輸入與落點儀表板'!$B$16</f>
        <v>0</v>
      </c>
      <c r="I888" s="8">
        <f t="shared" si="26"/>
        <v>-133</v>
      </c>
      <c r="J888" s="2" t="str">
        <f t="shared" si="27"/>
        <v>FAIL</v>
      </c>
      <c r="K888" s="17" t="str">
        <f>IF(AND(IF('114成績輸入與落點儀表板'!$C$2="必須採計",L888&gt;0,IF('114成績輸入與落點儀表板'!$C$2="不可採計",L888=0,TRUE)),IF('114成績輸入與落點儀表板'!$C$3="必須採計",M888&gt;0,IF('114成績輸入與落點儀表板'!$C$3="不可採計",M888=0,TRUE)),IF('114成績輸入與落點儀表板'!$C$4="必須採計",N888&gt;0,IF('114成績輸入與落點儀表板'!$C$4="不可採計",N888=0,TRUE)),IF('114成績輸入與落點儀表板'!$C$5="必須採計",O888&gt;0,IF('114成績輸入與落點儀表板'!$C$5="不可採計",O888=0,TRUE)),IF('114成績輸入與落點儀表板'!$C$6="必須採計",P888&gt;0,IF('114成績輸入與落點儀表板'!$C$6="不可採計",P888=0,TRUE)),IF('114成績輸入與落點儀表板'!$C$7="必須採計",Q888&gt;0,IF('114成績輸入與落點儀表板'!$C$7="不可採計",Q888=0,TRUE)),IF('114成績輸入與落點儀表板'!$C$8="必須採計",R888&gt;0,IF('114成績輸入與落點儀表板'!$C$8="不可採計",R888=0,TRUE)),IF('114成績輸入與落點儀表板'!$C$9="必須採計",S888&gt;0,IF('114成績輸入與落點儀表板'!$C$9="不可採計",S888=0,TRUE)),IF('114成績輸入與落點儀表板'!$C$10="必須採計",T888&gt;0,IF('114成績輸入與落點儀表板'!$C$10="不可採計",T888=0,TRUE)),IF('114成績輸入與落點儀表板'!$C$11="必須採計",U888&gt;0,IF('114成績輸入與落點儀表板'!$C$11="不可採計",U888=0,TRUE)),IF('114成績輸入與落點儀表板'!$C$12="必須採計",V888&gt;0,IF('114成績輸入與落點儀表板'!$C$12="不可採計",V888=0,TRUE)),IF('114成績輸入與落點儀表板'!$C$13="必須採計",W888&gt;0,IF('114成績輸入與落點儀表板'!$C$13="不可採計",W888=0,TRUE)),IF('114成績輸入與落點儀表板'!$C$14="必須採計",X888&gt;0,IF('114成績輸入與落點儀表板'!$C$14="不可採計",X888=0,TRUE)),IF('114成績輸入與落點儀表板'!$C$15="必須採計",Y888&gt;0,IF('114成績輸入與落點儀表板'!$C$15="不可採計",Y888=0,TRUE)),IF('114成績輸入與落點儀表板'!$C$16="必須採計",Z888&gt;0,IF('114成績輸入與落點儀表板'!$C$16="不可採計",Z888=0,TRUE))),"✅ 符合","❌ 不符合")</f>
        <v>✅ 符合</v>
      </c>
      <c r="L888" s="15">
        <v>1.5</v>
      </c>
      <c r="M888" s="15">
        <v>2</v>
      </c>
      <c r="N888" s="15">
        <v>0</v>
      </c>
      <c r="O888" s="15">
        <v>0</v>
      </c>
      <c r="P888" s="15">
        <v>0</v>
      </c>
      <c r="Q888" s="15">
        <v>0</v>
      </c>
      <c r="R888" s="15">
        <v>1.5</v>
      </c>
      <c r="S888" s="15">
        <v>0</v>
      </c>
      <c r="T888" s="15">
        <v>1</v>
      </c>
      <c r="U888" s="15">
        <v>0</v>
      </c>
      <c r="V888" s="15">
        <v>0</v>
      </c>
      <c r="W888" s="15">
        <v>0</v>
      </c>
      <c r="X888" s="15">
        <v>0</v>
      </c>
      <c r="Y888" s="15">
        <v>0</v>
      </c>
      <c r="Z888" s="15">
        <v>0</v>
      </c>
    </row>
    <row r="889" spans="1:26" x14ac:dyDescent="0.3">
      <c r="A889" s="2" t="s">
        <v>2207</v>
      </c>
      <c r="B889" s="13" t="s">
        <v>2129</v>
      </c>
      <c r="C889" s="13" t="s">
        <v>2148</v>
      </c>
      <c r="D889" s="12" t="s">
        <v>134</v>
      </c>
      <c r="E889" s="13" t="s">
        <v>2000</v>
      </c>
      <c r="F889" s="2">
        <v>13</v>
      </c>
      <c r="G889" s="15">
        <v>149</v>
      </c>
      <c r="H889" s="7">
        <f>L889*'114成績輸入與落點儀表板'!$B$2+M889*'114成績輸入與落點儀表板'!$B$3+N889*'114成績輸入與落點儀表板'!$B$4+O889*'114成績輸入與落點儀表板'!$B$5+P889*'114成績輸入與落點儀表板'!$B$6+Q889*'114成績輸入與落點儀表板'!$B$7+R889*'114成績輸入與落點儀表板'!$B$8+S889*'114成績輸入與落點儀表板'!$B$9+T889*'114成績輸入與落點儀表板'!$B$10+U889*'114成績輸入與落點儀表板'!$B$11+V889*'114成績輸入與落點儀表板'!$B$12+W889*'114成績輸入與落點儀表板'!$B$13+X889*'114成績輸入與落點儀表板'!$B$14+Y889*'114成績輸入與落點儀表板'!$B$15+Z889*'114成績輸入與落點儀表板'!$B$16</f>
        <v>0</v>
      </c>
      <c r="I889" s="8">
        <f t="shared" si="26"/>
        <v>-149</v>
      </c>
      <c r="J889" s="2" t="str">
        <f t="shared" si="27"/>
        <v>FAIL</v>
      </c>
      <c r="K889" s="17" t="str">
        <f>IF(AND(IF('114成績輸入與落點儀表板'!$C$2="必須採計",L889&gt;0,IF('114成績輸入與落點儀表板'!$C$2="不可採計",L889=0,TRUE)),IF('114成績輸入與落點儀表板'!$C$3="必須採計",M889&gt;0,IF('114成績輸入與落點儀表板'!$C$3="不可採計",M889=0,TRUE)),IF('114成績輸入與落點儀表板'!$C$4="必須採計",N889&gt;0,IF('114成績輸入與落點儀表板'!$C$4="不可採計",N889=0,TRUE)),IF('114成績輸入與落點儀表板'!$C$5="必須採計",O889&gt;0,IF('114成績輸入與落點儀表板'!$C$5="不可採計",O889=0,TRUE)),IF('114成績輸入與落點儀表板'!$C$6="必須採計",P889&gt;0,IF('114成績輸入與落點儀表板'!$C$6="不可採計",P889=0,TRUE)),IF('114成績輸入與落點儀表板'!$C$7="必須採計",Q889&gt;0,IF('114成績輸入與落點儀表板'!$C$7="不可採計",Q889=0,TRUE)),IF('114成績輸入與落點儀表板'!$C$8="必須採計",R889&gt;0,IF('114成績輸入與落點儀表板'!$C$8="不可採計",R889=0,TRUE)),IF('114成績輸入與落點儀表板'!$C$9="必須採計",S889&gt;0,IF('114成績輸入與落點儀表板'!$C$9="不可採計",S889=0,TRUE)),IF('114成績輸入與落點儀表板'!$C$10="必須採計",T889&gt;0,IF('114成績輸入與落點儀表板'!$C$10="不可採計",T889=0,TRUE)),IF('114成績輸入與落點儀表板'!$C$11="必須採計",U889&gt;0,IF('114成績輸入與落點儀表板'!$C$11="不可採計",U889=0,TRUE)),IF('114成績輸入與落點儀表板'!$C$12="必須採計",V889&gt;0,IF('114成績輸入與落點儀表板'!$C$12="不可採計",V889=0,TRUE)),IF('114成績輸入與落點儀表板'!$C$13="必須採計",W889&gt;0,IF('114成績輸入與落點儀表板'!$C$13="不可採計",W889=0,TRUE)),IF('114成績輸入與落點儀表板'!$C$14="必須採計",X889&gt;0,IF('114成績輸入與落點儀表板'!$C$14="不可採計",X889=0,TRUE)),IF('114成績輸入與落點儀表板'!$C$15="必須採計",Y889&gt;0,IF('114成績輸入與落點儀表板'!$C$15="不可採計",Y889=0,TRUE)),IF('114成績輸入與落點儀表板'!$C$16="必須採計",Z889&gt;0,IF('114成績輸入與落點儀表板'!$C$16="不可採計",Z889=0,TRUE))),"✅ 符合","❌ 不符合")</f>
        <v>✅ 符合</v>
      </c>
      <c r="L889" s="15">
        <v>1</v>
      </c>
      <c r="M889" s="15">
        <v>1.5</v>
      </c>
      <c r="N889" s="15">
        <v>0</v>
      </c>
      <c r="O889" s="15">
        <v>0</v>
      </c>
      <c r="P889" s="15">
        <v>0</v>
      </c>
      <c r="Q889" s="15">
        <v>0</v>
      </c>
      <c r="R889" s="15">
        <v>0</v>
      </c>
      <c r="S889" s="15">
        <v>1.5</v>
      </c>
      <c r="T889" s="15">
        <v>2</v>
      </c>
      <c r="U889" s="15">
        <v>0</v>
      </c>
      <c r="V889" s="15">
        <v>0</v>
      </c>
      <c r="W889" s="15">
        <v>0</v>
      </c>
      <c r="X889" s="15">
        <v>0</v>
      </c>
      <c r="Y889" s="15">
        <v>0</v>
      </c>
      <c r="Z889" s="15">
        <v>0</v>
      </c>
    </row>
    <row r="890" spans="1:26" ht="15.75" customHeight="1" x14ac:dyDescent="0.3">
      <c r="A890" s="2" t="s">
        <v>2209</v>
      </c>
      <c r="B890" s="13" t="s">
        <v>2129</v>
      </c>
      <c r="C890" s="13" t="s">
        <v>2151</v>
      </c>
      <c r="D890" s="12" t="s">
        <v>227</v>
      </c>
      <c r="E890" s="13" t="s">
        <v>2152</v>
      </c>
      <c r="F890" s="2">
        <v>34</v>
      </c>
      <c r="G890" s="15">
        <v>99.5</v>
      </c>
      <c r="H890" s="7">
        <f>L890*'114成績輸入與落點儀表板'!$B$2+M890*'114成績輸入與落點儀表板'!$B$3+N890*'114成績輸入與落點儀表板'!$B$4+O890*'114成績輸入與落點儀表板'!$B$5+P890*'114成績輸入與落點儀表板'!$B$6+Q890*'114成績輸入與落點儀表板'!$B$7+R890*'114成績輸入與落點儀表板'!$B$8+S890*'114成績輸入與落點儀表板'!$B$9+T890*'114成績輸入與落點儀表板'!$B$10+U890*'114成績輸入與落點儀表板'!$B$11+V890*'114成績輸入與落點儀表板'!$B$12+W890*'114成績輸入與落點儀表板'!$B$13+X890*'114成績輸入與落點儀表板'!$B$14+Y890*'114成績輸入與落點儀表板'!$B$15+Z890*'114成績輸入與落點儀表板'!$B$16</f>
        <v>0</v>
      </c>
      <c r="I890" s="8">
        <f t="shared" si="26"/>
        <v>-99.5</v>
      </c>
      <c r="J890" s="2" t="str">
        <f t="shared" si="27"/>
        <v>FAIL</v>
      </c>
      <c r="K890" s="17" t="str">
        <f>IF(AND(IF('114成績輸入與落點儀表板'!$C$2="必須採計",L890&gt;0,IF('114成績輸入與落點儀表板'!$C$2="不可採計",L890=0,TRUE)),IF('114成績輸入與落點儀表板'!$C$3="必須採計",M890&gt;0,IF('114成績輸入與落點儀表板'!$C$3="不可採計",M890=0,TRUE)),IF('114成績輸入與落點儀表板'!$C$4="必須採計",N890&gt;0,IF('114成績輸入與落點儀表板'!$C$4="不可採計",N890=0,TRUE)),IF('114成績輸入與落點儀表板'!$C$5="必須採計",O890&gt;0,IF('114成績輸入與落點儀表板'!$C$5="不可採計",O890=0,TRUE)),IF('114成績輸入與落點儀表板'!$C$6="必須採計",P890&gt;0,IF('114成績輸入與落點儀表板'!$C$6="不可採計",P890=0,TRUE)),IF('114成績輸入與落點儀表板'!$C$7="必須採計",Q890&gt;0,IF('114成績輸入與落點儀表板'!$C$7="不可採計",Q890=0,TRUE)),IF('114成績輸入與落點儀表板'!$C$8="必須採計",R890&gt;0,IF('114成績輸入與落點儀表板'!$C$8="不可採計",R890=0,TRUE)),IF('114成績輸入與落點儀表板'!$C$9="必須採計",S890&gt;0,IF('114成績輸入與落點儀表板'!$C$9="不可採計",S890=0,TRUE)),IF('114成績輸入與落點儀表板'!$C$10="必須採計",T890&gt;0,IF('114成績輸入與落點儀表板'!$C$10="不可採計",T890=0,TRUE)),IF('114成績輸入與落點儀表板'!$C$11="必須採計",U890&gt;0,IF('114成績輸入與落點儀表板'!$C$11="不可採計",U890=0,TRUE)),IF('114成績輸入與落點儀表板'!$C$12="必須採計",V890&gt;0,IF('114成績輸入與落點儀表板'!$C$12="不可採計",V890=0,TRUE)),IF('114成績輸入與落點儀表板'!$C$13="必須採計",W890&gt;0,IF('114成績輸入與落點儀表板'!$C$13="不可採計",W890=0,TRUE)),IF('114成績輸入與落點儀表板'!$C$14="必須採計",X890&gt;0,IF('114成績輸入與落點儀表板'!$C$14="不可採計",X890=0,TRUE)),IF('114成績輸入與落點儀表板'!$C$15="必須採計",Y890&gt;0,IF('114成績輸入與落點儀表板'!$C$15="不可採計",Y890=0,TRUE)),IF('114成績輸入與落點儀表板'!$C$16="必須採計",Z890&gt;0,IF('114成績輸入與落點儀表板'!$C$16="不可採計",Z890=0,TRUE))),"✅ 符合","❌ 不符合")</f>
        <v>✅ 符合</v>
      </c>
      <c r="L890" s="15">
        <v>1</v>
      </c>
      <c r="M890" s="15">
        <v>1</v>
      </c>
      <c r="N890" s="15">
        <v>0</v>
      </c>
      <c r="O890" s="15">
        <v>0</v>
      </c>
      <c r="P890" s="15">
        <v>0</v>
      </c>
      <c r="Q890" s="15">
        <v>0</v>
      </c>
      <c r="R890" s="15">
        <v>1</v>
      </c>
      <c r="S890" s="15">
        <v>0</v>
      </c>
      <c r="T890" s="15">
        <v>1.5</v>
      </c>
      <c r="U890" s="15">
        <v>0</v>
      </c>
      <c r="V890" s="15">
        <v>0</v>
      </c>
      <c r="W890" s="15">
        <v>0</v>
      </c>
      <c r="X890" s="15">
        <v>0</v>
      </c>
      <c r="Y890" s="15">
        <v>0</v>
      </c>
      <c r="Z890" s="15">
        <v>0</v>
      </c>
    </row>
    <row r="891" spans="1:26" x14ac:dyDescent="0.3">
      <c r="A891" s="2" t="s">
        <v>2211</v>
      </c>
      <c r="B891" s="13" t="s">
        <v>2129</v>
      </c>
      <c r="C891" s="13" t="s">
        <v>791</v>
      </c>
      <c r="D891" s="12" t="s">
        <v>134</v>
      </c>
      <c r="E891" s="13" t="s">
        <v>2154</v>
      </c>
      <c r="F891" s="2">
        <v>49</v>
      </c>
      <c r="G891" s="15">
        <v>108</v>
      </c>
      <c r="H891" s="7">
        <f>L891*'114成績輸入與落點儀表板'!$B$2+M891*'114成績輸入與落點儀表板'!$B$3+N891*'114成績輸入與落點儀表板'!$B$4+O891*'114成績輸入與落點儀表板'!$B$5+P891*'114成績輸入與落點儀表板'!$B$6+Q891*'114成績輸入與落點儀表板'!$B$7+R891*'114成績輸入與落點儀表板'!$B$8+S891*'114成績輸入與落點儀表板'!$B$9+T891*'114成績輸入與落點儀表板'!$B$10+U891*'114成績輸入與落點儀表板'!$B$11+V891*'114成績輸入與落點儀表板'!$B$12+W891*'114成績輸入與落點儀表板'!$B$13+X891*'114成績輸入與落點儀表板'!$B$14+Y891*'114成績輸入與落點儀表板'!$B$15+Z891*'114成績輸入與落點儀表板'!$B$16</f>
        <v>0</v>
      </c>
      <c r="I891" s="8">
        <f t="shared" si="26"/>
        <v>-108</v>
      </c>
      <c r="J891" s="2" t="str">
        <f t="shared" si="27"/>
        <v>FAIL</v>
      </c>
      <c r="K891" s="17" t="str">
        <f>IF(AND(IF('114成績輸入與落點儀表板'!$C$2="必須採計",L891&gt;0,IF('114成績輸入與落點儀表板'!$C$2="不可採計",L891=0,TRUE)),IF('114成績輸入與落點儀表板'!$C$3="必須採計",M891&gt;0,IF('114成績輸入與落點儀表板'!$C$3="不可採計",M891=0,TRUE)),IF('114成績輸入與落點儀表板'!$C$4="必須採計",N891&gt;0,IF('114成績輸入與落點儀表板'!$C$4="不可採計",N891=0,TRUE)),IF('114成績輸入與落點儀表板'!$C$5="必須採計",O891&gt;0,IF('114成績輸入與落點儀表板'!$C$5="不可採計",O891=0,TRUE)),IF('114成績輸入與落點儀表板'!$C$6="必須採計",P891&gt;0,IF('114成績輸入與落點儀表板'!$C$6="不可採計",P891=0,TRUE)),IF('114成績輸入與落點儀表板'!$C$7="必須採計",Q891&gt;0,IF('114成績輸入與落點儀表板'!$C$7="不可採計",Q891=0,TRUE)),IF('114成績輸入與落點儀表板'!$C$8="必須採計",R891&gt;0,IF('114成績輸入與落點儀表板'!$C$8="不可採計",R891=0,TRUE)),IF('114成績輸入與落點儀表板'!$C$9="必須採計",S891&gt;0,IF('114成績輸入與落點儀表板'!$C$9="不可採計",S891=0,TRUE)),IF('114成績輸入與落點儀表板'!$C$10="必須採計",T891&gt;0,IF('114成績輸入與落點儀表板'!$C$10="不可採計",T891=0,TRUE)),IF('114成績輸入與落點儀表板'!$C$11="必須採計",U891&gt;0,IF('114成績輸入與落點儀表板'!$C$11="不可採計",U891=0,TRUE)),IF('114成績輸入與落點儀表板'!$C$12="必須採計",V891&gt;0,IF('114成績輸入與落點儀表板'!$C$12="不可採計",V891=0,TRUE)),IF('114成績輸入與落點儀表板'!$C$13="必須採計",W891&gt;0,IF('114成績輸入與落點儀表板'!$C$13="不可採計",W891=0,TRUE)),IF('114成績輸入與落點儀表板'!$C$14="必須採計",X891&gt;0,IF('114成績輸入與落點儀表板'!$C$14="不可採計",X891=0,TRUE)),IF('114成績輸入與落點儀表板'!$C$15="必須採計",Y891&gt;0,IF('114成績輸入與落點儀表板'!$C$15="不可採計",Y891=0,TRUE)),IF('114成績輸入與落點儀表板'!$C$16="必須採計",Z891&gt;0,IF('114成績輸入與落點儀表板'!$C$16="不可採計",Z891=0,TRUE))),"✅ 符合","❌ 不符合")</f>
        <v>❌ 不符合</v>
      </c>
      <c r="L891" s="15">
        <v>0</v>
      </c>
      <c r="M891" s="15">
        <v>0</v>
      </c>
      <c r="N891" s="15">
        <v>1.25</v>
      </c>
      <c r="O891" s="15">
        <v>0</v>
      </c>
      <c r="P891" s="15">
        <v>0</v>
      </c>
      <c r="Q891" s="15">
        <v>0</v>
      </c>
      <c r="R891" s="15">
        <v>2</v>
      </c>
      <c r="S891" s="15">
        <v>0</v>
      </c>
      <c r="T891" s="15">
        <v>1.5</v>
      </c>
      <c r="U891" s="15">
        <v>0</v>
      </c>
      <c r="V891" s="15">
        <v>0</v>
      </c>
      <c r="W891" s="15">
        <v>0</v>
      </c>
      <c r="X891" s="15">
        <v>0</v>
      </c>
      <c r="Y891" s="15">
        <v>0</v>
      </c>
      <c r="Z891" s="15">
        <v>0</v>
      </c>
    </row>
    <row r="892" spans="1:26" ht="15.75" customHeight="1" x14ac:dyDescent="0.3">
      <c r="A892" s="2" t="s">
        <v>2212</v>
      </c>
      <c r="B892" s="13" t="s">
        <v>2129</v>
      </c>
      <c r="C892" s="13" t="s">
        <v>98</v>
      </c>
      <c r="D892" s="12" t="s">
        <v>99</v>
      </c>
      <c r="E892" s="13" t="s">
        <v>2156</v>
      </c>
      <c r="F892" s="2">
        <v>39</v>
      </c>
      <c r="G892" s="15">
        <v>144</v>
      </c>
      <c r="H892" s="7">
        <f>L892*'114成績輸入與落點儀表板'!$B$2+M892*'114成績輸入與落點儀表板'!$B$3+N892*'114成績輸入與落點儀表板'!$B$4+O892*'114成績輸入與落點儀表板'!$B$5+P892*'114成績輸入與落點儀表板'!$B$6+Q892*'114成績輸入與落點儀表板'!$B$7+R892*'114成績輸入與落點儀表板'!$B$8+S892*'114成績輸入與落點儀表板'!$B$9+T892*'114成績輸入與落點儀表板'!$B$10+U892*'114成績輸入與落點儀表板'!$B$11+V892*'114成績輸入與落點儀表板'!$B$12+W892*'114成績輸入與落點儀表板'!$B$13+X892*'114成績輸入與落點儀表板'!$B$14+Y892*'114成績輸入與落點儀表板'!$B$15+Z892*'114成績輸入與落點儀表板'!$B$16</f>
        <v>0</v>
      </c>
      <c r="I892" s="8">
        <f t="shared" si="26"/>
        <v>-144</v>
      </c>
      <c r="J892" s="2" t="str">
        <f t="shared" si="27"/>
        <v>FAIL</v>
      </c>
      <c r="K892" s="17" t="str">
        <f>IF(AND(IF('114成績輸入與落點儀表板'!$C$2="必須採計",L892&gt;0,IF('114成績輸入與落點儀表板'!$C$2="不可採計",L892=0,TRUE)),IF('114成績輸入與落點儀表板'!$C$3="必須採計",M892&gt;0,IF('114成績輸入與落點儀表板'!$C$3="不可採計",M892=0,TRUE)),IF('114成績輸入與落點儀表板'!$C$4="必須採計",N892&gt;0,IF('114成績輸入與落點儀表板'!$C$4="不可採計",N892=0,TRUE)),IF('114成績輸入與落點儀表板'!$C$5="必須採計",O892&gt;0,IF('114成績輸入與落點儀表板'!$C$5="不可採計",O892=0,TRUE)),IF('114成績輸入與落點儀表板'!$C$6="必須採計",P892&gt;0,IF('114成績輸入與落點儀表板'!$C$6="不可採計",P892=0,TRUE)),IF('114成績輸入與落點儀表板'!$C$7="必須採計",Q892&gt;0,IF('114成績輸入與落點儀表板'!$C$7="不可採計",Q892=0,TRUE)),IF('114成績輸入與落點儀表板'!$C$8="必須採計",R892&gt;0,IF('114成績輸入與落點儀表板'!$C$8="不可採計",R892=0,TRUE)),IF('114成績輸入與落點儀表板'!$C$9="必須採計",S892&gt;0,IF('114成績輸入與落點儀表板'!$C$9="不可採計",S892=0,TRUE)),IF('114成績輸入與落點儀表板'!$C$10="必須採計",T892&gt;0,IF('114成績輸入與落點儀表板'!$C$10="不可採計",T892=0,TRUE)),IF('114成績輸入與落點儀表板'!$C$11="必須採計",U892&gt;0,IF('114成績輸入與落點儀表板'!$C$11="不可採計",U892=0,TRUE)),IF('114成績輸入與落點儀表板'!$C$12="必須採計",V892&gt;0,IF('114成績輸入與落點儀表板'!$C$12="不可採計",V892=0,TRUE)),IF('114成績輸入與落點儀表板'!$C$13="必須採計",W892&gt;0,IF('114成績輸入與落點儀表板'!$C$13="不可採計",W892=0,TRUE)),IF('114成績輸入與落點儀表板'!$C$14="必須採計",X892&gt;0,IF('114成績輸入與落點儀表板'!$C$14="不可採計",X892=0,TRUE)),IF('114成績輸入與落點儀表板'!$C$15="必須採計",Y892&gt;0,IF('114成績輸入與落點儀表板'!$C$15="不可採計",Y892=0,TRUE)),IF('114成績輸入與落點儀表板'!$C$16="必須採計",Z892&gt;0,IF('114成績輸入與落點儀表板'!$C$16="不可採計",Z892=0,TRUE))),"✅ 符合","❌ 不符合")</f>
        <v>✅ 符合</v>
      </c>
      <c r="L892" s="15">
        <v>1.5</v>
      </c>
      <c r="M892" s="15">
        <v>2</v>
      </c>
      <c r="N892" s="15">
        <v>1</v>
      </c>
      <c r="O892" s="15">
        <v>0</v>
      </c>
      <c r="P892" s="15">
        <v>0</v>
      </c>
      <c r="Q892" s="15">
        <v>0</v>
      </c>
      <c r="R892" s="15">
        <v>0</v>
      </c>
      <c r="S892" s="15">
        <v>0</v>
      </c>
      <c r="T892" s="15">
        <v>0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</row>
    <row r="893" spans="1:26" x14ac:dyDescent="0.3">
      <c r="A893" s="2" t="s">
        <v>2214</v>
      </c>
      <c r="B893" s="13" t="s">
        <v>2129</v>
      </c>
      <c r="C893" s="13" t="s">
        <v>1151</v>
      </c>
      <c r="D893" s="12" t="s">
        <v>227</v>
      </c>
      <c r="E893" s="13" t="s">
        <v>5247</v>
      </c>
      <c r="F893" s="2">
        <v>49</v>
      </c>
      <c r="G893" s="15">
        <v>129</v>
      </c>
      <c r="H893" s="7">
        <f>L893*'114成績輸入與落點儀表板'!$B$2+M893*'114成績輸入與落點儀表板'!$B$3+N893*'114成績輸入與落點儀表板'!$B$4+O893*'114成績輸入與落點儀表板'!$B$5+P893*'114成績輸入與落點儀表板'!$B$6+Q893*'114成績輸入與落點儀表板'!$B$7+R893*'114成績輸入與落點儀表板'!$B$8+S893*'114成績輸入與落點儀表板'!$B$9+T893*'114成績輸入與落點儀表板'!$B$10+U893*'114成績輸入與落點儀表板'!$B$11+V893*'114成績輸入與落點儀表板'!$B$12+W893*'114成績輸入與落點儀表板'!$B$13+X893*'114成績輸入與落點儀表板'!$B$14+Y893*'114成績輸入與落點儀表板'!$B$15+Z893*'114成績輸入與落點儀表板'!$B$16</f>
        <v>0</v>
      </c>
      <c r="I893" s="8">
        <f t="shared" si="26"/>
        <v>-129</v>
      </c>
      <c r="J893" s="2" t="str">
        <f t="shared" si="27"/>
        <v>FAIL</v>
      </c>
      <c r="K893" s="17" t="str">
        <f>IF(AND(IF('114成績輸入與落點儀表板'!$C$2="必須採計",L893&gt;0,IF('114成績輸入與落點儀表板'!$C$2="不可採計",L893=0,TRUE)),IF('114成績輸入與落點儀表板'!$C$3="必須採計",M893&gt;0,IF('114成績輸入與落點儀表板'!$C$3="不可採計",M893=0,TRUE)),IF('114成績輸入與落點儀表板'!$C$4="必須採計",N893&gt;0,IF('114成績輸入與落點儀表板'!$C$4="不可採計",N893=0,TRUE)),IF('114成績輸入與落點儀表板'!$C$5="必須採計",O893&gt;0,IF('114成績輸入與落點儀表板'!$C$5="不可採計",O893=0,TRUE)),IF('114成績輸入與落點儀表板'!$C$6="必須採計",P893&gt;0,IF('114成績輸入與落點儀表板'!$C$6="不可採計",P893=0,TRUE)),IF('114成績輸入與落點儀表板'!$C$7="必須採計",Q893&gt;0,IF('114成績輸入與落點儀表板'!$C$7="不可採計",Q893=0,TRUE)),IF('114成績輸入與落點儀表板'!$C$8="必須採計",R893&gt;0,IF('114成績輸入與落點儀表板'!$C$8="不可採計",R893=0,TRUE)),IF('114成績輸入與落點儀表板'!$C$9="必須採計",S893&gt;0,IF('114成績輸入與落點儀表板'!$C$9="不可採計",S893=0,TRUE)),IF('114成績輸入與落點儀表板'!$C$10="必須採計",T893&gt;0,IF('114成績輸入與落點儀表板'!$C$10="不可採計",T893=0,TRUE)),IF('114成績輸入與落點儀表板'!$C$11="必須採計",U893&gt;0,IF('114成績輸入與落點儀表板'!$C$11="不可採計",U893=0,TRUE)),IF('114成績輸入與落點儀表板'!$C$12="必須採計",V893&gt;0,IF('114成績輸入與落點儀表板'!$C$12="不可採計",V893=0,TRUE)),IF('114成績輸入與落點儀表板'!$C$13="必須採計",W893&gt;0,IF('114成績輸入與落點儀表板'!$C$13="不可採計",W893=0,TRUE)),IF('114成績輸入與落點儀表板'!$C$14="必須採計",X893&gt;0,IF('114成績輸入與落點儀表板'!$C$14="不可採計",X893=0,TRUE)),IF('114成績輸入與落點儀表板'!$C$15="必須採計",Y893&gt;0,IF('114成績輸入與落點儀表板'!$C$15="不可採計",Y893=0,TRUE)),IF('114成績輸入與落點儀表板'!$C$16="必須採計",Z893&gt;0,IF('114成績輸入與落點儀表板'!$C$16="不可採計",Z893=0,TRUE))),"✅ 符合","❌ 不符合")</f>
        <v>✅ 符合</v>
      </c>
      <c r="L893" s="15">
        <v>1</v>
      </c>
      <c r="M893" s="15">
        <v>2</v>
      </c>
      <c r="N893" s="15">
        <v>0</v>
      </c>
      <c r="O893" s="15">
        <v>0</v>
      </c>
      <c r="P893" s="15">
        <v>0</v>
      </c>
      <c r="Q893" s="15">
        <v>0</v>
      </c>
      <c r="R893" s="15">
        <v>0</v>
      </c>
      <c r="S893" s="15">
        <v>2</v>
      </c>
      <c r="T893" s="15">
        <v>2</v>
      </c>
      <c r="U893" s="15">
        <v>0</v>
      </c>
      <c r="V893" s="15">
        <v>0</v>
      </c>
      <c r="W893" s="15">
        <v>0</v>
      </c>
      <c r="X893" s="15">
        <v>0</v>
      </c>
      <c r="Y893" s="15">
        <v>1</v>
      </c>
      <c r="Z893" s="15">
        <v>0</v>
      </c>
    </row>
    <row r="894" spans="1:26" ht="15.75" customHeight="1" x14ac:dyDescent="0.3">
      <c r="A894" s="2" t="s">
        <v>2216</v>
      </c>
      <c r="B894" s="13" t="s">
        <v>2129</v>
      </c>
      <c r="C894" s="13" t="s">
        <v>787</v>
      </c>
      <c r="D894" s="12" t="s">
        <v>134</v>
      </c>
      <c r="E894" s="13" t="s">
        <v>5248</v>
      </c>
      <c r="F894" s="2">
        <v>17</v>
      </c>
      <c r="G894" s="15">
        <v>100</v>
      </c>
      <c r="H894" s="7">
        <f>L894*'114成績輸入與落點儀表板'!$B$2+M894*'114成績輸入與落點儀表板'!$B$3+N894*'114成績輸入與落點儀表板'!$B$4+O894*'114成績輸入與落點儀表板'!$B$5+P894*'114成績輸入與落點儀表板'!$B$6+Q894*'114成績輸入與落點儀表板'!$B$7+R894*'114成績輸入與落點儀表板'!$B$8+S894*'114成績輸入與落點儀表板'!$B$9+T894*'114成績輸入與落點儀表板'!$B$10+U894*'114成績輸入與落點儀表板'!$B$11+V894*'114成績輸入與落點儀表板'!$B$12+W894*'114成績輸入與落點儀表板'!$B$13+X894*'114成績輸入與落點儀表板'!$B$14+Y894*'114成績輸入與落點儀表板'!$B$15+Z894*'114成績輸入與落點儀表板'!$B$16</f>
        <v>0</v>
      </c>
      <c r="I894" s="8">
        <f t="shared" si="26"/>
        <v>-100</v>
      </c>
      <c r="J894" s="2" t="str">
        <f t="shared" si="27"/>
        <v>FAIL</v>
      </c>
      <c r="K894" s="17" t="str">
        <f>IF(AND(IF('114成績輸入與落點儀表板'!$C$2="必須採計",L894&gt;0,IF('114成績輸入與落點儀表板'!$C$2="不可採計",L894=0,TRUE)),IF('114成績輸入與落點儀表板'!$C$3="必須採計",M894&gt;0,IF('114成績輸入與落點儀表板'!$C$3="不可採計",M894=0,TRUE)),IF('114成績輸入與落點儀表板'!$C$4="必須採計",N894&gt;0,IF('114成績輸入與落點儀表板'!$C$4="不可採計",N894=0,TRUE)),IF('114成績輸入與落點儀表板'!$C$5="必須採計",O894&gt;0,IF('114成績輸入與落點儀表板'!$C$5="不可採計",O894=0,TRUE)),IF('114成績輸入與落點儀表板'!$C$6="必須採計",P894&gt;0,IF('114成績輸入與落點儀表板'!$C$6="不可採計",P894=0,TRUE)),IF('114成績輸入與落點儀表板'!$C$7="必須採計",Q894&gt;0,IF('114成績輸入與落點儀表板'!$C$7="不可採計",Q894=0,TRUE)),IF('114成績輸入與落點儀表板'!$C$8="必須採計",R894&gt;0,IF('114成績輸入與落點儀表板'!$C$8="不可採計",R894=0,TRUE)),IF('114成績輸入與落點儀表板'!$C$9="必須採計",S894&gt;0,IF('114成績輸入與落點儀表板'!$C$9="不可採計",S894=0,TRUE)),IF('114成績輸入與落點儀表板'!$C$10="必須採計",T894&gt;0,IF('114成績輸入與落點儀表板'!$C$10="不可採計",T894=0,TRUE)),IF('114成績輸入與落點儀表板'!$C$11="必須採計",U894&gt;0,IF('114成績輸入與落點儀表板'!$C$11="不可採計",U894=0,TRUE)),IF('114成績輸入與落點儀表板'!$C$12="必須採計",V894&gt;0,IF('114成績輸入與落點儀表板'!$C$12="不可採計",V894=0,TRUE)),IF('114成績輸入與落點儀表板'!$C$13="必須採計",W894&gt;0,IF('114成績輸入與落點儀表板'!$C$13="不可採計",W894=0,TRUE)),IF('114成績輸入與落點儀表板'!$C$14="必須採計",X894&gt;0,IF('114成績輸入與落點儀表板'!$C$14="不可採計",X894=0,TRUE)),IF('114成績輸入與落點儀表板'!$C$15="必須採計",Y894&gt;0,IF('114成績輸入與落點儀表板'!$C$15="不可採計",Y894=0,TRUE)),IF('114成績輸入與落點儀表板'!$C$16="必須採計",Z894&gt;0,IF('114成績輸入與落點儀表板'!$C$16="不可採計",Z894=0,TRUE))),"✅ 符合","❌ 不符合")</f>
        <v>✅ 符合</v>
      </c>
      <c r="L894" s="15">
        <v>2</v>
      </c>
      <c r="M894" s="15">
        <v>2</v>
      </c>
      <c r="N894" s="15">
        <v>1</v>
      </c>
      <c r="O894" s="15">
        <v>0</v>
      </c>
      <c r="P894" s="15">
        <v>0</v>
      </c>
      <c r="Q894" s="15">
        <v>0</v>
      </c>
      <c r="R894" s="15">
        <v>0</v>
      </c>
      <c r="S894" s="15">
        <v>1</v>
      </c>
      <c r="T894" s="15">
        <v>1</v>
      </c>
      <c r="U894" s="15">
        <v>0</v>
      </c>
      <c r="V894" s="15">
        <v>0</v>
      </c>
      <c r="W894" s="15">
        <v>0</v>
      </c>
      <c r="X894" s="15">
        <v>0</v>
      </c>
      <c r="Y894" s="15">
        <v>0</v>
      </c>
      <c r="Z894" s="15">
        <v>0</v>
      </c>
    </row>
    <row r="895" spans="1:26" x14ac:dyDescent="0.3">
      <c r="A895" s="2" t="s">
        <v>2219</v>
      </c>
      <c r="B895" s="13" t="s">
        <v>2129</v>
      </c>
      <c r="C895" s="13" t="s">
        <v>2166</v>
      </c>
      <c r="D895" s="12" t="s">
        <v>121</v>
      </c>
      <c r="E895" s="13" t="s">
        <v>4194</v>
      </c>
      <c r="F895" s="2">
        <v>31</v>
      </c>
      <c r="G895" s="15">
        <v>86.5</v>
      </c>
      <c r="H895" s="7">
        <f>L895*'114成績輸入與落點儀表板'!$B$2+M895*'114成績輸入與落點儀表板'!$B$3+N895*'114成績輸入與落點儀表板'!$B$4+O895*'114成績輸入與落點儀表板'!$B$5+P895*'114成績輸入與落點儀表板'!$B$6+Q895*'114成績輸入與落點儀表板'!$B$7+R895*'114成績輸入與落點儀表板'!$B$8+S895*'114成績輸入與落點儀表板'!$B$9+T895*'114成績輸入與落點儀表板'!$B$10+U895*'114成績輸入與落點儀表板'!$B$11+V895*'114成績輸入與落點儀表板'!$B$12+W895*'114成績輸入與落點儀表板'!$B$13+X895*'114成績輸入與落點儀表板'!$B$14+Y895*'114成績輸入與落點儀表板'!$B$15+Z895*'114成績輸入與落點儀表板'!$B$16</f>
        <v>0</v>
      </c>
      <c r="I895" s="8">
        <f t="shared" si="26"/>
        <v>-86.5</v>
      </c>
      <c r="J895" s="2" t="str">
        <f t="shared" si="27"/>
        <v>FAIL</v>
      </c>
      <c r="K895" s="17" t="str">
        <f>IF(AND(IF('114成績輸入與落點儀表板'!$C$2="必須採計",L895&gt;0,IF('114成績輸入與落點儀表板'!$C$2="不可採計",L895=0,TRUE)),IF('114成績輸入與落點儀表板'!$C$3="必須採計",M895&gt;0,IF('114成績輸入與落點儀表板'!$C$3="不可採計",M895=0,TRUE)),IF('114成績輸入與落點儀表板'!$C$4="必須採計",N895&gt;0,IF('114成績輸入與落點儀表板'!$C$4="不可採計",N895=0,TRUE)),IF('114成績輸入與落點儀表板'!$C$5="必須採計",O895&gt;0,IF('114成績輸入與落點儀表板'!$C$5="不可採計",O895=0,TRUE)),IF('114成績輸入與落點儀表板'!$C$6="必須採計",P895&gt;0,IF('114成績輸入與落點儀表板'!$C$6="不可採計",P895=0,TRUE)),IF('114成績輸入與落點儀表板'!$C$7="必須採計",Q895&gt;0,IF('114成績輸入與落點儀表板'!$C$7="不可採計",Q895=0,TRUE)),IF('114成績輸入與落點儀表板'!$C$8="必須採計",R895&gt;0,IF('114成績輸入與落點儀表板'!$C$8="不可採計",R895=0,TRUE)),IF('114成績輸入與落點儀表板'!$C$9="必須採計",S895&gt;0,IF('114成績輸入與落點儀表板'!$C$9="不可採計",S895=0,TRUE)),IF('114成績輸入與落點儀表板'!$C$10="必須採計",T895&gt;0,IF('114成績輸入與落點儀表板'!$C$10="不可採計",T895=0,TRUE)),IF('114成績輸入與落點儀表板'!$C$11="必須採計",U895&gt;0,IF('114成績輸入與落點儀表板'!$C$11="不可採計",U895=0,TRUE)),IF('114成績輸入與落點儀表板'!$C$12="必須採計",V895&gt;0,IF('114成績輸入與落點儀表板'!$C$12="不可採計",V895=0,TRUE)),IF('114成績輸入與落點儀表板'!$C$13="必須採計",W895&gt;0,IF('114成績輸入與落點儀表板'!$C$13="不可採計",W895=0,TRUE)),IF('114成績輸入與落點儀表板'!$C$14="必須採計",X895&gt;0,IF('114成績輸入與落點儀表板'!$C$14="不可採計",X895=0,TRUE)),IF('114成績輸入與落點儀表板'!$C$15="必須採計",Y895&gt;0,IF('114成績輸入與落點儀表板'!$C$15="不可採計",Y895=0,TRUE)),IF('114成績輸入與落點儀表板'!$C$16="必須採計",Z895&gt;0,IF('114成績輸入與落點儀表板'!$C$16="不可採計",Z895=0,TRUE))),"✅ 符合","❌ 不符合")</f>
        <v>✅ 符合</v>
      </c>
      <c r="L895" s="15">
        <v>1</v>
      </c>
      <c r="M895" s="15">
        <v>1.5</v>
      </c>
      <c r="N895" s="15">
        <v>0</v>
      </c>
      <c r="O895" s="15">
        <v>0</v>
      </c>
      <c r="P895" s="15">
        <v>0</v>
      </c>
      <c r="Q895" s="15">
        <v>0</v>
      </c>
      <c r="R895" s="15">
        <v>0</v>
      </c>
      <c r="S895" s="15">
        <v>0</v>
      </c>
      <c r="T895" s="15">
        <v>0</v>
      </c>
      <c r="U895" s="15">
        <v>0</v>
      </c>
      <c r="V895" s="15">
        <v>1</v>
      </c>
      <c r="W895" s="15">
        <v>0</v>
      </c>
      <c r="X895" s="15">
        <v>0</v>
      </c>
      <c r="Y895" s="15">
        <v>0</v>
      </c>
      <c r="Z895" s="15">
        <v>0</v>
      </c>
    </row>
    <row r="896" spans="1:26" ht="15.75" customHeight="1" x14ac:dyDescent="0.3">
      <c r="A896" s="2" t="s">
        <v>2221</v>
      </c>
      <c r="B896" s="13" t="s">
        <v>2129</v>
      </c>
      <c r="C896" s="13" t="s">
        <v>2169</v>
      </c>
      <c r="D896" s="12" t="s">
        <v>227</v>
      </c>
      <c r="E896" s="13" t="s">
        <v>5249</v>
      </c>
      <c r="F896" s="2">
        <v>5</v>
      </c>
      <c r="G896" s="15">
        <v>149</v>
      </c>
      <c r="H896" s="7">
        <f>L896*'114成績輸入與落點儀表板'!$B$2+M896*'114成績輸入與落點儀表板'!$B$3+N896*'114成績輸入與落點儀表板'!$B$4+O896*'114成績輸入與落點儀表板'!$B$5+P896*'114成績輸入與落點儀表板'!$B$6+Q896*'114成績輸入與落點儀表板'!$B$7+R896*'114成績輸入與落點儀表板'!$B$8+S896*'114成績輸入與落點儀表板'!$B$9+T896*'114成績輸入與落點儀表板'!$B$10+U896*'114成績輸入與落點儀表板'!$B$11+V896*'114成績輸入與落點儀表板'!$B$12+W896*'114成績輸入與落點儀表板'!$B$13+X896*'114成績輸入與落點儀表板'!$B$14+Y896*'114成績輸入與落點儀表板'!$B$15+Z896*'114成績輸入與落點儀表板'!$B$16</f>
        <v>0</v>
      </c>
      <c r="I896" s="8">
        <f t="shared" si="26"/>
        <v>-149</v>
      </c>
      <c r="J896" s="2" t="str">
        <f t="shared" si="27"/>
        <v>FAIL</v>
      </c>
      <c r="K896" s="17" t="str">
        <f>IF(AND(IF('114成績輸入與落點儀表板'!$C$2="必須採計",L896&gt;0,IF('114成績輸入與落點儀表板'!$C$2="不可採計",L896=0,TRUE)),IF('114成績輸入與落點儀表板'!$C$3="必須採計",M896&gt;0,IF('114成績輸入與落點儀表板'!$C$3="不可採計",M896=0,TRUE)),IF('114成績輸入與落點儀表板'!$C$4="必須採計",N896&gt;0,IF('114成績輸入與落點儀表板'!$C$4="不可採計",N896=0,TRUE)),IF('114成績輸入與落點儀表板'!$C$5="必須採計",O896&gt;0,IF('114成績輸入與落點儀表板'!$C$5="不可採計",O896=0,TRUE)),IF('114成績輸入與落點儀表板'!$C$6="必須採計",P896&gt;0,IF('114成績輸入與落點儀表板'!$C$6="不可採計",P896=0,TRUE)),IF('114成績輸入與落點儀表板'!$C$7="必須採計",Q896&gt;0,IF('114成績輸入與落點儀表板'!$C$7="不可採計",Q896=0,TRUE)),IF('114成績輸入與落點儀表板'!$C$8="必須採計",R896&gt;0,IF('114成績輸入與落點儀表板'!$C$8="不可採計",R896=0,TRUE)),IF('114成績輸入與落點儀表板'!$C$9="必須採計",S896&gt;0,IF('114成績輸入與落點儀表板'!$C$9="不可採計",S896=0,TRUE)),IF('114成績輸入與落點儀表板'!$C$10="必須採計",T896&gt;0,IF('114成績輸入與落點儀表板'!$C$10="不可採計",T896=0,TRUE)),IF('114成績輸入與落點儀表板'!$C$11="必須採計",U896&gt;0,IF('114成績輸入與落點儀表板'!$C$11="不可採計",U896=0,TRUE)),IF('114成績輸入與落點儀表板'!$C$12="必須採計",V896&gt;0,IF('114成績輸入與落點儀表板'!$C$12="不可採計",V896=0,TRUE)),IF('114成績輸入與落點儀表板'!$C$13="必須採計",W896&gt;0,IF('114成績輸入與落點儀表板'!$C$13="不可採計",W896=0,TRUE)),IF('114成績輸入與落點儀表板'!$C$14="必須採計",X896&gt;0,IF('114成績輸入與落點儀表板'!$C$14="不可採計",X896=0,TRUE)),IF('114成績輸入與落點儀表板'!$C$15="必須採計",Y896&gt;0,IF('114成績輸入與落點儀表板'!$C$15="不可採計",Y896=0,TRUE)),IF('114成績輸入與落點儀表板'!$C$16="必須採計",Z896&gt;0,IF('114成績輸入與落點儀表板'!$C$16="不可採計",Z896=0,TRUE))),"✅ 符合","❌ 不符合")</f>
        <v>✅ 符合</v>
      </c>
      <c r="L896" s="15">
        <v>1.5</v>
      </c>
      <c r="M896" s="15">
        <v>1</v>
      </c>
      <c r="N896" s="15">
        <v>0</v>
      </c>
      <c r="O896" s="15">
        <v>0</v>
      </c>
      <c r="P896" s="15">
        <v>0</v>
      </c>
      <c r="Q896" s="15">
        <v>0</v>
      </c>
      <c r="R896" s="15">
        <v>0</v>
      </c>
      <c r="S896" s="15">
        <v>2</v>
      </c>
      <c r="T896" s="15">
        <v>2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</row>
    <row r="897" spans="1:26" x14ac:dyDescent="0.3">
      <c r="A897" s="2" t="s">
        <v>2223</v>
      </c>
      <c r="B897" s="13" t="s">
        <v>2129</v>
      </c>
      <c r="C897" s="13" t="s">
        <v>2172</v>
      </c>
      <c r="D897" s="12" t="s">
        <v>134</v>
      </c>
      <c r="E897" s="13" t="s">
        <v>5250</v>
      </c>
      <c r="F897" s="2">
        <v>18</v>
      </c>
      <c r="G897" s="15">
        <v>127</v>
      </c>
      <c r="H897" s="7">
        <f>L897*'114成績輸入與落點儀表板'!$B$2+M897*'114成績輸入與落點儀表板'!$B$3+N897*'114成績輸入與落點儀表板'!$B$4+O897*'114成績輸入與落點儀表板'!$B$5+P897*'114成績輸入與落點儀表板'!$B$6+Q897*'114成績輸入與落點儀表板'!$B$7+R897*'114成績輸入與落點儀表板'!$B$8+S897*'114成績輸入與落點儀表板'!$B$9+T897*'114成績輸入與落點儀表板'!$B$10+U897*'114成績輸入與落點儀表板'!$B$11+V897*'114成績輸入與落點儀表板'!$B$12+W897*'114成績輸入與落點儀表板'!$B$13+X897*'114成績輸入與落點儀表板'!$B$14+Y897*'114成績輸入與落點儀表板'!$B$15+Z897*'114成績輸入與落點儀表板'!$B$16</f>
        <v>0</v>
      </c>
      <c r="I897" s="8">
        <f t="shared" si="26"/>
        <v>-127</v>
      </c>
      <c r="J897" s="2" t="str">
        <f t="shared" si="27"/>
        <v>FAIL</v>
      </c>
      <c r="K897" s="17" t="str">
        <f>IF(AND(IF('114成績輸入與落點儀表板'!$C$2="必須採計",L897&gt;0,IF('114成績輸入與落點儀表板'!$C$2="不可採計",L897=0,TRUE)),IF('114成績輸入與落點儀表板'!$C$3="必須採計",M897&gt;0,IF('114成績輸入與落點儀表板'!$C$3="不可採計",M897=0,TRUE)),IF('114成績輸入與落點儀表板'!$C$4="必須採計",N897&gt;0,IF('114成績輸入與落點儀表板'!$C$4="不可採計",N897=0,TRUE)),IF('114成績輸入與落點儀表板'!$C$5="必須採計",O897&gt;0,IF('114成績輸入與落點儀表板'!$C$5="不可採計",O897=0,TRUE)),IF('114成績輸入與落點儀表板'!$C$6="必須採計",P897&gt;0,IF('114成績輸入與落點儀表板'!$C$6="不可採計",P897=0,TRUE)),IF('114成績輸入與落點儀表板'!$C$7="必須採計",Q897&gt;0,IF('114成績輸入與落點儀表板'!$C$7="不可採計",Q897=0,TRUE)),IF('114成績輸入與落點儀表板'!$C$8="必須採計",R897&gt;0,IF('114成績輸入與落點儀表板'!$C$8="不可採計",R897=0,TRUE)),IF('114成績輸入與落點儀表板'!$C$9="必須採計",S897&gt;0,IF('114成績輸入與落點儀表板'!$C$9="不可採計",S897=0,TRUE)),IF('114成績輸入與落點儀表板'!$C$10="必須採計",T897&gt;0,IF('114成績輸入與落點儀表板'!$C$10="不可採計",T897=0,TRUE)),IF('114成績輸入與落點儀表板'!$C$11="必須採計",U897&gt;0,IF('114成績輸入與落點儀表板'!$C$11="不可採計",U897=0,TRUE)),IF('114成績輸入與落點儀表板'!$C$12="必須採計",V897&gt;0,IF('114成績輸入與落點儀表板'!$C$12="不可採計",V897=0,TRUE)),IF('114成績輸入與落點儀表板'!$C$13="必須採計",W897&gt;0,IF('114成績輸入與落點儀表板'!$C$13="不可採計",W897=0,TRUE)),IF('114成績輸入與落點儀表板'!$C$14="必須採計",X897&gt;0,IF('114成績輸入與落點儀表板'!$C$14="不可採計",X897=0,TRUE)),IF('114成績輸入與落點儀表板'!$C$15="必須採計",Y897&gt;0,IF('114成績輸入與落點儀表板'!$C$15="不可採計",Y897=0,TRUE)),IF('114成績輸入與落點儀表板'!$C$16="必須採計",Z897&gt;0,IF('114成績輸入與落點儀表板'!$C$16="不可採計",Z897=0,TRUE))),"✅ 符合","❌ 不符合")</f>
        <v>✅ 符合</v>
      </c>
      <c r="L897" s="15">
        <v>1</v>
      </c>
      <c r="M897" s="15">
        <v>0</v>
      </c>
      <c r="N897" s="15">
        <v>2</v>
      </c>
      <c r="O897" s="15">
        <v>0</v>
      </c>
      <c r="P897" s="15">
        <v>0</v>
      </c>
      <c r="Q897" s="15">
        <v>0</v>
      </c>
      <c r="R897" s="15">
        <v>0</v>
      </c>
      <c r="S897" s="15">
        <v>2</v>
      </c>
      <c r="T897" s="15">
        <v>0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</row>
    <row r="898" spans="1:26" ht="15.75" customHeight="1" x14ac:dyDescent="0.3">
      <c r="A898" s="2" t="s">
        <v>2224</v>
      </c>
      <c r="B898" s="13" t="s">
        <v>2129</v>
      </c>
      <c r="C898" s="13" t="s">
        <v>2175</v>
      </c>
      <c r="D898" s="12" t="s">
        <v>121</v>
      </c>
      <c r="E898" s="13" t="s">
        <v>5251</v>
      </c>
      <c r="F898" s="2">
        <v>3</v>
      </c>
      <c r="G898" s="15">
        <v>147</v>
      </c>
      <c r="H898" s="7">
        <f>L898*'114成績輸入與落點儀表板'!$B$2+M898*'114成績輸入與落點儀表板'!$B$3+N898*'114成績輸入與落點儀表板'!$B$4+O898*'114成績輸入與落點儀表板'!$B$5+P898*'114成績輸入與落點儀表板'!$B$6+Q898*'114成績輸入與落點儀表板'!$B$7+R898*'114成績輸入與落點儀表板'!$B$8+S898*'114成績輸入與落點儀表板'!$B$9+T898*'114成績輸入與落點儀表板'!$B$10+U898*'114成績輸入與落點儀表板'!$B$11+V898*'114成績輸入與落點儀表板'!$B$12+W898*'114成績輸入與落點儀表板'!$B$13+X898*'114成績輸入與落點儀表板'!$B$14+Y898*'114成績輸入與落點儀表板'!$B$15+Z898*'114成績輸入與落點儀表板'!$B$16</f>
        <v>0</v>
      </c>
      <c r="I898" s="8">
        <f t="shared" ref="I898:I961" si="28">IF(G898="","",H898-G898)</f>
        <v>-147</v>
      </c>
      <c r="J898" s="2" t="str">
        <f t="shared" ref="J898:J961" si="29">IF(G898="","無錄取資料",IF(I898&gt;=0,"PASS","FAIL"))</f>
        <v>FAIL</v>
      </c>
      <c r="K898" s="17" t="str">
        <f>IF(AND(IF('114成績輸入與落點儀表板'!$C$2="必須採計",L898&gt;0,IF('114成績輸入與落點儀表板'!$C$2="不可採計",L898=0,TRUE)),IF('114成績輸入與落點儀表板'!$C$3="必須採計",M898&gt;0,IF('114成績輸入與落點儀表板'!$C$3="不可採計",M898=0,TRUE)),IF('114成績輸入與落點儀表板'!$C$4="必須採計",N898&gt;0,IF('114成績輸入與落點儀表板'!$C$4="不可採計",N898=0,TRUE)),IF('114成績輸入與落點儀表板'!$C$5="必須採計",O898&gt;0,IF('114成績輸入與落點儀表板'!$C$5="不可採計",O898=0,TRUE)),IF('114成績輸入與落點儀表板'!$C$6="必須採計",P898&gt;0,IF('114成績輸入與落點儀表板'!$C$6="不可採計",P898=0,TRUE)),IF('114成績輸入與落點儀表板'!$C$7="必須採計",Q898&gt;0,IF('114成績輸入與落點儀表板'!$C$7="不可採計",Q898=0,TRUE)),IF('114成績輸入與落點儀表板'!$C$8="必須採計",R898&gt;0,IF('114成績輸入與落點儀表板'!$C$8="不可採計",R898=0,TRUE)),IF('114成績輸入與落點儀表板'!$C$9="必須採計",S898&gt;0,IF('114成績輸入與落點儀表板'!$C$9="不可採計",S898=0,TRUE)),IF('114成績輸入與落點儀表板'!$C$10="必須採計",T898&gt;0,IF('114成績輸入與落點儀表板'!$C$10="不可採計",T898=0,TRUE)),IF('114成績輸入與落點儀表板'!$C$11="必須採計",U898&gt;0,IF('114成績輸入與落點儀表板'!$C$11="不可採計",U898=0,TRUE)),IF('114成績輸入與落點儀表板'!$C$12="必須採計",V898&gt;0,IF('114成績輸入與落點儀表板'!$C$12="不可採計",V898=0,TRUE)),IF('114成績輸入與落點儀表板'!$C$13="必須採計",W898&gt;0,IF('114成績輸入與落點儀表板'!$C$13="不可採計",W898=0,TRUE)),IF('114成績輸入與落點儀表板'!$C$14="必須採計",X898&gt;0,IF('114成績輸入與落點儀表板'!$C$14="不可採計",X898=0,TRUE)),IF('114成績輸入與落點儀表板'!$C$15="必須採計",Y898&gt;0,IF('114成績輸入與落點儀表板'!$C$15="不可採計",Y898=0,TRUE)),IF('114成績輸入與落點儀表板'!$C$16="必須採計",Z898&gt;0,IF('114成績輸入與落點儀表板'!$C$16="不可採計",Z898=0,TRUE))),"✅ 符合","❌ 不符合")</f>
        <v>✅ 符合</v>
      </c>
      <c r="L898" s="15">
        <v>2</v>
      </c>
      <c r="M898" s="15">
        <v>1</v>
      </c>
      <c r="N898" s="15">
        <v>1</v>
      </c>
      <c r="O898" s="15">
        <v>0</v>
      </c>
      <c r="P898" s="15">
        <v>0</v>
      </c>
      <c r="Q898" s="15">
        <v>0</v>
      </c>
      <c r="R898" s="15">
        <v>0</v>
      </c>
      <c r="S898" s="15">
        <v>2</v>
      </c>
      <c r="T898" s="15">
        <v>2</v>
      </c>
      <c r="U898" s="15">
        <v>0</v>
      </c>
      <c r="V898" s="15">
        <v>0</v>
      </c>
      <c r="W898" s="15">
        <v>0</v>
      </c>
      <c r="X898" s="15">
        <v>0</v>
      </c>
      <c r="Y898" s="15">
        <v>0</v>
      </c>
      <c r="Z898" s="15">
        <v>0</v>
      </c>
    </row>
    <row r="899" spans="1:26" x14ac:dyDescent="0.3">
      <c r="A899" s="2" t="s">
        <v>2227</v>
      </c>
      <c r="B899" s="13" t="s">
        <v>2129</v>
      </c>
      <c r="C899" s="13" t="s">
        <v>2177</v>
      </c>
      <c r="D899" s="12" t="s">
        <v>134</v>
      </c>
      <c r="E899" s="13" t="s">
        <v>389</v>
      </c>
      <c r="F899" s="2">
        <v>19</v>
      </c>
      <c r="G899" s="15">
        <v>121</v>
      </c>
      <c r="H899" s="7">
        <f>L899*'114成績輸入與落點儀表板'!$B$2+M899*'114成績輸入與落點儀表板'!$B$3+N899*'114成績輸入與落點儀表板'!$B$4+O899*'114成績輸入與落點儀表板'!$B$5+P899*'114成績輸入與落點儀表板'!$B$6+Q899*'114成績輸入與落點儀表板'!$B$7+R899*'114成績輸入與落點儀表板'!$B$8+S899*'114成績輸入與落點儀表板'!$B$9+T899*'114成績輸入與落點儀表板'!$B$10+U899*'114成績輸入與落點儀表板'!$B$11+V899*'114成績輸入與落點儀表板'!$B$12+W899*'114成績輸入與落點儀表板'!$B$13+X899*'114成績輸入與落點儀表板'!$B$14+Y899*'114成績輸入與落點儀表板'!$B$15+Z899*'114成績輸入與落點儀表板'!$B$16</f>
        <v>0</v>
      </c>
      <c r="I899" s="8">
        <f t="shared" si="28"/>
        <v>-121</v>
      </c>
      <c r="J899" s="2" t="str">
        <f t="shared" si="29"/>
        <v>FAIL</v>
      </c>
      <c r="K899" s="17" t="str">
        <f>IF(AND(IF('114成績輸入與落點儀表板'!$C$2="必須採計",L899&gt;0,IF('114成績輸入與落點儀表板'!$C$2="不可採計",L899=0,TRUE)),IF('114成績輸入與落點儀表板'!$C$3="必須採計",M899&gt;0,IF('114成績輸入與落點儀表板'!$C$3="不可採計",M899=0,TRUE)),IF('114成績輸入與落點儀表板'!$C$4="必須採計",N899&gt;0,IF('114成績輸入與落點儀表板'!$C$4="不可採計",N899=0,TRUE)),IF('114成績輸入與落點儀表板'!$C$5="必須採計",O899&gt;0,IF('114成績輸入與落點儀表板'!$C$5="不可採計",O899=0,TRUE)),IF('114成績輸入與落點儀表板'!$C$6="必須採計",P899&gt;0,IF('114成績輸入與落點儀表板'!$C$6="不可採計",P899=0,TRUE)),IF('114成績輸入與落點儀表板'!$C$7="必須採計",Q899&gt;0,IF('114成績輸入與落點儀表板'!$C$7="不可採計",Q899=0,TRUE)),IF('114成績輸入與落點儀表板'!$C$8="必須採計",R899&gt;0,IF('114成績輸入與落點儀表板'!$C$8="不可採計",R899=0,TRUE)),IF('114成績輸入與落點儀表板'!$C$9="必須採計",S899&gt;0,IF('114成績輸入與落點儀表板'!$C$9="不可採計",S899=0,TRUE)),IF('114成績輸入與落點儀表板'!$C$10="必須採計",T899&gt;0,IF('114成績輸入與落點儀表板'!$C$10="不可採計",T899=0,TRUE)),IF('114成績輸入與落點儀表板'!$C$11="必須採計",U899&gt;0,IF('114成績輸入與落點儀表板'!$C$11="不可採計",U899=0,TRUE)),IF('114成績輸入與落點儀表板'!$C$12="必須採計",V899&gt;0,IF('114成績輸入與落點儀表板'!$C$12="不可採計",V899=0,TRUE)),IF('114成績輸入與落點儀表板'!$C$13="必須採計",W899&gt;0,IF('114成績輸入與落點儀表板'!$C$13="不可採計",W899=0,TRUE)),IF('114成績輸入與落點儀表板'!$C$14="必須採計",X899&gt;0,IF('114成績輸入與落點儀表板'!$C$14="不可採計",X899=0,TRUE)),IF('114成績輸入與落點儀表板'!$C$15="必須採計",Y899&gt;0,IF('114成績輸入與落點儀表板'!$C$15="不可採計",Y899=0,TRUE)),IF('114成績輸入與落點儀表板'!$C$16="必須採計",Z899&gt;0,IF('114成績輸入與落點儀表板'!$C$16="不可採計",Z899=0,TRUE))),"✅ 符合","❌ 不符合")</f>
        <v>✅ 符合</v>
      </c>
      <c r="L899" s="15">
        <v>1</v>
      </c>
      <c r="M899" s="15">
        <v>2</v>
      </c>
      <c r="N899" s="15">
        <v>2</v>
      </c>
      <c r="O899" s="15">
        <v>0</v>
      </c>
      <c r="P899" s="15">
        <v>0</v>
      </c>
      <c r="Q899" s="15">
        <v>0</v>
      </c>
      <c r="R899" s="15">
        <v>0</v>
      </c>
      <c r="S899" s="15">
        <v>0</v>
      </c>
      <c r="T899" s="15">
        <v>0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</row>
    <row r="900" spans="1:26" ht="15.75" customHeight="1" x14ac:dyDescent="0.3">
      <c r="A900" s="2" t="s">
        <v>2229</v>
      </c>
      <c r="B900" s="13" t="s">
        <v>2129</v>
      </c>
      <c r="C900" s="13" t="s">
        <v>2131</v>
      </c>
      <c r="D900" s="12" t="s">
        <v>134</v>
      </c>
      <c r="E900" s="13" t="s">
        <v>5252</v>
      </c>
      <c r="F900" s="2">
        <v>17</v>
      </c>
      <c r="G900" s="15">
        <v>162</v>
      </c>
      <c r="H900" s="7">
        <f>L900*'114成績輸入與落點儀表板'!$B$2+M900*'114成績輸入與落點儀表板'!$B$3+N900*'114成績輸入與落點儀表板'!$B$4+O900*'114成績輸入與落點儀表板'!$B$5+P900*'114成績輸入與落點儀表板'!$B$6+Q900*'114成績輸入與落點儀表板'!$B$7+R900*'114成績輸入與落點儀表板'!$B$8+S900*'114成績輸入與落點儀表板'!$B$9+T900*'114成績輸入與落點儀表板'!$B$10+U900*'114成績輸入與落點儀表板'!$B$11+V900*'114成績輸入與落點儀表板'!$B$12+W900*'114成績輸入與落點儀表板'!$B$13+X900*'114成績輸入與落點儀表板'!$B$14+Y900*'114成績輸入與落點儀表板'!$B$15+Z900*'114成績輸入與落點儀表板'!$B$16</f>
        <v>0</v>
      </c>
      <c r="I900" s="8">
        <f t="shared" si="28"/>
        <v>-162</v>
      </c>
      <c r="J900" s="2" t="str">
        <f t="shared" si="29"/>
        <v>FAIL</v>
      </c>
      <c r="K900" s="17" t="str">
        <f>IF(AND(IF('114成績輸入與落點儀表板'!$C$2="必須採計",L900&gt;0,IF('114成績輸入與落點儀表板'!$C$2="不可採計",L900=0,TRUE)),IF('114成績輸入與落點儀表板'!$C$3="必須採計",M900&gt;0,IF('114成績輸入與落點儀表板'!$C$3="不可採計",M900=0,TRUE)),IF('114成績輸入與落點儀表板'!$C$4="必須採計",N900&gt;0,IF('114成績輸入與落點儀表板'!$C$4="不可採計",N900=0,TRUE)),IF('114成績輸入與落點儀表板'!$C$5="必須採計",O900&gt;0,IF('114成績輸入與落點儀表板'!$C$5="不可採計",O900=0,TRUE)),IF('114成績輸入與落點儀表板'!$C$6="必須採計",P900&gt;0,IF('114成績輸入與落點儀表板'!$C$6="不可採計",P900=0,TRUE)),IF('114成績輸入與落點儀表板'!$C$7="必須採計",Q900&gt;0,IF('114成績輸入與落點儀表板'!$C$7="不可採計",Q900=0,TRUE)),IF('114成績輸入與落點儀表板'!$C$8="必須採計",R900&gt;0,IF('114成績輸入與落點儀表板'!$C$8="不可採計",R900=0,TRUE)),IF('114成績輸入與落點儀表板'!$C$9="必須採計",S900&gt;0,IF('114成績輸入與落點儀表板'!$C$9="不可採計",S900=0,TRUE)),IF('114成績輸入與落點儀表板'!$C$10="必須採計",T900&gt;0,IF('114成績輸入與落點儀表板'!$C$10="不可採計",T900=0,TRUE)),IF('114成績輸入與落點儀表板'!$C$11="必須採計",U900&gt;0,IF('114成績輸入與落點儀表板'!$C$11="不可採計",U900=0,TRUE)),IF('114成績輸入與落點儀表板'!$C$12="必須採計",V900&gt;0,IF('114成績輸入與落點儀表板'!$C$12="不可採計",V900=0,TRUE)),IF('114成績輸入與落點儀表板'!$C$13="必須採計",W900&gt;0,IF('114成績輸入與落點儀表板'!$C$13="不可採計",W900=0,TRUE)),IF('114成績輸入與落點儀表板'!$C$14="必須採計",X900&gt;0,IF('114成績輸入與落點儀表板'!$C$14="不可採計",X900=0,TRUE)),IF('114成績輸入與落點儀表板'!$C$15="必須採計",Y900&gt;0,IF('114成績輸入與落點儀表板'!$C$15="不可採計",Y900=0,TRUE)),IF('114成績輸入與落點儀表板'!$C$16="必須採計",Z900&gt;0,IF('114成績輸入與落點儀表板'!$C$16="不可採計",Z900=0,TRUE))),"✅ 符合","❌ 不符合")</f>
        <v>✅ 符合</v>
      </c>
      <c r="L900" s="15">
        <v>1</v>
      </c>
      <c r="M900" s="15">
        <v>2</v>
      </c>
      <c r="N900" s="15">
        <v>0</v>
      </c>
      <c r="O900" s="15">
        <v>0</v>
      </c>
      <c r="P900" s="15">
        <v>0</v>
      </c>
      <c r="Q900" s="15">
        <v>0</v>
      </c>
      <c r="R900" s="15">
        <v>0</v>
      </c>
      <c r="S900" s="15">
        <v>0</v>
      </c>
      <c r="T900" s="15">
        <v>0</v>
      </c>
      <c r="U900" s="15">
        <v>1</v>
      </c>
      <c r="V900" s="15">
        <v>0</v>
      </c>
      <c r="W900" s="15">
        <v>2</v>
      </c>
      <c r="X900" s="15">
        <v>0</v>
      </c>
      <c r="Y900" s="15">
        <v>0</v>
      </c>
      <c r="Z900" s="15">
        <v>0</v>
      </c>
    </row>
    <row r="901" spans="1:26" x14ac:dyDescent="0.3">
      <c r="A901" s="2" t="s">
        <v>2232</v>
      </c>
      <c r="B901" s="13" t="s">
        <v>2129</v>
      </c>
      <c r="C901" s="13" t="s">
        <v>2179</v>
      </c>
      <c r="D901" s="12" t="s">
        <v>227</v>
      </c>
      <c r="E901" s="13" t="s">
        <v>378</v>
      </c>
      <c r="F901" s="2">
        <v>12</v>
      </c>
      <c r="G901" s="15">
        <v>73</v>
      </c>
      <c r="H901" s="7">
        <f>L901*'114成績輸入與落點儀表板'!$B$2+M901*'114成績輸入與落點儀表板'!$B$3+N901*'114成績輸入與落點儀表板'!$B$4+O901*'114成績輸入與落點儀表板'!$B$5+P901*'114成績輸入與落點儀表板'!$B$6+Q901*'114成績輸入與落點儀表板'!$B$7+R901*'114成績輸入與落點儀表板'!$B$8+S901*'114成績輸入與落點儀表板'!$B$9+T901*'114成績輸入與落點儀表板'!$B$10+U901*'114成績輸入與落點儀表板'!$B$11+V901*'114成績輸入與落點儀表板'!$B$12+W901*'114成績輸入與落點儀表板'!$B$13+X901*'114成績輸入與落點儀表板'!$B$14+Y901*'114成績輸入與落點儀表板'!$B$15+Z901*'114成績輸入與落點儀表板'!$B$16</f>
        <v>0</v>
      </c>
      <c r="I901" s="8">
        <f t="shared" si="28"/>
        <v>-73</v>
      </c>
      <c r="J901" s="2" t="str">
        <f t="shared" si="29"/>
        <v>FAIL</v>
      </c>
      <c r="K901" s="17" t="str">
        <f>IF(AND(IF('114成績輸入與落點儀表板'!$C$2="必須採計",L901&gt;0,IF('114成績輸入與落點儀表板'!$C$2="不可採計",L901=0,TRUE)),IF('114成績輸入與落點儀表板'!$C$3="必須採計",M901&gt;0,IF('114成績輸入與落點儀表板'!$C$3="不可採計",M901=0,TRUE)),IF('114成績輸入與落點儀表板'!$C$4="必須採計",N901&gt;0,IF('114成績輸入與落點儀表板'!$C$4="不可採計",N901=0,TRUE)),IF('114成績輸入與落點儀表板'!$C$5="必須採計",O901&gt;0,IF('114成績輸入與落點儀表板'!$C$5="不可採計",O901=0,TRUE)),IF('114成績輸入與落點儀表板'!$C$6="必須採計",P901&gt;0,IF('114成績輸入與落點儀表板'!$C$6="不可採計",P901=0,TRUE)),IF('114成績輸入與落點儀表板'!$C$7="必須採計",Q901&gt;0,IF('114成績輸入與落點儀表板'!$C$7="不可採計",Q901=0,TRUE)),IF('114成績輸入與落點儀表板'!$C$8="必須採計",R901&gt;0,IF('114成績輸入與落點儀表板'!$C$8="不可採計",R901=0,TRUE)),IF('114成績輸入與落點儀表板'!$C$9="必須採計",S901&gt;0,IF('114成績輸入與落點儀表板'!$C$9="不可採計",S901=0,TRUE)),IF('114成績輸入與落點儀表板'!$C$10="必須採計",T901&gt;0,IF('114成績輸入與落點儀表板'!$C$10="不可採計",T901=0,TRUE)),IF('114成績輸入與落點儀表板'!$C$11="必須採計",U901&gt;0,IF('114成績輸入與落點儀表板'!$C$11="不可採計",U901=0,TRUE)),IF('114成績輸入與落點儀表板'!$C$12="必須採計",V901&gt;0,IF('114成績輸入與落點儀表板'!$C$12="不可採計",V901=0,TRUE)),IF('114成績輸入與落點儀表板'!$C$13="必須採計",W901&gt;0,IF('114成績輸入與落點儀表板'!$C$13="不可採計",W901=0,TRUE)),IF('114成績輸入與落點儀表板'!$C$14="必須採計",X901&gt;0,IF('114成績輸入與落點儀表板'!$C$14="不可採計",X901=0,TRUE)),IF('114成績輸入與落點儀表板'!$C$15="必須採計",Y901&gt;0,IF('114成績輸入與落點儀表板'!$C$15="不可採計",Y901=0,TRUE)),IF('114成績輸入與落點儀表板'!$C$16="必須採計",Z901&gt;0,IF('114成績輸入與落點儀表板'!$C$16="不可採計",Z901=0,TRUE))),"✅ 符合","❌ 不符合")</f>
        <v>✅ 符合</v>
      </c>
      <c r="L901" s="15">
        <v>1</v>
      </c>
      <c r="M901" s="15">
        <v>2</v>
      </c>
      <c r="N901" s="15">
        <v>0</v>
      </c>
      <c r="O901" s="15">
        <v>0</v>
      </c>
      <c r="P901" s="15">
        <v>0</v>
      </c>
      <c r="Q901" s="15">
        <v>0</v>
      </c>
      <c r="R901" s="15">
        <v>0</v>
      </c>
      <c r="S901" s="15">
        <v>0</v>
      </c>
      <c r="T901" s="15">
        <v>0</v>
      </c>
      <c r="U901" s="15">
        <v>1</v>
      </c>
      <c r="V901" s="15">
        <v>0</v>
      </c>
      <c r="W901" s="15">
        <v>0</v>
      </c>
      <c r="X901" s="15">
        <v>0</v>
      </c>
      <c r="Y901" s="15">
        <v>0</v>
      </c>
      <c r="Z901" s="15">
        <v>0</v>
      </c>
    </row>
    <row r="902" spans="1:26" ht="15.75" customHeight="1" x14ac:dyDescent="0.3">
      <c r="A902" s="2" t="s">
        <v>2235</v>
      </c>
      <c r="B902" s="13" t="s">
        <v>2129</v>
      </c>
      <c r="C902" s="13" t="s">
        <v>147</v>
      </c>
      <c r="D902" s="12" t="s">
        <v>134</v>
      </c>
      <c r="E902" s="13" t="s">
        <v>4773</v>
      </c>
      <c r="F902" s="2">
        <v>21</v>
      </c>
      <c r="G902" s="15">
        <v>92.75</v>
      </c>
      <c r="H902" s="7">
        <f>L902*'114成績輸入與落點儀表板'!$B$2+M902*'114成績輸入與落點儀表板'!$B$3+N902*'114成績輸入與落點儀表板'!$B$4+O902*'114成績輸入與落點儀表板'!$B$5+P902*'114成績輸入與落點儀表板'!$B$6+Q902*'114成績輸入與落點儀表板'!$B$7+R902*'114成績輸入與落點儀表板'!$B$8+S902*'114成績輸入與落點儀表板'!$B$9+T902*'114成績輸入與落點儀表板'!$B$10+U902*'114成績輸入與落點儀表板'!$B$11+V902*'114成績輸入與落點儀表板'!$B$12+W902*'114成績輸入與落點儀表板'!$B$13+X902*'114成績輸入與落點儀表板'!$B$14+Y902*'114成績輸入與落點儀表板'!$B$15+Z902*'114成績輸入與落點儀表板'!$B$16</f>
        <v>0</v>
      </c>
      <c r="I902" s="8">
        <f t="shared" si="28"/>
        <v>-92.75</v>
      </c>
      <c r="J902" s="2" t="str">
        <f t="shared" si="29"/>
        <v>FAIL</v>
      </c>
      <c r="K902" s="17" t="str">
        <f>IF(AND(IF('114成績輸入與落點儀表板'!$C$2="必須採計",L902&gt;0,IF('114成績輸入與落點儀表板'!$C$2="不可採計",L902=0,TRUE)),IF('114成績輸入與落點儀表板'!$C$3="必須採計",M902&gt;0,IF('114成績輸入與落點儀表板'!$C$3="不可採計",M902=0,TRUE)),IF('114成績輸入與落點儀表板'!$C$4="必須採計",N902&gt;0,IF('114成績輸入與落點儀表板'!$C$4="不可採計",N902=0,TRUE)),IF('114成績輸入與落點儀表板'!$C$5="必須採計",O902&gt;0,IF('114成績輸入與落點儀表板'!$C$5="不可採計",O902=0,TRUE)),IF('114成績輸入與落點儀表板'!$C$6="必須採計",P902&gt;0,IF('114成績輸入與落點儀表板'!$C$6="不可採計",P902=0,TRUE)),IF('114成績輸入與落點儀表板'!$C$7="必須採計",Q902&gt;0,IF('114成績輸入與落點儀表板'!$C$7="不可採計",Q902=0,TRUE)),IF('114成績輸入與落點儀表板'!$C$8="必須採計",R902&gt;0,IF('114成績輸入與落點儀表板'!$C$8="不可採計",R902=0,TRUE)),IF('114成績輸入與落點儀表板'!$C$9="必須採計",S902&gt;0,IF('114成績輸入與落點儀表板'!$C$9="不可採計",S902=0,TRUE)),IF('114成績輸入與落點儀表板'!$C$10="必須採計",T902&gt;0,IF('114成績輸入與落點儀表板'!$C$10="不可採計",T902=0,TRUE)),IF('114成績輸入與落點儀表板'!$C$11="必須採計",U902&gt;0,IF('114成績輸入與落點儀表板'!$C$11="不可採計",U902=0,TRUE)),IF('114成績輸入與落點儀表板'!$C$12="必須採計",V902&gt;0,IF('114成績輸入與落點儀表板'!$C$12="不可採計",V902=0,TRUE)),IF('114成績輸入與落點儀表板'!$C$13="必須採計",W902&gt;0,IF('114成績輸入與落點儀表板'!$C$13="不可採計",W902=0,TRUE)),IF('114成績輸入與落點儀表板'!$C$14="必須採計",X902&gt;0,IF('114成績輸入與落點儀表板'!$C$14="不可採計",X902=0,TRUE)),IF('114成績輸入與落點儀表板'!$C$15="必須採計",Y902&gt;0,IF('114成績輸入與落點儀表板'!$C$15="不可採計",Y902=0,TRUE)),IF('114成績輸入與落點儀表板'!$C$16="必須採計",Z902&gt;0,IF('114成績輸入與落點儀表板'!$C$16="不可採計",Z902=0,TRUE))),"✅ 符合","❌ 不符合")</f>
        <v>✅ 符合</v>
      </c>
      <c r="L902" s="15">
        <v>1.25</v>
      </c>
      <c r="M902" s="15">
        <v>1.5</v>
      </c>
      <c r="N902" s="15">
        <v>0</v>
      </c>
      <c r="O902" s="15">
        <v>0</v>
      </c>
      <c r="P902" s="15">
        <v>0</v>
      </c>
      <c r="Q902" s="15">
        <v>0</v>
      </c>
      <c r="R902" s="15">
        <v>0</v>
      </c>
      <c r="S902" s="15">
        <v>0</v>
      </c>
      <c r="T902" s="15">
        <v>2</v>
      </c>
      <c r="U902" s="15">
        <v>0</v>
      </c>
      <c r="V902" s="15">
        <v>0</v>
      </c>
      <c r="W902" s="15">
        <v>0</v>
      </c>
      <c r="X902" s="15">
        <v>0</v>
      </c>
      <c r="Y902" s="15">
        <v>0</v>
      </c>
      <c r="Z902" s="15">
        <v>0</v>
      </c>
    </row>
    <row r="903" spans="1:26" x14ac:dyDescent="0.3">
      <c r="A903" s="2" t="s">
        <v>2237</v>
      </c>
      <c r="B903" s="13" t="s">
        <v>2181</v>
      </c>
      <c r="C903" s="13" t="s">
        <v>55</v>
      </c>
      <c r="D903" s="12" t="s">
        <v>56</v>
      </c>
      <c r="E903" s="13" t="s">
        <v>2182</v>
      </c>
      <c r="F903" s="2">
        <v>17</v>
      </c>
      <c r="G903" s="15">
        <v>209</v>
      </c>
      <c r="H903" s="7">
        <f>L903*'114成績輸入與落點儀表板'!$B$2+M903*'114成績輸入與落點儀表板'!$B$3+N903*'114成績輸入與落點儀表板'!$B$4+O903*'114成績輸入與落點儀表板'!$B$5+P903*'114成績輸入與落點儀表板'!$B$6+Q903*'114成績輸入與落點儀表板'!$B$7+R903*'114成績輸入與落點儀表板'!$B$8+S903*'114成績輸入與落點儀表板'!$B$9+T903*'114成績輸入與落點儀表板'!$B$10+U903*'114成績輸入與落點儀表板'!$B$11+V903*'114成績輸入與落點儀表板'!$B$12+W903*'114成績輸入與落點儀表板'!$B$13+X903*'114成績輸入與落點儀表板'!$B$14+Y903*'114成績輸入與落點儀表板'!$B$15+Z903*'114成績輸入與落點儀表板'!$B$16</f>
        <v>0</v>
      </c>
      <c r="I903" s="8">
        <f t="shared" si="28"/>
        <v>-209</v>
      </c>
      <c r="J903" s="2" t="str">
        <f t="shared" si="29"/>
        <v>FAIL</v>
      </c>
      <c r="K903" s="17" t="str">
        <f>IF(AND(IF('114成績輸入與落點儀表板'!$C$2="必須採計",L903&gt;0,IF('114成績輸入與落點儀表板'!$C$2="不可採計",L903=0,TRUE)),IF('114成績輸入與落點儀表板'!$C$3="必須採計",M903&gt;0,IF('114成績輸入與落點儀表板'!$C$3="不可採計",M903=0,TRUE)),IF('114成績輸入與落點儀表板'!$C$4="必須採計",N903&gt;0,IF('114成績輸入與落點儀表板'!$C$4="不可採計",N903=0,TRUE)),IF('114成績輸入與落點儀表板'!$C$5="必須採計",O903&gt;0,IF('114成績輸入與落點儀表板'!$C$5="不可採計",O903=0,TRUE)),IF('114成績輸入與落點儀表板'!$C$6="必須採計",P903&gt;0,IF('114成績輸入與落點儀表板'!$C$6="不可採計",P903=0,TRUE)),IF('114成績輸入與落點儀表板'!$C$7="必須採計",Q903&gt;0,IF('114成績輸入與落點儀表板'!$C$7="不可採計",Q903=0,TRUE)),IF('114成績輸入與落點儀表板'!$C$8="必須採計",R903&gt;0,IF('114成績輸入與落點儀表板'!$C$8="不可採計",R903=0,TRUE)),IF('114成績輸入與落點儀表板'!$C$9="必須採計",S903&gt;0,IF('114成績輸入與落點儀表板'!$C$9="不可採計",S903=0,TRUE)),IF('114成績輸入與落點儀表板'!$C$10="必須採計",T903&gt;0,IF('114成績輸入與落點儀表板'!$C$10="不可採計",T903=0,TRUE)),IF('114成績輸入與落點儀表板'!$C$11="必須採計",U903&gt;0,IF('114成績輸入與落點儀表板'!$C$11="不可採計",U903=0,TRUE)),IF('114成績輸入與落點儀表板'!$C$12="必須採計",V903&gt;0,IF('114成績輸入與落點儀表板'!$C$12="不可採計",V903=0,TRUE)),IF('114成績輸入與落點儀表板'!$C$13="必須採計",W903&gt;0,IF('114成績輸入與落點儀表板'!$C$13="不可採計",W903=0,TRUE)),IF('114成績輸入與落點儀表板'!$C$14="必須採計",X903&gt;0,IF('114成績輸入與落點儀表板'!$C$14="不可採計",X903=0,TRUE)),IF('114成績輸入與落點儀表板'!$C$15="必須採計",Y903&gt;0,IF('114成績輸入與落點儀表板'!$C$15="不可採計",Y903=0,TRUE)),IF('114成績輸入與落點儀表板'!$C$16="必須採計",Z903&gt;0,IF('114成績輸入與落點儀表板'!$C$16="不可採計",Z903=0,TRUE))),"✅ 符合","❌ 不符合")</f>
        <v>✅ 符合</v>
      </c>
      <c r="L903" s="15">
        <v>2</v>
      </c>
      <c r="M903" s="15">
        <v>1</v>
      </c>
      <c r="N903" s="15">
        <v>0</v>
      </c>
      <c r="O903" s="15">
        <v>0</v>
      </c>
      <c r="P903" s="15">
        <v>0</v>
      </c>
      <c r="Q903" s="15">
        <v>0</v>
      </c>
      <c r="R903" s="15">
        <v>0</v>
      </c>
      <c r="S903" s="15">
        <v>0</v>
      </c>
      <c r="T903" s="15">
        <v>0</v>
      </c>
      <c r="U903" s="15">
        <v>1</v>
      </c>
      <c r="V903" s="15">
        <v>1</v>
      </c>
      <c r="W903" s="15">
        <v>0</v>
      </c>
      <c r="X903" s="15">
        <v>0</v>
      </c>
      <c r="Y903" s="15">
        <v>0</v>
      </c>
      <c r="Z903" s="15">
        <v>0</v>
      </c>
    </row>
    <row r="904" spans="1:26" ht="15.75" customHeight="1" x14ac:dyDescent="0.3">
      <c r="A904" s="2" t="s">
        <v>2240</v>
      </c>
      <c r="B904" s="13" t="s">
        <v>2181</v>
      </c>
      <c r="C904" s="13" t="s">
        <v>59</v>
      </c>
      <c r="D904" s="12" t="s">
        <v>60</v>
      </c>
      <c r="E904" s="13" t="s">
        <v>2184</v>
      </c>
      <c r="F904" s="2">
        <v>20</v>
      </c>
      <c r="G904" s="15">
        <v>241</v>
      </c>
      <c r="H904" s="7">
        <f>L904*'114成績輸入與落點儀表板'!$B$2+M904*'114成績輸入與落點儀表板'!$B$3+N904*'114成績輸入與落點儀表板'!$B$4+O904*'114成績輸入與落點儀表板'!$B$5+P904*'114成績輸入與落點儀表板'!$B$6+Q904*'114成績輸入與落點儀表板'!$B$7+R904*'114成績輸入與落點儀表板'!$B$8+S904*'114成績輸入與落點儀表板'!$B$9+T904*'114成績輸入與落點儀表板'!$B$10+U904*'114成績輸入與落點儀表板'!$B$11+V904*'114成績輸入與落點儀表板'!$B$12+W904*'114成績輸入與落點儀表板'!$B$13+X904*'114成績輸入與落點儀表板'!$B$14+Y904*'114成績輸入與落點儀表板'!$B$15+Z904*'114成績輸入與落點儀表板'!$B$16</f>
        <v>0</v>
      </c>
      <c r="I904" s="8">
        <f t="shared" si="28"/>
        <v>-241</v>
      </c>
      <c r="J904" s="2" t="str">
        <f t="shared" si="29"/>
        <v>FAIL</v>
      </c>
      <c r="K904" s="17" t="str">
        <f>IF(AND(IF('114成績輸入與落點儀表板'!$C$2="必須採計",L904&gt;0,IF('114成績輸入與落點儀表板'!$C$2="不可採計",L904=0,TRUE)),IF('114成績輸入與落點儀表板'!$C$3="必須採計",M904&gt;0,IF('114成績輸入與落點儀表板'!$C$3="不可採計",M904=0,TRUE)),IF('114成績輸入與落點儀表板'!$C$4="必須採計",N904&gt;0,IF('114成績輸入與落點儀表板'!$C$4="不可採計",N904=0,TRUE)),IF('114成績輸入與落點儀表板'!$C$5="必須採計",O904&gt;0,IF('114成績輸入與落點儀表板'!$C$5="不可採計",O904=0,TRUE)),IF('114成績輸入與落點儀表板'!$C$6="必須採計",P904&gt;0,IF('114成績輸入與落點儀表板'!$C$6="不可採計",P904=0,TRUE)),IF('114成績輸入與落點儀表板'!$C$7="必須採計",Q904&gt;0,IF('114成績輸入與落點儀表板'!$C$7="不可採計",Q904=0,TRUE)),IF('114成績輸入與落點儀表板'!$C$8="必須採計",R904&gt;0,IF('114成績輸入與落點儀表板'!$C$8="不可採計",R904=0,TRUE)),IF('114成績輸入與落點儀表板'!$C$9="必須採計",S904&gt;0,IF('114成績輸入與落點儀表板'!$C$9="不可採計",S904=0,TRUE)),IF('114成績輸入與落點儀表板'!$C$10="必須採計",T904&gt;0,IF('114成績輸入與落點儀表板'!$C$10="不可採計",T904=0,TRUE)),IF('114成績輸入與落點儀表板'!$C$11="必須採計",U904&gt;0,IF('114成績輸入與落點儀表板'!$C$11="不可採計",U904=0,TRUE)),IF('114成績輸入與落點儀表板'!$C$12="必須採計",V904&gt;0,IF('114成績輸入與落點儀表板'!$C$12="不可採計",V904=0,TRUE)),IF('114成績輸入與落點儀表板'!$C$13="必須採計",W904&gt;0,IF('114成績輸入與落點儀表板'!$C$13="不可採計",W904=0,TRUE)),IF('114成績輸入與落點儀表板'!$C$14="必須採計",X904&gt;0,IF('114成績輸入與落點儀表板'!$C$14="不可採計",X904=0,TRUE)),IF('114成績輸入與落點儀表板'!$C$15="必須採計",Y904&gt;0,IF('114成績輸入與落點儀表板'!$C$15="不可採計",Y904=0,TRUE)),IF('114成績輸入與落點儀表板'!$C$16="必須採計",Z904&gt;0,IF('114成績輸入與落點儀表板'!$C$16="不可採計",Z904=0,TRUE))),"✅ 符合","❌ 不符合")</f>
        <v>✅ 符合</v>
      </c>
      <c r="L904" s="15">
        <v>1.5</v>
      </c>
      <c r="M904" s="15">
        <v>2</v>
      </c>
      <c r="N904" s="15">
        <v>0</v>
      </c>
      <c r="O904" s="15">
        <v>0</v>
      </c>
      <c r="P904" s="15">
        <v>0</v>
      </c>
      <c r="Q904" s="15">
        <v>0</v>
      </c>
      <c r="R904" s="15">
        <v>0</v>
      </c>
      <c r="S904" s="15">
        <v>0</v>
      </c>
      <c r="T904" s="15">
        <v>0</v>
      </c>
      <c r="U904" s="15">
        <v>1</v>
      </c>
      <c r="V904" s="15">
        <v>1</v>
      </c>
      <c r="W904" s="15">
        <v>0</v>
      </c>
      <c r="X904" s="15">
        <v>0</v>
      </c>
      <c r="Y904" s="15">
        <v>0</v>
      </c>
      <c r="Z904" s="15">
        <v>0</v>
      </c>
    </row>
    <row r="905" spans="1:26" x14ac:dyDescent="0.3">
      <c r="A905" s="2" t="s">
        <v>2241</v>
      </c>
      <c r="B905" s="13" t="s">
        <v>2181</v>
      </c>
      <c r="C905" s="13" t="s">
        <v>358</v>
      </c>
      <c r="D905" s="12" t="s">
        <v>80</v>
      </c>
      <c r="E905" s="13" t="s">
        <v>4979</v>
      </c>
      <c r="F905" s="2">
        <v>13</v>
      </c>
      <c r="G905" s="15">
        <v>210.54</v>
      </c>
      <c r="H905" s="7">
        <f>L905*'114成績輸入與落點儀表板'!$B$2+M905*'114成績輸入與落點儀表板'!$B$3+N905*'114成績輸入與落點儀表板'!$B$4+O905*'114成績輸入與落點儀表板'!$B$5+P905*'114成績輸入與落點儀表板'!$B$6+Q905*'114成績輸入與落點儀表板'!$B$7+R905*'114成績輸入與落點儀表板'!$B$8+S905*'114成績輸入與落點儀表板'!$B$9+T905*'114成績輸入與落點儀表板'!$B$10+U905*'114成績輸入與落點儀表板'!$B$11+V905*'114成績輸入與落點儀表板'!$B$12+W905*'114成績輸入與落點儀表板'!$B$13+X905*'114成績輸入與落點儀表板'!$B$14+Y905*'114成績輸入與落點儀表板'!$B$15+Z905*'114成績輸入與落點儀表板'!$B$16</f>
        <v>0</v>
      </c>
      <c r="I905" s="8">
        <f t="shared" si="28"/>
        <v>-210.54</v>
      </c>
      <c r="J905" s="2" t="str">
        <f t="shared" si="29"/>
        <v>FAIL</v>
      </c>
      <c r="K905" s="17" t="str">
        <f>IF(AND(IF('114成績輸入與落點儀表板'!$C$2="必須採計",L905&gt;0,IF('114成績輸入與落點儀表板'!$C$2="不可採計",L905=0,TRUE)),IF('114成績輸入與落點儀表板'!$C$3="必須採計",M905&gt;0,IF('114成績輸入與落點儀表板'!$C$3="不可採計",M905=0,TRUE)),IF('114成績輸入與落點儀表板'!$C$4="必須採計",N905&gt;0,IF('114成績輸入與落點儀表板'!$C$4="不可採計",N905=0,TRUE)),IF('114成績輸入與落點儀表板'!$C$5="必須採計",O905&gt;0,IF('114成績輸入與落點儀表板'!$C$5="不可採計",O905=0,TRUE)),IF('114成績輸入與落點儀表板'!$C$6="必須採計",P905&gt;0,IF('114成績輸入與落點儀表板'!$C$6="不可採計",P905=0,TRUE)),IF('114成績輸入與落點儀表板'!$C$7="必須採計",Q905&gt;0,IF('114成績輸入與落點儀表板'!$C$7="不可採計",Q905=0,TRUE)),IF('114成績輸入與落點儀表板'!$C$8="必須採計",R905&gt;0,IF('114成績輸入與落點儀表板'!$C$8="不可採計",R905=0,TRUE)),IF('114成績輸入與落點儀表板'!$C$9="必須採計",S905&gt;0,IF('114成績輸入與落點儀表板'!$C$9="不可採計",S905=0,TRUE)),IF('114成績輸入與落點儀表板'!$C$10="必須採計",T905&gt;0,IF('114成績輸入與落點儀表板'!$C$10="不可採計",T905=0,TRUE)),IF('114成績輸入與落點儀表板'!$C$11="必須採計",U905&gt;0,IF('114成績輸入與落點儀表板'!$C$11="不可採計",U905=0,TRUE)),IF('114成績輸入與落點儀表板'!$C$12="必須採計",V905&gt;0,IF('114成績輸入與落點儀表板'!$C$12="不可採計",V905=0,TRUE)),IF('114成績輸入與落點儀表板'!$C$13="必須採計",W905&gt;0,IF('114成績輸入與落點儀表板'!$C$13="不可採計",W905=0,TRUE)),IF('114成績輸入與落點儀表板'!$C$14="必須採計",X905&gt;0,IF('114成績輸入與落點儀表板'!$C$14="不可採計",X905=0,TRUE)),IF('114成績輸入與落點儀表板'!$C$15="必須採計",Y905&gt;0,IF('114成績輸入與落點儀表板'!$C$15="不可採計",Y905=0,TRUE)),IF('114成績輸入與落點儀表板'!$C$16="必須採計",Z905&gt;0,IF('114成績輸入與落點儀表板'!$C$16="不可採計",Z905=0,TRUE))),"✅ 符合","❌ 不符合")</f>
        <v>✅ 符合</v>
      </c>
      <c r="L905" s="15">
        <v>1</v>
      </c>
      <c r="M905" s="15">
        <v>1</v>
      </c>
      <c r="N905" s="15">
        <v>0</v>
      </c>
      <c r="O905" s="15">
        <v>0</v>
      </c>
      <c r="P905" s="15">
        <v>0</v>
      </c>
      <c r="Q905" s="15">
        <v>0</v>
      </c>
      <c r="R905" s="15">
        <v>0</v>
      </c>
      <c r="S905" s="15">
        <v>0</v>
      </c>
      <c r="T905" s="15">
        <v>0</v>
      </c>
      <c r="U905" s="15">
        <v>0</v>
      </c>
      <c r="V905" s="15">
        <v>0</v>
      </c>
      <c r="W905" s="15">
        <v>0</v>
      </c>
      <c r="X905" s="15">
        <v>0</v>
      </c>
      <c r="Y905" s="15">
        <v>0</v>
      </c>
      <c r="Z905" s="15">
        <v>2</v>
      </c>
    </row>
    <row r="906" spans="1:26" ht="15.75" customHeight="1" x14ac:dyDescent="0.3">
      <c r="A906" s="2" t="s">
        <v>2242</v>
      </c>
      <c r="B906" s="13" t="s">
        <v>2181</v>
      </c>
      <c r="C906" s="13" t="s">
        <v>2187</v>
      </c>
      <c r="D906" s="12" t="s">
        <v>80</v>
      </c>
      <c r="E906" s="13" t="s">
        <v>2188</v>
      </c>
      <c r="F906" s="2">
        <v>5</v>
      </c>
      <c r="G906" s="15">
        <v>192</v>
      </c>
      <c r="H906" s="7">
        <f>L906*'114成績輸入與落點儀表板'!$B$2+M906*'114成績輸入與落點儀表板'!$B$3+N906*'114成績輸入與落點儀表板'!$B$4+O906*'114成績輸入與落點儀表板'!$B$5+P906*'114成績輸入與落點儀表板'!$B$6+Q906*'114成績輸入與落點儀表板'!$B$7+R906*'114成績輸入與落點儀表板'!$B$8+S906*'114成績輸入與落點儀表板'!$B$9+T906*'114成績輸入與落點儀表板'!$B$10+U906*'114成績輸入與落點儀表板'!$B$11+V906*'114成績輸入與落點儀表板'!$B$12+W906*'114成績輸入與落點儀表板'!$B$13+X906*'114成績輸入與落點儀表板'!$B$14+Y906*'114成績輸入與落點儀表板'!$B$15+Z906*'114成績輸入與落點儀表板'!$B$16</f>
        <v>0</v>
      </c>
      <c r="I906" s="8">
        <f t="shared" si="28"/>
        <v>-192</v>
      </c>
      <c r="J906" s="2" t="str">
        <f t="shared" si="29"/>
        <v>FAIL</v>
      </c>
      <c r="K906" s="17" t="str">
        <f>IF(AND(IF('114成績輸入與落點儀表板'!$C$2="必須採計",L906&gt;0,IF('114成績輸入與落點儀表板'!$C$2="不可採計",L906=0,TRUE)),IF('114成績輸入與落點儀表板'!$C$3="必須採計",M906&gt;0,IF('114成績輸入與落點儀表板'!$C$3="不可採計",M906=0,TRUE)),IF('114成績輸入與落點儀表板'!$C$4="必須採計",N906&gt;0,IF('114成績輸入與落點儀表板'!$C$4="不可採計",N906=0,TRUE)),IF('114成績輸入與落點儀表板'!$C$5="必須採計",O906&gt;0,IF('114成績輸入與落點儀表板'!$C$5="不可採計",O906=0,TRUE)),IF('114成績輸入與落點儀表板'!$C$6="必須採計",P906&gt;0,IF('114成績輸入與落點儀表板'!$C$6="不可採計",P906=0,TRUE)),IF('114成績輸入與落點儀表板'!$C$7="必須採計",Q906&gt;0,IF('114成績輸入與落點儀表板'!$C$7="不可採計",Q906=0,TRUE)),IF('114成績輸入與落點儀表板'!$C$8="必須採計",R906&gt;0,IF('114成績輸入與落點儀表板'!$C$8="不可採計",R906=0,TRUE)),IF('114成績輸入與落點儀表板'!$C$9="必須採計",S906&gt;0,IF('114成績輸入與落點儀表板'!$C$9="不可採計",S906=0,TRUE)),IF('114成績輸入與落點儀表板'!$C$10="必須採計",T906&gt;0,IF('114成績輸入與落點儀表板'!$C$10="不可採計",T906=0,TRUE)),IF('114成績輸入與落點儀表板'!$C$11="必須採計",U906&gt;0,IF('114成績輸入與落點儀表板'!$C$11="不可採計",U906=0,TRUE)),IF('114成績輸入與落點儀表板'!$C$12="必須採計",V906&gt;0,IF('114成績輸入與落點儀表板'!$C$12="不可採計",V906=0,TRUE)),IF('114成績輸入與落點儀表板'!$C$13="必須採計",W906&gt;0,IF('114成績輸入與落點儀表板'!$C$13="不可採計",W906=0,TRUE)),IF('114成績輸入與落點儀表板'!$C$14="必須採計",X906&gt;0,IF('114成績輸入與落點儀表板'!$C$14="不可採計",X906=0,TRUE)),IF('114成績輸入與落點儀表板'!$C$15="必須採計",Y906&gt;0,IF('114成績輸入與落點儀表板'!$C$15="不可採計",Y906=0,TRUE)),IF('114成績輸入與落點儀表板'!$C$16="必須採計",Z906&gt;0,IF('114成績輸入與落點儀表板'!$C$16="不可採計",Z906=0,TRUE))),"✅ 符合","❌ 不符合")</f>
        <v>✅ 符合</v>
      </c>
      <c r="L906" s="15">
        <v>2</v>
      </c>
      <c r="M906" s="15">
        <v>2</v>
      </c>
      <c r="N906" s="15">
        <v>0</v>
      </c>
      <c r="O906" s="15">
        <v>0</v>
      </c>
      <c r="P906" s="15">
        <v>0</v>
      </c>
      <c r="Q906" s="15">
        <v>0</v>
      </c>
      <c r="R906" s="15">
        <v>0</v>
      </c>
      <c r="S906" s="15">
        <v>0</v>
      </c>
      <c r="T906" s="15">
        <v>0</v>
      </c>
      <c r="U906" s="15">
        <v>1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</row>
    <row r="907" spans="1:26" x14ac:dyDescent="0.3">
      <c r="A907" s="2" t="s">
        <v>2245</v>
      </c>
      <c r="B907" s="13" t="s">
        <v>2181</v>
      </c>
      <c r="C907" s="13" t="s">
        <v>2190</v>
      </c>
      <c r="D907" s="12" t="s">
        <v>80</v>
      </c>
      <c r="E907" s="13" t="s">
        <v>2188</v>
      </c>
      <c r="F907" s="2">
        <v>5</v>
      </c>
      <c r="G907" s="15">
        <v>202</v>
      </c>
      <c r="H907" s="7">
        <f>L907*'114成績輸入與落點儀表板'!$B$2+M907*'114成績輸入與落點儀表板'!$B$3+N907*'114成績輸入與落點儀表板'!$B$4+O907*'114成績輸入與落點儀表板'!$B$5+P907*'114成績輸入與落點儀表板'!$B$6+Q907*'114成績輸入與落點儀表板'!$B$7+R907*'114成績輸入與落點儀表板'!$B$8+S907*'114成績輸入與落點儀表板'!$B$9+T907*'114成績輸入與落點儀表板'!$B$10+U907*'114成績輸入與落點儀表板'!$B$11+V907*'114成績輸入與落點儀表板'!$B$12+W907*'114成績輸入與落點儀表板'!$B$13+X907*'114成績輸入與落點儀表板'!$B$14+Y907*'114成績輸入與落點儀表板'!$B$15+Z907*'114成績輸入與落點儀表板'!$B$16</f>
        <v>0</v>
      </c>
      <c r="I907" s="8">
        <f t="shared" si="28"/>
        <v>-202</v>
      </c>
      <c r="J907" s="2" t="str">
        <f t="shared" si="29"/>
        <v>FAIL</v>
      </c>
      <c r="K907" s="17" t="str">
        <f>IF(AND(IF('114成績輸入與落點儀表板'!$C$2="必須採計",L907&gt;0,IF('114成績輸入與落點儀表板'!$C$2="不可採計",L907=0,TRUE)),IF('114成績輸入與落點儀表板'!$C$3="必須採計",M907&gt;0,IF('114成績輸入與落點儀表板'!$C$3="不可採計",M907=0,TRUE)),IF('114成績輸入與落點儀表板'!$C$4="必須採計",N907&gt;0,IF('114成績輸入與落點儀表板'!$C$4="不可採計",N907=0,TRUE)),IF('114成績輸入與落點儀表板'!$C$5="必須採計",O907&gt;0,IF('114成績輸入與落點儀表板'!$C$5="不可採計",O907=0,TRUE)),IF('114成績輸入與落點儀表板'!$C$6="必須採計",P907&gt;0,IF('114成績輸入與落點儀表板'!$C$6="不可採計",P907=0,TRUE)),IF('114成績輸入與落點儀表板'!$C$7="必須採計",Q907&gt;0,IF('114成績輸入與落點儀表板'!$C$7="不可採計",Q907=0,TRUE)),IF('114成績輸入與落點儀表板'!$C$8="必須採計",R907&gt;0,IF('114成績輸入與落點儀表板'!$C$8="不可採計",R907=0,TRUE)),IF('114成績輸入與落點儀表板'!$C$9="必須採計",S907&gt;0,IF('114成績輸入與落點儀表板'!$C$9="不可採計",S907=0,TRUE)),IF('114成績輸入與落點儀表板'!$C$10="必須採計",T907&gt;0,IF('114成績輸入與落點儀表板'!$C$10="不可採計",T907=0,TRUE)),IF('114成績輸入與落點儀表板'!$C$11="必須採計",U907&gt;0,IF('114成績輸入與落點儀表板'!$C$11="不可採計",U907=0,TRUE)),IF('114成績輸入與落點儀表板'!$C$12="必須採計",V907&gt;0,IF('114成績輸入與落點儀表板'!$C$12="不可採計",V907=0,TRUE)),IF('114成績輸入與落點儀表板'!$C$13="必須採計",W907&gt;0,IF('114成績輸入與落點儀表板'!$C$13="不可採計",W907=0,TRUE)),IF('114成績輸入與落點儀表板'!$C$14="必須採計",X907&gt;0,IF('114成績輸入與落點儀表板'!$C$14="不可採計",X907=0,TRUE)),IF('114成績輸入與落點儀表板'!$C$15="必須採計",Y907&gt;0,IF('114成績輸入與落點儀表板'!$C$15="不可採計",Y907=0,TRUE)),IF('114成績輸入與落點儀表板'!$C$16="必須採計",Z907&gt;0,IF('114成績輸入與落點儀表板'!$C$16="不可採計",Z907=0,TRUE))),"✅ 符合","❌ 不符合")</f>
        <v>✅ 符合</v>
      </c>
      <c r="L907" s="15">
        <v>2</v>
      </c>
      <c r="M907" s="15">
        <v>2</v>
      </c>
      <c r="N907" s="15">
        <v>0</v>
      </c>
      <c r="O907" s="15">
        <v>0</v>
      </c>
      <c r="P907" s="15">
        <v>0</v>
      </c>
      <c r="Q907" s="15">
        <v>0</v>
      </c>
      <c r="R907" s="15">
        <v>0</v>
      </c>
      <c r="S907" s="15">
        <v>0</v>
      </c>
      <c r="T907" s="15">
        <v>0</v>
      </c>
      <c r="U907" s="15">
        <v>1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</row>
    <row r="908" spans="1:26" ht="15.75" customHeight="1" x14ac:dyDescent="0.3">
      <c r="A908" s="2" t="s">
        <v>2248</v>
      </c>
      <c r="B908" s="13" t="s">
        <v>2181</v>
      </c>
      <c r="C908" s="13" t="s">
        <v>2192</v>
      </c>
      <c r="D908" s="12" t="s">
        <v>4062</v>
      </c>
      <c r="E908" s="13" t="s">
        <v>2193</v>
      </c>
      <c r="F908" s="2">
        <v>23</v>
      </c>
      <c r="G908" s="15">
        <v>211.5</v>
      </c>
      <c r="H908" s="7">
        <f>L908*'114成績輸入與落點儀表板'!$B$2+M908*'114成績輸入與落點儀表板'!$B$3+N908*'114成績輸入與落點儀表板'!$B$4+O908*'114成績輸入與落點儀表板'!$B$5+P908*'114成績輸入與落點儀表板'!$B$6+Q908*'114成績輸入與落點儀表板'!$B$7+R908*'114成績輸入與落點儀表板'!$B$8+S908*'114成績輸入與落點儀表板'!$B$9+T908*'114成績輸入與落點儀表板'!$B$10+U908*'114成績輸入與落點儀表板'!$B$11+V908*'114成績輸入與落點儀表板'!$B$12+W908*'114成績輸入與落點儀表板'!$B$13+X908*'114成績輸入與落點儀表板'!$B$14+Y908*'114成績輸入與落點儀表板'!$B$15+Z908*'114成績輸入與落點儀表板'!$B$16</f>
        <v>0</v>
      </c>
      <c r="I908" s="8">
        <f t="shared" si="28"/>
        <v>-211.5</v>
      </c>
      <c r="J908" s="2" t="str">
        <f t="shared" si="29"/>
        <v>FAIL</v>
      </c>
      <c r="K908" s="17" t="str">
        <f>IF(AND(IF('114成績輸入與落點儀表板'!$C$2="必須採計",L908&gt;0,IF('114成績輸入與落點儀表板'!$C$2="不可採計",L908=0,TRUE)),IF('114成績輸入與落點儀表板'!$C$3="必須採計",M908&gt;0,IF('114成績輸入與落點儀表板'!$C$3="不可採計",M908=0,TRUE)),IF('114成績輸入與落點儀表板'!$C$4="必須採計",N908&gt;0,IF('114成績輸入與落點儀表板'!$C$4="不可採計",N908=0,TRUE)),IF('114成績輸入與落點儀表板'!$C$5="必須採計",O908&gt;0,IF('114成績輸入與落點儀表板'!$C$5="不可採計",O908=0,TRUE)),IF('114成績輸入與落點儀表板'!$C$6="必須採計",P908&gt;0,IF('114成績輸入與落點儀表板'!$C$6="不可採計",P908=0,TRUE)),IF('114成績輸入與落點儀表板'!$C$7="必須採計",Q908&gt;0,IF('114成績輸入與落點儀表板'!$C$7="不可採計",Q908=0,TRUE)),IF('114成績輸入與落點儀表板'!$C$8="必須採計",R908&gt;0,IF('114成績輸入與落點儀表板'!$C$8="不可採計",R908=0,TRUE)),IF('114成績輸入與落點儀表板'!$C$9="必須採計",S908&gt;0,IF('114成績輸入與落點儀表板'!$C$9="不可採計",S908=0,TRUE)),IF('114成績輸入與落點儀表板'!$C$10="必須採計",T908&gt;0,IF('114成績輸入與落點儀表板'!$C$10="不可採計",T908=0,TRUE)),IF('114成績輸入與落點儀表板'!$C$11="必須採計",U908&gt;0,IF('114成績輸入與落點儀表板'!$C$11="不可採計",U908=0,TRUE)),IF('114成績輸入與落點儀表板'!$C$12="必須採計",V908&gt;0,IF('114成績輸入與落點儀表板'!$C$12="不可採計",V908=0,TRUE)),IF('114成績輸入與落點儀表板'!$C$13="必須採計",W908&gt;0,IF('114成績輸入與落點儀表板'!$C$13="不可採計",W908=0,TRUE)),IF('114成績輸入與落點儀表板'!$C$14="必須採計",X908&gt;0,IF('114成績輸入與落點儀表板'!$C$14="不可採計",X908=0,TRUE)),IF('114成績輸入與落點儀表板'!$C$15="必須採計",Y908&gt;0,IF('114成績輸入與落點儀表板'!$C$15="不可採計",Y908=0,TRUE)),IF('114成績輸入與落點儀表板'!$C$16="必須採計",Z908&gt;0,IF('114成績輸入與落點儀表板'!$C$16="不可採計",Z908=0,TRUE))),"✅ 符合","❌ 不符合")</f>
        <v>✅ 符合</v>
      </c>
      <c r="L908" s="15">
        <v>1</v>
      </c>
      <c r="M908" s="15">
        <v>1.25</v>
      </c>
      <c r="N908" s="15">
        <v>1</v>
      </c>
      <c r="O908" s="15">
        <v>0</v>
      </c>
      <c r="P908" s="15">
        <v>0</v>
      </c>
      <c r="Q908" s="15">
        <v>0</v>
      </c>
      <c r="R908" s="15">
        <v>0</v>
      </c>
      <c r="S908" s="15">
        <v>1.25</v>
      </c>
      <c r="T908" s="15">
        <v>1.5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</row>
    <row r="909" spans="1:26" x14ac:dyDescent="0.3">
      <c r="A909" s="2" t="s">
        <v>2251</v>
      </c>
      <c r="B909" s="13" t="s">
        <v>2181</v>
      </c>
      <c r="C909" s="13" t="s">
        <v>92</v>
      </c>
      <c r="D909" s="12" t="s">
        <v>86</v>
      </c>
      <c r="E909" s="13" t="s">
        <v>2198</v>
      </c>
      <c r="F909" s="2">
        <v>17</v>
      </c>
      <c r="G909" s="15">
        <v>225</v>
      </c>
      <c r="H909" s="7">
        <f>L909*'114成績輸入與落點儀表板'!$B$2+M909*'114成績輸入與落點儀表板'!$B$3+N909*'114成績輸入與落點儀表板'!$B$4+O909*'114成績輸入與落點儀表板'!$B$5+P909*'114成績輸入與落點儀表板'!$B$6+Q909*'114成績輸入與落點儀表板'!$B$7+R909*'114成績輸入與落點儀表板'!$B$8+S909*'114成績輸入與落點儀表板'!$B$9+T909*'114成績輸入與落點儀表板'!$B$10+U909*'114成績輸入與落點儀表板'!$B$11+V909*'114成績輸入與落點儀表板'!$B$12+W909*'114成績輸入與落點儀表板'!$B$13+X909*'114成績輸入與落點儀表板'!$B$14+Y909*'114成績輸入與落點儀表板'!$B$15+Z909*'114成績輸入與落點儀表板'!$B$16</f>
        <v>0</v>
      </c>
      <c r="I909" s="8">
        <f t="shared" si="28"/>
        <v>-225</v>
      </c>
      <c r="J909" s="2" t="str">
        <f t="shared" si="29"/>
        <v>FAIL</v>
      </c>
      <c r="K909" s="17" t="str">
        <f>IF(AND(IF('114成績輸入與落點儀表板'!$C$2="必須採計",L909&gt;0,IF('114成績輸入與落點儀表板'!$C$2="不可採計",L909=0,TRUE)),IF('114成績輸入與落點儀表板'!$C$3="必須採計",M909&gt;0,IF('114成績輸入與落點儀表板'!$C$3="不可採計",M909=0,TRUE)),IF('114成績輸入與落點儀表板'!$C$4="必須採計",N909&gt;0,IF('114成績輸入與落點儀表板'!$C$4="不可採計",N909=0,TRUE)),IF('114成績輸入與落點儀表板'!$C$5="必須採計",O909&gt;0,IF('114成績輸入與落點儀表板'!$C$5="不可採計",O909=0,TRUE)),IF('114成績輸入與落點儀表板'!$C$6="必須採計",P909&gt;0,IF('114成績輸入與落點儀表板'!$C$6="不可採計",P909=0,TRUE)),IF('114成績輸入與落點儀表板'!$C$7="必須採計",Q909&gt;0,IF('114成績輸入與落點儀表板'!$C$7="不可採計",Q909=0,TRUE)),IF('114成績輸入與落點儀表板'!$C$8="必須採計",R909&gt;0,IF('114成績輸入與落點儀表板'!$C$8="不可採計",R909=0,TRUE)),IF('114成績輸入與落點儀表板'!$C$9="必須採計",S909&gt;0,IF('114成績輸入與落點儀表板'!$C$9="不可採計",S909=0,TRUE)),IF('114成績輸入與落點儀表板'!$C$10="必須採計",T909&gt;0,IF('114成績輸入與落點儀表板'!$C$10="不可採計",T909=0,TRUE)),IF('114成績輸入與落點儀表板'!$C$11="必須採計",U909&gt;0,IF('114成績輸入與落點儀表板'!$C$11="不可採計",U909=0,TRUE)),IF('114成績輸入與落點儀表板'!$C$12="必須採計",V909&gt;0,IF('114成績輸入與落點儀表板'!$C$12="不可採計",V909=0,TRUE)),IF('114成績輸入與落點儀表板'!$C$13="必須採計",W909&gt;0,IF('114成績輸入與落點儀表板'!$C$13="不可採計",W909=0,TRUE)),IF('114成績輸入與落點儀表板'!$C$14="必須採計",X909&gt;0,IF('114成績輸入與落點儀表板'!$C$14="不可採計",X909=0,TRUE)),IF('114成績輸入與落點儀表板'!$C$15="必須採計",Y909&gt;0,IF('114成績輸入與落點儀表板'!$C$15="不可採計",Y909=0,TRUE)),IF('114成績輸入與落點儀表板'!$C$16="必須採計",Z909&gt;0,IF('114成績輸入與落點儀表板'!$C$16="不可採計",Z909=0,TRUE))),"✅ 符合","❌ 不符合")</f>
        <v>✅ 符合</v>
      </c>
      <c r="L909" s="15">
        <v>1</v>
      </c>
      <c r="M909" s="15">
        <v>1</v>
      </c>
      <c r="N909" s="15">
        <v>1</v>
      </c>
      <c r="O909" s="15">
        <v>0</v>
      </c>
      <c r="P909" s="15">
        <v>0</v>
      </c>
      <c r="Q909" s="15">
        <v>0</v>
      </c>
      <c r="R909" s="15">
        <v>1</v>
      </c>
      <c r="S909" s="15">
        <v>2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</row>
    <row r="910" spans="1:26" ht="15.75" customHeight="1" x14ac:dyDescent="0.3">
      <c r="A910" s="2" t="s">
        <v>2254</v>
      </c>
      <c r="B910" s="13" t="s">
        <v>2181</v>
      </c>
      <c r="C910" s="13" t="s">
        <v>2200</v>
      </c>
      <c r="D910" s="12" t="s">
        <v>86</v>
      </c>
      <c r="E910" s="13" t="s">
        <v>2201</v>
      </c>
      <c r="F910" s="2">
        <v>14</v>
      </c>
      <c r="G910" s="15">
        <v>227</v>
      </c>
      <c r="H910" s="7">
        <f>L910*'114成績輸入與落點儀表板'!$B$2+M910*'114成績輸入與落點儀表板'!$B$3+N910*'114成績輸入與落點儀表板'!$B$4+O910*'114成績輸入與落點儀表板'!$B$5+P910*'114成績輸入與落點儀表板'!$B$6+Q910*'114成績輸入與落點儀表板'!$B$7+R910*'114成績輸入與落點儀表板'!$B$8+S910*'114成績輸入與落點儀表板'!$B$9+T910*'114成績輸入與落點儀表板'!$B$10+U910*'114成績輸入與落點儀表板'!$B$11+V910*'114成績輸入與落點儀表板'!$B$12+W910*'114成績輸入與落點儀表板'!$B$13+X910*'114成績輸入與落點儀表板'!$B$14+Y910*'114成績輸入與落點儀表板'!$B$15+Z910*'114成績輸入與落點儀表板'!$B$16</f>
        <v>0</v>
      </c>
      <c r="I910" s="8">
        <f t="shared" si="28"/>
        <v>-227</v>
      </c>
      <c r="J910" s="2" t="str">
        <f t="shared" si="29"/>
        <v>FAIL</v>
      </c>
      <c r="K910" s="17" t="str">
        <f>IF(AND(IF('114成績輸入與落點儀表板'!$C$2="必須採計",L910&gt;0,IF('114成績輸入與落點儀表板'!$C$2="不可採計",L910=0,TRUE)),IF('114成績輸入與落點儀表板'!$C$3="必須採計",M910&gt;0,IF('114成績輸入與落點儀表板'!$C$3="不可採計",M910=0,TRUE)),IF('114成績輸入與落點儀表板'!$C$4="必須採計",N910&gt;0,IF('114成績輸入與落點儀表板'!$C$4="不可採計",N910=0,TRUE)),IF('114成績輸入與落點儀表板'!$C$5="必須採計",O910&gt;0,IF('114成績輸入與落點儀表板'!$C$5="不可採計",O910=0,TRUE)),IF('114成績輸入與落點儀表板'!$C$6="必須採計",P910&gt;0,IF('114成績輸入與落點儀表板'!$C$6="不可採計",P910=0,TRUE)),IF('114成績輸入與落點儀表板'!$C$7="必須採計",Q910&gt;0,IF('114成績輸入與落點儀表板'!$C$7="不可採計",Q910=0,TRUE)),IF('114成績輸入與落點儀表板'!$C$8="必須採計",R910&gt;0,IF('114成績輸入與落點儀表板'!$C$8="不可採計",R910=0,TRUE)),IF('114成績輸入與落點儀表板'!$C$9="必須採計",S910&gt;0,IF('114成績輸入與落點儀表板'!$C$9="不可採計",S910=0,TRUE)),IF('114成績輸入與落點儀表板'!$C$10="必須採計",T910&gt;0,IF('114成績輸入與落點儀表板'!$C$10="不可採計",T910=0,TRUE)),IF('114成績輸入與落點儀表板'!$C$11="必須採計",U910&gt;0,IF('114成績輸入與落點儀表板'!$C$11="不可採計",U910=0,TRUE)),IF('114成績輸入與落點儀表板'!$C$12="必須採計",V910&gt;0,IF('114成績輸入與落點儀表板'!$C$12="不可採計",V910=0,TRUE)),IF('114成績輸入與落點儀表板'!$C$13="必須採計",W910&gt;0,IF('114成績輸入與落點儀表板'!$C$13="不可採計",W910=0,TRUE)),IF('114成績輸入與落點儀表板'!$C$14="必須採計",X910&gt;0,IF('114成績輸入與落點儀表板'!$C$14="不可採計",X910=0,TRUE)),IF('114成績輸入與落點儀表板'!$C$15="必須採計",Y910&gt;0,IF('114成績輸入與落點儀表板'!$C$15="不可採計",Y910=0,TRUE)),IF('114成績輸入與落點儀表板'!$C$16="必須採計",Z910&gt;0,IF('114成績輸入與落點儀表板'!$C$16="不可採計",Z910=0,TRUE))),"✅ 符合","❌ 不符合")</f>
        <v>✅ 符合</v>
      </c>
      <c r="L910" s="15">
        <v>1</v>
      </c>
      <c r="M910" s="15">
        <v>2</v>
      </c>
      <c r="N910" s="15">
        <v>1</v>
      </c>
      <c r="O910" s="15">
        <v>0</v>
      </c>
      <c r="P910" s="15">
        <v>0</v>
      </c>
      <c r="Q910" s="15">
        <v>0</v>
      </c>
      <c r="R910" s="15">
        <v>1</v>
      </c>
      <c r="S910" s="15">
        <v>1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</row>
    <row r="911" spans="1:26" x14ac:dyDescent="0.3">
      <c r="A911" s="2" t="s">
        <v>2257</v>
      </c>
      <c r="B911" s="13" t="s">
        <v>2181</v>
      </c>
      <c r="C911" s="13" t="s">
        <v>89</v>
      </c>
      <c r="D911" s="12" t="s">
        <v>86</v>
      </c>
      <c r="E911" s="13" t="s">
        <v>2203</v>
      </c>
      <c r="F911" s="2">
        <v>14</v>
      </c>
      <c r="G911" s="15">
        <v>250.25</v>
      </c>
      <c r="H911" s="7">
        <f>L911*'114成績輸入與落點儀表板'!$B$2+M911*'114成績輸入與落點儀表板'!$B$3+N911*'114成績輸入與落點儀表板'!$B$4+O911*'114成績輸入與落點儀表板'!$B$5+P911*'114成績輸入與落點儀表板'!$B$6+Q911*'114成績輸入與落點儀表板'!$B$7+R911*'114成績輸入與落點儀表板'!$B$8+S911*'114成績輸入與落點儀表板'!$B$9+T911*'114成績輸入與落點儀表板'!$B$10+U911*'114成績輸入與落點儀表板'!$B$11+V911*'114成績輸入與落點儀表板'!$B$12+W911*'114成績輸入與落點儀表板'!$B$13+X911*'114成績輸入與落點儀表板'!$B$14+Y911*'114成績輸入與落點儀表板'!$B$15+Z911*'114成績輸入與落點儀表板'!$B$16</f>
        <v>0</v>
      </c>
      <c r="I911" s="8">
        <f t="shared" si="28"/>
        <v>-250.25</v>
      </c>
      <c r="J911" s="2" t="str">
        <f t="shared" si="29"/>
        <v>FAIL</v>
      </c>
      <c r="K911" s="17" t="str">
        <f>IF(AND(IF('114成績輸入與落點儀表板'!$C$2="必須採計",L911&gt;0,IF('114成績輸入與落點儀表板'!$C$2="不可採計",L911=0,TRUE)),IF('114成績輸入與落點儀表板'!$C$3="必須採計",M911&gt;0,IF('114成績輸入與落點儀表板'!$C$3="不可採計",M911=0,TRUE)),IF('114成績輸入與落點儀表板'!$C$4="必須採計",N911&gt;0,IF('114成績輸入與落點儀表板'!$C$4="不可採計",N911=0,TRUE)),IF('114成績輸入與落點儀表板'!$C$5="必須採計",O911&gt;0,IF('114成績輸入與落點儀表板'!$C$5="不可採計",O911=0,TRUE)),IF('114成績輸入與落點儀表板'!$C$6="必須採計",P911&gt;0,IF('114成績輸入與落點儀表板'!$C$6="不可採計",P911=0,TRUE)),IF('114成績輸入與落點儀表板'!$C$7="必須採計",Q911&gt;0,IF('114成績輸入與落點儀表板'!$C$7="不可採計",Q911=0,TRUE)),IF('114成績輸入與落點儀表板'!$C$8="必須採計",R911&gt;0,IF('114成績輸入與落點儀表板'!$C$8="不可採計",R911=0,TRUE)),IF('114成績輸入與落點儀表板'!$C$9="必須採計",S911&gt;0,IF('114成績輸入與落點儀表板'!$C$9="不可採計",S911=0,TRUE)),IF('114成績輸入與落點儀表板'!$C$10="必須採計",T911&gt;0,IF('114成績輸入與落點儀表板'!$C$10="不可採計",T911=0,TRUE)),IF('114成績輸入與落點儀表板'!$C$11="必須採計",U911&gt;0,IF('114成績輸入與落點儀表板'!$C$11="不可採計",U911=0,TRUE)),IF('114成績輸入與落點儀表板'!$C$12="必須採計",V911&gt;0,IF('114成績輸入與落點儀表板'!$C$12="不可採計",V911=0,TRUE)),IF('114成績輸入與落點儀表板'!$C$13="必須採計",W911&gt;0,IF('114成績輸入與落點儀表板'!$C$13="不可採計",W911=0,TRUE)),IF('114成績輸入與落點儀表板'!$C$14="必須採計",X911&gt;0,IF('114成績輸入與落點儀表板'!$C$14="不可採計",X911=0,TRUE)),IF('114成績輸入與落點儀表板'!$C$15="必須採計",Y911&gt;0,IF('114成績輸入與落點儀表板'!$C$15="不可採計",Y911=0,TRUE)),IF('114成績輸入與落點儀表板'!$C$16="必須採計",Z911&gt;0,IF('114成績輸入與落點儀表板'!$C$16="不可採計",Z911=0,TRUE))),"✅ 符合","❌ 不符合")</f>
        <v>✅ 符合</v>
      </c>
      <c r="L911" s="15">
        <v>1</v>
      </c>
      <c r="M911" s="15">
        <v>1.75</v>
      </c>
      <c r="N911" s="15">
        <v>1.75</v>
      </c>
      <c r="O911" s="15">
        <v>0</v>
      </c>
      <c r="P911" s="15">
        <v>0</v>
      </c>
      <c r="Q911" s="15">
        <v>0</v>
      </c>
      <c r="R911" s="15">
        <v>1.5</v>
      </c>
      <c r="S911" s="15">
        <v>1</v>
      </c>
      <c r="T911" s="15">
        <v>0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</row>
    <row r="912" spans="1:26" ht="15.75" customHeight="1" x14ac:dyDescent="0.3">
      <c r="A912" s="2" t="s">
        <v>2259</v>
      </c>
      <c r="B912" s="13" t="s">
        <v>2181</v>
      </c>
      <c r="C912" s="13" t="s">
        <v>2205</v>
      </c>
      <c r="D912" s="12" t="s">
        <v>86</v>
      </c>
      <c r="E912" s="13" t="s">
        <v>2206</v>
      </c>
      <c r="F912" s="2">
        <v>8</v>
      </c>
      <c r="G912" s="15">
        <v>265.5</v>
      </c>
      <c r="H912" s="7">
        <f>L912*'114成績輸入與落點儀表板'!$B$2+M912*'114成績輸入與落點儀表板'!$B$3+N912*'114成績輸入與落點儀表板'!$B$4+O912*'114成績輸入與落點儀表板'!$B$5+P912*'114成績輸入與落點儀表板'!$B$6+Q912*'114成績輸入與落點儀表板'!$B$7+R912*'114成績輸入與落點儀表板'!$B$8+S912*'114成績輸入與落點儀表板'!$B$9+T912*'114成績輸入與落點儀表板'!$B$10+U912*'114成績輸入與落點儀表板'!$B$11+V912*'114成績輸入與落點儀表板'!$B$12+W912*'114成績輸入與落點儀表板'!$B$13+X912*'114成績輸入與落點儀表板'!$B$14+Y912*'114成績輸入與落點儀表板'!$B$15+Z912*'114成績輸入與落點儀表板'!$B$16</f>
        <v>0</v>
      </c>
      <c r="I912" s="8">
        <f t="shared" si="28"/>
        <v>-265.5</v>
      </c>
      <c r="J912" s="2" t="str">
        <f t="shared" si="29"/>
        <v>FAIL</v>
      </c>
      <c r="K912" s="17" t="str">
        <f>IF(AND(IF('114成績輸入與落點儀表板'!$C$2="必須採計",L912&gt;0,IF('114成績輸入與落點儀表板'!$C$2="不可採計",L912=0,TRUE)),IF('114成績輸入與落點儀表板'!$C$3="必須採計",M912&gt;0,IF('114成績輸入與落點儀表板'!$C$3="不可採計",M912=0,TRUE)),IF('114成績輸入與落點儀表板'!$C$4="必須採計",N912&gt;0,IF('114成績輸入與落點儀表板'!$C$4="不可採計",N912=0,TRUE)),IF('114成績輸入與落點儀表板'!$C$5="必須採計",O912&gt;0,IF('114成績輸入與落點儀表板'!$C$5="不可採計",O912=0,TRUE)),IF('114成績輸入與落點儀表板'!$C$6="必須採計",P912&gt;0,IF('114成績輸入與落點儀表板'!$C$6="不可採計",P912=0,TRUE)),IF('114成績輸入與落點儀表板'!$C$7="必須採計",Q912&gt;0,IF('114成績輸入與落點儀表板'!$C$7="不可採計",Q912=0,TRUE)),IF('114成績輸入與落點儀表板'!$C$8="必須採計",R912&gt;0,IF('114成績輸入與落點儀表板'!$C$8="不可採計",R912=0,TRUE)),IF('114成績輸入與落點儀表板'!$C$9="必須採計",S912&gt;0,IF('114成績輸入與落點儀表板'!$C$9="不可採計",S912=0,TRUE)),IF('114成績輸入與落點儀表板'!$C$10="必須採計",T912&gt;0,IF('114成績輸入與落點儀表板'!$C$10="不可採計",T912=0,TRUE)),IF('114成績輸入與落點儀表板'!$C$11="必須採計",U912&gt;0,IF('114成績輸入與落點儀表板'!$C$11="不可採計",U912=0,TRUE)),IF('114成績輸入與落點儀表板'!$C$12="必須採計",V912&gt;0,IF('114成績輸入與落點儀表板'!$C$12="不可採計",V912=0,TRUE)),IF('114成績輸入與落點儀表板'!$C$13="必須採計",W912&gt;0,IF('114成績輸入與落點儀表板'!$C$13="不可採計",W912=0,TRUE)),IF('114成績輸入與落點儀表板'!$C$14="必須採計",X912&gt;0,IF('114成績輸入與落點儀表板'!$C$14="不可採計",X912=0,TRUE)),IF('114成績輸入與落點儀表板'!$C$15="必須採計",Y912&gt;0,IF('114成績輸入與落點儀表板'!$C$15="不可採計",Y912=0,TRUE)),IF('114成績輸入與落點儀表板'!$C$16="必須採計",Z912&gt;0,IF('114成績輸入與落點儀表板'!$C$16="不可採計",Z912=0,TRUE))),"✅ 符合","❌ 不符合")</f>
        <v>✅ 符合</v>
      </c>
      <c r="L912" s="15">
        <v>1</v>
      </c>
      <c r="M912" s="15">
        <v>2</v>
      </c>
      <c r="N912" s="15">
        <v>1.75</v>
      </c>
      <c r="O912" s="15">
        <v>0</v>
      </c>
      <c r="P912" s="15">
        <v>0</v>
      </c>
      <c r="Q912" s="15">
        <v>0</v>
      </c>
      <c r="R912" s="15">
        <v>1.5</v>
      </c>
      <c r="S912" s="15">
        <v>1</v>
      </c>
      <c r="T912" s="15">
        <v>0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</row>
    <row r="913" spans="1:26" x14ac:dyDescent="0.3">
      <c r="A913" s="2" t="s">
        <v>4428</v>
      </c>
      <c r="B913" s="13" t="s">
        <v>2181</v>
      </c>
      <c r="C913" s="13" t="s">
        <v>754</v>
      </c>
      <c r="D913" s="12" t="s">
        <v>86</v>
      </c>
      <c r="E913" s="13" t="s">
        <v>2208</v>
      </c>
      <c r="F913" s="2">
        <v>7</v>
      </c>
      <c r="G913" s="15">
        <v>151.5</v>
      </c>
      <c r="H913" s="7">
        <f>L913*'114成績輸入與落點儀表板'!$B$2+M913*'114成績輸入與落點儀表板'!$B$3+N913*'114成績輸入與落點儀表板'!$B$4+O913*'114成績輸入與落點儀表板'!$B$5+P913*'114成績輸入與落點儀表板'!$B$6+Q913*'114成績輸入與落點儀表板'!$B$7+R913*'114成績輸入與落點儀表板'!$B$8+S913*'114成績輸入與落點儀表板'!$B$9+T913*'114成績輸入與落點儀表板'!$B$10+U913*'114成績輸入與落點儀表板'!$B$11+V913*'114成績輸入與落點儀表板'!$B$12+W913*'114成績輸入與落點儀表板'!$B$13+X913*'114成績輸入與落點儀表板'!$B$14+Y913*'114成績輸入與落點儀表板'!$B$15+Z913*'114成績輸入與落點儀表板'!$B$16</f>
        <v>0</v>
      </c>
      <c r="I913" s="8">
        <f t="shared" si="28"/>
        <v>-151.5</v>
      </c>
      <c r="J913" s="2" t="str">
        <f t="shared" si="29"/>
        <v>FAIL</v>
      </c>
      <c r="K913" s="17" t="str">
        <f>IF(AND(IF('114成績輸入與落點儀表板'!$C$2="必須採計",L913&gt;0,IF('114成績輸入與落點儀表板'!$C$2="不可採計",L913=0,TRUE)),IF('114成績輸入與落點儀表板'!$C$3="必須採計",M913&gt;0,IF('114成績輸入與落點儀表板'!$C$3="不可採計",M913=0,TRUE)),IF('114成績輸入與落點儀表板'!$C$4="必須採計",N913&gt;0,IF('114成績輸入與落點儀表板'!$C$4="不可採計",N913=0,TRUE)),IF('114成績輸入與落點儀表板'!$C$5="必須採計",O913&gt;0,IF('114成績輸入與落點儀表板'!$C$5="不可採計",O913=0,TRUE)),IF('114成績輸入與落點儀表板'!$C$6="必須採計",P913&gt;0,IF('114成績輸入與落點儀表板'!$C$6="不可採計",P913=0,TRUE)),IF('114成績輸入與落點儀表板'!$C$7="必須採計",Q913&gt;0,IF('114成績輸入與落點儀表板'!$C$7="不可採計",Q913=0,TRUE)),IF('114成績輸入與落點儀表板'!$C$8="必須採計",R913&gt;0,IF('114成績輸入與落點儀表板'!$C$8="不可採計",R913=0,TRUE)),IF('114成績輸入與落點儀表板'!$C$9="必須採計",S913&gt;0,IF('114成績輸入與落點儀表板'!$C$9="不可採計",S913=0,TRUE)),IF('114成績輸入與落點儀表板'!$C$10="必須採計",T913&gt;0,IF('114成績輸入與落點儀表板'!$C$10="不可採計",T913=0,TRUE)),IF('114成績輸入與落點儀表板'!$C$11="必須採計",U913&gt;0,IF('114成績輸入與落點儀表板'!$C$11="不可採計",U913=0,TRUE)),IF('114成績輸入與落點儀表板'!$C$12="必須採計",V913&gt;0,IF('114成績輸入與落點儀表板'!$C$12="不可採計",V913=0,TRUE)),IF('114成績輸入與落點儀表板'!$C$13="必須採計",W913&gt;0,IF('114成績輸入與落點儀表板'!$C$13="不可採計",W913=0,TRUE)),IF('114成績輸入與落點儀表板'!$C$14="必須採計",X913&gt;0,IF('114成績輸入與落點儀表板'!$C$14="不可採計",X913=0,TRUE)),IF('114成績輸入與落點儀表板'!$C$15="必須採計",Y913&gt;0,IF('114成績輸入與落點儀表板'!$C$15="不可採計",Y913=0,TRUE)),IF('114成績輸入與落點儀表板'!$C$16="必須採計",Z913&gt;0,IF('114成績輸入與落點儀表板'!$C$16="不可採計",Z913=0,TRUE))),"✅ 符合","❌ 不符合")</f>
        <v>❌ 不符合</v>
      </c>
      <c r="L913" s="15">
        <v>0</v>
      </c>
      <c r="M913" s="15">
        <v>1</v>
      </c>
      <c r="N913" s="15">
        <v>2</v>
      </c>
      <c r="O913" s="15">
        <v>0</v>
      </c>
      <c r="P913" s="15">
        <v>0</v>
      </c>
      <c r="Q913" s="15">
        <v>0</v>
      </c>
      <c r="R913" s="15">
        <v>1.5</v>
      </c>
      <c r="S913" s="15">
        <v>0</v>
      </c>
      <c r="T913" s="15">
        <v>0</v>
      </c>
      <c r="U913" s="15">
        <v>0</v>
      </c>
      <c r="V913" s="15">
        <v>0</v>
      </c>
      <c r="W913" s="15">
        <v>0</v>
      </c>
      <c r="X913" s="15">
        <v>0</v>
      </c>
      <c r="Y913" s="15">
        <v>0</v>
      </c>
      <c r="Z913" s="15">
        <v>0</v>
      </c>
    </row>
    <row r="914" spans="1:26" ht="15.75" customHeight="1" x14ac:dyDescent="0.3">
      <c r="A914" s="2" t="s">
        <v>4429</v>
      </c>
      <c r="B914" s="13" t="s">
        <v>2181</v>
      </c>
      <c r="C914" s="13" t="s">
        <v>2210</v>
      </c>
      <c r="D914" s="12" t="s">
        <v>86</v>
      </c>
      <c r="E914" s="13" t="s">
        <v>122</v>
      </c>
      <c r="F914" s="2">
        <v>4</v>
      </c>
      <c r="G914" s="15">
        <v>155</v>
      </c>
      <c r="H914" s="7">
        <f>L914*'114成績輸入與落點儀表板'!$B$2+M914*'114成績輸入與落點儀表板'!$B$3+N914*'114成績輸入與落點儀表板'!$B$4+O914*'114成績輸入與落點儀表板'!$B$5+P914*'114成績輸入與落點儀表板'!$B$6+Q914*'114成績輸入與落點儀表板'!$B$7+R914*'114成績輸入與落點儀表板'!$B$8+S914*'114成績輸入與落點儀表板'!$B$9+T914*'114成績輸入與落點儀表板'!$B$10+U914*'114成績輸入與落點儀表板'!$B$11+V914*'114成績輸入與落點儀表板'!$B$12+W914*'114成績輸入與落點儀表板'!$B$13+X914*'114成績輸入與落點儀表板'!$B$14+Y914*'114成績輸入與落點儀表板'!$B$15+Z914*'114成績輸入與落點儀表板'!$B$16</f>
        <v>0</v>
      </c>
      <c r="I914" s="8">
        <f t="shared" si="28"/>
        <v>-155</v>
      </c>
      <c r="J914" s="2" t="str">
        <f t="shared" si="29"/>
        <v>FAIL</v>
      </c>
      <c r="K914" s="17" t="str">
        <f>IF(AND(IF('114成績輸入與落點儀表板'!$C$2="必須採計",L914&gt;0,IF('114成績輸入與落點儀表板'!$C$2="不可採計",L914=0,TRUE)),IF('114成績輸入與落點儀表板'!$C$3="必須採計",M914&gt;0,IF('114成績輸入與落點儀表板'!$C$3="不可採計",M914=0,TRUE)),IF('114成績輸入與落點儀表板'!$C$4="必須採計",N914&gt;0,IF('114成績輸入與落點儀表板'!$C$4="不可採計",N914=0,TRUE)),IF('114成績輸入與落點儀表板'!$C$5="必須採計",O914&gt;0,IF('114成績輸入與落點儀表板'!$C$5="不可採計",O914=0,TRUE)),IF('114成績輸入與落點儀表板'!$C$6="必須採計",P914&gt;0,IF('114成績輸入與落點儀表板'!$C$6="不可採計",P914=0,TRUE)),IF('114成績輸入與落點儀表板'!$C$7="必須採計",Q914&gt;0,IF('114成績輸入與落點儀表板'!$C$7="不可採計",Q914=0,TRUE)),IF('114成績輸入與落點儀表板'!$C$8="必須採計",R914&gt;0,IF('114成績輸入與落點儀表板'!$C$8="不可採計",R914=0,TRUE)),IF('114成績輸入與落點儀表板'!$C$9="必須採計",S914&gt;0,IF('114成績輸入與落點儀表板'!$C$9="不可採計",S914=0,TRUE)),IF('114成績輸入與落點儀表板'!$C$10="必須採計",T914&gt;0,IF('114成績輸入與落點儀表板'!$C$10="不可採計",T914=0,TRUE)),IF('114成績輸入與落點儀表板'!$C$11="必須採計",U914&gt;0,IF('114成績輸入與落點儀表板'!$C$11="不可採計",U914=0,TRUE)),IF('114成績輸入與落點儀表板'!$C$12="必須採計",V914&gt;0,IF('114成績輸入與落點儀表板'!$C$12="不可採計",V914=0,TRUE)),IF('114成績輸入與落點儀表板'!$C$13="必須採計",W914&gt;0,IF('114成績輸入與落點儀表板'!$C$13="不可採計",W914=0,TRUE)),IF('114成績輸入與落點儀表板'!$C$14="必須採計",X914&gt;0,IF('114成績輸入與落點儀表板'!$C$14="不可採計",X914=0,TRUE)),IF('114成績輸入與落點儀表板'!$C$15="必須採計",Y914&gt;0,IF('114成績輸入與落點儀表板'!$C$15="不可採計",Y914=0,TRUE)),IF('114成績輸入與落點儀表板'!$C$16="必須採計",Z914&gt;0,IF('114成績輸入與落點儀表板'!$C$16="不可採計",Z914=0,TRUE))),"✅ 符合","❌ 不符合")</f>
        <v>❌ 不符合</v>
      </c>
      <c r="L914" s="15">
        <v>0</v>
      </c>
      <c r="M914" s="15">
        <v>1.5</v>
      </c>
      <c r="N914" s="15">
        <v>2</v>
      </c>
      <c r="O914" s="15">
        <v>0</v>
      </c>
      <c r="P914" s="15">
        <v>0</v>
      </c>
      <c r="Q914" s="15">
        <v>0</v>
      </c>
      <c r="R914" s="15">
        <v>1</v>
      </c>
      <c r="S914" s="15">
        <v>0</v>
      </c>
      <c r="T914" s="15">
        <v>0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</row>
    <row r="915" spans="1:26" x14ac:dyDescent="0.3">
      <c r="A915" s="2" t="s">
        <v>2261</v>
      </c>
      <c r="B915" s="13" t="s">
        <v>2181</v>
      </c>
      <c r="C915" s="13" t="s">
        <v>242</v>
      </c>
      <c r="D915" s="12" t="s">
        <v>103</v>
      </c>
      <c r="E915" s="13" t="s">
        <v>4424</v>
      </c>
      <c r="F915" s="2">
        <v>9</v>
      </c>
      <c r="G915" s="15">
        <v>262.5</v>
      </c>
      <c r="H915" s="7">
        <f>L915*'114成績輸入與落點儀表板'!$B$2+M915*'114成績輸入與落點儀表板'!$B$3+N915*'114成績輸入與落點儀表板'!$B$4+O915*'114成績輸入與落點儀表板'!$B$5+P915*'114成績輸入與落點儀表板'!$B$6+Q915*'114成績輸入與落點儀表板'!$B$7+R915*'114成績輸入與落點儀表板'!$B$8+S915*'114成績輸入與落點儀表板'!$B$9+T915*'114成績輸入與落點儀表板'!$B$10+U915*'114成績輸入與落點儀表板'!$B$11+V915*'114成績輸入與落點儀表板'!$B$12+W915*'114成績輸入與落點儀表板'!$B$13+X915*'114成績輸入與落點儀表板'!$B$14+Y915*'114成績輸入與落點儀表板'!$B$15+Z915*'114成績輸入與落點儀表板'!$B$16</f>
        <v>0</v>
      </c>
      <c r="I915" s="8">
        <f t="shared" si="28"/>
        <v>-262.5</v>
      </c>
      <c r="J915" s="2" t="str">
        <f t="shared" si="29"/>
        <v>FAIL</v>
      </c>
      <c r="K915" s="17" t="str">
        <f>IF(AND(IF('114成績輸入與落點儀表板'!$C$2="必須採計",L915&gt;0,IF('114成績輸入與落點儀表板'!$C$2="不可採計",L915=0,TRUE)),IF('114成績輸入與落點儀表板'!$C$3="必須採計",M915&gt;0,IF('114成績輸入與落點儀表板'!$C$3="不可採計",M915=0,TRUE)),IF('114成績輸入與落點儀表板'!$C$4="必須採計",N915&gt;0,IF('114成績輸入與落點儀表板'!$C$4="不可採計",N915=0,TRUE)),IF('114成績輸入與落點儀表板'!$C$5="必須採計",O915&gt;0,IF('114成績輸入與落點儀表板'!$C$5="不可採計",O915=0,TRUE)),IF('114成績輸入與落點儀表板'!$C$6="必須採計",P915&gt;0,IF('114成績輸入與落點儀表板'!$C$6="不可採計",P915=0,TRUE)),IF('114成績輸入與落點儀表板'!$C$7="必須採計",Q915&gt;0,IF('114成績輸入與落點儀表板'!$C$7="不可採計",Q915=0,TRUE)),IF('114成績輸入與落點儀表板'!$C$8="必須採計",R915&gt;0,IF('114成績輸入與落點儀表板'!$C$8="不可採計",R915=0,TRUE)),IF('114成績輸入與落點儀表板'!$C$9="必須採計",S915&gt;0,IF('114成績輸入與落點儀表板'!$C$9="不可採計",S915=0,TRUE)),IF('114成績輸入與落點儀表板'!$C$10="必須採計",T915&gt;0,IF('114成績輸入與落點儀表板'!$C$10="不可採計",T915=0,TRUE)),IF('114成績輸入與落點儀表板'!$C$11="必須採計",U915&gt;0,IF('114成績輸入與落點儀表板'!$C$11="不可採計",U915=0,TRUE)),IF('114成績輸入與落點儀表板'!$C$12="必須採計",V915&gt;0,IF('114成績輸入與落點儀表板'!$C$12="不可採計",V915=0,TRUE)),IF('114成績輸入與落點儀表板'!$C$13="必須採計",W915&gt;0,IF('114成績輸入與落點儀表板'!$C$13="不可採計",W915=0,TRUE)),IF('114成績輸入與落點儀表板'!$C$14="必須採計",X915&gt;0,IF('114成績輸入與落點儀表板'!$C$14="不可採計",X915=0,TRUE)),IF('114成績輸入與落點儀表板'!$C$15="必須採計",Y915&gt;0,IF('114成績輸入與落點儀表板'!$C$15="不可採計",Y915=0,TRUE)),IF('114成績輸入與落點儀表板'!$C$16="必須採計",Z915&gt;0,IF('114成績輸入與落點儀表板'!$C$16="不可採計",Z915=0,TRUE))),"✅ 符合","❌ 不符合")</f>
        <v>❌ 不符合</v>
      </c>
      <c r="L915" s="15">
        <v>0</v>
      </c>
      <c r="M915" s="15">
        <v>1.5</v>
      </c>
      <c r="N915" s="15">
        <v>2</v>
      </c>
      <c r="O915" s="15">
        <v>0</v>
      </c>
      <c r="P915" s="15">
        <v>0</v>
      </c>
      <c r="Q915" s="15">
        <v>0</v>
      </c>
      <c r="R915" s="15">
        <v>1.5</v>
      </c>
      <c r="S915" s="15">
        <v>1</v>
      </c>
      <c r="T915" s="15">
        <v>0</v>
      </c>
      <c r="U915" s="15">
        <v>0</v>
      </c>
      <c r="V915" s="15">
        <v>0</v>
      </c>
      <c r="W915" s="15">
        <v>0</v>
      </c>
      <c r="X915" s="15">
        <v>0</v>
      </c>
      <c r="Y915" s="15">
        <v>0</v>
      </c>
      <c r="Z915" s="15">
        <v>0</v>
      </c>
    </row>
    <row r="916" spans="1:26" ht="15.75" customHeight="1" x14ac:dyDescent="0.3">
      <c r="A916" s="2" t="s">
        <v>2263</v>
      </c>
      <c r="B916" s="13" t="s">
        <v>2181</v>
      </c>
      <c r="C916" s="13" t="s">
        <v>2213</v>
      </c>
      <c r="D916" s="12" t="s">
        <v>103</v>
      </c>
      <c r="E916" s="13" t="s">
        <v>4425</v>
      </c>
      <c r="F916" s="2">
        <v>20</v>
      </c>
      <c r="G916" s="15">
        <v>273</v>
      </c>
      <c r="H916" s="7">
        <f>L916*'114成績輸入與落點儀表板'!$B$2+M916*'114成績輸入與落點儀表板'!$B$3+N916*'114成績輸入與落點儀表板'!$B$4+O916*'114成績輸入與落點儀表板'!$B$5+P916*'114成績輸入與落點儀表板'!$B$6+Q916*'114成績輸入與落點儀表板'!$B$7+R916*'114成績輸入與落點儀表板'!$B$8+S916*'114成績輸入與落點儀表板'!$B$9+T916*'114成績輸入與落點儀表板'!$B$10+U916*'114成績輸入與落點儀表板'!$B$11+V916*'114成績輸入與落點儀表板'!$B$12+W916*'114成績輸入與落點儀表板'!$B$13+X916*'114成績輸入與落點儀表板'!$B$14+Y916*'114成績輸入與落點儀表板'!$B$15+Z916*'114成績輸入與落點儀表板'!$B$16</f>
        <v>0</v>
      </c>
      <c r="I916" s="8">
        <f t="shared" si="28"/>
        <v>-273</v>
      </c>
      <c r="J916" s="2" t="str">
        <f t="shared" si="29"/>
        <v>FAIL</v>
      </c>
      <c r="K916" s="17" t="str">
        <f>IF(AND(IF('114成績輸入與落點儀表板'!$C$2="必須採計",L916&gt;0,IF('114成績輸入與落點儀表板'!$C$2="不可採計",L916=0,TRUE)),IF('114成績輸入與落點儀表板'!$C$3="必須採計",M916&gt;0,IF('114成績輸入與落點儀表板'!$C$3="不可採計",M916=0,TRUE)),IF('114成績輸入與落點儀表板'!$C$4="必須採計",N916&gt;0,IF('114成績輸入與落點儀表板'!$C$4="不可採計",N916=0,TRUE)),IF('114成績輸入與落點儀表板'!$C$5="必須採計",O916&gt;0,IF('114成績輸入與落點儀表板'!$C$5="不可採計",O916=0,TRUE)),IF('114成績輸入與落點儀表板'!$C$6="必須採計",P916&gt;0,IF('114成績輸入與落點儀表板'!$C$6="不可採計",P916=0,TRUE)),IF('114成績輸入與落點儀表板'!$C$7="必須採計",Q916&gt;0,IF('114成績輸入與落點儀表板'!$C$7="不可採計",Q916=0,TRUE)),IF('114成績輸入與落點儀表板'!$C$8="必須採計",R916&gt;0,IF('114成績輸入與落點儀表板'!$C$8="不可採計",R916=0,TRUE)),IF('114成績輸入與落點儀表板'!$C$9="必須採計",S916&gt;0,IF('114成績輸入與落點儀表板'!$C$9="不可採計",S916=0,TRUE)),IF('114成績輸入與落點儀表板'!$C$10="必須採計",T916&gt;0,IF('114成績輸入與落點儀表板'!$C$10="不可採計",T916=0,TRUE)),IF('114成績輸入與落點儀表板'!$C$11="必須採計",U916&gt;0,IF('114成績輸入與落點儀表板'!$C$11="不可採計",U916=0,TRUE)),IF('114成績輸入與落點儀表板'!$C$12="必須採計",V916&gt;0,IF('114成績輸入與落點儀表板'!$C$12="不可採計",V916=0,TRUE)),IF('114成績輸入與落點儀表板'!$C$13="必須採計",W916&gt;0,IF('114成績輸入與落點儀表板'!$C$13="不可採計",W916=0,TRUE)),IF('114成績輸入與落點儀表板'!$C$14="必須採計",X916&gt;0,IF('114成績輸入與落點儀表板'!$C$14="不可採計",X916=0,TRUE)),IF('114成績輸入與落點儀表板'!$C$15="必須採計",Y916&gt;0,IF('114成績輸入與落點儀表板'!$C$15="不可採計",Y916=0,TRUE)),IF('114成績輸入與落點儀表板'!$C$16="必須採計",Z916&gt;0,IF('114成績輸入與落點儀表板'!$C$16="不可採計",Z916=0,TRUE))),"✅ 符合","❌ 不符合")</f>
        <v>❌ 不符合</v>
      </c>
      <c r="L916" s="15">
        <v>0</v>
      </c>
      <c r="M916" s="15">
        <v>2</v>
      </c>
      <c r="N916" s="15">
        <v>2</v>
      </c>
      <c r="O916" s="15">
        <v>0</v>
      </c>
      <c r="P916" s="15">
        <v>0</v>
      </c>
      <c r="Q916" s="15">
        <v>0</v>
      </c>
      <c r="R916" s="15">
        <v>1.5</v>
      </c>
      <c r="S916" s="15">
        <v>1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</row>
    <row r="917" spans="1:26" x14ac:dyDescent="0.3">
      <c r="A917" s="2" t="s">
        <v>2265</v>
      </c>
      <c r="B917" s="13" t="s">
        <v>2181</v>
      </c>
      <c r="C917" s="13" t="s">
        <v>1366</v>
      </c>
      <c r="D917" s="12" t="s">
        <v>103</v>
      </c>
      <c r="E917" s="13" t="s">
        <v>4098</v>
      </c>
      <c r="F917" s="2">
        <v>33</v>
      </c>
      <c r="G917" s="15">
        <v>251</v>
      </c>
      <c r="H917" s="7">
        <f>L917*'114成績輸入與落點儀表板'!$B$2+M917*'114成績輸入與落點儀表板'!$B$3+N917*'114成績輸入與落點儀表板'!$B$4+O917*'114成績輸入與落點儀表板'!$B$5+P917*'114成績輸入與落點儀表板'!$B$6+Q917*'114成績輸入與落點儀表板'!$B$7+R917*'114成績輸入與落點儀表板'!$B$8+S917*'114成績輸入與落點儀表板'!$B$9+T917*'114成績輸入與落點儀表板'!$B$10+U917*'114成績輸入與落點儀表板'!$B$11+V917*'114成績輸入與落點儀表板'!$B$12+W917*'114成績輸入與落點儀表板'!$B$13+X917*'114成績輸入與落點儀表板'!$B$14+Y917*'114成績輸入與落點儀表板'!$B$15+Z917*'114成績輸入與落點儀表板'!$B$16</f>
        <v>0</v>
      </c>
      <c r="I917" s="8">
        <f t="shared" si="28"/>
        <v>-251</v>
      </c>
      <c r="J917" s="2" t="str">
        <f t="shared" si="29"/>
        <v>FAIL</v>
      </c>
      <c r="K917" s="17" t="str">
        <f>IF(AND(IF('114成績輸入與落點儀表板'!$C$2="必須採計",L917&gt;0,IF('114成績輸入與落點儀表板'!$C$2="不可採計",L917=0,TRUE)),IF('114成績輸入與落點儀表板'!$C$3="必須採計",M917&gt;0,IF('114成績輸入與落點儀表板'!$C$3="不可採計",M917=0,TRUE)),IF('114成績輸入與落點儀表板'!$C$4="必須採計",N917&gt;0,IF('114成績輸入與落點儀表板'!$C$4="不可採計",N917=0,TRUE)),IF('114成績輸入與落點儀表板'!$C$5="必須採計",O917&gt;0,IF('114成績輸入與落點儀表板'!$C$5="不可採計",O917=0,TRUE)),IF('114成績輸入與落點儀表板'!$C$6="必須採計",P917&gt;0,IF('114成績輸入與落點儀表板'!$C$6="不可採計",P917=0,TRUE)),IF('114成績輸入與落點儀表板'!$C$7="必須採計",Q917&gt;0,IF('114成績輸入與落點儀表板'!$C$7="不可採計",Q917=0,TRUE)),IF('114成績輸入與落點儀表板'!$C$8="必須採計",R917&gt;0,IF('114成績輸入與落點儀表板'!$C$8="不可採計",R917=0,TRUE)),IF('114成績輸入與落點儀表板'!$C$9="必須採計",S917&gt;0,IF('114成績輸入與落點儀表板'!$C$9="不可採計",S917=0,TRUE)),IF('114成績輸入與落點儀表板'!$C$10="必須採計",T917&gt;0,IF('114成績輸入與落點儀表板'!$C$10="不可採計",T917=0,TRUE)),IF('114成績輸入與落點儀表板'!$C$11="必須採計",U917&gt;0,IF('114成績輸入與落點儀表板'!$C$11="不可採計",U917=0,TRUE)),IF('114成績輸入與落點儀表板'!$C$12="必須採計",V917&gt;0,IF('114成績輸入與落點儀表板'!$C$12="不可採計",V917=0,TRUE)),IF('114成績輸入與落點儀表板'!$C$13="必須採計",W917&gt;0,IF('114成績輸入與落點儀表板'!$C$13="不可採計",W917=0,TRUE)),IF('114成績輸入與落點儀表板'!$C$14="必須採計",X917&gt;0,IF('114成績輸入與落點儀表板'!$C$14="不可採計",X917=0,TRUE)),IF('114成績輸入與落點儀表板'!$C$15="必須採計",Y917&gt;0,IF('114成績輸入與落點儀表板'!$C$15="不可採計",Y917=0,TRUE)),IF('114成績輸入與落點儀表板'!$C$16="必須採計",Z917&gt;0,IF('114成績輸入與落點儀表板'!$C$16="不可採計",Z917=0,TRUE))),"✅ 符合","❌ 不符合")</f>
        <v>✅ 符合</v>
      </c>
      <c r="L917" s="15">
        <v>1</v>
      </c>
      <c r="M917" s="15">
        <v>1.5</v>
      </c>
      <c r="N917" s="15">
        <v>2</v>
      </c>
      <c r="O917" s="15">
        <v>0</v>
      </c>
      <c r="P917" s="15">
        <v>0</v>
      </c>
      <c r="Q917" s="15">
        <v>0</v>
      </c>
      <c r="R917" s="15">
        <v>1.5</v>
      </c>
      <c r="S917" s="15">
        <v>1</v>
      </c>
      <c r="T917" s="15">
        <v>0</v>
      </c>
      <c r="U917" s="15">
        <v>0</v>
      </c>
      <c r="V917" s="15">
        <v>0</v>
      </c>
      <c r="W917" s="15">
        <v>0</v>
      </c>
      <c r="X917" s="15">
        <v>0</v>
      </c>
      <c r="Y917" s="15">
        <v>0</v>
      </c>
      <c r="Z917" s="15">
        <v>0</v>
      </c>
    </row>
    <row r="918" spans="1:26" ht="15.75" customHeight="1" x14ac:dyDescent="0.3">
      <c r="A918" s="2" t="s">
        <v>2266</v>
      </c>
      <c r="B918" s="13" t="s">
        <v>2181</v>
      </c>
      <c r="C918" s="13" t="s">
        <v>2217</v>
      </c>
      <c r="D918" s="12" t="s">
        <v>103</v>
      </c>
      <c r="E918" s="13" t="s">
        <v>4426</v>
      </c>
      <c r="F918" s="2">
        <v>4</v>
      </c>
      <c r="G918" s="15">
        <v>242.5</v>
      </c>
      <c r="H918" s="7">
        <f>L918*'114成績輸入與落點儀表板'!$B$2+M918*'114成績輸入與落點儀表板'!$B$3+N918*'114成績輸入與落點儀表板'!$B$4+O918*'114成績輸入與落點儀表板'!$B$5+P918*'114成績輸入與落點儀表板'!$B$6+Q918*'114成績輸入與落點儀表板'!$B$7+R918*'114成績輸入與落點儀表板'!$B$8+S918*'114成績輸入與落點儀表板'!$B$9+T918*'114成績輸入與落點儀表板'!$B$10+U918*'114成績輸入與落點儀表板'!$B$11+V918*'114成績輸入與落點儀表板'!$B$12+W918*'114成績輸入與落點儀表板'!$B$13+X918*'114成績輸入與落點儀表板'!$B$14+Y918*'114成績輸入與落點儀表板'!$B$15+Z918*'114成績輸入與落點儀表板'!$B$16</f>
        <v>0</v>
      </c>
      <c r="I918" s="8">
        <f t="shared" si="28"/>
        <v>-242.5</v>
      </c>
      <c r="J918" s="2" t="str">
        <f t="shared" si="29"/>
        <v>FAIL</v>
      </c>
      <c r="K918" s="17" t="str">
        <f>IF(AND(IF('114成績輸入與落點儀表板'!$C$2="必須採計",L918&gt;0,IF('114成績輸入與落點儀表板'!$C$2="不可採計",L918=0,TRUE)),IF('114成績輸入與落點儀表板'!$C$3="必須採計",M918&gt;0,IF('114成績輸入與落點儀表板'!$C$3="不可採計",M918=0,TRUE)),IF('114成績輸入與落點儀表板'!$C$4="必須採計",N918&gt;0,IF('114成績輸入與落點儀表板'!$C$4="不可採計",N918=0,TRUE)),IF('114成績輸入與落點儀表板'!$C$5="必須採計",O918&gt;0,IF('114成績輸入與落點儀表板'!$C$5="不可採計",O918=0,TRUE)),IF('114成績輸入與落點儀表板'!$C$6="必須採計",P918&gt;0,IF('114成績輸入與落點儀表板'!$C$6="不可採計",P918=0,TRUE)),IF('114成績輸入與落點儀表板'!$C$7="必須採計",Q918&gt;0,IF('114成績輸入與落點儀表板'!$C$7="不可採計",Q918=0,TRUE)),IF('114成績輸入與落點儀表板'!$C$8="必須採計",R918&gt;0,IF('114成績輸入與落點儀表板'!$C$8="不可採計",R918=0,TRUE)),IF('114成績輸入與落點儀表板'!$C$9="必須採計",S918&gt;0,IF('114成績輸入與落點儀表板'!$C$9="不可採計",S918=0,TRUE)),IF('114成績輸入與落點儀表板'!$C$10="必須採計",T918&gt;0,IF('114成績輸入與落點儀表板'!$C$10="不可採計",T918=0,TRUE)),IF('114成績輸入與落點儀表板'!$C$11="必須採計",U918&gt;0,IF('114成績輸入與落點儀表板'!$C$11="不可採計",U918=0,TRUE)),IF('114成績輸入與落點儀表板'!$C$12="必須採計",V918&gt;0,IF('114成績輸入與落點儀表板'!$C$12="不可採計",V918=0,TRUE)),IF('114成績輸入與落點儀表板'!$C$13="必須採計",W918&gt;0,IF('114成績輸入與落點儀表板'!$C$13="不可採計",W918=0,TRUE)),IF('114成績輸入與落點儀表板'!$C$14="必須採計",X918&gt;0,IF('114成績輸入與落點儀表板'!$C$14="不可採計",X918=0,TRUE)),IF('114成績輸入與落點儀表板'!$C$15="必須採計",Y918&gt;0,IF('114成績輸入與落點儀表板'!$C$15="不可採計",Y918=0,TRUE)),IF('114成績輸入與落點儀表板'!$C$16="必須採計",Z918&gt;0,IF('114成績輸入與落點儀表板'!$C$16="不可採計",Z918=0,TRUE))),"✅ 符合","❌ 不符合")</f>
        <v>❌ 不符合</v>
      </c>
      <c r="L918" s="15">
        <v>0</v>
      </c>
      <c r="M918" s="15">
        <v>2</v>
      </c>
      <c r="N918" s="15">
        <v>2</v>
      </c>
      <c r="O918" s="15">
        <v>0</v>
      </c>
      <c r="P918" s="15">
        <v>0</v>
      </c>
      <c r="Q918" s="15">
        <v>0</v>
      </c>
      <c r="R918" s="15">
        <v>1.5</v>
      </c>
      <c r="S918" s="15">
        <v>1</v>
      </c>
      <c r="T918" s="15">
        <v>0</v>
      </c>
      <c r="U918" s="15">
        <v>0</v>
      </c>
      <c r="V918" s="15">
        <v>0</v>
      </c>
      <c r="W918" s="15">
        <v>0</v>
      </c>
      <c r="X918" s="15">
        <v>0</v>
      </c>
      <c r="Y918" s="15">
        <v>0</v>
      </c>
      <c r="Z918" s="15">
        <v>0</v>
      </c>
    </row>
    <row r="919" spans="1:26" x14ac:dyDescent="0.3">
      <c r="A919" s="2" t="s">
        <v>2267</v>
      </c>
      <c r="B919" s="13" t="s">
        <v>2181</v>
      </c>
      <c r="C919" s="13" t="s">
        <v>245</v>
      </c>
      <c r="D919" s="12" t="s">
        <v>73</v>
      </c>
      <c r="E919" s="13" t="s">
        <v>4427</v>
      </c>
      <c r="F919" s="2">
        <v>33</v>
      </c>
      <c r="G919" s="15">
        <v>204</v>
      </c>
      <c r="H919" s="7">
        <f>L919*'114成績輸入與落點儀表板'!$B$2+M919*'114成績輸入與落點儀表板'!$B$3+N919*'114成績輸入與落點儀表板'!$B$4+O919*'114成績輸入與落點儀表板'!$B$5+P919*'114成績輸入與落點儀表板'!$B$6+Q919*'114成績輸入與落點儀表板'!$B$7+R919*'114成績輸入與落點儀表板'!$B$8+S919*'114成績輸入與落點儀表板'!$B$9+T919*'114成績輸入與落點儀表板'!$B$10+U919*'114成績輸入與落點儀表板'!$B$11+V919*'114成績輸入與落點儀表板'!$B$12+W919*'114成績輸入與落點儀表板'!$B$13+X919*'114成績輸入與落點儀表板'!$B$14+Y919*'114成績輸入與落點儀表板'!$B$15+Z919*'114成績輸入與落點儀表板'!$B$16</f>
        <v>0</v>
      </c>
      <c r="I919" s="8">
        <f t="shared" si="28"/>
        <v>-204</v>
      </c>
      <c r="J919" s="2" t="str">
        <f t="shared" si="29"/>
        <v>FAIL</v>
      </c>
      <c r="K919" s="17" t="str">
        <f>IF(AND(IF('114成績輸入與落點儀表板'!$C$2="必須採計",L919&gt;0,IF('114成績輸入與落點儀表板'!$C$2="不可採計",L919=0,TRUE)),IF('114成績輸入與落點儀表板'!$C$3="必須採計",M919&gt;0,IF('114成績輸入與落點儀表板'!$C$3="不可採計",M919=0,TRUE)),IF('114成績輸入與落點儀表板'!$C$4="必須採計",N919&gt;0,IF('114成績輸入與落點儀表板'!$C$4="不可採計",N919=0,TRUE)),IF('114成績輸入與落點儀表板'!$C$5="必須採計",O919&gt;0,IF('114成績輸入與落點儀表板'!$C$5="不可採計",O919=0,TRUE)),IF('114成績輸入與落點儀表板'!$C$6="必須採計",P919&gt;0,IF('114成績輸入與落點儀表板'!$C$6="不可採計",P919=0,TRUE)),IF('114成績輸入與落點儀表板'!$C$7="必須採計",Q919&gt;0,IF('114成績輸入與落點儀表板'!$C$7="不可採計",Q919=0,TRUE)),IF('114成績輸入與落點儀表板'!$C$8="必須採計",R919&gt;0,IF('114成績輸入與落點儀表板'!$C$8="不可採計",R919=0,TRUE)),IF('114成績輸入與落點儀表板'!$C$9="必須採計",S919&gt;0,IF('114成績輸入與落點儀表板'!$C$9="不可採計",S919=0,TRUE)),IF('114成績輸入與落點儀表板'!$C$10="必須採計",T919&gt;0,IF('114成績輸入與落點儀表板'!$C$10="不可採計",T919=0,TRUE)),IF('114成績輸入與落點儀表板'!$C$11="必須採計",U919&gt;0,IF('114成績輸入與落點儀表板'!$C$11="不可採計",U919=0,TRUE)),IF('114成績輸入與落點儀表板'!$C$12="必須採計",V919&gt;0,IF('114成績輸入與落點儀表板'!$C$12="不可採計",V919=0,TRUE)),IF('114成績輸入與落點儀表板'!$C$13="必須採計",W919&gt;0,IF('114成績輸入與落點儀表板'!$C$13="不可採計",W919=0,TRUE)),IF('114成績輸入與落點儀表板'!$C$14="必須採計",X919&gt;0,IF('114成績輸入與落點儀表板'!$C$14="不可採計",X919=0,TRUE)),IF('114成績輸入與落點儀表板'!$C$15="必須採計",Y919&gt;0,IF('114成績輸入與落點儀表板'!$C$15="不可採計",Y919=0,TRUE)),IF('114成績輸入與落點儀表板'!$C$16="必須採計",Z919&gt;0,IF('114成績輸入與落點儀表板'!$C$16="不可採計",Z919=0,TRUE))),"✅ 符合","❌ 不符合")</f>
        <v>❌ 不符合</v>
      </c>
      <c r="L919" s="15">
        <v>0</v>
      </c>
      <c r="M919" s="15">
        <v>1</v>
      </c>
      <c r="N919" s="15">
        <v>2</v>
      </c>
      <c r="O919" s="15">
        <v>0</v>
      </c>
      <c r="P919" s="15">
        <v>0</v>
      </c>
      <c r="Q919" s="15">
        <v>0</v>
      </c>
      <c r="R919" s="15">
        <v>2</v>
      </c>
      <c r="S919" s="15">
        <v>0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</row>
    <row r="920" spans="1:26" ht="15.75" customHeight="1" x14ac:dyDescent="0.3">
      <c r="A920" s="2" t="s">
        <v>2268</v>
      </c>
      <c r="B920" s="13" t="s">
        <v>2181</v>
      </c>
      <c r="C920" s="13" t="s">
        <v>1185</v>
      </c>
      <c r="D920" s="12" t="s">
        <v>103</v>
      </c>
      <c r="E920" s="13" t="s">
        <v>166</v>
      </c>
      <c r="F920" s="2">
        <v>19</v>
      </c>
      <c r="G920" s="15">
        <v>221</v>
      </c>
      <c r="H920" s="7">
        <f>L920*'114成績輸入與落點儀表板'!$B$2+M920*'114成績輸入與落點儀表板'!$B$3+N920*'114成績輸入與落點儀表板'!$B$4+O920*'114成績輸入與落點儀表板'!$B$5+P920*'114成績輸入與落點儀表板'!$B$6+Q920*'114成績輸入與落點儀表板'!$B$7+R920*'114成績輸入與落點儀表板'!$B$8+S920*'114成績輸入與落點儀表板'!$B$9+T920*'114成績輸入與落點儀表板'!$B$10+U920*'114成績輸入與落點儀表板'!$B$11+V920*'114成績輸入與落點儀表板'!$B$12+W920*'114成績輸入與落點儀表板'!$B$13+X920*'114成績輸入與落點儀表板'!$B$14+Y920*'114成績輸入與落點儀表板'!$B$15+Z920*'114成績輸入與落點儀表板'!$B$16</f>
        <v>0</v>
      </c>
      <c r="I920" s="8">
        <f t="shared" si="28"/>
        <v>-221</v>
      </c>
      <c r="J920" s="2" t="str">
        <f t="shared" si="29"/>
        <v>FAIL</v>
      </c>
      <c r="K920" s="17" t="str">
        <f>IF(AND(IF('114成績輸入與落點儀表板'!$C$2="必須採計",L920&gt;0,IF('114成績輸入與落點儀表板'!$C$2="不可採計",L920=0,TRUE)),IF('114成績輸入與落點儀表板'!$C$3="必須採計",M920&gt;0,IF('114成績輸入與落點儀表板'!$C$3="不可採計",M920=0,TRUE)),IF('114成績輸入與落點儀表板'!$C$4="必須採計",N920&gt;0,IF('114成績輸入與落點儀表板'!$C$4="不可採計",N920=0,TRUE)),IF('114成績輸入與落點儀表板'!$C$5="必須採計",O920&gt;0,IF('114成績輸入與落點儀表板'!$C$5="不可採計",O920=0,TRUE)),IF('114成績輸入與落點儀表板'!$C$6="必須採計",P920&gt;0,IF('114成績輸入與落點儀表板'!$C$6="不可採計",P920=0,TRUE)),IF('114成績輸入與落點儀表板'!$C$7="必須採計",Q920&gt;0,IF('114成績輸入與落點儀表板'!$C$7="不可採計",Q920=0,TRUE)),IF('114成績輸入與落點儀表板'!$C$8="必須採計",R920&gt;0,IF('114成績輸入與落點儀表板'!$C$8="不可採計",R920=0,TRUE)),IF('114成績輸入與落點儀表板'!$C$9="必須採計",S920&gt;0,IF('114成績輸入與落點儀表板'!$C$9="不可採計",S920=0,TRUE)),IF('114成績輸入與落點儀表板'!$C$10="必須採計",T920&gt;0,IF('114成績輸入與落點儀表板'!$C$10="不可採計",T920=0,TRUE)),IF('114成績輸入與落點儀表板'!$C$11="必須採計",U920&gt;0,IF('114成績輸入與落點儀表板'!$C$11="不可採計",U920=0,TRUE)),IF('114成績輸入與落點儀表板'!$C$12="必須採計",V920&gt;0,IF('114成績輸入與落點儀表板'!$C$12="不可採計",V920=0,TRUE)),IF('114成績輸入與落點儀表板'!$C$13="必須採計",W920&gt;0,IF('114成績輸入與落點儀表板'!$C$13="不可採計",W920=0,TRUE)),IF('114成績輸入與落點儀表板'!$C$14="必須採計",X920&gt;0,IF('114成績輸入與落點儀表板'!$C$14="不可採計",X920=0,TRUE)),IF('114成績輸入與落點儀表板'!$C$15="必須採計",Y920&gt;0,IF('114成績輸入與落點儀表板'!$C$15="不可採計",Y920=0,TRUE)),IF('114成績輸入與落點儀表板'!$C$16="必須採計",Z920&gt;0,IF('114成績輸入與落點儀表板'!$C$16="不可採計",Z920=0,TRUE))),"✅ 符合","❌ 不符合")</f>
        <v>❌ 不符合</v>
      </c>
      <c r="L920" s="15">
        <v>0</v>
      </c>
      <c r="M920" s="15">
        <v>1</v>
      </c>
      <c r="N920" s="15">
        <v>2</v>
      </c>
      <c r="O920" s="15">
        <v>0</v>
      </c>
      <c r="P920" s="15">
        <v>0</v>
      </c>
      <c r="Q920" s="15">
        <v>0</v>
      </c>
      <c r="R920" s="15">
        <v>2</v>
      </c>
      <c r="S920" s="15">
        <v>1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</row>
    <row r="921" spans="1:26" x14ac:dyDescent="0.3">
      <c r="A921" s="2" t="s">
        <v>2270</v>
      </c>
      <c r="B921" s="13" t="s">
        <v>2181</v>
      </c>
      <c r="C921" s="13" t="s">
        <v>2228</v>
      </c>
      <c r="D921" s="12" t="s">
        <v>103</v>
      </c>
      <c r="E921" s="13" t="s">
        <v>5253</v>
      </c>
      <c r="F921" s="2">
        <v>9</v>
      </c>
      <c r="G921" s="15">
        <v>203</v>
      </c>
      <c r="H921" s="7">
        <f>L921*'114成績輸入與落點儀表板'!$B$2+M921*'114成績輸入與落點儀表板'!$B$3+N921*'114成績輸入與落點儀表板'!$B$4+O921*'114成績輸入與落點儀表板'!$B$5+P921*'114成績輸入與落點儀表板'!$B$6+Q921*'114成績輸入與落點儀表板'!$B$7+R921*'114成績輸入與落點儀表板'!$B$8+S921*'114成績輸入與落點儀表板'!$B$9+T921*'114成績輸入與落點儀表板'!$B$10+U921*'114成績輸入與落點儀表板'!$B$11+V921*'114成績輸入與落點儀表板'!$B$12+W921*'114成績輸入與落點儀表板'!$B$13+X921*'114成績輸入與落點儀表板'!$B$14+Y921*'114成績輸入與落點儀表板'!$B$15+Z921*'114成績輸入與落點儀表板'!$B$16</f>
        <v>0</v>
      </c>
      <c r="I921" s="8">
        <f t="shared" si="28"/>
        <v>-203</v>
      </c>
      <c r="J921" s="2" t="str">
        <f t="shared" si="29"/>
        <v>FAIL</v>
      </c>
      <c r="K921" s="17" t="str">
        <f>IF(AND(IF('114成績輸入與落點儀表板'!$C$2="必須採計",L921&gt;0,IF('114成績輸入與落點儀表板'!$C$2="不可採計",L921=0,TRUE)),IF('114成績輸入與落點儀表板'!$C$3="必須採計",M921&gt;0,IF('114成績輸入與落點儀表板'!$C$3="不可採計",M921=0,TRUE)),IF('114成績輸入與落點儀表板'!$C$4="必須採計",N921&gt;0,IF('114成績輸入與落點儀表板'!$C$4="不可採計",N921=0,TRUE)),IF('114成績輸入與落點儀表板'!$C$5="必須採計",O921&gt;0,IF('114成績輸入與落點儀表板'!$C$5="不可採計",O921=0,TRUE)),IF('114成績輸入與落點儀表板'!$C$6="必須採計",P921&gt;0,IF('114成績輸入與落點儀表板'!$C$6="不可採計",P921=0,TRUE)),IF('114成績輸入與落點儀表板'!$C$7="必須採計",Q921&gt;0,IF('114成績輸入與落點儀表板'!$C$7="不可採計",Q921=0,TRUE)),IF('114成績輸入與落點儀表板'!$C$8="必須採計",R921&gt;0,IF('114成績輸入與落點儀表板'!$C$8="不可採計",R921=0,TRUE)),IF('114成績輸入與落點儀表板'!$C$9="必須採計",S921&gt;0,IF('114成績輸入與落點儀表板'!$C$9="不可採計",S921=0,TRUE)),IF('114成績輸入與落點儀表板'!$C$10="必須採計",T921&gt;0,IF('114成績輸入與落點儀表板'!$C$10="不可採計",T921=0,TRUE)),IF('114成績輸入與落點儀表板'!$C$11="必須採計",U921&gt;0,IF('114成績輸入與落點儀表板'!$C$11="不可採計",U921=0,TRUE)),IF('114成績輸入與落點儀表板'!$C$12="必須採計",V921&gt;0,IF('114成績輸入與落點儀表板'!$C$12="不可採計",V921=0,TRUE)),IF('114成績輸入與落點儀表板'!$C$13="必須採計",W921&gt;0,IF('114成績輸入與落點儀表板'!$C$13="不可採計",W921=0,TRUE)),IF('114成績輸入與落點儀表板'!$C$14="必須採計",X921&gt;0,IF('114成績輸入與落點儀表板'!$C$14="不可採計",X921=0,TRUE)),IF('114成績輸入與落點儀表板'!$C$15="必須採計",Y921&gt;0,IF('114成績輸入與落點儀表板'!$C$15="不可採計",Y921=0,TRUE)),IF('114成績輸入與落點儀表板'!$C$16="必須採計",Z921&gt;0,IF('114成績輸入與落點儀表板'!$C$16="不可採計",Z921=0,TRUE))),"✅ 符合","❌ 不符合")</f>
        <v>❌ 不符合</v>
      </c>
      <c r="L921" s="15">
        <v>0</v>
      </c>
      <c r="M921" s="15">
        <v>0</v>
      </c>
      <c r="N921" s="15">
        <v>1</v>
      </c>
      <c r="O921" s="15">
        <v>0</v>
      </c>
      <c r="P921" s="15">
        <v>0</v>
      </c>
      <c r="Q921" s="15">
        <v>0</v>
      </c>
      <c r="R921" s="15">
        <v>2</v>
      </c>
      <c r="S921" s="15">
        <v>2</v>
      </c>
      <c r="T921" s="15">
        <v>0</v>
      </c>
      <c r="U921" s="15">
        <v>0</v>
      </c>
      <c r="V921" s="15">
        <v>0</v>
      </c>
      <c r="W921" s="15">
        <v>0</v>
      </c>
      <c r="X921" s="15">
        <v>0</v>
      </c>
      <c r="Y921" s="15">
        <v>0</v>
      </c>
      <c r="Z921" s="15">
        <v>0</v>
      </c>
    </row>
    <row r="922" spans="1:26" ht="15.75" customHeight="1" x14ac:dyDescent="0.3">
      <c r="A922" s="2" t="s">
        <v>2272</v>
      </c>
      <c r="B922" s="13" t="s">
        <v>2181</v>
      </c>
      <c r="C922" s="13" t="s">
        <v>2230</v>
      </c>
      <c r="D922" s="12" t="s">
        <v>103</v>
      </c>
      <c r="E922" s="13" t="s">
        <v>5254</v>
      </c>
      <c r="F922" s="2">
        <v>9</v>
      </c>
      <c r="G922" s="15">
        <v>191</v>
      </c>
      <c r="H922" s="7">
        <f>L922*'114成績輸入與落點儀表板'!$B$2+M922*'114成績輸入與落點儀表板'!$B$3+N922*'114成績輸入與落點儀表板'!$B$4+O922*'114成績輸入與落點儀表板'!$B$5+P922*'114成績輸入與落點儀表板'!$B$6+Q922*'114成績輸入與落點儀表板'!$B$7+R922*'114成績輸入與落點儀表板'!$B$8+S922*'114成績輸入與落點儀表板'!$B$9+T922*'114成績輸入與落點儀表板'!$B$10+U922*'114成績輸入與落點儀表板'!$B$11+V922*'114成績輸入與落點儀表板'!$B$12+W922*'114成績輸入與落點儀表板'!$B$13+X922*'114成績輸入與落點儀表板'!$B$14+Y922*'114成績輸入與落點儀表板'!$B$15+Z922*'114成績輸入與落點儀表板'!$B$16</f>
        <v>0</v>
      </c>
      <c r="I922" s="8">
        <f t="shared" si="28"/>
        <v>-191</v>
      </c>
      <c r="J922" s="2" t="str">
        <f t="shared" si="29"/>
        <v>FAIL</v>
      </c>
      <c r="K922" s="17" t="str">
        <f>IF(AND(IF('114成績輸入與落點儀表板'!$C$2="必須採計",L922&gt;0,IF('114成績輸入與落點儀表板'!$C$2="不可採計",L922=0,TRUE)),IF('114成績輸入與落點儀表板'!$C$3="必須採計",M922&gt;0,IF('114成績輸入與落點儀表板'!$C$3="不可採計",M922=0,TRUE)),IF('114成績輸入與落點儀表板'!$C$4="必須採計",N922&gt;0,IF('114成績輸入與落點儀表板'!$C$4="不可採計",N922=0,TRUE)),IF('114成績輸入與落點儀表板'!$C$5="必須採計",O922&gt;0,IF('114成績輸入與落點儀表板'!$C$5="不可採計",O922=0,TRUE)),IF('114成績輸入與落點儀表板'!$C$6="必須採計",P922&gt;0,IF('114成績輸入與落點儀表板'!$C$6="不可採計",P922=0,TRUE)),IF('114成績輸入與落點儀表板'!$C$7="必須採計",Q922&gt;0,IF('114成績輸入與落點儀表板'!$C$7="不可採計",Q922=0,TRUE)),IF('114成績輸入與落點儀表板'!$C$8="必須採計",R922&gt;0,IF('114成績輸入與落點儀表板'!$C$8="不可採計",R922=0,TRUE)),IF('114成績輸入與落點儀表板'!$C$9="必須採計",S922&gt;0,IF('114成績輸入與落點儀表板'!$C$9="不可採計",S922=0,TRUE)),IF('114成績輸入與落點儀表板'!$C$10="必須採計",T922&gt;0,IF('114成績輸入與落點儀表板'!$C$10="不可採計",T922=0,TRUE)),IF('114成績輸入與落點儀表板'!$C$11="必須採計",U922&gt;0,IF('114成績輸入與落點儀表板'!$C$11="不可採計",U922=0,TRUE)),IF('114成績輸入與落點儀表板'!$C$12="必須採計",V922&gt;0,IF('114成績輸入與落點儀表板'!$C$12="不可採計",V922=0,TRUE)),IF('114成績輸入與落點儀表板'!$C$13="必須採計",W922&gt;0,IF('114成績輸入與落點儀表板'!$C$13="不可採計",W922=0,TRUE)),IF('114成績輸入與落點儀表板'!$C$14="必須採計",X922&gt;0,IF('114成績輸入與落點儀表板'!$C$14="不可採計",X922=0,TRUE)),IF('114成績輸入與落點儀表板'!$C$15="必須採計",Y922&gt;0,IF('114成績輸入與落點儀表板'!$C$15="不可採計",Y922=0,TRUE)),IF('114成績輸入與落點儀表板'!$C$16="必須採計",Z922&gt;0,IF('114成績輸入與落點儀表板'!$C$16="不可採計",Z922=0,TRUE))),"✅ 符合","❌ 不符合")</f>
        <v>❌ 不符合</v>
      </c>
      <c r="L922" s="15">
        <v>0</v>
      </c>
      <c r="M922" s="15">
        <v>1</v>
      </c>
      <c r="N922" s="15">
        <v>2</v>
      </c>
      <c r="O922" s="15">
        <v>0</v>
      </c>
      <c r="P922" s="15">
        <v>0</v>
      </c>
      <c r="Q922" s="15">
        <v>0</v>
      </c>
      <c r="R922" s="15">
        <v>1</v>
      </c>
      <c r="S922" s="15">
        <v>1</v>
      </c>
      <c r="T922" s="15">
        <v>0</v>
      </c>
      <c r="U922" s="15">
        <v>0</v>
      </c>
      <c r="V922" s="15">
        <v>0</v>
      </c>
      <c r="W922" s="15">
        <v>0</v>
      </c>
      <c r="X922" s="15">
        <v>0</v>
      </c>
      <c r="Y922" s="15">
        <v>0</v>
      </c>
      <c r="Z922" s="15">
        <v>0</v>
      </c>
    </row>
    <row r="923" spans="1:26" x14ac:dyDescent="0.3">
      <c r="A923" s="2" t="s">
        <v>2274</v>
      </c>
      <c r="B923" s="13" t="s">
        <v>2181</v>
      </c>
      <c r="C923" s="13" t="s">
        <v>5255</v>
      </c>
      <c r="D923" s="12" t="s">
        <v>103</v>
      </c>
      <c r="E923" s="13" t="s">
        <v>338</v>
      </c>
      <c r="F923" s="2">
        <v>9</v>
      </c>
      <c r="G923" s="15">
        <v>204</v>
      </c>
      <c r="H923" s="7">
        <f>L923*'114成績輸入與落點儀表板'!$B$2+M923*'114成績輸入與落點儀表板'!$B$3+N923*'114成績輸入與落點儀表板'!$B$4+O923*'114成績輸入與落點儀表板'!$B$5+P923*'114成績輸入與落點儀表板'!$B$6+Q923*'114成績輸入與落點儀表板'!$B$7+R923*'114成績輸入與落點儀表板'!$B$8+S923*'114成績輸入與落點儀表板'!$B$9+T923*'114成績輸入與落點儀表板'!$B$10+U923*'114成績輸入與落點儀表板'!$B$11+V923*'114成績輸入與落點儀表板'!$B$12+W923*'114成績輸入與落點儀表板'!$B$13+X923*'114成績輸入與落點儀表板'!$B$14+Y923*'114成績輸入與落點儀表板'!$B$15+Z923*'114成績輸入與落點儀表板'!$B$16</f>
        <v>0</v>
      </c>
      <c r="I923" s="8">
        <f t="shared" si="28"/>
        <v>-204</v>
      </c>
      <c r="J923" s="2" t="str">
        <f t="shared" si="29"/>
        <v>FAIL</v>
      </c>
      <c r="K923" s="17" t="str">
        <f>IF(AND(IF('114成績輸入與落點儀表板'!$C$2="必須採計",L923&gt;0,IF('114成績輸入與落點儀表板'!$C$2="不可採計",L923=0,TRUE)),IF('114成績輸入與落點儀表板'!$C$3="必須採計",M923&gt;0,IF('114成績輸入與落點儀表板'!$C$3="不可採計",M923=0,TRUE)),IF('114成績輸入與落點儀表板'!$C$4="必須採計",N923&gt;0,IF('114成績輸入與落點儀表板'!$C$4="不可採計",N923=0,TRUE)),IF('114成績輸入與落點儀表板'!$C$5="必須採計",O923&gt;0,IF('114成績輸入與落點儀表板'!$C$5="不可採計",O923=0,TRUE)),IF('114成績輸入與落點儀表板'!$C$6="必須採計",P923&gt;0,IF('114成績輸入與落點儀表板'!$C$6="不可採計",P923=0,TRUE)),IF('114成績輸入與落點儀表板'!$C$7="必須採計",Q923&gt;0,IF('114成績輸入與落點儀表板'!$C$7="不可採計",Q923=0,TRUE)),IF('114成績輸入與落點儀表板'!$C$8="必須採計",R923&gt;0,IF('114成績輸入與落點儀表板'!$C$8="不可採計",R923=0,TRUE)),IF('114成績輸入與落點儀表板'!$C$9="必須採計",S923&gt;0,IF('114成績輸入與落點儀表板'!$C$9="不可採計",S923=0,TRUE)),IF('114成績輸入與落點儀表板'!$C$10="必須採計",T923&gt;0,IF('114成績輸入與落點儀表板'!$C$10="不可採計",T923=0,TRUE)),IF('114成績輸入與落點儀表板'!$C$11="必須採計",U923&gt;0,IF('114成績輸入與落點儀表板'!$C$11="不可採計",U923=0,TRUE)),IF('114成績輸入與落點儀表板'!$C$12="必須採計",V923&gt;0,IF('114成績輸入與落點儀表板'!$C$12="不可採計",V923=0,TRUE)),IF('114成績輸入與落點儀表板'!$C$13="必須採計",W923&gt;0,IF('114成績輸入與落點儀表板'!$C$13="不可採計",W923=0,TRUE)),IF('114成績輸入與落點儀表板'!$C$14="必須採計",X923&gt;0,IF('114成績輸入與落點儀表板'!$C$14="不可採計",X923=0,TRUE)),IF('114成績輸入與落點儀表板'!$C$15="必須採計",Y923&gt;0,IF('114成績輸入與落點儀表板'!$C$15="不可採計",Y923=0,TRUE)),IF('114成績輸入與落點儀表板'!$C$16="必須採計",Z923&gt;0,IF('114成績輸入與落點儀表板'!$C$16="不可採計",Z923=0,TRUE))),"✅ 符合","❌ 不符合")</f>
        <v>✅ 符合</v>
      </c>
      <c r="L923" s="15">
        <v>1</v>
      </c>
      <c r="M923" s="15">
        <v>1</v>
      </c>
      <c r="N923" s="15">
        <v>1</v>
      </c>
      <c r="O923" s="15">
        <v>0</v>
      </c>
      <c r="P923" s="15">
        <v>0</v>
      </c>
      <c r="Q923" s="15">
        <v>0</v>
      </c>
      <c r="R923" s="15">
        <v>1</v>
      </c>
      <c r="S923" s="15">
        <v>1</v>
      </c>
      <c r="T923" s="15">
        <v>0</v>
      </c>
      <c r="U923" s="15">
        <v>0</v>
      </c>
      <c r="V923" s="15">
        <v>0</v>
      </c>
      <c r="W923" s="15">
        <v>0</v>
      </c>
      <c r="X923" s="15">
        <v>0</v>
      </c>
      <c r="Y923" s="15">
        <v>0</v>
      </c>
      <c r="Z923" s="15">
        <v>0</v>
      </c>
    </row>
    <row r="924" spans="1:26" ht="15.75" customHeight="1" x14ac:dyDescent="0.3">
      <c r="A924" s="2" t="s">
        <v>2276</v>
      </c>
      <c r="B924" s="13" t="s">
        <v>2181</v>
      </c>
      <c r="C924" s="13" t="s">
        <v>4430</v>
      </c>
      <c r="D924" s="12" t="s">
        <v>121</v>
      </c>
      <c r="E924" s="13" t="s">
        <v>4431</v>
      </c>
      <c r="F924" s="2">
        <v>21</v>
      </c>
      <c r="G924" s="15">
        <v>229</v>
      </c>
      <c r="H924" s="7">
        <f>L924*'114成績輸入與落點儀表板'!$B$2+M924*'114成績輸入與落點儀表板'!$B$3+N924*'114成績輸入與落點儀表板'!$B$4+O924*'114成績輸入與落點儀表板'!$B$5+P924*'114成績輸入與落點儀表板'!$B$6+Q924*'114成績輸入與落點儀表板'!$B$7+R924*'114成績輸入與落點儀表板'!$B$8+S924*'114成績輸入與落點儀表板'!$B$9+T924*'114成績輸入與落點儀表板'!$B$10+U924*'114成績輸入與落點儀表板'!$B$11+V924*'114成績輸入與落點儀表板'!$B$12+W924*'114成績輸入與落點儀表板'!$B$13+X924*'114成績輸入與落點儀表板'!$B$14+Y924*'114成績輸入與落點儀表板'!$B$15+Z924*'114成績輸入與落點儀表板'!$B$16</f>
        <v>0</v>
      </c>
      <c r="I924" s="8">
        <f t="shared" si="28"/>
        <v>-229</v>
      </c>
      <c r="J924" s="2" t="str">
        <f t="shared" si="29"/>
        <v>FAIL</v>
      </c>
      <c r="K924" s="17" t="str">
        <f>IF(AND(IF('114成績輸入與落點儀表板'!$C$2="必須採計",L924&gt;0,IF('114成績輸入與落點儀表板'!$C$2="不可採計",L924=0,TRUE)),IF('114成績輸入與落點儀表板'!$C$3="必須採計",M924&gt;0,IF('114成績輸入與落點儀表板'!$C$3="不可採計",M924=0,TRUE)),IF('114成績輸入與落點儀表板'!$C$4="必須採計",N924&gt;0,IF('114成績輸入與落點儀表板'!$C$4="不可採計",N924=0,TRUE)),IF('114成績輸入與落點儀表板'!$C$5="必須採計",O924&gt;0,IF('114成績輸入與落點儀表板'!$C$5="不可採計",O924=0,TRUE)),IF('114成績輸入與落點儀表板'!$C$6="必須採計",P924&gt;0,IF('114成績輸入與落點儀表板'!$C$6="不可採計",P924=0,TRUE)),IF('114成績輸入與落點儀表板'!$C$7="必須採計",Q924&gt;0,IF('114成績輸入與落點儀表板'!$C$7="不可採計",Q924=0,TRUE)),IF('114成績輸入與落點儀表板'!$C$8="必須採計",R924&gt;0,IF('114成績輸入與落點儀表板'!$C$8="不可採計",R924=0,TRUE)),IF('114成績輸入與落點儀表板'!$C$9="必須採計",S924&gt;0,IF('114成績輸入與落點儀表板'!$C$9="不可採計",S924=0,TRUE)),IF('114成績輸入與落點儀表板'!$C$10="必須採計",T924&gt;0,IF('114成績輸入與落點儀表板'!$C$10="不可採計",T924=0,TRUE)),IF('114成績輸入與落點儀表板'!$C$11="必須採計",U924&gt;0,IF('114成績輸入與落點儀表板'!$C$11="不可採計",U924=0,TRUE)),IF('114成績輸入與落點儀表板'!$C$12="必須採計",V924&gt;0,IF('114成績輸入與落點儀表板'!$C$12="不可採計",V924=0,TRUE)),IF('114成績輸入與落點儀表板'!$C$13="必須採計",W924&gt;0,IF('114成績輸入與落點儀表板'!$C$13="不可採計",W924=0,TRUE)),IF('114成績輸入與落點儀表板'!$C$14="必須採計",X924&gt;0,IF('114成績輸入與落點儀表板'!$C$14="不可採計",X924=0,TRUE)),IF('114成績輸入與落點儀表板'!$C$15="必須採計",Y924&gt;0,IF('114成績輸入與落點儀表板'!$C$15="不可採計",Y924=0,TRUE)),IF('114成績輸入與落點儀表板'!$C$16="必須採計",Z924&gt;0,IF('114成績輸入與落點儀表板'!$C$16="不可採計",Z924=0,TRUE))),"✅ 符合","❌ 不符合")</f>
        <v>❌ 不符合</v>
      </c>
      <c r="L924" s="15">
        <v>0</v>
      </c>
      <c r="M924" s="15">
        <v>2</v>
      </c>
      <c r="N924" s="15">
        <v>0</v>
      </c>
      <c r="O924" s="15">
        <v>0</v>
      </c>
      <c r="P924" s="15">
        <v>0</v>
      </c>
      <c r="Q924" s="15">
        <v>2</v>
      </c>
      <c r="R924" s="15">
        <v>0</v>
      </c>
      <c r="S924" s="15">
        <v>0</v>
      </c>
      <c r="T924" s="15">
        <v>0</v>
      </c>
      <c r="U924" s="15">
        <v>0</v>
      </c>
      <c r="V924" s="15">
        <v>0</v>
      </c>
      <c r="W924" s="15">
        <v>1</v>
      </c>
      <c r="X924" s="15">
        <v>0</v>
      </c>
      <c r="Y924" s="15">
        <v>0</v>
      </c>
      <c r="Z924" s="15">
        <v>0</v>
      </c>
    </row>
    <row r="925" spans="1:26" x14ac:dyDescent="0.3">
      <c r="A925" s="2" t="s">
        <v>2279</v>
      </c>
      <c r="B925" s="13" t="s">
        <v>2181</v>
      </c>
      <c r="C925" s="13" t="s">
        <v>4432</v>
      </c>
      <c r="D925" s="12" t="s">
        <v>121</v>
      </c>
      <c r="E925" s="13" t="s">
        <v>1053</v>
      </c>
      <c r="F925" s="2">
        <v>7</v>
      </c>
      <c r="G925" s="15">
        <v>199</v>
      </c>
      <c r="H925" s="7">
        <f>L925*'114成績輸入與落點儀表板'!$B$2+M925*'114成績輸入與落點儀表板'!$B$3+N925*'114成績輸入與落點儀表板'!$B$4+O925*'114成績輸入與落點儀表板'!$B$5+P925*'114成績輸入與落點儀表板'!$B$6+Q925*'114成績輸入與落點儀表板'!$B$7+R925*'114成績輸入與落點儀表板'!$B$8+S925*'114成績輸入與落點儀表板'!$B$9+T925*'114成績輸入與落點儀表板'!$B$10+U925*'114成績輸入與落點儀表板'!$B$11+V925*'114成績輸入與落點儀表板'!$B$12+W925*'114成績輸入與落點儀表板'!$B$13+X925*'114成績輸入與落點儀表板'!$B$14+Y925*'114成績輸入與落點儀表板'!$B$15+Z925*'114成績輸入與落點儀表板'!$B$16</f>
        <v>0</v>
      </c>
      <c r="I925" s="8">
        <f t="shared" si="28"/>
        <v>-199</v>
      </c>
      <c r="J925" s="2" t="str">
        <f t="shared" si="29"/>
        <v>FAIL</v>
      </c>
      <c r="K925" s="17" t="str">
        <f>IF(AND(IF('114成績輸入與落點儀表板'!$C$2="必須採計",L925&gt;0,IF('114成績輸入與落點儀表板'!$C$2="不可採計",L925=0,TRUE)),IF('114成績輸入與落點儀表板'!$C$3="必須採計",M925&gt;0,IF('114成績輸入與落點儀表板'!$C$3="不可採計",M925=0,TRUE)),IF('114成績輸入與落點儀表板'!$C$4="必須採計",N925&gt;0,IF('114成績輸入與落點儀表板'!$C$4="不可採計",N925=0,TRUE)),IF('114成績輸入與落點儀表板'!$C$5="必須採計",O925&gt;0,IF('114成績輸入與落點儀表板'!$C$5="不可採計",O925=0,TRUE)),IF('114成績輸入與落點儀表板'!$C$6="必須採計",P925&gt;0,IF('114成績輸入與落點儀表板'!$C$6="不可採計",P925=0,TRUE)),IF('114成績輸入與落點儀表板'!$C$7="必須採計",Q925&gt;0,IF('114成績輸入與落點儀表板'!$C$7="不可採計",Q925=0,TRUE)),IF('114成績輸入與落點儀表板'!$C$8="必須採計",R925&gt;0,IF('114成績輸入與落點儀表板'!$C$8="不可採計",R925=0,TRUE)),IF('114成績輸入與落點儀表板'!$C$9="必須採計",S925&gt;0,IF('114成績輸入與落點儀表板'!$C$9="不可採計",S925=0,TRUE)),IF('114成績輸入與落點儀表板'!$C$10="必須採計",T925&gt;0,IF('114成績輸入與落點儀表板'!$C$10="不可採計",T925=0,TRUE)),IF('114成績輸入與落點儀表板'!$C$11="必須採計",U925&gt;0,IF('114成績輸入與落點儀表板'!$C$11="不可採計",U925=0,TRUE)),IF('114成績輸入與落點儀表板'!$C$12="必須採計",V925&gt;0,IF('114成績輸入與落點儀表板'!$C$12="不可採計",V925=0,TRUE)),IF('114成績輸入與落點儀表板'!$C$13="必須採計",W925&gt;0,IF('114成績輸入與落點儀表板'!$C$13="不可採計",W925=0,TRUE)),IF('114成績輸入與落點儀表板'!$C$14="必須採計",X925&gt;0,IF('114成績輸入與落點儀表板'!$C$14="不可採計",X925=0,TRUE)),IF('114成績輸入與落點儀表板'!$C$15="必須採計",Y925&gt;0,IF('114成績輸入與落點儀表板'!$C$15="不可採計",Y925=0,TRUE)),IF('114成績輸入與落點儀表板'!$C$16="必須採計",Z925&gt;0,IF('114成績輸入與落點儀表板'!$C$16="不可採計",Z925=0,TRUE))),"✅ 符合","❌ 不符合")</f>
        <v>✅ 符合</v>
      </c>
      <c r="L925" s="15">
        <v>1</v>
      </c>
      <c r="M925" s="15">
        <v>2</v>
      </c>
      <c r="N925" s="15">
        <v>2</v>
      </c>
      <c r="O925" s="15">
        <v>0</v>
      </c>
      <c r="P925" s="15">
        <v>0</v>
      </c>
      <c r="Q925" s="15">
        <v>0</v>
      </c>
      <c r="R925" s="15">
        <v>0</v>
      </c>
      <c r="S925" s="15">
        <v>0</v>
      </c>
      <c r="T925" s="15">
        <v>0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</row>
    <row r="926" spans="1:26" ht="15.75" customHeight="1" x14ac:dyDescent="0.3">
      <c r="A926" s="2" t="s">
        <v>2281</v>
      </c>
      <c r="B926" s="13" t="s">
        <v>2181</v>
      </c>
      <c r="C926" s="13" t="s">
        <v>233</v>
      </c>
      <c r="D926" s="12" t="s">
        <v>73</v>
      </c>
      <c r="E926" s="13" t="s">
        <v>943</v>
      </c>
      <c r="F926" s="2">
        <v>25</v>
      </c>
      <c r="G926" s="15">
        <v>223.5</v>
      </c>
      <c r="H926" s="7">
        <f>L926*'114成績輸入與落點儀表板'!$B$2+M926*'114成績輸入與落點儀表板'!$B$3+N926*'114成績輸入與落點儀表板'!$B$4+O926*'114成績輸入與落點儀表板'!$B$5+P926*'114成績輸入與落點儀表板'!$B$6+Q926*'114成績輸入與落點儀表板'!$B$7+R926*'114成績輸入與落點儀表板'!$B$8+S926*'114成績輸入與落點儀表板'!$B$9+T926*'114成績輸入與落點儀表板'!$B$10+U926*'114成績輸入與落點儀表板'!$B$11+V926*'114成績輸入與落點儀表板'!$B$12+W926*'114成績輸入與落點儀表板'!$B$13+X926*'114成績輸入與落點儀表板'!$B$14+Y926*'114成績輸入與落點儀表板'!$B$15+Z926*'114成績輸入與落點儀表板'!$B$16</f>
        <v>0</v>
      </c>
      <c r="I926" s="8">
        <f t="shared" si="28"/>
        <v>-223.5</v>
      </c>
      <c r="J926" s="2" t="str">
        <f t="shared" si="29"/>
        <v>FAIL</v>
      </c>
      <c r="K926" s="17" t="str">
        <f>IF(AND(IF('114成績輸入與落點儀表板'!$C$2="必須採計",L926&gt;0,IF('114成績輸入與落點儀表板'!$C$2="不可採計",L926=0,TRUE)),IF('114成績輸入與落點儀表板'!$C$3="必須採計",M926&gt;0,IF('114成績輸入與落點儀表板'!$C$3="不可採計",M926=0,TRUE)),IF('114成績輸入與落點儀表板'!$C$4="必須採計",N926&gt;0,IF('114成績輸入與落點儀表板'!$C$4="不可採計",N926=0,TRUE)),IF('114成績輸入與落點儀表板'!$C$5="必須採計",O926&gt;0,IF('114成績輸入與落點儀表板'!$C$5="不可採計",O926=0,TRUE)),IF('114成績輸入與落點儀表板'!$C$6="必須採計",P926&gt;0,IF('114成績輸入與落點儀表板'!$C$6="不可採計",P926=0,TRUE)),IF('114成績輸入與落點儀表板'!$C$7="必須採計",Q926&gt;0,IF('114成績輸入與落點儀表板'!$C$7="不可採計",Q926=0,TRUE)),IF('114成績輸入與落點儀表板'!$C$8="必須採計",R926&gt;0,IF('114成績輸入與落點儀表板'!$C$8="不可採計",R926=0,TRUE)),IF('114成績輸入與落點儀表板'!$C$9="必須採計",S926&gt;0,IF('114成績輸入與落點儀表板'!$C$9="不可採計",S926=0,TRUE)),IF('114成績輸入與落點儀表板'!$C$10="必須採計",T926&gt;0,IF('114成績輸入與落點儀表板'!$C$10="不可採計",T926=0,TRUE)),IF('114成績輸入與落點儀表板'!$C$11="必須採計",U926&gt;0,IF('114成績輸入與落點儀表板'!$C$11="不可採計",U926=0,TRUE)),IF('114成績輸入與落點儀表板'!$C$12="必須採計",V926&gt;0,IF('114成績輸入與落點儀表板'!$C$12="不可採計",V926=0,TRUE)),IF('114成績輸入與落點儀表板'!$C$13="必須採計",W926&gt;0,IF('114成績輸入與落點儀表板'!$C$13="不可採計",W926=0,TRUE)),IF('114成績輸入與落點儀表板'!$C$14="必須採計",X926&gt;0,IF('114成績輸入與落點儀表板'!$C$14="不可採計",X926=0,TRUE)),IF('114成績輸入與落點儀表板'!$C$15="必須採計",Y926&gt;0,IF('114成績輸入與落點儀表板'!$C$15="不可採計",Y926=0,TRUE)),IF('114成績輸入與落點儀表板'!$C$16="必須採計",Z926&gt;0,IF('114成績輸入與落點儀表板'!$C$16="不可採計",Z926=0,TRUE))),"✅ 符合","❌ 不符合")</f>
        <v>✅ 符合</v>
      </c>
      <c r="L926" s="15">
        <v>1.5</v>
      </c>
      <c r="M926" s="15">
        <v>2</v>
      </c>
      <c r="N926" s="15">
        <v>2</v>
      </c>
      <c r="O926" s="15">
        <v>0</v>
      </c>
      <c r="P926" s="15">
        <v>0</v>
      </c>
      <c r="Q926" s="15">
        <v>0</v>
      </c>
      <c r="R926" s="15">
        <v>0</v>
      </c>
      <c r="S926" s="15">
        <v>0</v>
      </c>
      <c r="T926" s="15">
        <v>0</v>
      </c>
      <c r="U926" s="15">
        <v>0</v>
      </c>
      <c r="V926" s="15">
        <v>0</v>
      </c>
      <c r="W926" s="15">
        <v>0</v>
      </c>
      <c r="X926" s="15">
        <v>0</v>
      </c>
      <c r="Y926" s="15">
        <v>0</v>
      </c>
      <c r="Z926" s="15">
        <v>0</v>
      </c>
    </row>
    <row r="927" spans="1:26" x14ac:dyDescent="0.3">
      <c r="A927" s="2" t="s">
        <v>2282</v>
      </c>
      <c r="B927" s="13" t="s">
        <v>2181</v>
      </c>
      <c r="C927" s="13" t="s">
        <v>713</v>
      </c>
      <c r="D927" s="12" t="s">
        <v>121</v>
      </c>
      <c r="E927" s="13" t="s">
        <v>4313</v>
      </c>
      <c r="F927" s="2">
        <v>11</v>
      </c>
      <c r="G927" s="15">
        <v>205</v>
      </c>
      <c r="H927" s="7">
        <f>L927*'114成績輸入與落點儀表板'!$B$2+M927*'114成績輸入與落點儀表板'!$B$3+N927*'114成績輸入與落點儀表板'!$B$4+O927*'114成績輸入與落點儀表板'!$B$5+P927*'114成績輸入與落點儀表板'!$B$6+Q927*'114成績輸入與落點儀表板'!$B$7+R927*'114成績輸入與落點儀表板'!$B$8+S927*'114成績輸入與落點儀表板'!$B$9+T927*'114成績輸入與落點儀表板'!$B$10+U927*'114成績輸入與落點儀表板'!$B$11+V927*'114成績輸入與落點儀表板'!$B$12+W927*'114成績輸入與落點儀表板'!$B$13+X927*'114成績輸入與落點儀表板'!$B$14+Y927*'114成績輸入與落點儀表板'!$B$15+Z927*'114成績輸入與落點儀表板'!$B$16</f>
        <v>0</v>
      </c>
      <c r="I927" s="8">
        <f t="shared" si="28"/>
        <v>-205</v>
      </c>
      <c r="J927" s="2" t="str">
        <f t="shared" si="29"/>
        <v>FAIL</v>
      </c>
      <c r="K927" s="17" t="str">
        <f>IF(AND(IF('114成績輸入與落點儀表板'!$C$2="必須採計",L927&gt;0,IF('114成績輸入與落點儀表板'!$C$2="不可採計",L927=0,TRUE)),IF('114成績輸入與落點儀表板'!$C$3="必須採計",M927&gt;0,IF('114成績輸入與落點儀表板'!$C$3="不可採計",M927=0,TRUE)),IF('114成績輸入與落點儀表板'!$C$4="必須採計",N927&gt;0,IF('114成績輸入與落點儀表板'!$C$4="不可採計",N927=0,TRUE)),IF('114成績輸入與落點儀表板'!$C$5="必須採計",O927&gt;0,IF('114成績輸入與落點儀表板'!$C$5="不可採計",O927=0,TRUE)),IF('114成績輸入與落點儀表板'!$C$6="必須採計",P927&gt;0,IF('114成績輸入與落點儀表板'!$C$6="不可採計",P927=0,TRUE)),IF('114成績輸入與落點儀表板'!$C$7="必須採計",Q927&gt;0,IF('114成績輸入與落點儀表板'!$C$7="不可採計",Q927=0,TRUE)),IF('114成績輸入與落點儀表板'!$C$8="必須採計",R927&gt;0,IF('114成績輸入與落點儀表板'!$C$8="不可採計",R927=0,TRUE)),IF('114成績輸入與落點儀表板'!$C$9="必須採計",S927&gt;0,IF('114成績輸入與落點儀表板'!$C$9="不可採計",S927=0,TRUE)),IF('114成績輸入與落點儀表板'!$C$10="必須採計",T927&gt;0,IF('114成績輸入與落點儀表板'!$C$10="不可採計",T927=0,TRUE)),IF('114成績輸入與落點儀表板'!$C$11="必須採計",U927&gt;0,IF('114成績輸入與落點儀表板'!$C$11="不可採計",U927=0,TRUE)),IF('114成績輸入與落點儀表板'!$C$12="必須採計",V927&gt;0,IF('114成績輸入與落點儀表板'!$C$12="不可採計",V927=0,TRUE)),IF('114成績輸入與落點儀表板'!$C$13="必須採計",W927&gt;0,IF('114成績輸入與落點儀表板'!$C$13="不可採計",W927=0,TRUE)),IF('114成績輸入與落點儀表板'!$C$14="必須採計",X927&gt;0,IF('114成績輸入與落點儀表板'!$C$14="不可採計",X927=0,TRUE)),IF('114成績輸入與落點儀表板'!$C$15="必須採計",Y927&gt;0,IF('114成績輸入與落點儀表板'!$C$15="不可採計",Y927=0,TRUE)),IF('114成績輸入與落點儀表板'!$C$16="必須採計",Z927&gt;0,IF('114成績輸入與落點儀表板'!$C$16="不可採計",Z927=0,TRUE))),"✅ 符合","❌ 不符合")</f>
        <v>✅ 符合</v>
      </c>
      <c r="L927" s="15">
        <v>1</v>
      </c>
      <c r="M927" s="15">
        <v>1</v>
      </c>
      <c r="N927" s="15">
        <v>0</v>
      </c>
      <c r="O927" s="15">
        <v>0</v>
      </c>
      <c r="P927" s="15">
        <v>0</v>
      </c>
      <c r="Q927" s="15">
        <v>0</v>
      </c>
      <c r="R927" s="15">
        <v>0</v>
      </c>
      <c r="S927" s="15">
        <v>0</v>
      </c>
      <c r="T927" s="15">
        <v>0</v>
      </c>
      <c r="U927" s="15">
        <v>0</v>
      </c>
      <c r="V927" s="15">
        <v>0</v>
      </c>
      <c r="W927" s="15">
        <v>2</v>
      </c>
      <c r="X927" s="15">
        <v>0</v>
      </c>
      <c r="Y927" s="15">
        <v>0</v>
      </c>
      <c r="Z927" s="15">
        <v>0</v>
      </c>
    </row>
    <row r="928" spans="1:26" ht="15.75" customHeight="1" x14ac:dyDescent="0.3">
      <c r="A928" s="2" t="s">
        <v>2284</v>
      </c>
      <c r="B928" s="13" t="s">
        <v>2181</v>
      </c>
      <c r="C928" s="13" t="s">
        <v>2243</v>
      </c>
      <c r="D928" s="12" t="s">
        <v>121</v>
      </c>
      <c r="E928" s="13" t="s">
        <v>4433</v>
      </c>
      <c r="F928" s="2">
        <v>6</v>
      </c>
      <c r="G928" s="15">
        <v>241</v>
      </c>
      <c r="H928" s="7">
        <f>L928*'114成績輸入與落點儀表板'!$B$2+M928*'114成績輸入與落點儀表板'!$B$3+N928*'114成績輸入與落點儀表板'!$B$4+O928*'114成績輸入與落點儀表板'!$B$5+P928*'114成績輸入與落點儀表板'!$B$6+Q928*'114成績輸入與落點儀表板'!$B$7+R928*'114成績輸入與落點儀表板'!$B$8+S928*'114成績輸入與落點儀表板'!$B$9+T928*'114成績輸入與落點儀表板'!$B$10+U928*'114成績輸入與落點儀表板'!$B$11+V928*'114成績輸入與落點儀表板'!$B$12+W928*'114成績輸入與落點儀表板'!$B$13+X928*'114成績輸入與落點儀表板'!$B$14+Y928*'114成績輸入與落點儀表板'!$B$15+Z928*'114成績輸入與落點儀表板'!$B$16</f>
        <v>0</v>
      </c>
      <c r="I928" s="8">
        <f t="shared" si="28"/>
        <v>-241</v>
      </c>
      <c r="J928" s="2" t="str">
        <f t="shared" si="29"/>
        <v>FAIL</v>
      </c>
      <c r="K928" s="17" t="str">
        <f>IF(AND(IF('114成績輸入與落點儀表板'!$C$2="必須採計",L928&gt;0,IF('114成績輸入與落點儀表板'!$C$2="不可採計",L928=0,TRUE)),IF('114成績輸入與落點儀表板'!$C$3="必須採計",M928&gt;0,IF('114成績輸入與落點儀表板'!$C$3="不可採計",M928=0,TRUE)),IF('114成績輸入與落點儀表板'!$C$4="必須採計",N928&gt;0,IF('114成績輸入與落點儀表板'!$C$4="不可採計",N928=0,TRUE)),IF('114成績輸入與落點儀表板'!$C$5="必須採計",O928&gt;0,IF('114成績輸入與落點儀表板'!$C$5="不可採計",O928=0,TRUE)),IF('114成績輸入與落點儀表板'!$C$6="必須採計",P928&gt;0,IF('114成績輸入與落點儀表板'!$C$6="不可採計",P928=0,TRUE)),IF('114成績輸入與落點儀表板'!$C$7="必須採計",Q928&gt;0,IF('114成績輸入與落點儀表板'!$C$7="不可採計",Q928=0,TRUE)),IF('114成績輸入與落點儀表板'!$C$8="必須採計",R928&gt;0,IF('114成績輸入與落點儀表板'!$C$8="不可採計",R928=0,TRUE)),IF('114成績輸入與落點儀表板'!$C$9="必須採計",S928&gt;0,IF('114成績輸入與落點儀表板'!$C$9="不可採計",S928=0,TRUE)),IF('114成績輸入與落點儀表板'!$C$10="必須採計",T928&gt;0,IF('114成績輸入與落點儀表板'!$C$10="不可採計",T928=0,TRUE)),IF('114成績輸入與落點儀表板'!$C$11="必須採計",U928&gt;0,IF('114成績輸入與落點儀表板'!$C$11="不可採計",U928=0,TRUE)),IF('114成績輸入與落點儀表板'!$C$12="必須採計",V928&gt;0,IF('114成績輸入與落點儀表板'!$C$12="不可採計",V928=0,TRUE)),IF('114成績輸入與落點儀表板'!$C$13="必須採計",W928&gt;0,IF('114成績輸入與落點儀表板'!$C$13="不可採計",W928=0,TRUE)),IF('114成績輸入與落點儀表板'!$C$14="必須採計",X928&gt;0,IF('114成績輸入與落點儀表板'!$C$14="不可採計",X928=0,TRUE)),IF('114成績輸入與落點儀表板'!$C$15="必須採計",Y928&gt;0,IF('114成績輸入與落點儀表板'!$C$15="不可採計",Y928=0,TRUE)),IF('114成績輸入與落點儀表板'!$C$16="必須採計",Z928&gt;0,IF('114成績輸入與落點儀表板'!$C$16="不可採計",Z928=0,TRUE))),"✅ 符合","❌ 不符合")</f>
        <v>❌ 不符合</v>
      </c>
      <c r="L928" s="15">
        <v>0</v>
      </c>
      <c r="M928" s="15">
        <v>2</v>
      </c>
      <c r="N928" s="15">
        <v>0</v>
      </c>
      <c r="O928" s="15">
        <v>0</v>
      </c>
      <c r="P928" s="15">
        <v>0</v>
      </c>
      <c r="Q928" s="15">
        <v>1.5</v>
      </c>
      <c r="R928" s="15">
        <v>0</v>
      </c>
      <c r="S928" s="15">
        <v>0</v>
      </c>
      <c r="T928" s="15">
        <v>0</v>
      </c>
      <c r="U928" s="15">
        <v>0</v>
      </c>
      <c r="V928" s="15">
        <v>0</v>
      </c>
      <c r="W928" s="15">
        <v>1.5</v>
      </c>
      <c r="X928" s="15">
        <v>0</v>
      </c>
      <c r="Y928" s="15">
        <v>0</v>
      </c>
      <c r="Z928" s="15">
        <v>0</v>
      </c>
    </row>
    <row r="929" spans="1:26" x14ac:dyDescent="0.3">
      <c r="A929" s="2" t="s">
        <v>2286</v>
      </c>
      <c r="B929" s="13" t="s">
        <v>2181</v>
      </c>
      <c r="C929" s="13" t="s">
        <v>2246</v>
      </c>
      <c r="D929" s="12" t="s">
        <v>4062</v>
      </c>
      <c r="E929" s="13" t="s">
        <v>4434</v>
      </c>
      <c r="F929" s="2">
        <v>13</v>
      </c>
      <c r="G929" s="15">
        <v>176</v>
      </c>
      <c r="H929" s="7">
        <f>L929*'114成績輸入與落點儀表板'!$B$2+M929*'114成績輸入與落點儀表板'!$B$3+N929*'114成績輸入與落點儀表板'!$B$4+O929*'114成績輸入與落點儀表板'!$B$5+P929*'114成績輸入與落點儀表板'!$B$6+Q929*'114成績輸入與落點儀表板'!$B$7+R929*'114成績輸入與落點儀表板'!$B$8+S929*'114成績輸入與落點儀表板'!$B$9+T929*'114成績輸入與落點儀表板'!$B$10+U929*'114成績輸入與落點儀表板'!$B$11+V929*'114成績輸入與落點儀表板'!$B$12+W929*'114成績輸入與落點儀表板'!$B$13+X929*'114成績輸入與落點儀表板'!$B$14+Y929*'114成績輸入與落點儀表板'!$B$15+Z929*'114成績輸入與落點儀表板'!$B$16</f>
        <v>0</v>
      </c>
      <c r="I929" s="8">
        <f t="shared" si="28"/>
        <v>-176</v>
      </c>
      <c r="J929" s="2" t="str">
        <f t="shared" si="29"/>
        <v>FAIL</v>
      </c>
      <c r="K929" s="17" t="str">
        <f>IF(AND(IF('114成績輸入與落點儀表板'!$C$2="必須採計",L929&gt;0,IF('114成績輸入與落點儀表板'!$C$2="不可採計",L929=0,TRUE)),IF('114成績輸入與落點儀表板'!$C$3="必須採計",M929&gt;0,IF('114成績輸入與落點儀表板'!$C$3="不可採計",M929=0,TRUE)),IF('114成績輸入與落點儀表板'!$C$4="必須採計",N929&gt;0,IF('114成績輸入與落點儀表板'!$C$4="不可採計",N929=0,TRUE)),IF('114成績輸入與落點儀表板'!$C$5="必須採計",O929&gt;0,IF('114成績輸入與落點儀表板'!$C$5="不可採計",O929=0,TRUE)),IF('114成績輸入與落點儀表板'!$C$6="必須採計",P929&gt;0,IF('114成績輸入與落點儀表板'!$C$6="不可採計",P929=0,TRUE)),IF('114成績輸入與落點儀表板'!$C$7="必須採計",Q929&gt;0,IF('114成績輸入與落點儀表板'!$C$7="不可採計",Q929=0,TRUE)),IF('114成績輸入與落點儀表板'!$C$8="必須採計",R929&gt;0,IF('114成績輸入與落點儀表板'!$C$8="不可採計",R929=0,TRUE)),IF('114成績輸入與落點儀表板'!$C$9="必須採計",S929&gt;0,IF('114成績輸入與落點儀表板'!$C$9="不可採計",S929=0,TRUE)),IF('114成績輸入與落點儀表板'!$C$10="必須採計",T929&gt;0,IF('114成績輸入與落點儀表板'!$C$10="不可採計",T929=0,TRUE)),IF('114成績輸入與落點儀表板'!$C$11="必須採計",U929&gt;0,IF('114成績輸入與落點儀表板'!$C$11="不可採計",U929=0,TRUE)),IF('114成績輸入與落點儀表板'!$C$12="必須採計",V929&gt;0,IF('114成績輸入與落點儀表板'!$C$12="不可採計",V929=0,TRUE)),IF('114成績輸入與落點儀表板'!$C$13="必須採計",W929&gt;0,IF('114成績輸入與落點儀表板'!$C$13="不可採計",W929=0,TRUE)),IF('114成績輸入與落點儀表板'!$C$14="必須採計",X929&gt;0,IF('114成績輸入與落點儀表板'!$C$14="不可採計",X929=0,TRUE)),IF('114成績輸入與落點儀表板'!$C$15="必須採計",Y929&gt;0,IF('114成績輸入與落點儀表板'!$C$15="不可採計",Y929=0,TRUE)),IF('114成績輸入與落點儀表板'!$C$16="必須採計",Z929&gt;0,IF('114成績輸入與落點儀表板'!$C$16="不可採計",Z929=0,TRUE))),"✅ 符合","❌ 不符合")</f>
        <v>❌ 不符合</v>
      </c>
      <c r="L929" s="15">
        <v>0</v>
      </c>
      <c r="M929" s="15">
        <v>1.5</v>
      </c>
      <c r="N929" s="15">
        <v>1</v>
      </c>
      <c r="O929" s="15">
        <v>0</v>
      </c>
      <c r="P929" s="15">
        <v>0</v>
      </c>
      <c r="Q929" s="15">
        <v>0</v>
      </c>
      <c r="R929" s="15">
        <v>0</v>
      </c>
      <c r="S929" s="15">
        <v>1.5</v>
      </c>
      <c r="T929" s="15">
        <v>1.5</v>
      </c>
      <c r="U929" s="15">
        <v>0</v>
      </c>
      <c r="V929" s="15">
        <v>0</v>
      </c>
      <c r="W929" s="15">
        <v>0</v>
      </c>
      <c r="X929" s="15">
        <v>0</v>
      </c>
      <c r="Y929" s="15">
        <v>0</v>
      </c>
      <c r="Z929" s="15">
        <v>0</v>
      </c>
    </row>
    <row r="930" spans="1:26" ht="15.75" customHeight="1" x14ac:dyDescent="0.3">
      <c r="A930" s="2" t="s">
        <v>2288</v>
      </c>
      <c r="B930" s="13" t="s">
        <v>2181</v>
      </c>
      <c r="C930" s="13" t="s">
        <v>2249</v>
      </c>
      <c r="D930" s="12" t="s">
        <v>103</v>
      </c>
      <c r="E930" s="13" t="s">
        <v>4435</v>
      </c>
      <c r="F930" s="2">
        <v>17</v>
      </c>
      <c r="G930" s="15">
        <v>164</v>
      </c>
      <c r="H930" s="7">
        <f>L930*'114成績輸入與落點儀表板'!$B$2+M930*'114成績輸入與落點儀表板'!$B$3+N930*'114成績輸入與落點儀表板'!$B$4+O930*'114成績輸入與落點儀表板'!$B$5+P930*'114成績輸入與落點儀表板'!$B$6+Q930*'114成績輸入與落點儀表板'!$B$7+R930*'114成績輸入與落點儀表板'!$B$8+S930*'114成績輸入與落點儀表板'!$B$9+T930*'114成績輸入與落點儀表板'!$B$10+U930*'114成績輸入與落點儀表板'!$B$11+V930*'114成績輸入與落點儀表板'!$B$12+W930*'114成績輸入與落點儀表板'!$B$13+X930*'114成績輸入與落點儀表板'!$B$14+Y930*'114成績輸入與落點儀表板'!$B$15+Z930*'114成績輸入與落點儀表板'!$B$16</f>
        <v>0</v>
      </c>
      <c r="I930" s="8">
        <f t="shared" si="28"/>
        <v>-164</v>
      </c>
      <c r="J930" s="2" t="str">
        <f t="shared" si="29"/>
        <v>FAIL</v>
      </c>
      <c r="K930" s="17" t="str">
        <f>IF(AND(IF('114成績輸入與落點儀表板'!$C$2="必須採計",L930&gt;0,IF('114成績輸入與落點儀表板'!$C$2="不可採計",L930=0,TRUE)),IF('114成績輸入與落點儀表板'!$C$3="必須採計",M930&gt;0,IF('114成績輸入與落點儀表板'!$C$3="不可採計",M930=0,TRUE)),IF('114成績輸入與落點儀表板'!$C$4="必須採計",N930&gt;0,IF('114成績輸入與落點儀表板'!$C$4="不可採計",N930=0,TRUE)),IF('114成績輸入與落點儀表板'!$C$5="必須採計",O930&gt;0,IF('114成績輸入與落點儀表板'!$C$5="不可採計",O930=0,TRUE)),IF('114成績輸入與落點儀表板'!$C$6="必須採計",P930&gt;0,IF('114成績輸入與落點儀表板'!$C$6="不可採計",P930=0,TRUE)),IF('114成績輸入與落點儀表板'!$C$7="必須採計",Q930&gt;0,IF('114成績輸入與落點儀表板'!$C$7="不可採計",Q930=0,TRUE)),IF('114成績輸入與落點儀表板'!$C$8="必須採計",R930&gt;0,IF('114成績輸入與落點儀表板'!$C$8="不可採計",R930=0,TRUE)),IF('114成績輸入與落點儀表板'!$C$9="必須採計",S930&gt;0,IF('114成績輸入與落點儀表板'!$C$9="不可採計",S930=0,TRUE)),IF('114成績輸入與落點儀表板'!$C$10="必須採計",T930&gt;0,IF('114成績輸入與落點儀表板'!$C$10="不可採計",T930=0,TRUE)),IF('114成績輸入與落點儀表板'!$C$11="必須採計",U930&gt;0,IF('114成績輸入與落點儀表板'!$C$11="不可採計",U930=0,TRUE)),IF('114成績輸入與落點儀表板'!$C$12="必須採計",V930&gt;0,IF('114成績輸入與落點儀表板'!$C$12="不可採計",V930=0,TRUE)),IF('114成績輸入與落點儀表板'!$C$13="必須採計",W930&gt;0,IF('114成績輸入與落點儀表板'!$C$13="不可採計",W930=0,TRUE)),IF('114成績輸入與落點儀表板'!$C$14="必須採計",X930&gt;0,IF('114成績輸入與落點儀表板'!$C$14="不可採計",X930=0,TRUE)),IF('114成績輸入與落點儀表板'!$C$15="必須採計",Y930&gt;0,IF('114成績輸入與落點儀表板'!$C$15="不可採計",Y930=0,TRUE)),IF('114成績輸入與落點儀表板'!$C$16="必須採計",Z930&gt;0,IF('114成績輸入與落點儀表板'!$C$16="不可採計",Z930=0,TRUE))),"✅ 符合","❌ 不符合")</f>
        <v>❌ 不符合</v>
      </c>
      <c r="L930" s="15">
        <v>0</v>
      </c>
      <c r="M930" s="15">
        <v>1.25</v>
      </c>
      <c r="N930" s="15">
        <v>1.5</v>
      </c>
      <c r="O930" s="15">
        <v>0</v>
      </c>
      <c r="P930" s="15">
        <v>0</v>
      </c>
      <c r="Q930" s="15">
        <v>0</v>
      </c>
      <c r="R930" s="15">
        <v>1.5</v>
      </c>
      <c r="S930" s="15">
        <v>1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</row>
    <row r="931" spans="1:26" x14ac:dyDescent="0.3">
      <c r="A931" s="2" t="s">
        <v>2289</v>
      </c>
      <c r="B931" s="13" t="s">
        <v>2181</v>
      </c>
      <c r="C931" s="13" t="s">
        <v>2252</v>
      </c>
      <c r="D931" s="12" t="s">
        <v>4057</v>
      </c>
      <c r="E931" s="13" t="s">
        <v>4436</v>
      </c>
      <c r="F931" s="2">
        <v>11</v>
      </c>
      <c r="G931" s="15">
        <v>152.25</v>
      </c>
      <c r="H931" s="7">
        <f>L931*'114成績輸入與落點儀表板'!$B$2+M931*'114成績輸入與落點儀表板'!$B$3+N931*'114成績輸入與落點儀表板'!$B$4+O931*'114成績輸入與落點儀表板'!$B$5+P931*'114成績輸入與落點儀表板'!$B$6+Q931*'114成績輸入與落點儀表板'!$B$7+R931*'114成績輸入與落點儀表板'!$B$8+S931*'114成績輸入與落點儀表板'!$B$9+T931*'114成績輸入與落點儀表板'!$B$10+U931*'114成績輸入與落點儀表板'!$B$11+V931*'114成績輸入與落點儀表板'!$B$12+W931*'114成績輸入與落點儀表板'!$B$13+X931*'114成績輸入與落點儀表板'!$B$14+Y931*'114成績輸入與落點儀表板'!$B$15+Z931*'114成績輸入與落點儀表板'!$B$16</f>
        <v>0</v>
      </c>
      <c r="I931" s="8">
        <f t="shared" si="28"/>
        <v>-152.25</v>
      </c>
      <c r="J931" s="2" t="str">
        <f t="shared" si="29"/>
        <v>FAIL</v>
      </c>
      <c r="K931" s="17" t="str">
        <f>IF(AND(IF('114成績輸入與落點儀表板'!$C$2="必須採計",L931&gt;0,IF('114成績輸入與落點儀表板'!$C$2="不可採計",L931=0,TRUE)),IF('114成績輸入與落點儀表板'!$C$3="必須採計",M931&gt;0,IF('114成績輸入與落點儀表板'!$C$3="不可採計",M931=0,TRUE)),IF('114成績輸入與落點儀表板'!$C$4="必須採計",N931&gt;0,IF('114成績輸入與落點儀表板'!$C$4="不可採計",N931=0,TRUE)),IF('114成績輸入與落點儀表板'!$C$5="必須採計",O931&gt;0,IF('114成績輸入與落點儀表板'!$C$5="不可採計",O931=0,TRUE)),IF('114成績輸入與落點儀表板'!$C$6="必須採計",P931&gt;0,IF('114成績輸入與落點儀表板'!$C$6="不可採計",P931=0,TRUE)),IF('114成績輸入與落點儀表板'!$C$7="必須採計",Q931&gt;0,IF('114成績輸入與落點儀表板'!$C$7="不可採計",Q931=0,TRUE)),IF('114成績輸入與落點儀表板'!$C$8="必須採計",R931&gt;0,IF('114成績輸入與落點儀表板'!$C$8="不可採計",R931=0,TRUE)),IF('114成績輸入與落點儀表板'!$C$9="必須採計",S931&gt;0,IF('114成績輸入與落點儀表板'!$C$9="不可採計",S931=0,TRUE)),IF('114成績輸入與落點儀表板'!$C$10="必須採計",T931&gt;0,IF('114成績輸入與落點儀表板'!$C$10="不可採計",T931=0,TRUE)),IF('114成績輸入與落點儀表板'!$C$11="必須採計",U931&gt;0,IF('114成績輸入與落點儀表板'!$C$11="不可採計",U931=0,TRUE)),IF('114成績輸入與落點儀表板'!$C$12="必須採計",V931&gt;0,IF('114成績輸入與落點儀表板'!$C$12="不可採計",V931=0,TRUE)),IF('114成績輸入與落點儀表板'!$C$13="必須採計",W931&gt;0,IF('114成績輸入與落點儀表板'!$C$13="不可採計",W931=0,TRUE)),IF('114成績輸入與落點儀表板'!$C$14="必須採計",X931&gt;0,IF('114成績輸入與落點儀表板'!$C$14="不可採計",X931=0,TRUE)),IF('114成績輸入與落點儀表板'!$C$15="必須採計",Y931&gt;0,IF('114成績輸入與落點儀表板'!$C$15="不可採計",Y931=0,TRUE)),IF('114成績輸入與落點儀表板'!$C$16="必須採計",Z931&gt;0,IF('114成績輸入與落點儀表板'!$C$16="不可採計",Z931=0,TRUE))),"✅ 符合","❌ 不符合")</f>
        <v>✅ 符合</v>
      </c>
      <c r="L931" s="15">
        <v>1</v>
      </c>
      <c r="M931" s="15">
        <v>1.25</v>
      </c>
      <c r="N931" s="15">
        <v>1</v>
      </c>
      <c r="O931" s="15">
        <v>0</v>
      </c>
      <c r="P931" s="15">
        <v>0</v>
      </c>
      <c r="Q931" s="15">
        <v>0</v>
      </c>
      <c r="R931" s="15">
        <v>0</v>
      </c>
      <c r="S931" s="15">
        <v>1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</row>
    <row r="932" spans="1:26" ht="15.75" customHeight="1" x14ac:dyDescent="0.3">
      <c r="A932" s="2" t="s">
        <v>2290</v>
      </c>
      <c r="B932" s="13" t="s">
        <v>2181</v>
      </c>
      <c r="C932" s="13" t="s">
        <v>2255</v>
      </c>
      <c r="D932" s="12" t="s">
        <v>113</v>
      </c>
      <c r="E932" s="13" t="s">
        <v>4437</v>
      </c>
      <c r="F932" s="2">
        <v>12</v>
      </c>
      <c r="G932" s="15">
        <v>199</v>
      </c>
      <c r="H932" s="7">
        <f>L932*'114成績輸入與落點儀表板'!$B$2+M932*'114成績輸入與落點儀表板'!$B$3+N932*'114成績輸入與落點儀表板'!$B$4+O932*'114成績輸入與落點儀表板'!$B$5+P932*'114成績輸入與落點儀表板'!$B$6+Q932*'114成績輸入與落點儀表板'!$B$7+R932*'114成績輸入與落點儀表板'!$B$8+S932*'114成績輸入與落點儀表板'!$B$9+T932*'114成績輸入與落點儀表板'!$B$10+U932*'114成績輸入與落點儀表板'!$B$11+V932*'114成績輸入與落點儀表板'!$B$12+W932*'114成績輸入與落點儀表板'!$B$13+X932*'114成績輸入與落點儀表板'!$B$14+Y932*'114成績輸入與落點儀表板'!$B$15+Z932*'114成績輸入與落點儀表板'!$B$16</f>
        <v>0</v>
      </c>
      <c r="I932" s="8">
        <f t="shared" si="28"/>
        <v>-199</v>
      </c>
      <c r="J932" s="2" t="str">
        <f t="shared" si="29"/>
        <v>FAIL</v>
      </c>
      <c r="K932" s="17" t="str">
        <f>IF(AND(IF('114成績輸入與落點儀表板'!$C$2="必須採計",L932&gt;0,IF('114成績輸入與落點儀表板'!$C$2="不可採計",L932=0,TRUE)),IF('114成績輸入與落點儀表板'!$C$3="必須採計",M932&gt;0,IF('114成績輸入與落點儀表板'!$C$3="不可採計",M932=0,TRUE)),IF('114成績輸入與落點儀表板'!$C$4="必須採計",N932&gt;0,IF('114成績輸入與落點儀表板'!$C$4="不可採計",N932=0,TRUE)),IF('114成績輸入與落點儀表板'!$C$5="必須採計",O932&gt;0,IF('114成績輸入與落點儀表板'!$C$5="不可採計",O932=0,TRUE)),IF('114成績輸入與落點儀表板'!$C$6="必須採計",P932&gt;0,IF('114成績輸入與落點儀表板'!$C$6="不可採計",P932=0,TRUE)),IF('114成績輸入與落點儀表板'!$C$7="必須採計",Q932&gt;0,IF('114成績輸入與落點儀表板'!$C$7="不可採計",Q932=0,TRUE)),IF('114成績輸入與落點儀表板'!$C$8="必須採計",R932&gt;0,IF('114成績輸入與落點儀表板'!$C$8="不可採計",R932=0,TRUE)),IF('114成績輸入與落點儀表板'!$C$9="必須採計",S932&gt;0,IF('114成績輸入與落點儀表板'!$C$9="不可採計",S932=0,TRUE)),IF('114成績輸入與落點儀表板'!$C$10="必須採計",T932&gt;0,IF('114成績輸入與落點儀表板'!$C$10="不可採計",T932=0,TRUE)),IF('114成績輸入與落點儀表板'!$C$11="必須採計",U932&gt;0,IF('114成績輸入與落點儀表板'!$C$11="不可採計",U932=0,TRUE)),IF('114成績輸入與落點儀表板'!$C$12="必須採計",V932&gt;0,IF('114成績輸入與落點儀表板'!$C$12="不可採計",V932=0,TRUE)),IF('114成績輸入與落點儀表板'!$C$13="必須採計",W932&gt;0,IF('114成績輸入與落點儀表板'!$C$13="不可採計",W932=0,TRUE)),IF('114成績輸入與落點儀表板'!$C$14="必須採計",X932&gt;0,IF('114成績輸入與落點儀表板'!$C$14="不可採計",X932=0,TRUE)),IF('114成績輸入與落點儀表板'!$C$15="必須採計",Y932&gt;0,IF('114成績輸入與落點儀表板'!$C$15="不可採計",Y932=0,TRUE)),IF('114成績輸入與落點儀表板'!$C$16="必須採計",Z932&gt;0,IF('114成績輸入與落點儀表板'!$C$16="不可採計",Z932=0,TRUE))),"✅ 符合","❌ 不符合")</f>
        <v>✅ 符合</v>
      </c>
      <c r="L932" s="15">
        <v>1</v>
      </c>
      <c r="M932" s="15">
        <v>1.5</v>
      </c>
      <c r="N932" s="15">
        <v>0</v>
      </c>
      <c r="O932" s="15">
        <v>0</v>
      </c>
      <c r="P932" s="15">
        <v>1.5</v>
      </c>
      <c r="Q932" s="15">
        <v>0</v>
      </c>
      <c r="R932" s="15">
        <v>0</v>
      </c>
      <c r="S932" s="15">
        <v>0</v>
      </c>
      <c r="T932" s="15">
        <v>0</v>
      </c>
      <c r="U932" s="15">
        <v>0</v>
      </c>
      <c r="V932" s="15">
        <v>0</v>
      </c>
      <c r="W932" s="15">
        <v>1</v>
      </c>
      <c r="X932" s="15">
        <v>0</v>
      </c>
      <c r="Y932" s="15">
        <v>0</v>
      </c>
      <c r="Z932" s="15">
        <v>0</v>
      </c>
    </row>
    <row r="933" spans="1:26" x14ac:dyDescent="0.3">
      <c r="A933" s="2" t="s">
        <v>2291</v>
      </c>
      <c r="B933" s="13" t="s">
        <v>2181</v>
      </c>
      <c r="C933" s="13" t="s">
        <v>127</v>
      </c>
      <c r="D933" s="12" t="s">
        <v>99</v>
      </c>
      <c r="E933" s="13" t="s">
        <v>2258</v>
      </c>
      <c r="F933" s="2">
        <v>19</v>
      </c>
      <c r="G933" s="15">
        <v>224</v>
      </c>
      <c r="H933" s="7">
        <f>L933*'114成績輸入與落點儀表板'!$B$2+M933*'114成績輸入與落點儀表板'!$B$3+N933*'114成績輸入與落點儀表板'!$B$4+O933*'114成績輸入與落點儀表板'!$B$5+P933*'114成績輸入與落點儀表板'!$B$6+Q933*'114成績輸入與落點儀表板'!$B$7+R933*'114成績輸入與落點儀表板'!$B$8+S933*'114成績輸入與落點儀表板'!$B$9+T933*'114成績輸入與落點儀表板'!$B$10+U933*'114成績輸入與落點儀表板'!$B$11+V933*'114成績輸入與落點儀表板'!$B$12+W933*'114成績輸入與落點儀表板'!$B$13+X933*'114成績輸入與落點儀表板'!$B$14+Y933*'114成績輸入與落點儀表板'!$B$15+Z933*'114成績輸入與落點儀表板'!$B$16</f>
        <v>0</v>
      </c>
      <c r="I933" s="8">
        <f t="shared" si="28"/>
        <v>-224</v>
      </c>
      <c r="J933" s="2" t="str">
        <f t="shared" si="29"/>
        <v>FAIL</v>
      </c>
      <c r="K933" s="17" t="str">
        <f>IF(AND(IF('114成績輸入與落點儀表板'!$C$2="必須採計",L933&gt;0,IF('114成績輸入與落點儀表板'!$C$2="不可採計",L933=0,TRUE)),IF('114成績輸入與落點儀表板'!$C$3="必須採計",M933&gt;0,IF('114成績輸入與落點儀表板'!$C$3="不可採計",M933=0,TRUE)),IF('114成績輸入與落點儀表板'!$C$4="必須採計",N933&gt;0,IF('114成績輸入與落點儀表板'!$C$4="不可採計",N933=0,TRUE)),IF('114成績輸入與落點儀表板'!$C$5="必須採計",O933&gt;0,IF('114成績輸入與落點儀表板'!$C$5="不可採計",O933=0,TRUE)),IF('114成績輸入與落點儀表板'!$C$6="必須採計",P933&gt;0,IF('114成績輸入與落點儀表板'!$C$6="不可採計",P933=0,TRUE)),IF('114成績輸入與落點儀表板'!$C$7="必須採計",Q933&gt;0,IF('114成績輸入與落點儀表板'!$C$7="不可採計",Q933=0,TRUE)),IF('114成績輸入與落點儀表板'!$C$8="必須採計",R933&gt;0,IF('114成績輸入與落點儀表板'!$C$8="不可採計",R933=0,TRUE)),IF('114成績輸入與落點儀表板'!$C$9="必須採計",S933&gt;0,IF('114成績輸入與落點儀表板'!$C$9="不可採計",S933=0,TRUE)),IF('114成績輸入與落點儀表板'!$C$10="必須採計",T933&gt;0,IF('114成績輸入與落點儀表板'!$C$10="不可採計",T933=0,TRUE)),IF('114成績輸入與落點儀表板'!$C$11="必須採計",U933&gt;0,IF('114成績輸入與落點儀表板'!$C$11="不可採計",U933=0,TRUE)),IF('114成績輸入與落點儀表板'!$C$12="必須採計",V933&gt;0,IF('114成績輸入與落點儀表板'!$C$12="不可採計",V933=0,TRUE)),IF('114成績輸入與落點儀表板'!$C$13="必須採計",W933&gt;0,IF('114成績輸入與落點儀表板'!$C$13="不可採計",W933=0,TRUE)),IF('114成績輸入與落點儀表板'!$C$14="必須採計",X933&gt;0,IF('114成績輸入與落點儀表板'!$C$14="不可採計",X933=0,TRUE)),IF('114成績輸入與落點儀表板'!$C$15="必須採計",Y933&gt;0,IF('114成績輸入與落點儀表板'!$C$15="不可採計",Y933=0,TRUE)),IF('114成績輸入與落點儀表板'!$C$16="必須採計",Z933&gt;0,IF('114成績輸入與落點儀表板'!$C$16="不可採計",Z933=0,TRUE))),"✅ 符合","❌ 不符合")</f>
        <v>❌ 不符合</v>
      </c>
      <c r="L933" s="15">
        <v>0</v>
      </c>
      <c r="M933" s="15">
        <v>2</v>
      </c>
      <c r="N933" s="15">
        <v>0</v>
      </c>
      <c r="O933" s="15">
        <v>0</v>
      </c>
      <c r="P933" s="15">
        <v>0</v>
      </c>
      <c r="Q933" s="15">
        <v>0</v>
      </c>
      <c r="R933" s="15">
        <v>0</v>
      </c>
      <c r="S933" s="15">
        <v>0</v>
      </c>
      <c r="T933" s="15">
        <v>0</v>
      </c>
      <c r="U933" s="15">
        <v>0</v>
      </c>
      <c r="V933" s="15">
        <v>1</v>
      </c>
      <c r="W933" s="15">
        <v>2</v>
      </c>
      <c r="X933" s="15">
        <v>0</v>
      </c>
      <c r="Y933" s="15">
        <v>0</v>
      </c>
      <c r="Z933" s="15">
        <v>0</v>
      </c>
    </row>
    <row r="934" spans="1:26" ht="15.75" customHeight="1" x14ac:dyDescent="0.3">
      <c r="A934" s="2" t="s">
        <v>2293</v>
      </c>
      <c r="B934" s="13" t="s">
        <v>2181</v>
      </c>
      <c r="C934" s="13" t="s">
        <v>2260</v>
      </c>
      <c r="D934" s="12" t="s">
        <v>56</v>
      </c>
      <c r="E934" s="13" t="s">
        <v>2341</v>
      </c>
      <c r="F934" s="2">
        <v>21</v>
      </c>
      <c r="G934" s="15">
        <v>160.5</v>
      </c>
      <c r="H934" s="7">
        <f>L934*'114成績輸入與落點儀表板'!$B$2+M934*'114成績輸入與落點儀表板'!$B$3+N934*'114成績輸入與落點儀表板'!$B$4+O934*'114成績輸入與落點儀表板'!$B$5+P934*'114成績輸入與落點儀表板'!$B$6+Q934*'114成績輸入與落點儀表板'!$B$7+R934*'114成績輸入與落點儀表板'!$B$8+S934*'114成績輸入與落點儀表板'!$B$9+T934*'114成績輸入與落點儀表板'!$B$10+U934*'114成績輸入與落點儀表板'!$B$11+V934*'114成績輸入與落點儀表板'!$B$12+W934*'114成績輸入與落點儀表板'!$B$13+X934*'114成績輸入與落點儀表板'!$B$14+Y934*'114成績輸入與落點儀表板'!$B$15+Z934*'114成績輸入與落點儀表板'!$B$16</f>
        <v>0</v>
      </c>
      <c r="I934" s="8">
        <f t="shared" si="28"/>
        <v>-160.5</v>
      </c>
      <c r="J934" s="2" t="str">
        <f t="shared" si="29"/>
        <v>FAIL</v>
      </c>
      <c r="K934" s="17" t="str">
        <f>IF(AND(IF('114成績輸入與落點儀表板'!$C$2="必須採計",L934&gt;0,IF('114成績輸入與落點儀表板'!$C$2="不可採計",L934=0,TRUE)),IF('114成績輸入與落點儀表板'!$C$3="必須採計",M934&gt;0,IF('114成績輸入與落點儀表板'!$C$3="不可採計",M934=0,TRUE)),IF('114成績輸入與落點儀表板'!$C$4="必須採計",N934&gt;0,IF('114成績輸入與落點儀表板'!$C$4="不可採計",N934=0,TRUE)),IF('114成績輸入與落點儀表板'!$C$5="必須採計",O934&gt;0,IF('114成績輸入與落點儀表板'!$C$5="不可採計",O934=0,TRUE)),IF('114成績輸入與落點儀表板'!$C$6="必須採計",P934&gt;0,IF('114成績輸入與落點儀表板'!$C$6="不可採計",P934=0,TRUE)),IF('114成績輸入與落點儀表板'!$C$7="必須採計",Q934&gt;0,IF('114成績輸入與落點儀表板'!$C$7="不可採計",Q934=0,TRUE)),IF('114成績輸入與落點儀表板'!$C$8="必須採計",R934&gt;0,IF('114成績輸入與落點儀表板'!$C$8="不可採計",R934=0,TRUE)),IF('114成績輸入與落點儀表板'!$C$9="必須採計",S934&gt;0,IF('114成績輸入與落點儀表板'!$C$9="不可採計",S934=0,TRUE)),IF('114成績輸入與落點儀表板'!$C$10="必須採計",T934&gt;0,IF('114成績輸入與落點儀表板'!$C$10="不可採計",T934=0,TRUE)),IF('114成績輸入與落點儀表板'!$C$11="必須採計",U934&gt;0,IF('114成績輸入與落點儀表板'!$C$11="不可採計",U934=0,TRUE)),IF('114成績輸入與落點儀表板'!$C$12="必須採計",V934&gt;0,IF('114成績輸入與落點儀表板'!$C$12="不可採計",V934=0,TRUE)),IF('114成績輸入與落點儀表板'!$C$13="必須採計",W934&gt;0,IF('114成績輸入與落點儀表板'!$C$13="不可採計",W934=0,TRUE)),IF('114成績輸入與落點儀表板'!$C$14="必須採計",X934&gt;0,IF('114成績輸入與落點儀表板'!$C$14="不可採計",X934=0,TRUE)),IF('114成績輸入與落點儀表板'!$C$15="必須採計",Y934&gt;0,IF('114成績輸入與落點儀表板'!$C$15="不可採計",Y934=0,TRUE)),IF('114成績輸入與落點儀表板'!$C$16="必須採計",Z934&gt;0,IF('114成績輸入與落點儀表板'!$C$16="不可採計",Z934=0,TRUE))),"✅ 符合","❌ 不符合")</f>
        <v>✅ 符合</v>
      </c>
      <c r="L934" s="15">
        <v>1.25</v>
      </c>
      <c r="M934" s="15">
        <v>1.5</v>
      </c>
      <c r="N934" s="15">
        <v>0</v>
      </c>
      <c r="O934" s="15">
        <v>0</v>
      </c>
      <c r="P934" s="15">
        <v>0</v>
      </c>
      <c r="Q934" s="15">
        <v>0</v>
      </c>
      <c r="R934" s="15">
        <v>0</v>
      </c>
      <c r="S934" s="15">
        <v>0</v>
      </c>
      <c r="T934" s="15">
        <v>0</v>
      </c>
      <c r="U934" s="15">
        <v>0</v>
      </c>
      <c r="V934" s="15">
        <v>0</v>
      </c>
      <c r="W934" s="15">
        <v>1</v>
      </c>
      <c r="X934" s="15">
        <v>0</v>
      </c>
      <c r="Y934" s="15">
        <v>0</v>
      </c>
      <c r="Z934" s="15">
        <v>0</v>
      </c>
    </row>
    <row r="935" spans="1:26" x14ac:dyDescent="0.3">
      <c r="A935" s="2" t="s">
        <v>2295</v>
      </c>
      <c r="B935" s="13" t="s">
        <v>2264</v>
      </c>
      <c r="C935" s="13" t="s">
        <v>133</v>
      </c>
      <c r="D935" s="12" t="s">
        <v>134</v>
      </c>
      <c r="E935" s="13" t="s">
        <v>256</v>
      </c>
      <c r="F935" s="2">
        <v>56</v>
      </c>
      <c r="G935" s="15">
        <v>265</v>
      </c>
      <c r="H935" s="7">
        <f>L935*'114成績輸入與落點儀表板'!$B$2+M935*'114成績輸入與落點儀表板'!$B$3+N935*'114成績輸入與落點儀表板'!$B$4+O935*'114成績輸入與落點儀表板'!$B$5+P935*'114成績輸入與落點儀表板'!$B$6+Q935*'114成績輸入與落點儀表板'!$B$7+R935*'114成績輸入與落點儀表板'!$B$8+S935*'114成績輸入與落點儀表板'!$B$9+T935*'114成績輸入與落點儀表板'!$B$10+U935*'114成績輸入與落點儀表板'!$B$11+V935*'114成績輸入與落點儀表板'!$B$12+W935*'114成績輸入與落點儀表板'!$B$13+X935*'114成績輸入與落點儀表板'!$B$14+Y935*'114成績輸入與落點儀表板'!$B$15+Z935*'114成績輸入與落點儀表板'!$B$16</f>
        <v>0</v>
      </c>
      <c r="I935" s="8">
        <f t="shared" si="28"/>
        <v>-265</v>
      </c>
      <c r="J935" s="2" t="str">
        <f t="shared" si="29"/>
        <v>FAIL</v>
      </c>
      <c r="K935" s="17" t="str">
        <f>IF(AND(IF('114成績輸入與落點儀表板'!$C$2="必須採計",L935&gt;0,IF('114成績輸入與落點儀表板'!$C$2="不可採計",L935=0,TRUE)),IF('114成績輸入與落點儀表板'!$C$3="必須採計",M935&gt;0,IF('114成績輸入與落點儀表板'!$C$3="不可採計",M935=0,TRUE)),IF('114成績輸入與落點儀表板'!$C$4="必須採計",N935&gt;0,IF('114成績輸入與落點儀表板'!$C$4="不可採計",N935=0,TRUE)),IF('114成績輸入與落點儀表板'!$C$5="必須採計",O935&gt;0,IF('114成績輸入與落點儀表板'!$C$5="不可採計",O935=0,TRUE)),IF('114成績輸入與落點儀表板'!$C$6="必須採計",P935&gt;0,IF('114成績輸入與落點儀表板'!$C$6="不可採計",P935=0,TRUE)),IF('114成績輸入與落點儀表板'!$C$7="必須採計",Q935&gt;0,IF('114成績輸入與落點儀表板'!$C$7="不可採計",Q935=0,TRUE)),IF('114成績輸入與落點儀表板'!$C$8="必須採計",R935&gt;0,IF('114成績輸入與落點儀表板'!$C$8="不可採計",R935=0,TRUE)),IF('114成績輸入與落點儀表板'!$C$9="必須採計",S935&gt;0,IF('114成績輸入與落點儀表板'!$C$9="不可採計",S935=0,TRUE)),IF('114成績輸入與落點儀表板'!$C$10="必須採計",T935&gt;0,IF('114成績輸入與落點儀表板'!$C$10="不可採計",T935=0,TRUE)),IF('114成績輸入與落點儀表板'!$C$11="必須採計",U935&gt;0,IF('114成績輸入與落點儀表板'!$C$11="不可採計",U935=0,TRUE)),IF('114成績輸入與落點儀表板'!$C$12="必須採計",V935&gt;0,IF('114成績輸入與落點儀表板'!$C$12="不可採計",V935=0,TRUE)),IF('114成績輸入與落點儀表板'!$C$13="必須採計",W935&gt;0,IF('114成績輸入與落點儀表板'!$C$13="不可採計",W935=0,TRUE)),IF('114成績輸入與落點儀表板'!$C$14="必須採計",X935&gt;0,IF('114成績輸入與落點儀表板'!$C$14="不可採計",X935=0,TRUE)),IF('114成績輸入與落點儀表板'!$C$15="必須採計",Y935&gt;0,IF('114成績輸入與落點儀表板'!$C$15="不可採計",Y935=0,TRUE)),IF('114成績輸入與落點儀表板'!$C$16="必須採計",Z935&gt;0,IF('114成績輸入與落點儀表板'!$C$16="不可採計",Z935=0,TRUE))),"✅ 符合","❌ 不符合")</f>
        <v>❌ 不符合</v>
      </c>
      <c r="L935" s="15">
        <v>0</v>
      </c>
      <c r="M935" s="15">
        <v>1</v>
      </c>
      <c r="N935" s="15">
        <v>1</v>
      </c>
      <c r="O935" s="15">
        <v>0</v>
      </c>
      <c r="P935" s="15">
        <v>0</v>
      </c>
      <c r="Q935" s="15">
        <v>0</v>
      </c>
      <c r="R935" s="15">
        <v>1</v>
      </c>
      <c r="S935" s="15">
        <v>1</v>
      </c>
      <c r="T935" s="15">
        <v>1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</row>
    <row r="936" spans="1:26" ht="15.75" customHeight="1" x14ac:dyDescent="0.3">
      <c r="A936" s="2" t="s">
        <v>2298</v>
      </c>
      <c r="B936" s="13" t="s">
        <v>2264</v>
      </c>
      <c r="C936" s="13" t="s">
        <v>137</v>
      </c>
      <c r="D936" s="12" t="s">
        <v>134</v>
      </c>
      <c r="E936" s="13" t="s">
        <v>256</v>
      </c>
      <c r="F936" s="2">
        <v>7</v>
      </c>
      <c r="G936" s="15">
        <v>251</v>
      </c>
      <c r="H936" s="7">
        <f>L936*'114成績輸入與落點儀表板'!$B$2+M936*'114成績輸入與落點儀表板'!$B$3+N936*'114成績輸入與落點儀表板'!$B$4+O936*'114成績輸入與落點儀表板'!$B$5+P936*'114成績輸入與落點儀表板'!$B$6+Q936*'114成績輸入與落點儀表板'!$B$7+R936*'114成績輸入與落點儀表板'!$B$8+S936*'114成績輸入與落點儀表板'!$B$9+T936*'114成績輸入與落點儀表板'!$B$10+U936*'114成績輸入與落點儀表板'!$B$11+V936*'114成績輸入與落點儀表板'!$B$12+W936*'114成績輸入與落點儀表板'!$B$13+X936*'114成績輸入與落點儀表板'!$B$14+Y936*'114成績輸入與落點儀表板'!$B$15+Z936*'114成績輸入與落點儀表板'!$B$16</f>
        <v>0</v>
      </c>
      <c r="I936" s="8">
        <f t="shared" si="28"/>
        <v>-251</v>
      </c>
      <c r="J936" s="2" t="str">
        <f t="shared" si="29"/>
        <v>FAIL</v>
      </c>
      <c r="K936" s="17" t="str">
        <f>IF(AND(IF('114成績輸入與落點儀表板'!$C$2="必須採計",L936&gt;0,IF('114成績輸入與落點儀表板'!$C$2="不可採計",L936=0,TRUE)),IF('114成績輸入與落點儀表板'!$C$3="必須採計",M936&gt;0,IF('114成績輸入與落點儀表板'!$C$3="不可採計",M936=0,TRUE)),IF('114成績輸入與落點儀表板'!$C$4="必須採計",N936&gt;0,IF('114成績輸入與落點儀表板'!$C$4="不可採計",N936=0,TRUE)),IF('114成績輸入與落點儀表板'!$C$5="必須採計",O936&gt;0,IF('114成績輸入與落點儀表板'!$C$5="不可採計",O936=0,TRUE)),IF('114成績輸入與落點儀表板'!$C$6="必須採計",P936&gt;0,IF('114成績輸入與落點儀表板'!$C$6="不可採計",P936=0,TRUE)),IF('114成績輸入與落點儀表板'!$C$7="必須採計",Q936&gt;0,IF('114成績輸入與落點儀表板'!$C$7="不可採計",Q936=0,TRUE)),IF('114成績輸入與落點儀表板'!$C$8="必須採計",R936&gt;0,IF('114成績輸入與落點儀表板'!$C$8="不可採計",R936=0,TRUE)),IF('114成績輸入與落點儀表板'!$C$9="必須採計",S936&gt;0,IF('114成績輸入與落點儀表板'!$C$9="不可採計",S936=0,TRUE)),IF('114成績輸入與落點儀表板'!$C$10="必須採計",T936&gt;0,IF('114成績輸入與落點儀表板'!$C$10="不可採計",T936=0,TRUE)),IF('114成績輸入與落點儀表板'!$C$11="必須採計",U936&gt;0,IF('114成績輸入與落點儀表板'!$C$11="不可採計",U936=0,TRUE)),IF('114成績輸入與落點儀表板'!$C$12="必須採計",V936&gt;0,IF('114成績輸入與落點儀表板'!$C$12="不可採計",V936=0,TRUE)),IF('114成績輸入與落點儀表板'!$C$13="必須採計",W936&gt;0,IF('114成績輸入與落點儀表板'!$C$13="不可採計",W936=0,TRUE)),IF('114成績輸入與落點儀表板'!$C$14="必須採計",X936&gt;0,IF('114成績輸入與落點儀表板'!$C$14="不可採計",X936=0,TRUE)),IF('114成績輸入與落點儀表板'!$C$15="必須採計",Y936&gt;0,IF('114成績輸入與落點儀表板'!$C$15="不可採計",Y936=0,TRUE)),IF('114成績輸入與落點儀表板'!$C$16="必須採計",Z936&gt;0,IF('114成績輸入與落點儀表板'!$C$16="不可採計",Z936=0,TRUE))),"✅ 符合","❌ 不符合")</f>
        <v>❌ 不符合</v>
      </c>
      <c r="L936" s="15">
        <v>0</v>
      </c>
      <c r="M936" s="15">
        <v>1</v>
      </c>
      <c r="N936" s="15">
        <v>1</v>
      </c>
      <c r="O936" s="15">
        <v>0</v>
      </c>
      <c r="P936" s="15">
        <v>0</v>
      </c>
      <c r="Q936" s="15">
        <v>0</v>
      </c>
      <c r="R936" s="15">
        <v>1</v>
      </c>
      <c r="S936" s="15">
        <v>1</v>
      </c>
      <c r="T936" s="15">
        <v>1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0</v>
      </c>
    </row>
    <row r="937" spans="1:26" x14ac:dyDescent="0.3">
      <c r="A937" s="2" t="s">
        <v>2299</v>
      </c>
      <c r="B937" s="13" t="s">
        <v>2264</v>
      </c>
      <c r="C937" s="13" t="s">
        <v>1272</v>
      </c>
      <c r="D937" s="12" t="s">
        <v>134</v>
      </c>
      <c r="E937" s="13" t="s">
        <v>1273</v>
      </c>
      <c r="F937" s="2">
        <v>18</v>
      </c>
      <c r="G937" s="15">
        <v>268</v>
      </c>
      <c r="H937" s="7">
        <f>L937*'114成績輸入與落點儀表板'!$B$2+M937*'114成績輸入與落點儀表板'!$B$3+N937*'114成績輸入與落點儀表板'!$B$4+O937*'114成績輸入與落點儀表板'!$B$5+P937*'114成績輸入與落點儀表板'!$B$6+Q937*'114成績輸入與落點儀表板'!$B$7+R937*'114成績輸入與落點儀表板'!$B$8+S937*'114成績輸入與落點儀表板'!$B$9+T937*'114成績輸入與落點儀表板'!$B$10+U937*'114成績輸入與落點儀表板'!$B$11+V937*'114成績輸入與落點儀表板'!$B$12+W937*'114成績輸入與落點儀表板'!$B$13+X937*'114成績輸入與落點儀表板'!$B$14+Y937*'114成績輸入與落點儀表板'!$B$15+Z937*'114成績輸入與落點儀表板'!$B$16</f>
        <v>0</v>
      </c>
      <c r="I937" s="8">
        <f t="shared" si="28"/>
        <v>-268</v>
      </c>
      <c r="J937" s="2" t="str">
        <f t="shared" si="29"/>
        <v>FAIL</v>
      </c>
      <c r="K937" s="17" t="str">
        <f>IF(AND(IF('114成績輸入與落點儀表板'!$C$2="必須採計",L937&gt;0,IF('114成績輸入與落點儀表板'!$C$2="不可採計",L937=0,TRUE)),IF('114成績輸入與落點儀表板'!$C$3="必須採計",M937&gt;0,IF('114成績輸入與落點儀表板'!$C$3="不可採計",M937=0,TRUE)),IF('114成績輸入與落點儀表板'!$C$4="必須採計",N937&gt;0,IF('114成績輸入與落點儀表板'!$C$4="不可採計",N937=0,TRUE)),IF('114成績輸入與落點儀表板'!$C$5="必須採計",O937&gt;0,IF('114成績輸入與落點儀表板'!$C$5="不可採計",O937=0,TRUE)),IF('114成績輸入與落點儀表板'!$C$6="必須採計",P937&gt;0,IF('114成績輸入與落點儀表板'!$C$6="不可採計",P937=0,TRUE)),IF('114成績輸入與落點儀表板'!$C$7="必須採計",Q937&gt;0,IF('114成績輸入與落點儀表板'!$C$7="不可採計",Q937=0,TRUE)),IF('114成績輸入與落點儀表板'!$C$8="必須採計",R937&gt;0,IF('114成績輸入與落點儀表板'!$C$8="不可採計",R937=0,TRUE)),IF('114成績輸入與落點儀表板'!$C$9="必須採計",S937&gt;0,IF('114成績輸入與落點儀表板'!$C$9="不可採計",S937=0,TRUE)),IF('114成績輸入與落點儀表板'!$C$10="必須採計",T937&gt;0,IF('114成績輸入與落點儀表板'!$C$10="不可採計",T937=0,TRUE)),IF('114成績輸入與落點儀表板'!$C$11="必須採計",U937&gt;0,IF('114成績輸入與落點儀表板'!$C$11="不可採計",U937=0,TRUE)),IF('114成績輸入與落點儀表板'!$C$12="必須採計",V937&gt;0,IF('114成績輸入與落點儀表板'!$C$12="不可採計",V937=0,TRUE)),IF('114成績輸入與落點儀表板'!$C$13="必須採計",W937&gt;0,IF('114成績輸入與落點儀表板'!$C$13="不可採計",W937=0,TRUE)),IF('114成績輸入與落點儀表板'!$C$14="必須採計",X937&gt;0,IF('114成績輸入與落點儀表板'!$C$14="不可採計",X937=0,TRUE)),IF('114成績輸入與落點儀表板'!$C$15="必須採計",Y937&gt;0,IF('114成績輸入與落點儀表板'!$C$15="不可採計",Y937=0,TRUE)),IF('114成績輸入與落點儀表板'!$C$16="必須採計",Z937&gt;0,IF('114成績輸入與落點儀表板'!$C$16="不可採計",Z937=0,TRUE))),"✅ 符合","❌ 不符合")</f>
        <v>✅ 符合</v>
      </c>
      <c r="L937" s="15">
        <v>1</v>
      </c>
      <c r="M937" s="15">
        <v>1</v>
      </c>
      <c r="N937" s="15">
        <v>1</v>
      </c>
      <c r="O937" s="15">
        <v>0</v>
      </c>
      <c r="P937" s="15">
        <v>0</v>
      </c>
      <c r="Q937" s="15">
        <v>0</v>
      </c>
      <c r="R937" s="15">
        <v>0</v>
      </c>
      <c r="S937" s="15">
        <v>1</v>
      </c>
      <c r="T937" s="15">
        <v>1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</row>
    <row r="938" spans="1:26" ht="15.75" customHeight="1" x14ac:dyDescent="0.3">
      <c r="A938" s="2" t="s">
        <v>2300</v>
      </c>
      <c r="B938" s="13" t="s">
        <v>2264</v>
      </c>
      <c r="C938" s="13" t="s">
        <v>147</v>
      </c>
      <c r="D938" s="12" t="s">
        <v>134</v>
      </c>
      <c r="E938" s="13" t="s">
        <v>4439</v>
      </c>
      <c r="F938" s="2">
        <v>56</v>
      </c>
      <c r="G938" s="15">
        <v>121</v>
      </c>
      <c r="H938" s="7">
        <f>L938*'114成績輸入與落點儀表板'!$B$2+M938*'114成績輸入與落點儀表板'!$B$3+N938*'114成績輸入與落點儀表板'!$B$4+O938*'114成績輸入與落點儀表板'!$B$5+P938*'114成績輸入與落點儀表板'!$B$6+Q938*'114成績輸入與落點儀表板'!$B$7+R938*'114成績輸入與落點儀表板'!$B$8+S938*'114成績輸入與落點儀表板'!$B$9+T938*'114成績輸入與落點儀表板'!$B$10+U938*'114成績輸入與落點儀表板'!$B$11+V938*'114成績輸入與落點儀表板'!$B$12+W938*'114成績輸入與落點儀表板'!$B$13+X938*'114成績輸入與落點儀表板'!$B$14+Y938*'114成績輸入與落點儀表板'!$B$15+Z938*'114成績輸入與落點儀表板'!$B$16</f>
        <v>0</v>
      </c>
      <c r="I938" s="8">
        <f t="shared" si="28"/>
        <v>-121</v>
      </c>
      <c r="J938" s="2" t="str">
        <f t="shared" si="29"/>
        <v>FAIL</v>
      </c>
      <c r="K938" s="17" t="str">
        <f>IF(AND(IF('114成績輸入與落點儀表板'!$C$2="必須採計",L938&gt;0,IF('114成績輸入與落點儀表板'!$C$2="不可採計",L938=0,TRUE)),IF('114成績輸入與落點儀表板'!$C$3="必須採計",M938&gt;0,IF('114成績輸入與落點儀表板'!$C$3="不可採計",M938=0,TRUE)),IF('114成績輸入與落點儀表板'!$C$4="必須採計",N938&gt;0,IF('114成績輸入與落點儀表板'!$C$4="不可採計",N938=0,TRUE)),IF('114成績輸入與落點儀表板'!$C$5="必須採計",O938&gt;0,IF('114成績輸入與落點儀表板'!$C$5="不可採計",O938=0,TRUE)),IF('114成績輸入與落點儀表板'!$C$6="必須採計",P938&gt;0,IF('114成績輸入與落點儀表板'!$C$6="不可採計",P938=0,TRUE)),IF('114成績輸入與落點儀表板'!$C$7="必須採計",Q938&gt;0,IF('114成績輸入與落點儀表板'!$C$7="不可採計",Q938=0,TRUE)),IF('114成績輸入與落點儀表板'!$C$8="必須採計",R938&gt;0,IF('114成績輸入與落點儀表板'!$C$8="不可採計",R938=0,TRUE)),IF('114成績輸入與落點儀表板'!$C$9="必須採計",S938&gt;0,IF('114成績輸入與落點儀表板'!$C$9="不可採計",S938=0,TRUE)),IF('114成績輸入與落點儀表板'!$C$10="必須採計",T938&gt;0,IF('114成績輸入與落點儀表板'!$C$10="不可採計",T938=0,TRUE)),IF('114成績輸入與落點儀表板'!$C$11="必須採計",U938&gt;0,IF('114成績輸入與落點儀表板'!$C$11="不可採計",U938=0,TRUE)),IF('114成績輸入與落點儀表板'!$C$12="必須採計",V938&gt;0,IF('114成績輸入與落點儀表板'!$C$12="不可採計",V938=0,TRUE)),IF('114成績輸入與落點儀表板'!$C$13="必須採計",W938&gt;0,IF('114成績輸入與落點儀表板'!$C$13="不可採計",W938=0,TRUE)),IF('114成績輸入與落點儀表板'!$C$14="必須採計",X938&gt;0,IF('114成績輸入與落點儀表板'!$C$14="不可採計",X938=0,TRUE)),IF('114成績輸入與落點儀表板'!$C$15="必須採計",Y938&gt;0,IF('114成績輸入與落點儀表板'!$C$15="不可採計",Y938=0,TRUE)),IF('114成績輸入與落點儀表板'!$C$16="必須採計",Z938&gt;0,IF('114成績輸入與落點儀表板'!$C$16="不可採計",Z938=0,TRUE))),"✅ 符合","❌ 不符合")</f>
        <v>✅ 符合</v>
      </c>
      <c r="L938" s="15">
        <v>1</v>
      </c>
      <c r="M938" s="15">
        <v>1.5</v>
      </c>
      <c r="N938" s="15">
        <v>0</v>
      </c>
      <c r="O938" s="15">
        <v>0</v>
      </c>
      <c r="P938" s="15">
        <v>0</v>
      </c>
      <c r="Q938" s="15">
        <v>0</v>
      </c>
      <c r="R938" s="15">
        <v>0</v>
      </c>
      <c r="S938" s="15">
        <v>1</v>
      </c>
      <c r="T938" s="15">
        <v>1.5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</row>
    <row r="939" spans="1:26" x14ac:dyDescent="0.3">
      <c r="A939" s="2" t="s">
        <v>2303</v>
      </c>
      <c r="B939" s="13" t="s">
        <v>2264</v>
      </c>
      <c r="C939" s="13" t="s">
        <v>1252</v>
      </c>
      <c r="D939" s="12" t="s">
        <v>134</v>
      </c>
      <c r="E939" s="13" t="s">
        <v>4440</v>
      </c>
      <c r="F939" s="2">
        <v>28</v>
      </c>
      <c r="G939" s="15">
        <v>186</v>
      </c>
      <c r="H939" s="7">
        <f>L939*'114成績輸入與落點儀表板'!$B$2+M939*'114成績輸入與落點儀表板'!$B$3+N939*'114成績輸入與落點儀表板'!$B$4+O939*'114成績輸入與落點儀表板'!$B$5+P939*'114成績輸入與落點儀表板'!$B$6+Q939*'114成績輸入與落點儀表板'!$B$7+R939*'114成績輸入與落點儀表板'!$B$8+S939*'114成績輸入與落點儀表板'!$B$9+T939*'114成績輸入與落點儀表板'!$B$10+U939*'114成績輸入與落點儀表板'!$B$11+V939*'114成績輸入與落點儀表板'!$B$12+W939*'114成績輸入與落點儀表板'!$B$13+X939*'114成績輸入與落點儀表板'!$B$14+Y939*'114成績輸入與落點儀表板'!$B$15+Z939*'114成績輸入與落點儀表板'!$B$16</f>
        <v>0</v>
      </c>
      <c r="I939" s="8">
        <f t="shared" si="28"/>
        <v>-186</v>
      </c>
      <c r="J939" s="2" t="str">
        <f t="shared" si="29"/>
        <v>FAIL</v>
      </c>
      <c r="K939" s="17" t="str">
        <f>IF(AND(IF('114成績輸入與落點儀表板'!$C$2="必須採計",L939&gt;0,IF('114成績輸入與落點儀表板'!$C$2="不可採計",L939=0,TRUE)),IF('114成績輸入與落點儀表板'!$C$3="必須採計",M939&gt;0,IF('114成績輸入與落點儀表板'!$C$3="不可採計",M939=0,TRUE)),IF('114成績輸入與落點儀表板'!$C$4="必須採計",N939&gt;0,IF('114成績輸入與落點儀表板'!$C$4="不可採計",N939=0,TRUE)),IF('114成績輸入與落點儀表板'!$C$5="必須採計",O939&gt;0,IF('114成績輸入與落點儀表板'!$C$5="不可採計",O939=0,TRUE)),IF('114成績輸入與落點儀表板'!$C$6="必須採計",P939&gt;0,IF('114成績輸入與落點儀表板'!$C$6="不可採計",P939=0,TRUE)),IF('114成績輸入與落點儀表板'!$C$7="必須採計",Q939&gt;0,IF('114成績輸入與落點儀表板'!$C$7="不可採計",Q939=0,TRUE)),IF('114成績輸入與落點儀表板'!$C$8="必須採計",R939&gt;0,IF('114成績輸入與落點儀表板'!$C$8="不可採計",R939=0,TRUE)),IF('114成績輸入與落點儀表板'!$C$9="必須採計",S939&gt;0,IF('114成績輸入與落點儀表板'!$C$9="不可採計",S939=0,TRUE)),IF('114成績輸入與落點儀表板'!$C$10="必須採計",T939&gt;0,IF('114成績輸入與落點儀表板'!$C$10="不可採計",T939=0,TRUE)),IF('114成績輸入與落點儀表板'!$C$11="必須採計",U939&gt;0,IF('114成績輸入與落點儀表板'!$C$11="不可採計",U939=0,TRUE)),IF('114成績輸入與落點儀表板'!$C$12="必須採計",V939&gt;0,IF('114成績輸入與落點儀表板'!$C$12="不可採計",V939=0,TRUE)),IF('114成績輸入與落點儀表板'!$C$13="必須採計",W939&gt;0,IF('114成績輸入與落點儀表板'!$C$13="不可採計",W939=0,TRUE)),IF('114成績輸入與落點儀表板'!$C$14="必須採計",X939&gt;0,IF('114成績輸入與落點儀表板'!$C$14="不可採計",X939=0,TRUE)),IF('114成績輸入與落點儀表板'!$C$15="必須採計",Y939&gt;0,IF('114成績輸入與落點儀表板'!$C$15="不可採計",Y939=0,TRUE)),IF('114成績輸入與落點儀表板'!$C$16="必須採計",Z939&gt;0,IF('114成績輸入與落點儀表板'!$C$16="不可採計",Z939=0,TRUE))),"✅ 符合","❌ 不符合")</f>
        <v>❌ 不符合</v>
      </c>
      <c r="L939" s="15">
        <v>0</v>
      </c>
      <c r="M939" s="15">
        <v>1</v>
      </c>
      <c r="N939" s="15">
        <v>0</v>
      </c>
      <c r="O939" s="15">
        <v>0</v>
      </c>
      <c r="P939" s="15">
        <v>1</v>
      </c>
      <c r="Q939" s="15">
        <v>0</v>
      </c>
      <c r="R939" s="15">
        <v>0</v>
      </c>
      <c r="S939" s="15">
        <v>1.5</v>
      </c>
      <c r="T939" s="15">
        <v>1.5</v>
      </c>
      <c r="U939" s="15">
        <v>0</v>
      </c>
      <c r="V939" s="15">
        <v>0</v>
      </c>
      <c r="W939" s="15">
        <v>0</v>
      </c>
      <c r="X939" s="15">
        <v>0</v>
      </c>
      <c r="Y939" s="15">
        <v>0</v>
      </c>
      <c r="Z939" s="15">
        <v>0</v>
      </c>
    </row>
    <row r="940" spans="1:26" ht="15.75" customHeight="1" x14ac:dyDescent="0.3">
      <c r="A940" s="2" t="s">
        <v>2306</v>
      </c>
      <c r="B940" s="13" t="s">
        <v>2264</v>
      </c>
      <c r="C940" s="13" t="s">
        <v>791</v>
      </c>
      <c r="D940" s="12" t="s">
        <v>134</v>
      </c>
      <c r="E940" s="13" t="s">
        <v>2271</v>
      </c>
      <c r="F940" s="2">
        <v>13</v>
      </c>
      <c r="G940" s="15">
        <v>182</v>
      </c>
      <c r="H940" s="7">
        <f>L940*'114成績輸入與落點儀表板'!$B$2+M940*'114成績輸入與落點儀表板'!$B$3+N940*'114成績輸入與落點儀表板'!$B$4+O940*'114成績輸入與落點儀表板'!$B$5+P940*'114成績輸入與落點儀表板'!$B$6+Q940*'114成績輸入與落點儀表板'!$B$7+R940*'114成績輸入與落點儀表板'!$B$8+S940*'114成績輸入與落點儀表板'!$B$9+T940*'114成績輸入與落點儀表板'!$B$10+U940*'114成績輸入與落點儀表板'!$B$11+V940*'114成績輸入與落點儀表板'!$B$12+W940*'114成績輸入與落點儀表板'!$B$13+X940*'114成績輸入與落點儀表板'!$B$14+Y940*'114成績輸入與落點儀表板'!$B$15+Z940*'114成績輸入與落點儀表板'!$B$16</f>
        <v>0</v>
      </c>
      <c r="I940" s="8">
        <f t="shared" si="28"/>
        <v>-182</v>
      </c>
      <c r="J940" s="2" t="str">
        <f t="shared" si="29"/>
        <v>FAIL</v>
      </c>
      <c r="K940" s="17" t="str">
        <f>IF(AND(IF('114成績輸入與落點儀表板'!$C$2="必須採計",L940&gt;0,IF('114成績輸入與落點儀表板'!$C$2="不可採計",L940=0,TRUE)),IF('114成績輸入與落點儀表板'!$C$3="必須採計",M940&gt;0,IF('114成績輸入與落點儀表板'!$C$3="不可採計",M940=0,TRUE)),IF('114成績輸入與落點儀表板'!$C$4="必須採計",N940&gt;0,IF('114成績輸入與落點儀表板'!$C$4="不可採計",N940=0,TRUE)),IF('114成績輸入與落點儀表板'!$C$5="必須採計",O940&gt;0,IF('114成績輸入與落點儀表板'!$C$5="不可採計",O940=0,TRUE)),IF('114成績輸入與落點儀表板'!$C$6="必須採計",P940&gt;0,IF('114成績輸入與落點儀表板'!$C$6="不可採計",P940=0,TRUE)),IF('114成績輸入與落點儀表板'!$C$7="必須採計",Q940&gt;0,IF('114成績輸入與落點儀表板'!$C$7="不可採計",Q940=0,TRUE)),IF('114成績輸入與落點儀表板'!$C$8="必須採計",R940&gt;0,IF('114成績輸入與落點儀表板'!$C$8="不可採計",R940=0,TRUE)),IF('114成績輸入與落點儀表板'!$C$9="必須採計",S940&gt;0,IF('114成績輸入與落點儀表板'!$C$9="不可採計",S940=0,TRUE)),IF('114成績輸入與落點儀表板'!$C$10="必須採計",T940&gt;0,IF('114成績輸入與落點儀表板'!$C$10="不可採計",T940=0,TRUE)),IF('114成績輸入與落點儀表板'!$C$11="必須採計",U940&gt;0,IF('114成績輸入與落點儀表板'!$C$11="不可採計",U940=0,TRUE)),IF('114成績輸入與落點儀表板'!$C$12="必須採計",V940&gt;0,IF('114成績輸入與落點儀表板'!$C$12="不可採計",V940=0,TRUE)),IF('114成績輸入與落點儀表板'!$C$13="必須採計",W940&gt;0,IF('114成績輸入與落點儀表板'!$C$13="不可採計",W940=0,TRUE)),IF('114成績輸入與落點儀表板'!$C$14="必須採計",X940&gt;0,IF('114成績輸入與落點儀表板'!$C$14="不可採計",X940=0,TRUE)),IF('114成績輸入與落點儀表板'!$C$15="必須採計",Y940&gt;0,IF('114成績輸入與落點儀表板'!$C$15="不可採計",Y940=0,TRUE)),IF('114成績輸入與落點儀表板'!$C$16="必須採計",Z940&gt;0,IF('114成績輸入與落點儀表板'!$C$16="不可採計",Z940=0,TRUE))),"✅ 符合","❌ 不符合")</f>
        <v>❌ 不符合</v>
      </c>
      <c r="L940" s="15">
        <v>0</v>
      </c>
      <c r="M940" s="15">
        <v>1.25</v>
      </c>
      <c r="N940" s="15">
        <v>1.25</v>
      </c>
      <c r="O940" s="15">
        <v>0</v>
      </c>
      <c r="P940" s="15">
        <v>0</v>
      </c>
      <c r="Q940" s="15">
        <v>0</v>
      </c>
      <c r="R940" s="15">
        <v>1.25</v>
      </c>
      <c r="S940" s="15">
        <v>1</v>
      </c>
      <c r="T940" s="15">
        <v>1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</row>
    <row r="941" spans="1:26" x14ac:dyDescent="0.3">
      <c r="A941" s="2" t="s">
        <v>2309</v>
      </c>
      <c r="B941" s="13" t="s">
        <v>2264</v>
      </c>
      <c r="C941" s="13" t="s">
        <v>150</v>
      </c>
      <c r="D941" s="12" t="s">
        <v>134</v>
      </c>
      <c r="E941" s="13" t="s">
        <v>4441</v>
      </c>
      <c r="F941" s="2">
        <v>20</v>
      </c>
      <c r="G941" s="15">
        <v>217.25</v>
      </c>
      <c r="H941" s="7">
        <f>L941*'114成績輸入與落點儀表板'!$B$2+M941*'114成績輸入與落點儀表板'!$B$3+N941*'114成績輸入與落點儀表板'!$B$4+O941*'114成績輸入與落點儀表板'!$B$5+P941*'114成績輸入與落點儀表板'!$B$6+Q941*'114成績輸入與落點儀表板'!$B$7+R941*'114成績輸入與落點儀表板'!$B$8+S941*'114成績輸入與落點儀表板'!$B$9+T941*'114成績輸入與落點儀表板'!$B$10+U941*'114成績輸入與落點儀表板'!$B$11+V941*'114成績輸入與落點儀表板'!$B$12+W941*'114成績輸入與落點儀表板'!$B$13+X941*'114成績輸入與落點儀表板'!$B$14+Y941*'114成績輸入與落點儀表板'!$B$15+Z941*'114成績輸入與落點儀表板'!$B$16</f>
        <v>0</v>
      </c>
      <c r="I941" s="8">
        <f t="shared" si="28"/>
        <v>-217.25</v>
      </c>
      <c r="J941" s="2" t="str">
        <f t="shared" si="29"/>
        <v>FAIL</v>
      </c>
      <c r="K941" s="17" t="str">
        <f>IF(AND(IF('114成績輸入與落點儀表板'!$C$2="必須採計",L941&gt;0,IF('114成績輸入與落點儀表板'!$C$2="不可採計",L941=0,TRUE)),IF('114成績輸入與落點儀表板'!$C$3="必須採計",M941&gt;0,IF('114成績輸入與落點儀表板'!$C$3="不可採計",M941=0,TRUE)),IF('114成績輸入與落點儀表板'!$C$4="必須採計",N941&gt;0,IF('114成績輸入與落點儀表板'!$C$4="不可採計",N941=0,TRUE)),IF('114成績輸入與落點儀表板'!$C$5="必須採計",O941&gt;0,IF('114成績輸入與落點儀表板'!$C$5="不可採計",O941=0,TRUE)),IF('114成績輸入與落點儀表板'!$C$6="必須採計",P941&gt;0,IF('114成績輸入與落點儀表板'!$C$6="不可採計",P941=0,TRUE)),IF('114成績輸入與落點儀表板'!$C$7="必須採計",Q941&gt;0,IF('114成績輸入與落點儀表板'!$C$7="不可採計",Q941=0,TRUE)),IF('114成績輸入與落點儀表板'!$C$8="必須採計",R941&gt;0,IF('114成績輸入與落點儀表板'!$C$8="不可採計",R941=0,TRUE)),IF('114成績輸入與落點儀表板'!$C$9="必須採計",S941&gt;0,IF('114成績輸入與落點儀表板'!$C$9="不可採計",S941=0,TRUE)),IF('114成績輸入與落點儀表板'!$C$10="必須採計",T941&gt;0,IF('114成績輸入與落點儀表板'!$C$10="不可採計",T941=0,TRUE)),IF('114成績輸入與落點儀表板'!$C$11="必須採計",U941&gt;0,IF('114成績輸入與落點儀表板'!$C$11="不可採計",U941=0,TRUE)),IF('114成績輸入與落點儀表板'!$C$12="必須採計",V941&gt;0,IF('114成績輸入與落點儀表板'!$C$12="不可採計",V941=0,TRUE)),IF('114成績輸入與落點儀表板'!$C$13="必須採計",W941&gt;0,IF('114成績輸入與落點儀表板'!$C$13="不可採計",W941=0,TRUE)),IF('114成績輸入與落點儀表板'!$C$14="必須採計",X941&gt;0,IF('114成績輸入與落點儀表板'!$C$14="不可採計",X941=0,TRUE)),IF('114成績輸入與落點儀表板'!$C$15="必須採計",Y941&gt;0,IF('114成績輸入與落點儀表板'!$C$15="不可採計",Y941=0,TRUE)),IF('114成績輸入與落點儀表板'!$C$16="必須採計",Z941&gt;0,IF('114成績輸入與落點儀表板'!$C$16="不可採計",Z941=0,TRUE))),"✅ 符合","❌ 不符合")</f>
        <v>❌ 不符合</v>
      </c>
      <c r="L941" s="15">
        <v>0</v>
      </c>
      <c r="M941" s="15">
        <v>1.5</v>
      </c>
      <c r="N941" s="15">
        <v>0</v>
      </c>
      <c r="O941" s="15">
        <v>0</v>
      </c>
      <c r="P941" s="15">
        <v>0</v>
      </c>
      <c r="Q941" s="15">
        <v>0</v>
      </c>
      <c r="R941" s="15">
        <v>1.25</v>
      </c>
      <c r="S941" s="15">
        <v>1</v>
      </c>
      <c r="T941" s="15">
        <v>1.5</v>
      </c>
      <c r="U941" s="15">
        <v>0</v>
      </c>
      <c r="V941" s="15">
        <v>0</v>
      </c>
      <c r="W941" s="15">
        <v>0</v>
      </c>
      <c r="X941" s="15">
        <v>0</v>
      </c>
      <c r="Y941" s="15">
        <v>0</v>
      </c>
      <c r="Z941" s="15">
        <v>0</v>
      </c>
    </row>
    <row r="942" spans="1:26" ht="15.75" customHeight="1" x14ac:dyDescent="0.3">
      <c r="A942" s="2" t="s">
        <v>2311</v>
      </c>
      <c r="B942" s="13" t="s">
        <v>2264</v>
      </c>
      <c r="C942" s="13" t="s">
        <v>153</v>
      </c>
      <c r="D942" s="12" t="s">
        <v>134</v>
      </c>
      <c r="E942" s="13" t="s">
        <v>5256</v>
      </c>
      <c r="F942" s="2">
        <v>22</v>
      </c>
      <c r="G942" s="15">
        <v>181.25</v>
      </c>
      <c r="H942" s="7">
        <f>L942*'114成績輸入與落點儀表板'!$B$2+M942*'114成績輸入與落點儀表板'!$B$3+N942*'114成績輸入與落點儀表板'!$B$4+O942*'114成績輸入與落點儀表板'!$B$5+P942*'114成績輸入與落點儀表板'!$B$6+Q942*'114成績輸入與落點儀表板'!$B$7+R942*'114成績輸入與落點儀表板'!$B$8+S942*'114成績輸入與落點儀表板'!$B$9+T942*'114成績輸入與落點儀表板'!$B$10+U942*'114成績輸入與落點儀表板'!$B$11+V942*'114成績輸入與落點儀表板'!$B$12+W942*'114成績輸入與落點儀表板'!$B$13+X942*'114成績輸入與落點儀表板'!$B$14+Y942*'114成績輸入與落點儀表板'!$B$15+Z942*'114成績輸入與落點儀表板'!$B$16</f>
        <v>0</v>
      </c>
      <c r="I942" s="8">
        <f t="shared" si="28"/>
        <v>-181.25</v>
      </c>
      <c r="J942" s="2" t="str">
        <f t="shared" si="29"/>
        <v>FAIL</v>
      </c>
      <c r="K942" s="17" t="str">
        <f>IF(AND(IF('114成績輸入與落點儀表板'!$C$2="必須採計",L942&gt;0,IF('114成績輸入與落點儀表板'!$C$2="不可採計",L942=0,TRUE)),IF('114成績輸入與落點儀表板'!$C$3="必須採計",M942&gt;0,IF('114成績輸入與落點儀表板'!$C$3="不可採計",M942=0,TRUE)),IF('114成績輸入與落點儀表板'!$C$4="必須採計",N942&gt;0,IF('114成績輸入與落點儀表板'!$C$4="不可採計",N942=0,TRUE)),IF('114成績輸入與落點儀表板'!$C$5="必須採計",O942&gt;0,IF('114成績輸入與落點儀表板'!$C$5="不可採計",O942=0,TRUE)),IF('114成績輸入與落點儀表板'!$C$6="必須採計",P942&gt;0,IF('114成績輸入與落點儀表板'!$C$6="不可採計",P942=0,TRUE)),IF('114成績輸入與落點儀表板'!$C$7="必須採計",Q942&gt;0,IF('114成績輸入與落點儀表板'!$C$7="不可採計",Q942=0,TRUE)),IF('114成績輸入與落點儀表板'!$C$8="必須採計",R942&gt;0,IF('114成績輸入與落點儀表板'!$C$8="不可採計",R942=0,TRUE)),IF('114成績輸入與落點儀表板'!$C$9="必須採計",S942&gt;0,IF('114成績輸入與落點儀表板'!$C$9="不可採計",S942=0,TRUE)),IF('114成績輸入與落點儀表板'!$C$10="必須採計",T942&gt;0,IF('114成績輸入與落點儀表板'!$C$10="不可採計",T942=0,TRUE)),IF('114成績輸入與落點儀表板'!$C$11="必須採計",U942&gt;0,IF('114成績輸入與落點儀表板'!$C$11="不可採計",U942=0,TRUE)),IF('114成績輸入與落點儀表板'!$C$12="必須採計",V942&gt;0,IF('114成績輸入與落點儀表板'!$C$12="不可採計",V942=0,TRUE)),IF('114成績輸入與落點儀表板'!$C$13="必須採計",W942&gt;0,IF('114成績輸入與落點儀表板'!$C$13="不可採計",W942=0,TRUE)),IF('114成績輸入與落點儀表板'!$C$14="必須採計",X942&gt;0,IF('114成績輸入與落點儀表板'!$C$14="不可採計",X942=0,TRUE)),IF('114成績輸入與落點儀表板'!$C$15="必須採計",Y942&gt;0,IF('114成績輸入與落點儀表板'!$C$15="不可採計",Y942=0,TRUE)),IF('114成績輸入與落點儀表板'!$C$16="必須採計",Z942&gt;0,IF('114成績輸入與落點儀表板'!$C$16="不可採計",Z942=0,TRUE))),"✅ 符合","❌ 不符合")</f>
        <v>❌ 不符合</v>
      </c>
      <c r="L942" s="15">
        <v>0</v>
      </c>
      <c r="M942" s="15">
        <v>1.25</v>
      </c>
      <c r="N942" s="15">
        <v>0</v>
      </c>
      <c r="O942" s="15">
        <v>0</v>
      </c>
      <c r="P942" s="15">
        <v>1</v>
      </c>
      <c r="Q942" s="15">
        <v>0</v>
      </c>
      <c r="R942" s="15">
        <v>1</v>
      </c>
      <c r="S942" s="15">
        <v>1</v>
      </c>
      <c r="T942" s="15">
        <v>1.25</v>
      </c>
      <c r="U942" s="15">
        <v>0</v>
      </c>
      <c r="V942" s="15">
        <v>0</v>
      </c>
      <c r="W942" s="15">
        <v>0</v>
      </c>
      <c r="X942" s="15">
        <v>0</v>
      </c>
      <c r="Y942" s="15">
        <v>0</v>
      </c>
      <c r="Z942" s="15">
        <v>0</v>
      </c>
    </row>
    <row r="943" spans="1:26" x14ac:dyDescent="0.3">
      <c r="A943" s="2" t="s">
        <v>2312</v>
      </c>
      <c r="B943" s="13" t="s">
        <v>2264</v>
      </c>
      <c r="C943" s="13" t="s">
        <v>2277</v>
      </c>
      <c r="D943" s="12" t="s">
        <v>134</v>
      </c>
      <c r="E943" s="13" t="s">
        <v>4442</v>
      </c>
      <c r="F943" s="2">
        <v>27</v>
      </c>
      <c r="G943" s="15">
        <v>136</v>
      </c>
      <c r="H943" s="7">
        <f>L943*'114成績輸入與落點儀表板'!$B$2+M943*'114成績輸入與落點儀表板'!$B$3+N943*'114成績輸入與落點儀表板'!$B$4+O943*'114成績輸入與落點儀表板'!$B$5+P943*'114成績輸入與落點儀表板'!$B$6+Q943*'114成績輸入與落點儀表板'!$B$7+R943*'114成績輸入與落點儀表板'!$B$8+S943*'114成績輸入與落點儀表板'!$B$9+T943*'114成績輸入與落點儀表板'!$B$10+U943*'114成績輸入與落點儀表板'!$B$11+V943*'114成績輸入與落點儀表板'!$B$12+W943*'114成績輸入與落點儀表板'!$B$13+X943*'114成績輸入與落點儀表板'!$B$14+Y943*'114成績輸入與落點儀表板'!$B$15+Z943*'114成績輸入與落點儀表板'!$B$16</f>
        <v>0</v>
      </c>
      <c r="I943" s="8">
        <f t="shared" si="28"/>
        <v>-136</v>
      </c>
      <c r="J943" s="2" t="str">
        <f t="shared" si="29"/>
        <v>FAIL</v>
      </c>
      <c r="K943" s="17" t="str">
        <f>IF(AND(IF('114成績輸入與落點儀表板'!$C$2="必須採計",L943&gt;0,IF('114成績輸入與落點儀表板'!$C$2="不可採計",L943=0,TRUE)),IF('114成績輸入與落點儀表板'!$C$3="必須採計",M943&gt;0,IF('114成績輸入與落點儀表板'!$C$3="不可採計",M943=0,TRUE)),IF('114成績輸入與落點儀表板'!$C$4="必須採計",N943&gt;0,IF('114成績輸入與落點儀表板'!$C$4="不可採計",N943=0,TRUE)),IF('114成績輸入與落點儀表板'!$C$5="必須採計",O943&gt;0,IF('114成績輸入與落點儀表板'!$C$5="不可採計",O943=0,TRUE)),IF('114成績輸入與落點儀表板'!$C$6="必須採計",P943&gt;0,IF('114成績輸入與落點儀表板'!$C$6="不可採計",P943=0,TRUE)),IF('114成績輸入與落點儀表板'!$C$7="必須採計",Q943&gt;0,IF('114成績輸入與落點儀表板'!$C$7="不可採計",Q943=0,TRUE)),IF('114成績輸入與落點儀表板'!$C$8="必須採計",R943&gt;0,IF('114成績輸入與落點儀表板'!$C$8="不可採計",R943=0,TRUE)),IF('114成績輸入與落點儀表板'!$C$9="必須採計",S943&gt;0,IF('114成績輸入與落點儀表板'!$C$9="不可採計",S943=0,TRUE)),IF('114成績輸入與落點儀表板'!$C$10="必須採計",T943&gt;0,IF('114成績輸入與落點儀表板'!$C$10="不可採計",T943=0,TRUE)),IF('114成績輸入與落點儀表板'!$C$11="必須採計",U943&gt;0,IF('114成績輸入與落點儀表板'!$C$11="不可採計",U943=0,TRUE)),IF('114成績輸入與落點儀表板'!$C$12="必須採計",V943&gt;0,IF('114成績輸入與落點儀表板'!$C$12="不可採計",V943=0,TRUE)),IF('114成績輸入與落點儀表板'!$C$13="必須採計",W943&gt;0,IF('114成績輸入與落點儀表板'!$C$13="不可採計",W943=0,TRUE)),IF('114成績輸入與落點儀表板'!$C$14="必須採計",X943&gt;0,IF('114成績輸入與落點儀表板'!$C$14="不可採計",X943=0,TRUE)),IF('114成績輸入與落點儀表板'!$C$15="必須採計",Y943&gt;0,IF('114成績輸入與落點儀表板'!$C$15="不可採計",Y943=0,TRUE)),IF('114成績輸入與落點儀表板'!$C$16="必須採計",Z943&gt;0,IF('114成績輸入與落點儀表板'!$C$16="不可採計",Z943=0,TRUE))),"✅ 符合","❌ 不符合")</f>
        <v>❌ 不符合</v>
      </c>
      <c r="L943" s="15">
        <v>0</v>
      </c>
      <c r="M943" s="15">
        <v>1.25</v>
      </c>
      <c r="N943" s="15">
        <v>1</v>
      </c>
      <c r="O943" s="15">
        <v>0</v>
      </c>
      <c r="P943" s="15">
        <v>0</v>
      </c>
      <c r="Q943" s="15">
        <v>0</v>
      </c>
      <c r="R943" s="15">
        <v>1</v>
      </c>
      <c r="S943" s="15">
        <v>1.25</v>
      </c>
      <c r="T943" s="15">
        <v>1.25</v>
      </c>
      <c r="U943" s="15">
        <v>0</v>
      </c>
      <c r="V943" s="15">
        <v>0</v>
      </c>
      <c r="W943" s="15">
        <v>0</v>
      </c>
      <c r="X943" s="15">
        <v>0</v>
      </c>
      <c r="Y943" s="15">
        <v>0</v>
      </c>
      <c r="Z943" s="15">
        <v>0</v>
      </c>
    </row>
    <row r="944" spans="1:26" ht="15.75" customHeight="1" x14ac:dyDescent="0.3">
      <c r="A944" s="2" t="s">
        <v>2314</v>
      </c>
      <c r="B944" s="13" t="s">
        <v>2264</v>
      </c>
      <c r="C944" s="13" t="s">
        <v>772</v>
      </c>
      <c r="D944" s="12" t="s">
        <v>134</v>
      </c>
      <c r="E944" s="13" t="s">
        <v>4443</v>
      </c>
      <c r="F944" s="2">
        <v>20</v>
      </c>
      <c r="G944" s="15">
        <v>127.5</v>
      </c>
      <c r="H944" s="7">
        <f>L944*'114成績輸入與落點儀表板'!$B$2+M944*'114成績輸入與落點儀表板'!$B$3+N944*'114成績輸入與落點儀表板'!$B$4+O944*'114成績輸入與落點儀表板'!$B$5+P944*'114成績輸入與落點儀表板'!$B$6+Q944*'114成績輸入與落點儀表板'!$B$7+R944*'114成績輸入與落點儀表板'!$B$8+S944*'114成績輸入與落點儀表板'!$B$9+T944*'114成績輸入與落點儀表板'!$B$10+U944*'114成績輸入與落點儀表板'!$B$11+V944*'114成績輸入與落點儀表板'!$B$12+W944*'114成績輸入與落點儀表板'!$B$13+X944*'114成績輸入與落點儀表板'!$B$14+Y944*'114成績輸入與落點儀表板'!$B$15+Z944*'114成績輸入與落點儀表板'!$B$16</f>
        <v>0</v>
      </c>
      <c r="I944" s="8">
        <f t="shared" si="28"/>
        <v>-127.5</v>
      </c>
      <c r="J944" s="2" t="str">
        <f t="shared" si="29"/>
        <v>FAIL</v>
      </c>
      <c r="K944" s="17" t="str">
        <f>IF(AND(IF('114成績輸入與落點儀表板'!$C$2="必須採計",L944&gt;0,IF('114成績輸入與落點儀表板'!$C$2="不可採計",L944=0,TRUE)),IF('114成績輸入與落點儀表板'!$C$3="必須採計",M944&gt;0,IF('114成績輸入與落點儀表板'!$C$3="不可採計",M944=0,TRUE)),IF('114成績輸入與落點儀表板'!$C$4="必須採計",N944&gt;0,IF('114成績輸入與落點儀表板'!$C$4="不可採計",N944=0,TRUE)),IF('114成績輸入與落點儀表板'!$C$5="必須採計",O944&gt;0,IF('114成績輸入與落點儀表板'!$C$5="不可採計",O944=0,TRUE)),IF('114成績輸入與落點儀表板'!$C$6="必須採計",P944&gt;0,IF('114成績輸入與落點儀表板'!$C$6="不可採計",P944=0,TRUE)),IF('114成績輸入與落點儀表板'!$C$7="必須採計",Q944&gt;0,IF('114成績輸入與落點儀表板'!$C$7="不可採計",Q944=0,TRUE)),IF('114成績輸入與落點儀表板'!$C$8="必須採計",R944&gt;0,IF('114成績輸入與落點儀表板'!$C$8="不可採計",R944=0,TRUE)),IF('114成績輸入與落點儀表板'!$C$9="必須採計",S944&gt;0,IF('114成績輸入與落點儀表板'!$C$9="不可採計",S944=0,TRUE)),IF('114成績輸入與落點儀表板'!$C$10="必須採計",T944&gt;0,IF('114成績輸入與落點儀表板'!$C$10="不可採計",T944=0,TRUE)),IF('114成績輸入與落點儀表板'!$C$11="必須採計",U944&gt;0,IF('114成績輸入與落點儀表板'!$C$11="不可採計",U944=0,TRUE)),IF('114成績輸入與落點儀表板'!$C$12="必須採計",V944&gt;0,IF('114成績輸入與落點儀表板'!$C$12="不可採計",V944=0,TRUE)),IF('114成績輸入與落點儀表板'!$C$13="必須採計",W944&gt;0,IF('114成績輸入與落點儀表板'!$C$13="不可採計",W944=0,TRUE)),IF('114成績輸入與落點儀表板'!$C$14="必須採計",X944&gt;0,IF('114成績輸入與落點儀表板'!$C$14="不可採計",X944=0,TRUE)),IF('114成績輸入與落點儀表板'!$C$15="必須採計",Y944&gt;0,IF('114成績輸入與落點儀表板'!$C$15="不可採計",Y944=0,TRUE)),IF('114成績輸入與落點儀表板'!$C$16="必須採計",Z944&gt;0,IF('114成績輸入與落點儀表板'!$C$16="不可採計",Z944=0,TRUE))),"✅ 符合","❌ 不符合")</f>
        <v>❌ 不符合</v>
      </c>
      <c r="L944" s="15">
        <v>0</v>
      </c>
      <c r="M944" s="15">
        <v>1.5</v>
      </c>
      <c r="N944" s="15">
        <v>0</v>
      </c>
      <c r="O944" s="15">
        <v>0</v>
      </c>
      <c r="P944" s="15">
        <v>0</v>
      </c>
      <c r="Q944" s="15">
        <v>0</v>
      </c>
      <c r="R944" s="15">
        <v>0</v>
      </c>
      <c r="S944" s="15">
        <v>1</v>
      </c>
      <c r="T944" s="15">
        <v>1</v>
      </c>
      <c r="U944" s="15">
        <v>0</v>
      </c>
      <c r="V944" s="15">
        <v>0</v>
      </c>
      <c r="W944" s="15">
        <v>0</v>
      </c>
      <c r="X944" s="15">
        <v>0</v>
      </c>
      <c r="Y944" s="15">
        <v>0</v>
      </c>
      <c r="Z944" s="15">
        <v>0</v>
      </c>
    </row>
    <row r="945" spans="1:26" x14ac:dyDescent="0.3">
      <c r="A945" s="2" t="s">
        <v>2316</v>
      </c>
      <c r="B945" s="13" t="s">
        <v>2264</v>
      </c>
      <c r="C945" s="13" t="s">
        <v>242</v>
      </c>
      <c r="D945" s="12" t="s">
        <v>103</v>
      </c>
      <c r="E945" s="13" t="s">
        <v>4444</v>
      </c>
      <c r="F945" s="2">
        <v>34</v>
      </c>
      <c r="G945" s="15">
        <v>163.5</v>
      </c>
      <c r="H945" s="7">
        <f>L945*'114成績輸入與落點儀表板'!$B$2+M945*'114成績輸入與落點儀表板'!$B$3+N945*'114成績輸入與落點儀表板'!$B$4+O945*'114成績輸入與落點儀表板'!$B$5+P945*'114成績輸入與落點儀表板'!$B$6+Q945*'114成績輸入與落點儀表板'!$B$7+R945*'114成績輸入與落點儀表板'!$B$8+S945*'114成績輸入與落點儀表板'!$B$9+T945*'114成績輸入與落點儀表板'!$B$10+U945*'114成績輸入與落點儀表板'!$B$11+V945*'114成績輸入與落點儀表板'!$B$12+W945*'114成績輸入與落點儀表板'!$B$13+X945*'114成績輸入與落點儀表板'!$B$14+Y945*'114成績輸入與落點儀表板'!$B$15+Z945*'114成績輸入與落點儀表板'!$B$16</f>
        <v>0</v>
      </c>
      <c r="I945" s="8">
        <f t="shared" si="28"/>
        <v>-163.5</v>
      </c>
      <c r="J945" s="2" t="str">
        <f t="shared" si="29"/>
        <v>FAIL</v>
      </c>
      <c r="K945" s="17" t="str">
        <f>IF(AND(IF('114成績輸入與落點儀表板'!$C$2="必須採計",L945&gt;0,IF('114成績輸入與落點儀表板'!$C$2="不可採計",L945=0,TRUE)),IF('114成績輸入與落點儀表板'!$C$3="必須採計",M945&gt;0,IF('114成績輸入與落點儀表板'!$C$3="不可採計",M945=0,TRUE)),IF('114成績輸入與落點儀表板'!$C$4="必須採計",N945&gt;0,IF('114成績輸入與落點儀表板'!$C$4="不可採計",N945=0,TRUE)),IF('114成績輸入與落點儀表板'!$C$5="必須採計",O945&gt;0,IF('114成績輸入與落點儀表板'!$C$5="不可採計",O945=0,TRUE)),IF('114成績輸入與落點儀表板'!$C$6="必須採計",P945&gt;0,IF('114成績輸入與落點儀表板'!$C$6="不可採計",P945=0,TRUE)),IF('114成績輸入與落點儀表板'!$C$7="必須採計",Q945&gt;0,IF('114成績輸入與落點儀表板'!$C$7="不可採計",Q945=0,TRUE)),IF('114成績輸入與落點儀表板'!$C$8="必須採計",R945&gt;0,IF('114成績輸入與落點儀表板'!$C$8="不可採計",R945=0,TRUE)),IF('114成績輸入與落點儀表板'!$C$9="必須採計",S945&gt;0,IF('114成績輸入與落點儀表板'!$C$9="不可採計",S945=0,TRUE)),IF('114成績輸入與落點儀表板'!$C$10="必須採計",T945&gt;0,IF('114成績輸入與落點儀表板'!$C$10="不可採計",T945=0,TRUE)),IF('114成績輸入與落點儀表板'!$C$11="必須採計",U945&gt;0,IF('114成績輸入與落點儀表板'!$C$11="不可採計",U945=0,TRUE)),IF('114成績輸入與落點儀表板'!$C$12="必須採計",V945&gt;0,IF('114成績輸入與落點儀表板'!$C$12="不可採計",V945=0,TRUE)),IF('114成績輸入與落點儀表板'!$C$13="必須採計",W945&gt;0,IF('114成績輸入與落點儀表板'!$C$13="不可採計",W945=0,TRUE)),IF('114成績輸入與落點儀表板'!$C$14="必須採計",X945&gt;0,IF('114成績輸入與落點儀表板'!$C$14="不可採計",X945=0,TRUE)),IF('114成績輸入與落點儀表板'!$C$15="必須採計",Y945&gt;0,IF('114成績輸入與落點儀表板'!$C$15="不可採計",Y945=0,TRUE)),IF('114成績輸入與落點儀表板'!$C$16="必須採計",Z945&gt;0,IF('114成績輸入與落點儀表板'!$C$16="不可採計",Z945=0,TRUE))),"✅ 符合","❌ 不符合")</f>
        <v>✅ 符合</v>
      </c>
      <c r="L945" s="15">
        <v>1</v>
      </c>
      <c r="M945" s="15">
        <v>1.25</v>
      </c>
      <c r="N945" s="15">
        <v>1.5</v>
      </c>
      <c r="O945" s="15">
        <v>0</v>
      </c>
      <c r="P945" s="15">
        <v>0</v>
      </c>
      <c r="Q945" s="15">
        <v>0</v>
      </c>
      <c r="R945" s="15">
        <v>1.5</v>
      </c>
      <c r="S945" s="15">
        <v>0</v>
      </c>
      <c r="T945" s="15">
        <v>0</v>
      </c>
      <c r="U945" s="15">
        <v>0</v>
      </c>
      <c r="V945" s="15">
        <v>0</v>
      </c>
      <c r="W945" s="15">
        <v>0</v>
      </c>
      <c r="X945" s="15">
        <v>0</v>
      </c>
      <c r="Y945" s="15">
        <v>0</v>
      </c>
      <c r="Z945" s="15">
        <v>0</v>
      </c>
    </row>
    <row r="946" spans="1:26" ht="15.75" customHeight="1" x14ac:dyDescent="0.3">
      <c r="A946" s="2" t="s">
        <v>2318</v>
      </c>
      <c r="B946" s="13" t="s">
        <v>2264</v>
      </c>
      <c r="C946" s="13" t="s">
        <v>159</v>
      </c>
      <c r="D946" s="12" t="s">
        <v>103</v>
      </c>
      <c r="E946" s="13" t="s">
        <v>5257</v>
      </c>
      <c r="F946" s="2">
        <v>20</v>
      </c>
      <c r="G946" s="15">
        <v>117.5</v>
      </c>
      <c r="H946" s="7">
        <f>L946*'114成績輸入與落點儀表板'!$B$2+M946*'114成績輸入與落點儀表板'!$B$3+N946*'114成績輸入與落點儀表板'!$B$4+O946*'114成績輸入與落點儀表板'!$B$5+P946*'114成績輸入與落點儀表板'!$B$6+Q946*'114成績輸入與落點儀表板'!$B$7+R946*'114成績輸入與落點儀表板'!$B$8+S946*'114成績輸入與落點儀表板'!$B$9+T946*'114成績輸入與落點儀表板'!$B$10+U946*'114成績輸入與落點儀表板'!$B$11+V946*'114成績輸入與落點儀表板'!$B$12+W946*'114成績輸入與落點儀表板'!$B$13+X946*'114成績輸入與落點儀表板'!$B$14+Y946*'114成績輸入與落點儀表板'!$B$15+Z946*'114成績輸入與落點儀表板'!$B$16</f>
        <v>0</v>
      </c>
      <c r="I946" s="8">
        <f t="shared" si="28"/>
        <v>-117.5</v>
      </c>
      <c r="J946" s="2" t="str">
        <f t="shared" si="29"/>
        <v>FAIL</v>
      </c>
      <c r="K946" s="17" t="str">
        <f>IF(AND(IF('114成績輸入與落點儀表板'!$C$2="必須採計",L946&gt;0,IF('114成績輸入與落點儀表板'!$C$2="不可採計",L946=0,TRUE)),IF('114成績輸入與落點儀表板'!$C$3="必須採計",M946&gt;0,IF('114成績輸入與落點儀表板'!$C$3="不可採計",M946=0,TRUE)),IF('114成績輸入與落點儀表板'!$C$4="必須採計",N946&gt;0,IF('114成績輸入與落點儀表板'!$C$4="不可採計",N946=0,TRUE)),IF('114成績輸入與落點儀表板'!$C$5="必須採計",O946&gt;0,IF('114成績輸入與落點儀表板'!$C$5="不可採計",O946=0,TRUE)),IF('114成績輸入與落點儀表板'!$C$6="必須採計",P946&gt;0,IF('114成績輸入與落點儀表板'!$C$6="不可採計",P946=0,TRUE)),IF('114成績輸入與落點儀表板'!$C$7="必須採計",Q946&gt;0,IF('114成績輸入與落點儀表板'!$C$7="不可採計",Q946=0,TRUE)),IF('114成績輸入與落點儀表板'!$C$8="必須採計",R946&gt;0,IF('114成績輸入與落點儀表板'!$C$8="不可採計",R946=0,TRUE)),IF('114成績輸入與落點儀表板'!$C$9="必須採計",S946&gt;0,IF('114成績輸入與落點儀表板'!$C$9="不可採計",S946=0,TRUE)),IF('114成績輸入與落點儀表板'!$C$10="必須採計",T946&gt;0,IF('114成績輸入與落點儀表板'!$C$10="不可採計",T946=0,TRUE)),IF('114成績輸入與落點儀表板'!$C$11="必須採計",U946&gt;0,IF('114成績輸入與落點儀表板'!$C$11="不可採計",U946=0,TRUE)),IF('114成績輸入與落點儀表板'!$C$12="必須採計",V946&gt;0,IF('114成績輸入與落點儀表板'!$C$12="不可採計",V946=0,TRUE)),IF('114成績輸入與落點儀表板'!$C$13="必須採計",W946&gt;0,IF('114成績輸入與落點儀表板'!$C$13="不可採計",W946=0,TRUE)),IF('114成績輸入與落點儀表板'!$C$14="必須採計",X946&gt;0,IF('114成績輸入與落點儀表板'!$C$14="不可採計",X946=0,TRUE)),IF('114成績輸入與落點儀表板'!$C$15="必須採計",Y946&gt;0,IF('114成績輸入與落點儀表板'!$C$15="不可採計",Y946=0,TRUE)),IF('114成績輸入與落點儀表板'!$C$16="必須採計",Z946&gt;0,IF('114成績輸入與落點儀表板'!$C$16="不可採計",Z946=0,TRUE))),"✅ 符合","❌ 不符合")</f>
        <v>✅ 符合</v>
      </c>
      <c r="L946" s="15">
        <v>1</v>
      </c>
      <c r="M946" s="15">
        <v>1.25</v>
      </c>
      <c r="N946" s="15">
        <v>1.5</v>
      </c>
      <c r="O946" s="15">
        <v>0</v>
      </c>
      <c r="P946" s="15">
        <v>0</v>
      </c>
      <c r="Q946" s="15">
        <v>0</v>
      </c>
      <c r="R946" s="15">
        <v>1.5</v>
      </c>
      <c r="S946" s="15">
        <v>1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</row>
    <row r="947" spans="1:26" x14ac:dyDescent="0.3">
      <c r="A947" s="2" t="s">
        <v>2321</v>
      </c>
      <c r="B947" s="13" t="s">
        <v>2264</v>
      </c>
      <c r="C947" s="13" t="s">
        <v>4445</v>
      </c>
      <c r="D947" s="12" t="s">
        <v>103</v>
      </c>
      <c r="E947" s="13" t="s">
        <v>96</v>
      </c>
      <c r="F947" s="2">
        <v>29</v>
      </c>
      <c r="G947" s="15">
        <v>137</v>
      </c>
      <c r="H947" s="7">
        <f>L947*'114成績輸入與落點儀表板'!$B$2+M947*'114成績輸入與落點儀表板'!$B$3+N947*'114成績輸入與落點儀表板'!$B$4+O947*'114成績輸入與落點儀表板'!$B$5+P947*'114成績輸入與落點儀表板'!$B$6+Q947*'114成績輸入與落點儀表板'!$B$7+R947*'114成績輸入與落點儀表板'!$B$8+S947*'114成績輸入與落點儀表板'!$B$9+T947*'114成績輸入與落點儀表板'!$B$10+U947*'114成績輸入與落點儀表板'!$B$11+V947*'114成績輸入與落點儀表板'!$B$12+W947*'114成績輸入與落點儀表板'!$B$13+X947*'114成績輸入與落點儀表板'!$B$14+Y947*'114成績輸入與落點儀表板'!$B$15+Z947*'114成績輸入與落點儀表板'!$B$16</f>
        <v>0</v>
      </c>
      <c r="I947" s="8">
        <f t="shared" si="28"/>
        <v>-137</v>
      </c>
      <c r="J947" s="2" t="str">
        <f t="shared" si="29"/>
        <v>FAIL</v>
      </c>
      <c r="K947" s="17" t="str">
        <f>IF(AND(IF('114成績輸入與落點儀表板'!$C$2="必須採計",L947&gt;0,IF('114成績輸入與落點儀表板'!$C$2="不可採計",L947=0,TRUE)),IF('114成績輸入與落點儀表板'!$C$3="必須採計",M947&gt;0,IF('114成績輸入與落點儀表板'!$C$3="不可採計",M947=0,TRUE)),IF('114成績輸入與落點儀表板'!$C$4="必須採計",N947&gt;0,IF('114成績輸入與落點儀表板'!$C$4="不可採計",N947=0,TRUE)),IF('114成績輸入與落點儀表板'!$C$5="必須採計",O947&gt;0,IF('114成績輸入與落點儀表板'!$C$5="不可採計",O947=0,TRUE)),IF('114成績輸入與落點儀表板'!$C$6="必須採計",P947&gt;0,IF('114成績輸入與落點儀表板'!$C$6="不可採計",P947=0,TRUE)),IF('114成績輸入與落點儀表板'!$C$7="必須採計",Q947&gt;0,IF('114成績輸入與落點儀表板'!$C$7="不可採計",Q947=0,TRUE)),IF('114成績輸入與落點儀表板'!$C$8="必須採計",R947&gt;0,IF('114成績輸入與落點儀表板'!$C$8="不可採計",R947=0,TRUE)),IF('114成績輸入與落點儀表板'!$C$9="必須採計",S947&gt;0,IF('114成績輸入與落點儀表板'!$C$9="不可採計",S947=0,TRUE)),IF('114成績輸入與落點儀表板'!$C$10="必須採計",T947&gt;0,IF('114成績輸入與落點儀表板'!$C$10="不可採計",T947=0,TRUE)),IF('114成績輸入與落點儀表板'!$C$11="必須採計",U947&gt;0,IF('114成績輸入與落點儀表板'!$C$11="不可採計",U947=0,TRUE)),IF('114成績輸入與落點儀表板'!$C$12="必須採計",V947&gt;0,IF('114成績輸入與落點儀表板'!$C$12="不可採計",V947=0,TRUE)),IF('114成績輸入與落點儀表板'!$C$13="必須採計",W947&gt;0,IF('114成績輸入與落點儀表板'!$C$13="不可採計",W947=0,TRUE)),IF('114成績輸入與落點儀表板'!$C$14="必須採計",X947&gt;0,IF('114成績輸入與落點儀表板'!$C$14="不可採計",X947=0,TRUE)),IF('114成績輸入與落點儀表板'!$C$15="必須採計",Y947&gt;0,IF('114成績輸入與落點儀表板'!$C$15="不可採計",Y947=0,TRUE)),IF('114成績輸入與落點儀表板'!$C$16="必須採計",Z947&gt;0,IF('114成績輸入與落點儀表板'!$C$16="不可採計",Z947=0,TRUE))),"✅ 符合","❌ 不符合")</f>
        <v>✅ 符合</v>
      </c>
      <c r="L947" s="15">
        <v>1</v>
      </c>
      <c r="M947" s="15">
        <v>1</v>
      </c>
      <c r="N947" s="15">
        <v>1</v>
      </c>
      <c r="O947" s="15">
        <v>0</v>
      </c>
      <c r="P947" s="15">
        <v>0</v>
      </c>
      <c r="Q947" s="15">
        <v>0</v>
      </c>
      <c r="R947" s="15">
        <v>1</v>
      </c>
      <c r="S947" s="15">
        <v>1</v>
      </c>
      <c r="T947" s="15">
        <v>0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</row>
    <row r="948" spans="1:26" ht="15.75" customHeight="1" x14ac:dyDescent="0.3">
      <c r="A948" s="2" t="s">
        <v>2323</v>
      </c>
      <c r="B948" s="13" t="s">
        <v>2264</v>
      </c>
      <c r="C948" s="13" t="s">
        <v>859</v>
      </c>
      <c r="D948" s="12" t="s">
        <v>103</v>
      </c>
      <c r="E948" s="13" t="s">
        <v>160</v>
      </c>
      <c r="F948" s="2">
        <v>37</v>
      </c>
      <c r="G948" s="15">
        <v>105</v>
      </c>
      <c r="H948" s="7">
        <f>L948*'114成績輸入與落點儀表板'!$B$2+M948*'114成績輸入與落點儀表板'!$B$3+N948*'114成績輸入與落點儀表板'!$B$4+O948*'114成績輸入與落點儀表板'!$B$5+P948*'114成績輸入與落點儀表板'!$B$6+Q948*'114成績輸入與落點儀表板'!$B$7+R948*'114成績輸入與落點儀表板'!$B$8+S948*'114成績輸入與落點儀表板'!$B$9+T948*'114成績輸入與落點儀表板'!$B$10+U948*'114成績輸入與落點儀表板'!$B$11+V948*'114成績輸入與落點儀表板'!$B$12+W948*'114成績輸入與落點儀表板'!$B$13+X948*'114成績輸入與落點儀表板'!$B$14+Y948*'114成績輸入與落點儀表板'!$B$15+Z948*'114成績輸入與落點儀表板'!$B$16</f>
        <v>0</v>
      </c>
      <c r="I948" s="8">
        <f t="shared" si="28"/>
        <v>-105</v>
      </c>
      <c r="J948" s="2" t="str">
        <f t="shared" si="29"/>
        <v>FAIL</v>
      </c>
      <c r="K948" s="17" t="str">
        <f>IF(AND(IF('114成績輸入與落點儀表板'!$C$2="必須採計",L948&gt;0,IF('114成績輸入與落點儀表板'!$C$2="不可採計",L948=0,TRUE)),IF('114成績輸入與落點儀表板'!$C$3="必須採計",M948&gt;0,IF('114成績輸入與落點儀表板'!$C$3="不可採計",M948=0,TRUE)),IF('114成績輸入與落點儀表板'!$C$4="必須採計",N948&gt;0,IF('114成績輸入與落點儀表板'!$C$4="不可採計",N948=0,TRUE)),IF('114成績輸入與落點儀表板'!$C$5="必須採計",O948&gt;0,IF('114成績輸入與落點儀表板'!$C$5="不可採計",O948=0,TRUE)),IF('114成績輸入與落點儀表板'!$C$6="必須採計",P948&gt;0,IF('114成績輸入與落點儀表板'!$C$6="不可採計",P948=0,TRUE)),IF('114成績輸入與落點儀表板'!$C$7="必須採計",Q948&gt;0,IF('114成績輸入與落點儀表板'!$C$7="不可採計",Q948=0,TRUE)),IF('114成績輸入與落點儀表板'!$C$8="必須採計",R948&gt;0,IF('114成績輸入與落點儀表板'!$C$8="不可採計",R948=0,TRUE)),IF('114成績輸入與落點儀表板'!$C$9="必須採計",S948&gt;0,IF('114成績輸入與落點儀表板'!$C$9="不可採計",S948=0,TRUE)),IF('114成績輸入與落點儀表板'!$C$10="必須採計",T948&gt;0,IF('114成績輸入與落點儀表板'!$C$10="不可採計",T948=0,TRUE)),IF('114成績輸入與落點儀表板'!$C$11="必須採計",U948&gt;0,IF('114成績輸入與落點儀表板'!$C$11="不可採計",U948=0,TRUE)),IF('114成績輸入與落點儀表板'!$C$12="必須採計",V948&gt;0,IF('114成績輸入與落點儀表板'!$C$12="不可採計",V948=0,TRUE)),IF('114成績輸入與落點儀表板'!$C$13="必須採計",W948&gt;0,IF('114成績輸入與落點儀表板'!$C$13="不可採計",W948=0,TRUE)),IF('114成績輸入與落點儀表板'!$C$14="必須採計",X948&gt;0,IF('114成績輸入與落點儀表板'!$C$14="不可採計",X948=0,TRUE)),IF('114成績輸入與落點儀表板'!$C$15="必須採計",Y948&gt;0,IF('114成績輸入與落點儀表板'!$C$15="不可採計",Y948=0,TRUE)),IF('114成績輸入與落點儀表板'!$C$16="必須採計",Z948&gt;0,IF('114成績輸入與落點儀表板'!$C$16="不可採計",Z948=0,TRUE))),"✅ 符合","❌ 不符合")</f>
        <v>✅ 符合</v>
      </c>
      <c r="L948" s="15">
        <v>1</v>
      </c>
      <c r="M948" s="15">
        <v>1</v>
      </c>
      <c r="N948" s="15">
        <v>1</v>
      </c>
      <c r="O948" s="15">
        <v>0</v>
      </c>
      <c r="P948" s="15">
        <v>0</v>
      </c>
      <c r="Q948" s="15">
        <v>0</v>
      </c>
      <c r="R948" s="15">
        <v>1</v>
      </c>
      <c r="S948" s="15">
        <v>1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</row>
    <row r="949" spans="1:26" x14ac:dyDescent="0.3">
      <c r="A949" s="2" t="s">
        <v>2324</v>
      </c>
      <c r="B949" s="13" t="s">
        <v>2264</v>
      </c>
      <c r="C949" s="13" t="s">
        <v>245</v>
      </c>
      <c r="D949" s="12" t="s">
        <v>73</v>
      </c>
      <c r="E949" s="13" t="s">
        <v>524</v>
      </c>
      <c r="F949" s="2">
        <v>29</v>
      </c>
      <c r="G949" s="15">
        <v>115</v>
      </c>
      <c r="H949" s="7">
        <f>L949*'114成績輸入與落點儀表板'!$B$2+M949*'114成績輸入與落點儀表板'!$B$3+N949*'114成績輸入與落點儀表板'!$B$4+O949*'114成績輸入與落點儀表板'!$B$5+P949*'114成績輸入與落點儀表板'!$B$6+Q949*'114成績輸入與落點儀表板'!$B$7+R949*'114成績輸入與落點儀表板'!$B$8+S949*'114成績輸入與落點儀表板'!$B$9+T949*'114成績輸入與落點儀表板'!$B$10+U949*'114成績輸入與落點儀表板'!$B$11+V949*'114成績輸入與落點儀表板'!$B$12+W949*'114成績輸入與落點儀表板'!$B$13+X949*'114成績輸入與落點儀表板'!$B$14+Y949*'114成績輸入與落點儀表板'!$B$15+Z949*'114成績輸入與落點儀表板'!$B$16</f>
        <v>0</v>
      </c>
      <c r="I949" s="8">
        <f t="shared" si="28"/>
        <v>-115</v>
      </c>
      <c r="J949" s="2" t="str">
        <f t="shared" si="29"/>
        <v>FAIL</v>
      </c>
      <c r="K949" s="17" t="str">
        <f>IF(AND(IF('114成績輸入與落點儀表板'!$C$2="必須採計",L949&gt;0,IF('114成績輸入與落點儀表板'!$C$2="不可採計",L949=0,TRUE)),IF('114成績輸入與落點儀表板'!$C$3="必須採計",M949&gt;0,IF('114成績輸入與落點儀表板'!$C$3="不可採計",M949=0,TRUE)),IF('114成績輸入與落點儀表板'!$C$4="必須採計",N949&gt;0,IF('114成績輸入與落點儀表板'!$C$4="不可採計",N949=0,TRUE)),IF('114成績輸入與落點儀表板'!$C$5="必須採計",O949&gt;0,IF('114成績輸入與落點儀表板'!$C$5="不可採計",O949=0,TRUE)),IF('114成績輸入與落點儀表板'!$C$6="必須採計",P949&gt;0,IF('114成績輸入與落點儀表板'!$C$6="不可採計",P949=0,TRUE)),IF('114成績輸入與落點儀表板'!$C$7="必須採計",Q949&gt;0,IF('114成績輸入與落點儀表板'!$C$7="不可採計",Q949=0,TRUE)),IF('114成績輸入與落點儀表板'!$C$8="必須採計",R949&gt;0,IF('114成績輸入與落點儀表板'!$C$8="不可採計",R949=0,TRUE)),IF('114成績輸入與落點儀表板'!$C$9="必須採計",S949&gt;0,IF('114成績輸入與落點儀表板'!$C$9="不可採計",S949=0,TRUE)),IF('114成績輸入與落點儀表板'!$C$10="必須採計",T949&gt;0,IF('114成績輸入與落點儀表板'!$C$10="不可採計",T949=0,TRUE)),IF('114成績輸入與落點儀表板'!$C$11="必須採計",U949&gt;0,IF('114成績輸入與落點儀表板'!$C$11="不可採計",U949=0,TRUE)),IF('114成績輸入與落點儀表板'!$C$12="必須採計",V949&gt;0,IF('114成績輸入與落點儀表板'!$C$12="不可採計",V949=0,TRUE)),IF('114成績輸入與落點儀表板'!$C$13="必須採計",W949&gt;0,IF('114成績輸入與落點儀表板'!$C$13="不可採計",W949=0,TRUE)),IF('114成績輸入與落點儀表板'!$C$14="必須採計",X949&gt;0,IF('114成績輸入與落點儀表板'!$C$14="不可採計",X949=0,TRUE)),IF('114成績輸入與落點儀表板'!$C$15="必須採計",Y949&gt;0,IF('114成績輸入與落點儀表板'!$C$15="不可採計",Y949=0,TRUE)),IF('114成績輸入與落點儀表板'!$C$16="必須採計",Z949&gt;0,IF('114成績輸入與落點儀表板'!$C$16="不可採計",Z949=0,TRUE))),"✅ 符合","❌ 不符合")</f>
        <v>✅ 符合</v>
      </c>
      <c r="L949" s="15">
        <v>1</v>
      </c>
      <c r="M949" s="15">
        <v>1</v>
      </c>
      <c r="N949" s="15">
        <v>1</v>
      </c>
      <c r="O949" s="15">
        <v>0</v>
      </c>
      <c r="P949" s="15">
        <v>0</v>
      </c>
      <c r="Q949" s="15">
        <v>0</v>
      </c>
      <c r="R949" s="15">
        <v>1</v>
      </c>
      <c r="S949" s="15">
        <v>0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</row>
    <row r="950" spans="1:26" ht="15.75" customHeight="1" x14ac:dyDescent="0.3">
      <c r="A950" s="2" t="s">
        <v>2325</v>
      </c>
      <c r="B950" s="13" t="s">
        <v>2264</v>
      </c>
      <c r="C950" s="13" t="s">
        <v>5258</v>
      </c>
      <c r="D950" s="12" t="s">
        <v>73</v>
      </c>
      <c r="E950" s="13" t="s">
        <v>863</v>
      </c>
      <c r="F950" s="2">
        <v>17</v>
      </c>
      <c r="G950" s="15">
        <v>84</v>
      </c>
      <c r="H950" s="7">
        <f>L950*'114成績輸入與落點儀表板'!$B$2+M950*'114成績輸入與落點儀表板'!$B$3+N950*'114成績輸入與落點儀表板'!$B$4+O950*'114成績輸入與落點儀表板'!$B$5+P950*'114成績輸入與落點儀表板'!$B$6+Q950*'114成績輸入與落點儀表板'!$B$7+R950*'114成績輸入與落點儀表板'!$B$8+S950*'114成績輸入與落點儀表板'!$B$9+T950*'114成績輸入與落點儀表板'!$B$10+U950*'114成績輸入與落點儀表板'!$B$11+V950*'114成績輸入與落點儀表板'!$B$12+W950*'114成績輸入與落點儀表板'!$B$13+X950*'114成績輸入與落點儀表板'!$B$14+Y950*'114成績輸入與落點儀表板'!$B$15+Z950*'114成績輸入與落點儀表板'!$B$16</f>
        <v>0</v>
      </c>
      <c r="I950" s="8">
        <f t="shared" si="28"/>
        <v>-84</v>
      </c>
      <c r="J950" s="2" t="str">
        <f t="shared" si="29"/>
        <v>FAIL</v>
      </c>
      <c r="K950" s="17" t="str">
        <f>IF(AND(IF('114成績輸入與落點儀表板'!$C$2="必須採計",L950&gt;0,IF('114成績輸入與落點儀表板'!$C$2="不可採計",L950=0,TRUE)),IF('114成績輸入與落點儀表板'!$C$3="必須採計",M950&gt;0,IF('114成績輸入與落點儀表板'!$C$3="不可採計",M950=0,TRUE)),IF('114成績輸入與落點儀表板'!$C$4="必須採計",N950&gt;0,IF('114成績輸入與落點儀表板'!$C$4="不可採計",N950=0,TRUE)),IF('114成績輸入與落點儀表板'!$C$5="必須採計",O950&gt;0,IF('114成績輸入與落點儀表板'!$C$5="不可採計",O950=0,TRUE)),IF('114成績輸入與落點儀表板'!$C$6="必須採計",P950&gt;0,IF('114成績輸入與落點儀表板'!$C$6="不可採計",P950=0,TRUE)),IF('114成績輸入與落點儀表板'!$C$7="必須採計",Q950&gt;0,IF('114成績輸入與落點儀表板'!$C$7="不可採計",Q950=0,TRUE)),IF('114成績輸入與落點儀表板'!$C$8="必須採計",R950&gt;0,IF('114成績輸入與落點儀表板'!$C$8="不可採計",R950=0,TRUE)),IF('114成績輸入與落點儀表板'!$C$9="必須採計",S950&gt;0,IF('114成績輸入與落點儀表板'!$C$9="不可採計",S950=0,TRUE)),IF('114成績輸入與落點儀表板'!$C$10="必須採計",T950&gt;0,IF('114成績輸入與落點儀表板'!$C$10="不可採計",T950=0,TRUE)),IF('114成績輸入與落點儀表板'!$C$11="必須採計",U950&gt;0,IF('114成績輸入與落點儀表板'!$C$11="不可採計",U950=0,TRUE)),IF('114成績輸入與落點儀表板'!$C$12="必須採計",V950&gt;0,IF('114成績輸入與落點儀表板'!$C$12="不可採計",V950=0,TRUE)),IF('114成績輸入與落點儀表板'!$C$13="必須採計",W950&gt;0,IF('114成績輸入與落點儀表板'!$C$13="不可採計",W950=0,TRUE)),IF('114成績輸入與落點儀表板'!$C$14="必須採計",X950&gt;0,IF('114成績輸入與落點儀表板'!$C$14="不可採計",X950=0,TRUE)),IF('114成績輸入與落點儀表板'!$C$15="必須採計",Y950&gt;0,IF('114成績輸入與落點儀表板'!$C$15="不可採計",Y950=0,TRUE)),IF('114成績輸入與落點儀表板'!$C$16="必須採計",Z950&gt;0,IF('114成績輸入與落點儀表板'!$C$16="不可採計",Z950=0,TRUE))),"✅ 符合","❌ 不符合")</f>
        <v>✅ 符合</v>
      </c>
      <c r="L950" s="15">
        <v>1</v>
      </c>
      <c r="M950" s="15">
        <v>1</v>
      </c>
      <c r="N950" s="15">
        <v>1</v>
      </c>
      <c r="O950" s="15">
        <v>0</v>
      </c>
      <c r="P950" s="15">
        <v>0</v>
      </c>
      <c r="Q950" s="15">
        <v>0</v>
      </c>
      <c r="R950" s="15">
        <v>1</v>
      </c>
      <c r="S950" s="15">
        <v>0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</row>
    <row r="951" spans="1:26" x14ac:dyDescent="0.3">
      <c r="A951" s="2" t="s">
        <v>2327</v>
      </c>
      <c r="B951" s="13" t="s">
        <v>2264</v>
      </c>
      <c r="C951" s="13" t="s">
        <v>530</v>
      </c>
      <c r="D951" s="12" t="s">
        <v>134</v>
      </c>
      <c r="E951" s="13" t="s">
        <v>5259</v>
      </c>
      <c r="F951" s="2">
        <v>6</v>
      </c>
      <c r="G951" s="15">
        <v>138.5</v>
      </c>
      <c r="H951" s="7">
        <f>L951*'114成績輸入與落點儀表板'!$B$2+M951*'114成績輸入與落點儀表板'!$B$3+N951*'114成績輸入與落點儀表板'!$B$4+O951*'114成績輸入與落點儀表板'!$B$5+P951*'114成績輸入與落點儀表板'!$B$6+Q951*'114成績輸入與落點儀表板'!$B$7+R951*'114成績輸入與落點儀表板'!$B$8+S951*'114成績輸入與落點儀表板'!$B$9+T951*'114成績輸入與落點儀表板'!$B$10+U951*'114成績輸入與落點儀表板'!$B$11+V951*'114成績輸入與落點儀表板'!$B$12+W951*'114成績輸入與落點儀表板'!$B$13+X951*'114成績輸入與落點儀表板'!$B$14+Y951*'114成績輸入與落點儀表板'!$B$15+Z951*'114成績輸入與落點儀表板'!$B$16</f>
        <v>0</v>
      </c>
      <c r="I951" s="8">
        <f t="shared" si="28"/>
        <v>-138.5</v>
      </c>
      <c r="J951" s="2" t="str">
        <f t="shared" si="29"/>
        <v>FAIL</v>
      </c>
      <c r="K951" s="17" t="str">
        <f>IF(AND(IF('114成績輸入與落點儀表板'!$C$2="必須採計",L951&gt;0,IF('114成績輸入與落點儀表板'!$C$2="不可採計",L951=0,TRUE)),IF('114成績輸入與落點儀表板'!$C$3="必須採計",M951&gt;0,IF('114成績輸入與落點儀表板'!$C$3="不可採計",M951=0,TRUE)),IF('114成績輸入與落點儀表板'!$C$4="必須採計",N951&gt;0,IF('114成績輸入與落點儀表板'!$C$4="不可採計",N951=0,TRUE)),IF('114成績輸入與落點儀表板'!$C$5="必須採計",O951&gt;0,IF('114成績輸入與落點儀表板'!$C$5="不可採計",O951=0,TRUE)),IF('114成績輸入與落點儀表板'!$C$6="必須採計",P951&gt;0,IF('114成績輸入與落點儀表板'!$C$6="不可採計",P951=0,TRUE)),IF('114成績輸入與落點儀表板'!$C$7="必須採計",Q951&gt;0,IF('114成績輸入與落點儀表板'!$C$7="不可採計",Q951=0,TRUE)),IF('114成績輸入與落點儀表板'!$C$8="必須採計",R951&gt;0,IF('114成績輸入與落點儀表板'!$C$8="不可採計",R951=0,TRUE)),IF('114成績輸入與落點儀表板'!$C$9="必須採計",S951&gt;0,IF('114成績輸入與落點儀表板'!$C$9="不可採計",S951=0,TRUE)),IF('114成績輸入與落點儀表板'!$C$10="必須採計",T951&gt;0,IF('114成績輸入與落點儀表板'!$C$10="不可採計",T951=0,TRUE)),IF('114成績輸入與落點儀表板'!$C$11="必須採計",U951&gt;0,IF('114成績輸入與落點儀表板'!$C$11="不可採計",U951=0,TRUE)),IF('114成績輸入與落點儀表板'!$C$12="必須採計",V951&gt;0,IF('114成績輸入與落點儀表板'!$C$12="不可採計",V951=0,TRUE)),IF('114成績輸入與落點儀表板'!$C$13="必須採計",W951&gt;0,IF('114成績輸入與落點儀表板'!$C$13="不可採計",W951=0,TRUE)),IF('114成績輸入與落點儀表板'!$C$14="必須採計",X951&gt;0,IF('114成績輸入與落點儀表板'!$C$14="不可採計",X951=0,TRUE)),IF('114成績輸入與落點儀表板'!$C$15="必須採計",Y951&gt;0,IF('114成績輸入與落點儀表板'!$C$15="不可採計",Y951=0,TRUE)),IF('114成績輸入與落點儀表板'!$C$16="必須採計",Z951&gt;0,IF('114成績輸入與落點儀表板'!$C$16="不可採計",Z951=0,TRUE))),"✅ 符合","❌ 不符合")</f>
        <v>❌ 不符合</v>
      </c>
      <c r="L951" s="15">
        <v>0</v>
      </c>
      <c r="M951" s="15">
        <v>1.5</v>
      </c>
      <c r="N951" s="15">
        <v>1</v>
      </c>
      <c r="O951" s="15">
        <v>0</v>
      </c>
      <c r="P951" s="15">
        <v>0</v>
      </c>
      <c r="Q951" s="15">
        <v>0</v>
      </c>
      <c r="R951" s="15">
        <v>0</v>
      </c>
      <c r="S951" s="15">
        <v>1.5</v>
      </c>
      <c r="T951" s="15">
        <v>0</v>
      </c>
      <c r="U951" s="15">
        <v>0</v>
      </c>
      <c r="V951" s="15">
        <v>0</v>
      </c>
      <c r="W951" s="15">
        <v>0</v>
      </c>
      <c r="X951" s="15">
        <v>0</v>
      </c>
      <c r="Y951" s="15">
        <v>0</v>
      </c>
      <c r="Z951" s="15">
        <v>0</v>
      </c>
    </row>
    <row r="952" spans="1:26" ht="15.75" customHeight="1" x14ac:dyDescent="0.3">
      <c r="A952" s="2" t="s">
        <v>2328</v>
      </c>
      <c r="B952" s="13" t="s">
        <v>2264</v>
      </c>
      <c r="C952" s="13" t="s">
        <v>2294</v>
      </c>
      <c r="D952" s="12" t="s">
        <v>121</v>
      </c>
      <c r="E952" s="13" t="s">
        <v>294</v>
      </c>
      <c r="F952" s="2">
        <v>19</v>
      </c>
      <c r="G952" s="15">
        <v>108</v>
      </c>
      <c r="H952" s="7">
        <f>L952*'114成績輸入與落點儀表板'!$B$2+M952*'114成績輸入與落點儀表板'!$B$3+N952*'114成績輸入與落點儀表板'!$B$4+O952*'114成績輸入與落點儀表板'!$B$5+P952*'114成績輸入與落點儀表板'!$B$6+Q952*'114成績輸入與落點儀表板'!$B$7+R952*'114成績輸入與落點儀表板'!$B$8+S952*'114成績輸入與落點儀表板'!$B$9+T952*'114成績輸入與落點儀表板'!$B$10+U952*'114成績輸入與落點儀表板'!$B$11+V952*'114成績輸入與落點儀表板'!$B$12+W952*'114成績輸入與落點儀表板'!$B$13+X952*'114成績輸入與落點儀表板'!$B$14+Y952*'114成績輸入與落點儀表板'!$B$15+Z952*'114成績輸入與落點儀表板'!$B$16</f>
        <v>0</v>
      </c>
      <c r="I952" s="8">
        <f t="shared" si="28"/>
        <v>-108</v>
      </c>
      <c r="J952" s="2" t="str">
        <f t="shared" si="29"/>
        <v>FAIL</v>
      </c>
      <c r="K952" s="17" t="str">
        <f>IF(AND(IF('114成績輸入與落點儀表板'!$C$2="必須採計",L952&gt;0,IF('114成績輸入與落點儀表板'!$C$2="不可採計",L952=0,TRUE)),IF('114成績輸入與落點儀表板'!$C$3="必須採計",M952&gt;0,IF('114成績輸入與落點儀表板'!$C$3="不可採計",M952=0,TRUE)),IF('114成績輸入與落點儀表板'!$C$4="必須採計",N952&gt;0,IF('114成績輸入與落點儀表板'!$C$4="不可採計",N952=0,TRUE)),IF('114成績輸入與落點儀表板'!$C$5="必須採計",O952&gt;0,IF('114成績輸入與落點儀表板'!$C$5="不可採計",O952=0,TRUE)),IF('114成績輸入與落點儀表板'!$C$6="必須採計",P952&gt;0,IF('114成績輸入與落點儀表板'!$C$6="不可採計",P952=0,TRUE)),IF('114成績輸入與落點儀表板'!$C$7="必須採計",Q952&gt;0,IF('114成績輸入與落點儀表板'!$C$7="不可採計",Q952=0,TRUE)),IF('114成績輸入與落點儀表板'!$C$8="必須採計",R952&gt;0,IF('114成績輸入與落點儀表板'!$C$8="不可採計",R952=0,TRUE)),IF('114成績輸入與落點儀表板'!$C$9="必須採計",S952&gt;0,IF('114成績輸入與落點儀表板'!$C$9="不可採計",S952=0,TRUE)),IF('114成績輸入與落點儀表板'!$C$10="必須採計",T952&gt;0,IF('114成績輸入與落點儀表板'!$C$10="不可採計",T952=0,TRUE)),IF('114成績輸入與落點儀表板'!$C$11="必須採計",U952&gt;0,IF('114成績輸入與落點儀表板'!$C$11="不可採計",U952=0,TRUE)),IF('114成績輸入與落點儀表板'!$C$12="必須採計",V952&gt;0,IF('114成績輸入與落點儀表板'!$C$12="不可採計",V952=0,TRUE)),IF('114成績輸入與落點儀表板'!$C$13="必須採計",W952&gt;0,IF('114成績輸入與落點儀表板'!$C$13="不可採計",W952=0,TRUE)),IF('114成績輸入與落點儀表板'!$C$14="必須採計",X952&gt;0,IF('114成績輸入與落點儀表板'!$C$14="不可採計",X952=0,TRUE)),IF('114成績輸入與落點儀表板'!$C$15="必須採計",Y952&gt;0,IF('114成績輸入與落點儀表板'!$C$15="不可採計",Y952=0,TRUE)),IF('114成績輸入與落點儀表板'!$C$16="必須採計",Z952&gt;0,IF('114成績輸入與落點儀表板'!$C$16="不可採計",Z952=0,TRUE))),"✅ 符合","❌ 不符合")</f>
        <v>✅ 符合</v>
      </c>
      <c r="L952" s="15">
        <v>1</v>
      </c>
      <c r="M952" s="15">
        <v>1.5</v>
      </c>
      <c r="N952" s="15">
        <v>0</v>
      </c>
      <c r="O952" s="15">
        <v>0</v>
      </c>
      <c r="P952" s="15">
        <v>0</v>
      </c>
      <c r="Q952" s="15">
        <v>0</v>
      </c>
      <c r="R952" s="15">
        <v>0</v>
      </c>
      <c r="S952" s="15">
        <v>0</v>
      </c>
      <c r="T952" s="15">
        <v>0</v>
      </c>
      <c r="U952" s="15">
        <v>0</v>
      </c>
      <c r="V952" s="15">
        <v>0</v>
      </c>
      <c r="W952" s="15">
        <v>1</v>
      </c>
      <c r="X952" s="15">
        <v>0</v>
      </c>
      <c r="Y952" s="15">
        <v>0</v>
      </c>
      <c r="Z952" s="15">
        <v>0</v>
      </c>
    </row>
    <row r="953" spans="1:26" x14ac:dyDescent="0.3">
      <c r="A953" s="2" t="s">
        <v>2331</v>
      </c>
      <c r="B953" s="13" t="s">
        <v>2264</v>
      </c>
      <c r="C953" s="13" t="s">
        <v>4448</v>
      </c>
      <c r="D953" s="12" t="s">
        <v>121</v>
      </c>
      <c r="E953" s="13" t="s">
        <v>1285</v>
      </c>
      <c r="F953" s="2">
        <v>14</v>
      </c>
      <c r="G953" s="15">
        <v>79</v>
      </c>
      <c r="H953" s="7">
        <f>L953*'114成績輸入與落點儀表板'!$B$2+M953*'114成績輸入與落點儀表板'!$B$3+N953*'114成績輸入與落點儀表板'!$B$4+O953*'114成績輸入與落點儀表板'!$B$5+P953*'114成績輸入與落點儀表板'!$B$6+Q953*'114成績輸入與落點儀表板'!$B$7+R953*'114成績輸入與落點儀表板'!$B$8+S953*'114成績輸入與落點儀表板'!$B$9+T953*'114成績輸入與落點儀表板'!$B$10+U953*'114成績輸入與落點儀表板'!$B$11+V953*'114成績輸入與落點儀表板'!$B$12+W953*'114成績輸入與落點儀表板'!$B$13+X953*'114成績輸入與落點儀表板'!$B$14+Y953*'114成績輸入與落點儀表板'!$B$15+Z953*'114成績輸入與落點儀表板'!$B$16</f>
        <v>0</v>
      </c>
      <c r="I953" s="8">
        <f t="shared" si="28"/>
        <v>-79</v>
      </c>
      <c r="J953" s="2" t="str">
        <f t="shared" si="29"/>
        <v>FAIL</v>
      </c>
      <c r="K953" s="17" t="str">
        <f>IF(AND(IF('114成績輸入與落點儀表板'!$C$2="必須採計",L953&gt;0,IF('114成績輸入與落點儀表板'!$C$2="不可採計",L953=0,TRUE)),IF('114成績輸入與落點儀表板'!$C$3="必須採計",M953&gt;0,IF('114成績輸入與落點儀表板'!$C$3="不可採計",M953=0,TRUE)),IF('114成績輸入與落點儀表板'!$C$4="必須採計",N953&gt;0,IF('114成績輸入與落點儀表板'!$C$4="不可採計",N953=0,TRUE)),IF('114成績輸入與落點儀表板'!$C$5="必須採計",O953&gt;0,IF('114成績輸入與落點儀表板'!$C$5="不可採計",O953=0,TRUE)),IF('114成績輸入與落點儀表板'!$C$6="必須採計",P953&gt;0,IF('114成績輸入與落點儀表板'!$C$6="不可採計",P953=0,TRUE)),IF('114成績輸入與落點儀表板'!$C$7="必須採計",Q953&gt;0,IF('114成績輸入與落點儀表板'!$C$7="不可採計",Q953=0,TRUE)),IF('114成績輸入與落點儀表板'!$C$8="必須採計",R953&gt;0,IF('114成績輸入與落點儀表板'!$C$8="不可採計",R953=0,TRUE)),IF('114成績輸入與落點儀表板'!$C$9="必須採計",S953&gt;0,IF('114成績輸入與落點儀表板'!$C$9="不可採計",S953=0,TRUE)),IF('114成績輸入與落點儀表板'!$C$10="必須採計",T953&gt;0,IF('114成績輸入與落點儀表板'!$C$10="不可採計",T953=0,TRUE)),IF('114成績輸入與落點儀表板'!$C$11="必須採計",U953&gt;0,IF('114成績輸入與落點儀表板'!$C$11="不可採計",U953=0,TRUE)),IF('114成績輸入與落點儀表板'!$C$12="必須採計",V953&gt;0,IF('114成績輸入與落點儀表板'!$C$12="不可採計",V953=0,TRUE)),IF('114成績輸入與落點儀表板'!$C$13="必須採計",W953&gt;0,IF('114成績輸入與落點儀表板'!$C$13="不可採計",W953=0,TRUE)),IF('114成績輸入與落點儀表板'!$C$14="必須採計",X953&gt;0,IF('114成績輸入與落點儀表板'!$C$14="不可採計",X953=0,TRUE)),IF('114成績輸入與落點儀表板'!$C$15="必須採計",Y953&gt;0,IF('114成績輸入與落點儀表板'!$C$15="不可採計",Y953=0,TRUE)),IF('114成績輸入與落點儀表板'!$C$16="必須採計",Z953&gt;0,IF('114成績輸入與落點儀表板'!$C$16="不可採計",Z953=0,TRUE))),"✅ 符合","❌ 不符合")</f>
        <v>✅ 符合</v>
      </c>
      <c r="L953" s="15">
        <v>1</v>
      </c>
      <c r="M953" s="15">
        <v>1</v>
      </c>
      <c r="N953" s="15">
        <v>0</v>
      </c>
      <c r="O953" s="15">
        <v>0</v>
      </c>
      <c r="P953" s="15">
        <v>0</v>
      </c>
      <c r="Q953" s="15">
        <v>0</v>
      </c>
      <c r="R953" s="15">
        <v>0</v>
      </c>
      <c r="S953" s="15">
        <v>0</v>
      </c>
      <c r="T953" s="15">
        <v>0</v>
      </c>
      <c r="U953" s="15">
        <v>0</v>
      </c>
      <c r="V953" s="15">
        <v>0</v>
      </c>
      <c r="W953" s="15">
        <v>1</v>
      </c>
      <c r="X953" s="15">
        <v>0</v>
      </c>
      <c r="Y953" s="15">
        <v>0</v>
      </c>
      <c r="Z953" s="15">
        <v>0</v>
      </c>
    </row>
    <row r="954" spans="1:26" ht="15.75" customHeight="1" x14ac:dyDescent="0.3">
      <c r="A954" s="2" t="s">
        <v>2334</v>
      </c>
      <c r="B954" s="13" t="s">
        <v>2264</v>
      </c>
      <c r="C954" s="13" t="s">
        <v>5260</v>
      </c>
      <c r="D954" s="12" t="s">
        <v>121</v>
      </c>
      <c r="E954" s="13" t="s">
        <v>1383</v>
      </c>
      <c r="F954" s="2">
        <v>8</v>
      </c>
      <c r="G954" s="15">
        <v>44</v>
      </c>
      <c r="H954" s="7">
        <f>L954*'114成績輸入與落點儀表板'!$B$2+M954*'114成績輸入與落點儀表板'!$B$3+N954*'114成績輸入與落點儀表板'!$B$4+O954*'114成績輸入與落點儀表板'!$B$5+P954*'114成績輸入與落點儀表板'!$B$6+Q954*'114成績輸入與落點儀表板'!$B$7+R954*'114成績輸入與落點儀表板'!$B$8+S954*'114成績輸入與落點儀表板'!$B$9+T954*'114成績輸入與落點儀表板'!$B$10+U954*'114成績輸入與落點儀表板'!$B$11+V954*'114成績輸入與落點儀表板'!$B$12+W954*'114成績輸入與落點儀表板'!$B$13+X954*'114成績輸入與落點儀表板'!$B$14+Y954*'114成績輸入與落點儀表板'!$B$15+Z954*'114成績輸入與落點儀表板'!$B$16</f>
        <v>0</v>
      </c>
      <c r="I954" s="8">
        <f t="shared" si="28"/>
        <v>-44</v>
      </c>
      <c r="J954" s="2" t="str">
        <f t="shared" si="29"/>
        <v>FAIL</v>
      </c>
      <c r="K954" s="17" t="str">
        <f>IF(AND(IF('114成績輸入與落點儀表板'!$C$2="必須採計",L954&gt;0,IF('114成績輸入與落點儀表板'!$C$2="不可採計",L954=0,TRUE)),IF('114成績輸入與落點儀表板'!$C$3="必須採計",M954&gt;0,IF('114成績輸入與落點儀表板'!$C$3="不可採計",M954=0,TRUE)),IF('114成績輸入與落點儀表板'!$C$4="必須採計",N954&gt;0,IF('114成績輸入與落點儀表板'!$C$4="不可採計",N954=0,TRUE)),IF('114成績輸入與落點儀表板'!$C$5="必須採計",O954&gt;0,IF('114成績輸入與落點儀表板'!$C$5="不可採計",O954=0,TRUE)),IF('114成績輸入與落點儀表板'!$C$6="必須採計",P954&gt;0,IF('114成績輸入與落點儀表板'!$C$6="不可採計",P954=0,TRUE)),IF('114成績輸入與落點儀表板'!$C$7="必須採計",Q954&gt;0,IF('114成績輸入與落點儀表板'!$C$7="不可採計",Q954=0,TRUE)),IF('114成績輸入與落點儀表板'!$C$8="必須採計",R954&gt;0,IF('114成績輸入與落點儀表板'!$C$8="不可採計",R954=0,TRUE)),IF('114成績輸入與落點儀表板'!$C$9="必須採計",S954&gt;0,IF('114成績輸入與落點儀表板'!$C$9="不可採計",S954=0,TRUE)),IF('114成績輸入與落點儀表板'!$C$10="必須採計",T954&gt;0,IF('114成績輸入與落點儀表板'!$C$10="不可採計",T954=0,TRUE)),IF('114成績輸入與落點儀表板'!$C$11="必須採計",U954&gt;0,IF('114成績輸入與落點儀表板'!$C$11="不可採計",U954=0,TRUE)),IF('114成績輸入與落點儀表板'!$C$12="必須採計",V954&gt;0,IF('114成績輸入與落點儀表板'!$C$12="不可採計",V954=0,TRUE)),IF('114成績輸入與落點儀表板'!$C$13="必須採計",W954&gt;0,IF('114成績輸入與落點儀表板'!$C$13="不可採計",W954=0,TRUE)),IF('114成績輸入與落點儀表板'!$C$14="必須採計",X954&gt;0,IF('114成績輸入與落點儀表板'!$C$14="不可採計",X954=0,TRUE)),IF('114成績輸入與落點儀表板'!$C$15="必須採計",Y954&gt;0,IF('114成績輸入與落點儀表板'!$C$15="不可採計",Y954=0,TRUE)),IF('114成績輸入與落點儀表板'!$C$16="必須採計",Z954&gt;0,IF('114成績輸入與落點儀表板'!$C$16="不可採計",Z954=0,TRUE))),"✅ 符合","❌ 不符合")</f>
        <v>✅ 符合</v>
      </c>
      <c r="L954" s="15">
        <v>1</v>
      </c>
      <c r="M954" s="15">
        <v>1</v>
      </c>
      <c r="N954" s="15">
        <v>0</v>
      </c>
      <c r="O954" s="15">
        <v>0</v>
      </c>
      <c r="P954" s="15">
        <v>0</v>
      </c>
      <c r="Q954" s="15">
        <v>0</v>
      </c>
      <c r="R954" s="15">
        <v>1</v>
      </c>
      <c r="S954" s="15">
        <v>0</v>
      </c>
      <c r="T954" s="15">
        <v>0</v>
      </c>
      <c r="U954" s="15">
        <v>0</v>
      </c>
      <c r="V954" s="15">
        <v>0</v>
      </c>
      <c r="W954" s="15">
        <v>0</v>
      </c>
      <c r="X954" s="15">
        <v>0</v>
      </c>
      <c r="Y954" s="15">
        <v>0</v>
      </c>
      <c r="Z954" s="15">
        <v>0</v>
      </c>
    </row>
    <row r="955" spans="1:26" x14ac:dyDescent="0.3">
      <c r="A955" s="2" t="s">
        <v>2336</v>
      </c>
      <c r="B955" s="13" t="s">
        <v>2264</v>
      </c>
      <c r="C955" s="13" t="s">
        <v>4914</v>
      </c>
      <c r="D955" s="12" t="s">
        <v>80</v>
      </c>
      <c r="E955" s="13" t="s">
        <v>2096</v>
      </c>
      <c r="F955" s="2">
        <v>7</v>
      </c>
      <c r="G955" s="15">
        <v>68</v>
      </c>
      <c r="H955" s="7">
        <f>L955*'114成績輸入與落點儀表板'!$B$2+M955*'114成績輸入與落點儀表板'!$B$3+N955*'114成績輸入與落點儀表板'!$B$4+O955*'114成績輸入與落點儀表板'!$B$5+P955*'114成績輸入與落點儀表板'!$B$6+Q955*'114成績輸入與落點儀表板'!$B$7+R955*'114成績輸入與落點儀表板'!$B$8+S955*'114成績輸入與落點儀表板'!$B$9+T955*'114成績輸入與落點儀表板'!$B$10+U955*'114成績輸入與落點儀表板'!$B$11+V955*'114成績輸入與落點儀表板'!$B$12+W955*'114成績輸入與落點儀表板'!$B$13+X955*'114成績輸入與落點儀表板'!$B$14+Y955*'114成績輸入與落點儀表板'!$B$15+Z955*'114成績輸入與落點儀表板'!$B$16</f>
        <v>0</v>
      </c>
      <c r="I955" s="8">
        <f t="shared" si="28"/>
        <v>-68</v>
      </c>
      <c r="J955" s="2" t="str">
        <f t="shared" si="29"/>
        <v>FAIL</v>
      </c>
      <c r="K955" s="17" t="str">
        <f>IF(AND(IF('114成績輸入與落點儀表板'!$C$2="必須採計",L955&gt;0,IF('114成績輸入與落點儀表板'!$C$2="不可採計",L955=0,TRUE)),IF('114成績輸入與落點儀表板'!$C$3="必須採計",M955&gt;0,IF('114成績輸入與落點儀表板'!$C$3="不可採計",M955=0,TRUE)),IF('114成績輸入與落點儀表板'!$C$4="必須採計",N955&gt;0,IF('114成績輸入與落點儀表板'!$C$4="不可採計",N955=0,TRUE)),IF('114成績輸入與落點儀表板'!$C$5="必須採計",O955&gt;0,IF('114成績輸入與落點儀表板'!$C$5="不可採計",O955=0,TRUE)),IF('114成績輸入與落點儀表板'!$C$6="必須採計",P955&gt;0,IF('114成績輸入與落點儀表板'!$C$6="不可採計",P955=0,TRUE)),IF('114成績輸入與落點儀表板'!$C$7="必須採計",Q955&gt;0,IF('114成績輸入與落點儀表板'!$C$7="不可採計",Q955=0,TRUE)),IF('114成績輸入與落點儀表板'!$C$8="必須採計",R955&gt;0,IF('114成績輸入與落點儀表板'!$C$8="不可採計",R955=0,TRUE)),IF('114成績輸入與落點儀表板'!$C$9="必須採計",S955&gt;0,IF('114成績輸入與落點儀表板'!$C$9="不可採計",S955=0,TRUE)),IF('114成績輸入與落點儀表板'!$C$10="必須採計",T955&gt;0,IF('114成績輸入與落點儀表板'!$C$10="不可採計",T955=0,TRUE)),IF('114成績輸入與落點儀表板'!$C$11="必須採計",U955&gt;0,IF('114成績輸入與落點儀表板'!$C$11="不可採計",U955=0,TRUE)),IF('114成績輸入與落點儀表板'!$C$12="必須採計",V955&gt;0,IF('114成績輸入與落點儀表板'!$C$12="不可採計",V955=0,TRUE)),IF('114成績輸入與落點儀表板'!$C$13="必須採計",W955&gt;0,IF('114成績輸入與落點儀表板'!$C$13="不可採計",W955=0,TRUE)),IF('114成績輸入與落點儀表板'!$C$14="必須採計",X955&gt;0,IF('114成績輸入與落點儀表板'!$C$14="不可採計",X955=0,TRUE)),IF('114成績輸入與落點儀表板'!$C$15="必須採計",Y955&gt;0,IF('114成績輸入與落點儀表板'!$C$15="不可採計",Y955=0,TRUE)),IF('114成績輸入與落點儀表板'!$C$16="必須採計",Z955&gt;0,IF('114成績輸入與落點儀表板'!$C$16="不可採計",Z955=0,TRUE))),"✅ 符合","❌ 不符合")</f>
        <v>✅ 符合</v>
      </c>
      <c r="L955" s="15">
        <v>1</v>
      </c>
      <c r="M955" s="15">
        <v>1.5</v>
      </c>
      <c r="N955" s="15">
        <v>0</v>
      </c>
      <c r="O955" s="15">
        <v>0</v>
      </c>
      <c r="P955" s="15">
        <v>0</v>
      </c>
      <c r="Q955" s="15">
        <v>0</v>
      </c>
      <c r="R955" s="15">
        <v>0</v>
      </c>
      <c r="S955" s="15">
        <v>0</v>
      </c>
      <c r="T955" s="15">
        <v>0</v>
      </c>
      <c r="U955" s="15">
        <v>1</v>
      </c>
      <c r="V955" s="15">
        <v>0</v>
      </c>
      <c r="W955" s="15">
        <v>0</v>
      </c>
      <c r="X955" s="15">
        <v>0</v>
      </c>
      <c r="Y955" s="15">
        <v>0</v>
      </c>
      <c r="Z955" s="15">
        <v>0</v>
      </c>
    </row>
    <row r="956" spans="1:26" ht="15.75" customHeight="1" x14ac:dyDescent="0.3">
      <c r="A956" s="2" t="s">
        <v>2339</v>
      </c>
      <c r="B956" s="13" t="s">
        <v>2264</v>
      </c>
      <c r="C956" s="13" t="s">
        <v>4902</v>
      </c>
      <c r="D956" s="12" t="s">
        <v>80</v>
      </c>
      <c r="E956" s="13" t="s">
        <v>5261</v>
      </c>
      <c r="F956" s="2">
        <v>2</v>
      </c>
      <c r="G956" s="15">
        <v>80.5</v>
      </c>
      <c r="H956" s="7">
        <f>L956*'114成績輸入與落點儀表板'!$B$2+M956*'114成績輸入與落點儀表板'!$B$3+N956*'114成績輸入與落點儀表板'!$B$4+O956*'114成績輸入與落點儀表板'!$B$5+P956*'114成績輸入與落點儀表板'!$B$6+Q956*'114成績輸入與落點儀表板'!$B$7+R956*'114成績輸入與落點儀表板'!$B$8+S956*'114成績輸入與落點儀表板'!$B$9+T956*'114成績輸入與落點儀表板'!$B$10+U956*'114成績輸入與落點儀表板'!$B$11+V956*'114成績輸入與落點儀表板'!$B$12+W956*'114成績輸入與落點儀表板'!$B$13+X956*'114成績輸入與落點儀表板'!$B$14+Y956*'114成績輸入與落點儀表板'!$B$15+Z956*'114成績輸入與落點儀表板'!$B$16</f>
        <v>0</v>
      </c>
      <c r="I956" s="8">
        <f t="shared" si="28"/>
        <v>-80.5</v>
      </c>
      <c r="J956" s="2" t="str">
        <f t="shared" si="29"/>
        <v>FAIL</v>
      </c>
      <c r="K956" s="17" t="str">
        <f>IF(AND(IF('114成績輸入與落點儀表板'!$C$2="必須採計",L956&gt;0,IF('114成績輸入與落點儀表板'!$C$2="不可採計",L956=0,TRUE)),IF('114成績輸入與落點儀表板'!$C$3="必須採計",M956&gt;0,IF('114成績輸入與落點儀表板'!$C$3="不可採計",M956=0,TRUE)),IF('114成績輸入與落點儀表板'!$C$4="必須採計",N956&gt;0,IF('114成績輸入與落點儀表板'!$C$4="不可採計",N956=0,TRUE)),IF('114成績輸入與落點儀表板'!$C$5="必須採計",O956&gt;0,IF('114成績輸入與落點儀表板'!$C$5="不可採計",O956=0,TRUE)),IF('114成績輸入與落點儀表板'!$C$6="必須採計",P956&gt;0,IF('114成績輸入與落點儀表板'!$C$6="不可採計",P956=0,TRUE)),IF('114成績輸入與落點儀表板'!$C$7="必須採計",Q956&gt;0,IF('114成績輸入與落點儀表板'!$C$7="不可採計",Q956=0,TRUE)),IF('114成績輸入與落點儀表板'!$C$8="必須採計",R956&gt;0,IF('114成績輸入與落點儀表板'!$C$8="不可採計",R956=0,TRUE)),IF('114成績輸入與落點儀表板'!$C$9="必須採計",S956&gt;0,IF('114成績輸入與落點儀表板'!$C$9="不可採計",S956=0,TRUE)),IF('114成績輸入與落點儀表板'!$C$10="必須採計",T956&gt;0,IF('114成績輸入與落點儀表板'!$C$10="不可採計",T956=0,TRUE)),IF('114成績輸入與落點儀表板'!$C$11="必須採計",U956&gt;0,IF('114成績輸入與落點儀表板'!$C$11="不可採計",U956=0,TRUE)),IF('114成績輸入與落點儀表板'!$C$12="必須採計",V956&gt;0,IF('114成績輸入與落點儀表板'!$C$12="不可採計",V956=0,TRUE)),IF('114成績輸入與落點儀表板'!$C$13="必須採計",W956&gt;0,IF('114成績輸入與落點儀表板'!$C$13="不可採計",W956=0,TRUE)),IF('114成績輸入與落點儀表板'!$C$14="必須採計",X956&gt;0,IF('114成績輸入與落點儀表板'!$C$14="不可採計",X956=0,TRUE)),IF('114成績輸入與落點儀表板'!$C$15="必須採計",Y956&gt;0,IF('114成績輸入與落點儀表板'!$C$15="不可採計",Y956=0,TRUE)),IF('114成績輸入與落點儀表板'!$C$16="必須採計",Z956&gt;0,IF('114成績輸入與落點儀表板'!$C$16="不可採計",Z956=0,TRUE))),"✅ 符合","❌ 不符合")</f>
        <v>✅ 符合</v>
      </c>
      <c r="L956" s="15">
        <v>1</v>
      </c>
      <c r="M956" s="15">
        <v>1.5</v>
      </c>
      <c r="N956" s="15">
        <v>0</v>
      </c>
      <c r="O956" s="15">
        <v>0</v>
      </c>
      <c r="P956" s="15">
        <v>0</v>
      </c>
      <c r="Q956" s="15">
        <v>0</v>
      </c>
      <c r="R956" s="15">
        <v>1</v>
      </c>
      <c r="S956" s="15">
        <v>0</v>
      </c>
      <c r="T956" s="15">
        <v>0</v>
      </c>
      <c r="U956" s="15">
        <v>0</v>
      </c>
      <c r="V956" s="15">
        <v>0</v>
      </c>
      <c r="W956" s="15">
        <v>0</v>
      </c>
      <c r="X956" s="15">
        <v>0</v>
      </c>
      <c r="Y956" s="15">
        <v>0</v>
      </c>
      <c r="Z956" s="15">
        <v>0</v>
      </c>
    </row>
    <row r="957" spans="1:26" x14ac:dyDescent="0.3">
      <c r="A957" s="2" t="s">
        <v>2342</v>
      </c>
      <c r="B957" s="13" t="s">
        <v>2264</v>
      </c>
      <c r="C957" s="13" t="s">
        <v>5262</v>
      </c>
      <c r="D957" s="12" t="s">
        <v>73</v>
      </c>
      <c r="E957" s="13" t="s">
        <v>2341</v>
      </c>
      <c r="F957" s="2">
        <v>4</v>
      </c>
      <c r="G957" s="15">
        <v>99.75</v>
      </c>
      <c r="H957" s="7">
        <f>L957*'114成績輸入與落點儀表板'!$B$2+M957*'114成績輸入與落點儀表板'!$B$3+N957*'114成績輸入與落點儀表板'!$B$4+O957*'114成績輸入與落點儀表板'!$B$5+P957*'114成績輸入與落點儀表板'!$B$6+Q957*'114成績輸入與落點儀表板'!$B$7+R957*'114成績輸入與落點儀表板'!$B$8+S957*'114成績輸入與落點儀表板'!$B$9+T957*'114成績輸入與落點儀表板'!$B$10+U957*'114成績輸入與落點儀表板'!$B$11+V957*'114成績輸入與落點儀表板'!$B$12+W957*'114成績輸入與落點儀表板'!$B$13+X957*'114成績輸入與落點儀表板'!$B$14+Y957*'114成績輸入與落點儀表板'!$B$15+Z957*'114成績輸入與落點儀表板'!$B$16</f>
        <v>0</v>
      </c>
      <c r="I957" s="8">
        <f t="shared" si="28"/>
        <v>-99.75</v>
      </c>
      <c r="J957" s="2" t="str">
        <f t="shared" si="29"/>
        <v>FAIL</v>
      </c>
      <c r="K957" s="17" t="str">
        <f>IF(AND(IF('114成績輸入與落點儀表板'!$C$2="必須採計",L957&gt;0,IF('114成績輸入與落點儀表板'!$C$2="不可採計",L957=0,TRUE)),IF('114成績輸入與落點儀表板'!$C$3="必須採計",M957&gt;0,IF('114成績輸入與落點儀表板'!$C$3="不可採計",M957=0,TRUE)),IF('114成績輸入與落點儀表板'!$C$4="必須採計",N957&gt;0,IF('114成績輸入與落點儀表板'!$C$4="不可採計",N957=0,TRUE)),IF('114成績輸入與落點儀表板'!$C$5="必須採計",O957&gt;0,IF('114成績輸入與落點儀表板'!$C$5="不可採計",O957=0,TRUE)),IF('114成績輸入與落點儀表板'!$C$6="必須採計",P957&gt;0,IF('114成績輸入與落點儀表板'!$C$6="不可採計",P957=0,TRUE)),IF('114成績輸入與落點儀表板'!$C$7="必須採計",Q957&gt;0,IF('114成績輸入與落點儀表板'!$C$7="不可採計",Q957=0,TRUE)),IF('114成績輸入與落點儀表板'!$C$8="必須採計",R957&gt;0,IF('114成績輸入與落點儀表板'!$C$8="不可採計",R957=0,TRUE)),IF('114成績輸入與落點儀表板'!$C$9="必須採計",S957&gt;0,IF('114成績輸入與落點儀表板'!$C$9="不可採計",S957=0,TRUE)),IF('114成績輸入與落點儀表板'!$C$10="必須採計",T957&gt;0,IF('114成績輸入與落點儀表板'!$C$10="不可採計",T957=0,TRUE)),IF('114成績輸入與落點儀表板'!$C$11="必須採計",U957&gt;0,IF('114成績輸入與落點儀表板'!$C$11="不可採計",U957=0,TRUE)),IF('114成績輸入與落點儀表板'!$C$12="必須採計",V957&gt;0,IF('114成績輸入與落點儀表板'!$C$12="不可採計",V957=0,TRUE)),IF('114成績輸入與落點儀表板'!$C$13="必須採計",W957&gt;0,IF('114成績輸入與落點儀表板'!$C$13="不可採計",W957=0,TRUE)),IF('114成績輸入與落點儀表板'!$C$14="必須採計",X957&gt;0,IF('114成績輸入與落點儀表板'!$C$14="不可採計",X957=0,TRUE)),IF('114成績輸入與落點儀表板'!$C$15="必須採計",Y957&gt;0,IF('114成績輸入與落點儀表板'!$C$15="不可採計",Y957=0,TRUE)),IF('114成績輸入與落點儀表板'!$C$16="必須採計",Z957&gt;0,IF('114成績輸入與落點儀表板'!$C$16="不可採計",Z957=0,TRUE))),"✅ 符合","❌ 不符合")</f>
        <v>✅ 符合</v>
      </c>
      <c r="L957" s="15">
        <v>1.25</v>
      </c>
      <c r="M957" s="15">
        <v>1.5</v>
      </c>
      <c r="N957" s="15">
        <v>0</v>
      </c>
      <c r="O957" s="15">
        <v>0</v>
      </c>
      <c r="P957" s="15">
        <v>0</v>
      </c>
      <c r="Q957" s="15">
        <v>0</v>
      </c>
      <c r="R957" s="15">
        <v>0</v>
      </c>
      <c r="S957" s="15">
        <v>0</v>
      </c>
      <c r="T957" s="15">
        <v>0</v>
      </c>
      <c r="U957" s="15">
        <v>0</v>
      </c>
      <c r="V957" s="15">
        <v>0</v>
      </c>
      <c r="W957" s="15">
        <v>1</v>
      </c>
      <c r="X957" s="15">
        <v>0</v>
      </c>
      <c r="Y957" s="15">
        <v>0</v>
      </c>
      <c r="Z957" s="15">
        <v>0</v>
      </c>
    </row>
    <row r="958" spans="1:26" ht="15.75" customHeight="1" x14ac:dyDescent="0.3">
      <c r="A958" s="2" t="s">
        <v>2344</v>
      </c>
      <c r="B958" s="13" t="s">
        <v>2264</v>
      </c>
      <c r="C958" s="13" t="s">
        <v>5263</v>
      </c>
      <c r="D958" s="12" t="s">
        <v>73</v>
      </c>
      <c r="E958" s="13" t="s">
        <v>5264</v>
      </c>
      <c r="F958" s="2">
        <v>16</v>
      </c>
      <c r="G958" s="15">
        <v>76</v>
      </c>
      <c r="H958" s="7">
        <f>L958*'114成績輸入與落點儀表板'!$B$2+M958*'114成績輸入與落點儀表板'!$B$3+N958*'114成績輸入與落點儀表板'!$B$4+O958*'114成績輸入與落點儀表板'!$B$5+P958*'114成績輸入與落點儀表板'!$B$6+Q958*'114成績輸入與落點儀表板'!$B$7+R958*'114成績輸入與落點儀表板'!$B$8+S958*'114成績輸入與落點儀表板'!$B$9+T958*'114成績輸入與落點儀表板'!$B$10+U958*'114成績輸入與落點儀表板'!$B$11+V958*'114成績輸入與落點儀表板'!$B$12+W958*'114成績輸入與落點儀表板'!$B$13+X958*'114成績輸入與落點儀表板'!$B$14+Y958*'114成績輸入與落點儀表板'!$B$15+Z958*'114成績輸入與落點儀表板'!$B$16</f>
        <v>0</v>
      </c>
      <c r="I958" s="8">
        <f t="shared" si="28"/>
        <v>-76</v>
      </c>
      <c r="J958" s="2" t="str">
        <f t="shared" si="29"/>
        <v>FAIL</v>
      </c>
      <c r="K958" s="17" t="str">
        <f>IF(AND(IF('114成績輸入與落點儀表板'!$C$2="必須採計",L958&gt;0,IF('114成績輸入與落點儀表板'!$C$2="不可採計",L958=0,TRUE)),IF('114成績輸入與落點儀表板'!$C$3="必須採計",M958&gt;0,IF('114成績輸入與落點儀表板'!$C$3="不可採計",M958=0,TRUE)),IF('114成績輸入與落點儀表板'!$C$4="必須採計",N958&gt;0,IF('114成績輸入與落點儀表板'!$C$4="不可採計",N958=0,TRUE)),IF('114成績輸入與落點儀表板'!$C$5="必須採計",O958&gt;0,IF('114成績輸入與落點儀表板'!$C$5="不可採計",O958=0,TRUE)),IF('114成績輸入與落點儀表板'!$C$6="必須採計",P958&gt;0,IF('114成績輸入與落點儀表板'!$C$6="不可採計",P958=0,TRUE)),IF('114成績輸入與落點儀表板'!$C$7="必須採計",Q958&gt;0,IF('114成績輸入與落點儀表板'!$C$7="不可採計",Q958=0,TRUE)),IF('114成績輸入與落點儀表板'!$C$8="必須採計",R958&gt;0,IF('114成績輸入與落點儀表板'!$C$8="不可採計",R958=0,TRUE)),IF('114成績輸入與落點儀表板'!$C$9="必須採計",S958&gt;0,IF('114成績輸入與落點儀表板'!$C$9="不可採計",S958=0,TRUE)),IF('114成績輸入與落點儀表板'!$C$10="必須採計",T958&gt;0,IF('114成績輸入與落點儀表板'!$C$10="不可採計",T958=0,TRUE)),IF('114成績輸入與落點儀表板'!$C$11="必須採計",U958&gt;0,IF('114成績輸入與落點儀表板'!$C$11="不可採計",U958=0,TRUE)),IF('114成績輸入與落點儀表板'!$C$12="必須採計",V958&gt;0,IF('114成績輸入與落點儀表板'!$C$12="不可採計",V958=0,TRUE)),IF('114成績輸入與落點儀表板'!$C$13="必須採計",W958&gt;0,IF('114成績輸入與落點儀表板'!$C$13="不可採計",W958=0,TRUE)),IF('114成績輸入與落點儀表板'!$C$14="必須採計",X958&gt;0,IF('114成績輸入與落點儀表板'!$C$14="不可採計",X958=0,TRUE)),IF('114成績輸入與落點儀表板'!$C$15="必須採計",Y958&gt;0,IF('114成績輸入與落點儀表板'!$C$15="不可採計",Y958=0,TRUE)),IF('114成績輸入與落點儀表板'!$C$16="必須採計",Z958&gt;0,IF('114成績輸入與落點儀表板'!$C$16="不可採計",Z958=0,TRUE))),"✅ 符合","❌ 不符合")</f>
        <v>✅ 符合</v>
      </c>
      <c r="L958" s="15">
        <v>1.25</v>
      </c>
      <c r="M958" s="15">
        <v>1.5</v>
      </c>
      <c r="N958" s="15">
        <v>1.5</v>
      </c>
      <c r="O958" s="15">
        <v>0</v>
      </c>
      <c r="P958" s="15">
        <v>0</v>
      </c>
      <c r="Q958" s="15">
        <v>0</v>
      </c>
      <c r="R958" s="15">
        <v>0</v>
      </c>
      <c r="S958" s="15">
        <v>0</v>
      </c>
      <c r="T958" s="15">
        <v>0</v>
      </c>
      <c r="U958" s="15">
        <v>0</v>
      </c>
      <c r="V958" s="15">
        <v>0</v>
      </c>
      <c r="W958" s="15">
        <v>0</v>
      </c>
      <c r="X958" s="15">
        <v>0</v>
      </c>
      <c r="Y958" s="15">
        <v>0</v>
      </c>
      <c r="Z958" s="15">
        <v>0</v>
      </c>
    </row>
    <row r="959" spans="1:26" x14ac:dyDescent="0.3">
      <c r="A959" s="2" t="s">
        <v>2347</v>
      </c>
      <c r="B959" s="13" t="s">
        <v>2307</v>
      </c>
      <c r="C959" s="13" t="s">
        <v>265</v>
      </c>
      <c r="D959" s="12" t="s">
        <v>266</v>
      </c>
      <c r="E959" s="13" t="s">
        <v>5265</v>
      </c>
      <c r="F959" s="2">
        <v>27</v>
      </c>
      <c r="G959" s="15">
        <v>156.5</v>
      </c>
      <c r="H959" s="7">
        <f>L959*'114成績輸入與落點儀表板'!$B$2+M959*'114成績輸入與落點儀表板'!$B$3+N959*'114成績輸入與落點儀表板'!$B$4+O959*'114成績輸入與落點儀表板'!$B$5+P959*'114成績輸入與落點儀表板'!$B$6+Q959*'114成績輸入與落點儀表板'!$B$7+R959*'114成績輸入與落點儀表板'!$B$8+S959*'114成績輸入與落點儀表板'!$B$9+T959*'114成績輸入與落點儀表板'!$B$10+U959*'114成績輸入與落點儀表板'!$B$11+V959*'114成績輸入與落點儀表板'!$B$12+W959*'114成績輸入與落點儀表板'!$B$13+X959*'114成績輸入與落點儀表板'!$B$14+Y959*'114成績輸入與落點儀表板'!$B$15+Z959*'114成績輸入與落點儀表板'!$B$16</f>
        <v>0</v>
      </c>
      <c r="I959" s="8">
        <f t="shared" si="28"/>
        <v>-156.5</v>
      </c>
      <c r="J959" s="2" t="str">
        <f t="shared" si="29"/>
        <v>FAIL</v>
      </c>
      <c r="K959" s="17" t="str">
        <f>IF(AND(IF('114成績輸入與落點儀表板'!$C$2="必須採計",L959&gt;0,IF('114成績輸入與落點儀表板'!$C$2="不可採計",L959=0,TRUE)),IF('114成績輸入與落點儀表板'!$C$3="必須採計",M959&gt;0,IF('114成績輸入與落點儀表板'!$C$3="不可採計",M959=0,TRUE)),IF('114成績輸入與落點儀表板'!$C$4="必須採計",N959&gt;0,IF('114成績輸入與落點儀表板'!$C$4="不可採計",N959=0,TRUE)),IF('114成績輸入與落點儀表板'!$C$5="必須採計",O959&gt;0,IF('114成績輸入與落點儀表板'!$C$5="不可採計",O959=0,TRUE)),IF('114成績輸入與落點儀表板'!$C$6="必須採計",P959&gt;0,IF('114成績輸入與落點儀表板'!$C$6="不可採計",P959=0,TRUE)),IF('114成績輸入與落點儀表板'!$C$7="必須採計",Q959&gt;0,IF('114成績輸入與落點儀表板'!$C$7="不可採計",Q959=0,TRUE)),IF('114成績輸入與落點儀表板'!$C$8="必須採計",R959&gt;0,IF('114成績輸入與落點儀表板'!$C$8="不可採計",R959=0,TRUE)),IF('114成績輸入與落點儀表板'!$C$9="必須採計",S959&gt;0,IF('114成績輸入與落點儀表板'!$C$9="不可採計",S959=0,TRUE)),IF('114成績輸入與落點儀表板'!$C$10="必須採計",T959&gt;0,IF('114成績輸入與落點儀表板'!$C$10="不可採計",T959=0,TRUE)),IF('114成績輸入與落點儀表板'!$C$11="必須採計",U959&gt;0,IF('114成績輸入與落點儀表板'!$C$11="不可採計",U959=0,TRUE)),IF('114成績輸入與落點儀表板'!$C$12="必須採計",V959&gt;0,IF('114成績輸入與落點儀表板'!$C$12="不可採計",V959=0,TRUE)),IF('114成績輸入與落點儀表板'!$C$13="必須採計",W959&gt;0,IF('114成績輸入與落點儀表板'!$C$13="不可採計",W959=0,TRUE)),IF('114成績輸入與落點儀表板'!$C$14="必須採計",X959&gt;0,IF('114成績輸入與落點儀表板'!$C$14="不可採計",X959=0,TRUE)),IF('114成績輸入與落點儀表板'!$C$15="必須採計",Y959&gt;0,IF('114成績輸入與落點儀表板'!$C$15="不可採計",Y959=0,TRUE)),IF('114成績輸入與落點儀表板'!$C$16="必須採計",Z959&gt;0,IF('114成績輸入與落點儀表板'!$C$16="不可採計",Z959=0,TRUE))),"✅ 符合","❌ 不符合")</f>
        <v>✅ 符合</v>
      </c>
      <c r="L959" s="15">
        <v>1.5</v>
      </c>
      <c r="M959" s="15">
        <v>1</v>
      </c>
      <c r="N959" s="15">
        <v>0</v>
      </c>
      <c r="O959" s="15">
        <v>0</v>
      </c>
      <c r="P959" s="15">
        <v>0</v>
      </c>
      <c r="Q959" s="15">
        <v>1</v>
      </c>
      <c r="R959" s="15">
        <v>0</v>
      </c>
      <c r="S959" s="15">
        <v>0</v>
      </c>
      <c r="T959" s="15">
        <v>0</v>
      </c>
      <c r="U959" s="15">
        <v>1</v>
      </c>
      <c r="V959" s="15">
        <v>1</v>
      </c>
      <c r="W959" s="15">
        <v>0</v>
      </c>
      <c r="X959" s="15">
        <v>0</v>
      </c>
      <c r="Y959" s="15">
        <v>0</v>
      </c>
      <c r="Z959" s="15">
        <v>0</v>
      </c>
    </row>
    <row r="960" spans="1:26" ht="15.75" customHeight="1" x14ac:dyDescent="0.3">
      <c r="A960" s="2" t="s">
        <v>2350</v>
      </c>
      <c r="B960" s="13" t="s">
        <v>2307</v>
      </c>
      <c r="C960" s="13" t="s">
        <v>287</v>
      </c>
      <c r="D960" s="12" t="s">
        <v>266</v>
      </c>
      <c r="E960" s="13" t="s">
        <v>5266</v>
      </c>
      <c r="F960" s="2">
        <v>26</v>
      </c>
      <c r="G960" s="15">
        <v>144.25</v>
      </c>
      <c r="H960" s="7">
        <f>L960*'114成績輸入與落點儀表板'!$B$2+M960*'114成績輸入與落點儀表板'!$B$3+N960*'114成績輸入與落點儀表板'!$B$4+O960*'114成績輸入與落點儀表板'!$B$5+P960*'114成績輸入與落點儀表板'!$B$6+Q960*'114成績輸入與落點儀表板'!$B$7+R960*'114成績輸入與落點儀表板'!$B$8+S960*'114成績輸入與落點儀表板'!$B$9+T960*'114成績輸入與落點儀表板'!$B$10+U960*'114成績輸入與落點儀表板'!$B$11+V960*'114成績輸入與落點儀表板'!$B$12+W960*'114成績輸入與落點儀表板'!$B$13+X960*'114成績輸入與落點儀表板'!$B$14+Y960*'114成績輸入與落點儀表板'!$B$15+Z960*'114成績輸入與落點儀表板'!$B$16</f>
        <v>0</v>
      </c>
      <c r="I960" s="8">
        <f t="shared" si="28"/>
        <v>-144.25</v>
      </c>
      <c r="J960" s="2" t="str">
        <f t="shared" si="29"/>
        <v>FAIL</v>
      </c>
      <c r="K960" s="17" t="str">
        <f>IF(AND(IF('114成績輸入與落點儀表板'!$C$2="必須採計",L960&gt;0,IF('114成績輸入與落點儀表板'!$C$2="不可採計",L960=0,TRUE)),IF('114成績輸入與落點儀表板'!$C$3="必須採計",M960&gt;0,IF('114成績輸入與落點儀表板'!$C$3="不可採計",M960=0,TRUE)),IF('114成績輸入與落點儀表板'!$C$4="必須採計",N960&gt;0,IF('114成績輸入與落點儀表板'!$C$4="不可採計",N960=0,TRUE)),IF('114成績輸入與落點儀表板'!$C$5="必須採計",O960&gt;0,IF('114成績輸入與落點儀表板'!$C$5="不可採計",O960=0,TRUE)),IF('114成績輸入與落點儀表板'!$C$6="必須採計",P960&gt;0,IF('114成績輸入與落點儀表板'!$C$6="不可採計",P960=0,TRUE)),IF('114成績輸入與落點儀表板'!$C$7="必須採計",Q960&gt;0,IF('114成績輸入與落點儀表板'!$C$7="不可採計",Q960=0,TRUE)),IF('114成績輸入與落點儀表板'!$C$8="必須採計",R960&gt;0,IF('114成績輸入與落點儀表板'!$C$8="不可採計",R960=0,TRUE)),IF('114成績輸入與落點儀表板'!$C$9="必須採計",S960&gt;0,IF('114成績輸入與落點儀表板'!$C$9="不可採計",S960=0,TRUE)),IF('114成績輸入與落點儀表板'!$C$10="必須採計",T960&gt;0,IF('114成績輸入與落點儀表板'!$C$10="不可採計",T960=0,TRUE)),IF('114成績輸入與落點儀表板'!$C$11="必須採計",U960&gt;0,IF('114成績輸入與落點儀表板'!$C$11="不可採計",U960=0,TRUE)),IF('114成績輸入與落點儀表板'!$C$12="必須採計",V960&gt;0,IF('114成績輸入與落點儀表板'!$C$12="不可採計",V960=0,TRUE)),IF('114成績輸入與落點儀表板'!$C$13="必須採計",W960&gt;0,IF('114成績輸入與落點儀表板'!$C$13="不可採計",W960=0,TRUE)),IF('114成績輸入與落點儀表板'!$C$14="必須採計",X960&gt;0,IF('114成績輸入與落點儀表板'!$C$14="不可採計",X960=0,TRUE)),IF('114成績輸入與落點儀表板'!$C$15="必須採計",Y960&gt;0,IF('114成績輸入與落點儀表板'!$C$15="不可採計",Y960=0,TRUE)),IF('114成績輸入與落點儀表板'!$C$16="必須採計",Z960&gt;0,IF('114成績輸入與落點儀表板'!$C$16="不可採計",Z960=0,TRUE))),"✅ 符合","❌ 不符合")</f>
        <v>✅ 符合</v>
      </c>
      <c r="L960" s="15">
        <v>1.5</v>
      </c>
      <c r="M960" s="15">
        <v>1.5</v>
      </c>
      <c r="N960" s="15">
        <v>0</v>
      </c>
      <c r="O960" s="15">
        <v>0</v>
      </c>
      <c r="P960" s="15">
        <v>0</v>
      </c>
      <c r="Q960" s="15">
        <v>1.25</v>
      </c>
      <c r="R960" s="15">
        <v>0</v>
      </c>
      <c r="S960" s="15">
        <v>0</v>
      </c>
      <c r="T960" s="15">
        <v>0</v>
      </c>
      <c r="U960" s="15">
        <v>0</v>
      </c>
      <c r="V960" s="15">
        <v>0</v>
      </c>
      <c r="W960" s="15">
        <v>1</v>
      </c>
      <c r="X960" s="15">
        <v>0</v>
      </c>
      <c r="Y960" s="15">
        <v>0</v>
      </c>
      <c r="Z960" s="15">
        <v>0</v>
      </c>
    </row>
    <row r="961" spans="1:26" x14ac:dyDescent="0.3">
      <c r="A961" s="2" t="s">
        <v>2353</v>
      </c>
      <c r="B961" s="13" t="s">
        <v>2307</v>
      </c>
      <c r="C961" s="13" t="s">
        <v>1029</v>
      </c>
      <c r="D961" s="12" t="s">
        <v>266</v>
      </c>
      <c r="E961" s="13" t="s">
        <v>4452</v>
      </c>
      <c r="F961" s="2">
        <v>11</v>
      </c>
      <c r="G961" s="15">
        <v>134.25</v>
      </c>
      <c r="H961" s="7">
        <f>L961*'114成績輸入與落點儀表板'!$B$2+M961*'114成績輸入與落點儀表板'!$B$3+N961*'114成績輸入與落點儀表板'!$B$4+O961*'114成績輸入與落點儀表板'!$B$5+P961*'114成績輸入與落點儀表板'!$B$6+Q961*'114成績輸入與落點儀表板'!$B$7+R961*'114成績輸入與落點儀表板'!$B$8+S961*'114成績輸入與落點儀表板'!$B$9+T961*'114成績輸入與落點儀表板'!$B$10+U961*'114成績輸入與落點儀表板'!$B$11+V961*'114成績輸入與落點儀表板'!$B$12+W961*'114成績輸入與落點儀表板'!$B$13+X961*'114成績輸入與落點儀表板'!$B$14+Y961*'114成績輸入與落點儀表板'!$B$15+Z961*'114成績輸入與落點儀表板'!$B$16</f>
        <v>0</v>
      </c>
      <c r="I961" s="8">
        <f t="shared" si="28"/>
        <v>-134.25</v>
      </c>
      <c r="J961" s="2" t="str">
        <f t="shared" si="29"/>
        <v>FAIL</v>
      </c>
      <c r="K961" s="17" t="str">
        <f>IF(AND(IF('114成績輸入與落點儀表板'!$C$2="必須採計",L961&gt;0,IF('114成績輸入與落點儀表板'!$C$2="不可採計",L961=0,TRUE)),IF('114成績輸入與落點儀表板'!$C$3="必須採計",M961&gt;0,IF('114成績輸入與落點儀表板'!$C$3="不可採計",M961=0,TRUE)),IF('114成績輸入與落點儀表板'!$C$4="必須採計",N961&gt;0,IF('114成績輸入與落點儀表板'!$C$4="不可採計",N961=0,TRUE)),IF('114成績輸入與落點儀表板'!$C$5="必須採計",O961&gt;0,IF('114成績輸入與落點儀表板'!$C$5="不可採計",O961=0,TRUE)),IF('114成績輸入與落點儀表板'!$C$6="必須採計",P961&gt;0,IF('114成績輸入與落點儀表板'!$C$6="不可採計",P961=0,TRUE)),IF('114成績輸入與落點儀表板'!$C$7="必須採計",Q961&gt;0,IF('114成績輸入與落點儀表板'!$C$7="不可採計",Q961=0,TRUE)),IF('114成績輸入與落點儀表板'!$C$8="必須採計",R961&gt;0,IF('114成績輸入與落點儀表板'!$C$8="不可採計",R961=0,TRUE)),IF('114成績輸入與落點儀表板'!$C$9="必須採計",S961&gt;0,IF('114成績輸入與落點儀表板'!$C$9="不可採計",S961=0,TRUE)),IF('114成績輸入與落點儀表板'!$C$10="必須採計",T961&gt;0,IF('114成績輸入與落點儀表板'!$C$10="不可採計",T961=0,TRUE)),IF('114成績輸入與落點儀表板'!$C$11="必須採計",U961&gt;0,IF('114成績輸入與落點儀表板'!$C$11="不可採計",U961=0,TRUE)),IF('114成績輸入與落點儀表板'!$C$12="必須採計",V961&gt;0,IF('114成績輸入與落點儀表板'!$C$12="不可採計",V961=0,TRUE)),IF('114成績輸入與落點儀表板'!$C$13="必須採計",W961&gt;0,IF('114成績輸入與落點儀表板'!$C$13="不可採計",W961=0,TRUE)),IF('114成績輸入與落點儀表板'!$C$14="必須採計",X961&gt;0,IF('114成績輸入與落點儀表板'!$C$14="不可採計",X961=0,TRUE)),IF('114成績輸入與落點儀表板'!$C$15="必須採計",Y961&gt;0,IF('114成績輸入與落點儀表板'!$C$15="不可採計",Y961=0,TRUE)),IF('114成績輸入與落點儀表板'!$C$16="必須採計",Z961&gt;0,IF('114成績輸入與落點儀表板'!$C$16="不可採計",Z961=0,TRUE))),"✅ 符合","❌ 不符合")</f>
        <v>✅ 符合</v>
      </c>
      <c r="L961" s="15">
        <v>1.5</v>
      </c>
      <c r="M961" s="15">
        <v>1.25</v>
      </c>
      <c r="N961" s="15">
        <v>0</v>
      </c>
      <c r="O961" s="15">
        <v>0</v>
      </c>
      <c r="P961" s="15">
        <v>0</v>
      </c>
      <c r="Q961" s="15">
        <v>0</v>
      </c>
      <c r="R961" s="15">
        <v>0</v>
      </c>
      <c r="S961" s="15">
        <v>0</v>
      </c>
      <c r="T961" s="15">
        <v>0</v>
      </c>
      <c r="U961" s="15">
        <v>0</v>
      </c>
      <c r="V961" s="15">
        <v>0</v>
      </c>
      <c r="W961" s="15">
        <v>1</v>
      </c>
      <c r="X961" s="15">
        <v>0</v>
      </c>
      <c r="Y961" s="15">
        <v>0</v>
      </c>
      <c r="Z961" s="15">
        <v>0</v>
      </c>
    </row>
    <row r="962" spans="1:26" ht="15.75" customHeight="1" x14ac:dyDescent="0.3">
      <c r="A962" s="2" t="s">
        <v>2356</v>
      </c>
      <c r="B962" s="13" t="s">
        <v>2307</v>
      </c>
      <c r="C962" s="13" t="s">
        <v>2056</v>
      </c>
      <c r="D962" s="12" t="s">
        <v>80</v>
      </c>
      <c r="E962" s="13" t="s">
        <v>4453</v>
      </c>
      <c r="F962" s="2">
        <v>7</v>
      </c>
      <c r="G962" s="15">
        <v>212.56</v>
      </c>
      <c r="H962" s="7">
        <f>L962*'114成績輸入與落點儀表板'!$B$2+M962*'114成績輸入與落點儀表板'!$B$3+N962*'114成績輸入與落點儀表板'!$B$4+O962*'114成績輸入與落點儀表板'!$B$5+P962*'114成績輸入與落點儀表板'!$B$6+Q962*'114成績輸入與落點儀表板'!$B$7+R962*'114成績輸入與落點儀表板'!$B$8+S962*'114成績輸入與落點儀表板'!$B$9+T962*'114成績輸入與落點儀表板'!$B$10+U962*'114成績輸入與落點儀表板'!$B$11+V962*'114成績輸入與落點儀表板'!$B$12+W962*'114成績輸入與落點儀表板'!$B$13+X962*'114成績輸入與落點儀表板'!$B$14+Y962*'114成績輸入與落點儀表板'!$B$15+Z962*'114成績輸入與落點儀表板'!$B$16</f>
        <v>0</v>
      </c>
      <c r="I962" s="8">
        <f t="shared" ref="I962:I1025" si="30">IF(G962="","",H962-G962)</f>
        <v>-212.56</v>
      </c>
      <c r="J962" s="2" t="str">
        <f t="shared" ref="J962:J1025" si="31">IF(G962="","無錄取資料",IF(I962&gt;=0,"PASS","FAIL"))</f>
        <v>FAIL</v>
      </c>
      <c r="K962" s="17" t="str">
        <f>IF(AND(IF('114成績輸入與落點儀表板'!$C$2="必須採計",L962&gt;0,IF('114成績輸入與落點儀表板'!$C$2="不可採計",L962=0,TRUE)),IF('114成績輸入與落點儀表板'!$C$3="必須採計",M962&gt;0,IF('114成績輸入與落點儀表板'!$C$3="不可採計",M962=0,TRUE)),IF('114成績輸入與落點儀表板'!$C$4="必須採計",N962&gt;0,IF('114成績輸入與落點儀表板'!$C$4="不可採計",N962=0,TRUE)),IF('114成績輸入與落點儀表板'!$C$5="必須採計",O962&gt;0,IF('114成績輸入與落點儀表板'!$C$5="不可採計",O962=0,TRUE)),IF('114成績輸入與落點儀表板'!$C$6="必須採計",P962&gt;0,IF('114成績輸入與落點儀表板'!$C$6="不可採計",P962=0,TRUE)),IF('114成績輸入與落點儀表板'!$C$7="必須採計",Q962&gt;0,IF('114成績輸入與落點儀表板'!$C$7="不可採計",Q962=0,TRUE)),IF('114成績輸入與落點儀表板'!$C$8="必須採計",R962&gt;0,IF('114成績輸入與落點儀表板'!$C$8="不可採計",R962=0,TRUE)),IF('114成績輸入與落點儀表板'!$C$9="必須採計",S962&gt;0,IF('114成績輸入與落點儀表板'!$C$9="不可採計",S962=0,TRUE)),IF('114成績輸入與落點儀表板'!$C$10="必須採計",T962&gt;0,IF('114成績輸入與落點儀表板'!$C$10="不可採計",T962=0,TRUE)),IF('114成績輸入與落點儀表板'!$C$11="必須採計",U962&gt;0,IF('114成績輸入與落點儀表板'!$C$11="不可採計",U962=0,TRUE)),IF('114成績輸入與落點儀表板'!$C$12="必須採計",V962&gt;0,IF('114成績輸入與落點儀表板'!$C$12="不可採計",V962=0,TRUE)),IF('114成績輸入與落點儀表板'!$C$13="必須採計",W962&gt;0,IF('114成績輸入與落點儀表板'!$C$13="不可採計",W962=0,TRUE)),IF('114成績輸入與落點儀表板'!$C$14="必須採計",X962&gt;0,IF('114成績輸入與落點儀表板'!$C$14="不可採計",X962=0,TRUE)),IF('114成績輸入與落點儀表板'!$C$15="必須採計",Y962&gt;0,IF('114成績輸入與落點儀表板'!$C$15="不可採計",Y962=0,TRUE)),IF('114成績輸入與落點儀表板'!$C$16="必須採計",Z962&gt;0,IF('114成績輸入與落點儀表板'!$C$16="不可採計",Z962=0,TRUE))),"✅ 符合","❌ 不符合")</f>
        <v>✅ 符合</v>
      </c>
      <c r="L962" s="15">
        <v>2</v>
      </c>
      <c r="M962" s="15">
        <v>2</v>
      </c>
      <c r="N962" s="15">
        <v>0</v>
      </c>
      <c r="O962" s="15">
        <v>0</v>
      </c>
      <c r="P962" s="15">
        <v>0</v>
      </c>
      <c r="Q962" s="15">
        <v>2</v>
      </c>
      <c r="R962" s="15">
        <v>0</v>
      </c>
      <c r="S962" s="15">
        <v>0</v>
      </c>
      <c r="T962" s="15">
        <v>1</v>
      </c>
      <c r="U962" s="15">
        <v>0</v>
      </c>
      <c r="V962" s="15">
        <v>0</v>
      </c>
      <c r="W962" s="15">
        <v>0</v>
      </c>
      <c r="X962" s="15">
        <v>0</v>
      </c>
      <c r="Y962" s="15">
        <v>0</v>
      </c>
      <c r="Z962" s="15">
        <v>1</v>
      </c>
    </row>
    <row r="963" spans="1:26" x14ac:dyDescent="0.3">
      <c r="A963" s="2" t="s">
        <v>2359</v>
      </c>
      <c r="B963" s="13" t="s">
        <v>2307</v>
      </c>
      <c r="C963" s="13" t="s">
        <v>2317</v>
      </c>
      <c r="D963" s="12" t="s">
        <v>266</v>
      </c>
      <c r="E963" s="13" t="s">
        <v>4454</v>
      </c>
      <c r="F963" s="2">
        <v>2</v>
      </c>
      <c r="G963" s="15">
        <v>233.5</v>
      </c>
      <c r="H963" s="7">
        <f>L963*'114成績輸入與落點儀表板'!$B$2+M963*'114成績輸入與落點儀表板'!$B$3+N963*'114成績輸入與落點儀表板'!$B$4+O963*'114成績輸入與落點儀表板'!$B$5+P963*'114成績輸入與落點儀表板'!$B$6+Q963*'114成績輸入與落點儀表板'!$B$7+R963*'114成績輸入與落點儀表板'!$B$8+S963*'114成績輸入與落點儀表板'!$B$9+T963*'114成績輸入與落點儀表板'!$B$10+U963*'114成績輸入與落點儀表板'!$B$11+V963*'114成績輸入與落點儀表板'!$B$12+W963*'114成績輸入與落點儀表板'!$B$13+X963*'114成績輸入與落點儀表板'!$B$14+Y963*'114成績輸入與落點儀表板'!$B$15+Z963*'114成績輸入與落點儀表板'!$B$16</f>
        <v>0</v>
      </c>
      <c r="I963" s="8">
        <f t="shared" si="30"/>
        <v>-233.5</v>
      </c>
      <c r="J963" s="2" t="str">
        <f t="shared" si="31"/>
        <v>FAIL</v>
      </c>
      <c r="K963" s="17" t="str">
        <f>IF(AND(IF('114成績輸入與落點儀表板'!$C$2="必須採計",L963&gt;0,IF('114成績輸入與落點儀表板'!$C$2="不可採計",L963=0,TRUE)),IF('114成績輸入與落點儀表板'!$C$3="必須採計",M963&gt;0,IF('114成績輸入與落點儀表板'!$C$3="不可採計",M963=0,TRUE)),IF('114成績輸入與落點儀表板'!$C$4="必須採計",N963&gt;0,IF('114成績輸入與落點儀表板'!$C$4="不可採計",N963=0,TRUE)),IF('114成績輸入與落點儀表板'!$C$5="必須採計",O963&gt;0,IF('114成績輸入與落點儀表板'!$C$5="不可採計",O963=0,TRUE)),IF('114成績輸入與落點儀表板'!$C$6="必須採計",P963&gt;0,IF('114成績輸入與落點儀表板'!$C$6="不可採計",P963=0,TRUE)),IF('114成績輸入與落點儀表板'!$C$7="必須採計",Q963&gt;0,IF('114成績輸入與落點儀表板'!$C$7="不可採計",Q963=0,TRUE)),IF('114成績輸入與落點儀表板'!$C$8="必須採計",R963&gt;0,IF('114成績輸入與落點儀表板'!$C$8="不可採計",R963=0,TRUE)),IF('114成績輸入與落點儀表板'!$C$9="必須採計",S963&gt;0,IF('114成績輸入與落點儀表板'!$C$9="不可採計",S963=0,TRUE)),IF('114成績輸入與落點儀表板'!$C$10="必須採計",T963&gt;0,IF('114成績輸入與落點儀表板'!$C$10="不可採計",T963=0,TRUE)),IF('114成績輸入與落點儀表板'!$C$11="必須採計",U963&gt;0,IF('114成績輸入與落點儀表板'!$C$11="不可採計",U963=0,TRUE)),IF('114成績輸入與落點儀表板'!$C$12="必須採計",V963&gt;0,IF('114成績輸入與落點儀表板'!$C$12="不可採計",V963=0,TRUE)),IF('114成績輸入與落點儀表板'!$C$13="必須採計",W963&gt;0,IF('114成績輸入與落點儀表板'!$C$13="不可採計",W963=0,TRUE)),IF('114成績輸入與落點儀表板'!$C$14="必須採計",X963&gt;0,IF('114成績輸入與落點儀表板'!$C$14="不可採計",X963=0,TRUE)),IF('114成績輸入與落點儀表板'!$C$15="必須採計",Y963&gt;0,IF('114成績輸入與落點儀表板'!$C$15="不可採計",Y963=0,TRUE)),IF('114成績輸入與落點儀表板'!$C$16="必須採計",Z963&gt;0,IF('114成績輸入與落點儀表板'!$C$16="不可採計",Z963=0,TRUE))),"✅ 符合","❌ 不符合")</f>
        <v>✅ 符合</v>
      </c>
      <c r="L963" s="15">
        <v>2</v>
      </c>
      <c r="M963" s="15">
        <v>1.25</v>
      </c>
      <c r="N963" s="15">
        <v>0</v>
      </c>
      <c r="O963" s="15">
        <v>0</v>
      </c>
      <c r="P963" s="15">
        <v>0</v>
      </c>
      <c r="Q963" s="15">
        <v>1</v>
      </c>
      <c r="R963" s="15">
        <v>0</v>
      </c>
      <c r="S963" s="15">
        <v>0</v>
      </c>
      <c r="T963" s="15">
        <v>0</v>
      </c>
      <c r="U963" s="15">
        <v>1.25</v>
      </c>
      <c r="V963" s="15">
        <v>1</v>
      </c>
      <c r="W963" s="15">
        <v>0</v>
      </c>
      <c r="X963" s="15">
        <v>0</v>
      </c>
      <c r="Y963" s="15">
        <v>0</v>
      </c>
      <c r="Z963" s="15">
        <v>0</v>
      </c>
    </row>
    <row r="964" spans="1:26" ht="15.75" customHeight="1" x14ac:dyDescent="0.3">
      <c r="A964" s="2" t="s">
        <v>2362</v>
      </c>
      <c r="B964" s="13" t="s">
        <v>2307</v>
      </c>
      <c r="C964" s="13" t="s">
        <v>2319</v>
      </c>
      <c r="D964" s="12" t="s">
        <v>227</v>
      </c>
      <c r="E964" s="13" t="s">
        <v>4455</v>
      </c>
      <c r="F964" s="2">
        <v>37</v>
      </c>
      <c r="G964" s="15">
        <v>303</v>
      </c>
      <c r="H964" s="7">
        <f>L964*'114成績輸入與落點儀表板'!$B$2+M964*'114成績輸入與落點儀表板'!$B$3+N964*'114成績輸入與落點儀表板'!$B$4+O964*'114成績輸入與落點儀表板'!$B$5+P964*'114成績輸入與落點儀表板'!$B$6+Q964*'114成績輸入與落點儀表板'!$B$7+R964*'114成績輸入與落點儀表板'!$B$8+S964*'114成績輸入與落點儀表板'!$B$9+T964*'114成績輸入與落點儀表板'!$B$10+U964*'114成績輸入與落點儀表板'!$B$11+V964*'114成績輸入與落點儀表板'!$B$12+W964*'114成績輸入與落點儀表板'!$B$13+X964*'114成績輸入與落點儀表板'!$B$14+Y964*'114成績輸入與落點儀表板'!$B$15+Z964*'114成績輸入與落點儀表板'!$B$16</f>
        <v>0</v>
      </c>
      <c r="I964" s="8">
        <f t="shared" si="30"/>
        <v>-303</v>
      </c>
      <c r="J964" s="2" t="str">
        <f t="shared" si="31"/>
        <v>FAIL</v>
      </c>
      <c r="K964" s="17" t="str">
        <f>IF(AND(IF('114成績輸入與落點儀表板'!$C$2="必須採計",L964&gt;0,IF('114成績輸入與落點儀表板'!$C$2="不可採計",L964=0,TRUE)),IF('114成績輸入與落點儀表板'!$C$3="必須採計",M964&gt;0,IF('114成績輸入與落點儀表板'!$C$3="不可採計",M964=0,TRUE)),IF('114成績輸入與落點儀表板'!$C$4="必須採計",N964&gt;0,IF('114成績輸入與落點儀表板'!$C$4="不可採計",N964=0,TRUE)),IF('114成績輸入與落點儀表板'!$C$5="必須採計",O964&gt;0,IF('114成績輸入與落點儀表板'!$C$5="不可採計",O964=0,TRUE)),IF('114成績輸入與落點儀表板'!$C$6="必須採計",P964&gt;0,IF('114成績輸入與落點儀表板'!$C$6="不可採計",P964=0,TRUE)),IF('114成績輸入與落點儀表板'!$C$7="必須採計",Q964&gt;0,IF('114成績輸入與落點儀表板'!$C$7="不可採計",Q964=0,TRUE)),IF('114成績輸入與落點儀表板'!$C$8="必須採計",R964&gt;0,IF('114成績輸入與落點儀表板'!$C$8="不可採計",R964=0,TRUE)),IF('114成績輸入與落點儀表板'!$C$9="必須採計",S964&gt;0,IF('114成績輸入與落點儀表板'!$C$9="不可採計",S964=0,TRUE)),IF('114成績輸入與落點儀表板'!$C$10="必須採計",T964&gt;0,IF('114成績輸入與落點儀表板'!$C$10="不可採計",T964=0,TRUE)),IF('114成績輸入與落點儀表板'!$C$11="必須採計",U964&gt;0,IF('114成績輸入與落點儀表板'!$C$11="不可採計",U964=0,TRUE)),IF('114成績輸入與落點儀表板'!$C$12="必須採計",V964&gt;0,IF('114成績輸入與落點儀表板'!$C$12="不可採計",V964=0,TRUE)),IF('114成績輸入與落點儀表板'!$C$13="必須採計",W964&gt;0,IF('114成績輸入與落點儀表板'!$C$13="不可採計",W964=0,TRUE)),IF('114成績輸入與落點儀表板'!$C$14="必須採計",X964&gt;0,IF('114成績輸入與落點儀表板'!$C$14="不可採計",X964=0,TRUE)),IF('114成績輸入與落點儀表板'!$C$15="必須採計",Y964&gt;0,IF('114成績輸入與落點儀表板'!$C$15="不可採計",Y964=0,TRUE)),IF('114成績輸入與落點儀表板'!$C$16="必須採計",Z964&gt;0,IF('114成績輸入與落點儀表板'!$C$16="不可採計",Z964=0,TRUE))),"✅ 符合","❌ 不符合")</f>
        <v>✅ 符合</v>
      </c>
      <c r="L964" s="15">
        <v>1</v>
      </c>
      <c r="M964" s="15">
        <v>1</v>
      </c>
      <c r="N964" s="15">
        <v>0</v>
      </c>
      <c r="O964" s="15">
        <v>0</v>
      </c>
      <c r="P964" s="15">
        <v>0</v>
      </c>
      <c r="Q964" s="15">
        <v>0</v>
      </c>
      <c r="R964" s="15">
        <v>0</v>
      </c>
      <c r="S964" s="15">
        <v>0</v>
      </c>
      <c r="T964" s="15">
        <v>0</v>
      </c>
      <c r="U964" s="15">
        <v>2</v>
      </c>
      <c r="V964" s="15">
        <v>2</v>
      </c>
      <c r="W964" s="15">
        <v>2</v>
      </c>
      <c r="X964" s="15">
        <v>0</v>
      </c>
      <c r="Y964" s="15">
        <v>0</v>
      </c>
      <c r="Z964" s="15">
        <v>0</v>
      </c>
    </row>
    <row r="965" spans="1:26" x14ac:dyDescent="0.3">
      <c r="A965" s="2" t="s">
        <v>2365</v>
      </c>
      <c r="B965" s="13" t="s">
        <v>2307</v>
      </c>
      <c r="C965" s="13" t="s">
        <v>2322</v>
      </c>
      <c r="D965" s="12" t="s">
        <v>99</v>
      </c>
      <c r="E965" s="13" t="s">
        <v>4518</v>
      </c>
      <c r="F965" s="2">
        <v>20</v>
      </c>
      <c r="G965" s="15">
        <v>266</v>
      </c>
      <c r="H965" s="7">
        <f>L965*'114成績輸入與落點儀表板'!$B$2+M965*'114成績輸入與落點儀表板'!$B$3+N965*'114成績輸入與落點儀表板'!$B$4+O965*'114成績輸入與落點儀表板'!$B$5+P965*'114成績輸入與落點儀表板'!$B$6+Q965*'114成績輸入與落點儀表板'!$B$7+R965*'114成績輸入與落點儀表板'!$B$8+S965*'114成績輸入與落點儀表板'!$B$9+T965*'114成績輸入與落點儀表板'!$B$10+U965*'114成績輸入與落點儀表板'!$B$11+V965*'114成績輸入與落點儀表板'!$B$12+W965*'114成績輸入與落點儀表板'!$B$13+X965*'114成績輸入與落點儀表板'!$B$14+Y965*'114成績輸入與落點儀表板'!$B$15+Z965*'114成績輸入與落點儀表板'!$B$16</f>
        <v>0</v>
      </c>
      <c r="I965" s="8">
        <f t="shared" si="30"/>
        <v>-266</v>
      </c>
      <c r="J965" s="2" t="str">
        <f t="shared" si="31"/>
        <v>FAIL</v>
      </c>
      <c r="K965" s="17" t="str">
        <f>IF(AND(IF('114成績輸入與落點儀表板'!$C$2="必須採計",L965&gt;0,IF('114成績輸入與落點儀表板'!$C$2="不可採計",L965=0,TRUE)),IF('114成績輸入與落點儀表板'!$C$3="必須採計",M965&gt;0,IF('114成績輸入與落點儀表板'!$C$3="不可採計",M965=0,TRUE)),IF('114成績輸入與落點儀表板'!$C$4="必須採計",N965&gt;0,IF('114成績輸入與落點儀表板'!$C$4="不可採計",N965=0,TRUE)),IF('114成績輸入與落點儀表板'!$C$5="必須採計",O965&gt;0,IF('114成績輸入與落點儀表板'!$C$5="不可採計",O965=0,TRUE)),IF('114成績輸入與落點儀表板'!$C$6="必須採計",P965&gt;0,IF('114成績輸入與落點儀表板'!$C$6="不可採計",P965=0,TRUE)),IF('114成績輸入與落點儀表板'!$C$7="必須採計",Q965&gt;0,IF('114成績輸入與落點儀表板'!$C$7="不可採計",Q965=0,TRUE)),IF('114成績輸入與落點儀表板'!$C$8="必須採計",R965&gt;0,IF('114成績輸入與落點儀表板'!$C$8="不可採計",R965=0,TRUE)),IF('114成績輸入與落點儀表板'!$C$9="必須採計",S965&gt;0,IF('114成績輸入與落點儀表板'!$C$9="不可採計",S965=0,TRUE)),IF('114成績輸入與落點儀表板'!$C$10="必須採計",T965&gt;0,IF('114成績輸入與落點儀表板'!$C$10="不可採計",T965=0,TRUE)),IF('114成績輸入與落點儀表板'!$C$11="必須採計",U965&gt;0,IF('114成績輸入與落點儀表板'!$C$11="不可採計",U965=0,TRUE)),IF('114成績輸入與落點儀表板'!$C$12="必須採計",V965&gt;0,IF('114成績輸入與落點儀表板'!$C$12="不可採計",V965=0,TRUE)),IF('114成績輸入與落點儀表板'!$C$13="必須採計",W965&gt;0,IF('114成績輸入與落點儀表板'!$C$13="不可採計",W965=0,TRUE)),IF('114成績輸入與落點儀表板'!$C$14="必須採計",X965&gt;0,IF('114成績輸入與落點儀表板'!$C$14="不可採計",X965=0,TRUE)),IF('114成績輸入與落點儀表板'!$C$15="必須採計",Y965&gt;0,IF('114成績輸入與落點儀表板'!$C$15="不可採計",Y965=0,TRUE)),IF('114成績輸入與落點儀表板'!$C$16="必須採計",Z965&gt;0,IF('114成績輸入與落點儀表板'!$C$16="不可採計",Z965=0,TRUE))),"✅ 符合","❌ 不符合")</f>
        <v>✅ 符合</v>
      </c>
      <c r="L965" s="15">
        <v>2</v>
      </c>
      <c r="M965" s="15">
        <v>2</v>
      </c>
      <c r="N965" s="15">
        <v>0</v>
      </c>
      <c r="O965" s="15">
        <v>0</v>
      </c>
      <c r="P965" s="15">
        <v>0</v>
      </c>
      <c r="Q965" s="15">
        <v>1.75</v>
      </c>
      <c r="R965" s="15">
        <v>0</v>
      </c>
      <c r="S965" s="15">
        <v>0</v>
      </c>
      <c r="T965" s="15">
        <v>0</v>
      </c>
      <c r="U965" s="15">
        <v>0</v>
      </c>
      <c r="V965" s="15">
        <v>0</v>
      </c>
      <c r="W965" s="15">
        <v>1</v>
      </c>
      <c r="X965" s="15">
        <v>0</v>
      </c>
      <c r="Y965" s="15">
        <v>0</v>
      </c>
      <c r="Z965" s="15">
        <v>0</v>
      </c>
    </row>
    <row r="966" spans="1:26" ht="15.75" customHeight="1" x14ac:dyDescent="0.3">
      <c r="A966" s="2" t="s">
        <v>2368</v>
      </c>
      <c r="B966" s="13" t="s">
        <v>2307</v>
      </c>
      <c r="C966" s="13" t="s">
        <v>985</v>
      </c>
      <c r="D966" s="12" t="s">
        <v>80</v>
      </c>
      <c r="E966" s="13" t="s">
        <v>4115</v>
      </c>
      <c r="F966" s="2">
        <v>9</v>
      </c>
      <c r="G966" s="15">
        <v>237.6</v>
      </c>
      <c r="H966" s="7">
        <f>L966*'114成績輸入與落點儀表板'!$B$2+M966*'114成績輸入與落點儀表板'!$B$3+N966*'114成績輸入與落點儀表板'!$B$4+O966*'114成績輸入與落點儀表板'!$B$5+P966*'114成績輸入與落點儀表板'!$B$6+Q966*'114成績輸入與落點儀表板'!$B$7+R966*'114成績輸入與落點儀表板'!$B$8+S966*'114成績輸入與落點儀表板'!$B$9+T966*'114成績輸入與落點儀表板'!$B$10+U966*'114成績輸入與落點儀表板'!$B$11+V966*'114成績輸入與落點儀表板'!$B$12+W966*'114成績輸入與落點儀表板'!$B$13+X966*'114成績輸入與落點儀表板'!$B$14+Y966*'114成績輸入與落點儀表板'!$B$15+Z966*'114成績輸入與落點儀表板'!$B$16</f>
        <v>0</v>
      </c>
      <c r="I966" s="8">
        <f t="shared" si="30"/>
        <v>-237.6</v>
      </c>
      <c r="J966" s="2" t="str">
        <f t="shared" si="31"/>
        <v>FAIL</v>
      </c>
      <c r="K966" s="17" t="str">
        <f>IF(AND(IF('114成績輸入與落點儀表板'!$C$2="必須採計",L966&gt;0,IF('114成績輸入與落點儀表板'!$C$2="不可採計",L966=0,TRUE)),IF('114成績輸入與落點儀表板'!$C$3="必須採計",M966&gt;0,IF('114成績輸入與落點儀表板'!$C$3="不可採計",M966=0,TRUE)),IF('114成績輸入與落點儀表板'!$C$4="必須採計",N966&gt;0,IF('114成績輸入與落點儀表板'!$C$4="不可採計",N966=0,TRUE)),IF('114成績輸入與落點儀表板'!$C$5="必須採計",O966&gt;0,IF('114成績輸入與落點儀表板'!$C$5="不可採計",O966=0,TRUE)),IF('114成績輸入與落點儀表板'!$C$6="必須採計",P966&gt;0,IF('114成績輸入與落點儀表板'!$C$6="不可採計",P966=0,TRUE)),IF('114成績輸入與落點儀表板'!$C$7="必須採計",Q966&gt;0,IF('114成績輸入與落點儀表板'!$C$7="不可採計",Q966=0,TRUE)),IF('114成績輸入與落點儀表板'!$C$8="必須採計",R966&gt;0,IF('114成績輸入與落點儀表板'!$C$8="不可採計",R966=0,TRUE)),IF('114成績輸入與落點儀表板'!$C$9="必須採計",S966&gt;0,IF('114成績輸入與落點儀表板'!$C$9="不可採計",S966=0,TRUE)),IF('114成績輸入與落點儀表板'!$C$10="必須採計",T966&gt;0,IF('114成績輸入與落點儀表板'!$C$10="不可採計",T966=0,TRUE)),IF('114成績輸入與落點儀表板'!$C$11="必須採計",U966&gt;0,IF('114成績輸入與落點儀表板'!$C$11="不可採計",U966=0,TRUE)),IF('114成績輸入與落點儀表板'!$C$12="必須採計",V966&gt;0,IF('114成績輸入與落點儀表板'!$C$12="不可採計",V966=0,TRUE)),IF('114成績輸入與落點儀表板'!$C$13="必須採計",W966&gt;0,IF('114成績輸入與落點儀表板'!$C$13="不可採計",W966=0,TRUE)),IF('114成績輸入與落點儀表板'!$C$14="必須採計",X966&gt;0,IF('114成績輸入與落點儀表板'!$C$14="不可採計",X966=0,TRUE)),IF('114成績輸入與落點儀表板'!$C$15="必須採計",Y966&gt;0,IF('114成績輸入與落點儀表板'!$C$15="不可採計",Y966=0,TRUE)),IF('114成績輸入與落點儀表板'!$C$16="必須採計",Z966&gt;0,IF('114成績輸入與落點儀表板'!$C$16="不可採計",Z966=0,TRUE))),"✅ 符合","❌ 不符合")</f>
        <v>✅ 符合</v>
      </c>
      <c r="L966" s="15">
        <v>1</v>
      </c>
      <c r="M966" s="15">
        <v>1</v>
      </c>
      <c r="N966" s="15">
        <v>0</v>
      </c>
      <c r="O966" s="15">
        <v>0</v>
      </c>
      <c r="P966" s="15">
        <v>0</v>
      </c>
      <c r="Q966" s="15">
        <v>0</v>
      </c>
      <c r="R966" s="15">
        <v>0</v>
      </c>
      <c r="S966" s="15">
        <v>0</v>
      </c>
      <c r="T966" s="15">
        <v>0</v>
      </c>
      <c r="U966" s="15">
        <v>1</v>
      </c>
      <c r="V966" s="15">
        <v>0</v>
      </c>
      <c r="W966" s="15">
        <v>0</v>
      </c>
      <c r="X966" s="15">
        <v>0</v>
      </c>
      <c r="Y966" s="15">
        <v>0</v>
      </c>
      <c r="Z966" s="15">
        <v>2</v>
      </c>
    </row>
    <row r="967" spans="1:26" x14ac:dyDescent="0.3">
      <c r="A967" s="2" t="s">
        <v>2371</v>
      </c>
      <c r="B967" s="13" t="s">
        <v>2307</v>
      </c>
      <c r="C967" s="13" t="s">
        <v>5267</v>
      </c>
      <c r="D967" s="12" t="s">
        <v>80</v>
      </c>
      <c r="E967" s="13" t="s">
        <v>4979</v>
      </c>
      <c r="F967" s="2">
        <v>8</v>
      </c>
      <c r="G967" s="15">
        <v>217.44</v>
      </c>
      <c r="H967" s="7">
        <f>L967*'114成績輸入與落點儀表板'!$B$2+M967*'114成績輸入與落點儀表板'!$B$3+N967*'114成績輸入與落點儀表板'!$B$4+O967*'114成績輸入與落點儀表板'!$B$5+P967*'114成績輸入與落點儀表板'!$B$6+Q967*'114成績輸入與落點儀表板'!$B$7+R967*'114成績輸入與落點儀表板'!$B$8+S967*'114成績輸入與落點儀表板'!$B$9+T967*'114成績輸入與落點儀表板'!$B$10+U967*'114成績輸入與落點儀表板'!$B$11+V967*'114成績輸入與落點儀表板'!$B$12+W967*'114成績輸入與落點儀表板'!$B$13+X967*'114成績輸入與落點儀表板'!$B$14+Y967*'114成績輸入與落點儀表板'!$B$15+Z967*'114成績輸入與落點儀表板'!$B$16</f>
        <v>0</v>
      </c>
      <c r="I967" s="8">
        <f t="shared" si="30"/>
        <v>-217.44</v>
      </c>
      <c r="J967" s="2" t="str">
        <f t="shared" si="31"/>
        <v>FAIL</v>
      </c>
      <c r="K967" s="17" t="str">
        <f>IF(AND(IF('114成績輸入與落點儀表板'!$C$2="必須採計",L967&gt;0,IF('114成績輸入與落點儀表板'!$C$2="不可採計",L967=0,TRUE)),IF('114成績輸入與落點儀表板'!$C$3="必須採計",M967&gt;0,IF('114成績輸入與落點儀表板'!$C$3="不可採計",M967=0,TRUE)),IF('114成績輸入與落點儀表板'!$C$4="必須採計",N967&gt;0,IF('114成績輸入與落點儀表板'!$C$4="不可採計",N967=0,TRUE)),IF('114成績輸入與落點儀表板'!$C$5="必須採計",O967&gt;0,IF('114成績輸入與落點儀表板'!$C$5="不可採計",O967=0,TRUE)),IF('114成績輸入與落點儀表板'!$C$6="必須採計",P967&gt;0,IF('114成績輸入與落點儀表板'!$C$6="不可採計",P967=0,TRUE)),IF('114成績輸入與落點儀表板'!$C$7="必須採計",Q967&gt;0,IF('114成績輸入與落點儀表板'!$C$7="不可採計",Q967=0,TRUE)),IF('114成績輸入與落點儀表板'!$C$8="必須採計",R967&gt;0,IF('114成績輸入與落點儀表板'!$C$8="不可採計",R967=0,TRUE)),IF('114成績輸入與落點儀表板'!$C$9="必須採計",S967&gt;0,IF('114成績輸入與落點儀表板'!$C$9="不可採計",S967=0,TRUE)),IF('114成績輸入與落點儀表板'!$C$10="必須採計",T967&gt;0,IF('114成績輸入與落點儀表板'!$C$10="不可採計",T967=0,TRUE)),IF('114成績輸入與落點儀表板'!$C$11="必須採計",U967&gt;0,IF('114成績輸入與落點儀表板'!$C$11="不可採計",U967=0,TRUE)),IF('114成績輸入與落點儀表板'!$C$12="必須採計",V967&gt;0,IF('114成績輸入與落點儀表板'!$C$12="不可採計",V967=0,TRUE)),IF('114成績輸入與落點儀表板'!$C$13="必須採計",W967&gt;0,IF('114成績輸入與落點儀表板'!$C$13="不可採計",W967=0,TRUE)),IF('114成績輸入與落點儀表板'!$C$14="必須採計",X967&gt;0,IF('114成績輸入與落點儀表板'!$C$14="不可採計",X967=0,TRUE)),IF('114成績輸入與落點儀表板'!$C$15="必須採計",Y967&gt;0,IF('114成績輸入與落點儀表板'!$C$15="不可採計",Y967=0,TRUE)),IF('114成績輸入與落點儀表板'!$C$16="必須採計",Z967&gt;0,IF('114成績輸入與落點儀表板'!$C$16="不可採計",Z967=0,TRUE))),"✅ 符合","❌ 不符合")</f>
        <v>✅ 符合</v>
      </c>
      <c r="L967" s="15">
        <v>1</v>
      </c>
      <c r="M967" s="15">
        <v>1</v>
      </c>
      <c r="N967" s="15">
        <v>0</v>
      </c>
      <c r="O967" s="15">
        <v>0</v>
      </c>
      <c r="P967" s="15">
        <v>0</v>
      </c>
      <c r="Q967" s="15">
        <v>0</v>
      </c>
      <c r="R967" s="15">
        <v>0</v>
      </c>
      <c r="S967" s="15">
        <v>0</v>
      </c>
      <c r="T967" s="15">
        <v>0</v>
      </c>
      <c r="U967" s="15">
        <v>0</v>
      </c>
      <c r="V967" s="15">
        <v>0</v>
      </c>
      <c r="W967" s="15">
        <v>0</v>
      </c>
      <c r="X967" s="15">
        <v>0</v>
      </c>
      <c r="Y967" s="15">
        <v>0</v>
      </c>
      <c r="Z967" s="15">
        <v>2</v>
      </c>
    </row>
    <row r="968" spans="1:26" ht="15.75" customHeight="1" x14ac:dyDescent="0.3">
      <c r="A968" s="2" t="s">
        <v>2374</v>
      </c>
      <c r="B968" s="13" t="s">
        <v>2307</v>
      </c>
      <c r="C968" s="13" t="s">
        <v>5268</v>
      </c>
      <c r="D968" s="12" t="s">
        <v>80</v>
      </c>
      <c r="E968" s="13" t="s">
        <v>4979</v>
      </c>
      <c r="F968" s="2">
        <v>1</v>
      </c>
      <c r="G968" s="15">
        <v>245.14</v>
      </c>
      <c r="H968" s="7">
        <f>L968*'114成績輸入與落點儀表板'!$B$2+M968*'114成績輸入與落點儀表板'!$B$3+N968*'114成績輸入與落點儀表板'!$B$4+O968*'114成績輸入與落點儀表板'!$B$5+P968*'114成績輸入與落點儀表板'!$B$6+Q968*'114成績輸入與落點儀表板'!$B$7+R968*'114成績輸入與落點儀表板'!$B$8+S968*'114成績輸入與落點儀表板'!$B$9+T968*'114成績輸入與落點儀表板'!$B$10+U968*'114成績輸入與落點儀表板'!$B$11+V968*'114成績輸入與落點儀表板'!$B$12+W968*'114成績輸入與落點儀表板'!$B$13+X968*'114成績輸入與落點儀表板'!$B$14+Y968*'114成績輸入與落點儀表板'!$B$15+Z968*'114成績輸入與落點儀表板'!$B$16</f>
        <v>0</v>
      </c>
      <c r="I968" s="8">
        <f t="shared" si="30"/>
        <v>-245.14</v>
      </c>
      <c r="J968" s="2" t="str">
        <f t="shared" si="31"/>
        <v>FAIL</v>
      </c>
      <c r="K968" s="17" t="str">
        <f>IF(AND(IF('114成績輸入與落點儀表板'!$C$2="必須採計",L968&gt;0,IF('114成績輸入與落點儀表板'!$C$2="不可採計",L968=0,TRUE)),IF('114成績輸入與落點儀表板'!$C$3="必須採計",M968&gt;0,IF('114成績輸入與落點儀表板'!$C$3="不可採計",M968=0,TRUE)),IF('114成績輸入與落點儀表板'!$C$4="必須採計",N968&gt;0,IF('114成績輸入與落點儀表板'!$C$4="不可採計",N968=0,TRUE)),IF('114成績輸入與落點儀表板'!$C$5="必須採計",O968&gt;0,IF('114成績輸入與落點儀表板'!$C$5="不可採計",O968=0,TRUE)),IF('114成績輸入與落點儀表板'!$C$6="必須採計",P968&gt;0,IF('114成績輸入與落點儀表板'!$C$6="不可採計",P968=0,TRUE)),IF('114成績輸入與落點儀表板'!$C$7="必須採計",Q968&gt;0,IF('114成績輸入與落點儀表板'!$C$7="不可採計",Q968=0,TRUE)),IF('114成績輸入與落點儀表板'!$C$8="必須採計",R968&gt;0,IF('114成績輸入與落點儀表板'!$C$8="不可採計",R968=0,TRUE)),IF('114成績輸入與落點儀表板'!$C$9="必須採計",S968&gt;0,IF('114成績輸入與落點儀表板'!$C$9="不可採計",S968=0,TRUE)),IF('114成績輸入與落點儀表板'!$C$10="必須採計",T968&gt;0,IF('114成績輸入與落點儀表板'!$C$10="不可採計",T968=0,TRUE)),IF('114成績輸入與落點儀表板'!$C$11="必須採計",U968&gt;0,IF('114成績輸入與落點儀表板'!$C$11="不可採計",U968=0,TRUE)),IF('114成績輸入與落點儀表板'!$C$12="必須採計",V968&gt;0,IF('114成績輸入與落點儀表板'!$C$12="不可採計",V968=0,TRUE)),IF('114成績輸入與落點儀表板'!$C$13="必須採計",W968&gt;0,IF('114成績輸入與落點儀表板'!$C$13="不可採計",W968=0,TRUE)),IF('114成績輸入與落點儀表板'!$C$14="必須採計",X968&gt;0,IF('114成績輸入與落點儀表板'!$C$14="不可採計",X968=0,TRUE)),IF('114成績輸入與落點儀表板'!$C$15="必須採計",Y968&gt;0,IF('114成績輸入與落點儀表板'!$C$15="不可採計",Y968=0,TRUE)),IF('114成績輸入與落點儀表板'!$C$16="必須採計",Z968&gt;0,IF('114成績輸入與落點儀表板'!$C$16="不可採計",Z968=0,TRUE))),"✅ 符合","❌ 不符合")</f>
        <v>✅ 符合</v>
      </c>
      <c r="L968" s="15">
        <v>1</v>
      </c>
      <c r="M968" s="15">
        <v>1</v>
      </c>
      <c r="N968" s="15">
        <v>0</v>
      </c>
      <c r="O968" s="15">
        <v>0</v>
      </c>
      <c r="P968" s="15">
        <v>0</v>
      </c>
      <c r="Q968" s="15">
        <v>0</v>
      </c>
      <c r="R968" s="15">
        <v>0</v>
      </c>
      <c r="S968" s="15">
        <v>0</v>
      </c>
      <c r="T968" s="15">
        <v>0</v>
      </c>
      <c r="U968" s="15">
        <v>0</v>
      </c>
      <c r="V968" s="15">
        <v>0</v>
      </c>
      <c r="W968" s="15">
        <v>0</v>
      </c>
      <c r="X968" s="15">
        <v>0</v>
      </c>
      <c r="Y968" s="15">
        <v>0</v>
      </c>
      <c r="Z968" s="15">
        <v>2</v>
      </c>
    </row>
    <row r="969" spans="1:26" x14ac:dyDescent="0.3">
      <c r="A969" s="2" t="s">
        <v>2377</v>
      </c>
      <c r="B969" s="13" t="s">
        <v>2307</v>
      </c>
      <c r="C969" s="13" t="s">
        <v>2326</v>
      </c>
      <c r="D969" s="12" t="s">
        <v>227</v>
      </c>
      <c r="E969" s="13" t="s">
        <v>4456</v>
      </c>
      <c r="F969" s="2">
        <v>22</v>
      </c>
      <c r="G969" s="15">
        <v>119</v>
      </c>
      <c r="H969" s="7">
        <f>L969*'114成績輸入與落點儀表板'!$B$2+M969*'114成績輸入與落點儀表板'!$B$3+N969*'114成績輸入與落點儀表板'!$B$4+O969*'114成績輸入與落點儀表板'!$B$5+P969*'114成績輸入與落點儀表板'!$B$6+Q969*'114成績輸入與落點儀表板'!$B$7+R969*'114成績輸入與落點儀表板'!$B$8+S969*'114成績輸入與落點儀表板'!$B$9+T969*'114成績輸入與落點儀表板'!$B$10+U969*'114成績輸入與落點儀表板'!$B$11+V969*'114成績輸入與落點儀表板'!$B$12+W969*'114成績輸入與落點儀表板'!$B$13+X969*'114成績輸入與落點儀表板'!$B$14+Y969*'114成績輸入與落點儀表板'!$B$15+Z969*'114成績輸入與落點儀表板'!$B$16</f>
        <v>0</v>
      </c>
      <c r="I969" s="8">
        <f t="shared" si="30"/>
        <v>-119</v>
      </c>
      <c r="J969" s="2" t="str">
        <f t="shared" si="31"/>
        <v>FAIL</v>
      </c>
      <c r="K969" s="17" t="str">
        <f>IF(AND(IF('114成績輸入與落點儀表板'!$C$2="必須採計",L969&gt;0,IF('114成績輸入與落點儀表板'!$C$2="不可採計",L969=0,TRUE)),IF('114成績輸入與落點儀表板'!$C$3="必須採計",M969&gt;0,IF('114成績輸入與落點儀表板'!$C$3="不可採計",M969=0,TRUE)),IF('114成績輸入與落點儀表板'!$C$4="必須採計",N969&gt;0,IF('114成績輸入與落點儀表板'!$C$4="不可採計",N969=0,TRUE)),IF('114成績輸入與落點儀表板'!$C$5="必須採計",O969&gt;0,IF('114成績輸入與落點儀表板'!$C$5="不可採計",O969=0,TRUE)),IF('114成績輸入與落點儀表板'!$C$6="必須採計",P969&gt;0,IF('114成績輸入與落點儀表板'!$C$6="不可採計",P969=0,TRUE)),IF('114成績輸入與落點儀表板'!$C$7="必須採計",Q969&gt;0,IF('114成績輸入與落點儀表板'!$C$7="不可採計",Q969=0,TRUE)),IF('114成績輸入與落點儀表板'!$C$8="必須採計",R969&gt;0,IF('114成績輸入與落點儀表板'!$C$8="不可採計",R969=0,TRUE)),IF('114成績輸入與落點儀表板'!$C$9="必須採計",S969&gt;0,IF('114成績輸入與落點儀表板'!$C$9="不可採計",S969=0,TRUE)),IF('114成績輸入與落點儀表板'!$C$10="必須採計",T969&gt;0,IF('114成績輸入與落點儀表板'!$C$10="不可採計",T969=0,TRUE)),IF('114成績輸入與落點儀表板'!$C$11="必須採計",U969&gt;0,IF('114成績輸入與落點儀表板'!$C$11="不可採計",U969=0,TRUE)),IF('114成績輸入與落點儀表板'!$C$12="必須採計",V969&gt;0,IF('114成績輸入與落點儀表板'!$C$12="不可採計",V969=0,TRUE)),IF('114成績輸入與落點儀表板'!$C$13="必須採計",W969&gt;0,IF('114成績輸入與落點儀表板'!$C$13="不可採計",W969=0,TRUE)),IF('114成績輸入與落點儀表板'!$C$14="必須採計",X969&gt;0,IF('114成績輸入與落點儀表板'!$C$14="不可採計",X969=0,TRUE)),IF('114成績輸入與落點儀表板'!$C$15="必須採計",Y969&gt;0,IF('114成績輸入與落點儀表板'!$C$15="不可採計",Y969=0,TRUE)),IF('114成績輸入與落點儀表板'!$C$16="必須採計",Z969&gt;0,IF('114成績輸入與落點儀表板'!$C$16="不可採計",Z969=0,TRUE))),"✅ 符合","❌ 不符合")</f>
        <v>✅ 符合</v>
      </c>
      <c r="L969" s="15">
        <v>1</v>
      </c>
      <c r="M969" s="15">
        <v>1</v>
      </c>
      <c r="N969" s="15">
        <v>0</v>
      </c>
      <c r="O969" s="15">
        <v>0</v>
      </c>
      <c r="P969" s="15">
        <v>0</v>
      </c>
      <c r="Q969" s="15">
        <v>0</v>
      </c>
      <c r="R969" s="15">
        <v>0</v>
      </c>
      <c r="S969" s="15">
        <v>0</v>
      </c>
      <c r="T969" s="15">
        <v>0</v>
      </c>
      <c r="U969" s="15">
        <v>1</v>
      </c>
      <c r="V969" s="15">
        <v>1</v>
      </c>
      <c r="W969" s="15">
        <v>0</v>
      </c>
      <c r="X969" s="15">
        <v>0</v>
      </c>
      <c r="Y969" s="15">
        <v>0</v>
      </c>
      <c r="Z969" s="15">
        <v>0</v>
      </c>
    </row>
    <row r="970" spans="1:26" ht="15.75" customHeight="1" x14ac:dyDescent="0.3">
      <c r="A970" s="2" t="s">
        <v>2380</v>
      </c>
      <c r="B970" s="13" t="s">
        <v>2307</v>
      </c>
      <c r="C970" s="13" t="s">
        <v>299</v>
      </c>
      <c r="D970" s="12" t="s">
        <v>60</v>
      </c>
      <c r="E970" s="13" t="s">
        <v>5072</v>
      </c>
      <c r="F970" s="2">
        <v>0</v>
      </c>
      <c r="G970" s="15"/>
      <c r="H970" s="7">
        <f>L970*'114成績輸入與落點儀表板'!$B$2+M970*'114成績輸入與落點儀表板'!$B$3+N970*'114成績輸入與落點儀表板'!$B$4+O970*'114成績輸入與落點儀表板'!$B$5+P970*'114成績輸入與落點儀表板'!$B$6+Q970*'114成績輸入與落點儀表板'!$B$7+R970*'114成績輸入與落點儀表板'!$B$8+S970*'114成績輸入與落點儀表板'!$B$9+T970*'114成績輸入與落點儀表板'!$B$10+U970*'114成績輸入與落點儀表板'!$B$11+V970*'114成績輸入與落點儀表板'!$B$12+W970*'114成績輸入與落點儀表板'!$B$13+X970*'114成績輸入與落點儀表板'!$B$14+Y970*'114成績輸入與落點儀表板'!$B$15+Z970*'114成績輸入與落點儀表板'!$B$16</f>
        <v>0</v>
      </c>
      <c r="I970" s="8" t="str">
        <f t="shared" si="30"/>
        <v/>
      </c>
      <c r="J970" s="2" t="str">
        <f t="shared" si="31"/>
        <v>無錄取資料</v>
      </c>
      <c r="K970" s="17" t="str">
        <f>IF(AND(IF('114成績輸入與落點儀表板'!$C$2="必須採計",L970&gt;0,IF('114成績輸入與落點儀表板'!$C$2="不可採計",L970=0,TRUE)),IF('114成績輸入與落點儀表板'!$C$3="必須採計",M970&gt;0,IF('114成績輸入與落點儀表板'!$C$3="不可採計",M970=0,TRUE)),IF('114成績輸入與落點儀表板'!$C$4="必須採計",N970&gt;0,IF('114成績輸入與落點儀表板'!$C$4="不可採計",N970=0,TRUE)),IF('114成績輸入與落點儀表板'!$C$5="必須採計",O970&gt;0,IF('114成績輸入與落點儀表板'!$C$5="不可採計",O970=0,TRUE)),IF('114成績輸入與落點儀表板'!$C$6="必須採計",P970&gt;0,IF('114成績輸入與落點儀表板'!$C$6="不可採計",P970=0,TRUE)),IF('114成績輸入與落點儀表板'!$C$7="必須採計",Q970&gt;0,IF('114成績輸入與落點儀表板'!$C$7="不可採計",Q970=0,TRUE)),IF('114成績輸入與落點儀表板'!$C$8="必須採計",R970&gt;0,IF('114成績輸入與落點儀表板'!$C$8="不可採計",R970=0,TRUE)),IF('114成績輸入與落點儀表板'!$C$9="必須採計",S970&gt;0,IF('114成績輸入與落點儀表板'!$C$9="不可採計",S970=0,TRUE)),IF('114成績輸入與落點儀表板'!$C$10="必須採計",T970&gt;0,IF('114成績輸入與落點儀表板'!$C$10="不可採計",T970=0,TRUE)),IF('114成績輸入與落點儀表板'!$C$11="必須採計",U970&gt;0,IF('114成績輸入與落點儀表板'!$C$11="不可採計",U970=0,TRUE)),IF('114成績輸入與落點儀表板'!$C$12="必須採計",V970&gt;0,IF('114成績輸入與落點儀表板'!$C$12="不可採計",V970=0,TRUE)),IF('114成績輸入與落點儀表板'!$C$13="必須採計",W970&gt;0,IF('114成績輸入與落點儀表板'!$C$13="不可採計",W970=0,TRUE)),IF('114成績輸入與落點儀表板'!$C$14="必須採計",X970&gt;0,IF('114成績輸入與落點儀表板'!$C$14="不可採計",X970=0,TRUE)),IF('114成績輸入與落點儀表板'!$C$15="必須採計",Y970&gt;0,IF('114成績輸入與落點儀表板'!$C$15="不可採計",Y970=0,TRUE)),IF('114成績輸入與落點儀表板'!$C$16="必須採計",Z970&gt;0,IF('114成績輸入與落點儀表板'!$C$16="不可採計",Z970=0,TRUE))),"✅ 符合","❌ 不符合")</f>
        <v>✅ 符合</v>
      </c>
      <c r="L970" s="15">
        <v>1</v>
      </c>
      <c r="M970" s="15">
        <v>2</v>
      </c>
      <c r="N970" s="15">
        <v>0</v>
      </c>
      <c r="O970" s="15">
        <v>0</v>
      </c>
      <c r="P970" s="15">
        <v>0</v>
      </c>
      <c r="Q970" s="15">
        <v>1</v>
      </c>
      <c r="R970" s="15">
        <v>0</v>
      </c>
      <c r="S970" s="15">
        <v>0</v>
      </c>
      <c r="T970" s="15">
        <v>0</v>
      </c>
      <c r="U970" s="15">
        <v>1</v>
      </c>
      <c r="V970" s="15">
        <v>1</v>
      </c>
      <c r="W970" s="15">
        <v>0</v>
      </c>
      <c r="X970" s="15">
        <v>0</v>
      </c>
      <c r="Y970" s="15">
        <v>0</v>
      </c>
      <c r="Z970" s="15">
        <v>0</v>
      </c>
    </row>
    <row r="971" spans="1:26" x14ac:dyDescent="0.3">
      <c r="A971" s="2" t="s">
        <v>2383</v>
      </c>
      <c r="B971" s="13" t="s">
        <v>2307</v>
      </c>
      <c r="C971" s="13" t="s">
        <v>2329</v>
      </c>
      <c r="D971" s="12" t="s">
        <v>86</v>
      </c>
      <c r="E971" s="13" t="s">
        <v>5269</v>
      </c>
      <c r="F971" s="2">
        <v>8</v>
      </c>
      <c r="G971" s="15">
        <v>90.5</v>
      </c>
      <c r="H971" s="7">
        <f>L971*'114成績輸入與落點儀表板'!$B$2+M971*'114成績輸入與落點儀表板'!$B$3+N971*'114成績輸入與落點儀表板'!$B$4+O971*'114成績輸入與落點儀表板'!$B$5+P971*'114成績輸入與落點儀表板'!$B$6+Q971*'114成績輸入與落點儀表板'!$B$7+R971*'114成績輸入與落點儀表板'!$B$8+S971*'114成績輸入與落點儀表板'!$B$9+T971*'114成績輸入與落點儀表板'!$B$10+U971*'114成績輸入與落點儀表板'!$B$11+V971*'114成績輸入與落點儀表板'!$B$12+W971*'114成績輸入與落點儀表板'!$B$13+X971*'114成績輸入與落點儀表板'!$B$14+Y971*'114成績輸入與落點儀表板'!$B$15+Z971*'114成績輸入與落點儀表板'!$B$16</f>
        <v>0</v>
      </c>
      <c r="I971" s="8">
        <f t="shared" si="30"/>
        <v>-90.5</v>
      </c>
      <c r="J971" s="2" t="str">
        <f t="shared" si="31"/>
        <v>FAIL</v>
      </c>
      <c r="K971" s="17" t="str">
        <f>IF(AND(IF('114成績輸入與落點儀表板'!$C$2="必須採計",L971&gt;0,IF('114成績輸入與落點儀表板'!$C$2="不可採計",L971=0,TRUE)),IF('114成績輸入與落點儀表板'!$C$3="必須採計",M971&gt;0,IF('114成績輸入與落點儀表板'!$C$3="不可採計",M971=0,TRUE)),IF('114成績輸入與落點儀表板'!$C$4="必須採計",N971&gt;0,IF('114成績輸入與落點儀表板'!$C$4="不可採計",N971=0,TRUE)),IF('114成績輸入與落點儀表板'!$C$5="必須採計",O971&gt;0,IF('114成績輸入與落點儀表板'!$C$5="不可採計",O971=0,TRUE)),IF('114成績輸入與落點儀表板'!$C$6="必須採計",P971&gt;0,IF('114成績輸入與落點儀表板'!$C$6="不可採計",P971=0,TRUE)),IF('114成績輸入與落點儀表板'!$C$7="必須採計",Q971&gt;0,IF('114成績輸入與落點儀表板'!$C$7="不可採計",Q971=0,TRUE)),IF('114成績輸入與落點儀表板'!$C$8="必須採計",R971&gt;0,IF('114成績輸入與落點儀表板'!$C$8="不可採計",R971=0,TRUE)),IF('114成績輸入與落點儀表板'!$C$9="必須採計",S971&gt;0,IF('114成績輸入與落點儀表板'!$C$9="不可採計",S971=0,TRUE)),IF('114成績輸入與落點儀表板'!$C$10="必須採計",T971&gt;0,IF('114成績輸入與落點儀表板'!$C$10="不可採計",T971=0,TRUE)),IF('114成績輸入與落點儀表板'!$C$11="必須採計",U971&gt;0,IF('114成績輸入與落點儀表板'!$C$11="不可採計",U971=0,TRUE)),IF('114成績輸入與落點儀表板'!$C$12="必須採計",V971&gt;0,IF('114成績輸入與落點儀表板'!$C$12="不可採計",V971=0,TRUE)),IF('114成績輸入與落點儀表板'!$C$13="必須採計",W971&gt;0,IF('114成績輸入與落點儀表板'!$C$13="不可採計",W971=0,TRUE)),IF('114成績輸入與落點儀表板'!$C$14="必須採計",X971&gt;0,IF('114成績輸入與落點儀表板'!$C$14="不可採計",X971=0,TRUE)),IF('114成績輸入與落點儀表板'!$C$15="必須採計",Y971&gt;0,IF('114成績輸入與落點儀表板'!$C$15="不可採計",Y971=0,TRUE)),IF('114成績輸入與落點儀表板'!$C$16="必須採計",Z971&gt;0,IF('114成績輸入與落點儀表板'!$C$16="不可採計",Z971=0,TRUE))),"✅ 符合","❌ 不符合")</f>
        <v>✅ 符合</v>
      </c>
      <c r="L971" s="15">
        <v>1</v>
      </c>
      <c r="M971" s="15">
        <v>1</v>
      </c>
      <c r="N971" s="15">
        <v>0</v>
      </c>
      <c r="O971" s="15">
        <v>0</v>
      </c>
      <c r="P971" s="15">
        <v>1.5</v>
      </c>
      <c r="Q971" s="15">
        <v>0</v>
      </c>
      <c r="R971" s="15">
        <v>1</v>
      </c>
      <c r="S971" s="15">
        <v>0</v>
      </c>
      <c r="T971" s="15">
        <v>0</v>
      </c>
      <c r="U971" s="15">
        <v>0</v>
      </c>
      <c r="V971" s="15">
        <v>0</v>
      </c>
      <c r="W971" s="15">
        <v>0</v>
      </c>
      <c r="X971" s="15">
        <v>0</v>
      </c>
      <c r="Y971" s="15">
        <v>0</v>
      </c>
      <c r="Z971" s="15">
        <v>0</v>
      </c>
    </row>
    <row r="972" spans="1:26" ht="15.75" customHeight="1" x14ac:dyDescent="0.3">
      <c r="A972" s="2" t="s">
        <v>4460</v>
      </c>
      <c r="B972" s="13" t="s">
        <v>2307</v>
      </c>
      <c r="C972" s="13" t="s">
        <v>2332</v>
      </c>
      <c r="D972" s="12" t="s">
        <v>266</v>
      </c>
      <c r="E972" s="13" t="s">
        <v>5270</v>
      </c>
      <c r="F972" s="2">
        <v>25</v>
      </c>
      <c r="G972" s="15">
        <v>110</v>
      </c>
      <c r="H972" s="7">
        <f>L972*'114成績輸入與落點儀表板'!$B$2+M972*'114成績輸入與落點儀表板'!$B$3+N972*'114成績輸入與落點儀表板'!$B$4+O972*'114成績輸入與落點儀表板'!$B$5+P972*'114成績輸入與落點儀表板'!$B$6+Q972*'114成績輸入與落點儀表板'!$B$7+R972*'114成績輸入與落點儀表板'!$B$8+S972*'114成績輸入與落點儀表板'!$B$9+T972*'114成績輸入與落點儀表板'!$B$10+U972*'114成績輸入與落點儀表板'!$B$11+V972*'114成績輸入與落點儀表板'!$B$12+W972*'114成績輸入與落點儀表板'!$B$13+X972*'114成績輸入與落點儀表板'!$B$14+Y972*'114成績輸入與落點儀表板'!$B$15+Z972*'114成績輸入與落點儀表板'!$B$16</f>
        <v>0</v>
      </c>
      <c r="I972" s="8">
        <f t="shared" si="30"/>
        <v>-110</v>
      </c>
      <c r="J972" s="2" t="str">
        <f t="shared" si="31"/>
        <v>FAIL</v>
      </c>
      <c r="K972" s="17" t="str">
        <f>IF(AND(IF('114成績輸入與落點儀表板'!$C$2="必須採計",L972&gt;0,IF('114成績輸入與落點儀表板'!$C$2="不可採計",L972=0,TRUE)),IF('114成績輸入與落點儀表板'!$C$3="必須採計",M972&gt;0,IF('114成績輸入與落點儀表板'!$C$3="不可採計",M972=0,TRUE)),IF('114成績輸入與落點儀表板'!$C$4="必須採計",N972&gt;0,IF('114成績輸入與落點儀表板'!$C$4="不可採計",N972=0,TRUE)),IF('114成績輸入與落點儀表板'!$C$5="必須採計",O972&gt;0,IF('114成績輸入與落點儀表板'!$C$5="不可採計",O972=0,TRUE)),IF('114成績輸入與落點儀表板'!$C$6="必須採計",P972&gt;0,IF('114成績輸入與落點儀表板'!$C$6="不可採計",P972=0,TRUE)),IF('114成績輸入與落點儀表板'!$C$7="必須採計",Q972&gt;0,IF('114成績輸入與落點儀表板'!$C$7="不可採計",Q972=0,TRUE)),IF('114成績輸入與落點儀表板'!$C$8="必須採計",R972&gt;0,IF('114成績輸入與落點儀表板'!$C$8="不可採計",R972=0,TRUE)),IF('114成績輸入與落點儀表板'!$C$9="必須採計",S972&gt;0,IF('114成績輸入與落點儀表板'!$C$9="不可採計",S972=0,TRUE)),IF('114成績輸入與落點儀表板'!$C$10="必須採計",T972&gt;0,IF('114成績輸入與落點儀表板'!$C$10="不可採計",T972=0,TRUE)),IF('114成績輸入與落點儀表板'!$C$11="必須採計",U972&gt;0,IF('114成績輸入與落點儀表板'!$C$11="不可採計",U972=0,TRUE)),IF('114成績輸入與落點儀表板'!$C$12="必須採計",V972&gt;0,IF('114成績輸入與落點儀表板'!$C$12="不可採計",V972=0,TRUE)),IF('114成績輸入與落點儀表板'!$C$13="必須採計",W972&gt;0,IF('114成績輸入與落點儀表板'!$C$13="不可採計",W972=0,TRUE)),IF('114成績輸入與落點儀表板'!$C$14="必須採計",X972&gt;0,IF('114成績輸入與落點儀表板'!$C$14="不可採計",X972=0,TRUE)),IF('114成績輸入與落點儀表板'!$C$15="必須採計",Y972&gt;0,IF('114成績輸入與落點儀表板'!$C$15="不可採計",Y972=0,TRUE)),IF('114成績輸入與落點儀表板'!$C$16="必須採計",Z972&gt;0,IF('114成績輸入與落點儀表板'!$C$16="不可採計",Z972=0,TRUE))),"✅ 符合","❌ 不符合")</f>
        <v>✅ 符合</v>
      </c>
      <c r="L972" s="15">
        <v>2</v>
      </c>
      <c r="M972" s="15">
        <v>1</v>
      </c>
      <c r="N972" s="15">
        <v>1</v>
      </c>
      <c r="O972" s="15">
        <v>0</v>
      </c>
      <c r="P972" s="15">
        <v>0</v>
      </c>
      <c r="Q972" s="15">
        <v>0</v>
      </c>
      <c r="R972" s="15">
        <v>2</v>
      </c>
      <c r="S972" s="15">
        <v>2</v>
      </c>
      <c r="T972" s="15">
        <v>0</v>
      </c>
      <c r="U972" s="15">
        <v>0</v>
      </c>
      <c r="V972" s="15">
        <v>0</v>
      </c>
      <c r="W972" s="15">
        <v>0</v>
      </c>
      <c r="X972" s="15">
        <v>0</v>
      </c>
      <c r="Y972" s="15">
        <v>0</v>
      </c>
      <c r="Z972" s="15">
        <v>0</v>
      </c>
    </row>
    <row r="973" spans="1:26" x14ac:dyDescent="0.3">
      <c r="A973" s="2" t="s">
        <v>2386</v>
      </c>
      <c r="B973" s="13" t="s">
        <v>2307</v>
      </c>
      <c r="C973" s="13" t="s">
        <v>245</v>
      </c>
      <c r="D973" s="12" t="s">
        <v>73</v>
      </c>
      <c r="E973" s="13" t="s">
        <v>5271</v>
      </c>
      <c r="F973" s="2">
        <v>19</v>
      </c>
      <c r="G973" s="15">
        <v>133.25</v>
      </c>
      <c r="H973" s="7">
        <f>L973*'114成績輸入與落點儀表板'!$B$2+M973*'114成績輸入與落點儀表板'!$B$3+N973*'114成績輸入與落點儀表板'!$B$4+O973*'114成績輸入與落點儀表板'!$B$5+P973*'114成績輸入與落點儀表板'!$B$6+Q973*'114成績輸入與落點儀表板'!$B$7+R973*'114成績輸入與落點儀表板'!$B$8+S973*'114成績輸入與落點儀表板'!$B$9+T973*'114成績輸入與落點儀表板'!$B$10+U973*'114成績輸入與落點儀表板'!$B$11+V973*'114成績輸入與落點儀表板'!$B$12+W973*'114成績輸入與落點儀表板'!$B$13+X973*'114成績輸入與落點儀表板'!$B$14+Y973*'114成績輸入與落點儀表板'!$B$15+Z973*'114成績輸入與落點儀表板'!$B$16</f>
        <v>0</v>
      </c>
      <c r="I973" s="8">
        <f t="shared" si="30"/>
        <v>-133.25</v>
      </c>
      <c r="J973" s="2" t="str">
        <f t="shared" si="31"/>
        <v>FAIL</v>
      </c>
      <c r="K973" s="17" t="str">
        <f>IF(AND(IF('114成績輸入與落點儀表板'!$C$2="必須採計",L973&gt;0,IF('114成績輸入與落點儀表板'!$C$2="不可採計",L973=0,TRUE)),IF('114成績輸入與落點儀表板'!$C$3="必須採計",M973&gt;0,IF('114成績輸入與落點儀表板'!$C$3="不可採計",M973=0,TRUE)),IF('114成績輸入與落點儀表板'!$C$4="必須採計",N973&gt;0,IF('114成績輸入與落點儀表板'!$C$4="不可採計",N973=0,TRUE)),IF('114成績輸入與落點儀表板'!$C$5="必須採計",O973&gt;0,IF('114成績輸入與落點儀表板'!$C$5="不可採計",O973=0,TRUE)),IF('114成績輸入與落點儀表板'!$C$6="必須採計",P973&gt;0,IF('114成績輸入與落點儀表板'!$C$6="不可採計",P973=0,TRUE)),IF('114成績輸入與落點儀表板'!$C$7="必須採計",Q973&gt;0,IF('114成績輸入與落點儀表板'!$C$7="不可採計",Q973=0,TRUE)),IF('114成績輸入與落點儀表板'!$C$8="必須採計",R973&gt;0,IF('114成績輸入與落點儀表板'!$C$8="不可採計",R973=0,TRUE)),IF('114成績輸入與落點儀表板'!$C$9="必須採計",S973&gt;0,IF('114成績輸入與落點儀表板'!$C$9="不可採計",S973=0,TRUE)),IF('114成績輸入與落點儀表板'!$C$10="必須採計",T973&gt;0,IF('114成績輸入與落點儀表板'!$C$10="不可採計",T973=0,TRUE)),IF('114成績輸入與落點儀表板'!$C$11="必須採計",U973&gt;0,IF('114成績輸入與落點儀表板'!$C$11="不可採計",U973=0,TRUE)),IF('114成績輸入與落點儀表板'!$C$12="必須採計",V973&gt;0,IF('114成績輸入與落點儀表板'!$C$12="不可採計",V973=0,TRUE)),IF('114成績輸入與落點儀表板'!$C$13="必須採計",W973&gt;0,IF('114成績輸入與落點儀表板'!$C$13="不可採計",W973=0,TRUE)),IF('114成績輸入與落點儀表板'!$C$14="必須採計",X973&gt;0,IF('114成績輸入與落點儀表板'!$C$14="不可採計",X973=0,TRUE)),IF('114成績輸入與落點儀表板'!$C$15="必須採計",Y973&gt;0,IF('114成績輸入與落點儀表板'!$C$15="不可採計",Y973=0,TRUE)),IF('114成績輸入與落點儀表板'!$C$16="必須採計",Z973&gt;0,IF('114成績輸入與落點儀表板'!$C$16="不可採計",Z973=0,TRUE))),"✅ 符合","❌ 不符合")</f>
        <v>✅ 符合</v>
      </c>
      <c r="L973" s="15">
        <v>1</v>
      </c>
      <c r="M973" s="15">
        <v>1</v>
      </c>
      <c r="N973" s="15">
        <v>1.25</v>
      </c>
      <c r="O973" s="15">
        <v>0</v>
      </c>
      <c r="P973" s="15">
        <v>0</v>
      </c>
      <c r="Q973" s="15">
        <v>0</v>
      </c>
      <c r="R973" s="15">
        <v>1</v>
      </c>
      <c r="S973" s="15">
        <v>0</v>
      </c>
      <c r="T973" s="15">
        <v>0</v>
      </c>
      <c r="U973" s="15">
        <v>0</v>
      </c>
      <c r="V973" s="15">
        <v>0</v>
      </c>
      <c r="W973" s="15">
        <v>0</v>
      </c>
      <c r="X973" s="15">
        <v>0</v>
      </c>
      <c r="Y973" s="15">
        <v>0</v>
      </c>
      <c r="Z973" s="15">
        <v>0</v>
      </c>
    </row>
    <row r="974" spans="1:26" ht="15.75" customHeight="1" x14ac:dyDescent="0.3">
      <c r="A974" s="2" t="s">
        <v>2389</v>
      </c>
      <c r="B974" s="13" t="s">
        <v>2307</v>
      </c>
      <c r="C974" s="13" t="s">
        <v>2337</v>
      </c>
      <c r="D974" s="12" t="s">
        <v>227</v>
      </c>
      <c r="E974" s="13" t="s">
        <v>5272</v>
      </c>
      <c r="F974" s="2">
        <v>15</v>
      </c>
      <c r="G974" s="15">
        <v>162</v>
      </c>
      <c r="H974" s="7">
        <f>L974*'114成績輸入與落點儀表板'!$B$2+M974*'114成績輸入與落點儀表板'!$B$3+N974*'114成績輸入與落點儀表板'!$B$4+O974*'114成績輸入與落點儀表板'!$B$5+P974*'114成績輸入與落點儀表板'!$B$6+Q974*'114成績輸入與落點儀表板'!$B$7+R974*'114成績輸入與落點儀表板'!$B$8+S974*'114成績輸入與落點儀表板'!$B$9+T974*'114成績輸入與落點儀表板'!$B$10+U974*'114成績輸入與落點儀表板'!$B$11+V974*'114成績輸入與落點儀表板'!$B$12+W974*'114成績輸入與落點儀表板'!$B$13+X974*'114成績輸入與落點儀表板'!$B$14+Y974*'114成績輸入與落點儀表板'!$B$15+Z974*'114成績輸入與落點儀表板'!$B$16</f>
        <v>0</v>
      </c>
      <c r="I974" s="8">
        <f t="shared" si="30"/>
        <v>-162</v>
      </c>
      <c r="J974" s="2" t="str">
        <f t="shared" si="31"/>
        <v>FAIL</v>
      </c>
      <c r="K974" s="17" t="str">
        <f>IF(AND(IF('114成績輸入與落點儀表板'!$C$2="必須採計",L974&gt;0,IF('114成績輸入與落點儀表板'!$C$2="不可採計",L974=0,TRUE)),IF('114成績輸入與落點儀表板'!$C$3="必須採計",M974&gt;0,IF('114成績輸入與落點儀表板'!$C$3="不可採計",M974=0,TRUE)),IF('114成績輸入與落點儀表板'!$C$4="必須採計",N974&gt;0,IF('114成績輸入與落點儀表板'!$C$4="不可採計",N974=0,TRUE)),IF('114成績輸入與落點儀表板'!$C$5="必須採計",O974&gt;0,IF('114成績輸入與落點儀表板'!$C$5="不可採計",O974=0,TRUE)),IF('114成績輸入與落點儀表板'!$C$6="必須採計",P974&gt;0,IF('114成績輸入與落點儀表板'!$C$6="不可採計",P974=0,TRUE)),IF('114成績輸入與落點儀表板'!$C$7="必須採計",Q974&gt;0,IF('114成績輸入與落點儀表板'!$C$7="不可採計",Q974=0,TRUE)),IF('114成績輸入與落點儀表板'!$C$8="必須採計",R974&gt;0,IF('114成績輸入與落點儀表板'!$C$8="不可採計",R974=0,TRUE)),IF('114成績輸入與落點儀表板'!$C$9="必須採計",S974&gt;0,IF('114成績輸入與落點儀表板'!$C$9="不可採計",S974=0,TRUE)),IF('114成績輸入與落點儀表板'!$C$10="必須採計",T974&gt;0,IF('114成績輸入與落點儀表板'!$C$10="不可採計",T974=0,TRUE)),IF('114成績輸入與落點儀表板'!$C$11="必須採計",U974&gt;0,IF('114成績輸入與落點儀表板'!$C$11="不可採計",U974=0,TRUE)),IF('114成績輸入與落點儀表板'!$C$12="必須採計",V974&gt;0,IF('114成績輸入與落點儀表板'!$C$12="不可採計",V974=0,TRUE)),IF('114成績輸入與落點儀表板'!$C$13="必須採計",W974&gt;0,IF('114成績輸入與落點儀表板'!$C$13="不可採計",W974=0,TRUE)),IF('114成績輸入與落點儀表板'!$C$14="必須採計",X974&gt;0,IF('114成績輸入與落點儀表板'!$C$14="不可採計",X974=0,TRUE)),IF('114成績輸入與落點儀表板'!$C$15="必須採計",Y974&gt;0,IF('114成績輸入與落點儀表板'!$C$15="不可採計",Y974=0,TRUE)),IF('114成績輸入與落點儀表板'!$C$16="必須採計",Z974&gt;0,IF('114成績輸入與落點儀表板'!$C$16="不可採計",Z974=0,TRUE))),"✅ 符合","❌ 不符合")</f>
        <v>✅ 符合</v>
      </c>
      <c r="L974" s="15">
        <v>1</v>
      </c>
      <c r="M974" s="15">
        <v>1.5</v>
      </c>
      <c r="N974" s="15">
        <v>0</v>
      </c>
      <c r="O974" s="15">
        <v>0</v>
      </c>
      <c r="P974" s="15">
        <v>0</v>
      </c>
      <c r="Q974" s="15">
        <v>2</v>
      </c>
      <c r="R974" s="15">
        <v>1</v>
      </c>
      <c r="S974" s="15">
        <v>0</v>
      </c>
      <c r="T974" s="15">
        <v>0</v>
      </c>
      <c r="U974" s="15">
        <v>0</v>
      </c>
      <c r="V974" s="15">
        <v>0</v>
      </c>
      <c r="W974" s="15">
        <v>0</v>
      </c>
      <c r="X974" s="15">
        <v>0</v>
      </c>
      <c r="Y974" s="15">
        <v>0</v>
      </c>
      <c r="Z974" s="15">
        <v>0</v>
      </c>
    </row>
    <row r="975" spans="1:26" x14ac:dyDescent="0.3">
      <c r="A975" s="2" t="s">
        <v>2391</v>
      </c>
      <c r="B975" s="13" t="s">
        <v>2307</v>
      </c>
      <c r="C975" s="13" t="s">
        <v>2340</v>
      </c>
      <c r="D975" s="12" t="s">
        <v>121</v>
      </c>
      <c r="E975" s="13" t="s">
        <v>4459</v>
      </c>
      <c r="F975" s="2">
        <v>28</v>
      </c>
      <c r="G975" s="15">
        <v>170.5</v>
      </c>
      <c r="H975" s="7">
        <f>L975*'114成績輸入與落點儀表板'!$B$2+M975*'114成績輸入與落點儀表板'!$B$3+N975*'114成績輸入與落點儀表板'!$B$4+O975*'114成績輸入與落點儀表板'!$B$5+P975*'114成績輸入與落點儀表板'!$B$6+Q975*'114成績輸入與落點儀表板'!$B$7+R975*'114成績輸入與落點儀表板'!$B$8+S975*'114成績輸入與落點儀表板'!$B$9+T975*'114成績輸入與落點儀表板'!$B$10+U975*'114成績輸入與落點儀表板'!$B$11+V975*'114成績輸入與落點儀表板'!$B$12+W975*'114成績輸入與落點儀表板'!$B$13+X975*'114成績輸入與落點儀表板'!$B$14+Y975*'114成績輸入與落點儀表板'!$B$15+Z975*'114成績輸入與落點儀表板'!$B$16</f>
        <v>0</v>
      </c>
      <c r="I975" s="8">
        <f t="shared" si="30"/>
        <v>-170.5</v>
      </c>
      <c r="J975" s="2" t="str">
        <f t="shared" si="31"/>
        <v>FAIL</v>
      </c>
      <c r="K975" s="17" t="str">
        <f>IF(AND(IF('114成績輸入與落點儀表板'!$C$2="必須採計",L975&gt;0,IF('114成績輸入與落點儀表板'!$C$2="不可採計",L975=0,TRUE)),IF('114成績輸入與落點儀表板'!$C$3="必須採計",M975&gt;0,IF('114成績輸入與落點儀表板'!$C$3="不可採計",M975=0,TRUE)),IF('114成績輸入與落點儀表板'!$C$4="必須採計",N975&gt;0,IF('114成績輸入與落點儀表板'!$C$4="不可採計",N975=0,TRUE)),IF('114成績輸入與落點儀表板'!$C$5="必須採計",O975&gt;0,IF('114成績輸入與落點儀表板'!$C$5="不可採計",O975=0,TRUE)),IF('114成績輸入與落點儀表板'!$C$6="必須採計",P975&gt;0,IF('114成績輸入與落點儀表板'!$C$6="不可採計",P975=0,TRUE)),IF('114成績輸入與落點儀表板'!$C$7="必須採計",Q975&gt;0,IF('114成績輸入與落點儀表板'!$C$7="不可採計",Q975=0,TRUE)),IF('114成績輸入與落點儀表板'!$C$8="必須採計",R975&gt;0,IF('114成績輸入與落點儀表板'!$C$8="不可採計",R975=0,TRUE)),IF('114成績輸入與落點儀表板'!$C$9="必須採計",S975&gt;0,IF('114成績輸入與落點儀表板'!$C$9="不可採計",S975=0,TRUE)),IF('114成績輸入與落點儀表板'!$C$10="必須採計",T975&gt;0,IF('114成績輸入與落點儀表板'!$C$10="不可採計",T975=0,TRUE)),IF('114成績輸入與落點儀表板'!$C$11="必須採計",U975&gt;0,IF('114成績輸入與落點儀表板'!$C$11="不可採計",U975=0,TRUE)),IF('114成績輸入與落點儀表板'!$C$12="必須採計",V975&gt;0,IF('114成績輸入與落點儀表板'!$C$12="不可採計",V975=0,TRUE)),IF('114成績輸入與落點儀表板'!$C$13="必須採計",W975&gt;0,IF('114成績輸入與落點儀表板'!$C$13="不可採計",W975=0,TRUE)),IF('114成績輸入與落點儀表板'!$C$14="必須採計",X975&gt;0,IF('114成績輸入與落點儀表板'!$C$14="不可採計",X975=0,TRUE)),IF('114成績輸入與落點儀表板'!$C$15="必須採計",Y975&gt;0,IF('114成績輸入與落點儀表板'!$C$15="不可採計",Y975=0,TRUE)),IF('114成績輸入與落點儀表板'!$C$16="必須採計",Z975&gt;0,IF('114成績輸入與落點儀表板'!$C$16="不可採計",Z975=0,TRUE))),"✅ 符合","❌ 不符合")</f>
        <v>✅ 符合</v>
      </c>
      <c r="L975" s="15">
        <v>1.25</v>
      </c>
      <c r="M975" s="15">
        <v>1.5</v>
      </c>
      <c r="N975" s="15">
        <v>0</v>
      </c>
      <c r="O975" s="15">
        <v>0</v>
      </c>
      <c r="P975" s="15">
        <v>0</v>
      </c>
      <c r="Q975" s="15">
        <v>1</v>
      </c>
      <c r="R975" s="15">
        <v>0</v>
      </c>
      <c r="S975" s="15">
        <v>0</v>
      </c>
      <c r="T975" s="15">
        <v>0</v>
      </c>
      <c r="U975" s="15">
        <v>0</v>
      </c>
      <c r="V975" s="15">
        <v>0</v>
      </c>
      <c r="W975" s="15">
        <v>1</v>
      </c>
      <c r="X975" s="15">
        <v>0</v>
      </c>
      <c r="Y975" s="15">
        <v>0</v>
      </c>
      <c r="Z975" s="15">
        <v>0</v>
      </c>
    </row>
    <row r="976" spans="1:26" ht="15.75" customHeight="1" x14ac:dyDescent="0.3">
      <c r="A976" s="2" t="s">
        <v>2393</v>
      </c>
      <c r="B976" s="13" t="s">
        <v>2307</v>
      </c>
      <c r="C976" s="13" t="s">
        <v>2343</v>
      </c>
      <c r="D976" s="12" t="s">
        <v>80</v>
      </c>
      <c r="E976" s="13" t="s">
        <v>5273</v>
      </c>
      <c r="F976" s="2">
        <v>25</v>
      </c>
      <c r="G976" s="15">
        <v>208</v>
      </c>
      <c r="H976" s="7">
        <f>L976*'114成績輸入與落點儀表板'!$B$2+M976*'114成績輸入與落點儀表板'!$B$3+N976*'114成績輸入與落點儀表板'!$B$4+O976*'114成績輸入與落點儀表板'!$B$5+P976*'114成績輸入與落點儀表板'!$B$6+Q976*'114成績輸入與落點儀表板'!$B$7+R976*'114成績輸入與落點儀表板'!$B$8+S976*'114成績輸入與落點儀表板'!$B$9+T976*'114成績輸入與落點儀表板'!$B$10+U976*'114成績輸入與落點儀表板'!$B$11+V976*'114成績輸入與落點儀表板'!$B$12+W976*'114成績輸入與落點儀表板'!$B$13+X976*'114成績輸入與落點儀表板'!$B$14+Y976*'114成績輸入與落點儀表板'!$B$15+Z976*'114成績輸入與落點儀表板'!$B$16</f>
        <v>0</v>
      </c>
      <c r="I976" s="8">
        <f t="shared" si="30"/>
        <v>-208</v>
      </c>
      <c r="J976" s="2" t="str">
        <f t="shared" si="31"/>
        <v>FAIL</v>
      </c>
      <c r="K976" s="17" t="str">
        <f>IF(AND(IF('114成績輸入與落點儀表板'!$C$2="必須採計",L976&gt;0,IF('114成績輸入與落點儀表板'!$C$2="不可採計",L976=0,TRUE)),IF('114成績輸入與落點儀表板'!$C$3="必須採計",M976&gt;0,IF('114成績輸入與落點儀表板'!$C$3="不可採計",M976=0,TRUE)),IF('114成績輸入與落點儀表板'!$C$4="必須採計",N976&gt;0,IF('114成績輸入與落點儀表板'!$C$4="不可採計",N976=0,TRUE)),IF('114成績輸入與落點儀表板'!$C$5="必須採計",O976&gt;0,IF('114成績輸入與落點儀表板'!$C$5="不可採計",O976=0,TRUE)),IF('114成績輸入與落點儀表板'!$C$6="必須採計",P976&gt;0,IF('114成績輸入與落點儀表板'!$C$6="不可採計",P976=0,TRUE)),IF('114成績輸入與落點儀表板'!$C$7="必須採計",Q976&gt;0,IF('114成績輸入與落點儀表板'!$C$7="不可採計",Q976=0,TRUE)),IF('114成績輸入與落點儀表板'!$C$8="必須採計",R976&gt;0,IF('114成績輸入與落點儀表板'!$C$8="不可採計",R976=0,TRUE)),IF('114成績輸入與落點儀表板'!$C$9="必須採計",S976&gt;0,IF('114成績輸入與落點儀表板'!$C$9="不可採計",S976=0,TRUE)),IF('114成績輸入與落點儀表板'!$C$10="必須採計",T976&gt;0,IF('114成績輸入與落點儀表板'!$C$10="不可採計",T976=0,TRUE)),IF('114成績輸入與落點儀表板'!$C$11="必須採計",U976&gt;0,IF('114成績輸入與落點儀表板'!$C$11="不可採計",U976=0,TRUE)),IF('114成績輸入與落點儀表板'!$C$12="必須採計",V976&gt;0,IF('114成績輸入與落點儀表板'!$C$12="不可採計",V976=0,TRUE)),IF('114成績輸入與落點儀表板'!$C$13="必須採計",W976&gt;0,IF('114成績輸入與落點儀表板'!$C$13="不可採計",W976=0,TRUE)),IF('114成績輸入與落點儀表板'!$C$14="必須採計",X976&gt;0,IF('114成績輸入與落點儀表板'!$C$14="不可採計",X976=0,TRUE)),IF('114成績輸入與落點儀表板'!$C$15="必須採計",Y976&gt;0,IF('114成績輸入與落點儀表板'!$C$15="不可採計",Y976=0,TRUE)),IF('114成績輸入與落點儀表板'!$C$16="必須採計",Z976&gt;0,IF('114成績輸入與落點儀表板'!$C$16="不可採計",Z976=0,TRUE))),"✅ 符合","❌ 不符合")</f>
        <v>✅ 符合</v>
      </c>
      <c r="L976" s="15">
        <v>1</v>
      </c>
      <c r="M976" s="15">
        <v>2</v>
      </c>
      <c r="N976" s="15">
        <v>0</v>
      </c>
      <c r="O976" s="15">
        <v>0</v>
      </c>
      <c r="P976" s="15">
        <v>0</v>
      </c>
      <c r="Q976" s="15">
        <v>0</v>
      </c>
      <c r="R976" s="15">
        <v>0</v>
      </c>
      <c r="S976" s="15">
        <v>0</v>
      </c>
      <c r="T976" s="15">
        <v>0</v>
      </c>
      <c r="U976" s="15">
        <v>1</v>
      </c>
      <c r="V976" s="15">
        <v>0</v>
      </c>
      <c r="W976" s="15">
        <v>2</v>
      </c>
      <c r="X976" s="15">
        <v>0</v>
      </c>
      <c r="Y976" s="15">
        <v>0</v>
      </c>
      <c r="Z976" s="15">
        <v>0</v>
      </c>
    </row>
    <row r="977" spans="1:26" x14ac:dyDescent="0.3">
      <c r="A977" s="2" t="s">
        <v>2395</v>
      </c>
      <c r="B977" s="13" t="s">
        <v>2345</v>
      </c>
      <c r="C977" s="13" t="s">
        <v>265</v>
      </c>
      <c r="D977" s="12" t="s">
        <v>266</v>
      </c>
      <c r="E977" s="13" t="s">
        <v>2346</v>
      </c>
      <c r="F977" s="2">
        <v>20</v>
      </c>
      <c r="G977" s="15">
        <v>242</v>
      </c>
      <c r="H977" s="7">
        <f>L977*'114成績輸入與落點儀表板'!$B$2+M977*'114成績輸入與落點儀表板'!$B$3+N977*'114成績輸入與落點儀表板'!$B$4+O977*'114成績輸入與落點儀表板'!$B$5+P977*'114成績輸入與落點儀表板'!$B$6+Q977*'114成績輸入與落點儀表板'!$B$7+R977*'114成績輸入與落點儀表板'!$B$8+S977*'114成績輸入與落點儀表板'!$B$9+T977*'114成績輸入與落點儀表板'!$B$10+U977*'114成績輸入與落點儀表板'!$B$11+V977*'114成績輸入與落點儀表板'!$B$12+W977*'114成績輸入與落點儀表板'!$B$13+X977*'114成績輸入與落點儀表板'!$B$14+Y977*'114成績輸入與落點儀表板'!$B$15+Z977*'114成績輸入與落點儀表板'!$B$16</f>
        <v>0</v>
      </c>
      <c r="I977" s="8">
        <f t="shared" si="30"/>
        <v>-242</v>
      </c>
      <c r="J977" s="2" t="str">
        <f t="shared" si="31"/>
        <v>FAIL</v>
      </c>
      <c r="K977" s="17" t="str">
        <f>IF(AND(IF('114成績輸入與落點儀表板'!$C$2="必須採計",L977&gt;0,IF('114成績輸入與落點儀表板'!$C$2="不可採計",L977=0,TRUE)),IF('114成績輸入與落點儀表板'!$C$3="必須採計",M977&gt;0,IF('114成績輸入與落點儀表板'!$C$3="不可採計",M977=0,TRUE)),IF('114成績輸入與落點儀表板'!$C$4="必須採計",N977&gt;0,IF('114成績輸入與落點儀表板'!$C$4="不可採計",N977=0,TRUE)),IF('114成績輸入與落點儀表板'!$C$5="必須採計",O977&gt;0,IF('114成績輸入與落點儀表板'!$C$5="不可採計",O977=0,TRUE)),IF('114成績輸入與落點儀表板'!$C$6="必須採計",P977&gt;0,IF('114成績輸入與落點儀表板'!$C$6="不可採計",P977=0,TRUE)),IF('114成績輸入與落點儀表板'!$C$7="必須採計",Q977&gt;0,IF('114成績輸入與落點儀表板'!$C$7="不可採計",Q977=0,TRUE)),IF('114成績輸入與落點儀表板'!$C$8="必須採計",R977&gt;0,IF('114成績輸入與落點儀表板'!$C$8="不可採計",R977=0,TRUE)),IF('114成績輸入與落點儀表板'!$C$9="必須採計",S977&gt;0,IF('114成績輸入與落點儀表板'!$C$9="不可採計",S977=0,TRUE)),IF('114成績輸入與落點儀表板'!$C$10="必須採計",T977&gt;0,IF('114成績輸入與落點儀表板'!$C$10="不可採計",T977=0,TRUE)),IF('114成績輸入與落點儀表板'!$C$11="必須採計",U977&gt;0,IF('114成績輸入與落點儀表板'!$C$11="不可採計",U977=0,TRUE)),IF('114成績輸入與落點儀表板'!$C$12="必須採計",V977&gt;0,IF('114成績輸入與落點儀表板'!$C$12="不可採計",V977=0,TRUE)),IF('114成績輸入與落點儀表板'!$C$13="必須採計",W977&gt;0,IF('114成績輸入與落點儀表板'!$C$13="不可採計",W977=0,TRUE)),IF('114成績輸入與落點儀表板'!$C$14="必須採計",X977&gt;0,IF('114成績輸入與落點儀表板'!$C$14="不可採計",X977=0,TRUE)),IF('114成績輸入與落點儀表板'!$C$15="必須採計",Y977&gt;0,IF('114成績輸入與落點儀表板'!$C$15="不可採計",Y977=0,TRUE)),IF('114成績輸入與落點儀表板'!$C$16="必須採計",Z977&gt;0,IF('114成績輸入與落點儀表板'!$C$16="不可採計",Z977=0,TRUE))),"✅ 符合","❌ 不符合")</f>
        <v>✅ 符合</v>
      </c>
      <c r="L977" s="15">
        <v>1.5</v>
      </c>
      <c r="M977" s="15">
        <v>1.5</v>
      </c>
      <c r="N977" s="15">
        <v>0</v>
      </c>
      <c r="O977" s="15">
        <v>0</v>
      </c>
      <c r="P977" s="15">
        <v>0</v>
      </c>
      <c r="Q977" s="15">
        <v>1.25</v>
      </c>
      <c r="R977" s="15">
        <v>0</v>
      </c>
      <c r="S977" s="15">
        <v>0</v>
      </c>
      <c r="T977" s="15">
        <v>0</v>
      </c>
      <c r="U977" s="15">
        <v>1</v>
      </c>
      <c r="V977" s="15">
        <v>0</v>
      </c>
      <c r="W977" s="15">
        <v>1</v>
      </c>
      <c r="X977" s="15">
        <v>0</v>
      </c>
      <c r="Y977" s="15">
        <v>0</v>
      </c>
      <c r="Z977" s="15">
        <v>0</v>
      </c>
    </row>
    <row r="978" spans="1:26" ht="15.75" customHeight="1" x14ac:dyDescent="0.3">
      <c r="A978" s="2" t="s">
        <v>2398</v>
      </c>
      <c r="B978" s="13" t="s">
        <v>2345</v>
      </c>
      <c r="C978" s="13" t="s">
        <v>2348</v>
      </c>
      <c r="D978" s="12" t="s">
        <v>121</v>
      </c>
      <c r="E978" s="13" t="s">
        <v>3578</v>
      </c>
      <c r="F978" s="2">
        <v>23</v>
      </c>
      <c r="G978" s="15">
        <v>204</v>
      </c>
      <c r="H978" s="7">
        <f>L978*'114成績輸入與落點儀表板'!$B$2+M978*'114成績輸入與落點儀表板'!$B$3+N978*'114成績輸入與落點儀表板'!$B$4+O978*'114成績輸入與落點儀表板'!$B$5+P978*'114成績輸入與落點儀表板'!$B$6+Q978*'114成績輸入與落點儀表板'!$B$7+R978*'114成績輸入與落點儀表板'!$B$8+S978*'114成績輸入與落點儀表板'!$B$9+T978*'114成績輸入與落點儀表板'!$B$10+U978*'114成績輸入與落點儀表板'!$B$11+V978*'114成績輸入與落點儀表板'!$B$12+W978*'114成績輸入與落點儀表板'!$B$13+X978*'114成績輸入與落點儀表板'!$B$14+Y978*'114成績輸入與落點儀表板'!$B$15+Z978*'114成績輸入與落點儀表板'!$B$16</f>
        <v>0</v>
      </c>
      <c r="I978" s="8">
        <f t="shared" si="30"/>
        <v>-204</v>
      </c>
      <c r="J978" s="2" t="str">
        <f t="shared" si="31"/>
        <v>FAIL</v>
      </c>
      <c r="K978" s="17" t="str">
        <f>IF(AND(IF('114成績輸入與落點儀表板'!$C$2="必須採計",L978&gt;0,IF('114成績輸入與落點儀表板'!$C$2="不可採計",L978=0,TRUE)),IF('114成績輸入與落點儀表板'!$C$3="必須採計",M978&gt;0,IF('114成績輸入與落點儀表板'!$C$3="不可採計",M978=0,TRUE)),IF('114成績輸入與落點儀表板'!$C$4="必須採計",N978&gt;0,IF('114成績輸入與落點儀表板'!$C$4="不可採計",N978=0,TRUE)),IF('114成績輸入與落點儀表板'!$C$5="必須採計",O978&gt;0,IF('114成績輸入與落點儀表板'!$C$5="不可採計",O978=0,TRUE)),IF('114成績輸入與落點儀表板'!$C$6="必須採計",P978&gt;0,IF('114成績輸入與落點儀表板'!$C$6="不可採計",P978=0,TRUE)),IF('114成績輸入與落點儀表板'!$C$7="必須採計",Q978&gt;0,IF('114成績輸入與落點儀表板'!$C$7="不可採計",Q978=0,TRUE)),IF('114成績輸入與落點儀表板'!$C$8="必須採計",R978&gt;0,IF('114成績輸入與落點儀表板'!$C$8="不可採計",R978=0,TRUE)),IF('114成績輸入與落點儀表板'!$C$9="必須採計",S978&gt;0,IF('114成績輸入與落點儀表板'!$C$9="不可採計",S978=0,TRUE)),IF('114成績輸入與落點儀表板'!$C$10="必須採計",T978&gt;0,IF('114成績輸入與落點儀表板'!$C$10="不可採計",T978=0,TRUE)),IF('114成績輸入與落點儀表板'!$C$11="必須採計",U978&gt;0,IF('114成績輸入與落點儀表板'!$C$11="不可採計",U978=0,TRUE)),IF('114成績輸入與落點儀表板'!$C$12="必須採計",V978&gt;0,IF('114成績輸入與落點儀表板'!$C$12="不可採計",V978=0,TRUE)),IF('114成績輸入與落點儀表板'!$C$13="必須採計",W978&gt;0,IF('114成績輸入與落點儀表板'!$C$13="不可採計",W978=0,TRUE)),IF('114成績輸入與落點儀表板'!$C$14="必須採計",X978&gt;0,IF('114成績輸入與落點儀表板'!$C$14="不可採計",X978=0,TRUE)),IF('114成績輸入與落點儀表板'!$C$15="必須採計",Y978&gt;0,IF('114成績輸入與落點儀表板'!$C$15="不可採計",Y978=0,TRUE)),IF('114成績輸入與落點儀表板'!$C$16="必須採計",Z978&gt;0,IF('114成績輸入與落點儀表板'!$C$16="不可採計",Z978=0,TRUE))),"✅ 符合","❌ 不符合")</f>
        <v>✅ 符合</v>
      </c>
      <c r="L978" s="15">
        <v>1.5</v>
      </c>
      <c r="M978" s="15">
        <v>1.5</v>
      </c>
      <c r="N978" s="15">
        <v>0</v>
      </c>
      <c r="O978" s="15">
        <v>0</v>
      </c>
      <c r="P978" s="15">
        <v>0</v>
      </c>
      <c r="Q978" s="15">
        <v>1.5</v>
      </c>
      <c r="R978" s="15">
        <v>0</v>
      </c>
      <c r="S978" s="15">
        <v>0</v>
      </c>
      <c r="T978" s="15">
        <v>0</v>
      </c>
      <c r="U978" s="15">
        <v>0</v>
      </c>
      <c r="V978" s="15">
        <v>0</v>
      </c>
      <c r="W978" s="15">
        <v>1</v>
      </c>
      <c r="X978" s="15">
        <v>0</v>
      </c>
      <c r="Y978" s="15">
        <v>0</v>
      </c>
      <c r="Z978" s="15">
        <v>0</v>
      </c>
    </row>
    <row r="979" spans="1:26" x14ac:dyDescent="0.3">
      <c r="A979" s="2" t="s">
        <v>2400</v>
      </c>
      <c r="B979" s="13" t="s">
        <v>2345</v>
      </c>
      <c r="C979" s="13" t="s">
        <v>2351</v>
      </c>
      <c r="D979" s="12" t="s">
        <v>266</v>
      </c>
      <c r="E979" s="13" t="s">
        <v>1020</v>
      </c>
      <c r="F979" s="2">
        <v>23</v>
      </c>
      <c r="G979" s="15">
        <v>216</v>
      </c>
      <c r="H979" s="7">
        <f>L979*'114成績輸入與落點儀表板'!$B$2+M979*'114成績輸入與落點儀表板'!$B$3+N979*'114成績輸入與落點儀表板'!$B$4+O979*'114成績輸入與落點儀表板'!$B$5+P979*'114成績輸入與落點儀表板'!$B$6+Q979*'114成績輸入與落點儀表板'!$B$7+R979*'114成績輸入與落點儀表板'!$B$8+S979*'114成績輸入與落點儀表板'!$B$9+T979*'114成績輸入與落點儀表板'!$B$10+U979*'114成績輸入與落點儀表板'!$B$11+V979*'114成績輸入與落點儀表板'!$B$12+W979*'114成績輸入與落點儀表板'!$B$13+X979*'114成績輸入與落點儀表板'!$B$14+Y979*'114成績輸入與落點儀表板'!$B$15+Z979*'114成績輸入與落點儀表板'!$B$16</f>
        <v>0</v>
      </c>
      <c r="I979" s="8">
        <f t="shared" si="30"/>
        <v>-216</v>
      </c>
      <c r="J979" s="2" t="str">
        <f t="shared" si="31"/>
        <v>FAIL</v>
      </c>
      <c r="K979" s="17" t="str">
        <f>IF(AND(IF('114成績輸入與落點儀表板'!$C$2="必須採計",L979&gt;0,IF('114成績輸入與落點儀表板'!$C$2="不可採計",L979=0,TRUE)),IF('114成績輸入與落點儀表板'!$C$3="必須採計",M979&gt;0,IF('114成績輸入與落點儀表板'!$C$3="不可採計",M979=0,TRUE)),IF('114成績輸入與落點儀表板'!$C$4="必須採計",N979&gt;0,IF('114成績輸入與落點儀表板'!$C$4="不可採計",N979=0,TRUE)),IF('114成績輸入與落點儀表板'!$C$5="必須採計",O979&gt;0,IF('114成績輸入與落點儀表板'!$C$5="不可採計",O979=0,TRUE)),IF('114成績輸入與落點儀表板'!$C$6="必須採計",P979&gt;0,IF('114成績輸入與落點儀表板'!$C$6="不可採計",P979=0,TRUE)),IF('114成績輸入與落點儀表板'!$C$7="必須採計",Q979&gt;0,IF('114成績輸入與落點儀表板'!$C$7="不可採計",Q979=0,TRUE)),IF('114成績輸入與落點儀表板'!$C$8="必須採計",R979&gt;0,IF('114成績輸入與落點儀表板'!$C$8="不可採計",R979=0,TRUE)),IF('114成績輸入與落點儀表板'!$C$9="必須採計",S979&gt;0,IF('114成績輸入與落點儀表板'!$C$9="不可採計",S979=0,TRUE)),IF('114成績輸入與落點儀表板'!$C$10="必須採計",T979&gt;0,IF('114成績輸入與落點儀表板'!$C$10="不可採計",T979=0,TRUE)),IF('114成績輸入與落點儀表板'!$C$11="必須採計",U979&gt;0,IF('114成績輸入與落點儀表板'!$C$11="不可採計",U979=0,TRUE)),IF('114成績輸入與落點儀表板'!$C$12="必須採計",V979&gt;0,IF('114成績輸入與落點儀表板'!$C$12="不可採計",V979=0,TRUE)),IF('114成績輸入與落點儀表板'!$C$13="必須採計",W979&gt;0,IF('114成績輸入與落點儀表板'!$C$13="不可採計",W979=0,TRUE)),IF('114成績輸入與落點儀表板'!$C$14="必須採計",X979&gt;0,IF('114成績輸入與落點儀表板'!$C$14="不可採計",X979=0,TRUE)),IF('114成績輸入與落點儀表板'!$C$15="必須採計",Y979&gt;0,IF('114成績輸入與落點儀表板'!$C$15="不可採計",Y979=0,TRUE)),IF('114成績輸入與落點儀表板'!$C$16="必須採計",Z979&gt;0,IF('114成績輸入與落點儀表板'!$C$16="不可採計",Z979=0,TRUE))),"✅ 符合","❌ 不符合")</f>
        <v>✅ 符合</v>
      </c>
      <c r="L979" s="15">
        <v>1.5</v>
      </c>
      <c r="M979" s="15">
        <v>1.5</v>
      </c>
      <c r="N979" s="15">
        <v>0</v>
      </c>
      <c r="O979" s="15">
        <v>0</v>
      </c>
      <c r="P979" s="15">
        <v>0</v>
      </c>
      <c r="Q979" s="15">
        <v>1</v>
      </c>
      <c r="R979" s="15">
        <v>0</v>
      </c>
      <c r="S979" s="15">
        <v>0</v>
      </c>
      <c r="T979" s="15">
        <v>0</v>
      </c>
      <c r="U979" s="15">
        <v>1</v>
      </c>
      <c r="V979" s="15">
        <v>1</v>
      </c>
      <c r="W979" s="15">
        <v>0</v>
      </c>
      <c r="X979" s="15">
        <v>0</v>
      </c>
      <c r="Y979" s="15">
        <v>0</v>
      </c>
      <c r="Z979" s="15">
        <v>0</v>
      </c>
    </row>
    <row r="980" spans="1:26" ht="15.75" customHeight="1" x14ac:dyDescent="0.3">
      <c r="A980" s="2" t="s">
        <v>2403</v>
      </c>
      <c r="B980" s="13" t="s">
        <v>2345</v>
      </c>
      <c r="C980" s="13" t="s">
        <v>2354</v>
      </c>
      <c r="D980" s="12" t="s">
        <v>266</v>
      </c>
      <c r="E980" s="13" t="s">
        <v>2355</v>
      </c>
      <c r="F980" s="2">
        <v>8</v>
      </c>
      <c r="G980" s="15">
        <v>228.5</v>
      </c>
      <c r="H980" s="7">
        <f>L980*'114成績輸入與落點儀表板'!$B$2+M980*'114成績輸入與落點儀表板'!$B$3+N980*'114成績輸入與落點儀表板'!$B$4+O980*'114成績輸入與落點儀表板'!$B$5+P980*'114成績輸入與落點儀表板'!$B$6+Q980*'114成績輸入與落點儀表板'!$B$7+R980*'114成績輸入與落點儀表板'!$B$8+S980*'114成績輸入與落點儀表板'!$B$9+T980*'114成績輸入與落點儀表板'!$B$10+U980*'114成績輸入與落點儀表板'!$B$11+V980*'114成績輸入與落點儀表板'!$B$12+W980*'114成績輸入與落點儀表板'!$B$13+X980*'114成績輸入與落點儀表板'!$B$14+Y980*'114成績輸入與落點儀表板'!$B$15+Z980*'114成績輸入與落點儀表板'!$B$16</f>
        <v>0</v>
      </c>
      <c r="I980" s="8">
        <f t="shared" si="30"/>
        <v>-228.5</v>
      </c>
      <c r="J980" s="2" t="str">
        <f t="shared" si="31"/>
        <v>FAIL</v>
      </c>
      <c r="K980" s="17" t="str">
        <f>IF(AND(IF('114成績輸入與落點儀表板'!$C$2="必須採計",L980&gt;0,IF('114成績輸入與落點儀表板'!$C$2="不可採計",L980=0,TRUE)),IF('114成績輸入與落點儀表板'!$C$3="必須採計",M980&gt;0,IF('114成績輸入與落點儀表板'!$C$3="不可採計",M980=0,TRUE)),IF('114成績輸入與落點儀表板'!$C$4="必須採計",N980&gt;0,IF('114成績輸入與落點儀表板'!$C$4="不可採計",N980=0,TRUE)),IF('114成績輸入與落點儀表板'!$C$5="必須採計",O980&gt;0,IF('114成績輸入與落點儀表板'!$C$5="不可採計",O980=0,TRUE)),IF('114成績輸入與落點儀表板'!$C$6="必須採計",P980&gt;0,IF('114成績輸入與落點儀表板'!$C$6="不可採計",P980=0,TRUE)),IF('114成績輸入與落點儀表板'!$C$7="必須採計",Q980&gt;0,IF('114成績輸入與落點儀表板'!$C$7="不可採計",Q980=0,TRUE)),IF('114成績輸入與落點儀表板'!$C$8="必須採計",R980&gt;0,IF('114成績輸入與落點儀表板'!$C$8="不可採計",R980=0,TRUE)),IF('114成績輸入與落點儀表板'!$C$9="必須採計",S980&gt;0,IF('114成績輸入與落點儀表板'!$C$9="不可採計",S980=0,TRUE)),IF('114成績輸入與落點儀表板'!$C$10="必須採計",T980&gt;0,IF('114成績輸入與落點儀表板'!$C$10="不可採計",T980=0,TRUE)),IF('114成績輸入與落點儀表板'!$C$11="必須採計",U980&gt;0,IF('114成績輸入與落點儀表板'!$C$11="不可採計",U980=0,TRUE)),IF('114成績輸入與落點儀表板'!$C$12="必須採計",V980&gt;0,IF('114成績輸入與落點儀表板'!$C$12="不可採計",V980=0,TRUE)),IF('114成績輸入與落點儀表板'!$C$13="必須採計",W980&gt;0,IF('114成績輸入與落點儀表板'!$C$13="不可採計",W980=0,TRUE)),IF('114成績輸入與落點儀表板'!$C$14="必須採計",X980&gt;0,IF('114成績輸入與落點儀表板'!$C$14="不可採計",X980=0,TRUE)),IF('114成績輸入與落點儀表板'!$C$15="必須採計",Y980&gt;0,IF('114成績輸入與落點儀表板'!$C$15="不可採計",Y980=0,TRUE)),IF('114成績輸入與落點儀表板'!$C$16="必須採計",Z980&gt;0,IF('114成績輸入與落點儀表板'!$C$16="不可採計",Z980=0,TRUE))),"✅ 符合","❌ 不符合")</f>
        <v>✅ 符合</v>
      </c>
      <c r="L980" s="15">
        <v>1.5</v>
      </c>
      <c r="M980" s="15">
        <v>2</v>
      </c>
      <c r="N980" s="15">
        <v>0</v>
      </c>
      <c r="O980" s="15">
        <v>0</v>
      </c>
      <c r="P980" s="15">
        <v>0</v>
      </c>
      <c r="Q980" s="15">
        <v>1</v>
      </c>
      <c r="R980" s="15">
        <v>0</v>
      </c>
      <c r="S980" s="15">
        <v>0</v>
      </c>
      <c r="T980" s="15">
        <v>0</v>
      </c>
      <c r="U980" s="15">
        <v>0</v>
      </c>
      <c r="V980" s="15">
        <v>1.5</v>
      </c>
      <c r="W980" s="15">
        <v>0</v>
      </c>
      <c r="X980" s="15">
        <v>0</v>
      </c>
      <c r="Y980" s="15">
        <v>0</v>
      </c>
      <c r="Z980" s="15">
        <v>0</v>
      </c>
    </row>
    <row r="981" spans="1:26" x14ac:dyDescent="0.3">
      <c r="A981" s="2" t="s">
        <v>2406</v>
      </c>
      <c r="B981" s="13" t="s">
        <v>2345</v>
      </c>
      <c r="C981" s="13" t="s">
        <v>2357</v>
      </c>
      <c r="D981" s="12" t="s">
        <v>266</v>
      </c>
      <c r="E981" s="13" t="s">
        <v>2358</v>
      </c>
      <c r="F981" s="2">
        <v>8</v>
      </c>
      <c r="G981" s="15">
        <v>164.5</v>
      </c>
      <c r="H981" s="7">
        <f>L981*'114成績輸入與落點儀表板'!$B$2+M981*'114成績輸入與落點儀表板'!$B$3+N981*'114成績輸入與落點儀表板'!$B$4+O981*'114成績輸入與落點儀表板'!$B$5+P981*'114成績輸入與落點儀表板'!$B$6+Q981*'114成績輸入與落點儀表板'!$B$7+R981*'114成績輸入與落點儀表板'!$B$8+S981*'114成績輸入與落點儀表板'!$B$9+T981*'114成績輸入與落點儀表板'!$B$10+U981*'114成績輸入與落點儀表板'!$B$11+V981*'114成績輸入與落點儀表板'!$B$12+W981*'114成績輸入與落點儀表板'!$B$13+X981*'114成績輸入與落點儀表板'!$B$14+Y981*'114成績輸入與落點儀表板'!$B$15+Z981*'114成績輸入與落點儀表板'!$B$16</f>
        <v>0</v>
      </c>
      <c r="I981" s="8">
        <f t="shared" si="30"/>
        <v>-164.5</v>
      </c>
      <c r="J981" s="2" t="str">
        <f t="shared" si="31"/>
        <v>FAIL</v>
      </c>
      <c r="K981" s="17" t="str">
        <f>IF(AND(IF('114成績輸入與落點儀表板'!$C$2="必須採計",L981&gt;0,IF('114成績輸入與落點儀表板'!$C$2="不可採計",L981=0,TRUE)),IF('114成績輸入與落點儀表板'!$C$3="必須採計",M981&gt;0,IF('114成績輸入與落點儀表板'!$C$3="不可採計",M981=0,TRUE)),IF('114成績輸入與落點儀表板'!$C$4="必須採計",N981&gt;0,IF('114成績輸入與落點儀表板'!$C$4="不可採計",N981=0,TRUE)),IF('114成績輸入與落點儀表板'!$C$5="必須採計",O981&gt;0,IF('114成績輸入與落點儀表板'!$C$5="不可採計",O981=0,TRUE)),IF('114成績輸入與落點儀表板'!$C$6="必須採計",P981&gt;0,IF('114成績輸入與落點儀表板'!$C$6="不可採計",P981=0,TRUE)),IF('114成績輸入與落點儀表板'!$C$7="必須採計",Q981&gt;0,IF('114成績輸入與落點儀表板'!$C$7="不可採計",Q981=0,TRUE)),IF('114成績輸入與落點儀表板'!$C$8="必須採計",R981&gt;0,IF('114成績輸入與落點儀表板'!$C$8="不可採計",R981=0,TRUE)),IF('114成績輸入與落點儀表板'!$C$9="必須採計",S981&gt;0,IF('114成績輸入與落點儀表板'!$C$9="不可採計",S981=0,TRUE)),IF('114成績輸入與落點儀表板'!$C$10="必須採計",T981&gt;0,IF('114成績輸入與落點儀表板'!$C$10="不可採計",T981=0,TRUE)),IF('114成績輸入與落點儀表板'!$C$11="必須採計",U981&gt;0,IF('114成績輸入與落點儀表板'!$C$11="不可採計",U981=0,TRUE)),IF('114成績輸入與落點儀表板'!$C$12="必須採計",V981&gt;0,IF('114成績輸入與落點儀表板'!$C$12="不可採計",V981=0,TRUE)),IF('114成績輸入與落點儀表板'!$C$13="必須採計",W981&gt;0,IF('114成績輸入與落點儀表板'!$C$13="不可採計",W981=0,TRUE)),IF('114成績輸入與落點儀表板'!$C$14="必須採計",X981&gt;0,IF('114成績輸入與落點儀表板'!$C$14="不可採計",X981=0,TRUE)),IF('114成績輸入與落點儀表板'!$C$15="必須採計",Y981&gt;0,IF('114成績輸入與落點儀表板'!$C$15="不可採計",Y981=0,TRUE)),IF('114成績輸入與落點儀表板'!$C$16="必須採計",Z981&gt;0,IF('114成績輸入與落點儀表板'!$C$16="不可採計",Z981=0,TRUE))),"✅ 符合","❌ 不符合")</f>
        <v>✅ 符合</v>
      </c>
      <c r="L981" s="15">
        <v>1.5</v>
      </c>
      <c r="M981" s="15">
        <v>2</v>
      </c>
      <c r="N981" s="15">
        <v>0</v>
      </c>
      <c r="O981" s="15">
        <v>0</v>
      </c>
      <c r="P981" s="15">
        <v>0</v>
      </c>
      <c r="Q981" s="15">
        <v>1</v>
      </c>
      <c r="R981" s="15">
        <v>1.5</v>
      </c>
      <c r="S981" s="15">
        <v>0</v>
      </c>
      <c r="T981" s="15">
        <v>0</v>
      </c>
      <c r="U981" s="15">
        <v>0</v>
      </c>
      <c r="V981" s="15">
        <v>0</v>
      </c>
      <c r="W981" s="15">
        <v>0</v>
      </c>
      <c r="X981" s="15">
        <v>0</v>
      </c>
      <c r="Y981" s="15">
        <v>0</v>
      </c>
      <c r="Z981" s="15">
        <v>0</v>
      </c>
    </row>
    <row r="982" spans="1:26" ht="15.75" customHeight="1" x14ac:dyDescent="0.3">
      <c r="A982" s="2" t="s">
        <v>2407</v>
      </c>
      <c r="B982" s="13" t="s">
        <v>2345</v>
      </c>
      <c r="C982" s="13" t="s">
        <v>2360</v>
      </c>
      <c r="D982" s="12" t="s">
        <v>99</v>
      </c>
      <c r="E982" s="13" t="s">
        <v>2361</v>
      </c>
      <c r="F982" s="2">
        <v>23</v>
      </c>
      <c r="G982" s="15">
        <v>264.25</v>
      </c>
      <c r="H982" s="7">
        <f>L982*'114成績輸入與落點儀表板'!$B$2+M982*'114成績輸入與落點儀表板'!$B$3+N982*'114成績輸入與落點儀表板'!$B$4+O982*'114成績輸入與落點儀表板'!$B$5+P982*'114成績輸入與落點儀表板'!$B$6+Q982*'114成績輸入與落點儀表板'!$B$7+R982*'114成績輸入與落點儀表板'!$B$8+S982*'114成績輸入與落點儀表板'!$B$9+T982*'114成績輸入與落點儀表板'!$B$10+U982*'114成績輸入與落點儀表板'!$B$11+V982*'114成績輸入與落點儀表板'!$B$12+W982*'114成績輸入與落點儀表板'!$B$13+X982*'114成績輸入與落點儀表板'!$B$14+Y982*'114成績輸入與落點儀表板'!$B$15+Z982*'114成績輸入與落點儀表板'!$B$16</f>
        <v>0</v>
      </c>
      <c r="I982" s="8">
        <f t="shared" si="30"/>
        <v>-264.25</v>
      </c>
      <c r="J982" s="2" t="str">
        <f t="shared" si="31"/>
        <v>FAIL</v>
      </c>
      <c r="K982" s="17" t="str">
        <f>IF(AND(IF('114成績輸入與落點儀表板'!$C$2="必須採計",L982&gt;0,IF('114成績輸入與落點儀表板'!$C$2="不可採計",L982=0,TRUE)),IF('114成績輸入與落點儀表板'!$C$3="必須採計",M982&gt;0,IF('114成績輸入與落點儀表板'!$C$3="不可採計",M982=0,TRUE)),IF('114成績輸入與落點儀表板'!$C$4="必須採計",N982&gt;0,IF('114成績輸入與落點儀表板'!$C$4="不可採計",N982=0,TRUE)),IF('114成績輸入與落點儀表板'!$C$5="必須採計",O982&gt;0,IF('114成績輸入與落點儀表板'!$C$5="不可採計",O982=0,TRUE)),IF('114成績輸入與落點儀表板'!$C$6="必須採計",P982&gt;0,IF('114成績輸入與落點儀表板'!$C$6="不可採計",P982=0,TRUE)),IF('114成績輸入與落點儀表板'!$C$7="必須採計",Q982&gt;0,IF('114成績輸入與落點儀表板'!$C$7="不可採計",Q982=0,TRUE)),IF('114成績輸入與落點儀表板'!$C$8="必須採計",R982&gt;0,IF('114成績輸入與落點儀表板'!$C$8="不可採計",R982=0,TRUE)),IF('114成績輸入與落點儀表板'!$C$9="必須採計",S982&gt;0,IF('114成績輸入與落點儀表板'!$C$9="不可採計",S982=0,TRUE)),IF('114成績輸入與落點儀表板'!$C$10="必須採計",T982&gt;0,IF('114成績輸入與落點儀表板'!$C$10="不可採計",T982=0,TRUE)),IF('114成績輸入與落點儀表板'!$C$11="必須採計",U982&gt;0,IF('114成績輸入與落點儀表板'!$C$11="不可採計",U982=0,TRUE)),IF('114成績輸入與落點儀表板'!$C$12="必須採計",V982&gt;0,IF('114成績輸入與落點儀表板'!$C$12="不可採計",V982=0,TRUE)),IF('114成績輸入與落點儀表板'!$C$13="必須採計",W982&gt;0,IF('114成績輸入與落點儀表板'!$C$13="不可採計",W982=0,TRUE)),IF('114成績輸入與落點儀表板'!$C$14="必須採計",X982&gt;0,IF('114成績輸入與落點儀表板'!$C$14="不可採計",X982=0,TRUE)),IF('114成績輸入與落點儀表板'!$C$15="必須採計",Y982&gt;0,IF('114成績輸入與落點儀表板'!$C$15="不可採計",Y982=0,TRUE)),IF('114成績輸入與落點儀表板'!$C$16="必須採計",Z982&gt;0,IF('114成績輸入與落點儀表板'!$C$16="不可採計",Z982=0,TRUE))),"✅ 符合","❌ 不符合")</f>
        <v>✅ 符合</v>
      </c>
      <c r="L982" s="15">
        <v>1.25</v>
      </c>
      <c r="M982" s="15">
        <v>1.25</v>
      </c>
      <c r="N982" s="15">
        <v>0</v>
      </c>
      <c r="O982" s="15">
        <v>0</v>
      </c>
      <c r="P982" s="15">
        <v>0</v>
      </c>
      <c r="Q982" s="15">
        <v>1.5</v>
      </c>
      <c r="R982" s="15">
        <v>0</v>
      </c>
      <c r="S982" s="15">
        <v>0</v>
      </c>
      <c r="T982" s="15">
        <v>0</v>
      </c>
      <c r="U982" s="15">
        <v>1</v>
      </c>
      <c r="V982" s="15">
        <v>0</v>
      </c>
      <c r="W982" s="15">
        <v>1</v>
      </c>
      <c r="X982" s="15">
        <v>0</v>
      </c>
      <c r="Y982" s="15">
        <v>0</v>
      </c>
      <c r="Z982" s="15">
        <v>0</v>
      </c>
    </row>
    <row r="983" spans="1:26" x14ac:dyDescent="0.3">
      <c r="A983" s="2" t="s">
        <v>2409</v>
      </c>
      <c r="B983" s="13" t="s">
        <v>2345</v>
      </c>
      <c r="C983" s="13" t="s">
        <v>2363</v>
      </c>
      <c r="D983" s="12" t="s">
        <v>227</v>
      </c>
      <c r="E983" s="13" t="s">
        <v>4461</v>
      </c>
      <c r="F983" s="2">
        <v>18</v>
      </c>
      <c r="G983" s="15">
        <v>269.5</v>
      </c>
      <c r="H983" s="7">
        <f>L983*'114成績輸入與落點儀表板'!$B$2+M983*'114成績輸入與落點儀表板'!$B$3+N983*'114成績輸入與落點儀表板'!$B$4+O983*'114成績輸入與落點儀表板'!$B$5+P983*'114成績輸入與落點儀表板'!$B$6+Q983*'114成績輸入與落點儀表板'!$B$7+R983*'114成績輸入與落點儀表板'!$B$8+S983*'114成績輸入與落點儀表板'!$B$9+T983*'114成績輸入與落點儀表板'!$B$10+U983*'114成績輸入與落點儀表板'!$B$11+V983*'114成績輸入與落點儀表板'!$B$12+W983*'114成績輸入與落點儀表板'!$B$13+X983*'114成績輸入與落點儀表板'!$B$14+Y983*'114成績輸入與落點儀表板'!$B$15+Z983*'114成績輸入與落點儀表板'!$B$16</f>
        <v>0</v>
      </c>
      <c r="I983" s="8">
        <f t="shared" si="30"/>
        <v>-269.5</v>
      </c>
      <c r="J983" s="2" t="str">
        <f t="shared" si="31"/>
        <v>FAIL</v>
      </c>
      <c r="K983" s="17" t="str">
        <f>IF(AND(IF('114成績輸入與落點儀表板'!$C$2="必須採計",L983&gt;0,IF('114成績輸入與落點儀表板'!$C$2="不可採計",L983=0,TRUE)),IF('114成績輸入與落點儀表板'!$C$3="必須採計",M983&gt;0,IF('114成績輸入與落點儀表板'!$C$3="不可採計",M983=0,TRUE)),IF('114成績輸入與落點儀表板'!$C$4="必須採計",N983&gt;0,IF('114成績輸入與落點儀表板'!$C$4="不可採計",N983=0,TRUE)),IF('114成績輸入與落點儀表板'!$C$5="必須採計",O983&gt;0,IF('114成績輸入與落點儀表板'!$C$5="不可採計",O983=0,TRUE)),IF('114成績輸入與落點儀表板'!$C$6="必須採計",P983&gt;0,IF('114成績輸入與落點儀表板'!$C$6="不可採計",P983=0,TRUE)),IF('114成績輸入與落點儀表板'!$C$7="必須採計",Q983&gt;0,IF('114成績輸入與落點儀表板'!$C$7="不可採計",Q983=0,TRUE)),IF('114成績輸入與落點儀表板'!$C$8="必須採計",R983&gt;0,IF('114成績輸入與落點儀表板'!$C$8="不可採計",R983=0,TRUE)),IF('114成績輸入與落點儀表板'!$C$9="必須採計",S983&gt;0,IF('114成績輸入與落點儀表板'!$C$9="不可採計",S983=0,TRUE)),IF('114成績輸入與落點儀表板'!$C$10="必須採計",T983&gt;0,IF('114成績輸入與落點儀表板'!$C$10="不可採計",T983=0,TRUE)),IF('114成績輸入與落點儀表板'!$C$11="必須採計",U983&gt;0,IF('114成績輸入與落點儀表板'!$C$11="不可採計",U983=0,TRUE)),IF('114成績輸入與落點儀表板'!$C$12="必須採計",V983&gt;0,IF('114成績輸入與落點儀表板'!$C$12="不可採計",V983=0,TRUE)),IF('114成績輸入與落點儀表板'!$C$13="必須採計",W983&gt;0,IF('114成績輸入與落點儀表板'!$C$13="不可採計",W983=0,TRUE)),IF('114成績輸入與落點儀表板'!$C$14="必須採計",X983&gt;0,IF('114成績輸入與落點儀表板'!$C$14="不可採計",X983=0,TRUE)),IF('114成績輸入與落點儀表板'!$C$15="必須採計",Y983&gt;0,IF('114成績輸入與落點儀表板'!$C$15="不可採計",Y983=0,TRUE)),IF('114成績輸入與落點儀表板'!$C$16="必須採計",Z983&gt;0,IF('114成績輸入與落點儀表板'!$C$16="不可採計",Z983=0,TRUE))),"✅ 符合","❌ 不符合")</f>
        <v>✅ 符合</v>
      </c>
      <c r="L983" s="15">
        <v>1</v>
      </c>
      <c r="M983" s="15">
        <v>2</v>
      </c>
      <c r="N983" s="15">
        <v>0</v>
      </c>
      <c r="O983" s="15">
        <v>0</v>
      </c>
      <c r="P983" s="15">
        <v>0</v>
      </c>
      <c r="Q983" s="15">
        <v>1</v>
      </c>
      <c r="R983" s="15">
        <v>0</v>
      </c>
      <c r="S983" s="15">
        <v>0</v>
      </c>
      <c r="T983" s="15">
        <v>0</v>
      </c>
      <c r="U983" s="15">
        <v>1.5</v>
      </c>
      <c r="V983" s="15">
        <v>1.5</v>
      </c>
      <c r="W983" s="15">
        <v>0</v>
      </c>
      <c r="X983" s="15">
        <v>0</v>
      </c>
      <c r="Y983" s="15">
        <v>0</v>
      </c>
      <c r="Z983" s="15">
        <v>0</v>
      </c>
    </row>
    <row r="984" spans="1:26" ht="15.75" customHeight="1" x14ac:dyDescent="0.3">
      <c r="A984" s="2" t="s">
        <v>2411</v>
      </c>
      <c r="B984" s="13" t="s">
        <v>2345</v>
      </c>
      <c r="C984" s="13" t="s">
        <v>2366</v>
      </c>
      <c r="D984" s="12" t="s">
        <v>266</v>
      </c>
      <c r="E984" s="13" t="s">
        <v>2367</v>
      </c>
      <c r="F984" s="2">
        <v>3</v>
      </c>
      <c r="G984" s="15">
        <v>219</v>
      </c>
      <c r="H984" s="7">
        <f>L984*'114成績輸入與落點儀表板'!$B$2+M984*'114成績輸入與落點儀表板'!$B$3+N984*'114成績輸入與落點儀表板'!$B$4+O984*'114成績輸入與落點儀表板'!$B$5+P984*'114成績輸入與落點儀表板'!$B$6+Q984*'114成績輸入與落點儀表板'!$B$7+R984*'114成績輸入與落點儀表板'!$B$8+S984*'114成績輸入與落點儀表板'!$B$9+T984*'114成績輸入與落點儀表板'!$B$10+U984*'114成績輸入與落點儀表板'!$B$11+V984*'114成績輸入與落點儀表板'!$B$12+W984*'114成績輸入與落點儀表板'!$B$13+X984*'114成績輸入與落點儀表板'!$B$14+Y984*'114成績輸入與落點儀表板'!$B$15+Z984*'114成績輸入與落點儀表板'!$B$16</f>
        <v>0</v>
      </c>
      <c r="I984" s="8">
        <f t="shared" si="30"/>
        <v>-219</v>
      </c>
      <c r="J984" s="2" t="str">
        <f t="shared" si="31"/>
        <v>FAIL</v>
      </c>
      <c r="K984" s="17" t="str">
        <f>IF(AND(IF('114成績輸入與落點儀表板'!$C$2="必須採計",L984&gt;0,IF('114成績輸入與落點儀表板'!$C$2="不可採計",L984=0,TRUE)),IF('114成績輸入與落點儀表板'!$C$3="必須採計",M984&gt;0,IF('114成績輸入與落點儀表板'!$C$3="不可採計",M984=0,TRUE)),IF('114成績輸入與落點儀表板'!$C$4="必須採計",N984&gt;0,IF('114成績輸入與落點儀表板'!$C$4="不可採計",N984=0,TRUE)),IF('114成績輸入與落點儀表板'!$C$5="必須採計",O984&gt;0,IF('114成績輸入與落點儀表板'!$C$5="不可採計",O984=0,TRUE)),IF('114成績輸入與落點儀表板'!$C$6="必須採計",P984&gt;0,IF('114成績輸入與落點儀表板'!$C$6="不可採計",P984=0,TRUE)),IF('114成績輸入與落點儀表板'!$C$7="必須採計",Q984&gt;0,IF('114成績輸入與落點儀表板'!$C$7="不可採計",Q984=0,TRUE)),IF('114成績輸入與落點儀表板'!$C$8="必須採計",R984&gt;0,IF('114成績輸入與落點儀表板'!$C$8="不可採計",R984=0,TRUE)),IF('114成績輸入與落點儀表板'!$C$9="必須採計",S984&gt;0,IF('114成績輸入與落點儀表板'!$C$9="不可採計",S984=0,TRUE)),IF('114成績輸入與落點儀表板'!$C$10="必須採計",T984&gt;0,IF('114成績輸入與落點儀表板'!$C$10="不可採計",T984=0,TRUE)),IF('114成績輸入與落點儀表板'!$C$11="必須採計",U984&gt;0,IF('114成績輸入與落點儀表板'!$C$11="不可採計",U984=0,TRUE)),IF('114成績輸入與落點儀表板'!$C$12="必須採計",V984&gt;0,IF('114成績輸入與落點儀表板'!$C$12="不可採計",V984=0,TRUE)),IF('114成績輸入與落點儀表板'!$C$13="必須採計",W984&gt;0,IF('114成績輸入與落點儀表板'!$C$13="不可採計",W984=0,TRUE)),IF('114成績輸入與落點儀表板'!$C$14="必須採計",X984&gt;0,IF('114成績輸入與落點儀表板'!$C$14="不可採計",X984=0,TRUE)),IF('114成績輸入與落點儀表板'!$C$15="必須採計",Y984&gt;0,IF('114成績輸入與落點儀表板'!$C$15="不可採計",Y984=0,TRUE)),IF('114成績輸入與落點儀表板'!$C$16="必須採計",Z984&gt;0,IF('114成績輸入與落點儀表板'!$C$16="不可採計",Z984=0,TRUE))),"✅ 符合","❌ 不符合")</f>
        <v>✅ 符合</v>
      </c>
      <c r="L984" s="15">
        <v>1</v>
      </c>
      <c r="M984" s="15">
        <v>2</v>
      </c>
      <c r="N984" s="15">
        <v>0</v>
      </c>
      <c r="O984" s="15">
        <v>0</v>
      </c>
      <c r="P984" s="15">
        <v>0</v>
      </c>
      <c r="Q984" s="15">
        <v>1</v>
      </c>
      <c r="R984" s="15">
        <v>0</v>
      </c>
      <c r="S984" s="15">
        <v>0</v>
      </c>
      <c r="T984" s="15">
        <v>0</v>
      </c>
      <c r="U984" s="15">
        <v>1</v>
      </c>
      <c r="V984" s="15">
        <v>0</v>
      </c>
      <c r="W984" s="15">
        <v>0</v>
      </c>
      <c r="X984" s="15">
        <v>0</v>
      </c>
      <c r="Y984" s="15">
        <v>0</v>
      </c>
      <c r="Z984" s="15">
        <v>0</v>
      </c>
    </row>
    <row r="985" spans="1:26" x14ac:dyDescent="0.3">
      <c r="A985" s="2" t="s">
        <v>2414</v>
      </c>
      <c r="B985" s="13" t="s">
        <v>2345</v>
      </c>
      <c r="C985" s="13" t="s">
        <v>2369</v>
      </c>
      <c r="D985" s="12" t="s">
        <v>266</v>
      </c>
      <c r="E985" s="13" t="s">
        <v>4462</v>
      </c>
      <c r="F985" s="2">
        <v>21</v>
      </c>
      <c r="G985" s="15">
        <v>212.75</v>
      </c>
      <c r="H985" s="7">
        <f>L985*'114成績輸入與落點儀表板'!$B$2+M985*'114成績輸入與落點儀表板'!$B$3+N985*'114成績輸入與落點儀表板'!$B$4+O985*'114成績輸入與落點儀表板'!$B$5+P985*'114成績輸入與落點儀表板'!$B$6+Q985*'114成績輸入與落點儀表板'!$B$7+R985*'114成績輸入與落點儀表板'!$B$8+S985*'114成績輸入與落點儀表板'!$B$9+T985*'114成績輸入與落點儀表板'!$B$10+U985*'114成績輸入與落點儀表板'!$B$11+V985*'114成績輸入與落點儀表板'!$B$12+W985*'114成績輸入與落點儀表板'!$B$13+X985*'114成績輸入與落點儀表板'!$B$14+Y985*'114成績輸入與落點儀表板'!$B$15+Z985*'114成績輸入與落點儀表板'!$B$16</f>
        <v>0</v>
      </c>
      <c r="I985" s="8">
        <f t="shared" si="30"/>
        <v>-212.75</v>
      </c>
      <c r="J985" s="2" t="str">
        <f t="shared" si="31"/>
        <v>FAIL</v>
      </c>
      <c r="K985" s="17" t="str">
        <f>IF(AND(IF('114成績輸入與落點儀表板'!$C$2="必須採計",L985&gt;0,IF('114成績輸入與落點儀表板'!$C$2="不可採計",L985=0,TRUE)),IF('114成績輸入與落點儀表板'!$C$3="必須採計",M985&gt;0,IF('114成績輸入與落點儀表板'!$C$3="不可採計",M985=0,TRUE)),IF('114成績輸入與落點儀表板'!$C$4="必須採計",N985&gt;0,IF('114成績輸入與落點儀表板'!$C$4="不可採計",N985=0,TRUE)),IF('114成績輸入與落點儀表板'!$C$5="必須採計",O985&gt;0,IF('114成績輸入與落點儀表板'!$C$5="不可採計",O985=0,TRUE)),IF('114成績輸入與落點儀表板'!$C$6="必須採計",P985&gt;0,IF('114成績輸入與落點儀表板'!$C$6="不可採計",P985=0,TRUE)),IF('114成績輸入與落點儀表板'!$C$7="必須採計",Q985&gt;0,IF('114成績輸入與落點儀表板'!$C$7="不可採計",Q985=0,TRUE)),IF('114成績輸入與落點儀表板'!$C$8="必須採計",R985&gt;0,IF('114成績輸入與落點儀表板'!$C$8="不可採計",R985=0,TRUE)),IF('114成績輸入與落點儀表板'!$C$9="必須採計",S985&gt;0,IF('114成績輸入與落點儀表板'!$C$9="不可採計",S985=0,TRUE)),IF('114成績輸入與落點儀表板'!$C$10="必須採計",T985&gt;0,IF('114成績輸入與落點儀表板'!$C$10="不可採計",T985=0,TRUE)),IF('114成績輸入與落點儀表板'!$C$11="必須採計",U985&gt;0,IF('114成績輸入與落點儀表板'!$C$11="不可採計",U985=0,TRUE)),IF('114成績輸入與落點儀表板'!$C$12="必須採計",V985&gt;0,IF('114成績輸入與落點儀表板'!$C$12="不可採計",V985=0,TRUE)),IF('114成績輸入與落點儀表板'!$C$13="必須採計",W985&gt;0,IF('114成績輸入與落點儀表板'!$C$13="不可採計",W985=0,TRUE)),IF('114成績輸入與落點儀表板'!$C$14="必須採計",X985&gt;0,IF('114成績輸入與落點儀表板'!$C$14="不可採計",X985=0,TRUE)),IF('114成績輸入與落點儀表板'!$C$15="必須採計",Y985&gt;0,IF('114成績輸入與落點儀表板'!$C$15="不可採計",Y985=0,TRUE)),IF('114成績輸入與落點儀表板'!$C$16="必須採計",Z985&gt;0,IF('114成績輸入與落點儀表板'!$C$16="不可採計",Z985=0,TRUE))),"✅ 符合","❌ 不符合")</f>
        <v>✅ 符合</v>
      </c>
      <c r="L985" s="15">
        <v>2</v>
      </c>
      <c r="M985" s="15">
        <v>1.25</v>
      </c>
      <c r="N985" s="15">
        <v>0</v>
      </c>
      <c r="O985" s="15">
        <v>0</v>
      </c>
      <c r="P985" s="15">
        <v>0</v>
      </c>
      <c r="Q985" s="15">
        <v>1</v>
      </c>
      <c r="R985" s="15">
        <v>0</v>
      </c>
      <c r="S985" s="15">
        <v>0</v>
      </c>
      <c r="T985" s="15">
        <v>0</v>
      </c>
      <c r="U985" s="15">
        <v>1</v>
      </c>
      <c r="V985" s="15">
        <v>1</v>
      </c>
      <c r="W985" s="15">
        <v>0</v>
      </c>
      <c r="X985" s="15">
        <v>0</v>
      </c>
      <c r="Y985" s="15">
        <v>0</v>
      </c>
      <c r="Z985" s="15">
        <v>0</v>
      </c>
    </row>
    <row r="986" spans="1:26" ht="15.75" customHeight="1" x14ac:dyDescent="0.3">
      <c r="A986" s="2" t="s">
        <v>2416</v>
      </c>
      <c r="B986" s="13" t="s">
        <v>2345</v>
      </c>
      <c r="C986" s="13" t="s">
        <v>2372</v>
      </c>
      <c r="D986" s="12" t="s">
        <v>227</v>
      </c>
      <c r="E986" s="13" t="s">
        <v>2800</v>
      </c>
      <c r="F986" s="2">
        <v>27</v>
      </c>
      <c r="G986" s="15">
        <v>183</v>
      </c>
      <c r="H986" s="7">
        <f>L986*'114成績輸入與落點儀表板'!$B$2+M986*'114成績輸入與落點儀表板'!$B$3+N986*'114成績輸入與落點儀表板'!$B$4+O986*'114成績輸入與落點儀表板'!$B$5+P986*'114成績輸入與落點儀表板'!$B$6+Q986*'114成績輸入與落點儀表板'!$B$7+R986*'114成績輸入與落點儀表板'!$B$8+S986*'114成績輸入與落點儀表板'!$B$9+T986*'114成績輸入與落點儀表板'!$B$10+U986*'114成績輸入與落點儀表板'!$B$11+V986*'114成績輸入與落點儀表板'!$B$12+W986*'114成績輸入與落點儀表板'!$B$13+X986*'114成績輸入與落點儀表板'!$B$14+Y986*'114成績輸入與落點儀表板'!$B$15+Z986*'114成績輸入與落點儀表板'!$B$16</f>
        <v>0</v>
      </c>
      <c r="I986" s="8">
        <f t="shared" si="30"/>
        <v>-183</v>
      </c>
      <c r="J986" s="2" t="str">
        <f t="shared" si="31"/>
        <v>FAIL</v>
      </c>
      <c r="K986" s="17" t="str">
        <f>IF(AND(IF('114成績輸入與落點儀表板'!$C$2="必須採計",L986&gt;0,IF('114成績輸入與落點儀表板'!$C$2="不可採計",L986=0,TRUE)),IF('114成績輸入與落點儀表板'!$C$3="必須採計",M986&gt;0,IF('114成績輸入與落點儀表板'!$C$3="不可採計",M986=0,TRUE)),IF('114成績輸入與落點儀表板'!$C$4="必須採計",N986&gt;0,IF('114成績輸入與落點儀表板'!$C$4="不可採計",N986=0,TRUE)),IF('114成績輸入與落點儀表板'!$C$5="必須採計",O986&gt;0,IF('114成績輸入與落點儀表板'!$C$5="不可採計",O986=0,TRUE)),IF('114成績輸入與落點儀表板'!$C$6="必須採計",P986&gt;0,IF('114成績輸入與落點儀表板'!$C$6="不可採計",P986=0,TRUE)),IF('114成績輸入與落點儀表板'!$C$7="必須採計",Q986&gt;0,IF('114成績輸入與落點儀表板'!$C$7="不可採計",Q986=0,TRUE)),IF('114成績輸入與落點儀表板'!$C$8="必須採計",R986&gt;0,IF('114成績輸入與落點儀表板'!$C$8="不可採計",R986=0,TRUE)),IF('114成績輸入與落點儀表板'!$C$9="必須採計",S986&gt;0,IF('114成績輸入與落點儀表板'!$C$9="不可採計",S986=0,TRUE)),IF('114成績輸入與落點儀表板'!$C$10="必須採計",T986&gt;0,IF('114成績輸入與落點儀表板'!$C$10="不可採計",T986=0,TRUE)),IF('114成績輸入與落點儀表板'!$C$11="必須採計",U986&gt;0,IF('114成績輸入與落點儀表板'!$C$11="不可採計",U986=0,TRUE)),IF('114成績輸入與落點儀表板'!$C$12="必須採計",V986&gt;0,IF('114成績輸入與落點儀表板'!$C$12="不可採計",V986=0,TRUE)),IF('114成績輸入與落點儀表板'!$C$13="必須採計",W986&gt;0,IF('114成績輸入與落點儀表板'!$C$13="不可採計",W986=0,TRUE)),IF('114成績輸入與落點儀表板'!$C$14="必須採計",X986&gt;0,IF('114成績輸入與落點儀表板'!$C$14="不可採計",X986=0,TRUE)),IF('114成績輸入與落點儀表板'!$C$15="必須採計",Y986&gt;0,IF('114成績輸入與落點儀表板'!$C$15="不可採計",Y986=0,TRUE)),IF('114成績輸入與落點儀表板'!$C$16="必須採計",Z986&gt;0,IF('114成績輸入與落點儀表板'!$C$16="不可採計",Z986=0,TRUE))),"✅ 符合","❌ 不符合")</f>
        <v>✅ 符合</v>
      </c>
      <c r="L986" s="15">
        <v>2</v>
      </c>
      <c r="M986" s="15">
        <v>1.25</v>
      </c>
      <c r="N986" s="15">
        <v>0</v>
      </c>
      <c r="O986" s="15">
        <v>0</v>
      </c>
      <c r="P986" s="15">
        <v>0</v>
      </c>
      <c r="Q986" s="15">
        <v>0</v>
      </c>
      <c r="R986" s="15">
        <v>0</v>
      </c>
      <c r="S986" s="15">
        <v>0</v>
      </c>
      <c r="T986" s="15">
        <v>0</v>
      </c>
      <c r="U986" s="15">
        <v>1</v>
      </c>
      <c r="V986" s="15">
        <v>1</v>
      </c>
      <c r="W986" s="15">
        <v>0</v>
      </c>
      <c r="X986" s="15">
        <v>0</v>
      </c>
      <c r="Y986" s="15">
        <v>0</v>
      </c>
      <c r="Z986" s="15">
        <v>0</v>
      </c>
    </row>
    <row r="987" spans="1:26" x14ac:dyDescent="0.3">
      <c r="A987" s="2" t="s">
        <v>2418</v>
      </c>
      <c r="B987" s="13" t="s">
        <v>2345</v>
      </c>
      <c r="C987" s="13" t="s">
        <v>2375</v>
      </c>
      <c r="D987" s="12" t="s">
        <v>227</v>
      </c>
      <c r="E987" s="13" t="s">
        <v>2376</v>
      </c>
      <c r="F987" s="2">
        <v>20</v>
      </c>
      <c r="G987" s="15">
        <v>229.5</v>
      </c>
      <c r="H987" s="7">
        <f>L987*'114成績輸入與落點儀表板'!$B$2+M987*'114成績輸入與落點儀表板'!$B$3+N987*'114成績輸入與落點儀表板'!$B$4+O987*'114成績輸入與落點儀表板'!$B$5+P987*'114成績輸入與落點儀表板'!$B$6+Q987*'114成績輸入與落點儀表板'!$B$7+R987*'114成績輸入與落點儀表板'!$B$8+S987*'114成績輸入與落點儀表板'!$B$9+T987*'114成績輸入與落點儀表板'!$B$10+U987*'114成績輸入與落點儀表板'!$B$11+V987*'114成績輸入與落點儀表板'!$B$12+W987*'114成績輸入與落點儀表板'!$B$13+X987*'114成績輸入與落點儀表板'!$B$14+Y987*'114成績輸入與落點儀表板'!$B$15+Z987*'114成績輸入與落點儀表板'!$B$16</f>
        <v>0</v>
      </c>
      <c r="I987" s="8">
        <f t="shared" si="30"/>
        <v>-229.5</v>
      </c>
      <c r="J987" s="2" t="str">
        <f t="shared" si="31"/>
        <v>FAIL</v>
      </c>
      <c r="K987" s="17" t="str">
        <f>IF(AND(IF('114成績輸入與落點儀表板'!$C$2="必須採計",L987&gt;0,IF('114成績輸入與落點儀表板'!$C$2="不可採計",L987=0,TRUE)),IF('114成績輸入與落點儀表板'!$C$3="必須採計",M987&gt;0,IF('114成績輸入與落點儀表板'!$C$3="不可採計",M987=0,TRUE)),IF('114成績輸入與落點儀表板'!$C$4="必須採計",N987&gt;0,IF('114成績輸入與落點儀表板'!$C$4="不可採計",N987=0,TRUE)),IF('114成績輸入與落點儀表板'!$C$5="必須採計",O987&gt;0,IF('114成績輸入與落點儀表板'!$C$5="不可採計",O987=0,TRUE)),IF('114成績輸入與落點儀表板'!$C$6="必須採計",P987&gt;0,IF('114成績輸入與落點儀表板'!$C$6="不可採計",P987=0,TRUE)),IF('114成績輸入與落點儀表板'!$C$7="必須採計",Q987&gt;0,IF('114成績輸入與落點儀表板'!$C$7="不可採計",Q987=0,TRUE)),IF('114成績輸入與落點儀表板'!$C$8="必須採計",R987&gt;0,IF('114成績輸入與落點儀表板'!$C$8="不可採計",R987=0,TRUE)),IF('114成績輸入與落點儀表板'!$C$9="必須採計",S987&gt;0,IF('114成績輸入與落點儀表板'!$C$9="不可採計",S987=0,TRUE)),IF('114成績輸入與落點儀表板'!$C$10="必須採計",T987&gt;0,IF('114成績輸入與落點儀表板'!$C$10="不可採計",T987=0,TRUE)),IF('114成績輸入與落點儀表板'!$C$11="必須採計",U987&gt;0,IF('114成績輸入與落點儀表板'!$C$11="不可採計",U987=0,TRUE)),IF('114成績輸入與落點儀表板'!$C$12="必須採計",V987&gt;0,IF('114成績輸入與落點儀表板'!$C$12="不可採計",V987=0,TRUE)),IF('114成績輸入與落點儀表板'!$C$13="必須採計",W987&gt;0,IF('114成績輸入與落點儀表板'!$C$13="不可採計",W987=0,TRUE)),IF('114成績輸入與落點儀表板'!$C$14="必須採計",X987&gt;0,IF('114成績輸入與落點儀表板'!$C$14="不可採計",X987=0,TRUE)),IF('114成績輸入與落點儀表板'!$C$15="必須採計",Y987&gt;0,IF('114成績輸入與落點儀表板'!$C$15="不可採計",Y987=0,TRUE)),IF('114成績輸入與落點儀表板'!$C$16="必須採計",Z987&gt;0,IF('114成績輸入與落點儀表板'!$C$16="不可採計",Z987=0,TRUE))),"✅ 符合","❌ 不符合")</f>
        <v>✅ 符合</v>
      </c>
      <c r="L987" s="15">
        <v>1.5</v>
      </c>
      <c r="M987" s="15">
        <v>1.5</v>
      </c>
      <c r="N987" s="15">
        <v>0</v>
      </c>
      <c r="O987" s="15">
        <v>0</v>
      </c>
      <c r="P987" s="15">
        <v>0</v>
      </c>
      <c r="Q987" s="15">
        <v>0</v>
      </c>
      <c r="R987" s="15">
        <v>0</v>
      </c>
      <c r="S987" s="15">
        <v>0</v>
      </c>
      <c r="T987" s="15">
        <v>0</v>
      </c>
      <c r="U987" s="15">
        <v>1</v>
      </c>
      <c r="V987" s="15">
        <v>1</v>
      </c>
      <c r="W987" s="15">
        <v>0</v>
      </c>
      <c r="X987" s="15">
        <v>1.5</v>
      </c>
      <c r="Y987" s="15">
        <v>0</v>
      </c>
      <c r="Z987" s="15">
        <v>0</v>
      </c>
    </row>
    <row r="988" spans="1:26" ht="15.75" customHeight="1" x14ac:dyDescent="0.3">
      <c r="A988" s="2" t="s">
        <v>2420</v>
      </c>
      <c r="B988" s="13" t="s">
        <v>2345</v>
      </c>
      <c r="C988" s="13" t="s">
        <v>2378</v>
      </c>
      <c r="D988" s="12" t="s">
        <v>80</v>
      </c>
      <c r="E988" s="13" t="s">
        <v>2379</v>
      </c>
      <c r="F988" s="2">
        <v>17</v>
      </c>
      <c r="G988" s="15">
        <v>195.75</v>
      </c>
      <c r="H988" s="7">
        <f>L988*'114成績輸入與落點儀表板'!$B$2+M988*'114成績輸入與落點儀表板'!$B$3+N988*'114成績輸入與落點儀表板'!$B$4+O988*'114成績輸入與落點儀表板'!$B$5+P988*'114成績輸入與落點儀表板'!$B$6+Q988*'114成績輸入與落點儀表板'!$B$7+R988*'114成績輸入與落點儀表板'!$B$8+S988*'114成績輸入與落點儀表板'!$B$9+T988*'114成績輸入與落點儀表板'!$B$10+U988*'114成績輸入與落點儀表板'!$B$11+V988*'114成績輸入與落點儀表板'!$B$12+W988*'114成績輸入與落點儀表板'!$B$13+X988*'114成績輸入與落點儀表板'!$B$14+Y988*'114成績輸入與落點儀表板'!$B$15+Z988*'114成績輸入與落點儀表板'!$B$16</f>
        <v>0</v>
      </c>
      <c r="I988" s="8">
        <f t="shared" si="30"/>
        <v>-195.75</v>
      </c>
      <c r="J988" s="2" t="str">
        <f t="shared" si="31"/>
        <v>FAIL</v>
      </c>
      <c r="K988" s="17" t="str">
        <f>IF(AND(IF('114成績輸入與落點儀表板'!$C$2="必須採計",L988&gt;0,IF('114成績輸入與落點儀表板'!$C$2="不可採計",L988=0,TRUE)),IF('114成績輸入與落點儀表板'!$C$3="必須採計",M988&gt;0,IF('114成績輸入與落點儀表板'!$C$3="不可採計",M988=0,TRUE)),IF('114成績輸入與落點儀表板'!$C$4="必須採計",N988&gt;0,IF('114成績輸入與落點儀表板'!$C$4="不可採計",N988=0,TRUE)),IF('114成績輸入與落點儀表板'!$C$5="必須採計",O988&gt;0,IF('114成績輸入與落點儀表板'!$C$5="不可採計",O988=0,TRUE)),IF('114成績輸入與落點儀表板'!$C$6="必須採計",P988&gt;0,IF('114成績輸入與落點儀表板'!$C$6="不可採計",P988=0,TRUE)),IF('114成績輸入與落點儀表板'!$C$7="必須採計",Q988&gt;0,IF('114成績輸入與落點儀表板'!$C$7="不可採計",Q988=0,TRUE)),IF('114成績輸入與落點儀表板'!$C$8="必須採計",R988&gt;0,IF('114成績輸入與落點儀表板'!$C$8="不可採計",R988=0,TRUE)),IF('114成績輸入與落點儀表板'!$C$9="必須採計",S988&gt;0,IF('114成績輸入與落點儀表板'!$C$9="不可採計",S988=0,TRUE)),IF('114成績輸入與落點儀表板'!$C$10="必須採計",T988&gt;0,IF('114成績輸入與落點儀表板'!$C$10="不可採計",T988=0,TRUE)),IF('114成績輸入與落點儀表板'!$C$11="必須採計",U988&gt;0,IF('114成績輸入與落點儀表板'!$C$11="不可採計",U988=0,TRUE)),IF('114成績輸入與落點儀表板'!$C$12="必須採計",V988&gt;0,IF('114成績輸入與落點儀表板'!$C$12="不可採計",V988=0,TRUE)),IF('114成績輸入與落點儀表板'!$C$13="必須採計",W988&gt;0,IF('114成績輸入與落點儀表板'!$C$13="不可採計",W988=0,TRUE)),IF('114成績輸入與落點儀表板'!$C$14="必須採計",X988&gt;0,IF('114成績輸入與落點儀表板'!$C$14="不可採計",X988=0,TRUE)),IF('114成績輸入與落點儀表板'!$C$15="必須採計",Y988&gt;0,IF('114成績輸入與落點儀表板'!$C$15="不可採計",Y988=0,TRUE)),IF('114成績輸入與落點儀表板'!$C$16="必須採計",Z988&gt;0,IF('114成績輸入與落點儀表板'!$C$16="不可採計",Z988=0,TRUE))),"✅ 符合","❌ 不符合")</f>
        <v>✅ 符合</v>
      </c>
      <c r="L988" s="15">
        <v>1.25</v>
      </c>
      <c r="M988" s="15">
        <v>1.5</v>
      </c>
      <c r="N988" s="15">
        <v>0</v>
      </c>
      <c r="O988" s="15">
        <v>0</v>
      </c>
      <c r="P988" s="15">
        <v>0</v>
      </c>
      <c r="Q988" s="15">
        <v>2</v>
      </c>
      <c r="R988" s="15">
        <v>0</v>
      </c>
      <c r="S988" s="15">
        <v>0</v>
      </c>
      <c r="T988" s="15">
        <v>0</v>
      </c>
      <c r="U988" s="15">
        <v>1</v>
      </c>
      <c r="V988" s="15">
        <v>0</v>
      </c>
      <c r="W988" s="15">
        <v>0</v>
      </c>
      <c r="X988" s="15">
        <v>0</v>
      </c>
      <c r="Y988" s="15">
        <v>0</v>
      </c>
      <c r="Z988" s="15">
        <v>0</v>
      </c>
    </row>
    <row r="989" spans="1:26" x14ac:dyDescent="0.3">
      <c r="A989" s="2" t="s">
        <v>2422</v>
      </c>
      <c r="B989" s="13" t="s">
        <v>2345</v>
      </c>
      <c r="C989" s="13" t="s">
        <v>2381</v>
      </c>
      <c r="D989" s="12" t="s">
        <v>80</v>
      </c>
      <c r="E989" s="13" t="s">
        <v>2382</v>
      </c>
      <c r="F989" s="2">
        <v>11</v>
      </c>
      <c r="G989" s="15">
        <v>178.5</v>
      </c>
      <c r="H989" s="7">
        <f>L989*'114成績輸入與落點儀表板'!$B$2+M989*'114成績輸入與落點儀表板'!$B$3+N989*'114成績輸入與落點儀表板'!$B$4+O989*'114成績輸入與落點儀表板'!$B$5+P989*'114成績輸入與落點儀表板'!$B$6+Q989*'114成績輸入與落點儀表板'!$B$7+R989*'114成績輸入與落點儀表板'!$B$8+S989*'114成績輸入與落點儀表板'!$B$9+T989*'114成績輸入與落點儀表板'!$B$10+U989*'114成績輸入與落點儀表板'!$B$11+V989*'114成績輸入與落點儀表板'!$B$12+W989*'114成績輸入與落點儀表板'!$B$13+X989*'114成績輸入與落點儀表板'!$B$14+Y989*'114成績輸入與落點儀表板'!$B$15+Z989*'114成績輸入與落點儀表板'!$B$16</f>
        <v>0</v>
      </c>
      <c r="I989" s="8">
        <f t="shared" si="30"/>
        <v>-178.5</v>
      </c>
      <c r="J989" s="2" t="str">
        <f t="shared" si="31"/>
        <v>FAIL</v>
      </c>
      <c r="K989" s="17" t="str">
        <f>IF(AND(IF('114成績輸入與落點儀表板'!$C$2="必須採計",L989&gt;0,IF('114成績輸入與落點儀表板'!$C$2="不可採計",L989=0,TRUE)),IF('114成績輸入與落點儀表板'!$C$3="必須採計",M989&gt;0,IF('114成績輸入與落點儀表板'!$C$3="不可採計",M989=0,TRUE)),IF('114成績輸入與落點儀表板'!$C$4="必須採計",N989&gt;0,IF('114成績輸入與落點儀表板'!$C$4="不可採計",N989=0,TRUE)),IF('114成績輸入與落點儀表板'!$C$5="必須採計",O989&gt;0,IF('114成績輸入與落點儀表板'!$C$5="不可採計",O989=0,TRUE)),IF('114成績輸入與落點儀表板'!$C$6="必須採計",P989&gt;0,IF('114成績輸入與落點儀表板'!$C$6="不可採計",P989=0,TRUE)),IF('114成績輸入與落點儀表板'!$C$7="必須採計",Q989&gt;0,IF('114成績輸入與落點儀表板'!$C$7="不可採計",Q989=0,TRUE)),IF('114成績輸入與落點儀表板'!$C$8="必須採計",R989&gt;0,IF('114成績輸入與落點儀表板'!$C$8="不可採計",R989=0,TRUE)),IF('114成績輸入與落點儀表板'!$C$9="必須採計",S989&gt;0,IF('114成績輸入與落點儀表板'!$C$9="不可採計",S989=0,TRUE)),IF('114成績輸入與落點儀表板'!$C$10="必須採計",T989&gt;0,IF('114成績輸入與落點儀表板'!$C$10="不可採計",T989=0,TRUE)),IF('114成績輸入與落點儀表板'!$C$11="必須採計",U989&gt;0,IF('114成績輸入與落點儀表板'!$C$11="不可採計",U989=0,TRUE)),IF('114成績輸入與落點儀表板'!$C$12="必須採計",V989&gt;0,IF('114成績輸入與落點儀表板'!$C$12="不可採計",V989=0,TRUE)),IF('114成績輸入與落點儀表板'!$C$13="必須採計",W989&gt;0,IF('114成績輸入與落點儀表板'!$C$13="不可採計",W989=0,TRUE)),IF('114成績輸入與落點儀表板'!$C$14="必須採計",X989&gt;0,IF('114成績輸入與落點儀表板'!$C$14="不可採計",X989=0,TRUE)),IF('114成績輸入與落點儀表板'!$C$15="必須採計",Y989&gt;0,IF('114成績輸入與落點儀表板'!$C$15="不可採計",Y989=0,TRUE)),IF('114成績輸入與落點儀表板'!$C$16="必須採計",Z989&gt;0,IF('114成績輸入與落點儀表板'!$C$16="不可採計",Z989=0,TRUE))),"✅ 符合","❌ 不符合")</f>
        <v>✅ 符合</v>
      </c>
      <c r="L989" s="15">
        <v>1.5</v>
      </c>
      <c r="M989" s="15">
        <v>1.5</v>
      </c>
      <c r="N989" s="15">
        <v>0</v>
      </c>
      <c r="O989" s="15">
        <v>0</v>
      </c>
      <c r="P989" s="15">
        <v>0</v>
      </c>
      <c r="Q989" s="15">
        <v>1</v>
      </c>
      <c r="R989" s="15">
        <v>0</v>
      </c>
      <c r="S989" s="15">
        <v>0</v>
      </c>
      <c r="T989" s="15">
        <v>0</v>
      </c>
      <c r="U989" s="15">
        <v>1</v>
      </c>
      <c r="V989" s="15">
        <v>0</v>
      </c>
      <c r="W989" s="15">
        <v>0</v>
      </c>
      <c r="X989" s="15">
        <v>0</v>
      </c>
      <c r="Y989" s="15">
        <v>0</v>
      </c>
      <c r="Z989" s="15">
        <v>0</v>
      </c>
    </row>
    <row r="990" spans="1:26" ht="15.75" customHeight="1" x14ac:dyDescent="0.3">
      <c r="A990" s="2" t="s">
        <v>2425</v>
      </c>
      <c r="B990" s="13" t="s">
        <v>2345</v>
      </c>
      <c r="C990" s="13" t="s">
        <v>358</v>
      </c>
      <c r="D990" s="12" t="s">
        <v>80</v>
      </c>
      <c r="E990" s="13" t="s">
        <v>4979</v>
      </c>
      <c r="F990" s="2">
        <v>3</v>
      </c>
      <c r="G990" s="15">
        <v>255.72</v>
      </c>
      <c r="H990" s="7">
        <f>L990*'114成績輸入與落點儀表板'!$B$2+M990*'114成績輸入與落點儀表板'!$B$3+N990*'114成績輸入與落點儀表板'!$B$4+O990*'114成績輸入與落點儀表板'!$B$5+P990*'114成績輸入與落點儀表板'!$B$6+Q990*'114成績輸入與落點儀表板'!$B$7+R990*'114成績輸入與落點儀表板'!$B$8+S990*'114成績輸入與落點儀表板'!$B$9+T990*'114成績輸入與落點儀表板'!$B$10+U990*'114成績輸入與落點儀表板'!$B$11+V990*'114成績輸入與落點儀表板'!$B$12+W990*'114成績輸入與落點儀表板'!$B$13+X990*'114成績輸入與落點儀表板'!$B$14+Y990*'114成績輸入與落點儀表板'!$B$15+Z990*'114成績輸入與落點儀表板'!$B$16</f>
        <v>0</v>
      </c>
      <c r="I990" s="8">
        <f t="shared" si="30"/>
        <v>-255.72</v>
      </c>
      <c r="J990" s="2" t="str">
        <f t="shared" si="31"/>
        <v>FAIL</v>
      </c>
      <c r="K990" s="17" t="str">
        <f>IF(AND(IF('114成績輸入與落點儀表板'!$C$2="必須採計",L990&gt;0,IF('114成績輸入與落點儀表板'!$C$2="不可採計",L990=0,TRUE)),IF('114成績輸入與落點儀表板'!$C$3="必須採計",M990&gt;0,IF('114成績輸入與落點儀表板'!$C$3="不可採計",M990=0,TRUE)),IF('114成績輸入與落點儀表板'!$C$4="必須採計",N990&gt;0,IF('114成績輸入與落點儀表板'!$C$4="不可採計",N990=0,TRUE)),IF('114成績輸入與落點儀表板'!$C$5="必須採計",O990&gt;0,IF('114成績輸入與落點儀表板'!$C$5="不可採計",O990=0,TRUE)),IF('114成績輸入與落點儀表板'!$C$6="必須採計",P990&gt;0,IF('114成績輸入與落點儀表板'!$C$6="不可採計",P990=0,TRUE)),IF('114成績輸入與落點儀表板'!$C$7="必須採計",Q990&gt;0,IF('114成績輸入與落點儀表板'!$C$7="不可採計",Q990=0,TRUE)),IF('114成績輸入與落點儀表板'!$C$8="必須採計",R990&gt;0,IF('114成績輸入與落點儀表板'!$C$8="不可採計",R990=0,TRUE)),IF('114成績輸入與落點儀表板'!$C$9="必須採計",S990&gt;0,IF('114成績輸入與落點儀表板'!$C$9="不可採計",S990=0,TRUE)),IF('114成績輸入與落點儀表板'!$C$10="必須採計",T990&gt;0,IF('114成績輸入與落點儀表板'!$C$10="不可採計",T990=0,TRUE)),IF('114成績輸入與落點儀表板'!$C$11="必須採計",U990&gt;0,IF('114成績輸入與落點儀表板'!$C$11="不可採計",U990=0,TRUE)),IF('114成績輸入與落點儀表板'!$C$12="必須採計",V990&gt;0,IF('114成績輸入與落點儀表板'!$C$12="不可採計",V990=0,TRUE)),IF('114成績輸入與落點儀表板'!$C$13="必須採計",W990&gt;0,IF('114成績輸入與落點儀表板'!$C$13="不可採計",W990=0,TRUE)),IF('114成績輸入與落點儀表板'!$C$14="必須採計",X990&gt;0,IF('114成績輸入與落點儀表板'!$C$14="不可採計",X990=0,TRUE)),IF('114成績輸入與落點儀表板'!$C$15="必須採計",Y990&gt;0,IF('114成績輸入與落點儀表板'!$C$15="不可採計",Y990=0,TRUE)),IF('114成績輸入與落點儀表板'!$C$16="必須採計",Z990&gt;0,IF('114成績輸入與落點儀表板'!$C$16="不可採計",Z990=0,TRUE))),"✅ 符合","❌ 不符合")</f>
        <v>✅ 符合</v>
      </c>
      <c r="L990" s="15">
        <v>1</v>
      </c>
      <c r="M990" s="15">
        <v>1</v>
      </c>
      <c r="N990" s="15">
        <v>0</v>
      </c>
      <c r="O990" s="15">
        <v>0</v>
      </c>
      <c r="P990" s="15">
        <v>0</v>
      </c>
      <c r="Q990" s="15">
        <v>0</v>
      </c>
      <c r="R990" s="15">
        <v>0</v>
      </c>
      <c r="S990" s="15">
        <v>0</v>
      </c>
      <c r="T990" s="15">
        <v>0</v>
      </c>
      <c r="U990" s="15">
        <v>0</v>
      </c>
      <c r="V990" s="15">
        <v>0</v>
      </c>
      <c r="W990" s="15">
        <v>0</v>
      </c>
      <c r="X990" s="15">
        <v>0</v>
      </c>
      <c r="Y990" s="15">
        <v>0</v>
      </c>
      <c r="Z990" s="15">
        <v>2</v>
      </c>
    </row>
    <row r="991" spans="1:26" x14ac:dyDescent="0.3">
      <c r="A991" s="2" t="s">
        <v>2428</v>
      </c>
      <c r="B991" s="13" t="s">
        <v>2345</v>
      </c>
      <c r="C991" s="13" t="s">
        <v>2384</v>
      </c>
      <c r="D991" s="12" t="s">
        <v>86</v>
      </c>
      <c r="E991" s="13" t="s">
        <v>2385</v>
      </c>
      <c r="F991" s="2">
        <v>12</v>
      </c>
      <c r="G991" s="15">
        <v>138.5</v>
      </c>
      <c r="H991" s="7">
        <f>L991*'114成績輸入與落點儀表板'!$B$2+M991*'114成績輸入與落點儀表板'!$B$3+N991*'114成績輸入與落點儀表板'!$B$4+O991*'114成績輸入與落點儀表板'!$B$5+P991*'114成績輸入與落點儀表板'!$B$6+Q991*'114成績輸入與落點儀表板'!$B$7+R991*'114成績輸入與落點儀表板'!$B$8+S991*'114成績輸入與落點儀表板'!$B$9+T991*'114成績輸入與落點儀表板'!$B$10+U991*'114成績輸入與落點儀表板'!$B$11+V991*'114成績輸入與落點儀表板'!$B$12+W991*'114成績輸入與落點儀表板'!$B$13+X991*'114成績輸入與落點儀表板'!$B$14+Y991*'114成績輸入與落點儀表板'!$B$15+Z991*'114成績輸入與落點儀表板'!$B$16</f>
        <v>0</v>
      </c>
      <c r="I991" s="8">
        <f t="shared" si="30"/>
        <v>-138.5</v>
      </c>
      <c r="J991" s="2" t="str">
        <f t="shared" si="31"/>
        <v>FAIL</v>
      </c>
      <c r="K991" s="17" t="str">
        <f>IF(AND(IF('114成績輸入與落點儀表板'!$C$2="必須採計",L991&gt;0,IF('114成績輸入與落點儀表板'!$C$2="不可採計",L991=0,TRUE)),IF('114成績輸入與落點儀表板'!$C$3="必須採計",M991&gt;0,IF('114成績輸入與落點儀表板'!$C$3="不可採計",M991=0,TRUE)),IF('114成績輸入與落點儀表板'!$C$4="必須採計",N991&gt;0,IF('114成績輸入與落點儀表板'!$C$4="不可採計",N991=0,TRUE)),IF('114成績輸入與落點儀表板'!$C$5="必須採計",O991&gt;0,IF('114成績輸入與落點儀表板'!$C$5="不可採計",O991=0,TRUE)),IF('114成績輸入與落點儀表板'!$C$6="必須採計",P991&gt;0,IF('114成績輸入與落點儀表板'!$C$6="不可採計",P991=0,TRUE)),IF('114成績輸入與落點儀表板'!$C$7="必須採計",Q991&gt;0,IF('114成績輸入與落點儀表板'!$C$7="不可採計",Q991=0,TRUE)),IF('114成績輸入與落點儀表板'!$C$8="必須採計",R991&gt;0,IF('114成績輸入與落點儀表板'!$C$8="不可採計",R991=0,TRUE)),IF('114成績輸入與落點儀表板'!$C$9="必須採計",S991&gt;0,IF('114成績輸入與落點儀表板'!$C$9="不可採計",S991=0,TRUE)),IF('114成績輸入與落點儀表板'!$C$10="必須採計",T991&gt;0,IF('114成績輸入與落點儀表板'!$C$10="不可採計",T991=0,TRUE)),IF('114成績輸入與落點儀表板'!$C$11="必須採計",U991&gt;0,IF('114成績輸入與落點儀表板'!$C$11="不可採計",U991=0,TRUE)),IF('114成績輸入與落點儀表板'!$C$12="必須採計",V991&gt;0,IF('114成績輸入與落點儀表板'!$C$12="不可採計",V991=0,TRUE)),IF('114成績輸入與落點儀表板'!$C$13="必須採計",W991&gt;0,IF('114成績輸入與落點儀表板'!$C$13="不可採計",W991=0,TRUE)),IF('114成績輸入與落點儀表板'!$C$14="必須採計",X991&gt;0,IF('114成績輸入與落點儀表板'!$C$14="不可採計",X991=0,TRUE)),IF('114成績輸入與落點儀表板'!$C$15="必須採計",Y991&gt;0,IF('114成績輸入與落點儀表板'!$C$15="不可採計",Y991=0,TRUE)),IF('114成績輸入與落點儀表板'!$C$16="必須採計",Z991&gt;0,IF('114成績輸入與落點儀表板'!$C$16="不可採計",Z991=0,TRUE))),"✅ 符合","❌ 不符合")</f>
        <v>✅ 符合</v>
      </c>
      <c r="L991" s="15">
        <v>1.5</v>
      </c>
      <c r="M991" s="15">
        <v>1</v>
      </c>
      <c r="N991" s="15">
        <v>2</v>
      </c>
      <c r="O991" s="15">
        <v>0</v>
      </c>
      <c r="P991" s="15">
        <v>0</v>
      </c>
      <c r="Q991" s="15">
        <v>0</v>
      </c>
      <c r="R991" s="15">
        <v>0</v>
      </c>
      <c r="S991" s="15">
        <v>0</v>
      </c>
      <c r="T991" s="15">
        <v>0</v>
      </c>
      <c r="U991" s="15">
        <v>0</v>
      </c>
      <c r="V991" s="15">
        <v>0</v>
      </c>
      <c r="W991" s="15">
        <v>0</v>
      </c>
      <c r="X991" s="15">
        <v>0</v>
      </c>
      <c r="Y991" s="15">
        <v>0</v>
      </c>
      <c r="Z991" s="15">
        <v>0</v>
      </c>
    </row>
    <row r="992" spans="1:26" ht="15.75" customHeight="1" x14ac:dyDescent="0.3">
      <c r="A992" s="2" t="s">
        <v>2430</v>
      </c>
      <c r="B992" s="13" t="s">
        <v>2345</v>
      </c>
      <c r="C992" s="13" t="s">
        <v>5274</v>
      </c>
      <c r="D992" s="12" t="s">
        <v>73</v>
      </c>
      <c r="E992" s="13" t="s">
        <v>4463</v>
      </c>
      <c r="F992" s="2">
        <v>8</v>
      </c>
      <c r="G992" s="15">
        <v>162.25</v>
      </c>
      <c r="H992" s="7">
        <f>L992*'114成績輸入與落點儀表板'!$B$2+M992*'114成績輸入與落點儀表板'!$B$3+N992*'114成績輸入與落點儀表板'!$B$4+O992*'114成績輸入與落點儀表板'!$B$5+P992*'114成績輸入與落點儀表板'!$B$6+Q992*'114成績輸入與落點儀表板'!$B$7+R992*'114成績輸入與落點儀表板'!$B$8+S992*'114成績輸入與落點儀表板'!$B$9+T992*'114成績輸入與落點儀表板'!$B$10+U992*'114成績輸入與落點儀表板'!$B$11+V992*'114成績輸入與落點儀表板'!$B$12+W992*'114成績輸入與落點儀表板'!$B$13+X992*'114成績輸入與落點儀表板'!$B$14+Y992*'114成績輸入與落點儀表板'!$B$15+Z992*'114成績輸入與落點儀表板'!$B$16</f>
        <v>0</v>
      </c>
      <c r="I992" s="8">
        <f t="shared" si="30"/>
        <v>-162.25</v>
      </c>
      <c r="J992" s="2" t="str">
        <f t="shared" si="31"/>
        <v>FAIL</v>
      </c>
      <c r="K992" s="17" t="str">
        <f>IF(AND(IF('114成績輸入與落點儀表板'!$C$2="必須採計",L992&gt;0,IF('114成績輸入與落點儀表板'!$C$2="不可採計",L992=0,TRUE)),IF('114成績輸入與落點儀表板'!$C$3="必須採計",M992&gt;0,IF('114成績輸入與落點儀表板'!$C$3="不可採計",M992=0,TRUE)),IF('114成績輸入與落點儀表板'!$C$4="必須採計",N992&gt;0,IF('114成績輸入與落點儀表板'!$C$4="不可採計",N992=0,TRUE)),IF('114成績輸入與落點儀表板'!$C$5="必須採計",O992&gt;0,IF('114成績輸入與落點儀表板'!$C$5="不可採計",O992=0,TRUE)),IF('114成績輸入與落點儀表板'!$C$6="必須採計",P992&gt;0,IF('114成績輸入與落點儀表板'!$C$6="不可採計",P992=0,TRUE)),IF('114成績輸入與落點儀表板'!$C$7="必須採計",Q992&gt;0,IF('114成績輸入與落點儀表板'!$C$7="不可採計",Q992=0,TRUE)),IF('114成績輸入與落點儀表板'!$C$8="必須採計",R992&gt;0,IF('114成績輸入與落點儀表板'!$C$8="不可採計",R992=0,TRUE)),IF('114成績輸入與落點儀表板'!$C$9="必須採計",S992&gt;0,IF('114成績輸入與落點儀表板'!$C$9="不可採計",S992=0,TRUE)),IF('114成績輸入與落點儀表板'!$C$10="必須採計",T992&gt;0,IF('114成績輸入與落點儀表板'!$C$10="不可採計",T992=0,TRUE)),IF('114成績輸入與落點儀表板'!$C$11="必須採計",U992&gt;0,IF('114成績輸入與落點儀表板'!$C$11="不可採計",U992=0,TRUE)),IF('114成績輸入與落點儀表板'!$C$12="必須採計",V992&gt;0,IF('114成績輸入與落點儀表板'!$C$12="不可採計",V992=0,TRUE)),IF('114成績輸入與落點儀表板'!$C$13="必須採計",W992&gt;0,IF('114成績輸入與落點儀表板'!$C$13="不可採計",W992=0,TRUE)),IF('114成績輸入與落點儀表板'!$C$14="必須採計",X992&gt;0,IF('114成績輸入與落點儀表板'!$C$14="不可採計",X992=0,TRUE)),IF('114成績輸入與落點儀表板'!$C$15="必須採計",Y992&gt;0,IF('114成績輸入與落點儀表板'!$C$15="不可採計",Y992=0,TRUE)),IF('114成績輸入與落點儀表板'!$C$16="必須採計",Z992&gt;0,IF('114成績輸入與落點儀表板'!$C$16="不可採計",Z992=0,TRUE))),"✅ 符合","❌ 不符合")</f>
        <v>✅ 符合</v>
      </c>
      <c r="L992" s="15">
        <v>1.25</v>
      </c>
      <c r="M992" s="15">
        <v>1.5</v>
      </c>
      <c r="N992" s="15">
        <v>2</v>
      </c>
      <c r="O992" s="15">
        <v>0</v>
      </c>
      <c r="P992" s="15">
        <v>0</v>
      </c>
      <c r="Q992" s="15">
        <v>0</v>
      </c>
      <c r="R992" s="15">
        <v>0</v>
      </c>
      <c r="S992" s="15">
        <v>0</v>
      </c>
      <c r="T992" s="15">
        <v>0</v>
      </c>
      <c r="U992" s="15">
        <v>0</v>
      </c>
      <c r="V992" s="15">
        <v>0</v>
      </c>
      <c r="W992" s="15">
        <v>0</v>
      </c>
      <c r="X992" s="15">
        <v>0</v>
      </c>
      <c r="Y992" s="15">
        <v>0</v>
      </c>
      <c r="Z992" s="15">
        <v>0</v>
      </c>
    </row>
    <row r="993" spans="1:26" x14ac:dyDescent="0.3">
      <c r="A993" s="2" t="s">
        <v>2432</v>
      </c>
      <c r="B993" s="13" t="s">
        <v>2345</v>
      </c>
      <c r="C993" s="13" t="s">
        <v>2387</v>
      </c>
      <c r="D993" s="12" t="s">
        <v>266</v>
      </c>
      <c r="E993" s="13" t="s">
        <v>5275</v>
      </c>
      <c r="F993" s="2">
        <v>18</v>
      </c>
      <c r="G993" s="15">
        <v>68.75</v>
      </c>
      <c r="H993" s="7">
        <f>L993*'114成績輸入與落點儀表板'!$B$2+M993*'114成績輸入與落點儀表板'!$B$3+N993*'114成績輸入與落點儀表板'!$B$4+O993*'114成績輸入與落點儀表板'!$B$5+P993*'114成績輸入與落點儀表板'!$B$6+Q993*'114成績輸入與落點儀表板'!$B$7+R993*'114成績輸入與落點儀表板'!$B$8+S993*'114成績輸入與落點儀表板'!$B$9+T993*'114成績輸入與落點儀表板'!$B$10+U993*'114成績輸入與落點儀表板'!$B$11+V993*'114成績輸入與落點儀表板'!$B$12+W993*'114成績輸入與落點儀表板'!$B$13+X993*'114成績輸入與落點儀表板'!$B$14+Y993*'114成績輸入與落點儀表板'!$B$15+Z993*'114成績輸入與落點儀表板'!$B$16</f>
        <v>0</v>
      </c>
      <c r="I993" s="8">
        <f t="shared" si="30"/>
        <v>-68.75</v>
      </c>
      <c r="J993" s="2" t="str">
        <f t="shared" si="31"/>
        <v>FAIL</v>
      </c>
      <c r="K993" s="17" t="str">
        <f>IF(AND(IF('114成績輸入與落點儀表板'!$C$2="必須採計",L993&gt;0,IF('114成績輸入與落點儀表板'!$C$2="不可採計",L993=0,TRUE)),IF('114成績輸入與落點儀表板'!$C$3="必須採計",M993&gt;0,IF('114成績輸入與落點儀表板'!$C$3="不可採計",M993=0,TRUE)),IF('114成績輸入與落點儀表板'!$C$4="必須採計",N993&gt;0,IF('114成績輸入與落點儀表板'!$C$4="不可採計",N993=0,TRUE)),IF('114成績輸入與落點儀表板'!$C$5="必須採計",O993&gt;0,IF('114成績輸入與落點儀表板'!$C$5="不可採計",O993=0,TRUE)),IF('114成績輸入與落點儀表板'!$C$6="必須採計",P993&gt;0,IF('114成績輸入與落點儀表板'!$C$6="不可採計",P993=0,TRUE)),IF('114成績輸入與落點儀表板'!$C$7="必須採計",Q993&gt;0,IF('114成績輸入與落點儀表板'!$C$7="不可採計",Q993=0,TRUE)),IF('114成績輸入與落點儀表板'!$C$8="必須採計",R993&gt;0,IF('114成績輸入與落點儀表板'!$C$8="不可採計",R993=0,TRUE)),IF('114成績輸入與落點儀表板'!$C$9="必須採計",S993&gt;0,IF('114成績輸入與落點儀表板'!$C$9="不可採計",S993=0,TRUE)),IF('114成績輸入與落點儀表板'!$C$10="必須採計",T993&gt;0,IF('114成績輸入與落點儀表板'!$C$10="不可採計",T993=0,TRUE)),IF('114成績輸入與落點儀表板'!$C$11="必須採計",U993&gt;0,IF('114成績輸入與落點儀表板'!$C$11="不可採計",U993=0,TRUE)),IF('114成績輸入與落點儀表板'!$C$12="必須採計",V993&gt;0,IF('114成績輸入與落點儀表板'!$C$12="不可採計",V993=0,TRUE)),IF('114成績輸入與落點儀表板'!$C$13="必須採計",W993&gt;0,IF('114成績輸入與落點儀表板'!$C$13="不可採計",W993=0,TRUE)),IF('114成績輸入與落點儀表板'!$C$14="必須採計",X993&gt;0,IF('114成績輸入與落點儀表板'!$C$14="不可採計",X993=0,TRUE)),IF('114成績輸入與落點儀表板'!$C$15="必須採計",Y993&gt;0,IF('114成績輸入與落點儀表板'!$C$15="不可採計",Y993=0,TRUE)),IF('114成績輸入與落點儀表板'!$C$16="必須採計",Z993&gt;0,IF('114成績輸入與落點儀表板'!$C$16="不可採計",Z993=0,TRUE))),"✅ 符合","❌ 不符合")</f>
        <v>❌ 不符合</v>
      </c>
      <c r="L993" s="15">
        <v>0</v>
      </c>
      <c r="M993" s="15">
        <v>1.25</v>
      </c>
      <c r="N993" s="15">
        <v>1</v>
      </c>
      <c r="O993" s="15">
        <v>0</v>
      </c>
      <c r="P993" s="15">
        <v>0</v>
      </c>
      <c r="Q993" s="15">
        <v>0</v>
      </c>
      <c r="R993" s="15">
        <v>1.5</v>
      </c>
      <c r="S993" s="15">
        <v>1.5</v>
      </c>
      <c r="T993" s="15">
        <v>0</v>
      </c>
      <c r="U993" s="15">
        <v>0</v>
      </c>
      <c r="V993" s="15">
        <v>0</v>
      </c>
      <c r="W993" s="15">
        <v>0</v>
      </c>
      <c r="X993" s="15">
        <v>0</v>
      </c>
      <c r="Y993" s="15">
        <v>0</v>
      </c>
      <c r="Z993" s="15">
        <v>0</v>
      </c>
    </row>
    <row r="994" spans="1:26" ht="15.75" customHeight="1" x14ac:dyDescent="0.3">
      <c r="A994" s="2" t="s">
        <v>2435</v>
      </c>
      <c r="B994" s="13" t="s">
        <v>2345</v>
      </c>
      <c r="C994" s="13" t="s">
        <v>5276</v>
      </c>
      <c r="D994" s="12" t="s">
        <v>73</v>
      </c>
      <c r="E994" s="13" t="s">
        <v>294</v>
      </c>
      <c r="F994" s="2">
        <v>7</v>
      </c>
      <c r="G994" s="15">
        <v>150.5</v>
      </c>
      <c r="H994" s="7">
        <f>L994*'114成績輸入與落點儀表板'!$B$2+M994*'114成績輸入與落點儀表板'!$B$3+N994*'114成績輸入與落點儀表板'!$B$4+O994*'114成績輸入與落點儀表板'!$B$5+P994*'114成績輸入與落點儀表板'!$B$6+Q994*'114成績輸入與落點儀表板'!$B$7+R994*'114成績輸入與落點儀表板'!$B$8+S994*'114成績輸入與落點儀表板'!$B$9+T994*'114成績輸入與落點儀表板'!$B$10+U994*'114成績輸入與落點儀表板'!$B$11+V994*'114成績輸入與落點儀表板'!$B$12+W994*'114成績輸入與落點儀表板'!$B$13+X994*'114成績輸入與落點儀表板'!$B$14+Y994*'114成績輸入與落點儀表板'!$B$15+Z994*'114成績輸入與落點儀表板'!$B$16</f>
        <v>0</v>
      </c>
      <c r="I994" s="8">
        <f t="shared" si="30"/>
        <v>-150.5</v>
      </c>
      <c r="J994" s="2" t="str">
        <f t="shared" si="31"/>
        <v>FAIL</v>
      </c>
      <c r="K994" s="17" t="str">
        <f>IF(AND(IF('114成績輸入與落點儀表板'!$C$2="必須採計",L994&gt;0,IF('114成績輸入與落點儀表板'!$C$2="不可採計",L994=0,TRUE)),IF('114成績輸入與落點儀表板'!$C$3="必須採計",M994&gt;0,IF('114成績輸入與落點儀表板'!$C$3="不可採計",M994=0,TRUE)),IF('114成績輸入與落點儀表板'!$C$4="必須採計",N994&gt;0,IF('114成績輸入與落點儀表板'!$C$4="不可採計",N994=0,TRUE)),IF('114成績輸入與落點儀表板'!$C$5="必須採計",O994&gt;0,IF('114成績輸入與落點儀表板'!$C$5="不可採計",O994=0,TRUE)),IF('114成績輸入與落點儀表板'!$C$6="必須採計",P994&gt;0,IF('114成績輸入與落點儀表板'!$C$6="不可採計",P994=0,TRUE)),IF('114成績輸入與落點儀表板'!$C$7="必須採計",Q994&gt;0,IF('114成績輸入與落點儀表板'!$C$7="不可採計",Q994=0,TRUE)),IF('114成績輸入與落點儀表板'!$C$8="必須採計",R994&gt;0,IF('114成績輸入與落點儀表板'!$C$8="不可採計",R994=0,TRUE)),IF('114成績輸入與落點儀表板'!$C$9="必須採計",S994&gt;0,IF('114成績輸入與落點儀表板'!$C$9="不可採計",S994=0,TRUE)),IF('114成績輸入與落點儀表板'!$C$10="必須採計",T994&gt;0,IF('114成績輸入與落點儀表板'!$C$10="不可採計",T994=0,TRUE)),IF('114成績輸入與落點儀表板'!$C$11="必須採計",U994&gt;0,IF('114成績輸入與落點儀表板'!$C$11="不可採計",U994=0,TRUE)),IF('114成績輸入與落點儀表板'!$C$12="必須採計",V994&gt;0,IF('114成績輸入與落點儀表板'!$C$12="不可採計",V994=0,TRUE)),IF('114成績輸入與落點儀表板'!$C$13="必須採計",W994&gt;0,IF('114成績輸入與落點儀表板'!$C$13="不可採計",W994=0,TRUE)),IF('114成績輸入與落點儀表板'!$C$14="必須採計",X994&gt;0,IF('114成績輸入與落點儀表板'!$C$14="不可採計",X994=0,TRUE)),IF('114成績輸入與落點儀表板'!$C$15="必須採計",Y994&gt;0,IF('114成績輸入與落點儀表板'!$C$15="不可採計",Y994=0,TRUE)),IF('114成績輸入與落點儀表板'!$C$16="必須採計",Z994&gt;0,IF('114成績輸入與落點儀表板'!$C$16="不可採計",Z994=0,TRUE))),"✅ 符合","❌ 不符合")</f>
        <v>✅ 符合</v>
      </c>
      <c r="L994" s="15">
        <v>1</v>
      </c>
      <c r="M994" s="15">
        <v>1.5</v>
      </c>
      <c r="N994" s="15">
        <v>0</v>
      </c>
      <c r="O994" s="15">
        <v>0</v>
      </c>
      <c r="P994" s="15">
        <v>0</v>
      </c>
      <c r="Q994" s="15">
        <v>0</v>
      </c>
      <c r="R994" s="15">
        <v>0</v>
      </c>
      <c r="S994" s="15">
        <v>0</v>
      </c>
      <c r="T994" s="15">
        <v>0</v>
      </c>
      <c r="U994" s="15">
        <v>0</v>
      </c>
      <c r="V994" s="15">
        <v>0</v>
      </c>
      <c r="W994" s="15">
        <v>1</v>
      </c>
      <c r="X994" s="15">
        <v>0</v>
      </c>
      <c r="Y994" s="15">
        <v>0</v>
      </c>
      <c r="Z994" s="15">
        <v>0</v>
      </c>
    </row>
    <row r="995" spans="1:26" x14ac:dyDescent="0.3">
      <c r="A995" s="2" t="s">
        <v>2437</v>
      </c>
      <c r="B995" s="13" t="s">
        <v>2345</v>
      </c>
      <c r="C995" s="13" t="s">
        <v>5277</v>
      </c>
      <c r="D995" s="12" t="s">
        <v>73</v>
      </c>
      <c r="E995" s="13" t="s">
        <v>5278</v>
      </c>
      <c r="F995" s="2">
        <v>10</v>
      </c>
      <c r="G995" s="15">
        <v>117</v>
      </c>
      <c r="H995" s="7">
        <f>L995*'114成績輸入與落點儀表板'!$B$2+M995*'114成績輸入與落點儀表板'!$B$3+N995*'114成績輸入與落點儀表板'!$B$4+O995*'114成績輸入與落點儀表板'!$B$5+P995*'114成績輸入與落點儀表板'!$B$6+Q995*'114成績輸入與落點儀表板'!$B$7+R995*'114成績輸入與落點儀表板'!$B$8+S995*'114成績輸入與落點儀表板'!$B$9+T995*'114成績輸入與落點儀表板'!$B$10+U995*'114成績輸入與落點儀表板'!$B$11+V995*'114成績輸入與落點儀表板'!$B$12+W995*'114成績輸入與落點儀表板'!$B$13+X995*'114成績輸入與落點儀表板'!$B$14+Y995*'114成績輸入與落點儀表板'!$B$15+Z995*'114成績輸入與落點儀表板'!$B$16</f>
        <v>0</v>
      </c>
      <c r="I995" s="8">
        <f t="shared" si="30"/>
        <v>-117</v>
      </c>
      <c r="J995" s="2" t="str">
        <f t="shared" si="31"/>
        <v>FAIL</v>
      </c>
      <c r="K995" s="17" t="str">
        <f>IF(AND(IF('114成績輸入與落點儀表板'!$C$2="必須採計",L995&gt;0,IF('114成績輸入與落點儀表板'!$C$2="不可採計",L995=0,TRUE)),IF('114成績輸入與落點儀表板'!$C$3="必須採計",M995&gt;0,IF('114成績輸入與落點儀表板'!$C$3="不可採計",M995=0,TRUE)),IF('114成績輸入與落點儀表板'!$C$4="必須採計",N995&gt;0,IF('114成績輸入與落點儀表板'!$C$4="不可採計",N995=0,TRUE)),IF('114成績輸入與落點儀表板'!$C$5="必須採計",O995&gt;0,IF('114成績輸入與落點儀表板'!$C$5="不可採計",O995=0,TRUE)),IF('114成績輸入與落點儀表板'!$C$6="必須採計",P995&gt;0,IF('114成績輸入與落點儀表板'!$C$6="不可採計",P995=0,TRUE)),IF('114成績輸入與落點儀表板'!$C$7="必須採計",Q995&gt;0,IF('114成績輸入與落點儀表板'!$C$7="不可採計",Q995=0,TRUE)),IF('114成績輸入與落點儀表板'!$C$8="必須採計",R995&gt;0,IF('114成績輸入與落點儀表板'!$C$8="不可採計",R995=0,TRUE)),IF('114成績輸入與落點儀表板'!$C$9="必須採計",S995&gt;0,IF('114成績輸入與落點儀表板'!$C$9="不可採計",S995=0,TRUE)),IF('114成績輸入與落點儀表板'!$C$10="必須採計",T995&gt;0,IF('114成績輸入與落點儀表板'!$C$10="不可採計",T995=0,TRUE)),IF('114成績輸入與落點儀表板'!$C$11="必須採計",U995&gt;0,IF('114成績輸入與落點儀表板'!$C$11="不可採計",U995=0,TRUE)),IF('114成績輸入與落點儀表板'!$C$12="必須採計",V995&gt;0,IF('114成績輸入與落點儀表板'!$C$12="不可採計",V995=0,TRUE)),IF('114成績輸入與落點儀表板'!$C$13="必須採計",W995&gt;0,IF('114成績輸入與落點儀表板'!$C$13="不可採計",W995=0,TRUE)),IF('114成績輸入與落點儀表板'!$C$14="必須採計",X995&gt;0,IF('114成績輸入與落點儀表板'!$C$14="不可採計",X995=0,TRUE)),IF('114成績輸入與落點儀表板'!$C$15="必須採計",Y995&gt;0,IF('114成績輸入與落點儀表板'!$C$15="不可採計",Y995=0,TRUE)),IF('114成績輸入與落點儀表板'!$C$16="必須採計",Z995&gt;0,IF('114成績輸入與落點儀表板'!$C$16="不可採計",Z995=0,TRUE))),"✅ 符合","❌ 不符合")</f>
        <v>❌ 不符合</v>
      </c>
      <c r="L995" s="15">
        <v>0</v>
      </c>
      <c r="M995" s="15">
        <v>1.5</v>
      </c>
      <c r="N995" s="15">
        <v>1.5</v>
      </c>
      <c r="O995" s="15">
        <v>0</v>
      </c>
      <c r="P995" s="15">
        <v>0</v>
      </c>
      <c r="Q995" s="15">
        <v>0</v>
      </c>
      <c r="R995" s="15">
        <v>1</v>
      </c>
      <c r="S995" s="15">
        <v>0</v>
      </c>
      <c r="T995" s="15">
        <v>0</v>
      </c>
      <c r="U995" s="15">
        <v>0</v>
      </c>
      <c r="V995" s="15">
        <v>0</v>
      </c>
      <c r="W995" s="15">
        <v>0</v>
      </c>
      <c r="X995" s="15">
        <v>0</v>
      </c>
      <c r="Y995" s="15">
        <v>0</v>
      </c>
      <c r="Z995" s="15">
        <v>0</v>
      </c>
    </row>
    <row r="996" spans="1:26" ht="15.75" customHeight="1" x14ac:dyDescent="0.3">
      <c r="A996" s="2" t="s">
        <v>2440</v>
      </c>
      <c r="B996" s="13" t="s">
        <v>2345</v>
      </c>
      <c r="C996" s="13" t="s">
        <v>759</v>
      </c>
      <c r="D996" s="12" t="s">
        <v>73</v>
      </c>
      <c r="E996" s="13" t="s">
        <v>4465</v>
      </c>
      <c r="F996" s="2">
        <v>17</v>
      </c>
      <c r="G996" s="15">
        <v>226</v>
      </c>
      <c r="H996" s="7">
        <f>L996*'114成績輸入與落點儀表板'!$B$2+M996*'114成績輸入與落點儀表板'!$B$3+N996*'114成績輸入與落點儀表板'!$B$4+O996*'114成績輸入與落點儀表板'!$B$5+P996*'114成績輸入與落點儀表板'!$B$6+Q996*'114成績輸入與落點儀表板'!$B$7+R996*'114成績輸入與落點儀表板'!$B$8+S996*'114成績輸入與落點儀表板'!$B$9+T996*'114成績輸入與落點儀表板'!$B$10+U996*'114成績輸入與落點儀表板'!$B$11+V996*'114成績輸入與落點儀表板'!$B$12+W996*'114成績輸入與落點儀表板'!$B$13+X996*'114成績輸入與落點儀表板'!$B$14+Y996*'114成績輸入與落點儀表板'!$B$15+Z996*'114成績輸入與落點儀表板'!$B$16</f>
        <v>0</v>
      </c>
      <c r="I996" s="8">
        <f t="shared" si="30"/>
        <v>-226</v>
      </c>
      <c r="J996" s="2" t="str">
        <f t="shared" si="31"/>
        <v>FAIL</v>
      </c>
      <c r="K996" s="17" t="str">
        <f>IF(AND(IF('114成績輸入與落點儀表板'!$C$2="必須採計",L996&gt;0,IF('114成績輸入與落點儀表板'!$C$2="不可採計",L996=0,TRUE)),IF('114成績輸入與落點儀表板'!$C$3="必須採計",M996&gt;0,IF('114成績輸入與落點儀表板'!$C$3="不可採計",M996=0,TRUE)),IF('114成績輸入與落點儀表板'!$C$4="必須採計",N996&gt;0,IF('114成績輸入與落點儀表板'!$C$4="不可採計",N996=0,TRUE)),IF('114成績輸入與落點儀表板'!$C$5="必須採計",O996&gt;0,IF('114成績輸入與落點儀表板'!$C$5="不可採計",O996=0,TRUE)),IF('114成績輸入與落點儀表板'!$C$6="必須採計",P996&gt;0,IF('114成績輸入與落點儀表板'!$C$6="不可採計",P996=0,TRUE)),IF('114成績輸入與落點儀表板'!$C$7="必須採計",Q996&gt;0,IF('114成績輸入與落點儀表板'!$C$7="不可採計",Q996=0,TRUE)),IF('114成績輸入與落點儀表板'!$C$8="必須採計",R996&gt;0,IF('114成績輸入與落點儀表板'!$C$8="不可採計",R996=0,TRUE)),IF('114成績輸入與落點儀表板'!$C$9="必須採計",S996&gt;0,IF('114成績輸入與落點儀表板'!$C$9="不可採計",S996=0,TRUE)),IF('114成績輸入與落點儀表板'!$C$10="必須採計",T996&gt;0,IF('114成績輸入與落點儀表板'!$C$10="不可採計",T996=0,TRUE)),IF('114成績輸入與落點儀表板'!$C$11="必須採計",U996&gt;0,IF('114成績輸入與落點儀表板'!$C$11="不可採計",U996=0,TRUE)),IF('114成績輸入與落點儀表板'!$C$12="必須採計",V996&gt;0,IF('114成績輸入與落點儀表板'!$C$12="不可採計",V996=0,TRUE)),IF('114成績輸入與落點儀表板'!$C$13="必須採計",W996&gt;0,IF('114成績輸入與落點儀表板'!$C$13="不可採計",W996=0,TRUE)),IF('114成績輸入與落點儀表板'!$C$14="必須採計",X996&gt;0,IF('114成績輸入與落點儀表板'!$C$14="不可採計",X996=0,TRUE)),IF('114成績輸入與落點儀表板'!$C$15="必須採計",Y996&gt;0,IF('114成績輸入與落點儀表板'!$C$15="不可採計",Y996=0,TRUE)),IF('114成績輸入與落點儀表板'!$C$16="必須採計",Z996&gt;0,IF('114成績輸入與落點儀表板'!$C$16="不可採計",Z996=0,TRUE))),"✅ 符合","❌ 不符合")</f>
        <v>✅ 符合</v>
      </c>
      <c r="L996" s="15">
        <v>1</v>
      </c>
      <c r="M996" s="15">
        <v>2</v>
      </c>
      <c r="N996" s="15">
        <v>2</v>
      </c>
      <c r="O996" s="15">
        <v>0</v>
      </c>
      <c r="P996" s="15">
        <v>0</v>
      </c>
      <c r="Q996" s="15">
        <v>0</v>
      </c>
      <c r="R996" s="15">
        <v>2</v>
      </c>
      <c r="S996" s="15">
        <v>0</v>
      </c>
      <c r="T996" s="15">
        <v>0</v>
      </c>
      <c r="U996" s="15">
        <v>0</v>
      </c>
      <c r="V996" s="15">
        <v>0</v>
      </c>
      <c r="W996" s="15">
        <v>0</v>
      </c>
      <c r="X996" s="15">
        <v>0</v>
      </c>
      <c r="Y996" s="15">
        <v>0</v>
      </c>
      <c r="Z996" s="15">
        <v>0</v>
      </c>
    </row>
    <row r="997" spans="1:26" x14ac:dyDescent="0.3">
      <c r="A997" s="2" t="s">
        <v>2441</v>
      </c>
      <c r="B997" s="13" t="s">
        <v>2345</v>
      </c>
      <c r="C997" s="13" t="s">
        <v>2396</v>
      </c>
      <c r="D997" s="12" t="s">
        <v>80</v>
      </c>
      <c r="E997" s="13" t="s">
        <v>4466</v>
      </c>
      <c r="F997" s="2">
        <v>8</v>
      </c>
      <c r="G997" s="15">
        <v>294.54000000000002</v>
      </c>
      <c r="H997" s="7">
        <f>L997*'114成績輸入與落點儀表板'!$B$2+M997*'114成績輸入與落點儀表板'!$B$3+N997*'114成績輸入與落點儀表板'!$B$4+O997*'114成績輸入與落點儀表板'!$B$5+P997*'114成績輸入與落點儀表板'!$B$6+Q997*'114成績輸入與落點儀表板'!$B$7+R997*'114成績輸入與落點儀表板'!$B$8+S997*'114成績輸入與落點儀表板'!$B$9+T997*'114成績輸入與落點儀表板'!$B$10+U997*'114成績輸入與落點儀表板'!$B$11+V997*'114成績輸入與落點儀表板'!$B$12+W997*'114成績輸入與落點儀表板'!$B$13+X997*'114成績輸入與落點儀表板'!$B$14+Y997*'114成績輸入與落點儀表板'!$B$15+Z997*'114成績輸入與落點儀表板'!$B$16</f>
        <v>0</v>
      </c>
      <c r="I997" s="8">
        <f t="shared" si="30"/>
        <v>-294.54000000000002</v>
      </c>
      <c r="J997" s="2" t="str">
        <f t="shared" si="31"/>
        <v>FAIL</v>
      </c>
      <c r="K997" s="17" t="str">
        <f>IF(AND(IF('114成績輸入與落點儀表板'!$C$2="必須採計",L997&gt;0,IF('114成績輸入與落點儀表板'!$C$2="不可採計",L997=0,TRUE)),IF('114成績輸入與落點儀表板'!$C$3="必須採計",M997&gt;0,IF('114成績輸入與落點儀表板'!$C$3="不可採計",M997=0,TRUE)),IF('114成績輸入與落點儀表板'!$C$4="必須採計",N997&gt;0,IF('114成績輸入與落點儀表板'!$C$4="不可採計",N997=0,TRUE)),IF('114成績輸入與落點儀表板'!$C$5="必須採計",O997&gt;0,IF('114成績輸入與落點儀表板'!$C$5="不可採計",O997=0,TRUE)),IF('114成績輸入與落點儀表板'!$C$6="必須採計",P997&gt;0,IF('114成績輸入與落點儀表板'!$C$6="不可採計",P997=0,TRUE)),IF('114成績輸入與落點儀表板'!$C$7="必須採計",Q997&gt;0,IF('114成績輸入與落點儀表板'!$C$7="不可採計",Q997=0,TRUE)),IF('114成績輸入與落點儀表板'!$C$8="必須採計",R997&gt;0,IF('114成績輸入與落點儀表板'!$C$8="不可採計",R997=0,TRUE)),IF('114成績輸入與落點儀表板'!$C$9="必須採計",S997&gt;0,IF('114成績輸入與落點儀表板'!$C$9="不可採計",S997=0,TRUE)),IF('114成績輸入與落點儀表板'!$C$10="必須採計",T997&gt;0,IF('114成績輸入與落點儀表板'!$C$10="不可採計",T997=0,TRUE)),IF('114成績輸入與落點儀表板'!$C$11="必須採計",U997&gt;0,IF('114成績輸入與落點儀表板'!$C$11="不可採計",U997=0,TRUE)),IF('114成績輸入與落點儀表板'!$C$12="必須採計",V997&gt;0,IF('114成績輸入與落點儀表板'!$C$12="不可採計",V997=0,TRUE)),IF('114成績輸入與落點儀表板'!$C$13="必須採計",W997&gt;0,IF('114成績輸入與落點儀表板'!$C$13="不可採計",W997=0,TRUE)),IF('114成績輸入與落點儀表板'!$C$14="必須採計",X997&gt;0,IF('114成績輸入與落點儀表板'!$C$14="不可採計",X997=0,TRUE)),IF('114成績輸入與落點儀表板'!$C$15="必須採計",Y997&gt;0,IF('114成績輸入與落點儀表板'!$C$15="不可採計",Y997=0,TRUE)),IF('114成績輸入與落點儀表板'!$C$16="必須採計",Z997&gt;0,IF('114成績輸入與落點儀表板'!$C$16="不可採計",Z997=0,TRUE))),"✅ 符合","❌ 不符合")</f>
        <v>✅ 符合</v>
      </c>
      <c r="L997" s="15">
        <v>1</v>
      </c>
      <c r="M997" s="15">
        <v>1</v>
      </c>
      <c r="N997" s="15">
        <v>0</v>
      </c>
      <c r="O997" s="15">
        <v>0</v>
      </c>
      <c r="P997" s="15">
        <v>0</v>
      </c>
      <c r="Q997" s="15">
        <v>1.5</v>
      </c>
      <c r="R997" s="15">
        <v>0</v>
      </c>
      <c r="S997" s="15">
        <v>0</v>
      </c>
      <c r="T997" s="15">
        <v>1</v>
      </c>
      <c r="U997" s="15">
        <v>0</v>
      </c>
      <c r="V997" s="15">
        <v>0</v>
      </c>
      <c r="W997" s="15">
        <v>0</v>
      </c>
      <c r="X997" s="15">
        <v>0</v>
      </c>
      <c r="Y997" s="15">
        <v>0</v>
      </c>
      <c r="Z997" s="15">
        <v>2</v>
      </c>
    </row>
    <row r="998" spans="1:26" ht="15.75" customHeight="1" x14ac:dyDescent="0.3">
      <c r="A998" s="2" t="s">
        <v>2443</v>
      </c>
      <c r="B998" s="13" t="s">
        <v>2345</v>
      </c>
      <c r="C998" s="13" t="s">
        <v>2399</v>
      </c>
      <c r="D998" s="12" t="s">
        <v>80</v>
      </c>
      <c r="E998" s="13" t="s">
        <v>4466</v>
      </c>
      <c r="F998" s="2">
        <v>5</v>
      </c>
      <c r="G998" s="15">
        <v>289.72000000000003</v>
      </c>
      <c r="H998" s="7">
        <f>L998*'114成績輸入與落點儀表板'!$B$2+M998*'114成績輸入與落點儀表板'!$B$3+N998*'114成績輸入與落點儀表板'!$B$4+O998*'114成績輸入與落點儀表板'!$B$5+P998*'114成績輸入與落點儀表板'!$B$6+Q998*'114成績輸入與落點儀表板'!$B$7+R998*'114成績輸入與落點儀表板'!$B$8+S998*'114成績輸入與落點儀表板'!$B$9+T998*'114成績輸入與落點儀表板'!$B$10+U998*'114成績輸入與落點儀表板'!$B$11+V998*'114成績輸入與落點儀表板'!$B$12+W998*'114成績輸入與落點儀表板'!$B$13+X998*'114成績輸入與落點儀表板'!$B$14+Y998*'114成績輸入與落點儀表板'!$B$15+Z998*'114成績輸入與落點儀表板'!$B$16</f>
        <v>0</v>
      </c>
      <c r="I998" s="8">
        <f t="shared" si="30"/>
        <v>-289.72000000000003</v>
      </c>
      <c r="J998" s="2" t="str">
        <f t="shared" si="31"/>
        <v>FAIL</v>
      </c>
      <c r="K998" s="17" t="str">
        <f>IF(AND(IF('114成績輸入與落點儀表板'!$C$2="必須採計",L998&gt;0,IF('114成績輸入與落點儀表板'!$C$2="不可採計",L998=0,TRUE)),IF('114成績輸入與落點儀表板'!$C$3="必須採計",M998&gt;0,IF('114成績輸入與落點儀表板'!$C$3="不可採計",M998=0,TRUE)),IF('114成績輸入與落點儀表板'!$C$4="必須採計",N998&gt;0,IF('114成績輸入與落點儀表板'!$C$4="不可採計",N998=0,TRUE)),IF('114成績輸入與落點儀表板'!$C$5="必須採計",O998&gt;0,IF('114成績輸入與落點儀表板'!$C$5="不可採計",O998=0,TRUE)),IF('114成績輸入與落點儀表板'!$C$6="必須採計",P998&gt;0,IF('114成績輸入與落點儀表板'!$C$6="不可採計",P998=0,TRUE)),IF('114成績輸入與落點儀表板'!$C$7="必須採計",Q998&gt;0,IF('114成績輸入與落點儀表板'!$C$7="不可採計",Q998=0,TRUE)),IF('114成績輸入與落點儀表板'!$C$8="必須採計",R998&gt;0,IF('114成績輸入與落點儀表板'!$C$8="不可採計",R998=0,TRUE)),IF('114成績輸入與落點儀表板'!$C$9="必須採計",S998&gt;0,IF('114成績輸入與落點儀表板'!$C$9="不可採計",S998=0,TRUE)),IF('114成績輸入與落點儀表板'!$C$10="必須採計",T998&gt;0,IF('114成績輸入與落點儀表板'!$C$10="不可採計",T998=0,TRUE)),IF('114成績輸入與落點儀表板'!$C$11="必須採計",U998&gt;0,IF('114成績輸入與落點儀表板'!$C$11="不可採計",U998=0,TRUE)),IF('114成績輸入與落點儀表板'!$C$12="必須採計",V998&gt;0,IF('114成績輸入與落點儀表板'!$C$12="不可採計",V998=0,TRUE)),IF('114成績輸入與落點儀表板'!$C$13="必須採計",W998&gt;0,IF('114成績輸入與落點儀表板'!$C$13="不可採計",W998=0,TRUE)),IF('114成績輸入與落點儀表板'!$C$14="必須採計",X998&gt;0,IF('114成績輸入與落點儀表板'!$C$14="不可採計",X998=0,TRUE)),IF('114成績輸入與落點儀表板'!$C$15="必須採計",Y998&gt;0,IF('114成績輸入與落點儀表板'!$C$15="不可採計",Y998=0,TRUE)),IF('114成績輸入與落點儀表板'!$C$16="必須採計",Z998&gt;0,IF('114成績輸入與落點儀表板'!$C$16="不可採計",Z998=0,TRUE))),"✅ 符合","❌ 不符合")</f>
        <v>✅ 符合</v>
      </c>
      <c r="L998" s="15">
        <v>1</v>
      </c>
      <c r="M998" s="15">
        <v>1</v>
      </c>
      <c r="N998" s="15">
        <v>0</v>
      </c>
      <c r="O998" s="15">
        <v>0</v>
      </c>
      <c r="P998" s="15">
        <v>0</v>
      </c>
      <c r="Q998" s="15">
        <v>1.5</v>
      </c>
      <c r="R998" s="15">
        <v>0</v>
      </c>
      <c r="S998" s="15">
        <v>0</v>
      </c>
      <c r="T998" s="15">
        <v>1</v>
      </c>
      <c r="U998" s="15">
        <v>0</v>
      </c>
      <c r="V998" s="15">
        <v>0</v>
      </c>
      <c r="W998" s="15">
        <v>0</v>
      </c>
      <c r="X998" s="15">
        <v>0</v>
      </c>
      <c r="Y998" s="15">
        <v>0</v>
      </c>
      <c r="Z998" s="15">
        <v>2</v>
      </c>
    </row>
    <row r="999" spans="1:26" x14ac:dyDescent="0.3">
      <c r="A999" s="2" t="s">
        <v>2445</v>
      </c>
      <c r="B999" s="13" t="s">
        <v>2401</v>
      </c>
      <c r="C999" s="13" t="s">
        <v>265</v>
      </c>
      <c r="D999" s="12" t="s">
        <v>266</v>
      </c>
      <c r="E999" s="13" t="s">
        <v>5150</v>
      </c>
      <c r="F999" s="2">
        <v>3</v>
      </c>
      <c r="G999" s="15">
        <v>206.5</v>
      </c>
      <c r="H999" s="7">
        <f>L999*'114成績輸入與落點儀表板'!$B$2+M999*'114成績輸入與落點儀表板'!$B$3+N999*'114成績輸入與落點儀表板'!$B$4+O999*'114成績輸入與落點儀表板'!$B$5+P999*'114成績輸入與落點儀表板'!$B$6+Q999*'114成績輸入與落點儀表板'!$B$7+R999*'114成績輸入與落點儀表板'!$B$8+S999*'114成績輸入與落點儀表板'!$B$9+T999*'114成績輸入與落點儀表板'!$B$10+U999*'114成績輸入與落點儀表板'!$B$11+V999*'114成績輸入與落點儀表板'!$B$12+W999*'114成績輸入與落點儀表板'!$B$13+X999*'114成績輸入與落點儀表板'!$B$14+Y999*'114成績輸入與落點儀表板'!$B$15+Z999*'114成績輸入與落點儀表板'!$B$16</f>
        <v>0</v>
      </c>
      <c r="I999" s="8">
        <f t="shared" si="30"/>
        <v>-206.5</v>
      </c>
      <c r="J999" s="2" t="str">
        <f t="shared" si="31"/>
        <v>FAIL</v>
      </c>
      <c r="K999" s="17" t="str">
        <f>IF(AND(IF('114成績輸入與落點儀表板'!$C$2="必須採計",L999&gt;0,IF('114成績輸入與落點儀表板'!$C$2="不可採計",L999=0,TRUE)),IF('114成績輸入與落點儀表板'!$C$3="必須採計",M999&gt;0,IF('114成績輸入與落點儀表板'!$C$3="不可採計",M999=0,TRUE)),IF('114成績輸入與落點儀表板'!$C$4="必須採計",N999&gt;0,IF('114成績輸入與落點儀表板'!$C$4="不可採計",N999=0,TRUE)),IF('114成績輸入與落點儀表板'!$C$5="必須採計",O999&gt;0,IF('114成績輸入與落點儀表板'!$C$5="不可採計",O999=0,TRUE)),IF('114成績輸入與落點儀表板'!$C$6="必須採計",P999&gt;0,IF('114成績輸入與落點儀表板'!$C$6="不可採計",P999=0,TRUE)),IF('114成績輸入與落點儀表板'!$C$7="必須採計",Q999&gt;0,IF('114成績輸入與落點儀表板'!$C$7="不可採計",Q999=0,TRUE)),IF('114成績輸入與落點儀表板'!$C$8="必須採計",R999&gt;0,IF('114成績輸入與落點儀表板'!$C$8="不可採計",R999=0,TRUE)),IF('114成績輸入與落點儀表板'!$C$9="必須採計",S999&gt;0,IF('114成績輸入與落點儀表板'!$C$9="不可採計",S999=0,TRUE)),IF('114成績輸入與落點儀表板'!$C$10="必須採計",T999&gt;0,IF('114成績輸入與落點儀表板'!$C$10="不可採計",T999=0,TRUE)),IF('114成績輸入與落點儀表板'!$C$11="必須採計",U999&gt;0,IF('114成績輸入與落點儀表板'!$C$11="不可採計",U999=0,TRUE)),IF('114成績輸入與落點儀表板'!$C$12="必須採計",V999&gt;0,IF('114成績輸入與落點儀表板'!$C$12="不可採計",V999=0,TRUE)),IF('114成績輸入與落點儀表板'!$C$13="必須採計",W999&gt;0,IF('114成績輸入與落點儀表板'!$C$13="不可採計",W999=0,TRUE)),IF('114成績輸入與落點儀表板'!$C$14="必須採計",X999&gt;0,IF('114成績輸入與落點儀表板'!$C$14="不可採計",X999=0,TRUE)),IF('114成績輸入與落點儀表板'!$C$15="必須採計",Y999&gt;0,IF('114成績輸入與落點儀表板'!$C$15="不可採計",Y999=0,TRUE)),IF('114成績輸入與落點儀表板'!$C$16="必須採計",Z999&gt;0,IF('114成績輸入與落點儀表板'!$C$16="不可採計",Z999=0,TRUE))),"✅ 符合","❌ 不符合")</f>
        <v>✅ 符合</v>
      </c>
      <c r="L999" s="15">
        <v>1.5</v>
      </c>
      <c r="M999" s="15">
        <v>1.5</v>
      </c>
      <c r="N999" s="15">
        <v>0</v>
      </c>
      <c r="O999" s="15">
        <v>0</v>
      </c>
      <c r="P999" s="15">
        <v>0</v>
      </c>
      <c r="Q999" s="15">
        <v>0</v>
      </c>
      <c r="R999" s="15">
        <v>0</v>
      </c>
      <c r="S999" s="15">
        <v>0</v>
      </c>
      <c r="T999" s="15">
        <v>0</v>
      </c>
      <c r="U999" s="15">
        <v>1</v>
      </c>
      <c r="V999" s="15">
        <v>1</v>
      </c>
      <c r="W999" s="15">
        <v>1</v>
      </c>
      <c r="X999" s="15">
        <v>0</v>
      </c>
      <c r="Y999" s="15">
        <v>0</v>
      </c>
      <c r="Z999" s="15">
        <v>0</v>
      </c>
    </row>
    <row r="1000" spans="1:26" ht="15.75" customHeight="1" x14ac:dyDescent="0.3">
      <c r="A1000" s="2" t="s">
        <v>2447</v>
      </c>
      <c r="B1000" s="13" t="s">
        <v>2401</v>
      </c>
      <c r="C1000" s="13" t="s">
        <v>2404</v>
      </c>
      <c r="D1000" s="12" t="s">
        <v>99</v>
      </c>
      <c r="E1000" s="13" t="s">
        <v>2405</v>
      </c>
      <c r="F1000" s="2">
        <v>17</v>
      </c>
      <c r="G1000" s="15">
        <v>199</v>
      </c>
      <c r="H1000" s="7">
        <f>L1000*'114成績輸入與落點儀表板'!$B$2+M1000*'114成績輸入與落點儀表板'!$B$3+N1000*'114成績輸入與落點儀表板'!$B$4+O1000*'114成績輸入與落點儀表板'!$B$5+P1000*'114成績輸入與落點儀表板'!$B$6+Q1000*'114成績輸入與落點儀表板'!$B$7+R1000*'114成績輸入與落點儀表板'!$B$8+S1000*'114成績輸入與落點儀表板'!$B$9+T1000*'114成績輸入與落點儀表板'!$B$10+U1000*'114成績輸入與落點儀表板'!$B$11+V1000*'114成績輸入與落點儀表板'!$B$12+W1000*'114成績輸入與落點儀表板'!$B$13+X1000*'114成績輸入與落點儀表板'!$B$14+Y1000*'114成績輸入與落點儀表板'!$B$15+Z1000*'114成績輸入與落點儀表板'!$B$16</f>
        <v>0</v>
      </c>
      <c r="I1000" s="8">
        <f t="shared" si="30"/>
        <v>-199</v>
      </c>
      <c r="J1000" s="2" t="str">
        <f t="shared" si="31"/>
        <v>FAIL</v>
      </c>
      <c r="K1000" s="17" t="str">
        <f>IF(AND(IF('114成績輸入與落點儀表板'!$C$2="必須採計",L1000&gt;0,IF('114成績輸入與落點儀表板'!$C$2="不可採計",L1000=0,TRUE)),IF('114成績輸入與落點儀表板'!$C$3="必須採計",M1000&gt;0,IF('114成績輸入與落點儀表板'!$C$3="不可採計",M1000=0,TRUE)),IF('114成績輸入與落點儀表板'!$C$4="必須採計",N1000&gt;0,IF('114成績輸入與落點儀表板'!$C$4="不可採計",N1000=0,TRUE)),IF('114成績輸入與落點儀表板'!$C$5="必須採計",O1000&gt;0,IF('114成績輸入與落點儀表板'!$C$5="不可採計",O1000=0,TRUE)),IF('114成績輸入與落點儀表板'!$C$6="必須採計",P1000&gt;0,IF('114成績輸入與落點儀表板'!$C$6="不可採計",P1000=0,TRUE)),IF('114成績輸入與落點儀表板'!$C$7="必須採計",Q1000&gt;0,IF('114成績輸入與落點儀表板'!$C$7="不可採計",Q1000=0,TRUE)),IF('114成績輸入與落點儀表板'!$C$8="必須採計",R1000&gt;0,IF('114成績輸入與落點儀表板'!$C$8="不可採計",R1000=0,TRUE)),IF('114成績輸入與落點儀表板'!$C$9="必須採計",S1000&gt;0,IF('114成績輸入與落點儀表板'!$C$9="不可採計",S1000=0,TRUE)),IF('114成績輸入與落點儀表板'!$C$10="必須採計",T1000&gt;0,IF('114成績輸入與落點儀表板'!$C$10="不可採計",T1000=0,TRUE)),IF('114成績輸入與落點儀表板'!$C$11="必須採計",U1000&gt;0,IF('114成績輸入與落點儀表板'!$C$11="不可採計",U1000=0,TRUE)),IF('114成績輸入與落點儀表板'!$C$12="必須採計",V1000&gt;0,IF('114成績輸入與落點儀表板'!$C$12="不可採計",V1000=0,TRUE)),IF('114成績輸入與落點儀表板'!$C$13="必須採計",W1000&gt;0,IF('114成績輸入與落點儀表板'!$C$13="不可採計",W1000=0,TRUE)),IF('114成績輸入與落點儀表板'!$C$14="必須採計",X1000&gt;0,IF('114成績輸入與落點儀表板'!$C$14="不可採計",X1000=0,TRUE)),IF('114成績輸入與落點儀表板'!$C$15="必須採計",Y1000&gt;0,IF('114成績輸入與落點儀表板'!$C$15="不可採計",Y1000=0,TRUE)),IF('114成績輸入與落點儀表板'!$C$16="必須採計",Z1000&gt;0,IF('114成績輸入與落點儀表板'!$C$16="不可採計",Z1000=0,TRUE))),"✅ 符合","❌ 不符合")</f>
        <v>✅ 符合</v>
      </c>
      <c r="L1000" s="15">
        <v>1.5</v>
      </c>
      <c r="M1000" s="15">
        <v>1.5</v>
      </c>
      <c r="N1000" s="15">
        <v>0</v>
      </c>
      <c r="O1000" s="15">
        <v>0</v>
      </c>
      <c r="P1000" s="15">
        <v>0</v>
      </c>
      <c r="Q1000" s="15">
        <v>1.5</v>
      </c>
      <c r="R1000" s="15">
        <v>0</v>
      </c>
      <c r="S1000" s="15">
        <v>0</v>
      </c>
      <c r="T1000" s="15">
        <v>0</v>
      </c>
      <c r="U1000" s="15">
        <v>0</v>
      </c>
      <c r="V1000" s="15">
        <v>0</v>
      </c>
      <c r="W1000" s="15">
        <v>1</v>
      </c>
      <c r="X1000" s="15">
        <v>0</v>
      </c>
      <c r="Y1000" s="15">
        <v>0</v>
      </c>
      <c r="Z1000" s="15">
        <v>0</v>
      </c>
    </row>
    <row r="1001" spans="1:26" x14ac:dyDescent="0.3">
      <c r="A1001" s="2" t="s">
        <v>2449</v>
      </c>
      <c r="B1001" s="13" t="s">
        <v>2401</v>
      </c>
      <c r="C1001" s="13" t="s">
        <v>287</v>
      </c>
      <c r="D1001" s="12" t="s">
        <v>266</v>
      </c>
      <c r="E1001" s="13" t="s">
        <v>2405</v>
      </c>
      <c r="F1001" s="2">
        <v>20</v>
      </c>
      <c r="G1001" s="15">
        <v>90</v>
      </c>
      <c r="H1001" s="7">
        <f>L1001*'114成績輸入與落點儀表板'!$B$2+M1001*'114成績輸入與落點儀表板'!$B$3+N1001*'114成績輸入與落點儀表板'!$B$4+O1001*'114成績輸入與落點儀表板'!$B$5+P1001*'114成績輸入與落點儀表板'!$B$6+Q1001*'114成績輸入與落點儀表板'!$B$7+R1001*'114成績輸入與落點儀表板'!$B$8+S1001*'114成績輸入與落點儀表板'!$B$9+T1001*'114成績輸入與落點儀表板'!$B$10+U1001*'114成績輸入與落點儀表板'!$B$11+V1001*'114成績輸入與落點儀表板'!$B$12+W1001*'114成績輸入與落點儀表板'!$B$13+X1001*'114成績輸入與落點儀表板'!$B$14+Y1001*'114成績輸入與落點儀表板'!$B$15+Z1001*'114成績輸入與落點儀表板'!$B$16</f>
        <v>0</v>
      </c>
      <c r="I1001" s="8">
        <f t="shared" si="30"/>
        <v>-90</v>
      </c>
      <c r="J1001" s="2" t="str">
        <f t="shared" si="31"/>
        <v>FAIL</v>
      </c>
      <c r="K1001" s="17" t="str">
        <f>IF(AND(IF('114成績輸入與落點儀表板'!$C$2="必須採計",L1001&gt;0,IF('114成績輸入與落點儀表板'!$C$2="不可採計",L1001=0,TRUE)),IF('114成績輸入與落點儀表板'!$C$3="必須採計",M1001&gt;0,IF('114成績輸入與落點儀表板'!$C$3="不可採計",M1001=0,TRUE)),IF('114成績輸入與落點儀表板'!$C$4="必須採計",N1001&gt;0,IF('114成績輸入與落點儀表板'!$C$4="不可採計",N1001=0,TRUE)),IF('114成績輸入與落點儀表板'!$C$5="必須採計",O1001&gt;0,IF('114成績輸入與落點儀表板'!$C$5="不可採計",O1001=0,TRUE)),IF('114成績輸入與落點儀表板'!$C$6="必須採計",P1001&gt;0,IF('114成績輸入與落點儀表板'!$C$6="不可採計",P1001=0,TRUE)),IF('114成績輸入與落點儀表板'!$C$7="必須採計",Q1001&gt;0,IF('114成績輸入與落點儀表板'!$C$7="不可採計",Q1001=0,TRUE)),IF('114成績輸入與落點儀表板'!$C$8="必須採計",R1001&gt;0,IF('114成績輸入與落點儀表板'!$C$8="不可採計",R1001=0,TRUE)),IF('114成績輸入與落點儀表板'!$C$9="必須採計",S1001&gt;0,IF('114成績輸入與落點儀表板'!$C$9="不可採計",S1001=0,TRUE)),IF('114成績輸入與落點儀表板'!$C$10="必須採計",T1001&gt;0,IF('114成績輸入與落點儀表板'!$C$10="不可採計",T1001=0,TRUE)),IF('114成績輸入與落點儀表板'!$C$11="必須採計",U1001&gt;0,IF('114成績輸入與落點儀表板'!$C$11="不可採計",U1001=0,TRUE)),IF('114成績輸入與落點儀表板'!$C$12="必須採計",V1001&gt;0,IF('114成績輸入與落點儀表板'!$C$12="不可採計",V1001=0,TRUE)),IF('114成績輸入與落點儀表板'!$C$13="必須採計",W1001&gt;0,IF('114成績輸入與落點儀表板'!$C$13="不可採計",W1001=0,TRUE)),IF('114成績輸入與落點儀表板'!$C$14="必須採計",X1001&gt;0,IF('114成績輸入與落點儀表板'!$C$14="不可採計",X1001=0,TRUE)),IF('114成績輸入與落點儀表板'!$C$15="必須採計",Y1001&gt;0,IF('114成績輸入與落點儀表板'!$C$15="不可採計",Y1001=0,TRUE)),IF('114成績輸入與落點儀表板'!$C$16="必須採計",Z1001&gt;0,IF('114成績輸入與落點儀表板'!$C$16="不可採計",Z1001=0,TRUE))),"✅ 符合","❌ 不符合")</f>
        <v>✅ 符合</v>
      </c>
      <c r="L1001" s="15">
        <v>1.5</v>
      </c>
      <c r="M1001" s="15">
        <v>1.5</v>
      </c>
      <c r="N1001" s="15">
        <v>0</v>
      </c>
      <c r="O1001" s="15">
        <v>0</v>
      </c>
      <c r="P1001" s="15">
        <v>0</v>
      </c>
      <c r="Q1001" s="15">
        <v>1.5</v>
      </c>
      <c r="R1001" s="15">
        <v>0</v>
      </c>
      <c r="S1001" s="15">
        <v>0</v>
      </c>
      <c r="T1001" s="15">
        <v>0</v>
      </c>
      <c r="U1001" s="15">
        <v>0</v>
      </c>
      <c r="V1001" s="15">
        <v>0</v>
      </c>
      <c r="W1001" s="15">
        <v>1</v>
      </c>
      <c r="X1001" s="15">
        <v>0</v>
      </c>
      <c r="Y1001" s="15">
        <v>0</v>
      </c>
      <c r="Z1001" s="15">
        <v>0</v>
      </c>
    </row>
    <row r="1002" spans="1:26" ht="15.75" customHeight="1" x14ac:dyDescent="0.3">
      <c r="A1002" s="2" t="s">
        <v>2451</v>
      </c>
      <c r="B1002" s="13" t="s">
        <v>2401</v>
      </c>
      <c r="C1002" s="13" t="s">
        <v>1029</v>
      </c>
      <c r="D1002" s="12" t="s">
        <v>266</v>
      </c>
      <c r="E1002" s="13" t="s">
        <v>5279</v>
      </c>
      <c r="F1002" s="2">
        <v>21</v>
      </c>
      <c r="G1002" s="15">
        <v>153</v>
      </c>
      <c r="H1002" s="7">
        <f>L1002*'114成績輸入與落點儀表板'!$B$2+M1002*'114成績輸入與落點儀表板'!$B$3+N1002*'114成績輸入與落點儀表板'!$B$4+O1002*'114成績輸入與落點儀表板'!$B$5+P1002*'114成績輸入與落點儀表板'!$B$6+Q1002*'114成績輸入與落點儀表板'!$B$7+R1002*'114成績輸入與落點儀表板'!$B$8+S1002*'114成績輸入與落點儀表板'!$B$9+T1002*'114成績輸入與落點儀表板'!$B$10+U1002*'114成績輸入與落點儀表板'!$B$11+V1002*'114成績輸入與落點儀表板'!$B$12+W1002*'114成績輸入與落點儀表板'!$B$13+X1002*'114成績輸入與落點儀表板'!$B$14+Y1002*'114成績輸入與落點儀表板'!$B$15+Z1002*'114成績輸入與落點儀表板'!$B$16</f>
        <v>0</v>
      </c>
      <c r="I1002" s="8">
        <f t="shared" si="30"/>
        <v>-153</v>
      </c>
      <c r="J1002" s="2" t="str">
        <f t="shared" si="31"/>
        <v>FAIL</v>
      </c>
      <c r="K1002" s="17" t="str">
        <f>IF(AND(IF('114成績輸入與落點儀表板'!$C$2="必須採計",L1002&gt;0,IF('114成績輸入與落點儀表板'!$C$2="不可採計",L1002=0,TRUE)),IF('114成績輸入與落點儀表板'!$C$3="必須採計",M1002&gt;0,IF('114成績輸入與落點儀表板'!$C$3="不可採計",M1002=0,TRUE)),IF('114成績輸入與落點儀表板'!$C$4="必須採計",N1002&gt;0,IF('114成績輸入與落點儀表板'!$C$4="不可採計",N1002=0,TRUE)),IF('114成績輸入與落點儀表板'!$C$5="必須採計",O1002&gt;0,IF('114成績輸入與落點儀表板'!$C$5="不可採計",O1002=0,TRUE)),IF('114成績輸入與落點儀表板'!$C$6="必須採計",P1002&gt;0,IF('114成績輸入與落點儀表板'!$C$6="不可採計",P1002=0,TRUE)),IF('114成績輸入與落點儀表板'!$C$7="必須採計",Q1002&gt;0,IF('114成績輸入與落點儀表板'!$C$7="不可採計",Q1002=0,TRUE)),IF('114成績輸入與落點儀表板'!$C$8="必須採計",R1002&gt;0,IF('114成績輸入與落點儀表板'!$C$8="不可採計",R1002=0,TRUE)),IF('114成績輸入與落點儀表板'!$C$9="必須採計",S1002&gt;0,IF('114成績輸入與落點儀表板'!$C$9="不可採計",S1002=0,TRUE)),IF('114成績輸入與落點儀表板'!$C$10="必須採計",T1002&gt;0,IF('114成績輸入與落點儀表板'!$C$10="不可採計",T1002=0,TRUE)),IF('114成績輸入與落點儀表板'!$C$11="必須採計",U1002&gt;0,IF('114成績輸入與落點儀表板'!$C$11="不可採計",U1002=0,TRUE)),IF('114成績輸入與落點儀表板'!$C$12="必須採計",V1002&gt;0,IF('114成績輸入與落點儀表板'!$C$12="不可採計",V1002=0,TRUE)),IF('114成績輸入與落點儀表板'!$C$13="必須採計",W1002&gt;0,IF('114成績輸入與落點儀表板'!$C$13="不可採計",W1002=0,TRUE)),IF('114成績輸入與落點儀表板'!$C$14="必須採計",X1002&gt;0,IF('114成績輸入與落點儀表板'!$C$14="不可採計",X1002=0,TRUE)),IF('114成績輸入與落點儀表板'!$C$15="必須採計",Y1002&gt;0,IF('114成績輸入與落點儀表板'!$C$15="不可採計",Y1002=0,TRUE)),IF('114成績輸入與落點儀表板'!$C$16="必須採計",Z1002&gt;0,IF('114成績輸入與落點儀表板'!$C$16="不可採計",Z1002=0,TRUE))),"✅ 符合","❌ 不符合")</f>
        <v>✅ 符合</v>
      </c>
      <c r="L1002" s="15">
        <v>2</v>
      </c>
      <c r="M1002" s="15">
        <v>1.5</v>
      </c>
      <c r="N1002" s="15">
        <v>0</v>
      </c>
      <c r="O1002" s="15">
        <v>0</v>
      </c>
      <c r="P1002" s="15">
        <v>0</v>
      </c>
      <c r="Q1002" s="15">
        <v>1</v>
      </c>
      <c r="R1002" s="15">
        <v>0</v>
      </c>
      <c r="S1002" s="15">
        <v>0</v>
      </c>
      <c r="T1002" s="15">
        <v>0</v>
      </c>
      <c r="U1002" s="15">
        <v>1</v>
      </c>
      <c r="V1002" s="15">
        <v>1</v>
      </c>
      <c r="W1002" s="15">
        <v>0</v>
      </c>
      <c r="X1002" s="15">
        <v>0</v>
      </c>
      <c r="Y1002" s="15">
        <v>0</v>
      </c>
      <c r="Z1002" s="15">
        <v>0</v>
      </c>
    </row>
    <row r="1003" spans="1:26" x14ac:dyDescent="0.3">
      <c r="A1003" s="2" t="s">
        <v>2455</v>
      </c>
      <c r="B1003" s="13" t="s">
        <v>2401</v>
      </c>
      <c r="C1003" s="13" t="s">
        <v>2056</v>
      </c>
      <c r="D1003" s="12" t="s">
        <v>80</v>
      </c>
      <c r="E1003" s="13" t="s">
        <v>4468</v>
      </c>
      <c r="F1003" s="2">
        <v>6</v>
      </c>
      <c r="G1003" s="15">
        <v>183.42</v>
      </c>
      <c r="H1003" s="7">
        <f>L1003*'114成績輸入與落點儀表板'!$B$2+M1003*'114成績輸入與落點儀表板'!$B$3+N1003*'114成績輸入與落點儀表板'!$B$4+O1003*'114成績輸入與落點儀表板'!$B$5+P1003*'114成績輸入與落點儀表板'!$B$6+Q1003*'114成績輸入與落點儀表板'!$B$7+R1003*'114成績輸入與落點儀表板'!$B$8+S1003*'114成績輸入與落點儀表板'!$B$9+T1003*'114成績輸入與落點儀表板'!$B$10+U1003*'114成績輸入與落點儀表板'!$B$11+V1003*'114成績輸入與落點儀表板'!$B$12+W1003*'114成績輸入與落點儀表板'!$B$13+X1003*'114成績輸入與落點儀表板'!$B$14+Y1003*'114成績輸入與落點儀表板'!$B$15+Z1003*'114成績輸入與落點儀表板'!$B$16</f>
        <v>0</v>
      </c>
      <c r="I1003" s="8">
        <f t="shared" si="30"/>
        <v>-183.42</v>
      </c>
      <c r="J1003" s="2" t="str">
        <f t="shared" si="31"/>
        <v>FAIL</v>
      </c>
      <c r="K1003" s="17" t="str">
        <f>IF(AND(IF('114成績輸入與落點儀表板'!$C$2="必須採計",L1003&gt;0,IF('114成績輸入與落點儀表板'!$C$2="不可採計",L1003=0,TRUE)),IF('114成績輸入與落點儀表板'!$C$3="必須採計",M1003&gt;0,IF('114成績輸入與落點儀表板'!$C$3="不可採計",M1003=0,TRUE)),IF('114成績輸入與落點儀表板'!$C$4="必須採計",N1003&gt;0,IF('114成績輸入與落點儀表板'!$C$4="不可採計",N1003=0,TRUE)),IF('114成績輸入與落點儀表板'!$C$5="必須採計",O1003&gt;0,IF('114成績輸入與落點儀表板'!$C$5="不可採計",O1003=0,TRUE)),IF('114成績輸入與落點儀表板'!$C$6="必須採計",P1003&gt;0,IF('114成績輸入與落點儀表板'!$C$6="不可採計",P1003=0,TRUE)),IF('114成績輸入與落點儀表板'!$C$7="必須採計",Q1003&gt;0,IF('114成績輸入與落點儀表板'!$C$7="不可採計",Q1003=0,TRUE)),IF('114成績輸入與落點儀表板'!$C$8="必須採計",R1003&gt;0,IF('114成績輸入與落點儀表板'!$C$8="不可採計",R1003=0,TRUE)),IF('114成績輸入與落點儀表板'!$C$9="必須採計",S1003&gt;0,IF('114成績輸入與落點儀表板'!$C$9="不可採計",S1003=0,TRUE)),IF('114成績輸入與落點儀表板'!$C$10="必須採計",T1003&gt;0,IF('114成績輸入與落點儀表板'!$C$10="不可採計",T1003=0,TRUE)),IF('114成績輸入與落點儀表板'!$C$11="必須採計",U1003&gt;0,IF('114成績輸入與落點儀表板'!$C$11="不可採計",U1003=0,TRUE)),IF('114成績輸入與落點儀表板'!$C$12="必須採計",V1003&gt;0,IF('114成績輸入與落點儀表板'!$C$12="不可採計",V1003=0,TRUE)),IF('114成績輸入與落點儀表板'!$C$13="必須採計",W1003&gt;0,IF('114成績輸入與落點儀表板'!$C$13="不可採計",W1003=0,TRUE)),IF('114成績輸入與落點儀表板'!$C$14="必須採計",X1003&gt;0,IF('114成績輸入與落點儀表板'!$C$14="不可採計",X1003=0,TRUE)),IF('114成績輸入與落點儀表板'!$C$15="必須採計",Y1003&gt;0,IF('114成績輸入與落點儀表板'!$C$15="不可採計",Y1003=0,TRUE)),IF('114成績輸入與落點儀表板'!$C$16="必須採計",Z1003&gt;0,IF('114成績輸入與落點儀表板'!$C$16="不可採計",Z1003=0,TRUE))),"✅ 符合","❌ 不符合")</f>
        <v>✅ 符合</v>
      </c>
      <c r="L1003" s="15">
        <v>2</v>
      </c>
      <c r="M1003" s="15">
        <v>1</v>
      </c>
      <c r="N1003" s="15">
        <v>0</v>
      </c>
      <c r="O1003" s="15">
        <v>0</v>
      </c>
      <c r="P1003" s="15">
        <v>0</v>
      </c>
      <c r="Q1003" s="15">
        <v>2</v>
      </c>
      <c r="R1003" s="15">
        <v>0</v>
      </c>
      <c r="S1003" s="15">
        <v>0</v>
      </c>
      <c r="T1003" s="15">
        <v>1</v>
      </c>
      <c r="U1003" s="15">
        <v>0</v>
      </c>
      <c r="V1003" s="15">
        <v>0</v>
      </c>
      <c r="W1003" s="15">
        <v>0</v>
      </c>
      <c r="X1003" s="15">
        <v>0</v>
      </c>
      <c r="Y1003" s="15">
        <v>0</v>
      </c>
      <c r="Z1003" s="15">
        <v>1</v>
      </c>
    </row>
    <row r="1004" spans="1:26" ht="15.75" customHeight="1" x14ac:dyDescent="0.3">
      <c r="A1004" s="2" t="s">
        <v>2457</v>
      </c>
      <c r="B1004" s="13" t="s">
        <v>2401</v>
      </c>
      <c r="C1004" s="13" t="s">
        <v>2415</v>
      </c>
      <c r="D1004" s="12" t="s">
        <v>227</v>
      </c>
      <c r="E1004" s="13" t="s">
        <v>5280</v>
      </c>
      <c r="F1004" s="2">
        <v>17</v>
      </c>
      <c r="G1004" s="15">
        <v>125.25</v>
      </c>
      <c r="H1004" s="7">
        <f>L1004*'114成績輸入與落點儀表板'!$B$2+M1004*'114成績輸入與落點儀表板'!$B$3+N1004*'114成績輸入與落點儀表板'!$B$4+O1004*'114成績輸入與落點儀表板'!$B$5+P1004*'114成績輸入與落點儀表板'!$B$6+Q1004*'114成績輸入與落點儀表板'!$B$7+R1004*'114成績輸入與落點儀表板'!$B$8+S1004*'114成績輸入與落點儀表板'!$B$9+T1004*'114成績輸入與落點儀表板'!$B$10+U1004*'114成績輸入與落點儀表板'!$B$11+V1004*'114成績輸入與落點儀表板'!$B$12+W1004*'114成績輸入與落點儀表板'!$B$13+X1004*'114成績輸入與落點儀表板'!$B$14+Y1004*'114成績輸入與落點儀表板'!$B$15+Z1004*'114成績輸入與落點儀表板'!$B$16</f>
        <v>0</v>
      </c>
      <c r="I1004" s="8">
        <f t="shared" si="30"/>
        <v>-125.25</v>
      </c>
      <c r="J1004" s="2" t="str">
        <f t="shared" si="31"/>
        <v>FAIL</v>
      </c>
      <c r="K1004" s="17" t="str">
        <f>IF(AND(IF('114成績輸入與落點儀表板'!$C$2="必須採計",L1004&gt;0,IF('114成績輸入與落點儀表板'!$C$2="不可採計",L1004=0,TRUE)),IF('114成績輸入與落點儀表板'!$C$3="必須採計",M1004&gt;0,IF('114成績輸入與落點儀表板'!$C$3="不可採計",M1004=0,TRUE)),IF('114成績輸入與落點儀表板'!$C$4="必須採計",N1004&gt;0,IF('114成績輸入與落點儀表板'!$C$4="不可採計",N1004=0,TRUE)),IF('114成績輸入與落點儀表板'!$C$5="必須採計",O1004&gt;0,IF('114成績輸入與落點儀表板'!$C$5="不可採計",O1004=0,TRUE)),IF('114成績輸入與落點儀表板'!$C$6="必須採計",P1004&gt;0,IF('114成績輸入與落點儀表板'!$C$6="不可採計",P1004=0,TRUE)),IF('114成績輸入與落點儀表板'!$C$7="必須採計",Q1004&gt;0,IF('114成績輸入與落點儀表板'!$C$7="不可採計",Q1004=0,TRUE)),IF('114成績輸入與落點儀表板'!$C$8="必須採計",R1004&gt;0,IF('114成績輸入與落點儀表板'!$C$8="不可採計",R1004=0,TRUE)),IF('114成績輸入與落點儀表板'!$C$9="必須採計",S1004&gt;0,IF('114成績輸入與落點儀表板'!$C$9="不可採計",S1004=0,TRUE)),IF('114成績輸入與落點儀表板'!$C$10="必須採計",T1004&gt;0,IF('114成績輸入與落點儀表板'!$C$10="不可採計",T1004=0,TRUE)),IF('114成績輸入與落點儀表板'!$C$11="必須採計",U1004&gt;0,IF('114成績輸入與落點儀表板'!$C$11="不可採計",U1004=0,TRUE)),IF('114成績輸入與落點儀表板'!$C$12="必須採計",V1004&gt;0,IF('114成績輸入與落點儀表板'!$C$12="不可採計",V1004=0,TRUE)),IF('114成績輸入與落點儀表板'!$C$13="必須採計",W1004&gt;0,IF('114成績輸入與落點儀表板'!$C$13="不可採計",W1004=0,TRUE)),IF('114成績輸入與落點儀表板'!$C$14="必須採計",X1004&gt;0,IF('114成績輸入與落點儀表板'!$C$14="不可採計",X1004=0,TRUE)),IF('114成績輸入與落點儀表板'!$C$15="必須採計",Y1004&gt;0,IF('114成績輸入與落點儀表板'!$C$15="不可採計",Y1004=0,TRUE)),IF('114成績輸入與落點儀表板'!$C$16="必須採計",Z1004&gt;0,IF('114成績輸入與落點儀表板'!$C$16="不可採計",Z1004=0,TRUE))),"✅ 符合","❌ 不符合")</f>
        <v>✅ 符合</v>
      </c>
      <c r="L1004" s="15">
        <v>2</v>
      </c>
      <c r="M1004" s="15">
        <v>1.25</v>
      </c>
      <c r="N1004" s="15">
        <v>0</v>
      </c>
      <c r="O1004" s="15">
        <v>0</v>
      </c>
      <c r="P1004" s="15">
        <v>0</v>
      </c>
      <c r="Q1004" s="15">
        <v>1</v>
      </c>
      <c r="R1004" s="15">
        <v>0</v>
      </c>
      <c r="S1004" s="15">
        <v>0</v>
      </c>
      <c r="T1004" s="15">
        <v>0</v>
      </c>
      <c r="U1004" s="15">
        <v>1</v>
      </c>
      <c r="V1004" s="15">
        <v>1</v>
      </c>
      <c r="W1004" s="15">
        <v>0</v>
      </c>
      <c r="X1004" s="15">
        <v>0</v>
      </c>
      <c r="Y1004" s="15">
        <v>0</v>
      </c>
      <c r="Z1004" s="15">
        <v>0</v>
      </c>
    </row>
    <row r="1005" spans="1:26" x14ac:dyDescent="0.3">
      <c r="A1005" s="2" t="s">
        <v>2458</v>
      </c>
      <c r="B1005" s="13" t="s">
        <v>2401</v>
      </c>
      <c r="C1005" s="13" t="s">
        <v>299</v>
      </c>
      <c r="D1005" s="12" t="s">
        <v>60</v>
      </c>
      <c r="E1005" s="13" t="s">
        <v>4056</v>
      </c>
      <c r="F1005" s="2">
        <v>29</v>
      </c>
      <c r="G1005" s="15">
        <v>100.25</v>
      </c>
      <c r="H1005" s="7">
        <f>L1005*'114成績輸入與落點儀表板'!$B$2+M1005*'114成績輸入與落點儀表板'!$B$3+N1005*'114成績輸入與落點儀表板'!$B$4+O1005*'114成績輸入與落點儀表板'!$B$5+P1005*'114成績輸入與落點儀表板'!$B$6+Q1005*'114成績輸入與落點儀表板'!$B$7+R1005*'114成績輸入與落點儀表板'!$B$8+S1005*'114成績輸入與落點儀表板'!$B$9+T1005*'114成績輸入與落點儀表板'!$B$10+U1005*'114成績輸入與落點儀表板'!$B$11+V1005*'114成績輸入與落點儀表板'!$B$12+W1005*'114成績輸入與落點儀表板'!$B$13+X1005*'114成績輸入與落點儀表板'!$B$14+Y1005*'114成績輸入與落點儀表板'!$B$15+Z1005*'114成績輸入與落點儀表板'!$B$16</f>
        <v>0</v>
      </c>
      <c r="I1005" s="8">
        <f t="shared" si="30"/>
        <v>-100.25</v>
      </c>
      <c r="J1005" s="2" t="str">
        <f t="shared" si="31"/>
        <v>FAIL</v>
      </c>
      <c r="K1005" s="17" t="str">
        <f>IF(AND(IF('114成績輸入與落點儀表板'!$C$2="必須採計",L1005&gt;0,IF('114成績輸入與落點儀表板'!$C$2="不可採計",L1005=0,TRUE)),IF('114成績輸入與落點儀表板'!$C$3="必須採計",M1005&gt;0,IF('114成績輸入與落點儀表板'!$C$3="不可採計",M1005=0,TRUE)),IF('114成績輸入與落點儀表板'!$C$4="必須採計",N1005&gt;0,IF('114成績輸入與落點儀表板'!$C$4="不可採計",N1005=0,TRUE)),IF('114成績輸入與落點儀表板'!$C$5="必須採計",O1005&gt;0,IF('114成績輸入與落點儀表板'!$C$5="不可採計",O1005=0,TRUE)),IF('114成績輸入與落點儀表板'!$C$6="必須採計",P1005&gt;0,IF('114成績輸入與落點儀表板'!$C$6="不可採計",P1005=0,TRUE)),IF('114成績輸入與落點儀表板'!$C$7="必須採計",Q1005&gt;0,IF('114成績輸入與落點儀表板'!$C$7="不可採計",Q1005=0,TRUE)),IF('114成績輸入與落點儀表板'!$C$8="必須採計",R1005&gt;0,IF('114成績輸入與落點儀表板'!$C$8="不可採計",R1005=0,TRUE)),IF('114成績輸入與落點儀表板'!$C$9="必須採計",S1005&gt;0,IF('114成績輸入與落點儀表板'!$C$9="不可採計",S1005=0,TRUE)),IF('114成績輸入與落點儀表板'!$C$10="必須採計",T1005&gt;0,IF('114成績輸入與落點儀表板'!$C$10="不可採計",T1005=0,TRUE)),IF('114成績輸入與落點儀表板'!$C$11="必須採計",U1005&gt;0,IF('114成績輸入與落點儀表板'!$C$11="不可採計",U1005=0,TRUE)),IF('114成績輸入與落點儀表板'!$C$12="必須採計",V1005&gt;0,IF('114成績輸入與落點儀表板'!$C$12="不可採計",V1005=0,TRUE)),IF('114成績輸入與落點儀表板'!$C$13="必須採計",W1005&gt;0,IF('114成績輸入與落點儀表板'!$C$13="不可採計",W1005=0,TRUE)),IF('114成績輸入與落點儀表板'!$C$14="必須採計",X1005&gt;0,IF('114成績輸入與落點儀表板'!$C$14="不可採計",X1005=0,TRUE)),IF('114成績輸入與落點儀表板'!$C$15="必須採計",Y1005&gt;0,IF('114成績輸入與落點儀表板'!$C$15="不可採計",Y1005=0,TRUE)),IF('114成績輸入與落點儀表板'!$C$16="必須採計",Z1005&gt;0,IF('114成績輸入與落點儀表板'!$C$16="不可採計",Z1005=0,TRUE))),"✅ 符合","❌ 不符合")</f>
        <v>✅ 符合</v>
      </c>
      <c r="L1005" s="15">
        <v>1.25</v>
      </c>
      <c r="M1005" s="15">
        <v>2</v>
      </c>
      <c r="N1005" s="15">
        <v>0</v>
      </c>
      <c r="O1005" s="15">
        <v>0</v>
      </c>
      <c r="P1005" s="15">
        <v>0</v>
      </c>
      <c r="Q1005" s="15">
        <v>0</v>
      </c>
      <c r="R1005" s="15">
        <v>0</v>
      </c>
      <c r="S1005" s="15">
        <v>0</v>
      </c>
      <c r="T1005" s="15">
        <v>0</v>
      </c>
      <c r="U1005" s="15">
        <v>1</v>
      </c>
      <c r="V1005" s="15">
        <v>1</v>
      </c>
      <c r="W1005" s="15">
        <v>0</v>
      </c>
      <c r="X1005" s="15">
        <v>0</v>
      </c>
      <c r="Y1005" s="15">
        <v>0</v>
      </c>
      <c r="Z1005" s="15">
        <v>0</v>
      </c>
    </row>
    <row r="1006" spans="1:26" ht="15.75" customHeight="1" x14ac:dyDescent="0.3">
      <c r="A1006" s="2" t="s">
        <v>2460</v>
      </c>
      <c r="B1006" s="13" t="s">
        <v>2401</v>
      </c>
      <c r="C1006" s="13" t="s">
        <v>2412</v>
      </c>
      <c r="D1006" s="12" t="s">
        <v>227</v>
      </c>
      <c r="E1006" s="13" t="s">
        <v>5281</v>
      </c>
      <c r="F1006" s="2">
        <v>26</v>
      </c>
      <c r="G1006" s="15">
        <v>139</v>
      </c>
      <c r="H1006" s="7">
        <f>L1006*'114成績輸入與落點儀表板'!$B$2+M1006*'114成績輸入與落點儀表板'!$B$3+N1006*'114成績輸入與落點儀表板'!$B$4+O1006*'114成績輸入與落點儀表板'!$B$5+P1006*'114成績輸入與落點儀表板'!$B$6+Q1006*'114成績輸入與落點儀表板'!$B$7+R1006*'114成績輸入與落點儀表板'!$B$8+S1006*'114成績輸入與落點儀表板'!$B$9+T1006*'114成績輸入與落點儀表板'!$B$10+U1006*'114成績輸入與落點儀表板'!$B$11+V1006*'114成績輸入與落點儀表板'!$B$12+W1006*'114成績輸入與落點儀表板'!$B$13+X1006*'114成績輸入與落點儀表板'!$B$14+Y1006*'114成績輸入與落點儀表板'!$B$15+Z1006*'114成績輸入與落點儀表板'!$B$16</f>
        <v>0</v>
      </c>
      <c r="I1006" s="8">
        <f t="shared" si="30"/>
        <v>-139</v>
      </c>
      <c r="J1006" s="2" t="str">
        <f t="shared" si="31"/>
        <v>FAIL</v>
      </c>
      <c r="K1006" s="17" t="str">
        <f>IF(AND(IF('114成績輸入與落點儀表板'!$C$2="必須採計",L1006&gt;0,IF('114成績輸入與落點儀表板'!$C$2="不可採計",L1006=0,TRUE)),IF('114成績輸入與落點儀表板'!$C$3="必須採計",M1006&gt;0,IF('114成績輸入與落點儀表板'!$C$3="不可採計",M1006=0,TRUE)),IF('114成績輸入與落點儀表板'!$C$4="必須採計",N1006&gt;0,IF('114成績輸入與落點儀表板'!$C$4="不可採計",N1006=0,TRUE)),IF('114成績輸入與落點儀表板'!$C$5="必須採計",O1006&gt;0,IF('114成績輸入與落點儀表板'!$C$5="不可採計",O1006=0,TRUE)),IF('114成績輸入與落點儀表板'!$C$6="必須採計",P1006&gt;0,IF('114成績輸入與落點儀表板'!$C$6="不可採計",P1006=0,TRUE)),IF('114成績輸入與落點儀表板'!$C$7="必須採計",Q1006&gt;0,IF('114成績輸入與落點儀表板'!$C$7="不可採計",Q1006=0,TRUE)),IF('114成績輸入與落點儀表板'!$C$8="必須採計",R1006&gt;0,IF('114成績輸入與落點儀表板'!$C$8="不可採計",R1006=0,TRUE)),IF('114成績輸入與落點儀表板'!$C$9="必須採計",S1006&gt;0,IF('114成績輸入與落點儀表板'!$C$9="不可採計",S1006=0,TRUE)),IF('114成績輸入與落點儀表板'!$C$10="必須採計",T1006&gt;0,IF('114成績輸入與落點儀表板'!$C$10="不可採計",T1006=0,TRUE)),IF('114成績輸入與落點儀表板'!$C$11="必須採計",U1006&gt;0,IF('114成績輸入與落點儀表板'!$C$11="不可採計",U1006=0,TRUE)),IF('114成績輸入與落點儀表板'!$C$12="必須採計",V1006&gt;0,IF('114成績輸入與落點儀表板'!$C$12="不可採計",V1006=0,TRUE)),IF('114成績輸入與落點儀表板'!$C$13="必須採計",W1006&gt;0,IF('114成績輸入與落點儀表板'!$C$13="不可採計",W1006=0,TRUE)),IF('114成績輸入與落點儀表板'!$C$14="必須採計",X1006&gt;0,IF('114成績輸入與落點儀表板'!$C$14="不可採計",X1006=0,TRUE)),IF('114成績輸入與落點儀表板'!$C$15="必須採計",Y1006&gt;0,IF('114成績輸入與落點儀表板'!$C$15="不可採計",Y1006=0,TRUE)),IF('114成績輸入與落點儀表板'!$C$16="必須採計",Z1006&gt;0,IF('114成績輸入與落點儀表板'!$C$16="不可採計",Z1006=0,TRUE))),"✅ 符合","❌ 不符合")</f>
        <v>✅ 符合</v>
      </c>
      <c r="L1006" s="15">
        <v>1</v>
      </c>
      <c r="M1006" s="15">
        <v>1</v>
      </c>
      <c r="N1006" s="15">
        <v>0</v>
      </c>
      <c r="O1006" s="15">
        <v>0</v>
      </c>
      <c r="P1006" s="15">
        <v>0</v>
      </c>
      <c r="Q1006" s="15">
        <v>0</v>
      </c>
      <c r="R1006" s="15">
        <v>0</v>
      </c>
      <c r="S1006" s="15">
        <v>0</v>
      </c>
      <c r="T1006" s="15">
        <v>0</v>
      </c>
      <c r="U1006" s="15">
        <v>2</v>
      </c>
      <c r="V1006" s="15">
        <v>2</v>
      </c>
      <c r="W1006" s="15">
        <v>0</v>
      </c>
      <c r="X1006" s="15">
        <v>0</v>
      </c>
      <c r="Y1006" s="15">
        <v>0</v>
      </c>
      <c r="Z1006" s="15">
        <v>0</v>
      </c>
    </row>
    <row r="1007" spans="1:26" x14ac:dyDescent="0.3">
      <c r="A1007" s="2" t="s">
        <v>2461</v>
      </c>
      <c r="B1007" s="13" t="s">
        <v>2401</v>
      </c>
      <c r="C1007" s="13" t="s">
        <v>358</v>
      </c>
      <c r="D1007" s="12" t="s">
        <v>80</v>
      </c>
      <c r="E1007" s="13" t="s">
        <v>4997</v>
      </c>
      <c r="F1007" s="2">
        <v>17</v>
      </c>
      <c r="G1007" s="15">
        <v>179.9</v>
      </c>
      <c r="H1007" s="7">
        <f>L1007*'114成績輸入與落點儀表板'!$B$2+M1007*'114成績輸入與落點儀表板'!$B$3+N1007*'114成績輸入與落點儀表板'!$B$4+O1007*'114成績輸入與落點儀表板'!$B$5+P1007*'114成績輸入與落點儀表板'!$B$6+Q1007*'114成績輸入與落點儀表板'!$B$7+R1007*'114成績輸入與落點儀表板'!$B$8+S1007*'114成績輸入與落點儀表板'!$B$9+T1007*'114成績輸入與落點儀表板'!$B$10+U1007*'114成績輸入與落點儀表板'!$B$11+V1007*'114成績輸入與落點儀表板'!$B$12+W1007*'114成績輸入與落點儀表板'!$B$13+X1007*'114成績輸入與落點儀表板'!$B$14+Y1007*'114成績輸入與落點儀表板'!$B$15+Z1007*'114成績輸入與落點儀表板'!$B$16</f>
        <v>0</v>
      </c>
      <c r="I1007" s="8">
        <f t="shared" si="30"/>
        <v>-179.9</v>
      </c>
      <c r="J1007" s="2" t="str">
        <f t="shared" si="31"/>
        <v>FAIL</v>
      </c>
      <c r="K1007" s="17" t="str">
        <f>IF(AND(IF('114成績輸入與落點儀表板'!$C$2="必須採計",L1007&gt;0,IF('114成績輸入與落點儀表板'!$C$2="不可採計",L1007=0,TRUE)),IF('114成績輸入與落點儀表板'!$C$3="必須採計",M1007&gt;0,IF('114成績輸入與落點儀表板'!$C$3="不可採計",M1007=0,TRUE)),IF('114成績輸入與落點儀表板'!$C$4="必須採計",N1007&gt;0,IF('114成績輸入與落點儀表板'!$C$4="不可採計",N1007=0,TRUE)),IF('114成績輸入與落點儀表板'!$C$5="必須採計",O1007&gt;0,IF('114成績輸入與落點儀表板'!$C$5="不可採計",O1007=0,TRUE)),IF('114成績輸入與落點儀表板'!$C$6="必須採計",P1007&gt;0,IF('114成績輸入與落點儀表板'!$C$6="不可採計",P1007=0,TRUE)),IF('114成績輸入與落點儀表板'!$C$7="必須採計",Q1007&gt;0,IF('114成績輸入與落點儀表板'!$C$7="不可採計",Q1007=0,TRUE)),IF('114成績輸入與落點儀表板'!$C$8="必須採計",R1007&gt;0,IF('114成績輸入與落點儀表板'!$C$8="不可採計",R1007=0,TRUE)),IF('114成績輸入與落點儀表板'!$C$9="必須採計",S1007&gt;0,IF('114成績輸入與落點儀表板'!$C$9="不可採計",S1007=0,TRUE)),IF('114成績輸入與落點儀表板'!$C$10="必須採計",T1007&gt;0,IF('114成績輸入與落點儀表板'!$C$10="不可採計",T1007=0,TRUE)),IF('114成績輸入與落點儀表板'!$C$11="必須採計",U1007&gt;0,IF('114成績輸入與落點儀表板'!$C$11="不可採計",U1007=0,TRUE)),IF('114成績輸入與落點儀表板'!$C$12="必須採計",V1007&gt;0,IF('114成績輸入與落點儀表板'!$C$12="不可採計",V1007=0,TRUE)),IF('114成績輸入與落點儀表板'!$C$13="必須採計",W1007&gt;0,IF('114成績輸入與落點儀表板'!$C$13="不可採計",W1007=0,TRUE)),IF('114成績輸入與落點儀表板'!$C$14="必須採計",X1007&gt;0,IF('114成績輸入與落點儀表板'!$C$14="不可採計",X1007=0,TRUE)),IF('114成績輸入與落點儀表板'!$C$15="必須採計",Y1007&gt;0,IF('114成績輸入與落點儀表板'!$C$15="不可採計",Y1007=0,TRUE)),IF('114成績輸入與落點儀表板'!$C$16="必須採計",Z1007&gt;0,IF('114成績輸入與落點儀表板'!$C$16="不可採計",Z1007=0,TRUE))),"✅ 符合","❌ 不符合")</f>
        <v>✅ 符合</v>
      </c>
      <c r="L1007" s="15">
        <v>1</v>
      </c>
      <c r="M1007" s="15">
        <v>1</v>
      </c>
      <c r="N1007" s="15">
        <v>0</v>
      </c>
      <c r="O1007" s="15">
        <v>0</v>
      </c>
      <c r="P1007" s="15">
        <v>0</v>
      </c>
      <c r="Q1007" s="15">
        <v>0</v>
      </c>
      <c r="R1007" s="15">
        <v>0</v>
      </c>
      <c r="S1007" s="15">
        <v>0</v>
      </c>
      <c r="T1007" s="15">
        <v>0</v>
      </c>
      <c r="U1007" s="15">
        <v>0</v>
      </c>
      <c r="V1007" s="15">
        <v>0</v>
      </c>
      <c r="W1007" s="15">
        <v>0</v>
      </c>
      <c r="X1007" s="15">
        <v>0</v>
      </c>
      <c r="Y1007" s="15">
        <v>0</v>
      </c>
      <c r="Z1007" s="15">
        <v>2</v>
      </c>
    </row>
    <row r="1008" spans="1:26" ht="15.75" customHeight="1" x14ac:dyDescent="0.3">
      <c r="A1008" s="2" t="s">
        <v>2464</v>
      </c>
      <c r="B1008" s="13" t="s">
        <v>2401</v>
      </c>
      <c r="C1008" s="13" t="s">
        <v>2442</v>
      </c>
      <c r="D1008" s="12" t="s">
        <v>80</v>
      </c>
      <c r="E1008" s="13" t="s">
        <v>4192</v>
      </c>
      <c r="F1008" s="2">
        <v>26</v>
      </c>
      <c r="G1008" s="15">
        <v>195.6</v>
      </c>
      <c r="H1008" s="7">
        <f>L1008*'114成績輸入與落點儀表板'!$B$2+M1008*'114成績輸入與落點儀表板'!$B$3+N1008*'114成績輸入與落點儀表板'!$B$4+O1008*'114成績輸入與落點儀表板'!$B$5+P1008*'114成績輸入與落點儀表板'!$B$6+Q1008*'114成績輸入與落點儀表板'!$B$7+R1008*'114成績輸入與落點儀表板'!$B$8+S1008*'114成績輸入與落點儀表板'!$B$9+T1008*'114成績輸入與落點儀表板'!$B$10+U1008*'114成績輸入與落點儀表板'!$B$11+V1008*'114成績輸入與落點儀表板'!$B$12+W1008*'114成績輸入與落點儀表板'!$B$13+X1008*'114成績輸入與落點儀表板'!$B$14+Y1008*'114成績輸入與落點儀表板'!$B$15+Z1008*'114成績輸入與落點儀表板'!$B$16</f>
        <v>0</v>
      </c>
      <c r="I1008" s="8">
        <f t="shared" si="30"/>
        <v>-195.6</v>
      </c>
      <c r="J1008" s="2" t="str">
        <f t="shared" si="31"/>
        <v>FAIL</v>
      </c>
      <c r="K1008" s="17" t="str">
        <f>IF(AND(IF('114成績輸入與落點儀表板'!$C$2="必須採計",L1008&gt;0,IF('114成績輸入與落點儀表板'!$C$2="不可採計",L1008=0,TRUE)),IF('114成績輸入與落點儀表板'!$C$3="必須採計",M1008&gt;0,IF('114成績輸入與落點儀表板'!$C$3="不可採計",M1008=0,TRUE)),IF('114成績輸入與落點儀表板'!$C$4="必須採計",N1008&gt;0,IF('114成績輸入與落點儀表板'!$C$4="不可採計",N1008=0,TRUE)),IF('114成績輸入與落點儀表板'!$C$5="必須採計",O1008&gt;0,IF('114成績輸入與落點儀表板'!$C$5="不可採計",O1008=0,TRUE)),IF('114成績輸入與落點儀表板'!$C$6="必須採計",P1008&gt;0,IF('114成績輸入與落點儀表板'!$C$6="不可採計",P1008=0,TRUE)),IF('114成績輸入與落點儀表板'!$C$7="必須採計",Q1008&gt;0,IF('114成績輸入與落點儀表板'!$C$7="不可採計",Q1008=0,TRUE)),IF('114成績輸入與落點儀表板'!$C$8="必須採計",R1008&gt;0,IF('114成績輸入與落點儀表板'!$C$8="不可採計",R1008=0,TRUE)),IF('114成績輸入與落點儀表板'!$C$9="必須採計",S1008&gt;0,IF('114成績輸入與落點儀表板'!$C$9="不可採計",S1008=0,TRUE)),IF('114成績輸入與落點儀表板'!$C$10="必須採計",T1008&gt;0,IF('114成績輸入與落點儀表板'!$C$10="不可採計",T1008=0,TRUE)),IF('114成績輸入與落點儀表板'!$C$11="必須採計",U1008&gt;0,IF('114成績輸入與落點儀表板'!$C$11="不可採計",U1008=0,TRUE)),IF('114成績輸入與落點儀表板'!$C$12="必須採計",V1008&gt;0,IF('114成績輸入與落點儀表板'!$C$12="不可採計",V1008=0,TRUE)),IF('114成績輸入與落點儀表板'!$C$13="必須採計",W1008&gt;0,IF('114成績輸入與落點儀表板'!$C$13="不可採計",W1008=0,TRUE)),IF('114成績輸入與落點儀表板'!$C$14="必須採計",X1008&gt;0,IF('114成績輸入與落點儀表板'!$C$14="不可採計",X1008=0,TRUE)),IF('114成績輸入與落點儀表板'!$C$15="必須採計",Y1008&gt;0,IF('114成績輸入與落點儀表板'!$C$15="不可採計",Y1008=0,TRUE)),IF('114成績輸入與落點儀表板'!$C$16="必須採計",Z1008&gt;0,IF('114成績輸入與落點儀表板'!$C$16="不可採計",Z1008=0,TRUE))),"✅ 符合","❌ 不符合")</f>
        <v>✅ 符合</v>
      </c>
      <c r="L1008" s="15">
        <v>2</v>
      </c>
      <c r="M1008" s="15">
        <v>1</v>
      </c>
      <c r="N1008" s="15">
        <v>0</v>
      </c>
      <c r="O1008" s="15">
        <v>0</v>
      </c>
      <c r="P1008" s="15">
        <v>0</v>
      </c>
      <c r="Q1008" s="15">
        <v>0</v>
      </c>
      <c r="R1008" s="15">
        <v>0</v>
      </c>
      <c r="S1008" s="15">
        <v>0</v>
      </c>
      <c r="T1008" s="15">
        <v>0</v>
      </c>
      <c r="U1008" s="15">
        <v>1</v>
      </c>
      <c r="V1008" s="15">
        <v>0</v>
      </c>
      <c r="W1008" s="15">
        <v>0</v>
      </c>
      <c r="X1008" s="15">
        <v>0</v>
      </c>
      <c r="Y1008" s="15">
        <v>0</v>
      </c>
      <c r="Z1008" s="15">
        <v>2</v>
      </c>
    </row>
    <row r="1009" spans="1:26" x14ac:dyDescent="0.3">
      <c r="A1009" s="2" t="s">
        <v>2466</v>
      </c>
      <c r="B1009" s="13" t="s">
        <v>2401</v>
      </c>
      <c r="C1009" s="13" t="s">
        <v>2444</v>
      </c>
      <c r="D1009" s="12" t="s">
        <v>80</v>
      </c>
      <c r="E1009" s="13" t="s">
        <v>5282</v>
      </c>
      <c r="F1009" s="2">
        <v>7</v>
      </c>
      <c r="G1009" s="15">
        <v>190.5</v>
      </c>
      <c r="H1009" s="7">
        <f>L1009*'114成績輸入與落點儀表板'!$B$2+M1009*'114成績輸入與落點儀表板'!$B$3+N1009*'114成績輸入與落點儀表板'!$B$4+O1009*'114成績輸入與落點儀表板'!$B$5+P1009*'114成績輸入與落點儀表板'!$B$6+Q1009*'114成績輸入與落點儀表板'!$B$7+R1009*'114成績輸入與落點儀表板'!$B$8+S1009*'114成績輸入與落點儀表板'!$B$9+T1009*'114成績輸入與落點儀表板'!$B$10+U1009*'114成績輸入與落點儀表板'!$B$11+V1009*'114成績輸入與落點儀表板'!$B$12+W1009*'114成績輸入與落點儀表板'!$B$13+X1009*'114成績輸入與落點儀表板'!$B$14+Y1009*'114成績輸入與落點儀表板'!$B$15+Z1009*'114成績輸入與落點儀表板'!$B$16</f>
        <v>0</v>
      </c>
      <c r="I1009" s="8">
        <f t="shared" si="30"/>
        <v>-190.5</v>
      </c>
      <c r="J1009" s="2" t="str">
        <f t="shared" si="31"/>
        <v>FAIL</v>
      </c>
      <c r="K1009" s="17" t="str">
        <f>IF(AND(IF('114成績輸入與落點儀表板'!$C$2="必須採計",L1009&gt;0,IF('114成績輸入與落點儀表板'!$C$2="不可採計",L1009=0,TRUE)),IF('114成績輸入與落點儀表板'!$C$3="必須採計",M1009&gt;0,IF('114成績輸入與落點儀表板'!$C$3="不可採計",M1009=0,TRUE)),IF('114成績輸入與落點儀表板'!$C$4="必須採計",N1009&gt;0,IF('114成績輸入與落點儀表板'!$C$4="不可採計",N1009=0,TRUE)),IF('114成績輸入與落點儀表板'!$C$5="必須採計",O1009&gt;0,IF('114成績輸入與落點儀表板'!$C$5="不可採計",O1009=0,TRUE)),IF('114成績輸入與落點儀表板'!$C$6="必須採計",P1009&gt;0,IF('114成績輸入與落點儀表板'!$C$6="不可採計",P1009=0,TRUE)),IF('114成績輸入與落點儀表板'!$C$7="必須採計",Q1009&gt;0,IF('114成績輸入與落點儀表板'!$C$7="不可採計",Q1009=0,TRUE)),IF('114成績輸入與落點儀表板'!$C$8="必須採計",R1009&gt;0,IF('114成績輸入與落點儀表板'!$C$8="不可採計",R1009=0,TRUE)),IF('114成績輸入與落點儀表板'!$C$9="必須採計",S1009&gt;0,IF('114成績輸入與落點儀表板'!$C$9="不可採計",S1009=0,TRUE)),IF('114成績輸入與落點儀表板'!$C$10="必須採計",T1009&gt;0,IF('114成績輸入與落點儀表板'!$C$10="不可採計",T1009=0,TRUE)),IF('114成績輸入與落點儀表板'!$C$11="必須採計",U1009&gt;0,IF('114成績輸入與落點儀表板'!$C$11="不可採計",U1009=0,TRUE)),IF('114成績輸入與落點儀表板'!$C$12="必須採計",V1009&gt;0,IF('114成績輸入與落點儀表板'!$C$12="不可採計",V1009=0,TRUE)),IF('114成績輸入與落點儀表板'!$C$13="必須採計",W1009&gt;0,IF('114成績輸入與落點儀表板'!$C$13="不可採計",W1009=0,TRUE)),IF('114成績輸入與落點儀表板'!$C$14="必須採計",X1009&gt;0,IF('114成績輸入與落點儀表板'!$C$14="不可採計",X1009=0,TRUE)),IF('114成績輸入與落點儀表板'!$C$15="必須採計",Y1009&gt;0,IF('114成績輸入與落點儀表板'!$C$15="不可採計",Y1009=0,TRUE)),IF('114成績輸入與落點儀表板'!$C$16="必須採計",Z1009&gt;0,IF('114成績輸入與落點儀表板'!$C$16="不可採計",Z1009=0,TRUE))),"✅ 符合","❌ 不符合")</f>
        <v>✅ 符合</v>
      </c>
      <c r="L1009" s="15">
        <v>2</v>
      </c>
      <c r="M1009" s="15">
        <v>2</v>
      </c>
      <c r="N1009" s="15">
        <v>0</v>
      </c>
      <c r="O1009" s="15">
        <v>0</v>
      </c>
      <c r="P1009" s="15">
        <v>0</v>
      </c>
      <c r="Q1009" s="15">
        <v>1</v>
      </c>
      <c r="R1009" s="15">
        <v>0</v>
      </c>
      <c r="S1009" s="15">
        <v>0</v>
      </c>
      <c r="T1009" s="15">
        <v>0</v>
      </c>
      <c r="U1009" s="15">
        <v>1.5</v>
      </c>
      <c r="V1009" s="15">
        <v>1</v>
      </c>
      <c r="W1009" s="15">
        <v>0</v>
      </c>
      <c r="X1009" s="15">
        <v>0</v>
      </c>
      <c r="Y1009" s="15">
        <v>0</v>
      </c>
      <c r="Z1009" s="15">
        <v>0</v>
      </c>
    </row>
    <row r="1010" spans="1:26" ht="15.75" customHeight="1" x14ac:dyDescent="0.3">
      <c r="A1010" s="2" t="s">
        <v>2469</v>
      </c>
      <c r="B1010" s="13" t="s">
        <v>2401</v>
      </c>
      <c r="C1010" s="13" t="s">
        <v>2446</v>
      </c>
      <c r="D1010" s="12" t="s">
        <v>80</v>
      </c>
      <c r="E1010" s="13" t="s">
        <v>5282</v>
      </c>
      <c r="F1010" s="2">
        <v>11</v>
      </c>
      <c r="G1010" s="15">
        <v>217.5</v>
      </c>
      <c r="H1010" s="7">
        <f>L1010*'114成績輸入與落點儀表板'!$B$2+M1010*'114成績輸入與落點儀表板'!$B$3+N1010*'114成績輸入與落點儀表板'!$B$4+O1010*'114成績輸入與落點儀表板'!$B$5+P1010*'114成績輸入與落點儀表板'!$B$6+Q1010*'114成績輸入與落點儀表板'!$B$7+R1010*'114成績輸入與落點儀表板'!$B$8+S1010*'114成績輸入與落點儀表板'!$B$9+T1010*'114成績輸入與落點儀表板'!$B$10+U1010*'114成績輸入與落點儀表板'!$B$11+V1010*'114成績輸入與落點儀表板'!$B$12+W1010*'114成績輸入與落點儀表板'!$B$13+X1010*'114成績輸入與落點儀表板'!$B$14+Y1010*'114成績輸入與落點儀表板'!$B$15+Z1010*'114成績輸入與落點儀表板'!$B$16</f>
        <v>0</v>
      </c>
      <c r="I1010" s="8">
        <f t="shared" si="30"/>
        <v>-217.5</v>
      </c>
      <c r="J1010" s="2" t="str">
        <f t="shared" si="31"/>
        <v>FAIL</v>
      </c>
      <c r="K1010" s="17" t="str">
        <f>IF(AND(IF('114成績輸入與落點儀表板'!$C$2="必須採計",L1010&gt;0,IF('114成績輸入與落點儀表板'!$C$2="不可採計",L1010=0,TRUE)),IF('114成績輸入與落點儀表板'!$C$3="必須採計",M1010&gt;0,IF('114成績輸入與落點儀表板'!$C$3="不可採計",M1010=0,TRUE)),IF('114成績輸入與落點儀表板'!$C$4="必須採計",N1010&gt;0,IF('114成績輸入與落點儀表板'!$C$4="不可採計",N1010=0,TRUE)),IF('114成績輸入與落點儀表板'!$C$5="必須採計",O1010&gt;0,IF('114成績輸入與落點儀表板'!$C$5="不可採計",O1010=0,TRUE)),IF('114成績輸入與落點儀表板'!$C$6="必須採計",P1010&gt;0,IF('114成績輸入與落點儀表板'!$C$6="不可採計",P1010=0,TRUE)),IF('114成績輸入與落點儀表板'!$C$7="必須採計",Q1010&gt;0,IF('114成績輸入與落點儀表板'!$C$7="不可採計",Q1010=0,TRUE)),IF('114成績輸入與落點儀表板'!$C$8="必須採計",R1010&gt;0,IF('114成績輸入與落點儀表板'!$C$8="不可採計",R1010=0,TRUE)),IF('114成績輸入與落點儀表板'!$C$9="必須採計",S1010&gt;0,IF('114成績輸入與落點儀表板'!$C$9="不可採計",S1010=0,TRUE)),IF('114成績輸入與落點儀表板'!$C$10="必須採計",T1010&gt;0,IF('114成績輸入與落點儀表板'!$C$10="不可採計",T1010=0,TRUE)),IF('114成績輸入與落點儀表板'!$C$11="必須採計",U1010&gt;0,IF('114成績輸入與落點儀表板'!$C$11="不可採計",U1010=0,TRUE)),IF('114成績輸入與落點儀表板'!$C$12="必須採計",V1010&gt;0,IF('114成績輸入與落點儀表板'!$C$12="不可採計",V1010=0,TRUE)),IF('114成績輸入與落點儀表板'!$C$13="必須採計",W1010&gt;0,IF('114成績輸入與落點儀表板'!$C$13="不可採計",W1010=0,TRUE)),IF('114成績輸入與落點儀表板'!$C$14="必須採計",X1010&gt;0,IF('114成績輸入與落點儀表板'!$C$14="不可採計",X1010=0,TRUE)),IF('114成績輸入與落點儀表板'!$C$15="必須採計",Y1010&gt;0,IF('114成績輸入與落點儀表板'!$C$15="不可採計",Y1010=0,TRUE)),IF('114成績輸入與落點儀表板'!$C$16="必須採計",Z1010&gt;0,IF('114成績輸入與落點儀表板'!$C$16="不可採計",Z1010=0,TRUE))),"✅ 符合","❌ 不符合")</f>
        <v>✅ 符合</v>
      </c>
      <c r="L1010" s="15">
        <v>2</v>
      </c>
      <c r="M1010" s="15">
        <v>2</v>
      </c>
      <c r="N1010" s="15">
        <v>0</v>
      </c>
      <c r="O1010" s="15">
        <v>0</v>
      </c>
      <c r="P1010" s="15">
        <v>0</v>
      </c>
      <c r="Q1010" s="15">
        <v>1</v>
      </c>
      <c r="R1010" s="15">
        <v>0</v>
      </c>
      <c r="S1010" s="15">
        <v>0</v>
      </c>
      <c r="T1010" s="15">
        <v>0</v>
      </c>
      <c r="U1010" s="15">
        <v>1.5</v>
      </c>
      <c r="V1010" s="15">
        <v>1</v>
      </c>
      <c r="W1010" s="15">
        <v>0</v>
      </c>
      <c r="X1010" s="15">
        <v>0</v>
      </c>
      <c r="Y1010" s="15">
        <v>0</v>
      </c>
      <c r="Z1010" s="15">
        <v>0</v>
      </c>
    </row>
    <row r="1011" spans="1:26" x14ac:dyDescent="0.3">
      <c r="A1011" s="2" t="s">
        <v>2471</v>
      </c>
      <c r="B1011" s="13" t="s">
        <v>2401</v>
      </c>
      <c r="C1011" s="13" t="s">
        <v>754</v>
      </c>
      <c r="D1011" s="12" t="s">
        <v>86</v>
      </c>
      <c r="E1011" s="13" t="s">
        <v>4470</v>
      </c>
      <c r="F1011" s="2">
        <v>23</v>
      </c>
      <c r="G1011" s="15">
        <v>132.5</v>
      </c>
      <c r="H1011" s="7">
        <f>L1011*'114成績輸入與落點儀表板'!$B$2+M1011*'114成績輸入與落點儀表板'!$B$3+N1011*'114成績輸入與落點儀表板'!$B$4+O1011*'114成績輸入與落點儀表板'!$B$5+P1011*'114成績輸入與落點儀表板'!$B$6+Q1011*'114成績輸入與落點儀表板'!$B$7+R1011*'114成績輸入與落點儀表板'!$B$8+S1011*'114成績輸入與落點儀表板'!$B$9+T1011*'114成績輸入與落點儀表板'!$B$10+U1011*'114成績輸入與落點儀表板'!$B$11+V1011*'114成績輸入與落點儀表板'!$B$12+W1011*'114成績輸入與落點儀表板'!$B$13+X1011*'114成績輸入與落點儀表板'!$B$14+Y1011*'114成績輸入與落點儀表板'!$B$15+Z1011*'114成績輸入與落點儀表板'!$B$16</f>
        <v>0</v>
      </c>
      <c r="I1011" s="8">
        <f t="shared" si="30"/>
        <v>-132.5</v>
      </c>
      <c r="J1011" s="2" t="str">
        <f t="shared" si="31"/>
        <v>FAIL</v>
      </c>
      <c r="K1011" s="17" t="str">
        <f>IF(AND(IF('114成績輸入與落點儀表板'!$C$2="必須採計",L1011&gt;0,IF('114成績輸入與落點儀表板'!$C$2="不可採計",L1011=0,TRUE)),IF('114成績輸入與落點儀表板'!$C$3="必須採計",M1011&gt;0,IF('114成績輸入與落點儀表板'!$C$3="不可採計",M1011=0,TRUE)),IF('114成績輸入與落點儀表板'!$C$4="必須採計",N1011&gt;0,IF('114成績輸入與落點儀表板'!$C$4="不可採計",N1011=0,TRUE)),IF('114成績輸入與落點儀表板'!$C$5="必須採計",O1011&gt;0,IF('114成績輸入與落點儀表板'!$C$5="不可採計",O1011=0,TRUE)),IF('114成績輸入與落點儀表板'!$C$6="必須採計",P1011&gt;0,IF('114成績輸入與落點儀表板'!$C$6="不可採計",P1011=0,TRUE)),IF('114成績輸入與落點儀表板'!$C$7="必須採計",Q1011&gt;0,IF('114成績輸入與落點儀表板'!$C$7="不可採計",Q1011=0,TRUE)),IF('114成績輸入與落點儀表板'!$C$8="必須採計",R1011&gt;0,IF('114成績輸入與落點儀表板'!$C$8="不可採計",R1011=0,TRUE)),IF('114成績輸入與落點儀表板'!$C$9="必須採計",S1011&gt;0,IF('114成績輸入與落點儀表板'!$C$9="不可採計",S1011=0,TRUE)),IF('114成績輸入與落點儀表板'!$C$10="必須採計",T1011&gt;0,IF('114成績輸入與落點儀表板'!$C$10="不可採計",T1011=0,TRUE)),IF('114成績輸入與落點儀表板'!$C$11="必須採計",U1011&gt;0,IF('114成績輸入與落點儀表板'!$C$11="不可採計",U1011=0,TRUE)),IF('114成績輸入與落點儀表板'!$C$12="必須採計",V1011&gt;0,IF('114成績輸入與落點儀表板'!$C$12="不可採計",V1011=0,TRUE)),IF('114成績輸入與落點儀表板'!$C$13="必須採計",W1011&gt;0,IF('114成績輸入與落點儀表板'!$C$13="不可採計",W1011=0,TRUE)),IF('114成績輸入與落點儀表板'!$C$14="必須採計",X1011&gt;0,IF('114成績輸入與落點儀表板'!$C$14="不可採計",X1011=0,TRUE)),IF('114成績輸入與落點儀表板'!$C$15="必須採計",Y1011&gt;0,IF('114成績輸入與落點儀表板'!$C$15="不可採計",Y1011=0,TRUE)),IF('114成績輸入與落點儀表板'!$C$16="必須採計",Z1011&gt;0,IF('114成績輸入與落點儀表板'!$C$16="不可採計",Z1011=0,TRUE))),"✅ 符合","❌ 不符合")</f>
        <v>✅ 符合</v>
      </c>
      <c r="L1011" s="15">
        <v>1</v>
      </c>
      <c r="M1011" s="15">
        <v>1.5</v>
      </c>
      <c r="N1011" s="15">
        <v>2</v>
      </c>
      <c r="O1011" s="15">
        <v>0</v>
      </c>
      <c r="P1011" s="15">
        <v>0</v>
      </c>
      <c r="Q1011" s="15">
        <v>0</v>
      </c>
      <c r="R1011" s="15">
        <v>1.5</v>
      </c>
      <c r="S1011" s="15">
        <v>0</v>
      </c>
      <c r="T1011" s="15">
        <v>0</v>
      </c>
      <c r="U1011" s="15">
        <v>0</v>
      </c>
      <c r="V1011" s="15">
        <v>0</v>
      </c>
      <c r="W1011" s="15">
        <v>0</v>
      </c>
      <c r="X1011" s="15">
        <v>0</v>
      </c>
      <c r="Y1011" s="15">
        <v>0</v>
      </c>
      <c r="Z1011" s="15">
        <v>0</v>
      </c>
    </row>
    <row r="1012" spans="1:26" ht="15.75" customHeight="1" x14ac:dyDescent="0.3">
      <c r="A1012" s="2" t="s">
        <v>2473</v>
      </c>
      <c r="B1012" s="13" t="s">
        <v>2401</v>
      </c>
      <c r="C1012" s="13" t="s">
        <v>5283</v>
      </c>
      <c r="D1012" s="12" t="s">
        <v>227</v>
      </c>
      <c r="E1012" s="13" t="s">
        <v>5284</v>
      </c>
      <c r="F1012" s="2">
        <v>7</v>
      </c>
      <c r="G1012" s="15">
        <v>209.5</v>
      </c>
      <c r="H1012" s="7">
        <f>L1012*'114成績輸入與落點儀表板'!$B$2+M1012*'114成績輸入與落點儀表板'!$B$3+N1012*'114成績輸入與落點儀表板'!$B$4+O1012*'114成績輸入與落點儀表板'!$B$5+P1012*'114成績輸入與落點儀表板'!$B$6+Q1012*'114成績輸入與落點儀表板'!$B$7+R1012*'114成績輸入與落點儀表板'!$B$8+S1012*'114成績輸入與落點儀表板'!$B$9+T1012*'114成績輸入與落點儀表板'!$B$10+U1012*'114成績輸入與落點儀表板'!$B$11+V1012*'114成績輸入與落點儀表板'!$B$12+W1012*'114成績輸入與落點儀表板'!$B$13+X1012*'114成績輸入與落點儀表板'!$B$14+Y1012*'114成績輸入與落點儀表板'!$B$15+Z1012*'114成績輸入與落點儀表板'!$B$16</f>
        <v>0</v>
      </c>
      <c r="I1012" s="8">
        <f t="shared" si="30"/>
        <v>-209.5</v>
      </c>
      <c r="J1012" s="2" t="str">
        <f t="shared" si="31"/>
        <v>FAIL</v>
      </c>
      <c r="K1012" s="17" t="str">
        <f>IF(AND(IF('114成績輸入與落點儀表板'!$C$2="必須採計",L1012&gt;0,IF('114成績輸入與落點儀表板'!$C$2="不可採計",L1012=0,TRUE)),IF('114成績輸入與落點儀表板'!$C$3="必須採計",M1012&gt;0,IF('114成績輸入與落點儀表板'!$C$3="不可採計",M1012=0,TRUE)),IF('114成績輸入與落點儀表板'!$C$4="必須採計",N1012&gt;0,IF('114成績輸入與落點儀表板'!$C$4="不可採計",N1012=0,TRUE)),IF('114成績輸入與落點儀表板'!$C$5="必須採計",O1012&gt;0,IF('114成績輸入與落點儀表板'!$C$5="不可採計",O1012=0,TRUE)),IF('114成績輸入與落點儀表板'!$C$6="必須採計",P1012&gt;0,IF('114成績輸入與落點儀表板'!$C$6="不可採計",P1012=0,TRUE)),IF('114成績輸入與落點儀表板'!$C$7="必須採計",Q1012&gt;0,IF('114成績輸入與落點儀表板'!$C$7="不可採計",Q1012=0,TRUE)),IF('114成績輸入與落點儀表板'!$C$8="必須採計",R1012&gt;0,IF('114成績輸入與落點儀表板'!$C$8="不可採計",R1012=0,TRUE)),IF('114成績輸入與落點儀表板'!$C$9="必須採計",S1012&gt;0,IF('114成績輸入與落點儀表板'!$C$9="不可採計",S1012=0,TRUE)),IF('114成績輸入與落點儀表板'!$C$10="必須採計",T1012&gt;0,IF('114成績輸入與落點儀表板'!$C$10="不可採計",T1012=0,TRUE)),IF('114成績輸入與落點儀表板'!$C$11="必須採計",U1012&gt;0,IF('114成績輸入與落點儀表板'!$C$11="不可採計",U1012=0,TRUE)),IF('114成績輸入與落點儀表板'!$C$12="必須採計",V1012&gt;0,IF('114成績輸入與落點儀表板'!$C$12="不可採計",V1012=0,TRUE)),IF('114成績輸入與落點儀表板'!$C$13="必須採計",W1012&gt;0,IF('114成績輸入與落點儀表板'!$C$13="不可採計",W1012=0,TRUE)),IF('114成績輸入與落點儀表板'!$C$14="必須採計",X1012&gt;0,IF('114成績輸入與落點儀表板'!$C$14="不可採計",X1012=0,TRUE)),IF('114成績輸入與落點儀表板'!$C$15="必須採計",Y1012&gt;0,IF('114成績輸入與落點儀表板'!$C$15="不可採計",Y1012=0,TRUE)),IF('114成績輸入與落點儀表板'!$C$16="必須採計",Z1012&gt;0,IF('114成績輸入與落點儀表板'!$C$16="不可採計",Z1012=0,TRUE))),"✅ 符合","❌ 不符合")</f>
        <v>✅ 符合</v>
      </c>
      <c r="L1012" s="15">
        <v>1.5</v>
      </c>
      <c r="M1012" s="15">
        <v>1.75</v>
      </c>
      <c r="N1012" s="15">
        <v>0</v>
      </c>
      <c r="O1012" s="15">
        <v>0</v>
      </c>
      <c r="P1012" s="15">
        <v>0</v>
      </c>
      <c r="Q1012" s="15">
        <v>2</v>
      </c>
      <c r="R1012" s="15">
        <v>0</v>
      </c>
      <c r="S1012" s="15">
        <v>0</v>
      </c>
      <c r="T1012" s="15">
        <v>0</v>
      </c>
      <c r="U1012" s="15">
        <v>0</v>
      </c>
      <c r="V1012" s="15">
        <v>1</v>
      </c>
      <c r="W1012" s="15">
        <v>0</v>
      </c>
      <c r="X1012" s="15">
        <v>0</v>
      </c>
      <c r="Y1012" s="15">
        <v>0</v>
      </c>
      <c r="Z1012" s="15">
        <v>0</v>
      </c>
    </row>
    <row r="1013" spans="1:26" x14ac:dyDescent="0.3">
      <c r="A1013" s="2" t="s">
        <v>2474</v>
      </c>
      <c r="B1013" s="13" t="s">
        <v>2401</v>
      </c>
      <c r="C1013" s="13" t="s">
        <v>5285</v>
      </c>
      <c r="D1013" s="12" t="s">
        <v>227</v>
      </c>
      <c r="E1013" s="13" t="s">
        <v>4471</v>
      </c>
      <c r="F1013" s="2">
        <v>9</v>
      </c>
      <c r="G1013" s="15">
        <v>182.75</v>
      </c>
      <c r="H1013" s="7">
        <f>L1013*'114成績輸入與落點儀表板'!$B$2+M1013*'114成績輸入與落點儀表板'!$B$3+N1013*'114成績輸入與落點儀表板'!$B$4+O1013*'114成績輸入與落點儀表板'!$B$5+P1013*'114成績輸入與落點儀表板'!$B$6+Q1013*'114成績輸入與落點儀表板'!$B$7+R1013*'114成績輸入與落點儀表板'!$B$8+S1013*'114成績輸入與落點儀表板'!$B$9+T1013*'114成績輸入與落點儀表板'!$B$10+U1013*'114成績輸入與落點儀表板'!$B$11+V1013*'114成績輸入與落點儀表板'!$B$12+W1013*'114成績輸入與落點儀表板'!$B$13+X1013*'114成績輸入與落點儀表板'!$B$14+Y1013*'114成績輸入與落點儀表板'!$B$15+Z1013*'114成績輸入與落點儀表板'!$B$16</f>
        <v>0</v>
      </c>
      <c r="I1013" s="8">
        <f t="shared" si="30"/>
        <v>-182.75</v>
      </c>
      <c r="J1013" s="2" t="str">
        <f t="shared" si="31"/>
        <v>FAIL</v>
      </c>
      <c r="K1013" s="17" t="str">
        <f>IF(AND(IF('114成績輸入與落點儀表板'!$C$2="必須採計",L1013&gt;0,IF('114成績輸入與落點儀表板'!$C$2="不可採計",L1013=0,TRUE)),IF('114成績輸入與落點儀表板'!$C$3="必須採計",M1013&gt;0,IF('114成績輸入與落點儀表板'!$C$3="不可採計",M1013=0,TRUE)),IF('114成績輸入與落點儀表板'!$C$4="必須採計",N1013&gt;0,IF('114成績輸入與落點儀表板'!$C$4="不可採計",N1013=0,TRUE)),IF('114成績輸入與落點儀表板'!$C$5="必須採計",O1013&gt;0,IF('114成績輸入與落點儀表板'!$C$5="不可採計",O1013=0,TRUE)),IF('114成績輸入與落點儀表板'!$C$6="必須採計",P1013&gt;0,IF('114成績輸入與落點儀表板'!$C$6="不可採計",P1013=0,TRUE)),IF('114成績輸入與落點儀表板'!$C$7="必須採計",Q1013&gt;0,IF('114成績輸入與落點儀表板'!$C$7="不可採計",Q1013=0,TRUE)),IF('114成績輸入與落點儀表板'!$C$8="必須採計",R1013&gt;0,IF('114成績輸入與落點儀表板'!$C$8="不可採計",R1013=0,TRUE)),IF('114成績輸入與落點儀表板'!$C$9="必須採計",S1013&gt;0,IF('114成績輸入與落點儀表板'!$C$9="不可採計",S1013=0,TRUE)),IF('114成績輸入與落點儀表板'!$C$10="必須採計",T1013&gt;0,IF('114成績輸入與落點儀表板'!$C$10="不可採計",T1013=0,TRUE)),IF('114成績輸入與落點儀表板'!$C$11="必須採計",U1013&gt;0,IF('114成績輸入與落點儀表板'!$C$11="不可採計",U1013=0,TRUE)),IF('114成績輸入與落點儀表板'!$C$12="必須採計",V1013&gt;0,IF('114成績輸入與落點儀表板'!$C$12="不可採計",V1013=0,TRUE)),IF('114成績輸入與落點儀表板'!$C$13="必須採計",W1013&gt;0,IF('114成績輸入與落點儀表板'!$C$13="不可採計",W1013=0,TRUE)),IF('114成績輸入與落點儀表板'!$C$14="必須採計",X1013&gt;0,IF('114成績輸入與落點儀表板'!$C$14="不可採計",X1013=0,TRUE)),IF('114成績輸入與落點儀表板'!$C$15="必須採計",Y1013&gt;0,IF('114成績輸入與落點儀表板'!$C$15="不可採計",Y1013=0,TRUE)),IF('114成績輸入與落點儀表板'!$C$16="必須採計",Z1013&gt;0,IF('114成績輸入與落點儀表板'!$C$16="不可採計",Z1013=0,TRUE))),"✅ 符合","❌ 不符合")</f>
        <v>✅ 符合</v>
      </c>
      <c r="L1013" s="15">
        <v>1.5</v>
      </c>
      <c r="M1013" s="15">
        <v>1.75</v>
      </c>
      <c r="N1013" s="15">
        <v>2</v>
      </c>
      <c r="O1013" s="15">
        <v>0</v>
      </c>
      <c r="P1013" s="15">
        <v>0</v>
      </c>
      <c r="Q1013" s="15">
        <v>0</v>
      </c>
      <c r="R1013" s="15">
        <v>1</v>
      </c>
      <c r="S1013" s="15">
        <v>0</v>
      </c>
      <c r="T1013" s="15">
        <v>0</v>
      </c>
      <c r="U1013" s="15">
        <v>0</v>
      </c>
      <c r="V1013" s="15">
        <v>0</v>
      </c>
      <c r="W1013" s="15">
        <v>0</v>
      </c>
      <c r="X1013" s="15">
        <v>0</v>
      </c>
      <c r="Y1013" s="15">
        <v>0</v>
      </c>
      <c r="Z1013" s="15">
        <v>0</v>
      </c>
    </row>
    <row r="1014" spans="1:26" ht="15.75" customHeight="1" x14ac:dyDescent="0.3">
      <c r="A1014" s="2" t="s">
        <v>2476</v>
      </c>
      <c r="B1014" s="13" t="s">
        <v>2401</v>
      </c>
      <c r="C1014" s="13" t="s">
        <v>245</v>
      </c>
      <c r="D1014" s="12" t="s">
        <v>73</v>
      </c>
      <c r="E1014" s="13" t="s">
        <v>4473</v>
      </c>
      <c r="F1014" s="2">
        <v>19</v>
      </c>
      <c r="G1014" s="15">
        <v>142</v>
      </c>
      <c r="H1014" s="7">
        <f>L1014*'114成績輸入與落點儀表板'!$B$2+M1014*'114成績輸入與落點儀表板'!$B$3+N1014*'114成績輸入與落點儀表板'!$B$4+O1014*'114成績輸入與落點儀表板'!$B$5+P1014*'114成績輸入與落點儀表板'!$B$6+Q1014*'114成績輸入與落點儀表板'!$B$7+R1014*'114成績輸入與落點儀表板'!$B$8+S1014*'114成績輸入與落點儀表板'!$B$9+T1014*'114成績輸入與落點儀表板'!$B$10+U1014*'114成績輸入與落點儀表板'!$B$11+V1014*'114成績輸入與落點儀表板'!$B$12+W1014*'114成績輸入與落點儀表板'!$B$13+X1014*'114成績輸入與落點儀表板'!$B$14+Y1014*'114成績輸入與落點儀表板'!$B$15+Z1014*'114成績輸入與落點儀表板'!$B$16</f>
        <v>0</v>
      </c>
      <c r="I1014" s="8">
        <f t="shared" si="30"/>
        <v>-142</v>
      </c>
      <c r="J1014" s="2" t="str">
        <f t="shared" si="31"/>
        <v>FAIL</v>
      </c>
      <c r="K1014" s="17" t="str">
        <f>IF(AND(IF('114成績輸入與落點儀表板'!$C$2="必須採計",L1014&gt;0,IF('114成績輸入與落點儀表板'!$C$2="不可採計",L1014=0,TRUE)),IF('114成績輸入與落點儀表板'!$C$3="必須採計",M1014&gt;0,IF('114成績輸入與落點儀表板'!$C$3="不可採計",M1014=0,TRUE)),IF('114成績輸入與落點儀表板'!$C$4="必須採計",N1014&gt;0,IF('114成績輸入與落點儀表板'!$C$4="不可採計",N1014=0,TRUE)),IF('114成績輸入與落點儀表板'!$C$5="必須採計",O1014&gt;0,IF('114成績輸入與落點儀表板'!$C$5="不可採計",O1014=0,TRUE)),IF('114成績輸入與落點儀表板'!$C$6="必須採計",P1014&gt;0,IF('114成績輸入與落點儀表板'!$C$6="不可採計",P1014=0,TRUE)),IF('114成績輸入與落點儀表板'!$C$7="必須採計",Q1014&gt;0,IF('114成績輸入與落點儀表板'!$C$7="不可採計",Q1014=0,TRUE)),IF('114成績輸入與落點儀表板'!$C$8="必須採計",R1014&gt;0,IF('114成績輸入與落點儀表板'!$C$8="不可採計",R1014=0,TRUE)),IF('114成績輸入與落點儀表板'!$C$9="必須採計",S1014&gt;0,IF('114成績輸入與落點儀表板'!$C$9="不可採計",S1014=0,TRUE)),IF('114成績輸入與落點儀表板'!$C$10="必須採計",T1014&gt;0,IF('114成績輸入與落點儀表板'!$C$10="不可採計",T1014=0,TRUE)),IF('114成績輸入與落點儀表板'!$C$11="必須採計",U1014&gt;0,IF('114成績輸入與落點儀表板'!$C$11="不可採計",U1014=0,TRUE)),IF('114成績輸入與落點儀表板'!$C$12="必須採計",V1014&gt;0,IF('114成績輸入與落點儀表板'!$C$12="不可採計",V1014=0,TRUE)),IF('114成績輸入與落點儀表板'!$C$13="必須採計",W1014&gt;0,IF('114成績輸入與落點儀表板'!$C$13="不可採計",W1014=0,TRUE)),IF('114成績輸入與落點儀表板'!$C$14="必須採計",X1014&gt;0,IF('114成績輸入與落點儀表板'!$C$14="不可採計",X1014=0,TRUE)),IF('114成績輸入與落點儀表板'!$C$15="必須採計",Y1014&gt;0,IF('114成績輸入與落點儀表板'!$C$15="不可採計",Y1014=0,TRUE)),IF('114成績輸入與落點儀表板'!$C$16="必須採計",Z1014&gt;0,IF('114成績輸入與落點儀表板'!$C$16="不可採計",Z1014=0,TRUE))),"✅ 符合","❌ 不符合")</f>
        <v>❌ 不符合</v>
      </c>
      <c r="L1014" s="15">
        <v>0</v>
      </c>
      <c r="M1014" s="15">
        <v>2</v>
      </c>
      <c r="N1014" s="15">
        <v>1</v>
      </c>
      <c r="O1014" s="15">
        <v>0</v>
      </c>
      <c r="P1014" s="15">
        <v>0</v>
      </c>
      <c r="Q1014" s="15">
        <v>0</v>
      </c>
      <c r="R1014" s="15">
        <v>1.5</v>
      </c>
      <c r="S1014" s="15">
        <v>0</v>
      </c>
      <c r="T1014" s="15">
        <v>0</v>
      </c>
      <c r="U1014" s="15">
        <v>0</v>
      </c>
      <c r="V1014" s="15">
        <v>0</v>
      </c>
      <c r="W1014" s="15">
        <v>0</v>
      </c>
      <c r="X1014" s="15">
        <v>0</v>
      </c>
      <c r="Y1014" s="15">
        <v>0</v>
      </c>
      <c r="Z1014" s="15">
        <v>0</v>
      </c>
    </row>
    <row r="1015" spans="1:26" x14ac:dyDescent="0.3">
      <c r="A1015" s="2" t="s">
        <v>2478</v>
      </c>
      <c r="B1015" s="13" t="s">
        <v>2401</v>
      </c>
      <c r="C1015" s="13" t="s">
        <v>242</v>
      </c>
      <c r="D1015" s="12" t="s">
        <v>103</v>
      </c>
      <c r="E1015" s="13" t="s">
        <v>5286</v>
      </c>
      <c r="F1015" s="2">
        <v>19</v>
      </c>
      <c r="G1015" s="15">
        <v>150.5</v>
      </c>
      <c r="H1015" s="7">
        <f>L1015*'114成績輸入與落點儀表板'!$B$2+M1015*'114成績輸入與落點儀表板'!$B$3+N1015*'114成績輸入與落點儀表板'!$B$4+O1015*'114成績輸入與落點儀表板'!$B$5+P1015*'114成績輸入與落點儀表板'!$B$6+Q1015*'114成績輸入與落點儀表板'!$B$7+R1015*'114成績輸入與落點儀表板'!$B$8+S1015*'114成績輸入與落點儀表板'!$B$9+T1015*'114成績輸入與落點儀表板'!$B$10+U1015*'114成績輸入與落點儀表板'!$B$11+V1015*'114成績輸入與落點儀表板'!$B$12+W1015*'114成績輸入與落點儀表板'!$B$13+X1015*'114成績輸入與落點儀表板'!$B$14+Y1015*'114成績輸入與落點儀表板'!$B$15+Z1015*'114成績輸入與落點儀表板'!$B$16</f>
        <v>0</v>
      </c>
      <c r="I1015" s="8">
        <f t="shared" si="30"/>
        <v>-150.5</v>
      </c>
      <c r="J1015" s="2" t="str">
        <f t="shared" si="31"/>
        <v>FAIL</v>
      </c>
      <c r="K1015" s="17" t="str">
        <f>IF(AND(IF('114成績輸入與落點儀表板'!$C$2="必須採計",L1015&gt;0,IF('114成績輸入與落點儀表板'!$C$2="不可採計",L1015=0,TRUE)),IF('114成績輸入與落點儀表板'!$C$3="必須採計",M1015&gt;0,IF('114成績輸入與落點儀表板'!$C$3="不可採計",M1015=0,TRUE)),IF('114成績輸入與落點儀表板'!$C$4="必須採計",N1015&gt;0,IF('114成績輸入與落點儀表板'!$C$4="不可採計",N1015=0,TRUE)),IF('114成績輸入與落點儀表板'!$C$5="必須採計",O1015&gt;0,IF('114成績輸入與落點儀表板'!$C$5="不可採計",O1015=0,TRUE)),IF('114成績輸入與落點儀表板'!$C$6="必須採計",P1015&gt;0,IF('114成績輸入與落點儀表板'!$C$6="不可採計",P1015=0,TRUE)),IF('114成績輸入與落點儀表板'!$C$7="必須採計",Q1015&gt;0,IF('114成績輸入與落點儀表板'!$C$7="不可採計",Q1015=0,TRUE)),IF('114成績輸入與落點儀表板'!$C$8="必須採計",R1015&gt;0,IF('114成績輸入與落點儀表板'!$C$8="不可採計",R1015=0,TRUE)),IF('114成績輸入與落點儀表板'!$C$9="必須採計",S1015&gt;0,IF('114成績輸入與落點儀表板'!$C$9="不可採計",S1015=0,TRUE)),IF('114成績輸入與落點儀表板'!$C$10="必須採計",T1015&gt;0,IF('114成績輸入與落點儀表板'!$C$10="不可採計",T1015=0,TRUE)),IF('114成績輸入與落點儀表板'!$C$11="必須採計",U1015&gt;0,IF('114成績輸入與落點儀表板'!$C$11="不可採計",U1015=0,TRUE)),IF('114成績輸入與落點儀表板'!$C$12="必須採計",V1015&gt;0,IF('114成績輸入與落點儀表板'!$C$12="不可採計",V1015=0,TRUE)),IF('114成績輸入與落點儀表板'!$C$13="必須採計",W1015&gt;0,IF('114成績輸入與落點儀表板'!$C$13="不可採計",W1015=0,TRUE)),IF('114成績輸入與落點儀表板'!$C$14="必須採計",X1015&gt;0,IF('114成績輸入與落點儀表板'!$C$14="不可採計",X1015=0,TRUE)),IF('114成績輸入與落點儀表板'!$C$15="必須採計",Y1015&gt;0,IF('114成績輸入與落點儀表板'!$C$15="不可採計",Y1015=0,TRUE)),IF('114成績輸入與落點儀表板'!$C$16="必須採計",Z1015&gt;0,IF('114成績輸入與落點儀表板'!$C$16="不可採計",Z1015=0,TRUE))),"✅ 符合","❌ 不符合")</f>
        <v>❌ 不符合</v>
      </c>
      <c r="L1015" s="15">
        <v>0</v>
      </c>
      <c r="M1015" s="15">
        <v>1.5</v>
      </c>
      <c r="N1015" s="15">
        <v>1.5</v>
      </c>
      <c r="O1015" s="15">
        <v>0</v>
      </c>
      <c r="P1015" s="15">
        <v>0</v>
      </c>
      <c r="Q1015" s="15">
        <v>0</v>
      </c>
      <c r="R1015" s="15">
        <v>1</v>
      </c>
      <c r="S1015" s="15">
        <v>1</v>
      </c>
      <c r="T1015" s="15">
        <v>0</v>
      </c>
      <c r="U1015" s="15">
        <v>0</v>
      </c>
      <c r="V1015" s="15">
        <v>0</v>
      </c>
      <c r="W1015" s="15">
        <v>0</v>
      </c>
      <c r="X1015" s="15">
        <v>0</v>
      </c>
      <c r="Y1015" s="15">
        <v>0</v>
      </c>
      <c r="Z1015" s="15">
        <v>0</v>
      </c>
    </row>
    <row r="1016" spans="1:26" ht="15.75" customHeight="1" x14ac:dyDescent="0.3">
      <c r="A1016" s="2" t="s">
        <v>2479</v>
      </c>
      <c r="B1016" s="13" t="s">
        <v>2401</v>
      </c>
      <c r="C1016" s="13" t="s">
        <v>2426</v>
      </c>
      <c r="D1016" s="12" t="s">
        <v>103</v>
      </c>
      <c r="E1016" s="13" t="s">
        <v>2427</v>
      </c>
      <c r="F1016" s="2">
        <v>24</v>
      </c>
      <c r="G1016" s="15">
        <v>176</v>
      </c>
      <c r="H1016" s="7">
        <f>L1016*'114成績輸入與落點儀表板'!$B$2+M1016*'114成績輸入與落點儀表板'!$B$3+N1016*'114成績輸入與落點儀表板'!$B$4+O1016*'114成績輸入與落點儀表板'!$B$5+P1016*'114成績輸入與落點儀表板'!$B$6+Q1016*'114成績輸入與落點儀表板'!$B$7+R1016*'114成績輸入與落點儀表板'!$B$8+S1016*'114成績輸入與落點儀表板'!$B$9+T1016*'114成績輸入與落點儀表板'!$B$10+U1016*'114成績輸入與落點儀表板'!$B$11+V1016*'114成績輸入與落點儀表板'!$B$12+W1016*'114成績輸入與落點儀表板'!$B$13+X1016*'114成績輸入與落點儀表板'!$B$14+Y1016*'114成績輸入與落點儀表板'!$B$15+Z1016*'114成績輸入與落點儀表板'!$B$16</f>
        <v>0</v>
      </c>
      <c r="I1016" s="8">
        <f t="shared" si="30"/>
        <v>-176</v>
      </c>
      <c r="J1016" s="2" t="str">
        <f t="shared" si="31"/>
        <v>FAIL</v>
      </c>
      <c r="K1016" s="17" t="str">
        <f>IF(AND(IF('114成績輸入與落點儀表板'!$C$2="必須採計",L1016&gt;0,IF('114成績輸入與落點儀表板'!$C$2="不可採計",L1016=0,TRUE)),IF('114成績輸入與落點儀表板'!$C$3="必須採計",M1016&gt;0,IF('114成績輸入與落點儀表板'!$C$3="不可採計",M1016=0,TRUE)),IF('114成績輸入與落點儀表板'!$C$4="必須採計",N1016&gt;0,IF('114成績輸入與落點儀表板'!$C$4="不可採計",N1016=0,TRUE)),IF('114成績輸入與落點儀表板'!$C$5="必須採計",O1016&gt;0,IF('114成績輸入與落點儀表板'!$C$5="不可採計",O1016=0,TRUE)),IF('114成績輸入與落點儀表板'!$C$6="必須採計",P1016&gt;0,IF('114成績輸入與落點儀表板'!$C$6="不可採計",P1016=0,TRUE)),IF('114成績輸入與落點儀表板'!$C$7="必須採計",Q1016&gt;0,IF('114成績輸入與落點儀表板'!$C$7="不可採計",Q1016=0,TRUE)),IF('114成績輸入與落點儀表板'!$C$8="必須採計",R1016&gt;0,IF('114成績輸入與落點儀表板'!$C$8="不可採計",R1016=0,TRUE)),IF('114成績輸入與落點儀表板'!$C$9="必須採計",S1016&gt;0,IF('114成績輸入與落點儀表板'!$C$9="不可採計",S1016=0,TRUE)),IF('114成績輸入與落點儀表板'!$C$10="必須採計",T1016&gt;0,IF('114成績輸入與落點儀表板'!$C$10="不可採計",T1016=0,TRUE)),IF('114成績輸入與落點儀表板'!$C$11="必須採計",U1016&gt;0,IF('114成績輸入與落點儀表板'!$C$11="不可採計",U1016=0,TRUE)),IF('114成績輸入與落點儀表板'!$C$12="必須採計",V1016&gt;0,IF('114成績輸入與落點儀表板'!$C$12="不可採計",V1016=0,TRUE)),IF('114成績輸入與落點儀表板'!$C$13="必須採計",W1016&gt;0,IF('114成績輸入與落點儀表板'!$C$13="不可採計",W1016=0,TRUE)),IF('114成績輸入與落點儀表板'!$C$14="必須採計",X1016&gt;0,IF('114成績輸入與落點儀表板'!$C$14="不可採計",X1016=0,TRUE)),IF('114成績輸入與落點儀表板'!$C$15="必須採計",Y1016&gt;0,IF('114成績輸入與落點儀表板'!$C$15="不可採計",Y1016=0,TRUE)),IF('114成績輸入與落點儀表板'!$C$16="必須採計",Z1016&gt;0,IF('114成績輸入與落點儀表板'!$C$16="不可採計",Z1016=0,TRUE))),"✅ 符合","❌ 不符合")</f>
        <v>✅ 符合</v>
      </c>
      <c r="L1016" s="15">
        <v>1</v>
      </c>
      <c r="M1016" s="15">
        <v>1</v>
      </c>
      <c r="N1016" s="15">
        <v>1</v>
      </c>
      <c r="O1016" s="15">
        <v>0</v>
      </c>
      <c r="P1016" s="15">
        <v>0</v>
      </c>
      <c r="Q1016" s="15">
        <v>0</v>
      </c>
      <c r="R1016" s="15">
        <v>1.5</v>
      </c>
      <c r="S1016" s="15">
        <v>1.5</v>
      </c>
      <c r="T1016" s="15">
        <v>0</v>
      </c>
      <c r="U1016" s="15">
        <v>0</v>
      </c>
      <c r="V1016" s="15">
        <v>0</v>
      </c>
      <c r="W1016" s="15">
        <v>0</v>
      </c>
      <c r="X1016" s="15">
        <v>0</v>
      </c>
      <c r="Y1016" s="15">
        <v>0</v>
      </c>
      <c r="Z1016" s="15">
        <v>0</v>
      </c>
    </row>
    <row r="1017" spans="1:26" x14ac:dyDescent="0.3">
      <c r="A1017" s="2" t="s">
        <v>2481</v>
      </c>
      <c r="B1017" s="13" t="s">
        <v>2401</v>
      </c>
      <c r="C1017" s="13" t="s">
        <v>2433</v>
      </c>
      <c r="D1017" s="12" t="s">
        <v>103</v>
      </c>
      <c r="E1017" s="13" t="s">
        <v>2434</v>
      </c>
      <c r="F1017" s="2">
        <v>13</v>
      </c>
      <c r="G1017" s="15">
        <v>92</v>
      </c>
      <c r="H1017" s="7">
        <f>L1017*'114成績輸入與落點儀表板'!$B$2+M1017*'114成績輸入與落點儀表板'!$B$3+N1017*'114成績輸入與落點儀表板'!$B$4+O1017*'114成績輸入與落點儀表板'!$B$5+P1017*'114成績輸入與落點儀表板'!$B$6+Q1017*'114成績輸入與落點儀表板'!$B$7+R1017*'114成績輸入與落點儀表板'!$B$8+S1017*'114成績輸入與落點儀表板'!$B$9+T1017*'114成績輸入與落點儀表板'!$B$10+U1017*'114成績輸入與落點儀表板'!$B$11+V1017*'114成績輸入與落點儀表板'!$B$12+W1017*'114成績輸入與落點儀表板'!$B$13+X1017*'114成績輸入與落點儀表板'!$B$14+Y1017*'114成績輸入與落點儀表板'!$B$15+Z1017*'114成績輸入與落點儀表板'!$B$16</f>
        <v>0</v>
      </c>
      <c r="I1017" s="8">
        <f t="shared" si="30"/>
        <v>-92</v>
      </c>
      <c r="J1017" s="2" t="str">
        <f t="shared" si="31"/>
        <v>FAIL</v>
      </c>
      <c r="K1017" s="17" t="str">
        <f>IF(AND(IF('114成績輸入與落點儀表板'!$C$2="必須採計",L1017&gt;0,IF('114成績輸入與落點儀表板'!$C$2="不可採計",L1017=0,TRUE)),IF('114成績輸入與落點儀表板'!$C$3="必須採計",M1017&gt;0,IF('114成績輸入與落點儀表板'!$C$3="不可採計",M1017=0,TRUE)),IF('114成績輸入與落點儀表板'!$C$4="必須採計",N1017&gt;0,IF('114成績輸入與落點儀表板'!$C$4="不可採計",N1017=0,TRUE)),IF('114成績輸入與落點儀表板'!$C$5="必須採計",O1017&gt;0,IF('114成績輸入與落點儀表板'!$C$5="不可採計",O1017=0,TRUE)),IF('114成績輸入與落點儀表板'!$C$6="必須採計",P1017&gt;0,IF('114成績輸入與落點儀表板'!$C$6="不可採計",P1017=0,TRUE)),IF('114成績輸入與落點儀表板'!$C$7="必須採計",Q1017&gt;0,IF('114成績輸入與落點儀表板'!$C$7="不可採計",Q1017=0,TRUE)),IF('114成績輸入與落點儀表板'!$C$8="必須採計",R1017&gt;0,IF('114成績輸入與落點儀表板'!$C$8="不可採計",R1017=0,TRUE)),IF('114成績輸入與落點儀表板'!$C$9="必須採計",S1017&gt;0,IF('114成績輸入與落點儀表板'!$C$9="不可採計",S1017=0,TRUE)),IF('114成績輸入與落點儀表板'!$C$10="必須採計",T1017&gt;0,IF('114成績輸入與落點儀表板'!$C$10="不可採計",T1017=0,TRUE)),IF('114成績輸入與落點儀表板'!$C$11="必須採計",U1017&gt;0,IF('114成績輸入與落點儀表板'!$C$11="不可採計",U1017=0,TRUE)),IF('114成績輸入與落點儀表板'!$C$12="必須採計",V1017&gt;0,IF('114成績輸入與落點儀表板'!$C$12="不可採計",V1017=0,TRUE)),IF('114成績輸入與落點儀表板'!$C$13="必須採計",W1017&gt;0,IF('114成績輸入與落點儀表板'!$C$13="不可採計",W1017=0,TRUE)),IF('114成績輸入與落點儀表板'!$C$14="必須採計",X1017&gt;0,IF('114成績輸入與落點儀表板'!$C$14="不可採計",X1017=0,TRUE)),IF('114成績輸入與落點儀表板'!$C$15="必須採計",Y1017&gt;0,IF('114成績輸入與落點儀表板'!$C$15="不可採計",Y1017=0,TRUE)),IF('114成績輸入與落點儀表板'!$C$16="必須採計",Z1017&gt;0,IF('114成績輸入與落點儀表板'!$C$16="不可採計",Z1017=0,TRUE))),"✅ 符合","❌ 不符合")</f>
        <v>❌ 不符合</v>
      </c>
      <c r="L1017" s="15">
        <v>0</v>
      </c>
      <c r="M1017" s="15">
        <v>1</v>
      </c>
      <c r="N1017" s="15">
        <v>1.5</v>
      </c>
      <c r="O1017" s="15">
        <v>0</v>
      </c>
      <c r="P1017" s="15">
        <v>0</v>
      </c>
      <c r="Q1017" s="15">
        <v>0</v>
      </c>
      <c r="R1017" s="15">
        <v>1.5</v>
      </c>
      <c r="S1017" s="15">
        <v>0</v>
      </c>
      <c r="T1017" s="15">
        <v>0</v>
      </c>
      <c r="U1017" s="15">
        <v>0</v>
      </c>
      <c r="V1017" s="15">
        <v>0</v>
      </c>
      <c r="W1017" s="15">
        <v>0</v>
      </c>
      <c r="X1017" s="15">
        <v>0</v>
      </c>
      <c r="Y1017" s="15">
        <v>0</v>
      </c>
      <c r="Z1017" s="15">
        <v>0</v>
      </c>
    </row>
    <row r="1018" spans="1:26" ht="15.75" customHeight="1" x14ac:dyDescent="0.3">
      <c r="A1018" s="2" t="s">
        <v>2482</v>
      </c>
      <c r="B1018" s="13" t="s">
        <v>2401</v>
      </c>
      <c r="C1018" s="13" t="s">
        <v>810</v>
      </c>
      <c r="D1018" s="12" t="s">
        <v>4062</v>
      </c>
      <c r="E1018" s="13" t="s">
        <v>4476</v>
      </c>
      <c r="F1018" s="2">
        <v>18</v>
      </c>
      <c r="G1018" s="15">
        <v>166</v>
      </c>
      <c r="H1018" s="7">
        <f>L1018*'114成績輸入與落點儀表板'!$B$2+M1018*'114成績輸入與落點儀表板'!$B$3+N1018*'114成績輸入與落點儀表板'!$B$4+O1018*'114成績輸入與落點儀表板'!$B$5+P1018*'114成績輸入與落點儀表板'!$B$6+Q1018*'114成績輸入與落點儀表板'!$B$7+R1018*'114成績輸入與落點儀表板'!$B$8+S1018*'114成績輸入與落點儀表板'!$B$9+T1018*'114成績輸入與落點儀表板'!$B$10+U1018*'114成績輸入與落點儀表板'!$B$11+V1018*'114成績輸入與落點儀表板'!$B$12+W1018*'114成績輸入與落點儀表板'!$B$13+X1018*'114成績輸入與落點儀表板'!$B$14+Y1018*'114成績輸入與落點儀表板'!$B$15+Z1018*'114成績輸入與落點儀表板'!$B$16</f>
        <v>0</v>
      </c>
      <c r="I1018" s="8">
        <f t="shared" si="30"/>
        <v>-166</v>
      </c>
      <c r="J1018" s="2" t="str">
        <f t="shared" si="31"/>
        <v>FAIL</v>
      </c>
      <c r="K1018" s="17" t="str">
        <f>IF(AND(IF('114成績輸入與落點儀表板'!$C$2="必須採計",L1018&gt;0,IF('114成績輸入與落點儀表板'!$C$2="不可採計",L1018=0,TRUE)),IF('114成績輸入與落點儀表板'!$C$3="必須採計",M1018&gt;0,IF('114成績輸入與落點儀表板'!$C$3="不可採計",M1018=0,TRUE)),IF('114成績輸入與落點儀表板'!$C$4="必須採計",N1018&gt;0,IF('114成績輸入與落點儀表板'!$C$4="不可採計",N1018=0,TRUE)),IF('114成績輸入與落點儀表板'!$C$5="必須採計",O1018&gt;0,IF('114成績輸入與落點儀表板'!$C$5="不可採計",O1018=0,TRUE)),IF('114成績輸入與落點儀表板'!$C$6="必須採計",P1018&gt;0,IF('114成績輸入與落點儀表板'!$C$6="不可採計",P1018=0,TRUE)),IF('114成績輸入與落點儀表板'!$C$7="必須採計",Q1018&gt;0,IF('114成績輸入與落點儀表板'!$C$7="不可採計",Q1018=0,TRUE)),IF('114成績輸入與落點儀表板'!$C$8="必須採計",R1018&gt;0,IF('114成績輸入與落點儀表板'!$C$8="不可採計",R1018=0,TRUE)),IF('114成績輸入與落點儀表板'!$C$9="必須採計",S1018&gt;0,IF('114成績輸入與落點儀表板'!$C$9="不可採計",S1018=0,TRUE)),IF('114成績輸入與落點儀表板'!$C$10="必須採計",T1018&gt;0,IF('114成績輸入與落點儀表板'!$C$10="不可採計",T1018=0,TRUE)),IF('114成績輸入與落點儀表板'!$C$11="必須採計",U1018&gt;0,IF('114成績輸入與落點儀表板'!$C$11="不可採計",U1018=0,TRUE)),IF('114成績輸入與落點儀表板'!$C$12="必須採計",V1018&gt;0,IF('114成績輸入與落點儀表板'!$C$12="不可採計",V1018=0,TRUE)),IF('114成績輸入與落點儀表板'!$C$13="必須採計",W1018&gt;0,IF('114成績輸入與落點儀表板'!$C$13="不可採計",W1018=0,TRUE)),IF('114成績輸入與落點儀表板'!$C$14="必須採計",X1018&gt;0,IF('114成績輸入與落點儀表板'!$C$14="不可採計",X1018=0,TRUE)),IF('114成績輸入與落點儀表板'!$C$15="必須採計",Y1018&gt;0,IF('114成績輸入與落點儀表板'!$C$15="不可採計",Y1018=0,TRUE)),IF('114成績輸入與落點儀表板'!$C$16="必須採計",Z1018&gt;0,IF('114成績輸入與落點儀表板'!$C$16="不可採計",Z1018=0,TRUE))),"✅ 符合","❌ 不符合")</f>
        <v>✅ 符合</v>
      </c>
      <c r="L1018" s="15">
        <v>1.5</v>
      </c>
      <c r="M1018" s="15">
        <v>1</v>
      </c>
      <c r="N1018" s="15">
        <v>0</v>
      </c>
      <c r="O1018" s="15">
        <v>0</v>
      </c>
      <c r="P1018" s="15">
        <v>0</v>
      </c>
      <c r="Q1018" s="15">
        <v>0</v>
      </c>
      <c r="R1018" s="15">
        <v>0</v>
      </c>
      <c r="S1018" s="15">
        <v>1.5</v>
      </c>
      <c r="T1018" s="15">
        <v>2</v>
      </c>
      <c r="U1018" s="15">
        <v>0</v>
      </c>
      <c r="V1018" s="15">
        <v>0</v>
      </c>
      <c r="W1018" s="15">
        <v>0</v>
      </c>
      <c r="X1018" s="15">
        <v>0</v>
      </c>
      <c r="Y1018" s="15">
        <v>0</v>
      </c>
      <c r="Z1018" s="15">
        <v>0</v>
      </c>
    </row>
    <row r="1019" spans="1:26" x14ac:dyDescent="0.3">
      <c r="A1019" s="2" t="s">
        <v>2484</v>
      </c>
      <c r="B1019" s="13" t="s">
        <v>2401</v>
      </c>
      <c r="C1019" s="13" t="s">
        <v>2438</v>
      </c>
      <c r="D1019" s="12" t="s">
        <v>4057</v>
      </c>
      <c r="E1019" s="13" t="s">
        <v>4477</v>
      </c>
      <c r="F1019" s="2">
        <v>21</v>
      </c>
      <c r="G1019" s="15">
        <v>74</v>
      </c>
      <c r="H1019" s="7">
        <f>L1019*'114成績輸入與落點儀表板'!$B$2+M1019*'114成績輸入與落點儀表板'!$B$3+N1019*'114成績輸入與落點儀表板'!$B$4+O1019*'114成績輸入與落點儀表板'!$B$5+P1019*'114成績輸入與落點儀表板'!$B$6+Q1019*'114成績輸入與落點儀表板'!$B$7+R1019*'114成績輸入與落點儀表板'!$B$8+S1019*'114成績輸入與落點儀表板'!$B$9+T1019*'114成績輸入與落點儀表板'!$B$10+U1019*'114成績輸入與落點儀表板'!$B$11+V1019*'114成績輸入與落點儀表板'!$B$12+W1019*'114成績輸入與落點儀表板'!$B$13+X1019*'114成績輸入與落點儀表板'!$B$14+Y1019*'114成績輸入與落點儀表板'!$B$15+Z1019*'114成績輸入與落點儀表板'!$B$16</f>
        <v>0</v>
      </c>
      <c r="I1019" s="8">
        <f t="shared" si="30"/>
        <v>-74</v>
      </c>
      <c r="J1019" s="2" t="str">
        <f t="shared" si="31"/>
        <v>FAIL</v>
      </c>
      <c r="K1019" s="17" t="str">
        <f>IF(AND(IF('114成績輸入與落點儀表板'!$C$2="必須採計",L1019&gt;0,IF('114成績輸入與落點儀表板'!$C$2="不可採計",L1019=0,TRUE)),IF('114成績輸入與落點儀表板'!$C$3="必須採計",M1019&gt;0,IF('114成績輸入與落點儀表板'!$C$3="不可採計",M1019=0,TRUE)),IF('114成績輸入與落點儀表板'!$C$4="必須採計",N1019&gt;0,IF('114成績輸入與落點儀表板'!$C$4="不可採計",N1019=0,TRUE)),IF('114成績輸入與落點儀表板'!$C$5="必須採計",O1019&gt;0,IF('114成績輸入與落點儀表板'!$C$5="不可採計",O1019=0,TRUE)),IF('114成績輸入與落點儀表板'!$C$6="必須採計",P1019&gt;0,IF('114成績輸入與落點儀表板'!$C$6="不可採計",P1019=0,TRUE)),IF('114成績輸入與落點儀表板'!$C$7="必須採計",Q1019&gt;0,IF('114成績輸入與落點儀表板'!$C$7="不可採計",Q1019=0,TRUE)),IF('114成績輸入與落點儀表板'!$C$8="必須採計",R1019&gt;0,IF('114成績輸入與落點儀表板'!$C$8="不可採計",R1019=0,TRUE)),IF('114成績輸入與落點儀表板'!$C$9="必須採計",S1019&gt;0,IF('114成績輸入與落點儀表板'!$C$9="不可採計",S1019=0,TRUE)),IF('114成績輸入與落點儀表板'!$C$10="必須採計",T1019&gt;0,IF('114成績輸入與落點儀表板'!$C$10="不可採計",T1019=0,TRUE)),IF('114成績輸入與落點儀表板'!$C$11="必須採計",U1019&gt;0,IF('114成績輸入與落點儀表板'!$C$11="不可採計",U1019=0,TRUE)),IF('114成績輸入與落點儀表板'!$C$12="必須採計",V1019&gt;0,IF('114成績輸入與落點儀表板'!$C$12="不可採計",V1019=0,TRUE)),IF('114成績輸入與落點儀表板'!$C$13="必須採計",W1019&gt;0,IF('114成績輸入與落點儀表板'!$C$13="不可採計",W1019=0,TRUE)),IF('114成績輸入與落點儀表板'!$C$14="必須採計",X1019&gt;0,IF('114成績輸入與落點儀表板'!$C$14="不可採計",X1019=0,TRUE)),IF('114成績輸入與落點儀表板'!$C$15="必須採計",Y1019&gt;0,IF('114成績輸入與落點儀表板'!$C$15="不可採計",Y1019=0,TRUE)),IF('114成績輸入與落點儀表板'!$C$16="必須採計",Z1019&gt;0,IF('114成績輸入與落點儀表板'!$C$16="不可採計",Z1019=0,TRUE))),"✅ 符合","❌ 不符合")</f>
        <v>✅ 符合</v>
      </c>
      <c r="L1019" s="15">
        <v>1</v>
      </c>
      <c r="M1019" s="15">
        <v>1</v>
      </c>
      <c r="N1019" s="15">
        <v>0</v>
      </c>
      <c r="O1019" s="15">
        <v>0</v>
      </c>
      <c r="P1019" s="15">
        <v>0</v>
      </c>
      <c r="Q1019" s="15">
        <v>0</v>
      </c>
      <c r="R1019" s="15">
        <v>0</v>
      </c>
      <c r="S1019" s="15">
        <v>0</v>
      </c>
      <c r="T1019" s="15">
        <v>0</v>
      </c>
      <c r="U1019" s="15">
        <v>0</v>
      </c>
      <c r="V1019" s="15">
        <v>1</v>
      </c>
      <c r="W1019" s="15">
        <v>0</v>
      </c>
      <c r="X1019" s="15">
        <v>0</v>
      </c>
      <c r="Y1019" s="15">
        <v>0</v>
      </c>
      <c r="Z1019" s="15">
        <v>0</v>
      </c>
    </row>
    <row r="1020" spans="1:26" ht="15.75" customHeight="1" x14ac:dyDescent="0.3">
      <c r="A1020" s="2" t="s">
        <v>2486</v>
      </c>
      <c r="B1020" s="13" t="s">
        <v>2401</v>
      </c>
      <c r="C1020" s="13" t="s">
        <v>1604</v>
      </c>
      <c r="D1020" s="12" t="s">
        <v>121</v>
      </c>
      <c r="E1020" s="13" t="s">
        <v>4479</v>
      </c>
      <c r="F1020" s="2">
        <v>20</v>
      </c>
      <c r="G1020" s="15">
        <v>212</v>
      </c>
      <c r="H1020" s="7">
        <f>L1020*'114成績輸入與落點儀表板'!$B$2+M1020*'114成績輸入與落點儀表板'!$B$3+N1020*'114成績輸入與落點儀表板'!$B$4+O1020*'114成績輸入與落點儀表板'!$B$5+P1020*'114成績輸入與落點儀表板'!$B$6+Q1020*'114成績輸入與落點儀表板'!$B$7+R1020*'114成績輸入與落點儀表板'!$B$8+S1020*'114成績輸入與落點儀表板'!$B$9+T1020*'114成績輸入與落點儀表板'!$B$10+U1020*'114成績輸入與落點儀表板'!$B$11+V1020*'114成績輸入與落點儀表板'!$B$12+W1020*'114成績輸入與落點儀表板'!$B$13+X1020*'114成績輸入與落點儀表板'!$B$14+Y1020*'114成績輸入與落點儀表板'!$B$15+Z1020*'114成績輸入與落點儀表板'!$B$16</f>
        <v>0</v>
      </c>
      <c r="I1020" s="8">
        <f t="shared" si="30"/>
        <v>-212</v>
      </c>
      <c r="J1020" s="2" t="str">
        <f t="shared" si="31"/>
        <v>FAIL</v>
      </c>
      <c r="K1020" s="17" t="str">
        <f>IF(AND(IF('114成績輸入與落點儀表板'!$C$2="必須採計",L1020&gt;0,IF('114成績輸入與落點儀表板'!$C$2="不可採計",L1020=0,TRUE)),IF('114成績輸入與落點儀表板'!$C$3="必須採計",M1020&gt;0,IF('114成績輸入與落點儀表板'!$C$3="不可採計",M1020=0,TRUE)),IF('114成績輸入與落點儀表板'!$C$4="必須採計",N1020&gt;0,IF('114成績輸入與落點儀表板'!$C$4="不可採計",N1020=0,TRUE)),IF('114成績輸入與落點儀表板'!$C$5="必須採計",O1020&gt;0,IF('114成績輸入與落點儀表板'!$C$5="不可採計",O1020=0,TRUE)),IF('114成績輸入與落點儀表板'!$C$6="必須採計",P1020&gt;0,IF('114成績輸入與落點儀表板'!$C$6="不可採計",P1020=0,TRUE)),IF('114成績輸入與落點儀表板'!$C$7="必須採計",Q1020&gt;0,IF('114成績輸入與落點儀表板'!$C$7="不可採計",Q1020=0,TRUE)),IF('114成績輸入與落點儀表板'!$C$8="必須採計",R1020&gt;0,IF('114成績輸入與落點儀表板'!$C$8="不可採計",R1020=0,TRUE)),IF('114成績輸入與落點儀表板'!$C$9="必須採計",S1020&gt;0,IF('114成績輸入與落點儀表板'!$C$9="不可採計",S1020=0,TRUE)),IF('114成績輸入與落點儀表板'!$C$10="必須採計",T1020&gt;0,IF('114成績輸入與落點儀表板'!$C$10="不可採計",T1020=0,TRUE)),IF('114成績輸入與落點儀表板'!$C$11="必須採計",U1020&gt;0,IF('114成績輸入與落點儀表板'!$C$11="不可採計",U1020=0,TRUE)),IF('114成績輸入與落點儀表板'!$C$12="必須採計",V1020&gt;0,IF('114成績輸入與落點儀表板'!$C$12="不可採計",V1020=0,TRUE)),IF('114成績輸入與落點儀表板'!$C$13="必須採計",W1020&gt;0,IF('114成績輸入與落點儀表板'!$C$13="不可採計",W1020=0,TRUE)),IF('114成績輸入與落點儀表板'!$C$14="必須採計",X1020&gt;0,IF('114成績輸入與落點儀表板'!$C$14="不可採計",X1020=0,TRUE)),IF('114成績輸入與落點儀表板'!$C$15="必須採計",Y1020&gt;0,IF('114成績輸入與落點儀表板'!$C$15="不可採計",Y1020=0,TRUE)),IF('114成績輸入與落點儀表板'!$C$16="必須採計",Z1020&gt;0,IF('114成績輸入與落點儀表板'!$C$16="不可採計",Z1020=0,TRUE))),"✅ 符合","❌ 不符合")</f>
        <v>✅ 符合</v>
      </c>
      <c r="L1020" s="15">
        <v>1.5</v>
      </c>
      <c r="M1020" s="15">
        <v>1.5</v>
      </c>
      <c r="N1020" s="15">
        <v>0</v>
      </c>
      <c r="O1020" s="15">
        <v>0</v>
      </c>
      <c r="P1020" s="15">
        <v>0</v>
      </c>
      <c r="Q1020" s="15">
        <v>1</v>
      </c>
      <c r="R1020" s="15">
        <v>0</v>
      </c>
      <c r="S1020" s="15">
        <v>0</v>
      </c>
      <c r="T1020" s="15">
        <v>0</v>
      </c>
      <c r="U1020" s="15">
        <v>1</v>
      </c>
      <c r="V1020" s="15">
        <v>0</v>
      </c>
      <c r="W1020" s="15">
        <v>1</v>
      </c>
      <c r="X1020" s="15">
        <v>0</v>
      </c>
      <c r="Y1020" s="15">
        <v>0</v>
      </c>
      <c r="Z1020" s="15">
        <v>0</v>
      </c>
    </row>
    <row r="1021" spans="1:26" x14ac:dyDescent="0.3">
      <c r="A1021" s="2" t="s">
        <v>4480</v>
      </c>
      <c r="B1021" s="13" t="s">
        <v>2401</v>
      </c>
      <c r="C1021" s="13" t="s">
        <v>2450</v>
      </c>
      <c r="D1021" s="12" t="s">
        <v>121</v>
      </c>
      <c r="E1021" s="13" t="s">
        <v>763</v>
      </c>
      <c r="F1021" s="2">
        <v>16</v>
      </c>
      <c r="G1021" s="15">
        <v>207</v>
      </c>
      <c r="H1021" s="7">
        <f>L1021*'114成績輸入與落點儀表板'!$B$2+M1021*'114成績輸入與落點儀表板'!$B$3+N1021*'114成績輸入與落點儀表板'!$B$4+O1021*'114成績輸入與落點儀表板'!$B$5+P1021*'114成績輸入與落點儀表板'!$B$6+Q1021*'114成績輸入與落點儀表板'!$B$7+R1021*'114成績輸入與落點儀表板'!$B$8+S1021*'114成績輸入與落點儀表板'!$B$9+T1021*'114成績輸入與落點儀表板'!$B$10+U1021*'114成績輸入與落點儀表板'!$B$11+V1021*'114成績輸入與落點儀表板'!$B$12+W1021*'114成績輸入與落點儀表板'!$B$13+X1021*'114成績輸入與落點儀表板'!$B$14+Y1021*'114成績輸入與落點儀表板'!$B$15+Z1021*'114成績輸入與落點儀表板'!$B$16</f>
        <v>0</v>
      </c>
      <c r="I1021" s="8">
        <f t="shared" si="30"/>
        <v>-207</v>
      </c>
      <c r="J1021" s="2" t="str">
        <f t="shared" si="31"/>
        <v>FAIL</v>
      </c>
      <c r="K1021" s="17" t="str">
        <f>IF(AND(IF('114成績輸入與落點儀表板'!$C$2="必須採計",L1021&gt;0,IF('114成績輸入與落點儀表板'!$C$2="不可採計",L1021=0,TRUE)),IF('114成績輸入與落點儀表板'!$C$3="必須採計",M1021&gt;0,IF('114成績輸入與落點儀表板'!$C$3="不可採計",M1021=0,TRUE)),IF('114成績輸入與落點儀表板'!$C$4="必須採計",N1021&gt;0,IF('114成績輸入與落點儀表板'!$C$4="不可採計",N1021=0,TRUE)),IF('114成績輸入與落點儀表板'!$C$5="必須採計",O1021&gt;0,IF('114成績輸入與落點儀表板'!$C$5="不可採計",O1021=0,TRUE)),IF('114成績輸入與落點儀表板'!$C$6="必須採計",P1021&gt;0,IF('114成績輸入與落點儀表板'!$C$6="不可採計",P1021=0,TRUE)),IF('114成績輸入與落點儀表板'!$C$7="必須採計",Q1021&gt;0,IF('114成績輸入與落點儀表板'!$C$7="不可採計",Q1021=0,TRUE)),IF('114成績輸入與落點儀表板'!$C$8="必須採計",R1021&gt;0,IF('114成績輸入與落點儀表板'!$C$8="不可採計",R1021=0,TRUE)),IF('114成績輸入與落點儀表板'!$C$9="必須採計",S1021&gt;0,IF('114成績輸入與落點儀表板'!$C$9="不可採計",S1021=0,TRUE)),IF('114成績輸入與落點儀表板'!$C$10="必須採計",T1021&gt;0,IF('114成績輸入與落點儀表板'!$C$10="不可採計",T1021=0,TRUE)),IF('114成績輸入與落點儀表板'!$C$11="必須採計",U1021&gt;0,IF('114成績輸入與落點儀表板'!$C$11="不可採計",U1021=0,TRUE)),IF('114成績輸入與落點儀表板'!$C$12="必須採計",V1021&gt;0,IF('114成績輸入與落點儀表板'!$C$12="不可採計",V1021=0,TRUE)),IF('114成績輸入與落點儀表板'!$C$13="必須採計",W1021&gt;0,IF('114成績輸入與落點儀表板'!$C$13="不可採計",W1021=0,TRUE)),IF('114成績輸入與落點儀表板'!$C$14="必須採計",X1021&gt;0,IF('114成績輸入與落點儀表板'!$C$14="不可採計",X1021=0,TRUE)),IF('114成績輸入與落點儀表板'!$C$15="必須採計",Y1021&gt;0,IF('114成績輸入與落點儀表板'!$C$15="不可採計",Y1021=0,TRUE)),IF('114成績輸入與落點儀表板'!$C$16="必須採計",Z1021&gt;0,IF('114成績輸入與落點儀表板'!$C$16="不可採計",Z1021=0,TRUE))),"✅ 符合","❌ 不符合")</f>
        <v>✅ 符合</v>
      </c>
      <c r="L1021" s="15">
        <v>1</v>
      </c>
      <c r="M1021" s="15">
        <v>2</v>
      </c>
      <c r="N1021" s="15">
        <v>0</v>
      </c>
      <c r="O1021" s="15">
        <v>0</v>
      </c>
      <c r="P1021" s="15">
        <v>0</v>
      </c>
      <c r="Q1021" s="15">
        <v>1.5</v>
      </c>
      <c r="R1021" s="15">
        <v>0</v>
      </c>
      <c r="S1021" s="15">
        <v>0</v>
      </c>
      <c r="T1021" s="15">
        <v>0</v>
      </c>
      <c r="U1021" s="15">
        <v>0</v>
      </c>
      <c r="V1021" s="15">
        <v>0</v>
      </c>
      <c r="W1021" s="15">
        <v>1.5</v>
      </c>
      <c r="X1021" s="15">
        <v>0</v>
      </c>
      <c r="Y1021" s="15">
        <v>0</v>
      </c>
      <c r="Z1021" s="15">
        <v>0</v>
      </c>
    </row>
    <row r="1022" spans="1:26" ht="15.75" customHeight="1" x14ac:dyDescent="0.3">
      <c r="A1022" s="2" t="s">
        <v>4481</v>
      </c>
      <c r="B1022" s="13" t="s">
        <v>2452</v>
      </c>
      <c r="C1022" s="13" t="s">
        <v>2453</v>
      </c>
      <c r="D1022" s="12" t="s">
        <v>86</v>
      </c>
      <c r="E1022" s="13" t="s">
        <v>2292</v>
      </c>
      <c r="F1022" s="2">
        <v>14</v>
      </c>
      <c r="G1022" s="15">
        <v>50.5</v>
      </c>
      <c r="H1022" s="7">
        <f>L1022*'114成績輸入與落點儀表板'!$B$2+M1022*'114成績輸入與落點儀表板'!$B$3+N1022*'114成績輸入與落點儀表板'!$B$4+O1022*'114成績輸入與落點儀表板'!$B$5+P1022*'114成績輸入與落點儀表板'!$B$6+Q1022*'114成績輸入與落點儀表板'!$B$7+R1022*'114成績輸入與落點儀表板'!$B$8+S1022*'114成績輸入與落點儀表板'!$B$9+T1022*'114成績輸入與落點儀表板'!$B$10+U1022*'114成績輸入與落點儀表板'!$B$11+V1022*'114成績輸入與落點儀表板'!$B$12+W1022*'114成績輸入與落點儀表板'!$B$13+X1022*'114成績輸入與落點儀表板'!$B$14+Y1022*'114成績輸入與落點儀表板'!$B$15+Z1022*'114成績輸入與落點儀表板'!$B$16</f>
        <v>0</v>
      </c>
      <c r="I1022" s="8">
        <f t="shared" si="30"/>
        <v>-50.5</v>
      </c>
      <c r="J1022" s="2" t="str">
        <f t="shared" si="31"/>
        <v>FAIL</v>
      </c>
      <c r="K1022" s="17" t="str">
        <f>IF(AND(IF('114成績輸入與落點儀表板'!$C$2="必須採計",L1022&gt;0,IF('114成績輸入與落點儀表板'!$C$2="不可採計",L1022=0,TRUE)),IF('114成績輸入與落點儀表板'!$C$3="必須採計",M1022&gt;0,IF('114成績輸入與落點儀表板'!$C$3="不可採計",M1022=0,TRUE)),IF('114成績輸入與落點儀表板'!$C$4="必須採計",N1022&gt;0,IF('114成績輸入與落點儀表板'!$C$4="不可採計",N1022=0,TRUE)),IF('114成績輸入與落點儀表板'!$C$5="必須採計",O1022&gt;0,IF('114成績輸入與落點儀表板'!$C$5="不可採計",O1022=0,TRUE)),IF('114成績輸入與落點儀表板'!$C$6="必須採計",P1022&gt;0,IF('114成績輸入與落點儀表板'!$C$6="不可採計",P1022=0,TRUE)),IF('114成績輸入與落點儀表板'!$C$7="必須採計",Q1022&gt;0,IF('114成績輸入與落點儀表板'!$C$7="不可採計",Q1022=0,TRUE)),IF('114成績輸入與落點儀表板'!$C$8="必須採計",R1022&gt;0,IF('114成績輸入與落點儀表板'!$C$8="不可採計",R1022=0,TRUE)),IF('114成績輸入與落點儀表板'!$C$9="必須採計",S1022&gt;0,IF('114成績輸入與落點儀表板'!$C$9="不可採計",S1022=0,TRUE)),IF('114成績輸入與落點儀表板'!$C$10="必須採計",T1022&gt;0,IF('114成績輸入與落點儀表板'!$C$10="不可採計",T1022=0,TRUE)),IF('114成績輸入與落點儀表板'!$C$11="必須採計",U1022&gt;0,IF('114成績輸入與落點儀表板'!$C$11="不可採計",U1022=0,TRUE)),IF('114成績輸入與落點儀表板'!$C$12="必須採計",V1022&gt;0,IF('114成績輸入與落點儀表板'!$C$12="不可採計",V1022=0,TRUE)),IF('114成績輸入與落點儀表板'!$C$13="必須採計",W1022&gt;0,IF('114成績輸入與落點儀表板'!$C$13="不可採計",W1022=0,TRUE)),IF('114成績輸入與落點儀表板'!$C$14="必須採計",X1022&gt;0,IF('114成績輸入與落點儀表板'!$C$14="不可採計",X1022=0,TRUE)),IF('114成績輸入與落點儀表板'!$C$15="必須採計",Y1022&gt;0,IF('114成績輸入與落點儀表板'!$C$15="不可採計",Y1022=0,TRUE)),IF('114成績輸入與落點儀表板'!$C$16="必須採計",Z1022&gt;0,IF('114成績輸入與落點儀表板'!$C$16="不可採計",Z1022=0,TRUE))),"✅ 符合","❌ 不符合")</f>
        <v>✅ 符合</v>
      </c>
      <c r="L1022" s="15">
        <v>1</v>
      </c>
      <c r="M1022" s="15">
        <v>1</v>
      </c>
      <c r="N1022" s="15">
        <v>1.5</v>
      </c>
      <c r="O1022" s="15">
        <v>0</v>
      </c>
      <c r="P1022" s="15">
        <v>0</v>
      </c>
      <c r="Q1022" s="15">
        <v>0</v>
      </c>
      <c r="R1022" s="15">
        <v>0</v>
      </c>
      <c r="S1022" s="15">
        <v>0</v>
      </c>
      <c r="T1022" s="15">
        <v>0</v>
      </c>
      <c r="U1022" s="15">
        <v>0</v>
      </c>
      <c r="V1022" s="15">
        <v>0</v>
      </c>
      <c r="W1022" s="15">
        <v>0</v>
      </c>
      <c r="X1022" s="15">
        <v>0</v>
      </c>
      <c r="Y1022" s="15">
        <v>0</v>
      </c>
      <c r="Z1022" s="15">
        <v>0</v>
      </c>
    </row>
    <row r="1023" spans="1:26" x14ac:dyDescent="0.3">
      <c r="A1023" s="2" t="s">
        <v>4482</v>
      </c>
      <c r="B1023" s="13" t="s">
        <v>2452</v>
      </c>
      <c r="C1023" s="13" t="s">
        <v>2456</v>
      </c>
      <c r="D1023" s="12" t="s">
        <v>86</v>
      </c>
      <c r="E1023" s="13" t="s">
        <v>2292</v>
      </c>
      <c r="F1023" s="2">
        <v>8</v>
      </c>
      <c r="G1023" s="15">
        <v>68</v>
      </c>
      <c r="H1023" s="7">
        <f>L1023*'114成績輸入與落點儀表板'!$B$2+M1023*'114成績輸入與落點儀表板'!$B$3+N1023*'114成績輸入與落點儀表板'!$B$4+O1023*'114成績輸入與落點儀表板'!$B$5+P1023*'114成績輸入與落點儀表板'!$B$6+Q1023*'114成績輸入與落點儀表板'!$B$7+R1023*'114成績輸入與落點儀表板'!$B$8+S1023*'114成績輸入與落點儀表板'!$B$9+T1023*'114成績輸入與落點儀表板'!$B$10+U1023*'114成績輸入與落點儀表板'!$B$11+V1023*'114成績輸入與落點儀表板'!$B$12+W1023*'114成績輸入與落點儀表板'!$B$13+X1023*'114成績輸入與落點儀表板'!$B$14+Y1023*'114成績輸入與落點儀表板'!$B$15+Z1023*'114成績輸入與落點儀表板'!$B$16</f>
        <v>0</v>
      </c>
      <c r="I1023" s="8">
        <f t="shared" si="30"/>
        <v>-68</v>
      </c>
      <c r="J1023" s="2" t="str">
        <f t="shared" si="31"/>
        <v>FAIL</v>
      </c>
      <c r="K1023" s="17" t="str">
        <f>IF(AND(IF('114成績輸入與落點儀表板'!$C$2="必須採計",L1023&gt;0,IF('114成績輸入與落點儀表板'!$C$2="不可採計",L1023=0,TRUE)),IF('114成績輸入與落點儀表板'!$C$3="必須採計",M1023&gt;0,IF('114成績輸入與落點儀表板'!$C$3="不可採計",M1023=0,TRUE)),IF('114成績輸入與落點儀表板'!$C$4="必須採計",N1023&gt;0,IF('114成績輸入與落點儀表板'!$C$4="不可採計",N1023=0,TRUE)),IF('114成績輸入與落點儀表板'!$C$5="必須採計",O1023&gt;0,IF('114成績輸入與落點儀表板'!$C$5="不可採計",O1023=0,TRUE)),IF('114成績輸入與落點儀表板'!$C$6="必須採計",P1023&gt;0,IF('114成績輸入與落點儀表板'!$C$6="不可採計",P1023=0,TRUE)),IF('114成績輸入與落點儀表板'!$C$7="必須採計",Q1023&gt;0,IF('114成績輸入與落點儀表板'!$C$7="不可採計",Q1023=0,TRUE)),IF('114成績輸入與落點儀表板'!$C$8="必須採計",R1023&gt;0,IF('114成績輸入與落點儀表板'!$C$8="不可採計",R1023=0,TRUE)),IF('114成績輸入與落點儀表板'!$C$9="必須採計",S1023&gt;0,IF('114成績輸入與落點儀表板'!$C$9="不可採計",S1023=0,TRUE)),IF('114成績輸入與落點儀表板'!$C$10="必須採計",T1023&gt;0,IF('114成績輸入與落點儀表板'!$C$10="不可採計",T1023=0,TRUE)),IF('114成績輸入與落點儀表板'!$C$11="必須採計",U1023&gt;0,IF('114成績輸入與落點儀表板'!$C$11="不可採計",U1023=0,TRUE)),IF('114成績輸入與落點儀表板'!$C$12="必須採計",V1023&gt;0,IF('114成績輸入與落點儀表板'!$C$12="不可採計",V1023=0,TRUE)),IF('114成績輸入與落點儀表板'!$C$13="必須採計",W1023&gt;0,IF('114成績輸入與落點儀表板'!$C$13="不可採計",W1023=0,TRUE)),IF('114成績輸入與落點儀表板'!$C$14="必須採計",X1023&gt;0,IF('114成績輸入與落點儀表板'!$C$14="不可採計",X1023=0,TRUE)),IF('114成績輸入與落點儀表板'!$C$15="必須採計",Y1023&gt;0,IF('114成績輸入與落點儀表板'!$C$15="不可採計",Y1023=0,TRUE)),IF('114成績輸入與落點儀表板'!$C$16="必須採計",Z1023&gt;0,IF('114成績輸入與落點儀表板'!$C$16="不可採計",Z1023=0,TRUE))),"✅ 符合","❌ 不符合")</f>
        <v>✅ 符合</v>
      </c>
      <c r="L1023" s="15">
        <v>1</v>
      </c>
      <c r="M1023" s="15">
        <v>1</v>
      </c>
      <c r="N1023" s="15">
        <v>1.5</v>
      </c>
      <c r="O1023" s="15">
        <v>0</v>
      </c>
      <c r="P1023" s="15">
        <v>0</v>
      </c>
      <c r="Q1023" s="15">
        <v>0</v>
      </c>
      <c r="R1023" s="15">
        <v>0</v>
      </c>
      <c r="S1023" s="15">
        <v>0</v>
      </c>
      <c r="T1023" s="15">
        <v>0</v>
      </c>
      <c r="U1023" s="15">
        <v>0</v>
      </c>
      <c r="V1023" s="15">
        <v>0</v>
      </c>
      <c r="W1023" s="15">
        <v>0</v>
      </c>
      <c r="X1023" s="15">
        <v>0</v>
      </c>
      <c r="Y1023" s="15">
        <v>0</v>
      </c>
      <c r="Z1023" s="15">
        <v>0</v>
      </c>
    </row>
    <row r="1024" spans="1:26" ht="15.75" customHeight="1" x14ac:dyDescent="0.3">
      <c r="A1024" s="2" t="s">
        <v>2489</v>
      </c>
      <c r="B1024" s="13" t="s">
        <v>2452</v>
      </c>
      <c r="C1024" s="13" t="s">
        <v>824</v>
      </c>
      <c r="D1024" s="12" t="s">
        <v>86</v>
      </c>
      <c r="E1024" s="13" t="s">
        <v>5287</v>
      </c>
      <c r="F1024" s="2">
        <v>8</v>
      </c>
      <c r="G1024" s="15">
        <v>87</v>
      </c>
      <c r="H1024" s="7">
        <f>L1024*'114成績輸入與落點儀表板'!$B$2+M1024*'114成績輸入與落點儀表板'!$B$3+N1024*'114成績輸入與落點儀表板'!$B$4+O1024*'114成績輸入與落點儀表板'!$B$5+P1024*'114成績輸入與落點儀表板'!$B$6+Q1024*'114成績輸入與落點儀表板'!$B$7+R1024*'114成績輸入與落點儀表板'!$B$8+S1024*'114成績輸入與落點儀表板'!$B$9+T1024*'114成績輸入與落點儀表板'!$B$10+U1024*'114成績輸入與落點儀表板'!$B$11+V1024*'114成績輸入與落點儀表板'!$B$12+W1024*'114成績輸入與落點儀表板'!$B$13+X1024*'114成績輸入與落點儀表板'!$B$14+Y1024*'114成績輸入與落點儀表板'!$B$15+Z1024*'114成績輸入與落點儀表板'!$B$16</f>
        <v>0</v>
      </c>
      <c r="I1024" s="8">
        <f t="shared" si="30"/>
        <v>-87</v>
      </c>
      <c r="J1024" s="2" t="str">
        <f t="shared" si="31"/>
        <v>FAIL</v>
      </c>
      <c r="K1024" s="17" t="str">
        <f>IF(AND(IF('114成績輸入與落點儀表板'!$C$2="必須採計",L1024&gt;0,IF('114成績輸入與落點儀表板'!$C$2="不可採計",L1024=0,TRUE)),IF('114成績輸入與落點儀表板'!$C$3="必須採計",M1024&gt;0,IF('114成績輸入與落點儀表板'!$C$3="不可採計",M1024=0,TRUE)),IF('114成績輸入與落點儀表板'!$C$4="必須採計",N1024&gt;0,IF('114成績輸入與落點儀表板'!$C$4="不可採計",N1024=0,TRUE)),IF('114成績輸入與落點儀表板'!$C$5="必須採計",O1024&gt;0,IF('114成績輸入與落點儀表板'!$C$5="不可採計",O1024=0,TRUE)),IF('114成績輸入與落點儀表板'!$C$6="必須採計",P1024&gt;0,IF('114成績輸入與落點儀表板'!$C$6="不可採計",P1024=0,TRUE)),IF('114成績輸入與落點儀表板'!$C$7="必須採計",Q1024&gt;0,IF('114成績輸入與落點儀表板'!$C$7="不可採計",Q1024=0,TRUE)),IF('114成績輸入與落點儀表板'!$C$8="必須採計",R1024&gt;0,IF('114成績輸入與落點儀表板'!$C$8="不可採計",R1024=0,TRUE)),IF('114成績輸入與落點儀表板'!$C$9="必須採計",S1024&gt;0,IF('114成績輸入與落點儀表板'!$C$9="不可採計",S1024=0,TRUE)),IF('114成績輸入與落點儀表板'!$C$10="必須採計",T1024&gt;0,IF('114成績輸入與落點儀表板'!$C$10="不可採計",T1024=0,TRUE)),IF('114成績輸入與落點儀表板'!$C$11="必須採計",U1024&gt;0,IF('114成績輸入與落點儀表板'!$C$11="不可採計",U1024=0,TRUE)),IF('114成績輸入與落點儀表板'!$C$12="必須採計",V1024&gt;0,IF('114成績輸入與落點儀表板'!$C$12="不可採計",V1024=0,TRUE)),IF('114成績輸入與落點儀表板'!$C$13="必須採計",W1024&gt;0,IF('114成績輸入與落點儀表板'!$C$13="不可採計",W1024=0,TRUE)),IF('114成績輸入與落點儀表板'!$C$14="必須採計",X1024&gt;0,IF('114成績輸入與落點儀表板'!$C$14="不可採計",X1024=0,TRUE)),IF('114成績輸入與落點儀表板'!$C$15="必須採計",Y1024&gt;0,IF('114成績輸入與落點儀表板'!$C$15="不可採計",Y1024=0,TRUE)),IF('114成績輸入與落點儀表板'!$C$16="必須採計",Z1024&gt;0,IF('114成績輸入與落點儀表板'!$C$16="不可採計",Z1024=0,TRUE))),"✅ 符合","❌ 不符合")</f>
        <v>✅ 符合</v>
      </c>
      <c r="L1024" s="15">
        <v>1</v>
      </c>
      <c r="M1024" s="15">
        <v>1</v>
      </c>
      <c r="N1024" s="15">
        <v>1</v>
      </c>
      <c r="O1024" s="15">
        <v>0</v>
      </c>
      <c r="P1024" s="15">
        <v>0</v>
      </c>
      <c r="Q1024" s="15">
        <v>0</v>
      </c>
      <c r="R1024" s="15">
        <v>1</v>
      </c>
      <c r="S1024" s="15">
        <v>1</v>
      </c>
      <c r="T1024" s="15">
        <v>0</v>
      </c>
      <c r="U1024" s="15">
        <v>0</v>
      </c>
      <c r="V1024" s="15">
        <v>0</v>
      </c>
      <c r="W1024" s="15">
        <v>0</v>
      </c>
      <c r="X1024" s="15">
        <v>0</v>
      </c>
      <c r="Y1024" s="15">
        <v>0</v>
      </c>
      <c r="Z1024" s="15">
        <v>0</v>
      </c>
    </row>
    <row r="1025" spans="1:26" x14ac:dyDescent="0.3">
      <c r="A1025" s="2" t="s">
        <v>2491</v>
      </c>
      <c r="B1025" s="13" t="s">
        <v>2452</v>
      </c>
      <c r="C1025" s="13" t="s">
        <v>2459</v>
      </c>
      <c r="D1025" s="12" t="s">
        <v>103</v>
      </c>
      <c r="E1025" s="13" t="s">
        <v>5287</v>
      </c>
      <c r="F1025" s="2">
        <v>10</v>
      </c>
      <c r="G1025" s="15">
        <v>87</v>
      </c>
      <c r="H1025" s="7">
        <f>L1025*'114成績輸入與落點儀表板'!$B$2+M1025*'114成績輸入與落點儀表板'!$B$3+N1025*'114成績輸入與落點儀表板'!$B$4+O1025*'114成績輸入與落點儀表板'!$B$5+P1025*'114成績輸入與落點儀表板'!$B$6+Q1025*'114成績輸入與落點儀表板'!$B$7+R1025*'114成績輸入與落點儀表板'!$B$8+S1025*'114成績輸入與落點儀表板'!$B$9+T1025*'114成績輸入與落點儀表板'!$B$10+U1025*'114成績輸入與落點儀表板'!$B$11+V1025*'114成績輸入與落點儀表板'!$B$12+W1025*'114成績輸入與落點儀表板'!$B$13+X1025*'114成績輸入與落點儀表板'!$B$14+Y1025*'114成績輸入與落點儀表板'!$B$15+Z1025*'114成績輸入與落點儀表板'!$B$16</f>
        <v>0</v>
      </c>
      <c r="I1025" s="8">
        <f t="shared" si="30"/>
        <v>-87</v>
      </c>
      <c r="J1025" s="2" t="str">
        <f t="shared" si="31"/>
        <v>FAIL</v>
      </c>
      <c r="K1025" s="17" t="str">
        <f>IF(AND(IF('114成績輸入與落點儀表板'!$C$2="必須採計",L1025&gt;0,IF('114成績輸入與落點儀表板'!$C$2="不可採計",L1025=0,TRUE)),IF('114成績輸入與落點儀表板'!$C$3="必須採計",M1025&gt;0,IF('114成績輸入與落點儀表板'!$C$3="不可採計",M1025=0,TRUE)),IF('114成績輸入與落點儀表板'!$C$4="必須採計",N1025&gt;0,IF('114成績輸入與落點儀表板'!$C$4="不可採計",N1025=0,TRUE)),IF('114成績輸入與落點儀表板'!$C$5="必須採計",O1025&gt;0,IF('114成績輸入與落點儀表板'!$C$5="不可採計",O1025=0,TRUE)),IF('114成績輸入與落點儀表板'!$C$6="必須採計",P1025&gt;0,IF('114成績輸入與落點儀表板'!$C$6="不可採計",P1025=0,TRUE)),IF('114成績輸入與落點儀表板'!$C$7="必須採計",Q1025&gt;0,IF('114成績輸入與落點儀表板'!$C$7="不可採計",Q1025=0,TRUE)),IF('114成績輸入與落點儀表板'!$C$8="必須採計",R1025&gt;0,IF('114成績輸入與落點儀表板'!$C$8="不可採計",R1025=0,TRUE)),IF('114成績輸入與落點儀表板'!$C$9="必須採計",S1025&gt;0,IF('114成績輸入與落點儀表板'!$C$9="不可採計",S1025=0,TRUE)),IF('114成績輸入與落點儀表板'!$C$10="必須採計",T1025&gt;0,IF('114成績輸入與落點儀表板'!$C$10="不可採計",T1025=0,TRUE)),IF('114成績輸入與落點儀表板'!$C$11="必須採計",U1025&gt;0,IF('114成績輸入與落點儀表板'!$C$11="不可採計",U1025=0,TRUE)),IF('114成績輸入與落點儀表板'!$C$12="必須採計",V1025&gt;0,IF('114成績輸入與落點儀表板'!$C$12="不可採計",V1025=0,TRUE)),IF('114成績輸入與落點儀表板'!$C$13="必須採計",W1025&gt;0,IF('114成績輸入與落點儀表板'!$C$13="不可採計",W1025=0,TRUE)),IF('114成績輸入與落點儀表板'!$C$14="必須採計",X1025&gt;0,IF('114成績輸入與落點儀表板'!$C$14="不可採計",X1025=0,TRUE)),IF('114成績輸入與落點儀表板'!$C$15="必須採計",Y1025&gt;0,IF('114成績輸入與落點儀表板'!$C$15="不可採計",Y1025=0,TRUE)),IF('114成績輸入與落點儀表板'!$C$16="必須採計",Z1025&gt;0,IF('114成績輸入與落點儀表板'!$C$16="不可採計",Z1025=0,TRUE))),"✅ 符合","❌ 不符合")</f>
        <v>✅ 符合</v>
      </c>
      <c r="L1025" s="15">
        <v>1</v>
      </c>
      <c r="M1025" s="15">
        <v>1</v>
      </c>
      <c r="N1025" s="15">
        <v>1</v>
      </c>
      <c r="O1025" s="15">
        <v>0</v>
      </c>
      <c r="P1025" s="15">
        <v>0</v>
      </c>
      <c r="Q1025" s="15">
        <v>0</v>
      </c>
      <c r="R1025" s="15">
        <v>1</v>
      </c>
      <c r="S1025" s="15">
        <v>1</v>
      </c>
      <c r="T1025" s="15">
        <v>0</v>
      </c>
      <c r="U1025" s="15">
        <v>0</v>
      </c>
      <c r="V1025" s="15">
        <v>0</v>
      </c>
      <c r="W1025" s="15">
        <v>0</v>
      </c>
      <c r="X1025" s="15">
        <v>0</v>
      </c>
      <c r="Y1025" s="15">
        <v>0</v>
      </c>
      <c r="Z1025" s="15">
        <v>0</v>
      </c>
    </row>
    <row r="1026" spans="1:26" ht="15.75" customHeight="1" x14ac:dyDescent="0.3">
      <c r="A1026" s="2" t="s">
        <v>2494</v>
      </c>
      <c r="B1026" s="13" t="s">
        <v>2452</v>
      </c>
      <c r="C1026" s="13" t="s">
        <v>92</v>
      </c>
      <c r="D1026" s="12" t="s">
        <v>86</v>
      </c>
      <c r="E1026" s="13" t="s">
        <v>5288</v>
      </c>
      <c r="F1026" s="2">
        <v>23</v>
      </c>
      <c r="G1026" s="15">
        <v>101</v>
      </c>
      <c r="H1026" s="7">
        <f>L1026*'114成績輸入與落點儀表板'!$B$2+M1026*'114成績輸入與落點儀表板'!$B$3+N1026*'114成績輸入與落點儀表板'!$B$4+O1026*'114成績輸入與落點儀表板'!$B$5+P1026*'114成績輸入與落點儀表板'!$B$6+Q1026*'114成績輸入與落點儀表板'!$B$7+R1026*'114成績輸入與落點儀表板'!$B$8+S1026*'114成績輸入與落點儀表板'!$B$9+T1026*'114成績輸入與落點儀表板'!$B$10+U1026*'114成績輸入與落點儀表板'!$B$11+V1026*'114成績輸入與落點儀表板'!$B$12+W1026*'114成績輸入與落點儀表板'!$B$13+X1026*'114成績輸入與落點儀表板'!$B$14+Y1026*'114成績輸入與落點儀表板'!$B$15+Z1026*'114成績輸入與落點儀表板'!$B$16</f>
        <v>0</v>
      </c>
      <c r="I1026" s="8">
        <f t="shared" ref="I1026:I1089" si="32">IF(G1026="","",H1026-G1026)</f>
        <v>-101</v>
      </c>
      <c r="J1026" s="2" t="str">
        <f t="shared" ref="J1026:J1089" si="33">IF(G1026="","無錄取資料",IF(I1026&gt;=0,"PASS","FAIL"))</f>
        <v>FAIL</v>
      </c>
      <c r="K1026" s="17" t="str">
        <f>IF(AND(IF('114成績輸入與落點儀表板'!$C$2="必須採計",L1026&gt;0,IF('114成績輸入與落點儀表板'!$C$2="不可採計",L1026=0,TRUE)),IF('114成績輸入與落點儀表板'!$C$3="必須採計",M1026&gt;0,IF('114成績輸入與落點儀表板'!$C$3="不可採計",M1026=0,TRUE)),IF('114成績輸入與落點儀表板'!$C$4="必須採計",N1026&gt;0,IF('114成績輸入與落點儀表板'!$C$4="不可採計",N1026=0,TRUE)),IF('114成績輸入與落點儀表板'!$C$5="必須採計",O1026&gt;0,IF('114成績輸入與落點儀表板'!$C$5="不可採計",O1026=0,TRUE)),IF('114成績輸入與落點儀表板'!$C$6="必須採計",P1026&gt;0,IF('114成績輸入與落點儀表板'!$C$6="不可採計",P1026=0,TRUE)),IF('114成績輸入與落點儀表板'!$C$7="必須採計",Q1026&gt;0,IF('114成績輸入與落點儀表板'!$C$7="不可採計",Q1026=0,TRUE)),IF('114成績輸入與落點儀表板'!$C$8="必須採計",R1026&gt;0,IF('114成績輸入與落點儀表板'!$C$8="不可採計",R1026=0,TRUE)),IF('114成績輸入與落點儀表板'!$C$9="必須採計",S1026&gt;0,IF('114成績輸入與落點儀表板'!$C$9="不可採計",S1026=0,TRUE)),IF('114成績輸入與落點儀表板'!$C$10="必須採計",T1026&gt;0,IF('114成績輸入與落點儀表板'!$C$10="不可採計",T1026=0,TRUE)),IF('114成績輸入與落點儀表板'!$C$11="必須採計",U1026&gt;0,IF('114成績輸入與落點儀表板'!$C$11="不可採計",U1026=0,TRUE)),IF('114成績輸入與落點儀表板'!$C$12="必須採計",V1026&gt;0,IF('114成績輸入與落點儀表板'!$C$12="不可採計",V1026=0,TRUE)),IF('114成績輸入與落點儀表板'!$C$13="必須採計",W1026&gt;0,IF('114成績輸入與落點儀表板'!$C$13="不可採計",W1026=0,TRUE)),IF('114成績輸入與落點儀表板'!$C$14="必須採計",X1026&gt;0,IF('114成績輸入與落點儀表板'!$C$14="不可採計",X1026=0,TRUE)),IF('114成績輸入與落點儀表板'!$C$15="必須採計",Y1026&gt;0,IF('114成績輸入與落點儀表板'!$C$15="不可採計",Y1026=0,TRUE)),IF('114成績輸入與落點儀表板'!$C$16="必須採計",Z1026&gt;0,IF('114成績輸入與落點儀表板'!$C$16="不可採計",Z1026=0,TRUE))),"✅ 符合","❌ 不符合")</f>
        <v>✅ 符合</v>
      </c>
      <c r="L1026" s="15">
        <v>1</v>
      </c>
      <c r="M1026" s="15">
        <v>1</v>
      </c>
      <c r="N1026" s="15">
        <v>1</v>
      </c>
      <c r="O1026" s="15">
        <v>0</v>
      </c>
      <c r="P1026" s="15">
        <v>0</v>
      </c>
      <c r="Q1026" s="15">
        <v>0</v>
      </c>
      <c r="R1026" s="15">
        <v>1</v>
      </c>
      <c r="S1026" s="15">
        <v>2</v>
      </c>
      <c r="T1026" s="15">
        <v>0</v>
      </c>
      <c r="U1026" s="15">
        <v>0</v>
      </c>
      <c r="V1026" s="15">
        <v>0</v>
      </c>
      <c r="W1026" s="15">
        <v>0</v>
      </c>
      <c r="X1026" s="15">
        <v>0</v>
      </c>
      <c r="Y1026" s="15">
        <v>0</v>
      </c>
      <c r="Z1026" s="15">
        <v>0</v>
      </c>
    </row>
    <row r="1027" spans="1:26" x14ac:dyDescent="0.3">
      <c r="A1027" s="2" t="s">
        <v>2496</v>
      </c>
      <c r="B1027" s="13" t="s">
        <v>2452</v>
      </c>
      <c r="C1027" s="13" t="s">
        <v>255</v>
      </c>
      <c r="D1027" s="12" t="s">
        <v>4062</v>
      </c>
      <c r="E1027" s="13" t="s">
        <v>2463</v>
      </c>
      <c r="F1027" s="2">
        <v>11</v>
      </c>
      <c r="G1027" s="15">
        <v>100.25</v>
      </c>
      <c r="H1027" s="7">
        <f>L1027*'114成績輸入與落點儀表板'!$B$2+M1027*'114成績輸入與落點儀表板'!$B$3+N1027*'114成績輸入與落點儀表板'!$B$4+O1027*'114成績輸入與落點儀表板'!$B$5+P1027*'114成績輸入與落點儀表板'!$B$6+Q1027*'114成績輸入與落點儀表板'!$B$7+R1027*'114成績輸入與落點儀表板'!$B$8+S1027*'114成績輸入與落點儀表板'!$B$9+T1027*'114成績輸入與落點儀表板'!$B$10+U1027*'114成績輸入與落點儀表板'!$B$11+V1027*'114成績輸入與落點儀表板'!$B$12+W1027*'114成績輸入與落點儀表板'!$B$13+X1027*'114成績輸入與落點儀表板'!$B$14+Y1027*'114成績輸入與落點儀表板'!$B$15+Z1027*'114成績輸入與落點儀表板'!$B$16</f>
        <v>0</v>
      </c>
      <c r="I1027" s="8">
        <f t="shared" si="32"/>
        <v>-100.25</v>
      </c>
      <c r="J1027" s="2" t="str">
        <f t="shared" si="33"/>
        <v>FAIL</v>
      </c>
      <c r="K1027" s="17" t="str">
        <f>IF(AND(IF('114成績輸入與落點儀表板'!$C$2="必須採計",L1027&gt;0,IF('114成績輸入與落點儀表板'!$C$2="不可採計",L1027=0,TRUE)),IF('114成績輸入與落點儀表板'!$C$3="必須採計",M1027&gt;0,IF('114成績輸入與落點儀表板'!$C$3="不可採計",M1027=0,TRUE)),IF('114成績輸入與落點儀表板'!$C$4="必須採計",N1027&gt;0,IF('114成績輸入與落點儀表板'!$C$4="不可採計",N1027=0,TRUE)),IF('114成績輸入與落點儀表板'!$C$5="必須採計",O1027&gt;0,IF('114成績輸入與落點儀表板'!$C$5="不可採計",O1027=0,TRUE)),IF('114成績輸入與落點儀表板'!$C$6="必須採計",P1027&gt;0,IF('114成績輸入與落點儀表板'!$C$6="不可採計",P1027=0,TRUE)),IF('114成績輸入與落點儀表板'!$C$7="必須採計",Q1027&gt;0,IF('114成績輸入與落點儀表板'!$C$7="不可採計",Q1027=0,TRUE)),IF('114成績輸入與落點儀表板'!$C$8="必須採計",R1027&gt;0,IF('114成績輸入與落點儀表板'!$C$8="不可採計",R1027=0,TRUE)),IF('114成績輸入與落點儀表板'!$C$9="必須採計",S1027&gt;0,IF('114成績輸入與落點儀表板'!$C$9="不可採計",S1027=0,TRUE)),IF('114成績輸入與落點儀表板'!$C$10="必須採計",T1027&gt;0,IF('114成績輸入與落點儀表板'!$C$10="不可採計",T1027=0,TRUE)),IF('114成績輸入與落點儀表板'!$C$11="必須採計",U1027&gt;0,IF('114成績輸入與落點儀表板'!$C$11="不可採計",U1027=0,TRUE)),IF('114成績輸入與落點儀表板'!$C$12="必須採計",V1027&gt;0,IF('114成績輸入與落點儀表板'!$C$12="不可採計",V1027=0,TRUE)),IF('114成績輸入與落點儀表板'!$C$13="必須採計",W1027&gt;0,IF('114成績輸入與落點儀表板'!$C$13="不可採計",W1027=0,TRUE)),IF('114成績輸入與落點儀表板'!$C$14="必須採計",X1027&gt;0,IF('114成績輸入與落點儀表板'!$C$14="不可採計",X1027=0,TRUE)),IF('114成績輸入與落點儀表板'!$C$15="必須採計",Y1027&gt;0,IF('114成績輸入與落點儀表板'!$C$15="不可採計",Y1027=0,TRUE)),IF('114成績輸入與落點儀表板'!$C$16="必須採計",Z1027&gt;0,IF('114成績輸入與落點儀表板'!$C$16="不可採計",Z1027=0,TRUE))),"✅ 符合","❌ 不符合")</f>
        <v>✅ 符合</v>
      </c>
      <c r="L1027" s="15">
        <v>1</v>
      </c>
      <c r="M1027" s="15">
        <v>1.75</v>
      </c>
      <c r="N1027" s="15">
        <v>0</v>
      </c>
      <c r="O1027" s="15">
        <v>0</v>
      </c>
      <c r="P1027" s="15">
        <v>0</v>
      </c>
      <c r="Q1027" s="15">
        <v>0</v>
      </c>
      <c r="R1027" s="15">
        <v>0</v>
      </c>
      <c r="S1027" s="15">
        <v>1.5</v>
      </c>
      <c r="T1027" s="15">
        <v>1.75</v>
      </c>
      <c r="U1027" s="15">
        <v>0</v>
      </c>
      <c r="V1027" s="15">
        <v>0</v>
      </c>
      <c r="W1027" s="15">
        <v>0</v>
      </c>
      <c r="X1027" s="15">
        <v>0</v>
      </c>
      <c r="Y1027" s="15">
        <v>0</v>
      </c>
      <c r="Z1027" s="15">
        <v>0</v>
      </c>
    </row>
    <row r="1028" spans="1:26" ht="15.75" customHeight="1" x14ac:dyDescent="0.3">
      <c r="A1028" s="2" t="s">
        <v>2499</v>
      </c>
      <c r="B1028" s="13" t="s">
        <v>2452</v>
      </c>
      <c r="C1028" s="13" t="s">
        <v>2465</v>
      </c>
      <c r="D1028" s="12" t="s">
        <v>73</v>
      </c>
      <c r="E1028" s="13" t="s">
        <v>1494</v>
      </c>
      <c r="F1028" s="2">
        <v>14</v>
      </c>
      <c r="G1028" s="15">
        <v>125.5</v>
      </c>
      <c r="H1028" s="7">
        <f>L1028*'114成績輸入與落點儀表板'!$B$2+M1028*'114成績輸入與落點儀表板'!$B$3+N1028*'114成績輸入與落點儀表板'!$B$4+O1028*'114成績輸入與落點儀表板'!$B$5+P1028*'114成績輸入與落點儀表板'!$B$6+Q1028*'114成績輸入與落點儀表板'!$B$7+R1028*'114成績輸入與落點儀表板'!$B$8+S1028*'114成績輸入與落點儀表板'!$B$9+T1028*'114成績輸入與落點儀表板'!$B$10+U1028*'114成績輸入與落點儀表板'!$B$11+V1028*'114成績輸入與落點儀表板'!$B$12+W1028*'114成績輸入與落點儀表板'!$B$13+X1028*'114成績輸入與落點儀表板'!$B$14+Y1028*'114成績輸入與落點儀表板'!$B$15+Z1028*'114成績輸入與落點儀表板'!$B$16</f>
        <v>0</v>
      </c>
      <c r="I1028" s="8">
        <f t="shared" si="32"/>
        <v>-125.5</v>
      </c>
      <c r="J1028" s="2" t="str">
        <f t="shared" si="33"/>
        <v>FAIL</v>
      </c>
      <c r="K1028" s="17" t="str">
        <f>IF(AND(IF('114成績輸入與落點儀表板'!$C$2="必須採計",L1028&gt;0,IF('114成績輸入與落點儀表板'!$C$2="不可採計",L1028=0,TRUE)),IF('114成績輸入與落點儀表板'!$C$3="必須採計",M1028&gt;0,IF('114成績輸入與落點儀表板'!$C$3="不可採計",M1028=0,TRUE)),IF('114成績輸入與落點儀表板'!$C$4="必須採計",N1028&gt;0,IF('114成績輸入與落點儀表板'!$C$4="不可採計",N1028=0,TRUE)),IF('114成績輸入與落點儀表板'!$C$5="必須採計",O1028&gt;0,IF('114成績輸入與落點儀表板'!$C$5="不可採計",O1028=0,TRUE)),IF('114成績輸入與落點儀表板'!$C$6="必須採計",P1028&gt;0,IF('114成績輸入與落點儀表板'!$C$6="不可採計",P1028=0,TRUE)),IF('114成績輸入與落點儀表板'!$C$7="必須採計",Q1028&gt;0,IF('114成績輸入與落點儀表板'!$C$7="不可採計",Q1028=0,TRUE)),IF('114成績輸入與落點儀表板'!$C$8="必須採計",R1028&gt;0,IF('114成績輸入與落點儀表板'!$C$8="不可採計",R1028=0,TRUE)),IF('114成績輸入與落點儀表板'!$C$9="必須採計",S1028&gt;0,IF('114成績輸入與落點儀表板'!$C$9="不可採計",S1028=0,TRUE)),IF('114成績輸入與落點儀表板'!$C$10="必須採計",T1028&gt;0,IF('114成績輸入與落點儀表板'!$C$10="不可採計",T1028=0,TRUE)),IF('114成績輸入與落點儀表板'!$C$11="必須採計",U1028&gt;0,IF('114成績輸入與落點儀表板'!$C$11="不可採計",U1028=0,TRUE)),IF('114成績輸入與落點儀表板'!$C$12="必須採計",V1028&gt;0,IF('114成績輸入與落點儀表板'!$C$12="不可採計",V1028=0,TRUE)),IF('114成績輸入與落點儀表板'!$C$13="必須採計",W1028&gt;0,IF('114成績輸入與落點儀表板'!$C$13="不可採計",W1028=0,TRUE)),IF('114成績輸入與落點儀表板'!$C$14="必須採計",X1028&gt;0,IF('114成績輸入與落點儀表板'!$C$14="不可採計",X1028=0,TRUE)),IF('114成績輸入與落點儀表板'!$C$15="必須採計",Y1028&gt;0,IF('114成績輸入與落點儀表板'!$C$15="不可採計",Y1028=0,TRUE)),IF('114成績輸入與落點儀表板'!$C$16="必須採計",Z1028&gt;0,IF('114成績輸入與落點儀表板'!$C$16="不可採計",Z1028=0,TRUE))),"✅ 符合","❌ 不符合")</f>
        <v>✅ 符合</v>
      </c>
      <c r="L1028" s="15">
        <v>1</v>
      </c>
      <c r="M1028" s="15">
        <v>1.25</v>
      </c>
      <c r="N1028" s="15">
        <v>1.5</v>
      </c>
      <c r="O1028" s="15">
        <v>0</v>
      </c>
      <c r="P1028" s="15">
        <v>0</v>
      </c>
      <c r="Q1028" s="15">
        <v>0</v>
      </c>
      <c r="R1028" s="15">
        <v>0</v>
      </c>
      <c r="S1028" s="15">
        <v>0</v>
      </c>
      <c r="T1028" s="15">
        <v>0</v>
      </c>
      <c r="U1028" s="15">
        <v>0</v>
      </c>
      <c r="V1028" s="15">
        <v>0</v>
      </c>
      <c r="W1028" s="15">
        <v>0</v>
      </c>
      <c r="X1028" s="15">
        <v>0</v>
      </c>
      <c r="Y1028" s="15">
        <v>0</v>
      </c>
      <c r="Z1028" s="15">
        <v>0</v>
      </c>
    </row>
    <row r="1029" spans="1:26" x14ac:dyDescent="0.3">
      <c r="A1029" s="2" t="s">
        <v>2500</v>
      </c>
      <c r="B1029" s="13" t="s">
        <v>2452</v>
      </c>
      <c r="C1029" s="13" t="s">
        <v>2467</v>
      </c>
      <c r="D1029" s="12" t="s">
        <v>73</v>
      </c>
      <c r="E1029" s="13" t="s">
        <v>2468</v>
      </c>
      <c r="F1029" s="2">
        <v>5</v>
      </c>
      <c r="G1029" s="15">
        <v>126.5</v>
      </c>
      <c r="H1029" s="7">
        <f>L1029*'114成績輸入與落點儀表板'!$B$2+M1029*'114成績輸入與落點儀表板'!$B$3+N1029*'114成績輸入與落點儀表板'!$B$4+O1029*'114成績輸入與落點儀表板'!$B$5+P1029*'114成績輸入與落點儀表板'!$B$6+Q1029*'114成績輸入與落點儀表板'!$B$7+R1029*'114成績輸入與落點儀表板'!$B$8+S1029*'114成績輸入與落點儀表板'!$B$9+T1029*'114成績輸入與落點儀表板'!$B$10+U1029*'114成績輸入與落點儀表板'!$B$11+V1029*'114成績輸入與落點儀表板'!$B$12+W1029*'114成績輸入與落點儀表板'!$B$13+X1029*'114成績輸入與落點儀表板'!$B$14+Y1029*'114成績輸入與落點儀表板'!$B$15+Z1029*'114成績輸入與落點儀表板'!$B$16</f>
        <v>0</v>
      </c>
      <c r="I1029" s="8">
        <f t="shared" si="32"/>
        <v>-126.5</v>
      </c>
      <c r="J1029" s="2" t="str">
        <f t="shared" si="33"/>
        <v>FAIL</v>
      </c>
      <c r="K1029" s="17" t="str">
        <f>IF(AND(IF('114成績輸入與落點儀表板'!$C$2="必須採計",L1029&gt;0,IF('114成績輸入與落點儀表板'!$C$2="不可採計",L1029=0,TRUE)),IF('114成績輸入與落點儀表板'!$C$3="必須採計",M1029&gt;0,IF('114成績輸入與落點儀表板'!$C$3="不可採計",M1029=0,TRUE)),IF('114成績輸入與落點儀表板'!$C$4="必須採計",N1029&gt;0,IF('114成績輸入與落點儀表板'!$C$4="不可採計",N1029=0,TRUE)),IF('114成績輸入與落點儀表板'!$C$5="必須採計",O1029&gt;0,IF('114成績輸入與落點儀表板'!$C$5="不可採計",O1029=0,TRUE)),IF('114成績輸入與落點儀表板'!$C$6="必須採計",P1029&gt;0,IF('114成績輸入與落點儀表板'!$C$6="不可採計",P1029=0,TRUE)),IF('114成績輸入與落點儀表板'!$C$7="必須採計",Q1029&gt;0,IF('114成績輸入與落點儀表板'!$C$7="不可採計",Q1029=0,TRUE)),IF('114成績輸入與落點儀表板'!$C$8="必須採計",R1029&gt;0,IF('114成績輸入與落點儀表板'!$C$8="不可採計",R1029=0,TRUE)),IF('114成績輸入與落點儀表板'!$C$9="必須採計",S1029&gt;0,IF('114成績輸入與落點儀表板'!$C$9="不可採計",S1029=0,TRUE)),IF('114成績輸入與落點儀表板'!$C$10="必須採計",T1029&gt;0,IF('114成績輸入與落點儀表板'!$C$10="不可採計",T1029=0,TRUE)),IF('114成績輸入與落點儀表板'!$C$11="必須採計",U1029&gt;0,IF('114成績輸入與落點儀表板'!$C$11="不可採計",U1029=0,TRUE)),IF('114成績輸入與落點儀表板'!$C$12="必須採計",V1029&gt;0,IF('114成績輸入與落點儀表板'!$C$12="不可採計",V1029=0,TRUE)),IF('114成績輸入與落點儀表板'!$C$13="必須採計",W1029&gt;0,IF('114成績輸入與落點儀表板'!$C$13="不可採計",W1029=0,TRUE)),IF('114成績輸入與落點儀表板'!$C$14="必須採計",X1029&gt;0,IF('114成績輸入與落點儀表板'!$C$14="不可採計",X1029=0,TRUE)),IF('114成績輸入與落點儀表板'!$C$15="必須採計",Y1029&gt;0,IF('114成績輸入與落點儀表板'!$C$15="不可採計",Y1029=0,TRUE)),IF('114成績輸入與落點儀表板'!$C$16="必須採計",Z1029&gt;0,IF('114成績輸入與落點儀表板'!$C$16="不可採計",Z1029=0,TRUE))),"✅ 符合","❌ 不符合")</f>
        <v>✅ 符合</v>
      </c>
      <c r="L1029" s="15">
        <v>1</v>
      </c>
      <c r="M1029" s="15">
        <v>1.5</v>
      </c>
      <c r="N1029" s="15">
        <v>1.25</v>
      </c>
      <c r="O1029" s="15">
        <v>0</v>
      </c>
      <c r="P1029" s="15">
        <v>0</v>
      </c>
      <c r="Q1029" s="15">
        <v>0</v>
      </c>
      <c r="R1029" s="15">
        <v>0</v>
      </c>
      <c r="S1029" s="15">
        <v>0</v>
      </c>
      <c r="T1029" s="15">
        <v>0</v>
      </c>
      <c r="U1029" s="15">
        <v>0</v>
      </c>
      <c r="V1029" s="15">
        <v>0</v>
      </c>
      <c r="W1029" s="15">
        <v>0</v>
      </c>
      <c r="X1029" s="15">
        <v>0</v>
      </c>
      <c r="Y1029" s="15">
        <v>0</v>
      </c>
      <c r="Z1029" s="15">
        <v>0</v>
      </c>
    </row>
    <row r="1030" spans="1:26" ht="15.75" customHeight="1" x14ac:dyDescent="0.3">
      <c r="A1030" s="2" t="s">
        <v>2502</v>
      </c>
      <c r="B1030" s="13" t="s">
        <v>2452</v>
      </c>
      <c r="C1030" s="13" t="s">
        <v>242</v>
      </c>
      <c r="D1030" s="12" t="s">
        <v>103</v>
      </c>
      <c r="E1030" s="13" t="s">
        <v>5289</v>
      </c>
      <c r="F1030" s="2">
        <v>26</v>
      </c>
      <c r="G1030" s="15">
        <v>139.75</v>
      </c>
      <c r="H1030" s="7">
        <f>L1030*'114成績輸入與落點儀表板'!$B$2+M1030*'114成績輸入與落點儀表板'!$B$3+N1030*'114成績輸入與落點儀表板'!$B$4+O1030*'114成績輸入與落點儀表板'!$B$5+P1030*'114成績輸入與落點儀表板'!$B$6+Q1030*'114成績輸入與落點儀表板'!$B$7+R1030*'114成績輸入與落點儀表板'!$B$8+S1030*'114成績輸入與落點儀表板'!$B$9+T1030*'114成績輸入與落點儀表板'!$B$10+U1030*'114成績輸入與落點儀表板'!$B$11+V1030*'114成績輸入與落點儀表板'!$B$12+W1030*'114成績輸入與落點儀表板'!$B$13+X1030*'114成績輸入與落點儀表板'!$B$14+Y1030*'114成績輸入與落點儀表板'!$B$15+Z1030*'114成績輸入與落點儀表板'!$B$16</f>
        <v>0</v>
      </c>
      <c r="I1030" s="8">
        <f t="shared" si="32"/>
        <v>-139.75</v>
      </c>
      <c r="J1030" s="2" t="str">
        <f t="shared" si="33"/>
        <v>FAIL</v>
      </c>
      <c r="K1030" s="17" t="str">
        <f>IF(AND(IF('114成績輸入與落點儀表板'!$C$2="必須採計",L1030&gt;0,IF('114成績輸入與落點儀表板'!$C$2="不可採計",L1030=0,TRUE)),IF('114成績輸入與落點儀表板'!$C$3="必須採計",M1030&gt;0,IF('114成績輸入與落點儀表板'!$C$3="不可採計",M1030=0,TRUE)),IF('114成績輸入與落點儀表板'!$C$4="必須採計",N1030&gt;0,IF('114成績輸入與落點儀表板'!$C$4="不可採計",N1030=0,TRUE)),IF('114成績輸入與落點儀表板'!$C$5="必須採計",O1030&gt;0,IF('114成績輸入與落點儀表板'!$C$5="不可採計",O1030=0,TRUE)),IF('114成績輸入與落點儀表板'!$C$6="必須採計",P1030&gt;0,IF('114成績輸入與落點儀表板'!$C$6="不可採計",P1030=0,TRUE)),IF('114成績輸入與落點儀表板'!$C$7="必須採計",Q1030&gt;0,IF('114成績輸入與落點儀表板'!$C$7="不可採計",Q1030=0,TRUE)),IF('114成績輸入與落點儀表板'!$C$8="必須採計",R1030&gt;0,IF('114成績輸入與落點儀表板'!$C$8="不可採計",R1030=0,TRUE)),IF('114成績輸入與落點儀表板'!$C$9="必須採計",S1030&gt;0,IF('114成績輸入與落點儀表板'!$C$9="不可採計",S1030=0,TRUE)),IF('114成績輸入與落點儀表板'!$C$10="必須採計",T1030&gt;0,IF('114成績輸入與落點儀表板'!$C$10="不可採計",T1030=0,TRUE)),IF('114成績輸入與落點儀表板'!$C$11="必須採計",U1030&gt;0,IF('114成績輸入與落點儀表板'!$C$11="不可採計",U1030=0,TRUE)),IF('114成績輸入與落點儀表板'!$C$12="必須採計",V1030&gt;0,IF('114成績輸入與落點儀表板'!$C$12="不可採計",V1030=0,TRUE)),IF('114成績輸入與落點儀表板'!$C$13="必須採計",W1030&gt;0,IF('114成績輸入與落點儀表板'!$C$13="不可採計",W1030=0,TRUE)),IF('114成績輸入與落點儀表板'!$C$14="必須採計",X1030&gt;0,IF('114成績輸入與落點儀表板'!$C$14="不可採計",X1030=0,TRUE)),IF('114成績輸入與落點儀表板'!$C$15="必須採計",Y1030&gt;0,IF('114成績輸入與落點儀表板'!$C$15="不可採計",Y1030=0,TRUE)),IF('114成績輸入與落點儀表板'!$C$16="必須採計",Z1030&gt;0,IF('114成績輸入與落點儀表板'!$C$16="不可採計",Z1030=0,TRUE))),"✅ 符合","❌ 不符合")</f>
        <v>✅ 符合</v>
      </c>
      <c r="L1030" s="15">
        <v>1</v>
      </c>
      <c r="M1030" s="15">
        <v>1.25</v>
      </c>
      <c r="N1030" s="15">
        <v>1.5</v>
      </c>
      <c r="O1030" s="15">
        <v>0</v>
      </c>
      <c r="P1030" s="15">
        <v>0</v>
      </c>
      <c r="Q1030" s="15">
        <v>0</v>
      </c>
      <c r="R1030" s="15">
        <v>1.25</v>
      </c>
      <c r="S1030" s="15">
        <v>0</v>
      </c>
      <c r="T1030" s="15">
        <v>0</v>
      </c>
      <c r="U1030" s="15">
        <v>0</v>
      </c>
      <c r="V1030" s="15">
        <v>0</v>
      </c>
      <c r="W1030" s="15">
        <v>0</v>
      </c>
      <c r="X1030" s="15">
        <v>0</v>
      </c>
      <c r="Y1030" s="15">
        <v>0</v>
      </c>
      <c r="Z1030" s="15">
        <v>0</v>
      </c>
    </row>
    <row r="1031" spans="1:26" x14ac:dyDescent="0.3">
      <c r="A1031" s="2" t="s">
        <v>2505</v>
      </c>
      <c r="B1031" s="13" t="s">
        <v>2452</v>
      </c>
      <c r="C1031" s="13" t="s">
        <v>168</v>
      </c>
      <c r="D1031" s="12" t="s">
        <v>103</v>
      </c>
      <c r="E1031" s="13" t="s">
        <v>427</v>
      </c>
      <c r="F1031" s="2">
        <v>28</v>
      </c>
      <c r="G1031" s="15">
        <v>97</v>
      </c>
      <c r="H1031" s="7">
        <f>L1031*'114成績輸入與落點儀表板'!$B$2+M1031*'114成績輸入與落點儀表板'!$B$3+N1031*'114成績輸入與落點儀表板'!$B$4+O1031*'114成績輸入與落點儀表板'!$B$5+P1031*'114成績輸入與落點儀表板'!$B$6+Q1031*'114成績輸入與落點儀表板'!$B$7+R1031*'114成績輸入與落點儀表板'!$B$8+S1031*'114成績輸入與落點儀表板'!$B$9+T1031*'114成績輸入與落點儀表板'!$B$10+U1031*'114成績輸入與落點儀表板'!$B$11+V1031*'114成績輸入與落點儀表板'!$B$12+W1031*'114成績輸入與落點儀表板'!$B$13+X1031*'114成績輸入與落點儀表板'!$B$14+Y1031*'114成績輸入與落點儀表板'!$B$15+Z1031*'114成績輸入與落點儀表板'!$B$16</f>
        <v>0</v>
      </c>
      <c r="I1031" s="8">
        <f t="shared" si="32"/>
        <v>-97</v>
      </c>
      <c r="J1031" s="2" t="str">
        <f t="shared" si="33"/>
        <v>FAIL</v>
      </c>
      <c r="K1031" s="17" t="str">
        <f>IF(AND(IF('114成績輸入與落點儀表板'!$C$2="必須採計",L1031&gt;0,IF('114成績輸入與落點儀表板'!$C$2="不可採計",L1031=0,TRUE)),IF('114成績輸入與落點儀表板'!$C$3="必須採計",M1031&gt;0,IF('114成績輸入與落點儀表板'!$C$3="不可採計",M1031=0,TRUE)),IF('114成績輸入與落點儀表板'!$C$4="必須採計",N1031&gt;0,IF('114成績輸入與落點儀表板'!$C$4="不可採計",N1031=0,TRUE)),IF('114成績輸入與落點儀表板'!$C$5="必須採計",O1031&gt;0,IF('114成績輸入與落點儀表板'!$C$5="不可採計",O1031=0,TRUE)),IF('114成績輸入與落點儀表板'!$C$6="必須採計",P1031&gt;0,IF('114成績輸入與落點儀表板'!$C$6="不可採計",P1031=0,TRUE)),IF('114成績輸入與落點儀表板'!$C$7="必須採計",Q1031&gt;0,IF('114成績輸入與落點儀表板'!$C$7="不可採計",Q1031=0,TRUE)),IF('114成績輸入與落點儀表板'!$C$8="必須採計",R1031&gt;0,IF('114成績輸入與落點儀表板'!$C$8="不可採計",R1031=0,TRUE)),IF('114成績輸入與落點儀表板'!$C$9="必須採計",S1031&gt;0,IF('114成績輸入與落點儀表板'!$C$9="不可採計",S1031=0,TRUE)),IF('114成績輸入與落點儀表板'!$C$10="必須採計",T1031&gt;0,IF('114成績輸入與落點儀表板'!$C$10="不可採計",T1031=0,TRUE)),IF('114成績輸入與落點儀表板'!$C$11="必須採計",U1031&gt;0,IF('114成績輸入與落點儀表板'!$C$11="不可採計",U1031=0,TRUE)),IF('114成績輸入與落點儀表板'!$C$12="必須採計",V1031&gt;0,IF('114成績輸入與落點儀表板'!$C$12="不可採計",V1031=0,TRUE)),IF('114成績輸入與落點儀表板'!$C$13="必須採計",W1031&gt;0,IF('114成績輸入與落點儀表板'!$C$13="不可採計",W1031=0,TRUE)),IF('114成績輸入與落點儀表板'!$C$14="必須採計",X1031&gt;0,IF('114成績輸入與落點儀表板'!$C$14="不可採計",X1031=0,TRUE)),IF('114成績輸入與落點儀表板'!$C$15="必須採計",Y1031&gt;0,IF('114成績輸入與落點儀表板'!$C$15="不可採計",Y1031=0,TRUE)),IF('114成績輸入與落點儀表板'!$C$16="必須採計",Z1031&gt;0,IF('114成績輸入與落點儀表板'!$C$16="不可採計",Z1031=0,TRUE))),"✅ 符合","❌ 不符合")</f>
        <v>✅ 符合</v>
      </c>
      <c r="L1031" s="15">
        <v>1</v>
      </c>
      <c r="M1031" s="15">
        <v>1</v>
      </c>
      <c r="N1031" s="15">
        <v>1</v>
      </c>
      <c r="O1031" s="15">
        <v>0</v>
      </c>
      <c r="P1031" s="15">
        <v>0</v>
      </c>
      <c r="Q1031" s="15">
        <v>0</v>
      </c>
      <c r="R1031" s="15">
        <v>1</v>
      </c>
      <c r="S1031" s="15">
        <v>1</v>
      </c>
      <c r="T1031" s="15">
        <v>0</v>
      </c>
      <c r="U1031" s="15">
        <v>0</v>
      </c>
      <c r="V1031" s="15">
        <v>0</v>
      </c>
      <c r="W1031" s="15">
        <v>0</v>
      </c>
      <c r="X1031" s="15">
        <v>0</v>
      </c>
      <c r="Y1031" s="15">
        <v>0</v>
      </c>
      <c r="Z1031" s="15">
        <v>0</v>
      </c>
    </row>
    <row r="1032" spans="1:26" ht="15.75" customHeight="1" x14ac:dyDescent="0.3">
      <c r="A1032" s="2" t="s">
        <v>2507</v>
      </c>
      <c r="B1032" s="13" t="s">
        <v>2452</v>
      </c>
      <c r="C1032" s="13" t="s">
        <v>1185</v>
      </c>
      <c r="D1032" s="12" t="s">
        <v>103</v>
      </c>
      <c r="E1032" s="13" t="s">
        <v>2475</v>
      </c>
      <c r="F1032" s="2">
        <v>21</v>
      </c>
      <c r="G1032" s="15">
        <v>113</v>
      </c>
      <c r="H1032" s="7">
        <f>L1032*'114成績輸入與落點儀表板'!$B$2+M1032*'114成績輸入與落點儀表板'!$B$3+N1032*'114成績輸入與落點儀表板'!$B$4+O1032*'114成績輸入與落點儀表板'!$B$5+P1032*'114成績輸入與落點儀表板'!$B$6+Q1032*'114成績輸入與落點儀表板'!$B$7+R1032*'114成績輸入與落點儀表板'!$B$8+S1032*'114成績輸入與落點儀表板'!$B$9+T1032*'114成績輸入與落點儀表板'!$B$10+U1032*'114成績輸入與落點儀表板'!$B$11+V1032*'114成績輸入與落點儀表板'!$B$12+W1032*'114成績輸入與落點儀表板'!$B$13+X1032*'114成績輸入與落點儀表板'!$B$14+Y1032*'114成績輸入與落點儀表板'!$B$15+Z1032*'114成績輸入與落點儀表板'!$B$16</f>
        <v>0</v>
      </c>
      <c r="I1032" s="8">
        <f t="shared" si="32"/>
        <v>-113</v>
      </c>
      <c r="J1032" s="2" t="str">
        <f t="shared" si="33"/>
        <v>FAIL</v>
      </c>
      <c r="K1032" s="17" t="str">
        <f>IF(AND(IF('114成績輸入與落點儀表板'!$C$2="必須採計",L1032&gt;0,IF('114成績輸入與落點儀表板'!$C$2="不可採計",L1032=0,TRUE)),IF('114成績輸入與落點儀表板'!$C$3="必須採計",M1032&gt;0,IF('114成績輸入與落點儀表板'!$C$3="不可採計",M1032=0,TRUE)),IF('114成績輸入與落點儀表板'!$C$4="必須採計",N1032&gt;0,IF('114成績輸入與落點儀表板'!$C$4="不可採計",N1032=0,TRUE)),IF('114成績輸入與落點儀表板'!$C$5="必須採計",O1032&gt;0,IF('114成績輸入與落點儀表板'!$C$5="不可採計",O1032=0,TRUE)),IF('114成績輸入與落點儀表板'!$C$6="必須採計",P1032&gt;0,IF('114成績輸入與落點儀表板'!$C$6="不可採計",P1032=0,TRUE)),IF('114成績輸入與落點儀表板'!$C$7="必須採計",Q1032&gt;0,IF('114成績輸入與落點儀表板'!$C$7="不可採計",Q1032=0,TRUE)),IF('114成績輸入與落點儀表板'!$C$8="必須採計",R1032&gt;0,IF('114成績輸入與落點儀表板'!$C$8="不可採計",R1032=0,TRUE)),IF('114成績輸入與落點儀表板'!$C$9="必須採計",S1032&gt;0,IF('114成績輸入與落點儀表板'!$C$9="不可採計",S1032=0,TRUE)),IF('114成績輸入與落點儀表板'!$C$10="必須採計",T1032&gt;0,IF('114成績輸入與落點儀表板'!$C$10="不可採計",T1032=0,TRUE)),IF('114成績輸入與落點儀表板'!$C$11="必須採計",U1032&gt;0,IF('114成績輸入與落點儀表板'!$C$11="不可採計",U1032=0,TRUE)),IF('114成績輸入與落點儀表板'!$C$12="必須採計",V1032&gt;0,IF('114成績輸入與落點儀表板'!$C$12="不可採計",V1032=0,TRUE)),IF('114成績輸入與落點儀表板'!$C$13="必須採計",W1032&gt;0,IF('114成績輸入與落點儀表板'!$C$13="不可採計",W1032=0,TRUE)),IF('114成績輸入與落點儀表板'!$C$14="必須採計",X1032&gt;0,IF('114成績輸入與落點儀表板'!$C$14="不可採計",X1032=0,TRUE)),IF('114成績輸入與落點儀表板'!$C$15="必須採計",Y1032&gt;0,IF('114成績輸入與落點儀表板'!$C$15="不可採計",Y1032=0,TRUE)),IF('114成績輸入與落點儀表板'!$C$16="必須採計",Z1032&gt;0,IF('114成績輸入與落點儀表板'!$C$16="不可採計",Z1032=0,TRUE))),"✅ 符合","❌ 不符合")</f>
        <v>✅ 符合</v>
      </c>
      <c r="L1032" s="15">
        <v>1</v>
      </c>
      <c r="M1032" s="15">
        <v>1</v>
      </c>
      <c r="N1032" s="15">
        <v>1</v>
      </c>
      <c r="O1032" s="15">
        <v>0</v>
      </c>
      <c r="P1032" s="15">
        <v>0</v>
      </c>
      <c r="Q1032" s="15">
        <v>0</v>
      </c>
      <c r="R1032" s="15">
        <v>1.5</v>
      </c>
      <c r="S1032" s="15">
        <v>1</v>
      </c>
      <c r="T1032" s="15">
        <v>0</v>
      </c>
      <c r="U1032" s="15">
        <v>0</v>
      </c>
      <c r="V1032" s="15">
        <v>0</v>
      </c>
      <c r="W1032" s="15">
        <v>0</v>
      </c>
      <c r="X1032" s="15">
        <v>0</v>
      </c>
      <c r="Y1032" s="15">
        <v>0</v>
      </c>
      <c r="Z1032" s="15">
        <v>0</v>
      </c>
    </row>
    <row r="1033" spans="1:26" x14ac:dyDescent="0.3">
      <c r="A1033" s="2" t="s">
        <v>2509</v>
      </c>
      <c r="B1033" s="13" t="s">
        <v>2452</v>
      </c>
      <c r="C1033" s="13" t="s">
        <v>352</v>
      </c>
      <c r="D1033" s="12" t="s">
        <v>121</v>
      </c>
      <c r="E1033" s="13" t="s">
        <v>1485</v>
      </c>
      <c r="F1033" s="2">
        <v>25</v>
      </c>
      <c r="G1033" s="15">
        <v>116</v>
      </c>
      <c r="H1033" s="7">
        <f>L1033*'114成績輸入與落點儀表板'!$B$2+M1033*'114成績輸入與落點儀表板'!$B$3+N1033*'114成績輸入與落點儀表板'!$B$4+O1033*'114成績輸入與落點儀表板'!$B$5+P1033*'114成績輸入與落點儀表板'!$B$6+Q1033*'114成績輸入與落點儀表板'!$B$7+R1033*'114成績輸入與落點儀表板'!$B$8+S1033*'114成績輸入與落點儀表板'!$B$9+T1033*'114成績輸入與落點儀表板'!$B$10+U1033*'114成績輸入與落點儀表板'!$B$11+V1033*'114成績輸入與落點儀表板'!$B$12+W1033*'114成績輸入與落點儀表板'!$B$13+X1033*'114成績輸入與落點儀表板'!$B$14+Y1033*'114成績輸入與落點儀表板'!$B$15+Z1033*'114成績輸入與落點儀表板'!$B$16</f>
        <v>0</v>
      </c>
      <c r="I1033" s="8">
        <f t="shared" si="32"/>
        <v>-116</v>
      </c>
      <c r="J1033" s="2" t="str">
        <f t="shared" si="33"/>
        <v>FAIL</v>
      </c>
      <c r="K1033" s="17" t="str">
        <f>IF(AND(IF('114成績輸入與落點儀表板'!$C$2="必須採計",L1033&gt;0,IF('114成績輸入與落點儀表板'!$C$2="不可採計",L1033=0,TRUE)),IF('114成績輸入與落點儀表板'!$C$3="必須採計",M1033&gt;0,IF('114成績輸入與落點儀表板'!$C$3="不可採計",M1033=0,TRUE)),IF('114成績輸入與落點儀表板'!$C$4="必須採計",N1033&gt;0,IF('114成績輸入與落點儀表板'!$C$4="不可採計",N1033=0,TRUE)),IF('114成績輸入與落點儀表板'!$C$5="必須採計",O1033&gt;0,IF('114成績輸入與落點儀表板'!$C$5="不可採計",O1033=0,TRUE)),IF('114成績輸入與落點儀表板'!$C$6="必須採計",P1033&gt;0,IF('114成績輸入與落點儀表板'!$C$6="不可採計",P1033=0,TRUE)),IF('114成績輸入與落點儀表板'!$C$7="必須採計",Q1033&gt;0,IF('114成績輸入與落點儀表板'!$C$7="不可採計",Q1033=0,TRUE)),IF('114成績輸入與落點儀表板'!$C$8="必須採計",R1033&gt;0,IF('114成績輸入與落點儀表板'!$C$8="不可採計",R1033=0,TRUE)),IF('114成績輸入與落點儀表板'!$C$9="必須採計",S1033&gt;0,IF('114成績輸入與落點儀表板'!$C$9="不可採計",S1033=0,TRUE)),IF('114成績輸入與落點儀表板'!$C$10="必須採計",T1033&gt;0,IF('114成績輸入與落點儀表板'!$C$10="不可採計",T1033=0,TRUE)),IF('114成績輸入與落點儀表板'!$C$11="必須採計",U1033&gt;0,IF('114成績輸入與落點儀表板'!$C$11="不可採計",U1033=0,TRUE)),IF('114成績輸入與落點儀表板'!$C$12="必須採計",V1033&gt;0,IF('114成績輸入與落點儀表板'!$C$12="不可採計",V1033=0,TRUE)),IF('114成績輸入與落點儀表板'!$C$13="必須採計",W1033&gt;0,IF('114成績輸入與落點儀表板'!$C$13="不可採計",W1033=0,TRUE)),IF('114成績輸入與落點儀表板'!$C$14="必須採計",X1033&gt;0,IF('114成績輸入與落點儀表板'!$C$14="不可採計",X1033=0,TRUE)),IF('114成績輸入與落點儀表板'!$C$15="必須採計",Y1033&gt;0,IF('114成績輸入與落點儀表板'!$C$15="不可採計",Y1033=0,TRUE)),IF('114成績輸入與落點儀表板'!$C$16="必須採計",Z1033&gt;0,IF('114成績輸入與落點儀表板'!$C$16="不可採計",Z1033=0,TRUE))),"✅ 符合","❌ 不符合")</f>
        <v>✅ 符合</v>
      </c>
      <c r="L1033" s="15">
        <v>1</v>
      </c>
      <c r="M1033" s="15">
        <v>1.5</v>
      </c>
      <c r="N1033" s="15">
        <v>0</v>
      </c>
      <c r="O1033" s="15">
        <v>0</v>
      </c>
      <c r="P1033" s="15">
        <v>0</v>
      </c>
      <c r="Q1033" s="15">
        <v>1.5</v>
      </c>
      <c r="R1033" s="15">
        <v>0</v>
      </c>
      <c r="S1033" s="15">
        <v>0</v>
      </c>
      <c r="T1033" s="15">
        <v>0</v>
      </c>
      <c r="U1033" s="15">
        <v>0</v>
      </c>
      <c r="V1033" s="15">
        <v>0</v>
      </c>
      <c r="W1033" s="15">
        <v>1</v>
      </c>
      <c r="X1033" s="15">
        <v>0</v>
      </c>
      <c r="Y1033" s="15">
        <v>0</v>
      </c>
      <c r="Z1033" s="15">
        <v>0</v>
      </c>
    </row>
    <row r="1034" spans="1:26" ht="15.75" customHeight="1" x14ac:dyDescent="0.3">
      <c r="A1034" s="2" t="s">
        <v>2510</v>
      </c>
      <c r="B1034" s="13" t="s">
        <v>2452</v>
      </c>
      <c r="C1034" s="13" t="s">
        <v>391</v>
      </c>
      <c r="D1034" s="12" t="s">
        <v>121</v>
      </c>
      <c r="E1034" s="13" t="s">
        <v>2480</v>
      </c>
      <c r="F1034" s="2">
        <v>27</v>
      </c>
      <c r="G1034" s="15">
        <v>157</v>
      </c>
      <c r="H1034" s="7">
        <f>L1034*'114成績輸入與落點儀表板'!$B$2+M1034*'114成績輸入與落點儀表板'!$B$3+N1034*'114成績輸入與落點儀表板'!$B$4+O1034*'114成績輸入與落點儀表板'!$B$5+P1034*'114成績輸入與落點儀表板'!$B$6+Q1034*'114成績輸入與落點儀表板'!$B$7+R1034*'114成績輸入與落點儀表板'!$B$8+S1034*'114成績輸入與落點儀表板'!$B$9+T1034*'114成績輸入與落點儀表板'!$B$10+U1034*'114成績輸入與落點儀表板'!$B$11+V1034*'114成績輸入與落點儀表板'!$B$12+W1034*'114成績輸入與落點儀表板'!$B$13+X1034*'114成績輸入與落點儀表板'!$B$14+Y1034*'114成績輸入與落點儀表板'!$B$15+Z1034*'114成績輸入與落點儀表板'!$B$16</f>
        <v>0</v>
      </c>
      <c r="I1034" s="8">
        <f t="shared" si="32"/>
        <v>-157</v>
      </c>
      <c r="J1034" s="2" t="str">
        <f t="shared" si="33"/>
        <v>FAIL</v>
      </c>
      <c r="K1034" s="17" t="str">
        <f>IF(AND(IF('114成績輸入與落點儀表板'!$C$2="必須採計",L1034&gt;0,IF('114成績輸入與落點儀表板'!$C$2="不可採計",L1034=0,TRUE)),IF('114成績輸入與落點儀表板'!$C$3="必須採計",M1034&gt;0,IF('114成績輸入與落點儀表板'!$C$3="不可採計",M1034=0,TRUE)),IF('114成績輸入與落點儀表板'!$C$4="必須採計",N1034&gt;0,IF('114成績輸入與落點儀表板'!$C$4="不可採計",N1034=0,TRUE)),IF('114成績輸入與落點儀表板'!$C$5="必須採計",O1034&gt;0,IF('114成績輸入與落點儀表板'!$C$5="不可採計",O1034=0,TRUE)),IF('114成績輸入與落點儀表板'!$C$6="必須採計",P1034&gt;0,IF('114成績輸入與落點儀表板'!$C$6="不可採計",P1034=0,TRUE)),IF('114成績輸入與落點儀表板'!$C$7="必須採計",Q1034&gt;0,IF('114成績輸入與落點儀表板'!$C$7="不可採計",Q1034=0,TRUE)),IF('114成績輸入與落點儀表板'!$C$8="必須採計",R1034&gt;0,IF('114成績輸入與落點儀表板'!$C$8="不可採計",R1034=0,TRUE)),IF('114成績輸入與落點儀表板'!$C$9="必須採計",S1034&gt;0,IF('114成績輸入與落點儀表板'!$C$9="不可採計",S1034=0,TRUE)),IF('114成績輸入與落點儀表板'!$C$10="必須採計",T1034&gt;0,IF('114成績輸入與落點儀表板'!$C$10="不可採計",T1034=0,TRUE)),IF('114成績輸入與落點儀表板'!$C$11="必須採計",U1034&gt;0,IF('114成績輸入與落點儀表板'!$C$11="不可採計",U1034=0,TRUE)),IF('114成績輸入與落點儀表板'!$C$12="必須採計",V1034&gt;0,IF('114成績輸入與落點儀表板'!$C$12="不可採計",V1034=0,TRUE)),IF('114成績輸入與落點儀表板'!$C$13="必須採計",W1034&gt;0,IF('114成績輸入與落點儀表板'!$C$13="不可採計",W1034=0,TRUE)),IF('114成績輸入與落點儀表板'!$C$14="必須採計",X1034&gt;0,IF('114成績輸入與落點儀表板'!$C$14="不可採計",X1034=0,TRUE)),IF('114成績輸入與落點儀表板'!$C$15="必須採計",Y1034&gt;0,IF('114成績輸入與落點儀表板'!$C$15="不可採計",Y1034=0,TRUE)),IF('114成績輸入與落點儀表板'!$C$16="必須採計",Z1034&gt;0,IF('114成績輸入與落點儀表板'!$C$16="不可採計",Z1034=0,TRUE))),"✅ 符合","❌ 不符合")</f>
        <v>✅ 符合</v>
      </c>
      <c r="L1034" s="15">
        <v>1</v>
      </c>
      <c r="M1034" s="15">
        <v>2</v>
      </c>
      <c r="N1034" s="15">
        <v>0</v>
      </c>
      <c r="O1034" s="15">
        <v>0</v>
      </c>
      <c r="P1034" s="15">
        <v>0</v>
      </c>
      <c r="Q1034" s="15">
        <v>1.5</v>
      </c>
      <c r="R1034" s="15">
        <v>0</v>
      </c>
      <c r="S1034" s="15">
        <v>0</v>
      </c>
      <c r="T1034" s="15">
        <v>0</v>
      </c>
      <c r="U1034" s="15">
        <v>0</v>
      </c>
      <c r="V1034" s="15">
        <v>0</v>
      </c>
      <c r="W1034" s="15">
        <v>1</v>
      </c>
      <c r="X1034" s="15">
        <v>0</v>
      </c>
      <c r="Y1034" s="15">
        <v>0</v>
      </c>
      <c r="Z1034" s="15">
        <v>0</v>
      </c>
    </row>
    <row r="1035" spans="1:26" x14ac:dyDescent="0.3">
      <c r="A1035" s="2" t="s">
        <v>2512</v>
      </c>
      <c r="B1035" s="13" t="s">
        <v>2452</v>
      </c>
      <c r="C1035" s="13" t="s">
        <v>233</v>
      </c>
      <c r="D1035" s="12" t="s">
        <v>73</v>
      </c>
      <c r="E1035" s="13" t="s">
        <v>602</v>
      </c>
      <c r="F1035" s="2">
        <v>18</v>
      </c>
      <c r="G1035" s="15">
        <v>135</v>
      </c>
      <c r="H1035" s="7">
        <f>L1035*'114成績輸入與落點儀表板'!$B$2+M1035*'114成績輸入與落點儀表板'!$B$3+N1035*'114成績輸入與落點儀表板'!$B$4+O1035*'114成績輸入與落點儀表板'!$B$5+P1035*'114成績輸入與落點儀表板'!$B$6+Q1035*'114成績輸入與落點儀表板'!$B$7+R1035*'114成績輸入與落點儀表板'!$B$8+S1035*'114成績輸入與落點儀表板'!$B$9+T1035*'114成績輸入與落點儀表板'!$B$10+U1035*'114成績輸入與落點儀表板'!$B$11+V1035*'114成績輸入與落點儀表板'!$B$12+W1035*'114成績輸入與落點儀表板'!$B$13+X1035*'114成績輸入與落點儀表板'!$B$14+Y1035*'114成績輸入與落點儀表板'!$B$15+Z1035*'114成績輸入與落點儀表板'!$B$16</f>
        <v>0</v>
      </c>
      <c r="I1035" s="8">
        <f t="shared" si="32"/>
        <v>-135</v>
      </c>
      <c r="J1035" s="2" t="str">
        <f t="shared" si="33"/>
        <v>FAIL</v>
      </c>
      <c r="K1035" s="17" t="str">
        <f>IF(AND(IF('114成績輸入與落點儀表板'!$C$2="必須採計",L1035&gt;0,IF('114成績輸入與落點儀表板'!$C$2="不可採計",L1035=0,TRUE)),IF('114成績輸入與落點儀表板'!$C$3="必須採計",M1035&gt;0,IF('114成績輸入與落點儀表板'!$C$3="不可採計",M1035=0,TRUE)),IF('114成績輸入與落點儀表板'!$C$4="必須採計",N1035&gt;0,IF('114成績輸入與落點儀表板'!$C$4="不可採計",N1035=0,TRUE)),IF('114成績輸入與落點儀表板'!$C$5="必須採計",O1035&gt;0,IF('114成績輸入與落點儀表板'!$C$5="不可採計",O1035=0,TRUE)),IF('114成績輸入與落點儀表板'!$C$6="必須採計",P1035&gt;0,IF('114成績輸入與落點儀表板'!$C$6="不可採計",P1035=0,TRUE)),IF('114成績輸入與落點儀表板'!$C$7="必須採計",Q1035&gt;0,IF('114成績輸入與落點儀表板'!$C$7="不可採計",Q1035=0,TRUE)),IF('114成績輸入與落點儀表板'!$C$8="必須採計",R1035&gt;0,IF('114成績輸入與落點儀表板'!$C$8="不可採計",R1035=0,TRUE)),IF('114成績輸入與落點儀表板'!$C$9="必須採計",S1035&gt;0,IF('114成績輸入與落點儀表板'!$C$9="不可採計",S1035=0,TRUE)),IF('114成績輸入與落點儀表板'!$C$10="必須採計",T1035&gt;0,IF('114成績輸入與落點儀表板'!$C$10="不可採計",T1035=0,TRUE)),IF('114成績輸入與落點儀表板'!$C$11="必須採計",U1035&gt;0,IF('114成績輸入與落點儀表板'!$C$11="不可採計",U1035=0,TRUE)),IF('114成績輸入與落點儀表板'!$C$12="必須採計",V1035&gt;0,IF('114成績輸入與落點儀表板'!$C$12="不可採計",V1035=0,TRUE)),IF('114成績輸入與落點儀表板'!$C$13="必須採計",W1035&gt;0,IF('114成績輸入與落點儀表板'!$C$13="不可採計",W1035=0,TRUE)),IF('114成績輸入與落點儀表板'!$C$14="必須採計",X1035&gt;0,IF('114成績輸入與落點儀表板'!$C$14="不可採計",X1035=0,TRUE)),IF('114成績輸入與落點儀表板'!$C$15="必須採計",Y1035&gt;0,IF('114成績輸入與落點儀表板'!$C$15="不可採計",Y1035=0,TRUE)),IF('114成績輸入與落點儀表板'!$C$16="必須採計",Z1035&gt;0,IF('114成績輸入與落點儀表板'!$C$16="不可採計",Z1035=0,TRUE))),"✅ 符合","❌ 不符合")</f>
        <v>✅ 符合</v>
      </c>
      <c r="L1035" s="15">
        <v>2</v>
      </c>
      <c r="M1035" s="15">
        <v>2</v>
      </c>
      <c r="N1035" s="15">
        <v>0</v>
      </c>
      <c r="O1035" s="15">
        <v>0</v>
      </c>
      <c r="P1035" s="15">
        <v>0</v>
      </c>
      <c r="Q1035" s="15">
        <v>0</v>
      </c>
      <c r="R1035" s="15">
        <v>0</v>
      </c>
      <c r="S1035" s="15">
        <v>0</v>
      </c>
      <c r="T1035" s="15">
        <v>0</v>
      </c>
      <c r="U1035" s="15">
        <v>0</v>
      </c>
      <c r="V1035" s="15">
        <v>0</v>
      </c>
      <c r="W1035" s="15">
        <v>1</v>
      </c>
      <c r="X1035" s="15">
        <v>0</v>
      </c>
      <c r="Y1035" s="15">
        <v>0</v>
      </c>
      <c r="Z1035" s="15">
        <v>0</v>
      </c>
    </row>
    <row r="1036" spans="1:26" ht="15.75" customHeight="1" x14ac:dyDescent="0.3">
      <c r="A1036" s="2" t="s">
        <v>2514</v>
      </c>
      <c r="B1036" s="13" t="s">
        <v>2452</v>
      </c>
      <c r="C1036" s="13" t="s">
        <v>2340</v>
      </c>
      <c r="D1036" s="12" t="s">
        <v>121</v>
      </c>
      <c r="E1036" s="13" t="s">
        <v>4483</v>
      </c>
      <c r="F1036" s="2">
        <v>25</v>
      </c>
      <c r="G1036" s="15">
        <v>126.75</v>
      </c>
      <c r="H1036" s="7">
        <f>L1036*'114成績輸入與落點儀表板'!$B$2+M1036*'114成績輸入與落點儀表板'!$B$3+N1036*'114成績輸入與落點儀表板'!$B$4+O1036*'114成績輸入與落點儀表板'!$B$5+P1036*'114成績輸入與落點儀表板'!$B$6+Q1036*'114成績輸入與落點儀表板'!$B$7+R1036*'114成績輸入與落點儀表板'!$B$8+S1036*'114成績輸入與落點儀表板'!$B$9+T1036*'114成績輸入與落點儀表板'!$B$10+U1036*'114成績輸入與落點儀表板'!$B$11+V1036*'114成績輸入與落點儀表板'!$B$12+W1036*'114成績輸入與落點儀表板'!$B$13+X1036*'114成績輸入與落點儀表板'!$B$14+Y1036*'114成績輸入與落點儀表板'!$B$15+Z1036*'114成績輸入與落點儀表板'!$B$16</f>
        <v>0</v>
      </c>
      <c r="I1036" s="8">
        <f t="shared" si="32"/>
        <v>-126.75</v>
      </c>
      <c r="J1036" s="2" t="str">
        <f t="shared" si="33"/>
        <v>FAIL</v>
      </c>
      <c r="K1036" s="17" t="str">
        <f>IF(AND(IF('114成績輸入與落點儀表板'!$C$2="必須採計",L1036&gt;0,IF('114成績輸入與落點儀表板'!$C$2="不可採計",L1036=0,TRUE)),IF('114成績輸入與落點儀表板'!$C$3="必須採計",M1036&gt;0,IF('114成績輸入與落點儀表板'!$C$3="不可採計",M1036=0,TRUE)),IF('114成績輸入與落點儀表板'!$C$4="必須採計",N1036&gt;0,IF('114成績輸入與落點儀表板'!$C$4="不可採計",N1036=0,TRUE)),IF('114成績輸入與落點儀表板'!$C$5="必須採計",O1036&gt;0,IF('114成績輸入與落點儀表板'!$C$5="不可採計",O1036=0,TRUE)),IF('114成績輸入與落點儀表板'!$C$6="必須採計",P1036&gt;0,IF('114成績輸入與落點儀表板'!$C$6="不可採計",P1036=0,TRUE)),IF('114成績輸入與落點儀表板'!$C$7="必須採計",Q1036&gt;0,IF('114成績輸入與落點儀表板'!$C$7="不可採計",Q1036=0,TRUE)),IF('114成績輸入與落點儀表板'!$C$8="必須採計",R1036&gt;0,IF('114成績輸入與落點儀表板'!$C$8="不可採計",R1036=0,TRUE)),IF('114成績輸入與落點儀表板'!$C$9="必須採計",S1036&gt;0,IF('114成績輸入與落點儀表板'!$C$9="不可採計",S1036=0,TRUE)),IF('114成績輸入與落點儀表板'!$C$10="必須採計",T1036&gt;0,IF('114成績輸入與落點儀表板'!$C$10="不可採計",T1036=0,TRUE)),IF('114成績輸入與落點儀表板'!$C$11="必須採計",U1036&gt;0,IF('114成績輸入與落點儀表板'!$C$11="不可採計",U1036=0,TRUE)),IF('114成績輸入與落點儀表板'!$C$12="必須採計",V1036&gt;0,IF('114成績輸入與落點儀表板'!$C$12="不可採計",V1036=0,TRUE)),IF('114成績輸入與落點儀表板'!$C$13="必須採計",W1036&gt;0,IF('114成績輸入與落點儀表板'!$C$13="不可採計",W1036=0,TRUE)),IF('114成績輸入與落點儀表板'!$C$14="必須採計",X1036&gt;0,IF('114成績輸入與落點儀表板'!$C$14="不可採計",X1036=0,TRUE)),IF('114成績輸入與落點儀表板'!$C$15="必須採計",Y1036&gt;0,IF('114成績輸入與落點儀表板'!$C$15="不可採計",Y1036=0,TRUE)),IF('114成績輸入與落點儀表板'!$C$16="必須採計",Z1036&gt;0,IF('114成績輸入與落點儀表板'!$C$16="不可採計",Z1036=0,TRUE))),"✅ 符合","❌ 不符合")</f>
        <v>✅ 符合</v>
      </c>
      <c r="L1036" s="15">
        <v>1</v>
      </c>
      <c r="M1036" s="15">
        <v>2</v>
      </c>
      <c r="N1036" s="15">
        <v>0</v>
      </c>
      <c r="O1036" s="15">
        <v>0</v>
      </c>
      <c r="P1036" s="15">
        <v>0</v>
      </c>
      <c r="Q1036" s="15">
        <v>1.75</v>
      </c>
      <c r="R1036" s="15">
        <v>0</v>
      </c>
      <c r="S1036" s="15">
        <v>0</v>
      </c>
      <c r="T1036" s="15">
        <v>0</v>
      </c>
      <c r="U1036" s="15">
        <v>0</v>
      </c>
      <c r="V1036" s="15">
        <v>0</v>
      </c>
      <c r="W1036" s="15">
        <v>1</v>
      </c>
      <c r="X1036" s="15">
        <v>0</v>
      </c>
      <c r="Y1036" s="15">
        <v>0</v>
      </c>
      <c r="Z1036" s="15">
        <v>0</v>
      </c>
    </row>
    <row r="1037" spans="1:26" x14ac:dyDescent="0.3">
      <c r="A1037" s="2" t="s">
        <v>2517</v>
      </c>
      <c r="B1037" s="13" t="s">
        <v>2452</v>
      </c>
      <c r="C1037" s="13" t="s">
        <v>223</v>
      </c>
      <c r="D1037" s="12" t="s">
        <v>121</v>
      </c>
      <c r="E1037" s="13" t="s">
        <v>4806</v>
      </c>
      <c r="F1037" s="2">
        <v>22</v>
      </c>
      <c r="G1037" s="15">
        <v>172</v>
      </c>
      <c r="H1037" s="7">
        <f>L1037*'114成績輸入與落點儀表板'!$B$2+M1037*'114成績輸入與落點儀表板'!$B$3+N1037*'114成績輸入與落點儀表板'!$B$4+O1037*'114成績輸入與落點儀表板'!$B$5+P1037*'114成績輸入與落點儀表板'!$B$6+Q1037*'114成績輸入與落點儀表板'!$B$7+R1037*'114成績輸入與落點儀表板'!$B$8+S1037*'114成績輸入與落點儀表板'!$B$9+T1037*'114成績輸入與落點儀表板'!$B$10+U1037*'114成績輸入與落點儀表板'!$B$11+V1037*'114成績輸入與落點儀表板'!$B$12+W1037*'114成績輸入與落點儀表板'!$B$13+X1037*'114成績輸入與落點儀表板'!$B$14+Y1037*'114成績輸入與落點儀表板'!$B$15+Z1037*'114成績輸入與落點儀表板'!$B$16</f>
        <v>0</v>
      </c>
      <c r="I1037" s="8">
        <f t="shared" si="32"/>
        <v>-172</v>
      </c>
      <c r="J1037" s="2" t="str">
        <f t="shared" si="33"/>
        <v>FAIL</v>
      </c>
      <c r="K1037" s="17" t="str">
        <f>IF(AND(IF('114成績輸入與落點儀表板'!$C$2="必須採計",L1037&gt;0,IF('114成績輸入與落點儀表板'!$C$2="不可採計",L1037=0,TRUE)),IF('114成績輸入與落點儀表板'!$C$3="必須採計",M1037&gt;0,IF('114成績輸入與落點儀表板'!$C$3="不可採計",M1037=0,TRUE)),IF('114成績輸入與落點儀表板'!$C$4="必須採計",N1037&gt;0,IF('114成績輸入與落點儀表板'!$C$4="不可採計",N1037=0,TRUE)),IF('114成績輸入與落點儀表板'!$C$5="必須採計",O1037&gt;0,IF('114成績輸入與落點儀表板'!$C$5="不可採計",O1037=0,TRUE)),IF('114成績輸入與落點儀表板'!$C$6="必須採計",P1037&gt;0,IF('114成績輸入與落點儀表板'!$C$6="不可採計",P1037=0,TRUE)),IF('114成績輸入與落點儀表板'!$C$7="必須採計",Q1037&gt;0,IF('114成績輸入與落點儀表板'!$C$7="不可採計",Q1037=0,TRUE)),IF('114成績輸入與落點儀表板'!$C$8="必須採計",R1037&gt;0,IF('114成績輸入與落點儀表板'!$C$8="不可採計",R1037=0,TRUE)),IF('114成績輸入與落點儀表板'!$C$9="必須採計",S1037&gt;0,IF('114成績輸入與落點儀表板'!$C$9="不可採計",S1037=0,TRUE)),IF('114成績輸入與落點儀表板'!$C$10="必須採計",T1037&gt;0,IF('114成績輸入與落點儀表板'!$C$10="不可採計",T1037=0,TRUE)),IF('114成績輸入與落點儀表板'!$C$11="必須採計",U1037&gt;0,IF('114成績輸入與落點儀表板'!$C$11="不可採計",U1037=0,TRUE)),IF('114成績輸入與落點儀表板'!$C$12="必須採計",V1037&gt;0,IF('114成績輸入與落點儀表板'!$C$12="不可採計",V1037=0,TRUE)),IF('114成績輸入與落點儀表板'!$C$13="必須採計",W1037&gt;0,IF('114成績輸入與落點儀表板'!$C$13="不可採計",W1037=0,TRUE)),IF('114成績輸入與落點儀表板'!$C$14="必須採計",X1037&gt;0,IF('114成績輸入與落點儀表板'!$C$14="不可採計",X1037=0,TRUE)),IF('114成績輸入與落點儀表板'!$C$15="必須採計",Y1037&gt;0,IF('114成績輸入與落點儀表板'!$C$15="不可採計",Y1037=0,TRUE)),IF('114成績輸入與落點儀表板'!$C$16="必須採計",Z1037&gt;0,IF('114成績輸入與落點儀表板'!$C$16="不可採計",Z1037=0,TRUE))),"✅ 符合","❌ 不符合")</f>
        <v>✅ 符合</v>
      </c>
      <c r="L1037" s="15">
        <v>1</v>
      </c>
      <c r="M1037" s="15">
        <v>1.5</v>
      </c>
      <c r="N1037" s="15">
        <v>0</v>
      </c>
      <c r="O1037" s="15">
        <v>0</v>
      </c>
      <c r="P1037" s="15">
        <v>0</v>
      </c>
      <c r="Q1037" s="15">
        <v>1.5</v>
      </c>
      <c r="R1037" s="15">
        <v>0</v>
      </c>
      <c r="S1037" s="15">
        <v>0</v>
      </c>
      <c r="T1037" s="15">
        <v>0</v>
      </c>
      <c r="U1037" s="15">
        <v>0</v>
      </c>
      <c r="V1037" s="15">
        <v>0</v>
      </c>
      <c r="W1037" s="15">
        <v>1</v>
      </c>
      <c r="X1037" s="15">
        <v>0</v>
      </c>
      <c r="Y1037" s="15">
        <v>0</v>
      </c>
      <c r="Z1037" s="15">
        <v>0</v>
      </c>
    </row>
    <row r="1038" spans="1:26" ht="15.75" customHeight="1" x14ac:dyDescent="0.3">
      <c r="A1038" s="2" t="s">
        <v>2520</v>
      </c>
      <c r="B1038" s="13" t="s">
        <v>2452</v>
      </c>
      <c r="C1038" s="13" t="s">
        <v>2487</v>
      </c>
      <c r="D1038" s="12" t="s">
        <v>121</v>
      </c>
      <c r="E1038" s="13" t="s">
        <v>2355</v>
      </c>
      <c r="F1038" s="2">
        <v>8</v>
      </c>
      <c r="G1038" s="15">
        <v>131.5</v>
      </c>
      <c r="H1038" s="7">
        <f>L1038*'114成績輸入與落點儀表板'!$B$2+M1038*'114成績輸入與落點儀表板'!$B$3+N1038*'114成績輸入與落點儀表板'!$B$4+O1038*'114成績輸入與落點儀表板'!$B$5+P1038*'114成績輸入與落點儀表板'!$B$6+Q1038*'114成績輸入與落點儀表板'!$B$7+R1038*'114成績輸入與落點儀表板'!$B$8+S1038*'114成績輸入與落點儀表板'!$B$9+T1038*'114成績輸入與落點儀表板'!$B$10+U1038*'114成績輸入與落點儀表板'!$B$11+V1038*'114成績輸入與落點儀表板'!$B$12+W1038*'114成績輸入與落點儀表板'!$B$13+X1038*'114成績輸入與落點儀表板'!$B$14+Y1038*'114成績輸入與落點儀表板'!$B$15+Z1038*'114成績輸入與落點儀表板'!$B$16</f>
        <v>0</v>
      </c>
      <c r="I1038" s="8">
        <f t="shared" si="32"/>
        <v>-131.5</v>
      </c>
      <c r="J1038" s="2" t="str">
        <f t="shared" si="33"/>
        <v>FAIL</v>
      </c>
      <c r="K1038" s="17" t="str">
        <f>IF(AND(IF('114成績輸入與落點儀表板'!$C$2="必須採計",L1038&gt;0,IF('114成績輸入與落點儀表板'!$C$2="不可採計",L1038=0,TRUE)),IF('114成績輸入與落點儀表板'!$C$3="必須採計",M1038&gt;0,IF('114成績輸入與落點儀表板'!$C$3="不可採計",M1038=0,TRUE)),IF('114成績輸入與落點儀表板'!$C$4="必須採計",N1038&gt;0,IF('114成績輸入與落點儀表板'!$C$4="不可採計",N1038=0,TRUE)),IF('114成績輸入與落點儀表板'!$C$5="必須採計",O1038&gt;0,IF('114成績輸入與落點儀表板'!$C$5="不可採計",O1038=0,TRUE)),IF('114成績輸入與落點儀表板'!$C$6="必須採計",P1038&gt;0,IF('114成績輸入與落點儀表板'!$C$6="不可採計",P1038=0,TRUE)),IF('114成績輸入與落點儀表板'!$C$7="必須採計",Q1038&gt;0,IF('114成績輸入與落點儀表板'!$C$7="不可採計",Q1038=0,TRUE)),IF('114成績輸入與落點儀表板'!$C$8="必須採計",R1038&gt;0,IF('114成績輸入與落點儀表板'!$C$8="不可採計",R1038=0,TRUE)),IF('114成績輸入與落點儀表板'!$C$9="必須採計",S1038&gt;0,IF('114成績輸入與落點儀表板'!$C$9="不可採計",S1038=0,TRUE)),IF('114成績輸入與落點儀表板'!$C$10="必須採計",T1038&gt;0,IF('114成績輸入與落點儀表板'!$C$10="不可採計",T1038=0,TRUE)),IF('114成績輸入與落點儀表板'!$C$11="必須採計",U1038&gt;0,IF('114成績輸入與落點儀表板'!$C$11="不可採計",U1038=0,TRUE)),IF('114成績輸入與落點儀表板'!$C$12="必須採計",V1038&gt;0,IF('114成績輸入與落點儀表板'!$C$12="不可採計",V1038=0,TRUE)),IF('114成績輸入與落點儀表板'!$C$13="必須採計",W1038&gt;0,IF('114成績輸入與落點儀表板'!$C$13="不可採計",W1038=0,TRUE)),IF('114成績輸入與落點儀表板'!$C$14="必須採計",X1038&gt;0,IF('114成績輸入與落點儀表板'!$C$14="不可採計",X1038=0,TRUE)),IF('114成績輸入與落點儀表板'!$C$15="必須採計",Y1038&gt;0,IF('114成績輸入與落點儀表板'!$C$15="不可採計",Y1038=0,TRUE)),IF('114成績輸入與落點儀表板'!$C$16="必須採計",Z1038&gt;0,IF('114成績輸入與落點儀表板'!$C$16="不可採計",Z1038=0,TRUE))),"✅ 符合","❌ 不符合")</f>
        <v>✅ 符合</v>
      </c>
      <c r="L1038" s="15">
        <v>1.5</v>
      </c>
      <c r="M1038" s="15">
        <v>2</v>
      </c>
      <c r="N1038" s="15">
        <v>0</v>
      </c>
      <c r="O1038" s="15">
        <v>0</v>
      </c>
      <c r="P1038" s="15">
        <v>0</v>
      </c>
      <c r="Q1038" s="15">
        <v>1</v>
      </c>
      <c r="R1038" s="15">
        <v>0</v>
      </c>
      <c r="S1038" s="15">
        <v>0</v>
      </c>
      <c r="T1038" s="15">
        <v>0</v>
      </c>
      <c r="U1038" s="15">
        <v>0</v>
      </c>
      <c r="V1038" s="15">
        <v>1.5</v>
      </c>
      <c r="W1038" s="15">
        <v>0</v>
      </c>
      <c r="X1038" s="15">
        <v>0</v>
      </c>
      <c r="Y1038" s="15">
        <v>0</v>
      </c>
      <c r="Z1038" s="15">
        <v>0</v>
      </c>
    </row>
    <row r="1039" spans="1:26" x14ac:dyDescent="0.3">
      <c r="A1039" s="2" t="s">
        <v>2522</v>
      </c>
      <c r="B1039" s="13" t="s">
        <v>2452</v>
      </c>
      <c r="C1039" s="13" t="s">
        <v>5290</v>
      </c>
      <c r="D1039" s="12" t="s">
        <v>121</v>
      </c>
      <c r="E1039" s="13" t="s">
        <v>2480</v>
      </c>
      <c r="F1039" s="2">
        <v>2</v>
      </c>
      <c r="G1039" s="15">
        <v>178</v>
      </c>
      <c r="H1039" s="7">
        <f>L1039*'114成績輸入與落點儀表板'!$B$2+M1039*'114成績輸入與落點儀表板'!$B$3+N1039*'114成績輸入與落點儀表板'!$B$4+O1039*'114成績輸入與落點儀表板'!$B$5+P1039*'114成績輸入與落點儀表板'!$B$6+Q1039*'114成績輸入與落點儀表板'!$B$7+R1039*'114成績輸入與落點儀表板'!$B$8+S1039*'114成績輸入與落點儀表板'!$B$9+T1039*'114成績輸入與落點儀表板'!$B$10+U1039*'114成績輸入與落點儀表板'!$B$11+V1039*'114成績輸入與落點儀表板'!$B$12+W1039*'114成績輸入與落點儀表板'!$B$13+X1039*'114成績輸入與落點儀表板'!$B$14+Y1039*'114成績輸入與落點儀表板'!$B$15+Z1039*'114成績輸入與落點儀表板'!$B$16</f>
        <v>0</v>
      </c>
      <c r="I1039" s="8">
        <f t="shared" si="32"/>
        <v>-178</v>
      </c>
      <c r="J1039" s="2" t="str">
        <f t="shared" si="33"/>
        <v>FAIL</v>
      </c>
      <c r="K1039" s="17" t="str">
        <f>IF(AND(IF('114成績輸入與落點儀表板'!$C$2="必須採計",L1039&gt;0,IF('114成績輸入與落點儀表板'!$C$2="不可採計",L1039=0,TRUE)),IF('114成績輸入與落點儀表板'!$C$3="必須採計",M1039&gt;0,IF('114成績輸入與落點儀表板'!$C$3="不可採計",M1039=0,TRUE)),IF('114成績輸入與落點儀表板'!$C$4="必須採計",N1039&gt;0,IF('114成績輸入與落點儀表板'!$C$4="不可採計",N1039=0,TRUE)),IF('114成績輸入與落點儀表板'!$C$5="必須採計",O1039&gt;0,IF('114成績輸入與落點儀表板'!$C$5="不可採計",O1039=0,TRUE)),IF('114成績輸入與落點儀表板'!$C$6="必須採計",P1039&gt;0,IF('114成績輸入與落點儀表板'!$C$6="不可採計",P1039=0,TRUE)),IF('114成績輸入與落點儀表板'!$C$7="必須採計",Q1039&gt;0,IF('114成績輸入與落點儀表板'!$C$7="不可採計",Q1039=0,TRUE)),IF('114成績輸入與落點儀表板'!$C$8="必須採計",R1039&gt;0,IF('114成績輸入與落點儀表板'!$C$8="不可採計",R1039=0,TRUE)),IF('114成績輸入與落點儀表板'!$C$9="必須採計",S1039&gt;0,IF('114成績輸入與落點儀表板'!$C$9="不可採計",S1039=0,TRUE)),IF('114成績輸入與落點儀表板'!$C$10="必須採計",T1039&gt;0,IF('114成績輸入與落點儀表板'!$C$10="不可採計",T1039=0,TRUE)),IF('114成績輸入與落點儀表板'!$C$11="必須採計",U1039&gt;0,IF('114成績輸入與落點儀表板'!$C$11="不可採計",U1039=0,TRUE)),IF('114成績輸入與落點儀表板'!$C$12="必須採計",V1039&gt;0,IF('114成績輸入與落點儀表板'!$C$12="不可採計",V1039=0,TRUE)),IF('114成績輸入與落點儀表板'!$C$13="必須採計",W1039&gt;0,IF('114成績輸入與落點儀表板'!$C$13="不可採計",W1039=0,TRUE)),IF('114成績輸入與落點儀表板'!$C$14="必須採計",X1039&gt;0,IF('114成績輸入與落點儀表板'!$C$14="不可採計",X1039=0,TRUE)),IF('114成績輸入與落點儀表板'!$C$15="必須採計",Y1039&gt;0,IF('114成績輸入與落點儀表板'!$C$15="不可採計",Y1039=0,TRUE)),IF('114成績輸入與落點儀表板'!$C$16="必須採計",Z1039&gt;0,IF('114成績輸入與落點儀表板'!$C$16="不可採計",Z1039=0,TRUE))),"✅ 符合","❌ 不符合")</f>
        <v>✅ 符合</v>
      </c>
      <c r="L1039" s="15">
        <v>1</v>
      </c>
      <c r="M1039" s="15">
        <v>2</v>
      </c>
      <c r="N1039" s="15">
        <v>0</v>
      </c>
      <c r="O1039" s="15">
        <v>0</v>
      </c>
      <c r="P1039" s="15">
        <v>0</v>
      </c>
      <c r="Q1039" s="15">
        <v>1.5</v>
      </c>
      <c r="R1039" s="15">
        <v>0</v>
      </c>
      <c r="S1039" s="15">
        <v>0</v>
      </c>
      <c r="T1039" s="15">
        <v>0</v>
      </c>
      <c r="U1039" s="15">
        <v>0</v>
      </c>
      <c r="V1039" s="15">
        <v>0</v>
      </c>
      <c r="W1039" s="15">
        <v>1</v>
      </c>
      <c r="X1039" s="15">
        <v>0</v>
      </c>
      <c r="Y1039" s="15">
        <v>0</v>
      </c>
      <c r="Z1039" s="15">
        <v>0</v>
      </c>
    </row>
    <row r="1040" spans="1:26" ht="15.75" customHeight="1" x14ac:dyDescent="0.3">
      <c r="A1040" s="2" t="s">
        <v>2524</v>
      </c>
      <c r="B1040" s="13" t="s">
        <v>2452</v>
      </c>
      <c r="C1040" s="13" t="s">
        <v>2490</v>
      </c>
      <c r="D1040" s="12" t="s">
        <v>227</v>
      </c>
      <c r="E1040" s="13" t="s">
        <v>868</v>
      </c>
      <c r="F1040" s="2">
        <v>10</v>
      </c>
      <c r="G1040" s="15">
        <v>132</v>
      </c>
      <c r="H1040" s="7">
        <f>L1040*'114成績輸入與落點儀表板'!$B$2+M1040*'114成績輸入與落點儀表板'!$B$3+N1040*'114成績輸入與落點儀表板'!$B$4+O1040*'114成績輸入與落點儀表板'!$B$5+P1040*'114成績輸入與落點儀表板'!$B$6+Q1040*'114成績輸入與落點儀表板'!$B$7+R1040*'114成績輸入與落點儀表板'!$B$8+S1040*'114成績輸入與落點儀表板'!$B$9+T1040*'114成績輸入與落點儀表板'!$B$10+U1040*'114成績輸入與落點儀表板'!$B$11+V1040*'114成績輸入與落點儀表板'!$B$12+W1040*'114成績輸入與落點儀表板'!$B$13+X1040*'114成績輸入與落點儀表板'!$B$14+Y1040*'114成績輸入與落點儀表板'!$B$15+Z1040*'114成績輸入與落點儀表板'!$B$16</f>
        <v>0</v>
      </c>
      <c r="I1040" s="8">
        <f t="shared" si="32"/>
        <v>-132</v>
      </c>
      <c r="J1040" s="2" t="str">
        <f t="shared" si="33"/>
        <v>FAIL</v>
      </c>
      <c r="K1040" s="17" t="str">
        <f>IF(AND(IF('114成績輸入與落點儀表板'!$C$2="必須採計",L1040&gt;0,IF('114成績輸入與落點儀表板'!$C$2="不可採計",L1040=0,TRUE)),IF('114成績輸入與落點儀表板'!$C$3="必須採計",M1040&gt;0,IF('114成績輸入與落點儀表板'!$C$3="不可採計",M1040=0,TRUE)),IF('114成績輸入與落點儀表板'!$C$4="必須採計",N1040&gt;0,IF('114成績輸入與落點儀表板'!$C$4="不可採計",N1040=0,TRUE)),IF('114成績輸入與落點儀表板'!$C$5="必須採計",O1040&gt;0,IF('114成績輸入與落點儀表板'!$C$5="不可採計",O1040=0,TRUE)),IF('114成績輸入與落點儀表板'!$C$6="必須採計",P1040&gt;0,IF('114成績輸入與落點儀表板'!$C$6="不可採計",P1040=0,TRUE)),IF('114成績輸入與落點儀表板'!$C$7="必須採計",Q1040&gt;0,IF('114成績輸入與落點儀表板'!$C$7="不可採計",Q1040=0,TRUE)),IF('114成績輸入與落點儀表板'!$C$8="必須採計",R1040&gt;0,IF('114成績輸入與落點儀表板'!$C$8="不可採計",R1040=0,TRUE)),IF('114成績輸入與落點儀表板'!$C$9="必須採計",S1040&gt;0,IF('114成績輸入與落點儀表板'!$C$9="不可採計",S1040=0,TRUE)),IF('114成績輸入與落點儀表板'!$C$10="必須採計",T1040&gt;0,IF('114成績輸入與落點儀表板'!$C$10="不可採計",T1040=0,TRUE)),IF('114成績輸入與落點儀表板'!$C$11="必須採計",U1040&gt;0,IF('114成績輸入與落點儀表板'!$C$11="不可採計",U1040=0,TRUE)),IF('114成績輸入與落點儀表板'!$C$12="必須採計",V1040&gt;0,IF('114成績輸入與落點儀表板'!$C$12="不可採計",V1040=0,TRUE)),IF('114成績輸入與落點儀表板'!$C$13="必須採計",W1040&gt;0,IF('114成績輸入與落點儀表板'!$C$13="不可採計",W1040=0,TRUE)),IF('114成績輸入與落點儀表板'!$C$14="必須採計",X1040&gt;0,IF('114成績輸入與落點儀表板'!$C$14="不可採計",X1040=0,TRUE)),IF('114成績輸入與落點儀表板'!$C$15="必須採計",Y1040&gt;0,IF('114成績輸入與落點儀表板'!$C$15="不可採計",Y1040=0,TRUE)),IF('114成績輸入與落點儀表板'!$C$16="必須採計",Z1040&gt;0,IF('114成績輸入與落點儀表板'!$C$16="不可採計",Z1040=0,TRUE))),"✅ 符合","❌ 不符合")</f>
        <v>✅ 符合</v>
      </c>
      <c r="L1040" s="15">
        <v>2</v>
      </c>
      <c r="M1040" s="15">
        <v>1</v>
      </c>
      <c r="N1040" s="15">
        <v>0</v>
      </c>
      <c r="O1040" s="15">
        <v>0</v>
      </c>
      <c r="P1040" s="15">
        <v>0</v>
      </c>
      <c r="Q1040" s="15">
        <v>0</v>
      </c>
      <c r="R1040" s="15">
        <v>0</v>
      </c>
      <c r="S1040" s="15">
        <v>0</v>
      </c>
      <c r="T1040" s="15">
        <v>0</v>
      </c>
      <c r="U1040" s="15">
        <v>2</v>
      </c>
      <c r="V1040" s="15">
        <v>0</v>
      </c>
      <c r="W1040" s="15">
        <v>0</v>
      </c>
      <c r="X1040" s="15">
        <v>0</v>
      </c>
      <c r="Y1040" s="15">
        <v>0</v>
      </c>
      <c r="Z1040" s="15">
        <v>0</v>
      </c>
    </row>
    <row r="1041" spans="1:26" x14ac:dyDescent="0.3">
      <c r="A1041" s="2" t="s">
        <v>2526</v>
      </c>
      <c r="B1041" s="13" t="s">
        <v>2452</v>
      </c>
      <c r="C1041" s="13" t="s">
        <v>2492</v>
      </c>
      <c r="D1041" s="12" t="s">
        <v>227</v>
      </c>
      <c r="E1041" s="13" t="s">
        <v>5291</v>
      </c>
      <c r="F1041" s="2">
        <v>8</v>
      </c>
      <c r="G1041" s="15">
        <v>145.25</v>
      </c>
      <c r="H1041" s="7">
        <f>L1041*'114成績輸入與落點儀表板'!$B$2+M1041*'114成績輸入與落點儀表板'!$B$3+N1041*'114成績輸入與落點儀表板'!$B$4+O1041*'114成績輸入與落點儀表板'!$B$5+P1041*'114成績輸入與落點儀表板'!$B$6+Q1041*'114成績輸入與落點儀表板'!$B$7+R1041*'114成績輸入與落點儀表板'!$B$8+S1041*'114成績輸入與落點儀表板'!$B$9+T1041*'114成績輸入與落點儀表板'!$B$10+U1041*'114成績輸入與落點儀表板'!$B$11+V1041*'114成績輸入與落點儀表板'!$B$12+W1041*'114成績輸入與落點儀表板'!$B$13+X1041*'114成績輸入與落點儀表板'!$B$14+Y1041*'114成績輸入與落點儀表板'!$B$15+Z1041*'114成績輸入與落點儀表板'!$B$16</f>
        <v>0</v>
      </c>
      <c r="I1041" s="8">
        <f t="shared" si="32"/>
        <v>-145.25</v>
      </c>
      <c r="J1041" s="2" t="str">
        <f t="shared" si="33"/>
        <v>FAIL</v>
      </c>
      <c r="K1041" s="17" t="str">
        <f>IF(AND(IF('114成績輸入與落點儀表板'!$C$2="必須採計",L1041&gt;0,IF('114成績輸入與落點儀表板'!$C$2="不可採計",L1041=0,TRUE)),IF('114成績輸入與落點儀表板'!$C$3="必須採計",M1041&gt;0,IF('114成績輸入與落點儀表板'!$C$3="不可採計",M1041=0,TRUE)),IF('114成績輸入與落點儀表板'!$C$4="必須採計",N1041&gt;0,IF('114成績輸入與落點儀表板'!$C$4="不可採計",N1041=0,TRUE)),IF('114成績輸入與落點儀表板'!$C$5="必須採計",O1041&gt;0,IF('114成績輸入與落點儀表板'!$C$5="不可採計",O1041=0,TRUE)),IF('114成績輸入與落點儀表板'!$C$6="必須採計",P1041&gt;0,IF('114成績輸入與落點儀表板'!$C$6="不可採計",P1041=0,TRUE)),IF('114成績輸入與落點儀表板'!$C$7="必須採計",Q1041&gt;0,IF('114成績輸入與落點儀表板'!$C$7="不可採計",Q1041=0,TRUE)),IF('114成績輸入與落點儀表板'!$C$8="必須採計",R1041&gt;0,IF('114成績輸入與落點儀表板'!$C$8="不可採計",R1041=0,TRUE)),IF('114成績輸入與落點儀表板'!$C$9="必須採計",S1041&gt;0,IF('114成績輸入與落點儀表板'!$C$9="不可採計",S1041=0,TRUE)),IF('114成績輸入與落點儀表板'!$C$10="必須採計",T1041&gt;0,IF('114成績輸入與落點儀表板'!$C$10="不可採計",T1041=0,TRUE)),IF('114成績輸入與落點儀表板'!$C$11="必須採計",U1041&gt;0,IF('114成績輸入與落點儀表板'!$C$11="不可採計",U1041=0,TRUE)),IF('114成績輸入與落點儀表板'!$C$12="必須採計",V1041&gt;0,IF('114成績輸入與落點儀表板'!$C$12="不可採計",V1041=0,TRUE)),IF('114成績輸入與落點儀表板'!$C$13="必須採計",W1041&gt;0,IF('114成績輸入與落點儀表板'!$C$13="不可採計",W1041=0,TRUE)),IF('114成績輸入與落點儀表板'!$C$14="必須採計",X1041&gt;0,IF('114成績輸入與落點儀表板'!$C$14="不可採計",X1041=0,TRUE)),IF('114成績輸入與落點儀表板'!$C$15="必須採計",Y1041&gt;0,IF('114成績輸入與落點儀表板'!$C$15="不可採計",Y1041=0,TRUE)),IF('114成績輸入與落點儀表板'!$C$16="必須採計",Z1041&gt;0,IF('114成績輸入與落點儀表板'!$C$16="不可採計",Z1041=0,TRUE))),"✅ 符合","❌ 不符合")</f>
        <v>✅ 符合</v>
      </c>
      <c r="L1041" s="15">
        <v>2</v>
      </c>
      <c r="M1041" s="15">
        <v>1.25</v>
      </c>
      <c r="N1041" s="15">
        <v>0</v>
      </c>
      <c r="O1041" s="15">
        <v>0</v>
      </c>
      <c r="P1041" s="15">
        <v>0</v>
      </c>
      <c r="Q1041" s="15">
        <v>0</v>
      </c>
      <c r="R1041" s="15">
        <v>0</v>
      </c>
      <c r="S1041" s="15">
        <v>0</v>
      </c>
      <c r="T1041" s="15">
        <v>0</v>
      </c>
      <c r="U1041" s="15">
        <v>1.5</v>
      </c>
      <c r="V1041" s="15">
        <v>1</v>
      </c>
      <c r="W1041" s="15">
        <v>0</v>
      </c>
      <c r="X1041" s="15">
        <v>0</v>
      </c>
      <c r="Y1041" s="15">
        <v>0</v>
      </c>
      <c r="Z1041" s="15">
        <v>0</v>
      </c>
    </row>
    <row r="1042" spans="1:26" ht="15.75" customHeight="1" x14ac:dyDescent="0.3">
      <c r="A1042" s="2" t="s">
        <v>2529</v>
      </c>
      <c r="B1042" s="13" t="s">
        <v>2452</v>
      </c>
      <c r="C1042" s="13" t="s">
        <v>1499</v>
      </c>
      <c r="D1042" s="12" t="s">
        <v>227</v>
      </c>
      <c r="E1042" s="13" t="s">
        <v>5292</v>
      </c>
      <c r="F1042" s="2">
        <v>6</v>
      </c>
      <c r="G1042" s="15">
        <v>127</v>
      </c>
      <c r="H1042" s="7">
        <f>L1042*'114成績輸入與落點儀表板'!$B$2+M1042*'114成績輸入與落點儀表板'!$B$3+N1042*'114成績輸入與落點儀表板'!$B$4+O1042*'114成績輸入與落點儀表板'!$B$5+P1042*'114成績輸入與落點儀表板'!$B$6+Q1042*'114成績輸入與落點儀表板'!$B$7+R1042*'114成績輸入與落點儀表板'!$B$8+S1042*'114成績輸入與落點儀表板'!$B$9+T1042*'114成績輸入與落點儀表板'!$B$10+U1042*'114成績輸入與落點儀表板'!$B$11+V1042*'114成績輸入與落點儀表板'!$B$12+W1042*'114成績輸入與落點儀表板'!$B$13+X1042*'114成績輸入與落點儀表板'!$B$14+Y1042*'114成績輸入與落點儀表板'!$B$15+Z1042*'114成績輸入與落點儀表板'!$B$16</f>
        <v>0</v>
      </c>
      <c r="I1042" s="8">
        <f t="shared" si="32"/>
        <v>-127</v>
      </c>
      <c r="J1042" s="2" t="str">
        <f t="shared" si="33"/>
        <v>FAIL</v>
      </c>
      <c r="K1042" s="17" t="str">
        <f>IF(AND(IF('114成績輸入與落點儀表板'!$C$2="必須採計",L1042&gt;0,IF('114成績輸入與落點儀表板'!$C$2="不可採計",L1042=0,TRUE)),IF('114成績輸入與落點儀表板'!$C$3="必須採計",M1042&gt;0,IF('114成績輸入與落點儀表板'!$C$3="不可採計",M1042=0,TRUE)),IF('114成績輸入與落點儀表板'!$C$4="必須採計",N1042&gt;0,IF('114成績輸入與落點儀表板'!$C$4="不可採計",N1042=0,TRUE)),IF('114成績輸入與落點儀表板'!$C$5="必須採計",O1042&gt;0,IF('114成績輸入與落點儀表板'!$C$5="不可採計",O1042=0,TRUE)),IF('114成績輸入與落點儀表板'!$C$6="必須採計",P1042&gt;0,IF('114成績輸入與落點儀表板'!$C$6="不可採計",P1042=0,TRUE)),IF('114成績輸入與落點儀表板'!$C$7="必須採計",Q1042&gt;0,IF('114成績輸入與落點儀表板'!$C$7="不可採計",Q1042=0,TRUE)),IF('114成績輸入與落點儀表板'!$C$8="必須採計",R1042&gt;0,IF('114成績輸入與落點儀表板'!$C$8="不可採計",R1042=0,TRUE)),IF('114成績輸入與落點儀表板'!$C$9="必須採計",S1042&gt;0,IF('114成績輸入與落點儀表板'!$C$9="不可採計",S1042=0,TRUE)),IF('114成績輸入與落點儀表板'!$C$10="必須採計",T1042&gt;0,IF('114成績輸入與落點儀表板'!$C$10="不可採計",T1042=0,TRUE)),IF('114成績輸入與落點儀表板'!$C$11="必須採計",U1042&gt;0,IF('114成績輸入與落點儀表板'!$C$11="不可採計",U1042=0,TRUE)),IF('114成績輸入與落點儀表板'!$C$12="必須採計",V1042&gt;0,IF('114成績輸入與落點儀表板'!$C$12="不可採計",V1042=0,TRUE)),IF('114成績輸入與落點儀表板'!$C$13="必須採計",W1042&gt;0,IF('114成績輸入與落點儀表板'!$C$13="不可採計",W1042=0,TRUE)),IF('114成績輸入與落點儀表板'!$C$14="必須採計",X1042&gt;0,IF('114成績輸入與落點儀表板'!$C$14="不可採計",X1042=0,TRUE)),IF('114成績輸入與落點儀表板'!$C$15="必須採計",Y1042&gt;0,IF('114成績輸入與落點儀表板'!$C$15="不可採計",Y1042=0,TRUE)),IF('114成績輸入與落點儀表板'!$C$16="必須採計",Z1042&gt;0,IF('114成績輸入與落點儀表板'!$C$16="不可採計",Z1042=0,TRUE))),"✅ 符合","❌ 不符合")</f>
        <v>✅ 符合</v>
      </c>
      <c r="L1042" s="15">
        <v>1.25</v>
      </c>
      <c r="M1042" s="15">
        <v>2</v>
      </c>
      <c r="N1042" s="15">
        <v>0</v>
      </c>
      <c r="O1042" s="15">
        <v>0</v>
      </c>
      <c r="P1042" s="15">
        <v>0</v>
      </c>
      <c r="Q1042" s="15">
        <v>0</v>
      </c>
      <c r="R1042" s="15">
        <v>0</v>
      </c>
      <c r="S1042" s="15">
        <v>0</v>
      </c>
      <c r="T1042" s="15">
        <v>0</v>
      </c>
      <c r="U1042" s="15">
        <v>1</v>
      </c>
      <c r="V1042" s="15">
        <v>0</v>
      </c>
      <c r="W1042" s="15">
        <v>1</v>
      </c>
      <c r="X1042" s="15">
        <v>0</v>
      </c>
      <c r="Y1042" s="15">
        <v>0</v>
      </c>
      <c r="Z1042" s="15">
        <v>0</v>
      </c>
    </row>
    <row r="1043" spans="1:26" x14ac:dyDescent="0.3">
      <c r="A1043" s="2" t="s">
        <v>2532</v>
      </c>
      <c r="B1043" s="13" t="s">
        <v>2452</v>
      </c>
      <c r="C1043" s="13" t="s">
        <v>2497</v>
      </c>
      <c r="D1043" s="12" t="s">
        <v>86</v>
      </c>
      <c r="E1043" s="13" t="s">
        <v>5293</v>
      </c>
      <c r="F1043" s="2">
        <v>8</v>
      </c>
      <c r="G1043" s="15">
        <v>164</v>
      </c>
      <c r="H1043" s="7">
        <f>L1043*'114成績輸入與落點儀表板'!$B$2+M1043*'114成績輸入與落點儀表板'!$B$3+N1043*'114成績輸入與落點儀表板'!$B$4+O1043*'114成績輸入與落點儀表板'!$B$5+P1043*'114成績輸入與落點儀表板'!$B$6+Q1043*'114成績輸入與落點儀表板'!$B$7+R1043*'114成績輸入與落點儀表板'!$B$8+S1043*'114成績輸入與落點儀表板'!$B$9+T1043*'114成績輸入與落點儀表板'!$B$10+U1043*'114成績輸入與落點儀表板'!$B$11+V1043*'114成績輸入與落點儀表板'!$B$12+W1043*'114成績輸入與落點儀表板'!$B$13+X1043*'114成績輸入與落點儀表板'!$B$14+Y1043*'114成績輸入與落點儀表板'!$B$15+Z1043*'114成績輸入與落點儀表板'!$B$16</f>
        <v>0</v>
      </c>
      <c r="I1043" s="8">
        <f t="shared" si="32"/>
        <v>-164</v>
      </c>
      <c r="J1043" s="2" t="str">
        <f t="shared" si="33"/>
        <v>FAIL</v>
      </c>
      <c r="K1043" s="17" t="str">
        <f>IF(AND(IF('114成績輸入與落點儀表板'!$C$2="必須採計",L1043&gt;0,IF('114成績輸入與落點儀表板'!$C$2="不可採計",L1043=0,TRUE)),IF('114成績輸入與落點儀表板'!$C$3="必須採計",M1043&gt;0,IF('114成績輸入與落點儀表板'!$C$3="不可採計",M1043=0,TRUE)),IF('114成績輸入與落點儀表板'!$C$4="必須採計",N1043&gt;0,IF('114成績輸入與落點儀表板'!$C$4="不可採計",N1043=0,TRUE)),IF('114成績輸入與落點儀表板'!$C$5="必須採計",O1043&gt;0,IF('114成績輸入與落點儀表板'!$C$5="不可採計",O1043=0,TRUE)),IF('114成績輸入與落點儀表板'!$C$6="必須採計",P1043&gt;0,IF('114成績輸入與落點儀表板'!$C$6="不可採計",P1043=0,TRUE)),IF('114成績輸入與落點儀表板'!$C$7="必須採計",Q1043&gt;0,IF('114成績輸入與落點儀表板'!$C$7="不可採計",Q1043=0,TRUE)),IF('114成績輸入與落點儀表板'!$C$8="必須採計",R1043&gt;0,IF('114成績輸入與落點儀表板'!$C$8="不可採計",R1043=0,TRUE)),IF('114成績輸入與落點儀表板'!$C$9="必須採計",S1043&gt;0,IF('114成績輸入與落點儀表板'!$C$9="不可採計",S1043=0,TRUE)),IF('114成績輸入與落點儀表板'!$C$10="必須採計",T1043&gt;0,IF('114成績輸入與落點儀表板'!$C$10="不可採計",T1043=0,TRUE)),IF('114成績輸入與落點儀表板'!$C$11="必須採計",U1043&gt;0,IF('114成績輸入與落點儀表板'!$C$11="不可採計",U1043=0,TRUE)),IF('114成績輸入與落點儀表板'!$C$12="必須採計",V1043&gt;0,IF('114成績輸入與落點儀表板'!$C$12="不可採計",V1043=0,TRUE)),IF('114成績輸入與落點儀表板'!$C$13="必須採計",W1043&gt;0,IF('114成績輸入與落點儀表板'!$C$13="不可採計",W1043=0,TRUE)),IF('114成績輸入與落點儀表板'!$C$14="必須採計",X1043&gt;0,IF('114成績輸入與落點儀表板'!$C$14="不可採計",X1043=0,TRUE)),IF('114成績輸入與落點儀表板'!$C$15="必須採計",Y1043&gt;0,IF('114成績輸入與落點儀表板'!$C$15="不可採計",Y1043=0,TRUE)),IF('114成績輸入與落點儀表板'!$C$16="必須採計",Z1043&gt;0,IF('114成績輸入與落點儀表板'!$C$16="不可採計",Z1043=0,TRUE))),"✅ 符合","❌ 不符合")</f>
        <v>✅ 符合</v>
      </c>
      <c r="L1043" s="15">
        <v>1</v>
      </c>
      <c r="M1043" s="15">
        <v>2</v>
      </c>
      <c r="N1043" s="15">
        <v>0</v>
      </c>
      <c r="O1043" s="15">
        <v>0</v>
      </c>
      <c r="P1043" s="15">
        <v>0</v>
      </c>
      <c r="Q1043" s="15">
        <v>0</v>
      </c>
      <c r="R1043" s="15">
        <v>0</v>
      </c>
      <c r="S1043" s="15">
        <v>0</v>
      </c>
      <c r="T1043" s="15">
        <v>0</v>
      </c>
      <c r="U1043" s="15">
        <v>2</v>
      </c>
      <c r="V1043" s="15">
        <v>2</v>
      </c>
      <c r="W1043" s="15">
        <v>0</v>
      </c>
      <c r="X1043" s="15">
        <v>0</v>
      </c>
      <c r="Y1043" s="15">
        <v>0</v>
      </c>
      <c r="Z1043" s="15">
        <v>0</v>
      </c>
    </row>
    <row r="1044" spans="1:26" ht="15.75" customHeight="1" x14ac:dyDescent="0.3">
      <c r="A1044" s="2" t="s">
        <v>2534</v>
      </c>
      <c r="B1044" s="13" t="s">
        <v>2452</v>
      </c>
      <c r="C1044" s="13" t="s">
        <v>63</v>
      </c>
      <c r="D1044" s="12" t="s">
        <v>56</v>
      </c>
      <c r="E1044" s="13" t="s">
        <v>5294</v>
      </c>
      <c r="F1044" s="2">
        <v>17</v>
      </c>
      <c r="G1044" s="15">
        <v>275.5</v>
      </c>
      <c r="H1044" s="7">
        <f>L1044*'114成績輸入與落點儀表板'!$B$2+M1044*'114成績輸入與落點儀表板'!$B$3+N1044*'114成績輸入與落點儀表板'!$B$4+O1044*'114成績輸入與落點儀表板'!$B$5+P1044*'114成績輸入與落點儀表板'!$B$6+Q1044*'114成績輸入與落點儀表板'!$B$7+R1044*'114成績輸入與落點儀表板'!$B$8+S1044*'114成績輸入與落點儀表板'!$B$9+T1044*'114成績輸入與落點儀表板'!$B$10+U1044*'114成績輸入與落點儀表板'!$B$11+V1044*'114成績輸入與落點儀表板'!$B$12+W1044*'114成績輸入與落點儀表板'!$B$13+X1044*'114成績輸入與落點儀表板'!$B$14+Y1044*'114成績輸入與落點儀表板'!$B$15+Z1044*'114成績輸入與落點儀表板'!$B$16</f>
        <v>0</v>
      </c>
      <c r="I1044" s="8">
        <f t="shared" si="32"/>
        <v>-275.5</v>
      </c>
      <c r="J1044" s="2" t="str">
        <f t="shared" si="33"/>
        <v>FAIL</v>
      </c>
      <c r="K1044" s="17" t="str">
        <f>IF(AND(IF('114成績輸入與落點儀表板'!$C$2="必須採計",L1044&gt;0,IF('114成績輸入與落點儀表板'!$C$2="不可採計",L1044=0,TRUE)),IF('114成績輸入與落點儀表板'!$C$3="必須採計",M1044&gt;0,IF('114成績輸入與落點儀表板'!$C$3="不可採計",M1044=0,TRUE)),IF('114成績輸入與落點儀表板'!$C$4="必須採計",N1044&gt;0,IF('114成績輸入與落點儀表板'!$C$4="不可採計",N1044=0,TRUE)),IF('114成績輸入與落點儀表板'!$C$5="必須採計",O1044&gt;0,IF('114成績輸入與落點儀表板'!$C$5="不可採計",O1044=0,TRUE)),IF('114成績輸入與落點儀表板'!$C$6="必須採計",P1044&gt;0,IF('114成績輸入與落點儀表板'!$C$6="不可採計",P1044=0,TRUE)),IF('114成績輸入與落點儀表板'!$C$7="必須採計",Q1044&gt;0,IF('114成績輸入與落點儀表板'!$C$7="不可採計",Q1044=0,TRUE)),IF('114成績輸入與落點儀表板'!$C$8="必須採計",R1044&gt;0,IF('114成績輸入與落點儀表板'!$C$8="不可採計",R1044=0,TRUE)),IF('114成績輸入與落點儀表板'!$C$9="必須採計",S1044&gt;0,IF('114成績輸入與落點儀表板'!$C$9="不可採計",S1044=0,TRUE)),IF('114成績輸入與落點儀表板'!$C$10="必須採計",T1044&gt;0,IF('114成績輸入與落點儀表板'!$C$10="不可採計",T1044=0,TRUE)),IF('114成績輸入與落點儀表板'!$C$11="必須採計",U1044&gt;0,IF('114成績輸入與落點儀表板'!$C$11="不可採計",U1044=0,TRUE)),IF('114成績輸入與落點儀表板'!$C$12="必須採計",V1044&gt;0,IF('114成績輸入與落點儀表板'!$C$12="不可採計",V1044=0,TRUE)),IF('114成績輸入與落點儀表板'!$C$13="必須採計",W1044&gt;0,IF('114成績輸入與落點儀表板'!$C$13="不可採計",W1044=0,TRUE)),IF('114成績輸入與落點儀表板'!$C$14="必須採計",X1044&gt;0,IF('114成績輸入與落點儀表板'!$C$14="不可採計",X1044=0,TRUE)),IF('114成績輸入與落點儀表板'!$C$15="必須採計",Y1044&gt;0,IF('114成績輸入與落點儀表板'!$C$15="不可採計",Y1044=0,TRUE)),IF('114成績輸入與落點儀表板'!$C$16="必須採計",Z1044&gt;0,IF('114成績輸入與落點儀表板'!$C$16="不可採計",Z1044=0,TRUE))),"✅ 符合","❌ 不符合")</f>
        <v>✅ 符合</v>
      </c>
      <c r="L1044" s="15">
        <v>1</v>
      </c>
      <c r="M1044" s="15">
        <v>1</v>
      </c>
      <c r="N1044" s="15">
        <v>0</v>
      </c>
      <c r="O1044" s="15">
        <v>0</v>
      </c>
      <c r="P1044" s="15">
        <v>0</v>
      </c>
      <c r="Q1044" s="15">
        <v>0</v>
      </c>
      <c r="R1044" s="15">
        <v>0</v>
      </c>
      <c r="S1044" s="15">
        <v>0</v>
      </c>
      <c r="T1044" s="15">
        <v>0</v>
      </c>
      <c r="U1044" s="15">
        <v>2</v>
      </c>
      <c r="V1044" s="15">
        <v>1.5</v>
      </c>
      <c r="W1044" s="15">
        <v>2</v>
      </c>
      <c r="X1044" s="15">
        <v>0</v>
      </c>
      <c r="Y1044" s="15">
        <v>0</v>
      </c>
      <c r="Z1044" s="15">
        <v>0</v>
      </c>
    </row>
    <row r="1045" spans="1:26" x14ac:dyDescent="0.3">
      <c r="A1045" s="2" t="s">
        <v>4490</v>
      </c>
      <c r="B1045" s="13" t="s">
        <v>2452</v>
      </c>
      <c r="C1045" s="13" t="s">
        <v>563</v>
      </c>
      <c r="D1045" s="12" t="s">
        <v>121</v>
      </c>
      <c r="E1045" s="13" t="s">
        <v>2501</v>
      </c>
      <c r="F1045" s="2">
        <v>18</v>
      </c>
      <c r="G1045" s="15">
        <v>114</v>
      </c>
      <c r="H1045" s="7">
        <f>L1045*'114成績輸入與落點儀表板'!$B$2+M1045*'114成績輸入與落點儀表板'!$B$3+N1045*'114成績輸入與落點儀表板'!$B$4+O1045*'114成績輸入與落點儀表板'!$B$5+P1045*'114成績輸入與落點儀表板'!$B$6+Q1045*'114成績輸入與落點儀表板'!$B$7+R1045*'114成績輸入與落點儀表板'!$B$8+S1045*'114成績輸入與落點儀表板'!$B$9+T1045*'114成績輸入與落點儀表板'!$B$10+U1045*'114成績輸入與落點儀表板'!$B$11+V1045*'114成績輸入與落點儀表板'!$B$12+W1045*'114成績輸入與落點儀表板'!$B$13+X1045*'114成績輸入與落點儀表板'!$B$14+Y1045*'114成績輸入與落點儀表板'!$B$15+Z1045*'114成績輸入與落點儀表板'!$B$16</f>
        <v>0</v>
      </c>
      <c r="I1045" s="8">
        <f t="shared" si="32"/>
        <v>-114</v>
      </c>
      <c r="J1045" s="2" t="str">
        <f t="shared" si="33"/>
        <v>FAIL</v>
      </c>
      <c r="K1045" s="17" t="str">
        <f>IF(AND(IF('114成績輸入與落點儀表板'!$C$2="必須採計",L1045&gt;0,IF('114成績輸入與落點儀表板'!$C$2="不可採計",L1045=0,TRUE)),IF('114成績輸入與落點儀表板'!$C$3="必須採計",M1045&gt;0,IF('114成績輸入與落點儀表板'!$C$3="不可採計",M1045=0,TRUE)),IF('114成績輸入與落點儀表板'!$C$4="必須採計",N1045&gt;0,IF('114成績輸入與落點儀表板'!$C$4="不可採計",N1045=0,TRUE)),IF('114成績輸入與落點儀表板'!$C$5="必須採計",O1045&gt;0,IF('114成績輸入與落點儀表板'!$C$5="不可採計",O1045=0,TRUE)),IF('114成績輸入與落點儀表板'!$C$6="必須採計",P1045&gt;0,IF('114成績輸入與落點儀表板'!$C$6="不可採計",P1045=0,TRUE)),IF('114成績輸入與落點儀表板'!$C$7="必須採計",Q1045&gt;0,IF('114成績輸入與落點儀表板'!$C$7="不可採計",Q1045=0,TRUE)),IF('114成績輸入與落點儀表板'!$C$8="必須採計",R1045&gt;0,IF('114成績輸入與落點儀表板'!$C$8="不可採計",R1045=0,TRUE)),IF('114成績輸入與落點儀表板'!$C$9="必須採計",S1045&gt;0,IF('114成績輸入與落點儀表板'!$C$9="不可採計",S1045=0,TRUE)),IF('114成績輸入與落點儀表板'!$C$10="必須採計",T1045&gt;0,IF('114成績輸入與落點儀表板'!$C$10="不可採計",T1045=0,TRUE)),IF('114成績輸入與落點儀表板'!$C$11="必須採計",U1045&gt;0,IF('114成績輸入與落點儀表板'!$C$11="不可採計",U1045=0,TRUE)),IF('114成績輸入與落點儀表板'!$C$12="必須採計",V1045&gt;0,IF('114成績輸入與落點儀表板'!$C$12="不可採計",V1045=0,TRUE)),IF('114成績輸入與落點儀表板'!$C$13="必須採計",W1045&gt;0,IF('114成績輸入與落點儀表板'!$C$13="不可採計",W1045=0,TRUE)),IF('114成績輸入與落點儀表板'!$C$14="必須採計",X1045&gt;0,IF('114成績輸入與落點儀表板'!$C$14="不可採計",X1045=0,TRUE)),IF('114成績輸入與落點儀表板'!$C$15="必須採計",Y1045&gt;0,IF('114成績輸入與落點儀表板'!$C$15="不可採計",Y1045=0,TRUE)),IF('114成績輸入與落點儀表板'!$C$16="必須採計",Z1045&gt;0,IF('114成績輸入與落點儀表板'!$C$16="不可採計",Z1045=0,TRUE))),"✅ 符合","❌ 不符合")</f>
        <v>✅ 符合</v>
      </c>
      <c r="L1045" s="15">
        <v>1</v>
      </c>
      <c r="M1045" s="15">
        <v>1</v>
      </c>
      <c r="N1045" s="15">
        <v>0</v>
      </c>
      <c r="O1045" s="15">
        <v>0</v>
      </c>
      <c r="P1045" s="15">
        <v>0</v>
      </c>
      <c r="Q1045" s="15">
        <v>1</v>
      </c>
      <c r="R1045" s="15">
        <v>0</v>
      </c>
      <c r="S1045" s="15">
        <v>0</v>
      </c>
      <c r="T1045" s="15">
        <v>0</v>
      </c>
      <c r="U1045" s="15">
        <v>0</v>
      </c>
      <c r="V1045" s="15">
        <v>0</v>
      </c>
      <c r="W1045" s="15">
        <v>1</v>
      </c>
      <c r="X1045" s="15">
        <v>0</v>
      </c>
      <c r="Y1045" s="15">
        <v>0</v>
      </c>
      <c r="Z1045" s="15">
        <v>0</v>
      </c>
    </row>
    <row r="1046" spans="1:26" ht="15.75" customHeight="1" x14ac:dyDescent="0.3">
      <c r="A1046" s="2" t="s">
        <v>2537</v>
      </c>
      <c r="B1046" s="13" t="s">
        <v>2452</v>
      </c>
      <c r="C1046" s="13" t="s">
        <v>2503</v>
      </c>
      <c r="D1046" s="12" t="s">
        <v>99</v>
      </c>
      <c r="E1046" s="13" t="s">
        <v>2504</v>
      </c>
      <c r="F1046" s="2">
        <v>17</v>
      </c>
      <c r="G1046" s="15">
        <v>110.5</v>
      </c>
      <c r="H1046" s="7">
        <f>L1046*'114成績輸入與落點儀表板'!$B$2+M1046*'114成績輸入與落點儀表板'!$B$3+N1046*'114成績輸入與落點儀表板'!$B$4+O1046*'114成績輸入與落點儀表板'!$B$5+P1046*'114成績輸入與落點儀表板'!$B$6+Q1046*'114成績輸入與落點儀表板'!$B$7+R1046*'114成績輸入與落點儀表板'!$B$8+S1046*'114成績輸入與落點儀表板'!$B$9+T1046*'114成績輸入與落點儀表板'!$B$10+U1046*'114成績輸入與落點儀表板'!$B$11+V1046*'114成績輸入與落點儀表板'!$B$12+W1046*'114成績輸入與落點儀表板'!$B$13+X1046*'114成績輸入與落點儀表板'!$B$14+Y1046*'114成績輸入與落點儀表板'!$B$15+Z1046*'114成績輸入與落點儀表板'!$B$16</f>
        <v>0</v>
      </c>
      <c r="I1046" s="8">
        <f t="shared" si="32"/>
        <v>-110.5</v>
      </c>
      <c r="J1046" s="2" t="str">
        <f t="shared" si="33"/>
        <v>FAIL</v>
      </c>
      <c r="K1046" s="17" t="str">
        <f>IF(AND(IF('114成績輸入與落點儀表板'!$C$2="必須採計",L1046&gt;0,IF('114成績輸入與落點儀表板'!$C$2="不可採計",L1046=0,TRUE)),IF('114成績輸入與落點儀表板'!$C$3="必須採計",M1046&gt;0,IF('114成績輸入與落點儀表板'!$C$3="不可採計",M1046=0,TRUE)),IF('114成績輸入與落點儀表板'!$C$4="必須採計",N1046&gt;0,IF('114成績輸入與落點儀表板'!$C$4="不可採計",N1046=0,TRUE)),IF('114成績輸入與落點儀表板'!$C$5="必須採計",O1046&gt;0,IF('114成績輸入與落點儀表板'!$C$5="不可採計",O1046=0,TRUE)),IF('114成績輸入與落點儀表板'!$C$6="必須採計",P1046&gt;0,IF('114成績輸入與落點儀表板'!$C$6="不可採計",P1046=0,TRUE)),IF('114成績輸入與落點儀表板'!$C$7="必須採計",Q1046&gt;0,IF('114成績輸入與落點儀表板'!$C$7="不可採計",Q1046=0,TRUE)),IF('114成績輸入與落點儀表板'!$C$8="必須採計",R1046&gt;0,IF('114成績輸入與落點儀表板'!$C$8="不可採計",R1046=0,TRUE)),IF('114成績輸入與落點儀表板'!$C$9="必須採計",S1046&gt;0,IF('114成績輸入與落點儀表板'!$C$9="不可採計",S1046=0,TRUE)),IF('114成績輸入與落點儀表板'!$C$10="必須採計",T1046&gt;0,IF('114成績輸入與落點儀表板'!$C$10="不可採計",T1046=0,TRUE)),IF('114成績輸入與落點儀表板'!$C$11="必須採計",U1046&gt;0,IF('114成績輸入與落點儀表板'!$C$11="不可採計",U1046=0,TRUE)),IF('114成績輸入與落點儀表板'!$C$12="必須採計",V1046&gt;0,IF('114成績輸入與落點儀表板'!$C$12="不可採計",V1046=0,TRUE)),IF('114成績輸入與落點儀表板'!$C$13="必須採計",W1046&gt;0,IF('114成績輸入與落點儀表板'!$C$13="不可採計",W1046=0,TRUE)),IF('114成績輸入與落點儀表板'!$C$14="必須採計",X1046&gt;0,IF('114成績輸入與落點儀表板'!$C$14="不可採計",X1046=0,TRUE)),IF('114成績輸入與落點儀表板'!$C$15="必須採計",Y1046&gt;0,IF('114成績輸入與落點儀表板'!$C$15="不可採計",Y1046=0,TRUE)),IF('114成績輸入與落點儀表板'!$C$16="必須採計",Z1046&gt;0,IF('114成績輸入與落點儀表板'!$C$16="不可採計",Z1046=0,TRUE))),"✅ 符合","❌ 不符合")</f>
        <v>✅ 符合</v>
      </c>
      <c r="L1046" s="15">
        <v>1</v>
      </c>
      <c r="M1046" s="15">
        <v>1.5</v>
      </c>
      <c r="N1046" s="15">
        <v>1.5</v>
      </c>
      <c r="O1046" s="15">
        <v>0</v>
      </c>
      <c r="P1046" s="15">
        <v>0</v>
      </c>
      <c r="Q1046" s="15">
        <v>0</v>
      </c>
      <c r="R1046" s="15">
        <v>0</v>
      </c>
      <c r="S1046" s="15">
        <v>0</v>
      </c>
      <c r="T1046" s="15">
        <v>0</v>
      </c>
      <c r="U1046" s="15">
        <v>0</v>
      </c>
      <c r="V1046" s="15">
        <v>0</v>
      </c>
      <c r="W1046" s="15">
        <v>0</v>
      </c>
      <c r="X1046" s="15">
        <v>0</v>
      </c>
      <c r="Y1046" s="15">
        <v>0</v>
      </c>
      <c r="Z1046" s="15">
        <v>0</v>
      </c>
    </row>
    <row r="1047" spans="1:26" x14ac:dyDescent="0.3">
      <c r="A1047" s="2" t="s">
        <v>2539</v>
      </c>
      <c r="B1047" s="13" t="s">
        <v>2452</v>
      </c>
      <c r="C1047" s="13" t="s">
        <v>2506</v>
      </c>
      <c r="D1047" s="12" t="s">
        <v>99</v>
      </c>
      <c r="E1047" s="13" t="s">
        <v>1485</v>
      </c>
      <c r="F1047" s="2">
        <v>2</v>
      </c>
      <c r="G1047" s="15">
        <v>207.5</v>
      </c>
      <c r="H1047" s="7">
        <f>L1047*'114成績輸入與落點儀表板'!$B$2+M1047*'114成績輸入與落點儀表板'!$B$3+N1047*'114成績輸入與落點儀表板'!$B$4+O1047*'114成績輸入與落點儀表板'!$B$5+P1047*'114成績輸入與落點儀表板'!$B$6+Q1047*'114成績輸入與落點儀表板'!$B$7+R1047*'114成績輸入與落點儀表板'!$B$8+S1047*'114成績輸入與落點儀表板'!$B$9+T1047*'114成績輸入與落點儀表板'!$B$10+U1047*'114成績輸入與落點儀表板'!$B$11+V1047*'114成績輸入與落點儀表板'!$B$12+W1047*'114成績輸入與落點儀表板'!$B$13+X1047*'114成績輸入與落點儀表板'!$B$14+Y1047*'114成績輸入與落點儀表板'!$B$15+Z1047*'114成績輸入與落點儀表板'!$B$16</f>
        <v>0</v>
      </c>
      <c r="I1047" s="8">
        <f t="shared" si="32"/>
        <v>-207.5</v>
      </c>
      <c r="J1047" s="2" t="str">
        <f t="shared" si="33"/>
        <v>FAIL</v>
      </c>
      <c r="K1047" s="17" t="str">
        <f>IF(AND(IF('114成績輸入與落點儀表板'!$C$2="必須採計",L1047&gt;0,IF('114成績輸入與落點儀表板'!$C$2="不可採計",L1047=0,TRUE)),IF('114成績輸入與落點儀表板'!$C$3="必須採計",M1047&gt;0,IF('114成績輸入與落點儀表板'!$C$3="不可採計",M1047=0,TRUE)),IF('114成績輸入與落點儀表板'!$C$4="必須採計",N1047&gt;0,IF('114成績輸入與落點儀表板'!$C$4="不可採計",N1047=0,TRUE)),IF('114成績輸入與落點儀表板'!$C$5="必須採計",O1047&gt;0,IF('114成績輸入與落點儀表板'!$C$5="不可採計",O1047=0,TRUE)),IF('114成績輸入與落點儀表板'!$C$6="必須採計",P1047&gt;0,IF('114成績輸入與落點儀表板'!$C$6="不可採計",P1047=0,TRUE)),IF('114成績輸入與落點儀表板'!$C$7="必須採計",Q1047&gt;0,IF('114成績輸入與落點儀表板'!$C$7="不可採計",Q1047=0,TRUE)),IF('114成績輸入與落點儀表板'!$C$8="必須採計",R1047&gt;0,IF('114成績輸入與落點儀表板'!$C$8="不可採計",R1047=0,TRUE)),IF('114成績輸入與落點儀表板'!$C$9="必須採計",S1047&gt;0,IF('114成績輸入與落點儀表板'!$C$9="不可採計",S1047=0,TRUE)),IF('114成績輸入與落點儀表板'!$C$10="必須採計",T1047&gt;0,IF('114成績輸入與落點儀表板'!$C$10="不可採計",T1047=0,TRUE)),IF('114成績輸入與落點儀表板'!$C$11="必須採計",U1047&gt;0,IF('114成績輸入與落點儀表板'!$C$11="不可採計",U1047=0,TRUE)),IF('114成績輸入與落點儀表板'!$C$12="必須採計",V1047&gt;0,IF('114成績輸入與落點儀表板'!$C$12="不可採計",V1047=0,TRUE)),IF('114成績輸入與落點儀表板'!$C$13="必須採計",W1047&gt;0,IF('114成績輸入與落點儀表板'!$C$13="不可採計",W1047=0,TRUE)),IF('114成績輸入與落點儀表板'!$C$14="必須採計",X1047&gt;0,IF('114成績輸入與落點儀表板'!$C$14="不可採計",X1047=0,TRUE)),IF('114成績輸入與落點儀表板'!$C$15="必須採計",Y1047&gt;0,IF('114成績輸入與落點儀表板'!$C$15="不可採計",Y1047=0,TRUE)),IF('114成績輸入與落點儀表板'!$C$16="必須採計",Z1047&gt;0,IF('114成績輸入與落點儀表板'!$C$16="不可採計",Z1047=0,TRUE))),"✅ 符合","❌ 不符合")</f>
        <v>✅ 符合</v>
      </c>
      <c r="L1047" s="15">
        <v>1</v>
      </c>
      <c r="M1047" s="15">
        <v>1.5</v>
      </c>
      <c r="N1047" s="15">
        <v>0</v>
      </c>
      <c r="O1047" s="15">
        <v>0</v>
      </c>
      <c r="P1047" s="15">
        <v>0</v>
      </c>
      <c r="Q1047" s="15">
        <v>1.5</v>
      </c>
      <c r="R1047" s="15">
        <v>0</v>
      </c>
      <c r="S1047" s="15">
        <v>0</v>
      </c>
      <c r="T1047" s="15">
        <v>0</v>
      </c>
      <c r="U1047" s="15">
        <v>0</v>
      </c>
      <c r="V1047" s="15">
        <v>0</v>
      </c>
      <c r="W1047" s="15">
        <v>1</v>
      </c>
      <c r="X1047" s="15">
        <v>0</v>
      </c>
      <c r="Y1047" s="15">
        <v>0</v>
      </c>
      <c r="Z1047" s="15">
        <v>0</v>
      </c>
    </row>
    <row r="1048" spans="1:26" ht="15.75" customHeight="1" x14ac:dyDescent="0.3">
      <c r="A1048" s="2" t="s">
        <v>2541</v>
      </c>
      <c r="B1048" s="13" t="s">
        <v>2452</v>
      </c>
      <c r="C1048" s="13" t="s">
        <v>127</v>
      </c>
      <c r="D1048" s="12" t="s">
        <v>99</v>
      </c>
      <c r="E1048" s="13" t="s">
        <v>2508</v>
      </c>
      <c r="F1048" s="2">
        <v>14</v>
      </c>
      <c r="G1048" s="15">
        <v>173</v>
      </c>
      <c r="H1048" s="7">
        <f>L1048*'114成績輸入與落點儀表板'!$B$2+M1048*'114成績輸入與落點儀表板'!$B$3+N1048*'114成績輸入與落點儀表板'!$B$4+O1048*'114成績輸入與落點儀表板'!$B$5+P1048*'114成績輸入與落點儀表板'!$B$6+Q1048*'114成績輸入與落點儀表板'!$B$7+R1048*'114成績輸入與落點儀表板'!$B$8+S1048*'114成績輸入與落點儀表板'!$B$9+T1048*'114成績輸入與落點儀表板'!$B$10+U1048*'114成績輸入與落點儀表板'!$B$11+V1048*'114成績輸入與落點儀表板'!$B$12+W1048*'114成績輸入與落點儀表板'!$B$13+X1048*'114成績輸入與落點儀表板'!$B$14+Y1048*'114成績輸入與落點儀表板'!$B$15+Z1048*'114成績輸入與落點儀表板'!$B$16</f>
        <v>0</v>
      </c>
      <c r="I1048" s="8">
        <f t="shared" si="32"/>
        <v>-173</v>
      </c>
      <c r="J1048" s="2" t="str">
        <f t="shared" si="33"/>
        <v>FAIL</v>
      </c>
      <c r="K1048" s="17" t="str">
        <f>IF(AND(IF('114成績輸入與落點儀表板'!$C$2="必須採計",L1048&gt;0,IF('114成績輸入與落點儀表板'!$C$2="不可採計",L1048=0,TRUE)),IF('114成績輸入與落點儀表板'!$C$3="必須採計",M1048&gt;0,IF('114成績輸入與落點儀表板'!$C$3="不可採計",M1048=0,TRUE)),IF('114成績輸入與落點儀表板'!$C$4="必須採計",N1048&gt;0,IF('114成績輸入與落點儀表板'!$C$4="不可採計",N1048=0,TRUE)),IF('114成績輸入與落點儀表板'!$C$5="必須採計",O1048&gt;0,IF('114成績輸入與落點儀表板'!$C$5="不可採計",O1048=0,TRUE)),IF('114成績輸入與落點儀表板'!$C$6="必須採計",P1048&gt;0,IF('114成績輸入與落點儀表板'!$C$6="不可採計",P1048=0,TRUE)),IF('114成績輸入與落點儀表板'!$C$7="必須採計",Q1048&gt;0,IF('114成績輸入與落點儀表板'!$C$7="不可採計",Q1048=0,TRUE)),IF('114成績輸入與落點儀表板'!$C$8="必須採計",R1048&gt;0,IF('114成績輸入與落點儀表板'!$C$8="不可採計",R1048=0,TRUE)),IF('114成績輸入與落點儀表板'!$C$9="必須採計",S1048&gt;0,IF('114成績輸入與落點儀表板'!$C$9="不可採計",S1048=0,TRUE)),IF('114成績輸入與落點儀表板'!$C$10="必須採計",T1048&gt;0,IF('114成績輸入與落點儀表板'!$C$10="不可採計",T1048=0,TRUE)),IF('114成績輸入與落點儀表板'!$C$11="必須採計",U1048&gt;0,IF('114成績輸入與落點儀表板'!$C$11="不可採計",U1048=0,TRUE)),IF('114成績輸入與落點儀表板'!$C$12="必須採計",V1048&gt;0,IF('114成績輸入與落點儀表板'!$C$12="不可採計",V1048=0,TRUE)),IF('114成績輸入與落點儀表板'!$C$13="必須採計",W1048&gt;0,IF('114成績輸入與落點儀表板'!$C$13="不可採計",W1048=0,TRUE)),IF('114成績輸入與落點儀表板'!$C$14="必須採計",X1048&gt;0,IF('114成績輸入與落點儀表板'!$C$14="不可採計",X1048=0,TRUE)),IF('114成績輸入與落點儀表板'!$C$15="必須採計",Y1048&gt;0,IF('114成績輸入與落點儀表板'!$C$15="不可採計",Y1048=0,TRUE)),IF('114成績輸入與落點儀表板'!$C$16="必須採計",Z1048&gt;0,IF('114成績輸入與落點儀表板'!$C$16="不可採計",Z1048=0,TRUE))),"✅ 符合","❌ 不符合")</f>
        <v>✅ 符合</v>
      </c>
      <c r="L1048" s="15">
        <v>1.5</v>
      </c>
      <c r="M1048" s="15">
        <v>2</v>
      </c>
      <c r="N1048" s="15">
        <v>0</v>
      </c>
      <c r="O1048" s="15">
        <v>0</v>
      </c>
      <c r="P1048" s="15">
        <v>0</v>
      </c>
      <c r="Q1048" s="15">
        <v>0</v>
      </c>
      <c r="R1048" s="15">
        <v>0</v>
      </c>
      <c r="S1048" s="15">
        <v>0</v>
      </c>
      <c r="T1048" s="15">
        <v>0</v>
      </c>
      <c r="U1048" s="15">
        <v>0</v>
      </c>
      <c r="V1048" s="15">
        <v>0</v>
      </c>
      <c r="W1048" s="15">
        <v>2</v>
      </c>
      <c r="X1048" s="15">
        <v>0</v>
      </c>
      <c r="Y1048" s="15">
        <v>0</v>
      </c>
      <c r="Z1048" s="15">
        <v>0</v>
      </c>
    </row>
    <row r="1049" spans="1:26" x14ac:dyDescent="0.3">
      <c r="A1049" s="2" t="s">
        <v>2544</v>
      </c>
      <c r="B1049" s="13" t="s">
        <v>2452</v>
      </c>
      <c r="C1049" s="13" t="s">
        <v>670</v>
      </c>
      <c r="D1049" s="12" t="s">
        <v>113</v>
      </c>
      <c r="E1049" s="13" t="s">
        <v>2986</v>
      </c>
      <c r="F1049" s="2">
        <v>17</v>
      </c>
      <c r="G1049" s="15">
        <v>190.5</v>
      </c>
      <c r="H1049" s="7">
        <f>L1049*'114成績輸入與落點儀表板'!$B$2+M1049*'114成績輸入與落點儀表板'!$B$3+N1049*'114成績輸入與落點儀表板'!$B$4+O1049*'114成績輸入與落點儀表板'!$B$5+P1049*'114成績輸入與落點儀表板'!$B$6+Q1049*'114成績輸入與落點儀表板'!$B$7+R1049*'114成績輸入與落點儀表板'!$B$8+S1049*'114成績輸入與落點儀表板'!$B$9+T1049*'114成績輸入與落點儀表板'!$B$10+U1049*'114成績輸入與落點儀表板'!$B$11+V1049*'114成績輸入與落點儀表板'!$B$12+W1049*'114成績輸入與落點儀表板'!$B$13+X1049*'114成績輸入與落點儀表板'!$B$14+Y1049*'114成績輸入與落點儀表板'!$B$15+Z1049*'114成績輸入與落點儀表板'!$B$16</f>
        <v>0</v>
      </c>
      <c r="I1049" s="8">
        <f t="shared" si="32"/>
        <v>-190.5</v>
      </c>
      <c r="J1049" s="2" t="str">
        <f t="shared" si="33"/>
        <v>FAIL</v>
      </c>
      <c r="K1049" s="17" t="str">
        <f>IF(AND(IF('114成績輸入與落點儀表板'!$C$2="必須採計",L1049&gt;0,IF('114成績輸入與落點儀表板'!$C$2="不可採計",L1049=0,TRUE)),IF('114成績輸入與落點儀表板'!$C$3="必須採計",M1049&gt;0,IF('114成績輸入與落點儀表板'!$C$3="不可採計",M1049=0,TRUE)),IF('114成績輸入與落點儀表板'!$C$4="必須採計",N1049&gt;0,IF('114成績輸入與落點儀表板'!$C$4="不可採計",N1049=0,TRUE)),IF('114成績輸入與落點儀表板'!$C$5="必須採計",O1049&gt;0,IF('114成績輸入與落點儀表板'!$C$5="不可採計",O1049=0,TRUE)),IF('114成績輸入與落點儀表板'!$C$6="必須採計",P1049&gt;0,IF('114成績輸入與落點儀表板'!$C$6="不可採計",P1049=0,TRUE)),IF('114成績輸入與落點儀表板'!$C$7="必須採計",Q1049&gt;0,IF('114成績輸入與落點儀表板'!$C$7="不可採計",Q1049=0,TRUE)),IF('114成績輸入與落點儀表板'!$C$8="必須採計",R1049&gt;0,IF('114成績輸入與落點儀表板'!$C$8="不可採計",R1049=0,TRUE)),IF('114成績輸入與落點儀表板'!$C$9="必須採計",S1049&gt;0,IF('114成績輸入與落點儀表板'!$C$9="不可採計",S1049=0,TRUE)),IF('114成績輸入與落點儀表板'!$C$10="必須採計",T1049&gt;0,IF('114成績輸入與落點儀表板'!$C$10="不可採計",T1049=0,TRUE)),IF('114成績輸入與落點儀表板'!$C$11="必須採計",U1049&gt;0,IF('114成績輸入與落點儀表板'!$C$11="不可採計",U1049=0,TRUE)),IF('114成績輸入與落點儀表板'!$C$12="必須採計",V1049&gt;0,IF('114成績輸入與落點儀表板'!$C$12="不可採計",V1049=0,TRUE)),IF('114成績輸入與落點儀表板'!$C$13="必須採計",W1049&gt;0,IF('114成績輸入與落點儀表板'!$C$13="不可採計",W1049=0,TRUE)),IF('114成績輸入與落點儀表板'!$C$14="必須採計",X1049&gt;0,IF('114成績輸入與落點儀表板'!$C$14="不可採計",X1049=0,TRUE)),IF('114成績輸入與落點儀表板'!$C$15="必須採計",Y1049&gt;0,IF('114成績輸入與落點儀表板'!$C$15="不可採計",Y1049=0,TRUE)),IF('114成績輸入與落點儀表板'!$C$16="必須採計",Z1049&gt;0,IF('114成績輸入與落點儀表板'!$C$16="不可採計",Z1049=0,TRUE))),"✅ 符合","❌ 不符合")</f>
        <v>✅ 符合</v>
      </c>
      <c r="L1049" s="15">
        <v>2</v>
      </c>
      <c r="M1049" s="15">
        <v>1.5</v>
      </c>
      <c r="N1049" s="15">
        <v>0</v>
      </c>
      <c r="O1049" s="15">
        <v>0</v>
      </c>
      <c r="P1049" s="15">
        <v>0</v>
      </c>
      <c r="Q1049" s="15">
        <v>0</v>
      </c>
      <c r="R1049" s="15">
        <v>0</v>
      </c>
      <c r="S1049" s="15">
        <v>0</v>
      </c>
      <c r="T1049" s="15">
        <v>0</v>
      </c>
      <c r="U1049" s="15">
        <v>0</v>
      </c>
      <c r="V1049" s="15">
        <v>0</v>
      </c>
      <c r="W1049" s="15">
        <v>2</v>
      </c>
      <c r="X1049" s="15">
        <v>0</v>
      </c>
      <c r="Y1049" s="15">
        <v>0</v>
      </c>
      <c r="Z1049" s="15">
        <v>0</v>
      </c>
    </row>
    <row r="1050" spans="1:26" ht="15.75" customHeight="1" x14ac:dyDescent="0.3">
      <c r="A1050" s="2" t="s">
        <v>2545</v>
      </c>
      <c r="B1050" s="13" t="s">
        <v>2452</v>
      </c>
      <c r="C1050" s="13" t="s">
        <v>400</v>
      </c>
      <c r="D1050" s="12" t="s">
        <v>113</v>
      </c>
      <c r="E1050" s="13" t="s">
        <v>5295</v>
      </c>
      <c r="F1050" s="2">
        <v>18</v>
      </c>
      <c r="G1050" s="15">
        <v>245</v>
      </c>
      <c r="H1050" s="7">
        <f>L1050*'114成績輸入與落點儀表板'!$B$2+M1050*'114成績輸入與落點儀表板'!$B$3+N1050*'114成績輸入與落點儀表板'!$B$4+O1050*'114成績輸入與落點儀表板'!$B$5+P1050*'114成績輸入與落點儀表板'!$B$6+Q1050*'114成績輸入與落點儀表板'!$B$7+R1050*'114成績輸入與落點儀表板'!$B$8+S1050*'114成績輸入與落點儀表板'!$B$9+T1050*'114成績輸入與落點儀表板'!$B$10+U1050*'114成績輸入與落點儀表板'!$B$11+V1050*'114成績輸入與落點儀表板'!$B$12+W1050*'114成績輸入與落點儀表板'!$B$13+X1050*'114成績輸入與落點儀表板'!$B$14+Y1050*'114成績輸入與落點儀表板'!$B$15+Z1050*'114成績輸入與落點儀表板'!$B$16</f>
        <v>0</v>
      </c>
      <c r="I1050" s="8">
        <f t="shared" si="32"/>
        <v>-245</v>
      </c>
      <c r="J1050" s="2" t="str">
        <f t="shared" si="33"/>
        <v>FAIL</v>
      </c>
      <c r="K1050" s="17" t="str">
        <f>IF(AND(IF('114成績輸入與落點儀表板'!$C$2="必須採計",L1050&gt;0,IF('114成績輸入與落點儀表板'!$C$2="不可採計",L1050=0,TRUE)),IF('114成績輸入與落點儀表板'!$C$3="必須採計",M1050&gt;0,IF('114成績輸入與落點儀表板'!$C$3="不可採計",M1050=0,TRUE)),IF('114成績輸入與落點儀表板'!$C$4="必須採計",N1050&gt;0,IF('114成績輸入與落點儀表板'!$C$4="不可採計",N1050=0,TRUE)),IF('114成績輸入與落點儀表板'!$C$5="必須採計",O1050&gt;0,IF('114成績輸入與落點儀表板'!$C$5="不可採計",O1050=0,TRUE)),IF('114成績輸入與落點儀表板'!$C$6="必須採計",P1050&gt;0,IF('114成績輸入與落點儀表板'!$C$6="不可採計",P1050=0,TRUE)),IF('114成績輸入與落點儀表板'!$C$7="必須採計",Q1050&gt;0,IF('114成績輸入與落點儀表板'!$C$7="不可採計",Q1050=0,TRUE)),IF('114成績輸入與落點儀表板'!$C$8="必須採計",R1050&gt;0,IF('114成績輸入與落點儀表板'!$C$8="不可採計",R1050=0,TRUE)),IF('114成績輸入與落點儀表板'!$C$9="必須採計",S1050&gt;0,IF('114成績輸入與落點儀表板'!$C$9="不可採計",S1050=0,TRUE)),IF('114成績輸入與落點儀表板'!$C$10="必須採計",T1050&gt;0,IF('114成績輸入與落點儀表板'!$C$10="不可採計",T1050=0,TRUE)),IF('114成績輸入與落點儀表板'!$C$11="必須採計",U1050&gt;0,IF('114成績輸入與落點儀表板'!$C$11="不可採計",U1050=0,TRUE)),IF('114成績輸入與落點儀表板'!$C$12="必須採計",V1050&gt;0,IF('114成績輸入與落點儀表板'!$C$12="不可採計",V1050=0,TRUE)),IF('114成績輸入與落點儀表板'!$C$13="必須採計",W1050&gt;0,IF('114成績輸入與落點儀表板'!$C$13="不可採計",W1050=0,TRUE)),IF('114成績輸入與落點儀表板'!$C$14="必須採計",X1050&gt;0,IF('114成績輸入與落點儀表板'!$C$14="不可採計",X1050=0,TRUE)),IF('114成績輸入與落點儀表板'!$C$15="必須採計",Y1050&gt;0,IF('114成績輸入與落點儀表板'!$C$15="不可採計",Y1050=0,TRUE)),IF('114成績輸入與落點儀表板'!$C$16="必須採計",Z1050&gt;0,IF('114成績輸入與落點儀表板'!$C$16="不可採計",Z1050=0,TRUE))),"✅ 符合","❌ 不符合")</f>
        <v>✅ 符合</v>
      </c>
      <c r="L1050" s="15">
        <v>2</v>
      </c>
      <c r="M1050" s="15">
        <v>1.5</v>
      </c>
      <c r="N1050" s="15">
        <v>0</v>
      </c>
      <c r="O1050" s="15">
        <v>0</v>
      </c>
      <c r="P1050" s="15">
        <v>0</v>
      </c>
      <c r="Q1050" s="15">
        <v>0</v>
      </c>
      <c r="R1050" s="15">
        <v>0</v>
      </c>
      <c r="S1050" s="15">
        <v>0</v>
      </c>
      <c r="T1050" s="15">
        <v>0</v>
      </c>
      <c r="U1050" s="15">
        <v>0</v>
      </c>
      <c r="V1050" s="15">
        <v>0</v>
      </c>
      <c r="W1050" s="15">
        <v>1.5</v>
      </c>
      <c r="X1050" s="15">
        <v>1</v>
      </c>
      <c r="Y1050" s="15">
        <v>0</v>
      </c>
      <c r="Z1050" s="15">
        <v>0</v>
      </c>
    </row>
    <row r="1051" spans="1:26" x14ac:dyDescent="0.3">
      <c r="A1051" s="2" t="s">
        <v>2547</v>
      </c>
      <c r="B1051" s="13" t="s">
        <v>2452</v>
      </c>
      <c r="C1051" s="13" t="s">
        <v>2515</v>
      </c>
      <c r="D1051" s="12" t="s">
        <v>266</v>
      </c>
      <c r="E1051" s="13" t="s">
        <v>5296</v>
      </c>
      <c r="F1051" s="2">
        <v>12</v>
      </c>
      <c r="G1051" s="15">
        <v>120.5</v>
      </c>
      <c r="H1051" s="7">
        <f>L1051*'114成績輸入與落點儀表板'!$B$2+M1051*'114成績輸入與落點儀表板'!$B$3+N1051*'114成績輸入與落點儀表板'!$B$4+O1051*'114成績輸入與落點儀表板'!$B$5+P1051*'114成績輸入與落點儀表板'!$B$6+Q1051*'114成績輸入與落點儀表板'!$B$7+R1051*'114成績輸入與落點儀表板'!$B$8+S1051*'114成績輸入與落點儀表板'!$B$9+T1051*'114成績輸入與落點儀表板'!$B$10+U1051*'114成績輸入與落點儀表板'!$B$11+V1051*'114成績輸入與落點儀表板'!$B$12+W1051*'114成績輸入與落點儀表板'!$B$13+X1051*'114成績輸入與落點儀表板'!$B$14+Y1051*'114成績輸入與落點儀表板'!$B$15+Z1051*'114成績輸入與落點儀表板'!$B$16</f>
        <v>0</v>
      </c>
      <c r="I1051" s="8">
        <f t="shared" si="32"/>
        <v>-120.5</v>
      </c>
      <c r="J1051" s="2" t="str">
        <f t="shared" si="33"/>
        <v>FAIL</v>
      </c>
      <c r="K1051" s="17" t="str">
        <f>IF(AND(IF('114成績輸入與落點儀表板'!$C$2="必須採計",L1051&gt;0,IF('114成績輸入與落點儀表板'!$C$2="不可採計",L1051=0,TRUE)),IF('114成績輸入與落點儀表板'!$C$3="必須採計",M1051&gt;0,IF('114成績輸入與落點儀表板'!$C$3="不可採計",M1051=0,TRUE)),IF('114成績輸入與落點儀表板'!$C$4="必須採計",N1051&gt;0,IF('114成績輸入與落點儀表板'!$C$4="不可採計",N1051=0,TRUE)),IF('114成績輸入與落點儀表板'!$C$5="必須採計",O1051&gt;0,IF('114成績輸入與落點儀表板'!$C$5="不可採計",O1051=0,TRUE)),IF('114成績輸入與落點儀表板'!$C$6="必須採計",P1051&gt;0,IF('114成績輸入與落點儀表板'!$C$6="不可採計",P1051=0,TRUE)),IF('114成績輸入與落點儀表板'!$C$7="必須採計",Q1051&gt;0,IF('114成績輸入與落點儀表板'!$C$7="不可採計",Q1051=0,TRUE)),IF('114成績輸入與落點儀表板'!$C$8="必須採計",R1051&gt;0,IF('114成績輸入與落點儀表板'!$C$8="不可採計",R1051=0,TRUE)),IF('114成績輸入與落點儀表板'!$C$9="必須採計",S1051&gt;0,IF('114成績輸入與落點儀表板'!$C$9="不可採計",S1051=0,TRUE)),IF('114成績輸入與落點儀表板'!$C$10="必須採計",T1051&gt;0,IF('114成績輸入與落點儀表板'!$C$10="不可採計",T1051=0,TRUE)),IF('114成績輸入與落點儀表板'!$C$11="必須採計",U1051&gt;0,IF('114成績輸入與落點儀表板'!$C$11="不可採計",U1051=0,TRUE)),IF('114成績輸入與落點儀表板'!$C$12="必須採計",V1051&gt;0,IF('114成績輸入與落點儀表板'!$C$12="不可採計",V1051=0,TRUE)),IF('114成績輸入與落點儀表板'!$C$13="必須採計",W1051&gt;0,IF('114成績輸入與落點儀表板'!$C$13="不可採計",W1051=0,TRUE)),IF('114成績輸入與落點儀表板'!$C$14="必須採計",X1051&gt;0,IF('114成績輸入與落點儀表板'!$C$14="不可採計",X1051=0,TRUE)),IF('114成績輸入與落點儀表板'!$C$15="必須採計",Y1051&gt;0,IF('114成績輸入與落點儀表板'!$C$15="不可採計",Y1051=0,TRUE)),IF('114成績輸入與落點儀表板'!$C$16="必須採計",Z1051&gt;0,IF('114成績輸入與落點儀表板'!$C$16="不可採計",Z1051=0,TRUE))),"✅ 符合","❌ 不符合")</f>
        <v>✅ 符合</v>
      </c>
      <c r="L1051" s="15">
        <v>2</v>
      </c>
      <c r="M1051" s="15">
        <v>1</v>
      </c>
      <c r="N1051" s="15">
        <v>0</v>
      </c>
      <c r="O1051" s="15">
        <v>0</v>
      </c>
      <c r="P1051" s="15">
        <v>0</v>
      </c>
      <c r="Q1051" s="15">
        <v>1.5</v>
      </c>
      <c r="R1051" s="15">
        <v>0</v>
      </c>
      <c r="S1051" s="15">
        <v>0</v>
      </c>
      <c r="T1051" s="15">
        <v>0</v>
      </c>
      <c r="U1051" s="15">
        <v>0</v>
      </c>
      <c r="V1051" s="15">
        <v>0</v>
      </c>
      <c r="W1051" s="15">
        <v>2</v>
      </c>
      <c r="X1051" s="15">
        <v>0</v>
      </c>
      <c r="Y1051" s="15">
        <v>0</v>
      </c>
      <c r="Z1051" s="15">
        <v>0</v>
      </c>
    </row>
    <row r="1052" spans="1:26" ht="15.75" customHeight="1" x14ac:dyDescent="0.3">
      <c r="A1052" s="2" t="s">
        <v>4495</v>
      </c>
      <c r="B1052" s="13" t="s">
        <v>2452</v>
      </c>
      <c r="C1052" s="13" t="s">
        <v>2518</v>
      </c>
      <c r="D1052" s="12" t="s">
        <v>121</v>
      </c>
      <c r="E1052" s="13" t="s">
        <v>2519</v>
      </c>
      <c r="F1052" s="2">
        <v>11</v>
      </c>
      <c r="G1052" s="15">
        <v>163</v>
      </c>
      <c r="H1052" s="7">
        <f>L1052*'114成績輸入與落點儀表板'!$B$2+M1052*'114成績輸入與落點儀表板'!$B$3+N1052*'114成績輸入與落點儀表板'!$B$4+O1052*'114成績輸入與落點儀表板'!$B$5+P1052*'114成績輸入與落點儀表板'!$B$6+Q1052*'114成績輸入與落點儀表板'!$B$7+R1052*'114成績輸入與落點儀表板'!$B$8+S1052*'114成績輸入與落點儀表板'!$B$9+T1052*'114成績輸入與落點儀表板'!$B$10+U1052*'114成績輸入與落點儀表板'!$B$11+V1052*'114成績輸入與落點儀表板'!$B$12+W1052*'114成績輸入與落點儀表板'!$B$13+X1052*'114成績輸入與落點儀表板'!$B$14+Y1052*'114成績輸入與落點儀表板'!$B$15+Z1052*'114成績輸入與落點儀表板'!$B$16</f>
        <v>0</v>
      </c>
      <c r="I1052" s="8">
        <f t="shared" si="32"/>
        <v>-163</v>
      </c>
      <c r="J1052" s="2" t="str">
        <f t="shared" si="33"/>
        <v>FAIL</v>
      </c>
      <c r="K1052" s="17" t="str">
        <f>IF(AND(IF('114成績輸入與落點儀表板'!$C$2="必須採計",L1052&gt;0,IF('114成績輸入與落點儀表板'!$C$2="不可採計",L1052=0,TRUE)),IF('114成績輸入與落點儀表板'!$C$3="必須採計",M1052&gt;0,IF('114成績輸入與落點儀表板'!$C$3="不可採計",M1052=0,TRUE)),IF('114成績輸入與落點儀表板'!$C$4="必須採計",N1052&gt;0,IF('114成績輸入與落點儀表板'!$C$4="不可採計",N1052=0,TRUE)),IF('114成績輸入與落點儀表板'!$C$5="必須採計",O1052&gt;0,IF('114成績輸入與落點儀表板'!$C$5="不可採計",O1052=0,TRUE)),IF('114成績輸入與落點儀表板'!$C$6="必須採計",P1052&gt;0,IF('114成績輸入與落點儀表板'!$C$6="不可採計",P1052=0,TRUE)),IF('114成績輸入與落點儀表板'!$C$7="必須採計",Q1052&gt;0,IF('114成績輸入與落點儀表板'!$C$7="不可採計",Q1052=0,TRUE)),IF('114成績輸入與落點儀表板'!$C$8="必須採計",R1052&gt;0,IF('114成績輸入與落點儀表板'!$C$8="不可採計",R1052=0,TRUE)),IF('114成績輸入與落點儀表板'!$C$9="必須採計",S1052&gt;0,IF('114成績輸入與落點儀表板'!$C$9="不可採計",S1052=0,TRUE)),IF('114成績輸入與落點儀表板'!$C$10="必須採計",T1052&gt;0,IF('114成績輸入與落點儀表板'!$C$10="不可採計",T1052=0,TRUE)),IF('114成績輸入與落點儀表板'!$C$11="必須採計",U1052&gt;0,IF('114成績輸入與落點儀表板'!$C$11="不可採計",U1052=0,TRUE)),IF('114成績輸入與落點儀表板'!$C$12="必須採計",V1052&gt;0,IF('114成績輸入與落點儀表板'!$C$12="不可採計",V1052=0,TRUE)),IF('114成績輸入與落點儀表板'!$C$13="必須採計",W1052&gt;0,IF('114成績輸入與落點儀表板'!$C$13="不可採計",W1052=0,TRUE)),IF('114成績輸入與落點儀表板'!$C$14="必須採計",X1052&gt;0,IF('114成績輸入與落點儀表板'!$C$14="不可採計",X1052=0,TRUE)),IF('114成績輸入與落點儀表板'!$C$15="必須採計",Y1052&gt;0,IF('114成績輸入與落點儀表板'!$C$15="不可採計",Y1052=0,TRUE)),IF('114成績輸入與落點儀表板'!$C$16="必須採計",Z1052&gt;0,IF('114成績輸入與落點儀表板'!$C$16="不可採計",Z1052=0,TRUE))),"✅ 符合","❌ 不符合")</f>
        <v>✅ 符合</v>
      </c>
      <c r="L1052" s="15">
        <v>2</v>
      </c>
      <c r="M1052" s="15">
        <v>2</v>
      </c>
      <c r="N1052" s="15">
        <v>0</v>
      </c>
      <c r="O1052" s="15">
        <v>0</v>
      </c>
      <c r="P1052" s="15">
        <v>0</v>
      </c>
      <c r="Q1052" s="15">
        <v>1.5</v>
      </c>
      <c r="R1052" s="15">
        <v>0</v>
      </c>
      <c r="S1052" s="15">
        <v>0</v>
      </c>
      <c r="T1052" s="15">
        <v>0</v>
      </c>
      <c r="U1052" s="15">
        <v>1</v>
      </c>
      <c r="V1052" s="15">
        <v>0</v>
      </c>
      <c r="W1052" s="15">
        <v>1</v>
      </c>
      <c r="X1052" s="15">
        <v>0</v>
      </c>
      <c r="Y1052" s="15">
        <v>0</v>
      </c>
      <c r="Z1052" s="15">
        <v>0</v>
      </c>
    </row>
    <row r="1053" spans="1:26" x14ac:dyDescent="0.3">
      <c r="A1053" s="2" t="s">
        <v>2550</v>
      </c>
      <c r="B1053" s="13" t="s">
        <v>2452</v>
      </c>
      <c r="C1053" s="13" t="s">
        <v>287</v>
      </c>
      <c r="D1053" s="12" t="s">
        <v>266</v>
      </c>
      <c r="E1053" s="13" t="s">
        <v>5297</v>
      </c>
      <c r="F1053" s="2">
        <v>6</v>
      </c>
      <c r="G1053" s="15">
        <v>91</v>
      </c>
      <c r="H1053" s="7">
        <f>L1053*'114成績輸入與落點儀表板'!$B$2+M1053*'114成績輸入與落點儀表板'!$B$3+N1053*'114成績輸入與落點儀表板'!$B$4+O1053*'114成績輸入與落點儀表板'!$B$5+P1053*'114成績輸入與落點儀表板'!$B$6+Q1053*'114成績輸入與落點儀表板'!$B$7+R1053*'114成績輸入與落點儀表板'!$B$8+S1053*'114成績輸入與落點儀表板'!$B$9+T1053*'114成績輸入與落點儀表板'!$B$10+U1053*'114成績輸入與落點儀表板'!$B$11+V1053*'114成績輸入與落點儀表板'!$B$12+W1053*'114成績輸入與落點儀表板'!$B$13+X1053*'114成績輸入與落點儀表板'!$B$14+Y1053*'114成績輸入與落點儀表板'!$B$15+Z1053*'114成績輸入與落點儀表板'!$B$16</f>
        <v>0</v>
      </c>
      <c r="I1053" s="8">
        <f t="shared" si="32"/>
        <v>-91</v>
      </c>
      <c r="J1053" s="2" t="str">
        <f t="shared" si="33"/>
        <v>FAIL</v>
      </c>
      <c r="K1053" s="17" t="str">
        <f>IF(AND(IF('114成績輸入與落點儀表板'!$C$2="必須採計",L1053&gt;0,IF('114成績輸入與落點儀表板'!$C$2="不可採計",L1053=0,TRUE)),IF('114成績輸入與落點儀表板'!$C$3="必須採計",M1053&gt;0,IF('114成績輸入與落點儀表板'!$C$3="不可採計",M1053=0,TRUE)),IF('114成績輸入與落點儀表板'!$C$4="必須採計",N1053&gt;0,IF('114成績輸入與落點儀表板'!$C$4="不可採計",N1053=0,TRUE)),IF('114成績輸入與落點儀表板'!$C$5="必須採計",O1053&gt;0,IF('114成績輸入與落點儀表板'!$C$5="不可採計",O1053=0,TRUE)),IF('114成績輸入與落點儀表板'!$C$6="必須採計",P1053&gt;0,IF('114成績輸入與落點儀表板'!$C$6="不可採計",P1053=0,TRUE)),IF('114成績輸入與落點儀表板'!$C$7="必須採計",Q1053&gt;0,IF('114成績輸入與落點儀表板'!$C$7="不可採計",Q1053=0,TRUE)),IF('114成績輸入與落點儀表板'!$C$8="必須採計",R1053&gt;0,IF('114成績輸入與落點儀表板'!$C$8="不可採計",R1053=0,TRUE)),IF('114成績輸入與落點儀表板'!$C$9="必須採計",S1053&gt;0,IF('114成績輸入與落點儀表板'!$C$9="不可採計",S1053=0,TRUE)),IF('114成績輸入與落點儀表板'!$C$10="必須採計",T1053&gt;0,IF('114成績輸入與落點儀表板'!$C$10="不可採計",T1053=0,TRUE)),IF('114成績輸入與落點儀表板'!$C$11="必須採計",U1053&gt;0,IF('114成績輸入與落點儀表板'!$C$11="不可採計",U1053=0,TRUE)),IF('114成績輸入與落點儀表板'!$C$12="必須採計",V1053&gt;0,IF('114成績輸入與落點儀表板'!$C$12="不可採計",V1053=0,TRUE)),IF('114成績輸入與落點儀表板'!$C$13="必須採計",W1053&gt;0,IF('114成績輸入與落點儀表板'!$C$13="不可採計",W1053=0,TRUE)),IF('114成績輸入與落點儀表板'!$C$14="必須採計",X1053&gt;0,IF('114成績輸入與落點儀表板'!$C$14="不可採計",X1053=0,TRUE)),IF('114成績輸入與落點儀表板'!$C$15="必須採計",Y1053&gt;0,IF('114成績輸入與落點儀表板'!$C$15="不可採計",Y1053=0,TRUE)),IF('114成績輸入與落點儀表板'!$C$16="必須採計",Z1053&gt;0,IF('114成績輸入與落點儀表板'!$C$16="不可採計",Z1053=0,TRUE))),"✅ 符合","❌ 不符合")</f>
        <v>✅ 符合</v>
      </c>
      <c r="L1053" s="15">
        <v>1.25</v>
      </c>
      <c r="M1053" s="15">
        <v>1.25</v>
      </c>
      <c r="N1053" s="15">
        <v>0</v>
      </c>
      <c r="O1053" s="15">
        <v>0</v>
      </c>
      <c r="P1053" s="15">
        <v>0</v>
      </c>
      <c r="Q1053" s="15">
        <v>0</v>
      </c>
      <c r="R1053" s="15">
        <v>0</v>
      </c>
      <c r="S1053" s="15">
        <v>0</v>
      </c>
      <c r="T1053" s="15">
        <v>0</v>
      </c>
      <c r="U1053" s="15">
        <v>1</v>
      </c>
      <c r="V1053" s="15">
        <v>1</v>
      </c>
      <c r="W1053" s="15">
        <v>0</v>
      </c>
      <c r="X1053" s="15">
        <v>0</v>
      </c>
      <c r="Y1053" s="15">
        <v>0</v>
      </c>
      <c r="Z1053" s="15">
        <v>0</v>
      </c>
    </row>
    <row r="1054" spans="1:26" ht="15.75" customHeight="1" x14ac:dyDescent="0.3">
      <c r="A1054" s="2" t="s">
        <v>2553</v>
      </c>
      <c r="B1054" s="13" t="s">
        <v>2452</v>
      </c>
      <c r="C1054" s="13" t="s">
        <v>1029</v>
      </c>
      <c r="D1054" s="12" t="s">
        <v>266</v>
      </c>
      <c r="E1054" s="13" t="s">
        <v>5171</v>
      </c>
      <c r="F1054" s="2">
        <v>6</v>
      </c>
      <c r="G1054" s="15">
        <v>147</v>
      </c>
      <c r="H1054" s="7">
        <f>L1054*'114成績輸入與落點儀表板'!$B$2+M1054*'114成績輸入與落點儀表板'!$B$3+N1054*'114成績輸入與落點儀表板'!$B$4+O1054*'114成績輸入與落點儀表板'!$B$5+P1054*'114成績輸入與落點儀表板'!$B$6+Q1054*'114成績輸入與落點儀表板'!$B$7+R1054*'114成績輸入與落點儀表板'!$B$8+S1054*'114成績輸入與落點儀表板'!$B$9+T1054*'114成績輸入與落點儀表板'!$B$10+U1054*'114成績輸入與落點儀表板'!$B$11+V1054*'114成績輸入與落點儀表板'!$B$12+W1054*'114成績輸入與落點儀表板'!$B$13+X1054*'114成績輸入與落點儀表板'!$B$14+Y1054*'114成績輸入與落點儀表板'!$B$15+Z1054*'114成績輸入與落點儀表板'!$B$16</f>
        <v>0</v>
      </c>
      <c r="I1054" s="8">
        <f t="shared" si="32"/>
        <v>-147</v>
      </c>
      <c r="J1054" s="2" t="str">
        <f t="shared" si="33"/>
        <v>FAIL</v>
      </c>
      <c r="K1054" s="17" t="str">
        <f>IF(AND(IF('114成績輸入與落點儀表板'!$C$2="必須採計",L1054&gt;0,IF('114成績輸入與落點儀表板'!$C$2="不可採計",L1054=0,TRUE)),IF('114成績輸入與落點儀表板'!$C$3="必須採計",M1054&gt;0,IF('114成績輸入與落點儀表板'!$C$3="不可採計",M1054=0,TRUE)),IF('114成績輸入與落點儀表板'!$C$4="必須採計",N1054&gt;0,IF('114成績輸入與落點儀表板'!$C$4="不可採計",N1054=0,TRUE)),IF('114成績輸入與落點儀表板'!$C$5="必須採計",O1054&gt;0,IF('114成績輸入與落點儀表板'!$C$5="不可採計",O1054=0,TRUE)),IF('114成績輸入與落點儀表板'!$C$6="必須採計",P1054&gt;0,IF('114成績輸入與落點儀表板'!$C$6="不可採計",P1054=0,TRUE)),IF('114成績輸入與落點儀表板'!$C$7="必須採計",Q1054&gt;0,IF('114成績輸入與落點儀表板'!$C$7="不可採計",Q1054=0,TRUE)),IF('114成績輸入與落點儀表板'!$C$8="必須採計",R1054&gt;0,IF('114成績輸入與落點儀表板'!$C$8="不可採計",R1054=0,TRUE)),IF('114成績輸入與落點儀表板'!$C$9="必須採計",S1054&gt;0,IF('114成績輸入與落點儀表板'!$C$9="不可採計",S1054=0,TRUE)),IF('114成績輸入與落點儀表板'!$C$10="必須採計",T1054&gt;0,IF('114成績輸入與落點儀表板'!$C$10="不可採計",T1054=0,TRUE)),IF('114成績輸入與落點儀表板'!$C$11="必須採計",U1054&gt;0,IF('114成績輸入與落點儀表板'!$C$11="不可採計",U1054=0,TRUE)),IF('114成績輸入與落點儀表板'!$C$12="必須採計",V1054&gt;0,IF('114成績輸入與落點儀表板'!$C$12="不可採計",V1054=0,TRUE)),IF('114成績輸入與落點儀表板'!$C$13="必須採計",W1054&gt;0,IF('114成績輸入與落點儀表板'!$C$13="不可採計",W1054=0,TRUE)),IF('114成績輸入與落點儀表板'!$C$14="必須採計",X1054&gt;0,IF('114成績輸入與落點儀表板'!$C$14="不可採計",X1054=0,TRUE)),IF('114成績輸入與落點儀表板'!$C$15="必須採計",Y1054&gt;0,IF('114成績輸入與落點儀表板'!$C$15="不可採計",Y1054=0,TRUE)),IF('114成績輸入與落點儀表板'!$C$16="必須採計",Z1054&gt;0,IF('114成績輸入與落點儀表板'!$C$16="不可採計",Z1054=0,TRUE))),"✅ 符合","❌ 不符合")</f>
        <v>✅ 符合</v>
      </c>
      <c r="L1054" s="15">
        <v>2</v>
      </c>
      <c r="M1054" s="15">
        <v>2</v>
      </c>
      <c r="N1054" s="15">
        <v>0</v>
      </c>
      <c r="O1054" s="15">
        <v>0</v>
      </c>
      <c r="P1054" s="15">
        <v>0</v>
      </c>
      <c r="Q1054" s="15">
        <v>0</v>
      </c>
      <c r="R1054" s="15">
        <v>0</v>
      </c>
      <c r="S1054" s="15">
        <v>0</v>
      </c>
      <c r="T1054" s="15">
        <v>0</v>
      </c>
      <c r="U1054" s="15">
        <v>1</v>
      </c>
      <c r="V1054" s="15">
        <v>0</v>
      </c>
      <c r="W1054" s="15">
        <v>2</v>
      </c>
      <c r="X1054" s="15">
        <v>0</v>
      </c>
      <c r="Y1054" s="15">
        <v>0</v>
      </c>
      <c r="Z1054" s="15">
        <v>0</v>
      </c>
    </row>
    <row r="1055" spans="1:26" x14ac:dyDescent="0.3">
      <c r="A1055" s="2" t="s">
        <v>2555</v>
      </c>
      <c r="B1055" s="13" t="s">
        <v>2452</v>
      </c>
      <c r="C1055" s="13" t="s">
        <v>2525</v>
      </c>
      <c r="D1055" s="12" t="s">
        <v>86</v>
      </c>
      <c r="E1055" s="13" t="s">
        <v>5298</v>
      </c>
      <c r="F1055" s="2">
        <v>1</v>
      </c>
      <c r="G1055" s="15">
        <v>176.5</v>
      </c>
      <c r="H1055" s="7">
        <f>L1055*'114成績輸入與落點儀表板'!$B$2+M1055*'114成績輸入與落點儀表板'!$B$3+N1055*'114成績輸入與落點儀表板'!$B$4+O1055*'114成績輸入與落點儀表板'!$B$5+P1055*'114成績輸入與落點儀表板'!$B$6+Q1055*'114成績輸入與落點儀表板'!$B$7+R1055*'114成績輸入與落點儀表板'!$B$8+S1055*'114成績輸入與落點儀表板'!$B$9+T1055*'114成績輸入與落點儀表板'!$B$10+U1055*'114成績輸入與落點儀表板'!$B$11+V1055*'114成績輸入與落點儀表板'!$B$12+W1055*'114成績輸入與落點儀表板'!$B$13+X1055*'114成績輸入與落點儀表板'!$B$14+Y1055*'114成績輸入與落點儀表板'!$B$15+Z1055*'114成績輸入與落點儀表板'!$B$16</f>
        <v>0</v>
      </c>
      <c r="I1055" s="8">
        <f t="shared" si="32"/>
        <v>-176.5</v>
      </c>
      <c r="J1055" s="2" t="str">
        <f t="shared" si="33"/>
        <v>FAIL</v>
      </c>
      <c r="K1055" s="17" t="str">
        <f>IF(AND(IF('114成績輸入與落點儀表板'!$C$2="必須採計",L1055&gt;0,IF('114成績輸入與落點儀表板'!$C$2="不可採計",L1055=0,TRUE)),IF('114成績輸入與落點儀表板'!$C$3="必須採計",M1055&gt;0,IF('114成績輸入與落點儀表板'!$C$3="不可採計",M1055=0,TRUE)),IF('114成績輸入與落點儀表板'!$C$4="必須採計",N1055&gt;0,IF('114成績輸入與落點儀表板'!$C$4="不可採計",N1055=0,TRUE)),IF('114成績輸入與落點儀表板'!$C$5="必須採計",O1055&gt;0,IF('114成績輸入與落點儀表板'!$C$5="不可採計",O1055=0,TRUE)),IF('114成績輸入與落點儀表板'!$C$6="必須採計",P1055&gt;0,IF('114成績輸入與落點儀表板'!$C$6="不可採計",P1055=0,TRUE)),IF('114成績輸入與落點儀表板'!$C$7="必須採計",Q1055&gt;0,IF('114成績輸入與落點儀表板'!$C$7="不可採計",Q1055=0,TRUE)),IF('114成績輸入與落點儀表板'!$C$8="必須採計",R1055&gt;0,IF('114成績輸入與落點儀表板'!$C$8="不可採計",R1055=0,TRUE)),IF('114成績輸入與落點儀表板'!$C$9="必須採計",S1055&gt;0,IF('114成績輸入與落點儀表板'!$C$9="不可採計",S1055=0,TRUE)),IF('114成績輸入與落點儀表板'!$C$10="必須採計",T1055&gt;0,IF('114成績輸入與落點儀表板'!$C$10="不可採計",T1055=0,TRUE)),IF('114成績輸入與落點儀表板'!$C$11="必須採計",U1055&gt;0,IF('114成績輸入與落點儀表板'!$C$11="不可採計",U1055=0,TRUE)),IF('114成績輸入與落點儀表板'!$C$12="必須採計",V1055&gt;0,IF('114成績輸入與落點儀表板'!$C$12="不可採計",V1055=0,TRUE)),IF('114成績輸入與落點儀表板'!$C$13="必須採計",W1055&gt;0,IF('114成績輸入與落點儀表板'!$C$13="不可採計",W1055=0,TRUE)),IF('114成績輸入與落點儀表板'!$C$14="必須採計",X1055&gt;0,IF('114成績輸入與落點儀表板'!$C$14="不可採計",X1055=0,TRUE)),IF('114成績輸入與落點儀表板'!$C$15="必須採計",Y1055&gt;0,IF('114成績輸入與落點儀表板'!$C$15="不可採計",Y1055=0,TRUE)),IF('114成績輸入與落點儀表板'!$C$16="必須採計",Z1055&gt;0,IF('114成績輸入與落點儀表板'!$C$16="不可採計",Z1055=0,TRUE))),"✅ 符合","❌ 不符合")</f>
        <v>✅ 符合</v>
      </c>
      <c r="L1055" s="15">
        <v>1.5</v>
      </c>
      <c r="M1055" s="15">
        <v>1</v>
      </c>
      <c r="N1055" s="15">
        <v>0</v>
      </c>
      <c r="O1055" s="15">
        <v>0</v>
      </c>
      <c r="P1055" s="15">
        <v>0</v>
      </c>
      <c r="Q1055" s="15">
        <v>0</v>
      </c>
      <c r="R1055" s="15">
        <v>0</v>
      </c>
      <c r="S1055" s="15">
        <v>0</v>
      </c>
      <c r="T1055" s="15">
        <v>0</v>
      </c>
      <c r="U1055" s="15">
        <v>0</v>
      </c>
      <c r="V1055" s="15">
        <v>0</v>
      </c>
      <c r="W1055" s="15">
        <v>2</v>
      </c>
      <c r="X1055" s="15">
        <v>1</v>
      </c>
      <c r="Y1055" s="15">
        <v>0</v>
      </c>
      <c r="Z1055" s="15">
        <v>0</v>
      </c>
    </row>
    <row r="1056" spans="1:26" ht="15.75" customHeight="1" x14ac:dyDescent="0.3">
      <c r="A1056" s="2" t="s">
        <v>2557</v>
      </c>
      <c r="B1056" s="13" t="s">
        <v>2452</v>
      </c>
      <c r="C1056" s="13" t="s">
        <v>2527</v>
      </c>
      <c r="D1056" s="12" t="s">
        <v>80</v>
      </c>
      <c r="E1056" s="13" t="s">
        <v>5299</v>
      </c>
      <c r="F1056" s="2">
        <v>2</v>
      </c>
      <c r="G1056" s="15">
        <v>128</v>
      </c>
      <c r="H1056" s="7">
        <f>L1056*'114成績輸入與落點儀表板'!$B$2+M1056*'114成績輸入與落點儀表板'!$B$3+N1056*'114成績輸入與落點儀表板'!$B$4+O1056*'114成績輸入與落點儀表板'!$B$5+P1056*'114成績輸入與落點儀表板'!$B$6+Q1056*'114成績輸入與落點儀表板'!$B$7+R1056*'114成績輸入與落點儀表板'!$B$8+S1056*'114成績輸入與落點儀表板'!$B$9+T1056*'114成績輸入與落點儀表板'!$B$10+U1056*'114成績輸入與落點儀表板'!$B$11+V1056*'114成績輸入與落點儀表板'!$B$12+W1056*'114成績輸入與落點儀表板'!$B$13+X1056*'114成績輸入與落點儀表板'!$B$14+Y1056*'114成績輸入與落點儀表板'!$B$15+Z1056*'114成績輸入與落點儀表板'!$B$16</f>
        <v>0</v>
      </c>
      <c r="I1056" s="8">
        <f t="shared" si="32"/>
        <v>-128</v>
      </c>
      <c r="J1056" s="2" t="str">
        <f t="shared" si="33"/>
        <v>FAIL</v>
      </c>
      <c r="K1056" s="17" t="str">
        <f>IF(AND(IF('114成績輸入與落點儀表板'!$C$2="必須採計",L1056&gt;0,IF('114成績輸入與落點儀表板'!$C$2="不可採計",L1056=0,TRUE)),IF('114成績輸入與落點儀表板'!$C$3="必須採計",M1056&gt;0,IF('114成績輸入與落點儀表板'!$C$3="不可採計",M1056=0,TRUE)),IF('114成績輸入與落點儀表板'!$C$4="必須採計",N1056&gt;0,IF('114成績輸入與落點儀表板'!$C$4="不可採計",N1056=0,TRUE)),IF('114成績輸入與落點儀表板'!$C$5="必須採計",O1056&gt;0,IF('114成績輸入與落點儀表板'!$C$5="不可採計",O1056=0,TRUE)),IF('114成績輸入與落點儀表板'!$C$6="必須採計",P1056&gt;0,IF('114成績輸入與落點儀表板'!$C$6="不可採計",P1056=0,TRUE)),IF('114成績輸入與落點儀表板'!$C$7="必須採計",Q1056&gt;0,IF('114成績輸入與落點儀表板'!$C$7="不可採計",Q1056=0,TRUE)),IF('114成績輸入與落點儀表板'!$C$8="必須採計",R1056&gt;0,IF('114成績輸入與落點儀表板'!$C$8="不可採計",R1056=0,TRUE)),IF('114成績輸入與落點儀表板'!$C$9="必須採計",S1056&gt;0,IF('114成績輸入與落點儀表板'!$C$9="不可採計",S1056=0,TRUE)),IF('114成績輸入與落點儀表板'!$C$10="必須採計",T1056&gt;0,IF('114成績輸入與落點儀表板'!$C$10="不可採計",T1056=0,TRUE)),IF('114成績輸入與落點儀表板'!$C$11="必須採計",U1056&gt;0,IF('114成績輸入與落點儀表板'!$C$11="不可採計",U1056=0,TRUE)),IF('114成績輸入與落點儀表板'!$C$12="必須採計",V1056&gt;0,IF('114成績輸入與落點儀表板'!$C$12="不可採計",V1056=0,TRUE)),IF('114成績輸入與落點儀表板'!$C$13="必須採計",W1056&gt;0,IF('114成績輸入與落點儀表板'!$C$13="不可採計",W1056=0,TRUE)),IF('114成績輸入與落點儀表板'!$C$14="必須採計",X1056&gt;0,IF('114成績輸入與落點儀表板'!$C$14="不可採計",X1056=0,TRUE)),IF('114成績輸入與落點儀表板'!$C$15="必須採計",Y1056&gt;0,IF('114成績輸入與落點儀表板'!$C$15="不可採計",Y1056=0,TRUE)),IF('114成績輸入與落點儀表板'!$C$16="必須採計",Z1056&gt;0,IF('114成績輸入與落點儀表板'!$C$16="不可採計",Z1056=0,TRUE))),"✅ 符合","❌ 不符合")</f>
        <v>✅ 符合</v>
      </c>
      <c r="L1056" s="15">
        <v>1</v>
      </c>
      <c r="M1056" s="15">
        <v>1</v>
      </c>
      <c r="N1056" s="15">
        <v>0</v>
      </c>
      <c r="O1056" s="15">
        <v>0</v>
      </c>
      <c r="P1056" s="15">
        <v>0</v>
      </c>
      <c r="Q1056" s="15">
        <v>0</v>
      </c>
      <c r="R1056" s="15">
        <v>0</v>
      </c>
      <c r="S1056" s="15">
        <v>0</v>
      </c>
      <c r="T1056" s="15">
        <v>0</v>
      </c>
      <c r="U1056" s="15">
        <v>0</v>
      </c>
      <c r="V1056" s="15">
        <v>0</v>
      </c>
      <c r="W1056" s="15">
        <v>1</v>
      </c>
      <c r="X1056" s="15">
        <v>1</v>
      </c>
      <c r="Y1056" s="15">
        <v>0</v>
      </c>
      <c r="Z1056" s="15">
        <v>0</v>
      </c>
    </row>
    <row r="1057" spans="1:26" x14ac:dyDescent="0.3">
      <c r="A1057" s="2" t="s">
        <v>2558</v>
      </c>
      <c r="B1057" s="13" t="s">
        <v>2452</v>
      </c>
      <c r="C1057" s="13" t="s">
        <v>4491</v>
      </c>
      <c r="D1057" s="12" t="s">
        <v>227</v>
      </c>
      <c r="E1057" s="13" t="s">
        <v>5300</v>
      </c>
      <c r="F1057" s="2">
        <v>0</v>
      </c>
      <c r="G1057" s="15"/>
      <c r="H1057" s="7">
        <f>L1057*'114成績輸入與落點儀表板'!$B$2+M1057*'114成績輸入與落點儀表板'!$B$3+N1057*'114成績輸入與落點儀表板'!$B$4+O1057*'114成績輸入與落點儀表板'!$B$5+P1057*'114成績輸入與落點儀表板'!$B$6+Q1057*'114成績輸入與落點儀表板'!$B$7+R1057*'114成績輸入與落點儀表板'!$B$8+S1057*'114成績輸入與落點儀表板'!$B$9+T1057*'114成績輸入與落點儀表板'!$B$10+U1057*'114成績輸入與落點儀表板'!$B$11+V1057*'114成績輸入與落點儀表板'!$B$12+W1057*'114成績輸入與落點儀表板'!$B$13+X1057*'114成績輸入與落點儀表板'!$B$14+Y1057*'114成績輸入與落點儀表板'!$B$15+Z1057*'114成績輸入與落點儀表板'!$B$16</f>
        <v>0</v>
      </c>
      <c r="I1057" s="8" t="str">
        <f t="shared" si="32"/>
        <v/>
      </c>
      <c r="J1057" s="2" t="str">
        <f t="shared" si="33"/>
        <v>無錄取資料</v>
      </c>
      <c r="K1057" s="17" t="str">
        <f>IF(AND(IF('114成績輸入與落點儀表板'!$C$2="必須採計",L1057&gt;0,IF('114成績輸入與落點儀表板'!$C$2="不可採計",L1057=0,TRUE)),IF('114成績輸入與落點儀表板'!$C$3="必須採計",M1057&gt;0,IF('114成績輸入與落點儀表板'!$C$3="不可採計",M1057=0,TRUE)),IF('114成績輸入與落點儀表板'!$C$4="必須採計",N1057&gt;0,IF('114成績輸入與落點儀表板'!$C$4="不可採計",N1057=0,TRUE)),IF('114成績輸入與落點儀表板'!$C$5="必須採計",O1057&gt;0,IF('114成績輸入與落點儀表板'!$C$5="不可採計",O1057=0,TRUE)),IF('114成績輸入與落點儀表板'!$C$6="必須採計",P1057&gt;0,IF('114成績輸入與落點儀表板'!$C$6="不可採計",P1057=0,TRUE)),IF('114成績輸入與落點儀表板'!$C$7="必須採計",Q1057&gt;0,IF('114成績輸入與落點儀表板'!$C$7="不可採計",Q1057=0,TRUE)),IF('114成績輸入與落點儀表板'!$C$8="必須採計",R1057&gt;0,IF('114成績輸入與落點儀表板'!$C$8="不可採計",R1057=0,TRUE)),IF('114成績輸入與落點儀表板'!$C$9="必須採計",S1057&gt;0,IF('114成績輸入與落點儀表板'!$C$9="不可採計",S1057=0,TRUE)),IF('114成績輸入與落點儀表板'!$C$10="必須採計",T1057&gt;0,IF('114成績輸入與落點儀表板'!$C$10="不可採計",T1057=0,TRUE)),IF('114成績輸入與落點儀表板'!$C$11="必須採計",U1057&gt;0,IF('114成績輸入與落點儀表板'!$C$11="不可採計",U1057=0,TRUE)),IF('114成績輸入與落點儀表板'!$C$12="必須採計",V1057&gt;0,IF('114成績輸入與落點儀表板'!$C$12="不可採計",V1057=0,TRUE)),IF('114成績輸入與落點儀表板'!$C$13="必須採計",W1057&gt;0,IF('114成績輸入與落點儀表板'!$C$13="不可採計",W1057=0,TRUE)),IF('114成績輸入與落點儀表板'!$C$14="必須採計",X1057&gt;0,IF('114成績輸入與落點儀表板'!$C$14="不可採計",X1057=0,TRUE)),IF('114成績輸入與落點儀表板'!$C$15="必須採計",Y1057&gt;0,IF('114成績輸入與落點儀表板'!$C$15="不可採計",Y1057=0,TRUE)),IF('114成績輸入與落點儀表板'!$C$16="必須採計",Z1057&gt;0,IF('114成績輸入與落點儀表板'!$C$16="不可採計",Z1057=0,TRUE))),"✅ 符合","❌ 不符合")</f>
        <v>✅ 符合</v>
      </c>
      <c r="L1057" s="15">
        <v>1</v>
      </c>
      <c r="M1057" s="15">
        <v>1</v>
      </c>
      <c r="N1057" s="15">
        <v>0</v>
      </c>
      <c r="O1057" s="15">
        <v>0</v>
      </c>
      <c r="P1057" s="15">
        <v>0</v>
      </c>
      <c r="Q1057" s="15">
        <v>0</v>
      </c>
      <c r="R1057" s="15">
        <v>0</v>
      </c>
      <c r="S1057" s="15">
        <v>0</v>
      </c>
      <c r="T1057" s="15">
        <v>0</v>
      </c>
      <c r="U1057" s="15">
        <v>0</v>
      </c>
      <c r="V1057" s="15">
        <v>0</v>
      </c>
      <c r="W1057" s="15">
        <v>2</v>
      </c>
      <c r="X1057" s="15">
        <v>2</v>
      </c>
      <c r="Y1057" s="15">
        <v>0</v>
      </c>
      <c r="Z1057" s="15">
        <v>0</v>
      </c>
    </row>
    <row r="1058" spans="1:26" ht="15.75" customHeight="1" x14ac:dyDescent="0.3">
      <c r="A1058" s="2" t="s">
        <v>2561</v>
      </c>
      <c r="B1058" s="13" t="s">
        <v>2452</v>
      </c>
      <c r="C1058" s="13" t="s">
        <v>4493</v>
      </c>
      <c r="D1058" s="12" t="s">
        <v>99</v>
      </c>
      <c r="E1058" s="13" t="s">
        <v>5300</v>
      </c>
      <c r="F1058" s="2">
        <v>4</v>
      </c>
      <c r="G1058" s="15">
        <v>135</v>
      </c>
      <c r="H1058" s="7">
        <f>L1058*'114成績輸入與落點儀表板'!$B$2+M1058*'114成績輸入與落點儀表板'!$B$3+N1058*'114成績輸入與落點儀表板'!$B$4+O1058*'114成績輸入與落點儀表板'!$B$5+P1058*'114成績輸入與落點儀表板'!$B$6+Q1058*'114成績輸入與落點儀表板'!$B$7+R1058*'114成績輸入與落點儀表板'!$B$8+S1058*'114成績輸入與落點儀表板'!$B$9+T1058*'114成績輸入與落點儀表板'!$B$10+U1058*'114成績輸入與落點儀表板'!$B$11+V1058*'114成績輸入與落點儀表板'!$B$12+W1058*'114成績輸入與落點儀表板'!$B$13+X1058*'114成績輸入與落點儀表板'!$B$14+Y1058*'114成績輸入與落點儀表板'!$B$15+Z1058*'114成績輸入與落點儀表板'!$B$16</f>
        <v>0</v>
      </c>
      <c r="I1058" s="8">
        <f t="shared" si="32"/>
        <v>-135</v>
      </c>
      <c r="J1058" s="2" t="str">
        <f t="shared" si="33"/>
        <v>FAIL</v>
      </c>
      <c r="K1058" s="17" t="str">
        <f>IF(AND(IF('114成績輸入與落點儀表板'!$C$2="必須採計",L1058&gt;0,IF('114成績輸入與落點儀表板'!$C$2="不可採計",L1058=0,TRUE)),IF('114成績輸入與落點儀表板'!$C$3="必須採計",M1058&gt;0,IF('114成績輸入與落點儀表板'!$C$3="不可採計",M1058=0,TRUE)),IF('114成績輸入與落點儀表板'!$C$4="必須採計",N1058&gt;0,IF('114成績輸入與落點儀表板'!$C$4="不可採計",N1058=0,TRUE)),IF('114成績輸入與落點儀表板'!$C$5="必須採計",O1058&gt;0,IF('114成績輸入與落點儀表板'!$C$5="不可採計",O1058=0,TRUE)),IF('114成績輸入與落點儀表板'!$C$6="必須採計",P1058&gt;0,IF('114成績輸入與落點儀表板'!$C$6="不可採計",P1058=0,TRUE)),IF('114成績輸入與落點儀表板'!$C$7="必須採計",Q1058&gt;0,IF('114成績輸入與落點儀表板'!$C$7="不可採計",Q1058=0,TRUE)),IF('114成績輸入與落點儀表板'!$C$8="必須採計",R1058&gt;0,IF('114成績輸入與落點儀表板'!$C$8="不可採計",R1058=0,TRUE)),IF('114成績輸入與落點儀表板'!$C$9="必須採計",S1058&gt;0,IF('114成績輸入與落點儀表板'!$C$9="不可採計",S1058=0,TRUE)),IF('114成績輸入與落點儀表板'!$C$10="必須採計",T1058&gt;0,IF('114成績輸入與落點儀表板'!$C$10="不可採計",T1058=0,TRUE)),IF('114成績輸入與落點儀表板'!$C$11="必須採計",U1058&gt;0,IF('114成績輸入與落點儀表板'!$C$11="不可採計",U1058=0,TRUE)),IF('114成績輸入與落點儀表板'!$C$12="必須採計",V1058&gt;0,IF('114成績輸入與落點儀表板'!$C$12="不可採計",V1058=0,TRUE)),IF('114成績輸入與落點儀表板'!$C$13="必須採計",W1058&gt;0,IF('114成績輸入與落點儀表板'!$C$13="不可採計",W1058=0,TRUE)),IF('114成績輸入與落點儀表板'!$C$14="必須採計",X1058&gt;0,IF('114成績輸入與落點儀表板'!$C$14="不可採計",X1058=0,TRUE)),IF('114成績輸入與落點儀表板'!$C$15="必須採計",Y1058&gt;0,IF('114成績輸入與落點儀表板'!$C$15="不可採計",Y1058=0,TRUE)),IF('114成績輸入與落點儀表板'!$C$16="必須採計",Z1058&gt;0,IF('114成績輸入與落點儀表板'!$C$16="不可採計",Z1058=0,TRUE))),"✅ 符合","❌ 不符合")</f>
        <v>✅ 符合</v>
      </c>
      <c r="L1058" s="15">
        <v>1</v>
      </c>
      <c r="M1058" s="15">
        <v>1</v>
      </c>
      <c r="N1058" s="15">
        <v>0</v>
      </c>
      <c r="O1058" s="15">
        <v>0</v>
      </c>
      <c r="P1058" s="15">
        <v>0</v>
      </c>
      <c r="Q1058" s="15">
        <v>0</v>
      </c>
      <c r="R1058" s="15">
        <v>0</v>
      </c>
      <c r="S1058" s="15">
        <v>0</v>
      </c>
      <c r="T1058" s="15">
        <v>0</v>
      </c>
      <c r="U1058" s="15">
        <v>0</v>
      </c>
      <c r="V1058" s="15">
        <v>0</v>
      </c>
      <c r="W1058" s="15">
        <v>2</v>
      </c>
      <c r="X1058" s="15">
        <v>2</v>
      </c>
      <c r="Y1058" s="15">
        <v>0</v>
      </c>
      <c r="Z1058" s="15">
        <v>0</v>
      </c>
    </row>
    <row r="1059" spans="1:26" x14ac:dyDescent="0.3">
      <c r="A1059" s="2" t="s">
        <v>2562</v>
      </c>
      <c r="B1059" s="13" t="s">
        <v>2452</v>
      </c>
      <c r="C1059" s="13" t="s">
        <v>2535</v>
      </c>
      <c r="D1059" s="12" t="s">
        <v>80</v>
      </c>
      <c r="E1059" s="13" t="s">
        <v>1738</v>
      </c>
      <c r="F1059" s="2">
        <v>3</v>
      </c>
      <c r="G1059" s="15">
        <v>116</v>
      </c>
      <c r="H1059" s="7">
        <f>L1059*'114成績輸入與落點儀表板'!$B$2+M1059*'114成績輸入與落點儀表板'!$B$3+N1059*'114成績輸入與落點儀表板'!$B$4+O1059*'114成績輸入與落點儀表板'!$B$5+P1059*'114成績輸入與落點儀表板'!$B$6+Q1059*'114成績輸入與落點儀表板'!$B$7+R1059*'114成績輸入與落點儀表板'!$B$8+S1059*'114成績輸入與落點儀表板'!$B$9+T1059*'114成績輸入與落點儀表板'!$B$10+U1059*'114成績輸入與落點儀表板'!$B$11+V1059*'114成績輸入與落點儀表板'!$B$12+W1059*'114成績輸入與落點儀表板'!$B$13+X1059*'114成績輸入與落點儀表板'!$B$14+Y1059*'114成績輸入與落點儀表板'!$B$15+Z1059*'114成績輸入與落點儀表板'!$B$16</f>
        <v>0</v>
      </c>
      <c r="I1059" s="8">
        <f t="shared" si="32"/>
        <v>-116</v>
      </c>
      <c r="J1059" s="2" t="str">
        <f t="shared" si="33"/>
        <v>FAIL</v>
      </c>
      <c r="K1059" s="17" t="str">
        <f>IF(AND(IF('114成績輸入與落點儀表板'!$C$2="必須採計",L1059&gt;0,IF('114成績輸入與落點儀表板'!$C$2="不可採計",L1059=0,TRUE)),IF('114成績輸入與落點儀表板'!$C$3="必須採計",M1059&gt;0,IF('114成績輸入與落點儀表板'!$C$3="不可採計",M1059=0,TRUE)),IF('114成績輸入與落點儀表板'!$C$4="必須採計",N1059&gt;0,IF('114成績輸入與落點儀表板'!$C$4="不可採計",N1059=0,TRUE)),IF('114成績輸入與落點儀表板'!$C$5="必須採計",O1059&gt;0,IF('114成績輸入與落點儀表板'!$C$5="不可採計",O1059=0,TRUE)),IF('114成績輸入與落點儀表板'!$C$6="必須採計",P1059&gt;0,IF('114成績輸入與落點儀表板'!$C$6="不可採計",P1059=0,TRUE)),IF('114成績輸入與落點儀表板'!$C$7="必須採計",Q1059&gt;0,IF('114成績輸入與落點儀表板'!$C$7="不可採計",Q1059=0,TRUE)),IF('114成績輸入與落點儀表板'!$C$8="必須採計",R1059&gt;0,IF('114成績輸入與落點儀表板'!$C$8="不可採計",R1059=0,TRUE)),IF('114成績輸入與落點儀表板'!$C$9="必須採計",S1059&gt;0,IF('114成績輸入與落點儀表板'!$C$9="不可採計",S1059=0,TRUE)),IF('114成績輸入與落點儀表板'!$C$10="必須採計",T1059&gt;0,IF('114成績輸入與落點儀表板'!$C$10="不可採計",T1059=0,TRUE)),IF('114成績輸入與落點儀表板'!$C$11="必須採計",U1059&gt;0,IF('114成績輸入與落點儀表板'!$C$11="不可採計",U1059=0,TRUE)),IF('114成績輸入與落點儀表板'!$C$12="必須採計",V1059&gt;0,IF('114成績輸入與落點儀表板'!$C$12="不可採計",V1059=0,TRUE)),IF('114成績輸入與落點儀表板'!$C$13="必須採計",W1059&gt;0,IF('114成績輸入與落點儀表板'!$C$13="不可採計",W1059=0,TRUE)),IF('114成績輸入與落點儀表板'!$C$14="必須採計",X1059&gt;0,IF('114成績輸入與落點儀表板'!$C$14="不可採計",X1059=0,TRUE)),IF('114成績輸入與落點儀表板'!$C$15="必須採計",Y1059&gt;0,IF('114成績輸入與落點儀表板'!$C$15="不可採計",Y1059=0,TRUE)),IF('114成績輸入與落點儀表板'!$C$16="必須採計",Z1059&gt;0,IF('114成績輸入與落點儀表板'!$C$16="不可採計",Z1059=0,TRUE))),"✅ 符合","❌ 不符合")</f>
        <v>✅ 符合</v>
      </c>
      <c r="L1059" s="15">
        <v>2</v>
      </c>
      <c r="M1059" s="15">
        <v>0</v>
      </c>
      <c r="N1059" s="15">
        <v>0</v>
      </c>
      <c r="O1059" s="15">
        <v>0</v>
      </c>
      <c r="P1059" s="15">
        <v>0</v>
      </c>
      <c r="Q1059" s="15">
        <v>0</v>
      </c>
      <c r="R1059" s="15">
        <v>0</v>
      </c>
      <c r="S1059" s="15">
        <v>0</v>
      </c>
      <c r="T1059" s="15">
        <v>0</v>
      </c>
      <c r="U1059" s="15">
        <v>1</v>
      </c>
      <c r="V1059" s="15">
        <v>0</v>
      </c>
      <c r="W1059" s="15">
        <v>2</v>
      </c>
      <c r="X1059" s="15">
        <v>0</v>
      </c>
      <c r="Y1059" s="15">
        <v>0</v>
      </c>
      <c r="Z1059" s="15">
        <v>0</v>
      </c>
    </row>
    <row r="1060" spans="1:26" ht="15.75" customHeight="1" x14ac:dyDescent="0.3">
      <c r="A1060" s="2" t="s">
        <v>2565</v>
      </c>
      <c r="B1060" s="13" t="s">
        <v>2452</v>
      </c>
      <c r="C1060" s="13" t="s">
        <v>5301</v>
      </c>
      <c r="D1060" s="12" t="s">
        <v>227</v>
      </c>
      <c r="E1060" s="13" t="s">
        <v>1637</v>
      </c>
      <c r="F1060" s="2">
        <v>8</v>
      </c>
      <c r="G1060" s="15">
        <v>125</v>
      </c>
      <c r="H1060" s="7">
        <f>L1060*'114成績輸入與落點儀表板'!$B$2+M1060*'114成績輸入與落點儀表板'!$B$3+N1060*'114成績輸入與落點儀表板'!$B$4+O1060*'114成績輸入與落點儀表板'!$B$5+P1060*'114成績輸入與落點儀表板'!$B$6+Q1060*'114成績輸入與落點儀表板'!$B$7+R1060*'114成績輸入與落點儀表板'!$B$8+S1060*'114成績輸入與落點儀表板'!$B$9+T1060*'114成績輸入與落點儀表板'!$B$10+U1060*'114成績輸入與落點儀表板'!$B$11+V1060*'114成績輸入與落點儀表板'!$B$12+W1060*'114成績輸入與落點儀表板'!$B$13+X1060*'114成績輸入與落點儀表板'!$B$14+Y1060*'114成績輸入與落點儀表板'!$B$15+Z1060*'114成績輸入與落點儀表板'!$B$16</f>
        <v>0</v>
      </c>
      <c r="I1060" s="8">
        <f t="shared" si="32"/>
        <v>-125</v>
      </c>
      <c r="J1060" s="2" t="str">
        <f t="shared" si="33"/>
        <v>FAIL</v>
      </c>
      <c r="K1060" s="17" t="str">
        <f>IF(AND(IF('114成績輸入與落點儀表板'!$C$2="必須採計",L1060&gt;0,IF('114成績輸入與落點儀表板'!$C$2="不可採計",L1060=0,TRUE)),IF('114成績輸入與落點儀表板'!$C$3="必須採計",M1060&gt;0,IF('114成績輸入與落點儀表板'!$C$3="不可採計",M1060=0,TRUE)),IF('114成績輸入與落點儀表板'!$C$4="必須採計",N1060&gt;0,IF('114成績輸入與落點儀表板'!$C$4="不可採計",N1060=0,TRUE)),IF('114成績輸入與落點儀表板'!$C$5="必須採計",O1060&gt;0,IF('114成績輸入與落點儀表板'!$C$5="不可採計",O1060=0,TRUE)),IF('114成績輸入與落點儀表板'!$C$6="必須採計",P1060&gt;0,IF('114成績輸入與落點儀表板'!$C$6="不可採計",P1060=0,TRUE)),IF('114成績輸入與落點儀表板'!$C$7="必須採計",Q1060&gt;0,IF('114成績輸入與落點儀表板'!$C$7="不可採計",Q1060=0,TRUE)),IF('114成績輸入與落點儀表板'!$C$8="必須採計",R1060&gt;0,IF('114成績輸入與落點儀表板'!$C$8="不可採計",R1060=0,TRUE)),IF('114成績輸入與落點儀表板'!$C$9="必須採計",S1060&gt;0,IF('114成績輸入與落點儀表板'!$C$9="不可採計",S1060=0,TRUE)),IF('114成績輸入與落點儀表板'!$C$10="必須採計",T1060&gt;0,IF('114成績輸入與落點儀表板'!$C$10="不可採計",T1060=0,TRUE)),IF('114成績輸入與落點儀表板'!$C$11="必須採計",U1060&gt;0,IF('114成績輸入與落點儀表板'!$C$11="不可採計",U1060=0,TRUE)),IF('114成績輸入與落點儀表板'!$C$12="必須採計",V1060&gt;0,IF('114成績輸入與落點儀表板'!$C$12="不可採計",V1060=0,TRUE)),IF('114成績輸入與落點儀表板'!$C$13="必須採計",W1060&gt;0,IF('114成績輸入與落點儀表板'!$C$13="不可採計",W1060=0,TRUE)),IF('114成績輸入與落點儀表板'!$C$14="必須採計",X1060&gt;0,IF('114成績輸入與落點儀表板'!$C$14="不可採計",X1060=0,TRUE)),IF('114成績輸入與落點儀表板'!$C$15="必須採計",Y1060&gt;0,IF('114成績輸入與落點儀表板'!$C$15="不可採計",Y1060=0,TRUE)),IF('114成績輸入與落點儀表板'!$C$16="必須採計",Z1060&gt;0,IF('114成績輸入與落點儀表板'!$C$16="不可採計",Z1060=0,TRUE))),"✅ 符合","❌ 不符合")</f>
        <v>✅ 符合</v>
      </c>
      <c r="L1060" s="15">
        <v>2</v>
      </c>
      <c r="M1060" s="15">
        <v>1</v>
      </c>
      <c r="N1060" s="15">
        <v>0</v>
      </c>
      <c r="O1060" s="15">
        <v>0</v>
      </c>
      <c r="P1060" s="15">
        <v>0</v>
      </c>
      <c r="Q1060" s="15">
        <v>0</v>
      </c>
      <c r="R1060" s="15">
        <v>0</v>
      </c>
      <c r="S1060" s="15">
        <v>0</v>
      </c>
      <c r="T1060" s="15">
        <v>2</v>
      </c>
      <c r="U1060" s="15">
        <v>0</v>
      </c>
      <c r="V1060" s="15">
        <v>0</v>
      </c>
      <c r="W1060" s="15">
        <v>0</v>
      </c>
      <c r="X1060" s="15">
        <v>0</v>
      </c>
      <c r="Y1060" s="15">
        <v>0</v>
      </c>
      <c r="Z1060" s="15">
        <v>0</v>
      </c>
    </row>
    <row r="1061" spans="1:26" x14ac:dyDescent="0.3">
      <c r="A1061" s="2" t="s">
        <v>2566</v>
      </c>
      <c r="B1061" s="13" t="s">
        <v>2452</v>
      </c>
      <c r="C1061" s="13" t="s">
        <v>2542</v>
      </c>
      <c r="D1061" s="12" t="s">
        <v>227</v>
      </c>
      <c r="E1061" s="13" t="s">
        <v>5302</v>
      </c>
      <c r="F1061" s="2">
        <v>3</v>
      </c>
      <c r="G1061" s="15">
        <v>164.25</v>
      </c>
      <c r="H1061" s="7">
        <f>L1061*'114成績輸入與落點儀表板'!$B$2+M1061*'114成績輸入與落點儀表板'!$B$3+N1061*'114成績輸入與落點儀表板'!$B$4+O1061*'114成績輸入與落點儀表板'!$B$5+P1061*'114成績輸入與落點儀表板'!$B$6+Q1061*'114成績輸入與落點儀表板'!$B$7+R1061*'114成績輸入與落點儀表板'!$B$8+S1061*'114成績輸入與落點儀表板'!$B$9+T1061*'114成績輸入與落點儀表板'!$B$10+U1061*'114成績輸入與落點儀表板'!$B$11+V1061*'114成績輸入與落點儀表板'!$B$12+W1061*'114成績輸入與落點儀表板'!$B$13+X1061*'114成績輸入與落點儀表板'!$B$14+Y1061*'114成績輸入與落點儀表板'!$B$15+Z1061*'114成績輸入與落點儀表板'!$B$16</f>
        <v>0</v>
      </c>
      <c r="I1061" s="8">
        <f t="shared" si="32"/>
        <v>-164.25</v>
      </c>
      <c r="J1061" s="2" t="str">
        <f t="shared" si="33"/>
        <v>FAIL</v>
      </c>
      <c r="K1061" s="17" t="str">
        <f>IF(AND(IF('114成績輸入與落點儀表板'!$C$2="必須採計",L1061&gt;0,IF('114成績輸入與落點儀表板'!$C$2="不可採計",L1061=0,TRUE)),IF('114成績輸入與落點儀表板'!$C$3="必須採計",M1061&gt;0,IF('114成績輸入與落點儀表板'!$C$3="不可採計",M1061=0,TRUE)),IF('114成績輸入與落點儀表板'!$C$4="必須採計",N1061&gt;0,IF('114成績輸入與落點儀表板'!$C$4="不可採計",N1061=0,TRUE)),IF('114成績輸入與落點儀表板'!$C$5="必須採計",O1061&gt;0,IF('114成績輸入與落點儀表板'!$C$5="不可採計",O1061=0,TRUE)),IF('114成績輸入與落點儀表板'!$C$6="必須採計",P1061&gt;0,IF('114成績輸入與落點儀表板'!$C$6="不可採計",P1061=0,TRUE)),IF('114成績輸入與落點儀表板'!$C$7="必須採計",Q1061&gt;0,IF('114成績輸入與落點儀表板'!$C$7="不可採計",Q1061=0,TRUE)),IF('114成績輸入與落點儀表板'!$C$8="必須採計",R1061&gt;0,IF('114成績輸入與落點儀表板'!$C$8="不可採計",R1061=0,TRUE)),IF('114成績輸入與落點儀表板'!$C$9="必須採計",S1061&gt;0,IF('114成績輸入與落點儀表板'!$C$9="不可採計",S1061=0,TRUE)),IF('114成績輸入與落點儀表板'!$C$10="必須採計",T1061&gt;0,IF('114成績輸入與落點儀表板'!$C$10="不可採計",T1061=0,TRUE)),IF('114成績輸入與落點儀表板'!$C$11="必須採計",U1061&gt;0,IF('114成績輸入與落點儀表板'!$C$11="不可採計",U1061=0,TRUE)),IF('114成績輸入與落點儀表板'!$C$12="必須採計",V1061&gt;0,IF('114成績輸入與落點儀表板'!$C$12="不可採計",V1061=0,TRUE)),IF('114成績輸入與落點儀表板'!$C$13="必須採計",W1061&gt;0,IF('114成績輸入與落點儀表板'!$C$13="不可採計",W1061=0,TRUE)),IF('114成績輸入與落點儀表板'!$C$14="必須採計",X1061&gt;0,IF('114成績輸入與落點儀表板'!$C$14="不可採計",X1061=0,TRUE)),IF('114成績輸入與落點儀表板'!$C$15="必須採計",Y1061&gt;0,IF('114成績輸入與落點儀表板'!$C$15="不可採計",Y1061=0,TRUE)),IF('114成績輸入與落點儀表板'!$C$16="必須採計",Z1061&gt;0,IF('114成績輸入與落點儀表板'!$C$16="不可採計",Z1061=0,TRUE))),"✅ 符合","❌ 不符合")</f>
        <v>✅ 符合</v>
      </c>
      <c r="L1061" s="15">
        <v>2</v>
      </c>
      <c r="M1061" s="15">
        <v>1.75</v>
      </c>
      <c r="N1061" s="15">
        <v>0</v>
      </c>
      <c r="O1061" s="15">
        <v>0</v>
      </c>
      <c r="P1061" s="15">
        <v>0</v>
      </c>
      <c r="Q1061" s="15">
        <v>0</v>
      </c>
      <c r="R1061" s="15">
        <v>0</v>
      </c>
      <c r="S1061" s="15">
        <v>0</v>
      </c>
      <c r="T1061" s="15">
        <v>0</v>
      </c>
      <c r="U1061" s="15">
        <v>0</v>
      </c>
      <c r="V1061" s="15">
        <v>0</v>
      </c>
      <c r="W1061" s="15">
        <v>1.5</v>
      </c>
      <c r="X1061" s="15">
        <v>0</v>
      </c>
      <c r="Y1061" s="15">
        <v>0</v>
      </c>
      <c r="Z1061" s="15">
        <v>0</v>
      </c>
    </row>
    <row r="1062" spans="1:26" ht="15.75" customHeight="1" x14ac:dyDescent="0.3">
      <c r="A1062" s="2" t="s">
        <v>2569</v>
      </c>
      <c r="B1062" s="13" t="s">
        <v>2452</v>
      </c>
      <c r="C1062" s="13" t="s">
        <v>358</v>
      </c>
      <c r="D1062" s="12" t="s">
        <v>80</v>
      </c>
      <c r="E1062" s="13" t="s">
        <v>4997</v>
      </c>
      <c r="F1062" s="2">
        <v>2</v>
      </c>
      <c r="G1062" s="15">
        <v>176.02</v>
      </c>
      <c r="H1062" s="7">
        <f>L1062*'114成績輸入與落點儀表板'!$B$2+M1062*'114成績輸入與落點儀表板'!$B$3+N1062*'114成績輸入與落點儀表板'!$B$4+O1062*'114成績輸入與落點儀表板'!$B$5+P1062*'114成績輸入與落點儀表板'!$B$6+Q1062*'114成績輸入與落點儀表板'!$B$7+R1062*'114成績輸入與落點儀表板'!$B$8+S1062*'114成績輸入與落點儀表板'!$B$9+T1062*'114成績輸入與落點儀表板'!$B$10+U1062*'114成績輸入與落點儀表板'!$B$11+V1062*'114成績輸入與落點儀表板'!$B$12+W1062*'114成績輸入與落點儀表板'!$B$13+X1062*'114成績輸入與落點儀表板'!$B$14+Y1062*'114成績輸入與落點儀表板'!$B$15+Z1062*'114成績輸入與落點儀表板'!$B$16</f>
        <v>0</v>
      </c>
      <c r="I1062" s="8">
        <f t="shared" si="32"/>
        <v>-176.02</v>
      </c>
      <c r="J1062" s="2" t="str">
        <f t="shared" si="33"/>
        <v>FAIL</v>
      </c>
      <c r="K1062" s="17" t="str">
        <f>IF(AND(IF('114成績輸入與落點儀表板'!$C$2="必須採計",L1062&gt;0,IF('114成績輸入與落點儀表板'!$C$2="不可採計",L1062=0,TRUE)),IF('114成績輸入與落點儀表板'!$C$3="必須採計",M1062&gt;0,IF('114成績輸入與落點儀表板'!$C$3="不可採計",M1062=0,TRUE)),IF('114成績輸入與落點儀表板'!$C$4="必須採計",N1062&gt;0,IF('114成績輸入與落點儀表板'!$C$4="不可採計",N1062=0,TRUE)),IF('114成績輸入與落點儀表板'!$C$5="必須採計",O1062&gt;0,IF('114成績輸入與落點儀表板'!$C$5="不可採計",O1062=0,TRUE)),IF('114成績輸入與落點儀表板'!$C$6="必須採計",P1062&gt;0,IF('114成績輸入與落點儀表板'!$C$6="不可採計",P1062=0,TRUE)),IF('114成績輸入與落點儀表板'!$C$7="必須採計",Q1062&gt;0,IF('114成績輸入與落點儀表板'!$C$7="不可採計",Q1062=0,TRUE)),IF('114成績輸入與落點儀表板'!$C$8="必須採計",R1062&gt;0,IF('114成績輸入與落點儀表板'!$C$8="不可採計",R1062=0,TRUE)),IF('114成績輸入與落點儀表板'!$C$9="必須採計",S1062&gt;0,IF('114成績輸入與落點儀表板'!$C$9="不可採計",S1062=0,TRUE)),IF('114成績輸入與落點儀表板'!$C$10="必須採計",T1062&gt;0,IF('114成績輸入與落點儀表板'!$C$10="不可採計",T1062=0,TRUE)),IF('114成績輸入與落點儀表板'!$C$11="必須採計",U1062&gt;0,IF('114成績輸入與落點儀表板'!$C$11="不可採計",U1062=0,TRUE)),IF('114成績輸入與落點儀表板'!$C$12="必須採計",V1062&gt;0,IF('114成績輸入與落點儀表板'!$C$12="不可採計",V1062=0,TRUE)),IF('114成績輸入與落點儀表板'!$C$13="必須採計",W1062&gt;0,IF('114成績輸入與落點儀表板'!$C$13="不可採計",W1062=0,TRUE)),IF('114成績輸入與落點儀表板'!$C$14="必須採計",X1062&gt;0,IF('114成績輸入與落點儀表板'!$C$14="不可採計",X1062=0,TRUE)),IF('114成績輸入與落點儀表板'!$C$15="必須採計",Y1062&gt;0,IF('114成績輸入與落點儀表板'!$C$15="不可採計",Y1062=0,TRUE)),IF('114成績輸入與落點儀表板'!$C$16="必須採計",Z1062&gt;0,IF('114成績輸入與落點儀表板'!$C$16="不可採計",Z1062=0,TRUE))),"✅ 符合","❌ 不符合")</f>
        <v>✅ 符合</v>
      </c>
      <c r="L1062" s="15">
        <v>1</v>
      </c>
      <c r="M1062" s="15">
        <v>1</v>
      </c>
      <c r="N1062" s="15">
        <v>0</v>
      </c>
      <c r="O1062" s="15">
        <v>0</v>
      </c>
      <c r="P1062" s="15">
        <v>0</v>
      </c>
      <c r="Q1062" s="15">
        <v>0</v>
      </c>
      <c r="R1062" s="15">
        <v>0</v>
      </c>
      <c r="S1062" s="15">
        <v>0</v>
      </c>
      <c r="T1062" s="15">
        <v>0</v>
      </c>
      <c r="U1062" s="15">
        <v>0</v>
      </c>
      <c r="V1062" s="15">
        <v>0</v>
      </c>
      <c r="W1062" s="15">
        <v>0</v>
      </c>
      <c r="X1062" s="15">
        <v>0</v>
      </c>
      <c r="Y1062" s="15">
        <v>0</v>
      </c>
      <c r="Z1062" s="15">
        <v>2</v>
      </c>
    </row>
    <row r="1063" spans="1:26" x14ac:dyDescent="0.3">
      <c r="A1063" s="2" t="s">
        <v>2570</v>
      </c>
      <c r="B1063" s="13" t="s">
        <v>2452</v>
      </c>
      <c r="C1063" s="13" t="s">
        <v>2546</v>
      </c>
      <c r="D1063" s="12" t="s">
        <v>80</v>
      </c>
      <c r="E1063" s="13" t="s">
        <v>4192</v>
      </c>
      <c r="F1063" s="2">
        <v>9</v>
      </c>
      <c r="G1063" s="15">
        <v>188.4</v>
      </c>
      <c r="H1063" s="7">
        <f>L1063*'114成績輸入與落點儀表板'!$B$2+M1063*'114成績輸入與落點儀表板'!$B$3+N1063*'114成績輸入與落點儀表板'!$B$4+O1063*'114成績輸入與落點儀表板'!$B$5+P1063*'114成績輸入與落點儀表板'!$B$6+Q1063*'114成績輸入與落點儀表板'!$B$7+R1063*'114成績輸入與落點儀表板'!$B$8+S1063*'114成績輸入與落點儀表板'!$B$9+T1063*'114成績輸入與落點儀表板'!$B$10+U1063*'114成績輸入與落點儀表板'!$B$11+V1063*'114成績輸入與落點儀表板'!$B$12+W1063*'114成績輸入與落點儀表板'!$B$13+X1063*'114成績輸入與落點儀表板'!$B$14+Y1063*'114成績輸入與落點儀表板'!$B$15+Z1063*'114成績輸入與落點儀表板'!$B$16</f>
        <v>0</v>
      </c>
      <c r="I1063" s="8">
        <f t="shared" si="32"/>
        <v>-188.4</v>
      </c>
      <c r="J1063" s="2" t="str">
        <f t="shared" si="33"/>
        <v>FAIL</v>
      </c>
      <c r="K1063" s="17" t="str">
        <f>IF(AND(IF('114成績輸入與落點儀表板'!$C$2="必須採計",L1063&gt;0,IF('114成績輸入與落點儀表板'!$C$2="不可採計",L1063=0,TRUE)),IF('114成績輸入與落點儀表板'!$C$3="必須採計",M1063&gt;0,IF('114成績輸入與落點儀表板'!$C$3="不可採計",M1063=0,TRUE)),IF('114成績輸入與落點儀表板'!$C$4="必須採計",N1063&gt;0,IF('114成績輸入與落點儀表板'!$C$4="不可採計",N1063=0,TRUE)),IF('114成績輸入與落點儀表板'!$C$5="必須採計",O1063&gt;0,IF('114成績輸入與落點儀表板'!$C$5="不可採計",O1063=0,TRUE)),IF('114成績輸入與落點儀表板'!$C$6="必須採計",P1063&gt;0,IF('114成績輸入與落點儀表板'!$C$6="不可採計",P1063=0,TRUE)),IF('114成績輸入與落點儀表板'!$C$7="必須採計",Q1063&gt;0,IF('114成績輸入與落點儀表板'!$C$7="不可採計",Q1063=0,TRUE)),IF('114成績輸入與落點儀表板'!$C$8="必須採計",R1063&gt;0,IF('114成績輸入與落點儀表板'!$C$8="不可採計",R1063=0,TRUE)),IF('114成績輸入與落點儀表板'!$C$9="必須採計",S1063&gt;0,IF('114成績輸入與落點儀表板'!$C$9="不可採計",S1063=0,TRUE)),IF('114成績輸入與落點儀表板'!$C$10="必須採計",T1063&gt;0,IF('114成績輸入與落點儀表板'!$C$10="不可採計",T1063=0,TRUE)),IF('114成績輸入與落點儀表板'!$C$11="必須採計",U1063&gt;0,IF('114成績輸入與落點儀表板'!$C$11="不可採計",U1063=0,TRUE)),IF('114成績輸入與落點儀表板'!$C$12="必須採計",V1063&gt;0,IF('114成績輸入與落點儀表板'!$C$12="不可採計",V1063=0,TRUE)),IF('114成績輸入與落點儀表板'!$C$13="必須採計",W1063&gt;0,IF('114成績輸入與落點儀表板'!$C$13="不可採計",W1063=0,TRUE)),IF('114成績輸入與落點儀表板'!$C$14="必須採計",X1063&gt;0,IF('114成績輸入與落點儀表板'!$C$14="不可採計",X1063=0,TRUE)),IF('114成績輸入與落點儀表板'!$C$15="必須採計",Y1063&gt;0,IF('114成績輸入與落點儀表板'!$C$15="不可採計",Y1063=0,TRUE)),IF('114成績輸入與落點儀表板'!$C$16="必須採計",Z1063&gt;0,IF('114成績輸入與落點儀表板'!$C$16="不可採計",Z1063=0,TRUE))),"✅ 符合","❌ 不符合")</f>
        <v>✅ 符合</v>
      </c>
      <c r="L1063" s="15">
        <v>2</v>
      </c>
      <c r="M1063" s="15">
        <v>1</v>
      </c>
      <c r="N1063" s="15">
        <v>0</v>
      </c>
      <c r="O1063" s="15">
        <v>0</v>
      </c>
      <c r="P1063" s="15">
        <v>0</v>
      </c>
      <c r="Q1063" s="15">
        <v>0</v>
      </c>
      <c r="R1063" s="15">
        <v>0</v>
      </c>
      <c r="S1063" s="15">
        <v>0</v>
      </c>
      <c r="T1063" s="15">
        <v>0</v>
      </c>
      <c r="U1063" s="15">
        <v>1</v>
      </c>
      <c r="V1063" s="15">
        <v>0</v>
      </c>
      <c r="W1063" s="15">
        <v>0</v>
      </c>
      <c r="X1063" s="15">
        <v>0</v>
      </c>
      <c r="Y1063" s="15">
        <v>0</v>
      </c>
      <c r="Z1063" s="15">
        <v>2</v>
      </c>
    </row>
    <row r="1064" spans="1:26" ht="15.75" customHeight="1" x14ac:dyDescent="0.3">
      <c r="A1064" s="2" t="s">
        <v>2572</v>
      </c>
      <c r="B1064" s="13" t="s">
        <v>2452</v>
      </c>
      <c r="C1064" s="13" t="s">
        <v>2548</v>
      </c>
      <c r="D1064" s="12" t="s">
        <v>80</v>
      </c>
      <c r="E1064" s="13" t="s">
        <v>3357</v>
      </c>
      <c r="F1064" s="2">
        <v>15</v>
      </c>
      <c r="G1064" s="15">
        <v>163</v>
      </c>
      <c r="H1064" s="7">
        <f>L1064*'114成績輸入與落點儀表板'!$B$2+M1064*'114成績輸入與落點儀表板'!$B$3+N1064*'114成績輸入與落點儀表板'!$B$4+O1064*'114成績輸入與落點儀表板'!$B$5+P1064*'114成績輸入與落點儀表板'!$B$6+Q1064*'114成績輸入與落點儀表板'!$B$7+R1064*'114成績輸入與落點儀表板'!$B$8+S1064*'114成績輸入與落點儀表板'!$B$9+T1064*'114成績輸入與落點儀表板'!$B$10+U1064*'114成績輸入與落點儀表板'!$B$11+V1064*'114成績輸入與落點儀表板'!$B$12+W1064*'114成績輸入與落點儀表板'!$B$13+X1064*'114成績輸入與落點儀表板'!$B$14+Y1064*'114成績輸入與落點儀表板'!$B$15+Z1064*'114成績輸入與落點儀表板'!$B$16</f>
        <v>0</v>
      </c>
      <c r="I1064" s="8">
        <f t="shared" si="32"/>
        <v>-163</v>
      </c>
      <c r="J1064" s="2" t="str">
        <f t="shared" si="33"/>
        <v>FAIL</v>
      </c>
      <c r="K1064" s="17" t="str">
        <f>IF(AND(IF('114成績輸入與落點儀表板'!$C$2="必須採計",L1064&gt;0,IF('114成績輸入與落點儀表板'!$C$2="不可採計",L1064=0,TRUE)),IF('114成績輸入與落點儀表板'!$C$3="必須採計",M1064&gt;0,IF('114成績輸入與落點儀表板'!$C$3="不可採計",M1064=0,TRUE)),IF('114成績輸入與落點儀表板'!$C$4="必須採計",N1064&gt;0,IF('114成績輸入與落點儀表板'!$C$4="不可採計",N1064=0,TRUE)),IF('114成績輸入與落點儀表板'!$C$5="必須採計",O1064&gt;0,IF('114成績輸入與落點儀表板'!$C$5="不可採計",O1064=0,TRUE)),IF('114成績輸入與落點儀表板'!$C$6="必須採計",P1064&gt;0,IF('114成績輸入與落點儀表板'!$C$6="不可採計",P1064=0,TRUE)),IF('114成績輸入與落點儀表板'!$C$7="必須採計",Q1064&gt;0,IF('114成績輸入與落點儀表板'!$C$7="不可採計",Q1064=0,TRUE)),IF('114成績輸入與落點儀表板'!$C$8="必須採計",R1064&gt;0,IF('114成績輸入與落點儀表板'!$C$8="不可採計",R1064=0,TRUE)),IF('114成績輸入與落點儀表板'!$C$9="必須採計",S1064&gt;0,IF('114成績輸入與落點儀表板'!$C$9="不可採計",S1064=0,TRUE)),IF('114成績輸入與落點儀表板'!$C$10="必須採計",T1064&gt;0,IF('114成績輸入與落點儀表板'!$C$10="不可採計",T1064=0,TRUE)),IF('114成績輸入與落點儀表板'!$C$11="必須採計",U1064&gt;0,IF('114成績輸入與落點儀表板'!$C$11="不可採計",U1064=0,TRUE)),IF('114成績輸入與落點儀表板'!$C$12="必須採計",V1064&gt;0,IF('114成績輸入與落點儀表板'!$C$12="不可採計",V1064=0,TRUE)),IF('114成績輸入與落點儀表板'!$C$13="必須採計",W1064&gt;0,IF('114成績輸入與落點儀表板'!$C$13="不可採計",W1064=0,TRUE)),IF('114成績輸入與落點儀表板'!$C$14="必須採計",X1064&gt;0,IF('114成績輸入與落點儀表板'!$C$14="不可採計",X1064=0,TRUE)),IF('114成績輸入與落點儀表板'!$C$15="必須採計",Y1064&gt;0,IF('114成績輸入與落點儀表板'!$C$15="不可採計",Y1064=0,TRUE)),IF('114成績輸入與落點儀表板'!$C$16="必須採計",Z1064&gt;0,IF('114成績輸入與落點儀表板'!$C$16="不可採計",Z1064=0,TRUE))),"✅ 符合","❌ 不符合")</f>
        <v>✅ 符合</v>
      </c>
      <c r="L1064" s="15">
        <v>2</v>
      </c>
      <c r="M1064" s="15">
        <v>2</v>
      </c>
      <c r="N1064" s="15">
        <v>0</v>
      </c>
      <c r="O1064" s="15">
        <v>0</v>
      </c>
      <c r="P1064" s="15">
        <v>0</v>
      </c>
      <c r="Q1064" s="15">
        <v>0</v>
      </c>
      <c r="R1064" s="15">
        <v>0</v>
      </c>
      <c r="S1064" s="15">
        <v>0</v>
      </c>
      <c r="T1064" s="15">
        <v>0</v>
      </c>
      <c r="U1064" s="15">
        <v>1</v>
      </c>
      <c r="V1064" s="15">
        <v>1</v>
      </c>
      <c r="W1064" s="15">
        <v>0</v>
      </c>
      <c r="X1064" s="15">
        <v>0</v>
      </c>
      <c r="Y1064" s="15">
        <v>0</v>
      </c>
      <c r="Z1064" s="15">
        <v>0</v>
      </c>
    </row>
    <row r="1065" spans="1:26" x14ac:dyDescent="0.3">
      <c r="A1065" s="2" t="s">
        <v>2575</v>
      </c>
      <c r="B1065" s="13" t="s">
        <v>2452</v>
      </c>
      <c r="C1065" s="13" t="s">
        <v>372</v>
      </c>
      <c r="D1065" s="12" t="s">
        <v>80</v>
      </c>
      <c r="E1065" s="13" t="s">
        <v>4497</v>
      </c>
      <c r="F1065" s="2">
        <v>10</v>
      </c>
      <c r="G1065" s="15">
        <v>131.84</v>
      </c>
      <c r="H1065" s="7">
        <f>L1065*'114成績輸入與落點儀表板'!$B$2+M1065*'114成績輸入與落點儀表板'!$B$3+N1065*'114成績輸入與落點儀表板'!$B$4+O1065*'114成績輸入與落點儀表板'!$B$5+P1065*'114成績輸入與落點儀表板'!$B$6+Q1065*'114成績輸入與落點儀表板'!$B$7+R1065*'114成績輸入與落點儀表板'!$B$8+S1065*'114成績輸入與落點儀表板'!$B$9+T1065*'114成績輸入與落點儀表板'!$B$10+U1065*'114成績輸入與落點儀表板'!$B$11+V1065*'114成績輸入與落點儀表板'!$B$12+W1065*'114成績輸入與落點儀表板'!$B$13+X1065*'114成績輸入與落點儀表板'!$B$14+Y1065*'114成績輸入與落點儀表板'!$B$15+Z1065*'114成績輸入與落點儀表板'!$B$16</f>
        <v>0</v>
      </c>
      <c r="I1065" s="8">
        <f t="shared" si="32"/>
        <v>-131.84</v>
      </c>
      <c r="J1065" s="2" t="str">
        <f t="shared" si="33"/>
        <v>FAIL</v>
      </c>
      <c r="K1065" s="17" t="str">
        <f>IF(AND(IF('114成績輸入與落點儀表板'!$C$2="必須採計",L1065&gt;0,IF('114成績輸入與落點儀表板'!$C$2="不可採計",L1065=0,TRUE)),IF('114成績輸入與落點儀表板'!$C$3="必須採計",M1065&gt;0,IF('114成績輸入與落點儀表板'!$C$3="不可採計",M1065=0,TRUE)),IF('114成績輸入與落點儀表板'!$C$4="必須採計",N1065&gt;0,IF('114成績輸入與落點儀表板'!$C$4="不可採計",N1065=0,TRUE)),IF('114成績輸入與落點儀表板'!$C$5="必須採計",O1065&gt;0,IF('114成績輸入與落點儀表板'!$C$5="不可採計",O1065=0,TRUE)),IF('114成績輸入與落點儀表板'!$C$6="必須採計",P1065&gt;0,IF('114成績輸入與落點儀表板'!$C$6="不可採計",P1065=0,TRUE)),IF('114成績輸入與落點儀表板'!$C$7="必須採計",Q1065&gt;0,IF('114成績輸入與落點儀表板'!$C$7="不可採計",Q1065=0,TRUE)),IF('114成績輸入與落點儀表板'!$C$8="必須採計",R1065&gt;0,IF('114成績輸入與落點儀表板'!$C$8="不可採計",R1065=0,TRUE)),IF('114成績輸入與落點儀表板'!$C$9="必須採計",S1065&gt;0,IF('114成績輸入與落點儀表板'!$C$9="不可採計",S1065=0,TRUE)),IF('114成績輸入與落點儀表板'!$C$10="必須採計",T1065&gt;0,IF('114成績輸入與落點儀表板'!$C$10="不可採計",T1065=0,TRUE)),IF('114成績輸入與落點儀表板'!$C$11="必須採計",U1065&gt;0,IF('114成績輸入與落點儀表板'!$C$11="不可採計",U1065=0,TRUE)),IF('114成績輸入與落點儀表板'!$C$12="必須採計",V1065&gt;0,IF('114成績輸入與落點儀表板'!$C$12="不可採計",V1065=0,TRUE)),IF('114成績輸入與落點儀表板'!$C$13="必須採計",W1065&gt;0,IF('114成績輸入與落點儀表板'!$C$13="不可採計",W1065=0,TRUE)),IF('114成績輸入與落點儀表板'!$C$14="必須採計",X1065&gt;0,IF('114成績輸入與落點儀表板'!$C$14="不可採計",X1065=0,TRUE)),IF('114成績輸入與落點儀表板'!$C$15="必須採計",Y1065&gt;0,IF('114成績輸入與落點儀表板'!$C$15="不可採計",Y1065=0,TRUE)),IF('114成績輸入與落點儀表板'!$C$16="必須採計",Z1065&gt;0,IF('114成績輸入與落點儀表板'!$C$16="不可採計",Z1065=0,TRUE))),"✅ 符合","❌ 不符合")</f>
        <v>✅ 符合</v>
      </c>
      <c r="L1065" s="15">
        <v>1</v>
      </c>
      <c r="M1065" s="15">
        <v>1</v>
      </c>
      <c r="N1065" s="15">
        <v>0</v>
      </c>
      <c r="O1065" s="15">
        <v>0</v>
      </c>
      <c r="P1065" s="15">
        <v>0</v>
      </c>
      <c r="Q1065" s="15">
        <v>1</v>
      </c>
      <c r="R1065" s="15">
        <v>0</v>
      </c>
      <c r="S1065" s="15">
        <v>0</v>
      </c>
      <c r="T1065" s="15">
        <v>1</v>
      </c>
      <c r="U1065" s="15">
        <v>0</v>
      </c>
      <c r="V1065" s="15">
        <v>0</v>
      </c>
      <c r="W1065" s="15">
        <v>0</v>
      </c>
      <c r="X1065" s="15">
        <v>0</v>
      </c>
      <c r="Y1065" s="15">
        <v>0</v>
      </c>
      <c r="Z1065" s="15">
        <v>1</v>
      </c>
    </row>
    <row r="1066" spans="1:26" ht="15.75" customHeight="1" x14ac:dyDescent="0.3">
      <c r="A1066" s="2" t="s">
        <v>2578</v>
      </c>
      <c r="B1066" s="13" t="s">
        <v>2551</v>
      </c>
      <c r="C1066" s="13" t="s">
        <v>265</v>
      </c>
      <c r="D1066" s="12" t="s">
        <v>266</v>
      </c>
      <c r="E1066" s="13" t="s">
        <v>2552</v>
      </c>
      <c r="F1066" s="2">
        <v>17</v>
      </c>
      <c r="G1066" s="15">
        <v>269</v>
      </c>
      <c r="H1066" s="7">
        <f>L1066*'114成績輸入與落點儀表板'!$B$2+M1066*'114成績輸入與落點儀表板'!$B$3+N1066*'114成績輸入與落點儀表板'!$B$4+O1066*'114成績輸入與落點儀表板'!$B$5+P1066*'114成績輸入與落點儀表板'!$B$6+Q1066*'114成績輸入與落點儀表板'!$B$7+R1066*'114成績輸入與落點儀表板'!$B$8+S1066*'114成績輸入與落點儀表板'!$B$9+T1066*'114成績輸入與落點儀表板'!$B$10+U1066*'114成績輸入與落點儀表板'!$B$11+V1066*'114成績輸入與落點儀表板'!$B$12+W1066*'114成績輸入與落點儀表板'!$B$13+X1066*'114成績輸入與落點儀表板'!$B$14+Y1066*'114成績輸入與落點儀表板'!$B$15+Z1066*'114成績輸入與落點儀表板'!$B$16</f>
        <v>0</v>
      </c>
      <c r="I1066" s="8">
        <f t="shared" si="32"/>
        <v>-269</v>
      </c>
      <c r="J1066" s="2" t="str">
        <f t="shared" si="33"/>
        <v>FAIL</v>
      </c>
      <c r="K1066" s="17" t="str">
        <f>IF(AND(IF('114成績輸入與落點儀表板'!$C$2="必須採計",L1066&gt;0,IF('114成績輸入與落點儀表板'!$C$2="不可採計",L1066=0,TRUE)),IF('114成績輸入與落點儀表板'!$C$3="必須採計",M1066&gt;0,IF('114成績輸入與落點儀表板'!$C$3="不可採計",M1066=0,TRUE)),IF('114成績輸入與落點儀表板'!$C$4="必須採計",N1066&gt;0,IF('114成績輸入與落點儀表板'!$C$4="不可採計",N1066=0,TRUE)),IF('114成績輸入與落點儀表板'!$C$5="必須採計",O1066&gt;0,IF('114成績輸入與落點儀表板'!$C$5="不可採計",O1066=0,TRUE)),IF('114成績輸入與落點儀表板'!$C$6="必須採計",P1066&gt;0,IF('114成績輸入與落點儀表板'!$C$6="不可採計",P1066=0,TRUE)),IF('114成績輸入與落點儀表板'!$C$7="必須採計",Q1066&gt;0,IF('114成績輸入與落點儀表板'!$C$7="不可採計",Q1066=0,TRUE)),IF('114成績輸入與落點儀表板'!$C$8="必須採計",R1066&gt;0,IF('114成績輸入與落點儀表板'!$C$8="不可採計",R1066=0,TRUE)),IF('114成績輸入與落點儀表板'!$C$9="必須採計",S1066&gt;0,IF('114成績輸入與落點儀表板'!$C$9="不可採計",S1066=0,TRUE)),IF('114成績輸入與落點儀表板'!$C$10="必須採計",T1066&gt;0,IF('114成績輸入與落點儀表板'!$C$10="不可採計",T1066=0,TRUE)),IF('114成績輸入與落點儀表板'!$C$11="必須採計",U1066&gt;0,IF('114成績輸入與落點儀表板'!$C$11="不可採計",U1066=0,TRUE)),IF('114成績輸入與落點儀表板'!$C$12="必須採計",V1066&gt;0,IF('114成績輸入與落點儀表板'!$C$12="不可採計",V1066=0,TRUE)),IF('114成績輸入與落點儀表板'!$C$13="必須採計",W1066&gt;0,IF('114成績輸入與落點儀表板'!$C$13="不可採計",W1066=0,TRUE)),IF('114成績輸入與落點儀表板'!$C$14="必須採計",X1066&gt;0,IF('114成績輸入與落點儀表板'!$C$14="不可採計",X1066=0,TRUE)),IF('114成績輸入與落點儀表板'!$C$15="必須採計",Y1066&gt;0,IF('114成績輸入與落點儀表板'!$C$15="不可採計",Y1066=0,TRUE)),IF('114成績輸入與落點儀表板'!$C$16="必須採計",Z1066&gt;0,IF('114成績輸入與落點儀表板'!$C$16="不可採計",Z1066=0,TRUE))),"✅ 符合","❌ 不符合")</f>
        <v>✅ 符合</v>
      </c>
      <c r="L1066" s="15">
        <v>2</v>
      </c>
      <c r="M1066" s="15">
        <v>2</v>
      </c>
      <c r="N1066" s="15">
        <v>0</v>
      </c>
      <c r="O1066" s="15">
        <v>0</v>
      </c>
      <c r="P1066" s="15">
        <v>0</v>
      </c>
      <c r="Q1066" s="15">
        <v>2</v>
      </c>
      <c r="R1066" s="15">
        <v>0</v>
      </c>
      <c r="S1066" s="15">
        <v>0</v>
      </c>
      <c r="T1066" s="15">
        <v>0</v>
      </c>
      <c r="U1066" s="15">
        <v>1</v>
      </c>
      <c r="V1066" s="15">
        <v>1</v>
      </c>
      <c r="W1066" s="15">
        <v>0</v>
      </c>
      <c r="X1066" s="15">
        <v>0</v>
      </c>
      <c r="Y1066" s="15">
        <v>0</v>
      </c>
      <c r="Z1066" s="15">
        <v>0</v>
      </c>
    </row>
    <row r="1067" spans="1:26" x14ac:dyDescent="0.3">
      <c r="A1067" s="2" t="s">
        <v>2581</v>
      </c>
      <c r="B1067" s="13" t="s">
        <v>2551</v>
      </c>
      <c r="C1067" s="13" t="s">
        <v>287</v>
      </c>
      <c r="D1067" s="12" t="s">
        <v>266</v>
      </c>
      <c r="E1067" s="13" t="s">
        <v>2554</v>
      </c>
      <c r="F1067" s="2">
        <v>19</v>
      </c>
      <c r="G1067" s="15">
        <v>179</v>
      </c>
      <c r="H1067" s="7">
        <f>L1067*'114成績輸入與落點儀表板'!$B$2+M1067*'114成績輸入與落點儀表板'!$B$3+N1067*'114成績輸入與落點儀表板'!$B$4+O1067*'114成績輸入與落點儀表板'!$B$5+P1067*'114成績輸入與落點儀表板'!$B$6+Q1067*'114成績輸入與落點儀表板'!$B$7+R1067*'114成績輸入與落點儀表板'!$B$8+S1067*'114成績輸入與落點儀表板'!$B$9+T1067*'114成績輸入與落點儀表板'!$B$10+U1067*'114成績輸入與落點儀表板'!$B$11+V1067*'114成績輸入與落點儀表板'!$B$12+W1067*'114成績輸入與落點儀表板'!$B$13+X1067*'114成績輸入與落點儀表板'!$B$14+Y1067*'114成績輸入與落點儀表板'!$B$15+Z1067*'114成績輸入與落點儀表板'!$B$16</f>
        <v>0</v>
      </c>
      <c r="I1067" s="8">
        <f t="shared" si="32"/>
        <v>-179</v>
      </c>
      <c r="J1067" s="2" t="str">
        <f t="shared" si="33"/>
        <v>FAIL</v>
      </c>
      <c r="K1067" s="17" t="str">
        <f>IF(AND(IF('114成績輸入與落點儀表板'!$C$2="必須採計",L1067&gt;0,IF('114成績輸入與落點儀表板'!$C$2="不可採計",L1067=0,TRUE)),IF('114成績輸入與落點儀表板'!$C$3="必須採計",M1067&gt;0,IF('114成績輸入與落點儀表板'!$C$3="不可採計",M1067=0,TRUE)),IF('114成績輸入與落點儀表板'!$C$4="必須採計",N1067&gt;0,IF('114成績輸入與落點儀表板'!$C$4="不可採計",N1067=0,TRUE)),IF('114成績輸入與落點儀表板'!$C$5="必須採計",O1067&gt;0,IF('114成績輸入與落點儀表板'!$C$5="不可採計",O1067=0,TRUE)),IF('114成績輸入與落點儀表板'!$C$6="必須採計",P1067&gt;0,IF('114成績輸入與落點儀表板'!$C$6="不可採計",P1067=0,TRUE)),IF('114成績輸入與落點儀表板'!$C$7="必須採計",Q1067&gt;0,IF('114成績輸入與落點儀表板'!$C$7="不可採計",Q1067=0,TRUE)),IF('114成績輸入與落點儀表板'!$C$8="必須採計",R1067&gt;0,IF('114成績輸入與落點儀表板'!$C$8="不可採計",R1067=0,TRUE)),IF('114成績輸入與落點儀表板'!$C$9="必須採計",S1067&gt;0,IF('114成績輸入與落點儀表板'!$C$9="不可採計",S1067=0,TRUE)),IF('114成績輸入與落點儀表板'!$C$10="必須採計",T1067&gt;0,IF('114成績輸入與落點儀表板'!$C$10="不可採計",T1067=0,TRUE)),IF('114成績輸入與落點儀表板'!$C$11="必須採計",U1067&gt;0,IF('114成績輸入與落點儀表板'!$C$11="不可採計",U1067=0,TRUE)),IF('114成績輸入與落點儀表板'!$C$12="必須採計",V1067&gt;0,IF('114成績輸入與落點儀表板'!$C$12="不可採計",V1067=0,TRUE)),IF('114成績輸入與落點儀表板'!$C$13="必須採計",W1067&gt;0,IF('114成績輸入與落點儀表板'!$C$13="不可採計",W1067=0,TRUE)),IF('114成績輸入與落點儀表板'!$C$14="必須採計",X1067&gt;0,IF('114成績輸入與落點儀表板'!$C$14="不可採計",X1067=0,TRUE)),IF('114成績輸入與落點儀表板'!$C$15="必須採計",Y1067&gt;0,IF('114成績輸入與落點儀表板'!$C$15="不可採計",Y1067=0,TRUE)),IF('114成績輸入與落點儀表板'!$C$16="必須採計",Z1067&gt;0,IF('114成績輸入與落點儀表板'!$C$16="不可採計",Z1067=0,TRUE))),"✅ 符合","❌ 不符合")</f>
        <v>✅ 符合</v>
      </c>
      <c r="L1067" s="15">
        <v>2</v>
      </c>
      <c r="M1067" s="15">
        <v>1.5</v>
      </c>
      <c r="N1067" s="15">
        <v>0</v>
      </c>
      <c r="O1067" s="15">
        <v>0</v>
      </c>
      <c r="P1067" s="15">
        <v>0</v>
      </c>
      <c r="Q1067" s="15">
        <v>1.5</v>
      </c>
      <c r="R1067" s="15">
        <v>0</v>
      </c>
      <c r="S1067" s="15">
        <v>0</v>
      </c>
      <c r="T1067" s="15">
        <v>0</v>
      </c>
      <c r="U1067" s="15">
        <v>0</v>
      </c>
      <c r="V1067" s="15">
        <v>0</v>
      </c>
      <c r="W1067" s="15">
        <v>1</v>
      </c>
      <c r="X1067" s="15">
        <v>0</v>
      </c>
      <c r="Y1067" s="15">
        <v>0</v>
      </c>
      <c r="Z1067" s="15">
        <v>0</v>
      </c>
    </row>
    <row r="1068" spans="1:26" ht="15.75" customHeight="1" x14ac:dyDescent="0.3">
      <c r="A1068" s="2" t="s">
        <v>2583</v>
      </c>
      <c r="B1068" s="13" t="s">
        <v>2551</v>
      </c>
      <c r="C1068" s="13" t="s">
        <v>1029</v>
      </c>
      <c r="D1068" s="12" t="s">
        <v>266</v>
      </c>
      <c r="E1068" s="13" t="s">
        <v>2556</v>
      </c>
      <c r="F1068" s="2">
        <v>25</v>
      </c>
      <c r="G1068" s="15">
        <v>201</v>
      </c>
      <c r="H1068" s="7">
        <f>L1068*'114成績輸入與落點儀表板'!$B$2+M1068*'114成績輸入與落點儀表板'!$B$3+N1068*'114成績輸入與落點儀表板'!$B$4+O1068*'114成績輸入與落點儀表板'!$B$5+P1068*'114成績輸入與落點儀表板'!$B$6+Q1068*'114成績輸入與落點儀表板'!$B$7+R1068*'114成績輸入與落點儀表板'!$B$8+S1068*'114成績輸入與落點儀表板'!$B$9+T1068*'114成績輸入與落點儀表板'!$B$10+U1068*'114成績輸入與落點儀表板'!$B$11+V1068*'114成績輸入與落點儀表板'!$B$12+W1068*'114成績輸入與落點儀表板'!$B$13+X1068*'114成績輸入與落點儀表板'!$B$14+Y1068*'114成績輸入與落點儀表板'!$B$15+Z1068*'114成績輸入與落點儀表板'!$B$16</f>
        <v>0</v>
      </c>
      <c r="I1068" s="8">
        <f t="shared" si="32"/>
        <v>-201</v>
      </c>
      <c r="J1068" s="2" t="str">
        <f t="shared" si="33"/>
        <v>FAIL</v>
      </c>
      <c r="K1068" s="17" t="str">
        <f>IF(AND(IF('114成績輸入與落點儀表板'!$C$2="必須採計",L1068&gt;0,IF('114成績輸入與落點儀表板'!$C$2="不可採計",L1068=0,TRUE)),IF('114成績輸入與落點儀表板'!$C$3="必須採計",M1068&gt;0,IF('114成績輸入與落點儀表板'!$C$3="不可採計",M1068=0,TRUE)),IF('114成績輸入與落點儀表板'!$C$4="必須採計",N1068&gt;0,IF('114成績輸入與落點儀表板'!$C$4="不可採計",N1068=0,TRUE)),IF('114成績輸入與落點儀表板'!$C$5="必須採計",O1068&gt;0,IF('114成績輸入與落點儀表板'!$C$5="不可採計",O1068=0,TRUE)),IF('114成績輸入與落點儀表板'!$C$6="必須採計",P1068&gt;0,IF('114成績輸入與落點儀表板'!$C$6="不可採計",P1068=0,TRUE)),IF('114成績輸入與落點儀表板'!$C$7="必須採計",Q1068&gt;0,IF('114成績輸入與落點儀表板'!$C$7="不可採計",Q1068=0,TRUE)),IF('114成績輸入與落點儀表板'!$C$8="必須採計",R1068&gt;0,IF('114成績輸入與落點儀表板'!$C$8="不可採計",R1068=0,TRUE)),IF('114成績輸入與落點儀表板'!$C$9="必須採計",S1068&gt;0,IF('114成績輸入與落點儀表板'!$C$9="不可採計",S1068=0,TRUE)),IF('114成績輸入與落點儀表板'!$C$10="必須採計",T1068&gt;0,IF('114成績輸入與落點儀表板'!$C$10="不可採計",T1068=0,TRUE)),IF('114成績輸入與落點儀表板'!$C$11="必須採計",U1068&gt;0,IF('114成績輸入與落點儀表板'!$C$11="不可採計",U1068=0,TRUE)),IF('114成績輸入與落點儀表板'!$C$12="必須採計",V1068&gt;0,IF('114成績輸入與落點儀表板'!$C$12="不可採計",V1068=0,TRUE)),IF('114成績輸入與落點儀表板'!$C$13="必須採計",W1068&gt;0,IF('114成績輸入與落點儀表板'!$C$13="不可採計",W1068=0,TRUE)),IF('114成績輸入與落點儀表板'!$C$14="必須採計",X1068&gt;0,IF('114成績輸入與落點儀表板'!$C$14="不可採計",X1068=0,TRUE)),IF('114成績輸入與落點儀表板'!$C$15="必須採計",Y1068&gt;0,IF('114成績輸入與落點儀表板'!$C$15="不可採計",Y1068=0,TRUE)),IF('114成績輸入與落點儀表板'!$C$16="必須採計",Z1068&gt;0,IF('114成績輸入與落點儀表板'!$C$16="不可採計",Z1068=0,TRUE))),"✅ 符合","❌ 不符合")</f>
        <v>✅ 符合</v>
      </c>
      <c r="L1068" s="15">
        <v>2</v>
      </c>
      <c r="M1068" s="15">
        <v>2</v>
      </c>
      <c r="N1068" s="15">
        <v>0</v>
      </c>
      <c r="O1068" s="15">
        <v>0</v>
      </c>
      <c r="P1068" s="15">
        <v>0</v>
      </c>
      <c r="Q1068" s="15">
        <v>0</v>
      </c>
      <c r="R1068" s="15">
        <v>0</v>
      </c>
      <c r="S1068" s="15">
        <v>0</v>
      </c>
      <c r="T1068" s="15">
        <v>0</v>
      </c>
      <c r="U1068" s="15">
        <v>1</v>
      </c>
      <c r="V1068" s="15">
        <v>1</v>
      </c>
      <c r="W1068" s="15">
        <v>0</v>
      </c>
      <c r="X1068" s="15">
        <v>0</v>
      </c>
      <c r="Y1068" s="15">
        <v>0</v>
      </c>
      <c r="Z1068" s="15">
        <v>0</v>
      </c>
    </row>
    <row r="1069" spans="1:26" x14ac:dyDescent="0.3">
      <c r="A1069" s="2" t="s">
        <v>2585</v>
      </c>
      <c r="B1069" s="13" t="s">
        <v>2551</v>
      </c>
      <c r="C1069" s="13" t="s">
        <v>2360</v>
      </c>
      <c r="D1069" s="12" t="s">
        <v>99</v>
      </c>
      <c r="E1069" s="13" t="s">
        <v>1035</v>
      </c>
      <c r="F1069" s="2">
        <v>17</v>
      </c>
      <c r="G1069" s="15">
        <v>246</v>
      </c>
      <c r="H1069" s="7">
        <f>L1069*'114成績輸入與落點儀表板'!$B$2+M1069*'114成績輸入與落點儀表板'!$B$3+N1069*'114成績輸入與落點儀表板'!$B$4+O1069*'114成績輸入與落點儀表板'!$B$5+P1069*'114成績輸入與落點儀表板'!$B$6+Q1069*'114成績輸入與落點儀表板'!$B$7+R1069*'114成績輸入與落點儀表板'!$B$8+S1069*'114成績輸入與落點儀表板'!$B$9+T1069*'114成績輸入與落點儀表板'!$B$10+U1069*'114成績輸入與落點儀表板'!$B$11+V1069*'114成績輸入與落點儀表板'!$B$12+W1069*'114成績輸入與落點儀表板'!$B$13+X1069*'114成績輸入與落點儀表板'!$B$14+Y1069*'114成績輸入與落點儀表板'!$B$15+Z1069*'114成績輸入與落點儀表板'!$B$16</f>
        <v>0</v>
      </c>
      <c r="I1069" s="8">
        <f t="shared" si="32"/>
        <v>-246</v>
      </c>
      <c r="J1069" s="2" t="str">
        <f t="shared" si="33"/>
        <v>FAIL</v>
      </c>
      <c r="K1069" s="17" t="str">
        <f>IF(AND(IF('114成績輸入與落點儀表板'!$C$2="必須採計",L1069&gt;0,IF('114成績輸入與落點儀表板'!$C$2="不可採計",L1069=0,TRUE)),IF('114成績輸入與落點儀表板'!$C$3="必須採計",M1069&gt;0,IF('114成績輸入與落點儀表板'!$C$3="不可採計",M1069=0,TRUE)),IF('114成績輸入與落點儀表板'!$C$4="必須採計",N1069&gt;0,IF('114成績輸入與落點儀表板'!$C$4="不可採計",N1069=0,TRUE)),IF('114成績輸入與落點儀表板'!$C$5="必須採計",O1069&gt;0,IF('114成績輸入與落點儀表板'!$C$5="不可採計",O1069=0,TRUE)),IF('114成績輸入與落點儀表板'!$C$6="必須採計",P1069&gt;0,IF('114成績輸入與落點儀表板'!$C$6="不可採計",P1069=0,TRUE)),IF('114成績輸入與落點儀表板'!$C$7="必須採計",Q1069&gt;0,IF('114成績輸入與落點儀表板'!$C$7="不可採計",Q1069=0,TRUE)),IF('114成績輸入與落點儀表板'!$C$8="必須採計",R1069&gt;0,IF('114成績輸入與落點儀表板'!$C$8="不可採計",R1069=0,TRUE)),IF('114成績輸入與落點儀表板'!$C$9="必須採計",S1069&gt;0,IF('114成績輸入與落點儀表板'!$C$9="不可採計",S1069=0,TRUE)),IF('114成績輸入與落點儀表板'!$C$10="必須採計",T1069&gt;0,IF('114成績輸入與落點儀表板'!$C$10="不可採計",T1069=0,TRUE)),IF('114成績輸入與落點儀表板'!$C$11="必須採計",U1069&gt;0,IF('114成績輸入與落點儀表板'!$C$11="不可採計",U1069=0,TRUE)),IF('114成績輸入與落點儀表板'!$C$12="必須採計",V1069&gt;0,IF('114成績輸入與落點儀表板'!$C$12="不可採計",V1069=0,TRUE)),IF('114成績輸入與落點儀表板'!$C$13="必須採計",W1069&gt;0,IF('114成績輸入與落點儀表板'!$C$13="不可採計",W1069=0,TRUE)),IF('114成績輸入與落點儀表板'!$C$14="必須採計",X1069&gt;0,IF('114成績輸入與落點儀表板'!$C$14="不可採計",X1069=0,TRUE)),IF('114成績輸入與落點儀表板'!$C$15="必須採計",Y1069&gt;0,IF('114成績輸入與落點儀表板'!$C$15="不可採計",Y1069=0,TRUE)),IF('114成績輸入與落點儀表板'!$C$16="必須採計",Z1069&gt;0,IF('114成績輸入與落點儀表板'!$C$16="不可採計",Z1069=0,TRUE))),"✅ 符合","❌ 不符合")</f>
        <v>✅ 符合</v>
      </c>
      <c r="L1069" s="15">
        <v>1.5</v>
      </c>
      <c r="M1069" s="15">
        <v>2</v>
      </c>
      <c r="N1069" s="15">
        <v>0</v>
      </c>
      <c r="O1069" s="15">
        <v>0</v>
      </c>
      <c r="P1069" s="15">
        <v>0</v>
      </c>
      <c r="Q1069" s="15">
        <v>1.5</v>
      </c>
      <c r="R1069" s="15">
        <v>0</v>
      </c>
      <c r="S1069" s="15">
        <v>0</v>
      </c>
      <c r="T1069" s="15">
        <v>0</v>
      </c>
      <c r="U1069" s="15">
        <v>0</v>
      </c>
      <c r="V1069" s="15">
        <v>0</v>
      </c>
      <c r="W1069" s="15">
        <v>1</v>
      </c>
      <c r="X1069" s="15">
        <v>0</v>
      </c>
      <c r="Y1069" s="15">
        <v>0</v>
      </c>
      <c r="Z1069" s="15">
        <v>0</v>
      </c>
    </row>
    <row r="1070" spans="1:26" ht="15.75" customHeight="1" x14ac:dyDescent="0.3">
      <c r="A1070" s="2" t="s">
        <v>2587</v>
      </c>
      <c r="B1070" s="13" t="s">
        <v>2551</v>
      </c>
      <c r="C1070" s="13" t="s">
        <v>2559</v>
      </c>
      <c r="D1070" s="12" t="s">
        <v>80</v>
      </c>
      <c r="E1070" s="13" t="s">
        <v>2560</v>
      </c>
      <c r="F1070" s="2">
        <v>15</v>
      </c>
      <c r="G1070" s="15">
        <v>244</v>
      </c>
      <c r="H1070" s="7">
        <f>L1070*'114成績輸入與落點儀表板'!$B$2+M1070*'114成績輸入與落點儀表板'!$B$3+N1070*'114成績輸入與落點儀表板'!$B$4+O1070*'114成績輸入與落點儀表板'!$B$5+P1070*'114成績輸入與落點儀表板'!$B$6+Q1070*'114成績輸入與落點儀表板'!$B$7+R1070*'114成績輸入與落點儀表板'!$B$8+S1070*'114成績輸入與落點儀表板'!$B$9+T1070*'114成績輸入與落點儀表板'!$B$10+U1070*'114成績輸入與落點儀表板'!$B$11+V1070*'114成績輸入與落點儀表板'!$B$12+W1070*'114成績輸入與落點儀表板'!$B$13+X1070*'114成績輸入與落點儀表板'!$B$14+Y1070*'114成績輸入與落點儀表板'!$B$15+Z1070*'114成績輸入與落點儀表板'!$B$16</f>
        <v>0</v>
      </c>
      <c r="I1070" s="8">
        <f t="shared" si="32"/>
        <v>-244</v>
      </c>
      <c r="J1070" s="2" t="str">
        <f t="shared" si="33"/>
        <v>FAIL</v>
      </c>
      <c r="K1070" s="17" t="str">
        <f>IF(AND(IF('114成績輸入與落點儀表板'!$C$2="必須採計",L1070&gt;0,IF('114成績輸入與落點儀表板'!$C$2="不可採計",L1070=0,TRUE)),IF('114成績輸入與落點儀表板'!$C$3="必須採計",M1070&gt;0,IF('114成績輸入與落點儀表板'!$C$3="不可採計",M1070=0,TRUE)),IF('114成績輸入與落點儀表板'!$C$4="必須採計",N1070&gt;0,IF('114成績輸入與落點儀表板'!$C$4="不可採計",N1070=0,TRUE)),IF('114成績輸入與落點儀表板'!$C$5="必須採計",O1070&gt;0,IF('114成績輸入與落點儀表板'!$C$5="不可採計",O1070=0,TRUE)),IF('114成績輸入與落點儀表板'!$C$6="必須採計",P1070&gt;0,IF('114成績輸入與落點儀表板'!$C$6="不可採計",P1070=0,TRUE)),IF('114成績輸入與落點儀表板'!$C$7="必須採計",Q1070&gt;0,IF('114成績輸入與落點儀表板'!$C$7="不可採計",Q1070=0,TRUE)),IF('114成績輸入與落點儀表板'!$C$8="必須採計",R1070&gt;0,IF('114成績輸入與落點儀表板'!$C$8="不可採計",R1070=0,TRUE)),IF('114成績輸入與落點儀表板'!$C$9="必須採計",S1070&gt;0,IF('114成績輸入與落點儀表板'!$C$9="不可採計",S1070=0,TRUE)),IF('114成績輸入與落點儀表板'!$C$10="必須採計",T1070&gt;0,IF('114成績輸入與落點儀表板'!$C$10="不可採計",T1070=0,TRUE)),IF('114成績輸入與落點儀表板'!$C$11="必須採計",U1070&gt;0,IF('114成績輸入與落點儀表板'!$C$11="不可採計",U1070=0,TRUE)),IF('114成績輸入與落點儀表板'!$C$12="必須採計",V1070&gt;0,IF('114成績輸入與落點儀表板'!$C$12="不可採計",V1070=0,TRUE)),IF('114成績輸入與落點儀表板'!$C$13="必須採計",W1070&gt;0,IF('114成績輸入與落點儀表板'!$C$13="不可採計",W1070=0,TRUE)),IF('114成績輸入與落點儀表板'!$C$14="必須採計",X1070&gt;0,IF('114成績輸入與落點儀表板'!$C$14="不可採計",X1070=0,TRUE)),IF('114成績輸入與落點儀表板'!$C$15="必須採計",Y1070&gt;0,IF('114成績輸入與落點儀表板'!$C$15="不可採計",Y1070=0,TRUE)),IF('114成績輸入與落點儀表板'!$C$16="必須採計",Z1070&gt;0,IF('114成績輸入與落點儀表板'!$C$16="不可採計",Z1070=0,TRUE))),"✅ 符合","❌ 不符合")</f>
        <v>✅ 符合</v>
      </c>
      <c r="L1070" s="15">
        <v>2</v>
      </c>
      <c r="M1070" s="15">
        <v>2</v>
      </c>
      <c r="N1070" s="15">
        <v>0</v>
      </c>
      <c r="O1070" s="15">
        <v>0</v>
      </c>
      <c r="P1070" s="15">
        <v>0</v>
      </c>
      <c r="Q1070" s="15">
        <v>1.5</v>
      </c>
      <c r="R1070" s="15">
        <v>0</v>
      </c>
      <c r="S1070" s="15">
        <v>0</v>
      </c>
      <c r="T1070" s="15">
        <v>0</v>
      </c>
      <c r="U1070" s="15">
        <v>1</v>
      </c>
      <c r="V1070" s="15">
        <v>1</v>
      </c>
      <c r="W1070" s="15">
        <v>0</v>
      </c>
      <c r="X1070" s="15">
        <v>0</v>
      </c>
      <c r="Y1070" s="15">
        <v>0</v>
      </c>
      <c r="Z1070" s="15">
        <v>0</v>
      </c>
    </row>
    <row r="1071" spans="1:26" x14ac:dyDescent="0.3">
      <c r="A1071" s="2" t="s">
        <v>2590</v>
      </c>
      <c r="B1071" s="13" t="s">
        <v>2551</v>
      </c>
      <c r="C1071" s="13" t="s">
        <v>2492</v>
      </c>
      <c r="D1071" s="12" t="s">
        <v>227</v>
      </c>
      <c r="E1071" s="13" t="s">
        <v>1859</v>
      </c>
      <c r="F1071" s="2">
        <v>24</v>
      </c>
      <c r="G1071" s="15">
        <v>140</v>
      </c>
      <c r="H1071" s="7">
        <f>L1071*'114成績輸入與落點儀表板'!$B$2+M1071*'114成績輸入與落點儀表板'!$B$3+N1071*'114成績輸入與落點儀表板'!$B$4+O1071*'114成績輸入與落點儀表板'!$B$5+P1071*'114成績輸入與落點儀表板'!$B$6+Q1071*'114成績輸入與落點儀表板'!$B$7+R1071*'114成績輸入與落點儀表板'!$B$8+S1071*'114成績輸入與落點儀表板'!$B$9+T1071*'114成績輸入與落點儀表板'!$B$10+U1071*'114成績輸入與落點儀表板'!$B$11+V1071*'114成績輸入與落點儀表板'!$B$12+W1071*'114成績輸入與落點儀表板'!$B$13+X1071*'114成績輸入與落點儀表板'!$B$14+Y1071*'114成績輸入與落點儀表板'!$B$15+Z1071*'114成績輸入與落點儀表板'!$B$16</f>
        <v>0</v>
      </c>
      <c r="I1071" s="8">
        <f t="shared" si="32"/>
        <v>-140</v>
      </c>
      <c r="J1071" s="2" t="str">
        <f t="shared" si="33"/>
        <v>FAIL</v>
      </c>
      <c r="K1071" s="17" t="str">
        <f>IF(AND(IF('114成績輸入與落點儀表板'!$C$2="必須採計",L1071&gt;0,IF('114成績輸入與落點儀表板'!$C$2="不可採計",L1071=0,TRUE)),IF('114成績輸入與落點儀表板'!$C$3="必須採計",M1071&gt;0,IF('114成績輸入與落點儀表板'!$C$3="不可採計",M1071=0,TRUE)),IF('114成績輸入與落點儀表板'!$C$4="必須採計",N1071&gt;0,IF('114成績輸入與落點儀表板'!$C$4="不可採計",N1071=0,TRUE)),IF('114成績輸入與落點儀表板'!$C$5="必須採計",O1071&gt;0,IF('114成績輸入與落點儀表板'!$C$5="不可採計",O1071=0,TRUE)),IF('114成績輸入與落點儀表板'!$C$6="必須採計",P1071&gt;0,IF('114成績輸入與落點儀表板'!$C$6="不可採計",P1071=0,TRUE)),IF('114成績輸入與落點儀表板'!$C$7="必須採計",Q1071&gt;0,IF('114成績輸入與落點儀表板'!$C$7="不可採計",Q1071=0,TRUE)),IF('114成績輸入與落點儀表板'!$C$8="必須採計",R1071&gt;0,IF('114成績輸入與落點儀表板'!$C$8="不可採計",R1071=0,TRUE)),IF('114成績輸入與落點儀表板'!$C$9="必須採計",S1071&gt;0,IF('114成績輸入與落點儀表板'!$C$9="不可採計",S1071=0,TRUE)),IF('114成績輸入與落點儀表板'!$C$10="必須採計",T1071&gt;0,IF('114成績輸入與落點儀表板'!$C$10="不可採計",T1071=0,TRUE)),IF('114成績輸入與落點儀表板'!$C$11="必須採計",U1071&gt;0,IF('114成績輸入與落點儀表板'!$C$11="不可採計",U1071=0,TRUE)),IF('114成績輸入與落點儀表板'!$C$12="必須採計",V1071&gt;0,IF('114成績輸入與落點儀表板'!$C$12="不可採計",V1071=0,TRUE)),IF('114成績輸入與落點儀表板'!$C$13="必須採計",W1071&gt;0,IF('114成績輸入與落點儀表板'!$C$13="不可採計",W1071=0,TRUE)),IF('114成績輸入與落點儀表板'!$C$14="必須採計",X1071&gt;0,IF('114成績輸入與落點儀表板'!$C$14="不可採計",X1071=0,TRUE)),IF('114成績輸入與落點儀表板'!$C$15="必須採計",Y1071&gt;0,IF('114成績輸入與落點儀表板'!$C$15="不可採計",Y1071=0,TRUE)),IF('114成績輸入與落點儀表板'!$C$16="必須採計",Z1071&gt;0,IF('114成績輸入與落點儀表板'!$C$16="不可採計",Z1071=0,TRUE))),"✅ 符合","❌ 不符合")</f>
        <v>✅ 符合</v>
      </c>
      <c r="L1071" s="15">
        <v>2</v>
      </c>
      <c r="M1071" s="15">
        <v>1</v>
      </c>
      <c r="N1071" s="15">
        <v>0</v>
      </c>
      <c r="O1071" s="15">
        <v>0</v>
      </c>
      <c r="P1071" s="15">
        <v>0</v>
      </c>
      <c r="Q1071" s="15">
        <v>0</v>
      </c>
      <c r="R1071" s="15">
        <v>0</v>
      </c>
      <c r="S1071" s="15">
        <v>0</v>
      </c>
      <c r="T1071" s="15">
        <v>0</v>
      </c>
      <c r="U1071" s="15">
        <v>1</v>
      </c>
      <c r="V1071" s="15">
        <v>0</v>
      </c>
      <c r="W1071" s="15">
        <v>0</v>
      </c>
      <c r="X1071" s="15">
        <v>0</v>
      </c>
      <c r="Y1071" s="15">
        <v>0</v>
      </c>
      <c r="Z1071" s="15">
        <v>0</v>
      </c>
    </row>
    <row r="1072" spans="1:26" ht="15.75" customHeight="1" x14ac:dyDescent="0.3">
      <c r="A1072" s="2" t="s">
        <v>2593</v>
      </c>
      <c r="B1072" s="13" t="s">
        <v>2551</v>
      </c>
      <c r="C1072" s="13" t="s">
        <v>2563</v>
      </c>
      <c r="D1072" s="12" t="s">
        <v>56</v>
      </c>
      <c r="E1072" s="13" t="s">
        <v>2564</v>
      </c>
      <c r="F1072" s="2">
        <v>16</v>
      </c>
      <c r="G1072" s="15">
        <v>246.5</v>
      </c>
      <c r="H1072" s="7">
        <f>L1072*'114成績輸入與落點儀表板'!$B$2+M1072*'114成績輸入與落點儀表板'!$B$3+N1072*'114成績輸入與落點儀表板'!$B$4+O1072*'114成績輸入與落點儀表板'!$B$5+P1072*'114成績輸入與落點儀表板'!$B$6+Q1072*'114成績輸入與落點儀表板'!$B$7+R1072*'114成績輸入與落點儀表板'!$B$8+S1072*'114成績輸入與落點儀表板'!$B$9+T1072*'114成績輸入與落點儀表板'!$B$10+U1072*'114成績輸入與落點儀表板'!$B$11+V1072*'114成績輸入與落點儀表板'!$B$12+W1072*'114成績輸入與落點儀表板'!$B$13+X1072*'114成績輸入與落點儀表板'!$B$14+Y1072*'114成績輸入與落點儀表板'!$B$15+Z1072*'114成績輸入與落點儀表板'!$B$16</f>
        <v>0</v>
      </c>
      <c r="I1072" s="8">
        <f t="shared" si="32"/>
        <v>-246.5</v>
      </c>
      <c r="J1072" s="2" t="str">
        <f t="shared" si="33"/>
        <v>FAIL</v>
      </c>
      <c r="K1072" s="17" t="str">
        <f>IF(AND(IF('114成績輸入與落點儀表板'!$C$2="必須採計",L1072&gt;0,IF('114成績輸入與落點儀表板'!$C$2="不可採計",L1072=0,TRUE)),IF('114成績輸入與落點儀表板'!$C$3="必須採計",M1072&gt;0,IF('114成績輸入與落點儀表板'!$C$3="不可採計",M1072=0,TRUE)),IF('114成績輸入與落點儀表板'!$C$4="必須採計",N1072&gt;0,IF('114成績輸入與落點儀表板'!$C$4="不可採計",N1072=0,TRUE)),IF('114成績輸入與落點儀表板'!$C$5="必須採計",O1072&gt;0,IF('114成績輸入與落點儀表板'!$C$5="不可採計",O1072=0,TRUE)),IF('114成績輸入與落點儀表板'!$C$6="必須採計",P1072&gt;0,IF('114成績輸入與落點儀表板'!$C$6="不可採計",P1072=0,TRUE)),IF('114成績輸入與落點儀表板'!$C$7="必須採計",Q1072&gt;0,IF('114成績輸入與落點儀表板'!$C$7="不可採計",Q1072=0,TRUE)),IF('114成績輸入與落點儀表板'!$C$8="必須採計",R1072&gt;0,IF('114成績輸入與落點儀表板'!$C$8="不可採計",R1072=0,TRUE)),IF('114成績輸入與落點儀表板'!$C$9="必須採計",S1072&gt;0,IF('114成績輸入與落點儀表板'!$C$9="不可採計",S1072=0,TRUE)),IF('114成績輸入與落點儀表板'!$C$10="必須採計",T1072&gt;0,IF('114成績輸入與落點儀表板'!$C$10="不可採計",T1072=0,TRUE)),IF('114成績輸入與落點儀表板'!$C$11="必須採計",U1072&gt;0,IF('114成績輸入與落點儀表板'!$C$11="不可採計",U1072=0,TRUE)),IF('114成績輸入與落點儀表板'!$C$12="必須採計",V1072&gt;0,IF('114成績輸入與落點儀表板'!$C$12="不可採計",V1072=0,TRUE)),IF('114成績輸入與落點儀表板'!$C$13="必須採計",W1072&gt;0,IF('114成績輸入與落點儀表板'!$C$13="不可採計",W1072=0,TRUE)),IF('114成績輸入與落點儀表板'!$C$14="必須採計",X1072&gt;0,IF('114成績輸入與落點儀表板'!$C$14="不可採計",X1072=0,TRUE)),IF('114成績輸入與落點儀表板'!$C$15="必須採計",Y1072&gt;0,IF('114成績輸入與落點儀表板'!$C$15="不可採計",Y1072=0,TRUE)),IF('114成績輸入與落點儀表板'!$C$16="必須採計",Z1072&gt;0,IF('114成績輸入與落點儀表板'!$C$16="不可採計",Z1072=0,TRUE))),"✅ 符合","❌ 不符合")</f>
        <v>✅ 符合</v>
      </c>
      <c r="L1072" s="15">
        <v>1.5</v>
      </c>
      <c r="M1072" s="15">
        <v>1</v>
      </c>
      <c r="N1072" s="15">
        <v>0</v>
      </c>
      <c r="O1072" s="15">
        <v>0</v>
      </c>
      <c r="P1072" s="15">
        <v>0</v>
      </c>
      <c r="Q1072" s="15">
        <v>1</v>
      </c>
      <c r="R1072" s="15">
        <v>0</v>
      </c>
      <c r="S1072" s="15">
        <v>0</v>
      </c>
      <c r="T1072" s="15">
        <v>0</v>
      </c>
      <c r="U1072" s="15">
        <v>1.5</v>
      </c>
      <c r="V1072" s="15">
        <v>1.5</v>
      </c>
      <c r="W1072" s="15">
        <v>0</v>
      </c>
      <c r="X1072" s="15">
        <v>0</v>
      </c>
      <c r="Y1072" s="15">
        <v>0</v>
      </c>
      <c r="Z1072" s="15">
        <v>0</v>
      </c>
    </row>
    <row r="1073" spans="1:26" x14ac:dyDescent="0.3">
      <c r="A1073" s="2" t="s">
        <v>2596</v>
      </c>
      <c r="B1073" s="13" t="s">
        <v>2551</v>
      </c>
      <c r="C1073" s="13" t="s">
        <v>1040</v>
      </c>
      <c r="D1073" s="12" t="s">
        <v>60</v>
      </c>
      <c r="E1073" s="13" t="s">
        <v>4498</v>
      </c>
      <c r="F1073" s="2">
        <v>3</v>
      </c>
      <c r="G1073" s="15">
        <v>204.25</v>
      </c>
      <c r="H1073" s="7">
        <f>L1073*'114成績輸入與落點儀表板'!$B$2+M1073*'114成績輸入與落點儀表板'!$B$3+N1073*'114成績輸入與落點儀表板'!$B$4+O1073*'114成績輸入與落點儀表板'!$B$5+P1073*'114成績輸入與落點儀表板'!$B$6+Q1073*'114成績輸入與落點儀表板'!$B$7+R1073*'114成績輸入與落點儀表板'!$B$8+S1073*'114成績輸入與落點儀表板'!$B$9+T1073*'114成績輸入與落點儀表板'!$B$10+U1073*'114成績輸入與落點儀表板'!$B$11+V1073*'114成績輸入與落點儀表板'!$B$12+W1073*'114成績輸入與落點儀表板'!$B$13+X1073*'114成績輸入與落點儀表板'!$B$14+Y1073*'114成績輸入與落點儀表板'!$B$15+Z1073*'114成績輸入與落點儀表板'!$B$16</f>
        <v>0</v>
      </c>
      <c r="I1073" s="8">
        <f t="shared" si="32"/>
        <v>-204.25</v>
      </c>
      <c r="J1073" s="2" t="str">
        <f t="shared" si="33"/>
        <v>FAIL</v>
      </c>
      <c r="K1073" s="17" t="str">
        <f>IF(AND(IF('114成績輸入與落點儀表板'!$C$2="必須採計",L1073&gt;0,IF('114成績輸入與落點儀表板'!$C$2="不可採計",L1073=0,TRUE)),IF('114成績輸入與落點儀表板'!$C$3="必須採計",M1073&gt;0,IF('114成績輸入與落點儀表板'!$C$3="不可採計",M1073=0,TRUE)),IF('114成績輸入與落點儀表板'!$C$4="必須採計",N1073&gt;0,IF('114成績輸入與落點儀表板'!$C$4="不可採計",N1073=0,TRUE)),IF('114成績輸入與落點儀表板'!$C$5="必須採計",O1073&gt;0,IF('114成績輸入與落點儀表板'!$C$5="不可採計",O1073=0,TRUE)),IF('114成績輸入與落點儀表板'!$C$6="必須採計",P1073&gt;0,IF('114成績輸入與落點儀表板'!$C$6="不可採計",P1073=0,TRUE)),IF('114成績輸入與落點儀表板'!$C$7="必須採計",Q1073&gt;0,IF('114成績輸入與落點儀表板'!$C$7="不可採計",Q1073=0,TRUE)),IF('114成績輸入與落點儀表板'!$C$8="必須採計",R1073&gt;0,IF('114成績輸入與落點儀表板'!$C$8="不可採計",R1073=0,TRUE)),IF('114成績輸入與落點儀表板'!$C$9="必須採計",S1073&gt;0,IF('114成績輸入與落點儀表板'!$C$9="不可採計",S1073=0,TRUE)),IF('114成績輸入與落點儀表板'!$C$10="必須採計",T1073&gt;0,IF('114成績輸入與落點儀表板'!$C$10="不可採計",T1073=0,TRUE)),IF('114成績輸入與落點儀表板'!$C$11="必須採計",U1073&gt;0,IF('114成績輸入與落點儀表板'!$C$11="不可採計",U1073=0,TRUE)),IF('114成績輸入與落點儀表板'!$C$12="必須採計",V1073&gt;0,IF('114成績輸入與落點儀表板'!$C$12="不可採計",V1073=0,TRUE)),IF('114成績輸入與落點儀表板'!$C$13="必須採計",W1073&gt;0,IF('114成績輸入與落點儀表板'!$C$13="不可採計",W1073=0,TRUE)),IF('114成績輸入與落點儀表板'!$C$14="必須採計",X1073&gt;0,IF('114成績輸入與落點儀表板'!$C$14="不可採計",X1073=0,TRUE)),IF('114成績輸入與落點儀表板'!$C$15="必須採計",Y1073&gt;0,IF('114成績輸入與落點儀表板'!$C$15="不可採計",Y1073=0,TRUE)),IF('114成績輸入與落點儀表板'!$C$16="必須採計",Z1073&gt;0,IF('114成績輸入與落點儀表板'!$C$16="不可採計",Z1073=0,TRUE))),"✅ 符合","❌ 不符合")</f>
        <v>✅ 符合</v>
      </c>
      <c r="L1073" s="15">
        <v>1.25</v>
      </c>
      <c r="M1073" s="15">
        <v>2</v>
      </c>
      <c r="N1073" s="15">
        <v>0</v>
      </c>
      <c r="O1073" s="15">
        <v>0</v>
      </c>
      <c r="P1073" s="15">
        <v>0</v>
      </c>
      <c r="Q1073" s="15">
        <v>1</v>
      </c>
      <c r="R1073" s="15">
        <v>0</v>
      </c>
      <c r="S1073" s="15">
        <v>0</v>
      </c>
      <c r="T1073" s="15">
        <v>0</v>
      </c>
      <c r="U1073" s="15">
        <v>0</v>
      </c>
      <c r="V1073" s="15">
        <v>1</v>
      </c>
      <c r="W1073" s="15">
        <v>0</v>
      </c>
      <c r="X1073" s="15">
        <v>0</v>
      </c>
      <c r="Y1073" s="15">
        <v>0</v>
      </c>
      <c r="Z1073" s="15">
        <v>0</v>
      </c>
    </row>
    <row r="1074" spans="1:26" ht="15.75" customHeight="1" x14ac:dyDescent="0.3">
      <c r="A1074" s="2" t="s">
        <v>2598</v>
      </c>
      <c r="B1074" s="13" t="s">
        <v>2551</v>
      </c>
      <c r="C1074" s="13" t="s">
        <v>2567</v>
      </c>
      <c r="D1074" s="12" t="s">
        <v>227</v>
      </c>
      <c r="E1074" s="13" t="s">
        <v>4499</v>
      </c>
      <c r="F1074" s="2">
        <v>18</v>
      </c>
      <c r="G1074" s="15">
        <v>276.5</v>
      </c>
      <c r="H1074" s="7">
        <f>L1074*'114成績輸入與落點儀表板'!$B$2+M1074*'114成績輸入與落點儀表板'!$B$3+N1074*'114成績輸入與落點儀表板'!$B$4+O1074*'114成績輸入與落點儀表板'!$B$5+P1074*'114成績輸入與落點儀表板'!$B$6+Q1074*'114成績輸入與落點儀表板'!$B$7+R1074*'114成績輸入與落點儀表板'!$B$8+S1074*'114成績輸入與落點儀表板'!$B$9+T1074*'114成績輸入與落點儀表板'!$B$10+U1074*'114成績輸入與落點儀表板'!$B$11+V1074*'114成績輸入與落點儀表板'!$B$12+W1074*'114成績輸入與落點儀表板'!$B$13+X1074*'114成績輸入與落點儀表板'!$B$14+Y1074*'114成績輸入與落點儀表板'!$B$15+Z1074*'114成績輸入與落點儀表板'!$B$16</f>
        <v>0</v>
      </c>
      <c r="I1074" s="8">
        <f t="shared" si="32"/>
        <v>-276.5</v>
      </c>
      <c r="J1074" s="2" t="str">
        <f t="shared" si="33"/>
        <v>FAIL</v>
      </c>
      <c r="K1074" s="17" t="str">
        <f>IF(AND(IF('114成績輸入與落點儀表板'!$C$2="必須採計",L1074&gt;0,IF('114成績輸入與落點儀表板'!$C$2="不可採計",L1074=0,TRUE)),IF('114成績輸入與落點儀表板'!$C$3="必須採計",M1074&gt;0,IF('114成績輸入與落點儀表板'!$C$3="不可採計",M1074=0,TRUE)),IF('114成績輸入與落點儀表板'!$C$4="必須採計",N1074&gt;0,IF('114成績輸入與落點儀表板'!$C$4="不可採計",N1074=0,TRUE)),IF('114成績輸入與落點儀表板'!$C$5="必須採計",O1074&gt;0,IF('114成績輸入與落點儀表板'!$C$5="不可採計",O1074=0,TRUE)),IF('114成績輸入與落點儀表板'!$C$6="必須採計",P1074&gt;0,IF('114成績輸入與落點儀表板'!$C$6="不可採計",P1074=0,TRUE)),IF('114成績輸入與落點儀表板'!$C$7="必須採計",Q1074&gt;0,IF('114成績輸入與落點儀表板'!$C$7="不可採計",Q1074=0,TRUE)),IF('114成績輸入與落點儀表板'!$C$8="必須採計",R1074&gt;0,IF('114成績輸入與落點儀表板'!$C$8="不可採計",R1074=0,TRUE)),IF('114成績輸入與落點儀表板'!$C$9="必須採計",S1074&gt;0,IF('114成績輸入與落點儀表板'!$C$9="不可採計",S1074=0,TRUE)),IF('114成績輸入與落點儀表板'!$C$10="必須採計",T1074&gt;0,IF('114成績輸入與落點儀表板'!$C$10="不可採計",T1074=0,TRUE)),IF('114成績輸入與落點儀表板'!$C$11="必須採計",U1074&gt;0,IF('114成績輸入與落點儀表板'!$C$11="不可採計",U1074=0,TRUE)),IF('114成績輸入與落點儀表板'!$C$12="必須採計",V1074&gt;0,IF('114成績輸入與落點儀表板'!$C$12="不可採計",V1074=0,TRUE)),IF('114成績輸入與落點儀表板'!$C$13="必須採計",W1074&gt;0,IF('114成績輸入與落點儀表板'!$C$13="不可採計",W1074=0,TRUE)),IF('114成績輸入與落點儀表板'!$C$14="必須採計",X1074&gt;0,IF('114成績輸入與落點儀表板'!$C$14="不可採計",X1074=0,TRUE)),IF('114成績輸入與落點儀表板'!$C$15="必須採計",Y1074&gt;0,IF('114成績輸入與落點儀表板'!$C$15="不可採計",Y1074=0,TRUE)),IF('114成績輸入與落點儀表板'!$C$16="必須採計",Z1074&gt;0,IF('114成績輸入與落點儀表板'!$C$16="不可採計",Z1074=0,TRUE))),"✅ 符合","❌ 不符合")</f>
        <v>✅ 符合</v>
      </c>
      <c r="L1074" s="15">
        <v>1.5</v>
      </c>
      <c r="M1074" s="15">
        <v>1.5</v>
      </c>
      <c r="N1074" s="15">
        <v>0</v>
      </c>
      <c r="O1074" s="15">
        <v>0</v>
      </c>
      <c r="P1074" s="15">
        <v>0</v>
      </c>
      <c r="Q1074" s="15">
        <v>1</v>
      </c>
      <c r="R1074" s="15">
        <v>0</v>
      </c>
      <c r="S1074" s="15">
        <v>0</v>
      </c>
      <c r="T1074" s="15">
        <v>0</v>
      </c>
      <c r="U1074" s="15">
        <v>1</v>
      </c>
      <c r="V1074" s="15">
        <v>0</v>
      </c>
      <c r="W1074" s="15">
        <v>2</v>
      </c>
      <c r="X1074" s="15">
        <v>0</v>
      </c>
      <c r="Y1074" s="15">
        <v>0</v>
      </c>
      <c r="Z1074" s="15">
        <v>0</v>
      </c>
    </row>
    <row r="1075" spans="1:26" x14ac:dyDescent="0.3">
      <c r="A1075" s="2" t="s">
        <v>2601</v>
      </c>
      <c r="B1075" s="13" t="s">
        <v>2551</v>
      </c>
      <c r="C1075" s="13" t="s">
        <v>358</v>
      </c>
      <c r="D1075" s="12" t="s">
        <v>80</v>
      </c>
      <c r="E1075" s="13" t="s">
        <v>4979</v>
      </c>
      <c r="F1075" s="2">
        <v>5</v>
      </c>
      <c r="G1075" s="15">
        <v>246.28</v>
      </c>
      <c r="H1075" s="7">
        <f>L1075*'114成績輸入與落點儀表板'!$B$2+M1075*'114成績輸入與落點儀表板'!$B$3+N1075*'114成績輸入與落點儀表板'!$B$4+O1075*'114成績輸入與落點儀表板'!$B$5+P1075*'114成績輸入與落點儀表板'!$B$6+Q1075*'114成績輸入與落點儀表板'!$B$7+R1075*'114成績輸入與落點儀表板'!$B$8+S1075*'114成績輸入與落點儀表板'!$B$9+T1075*'114成績輸入與落點儀表板'!$B$10+U1075*'114成績輸入與落點儀表板'!$B$11+V1075*'114成績輸入與落點儀表板'!$B$12+W1075*'114成績輸入與落點儀表板'!$B$13+X1075*'114成績輸入與落點儀表板'!$B$14+Y1075*'114成績輸入與落點儀表板'!$B$15+Z1075*'114成績輸入與落點儀表板'!$B$16</f>
        <v>0</v>
      </c>
      <c r="I1075" s="8">
        <f t="shared" si="32"/>
        <v>-246.28</v>
      </c>
      <c r="J1075" s="2" t="str">
        <f t="shared" si="33"/>
        <v>FAIL</v>
      </c>
      <c r="K1075" s="17" t="str">
        <f>IF(AND(IF('114成績輸入與落點儀表板'!$C$2="必須採計",L1075&gt;0,IF('114成績輸入與落點儀表板'!$C$2="不可採計",L1075=0,TRUE)),IF('114成績輸入與落點儀表板'!$C$3="必須採計",M1075&gt;0,IF('114成績輸入與落點儀表板'!$C$3="不可採計",M1075=0,TRUE)),IF('114成績輸入與落點儀表板'!$C$4="必須採計",N1075&gt;0,IF('114成績輸入與落點儀表板'!$C$4="不可採計",N1075=0,TRUE)),IF('114成績輸入與落點儀表板'!$C$5="必須採計",O1075&gt;0,IF('114成績輸入與落點儀表板'!$C$5="不可採計",O1075=0,TRUE)),IF('114成績輸入與落點儀表板'!$C$6="必須採計",P1075&gt;0,IF('114成績輸入與落點儀表板'!$C$6="不可採計",P1075=0,TRUE)),IF('114成績輸入與落點儀表板'!$C$7="必須採計",Q1075&gt;0,IF('114成績輸入與落點儀表板'!$C$7="不可採計",Q1075=0,TRUE)),IF('114成績輸入與落點儀表板'!$C$8="必須採計",R1075&gt;0,IF('114成績輸入與落點儀表板'!$C$8="不可採計",R1075=0,TRUE)),IF('114成績輸入與落點儀表板'!$C$9="必須採計",S1075&gt;0,IF('114成績輸入與落點儀表板'!$C$9="不可採計",S1075=0,TRUE)),IF('114成績輸入與落點儀表板'!$C$10="必須採計",T1075&gt;0,IF('114成績輸入與落點儀表板'!$C$10="不可採計",T1075=0,TRUE)),IF('114成績輸入與落點儀表板'!$C$11="必須採計",U1075&gt;0,IF('114成績輸入與落點儀表板'!$C$11="不可採計",U1075=0,TRUE)),IF('114成績輸入與落點儀表板'!$C$12="必須採計",V1075&gt;0,IF('114成績輸入與落點儀表板'!$C$12="不可採計",V1075=0,TRUE)),IF('114成績輸入與落點儀表板'!$C$13="必須採計",W1075&gt;0,IF('114成績輸入與落點儀表板'!$C$13="不可採計",W1075=0,TRUE)),IF('114成績輸入與落點儀表板'!$C$14="必須採計",X1075&gt;0,IF('114成績輸入與落點儀表板'!$C$14="不可採計",X1075=0,TRUE)),IF('114成績輸入與落點儀表板'!$C$15="必須採計",Y1075&gt;0,IF('114成績輸入與落點儀表板'!$C$15="不可採計",Y1075=0,TRUE)),IF('114成績輸入與落點儀表板'!$C$16="必須採計",Z1075&gt;0,IF('114成績輸入與落點儀表板'!$C$16="不可採計",Z1075=0,TRUE))),"✅ 符合","❌ 不符合")</f>
        <v>✅ 符合</v>
      </c>
      <c r="L1075" s="15">
        <v>1</v>
      </c>
      <c r="M1075" s="15">
        <v>1</v>
      </c>
      <c r="N1075" s="15">
        <v>0</v>
      </c>
      <c r="O1075" s="15">
        <v>0</v>
      </c>
      <c r="P1075" s="15">
        <v>0</v>
      </c>
      <c r="Q1075" s="15">
        <v>0</v>
      </c>
      <c r="R1075" s="15">
        <v>0</v>
      </c>
      <c r="S1075" s="15">
        <v>0</v>
      </c>
      <c r="T1075" s="15">
        <v>0</v>
      </c>
      <c r="U1075" s="15">
        <v>0</v>
      </c>
      <c r="V1075" s="15">
        <v>0</v>
      </c>
      <c r="W1075" s="15">
        <v>0</v>
      </c>
      <c r="X1075" s="15">
        <v>0</v>
      </c>
      <c r="Y1075" s="15">
        <v>0</v>
      </c>
      <c r="Z1075" s="15">
        <v>2</v>
      </c>
    </row>
    <row r="1076" spans="1:26" ht="15.75" customHeight="1" x14ac:dyDescent="0.3">
      <c r="A1076" s="2" t="s">
        <v>2604</v>
      </c>
      <c r="B1076" s="13" t="s">
        <v>2551</v>
      </c>
      <c r="C1076" s="13" t="s">
        <v>2571</v>
      </c>
      <c r="D1076" s="12" t="s">
        <v>80</v>
      </c>
      <c r="E1076" s="13" t="s">
        <v>4500</v>
      </c>
      <c r="F1076" s="2">
        <v>21</v>
      </c>
      <c r="G1076" s="15">
        <v>248</v>
      </c>
      <c r="H1076" s="7">
        <f>L1076*'114成績輸入與落點儀表板'!$B$2+M1076*'114成績輸入與落點儀表板'!$B$3+N1076*'114成績輸入與落點儀表板'!$B$4+O1076*'114成績輸入與落點儀表板'!$B$5+P1076*'114成績輸入與落點儀表板'!$B$6+Q1076*'114成績輸入與落點儀表板'!$B$7+R1076*'114成績輸入與落點儀表板'!$B$8+S1076*'114成績輸入與落點儀表板'!$B$9+T1076*'114成績輸入與落點儀表板'!$B$10+U1076*'114成績輸入與落點儀表板'!$B$11+V1076*'114成績輸入與落點儀表板'!$B$12+W1076*'114成績輸入與落點儀表板'!$B$13+X1076*'114成績輸入與落點儀表板'!$B$14+Y1076*'114成績輸入與落點儀表板'!$B$15+Z1076*'114成績輸入與落點儀表板'!$B$16</f>
        <v>0</v>
      </c>
      <c r="I1076" s="8">
        <f t="shared" si="32"/>
        <v>-248</v>
      </c>
      <c r="J1076" s="2" t="str">
        <f t="shared" si="33"/>
        <v>FAIL</v>
      </c>
      <c r="K1076" s="17" t="str">
        <f>IF(AND(IF('114成績輸入與落點儀表板'!$C$2="必須採計",L1076&gt;0,IF('114成績輸入與落點儀表板'!$C$2="不可採計",L1076=0,TRUE)),IF('114成績輸入與落點儀表板'!$C$3="必須採計",M1076&gt;0,IF('114成績輸入與落點儀表板'!$C$3="不可採計",M1076=0,TRUE)),IF('114成績輸入與落點儀表板'!$C$4="必須採計",N1076&gt;0,IF('114成績輸入與落點儀表板'!$C$4="不可採計",N1076=0,TRUE)),IF('114成績輸入與落點儀表板'!$C$5="必須採計",O1076&gt;0,IF('114成績輸入與落點儀表板'!$C$5="不可採計",O1076=0,TRUE)),IF('114成績輸入與落點儀表板'!$C$6="必須採計",P1076&gt;0,IF('114成績輸入與落點儀表板'!$C$6="不可採計",P1076=0,TRUE)),IF('114成績輸入與落點儀表板'!$C$7="必須採計",Q1076&gt;0,IF('114成績輸入與落點儀表板'!$C$7="不可採計",Q1076=0,TRUE)),IF('114成績輸入與落點儀表板'!$C$8="必須採計",R1076&gt;0,IF('114成績輸入與落點儀表板'!$C$8="不可採計",R1076=0,TRUE)),IF('114成績輸入與落點儀表板'!$C$9="必須採計",S1076&gt;0,IF('114成績輸入與落點儀表板'!$C$9="不可採計",S1076=0,TRUE)),IF('114成績輸入與落點儀表板'!$C$10="必須採計",T1076&gt;0,IF('114成績輸入與落點儀表板'!$C$10="不可採計",T1076=0,TRUE)),IF('114成績輸入與落點儀表板'!$C$11="必須採計",U1076&gt;0,IF('114成績輸入與落點儀表板'!$C$11="不可採計",U1076=0,TRUE)),IF('114成績輸入與落點儀表板'!$C$12="必須採計",V1076&gt;0,IF('114成績輸入與落點儀表板'!$C$12="不可採計",V1076=0,TRUE)),IF('114成績輸入與落點儀表板'!$C$13="必須採計",W1076&gt;0,IF('114成績輸入與落點儀表板'!$C$13="不可採計",W1076=0,TRUE)),IF('114成績輸入與落點儀表板'!$C$14="必須採計",X1076&gt;0,IF('114成績輸入與落點儀表板'!$C$14="不可採計",X1076=0,TRUE)),IF('114成績輸入與落點儀表板'!$C$15="必須採計",Y1076&gt;0,IF('114成績輸入與落點儀表板'!$C$15="不可採計",Y1076=0,TRUE)),IF('114成績輸入與落點儀表板'!$C$16="必須採計",Z1076&gt;0,IF('114成績輸入與落點儀表板'!$C$16="不可採計",Z1076=0,TRUE))),"✅ 符合","❌ 不符合")</f>
        <v>✅ 符合</v>
      </c>
      <c r="L1076" s="15">
        <v>2</v>
      </c>
      <c r="M1076" s="15">
        <v>1</v>
      </c>
      <c r="N1076" s="15">
        <v>0</v>
      </c>
      <c r="O1076" s="15">
        <v>0</v>
      </c>
      <c r="P1076" s="15">
        <v>0</v>
      </c>
      <c r="Q1076" s="15">
        <v>1</v>
      </c>
      <c r="R1076" s="15">
        <v>0</v>
      </c>
      <c r="S1076" s="15">
        <v>0</v>
      </c>
      <c r="T1076" s="15">
        <v>0</v>
      </c>
      <c r="U1076" s="15">
        <v>1</v>
      </c>
      <c r="V1076" s="15">
        <v>0</v>
      </c>
      <c r="W1076" s="15">
        <v>0</v>
      </c>
      <c r="X1076" s="15">
        <v>0</v>
      </c>
      <c r="Y1076" s="15">
        <v>0</v>
      </c>
      <c r="Z1076" s="15">
        <v>2</v>
      </c>
    </row>
    <row r="1077" spans="1:26" x14ac:dyDescent="0.3">
      <c r="A1077" s="2" t="s">
        <v>2605</v>
      </c>
      <c r="B1077" s="13" t="s">
        <v>2551</v>
      </c>
      <c r="C1077" s="13" t="s">
        <v>2573</v>
      </c>
      <c r="D1077" s="12" t="s">
        <v>103</v>
      </c>
      <c r="E1077" s="13" t="s">
        <v>2574</v>
      </c>
      <c r="F1077" s="2">
        <v>8</v>
      </c>
      <c r="G1077" s="15">
        <v>197.25</v>
      </c>
      <c r="H1077" s="7">
        <f>L1077*'114成績輸入與落點儀表板'!$B$2+M1077*'114成績輸入與落點儀表板'!$B$3+N1077*'114成績輸入與落點儀表板'!$B$4+O1077*'114成績輸入與落點儀表板'!$B$5+P1077*'114成績輸入與落點儀表板'!$B$6+Q1077*'114成績輸入與落點儀表板'!$B$7+R1077*'114成績輸入與落點儀表板'!$B$8+S1077*'114成績輸入與落點儀表板'!$B$9+T1077*'114成績輸入與落點儀表板'!$B$10+U1077*'114成績輸入與落點儀表板'!$B$11+V1077*'114成績輸入與落點儀表板'!$B$12+W1077*'114成績輸入與落點儀表板'!$B$13+X1077*'114成績輸入與落點儀表板'!$B$14+Y1077*'114成績輸入與落點儀表板'!$B$15+Z1077*'114成績輸入與落點儀表板'!$B$16</f>
        <v>0</v>
      </c>
      <c r="I1077" s="8">
        <f t="shared" si="32"/>
        <v>-197.25</v>
      </c>
      <c r="J1077" s="2" t="str">
        <f t="shared" si="33"/>
        <v>FAIL</v>
      </c>
      <c r="K1077" s="17" t="str">
        <f>IF(AND(IF('114成績輸入與落點儀表板'!$C$2="必須採計",L1077&gt;0,IF('114成績輸入與落點儀表板'!$C$2="不可採計",L1077=0,TRUE)),IF('114成績輸入與落點儀表板'!$C$3="必須採計",M1077&gt;0,IF('114成績輸入與落點儀表板'!$C$3="不可採計",M1077=0,TRUE)),IF('114成績輸入與落點儀表板'!$C$4="必須採計",N1077&gt;0,IF('114成績輸入與落點儀表板'!$C$4="不可採計",N1077=0,TRUE)),IF('114成績輸入與落點儀表板'!$C$5="必須採計",O1077&gt;0,IF('114成績輸入與落點儀表板'!$C$5="不可採計",O1077=0,TRUE)),IF('114成績輸入與落點儀表板'!$C$6="必須採計",P1077&gt;0,IF('114成績輸入與落點儀表板'!$C$6="不可採計",P1077=0,TRUE)),IF('114成績輸入與落點儀表板'!$C$7="必須採計",Q1077&gt;0,IF('114成績輸入與落點儀表板'!$C$7="不可採計",Q1077=0,TRUE)),IF('114成績輸入與落點儀表板'!$C$8="必須採計",R1077&gt;0,IF('114成績輸入與落點儀表板'!$C$8="不可採計",R1077=0,TRUE)),IF('114成績輸入與落點儀表板'!$C$9="必須採計",S1077&gt;0,IF('114成績輸入與落點儀表板'!$C$9="不可採計",S1077=0,TRUE)),IF('114成績輸入與落點儀表板'!$C$10="必須採計",T1077&gt;0,IF('114成績輸入與落點儀表板'!$C$10="不可採計",T1077=0,TRUE)),IF('114成績輸入與落點儀表板'!$C$11="必須採計",U1077&gt;0,IF('114成績輸入與落點儀表板'!$C$11="不可採計",U1077=0,TRUE)),IF('114成績輸入與落點儀表板'!$C$12="必須採計",V1077&gt;0,IF('114成績輸入與落點儀表板'!$C$12="不可採計",V1077=0,TRUE)),IF('114成績輸入與落點儀表板'!$C$13="必須採計",W1077&gt;0,IF('114成績輸入與落點儀表板'!$C$13="不可採計",W1077=0,TRUE)),IF('114成績輸入與落點儀表板'!$C$14="必須採計",X1077&gt;0,IF('114成績輸入與落點儀表板'!$C$14="不可採計",X1077=0,TRUE)),IF('114成績輸入與落點儀表板'!$C$15="必須採計",Y1077&gt;0,IF('114成績輸入與落點儀表板'!$C$15="不可採計",Y1077=0,TRUE)),IF('114成績輸入與落點儀表板'!$C$16="必須採計",Z1077&gt;0,IF('114成績輸入與落點儀表板'!$C$16="不可採計",Z1077=0,TRUE))),"✅ 符合","❌ 不符合")</f>
        <v>✅ 符合</v>
      </c>
      <c r="L1077" s="15">
        <v>1</v>
      </c>
      <c r="M1077" s="15">
        <v>1.25</v>
      </c>
      <c r="N1077" s="15">
        <v>1</v>
      </c>
      <c r="O1077" s="15">
        <v>0</v>
      </c>
      <c r="P1077" s="15">
        <v>0</v>
      </c>
      <c r="Q1077" s="15">
        <v>0</v>
      </c>
      <c r="R1077" s="15">
        <v>1.5</v>
      </c>
      <c r="S1077" s="15">
        <v>1.5</v>
      </c>
      <c r="T1077" s="15">
        <v>0</v>
      </c>
      <c r="U1077" s="15">
        <v>0</v>
      </c>
      <c r="V1077" s="15">
        <v>0</v>
      </c>
      <c r="W1077" s="15">
        <v>0</v>
      </c>
      <c r="X1077" s="15">
        <v>0</v>
      </c>
      <c r="Y1077" s="15">
        <v>0</v>
      </c>
      <c r="Z1077" s="15">
        <v>0</v>
      </c>
    </row>
    <row r="1078" spans="1:26" ht="15.75" customHeight="1" x14ac:dyDescent="0.3">
      <c r="A1078" s="2" t="s">
        <v>2606</v>
      </c>
      <c r="B1078" s="13" t="s">
        <v>2551</v>
      </c>
      <c r="C1078" s="13" t="s">
        <v>2576</v>
      </c>
      <c r="D1078" s="12" t="s">
        <v>86</v>
      </c>
      <c r="E1078" s="13" t="s">
        <v>2577</v>
      </c>
      <c r="F1078" s="2">
        <v>9</v>
      </c>
      <c r="G1078" s="15">
        <v>189.5</v>
      </c>
      <c r="H1078" s="7">
        <f>L1078*'114成績輸入與落點儀表板'!$B$2+M1078*'114成績輸入與落點儀表板'!$B$3+N1078*'114成績輸入與落點儀表板'!$B$4+O1078*'114成績輸入與落點儀表板'!$B$5+P1078*'114成績輸入與落點儀表板'!$B$6+Q1078*'114成績輸入與落點儀表板'!$B$7+R1078*'114成績輸入與落點儀表板'!$B$8+S1078*'114成績輸入與落點儀表板'!$B$9+T1078*'114成績輸入與落點儀表板'!$B$10+U1078*'114成績輸入與落點儀表板'!$B$11+V1078*'114成績輸入與落點儀表板'!$B$12+W1078*'114成績輸入與落點儀表板'!$B$13+X1078*'114成績輸入與落點儀表板'!$B$14+Y1078*'114成績輸入與落點儀表板'!$B$15+Z1078*'114成績輸入與落點儀表板'!$B$16</f>
        <v>0</v>
      </c>
      <c r="I1078" s="8">
        <f t="shared" si="32"/>
        <v>-189.5</v>
      </c>
      <c r="J1078" s="2" t="str">
        <f t="shared" si="33"/>
        <v>FAIL</v>
      </c>
      <c r="K1078" s="17" t="str">
        <f>IF(AND(IF('114成績輸入與落點儀表板'!$C$2="必須採計",L1078&gt;0,IF('114成績輸入與落點儀表板'!$C$2="不可採計",L1078=0,TRUE)),IF('114成績輸入與落點儀表板'!$C$3="必須採計",M1078&gt;0,IF('114成績輸入與落點儀表板'!$C$3="不可採計",M1078=0,TRUE)),IF('114成績輸入與落點儀表板'!$C$4="必須採計",N1078&gt;0,IF('114成績輸入與落點儀表板'!$C$4="不可採計",N1078=0,TRUE)),IF('114成績輸入與落點儀表板'!$C$5="必須採計",O1078&gt;0,IF('114成績輸入與落點儀表板'!$C$5="不可採計",O1078=0,TRUE)),IF('114成績輸入與落點儀表板'!$C$6="必須採計",P1078&gt;0,IF('114成績輸入與落點儀表板'!$C$6="不可採計",P1078=0,TRUE)),IF('114成績輸入與落點儀表板'!$C$7="必須採計",Q1078&gt;0,IF('114成績輸入與落點儀表板'!$C$7="不可採計",Q1078=0,TRUE)),IF('114成績輸入與落點儀表板'!$C$8="必須採計",R1078&gt;0,IF('114成績輸入與落點儀表板'!$C$8="不可採計",R1078=0,TRUE)),IF('114成績輸入與落點儀表板'!$C$9="必須採計",S1078&gt;0,IF('114成績輸入與落點儀表板'!$C$9="不可採計",S1078=0,TRUE)),IF('114成績輸入與落點儀表板'!$C$10="必須採計",T1078&gt;0,IF('114成績輸入與落點儀表板'!$C$10="不可採計",T1078=0,TRUE)),IF('114成績輸入與落點儀表板'!$C$11="必須採計",U1078&gt;0,IF('114成績輸入與落點儀表板'!$C$11="不可採計",U1078=0,TRUE)),IF('114成績輸入與落點儀表板'!$C$12="必須採計",V1078&gt;0,IF('114成績輸入與落點儀表板'!$C$12="不可採計",V1078=0,TRUE)),IF('114成績輸入與落點儀表板'!$C$13="必須採計",W1078&gt;0,IF('114成績輸入與落點儀表板'!$C$13="不可採計",W1078=0,TRUE)),IF('114成績輸入與落點儀表板'!$C$14="必須採計",X1078&gt;0,IF('114成績輸入與落點儀表板'!$C$14="不可採計",X1078=0,TRUE)),IF('114成績輸入與落點儀表板'!$C$15="必須採計",Y1078&gt;0,IF('114成績輸入與落點儀表板'!$C$15="不可採計",Y1078=0,TRUE)),IF('114成績輸入與落點儀表板'!$C$16="必須採計",Z1078&gt;0,IF('114成績輸入與落點儀表板'!$C$16="不可採計",Z1078=0,TRUE))),"✅ 符合","❌ 不符合")</f>
        <v>✅ 符合</v>
      </c>
      <c r="L1078" s="15">
        <v>1</v>
      </c>
      <c r="M1078" s="15">
        <v>1.25</v>
      </c>
      <c r="N1078" s="15">
        <v>1</v>
      </c>
      <c r="O1078" s="15">
        <v>0</v>
      </c>
      <c r="P1078" s="15">
        <v>0</v>
      </c>
      <c r="Q1078" s="15">
        <v>0</v>
      </c>
      <c r="R1078" s="15">
        <v>1.5</v>
      </c>
      <c r="S1078" s="15">
        <v>1.5</v>
      </c>
      <c r="T1078" s="15">
        <v>0</v>
      </c>
      <c r="U1078" s="15">
        <v>0</v>
      </c>
      <c r="V1078" s="15">
        <v>0</v>
      </c>
      <c r="W1078" s="15">
        <v>0</v>
      </c>
      <c r="X1078" s="15">
        <v>0</v>
      </c>
      <c r="Y1078" s="15">
        <v>0</v>
      </c>
      <c r="Z1078" s="15">
        <v>0</v>
      </c>
    </row>
    <row r="1079" spans="1:26" x14ac:dyDescent="0.3">
      <c r="A1079" s="2" t="s">
        <v>2608</v>
      </c>
      <c r="B1079" s="13" t="s">
        <v>2551</v>
      </c>
      <c r="C1079" s="13" t="s">
        <v>2579</v>
      </c>
      <c r="D1079" s="12" t="s">
        <v>4062</v>
      </c>
      <c r="E1079" s="13" t="s">
        <v>2580</v>
      </c>
      <c r="F1079" s="2">
        <v>14</v>
      </c>
      <c r="G1079" s="15">
        <v>184</v>
      </c>
      <c r="H1079" s="7">
        <f>L1079*'114成績輸入與落點儀表板'!$B$2+M1079*'114成績輸入與落點儀表板'!$B$3+N1079*'114成績輸入與落點儀表板'!$B$4+O1079*'114成績輸入與落點儀表板'!$B$5+P1079*'114成績輸入與落點儀表板'!$B$6+Q1079*'114成績輸入與落點儀表板'!$B$7+R1079*'114成績輸入與落點儀表板'!$B$8+S1079*'114成績輸入與落點儀表板'!$B$9+T1079*'114成績輸入與落點儀表板'!$B$10+U1079*'114成績輸入與落點儀表板'!$B$11+V1079*'114成績輸入與落點儀表板'!$B$12+W1079*'114成績輸入與落點儀表板'!$B$13+X1079*'114成績輸入與落點儀表板'!$B$14+Y1079*'114成績輸入與落點儀表板'!$B$15+Z1079*'114成績輸入與落點儀表板'!$B$16</f>
        <v>0</v>
      </c>
      <c r="I1079" s="8">
        <f t="shared" si="32"/>
        <v>-184</v>
      </c>
      <c r="J1079" s="2" t="str">
        <f t="shared" si="33"/>
        <v>FAIL</v>
      </c>
      <c r="K1079" s="17" t="str">
        <f>IF(AND(IF('114成績輸入與落點儀表板'!$C$2="必須採計",L1079&gt;0,IF('114成績輸入與落點儀表板'!$C$2="不可採計",L1079=0,TRUE)),IF('114成績輸入與落點儀表板'!$C$3="必須採計",M1079&gt;0,IF('114成績輸入與落點儀表板'!$C$3="不可採計",M1079=0,TRUE)),IF('114成績輸入與落點儀表板'!$C$4="必須採計",N1079&gt;0,IF('114成績輸入與落點儀表板'!$C$4="不可採計",N1079=0,TRUE)),IF('114成績輸入與落點儀表板'!$C$5="必須採計",O1079&gt;0,IF('114成績輸入與落點儀表板'!$C$5="不可採計",O1079=0,TRUE)),IF('114成績輸入與落點儀表板'!$C$6="必須採計",P1079&gt;0,IF('114成績輸入與落點儀表板'!$C$6="不可採計",P1079=0,TRUE)),IF('114成績輸入與落點儀表板'!$C$7="必須採計",Q1079&gt;0,IF('114成績輸入與落點儀表板'!$C$7="不可採計",Q1079=0,TRUE)),IF('114成績輸入與落點儀表板'!$C$8="必須採計",R1079&gt;0,IF('114成績輸入與落點儀表板'!$C$8="不可採計",R1079=0,TRUE)),IF('114成績輸入與落點儀表板'!$C$9="必須採計",S1079&gt;0,IF('114成績輸入與落點儀表板'!$C$9="不可採計",S1079=0,TRUE)),IF('114成績輸入與落點儀表板'!$C$10="必須採計",T1079&gt;0,IF('114成績輸入與落點儀表板'!$C$10="不可採計",T1079=0,TRUE)),IF('114成績輸入與落點儀表板'!$C$11="必須採計",U1079&gt;0,IF('114成績輸入與落點儀表板'!$C$11="不可採計",U1079=0,TRUE)),IF('114成績輸入與落點儀表板'!$C$12="必須採計",V1079&gt;0,IF('114成績輸入與落點儀表板'!$C$12="不可採計",V1079=0,TRUE)),IF('114成績輸入與落點儀表板'!$C$13="必須採計",W1079&gt;0,IF('114成績輸入與落點儀表板'!$C$13="不可採計",W1079=0,TRUE)),IF('114成績輸入與落點儀表板'!$C$14="必須採計",X1079&gt;0,IF('114成績輸入與落點儀表板'!$C$14="不可採計",X1079=0,TRUE)),IF('114成績輸入與落點儀表板'!$C$15="必須採計",Y1079&gt;0,IF('114成績輸入與落點儀表板'!$C$15="不可採計",Y1079=0,TRUE)),IF('114成績輸入與落點儀表板'!$C$16="必須採計",Z1079&gt;0,IF('114成績輸入與落點儀表板'!$C$16="不可採計",Z1079=0,TRUE))),"✅ 符合","❌ 不符合")</f>
        <v>✅ 符合</v>
      </c>
      <c r="L1079" s="15">
        <v>1.5</v>
      </c>
      <c r="M1079" s="15">
        <v>1.5</v>
      </c>
      <c r="N1079" s="15">
        <v>1</v>
      </c>
      <c r="O1079" s="15">
        <v>0</v>
      </c>
      <c r="P1079" s="15">
        <v>0</v>
      </c>
      <c r="Q1079" s="15">
        <v>0</v>
      </c>
      <c r="R1079" s="15">
        <v>1</v>
      </c>
      <c r="S1079" s="15">
        <v>1.5</v>
      </c>
      <c r="T1079" s="15">
        <v>0</v>
      </c>
      <c r="U1079" s="15">
        <v>0</v>
      </c>
      <c r="V1079" s="15">
        <v>0</v>
      </c>
      <c r="W1079" s="15">
        <v>0</v>
      </c>
      <c r="X1079" s="15">
        <v>0</v>
      </c>
      <c r="Y1079" s="15">
        <v>0</v>
      </c>
      <c r="Z1079" s="15">
        <v>0</v>
      </c>
    </row>
    <row r="1080" spans="1:26" ht="15.75" customHeight="1" x14ac:dyDescent="0.3">
      <c r="A1080" s="2" t="s">
        <v>2610</v>
      </c>
      <c r="B1080" s="13" t="s">
        <v>2551</v>
      </c>
      <c r="C1080" s="13" t="s">
        <v>85</v>
      </c>
      <c r="D1080" s="12" t="s">
        <v>86</v>
      </c>
      <c r="E1080" s="13" t="s">
        <v>4501</v>
      </c>
      <c r="F1080" s="2">
        <v>16</v>
      </c>
      <c r="G1080" s="15">
        <v>147.25</v>
      </c>
      <c r="H1080" s="7">
        <f>L1080*'114成績輸入與落點儀表板'!$B$2+M1080*'114成績輸入與落點儀表板'!$B$3+N1080*'114成績輸入與落點儀表板'!$B$4+O1080*'114成績輸入與落點儀表板'!$B$5+P1080*'114成績輸入與落點儀表板'!$B$6+Q1080*'114成績輸入與落點儀表板'!$B$7+R1080*'114成績輸入與落點儀表板'!$B$8+S1080*'114成績輸入與落點儀表板'!$B$9+T1080*'114成績輸入與落點儀表板'!$B$10+U1080*'114成績輸入與落點儀表板'!$B$11+V1080*'114成績輸入與落點儀表板'!$B$12+W1080*'114成績輸入與落點儀表板'!$B$13+X1080*'114成績輸入與落點儀表板'!$B$14+Y1080*'114成績輸入與落點儀表板'!$B$15+Z1080*'114成績輸入與落點儀表板'!$B$16</f>
        <v>0</v>
      </c>
      <c r="I1080" s="8">
        <f t="shared" si="32"/>
        <v>-147.25</v>
      </c>
      <c r="J1080" s="2" t="str">
        <f t="shared" si="33"/>
        <v>FAIL</v>
      </c>
      <c r="K1080" s="17" t="str">
        <f>IF(AND(IF('114成績輸入與落點儀表板'!$C$2="必須採計",L1080&gt;0,IF('114成績輸入與落點儀表板'!$C$2="不可採計",L1080=0,TRUE)),IF('114成績輸入與落點儀表板'!$C$3="必須採計",M1080&gt;0,IF('114成績輸入與落點儀表板'!$C$3="不可採計",M1080=0,TRUE)),IF('114成績輸入與落點儀表板'!$C$4="必須採計",N1080&gt;0,IF('114成績輸入與落點儀表板'!$C$4="不可採計",N1080=0,TRUE)),IF('114成績輸入與落點儀表板'!$C$5="必須採計",O1080&gt;0,IF('114成績輸入與落點儀表板'!$C$5="不可採計",O1080=0,TRUE)),IF('114成績輸入與落點儀表板'!$C$6="必須採計",P1080&gt;0,IF('114成績輸入與落點儀表板'!$C$6="不可採計",P1080=0,TRUE)),IF('114成績輸入與落點儀表板'!$C$7="必須採計",Q1080&gt;0,IF('114成績輸入與落點儀表板'!$C$7="不可採計",Q1080=0,TRUE)),IF('114成績輸入與落點儀表板'!$C$8="必須採計",R1080&gt;0,IF('114成績輸入與落點儀表板'!$C$8="不可採計",R1080=0,TRUE)),IF('114成績輸入與落點儀表板'!$C$9="必須採計",S1080&gt;0,IF('114成績輸入與落點儀表板'!$C$9="不可採計",S1080=0,TRUE)),IF('114成績輸入與落點儀表板'!$C$10="必須採計",T1080&gt;0,IF('114成績輸入與落點儀表板'!$C$10="不可採計",T1080=0,TRUE)),IF('114成績輸入與落點儀表板'!$C$11="必須採計",U1080&gt;0,IF('114成績輸入與落點儀表板'!$C$11="不可採計",U1080=0,TRUE)),IF('114成績輸入與落點儀表板'!$C$12="必須採計",V1080&gt;0,IF('114成績輸入與落點儀表板'!$C$12="不可採計",V1080=0,TRUE)),IF('114成績輸入與落點儀表板'!$C$13="必須採計",W1080&gt;0,IF('114成績輸入與落點儀表板'!$C$13="不可採計",W1080=0,TRUE)),IF('114成績輸入與落點儀表板'!$C$14="必須採計",X1080&gt;0,IF('114成績輸入與落點儀表板'!$C$14="不可採計",X1080=0,TRUE)),IF('114成績輸入與落點儀表板'!$C$15="必須採計",Y1080&gt;0,IF('114成績輸入與落點儀表板'!$C$15="不可採計",Y1080=0,TRUE)),IF('114成績輸入與落點儀表板'!$C$16="必須採計",Z1080&gt;0,IF('114成績輸入與落點儀表板'!$C$16="不可採計",Z1080=0,TRUE))),"✅ 符合","❌ 不符合")</f>
        <v>✅ 符合</v>
      </c>
      <c r="L1080" s="15">
        <v>1.25</v>
      </c>
      <c r="M1080" s="15">
        <v>1</v>
      </c>
      <c r="N1080" s="15">
        <v>2</v>
      </c>
      <c r="O1080" s="15">
        <v>0</v>
      </c>
      <c r="P1080" s="15">
        <v>0</v>
      </c>
      <c r="Q1080" s="15">
        <v>0</v>
      </c>
      <c r="R1080" s="15">
        <v>1</v>
      </c>
      <c r="S1080" s="15">
        <v>0</v>
      </c>
      <c r="T1080" s="15">
        <v>0</v>
      </c>
      <c r="U1080" s="15">
        <v>0</v>
      </c>
      <c r="V1080" s="15">
        <v>0</v>
      </c>
      <c r="W1080" s="15">
        <v>0</v>
      </c>
      <c r="X1080" s="15">
        <v>0</v>
      </c>
      <c r="Y1080" s="15">
        <v>0</v>
      </c>
      <c r="Z1080" s="15">
        <v>0</v>
      </c>
    </row>
    <row r="1081" spans="1:26" x14ac:dyDescent="0.3">
      <c r="A1081" s="2" t="s">
        <v>2611</v>
      </c>
      <c r="B1081" s="13" t="s">
        <v>2551</v>
      </c>
      <c r="C1081" s="13" t="s">
        <v>759</v>
      </c>
      <c r="D1081" s="12" t="s">
        <v>73</v>
      </c>
      <c r="E1081" s="13" t="s">
        <v>2584</v>
      </c>
      <c r="F1081" s="2">
        <v>25</v>
      </c>
      <c r="G1081" s="15">
        <v>204</v>
      </c>
      <c r="H1081" s="7">
        <f>L1081*'114成績輸入與落點儀表板'!$B$2+M1081*'114成績輸入與落點儀表板'!$B$3+N1081*'114成績輸入與落點儀表板'!$B$4+O1081*'114成績輸入與落點儀表板'!$B$5+P1081*'114成績輸入與落點儀表板'!$B$6+Q1081*'114成績輸入與落點儀表板'!$B$7+R1081*'114成績輸入與落點儀表板'!$B$8+S1081*'114成績輸入與落點儀表板'!$B$9+T1081*'114成績輸入與落點儀表板'!$B$10+U1081*'114成績輸入與落點儀表板'!$B$11+V1081*'114成績輸入與落點儀表板'!$B$12+W1081*'114成績輸入與落點儀表板'!$B$13+X1081*'114成績輸入與落點儀表板'!$B$14+Y1081*'114成績輸入與落點儀表板'!$B$15+Z1081*'114成績輸入與落點儀表板'!$B$16</f>
        <v>0</v>
      </c>
      <c r="I1081" s="8">
        <f t="shared" si="32"/>
        <v>-204</v>
      </c>
      <c r="J1081" s="2" t="str">
        <f t="shared" si="33"/>
        <v>FAIL</v>
      </c>
      <c r="K1081" s="17" t="str">
        <f>IF(AND(IF('114成績輸入與落點儀表板'!$C$2="必須採計",L1081&gt;0,IF('114成績輸入與落點儀表板'!$C$2="不可採計",L1081=0,TRUE)),IF('114成績輸入與落點儀表板'!$C$3="必須採計",M1081&gt;0,IF('114成績輸入與落點儀表板'!$C$3="不可採計",M1081=0,TRUE)),IF('114成績輸入與落點儀表板'!$C$4="必須採計",N1081&gt;0,IF('114成績輸入與落點儀表板'!$C$4="不可採計",N1081=0,TRUE)),IF('114成績輸入與落點儀表板'!$C$5="必須採計",O1081&gt;0,IF('114成績輸入與落點儀表板'!$C$5="不可採計",O1081=0,TRUE)),IF('114成績輸入與落點儀表板'!$C$6="必須採計",P1081&gt;0,IF('114成績輸入與落點儀表板'!$C$6="不可採計",P1081=0,TRUE)),IF('114成績輸入與落點儀表板'!$C$7="必須採計",Q1081&gt;0,IF('114成績輸入與落點儀表板'!$C$7="不可採計",Q1081=0,TRUE)),IF('114成績輸入與落點儀表板'!$C$8="必須採計",R1081&gt;0,IF('114成績輸入與落點儀表板'!$C$8="不可採計",R1081=0,TRUE)),IF('114成績輸入與落點儀表板'!$C$9="必須採計",S1081&gt;0,IF('114成績輸入與落點儀表板'!$C$9="不可採計",S1081=0,TRUE)),IF('114成績輸入與落點儀表板'!$C$10="必須採計",T1081&gt;0,IF('114成績輸入與落點儀表板'!$C$10="不可採計",T1081=0,TRUE)),IF('114成績輸入與落點儀表板'!$C$11="必須採計",U1081&gt;0,IF('114成績輸入與落點儀表板'!$C$11="不可採計",U1081=0,TRUE)),IF('114成績輸入與落點儀表板'!$C$12="必須採計",V1081&gt;0,IF('114成績輸入與落點儀表板'!$C$12="不可採計",V1081=0,TRUE)),IF('114成績輸入與落點儀表板'!$C$13="必須採計",W1081&gt;0,IF('114成績輸入與落點儀表板'!$C$13="不可採計",W1081=0,TRUE)),IF('114成績輸入與落點儀表板'!$C$14="必須採計",X1081&gt;0,IF('114成績輸入與落點儀表板'!$C$14="不可採計",X1081=0,TRUE)),IF('114成績輸入與落點儀表板'!$C$15="必須採計",Y1081&gt;0,IF('114成績輸入與落點儀表板'!$C$15="不可採計",Y1081=0,TRUE)),IF('114成績輸入與落點儀表板'!$C$16="必須採計",Z1081&gt;0,IF('114成績輸入與落點儀表板'!$C$16="不可採計",Z1081=0,TRUE))),"✅ 符合","❌ 不符合")</f>
        <v>✅ 符合</v>
      </c>
      <c r="L1081" s="15">
        <v>1.25</v>
      </c>
      <c r="M1081" s="15">
        <v>2</v>
      </c>
      <c r="N1081" s="15">
        <v>2</v>
      </c>
      <c r="O1081" s="15">
        <v>0</v>
      </c>
      <c r="P1081" s="15">
        <v>0</v>
      </c>
      <c r="Q1081" s="15">
        <v>0</v>
      </c>
      <c r="R1081" s="15">
        <v>1</v>
      </c>
      <c r="S1081" s="15">
        <v>0</v>
      </c>
      <c r="T1081" s="15">
        <v>0</v>
      </c>
      <c r="U1081" s="15">
        <v>0</v>
      </c>
      <c r="V1081" s="15">
        <v>0</v>
      </c>
      <c r="W1081" s="15">
        <v>0</v>
      </c>
      <c r="X1081" s="15">
        <v>0</v>
      </c>
      <c r="Y1081" s="15">
        <v>0</v>
      </c>
      <c r="Z1081" s="15">
        <v>0</v>
      </c>
    </row>
    <row r="1082" spans="1:26" ht="15.75" customHeight="1" x14ac:dyDescent="0.3">
      <c r="A1082" s="2" t="s">
        <v>2613</v>
      </c>
      <c r="B1082" s="13" t="s">
        <v>2551</v>
      </c>
      <c r="C1082" s="13" t="s">
        <v>2056</v>
      </c>
      <c r="D1082" s="12" t="s">
        <v>80</v>
      </c>
      <c r="E1082" s="13" t="s">
        <v>5303</v>
      </c>
      <c r="F1082" s="2">
        <v>11</v>
      </c>
      <c r="G1082" s="15">
        <v>197.47</v>
      </c>
      <c r="H1082" s="7">
        <f>L1082*'114成績輸入與落點儀表板'!$B$2+M1082*'114成績輸入與落點儀表板'!$B$3+N1082*'114成績輸入與落點儀表板'!$B$4+O1082*'114成績輸入與落點儀表板'!$B$5+P1082*'114成績輸入與落點儀表板'!$B$6+Q1082*'114成績輸入與落點儀表板'!$B$7+R1082*'114成績輸入與落點儀表板'!$B$8+S1082*'114成績輸入與落點儀表板'!$B$9+T1082*'114成績輸入與落點儀表板'!$B$10+U1082*'114成績輸入與落點儀表板'!$B$11+V1082*'114成績輸入與落點儀表板'!$B$12+W1082*'114成績輸入與落點儀表板'!$B$13+X1082*'114成績輸入與落點儀表板'!$B$14+Y1082*'114成績輸入與落點儀表板'!$B$15+Z1082*'114成績輸入與落點儀表板'!$B$16</f>
        <v>0</v>
      </c>
      <c r="I1082" s="8">
        <f t="shared" si="32"/>
        <v>-197.47</v>
      </c>
      <c r="J1082" s="2" t="str">
        <f t="shared" si="33"/>
        <v>FAIL</v>
      </c>
      <c r="K1082" s="17" t="str">
        <f>IF(AND(IF('114成績輸入與落點儀表板'!$C$2="必須採計",L1082&gt;0,IF('114成績輸入與落點儀表板'!$C$2="不可採計",L1082=0,TRUE)),IF('114成績輸入與落點儀表板'!$C$3="必須採計",M1082&gt;0,IF('114成績輸入與落點儀表板'!$C$3="不可採計",M1082=0,TRUE)),IF('114成績輸入與落點儀表板'!$C$4="必須採計",N1082&gt;0,IF('114成績輸入與落點儀表板'!$C$4="不可採計",N1082=0,TRUE)),IF('114成績輸入與落點儀表板'!$C$5="必須採計",O1082&gt;0,IF('114成績輸入與落點儀表板'!$C$5="不可採計",O1082=0,TRUE)),IF('114成績輸入與落點儀表板'!$C$6="必須採計",P1082&gt;0,IF('114成績輸入與落點儀表板'!$C$6="不可採計",P1082=0,TRUE)),IF('114成績輸入與落點儀表板'!$C$7="必須採計",Q1082&gt;0,IF('114成績輸入與落點儀表板'!$C$7="不可採計",Q1082=0,TRUE)),IF('114成績輸入與落點儀表板'!$C$8="必須採計",R1082&gt;0,IF('114成績輸入與落點儀表板'!$C$8="不可採計",R1082=0,TRUE)),IF('114成績輸入與落點儀表板'!$C$9="必須採計",S1082&gt;0,IF('114成績輸入與落點儀表板'!$C$9="不可採計",S1082=0,TRUE)),IF('114成績輸入與落點儀表板'!$C$10="必須採計",T1082&gt;0,IF('114成績輸入與落點儀表板'!$C$10="不可採計",T1082=0,TRUE)),IF('114成績輸入與落點儀表板'!$C$11="必須採計",U1082&gt;0,IF('114成績輸入與落點儀表板'!$C$11="不可採計",U1082=0,TRUE)),IF('114成績輸入與落點儀表板'!$C$12="必須採計",V1082&gt;0,IF('114成績輸入與落點儀表板'!$C$12="不可採計",V1082=0,TRUE)),IF('114成績輸入與落點儀表板'!$C$13="必須採計",W1082&gt;0,IF('114成績輸入與落點儀表板'!$C$13="不可採計",W1082=0,TRUE)),IF('114成績輸入與落點儀表板'!$C$14="必須採計",X1082&gt;0,IF('114成績輸入與落點儀表板'!$C$14="不可採計",X1082=0,TRUE)),IF('114成績輸入與落點儀表板'!$C$15="必須採計",Y1082&gt;0,IF('114成績輸入與落點儀表板'!$C$15="不可採計",Y1082=0,TRUE)),IF('114成績輸入與落點儀表板'!$C$16="必須採計",Z1082&gt;0,IF('114成績輸入與落點儀表板'!$C$16="不可採計",Z1082=0,TRUE))),"✅ 符合","❌ 不符合")</f>
        <v>✅ 符合</v>
      </c>
      <c r="L1082" s="15">
        <v>1</v>
      </c>
      <c r="M1082" s="15">
        <v>2</v>
      </c>
      <c r="N1082" s="15">
        <v>0</v>
      </c>
      <c r="O1082" s="15">
        <v>0</v>
      </c>
      <c r="P1082" s="15">
        <v>0</v>
      </c>
      <c r="Q1082" s="15">
        <v>0</v>
      </c>
      <c r="R1082" s="15">
        <v>0</v>
      </c>
      <c r="S1082" s="15">
        <v>0</v>
      </c>
      <c r="T1082" s="15">
        <v>1</v>
      </c>
      <c r="U1082" s="15">
        <v>0</v>
      </c>
      <c r="V1082" s="15">
        <v>0</v>
      </c>
      <c r="W1082" s="15">
        <v>0</v>
      </c>
      <c r="X1082" s="15">
        <v>0</v>
      </c>
      <c r="Y1082" s="15">
        <v>0</v>
      </c>
      <c r="Z1082" s="15">
        <v>1.5</v>
      </c>
    </row>
    <row r="1083" spans="1:26" x14ac:dyDescent="0.3">
      <c r="A1083" s="2" t="s">
        <v>2616</v>
      </c>
      <c r="B1083" s="13" t="s">
        <v>2551</v>
      </c>
      <c r="C1083" s="13" t="s">
        <v>2588</v>
      </c>
      <c r="D1083" s="12" t="s">
        <v>121</v>
      </c>
      <c r="E1083" s="13" t="s">
        <v>5304</v>
      </c>
      <c r="F1083" s="2">
        <v>3</v>
      </c>
      <c r="G1083" s="15">
        <v>139.27000000000001</v>
      </c>
      <c r="H1083" s="7">
        <f>L1083*'114成績輸入與落點儀表板'!$B$2+M1083*'114成績輸入與落點儀表板'!$B$3+N1083*'114成績輸入與落點儀表板'!$B$4+O1083*'114成績輸入與落點儀表板'!$B$5+P1083*'114成績輸入與落點儀表板'!$B$6+Q1083*'114成績輸入與落點儀表板'!$B$7+R1083*'114成績輸入與落點儀表板'!$B$8+S1083*'114成績輸入與落點儀表板'!$B$9+T1083*'114成績輸入與落點儀表板'!$B$10+U1083*'114成績輸入與落點儀表板'!$B$11+V1083*'114成績輸入與落點儀表板'!$B$12+W1083*'114成績輸入與落點儀表板'!$B$13+X1083*'114成績輸入與落點儀表板'!$B$14+Y1083*'114成績輸入與落點儀表板'!$B$15+Z1083*'114成績輸入與落點儀表板'!$B$16</f>
        <v>0</v>
      </c>
      <c r="I1083" s="8">
        <f t="shared" si="32"/>
        <v>-139.27000000000001</v>
      </c>
      <c r="J1083" s="2" t="str">
        <f t="shared" si="33"/>
        <v>FAIL</v>
      </c>
      <c r="K1083" s="17" t="str">
        <f>IF(AND(IF('114成績輸入與落點儀表板'!$C$2="必須採計",L1083&gt;0,IF('114成績輸入與落點儀表板'!$C$2="不可採計",L1083=0,TRUE)),IF('114成績輸入與落點儀表板'!$C$3="必須採計",M1083&gt;0,IF('114成績輸入與落點儀表板'!$C$3="不可採計",M1083=0,TRUE)),IF('114成績輸入與落點儀表板'!$C$4="必須採計",N1083&gt;0,IF('114成績輸入與落點儀表板'!$C$4="不可採計",N1083=0,TRUE)),IF('114成績輸入與落點儀表板'!$C$5="必須採計",O1083&gt;0,IF('114成績輸入與落點儀表板'!$C$5="不可採計",O1083=0,TRUE)),IF('114成績輸入與落點儀表板'!$C$6="必須採計",P1083&gt;0,IF('114成績輸入與落點儀表板'!$C$6="不可採計",P1083=0,TRUE)),IF('114成績輸入與落點儀表板'!$C$7="必須採計",Q1083&gt;0,IF('114成績輸入與落點儀表板'!$C$7="不可採計",Q1083=0,TRUE)),IF('114成績輸入與落點儀表板'!$C$8="必須採計",R1083&gt;0,IF('114成績輸入與落點儀表板'!$C$8="不可採計",R1083=0,TRUE)),IF('114成績輸入與落點儀表板'!$C$9="必須採計",S1083&gt;0,IF('114成績輸入與落點儀表板'!$C$9="不可採計",S1083=0,TRUE)),IF('114成績輸入與落點儀表板'!$C$10="必須採計",T1083&gt;0,IF('114成績輸入與落點儀表板'!$C$10="不可採計",T1083=0,TRUE)),IF('114成績輸入與落點儀表板'!$C$11="必須採計",U1083&gt;0,IF('114成績輸入與落點儀表板'!$C$11="不可採計",U1083=0,TRUE)),IF('114成績輸入與落點儀表板'!$C$12="必須採計",V1083&gt;0,IF('114成績輸入與落點儀表板'!$C$12="不可採計",V1083=0,TRUE)),IF('114成績輸入與落點儀表板'!$C$13="必須採計",W1083&gt;0,IF('114成績輸入與落點儀表板'!$C$13="不可採計",W1083=0,TRUE)),IF('114成績輸入與落點儀表板'!$C$14="必須採計",X1083&gt;0,IF('114成績輸入與落點儀表板'!$C$14="不可採計",X1083=0,TRUE)),IF('114成績輸入與落點儀表板'!$C$15="必須採計",Y1083&gt;0,IF('114成績輸入與落點儀表板'!$C$15="不可採計",Y1083=0,TRUE)),IF('114成績輸入與落點儀表板'!$C$16="必須採計",Z1083&gt;0,IF('114成績輸入與落點儀表板'!$C$16="不可採計",Z1083=0,TRUE))),"✅ 符合","❌ 不符合")</f>
        <v>✅ 符合</v>
      </c>
      <c r="L1083" s="15">
        <v>1</v>
      </c>
      <c r="M1083" s="15">
        <v>0</v>
      </c>
      <c r="N1083" s="15">
        <v>0</v>
      </c>
      <c r="O1083" s="15">
        <v>0</v>
      </c>
      <c r="P1083" s="15">
        <v>0</v>
      </c>
      <c r="Q1083" s="15">
        <v>0</v>
      </c>
      <c r="R1083" s="15">
        <v>0</v>
      </c>
      <c r="S1083" s="15">
        <v>0</v>
      </c>
      <c r="T1083" s="15">
        <v>0</v>
      </c>
      <c r="U1083" s="15">
        <v>0</v>
      </c>
      <c r="V1083" s="15">
        <v>0</v>
      </c>
      <c r="W1083" s="15">
        <v>1</v>
      </c>
      <c r="X1083" s="15">
        <v>1</v>
      </c>
      <c r="Y1083" s="15">
        <v>0</v>
      </c>
      <c r="Z1083" s="15">
        <v>1</v>
      </c>
    </row>
    <row r="1084" spans="1:26" ht="15.75" customHeight="1" x14ac:dyDescent="0.3">
      <c r="A1084" s="2" t="s">
        <v>2618</v>
      </c>
      <c r="B1084" s="13" t="s">
        <v>2551</v>
      </c>
      <c r="C1084" s="13" t="s">
        <v>2591</v>
      </c>
      <c r="D1084" s="12" t="s">
        <v>80</v>
      </c>
      <c r="E1084" s="13" t="s">
        <v>2592</v>
      </c>
      <c r="F1084" s="2">
        <v>2</v>
      </c>
      <c r="G1084" s="15">
        <v>143.5</v>
      </c>
      <c r="H1084" s="7">
        <f>L1084*'114成績輸入與落點儀表板'!$B$2+M1084*'114成績輸入與落點儀表板'!$B$3+N1084*'114成績輸入與落點儀表板'!$B$4+O1084*'114成績輸入與落點儀表板'!$B$5+P1084*'114成績輸入與落點儀表板'!$B$6+Q1084*'114成績輸入與落點儀表板'!$B$7+R1084*'114成績輸入與落點儀表板'!$B$8+S1084*'114成績輸入與落點儀表板'!$B$9+T1084*'114成績輸入與落點儀表板'!$B$10+U1084*'114成績輸入與落點儀表板'!$B$11+V1084*'114成績輸入與落點儀表板'!$B$12+W1084*'114成績輸入與落點儀表板'!$B$13+X1084*'114成績輸入與落點儀表板'!$B$14+Y1084*'114成績輸入與落點儀表板'!$B$15+Z1084*'114成績輸入與落點儀表板'!$B$16</f>
        <v>0</v>
      </c>
      <c r="I1084" s="8">
        <f t="shared" si="32"/>
        <v>-143.5</v>
      </c>
      <c r="J1084" s="2" t="str">
        <f t="shared" si="33"/>
        <v>FAIL</v>
      </c>
      <c r="K1084" s="17" t="str">
        <f>IF(AND(IF('114成績輸入與落點儀表板'!$C$2="必須採計",L1084&gt;0,IF('114成績輸入與落點儀表板'!$C$2="不可採計",L1084=0,TRUE)),IF('114成績輸入與落點儀表板'!$C$3="必須採計",M1084&gt;0,IF('114成績輸入與落點儀表板'!$C$3="不可採計",M1084=0,TRUE)),IF('114成績輸入與落點儀表板'!$C$4="必須採計",N1084&gt;0,IF('114成績輸入與落點儀表板'!$C$4="不可採計",N1084=0,TRUE)),IF('114成績輸入與落點儀表板'!$C$5="必須採計",O1084&gt;0,IF('114成績輸入與落點儀表板'!$C$5="不可採計",O1084=0,TRUE)),IF('114成績輸入與落點儀表板'!$C$6="必須採計",P1084&gt;0,IF('114成績輸入與落點儀表板'!$C$6="不可採計",P1084=0,TRUE)),IF('114成績輸入與落點儀表板'!$C$7="必須採計",Q1084&gt;0,IF('114成績輸入與落點儀表板'!$C$7="不可採計",Q1084=0,TRUE)),IF('114成績輸入與落點儀表板'!$C$8="必須採計",R1084&gt;0,IF('114成績輸入與落點儀表板'!$C$8="不可採計",R1084=0,TRUE)),IF('114成績輸入與落點儀表板'!$C$9="必須採計",S1084&gt;0,IF('114成績輸入與落點儀表板'!$C$9="不可採計",S1084=0,TRUE)),IF('114成績輸入與落點儀表板'!$C$10="必須採計",T1084&gt;0,IF('114成績輸入與落點儀表板'!$C$10="不可採計",T1084=0,TRUE)),IF('114成績輸入與落點儀表板'!$C$11="必須採計",U1084&gt;0,IF('114成績輸入與落點儀表板'!$C$11="不可採計",U1084=0,TRUE)),IF('114成績輸入與落點儀表板'!$C$12="必須採計",V1084&gt;0,IF('114成績輸入與落點儀表板'!$C$12="不可採計",V1084=0,TRUE)),IF('114成績輸入與落點儀表板'!$C$13="必須採計",W1084&gt;0,IF('114成績輸入與落點儀表板'!$C$13="不可採計",W1084=0,TRUE)),IF('114成績輸入與落點儀表板'!$C$14="必須採計",X1084&gt;0,IF('114成績輸入與落點儀表板'!$C$14="不可採計",X1084=0,TRUE)),IF('114成績輸入與落點儀表板'!$C$15="必須採計",Y1084&gt;0,IF('114成績輸入與落點儀表板'!$C$15="不可採計",Y1084=0,TRUE)),IF('114成績輸入與落點儀表板'!$C$16="必須採計",Z1084&gt;0,IF('114成績輸入與落點儀表板'!$C$16="不可採計",Z1084=0,TRUE))),"✅ 符合","❌ 不符合")</f>
        <v>✅ 符合</v>
      </c>
      <c r="L1084" s="15">
        <v>1</v>
      </c>
      <c r="M1084" s="15">
        <v>1.5</v>
      </c>
      <c r="N1084" s="15">
        <v>0</v>
      </c>
      <c r="O1084" s="15">
        <v>0</v>
      </c>
      <c r="P1084" s="15">
        <v>0</v>
      </c>
      <c r="Q1084" s="15">
        <v>0</v>
      </c>
      <c r="R1084" s="15">
        <v>0</v>
      </c>
      <c r="S1084" s="15">
        <v>0</v>
      </c>
      <c r="T1084" s="15">
        <v>1</v>
      </c>
      <c r="U1084" s="15">
        <v>0</v>
      </c>
      <c r="V1084" s="15">
        <v>0</v>
      </c>
      <c r="W1084" s="15">
        <v>0</v>
      </c>
      <c r="X1084" s="15">
        <v>0</v>
      </c>
      <c r="Y1084" s="15">
        <v>0</v>
      </c>
      <c r="Z1084" s="15">
        <v>0</v>
      </c>
    </row>
    <row r="1085" spans="1:26" x14ac:dyDescent="0.3">
      <c r="A1085" s="2" t="s">
        <v>2620</v>
      </c>
      <c r="B1085" s="13" t="s">
        <v>2551</v>
      </c>
      <c r="C1085" s="13" t="s">
        <v>2594</v>
      </c>
      <c r="D1085" s="12" t="s">
        <v>227</v>
      </c>
      <c r="E1085" s="13" t="s">
        <v>2595</v>
      </c>
      <c r="F1085" s="2">
        <v>9</v>
      </c>
      <c r="G1085" s="15">
        <v>197</v>
      </c>
      <c r="H1085" s="7">
        <f>L1085*'114成績輸入與落點儀表板'!$B$2+M1085*'114成績輸入與落點儀表板'!$B$3+N1085*'114成績輸入與落點儀表板'!$B$4+O1085*'114成績輸入與落點儀表板'!$B$5+P1085*'114成績輸入與落點儀表板'!$B$6+Q1085*'114成績輸入與落點儀表板'!$B$7+R1085*'114成績輸入與落點儀表板'!$B$8+S1085*'114成績輸入與落點儀表板'!$B$9+T1085*'114成績輸入與落點儀表板'!$B$10+U1085*'114成績輸入與落點儀表板'!$B$11+V1085*'114成績輸入與落點儀表板'!$B$12+W1085*'114成績輸入與落點儀表板'!$B$13+X1085*'114成績輸入與落點儀表板'!$B$14+Y1085*'114成績輸入與落點儀表板'!$B$15+Z1085*'114成績輸入與落點儀表板'!$B$16</f>
        <v>0</v>
      </c>
      <c r="I1085" s="8">
        <f t="shared" si="32"/>
        <v>-197</v>
      </c>
      <c r="J1085" s="2" t="str">
        <f t="shared" si="33"/>
        <v>FAIL</v>
      </c>
      <c r="K1085" s="17" t="str">
        <f>IF(AND(IF('114成績輸入與落點儀表板'!$C$2="必須採計",L1085&gt;0,IF('114成績輸入與落點儀表板'!$C$2="不可採計",L1085=0,TRUE)),IF('114成績輸入與落點儀表板'!$C$3="必須採計",M1085&gt;0,IF('114成績輸入與落點儀表板'!$C$3="不可採計",M1085=0,TRUE)),IF('114成績輸入與落點儀表板'!$C$4="必須採計",N1085&gt;0,IF('114成績輸入與落點儀表板'!$C$4="不可採計",N1085=0,TRUE)),IF('114成績輸入與落點儀表板'!$C$5="必須採計",O1085&gt;0,IF('114成績輸入與落點儀表板'!$C$5="不可採計",O1085=0,TRUE)),IF('114成績輸入與落點儀表板'!$C$6="必須採計",P1085&gt;0,IF('114成績輸入與落點儀表板'!$C$6="不可採計",P1085=0,TRUE)),IF('114成績輸入與落點儀表板'!$C$7="必須採計",Q1085&gt;0,IF('114成績輸入與落點儀表板'!$C$7="不可採計",Q1085=0,TRUE)),IF('114成績輸入與落點儀表板'!$C$8="必須採計",R1085&gt;0,IF('114成績輸入與落點儀表板'!$C$8="不可採計",R1085=0,TRUE)),IF('114成績輸入與落點儀表板'!$C$9="必須採計",S1085&gt;0,IF('114成績輸入與落點儀表板'!$C$9="不可採計",S1085=0,TRUE)),IF('114成績輸入與落點儀表板'!$C$10="必須採計",T1085&gt;0,IF('114成績輸入與落點儀表板'!$C$10="不可採計",T1085=0,TRUE)),IF('114成績輸入與落點儀表板'!$C$11="必須採計",U1085&gt;0,IF('114成績輸入與落點儀表板'!$C$11="不可採計",U1085=0,TRUE)),IF('114成績輸入與落點儀表板'!$C$12="必須採計",V1085&gt;0,IF('114成績輸入與落點儀表板'!$C$12="不可採計",V1085=0,TRUE)),IF('114成績輸入與落點儀表板'!$C$13="必須採計",W1085&gt;0,IF('114成績輸入與落點儀表板'!$C$13="不可採計",W1085=0,TRUE)),IF('114成績輸入與落點儀表板'!$C$14="必須採計",X1085&gt;0,IF('114成績輸入與落點儀表板'!$C$14="不可採計",X1085=0,TRUE)),IF('114成績輸入與落點儀表板'!$C$15="必須採計",Y1085&gt;0,IF('114成績輸入與落點儀表板'!$C$15="不可採計",Y1085=0,TRUE)),IF('114成績輸入與落點儀表板'!$C$16="必須採計",Z1085&gt;0,IF('114成績輸入與落點儀表板'!$C$16="不可採計",Z1085=0,TRUE))),"✅ 符合","❌ 不符合")</f>
        <v>✅ 符合</v>
      </c>
      <c r="L1085" s="15">
        <v>1</v>
      </c>
      <c r="M1085" s="15">
        <v>2</v>
      </c>
      <c r="N1085" s="15">
        <v>0</v>
      </c>
      <c r="O1085" s="15">
        <v>0</v>
      </c>
      <c r="P1085" s="15">
        <v>0</v>
      </c>
      <c r="Q1085" s="15">
        <v>0</v>
      </c>
      <c r="R1085" s="15">
        <v>0</v>
      </c>
      <c r="S1085" s="15">
        <v>0</v>
      </c>
      <c r="T1085" s="15">
        <v>0</v>
      </c>
      <c r="U1085" s="15">
        <v>0</v>
      </c>
      <c r="V1085" s="15">
        <v>2</v>
      </c>
      <c r="W1085" s="15">
        <v>0</v>
      </c>
      <c r="X1085" s="15">
        <v>0</v>
      </c>
      <c r="Y1085" s="15">
        <v>0</v>
      </c>
      <c r="Z1085" s="15">
        <v>0</v>
      </c>
    </row>
    <row r="1086" spans="1:26" ht="15.75" customHeight="1" x14ac:dyDescent="0.3">
      <c r="A1086" s="2" t="s">
        <v>2623</v>
      </c>
      <c r="B1086" s="13" t="s">
        <v>2551</v>
      </c>
      <c r="C1086" s="13" t="s">
        <v>4504</v>
      </c>
      <c r="D1086" s="12" t="s">
        <v>121</v>
      </c>
      <c r="E1086" s="13" t="s">
        <v>2628</v>
      </c>
      <c r="F1086" s="2">
        <v>12</v>
      </c>
      <c r="G1086" s="15">
        <v>233</v>
      </c>
      <c r="H1086" s="7">
        <f>L1086*'114成績輸入與落點儀表板'!$B$2+M1086*'114成績輸入與落點儀表板'!$B$3+N1086*'114成績輸入與落點儀表板'!$B$4+O1086*'114成績輸入與落點儀表板'!$B$5+P1086*'114成績輸入與落點儀表板'!$B$6+Q1086*'114成績輸入與落點儀表板'!$B$7+R1086*'114成績輸入與落點儀表板'!$B$8+S1086*'114成績輸入與落點儀表板'!$B$9+T1086*'114成績輸入與落點儀表板'!$B$10+U1086*'114成績輸入與落點儀表板'!$B$11+V1086*'114成績輸入與落點儀表板'!$B$12+W1086*'114成績輸入與落點儀表板'!$B$13+X1086*'114成績輸入與落點儀表板'!$B$14+Y1086*'114成績輸入與落點儀表板'!$B$15+Z1086*'114成績輸入與落點儀表板'!$B$16</f>
        <v>0</v>
      </c>
      <c r="I1086" s="8">
        <f t="shared" si="32"/>
        <v>-233</v>
      </c>
      <c r="J1086" s="2" t="str">
        <f t="shared" si="33"/>
        <v>FAIL</v>
      </c>
      <c r="K1086" s="17" t="str">
        <f>IF(AND(IF('114成績輸入與落點儀表板'!$C$2="必須採計",L1086&gt;0,IF('114成績輸入與落點儀表板'!$C$2="不可採計",L1086=0,TRUE)),IF('114成績輸入與落點儀表板'!$C$3="必須採計",M1086&gt;0,IF('114成績輸入與落點儀表板'!$C$3="不可採計",M1086=0,TRUE)),IF('114成績輸入與落點儀表板'!$C$4="必須採計",N1086&gt;0,IF('114成績輸入與落點儀表板'!$C$4="不可採計",N1086=0,TRUE)),IF('114成績輸入與落點儀表板'!$C$5="必須採計",O1086&gt;0,IF('114成績輸入與落點儀表板'!$C$5="不可採計",O1086=0,TRUE)),IF('114成績輸入與落點儀表板'!$C$6="必須採計",P1086&gt;0,IF('114成績輸入與落點儀表板'!$C$6="不可採計",P1086=0,TRUE)),IF('114成績輸入與落點儀表板'!$C$7="必須採計",Q1086&gt;0,IF('114成績輸入與落點儀表板'!$C$7="不可採計",Q1086=0,TRUE)),IF('114成績輸入與落點儀表板'!$C$8="必須採計",R1086&gt;0,IF('114成績輸入與落點儀表板'!$C$8="不可採計",R1086=0,TRUE)),IF('114成績輸入與落點儀表板'!$C$9="必須採計",S1086&gt;0,IF('114成績輸入與落點儀表板'!$C$9="不可採計",S1086=0,TRUE)),IF('114成績輸入與落點儀表板'!$C$10="必須採計",T1086&gt;0,IF('114成績輸入與落點儀表板'!$C$10="不可採計",T1086=0,TRUE)),IF('114成績輸入與落點儀表板'!$C$11="必須採計",U1086&gt;0,IF('114成績輸入與落點儀表板'!$C$11="不可採計",U1086=0,TRUE)),IF('114成績輸入與落點儀表板'!$C$12="必須採計",V1086&gt;0,IF('114成績輸入與落點儀表板'!$C$12="不可採計",V1086=0,TRUE)),IF('114成績輸入與落點儀表板'!$C$13="必須採計",W1086&gt;0,IF('114成績輸入與落點儀表板'!$C$13="不可採計",W1086=0,TRUE)),IF('114成績輸入與落點儀表板'!$C$14="必須採計",X1086&gt;0,IF('114成績輸入與落點儀表板'!$C$14="不可採計",X1086=0,TRUE)),IF('114成績輸入與落點儀表板'!$C$15="必須採計",Y1086&gt;0,IF('114成績輸入與落點儀表板'!$C$15="不可採計",Y1086=0,TRUE)),IF('114成績輸入與落點儀表板'!$C$16="必須採計",Z1086&gt;0,IF('114成績輸入與落點儀表板'!$C$16="不可採計",Z1086=0,TRUE))),"✅ 符合","❌ 不符合")</f>
        <v>✅ 符合</v>
      </c>
      <c r="L1086" s="15">
        <v>1</v>
      </c>
      <c r="M1086" s="15">
        <v>2</v>
      </c>
      <c r="N1086" s="15">
        <v>0</v>
      </c>
      <c r="O1086" s="15">
        <v>0</v>
      </c>
      <c r="P1086" s="15">
        <v>0</v>
      </c>
      <c r="Q1086" s="15">
        <v>2</v>
      </c>
      <c r="R1086" s="15">
        <v>0</v>
      </c>
      <c r="S1086" s="15">
        <v>0</v>
      </c>
      <c r="T1086" s="15">
        <v>0</v>
      </c>
      <c r="U1086" s="15">
        <v>0</v>
      </c>
      <c r="V1086" s="15">
        <v>0</v>
      </c>
      <c r="W1086" s="15">
        <v>1</v>
      </c>
      <c r="X1086" s="15">
        <v>0</v>
      </c>
      <c r="Y1086" s="15">
        <v>0</v>
      </c>
      <c r="Z1086" s="15">
        <v>0</v>
      </c>
    </row>
    <row r="1087" spans="1:26" x14ac:dyDescent="0.3">
      <c r="A1087" s="2" t="s">
        <v>2626</v>
      </c>
      <c r="B1087" s="13" t="s">
        <v>2551</v>
      </c>
      <c r="C1087" s="13" t="s">
        <v>2599</v>
      </c>
      <c r="D1087" s="12" t="s">
        <v>227</v>
      </c>
      <c r="E1087" s="13" t="s">
        <v>4505</v>
      </c>
      <c r="F1087" s="2">
        <v>15</v>
      </c>
      <c r="G1087" s="15">
        <v>186.5</v>
      </c>
      <c r="H1087" s="7">
        <f>L1087*'114成績輸入與落點儀表板'!$B$2+M1087*'114成績輸入與落點儀表板'!$B$3+N1087*'114成績輸入與落點儀表板'!$B$4+O1087*'114成績輸入與落點儀表板'!$B$5+P1087*'114成績輸入與落點儀表板'!$B$6+Q1087*'114成績輸入與落點儀表板'!$B$7+R1087*'114成績輸入與落點儀表板'!$B$8+S1087*'114成績輸入與落點儀表板'!$B$9+T1087*'114成績輸入與落點儀表板'!$B$10+U1087*'114成績輸入與落點儀表板'!$B$11+V1087*'114成績輸入與落點儀表板'!$B$12+W1087*'114成績輸入與落點儀表板'!$B$13+X1087*'114成績輸入與落點儀表板'!$B$14+Y1087*'114成績輸入與落點儀表板'!$B$15+Z1087*'114成績輸入與落點儀表板'!$B$16</f>
        <v>0</v>
      </c>
      <c r="I1087" s="8">
        <f t="shared" si="32"/>
        <v>-186.5</v>
      </c>
      <c r="J1087" s="2" t="str">
        <f t="shared" si="33"/>
        <v>FAIL</v>
      </c>
      <c r="K1087" s="17" t="str">
        <f>IF(AND(IF('114成績輸入與落點儀表板'!$C$2="必須採計",L1087&gt;0,IF('114成績輸入與落點儀表板'!$C$2="不可採計",L1087=0,TRUE)),IF('114成績輸入與落點儀表板'!$C$3="必須採計",M1087&gt;0,IF('114成績輸入與落點儀表板'!$C$3="不可採計",M1087=0,TRUE)),IF('114成績輸入與落點儀表板'!$C$4="必須採計",N1087&gt;0,IF('114成績輸入與落點儀表板'!$C$4="不可採計",N1087=0,TRUE)),IF('114成績輸入與落點儀表板'!$C$5="必須採計",O1087&gt;0,IF('114成績輸入與落點儀表板'!$C$5="不可採計",O1087=0,TRUE)),IF('114成績輸入與落點儀表板'!$C$6="必須採計",P1087&gt;0,IF('114成績輸入與落點儀表板'!$C$6="不可採計",P1087=0,TRUE)),IF('114成績輸入與落點儀表板'!$C$7="必須採計",Q1087&gt;0,IF('114成績輸入與落點儀表板'!$C$7="不可採計",Q1087=0,TRUE)),IF('114成績輸入與落點儀表板'!$C$8="必須採計",R1087&gt;0,IF('114成績輸入與落點儀表板'!$C$8="不可採計",R1087=0,TRUE)),IF('114成績輸入與落點儀表板'!$C$9="必須採計",S1087&gt;0,IF('114成績輸入與落點儀表板'!$C$9="不可採計",S1087=0,TRUE)),IF('114成績輸入與落點儀表板'!$C$10="必須採計",T1087&gt;0,IF('114成績輸入與落點儀表板'!$C$10="不可採計",T1087=0,TRUE)),IF('114成績輸入與落點儀表板'!$C$11="必須採計",U1087&gt;0,IF('114成績輸入與落點儀表板'!$C$11="不可採計",U1087=0,TRUE)),IF('114成績輸入與落點儀表板'!$C$12="必須採計",V1087&gt;0,IF('114成績輸入與落點儀表板'!$C$12="不可採計",V1087=0,TRUE)),IF('114成績輸入與落點儀表板'!$C$13="必須採計",W1087&gt;0,IF('114成績輸入與落點儀表板'!$C$13="不可採計",W1087=0,TRUE)),IF('114成績輸入與落點儀表板'!$C$14="必須採計",X1087&gt;0,IF('114成績輸入與落點儀表板'!$C$14="不可採計",X1087=0,TRUE)),IF('114成績輸入與落點儀表板'!$C$15="必須採計",Y1087&gt;0,IF('114成績輸入與落點儀表板'!$C$15="不可採計",Y1087=0,TRUE)),IF('114成績輸入與落點儀表板'!$C$16="必須採計",Z1087&gt;0,IF('114成績輸入與落點儀表板'!$C$16="不可採計",Z1087=0,TRUE))),"✅ 符合","❌ 不符合")</f>
        <v>✅ 符合</v>
      </c>
      <c r="L1087" s="15">
        <v>1.5</v>
      </c>
      <c r="M1087" s="15">
        <v>2</v>
      </c>
      <c r="N1087" s="15">
        <v>1</v>
      </c>
      <c r="O1087" s="15">
        <v>0</v>
      </c>
      <c r="P1087" s="15">
        <v>0</v>
      </c>
      <c r="Q1087" s="15">
        <v>0</v>
      </c>
      <c r="R1087" s="15">
        <v>0</v>
      </c>
      <c r="S1087" s="15">
        <v>0</v>
      </c>
      <c r="T1087" s="15">
        <v>2</v>
      </c>
      <c r="U1087" s="15">
        <v>0</v>
      </c>
      <c r="V1087" s="15">
        <v>0</v>
      </c>
      <c r="W1087" s="15">
        <v>0</v>
      </c>
      <c r="X1087" s="15">
        <v>0</v>
      </c>
      <c r="Y1087" s="15">
        <v>0</v>
      </c>
      <c r="Z1087" s="15">
        <v>0</v>
      </c>
    </row>
    <row r="1088" spans="1:26" ht="15.75" customHeight="1" x14ac:dyDescent="0.3">
      <c r="A1088" s="2" t="s">
        <v>2629</v>
      </c>
      <c r="B1088" s="13" t="s">
        <v>2602</v>
      </c>
      <c r="C1088" s="13" t="s">
        <v>265</v>
      </c>
      <c r="D1088" s="12" t="s">
        <v>266</v>
      </c>
      <c r="E1088" s="13" t="s">
        <v>2639</v>
      </c>
      <c r="F1088" s="2">
        <v>21</v>
      </c>
      <c r="G1088" s="15">
        <v>108</v>
      </c>
      <c r="H1088" s="7">
        <f>L1088*'114成績輸入與落點儀表板'!$B$2+M1088*'114成績輸入與落點儀表板'!$B$3+N1088*'114成績輸入與落點儀表板'!$B$4+O1088*'114成績輸入與落點儀表板'!$B$5+P1088*'114成績輸入與落點儀表板'!$B$6+Q1088*'114成績輸入與落點儀表板'!$B$7+R1088*'114成績輸入與落點儀表板'!$B$8+S1088*'114成績輸入與落點儀表板'!$B$9+T1088*'114成績輸入與落點儀表板'!$B$10+U1088*'114成績輸入與落點儀表板'!$B$11+V1088*'114成績輸入與落點儀表板'!$B$12+W1088*'114成績輸入與落點儀表板'!$B$13+X1088*'114成績輸入與落點儀表板'!$B$14+Y1088*'114成績輸入與落點儀表板'!$B$15+Z1088*'114成績輸入與落點儀表板'!$B$16</f>
        <v>0</v>
      </c>
      <c r="I1088" s="8">
        <f t="shared" si="32"/>
        <v>-108</v>
      </c>
      <c r="J1088" s="2" t="str">
        <f t="shared" si="33"/>
        <v>FAIL</v>
      </c>
      <c r="K1088" s="17" t="str">
        <f>IF(AND(IF('114成績輸入與落點儀表板'!$C$2="必須採計",L1088&gt;0,IF('114成績輸入與落點儀表板'!$C$2="不可採計",L1088=0,TRUE)),IF('114成績輸入與落點儀表板'!$C$3="必須採計",M1088&gt;0,IF('114成績輸入與落點儀表板'!$C$3="不可採計",M1088=0,TRUE)),IF('114成績輸入與落點儀表板'!$C$4="必須採計",N1088&gt;0,IF('114成績輸入與落點儀表板'!$C$4="不可採計",N1088=0,TRUE)),IF('114成績輸入與落點儀表板'!$C$5="必須採計",O1088&gt;0,IF('114成績輸入與落點儀表板'!$C$5="不可採計",O1088=0,TRUE)),IF('114成績輸入與落點儀表板'!$C$6="必須採計",P1088&gt;0,IF('114成績輸入與落點儀表板'!$C$6="不可採計",P1088=0,TRUE)),IF('114成績輸入與落點儀表板'!$C$7="必須採計",Q1088&gt;0,IF('114成績輸入與落點儀表板'!$C$7="不可採計",Q1088=0,TRUE)),IF('114成績輸入與落點儀表板'!$C$8="必須採計",R1088&gt;0,IF('114成績輸入與落點儀表板'!$C$8="不可採計",R1088=0,TRUE)),IF('114成績輸入與落點儀表板'!$C$9="必須採計",S1088&gt;0,IF('114成績輸入與落點儀表板'!$C$9="不可採計",S1088=0,TRUE)),IF('114成績輸入與落點儀表板'!$C$10="必須採計",T1088&gt;0,IF('114成績輸入與落點儀表板'!$C$10="不可採計",T1088=0,TRUE)),IF('114成績輸入與落點儀表板'!$C$11="必須採計",U1088&gt;0,IF('114成績輸入與落點儀表板'!$C$11="不可採計",U1088=0,TRUE)),IF('114成績輸入與落點儀表板'!$C$12="必須採計",V1088&gt;0,IF('114成績輸入與落點儀表板'!$C$12="不可採計",V1088=0,TRUE)),IF('114成績輸入與落點儀表板'!$C$13="必須採計",W1088&gt;0,IF('114成績輸入與落點儀表板'!$C$13="不可採計",W1088=0,TRUE)),IF('114成績輸入與落點儀表板'!$C$14="必須採計",X1088&gt;0,IF('114成績輸入與落點儀表板'!$C$14="不可採計",X1088=0,TRUE)),IF('114成績輸入與落點儀表板'!$C$15="必須採計",Y1088&gt;0,IF('114成績輸入與落點儀表板'!$C$15="不可採計",Y1088=0,TRUE)),IF('114成績輸入與落點儀表板'!$C$16="必須採計",Z1088&gt;0,IF('114成績輸入與落點儀表板'!$C$16="不可採計",Z1088=0,TRUE))),"✅ 符合","❌ 不符合")</f>
        <v>✅ 符合</v>
      </c>
      <c r="L1088" s="15">
        <v>2</v>
      </c>
      <c r="M1088" s="15">
        <v>2</v>
      </c>
      <c r="N1088" s="15">
        <v>0</v>
      </c>
      <c r="O1088" s="15">
        <v>0</v>
      </c>
      <c r="P1088" s="15">
        <v>0</v>
      </c>
      <c r="Q1088" s="15">
        <v>1.5</v>
      </c>
      <c r="R1088" s="15">
        <v>0</v>
      </c>
      <c r="S1088" s="15">
        <v>0</v>
      </c>
      <c r="T1088" s="15">
        <v>0</v>
      </c>
      <c r="U1088" s="15">
        <v>0</v>
      </c>
      <c r="V1088" s="15">
        <v>0</v>
      </c>
      <c r="W1088" s="15">
        <v>1</v>
      </c>
      <c r="X1088" s="15">
        <v>0</v>
      </c>
      <c r="Y1088" s="15">
        <v>0</v>
      </c>
      <c r="Z1088" s="15">
        <v>0</v>
      </c>
    </row>
    <row r="1089" spans="1:26" x14ac:dyDescent="0.3">
      <c r="A1089" s="2" t="s">
        <v>2632</v>
      </c>
      <c r="B1089" s="13" t="s">
        <v>2602</v>
      </c>
      <c r="C1089" s="13" t="s">
        <v>1029</v>
      </c>
      <c r="D1089" s="12" t="s">
        <v>266</v>
      </c>
      <c r="E1089" s="13" t="s">
        <v>5305</v>
      </c>
      <c r="F1089" s="2">
        <v>10</v>
      </c>
      <c r="G1089" s="15">
        <v>127</v>
      </c>
      <c r="H1089" s="7">
        <f>L1089*'114成績輸入與落點儀表板'!$B$2+M1089*'114成績輸入與落點儀表板'!$B$3+N1089*'114成績輸入與落點儀表板'!$B$4+O1089*'114成績輸入與落點儀表板'!$B$5+P1089*'114成績輸入與落點儀表板'!$B$6+Q1089*'114成績輸入與落點儀表板'!$B$7+R1089*'114成績輸入與落點儀表板'!$B$8+S1089*'114成績輸入與落點儀表板'!$B$9+T1089*'114成績輸入與落點儀表板'!$B$10+U1089*'114成績輸入與落點儀表板'!$B$11+V1089*'114成績輸入與落點儀表板'!$B$12+W1089*'114成績輸入與落點儀表板'!$B$13+X1089*'114成績輸入與落點儀表板'!$B$14+Y1089*'114成績輸入與落點儀表板'!$B$15+Z1089*'114成績輸入與落點儀表板'!$B$16</f>
        <v>0</v>
      </c>
      <c r="I1089" s="8">
        <f t="shared" si="32"/>
        <v>-127</v>
      </c>
      <c r="J1089" s="2" t="str">
        <f t="shared" si="33"/>
        <v>FAIL</v>
      </c>
      <c r="K1089" s="17" t="str">
        <f>IF(AND(IF('114成績輸入與落點儀表板'!$C$2="必須採計",L1089&gt;0,IF('114成績輸入與落點儀表板'!$C$2="不可採計",L1089=0,TRUE)),IF('114成績輸入與落點儀表板'!$C$3="必須採計",M1089&gt;0,IF('114成績輸入與落點儀表板'!$C$3="不可採計",M1089=0,TRUE)),IF('114成績輸入與落點儀表板'!$C$4="必須採計",N1089&gt;0,IF('114成績輸入與落點儀表板'!$C$4="不可採計",N1089=0,TRUE)),IF('114成績輸入與落點儀表板'!$C$5="必須採計",O1089&gt;0,IF('114成績輸入與落點儀表板'!$C$5="不可採計",O1089=0,TRUE)),IF('114成績輸入與落點儀表板'!$C$6="必須採計",P1089&gt;0,IF('114成績輸入與落點儀表板'!$C$6="不可採計",P1089=0,TRUE)),IF('114成績輸入與落點儀表板'!$C$7="必須採計",Q1089&gt;0,IF('114成績輸入與落點儀表板'!$C$7="不可採計",Q1089=0,TRUE)),IF('114成績輸入與落點儀表板'!$C$8="必須採計",R1089&gt;0,IF('114成績輸入與落點儀表板'!$C$8="不可採計",R1089=0,TRUE)),IF('114成績輸入與落點儀表板'!$C$9="必須採計",S1089&gt;0,IF('114成績輸入與落點儀表板'!$C$9="不可採計",S1089=0,TRUE)),IF('114成績輸入與落點儀表板'!$C$10="必須採計",T1089&gt;0,IF('114成績輸入與落點儀表板'!$C$10="不可採計",T1089=0,TRUE)),IF('114成績輸入與落點儀表板'!$C$11="必須採計",U1089&gt;0,IF('114成績輸入與落點儀表板'!$C$11="不可採計",U1089=0,TRUE)),IF('114成績輸入與落點儀表板'!$C$12="必須採計",V1089&gt;0,IF('114成績輸入與落點儀表板'!$C$12="不可採計",V1089=0,TRUE)),IF('114成績輸入與落點儀表板'!$C$13="必須採計",W1089&gt;0,IF('114成績輸入與落點儀表板'!$C$13="不可採計",W1089=0,TRUE)),IF('114成績輸入與落點儀表板'!$C$14="必須採計",X1089&gt;0,IF('114成績輸入與落點儀表板'!$C$14="不可採計",X1089=0,TRUE)),IF('114成績輸入與落點儀表板'!$C$15="必須採計",Y1089&gt;0,IF('114成績輸入與落點儀表板'!$C$15="不可採計",Y1089=0,TRUE)),IF('114成績輸入與落點儀表板'!$C$16="必須採計",Z1089&gt;0,IF('114成績輸入與落點儀表板'!$C$16="不可採計",Z1089=0,TRUE))),"✅ 符合","❌ 不符合")</f>
        <v>✅ 符合</v>
      </c>
      <c r="L1089" s="15">
        <v>2</v>
      </c>
      <c r="M1089" s="15">
        <v>2</v>
      </c>
      <c r="N1089" s="15">
        <v>0</v>
      </c>
      <c r="O1089" s="15">
        <v>0</v>
      </c>
      <c r="P1089" s="15">
        <v>0</v>
      </c>
      <c r="Q1089" s="15">
        <v>1</v>
      </c>
      <c r="R1089" s="15">
        <v>0</v>
      </c>
      <c r="S1089" s="15">
        <v>0</v>
      </c>
      <c r="T1089" s="15">
        <v>0</v>
      </c>
      <c r="U1089" s="15">
        <v>1</v>
      </c>
      <c r="V1089" s="15">
        <v>1</v>
      </c>
      <c r="W1089" s="15">
        <v>0</v>
      </c>
      <c r="X1089" s="15">
        <v>0</v>
      </c>
      <c r="Y1089" s="15">
        <v>0</v>
      </c>
      <c r="Z1089" s="15">
        <v>0</v>
      </c>
    </row>
    <row r="1090" spans="1:26" ht="15.75" customHeight="1" x14ac:dyDescent="0.3">
      <c r="A1090" s="2" t="s">
        <v>2634</v>
      </c>
      <c r="B1090" s="13" t="s">
        <v>2602</v>
      </c>
      <c r="C1090" s="13" t="s">
        <v>287</v>
      </c>
      <c r="D1090" s="12" t="s">
        <v>266</v>
      </c>
      <c r="E1090" s="13" t="s">
        <v>5306</v>
      </c>
      <c r="F1090" s="2">
        <v>4</v>
      </c>
      <c r="G1090" s="15">
        <v>76</v>
      </c>
      <c r="H1090" s="7">
        <f>L1090*'114成績輸入與落點儀表板'!$B$2+M1090*'114成績輸入與落點儀表板'!$B$3+N1090*'114成績輸入與落點儀表板'!$B$4+O1090*'114成績輸入與落點儀表板'!$B$5+P1090*'114成績輸入與落點儀表板'!$B$6+Q1090*'114成績輸入與落點儀表板'!$B$7+R1090*'114成績輸入與落點儀表板'!$B$8+S1090*'114成績輸入與落點儀表板'!$B$9+T1090*'114成績輸入與落點儀表板'!$B$10+U1090*'114成績輸入與落點儀表板'!$B$11+V1090*'114成績輸入與落點儀表板'!$B$12+W1090*'114成績輸入與落點儀表板'!$B$13+X1090*'114成績輸入與落點儀表板'!$B$14+Y1090*'114成績輸入與落點儀表板'!$B$15+Z1090*'114成績輸入與落點儀表板'!$B$16</f>
        <v>0</v>
      </c>
      <c r="I1090" s="8">
        <f t="shared" ref="I1090:I1153" si="34">IF(G1090="","",H1090-G1090)</f>
        <v>-76</v>
      </c>
      <c r="J1090" s="2" t="str">
        <f t="shared" ref="J1090:J1153" si="35">IF(G1090="","無錄取資料",IF(I1090&gt;=0,"PASS","FAIL"))</f>
        <v>FAIL</v>
      </c>
      <c r="K1090" s="17" t="str">
        <f>IF(AND(IF('114成績輸入與落點儀表板'!$C$2="必須採計",L1090&gt;0,IF('114成績輸入與落點儀表板'!$C$2="不可採計",L1090=0,TRUE)),IF('114成績輸入與落點儀表板'!$C$3="必須採計",M1090&gt;0,IF('114成績輸入與落點儀表板'!$C$3="不可採計",M1090=0,TRUE)),IF('114成績輸入與落點儀表板'!$C$4="必須採計",N1090&gt;0,IF('114成績輸入與落點儀表板'!$C$4="不可採計",N1090=0,TRUE)),IF('114成績輸入與落點儀表板'!$C$5="必須採計",O1090&gt;0,IF('114成績輸入與落點儀表板'!$C$5="不可採計",O1090=0,TRUE)),IF('114成績輸入與落點儀表板'!$C$6="必須採計",P1090&gt;0,IF('114成績輸入與落點儀表板'!$C$6="不可採計",P1090=0,TRUE)),IF('114成績輸入與落點儀表板'!$C$7="必須採計",Q1090&gt;0,IF('114成績輸入與落點儀表板'!$C$7="不可採計",Q1090=0,TRUE)),IF('114成績輸入與落點儀表板'!$C$8="必須採計",R1090&gt;0,IF('114成績輸入與落點儀表板'!$C$8="不可採計",R1090=0,TRUE)),IF('114成績輸入與落點儀表板'!$C$9="必須採計",S1090&gt;0,IF('114成績輸入與落點儀表板'!$C$9="不可採計",S1090=0,TRUE)),IF('114成績輸入與落點儀表板'!$C$10="必須採計",T1090&gt;0,IF('114成績輸入與落點儀表板'!$C$10="不可採計",T1090=0,TRUE)),IF('114成績輸入與落點儀表板'!$C$11="必須採計",U1090&gt;0,IF('114成績輸入與落點儀表板'!$C$11="不可採計",U1090=0,TRUE)),IF('114成績輸入與落點儀表板'!$C$12="必須採計",V1090&gt;0,IF('114成績輸入與落點儀表板'!$C$12="不可採計",V1090=0,TRUE)),IF('114成績輸入與落點儀表板'!$C$13="必須採計",W1090&gt;0,IF('114成績輸入與落點儀表板'!$C$13="不可採計",W1090=0,TRUE)),IF('114成績輸入與落點儀表板'!$C$14="必須採計",X1090&gt;0,IF('114成績輸入與落點儀表板'!$C$14="不可採計",X1090=0,TRUE)),IF('114成績輸入與落點儀表板'!$C$15="必須採計",Y1090&gt;0,IF('114成績輸入與落點儀表板'!$C$15="不可採計",Y1090=0,TRUE)),IF('114成績輸入與落點儀表板'!$C$16="必須採計",Z1090&gt;0,IF('114成績輸入與落點儀表板'!$C$16="不可採計",Z1090=0,TRUE))),"✅ 符合","❌ 不符合")</f>
        <v>✅ 符合</v>
      </c>
      <c r="L1090" s="15">
        <v>1.5</v>
      </c>
      <c r="M1090" s="15">
        <v>1.25</v>
      </c>
      <c r="N1090" s="15">
        <v>0</v>
      </c>
      <c r="O1090" s="15">
        <v>0</v>
      </c>
      <c r="P1090" s="15">
        <v>0</v>
      </c>
      <c r="Q1090" s="15">
        <v>1.25</v>
      </c>
      <c r="R1090" s="15">
        <v>0</v>
      </c>
      <c r="S1090" s="15">
        <v>0</v>
      </c>
      <c r="T1090" s="15">
        <v>0</v>
      </c>
      <c r="U1090" s="15">
        <v>0</v>
      </c>
      <c r="V1090" s="15">
        <v>0</v>
      </c>
      <c r="W1090" s="15">
        <v>1</v>
      </c>
      <c r="X1090" s="15">
        <v>0</v>
      </c>
      <c r="Y1090" s="15">
        <v>0</v>
      </c>
      <c r="Z1090" s="15">
        <v>0</v>
      </c>
    </row>
    <row r="1091" spans="1:26" x14ac:dyDescent="0.3">
      <c r="A1091" s="2" t="s">
        <v>2635</v>
      </c>
      <c r="B1091" s="13" t="s">
        <v>2602</v>
      </c>
      <c r="C1091" s="13" t="s">
        <v>269</v>
      </c>
      <c r="D1091" s="12" t="s">
        <v>99</v>
      </c>
      <c r="E1091" s="13" t="s">
        <v>5266</v>
      </c>
      <c r="F1091" s="2">
        <v>18</v>
      </c>
      <c r="G1091" s="15">
        <v>149</v>
      </c>
      <c r="H1091" s="7">
        <f>L1091*'114成績輸入與落點儀表板'!$B$2+M1091*'114成績輸入與落點儀表板'!$B$3+N1091*'114成績輸入與落點儀表板'!$B$4+O1091*'114成績輸入與落點儀表板'!$B$5+P1091*'114成績輸入與落點儀表板'!$B$6+Q1091*'114成績輸入與落點儀表板'!$B$7+R1091*'114成績輸入與落點儀表板'!$B$8+S1091*'114成績輸入與落點儀表板'!$B$9+T1091*'114成績輸入與落點儀表板'!$B$10+U1091*'114成績輸入與落點儀表板'!$B$11+V1091*'114成績輸入與落點儀表板'!$B$12+W1091*'114成績輸入與落點儀表板'!$B$13+X1091*'114成績輸入與落點儀表板'!$B$14+Y1091*'114成績輸入與落點儀表板'!$B$15+Z1091*'114成績輸入與落點儀表板'!$B$16</f>
        <v>0</v>
      </c>
      <c r="I1091" s="8">
        <f t="shared" si="34"/>
        <v>-149</v>
      </c>
      <c r="J1091" s="2" t="str">
        <f t="shared" si="35"/>
        <v>FAIL</v>
      </c>
      <c r="K1091" s="17" t="str">
        <f>IF(AND(IF('114成績輸入與落點儀表板'!$C$2="必須採計",L1091&gt;0,IF('114成績輸入與落點儀表板'!$C$2="不可採計",L1091=0,TRUE)),IF('114成績輸入與落點儀表板'!$C$3="必須採計",M1091&gt;0,IF('114成績輸入與落點儀表板'!$C$3="不可採計",M1091=0,TRUE)),IF('114成績輸入與落點儀表板'!$C$4="必須採計",N1091&gt;0,IF('114成績輸入與落點儀表板'!$C$4="不可採計",N1091=0,TRUE)),IF('114成績輸入與落點儀表板'!$C$5="必須採計",O1091&gt;0,IF('114成績輸入與落點儀表板'!$C$5="不可採計",O1091=0,TRUE)),IF('114成績輸入與落點儀表板'!$C$6="必須採計",P1091&gt;0,IF('114成績輸入與落點儀表板'!$C$6="不可採計",P1091=0,TRUE)),IF('114成績輸入與落點儀表板'!$C$7="必須採計",Q1091&gt;0,IF('114成績輸入與落點儀表板'!$C$7="不可採計",Q1091=0,TRUE)),IF('114成績輸入與落點儀表板'!$C$8="必須採計",R1091&gt;0,IF('114成績輸入與落點儀表板'!$C$8="不可採計",R1091=0,TRUE)),IF('114成績輸入與落點儀表板'!$C$9="必須採計",S1091&gt;0,IF('114成績輸入與落點儀表板'!$C$9="不可採計",S1091=0,TRUE)),IF('114成績輸入與落點儀表板'!$C$10="必須採計",T1091&gt;0,IF('114成績輸入與落點儀表板'!$C$10="不可採計",T1091=0,TRUE)),IF('114成績輸入與落點儀表板'!$C$11="必須採計",U1091&gt;0,IF('114成績輸入與落點儀表板'!$C$11="不可採計",U1091=0,TRUE)),IF('114成績輸入與落點儀表板'!$C$12="必須採計",V1091&gt;0,IF('114成績輸入與落點儀表板'!$C$12="不可採計",V1091=0,TRUE)),IF('114成績輸入與落點儀表板'!$C$13="必須採計",W1091&gt;0,IF('114成績輸入與落點儀表板'!$C$13="不可採計",W1091=0,TRUE)),IF('114成績輸入與落點儀表板'!$C$14="必須採計",X1091&gt;0,IF('114成績輸入與落點儀表板'!$C$14="不可採計",X1091=0,TRUE)),IF('114成績輸入與落點儀表板'!$C$15="必須採計",Y1091&gt;0,IF('114成績輸入與落點儀表板'!$C$15="不可採計",Y1091=0,TRUE)),IF('114成績輸入與落點儀表板'!$C$16="必須採計",Z1091&gt;0,IF('114成績輸入與落點儀表板'!$C$16="不可採計",Z1091=0,TRUE))),"✅ 符合","❌ 不符合")</f>
        <v>✅ 符合</v>
      </c>
      <c r="L1091" s="15">
        <v>1.5</v>
      </c>
      <c r="M1091" s="15">
        <v>1.5</v>
      </c>
      <c r="N1091" s="15">
        <v>0</v>
      </c>
      <c r="O1091" s="15">
        <v>0</v>
      </c>
      <c r="P1091" s="15">
        <v>0</v>
      </c>
      <c r="Q1091" s="15">
        <v>1.25</v>
      </c>
      <c r="R1091" s="15">
        <v>0</v>
      </c>
      <c r="S1091" s="15">
        <v>0</v>
      </c>
      <c r="T1091" s="15">
        <v>0</v>
      </c>
      <c r="U1091" s="15">
        <v>0</v>
      </c>
      <c r="V1091" s="15">
        <v>0</v>
      </c>
      <c r="W1091" s="15">
        <v>1</v>
      </c>
      <c r="X1091" s="15">
        <v>0</v>
      </c>
      <c r="Y1091" s="15">
        <v>0</v>
      </c>
      <c r="Z1091" s="15">
        <v>0</v>
      </c>
    </row>
    <row r="1092" spans="1:26" ht="15.75" customHeight="1" x14ac:dyDescent="0.3">
      <c r="A1092" s="2" t="s">
        <v>2636</v>
      </c>
      <c r="B1092" s="13" t="s">
        <v>2602</v>
      </c>
      <c r="C1092" s="13" t="s">
        <v>2492</v>
      </c>
      <c r="D1092" s="12" t="s">
        <v>227</v>
      </c>
      <c r="E1092" s="13" t="s">
        <v>2373</v>
      </c>
      <c r="F1092" s="2">
        <v>11</v>
      </c>
      <c r="G1092" s="15">
        <v>93.75</v>
      </c>
      <c r="H1092" s="7">
        <f>L1092*'114成績輸入與落點儀表板'!$B$2+M1092*'114成績輸入與落點儀表板'!$B$3+N1092*'114成績輸入與落點儀表板'!$B$4+O1092*'114成績輸入與落點儀表板'!$B$5+P1092*'114成績輸入與落點儀表板'!$B$6+Q1092*'114成績輸入與落點儀表板'!$B$7+R1092*'114成績輸入與落點儀表板'!$B$8+S1092*'114成績輸入與落點儀表板'!$B$9+T1092*'114成績輸入與落點儀表板'!$B$10+U1092*'114成績輸入與落點儀表板'!$B$11+V1092*'114成績輸入與落點儀表板'!$B$12+W1092*'114成績輸入與落點儀表板'!$B$13+X1092*'114成績輸入與落點儀表板'!$B$14+Y1092*'114成績輸入與落點儀表板'!$B$15+Z1092*'114成績輸入與落點儀表板'!$B$16</f>
        <v>0</v>
      </c>
      <c r="I1092" s="8">
        <f t="shared" si="34"/>
        <v>-93.75</v>
      </c>
      <c r="J1092" s="2" t="str">
        <f t="shared" si="35"/>
        <v>FAIL</v>
      </c>
      <c r="K1092" s="17" t="str">
        <f>IF(AND(IF('114成績輸入與落點儀表板'!$C$2="必須採計",L1092&gt;0,IF('114成績輸入與落點儀表板'!$C$2="不可採計",L1092=0,TRUE)),IF('114成績輸入與落點儀表板'!$C$3="必須採計",M1092&gt;0,IF('114成績輸入與落點儀表板'!$C$3="不可採計",M1092=0,TRUE)),IF('114成績輸入與落點儀表板'!$C$4="必須採計",N1092&gt;0,IF('114成績輸入與落點儀表板'!$C$4="不可採計",N1092=0,TRUE)),IF('114成績輸入與落點儀表板'!$C$5="必須採計",O1092&gt;0,IF('114成績輸入與落點儀表板'!$C$5="不可採計",O1092=0,TRUE)),IF('114成績輸入與落點儀表板'!$C$6="必須採計",P1092&gt;0,IF('114成績輸入與落點儀表板'!$C$6="不可採計",P1092=0,TRUE)),IF('114成績輸入與落點儀表板'!$C$7="必須採計",Q1092&gt;0,IF('114成績輸入與落點儀表板'!$C$7="不可採計",Q1092=0,TRUE)),IF('114成績輸入與落點儀表板'!$C$8="必須採計",R1092&gt;0,IF('114成績輸入與落點儀表板'!$C$8="不可採計",R1092=0,TRUE)),IF('114成績輸入與落點儀表板'!$C$9="必須採計",S1092&gt;0,IF('114成績輸入與落點儀表板'!$C$9="不可採計",S1092=0,TRUE)),IF('114成績輸入與落點儀表板'!$C$10="必須採計",T1092&gt;0,IF('114成績輸入與落點儀表板'!$C$10="不可採計",T1092=0,TRUE)),IF('114成績輸入與落點儀表板'!$C$11="必須採計",U1092&gt;0,IF('114成績輸入與落點儀表板'!$C$11="不可採計",U1092=0,TRUE)),IF('114成績輸入與落點儀表板'!$C$12="必須採計",V1092&gt;0,IF('114成績輸入與落點儀表板'!$C$12="不可採計",V1092=0,TRUE)),IF('114成績輸入與落點儀表板'!$C$13="必須採計",W1092&gt;0,IF('114成績輸入與落點儀表板'!$C$13="不可採計",W1092=0,TRUE)),IF('114成績輸入與落點儀表板'!$C$14="必須採計",X1092&gt;0,IF('114成績輸入與落點儀表板'!$C$14="不可採計",X1092=0,TRUE)),IF('114成績輸入與落點儀表板'!$C$15="必須採計",Y1092&gt;0,IF('114成績輸入與落點儀表板'!$C$15="不可採計",Y1092=0,TRUE)),IF('114成績輸入與落點儀表板'!$C$16="必須採計",Z1092&gt;0,IF('114成績輸入與落點儀表板'!$C$16="不可採計",Z1092=0,TRUE))),"✅ 符合","❌ 不符合")</f>
        <v>✅ 符合</v>
      </c>
      <c r="L1092" s="15">
        <v>2</v>
      </c>
      <c r="M1092" s="15">
        <v>1.25</v>
      </c>
      <c r="N1092" s="15">
        <v>0</v>
      </c>
      <c r="O1092" s="15">
        <v>0</v>
      </c>
      <c r="P1092" s="15">
        <v>0</v>
      </c>
      <c r="Q1092" s="15">
        <v>0</v>
      </c>
      <c r="R1092" s="15">
        <v>0</v>
      </c>
      <c r="S1092" s="15">
        <v>0</v>
      </c>
      <c r="T1092" s="15">
        <v>0</v>
      </c>
      <c r="U1092" s="15">
        <v>1</v>
      </c>
      <c r="V1092" s="15">
        <v>0</v>
      </c>
      <c r="W1092" s="15">
        <v>0</v>
      </c>
      <c r="X1092" s="15">
        <v>0</v>
      </c>
      <c r="Y1092" s="15">
        <v>0</v>
      </c>
      <c r="Z1092" s="15">
        <v>0</v>
      </c>
    </row>
    <row r="1093" spans="1:26" x14ac:dyDescent="0.3">
      <c r="A1093" s="2" t="s">
        <v>2638</v>
      </c>
      <c r="B1093" s="13" t="s">
        <v>2602</v>
      </c>
      <c r="C1093" s="13" t="s">
        <v>299</v>
      </c>
      <c r="D1093" s="12" t="s">
        <v>60</v>
      </c>
      <c r="E1093" s="13" t="s">
        <v>378</v>
      </c>
      <c r="F1093" s="2">
        <v>4</v>
      </c>
      <c r="G1093" s="15">
        <v>115</v>
      </c>
      <c r="H1093" s="7">
        <f>L1093*'114成績輸入與落點儀表板'!$B$2+M1093*'114成績輸入與落點儀表板'!$B$3+N1093*'114成績輸入與落點儀表板'!$B$4+O1093*'114成績輸入與落點儀表板'!$B$5+P1093*'114成績輸入與落點儀表板'!$B$6+Q1093*'114成績輸入與落點儀表板'!$B$7+R1093*'114成績輸入與落點儀表板'!$B$8+S1093*'114成績輸入與落點儀表板'!$B$9+T1093*'114成績輸入與落點儀表板'!$B$10+U1093*'114成績輸入與落點儀表板'!$B$11+V1093*'114成績輸入與落點儀表板'!$B$12+W1093*'114成績輸入與落點儀表板'!$B$13+X1093*'114成績輸入與落點儀表板'!$B$14+Y1093*'114成績輸入與落點儀表板'!$B$15+Z1093*'114成績輸入與落點儀表板'!$B$16</f>
        <v>0</v>
      </c>
      <c r="I1093" s="8">
        <f t="shared" si="34"/>
        <v>-115</v>
      </c>
      <c r="J1093" s="2" t="str">
        <f t="shared" si="35"/>
        <v>FAIL</v>
      </c>
      <c r="K1093" s="17" t="str">
        <f>IF(AND(IF('114成績輸入與落點儀表板'!$C$2="必須採計",L1093&gt;0,IF('114成績輸入與落點儀表板'!$C$2="不可採計",L1093=0,TRUE)),IF('114成績輸入與落點儀表板'!$C$3="必須採計",M1093&gt;0,IF('114成績輸入與落點儀表板'!$C$3="不可採計",M1093=0,TRUE)),IF('114成績輸入與落點儀表板'!$C$4="必須採計",N1093&gt;0,IF('114成績輸入與落點儀表板'!$C$4="不可採計",N1093=0,TRUE)),IF('114成績輸入與落點儀表板'!$C$5="必須採計",O1093&gt;0,IF('114成績輸入與落點儀表板'!$C$5="不可採計",O1093=0,TRUE)),IF('114成績輸入與落點儀表板'!$C$6="必須採計",P1093&gt;0,IF('114成績輸入與落點儀表板'!$C$6="不可採計",P1093=0,TRUE)),IF('114成績輸入與落點儀表板'!$C$7="必須採計",Q1093&gt;0,IF('114成績輸入與落點儀表板'!$C$7="不可採計",Q1093=0,TRUE)),IF('114成績輸入與落點儀表板'!$C$8="必須採計",R1093&gt;0,IF('114成績輸入與落點儀表板'!$C$8="不可採計",R1093=0,TRUE)),IF('114成績輸入與落點儀表板'!$C$9="必須採計",S1093&gt;0,IF('114成績輸入與落點儀表板'!$C$9="不可採計",S1093=0,TRUE)),IF('114成績輸入與落點儀表板'!$C$10="必須採計",T1093&gt;0,IF('114成績輸入與落點儀表板'!$C$10="不可採計",T1093=0,TRUE)),IF('114成績輸入與落點儀表板'!$C$11="必須採計",U1093&gt;0,IF('114成績輸入與落點儀表板'!$C$11="不可採計",U1093=0,TRUE)),IF('114成績輸入與落點儀表板'!$C$12="必須採計",V1093&gt;0,IF('114成績輸入與落點儀表板'!$C$12="不可採計",V1093=0,TRUE)),IF('114成績輸入與落點儀表板'!$C$13="必須採計",W1093&gt;0,IF('114成績輸入與落點儀表板'!$C$13="不可採計",W1093=0,TRUE)),IF('114成績輸入與落點儀表板'!$C$14="必須採計",X1093&gt;0,IF('114成績輸入與落點儀表板'!$C$14="不可採計",X1093=0,TRUE)),IF('114成績輸入與落點儀表板'!$C$15="必須採計",Y1093&gt;0,IF('114成績輸入與落點儀表板'!$C$15="不可採計",Y1093=0,TRUE)),IF('114成績輸入與落點儀表板'!$C$16="必須採計",Z1093&gt;0,IF('114成績輸入與落點儀表板'!$C$16="不可採計",Z1093=0,TRUE))),"✅ 符合","❌ 不符合")</f>
        <v>✅ 符合</v>
      </c>
      <c r="L1093" s="15">
        <v>1</v>
      </c>
      <c r="M1093" s="15">
        <v>2</v>
      </c>
      <c r="N1093" s="15">
        <v>0</v>
      </c>
      <c r="O1093" s="15">
        <v>0</v>
      </c>
      <c r="P1093" s="15">
        <v>0</v>
      </c>
      <c r="Q1093" s="15">
        <v>0</v>
      </c>
      <c r="R1093" s="15">
        <v>0</v>
      </c>
      <c r="S1093" s="15">
        <v>0</v>
      </c>
      <c r="T1093" s="15">
        <v>0</v>
      </c>
      <c r="U1093" s="15">
        <v>1</v>
      </c>
      <c r="V1093" s="15">
        <v>0</v>
      </c>
      <c r="W1093" s="15">
        <v>0</v>
      </c>
      <c r="X1093" s="15">
        <v>0</v>
      </c>
      <c r="Y1093" s="15">
        <v>0</v>
      </c>
      <c r="Z1093" s="15">
        <v>0</v>
      </c>
    </row>
    <row r="1094" spans="1:26" ht="15.75" customHeight="1" x14ac:dyDescent="0.3">
      <c r="A1094" s="2" t="s">
        <v>2640</v>
      </c>
      <c r="B1094" s="13" t="s">
        <v>2602</v>
      </c>
      <c r="C1094" s="13" t="s">
        <v>2612</v>
      </c>
      <c r="D1094" s="12" t="s">
        <v>227</v>
      </c>
      <c r="E1094" s="13" t="s">
        <v>598</v>
      </c>
      <c r="F1094" s="2">
        <v>10</v>
      </c>
      <c r="G1094" s="15">
        <v>123</v>
      </c>
      <c r="H1094" s="7">
        <f>L1094*'114成績輸入與落點儀表板'!$B$2+M1094*'114成績輸入與落點儀表板'!$B$3+N1094*'114成績輸入與落點儀表板'!$B$4+O1094*'114成績輸入與落點儀表板'!$B$5+P1094*'114成績輸入與落點儀表板'!$B$6+Q1094*'114成績輸入與落點儀表板'!$B$7+R1094*'114成績輸入與落點儀表板'!$B$8+S1094*'114成績輸入與落點儀表板'!$B$9+T1094*'114成績輸入與落點儀表板'!$B$10+U1094*'114成績輸入與落點儀表板'!$B$11+V1094*'114成績輸入與落點儀表板'!$B$12+W1094*'114成績輸入與落點儀表板'!$B$13+X1094*'114成績輸入與落點儀表板'!$B$14+Y1094*'114成績輸入與落點儀表板'!$B$15+Z1094*'114成績輸入與落點儀表板'!$B$16</f>
        <v>0</v>
      </c>
      <c r="I1094" s="8">
        <f t="shared" si="34"/>
        <v>-123</v>
      </c>
      <c r="J1094" s="2" t="str">
        <f t="shared" si="35"/>
        <v>FAIL</v>
      </c>
      <c r="K1094" s="17" t="str">
        <f>IF(AND(IF('114成績輸入與落點儀表板'!$C$2="必須採計",L1094&gt;0,IF('114成績輸入與落點儀表板'!$C$2="不可採計",L1094=0,TRUE)),IF('114成績輸入與落點儀表板'!$C$3="必須採計",M1094&gt;0,IF('114成績輸入與落點儀表板'!$C$3="不可採計",M1094=0,TRUE)),IF('114成績輸入與落點儀表板'!$C$4="必須採計",N1094&gt;0,IF('114成績輸入與落點儀表板'!$C$4="不可採計",N1094=0,TRUE)),IF('114成績輸入與落點儀表板'!$C$5="必須採計",O1094&gt;0,IF('114成績輸入與落點儀表板'!$C$5="不可採計",O1094=0,TRUE)),IF('114成績輸入與落點儀表板'!$C$6="必須採計",P1094&gt;0,IF('114成績輸入與落點儀表板'!$C$6="不可採計",P1094=0,TRUE)),IF('114成績輸入與落點儀表板'!$C$7="必須採計",Q1094&gt;0,IF('114成績輸入與落點儀表板'!$C$7="不可採計",Q1094=0,TRUE)),IF('114成績輸入與落點儀表板'!$C$8="必須採計",R1094&gt;0,IF('114成績輸入與落點儀表板'!$C$8="不可採計",R1094=0,TRUE)),IF('114成績輸入與落點儀表板'!$C$9="必須採計",S1094&gt;0,IF('114成績輸入與落點儀表板'!$C$9="不可採計",S1094=0,TRUE)),IF('114成績輸入與落點儀表板'!$C$10="必須採計",T1094&gt;0,IF('114成績輸入與落點儀表板'!$C$10="不可採計",T1094=0,TRUE)),IF('114成績輸入與落點儀表板'!$C$11="必須採計",U1094&gt;0,IF('114成績輸入與落點儀表板'!$C$11="不可採計",U1094=0,TRUE)),IF('114成績輸入與落點儀表板'!$C$12="必須採計",V1094&gt;0,IF('114成績輸入與落點儀表板'!$C$12="不可採計",V1094=0,TRUE)),IF('114成績輸入與落點儀表板'!$C$13="必須採計",W1094&gt;0,IF('114成績輸入與落點儀表板'!$C$13="不可採計",W1094=0,TRUE)),IF('114成績輸入與落點儀表板'!$C$14="必須採計",X1094&gt;0,IF('114成績輸入與落點儀表板'!$C$14="不可採計",X1094=0,TRUE)),IF('114成績輸入與落點儀表板'!$C$15="必須採計",Y1094&gt;0,IF('114成績輸入與落點儀表板'!$C$15="不可採計",Y1094=0,TRUE)),IF('114成績輸入與落點儀表板'!$C$16="必須採計",Z1094&gt;0,IF('114成績輸入與落點儀表板'!$C$16="不可採計",Z1094=0,TRUE))),"✅ 符合","❌ 不符合")</f>
        <v>✅ 符合</v>
      </c>
      <c r="L1094" s="15">
        <v>2</v>
      </c>
      <c r="M1094" s="15">
        <v>1</v>
      </c>
      <c r="N1094" s="15">
        <v>0</v>
      </c>
      <c r="O1094" s="15">
        <v>0</v>
      </c>
      <c r="P1094" s="15">
        <v>0</v>
      </c>
      <c r="Q1094" s="15">
        <v>0</v>
      </c>
      <c r="R1094" s="15">
        <v>0</v>
      </c>
      <c r="S1094" s="15">
        <v>0</v>
      </c>
      <c r="T1094" s="15">
        <v>0</v>
      </c>
      <c r="U1094" s="15">
        <v>1</v>
      </c>
      <c r="V1094" s="15">
        <v>0</v>
      </c>
      <c r="W1094" s="15">
        <v>0</v>
      </c>
      <c r="X1094" s="15">
        <v>0</v>
      </c>
      <c r="Y1094" s="15">
        <v>0</v>
      </c>
      <c r="Z1094" s="15">
        <v>0</v>
      </c>
    </row>
    <row r="1095" spans="1:26" x14ac:dyDescent="0.3">
      <c r="A1095" s="2" t="s">
        <v>2641</v>
      </c>
      <c r="B1095" s="13" t="s">
        <v>2602</v>
      </c>
      <c r="C1095" s="13" t="s">
        <v>2614</v>
      </c>
      <c r="D1095" s="12" t="s">
        <v>227</v>
      </c>
      <c r="E1095" s="13" t="s">
        <v>5307</v>
      </c>
      <c r="F1095" s="2">
        <v>12</v>
      </c>
      <c r="G1095" s="15">
        <v>101</v>
      </c>
      <c r="H1095" s="7">
        <f>L1095*'114成績輸入與落點儀表板'!$B$2+M1095*'114成績輸入與落點儀表板'!$B$3+N1095*'114成績輸入與落點儀表板'!$B$4+O1095*'114成績輸入與落點儀表板'!$B$5+P1095*'114成績輸入與落點儀表板'!$B$6+Q1095*'114成績輸入與落點儀表板'!$B$7+R1095*'114成績輸入與落點儀表板'!$B$8+S1095*'114成績輸入與落點儀表板'!$B$9+T1095*'114成績輸入與落點儀表板'!$B$10+U1095*'114成績輸入與落點儀表板'!$B$11+V1095*'114成績輸入與落點儀表板'!$B$12+W1095*'114成績輸入與落點儀表板'!$B$13+X1095*'114成績輸入與落點儀表板'!$B$14+Y1095*'114成績輸入與落點儀表板'!$B$15+Z1095*'114成績輸入與落點儀表板'!$B$16</f>
        <v>0</v>
      </c>
      <c r="I1095" s="8">
        <f t="shared" si="34"/>
        <v>-101</v>
      </c>
      <c r="J1095" s="2" t="str">
        <f t="shared" si="35"/>
        <v>FAIL</v>
      </c>
      <c r="K1095" s="17" t="str">
        <f>IF(AND(IF('114成績輸入與落點儀表板'!$C$2="必須採計",L1095&gt;0,IF('114成績輸入與落點儀表板'!$C$2="不可採計",L1095=0,TRUE)),IF('114成績輸入與落點儀表板'!$C$3="必須採計",M1095&gt;0,IF('114成績輸入與落點儀表板'!$C$3="不可採計",M1095=0,TRUE)),IF('114成績輸入與落點儀表板'!$C$4="必須採計",N1095&gt;0,IF('114成績輸入與落點儀表板'!$C$4="不可採計",N1095=0,TRUE)),IF('114成績輸入與落點儀表板'!$C$5="必須採計",O1095&gt;0,IF('114成績輸入與落點儀表板'!$C$5="不可採計",O1095=0,TRUE)),IF('114成績輸入與落點儀表板'!$C$6="必須採計",P1095&gt;0,IF('114成績輸入與落點儀表板'!$C$6="不可採計",P1095=0,TRUE)),IF('114成績輸入與落點儀表板'!$C$7="必須採計",Q1095&gt;0,IF('114成績輸入與落點儀表板'!$C$7="不可採計",Q1095=0,TRUE)),IF('114成績輸入與落點儀表板'!$C$8="必須採計",R1095&gt;0,IF('114成績輸入與落點儀表板'!$C$8="不可採計",R1095=0,TRUE)),IF('114成績輸入與落點儀表板'!$C$9="必須採計",S1095&gt;0,IF('114成績輸入與落點儀表板'!$C$9="不可採計",S1095=0,TRUE)),IF('114成績輸入與落點儀表板'!$C$10="必須採計",T1095&gt;0,IF('114成績輸入與落點儀表板'!$C$10="不可採計",T1095=0,TRUE)),IF('114成績輸入與落點儀表板'!$C$11="必須採計",U1095&gt;0,IF('114成績輸入與落點儀表板'!$C$11="不可採計",U1095=0,TRUE)),IF('114成績輸入與落點儀表板'!$C$12="必須採計",V1095&gt;0,IF('114成績輸入與落點儀表板'!$C$12="不可採計",V1095=0,TRUE)),IF('114成績輸入與落點儀表板'!$C$13="必須採計",W1095&gt;0,IF('114成績輸入與落點儀表板'!$C$13="不可採計",W1095=0,TRUE)),IF('114成績輸入與落點儀表板'!$C$14="必須採計",X1095&gt;0,IF('114成績輸入與落點儀表板'!$C$14="不可採計",X1095=0,TRUE)),IF('114成績輸入與落點儀表板'!$C$15="必須採計",Y1095&gt;0,IF('114成績輸入與落點儀表板'!$C$15="不可採計",Y1095=0,TRUE)),IF('114成績輸入與落點儀表板'!$C$16="必須採計",Z1095&gt;0,IF('114成績輸入與落點儀表板'!$C$16="不可採計",Z1095=0,TRUE))),"✅ 符合","❌ 不符合")</f>
        <v>✅ 符合</v>
      </c>
      <c r="L1095" s="15">
        <v>1</v>
      </c>
      <c r="M1095" s="15">
        <v>1</v>
      </c>
      <c r="N1095" s="15">
        <v>0</v>
      </c>
      <c r="O1095" s="15">
        <v>0</v>
      </c>
      <c r="P1095" s="15">
        <v>0</v>
      </c>
      <c r="Q1095" s="15">
        <v>0</v>
      </c>
      <c r="R1095" s="15">
        <v>0</v>
      </c>
      <c r="S1095" s="15">
        <v>0</v>
      </c>
      <c r="T1095" s="15">
        <v>0</v>
      </c>
      <c r="U1095" s="15">
        <v>1</v>
      </c>
      <c r="V1095" s="15">
        <v>1</v>
      </c>
      <c r="W1095" s="15">
        <v>1</v>
      </c>
      <c r="X1095" s="15">
        <v>0</v>
      </c>
      <c r="Y1095" s="15">
        <v>0</v>
      </c>
      <c r="Z1095" s="15">
        <v>0</v>
      </c>
    </row>
    <row r="1096" spans="1:26" ht="15.75" customHeight="1" x14ac:dyDescent="0.3">
      <c r="A1096" s="2" t="s">
        <v>2643</v>
      </c>
      <c r="B1096" s="13" t="s">
        <v>2602</v>
      </c>
      <c r="C1096" s="13" t="s">
        <v>2617</v>
      </c>
      <c r="D1096" s="12" t="s">
        <v>60</v>
      </c>
      <c r="E1096" s="13" t="s">
        <v>602</v>
      </c>
      <c r="F1096" s="2">
        <v>4</v>
      </c>
      <c r="G1096" s="15">
        <v>163</v>
      </c>
      <c r="H1096" s="7">
        <f>L1096*'114成績輸入與落點儀表板'!$B$2+M1096*'114成績輸入與落點儀表板'!$B$3+N1096*'114成績輸入與落點儀表板'!$B$4+O1096*'114成績輸入與落點儀表板'!$B$5+P1096*'114成績輸入與落點儀表板'!$B$6+Q1096*'114成績輸入與落點儀表板'!$B$7+R1096*'114成績輸入與落點儀表板'!$B$8+S1096*'114成績輸入與落點儀表板'!$B$9+T1096*'114成績輸入與落點儀表板'!$B$10+U1096*'114成績輸入與落點儀表板'!$B$11+V1096*'114成績輸入與落點儀表板'!$B$12+W1096*'114成績輸入與落點儀表板'!$B$13+X1096*'114成績輸入與落點儀表板'!$B$14+Y1096*'114成績輸入與落點儀表板'!$B$15+Z1096*'114成績輸入與落點儀表板'!$B$16</f>
        <v>0</v>
      </c>
      <c r="I1096" s="8">
        <f t="shared" si="34"/>
        <v>-163</v>
      </c>
      <c r="J1096" s="2" t="str">
        <f t="shared" si="35"/>
        <v>FAIL</v>
      </c>
      <c r="K1096" s="17" t="str">
        <f>IF(AND(IF('114成績輸入與落點儀表板'!$C$2="必須採計",L1096&gt;0,IF('114成績輸入與落點儀表板'!$C$2="不可採計",L1096=0,TRUE)),IF('114成績輸入與落點儀表板'!$C$3="必須採計",M1096&gt;0,IF('114成績輸入與落點儀表板'!$C$3="不可採計",M1096=0,TRUE)),IF('114成績輸入與落點儀表板'!$C$4="必須採計",N1096&gt;0,IF('114成績輸入與落點儀表板'!$C$4="不可採計",N1096=0,TRUE)),IF('114成績輸入與落點儀表板'!$C$5="必須採計",O1096&gt;0,IF('114成績輸入與落點儀表板'!$C$5="不可採計",O1096=0,TRUE)),IF('114成績輸入與落點儀表板'!$C$6="必須採計",P1096&gt;0,IF('114成績輸入與落點儀表板'!$C$6="不可採計",P1096=0,TRUE)),IF('114成績輸入與落點儀表板'!$C$7="必須採計",Q1096&gt;0,IF('114成績輸入與落點儀表板'!$C$7="不可採計",Q1096=0,TRUE)),IF('114成績輸入與落點儀表板'!$C$8="必須採計",R1096&gt;0,IF('114成績輸入與落點儀表板'!$C$8="不可採計",R1096=0,TRUE)),IF('114成績輸入與落點儀表板'!$C$9="必須採計",S1096&gt;0,IF('114成績輸入與落點儀表板'!$C$9="不可採計",S1096=0,TRUE)),IF('114成績輸入與落點儀表板'!$C$10="必須採計",T1096&gt;0,IF('114成績輸入與落點儀表板'!$C$10="不可採計",T1096=0,TRUE)),IF('114成績輸入與落點儀表板'!$C$11="必須採計",U1096&gt;0,IF('114成績輸入與落點儀表板'!$C$11="不可採計",U1096=0,TRUE)),IF('114成績輸入與落點儀表板'!$C$12="必須採計",V1096&gt;0,IF('114成績輸入與落點儀表板'!$C$12="不可採計",V1096=0,TRUE)),IF('114成績輸入與落點儀表板'!$C$13="必須採計",W1096&gt;0,IF('114成績輸入與落點儀表板'!$C$13="不可採計",W1096=0,TRUE)),IF('114成績輸入與落點儀表板'!$C$14="必須採計",X1096&gt;0,IF('114成績輸入與落點儀表板'!$C$14="不可採計",X1096=0,TRUE)),IF('114成績輸入與落點儀表板'!$C$15="必須採計",Y1096&gt;0,IF('114成績輸入與落點儀表板'!$C$15="不可採計",Y1096=0,TRUE)),IF('114成績輸入與落點儀表板'!$C$16="必須採計",Z1096&gt;0,IF('114成績輸入與落點儀表板'!$C$16="不可採計",Z1096=0,TRUE))),"✅ 符合","❌ 不符合")</f>
        <v>✅ 符合</v>
      </c>
      <c r="L1096" s="15">
        <v>2</v>
      </c>
      <c r="M1096" s="15">
        <v>2</v>
      </c>
      <c r="N1096" s="15">
        <v>0</v>
      </c>
      <c r="O1096" s="15">
        <v>0</v>
      </c>
      <c r="P1096" s="15">
        <v>0</v>
      </c>
      <c r="Q1096" s="15">
        <v>0</v>
      </c>
      <c r="R1096" s="15">
        <v>0</v>
      </c>
      <c r="S1096" s="15">
        <v>0</v>
      </c>
      <c r="T1096" s="15">
        <v>0</v>
      </c>
      <c r="U1096" s="15">
        <v>0</v>
      </c>
      <c r="V1096" s="15">
        <v>0</v>
      </c>
      <c r="W1096" s="15">
        <v>1</v>
      </c>
      <c r="X1096" s="15">
        <v>0</v>
      </c>
      <c r="Y1096" s="15">
        <v>0</v>
      </c>
      <c r="Z1096" s="15">
        <v>0</v>
      </c>
    </row>
    <row r="1097" spans="1:26" x14ac:dyDescent="0.3">
      <c r="A1097" s="2" t="s">
        <v>2646</v>
      </c>
      <c r="B1097" s="13" t="s">
        <v>2602</v>
      </c>
      <c r="C1097" s="13" t="s">
        <v>2619</v>
      </c>
      <c r="D1097" s="12" t="s">
        <v>227</v>
      </c>
      <c r="E1097" s="13" t="s">
        <v>602</v>
      </c>
      <c r="F1097" s="2">
        <v>3</v>
      </c>
      <c r="G1097" s="15">
        <v>179</v>
      </c>
      <c r="H1097" s="7">
        <f>L1097*'114成績輸入與落點儀表板'!$B$2+M1097*'114成績輸入與落點儀表板'!$B$3+N1097*'114成績輸入與落點儀表板'!$B$4+O1097*'114成績輸入與落點儀表板'!$B$5+P1097*'114成績輸入與落點儀表板'!$B$6+Q1097*'114成績輸入與落點儀表板'!$B$7+R1097*'114成績輸入與落點儀表板'!$B$8+S1097*'114成績輸入與落點儀表板'!$B$9+T1097*'114成績輸入與落點儀表板'!$B$10+U1097*'114成績輸入與落點儀表板'!$B$11+V1097*'114成績輸入與落點儀表板'!$B$12+W1097*'114成績輸入與落點儀表板'!$B$13+X1097*'114成績輸入與落點儀表板'!$B$14+Y1097*'114成績輸入與落點儀表板'!$B$15+Z1097*'114成績輸入與落點儀表板'!$B$16</f>
        <v>0</v>
      </c>
      <c r="I1097" s="8">
        <f t="shared" si="34"/>
        <v>-179</v>
      </c>
      <c r="J1097" s="2" t="str">
        <f t="shared" si="35"/>
        <v>FAIL</v>
      </c>
      <c r="K1097" s="17" t="str">
        <f>IF(AND(IF('114成績輸入與落點儀表板'!$C$2="必須採計",L1097&gt;0,IF('114成績輸入與落點儀表板'!$C$2="不可採計",L1097=0,TRUE)),IF('114成績輸入與落點儀表板'!$C$3="必須採計",M1097&gt;0,IF('114成績輸入與落點儀表板'!$C$3="不可採計",M1097=0,TRUE)),IF('114成績輸入與落點儀表板'!$C$4="必須採計",N1097&gt;0,IF('114成績輸入與落點儀表板'!$C$4="不可採計",N1097=0,TRUE)),IF('114成績輸入與落點儀表板'!$C$5="必須採計",O1097&gt;0,IF('114成績輸入與落點儀表板'!$C$5="不可採計",O1097=0,TRUE)),IF('114成績輸入與落點儀表板'!$C$6="必須採計",P1097&gt;0,IF('114成績輸入與落點儀表板'!$C$6="不可採計",P1097=0,TRUE)),IF('114成績輸入與落點儀表板'!$C$7="必須採計",Q1097&gt;0,IF('114成績輸入與落點儀表板'!$C$7="不可採計",Q1097=0,TRUE)),IF('114成績輸入與落點儀表板'!$C$8="必須採計",R1097&gt;0,IF('114成績輸入與落點儀表板'!$C$8="不可採計",R1097=0,TRUE)),IF('114成績輸入與落點儀表板'!$C$9="必須採計",S1097&gt;0,IF('114成績輸入與落點儀表板'!$C$9="不可採計",S1097=0,TRUE)),IF('114成績輸入與落點儀表板'!$C$10="必須採計",T1097&gt;0,IF('114成績輸入與落點儀表板'!$C$10="不可採計",T1097=0,TRUE)),IF('114成績輸入與落點儀表板'!$C$11="必須採計",U1097&gt;0,IF('114成績輸入與落點儀表板'!$C$11="不可採計",U1097=0,TRUE)),IF('114成績輸入與落點儀表板'!$C$12="必須採計",V1097&gt;0,IF('114成績輸入與落點儀表板'!$C$12="不可採計",V1097=0,TRUE)),IF('114成績輸入與落點儀表板'!$C$13="必須採計",W1097&gt;0,IF('114成績輸入與落點儀表板'!$C$13="不可採計",W1097=0,TRUE)),IF('114成績輸入與落點儀表板'!$C$14="必須採計",X1097&gt;0,IF('114成績輸入與落點儀表板'!$C$14="不可採計",X1097=0,TRUE)),IF('114成績輸入與落點儀表板'!$C$15="必須採計",Y1097&gt;0,IF('114成績輸入與落點儀表板'!$C$15="不可採計",Y1097=0,TRUE)),IF('114成績輸入與落點儀表板'!$C$16="必須採計",Z1097&gt;0,IF('114成績輸入與落點儀表板'!$C$16="不可採計",Z1097=0,TRUE))),"✅ 符合","❌ 不符合")</f>
        <v>✅ 符合</v>
      </c>
      <c r="L1097" s="15">
        <v>2</v>
      </c>
      <c r="M1097" s="15">
        <v>2</v>
      </c>
      <c r="N1097" s="15">
        <v>0</v>
      </c>
      <c r="O1097" s="15">
        <v>0</v>
      </c>
      <c r="P1097" s="15">
        <v>0</v>
      </c>
      <c r="Q1097" s="15">
        <v>0</v>
      </c>
      <c r="R1097" s="15">
        <v>0</v>
      </c>
      <c r="S1097" s="15">
        <v>0</v>
      </c>
      <c r="T1097" s="15">
        <v>0</v>
      </c>
      <c r="U1097" s="15">
        <v>0</v>
      </c>
      <c r="V1097" s="15">
        <v>0</v>
      </c>
      <c r="W1097" s="15">
        <v>1</v>
      </c>
      <c r="X1097" s="15">
        <v>0</v>
      </c>
      <c r="Y1097" s="15">
        <v>0</v>
      </c>
      <c r="Z1097" s="15">
        <v>0</v>
      </c>
    </row>
    <row r="1098" spans="1:26" ht="15.75" customHeight="1" x14ac:dyDescent="0.3">
      <c r="A1098" s="2" t="s">
        <v>2649</v>
      </c>
      <c r="B1098" s="13" t="s">
        <v>2602</v>
      </c>
      <c r="C1098" s="13" t="s">
        <v>2621</v>
      </c>
      <c r="D1098" s="12" t="s">
        <v>80</v>
      </c>
      <c r="E1098" s="13" t="s">
        <v>2622</v>
      </c>
      <c r="F1098" s="2">
        <v>3</v>
      </c>
      <c r="G1098" s="15">
        <v>194</v>
      </c>
      <c r="H1098" s="7">
        <f>L1098*'114成績輸入與落點儀表板'!$B$2+M1098*'114成績輸入與落點儀表板'!$B$3+N1098*'114成績輸入與落點儀表板'!$B$4+O1098*'114成績輸入與落點儀表板'!$B$5+P1098*'114成績輸入與落點儀表板'!$B$6+Q1098*'114成績輸入與落點儀表板'!$B$7+R1098*'114成績輸入與落點儀表板'!$B$8+S1098*'114成績輸入與落點儀表板'!$B$9+T1098*'114成績輸入與落點儀表板'!$B$10+U1098*'114成績輸入與落點儀表板'!$B$11+V1098*'114成績輸入與落點儀表板'!$B$12+W1098*'114成績輸入與落點儀表板'!$B$13+X1098*'114成績輸入與落點儀表板'!$B$14+Y1098*'114成績輸入與落點儀表板'!$B$15+Z1098*'114成績輸入與落點儀表板'!$B$16</f>
        <v>0</v>
      </c>
      <c r="I1098" s="8">
        <f t="shared" si="34"/>
        <v>-194</v>
      </c>
      <c r="J1098" s="2" t="str">
        <f t="shared" si="35"/>
        <v>FAIL</v>
      </c>
      <c r="K1098" s="17" t="str">
        <f>IF(AND(IF('114成績輸入與落點儀表板'!$C$2="必須採計",L1098&gt;0,IF('114成績輸入與落點儀表板'!$C$2="不可採計",L1098=0,TRUE)),IF('114成績輸入與落點儀表板'!$C$3="必須採計",M1098&gt;0,IF('114成績輸入與落點儀表板'!$C$3="不可採計",M1098=0,TRUE)),IF('114成績輸入與落點儀表板'!$C$4="必須採計",N1098&gt;0,IF('114成績輸入與落點儀表板'!$C$4="不可採計",N1098=0,TRUE)),IF('114成績輸入與落點儀表板'!$C$5="必須採計",O1098&gt;0,IF('114成績輸入與落點儀表板'!$C$5="不可採計",O1098=0,TRUE)),IF('114成績輸入與落點儀表板'!$C$6="必須採計",P1098&gt;0,IF('114成績輸入與落點儀表板'!$C$6="不可採計",P1098=0,TRUE)),IF('114成績輸入與落點儀表板'!$C$7="必須採計",Q1098&gt;0,IF('114成績輸入與落點儀表板'!$C$7="不可採計",Q1098=0,TRUE)),IF('114成績輸入與落點儀表板'!$C$8="必須採計",R1098&gt;0,IF('114成績輸入與落點儀表板'!$C$8="不可採計",R1098=0,TRUE)),IF('114成績輸入與落點儀表板'!$C$9="必須採計",S1098&gt;0,IF('114成績輸入與落點儀表板'!$C$9="不可採計",S1098=0,TRUE)),IF('114成績輸入與落點儀表板'!$C$10="必須採計",T1098&gt;0,IF('114成績輸入與落點儀表板'!$C$10="不可採計",T1098=0,TRUE)),IF('114成績輸入與落點儀表板'!$C$11="必須採計",U1098&gt;0,IF('114成績輸入與落點儀表板'!$C$11="不可採計",U1098=0,TRUE)),IF('114成績輸入與落點儀表板'!$C$12="必須採計",V1098&gt;0,IF('114成績輸入與落點儀表板'!$C$12="不可採計",V1098=0,TRUE)),IF('114成績輸入與落點儀表板'!$C$13="必須採計",W1098&gt;0,IF('114成績輸入與落點儀表板'!$C$13="不可採計",W1098=0,TRUE)),IF('114成績輸入與落點儀表板'!$C$14="必須採計",X1098&gt;0,IF('114成績輸入與落點儀表板'!$C$14="不可採計",X1098=0,TRUE)),IF('114成績輸入與落點儀表板'!$C$15="必須採計",Y1098&gt;0,IF('114成績輸入與落點儀表板'!$C$15="不可採計",Y1098=0,TRUE)),IF('114成績輸入與落點儀表板'!$C$16="必須採計",Z1098&gt;0,IF('114成績輸入與落點儀表板'!$C$16="不可採計",Z1098=0,TRUE))),"✅ 符合","❌ 不符合")</f>
        <v>✅ 符合</v>
      </c>
      <c r="L1098" s="15">
        <v>2</v>
      </c>
      <c r="M1098" s="15">
        <v>1.5</v>
      </c>
      <c r="N1098" s="15">
        <v>0</v>
      </c>
      <c r="O1098" s="15">
        <v>0</v>
      </c>
      <c r="P1098" s="15">
        <v>0</v>
      </c>
      <c r="Q1098" s="15">
        <v>0</v>
      </c>
      <c r="R1098" s="15">
        <v>0</v>
      </c>
      <c r="S1098" s="15">
        <v>0</v>
      </c>
      <c r="T1098" s="15">
        <v>0</v>
      </c>
      <c r="U1098" s="15">
        <v>1.5</v>
      </c>
      <c r="V1098" s="15">
        <v>0</v>
      </c>
      <c r="W1098" s="15">
        <v>0</v>
      </c>
      <c r="X1098" s="15">
        <v>0</v>
      </c>
      <c r="Y1098" s="15">
        <v>0</v>
      </c>
      <c r="Z1098" s="15">
        <v>0</v>
      </c>
    </row>
    <row r="1099" spans="1:26" x14ac:dyDescent="0.3">
      <c r="A1099" s="2" t="s">
        <v>2652</v>
      </c>
      <c r="B1099" s="13" t="s">
        <v>2602</v>
      </c>
      <c r="C1099" s="13" t="s">
        <v>4506</v>
      </c>
      <c r="D1099" s="12" t="s">
        <v>121</v>
      </c>
      <c r="E1099" s="13" t="s">
        <v>4483</v>
      </c>
      <c r="F1099" s="2">
        <v>3</v>
      </c>
      <c r="G1099" s="15">
        <v>164.75</v>
      </c>
      <c r="H1099" s="7">
        <f>L1099*'114成績輸入與落點儀表板'!$B$2+M1099*'114成績輸入與落點儀表板'!$B$3+N1099*'114成績輸入與落點儀表板'!$B$4+O1099*'114成績輸入與落點儀表板'!$B$5+P1099*'114成績輸入與落點儀表板'!$B$6+Q1099*'114成績輸入與落點儀表板'!$B$7+R1099*'114成績輸入與落點儀表板'!$B$8+S1099*'114成績輸入與落點儀表板'!$B$9+T1099*'114成績輸入與落點儀表板'!$B$10+U1099*'114成績輸入與落點儀表板'!$B$11+V1099*'114成績輸入與落點儀表板'!$B$12+W1099*'114成績輸入與落點儀表板'!$B$13+X1099*'114成績輸入與落點儀表板'!$B$14+Y1099*'114成績輸入與落點儀表板'!$B$15+Z1099*'114成績輸入與落點儀表板'!$B$16</f>
        <v>0</v>
      </c>
      <c r="I1099" s="8">
        <f t="shared" si="34"/>
        <v>-164.75</v>
      </c>
      <c r="J1099" s="2" t="str">
        <f t="shared" si="35"/>
        <v>FAIL</v>
      </c>
      <c r="K1099" s="17" t="str">
        <f>IF(AND(IF('114成績輸入與落點儀表板'!$C$2="必須採計",L1099&gt;0,IF('114成績輸入與落點儀表板'!$C$2="不可採計",L1099=0,TRUE)),IF('114成績輸入與落點儀表板'!$C$3="必須採計",M1099&gt;0,IF('114成績輸入與落點儀表板'!$C$3="不可採計",M1099=0,TRUE)),IF('114成績輸入與落點儀表板'!$C$4="必須採計",N1099&gt;0,IF('114成績輸入與落點儀表板'!$C$4="不可採計",N1099=0,TRUE)),IF('114成績輸入與落點儀表板'!$C$5="必須採計",O1099&gt;0,IF('114成績輸入與落點儀表板'!$C$5="不可採計",O1099=0,TRUE)),IF('114成績輸入與落點儀表板'!$C$6="必須採計",P1099&gt;0,IF('114成績輸入與落點儀表板'!$C$6="不可採計",P1099=0,TRUE)),IF('114成績輸入與落點儀表板'!$C$7="必須採計",Q1099&gt;0,IF('114成績輸入與落點儀表板'!$C$7="不可採計",Q1099=0,TRUE)),IF('114成績輸入與落點儀表板'!$C$8="必須採計",R1099&gt;0,IF('114成績輸入與落點儀表板'!$C$8="不可採計",R1099=0,TRUE)),IF('114成績輸入與落點儀表板'!$C$9="必須採計",S1099&gt;0,IF('114成績輸入與落點儀表板'!$C$9="不可採計",S1099=0,TRUE)),IF('114成績輸入與落點儀表板'!$C$10="必須採計",T1099&gt;0,IF('114成績輸入與落點儀表板'!$C$10="不可採計",T1099=0,TRUE)),IF('114成績輸入與落點儀表板'!$C$11="必須採計",U1099&gt;0,IF('114成績輸入與落點儀表板'!$C$11="不可採計",U1099=0,TRUE)),IF('114成績輸入與落點儀表板'!$C$12="必須採計",V1099&gt;0,IF('114成績輸入與落點儀表板'!$C$12="不可採計",V1099=0,TRUE)),IF('114成績輸入與落點儀表板'!$C$13="必須採計",W1099&gt;0,IF('114成績輸入與落點儀表板'!$C$13="不可採計",W1099=0,TRUE)),IF('114成績輸入與落點儀表板'!$C$14="必須採計",X1099&gt;0,IF('114成績輸入與落點儀表板'!$C$14="不可採計",X1099=0,TRUE)),IF('114成績輸入與落點儀表板'!$C$15="必須採計",Y1099&gt;0,IF('114成績輸入與落點儀表板'!$C$15="不可採計",Y1099=0,TRUE)),IF('114成績輸入與落點儀表板'!$C$16="必須採計",Z1099&gt;0,IF('114成績輸入與落點儀表板'!$C$16="不可採計",Z1099=0,TRUE))),"✅ 符合","❌ 不符合")</f>
        <v>✅ 符合</v>
      </c>
      <c r="L1099" s="15">
        <v>1</v>
      </c>
      <c r="M1099" s="15">
        <v>2</v>
      </c>
      <c r="N1099" s="15">
        <v>0</v>
      </c>
      <c r="O1099" s="15">
        <v>0</v>
      </c>
      <c r="P1099" s="15">
        <v>0</v>
      </c>
      <c r="Q1099" s="15">
        <v>1.75</v>
      </c>
      <c r="R1099" s="15">
        <v>0</v>
      </c>
      <c r="S1099" s="15">
        <v>0</v>
      </c>
      <c r="T1099" s="15">
        <v>0</v>
      </c>
      <c r="U1099" s="15">
        <v>0</v>
      </c>
      <c r="V1099" s="15">
        <v>0</v>
      </c>
      <c r="W1099" s="15">
        <v>1</v>
      </c>
      <c r="X1099" s="15">
        <v>0</v>
      </c>
      <c r="Y1099" s="15">
        <v>0</v>
      </c>
      <c r="Z1099" s="15">
        <v>0</v>
      </c>
    </row>
    <row r="1100" spans="1:26" ht="15.75" customHeight="1" x14ac:dyDescent="0.3">
      <c r="A1100" s="2" t="s">
        <v>2655</v>
      </c>
      <c r="B1100" s="13" t="s">
        <v>2602</v>
      </c>
      <c r="C1100" s="13" t="s">
        <v>2627</v>
      </c>
      <c r="D1100" s="12" t="s">
        <v>121</v>
      </c>
      <c r="E1100" s="13" t="s">
        <v>2628</v>
      </c>
      <c r="F1100" s="2">
        <v>6</v>
      </c>
      <c r="G1100" s="15">
        <v>155</v>
      </c>
      <c r="H1100" s="7">
        <f>L1100*'114成績輸入與落點儀表板'!$B$2+M1100*'114成績輸入與落點儀表板'!$B$3+N1100*'114成績輸入與落點儀表板'!$B$4+O1100*'114成績輸入與落點儀表板'!$B$5+P1100*'114成績輸入與落點儀表板'!$B$6+Q1100*'114成績輸入與落點儀表板'!$B$7+R1100*'114成績輸入與落點儀表板'!$B$8+S1100*'114成績輸入與落點儀表板'!$B$9+T1100*'114成績輸入與落點儀表板'!$B$10+U1100*'114成績輸入與落點儀表板'!$B$11+V1100*'114成績輸入與落點儀表板'!$B$12+W1100*'114成績輸入與落點儀表板'!$B$13+X1100*'114成績輸入與落點儀表板'!$B$14+Y1100*'114成績輸入與落點儀表板'!$B$15+Z1100*'114成績輸入與落點儀表板'!$B$16</f>
        <v>0</v>
      </c>
      <c r="I1100" s="8">
        <f t="shared" si="34"/>
        <v>-155</v>
      </c>
      <c r="J1100" s="2" t="str">
        <f t="shared" si="35"/>
        <v>FAIL</v>
      </c>
      <c r="K1100" s="17" t="str">
        <f>IF(AND(IF('114成績輸入與落點儀表板'!$C$2="必須採計",L1100&gt;0,IF('114成績輸入與落點儀表板'!$C$2="不可採計",L1100=0,TRUE)),IF('114成績輸入與落點儀表板'!$C$3="必須採計",M1100&gt;0,IF('114成績輸入與落點儀表板'!$C$3="不可採計",M1100=0,TRUE)),IF('114成績輸入與落點儀表板'!$C$4="必須採計",N1100&gt;0,IF('114成績輸入與落點儀表板'!$C$4="不可採計",N1100=0,TRUE)),IF('114成績輸入與落點儀表板'!$C$5="必須採計",O1100&gt;0,IF('114成績輸入與落點儀表板'!$C$5="不可採計",O1100=0,TRUE)),IF('114成績輸入與落點儀表板'!$C$6="必須採計",P1100&gt;0,IF('114成績輸入與落點儀表板'!$C$6="不可採計",P1100=0,TRUE)),IF('114成績輸入與落點儀表板'!$C$7="必須採計",Q1100&gt;0,IF('114成績輸入與落點儀表板'!$C$7="不可採計",Q1100=0,TRUE)),IF('114成績輸入與落點儀表板'!$C$8="必須採計",R1100&gt;0,IF('114成績輸入與落點儀表板'!$C$8="不可採計",R1100=0,TRUE)),IF('114成績輸入與落點儀表板'!$C$9="必須採計",S1100&gt;0,IF('114成績輸入與落點儀表板'!$C$9="不可採計",S1100=0,TRUE)),IF('114成績輸入與落點儀表板'!$C$10="必須採計",T1100&gt;0,IF('114成績輸入與落點儀表板'!$C$10="不可採計",T1100=0,TRUE)),IF('114成績輸入與落點儀表板'!$C$11="必須採計",U1100&gt;0,IF('114成績輸入與落點儀表板'!$C$11="不可採計",U1100=0,TRUE)),IF('114成績輸入與落點儀表板'!$C$12="必須採計",V1100&gt;0,IF('114成績輸入與落點儀表板'!$C$12="不可採計",V1100=0,TRUE)),IF('114成績輸入與落點儀表板'!$C$13="必須採計",W1100&gt;0,IF('114成績輸入與落點儀表板'!$C$13="不可採計",W1100=0,TRUE)),IF('114成績輸入與落點儀表板'!$C$14="必須採計",X1100&gt;0,IF('114成績輸入與落點儀表板'!$C$14="不可採計",X1100=0,TRUE)),IF('114成績輸入與落點儀表板'!$C$15="必須採計",Y1100&gt;0,IF('114成績輸入與落點儀表板'!$C$15="不可採計",Y1100=0,TRUE)),IF('114成績輸入與落點儀表板'!$C$16="必須採計",Z1100&gt;0,IF('114成績輸入與落點儀表板'!$C$16="不可採計",Z1100=0,TRUE))),"✅ 符合","❌ 不符合")</f>
        <v>✅ 符合</v>
      </c>
      <c r="L1100" s="15">
        <v>1</v>
      </c>
      <c r="M1100" s="15">
        <v>2</v>
      </c>
      <c r="N1100" s="15">
        <v>0</v>
      </c>
      <c r="O1100" s="15">
        <v>0</v>
      </c>
      <c r="P1100" s="15">
        <v>0</v>
      </c>
      <c r="Q1100" s="15">
        <v>2</v>
      </c>
      <c r="R1100" s="15">
        <v>0</v>
      </c>
      <c r="S1100" s="15">
        <v>0</v>
      </c>
      <c r="T1100" s="15">
        <v>0</v>
      </c>
      <c r="U1100" s="15">
        <v>0</v>
      </c>
      <c r="V1100" s="15">
        <v>0</v>
      </c>
      <c r="W1100" s="15">
        <v>1</v>
      </c>
      <c r="X1100" s="15">
        <v>0</v>
      </c>
      <c r="Y1100" s="15">
        <v>0</v>
      </c>
      <c r="Z1100" s="15">
        <v>0</v>
      </c>
    </row>
    <row r="1101" spans="1:26" x14ac:dyDescent="0.3">
      <c r="A1101" s="2" t="s">
        <v>2658</v>
      </c>
      <c r="B1101" s="13" t="s">
        <v>2602</v>
      </c>
      <c r="C1101" s="13" t="s">
        <v>2630</v>
      </c>
      <c r="D1101" s="12" t="s">
        <v>121</v>
      </c>
      <c r="E1101" s="13" t="s">
        <v>2631</v>
      </c>
      <c r="F1101" s="2">
        <v>3</v>
      </c>
      <c r="G1101" s="15">
        <v>129</v>
      </c>
      <c r="H1101" s="7">
        <f>L1101*'114成績輸入與落點儀表板'!$B$2+M1101*'114成績輸入與落點儀表板'!$B$3+N1101*'114成績輸入與落點儀表板'!$B$4+O1101*'114成績輸入與落點儀表板'!$B$5+P1101*'114成績輸入與落點儀表板'!$B$6+Q1101*'114成績輸入與落點儀表板'!$B$7+R1101*'114成績輸入與落點儀表板'!$B$8+S1101*'114成績輸入與落點儀表板'!$B$9+T1101*'114成績輸入與落點儀表板'!$B$10+U1101*'114成績輸入與落點儀表板'!$B$11+V1101*'114成績輸入與落點儀表板'!$B$12+W1101*'114成績輸入與落點儀表板'!$B$13+X1101*'114成績輸入與落點儀表板'!$B$14+Y1101*'114成績輸入與落點儀表板'!$B$15+Z1101*'114成績輸入與落點儀表板'!$B$16</f>
        <v>0</v>
      </c>
      <c r="I1101" s="8">
        <f t="shared" si="34"/>
        <v>-129</v>
      </c>
      <c r="J1101" s="2" t="str">
        <f t="shared" si="35"/>
        <v>FAIL</v>
      </c>
      <c r="K1101" s="17" t="str">
        <f>IF(AND(IF('114成績輸入與落點儀表板'!$C$2="必須採計",L1101&gt;0,IF('114成績輸入與落點儀表板'!$C$2="不可採計",L1101=0,TRUE)),IF('114成績輸入與落點儀表板'!$C$3="必須採計",M1101&gt;0,IF('114成績輸入與落點儀表板'!$C$3="不可採計",M1101=0,TRUE)),IF('114成績輸入與落點儀表板'!$C$4="必須採計",N1101&gt;0,IF('114成績輸入與落點儀表板'!$C$4="不可採計",N1101=0,TRUE)),IF('114成績輸入與落點儀表板'!$C$5="必須採計",O1101&gt;0,IF('114成績輸入與落點儀表板'!$C$5="不可採計",O1101=0,TRUE)),IF('114成績輸入與落點儀表板'!$C$6="必須採計",P1101&gt;0,IF('114成績輸入與落點儀表板'!$C$6="不可採計",P1101=0,TRUE)),IF('114成績輸入與落點儀表板'!$C$7="必須採計",Q1101&gt;0,IF('114成績輸入與落點儀表板'!$C$7="不可採計",Q1101=0,TRUE)),IF('114成績輸入與落點儀表板'!$C$8="必須採計",R1101&gt;0,IF('114成績輸入與落點儀表板'!$C$8="不可採計",R1101=0,TRUE)),IF('114成績輸入與落點儀表板'!$C$9="必須採計",S1101&gt;0,IF('114成績輸入與落點儀表板'!$C$9="不可採計",S1101=0,TRUE)),IF('114成績輸入與落點儀表板'!$C$10="必須採計",T1101&gt;0,IF('114成績輸入與落點儀表板'!$C$10="不可採計",T1101=0,TRUE)),IF('114成績輸入與落點儀表板'!$C$11="必須採計",U1101&gt;0,IF('114成績輸入與落點儀表板'!$C$11="不可採計",U1101=0,TRUE)),IF('114成績輸入與落點儀表板'!$C$12="必須採計",V1101&gt;0,IF('114成績輸入與落點儀表板'!$C$12="不可採計",V1101=0,TRUE)),IF('114成績輸入與落點儀表板'!$C$13="必須採計",W1101&gt;0,IF('114成績輸入與落點儀表板'!$C$13="不可採計",W1101=0,TRUE)),IF('114成績輸入與落點儀表板'!$C$14="必須採計",X1101&gt;0,IF('114成績輸入與落點儀表板'!$C$14="不可採計",X1101=0,TRUE)),IF('114成績輸入與落點儀表板'!$C$15="必須採計",Y1101&gt;0,IF('114成績輸入與落點儀表板'!$C$15="不可採計",Y1101=0,TRUE)),IF('114成績輸入與落點儀表板'!$C$16="必須採計",Z1101&gt;0,IF('114成績輸入與落點儀表板'!$C$16="不可採計",Z1101=0,TRUE))),"✅ 符合","❌ 不符合")</f>
        <v>✅ 符合</v>
      </c>
      <c r="L1101" s="15">
        <v>1.5</v>
      </c>
      <c r="M1101" s="15">
        <v>1.5</v>
      </c>
      <c r="N1101" s="15">
        <v>0</v>
      </c>
      <c r="O1101" s="15">
        <v>0</v>
      </c>
      <c r="P1101" s="15">
        <v>0</v>
      </c>
      <c r="Q1101" s="15">
        <v>1</v>
      </c>
      <c r="R1101" s="15">
        <v>0</v>
      </c>
      <c r="S1101" s="15">
        <v>0</v>
      </c>
      <c r="T1101" s="15">
        <v>0</v>
      </c>
      <c r="U1101" s="15">
        <v>0</v>
      </c>
      <c r="V1101" s="15">
        <v>0</v>
      </c>
      <c r="W1101" s="15">
        <v>1</v>
      </c>
      <c r="X1101" s="15">
        <v>0</v>
      </c>
      <c r="Y1101" s="15">
        <v>0</v>
      </c>
      <c r="Z1101" s="15">
        <v>0</v>
      </c>
    </row>
    <row r="1102" spans="1:26" ht="15.75" customHeight="1" x14ac:dyDescent="0.3">
      <c r="A1102" s="2" t="s">
        <v>2659</v>
      </c>
      <c r="B1102" s="13" t="s">
        <v>2602</v>
      </c>
      <c r="C1102" s="13" t="s">
        <v>2633</v>
      </c>
      <c r="D1102" s="12" t="s">
        <v>227</v>
      </c>
      <c r="E1102" s="13" t="s">
        <v>4452</v>
      </c>
      <c r="F1102" s="2">
        <v>8</v>
      </c>
      <c r="G1102" s="15">
        <v>127.5</v>
      </c>
      <c r="H1102" s="7">
        <f>L1102*'114成績輸入與落點儀表板'!$B$2+M1102*'114成績輸入與落點儀表板'!$B$3+N1102*'114成績輸入與落點儀表板'!$B$4+O1102*'114成績輸入與落點儀表板'!$B$5+P1102*'114成績輸入與落點儀表板'!$B$6+Q1102*'114成績輸入與落點儀表板'!$B$7+R1102*'114成績輸入與落點儀表板'!$B$8+S1102*'114成績輸入與落點儀表板'!$B$9+T1102*'114成績輸入與落點儀表板'!$B$10+U1102*'114成績輸入與落點儀表板'!$B$11+V1102*'114成績輸入與落點儀表板'!$B$12+W1102*'114成績輸入與落點儀表板'!$B$13+X1102*'114成績輸入與落點儀表板'!$B$14+Y1102*'114成績輸入與落點儀表板'!$B$15+Z1102*'114成績輸入與落點儀表板'!$B$16</f>
        <v>0</v>
      </c>
      <c r="I1102" s="8">
        <f t="shared" si="34"/>
        <v>-127.5</v>
      </c>
      <c r="J1102" s="2" t="str">
        <f t="shared" si="35"/>
        <v>FAIL</v>
      </c>
      <c r="K1102" s="17" t="str">
        <f>IF(AND(IF('114成績輸入與落點儀表板'!$C$2="必須採計",L1102&gt;0,IF('114成績輸入與落點儀表板'!$C$2="不可採計",L1102=0,TRUE)),IF('114成績輸入與落點儀表板'!$C$3="必須採計",M1102&gt;0,IF('114成績輸入與落點儀表板'!$C$3="不可採計",M1102=0,TRUE)),IF('114成績輸入與落點儀表板'!$C$4="必須採計",N1102&gt;0,IF('114成績輸入與落點儀表板'!$C$4="不可採計",N1102=0,TRUE)),IF('114成績輸入與落點儀表板'!$C$5="必須採計",O1102&gt;0,IF('114成績輸入與落點儀表板'!$C$5="不可採計",O1102=0,TRUE)),IF('114成績輸入與落點儀表板'!$C$6="必須採計",P1102&gt;0,IF('114成績輸入與落點儀表板'!$C$6="不可採計",P1102=0,TRUE)),IF('114成績輸入與落點儀表板'!$C$7="必須採計",Q1102&gt;0,IF('114成績輸入與落點儀表板'!$C$7="不可採計",Q1102=0,TRUE)),IF('114成績輸入與落點儀表板'!$C$8="必須採計",R1102&gt;0,IF('114成績輸入與落點儀表板'!$C$8="不可採計",R1102=0,TRUE)),IF('114成績輸入與落點儀表板'!$C$9="必須採計",S1102&gt;0,IF('114成績輸入與落點儀表板'!$C$9="不可採計",S1102=0,TRUE)),IF('114成績輸入與落點儀表板'!$C$10="必須採計",T1102&gt;0,IF('114成績輸入與落點儀表板'!$C$10="不可採計",T1102=0,TRUE)),IF('114成績輸入與落點儀表板'!$C$11="必須採計",U1102&gt;0,IF('114成績輸入與落點儀表板'!$C$11="不可採計",U1102=0,TRUE)),IF('114成績輸入與落點儀表板'!$C$12="必須採計",V1102&gt;0,IF('114成績輸入與落點儀表板'!$C$12="不可採計",V1102=0,TRUE)),IF('114成績輸入與落點儀表板'!$C$13="必須採計",W1102&gt;0,IF('114成績輸入與落點儀表板'!$C$13="不可採計",W1102=0,TRUE)),IF('114成績輸入與落點儀表板'!$C$14="必須採計",X1102&gt;0,IF('114成績輸入與落點儀表板'!$C$14="不可採計",X1102=0,TRUE)),IF('114成績輸入與落點儀表板'!$C$15="必須採計",Y1102&gt;0,IF('114成績輸入與落點儀表板'!$C$15="不可採計",Y1102=0,TRUE)),IF('114成績輸入與落點儀表板'!$C$16="必須採計",Z1102&gt;0,IF('114成績輸入與落點儀表板'!$C$16="不可採計",Z1102=0,TRUE))),"✅ 符合","❌ 不符合")</f>
        <v>✅ 符合</v>
      </c>
      <c r="L1102" s="15">
        <v>1.5</v>
      </c>
      <c r="M1102" s="15">
        <v>1.25</v>
      </c>
      <c r="N1102" s="15">
        <v>0</v>
      </c>
      <c r="O1102" s="15">
        <v>0</v>
      </c>
      <c r="P1102" s="15">
        <v>0</v>
      </c>
      <c r="Q1102" s="15">
        <v>0</v>
      </c>
      <c r="R1102" s="15">
        <v>0</v>
      </c>
      <c r="S1102" s="15">
        <v>0</v>
      </c>
      <c r="T1102" s="15">
        <v>0</v>
      </c>
      <c r="U1102" s="15">
        <v>0</v>
      </c>
      <c r="V1102" s="15">
        <v>0</v>
      </c>
      <c r="W1102" s="15">
        <v>1</v>
      </c>
      <c r="X1102" s="15">
        <v>0</v>
      </c>
      <c r="Y1102" s="15">
        <v>0</v>
      </c>
      <c r="Z1102" s="15">
        <v>0</v>
      </c>
    </row>
    <row r="1103" spans="1:26" x14ac:dyDescent="0.3">
      <c r="A1103" s="2" t="s">
        <v>2661</v>
      </c>
      <c r="B1103" s="13" t="s">
        <v>2602</v>
      </c>
      <c r="C1103" s="13" t="s">
        <v>352</v>
      </c>
      <c r="D1103" s="12" t="s">
        <v>121</v>
      </c>
      <c r="E1103" s="13" t="s">
        <v>5308</v>
      </c>
      <c r="F1103" s="2">
        <v>9</v>
      </c>
      <c r="G1103" s="15">
        <v>147.75</v>
      </c>
      <c r="H1103" s="7">
        <f>L1103*'114成績輸入與落點儀表板'!$B$2+M1103*'114成績輸入與落點儀表板'!$B$3+N1103*'114成績輸入與落點儀表板'!$B$4+O1103*'114成績輸入與落點儀表板'!$B$5+P1103*'114成績輸入與落點儀表板'!$B$6+Q1103*'114成績輸入與落點儀表板'!$B$7+R1103*'114成績輸入與落點儀表板'!$B$8+S1103*'114成績輸入與落點儀表板'!$B$9+T1103*'114成績輸入與落點儀表板'!$B$10+U1103*'114成績輸入與落點儀表板'!$B$11+V1103*'114成績輸入與落點儀表板'!$B$12+W1103*'114成績輸入與落點儀表板'!$B$13+X1103*'114成績輸入與落點儀表板'!$B$14+Y1103*'114成績輸入與落點儀表板'!$B$15+Z1103*'114成績輸入與落點儀表板'!$B$16</f>
        <v>0</v>
      </c>
      <c r="I1103" s="8">
        <f t="shared" si="34"/>
        <v>-147.75</v>
      </c>
      <c r="J1103" s="2" t="str">
        <f t="shared" si="35"/>
        <v>FAIL</v>
      </c>
      <c r="K1103" s="17" t="str">
        <f>IF(AND(IF('114成績輸入與落點儀表板'!$C$2="必須採計",L1103&gt;0,IF('114成績輸入與落點儀表板'!$C$2="不可採計",L1103=0,TRUE)),IF('114成績輸入與落點儀表板'!$C$3="必須採計",M1103&gt;0,IF('114成績輸入與落點儀表板'!$C$3="不可採計",M1103=0,TRUE)),IF('114成績輸入與落點儀表板'!$C$4="必須採計",N1103&gt;0,IF('114成績輸入與落點儀表板'!$C$4="不可採計",N1103=0,TRUE)),IF('114成績輸入與落點儀表板'!$C$5="必須採計",O1103&gt;0,IF('114成績輸入與落點儀表板'!$C$5="不可採計",O1103=0,TRUE)),IF('114成績輸入與落點儀表板'!$C$6="必須採計",P1103&gt;0,IF('114成績輸入與落點儀表板'!$C$6="不可採計",P1103=0,TRUE)),IF('114成績輸入與落點儀表板'!$C$7="必須採計",Q1103&gt;0,IF('114成績輸入與落點儀表板'!$C$7="不可採計",Q1103=0,TRUE)),IF('114成績輸入與落點儀表板'!$C$8="必須採計",R1103&gt;0,IF('114成績輸入與落點儀表板'!$C$8="不可採計",R1103=0,TRUE)),IF('114成績輸入與落點儀表板'!$C$9="必須採計",S1103&gt;0,IF('114成績輸入與落點儀表板'!$C$9="不可採計",S1103=0,TRUE)),IF('114成績輸入與落點儀表板'!$C$10="必須採計",T1103&gt;0,IF('114成績輸入與落點儀表板'!$C$10="不可採計",T1103=0,TRUE)),IF('114成績輸入與落點儀表板'!$C$11="必須採計",U1103&gt;0,IF('114成績輸入與落點儀表板'!$C$11="不可採計",U1103=0,TRUE)),IF('114成績輸入與落點儀表板'!$C$12="必須採計",V1103&gt;0,IF('114成績輸入與落點儀表板'!$C$12="不可採計",V1103=0,TRUE)),IF('114成績輸入與落點儀表板'!$C$13="必須採計",W1103&gt;0,IF('114成績輸入與落點儀表板'!$C$13="不可採計",W1103=0,TRUE)),IF('114成績輸入與落點儀表板'!$C$14="必須採計",X1103&gt;0,IF('114成績輸入與落點儀表板'!$C$14="不可採計",X1103=0,TRUE)),IF('114成績輸入與落點儀表板'!$C$15="必須採計",Y1103&gt;0,IF('114成績輸入與落點儀表板'!$C$15="不可採計",Y1103=0,TRUE)),IF('114成績輸入與落點儀表板'!$C$16="必須採計",Z1103&gt;0,IF('114成績輸入與落點儀表板'!$C$16="不可採計",Z1103=0,TRUE))),"✅ 符合","❌ 不符合")</f>
        <v>✅ 符合</v>
      </c>
      <c r="L1103" s="15">
        <v>1</v>
      </c>
      <c r="M1103" s="15">
        <v>1.5</v>
      </c>
      <c r="N1103" s="15">
        <v>0</v>
      </c>
      <c r="O1103" s="15">
        <v>0</v>
      </c>
      <c r="P1103" s="15">
        <v>0</v>
      </c>
      <c r="Q1103" s="15">
        <v>1.25</v>
      </c>
      <c r="R1103" s="15">
        <v>0</v>
      </c>
      <c r="S1103" s="15">
        <v>0</v>
      </c>
      <c r="T1103" s="15">
        <v>0</v>
      </c>
      <c r="U1103" s="15">
        <v>0</v>
      </c>
      <c r="V1103" s="15">
        <v>0</v>
      </c>
      <c r="W1103" s="15">
        <v>1.25</v>
      </c>
      <c r="X1103" s="15">
        <v>0</v>
      </c>
      <c r="Y1103" s="15">
        <v>0</v>
      </c>
      <c r="Z1103" s="15">
        <v>0</v>
      </c>
    </row>
    <row r="1104" spans="1:26" ht="15.75" customHeight="1" x14ac:dyDescent="0.3">
      <c r="A1104" s="2" t="s">
        <v>2662</v>
      </c>
      <c r="B1104" s="13" t="s">
        <v>2602</v>
      </c>
      <c r="C1104" s="13" t="s">
        <v>645</v>
      </c>
      <c r="D1104" s="12" t="s">
        <v>121</v>
      </c>
      <c r="E1104" s="13" t="s">
        <v>4507</v>
      </c>
      <c r="F1104" s="2">
        <v>2</v>
      </c>
      <c r="G1104" s="15">
        <v>188</v>
      </c>
      <c r="H1104" s="7">
        <f>L1104*'114成績輸入與落點儀表板'!$B$2+M1104*'114成績輸入與落點儀表板'!$B$3+N1104*'114成績輸入與落點儀表板'!$B$4+O1104*'114成績輸入與落點儀表板'!$B$5+P1104*'114成績輸入與落點儀表板'!$B$6+Q1104*'114成績輸入與落點儀表板'!$B$7+R1104*'114成績輸入與落點儀表板'!$B$8+S1104*'114成績輸入與落點儀表板'!$B$9+T1104*'114成績輸入與落點儀表板'!$B$10+U1104*'114成績輸入與落點儀表板'!$B$11+V1104*'114成績輸入與落點儀表板'!$B$12+W1104*'114成績輸入與落點儀表板'!$B$13+X1104*'114成績輸入與落點儀表板'!$B$14+Y1104*'114成績輸入與落點儀表板'!$B$15+Z1104*'114成績輸入與落點儀表板'!$B$16</f>
        <v>0</v>
      </c>
      <c r="I1104" s="8">
        <f t="shared" si="34"/>
        <v>-188</v>
      </c>
      <c r="J1104" s="2" t="str">
        <f t="shared" si="35"/>
        <v>FAIL</v>
      </c>
      <c r="K1104" s="17" t="str">
        <f>IF(AND(IF('114成績輸入與落點儀表板'!$C$2="必須採計",L1104&gt;0,IF('114成績輸入與落點儀表板'!$C$2="不可採計",L1104=0,TRUE)),IF('114成績輸入與落點儀表板'!$C$3="必須採計",M1104&gt;0,IF('114成績輸入與落點儀表板'!$C$3="不可採計",M1104=0,TRUE)),IF('114成績輸入與落點儀表板'!$C$4="必須採計",N1104&gt;0,IF('114成績輸入與落點儀表板'!$C$4="不可採計",N1104=0,TRUE)),IF('114成績輸入與落點儀表板'!$C$5="必須採計",O1104&gt;0,IF('114成績輸入與落點儀表板'!$C$5="不可採計",O1104=0,TRUE)),IF('114成績輸入與落點儀表板'!$C$6="必須採計",P1104&gt;0,IF('114成績輸入與落點儀表板'!$C$6="不可採計",P1104=0,TRUE)),IF('114成績輸入與落點儀表板'!$C$7="必須採計",Q1104&gt;0,IF('114成績輸入與落點儀表板'!$C$7="不可採計",Q1104=0,TRUE)),IF('114成績輸入與落點儀表板'!$C$8="必須採計",R1104&gt;0,IF('114成績輸入與落點儀表板'!$C$8="不可採計",R1104=0,TRUE)),IF('114成績輸入與落點儀表板'!$C$9="必須採計",S1104&gt;0,IF('114成績輸入與落點儀表板'!$C$9="不可採計",S1104=0,TRUE)),IF('114成績輸入與落點儀表板'!$C$10="必須採計",T1104&gt;0,IF('114成績輸入與落點儀表板'!$C$10="不可採計",T1104=0,TRUE)),IF('114成績輸入與落點儀表板'!$C$11="必須採計",U1104&gt;0,IF('114成績輸入與落點儀表板'!$C$11="不可採計",U1104=0,TRUE)),IF('114成績輸入與落點儀表板'!$C$12="必須採計",V1104&gt;0,IF('114成績輸入與落點儀表板'!$C$12="不可採計",V1104=0,TRUE)),IF('114成績輸入與落點儀表板'!$C$13="必須採計",W1104&gt;0,IF('114成績輸入與落點儀表板'!$C$13="不可採計",W1104=0,TRUE)),IF('114成績輸入與落點儀表板'!$C$14="必須採計",X1104&gt;0,IF('114成績輸入與落點儀表板'!$C$14="不可採計",X1104=0,TRUE)),IF('114成績輸入與落點儀表板'!$C$15="必須採計",Y1104&gt;0,IF('114成績輸入與落點儀表板'!$C$15="不可採計",Y1104=0,TRUE)),IF('114成績輸入與落點儀表板'!$C$16="必須採計",Z1104&gt;0,IF('114成績輸入與落點儀表板'!$C$16="不可採計",Z1104=0,TRUE))),"✅ 符合","❌ 不符合")</f>
        <v>✅ 符合</v>
      </c>
      <c r="L1104" s="15">
        <v>1</v>
      </c>
      <c r="M1104" s="15">
        <v>1.5</v>
      </c>
      <c r="N1104" s="15">
        <v>0</v>
      </c>
      <c r="O1104" s="15">
        <v>0</v>
      </c>
      <c r="P1104" s="15">
        <v>0</v>
      </c>
      <c r="Q1104" s="15">
        <v>1.5</v>
      </c>
      <c r="R1104" s="15">
        <v>0</v>
      </c>
      <c r="S1104" s="15">
        <v>0</v>
      </c>
      <c r="T1104" s="15">
        <v>0</v>
      </c>
      <c r="U1104" s="15">
        <v>0</v>
      </c>
      <c r="V1104" s="15">
        <v>0</v>
      </c>
      <c r="W1104" s="15">
        <v>1</v>
      </c>
      <c r="X1104" s="15">
        <v>0</v>
      </c>
      <c r="Y1104" s="15">
        <v>0</v>
      </c>
      <c r="Z1104" s="15">
        <v>0</v>
      </c>
    </row>
    <row r="1105" spans="1:26" x14ac:dyDescent="0.3">
      <c r="A1105" s="2" t="s">
        <v>2663</v>
      </c>
      <c r="B1105" s="13" t="s">
        <v>2602</v>
      </c>
      <c r="C1105" s="13" t="s">
        <v>223</v>
      </c>
      <c r="D1105" s="12" t="s">
        <v>121</v>
      </c>
      <c r="E1105" s="13" t="s">
        <v>4547</v>
      </c>
      <c r="F1105" s="2">
        <v>11</v>
      </c>
      <c r="G1105" s="15">
        <v>214.5</v>
      </c>
      <c r="H1105" s="7">
        <f>L1105*'114成績輸入與落點儀表板'!$B$2+M1105*'114成績輸入與落點儀表板'!$B$3+N1105*'114成績輸入與落點儀表板'!$B$4+O1105*'114成績輸入與落點儀表板'!$B$5+P1105*'114成績輸入與落點儀表板'!$B$6+Q1105*'114成績輸入與落點儀表板'!$B$7+R1105*'114成績輸入與落點儀表板'!$B$8+S1105*'114成績輸入與落點儀表板'!$B$9+T1105*'114成績輸入與落點儀表板'!$B$10+U1105*'114成績輸入與落點儀表板'!$B$11+V1105*'114成績輸入與落點儀表板'!$B$12+W1105*'114成績輸入與落點儀表板'!$B$13+X1105*'114成績輸入與落點儀表板'!$B$14+Y1105*'114成績輸入與落點儀表板'!$B$15+Z1105*'114成績輸入與落點儀表板'!$B$16</f>
        <v>0</v>
      </c>
      <c r="I1105" s="8">
        <f t="shared" si="34"/>
        <v>-214.5</v>
      </c>
      <c r="J1105" s="2" t="str">
        <f t="shared" si="35"/>
        <v>FAIL</v>
      </c>
      <c r="K1105" s="17" t="str">
        <f>IF(AND(IF('114成績輸入與落點儀表板'!$C$2="必須採計",L1105&gt;0,IF('114成績輸入與落點儀表板'!$C$2="不可採計",L1105=0,TRUE)),IF('114成績輸入與落點儀表板'!$C$3="必須採計",M1105&gt;0,IF('114成績輸入與落點儀表板'!$C$3="不可採計",M1105=0,TRUE)),IF('114成績輸入與落點儀表板'!$C$4="必須採計",N1105&gt;0,IF('114成績輸入與落點儀表板'!$C$4="不可採計",N1105=0,TRUE)),IF('114成績輸入與落點儀表板'!$C$5="必須採計",O1105&gt;0,IF('114成績輸入與落點儀表板'!$C$5="不可採計",O1105=0,TRUE)),IF('114成績輸入與落點儀表板'!$C$6="必須採計",P1105&gt;0,IF('114成績輸入與落點儀表板'!$C$6="不可採計",P1105=0,TRUE)),IF('114成績輸入與落點儀表板'!$C$7="必須採計",Q1105&gt;0,IF('114成績輸入與落點儀表板'!$C$7="不可採計",Q1105=0,TRUE)),IF('114成績輸入與落點儀表板'!$C$8="必須採計",R1105&gt;0,IF('114成績輸入與落點儀表板'!$C$8="不可採計",R1105=0,TRUE)),IF('114成績輸入與落點儀表板'!$C$9="必須採計",S1105&gt;0,IF('114成績輸入與落點儀表板'!$C$9="不可採計",S1105=0,TRUE)),IF('114成績輸入與落點儀表板'!$C$10="必須採計",T1105&gt;0,IF('114成績輸入與落點儀表板'!$C$10="不可採計",T1105=0,TRUE)),IF('114成績輸入與落點儀表板'!$C$11="必須採計",U1105&gt;0,IF('114成績輸入與落點儀表板'!$C$11="不可採計",U1105=0,TRUE)),IF('114成績輸入與落點儀表板'!$C$12="必須採計",V1105&gt;0,IF('114成績輸入與落點儀表板'!$C$12="不可採計",V1105=0,TRUE)),IF('114成績輸入與落點儀表板'!$C$13="必須採計",W1105&gt;0,IF('114成績輸入與落點儀表板'!$C$13="不可採計",W1105=0,TRUE)),IF('114成績輸入與落點儀表板'!$C$14="必須採計",X1105&gt;0,IF('114成績輸入與落點儀表板'!$C$14="不可採計",X1105=0,TRUE)),IF('114成績輸入與落點儀表板'!$C$15="必須採計",Y1105&gt;0,IF('114成績輸入與落點儀表板'!$C$15="不可採計",Y1105=0,TRUE)),IF('114成績輸入與落點儀表板'!$C$16="必須採計",Z1105&gt;0,IF('114成績輸入與落點儀表板'!$C$16="不可採計",Z1105=0,TRUE))),"✅ 符合","❌ 不符合")</f>
        <v>✅ 符合</v>
      </c>
      <c r="L1105" s="15">
        <v>1</v>
      </c>
      <c r="M1105" s="15">
        <v>2</v>
      </c>
      <c r="N1105" s="15">
        <v>0</v>
      </c>
      <c r="O1105" s="15">
        <v>0</v>
      </c>
      <c r="P1105" s="15">
        <v>0</v>
      </c>
      <c r="Q1105" s="15">
        <v>2</v>
      </c>
      <c r="R1105" s="15">
        <v>0</v>
      </c>
      <c r="S1105" s="15">
        <v>0</v>
      </c>
      <c r="T1105" s="15">
        <v>0</v>
      </c>
      <c r="U1105" s="15">
        <v>0</v>
      </c>
      <c r="V1105" s="15">
        <v>0</v>
      </c>
      <c r="W1105" s="15">
        <v>1.5</v>
      </c>
      <c r="X1105" s="15">
        <v>0</v>
      </c>
      <c r="Y1105" s="15">
        <v>0</v>
      </c>
      <c r="Z1105" s="15">
        <v>0</v>
      </c>
    </row>
    <row r="1106" spans="1:26" ht="15.75" customHeight="1" x14ac:dyDescent="0.3">
      <c r="A1106" s="2" t="s">
        <v>2665</v>
      </c>
      <c r="B1106" s="13" t="s">
        <v>2602</v>
      </c>
      <c r="C1106" s="13" t="s">
        <v>391</v>
      </c>
      <c r="D1106" s="12" t="s">
        <v>121</v>
      </c>
      <c r="E1106" s="13" t="s">
        <v>4509</v>
      </c>
      <c r="F1106" s="2">
        <v>9</v>
      </c>
      <c r="G1106" s="15">
        <v>211</v>
      </c>
      <c r="H1106" s="7">
        <f>L1106*'114成績輸入與落點儀表板'!$B$2+M1106*'114成績輸入與落點儀表板'!$B$3+N1106*'114成績輸入與落點儀表板'!$B$4+O1106*'114成績輸入與落點儀表板'!$B$5+P1106*'114成績輸入與落點儀表板'!$B$6+Q1106*'114成績輸入與落點儀表板'!$B$7+R1106*'114成績輸入與落點儀表板'!$B$8+S1106*'114成績輸入與落點儀表板'!$B$9+T1106*'114成績輸入與落點儀表板'!$B$10+U1106*'114成績輸入與落點儀表板'!$B$11+V1106*'114成績輸入與落點儀表板'!$B$12+W1106*'114成績輸入與落點儀表板'!$B$13+X1106*'114成績輸入與落點儀表板'!$B$14+Y1106*'114成績輸入與落點儀表板'!$B$15+Z1106*'114成績輸入與落點儀表板'!$B$16</f>
        <v>0</v>
      </c>
      <c r="I1106" s="8">
        <f t="shared" si="34"/>
        <v>-211</v>
      </c>
      <c r="J1106" s="2" t="str">
        <f t="shared" si="35"/>
        <v>FAIL</v>
      </c>
      <c r="K1106" s="17" t="str">
        <f>IF(AND(IF('114成績輸入與落點儀表板'!$C$2="必須採計",L1106&gt;0,IF('114成績輸入與落點儀表板'!$C$2="不可採計",L1106=0,TRUE)),IF('114成績輸入與落點儀表板'!$C$3="必須採計",M1106&gt;0,IF('114成績輸入與落點儀表板'!$C$3="不可採計",M1106=0,TRUE)),IF('114成績輸入與落點儀表板'!$C$4="必須採計",N1106&gt;0,IF('114成績輸入與落點儀表板'!$C$4="不可採計",N1106=0,TRUE)),IF('114成績輸入與落點儀表板'!$C$5="必須採計",O1106&gt;0,IF('114成績輸入與落點儀表板'!$C$5="不可採計",O1106=0,TRUE)),IF('114成績輸入與落點儀表板'!$C$6="必須採計",P1106&gt;0,IF('114成績輸入與落點儀表板'!$C$6="不可採計",P1106=0,TRUE)),IF('114成績輸入與落點儀表板'!$C$7="必須採計",Q1106&gt;0,IF('114成績輸入與落點儀表板'!$C$7="不可採計",Q1106=0,TRUE)),IF('114成績輸入與落點儀表板'!$C$8="必須採計",R1106&gt;0,IF('114成績輸入與落點儀表板'!$C$8="不可採計",R1106=0,TRUE)),IF('114成績輸入與落點儀表板'!$C$9="必須採計",S1106&gt;0,IF('114成績輸入與落點儀表板'!$C$9="不可採計",S1106=0,TRUE)),IF('114成績輸入與落點儀表板'!$C$10="必須採計",T1106&gt;0,IF('114成績輸入與落點儀表板'!$C$10="不可採計",T1106=0,TRUE)),IF('114成績輸入與落點儀表板'!$C$11="必須採計",U1106&gt;0,IF('114成績輸入與落點儀表板'!$C$11="不可採計",U1106=0,TRUE)),IF('114成績輸入與落點儀表板'!$C$12="必須採計",V1106&gt;0,IF('114成績輸入與落點儀表板'!$C$12="不可採計",V1106=0,TRUE)),IF('114成績輸入與落點儀表板'!$C$13="必須採計",W1106&gt;0,IF('114成績輸入與落點儀表板'!$C$13="不可採計",W1106=0,TRUE)),IF('114成績輸入與落點儀表板'!$C$14="必須採計",X1106&gt;0,IF('114成績輸入與落點儀表板'!$C$14="不可採計",X1106=0,TRUE)),IF('114成績輸入與落點儀表板'!$C$15="必須採計",Y1106&gt;0,IF('114成績輸入與落點儀表板'!$C$15="不可採計",Y1106=0,TRUE)),IF('114成績輸入與落點儀表板'!$C$16="必須採計",Z1106&gt;0,IF('114成績輸入與落點儀表板'!$C$16="不可採計",Z1106=0,TRUE))),"✅ 符合","❌ 不符合")</f>
        <v>✅ 符合</v>
      </c>
      <c r="L1106" s="15">
        <v>2</v>
      </c>
      <c r="M1106" s="15">
        <v>2</v>
      </c>
      <c r="N1106" s="15">
        <v>0</v>
      </c>
      <c r="O1106" s="15">
        <v>0</v>
      </c>
      <c r="P1106" s="15">
        <v>0</v>
      </c>
      <c r="Q1106" s="15">
        <v>1.5</v>
      </c>
      <c r="R1106" s="15">
        <v>0</v>
      </c>
      <c r="S1106" s="15">
        <v>0</v>
      </c>
      <c r="T1106" s="15">
        <v>0</v>
      </c>
      <c r="U1106" s="15">
        <v>0</v>
      </c>
      <c r="V1106" s="15">
        <v>0</v>
      </c>
      <c r="W1106" s="15">
        <v>1</v>
      </c>
      <c r="X1106" s="15">
        <v>0</v>
      </c>
      <c r="Y1106" s="15">
        <v>0</v>
      </c>
      <c r="Z1106" s="15">
        <v>0</v>
      </c>
    </row>
    <row r="1107" spans="1:26" x14ac:dyDescent="0.3">
      <c r="A1107" s="2" t="s">
        <v>2668</v>
      </c>
      <c r="B1107" s="13" t="s">
        <v>2602</v>
      </c>
      <c r="C1107" s="13" t="s">
        <v>4510</v>
      </c>
      <c r="D1107" s="12" t="s">
        <v>73</v>
      </c>
      <c r="E1107" s="13" t="s">
        <v>3602</v>
      </c>
      <c r="F1107" s="2">
        <v>12</v>
      </c>
      <c r="G1107" s="15">
        <v>165</v>
      </c>
      <c r="H1107" s="7">
        <f>L1107*'114成績輸入與落點儀表板'!$B$2+M1107*'114成績輸入與落點儀表板'!$B$3+N1107*'114成績輸入與落點儀表板'!$B$4+O1107*'114成績輸入與落點儀表板'!$B$5+P1107*'114成績輸入與落點儀表板'!$B$6+Q1107*'114成績輸入與落點儀表板'!$B$7+R1107*'114成績輸入與落點儀表板'!$B$8+S1107*'114成績輸入與落點儀表板'!$B$9+T1107*'114成績輸入與落點儀表板'!$B$10+U1107*'114成績輸入與落點儀表板'!$B$11+V1107*'114成績輸入與落點儀表板'!$B$12+W1107*'114成績輸入與落點儀表板'!$B$13+X1107*'114成績輸入與落點儀表板'!$B$14+Y1107*'114成績輸入與落點儀表板'!$B$15+Z1107*'114成績輸入與落點儀表板'!$B$16</f>
        <v>0</v>
      </c>
      <c r="I1107" s="8">
        <f t="shared" si="34"/>
        <v>-165</v>
      </c>
      <c r="J1107" s="2" t="str">
        <f t="shared" si="35"/>
        <v>FAIL</v>
      </c>
      <c r="K1107" s="17" t="str">
        <f>IF(AND(IF('114成績輸入與落點儀表板'!$C$2="必須採計",L1107&gt;0,IF('114成績輸入與落點儀表板'!$C$2="不可採計",L1107=0,TRUE)),IF('114成績輸入與落點儀表板'!$C$3="必須採計",M1107&gt;0,IF('114成績輸入與落點儀表板'!$C$3="不可採計",M1107=0,TRUE)),IF('114成績輸入與落點儀表板'!$C$4="必須採計",N1107&gt;0,IF('114成績輸入與落點儀表板'!$C$4="不可採計",N1107=0,TRUE)),IF('114成績輸入與落點儀表板'!$C$5="必須採計",O1107&gt;0,IF('114成績輸入與落點儀表板'!$C$5="不可採計",O1107=0,TRUE)),IF('114成績輸入與落點儀表板'!$C$6="必須採計",P1107&gt;0,IF('114成績輸入與落點儀表板'!$C$6="不可採計",P1107=0,TRUE)),IF('114成績輸入與落點儀表板'!$C$7="必須採計",Q1107&gt;0,IF('114成績輸入與落點儀表板'!$C$7="不可採計",Q1107=0,TRUE)),IF('114成績輸入與落點儀表板'!$C$8="必須採計",R1107&gt;0,IF('114成績輸入與落點儀表板'!$C$8="不可採計",R1107=0,TRUE)),IF('114成績輸入與落點儀表板'!$C$9="必須採計",S1107&gt;0,IF('114成績輸入與落點儀表板'!$C$9="不可採計",S1107=0,TRUE)),IF('114成績輸入與落點儀表板'!$C$10="必須採計",T1107&gt;0,IF('114成績輸入與落點儀表板'!$C$10="不可採計",T1107=0,TRUE)),IF('114成績輸入與落點儀表板'!$C$11="必須採計",U1107&gt;0,IF('114成績輸入與落點儀表板'!$C$11="不可採計",U1107=0,TRUE)),IF('114成績輸入與落點儀表板'!$C$12="必須採計",V1107&gt;0,IF('114成績輸入與落點儀表板'!$C$12="不可採計",V1107=0,TRUE)),IF('114成績輸入與落點儀表板'!$C$13="必須採計",W1107&gt;0,IF('114成績輸入與落點儀表板'!$C$13="不可採計",W1107=0,TRUE)),IF('114成績輸入與落點儀表板'!$C$14="必須採計",X1107&gt;0,IF('114成績輸入與落點儀表板'!$C$14="不可採計",X1107=0,TRUE)),IF('114成績輸入與落點儀表板'!$C$15="必須採計",Y1107&gt;0,IF('114成績輸入與落點儀表板'!$C$15="不可採計",Y1107=0,TRUE)),IF('114成績輸入與落點儀表板'!$C$16="必須採計",Z1107&gt;0,IF('114成績輸入與落點儀表板'!$C$16="不可採計",Z1107=0,TRUE))),"✅ 符合","❌ 不符合")</f>
        <v>✅ 符合</v>
      </c>
      <c r="L1107" s="15">
        <v>1</v>
      </c>
      <c r="M1107" s="15">
        <v>2</v>
      </c>
      <c r="N1107" s="15">
        <v>0</v>
      </c>
      <c r="O1107" s="15">
        <v>0</v>
      </c>
      <c r="P1107" s="15">
        <v>0</v>
      </c>
      <c r="Q1107" s="15">
        <v>2</v>
      </c>
      <c r="R1107" s="15">
        <v>0</v>
      </c>
      <c r="S1107" s="15">
        <v>0</v>
      </c>
      <c r="T1107" s="15">
        <v>0</v>
      </c>
      <c r="U1107" s="15">
        <v>0</v>
      </c>
      <c r="V1107" s="15">
        <v>0</v>
      </c>
      <c r="W1107" s="15">
        <v>1</v>
      </c>
      <c r="X1107" s="15">
        <v>0</v>
      </c>
      <c r="Y1107" s="15">
        <v>0</v>
      </c>
      <c r="Z1107" s="15">
        <v>0</v>
      </c>
    </row>
    <row r="1108" spans="1:26" ht="15.75" customHeight="1" x14ac:dyDescent="0.3">
      <c r="A1108" s="2" t="s">
        <v>2669</v>
      </c>
      <c r="B1108" s="13" t="s">
        <v>2602</v>
      </c>
      <c r="C1108" s="13" t="s">
        <v>1210</v>
      </c>
      <c r="D1108" s="12" t="s">
        <v>86</v>
      </c>
      <c r="E1108" s="13" t="s">
        <v>1913</v>
      </c>
      <c r="F1108" s="2">
        <v>16</v>
      </c>
      <c r="G1108" s="15">
        <v>89</v>
      </c>
      <c r="H1108" s="7">
        <f>L1108*'114成績輸入與落點儀表板'!$B$2+M1108*'114成績輸入與落點儀表板'!$B$3+N1108*'114成績輸入與落點儀表板'!$B$4+O1108*'114成績輸入與落點儀表板'!$B$5+P1108*'114成績輸入與落點儀表板'!$B$6+Q1108*'114成績輸入與落點儀表板'!$B$7+R1108*'114成績輸入與落點儀表板'!$B$8+S1108*'114成績輸入與落點儀表板'!$B$9+T1108*'114成績輸入與落點儀表板'!$B$10+U1108*'114成績輸入與落點儀表板'!$B$11+V1108*'114成績輸入與落點儀表板'!$B$12+W1108*'114成績輸入與落點儀表板'!$B$13+X1108*'114成績輸入與落點儀表板'!$B$14+Y1108*'114成績輸入與落點儀表板'!$B$15+Z1108*'114成績輸入與落點儀表板'!$B$16</f>
        <v>0</v>
      </c>
      <c r="I1108" s="8">
        <f t="shared" si="34"/>
        <v>-89</v>
      </c>
      <c r="J1108" s="2" t="str">
        <f t="shared" si="35"/>
        <v>FAIL</v>
      </c>
      <c r="K1108" s="17" t="str">
        <f>IF(AND(IF('114成績輸入與落點儀表板'!$C$2="必須採計",L1108&gt;0,IF('114成績輸入與落點儀表板'!$C$2="不可採計",L1108=0,TRUE)),IF('114成績輸入與落點儀表板'!$C$3="必須採計",M1108&gt;0,IF('114成績輸入與落點儀表板'!$C$3="不可採計",M1108=0,TRUE)),IF('114成績輸入與落點儀表板'!$C$4="必須採計",N1108&gt;0,IF('114成績輸入與落點儀表板'!$C$4="不可採計",N1108=0,TRUE)),IF('114成績輸入與落點儀表板'!$C$5="必須採計",O1108&gt;0,IF('114成績輸入與落點儀表板'!$C$5="不可採計",O1108=0,TRUE)),IF('114成績輸入與落點儀表板'!$C$6="必須採計",P1108&gt;0,IF('114成績輸入與落點儀表板'!$C$6="不可採計",P1108=0,TRUE)),IF('114成績輸入與落點儀表板'!$C$7="必須採計",Q1108&gt;0,IF('114成績輸入與落點儀表板'!$C$7="不可採計",Q1108=0,TRUE)),IF('114成績輸入與落點儀表板'!$C$8="必須採計",R1108&gt;0,IF('114成績輸入與落點儀表板'!$C$8="不可採計",R1108=0,TRUE)),IF('114成績輸入與落點儀表板'!$C$9="必須採計",S1108&gt;0,IF('114成績輸入與落點儀表板'!$C$9="不可採計",S1108=0,TRUE)),IF('114成績輸入與落點儀表板'!$C$10="必須採計",T1108&gt;0,IF('114成績輸入與落點儀表板'!$C$10="不可採計",T1108=0,TRUE)),IF('114成績輸入與落點儀表板'!$C$11="必須採計",U1108&gt;0,IF('114成績輸入與落點儀表板'!$C$11="不可採計",U1108=0,TRUE)),IF('114成績輸入與落點儀表板'!$C$12="必須採計",V1108&gt;0,IF('114成績輸入與落點儀表板'!$C$12="不可採計",V1108=0,TRUE)),IF('114成績輸入與落點儀表板'!$C$13="必須採計",W1108&gt;0,IF('114成績輸入與落點儀表板'!$C$13="不可採計",W1108=0,TRUE)),IF('114成績輸入與落點儀表板'!$C$14="必須採計",X1108&gt;0,IF('114成績輸入與落點儀表板'!$C$14="不可採計",X1108=0,TRUE)),IF('114成績輸入與落點儀表板'!$C$15="必須採計",Y1108&gt;0,IF('114成績輸入與落點儀表板'!$C$15="不可採計",Y1108=0,TRUE)),IF('114成績輸入與落點儀表板'!$C$16="必須採計",Z1108&gt;0,IF('114成績輸入與落點儀表板'!$C$16="不可採計",Z1108=0,TRUE))),"✅ 符合","❌ 不符合")</f>
        <v>❌ 不符合</v>
      </c>
      <c r="L1108" s="15">
        <v>0</v>
      </c>
      <c r="M1108" s="15">
        <v>1.5</v>
      </c>
      <c r="N1108" s="15">
        <v>1.5</v>
      </c>
      <c r="O1108" s="15">
        <v>0</v>
      </c>
      <c r="P1108" s="15">
        <v>0</v>
      </c>
      <c r="Q1108" s="15">
        <v>0</v>
      </c>
      <c r="R1108" s="15">
        <v>0</v>
      </c>
      <c r="S1108" s="15">
        <v>2</v>
      </c>
      <c r="T1108" s="15">
        <v>0</v>
      </c>
      <c r="U1108" s="15">
        <v>0</v>
      </c>
      <c r="V1108" s="15">
        <v>0</v>
      </c>
      <c r="W1108" s="15">
        <v>0</v>
      </c>
      <c r="X1108" s="15">
        <v>0</v>
      </c>
      <c r="Y1108" s="15">
        <v>0</v>
      </c>
      <c r="Z1108" s="15">
        <v>0</v>
      </c>
    </row>
    <row r="1109" spans="1:26" x14ac:dyDescent="0.3">
      <c r="A1109" s="2" t="s">
        <v>2670</v>
      </c>
      <c r="B1109" s="13" t="s">
        <v>2602</v>
      </c>
      <c r="C1109" s="13" t="s">
        <v>754</v>
      </c>
      <c r="D1109" s="12" t="s">
        <v>86</v>
      </c>
      <c r="E1109" s="13" t="s">
        <v>2454</v>
      </c>
      <c r="F1109" s="2">
        <v>11</v>
      </c>
      <c r="G1109" s="15">
        <v>53</v>
      </c>
      <c r="H1109" s="7">
        <f>L1109*'114成績輸入與落點儀表板'!$B$2+M1109*'114成績輸入與落點儀表板'!$B$3+N1109*'114成績輸入與落點儀表板'!$B$4+O1109*'114成績輸入與落點儀表板'!$B$5+P1109*'114成績輸入與落點儀表板'!$B$6+Q1109*'114成績輸入與落點儀表板'!$B$7+R1109*'114成績輸入與落點儀表板'!$B$8+S1109*'114成績輸入與落點儀表板'!$B$9+T1109*'114成績輸入與落點儀表板'!$B$10+U1109*'114成績輸入與落點儀表板'!$B$11+V1109*'114成績輸入與落點儀表板'!$B$12+W1109*'114成績輸入與落點儀表板'!$B$13+X1109*'114成績輸入與落點儀表板'!$B$14+Y1109*'114成績輸入與落點儀表板'!$B$15+Z1109*'114成績輸入與落點儀表板'!$B$16</f>
        <v>0</v>
      </c>
      <c r="I1109" s="8">
        <f t="shared" si="34"/>
        <v>-53</v>
      </c>
      <c r="J1109" s="2" t="str">
        <f t="shared" si="35"/>
        <v>FAIL</v>
      </c>
      <c r="K1109" s="17" t="str">
        <f>IF(AND(IF('114成績輸入與落點儀表板'!$C$2="必須採計",L1109&gt;0,IF('114成績輸入與落點儀表板'!$C$2="不可採計",L1109=0,TRUE)),IF('114成績輸入與落點儀表板'!$C$3="必須採計",M1109&gt;0,IF('114成績輸入與落點儀表板'!$C$3="不可採計",M1109=0,TRUE)),IF('114成績輸入與落點儀表板'!$C$4="必須採計",N1109&gt;0,IF('114成績輸入與落點儀表板'!$C$4="不可採計",N1109=0,TRUE)),IF('114成績輸入與落點儀表板'!$C$5="必須採計",O1109&gt;0,IF('114成績輸入與落點儀表板'!$C$5="不可採計",O1109=0,TRUE)),IF('114成績輸入與落點儀表板'!$C$6="必須採計",P1109&gt;0,IF('114成績輸入與落點儀表板'!$C$6="不可採計",P1109=0,TRUE)),IF('114成績輸入與落點儀表板'!$C$7="必須採計",Q1109&gt;0,IF('114成績輸入與落點儀表板'!$C$7="不可採計",Q1109=0,TRUE)),IF('114成績輸入與落點儀表板'!$C$8="必須採計",R1109&gt;0,IF('114成績輸入與落點儀表板'!$C$8="不可採計",R1109=0,TRUE)),IF('114成績輸入與落點儀表板'!$C$9="必須採計",S1109&gt;0,IF('114成績輸入與落點儀表板'!$C$9="不可採計",S1109=0,TRUE)),IF('114成績輸入與落點儀表板'!$C$10="必須採計",T1109&gt;0,IF('114成績輸入與落點儀表板'!$C$10="不可採計",T1109=0,TRUE)),IF('114成績輸入與落點儀表板'!$C$11="必須採計",U1109&gt;0,IF('114成績輸入與落點儀表板'!$C$11="不可採計",U1109=0,TRUE)),IF('114成績輸入與落點儀表板'!$C$12="必須採計",V1109&gt;0,IF('114成績輸入與落點儀表板'!$C$12="不可採計",V1109=0,TRUE)),IF('114成績輸入與落點儀表板'!$C$13="必須採計",W1109&gt;0,IF('114成績輸入與落點儀表板'!$C$13="不可採計",W1109=0,TRUE)),IF('114成績輸入與落點儀表板'!$C$14="必須採計",X1109&gt;0,IF('114成績輸入與落點儀表板'!$C$14="不可採計",X1109=0,TRUE)),IF('114成績輸入與落點儀表板'!$C$15="必須採計",Y1109&gt;0,IF('114成績輸入與落點儀表板'!$C$15="不可採計",Y1109=0,TRUE)),IF('114成績輸入與落點儀表板'!$C$16="必須採計",Z1109&gt;0,IF('114成績輸入與落點儀表板'!$C$16="不可採計",Z1109=0,TRUE))),"✅ 符合","❌ 不符合")</f>
        <v>✅ 符合</v>
      </c>
      <c r="L1109" s="15">
        <v>1</v>
      </c>
      <c r="M1109" s="15">
        <v>1</v>
      </c>
      <c r="N1109" s="15">
        <v>2</v>
      </c>
      <c r="O1109" s="15">
        <v>0</v>
      </c>
      <c r="P1109" s="15">
        <v>0</v>
      </c>
      <c r="Q1109" s="15">
        <v>0</v>
      </c>
      <c r="R1109" s="15">
        <v>0</v>
      </c>
      <c r="S1109" s="15">
        <v>0</v>
      </c>
      <c r="T1109" s="15">
        <v>0</v>
      </c>
      <c r="U1109" s="15">
        <v>0</v>
      </c>
      <c r="V1109" s="15">
        <v>0</v>
      </c>
      <c r="W1109" s="15">
        <v>0</v>
      </c>
      <c r="X1109" s="15">
        <v>0</v>
      </c>
      <c r="Y1109" s="15">
        <v>0</v>
      </c>
      <c r="Z1109" s="15">
        <v>0</v>
      </c>
    </row>
    <row r="1110" spans="1:26" ht="15.75" customHeight="1" x14ac:dyDescent="0.3">
      <c r="A1110" s="2" t="s">
        <v>2671</v>
      </c>
      <c r="B1110" s="13" t="s">
        <v>2602</v>
      </c>
      <c r="C1110" s="13" t="s">
        <v>5309</v>
      </c>
      <c r="D1110" s="12" t="s">
        <v>86</v>
      </c>
      <c r="E1110" s="13" t="s">
        <v>4511</v>
      </c>
      <c r="F1110" s="2">
        <v>10</v>
      </c>
      <c r="G1110" s="15">
        <v>70</v>
      </c>
      <c r="H1110" s="7">
        <f>L1110*'114成績輸入與落點儀表板'!$B$2+M1110*'114成績輸入與落點儀表板'!$B$3+N1110*'114成績輸入與落點儀表板'!$B$4+O1110*'114成績輸入與落點儀表板'!$B$5+P1110*'114成績輸入與落點儀表板'!$B$6+Q1110*'114成績輸入與落點儀表板'!$B$7+R1110*'114成績輸入與落點儀表板'!$B$8+S1110*'114成績輸入與落點儀表板'!$B$9+T1110*'114成績輸入與落點儀表板'!$B$10+U1110*'114成績輸入與落點儀表板'!$B$11+V1110*'114成績輸入與落點儀表板'!$B$12+W1110*'114成績輸入與落點儀表板'!$B$13+X1110*'114成績輸入與落點儀表板'!$B$14+Y1110*'114成績輸入與落點儀表板'!$B$15+Z1110*'114成績輸入與落點儀表板'!$B$16</f>
        <v>0</v>
      </c>
      <c r="I1110" s="8">
        <f t="shared" si="34"/>
        <v>-70</v>
      </c>
      <c r="J1110" s="2" t="str">
        <f t="shared" si="35"/>
        <v>FAIL</v>
      </c>
      <c r="K1110" s="17" t="str">
        <f>IF(AND(IF('114成績輸入與落點儀表板'!$C$2="必須採計",L1110&gt;0,IF('114成績輸入與落點儀表板'!$C$2="不可採計",L1110=0,TRUE)),IF('114成績輸入與落點儀表板'!$C$3="必須採計",M1110&gt;0,IF('114成績輸入與落點儀表板'!$C$3="不可採計",M1110=0,TRUE)),IF('114成績輸入與落點儀表板'!$C$4="必須採計",N1110&gt;0,IF('114成績輸入與落點儀表板'!$C$4="不可採計",N1110=0,TRUE)),IF('114成績輸入與落點儀表板'!$C$5="必須採計",O1110&gt;0,IF('114成績輸入與落點儀表板'!$C$5="不可採計",O1110=0,TRUE)),IF('114成績輸入與落點儀表板'!$C$6="必須採計",P1110&gt;0,IF('114成績輸入與落點儀表板'!$C$6="不可採計",P1110=0,TRUE)),IF('114成績輸入與落點儀表板'!$C$7="必須採計",Q1110&gt;0,IF('114成績輸入與落點儀表板'!$C$7="不可採計",Q1110=0,TRUE)),IF('114成績輸入與落點儀表板'!$C$8="必須採計",R1110&gt;0,IF('114成績輸入與落點儀表板'!$C$8="不可採計",R1110=0,TRUE)),IF('114成績輸入與落點儀表板'!$C$9="必須採計",S1110&gt;0,IF('114成績輸入與落點儀表板'!$C$9="不可採計",S1110=0,TRUE)),IF('114成績輸入與落點儀表板'!$C$10="必須採計",T1110&gt;0,IF('114成績輸入與落點儀表板'!$C$10="不可採計",T1110=0,TRUE)),IF('114成績輸入與落點儀表板'!$C$11="必須採計",U1110&gt;0,IF('114成績輸入與落點儀表板'!$C$11="不可採計",U1110=0,TRUE)),IF('114成績輸入與落點儀表板'!$C$12="必須採計",V1110&gt;0,IF('114成績輸入與落點儀表板'!$C$12="不可採計",V1110=0,TRUE)),IF('114成績輸入與落點儀表板'!$C$13="必須採計",W1110&gt;0,IF('114成績輸入與落點儀表板'!$C$13="不可採計",W1110=0,TRUE)),IF('114成績輸入與落點儀表板'!$C$14="必須採計",X1110&gt;0,IF('114成績輸入與落點儀表板'!$C$14="不可採計",X1110=0,TRUE)),IF('114成績輸入與落點儀表板'!$C$15="必須採計",Y1110&gt;0,IF('114成績輸入與落點儀表板'!$C$15="不可採計",Y1110=0,TRUE)),IF('114成績輸入與落點儀表板'!$C$16="必須採計",Z1110&gt;0,IF('114成績輸入與落點儀表板'!$C$16="不可採計",Z1110=0,TRUE))),"✅ 符合","❌ 不符合")</f>
        <v>✅ 符合</v>
      </c>
      <c r="L1110" s="15">
        <v>1</v>
      </c>
      <c r="M1110" s="15">
        <v>1</v>
      </c>
      <c r="N1110" s="15">
        <v>0</v>
      </c>
      <c r="O1110" s="15">
        <v>0</v>
      </c>
      <c r="P1110" s="15">
        <v>1.75</v>
      </c>
      <c r="Q1110" s="15">
        <v>0</v>
      </c>
      <c r="R1110" s="15">
        <v>2</v>
      </c>
      <c r="S1110" s="15">
        <v>0</v>
      </c>
      <c r="T1110" s="15">
        <v>0</v>
      </c>
      <c r="U1110" s="15">
        <v>0</v>
      </c>
      <c r="V1110" s="15">
        <v>0</v>
      </c>
      <c r="W1110" s="15">
        <v>0</v>
      </c>
      <c r="X1110" s="15">
        <v>0</v>
      </c>
      <c r="Y1110" s="15">
        <v>0</v>
      </c>
      <c r="Z1110" s="15">
        <v>0</v>
      </c>
    </row>
    <row r="1111" spans="1:26" x14ac:dyDescent="0.3">
      <c r="A1111" s="2" t="s">
        <v>2672</v>
      </c>
      <c r="B1111" s="13" t="s">
        <v>2602</v>
      </c>
      <c r="C1111" s="13" t="s">
        <v>2647</v>
      </c>
      <c r="D1111" s="12" t="s">
        <v>103</v>
      </c>
      <c r="E1111" s="13" t="s">
        <v>4512</v>
      </c>
      <c r="F1111" s="2">
        <v>16</v>
      </c>
      <c r="G1111" s="15">
        <v>123.5</v>
      </c>
      <c r="H1111" s="7">
        <f>L1111*'114成績輸入與落點儀表板'!$B$2+M1111*'114成績輸入與落點儀表板'!$B$3+N1111*'114成績輸入與落點儀表板'!$B$4+O1111*'114成績輸入與落點儀表板'!$B$5+P1111*'114成績輸入與落點儀表板'!$B$6+Q1111*'114成績輸入與落點儀表板'!$B$7+R1111*'114成績輸入與落點儀表板'!$B$8+S1111*'114成績輸入與落點儀表板'!$B$9+T1111*'114成績輸入與落點儀表板'!$B$10+U1111*'114成績輸入與落點儀表板'!$B$11+V1111*'114成績輸入與落點儀表板'!$B$12+W1111*'114成績輸入與落點儀表板'!$B$13+X1111*'114成績輸入與落點儀表板'!$B$14+Y1111*'114成績輸入與落點儀表板'!$B$15+Z1111*'114成績輸入與落點儀表板'!$B$16</f>
        <v>0</v>
      </c>
      <c r="I1111" s="8">
        <f t="shared" si="34"/>
        <v>-123.5</v>
      </c>
      <c r="J1111" s="2" t="str">
        <f t="shared" si="35"/>
        <v>FAIL</v>
      </c>
      <c r="K1111" s="17" t="str">
        <f>IF(AND(IF('114成績輸入與落點儀表板'!$C$2="必須採計",L1111&gt;0,IF('114成績輸入與落點儀表板'!$C$2="不可採計",L1111=0,TRUE)),IF('114成績輸入與落點儀表板'!$C$3="必須採計",M1111&gt;0,IF('114成績輸入與落點儀表板'!$C$3="不可採計",M1111=0,TRUE)),IF('114成績輸入與落點儀表板'!$C$4="必須採計",N1111&gt;0,IF('114成績輸入與落點儀表板'!$C$4="不可採計",N1111=0,TRUE)),IF('114成績輸入與落點儀表板'!$C$5="必須採計",O1111&gt;0,IF('114成績輸入與落點儀表板'!$C$5="不可採計",O1111=0,TRUE)),IF('114成績輸入與落點儀表板'!$C$6="必須採計",P1111&gt;0,IF('114成績輸入與落點儀表板'!$C$6="不可採計",P1111=0,TRUE)),IF('114成績輸入與落點儀表板'!$C$7="必須採計",Q1111&gt;0,IF('114成績輸入與落點儀表板'!$C$7="不可採計",Q1111=0,TRUE)),IF('114成績輸入與落點儀表板'!$C$8="必須採計",R1111&gt;0,IF('114成績輸入與落點儀表板'!$C$8="不可採計",R1111=0,TRUE)),IF('114成績輸入與落點儀表板'!$C$9="必須採計",S1111&gt;0,IF('114成績輸入與落點儀表板'!$C$9="不可採計",S1111=0,TRUE)),IF('114成績輸入與落點儀表板'!$C$10="必須採計",T1111&gt;0,IF('114成績輸入與落點儀表板'!$C$10="不可採計",T1111=0,TRUE)),IF('114成績輸入與落點儀表板'!$C$11="必須採計",U1111&gt;0,IF('114成績輸入與落點儀表板'!$C$11="不可採計",U1111=0,TRUE)),IF('114成績輸入與落點儀表板'!$C$12="必須採計",V1111&gt;0,IF('114成績輸入與落點儀表板'!$C$12="不可採計",V1111=0,TRUE)),IF('114成績輸入與落點儀表板'!$C$13="必須採計",W1111&gt;0,IF('114成績輸入與落點儀表板'!$C$13="不可採計",W1111=0,TRUE)),IF('114成績輸入與落點儀表板'!$C$14="必須採計",X1111&gt;0,IF('114成績輸入與落點儀表板'!$C$14="不可採計",X1111=0,TRUE)),IF('114成績輸入與落點儀表板'!$C$15="必須採計",Y1111&gt;0,IF('114成績輸入與落點儀表板'!$C$15="不可採計",Y1111=0,TRUE)),IF('114成績輸入與落點儀表板'!$C$16="必須採計",Z1111&gt;0,IF('114成績輸入與落點儀表板'!$C$16="不可採計",Z1111=0,TRUE))),"✅ 符合","❌ 不符合")</f>
        <v>✅ 符合</v>
      </c>
      <c r="L1111" s="15">
        <v>1</v>
      </c>
      <c r="M1111" s="15">
        <v>1</v>
      </c>
      <c r="N1111" s="15">
        <v>0</v>
      </c>
      <c r="O1111" s="15">
        <v>0</v>
      </c>
      <c r="P1111" s="15">
        <v>1.75</v>
      </c>
      <c r="Q1111" s="15">
        <v>0</v>
      </c>
      <c r="R1111" s="15">
        <v>2</v>
      </c>
      <c r="S1111" s="15">
        <v>1</v>
      </c>
      <c r="T1111" s="15">
        <v>0</v>
      </c>
      <c r="U1111" s="15">
        <v>0</v>
      </c>
      <c r="V1111" s="15">
        <v>0</v>
      </c>
      <c r="W1111" s="15">
        <v>0</v>
      </c>
      <c r="X1111" s="15">
        <v>0</v>
      </c>
      <c r="Y1111" s="15">
        <v>0</v>
      </c>
      <c r="Z1111" s="15">
        <v>0</v>
      </c>
    </row>
    <row r="1112" spans="1:26" ht="15.75" customHeight="1" x14ac:dyDescent="0.3">
      <c r="A1112" s="2" t="s">
        <v>2675</v>
      </c>
      <c r="B1112" s="13" t="s">
        <v>2602</v>
      </c>
      <c r="C1112" s="13" t="s">
        <v>2650</v>
      </c>
      <c r="D1112" s="12" t="s">
        <v>80</v>
      </c>
      <c r="E1112" s="13" t="s">
        <v>5310</v>
      </c>
      <c r="F1112" s="2">
        <v>1</v>
      </c>
      <c r="G1112" s="15">
        <v>101</v>
      </c>
      <c r="H1112" s="7">
        <f>L1112*'114成績輸入與落點儀表板'!$B$2+M1112*'114成績輸入與落點儀表板'!$B$3+N1112*'114成績輸入與落點儀表板'!$B$4+O1112*'114成績輸入與落點儀表板'!$B$5+P1112*'114成績輸入與落點儀表板'!$B$6+Q1112*'114成績輸入與落點儀表板'!$B$7+R1112*'114成績輸入與落點儀表板'!$B$8+S1112*'114成績輸入與落點儀表板'!$B$9+T1112*'114成績輸入與落點儀表板'!$B$10+U1112*'114成績輸入與落點儀表板'!$B$11+V1112*'114成績輸入與落點儀表板'!$B$12+W1112*'114成績輸入與落點儀表板'!$B$13+X1112*'114成績輸入與落點儀表板'!$B$14+Y1112*'114成績輸入與落點儀表板'!$B$15+Z1112*'114成績輸入與落點儀表板'!$B$16</f>
        <v>0</v>
      </c>
      <c r="I1112" s="8">
        <f t="shared" si="34"/>
        <v>-101</v>
      </c>
      <c r="J1112" s="2" t="str">
        <f t="shared" si="35"/>
        <v>FAIL</v>
      </c>
      <c r="K1112" s="17" t="str">
        <f>IF(AND(IF('114成績輸入與落點儀表板'!$C$2="必須採計",L1112&gt;0,IF('114成績輸入與落點儀表板'!$C$2="不可採計",L1112=0,TRUE)),IF('114成績輸入與落點儀表板'!$C$3="必須採計",M1112&gt;0,IF('114成績輸入與落點儀表板'!$C$3="不可採計",M1112=0,TRUE)),IF('114成績輸入與落點儀表板'!$C$4="必須採計",N1112&gt;0,IF('114成績輸入與落點儀表板'!$C$4="不可採計",N1112=0,TRUE)),IF('114成績輸入與落點儀表板'!$C$5="必須採計",O1112&gt;0,IF('114成績輸入與落點儀表板'!$C$5="不可採計",O1112=0,TRUE)),IF('114成績輸入與落點儀表板'!$C$6="必須採計",P1112&gt;0,IF('114成績輸入與落點儀表板'!$C$6="不可採計",P1112=0,TRUE)),IF('114成績輸入與落點儀表板'!$C$7="必須採計",Q1112&gt;0,IF('114成績輸入與落點儀表板'!$C$7="不可採計",Q1112=0,TRUE)),IF('114成績輸入與落點儀表板'!$C$8="必須採計",R1112&gt;0,IF('114成績輸入與落點儀表板'!$C$8="不可採計",R1112=0,TRUE)),IF('114成績輸入與落點儀表板'!$C$9="必須採計",S1112&gt;0,IF('114成績輸入與落點儀表板'!$C$9="不可採計",S1112=0,TRUE)),IF('114成績輸入與落點儀表板'!$C$10="必須採計",T1112&gt;0,IF('114成績輸入與落點儀表板'!$C$10="不可採計",T1112=0,TRUE)),IF('114成績輸入與落點儀表板'!$C$11="必須採計",U1112&gt;0,IF('114成績輸入與落點儀表板'!$C$11="不可採計",U1112=0,TRUE)),IF('114成績輸入與落點儀表板'!$C$12="必須採計",V1112&gt;0,IF('114成績輸入與落點儀表板'!$C$12="不可採計",V1112=0,TRUE)),IF('114成績輸入與落點儀表板'!$C$13="必須採計",W1112&gt;0,IF('114成績輸入與落點儀表板'!$C$13="不可採計",W1112=0,TRUE)),IF('114成績輸入與落點儀表板'!$C$14="必須採計",X1112&gt;0,IF('114成績輸入與落點儀表板'!$C$14="不可採計",X1112=0,TRUE)),IF('114成績輸入與落點儀表板'!$C$15="必須採計",Y1112&gt;0,IF('114成績輸入與落點儀表板'!$C$15="不可採計",Y1112=0,TRUE)),IF('114成績輸入與落點儀表板'!$C$16="必須採計",Z1112&gt;0,IF('114成績輸入與落點儀表板'!$C$16="不可採計",Z1112=0,TRUE))),"✅ 符合","❌ 不符合")</f>
        <v>✅ 符合</v>
      </c>
      <c r="L1112" s="15">
        <v>1.5</v>
      </c>
      <c r="M1112" s="15">
        <v>1</v>
      </c>
      <c r="N1112" s="15">
        <v>0</v>
      </c>
      <c r="O1112" s="15">
        <v>0</v>
      </c>
      <c r="P1112" s="15">
        <v>0</v>
      </c>
      <c r="Q1112" s="15">
        <v>0</v>
      </c>
      <c r="R1112" s="15">
        <v>0</v>
      </c>
      <c r="S1112" s="15">
        <v>0</v>
      </c>
      <c r="T1112" s="15">
        <v>1.25</v>
      </c>
      <c r="U1112" s="15">
        <v>0</v>
      </c>
      <c r="V1112" s="15">
        <v>0</v>
      </c>
      <c r="W1112" s="15">
        <v>0</v>
      </c>
      <c r="X1112" s="15">
        <v>0</v>
      </c>
      <c r="Y1112" s="15">
        <v>0</v>
      </c>
      <c r="Z1112" s="15">
        <v>0</v>
      </c>
    </row>
    <row r="1113" spans="1:26" x14ac:dyDescent="0.3">
      <c r="A1113" s="2" t="s">
        <v>2677</v>
      </c>
      <c r="B1113" s="13" t="s">
        <v>2602</v>
      </c>
      <c r="C1113" s="13" t="s">
        <v>2653</v>
      </c>
      <c r="D1113" s="12" t="s">
        <v>227</v>
      </c>
      <c r="E1113" s="13" t="s">
        <v>2654</v>
      </c>
      <c r="F1113" s="2">
        <v>9</v>
      </c>
      <c r="G1113" s="15">
        <v>80</v>
      </c>
      <c r="H1113" s="7">
        <f>L1113*'114成績輸入與落點儀表板'!$B$2+M1113*'114成績輸入與落點儀表板'!$B$3+N1113*'114成績輸入與落點儀表板'!$B$4+O1113*'114成績輸入與落點儀表板'!$B$5+P1113*'114成績輸入與落點儀表板'!$B$6+Q1113*'114成績輸入與落點儀表板'!$B$7+R1113*'114成績輸入與落點儀表板'!$B$8+S1113*'114成績輸入與落點儀表板'!$B$9+T1113*'114成績輸入與落點儀表板'!$B$10+U1113*'114成績輸入與落點儀表板'!$B$11+V1113*'114成績輸入與落點儀表板'!$B$12+W1113*'114成績輸入與落點儀表板'!$B$13+X1113*'114成績輸入與落點儀表板'!$B$14+Y1113*'114成績輸入與落點儀表板'!$B$15+Z1113*'114成績輸入與落點儀表板'!$B$16</f>
        <v>0</v>
      </c>
      <c r="I1113" s="8">
        <f t="shared" si="34"/>
        <v>-80</v>
      </c>
      <c r="J1113" s="2" t="str">
        <f t="shared" si="35"/>
        <v>FAIL</v>
      </c>
      <c r="K1113" s="17" t="str">
        <f>IF(AND(IF('114成績輸入與落點儀表板'!$C$2="必須採計",L1113&gt;0,IF('114成績輸入與落點儀表板'!$C$2="不可採計",L1113=0,TRUE)),IF('114成績輸入與落點儀表板'!$C$3="必須採計",M1113&gt;0,IF('114成績輸入與落點儀表板'!$C$3="不可採計",M1113=0,TRUE)),IF('114成績輸入與落點儀表板'!$C$4="必須採計",N1113&gt;0,IF('114成績輸入與落點儀表板'!$C$4="不可採計",N1113=0,TRUE)),IF('114成績輸入與落點儀表板'!$C$5="必須採計",O1113&gt;0,IF('114成績輸入與落點儀表板'!$C$5="不可採計",O1113=0,TRUE)),IF('114成績輸入與落點儀表板'!$C$6="必須採計",P1113&gt;0,IF('114成績輸入與落點儀表板'!$C$6="不可採計",P1113=0,TRUE)),IF('114成績輸入與落點儀表板'!$C$7="必須採計",Q1113&gt;0,IF('114成績輸入與落點儀表板'!$C$7="不可採計",Q1113=0,TRUE)),IF('114成績輸入與落點儀表板'!$C$8="必須採計",R1113&gt;0,IF('114成績輸入與落點儀表板'!$C$8="不可採計",R1113=0,TRUE)),IF('114成績輸入與落點儀表板'!$C$9="必須採計",S1113&gt;0,IF('114成績輸入與落點儀表板'!$C$9="不可採計",S1113=0,TRUE)),IF('114成績輸入與落點儀表板'!$C$10="必須採計",T1113&gt;0,IF('114成績輸入與落點儀表板'!$C$10="不可採計",T1113=0,TRUE)),IF('114成績輸入與落點儀表板'!$C$11="必須採計",U1113&gt;0,IF('114成績輸入與落點儀表板'!$C$11="不可採計",U1113=0,TRUE)),IF('114成績輸入與落點儀表板'!$C$12="必須採計",V1113&gt;0,IF('114成績輸入與落點儀表板'!$C$12="不可採計",V1113=0,TRUE)),IF('114成績輸入與落點儀表板'!$C$13="必須採計",W1113&gt;0,IF('114成績輸入與落點儀表板'!$C$13="不可採計",W1113=0,TRUE)),IF('114成績輸入與落點儀表板'!$C$14="必須採計",X1113&gt;0,IF('114成績輸入與落點儀表板'!$C$14="不可採計",X1113=0,TRUE)),IF('114成績輸入與落點儀表板'!$C$15="必須採計",Y1113&gt;0,IF('114成績輸入與落點儀表板'!$C$15="不可採計",Y1113=0,TRUE)),IF('114成績輸入與落點儀表板'!$C$16="必須採計",Z1113&gt;0,IF('114成績輸入與落點儀表板'!$C$16="不可採計",Z1113=0,TRUE))),"✅ 符合","❌ 不符合")</f>
        <v>❌ 不符合</v>
      </c>
      <c r="L1113" s="15">
        <v>0</v>
      </c>
      <c r="M1113" s="15">
        <v>1</v>
      </c>
      <c r="N1113" s="15">
        <v>0</v>
      </c>
      <c r="O1113" s="15">
        <v>0</v>
      </c>
      <c r="P1113" s="15">
        <v>2</v>
      </c>
      <c r="Q1113" s="15">
        <v>0</v>
      </c>
      <c r="R1113" s="15">
        <v>2</v>
      </c>
      <c r="S1113" s="15">
        <v>0</v>
      </c>
      <c r="T1113" s="15">
        <v>0</v>
      </c>
      <c r="U1113" s="15">
        <v>0</v>
      </c>
      <c r="V1113" s="15">
        <v>0</v>
      </c>
      <c r="W1113" s="15">
        <v>0</v>
      </c>
      <c r="X1113" s="15">
        <v>0</v>
      </c>
      <c r="Y1113" s="15">
        <v>0</v>
      </c>
      <c r="Z1113" s="15">
        <v>0</v>
      </c>
    </row>
    <row r="1114" spans="1:26" ht="15.75" customHeight="1" x14ac:dyDescent="0.3">
      <c r="A1114" s="2" t="s">
        <v>2680</v>
      </c>
      <c r="B1114" s="13" t="s">
        <v>2602</v>
      </c>
      <c r="C1114" s="13" t="s">
        <v>2656</v>
      </c>
      <c r="D1114" s="12" t="s">
        <v>73</v>
      </c>
      <c r="E1114" s="13" t="s">
        <v>2657</v>
      </c>
      <c r="F1114" s="2">
        <v>2</v>
      </c>
      <c r="G1114" s="15">
        <v>152</v>
      </c>
      <c r="H1114" s="7">
        <f>L1114*'114成績輸入與落點儀表板'!$B$2+M1114*'114成績輸入與落點儀表板'!$B$3+N1114*'114成績輸入與落點儀表板'!$B$4+O1114*'114成績輸入與落點儀表板'!$B$5+P1114*'114成績輸入與落點儀表板'!$B$6+Q1114*'114成績輸入與落點儀表板'!$B$7+R1114*'114成績輸入與落點儀表板'!$B$8+S1114*'114成績輸入與落點儀表板'!$B$9+T1114*'114成績輸入與落點儀表板'!$B$10+U1114*'114成績輸入與落點儀表板'!$B$11+V1114*'114成績輸入與落點儀表板'!$B$12+W1114*'114成績輸入與落點儀表板'!$B$13+X1114*'114成績輸入與落點儀表板'!$B$14+Y1114*'114成績輸入與落點儀表板'!$B$15+Z1114*'114成績輸入與落點儀表板'!$B$16</f>
        <v>0</v>
      </c>
      <c r="I1114" s="8">
        <f t="shared" si="34"/>
        <v>-152</v>
      </c>
      <c r="J1114" s="2" t="str">
        <f t="shared" si="35"/>
        <v>FAIL</v>
      </c>
      <c r="K1114" s="17" t="str">
        <f>IF(AND(IF('114成績輸入與落點儀表板'!$C$2="必須採計",L1114&gt;0,IF('114成績輸入與落點儀表板'!$C$2="不可採計",L1114=0,TRUE)),IF('114成績輸入與落點儀表板'!$C$3="必須採計",M1114&gt;0,IF('114成績輸入與落點儀表板'!$C$3="不可採計",M1114=0,TRUE)),IF('114成績輸入與落點儀表板'!$C$4="必須採計",N1114&gt;0,IF('114成績輸入與落點儀表板'!$C$4="不可採計",N1114=0,TRUE)),IF('114成績輸入與落點儀表板'!$C$5="必須採計",O1114&gt;0,IF('114成績輸入與落點儀表板'!$C$5="不可採計",O1114=0,TRUE)),IF('114成績輸入與落點儀表板'!$C$6="必須採計",P1114&gt;0,IF('114成績輸入與落點儀表板'!$C$6="不可採計",P1114=0,TRUE)),IF('114成績輸入與落點儀表板'!$C$7="必須採計",Q1114&gt;0,IF('114成績輸入與落點儀表板'!$C$7="不可採計",Q1114=0,TRUE)),IF('114成績輸入與落點儀表板'!$C$8="必須採計",R1114&gt;0,IF('114成績輸入與落點儀表板'!$C$8="不可採計",R1114=0,TRUE)),IF('114成績輸入與落點儀表板'!$C$9="必須採計",S1114&gt;0,IF('114成績輸入與落點儀表板'!$C$9="不可採計",S1114=0,TRUE)),IF('114成績輸入與落點儀表板'!$C$10="必須採計",T1114&gt;0,IF('114成績輸入與落點儀表板'!$C$10="不可採計",T1114=0,TRUE)),IF('114成績輸入與落點儀表板'!$C$11="必須採計",U1114&gt;0,IF('114成績輸入與落點儀表板'!$C$11="不可採計",U1114=0,TRUE)),IF('114成績輸入與落點儀表板'!$C$12="必須採計",V1114&gt;0,IF('114成績輸入與落點儀表板'!$C$12="不可採計",V1114=0,TRUE)),IF('114成績輸入與落點儀表板'!$C$13="必須採計",W1114&gt;0,IF('114成績輸入與落點儀表板'!$C$13="不可採計",W1114=0,TRUE)),IF('114成績輸入與落點儀表板'!$C$14="必須採計",X1114&gt;0,IF('114成績輸入與落點儀表板'!$C$14="不可採計",X1114=0,TRUE)),IF('114成績輸入與落點儀表板'!$C$15="必須採計",Y1114&gt;0,IF('114成績輸入與落點儀表板'!$C$15="不可採計",Y1114=0,TRUE)),IF('114成績輸入與落點儀表板'!$C$16="必須採計",Z1114&gt;0,IF('114成績輸入與落點儀表板'!$C$16="不可採計",Z1114=0,TRUE))),"✅ 符合","❌ 不符合")</f>
        <v>✅ 符合</v>
      </c>
      <c r="L1114" s="15">
        <v>1</v>
      </c>
      <c r="M1114" s="15">
        <v>2</v>
      </c>
      <c r="N1114" s="15">
        <v>0</v>
      </c>
      <c r="O1114" s="15">
        <v>0</v>
      </c>
      <c r="P1114" s="15">
        <v>2</v>
      </c>
      <c r="Q1114" s="15">
        <v>0</v>
      </c>
      <c r="R1114" s="15">
        <v>1</v>
      </c>
      <c r="S1114" s="15">
        <v>0</v>
      </c>
      <c r="T1114" s="15">
        <v>0</v>
      </c>
      <c r="U1114" s="15">
        <v>0</v>
      </c>
      <c r="V1114" s="15">
        <v>0</v>
      </c>
      <c r="W1114" s="15">
        <v>0</v>
      </c>
      <c r="X1114" s="15">
        <v>0</v>
      </c>
      <c r="Y1114" s="15">
        <v>0</v>
      </c>
      <c r="Z1114" s="15">
        <v>0</v>
      </c>
    </row>
    <row r="1115" spans="1:26" x14ac:dyDescent="0.3">
      <c r="A1115" s="2" t="s">
        <v>2682</v>
      </c>
      <c r="B1115" s="13" t="s">
        <v>2602</v>
      </c>
      <c r="C1115" s="13" t="s">
        <v>245</v>
      </c>
      <c r="D1115" s="12" t="s">
        <v>73</v>
      </c>
      <c r="E1115" s="13" t="s">
        <v>2657</v>
      </c>
      <c r="F1115" s="2">
        <v>23</v>
      </c>
      <c r="G1115" s="15">
        <v>144</v>
      </c>
      <c r="H1115" s="7">
        <f>L1115*'114成績輸入與落點儀表板'!$B$2+M1115*'114成績輸入與落點儀表板'!$B$3+N1115*'114成績輸入與落點儀表板'!$B$4+O1115*'114成績輸入與落點儀表板'!$B$5+P1115*'114成績輸入與落點儀表板'!$B$6+Q1115*'114成績輸入與落點儀表板'!$B$7+R1115*'114成績輸入與落點儀表板'!$B$8+S1115*'114成績輸入與落點儀表板'!$B$9+T1115*'114成績輸入與落點儀表板'!$B$10+U1115*'114成績輸入與落點儀表板'!$B$11+V1115*'114成績輸入與落點儀表板'!$B$12+W1115*'114成績輸入與落點儀表板'!$B$13+X1115*'114成績輸入與落點儀表板'!$B$14+Y1115*'114成績輸入與落點儀表板'!$B$15+Z1115*'114成績輸入與落點儀表板'!$B$16</f>
        <v>0</v>
      </c>
      <c r="I1115" s="8">
        <f t="shared" si="34"/>
        <v>-144</v>
      </c>
      <c r="J1115" s="2" t="str">
        <f t="shared" si="35"/>
        <v>FAIL</v>
      </c>
      <c r="K1115" s="17" t="str">
        <f>IF(AND(IF('114成績輸入與落點儀表板'!$C$2="必須採計",L1115&gt;0,IF('114成績輸入與落點儀表板'!$C$2="不可採計",L1115=0,TRUE)),IF('114成績輸入與落點儀表板'!$C$3="必須採計",M1115&gt;0,IF('114成績輸入與落點儀表板'!$C$3="不可採計",M1115=0,TRUE)),IF('114成績輸入與落點儀表板'!$C$4="必須採計",N1115&gt;0,IF('114成績輸入與落點儀表板'!$C$4="不可採計",N1115=0,TRUE)),IF('114成績輸入與落點儀表板'!$C$5="必須採計",O1115&gt;0,IF('114成績輸入與落點儀表板'!$C$5="不可採計",O1115=0,TRUE)),IF('114成績輸入與落點儀表板'!$C$6="必須採計",P1115&gt;0,IF('114成績輸入與落點儀表板'!$C$6="不可採計",P1115=0,TRUE)),IF('114成績輸入與落點儀表板'!$C$7="必須採計",Q1115&gt;0,IF('114成績輸入與落點儀表板'!$C$7="不可採計",Q1115=0,TRUE)),IF('114成績輸入與落點儀表板'!$C$8="必須採計",R1115&gt;0,IF('114成績輸入與落點儀表板'!$C$8="不可採計",R1115=0,TRUE)),IF('114成績輸入與落點儀表板'!$C$9="必須採計",S1115&gt;0,IF('114成績輸入與落點儀表板'!$C$9="不可採計",S1115=0,TRUE)),IF('114成績輸入與落點儀表板'!$C$10="必須採計",T1115&gt;0,IF('114成績輸入與落點儀表板'!$C$10="不可採計",T1115=0,TRUE)),IF('114成績輸入與落點儀表板'!$C$11="必須採計",U1115&gt;0,IF('114成績輸入與落點儀表板'!$C$11="不可採計",U1115=0,TRUE)),IF('114成績輸入與落點儀表板'!$C$12="必須採計",V1115&gt;0,IF('114成績輸入與落點儀表板'!$C$12="不可採計",V1115=0,TRUE)),IF('114成績輸入與落點儀表板'!$C$13="必須採計",W1115&gt;0,IF('114成績輸入與落點儀表板'!$C$13="不可採計",W1115=0,TRUE)),IF('114成績輸入與落點儀表板'!$C$14="必須採計",X1115&gt;0,IF('114成績輸入與落點儀表板'!$C$14="不可採計",X1115=0,TRUE)),IF('114成績輸入與落點儀表板'!$C$15="必須採計",Y1115&gt;0,IF('114成績輸入與落點儀表板'!$C$15="不可採計",Y1115=0,TRUE)),IF('114成績輸入與落點儀表板'!$C$16="必須採計",Z1115&gt;0,IF('114成績輸入與落點儀表板'!$C$16="不可採計",Z1115=0,TRUE))),"✅ 符合","❌ 不符合")</f>
        <v>✅ 符合</v>
      </c>
      <c r="L1115" s="15">
        <v>1</v>
      </c>
      <c r="M1115" s="15">
        <v>2</v>
      </c>
      <c r="N1115" s="15">
        <v>0</v>
      </c>
      <c r="O1115" s="15">
        <v>0</v>
      </c>
      <c r="P1115" s="15">
        <v>2</v>
      </c>
      <c r="Q1115" s="15">
        <v>0</v>
      </c>
      <c r="R1115" s="15">
        <v>1</v>
      </c>
      <c r="S1115" s="15">
        <v>0</v>
      </c>
      <c r="T1115" s="15">
        <v>0</v>
      </c>
      <c r="U1115" s="15">
        <v>0</v>
      </c>
      <c r="V1115" s="15">
        <v>0</v>
      </c>
      <c r="W1115" s="15">
        <v>0</v>
      </c>
      <c r="X1115" s="15">
        <v>0</v>
      </c>
      <c r="Y1115" s="15">
        <v>0</v>
      </c>
      <c r="Z1115" s="15">
        <v>0</v>
      </c>
    </row>
    <row r="1116" spans="1:26" ht="15.75" customHeight="1" x14ac:dyDescent="0.3">
      <c r="A1116" s="2" t="s">
        <v>2683</v>
      </c>
      <c r="B1116" s="13" t="s">
        <v>2602</v>
      </c>
      <c r="C1116" s="13" t="s">
        <v>2660</v>
      </c>
      <c r="D1116" s="12" t="s">
        <v>73</v>
      </c>
      <c r="E1116" s="13" t="s">
        <v>943</v>
      </c>
      <c r="F1116" s="2">
        <v>16</v>
      </c>
      <c r="G1116" s="15">
        <v>112</v>
      </c>
      <c r="H1116" s="7">
        <f>L1116*'114成績輸入與落點儀表板'!$B$2+M1116*'114成績輸入與落點儀表板'!$B$3+N1116*'114成績輸入與落點儀表板'!$B$4+O1116*'114成績輸入與落點儀表板'!$B$5+P1116*'114成績輸入與落點儀表板'!$B$6+Q1116*'114成績輸入與落點儀表板'!$B$7+R1116*'114成績輸入與落點儀表板'!$B$8+S1116*'114成績輸入與落點儀表板'!$B$9+T1116*'114成績輸入與落點儀表板'!$B$10+U1116*'114成績輸入與落點儀表板'!$B$11+V1116*'114成績輸入與落點儀表板'!$B$12+W1116*'114成績輸入與落點儀表板'!$B$13+X1116*'114成績輸入與落點儀表板'!$B$14+Y1116*'114成績輸入與落點儀表板'!$B$15+Z1116*'114成績輸入與落點儀表板'!$B$16</f>
        <v>0</v>
      </c>
      <c r="I1116" s="8">
        <f t="shared" si="34"/>
        <v>-112</v>
      </c>
      <c r="J1116" s="2" t="str">
        <f t="shared" si="35"/>
        <v>FAIL</v>
      </c>
      <c r="K1116" s="17" t="str">
        <f>IF(AND(IF('114成績輸入與落點儀表板'!$C$2="必須採計",L1116&gt;0,IF('114成績輸入與落點儀表板'!$C$2="不可採計",L1116=0,TRUE)),IF('114成績輸入與落點儀表板'!$C$3="必須採計",M1116&gt;0,IF('114成績輸入與落點儀表板'!$C$3="不可採計",M1116=0,TRUE)),IF('114成績輸入與落點儀表板'!$C$4="必須採計",N1116&gt;0,IF('114成績輸入與落點儀表板'!$C$4="不可採計",N1116=0,TRUE)),IF('114成績輸入與落點儀表板'!$C$5="必須採計",O1116&gt;0,IF('114成績輸入與落點儀表板'!$C$5="不可採計",O1116=0,TRUE)),IF('114成績輸入與落點儀表板'!$C$6="必須採計",P1116&gt;0,IF('114成績輸入與落點儀表板'!$C$6="不可採計",P1116=0,TRUE)),IF('114成績輸入與落點儀表板'!$C$7="必須採計",Q1116&gt;0,IF('114成績輸入與落點儀表板'!$C$7="不可採計",Q1116=0,TRUE)),IF('114成績輸入與落點儀表板'!$C$8="必須採計",R1116&gt;0,IF('114成績輸入與落點儀表板'!$C$8="不可採計",R1116=0,TRUE)),IF('114成績輸入與落點儀表板'!$C$9="必須採計",S1116&gt;0,IF('114成績輸入與落點儀表板'!$C$9="不可採計",S1116=0,TRUE)),IF('114成績輸入與落點儀表板'!$C$10="必須採計",T1116&gt;0,IF('114成績輸入與落點儀表板'!$C$10="不可採計",T1116=0,TRUE)),IF('114成績輸入與落點儀表板'!$C$11="必須採計",U1116&gt;0,IF('114成績輸入與落點儀表板'!$C$11="不可採計",U1116=0,TRUE)),IF('114成績輸入與落點儀表板'!$C$12="必須採計",V1116&gt;0,IF('114成績輸入與落點儀表板'!$C$12="不可採計",V1116=0,TRUE)),IF('114成績輸入與落點儀表板'!$C$13="必須採計",W1116&gt;0,IF('114成績輸入與落點儀表板'!$C$13="不可採計",W1116=0,TRUE)),IF('114成績輸入與落點儀表板'!$C$14="必須採計",X1116&gt;0,IF('114成績輸入與落點儀表板'!$C$14="不可採計",X1116=0,TRUE)),IF('114成績輸入與落點儀表板'!$C$15="必須採計",Y1116&gt;0,IF('114成績輸入與落點儀表板'!$C$15="不可採計",Y1116=0,TRUE)),IF('114成績輸入與落點儀表板'!$C$16="必須採計",Z1116&gt;0,IF('114成績輸入與落點儀表板'!$C$16="不可採計",Z1116=0,TRUE))),"✅ 符合","❌ 不符合")</f>
        <v>✅ 符合</v>
      </c>
      <c r="L1116" s="15">
        <v>1.5</v>
      </c>
      <c r="M1116" s="15">
        <v>2</v>
      </c>
      <c r="N1116" s="15">
        <v>2</v>
      </c>
      <c r="O1116" s="15">
        <v>0</v>
      </c>
      <c r="P1116" s="15">
        <v>0</v>
      </c>
      <c r="Q1116" s="15">
        <v>0</v>
      </c>
      <c r="R1116" s="15">
        <v>0</v>
      </c>
      <c r="S1116" s="15">
        <v>0</v>
      </c>
      <c r="T1116" s="15">
        <v>0</v>
      </c>
      <c r="U1116" s="15">
        <v>0</v>
      </c>
      <c r="V1116" s="15">
        <v>0</v>
      </c>
      <c r="W1116" s="15">
        <v>0</v>
      </c>
      <c r="X1116" s="15">
        <v>0</v>
      </c>
      <c r="Y1116" s="15">
        <v>0</v>
      </c>
      <c r="Z1116" s="15">
        <v>0</v>
      </c>
    </row>
    <row r="1117" spans="1:26" x14ac:dyDescent="0.3">
      <c r="A1117" s="2" t="s">
        <v>2686</v>
      </c>
      <c r="B1117" s="13" t="s">
        <v>2602</v>
      </c>
      <c r="C1117" s="13" t="s">
        <v>233</v>
      </c>
      <c r="D1117" s="12" t="s">
        <v>73</v>
      </c>
      <c r="E1117" s="13" t="s">
        <v>2628</v>
      </c>
      <c r="F1117" s="2">
        <v>2</v>
      </c>
      <c r="G1117" s="15">
        <v>214</v>
      </c>
      <c r="H1117" s="7">
        <f>L1117*'114成績輸入與落點儀表板'!$B$2+M1117*'114成績輸入與落點儀表板'!$B$3+N1117*'114成績輸入與落點儀表板'!$B$4+O1117*'114成績輸入與落點儀表板'!$B$5+P1117*'114成績輸入與落點儀表板'!$B$6+Q1117*'114成績輸入與落點儀表板'!$B$7+R1117*'114成績輸入與落點儀表板'!$B$8+S1117*'114成績輸入與落點儀表板'!$B$9+T1117*'114成績輸入與落點儀表板'!$B$10+U1117*'114成績輸入與落點儀表板'!$B$11+V1117*'114成績輸入與落點儀表板'!$B$12+W1117*'114成績輸入與落點儀表板'!$B$13+X1117*'114成績輸入與落點儀表板'!$B$14+Y1117*'114成績輸入與落點儀表板'!$B$15+Z1117*'114成績輸入與落點儀表板'!$B$16</f>
        <v>0</v>
      </c>
      <c r="I1117" s="8">
        <f t="shared" si="34"/>
        <v>-214</v>
      </c>
      <c r="J1117" s="2" t="str">
        <f t="shared" si="35"/>
        <v>FAIL</v>
      </c>
      <c r="K1117" s="17" t="str">
        <f>IF(AND(IF('114成績輸入與落點儀表板'!$C$2="必須採計",L1117&gt;0,IF('114成績輸入與落點儀表板'!$C$2="不可採計",L1117=0,TRUE)),IF('114成績輸入與落點儀表板'!$C$3="必須採計",M1117&gt;0,IF('114成績輸入與落點儀表板'!$C$3="不可採計",M1117=0,TRUE)),IF('114成績輸入與落點儀表板'!$C$4="必須採計",N1117&gt;0,IF('114成績輸入與落點儀表板'!$C$4="不可採計",N1117=0,TRUE)),IF('114成績輸入與落點儀表板'!$C$5="必須採計",O1117&gt;0,IF('114成績輸入與落點儀表板'!$C$5="不可採計",O1117=0,TRUE)),IF('114成績輸入與落點儀表板'!$C$6="必須採計",P1117&gt;0,IF('114成績輸入與落點儀表板'!$C$6="不可採計",P1117=0,TRUE)),IF('114成績輸入與落點儀表板'!$C$7="必須採計",Q1117&gt;0,IF('114成績輸入與落點儀表板'!$C$7="不可採計",Q1117=0,TRUE)),IF('114成績輸入與落點儀表板'!$C$8="必須採計",R1117&gt;0,IF('114成績輸入與落點儀表板'!$C$8="不可採計",R1117=0,TRUE)),IF('114成績輸入與落點儀表板'!$C$9="必須採計",S1117&gt;0,IF('114成績輸入與落點儀表板'!$C$9="不可採計",S1117=0,TRUE)),IF('114成績輸入與落點儀表板'!$C$10="必須採計",T1117&gt;0,IF('114成績輸入與落點儀表板'!$C$10="不可採計",T1117=0,TRUE)),IF('114成績輸入與落點儀表板'!$C$11="必須採計",U1117&gt;0,IF('114成績輸入與落點儀表板'!$C$11="不可採計",U1117=0,TRUE)),IF('114成績輸入與落點儀表板'!$C$12="必須採計",V1117&gt;0,IF('114成績輸入與落點儀表板'!$C$12="不可採計",V1117=0,TRUE)),IF('114成績輸入與落點儀表板'!$C$13="必須採計",W1117&gt;0,IF('114成績輸入與落點儀表板'!$C$13="不可採計",W1117=0,TRUE)),IF('114成績輸入與落點儀表板'!$C$14="必須採計",X1117&gt;0,IF('114成績輸入與落點儀表板'!$C$14="不可採計",X1117=0,TRUE)),IF('114成績輸入與落點儀表板'!$C$15="必須採計",Y1117&gt;0,IF('114成績輸入與落點儀表板'!$C$15="不可採計",Y1117=0,TRUE)),IF('114成績輸入與落點儀表板'!$C$16="必須採計",Z1117&gt;0,IF('114成績輸入與落點儀表板'!$C$16="不可採計",Z1117=0,TRUE))),"✅ 符合","❌ 不符合")</f>
        <v>✅ 符合</v>
      </c>
      <c r="L1117" s="15">
        <v>1</v>
      </c>
      <c r="M1117" s="15">
        <v>2</v>
      </c>
      <c r="N1117" s="15">
        <v>0</v>
      </c>
      <c r="O1117" s="15">
        <v>0</v>
      </c>
      <c r="P1117" s="15">
        <v>0</v>
      </c>
      <c r="Q1117" s="15">
        <v>2</v>
      </c>
      <c r="R1117" s="15">
        <v>0</v>
      </c>
      <c r="S1117" s="15">
        <v>0</v>
      </c>
      <c r="T1117" s="15">
        <v>0</v>
      </c>
      <c r="U1117" s="15">
        <v>0</v>
      </c>
      <c r="V1117" s="15">
        <v>0</v>
      </c>
      <c r="W1117" s="15">
        <v>1</v>
      </c>
      <c r="X1117" s="15">
        <v>0</v>
      </c>
      <c r="Y1117" s="15">
        <v>0</v>
      </c>
      <c r="Z1117" s="15">
        <v>0</v>
      </c>
    </row>
    <row r="1118" spans="1:26" ht="15.75" customHeight="1" x14ac:dyDescent="0.3">
      <c r="A1118" s="2" t="s">
        <v>2689</v>
      </c>
      <c r="B1118" s="13" t="s">
        <v>2602</v>
      </c>
      <c r="C1118" s="13" t="s">
        <v>358</v>
      </c>
      <c r="D1118" s="12" t="s">
        <v>80</v>
      </c>
      <c r="E1118" s="13" t="s">
        <v>4085</v>
      </c>
      <c r="F1118" s="2">
        <v>2</v>
      </c>
      <c r="G1118" s="15">
        <v>221</v>
      </c>
      <c r="H1118" s="7">
        <f>L1118*'114成績輸入與落點儀表板'!$B$2+M1118*'114成績輸入與落點儀表板'!$B$3+N1118*'114成績輸入與落點儀表板'!$B$4+O1118*'114成績輸入與落點儀表板'!$B$5+P1118*'114成績輸入與落點儀表板'!$B$6+Q1118*'114成績輸入與落點儀表板'!$B$7+R1118*'114成績輸入與落點儀表板'!$B$8+S1118*'114成績輸入與落點儀表板'!$B$9+T1118*'114成績輸入與落點儀表板'!$B$10+U1118*'114成績輸入與落點儀表板'!$B$11+V1118*'114成績輸入與落點儀表板'!$B$12+W1118*'114成績輸入與落點儀表板'!$B$13+X1118*'114成績輸入與落點儀表板'!$B$14+Y1118*'114成績輸入與落點儀表板'!$B$15+Z1118*'114成績輸入與落點儀表板'!$B$16</f>
        <v>0</v>
      </c>
      <c r="I1118" s="8">
        <f t="shared" si="34"/>
        <v>-221</v>
      </c>
      <c r="J1118" s="2" t="str">
        <f t="shared" si="35"/>
        <v>FAIL</v>
      </c>
      <c r="K1118" s="17" t="str">
        <f>IF(AND(IF('114成績輸入與落點儀表板'!$C$2="必須採計",L1118&gt;0,IF('114成績輸入與落點儀表板'!$C$2="不可採計",L1118=0,TRUE)),IF('114成績輸入與落點儀表板'!$C$3="必須採計",M1118&gt;0,IF('114成績輸入與落點儀表板'!$C$3="不可採計",M1118=0,TRUE)),IF('114成績輸入與落點儀表板'!$C$4="必須採計",N1118&gt;0,IF('114成績輸入與落點儀表板'!$C$4="不可採計",N1118=0,TRUE)),IF('114成績輸入與落點儀表板'!$C$5="必須採計",O1118&gt;0,IF('114成績輸入與落點儀表板'!$C$5="不可採計",O1118=0,TRUE)),IF('114成績輸入與落點儀表板'!$C$6="必須採計",P1118&gt;0,IF('114成績輸入與落點儀表板'!$C$6="不可採計",P1118=0,TRUE)),IF('114成績輸入與落點儀表板'!$C$7="必須採計",Q1118&gt;0,IF('114成績輸入與落點儀表板'!$C$7="不可採計",Q1118=0,TRUE)),IF('114成績輸入與落點儀表板'!$C$8="必須採計",R1118&gt;0,IF('114成績輸入與落點儀表板'!$C$8="不可採計",R1118=0,TRUE)),IF('114成績輸入與落點儀表板'!$C$9="必須採計",S1118&gt;0,IF('114成績輸入與落點儀表板'!$C$9="不可採計",S1118=0,TRUE)),IF('114成績輸入與落點儀表板'!$C$10="必須採計",T1118&gt;0,IF('114成績輸入與落點儀表板'!$C$10="不可採計",T1118=0,TRUE)),IF('114成績輸入與落點儀表板'!$C$11="必須採計",U1118&gt;0,IF('114成績輸入與落點儀表板'!$C$11="不可採計",U1118=0,TRUE)),IF('114成績輸入與落點儀表板'!$C$12="必須採計",V1118&gt;0,IF('114成績輸入與落點儀表板'!$C$12="不可採計",V1118=0,TRUE)),IF('114成績輸入與落點儀表板'!$C$13="必須採計",W1118&gt;0,IF('114成績輸入與落點儀表板'!$C$13="不可採計",W1118=0,TRUE)),IF('114成績輸入與落點儀表板'!$C$14="必須採計",X1118&gt;0,IF('114成績輸入與落點儀表板'!$C$14="不可採計",X1118=0,TRUE)),IF('114成績輸入與落點儀表板'!$C$15="必須採計",Y1118&gt;0,IF('114成績輸入與落點儀表板'!$C$15="不可採計",Y1118=0,TRUE)),IF('114成績輸入與落點儀表板'!$C$16="必須採計",Z1118&gt;0,IF('114成績輸入與落點儀表板'!$C$16="不可採計",Z1118=0,TRUE))),"✅ 符合","❌ 不符合")</f>
        <v>✅ 符合</v>
      </c>
      <c r="L1118" s="15">
        <v>1</v>
      </c>
      <c r="M1118" s="15">
        <v>1</v>
      </c>
      <c r="N1118" s="15">
        <v>0</v>
      </c>
      <c r="O1118" s="15">
        <v>0</v>
      </c>
      <c r="P1118" s="15">
        <v>0</v>
      </c>
      <c r="Q1118" s="15">
        <v>0</v>
      </c>
      <c r="R1118" s="15">
        <v>0</v>
      </c>
      <c r="S1118" s="15">
        <v>0</v>
      </c>
      <c r="T1118" s="15">
        <v>0</v>
      </c>
      <c r="U1118" s="15">
        <v>1</v>
      </c>
      <c r="V1118" s="15">
        <v>0</v>
      </c>
      <c r="W1118" s="15">
        <v>0</v>
      </c>
      <c r="X1118" s="15">
        <v>0</v>
      </c>
      <c r="Y1118" s="15">
        <v>0</v>
      </c>
      <c r="Z1118" s="15">
        <v>2</v>
      </c>
    </row>
    <row r="1119" spans="1:26" x14ac:dyDescent="0.3">
      <c r="A1119" s="2" t="s">
        <v>2690</v>
      </c>
      <c r="B1119" s="13" t="s">
        <v>2602</v>
      </c>
      <c r="C1119" s="13" t="s">
        <v>4514</v>
      </c>
      <c r="D1119" s="12" t="s">
        <v>80</v>
      </c>
      <c r="E1119" s="13" t="s">
        <v>4515</v>
      </c>
      <c r="F1119" s="2">
        <v>2</v>
      </c>
      <c r="G1119" s="15">
        <v>215.7</v>
      </c>
      <c r="H1119" s="7">
        <f>L1119*'114成績輸入與落點儀表板'!$B$2+M1119*'114成績輸入與落點儀表板'!$B$3+N1119*'114成績輸入與落點儀表板'!$B$4+O1119*'114成績輸入與落點儀表板'!$B$5+P1119*'114成績輸入與落點儀表板'!$B$6+Q1119*'114成績輸入與落點儀表板'!$B$7+R1119*'114成績輸入與落點儀表板'!$B$8+S1119*'114成績輸入與落點儀表板'!$B$9+T1119*'114成績輸入與落點儀表板'!$B$10+U1119*'114成績輸入與落點儀表板'!$B$11+V1119*'114成績輸入與落點儀表板'!$B$12+W1119*'114成績輸入與落點儀表板'!$B$13+X1119*'114成績輸入與落點儀表板'!$B$14+Y1119*'114成績輸入與落點儀表板'!$B$15+Z1119*'114成績輸入與落點儀表板'!$B$16</f>
        <v>0</v>
      </c>
      <c r="I1119" s="8">
        <f t="shared" si="34"/>
        <v>-215.7</v>
      </c>
      <c r="J1119" s="2" t="str">
        <f t="shared" si="35"/>
        <v>FAIL</v>
      </c>
      <c r="K1119" s="17" t="str">
        <f>IF(AND(IF('114成績輸入與落點儀表板'!$C$2="必須採計",L1119&gt;0,IF('114成績輸入與落點儀表板'!$C$2="不可採計",L1119=0,TRUE)),IF('114成績輸入與落點儀表板'!$C$3="必須採計",M1119&gt;0,IF('114成績輸入與落點儀表板'!$C$3="不可採計",M1119=0,TRUE)),IF('114成績輸入與落點儀表板'!$C$4="必須採計",N1119&gt;0,IF('114成績輸入與落點儀表板'!$C$4="不可採計",N1119=0,TRUE)),IF('114成績輸入與落點儀表板'!$C$5="必須採計",O1119&gt;0,IF('114成績輸入與落點儀表板'!$C$5="不可採計",O1119=0,TRUE)),IF('114成績輸入與落點儀表板'!$C$6="必須採計",P1119&gt;0,IF('114成績輸入與落點儀表板'!$C$6="不可採計",P1119=0,TRUE)),IF('114成績輸入與落點儀表板'!$C$7="必須採計",Q1119&gt;0,IF('114成績輸入與落點儀表板'!$C$7="不可採計",Q1119=0,TRUE)),IF('114成績輸入與落點儀表板'!$C$8="必須採計",R1119&gt;0,IF('114成績輸入與落點儀表板'!$C$8="不可採計",R1119=0,TRUE)),IF('114成績輸入與落點儀表板'!$C$9="必須採計",S1119&gt;0,IF('114成績輸入與落點儀表板'!$C$9="不可採計",S1119=0,TRUE)),IF('114成績輸入與落點儀表板'!$C$10="必須採計",T1119&gt;0,IF('114成績輸入與落點儀表板'!$C$10="不可採計",T1119=0,TRUE)),IF('114成績輸入與落點儀表板'!$C$11="必須採計",U1119&gt;0,IF('114成績輸入與落點儀表板'!$C$11="不可採計",U1119=0,TRUE)),IF('114成績輸入與落點儀表板'!$C$12="必須採計",V1119&gt;0,IF('114成績輸入與落點儀表板'!$C$12="不可採計",V1119=0,TRUE)),IF('114成績輸入與落點儀表板'!$C$13="必須採計",W1119&gt;0,IF('114成績輸入與落點儀表板'!$C$13="不可採計",W1119=0,TRUE)),IF('114成績輸入與落點儀表板'!$C$14="必須採計",X1119&gt;0,IF('114成績輸入與落點儀表板'!$C$14="不可採計",X1119=0,TRUE)),IF('114成績輸入與落點儀表板'!$C$15="必須採計",Y1119&gt;0,IF('114成績輸入與落點儀表板'!$C$15="不可採計",Y1119=0,TRUE)),IF('114成績輸入與落點儀表板'!$C$16="必須採計",Z1119&gt;0,IF('114成績輸入與落點儀表板'!$C$16="不可採計",Z1119=0,TRUE))),"✅ 符合","❌ 不符合")</f>
        <v>✅ 符合</v>
      </c>
      <c r="L1119" s="15">
        <v>1.5</v>
      </c>
      <c r="M1119" s="15">
        <v>1.5</v>
      </c>
      <c r="N1119" s="15">
        <v>0</v>
      </c>
      <c r="O1119" s="15">
        <v>0</v>
      </c>
      <c r="P1119" s="15">
        <v>0</v>
      </c>
      <c r="Q1119" s="15">
        <v>0</v>
      </c>
      <c r="R1119" s="15">
        <v>0</v>
      </c>
      <c r="S1119" s="15">
        <v>0</v>
      </c>
      <c r="T1119" s="15">
        <v>0</v>
      </c>
      <c r="U1119" s="15">
        <v>1</v>
      </c>
      <c r="V1119" s="15">
        <v>0</v>
      </c>
      <c r="W1119" s="15">
        <v>0</v>
      </c>
      <c r="X1119" s="15">
        <v>0</v>
      </c>
      <c r="Y1119" s="15">
        <v>0</v>
      </c>
      <c r="Z1119" s="15">
        <v>2</v>
      </c>
    </row>
    <row r="1120" spans="1:26" ht="15.75" customHeight="1" x14ac:dyDescent="0.3">
      <c r="A1120" s="2" t="s">
        <v>2692</v>
      </c>
      <c r="B1120" s="13" t="s">
        <v>2602</v>
      </c>
      <c r="C1120" s="13" t="s">
        <v>2056</v>
      </c>
      <c r="D1120" s="12" t="s">
        <v>80</v>
      </c>
      <c r="E1120" s="13" t="s">
        <v>5311</v>
      </c>
      <c r="F1120" s="2">
        <v>2</v>
      </c>
      <c r="G1120" s="15">
        <v>160.13999999999999</v>
      </c>
      <c r="H1120" s="7">
        <f>L1120*'114成績輸入與落點儀表板'!$B$2+M1120*'114成績輸入與落點儀表板'!$B$3+N1120*'114成績輸入與落點儀表板'!$B$4+O1120*'114成績輸入與落點儀表板'!$B$5+P1120*'114成績輸入與落點儀表板'!$B$6+Q1120*'114成績輸入與落點儀表板'!$B$7+R1120*'114成績輸入與落點儀表板'!$B$8+S1120*'114成績輸入與落點儀表板'!$B$9+T1120*'114成績輸入與落點儀表板'!$B$10+U1120*'114成績輸入與落點儀表板'!$B$11+V1120*'114成績輸入與落點儀表板'!$B$12+W1120*'114成績輸入與落點儀表板'!$B$13+X1120*'114成績輸入與落點儀表板'!$B$14+Y1120*'114成績輸入與落點儀表板'!$B$15+Z1120*'114成績輸入與落點儀表板'!$B$16</f>
        <v>0</v>
      </c>
      <c r="I1120" s="8">
        <f t="shared" si="34"/>
        <v>-160.13999999999999</v>
      </c>
      <c r="J1120" s="2" t="str">
        <f t="shared" si="35"/>
        <v>FAIL</v>
      </c>
      <c r="K1120" s="17" t="str">
        <f>IF(AND(IF('114成績輸入與落點儀表板'!$C$2="必須採計",L1120&gt;0,IF('114成績輸入與落點儀表板'!$C$2="不可採計",L1120=0,TRUE)),IF('114成績輸入與落點儀表板'!$C$3="必須採計",M1120&gt;0,IF('114成績輸入與落點儀表板'!$C$3="不可採計",M1120=0,TRUE)),IF('114成績輸入與落點儀表板'!$C$4="必須採計",N1120&gt;0,IF('114成績輸入與落點儀表板'!$C$4="不可採計",N1120=0,TRUE)),IF('114成績輸入與落點儀表板'!$C$5="必須採計",O1120&gt;0,IF('114成績輸入與落點儀表板'!$C$5="不可採計",O1120=0,TRUE)),IF('114成績輸入與落點儀表板'!$C$6="必須採計",P1120&gt;0,IF('114成績輸入與落點儀表板'!$C$6="不可採計",P1120=0,TRUE)),IF('114成績輸入與落點儀表板'!$C$7="必須採計",Q1120&gt;0,IF('114成績輸入與落點儀表板'!$C$7="不可採計",Q1120=0,TRUE)),IF('114成績輸入與落點儀表板'!$C$8="必須採計",R1120&gt;0,IF('114成績輸入與落點儀表板'!$C$8="不可採計",R1120=0,TRUE)),IF('114成績輸入與落點儀表板'!$C$9="必須採計",S1120&gt;0,IF('114成績輸入與落點儀表板'!$C$9="不可採計",S1120=0,TRUE)),IF('114成績輸入與落點儀表板'!$C$10="必須採計",T1120&gt;0,IF('114成績輸入與落點儀表板'!$C$10="不可採計",T1120=0,TRUE)),IF('114成績輸入與落點儀表板'!$C$11="必須採計",U1120&gt;0,IF('114成績輸入與落點儀表板'!$C$11="不可採計",U1120=0,TRUE)),IF('114成績輸入與落點儀表板'!$C$12="必須採計",V1120&gt;0,IF('114成績輸入與落點儀表板'!$C$12="不可採計",V1120=0,TRUE)),IF('114成績輸入與落點儀表板'!$C$13="必須採計",W1120&gt;0,IF('114成績輸入與落點儀表板'!$C$13="不可採計",W1120=0,TRUE)),IF('114成績輸入與落點儀表板'!$C$14="必須採計",X1120&gt;0,IF('114成績輸入與落點儀表板'!$C$14="不可採計",X1120=0,TRUE)),IF('114成績輸入與落點儀表板'!$C$15="必須採計",Y1120&gt;0,IF('114成績輸入與落點儀表板'!$C$15="不可採計",Y1120=0,TRUE)),IF('114成績輸入與落點儀表板'!$C$16="必須採計",Z1120&gt;0,IF('114成績輸入與落點儀表板'!$C$16="不可採計",Z1120=0,TRUE))),"✅ 符合","❌ 不符合")</f>
        <v>✅ 符合</v>
      </c>
      <c r="L1120" s="15">
        <v>1</v>
      </c>
      <c r="M1120" s="15">
        <v>2</v>
      </c>
      <c r="N1120" s="15">
        <v>0</v>
      </c>
      <c r="O1120" s="15">
        <v>0</v>
      </c>
      <c r="P1120" s="15">
        <v>0</v>
      </c>
      <c r="Q1120" s="15">
        <v>1</v>
      </c>
      <c r="R1120" s="15">
        <v>0</v>
      </c>
      <c r="S1120" s="15">
        <v>0</v>
      </c>
      <c r="T1120" s="15">
        <v>1</v>
      </c>
      <c r="U1120" s="15">
        <v>0</v>
      </c>
      <c r="V1120" s="15">
        <v>0</v>
      </c>
      <c r="W1120" s="15">
        <v>0</v>
      </c>
      <c r="X1120" s="15">
        <v>0</v>
      </c>
      <c r="Y1120" s="15">
        <v>0</v>
      </c>
      <c r="Z1120" s="15">
        <v>1.5</v>
      </c>
    </row>
    <row r="1121" spans="1:26" x14ac:dyDescent="0.3">
      <c r="A1121" s="2" t="s">
        <v>2693</v>
      </c>
      <c r="B1121" s="13" t="s">
        <v>2666</v>
      </c>
      <c r="C1121" s="13" t="s">
        <v>594</v>
      </c>
      <c r="D1121" s="12" t="s">
        <v>227</v>
      </c>
      <c r="E1121" s="13" t="s">
        <v>5312</v>
      </c>
      <c r="F1121" s="2">
        <v>4</v>
      </c>
      <c r="G1121" s="15">
        <v>126.5</v>
      </c>
      <c r="H1121" s="7">
        <f>L1121*'114成績輸入與落點儀表板'!$B$2+M1121*'114成績輸入與落點儀表板'!$B$3+N1121*'114成績輸入與落點儀表板'!$B$4+O1121*'114成績輸入與落點儀表板'!$B$5+P1121*'114成績輸入與落點儀表板'!$B$6+Q1121*'114成績輸入與落點儀表板'!$B$7+R1121*'114成績輸入與落點儀表板'!$B$8+S1121*'114成績輸入與落點儀表板'!$B$9+T1121*'114成績輸入與落點儀表板'!$B$10+U1121*'114成績輸入與落點儀表板'!$B$11+V1121*'114成績輸入與落點儀表板'!$B$12+W1121*'114成績輸入與落點儀表板'!$B$13+X1121*'114成績輸入與落點儀表板'!$B$14+Y1121*'114成績輸入與落點儀表板'!$B$15+Z1121*'114成績輸入與落點儀表板'!$B$16</f>
        <v>0</v>
      </c>
      <c r="I1121" s="8">
        <f t="shared" si="34"/>
        <v>-126.5</v>
      </c>
      <c r="J1121" s="2" t="str">
        <f t="shared" si="35"/>
        <v>FAIL</v>
      </c>
      <c r="K1121" s="17" t="str">
        <f>IF(AND(IF('114成績輸入與落點儀表板'!$C$2="必須採計",L1121&gt;0,IF('114成績輸入與落點儀表板'!$C$2="不可採計",L1121=0,TRUE)),IF('114成績輸入與落點儀表板'!$C$3="必須採計",M1121&gt;0,IF('114成績輸入與落點儀表板'!$C$3="不可採計",M1121=0,TRUE)),IF('114成績輸入與落點儀表板'!$C$4="必須採計",N1121&gt;0,IF('114成績輸入與落點儀表板'!$C$4="不可採計",N1121=0,TRUE)),IF('114成績輸入與落點儀表板'!$C$5="必須採計",O1121&gt;0,IF('114成績輸入與落點儀表板'!$C$5="不可採計",O1121=0,TRUE)),IF('114成績輸入與落點儀表板'!$C$6="必須採計",P1121&gt;0,IF('114成績輸入與落點儀表板'!$C$6="不可採計",P1121=0,TRUE)),IF('114成績輸入與落點儀表板'!$C$7="必須採計",Q1121&gt;0,IF('114成績輸入與落點儀表板'!$C$7="不可採計",Q1121=0,TRUE)),IF('114成績輸入與落點儀表板'!$C$8="必須採計",R1121&gt;0,IF('114成績輸入與落點儀表板'!$C$8="不可採計",R1121=0,TRUE)),IF('114成績輸入與落點儀表板'!$C$9="必須採計",S1121&gt;0,IF('114成績輸入與落點儀表板'!$C$9="不可採計",S1121=0,TRUE)),IF('114成績輸入與落點儀表板'!$C$10="必須採計",T1121&gt;0,IF('114成績輸入與落點儀表板'!$C$10="不可採計",T1121=0,TRUE)),IF('114成績輸入與落點儀表板'!$C$11="必須採計",U1121&gt;0,IF('114成績輸入與落點儀表板'!$C$11="不可採計",U1121=0,TRUE)),IF('114成績輸入與落點儀表板'!$C$12="必須採計",V1121&gt;0,IF('114成績輸入與落點儀表板'!$C$12="不可採計",V1121=0,TRUE)),IF('114成績輸入與落點儀表板'!$C$13="必須採計",W1121&gt;0,IF('114成績輸入與落點儀表板'!$C$13="不可採計",W1121=0,TRUE)),IF('114成績輸入與落點儀表板'!$C$14="必須採計",X1121&gt;0,IF('114成績輸入與落點儀表板'!$C$14="不可採計",X1121=0,TRUE)),IF('114成績輸入與落點儀表板'!$C$15="必須採計",Y1121&gt;0,IF('114成績輸入與落點儀表板'!$C$15="不可採計",Y1121=0,TRUE)),IF('114成績輸入與落點儀表板'!$C$16="必須採計",Z1121&gt;0,IF('114成績輸入與落點儀表板'!$C$16="不可採計",Z1121=0,TRUE))),"✅ 符合","❌ 不符合")</f>
        <v>✅ 符合</v>
      </c>
      <c r="L1121" s="15">
        <v>1.5</v>
      </c>
      <c r="M1121" s="15">
        <v>0</v>
      </c>
      <c r="N1121" s="15">
        <v>0</v>
      </c>
      <c r="O1121" s="15">
        <v>0</v>
      </c>
      <c r="P1121" s="15">
        <v>0</v>
      </c>
      <c r="Q1121" s="15">
        <v>0</v>
      </c>
      <c r="R1121" s="15">
        <v>0</v>
      </c>
      <c r="S1121" s="15">
        <v>0</v>
      </c>
      <c r="T1121" s="15">
        <v>0</v>
      </c>
      <c r="U1121" s="15">
        <v>0</v>
      </c>
      <c r="V1121" s="15">
        <v>0</v>
      </c>
      <c r="W1121" s="15">
        <v>1</v>
      </c>
      <c r="X1121" s="15">
        <v>1</v>
      </c>
      <c r="Y1121" s="15">
        <v>0</v>
      </c>
      <c r="Z1121" s="15">
        <v>0</v>
      </c>
    </row>
    <row r="1122" spans="1:26" ht="15.75" customHeight="1" x14ac:dyDescent="0.3">
      <c r="A1122" s="2" t="s">
        <v>2695</v>
      </c>
      <c r="B1122" s="13" t="s">
        <v>2666</v>
      </c>
      <c r="C1122" s="13" t="s">
        <v>265</v>
      </c>
      <c r="D1122" s="12" t="s">
        <v>266</v>
      </c>
      <c r="E1122" s="13" t="s">
        <v>5313</v>
      </c>
      <c r="F1122" s="2">
        <v>4</v>
      </c>
      <c r="G1122" s="15">
        <v>120</v>
      </c>
      <c r="H1122" s="7">
        <f>L1122*'114成績輸入與落點儀表板'!$B$2+M1122*'114成績輸入與落點儀表板'!$B$3+N1122*'114成績輸入與落點儀表板'!$B$4+O1122*'114成績輸入與落點儀表板'!$B$5+P1122*'114成績輸入與落點儀表板'!$B$6+Q1122*'114成績輸入與落點儀表板'!$B$7+R1122*'114成績輸入與落點儀表板'!$B$8+S1122*'114成績輸入與落點儀表板'!$B$9+T1122*'114成績輸入與落點儀表板'!$B$10+U1122*'114成績輸入與落點儀表板'!$B$11+V1122*'114成績輸入與落點儀表板'!$B$12+W1122*'114成績輸入與落點儀表板'!$B$13+X1122*'114成績輸入與落點儀表板'!$B$14+Y1122*'114成績輸入與落點儀表板'!$B$15+Z1122*'114成績輸入與落點儀表板'!$B$16</f>
        <v>0</v>
      </c>
      <c r="I1122" s="8">
        <f t="shared" si="34"/>
        <v>-120</v>
      </c>
      <c r="J1122" s="2" t="str">
        <f t="shared" si="35"/>
        <v>FAIL</v>
      </c>
      <c r="K1122" s="17" t="str">
        <f>IF(AND(IF('114成績輸入與落點儀表板'!$C$2="必須採計",L1122&gt;0,IF('114成績輸入與落點儀表板'!$C$2="不可採計",L1122=0,TRUE)),IF('114成績輸入與落點儀表板'!$C$3="必須採計",M1122&gt;0,IF('114成績輸入與落點儀表板'!$C$3="不可採計",M1122=0,TRUE)),IF('114成績輸入與落點儀表板'!$C$4="必須採計",N1122&gt;0,IF('114成績輸入與落點儀表板'!$C$4="不可採計",N1122=0,TRUE)),IF('114成績輸入與落點儀表板'!$C$5="必須採計",O1122&gt;0,IF('114成績輸入與落點儀表板'!$C$5="不可採計",O1122=0,TRUE)),IF('114成績輸入與落點儀表板'!$C$6="必須採計",P1122&gt;0,IF('114成績輸入與落點儀表板'!$C$6="不可採計",P1122=0,TRUE)),IF('114成績輸入與落點儀表板'!$C$7="必須採計",Q1122&gt;0,IF('114成績輸入與落點儀表板'!$C$7="不可採計",Q1122=0,TRUE)),IF('114成績輸入與落點儀表板'!$C$8="必須採計",R1122&gt;0,IF('114成績輸入與落點儀表板'!$C$8="不可採計",R1122=0,TRUE)),IF('114成績輸入與落點儀表板'!$C$9="必須採計",S1122&gt;0,IF('114成績輸入與落點儀表板'!$C$9="不可採計",S1122=0,TRUE)),IF('114成績輸入與落點儀表板'!$C$10="必須採計",T1122&gt;0,IF('114成績輸入與落點儀表板'!$C$10="不可採計",T1122=0,TRUE)),IF('114成績輸入與落點儀表板'!$C$11="必須採計",U1122&gt;0,IF('114成績輸入與落點儀表板'!$C$11="不可採計",U1122=0,TRUE)),IF('114成績輸入與落點儀表板'!$C$12="必須採計",V1122&gt;0,IF('114成績輸入與落點儀表板'!$C$12="不可採計",V1122=0,TRUE)),IF('114成績輸入與落點儀表板'!$C$13="必須採計",W1122&gt;0,IF('114成績輸入與落點儀表板'!$C$13="不可採計",W1122=0,TRUE)),IF('114成績輸入與落點儀表板'!$C$14="必須採計",X1122&gt;0,IF('114成績輸入與落點儀表板'!$C$14="不可採計",X1122=0,TRUE)),IF('114成績輸入與落點儀表板'!$C$15="必須採計",Y1122&gt;0,IF('114成績輸入與落點儀表板'!$C$15="不可採計",Y1122=0,TRUE)),IF('114成績輸入與落點儀表板'!$C$16="必須採計",Z1122&gt;0,IF('114成績輸入與落點儀表板'!$C$16="不可採計",Z1122=0,TRUE))),"✅ 符合","❌ 不符合")</f>
        <v>✅ 符合</v>
      </c>
      <c r="L1122" s="15">
        <v>1.5</v>
      </c>
      <c r="M1122" s="15">
        <v>1</v>
      </c>
      <c r="N1122" s="15">
        <v>0</v>
      </c>
      <c r="O1122" s="15">
        <v>0</v>
      </c>
      <c r="P1122" s="15">
        <v>0</v>
      </c>
      <c r="Q1122" s="15">
        <v>1.5</v>
      </c>
      <c r="R1122" s="15">
        <v>0</v>
      </c>
      <c r="S1122" s="15">
        <v>0</v>
      </c>
      <c r="T1122" s="15">
        <v>0</v>
      </c>
      <c r="U1122" s="15">
        <v>0</v>
      </c>
      <c r="V1122" s="15">
        <v>0</v>
      </c>
      <c r="W1122" s="15">
        <v>1</v>
      </c>
      <c r="X1122" s="15">
        <v>0</v>
      </c>
      <c r="Y1122" s="15">
        <v>0</v>
      </c>
      <c r="Z1122" s="15">
        <v>0</v>
      </c>
    </row>
    <row r="1123" spans="1:26" x14ac:dyDescent="0.3">
      <c r="A1123" s="2" t="s">
        <v>2696</v>
      </c>
      <c r="B1123" s="13" t="s">
        <v>2666</v>
      </c>
      <c r="C1123" s="13" t="s">
        <v>2056</v>
      </c>
      <c r="D1123" s="12" t="s">
        <v>80</v>
      </c>
      <c r="E1123" s="13" t="s">
        <v>2313</v>
      </c>
      <c r="F1123" s="2">
        <v>4</v>
      </c>
      <c r="G1123" s="15">
        <v>104</v>
      </c>
      <c r="H1123" s="7">
        <f>L1123*'114成績輸入與落點儀表板'!$B$2+M1123*'114成績輸入與落點儀表板'!$B$3+N1123*'114成績輸入與落點儀表板'!$B$4+O1123*'114成績輸入與落點儀表板'!$B$5+P1123*'114成績輸入與落點儀表板'!$B$6+Q1123*'114成績輸入與落點儀表板'!$B$7+R1123*'114成績輸入與落點儀表板'!$B$8+S1123*'114成績輸入與落點儀表板'!$B$9+T1123*'114成績輸入與落點儀表板'!$B$10+U1123*'114成績輸入與落點儀表板'!$B$11+V1123*'114成績輸入與落點儀表板'!$B$12+W1123*'114成績輸入與落點儀表板'!$B$13+X1123*'114成績輸入與落點儀表板'!$B$14+Y1123*'114成績輸入與落點儀表板'!$B$15+Z1123*'114成績輸入與落點儀表板'!$B$16</f>
        <v>0</v>
      </c>
      <c r="I1123" s="8">
        <f t="shared" si="34"/>
        <v>-104</v>
      </c>
      <c r="J1123" s="2" t="str">
        <f t="shared" si="35"/>
        <v>FAIL</v>
      </c>
      <c r="K1123" s="17" t="str">
        <f>IF(AND(IF('114成績輸入與落點儀表板'!$C$2="必須採計",L1123&gt;0,IF('114成績輸入與落點儀表板'!$C$2="不可採計",L1123=0,TRUE)),IF('114成績輸入與落點儀表板'!$C$3="必須採計",M1123&gt;0,IF('114成績輸入與落點儀表板'!$C$3="不可採計",M1123=0,TRUE)),IF('114成績輸入與落點儀表板'!$C$4="必須採計",N1123&gt;0,IF('114成績輸入與落點儀表板'!$C$4="不可採計",N1123=0,TRUE)),IF('114成績輸入與落點儀表板'!$C$5="必須採計",O1123&gt;0,IF('114成績輸入與落點儀表板'!$C$5="不可採計",O1123=0,TRUE)),IF('114成績輸入與落點儀表板'!$C$6="必須採計",P1123&gt;0,IF('114成績輸入與落點儀表板'!$C$6="不可採計",P1123=0,TRUE)),IF('114成績輸入與落點儀表板'!$C$7="必須採計",Q1123&gt;0,IF('114成績輸入與落點儀表板'!$C$7="不可採計",Q1123=0,TRUE)),IF('114成績輸入與落點儀表板'!$C$8="必須採計",R1123&gt;0,IF('114成績輸入與落點儀表板'!$C$8="不可採計",R1123=0,TRUE)),IF('114成績輸入與落點儀表板'!$C$9="必須採計",S1123&gt;0,IF('114成績輸入與落點儀表板'!$C$9="不可採計",S1123=0,TRUE)),IF('114成績輸入與落點儀表板'!$C$10="必須採計",T1123&gt;0,IF('114成績輸入與落點儀表板'!$C$10="不可採計",T1123=0,TRUE)),IF('114成績輸入與落點儀表板'!$C$11="必須採計",U1123&gt;0,IF('114成績輸入與落點儀表板'!$C$11="不可採計",U1123=0,TRUE)),IF('114成績輸入與落點儀表板'!$C$12="必須採計",V1123&gt;0,IF('114成績輸入與落點儀表板'!$C$12="不可採計",V1123=0,TRUE)),IF('114成績輸入與落點儀表板'!$C$13="必須採計",W1123&gt;0,IF('114成績輸入與落點儀表板'!$C$13="不可採計",W1123=0,TRUE)),IF('114成績輸入與落點儀表板'!$C$14="必須採計",X1123&gt;0,IF('114成績輸入與落點儀表板'!$C$14="不可採計",X1123=0,TRUE)),IF('114成績輸入與落點儀表板'!$C$15="必須採計",Y1123&gt;0,IF('114成績輸入與落點儀表板'!$C$15="不可採計",Y1123=0,TRUE)),IF('114成績輸入與落點儀表板'!$C$16="必須採計",Z1123&gt;0,IF('114成績輸入與落點儀表板'!$C$16="不可採計",Z1123=0,TRUE))),"✅ 符合","❌ 不符合")</f>
        <v>✅ 符合</v>
      </c>
      <c r="L1123" s="15">
        <v>2</v>
      </c>
      <c r="M1123" s="15">
        <v>1.5</v>
      </c>
      <c r="N1123" s="15">
        <v>0</v>
      </c>
      <c r="O1123" s="15">
        <v>0</v>
      </c>
      <c r="P1123" s="15">
        <v>0</v>
      </c>
      <c r="Q1123" s="15">
        <v>0</v>
      </c>
      <c r="R1123" s="15">
        <v>0</v>
      </c>
      <c r="S1123" s="15">
        <v>0</v>
      </c>
      <c r="T1123" s="15">
        <v>0</v>
      </c>
      <c r="U1123" s="15">
        <v>0</v>
      </c>
      <c r="V1123" s="15">
        <v>0</v>
      </c>
      <c r="W1123" s="15">
        <v>1</v>
      </c>
      <c r="X1123" s="15">
        <v>0</v>
      </c>
      <c r="Y1123" s="15">
        <v>0</v>
      </c>
      <c r="Z1123" s="15">
        <v>0</v>
      </c>
    </row>
    <row r="1124" spans="1:26" ht="15.75" customHeight="1" x14ac:dyDescent="0.3">
      <c r="A1124" s="2" t="s">
        <v>2699</v>
      </c>
      <c r="B1124" s="13" t="s">
        <v>2666</v>
      </c>
      <c r="C1124" s="13" t="s">
        <v>1029</v>
      </c>
      <c r="D1124" s="12" t="s">
        <v>266</v>
      </c>
      <c r="E1124" s="13" t="s">
        <v>4518</v>
      </c>
      <c r="F1124" s="2">
        <v>3</v>
      </c>
      <c r="G1124" s="15">
        <v>128.5</v>
      </c>
      <c r="H1124" s="7">
        <f>L1124*'114成績輸入與落點儀表板'!$B$2+M1124*'114成績輸入與落點儀表板'!$B$3+N1124*'114成績輸入與落點儀表板'!$B$4+O1124*'114成績輸入與落點儀表板'!$B$5+P1124*'114成績輸入與落點儀表板'!$B$6+Q1124*'114成績輸入與落點儀表板'!$B$7+R1124*'114成績輸入與落點儀表板'!$B$8+S1124*'114成績輸入與落點儀表板'!$B$9+T1124*'114成績輸入與落點儀表板'!$B$10+U1124*'114成績輸入與落點儀表板'!$B$11+V1124*'114成績輸入與落點儀表板'!$B$12+W1124*'114成績輸入與落點儀表板'!$B$13+X1124*'114成績輸入與落點儀表板'!$B$14+Y1124*'114成績輸入與落點儀表板'!$B$15+Z1124*'114成績輸入與落點儀表板'!$B$16</f>
        <v>0</v>
      </c>
      <c r="I1124" s="8">
        <f t="shared" si="34"/>
        <v>-128.5</v>
      </c>
      <c r="J1124" s="2" t="str">
        <f t="shared" si="35"/>
        <v>FAIL</v>
      </c>
      <c r="K1124" s="17" t="str">
        <f>IF(AND(IF('114成績輸入與落點儀表板'!$C$2="必須採計",L1124&gt;0,IF('114成績輸入與落點儀表板'!$C$2="不可採計",L1124=0,TRUE)),IF('114成績輸入與落點儀表板'!$C$3="必須採計",M1124&gt;0,IF('114成績輸入與落點儀表板'!$C$3="不可採計",M1124=0,TRUE)),IF('114成績輸入與落點儀表板'!$C$4="必須採計",N1124&gt;0,IF('114成績輸入與落點儀表板'!$C$4="不可採計",N1124=0,TRUE)),IF('114成績輸入與落點儀表板'!$C$5="必須採計",O1124&gt;0,IF('114成績輸入與落點儀表板'!$C$5="不可採計",O1124=0,TRUE)),IF('114成績輸入與落點儀表板'!$C$6="必須採計",P1124&gt;0,IF('114成績輸入與落點儀表板'!$C$6="不可採計",P1124=0,TRUE)),IF('114成績輸入與落點儀表板'!$C$7="必須採計",Q1124&gt;0,IF('114成績輸入與落點儀表板'!$C$7="不可採計",Q1124=0,TRUE)),IF('114成績輸入與落點儀表板'!$C$8="必須採計",R1124&gt;0,IF('114成績輸入與落點儀表板'!$C$8="不可採計",R1124=0,TRUE)),IF('114成績輸入與落點儀表板'!$C$9="必須採計",S1124&gt;0,IF('114成績輸入與落點儀表板'!$C$9="不可採計",S1124=0,TRUE)),IF('114成績輸入與落點儀表板'!$C$10="必須採計",T1124&gt;0,IF('114成績輸入與落點儀表板'!$C$10="不可採計",T1124=0,TRUE)),IF('114成績輸入與落點儀表板'!$C$11="必須採計",U1124&gt;0,IF('114成績輸入與落點儀表板'!$C$11="不可採計",U1124=0,TRUE)),IF('114成績輸入與落點儀表板'!$C$12="必須採計",V1124&gt;0,IF('114成績輸入與落點儀表板'!$C$12="不可採計",V1124=0,TRUE)),IF('114成績輸入與落點儀表板'!$C$13="必須採計",W1124&gt;0,IF('114成績輸入與落點儀表板'!$C$13="不可採計",W1124=0,TRUE)),IF('114成績輸入與落點儀表板'!$C$14="必須採計",X1124&gt;0,IF('114成績輸入與落點儀表板'!$C$14="不可採計",X1124=0,TRUE)),IF('114成績輸入與落點儀表板'!$C$15="必須採計",Y1124&gt;0,IF('114成績輸入與落點儀表板'!$C$15="不可採計",Y1124=0,TRUE)),IF('114成績輸入與落點儀表板'!$C$16="必須採計",Z1124&gt;0,IF('114成績輸入與落點儀表板'!$C$16="不可採計",Z1124=0,TRUE))),"✅ 符合","❌ 不符合")</f>
        <v>✅ 符合</v>
      </c>
      <c r="L1124" s="15">
        <v>2</v>
      </c>
      <c r="M1124" s="15">
        <v>2</v>
      </c>
      <c r="N1124" s="15">
        <v>0</v>
      </c>
      <c r="O1124" s="15">
        <v>0</v>
      </c>
      <c r="P1124" s="15">
        <v>0</v>
      </c>
      <c r="Q1124" s="15">
        <v>1.75</v>
      </c>
      <c r="R1124" s="15">
        <v>0</v>
      </c>
      <c r="S1124" s="15">
        <v>0</v>
      </c>
      <c r="T1124" s="15">
        <v>0</v>
      </c>
      <c r="U1124" s="15">
        <v>0</v>
      </c>
      <c r="V1124" s="15">
        <v>0</v>
      </c>
      <c r="W1124" s="15">
        <v>1</v>
      </c>
      <c r="X1124" s="15">
        <v>0</v>
      </c>
      <c r="Y1124" s="15">
        <v>0</v>
      </c>
      <c r="Z1124" s="15">
        <v>0</v>
      </c>
    </row>
    <row r="1125" spans="1:26" x14ac:dyDescent="0.3">
      <c r="A1125" s="2" t="s">
        <v>2702</v>
      </c>
      <c r="B1125" s="13" t="s">
        <v>2666</v>
      </c>
      <c r="C1125" s="13" t="s">
        <v>287</v>
      </c>
      <c r="D1125" s="12" t="s">
        <v>266</v>
      </c>
      <c r="E1125" s="13" t="s">
        <v>2313</v>
      </c>
      <c r="F1125" s="2">
        <v>1</v>
      </c>
      <c r="G1125" s="15">
        <v>131.5</v>
      </c>
      <c r="H1125" s="7">
        <f>L1125*'114成績輸入與落點儀表板'!$B$2+M1125*'114成績輸入與落點儀表板'!$B$3+N1125*'114成績輸入與落點儀表板'!$B$4+O1125*'114成績輸入與落點儀表板'!$B$5+P1125*'114成績輸入與落點儀表板'!$B$6+Q1125*'114成績輸入與落點儀表板'!$B$7+R1125*'114成績輸入與落點儀表板'!$B$8+S1125*'114成績輸入與落點儀表板'!$B$9+T1125*'114成績輸入與落點儀表板'!$B$10+U1125*'114成績輸入與落點儀表板'!$B$11+V1125*'114成績輸入與落點儀表板'!$B$12+W1125*'114成績輸入與落點儀表板'!$B$13+X1125*'114成績輸入與落點儀表板'!$B$14+Y1125*'114成績輸入與落點儀表板'!$B$15+Z1125*'114成績輸入與落點儀表板'!$B$16</f>
        <v>0</v>
      </c>
      <c r="I1125" s="8">
        <f t="shared" si="34"/>
        <v>-131.5</v>
      </c>
      <c r="J1125" s="2" t="str">
        <f t="shared" si="35"/>
        <v>FAIL</v>
      </c>
      <c r="K1125" s="17" t="str">
        <f>IF(AND(IF('114成績輸入與落點儀表板'!$C$2="必須採計",L1125&gt;0,IF('114成績輸入與落點儀表板'!$C$2="不可採計",L1125=0,TRUE)),IF('114成績輸入與落點儀表板'!$C$3="必須採計",M1125&gt;0,IF('114成績輸入與落點儀表板'!$C$3="不可採計",M1125=0,TRUE)),IF('114成績輸入與落點儀表板'!$C$4="必須採計",N1125&gt;0,IF('114成績輸入與落點儀表板'!$C$4="不可採計",N1125=0,TRUE)),IF('114成績輸入與落點儀表板'!$C$5="必須採計",O1125&gt;0,IF('114成績輸入與落點儀表板'!$C$5="不可採計",O1125=0,TRUE)),IF('114成績輸入與落點儀表板'!$C$6="必須採計",P1125&gt;0,IF('114成績輸入與落點儀表板'!$C$6="不可採計",P1125=0,TRUE)),IF('114成績輸入與落點儀表板'!$C$7="必須採計",Q1125&gt;0,IF('114成績輸入與落點儀表板'!$C$7="不可採計",Q1125=0,TRUE)),IF('114成績輸入與落點儀表板'!$C$8="必須採計",R1125&gt;0,IF('114成績輸入與落點儀表板'!$C$8="不可採計",R1125=0,TRUE)),IF('114成績輸入與落點儀表板'!$C$9="必須採計",S1125&gt;0,IF('114成績輸入與落點儀表板'!$C$9="不可採計",S1125=0,TRUE)),IF('114成績輸入與落點儀表板'!$C$10="必須採計",T1125&gt;0,IF('114成績輸入與落點儀表板'!$C$10="不可採計",T1125=0,TRUE)),IF('114成績輸入與落點儀表板'!$C$11="必須採計",U1125&gt;0,IF('114成績輸入與落點儀表板'!$C$11="不可採計",U1125=0,TRUE)),IF('114成績輸入與落點儀表板'!$C$12="必須採計",V1125&gt;0,IF('114成績輸入與落點儀表板'!$C$12="不可採計",V1125=0,TRUE)),IF('114成績輸入與落點儀表板'!$C$13="必須採計",W1125&gt;0,IF('114成績輸入與落點儀表板'!$C$13="不可採計",W1125=0,TRUE)),IF('114成績輸入與落點儀表板'!$C$14="必須採計",X1125&gt;0,IF('114成績輸入與落點儀表板'!$C$14="不可採計",X1125=0,TRUE)),IF('114成績輸入與落點儀表板'!$C$15="必須採計",Y1125&gt;0,IF('114成績輸入與落點儀表板'!$C$15="不可採計",Y1125=0,TRUE)),IF('114成績輸入與落點儀表板'!$C$16="必須採計",Z1125&gt;0,IF('114成績輸入與落點儀表板'!$C$16="不可採計",Z1125=0,TRUE))),"✅ 符合","❌ 不符合")</f>
        <v>✅ 符合</v>
      </c>
      <c r="L1125" s="15">
        <v>2</v>
      </c>
      <c r="M1125" s="15">
        <v>1.5</v>
      </c>
      <c r="N1125" s="15">
        <v>0</v>
      </c>
      <c r="O1125" s="15">
        <v>0</v>
      </c>
      <c r="P1125" s="15">
        <v>0</v>
      </c>
      <c r="Q1125" s="15">
        <v>0</v>
      </c>
      <c r="R1125" s="15">
        <v>0</v>
      </c>
      <c r="S1125" s="15">
        <v>0</v>
      </c>
      <c r="T1125" s="15">
        <v>0</v>
      </c>
      <c r="U1125" s="15">
        <v>0</v>
      </c>
      <c r="V1125" s="15">
        <v>0</v>
      </c>
      <c r="W1125" s="15">
        <v>1</v>
      </c>
      <c r="X1125" s="15">
        <v>0</v>
      </c>
      <c r="Y1125" s="15">
        <v>0</v>
      </c>
      <c r="Z1125" s="15">
        <v>0</v>
      </c>
    </row>
    <row r="1126" spans="1:26" ht="15.75" customHeight="1" x14ac:dyDescent="0.3">
      <c r="A1126" s="2" t="s">
        <v>2705</v>
      </c>
      <c r="B1126" s="13" t="s">
        <v>2666</v>
      </c>
      <c r="C1126" s="13" t="s">
        <v>2673</v>
      </c>
      <c r="D1126" s="12" t="s">
        <v>121</v>
      </c>
      <c r="E1126" s="13" t="s">
        <v>5314</v>
      </c>
      <c r="F1126" s="2">
        <v>4</v>
      </c>
      <c r="G1126" s="15">
        <v>101.5</v>
      </c>
      <c r="H1126" s="7">
        <f>L1126*'114成績輸入與落點儀表板'!$B$2+M1126*'114成績輸入與落點儀表板'!$B$3+N1126*'114成績輸入與落點儀表板'!$B$4+O1126*'114成績輸入與落點儀表板'!$B$5+P1126*'114成績輸入與落點儀表板'!$B$6+Q1126*'114成績輸入與落點儀表板'!$B$7+R1126*'114成績輸入與落點儀表板'!$B$8+S1126*'114成績輸入與落點儀表板'!$B$9+T1126*'114成績輸入與落點儀表板'!$B$10+U1126*'114成績輸入與落點儀表板'!$B$11+V1126*'114成績輸入與落點儀表板'!$B$12+W1126*'114成績輸入與落點儀表板'!$B$13+X1126*'114成績輸入與落點儀表板'!$B$14+Y1126*'114成績輸入與落點儀表板'!$B$15+Z1126*'114成績輸入與落點儀表板'!$B$16</f>
        <v>0</v>
      </c>
      <c r="I1126" s="8">
        <f t="shared" si="34"/>
        <v>-101.5</v>
      </c>
      <c r="J1126" s="2" t="str">
        <f t="shared" si="35"/>
        <v>FAIL</v>
      </c>
      <c r="K1126" s="17" t="str">
        <f>IF(AND(IF('114成績輸入與落點儀表板'!$C$2="必須採計",L1126&gt;0,IF('114成績輸入與落點儀表板'!$C$2="不可採計",L1126=0,TRUE)),IF('114成績輸入與落點儀表板'!$C$3="必須採計",M1126&gt;0,IF('114成績輸入與落點儀表板'!$C$3="不可採計",M1126=0,TRUE)),IF('114成績輸入與落點儀表板'!$C$4="必須採計",N1126&gt;0,IF('114成績輸入與落點儀表板'!$C$4="不可採計",N1126=0,TRUE)),IF('114成績輸入與落點儀表板'!$C$5="必須採計",O1126&gt;0,IF('114成績輸入與落點儀表板'!$C$5="不可採計",O1126=0,TRUE)),IF('114成績輸入與落點儀表板'!$C$6="必須採計",P1126&gt;0,IF('114成績輸入與落點儀表板'!$C$6="不可採計",P1126=0,TRUE)),IF('114成績輸入與落點儀表板'!$C$7="必須採計",Q1126&gt;0,IF('114成績輸入與落點儀表板'!$C$7="不可採計",Q1126=0,TRUE)),IF('114成績輸入與落點儀表板'!$C$8="必須採計",R1126&gt;0,IF('114成績輸入與落點儀表板'!$C$8="不可採計",R1126=0,TRUE)),IF('114成績輸入與落點儀表板'!$C$9="必須採計",S1126&gt;0,IF('114成績輸入與落點儀表板'!$C$9="不可採計",S1126=0,TRUE)),IF('114成績輸入與落點儀表板'!$C$10="必須採計",T1126&gt;0,IF('114成績輸入與落點儀表板'!$C$10="不可採計",T1126=0,TRUE)),IF('114成績輸入與落點儀表板'!$C$11="必須採計",U1126&gt;0,IF('114成績輸入與落點儀表板'!$C$11="不可採計",U1126=0,TRUE)),IF('114成績輸入與落點儀表板'!$C$12="必須採計",V1126&gt;0,IF('114成績輸入與落點儀表板'!$C$12="不可採計",V1126=0,TRUE)),IF('114成績輸入與落點儀表板'!$C$13="必須採計",W1126&gt;0,IF('114成績輸入與落點儀表板'!$C$13="不可採計",W1126=0,TRUE)),IF('114成績輸入與落點儀表板'!$C$14="必須採計",X1126&gt;0,IF('114成績輸入與落點儀表板'!$C$14="不可採計",X1126=0,TRUE)),IF('114成績輸入與落點儀表板'!$C$15="必須採計",Y1126&gt;0,IF('114成績輸入與落點儀表板'!$C$15="不可採計",Y1126=0,TRUE)),IF('114成績輸入與落點儀表板'!$C$16="必須採計",Z1126&gt;0,IF('114成績輸入與落點儀表板'!$C$16="不可採計",Z1126=0,TRUE))),"✅ 符合","❌ 不符合")</f>
        <v>✅ 符合</v>
      </c>
      <c r="L1126" s="15">
        <v>1.5</v>
      </c>
      <c r="M1126" s="15">
        <v>1</v>
      </c>
      <c r="N1126" s="15">
        <v>0</v>
      </c>
      <c r="O1126" s="15">
        <v>0</v>
      </c>
      <c r="P1126" s="15">
        <v>0</v>
      </c>
      <c r="Q1126" s="15">
        <v>0</v>
      </c>
      <c r="R1126" s="15">
        <v>0</v>
      </c>
      <c r="S1126" s="15">
        <v>0</v>
      </c>
      <c r="T1126" s="15">
        <v>0</v>
      </c>
      <c r="U1126" s="15">
        <v>1.5</v>
      </c>
      <c r="V1126" s="15">
        <v>0</v>
      </c>
      <c r="W1126" s="15">
        <v>0</v>
      </c>
      <c r="X1126" s="15">
        <v>0</v>
      </c>
      <c r="Y1126" s="15">
        <v>0</v>
      </c>
      <c r="Z1126" s="15">
        <v>0</v>
      </c>
    </row>
    <row r="1127" spans="1:26" x14ac:dyDescent="0.3">
      <c r="A1127" s="2" t="s">
        <v>2708</v>
      </c>
      <c r="B1127" s="13" t="s">
        <v>2666</v>
      </c>
      <c r="C1127" s="13" t="s">
        <v>2676</v>
      </c>
      <c r="D1127" s="12" t="s">
        <v>227</v>
      </c>
      <c r="E1127" s="13" t="s">
        <v>598</v>
      </c>
      <c r="F1127" s="2">
        <v>10</v>
      </c>
      <c r="G1127" s="15">
        <v>103</v>
      </c>
      <c r="H1127" s="7">
        <f>L1127*'114成績輸入與落點儀表板'!$B$2+M1127*'114成績輸入與落點儀表板'!$B$3+N1127*'114成績輸入與落點儀表板'!$B$4+O1127*'114成績輸入與落點儀表板'!$B$5+P1127*'114成績輸入與落點儀表板'!$B$6+Q1127*'114成績輸入與落點儀表板'!$B$7+R1127*'114成績輸入與落點儀表板'!$B$8+S1127*'114成績輸入與落點儀表板'!$B$9+T1127*'114成績輸入與落點儀表板'!$B$10+U1127*'114成績輸入與落點儀表板'!$B$11+V1127*'114成績輸入與落點儀表板'!$B$12+W1127*'114成績輸入與落點儀表板'!$B$13+X1127*'114成績輸入與落點儀表板'!$B$14+Y1127*'114成績輸入與落點儀表板'!$B$15+Z1127*'114成績輸入與落點儀表板'!$B$16</f>
        <v>0</v>
      </c>
      <c r="I1127" s="8">
        <f t="shared" si="34"/>
        <v>-103</v>
      </c>
      <c r="J1127" s="2" t="str">
        <f t="shared" si="35"/>
        <v>FAIL</v>
      </c>
      <c r="K1127" s="17" t="str">
        <f>IF(AND(IF('114成績輸入與落點儀表板'!$C$2="必須採計",L1127&gt;0,IF('114成績輸入與落點儀表板'!$C$2="不可採計",L1127=0,TRUE)),IF('114成績輸入與落點儀表板'!$C$3="必須採計",M1127&gt;0,IF('114成績輸入與落點儀表板'!$C$3="不可採計",M1127=0,TRUE)),IF('114成績輸入與落點儀表板'!$C$4="必須採計",N1127&gt;0,IF('114成績輸入與落點儀表板'!$C$4="不可採計",N1127=0,TRUE)),IF('114成績輸入與落點儀表板'!$C$5="必須採計",O1127&gt;0,IF('114成績輸入與落點儀表板'!$C$5="不可採計",O1127=0,TRUE)),IF('114成績輸入與落點儀表板'!$C$6="必須採計",P1127&gt;0,IF('114成績輸入與落點儀表板'!$C$6="不可採計",P1127=0,TRUE)),IF('114成績輸入與落點儀表板'!$C$7="必須採計",Q1127&gt;0,IF('114成績輸入與落點儀表板'!$C$7="不可採計",Q1127=0,TRUE)),IF('114成績輸入與落點儀表板'!$C$8="必須採計",R1127&gt;0,IF('114成績輸入與落點儀表板'!$C$8="不可採計",R1127=0,TRUE)),IF('114成績輸入與落點儀表板'!$C$9="必須採計",S1127&gt;0,IF('114成績輸入與落點儀表板'!$C$9="不可採計",S1127=0,TRUE)),IF('114成績輸入與落點儀表板'!$C$10="必須採計",T1127&gt;0,IF('114成績輸入與落點儀表板'!$C$10="不可採計",T1127=0,TRUE)),IF('114成績輸入與落點儀表板'!$C$11="必須採計",U1127&gt;0,IF('114成績輸入與落點儀表板'!$C$11="不可採計",U1127=0,TRUE)),IF('114成績輸入與落點儀表板'!$C$12="必須採計",V1127&gt;0,IF('114成績輸入與落點儀表板'!$C$12="不可採計",V1127=0,TRUE)),IF('114成績輸入與落點儀表板'!$C$13="必須採計",W1127&gt;0,IF('114成績輸入與落點儀表板'!$C$13="不可採計",W1127=0,TRUE)),IF('114成績輸入與落點儀表板'!$C$14="必須採計",X1127&gt;0,IF('114成績輸入與落點儀表板'!$C$14="不可採計",X1127=0,TRUE)),IF('114成績輸入與落點儀表板'!$C$15="必須採計",Y1127&gt;0,IF('114成績輸入與落點儀表板'!$C$15="不可採計",Y1127=0,TRUE)),IF('114成績輸入與落點儀表板'!$C$16="必須採計",Z1127&gt;0,IF('114成績輸入與落點儀表板'!$C$16="不可採計",Z1127=0,TRUE))),"✅ 符合","❌ 不符合")</f>
        <v>✅ 符合</v>
      </c>
      <c r="L1127" s="15">
        <v>2</v>
      </c>
      <c r="M1127" s="15">
        <v>1</v>
      </c>
      <c r="N1127" s="15">
        <v>0</v>
      </c>
      <c r="O1127" s="15">
        <v>0</v>
      </c>
      <c r="P1127" s="15">
        <v>0</v>
      </c>
      <c r="Q1127" s="15">
        <v>0</v>
      </c>
      <c r="R1127" s="15">
        <v>0</v>
      </c>
      <c r="S1127" s="15">
        <v>0</v>
      </c>
      <c r="T1127" s="15">
        <v>0</v>
      </c>
      <c r="U1127" s="15">
        <v>1</v>
      </c>
      <c r="V1127" s="15">
        <v>0</v>
      </c>
      <c r="W1127" s="15">
        <v>0</v>
      </c>
      <c r="X1127" s="15">
        <v>0</v>
      </c>
      <c r="Y1127" s="15">
        <v>0</v>
      </c>
      <c r="Z1127" s="15">
        <v>0</v>
      </c>
    </row>
    <row r="1128" spans="1:26" ht="15.75" customHeight="1" x14ac:dyDescent="0.3">
      <c r="A1128" s="2" t="s">
        <v>2711</v>
      </c>
      <c r="B1128" s="13" t="s">
        <v>2666</v>
      </c>
      <c r="C1128" s="13" t="s">
        <v>2678</v>
      </c>
      <c r="D1128" s="12" t="s">
        <v>227</v>
      </c>
      <c r="E1128" s="13" t="s">
        <v>5315</v>
      </c>
      <c r="F1128" s="2">
        <v>6</v>
      </c>
      <c r="G1128" s="15">
        <v>212.5</v>
      </c>
      <c r="H1128" s="7">
        <f>L1128*'114成績輸入與落點儀表板'!$B$2+M1128*'114成績輸入與落點儀表板'!$B$3+N1128*'114成績輸入與落點儀表板'!$B$4+O1128*'114成績輸入與落點儀表板'!$B$5+P1128*'114成績輸入與落點儀表板'!$B$6+Q1128*'114成績輸入與落點儀表板'!$B$7+R1128*'114成績輸入與落點儀表板'!$B$8+S1128*'114成績輸入與落點儀表板'!$B$9+T1128*'114成績輸入與落點儀表板'!$B$10+U1128*'114成績輸入與落點儀表板'!$B$11+V1128*'114成績輸入與落點儀表板'!$B$12+W1128*'114成績輸入與落點儀表板'!$B$13+X1128*'114成績輸入與落點儀表板'!$B$14+Y1128*'114成績輸入與落點儀表板'!$B$15+Z1128*'114成績輸入與落點儀表板'!$B$16</f>
        <v>0</v>
      </c>
      <c r="I1128" s="8">
        <f t="shared" si="34"/>
        <v>-212.5</v>
      </c>
      <c r="J1128" s="2" t="str">
        <f t="shared" si="35"/>
        <v>FAIL</v>
      </c>
      <c r="K1128" s="17" t="str">
        <f>IF(AND(IF('114成績輸入與落點儀表板'!$C$2="必須採計",L1128&gt;0,IF('114成績輸入與落點儀表板'!$C$2="不可採計",L1128=0,TRUE)),IF('114成績輸入與落點儀表板'!$C$3="必須採計",M1128&gt;0,IF('114成績輸入與落點儀表板'!$C$3="不可採計",M1128=0,TRUE)),IF('114成績輸入與落點儀表板'!$C$4="必須採計",N1128&gt;0,IF('114成績輸入與落點儀表板'!$C$4="不可採計",N1128=0,TRUE)),IF('114成績輸入與落點儀表板'!$C$5="必須採計",O1128&gt;0,IF('114成績輸入與落點儀表板'!$C$5="不可採計",O1128=0,TRUE)),IF('114成績輸入與落點儀表板'!$C$6="必須採計",P1128&gt;0,IF('114成績輸入與落點儀表板'!$C$6="不可採計",P1128=0,TRUE)),IF('114成績輸入與落點儀表板'!$C$7="必須採計",Q1128&gt;0,IF('114成績輸入與落點儀表板'!$C$7="不可採計",Q1128=0,TRUE)),IF('114成績輸入與落點儀表板'!$C$8="必須採計",R1128&gt;0,IF('114成績輸入與落點儀表板'!$C$8="不可採計",R1128=0,TRUE)),IF('114成績輸入與落點儀表板'!$C$9="必須採計",S1128&gt;0,IF('114成績輸入與落點儀表板'!$C$9="不可採計",S1128=0,TRUE)),IF('114成績輸入與落點儀表板'!$C$10="必須採計",T1128&gt;0,IF('114成績輸入與落點儀表板'!$C$10="不可採計",T1128=0,TRUE)),IF('114成績輸入與落點儀表板'!$C$11="必須採計",U1128&gt;0,IF('114成績輸入與落點儀表板'!$C$11="不可採計",U1128=0,TRUE)),IF('114成績輸入與落點儀表板'!$C$12="必須採計",V1128&gt;0,IF('114成績輸入與落點儀表板'!$C$12="不可採計",V1128=0,TRUE)),IF('114成績輸入與落點儀表板'!$C$13="必須採計",W1128&gt;0,IF('114成績輸入與落點儀表板'!$C$13="不可採計",W1128=0,TRUE)),IF('114成績輸入與落點儀表板'!$C$14="必須採計",X1128&gt;0,IF('114成績輸入與落點儀表板'!$C$14="不可採計",X1128=0,TRUE)),IF('114成績輸入與落點儀表板'!$C$15="必須採計",Y1128&gt;0,IF('114成績輸入與落點儀表板'!$C$15="不可採計",Y1128=0,TRUE)),IF('114成績輸入與落點儀表板'!$C$16="必須採計",Z1128&gt;0,IF('114成績輸入與落點儀表板'!$C$16="不可採計",Z1128=0,TRUE))),"✅ 符合","❌ 不符合")</f>
        <v>✅ 符合</v>
      </c>
      <c r="L1128" s="15">
        <v>1.5</v>
      </c>
      <c r="M1128" s="15">
        <v>0</v>
      </c>
      <c r="N1128" s="15">
        <v>0</v>
      </c>
      <c r="O1128" s="15">
        <v>0</v>
      </c>
      <c r="P1128" s="15">
        <v>0</v>
      </c>
      <c r="Q1128" s="15">
        <v>0</v>
      </c>
      <c r="R1128" s="15">
        <v>0</v>
      </c>
      <c r="S1128" s="15">
        <v>0</v>
      </c>
      <c r="T1128" s="15">
        <v>0</v>
      </c>
      <c r="U1128" s="15">
        <v>1</v>
      </c>
      <c r="V1128" s="15">
        <v>1</v>
      </c>
      <c r="W1128" s="15">
        <v>0</v>
      </c>
      <c r="X1128" s="15">
        <v>2</v>
      </c>
      <c r="Y1128" s="15">
        <v>0</v>
      </c>
      <c r="Z1128" s="15">
        <v>0</v>
      </c>
    </row>
    <row r="1129" spans="1:26" x14ac:dyDescent="0.3">
      <c r="A1129" s="2" t="s">
        <v>2714</v>
      </c>
      <c r="B1129" s="13" t="s">
        <v>2666</v>
      </c>
      <c r="C1129" s="13" t="s">
        <v>2681</v>
      </c>
      <c r="D1129" s="12" t="s">
        <v>121</v>
      </c>
      <c r="E1129" s="13" t="s">
        <v>2448</v>
      </c>
      <c r="F1129" s="2">
        <v>5</v>
      </c>
      <c r="G1129" s="15">
        <v>82</v>
      </c>
      <c r="H1129" s="7">
        <f>L1129*'114成績輸入與落點儀表板'!$B$2+M1129*'114成績輸入與落點儀表板'!$B$3+N1129*'114成績輸入與落點儀表板'!$B$4+O1129*'114成績輸入與落點儀表板'!$B$5+P1129*'114成績輸入與落點儀表板'!$B$6+Q1129*'114成績輸入與落點儀表板'!$B$7+R1129*'114成績輸入與落點儀表板'!$B$8+S1129*'114成績輸入與落點儀表板'!$B$9+T1129*'114成績輸入與落點儀表板'!$B$10+U1129*'114成績輸入與落點儀表板'!$B$11+V1129*'114成績輸入與落點儀表板'!$B$12+W1129*'114成績輸入與落點儀表板'!$B$13+X1129*'114成績輸入與落點儀表板'!$B$14+Y1129*'114成績輸入與落點儀表板'!$B$15+Z1129*'114成績輸入與落點儀表板'!$B$16</f>
        <v>0</v>
      </c>
      <c r="I1129" s="8">
        <f t="shared" si="34"/>
        <v>-82</v>
      </c>
      <c r="J1129" s="2" t="str">
        <f t="shared" si="35"/>
        <v>FAIL</v>
      </c>
      <c r="K1129" s="17" t="str">
        <f>IF(AND(IF('114成績輸入與落點儀表板'!$C$2="必須採計",L1129&gt;0,IF('114成績輸入與落點儀表板'!$C$2="不可採計",L1129=0,TRUE)),IF('114成績輸入與落點儀表板'!$C$3="必須採計",M1129&gt;0,IF('114成績輸入與落點儀表板'!$C$3="不可採計",M1129=0,TRUE)),IF('114成績輸入與落點儀表板'!$C$4="必須採計",N1129&gt;0,IF('114成績輸入與落點儀表板'!$C$4="不可採計",N1129=0,TRUE)),IF('114成績輸入與落點儀表板'!$C$5="必須採計",O1129&gt;0,IF('114成績輸入與落點儀表板'!$C$5="不可採計",O1129=0,TRUE)),IF('114成績輸入與落點儀表板'!$C$6="必須採計",P1129&gt;0,IF('114成績輸入與落點儀表板'!$C$6="不可採計",P1129=0,TRUE)),IF('114成績輸入與落點儀表板'!$C$7="必須採計",Q1129&gt;0,IF('114成績輸入與落點儀表板'!$C$7="不可採計",Q1129=0,TRUE)),IF('114成績輸入與落點儀表板'!$C$8="必須採計",R1129&gt;0,IF('114成績輸入與落點儀表板'!$C$8="不可採計",R1129=0,TRUE)),IF('114成績輸入與落點儀表板'!$C$9="必須採計",S1129&gt;0,IF('114成績輸入與落點儀表板'!$C$9="不可採計",S1129=0,TRUE)),IF('114成績輸入與落點儀表板'!$C$10="必須採計",T1129&gt;0,IF('114成績輸入與落點儀表板'!$C$10="不可採計",T1129=0,TRUE)),IF('114成績輸入與落點儀表板'!$C$11="必須採計",U1129&gt;0,IF('114成績輸入與落點儀表板'!$C$11="不可採計",U1129=0,TRUE)),IF('114成績輸入與落點儀表板'!$C$12="必須採計",V1129&gt;0,IF('114成績輸入與落點儀表板'!$C$12="不可採計",V1129=0,TRUE)),IF('114成績輸入與落點儀表板'!$C$13="必須採計",W1129&gt;0,IF('114成績輸入與落點儀表板'!$C$13="不可採計",W1129=0,TRUE)),IF('114成績輸入與落點儀表板'!$C$14="必須採計",X1129&gt;0,IF('114成績輸入與落點儀表板'!$C$14="不可採計",X1129=0,TRUE)),IF('114成績輸入與落點儀表板'!$C$15="必須採計",Y1129&gt;0,IF('114成績輸入與落點儀表板'!$C$15="不可採計",Y1129=0,TRUE)),IF('114成績輸入與落點儀表板'!$C$16="必須採計",Z1129&gt;0,IF('114成績輸入與落點儀表板'!$C$16="不可採計",Z1129=0,TRUE))),"✅ 符合","❌ 不符合")</f>
        <v>✅ 符合</v>
      </c>
      <c r="L1129" s="15">
        <v>1.5</v>
      </c>
      <c r="M1129" s="15">
        <v>1.5</v>
      </c>
      <c r="N1129" s="15">
        <v>0</v>
      </c>
      <c r="O1129" s="15">
        <v>0</v>
      </c>
      <c r="P1129" s="15">
        <v>0</v>
      </c>
      <c r="Q1129" s="15">
        <v>1</v>
      </c>
      <c r="R1129" s="15">
        <v>0</v>
      </c>
      <c r="S1129" s="15">
        <v>0</v>
      </c>
      <c r="T1129" s="15">
        <v>0</v>
      </c>
      <c r="U1129" s="15">
        <v>0</v>
      </c>
      <c r="V1129" s="15">
        <v>0</v>
      </c>
      <c r="W1129" s="15">
        <v>1</v>
      </c>
      <c r="X1129" s="15">
        <v>0</v>
      </c>
      <c r="Y1129" s="15">
        <v>0</v>
      </c>
      <c r="Z1129" s="15">
        <v>0</v>
      </c>
    </row>
    <row r="1130" spans="1:26" ht="15.75" customHeight="1" x14ac:dyDescent="0.3">
      <c r="A1130" s="2" t="s">
        <v>2717</v>
      </c>
      <c r="B1130" s="13" t="s">
        <v>2666</v>
      </c>
      <c r="C1130" s="13" t="s">
        <v>1499</v>
      </c>
      <c r="D1130" s="12" t="s">
        <v>227</v>
      </c>
      <c r="E1130" s="13" t="s">
        <v>2184</v>
      </c>
      <c r="F1130" s="2">
        <v>1</v>
      </c>
      <c r="G1130" s="15">
        <v>175</v>
      </c>
      <c r="H1130" s="7">
        <f>L1130*'114成績輸入與落點儀表板'!$B$2+M1130*'114成績輸入與落點儀表板'!$B$3+N1130*'114成績輸入與落點儀表板'!$B$4+O1130*'114成績輸入與落點儀表板'!$B$5+P1130*'114成績輸入與落點儀表板'!$B$6+Q1130*'114成績輸入與落點儀表板'!$B$7+R1130*'114成績輸入與落點儀表板'!$B$8+S1130*'114成績輸入與落點儀表板'!$B$9+T1130*'114成績輸入與落點儀表板'!$B$10+U1130*'114成績輸入與落點儀表板'!$B$11+V1130*'114成績輸入與落點儀表板'!$B$12+W1130*'114成績輸入與落點儀表板'!$B$13+X1130*'114成績輸入與落點儀表板'!$B$14+Y1130*'114成績輸入與落點儀表板'!$B$15+Z1130*'114成績輸入與落點儀表板'!$B$16</f>
        <v>0</v>
      </c>
      <c r="I1130" s="8">
        <f t="shared" si="34"/>
        <v>-175</v>
      </c>
      <c r="J1130" s="2" t="str">
        <f t="shared" si="35"/>
        <v>FAIL</v>
      </c>
      <c r="K1130" s="17" t="str">
        <f>IF(AND(IF('114成績輸入與落點儀表板'!$C$2="必須採計",L1130&gt;0,IF('114成績輸入與落點儀表板'!$C$2="不可採計",L1130=0,TRUE)),IF('114成績輸入與落點儀表板'!$C$3="必須採計",M1130&gt;0,IF('114成績輸入與落點儀表板'!$C$3="不可採計",M1130=0,TRUE)),IF('114成績輸入與落點儀表板'!$C$4="必須採計",N1130&gt;0,IF('114成績輸入與落點儀表板'!$C$4="不可採計",N1130=0,TRUE)),IF('114成績輸入與落點儀表板'!$C$5="必須採計",O1130&gt;0,IF('114成績輸入與落點儀表板'!$C$5="不可採計",O1130=0,TRUE)),IF('114成績輸入與落點儀表板'!$C$6="必須採計",P1130&gt;0,IF('114成績輸入與落點儀表板'!$C$6="不可採計",P1130=0,TRUE)),IF('114成績輸入與落點儀表板'!$C$7="必須採計",Q1130&gt;0,IF('114成績輸入與落點儀表板'!$C$7="不可採計",Q1130=0,TRUE)),IF('114成績輸入與落點儀表板'!$C$8="必須採計",R1130&gt;0,IF('114成績輸入與落點儀表板'!$C$8="不可採計",R1130=0,TRUE)),IF('114成績輸入與落點儀表板'!$C$9="必須採計",S1130&gt;0,IF('114成績輸入與落點儀表板'!$C$9="不可採計",S1130=0,TRUE)),IF('114成績輸入與落點儀表板'!$C$10="必須採計",T1130&gt;0,IF('114成績輸入與落點儀表板'!$C$10="不可採計",T1130=0,TRUE)),IF('114成績輸入與落點儀表板'!$C$11="必須採計",U1130&gt;0,IF('114成績輸入與落點儀表板'!$C$11="不可採計",U1130=0,TRUE)),IF('114成績輸入與落點儀表板'!$C$12="必須採計",V1130&gt;0,IF('114成績輸入與落點儀表板'!$C$12="不可採計",V1130=0,TRUE)),IF('114成績輸入與落點儀表板'!$C$13="必須採計",W1130&gt;0,IF('114成績輸入與落點儀表板'!$C$13="不可採計",W1130=0,TRUE)),IF('114成績輸入與落點儀表板'!$C$14="必須採計",X1130&gt;0,IF('114成績輸入與落點儀表板'!$C$14="不可採計",X1130=0,TRUE)),IF('114成績輸入與落點儀表板'!$C$15="必須採計",Y1130&gt;0,IF('114成績輸入與落點儀表板'!$C$15="不可採計",Y1130=0,TRUE)),IF('114成績輸入與落點儀表板'!$C$16="必須採計",Z1130&gt;0,IF('114成績輸入與落點儀表板'!$C$16="不可採計",Z1130=0,TRUE))),"✅ 符合","❌ 不符合")</f>
        <v>✅ 符合</v>
      </c>
      <c r="L1130" s="15">
        <v>1.5</v>
      </c>
      <c r="M1130" s="15">
        <v>2</v>
      </c>
      <c r="N1130" s="15">
        <v>0</v>
      </c>
      <c r="O1130" s="15">
        <v>0</v>
      </c>
      <c r="P1130" s="15">
        <v>0</v>
      </c>
      <c r="Q1130" s="15">
        <v>0</v>
      </c>
      <c r="R1130" s="15">
        <v>0</v>
      </c>
      <c r="S1130" s="15">
        <v>0</v>
      </c>
      <c r="T1130" s="15">
        <v>0</v>
      </c>
      <c r="U1130" s="15">
        <v>1</v>
      </c>
      <c r="V1130" s="15">
        <v>1</v>
      </c>
      <c r="W1130" s="15">
        <v>0</v>
      </c>
      <c r="X1130" s="15">
        <v>0</v>
      </c>
      <c r="Y1130" s="15">
        <v>0</v>
      </c>
      <c r="Z1130" s="15">
        <v>0</v>
      </c>
    </row>
    <row r="1131" spans="1:26" x14ac:dyDescent="0.3">
      <c r="A1131" s="2" t="s">
        <v>2720</v>
      </c>
      <c r="B1131" s="13" t="s">
        <v>2666</v>
      </c>
      <c r="C1131" s="13" t="s">
        <v>2684</v>
      </c>
      <c r="D1131" s="12" t="s">
        <v>60</v>
      </c>
      <c r="E1131" s="13" t="s">
        <v>1701</v>
      </c>
      <c r="F1131" s="2">
        <v>2</v>
      </c>
      <c r="G1131" s="15">
        <v>128</v>
      </c>
      <c r="H1131" s="7">
        <f>L1131*'114成績輸入與落點儀表板'!$B$2+M1131*'114成績輸入與落點儀表板'!$B$3+N1131*'114成績輸入與落點儀表板'!$B$4+O1131*'114成績輸入與落點儀表板'!$B$5+P1131*'114成績輸入與落點儀表板'!$B$6+Q1131*'114成績輸入與落點儀表板'!$B$7+R1131*'114成績輸入與落點儀表板'!$B$8+S1131*'114成績輸入與落點儀表板'!$B$9+T1131*'114成績輸入與落點儀表板'!$B$10+U1131*'114成績輸入與落點儀表板'!$B$11+V1131*'114成績輸入與落點儀表板'!$B$12+W1131*'114成績輸入與落點儀表板'!$B$13+X1131*'114成績輸入與落點儀表板'!$B$14+Y1131*'114成績輸入與落點儀表板'!$B$15+Z1131*'114成績輸入與落點儀表板'!$B$16</f>
        <v>0</v>
      </c>
      <c r="I1131" s="8">
        <f t="shared" si="34"/>
        <v>-128</v>
      </c>
      <c r="J1131" s="2" t="str">
        <f t="shared" si="35"/>
        <v>FAIL</v>
      </c>
      <c r="K1131" s="17" t="str">
        <f>IF(AND(IF('114成績輸入與落點儀表板'!$C$2="必須採計",L1131&gt;0,IF('114成績輸入與落點儀表板'!$C$2="不可採計",L1131=0,TRUE)),IF('114成績輸入與落點儀表板'!$C$3="必須採計",M1131&gt;0,IF('114成績輸入與落點儀表板'!$C$3="不可採計",M1131=0,TRUE)),IF('114成績輸入與落點儀表板'!$C$4="必須採計",N1131&gt;0,IF('114成績輸入與落點儀表板'!$C$4="不可採計",N1131=0,TRUE)),IF('114成績輸入與落點儀表板'!$C$5="必須採計",O1131&gt;0,IF('114成績輸入與落點儀表板'!$C$5="不可採計",O1131=0,TRUE)),IF('114成績輸入與落點儀表板'!$C$6="必須採計",P1131&gt;0,IF('114成績輸入與落點儀表板'!$C$6="不可採計",P1131=0,TRUE)),IF('114成績輸入與落點儀表板'!$C$7="必須採計",Q1131&gt;0,IF('114成績輸入與落點儀表板'!$C$7="不可採計",Q1131=0,TRUE)),IF('114成績輸入與落點儀表板'!$C$8="必須採計",R1131&gt;0,IF('114成績輸入與落點儀表板'!$C$8="不可採計",R1131=0,TRUE)),IF('114成績輸入與落點儀表板'!$C$9="必須採計",S1131&gt;0,IF('114成績輸入與落點儀表板'!$C$9="不可採計",S1131=0,TRUE)),IF('114成績輸入與落點儀表板'!$C$10="必須採計",T1131&gt;0,IF('114成績輸入與落點儀表板'!$C$10="不可採計",T1131=0,TRUE)),IF('114成績輸入與落點儀表板'!$C$11="必須採計",U1131&gt;0,IF('114成績輸入與落點儀表板'!$C$11="不可採計",U1131=0,TRUE)),IF('114成績輸入與落點儀表板'!$C$12="必須採計",V1131&gt;0,IF('114成績輸入與落點儀表板'!$C$12="不可採計",V1131=0,TRUE)),IF('114成績輸入與落點儀表板'!$C$13="必須採計",W1131&gt;0,IF('114成績輸入與落點儀表板'!$C$13="不可採計",W1131=0,TRUE)),IF('114成績輸入與落點儀表板'!$C$14="必須採計",X1131&gt;0,IF('114成績輸入與落點儀表板'!$C$14="不可採計",X1131=0,TRUE)),IF('114成績輸入與落點儀表板'!$C$15="必須採計",Y1131&gt;0,IF('114成績輸入與落點儀表板'!$C$15="不可採計",Y1131=0,TRUE)),IF('114成績輸入與落點儀表板'!$C$16="必須採計",Z1131&gt;0,IF('114成績輸入與落點儀表板'!$C$16="不可採計",Z1131=0,TRUE))),"✅ 符合","❌ 不符合")</f>
        <v>✅ 符合</v>
      </c>
      <c r="L1131" s="15">
        <v>2</v>
      </c>
      <c r="M1131" s="15">
        <v>1.5</v>
      </c>
      <c r="N1131" s="15">
        <v>0</v>
      </c>
      <c r="O1131" s="15">
        <v>0</v>
      </c>
      <c r="P1131" s="15">
        <v>0</v>
      </c>
      <c r="Q1131" s="15">
        <v>0</v>
      </c>
      <c r="R1131" s="15">
        <v>0</v>
      </c>
      <c r="S1131" s="15">
        <v>0</v>
      </c>
      <c r="T1131" s="15">
        <v>0</v>
      </c>
      <c r="U1131" s="15">
        <v>1</v>
      </c>
      <c r="V1131" s="15">
        <v>0</v>
      </c>
      <c r="W1131" s="15">
        <v>0</v>
      </c>
      <c r="X1131" s="15">
        <v>0</v>
      </c>
      <c r="Y1131" s="15">
        <v>0</v>
      </c>
      <c r="Z1131" s="15">
        <v>0</v>
      </c>
    </row>
    <row r="1132" spans="1:26" ht="15.75" customHeight="1" x14ac:dyDescent="0.3">
      <c r="A1132" s="2" t="s">
        <v>2723</v>
      </c>
      <c r="B1132" s="13" t="s">
        <v>2666</v>
      </c>
      <c r="C1132" s="13" t="s">
        <v>2687</v>
      </c>
      <c r="D1132" s="12" t="s">
        <v>80</v>
      </c>
      <c r="E1132" s="13" t="s">
        <v>4375</v>
      </c>
      <c r="F1132" s="2">
        <v>3</v>
      </c>
      <c r="G1132" s="15">
        <v>108</v>
      </c>
      <c r="H1132" s="7">
        <f>L1132*'114成績輸入與落點儀表板'!$B$2+M1132*'114成績輸入與落點儀表板'!$B$3+N1132*'114成績輸入與落點儀表板'!$B$4+O1132*'114成績輸入與落點儀表板'!$B$5+P1132*'114成績輸入與落點儀表板'!$B$6+Q1132*'114成績輸入與落點儀表板'!$B$7+R1132*'114成績輸入與落點儀表板'!$B$8+S1132*'114成績輸入與落點儀表板'!$B$9+T1132*'114成績輸入與落點儀表板'!$B$10+U1132*'114成績輸入與落點儀表板'!$B$11+V1132*'114成績輸入與落點儀表板'!$B$12+W1132*'114成績輸入與落點儀表板'!$B$13+X1132*'114成績輸入與落點儀表板'!$B$14+Y1132*'114成績輸入與落點儀表板'!$B$15+Z1132*'114成績輸入與落點儀表板'!$B$16</f>
        <v>0</v>
      </c>
      <c r="I1132" s="8">
        <f t="shared" si="34"/>
        <v>-108</v>
      </c>
      <c r="J1132" s="2" t="str">
        <f t="shared" si="35"/>
        <v>FAIL</v>
      </c>
      <c r="K1132" s="17" t="str">
        <f>IF(AND(IF('114成績輸入與落點儀表板'!$C$2="必須採計",L1132&gt;0,IF('114成績輸入與落點儀表板'!$C$2="不可採計",L1132=0,TRUE)),IF('114成績輸入與落點儀表板'!$C$3="必須採計",M1132&gt;0,IF('114成績輸入與落點儀表板'!$C$3="不可採計",M1132=0,TRUE)),IF('114成績輸入與落點儀表板'!$C$4="必須採計",N1132&gt;0,IF('114成績輸入與落點儀表板'!$C$4="不可採計",N1132=0,TRUE)),IF('114成績輸入與落點儀表板'!$C$5="必須採計",O1132&gt;0,IF('114成績輸入與落點儀表板'!$C$5="不可採計",O1132=0,TRUE)),IF('114成績輸入與落點儀表板'!$C$6="必須採計",P1132&gt;0,IF('114成績輸入與落點儀表板'!$C$6="不可採計",P1132=0,TRUE)),IF('114成績輸入與落點儀表板'!$C$7="必須採計",Q1132&gt;0,IF('114成績輸入與落點儀表板'!$C$7="不可採計",Q1132=0,TRUE)),IF('114成績輸入與落點儀表板'!$C$8="必須採計",R1132&gt;0,IF('114成績輸入與落點儀表板'!$C$8="不可採計",R1132=0,TRUE)),IF('114成績輸入與落點儀表板'!$C$9="必須採計",S1132&gt;0,IF('114成績輸入與落點儀表板'!$C$9="不可採計",S1132=0,TRUE)),IF('114成績輸入與落點儀表板'!$C$10="必須採計",T1132&gt;0,IF('114成績輸入與落點儀表板'!$C$10="不可採計",T1132=0,TRUE)),IF('114成績輸入與落點儀表板'!$C$11="必須採計",U1132&gt;0,IF('114成績輸入與落點儀表板'!$C$11="不可採計",U1132=0,TRUE)),IF('114成績輸入與落點儀表板'!$C$12="必須採計",V1132&gt;0,IF('114成績輸入與落點儀表板'!$C$12="不可採計",V1132=0,TRUE)),IF('114成績輸入與落點儀表板'!$C$13="必須採計",W1132&gt;0,IF('114成績輸入與落點儀表板'!$C$13="不可採計",W1132=0,TRUE)),IF('114成績輸入與落點儀表板'!$C$14="必須採計",X1132&gt;0,IF('114成績輸入與落點儀表板'!$C$14="不可採計",X1132=0,TRUE)),IF('114成績輸入與落點儀表板'!$C$15="必須採計",Y1132&gt;0,IF('114成績輸入與落點儀表板'!$C$15="不可採計",Y1132=0,TRUE)),IF('114成績輸入與落點儀表板'!$C$16="必須採計",Z1132&gt;0,IF('114成績輸入與落點儀表板'!$C$16="不可採計",Z1132=0,TRUE))),"✅ 符合","❌ 不符合")</f>
        <v>✅ 符合</v>
      </c>
      <c r="L1132" s="15">
        <v>1</v>
      </c>
      <c r="M1132" s="15">
        <v>0</v>
      </c>
      <c r="N1132" s="15">
        <v>0</v>
      </c>
      <c r="O1132" s="15">
        <v>0</v>
      </c>
      <c r="P1132" s="15">
        <v>0</v>
      </c>
      <c r="Q1132" s="15">
        <v>0</v>
      </c>
      <c r="R1132" s="15">
        <v>0</v>
      </c>
      <c r="S1132" s="15">
        <v>0</v>
      </c>
      <c r="T1132" s="15">
        <v>0</v>
      </c>
      <c r="U1132" s="15">
        <v>1</v>
      </c>
      <c r="V1132" s="15">
        <v>0</v>
      </c>
      <c r="W1132" s="15">
        <v>0</v>
      </c>
      <c r="X1132" s="15">
        <v>0</v>
      </c>
      <c r="Y1132" s="15">
        <v>0</v>
      </c>
      <c r="Z1132" s="15">
        <v>2</v>
      </c>
    </row>
    <row r="1133" spans="1:26" x14ac:dyDescent="0.3">
      <c r="A1133" s="2" t="s">
        <v>2726</v>
      </c>
      <c r="B1133" s="13" t="s">
        <v>2666</v>
      </c>
      <c r="C1133" s="13" t="s">
        <v>1697</v>
      </c>
      <c r="D1133" s="12" t="s">
        <v>80</v>
      </c>
      <c r="E1133" s="13" t="s">
        <v>5316</v>
      </c>
      <c r="F1133" s="2">
        <v>2</v>
      </c>
      <c r="G1133" s="15">
        <v>230.7</v>
      </c>
      <c r="H1133" s="7">
        <f>L1133*'114成績輸入與落點儀表板'!$B$2+M1133*'114成績輸入與落點儀表板'!$B$3+N1133*'114成績輸入與落點儀表板'!$B$4+O1133*'114成績輸入與落點儀表板'!$B$5+P1133*'114成績輸入與落點儀表板'!$B$6+Q1133*'114成績輸入與落點儀表板'!$B$7+R1133*'114成績輸入與落點儀表板'!$B$8+S1133*'114成績輸入與落點儀表板'!$B$9+T1133*'114成績輸入與落點儀表板'!$B$10+U1133*'114成績輸入與落點儀表板'!$B$11+V1133*'114成績輸入與落點儀表板'!$B$12+W1133*'114成績輸入與落點儀表板'!$B$13+X1133*'114成績輸入與落點儀表板'!$B$14+Y1133*'114成績輸入與落點儀表板'!$B$15+Z1133*'114成績輸入與落點儀表板'!$B$16</f>
        <v>0</v>
      </c>
      <c r="I1133" s="8">
        <f t="shared" si="34"/>
        <v>-230.7</v>
      </c>
      <c r="J1133" s="2" t="str">
        <f t="shared" si="35"/>
        <v>FAIL</v>
      </c>
      <c r="K1133" s="17" t="str">
        <f>IF(AND(IF('114成績輸入與落點儀表板'!$C$2="必須採計",L1133&gt;0,IF('114成績輸入與落點儀表板'!$C$2="不可採計",L1133=0,TRUE)),IF('114成績輸入與落點儀表板'!$C$3="必須採計",M1133&gt;0,IF('114成績輸入與落點儀表板'!$C$3="不可採計",M1133=0,TRUE)),IF('114成績輸入與落點儀表板'!$C$4="必須採計",N1133&gt;0,IF('114成績輸入與落點儀表板'!$C$4="不可採計",N1133=0,TRUE)),IF('114成績輸入與落點儀表板'!$C$5="必須採計",O1133&gt;0,IF('114成績輸入與落點儀表板'!$C$5="不可採計",O1133=0,TRUE)),IF('114成績輸入與落點儀表板'!$C$6="必須採計",P1133&gt;0,IF('114成績輸入與落點儀表板'!$C$6="不可採計",P1133=0,TRUE)),IF('114成績輸入與落點儀表板'!$C$7="必須採計",Q1133&gt;0,IF('114成績輸入與落點儀表板'!$C$7="不可採計",Q1133=0,TRUE)),IF('114成績輸入與落點儀表板'!$C$8="必須採計",R1133&gt;0,IF('114成績輸入與落點儀表板'!$C$8="不可採計",R1133=0,TRUE)),IF('114成績輸入與落點儀表板'!$C$9="必須採計",S1133&gt;0,IF('114成績輸入與落點儀表板'!$C$9="不可採計",S1133=0,TRUE)),IF('114成績輸入與落點儀表板'!$C$10="必須採計",T1133&gt;0,IF('114成績輸入與落點儀表板'!$C$10="不可採計",T1133=0,TRUE)),IF('114成績輸入與落點儀表板'!$C$11="必須採計",U1133&gt;0,IF('114成績輸入與落點儀表板'!$C$11="不可採計",U1133=0,TRUE)),IF('114成績輸入與落點儀表板'!$C$12="必須採計",V1133&gt;0,IF('114成績輸入與落點儀表板'!$C$12="不可採計",V1133=0,TRUE)),IF('114成績輸入與落點儀表板'!$C$13="必須採計",W1133&gt;0,IF('114成績輸入與落點儀表板'!$C$13="不可採計",W1133=0,TRUE)),IF('114成績輸入與落點儀表板'!$C$14="必須採計",X1133&gt;0,IF('114成績輸入與落點儀表板'!$C$14="不可採計",X1133=0,TRUE)),IF('114成績輸入與落點儀表板'!$C$15="必須採計",Y1133&gt;0,IF('114成績輸入與落點儀表板'!$C$15="不可採計",Y1133=0,TRUE)),IF('114成績輸入與落點儀表板'!$C$16="必須採計",Z1133&gt;0,IF('114成績輸入與落點儀表板'!$C$16="不可採計",Z1133=0,TRUE))),"✅ 符合","❌ 不符合")</f>
        <v>✅ 符合</v>
      </c>
      <c r="L1133" s="15">
        <v>1.5</v>
      </c>
      <c r="M1133" s="15">
        <v>1.75</v>
      </c>
      <c r="N1133" s="15">
        <v>0</v>
      </c>
      <c r="O1133" s="15">
        <v>0</v>
      </c>
      <c r="P1133" s="15">
        <v>0</v>
      </c>
      <c r="Q1133" s="15">
        <v>0</v>
      </c>
      <c r="R1133" s="15">
        <v>0</v>
      </c>
      <c r="S1133" s="15">
        <v>0</v>
      </c>
      <c r="T1133" s="15">
        <v>0</v>
      </c>
      <c r="U1133" s="15">
        <v>0</v>
      </c>
      <c r="V1133" s="15">
        <v>0</v>
      </c>
      <c r="W1133" s="15">
        <v>0</v>
      </c>
      <c r="X1133" s="15">
        <v>0</v>
      </c>
      <c r="Y1133" s="15">
        <v>0</v>
      </c>
      <c r="Z1133" s="15">
        <v>2</v>
      </c>
    </row>
    <row r="1134" spans="1:26" ht="15.75" customHeight="1" x14ac:dyDescent="0.3">
      <c r="A1134" s="2" t="s">
        <v>4523</v>
      </c>
      <c r="B1134" s="13" t="s">
        <v>2666</v>
      </c>
      <c r="C1134" s="13" t="s">
        <v>1700</v>
      </c>
      <c r="D1134" s="12" t="s">
        <v>80</v>
      </c>
      <c r="E1134" s="13" t="s">
        <v>1701</v>
      </c>
      <c r="F1134" s="2">
        <v>1</v>
      </c>
      <c r="G1134" s="15">
        <v>84</v>
      </c>
      <c r="H1134" s="7">
        <f>L1134*'114成績輸入與落點儀表板'!$B$2+M1134*'114成績輸入與落點儀表板'!$B$3+N1134*'114成績輸入與落點儀表板'!$B$4+O1134*'114成績輸入與落點儀表板'!$B$5+P1134*'114成績輸入與落點儀表板'!$B$6+Q1134*'114成績輸入與落點儀表板'!$B$7+R1134*'114成績輸入與落點儀表板'!$B$8+S1134*'114成績輸入與落點儀表板'!$B$9+T1134*'114成績輸入與落點儀表板'!$B$10+U1134*'114成績輸入與落點儀表板'!$B$11+V1134*'114成績輸入與落點儀表板'!$B$12+W1134*'114成績輸入與落點儀表板'!$B$13+X1134*'114成績輸入與落點儀表板'!$B$14+Y1134*'114成績輸入與落點儀表板'!$B$15+Z1134*'114成績輸入與落點儀表板'!$B$16</f>
        <v>0</v>
      </c>
      <c r="I1134" s="8">
        <f t="shared" si="34"/>
        <v>-84</v>
      </c>
      <c r="J1134" s="2" t="str">
        <f t="shared" si="35"/>
        <v>FAIL</v>
      </c>
      <c r="K1134" s="17" t="str">
        <f>IF(AND(IF('114成績輸入與落點儀表板'!$C$2="必須採計",L1134&gt;0,IF('114成績輸入與落點儀表板'!$C$2="不可採計",L1134=0,TRUE)),IF('114成績輸入與落點儀表板'!$C$3="必須採計",M1134&gt;0,IF('114成績輸入與落點儀表板'!$C$3="不可採計",M1134=0,TRUE)),IF('114成績輸入與落點儀表板'!$C$4="必須採計",N1134&gt;0,IF('114成績輸入與落點儀表板'!$C$4="不可採計",N1134=0,TRUE)),IF('114成績輸入與落點儀表板'!$C$5="必須採計",O1134&gt;0,IF('114成績輸入與落點儀表板'!$C$5="不可採計",O1134=0,TRUE)),IF('114成績輸入與落點儀表板'!$C$6="必須採計",P1134&gt;0,IF('114成績輸入與落點儀表板'!$C$6="不可採計",P1134=0,TRUE)),IF('114成績輸入與落點儀表板'!$C$7="必須採計",Q1134&gt;0,IF('114成績輸入與落點儀表板'!$C$7="不可採計",Q1134=0,TRUE)),IF('114成績輸入與落點儀表板'!$C$8="必須採計",R1134&gt;0,IF('114成績輸入與落點儀表板'!$C$8="不可採計",R1134=0,TRUE)),IF('114成績輸入與落點儀表板'!$C$9="必須採計",S1134&gt;0,IF('114成績輸入與落點儀表板'!$C$9="不可採計",S1134=0,TRUE)),IF('114成績輸入與落點儀表板'!$C$10="必須採計",T1134&gt;0,IF('114成績輸入與落點儀表板'!$C$10="不可採計",T1134=0,TRUE)),IF('114成績輸入與落點儀表板'!$C$11="必須採計",U1134&gt;0,IF('114成績輸入與落點儀表板'!$C$11="不可採計",U1134=0,TRUE)),IF('114成績輸入與落點儀表板'!$C$12="必須採計",V1134&gt;0,IF('114成績輸入與落點儀表板'!$C$12="不可採計",V1134=0,TRUE)),IF('114成績輸入與落點儀表板'!$C$13="必須採計",W1134&gt;0,IF('114成績輸入與落點儀表板'!$C$13="不可採計",W1134=0,TRUE)),IF('114成績輸入與落點儀表板'!$C$14="必須採計",X1134&gt;0,IF('114成績輸入與落點儀表板'!$C$14="不可採計",X1134=0,TRUE)),IF('114成績輸入與落點儀表板'!$C$15="必須採計",Y1134&gt;0,IF('114成績輸入與落點儀表板'!$C$15="不可採計",Y1134=0,TRUE)),IF('114成績輸入與落點儀表板'!$C$16="必須採計",Z1134&gt;0,IF('114成績輸入與落點儀表板'!$C$16="不可採計",Z1134=0,TRUE))),"✅ 符合","❌ 不符合")</f>
        <v>✅ 符合</v>
      </c>
      <c r="L1134" s="15">
        <v>2</v>
      </c>
      <c r="M1134" s="15">
        <v>1.5</v>
      </c>
      <c r="N1134" s="15">
        <v>0</v>
      </c>
      <c r="O1134" s="15">
        <v>0</v>
      </c>
      <c r="P1134" s="15">
        <v>0</v>
      </c>
      <c r="Q1134" s="15">
        <v>0</v>
      </c>
      <c r="R1134" s="15">
        <v>0</v>
      </c>
      <c r="S1134" s="15">
        <v>0</v>
      </c>
      <c r="T1134" s="15">
        <v>0</v>
      </c>
      <c r="U1134" s="15">
        <v>1</v>
      </c>
      <c r="V1134" s="15">
        <v>0</v>
      </c>
      <c r="W1134" s="15">
        <v>0</v>
      </c>
      <c r="X1134" s="15">
        <v>0</v>
      </c>
      <c r="Y1134" s="15">
        <v>0</v>
      </c>
      <c r="Z1134" s="15">
        <v>0</v>
      </c>
    </row>
    <row r="1135" spans="1:26" x14ac:dyDescent="0.3">
      <c r="A1135" s="2" t="s">
        <v>2729</v>
      </c>
      <c r="B1135" s="13" t="s">
        <v>2666</v>
      </c>
      <c r="C1135" s="13" t="s">
        <v>255</v>
      </c>
      <c r="D1135" s="12" t="s">
        <v>4062</v>
      </c>
      <c r="E1135" s="13" t="s">
        <v>5317</v>
      </c>
      <c r="F1135" s="2">
        <v>5</v>
      </c>
      <c r="G1135" s="15">
        <v>95.5</v>
      </c>
      <c r="H1135" s="7">
        <f>L1135*'114成績輸入與落點儀表板'!$B$2+M1135*'114成績輸入與落點儀表板'!$B$3+N1135*'114成績輸入與落點儀表板'!$B$4+O1135*'114成績輸入與落點儀表板'!$B$5+P1135*'114成績輸入與落點儀表板'!$B$6+Q1135*'114成績輸入與落點儀表板'!$B$7+R1135*'114成績輸入與落點儀表板'!$B$8+S1135*'114成績輸入與落點儀表板'!$B$9+T1135*'114成績輸入與落點儀表板'!$B$10+U1135*'114成績輸入與落點儀表板'!$B$11+V1135*'114成績輸入與落點儀表板'!$B$12+W1135*'114成績輸入與落點儀表板'!$B$13+X1135*'114成績輸入與落點儀表板'!$B$14+Y1135*'114成績輸入與落點儀表板'!$B$15+Z1135*'114成績輸入與落點儀表板'!$B$16</f>
        <v>0</v>
      </c>
      <c r="I1135" s="8">
        <f t="shared" si="34"/>
        <v>-95.5</v>
      </c>
      <c r="J1135" s="2" t="str">
        <f t="shared" si="35"/>
        <v>FAIL</v>
      </c>
      <c r="K1135" s="17" t="str">
        <f>IF(AND(IF('114成績輸入與落點儀表板'!$C$2="必須採計",L1135&gt;0,IF('114成績輸入與落點儀表板'!$C$2="不可採計",L1135=0,TRUE)),IF('114成績輸入與落點儀表板'!$C$3="必須採計",M1135&gt;0,IF('114成績輸入與落點儀表板'!$C$3="不可採計",M1135=0,TRUE)),IF('114成績輸入與落點儀表板'!$C$4="必須採計",N1135&gt;0,IF('114成績輸入與落點儀表板'!$C$4="不可採計",N1135=0,TRUE)),IF('114成績輸入與落點儀表板'!$C$5="必須採計",O1135&gt;0,IF('114成績輸入與落點儀表板'!$C$5="不可採計",O1135=0,TRUE)),IF('114成績輸入與落點儀表板'!$C$6="必須採計",P1135&gt;0,IF('114成績輸入與落點儀表板'!$C$6="不可採計",P1135=0,TRUE)),IF('114成績輸入與落點儀表板'!$C$7="必須採計",Q1135&gt;0,IF('114成績輸入與落點儀表板'!$C$7="不可採計",Q1135=0,TRUE)),IF('114成績輸入與落點儀表板'!$C$8="必須採計",R1135&gt;0,IF('114成績輸入與落點儀表板'!$C$8="不可採計",R1135=0,TRUE)),IF('114成績輸入與落點儀表板'!$C$9="必須採計",S1135&gt;0,IF('114成績輸入與落點儀表板'!$C$9="不可採計",S1135=0,TRUE)),IF('114成績輸入與落點儀表板'!$C$10="必須採計",T1135&gt;0,IF('114成績輸入與落點儀表板'!$C$10="不可採計",T1135=0,TRUE)),IF('114成績輸入與落點儀表板'!$C$11="必須採計",U1135&gt;0,IF('114成績輸入與落點儀表板'!$C$11="不可採計",U1135=0,TRUE)),IF('114成績輸入與落點儀表板'!$C$12="必須採計",V1135&gt;0,IF('114成績輸入與落點儀表板'!$C$12="不可採計",V1135=0,TRUE)),IF('114成績輸入與落點儀表板'!$C$13="必須採計",W1135&gt;0,IF('114成績輸入與落點儀表板'!$C$13="不可採計",W1135=0,TRUE)),IF('114成績輸入與落點儀表板'!$C$14="必須採計",X1135&gt;0,IF('114成績輸入與落點儀表板'!$C$14="不可採計",X1135=0,TRUE)),IF('114成績輸入與落點儀表板'!$C$15="必須採計",Y1135&gt;0,IF('114成績輸入與落點儀表板'!$C$15="不可採計",Y1135=0,TRUE)),IF('114成績輸入與落點儀表板'!$C$16="必須採計",Z1135&gt;0,IF('114成績輸入與落點儀表板'!$C$16="不可採計",Z1135=0,TRUE))),"✅ 符合","❌ 不符合")</f>
        <v>✅ 符合</v>
      </c>
      <c r="L1135" s="15">
        <v>1</v>
      </c>
      <c r="M1135" s="15">
        <v>1</v>
      </c>
      <c r="N1135" s="15">
        <v>0</v>
      </c>
      <c r="O1135" s="15">
        <v>0</v>
      </c>
      <c r="P1135" s="15">
        <v>0</v>
      </c>
      <c r="Q1135" s="15">
        <v>0</v>
      </c>
      <c r="R1135" s="15">
        <v>0</v>
      </c>
      <c r="S1135" s="15">
        <v>1.5</v>
      </c>
      <c r="T1135" s="15">
        <v>2</v>
      </c>
      <c r="U1135" s="15">
        <v>0</v>
      </c>
      <c r="V1135" s="15">
        <v>0</v>
      </c>
      <c r="W1135" s="15">
        <v>0</v>
      </c>
      <c r="X1135" s="15">
        <v>0</v>
      </c>
      <c r="Y1135" s="15">
        <v>0</v>
      </c>
      <c r="Z1135" s="15">
        <v>0</v>
      </c>
    </row>
    <row r="1136" spans="1:26" ht="15.75" customHeight="1" x14ac:dyDescent="0.3">
      <c r="A1136" s="2" t="s">
        <v>2732</v>
      </c>
      <c r="B1136" s="13" t="s">
        <v>2666</v>
      </c>
      <c r="C1136" s="13" t="s">
        <v>245</v>
      </c>
      <c r="D1136" s="12" t="s">
        <v>73</v>
      </c>
      <c r="E1136" s="13" t="s">
        <v>4520</v>
      </c>
      <c r="F1136" s="2">
        <v>19</v>
      </c>
      <c r="G1136" s="15">
        <v>139.5</v>
      </c>
      <c r="H1136" s="7">
        <f>L1136*'114成績輸入與落點儀表板'!$B$2+M1136*'114成績輸入與落點儀表板'!$B$3+N1136*'114成績輸入與落點儀表板'!$B$4+O1136*'114成績輸入與落點儀表板'!$B$5+P1136*'114成績輸入與落點儀表板'!$B$6+Q1136*'114成績輸入與落點儀表板'!$B$7+R1136*'114成績輸入與落點儀表板'!$B$8+S1136*'114成績輸入與落點儀表板'!$B$9+T1136*'114成績輸入與落點儀表板'!$B$10+U1136*'114成績輸入與落點儀表板'!$B$11+V1136*'114成績輸入與落點儀表板'!$B$12+W1136*'114成績輸入與落點儀表板'!$B$13+X1136*'114成績輸入與落點儀表板'!$B$14+Y1136*'114成績輸入與落點儀表板'!$B$15+Z1136*'114成績輸入與落點儀表板'!$B$16</f>
        <v>0</v>
      </c>
      <c r="I1136" s="8">
        <f t="shared" si="34"/>
        <v>-139.5</v>
      </c>
      <c r="J1136" s="2" t="str">
        <f t="shared" si="35"/>
        <v>FAIL</v>
      </c>
      <c r="K1136" s="17" t="str">
        <f>IF(AND(IF('114成績輸入與落點儀表板'!$C$2="必須採計",L1136&gt;0,IF('114成績輸入與落點儀表板'!$C$2="不可採計",L1136=0,TRUE)),IF('114成績輸入與落點儀表板'!$C$3="必須採計",M1136&gt;0,IF('114成績輸入與落點儀表板'!$C$3="不可採計",M1136=0,TRUE)),IF('114成績輸入與落點儀表板'!$C$4="必須採計",N1136&gt;0,IF('114成績輸入與落點儀表板'!$C$4="不可採計",N1136=0,TRUE)),IF('114成績輸入與落點儀表板'!$C$5="必須採計",O1136&gt;0,IF('114成績輸入與落點儀表板'!$C$5="不可採計",O1136=0,TRUE)),IF('114成績輸入與落點儀表板'!$C$6="必須採計",P1136&gt;0,IF('114成績輸入與落點儀表板'!$C$6="不可採計",P1136=0,TRUE)),IF('114成績輸入與落點儀表板'!$C$7="必須採計",Q1136&gt;0,IF('114成績輸入與落點儀表板'!$C$7="不可採計",Q1136=0,TRUE)),IF('114成績輸入與落點儀表板'!$C$8="必須採計",R1136&gt;0,IF('114成績輸入與落點儀表板'!$C$8="不可採計",R1136=0,TRUE)),IF('114成績輸入與落點儀表板'!$C$9="必須採計",S1136&gt;0,IF('114成績輸入與落點儀表板'!$C$9="不可採計",S1136=0,TRUE)),IF('114成績輸入與落點儀表板'!$C$10="必須採計",T1136&gt;0,IF('114成績輸入與落點儀表板'!$C$10="不可採計",T1136=0,TRUE)),IF('114成績輸入與落點儀表板'!$C$11="必須採計",U1136&gt;0,IF('114成績輸入與落點儀表板'!$C$11="不可採計",U1136=0,TRUE)),IF('114成績輸入與落點儀表板'!$C$12="必須採計",V1136&gt;0,IF('114成績輸入與落點儀表板'!$C$12="不可採計",V1136=0,TRUE)),IF('114成績輸入與落點儀表板'!$C$13="必須採計",W1136&gt;0,IF('114成績輸入與落點儀表板'!$C$13="不可採計",W1136=0,TRUE)),IF('114成績輸入與落點儀表板'!$C$14="必須採計",X1136&gt;0,IF('114成績輸入與落點儀表板'!$C$14="不可採計",X1136=0,TRUE)),IF('114成績輸入與落點儀表板'!$C$15="必須採計",Y1136&gt;0,IF('114成績輸入與落點儀表板'!$C$15="不可採計",Y1136=0,TRUE)),IF('114成績輸入與落點儀表板'!$C$16="必須採計",Z1136&gt;0,IF('114成績輸入與落點儀表板'!$C$16="不可採計",Z1136=0,TRUE))),"✅ 符合","❌ 不符合")</f>
        <v>✅ 符合</v>
      </c>
      <c r="L1136" s="15">
        <v>1.5</v>
      </c>
      <c r="M1136" s="15">
        <v>2</v>
      </c>
      <c r="N1136" s="15">
        <v>0</v>
      </c>
      <c r="O1136" s="15">
        <v>0</v>
      </c>
      <c r="P1136" s="15">
        <v>2</v>
      </c>
      <c r="Q1136" s="15">
        <v>0</v>
      </c>
      <c r="R1136" s="15">
        <v>1</v>
      </c>
      <c r="S1136" s="15">
        <v>0</v>
      </c>
      <c r="T1136" s="15">
        <v>0</v>
      </c>
      <c r="U1136" s="15">
        <v>0</v>
      </c>
      <c r="V1136" s="15">
        <v>0</v>
      </c>
      <c r="W1136" s="15">
        <v>0</v>
      </c>
      <c r="X1136" s="15">
        <v>0</v>
      </c>
      <c r="Y1136" s="15">
        <v>0</v>
      </c>
      <c r="Z1136" s="15">
        <v>0</v>
      </c>
    </row>
    <row r="1137" spans="1:26" x14ac:dyDescent="0.3">
      <c r="A1137" s="2" t="s">
        <v>2735</v>
      </c>
      <c r="B1137" s="13" t="s">
        <v>2666</v>
      </c>
      <c r="C1137" s="13" t="s">
        <v>233</v>
      </c>
      <c r="D1137" s="12" t="s">
        <v>73</v>
      </c>
      <c r="E1137" s="13" t="s">
        <v>2694</v>
      </c>
      <c r="F1137" s="2">
        <v>12</v>
      </c>
      <c r="G1137" s="15">
        <v>140.75</v>
      </c>
      <c r="H1137" s="7">
        <f>L1137*'114成績輸入與落點儀表板'!$B$2+M1137*'114成績輸入與落點儀表板'!$B$3+N1137*'114成績輸入與落點儀表板'!$B$4+O1137*'114成績輸入與落點儀表板'!$B$5+P1137*'114成績輸入與落點儀表板'!$B$6+Q1137*'114成績輸入與落點儀表板'!$B$7+R1137*'114成績輸入與落點儀表板'!$B$8+S1137*'114成績輸入與落點儀表板'!$B$9+T1137*'114成績輸入與落點儀表板'!$B$10+U1137*'114成績輸入與落點儀表板'!$B$11+V1137*'114成績輸入與落點儀表板'!$B$12+W1137*'114成績輸入與落點儀表板'!$B$13+X1137*'114成績輸入與落點儀表板'!$B$14+Y1137*'114成績輸入與落點儀表板'!$B$15+Z1137*'114成績輸入與落點儀表板'!$B$16</f>
        <v>0</v>
      </c>
      <c r="I1137" s="8">
        <f t="shared" si="34"/>
        <v>-140.75</v>
      </c>
      <c r="J1137" s="2" t="str">
        <f t="shared" si="35"/>
        <v>FAIL</v>
      </c>
      <c r="K1137" s="17" t="str">
        <f>IF(AND(IF('114成績輸入與落點儀表板'!$C$2="必須採計",L1137&gt;0,IF('114成績輸入與落點儀表板'!$C$2="不可採計",L1137=0,TRUE)),IF('114成績輸入與落點儀表板'!$C$3="必須採計",M1137&gt;0,IF('114成績輸入與落點儀表板'!$C$3="不可採計",M1137=0,TRUE)),IF('114成績輸入與落點儀表板'!$C$4="必須採計",N1137&gt;0,IF('114成績輸入與落點儀表板'!$C$4="不可採計",N1137=0,TRUE)),IF('114成績輸入與落點儀表板'!$C$5="必須採計",O1137&gt;0,IF('114成績輸入與落點儀表板'!$C$5="不可採計",O1137=0,TRUE)),IF('114成績輸入與落點儀表板'!$C$6="必須採計",P1137&gt;0,IF('114成績輸入與落點儀表板'!$C$6="不可採計",P1137=0,TRUE)),IF('114成績輸入與落點儀表板'!$C$7="必須採計",Q1137&gt;0,IF('114成績輸入與落點儀表板'!$C$7="不可採計",Q1137=0,TRUE)),IF('114成績輸入與落點儀表板'!$C$8="必須採計",R1137&gt;0,IF('114成績輸入與落點儀表板'!$C$8="不可採計",R1137=0,TRUE)),IF('114成績輸入與落點儀表板'!$C$9="必須採計",S1137&gt;0,IF('114成績輸入與落點儀表板'!$C$9="不可採計",S1137=0,TRUE)),IF('114成績輸入與落點儀表板'!$C$10="必須採計",T1137&gt;0,IF('114成績輸入與落點儀表板'!$C$10="不可採計",T1137=0,TRUE)),IF('114成績輸入與落點儀表板'!$C$11="必須採計",U1137&gt;0,IF('114成績輸入與落點儀表板'!$C$11="不可採計",U1137=0,TRUE)),IF('114成績輸入與落點儀表板'!$C$12="必須採計",V1137&gt;0,IF('114成績輸入與落點儀表板'!$C$12="不可採計",V1137=0,TRUE)),IF('114成績輸入與落點儀表板'!$C$13="必須採計",W1137&gt;0,IF('114成績輸入與落點儀表板'!$C$13="不可採計",W1137=0,TRUE)),IF('114成績輸入與落點儀表板'!$C$14="必須採計",X1137&gt;0,IF('114成績輸入與落點儀表板'!$C$14="不可採計",X1137=0,TRUE)),IF('114成績輸入與落點儀表板'!$C$15="必須採計",Y1137&gt;0,IF('114成績輸入與落點儀表板'!$C$15="不可採計",Y1137=0,TRUE)),IF('114成績輸入與落點儀表板'!$C$16="必須採計",Z1137&gt;0,IF('114成績輸入與落點儀表板'!$C$16="不可採計",Z1137=0,TRUE))),"✅ 符合","❌ 不符合")</f>
        <v>✅ 符合</v>
      </c>
      <c r="L1137" s="15">
        <v>1</v>
      </c>
      <c r="M1137" s="15">
        <v>2</v>
      </c>
      <c r="N1137" s="15">
        <v>0</v>
      </c>
      <c r="O1137" s="15">
        <v>0</v>
      </c>
      <c r="P1137" s="15">
        <v>0</v>
      </c>
      <c r="Q1137" s="15">
        <v>2</v>
      </c>
      <c r="R1137" s="15">
        <v>0</v>
      </c>
      <c r="S1137" s="15">
        <v>0</v>
      </c>
      <c r="T1137" s="15">
        <v>0</v>
      </c>
      <c r="U1137" s="15">
        <v>0</v>
      </c>
      <c r="V1137" s="15">
        <v>0</v>
      </c>
      <c r="W1137" s="15">
        <v>1.75</v>
      </c>
      <c r="X1137" s="15">
        <v>0</v>
      </c>
      <c r="Y1137" s="15">
        <v>0</v>
      </c>
      <c r="Z1137" s="15">
        <v>0</v>
      </c>
    </row>
    <row r="1138" spans="1:26" ht="15.75" customHeight="1" x14ac:dyDescent="0.3">
      <c r="A1138" s="2" t="s">
        <v>2738</v>
      </c>
      <c r="B1138" s="13" t="s">
        <v>2666</v>
      </c>
      <c r="C1138" s="13" t="s">
        <v>754</v>
      </c>
      <c r="D1138" s="12" t="s">
        <v>86</v>
      </c>
      <c r="E1138" s="13" t="s">
        <v>5318</v>
      </c>
      <c r="F1138" s="2">
        <v>2</v>
      </c>
      <c r="G1138" s="15">
        <v>126</v>
      </c>
      <c r="H1138" s="7">
        <f>L1138*'114成績輸入與落點儀表板'!$B$2+M1138*'114成績輸入與落點儀表板'!$B$3+N1138*'114成績輸入與落點儀表板'!$B$4+O1138*'114成績輸入與落點儀表板'!$B$5+P1138*'114成績輸入與落點儀表板'!$B$6+Q1138*'114成績輸入與落點儀表板'!$B$7+R1138*'114成績輸入與落點儀表板'!$B$8+S1138*'114成績輸入與落點儀表板'!$B$9+T1138*'114成績輸入與落點儀表板'!$B$10+U1138*'114成績輸入與落點儀表板'!$B$11+V1138*'114成績輸入與落點儀表板'!$B$12+W1138*'114成績輸入與落點儀表板'!$B$13+X1138*'114成績輸入與落點儀表板'!$B$14+Y1138*'114成績輸入與落點儀表板'!$B$15+Z1138*'114成績輸入與落點儀表板'!$B$16</f>
        <v>0</v>
      </c>
      <c r="I1138" s="8">
        <f t="shared" si="34"/>
        <v>-126</v>
      </c>
      <c r="J1138" s="2" t="str">
        <f t="shared" si="35"/>
        <v>FAIL</v>
      </c>
      <c r="K1138" s="17" t="str">
        <f>IF(AND(IF('114成績輸入與落點儀表板'!$C$2="必須採計",L1138&gt;0,IF('114成績輸入與落點儀表板'!$C$2="不可採計",L1138=0,TRUE)),IF('114成績輸入與落點儀表板'!$C$3="必須採計",M1138&gt;0,IF('114成績輸入與落點儀表板'!$C$3="不可採計",M1138=0,TRUE)),IF('114成績輸入與落點儀表板'!$C$4="必須採計",N1138&gt;0,IF('114成績輸入與落點儀表板'!$C$4="不可採計",N1138=0,TRUE)),IF('114成績輸入與落點儀表板'!$C$5="必須採計",O1138&gt;0,IF('114成績輸入與落點儀表板'!$C$5="不可採計",O1138=0,TRUE)),IF('114成績輸入與落點儀表板'!$C$6="必須採計",P1138&gt;0,IF('114成績輸入與落點儀表板'!$C$6="不可採計",P1138=0,TRUE)),IF('114成績輸入與落點儀表板'!$C$7="必須採計",Q1138&gt;0,IF('114成績輸入與落點儀表板'!$C$7="不可採計",Q1138=0,TRUE)),IF('114成績輸入與落點儀表板'!$C$8="必須採計",R1138&gt;0,IF('114成績輸入與落點儀表板'!$C$8="不可採計",R1138=0,TRUE)),IF('114成績輸入與落點儀表板'!$C$9="必須採計",S1138&gt;0,IF('114成績輸入與落點儀表板'!$C$9="不可採計",S1138=0,TRUE)),IF('114成績輸入與落點儀表板'!$C$10="必須採計",T1138&gt;0,IF('114成績輸入與落點儀表板'!$C$10="不可採計",T1138=0,TRUE)),IF('114成績輸入與落點儀表板'!$C$11="必須採計",U1138&gt;0,IF('114成績輸入與落點儀表板'!$C$11="不可採計",U1138=0,TRUE)),IF('114成績輸入與落點儀表板'!$C$12="必須採計",V1138&gt;0,IF('114成績輸入與落點儀表板'!$C$12="不可採計",V1138=0,TRUE)),IF('114成績輸入與落點儀表板'!$C$13="必須採計",W1138&gt;0,IF('114成績輸入與落點儀表板'!$C$13="不可採計",W1138=0,TRUE)),IF('114成績輸入與落點儀表板'!$C$14="必須採計",X1138&gt;0,IF('114成績輸入與落點儀表板'!$C$14="不可採計",X1138=0,TRUE)),IF('114成績輸入與落點儀表板'!$C$15="必須採計",Y1138&gt;0,IF('114成績輸入與落點儀表板'!$C$15="不可採計",Y1138=0,TRUE)),IF('114成績輸入與落點儀表板'!$C$16="必須採計",Z1138&gt;0,IF('114成績輸入與落點儀表板'!$C$16="不可採計",Z1138=0,TRUE))),"✅ 符合","❌ 不符合")</f>
        <v>✅ 符合</v>
      </c>
      <c r="L1138" s="15">
        <v>2</v>
      </c>
      <c r="M1138" s="15">
        <v>1.5</v>
      </c>
      <c r="N1138" s="15">
        <v>0</v>
      </c>
      <c r="O1138" s="15">
        <v>0</v>
      </c>
      <c r="P1138" s="15">
        <v>2</v>
      </c>
      <c r="Q1138" s="15">
        <v>0</v>
      </c>
      <c r="R1138" s="15">
        <v>1</v>
      </c>
      <c r="S1138" s="15">
        <v>0</v>
      </c>
      <c r="T1138" s="15">
        <v>0</v>
      </c>
      <c r="U1138" s="15">
        <v>0</v>
      </c>
      <c r="V1138" s="15">
        <v>0</v>
      </c>
      <c r="W1138" s="15">
        <v>0</v>
      </c>
      <c r="X1138" s="15">
        <v>0</v>
      </c>
      <c r="Y1138" s="15">
        <v>0</v>
      </c>
      <c r="Z1138" s="15">
        <v>0</v>
      </c>
    </row>
    <row r="1139" spans="1:26" x14ac:dyDescent="0.3">
      <c r="A1139" s="2" t="s">
        <v>2741</v>
      </c>
      <c r="B1139" s="13" t="s">
        <v>2666</v>
      </c>
      <c r="C1139" s="13" t="s">
        <v>2697</v>
      </c>
      <c r="D1139" s="12" t="s">
        <v>86</v>
      </c>
      <c r="E1139" s="13" t="s">
        <v>5319</v>
      </c>
      <c r="F1139" s="2">
        <v>5</v>
      </c>
      <c r="G1139" s="15">
        <v>94</v>
      </c>
      <c r="H1139" s="7">
        <f>L1139*'114成績輸入與落點儀表板'!$B$2+M1139*'114成績輸入與落點儀表板'!$B$3+N1139*'114成績輸入與落點儀表板'!$B$4+O1139*'114成績輸入與落點儀表板'!$B$5+P1139*'114成績輸入與落點儀表板'!$B$6+Q1139*'114成績輸入與落點儀表板'!$B$7+R1139*'114成績輸入與落點儀表板'!$B$8+S1139*'114成績輸入與落點儀表板'!$B$9+T1139*'114成績輸入與落點儀表板'!$B$10+U1139*'114成績輸入與落點儀表板'!$B$11+V1139*'114成績輸入與落點儀表板'!$B$12+W1139*'114成績輸入與落點儀表板'!$B$13+X1139*'114成績輸入與落點儀表板'!$B$14+Y1139*'114成績輸入與落點儀表板'!$B$15+Z1139*'114成績輸入與落點儀表板'!$B$16</f>
        <v>0</v>
      </c>
      <c r="I1139" s="8">
        <f t="shared" si="34"/>
        <v>-94</v>
      </c>
      <c r="J1139" s="2" t="str">
        <f t="shared" si="35"/>
        <v>FAIL</v>
      </c>
      <c r="K1139" s="17" t="str">
        <f>IF(AND(IF('114成績輸入與落點儀表板'!$C$2="必須採計",L1139&gt;0,IF('114成績輸入與落點儀表板'!$C$2="不可採計",L1139=0,TRUE)),IF('114成績輸入與落點儀表板'!$C$3="必須採計",M1139&gt;0,IF('114成績輸入與落點儀表板'!$C$3="不可採計",M1139=0,TRUE)),IF('114成績輸入與落點儀表板'!$C$4="必須採計",N1139&gt;0,IF('114成績輸入與落點儀表板'!$C$4="不可採計",N1139=0,TRUE)),IF('114成績輸入與落點儀表板'!$C$5="必須採計",O1139&gt;0,IF('114成績輸入與落點儀表板'!$C$5="不可採計",O1139=0,TRUE)),IF('114成績輸入與落點儀表板'!$C$6="必須採計",P1139&gt;0,IF('114成績輸入與落點儀表板'!$C$6="不可採計",P1139=0,TRUE)),IF('114成績輸入與落點儀表板'!$C$7="必須採計",Q1139&gt;0,IF('114成績輸入與落點儀表板'!$C$7="不可採計",Q1139=0,TRUE)),IF('114成績輸入與落點儀表板'!$C$8="必須採計",R1139&gt;0,IF('114成績輸入與落點儀表板'!$C$8="不可採計",R1139=0,TRUE)),IF('114成績輸入與落點儀表板'!$C$9="必須採計",S1139&gt;0,IF('114成績輸入與落點儀表板'!$C$9="不可採計",S1139=0,TRUE)),IF('114成績輸入與落點儀表板'!$C$10="必須採計",T1139&gt;0,IF('114成績輸入與落點儀表板'!$C$10="不可採計",T1139=0,TRUE)),IF('114成績輸入與落點儀表板'!$C$11="必須採計",U1139&gt;0,IF('114成績輸入與落點儀表板'!$C$11="不可採計",U1139=0,TRUE)),IF('114成績輸入與落點儀表板'!$C$12="必須採計",V1139&gt;0,IF('114成績輸入與落點儀表板'!$C$12="不可採計",V1139=0,TRUE)),IF('114成績輸入與落點儀表板'!$C$13="必須採計",W1139&gt;0,IF('114成績輸入與落點儀表板'!$C$13="不可採計",W1139=0,TRUE)),IF('114成績輸入與落點儀表板'!$C$14="必須採計",X1139&gt;0,IF('114成績輸入與落點儀表板'!$C$14="不可採計",X1139=0,TRUE)),IF('114成績輸入與落點儀表板'!$C$15="必須採計",Y1139&gt;0,IF('114成績輸入與落點儀表板'!$C$15="不可採計",Y1139=0,TRUE)),IF('114成績輸入與落點儀表板'!$C$16="必須採計",Z1139&gt;0,IF('114成績輸入與落點儀表板'!$C$16="不可採計",Z1139=0,TRUE))),"✅ 符合","❌ 不符合")</f>
        <v>✅ 符合</v>
      </c>
      <c r="L1139" s="15">
        <v>1</v>
      </c>
      <c r="M1139" s="15">
        <v>1</v>
      </c>
      <c r="N1139" s="15">
        <v>0</v>
      </c>
      <c r="O1139" s="15">
        <v>0</v>
      </c>
      <c r="P1139" s="15">
        <v>1.25</v>
      </c>
      <c r="Q1139" s="15">
        <v>0</v>
      </c>
      <c r="R1139" s="15">
        <v>1.25</v>
      </c>
      <c r="S1139" s="15">
        <v>2</v>
      </c>
      <c r="T1139" s="15">
        <v>0</v>
      </c>
      <c r="U1139" s="15">
        <v>0</v>
      </c>
      <c r="V1139" s="15">
        <v>0</v>
      </c>
      <c r="W1139" s="15">
        <v>0</v>
      </c>
      <c r="X1139" s="15">
        <v>0</v>
      </c>
      <c r="Y1139" s="15">
        <v>0</v>
      </c>
      <c r="Z1139" s="15">
        <v>0</v>
      </c>
    </row>
    <row r="1140" spans="1:26" ht="15.75" customHeight="1" x14ac:dyDescent="0.3">
      <c r="A1140" s="2" t="s">
        <v>2744</v>
      </c>
      <c r="B1140" s="13" t="s">
        <v>2666</v>
      </c>
      <c r="C1140" s="13" t="s">
        <v>2700</v>
      </c>
      <c r="D1140" s="12" t="s">
        <v>86</v>
      </c>
      <c r="E1140" s="13" t="s">
        <v>5320</v>
      </c>
      <c r="F1140" s="2">
        <v>2</v>
      </c>
      <c r="G1140" s="15">
        <v>96</v>
      </c>
      <c r="H1140" s="7">
        <f>L1140*'114成績輸入與落點儀表板'!$B$2+M1140*'114成績輸入與落點儀表板'!$B$3+N1140*'114成績輸入與落點儀表板'!$B$4+O1140*'114成績輸入與落點儀表板'!$B$5+P1140*'114成績輸入與落點儀表板'!$B$6+Q1140*'114成績輸入與落點儀表板'!$B$7+R1140*'114成績輸入與落點儀表板'!$B$8+S1140*'114成績輸入與落點儀表板'!$B$9+T1140*'114成績輸入與落點儀表板'!$B$10+U1140*'114成績輸入與落點儀表板'!$B$11+V1140*'114成績輸入與落點儀表板'!$B$12+W1140*'114成績輸入與落點儀表板'!$B$13+X1140*'114成績輸入與落點儀表板'!$B$14+Y1140*'114成績輸入與落點儀表板'!$B$15+Z1140*'114成績輸入與落點儀表板'!$B$16</f>
        <v>0</v>
      </c>
      <c r="I1140" s="8">
        <f t="shared" si="34"/>
        <v>-96</v>
      </c>
      <c r="J1140" s="2" t="str">
        <f t="shared" si="35"/>
        <v>FAIL</v>
      </c>
      <c r="K1140" s="17" t="str">
        <f>IF(AND(IF('114成績輸入與落點儀表板'!$C$2="必須採計",L1140&gt;0,IF('114成績輸入與落點儀表板'!$C$2="不可採計",L1140=0,TRUE)),IF('114成績輸入與落點儀表板'!$C$3="必須採計",M1140&gt;0,IF('114成績輸入與落點儀表板'!$C$3="不可採計",M1140=0,TRUE)),IF('114成績輸入與落點儀表板'!$C$4="必須採計",N1140&gt;0,IF('114成績輸入與落點儀表板'!$C$4="不可採計",N1140=0,TRUE)),IF('114成績輸入與落點儀表板'!$C$5="必須採計",O1140&gt;0,IF('114成績輸入與落點儀表板'!$C$5="不可採計",O1140=0,TRUE)),IF('114成績輸入與落點儀表板'!$C$6="必須採計",P1140&gt;0,IF('114成績輸入與落點儀表板'!$C$6="不可採計",P1140=0,TRUE)),IF('114成績輸入與落點儀表板'!$C$7="必須採計",Q1140&gt;0,IF('114成績輸入與落點儀表板'!$C$7="不可採計",Q1140=0,TRUE)),IF('114成績輸入與落點儀表板'!$C$8="必須採計",R1140&gt;0,IF('114成績輸入與落點儀表板'!$C$8="不可採計",R1140=0,TRUE)),IF('114成績輸入與落點儀表板'!$C$9="必須採計",S1140&gt;0,IF('114成績輸入與落點儀表板'!$C$9="不可採計",S1140=0,TRUE)),IF('114成績輸入與落點儀表板'!$C$10="必須採計",T1140&gt;0,IF('114成績輸入與落點儀表板'!$C$10="不可採計",T1140=0,TRUE)),IF('114成績輸入與落點儀表板'!$C$11="必須採計",U1140&gt;0,IF('114成績輸入與落點儀表板'!$C$11="不可採計",U1140=0,TRUE)),IF('114成績輸入與落點儀表板'!$C$12="必須採計",V1140&gt;0,IF('114成績輸入與落點儀表板'!$C$12="不可採計",V1140=0,TRUE)),IF('114成績輸入與落點儀表板'!$C$13="必須採計",W1140&gt;0,IF('114成績輸入與落點儀表板'!$C$13="不可採計",W1140=0,TRUE)),IF('114成績輸入與落點儀表板'!$C$14="必須採計",X1140&gt;0,IF('114成績輸入與落點儀表板'!$C$14="不可採計",X1140=0,TRUE)),IF('114成績輸入與落點儀表板'!$C$15="必須採計",Y1140&gt;0,IF('114成績輸入與落點儀表板'!$C$15="不可採計",Y1140=0,TRUE)),IF('114成績輸入與落點儀表板'!$C$16="必須採計",Z1140&gt;0,IF('114成績輸入與落點儀表板'!$C$16="不可採計",Z1140=0,TRUE))),"✅ 符合","❌ 不符合")</f>
        <v>✅ 符合</v>
      </c>
      <c r="L1140" s="15">
        <v>1</v>
      </c>
      <c r="M1140" s="15">
        <v>1</v>
      </c>
      <c r="N1140" s="15">
        <v>0</v>
      </c>
      <c r="O1140" s="15">
        <v>0</v>
      </c>
      <c r="P1140" s="15">
        <v>1.5</v>
      </c>
      <c r="Q1140" s="15">
        <v>0</v>
      </c>
      <c r="R1140" s="15">
        <v>2</v>
      </c>
      <c r="S1140" s="15">
        <v>1.5</v>
      </c>
      <c r="T1140" s="15">
        <v>0</v>
      </c>
      <c r="U1140" s="15">
        <v>0</v>
      </c>
      <c r="V1140" s="15">
        <v>0</v>
      </c>
      <c r="W1140" s="15">
        <v>0</v>
      </c>
      <c r="X1140" s="15">
        <v>0</v>
      </c>
      <c r="Y1140" s="15">
        <v>0</v>
      </c>
      <c r="Z1140" s="15">
        <v>0</v>
      </c>
    </row>
    <row r="1141" spans="1:26" x14ac:dyDescent="0.3">
      <c r="A1141" s="2" t="s">
        <v>2747</v>
      </c>
      <c r="B1141" s="13" t="s">
        <v>2666</v>
      </c>
      <c r="C1141" s="13" t="s">
        <v>4524</v>
      </c>
      <c r="D1141" s="12" t="s">
        <v>227</v>
      </c>
      <c r="E1141" s="13" t="s">
        <v>5321</v>
      </c>
      <c r="F1141" s="2">
        <v>4</v>
      </c>
      <c r="G1141" s="15">
        <v>84</v>
      </c>
      <c r="H1141" s="7">
        <f>L1141*'114成績輸入與落點儀表板'!$B$2+M1141*'114成績輸入與落點儀表板'!$B$3+N1141*'114成績輸入與落點儀表板'!$B$4+O1141*'114成績輸入與落點儀表板'!$B$5+P1141*'114成績輸入與落點儀表板'!$B$6+Q1141*'114成績輸入與落點儀表板'!$B$7+R1141*'114成績輸入與落點儀表板'!$B$8+S1141*'114成績輸入與落點儀表板'!$B$9+T1141*'114成績輸入與落點儀表板'!$B$10+U1141*'114成績輸入與落點儀表板'!$B$11+V1141*'114成績輸入與落點儀表板'!$B$12+W1141*'114成績輸入與落點儀表板'!$B$13+X1141*'114成績輸入與落點儀表板'!$B$14+Y1141*'114成績輸入與落點儀表板'!$B$15+Z1141*'114成績輸入與落點儀表板'!$B$16</f>
        <v>0</v>
      </c>
      <c r="I1141" s="8">
        <f t="shared" si="34"/>
        <v>-84</v>
      </c>
      <c r="J1141" s="2" t="str">
        <f t="shared" si="35"/>
        <v>FAIL</v>
      </c>
      <c r="K1141" s="17" t="str">
        <f>IF(AND(IF('114成績輸入與落點儀表板'!$C$2="必須採計",L1141&gt;0,IF('114成績輸入與落點儀表板'!$C$2="不可採計",L1141=0,TRUE)),IF('114成績輸入與落點儀表板'!$C$3="必須採計",M1141&gt;0,IF('114成績輸入與落點儀表板'!$C$3="不可採計",M1141=0,TRUE)),IF('114成績輸入與落點儀表板'!$C$4="必須採計",N1141&gt;0,IF('114成績輸入與落點儀表板'!$C$4="不可採計",N1141=0,TRUE)),IF('114成績輸入與落點儀表板'!$C$5="必須採計",O1141&gt;0,IF('114成績輸入與落點儀表板'!$C$5="不可採計",O1141=0,TRUE)),IF('114成績輸入與落點儀表板'!$C$6="必須採計",P1141&gt;0,IF('114成績輸入與落點儀表板'!$C$6="不可採計",P1141=0,TRUE)),IF('114成績輸入與落點儀表板'!$C$7="必須採計",Q1141&gt;0,IF('114成績輸入與落點儀表板'!$C$7="不可採計",Q1141=0,TRUE)),IF('114成績輸入與落點儀表板'!$C$8="必須採計",R1141&gt;0,IF('114成績輸入與落點儀表板'!$C$8="不可採計",R1141=0,TRUE)),IF('114成績輸入與落點儀表板'!$C$9="必須採計",S1141&gt;0,IF('114成績輸入與落點儀表板'!$C$9="不可採計",S1141=0,TRUE)),IF('114成績輸入與落點儀表板'!$C$10="必須採計",T1141&gt;0,IF('114成績輸入與落點儀表板'!$C$10="不可採計",T1141=0,TRUE)),IF('114成績輸入與落點儀表板'!$C$11="必須採計",U1141&gt;0,IF('114成績輸入與落點儀表板'!$C$11="不可採計",U1141=0,TRUE)),IF('114成績輸入與落點儀表板'!$C$12="必須採計",V1141&gt;0,IF('114成績輸入與落點儀表板'!$C$12="不可採計",V1141=0,TRUE)),IF('114成績輸入與落點儀表板'!$C$13="必須採計",W1141&gt;0,IF('114成績輸入與落點儀表板'!$C$13="不可採計",W1141=0,TRUE)),IF('114成績輸入與落點儀表板'!$C$14="必須採計",X1141&gt;0,IF('114成績輸入與落點儀表板'!$C$14="不可採計",X1141=0,TRUE)),IF('114成績輸入與落點儀表板'!$C$15="必須採計",Y1141&gt;0,IF('114成績輸入與落點儀表板'!$C$15="不可採計",Y1141=0,TRUE)),IF('114成績輸入與落點儀表板'!$C$16="必須採計",Z1141&gt;0,IF('114成績輸入與落點儀表板'!$C$16="不可採計",Z1141=0,TRUE))),"✅ 符合","❌ 不符合")</f>
        <v>✅ 符合</v>
      </c>
      <c r="L1141" s="15">
        <v>1</v>
      </c>
      <c r="M1141" s="15">
        <v>1</v>
      </c>
      <c r="N1141" s="15">
        <v>0</v>
      </c>
      <c r="O1141" s="15">
        <v>0</v>
      </c>
      <c r="P1141" s="15">
        <v>0</v>
      </c>
      <c r="Q1141" s="15">
        <v>2</v>
      </c>
      <c r="R1141" s="15">
        <v>1</v>
      </c>
      <c r="S1141" s="15">
        <v>0</v>
      </c>
      <c r="T1141" s="15">
        <v>0</v>
      </c>
      <c r="U1141" s="15">
        <v>0</v>
      </c>
      <c r="V1141" s="15">
        <v>0</v>
      </c>
      <c r="W1141" s="15">
        <v>0</v>
      </c>
      <c r="X1141" s="15">
        <v>0</v>
      </c>
      <c r="Y1141" s="15">
        <v>0</v>
      </c>
      <c r="Z1141" s="15">
        <v>0</v>
      </c>
    </row>
    <row r="1142" spans="1:26" ht="15.75" customHeight="1" x14ac:dyDescent="0.3">
      <c r="A1142" s="2" t="s">
        <v>2748</v>
      </c>
      <c r="B1142" s="13" t="s">
        <v>2706</v>
      </c>
      <c r="C1142" s="13" t="s">
        <v>2707</v>
      </c>
      <c r="D1142" s="12" t="s">
        <v>80</v>
      </c>
      <c r="E1142" s="13" t="s">
        <v>2639</v>
      </c>
      <c r="F1142" s="2">
        <v>11</v>
      </c>
      <c r="G1142" s="15">
        <v>163.5</v>
      </c>
      <c r="H1142" s="7">
        <f>L1142*'114成績輸入與落點儀表板'!$B$2+M1142*'114成績輸入與落點儀表板'!$B$3+N1142*'114成績輸入與落點儀表板'!$B$4+O1142*'114成績輸入與落點儀表板'!$B$5+P1142*'114成績輸入與落點儀表板'!$B$6+Q1142*'114成績輸入與落點儀表板'!$B$7+R1142*'114成績輸入與落點儀表板'!$B$8+S1142*'114成績輸入與落點儀表板'!$B$9+T1142*'114成績輸入與落點儀表板'!$B$10+U1142*'114成績輸入與落點儀表板'!$B$11+V1142*'114成績輸入與落點儀表板'!$B$12+W1142*'114成績輸入與落點儀表板'!$B$13+X1142*'114成績輸入與落點儀表板'!$B$14+Y1142*'114成績輸入與落點儀表板'!$B$15+Z1142*'114成績輸入與落點儀表板'!$B$16</f>
        <v>0</v>
      </c>
      <c r="I1142" s="8">
        <f t="shared" si="34"/>
        <v>-163.5</v>
      </c>
      <c r="J1142" s="2" t="str">
        <f t="shared" si="35"/>
        <v>FAIL</v>
      </c>
      <c r="K1142" s="17" t="str">
        <f>IF(AND(IF('114成績輸入與落點儀表板'!$C$2="必須採計",L1142&gt;0,IF('114成績輸入與落點儀表板'!$C$2="不可採計",L1142=0,TRUE)),IF('114成績輸入與落點儀表板'!$C$3="必須採計",M1142&gt;0,IF('114成績輸入與落點儀表板'!$C$3="不可採計",M1142=0,TRUE)),IF('114成績輸入與落點儀表板'!$C$4="必須採計",N1142&gt;0,IF('114成績輸入與落點儀表板'!$C$4="不可採計",N1142=0,TRUE)),IF('114成績輸入與落點儀表板'!$C$5="必須採計",O1142&gt;0,IF('114成績輸入與落點儀表板'!$C$5="不可採計",O1142=0,TRUE)),IF('114成績輸入與落點儀表板'!$C$6="必須採計",P1142&gt;0,IF('114成績輸入與落點儀表板'!$C$6="不可採計",P1142=0,TRUE)),IF('114成績輸入與落點儀表板'!$C$7="必須採計",Q1142&gt;0,IF('114成績輸入與落點儀表板'!$C$7="不可採計",Q1142=0,TRUE)),IF('114成績輸入與落點儀表板'!$C$8="必須採計",R1142&gt;0,IF('114成績輸入與落點儀表板'!$C$8="不可採計",R1142=0,TRUE)),IF('114成績輸入與落點儀表板'!$C$9="必須採計",S1142&gt;0,IF('114成績輸入與落點儀表板'!$C$9="不可採計",S1142=0,TRUE)),IF('114成績輸入與落點儀表板'!$C$10="必須採計",T1142&gt;0,IF('114成績輸入與落點儀表板'!$C$10="不可採計",T1142=0,TRUE)),IF('114成績輸入與落點儀表板'!$C$11="必須採計",U1142&gt;0,IF('114成績輸入與落點儀表板'!$C$11="不可採計",U1142=0,TRUE)),IF('114成績輸入與落點儀表板'!$C$12="必須採計",V1142&gt;0,IF('114成績輸入與落點儀表板'!$C$12="不可採計",V1142=0,TRUE)),IF('114成績輸入與落點儀表板'!$C$13="必須採計",W1142&gt;0,IF('114成績輸入與落點儀表板'!$C$13="不可採計",W1142=0,TRUE)),IF('114成績輸入與落點儀表板'!$C$14="必須採計",X1142&gt;0,IF('114成績輸入與落點儀表板'!$C$14="不可採計",X1142=0,TRUE)),IF('114成績輸入與落點儀表板'!$C$15="必須採計",Y1142&gt;0,IF('114成績輸入與落點儀表板'!$C$15="不可採計",Y1142=0,TRUE)),IF('114成績輸入與落點儀表板'!$C$16="必須採計",Z1142&gt;0,IF('114成績輸入與落點儀表板'!$C$16="不可採計",Z1142=0,TRUE))),"✅ 符合","❌ 不符合")</f>
        <v>✅ 符合</v>
      </c>
      <c r="L1142" s="15">
        <v>2</v>
      </c>
      <c r="M1142" s="15">
        <v>2</v>
      </c>
      <c r="N1142" s="15">
        <v>0</v>
      </c>
      <c r="O1142" s="15">
        <v>0</v>
      </c>
      <c r="P1142" s="15">
        <v>0</v>
      </c>
      <c r="Q1142" s="15">
        <v>1.5</v>
      </c>
      <c r="R1142" s="15">
        <v>0</v>
      </c>
      <c r="S1142" s="15">
        <v>0</v>
      </c>
      <c r="T1142" s="15">
        <v>0</v>
      </c>
      <c r="U1142" s="15">
        <v>0</v>
      </c>
      <c r="V1142" s="15">
        <v>0</v>
      </c>
      <c r="W1142" s="15">
        <v>1</v>
      </c>
      <c r="X1142" s="15">
        <v>0</v>
      </c>
      <c r="Y1142" s="15">
        <v>0</v>
      </c>
      <c r="Z1142" s="15">
        <v>0</v>
      </c>
    </row>
    <row r="1143" spans="1:26" x14ac:dyDescent="0.3">
      <c r="A1143" s="2" t="s">
        <v>2749</v>
      </c>
      <c r="B1143" s="13" t="s">
        <v>2706</v>
      </c>
      <c r="C1143" s="13" t="s">
        <v>2709</v>
      </c>
      <c r="D1143" s="12" t="s">
        <v>80</v>
      </c>
      <c r="E1143" s="13" t="s">
        <v>4526</v>
      </c>
      <c r="F1143" s="2">
        <v>11</v>
      </c>
      <c r="G1143" s="15">
        <v>221.74</v>
      </c>
      <c r="H1143" s="7">
        <f>L1143*'114成績輸入與落點儀表板'!$B$2+M1143*'114成績輸入與落點儀表板'!$B$3+N1143*'114成績輸入與落點儀表板'!$B$4+O1143*'114成績輸入與落點儀表板'!$B$5+P1143*'114成績輸入與落點儀表板'!$B$6+Q1143*'114成績輸入與落點儀表板'!$B$7+R1143*'114成績輸入與落點儀表板'!$B$8+S1143*'114成績輸入與落點儀表板'!$B$9+T1143*'114成績輸入與落點儀表板'!$B$10+U1143*'114成績輸入與落點儀表板'!$B$11+V1143*'114成績輸入與落點儀表板'!$B$12+W1143*'114成績輸入與落點儀表板'!$B$13+X1143*'114成績輸入與落點儀表板'!$B$14+Y1143*'114成績輸入與落點儀表板'!$B$15+Z1143*'114成績輸入與落點儀表板'!$B$16</f>
        <v>0</v>
      </c>
      <c r="I1143" s="8">
        <f t="shared" si="34"/>
        <v>-221.74</v>
      </c>
      <c r="J1143" s="2" t="str">
        <f t="shared" si="35"/>
        <v>FAIL</v>
      </c>
      <c r="K1143" s="17" t="str">
        <f>IF(AND(IF('114成績輸入與落點儀表板'!$C$2="必須採計",L1143&gt;0,IF('114成績輸入與落點儀表板'!$C$2="不可採計",L1143=0,TRUE)),IF('114成績輸入與落點儀表板'!$C$3="必須採計",M1143&gt;0,IF('114成績輸入與落點儀表板'!$C$3="不可採計",M1143=0,TRUE)),IF('114成績輸入與落點儀表板'!$C$4="必須採計",N1143&gt;0,IF('114成績輸入與落點儀表板'!$C$4="不可採計",N1143=0,TRUE)),IF('114成績輸入與落點儀表板'!$C$5="必須採計",O1143&gt;0,IF('114成績輸入與落點儀表板'!$C$5="不可採計",O1143=0,TRUE)),IF('114成績輸入與落點儀表板'!$C$6="必須採計",P1143&gt;0,IF('114成績輸入與落點儀表板'!$C$6="不可採計",P1143=0,TRUE)),IF('114成績輸入與落點儀表板'!$C$7="必須採計",Q1143&gt;0,IF('114成績輸入與落點儀表板'!$C$7="不可採計",Q1143=0,TRUE)),IF('114成績輸入與落點儀表板'!$C$8="必須採計",R1143&gt;0,IF('114成績輸入與落點儀表板'!$C$8="不可採計",R1143=0,TRUE)),IF('114成績輸入與落點儀表板'!$C$9="必須採計",S1143&gt;0,IF('114成績輸入與落點儀表板'!$C$9="不可採計",S1143=0,TRUE)),IF('114成績輸入與落點儀表板'!$C$10="必須採計",T1143&gt;0,IF('114成績輸入與落點儀表板'!$C$10="不可採計",T1143=0,TRUE)),IF('114成績輸入與落點儀表板'!$C$11="必須採計",U1143&gt;0,IF('114成績輸入與落點儀表板'!$C$11="不可採計",U1143=0,TRUE)),IF('114成績輸入與落點儀表板'!$C$12="必須採計",V1143&gt;0,IF('114成績輸入與落點儀表板'!$C$12="不可採計",V1143=0,TRUE)),IF('114成績輸入與落點儀表板'!$C$13="必須採計",W1143&gt;0,IF('114成績輸入與落點儀表板'!$C$13="不可採計",W1143=0,TRUE)),IF('114成績輸入與落點儀表板'!$C$14="必須採計",X1143&gt;0,IF('114成績輸入與落點儀表板'!$C$14="不可採計",X1143=0,TRUE)),IF('114成績輸入與落點儀表板'!$C$15="必須採計",Y1143&gt;0,IF('114成績輸入與落點儀表板'!$C$15="不可採計",Y1143=0,TRUE)),IF('114成績輸入與落點儀表板'!$C$16="必須採計",Z1143&gt;0,IF('114成績輸入與落點儀表板'!$C$16="不可採計",Z1143=0,TRUE))),"✅ 符合","❌ 不符合")</f>
        <v>✅ 符合</v>
      </c>
      <c r="L1143" s="15">
        <v>2</v>
      </c>
      <c r="M1143" s="15">
        <v>1.5</v>
      </c>
      <c r="N1143" s="15">
        <v>0</v>
      </c>
      <c r="O1143" s="15">
        <v>0</v>
      </c>
      <c r="P1143" s="15">
        <v>0</v>
      </c>
      <c r="Q1143" s="15">
        <v>1</v>
      </c>
      <c r="R1143" s="15">
        <v>0</v>
      </c>
      <c r="S1143" s="15">
        <v>0</v>
      </c>
      <c r="T1143" s="15">
        <v>0</v>
      </c>
      <c r="U1143" s="15">
        <v>0</v>
      </c>
      <c r="V1143" s="15">
        <v>0</v>
      </c>
      <c r="W1143" s="15">
        <v>1</v>
      </c>
      <c r="X1143" s="15">
        <v>0</v>
      </c>
      <c r="Y1143" s="15">
        <v>0</v>
      </c>
      <c r="Z1143" s="15">
        <v>2</v>
      </c>
    </row>
    <row r="1144" spans="1:26" ht="15.75" customHeight="1" x14ac:dyDescent="0.3">
      <c r="A1144" s="2" t="s">
        <v>2752</v>
      </c>
      <c r="B1144" s="13" t="s">
        <v>2706</v>
      </c>
      <c r="C1144" s="13" t="s">
        <v>2712</v>
      </c>
      <c r="D1144" s="12" t="s">
        <v>80</v>
      </c>
      <c r="E1144" s="13" t="s">
        <v>4527</v>
      </c>
      <c r="F1144" s="2">
        <v>10</v>
      </c>
      <c r="G1144" s="15">
        <v>231.96</v>
      </c>
      <c r="H1144" s="7">
        <f>L1144*'114成績輸入與落點儀表板'!$B$2+M1144*'114成績輸入與落點儀表板'!$B$3+N1144*'114成績輸入與落點儀表板'!$B$4+O1144*'114成績輸入與落點儀表板'!$B$5+P1144*'114成績輸入與落點儀表板'!$B$6+Q1144*'114成績輸入與落點儀表板'!$B$7+R1144*'114成績輸入與落點儀表板'!$B$8+S1144*'114成績輸入與落點儀表板'!$B$9+T1144*'114成績輸入與落點儀表板'!$B$10+U1144*'114成績輸入與落點儀表板'!$B$11+V1144*'114成績輸入與落點儀表板'!$B$12+W1144*'114成績輸入與落點儀表板'!$B$13+X1144*'114成績輸入與落點儀表板'!$B$14+Y1144*'114成績輸入與落點儀表板'!$B$15+Z1144*'114成績輸入與落點儀表板'!$B$16</f>
        <v>0</v>
      </c>
      <c r="I1144" s="8">
        <f t="shared" si="34"/>
        <v>-231.96</v>
      </c>
      <c r="J1144" s="2" t="str">
        <f t="shared" si="35"/>
        <v>FAIL</v>
      </c>
      <c r="K1144" s="17" t="str">
        <f>IF(AND(IF('114成績輸入與落點儀表板'!$C$2="必須採計",L1144&gt;0,IF('114成績輸入與落點儀表板'!$C$2="不可採計",L1144=0,TRUE)),IF('114成績輸入與落點儀表板'!$C$3="必須採計",M1144&gt;0,IF('114成績輸入與落點儀表板'!$C$3="不可採計",M1144=0,TRUE)),IF('114成績輸入與落點儀表板'!$C$4="必須採計",N1144&gt;0,IF('114成績輸入與落點儀表板'!$C$4="不可採計",N1144=0,TRUE)),IF('114成績輸入與落點儀表板'!$C$5="必須採計",O1144&gt;0,IF('114成績輸入與落點儀表板'!$C$5="不可採計",O1144=0,TRUE)),IF('114成績輸入與落點儀表板'!$C$6="必須採計",P1144&gt;0,IF('114成績輸入與落點儀表板'!$C$6="不可採計",P1144=0,TRUE)),IF('114成績輸入與落點儀表板'!$C$7="必須採計",Q1144&gt;0,IF('114成績輸入與落點儀表板'!$C$7="不可採計",Q1144=0,TRUE)),IF('114成績輸入與落點儀表板'!$C$8="必須採計",R1144&gt;0,IF('114成績輸入與落點儀表板'!$C$8="不可採計",R1144=0,TRUE)),IF('114成績輸入與落點儀表板'!$C$9="必須採計",S1144&gt;0,IF('114成績輸入與落點儀表板'!$C$9="不可採計",S1144=0,TRUE)),IF('114成績輸入與落點儀表板'!$C$10="必須採計",T1144&gt;0,IF('114成績輸入與落點儀表板'!$C$10="不可採計",T1144=0,TRUE)),IF('114成績輸入與落點儀表板'!$C$11="必須採計",U1144&gt;0,IF('114成績輸入與落點儀表板'!$C$11="不可採計",U1144=0,TRUE)),IF('114成績輸入與落點儀表板'!$C$12="必須採計",V1144&gt;0,IF('114成績輸入與落點儀表板'!$C$12="不可採計",V1144=0,TRUE)),IF('114成績輸入與落點儀表板'!$C$13="必須採計",W1144&gt;0,IF('114成績輸入與落點儀表板'!$C$13="不可採計",W1144=0,TRUE)),IF('114成績輸入與落點儀表板'!$C$14="必須採計",X1144&gt;0,IF('114成績輸入與落點儀表板'!$C$14="不可採計",X1144=0,TRUE)),IF('114成績輸入與落點儀表板'!$C$15="必須採計",Y1144&gt;0,IF('114成績輸入與落點儀表板'!$C$15="不可採計",Y1144=0,TRUE)),IF('114成績輸入與落點儀表板'!$C$16="必須採計",Z1144&gt;0,IF('114成績輸入與落點儀表板'!$C$16="不可採計",Z1144=0,TRUE))),"✅ 符合","❌ 不符合")</f>
        <v>✅ 符合</v>
      </c>
      <c r="L1144" s="15">
        <v>2</v>
      </c>
      <c r="M1144" s="15">
        <v>2</v>
      </c>
      <c r="N1144" s="15">
        <v>0</v>
      </c>
      <c r="O1144" s="15">
        <v>0</v>
      </c>
      <c r="P1144" s="15">
        <v>0</v>
      </c>
      <c r="Q1144" s="15">
        <v>0</v>
      </c>
      <c r="R1144" s="15">
        <v>0</v>
      </c>
      <c r="S1144" s="15">
        <v>0</v>
      </c>
      <c r="T1144" s="15">
        <v>1.75</v>
      </c>
      <c r="U1144" s="15">
        <v>0</v>
      </c>
      <c r="V1144" s="15">
        <v>0</v>
      </c>
      <c r="W1144" s="15">
        <v>0</v>
      </c>
      <c r="X1144" s="15">
        <v>0</v>
      </c>
      <c r="Y1144" s="15">
        <v>1</v>
      </c>
      <c r="Z1144" s="15">
        <v>1</v>
      </c>
    </row>
    <row r="1145" spans="1:26" x14ac:dyDescent="0.3">
      <c r="A1145" s="2" t="s">
        <v>2753</v>
      </c>
      <c r="B1145" s="13" t="s">
        <v>2706</v>
      </c>
      <c r="C1145" s="13" t="s">
        <v>2715</v>
      </c>
      <c r="D1145" s="12" t="s">
        <v>80</v>
      </c>
      <c r="E1145" s="13" t="s">
        <v>2713</v>
      </c>
      <c r="F1145" s="2">
        <v>11</v>
      </c>
      <c r="G1145" s="15">
        <v>182.75</v>
      </c>
      <c r="H1145" s="7">
        <f>L1145*'114成績輸入與落點儀表板'!$B$2+M1145*'114成績輸入與落點儀表板'!$B$3+N1145*'114成績輸入與落點儀表板'!$B$4+O1145*'114成績輸入與落點儀表板'!$B$5+P1145*'114成績輸入與落點儀表板'!$B$6+Q1145*'114成績輸入與落點儀表板'!$B$7+R1145*'114成績輸入與落點儀表板'!$B$8+S1145*'114成績輸入與落點儀表板'!$B$9+T1145*'114成績輸入與落點儀表板'!$B$10+U1145*'114成績輸入與落點儀表板'!$B$11+V1145*'114成績輸入與落點儀表板'!$B$12+W1145*'114成績輸入與落點儀表板'!$B$13+X1145*'114成績輸入與落點儀表板'!$B$14+Y1145*'114成績輸入與落點儀表板'!$B$15+Z1145*'114成績輸入與落點儀表板'!$B$16</f>
        <v>0</v>
      </c>
      <c r="I1145" s="8">
        <f t="shared" si="34"/>
        <v>-182.75</v>
      </c>
      <c r="J1145" s="2" t="str">
        <f t="shared" si="35"/>
        <v>FAIL</v>
      </c>
      <c r="K1145" s="17" t="str">
        <f>IF(AND(IF('114成績輸入與落點儀表板'!$C$2="必須採計",L1145&gt;0,IF('114成績輸入與落點儀表板'!$C$2="不可採計",L1145=0,TRUE)),IF('114成績輸入與落點儀表板'!$C$3="必須採計",M1145&gt;0,IF('114成績輸入與落點儀表板'!$C$3="不可採計",M1145=0,TRUE)),IF('114成績輸入與落點儀表板'!$C$4="必須採計",N1145&gt;0,IF('114成績輸入與落點儀表板'!$C$4="不可採計",N1145=0,TRUE)),IF('114成績輸入與落點儀表板'!$C$5="必須採計",O1145&gt;0,IF('114成績輸入與落點儀表板'!$C$5="不可採計",O1145=0,TRUE)),IF('114成績輸入與落點儀表板'!$C$6="必須採計",P1145&gt;0,IF('114成績輸入與落點儀表板'!$C$6="不可採計",P1145=0,TRUE)),IF('114成績輸入與落點儀表板'!$C$7="必須採計",Q1145&gt;0,IF('114成績輸入與落點儀表板'!$C$7="不可採計",Q1145=0,TRUE)),IF('114成績輸入與落點儀表板'!$C$8="必須採計",R1145&gt;0,IF('114成績輸入與落點儀表板'!$C$8="不可採計",R1145=0,TRUE)),IF('114成績輸入與落點儀表板'!$C$9="必須採計",S1145&gt;0,IF('114成績輸入與落點儀表板'!$C$9="不可採計",S1145=0,TRUE)),IF('114成績輸入與落點儀表板'!$C$10="必須採計",T1145&gt;0,IF('114成績輸入與落點儀表板'!$C$10="不可採計",T1145=0,TRUE)),IF('114成績輸入與落點儀表板'!$C$11="必須採計",U1145&gt;0,IF('114成績輸入與落點儀表板'!$C$11="不可採計",U1145=0,TRUE)),IF('114成績輸入與落點儀表板'!$C$12="必須採計",V1145&gt;0,IF('114成績輸入與落點儀表板'!$C$12="不可採計",V1145=0,TRUE)),IF('114成績輸入與落點儀表板'!$C$13="必須採計",W1145&gt;0,IF('114成績輸入與落點儀表板'!$C$13="不可採計",W1145=0,TRUE)),IF('114成績輸入與落點儀表板'!$C$14="必須採計",X1145&gt;0,IF('114成績輸入與落點儀表板'!$C$14="不可採計",X1145=0,TRUE)),IF('114成績輸入與落點儀表板'!$C$15="必須採計",Y1145&gt;0,IF('114成績輸入與落點儀表板'!$C$15="不可採計",Y1145=0,TRUE)),IF('114成績輸入與落點儀表板'!$C$16="必須採計",Z1145&gt;0,IF('114成績輸入與落點儀表板'!$C$16="不可採計",Z1145=0,TRUE))),"✅ 符合","❌ 不符合")</f>
        <v>✅ 符合</v>
      </c>
      <c r="L1145" s="15">
        <v>2</v>
      </c>
      <c r="M1145" s="15">
        <v>2</v>
      </c>
      <c r="N1145" s="15">
        <v>0</v>
      </c>
      <c r="O1145" s="15">
        <v>0</v>
      </c>
      <c r="P1145" s="15">
        <v>0</v>
      </c>
      <c r="Q1145" s="15">
        <v>0</v>
      </c>
      <c r="R1145" s="15">
        <v>0</v>
      </c>
      <c r="S1145" s="15">
        <v>0</v>
      </c>
      <c r="T1145" s="15">
        <v>1.75</v>
      </c>
      <c r="U1145" s="15">
        <v>0</v>
      </c>
      <c r="V1145" s="15">
        <v>0</v>
      </c>
      <c r="W1145" s="15">
        <v>0</v>
      </c>
      <c r="X1145" s="15">
        <v>0</v>
      </c>
      <c r="Y1145" s="15">
        <v>1</v>
      </c>
      <c r="Z1145" s="15">
        <v>0</v>
      </c>
    </row>
    <row r="1146" spans="1:26" ht="15.75" customHeight="1" x14ac:dyDescent="0.3">
      <c r="A1146" s="2" t="s">
        <v>2755</v>
      </c>
      <c r="B1146" s="13" t="s">
        <v>2706</v>
      </c>
      <c r="C1146" s="13" t="s">
        <v>2718</v>
      </c>
      <c r="D1146" s="12" t="s">
        <v>121</v>
      </c>
      <c r="E1146" s="13" t="s">
        <v>4324</v>
      </c>
      <c r="F1146" s="2">
        <v>20</v>
      </c>
      <c r="G1146" s="15">
        <v>133</v>
      </c>
      <c r="H1146" s="7">
        <f>L1146*'114成績輸入與落點儀表板'!$B$2+M1146*'114成績輸入與落點儀表板'!$B$3+N1146*'114成績輸入與落點儀表板'!$B$4+O1146*'114成績輸入與落點儀表板'!$B$5+P1146*'114成績輸入與落點儀表板'!$B$6+Q1146*'114成績輸入與落點儀表板'!$B$7+R1146*'114成績輸入與落點儀表板'!$B$8+S1146*'114成績輸入與落點儀表板'!$B$9+T1146*'114成績輸入與落點儀表板'!$B$10+U1146*'114成績輸入與落點儀表板'!$B$11+V1146*'114成績輸入與落點儀表板'!$B$12+W1146*'114成績輸入與落點儀表板'!$B$13+X1146*'114成績輸入與落點儀表板'!$B$14+Y1146*'114成績輸入與落點儀表板'!$B$15+Z1146*'114成績輸入與落點儀表板'!$B$16</f>
        <v>0</v>
      </c>
      <c r="I1146" s="8">
        <f t="shared" si="34"/>
        <v>-133</v>
      </c>
      <c r="J1146" s="2" t="str">
        <f t="shared" si="35"/>
        <v>FAIL</v>
      </c>
      <c r="K1146" s="17" t="str">
        <f>IF(AND(IF('114成績輸入與落點儀表板'!$C$2="必須採計",L1146&gt;0,IF('114成績輸入與落點儀表板'!$C$2="不可採計",L1146=0,TRUE)),IF('114成績輸入與落點儀表板'!$C$3="必須採計",M1146&gt;0,IF('114成績輸入與落點儀表板'!$C$3="不可採計",M1146=0,TRUE)),IF('114成績輸入與落點儀表板'!$C$4="必須採計",N1146&gt;0,IF('114成績輸入與落點儀表板'!$C$4="不可採計",N1146=0,TRUE)),IF('114成績輸入與落點儀表板'!$C$5="必須採計",O1146&gt;0,IF('114成績輸入與落點儀表板'!$C$5="不可採計",O1146=0,TRUE)),IF('114成績輸入與落點儀表板'!$C$6="必須採計",P1146&gt;0,IF('114成績輸入與落點儀表板'!$C$6="不可採計",P1146=0,TRUE)),IF('114成績輸入與落點儀表板'!$C$7="必須採計",Q1146&gt;0,IF('114成績輸入與落點儀表板'!$C$7="不可採計",Q1146=0,TRUE)),IF('114成績輸入與落點儀表板'!$C$8="必須採計",R1146&gt;0,IF('114成績輸入與落點儀表板'!$C$8="不可採計",R1146=0,TRUE)),IF('114成績輸入與落點儀表板'!$C$9="必須採計",S1146&gt;0,IF('114成績輸入與落點儀表板'!$C$9="不可採計",S1146=0,TRUE)),IF('114成績輸入與落點儀表板'!$C$10="必須採計",T1146&gt;0,IF('114成績輸入與落點儀表板'!$C$10="不可採計",T1146=0,TRUE)),IF('114成績輸入與落點儀表板'!$C$11="必須採計",U1146&gt;0,IF('114成績輸入與落點儀表板'!$C$11="不可採計",U1146=0,TRUE)),IF('114成績輸入與落點儀表板'!$C$12="必須採計",V1146&gt;0,IF('114成績輸入與落點儀表板'!$C$12="不可採計",V1146=0,TRUE)),IF('114成績輸入與落點儀表板'!$C$13="必須採計",W1146&gt;0,IF('114成績輸入與落點儀表板'!$C$13="不可採計",W1146=0,TRUE)),IF('114成績輸入與落點儀表板'!$C$14="必須採計",X1146&gt;0,IF('114成績輸入與落點儀表板'!$C$14="不可採計",X1146=0,TRUE)),IF('114成績輸入與落點儀表板'!$C$15="必須採計",Y1146&gt;0,IF('114成績輸入與落點儀表板'!$C$15="不可採計",Y1146=0,TRUE)),IF('114成績輸入與落點儀表板'!$C$16="必須採計",Z1146&gt;0,IF('114成績輸入與落點儀表板'!$C$16="不可採計",Z1146=0,TRUE))),"✅ 符合","❌ 不符合")</f>
        <v>✅ 符合</v>
      </c>
      <c r="L1146" s="15">
        <v>2</v>
      </c>
      <c r="M1146" s="15">
        <v>2</v>
      </c>
      <c r="N1146" s="15">
        <v>0</v>
      </c>
      <c r="O1146" s="15">
        <v>0</v>
      </c>
      <c r="P1146" s="15">
        <v>0</v>
      </c>
      <c r="Q1146" s="15">
        <v>0</v>
      </c>
      <c r="R1146" s="15">
        <v>0</v>
      </c>
      <c r="S1146" s="15">
        <v>0</v>
      </c>
      <c r="T1146" s="15">
        <v>0</v>
      </c>
      <c r="U1146" s="15">
        <v>0</v>
      </c>
      <c r="V1146" s="15">
        <v>1</v>
      </c>
      <c r="W1146" s="15">
        <v>0</v>
      </c>
      <c r="X1146" s="15">
        <v>0</v>
      </c>
      <c r="Y1146" s="15">
        <v>0</v>
      </c>
      <c r="Z1146" s="15">
        <v>0</v>
      </c>
    </row>
    <row r="1147" spans="1:26" x14ac:dyDescent="0.3">
      <c r="A1147" s="2" t="s">
        <v>2758</v>
      </c>
      <c r="B1147" s="13" t="s">
        <v>2706</v>
      </c>
      <c r="C1147" s="13" t="s">
        <v>2721</v>
      </c>
      <c r="D1147" s="12" t="s">
        <v>80</v>
      </c>
      <c r="E1147" s="13" t="s">
        <v>2722</v>
      </c>
      <c r="F1147" s="2">
        <v>7</v>
      </c>
      <c r="G1147" s="15">
        <v>134.25</v>
      </c>
      <c r="H1147" s="7">
        <f>L1147*'114成績輸入與落點儀表板'!$B$2+M1147*'114成績輸入與落點儀表板'!$B$3+N1147*'114成績輸入與落點儀表板'!$B$4+O1147*'114成績輸入與落點儀表板'!$B$5+P1147*'114成績輸入與落點儀表板'!$B$6+Q1147*'114成績輸入與落點儀表板'!$B$7+R1147*'114成績輸入與落點儀表板'!$B$8+S1147*'114成績輸入與落點儀表板'!$B$9+T1147*'114成績輸入與落點儀表板'!$B$10+U1147*'114成績輸入與落點儀表板'!$B$11+V1147*'114成績輸入與落點儀表板'!$B$12+W1147*'114成績輸入與落點儀表板'!$B$13+X1147*'114成績輸入與落點儀表板'!$B$14+Y1147*'114成績輸入與落點儀表板'!$B$15+Z1147*'114成績輸入與落點儀表板'!$B$16</f>
        <v>0</v>
      </c>
      <c r="I1147" s="8">
        <f t="shared" si="34"/>
        <v>-134.25</v>
      </c>
      <c r="J1147" s="2" t="str">
        <f t="shared" si="35"/>
        <v>FAIL</v>
      </c>
      <c r="K1147" s="17" t="str">
        <f>IF(AND(IF('114成績輸入與落點儀表板'!$C$2="必須採計",L1147&gt;0,IF('114成績輸入與落點儀表板'!$C$2="不可採計",L1147=0,TRUE)),IF('114成績輸入與落點儀表板'!$C$3="必須採計",M1147&gt;0,IF('114成績輸入與落點儀表板'!$C$3="不可採計",M1147=0,TRUE)),IF('114成績輸入與落點儀表板'!$C$4="必須採計",N1147&gt;0,IF('114成績輸入與落點儀表板'!$C$4="不可採計",N1147=0,TRUE)),IF('114成績輸入與落點儀表板'!$C$5="必須採計",O1147&gt;0,IF('114成績輸入與落點儀表板'!$C$5="不可採計",O1147=0,TRUE)),IF('114成績輸入與落點儀表板'!$C$6="必須採計",P1147&gt;0,IF('114成績輸入與落點儀表板'!$C$6="不可採計",P1147=0,TRUE)),IF('114成績輸入與落點儀表板'!$C$7="必須採計",Q1147&gt;0,IF('114成績輸入與落點儀表板'!$C$7="不可採計",Q1147=0,TRUE)),IF('114成績輸入與落點儀表板'!$C$8="必須採計",R1147&gt;0,IF('114成績輸入與落點儀表板'!$C$8="不可採計",R1147=0,TRUE)),IF('114成績輸入與落點儀表板'!$C$9="必須採計",S1147&gt;0,IF('114成績輸入與落點儀表板'!$C$9="不可採計",S1147=0,TRUE)),IF('114成績輸入與落點儀表板'!$C$10="必須採計",T1147&gt;0,IF('114成績輸入與落點儀表板'!$C$10="不可採計",T1147=0,TRUE)),IF('114成績輸入與落點儀表板'!$C$11="必須採計",U1147&gt;0,IF('114成績輸入與落點儀表板'!$C$11="不可採計",U1147=0,TRUE)),IF('114成績輸入與落點儀表板'!$C$12="必須採計",V1147&gt;0,IF('114成績輸入與落點儀表板'!$C$12="不可採計",V1147=0,TRUE)),IF('114成績輸入與落點儀表板'!$C$13="必須採計",W1147&gt;0,IF('114成績輸入與落點儀表板'!$C$13="不可採計",W1147=0,TRUE)),IF('114成績輸入與落點儀表板'!$C$14="必須採計",X1147&gt;0,IF('114成績輸入與落點儀表板'!$C$14="不可採計",X1147=0,TRUE)),IF('114成績輸入與落點儀表板'!$C$15="必須採計",Y1147&gt;0,IF('114成績輸入與落點儀表板'!$C$15="不可採計",Y1147=0,TRUE)),IF('114成績輸入與落點儀表板'!$C$16="必須採計",Z1147&gt;0,IF('114成績輸入與落點儀表板'!$C$16="不可採計",Z1147=0,TRUE))),"✅ 符合","❌ 不符合")</f>
        <v>✅ 符合</v>
      </c>
      <c r="L1147" s="15">
        <v>2</v>
      </c>
      <c r="M1147" s="15">
        <v>2</v>
      </c>
      <c r="N1147" s="15">
        <v>0</v>
      </c>
      <c r="O1147" s="15">
        <v>0</v>
      </c>
      <c r="P1147" s="15">
        <v>0</v>
      </c>
      <c r="Q1147" s="15">
        <v>0</v>
      </c>
      <c r="R1147" s="15">
        <v>0</v>
      </c>
      <c r="S1147" s="15">
        <v>0</v>
      </c>
      <c r="T1147" s="15">
        <v>1.75</v>
      </c>
      <c r="U1147" s="15">
        <v>0</v>
      </c>
      <c r="V1147" s="15">
        <v>0</v>
      </c>
      <c r="W1147" s="15">
        <v>0</v>
      </c>
      <c r="X1147" s="15">
        <v>0</v>
      </c>
      <c r="Y1147" s="15">
        <v>0</v>
      </c>
      <c r="Z1147" s="15">
        <v>0</v>
      </c>
    </row>
    <row r="1148" spans="1:26" ht="15.75" customHeight="1" x14ac:dyDescent="0.3">
      <c r="A1148" s="2" t="s">
        <v>2761</v>
      </c>
      <c r="B1148" s="13" t="s">
        <v>2706</v>
      </c>
      <c r="C1148" s="13" t="s">
        <v>2724</v>
      </c>
      <c r="D1148" s="12" t="s">
        <v>80</v>
      </c>
      <c r="E1148" s="13" t="s">
        <v>4528</v>
      </c>
      <c r="F1148" s="2">
        <v>7</v>
      </c>
      <c r="G1148" s="15">
        <v>114.36</v>
      </c>
      <c r="H1148" s="7">
        <f>L1148*'114成績輸入與落點儀表板'!$B$2+M1148*'114成績輸入與落點儀表板'!$B$3+N1148*'114成績輸入與落點儀表板'!$B$4+O1148*'114成績輸入與落點儀表板'!$B$5+P1148*'114成績輸入與落點儀表板'!$B$6+Q1148*'114成績輸入與落點儀表板'!$B$7+R1148*'114成績輸入與落點儀表板'!$B$8+S1148*'114成績輸入與落點儀表板'!$B$9+T1148*'114成績輸入與落點儀表板'!$B$10+U1148*'114成績輸入與落點儀表板'!$B$11+V1148*'114成績輸入與落點儀表板'!$B$12+W1148*'114成績輸入與落點儀表板'!$B$13+X1148*'114成績輸入與落點儀表板'!$B$14+Y1148*'114成績輸入與落點儀表板'!$B$15+Z1148*'114成績輸入與落點儀表板'!$B$16</f>
        <v>0</v>
      </c>
      <c r="I1148" s="8">
        <f t="shared" si="34"/>
        <v>-114.36</v>
      </c>
      <c r="J1148" s="2" t="str">
        <f t="shared" si="35"/>
        <v>FAIL</v>
      </c>
      <c r="K1148" s="17" t="str">
        <f>IF(AND(IF('114成績輸入與落點儀表板'!$C$2="必須採計",L1148&gt;0,IF('114成績輸入與落點儀表板'!$C$2="不可採計",L1148=0,TRUE)),IF('114成績輸入與落點儀表板'!$C$3="必須採計",M1148&gt;0,IF('114成績輸入與落點儀表板'!$C$3="不可採計",M1148=0,TRUE)),IF('114成績輸入與落點儀表板'!$C$4="必須採計",N1148&gt;0,IF('114成績輸入與落點儀表板'!$C$4="不可採計",N1148=0,TRUE)),IF('114成績輸入與落點儀表板'!$C$5="必須採計",O1148&gt;0,IF('114成績輸入與落點儀表板'!$C$5="不可採計",O1148=0,TRUE)),IF('114成績輸入與落點儀表板'!$C$6="必須採計",P1148&gt;0,IF('114成績輸入與落點儀表板'!$C$6="不可採計",P1148=0,TRUE)),IF('114成績輸入與落點儀表板'!$C$7="必須採計",Q1148&gt;0,IF('114成績輸入與落點儀表板'!$C$7="不可採計",Q1148=0,TRUE)),IF('114成績輸入與落點儀表板'!$C$8="必須採計",R1148&gt;0,IF('114成績輸入與落點儀表板'!$C$8="不可採計",R1148=0,TRUE)),IF('114成績輸入與落點儀表板'!$C$9="必須採計",S1148&gt;0,IF('114成績輸入與落點儀表板'!$C$9="不可採計",S1148=0,TRUE)),IF('114成績輸入與落點儀表板'!$C$10="必須採計",T1148&gt;0,IF('114成績輸入與落點儀表板'!$C$10="不可採計",T1148=0,TRUE)),IF('114成績輸入與落點儀表板'!$C$11="必須採計",U1148&gt;0,IF('114成績輸入與落點儀表板'!$C$11="不可採計",U1148=0,TRUE)),IF('114成績輸入與落點儀表板'!$C$12="必須採計",V1148&gt;0,IF('114成績輸入與落點儀表板'!$C$12="不可採計",V1148=0,TRUE)),IF('114成績輸入與落點儀表板'!$C$13="必須採計",W1148&gt;0,IF('114成績輸入與落點儀表板'!$C$13="不可採計",W1148=0,TRUE)),IF('114成績輸入與落點儀表板'!$C$14="必須採計",X1148&gt;0,IF('114成績輸入與落點儀表板'!$C$14="不可採計",X1148=0,TRUE)),IF('114成績輸入與落點儀表板'!$C$15="必須採計",Y1148&gt;0,IF('114成績輸入與落點儀表板'!$C$15="不可採計",Y1148=0,TRUE)),IF('114成績輸入與落點儀表板'!$C$16="必須採計",Z1148&gt;0,IF('114成績輸入與落點儀表板'!$C$16="不可採計",Z1148=0,TRUE))),"✅ 符合","❌ 不符合")</f>
        <v>✅ 符合</v>
      </c>
      <c r="L1148" s="15">
        <v>2</v>
      </c>
      <c r="M1148" s="15">
        <v>2</v>
      </c>
      <c r="N1148" s="15">
        <v>0</v>
      </c>
      <c r="O1148" s="15">
        <v>0</v>
      </c>
      <c r="P1148" s="15">
        <v>0</v>
      </c>
      <c r="Q1148" s="15">
        <v>0</v>
      </c>
      <c r="R1148" s="15">
        <v>0</v>
      </c>
      <c r="S1148" s="15">
        <v>0</v>
      </c>
      <c r="T1148" s="15">
        <v>0</v>
      </c>
      <c r="U1148" s="15">
        <v>0</v>
      </c>
      <c r="V1148" s="15">
        <v>0</v>
      </c>
      <c r="W1148" s="15">
        <v>1.75</v>
      </c>
      <c r="X1148" s="15">
        <v>0</v>
      </c>
      <c r="Y1148" s="15">
        <v>0</v>
      </c>
      <c r="Z1148" s="15">
        <v>1</v>
      </c>
    </row>
    <row r="1149" spans="1:26" x14ac:dyDescent="0.3">
      <c r="A1149" s="2" t="s">
        <v>2764</v>
      </c>
      <c r="B1149" s="13" t="s">
        <v>2727</v>
      </c>
      <c r="C1149" s="13" t="s">
        <v>5322</v>
      </c>
      <c r="D1149" s="12" t="s">
        <v>121</v>
      </c>
      <c r="E1149" s="13" t="s">
        <v>5323</v>
      </c>
      <c r="F1149" s="2">
        <v>9</v>
      </c>
      <c r="G1149" s="15">
        <v>78</v>
      </c>
      <c r="H1149" s="7">
        <f>L1149*'114成績輸入與落點儀表板'!$B$2+M1149*'114成績輸入與落點儀表板'!$B$3+N1149*'114成績輸入與落點儀表板'!$B$4+O1149*'114成績輸入與落點儀表板'!$B$5+P1149*'114成績輸入與落點儀表板'!$B$6+Q1149*'114成績輸入與落點儀表板'!$B$7+R1149*'114成績輸入與落點儀表板'!$B$8+S1149*'114成績輸入與落點儀表板'!$B$9+T1149*'114成績輸入與落點儀表板'!$B$10+U1149*'114成績輸入與落點儀表板'!$B$11+V1149*'114成績輸入與落點儀表板'!$B$12+W1149*'114成績輸入與落點儀表板'!$B$13+X1149*'114成績輸入與落點儀表板'!$B$14+Y1149*'114成績輸入與落點儀表板'!$B$15+Z1149*'114成績輸入與落點儀表板'!$B$16</f>
        <v>0</v>
      </c>
      <c r="I1149" s="8">
        <f t="shared" si="34"/>
        <v>-78</v>
      </c>
      <c r="J1149" s="2" t="str">
        <f t="shared" si="35"/>
        <v>FAIL</v>
      </c>
      <c r="K1149" s="17" t="str">
        <f>IF(AND(IF('114成績輸入與落點儀表板'!$C$2="必須採計",L1149&gt;0,IF('114成績輸入與落點儀表板'!$C$2="不可採計",L1149=0,TRUE)),IF('114成績輸入與落點儀表板'!$C$3="必須採計",M1149&gt;0,IF('114成績輸入與落點儀表板'!$C$3="不可採計",M1149=0,TRUE)),IF('114成績輸入與落點儀表板'!$C$4="必須採計",N1149&gt;0,IF('114成績輸入與落點儀表板'!$C$4="不可採計",N1149=0,TRUE)),IF('114成績輸入與落點儀表板'!$C$5="必須採計",O1149&gt;0,IF('114成績輸入與落點儀表板'!$C$5="不可採計",O1149=0,TRUE)),IF('114成績輸入與落點儀表板'!$C$6="必須採計",P1149&gt;0,IF('114成績輸入與落點儀表板'!$C$6="不可採計",P1149=0,TRUE)),IF('114成績輸入與落點儀表板'!$C$7="必須採計",Q1149&gt;0,IF('114成績輸入與落點儀表板'!$C$7="不可採計",Q1149=0,TRUE)),IF('114成績輸入與落點儀表板'!$C$8="必須採計",R1149&gt;0,IF('114成績輸入與落點儀表板'!$C$8="不可採計",R1149=0,TRUE)),IF('114成績輸入與落點儀表板'!$C$9="必須採計",S1149&gt;0,IF('114成績輸入與落點儀表板'!$C$9="不可採計",S1149=0,TRUE)),IF('114成績輸入與落點儀表板'!$C$10="必須採計",T1149&gt;0,IF('114成績輸入與落點儀表板'!$C$10="不可採計",T1149=0,TRUE)),IF('114成績輸入與落點儀表板'!$C$11="必須採計",U1149&gt;0,IF('114成績輸入與落點儀表板'!$C$11="不可採計",U1149=0,TRUE)),IF('114成績輸入與落點儀表板'!$C$12="必須採計",V1149&gt;0,IF('114成績輸入與落點儀表板'!$C$12="不可採計",V1149=0,TRUE)),IF('114成績輸入與落點儀表板'!$C$13="必須採計",W1149&gt;0,IF('114成績輸入與落點儀表板'!$C$13="不可採計",W1149=0,TRUE)),IF('114成績輸入與落點儀表板'!$C$14="必須採計",X1149&gt;0,IF('114成績輸入與落點儀表板'!$C$14="不可採計",X1149=0,TRUE)),IF('114成績輸入與落點儀表板'!$C$15="必須採計",Y1149&gt;0,IF('114成績輸入與落點儀表板'!$C$15="不可採計",Y1149=0,TRUE)),IF('114成績輸入與落點儀表板'!$C$16="必須採計",Z1149&gt;0,IF('114成績輸入與落點儀表板'!$C$16="不可採計",Z1149=0,TRUE))),"✅ 符合","❌ 不符合")</f>
        <v>✅ 符合</v>
      </c>
      <c r="L1149" s="15">
        <v>1</v>
      </c>
      <c r="M1149" s="15">
        <v>1</v>
      </c>
      <c r="N1149" s="15">
        <v>0</v>
      </c>
      <c r="O1149" s="15">
        <v>0</v>
      </c>
      <c r="P1149" s="15">
        <v>0</v>
      </c>
      <c r="Q1149" s="15">
        <v>1</v>
      </c>
      <c r="R1149" s="15">
        <v>0</v>
      </c>
      <c r="S1149" s="15">
        <v>0</v>
      </c>
      <c r="T1149" s="15">
        <v>0</v>
      </c>
      <c r="U1149" s="15">
        <v>0</v>
      </c>
      <c r="V1149" s="15">
        <v>0</v>
      </c>
      <c r="W1149" s="15">
        <v>1</v>
      </c>
      <c r="X1149" s="15">
        <v>0</v>
      </c>
      <c r="Y1149" s="15">
        <v>0</v>
      </c>
      <c r="Z1149" s="15">
        <v>0</v>
      </c>
    </row>
    <row r="1150" spans="1:26" ht="15.75" customHeight="1" x14ac:dyDescent="0.3">
      <c r="A1150" s="2" t="s">
        <v>2766</v>
      </c>
      <c r="B1150" s="13" t="s">
        <v>2727</v>
      </c>
      <c r="C1150" s="13" t="s">
        <v>4530</v>
      </c>
      <c r="D1150" s="12" t="s">
        <v>121</v>
      </c>
      <c r="E1150" s="13" t="s">
        <v>5323</v>
      </c>
      <c r="F1150" s="2">
        <v>8</v>
      </c>
      <c r="G1150" s="15">
        <v>87</v>
      </c>
      <c r="H1150" s="7">
        <f>L1150*'114成績輸入與落點儀表板'!$B$2+M1150*'114成績輸入與落點儀表板'!$B$3+N1150*'114成績輸入與落點儀表板'!$B$4+O1150*'114成績輸入與落點儀表板'!$B$5+P1150*'114成績輸入與落點儀表板'!$B$6+Q1150*'114成績輸入與落點儀表板'!$B$7+R1150*'114成績輸入與落點儀表板'!$B$8+S1150*'114成績輸入與落點儀表板'!$B$9+T1150*'114成績輸入與落點儀表板'!$B$10+U1150*'114成績輸入與落點儀表板'!$B$11+V1150*'114成績輸入與落點儀表板'!$B$12+W1150*'114成績輸入與落點儀表板'!$B$13+X1150*'114成績輸入與落點儀表板'!$B$14+Y1150*'114成績輸入與落點儀表板'!$B$15+Z1150*'114成績輸入與落點儀表板'!$B$16</f>
        <v>0</v>
      </c>
      <c r="I1150" s="8">
        <f t="shared" si="34"/>
        <v>-87</v>
      </c>
      <c r="J1150" s="2" t="str">
        <f t="shared" si="35"/>
        <v>FAIL</v>
      </c>
      <c r="K1150" s="17" t="str">
        <f>IF(AND(IF('114成績輸入與落點儀表板'!$C$2="必須採計",L1150&gt;0,IF('114成績輸入與落點儀表板'!$C$2="不可採計",L1150=0,TRUE)),IF('114成績輸入與落點儀表板'!$C$3="必須採計",M1150&gt;0,IF('114成績輸入與落點儀表板'!$C$3="不可採計",M1150=0,TRUE)),IF('114成績輸入與落點儀表板'!$C$4="必須採計",N1150&gt;0,IF('114成績輸入與落點儀表板'!$C$4="不可採計",N1150=0,TRUE)),IF('114成績輸入與落點儀表板'!$C$5="必須採計",O1150&gt;0,IF('114成績輸入與落點儀表板'!$C$5="不可採計",O1150=0,TRUE)),IF('114成績輸入與落點儀表板'!$C$6="必須採計",P1150&gt;0,IF('114成績輸入與落點儀表板'!$C$6="不可採計",P1150=0,TRUE)),IF('114成績輸入與落點儀表板'!$C$7="必須採計",Q1150&gt;0,IF('114成績輸入與落點儀表板'!$C$7="不可採計",Q1150=0,TRUE)),IF('114成績輸入與落點儀表板'!$C$8="必須採計",R1150&gt;0,IF('114成績輸入與落點儀表板'!$C$8="不可採計",R1150=0,TRUE)),IF('114成績輸入與落點儀表板'!$C$9="必須採計",S1150&gt;0,IF('114成績輸入與落點儀表板'!$C$9="不可採計",S1150=0,TRUE)),IF('114成績輸入與落點儀表板'!$C$10="必須採計",T1150&gt;0,IF('114成績輸入與落點儀表板'!$C$10="不可採計",T1150=0,TRUE)),IF('114成績輸入與落點儀表板'!$C$11="必須採計",U1150&gt;0,IF('114成績輸入與落點儀表板'!$C$11="不可採計",U1150=0,TRUE)),IF('114成績輸入與落點儀表板'!$C$12="必須採計",V1150&gt;0,IF('114成績輸入與落點儀表板'!$C$12="不可採計",V1150=0,TRUE)),IF('114成績輸入與落點儀表板'!$C$13="必須採計",W1150&gt;0,IF('114成績輸入與落點儀表板'!$C$13="不可採計",W1150=0,TRUE)),IF('114成績輸入與落點儀表板'!$C$14="必須採計",X1150&gt;0,IF('114成績輸入與落點儀表板'!$C$14="不可採計",X1150=0,TRUE)),IF('114成績輸入與落點儀表板'!$C$15="必須採計",Y1150&gt;0,IF('114成績輸入與落點儀表板'!$C$15="不可採計",Y1150=0,TRUE)),IF('114成績輸入與落點儀表板'!$C$16="必須採計",Z1150&gt;0,IF('114成績輸入與落點儀表板'!$C$16="不可採計",Z1150=0,TRUE))),"✅ 符合","❌ 不符合")</f>
        <v>✅ 符合</v>
      </c>
      <c r="L1150" s="15">
        <v>1</v>
      </c>
      <c r="M1150" s="15">
        <v>1</v>
      </c>
      <c r="N1150" s="15">
        <v>0</v>
      </c>
      <c r="O1150" s="15">
        <v>0</v>
      </c>
      <c r="P1150" s="15">
        <v>0</v>
      </c>
      <c r="Q1150" s="15">
        <v>1</v>
      </c>
      <c r="R1150" s="15">
        <v>0</v>
      </c>
      <c r="S1150" s="15">
        <v>0</v>
      </c>
      <c r="T1150" s="15">
        <v>0</v>
      </c>
      <c r="U1150" s="15">
        <v>0</v>
      </c>
      <c r="V1150" s="15">
        <v>0</v>
      </c>
      <c r="W1150" s="15">
        <v>1</v>
      </c>
      <c r="X1150" s="15">
        <v>0</v>
      </c>
      <c r="Y1150" s="15">
        <v>0</v>
      </c>
      <c r="Z1150" s="15">
        <v>0</v>
      </c>
    </row>
    <row r="1151" spans="1:26" x14ac:dyDescent="0.3">
      <c r="A1151" s="2" t="s">
        <v>2769</v>
      </c>
      <c r="B1151" s="13" t="s">
        <v>2727</v>
      </c>
      <c r="C1151" s="13" t="s">
        <v>5324</v>
      </c>
      <c r="D1151" s="12" t="s">
        <v>121</v>
      </c>
      <c r="E1151" s="13" t="s">
        <v>5323</v>
      </c>
      <c r="F1151" s="2">
        <v>1</v>
      </c>
      <c r="G1151" s="15">
        <v>91</v>
      </c>
      <c r="H1151" s="7">
        <f>L1151*'114成績輸入與落點儀表板'!$B$2+M1151*'114成績輸入與落點儀表板'!$B$3+N1151*'114成績輸入與落點儀表板'!$B$4+O1151*'114成績輸入與落點儀表板'!$B$5+P1151*'114成績輸入與落點儀表板'!$B$6+Q1151*'114成績輸入與落點儀表板'!$B$7+R1151*'114成績輸入與落點儀表板'!$B$8+S1151*'114成績輸入與落點儀表板'!$B$9+T1151*'114成績輸入與落點儀表板'!$B$10+U1151*'114成績輸入與落點儀表板'!$B$11+V1151*'114成績輸入與落點儀表板'!$B$12+W1151*'114成績輸入與落點儀表板'!$B$13+X1151*'114成績輸入與落點儀表板'!$B$14+Y1151*'114成績輸入與落點儀表板'!$B$15+Z1151*'114成績輸入與落點儀表板'!$B$16</f>
        <v>0</v>
      </c>
      <c r="I1151" s="8">
        <f t="shared" si="34"/>
        <v>-91</v>
      </c>
      <c r="J1151" s="2" t="str">
        <f t="shared" si="35"/>
        <v>FAIL</v>
      </c>
      <c r="K1151" s="17" t="str">
        <f>IF(AND(IF('114成績輸入與落點儀表板'!$C$2="必須採計",L1151&gt;0,IF('114成績輸入與落點儀表板'!$C$2="不可採計",L1151=0,TRUE)),IF('114成績輸入與落點儀表板'!$C$3="必須採計",M1151&gt;0,IF('114成績輸入與落點儀表板'!$C$3="不可採計",M1151=0,TRUE)),IF('114成績輸入與落點儀表板'!$C$4="必須採計",N1151&gt;0,IF('114成績輸入與落點儀表板'!$C$4="不可採計",N1151=0,TRUE)),IF('114成績輸入與落點儀表板'!$C$5="必須採計",O1151&gt;0,IF('114成績輸入與落點儀表板'!$C$5="不可採計",O1151=0,TRUE)),IF('114成績輸入與落點儀表板'!$C$6="必須採計",P1151&gt;0,IF('114成績輸入與落點儀表板'!$C$6="不可採計",P1151=0,TRUE)),IF('114成績輸入與落點儀表板'!$C$7="必須採計",Q1151&gt;0,IF('114成績輸入與落點儀表板'!$C$7="不可採計",Q1151=0,TRUE)),IF('114成績輸入與落點儀表板'!$C$8="必須採計",R1151&gt;0,IF('114成績輸入與落點儀表板'!$C$8="不可採計",R1151=0,TRUE)),IF('114成績輸入與落點儀表板'!$C$9="必須採計",S1151&gt;0,IF('114成績輸入與落點儀表板'!$C$9="不可採計",S1151=0,TRUE)),IF('114成績輸入與落點儀表板'!$C$10="必須採計",T1151&gt;0,IF('114成績輸入與落點儀表板'!$C$10="不可採計",T1151=0,TRUE)),IF('114成績輸入與落點儀表板'!$C$11="必須採計",U1151&gt;0,IF('114成績輸入與落點儀表板'!$C$11="不可採計",U1151=0,TRUE)),IF('114成績輸入與落點儀表板'!$C$12="必須採計",V1151&gt;0,IF('114成績輸入與落點儀表板'!$C$12="不可採計",V1151=0,TRUE)),IF('114成績輸入與落點儀表板'!$C$13="必須採計",W1151&gt;0,IF('114成績輸入與落點儀表板'!$C$13="不可採計",W1151=0,TRUE)),IF('114成績輸入與落點儀表板'!$C$14="必須採計",X1151&gt;0,IF('114成績輸入與落點儀表板'!$C$14="不可採計",X1151=0,TRUE)),IF('114成績輸入與落點儀表板'!$C$15="必須採計",Y1151&gt;0,IF('114成績輸入與落點儀表板'!$C$15="不可採計",Y1151=0,TRUE)),IF('114成績輸入與落點儀表板'!$C$16="必須採計",Z1151&gt;0,IF('114成績輸入與落點儀表板'!$C$16="不可採計",Z1151=0,TRUE))),"✅ 符合","❌ 不符合")</f>
        <v>✅ 符合</v>
      </c>
      <c r="L1151" s="15">
        <v>1</v>
      </c>
      <c r="M1151" s="15">
        <v>1</v>
      </c>
      <c r="N1151" s="15">
        <v>0</v>
      </c>
      <c r="O1151" s="15">
        <v>0</v>
      </c>
      <c r="P1151" s="15">
        <v>0</v>
      </c>
      <c r="Q1151" s="15">
        <v>1</v>
      </c>
      <c r="R1151" s="15">
        <v>0</v>
      </c>
      <c r="S1151" s="15">
        <v>0</v>
      </c>
      <c r="T1151" s="15">
        <v>0</v>
      </c>
      <c r="U1151" s="15">
        <v>0</v>
      </c>
      <c r="V1151" s="15">
        <v>0</v>
      </c>
      <c r="W1151" s="15">
        <v>1</v>
      </c>
      <c r="X1151" s="15">
        <v>0</v>
      </c>
      <c r="Y1151" s="15">
        <v>0</v>
      </c>
      <c r="Z1151" s="15">
        <v>0</v>
      </c>
    </row>
    <row r="1152" spans="1:26" ht="15.75" customHeight="1" x14ac:dyDescent="0.3">
      <c r="A1152" s="2" t="s">
        <v>2771</v>
      </c>
      <c r="B1152" s="13" t="s">
        <v>2727</v>
      </c>
      <c r="C1152" s="13" t="s">
        <v>2742</v>
      </c>
      <c r="D1152" s="12" t="s">
        <v>121</v>
      </c>
      <c r="E1152" s="13" t="s">
        <v>5323</v>
      </c>
      <c r="F1152" s="2">
        <v>5</v>
      </c>
      <c r="G1152" s="15">
        <v>92</v>
      </c>
      <c r="H1152" s="7">
        <f>L1152*'114成績輸入與落點儀表板'!$B$2+M1152*'114成績輸入與落點儀表板'!$B$3+N1152*'114成績輸入與落點儀表板'!$B$4+O1152*'114成績輸入與落點儀表板'!$B$5+P1152*'114成績輸入與落點儀表板'!$B$6+Q1152*'114成績輸入與落點儀表板'!$B$7+R1152*'114成績輸入與落點儀表板'!$B$8+S1152*'114成績輸入與落點儀表板'!$B$9+T1152*'114成績輸入與落點儀表板'!$B$10+U1152*'114成績輸入與落點儀表板'!$B$11+V1152*'114成績輸入與落點儀表板'!$B$12+W1152*'114成績輸入與落點儀表板'!$B$13+X1152*'114成績輸入與落點儀表板'!$B$14+Y1152*'114成績輸入與落點儀表板'!$B$15+Z1152*'114成績輸入與落點儀表板'!$B$16</f>
        <v>0</v>
      </c>
      <c r="I1152" s="8">
        <f t="shared" si="34"/>
        <v>-92</v>
      </c>
      <c r="J1152" s="2" t="str">
        <f t="shared" si="35"/>
        <v>FAIL</v>
      </c>
      <c r="K1152" s="17" t="str">
        <f>IF(AND(IF('114成績輸入與落點儀表板'!$C$2="必須採計",L1152&gt;0,IF('114成績輸入與落點儀表板'!$C$2="不可採計",L1152=0,TRUE)),IF('114成績輸入與落點儀表板'!$C$3="必須採計",M1152&gt;0,IF('114成績輸入與落點儀表板'!$C$3="不可採計",M1152=0,TRUE)),IF('114成績輸入與落點儀表板'!$C$4="必須採計",N1152&gt;0,IF('114成績輸入與落點儀表板'!$C$4="不可採計",N1152=0,TRUE)),IF('114成績輸入與落點儀表板'!$C$5="必須採計",O1152&gt;0,IF('114成績輸入與落點儀表板'!$C$5="不可採計",O1152=0,TRUE)),IF('114成績輸入與落點儀表板'!$C$6="必須採計",P1152&gt;0,IF('114成績輸入與落點儀表板'!$C$6="不可採計",P1152=0,TRUE)),IF('114成績輸入與落點儀表板'!$C$7="必須採計",Q1152&gt;0,IF('114成績輸入與落點儀表板'!$C$7="不可採計",Q1152=0,TRUE)),IF('114成績輸入與落點儀表板'!$C$8="必須採計",R1152&gt;0,IF('114成績輸入與落點儀表板'!$C$8="不可採計",R1152=0,TRUE)),IF('114成績輸入與落點儀表板'!$C$9="必須採計",S1152&gt;0,IF('114成績輸入與落點儀表板'!$C$9="不可採計",S1152=0,TRUE)),IF('114成績輸入與落點儀表板'!$C$10="必須採計",T1152&gt;0,IF('114成績輸入與落點儀表板'!$C$10="不可採計",T1152=0,TRUE)),IF('114成績輸入與落點儀表板'!$C$11="必須採計",U1152&gt;0,IF('114成績輸入與落點儀表板'!$C$11="不可採計",U1152=0,TRUE)),IF('114成績輸入與落點儀表板'!$C$12="必須採計",V1152&gt;0,IF('114成績輸入與落點儀表板'!$C$12="不可採計",V1152=0,TRUE)),IF('114成績輸入與落點儀表板'!$C$13="必須採計",W1152&gt;0,IF('114成績輸入與落點儀表板'!$C$13="不可採計",W1152=0,TRUE)),IF('114成績輸入與落點儀表板'!$C$14="必須採計",X1152&gt;0,IF('114成績輸入與落點儀表板'!$C$14="不可採計",X1152=0,TRUE)),IF('114成績輸入與落點儀表板'!$C$15="必須採計",Y1152&gt;0,IF('114成績輸入與落點儀表板'!$C$15="不可採計",Y1152=0,TRUE)),IF('114成績輸入與落點儀表板'!$C$16="必須採計",Z1152&gt;0,IF('114成績輸入與落點儀表板'!$C$16="不可採計",Z1152=0,TRUE))),"✅ 符合","❌ 不符合")</f>
        <v>✅ 符合</v>
      </c>
      <c r="L1152" s="15">
        <v>1</v>
      </c>
      <c r="M1152" s="15">
        <v>1</v>
      </c>
      <c r="N1152" s="15">
        <v>0</v>
      </c>
      <c r="O1152" s="15">
        <v>0</v>
      </c>
      <c r="P1152" s="15">
        <v>0</v>
      </c>
      <c r="Q1152" s="15">
        <v>1</v>
      </c>
      <c r="R1152" s="15">
        <v>0</v>
      </c>
      <c r="S1152" s="15">
        <v>0</v>
      </c>
      <c r="T1152" s="15">
        <v>0</v>
      </c>
      <c r="U1152" s="15">
        <v>0</v>
      </c>
      <c r="V1152" s="15">
        <v>0</v>
      </c>
      <c r="W1152" s="15">
        <v>1</v>
      </c>
      <c r="X1152" s="15">
        <v>0</v>
      </c>
      <c r="Y1152" s="15">
        <v>0</v>
      </c>
      <c r="Z1152" s="15">
        <v>0</v>
      </c>
    </row>
    <row r="1153" spans="1:26" x14ac:dyDescent="0.3">
      <c r="A1153" s="2" t="s">
        <v>2773</v>
      </c>
      <c r="B1153" s="13" t="s">
        <v>2727</v>
      </c>
      <c r="C1153" s="13" t="s">
        <v>2745</v>
      </c>
      <c r="D1153" s="12" t="s">
        <v>121</v>
      </c>
      <c r="E1153" s="13" t="s">
        <v>5325</v>
      </c>
      <c r="F1153" s="2">
        <v>0</v>
      </c>
      <c r="G1153" s="15"/>
      <c r="H1153" s="7">
        <f>L1153*'114成績輸入與落點儀表板'!$B$2+M1153*'114成績輸入與落點儀表板'!$B$3+N1153*'114成績輸入與落點儀表板'!$B$4+O1153*'114成績輸入與落點儀表板'!$B$5+P1153*'114成績輸入與落點儀表板'!$B$6+Q1153*'114成績輸入與落點儀表板'!$B$7+R1153*'114成績輸入與落點儀表板'!$B$8+S1153*'114成績輸入與落點儀表板'!$B$9+T1153*'114成績輸入與落點儀表板'!$B$10+U1153*'114成績輸入與落點儀表板'!$B$11+V1153*'114成績輸入與落點儀表板'!$B$12+W1153*'114成績輸入與落點儀表板'!$B$13+X1153*'114成績輸入與落點儀表板'!$B$14+Y1153*'114成績輸入與落點儀表板'!$B$15+Z1153*'114成績輸入與落點儀表板'!$B$16</f>
        <v>0</v>
      </c>
      <c r="I1153" s="8" t="str">
        <f t="shared" si="34"/>
        <v/>
      </c>
      <c r="J1153" s="2" t="str">
        <f t="shared" si="35"/>
        <v>無錄取資料</v>
      </c>
      <c r="K1153" s="17" t="str">
        <f>IF(AND(IF('114成績輸入與落點儀表板'!$C$2="必須採計",L1153&gt;0,IF('114成績輸入與落點儀表板'!$C$2="不可採計",L1153=0,TRUE)),IF('114成績輸入與落點儀表板'!$C$3="必須採計",M1153&gt;0,IF('114成績輸入與落點儀表板'!$C$3="不可採計",M1153=0,TRUE)),IF('114成績輸入與落點儀表板'!$C$4="必須採計",N1153&gt;0,IF('114成績輸入與落點儀表板'!$C$4="不可採計",N1153=0,TRUE)),IF('114成績輸入與落點儀表板'!$C$5="必須採計",O1153&gt;0,IF('114成績輸入與落點儀表板'!$C$5="不可採計",O1153=0,TRUE)),IF('114成績輸入與落點儀表板'!$C$6="必須採計",P1153&gt;0,IF('114成績輸入與落點儀表板'!$C$6="不可採計",P1153=0,TRUE)),IF('114成績輸入與落點儀表板'!$C$7="必須採計",Q1153&gt;0,IF('114成績輸入與落點儀表板'!$C$7="不可採計",Q1153=0,TRUE)),IF('114成績輸入與落點儀表板'!$C$8="必須採計",R1153&gt;0,IF('114成績輸入與落點儀表板'!$C$8="不可採計",R1153=0,TRUE)),IF('114成績輸入與落點儀表板'!$C$9="必須採計",S1153&gt;0,IF('114成績輸入與落點儀表板'!$C$9="不可採計",S1153=0,TRUE)),IF('114成績輸入與落點儀表板'!$C$10="必須採計",T1153&gt;0,IF('114成績輸入與落點儀表板'!$C$10="不可採計",T1153=0,TRUE)),IF('114成績輸入與落點儀表板'!$C$11="必須採計",U1153&gt;0,IF('114成績輸入與落點儀表板'!$C$11="不可採計",U1153=0,TRUE)),IF('114成績輸入與落點儀表板'!$C$12="必須採計",V1153&gt;0,IF('114成績輸入與落點儀表板'!$C$12="不可採計",V1153=0,TRUE)),IF('114成績輸入與落點儀表板'!$C$13="必須採計",W1153&gt;0,IF('114成績輸入與落點儀表板'!$C$13="不可採計",W1153=0,TRUE)),IF('114成績輸入與落點儀表板'!$C$14="必須採計",X1153&gt;0,IF('114成績輸入與落點儀表板'!$C$14="不可採計",X1153=0,TRUE)),IF('114成績輸入與落點儀表板'!$C$15="必須採計",Y1153&gt;0,IF('114成績輸入與落點儀表板'!$C$15="不可採計",Y1153=0,TRUE)),IF('114成績輸入與落點儀表板'!$C$16="必須採計",Z1153&gt;0,IF('114成績輸入與落點儀表板'!$C$16="不可採計",Z1153=0,TRUE))),"✅ 符合","❌ 不符合")</f>
        <v>✅ 符合</v>
      </c>
      <c r="L1153" s="15">
        <v>1</v>
      </c>
      <c r="M1153" s="15">
        <v>1.25</v>
      </c>
      <c r="N1153" s="15">
        <v>0</v>
      </c>
      <c r="O1153" s="15">
        <v>0</v>
      </c>
      <c r="P1153" s="15">
        <v>0</v>
      </c>
      <c r="Q1153" s="15">
        <v>0</v>
      </c>
      <c r="R1153" s="15">
        <v>0</v>
      </c>
      <c r="S1153" s="15">
        <v>0</v>
      </c>
      <c r="T1153" s="15">
        <v>0</v>
      </c>
      <c r="U1153" s="15">
        <v>0</v>
      </c>
      <c r="V1153" s="15">
        <v>0</v>
      </c>
      <c r="W1153" s="15">
        <v>1</v>
      </c>
      <c r="X1153" s="15">
        <v>0</v>
      </c>
      <c r="Y1153" s="15">
        <v>0</v>
      </c>
      <c r="Z1153" s="15">
        <v>0</v>
      </c>
    </row>
    <row r="1154" spans="1:26" ht="15.75" customHeight="1" x14ac:dyDescent="0.3">
      <c r="A1154" s="2" t="s">
        <v>2776</v>
      </c>
      <c r="B1154" s="13" t="s">
        <v>2727</v>
      </c>
      <c r="C1154" s="13" t="s">
        <v>1855</v>
      </c>
      <c r="D1154" s="12" t="s">
        <v>60</v>
      </c>
      <c r="E1154" s="13" t="s">
        <v>2096</v>
      </c>
      <c r="F1154" s="2">
        <v>7</v>
      </c>
      <c r="G1154" s="15">
        <v>79.5</v>
      </c>
      <c r="H1154" s="7">
        <f>L1154*'114成績輸入與落點儀表板'!$B$2+M1154*'114成績輸入與落點儀表板'!$B$3+N1154*'114成績輸入與落點儀表板'!$B$4+O1154*'114成績輸入與落點儀表板'!$B$5+P1154*'114成績輸入與落點儀表板'!$B$6+Q1154*'114成績輸入與落點儀表板'!$B$7+R1154*'114成績輸入與落點儀表板'!$B$8+S1154*'114成績輸入與落點儀表板'!$B$9+T1154*'114成績輸入與落點儀表板'!$B$10+U1154*'114成績輸入與落點儀表板'!$B$11+V1154*'114成績輸入與落點儀表板'!$B$12+W1154*'114成績輸入與落點儀表板'!$B$13+X1154*'114成績輸入與落點儀表板'!$B$14+Y1154*'114成績輸入與落點儀表板'!$B$15+Z1154*'114成績輸入與落點儀表板'!$B$16</f>
        <v>0</v>
      </c>
      <c r="I1154" s="8">
        <f t="shared" ref="I1154:I1217" si="36">IF(G1154="","",H1154-G1154)</f>
        <v>-79.5</v>
      </c>
      <c r="J1154" s="2" t="str">
        <f t="shared" ref="J1154:J1217" si="37">IF(G1154="","無錄取資料",IF(I1154&gt;=0,"PASS","FAIL"))</f>
        <v>FAIL</v>
      </c>
      <c r="K1154" s="17" t="str">
        <f>IF(AND(IF('114成績輸入與落點儀表板'!$C$2="必須採計",L1154&gt;0,IF('114成績輸入與落點儀表板'!$C$2="不可採計",L1154=0,TRUE)),IF('114成績輸入與落點儀表板'!$C$3="必須採計",M1154&gt;0,IF('114成績輸入與落點儀表板'!$C$3="不可採計",M1154=0,TRUE)),IF('114成績輸入與落點儀表板'!$C$4="必須採計",N1154&gt;0,IF('114成績輸入與落點儀表板'!$C$4="不可採計",N1154=0,TRUE)),IF('114成績輸入與落點儀表板'!$C$5="必須採計",O1154&gt;0,IF('114成績輸入與落點儀表板'!$C$5="不可採計",O1154=0,TRUE)),IF('114成績輸入與落點儀表板'!$C$6="必須採計",P1154&gt;0,IF('114成績輸入與落點儀表板'!$C$6="不可採計",P1154=0,TRUE)),IF('114成績輸入與落點儀表板'!$C$7="必須採計",Q1154&gt;0,IF('114成績輸入與落點儀表板'!$C$7="不可採計",Q1154=0,TRUE)),IF('114成績輸入與落點儀表板'!$C$8="必須採計",R1154&gt;0,IF('114成績輸入與落點儀表板'!$C$8="不可採計",R1154=0,TRUE)),IF('114成績輸入與落點儀表板'!$C$9="必須採計",S1154&gt;0,IF('114成績輸入與落點儀表板'!$C$9="不可採計",S1154=0,TRUE)),IF('114成績輸入與落點儀表板'!$C$10="必須採計",T1154&gt;0,IF('114成績輸入與落點儀表板'!$C$10="不可採計",T1154=0,TRUE)),IF('114成績輸入與落點儀表板'!$C$11="必須採計",U1154&gt;0,IF('114成績輸入與落點儀表板'!$C$11="不可採計",U1154=0,TRUE)),IF('114成績輸入與落點儀表板'!$C$12="必須採計",V1154&gt;0,IF('114成績輸入與落點儀表板'!$C$12="不可採計",V1154=0,TRUE)),IF('114成績輸入與落點儀表板'!$C$13="必須採計",W1154&gt;0,IF('114成績輸入與落點儀表板'!$C$13="不可採計",W1154=0,TRUE)),IF('114成績輸入與落點儀表板'!$C$14="必須採計",X1154&gt;0,IF('114成績輸入與落點儀表板'!$C$14="不可採計",X1154=0,TRUE)),IF('114成績輸入與落點儀表板'!$C$15="必須採計",Y1154&gt;0,IF('114成績輸入與落點儀表板'!$C$15="不可採計",Y1154=0,TRUE)),IF('114成績輸入與落點儀表板'!$C$16="必須採計",Z1154&gt;0,IF('114成績輸入與落點儀表板'!$C$16="不可採計",Z1154=0,TRUE))),"✅ 符合","❌ 不符合")</f>
        <v>✅ 符合</v>
      </c>
      <c r="L1154" s="15">
        <v>1</v>
      </c>
      <c r="M1154" s="15">
        <v>1.5</v>
      </c>
      <c r="N1154" s="15">
        <v>0</v>
      </c>
      <c r="O1154" s="15">
        <v>0</v>
      </c>
      <c r="P1154" s="15">
        <v>0</v>
      </c>
      <c r="Q1154" s="15">
        <v>0</v>
      </c>
      <c r="R1154" s="15">
        <v>0</v>
      </c>
      <c r="S1154" s="15">
        <v>0</v>
      </c>
      <c r="T1154" s="15">
        <v>0</v>
      </c>
      <c r="U1154" s="15">
        <v>1</v>
      </c>
      <c r="V1154" s="15">
        <v>0</v>
      </c>
      <c r="W1154" s="15">
        <v>0</v>
      </c>
      <c r="X1154" s="15">
        <v>0</v>
      </c>
      <c r="Y1154" s="15">
        <v>0</v>
      </c>
      <c r="Z1154" s="15">
        <v>0</v>
      </c>
    </row>
    <row r="1155" spans="1:26" x14ac:dyDescent="0.3">
      <c r="A1155" s="2" t="s">
        <v>2778</v>
      </c>
      <c r="B1155" s="13" t="s">
        <v>2727</v>
      </c>
      <c r="C1155" s="13" t="s">
        <v>2492</v>
      </c>
      <c r="D1155" s="12" t="s">
        <v>227</v>
      </c>
      <c r="E1155" s="13" t="s">
        <v>5326</v>
      </c>
      <c r="F1155" s="2">
        <v>1</v>
      </c>
      <c r="G1155" s="15">
        <v>167.5</v>
      </c>
      <c r="H1155" s="7">
        <f>L1155*'114成績輸入與落點儀表板'!$B$2+M1155*'114成績輸入與落點儀表板'!$B$3+N1155*'114成績輸入與落點儀表板'!$B$4+O1155*'114成績輸入與落點儀表板'!$B$5+P1155*'114成績輸入與落點儀表板'!$B$6+Q1155*'114成績輸入與落點儀表板'!$B$7+R1155*'114成績輸入與落點儀表板'!$B$8+S1155*'114成績輸入與落點儀表板'!$B$9+T1155*'114成績輸入與落點儀表板'!$B$10+U1155*'114成績輸入與落點儀表板'!$B$11+V1155*'114成績輸入與落點儀表板'!$B$12+W1155*'114成績輸入與落點儀表板'!$B$13+X1155*'114成績輸入與落點儀表板'!$B$14+Y1155*'114成績輸入與落點儀表板'!$B$15+Z1155*'114成績輸入與落點儀表板'!$B$16</f>
        <v>0</v>
      </c>
      <c r="I1155" s="8">
        <f t="shared" si="36"/>
        <v>-167.5</v>
      </c>
      <c r="J1155" s="2" t="str">
        <f t="shared" si="37"/>
        <v>FAIL</v>
      </c>
      <c r="K1155" s="17" t="str">
        <f>IF(AND(IF('114成績輸入與落點儀表板'!$C$2="必須採計",L1155&gt;0,IF('114成績輸入與落點儀表板'!$C$2="不可採計",L1155=0,TRUE)),IF('114成績輸入與落點儀表板'!$C$3="必須採計",M1155&gt;0,IF('114成績輸入與落點儀表板'!$C$3="不可採計",M1155=0,TRUE)),IF('114成績輸入與落點儀表板'!$C$4="必須採計",N1155&gt;0,IF('114成績輸入與落點儀表板'!$C$4="不可採計",N1155=0,TRUE)),IF('114成績輸入與落點儀表板'!$C$5="必須採計",O1155&gt;0,IF('114成績輸入與落點儀表板'!$C$5="不可採計",O1155=0,TRUE)),IF('114成績輸入與落點儀表板'!$C$6="必須採計",P1155&gt;0,IF('114成績輸入與落點儀表板'!$C$6="不可採計",P1155=0,TRUE)),IF('114成績輸入與落點儀表板'!$C$7="必須採計",Q1155&gt;0,IF('114成績輸入與落點儀表板'!$C$7="不可採計",Q1155=0,TRUE)),IF('114成績輸入與落點儀表板'!$C$8="必須採計",R1155&gt;0,IF('114成績輸入與落點儀表板'!$C$8="不可採計",R1155=0,TRUE)),IF('114成績輸入與落點儀表板'!$C$9="必須採計",S1155&gt;0,IF('114成績輸入與落點儀表板'!$C$9="不可採計",S1155=0,TRUE)),IF('114成績輸入與落點儀表板'!$C$10="必須採計",T1155&gt;0,IF('114成績輸入與落點儀表板'!$C$10="不可採計",T1155=0,TRUE)),IF('114成績輸入與落點儀表板'!$C$11="必須採計",U1155&gt;0,IF('114成績輸入與落點儀表板'!$C$11="不可採計",U1155=0,TRUE)),IF('114成績輸入與落點儀表板'!$C$12="必須採計",V1155&gt;0,IF('114成績輸入與落點儀表板'!$C$12="不可採計",V1155=0,TRUE)),IF('114成績輸入與落點儀表板'!$C$13="必須採計",W1155&gt;0,IF('114成績輸入與落點儀表板'!$C$13="不可採計",W1155=0,TRUE)),IF('114成績輸入與落點儀表板'!$C$14="必須採計",X1155&gt;0,IF('114成績輸入與落點儀表板'!$C$14="不可採計",X1155=0,TRUE)),IF('114成績輸入與落點儀表板'!$C$15="必須採計",Y1155&gt;0,IF('114成績輸入與落點儀表板'!$C$15="不可採計",Y1155=0,TRUE)),IF('114成績輸入與落點儀表板'!$C$16="必須採計",Z1155&gt;0,IF('114成績輸入與落點儀表板'!$C$16="不可採計",Z1155=0,TRUE))),"✅ 符合","❌ 不符合")</f>
        <v>✅ 符合</v>
      </c>
      <c r="L1155" s="15">
        <v>1.5</v>
      </c>
      <c r="M1155" s="15">
        <v>0</v>
      </c>
      <c r="N1155" s="15">
        <v>0</v>
      </c>
      <c r="O1155" s="15">
        <v>0</v>
      </c>
      <c r="P1155" s="15">
        <v>0</v>
      </c>
      <c r="Q1155" s="15">
        <v>0</v>
      </c>
      <c r="R1155" s="15">
        <v>0</v>
      </c>
      <c r="S1155" s="15">
        <v>0</v>
      </c>
      <c r="T1155" s="15">
        <v>0</v>
      </c>
      <c r="U1155" s="15">
        <v>1</v>
      </c>
      <c r="V1155" s="15">
        <v>1</v>
      </c>
      <c r="W1155" s="15">
        <v>0</v>
      </c>
      <c r="X1155" s="15">
        <v>1</v>
      </c>
      <c r="Y1155" s="15">
        <v>0</v>
      </c>
      <c r="Z1155" s="15">
        <v>0</v>
      </c>
    </row>
    <row r="1156" spans="1:26" ht="15.75" customHeight="1" x14ac:dyDescent="0.3">
      <c r="A1156" s="2" t="s">
        <v>2781</v>
      </c>
      <c r="B1156" s="13" t="s">
        <v>2727</v>
      </c>
      <c r="C1156" s="13" t="s">
        <v>2750</v>
      </c>
      <c r="D1156" s="12" t="s">
        <v>227</v>
      </c>
      <c r="E1156" s="13" t="s">
        <v>5327</v>
      </c>
      <c r="F1156" s="2">
        <v>4</v>
      </c>
      <c r="G1156" s="15">
        <v>70</v>
      </c>
      <c r="H1156" s="7">
        <f>L1156*'114成績輸入與落點儀表板'!$B$2+M1156*'114成績輸入與落點儀表板'!$B$3+N1156*'114成績輸入與落點儀表板'!$B$4+O1156*'114成績輸入與落點儀表板'!$B$5+P1156*'114成績輸入與落點儀表板'!$B$6+Q1156*'114成績輸入與落點儀表板'!$B$7+R1156*'114成績輸入與落點儀表板'!$B$8+S1156*'114成績輸入與落點儀表板'!$B$9+T1156*'114成績輸入與落點儀表板'!$B$10+U1156*'114成績輸入與落點儀表板'!$B$11+V1156*'114成績輸入與落點儀表板'!$B$12+W1156*'114成績輸入與落點儀表板'!$B$13+X1156*'114成績輸入與落點儀表板'!$B$14+Y1156*'114成績輸入與落點儀表板'!$B$15+Z1156*'114成績輸入與落點儀表板'!$B$16</f>
        <v>0</v>
      </c>
      <c r="I1156" s="8">
        <f t="shared" si="36"/>
        <v>-70</v>
      </c>
      <c r="J1156" s="2" t="str">
        <f t="shared" si="37"/>
        <v>FAIL</v>
      </c>
      <c r="K1156" s="17" t="str">
        <f>IF(AND(IF('114成績輸入與落點儀表板'!$C$2="必須採計",L1156&gt;0,IF('114成績輸入與落點儀表板'!$C$2="不可採計",L1156=0,TRUE)),IF('114成績輸入與落點儀表板'!$C$3="必須採計",M1156&gt;0,IF('114成績輸入與落點儀表板'!$C$3="不可採計",M1156=0,TRUE)),IF('114成績輸入與落點儀表板'!$C$4="必須採計",N1156&gt;0,IF('114成績輸入與落點儀表板'!$C$4="不可採計",N1156=0,TRUE)),IF('114成績輸入與落點儀表板'!$C$5="必須採計",O1156&gt;0,IF('114成績輸入與落點儀表板'!$C$5="不可採計",O1156=0,TRUE)),IF('114成績輸入與落點儀表板'!$C$6="必須採計",P1156&gt;0,IF('114成績輸入與落點儀表板'!$C$6="不可採計",P1156=0,TRUE)),IF('114成績輸入與落點儀表板'!$C$7="必須採計",Q1156&gt;0,IF('114成績輸入與落點儀表板'!$C$7="不可採計",Q1156=0,TRUE)),IF('114成績輸入與落點儀表板'!$C$8="必須採計",R1156&gt;0,IF('114成績輸入與落點儀表板'!$C$8="不可採計",R1156=0,TRUE)),IF('114成績輸入與落點儀表板'!$C$9="必須採計",S1156&gt;0,IF('114成績輸入與落點儀表板'!$C$9="不可採計",S1156=0,TRUE)),IF('114成績輸入與落點儀表板'!$C$10="必須採計",T1156&gt;0,IF('114成績輸入與落點儀表板'!$C$10="不可採計",T1156=0,TRUE)),IF('114成績輸入與落點儀表板'!$C$11="必須採計",U1156&gt;0,IF('114成績輸入與落點儀表板'!$C$11="不可採計",U1156=0,TRUE)),IF('114成績輸入與落點儀表板'!$C$12="必須採計",V1156&gt;0,IF('114成績輸入與落點儀表板'!$C$12="不可採計",V1156=0,TRUE)),IF('114成績輸入與落點儀表板'!$C$13="必須採計",W1156&gt;0,IF('114成績輸入與落點儀表板'!$C$13="不可採計",W1156=0,TRUE)),IF('114成績輸入與落點儀表板'!$C$14="必須採計",X1156&gt;0,IF('114成績輸入與落點儀表板'!$C$14="不可採計",X1156=0,TRUE)),IF('114成績輸入與落點儀表板'!$C$15="必須採計",Y1156&gt;0,IF('114成績輸入與落點儀表板'!$C$15="不可採計",Y1156=0,TRUE)),IF('114成績輸入與落點儀表板'!$C$16="必須採計",Z1156&gt;0,IF('114成績輸入與落點儀表板'!$C$16="不可採計",Z1156=0,TRUE))),"✅ 符合","❌ 不符合")</f>
        <v>❌ 不符合</v>
      </c>
      <c r="L1156" s="15">
        <v>0</v>
      </c>
      <c r="M1156" s="15">
        <v>1.25</v>
      </c>
      <c r="N1156" s="15">
        <v>0</v>
      </c>
      <c r="O1156" s="15">
        <v>0</v>
      </c>
      <c r="P1156" s="15">
        <v>0</v>
      </c>
      <c r="Q1156" s="15">
        <v>1.5</v>
      </c>
      <c r="R1156" s="15">
        <v>0</v>
      </c>
      <c r="S1156" s="15">
        <v>0</v>
      </c>
      <c r="T1156" s="15">
        <v>0</v>
      </c>
      <c r="U1156" s="15">
        <v>0</v>
      </c>
      <c r="V1156" s="15">
        <v>0</v>
      </c>
      <c r="W1156" s="15">
        <v>1</v>
      </c>
      <c r="X1156" s="15">
        <v>1</v>
      </c>
      <c r="Y1156" s="15">
        <v>0</v>
      </c>
      <c r="Z1156" s="15">
        <v>0</v>
      </c>
    </row>
    <row r="1157" spans="1:26" x14ac:dyDescent="0.3">
      <c r="A1157" s="2" t="s">
        <v>2784</v>
      </c>
      <c r="B1157" s="13" t="s">
        <v>2727</v>
      </c>
      <c r="C1157" s="13" t="s">
        <v>2546</v>
      </c>
      <c r="D1157" s="12" t="s">
        <v>80</v>
      </c>
      <c r="E1157" s="13" t="s">
        <v>5328</v>
      </c>
      <c r="F1157" s="2">
        <v>9</v>
      </c>
      <c r="G1157" s="15">
        <v>92</v>
      </c>
      <c r="H1157" s="7">
        <f>L1157*'114成績輸入與落點儀表板'!$B$2+M1157*'114成績輸入與落點儀表板'!$B$3+N1157*'114成績輸入與落點儀表板'!$B$4+O1157*'114成績輸入與落點儀表板'!$B$5+P1157*'114成績輸入與落點儀表板'!$B$6+Q1157*'114成績輸入與落點儀表板'!$B$7+R1157*'114成績輸入與落點儀表板'!$B$8+S1157*'114成績輸入與落點儀表板'!$B$9+T1157*'114成績輸入與落點儀表板'!$B$10+U1157*'114成績輸入與落點儀表板'!$B$11+V1157*'114成績輸入與落點儀表板'!$B$12+W1157*'114成績輸入與落點儀表板'!$B$13+X1157*'114成績輸入與落點儀表板'!$B$14+Y1157*'114成績輸入與落點儀表板'!$B$15+Z1157*'114成績輸入與落點儀表板'!$B$16</f>
        <v>0</v>
      </c>
      <c r="I1157" s="8">
        <f t="shared" si="36"/>
        <v>-92</v>
      </c>
      <c r="J1157" s="2" t="str">
        <f t="shared" si="37"/>
        <v>FAIL</v>
      </c>
      <c r="K1157" s="17" t="str">
        <f>IF(AND(IF('114成績輸入與落點儀表板'!$C$2="必須採計",L1157&gt;0,IF('114成績輸入與落點儀表板'!$C$2="不可採計",L1157=0,TRUE)),IF('114成績輸入與落點儀表板'!$C$3="必須採計",M1157&gt;0,IF('114成績輸入與落點儀表板'!$C$3="不可採計",M1157=0,TRUE)),IF('114成績輸入與落點儀表板'!$C$4="必須採計",N1157&gt;0,IF('114成績輸入與落點儀表板'!$C$4="不可採計",N1157=0,TRUE)),IF('114成績輸入與落點儀表板'!$C$5="必須採計",O1157&gt;0,IF('114成績輸入與落點儀表板'!$C$5="不可採計",O1157=0,TRUE)),IF('114成績輸入與落點儀表板'!$C$6="必須採計",P1157&gt;0,IF('114成績輸入與落點儀表板'!$C$6="不可採計",P1157=0,TRUE)),IF('114成績輸入與落點儀表板'!$C$7="必須採計",Q1157&gt;0,IF('114成績輸入與落點儀表板'!$C$7="不可採計",Q1157=0,TRUE)),IF('114成績輸入與落點儀表板'!$C$8="必須採計",R1157&gt;0,IF('114成績輸入與落點儀表板'!$C$8="不可採計",R1157=0,TRUE)),IF('114成績輸入與落點儀表板'!$C$9="必須採計",S1157&gt;0,IF('114成績輸入與落點儀表板'!$C$9="不可採計",S1157=0,TRUE)),IF('114成績輸入與落點儀表板'!$C$10="必須採計",T1157&gt;0,IF('114成績輸入與落點儀表板'!$C$10="不可採計",T1157=0,TRUE)),IF('114成績輸入與落點儀表板'!$C$11="必須採計",U1157&gt;0,IF('114成績輸入與落點儀表板'!$C$11="不可採計",U1157=0,TRUE)),IF('114成績輸入與落點儀表板'!$C$12="必須採計",V1157&gt;0,IF('114成績輸入與落點儀表板'!$C$12="不可採計",V1157=0,TRUE)),IF('114成績輸入與落點儀表板'!$C$13="必須採計",W1157&gt;0,IF('114成績輸入與落點儀表板'!$C$13="不可採計",W1157=0,TRUE)),IF('114成績輸入與落點儀表板'!$C$14="必須採計",X1157&gt;0,IF('114成績輸入與落點儀表板'!$C$14="不可採計",X1157=0,TRUE)),IF('114成績輸入與落點儀表板'!$C$15="必須採計",Y1157&gt;0,IF('114成績輸入與落點儀表板'!$C$15="不可採計",Y1157=0,TRUE)),IF('114成績輸入與落點儀表板'!$C$16="必須採計",Z1157&gt;0,IF('114成績輸入與落點儀表板'!$C$16="不可採計",Z1157=0,TRUE))),"✅ 符合","❌ 不符合")</f>
        <v>✅ 符合</v>
      </c>
      <c r="L1157" s="15">
        <v>1</v>
      </c>
      <c r="M1157" s="15">
        <v>1</v>
      </c>
      <c r="N1157" s="15">
        <v>0</v>
      </c>
      <c r="O1157" s="15">
        <v>0</v>
      </c>
      <c r="P1157" s="15">
        <v>0</v>
      </c>
      <c r="Q1157" s="15">
        <v>1</v>
      </c>
      <c r="R1157" s="15">
        <v>0</v>
      </c>
      <c r="S1157" s="15">
        <v>0</v>
      </c>
      <c r="T1157" s="15">
        <v>0</v>
      </c>
      <c r="U1157" s="15">
        <v>1</v>
      </c>
      <c r="V1157" s="15">
        <v>1</v>
      </c>
      <c r="W1157" s="15">
        <v>0</v>
      </c>
      <c r="X1157" s="15">
        <v>0</v>
      </c>
      <c r="Y1157" s="15">
        <v>0</v>
      </c>
      <c r="Z1157" s="15">
        <v>0</v>
      </c>
    </row>
    <row r="1158" spans="1:26" ht="15.75" customHeight="1" x14ac:dyDescent="0.3">
      <c r="A1158" s="2" t="s">
        <v>2787</v>
      </c>
      <c r="B1158" s="13" t="s">
        <v>2727</v>
      </c>
      <c r="C1158" s="13" t="s">
        <v>2754</v>
      </c>
      <c r="D1158" s="12" t="s">
        <v>99</v>
      </c>
      <c r="E1158" s="13" t="s">
        <v>294</v>
      </c>
      <c r="F1158" s="2">
        <v>1</v>
      </c>
      <c r="G1158" s="15">
        <v>101.5</v>
      </c>
      <c r="H1158" s="7">
        <f>L1158*'114成績輸入與落點儀表板'!$B$2+M1158*'114成績輸入與落點儀表板'!$B$3+N1158*'114成績輸入與落點儀表板'!$B$4+O1158*'114成績輸入與落點儀表板'!$B$5+P1158*'114成績輸入與落點儀表板'!$B$6+Q1158*'114成績輸入與落點儀表板'!$B$7+R1158*'114成績輸入與落點儀表板'!$B$8+S1158*'114成績輸入與落點儀表板'!$B$9+T1158*'114成績輸入與落點儀表板'!$B$10+U1158*'114成績輸入與落點儀表板'!$B$11+V1158*'114成績輸入與落點儀表板'!$B$12+W1158*'114成績輸入與落點儀表板'!$B$13+X1158*'114成績輸入與落點儀表板'!$B$14+Y1158*'114成績輸入與落點儀表板'!$B$15+Z1158*'114成績輸入與落點儀表板'!$B$16</f>
        <v>0</v>
      </c>
      <c r="I1158" s="8">
        <f t="shared" si="36"/>
        <v>-101.5</v>
      </c>
      <c r="J1158" s="2" t="str">
        <f t="shared" si="37"/>
        <v>FAIL</v>
      </c>
      <c r="K1158" s="17" t="str">
        <f>IF(AND(IF('114成績輸入與落點儀表板'!$C$2="必須採計",L1158&gt;0,IF('114成績輸入與落點儀表板'!$C$2="不可採計",L1158=0,TRUE)),IF('114成績輸入與落點儀表板'!$C$3="必須採計",M1158&gt;0,IF('114成績輸入與落點儀表板'!$C$3="不可採計",M1158=0,TRUE)),IF('114成績輸入與落點儀表板'!$C$4="必須採計",N1158&gt;0,IF('114成績輸入與落點儀表板'!$C$4="不可採計",N1158=0,TRUE)),IF('114成績輸入與落點儀表板'!$C$5="必須採計",O1158&gt;0,IF('114成績輸入與落點儀表板'!$C$5="不可採計",O1158=0,TRUE)),IF('114成績輸入與落點儀表板'!$C$6="必須採計",P1158&gt;0,IF('114成績輸入與落點儀表板'!$C$6="不可採計",P1158=0,TRUE)),IF('114成績輸入與落點儀表板'!$C$7="必須採計",Q1158&gt;0,IF('114成績輸入與落點儀表板'!$C$7="不可採計",Q1158=0,TRUE)),IF('114成績輸入與落點儀表板'!$C$8="必須採計",R1158&gt;0,IF('114成績輸入與落點儀表板'!$C$8="不可採計",R1158=0,TRUE)),IF('114成績輸入與落點儀表板'!$C$9="必須採計",S1158&gt;0,IF('114成績輸入與落點儀表板'!$C$9="不可採計",S1158=0,TRUE)),IF('114成績輸入與落點儀表板'!$C$10="必須採計",T1158&gt;0,IF('114成績輸入與落點儀表板'!$C$10="不可採計",T1158=0,TRUE)),IF('114成績輸入與落點儀表板'!$C$11="必須採計",U1158&gt;0,IF('114成績輸入與落點儀表板'!$C$11="不可採計",U1158=0,TRUE)),IF('114成績輸入與落點儀表板'!$C$12="必須採計",V1158&gt;0,IF('114成績輸入與落點儀表板'!$C$12="不可採計",V1158=0,TRUE)),IF('114成績輸入與落點儀表板'!$C$13="必須採計",W1158&gt;0,IF('114成績輸入與落點儀表板'!$C$13="不可採計",W1158=0,TRUE)),IF('114成績輸入與落點儀表板'!$C$14="必須採計",X1158&gt;0,IF('114成績輸入與落點儀表板'!$C$14="不可採計",X1158=0,TRUE)),IF('114成績輸入與落點儀表板'!$C$15="必須採計",Y1158&gt;0,IF('114成績輸入與落點儀表板'!$C$15="不可採計",Y1158=0,TRUE)),IF('114成績輸入與落點儀表板'!$C$16="必須採計",Z1158&gt;0,IF('114成績輸入與落點儀表板'!$C$16="不可採計",Z1158=0,TRUE))),"✅ 符合","❌ 不符合")</f>
        <v>✅ 符合</v>
      </c>
      <c r="L1158" s="15">
        <v>1</v>
      </c>
      <c r="M1158" s="15">
        <v>1.5</v>
      </c>
      <c r="N1158" s="15">
        <v>0</v>
      </c>
      <c r="O1158" s="15">
        <v>0</v>
      </c>
      <c r="P1158" s="15">
        <v>0</v>
      </c>
      <c r="Q1158" s="15">
        <v>0</v>
      </c>
      <c r="R1158" s="15">
        <v>0</v>
      </c>
      <c r="S1158" s="15">
        <v>0</v>
      </c>
      <c r="T1158" s="15">
        <v>0</v>
      </c>
      <c r="U1158" s="15">
        <v>0</v>
      </c>
      <c r="V1158" s="15">
        <v>0</v>
      </c>
      <c r="W1158" s="15">
        <v>1</v>
      </c>
      <c r="X1158" s="15">
        <v>0</v>
      </c>
      <c r="Y1158" s="15">
        <v>0</v>
      </c>
      <c r="Z1158" s="15">
        <v>0</v>
      </c>
    </row>
    <row r="1159" spans="1:26" x14ac:dyDescent="0.3">
      <c r="A1159" s="2" t="s">
        <v>2789</v>
      </c>
      <c r="B1159" s="13" t="s">
        <v>2727</v>
      </c>
      <c r="C1159" s="13" t="s">
        <v>245</v>
      </c>
      <c r="D1159" s="12" t="s">
        <v>73</v>
      </c>
      <c r="E1159" s="13" t="s">
        <v>863</v>
      </c>
      <c r="F1159" s="2">
        <v>60</v>
      </c>
      <c r="G1159" s="15">
        <v>103</v>
      </c>
      <c r="H1159" s="7">
        <f>L1159*'114成績輸入與落點儀表板'!$B$2+M1159*'114成績輸入與落點儀表板'!$B$3+N1159*'114成績輸入與落點儀表板'!$B$4+O1159*'114成績輸入與落點儀表板'!$B$5+P1159*'114成績輸入與落點儀表板'!$B$6+Q1159*'114成績輸入與落點儀表板'!$B$7+R1159*'114成績輸入與落點儀表板'!$B$8+S1159*'114成績輸入與落點儀表板'!$B$9+T1159*'114成績輸入與落點儀表板'!$B$10+U1159*'114成績輸入與落點儀表板'!$B$11+V1159*'114成績輸入與落點儀表板'!$B$12+W1159*'114成績輸入與落點儀表板'!$B$13+X1159*'114成績輸入與落點儀表板'!$B$14+Y1159*'114成績輸入與落點儀表板'!$B$15+Z1159*'114成績輸入與落點儀表板'!$B$16</f>
        <v>0</v>
      </c>
      <c r="I1159" s="8">
        <f t="shared" si="36"/>
        <v>-103</v>
      </c>
      <c r="J1159" s="2" t="str">
        <f t="shared" si="37"/>
        <v>FAIL</v>
      </c>
      <c r="K1159" s="17" t="str">
        <f>IF(AND(IF('114成績輸入與落點儀表板'!$C$2="必須採計",L1159&gt;0,IF('114成績輸入與落點儀表板'!$C$2="不可採計",L1159=0,TRUE)),IF('114成績輸入與落點儀表板'!$C$3="必須採計",M1159&gt;0,IF('114成績輸入與落點儀表板'!$C$3="不可採計",M1159=0,TRUE)),IF('114成績輸入與落點儀表板'!$C$4="必須採計",N1159&gt;0,IF('114成績輸入與落點儀表板'!$C$4="不可採計",N1159=0,TRUE)),IF('114成績輸入與落點儀表板'!$C$5="必須採計",O1159&gt;0,IF('114成績輸入與落點儀表板'!$C$5="不可採計",O1159=0,TRUE)),IF('114成績輸入與落點儀表板'!$C$6="必須採計",P1159&gt;0,IF('114成績輸入與落點儀表板'!$C$6="不可採計",P1159=0,TRUE)),IF('114成績輸入與落點儀表板'!$C$7="必須採計",Q1159&gt;0,IF('114成績輸入與落點儀表板'!$C$7="不可採計",Q1159=0,TRUE)),IF('114成績輸入與落點儀表板'!$C$8="必須採計",R1159&gt;0,IF('114成績輸入與落點儀表板'!$C$8="不可採計",R1159=0,TRUE)),IF('114成績輸入與落點儀表板'!$C$9="必須採計",S1159&gt;0,IF('114成績輸入與落點儀表板'!$C$9="不可採計",S1159=0,TRUE)),IF('114成績輸入與落點儀表板'!$C$10="必須採計",T1159&gt;0,IF('114成績輸入與落點儀表板'!$C$10="不可採計",T1159=0,TRUE)),IF('114成績輸入與落點儀表板'!$C$11="必須採計",U1159&gt;0,IF('114成績輸入與落點儀表板'!$C$11="不可採計",U1159=0,TRUE)),IF('114成績輸入與落點儀表板'!$C$12="必須採計",V1159&gt;0,IF('114成績輸入與落點儀表板'!$C$12="不可採計",V1159=0,TRUE)),IF('114成績輸入與落點儀表板'!$C$13="必須採計",W1159&gt;0,IF('114成績輸入與落點儀表板'!$C$13="不可採計",W1159=0,TRUE)),IF('114成績輸入與落點儀表板'!$C$14="必須採計",X1159&gt;0,IF('114成績輸入與落點儀表板'!$C$14="不可採計",X1159=0,TRUE)),IF('114成績輸入與落點儀表板'!$C$15="必須採計",Y1159&gt;0,IF('114成績輸入與落點儀表板'!$C$15="不可採計",Y1159=0,TRUE)),IF('114成績輸入與落點儀表板'!$C$16="必須採計",Z1159&gt;0,IF('114成績輸入與落點儀表板'!$C$16="不可採計",Z1159=0,TRUE))),"✅ 符合","❌ 不符合")</f>
        <v>✅ 符合</v>
      </c>
      <c r="L1159" s="15">
        <v>1</v>
      </c>
      <c r="M1159" s="15">
        <v>1</v>
      </c>
      <c r="N1159" s="15">
        <v>1</v>
      </c>
      <c r="O1159" s="15">
        <v>0</v>
      </c>
      <c r="P1159" s="15">
        <v>0</v>
      </c>
      <c r="Q1159" s="15">
        <v>0</v>
      </c>
      <c r="R1159" s="15">
        <v>1</v>
      </c>
      <c r="S1159" s="15">
        <v>0</v>
      </c>
      <c r="T1159" s="15">
        <v>0</v>
      </c>
      <c r="U1159" s="15">
        <v>0</v>
      </c>
      <c r="V1159" s="15">
        <v>0</v>
      </c>
      <c r="W1159" s="15">
        <v>0</v>
      </c>
      <c r="X1159" s="15">
        <v>0</v>
      </c>
      <c r="Y1159" s="15">
        <v>0</v>
      </c>
      <c r="Z1159" s="15">
        <v>0</v>
      </c>
    </row>
    <row r="1160" spans="1:26" ht="15.75" customHeight="1" x14ac:dyDescent="0.3">
      <c r="A1160" s="2" t="s">
        <v>2790</v>
      </c>
      <c r="B1160" s="13" t="s">
        <v>2727</v>
      </c>
      <c r="C1160" s="13" t="s">
        <v>709</v>
      </c>
      <c r="D1160" s="12" t="s">
        <v>73</v>
      </c>
      <c r="E1160" s="13" t="s">
        <v>279</v>
      </c>
      <c r="F1160" s="2">
        <v>13</v>
      </c>
      <c r="G1160" s="15">
        <v>152.75</v>
      </c>
      <c r="H1160" s="7">
        <f>L1160*'114成績輸入與落點儀表板'!$B$2+M1160*'114成績輸入與落點儀表板'!$B$3+N1160*'114成績輸入與落點儀表板'!$B$4+O1160*'114成績輸入與落點儀表板'!$B$5+P1160*'114成績輸入與落點儀表板'!$B$6+Q1160*'114成績輸入與落點儀表板'!$B$7+R1160*'114成績輸入與落點儀表板'!$B$8+S1160*'114成績輸入與落點儀表板'!$B$9+T1160*'114成績輸入與落點儀表板'!$B$10+U1160*'114成績輸入與落點儀表板'!$B$11+V1160*'114成績輸入與落點儀表板'!$B$12+W1160*'114成績輸入與落點儀表板'!$B$13+X1160*'114成績輸入與落點儀表板'!$B$14+Y1160*'114成績輸入與落點儀表板'!$B$15+Z1160*'114成績輸入與落點儀表板'!$B$16</f>
        <v>0</v>
      </c>
      <c r="I1160" s="8">
        <f t="shared" si="36"/>
        <v>-152.75</v>
      </c>
      <c r="J1160" s="2" t="str">
        <f t="shared" si="37"/>
        <v>FAIL</v>
      </c>
      <c r="K1160" s="17" t="str">
        <f>IF(AND(IF('114成績輸入與落點儀表板'!$C$2="必須採計",L1160&gt;0,IF('114成績輸入與落點儀表板'!$C$2="不可採計",L1160=0,TRUE)),IF('114成績輸入與落點儀表板'!$C$3="必須採計",M1160&gt;0,IF('114成績輸入與落點儀表板'!$C$3="不可採計",M1160=0,TRUE)),IF('114成績輸入與落點儀表板'!$C$4="必須採計",N1160&gt;0,IF('114成績輸入與落點儀表板'!$C$4="不可採計",N1160=0,TRUE)),IF('114成績輸入與落點儀表板'!$C$5="必須採計",O1160&gt;0,IF('114成績輸入與落點儀表板'!$C$5="不可採計",O1160=0,TRUE)),IF('114成績輸入與落點儀表板'!$C$6="必須採計",P1160&gt;0,IF('114成績輸入與落點儀表板'!$C$6="不可採計",P1160=0,TRUE)),IF('114成績輸入與落點儀表板'!$C$7="必須採計",Q1160&gt;0,IF('114成績輸入與落點儀表板'!$C$7="不可採計",Q1160=0,TRUE)),IF('114成績輸入與落點儀表板'!$C$8="必須採計",R1160&gt;0,IF('114成績輸入與落點儀表板'!$C$8="不可採計",R1160=0,TRUE)),IF('114成績輸入與落點儀表板'!$C$9="必須採計",S1160&gt;0,IF('114成績輸入與落點儀表板'!$C$9="不可採計",S1160=0,TRUE)),IF('114成績輸入與落點儀表板'!$C$10="必須採計",T1160&gt;0,IF('114成績輸入與落點儀表板'!$C$10="不可採計",T1160=0,TRUE)),IF('114成績輸入與落點儀表板'!$C$11="必須採計",U1160&gt;0,IF('114成績輸入與落點儀表板'!$C$11="不可採計",U1160=0,TRUE)),IF('114成績輸入與落點儀表板'!$C$12="必須採計",V1160&gt;0,IF('114成績輸入與落點儀表板'!$C$12="不可採計",V1160=0,TRUE)),IF('114成績輸入與落點儀表板'!$C$13="必須採計",W1160&gt;0,IF('114成績輸入與落點儀表板'!$C$13="不可採計",W1160=0,TRUE)),IF('114成績輸入與落點儀表板'!$C$14="必須採計",X1160&gt;0,IF('114成績輸入與落點儀表板'!$C$14="不可採計",X1160=0,TRUE)),IF('114成績輸入與落點儀表板'!$C$15="必須採計",Y1160&gt;0,IF('114成績輸入與落點儀表板'!$C$15="不可採計",Y1160=0,TRUE)),IF('114成績輸入與落點儀表板'!$C$16="必須採計",Z1160&gt;0,IF('114成績輸入與落點儀表板'!$C$16="不可採計",Z1160=0,TRUE))),"✅ 符合","❌ 不符合")</f>
        <v>✅ 符合</v>
      </c>
      <c r="L1160" s="15">
        <v>1.75</v>
      </c>
      <c r="M1160" s="15">
        <v>2</v>
      </c>
      <c r="N1160" s="15">
        <v>0</v>
      </c>
      <c r="O1160" s="15">
        <v>0</v>
      </c>
      <c r="P1160" s="15">
        <v>0</v>
      </c>
      <c r="Q1160" s="15">
        <v>2</v>
      </c>
      <c r="R1160" s="15">
        <v>0</v>
      </c>
      <c r="S1160" s="15">
        <v>0</v>
      </c>
      <c r="T1160" s="15">
        <v>0</v>
      </c>
      <c r="U1160" s="15">
        <v>0</v>
      </c>
      <c r="V1160" s="15">
        <v>0</v>
      </c>
      <c r="W1160" s="15">
        <v>1</v>
      </c>
      <c r="X1160" s="15">
        <v>0</v>
      </c>
      <c r="Y1160" s="15">
        <v>0</v>
      </c>
      <c r="Z1160" s="15">
        <v>0</v>
      </c>
    </row>
    <row r="1161" spans="1:26" x14ac:dyDescent="0.3">
      <c r="A1161" s="2" t="s">
        <v>2792</v>
      </c>
      <c r="B1161" s="13" t="s">
        <v>2727</v>
      </c>
      <c r="C1161" s="13" t="s">
        <v>711</v>
      </c>
      <c r="D1161" s="12" t="s">
        <v>73</v>
      </c>
      <c r="E1161" s="13" t="s">
        <v>5329</v>
      </c>
      <c r="F1161" s="2">
        <v>5</v>
      </c>
      <c r="G1161" s="15">
        <v>158.25</v>
      </c>
      <c r="H1161" s="7">
        <f>L1161*'114成績輸入與落點儀表板'!$B$2+M1161*'114成績輸入與落點儀表板'!$B$3+N1161*'114成績輸入與落點儀表板'!$B$4+O1161*'114成績輸入與落點儀表板'!$B$5+P1161*'114成績輸入與落點儀表板'!$B$6+Q1161*'114成績輸入與落點儀表板'!$B$7+R1161*'114成績輸入與落點儀表板'!$B$8+S1161*'114成績輸入與落點儀表板'!$B$9+T1161*'114成績輸入與落點儀表板'!$B$10+U1161*'114成績輸入與落點儀表板'!$B$11+V1161*'114成績輸入與落點儀表板'!$B$12+W1161*'114成績輸入與落點儀表板'!$B$13+X1161*'114成績輸入與落點儀表板'!$B$14+Y1161*'114成績輸入與落點儀表板'!$B$15+Z1161*'114成績輸入與落點儀表板'!$B$16</f>
        <v>0</v>
      </c>
      <c r="I1161" s="8">
        <f t="shared" si="36"/>
        <v>-158.25</v>
      </c>
      <c r="J1161" s="2" t="str">
        <f t="shared" si="37"/>
        <v>FAIL</v>
      </c>
      <c r="K1161" s="17" t="str">
        <f>IF(AND(IF('114成績輸入與落點儀表板'!$C$2="必須採計",L1161&gt;0,IF('114成績輸入與落點儀表板'!$C$2="不可採計",L1161=0,TRUE)),IF('114成績輸入與落點儀表板'!$C$3="必須採計",M1161&gt;0,IF('114成績輸入與落點儀表板'!$C$3="不可採計",M1161=0,TRUE)),IF('114成績輸入與落點儀表板'!$C$4="必須採計",N1161&gt;0,IF('114成績輸入與落點儀表板'!$C$4="不可採計",N1161=0,TRUE)),IF('114成績輸入與落點儀表板'!$C$5="必須採計",O1161&gt;0,IF('114成績輸入與落點儀表板'!$C$5="不可採計",O1161=0,TRUE)),IF('114成績輸入與落點儀表板'!$C$6="必須採計",P1161&gt;0,IF('114成績輸入與落點儀表板'!$C$6="不可採計",P1161=0,TRUE)),IF('114成績輸入與落點儀表板'!$C$7="必須採計",Q1161&gt;0,IF('114成績輸入與落點儀表板'!$C$7="不可採計",Q1161=0,TRUE)),IF('114成績輸入與落點儀表板'!$C$8="必須採計",R1161&gt;0,IF('114成績輸入與落點儀表板'!$C$8="不可採計",R1161=0,TRUE)),IF('114成績輸入與落點儀表板'!$C$9="必須採計",S1161&gt;0,IF('114成績輸入與落點儀表板'!$C$9="不可採計",S1161=0,TRUE)),IF('114成績輸入與落點儀表板'!$C$10="必須採計",T1161&gt;0,IF('114成績輸入與落點儀表板'!$C$10="不可採計",T1161=0,TRUE)),IF('114成績輸入與落點儀表板'!$C$11="必須採計",U1161&gt;0,IF('114成績輸入與落點儀表板'!$C$11="不可採計",U1161=0,TRUE)),IF('114成績輸入與落點儀表板'!$C$12="必須採計",V1161&gt;0,IF('114成績輸入與落點儀表板'!$C$12="不可採計",V1161=0,TRUE)),IF('114成績輸入與落點儀表板'!$C$13="必須採計",W1161&gt;0,IF('114成績輸入與落點儀表板'!$C$13="不可採計",W1161=0,TRUE)),IF('114成績輸入與落點儀表板'!$C$14="必須採計",X1161&gt;0,IF('114成績輸入與落點儀表板'!$C$14="不可採計",X1161=0,TRUE)),IF('114成績輸入與落點儀表板'!$C$15="必須採計",Y1161&gt;0,IF('114成績輸入與落點儀表板'!$C$15="不可採計",Y1161=0,TRUE)),IF('114成績輸入與落點儀表板'!$C$16="必須採計",Z1161&gt;0,IF('114成績輸入與落點儀表板'!$C$16="不可採計",Z1161=0,TRUE))),"✅ 符合","❌ 不符合")</f>
        <v>✅ 符合</v>
      </c>
      <c r="L1161" s="15">
        <v>1.75</v>
      </c>
      <c r="M1161" s="15">
        <v>2</v>
      </c>
      <c r="N1161" s="15">
        <v>0</v>
      </c>
      <c r="O1161" s="15">
        <v>0</v>
      </c>
      <c r="P1161" s="15">
        <v>2</v>
      </c>
      <c r="Q1161" s="15">
        <v>0</v>
      </c>
      <c r="R1161" s="15">
        <v>1</v>
      </c>
      <c r="S1161" s="15">
        <v>0</v>
      </c>
      <c r="T1161" s="15">
        <v>0</v>
      </c>
      <c r="U1161" s="15">
        <v>0</v>
      </c>
      <c r="V1161" s="15">
        <v>0</v>
      </c>
      <c r="W1161" s="15">
        <v>0</v>
      </c>
      <c r="X1161" s="15">
        <v>0</v>
      </c>
      <c r="Y1161" s="15">
        <v>0</v>
      </c>
      <c r="Z1161" s="15">
        <v>0</v>
      </c>
    </row>
    <row r="1162" spans="1:26" ht="15.75" customHeight="1" x14ac:dyDescent="0.3">
      <c r="A1162" s="2" t="s">
        <v>2795</v>
      </c>
      <c r="B1162" s="13" t="s">
        <v>2727</v>
      </c>
      <c r="C1162" s="13" t="s">
        <v>5330</v>
      </c>
      <c r="D1162" s="12" t="s">
        <v>73</v>
      </c>
      <c r="E1162" s="13" t="s">
        <v>5331</v>
      </c>
      <c r="F1162" s="2">
        <v>1</v>
      </c>
      <c r="G1162" s="15">
        <v>145.75</v>
      </c>
      <c r="H1162" s="7">
        <f>L1162*'114成績輸入與落點儀表板'!$B$2+M1162*'114成績輸入與落點儀表板'!$B$3+N1162*'114成績輸入與落點儀表板'!$B$4+O1162*'114成績輸入與落點儀表板'!$B$5+P1162*'114成績輸入與落點儀表板'!$B$6+Q1162*'114成績輸入與落點儀表板'!$B$7+R1162*'114成績輸入與落點儀表板'!$B$8+S1162*'114成績輸入與落點儀表板'!$B$9+T1162*'114成績輸入與落點儀表板'!$B$10+U1162*'114成績輸入與落點儀表板'!$B$11+V1162*'114成績輸入與落點儀表板'!$B$12+W1162*'114成績輸入與落點儀表板'!$B$13+X1162*'114成績輸入與落點儀表板'!$B$14+Y1162*'114成績輸入與落點儀表板'!$B$15+Z1162*'114成績輸入與落點儀表板'!$B$16</f>
        <v>0</v>
      </c>
      <c r="I1162" s="8">
        <f t="shared" si="36"/>
        <v>-145.75</v>
      </c>
      <c r="J1162" s="2" t="str">
        <f t="shared" si="37"/>
        <v>FAIL</v>
      </c>
      <c r="K1162" s="17" t="str">
        <f>IF(AND(IF('114成績輸入與落點儀表板'!$C$2="必須採計",L1162&gt;0,IF('114成績輸入與落點儀表板'!$C$2="不可採計",L1162=0,TRUE)),IF('114成績輸入與落點儀表板'!$C$3="必須採計",M1162&gt;0,IF('114成績輸入與落點儀表板'!$C$3="不可採計",M1162=0,TRUE)),IF('114成績輸入與落點儀表板'!$C$4="必須採計",N1162&gt;0,IF('114成績輸入與落點儀表板'!$C$4="不可採計",N1162=0,TRUE)),IF('114成績輸入與落點儀表板'!$C$5="必須採計",O1162&gt;0,IF('114成績輸入與落點儀表板'!$C$5="不可採計",O1162=0,TRUE)),IF('114成績輸入與落點儀表板'!$C$6="必須採計",P1162&gt;0,IF('114成績輸入與落點儀表板'!$C$6="不可採計",P1162=0,TRUE)),IF('114成績輸入與落點儀表板'!$C$7="必須採計",Q1162&gt;0,IF('114成績輸入與落點儀表板'!$C$7="不可採計",Q1162=0,TRUE)),IF('114成績輸入與落點儀表板'!$C$8="必須採計",R1162&gt;0,IF('114成績輸入與落點儀表板'!$C$8="不可採計",R1162=0,TRUE)),IF('114成績輸入與落點儀表板'!$C$9="必須採計",S1162&gt;0,IF('114成績輸入與落點儀表板'!$C$9="不可採計",S1162=0,TRUE)),IF('114成績輸入與落點儀表板'!$C$10="必須採計",T1162&gt;0,IF('114成績輸入與落點儀表板'!$C$10="不可採計",T1162=0,TRUE)),IF('114成績輸入與落點儀表板'!$C$11="必須採計",U1162&gt;0,IF('114成績輸入與落點儀表板'!$C$11="不可採計",U1162=0,TRUE)),IF('114成績輸入與落點儀表板'!$C$12="必須採計",V1162&gt;0,IF('114成績輸入與落點儀表板'!$C$12="不可採計",V1162=0,TRUE)),IF('114成績輸入與落點儀表板'!$C$13="必須採計",W1162&gt;0,IF('114成績輸入與落點儀表板'!$C$13="不可採計",W1162=0,TRUE)),IF('114成績輸入與落點儀表板'!$C$14="必須採計",X1162&gt;0,IF('114成績輸入與落點儀表板'!$C$14="不可採計",X1162=0,TRUE)),IF('114成績輸入與落點儀表板'!$C$15="必須採計",Y1162&gt;0,IF('114成績輸入與落點儀表板'!$C$15="不可採計",Y1162=0,TRUE)),IF('114成績輸入與落點儀表板'!$C$16="必須採計",Z1162&gt;0,IF('114成績輸入與落點儀表板'!$C$16="不可採計",Z1162=0,TRUE))),"✅ 符合","❌ 不符合")</f>
        <v>✅ 符合</v>
      </c>
      <c r="L1162" s="15">
        <v>1.75</v>
      </c>
      <c r="M1162" s="15">
        <v>2</v>
      </c>
      <c r="N1162" s="15">
        <v>0</v>
      </c>
      <c r="O1162" s="15">
        <v>0</v>
      </c>
      <c r="P1162" s="15">
        <v>2</v>
      </c>
      <c r="Q1162" s="15">
        <v>0</v>
      </c>
      <c r="R1162" s="15">
        <v>0</v>
      </c>
      <c r="S1162" s="15">
        <v>0</v>
      </c>
      <c r="T1162" s="15">
        <v>1</v>
      </c>
      <c r="U1162" s="15">
        <v>0</v>
      </c>
      <c r="V1162" s="15">
        <v>0</v>
      </c>
      <c r="W1162" s="15">
        <v>0</v>
      </c>
      <c r="X1162" s="15">
        <v>0</v>
      </c>
      <c r="Y1162" s="15">
        <v>0</v>
      </c>
      <c r="Z1162" s="15">
        <v>0</v>
      </c>
    </row>
    <row r="1163" spans="1:26" x14ac:dyDescent="0.3">
      <c r="A1163" s="2" t="s">
        <v>2798</v>
      </c>
      <c r="B1163" s="13" t="s">
        <v>2727</v>
      </c>
      <c r="C1163" s="13" t="s">
        <v>5332</v>
      </c>
      <c r="D1163" s="12" t="s">
        <v>80</v>
      </c>
      <c r="E1163" s="13" t="s">
        <v>5333</v>
      </c>
      <c r="F1163" s="2">
        <v>3</v>
      </c>
      <c r="G1163" s="15">
        <v>39</v>
      </c>
      <c r="H1163" s="7">
        <f>L1163*'114成績輸入與落點儀表板'!$B$2+M1163*'114成績輸入與落點儀表板'!$B$3+N1163*'114成績輸入與落點儀表板'!$B$4+O1163*'114成績輸入與落點儀表板'!$B$5+P1163*'114成績輸入與落點儀表板'!$B$6+Q1163*'114成績輸入與落點儀表板'!$B$7+R1163*'114成績輸入與落點儀表板'!$B$8+S1163*'114成績輸入與落點儀表板'!$B$9+T1163*'114成績輸入與落點儀表板'!$B$10+U1163*'114成績輸入與落點儀表板'!$B$11+V1163*'114成績輸入與落點儀表板'!$B$12+W1163*'114成績輸入與落點儀表板'!$B$13+X1163*'114成績輸入與落點儀表板'!$B$14+Y1163*'114成績輸入與落點儀表板'!$B$15+Z1163*'114成績輸入與落點儀表板'!$B$16</f>
        <v>0</v>
      </c>
      <c r="I1163" s="8">
        <f t="shared" si="36"/>
        <v>-39</v>
      </c>
      <c r="J1163" s="2" t="str">
        <f t="shared" si="37"/>
        <v>FAIL</v>
      </c>
      <c r="K1163" s="17" t="str">
        <f>IF(AND(IF('114成績輸入與落點儀表板'!$C$2="必須採計",L1163&gt;0,IF('114成績輸入與落點儀表板'!$C$2="不可採計",L1163=0,TRUE)),IF('114成績輸入與落點儀表板'!$C$3="必須採計",M1163&gt;0,IF('114成績輸入與落點儀表板'!$C$3="不可採計",M1163=0,TRUE)),IF('114成績輸入與落點儀表板'!$C$4="必須採計",N1163&gt;0,IF('114成績輸入與落點儀表板'!$C$4="不可採計",N1163=0,TRUE)),IF('114成績輸入與落點儀表板'!$C$5="必須採計",O1163&gt;0,IF('114成績輸入與落點儀表板'!$C$5="不可採計",O1163=0,TRUE)),IF('114成績輸入與落點儀表板'!$C$6="必須採計",P1163&gt;0,IF('114成績輸入與落點儀表板'!$C$6="不可採計",P1163=0,TRUE)),IF('114成績輸入與落點儀表板'!$C$7="必須採計",Q1163&gt;0,IF('114成績輸入與落點儀表板'!$C$7="不可採計",Q1163=0,TRUE)),IF('114成績輸入與落點儀表板'!$C$8="必須採計",R1163&gt;0,IF('114成績輸入與落點儀表板'!$C$8="不可採計",R1163=0,TRUE)),IF('114成績輸入與落點儀表板'!$C$9="必須採計",S1163&gt;0,IF('114成績輸入與落點儀表板'!$C$9="不可採計",S1163=0,TRUE)),IF('114成績輸入與落點儀表板'!$C$10="必須採計",T1163&gt;0,IF('114成績輸入與落點儀表板'!$C$10="不可採計",T1163=0,TRUE)),IF('114成績輸入與落點儀表板'!$C$11="必須採計",U1163&gt;0,IF('114成績輸入與落點儀表板'!$C$11="不可採計",U1163=0,TRUE)),IF('114成績輸入與落點儀表板'!$C$12="必須採計",V1163&gt;0,IF('114成績輸入與落點儀表板'!$C$12="不可採計",V1163=0,TRUE)),IF('114成績輸入與落點儀表板'!$C$13="必須採計",W1163&gt;0,IF('114成績輸入與落點儀表板'!$C$13="不可採計",W1163=0,TRUE)),IF('114成績輸入與落點儀表板'!$C$14="必須採計",X1163&gt;0,IF('114成績輸入與落點儀表板'!$C$14="不可採計",X1163=0,TRUE)),IF('114成績輸入與落點儀表板'!$C$15="必須採計",Y1163&gt;0,IF('114成績輸入與落點儀表板'!$C$15="不可採計",Y1163=0,TRUE)),IF('114成績輸入與落點儀表板'!$C$16="必須採計",Z1163&gt;0,IF('114成績輸入與落點儀表板'!$C$16="不可採計",Z1163=0,TRUE))),"✅ 符合","❌ 不符合")</f>
        <v>❌ 不符合</v>
      </c>
      <c r="L1163" s="15">
        <v>0</v>
      </c>
      <c r="M1163" s="15">
        <v>1</v>
      </c>
      <c r="N1163" s="15">
        <v>0</v>
      </c>
      <c r="O1163" s="15">
        <v>0</v>
      </c>
      <c r="P1163" s="15">
        <v>0</v>
      </c>
      <c r="Q1163" s="15">
        <v>1</v>
      </c>
      <c r="R1163" s="15">
        <v>0</v>
      </c>
      <c r="S1163" s="15">
        <v>0</v>
      </c>
      <c r="T1163" s="15">
        <v>0</v>
      </c>
      <c r="U1163" s="15">
        <v>0</v>
      </c>
      <c r="V1163" s="15">
        <v>0</v>
      </c>
      <c r="W1163" s="15">
        <v>1</v>
      </c>
      <c r="X1163" s="15">
        <v>0</v>
      </c>
      <c r="Y1163" s="15">
        <v>0</v>
      </c>
      <c r="Z1163" s="15">
        <v>0</v>
      </c>
    </row>
    <row r="1164" spans="1:26" ht="15.75" customHeight="1" x14ac:dyDescent="0.3">
      <c r="A1164" s="2" t="s">
        <v>2801</v>
      </c>
      <c r="B1164" s="13" t="s">
        <v>2727</v>
      </c>
      <c r="C1164" s="13" t="s">
        <v>5334</v>
      </c>
      <c r="D1164" s="12" t="s">
        <v>80</v>
      </c>
      <c r="E1164" s="13" t="s">
        <v>4805</v>
      </c>
      <c r="F1164" s="2">
        <v>11</v>
      </c>
      <c r="G1164" s="15">
        <v>76</v>
      </c>
      <c r="H1164" s="7">
        <f>L1164*'114成績輸入與落點儀表板'!$B$2+M1164*'114成績輸入與落點儀表板'!$B$3+N1164*'114成績輸入與落點儀表板'!$B$4+O1164*'114成績輸入與落點儀表板'!$B$5+P1164*'114成績輸入與落點儀表板'!$B$6+Q1164*'114成績輸入與落點儀表板'!$B$7+R1164*'114成績輸入與落點儀表板'!$B$8+S1164*'114成績輸入與落點儀表板'!$B$9+T1164*'114成績輸入與落點儀表板'!$B$10+U1164*'114成績輸入與落點儀表板'!$B$11+V1164*'114成績輸入與落點儀表板'!$B$12+W1164*'114成績輸入與落點儀表板'!$B$13+X1164*'114成績輸入與落點儀表板'!$B$14+Y1164*'114成績輸入與落點儀表板'!$B$15+Z1164*'114成績輸入與落點儀表板'!$B$16</f>
        <v>0</v>
      </c>
      <c r="I1164" s="8">
        <f t="shared" si="36"/>
        <v>-76</v>
      </c>
      <c r="J1164" s="2" t="str">
        <f t="shared" si="37"/>
        <v>FAIL</v>
      </c>
      <c r="K1164" s="17" t="str">
        <f>IF(AND(IF('114成績輸入與落點儀表板'!$C$2="必須採計",L1164&gt;0,IF('114成績輸入與落點儀表板'!$C$2="不可採計",L1164=0,TRUE)),IF('114成績輸入與落點儀表板'!$C$3="必須採計",M1164&gt;0,IF('114成績輸入與落點儀表板'!$C$3="不可採計",M1164=0,TRUE)),IF('114成績輸入與落點儀表板'!$C$4="必須採計",N1164&gt;0,IF('114成績輸入與落點儀表板'!$C$4="不可採計",N1164=0,TRUE)),IF('114成績輸入與落點儀表板'!$C$5="必須採計",O1164&gt;0,IF('114成績輸入與落點儀表板'!$C$5="不可採計",O1164=0,TRUE)),IF('114成績輸入與落點儀表板'!$C$6="必須採計",P1164&gt;0,IF('114成績輸入與落點儀表板'!$C$6="不可採計",P1164=0,TRUE)),IF('114成績輸入與落點儀表板'!$C$7="必須採計",Q1164&gt;0,IF('114成績輸入與落點儀表板'!$C$7="不可採計",Q1164=0,TRUE)),IF('114成績輸入與落點儀表板'!$C$8="必須採計",R1164&gt;0,IF('114成績輸入與落點儀表板'!$C$8="不可採計",R1164=0,TRUE)),IF('114成績輸入與落點儀表板'!$C$9="必須採計",S1164&gt;0,IF('114成績輸入與落點儀表板'!$C$9="不可採計",S1164=0,TRUE)),IF('114成績輸入與落點儀表板'!$C$10="必須採計",T1164&gt;0,IF('114成績輸入與落點儀表板'!$C$10="不可採計",T1164=0,TRUE)),IF('114成績輸入與落點儀表板'!$C$11="必須採計",U1164&gt;0,IF('114成績輸入與落點儀表板'!$C$11="不可採計",U1164=0,TRUE)),IF('114成績輸入與落點儀表板'!$C$12="必須採計",V1164&gt;0,IF('114成績輸入與落點儀表板'!$C$12="不可採計",V1164=0,TRUE)),IF('114成績輸入與落點儀表板'!$C$13="必須採計",W1164&gt;0,IF('114成績輸入與落點儀表板'!$C$13="不可採計",W1164=0,TRUE)),IF('114成績輸入與落點儀表板'!$C$14="必須採計",X1164&gt;0,IF('114成績輸入與落點儀表板'!$C$14="不可採計",X1164=0,TRUE)),IF('114成績輸入與落點儀表板'!$C$15="必須採計",Y1164&gt;0,IF('114成績輸入與落點儀表板'!$C$15="不可採計",Y1164=0,TRUE)),IF('114成績輸入與落點儀表板'!$C$16="必須採計",Z1164&gt;0,IF('114成績輸入與落點儀表板'!$C$16="不可採計",Z1164=0,TRUE))),"✅ 符合","❌ 不符合")</f>
        <v>✅ 符合</v>
      </c>
      <c r="L1164" s="15">
        <v>1</v>
      </c>
      <c r="M1164" s="15">
        <v>1</v>
      </c>
      <c r="N1164" s="15">
        <v>0</v>
      </c>
      <c r="O1164" s="15">
        <v>0</v>
      </c>
      <c r="P1164" s="15">
        <v>0</v>
      </c>
      <c r="Q1164" s="15">
        <v>1</v>
      </c>
      <c r="R1164" s="15">
        <v>0</v>
      </c>
      <c r="S1164" s="15">
        <v>0</v>
      </c>
      <c r="T1164" s="15">
        <v>0</v>
      </c>
      <c r="U1164" s="15">
        <v>0</v>
      </c>
      <c r="V1164" s="15">
        <v>0</v>
      </c>
      <c r="W1164" s="15">
        <v>1</v>
      </c>
      <c r="X1164" s="15">
        <v>0</v>
      </c>
      <c r="Y1164" s="15">
        <v>0</v>
      </c>
      <c r="Z1164" s="15">
        <v>0</v>
      </c>
    </row>
    <row r="1165" spans="1:26" x14ac:dyDescent="0.3">
      <c r="A1165" s="2" t="s">
        <v>2803</v>
      </c>
      <c r="B1165" s="13" t="s">
        <v>2727</v>
      </c>
      <c r="C1165" s="13" t="s">
        <v>2774</v>
      </c>
      <c r="D1165" s="12" t="s">
        <v>60</v>
      </c>
      <c r="E1165" s="13" t="s">
        <v>3633</v>
      </c>
      <c r="F1165" s="2">
        <v>6</v>
      </c>
      <c r="G1165" s="15">
        <v>77</v>
      </c>
      <c r="H1165" s="7">
        <f>L1165*'114成績輸入與落點儀表板'!$B$2+M1165*'114成績輸入與落點儀表板'!$B$3+N1165*'114成績輸入與落點儀表板'!$B$4+O1165*'114成績輸入與落點儀表板'!$B$5+P1165*'114成績輸入與落點儀表板'!$B$6+Q1165*'114成績輸入與落點儀表板'!$B$7+R1165*'114成績輸入與落點儀表板'!$B$8+S1165*'114成績輸入與落點儀表板'!$B$9+T1165*'114成績輸入與落點儀表板'!$B$10+U1165*'114成績輸入與落點儀表板'!$B$11+V1165*'114成績輸入與落點儀表板'!$B$12+W1165*'114成績輸入與落點儀表板'!$B$13+X1165*'114成績輸入與落點儀表板'!$B$14+Y1165*'114成績輸入與落點儀表板'!$B$15+Z1165*'114成績輸入與落點儀表板'!$B$16</f>
        <v>0</v>
      </c>
      <c r="I1165" s="8">
        <f t="shared" si="36"/>
        <v>-77</v>
      </c>
      <c r="J1165" s="2" t="str">
        <f t="shared" si="37"/>
        <v>FAIL</v>
      </c>
      <c r="K1165" s="17" t="str">
        <f>IF(AND(IF('114成績輸入與落點儀表板'!$C$2="必須採計",L1165&gt;0,IF('114成績輸入與落點儀表板'!$C$2="不可採計",L1165=0,TRUE)),IF('114成績輸入與落點儀表板'!$C$3="必須採計",M1165&gt;0,IF('114成績輸入與落點儀表板'!$C$3="不可採計",M1165=0,TRUE)),IF('114成績輸入與落點儀表板'!$C$4="必須採計",N1165&gt;0,IF('114成績輸入與落點儀表板'!$C$4="不可採計",N1165=0,TRUE)),IF('114成績輸入與落點儀表板'!$C$5="必須採計",O1165&gt;0,IF('114成績輸入與落點儀表板'!$C$5="不可採計",O1165=0,TRUE)),IF('114成績輸入與落點儀表板'!$C$6="必須採計",P1165&gt;0,IF('114成績輸入與落點儀表板'!$C$6="不可採計",P1165=0,TRUE)),IF('114成績輸入與落點儀表板'!$C$7="必須採計",Q1165&gt;0,IF('114成績輸入與落點儀表板'!$C$7="不可採計",Q1165=0,TRUE)),IF('114成績輸入與落點儀表板'!$C$8="必須採計",R1165&gt;0,IF('114成績輸入與落點儀表板'!$C$8="不可採計",R1165=0,TRUE)),IF('114成績輸入與落點儀表板'!$C$9="必須採計",S1165&gt;0,IF('114成績輸入與落點儀表板'!$C$9="不可採計",S1165=0,TRUE)),IF('114成績輸入與落點儀表板'!$C$10="必須採計",T1165&gt;0,IF('114成績輸入與落點儀表板'!$C$10="不可採計",T1165=0,TRUE)),IF('114成績輸入與落點儀表板'!$C$11="必須採計",U1165&gt;0,IF('114成績輸入與落點儀表板'!$C$11="不可採計",U1165=0,TRUE)),IF('114成績輸入與落點儀表板'!$C$12="必須採計",V1165&gt;0,IF('114成績輸入與落點儀表板'!$C$12="不可採計",V1165=0,TRUE)),IF('114成績輸入與落點儀表板'!$C$13="必須採計",W1165&gt;0,IF('114成績輸入與落點儀表板'!$C$13="不可採計",W1165=0,TRUE)),IF('114成績輸入與落點儀表板'!$C$14="必須採計",X1165&gt;0,IF('114成績輸入與落點儀表板'!$C$14="不可採計",X1165=0,TRUE)),IF('114成績輸入與落點儀表板'!$C$15="必須採計",Y1165&gt;0,IF('114成績輸入與落點儀表板'!$C$15="不可採計",Y1165=0,TRUE)),IF('114成績輸入與落點儀表板'!$C$16="必須採計",Z1165&gt;0,IF('114成績輸入與落點儀表板'!$C$16="不可採計",Z1165=0,TRUE))),"✅ 符合","❌ 不符合")</f>
        <v>✅ 符合</v>
      </c>
      <c r="L1165" s="15">
        <v>1</v>
      </c>
      <c r="M1165" s="15">
        <v>1</v>
      </c>
      <c r="N1165" s="15">
        <v>0</v>
      </c>
      <c r="O1165" s="15">
        <v>0</v>
      </c>
      <c r="P1165" s="15">
        <v>1</v>
      </c>
      <c r="Q1165" s="15">
        <v>0</v>
      </c>
      <c r="R1165" s="15">
        <v>1</v>
      </c>
      <c r="S1165" s="15">
        <v>0</v>
      </c>
      <c r="T1165" s="15">
        <v>0</v>
      </c>
      <c r="U1165" s="15">
        <v>0</v>
      </c>
      <c r="V1165" s="15">
        <v>0</v>
      </c>
      <c r="W1165" s="15">
        <v>0</v>
      </c>
      <c r="X1165" s="15">
        <v>0</v>
      </c>
      <c r="Y1165" s="15">
        <v>0</v>
      </c>
      <c r="Z1165" s="15">
        <v>0</v>
      </c>
    </row>
    <row r="1166" spans="1:26" ht="15.75" customHeight="1" x14ac:dyDescent="0.3">
      <c r="A1166" s="2" t="s">
        <v>2805</v>
      </c>
      <c r="B1166" s="13" t="s">
        <v>2727</v>
      </c>
      <c r="C1166" s="13" t="s">
        <v>159</v>
      </c>
      <c r="D1166" s="12" t="s">
        <v>103</v>
      </c>
      <c r="E1166" s="13" t="s">
        <v>5335</v>
      </c>
      <c r="F1166" s="2">
        <v>17</v>
      </c>
      <c r="G1166" s="15">
        <v>78</v>
      </c>
      <c r="H1166" s="7">
        <f>L1166*'114成績輸入與落點儀表板'!$B$2+M1166*'114成績輸入與落點儀表板'!$B$3+N1166*'114成績輸入與落點儀表板'!$B$4+O1166*'114成績輸入與落點儀表板'!$B$5+P1166*'114成績輸入與落點儀表板'!$B$6+Q1166*'114成績輸入與落點儀表板'!$B$7+R1166*'114成績輸入與落點儀表板'!$B$8+S1166*'114成績輸入與落點儀表板'!$B$9+T1166*'114成績輸入與落點儀表板'!$B$10+U1166*'114成績輸入與落點儀表板'!$B$11+V1166*'114成績輸入與落點儀表板'!$B$12+W1166*'114成績輸入與落點儀表板'!$B$13+X1166*'114成績輸入與落點儀表板'!$B$14+Y1166*'114成績輸入與落點儀表板'!$B$15+Z1166*'114成績輸入與落點儀表板'!$B$16</f>
        <v>0</v>
      </c>
      <c r="I1166" s="8">
        <f t="shared" si="36"/>
        <v>-78</v>
      </c>
      <c r="J1166" s="2" t="str">
        <f t="shared" si="37"/>
        <v>FAIL</v>
      </c>
      <c r="K1166" s="17" t="str">
        <f>IF(AND(IF('114成績輸入與落點儀表板'!$C$2="必須採計",L1166&gt;0,IF('114成績輸入與落點儀表板'!$C$2="不可採計",L1166=0,TRUE)),IF('114成績輸入與落點儀表板'!$C$3="必須採計",M1166&gt;0,IF('114成績輸入與落點儀表板'!$C$3="不可採計",M1166=0,TRUE)),IF('114成績輸入與落點儀表板'!$C$4="必須採計",N1166&gt;0,IF('114成績輸入與落點儀表板'!$C$4="不可採計",N1166=0,TRUE)),IF('114成績輸入與落點儀表板'!$C$5="必須採計",O1166&gt;0,IF('114成績輸入與落點儀表板'!$C$5="不可採計",O1166=0,TRUE)),IF('114成績輸入與落點儀表板'!$C$6="必須採計",P1166&gt;0,IF('114成績輸入與落點儀表板'!$C$6="不可採計",P1166=0,TRUE)),IF('114成績輸入與落點儀表板'!$C$7="必須採計",Q1166&gt;0,IF('114成績輸入與落點儀表板'!$C$7="不可採計",Q1166=0,TRUE)),IF('114成績輸入與落點儀表板'!$C$8="必須採計",R1166&gt;0,IF('114成績輸入與落點儀表板'!$C$8="不可採計",R1166=0,TRUE)),IF('114成績輸入與落點儀表板'!$C$9="必須採計",S1166&gt;0,IF('114成績輸入與落點儀表板'!$C$9="不可採計",S1166=0,TRUE)),IF('114成績輸入與落點儀表板'!$C$10="必須採計",T1166&gt;0,IF('114成績輸入與落點儀表板'!$C$10="不可採計",T1166=0,TRUE)),IF('114成績輸入與落點儀表板'!$C$11="必須採計",U1166&gt;0,IF('114成績輸入與落點儀表板'!$C$11="不可採計",U1166=0,TRUE)),IF('114成績輸入與落點儀表板'!$C$12="必須採計",V1166&gt;0,IF('114成績輸入與落點儀表板'!$C$12="不可採計",V1166=0,TRUE)),IF('114成績輸入與落點儀表板'!$C$13="必須採計",W1166&gt;0,IF('114成績輸入與落點儀表板'!$C$13="不可採計",W1166=0,TRUE)),IF('114成績輸入與落點儀表板'!$C$14="必須採計",X1166&gt;0,IF('114成績輸入與落點儀表板'!$C$14="不可採計",X1166=0,TRUE)),IF('114成績輸入與落點儀表板'!$C$15="必須採計",Y1166&gt;0,IF('114成績輸入與落點儀表板'!$C$15="不可採計",Y1166=0,TRUE)),IF('114成績輸入與落點儀表板'!$C$16="必須採計",Z1166&gt;0,IF('114成績輸入與落點儀表板'!$C$16="不可採計",Z1166=0,TRUE))),"✅ 符合","❌ 不符合")</f>
        <v>✅ 符合</v>
      </c>
      <c r="L1166" s="15">
        <v>1</v>
      </c>
      <c r="M1166" s="15">
        <v>0</v>
      </c>
      <c r="N1166" s="15">
        <v>2</v>
      </c>
      <c r="O1166" s="15">
        <v>0</v>
      </c>
      <c r="P1166" s="15">
        <v>0</v>
      </c>
      <c r="Q1166" s="15">
        <v>0</v>
      </c>
      <c r="R1166" s="15">
        <v>1.5</v>
      </c>
      <c r="S1166" s="15">
        <v>0</v>
      </c>
      <c r="T1166" s="15">
        <v>0</v>
      </c>
      <c r="U1166" s="15">
        <v>0</v>
      </c>
      <c r="V1166" s="15">
        <v>0</v>
      </c>
      <c r="W1166" s="15">
        <v>0</v>
      </c>
      <c r="X1166" s="15">
        <v>0</v>
      </c>
      <c r="Y1166" s="15">
        <v>1</v>
      </c>
      <c r="Z1166" s="15">
        <v>0</v>
      </c>
    </row>
    <row r="1167" spans="1:26" x14ac:dyDescent="0.3">
      <c r="A1167" s="2" t="s">
        <v>2807</v>
      </c>
      <c r="B1167" s="13" t="s">
        <v>2727</v>
      </c>
      <c r="C1167" s="13" t="s">
        <v>2779</v>
      </c>
      <c r="D1167" s="12" t="s">
        <v>103</v>
      </c>
      <c r="E1167" s="13" t="s">
        <v>5336</v>
      </c>
      <c r="F1167" s="2">
        <v>26</v>
      </c>
      <c r="G1167" s="15">
        <v>51.5</v>
      </c>
      <c r="H1167" s="7">
        <f>L1167*'114成績輸入與落點儀表板'!$B$2+M1167*'114成績輸入與落點儀表板'!$B$3+N1167*'114成績輸入與落點儀表板'!$B$4+O1167*'114成績輸入與落點儀表板'!$B$5+P1167*'114成績輸入與落點儀表板'!$B$6+Q1167*'114成績輸入與落點儀表板'!$B$7+R1167*'114成績輸入與落點儀表板'!$B$8+S1167*'114成績輸入與落點儀表板'!$B$9+T1167*'114成績輸入與落點儀表板'!$B$10+U1167*'114成績輸入與落點儀表板'!$B$11+V1167*'114成績輸入與落點儀表板'!$B$12+W1167*'114成績輸入與落點儀表板'!$B$13+X1167*'114成績輸入與落點儀表板'!$B$14+Y1167*'114成績輸入與落點儀表板'!$B$15+Z1167*'114成績輸入與落點儀表板'!$B$16</f>
        <v>0</v>
      </c>
      <c r="I1167" s="8">
        <f t="shared" si="36"/>
        <v>-51.5</v>
      </c>
      <c r="J1167" s="2" t="str">
        <f t="shared" si="37"/>
        <v>FAIL</v>
      </c>
      <c r="K1167" s="17" t="str">
        <f>IF(AND(IF('114成績輸入與落點儀表板'!$C$2="必須採計",L1167&gt;0,IF('114成績輸入與落點儀表板'!$C$2="不可採計",L1167=0,TRUE)),IF('114成績輸入與落點儀表板'!$C$3="必須採計",M1167&gt;0,IF('114成績輸入與落點儀表板'!$C$3="不可採計",M1167=0,TRUE)),IF('114成績輸入與落點儀表板'!$C$4="必須採計",N1167&gt;0,IF('114成績輸入與落點儀表板'!$C$4="不可採計",N1167=0,TRUE)),IF('114成績輸入與落點儀表板'!$C$5="必須採計",O1167&gt;0,IF('114成績輸入與落點儀表板'!$C$5="不可採計",O1167=0,TRUE)),IF('114成績輸入與落點儀表板'!$C$6="必須採計",P1167&gt;0,IF('114成績輸入與落點儀表板'!$C$6="不可採計",P1167=0,TRUE)),IF('114成績輸入與落點儀表板'!$C$7="必須採計",Q1167&gt;0,IF('114成績輸入與落點儀表板'!$C$7="不可採計",Q1167=0,TRUE)),IF('114成績輸入與落點儀表板'!$C$8="必須採計",R1167&gt;0,IF('114成績輸入與落點儀表板'!$C$8="不可採計",R1167=0,TRUE)),IF('114成績輸入與落點儀表板'!$C$9="必須採計",S1167&gt;0,IF('114成績輸入與落點儀表板'!$C$9="不可採計",S1167=0,TRUE)),IF('114成績輸入與落點儀表板'!$C$10="必須採計",T1167&gt;0,IF('114成績輸入與落點儀表板'!$C$10="不可採計",T1167=0,TRUE)),IF('114成績輸入與落點儀表板'!$C$11="必須採計",U1167&gt;0,IF('114成績輸入與落點儀表板'!$C$11="不可採計",U1167=0,TRUE)),IF('114成績輸入與落點儀表板'!$C$12="必須採計",V1167&gt;0,IF('114成績輸入與落點儀表板'!$C$12="不可採計",V1167=0,TRUE)),IF('114成績輸入與落點儀表板'!$C$13="必須採計",W1167&gt;0,IF('114成績輸入與落點儀表板'!$C$13="不可採計",W1167=0,TRUE)),IF('114成績輸入與落點儀表板'!$C$14="必須採計",X1167&gt;0,IF('114成績輸入與落點儀表板'!$C$14="不可採計",X1167=0,TRUE)),IF('114成績輸入與落點儀表板'!$C$15="必須採計",Y1167&gt;0,IF('114成績輸入與落點儀表板'!$C$15="不可採計",Y1167=0,TRUE)),IF('114成績輸入與落點儀表板'!$C$16="必須採計",Z1167&gt;0,IF('114成績輸入與落點儀表板'!$C$16="不可採計",Z1167=0,TRUE))),"✅ 符合","❌ 不符合")</f>
        <v>❌ 不符合</v>
      </c>
      <c r="L1167" s="15">
        <v>0</v>
      </c>
      <c r="M1167" s="15">
        <v>0</v>
      </c>
      <c r="N1167" s="15">
        <v>1.75</v>
      </c>
      <c r="O1167" s="15">
        <v>0</v>
      </c>
      <c r="P1167" s="15">
        <v>0</v>
      </c>
      <c r="Q1167" s="15">
        <v>0</v>
      </c>
      <c r="R1167" s="15">
        <v>2</v>
      </c>
      <c r="S1167" s="15">
        <v>2</v>
      </c>
      <c r="T1167" s="15">
        <v>0</v>
      </c>
      <c r="U1167" s="15">
        <v>0</v>
      </c>
      <c r="V1167" s="15">
        <v>0</v>
      </c>
      <c r="W1167" s="15">
        <v>0</v>
      </c>
      <c r="X1167" s="15">
        <v>0</v>
      </c>
      <c r="Y1167" s="15">
        <v>0</v>
      </c>
      <c r="Z1167" s="15">
        <v>0</v>
      </c>
    </row>
    <row r="1168" spans="1:26" ht="15.75" customHeight="1" x14ac:dyDescent="0.3">
      <c r="A1168" s="2" t="s">
        <v>2809</v>
      </c>
      <c r="B1168" s="13" t="s">
        <v>2727</v>
      </c>
      <c r="C1168" s="13" t="s">
        <v>2782</v>
      </c>
      <c r="D1168" s="12" t="s">
        <v>103</v>
      </c>
      <c r="E1168" s="13" t="s">
        <v>2783</v>
      </c>
      <c r="F1168" s="2">
        <v>5</v>
      </c>
      <c r="G1168" s="15">
        <v>51.5</v>
      </c>
      <c r="H1168" s="7">
        <f>L1168*'114成績輸入與落點儀表板'!$B$2+M1168*'114成績輸入與落點儀表板'!$B$3+N1168*'114成績輸入與落點儀表板'!$B$4+O1168*'114成績輸入與落點儀表板'!$B$5+P1168*'114成績輸入與落點儀表板'!$B$6+Q1168*'114成績輸入與落點儀表板'!$B$7+R1168*'114成績輸入與落點儀表板'!$B$8+S1168*'114成績輸入與落點儀表板'!$B$9+T1168*'114成績輸入與落點儀表板'!$B$10+U1168*'114成績輸入與落點儀表板'!$B$11+V1168*'114成績輸入與落點儀表板'!$B$12+W1168*'114成績輸入與落點儀表板'!$B$13+X1168*'114成績輸入與落點儀表板'!$B$14+Y1168*'114成績輸入與落點儀表板'!$B$15+Z1168*'114成績輸入與落點儀表板'!$B$16</f>
        <v>0</v>
      </c>
      <c r="I1168" s="8">
        <f t="shared" si="36"/>
        <v>-51.5</v>
      </c>
      <c r="J1168" s="2" t="str">
        <f t="shared" si="37"/>
        <v>FAIL</v>
      </c>
      <c r="K1168" s="17" t="str">
        <f>IF(AND(IF('114成績輸入與落點儀表板'!$C$2="必須採計",L1168&gt;0,IF('114成績輸入與落點儀表板'!$C$2="不可採計",L1168=0,TRUE)),IF('114成績輸入與落點儀表板'!$C$3="必須採計",M1168&gt;0,IF('114成績輸入與落點儀表板'!$C$3="不可採計",M1168=0,TRUE)),IF('114成績輸入與落點儀表板'!$C$4="必須採計",N1168&gt;0,IF('114成績輸入與落點儀表板'!$C$4="不可採計",N1168=0,TRUE)),IF('114成績輸入與落點儀表板'!$C$5="必須採計",O1168&gt;0,IF('114成績輸入與落點儀表板'!$C$5="不可採計",O1168=0,TRUE)),IF('114成績輸入與落點儀表板'!$C$6="必須採計",P1168&gt;0,IF('114成績輸入與落點儀表板'!$C$6="不可採計",P1168=0,TRUE)),IF('114成績輸入與落點儀表板'!$C$7="必須採計",Q1168&gt;0,IF('114成績輸入與落點儀表板'!$C$7="不可採計",Q1168=0,TRUE)),IF('114成績輸入與落點儀表板'!$C$8="必須採計",R1168&gt;0,IF('114成績輸入與落點儀表板'!$C$8="不可採計",R1168=0,TRUE)),IF('114成績輸入與落點儀表板'!$C$9="必須採計",S1168&gt;0,IF('114成績輸入與落點儀表板'!$C$9="不可採計",S1168=0,TRUE)),IF('114成績輸入與落點儀表板'!$C$10="必須採計",T1168&gt;0,IF('114成績輸入與落點儀表板'!$C$10="不可採計",T1168=0,TRUE)),IF('114成績輸入與落點儀表板'!$C$11="必須採計",U1168&gt;0,IF('114成績輸入與落點儀表板'!$C$11="不可採計",U1168=0,TRUE)),IF('114成績輸入與落點儀表板'!$C$12="必須採計",V1168&gt;0,IF('114成績輸入與落點儀表板'!$C$12="不可採計",V1168=0,TRUE)),IF('114成績輸入與落點儀表板'!$C$13="必須採計",W1168&gt;0,IF('114成績輸入與落點儀表板'!$C$13="不可採計",W1168=0,TRUE)),IF('114成績輸入與落點儀表板'!$C$14="必須採計",X1168&gt;0,IF('114成績輸入與落點儀表板'!$C$14="不可採計",X1168=0,TRUE)),IF('114成績輸入與落點儀表板'!$C$15="必須採計",Y1168&gt;0,IF('114成績輸入與落點儀表板'!$C$15="不可採計",Y1168=0,TRUE)),IF('114成績輸入與落點儀表板'!$C$16="必須採計",Z1168&gt;0,IF('114成績輸入與落點儀表板'!$C$16="不可採計",Z1168=0,TRUE))),"✅ 符合","❌ 不符合")</f>
        <v>✅ 符合</v>
      </c>
      <c r="L1168" s="15">
        <v>1</v>
      </c>
      <c r="M1168" s="15">
        <v>1</v>
      </c>
      <c r="N1168" s="15">
        <v>1.25</v>
      </c>
      <c r="O1168" s="15">
        <v>0</v>
      </c>
      <c r="P1168" s="15">
        <v>0</v>
      </c>
      <c r="Q1168" s="15">
        <v>0</v>
      </c>
      <c r="R1168" s="15">
        <v>0</v>
      </c>
      <c r="S1168" s="15">
        <v>0</v>
      </c>
      <c r="T1168" s="15">
        <v>0</v>
      </c>
      <c r="U1168" s="15">
        <v>0</v>
      </c>
      <c r="V1168" s="15">
        <v>0</v>
      </c>
      <c r="W1168" s="15">
        <v>0</v>
      </c>
      <c r="X1168" s="15">
        <v>0</v>
      </c>
      <c r="Y1168" s="15">
        <v>0</v>
      </c>
      <c r="Z1168" s="15">
        <v>0</v>
      </c>
    </row>
    <row r="1169" spans="1:26" x14ac:dyDescent="0.3">
      <c r="A1169" s="2" t="s">
        <v>2812</v>
      </c>
      <c r="B1169" s="13" t="s">
        <v>2727</v>
      </c>
      <c r="C1169" s="13" t="s">
        <v>2785</v>
      </c>
      <c r="D1169" s="12" t="s">
        <v>103</v>
      </c>
      <c r="E1169" s="13" t="s">
        <v>5337</v>
      </c>
      <c r="F1169" s="2">
        <v>4</v>
      </c>
      <c r="G1169" s="15">
        <v>69</v>
      </c>
      <c r="H1169" s="7">
        <f>L1169*'114成績輸入與落點儀表板'!$B$2+M1169*'114成績輸入與落點儀表板'!$B$3+N1169*'114成績輸入與落點儀表板'!$B$4+O1169*'114成績輸入與落點儀表板'!$B$5+P1169*'114成績輸入與落點儀表板'!$B$6+Q1169*'114成績輸入與落點儀表板'!$B$7+R1169*'114成績輸入與落點儀表板'!$B$8+S1169*'114成績輸入與落點儀表板'!$B$9+T1169*'114成績輸入與落點儀表板'!$B$10+U1169*'114成績輸入與落點儀表板'!$B$11+V1169*'114成績輸入與落點儀表板'!$B$12+W1169*'114成績輸入與落點儀表板'!$B$13+X1169*'114成績輸入與落點儀表板'!$B$14+Y1169*'114成績輸入與落點儀表板'!$B$15+Z1169*'114成績輸入與落點儀表板'!$B$16</f>
        <v>0</v>
      </c>
      <c r="I1169" s="8">
        <f t="shared" si="36"/>
        <v>-69</v>
      </c>
      <c r="J1169" s="2" t="str">
        <f t="shared" si="37"/>
        <v>FAIL</v>
      </c>
      <c r="K1169" s="17" t="str">
        <f>IF(AND(IF('114成績輸入與落點儀表板'!$C$2="必須採計",L1169&gt;0,IF('114成績輸入與落點儀表板'!$C$2="不可採計",L1169=0,TRUE)),IF('114成績輸入與落點儀表板'!$C$3="必須採計",M1169&gt;0,IF('114成績輸入與落點儀表板'!$C$3="不可採計",M1169=0,TRUE)),IF('114成績輸入與落點儀表板'!$C$4="必須採計",N1169&gt;0,IF('114成績輸入與落點儀表板'!$C$4="不可採計",N1169=0,TRUE)),IF('114成績輸入與落點儀表板'!$C$5="必須採計",O1169&gt;0,IF('114成績輸入與落點儀表板'!$C$5="不可採計",O1169=0,TRUE)),IF('114成績輸入與落點儀表板'!$C$6="必須採計",P1169&gt;0,IF('114成績輸入與落點儀表板'!$C$6="不可採計",P1169=0,TRUE)),IF('114成績輸入與落點儀表板'!$C$7="必須採計",Q1169&gt;0,IF('114成績輸入與落點儀表板'!$C$7="不可採計",Q1169=0,TRUE)),IF('114成績輸入與落點儀表板'!$C$8="必須採計",R1169&gt;0,IF('114成績輸入與落點儀表板'!$C$8="不可採計",R1169=0,TRUE)),IF('114成績輸入與落點儀表板'!$C$9="必須採計",S1169&gt;0,IF('114成績輸入與落點儀表板'!$C$9="不可採計",S1169=0,TRUE)),IF('114成績輸入與落點儀表板'!$C$10="必須採計",T1169&gt;0,IF('114成績輸入與落點儀表板'!$C$10="不可採計",T1169=0,TRUE)),IF('114成績輸入與落點儀表板'!$C$11="必須採計",U1169&gt;0,IF('114成績輸入與落點儀表板'!$C$11="不可採計",U1169=0,TRUE)),IF('114成績輸入與落點儀表板'!$C$12="必須採計",V1169&gt;0,IF('114成績輸入與落點儀表板'!$C$12="不可採計",V1169=0,TRUE)),IF('114成績輸入與落點儀表板'!$C$13="必須採計",W1169&gt;0,IF('114成績輸入與落點儀表板'!$C$13="不可採計",W1169=0,TRUE)),IF('114成績輸入與落點儀表板'!$C$14="必須採計",X1169&gt;0,IF('114成績輸入與落點儀表板'!$C$14="不可採計",X1169=0,TRUE)),IF('114成績輸入與落點儀表板'!$C$15="必須採計",Y1169&gt;0,IF('114成績輸入與落點儀表板'!$C$15="不可採計",Y1169=0,TRUE)),IF('114成績輸入與落點儀表板'!$C$16="必須採計",Z1169&gt;0,IF('114成績輸入與落點儀表板'!$C$16="不可採計",Z1169=0,TRUE))),"✅ 符合","❌ 不符合")</f>
        <v>✅ 符合</v>
      </c>
      <c r="L1169" s="15">
        <v>1.5</v>
      </c>
      <c r="M1169" s="15">
        <v>1</v>
      </c>
      <c r="N1169" s="15">
        <v>0</v>
      </c>
      <c r="O1169" s="15">
        <v>0</v>
      </c>
      <c r="P1169" s="15">
        <v>0</v>
      </c>
      <c r="Q1169" s="15">
        <v>0</v>
      </c>
      <c r="R1169" s="15">
        <v>0</v>
      </c>
      <c r="S1169" s="15">
        <v>0</v>
      </c>
      <c r="T1169" s="15">
        <v>0</v>
      </c>
      <c r="U1169" s="15">
        <v>0</v>
      </c>
      <c r="V1169" s="15">
        <v>0</v>
      </c>
      <c r="W1169" s="15">
        <v>1</v>
      </c>
      <c r="X1169" s="15">
        <v>0</v>
      </c>
      <c r="Y1169" s="15">
        <v>0</v>
      </c>
      <c r="Z1169" s="15">
        <v>0</v>
      </c>
    </row>
    <row r="1170" spans="1:26" ht="15.75" customHeight="1" x14ac:dyDescent="0.3">
      <c r="A1170" s="2" t="s">
        <v>2814</v>
      </c>
      <c r="B1170" s="13" t="s">
        <v>2727</v>
      </c>
      <c r="C1170" s="13" t="s">
        <v>2788</v>
      </c>
      <c r="D1170" s="12" t="s">
        <v>103</v>
      </c>
      <c r="E1170" s="13" t="s">
        <v>5338</v>
      </c>
      <c r="F1170" s="2">
        <v>0</v>
      </c>
      <c r="G1170" s="15"/>
      <c r="H1170" s="7">
        <f>L1170*'114成績輸入與落點儀表板'!$B$2+M1170*'114成績輸入與落點儀表板'!$B$3+N1170*'114成績輸入與落點儀表板'!$B$4+O1170*'114成績輸入與落點儀表板'!$B$5+P1170*'114成績輸入與落點儀表板'!$B$6+Q1170*'114成績輸入與落點儀表板'!$B$7+R1170*'114成績輸入與落點儀表板'!$B$8+S1170*'114成績輸入與落點儀表板'!$B$9+T1170*'114成績輸入與落點儀表板'!$B$10+U1170*'114成績輸入與落點儀表板'!$B$11+V1170*'114成績輸入與落點儀表板'!$B$12+W1170*'114成績輸入與落點儀表板'!$B$13+X1170*'114成績輸入與落點儀表板'!$B$14+Y1170*'114成績輸入與落點儀表板'!$B$15+Z1170*'114成績輸入與落點儀表板'!$B$16</f>
        <v>0</v>
      </c>
      <c r="I1170" s="8" t="str">
        <f t="shared" si="36"/>
        <v/>
      </c>
      <c r="J1170" s="2" t="str">
        <f t="shared" si="37"/>
        <v>無錄取資料</v>
      </c>
      <c r="K1170" s="17" t="str">
        <f>IF(AND(IF('114成績輸入與落點儀表板'!$C$2="必須採計",L1170&gt;0,IF('114成績輸入與落點儀表板'!$C$2="不可採計",L1170=0,TRUE)),IF('114成績輸入與落點儀表板'!$C$3="必須採計",M1170&gt;0,IF('114成績輸入與落點儀表板'!$C$3="不可採計",M1170=0,TRUE)),IF('114成績輸入與落點儀表板'!$C$4="必須採計",N1170&gt;0,IF('114成績輸入與落點儀表板'!$C$4="不可採計",N1170=0,TRUE)),IF('114成績輸入與落點儀表板'!$C$5="必須採計",O1170&gt;0,IF('114成績輸入與落點儀表板'!$C$5="不可採計",O1170=0,TRUE)),IF('114成績輸入與落點儀表板'!$C$6="必須採計",P1170&gt;0,IF('114成績輸入與落點儀表板'!$C$6="不可採計",P1170=0,TRUE)),IF('114成績輸入與落點儀表板'!$C$7="必須採計",Q1170&gt;0,IF('114成績輸入與落點儀表板'!$C$7="不可採計",Q1170=0,TRUE)),IF('114成績輸入與落點儀表板'!$C$8="必須採計",R1170&gt;0,IF('114成績輸入與落點儀表板'!$C$8="不可採計",R1170=0,TRUE)),IF('114成績輸入與落點儀表板'!$C$9="必須採計",S1170&gt;0,IF('114成績輸入與落點儀表板'!$C$9="不可採計",S1170=0,TRUE)),IF('114成績輸入與落點儀表板'!$C$10="必須採計",T1170&gt;0,IF('114成績輸入與落點儀表板'!$C$10="不可採計",T1170=0,TRUE)),IF('114成績輸入與落點儀表板'!$C$11="必須採計",U1170&gt;0,IF('114成績輸入與落點儀表板'!$C$11="不可採計",U1170=0,TRUE)),IF('114成績輸入與落點儀表板'!$C$12="必須採計",V1170&gt;0,IF('114成績輸入與落點儀表板'!$C$12="不可採計",V1170=0,TRUE)),IF('114成績輸入與落點儀表板'!$C$13="必須採計",W1170&gt;0,IF('114成績輸入與落點儀表板'!$C$13="不可採計",W1170=0,TRUE)),IF('114成績輸入與落點儀表板'!$C$14="必須採計",X1170&gt;0,IF('114成績輸入與落點儀表板'!$C$14="不可採計",X1170=0,TRUE)),IF('114成績輸入與落點儀表板'!$C$15="必須採計",Y1170&gt;0,IF('114成績輸入與落點儀表板'!$C$15="不可採計",Y1170=0,TRUE)),IF('114成績輸入與落點儀表板'!$C$16="必須採計",Z1170&gt;0,IF('114成績輸入與落點儀表板'!$C$16="不可採計",Z1170=0,TRUE))),"✅ 符合","❌ 不符合")</f>
        <v>❌ 不符合</v>
      </c>
      <c r="L1170" s="15">
        <v>0</v>
      </c>
      <c r="M1170" s="15">
        <v>1</v>
      </c>
      <c r="N1170" s="15">
        <v>1</v>
      </c>
      <c r="O1170" s="15">
        <v>0</v>
      </c>
      <c r="P1170" s="15">
        <v>0</v>
      </c>
      <c r="Q1170" s="15">
        <v>0</v>
      </c>
      <c r="R1170" s="15">
        <v>0</v>
      </c>
      <c r="S1170" s="15">
        <v>0</v>
      </c>
      <c r="T1170" s="15">
        <v>0</v>
      </c>
      <c r="U1170" s="15">
        <v>0</v>
      </c>
      <c r="V1170" s="15">
        <v>0</v>
      </c>
      <c r="W1170" s="15">
        <v>0</v>
      </c>
      <c r="X1170" s="15">
        <v>0</v>
      </c>
      <c r="Y1170" s="15">
        <v>1</v>
      </c>
      <c r="Z1170" s="15">
        <v>0</v>
      </c>
    </row>
    <row r="1171" spans="1:26" x14ac:dyDescent="0.3">
      <c r="A1171" s="2" t="s">
        <v>2817</v>
      </c>
      <c r="B1171" s="13" t="s">
        <v>2727</v>
      </c>
      <c r="C1171" s="13" t="s">
        <v>1824</v>
      </c>
      <c r="D1171" s="12" t="s">
        <v>103</v>
      </c>
      <c r="E1171" s="13" t="s">
        <v>505</v>
      </c>
      <c r="F1171" s="2">
        <v>57</v>
      </c>
      <c r="G1171" s="15">
        <v>69</v>
      </c>
      <c r="H1171" s="7">
        <f>L1171*'114成績輸入與落點儀表板'!$B$2+M1171*'114成績輸入與落點儀表板'!$B$3+N1171*'114成績輸入與落點儀表板'!$B$4+O1171*'114成績輸入與落點儀表板'!$B$5+P1171*'114成績輸入與落點儀表板'!$B$6+Q1171*'114成績輸入與落點儀表板'!$B$7+R1171*'114成績輸入與落點儀表板'!$B$8+S1171*'114成績輸入與落點儀表板'!$B$9+T1171*'114成績輸入與落點儀表板'!$B$10+U1171*'114成績輸入與落點儀表板'!$B$11+V1171*'114成績輸入與落點儀表板'!$B$12+W1171*'114成績輸入與落點儀表板'!$B$13+X1171*'114成績輸入與落點儀表板'!$B$14+Y1171*'114成績輸入與落點儀表板'!$B$15+Z1171*'114成績輸入與落點儀表板'!$B$16</f>
        <v>0</v>
      </c>
      <c r="I1171" s="8">
        <f t="shared" si="36"/>
        <v>-69</v>
      </c>
      <c r="J1171" s="2" t="str">
        <f t="shared" si="37"/>
        <v>FAIL</v>
      </c>
      <c r="K1171" s="17" t="str">
        <f>IF(AND(IF('114成績輸入與落點儀表板'!$C$2="必須採計",L1171&gt;0,IF('114成績輸入與落點儀表板'!$C$2="不可採計",L1171=0,TRUE)),IF('114成績輸入與落點儀表板'!$C$3="必須採計",M1171&gt;0,IF('114成績輸入與落點儀表板'!$C$3="不可採計",M1171=0,TRUE)),IF('114成績輸入與落點儀表板'!$C$4="必須採計",N1171&gt;0,IF('114成績輸入與落點儀表板'!$C$4="不可採計",N1171=0,TRUE)),IF('114成績輸入與落點儀表板'!$C$5="必須採計",O1171&gt;0,IF('114成績輸入與落點儀表板'!$C$5="不可採計",O1171=0,TRUE)),IF('114成績輸入與落點儀表板'!$C$6="必須採計",P1171&gt;0,IF('114成績輸入與落點儀表板'!$C$6="不可採計",P1171=0,TRUE)),IF('114成績輸入與落點儀表板'!$C$7="必須採計",Q1171&gt;0,IF('114成績輸入與落點儀表板'!$C$7="不可採計",Q1171=0,TRUE)),IF('114成績輸入與落點儀表板'!$C$8="必須採計",R1171&gt;0,IF('114成績輸入與落點儀表板'!$C$8="不可採計",R1171=0,TRUE)),IF('114成績輸入與落點儀表板'!$C$9="必須採計",S1171&gt;0,IF('114成績輸入與落點儀表板'!$C$9="不可採計",S1171=0,TRUE)),IF('114成績輸入與落點儀表板'!$C$10="必須採計",T1171&gt;0,IF('114成績輸入與落點儀表板'!$C$10="不可採計",T1171=0,TRUE)),IF('114成績輸入與落點儀表板'!$C$11="必須採計",U1171&gt;0,IF('114成績輸入與落點儀表板'!$C$11="不可採計",U1171=0,TRUE)),IF('114成績輸入與落點儀表板'!$C$12="必須採計",V1171&gt;0,IF('114成績輸入與落點儀表板'!$C$12="不可採計",V1171=0,TRUE)),IF('114成績輸入與落點儀表板'!$C$13="必須採計",W1171&gt;0,IF('114成績輸入與落點儀表板'!$C$13="不可採計",W1171=0,TRUE)),IF('114成績輸入與落點儀表板'!$C$14="必須採計",X1171&gt;0,IF('114成績輸入與落點儀表板'!$C$14="不可採計",X1171=0,TRUE)),IF('114成績輸入與落點儀表板'!$C$15="必須採計",Y1171&gt;0,IF('114成績輸入與落點儀表板'!$C$15="不可採計",Y1171=0,TRUE)),IF('114成績輸入與落點儀表板'!$C$16="必須採計",Z1171&gt;0,IF('114成績輸入與落點儀表板'!$C$16="不可採計",Z1171=0,TRUE))),"✅ 符合","❌ 不符合")</f>
        <v>❌ 不符合</v>
      </c>
      <c r="L1171" s="15">
        <v>0</v>
      </c>
      <c r="M1171" s="15">
        <v>1</v>
      </c>
      <c r="N1171" s="15">
        <v>1</v>
      </c>
      <c r="O1171" s="15">
        <v>0</v>
      </c>
      <c r="P1171" s="15">
        <v>0</v>
      </c>
      <c r="Q1171" s="15">
        <v>0</v>
      </c>
      <c r="R1171" s="15">
        <v>1</v>
      </c>
      <c r="S1171" s="15">
        <v>0</v>
      </c>
      <c r="T1171" s="15">
        <v>0</v>
      </c>
      <c r="U1171" s="15">
        <v>0</v>
      </c>
      <c r="V1171" s="15">
        <v>0</v>
      </c>
      <c r="W1171" s="15">
        <v>0</v>
      </c>
      <c r="X1171" s="15">
        <v>0</v>
      </c>
      <c r="Y1171" s="15">
        <v>0</v>
      </c>
      <c r="Z1171" s="15">
        <v>0</v>
      </c>
    </row>
    <row r="1172" spans="1:26" ht="15.75" customHeight="1" x14ac:dyDescent="0.3">
      <c r="A1172" s="2" t="s">
        <v>2819</v>
      </c>
      <c r="B1172" s="13" t="s">
        <v>2727</v>
      </c>
      <c r="C1172" s="13" t="s">
        <v>1826</v>
      </c>
      <c r="D1172" s="12" t="s">
        <v>103</v>
      </c>
      <c r="E1172" s="13" t="s">
        <v>524</v>
      </c>
      <c r="F1172" s="2">
        <v>40</v>
      </c>
      <c r="G1172" s="15">
        <v>89</v>
      </c>
      <c r="H1172" s="7">
        <f>L1172*'114成績輸入與落點儀表板'!$B$2+M1172*'114成績輸入與落點儀表板'!$B$3+N1172*'114成績輸入與落點儀表板'!$B$4+O1172*'114成績輸入與落點儀表板'!$B$5+P1172*'114成績輸入與落點儀表板'!$B$6+Q1172*'114成績輸入與落點儀表板'!$B$7+R1172*'114成績輸入與落點儀表板'!$B$8+S1172*'114成績輸入與落點儀表板'!$B$9+T1172*'114成績輸入與落點儀表板'!$B$10+U1172*'114成績輸入與落點儀表板'!$B$11+V1172*'114成績輸入與落點儀表板'!$B$12+W1172*'114成績輸入與落點儀表板'!$B$13+X1172*'114成績輸入與落點儀表板'!$B$14+Y1172*'114成績輸入與落點儀表板'!$B$15+Z1172*'114成績輸入與落點儀表板'!$B$16</f>
        <v>0</v>
      </c>
      <c r="I1172" s="8">
        <f t="shared" si="36"/>
        <v>-89</v>
      </c>
      <c r="J1172" s="2" t="str">
        <f t="shared" si="37"/>
        <v>FAIL</v>
      </c>
      <c r="K1172" s="17" t="str">
        <f>IF(AND(IF('114成績輸入與落點儀表板'!$C$2="必須採計",L1172&gt;0,IF('114成績輸入與落點儀表板'!$C$2="不可採計",L1172=0,TRUE)),IF('114成績輸入與落點儀表板'!$C$3="必須採計",M1172&gt;0,IF('114成績輸入與落點儀表板'!$C$3="不可採計",M1172=0,TRUE)),IF('114成績輸入與落點儀表板'!$C$4="必須採計",N1172&gt;0,IF('114成績輸入與落點儀表板'!$C$4="不可採計",N1172=0,TRUE)),IF('114成績輸入與落點儀表板'!$C$5="必須採計",O1172&gt;0,IF('114成績輸入與落點儀表板'!$C$5="不可採計",O1172=0,TRUE)),IF('114成績輸入與落點儀表板'!$C$6="必須採計",P1172&gt;0,IF('114成績輸入與落點儀表板'!$C$6="不可採計",P1172=0,TRUE)),IF('114成績輸入與落點儀表板'!$C$7="必須採計",Q1172&gt;0,IF('114成績輸入與落點儀表板'!$C$7="不可採計",Q1172=0,TRUE)),IF('114成績輸入與落點儀表板'!$C$8="必須採計",R1172&gt;0,IF('114成績輸入與落點儀表板'!$C$8="不可採計",R1172=0,TRUE)),IF('114成績輸入與落點儀表板'!$C$9="必須採計",S1172&gt;0,IF('114成績輸入與落點儀表板'!$C$9="不可採計",S1172=0,TRUE)),IF('114成績輸入與落點儀表板'!$C$10="必須採計",T1172&gt;0,IF('114成績輸入與落點儀表板'!$C$10="不可採計",T1172=0,TRUE)),IF('114成績輸入與落點儀表板'!$C$11="必須採計",U1172&gt;0,IF('114成績輸入與落點儀表板'!$C$11="不可採計",U1172=0,TRUE)),IF('114成績輸入與落點儀表板'!$C$12="必須採計",V1172&gt;0,IF('114成績輸入與落點儀表板'!$C$12="不可採計",V1172=0,TRUE)),IF('114成績輸入與落點儀表板'!$C$13="必須採計",W1172&gt;0,IF('114成績輸入與落點儀表板'!$C$13="不可採計",W1172=0,TRUE)),IF('114成績輸入與落點儀表板'!$C$14="必須採計",X1172&gt;0,IF('114成績輸入與落點儀表板'!$C$14="不可採計",X1172=0,TRUE)),IF('114成績輸入與落點儀表板'!$C$15="必須採計",Y1172&gt;0,IF('114成績輸入與落點儀表板'!$C$15="不可採計",Y1172=0,TRUE)),IF('114成績輸入與落點儀表板'!$C$16="必須採計",Z1172&gt;0,IF('114成績輸入與落點儀表板'!$C$16="不可採計",Z1172=0,TRUE))),"✅ 符合","❌ 不符合")</f>
        <v>✅ 符合</v>
      </c>
      <c r="L1172" s="15">
        <v>1</v>
      </c>
      <c r="M1172" s="15">
        <v>1</v>
      </c>
      <c r="N1172" s="15">
        <v>1</v>
      </c>
      <c r="O1172" s="15">
        <v>0</v>
      </c>
      <c r="P1172" s="15">
        <v>0</v>
      </c>
      <c r="Q1172" s="15">
        <v>0</v>
      </c>
      <c r="R1172" s="15">
        <v>1</v>
      </c>
      <c r="S1172" s="15">
        <v>0</v>
      </c>
      <c r="T1172" s="15">
        <v>0</v>
      </c>
      <c r="U1172" s="15">
        <v>0</v>
      </c>
      <c r="V1172" s="15">
        <v>0</v>
      </c>
      <c r="W1172" s="15">
        <v>0</v>
      </c>
      <c r="X1172" s="15">
        <v>0</v>
      </c>
      <c r="Y1172" s="15">
        <v>0</v>
      </c>
      <c r="Z1172" s="15">
        <v>0</v>
      </c>
    </row>
    <row r="1173" spans="1:26" x14ac:dyDescent="0.3">
      <c r="A1173" s="2" t="s">
        <v>2820</v>
      </c>
      <c r="B1173" s="13" t="s">
        <v>2727</v>
      </c>
      <c r="C1173" s="13" t="s">
        <v>2793</v>
      </c>
      <c r="D1173" s="12" t="s">
        <v>103</v>
      </c>
      <c r="E1173" s="13" t="s">
        <v>1540</v>
      </c>
      <c r="F1173" s="2">
        <v>20</v>
      </c>
      <c r="G1173" s="15">
        <v>86</v>
      </c>
      <c r="H1173" s="7">
        <f>L1173*'114成績輸入與落點儀表板'!$B$2+M1173*'114成績輸入與落點儀表板'!$B$3+N1173*'114成績輸入與落點儀表板'!$B$4+O1173*'114成績輸入與落點儀表板'!$B$5+P1173*'114成績輸入與落點儀表板'!$B$6+Q1173*'114成績輸入與落點儀表板'!$B$7+R1173*'114成績輸入與落點儀表板'!$B$8+S1173*'114成績輸入與落點儀表板'!$B$9+T1173*'114成績輸入與落點儀表板'!$B$10+U1173*'114成績輸入與落點儀表板'!$B$11+V1173*'114成績輸入與落點儀表板'!$B$12+W1173*'114成績輸入與落點儀表板'!$B$13+X1173*'114成績輸入與落點儀表板'!$B$14+Y1173*'114成績輸入與落點儀表板'!$B$15+Z1173*'114成績輸入與落點儀表板'!$B$16</f>
        <v>0</v>
      </c>
      <c r="I1173" s="8">
        <f t="shared" si="36"/>
        <v>-86</v>
      </c>
      <c r="J1173" s="2" t="str">
        <f t="shared" si="37"/>
        <v>FAIL</v>
      </c>
      <c r="K1173" s="17" t="str">
        <f>IF(AND(IF('114成績輸入與落點儀表板'!$C$2="必須採計",L1173&gt;0,IF('114成績輸入與落點儀表板'!$C$2="不可採計",L1173=0,TRUE)),IF('114成績輸入與落點儀表板'!$C$3="必須採計",M1173&gt;0,IF('114成績輸入與落點儀表板'!$C$3="不可採計",M1173=0,TRUE)),IF('114成績輸入與落點儀表板'!$C$4="必須採計",N1173&gt;0,IF('114成績輸入與落點儀表板'!$C$4="不可採計",N1173=0,TRUE)),IF('114成績輸入與落點儀表板'!$C$5="必須採計",O1173&gt;0,IF('114成績輸入與落點儀表板'!$C$5="不可採計",O1173=0,TRUE)),IF('114成績輸入與落點儀表板'!$C$6="必須採計",P1173&gt;0,IF('114成績輸入與落點儀表板'!$C$6="不可採計",P1173=0,TRUE)),IF('114成績輸入與落點儀表板'!$C$7="必須採計",Q1173&gt;0,IF('114成績輸入與落點儀表板'!$C$7="不可採計",Q1173=0,TRUE)),IF('114成績輸入與落點儀表板'!$C$8="必須採計",R1173&gt;0,IF('114成績輸入與落點儀表板'!$C$8="不可採計",R1173=0,TRUE)),IF('114成績輸入與落點儀表板'!$C$9="必須採計",S1173&gt;0,IF('114成績輸入與落點儀表板'!$C$9="不可採計",S1173=0,TRUE)),IF('114成績輸入與落點儀表板'!$C$10="必須採計",T1173&gt;0,IF('114成績輸入與落點儀表板'!$C$10="不可採計",T1173=0,TRUE)),IF('114成績輸入與落點儀表板'!$C$11="必須採計",U1173&gt;0,IF('114成績輸入與落點儀表板'!$C$11="不可採計",U1173=0,TRUE)),IF('114成績輸入與落點儀表板'!$C$12="必須採計",V1173&gt;0,IF('114成績輸入與落點儀表板'!$C$12="不可採計",V1173=0,TRUE)),IF('114成績輸入與落點儀表板'!$C$13="必須採計",W1173&gt;0,IF('114成績輸入與落點儀表板'!$C$13="不可採計",W1173=0,TRUE)),IF('114成績輸入與落點儀表板'!$C$14="必須採計",X1173&gt;0,IF('114成績輸入與落點儀表板'!$C$14="不可採計",X1173=0,TRUE)),IF('114成績輸入與落點儀表板'!$C$15="必須採計",Y1173&gt;0,IF('114成績輸入與落點儀表板'!$C$15="不可採計",Y1173=0,TRUE)),IF('114成績輸入與落點儀表板'!$C$16="必須採計",Z1173&gt;0,IF('114成績輸入與落點儀表板'!$C$16="不可採計",Z1173=0,TRUE))),"✅ 符合","❌ 不符合")</f>
        <v>❌ 不符合</v>
      </c>
      <c r="L1173" s="15">
        <v>0</v>
      </c>
      <c r="M1173" s="15">
        <v>1</v>
      </c>
      <c r="N1173" s="15">
        <v>1.5</v>
      </c>
      <c r="O1173" s="15">
        <v>0</v>
      </c>
      <c r="P1173" s="15">
        <v>0</v>
      </c>
      <c r="Q1173" s="15">
        <v>0</v>
      </c>
      <c r="R1173" s="15">
        <v>1.5</v>
      </c>
      <c r="S1173" s="15">
        <v>1</v>
      </c>
      <c r="T1173" s="15">
        <v>0</v>
      </c>
      <c r="U1173" s="15">
        <v>0</v>
      </c>
      <c r="V1173" s="15">
        <v>0</v>
      </c>
      <c r="W1173" s="15">
        <v>0</v>
      </c>
      <c r="X1173" s="15">
        <v>0</v>
      </c>
      <c r="Y1173" s="15">
        <v>0</v>
      </c>
      <c r="Z1173" s="15">
        <v>0</v>
      </c>
    </row>
    <row r="1174" spans="1:26" ht="15.75" customHeight="1" x14ac:dyDescent="0.3">
      <c r="A1174" s="2" t="s">
        <v>2822</v>
      </c>
      <c r="B1174" s="13" t="s">
        <v>2727</v>
      </c>
      <c r="C1174" s="13" t="s">
        <v>2796</v>
      </c>
      <c r="D1174" s="12" t="s">
        <v>103</v>
      </c>
      <c r="E1174" s="13" t="s">
        <v>5339</v>
      </c>
      <c r="F1174" s="2">
        <v>4</v>
      </c>
      <c r="G1174" s="15">
        <v>56.5</v>
      </c>
      <c r="H1174" s="7">
        <f>L1174*'114成績輸入與落點儀表板'!$B$2+M1174*'114成績輸入與落點儀表板'!$B$3+N1174*'114成績輸入與落點儀表板'!$B$4+O1174*'114成績輸入與落點儀表板'!$B$5+P1174*'114成績輸入與落點儀表板'!$B$6+Q1174*'114成績輸入與落點儀表板'!$B$7+R1174*'114成績輸入與落點儀表板'!$B$8+S1174*'114成績輸入與落點儀表板'!$B$9+T1174*'114成績輸入與落點儀表板'!$B$10+U1174*'114成績輸入與落點儀表板'!$B$11+V1174*'114成績輸入與落點儀表板'!$B$12+W1174*'114成績輸入與落點儀表板'!$B$13+X1174*'114成績輸入與落點儀表板'!$B$14+Y1174*'114成績輸入與落點儀表板'!$B$15+Z1174*'114成績輸入與落點儀表板'!$B$16</f>
        <v>0</v>
      </c>
      <c r="I1174" s="8">
        <f t="shared" si="36"/>
        <v>-56.5</v>
      </c>
      <c r="J1174" s="2" t="str">
        <f t="shared" si="37"/>
        <v>FAIL</v>
      </c>
      <c r="K1174" s="17" t="str">
        <f>IF(AND(IF('114成績輸入與落點儀表板'!$C$2="必須採計",L1174&gt;0,IF('114成績輸入與落點儀表板'!$C$2="不可採計",L1174=0,TRUE)),IF('114成績輸入與落點儀表板'!$C$3="必須採計",M1174&gt;0,IF('114成績輸入與落點儀表板'!$C$3="不可採計",M1174=0,TRUE)),IF('114成績輸入與落點儀表板'!$C$4="必須採計",N1174&gt;0,IF('114成績輸入與落點儀表板'!$C$4="不可採計",N1174=0,TRUE)),IF('114成績輸入與落點儀表板'!$C$5="必須採計",O1174&gt;0,IF('114成績輸入與落點儀表板'!$C$5="不可採計",O1174=0,TRUE)),IF('114成績輸入與落點儀表板'!$C$6="必須採計",P1174&gt;0,IF('114成績輸入與落點儀表板'!$C$6="不可採計",P1174=0,TRUE)),IF('114成績輸入與落點儀表板'!$C$7="必須採計",Q1174&gt;0,IF('114成績輸入與落點儀表板'!$C$7="不可採計",Q1174=0,TRUE)),IF('114成績輸入與落點儀表板'!$C$8="必須採計",R1174&gt;0,IF('114成績輸入與落點儀表板'!$C$8="不可採計",R1174=0,TRUE)),IF('114成績輸入與落點儀表板'!$C$9="必須採計",S1174&gt;0,IF('114成績輸入與落點儀表板'!$C$9="不可採計",S1174=0,TRUE)),IF('114成績輸入與落點儀表板'!$C$10="必須採計",T1174&gt;0,IF('114成績輸入與落點儀表板'!$C$10="不可採計",T1174=0,TRUE)),IF('114成績輸入與落點儀表板'!$C$11="必須採計",U1174&gt;0,IF('114成績輸入與落點儀表板'!$C$11="不可採計",U1174=0,TRUE)),IF('114成績輸入與落點儀表板'!$C$12="必須採計",V1174&gt;0,IF('114成績輸入與落點儀表板'!$C$12="不可採計",V1174=0,TRUE)),IF('114成績輸入與落點儀表板'!$C$13="必須採計",W1174&gt;0,IF('114成績輸入與落點儀表板'!$C$13="不可採計",W1174=0,TRUE)),IF('114成績輸入與落點儀表板'!$C$14="必須採計",X1174&gt;0,IF('114成績輸入與落點儀表板'!$C$14="不可採計",X1174=0,TRUE)),IF('114成績輸入與落點儀表板'!$C$15="必須採計",Y1174&gt;0,IF('114成績輸入與落點儀表板'!$C$15="不可採計",Y1174=0,TRUE)),IF('114成績輸入與落點儀表板'!$C$16="必須採計",Z1174&gt;0,IF('114成績輸入與落點儀表板'!$C$16="不可採計",Z1174=0,TRUE))),"✅ 符合","❌ 不符合")</f>
        <v>❌ 不符合</v>
      </c>
      <c r="L1174" s="15">
        <v>0</v>
      </c>
      <c r="M1174" s="15">
        <v>1.25</v>
      </c>
      <c r="N1174" s="15">
        <v>1</v>
      </c>
      <c r="O1174" s="15">
        <v>0</v>
      </c>
      <c r="P1174" s="15">
        <v>0</v>
      </c>
      <c r="Q1174" s="15">
        <v>0</v>
      </c>
      <c r="R1174" s="15">
        <v>1</v>
      </c>
      <c r="S1174" s="15">
        <v>0</v>
      </c>
      <c r="T1174" s="15">
        <v>0</v>
      </c>
      <c r="U1174" s="15">
        <v>0</v>
      </c>
      <c r="V1174" s="15">
        <v>0</v>
      </c>
      <c r="W1174" s="15">
        <v>0</v>
      </c>
      <c r="X1174" s="15">
        <v>0</v>
      </c>
      <c r="Y1174" s="15">
        <v>0</v>
      </c>
      <c r="Z1174" s="15">
        <v>0</v>
      </c>
    </row>
    <row r="1175" spans="1:26" x14ac:dyDescent="0.3">
      <c r="A1175" s="2" t="s">
        <v>2825</v>
      </c>
      <c r="B1175" s="13" t="s">
        <v>2799</v>
      </c>
      <c r="C1175" s="13" t="s">
        <v>55</v>
      </c>
      <c r="D1175" s="12" t="s">
        <v>56</v>
      </c>
      <c r="E1175" s="13" t="s">
        <v>2800</v>
      </c>
      <c r="F1175" s="2">
        <v>22</v>
      </c>
      <c r="G1175" s="15">
        <v>210.75</v>
      </c>
      <c r="H1175" s="7">
        <f>L1175*'114成績輸入與落點儀表板'!$B$2+M1175*'114成績輸入與落點儀表板'!$B$3+N1175*'114成績輸入與落點儀表板'!$B$4+O1175*'114成績輸入與落點儀表板'!$B$5+P1175*'114成績輸入與落點儀表板'!$B$6+Q1175*'114成績輸入與落點儀表板'!$B$7+R1175*'114成績輸入與落點儀表板'!$B$8+S1175*'114成績輸入與落點儀表板'!$B$9+T1175*'114成績輸入與落點儀表板'!$B$10+U1175*'114成績輸入與落點儀表板'!$B$11+V1175*'114成績輸入與落點儀表板'!$B$12+W1175*'114成績輸入與落點儀表板'!$B$13+X1175*'114成績輸入與落點儀表板'!$B$14+Y1175*'114成績輸入與落點儀表板'!$B$15+Z1175*'114成績輸入與落點儀表板'!$B$16</f>
        <v>0</v>
      </c>
      <c r="I1175" s="8">
        <f t="shared" si="36"/>
        <v>-210.75</v>
      </c>
      <c r="J1175" s="2" t="str">
        <f t="shared" si="37"/>
        <v>FAIL</v>
      </c>
      <c r="K1175" s="17" t="str">
        <f>IF(AND(IF('114成績輸入與落點儀表板'!$C$2="必須採計",L1175&gt;0,IF('114成績輸入與落點儀表板'!$C$2="不可採計",L1175=0,TRUE)),IF('114成績輸入與落點儀表板'!$C$3="必須採計",M1175&gt;0,IF('114成績輸入與落點儀表板'!$C$3="不可採計",M1175=0,TRUE)),IF('114成績輸入與落點儀表板'!$C$4="必須採計",N1175&gt;0,IF('114成績輸入與落點儀表板'!$C$4="不可採計",N1175=0,TRUE)),IF('114成績輸入與落點儀表板'!$C$5="必須採計",O1175&gt;0,IF('114成績輸入與落點儀表板'!$C$5="不可採計",O1175=0,TRUE)),IF('114成績輸入與落點儀表板'!$C$6="必須採計",P1175&gt;0,IF('114成績輸入與落點儀表板'!$C$6="不可採計",P1175=0,TRUE)),IF('114成績輸入與落點儀表板'!$C$7="必須採計",Q1175&gt;0,IF('114成績輸入與落點儀表板'!$C$7="不可採計",Q1175=0,TRUE)),IF('114成績輸入與落點儀表板'!$C$8="必須採計",R1175&gt;0,IF('114成績輸入與落點儀表板'!$C$8="不可採計",R1175=0,TRUE)),IF('114成績輸入與落點儀表板'!$C$9="必須採計",S1175&gt;0,IF('114成績輸入與落點儀表板'!$C$9="不可採計",S1175=0,TRUE)),IF('114成績輸入與落點儀表板'!$C$10="必須採計",T1175&gt;0,IF('114成績輸入與落點儀表板'!$C$10="不可採計",T1175=0,TRUE)),IF('114成績輸入與落點儀表板'!$C$11="必須採計",U1175&gt;0,IF('114成績輸入與落點儀表板'!$C$11="不可採計",U1175=0,TRUE)),IF('114成績輸入與落點儀表板'!$C$12="必須採計",V1175&gt;0,IF('114成績輸入與落點儀表板'!$C$12="不可採計",V1175=0,TRUE)),IF('114成績輸入與落點儀表板'!$C$13="必須採計",W1175&gt;0,IF('114成績輸入與落點儀表板'!$C$13="不可採計",W1175=0,TRUE)),IF('114成績輸入與落點儀表板'!$C$14="必須採計",X1175&gt;0,IF('114成績輸入與落點儀表板'!$C$14="不可採計",X1175=0,TRUE)),IF('114成績輸入與落點儀表板'!$C$15="必須採計",Y1175&gt;0,IF('114成績輸入與落點儀表板'!$C$15="不可採計",Y1175=0,TRUE)),IF('114成績輸入與落點儀表板'!$C$16="必須採計",Z1175&gt;0,IF('114成績輸入與落點儀表板'!$C$16="不可採計",Z1175=0,TRUE))),"✅ 符合","❌ 不符合")</f>
        <v>✅ 符合</v>
      </c>
      <c r="L1175" s="15">
        <v>2</v>
      </c>
      <c r="M1175" s="15">
        <v>1.25</v>
      </c>
      <c r="N1175" s="15">
        <v>0</v>
      </c>
      <c r="O1175" s="15">
        <v>0</v>
      </c>
      <c r="P1175" s="15">
        <v>0</v>
      </c>
      <c r="Q1175" s="15">
        <v>0</v>
      </c>
      <c r="R1175" s="15">
        <v>0</v>
      </c>
      <c r="S1175" s="15">
        <v>0</v>
      </c>
      <c r="T1175" s="15">
        <v>0</v>
      </c>
      <c r="U1175" s="15">
        <v>1</v>
      </c>
      <c r="V1175" s="15">
        <v>1</v>
      </c>
      <c r="W1175" s="15">
        <v>0</v>
      </c>
      <c r="X1175" s="15">
        <v>0</v>
      </c>
      <c r="Y1175" s="15">
        <v>0</v>
      </c>
      <c r="Z1175" s="15">
        <v>0</v>
      </c>
    </row>
    <row r="1176" spans="1:26" ht="15.75" customHeight="1" x14ac:dyDescent="0.3">
      <c r="A1176" s="2" t="s">
        <v>2827</v>
      </c>
      <c r="B1176" s="13" t="s">
        <v>2799</v>
      </c>
      <c r="C1176" s="13" t="s">
        <v>59</v>
      </c>
      <c r="D1176" s="12" t="s">
        <v>60</v>
      </c>
      <c r="E1176" s="13" t="s">
        <v>2802</v>
      </c>
      <c r="F1176" s="2">
        <v>26</v>
      </c>
      <c r="G1176" s="15">
        <v>208</v>
      </c>
      <c r="H1176" s="7">
        <f>L1176*'114成績輸入與落點儀表板'!$B$2+M1176*'114成績輸入與落點儀表板'!$B$3+N1176*'114成績輸入與落點儀表板'!$B$4+O1176*'114成績輸入與落點儀表板'!$B$5+P1176*'114成績輸入與落點儀表板'!$B$6+Q1176*'114成績輸入與落點儀表板'!$B$7+R1176*'114成績輸入與落點儀表板'!$B$8+S1176*'114成績輸入與落點儀表板'!$B$9+T1176*'114成績輸入與落點儀表板'!$B$10+U1176*'114成績輸入與落點儀表板'!$B$11+V1176*'114成績輸入與落點儀表板'!$B$12+W1176*'114成績輸入與落點儀表板'!$B$13+X1176*'114成績輸入與落點儀表板'!$B$14+Y1176*'114成績輸入與落點儀表板'!$B$15+Z1176*'114成績輸入與落點儀表板'!$B$16</f>
        <v>0</v>
      </c>
      <c r="I1176" s="8">
        <f t="shared" si="36"/>
        <v>-208</v>
      </c>
      <c r="J1176" s="2" t="str">
        <f t="shared" si="37"/>
        <v>FAIL</v>
      </c>
      <c r="K1176" s="17" t="str">
        <f>IF(AND(IF('114成績輸入與落點儀表板'!$C$2="必須採計",L1176&gt;0,IF('114成績輸入與落點儀表板'!$C$2="不可採計",L1176=0,TRUE)),IF('114成績輸入與落點儀表板'!$C$3="必須採計",M1176&gt;0,IF('114成績輸入與落點儀表板'!$C$3="不可採計",M1176=0,TRUE)),IF('114成績輸入與落點儀表板'!$C$4="必須採計",N1176&gt;0,IF('114成績輸入與落點儀表板'!$C$4="不可採計",N1176=0,TRUE)),IF('114成績輸入與落點儀表板'!$C$5="必須採計",O1176&gt;0,IF('114成績輸入與落點儀表板'!$C$5="不可採計",O1176=0,TRUE)),IF('114成績輸入與落點儀表板'!$C$6="必須採計",P1176&gt;0,IF('114成績輸入與落點儀表板'!$C$6="不可採計",P1176=0,TRUE)),IF('114成績輸入與落點儀表板'!$C$7="必須採計",Q1176&gt;0,IF('114成績輸入與落點儀表板'!$C$7="不可採計",Q1176=0,TRUE)),IF('114成績輸入與落點儀表板'!$C$8="必須採計",R1176&gt;0,IF('114成績輸入與落點儀表板'!$C$8="不可採計",R1176=0,TRUE)),IF('114成績輸入與落點儀表板'!$C$9="必須採計",S1176&gt;0,IF('114成績輸入與落點儀表板'!$C$9="不可採計",S1176=0,TRUE)),IF('114成績輸入與落點儀表板'!$C$10="必須採計",T1176&gt;0,IF('114成績輸入與落點儀表板'!$C$10="不可採計",T1176=0,TRUE)),IF('114成績輸入與落點儀表板'!$C$11="必須採計",U1176&gt;0,IF('114成績輸入與落點儀表板'!$C$11="不可採計",U1176=0,TRUE)),IF('114成績輸入與落點儀表板'!$C$12="必須採計",V1176&gt;0,IF('114成績輸入與落點儀表板'!$C$12="不可採計",V1176=0,TRUE)),IF('114成績輸入與落點儀表板'!$C$13="必須採計",W1176&gt;0,IF('114成績輸入與落點儀表板'!$C$13="不可採計",W1176=0,TRUE)),IF('114成績輸入與落點儀表板'!$C$14="必須採計",X1176&gt;0,IF('114成績輸入與落點儀表板'!$C$14="不可採計",X1176=0,TRUE)),IF('114成績輸入與落點儀表板'!$C$15="必須採計",Y1176&gt;0,IF('114成績輸入與落點儀表板'!$C$15="不可採計",Y1176=0,TRUE)),IF('114成績輸入與落點儀表板'!$C$16="必須採計",Z1176&gt;0,IF('114成績輸入與落點儀表板'!$C$16="不可採計",Z1176=0,TRUE))),"✅ 符合","❌ 不符合")</f>
        <v>✅ 符合</v>
      </c>
      <c r="L1176" s="15">
        <v>1</v>
      </c>
      <c r="M1176" s="15">
        <v>2</v>
      </c>
      <c r="N1176" s="15">
        <v>0</v>
      </c>
      <c r="O1176" s="15">
        <v>0</v>
      </c>
      <c r="P1176" s="15">
        <v>0</v>
      </c>
      <c r="Q1176" s="15">
        <v>0</v>
      </c>
      <c r="R1176" s="15">
        <v>0</v>
      </c>
      <c r="S1176" s="15">
        <v>0</v>
      </c>
      <c r="T1176" s="15">
        <v>0</v>
      </c>
      <c r="U1176" s="15">
        <v>1</v>
      </c>
      <c r="V1176" s="15">
        <v>1</v>
      </c>
      <c r="W1176" s="15">
        <v>0</v>
      </c>
      <c r="X1176" s="15">
        <v>0</v>
      </c>
      <c r="Y1176" s="15">
        <v>0</v>
      </c>
      <c r="Z1176" s="15">
        <v>0</v>
      </c>
    </row>
    <row r="1177" spans="1:26" x14ac:dyDescent="0.3">
      <c r="A1177" s="2" t="s">
        <v>2829</v>
      </c>
      <c r="B1177" s="13" t="s">
        <v>2799</v>
      </c>
      <c r="C1177" s="13" t="s">
        <v>63</v>
      </c>
      <c r="D1177" s="12" t="s">
        <v>56</v>
      </c>
      <c r="E1177" s="13" t="s">
        <v>2804</v>
      </c>
      <c r="F1177" s="2">
        <v>27</v>
      </c>
      <c r="G1177" s="15">
        <v>244.5</v>
      </c>
      <c r="H1177" s="7">
        <f>L1177*'114成績輸入與落點儀表板'!$B$2+M1177*'114成績輸入與落點儀表板'!$B$3+N1177*'114成績輸入與落點儀表板'!$B$4+O1177*'114成績輸入與落點儀表板'!$B$5+P1177*'114成績輸入與落點儀表板'!$B$6+Q1177*'114成績輸入與落點儀表板'!$B$7+R1177*'114成績輸入與落點儀表板'!$B$8+S1177*'114成績輸入與落點儀表板'!$B$9+T1177*'114成績輸入與落點儀表板'!$B$10+U1177*'114成績輸入與落點儀表板'!$B$11+V1177*'114成績輸入與落點儀表板'!$B$12+W1177*'114成績輸入與落點儀表板'!$B$13+X1177*'114成績輸入與落點儀表板'!$B$14+Y1177*'114成績輸入與落點儀表板'!$B$15+Z1177*'114成績輸入與落點儀表板'!$B$16</f>
        <v>0</v>
      </c>
      <c r="I1177" s="8">
        <f t="shared" si="36"/>
        <v>-244.5</v>
      </c>
      <c r="J1177" s="2" t="str">
        <f t="shared" si="37"/>
        <v>FAIL</v>
      </c>
      <c r="K1177" s="17" t="str">
        <f>IF(AND(IF('114成績輸入與落點儀表板'!$C$2="必須採計",L1177&gt;0,IF('114成績輸入與落點儀表板'!$C$2="不可採計",L1177=0,TRUE)),IF('114成績輸入與落點儀表板'!$C$3="必須採計",M1177&gt;0,IF('114成績輸入與落點儀表板'!$C$3="不可採計",M1177=0,TRUE)),IF('114成績輸入與落點儀表板'!$C$4="必須採計",N1177&gt;0,IF('114成績輸入與落點儀表板'!$C$4="不可採計",N1177=0,TRUE)),IF('114成績輸入與落點儀表板'!$C$5="必須採計",O1177&gt;0,IF('114成績輸入與落點儀表板'!$C$5="不可採計",O1177=0,TRUE)),IF('114成績輸入與落點儀表板'!$C$6="必須採計",P1177&gt;0,IF('114成績輸入與落點儀表板'!$C$6="不可採計",P1177=0,TRUE)),IF('114成績輸入與落點儀表板'!$C$7="必須採計",Q1177&gt;0,IF('114成績輸入與落點儀表板'!$C$7="不可採計",Q1177=0,TRUE)),IF('114成績輸入與落點儀表板'!$C$8="必須採計",R1177&gt;0,IF('114成績輸入與落點儀表板'!$C$8="不可採計",R1177=0,TRUE)),IF('114成績輸入與落點儀表板'!$C$9="必須採計",S1177&gt;0,IF('114成績輸入與落點儀表板'!$C$9="不可採計",S1177=0,TRUE)),IF('114成績輸入與落點儀表板'!$C$10="必須採計",T1177&gt;0,IF('114成績輸入與落點儀表板'!$C$10="不可採計",T1177=0,TRUE)),IF('114成績輸入與落點儀表板'!$C$11="必須採計",U1177&gt;0,IF('114成績輸入與落點儀表板'!$C$11="不可採計",U1177=0,TRUE)),IF('114成績輸入與落點儀表板'!$C$12="必須採計",V1177&gt;0,IF('114成績輸入與落點儀表板'!$C$12="不可採計",V1177=0,TRUE)),IF('114成績輸入與落點儀表板'!$C$13="必須採計",W1177&gt;0,IF('114成績輸入與落點儀表板'!$C$13="不可採計",W1177=0,TRUE)),IF('114成績輸入與落點儀表板'!$C$14="必須採計",X1177&gt;0,IF('114成績輸入與落點儀表板'!$C$14="不可採計",X1177=0,TRUE)),IF('114成績輸入與落點儀表板'!$C$15="必須採計",Y1177&gt;0,IF('114成績輸入與落點儀表板'!$C$15="不可採計",Y1177=0,TRUE)),IF('114成績輸入與落點儀表板'!$C$16="必須採計",Z1177&gt;0,IF('114成績輸入與落點儀表板'!$C$16="不可採計",Z1177=0,TRUE))),"✅ 符合","❌ 不符合")</f>
        <v>✅ 符合</v>
      </c>
      <c r="L1177" s="15">
        <v>1.5</v>
      </c>
      <c r="M1177" s="15">
        <v>1.5</v>
      </c>
      <c r="N1177" s="15">
        <v>0</v>
      </c>
      <c r="O1177" s="15">
        <v>0</v>
      </c>
      <c r="P1177" s="15">
        <v>0</v>
      </c>
      <c r="Q1177" s="15">
        <v>0</v>
      </c>
      <c r="R1177" s="15">
        <v>0</v>
      </c>
      <c r="S1177" s="15">
        <v>0</v>
      </c>
      <c r="T1177" s="15">
        <v>0</v>
      </c>
      <c r="U1177" s="15">
        <v>2</v>
      </c>
      <c r="V1177" s="15">
        <v>1</v>
      </c>
      <c r="W1177" s="15">
        <v>0</v>
      </c>
      <c r="X1177" s="15">
        <v>0</v>
      </c>
      <c r="Y1177" s="15">
        <v>0</v>
      </c>
      <c r="Z1177" s="15">
        <v>0</v>
      </c>
    </row>
    <row r="1178" spans="1:26" ht="15.75" customHeight="1" x14ac:dyDescent="0.3">
      <c r="A1178" s="2" t="s">
        <v>2831</v>
      </c>
      <c r="B1178" s="13" t="s">
        <v>2799</v>
      </c>
      <c r="C1178" s="13" t="s">
        <v>66</v>
      </c>
      <c r="D1178" s="12" t="s">
        <v>56</v>
      </c>
      <c r="E1178" s="13" t="s">
        <v>5340</v>
      </c>
      <c r="F1178" s="2">
        <v>12</v>
      </c>
      <c r="G1178" s="15">
        <v>280</v>
      </c>
      <c r="H1178" s="7">
        <f>L1178*'114成績輸入與落點儀表板'!$B$2+M1178*'114成績輸入與落點儀表板'!$B$3+N1178*'114成績輸入與落點儀表板'!$B$4+O1178*'114成績輸入與落點儀表板'!$B$5+P1178*'114成績輸入與落點儀表板'!$B$6+Q1178*'114成績輸入與落點儀表板'!$B$7+R1178*'114成績輸入與落點儀表板'!$B$8+S1178*'114成績輸入與落點儀表板'!$B$9+T1178*'114成績輸入與落點儀表板'!$B$10+U1178*'114成績輸入與落點儀表板'!$B$11+V1178*'114成績輸入與落點儀表板'!$B$12+W1178*'114成績輸入與落點儀表板'!$B$13+X1178*'114成績輸入與落點儀表板'!$B$14+Y1178*'114成績輸入與落點儀表板'!$B$15+Z1178*'114成績輸入與落點儀表板'!$B$16</f>
        <v>0</v>
      </c>
      <c r="I1178" s="8">
        <f t="shared" si="36"/>
        <v>-280</v>
      </c>
      <c r="J1178" s="2" t="str">
        <f t="shared" si="37"/>
        <v>FAIL</v>
      </c>
      <c r="K1178" s="17" t="str">
        <f>IF(AND(IF('114成績輸入與落點儀表板'!$C$2="必須採計",L1178&gt;0,IF('114成績輸入與落點儀表板'!$C$2="不可採計",L1178=0,TRUE)),IF('114成績輸入與落點儀表板'!$C$3="必須採計",M1178&gt;0,IF('114成績輸入與落點儀表板'!$C$3="不可採計",M1178=0,TRUE)),IF('114成績輸入與落點儀表板'!$C$4="必須採計",N1178&gt;0,IF('114成績輸入與落點儀表板'!$C$4="不可採計",N1178=0,TRUE)),IF('114成績輸入與落點儀表板'!$C$5="必須採計",O1178&gt;0,IF('114成績輸入與落點儀表板'!$C$5="不可採計",O1178=0,TRUE)),IF('114成績輸入與落點儀表板'!$C$6="必須採計",P1178&gt;0,IF('114成績輸入與落點儀表板'!$C$6="不可採計",P1178=0,TRUE)),IF('114成績輸入與落點儀表板'!$C$7="必須採計",Q1178&gt;0,IF('114成績輸入與落點儀表板'!$C$7="不可採計",Q1178=0,TRUE)),IF('114成績輸入與落點儀表板'!$C$8="必須採計",R1178&gt;0,IF('114成績輸入與落點儀表板'!$C$8="不可採計",R1178=0,TRUE)),IF('114成績輸入與落點儀表板'!$C$9="必須採計",S1178&gt;0,IF('114成績輸入與落點儀表板'!$C$9="不可採計",S1178=0,TRUE)),IF('114成績輸入與落點儀表板'!$C$10="必須採計",T1178&gt;0,IF('114成績輸入與落點儀表板'!$C$10="不可採計",T1178=0,TRUE)),IF('114成績輸入與落點儀表板'!$C$11="必須採計",U1178&gt;0,IF('114成績輸入與落點儀表板'!$C$11="不可採計",U1178=0,TRUE)),IF('114成績輸入與落點儀表板'!$C$12="必須採計",V1178&gt;0,IF('114成績輸入與落點儀表板'!$C$12="不可採計",V1178=0,TRUE)),IF('114成績輸入與落點儀表板'!$C$13="必須採計",W1178&gt;0,IF('114成績輸入與落點儀表板'!$C$13="不可採計",W1178=0,TRUE)),IF('114成績輸入與落點儀表板'!$C$14="必須採計",X1178&gt;0,IF('114成績輸入與落點儀表板'!$C$14="不可採計",X1178=0,TRUE)),IF('114成績輸入與落點儀表板'!$C$15="必須採計",Y1178&gt;0,IF('114成績輸入與落點儀表板'!$C$15="不可採計",Y1178=0,TRUE)),IF('114成績輸入與落點儀表板'!$C$16="必須採計",Z1178&gt;0,IF('114成績輸入與落點儀表板'!$C$16="不可採計",Z1178=0,TRUE))),"✅ 符合","❌ 不符合")</f>
        <v>✅ 符合</v>
      </c>
      <c r="L1178" s="15">
        <v>1.5</v>
      </c>
      <c r="M1178" s="15">
        <v>2</v>
      </c>
      <c r="N1178" s="15">
        <v>0</v>
      </c>
      <c r="O1178" s="15">
        <v>0</v>
      </c>
      <c r="P1178" s="15">
        <v>0</v>
      </c>
      <c r="Q1178" s="15">
        <v>2</v>
      </c>
      <c r="R1178" s="15">
        <v>0</v>
      </c>
      <c r="S1178" s="15">
        <v>0</v>
      </c>
      <c r="T1178" s="15">
        <v>0</v>
      </c>
      <c r="U1178" s="15">
        <v>1</v>
      </c>
      <c r="V1178" s="15">
        <v>0</v>
      </c>
      <c r="W1178" s="15">
        <v>1</v>
      </c>
      <c r="X1178" s="15">
        <v>0</v>
      </c>
      <c r="Y1178" s="15">
        <v>0</v>
      </c>
      <c r="Z1178" s="15">
        <v>0</v>
      </c>
    </row>
    <row r="1179" spans="1:26" x14ac:dyDescent="0.3">
      <c r="A1179" s="2" t="s">
        <v>2833</v>
      </c>
      <c r="B1179" s="13" t="s">
        <v>2799</v>
      </c>
      <c r="C1179" s="13" t="s">
        <v>1601</v>
      </c>
      <c r="D1179" s="12" t="s">
        <v>227</v>
      </c>
      <c r="E1179" s="13" t="s">
        <v>4545</v>
      </c>
      <c r="F1179" s="2">
        <v>16</v>
      </c>
      <c r="G1179" s="15">
        <v>223</v>
      </c>
      <c r="H1179" s="7">
        <f>L1179*'114成績輸入與落點儀表板'!$B$2+M1179*'114成績輸入與落點儀表板'!$B$3+N1179*'114成績輸入與落點儀表板'!$B$4+O1179*'114成績輸入與落點儀表板'!$B$5+P1179*'114成績輸入與落點儀表板'!$B$6+Q1179*'114成績輸入與落點儀表板'!$B$7+R1179*'114成績輸入與落點儀表板'!$B$8+S1179*'114成績輸入與落點儀表板'!$B$9+T1179*'114成績輸入與落點儀表板'!$B$10+U1179*'114成績輸入與落點儀表板'!$B$11+V1179*'114成績輸入與落點儀表板'!$B$12+W1179*'114成績輸入與落點儀表板'!$B$13+X1179*'114成績輸入與落點儀表板'!$B$14+Y1179*'114成績輸入與落點儀表板'!$B$15+Z1179*'114成績輸入與落點儀表板'!$B$16</f>
        <v>0</v>
      </c>
      <c r="I1179" s="8">
        <f t="shared" si="36"/>
        <v>-223</v>
      </c>
      <c r="J1179" s="2" t="str">
        <f t="shared" si="37"/>
        <v>FAIL</v>
      </c>
      <c r="K1179" s="17" t="str">
        <f>IF(AND(IF('114成績輸入與落點儀表板'!$C$2="必須採計",L1179&gt;0,IF('114成績輸入與落點儀表板'!$C$2="不可採計",L1179=0,TRUE)),IF('114成績輸入與落點儀表板'!$C$3="必須採計",M1179&gt;0,IF('114成績輸入與落點儀表板'!$C$3="不可採計",M1179=0,TRUE)),IF('114成績輸入與落點儀表板'!$C$4="必須採計",N1179&gt;0,IF('114成績輸入與落點儀表板'!$C$4="不可採計",N1179=0,TRUE)),IF('114成績輸入與落點儀表板'!$C$5="必須採計",O1179&gt;0,IF('114成績輸入與落點儀表板'!$C$5="不可採計",O1179=0,TRUE)),IF('114成績輸入與落點儀表板'!$C$6="必須採計",P1179&gt;0,IF('114成績輸入與落點儀表板'!$C$6="不可採計",P1179=0,TRUE)),IF('114成績輸入與落點儀表板'!$C$7="必須採計",Q1179&gt;0,IF('114成績輸入與落點儀表板'!$C$7="不可採計",Q1179=0,TRUE)),IF('114成績輸入與落點儀表板'!$C$8="必須採計",R1179&gt;0,IF('114成績輸入與落點儀表板'!$C$8="不可採計",R1179=0,TRUE)),IF('114成績輸入與落點儀表板'!$C$9="必須採計",S1179&gt;0,IF('114成績輸入與落點儀表板'!$C$9="不可採計",S1179=0,TRUE)),IF('114成績輸入與落點儀表板'!$C$10="必須採計",T1179&gt;0,IF('114成績輸入與落點儀表板'!$C$10="不可採計",T1179=0,TRUE)),IF('114成績輸入與落點儀表板'!$C$11="必須採計",U1179&gt;0,IF('114成績輸入與落點儀表板'!$C$11="不可採計",U1179=0,TRUE)),IF('114成績輸入與落點儀表板'!$C$12="必須採計",V1179&gt;0,IF('114成績輸入與落點儀表板'!$C$12="不可採計",V1179=0,TRUE)),IF('114成績輸入與落點儀表板'!$C$13="必須採計",W1179&gt;0,IF('114成績輸入與落點儀表板'!$C$13="不可採計",W1179=0,TRUE)),IF('114成績輸入與落點儀表板'!$C$14="必須採計",X1179&gt;0,IF('114成績輸入與落點儀表板'!$C$14="不可採計",X1179=0,TRUE)),IF('114成績輸入與落點儀表板'!$C$15="必須採計",Y1179&gt;0,IF('114成績輸入與落點儀表板'!$C$15="不可採計",Y1179=0,TRUE)),IF('114成績輸入與落點儀表板'!$C$16="必須採計",Z1179&gt;0,IF('114成績輸入與落點儀表板'!$C$16="不可採計",Z1179=0,TRUE))),"✅ 符合","❌ 不符合")</f>
        <v>✅ 符合</v>
      </c>
      <c r="L1179" s="15">
        <v>1</v>
      </c>
      <c r="M1179" s="15">
        <v>1.5</v>
      </c>
      <c r="N1179" s="15">
        <v>0</v>
      </c>
      <c r="O1179" s="15">
        <v>0</v>
      </c>
      <c r="P1179" s="15">
        <v>0</v>
      </c>
      <c r="Q1179" s="15">
        <v>1.5</v>
      </c>
      <c r="R1179" s="15">
        <v>0</v>
      </c>
      <c r="S1179" s="15">
        <v>0</v>
      </c>
      <c r="T1179" s="15">
        <v>0</v>
      </c>
      <c r="U1179" s="15">
        <v>0</v>
      </c>
      <c r="V1179" s="15">
        <v>0</v>
      </c>
      <c r="W1179" s="15">
        <v>1.5</v>
      </c>
      <c r="X1179" s="15">
        <v>0</v>
      </c>
      <c r="Y1179" s="15">
        <v>0</v>
      </c>
      <c r="Z1179" s="15">
        <v>0</v>
      </c>
    </row>
    <row r="1180" spans="1:26" ht="15.75" customHeight="1" x14ac:dyDescent="0.3">
      <c r="A1180" s="2" t="s">
        <v>2836</v>
      </c>
      <c r="B1180" s="13" t="s">
        <v>2799</v>
      </c>
      <c r="C1180" s="13" t="s">
        <v>2810</v>
      </c>
      <c r="D1180" s="12" t="s">
        <v>227</v>
      </c>
      <c r="E1180" s="13" t="s">
        <v>4546</v>
      </c>
      <c r="F1180" s="2">
        <v>11</v>
      </c>
      <c r="G1180" s="15">
        <v>293</v>
      </c>
      <c r="H1180" s="7">
        <f>L1180*'114成績輸入與落點儀表板'!$B$2+M1180*'114成績輸入與落點儀表板'!$B$3+N1180*'114成績輸入與落點儀表板'!$B$4+O1180*'114成績輸入與落點儀表板'!$B$5+P1180*'114成績輸入與落點儀表板'!$B$6+Q1180*'114成績輸入與落點儀表板'!$B$7+R1180*'114成績輸入與落點儀表板'!$B$8+S1180*'114成績輸入與落點儀表板'!$B$9+T1180*'114成績輸入與落點儀表板'!$B$10+U1180*'114成績輸入與落點儀表板'!$B$11+V1180*'114成績輸入與落點儀表板'!$B$12+W1180*'114成績輸入與落點儀表板'!$B$13+X1180*'114成績輸入與落點儀表板'!$B$14+Y1180*'114成績輸入與落點儀表板'!$B$15+Z1180*'114成績輸入與落點儀表板'!$B$16</f>
        <v>0</v>
      </c>
      <c r="I1180" s="8">
        <f t="shared" si="36"/>
        <v>-293</v>
      </c>
      <c r="J1180" s="2" t="str">
        <f t="shared" si="37"/>
        <v>FAIL</v>
      </c>
      <c r="K1180" s="17" t="str">
        <f>IF(AND(IF('114成績輸入與落點儀表板'!$C$2="必須採計",L1180&gt;0,IF('114成績輸入與落點儀表板'!$C$2="不可採計",L1180=0,TRUE)),IF('114成績輸入與落點儀表板'!$C$3="必須採計",M1180&gt;0,IF('114成績輸入與落點儀表板'!$C$3="不可採計",M1180=0,TRUE)),IF('114成績輸入與落點儀表板'!$C$4="必須採計",N1180&gt;0,IF('114成績輸入與落點儀表板'!$C$4="不可採計",N1180=0,TRUE)),IF('114成績輸入與落點儀表板'!$C$5="必須採計",O1180&gt;0,IF('114成績輸入與落點儀表板'!$C$5="不可採計",O1180=0,TRUE)),IF('114成績輸入與落點儀表板'!$C$6="必須採計",P1180&gt;0,IF('114成績輸入與落點儀表板'!$C$6="不可採計",P1180=0,TRUE)),IF('114成績輸入與落點儀表板'!$C$7="必須採計",Q1180&gt;0,IF('114成績輸入與落點儀表板'!$C$7="不可採計",Q1180=0,TRUE)),IF('114成績輸入與落點儀表板'!$C$8="必須採計",R1180&gt;0,IF('114成績輸入與落點儀表板'!$C$8="不可採計",R1180=0,TRUE)),IF('114成績輸入與落點儀表板'!$C$9="必須採計",S1180&gt;0,IF('114成績輸入與落點儀表板'!$C$9="不可採計",S1180=0,TRUE)),IF('114成績輸入與落點儀表板'!$C$10="必須採計",T1180&gt;0,IF('114成績輸入與落點儀表板'!$C$10="不可採計",T1180=0,TRUE)),IF('114成績輸入與落點儀表板'!$C$11="必須採計",U1180&gt;0,IF('114成績輸入與落點儀表板'!$C$11="不可採計",U1180=0,TRUE)),IF('114成績輸入與落點儀表板'!$C$12="必須採計",V1180&gt;0,IF('114成績輸入與落點儀表板'!$C$12="不可採計",V1180=0,TRUE)),IF('114成績輸入與落點儀表板'!$C$13="必須採計",W1180&gt;0,IF('114成績輸入與落點儀表板'!$C$13="不可採計",W1180=0,TRUE)),IF('114成績輸入與落點儀表板'!$C$14="必須採計",X1180&gt;0,IF('114成績輸入與落點儀表板'!$C$14="不可採計",X1180=0,TRUE)),IF('114成績輸入與落點儀表板'!$C$15="必須採計",Y1180&gt;0,IF('114成績輸入與落點儀表板'!$C$15="不可採計",Y1180=0,TRUE)),IF('114成績輸入與落點儀表板'!$C$16="必須採計",Z1180&gt;0,IF('114成績輸入與落點儀表板'!$C$16="不可採計",Z1180=0,TRUE))),"✅ 符合","❌ 不符合")</f>
        <v>✅ 符合</v>
      </c>
      <c r="L1180" s="15">
        <v>1.5</v>
      </c>
      <c r="M1180" s="15">
        <v>2</v>
      </c>
      <c r="N1180" s="15">
        <v>0</v>
      </c>
      <c r="O1180" s="15">
        <v>0</v>
      </c>
      <c r="P1180" s="15">
        <v>0</v>
      </c>
      <c r="Q1180" s="15">
        <v>1</v>
      </c>
      <c r="R1180" s="15">
        <v>0</v>
      </c>
      <c r="S1180" s="15">
        <v>0</v>
      </c>
      <c r="T1180" s="15">
        <v>0</v>
      </c>
      <c r="U1180" s="15">
        <v>1</v>
      </c>
      <c r="V1180" s="15">
        <v>0</v>
      </c>
      <c r="W1180" s="15">
        <v>1.5</v>
      </c>
      <c r="X1180" s="15">
        <v>0</v>
      </c>
      <c r="Y1180" s="15">
        <v>0</v>
      </c>
      <c r="Z1180" s="15">
        <v>0</v>
      </c>
    </row>
    <row r="1181" spans="1:26" x14ac:dyDescent="0.3">
      <c r="A1181" s="2" t="s">
        <v>2839</v>
      </c>
      <c r="B1181" s="13" t="s">
        <v>2799</v>
      </c>
      <c r="C1181" s="13" t="s">
        <v>560</v>
      </c>
      <c r="D1181" s="12" t="s">
        <v>113</v>
      </c>
      <c r="E1181" s="13" t="s">
        <v>2813</v>
      </c>
      <c r="F1181" s="2">
        <v>12</v>
      </c>
      <c r="G1181" s="15">
        <v>256</v>
      </c>
      <c r="H1181" s="7">
        <f>L1181*'114成績輸入與落點儀表板'!$B$2+M1181*'114成績輸入與落點儀表板'!$B$3+N1181*'114成績輸入與落點儀表板'!$B$4+O1181*'114成績輸入與落點儀表板'!$B$5+P1181*'114成績輸入與落點儀表板'!$B$6+Q1181*'114成績輸入與落點儀表板'!$B$7+R1181*'114成績輸入與落點儀表板'!$B$8+S1181*'114成績輸入與落點儀表板'!$B$9+T1181*'114成績輸入與落點儀表板'!$B$10+U1181*'114成績輸入與落點儀表板'!$B$11+V1181*'114成績輸入與落點儀表板'!$B$12+W1181*'114成績輸入與落點儀表板'!$B$13+X1181*'114成績輸入與落點儀表板'!$B$14+Y1181*'114成績輸入與落點儀表板'!$B$15+Z1181*'114成績輸入與落點儀表板'!$B$16</f>
        <v>0</v>
      </c>
      <c r="I1181" s="8">
        <f t="shared" si="36"/>
        <v>-256</v>
      </c>
      <c r="J1181" s="2" t="str">
        <f t="shared" si="37"/>
        <v>FAIL</v>
      </c>
      <c r="K1181" s="17" t="str">
        <f>IF(AND(IF('114成績輸入與落點儀表板'!$C$2="必須採計",L1181&gt;0,IF('114成績輸入與落點儀表板'!$C$2="不可採計",L1181=0,TRUE)),IF('114成績輸入與落點儀表板'!$C$3="必須採計",M1181&gt;0,IF('114成績輸入與落點儀表板'!$C$3="不可採計",M1181=0,TRUE)),IF('114成績輸入與落點儀表板'!$C$4="必須採計",N1181&gt;0,IF('114成績輸入與落點儀表板'!$C$4="不可採計",N1181=0,TRUE)),IF('114成績輸入與落點儀表板'!$C$5="必須採計",O1181&gt;0,IF('114成績輸入與落點儀表板'!$C$5="不可採計",O1181=0,TRUE)),IF('114成績輸入與落點儀表板'!$C$6="必須採計",P1181&gt;0,IF('114成績輸入與落點儀表板'!$C$6="不可採計",P1181=0,TRUE)),IF('114成績輸入與落點儀表板'!$C$7="必須採計",Q1181&gt;0,IF('114成績輸入與落點儀表板'!$C$7="不可採計",Q1181=0,TRUE)),IF('114成績輸入與落點儀表板'!$C$8="必須採計",R1181&gt;0,IF('114成績輸入與落點儀表板'!$C$8="不可採計",R1181=0,TRUE)),IF('114成績輸入與落點儀表板'!$C$9="必須採計",S1181&gt;0,IF('114成績輸入與落點儀表板'!$C$9="不可採計",S1181=0,TRUE)),IF('114成績輸入與落點儀表板'!$C$10="必須採計",T1181&gt;0,IF('114成績輸入與落點儀表板'!$C$10="不可採計",T1181=0,TRUE)),IF('114成績輸入與落點儀表板'!$C$11="必須採計",U1181&gt;0,IF('114成績輸入與落點儀表板'!$C$11="不可採計",U1181=0,TRUE)),IF('114成績輸入與落點儀表板'!$C$12="必須採計",V1181&gt;0,IF('114成績輸入與落點儀表板'!$C$12="不可採計",V1181=0,TRUE)),IF('114成績輸入與落點儀表板'!$C$13="必須採計",W1181&gt;0,IF('114成績輸入與落點儀表板'!$C$13="不可採計",W1181=0,TRUE)),IF('114成績輸入與落點儀表板'!$C$14="必須採計",X1181&gt;0,IF('114成績輸入與落點儀表板'!$C$14="不可採計",X1181=0,TRUE)),IF('114成績輸入與落點儀表板'!$C$15="必須採計",Y1181&gt;0,IF('114成績輸入與落點儀表板'!$C$15="不可採計",Y1181=0,TRUE)),IF('114成績輸入與落點儀表板'!$C$16="必須採計",Z1181&gt;0,IF('114成績輸入與落點儀表板'!$C$16="不可採計",Z1181=0,TRUE))),"✅ 符合","❌ 不符合")</f>
        <v>✅ 符合</v>
      </c>
      <c r="L1181" s="15">
        <v>1</v>
      </c>
      <c r="M1181" s="15">
        <v>2</v>
      </c>
      <c r="N1181" s="15">
        <v>0</v>
      </c>
      <c r="O1181" s="15">
        <v>0</v>
      </c>
      <c r="P1181" s="15">
        <v>0</v>
      </c>
      <c r="Q1181" s="15">
        <v>1</v>
      </c>
      <c r="R1181" s="15">
        <v>0</v>
      </c>
      <c r="S1181" s="15">
        <v>0</v>
      </c>
      <c r="T1181" s="15">
        <v>0</v>
      </c>
      <c r="U1181" s="15">
        <v>0</v>
      </c>
      <c r="V1181" s="15">
        <v>0</v>
      </c>
      <c r="W1181" s="15">
        <v>1</v>
      </c>
      <c r="X1181" s="15">
        <v>1</v>
      </c>
      <c r="Y1181" s="15">
        <v>0</v>
      </c>
      <c r="Z1181" s="15">
        <v>0</v>
      </c>
    </row>
    <row r="1182" spans="1:26" ht="15.75" customHeight="1" x14ac:dyDescent="0.3">
      <c r="A1182" s="2" t="s">
        <v>2842</v>
      </c>
      <c r="B1182" s="13" t="s">
        <v>2799</v>
      </c>
      <c r="C1182" s="13" t="s">
        <v>2815</v>
      </c>
      <c r="D1182" s="12" t="s">
        <v>80</v>
      </c>
      <c r="E1182" s="13" t="s">
        <v>2816</v>
      </c>
      <c r="F1182" s="2">
        <v>18</v>
      </c>
      <c r="G1182" s="15">
        <v>174</v>
      </c>
      <c r="H1182" s="7">
        <f>L1182*'114成績輸入與落點儀表板'!$B$2+M1182*'114成績輸入與落點儀表板'!$B$3+N1182*'114成績輸入與落點儀表板'!$B$4+O1182*'114成績輸入與落點儀表板'!$B$5+P1182*'114成績輸入與落點儀表板'!$B$6+Q1182*'114成績輸入與落點儀表板'!$B$7+R1182*'114成績輸入與落點儀表板'!$B$8+S1182*'114成績輸入與落點儀表板'!$B$9+T1182*'114成績輸入與落點儀表板'!$B$10+U1182*'114成績輸入與落點儀表板'!$B$11+V1182*'114成績輸入與落點儀表板'!$B$12+W1182*'114成績輸入與落點儀表板'!$B$13+X1182*'114成績輸入與落點儀表板'!$B$14+Y1182*'114成績輸入與落點儀表板'!$B$15+Z1182*'114成績輸入與落點儀表板'!$B$16</f>
        <v>0</v>
      </c>
      <c r="I1182" s="8">
        <f t="shared" si="36"/>
        <v>-174</v>
      </c>
      <c r="J1182" s="2" t="str">
        <f t="shared" si="37"/>
        <v>FAIL</v>
      </c>
      <c r="K1182" s="17" t="str">
        <f>IF(AND(IF('114成績輸入與落點儀表板'!$C$2="必須採計",L1182&gt;0,IF('114成績輸入與落點儀表板'!$C$2="不可採計",L1182=0,TRUE)),IF('114成績輸入與落點儀表板'!$C$3="必須採計",M1182&gt;0,IF('114成績輸入與落點儀表板'!$C$3="不可採計",M1182=0,TRUE)),IF('114成績輸入與落點儀表板'!$C$4="必須採計",N1182&gt;0,IF('114成績輸入與落點儀表板'!$C$4="不可採計",N1182=0,TRUE)),IF('114成績輸入與落點儀表板'!$C$5="必須採計",O1182&gt;0,IF('114成績輸入與落點儀表板'!$C$5="不可採計",O1182=0,TRUE)),IF('114成績輸入與落點儀表板'!$C$6="必須採計",P1182&gt;0,IF('114成績輸入與落點儀表板'!$C$6="不可採計",P1182=0,TRUE)),IF('114成績輸入與落點儀表板'!$C$7="必須採計",Q1182&gt;0,IF('114成績輸入與落點儀表板'!$C$7="不可採計",Q1182=0,TRUE)),IF('114成績輸入與落點儀表板'!$C$8="必須採計",R1182&gt;0,IF('114成績輸入與落點儀表板'!$C$8="不可採計",R1182=0,TRUE)),IF('114成績輸入與落點儀表板'!$C$9="必須採計",S1182&gt;0,IF('114成績輸入與落點儀表板'!$C$9="不可採計",S1182=0,TRUE)),IF('114成績輸入與落點儀表板'!$C$10="必須採計",T1182&gt;0,IF('114成績輸入與落點儀表板'!$C$10="不可採計",T1182=0,TRUE)),IF('114成績輸入與落點儀表板'!$C$11="必須採計",U1182&gt;0,IF('114成績輸入與落點儀表板'!$C$11="不可採計",U1182=0,TRUE)),IF('114成績輸入與落點儀表板'!$C$12="必須採計",V1182&gt;0,IF('114成績輸入與落點儀表板'!$C$12="不可採計",V1182=0,TRUE)),IF('114成績輸入與落點儀表板'!$C$13="必須採計",W1182&gt;0,IF('114成績輸入與落點儀表板'!$C$13="不可採計",W1182=0,TRUE)),IF('114成績輸入與落點儀表板'!$C$14="必須採計",X1182&gt;0,IF('114成績輸入與落點儀表板'!$C$14="不可採計",X1182=0,TRUE)),IF('114成績輸入與落點儀表板'!$C$15="必須採計",Y1182&gt;0,IF('114成績輸入與落點儀表板'!$C$15="不可採計",Y1182=0,TRUE)),IF('114成績輸入與落點儀表板'!$C$16="必須採計",Z1182&gt;0,IF('114成績輸入與落點儀表板'!$C$16="不可採計",Z1182=0,TRUE))),"✅ 符合","❌ 不符合")</f>
        <v>✅ 符合</v>
      </c>
      <c r="L1182" s="15">
        <v>1</v>
      </c>
      <c r="M1182" s="15">
        <v>1</v>
      </c>
      <c r="N1182" s="15">
        <v>0</v>
      </c>
      <c r="O1182" s="15">
        <v>0</v>
      </c>
      <c r="P1182" s="15">
        <v>0</v>
      </c>
      <c r="Q1182" s="15">
        <v>0</v>
      </c>
      <c r="R1182" s="15">
        <v>0</v>
      </c>
      <c r="S1182" s="15">
        <v>0</v>
      </c>
      <c r="T1182" s="15">
        <v>0</v>
      </c>
      <c r="U1182" s="15">
        <v>1</v>
      </c>
      <c r="V1182" s="15">
        <v>0</v>
      </c>
      <c r="W1182" s="15">
        <v>1</v>
      </c>
      <c r="X1182" s="15">
        <v>0</v>
      </c>
      <c r="Y1182" s="15">
        <v>0</v>
      </c>
      <c r="Z1182" s="15">
        <v>0</v>
      </c>
    </row>
    <row r="1183" spans="1:26" x14ac:dyDescent="0.3">
      <c r="A1183" s="2" t="s">
        <v>2845</v>
      </c>
      <c r="B1183" s="13" t="s">
        <v>2799</v>
      </c>
      <c r="C1183" s="13" t="s">
        <v>563</v>
      </c>
      <c r="D1183" s="12" t="s">
        <v>121</v>
      </c>
      <c r="E1183" s="13" t="s">
        <v>4547</v>
      </c>
      <c r="F1183" s="2">
        <v>31</v>
      </c>
      <c r="G1183" s="15">
        <v>284.5</v>
      </c>
      <c r="H1183" s="7">
        <f>L1183*'114成績輸入與落點儀表板'!$B$2+M1183*'114成績輸入與落點儀表板'!$B$3+N1183*'114成績輸入與落點儀表板'!$B$4+O1183*'114成績輸入與落點儀表板'!$B$5+P1183*'114成績輸入與落點儀表板'!$B$6+Q1183*'114成績輸入與落點儀表板'!$B$7+R1183*'114成績輸入與落點儀表板'!$B$8+S1183*'114成績輸入與落點儀表板'!$B$9+T1183*'114成績輸入與落點儀表板'!$B$10+U1183*'114成績輸入與落點儀表板'!$B$11+V1183*'114成績輸入與落點儀表板'!$B$12+W1183*'114成績輸入與落點儀表板'!$B$13+X1183*'114成績輸入與落點儀表板'!$B$14+Y1183*'114成績輸入與落點儀表板'!$B$15+Z1183*'114成績輸入與落點儀表板'!$B$16</f>
        <v>0</v>
      </c>
      <c r="I1183" s="8">
        <f t="shared" si="36"/>
        <v>-284.5</v>
      </c>
      <c r="J1183" s="2" t="str">
        <f t="shared" si="37"/>
        <v>FAIL</v>
      </c>
      <c r="K1183" s="17" t="str">
        <f>IF(AND(IF('114成績輸入與落點儀表板'!$C$2="必須採計",L1183&gt;0,IF('114成績輸入與落點儀表板'!$C$2="不可採計",L1183=0,TRUE)),IF('114成績輸入與落點儀表板'!$C$3="必須採計",M1183&gt;0,IF('114成績輸入與落點儀表板'!$C$3="不可採計",M1183=0,TRUE)),IF('114成績輸入與落點儀表板'!$C$4="必須採計",N1183&gt;0,IF('114成績輸入與落點儀表板'!$C$4="不可採計",N1183=0,TRUE)),IF('114成績輸入與落點儀表板'!$C$5="必須採計",O1183&gt;0,IF('114成績輸入與落點儀表板'!$C$5="不可採計",O1183=0,TRUE)),IF('114成績輸入與落點儀表板'!$C$6="必須採計",P1183&gt;0,IF('114成績輸入與落點儀表板'!$C$6="不可採計",P1183=0,TRUE)),IF('114成績輸入與落點儀表板'!$C$7="必須採計",Q1183&gt;0,IF('114成績輸入與落點儀表板'!$C$7="不可採計",Q1183=0,TRUE)),IF('114成績輸入與落點儀表板'!$C$8="必須採計",R1183&gt;0,IF('114成績輸入與落點儀表板'!$C$8="不可採計",R1183=0,TRUE)),IF('114成績輸入與落點儀表板'!$C$9="必須採計",S1183&gt;0,IF('114成績輸入與落點儀表板'!$C$9="不可採計",S1183=0,TRUE)),IF('114成績輸入與落點儀表板'!$C$10="必須採計",T1183&gt;0,IF('114成績輸入與落點儀表板'!$C$10="不可採計",T1183=0,TRUE)),IF('114成績輸入與落點儀表板'!$C$11="必須採計",U1183&gt;0,IF('114成績輸入與落點儀表板'!$C$11="不可採計",U1183=0,TRUE)),IF('114成績輸入與落點儀表板'!$C$12="必須採計",V1183&gt;0,IF('114成績輸入與落點儀表板'!$C$12="不可採計",V1183=0,TRUE)),IF('114成績輸入與落點儀表板'!$C$13="必須採計",W1183&gt;0,IF('114成績輸入與落點儀表板'!$C$13="不可採計",W1183=0,TRUE)),IF('114成績輸入與落點儀表板'!$C$14="必須採計",X1183&gt;0,IF('114成績輸入與落點儀表板'!$C$14="不可採計",X1183=0,TRUE)),IF('114成績輸入與落點儀表板'!$C$15="必須採計",Y1183&gt;0,IF('114成績輸入與落點儀表板'!$C$15="不可採計",Y1183=0,TRUE)),IF('114成績輸入與落點儀表板'!$C$16="必須採計",Z1183&gt;0,IF('114成績輸入與落點儀表板'!$C$16="不可採計",Z1183=0,TRUE))),"✅ 符合","❌ 不符合")</f>
        <v>✅ 符合</v>
      </c>
      <c r="L1183" s="15">
        <v>1</v>
      </c>
      <c r="M1183" s="15">
        <v>2</v>
      </c>
      <c r="N1183" s="15">
        <v>0</v>
      </c>
      <c r="O1183" s="15">
        <v>0</v>
      </c>
      <c r="P1183" s="15">
        <v>0</v>
      </c>
      <c r="Q1183" s="15">
        <v>2</v>
      </c>
      <c r="R1183" s="15">
        <v>0</v>
      </c>
      <c r="S1183" s="15">
        <v>0</v>
      </c>
      <c r="T1183" s="15">
        <v>0</v>
      </c>
      <c r="U1183" s="15">
        <v>0</v>
      </c>
      <c r="V1183" s="15">
        <v>0</v>
      </c>
      <c r="W1183" s="15">
        <v>1.5</v>
      </c>
      <c r="X1183" s="15">
        <v>0</v>
      </c>
      <c r="Y1183" s="15">
        <v>0</v>
      </c>
      <c r="Z1183" s="15">
        <v>0</v>
      </c>
    </row>
    <row r="1184" spans="1:26" ht="15.75" customHeight="1" x14ac:dyDescent="0.3">
      <c r="A1184" s="2" t="s">
        <v>2847</v>
      </c>
      <c r="B1184" s="13" t="s">
        <v>2799</v>
      </c>
      <c r="C1184" s="13" t="s">
        <v>223</v>
      </c>
      <c r="D1184" s="12" t="s">
        <v>121</v>
      </c>
      <c r="E1184" s="13" t="s">
        <v>2060</v>
      </c>
      <c r="F1184" s="2">
        <v>28</v>
      </c>
      <c r="G1184" s="15">
        <v>278.25</v>
      </c>
      <c r="H1184" s="7">
        <f>L1184*'114成績輸入與落點儀表板'!$B$2+M1184*'114成績輸入與落點儀表板'!$B$3+N1184*'114成績輸入與落點儀表板'!$B$4+O1184*'114成績輸入與落點儀表板'!$B$5+P1184*'114成績輸入與落點儀表板'!$B$6+Q1184*'114成績輸入與落點儀表板'!$B$7+R1184*'114成績輸入與落點儀表板'!$B$8+S1184*'114成績輸入與落點儀表板'!$B$9+T1184*'114成績輸入與落點儀表板'!$B$10+U1184*'114成績輸入與落點儀表板'!$B$11+V1184*'114成績輸入與落點儀表板'!$B$12+W1184*'114成績輸入與落點儀表板'!$B$13+X1184*'114成績輸入與落點儀表板'!$B$14+Y1184*'114成績輸入與落點儀表板'!$B$15+Z1184*'114成績輸入與落點儀表板'!$B$16</f>
        <v>0</v>
      </c>
      <c r="I1184" s="8">
        <f t="shared" si="36"/>
        <v>-278.25</v>
      </c>
      <c r="J1184" s="2" t="str">
        <f t="shared" si="37"/>
        <v>FAIL</v>
      </c>
      <c r="K1184" s="17" t="str">
        <f>IF(AND(IF('114成績輸入與落點儀表板'!$C$2="必須採計",L1184&gt;0,IF('114成績輸入與落點儀表板'!$C$2="不可採計",L1184=0,TRUE)),IF('114成績輸入與落點儀表板'!$C$3="必須採計",M1184&gt;0,IF('114成績輸入與落點儀表板'!$C$3="不可採計",M1184=0,TRUE)),IF('114成績輸入與落點儀表板'!$C$4="必須採計",N1184&gt;0,IF('114成績輸入與落點儀表板'!$C$4="不可採計",N1184=0,TRUE)),IF('114成績輸入與落點儀表板'!$C$5="必須採計",O1184&gt;0,IF('114成績輸入與落點儀表板'!$C$5="不可採計",O1184=0,TRUE)),IF('114成績輸入與落點儀表板'!$C$6="必須採計",P1184&gt;0,IF('114成績輸入與落點儀表板'!$C$6="不可採計",P1184=0,TRUE)),IF('114成績輸入與落點儀表板'!$C$7="必須採計",Q1184&gt;0,IF('114成績輸入與落點儀表板'!$C$7="不可採計",Q1184=0,TRUE)),IF('114成績輸入與落點儀表板'!$C$8="必須採計",R1184&gt;0,IF('114成績輸入與落點儀表板'!$C$8="不可採計",R1184=0,TRUE)),IF('114成績輸入與落點儀表板'!$C$9="必須採計",S1184&gt;0,IF('114成績輸入與落點儀表板'!$C$9="不可採計",S1184=0,TRUE)),IF('114成績輸入與落點儀表板'!$C$10="必須採計",T1184&gt;0,IF('114成績輸入與落點儀表板'!$C$10="不可採計",T1184=0,TRUE)),IF('114成績輸入與落點儀表板'!$C$11="必須採計",U1184&gt;0,IF('114成績輸入與落點儀表板'!$C$11="不可採計",U1184=0,TRUE)),IF('114成績輸入與落點儀表板'!$C$12="必須採計",V1184&gt;0,IF('114成績輸入與落點儀表板'!$C$12="不可採計",V1184=0,TRUE)),IF('114成績輸入與落點儀表板'!$C$13="必須採計",W1184&gt;0,IF('114成績輸入與落點儀表板'!$C$13="不可採計",W1184=0,TRUE)),IF('114成績輸入與落點儀表板'!$C$14="必須採計",X1184&gt;0,IF('114成績輸入與落點儀表板'!$C$14="不可採計",X1184=0,TRUE)),IF('114成績輸入與落點儀表板'!$C$15="必須採計",Y1184&gt;0,IF('114成績輸入與落點儀表板'!$C$15="不可採計",Y1184=0,TRUE)),IF('114成績輸入與落點儀表板'!$C$16="必須採計",Z1184&gt;0,IF('114成績輸入與落點儀表板'!$C$16="不可採計",Z1184=0,TRUE))),"✅ 符合","❌ 不符合")</f>
        <v>✅ 符合</v>
      </c>
      <c r="L1184" s="15">
        <v>1.5</v>
      </c>
      <c r="M1184" s="15">
        <v>2</v>
      </c>
      <c r="N1184" s="15">
        <v>0</v>
      </c>
      <c r="O1184" s="15">
        <v>0</v>
      </c>
      <c r="P1184" s="15">
        <v>0</v>
      </c>
      <c r="Q1184" s="15">
        <v>1.75</v>
      </c>
      <c r="R1184" s="15">
        <v>0</v>
      </c>
      <c r="S1184" s="15">
        <v>0</v>
      </c>
      <c r="T1184" s="15">
        <v>0</v>
      </c>
      <c r="U1184" s="15">
        <v>0</v>
      </c>
      <c r="V1184" s="15">
        <v>0</v>
      </c>
      <c r="W1184" s="15">
        <v>1</v>
      </c>
      <c r="X1184" s="15">
        <v>0</v>
      </c>
      <c r="Y1184" s="15">
        <v>0</v>
      </c>
      <c r="Z1184" s="15">
        <v>0</v>
      </c>
    </row>
    <row r="1185" spans="1:26" x14ac:dyDescent="0.3">
      <c r="A1185" s="2" t="s">
        <v>2849</v>
      </c>
      <c r="B1185" s="13" t="s">
        <v>2799</v>
      </c>
      <c r="C1185" s="13" t="s">
        <v>352</v>
      </c>
      <c r="D1185" s="12" t="s">
        <v>121</v>
      </c>
      <c r="E1185" s="13" t="s">
        <v>4549</v>
      </c>
      <c r="F1185" s="2">
        <v>27</v>
      </c>
      <c r="G1185" s="15">
        <v>282.5</v>
      </c>
      <c r="H1185" s="7">
        <f>L1185*'114成績輸入與落點儀表板'!$B$2+M1185*'114成績輸入與落點儀表板'!$B$3+N1185*'114成績輸入與落點儀表板'!$B$4+O1185*'114成績輸入與落點儀表板'!$B$5+P1185*'114成績輸入與落點儀表板'!$B$6+Q1185*'114成績輸入與落點儀表板'!$B$7+R1185*'114成績輸入與落點儀表板'!$B$8+S1185*'114成績輸入與落點儀表板'!$B$9+T1185*'114成績輸入與落點儀表板'!$B$10+U1185*'114成績輸入與落點儀表板'!$B$11+V1185*'114成績輸入與落點儀表板'!$B$12+W1185*'114成績輸入與落點儀表板'!$B$13+X1185*'114成績輸入與落點儀表板'!$B$14+Y1185*'114成績輸入與落點儀表板'!$B$15+Z1185*'114成績輸入與落點儀表板'!$B$16</f>
        <v>0</v>
      </c>
      <c r="I1185" s="8">
        <f t="shared" si="36"/>
        <v>-282.5</v>
      </c>
      <c r="J1185" s="2" t="str">
        <f t="shared" si="37"/>
        <v>FAIL</v>
      </c>
      <c r="K1185" s="17" t="str">
        <f>IF(AND(IF('114成績輸入與落點儀表板'!$C$2="必須採計",L1185&gt;0,IF('114成績輸入與落點儀表板'!$C$2="不可採計",L1185=0,TRUE)),IF('114成績輸入與落點儀表板'!$C$3="必須採計",M1185&gt;0,IF('114成績輸入與落點儀表板'!$C$3="不可採計",M1185=0,TRUE)),IF('114成績輸入與落點儀表板'!$C$4="必須採計",N1185&gt;0,IF('114成績輸入與落點儀表板'!$C$4="不可採計",N1185=0,TRUE)),IF('114成績輸入與落點儀表板'!$C$5="必須採計",O1185&gt;0,IF('114成績輸入與落點儀表板'!$C$5="不可採計",O1185=0,TRUE)),IF('114成績輸入與落點儀表板'!$C$6="必須採計",P1185&gt;0,IF('114成績輸入與落點儀表板'!$C$6="不可採計",P1185=0,TRUE)),IF('114成績輸入與落點儀表板'!$C$7="必須採計",Q1185&gt;0,IF('114成績輸入與落點儀表板'!$C$7="不可採計",Q1185=0,TRUE)),IF('114成績輸入與落點儀表板'!$C$8="必須採計",R1185&gt;0,IF('114成績輸入與落點儀表板'!$C$8="不可採計",R1185=0,TRUE)),IF('114成績輸入與落點儀表板'!$C$9="必須採計",S1185&gt;0,IF('114成績輸入與落點儀表板'!$C$9="不可採計",S1185=0,TRUE)),IF('114成績輸入與落點儀表板'!$C$10="必須採計",T1185&gt;0,IF('114成績輸入與落點儀表板'!$C$10="不可採計",T1185=0,TRUE)),IF('114成績輸入與落點儀表板'!$C$11="必須採計",U1185&gt;0,IF('114成績輸入與落點儀表板'!$C$11="不可採計",U1185=0,TRUE)),IF('114成績輸入與落點儀表板'!$C$12="必須採計",V1185&gt;0,IF('114成績輸入與落點儀表板'!$C$12="不可採計",V1185=0,TRUE)),IF('114成績輸入與落點儀表板'!$C$13="必須採計",W1185&gt;0,IF('114成績輸入與落點儀表板'!$C$13="不可採計",W1185=0,TRUE)),IF('114成績輸入與落點儀表板'!$C$14="必須採計",X1185&gt;0,IF('114成績輸入與落點儀表板'!$C$14="不可採計",X1185=0,TRUE)),IF('114成績輸入與落點儀表板'!$C$15="必須採計",Y1185&gt;0,IF('114成績輸入與落點儀表板'!$C$15="不可採計",Y1185=0,TRUE)),IF('114成績輸入與落點儀表板'!$C$16="必須採計",Z1185&gt;0,IF('114成績輸入與落點儀表板'!$C$16="不可採計",Z1185=0,TRUE))),"✅ 符合","❌ 不符合")</f>
        <v>✅ 符合</v>
      </c>
      <c r="L1185" s="15">
        <v>1.5</v>
      </c>
      <c r="M1185" s="15">
        <v>2</v>
      </c>
      <c r="N1185" s="15">
        <v>0</v>
      </c>
      <c r="O1185" s="15">
        <v>0</v>
      </c>
      <c r="P1185" s="15">
        <v>0</v>
      </c>
      <c r="Q1185" s="15">
        <v>2</v>
      </c>
      <c r="R1185" s="15">
        <v>0</v>
      </c>
      <c r="S1185" s="15">
        <v>0</v>
      </c>
      <c r="T1185" s="15">
        <v>0</v>
      </c>
      <c r="U1185" s="15">
        <v>0</v>
      </c>
      <c r="V1185" s="15">
        <v>1</v>
      </c>
      <c r="W1185" s="15">
        <v>0</v>
      </c>
      <c r="X1185" s="15">
        <v>0</v>
      </c>
      <c r="Y1185" s="15">
        <v>0</v>
      </c>
      <c r="Z1185" s="15">
        <v>0</v>
      </c>
    </row>
    <row r="1186" spans="1:26" ht="15.75" customHeight="1" x14ac:dyDescent="0.3">
      <c r="A1186" s="2" t="s">
        <v>2852</v>
      </c>
      <c r="B1186" s="13" t="s">
        <v>2799</v>
      </c>
      <c r="C1186" s="13" t="s">
        <v>2823</v>
      </c>
      <c r="D1186" s="12" t="s">
        <v>121</v>
      </c>
      <c r="E1186" s="13" t="s">
        <v>2824</v>
      </c>
      <c r="F1186" s="2">
        <v>2</v>
      </c>
      <c r="G1186" s="15">
        <v>273</v>
      </c>
      <c r="H1186" s="7">
        <f>L1186*'114成績輸入與落點儀表板'!$B$2+M1186*'114成績輸入與落點儀表板'!$B$3+N1186*'114成績輸入與落點儀表板'!$B$4+O1186*'114成績輸入與落點儀表板'!$B$5+P1186*'114成績輸入與落點儀表板'!$B$6+Q1186*'114成績輸入與落點儀表板'!$B$7+R1186*'114成績輸入與落點儀表板'!$B$8+S1186*'114成績輸入與落點儀表板'!$B$9+T1186*'114成績輸入與落點儀表板'!$B$10+U1186*'114成績輸入與落點儀表板'!$B$11+V1186*'114成績輸入與落點儀表板'!$B$12+W1186*'114成績輸入與落點儀表板'!$B$13+X1186*'114成績輸入與落點儀表板'!$B$14+Y1186*'114成績輸入與落點儀表板'!$B$15+Z1186*'114成績輸入與落點儀表板'!$B$16</f>
        <v>0</v>
      </c>
      <c r="I1186" s="8">
        <f t="shared" si="36"/>
        <v>-273</v>
      </c>
      <c r="J1186" s="2" t="str">
        <f t="shared" si="37"/>
        <v>FAIL</v>
      </c>
      <c r="K1186" s="17" t="str">
        <f>IF(AND(IF('114成績輸入與落點儀表板'!$C$2="必須採計",L1186&gt;0,IF('114成績輸入與落點儀表板'!$C$2="不可採計",L1186=0,TRUE)),IF('114成績輸入與落點儀表板'!$C$3="必須採計",M1186&gt;0,IF('114成績輸入與落點儀表板'!$C$3="不可採計",M1186=0,TRUE)),IF('114成績輸入與落點儀表板'!$C$4="必須採計",N1186&gt;0,IF('114成績輸入與落點儀表板'!$C$4="不可採計",N1186=0,TRUE)),IF('114成績輸入與落點儀表板'!$C$5="必須採計",O1186&gt;0,IF('114成績輸入與落點儀表板'!$C$5="不可採計",O1186=0,TRUE)),IF('114成績輸入與落點儀表板'!$C$6="必須採計",P1186&gt;0,IF('114成績輸入與落點儀表板'!$C$6="不可採計",P1186=0,TRUE)),IF('114成績輸入與落點儀表板'!$C$7="必須採計",Q1186&gt;0,IF('114成績輸入與落點儀表板'!$C$7="不可採計",Q1186=0,TRUE)),IF('114成績輸入與落點儀表板'!$C$8="必須採計",R1186&gt;0,IF('114成績輸入與落點儀表板'!$C$8="不可採計",R1186=0,TRUE)),IF('114成績輸入與落點儀表板'!$C$9="必須採計",S1186&gt;0,IF('114成績輸入與落點儀表板'!$C$9="不可採計",S1186=0,TRUE)),IF('114成績輸入與落點儀表板'!$C$10="必須採計",T1186&gt;0,IF('114成績輸入與落點儀表板'!$C$10="不可採計",T1186=0,TRUE)),IF('114成績輸入與落點儀表板'!$C$11="必須採計",U1186&gt;0,IF('114成績輸入與落點儀表板'!$C$11="不可採計",U1186=0,TRUE)),IF('114成績輸入與落點儀表板'!$C$12="必須採計",V1186&gt;0,IF('114成績輸入與落點儀表板'!$C$12="不可採計",V1186=0,TRUE)),IF('114成績輸入與落點儀表板'!$C$13="必須採計",W1186&gt;0,IF('114成績輸入與落點儀表板'!$C$13="不可採計",W1186=0,TRUE)),IF('114成績輸入與落點儀表板'!$C$14="必須採計",X1186&gt;0,IF('114成績輸入與落點儀表板'!$C$14="不可採計",X1186=0,TRUE)),IF('114成績輸入與落點儀表板'!$C$15="必須採計",Y1186&gt;0,IF('114成績輸入與落點儀表板'!$C$15="不可採計",Y1186=0,TRUE)),IF('114成績輸入與落點儀表板'!$C$16="必須採計",Z1186&gt;0,IF('114成績輸入與落點儀表板'!$C$16="不可採計",Z1186=0,TRUE))),"✅ 符合","❌ 不符合")</f>
        <v>✅ 符合</v>
      </c>
      <c r="L1186" s="15">
        <v>1.5</v>
      </c>
      <c r="M1186" s="15">
        <v>2</v>
      </c>
      <c r="N1186" s="15">
        <v>0</v>
      </c>
      <c r="O1186" s="15">
        <v>0</v>
      </c>
      <c r="P1186" s="15">
        <v>2</v>
      </c>
      <c r="Q1186" s="15">
        <v>0</v>
      </c>
      <c r="R1186" s="15">
        <v>1</v>
      </c>
      <c r="S1186" s="15">
        <v>0</v>
      </c>
      <c r="T1186" s="15">
        <v>0</v>
      </c>
      <c r="U1186" s="15">
        <v>0</v>
      </c>
      <c r="V1186" s="15">
        <v>0</v>
      </c>
      <c r="W1186" s="15">
        <v>0</v>
      </c>
      <c r="X1186" s="15">
        <v>0</v>
      </c>
      <c r="Y1186" s="15">
        <v>0</v>
      </c>
      <c r="Z1186" s="15">
        <v>0</v>
      </c>
    </row>
    <row r="1187" spans="1:26" x14ac:dyDescent="0.3">
      <c r="A1187" s="2" t="s">
        <v>2854</v>
      </c>
      <c r="B1187" s="13" t="s">
        <v>2799</v>
      </c>
      <c r="C1187" s="13" t="s">
        <v>2826</v>
      </c>
      <c r="D1187" s="12" t="s">
        <v>121</v>
      </c>
      <c r="E1187" s="13" t="s">
        <v>2806</v>
      </c>
      <c r="F1187" s="2">
        <v>24</v>
      </c>
      <c r="G1187" s="15">
        <v>290</v>
      </c>
      <c r="H1187" s="7">
        <f>L1187*'114成績輸入與落點儀表板'!$B$2+M1187*'114成績輸入與落點儀表板'!$B$3+N1187*'114成績輸入與落點儀表板'!$B$4+O1187*'114成績輸入與落點儀表板'!$B$5+P1187*'114成績輸入與落點儀表板'!$B$6+Q1187*'114成績輸入與落點儀表板'!$B$7+R1187*'114成績輸入與落點儀表板'!$B$8+S1187*'114成績輸入與落點儀表板'!$B$9+T1187*'114成績輸入與落點儀表板'!$B$10+U1187*'114成績輸入與落點儀表板'!$B$11+V1187*'114成績輸入與落點儀表板'!$B$12+W1187*'114成績輸入與落點儀表板'!$B$13+X1187*'114成績輸入與落點儀表板'!$B$14+Y1187*'114成績輸入與落點儀表板'!$B$15+Z1187*'114成績輸入與落點儀表板'!$B$16</f>
        <v>0</v>
      </c>
      <c r="I1187" s="8">
        <f t="shared" si="36"/>
        <v>-290</v>
      </c>
      <c r="J1187" s="2" t="str">
        <f t="shared" si="37"/>
        <v>FAIL</v>
      </c>
      <c r="K1187" s="17" t="str">
        <f>IF(AND(IF('114成績輸入與落點儀表板'!$C$2="必須採計",L1187&gt;0,IF('114成績輸入與落點儀表板'!$C$2="不可採計",L1187=0,TRUE)),IF('114成績輸入與落點儀表板'!$C$3="必須採計",M1187&gt;0,IF('114成績輸入與落點儀表板'!$C$3="不可採計",M1187=0,TRUE)),IF('114成績輸入與落點儀表板'!$C$4="必須採計",N1187&gt;0,IF('114成績輸入與落點儀表板'!$C$4="不可採計",N1187=0,TRUE)),IF('114成績輸入與落點儀表板'!$C$5="必須採計",O1187&gt;0,IF('114成績輸入與落點儀表板'!$C$5="不可採計",O1187=0,TRUE)),IF('114成績輸入與落點儀表板'!$C$6="必須採計",P1187&gt;0,IF('114成績輸入與落點儀表板'!$C$6="不可採計",P1187=0,TRUE)),IF('114成績輸入與落點儀表板'!$C$7="必須採計",Q1187&gt;0,IF('114成績輸入與落點儀表板'!$C$7="不可採計",Q1187=0,TRUE)),IF('114成績輸入與落點儀表板'!$C$8="必須採計",R1187&gt;0,IF('114成績輸入與落點儀表板'!$C$8="不可採計",R1187=0,TRUE)),IF('114成績輸入與落點儀表板'!$C$9="必須採計",S1187&gt;0,IF('114成績輸入與落點儀表板'!$C$9="不可採計",S1187=0,TRUE)),IF('114成績輸入與落點儀表板'!$C$10="必須採計",T1187&gt;0,IF('114成績輸入與落點儀表板'!$C$10="不可採計",T1187=0,TRUE)),IF('114成績輸入與落點儀表板'!$C$11="必須採計",U1187&gt;0,IF('114成績輸入與落點儀表板'!$C$11="不可採計",U1187=0,TRUE)),IF('114成績輸入與落點儀表板'!$C$12="必須採計",V1187&gt;0,IF('114成績輸入與落點儀表板'!$C$12="不可採計",V1187=0,TRUE)),IF('114成績輸入與落點儀表板'!$C$13="必須採計",W1187&gt;0,IF('114成績輸入與落點儀表板'!$C$13="不可採計",W1187=0,TRUE)),IF('114成績輸入與落點儀表板'!$C$14="必須採計",X1187&gt;0,IF('114成績輸入與落點儀表板'!$C$14="不可採計",X1187=0,TRUE)),IF('114成績輸入與落點儀表板'!$C$15="必須採計",Y1187&gt;0,IF('114成績輸入與落點儀表板'!$C$15="不可採計",Y1187=0,TRUE)),IF('114成績輸入與落點儀表板'!$C$16="必須採計",Z1187&gt;0,IF('114成績輸入與落點儀表板'!$C$16="不可採計",Z1187=0,TRUE))),"✅ 符合","❌ 不符合")</f>
        <v>✅ 符合</v>
      </c>
      <c r="L1187" s="15">
        <v>1.5</v>
      </c>
      <c r="M1187" s="15">
        <v>2</v>
      </c>
      <c r="N1187" s="15">
        <v>0</v>
      </c>
      <c r="O1187" s="15">
        <v>0</v>
      </c>
      <c r="P1187" s="15">
        <v>0</v>
      </c>
      <c r="Q1187" s="15">
        <v>2</v>
      </c>
      <c r="R1187" s="15">
        <v>0</v>
      </c>
      <c r="S1187" s="15">
        <v>0</v>
      </c>
      <c r="T1187" s="15">
        <v>0</v>
      </c>
      <c r="U1187" s="15">
        <v>0</v>
      </c>
      <c r="V1187" s="15">
        <v>0</v>
      </c>
      <c r="W1187" s="15">
        <v>1</v>
      </c>
      <c r="X1187" s="15">
        <v>0</v>
      </c>
      <c r="Y1187" s="15">
        <v>0</v>
      </c>
      <c r="Z1187" s="15">
        <v>0</v>
      </c>
    </row>
    <row r="1188" spans="1:26" ht="15.75" customHeight="1" x14ac:dyDescent="0.3">
      <c r="A1188" s="2" t="s">
        <v>2856</v>
      </c>
      <c r="B1188" s="13" t="s">
        <v>2799</v>
      </c>
      <c r="C1188" s="13" t="s">
        <v>248</v>
      </c>
      <c r="D1188" s="12" t="s">
        <v>113</v>
      </c>
      <c r="E1188" s="13" t="s">
        <v>4550</v>
      </c>
      <c r="F1188" s="2">
        <v>19</v>
      </c>
      <c r="G1188" s="15">
        <v>269</v>
      </c>
      <c r="H1188" s="7">
        <f>L1188*'114成績輸入與落點儀表板'!$B$2+M1188*'114成績輸入與落點儀表板'!$B$3+N1188*'114成績輸入與落點儀表板'!$B$4+O1188*'114成績輸入與落點儀表板'!$B$5+P1188*'114成績輸入與落點儀表板'!$B$6+Q1188*'114成績輸入與落點儀表板'!$B$7+R1188*'114成績輸入與落點儀表板'!$B$8+S1188*'114成績輸入與落點儀表板'!$B$9+T1188*'114成績輸入與落點儀表板'!$B$10+U1188*'114成績輸入與落點儀表板'!$B$11+V1188*'114成績輸入與落點儀表板'!$B$12+W1188*'114成績輸入與落點儀表板'!$B$13+X1188*'114成績輸入與落點儀表板'!$B$14+Y1188*'114成績輸入與落點儀表板'!$B$15+Z1188*'114成績輸入與落點儀表板'!$B$16</f>
        <v>0</v>
      </c>
      <c r="I1188" s="8">
        <f t="shared" si="36"/>
        <v>-269</v>
      </c>
      <c r="J1188" s="2" t="str">
        <f t="shared" si="37"/>
        <v>FAIL</v>
      </c>
      <c r="K1188" s="17" t="str">
        <f>IF(AND(IF('114成績輸入與落點儀表板'!$C$2="必須採計",L1188&gt;0,IF('114成績輸入與落點儀表板'!$C$2="不可採計",L1188=0,TRUE)),IF('114成績輸入與落點儀表板'!$C$3="必須採計",M1188&gt;0,IF('114成績輸入與落點儀表板'!$C$3="不可採計",M1188=0,TRUE)),IF('114成績輸入與落點儀表板'!$C$4="必須採計",N1188&gt;0,IF('114成績輸入與落點儀表板'!$C$4="不可採計",N1188=0,TRUE)),IF('114成績輸入與落點儀表板'!$C$5="必須採計",O1188&gt;0,IF('114成績輸入與落點儀表板'!$C$5="不可採計",O1188=0,TRUE)),IF('114成績輸入與落點儀表板'!$C$6="必須採計",P1188&gt;0,IF('114成績輸入與落點儀表板'!$C$6="不可採計",P1188=0,TRUE)),IF('114成績輸入與落點儀表板'!$C$7="必須採計",Q1188&gt;0,IF('114成績輸入與落點儀表板'!$C$7="不可採計",Q1188=0,TRUE)),IF('114成績輸入與落點儀表板'!$C$8="必須採計",R1188&gt;0,IF('114成績輸入與落點儀表板'!$C$8="不可採計",R1188=0,TRUE)),IF('114成績輸入與落點儀表板'!$C$9="必須採計",S1188&gt;0,IF('114成績輸入與落點儀表板'!$C$9="不可採計",S1188=0,TRUE)),IF('114成績輸入與落點儀表板'!$C$10="必須採計",T1188&gt;0,IF('114成績輸入與落點儀表板'!$C$10="不可採計",T1188=0,TRUE)),IF('114成績輸入與落點儀表板'!$C$11="必須採計",U1188&gt;0,IF('114成績輸入與落點儀表板'!$C$11="不可採計",U1188=0,TRUE)),IF('114成績輸入與落點儀表板'!$C$12="必須採計",V1188&gt;0,IF('114成績輸入與落點儀表板'!$C$12="不可採計",V1188=0,TRUE)),IF('114成績輸入與落點儀表板'!$C$13="必須採計",W1188&gt;0,IF('114成績輸入與落點儀表板'!$C$13="不可採計",W1188=0,TRUE)),IF('114成績輸入與落點儀表板'!$C$14="必須採計",X1188&gt;0,IF('114成績輸入與落點儀表板'!$C$14="不可採計",X1188=0,TRUE)),IF('114成績輸入與落點儀表板'!$C$15="必須採計",Y1188&gt;0,IF('114成績輸入與落點儀表板'!$C$15="不可採計",Y1188=0,TRUE)),IF('114成績輸入與落點儀表板'!$C$16="必須採計",Z1188&gt;0,IF('114成績輸入與落點儀表板'!$C$16="不可採計",Z1188=0,TRUE))),"✅ 符合","❌ 不符合")</f>
        <v>✅ 符合</v>
      </c>
      <c r="L1188" s="15">
        <v>1.5</v>
      </c>
      <c r="M1188" s="15">
        <v>1.5</v>
      </c>
      <c r="N1188" s="15">
        <v>0</v>
      </c>
      <c r="O1188" s="15">
        <v>0</v>
      </c>
      <c r="P1188" s="15">
        <v>0</v>
      </c>
      <c r="Q1188" s="15">
        <v>1</v>
      </c>
      <c r="R1188" s="15">
        <v>0</v>
      </c>
      <c r="S1188" s="15">
        <v>0</v>
      </c>
      <c r="T1188" s="15">
        <v>0</v>
      </c>
      <c r="U1188" s="15">
        <v>1</v>
      </c>
      <c r="V1188" s="15">
        <v>0</v>
      </c>
      <c r="W1188" s="15">
        <v>1</v>
      </c>
      <c r="X1188" s="15">
        <v>0</v>
      </c>
      <c r="Y1188" s="15">
        <v>0</v>
      </c>
      <c r="Z1188" s="15">
        <v>0</v>
      </c>
    </row>
    <row r="1189" spans="1:26" x14ac:dyDescent="0.3">
      <c r="A1189" s="2" t="s">
        <v>2857</v>
      </c>
      <c r="B1189" s="13" t="s">
        <v>2799</v>
      </c>
      <c r="C1189" s="13" t="s">
        <v>2830</v>
      </c>
      <c r="D1189" s="12" t="s">
        <v>113</v>
      </c>
      <c r="E1189" s="13" t="s">
        <v>4550</v>
      </c>
      <c r="F1189" s="2">
        <v>24</v>
      </c>
      <c r="G1189" s="15">
        <v>266.5</v>
      </c>
      <c r="H1189" s="7">
        <f>L1189*'114成績輸入與落點儀表板'!$B$2+M1189*'114成績輸入與落點儀表板'!$B$3+N1189*'114成績輸入與落點儀表板'!$B$4+O1189*'114成績輸入與落點儀表板'!$B$5+P1189*'114成績輸入與落點儀表板'!$B$6+Q1189*'114成績輸入與落點儀表板'!$B$7+R1189*'114成績輸入與落點儀表板'!$B$8+S1189*'114成績輸入與落點儀表板'!$B$9+T1189*'114成績輸入與落點儀表板'!$B$10+U1189*'114成績輸入與落點儀表板'!$B$11+V1189*'114成績輸入與落點儀表板'!$B$12+W1189*'114成績輸入與落點儀表板'!$B$13+X1189*'114成績輸入與落點儀表板'!$B$14+Y1189*'114成績輸入與落點儀表板'!$B$15+Z1189*'114成績輸入與落點儀表板'!$B$16</f>
        <v>0</v>
      </c>
      <c r="I1189" s="8">
        <f t="shared" si="36"/>
        <v>-266.5</v>
      </c>
      <c r="J1189" s="2" t="str">
        <f t="shared" si="37"/>
        <v>FAIL</v>
      </c>
      <c r="K1189" s="17" t="str">
        <f>IF(AND(IF('114成績輸入與落點儀表板'!$C$2="必須採計",L1189&gt;0,IF('114成績輸入與落點儀表板'!$C$2="不可採計",L1189=0,TRUE)),IF('114成績輸入與落點儀表板'!$C$3="必須採計",M1189&gt;0,IF('114成績輸入與落點儀表板'!$C$3="不可採計",M1189=0,TRUE)),IF('114成績輸入與落點儀表板'!$C$4="必須採計",N1189&gt;0,IF('114成績輸入與落點儀表板'!$C$4="不可採計",N1189=0,TRUE)),IF('114成績輸入與落點儀表板'!$C$5="必須採計",O1189&gt;0,IF('114成績輸入與落點儀表板'!$C$5="不可採計",O1189=0,TRUE)),IF('114成績輸入與落點儀表板'!$C$6="必須採計",P1189&gt;0,IF('114成績輸入與落點儀表板'!$C$6="不可採計",P1189=0,TRUE)),IF('114成績輸入與落點儀表板'!$C$7="必須採計",Q1189&gt;0,IF('114成績輸入與落點儀表板'!$C$7="不可採計",Q1189=0,TRUE)),IF('114成績輸入與落點儀表板'!$C$8="必須採計",R1189&gt;0,IF('114成績輸入與落點儀表板'!$C$8="不可採計",R1189=0,TRUE)),IF('114成績輸入與落點儀表板'!$C$9="必須採計",S1189&gt;0,IF('114成績輸入與落點儀表板'!$C$9="不可採計",S1189=0,TRUE)),IF('114成績輸入與落點儀表板'!$C$10="必須採計",T1189&gt;0,IF('114成績輸入與落點儀表板'!$C$10="不可採計",T1189=0,TRUE)),IF('114成績輸入與落點儀表板'!$C$11="必須採計",U1189&gt;0,IF('114成績輸入與落點儀表板'!$C$11="不可採計",U1189=0,TRUE)),IF('114成績輸入與落點儀表板'!$C$12="必須採計",V1189&gt;0,IF('114成績輸入與落點儀表板'!$C$12="不可採計",V1189=0,TRUE)),IF('114成績輸入與落點儀表板'!$C$13="必須採計",W1189&gt;0,IF('114成績輸入與落點儀表板'!$C$13="不可採計",W1189=0,TRUE)),IF('114成績輸入與落點儀表板'!$C$14="必須採計",X1189&gt;0,IF('114成績輸入與落點儀表板'!$C$14="不可採計",X1189=0,TRUE)),IF('114成績輸入與落點儀表板'!$C$15="必須採計",Y1189&gt;0,IF('114成績輸入與落點儀表板'!$C$15="不可採計",Y1189=0,TRUE)),IF('114成績輸入與落點儀表板'!$C$16="必須採計",Z1189&gt;0,IF('114成績輸入與落點儀表板'!$C$16="不可採計",Z1189=0,TRUE))),"✅ 符合","❌ 不符合")</f>
        <v>✅ 符合</v>
      </c>
      <c r="L1189" s="15">
        <v>1.5</v>
      </c>
      <c r="M1189" s="15">
        <v>1.5</v>
      </c>
      <c r="N1189" s="15">
        <v>0</v>
      </c>
      <c r="O1189" s="15">
        <v>0</v>
      </c>
      <c r="P1189" s="15">
        <v>0</v>
      </c>
      <c r="Q1189" s="15">
        <v>1</v>
      </c>
      <c r="R1189" s="15">
        <v>0</v>
      </c>
      <c r="S1189" s="15">
        <v>0</v>
      </c>
      <c r="T1189" s="15">
        <v>0</v>
      </c>
      <c r="U1189" s="15">
        <v>1</v>
      </c>
      <c r="V1189" s="15">
        <v>0</v>
      </c>
      <c r="W1189" s="15">
        <v>1</v>
      </c>
      <c r="X1189" s="15">
        <v>0</v>
      </c>
      <c r="Y1189" s="15">
        <v>0</v>
      </c>
      <c r="Z1189" s="15">
        <v>0</v>
      </c>
    </row>
    <row r="1190" spans="1:26" ht="15.75" customHeight="1" x14ac:dyDescent="0.3">
      <c r="A1190" s="2" t="s">
        <v>2858</v>
      </c>
      <c r="B1190" s="13" t="s">
        <v>2799</v>
      </c>
      <c r="C1190" s="13" t="s">
        <v>1956</v>
      </c>
      <c r="D1190" s="12" t="s">
        <v>113</v>
      </c>
      <c r="E1190" s="13" t="s">
        <v>4551</v>
      </c>
      <c r="F1190" s="2">
        <v>23</v>
      </c>
      <c r="G1190" s="15">
        <v>272.5</v>
      </c>
      <c r="H1190" s="7">
        <f>L1190*'114成績輸入與落點儀表板'!$B$2+M1190*'114成績輸入與落點儀表板'!$B$3+N1190*'114成績輸入與落點儀表板'!$B$4+O1190*'114成績輸入與落點儀表板'!$B$5+P1190*'114成績輸入與落點儀表板'!$B$6+Q1190*'114成績輸入與落點儀表板'!$B$7+R1190*'114成績輸入與落點儀表板'!$B$8+S1190*'114成績輸入與落點儀表板'!$B$9+T1190*'114成績輸入與落點儀表板'!$B$10+U1190*'114成績輸入與落點儀表板'!$B$11+V1190*'114成績輸入與落點儀表板'!$B$12+W1190*'114成績輸入與落點儀表板'!$B$13+X1190*'114成績輸入與落點儀表板'!$B$14+Y1190*'114成績輸入與落點儀表板'!$B$15+Z1190*'114成績輸入與落點儀表板'!$B$16</f>
        <v>0</v>
      </c>
      <c r="I1190" s="8">
        <f t="shared" si="36"/>
        <v>-272.5</v>
      </c>
      <c r="J1190" s="2" t="str">
        <f t="shared" si="37"/>
        <v>FAIL</v>
      </c>
      <c r="K1190" s="17" t="str">
        <f>IF(AND(IF('114成績輸入與落點儀表板'!$C$2="必須採計",L1190&gt;0,IF('114成績輸入與落點儀表板'!$C$2="不可採計",L1190=0,TRUE)),IF('114成績輸入與落點儀表板'!$C$3="必須採計",M1190&gt;0,IF('114成績輸入與落點儀表板'!$C$3="不可採計",M1190=0,TRUE)),IF('114成績輸入與落點儀表板'!$C$4="必須採計",N1190&gt;0,IF('114成績輸入與落點儀表板'!$C$4="不可採計",N1190=0,TRUE)),IF('114成績輸入與落點儀表板'!$C$5="必須採計",O1190&gt;0,IF('114成績輸入與落點儀表板'!$C$5="不可採計",O1190=0,TRUE)),IF('114成績輸入與落點儀表板'!$C$6="必須採計",P1190&gt;0,IF('114成績輸入與落點儀表板'!$C$6="不可採計",P1190=0,TRUE)),IF('114成績輸入與落點儀表板'!$C$7="必須採計",Q1190&gt;0,IF('114成績輸入與落點儀表板'!$C$7="不可採計",Q1190=0,TRUE)),IF('114成績輸入與落點儀表板'!$C$8="必須採計",R1190&gt;0,IF('114成績輸入與落點儀表板'!$C$8="不可採計",R1190=0,TRUE)),IF('114成績輸入與落點儀表板'!$C$9="必須採計",S1190&gt;0,IF('114成績輸入與落點儀表板'!$C$9="不可採計",S1190=0,TRUE)),IF('114成績輸入與落點儀表板'!$C$10="必須採計",T1190&gt;0,IF('114成績輸入與落點儀表板'!$C$10="不可採計",T1190=0,TRUE)),IF('114成績輸入與落點儀表板'!$C$11="必須採計",U1190&gt;0,IF('114成績輸入與落點儀表板'!$C$11="不可採計",U1190=0,TRUE)),IF('114成績輸入與落點儀表板'!$C$12="必須採計",V1190&gt;0,IF('114成績輸入與落點儀表板'!$C$12="不可採計",V1190=0,TRUE)),IF('114成績輸入與落點儀表板'!$C$13="必須採計",W1190&gt;0,IF('114成績輸入與落點儀表板'!$C$13="不可採計",W1190=0,TRUE)),IF('114成績輸入與落點儀表板'!$C$14="必須採計",X1190&gt;0,IF('114成績輸入與落點儀表板'!$C$14="不可採計",X1190=0,TRUE)),IF('114成績輸入與落點儀表板'!$C$15="必須採計",Y1190&gt;0,IF('114成績輸入與落點儀表板'!$C$15="不可採計",Y1190=0,TRUE)),IF('114成績輸入與落點儀表板'!$C$16="必須採計",Z1190&gt;0,IF('114成績輸入與落點儀表板'!$C$16="不可採計",Z1190=0,TRUE))),"✅ 符合","❌ 不符合")</f>
        <v>✅ 符合</v>
      </c>
      <c r="L1190" s="15">
        <v>1.5</v>
      </c>
      <c r="M1190" s="15">
        <v>1.5</v>
      </c>
      <c r="N1190" s="15">
        <v>0</v>
      </c>
      <c r="O1190" s="15">
        <v>0</v>
      </c>
      <c r="P1190" s="15">
        <v>0</v>
      </c>
      <c r="Q1190" s="15">
        <v>1</v>
      </c>
      <c r="R1190" s="15">
        <v>0</v>
      </c>
      <c r="S1190" s="15">
        <v>0</v>
      </c>
      <c r="T1190" s="15">
        <v>0</v>
      </c>
      <c r="U1190" s="15">
        <v>1</v>
      </c>
      <c r="V1190" s="15">
        <v>0</v>
      </c>
      <c r="W1190" s="15">
        <v>1</v>
      </c>
      <c r="X1190" s="15">
        <v>0</v>
      </c>
      <c r="Y1190" s="15">
        <v>0</v>
      </c>
      <c r="Z1190" s="15">
        <v>0</v>
      </c>
    </row>
    <row r="1191" spans="1:26" x14ac:dyDescent="0.3">
      <c r="A1191" s="2" t="s">
        <v>2861</v>
      </c>
      <c r="B1191" s="13" t="s">
        <v>2799</v>
      </c>
      <c r="C1191" s="13" t="s">
        <v>2834</v>
      </c>
      <c r="D1191" s="12" t="s">
        <v>266</v>
      </c>
      <c r="E1191" s="13" t="s">
        <v>2835</v>
      </c>
      <c r="F1191" s="2">
        <v>10</v>
      </c>
      <c r="G1191" s="15">
        <v>200.5</v>
      </c>
      <c r="H1191" s="7">
        <f>L1191*'114成績輸入與落點儀表板'!$B$2+M1191*'114成績輸入與落點儀表板'!$B$3+N1191*'114成績輸入與落點儀表板'!$B$4+O1191*'114成績輸入與落點儀表板'!$B$5+P1191*'114成績輸入與落點儀表板'!$B$6+Q1191*'114成績輸入與落點儀表板'!$B$7+R1191*'114成績輸入與落點儀表板'!$B$8+S1191*'114成績輸入與落點儀表板'!$B$9+T1191*'114成績輸入與落點儀表板'!$B$10+U1191*'114成績輸入與落點儀表板'!$B$11+V1191*'114成績輸入與落點儀表板'!$B$12+W1191*'114成績輸入與落點儀表板'!$B$13+X1191*'114成績輸入與落點儀表板'!$B$14+Y1191*'114成績輸入與落點儀表板'!$B$15+Z1191*'114成績輸入與落點儀表板'!$B$16</f>
        <v>0</v>
      </c>
      <c r="I1191" s="8">
        <f t="shared" si="36"/>
        <v>-200.5</v>
      </c>
      <c r="J1191" s="2" t="str">
        <f t="shared" si="37"/>
        <v>FAIL</v>
      </c>
      <c r="K1191" s="17" t="str">
        <f>IF(AND(IF('114成績輸入與落點儀表板'!$C$2="必須採計",L1191&gt;0,IF('114成績輸入與落點儀表板'!$C$2="不可採計",L1191=0,TRUE)),IF('114成績輸入與落點儀表板'!$C$3="必須採計",M1191&gt;0,IF('114成績輸入與落點儀表板'!$C$3="不可採計",M1191=0,TRUE)),IF('114成績輸入與落點儀表板'!$C$4="必須採計",N1191&gt;0,IF('114成績輸入與落點儀表板'!$C$4="不可採計",N1191=0,TRUE)),IF('114成績輸入與落點儀表板'!$C$5="必須採計",O1191&gt;0,IF('114成績輸入與落點儀表板'!$C$5="不可採計",O1191=0,TRUE)),IF('114成績輸入與落點儀表板'!$C$6="必須採計",P1191&gt;0,IF('114成績輸入與落點儀表板'!$C$6="不可採計",P1191=0,TRUE)),IF('114成績輸入與落點儀表板'!$C$7="必須採計",Q1191&gt;0,IF('114成績輸入與落點儀表板'!$C$7="不可採計",Q1191=0,TRUE)),IF('114成績輸入與落點儀表板'!$C$8="必須採計",R1191&gt;0,IF('114成績輸入與落點儀表板'!$C$8="不可採計",R1191=0,TRUE)),IF('114成績輸入與落點儀表板'!$C$9="必須採計",S1191&gt;0,IF('114成績輸入與落點儀表板'!$C$9="不可採計",S1191=0,TRUE)),IF('114成績輸入與落點儀表板'!$C$10="必須採計",T1191&gt;0,IF('114成績輸入與落點儀表板'!$C$10="不可採計",T1191=0,TRUE)),IF('114成績輸入與落點儀表板'!$C$11="必須採計",U1191&gt;0,IF('114成績輸入與落點儀表板'!$C$11="不可採計",U1191=0,TRUE)),IF('114成績輸入與落點儀表板'!$C$12="必須採計",V1191&gt;0,IF('114成績輸入與落點儀表板'!$C$12="不可採計",V1191=0,TRUE)),IF('114成績輸入與落點儀表板'!$C$13="必須採計",W1191&gt;0,IF('114成績輸入與落點儀表板'!$C$13="不可採計",W1191=0,TRUE)),IF('114成績輸入與落點儀表板'!$C$14="必須採計",X1191&gt;0,IF('114成績輸入與落點儀表板'!$C$14="不可採計",X1191=0,TRUE)),IF('114成績輸入與落點儀表板'!$C$15="必須採計",Y1191&gt;0,IF('114成績輸入與落點儀表板'!$C$15="不可採計",Y1191=0,TRUE)),IF('114成績輸入與落點儀表板'!$C$16="必須採計",Z1191&gt;0,IF('114成績輸入與落點儀表板'!$C$16="不可採計",Z1191=0,TRUE))),"✅ 符合","❌ 不符合")</f>
        <v>✅ 符合</v>
      </c>
      <c r="L1191" s="15">
        <v>1</v>
      </c>
      <c r="M1191" s="15">
        <v>1.5</v>
      </c>
      <c r="N1191" s="15">
        <v>0</v>
      </c>
      <c r="O1191" s="15">
        <v>0</v>
      </c>
      <c r="P1191" s="15">
        <v>0</v>
      </c>
      <c r="Q1191" s="15">
        <v>1</v>
      </c>
      <c r="R1191" s="15">
        <v>0</v>
      </c>
      <c r="S1191" s="15">
        <v>0</v>
      </c>
      <c r="T1191" s="15">
        <v>0</v>
      </c>
      <c r="U1191" s="15">
        <v>0</v>
      </c>
      <c r="V1191" s="15">
        <v>0</v>
      </c>
      <c r="W1191" s="15">
        <v>1.5</v>
      </c>
      <c r="X1191" s="15">
        <v>0</v>
      </c>
      <c r="Y1191" s="15">
        <v>0</v>
      </c>
      <c r="Z1191" s="15">
        <v>0</v>
      </c>
    </row>
    <row r="1192" spans="1:26" ht="15.75" customHeight="1" x14ac:dyDescent="0.3">
      <c r="A1192" s="2" t="s">
        <v>2863</v>
      </c>
      <c r="B1192" s="13" t="s">
        <v>2799</v>
      </c>
      <c r="C1192" s="13" t="s">
        <v>2837</v>
      </c>
      <c r="D1192" s="12" t="s">
        <v>113</v>
      </c>
      <c r="E1192" s="13" t="s">
        <v>2838</v>
      </c>
      <c r="F1192" s="2">
        <v>18</v>
      </c>
      <c r="G1192" s="15">
        <v>230.75</v>
      </c>
      <c r="H1192" s="7">
        <f>L1192*'114成績輸入與落點儀表板'!$B$2+M1192*'114成績輸入與落點儀表板'!$B$3+N1192*'114成績輸入與落點儀表板'!$B$4+O1192*'114成績輸入與落點儀表板'!$B$5+P1192*'114成績輸入與落點儀表板'!$B$6+Q1192*'114成績輸入與落點儀表板'!$B$7+R1192*'114成績輸入與落點儀表板'!$B$8+S1192*'114成績輸入與落點儀表板'!$B$9+T1192*'114成績輸入與落點儀表板'!$B$10+U1192*'114成績輸入與落點儀表板'!$B$11+V1192*'114成績輸入與落點儀表板'!$B$12+W1192*'114成績輸入與落點儀表板'!$B$13+X1192*'114成績輸入與落點儀表板'!$B$14+Y1192*'114成績輸入與落點儀表板'!$B$15+Z1192*'114成績輸入與落點儀表板'!$B$16</f>
        <v>0</v>
      </c>
      <c r="I1192" s="8">
        <f t="shared" si="36"/>
        <v>-230.75</v>
      </c>
      <c r="J1192" s="2" t="str">
        <f t="shared" si="37"/>
        <v>FAIL</v>
      </c>
      <c r="K1192" s="17" t="str">
        <f>IF(AND(IF('114成績輸入與落點儀表板'!$C$2="必須採計",L1192&gt;0,IF('114成績輸入與落點儀表板'!$C$2="不可採計",L1192=0,TRUE)),IF('114成績輸入與落點儀表板'!$C$3="必須採計",M1192&gt;0,IF('114成績輸入與落點儀表板'!$C$3="不可採計",M1192=0,TRUE)),IF('114成績輸入與落點儀表板'!$C$4="必須採計",N1192&gt;0,IF('114成績輸入與落點儀表板'!$C$4="不可採計",N1192=0,TRUE)),IF('114成績輸入與落點儀表板'!$C$5="必須採計",O1192&gt;0,IF('114成績輸入與落點儀表板'!$C$5="不可採計",O1192=0,TRUE)),IF('114成績輸入與落點儀表板'!$C$6="必須採計",P1192&gt;0,IF('114成績輸入與落點儀表板'!$C$6="不可採計",P1192=0,TRUE)),IF('114成績輸入與落點儀表板'!$C$7="必須採計",Q1192&gt;0,IF('114成績輸入與落點儀表板'!$C$7="不可採計",Q1192=0,TRUE)),IF('114成績輸入與落點儀表板'!$C$8="必須採計",R1192&gt;0,IF('114成績輸入與落點儀表板'!$C$8="不可採計",R1192=0,TRUE)),IF('114成績輸入與落點儀表板'!$C$9="必須採計",S1192&gt;0,IF('114成績輸入與落點儀表板'!$C$9="不可採計",S1192=0,TRUE)),IF('114成績輸入與落點儀表板'!$C$10="必須採計",T1192&gt;0,IF('114成績輸入與落點儀表板'!$C$10="不可採計",T1192=0,TRUE)),IF('114成績輸入與落點儀表板'!$C$11="必須採計",U1192&gt;0,IF('114成績輸入與落點儀表板'!$C$11="不可採計",U1192=0,TRUE)),IF('114成績輸入與落點儀表板'!$C$12="必須採計",V1192&gt;0,IF('114成績輸入與落點儀表板'!$C$12="不可採計",V1192=0,TRUE)),IF('114成績輸入與落點儀表板'!$C$13="必須採計",W1192&gt;0,IF('114成績輸入與落點儀表板'!$C$13="不可採計",W1192=0,TRUE)),IF('114成績輸入與落點儀表板'!$C$14="必須採計",X1192&gt;0,IF('114成績輸入與落點儀表板'!$C$14="不可採計",X1192=0,TRUE)),IF('114成績輸入與落點儀表板'!$C$15="必須採計",Y1192&gt;0,IF('114成績輸入與落點儀表板'!$C$15="不可採計",Y1192=0,TRUE)),IF('114成績輸入與落點儀表板'!$C$16="必須採計",Z1192&gt;0,IF('114成績輸入與落點儀表板'!$C$16="不可採計",Z1192=0,TRUE))),"✅ 符合","❌ 不符合")</f>
        <v>✅ 符合</v>
      </c>
      <c r="L1192" s="15">
        <v>1.25</v>
      </c>
      <c r="M1192" s="15">
        <v>1.5</v>
      </c>
      <c r="N1192" s="15">
        <v>0</v>
      </c>
      <c r="O1192" s="15">
        <v>0</v>
      </c>
      <c r="P1192" s="15">
        <v>0</v>
      </c>
      <c r="Q1192" s="15">
        <v>1</v>
      </c>
      <c r="R1192" s="15">
        <v>0</v>
      </c>
      <c r="S1192" s="15">
        <v>0</v>
      </c>
      <c r="T1192" s="15">
        <v>0</v>
      </c>
      <c r="U1192" s="15">
        <v>0</v>
      </c>
      <c r="V1192" s="15">
        <v>0</v>
      </c>
      <c r="W1192" s="15">
        <v>1.5</v>
      </c>
      <c r="X1192" s="15">
        <v>0</v>
      </c>
      <c r="Y1192" s="15">
        <v>0</v>
      </c>
      <c r="Z1192" s="15">
        <v>0</v>
      </c>
    </row>
    <row r="1193" spans="1:26" x14ac:dyDescent="0.3">
      <c r="A1193" s="2" t="s">
        <v>2865</v>
      </c>
      <c r="B1193" s="13" t="s">
        <v>2799</v>
      </c>
      <c r="C1193" s="13" t="s">
        <v>85</v>
      </c>
      <c r="D1193" s="12" t="s">
        <v>86</v>
      </c>
      <c r="E1193" s="13" t="s">
        <v>2846</v>
      </c>
      <c r="F1193" s="2">
        <v>21</v>
      </c>
      <c r="G1193" s="15">
        <v>133.25</v>
      </c>
      <c r="H1193" s="7">
        <f>L1193*'114成績輸入與落點儀表板'!$B$2+M1193*'114成績輸入與落點儀表板'!$B$3+N1193*'114成績輸入與落點儀表板'!$B$4+O1193*'114成績輸入與落點儀表板'!$B$5+P1193*'114成績輸入與落點儀表板'!$B$6+Q1193*'114成績輸入與落點儀表板'!$B$7+R1193*'114成績輸入與落點儀表板'!$B$8+S1193*'114成績輸入與落點儀表板'!$B$9+T1193*'114成績輸入與落點儀表板'!$B$10+U1193*'114成績輸入與落點儀表板'!$B$11+V1193*'114成績輸入與落點儀表板'!$B$12+W1193*'114成績輸入與落點儀表板'!$B$13+X1193*'114成績輸入與落點儀表板'!$B$14+Y1193*'114成績輸入與落點儀表板'!$B$15+Z1193*'114成績輸入與落點儀表板'!$B$16</f>
        <v>0</v>
      </c>
      <c r="I1193" s="8">
        <f t="shared" si="36"/>
        <v>-133.25</v>
      </c>
      <c r="J1193" s="2" t="str">
        <f t="shared" si="37"/>
        <v>FAIL</v>
      </c>
      <c r="K1193" s="17" t="str">
        <f>IF(AND(IF('114成績輸入與落點儀表板'!$C$2="必須採計",L1193&gt;0,IF('114成績輸入與落點儀表板'!$C$2="不可採計",L1193=0,TRUE)),IF('114成績輸入與落點儀表板'!$C$3="必須採計",M1193&gt;0,IF('114成績輸入與落點儀表板'!$C$3="不可採計",M1193=0,TRUE)),IF('114成績輸入與落點儀表板'!$C$4="必須採計",N1193&gt;0,IF('114成績輸入與落點儀表板'!$C$4="不可採計",N1193=0,TRUE)),IF('114成績輸入與落點儀表板'!$C$5="必須採計",O1193&gt;0,IF('114成績輸入與落點儀表板'!$C$5="不可採計",O1193=0,TRUE)),IF('114成績輸入與落點儀表板'!$C$6="必須採計",P1193&gt;0,IF('114成績輸入與落點儀表板'!$C$6="不可採計",P1193=0,TRUE)),IF('114成績輸入與落點儀表板'!$C$7="必須採計",Q1193&gt;0,IF('114成績輸入與落點儀表板'!$C$7="不可採計",Q1193=0,TRUE)),IF('114成績輸入與落點儀表板'!$C$8="必須採計",R1193&gt;0,IF('114成績輸入與落點儀表板'!$C$8="不可採計",R1193=0,TRUE)),IF('114成績輸入與落點儀表板'!$C$9="必須採計",S1193&gt;0,IF('114成績輸入與落點儀表板'!$C$9="不可採計",S1193=0,TRUE)),IF('114成績輸入與落點儀表板'!$C$10="必須採計",T1193&gt;0,IF('114成績輸入與落點儀表板'!$C$10="不可採計",T1193=0,TRUE)),IF('114成績輸入與落點儀表板'!$C$11="必須採計",U1193&gt;0,IF('114成績輸入與落點儀表板'!$C$11="不可採計",U1193=0,TRUE)),IF('114成績輸入與落點儀表板'!$C$12="必須採計",V1193&gt;0,IF('114成績輸入與落點儀表板'!$C$12="不可採計",V1193=0,TRUE)),IF('114成績輸入與落點儀表板'!$C$13="必須採計",W1193&gt;0,IF('114成績輸入與落點儀表板'!$C$13="不可採計",W1193=0,TRUE)),IF('114成績輸入與落點儀表板'!$C$14="必須採計",X1193&gt;0,IF('114成績輸入與落點儀表板'!$C$14="不可採計",X1193=0,TRUE)),IF('114成績輸入與落點儀表板'!$C$15="必須採計",Y1193&gt;0,IF('114成績輸入與落點儀表板'!$C$15="不可採計",Y1193=0,TRUE)),IF('114成績輸入與落點儀表板'!$C$16="必須採計",Z1193&gt;0,IF('114成績輸入與落點儀表板'!$C$16="不可採計",Z1193=0,TRUE))),"✅ 符合","❌ 不符合")</f>
        <v>❌ 不符合</v>
      </c>
      <c r="L1193" s="15">
        <v>0</v>
      </c>
      <c r="M1193" s="15">
        <v>1.25</v>
      </c>
      <c r="N1193" s="15">
        <v>2</v>
      </c>
      <c r="O1193" s="15">
        <v>0</v>
      </c>
      <c r="P1193" s="15">
        <v>0</v>
      </c>
      <c r="Q1193" s="15">
        <v>0</v>
      </c>
      <c r="R1193" s="15">
        <v>1</v>
      </c>
      <c r="S1193" s="15">
        <v>0</v>
      </c>
      <c r="T1193" s="15">
        <v>0</v>
      </c>
      <c r="U1193" s="15">
        <v>0</v>
      </c>
      <c r="V1193" s="15">
        <v>0</v>
      </c>
      <c r="W1193" s="15">
        <v>0</v>
      </c>
      <c r="X1193" s="15">
        <v>0</v>
      </c>
      <c r="Y1193" s="15">
        <v>0</v>
      </c>
      <c r="Z1193" s="15">
        <v>0</v>
      </c>
    </row>
    <row r="1194" spans="1:26" ht="15.75" customHeight="1" x14ac:dyDescent="0.3">
      <c r="A1194" s="2" t="s">
        <v>2866</v>
      </c>
      <c r="B1194" s="13" t="s">
        <v>2799</v>
      </c>
      <c r="C1194" s="13" t="s">
        <v>89</v>
      </c>
      <c r="D1194" s="12" t="s">
        <v>86</v>
      </c>
      <c r="E1194" s="13" t="s">
        <v>2848</v>
      </c>
      <c r="F1194" s="2">
        <v>16</v>
      </c>
      <c r="G1194" s="15">
        <v>211.75</v>
      </c>
      <c r="H1194" s="7">
        <f>L1194*'114成績輸入與落點儀表板'!$B$2+M1194*'114成績輸入與落點儀表板'!$B$3+N1194*'114成績輸入與落點儀表板'!$B$4+O1194*'114成績輸入與落點儀表板'!$B$5+P1194*'114成績輸入與落點儀表板'!$B$6+Q1194*'114成績輸入與落點儀表板'!$B$7+R1194*'114成績輸入與落點儀表板'!$B$8+S1194*'114成績輸入與落點儀表板'!$B$9+T1194*'114成績輸入與落點儀表板'!$B$10+U1194*'114成績輸入與落點儀表板'!$B$11+V1194*'114成績輸入與落點儀表板'!$B$12+W1194*'114成績輸入與落點儀表板'!$B$13+X1194*'114成績輸入與落點儀表板'!$B$14+Y1194*'114成績輸入與落點儀表板'!$B$15+Z1194*'114成績輸入與落點儀表板'!$B$16</f>
        <v>0</v>
      </c>
      <c r="I1194" s="8">
        <f t="shared" si="36"/>
        <v>-211.75</v>
      </c>
      <c r="J1194" s="2" t="str">
        <f t="shared" si="37"/>
        <v>FAIL</v>
      </c>
      <c r="K1194" s="17" t="str">
        <f>IF(AND(IF('114成績輸入與落點儀表板'!$C$2="必須採計",L1194&gt;0,IF('114成績輸入與落點儀表板'!$C$2="不可採計",L1194=0,TRUE)),IF('114成績輸入與落點儀表板'!$C$3="必須採計",M1194&gt;0,IF('114成績輸入與落點儀表板'!$C$3="不可採計",M1194=0,TRUE)),IF('114成績輸入與落點儀表板'!$C$4="必須採計",N1194&gt;0,IF('114成績輸入與落點儀表板'!$C$4="不可採計",N1194=0,TRUE)),IF('114成績輸入與落點儀表板'!$C$5="必須採計",O1194&gt;0,IF('114成績輸入與落點儀表板'!$C$5="不可採計",O1194=0,TRUE)),IF('114成績輸入與落點儀表板'!$C$6="必須採計",P1194&gt;0,IF('114成績輸入與落點儀表板'!$C$6="不可採計",P1194=0,TRUE)),IF('114成績輸入與落點儀表板'!$C$7="必須採計",Q1194&gt;0,IF('114成績輸入與落點儀表板'!$C$7="不可採計",Q1194=0,TRUE)),IF('114成績輸入與落點儀表板'!$C$8="必須採計",R1194&gt;0,IF('114成績輸入與落點儀表板'!$C$8="不可採計",R1194=0,TRUE)),IF('114成績輸入與落點儀表板'!$C$9="必須採計",S1194&gt;0,IF('114成績輸入與落點儀表板'!$C$9="不可採計",S1194=0,TRUE)),IF('114成績輸入與落點儀表板'!$C$10="必須採計",T1194&gt;0,IF('114成績輸入與落點儀表板'!$C$10="不可採計",T1194=0,TRUE)),IF('114成績輸入與落點儀表板'!$C$11="必須採計",U1194&gt;0,IF('114成績輸入與落點儀表板'!$C$11="不可採計",U1194=0,TRUE)),IF('114成績輸入與落點儀表板'!$C$12="必須採計",V1194&gt;0,IF('114成績輸入與落點儀表板'!$C$12="不可採計",V1194=0,TRUE)),IF('114成績輸入與落點儀表板'!$C$13="必須採計",W1194&gt;0,IF('114成績輸入與落點儀表板'!$C$13="不可採計",W1194=0,TRUE)),IF('114成績輸入與落點儀表板'!$C$14="必須採計",X1194&gt;0,IF('114成績輸入與落點儀表板'!$C$14="不可採計",X1194=0,TRUE)),IF('114成績輸入與落點儀表板'!$C$15="必須採計",Y1194&gt;0,IF('114成績輸入與落點儀表板'!$C$15="不可採計",Y1194=0,TRUE)),IF('114成績輸入與落點儀表板'!$C$16="必須採計",Z1194&gt;0,IF('114成績輸入與落點儀表板'!$C$16="不可採計",Z1194=0,TRUE))),"✅ 符合","❌ 不符合")</f>
        <v>✅ 符合</v>
      </c>
      <c r="L1194" s="15">
        <v>1</v>
      </c>
      <c r="M1194" s="15">
        <v>1.25</v>
      </c>
      <c r="N1194" s="15">
        <v>1.5</v>
      </c>
      <c r="O1194" s="15">
        <v>0</v>
      </c>
      <c r="P1194" s="15">
        <v>0</v>
      </c>
      <c r="Q1194" s="15">
        <v>0</v>
      </c>
      <c r="R1194" s="15">
        <v>1.5</v>
      </c>
      <c r="S1194" s="15">
        <v>1</v>
      </c>
      <c r="T1194" s="15">
        <v>0</v>
      </c>
      <c r="U1194" s="15">
        <v>0</v>
      </c>
      <c r="V1194" s="15">
        <v>0</v>
      </c>
      <c r="W1194" s="15">
        <v>0</v>
      </c>
      <c r="X1194" s="15">
        <v>0</v>
      </c>
      <c r="Y1194" s="15">
        <v>0</v>
      </c>
      <c r="Z1194" s="15">
        <v>0</v>
      </c>
    </row>
    <row r="1195" spans="1:26" x14ac:dyDescent="0.3">
      <c r="A1195" s="2" t="s">
        <v>2867</v>
      </c>
      <c r="B1195" s="13" t="s">
        <v>2799</v>
      </c>
      <c r="C1195" s="13" t="s">
        <v>2850</v>
      </c>
      <c r="D1195" s="12" t="s">
        <v>86</v>
      </c>
      <c r="E1195" s="13" t="s">
        <v>2851</v>
      </c>
      <c r="F1195" s="2">
        <v>17</v>
      </c>
      <c r="G1195" s="15">
        <v>229.5</v>
      </c>
      <c r="H1195" s="7">
        <f>L1195*'114成績輸入與落點儀表板'!$B$2+M1195*'114成績輸入與落點儀表板'!$B$3+N1195*'114成績輸入與落點儀表板'!$B$4+O1195*'114成績輸入與落點儀表板'!$B$5+P1195*'114成績輸入與落點儀表板'!$B$6+Q1195*'114成績輸入與落點儀表板'!$B$7+R1195*'114成績輸入與落點儀表板'!$B$8+S1195*'114成績輸入與落點儀表板'!$B$9+T1195*'114成績輸入與落點儀表板'!$B$10+U1195*'114成績輸入與落點儀表板'!$B$11+V1195*'114成績輸入與落點儀表板'!$B$12+W1195*'114成績輸入與落點儀表板'!$B$13+X1195*'114成績輸入與落點儀表板'!$B$14+Y1195*'114成績輸入與落點儀表板'!$B$15+Z1195*'114成績輸入與落點儀表板'!$B$16</f>
        <v>0</v>
      </c>
      <c r="I1195" s="8">
        <f t="shared" si="36"/>
        <v>-229.5</v>
      </c>
      <c r="J1195" s="2" t="str">
        <f t="shared" si="37"/>
        <v>FAIL</v>
      </c>
      <c r="K1195" s="17" t="str">
        <f>IF(AND(IF('114成績輸入與落點儀表板'!$C$2="必須採計",L1195&gt;0,IF('114成績輸入與落點儀表板'!$C$2="不可採計",L1195=0,TRUE)),IF('114成績輸入與落點儀表板'!$C$3="必須採計",M1195&gt;0,IF('114成績輸入與落點儀表板'!$C$3="不可採計",M1195=0,TRUE)),IF('114成績輸入與落點儀表板'!$C$4="必須採計",N1195&gt;0,IF('114成績輸入與落點儀表板'!$C$4="不可採計",N1195=0,TRUE)),IF('114成績輸入與落點儀表板'!$C$5="必須採計",O1195&gt;0,IF('114成績輸入與落點儀表板'!$C$5="不可採計",O1195=0,TRUE)),IF('114成績輸入與落點儀表板'!$C$6="必須採計",P1195&gt;0,IF('114成績輸入與落點儀表板'!$C$6="不可採計",P1195=0,TRUE)),IF('114成績輸入與落點儀表板'!$C$7="必須採計",Q1195&gt;0,IF('114成績輸入與落點儀表板'!$C$7="不可採計",Q1195=0,TRUE)),IF('114成績輸入與落點儀表板'!$C$8="必須採計",R1195&gt;0,IF('114成績輸入與落點儀表板'!$C$8="不可採計",R1195=0,TRUE)),IF('114成績輸入與落點儀表板'!$C$9="必須採計",S1195&gt;0,IF('114成績輸入與落點儀表板'!$C$9="不可採計",S1195=0,TRUE)),IF('114成績輸入與落點儀表板'!$C$10="必須採計",T1195&gt;0,IF('114成績輸入與落點儀表板'!$C$10="不可採計",T1195=0,TRUE)),IF('114成績輸入與落點儀表板'!$C$11="必須採計",U1195&gt;0,IF('114成績輸入與落點儀表板'!$C$11="不可採計",U1195=0,TRUE)),IF('114成績輸入與落點儀表板'!$C$12="必須採計",V1195&gt;0,IF('114成績輸入與落點儀表板'!$C$12="不可採計",V1195=0,TRUE)),IF('114成績輸入與落點儀表板'!$C$13="必須採計",W1195&gt;0,IF('114成績輸入與落點儀表板'!$C$13="不可採計",W1195=0,TRUE)),IF('114成績輸入與落點儀表板'!$C$14="必須採計",X1195&gt;0,IF('114成績輸入與落點儀表板'!$C$14="不可採計",X1195=0,TRUE)),IF('114成績輸入與落點儀表板'!$C$15="必須採計",Y1195&gt;0,IF('114成績輸入與落點儀表板'!$C$15="不可採計",Y1195=0,TRUE)),IF('114成績輸入與落點儀表板'!$C$16="必須採計",Z1195&gt;0,IF('114成績輸入與落點儀表板'!$C$16="不可採計",Z1195=0,TRUE))),"✅ 符合","❌ 不符合")</f>
        <v>✅ 符合</v>
      </c>
      <c r="L1195" s="15">
        <v>1</v>
      </c>
      <c r="M1195" s="15">
        <v>1.25</v>
      </c>
      <c r="N1195" s="15">
        <v>1.25</v>
      </c>
      <c r="O1195" s="15">
        <v>0</v>
      </c>
      <c r="P1195" s="15">
        <v>0</v>
      </c>
      <c r="Q1195" s="15">
        <v>0</v>
      </c>
      <c r="R1195" s="15">
        <v>1</v>
      </c>
      <c r="S1195" s="15">
        <v>2</v>
      </c>
      <c r="T1195" s="15">
        <v>0</v>
      </c>
      <c r="U1195" s="15">
        <v>0</v>
      </c>
      <c r="V1195" s="15">
        <v>0</v>
      </c>
      <c r="W1195" s="15">
        <v>0</v>
      </c>
      <c r="X1195" s="15">
        <v>0</v>
      </c>
      <c r="Y1195" s="15">
        <v>0</v>
      </c>
      <c r="Z1195" s="15">
        <v>0</v>
      </c>
    </row>
    <row r="1196" spans="1:26" ht="15.75" customHeight="1" x14ac:dyDescent="0.3">
      <c r="A1196" s="2" t="s">
        <v>2869</v>
      </c>
      <c r="B1196" s="13" t="s">
        <v>2799</v>
      </c>
      <c r="C1196" s="13" t="s">
        <v>2853</v>
      </c>
      <c r="D1196" s="12" t="s">
        <v>227</v>
      </c>
      <c r="E1196" s="13" t="s">
        <v>1517</v>
      </c>
      <c r="F1196" s="2">
        <v>19</v>
      </c>
      <c r="G1196" s="15">
        <v>202.5</v>
      </c>
      <c r="H1196" s="7">
        <f>L1196*'114成績輸入與落點儀表板'!$B$2+M1196*'114成績輸入與落點儀表板'!$B$3+N1196*'114成績輸入與落點儀表板'!$B$4+O1196*'114成績輸入與落點儀表板'!$B$5+P1196*'114成績輸入與落點儀表板'!$B$6+Q1196*'114成績輸入與落點儀表板'!$B$7+R1196*'114成績輸入與落點儀表板'!$B$8+S1196*'114成績輸入與落點儀表板'!$B$9+T1196*'114成績輸入與落點儀表板'!$B$10+U1196*'114成績輸入與落點儀表板'!$B$11+V1196*'114成績輸入與落點儀表板'!$B$12+W1196*'114成績輸入與落點儀表板'!$B$13+X1196*'114成績輸入與落點儀表板'!$B$14+Y1196*'114成績輸入與落點儀表板'!$B$15+Z1196*'114成績輸入與落點儀表板'!$B$16</f>
        <v>0</v>
      </c>
      <c r="I1196" s="8">
        <f t="shared" si="36"/>
        <v>-202.5</v>
      </c>
      <c r="J1196" s="2" t="str">
        <f t="shared" si="37"/>
        <v>FAIL</v>
      </c>
      <c r="K1196" s="17" t="str">
        <f>IF(AND(IF('114成績輸入與落點儀表板'!$C$2="必須採計",L1196&gt;0,IF('114成績輸入與落點儀表板'!$C$2="不可採計",L1196=0,TRUE)),IF('114成績輸入與落點儀表板'!$C$3="必須採計",M1196&gt;0,IF('114成績輸入與落點儀表板'!$C$3="不可採計",M1196=0,TRUE)),IF('114成績輸入與落點儀表板'!$C$4="必須採計",N1196&gt;0,IF('114成績輸入與落點儀表板'!$C$4="不可採計",N1196=0,TRUE)),IF('114成績輸入與落點儀表板'!$C$5="必須採計",O1196&gt;0,IF('114成績輸入與落點儀表板'!$C$5="不可採計",O1196=0,TRUE)),IF('114成績輸入與落點儀表板'!$C$6="必須採計",P1196&gt;0,IF('114成績輸入與落點儀表板'!$C$6="不可採計",P1196=0,TRUE)),IF('114成績輸入與落點儀表板'!$C$7="必須採計",Q1196&gt;0,IF('114成績輸入與落點儀表板'!$C$7="不可採計",Q1196=0,TRUE)),IF('114成績輸入與落點儀表板'!$C$8="必須採計",R1196&gt;0,IF('114成績輸入與落點儀表板'!$C$8="不可採計",R1196=0,TRUE)),IF('114成績輸入與落點儀表板'!$C$9="必須採計",S1196&gt;0,IF('114成績輸入與落點儀表板'!$C$9="不可採計",S1196=0,TRUE)),IF('114成績輸入與落點儀表板'!$C$10="必須採計",T1196&gt;0,IF('114成績輸入與落點儀表板'!$C$10="不可採計",T1196=0,TRUE)),IF('114成績輸入與落點儀表板'!$C$11="必須採計",U1196&gt;0,IF('114成績輸入與落點儀表板'!$C$11="不可採計",U1196=0,TRUE)),IF('114成績輸入與落點儀表板'!$C$12="必須採計",V1196&gt;0,IF('114成績輸入與落點儀表板'!$C$12="不可採計",V1196=0,TRUE)),IF('114成績輸入與落點儀表板'!$C$13="必須採計",W1196&gt;0,IF('114成績輸入與落點儀表板'!$C$13="不可採計",W1196=0,TRUE)),IF('114成績輸入與落點儀表板'!$C$14="必須採計",X1196&gt;0,IF('114成績輸入與落點儀表板'!$C$14="不可採計",X1196=0,TRUE)),IF('114成績輸入與落點儀表板'!$C$15="必須採計",Y1196&gt;0,IF('114成績輸入與落點儀表板'!$C$15="不可採計",Y1196=0,TRUE)),IF('114成績輸入與落點儀表板'!$C$16="必須採計",Z1196&gt;0,IF('114成績輸入與落點儀表板'!$C$16="不可採計",Z1196=0,TRUE))),"✅ 符合","❌ 不符合")</f>
        <v>✅ 符合</v>
      </c>
      <c r="L1196" s="15">
        <v>1</v>
      </c>
      <c r="M1196" s="15">
        <v>1</v>
      </c>
      <c r="N1196" s="15">
        <v>1.5</v>
      </c>
      <c r="O1196" s="15">
        <v>0</v>
      </c>
      <c r="P1196" s="15">
        <v>0</v>
      </c>
      <c r="Q1196" s="15">
        <v>0</v>
      </c>
      <c r="R1196" s="15">
        <v>1.5</v>
      </c>
      <c r="S1196" s="15">
        <v>1.5</v>
      </c>
      <c r="T1196" s="15">
        <v>0</v>
      </c>
      <c r="U1196" s="15">
        <v>0</v>
      </c>
      <c r="V1196" s="15">
        <v>0</v>
      </c>
      <c r="W1196" s="15">
        <v>0</v>
      </c>
      <c r="X1196" s="15">
        <v>0</v>
      </c>
      <c r="Y1196" s="15">
        <v>0</v>
      </c>
      <c r="Z1196" s="15">
        <v>0</v>
      </c>
    </row>
    <row r="1197" spans="1:26" x14ac:dyDescent="0.3">
      <c r="A1197" s="2" t="s">
        <v>2871</v>
      </c>
      <c r="B1197" s="13" t="s">
        <v>2799</v>
      </c>
      <c r="C1197" s="13" t="s">
        <v>245</v>
      </c>
      <c r="D1197" s="12" t="s">
        <v>73</v>
      </c>
      <c r="E1197" s="13" t="s">
        <v>2855</v>
      </c>
      <c r="F1197" s="2">
        <v>39</v>
      </c>
      <c r="G1197" s="15">
        <v>232.75</v>
      </c>
      <c r="H1197" s="7">
        <f>L1197*'114成績輸入與落點儀表板'!$B$2+M1197*'114成績輸入與落點儀表板'!$B$3+N1197*'114成績輸入與落點儀表板'!$B$4+O1197*'114成績輸入與落點儀表板'!$B$5+P1197*'114成績輸入與落點儀表板'!$B$6+Q1197*'114成績輸入與落點儀表板'!$B$7+R1197*'114成績輸入與落點儀表板'!$B$8+S1197*'114成績輸入與落點儀表板'!$B$9+T1197*'114成績輸入與落點儀表板'!$B$10+U1197*'114成績輸入與落點儀表板'!$B$11+V1197*'114成績輸入與落點儀表板'!$B$12+W1197*'114成績輸入與落點儀表板'!$B$13+X1197*'114成績輸入與落點儀表板'!$B$14+Y1197*'114成績輸入與落點儀表板'!$B$15+Z1197*'114成績輸入與落點儀表板'!$B$16</f>
        <v>0</v>
      </c>
      <c r="I1197" s="8">
        <f t="shared" si="36"/>
        <v>-232.75</v>
      </c>
      <c r="J1197" s="2" t="str">
        <f t="shared" si="37"/>
        <v>FAIL</v>
      </c>
      <c r="K1197" s="17" t="str">
        <f>IF(AND(IF('114成績輸入與落點儀表板'!$C$2="必須採計",L1197&gt;0,IF('114成績輸入與落點儀表板'!$C$2="不可採計",L1197=0,TRUE)),IF('114成績輸入與落點儀表板'!$C$3="必須採計",M1197&gt;0,IF('114成績輸入與落點儀表板'!$C$3="不可採計",M1197=0,TRUE)),IF('114成績輸入與落點儀表板'!$C$4="必須採計",N1197&gt;0,IF('114成績輸入與落點儀表板'!$C$4="不可採計",N1197=0,TRUE)),IF('114成績輸入與落點儀表板'!$C$5="必須採計",O1197&gt;0,IF('114成績輸入與落點儀表板'!$C$5="不可採計",O1197=0,TRUE)),IF('114成績輸入與落點儀表板'!$C$6="必須採計",P1197&gt;0,IF('114成績輸入與落點儀表板'!$C$6="不可採計",P1197=0,TRUE)),IF('114成績輸入與落點儀表板'!$C$7="必須採計",Q1197&gt;0,IF('114成績輸入與落點儀表板'!$C$7="不可採計",Q1197=0,TRUE)),IF('114成績輸入與落點儀表板'!$C$8="必須採計",R1197&gt;0,IF('114成績輸入與落點儀表板'!$C$8="不可採計",R1197=0,TRUE)),IF('114成績輸入與落點儀表板'!$C$9="必須採計",S1197&gt;0,IF('114成績輸入與落點儀表板'!$C$9="不可採計",S1197=0,TRUE)),IF('114成績輸入與落點儀表板'!$C$10="必須採計",T1197&gt;0,IF('114成績輸入與落點儀表板'!$C$10="不可採計",T1197=0,TRUE)),IF('114成績輸入與落點儀表板'!$C$11="必須採計",U1197&gt;0,IF('114成績輸入與落點儀表板'!$C$11="不可採計",U1197=0,TRUE)),IF('114成績輸入與落點儀表板'!$C$12="必須採計",V1197&gt;0,IF('114成績輸入與落點儀表板'!$C$12="不可採計",V1197=0,TRUE)),IF('114成績輸入與落點儀表板'!$C$13="必須採計",W1197&gt;0,IF('114成績輸入與落點儀表板'!$C$13="不可採計",W1197=0,TRUE)),IF('114成績輸入與落點儀表板'!$C$14="必須採計",X1197&gt;0,IF('114成績輸入與落點儀表板'!$C$14="不可採計",X1197=0,TRUE)),IF('114成績輸入與落點儀表板'!$C$15="必須採計",Y1197&gt;0,IF('114成績輸入與落點儀表板'!$C$15="不可採計",Y1197=0,TRUE)),IF('114成績輸入與落點儀表板'!$C$16="必須採計",Z1197&gt;0,IF('114成績輸入與落點儀表板'!$C$16="不可採計",Z1197=0,TRUE))),"✅ 符合","❌ 不符合")</f>
        <v>✅ 符合</v>
      </c>
      <c r="L1197" s="15">
        <v>1</v>
      </c>
      <c r="M1197" s="15">
        <v>1.5</v>
      </c>
      <c r="N1197" s="15">
        <v>1.25</v>
      </c>
      <c r="O1197" s="15">
        <v>0</v>
      </c>
      <c r="P1197" s="15">
        <v>0</v>
      </c>
      <c r="Q1197" s="15">
        <v>0</v>
      </c>
      <c r="R1197" s="15">
        <v>1</v>
      </c>
      <c r="S1197" s="15">
        <v>1</v>
      </c>
      <c r="T1197" s="15">
        <v>0</v>
      </c>
      <c r="U1197" s="15">
        <v>0</v>
      </c>
      <c r="V1197" s="15">
        <v>0</v>
      </c>
      <c r="W1197" s="15">
        <v>0</v>
      </c>
      <c r="X1197" s="15">
        <v>0</v>
      </c>
      <c r="Y1197" s="15">
        <v>0</v>
      </c>
      <c r="Z1197" s="15">
        <v>0</v>
      </c>
    </row>
    <row r="1198" spans="1:26" ht="15.75" customHeight="1" x14ac:dyDescent="0.3">
      <c r="A1198" s="2" t="s">
        <v>2874</v>
      </c>
      <c r="B1198" s="13" t="s">
        <v>2799</v>
      </c>
      <c r="C1198" s="13" t="s">
        <v>432</v>
      </c>
      <c r="D1198" s="12" t="s">
        <v>103</v>
      </c>
      <c r="E1198" s="13" t="s">
        <v>338</v>
      </c>
      <c r="F1198" s="2">
        <v>4</v>
      </c>
      <c r="G1198" s="15">
        <v>215</v>
      </c>
      <c r="H1198" s="7">
        <f>L1198*'114成績輸入與落點儀表板'!$B$2+M1198*'114成績輸入與落點儀表板'!$B$3+N1198*'114成績輸入與落點儀表板'!$B$4+O1198*'114成績輸入與落點儀表板'!$B$5+P1198*'114成績輸入與落點儀表板'!$B$6+Q1198*'114成績輸入與落點儀表板'!$B$7+R1198*'114成績輸入與落點儀表板'!$B$8+S1198*'114成績輸入與落點儀表板'!$B$9+T1198*'114成績輸入與落點儀表板'!$B$10+U1198*'114成績輸入與落點儀表板'!$B$11+V1198*'114成績輸入與落點儀表板'!$B$12+W1198*'114成績輸入與落點儀表板'!$B$13+X1198*'114成績輸入與落點儀表板'!$B$14+Y1198*'114成績輸入與落點儀表板'!$B$15+Z1198*'114成績輸入與落點儀表板'!$B$16</f>
        <v>0</v>
      </c>
      <c r="I1198" s="8">
        <f t="shared" si="36"/>
        <v>-215</v>
      </c>
      <c r="J1198" s="2" t="str">
        <f t="shared" si="37"/>
        <v>FAIL</v>
      </c>
      <c r="K1198" s="17" t="str">
        <f>IF(AND(IF('114成績輸入與落點儀表板'!$C$2="必須採計",L1198&gt;0,IF('114成績輸入與落點儀表板'!$C$2="不可採計",L1198=0,TRUE)),IF('114成績輸入與落點儀表板'!$C$3="必須採計",M1198&gt;0,IF('114成績輸入與落點儀表板'!$C$3="不可採計",M1198=0,TRUE)),IF('114成績輸入與落點儀表板'!$C$4="必須採計",N1198&gt;0,IF('114成績輸入與落點儀表板'!$C$4="不可採計",N1198=0,TRUE)),IF('114成績輸入與落點儀表板'!$C$5="必須採計",O1198&gt;0,IF('114成績輸入與落點儀表板'!$C$5="不可採計",O1198=0,TRUE)),IF('114成績輸入與落點儀表板'!$C$6="必須採計",P1198&gt;0,IF('114成績輸入與落點儀表板'!$C$6="不可採計",P1198=0,TRUE)),IF('114成績輸入與落點儀表板'!$C$7="必須採計",Q1198&gt;0,IF('114成績輸入與落點儀表板'!$C$7="不可採計",Q1198=0,TRUE)),IF('114成績輸入與落點儀表板'!$C$8="必須採計",R1198&gt;0,IF('114成績輸入與落點儀表板'!$C$8="不可採計",R1198=0,TRUE)),IF('114成績輸入與落點儀表板'!$C$9="必須採計",S1198&gt;0,IF('114成績輸入與落點儀表板'!$C$9="不可採計",S1198=0,TRUE)),IF('114成績輸入與落點儀表板'!$C$10="必須採計",T1198&gt;0,IF('114成績輸入與落點儀表板'!$C$10="不可採計",T1198=0,TRUE)),IF('114成績輸入與落點儀表板'!$C$11="必須採計",U1198&gt;0,IF('114成績輸入與落點儀表板'!$C$11="不可採計",U1198=0,TRUE)),IF('114成績輸入與落點儀表板'!$C$12="必須採計",V1198&gt;0,IF('114成績輸入與落點儀表板'!$C$12="不可採計",V1198=0,TRUE)),IF('114成績輸入與落點儀表板'!$C$13="必須採計",W1198&gt;0,IF('114成績輸入與落點儀表板'!$C$13="不可採計",W1198=0,TRUE)),IF('114成績輸入與落點儀表板'!$C$14="必須採計",X1198&gt;0,IF('114成績輸入與落點儀表板'!$C$14="不可採計",X1198=0,TRUE)),IF('114成績輸入與落點儀表板'!$C$15="必須採計",Y1198&gt;0,IF('114成績輸入與落點儀表板'!$C$15="不可採計",Y1198=0,TRUE)),IF('114成績輸入與落點儀表板'!$C$16="必須採計",Z1198&gt;0,IF('114成績輸入與落點儀表板'!$C$16="不可採計",Z1198=0,TRUE))),"✅ 符合","❌ 不符合")</f>
        <v>✅ 符合</v>
      </c>
      <c r="L1198" s="15">
        <v>1</v>
      </c>
      <c r="M1198" s="15">
        <v>1</v>
      </c>
      <c r="N1198" s="15">
        <v>1</v>
      </c>
      <c r="O1198" s="15">
        <v>0</v>
      </c>
      <c r="P1198" s="15">
        <v>0</v>
      </c>
      <c r="Q1198" s="15">
        <v>0</v>
      </c>
      <c r="R1198" s="15">
        <v>1</v>
      </c>
      <c r="S1198" s="15">
        <v>1</v>
      </c>
      <c r="T1198" s="15">
        <v>0</v>
      </c>
      <c r="U1198" s="15">
        <v>0</v>
      </c>
      <c r="V1198" s="15">
        <v>0</v>
      </c>
      <c r="W1198" s="15">
        <v>0</v>
      </c>
      <c r="X1198" s="15">
        <v>0</v>
      </c>
      <c r="Y1198" s="15">
        <v>0</v>
      </c>
      <c r="Z1198" s="15">
        <v>0</v>
      </c>
    </row>
    <row r="1199" spans="1:26" x14ac:dyDescent="0.3">
      <c r="A1199" s="2" t="s">
        <v>2877</v>
      </c>
      <c r="B1199" s="13" t="s">
        <v>2799</v>
      </c>
      <c r="C1199" s="13" t="s">
        <v>434</v>
      </c>
      <c r="D1199" s="12" t="s">
        <v>103</v>
      </c>
      <c r="E1199" s="13" t="s">
        <v>338</v>
      </c>
      <c r="F1199" s="2">
        <v>39</v>
      </c>
      <c r="G1199" s="15">
        <v>205</v>
      </c>
      <c r="H1199" s="7">
        <f>L1199*'114成績輸入與落點儀表板'!$B$2+M1199*'114成績輸入與落點儀表板'!$B$3+N1199*'114成績輸入與落點儀表板'!$B$4+O1199*'114成績輸入與落點儀表板'!$B$5+P1199*'114成績輸入與落點儀表板'!$B$6+Q1199*'114成績輸入與落點儀表板'!$B$7+R1199*'114成績輸入與落點儀表板'!$B$8+S1199*'114成績輸入與落點儀表板'!$B$9+T1199*'114成績輸入與落點儀表板'!$B$10+U1199*'114成績輸入與落點儀表板'!$B$11+V1199*'114成績輸入與落點儀表板'!$B$12+W1199*'114成績輸入與落點儀表板'!$B$13+X1199*'114成績輸入與落點儀表板'!$B$14+Y1199*'114成績輸入與落點儀表板'!$B$15+Z1199*'114成績輸入與落點儀表板'!$B$16</f>
        <v>0</v>
      </c>
      <c r="I1199" s="8">
        <f t="shared" si="36"/>
        <v>-205</v>
      </c>
      <c r="J1199" s="2" t="str">
        <f t="shared" si="37"/>
        <v>FAIL</v>
      </c>
      <c r="K1199" s="17" t="str">
        <f>IF(AND(IF('114成績輸入與落點儀表板'!$C$2="必須採計",L1199&gt;0,IF('114成績輸入與落點儀表板'!$C$2="不可採計",L1199=0,TRUE)),IF('114成績輸入與落點儀表板'!$C$3="必須採計",M1199&gt;0,IF('114成績輸入與落點儀表板'!$C$3="不可採計",M1199=0,TRUE)),IF('114成績輸入與落點儀表板'!$C$4="必須採計",N1199&gt;0,IF('114成績輸入與落點儀表板'!$C$4="不可採計",N1199=0,TRUE)),IF('114成績輸入與落點儀表板'!$C$5="必須採計",O1199&gt;0,IF('114成績輸入與落點儀表板'!$C$5="不可採計",O1199=0,TRUE)),IF('114成績輸入與落點儀表板'!$C$6="必須採計",P1199&gt;0,IF('114成績輸入與落點儀表板'!$C$6="不可採計",P1199=0,TRUE)),IF('114成績輸入與落點儀表板'!$C$7="必須採計",Q1199&gt;0,IF('114成績輸入與落點儀表板'!$C$7="不可採計",Q1199=0,TRUE)),IF('114成績輸入與落點儀表板'!$C$8="必須採計",R1199&gt;0,IF('114成績輸入與落點儀表板'!$C$8="不可採計",R1199=0,TRUE)),IF('114成績輸入與落點儀表板'!$C$9="必須採計",S1199&gt;0,IF('114成績輸入與落點儀表板'!$C$9="不可採計",S1199=0,TRUE)),IF('114成績輸入與落點儀表板'!$C$10="必須採計",T1199&gt;0,IF('114成績輸入與落點儀表板'!$C$10="不可採計",T1199=0,TRUE)),IF('114成績輸入與落點儀表板'!$C$11="必須採計",U1199&gt;0,IF('114成績輸入與落點儀表板'!$C$11="不可採計",U1199=0,TRUE)),IF('114成績輸入與落點儀表板'!$C$12="必須採計",V1199&gt;0,IF('114成績輸入與落點儀表板'!$C$12="不可採計",V1199=0,TRUE)),IF('114成績輸入與落點儀表板'!$C$13="必須採計",W1199&gt;0,IF('114成績輸入與落點儀表板'!$C$13="不可採計",W1199=0,TRUE)),IF('114成績輸入與落點儀表板'!$C$14="必須採計",X1199&gt;0,IF('114成績輸入與落點儀表板'!$C$14="不可採計",X1199=0,TRUE)),IF('114成績輸入與落點儀表板'!$C$15="必須採計",Y1199&gt;0,IF('114成績輸入與落點儀表板'!$C$15="不可採計",Y1199=0,TRUE)),IF('114成績輸入與落點儀表板'!$C$16="必須採計",Z1199&gt;0,IF('114成績輸入與落點儀表板'!$C$16="不可採計",Z1199=0,TRUE))),"✅ 符合","❌ 不符合")</f>
        <v>✅ 符合</v>
      </c>
      <c r="L1199" s="15">
        <v>1</v>
      </c>
      <c r="M1199" s="15">
        <v>1</v>
      </c>
      <c r="N1199" s="15">
        <v>1</v>
      </c>
      <c r="O1199" s="15">
        <v>0</v>
      </c>
      <c r="P1199" s="15">
        <v>0</v>
      </c>
      <c r="Q1199" s="15">
        <v>0</v>
      </c>
      <c r="R1199" s="15">
        <v>1</v>
      </c>
      <c r="S1199" s="15">
        <v>1</v>
      </c>
      <c r="T1199" s="15">
        <v>0</v>
      </c>
      <c r="U1199" s="15">
        <v>0</v>
      </c>
      <c r="V1199" s="15">
        <v>0</v>
      </c>
      <c r="W1199" s="15">
        <v>0</v>
      </c>
      <c r="X1199" s="15">
        <v>0</v>
      </c>
      <c r="Y1199" s="15">
        <v>0</v>
      </c>
      <c r="Z1199" s="15">
        <v>0</v>
      </c>
    </row>
    <row r="1200" spans="1:26" ht="15.75" customHeight="1" x14ac:dyDescent="0.3">
      <c r="A1200" s="2" t="s">
        <v>2881</v>
      </c>
      <c r="B1200" s="13" t="s">
        <v>2799</v>
      </c>
      <c r="C1200" s="13" t="s">
        <v>2859</v>
      </c>
      <c r="D1200" s="12" t="s">
        <v>103</v>
      </c>
      <c r="E1200" s="13" t="s">
        <v>336</v>
      </c>
      <c r="F1200" s="2">
        <v>44</v>
      </c>
      <c r="G1200" s="15">
        <v>246.5</v>
      </c>
      <c r="H1200" s="7">
        <f>L1200*'114成績輸入與落點儀表板'!$B$2+M1200*'114成績輸入與落點儀表板'!$B$3+N1200*'114成績輸入與落點儀表板'!$B$4+O1200*'114成績輸入與落點儀表板'!$B$5+P1200*'114成績輸入與落點儀表板'!$B$6+Q1200*'114成績輸入與落點儀表板'!$B$7+R1200*'114成績輸入與落點儀表板'!$B$8+S1200*'114成績輸入與落點儀表板'!$B$9+T1200*'114成績輸入與落點儀表板'!$B$10+U1200*'114成績輸入與落點儀表板'!$B$11+V1200*'114成績輸入與落點儀表板'!$B$12+W1200*'114成績輸入與落點儀表板'!$B$13+X1200*'114成績輸入與落點儀表板'!$B$14+Y1200*'114成績輸入與落點儀表板'!$B$15+Z1200*'114成績輸入與落點儀表板'!$B$16</f>
        <v>0</v>
      </c>
      <c r="I1200" s="8">
        <f t="shared" si="36"/>
        <v>-246.5</v>
      </c>
      <c r="J1200" s="2" t="str">
        <f t="shared" si="37"/>
        <v>FAIL</v>
      </c>
      <c r="K1200" s="17" t="str">
        <f>IF(AND(IF('114成績輸入與落點儀表板'!$C$2="必須採計",L1200&gt;0,IF('114成績輸入與落點儀表板'!$C$2="不可採計",L1200=0,TRUE)),IF('114成績輸入與落點儀表板'!$C$3="必須採計",M1200&gt;0,IF('114成績輸入與落點儀表板'!$C$3="不可採計",M1200=0,TRUE)),IF('114成績輸入與落點儀表板'!$C$4="必須採計",N1200&gt;0,IF('114成績輸入與落點儀表板'!$C$4="不可採計",N1200=0,TRUE)),IF('114成績輸入與落點儀表板'!$C$5="必須採計",O1200&gt;0,IF('114成績輸入與落點儀表板'!$C$5="不可採計",O1200=0,TRUE)),IF('114成績輸入與落點儀表板'!$C$6="必須採計",P1200&gt;0,IF('114成績輸入與落點儀表板'!$C$6="不可採計",P1200=0,TRUE)),IF('114成績輸入與落點儀表板'!$C$7="必須採計",Q1200&gt;0,IF('114成績輸入與落點儀表板'!$C$7="不可採計",Q1200=0,TRUE)),IF('114成績輸入與落點儀表板'!$C$8="必須採計",R1200&gt;0,IF('114成績輸入與落點儀表板'!$C$8="不可採計",R1200=0,TRUE)),IF('114成績輸入與落點儀表板'!$C$9="必須採計",S1200&gt;0,IF('114成績輸入與落點儀表板'!$C$9="不可採計",S1200=0,TRUE)),IF('114成績輸入與落點儀表板'!$C$10="必須採計",T1200&gt;0,IF('114成績輸入與落點儀表板'!$C$10="不可採計",T1200=0,TRUE)),IF('114成績輸入與落點儀表板'!$C$11="必須採計",U1200&gt;0,IF('114成績輸入與落點儀表板'!$C$11="不可採計",U1200=0,TRUE)),IF('114成績輸入與落點儀表板'!$C$12="必須採計",V1200&gt;0,IF('114成績輸入與落點儀表板'!$C$12="不可採計",V1200=0,TRUE)),IF('114成績輸入與落點儀表板'!$C$13="必須採計",W1200&gt;0,IF('114成績輸入與落點儀表板'!$C$13="不可採計",W1200=0,TRUE)),IF('114成績輸入與落點儀表板'!$C$14="必須採計",X1200&gt;0,IF('114成績輸入與落點儀表板'!$C$14="不可採計",X1200=0,TRUE)),IF('114成績輸入與落點儀表板'!$C$15="必須採計",Y1200&gt;0,IF('114成績輸入與落點儀表板'!$C$15="不可採計",Y1200=0,TRUE)),IF('114成績輸入與落點儀表板'!$C$16="必須採計",Z1200&gt;0,IF('114成績輸入與落點儀表板'!$C$16="不可採計",Z1200=0,TRUE))),"✅ 符合","❌ 不符合")</f>
        <v>✅ 符合</v>
      </c>
      <c r="L1200" s="15">
        <v>1</v>
      </c>
      <c r="M1200" s="15">
        <v>1.5</v>
      </c>
      <c r="N1200" s="15">
        <v>2</v>
      </c>
      <c r="O1200" s="15">
        <v>0</v>
      </c>
      <c r="P1200" s="15">
        <v>0</v>
      </c>
      <c r="Q1200" s="15">
        <v>0</v>
      </c>
      <c r="R1200" s="15">
        <v>2</v>
      </c>
      <c r="S1200" s="15">
        <v>1</v>
      </c>
      <c r="T1200" s="15">
        <v>0</v>
      </c>
      <c r="U1200" s="15">
        <v>0</v>
      </c>
      <c r="V1200" s="15">
        <v>0</v>
      </c>
      <c r="W1200" s="15">
        <v>0</v>
      </c>
      <c r="X1200" s="15">
        <v>0</v>
      </c>
      <c r="Y1200" s="15">
        <v>0</v>
      </c>
      <c r="Z1200" s="15">
        <v>0</v>
      </c>
    </row>
    <row r="1201" spans="1:26" x14ac:dyDescent="0.3">
      <c r="A1201" s="2" t="s">
        <v>2884</v>
      </c>
      <c r="B1201" s="13" t="s">
        <v>2799</v>
      </c>
      <c r="C1201" s="13" t="s">
        <v>2862</v>
      </c>
      <c r="D1201" s="12" t="s">
        <v>103</v>
      </c>
      <c r="E1201" s="13" t="s">
        <v>336</v>
      </c>
      <c r="F1201" s="2">
        <v>19</v>
      </c>
      <c r="G1201" s="15">
        <v>254.5</v>
      </c>
      <c r="H1201" s="7">
        <f>L1201*'114成績輸入與落點儀表板'!$B$2+M1201*'114成績輸入與落點儀表板'!$B$3+N1201*'114成績輸入與落點儀表板'!$B$4+O1201*'114成績輸入與落點儀表板'!$B$5+P1201*'114成績輸入與落點儀表板'!$B$6+Q1201*'114成績輸入與落點儀表板'!$B$7+R1201*'114成績輸入與落點儀表板'!$B$8+S1201*'114成績輸入與落點儀表板'!$B$9+T1201*'114成績輸入與落點儀表板'!$B$10+U1201*'114成績輸入與落點儀表板'!$B$11+V1201*'114成績輸入與落點儀表板'!$B$12+W1201*'114成績輸入與落點儀表板'!$B$13+X1201*'114成績輸入與落點儀表板'!$B$14+Y1201*'114成績輸入與落點儀表板'!$B$15+Z1201*'114成績輸入與落點儀表板'!$B$16</f>
        <v>0</v>
      </c>
      <c r="I1201" s="8">
        <f t="shared" si="36"/>
        <v>-254.5</v>
      </c>
      <c r="J1201" s="2" t="str">
        <f t="shared" si="37"/>
        <v>FAIL</v>
      </c>
      <c r="K1201" s="17" t="str">
        <f>IF(AND(IF('114成績輸入與落點儀表板'!$C$2="必須採計",L1201&gt;0,IF('114成績輸入與落點儀表板'!$C$2="不可採計",L1201=0,TRUE)),IF('114成績輸入與落點儀表板'!$C$3="必須採計",M1201&gt;0,IF('114成績輸入與落點儀表板'!$C$3="不可採計",M1201=0,TRUE)),IF('114成績輸入與落點儀表板'!$C$4="必須採計",N1201&gt;0,IF('114成績輸入與落點儀表板'!$C$4="不可採計",N1201=0,TRUE)),IF('114成績輸入與落點儀表板'!$C$5="必須採計",O1201&gt;0,IF('114成績輸入與落點儀表板'!$C$5="不可採計",O1201=0,TRUE)),IF('114成績輸入與落點儀表板'!$C$6="必須採計",P1201&gt;0,IF('114成績輸入與落點儀表板'!$C$6="不可採計",P1201=0,TRUE)),IF('114成績輸入與落點儀表板'!$C$7="必須採計",Q1201&gt;0,IF('114成績輸入與落點儀表板'!$C$7="不可採計",Q1201=0,TRUE)),IF('114成績輸入與落點儀表板'!$C$8="必須採計",R1201&gt;0,IF('114成績輸入與落點儀表板'!$C$8="不可採計",R1201=0,TRUE)),IF('114成績輸入與落點儀表板'!$C$9="必須採計",S1201&gt;0,IF('114成績輸入與落點儀表板'!$C$9="不可採計",S1201=0,TRUE)),IF('114成績輸入與落點儀表板'!$C$10="必須採計",T1201&gt;0,IF('114成績輸入與落點儀表板'!$C$10="不可採計",T1201=0,TRUE)),IF('114成績輸入與落點儀表板'!$C$11="必須採計",U1201&gt;0,IF('114成績輸入與落點儀表板'!$C$11="不可採計",U1201=0,TRUE)),IF('114成績輸入與落點儀表板'!$C$12="必須採計",V1201&gt;0,IF('114成績輸入與落點儀表板'!$C$12="不可採計",V1201=0,TRUE)),IF('114成績輸入與落點儀表板'!$C$13="必須採計",W1201&gt;0,IF('114成績輸入與落點儀表板'!$C$13="不可採計",W1201=0,TRUE)),IF('114成績輸入與落點儀表板'!$C$14="必須採計",X1201&gt;0,IF('114成績輸入與落點儀表板'!$C$14="不可採計",X1201=0,TRUE)),IF('114成績輸入與落點儀表板'!$C$15="必須採計",Y1201&gt;0,IF('114成績輸入與落點儀表板'!$C$15="不可採計",Y1201=0,TRUE)),IF('114成績輸入與落點儀表板'!$C$16="必須採計",Z1201&gt;0,IF('114成績輸入與落點儀表板'!$C$16="不可採計",Z1201=0,TRUE))),"✅ 符合","❌ 不符合")</f>
        <v>✅ 符合</v>
      </c>
      <c r="L1201" s="15">
        <v>1</v>
      </c>
      <c r="M1201" s="15">
        <v>1.5</v>
      </c>
      <c r="N1201" s="15">
        <v>2</v>
      </c>
      <c r="O1201" s="15">
        <v>0</v>
      </c>
      <c r="P1201" s="15">
        <v>0</v>
      </c>
      <c r="Q1201" s="15">
        <v>0</v>
      </c>
      <c r="R1201" s="15">
        <v>2</v>
      </c>
      <c r="S1201" s="15">
        <v>1</v>
      </c>
      <c r="T1201" s="15">
        <v>0</v>
      </c>
      <c r="U1201" s="15">
        <v>0</v>
      </c>
      <c r="V1201" s="15">
        <v>0</v>
      </c>
      <c r="W1201" s="15">
        <v>0</v>
      </c>
      <c r="X1201" s="15">
        <v>0</v>
      </c>
      <c r="Y1201" s="15">
        <v>0</v>
      </c>
      <c r="Z1201" s="15">
        <v>0</v>
      </c>
    </row>
    <row r="1202" spans="1:26" ht="15.75" customHeight="1" x14ac:dyDescent="0.3">
      <c r="A1202" s="2" t="s">
        <v>2887</v>
      </c>
      <c r="B1202" s="13" t="s">
        <v>2799</v>
      </c>
      <c r="C1202" s="13" t="s">
        <v>162</v>
      </c>
      <c r="D1202" s="12" t="s">
        <v>103</v>
      </c>
      <c r="E1202" s="13" t="s">
        <v>5341</v>
      </c>
      <c r="F1202" s="2">
        <v>33</v>
      </c>
      <c r="G1202" s="15">
        <v>223</v>
      </c>
      <c r="H1202" s="7">
        <f>L1202*'114成績輸入與落點儀表板'!$B$2+M1202*'114成績輸入與落點儀表板'!$B$3+N1202*'114成績輸入與落點儀表板'!$B$4+O1202*'114成績輸入與落點儀表板'!$B$5+P1202*'114成績輸入與落點儀表板'!$B$6+Q1202*'114成績輸入與落點儀表板'!$B$7+R1202*'114成績輸入與落點儀表板'!$B$8+S1202*'114成績輸入與落點儀表板'!$B$9+T1202*'114成績輸入與落點儀表板'!$B$10+U1202*'114成績輸入與落點儀表板'!$B$11+V1202*'114成績輸入與落點儀表板'!$B$12+W1202*'114成績輸入與落點儀表板'!$B$13+X1202*'114成績輸入與落點儀表板'!$B$14+Y1202*'114成績輸入與落點儀表板'!$B$15+Z1202*'114成績輸入與落點儀表板'!$B$16</f>
        <v>0</v>
      </c>
      <c r="I1202" s="8">
        <f t="shared" si="36"/>
        <v>-223</v>
      </c>
      <c r="J1202" s="2" t="str">
        <f t="shared" si="37"/>
        <v>FAIL</v>
      </c>
      <c r="K1202" s="17" t="str">
        <f>IF(AND(IF('114成績輸入與落點儀表板'!$C$2="必須採計",L1202&gt;0,IF('114成績輸入與落點儀表板'!$C$2="不可採計",L1202=0,TRUE)),IF('114成績輸入與落點儀表板'!$C$3="必須採計",M1202&gt;0,IF('114成績輸入與落點儀表板'!$C$3="不可採計",M1202=0,TRUE)),IF('114成績輸入與落點儀表板'!$C$4="必須採計",N1202&gt;0,IF('114成績輸入與落點儀表板'!$C$4="不可採計",N1202=0,TRUE)),IF('114成績輸入與落點儀表板'!$C$5="必須採計",O1202&gt;0,IF('114成績輸入與落點儀表板'!$C$5="不可採計",O1202=0,TRUE)),IF('114成績輸入與落點儀表板'!$C$6="必須採計",P1202&gt;0,IF('114成績輸入與落點儀表板'!$C$6="不可採計",P1202=0,TRUE)),IF('114成績輸入與落點儀表板'!$C$7="必須採計",Q1202&gt;0,IF('114成績輸入與落點儀表板'!$C$7="不可採計",Q1202=0,TRUE)),IF('114成績輸入與落點儀表板'!$C$8="必須採計",R1202&gt;0,IF('114成績輸入與落點儀表板'!$C$8="不可採計",R1202=0,TRUE)),IF('114成績輸入與落點儀表板'!$C$9="必須採計",S1202&gt;0,IF('114成績輸入與落點儀表板'!$C$9="不可採計",S1202=0,TRUE)),IF('114成績輸入與落點儀表板'!$C$10="必須採計",T1202&gt;0,IF('114成績輸入與落點儀表板'!$C$10="不可採計",T1202=0,TRUE)),IF('114成績輸入與落點儀表板'!$C$11="必須採計",U1202&gt;0,IF('114成績輸入與落點儀表板'!$C$11="不可採計",U1202=0,TRUE)),IF('114成績輸入與落點儀表板'!$C$12="必須採計",V1202&gt;0,IF('114成績輸入與落點儀表板'!$C$12="不可採計",V1202=0,TRUE)),IF('114成績輸入與落點儀表板'!$C$13="必須採計",W1202&gt;0,IF('114成績輸入與落點儀表板'!$C$13="不可採計",W1202=0,TRUE)),IF('114成績輸入與落點儀表板'!$C$14="必須採計",X1202&gt;0,IF('114成績輸入與落點儀表板'!$C$14="不可採計",X1202=0,TRUE)),IF('114成績輸入與落點儀表板'!$C$15="必須採計",Y1202&gt;0,IF('114成績輸入與落點儀表板'!$C$15="不可採計",Y1202=0,TRUE)),IF('114成績輸入與落點儀表板'!$C$16="必須採計",Z1202&gt;0,IF('114成績輸入與落點儀表板'!$C$16="不可採計",Z1202=0,TRUE))),"✅ 符合","❌ 不符合")</f>
        <v>✅ 符合</v>
      </c>
      <c r="L1202" s="15">
        <v>1</v>
      </c>
      <c r="M1202" s="15">
        <v>1</v>
      </c>
      <c r="N1202" s="15">
        <v>1.5</v>
      </c>
      <c r="O1202" s="15">
        <v>0</v>
      </c>
      <c r="P1202" s="15">
        <v>0</v>
      </c>
      <c r="Q1202" s="15">
        <v>0</v>
      </c>
      <c r="R1202" s="15">
        <v>1.5</v>
      </c>
      <c r="S1202" s="15">
        <v>1.25</v>
      </c>
      <c r="T1202" s="15">
        <v>0</v>
      </c>
      <c r="U1202" s="15">
        <v>0</v>
      </c>
      <c r="V1202" s="15">
        <v>0</v>
      </c>
      <c r="W1202" s="15">
        <v>0</v>
      </c>
      <c r="X1202" s="15">
        <v>0</v>
      </c>
      <c r="Y1202" s="15">
        <v>0</v>
      </c>
      <c r="Z1202" s="15">
        <v>0</v>
      </c>
    </row>
    <row r="1203" spans="1:26" x14ac:dyDescent="0.3">
      <c r="A1203" s="2" t="s">
        <v>2889</v>
      </c>
      <c r="B1203" s="13" t="s">
        <v>2799</v>
      </c>
      <c r="C1203" s="13" t="s">
        <v>1539</v>
      </c>
      <c r="D1203" s="12" t="s">
        <v>103</v>
      </c>
      <c r="E1203" s="13" t="s">
        <v>338</v>
      </c>
      <c r="F1203" s="2">
        <v>18</v>
      </c>
      <c r="G1203" s="15">
        <v>196</v>
      </c>
      <c r="H1203" s="7">
        <f>L1203*'114成績輸入與落點儀表板'!$B$2+M1203*'114成績輸入與落點儀表板'!$B$3+N1203*'114成績輸入與落點儀表板'!$B$4+O1203*'114成績輸入與落點儀表板'!$B$5+P1203*'114成績輸入與落點儀表板'!$B$6+Q1203*'114成績輸入與落點儀表板'!$B$7+R1203*'114成績輸入與落點儀表板'!$B$8+S1203*'114成績輸入與落點儀表板'!$B$9+T1203*'114成績輸入與落點儀表板'!$B$10+U1203*'114成績輸入與落點儀表板'!$B$11+V1203*'114成績輸入與落點儀表板'!$B$12+W1203*'114成績輸入與落點儀表板'!$B$13+X1203*'114成績輸入與落點儀表板'!$B$14+Y1203*'114成績輸入與落點儀表板'!$B$15+Z1203*'114成績輸入與落點儀表板'!$B$16</f>
        <v>0</v>
      </c>
      <c r="I1203" s="8">
        <f t="shared" si="36"/>
        <v>-196</v>
      </c>
      <c r="J1203" s="2" t="str">
        <f t="shared" si="37"/>
        <v>FAIL</v>
      </c>
      <c r="K1203" s="17" t="str">
        <f>IF(AND(IF('114成績輸入與落點儀表板'!$C$2="必須採計",L1203&gt;0,IF('114成績輸入與落點儀表板'!$C$2="不可採計",L1203=0,TRUE)),IF('114成績輸入與落點儀表板'!$C$3="必須採計",M1203&gt;0,IF('114成績輸入與落點儀表板'!$C$3="不可採計",M1203=0,TRUE)),IF('114成績輸入與落點儀表板'!$C$4="必須採計",N1203&gt;0,IF('114成績輸入與落點儀表板'!$C$4="不可採計",N1203=0,TRUE)),IF('114成績輸入與落點儀表板'!$C$5="必須採計",O1203&gt;0,IF('114成績輸入與落點儀表板'!$C$5="不可採計",O1203=0,TRUE)),IF('114成績輸入與落點儀表板'!$C$6="必須採計",P1203&gt;0,IF('114成績輸入與落點儀表板'!$C$6="不可採計",P1203=0,TRUE)),IF('114成績輸入與落點儀表板'!$C$7="必須採計",Q1203&gt;0,IF('114成績輸入與落點儀表板'!$C$7="不可採計",Q1203=0,TRUE)),IF('114成績輸入與落點儀表板'!$C$8="必須採計",R1203&gt;0,IF('114成績輸入與落點儀表板'!$C$8="不可採計",R1203=0,TRUE)),IF('114成績輸入與落點儀表板'!$C$9="必須採計",S1203&gt;0,IF('114成績輸入與落點儀表板'!$C$9="不可採計",S1203=0,TRUE)),IF('114成績輸入與落點儀表板'!$C$10="必須採計",T1203&gt;0,IF('114成績輸入與落點儀表板'!$C$10="不可採計",T1203=0,TRUE)),IF('114成績輸入與落點儀表板'!$C$11="必須採計",U1203&gt;0,IF('114成績輸入與落點儀表板'!$C$11="不可採計",U1203=0,TRUE)),IF('114成績輸入與落點儀表板'!$C$12="必須採計",V1203&gt;0,IF('114成績輸入與落點儀表板'!$C$12="不可採計",V1203=0,TRUE)),IF('114成績輸入與落點儀表板'!$C$13="必須採計",W1203&gt;0,IF('114成績輸入與落點儀表板'!$C$13="不可採計",W1203=0,TRUE)),IF('114成績輸入與落點儀表板'!$C$14="必須採計",X1203&gt;0,IF('114成績輸入與落點儀表板'!$C$14="不可採計",X1203=0,TRUE)),IF('114成績輸入與落點儀表板'!$C$15="必須採計",Y1203&gt;0,IF('114成績輸入與落點儀表板'!$C$15="不可採計",Y1203=0,TRUE)),IF('114成績輸入與落點儀表板'!$C$16="必須採計",Z1203&gt;0,IF('114成績輸入與落點儀表板'!$C$16="不可採計",Z1203=0,TRUE))),"✅ 符合","❌ 不符合")</f>
        <v>✅ 符合</v>
      </c>
      <c r="L1203" s="15">
        <v>1</v>
      </c>
      <c r="M1203" s="15">
        <v>1</v>
      </c>
      <c r="N1203" s="15">
        <v>1</v>
      </c>
      <c r="O1203" s="15">
        <v>0</v>
      </c>
      <c r="P1203" s="15">
        <v>0</v>
      </c>
      <c r="Q1203" s="15">
        <v>0</v>
      </c>
      <c r="R1203" s="15">
        <v>1</v>
      </c>
      <c r="S1203" s="15">
        <v>1</v>
      </c>
      <c r="T1203" s="15">
        <v>0</v>
      </c>
      <c r="U1203" s="15">
        <v>0</v>
      </c>
      <c r="V1203" s="15">
        <v>0</v>
      </c>
      <c r="W1203" s="15">
        <v>0</v>
      </c>
      <c r="X1203" s="15">
        <v>0</v>
      </c>
      <c r="Y1203" s="15">
        <v>0</v>
      </c>
      <c r="Z1203" s="15">
        <v>0</v>
      </c>
    </row>
    <row r="1204" spans="1:26" ht="15.75" customHeight="1" x14ac:dyDescent="0.3">
      <c r="A1204" s="2" t="s">
        <v>2891</v>
      </c>
      <c r="B1204" s="13" t="s">
        <v>2799</v>
      </c>
      <c r="C1204" s="13" t="s">
        <v>233</v>
      </c>
      <c r="D1204" s="12" t="s">
        <v>73</v>
      </c>
      <c r="E1204" s="13" t="s">
        <v>2868</v>
      </c>
      <c r="F1204" s="2">
        <v>30</v>
      </c>
      <c r="G1204" s="15">
        <v>247</v>
      </c>
      <c r="H1204" s="7">
        <f>L1204*'114成績輸入與落點儀表板'!$B$2+M1204*'114成績輸入與落點儀表板'!$B$3+N1204*'114成績輸入與落點儀表板'!$B$4+O1204*'114成績輸入與落點儀表板'!$B$5+P1204*'114成績輸入與落點儀表板'!$B$6+Q1204*'114成績輸入與落點儀表板'!$B$7+R1204*'114成績輸入與落點儀表板'!$B$8+S1204*'114成績輸入與落點儀表板'!$B$9+T1204*'114成績輸入與落點儀表板'!$B$10+U1204*'114成績輸入與落點儀表板'!$B$11+V1204*'114成績輸入與落點儀表板'!$B$12+W1204*'114成績輸入與落點儀表板'!$B$13+X1204*'114成績輸入與落點儀表板'!$B$14+Y1204*'114成績輸入與落點儀表板'!$B$15+Z1204*'114成績輸入與落點儀表板'!$B$16</f>
        <v>0</v>
      </c>
      <c r="I1204" s="8">
        <f t="shared" si="36"/>
        <v>-247</v>
      </c>
      <c r="J1204" s="2" t="str">
        <f t="shared" si="37"/>
        <v>FAIL</v>
      </c>
      <c r="K1204" s="17" t="str">
        <f>IF(AND(IF('114成績輸入與落點儀表板'!$C$2="必須採計",L1204&gt;0,IF('114成績輸入與落點儀表板'!$C$2="不可採計",L1204=0,TRUE)),IF('114成績輸入與落點儀表板'!$C$3="必須採計",M1204&gt;0,IF('114成績輸入與落點儀表板'!$C$3="不可採計",M1204=0,TRUE)),IF('114成績輸入與落點儀表板'!$C$4="必須採計",N1204&gt;0,IF('114成績輸入與落點儀表板'!$C$4="不可採計",N1204=0,TRUE)),IF('114成績輸入與落點儀表板'!$C$5="必須採計",O1204&gt;0,IF('114成績輸入與落點儀表板'!$C$5="不可採計",O1204=0,TRUE)),IF('114成績輸入與落點儀表板'!$C$6="必須採計",P1204&gt;0,IF('114成績輸入與落點儀表板'!$C$6="不可採計",P1204=0,TRUE)),IF('114成績輸入與落點儀表板'!$C$7="必須採計",Q1204&gt;0,IF('114成績輸入與落點儀表板'!$C$7="不可採計",Q1204=0,TRUE)),IF('114成績輸入與落點儀表板'!$C$8="必須採計",R1204&gt;0,IF('114成績輸入與落點儀表板'!$C$8="不可採計",R1204=0,TRUE)),IF('114成績輸入與落點儀表板'!$C$9="必須採計",S1204&gt;0,IF('114成績輸入與落點儀表板'!$C$9="不可採計",S1204=0,TRUE)),IF('114成績輸入與落點儀表板'!$C$10="必須採計",T1204&gt;0,IF('114成績輸入與落點儀表板'!$C$10="不可採計",T1204=0,TRUE)),IF('114成績輸入與落點儀表板'!$C$11="必須採計",U1204&gt;0,IF('114成績輸入與落點儀表板'!$C$11="不可採計",U1204=0,TRUE)),IF('114成績輸入與落點儀表板'!$C$12="必須採計",V1204&gt;0,IF('114成績輸入與落點儀表板'!$C$12="不可採計",V1204=0,TRUE)),IF('114成績輸入與落點儀表板'!$C$13="必須採計",W1204&gt;0,IF('114成績輸入與落點儀表板'!$C$13="不可採計",W1204=0,TRUE)),IF('114成績輸入與落點儀表板'!$C$14="必須採計",X1204&gt;0,IF('114成績輸入與落點儀表板'!$C$14="不可採計",X1204=0,TRUE)),IF('114成績輸入與落點儀表板'!$C$15="必須採計",Y1204&gt;0,IF('114成績輸入與落點儀表板'!$C$15="不可採計",Y1204=0,TRUE)),IF('114成績輸入與落點儀表板'!$C$16="必須採計",Z1204&gt;0,IF('114成績輸入與落點儀表板'!$C$16="不可採計",Z1204=0,TRUE))),"✅ 符合","❌ 不符合")</f>
        <v>✅ 符合</v>
      </c>
      <c r="L1204" s="15">
        <v>1</v>
      </c>
      <c r="M1204" s="15">
        <v>2</v>
      </c>
      <c r="N1204" s="15">
        <v>2</v>
      </c>
      <c r="O1204" s="15">
        <v>0</v>
      </c>
      <c r="P1204" s="15">
        <v>0</v>
      </c>
      <c r="Q1204" s="15">
        <v>0</v>
      </c>
      <c r="R1204" s="15">
        <v>1</v>
      </c>
      <c r="S1204" s="15">
        <v>1</v>
      </c>
      <c r="T1204" s="15">
        <v>0</v>
      </c>
      <c r="U1204" s="15">
        <v>0</v>
      </c>
      <c r="V1204" s="15">
        <v>0</v>
      </c>
      <c r="W1204" s="15">
        <v>0</v>
      </c>
      <c r="X1204" s="15">
        <v>0</v>
      </c>
      <c r="Y1204" s="15">
        <v>0</v>
      </c>
      <c r="Z1204" s="15">
        <v>0</v>
      </c>
    </row>
    <row r="1205" spans="1:26" x14ac:dyDescent="0.3">
      <c r="A1205" s="2" t="s">
        <v>2892</v>
      </c>
      <c r="B1205" s="13" t="s">
        <v>2799</v>
      </c>
      <c r="C1205" s="13" t="s">
        <v>98</v>
      </c>
      <c r="D1205" s="12" t="s">
        <v>99</v>
      </c>
      <c r="E1205" s="13" t="s">
        <v>2870</v>
      </c>
      <c r="F1205" s="2">
        <v>25</v>
      </c>
      <c r="G1205" s="15">
        <v>206</v>
      </c>
      <c r="H1205" s="7">
        <f>L1205*'114成績輸入與落點儀表板'!$B$2+M1205*'114成績輸入與落點儀表板'!$B$3+N1205*'114成績輸入與落點儀表板'!$B$4+O1205*'114成績輸入與落點儀表板'!$B$5+P1205*'114成績輸入與落點儀表板'!$B$6+Q1205*'114成績輸入與落點儀表板'!$B$7+R1205*'114成績輸入與落點儀表板'!$B$8+S1205*'114成績輸入與落點儀表板'!$B$9+T1205*'114成績輸入與落點儀表板'!$B$10+U1205*'114成績輸入與落點儀表板'!$B$11+V1205*'114成績輸入與落點儀表板'!$B$12+W1205*'114成績輸入與落點儀表板'!$B$13+X1205*'114成績輸入與落點儀表板'!$B$14+Y1205*'114成績輸入與落點儀表板'!$B$15+Z1205*'114成績輸入與落點儀表板'!$B$16</f>
        <v>0</v>
      </c>
      <c r="I1205" s="8">
        <f t="shared" si="36"/>
        <v>-206</v>
      </c>
      <c r="J1205" s="2" t="str">
        <f t="shared" si="37"/>
        <v>FAIL</v>
      </c>
      <c r="K1205" s="17" t="str">
        <f>IF(AND(IF('114成績輸入與落點儀表板'!$C$2="必須採計",L1205&gt;0,IF('114成績輸入與落點儀表板'!$C$2="不可採計",L1205=0,TRUE)),IF('114成績輸入與落點儀表板'!$C$3="必須採計",M1205&gt;0,IF('114成績輸入與落點儀表板'!$C$3="不可採計",M1205=0,TRUE)),IF('114成績輸入與落點儀表板'!$C$4="必須採計",N1205&gt;0,IF('114成績輸入與落點儀表板'!$C$4="不可採計",N1205=0,TRUE)),IF('114成績輸入與落點儀表板'!$C$5="必須採計",O1205&gt;0,IF('114成績輸入與落點儀表板'!$C$5="不可採計",O1205=0,TRUE)),IF('114成績輸入與落點儀表板'!$C$6="必須採計",P1205&gt;0,IF('114成績輸入與落點儀表板'!$C$6="不可採計",P1205=0,TRUE)),IF('114成績輸入與落點儀表板'!$C$7="必須採計",Q1205&gt;0,IF('114成績輸入與落點儀表板'!$C$7="不可採計",Q1205=0,TRUE)),IF('114成績輸入與落點儀表板'!$C$8="必須採計",R1205&gt;0,IF('114成績輸入與落點儀表板'!$C$8="不可採計",R1205=0,TRUE)),IF('114成績輸入與落點儀表板'!$C$9="必須採計",S1205&gt;0,IF('114成績輸入與落點儀表板'!$C$9="不可採計",S1205=0,TRUE)),IF('114成績輸入與落點儀表板'!$C$10="必須採計",T1205&gt;0,IF('114成績輸入與落點儀表板'!$C$10="不可採計",T1205=0,TRUE)),IF('114成績輸入與落點儀表板'!$C$11="必須採計",U1205&gt;0,IF('114成績輸入與落點儀表板'!$C$11="不可採計",U1205=0,TRUE)),IF('114成績輸入與落點儀表板'!$C$12="必須採計",V1205&gt;0,IF('114成績輸入與落點儀表板'!$C$12="不可採計",V1205=0,TRUE)),IF('114成績輸入與落點儀表板'!$C$13="必須採計",W1205&gt;0,IF('114成績輸入與落點儀表板'!$C$13="不可採計",W1205=0,TRUE)),IF('114成績輸入與落點儀表板'!$C$14="必須採計",X1205&gt;0,IF('114成績輸入與落點儀表板'!$C$14="不可採計",X1205=0,TRUE)),IF('114成績輸入與落點儀表板'!$C$15="必須採計",Y1205&gt;0,IF('114成績輸入與落點儀表板'!$C$15="不可採計",Y1205=0,TRUE)),IF('114成績輸入與落點儀表板'!$C$16="必須採計",Z1205&gt;0,IF('114成績輸入與落點儀表板'!$C$16="不可採計",Z1205=0,TRUE))),"✅ 符合","❌ 不符合")</f>
        <v>✅ 符合</v>
      </c>
      <c r="L1205" s="15">
        <v>1</v>
      </c>
      <c r="M1205" s="15">
        <v>1.5</v>
      </c>
      <c r="N1205" s="15">
        <v>1.5</v>
      </c>
      <c r="O1205" s="15">
        <v>0</v>
      </c>
      <c r="P1205" s="15">
        <v>0</v>
      </c>
      <c r="Q1205" s="15">
        <v>0</v>
      </c>
      <c r="R1205" s="15">
        <v>0</v>
      </c>
      <c r="S1205" s="15">
        <v>0</v>
      </c>
      <c r="T1205" s="15">
        <v>1.25</v>
      </c>
      <c r="U1205" s="15">
        <v>0</v>
      </c>
      <c r="V1205" s="15">
        <v>0</v>
      </c>
      <c r="W1205" s="15">
        <v>0</v>
      </c>
      <c r="X1205" s="15">
        <v>0</v>
      </c>
      <c r="Y1205" s="15">
        <v>0</v>
      </c>
      <c r="Z1205" s="15">
        <v>0</v>
      </c>
    </row>
    <row r="1206" spans="1:26" ht="15.75" customHeight="1" x14ac:dyDescent="0.3">
      <c r="A1206" s="2" t="s">
        <v>2895</v>
      </c>
      <c r="B1206" s="13" t="s">
        <v>2799</v>
      </c>
      <c r="C1206" s="13" t="s">
        <v>2872</v>
      </c>
      <c r="D1206" s="12" t="s">
        <v>134</v>
      </c>
      <c r="E1206" s="13" t="s">
        <v>2873</v>
      </c>
      <c r="F1206" s="2">
        <v>27</v>
      </c>
      <c r="G1206" s="15">
        <v>210.25</v>
      </c>
      <c r="H1206" s="7">
        <f>L1206*'114成績輸入與落點儀表板'!$B$2+M1206*'114成績輸入與落點儀表板'!$B$3+N1206*'114成績輸入與落點儀表板'!$B$4+O1206*'114成績輸入與落點儀表板'!$B$5+P1206*'114成績輸入與落點儀表板'!$B$6+Q1206*'114成績輸入與落點儀表板'!$B$7+R1206*'114成績輸入與落點儀表板'!$B$8+S1206*'114成績輸入與落點儀表板'!$B$9+T1206*'114成績輸入與落點儀表板'!$B$10+U1206*'114成績輸入與落點儀表板'!$B$11+V1206*'114成績輸入與落點儀表板'!$B$12+W1206*'114成績輸入與落點儀表板'!$B$13+X1206*'114成績輸入與落點儀表板'!$B$14+Y1206*'114成績輸入與落點儀表板'!$B$15+Z1206*'114成績輸入與落點儀表板'!$B$16</f>
        <v>0</v>
      </c>
      <c r="I1206" s="8">
        <f t="shared" si="36"/>
        <v>-210.25</v>
      </c>
      <c r="J1206" s="2" t="str">
        <f t="shared" si="37"/>
        <v>FAIL</v>
      </c>
      <c r="K1206" s="17" t="str">
        <f>IF(AND(IF('114成績輸入與落點儀表板'!$C$2="必須採計",L1206&gt;0,IF('114成績輸入與落點儀表板'!$C$2="不可採計",L1206=0,TRUE)),IF('114成績輸入與落點儀表板'!$C$3="必須採計",M1206&gt;0,IF('114成績輸入與落點儀表板'!$C$3="不可採計",M1206=0,TRUE)),IF('114成績輸入與落點儀表板'!$C$4="必須採計",N1206&gt;0,IF('114成績輸入與落點儀表板'!$C$4="不可採計",N1206=0,TRUE)),IF('114成績輸入與落點儀表板'!$C$5="必須採計",O1206&gt;0,IF('114成績輸入與落點儀表板'!$C$5="不可採計",O1206=0,TRUE)),IF('114成績輸入與落點儀表板'!$C$6="必須採計",P1206&gt;0,IF('114成績輸入與落點儀表板'!$C$6="不可採計",P1206=0,TRUE)),IF('114成績輸入與落點儀表板'!$C$7="必須採計",Q1206&gt;0,IF('114成績輸入與落點儀表板'!$C$7="不可採計",Q1206=0,TRUE)),IF('114成績輸入與落點儀表板'!$C$8="必須採計",R1206&gt;0,IF('114成績輸入與落點儀表板'!$C$8="不可採計",R1206=0,TRUE)),IF('114成績輸入與落點儀表板'!$C$9="必須採計",S1206&gt;0,IF('114成績輸入與落點儀表板'!$C$9="不可採計",S1206=0,TRUE)),IF('114成績輸入與落點儀表板'!$C$10="必須採計",T1206&gt;0,IF('114成績輸入與落點儀表板'!$C$10="不可採計",T1206=0,TRUE)),IF('114成績輸入與落點儀表板'!$C$11="必須採計",U1206&gt;0,IF('114成績輸入與落點儀表板'!$C$11="不可採計",U1206=0,TRUE)),IF('114成績輸入與落點儀表板'!$C$12="必須採計",V1206&gt;0,IF('114成績輸入與落點儀表板'!$C$12="不可採計",V1206=0,TRUE)),IF('114成績輸入與落點儀表板'!$C$13="必須採計",W1206&gt;0,IF('114成績輸入與落點儀表板'!$C$13="不可採計",W1206=0,TRUE)),IF('114成績輸入與落點儀表板'!$C$14="必須採計",X1206&gt;0,IF('114成績輸入與落點儀表板'!$C$14="不可採計",X1206=0,TRUE)),IF('114成績輸入與落點儀表板'!$C$15="必須採計",Y1206&gt;0,IF('114成績輸入與落點儀表板'!$C$15="不可採計",Y1206=0,TRUE)),IF('114成績輸入與落點儀表板'!$C$16="必須採計",Z1206&gt;0,IF('114成績輸入與落點儀表板'!$C$16="不可採計",Z1206=0,TRUE))),"✅ 符合","❌ 不符合")</f>
        <v>✅ 符合</v>
      </c>
      <c r="L1206" s="15">
        <v>1</v>
      </c>
      <c r="M1206" s="15">
        <v>1.25</v>
      </c>
      <c r="N1206" s="15">
        <v>1</v>
      </c>
      <c r="O1206" s="15">
        <v>0</v>
      </c>
      <c r="P1206" s="15">
        <v>0</v>
      </c>
      <c r="Q1206" s="15">
        <v>0</v>
      </c>
      <c r="R1206" s="15">
        <v>0</v>
      </c>
      <c r="S1206" s="15">
        <v>1.5</v>
      </c>
      <c r="T1206" s="15">
        <v>1.5</v>
      </c>
      <c r="U1206" s="15">
        <v>0</v>
      </c>
      <c r="V1206" s="15">
        <v>0</v>
      </c>
      <c r="W1206" s="15">
        <v>0</v>
      </c>
      <c r="X1206" s="15">
        <v>0</v>
      </c>
      <c r="Y1206" s="15">
        <v>0</v>
      </c>
      <c r="Z1206" s="15">
        <v>0</v>
      </c>
    </row>
    <row r="1207" spans="1:26" x14ac:dyDescent="0.3">
      <c r="A1207" s="2" t="s">
        <v>5342</v>
      </c>
      <c r="B1207" s="13" t="s">
        <v>2799</v>
      </c>
      <c r="C1207" s="13" t="s">
        <v>2875</v>
      </c>
      <c r="D1207" s="12" t="s">
        <v>80</v>
      </c>
      <c r="E1207" s="13" t="s">
        <v>2876</v>
      </c>
      <c r="F1207" s="2">
        <v>3</v>
      </c>
      <c r="G1207" s="15">
        <v>209.5</v>
      </c>
      <c r="H1207" s="7">
        <f>L1207*'114成績輸入與落點儀表板'!$B$2+M1207*'114成績輸入與落點儀表板'!$B$3+N1207*'114成績輸入與落點儀表板'!$B$4+O1207*'114成績輸入與落點儀表板'!$B$5+P1207*'114成績輸入與落點儀表板'!$B$6+Q1207*'114成績輸入與落點儀表板'!$B$7+R1207*'114成績輸入與落點儀表板'!$B$8+S1207*'114成績輸入與落點儀表板'!$B$9+T1207*'114成績輸入與落點儀表板'!$B$10+U1207*'114成績輸入與落點儀表板'!$B$11+V1207*'114成績輸入與落點儀表板'!$B$12+W1207*'114成績輸入與落點儀表板'!$B$13+X1207*'114成績輸入與落點儀表板'!$B$14+Y1207*'114成績輸入與落點儀表板'!$B$15+Z1207*'114成績輸入與落點儀表板'!$B$16</f>
        <v>0</v>
      </c>
      <c r="I1207" s="8">
        <f t="shared" si="36"/>
        <v>-209.5</v>
      </c>
      <c r="J1207" s="2" t="str">
        <f t="shared" si="37"/>
        <v>FAIL</v>
      </c>
      <c r="K1207" s="17" t="str">
        <f>IF(AND(IF('114成績輸入與落點儀表板'!$C$2="必須採計",L1207&gt;0,IF('114成績輸入與落點儀表板'!$C$2="不可採計",L1207=0,TRUE)),IF('114成績輸入與落點儀表板'!$C$3="必須採計",M1207&gt;0,IF('114成績輸入與落點儀表板'!$C$3="不可採計",M1207=0,TRUE)),IF('114成績輸入與落點儀表板'!$C$4="必須採計",N1207&gt;0,IF('114成績輸入與落點儀表板'!$C$4="不可採計",N1207=0,TRUE)),IF('114成績輸入與落點儀表板'!$C$5="必須採計",O1207&gt;0,IF('114成績輸入與落點儀表板'!$C$5="不可採計",O1207=0,TRUE)),IF('114成績輸入與落點儀表板'!$C$6="必須採計",P1207&gt;0,IF('114成績輸入與落點儀表板'!$C$6="不可採計",P1207=0,TRUE)),IF('114成績輸入與落點儀表板'!$C$7="必須採計",Q1207&gt;0,IF('114成績輸入與落點儀表板'!$C$7="不可採計",Q1207=0,TRUE)),IF('114成績輸入與落點儀表板'!$C$8="必須採計",R1207&gt;0,IF('114成績輸入與落點儀表板'!$C$8="不可採計",R1207=0,TRUE)),IF('114成績輸入與落點儀表板'!$C$9="必須採計",S1207&gt;0,IF('114成績輸入與落點儀表板'!$C$9="不可採計",S1207=0,TRUE)),IF('114成績輸入與落點儀表板'!$C$10="必須採計",T1207&gt;0,IF('114成績輸入與落點儀表板'!$C$10="不可採計",T1207=0,TRUE)),IF('114成績輸入與落點儀表板'!$C$11="必須採計",U1207&gt;0,IF('114成績輸入與落點儀表板'!$C$11="不可採計",U1207=0,TRUE)),IF('114成績輸入與落點儀表板'!$C$12="必須採計",V1207&gt;0,IF('114成績輸入與落點儀表板'!$C$12="不可採計",V1207=0,TRUE)),IF('114成績輸入與落點儀表板'!$C$13="必須採計",W1207&gt;0,IF('114成績輸入與落點儀表板'!$C$13="不可採計",W1207=0,TRUE)),IF('114成績輸入與落點儀表板'!$C$14="必須採計",X1207&gt;0,IF('114成績輸入與落點儀表板'!$C$14="不可採計",X1207=0,TRUE)),IF('114成績輸入與落點儀表板'!$C$15="必須採計",Y1207&gt;0,IF('114成績輸入與落點儀表板'!$C$15="不可採計",Y1207=0,TRUE)),IF('114成績輸入與落點儀表板'!$C$16="必須採計",Z1207&gt;0,IF('114成績輸入與落點儀表板'!$C$16="不可採計",Z1207=0,TRUE))),"✅ 符合","❌ 不符合")</f>
        <v>✅ 符合</v>
      </c>
      <c r="L1207" s="15">
        <v>2</v>
      </c>
      <c r="M1207" s="15">
        <v>2</v>
      </c>
      <c r="N1207" s="15">
        <v>0</v>
      </c>
      <c r="O1207" s="15">
        <v>0</v>
      </c>
      <c r="P1207" s="15">
        <v>0</v>
      </c>
      <c r="Q1207" s="15">
        <v>0</v>
      </c>
      <c r="R1207" s="15">
        <v>0</v>
      </c>
      <c r="S1207" s="15">
        <v>0</v>
      </c>
      <c r="T1207" s="15">
        <v>1.5</v>
      </c>
      <c r="U1207" s="15">
        <v>0</v>
      </c>
      <c r="V1207" s="15">
        <v>0</v>
      </c>
      <c r="W1207" s="15">
        <v>0</v>
      </c>
      <c r="X1207" s="15">
        <v>0</v>
      </c>
      <c r="Y1207" s="15">
        <v>0</v>
      </c>
      <c r="Z1207" s="15">
        <v>0</v>
      </c>
    </row>
    <row r="1208" spans="1:26" ht="15.75" customHeight="1" x14ac:dyDescent="0.3">
      <c r="A1208" s="2" t="s">
        <v>4556</v>
      </c>
      <c r="B1208" s="13" t="s">
        <v>2878</v>
      </c>
      <c r="C1208" s="13" t="s">
        <v>2879</v>
      </c>
      <c r="D1208" s="12" t="s">
        <v>103</v>
      </c>
      <c r="E1208" s="13" t="s">
        <v>2880</v>
      </c>
      <c r="F1208" s="2">
        <v>0</v>
      </c>
      <c r="G1208" s="15"/>
      <c r="H1208" s="7">
        <f>L1208*'114成績輸入與落點儀表板'!$B$2+M1208*'114成績輸入與落點儀表板'!$B$3+N1208*'114成績輸入與落點儀表板'!$B$4+O1208*'114成績輸入與落點儀表板'!$B$5+P1208*'114成績輸入與落點儀表板'!$B$6+Q1208*'114成績輸入與落點儀表板'!$B$7+R1208*'114成績輸入與落點儀表板'!$B$8+S1208*'114成績輸入與落點儀表板'!$B$9+T1208*'114成績輸入與落點儀表板'!$B$10+U1208*'114成績輸入與落點儀表板'!$B$11+V1208*'114成績輸入與落點儀表板'!$B$12+W1208*'114成績輸入與落點儀表板'!$B$13+X1208*'114成績輸入與落點儀表板'!$B$14+Y1208*'114成績輸入與落點儀表板'!$B$15+Z1208*'114成績輸入與落點儀表板'!$B$16</f>
        <v>0</v>
      </c>
      <c r="I1208" s="8" t="str">
        <f t="shared" si="36"/>
        <v/>
      </c>
      <c r="J1208" s="2" t="str">
        <f t="shared" si="37"/>
        <v>無錄取資料</v>
      </c>
      <c r="K1208" s="17" t="str">
        <f>IF(AND(IF('114成績輸入與落點儀表板'!$C$2="必須採計",L1208&gt;0,IF('114成績輸入與落點儀表板'!$C$2="不可採計",L1208=0,TRUE)),IF('114成績輸入與落點儀表板'!$C$3="必須採計",M1208&gt;0,IF('114成績輸入與落點儀表板'!$C$3="不可採計",M1208=0,TRUE)),IF('114成績輸入與落點儀表板'!$C$4="必須採計",N1208&gt;0,IF('114成績輸入與落點儀表板'!$C$4="不可採計",N1208=0,TRUE)),IF('114成績輸入與落點儀表板'!$C$5="必須採計",O1208&gt;0,IF('114成績輸入與落點儀表板'!$C$5="不可採計",O1208=0,TRUE)),IF('114成績輸入與落點儀表板'!$C$6="必須採計",P1208&gt;0,IF('114成績輸入與落點儀表板'!$C$6="不可採計",P1208=0,TRUE)),IF('114成績輸入與落點儀表板'!$C$7="必須採計",Q1208&gt;0,IF('114成績輸入與落點儀表板'!$C$7="不可採計",Q1208=0,TRUE)),IF('114成績輸入與落點儀表板'!$C$8="必須採計",R1208&gt;0,IF('114成績輸入與落點儀表板'!$C$8="不可採計",R1208=0,TRUE)),IF('114成績輸入與落點儀表板'!$C$9="必須採計",S1208&gt;0,IF('114成績輸入與落點儀表板'!$C$9="不可採計",S1208=0,TRUE)),IF('114成績輸入與落點儀表板'!$C$10="必須採計",T1208&gt;0,IF('114成績輸入與落點儀表板'!$C$10="不可採計",T1208=0,TRUE)),IF('114成績輸入與落點儀表板'!$C$11="必須採計",U1208&gt;0,IF('114成績輸入與落點儀表板'!$C$11="不可採計",U1208=0,TRUE)),IF('114成績輸入與落點儀表板'!$C$12="必須採計",V1208&gt;0,IF('114成績輸入與落點儀表板'!$C$12="不可採計",V1208=0,TRUE)),IF('114成績輸入與落點儀表板'!$C$13="必須採計",W1208&gt;0,IF('114成績輸入與落點儀表板'!$C$13="不可採計",W1208=0,TRUE)),IF('114成績輸入與落點儀表板'!$C$14="必須採計",X1208&gt;0,IF('114成績輸入與落點儀表板'!$C$14="不可採計",X1208=0,TRUE)),IF('114成績輸入與落點儀表板'!$C$15="必須採計",Y1208&gt;0,IF('114成績輸入與落點儀表板'!$C$15="不可採計",Y1208=0,TRUE)),IF('114成績輸入與落點儀表板'!$C$16="必須採計",Z1208&gt;0,IF('114成績輸入與落點儀表板'!$C$16="不可採計",Z1208=0,TRUE))),"✅ 符合","❌ 不符合")</f>
        <v>✅ 符合</v>
      </c>
      <c r="L1208" s="15">
        <v>2</v>
      </c>
      <c r="M1208" s="15">
        <v>2</v>
      </c>
      <c r="N1208" s="15">
        <v>1.75</v>
      </c>
      <c r="O1208" s="15">
        <v>0</v>
      </c>
      <c r="P1208" s="15">
        <v>0</v>
      </c>
      <c r="Q1208" s="15">
        <v>0</v>
      </c>
      <c r="R1208" s="15">
        <v>0</v>
      </c>
      <c r="S1208" s="15">
        <v>0</v>
      </c>
      <c r="T1208" s="15">
        <v>0</v>
      </c>
      <c r="U1208" s="15">
        <v>0</v>
      </c>
      <c r="V1208" s="15">
        <v>0</v>
      </c>
      <c r="W1208" s="15">
        <v>0</v>
      </c>
      <c r="X1208" s="15">
        <v>0</v>
      </c>
      <c r="Y1208" s="15">
        <v>0</v>
      </c>
      <c r="Z1208" s="15">
        <v>0</v>
      </c>
    </row>
    <row r="1209" spans="1:26" x14ac:dyDescent="0.3">
      <c r="A1209" s="2" t="s">
        <v>2897</v>
      </c>
      <c r="B1209" s="13" t="s">
        <v>2878</v>
      </c>
      <c r="C1209" s="13" t="s">
        <v>242</v>
      </c>
      <c r="D1209" s="12" t="s">
        <v>103</v>
      </c>
      <c r="E1209" s="13" t="s">
        <v>2880</v>
      </c>
      <c r="F1209" s="2">
        <v>1</v>
      </c>
      <c r="G1209" s="15">
        <v>101.75</v>
      </c>
      <c r="H1209" s="7">
        <f>L1209*'114成績輸入與落點儀表板'!$B$2+M1209*'114成績輸入與落點儀表板'!$B$3+N1209*'114成績輸入與落點儀表板'!$B$4+O1209*'114成績輸入與落點儀表板'!$B$5+P1209*'114成績輸入與落點儀表板'!$B$6+Q1209*'114成績輸入與落點儀表板'!$B$7+R1209*'114成績輸入與落點儀表板'!$B$8+S1209*'114成績輸入與落點儀表板'!$B$9+T1209*'114成績輸入與落點儀表板'!$B$10+U1209*'114成績輸入與落點儀表板'!$B$11+V1209*'114成績輸入與落點儀表板'!$B$12+W1209*'114成績輸入與落點儀表板'!$B$13+X1209*'114成績輸入與落點儀表板'!$B$14+Y1209*'114成績輸入與落點儀表板'!$B$15+Z1209*'114成績輸入與落點儀表板'!$B$16</f>
        <v>0</v>
      </c>
      <c r="I1209" s="8">
        <f t="shared" si="36"/>
        <v>-101.75</v>
      </c>
      <c r="J1209" s="2" t="str">
        <f t="shared" si="37"/>
        <v>FAIL</v>
      </c>
      <c r="K1209" s="17" t="str">
        <f>IF(AND(IF('114成績輸入與落點儀表板'!$C$2="必須採計",L1209&gt;0,IF('114成績輸入與落點儀表板'!$C$2="不可採計",L1209=0,TRUE)),IF('114成績輸入與落點儀表板'!$C$3="必須採計",M1209&gt;0,IF('114成績輸入與落點儀表板'!$C$3="不可採計",M1209=0,TRUE)),IF('114成績輸入與落點儀表板'!$C$4="必須採計",N1209&gt;0,IF('114成績輸入與落點儀表板'!$C$4="不可採計",N1209=0,TRUE)),IF('114成績輸入與落點儀表板'!$C$5="必須採計",O1209&gt;0,IF('114成績輸入與落點儀表板'!$C$5="不可採計",O1209=0,TRUE)),IF('114成績輸入與落點儀表板'!$C$6="必須採計",P1209&gt;0,IF('114成績輸入與落點儀表板'!$C$6="不可採計",P1209=0,TRUE)),IF('114成績輸入與落點儀表板'!$C$7="必須採計",Q1209&gt;0,IF('114成績輸入與落點儀表板'!$C$7="不可採計",Q1209=0,TRUE)),IF('114成績輸入與落點儀表板'!$C$8="必須採計",R1209&gt;0,IF('114成績輸入與落點儀表板'!$C$8="不可採計",R1209=0,TRUE)),IF('114成績輸入與落點儀表板'!$C$9="必須採計",S1209&gt;0,IF('114成績輸入與落點儀表板'!$C$9="不可採計",S1209=0,TRUE)),IF('114成績輸入與落點儀表板'!$C$10="必須採計",T1209&gt;0,IF('114成績輸入與落點儀表板'!$C$10="不可採計",T1209=0,TRUE)),IF('114成績輸入與落點儀表板'!$C$11="必須採計",U1209&gt;0,IF('114成績輸入與落點儀表板'!$C$11="不可採計",U1209=0,TRUE)),IF('114成績輸入與落點儀表板'!$C$12="必須採計",V1209&gt;0,IF('114成績輸入與落點儀表板'!$C$12="不可採計",V1209=0,TRUE)),IF('114成績輸入與落點儀表板'!$C$13="必須採計",W1209&gt;0,IF('114成績輸入與落點儀表板'!$C$13="不可採計",W1209=0,TRUE)),IF('114成績輸入與落點儀表板'!$C$14="必須採計",X1209&gt;0,IF('114成績輸入與落點儀表板'!$C$14="不可採計",X1209=0,TRUE)),IF('114成績輸入與落點儀表板'!$C$15="必須採計",Y1209&gt;0,IF('114成績輸入與落點儀表板'!$C$15="不可採計",Y1209=0,TRUE)),IF('114成績輸入與落點儀表板'!$C$16="必須採計",Z1209&gt;0,IF('114成績輸入與落點儀表板'!$C$16="不可採計",Z1209=0,TRUE))),"✅ 符合","❌ 不符合")</f>
        <v>✅ 符合</v>
      </c>
      <c r="L1209" s="15">
        <v>2</v>
      </c>
      <c r="M1209" s="15">
        <v>2</v>
      </c>
      <c r="N1209" s="15">
        <v>1.75</v>
      </c>
      <c r="O1209" s="15">
        <v>0</v>
      </c>
      <c r="P1209" s="15">
        <v>0</v>
      </c>
      <c r="Q1209" s="15">
        <v>0</v>
      </c>
      <c r="R1209" s="15">
        <v>0</v>
      </c>
      <c r="S1209" s="15">
        <v>0</v>
      </c>
      <c r="T1209" s="15">
        <v>0</v>
      </c>
      <c r="U1209" s="15">
        <v>0</v>
      </c>
      <c r="V1209" s="15">
        <v>0</v>
      </c>
      <c r="W1209" s="15">
        <v>0</v>
      </c>
      <c r="X1209" s="15">
        <v>0</v>
      </c>
      <c r="Y1209" s="15">
        <v>0</v>
      </c>
      <c r="Z1209" s="15">
        <v>0</v>
      </c>
    </row>
    <row r="1210" spans="1:26" ht="15.75" customHeight="1" x14ac:dyDescent="0.3">
      <c r="A1210" s="2" t="s">
        <v>2899</v>
      </c>
      <c r="B1210" s="13" t="s">
        <v>2878</v>
      </c>
      <c r="C1210" s="13" t="s">
        <v>4555</v>
      </c>
      <c r="D1210" s="12" t="s">
        <v>227</v>
      </c>
      <c r="E1210" s="13" t="s">
        <v>4912</v>
      </c>
      <c r="F1210" s="2">
        <v>0</v>
      </c>
      <c r="G1210" s="15"/>
      <c r="H1210" s="7">
        <f>L1210*'114成績輸入與落點儀表板'!$B$2+M1210*'114成績輸入與落點儀表板'!$B$3+N1210*'114成績輸入與落點儀表板'!$B$4+O1210*'114成績輸入與落點儀表板'!$B$5+P1210*'114成績輸入與落點儀表板'!$B$6+Q1210*'114成績輸入與落點儀表板'!$B$7+R1210*'114成績輸入與落點儀表板'!$B$8+S1210*'114成績輸入與落點儀表板'!$B$9+T1210*'114成績輸入與落點儀表板'!$B$10+U1210*'114成績輸入與落點儀表板'!$B$11+V1210*'114成績輸入與落點儀表板'!$B$12+W1210*'114成績輸入與落點儀表板'!$B$13+X1210*'114成績輸入與落點儀表板'!$B$14+Y1210*'114成績輸入與落點儀表板'!$B$15+Z1210*'114成績輸入與落點儀表板'!$B$16</f>
        <v>0</v>
      </c>
      <c r="I1210" s="8" t="str">
        <f t="shared" si="36"/>
        <v/>
      </c>
      <c r="J1210" s="2" t="str">
        <f t="shared" si="37"/>
        <v>無錄取資料</v>
      </c>
      <c r="K1210" s="17" t="str">
        <f>IF(AND(IF('114成績輸入與落點儀表板'!$C$2="必須採計",L1210&gt;0,IF('114成績輸入與落點儀表板'!$C$2="不可採計",L1210=0,TRUE)),IF('114成績輸入與落點儀表板'!$C$3="必須採計",M1210&gt;0,IF('114成績輸入與落點儀表板'!$C$3="不可採計",M1210=0,TRUE)),IF('114成績輸入與落點儀表板'!$C$4="必須採計",N1210&gt;0,IF('114成績輸入與落點儀表板'!$C$4="不可採計",N1210=0,TRUE)),IF('114成績輸入與落點儀表板'!$C$5="必須採計",O1210&gt;0,IF('114成績輸入與落點儀表板'!$C$5="不可採計",O1210=0,TRUE)),IF('114成績輸入與落點儀表板'!$C$6="必須採計",P1210&gt;0,IF('114成績輸入與落點儀表板'!$C$6="不可採計",P1210=0,TRUE)),IF('114成績輸入與落點儀表板'!$C$7="必須採計",Q1210&gt;0,IF('114成績輸入與落點儀表板'!$C$7="不可採計",Q1210=0,TRUE)),IF('114成績輸入與落點儀表板'!$C$8="必須採計",R1210&gt;0,IF('114成績輸入與落點儀表板'!$C$8="不可採計",R1210=0,TRUE)),IF('114成績輸入與落點儀表板'!$C$9="必須採計",S1210&gt;0,IF('114成績輸入與落點儀表板'!$C$9="不可採計",S1210=0,TRUE)),IF('114成績輸入與落點儀表板'!$C$10="必須採計",T1210&gt;0,IF('114成績輸入與落點儀表板'!$C$10="不可採計",T1210=0,TRUE)),IF('114成績輸入與落點儀表板'!$C$11="必須採計",U1210&gt;0,IF('114成績輸入與落點儀表板'!$C$11="不可採計",U1210=0,TRUE)),IF('114成績輸入與落點儀表板'!$C$12="必須採計",V1210&gt;0,IF('114成績輸入與落點儀表板'!$C$12="不可採計",V1210=0,TRUE)),IF('114成績輸入與落點儀表板'!$C$13="必須採計",W1210&gt;0,IF('114成績輸入與落點儀表板'!$C$13="不可採計",W1210=0,TRUE)),IF('114成績輸入與落點儀表板'!$C$14="必須採計",X1210&gt;0,IF('114成績輸入與落點儀表板'!$C$14="不可採計",X1210=0,TRUE)),IF('114成績輸入與落點儀表板'!$C$15="必須採計",Y1210&gt;0,IF('114成績輸入與落點儀表板'!$C$15="不可採計",Y1210=0,TRUE)),IF('114成績輸入與落點儀表板'!$C$16="必須採計",Z1210&gt;0,IF('114成績輸入與落點儀表板'!$C$16="不可採計",Z1210=0,TRUE))),"✅ 符合","❌ 不符合")</f>
        <v>✅ 符合</v>
      </c>
      <c r="L1210" s="15">
        <v>2</v>
      </c>
      <c r="M1210" s="15">
        <v>2</v>
      </c>
      <c r="N1210" s="15">
        <v>1.75</v>
      </c>
      <c r="O1210" s="15">
        <v>0</v>
      </c>
      <c r="P1210" s="15">
        <v>0</v>
      </c>
      <c r="Q1210" s="15">
        <v>0</v>
      </c>
      <c r="R1210" s="15">
        <v>0</v>
      </c>
      <c r="S1210" s="15">
        <v>0</v>
      </c>
      <c r="T1210" s="15">
        <v>0</v>
      </c>
      <c r="U1210" s="15">
        <v>0</v>
      </c>
      <c r="V1210" s="15">
        <v>0</v>
      </c>
      <c r="W1210" s="15">
        <v>0</v>
      </c>
      <c r="X1210" s="15">
        <v>0</v>
      </c>
      <c r="Y1210" s="15">
        <v>0</v>
      </c>
      <c r="Z1210" s="15">
        <v>0</v>
      </c>
    </row>
    <row r="1211" spans="1:26" x14ac:dyDescent="0.3">
      <c r="A1211" s="2" t="s">
        <v>2902</v>
      </c>
      <c r="B1211" s="13" t="s">
        <v>2878</v>
      </c>
      <c r="C1211" s="13" t="s">
        <v>245</v>
      </c>
      <c r="D1211" s="12" t="s">
        <v>73</v>
      </c>
      <c r="E1211" s="13" t="s">
        <v>2880</v>
      </c>
      <c r="F1211" s="2">
        <v>1</v>
      </c>
      <c r="G1211" s="15">
        <v>94.75</v>
      </c>
      <c r="H1211" s="7">
        <f>L1211*'114成績輸入與落點儀表板'!$B$2+M1211*'114成績輸入與落點儀表板'!$B$3+N1211*'114成績輸入與落點儀表板'!$B$4+O1211*'114成績輸入與落點儀表板'!$B$5+P1211*'114成績輸入與落點儀表板'!$B$6+Q1211*'114成績輸入與落點儀表板'!$B$7+R1211*'114成績輸入與落點儀表板'!$B$8+S1211*'114成績輸入與落點儀表板'!$B$9+T1211*'114成績輸入與落點儀表板'!$B$10+U1211*'114成績輸入與落點儀表板'!$B$11+V1211*'114成績輸入與落點儀表板'!$B$12+W1211*'114成績輸入與落點儀表板'!$B$13+X1211*'114成績輸入與落點儀表板'!$B$14+Y1211*'114成績輸入與落點儀表板'!$B$15+Z1211*'114成績輸入與落點儀表板'!$B$16</f>
        <v>0</v>
      </c>
      <c r="I1211" s="8">
        <f t="shared" si="36"/>
        <v>-94.75</v>
      </c>
      <c r="J1211" s="2" t="str">
        <f t="shared" si="37"/>
        <v>FAIL</v>
      </c>
      <c r="K1211" s="17" t="str">
        <f>IF(AND(IF('114成績輸入與落點儀表板'!$C$2="必須採計",L1211&gt;0,IF('114成績輸入與落點儀表板'!$C$2="不可採計",L1211=0,TRUE)),IF('114成績輸入與落點儀表板'!$C$3="必須採計",M1211&gt;0,IF('114成績輸入與落點儀表板'!$C$3="不可採計",M1211=0,TRUE)),IF('114成績輸入與落點儀表板'!$C$4="必須採計",N1211&gt;0,IF('114成績輸入與落點儀表板'!$C$4="不可採計",N1211=0,TRUE)),IF('114成績輸入與落點儀表板'!$C$5="必須採計",O1211&gt;0,IF('114成績輸入與落點儀表板'!$C$5="不可採計",O1211=0,TRUE)),IF('114成績輸入與落點儀表板'!$C$6="必須採計",P1211&gt;0,IF('114成績輸入與落點儀表板'!$C$6="不可採計",P1211=0,TRUE)),IF('114成績輸入與落點儀表板'!$C$7="必須採計",Q1211&gt;0,IF('114成績輸入與落點儀表板'!$C$7="不可採計",Q1211=0,TRUE)),IF('114成績輸入與落點儀表板'!$C$8="必須採計",R1211&gt;0,IF('114成績輸入與落點儀表板'!$C$8="不可採計",R1211=0,TRUE)),IF('114成績輸入與落點儀表板'!$C$9="必須採計",S1211&gt;0,IF('114成績輸入與落點儀表板'!$C$9="不可採計",S1211=0,TRUE)),IF('114成績輸入與落點儀表板'!$C$10="必須採計",T1211&gt;0,IF('114成績輸入與落點儀表板'!$C$10="不可採計",T1211=0,TRUE)),IF('114成績輸入與落點儀表板'!$C$11="必須採計",U1211&gt;0,IF('114成績輸入與落點儀表板'!$C$11="不可採計",U1211=0,TRUE)),IF('114成績輸入與落點儀表板'!$C$12="必須採計",V1211&gt;0,IF('114成績輸入與落點儀表板'!$C$12="不可採計",V1211=0,TRUE)),IF('114成績輸入與落點儀表板'!$C$13="必須採計",W1211&gt;0,IF('114成績輸入與落點儀表板'!$C$13="不可採計",W1211=0,TRUE)),IF('114成績輸入與落點儀表板'!$C$14="必須採計",X1211&gt;0,IF('114成績輸入與落點儀表板'!$C$14="不可採計",X1211=0,TRUE)),IF('114成績輸入與落點儀表板'!$C$15="必須採計",Y1211&gt;0,IF('114成績輸入與落點儀表板'!$C$15="不可採計",Y1211=0,TRUE)),IF('114成績輸入與落點儀表板'!$C$16="必須採計",Z1211&gt;0,IF('114成績輸入與落點儀表板'!$C$16="不可採計",Z1211=0,TRUE))),"✅ 符合","❌ 不符合")</f>
        <v>✅ 符合</v>
      </c>
      <c r="L1211" s="15">
        <v>2</v>
      </c>
      <c r="M1211" s="15">
        <v>2</v>
      </c>
      <c r="N1211" s="15">
        <v>1.75</v>
      </c>
      <c r="O1211" s="15">
        <v>0</v>
      </c>
      <c r="P1211" s="15">
        <v>0</v>
      </c>
      <c r="Q1211" s="15">
        <v>0</v>
      </c>
      <c r="R1211" s="15">
        <v>0</v>
      </c>
      <c r="S1211" s="15">
        <v>0</v>
      </c>
      <c r="T1211" s="15">
        <v>0</v>
      </c>
      <c r="U1211" s="15">
        <v>0</v>
      </c>
      <c r="V1211" s="15">
        <v>0</v>
      </c>
      <c r="W1211" s="15">
        <v>0</v>
      </c>
      <c r="X1211" s="15">
        <v>0</v>
      </c>
      <c r="Y1211" s="15">
        <v>0</v>
      </c>
      <c r="Z1211" s="15">
        <v>0</v>
      </c>
    </row>
    <row r="1212" spans="1:26" ht="15.75" customHeight="1" x14ac:dyDescent="0.3">
      <c r="A1212" s="2" t="s">
        <v>5343</v>
      </c>
      <c r="B1212" s="13" t="s">
        <v>2878</v>
      </c>
      <c r="C1212" s="13" t="s">
        <v>422</v>
      </c>
      <c r="D1212" s="12" t="s">
        <v>103</v>
      </c>
      <c r="E1212" s="13" t="s">
        <v>4912</v>
      </c>
      <c r="F1212" s="2">
        <v>0</v>
      </c>
      <c r="G1212" s="15"/>
      <c r="H1212" s="7">
        <f>L1212*'114成績輸入與落點儀表板'!$B$2+M1212*'114成績輸入與落點儀表板'!$B$3+N1212*'114成績輸入與落點儀表板'!$B$4+O1212*'114成績輸入與落點儀表板'!$B$5+P1212*'114成績輸入與落點儀表板'!$B$6+Q1212*'114成績輸入與落點儀表板'!$B$7+R1212*'114成績輸入與落點儀表板'!$B$8+S1212*'114成績輸入與落點儀表板'!$B$9+T1212*'114成績輸入與落點儀表板'!$B$10+U1212*'114成績輸入與落點儀表板'!$B$11+V1212*'114成績輸入與落點儀表板'!$B$12+W1212*'114成績輸入與落點儀表板'!$B$13+X1212*'114成績輸入與落點儀表板'!$B$14+Y1212*'114成績輸入與落點儀表板'!$B$15+Z1212*'114成績輸入與落點儀表板'!$B$16</f>
        <v>0</v>
      </c>
      <c r="I1212" s="8" t="str">
        <f t="shared" si="36"/>
        <v/>
      </c>
      <c r="J1212" s="2" t="str">
        <f t="shared" si="37"/>
        <v>無錄取資料</v>
      </c>
      <c r="K1212" s="17" t="str">
        <f>IF(AND(IF('114成績輸入與落點儀表板'!$C$2="必須採計",L1212&gt;0,IF('114成績輸入與落點儀表板'!$C$2="不可採計",L1212=0,TRUE)),IF('114成績輸入與落點儀表板'!$C$3="必須採計",M1212&gt;0,IF('114成績輸入與落點儀表板'!$C$3="不可採計",M1212=0,TRUE)),IF('114成績輸入與落點儀表板'!$C$4="必須採計",N1212&gt;0,IF('114成績輸入與落點儀表板'!$C$4="不可採計",N1212=0,TRUE)),IF('114成績輸入與落點儀表板'!$C$5="必須採計",O1212&gt;0,IF('114成績輸入與落點儀表板'!$C$5="不可採計",O1212=0,TRUE)),IF('114成績輸入與落點儀表板'!$C$6="必須採計",P1212&gt;0,IF('114成績輸入與落點儀表板'!$C$6="不可採計",P1212=0,TRUE)),IF('114成績輸入與落點儀表板'!$C$7="必須採計",Q1212&gt;0,IF('114成績輸入與落點儀表板'!$C$7="不可採計",Q1212=0,TRUE)),IF('114成績輸入與落點儀表板'!$C$8="必須採計",R1212&gt;0,IF('114成績輸入與落點儀表板'!$C$8="不可採計",R1212=0,TRUE)),IF('114成績輸入與落點儀表板'!$C$9="必須採計",S1212&gt;0,IF('114成績輸入與落點儀表板'!$C$9="不可採計",S1212=0,TRUE)),IF('114成績輸入與落點儀表板'!$C$10="必須採計",T1212&gt;0,IF('114成績輸入與落點儀表板'!$C$10="不可採計",T1212=0,TRUE)),IF('114成績輸入與落點儀表板'!$C$11="必須採計",U1212&gt;0,IF('114成績輸入與落點儀表板'!$C$11="不可採計",U1212=0,TRUE)),IF('114成績輸入與落點儀表板'!$C$12="必須採計",V1212&gt;0,IF('114成績輸入與落點儀表板'!$C$12="不可採計",V1212=0,TRUE)),IF('114成績輸入與落點儀表板'!$C$13="必須採計",W1212&gt;0,IF('114成績輸入與落點儀表板'!$C$13="不可採計",W1212=0,TRUE)),IF('114成績輸入與落點儀表板'!$C$14="必須採計",X1212&gt;0,IF('114成績輸入與落點儀表板'!$C$14="不可採計",X1212=0,TRUE)),IF('114成績輸入與落點儀表板'!$C$15="必須採計",Y1212&gt;0,IF('114成績輸入與落點儀表板'!$C$15="不可採計",Y1212=0,TRUE)),IF('114成績輸入與落點儀表板'!$C$16="必須採計",Z1212&gt;0,IF('114成績輸入與落點儀表板'!$C$16="不可採計",Z1212=0,TRUE))),"✅ 符合","❌ 不符合")</f>
        <v>✅ 符合</v>
      </c>
      <c r="L1212" s="15">
        <v>2</v>
      </c>
      <c r="M1212" s="15">
        <v>2</v>
      </c>
      <c r="N1212" s="15">
        <v>1.75</v>
      </c>
      <c r="O1212" s="15">
        <v>0</v>
      </c>
      <c r="P1212" s="15">
        <v>0</v>
      </c>
      <c r="Q1212" s="15">
        <v>0</v>
      </c>
      <c r="R1212" s="15">
        <v>0</v>
      </c>
      <c r="S1212" s="15">
        <v>0</v>
      </c>
      <c r="T1212" s="15">
        <v>0</v>
      </c>
      <c r="U1212" s="15">
        <v>0</v>
      </c>
      <c r="V1212" s="15">
        <v>0</v>
      </c>
      <c r="W1212" s="15">
        <v>0</v>
      </c>
      <c r="X1212" s="15">
        <v>0</v>
      </c>
      <c r="Y1212" s="15">
        <v>0</v>
      </c>
      <c r="Z1212" s="15">
        <v>0</v>
      </c>
    </row>
    <row r="1213" spans="1:26" x14ac:dyDescent="0.3">
      <c r="A1213" s="2" t="s">
        <v>4559</v>
      </c>
      <c r="B1213" s="13" t="s">
        <v>2878</v>
      </c>
      <c r="C1213" s="13" t="s">
        <v>5344</v>
      </c>
      <c r="D1213" s="12" t="s">
        <v>121</v>
      </c>
      <c r="E1213" s="13" t="s">
        <v>1771</v>
      </c>
      <c r="F1213" s="2">
        <v>1</v>
      </c>
      <c r="G1213" s="15">
        <v>120</v>
      </c>
      <c r="H1213" s="7">
        <f>L1213*'114成績輸入與落點儀表板'!$B$2+M1213*'114成績輸入與落點儀表板'!$B$3+N1213*'114成績輸入與落點儀表板'!$B$4+O1213*'114成績輸入與落點儀表板'!$B$5+P1213*'114成績輸入與落點儀表板'!$B$6+Q1213*'114成績輸入與落點儀表板'!$B$7+R1213*'114成績輸入與落點儀表板'!$B$8+S1213*'114成績輸入與落點儀表板'!$B$9+T1213*'114成績輸入與落點儀表板'!$B$10+U1213*'114成績輸入與落點儀表板'!$B$11+V1213*'114成績輸入與落點儀表板'!$B$12+W1213*'114成績輸入與落點儀表板'!$B$13+X1213*'114成績輸入與落點儀表板'!$B$14+Y1213*'114成績輸入與落點儀表板'!$B$15+Z1213*'114成績輸入與落點儀表板'!$B$16</f>
        <v>0</v>
      </c>
      <c r="I1213" s="8">
        <f t="shared" si="36"/>
        <v>-120</v>
      </c>
      <c r="J1213" s="2" t="str">
        <f t="shared" si="37"/>
        <v>FAIL</v>
      </c>
      <c r="K1213" s="17" t="str">
        <f>IF(AND(IF('114成績輸入與落點儀表板'!$C$2="必須採計",L1213&gt;0,IF('114成績輸入與落點儀表板'!$C$2="不可採計",L1213=0,TRUE)),IF('114成績輸入與落點儀表板'!$C$3="必須採計",M1213&gt;0,IF('114成績輸入與落點儀表板'!$C$3="不可採計",M1213=0,TRUE)),IF('114成績輸入與落點儀表板'!$C$4="必須採計",N1213&gt;0,IF('114成績輸入與落點儀表板'!$C$4="不可採計",N1213=0,TRUE)),IF('114成績輸入與落點儀表板'!$C$5="必須採計",O1213&gt;0,IF('114成績輸入與落點儀表板'!$C$5="不可採計",O1213=0,TRUE)),IF('114成績輸入與落點儀表板'!$C$6="必須採計",P1213&gt;0,IF('114成績輸入與落點儀表板'!$C$6="不可採計",P1213=0,TRUE)),IF('114成績輸入與落點儀表板'!$C$7="必須採計",Q1213&gt;0,IF('114成績輸入與落點儀表板'!$C$7="不可採計",Q1213=0,TRUE)),IF('114成績輸入與落點儀表板'!$C$8="必須採計",R1213&gt;0,IF('114成績輸入與落點儀表板'!$C$8="不可採計",R1213=0,TRUE)),IF('114成績輸入與落點儀表板'!$C$9="必須採計",S1213&gt;0,IF('114成績輸入與落點儀表板'!$C$9="不可採計",S1213=0,TRUE)),IF('114成績輸入與落點儀表板'!$C$10="必須採計",T1213&gt;0,IF('114成績輸入與落點儀表板'!$C$10="不可採計",T1213=0,TRUE)),IF('114成績輸入與落點儀表板'!$C$11="必須採計",U1213&gt;0,IF('114成績輸入與落點儀表板'!$C$11="不可採計",U1213=0,TRUE)),IF('114成績輸入與落點儀表板'!$C$12="必須採計",V1213&gt;0,IF('114成績輸入與落點儀表板'!$C$12="不可採計",V1213=0,TRUE)),IF('114成績輸入與落點儀表板'!$C$13="必須採計",W1213&gt;0,IF('114成績輸入與落點儀表板'!$C$13="不可採計",W1213=0,TRUE)),IF('114成績輸入與落點儀表板'!$C$14="必須採計",X1213&gt;0,IF('114成績輸入與落點儀表板'!$C$14="不可採計",X1213=0,TRUE)),IF('114成績輸入與落點儀表板'!$C$15="必須採計",Y1213&gt;0,IF('114成績輸入與落點儀表板'!$C$15="不可採計",Y1213=0,TRUE)),IF('114成績輸入與落點儀表板'!$C$16="必須採計",Z1213&gt;0,IF('114成績輸入與落點儀表板'!$C$16="不可採計",Z1213=0,TRUE))),"✅ 符合","❌ 不符合")</f>
        <v>✅ 符合</v>
      </c>
      <c r="L1213" s="15">
        <v>2</v>
      </c>
      <c r="M1213" s="15">
        <v>1</v>
      </c>
      <c r="N1213" s="15">
        <v>0</v>
      </c>
      <c r="O1213" s="15">
        <v>0</v>
      </c>
      <c r="P1213" s="15">
        <v>0</v>
      </c>
      <c r="Q1213" s="15">
        <v>0</v>
      </c>
      <c r="R1213" s="15">
        <v>0</v>
      </c>
      <c r="S1213" s="15">
        <v>0</v>
      </c>
      <c r="T1213" s="15">
        <v>0</v>
      </c>
      <c r="U1213" s="15">
        <v>2</v>
      </c>
      <c r="V1213" s="15">
        <v>0</v>
      </c>
      <c r="W1213" s="15">
        <v>0</v>
      </c>
      <c r="X1213" s="15">
        <v>0</v>
      </c>
      <c r="Y1213" s="15">
        <v>0</v>
      </c>
      <c r="Z1213" s="15">
        <v>0</v>
      </c>
    </row>
    <row r="1214" spans="1:26" ht="15.75" customHeight="1" x14ac:dyDescent="0.3">
      <c r="A1214" s="2" t="s">
        <v>5345</v>
      </c>
      <c r="B1214" s="13" t="s">
        <v>2878</v>
      </c>
      <c r="C1214" s="13" t="s">
        <v>4557</v>
      </c>
      <c r="D1214" s="12" t="s">
        <v>121</v>
      </c>
      <c r="E1214" s="13" t="s">
        <v>4582</v>
      </c>
      <c r="F1214" s="2">
        <v>1</v>
      </c>
      <c r="G1214" s="15">
        <v>106</v>
      </c>
      <c r="H1214" s="7">
        <f>L1214*'114成績輸入與落點儀表板'!$B$2+M1214*'114成績輸入與落點儀表板'!$B$3+N1214*'114成績輸入與落點儀表板'!$B$4+O1214*'114成績輸入與落點儀表板'!$B$5+P1214*'114成績輸入與落點儀表板'!$B$6+Q1214*'114成績輸入與落點儀表板'!$B$7+R1214*'114成績輸入與落點儀表板'!$B$8+S1214*'114成績輸入與落點儀表板'!$B$9+T1214*'114成績輸入與落點儀表板'!$B$10+U1214*'114成績輸入與落點儀表板'!$B$11+V1214*'114成績輸入與落點儀表板'!$B$12+W1214*'114成績輸入與落點儀表板'!$B$13+X1214*'114成績輸入與落點儀表板'!$B$14+Y1214*'114成績輸入與落點儀表板'!$B$15+Z1214*'114成績輸入與落點儀表板'!$B$16</f>
        <v>0</v>
      </c>
      <c r="I1214" s="8">
        <f t="shared" si="36"/>
        <v>-106</v>
      </c>
      <c r="J1214" s="2" t="str">
        <f t="shared" si="37"/>
        <v>FAIL</v>
      </c>
      <c r="K1214" s="17" t="str">
        <f>IF(AND(IF('114成績輸入與落點儀表板'!$C$2="必須採計",L1214&gt;0,IF('114成績輸入與落點儀表板'!$C$2="不可採計",L1214=0,TRUE)),IF('114成績輸入與落點儀表板'!$C$3="必須採計",M1214&gt;0,IF('114成績輸入與落點儀表板'!$C$3="不可採計",M1214=0,TRUE)),IF('114成績輸入與落點儀表板'!$C$4="必須採計",N1214&gt;0,IF('114成績輸入與落點儀表板'!$C$4="不可採計",N1214=0,TRUE)),IF('114成績輸入與落點儀表板'!$C$5="必須採計",O1214&gt;0,IF('114成績輸入與落點儀表板'!$C$5="不可採計",O1214=0,TRUE)),IF('114成績輸入與落點儀表板'!$C$6="必須採計",P1214&gt;0,IF('114成績輸入與落點儀表板'!$C$6="不可採計",P1214=0,TRUE)),IF('114成績輸入與落點儀表板'!$C$7="必須採計",Q1214&gt;0,IF('114成績輸入與落點儀表板'!$C$7="不可採計",Q1214=0,TRUE)),IF('114成績輸入與落點儀表板'!$C$8="必須採計",R1214&gt;0,IF('114成績輸入與落點儀表板'!$C$8="不可採計",R1214=0,TRUE)),IF('114成績輸入與落點儀表板'!$C$9="必須採計",S1214&gt;0,IF('114成績輸入與落點儀表板'!$C$9="不可採計",S1214=0,TRUE)),IF('114成績輸入與落點儀表板'!$C$10="必須採計",T1214&gt;0,IF('114成績輸入與落點儀表板'!$C$10="不可採計",T1214=0,TRUE)),IF('114成績輸入與落點儀表板'!$C$11="必須採計",U1214&gt;0,IF('114成績輸入與落點儀表板'!$C$11="不可採計",U1214=0,TRUE)),IF('114成績輸入與落點儀表板'!$C$12="必須採計",V1214&gt;0,IF('114成績輸入與落點儀表板'!$C$12="不可採計",V1214=0,TRUE)),IF('114成績輸入與落點儀表板'!$C$13="必須採計",W1214&gt;0,IF('114成績輸入與落點儀表板'!$C$13="不可採計",W1214=0,TRUE)),IF('114成績輸入與落點儀表板'!$C$14="必須採計",X1214&gt;0,IF('114成績輸入與落點儀表板'!$C$14="不可採計",X1214=0,TRUE)),IF('114成績輸入與落點儀表板'!$C$15="必須採計",Y1214&gt;0,IF('114成績輸入與落點儀表板'!$C$15="不可採計",Y1214=0,TRUE)),IF('114成績輸入與落點儀表板'!$C$16="必須採計",Z1214&gt;0,IF('114成績輸入與落點儀表板'!$C$16="不可採計",Z1214=0,TRUE))),"✅ 符合","❌ 不符合")</f>
        <v>✅ 符合</v>
      </c>
      <c r="L1214" s="15">
        <v>2</v>
      </c>
      <c r="M1214" s="15">
        <v>1</v>
      </c>
      <c r="N1214" s="15">
        <v>0</v>
      </c>
      <c r="O1214" s="15">
        <v>0</v>
      </c>
      <c r="P1214" s="15">
        <v>0</v>
      </c>
      <c r="Q1214" s="15">
        <v>0</v>
      </c>
      <c r="R1214" s="15">
        <v>0</v>
      </c>
      <c r="S1214" s="15">
        <v>0</v>
      </c>
      <c r="T1214" s="15">
        <v>0</v>
      </c>
      <c r="U1214" s="15">
        <v>0</v>
      </c>
      <c r="V1214" s="15">
        <v>2</v>
      </c>
      <c r="W1214" s="15">
        <v>0</v>
      </c>
      <c r="X1214" s="15">
        <v>0</v>
      </c>
      <c r="Y1214" s="15">
        <v>0</v>
      </c>
      <c r="Z1214" s="15">
        <v>0</v>
      </c>
    </row>
    <row r="1215" spans="1:26" x14ac:dyDescent="0.3">
      <c r="A1215" s="2" t="s">
        <v>4560</v>
      </c>
      <c r="B1215" s="13" t="s">
        <v>2878</v>
      </c>
      <c r="C1215" s="13" t="s">
        <v>233</v>
      </c>
      <c r="D1215" s="12" t="s">
        <v>73</v>
      </c>
      <c r="E1215" s="13" t="s">
        <v>1856</v>
      </c>
      <c r="F1215" s="2">
        <v>0</v>
      </c>
      <c r="G1215" s="15"/>
      <c r="H1215" s="7">
        <f>L1215*'114成績輸入與落點儀表板'!$B$2+M1215*'114成績輸入與落點儀表板'!$B$3+N1215*'114成績輸入與落點儀表板'!$B$4+O1215*'114成績輸入與落點儀表板'!$B$5+P1215*'114成績輸入與落點儀表板'!$B$6+Q1215*'114成績輸入與落點儀表板'!$B$7+R1215*'114成績輸入與落點儀表板'!$B$8+S1215*'114成績輸入與落點儀表板'!$B$9+T1215*'114成績輸入與落點儀表板'!$B$10+U1215*'114成績輸入與落點儀表板'!$B$11+V1215*'114成績輸入與落點儀表板'!$B$12+W1215*'114成績輸入與落點儀表板'!$B$13+X1215*'114成績輸入與落點儀表板'!$B$14+Y1215*'114成績輸入與落點儀表板'!$B$15+Z1215*'114成績輸入與落點儀表板'!$B$16</f>
        <v>0</v>
      </c>
      <c r="I1215" s="8" t="str">
        <f t="shared" si="36"/>
        <v/>
      </c>
      <c r="J1215" s="2" t="str">
        <f t="shared" si="37"/>
        <v>無錄取資料</v>
      </c>
      <c r="K1215" s="17" t="str">
        <f>IF(AND(IF('114成績輸入與落點儀表板'!$C$2="必須採計",L1215&gt;0,IF('114成績輸入與落點儀表板'!$C$2="不可採計",L1215=0,TRUE)),IF('114成績輸入與落點儀表板'!$C$3="必須採計",M1215&gt;0,IF('114成績輸入與落點儀表板'!$C$3="不可採計",M1215=0,TRUE)),IF('114成績輸入與落點儀表板'!$C$4="必須採計",N1215&gt;0,IF('114成績輸入與落點儀表板'!$C$4="不可採計",N1215=0,TRUE)),IF('114成績輸入與落點儀表板'!$C$5="必須採計",O1215&gt;0,IF('114成績輸入與落點儀表板'!$C$5="不可採計",O1215=0,TRUE)),IF('114成績輸入與落點儀表板'!$C$6="必須採計",P1215&gt;0,IF('114成績輸入與落點儀表板'!$C$6="不可採計",P1215=0,TRUE)),IF('114成績輸入與落點儀表板'!$C$7="必須採計",Q1215&gt;0,IF('114成績輸入與落點儀表板'!$C$7="不可採計",Q1215=0,TRUE)),IF('114成績輸入與落點儀表板'!$C$8="必須採計",R1215&gt;0,IF('114成績輸入與落點儀表板'!$C$8="不可採計",R1215=0,TRUE)),IF('114成績輸入與落點儀表板'!$C$9="必須採計",S1215&gt;0,IF('114成績輸入與落點儀表板'!$C$9="不可採計",S1215=0,TRUE)),IF('114成績輸入與落點儀表板'!$C$10="必須採計",T1215&gt;0,IF('114成績輸入與落點儀表板'!$C$10="不可採計",T1215=0,TRUE)),IF('114成績輸入與落點儀表板'!$C$11="必須採計",U1215&gt;0,IF('114成績輸入與落點儀表板'!$C$11="不可採計",U1215=0,TRUE)),IF('114成績輸入與落點儀表板'!$C$12="必須採計",V1215&gt;0,IF('114成績輸入與落點儀表板'!$C$12="不可採計",V1215=0,TRUE)),IF('114成績輸入與落點儀表板'!$C$13="必須採計",W1215&gt;0,IF('114成績輸入與落點儀表板'!$C$13="不可採計",W1215=0,TRUE)),IF('114成績輸入與落點儀表板'!$C$14="必須採計",X1215&gt;0,IF('114成績輸入與落點儀表板'!$C$14="不可採計",X1215=0,TRUE)),IF('114成績輸入與落點儀表板'!$C$15="必須採計",Y1215&gt;0,IF('114成績輸入與落點儀表板'!$C$15="不可採計",Y1215=0,TRUE)),IF('114成績輸入與落點儀表板'!$C$16="必須採計",Z1215&gt;0,IF('114成績輸入與落點儀表板'!$C$16="不可採計",Z1215=0,TRUE))),"✅ 符合","❌ 不符合")</f>
        <v>✅ 符合</v>
      </c>
      <c r="L1215" s="15">
        <v>2</v>
      </c>
      <c r="M1215" s="15">
        <v>2</v>
      </c>
      <c r="N1215" s="15">
        <v>0</v>
      </c>
      <c r="O1215" s="15">
        <v>0</v>
      </c>
      <c r="P1215" s="15">
        <v>0</v>
      </c>
      <c r="Q1215" s="15">
        <v>0</v>
      </c>
      <c r="R1215" s="15">
        <v>0</v>
      </c>
      <c r="S1215" s="15">
        <v>0</v>
      </c>
      <c r="T1215" s="15">
        <v>0</v>
      </c>
      <c r="U1215" s="15">
        <v>1.75</v>
      </c>
      <c r="V1215" s="15">
        <v>0</v>
      </c>
      <c r="W1215" s="15">
        <v>0</v>
      </c>
      <c r="X1215" s="15">
        <v>0</v>
      </c>
      <c r="Y1215" s="15">
        <v>0</v>
      </c>
      <c r="Z1215" s="15">
        <v>0</v>
      </c>
    </row>
    <row r="1216" spans="1:26" ht="15.75" customHeight="1" x14ac:dyDescent="0.3">
      <c r="A1216" s="2" t="s">
        <v>2904</v>
      </c>
      <c r="B1216" s="13" t="s">
        <v>2878</v>
      </c>
      <c r="C1216" s="13" t="s">
        <v>3270</v>
      </c>
      <c r="D1216" s="12" t="s">
        <v>121</v>
      </c>
      <c r="E1216" s="13" t="s">
        <v>1853</v>
      </c>
      <c r="F1216" s="2">
        <v>1</v>
      </c>
      <c r="G1216" s="15">
        <v>197.25</v>
      </c>
      <c r="H1216" s="7">
        <f>L1216*'114成績輸入與落點儀表板'!$B$2+M1216*'114成績輸入與落點儀表板'!$B$3+N1216*'114成績輸入與落點儀表板'!$B$4+O1216*'114成績輸入與落點儀表板'!$B$5+P1216*'114成績輸入與落點儀表板'!$B$6+Q1216*'114成績輸入與落點儀表板'!$B$7+R1216*'114成績輸入與落點儀表板'!$B$8+S1216*'114成績輸入與落點儀表板'!$B$9+T1216*'114成績輸入與落點儀表板'!$B$10+U1216*'114成績輸入與落點儀表板'!$B$11+V1216*'114成績輸入與落點儀表板'!$B$12+W1216*'114成績輸入與落點儀表板'!$B$13+X1216*'114成績輸入與落點儀表板'!$B$14+Y1216*'114成績輸入與落點儀表板'!$B$15+Z1216*'114成績輸入與落點儀表板'!$B$16</f>
        <v>0</v>
      </c>
      <c r="I1216" s="8">
        <f t="shared" si="36"/>
        <v>-197.25</v>
      </c>
      <c r="J1216" s="2" t="str">
        <f t="shared" si="37"/>
        <v>FAIL</v>
      </c>
      <c r="K1216" s="17" t="str">
        <f>IF(AND(IF('114成績輸入與落點儀表板'!$C$2="必須採計",L1216&gt;0,IF('114成績輸入與落點儀表板'!$C$2="不可採計",L1216=0,TRUE)),IF('114成績輸入與落點儀表板'!$C$3="必須採計",M1216&gt;0,IF('114成績輸入與落點儀表板'!$C$3="不可採計",M1216=0,TRUE)),IF('114成績輸入與落點儀表板'!$C$4="必須採計",N1216&gt;0,IF('114成績輸入與落點儀表板'!$C$4="不可採計",N1216=0,TRUE)),IF('114成績輸入與落點儀表板'!$C$5="必須採計",O1216&gt;0,IF('114成績輸入與落點儀表板'!$C$5="不可採計",O1216=0,TRUE)),IF('114成績輸入與落點儀表板'!$C$6="必須採計",P1216&gt;0,IF('114成績輸入與落點儀表板'!$C$6="不可採計",P1216=0,TRUE)),IF('114成績輸入與落點儀表板'!$C$7="必須採計",Q1216&gt;0,IF('114成績輸入與落點儀表板'!$C$7="不可採計",Q1216=0,TRUE)),IF('114成績輸入與落點儀表板'!$C$8="必須採計",R1216&gt;0,IF('114成績輸入與落點儀表板'!$C$8="不可採計",R1216=0,TRUE)),IF('114成績輸入與落點儀表板'!$C$9="必須採計",S1216&gt;0,IF('114成績輸入與落點儀表板'!$C$9="不可採計",S1216=0,TRUE)),IF('114成績輸入與落點儀表板'!$C$10="必須採計",T1216&gt;0,IF('114成績輸入與落點儀表板'!$C$10="不可採計",T1216=0,TRUE)),IF('114成績輸入與落點儀表板'!$C$11="必須採計",U1216&gt;0,IF('114成績輸入與落點儀表板'!$C$11="不可採計",U1216=0,TRUE)),IF('114成績輸入與落點儀表板'!$C$12="必須採計",V1216&gt;0,IF('114成績輸入與落點儀表板'!$C$12="不可採計",V1216=0,TRUE)),IF('114成績輸入與落點儀表板'!$C$13="必須採計",W1216&gt;0,IF('114成績輸入與落點儀表板'!$C$13="不可採計",W1216=0,TRUE)),IF('114成績輸入與落點儀表板'!$C$14="必須採計",X1216&gt;0,IF('114成績輸入與落點儀表板'!$C$14="不可採計",X1216=0,TRUE)),IF('114成績輸入與落點儀表板'!$C$15="必須採計",Y1216&gt;0,IF('114成績輸入與落點儀表板'!$C$15="不可採計",Y1216=0,TRUE)),IF('114成績輸入與落點儀表板'!$C$16="必須採計",Z1216&gt;0,IF('114成績輸入與落點儀表板'!$C$16="不可採計",Z1216=0,TRUE))),"✅ 符合","❌ 不符合")</f>
        <v>✅ 符合</v>
      </c>
      <c r="L1216" s="15">
        <v>2</v>
      </c>
      <c r="M1216" s="15">
        <v>0</v>
      </c>
      <c r="N1216" s="15">
        <v>0</v>
      </c>
      <c r="O1216" s="15">
        <v>0</v>
      </c>
      <c r="P1216" s="15">
        <v>0</v>
      </c>
      <c r="Q1216" s="15">
        <v>0</v>
      </c>
      <c r="R1216" s="15">
        <v>0</v>
      </c>
      <c r="S1216" s="15">
        <v>0</v>
      </c>
      <c r="T1216" s="15">
        <v>0</v>
      </c>
      <c r="U1216" s="15">
        <v>2</v>
      </c>
      <c r="V1216" s="15">
        <v>1.75</v>
      </c>
      <c r="W1216" s="15">
        <v>0</v>
      </c>
      <c r="X1216" s="15">
        <v>0</v>
      </c>
      <c r="Y1216" s="15">
        <v>0</v>
      </c>
      <c r="Z1216" s="15">
        <v>0</v>
      </c>
    </row>
    <row r="1217" spans="1:26" x14ac:dyDescent="0.3">
      <c r="A1217" s="2" t="s">
        <v>2907</v>
      </c>
      <c r="B1217" s="13" t="s">
        <v>2878</v>
      </c>
      <c r="C1217" s="13" t="s">
        <v>5346</v>
      </c>
      <c r="D1217" s="12" t="s">
        <v>121</v>
      </c>
      <c r="E1217" s="13" t="s">
        <v>1771</v>
      </c>
      <c r="F1217" s="2">
        <v>0</v>
      </c>
      <c r="G1217" s="15"/>
      <c r="H1217" s="7">
        <f>L1217*'114成績輸入與落點儀表板'!$B$2+M1217*'114成績輸入與落點儀表板'!$B$3+N1217*'114成績輸入與落點儀表板'!$B$4+O1217*'114成績輸入與落點儀表板'!$B$5+P1217*'114成績輸入與落點儀表板'!$B$6+Q1217*'114成績輸入與落點儀表板'!$B$7+R1217*'114成績輸入與落點儀表板'!$B$8+S1217*'114成績輸入與落點儀表板'!$B$9+T1217*'114成績輸入與落點儀表板'!$B$10+U1217*'114成績輸入與落點儀表板'!$B$11+V1217*'114成績輸入與落點儀表板'!$B$12+W1217*'114成績輸入與落點儀表板'!$B$13+X1217*'114成績輸入與落點儀表板'!$B$14+Y1217*'114成績輸入與落點儀表板'!$B$15+Z1217*'114成績輸入與落點儀表板'!$B$16</f>
        <v>0</v>
      </c>
      <c r="I1217" s="8" t="str">
        <f t="shared" si="36"/>
        <v/>
      </c>
      <c r="J1217" s="2" t="str">
        <f t="shared" si="37"/>
        <v>無錄取資料</v>
      </c>
      <c r="K1217" s="17" t="str">
        <f>IF(AND(IF('114成績輸入與落點儀表板'!$C$2="必須採計",L1217&gt;0,IF('114成績輸入與落點儀表板'!$C$2="不可採計",L1217=0,TRUE)),IF('114成績輸入與落點儀表板'!$C$3="必須採計",M1217&gt;0,IF('114成績輸入與落點儀表板'!$C$3="不可採計",M1217=0,TRUE)),IF('114成績輸入與落點儀表板'!$C$4="必須採計",N1217&gt;0,IF('114成績輸入與落點儀表板'!$C$4="不可採計",N1217=0,TRUE)),IF('114成績輸入與落點儀表板'!$C$5="必須採計",O1217&gt;0,IF('114成績輸入與落點儀表板'!$C$5="不可採計",O1217=0,TRUE)),IF('114成績輸入與落點儀表板'!$C$6="必須採計",P1217&gt;0,IF('114成績輸入與落點儀表板'!$C$6="不可採計",P1217=0,TRUE)),IF('114成績輸入與落點儀表板'!$C$7="必須採計",Q1217&gt;0,IF('114成績輸入與落點儀表板'!$C$7="不可採計",Q1217=0,TRUE)),IF('114成績輸入與落點儀表板'!$C$8="必須採計",R1217&gt;0,IF('114成績輸入與落點儀表板'!$C$8="不可採計",R1217=0,TRUE)),IF('114成績輸入與落點儀表板'!$C$9="必須採計",S1217&gt;0,IF('114成績輸入與落點儀表板'!$C$9="不可採計",S1217=0,TRUE)),IF('114成績輸入與落點儀表板'!$C$10="必須採計",T1217&gt;0,IF('114成績輸入與落點儀表板'!$C$10="不可採計",T1217=0,TRUE)),IF('114成績輸入與落點儀表板'!$C$11="必須採計",U1217&gt;0,IF('114成績輸入與落點儀表板'!$C$11="不可採計",U1217=0,TRUE)),IF('114成績輸入與落點儀表板'!$C$12="必須採計",V1217&gt;0,IF('114成績輸入與落點儀表板'!$C$12="不可採計",V1217=0,TRUE)),IF('114成績輸入與落點儀表板'!$C$13="必須採計",W1217&gt;0,IF('114成績輸入與落點儀表板'!$C$13="不可採計",W1217=0,TRUE)),IF('114成績輸入與落點儀表板'!$C$14="必須採計",X1217&gt;0,IF('114成績輸入與落點儀表板'!$C$14="不可採計",X1217=0,TRUE)),IF('114成績輸入與落點儀表板'!$C$15="必須採計",Y1217&gt;0,IF('114成績輸入與落點儀表板'!$C$15="不可採計",Y1217=0,TRUE)),IF('114成績輸入與落點儀表板'!$C$16="必須採計",Z1217&gt;0,IF('114成績輸入與落點儀表板'!$C$16="不可採計",Z1217=0,TRUE))),"✅ 符合","❌ 不符合")</f>
        <v>✅ 符合</v>
      </c>
      <c r="L1217" s="15">
        <v>2</v>
      </c>
      <c r="M1217" s="15">
        <v>1</v>
      </c>
      <c r="N1217" s="15">
        <v>0</v>
      </c>
      <c r="O1217" s="15">
        <v>0</v>
      </c>
      <c r="P1217" s="15">
        <v>0</v>
      </c>
      <c r="Q1217" s="15">
        <v>0</v>
      </c>
      <c r="R1217" s="15">
        <v>0</v>
      </c>
      <c r="S1217" s="15">
        <v>0</v>
      </c>
      <c r="T1217" s="15">
        <v>0</v>
      </c>
      <c r="U1217" s="15">
        <v>2</v>
      </c>
      <c r="V1217" s="15">
        <v>0</v>
      </c>
      <c r="W1217" s="15">
        <v>0</v>
      </c>
      <c r="X1217" s="15">
        <v>0</v>
      </c>
      <c r="Y1217" s="15">
        <v>0</v>
      </c>
      <c r="Z1217" s="15">
        <v>0</v>
      </c>
    </row>
    <row r="1218" spans="1:26" ht="15.75" customHeight="1" x14ac:dyDescent="0.3">
      <c r="A1218" s="2" t="s">
        <v>2909</v>
      </c>
      <c r="B1218" s="13" t="s">
        <v>2878</v>
      </c>
      <c r="C1218" s="13" t="s">
        <v>1778</v>
      </c>
      <c r="D1218" s="12" t="s">
        <v>121</v>
      </c>
      <c r="E1218" s="13" t="s">
        <v>4582</v>
      </c>
      <c r="F1218" s="2">
        <v>2</v>
      </c>
      <c r="G1218" s="15">
        <v>131</v>
      </c>
      <c r="H1218" s="7">
        <f>L1218*'114成績輸入與落點儀表板'!$B$2+M1218*'114成績輸入與落點儀表板'!$B$3+N1218*'114成績輸入與落點儀表板'!$B$4+O1218*'114成績輸入與落點儀表板'!$B$5+P1218*'114成績輸入與落點儀表板'!$B$6+Q1218*'114成績輸入與落點儀表板'!$B$7+R1218*'114成績輸入與落點儀表板'!$B$8+S1218*'114成績輸入與落點儀表板'!$B$9+T1218*'114成績輸入與落點儀表板'!$B$10+U1218*'114成績輸入與落點儀表板'!$B$11+V1218*'114成績輸入與落點儀表板'!$B$12+W1218*'114成績輸入與落點儀表板'!$B$13+X1218*'114成績輸入與落點儀表板'!$B$14+Y1218*'114成績輸入與落點儀表板'!$B$15+Z1218*'114成績輸入與落點儀表板'!$B$16</f>
        <v>0</v>
      </c>
      <c r="I1218" s="8">
        <f t="shared" ref="I1218:I1281" si="38">IF(G1218="","",H1218-G1218)</f>
        <v>-131</v>
      </c>
      <c r="J1218" s="2" t="str">
        <f t="shared" ref="J1218:J1281" si="39">IF(G1218="","無錄取資料",IF(I1218&gt;=0,"PASS","FAIL"))</f>
        <v>FAIL</v>
      </c>
      <c r="K1218" s="17" t="str">
        <f>IF(AND(IF('114成績輸入與落點儀表板'!$C$2="必須採計",L1218&gt;0,IF('114成績輸入與落點儀表板'!$C$2="不可採計",L1218=0,TRUE)),IF('114成績輸入與落點儀表板'!$C$3="必須採計",M1218&gt;0,IF('114成績輸入與落點儀表板'!$C$3="不可採計",M1218=0,TRUE)),IF('114成績輸入與落點儀表板'!$C$4="必須採計",N1218&gt;0,IF('114成績輸入與落點儀表板'!$C$4="不可採計",N1218=0,TRUE)),IF('114成績輸入與落點儀表板'!$C$5="必須採計",O1218&gt;0,IF('114成績輸入與落點儀表板'!$C$5="不可採計",O1218=0,TRUE)),IF('114成績輸入與落點儀表板'!$C$6="必須採計",P1218&gt;0,IF('114成績輸入與落點儀表板'!$C$6="不可採計",P1218=0,TRUE)),IF('114成績輸入與落點儀表板'!$C$7="必須採計",Q1218&gt;0,IF('114成績輸入與落點儀表板'!$C$7="不可採計",Q1218=0,TRUE)),IF('114成績輸入與落點儀表板'!$C$8="必須採計",R1218&gt;0,IF('114成績輸入與落點儀表板'!$C$8="不可採計",R1218=0,TRUE)),IF('114成績輸入與落點儀表板'!$C$9="必須採計",S1218&gt;0,IF('114成績輸入與落點儀表板'!$C$9="不可採計",S1218=0,TRUE)),IF('114成績輸入與落點儀表板'!$C$10="必須採計",T1218&gt;0,IF('114成績輸入與落點儀表板'!$C$10="不可採計",T1218=0,TRUE)),IF('114成績輸入與落點儀表板'!$C$11="必須採計",U1218&gt;0,IF('114成績輸入與落點儀表板'!$C$11="不可採計",U1218=0,TRUE)),IF('114成績輸入與落點儀表板'!$C$12="必須採計",V1218&gt;0,IF('114成績輸入與落點儀表板'!$C$12="不可採計",V1218=0,TRUE)),IF('114成績輸入與落點儀表板'!$C$13="必須採計",W1218&gt;0,IF('114成績輸入與落點儀表板'!$C$13="不可採計",W1218=0,TRUE)),IF('114成績輸入與落點儀表板'!$C$14="必須採計",X1218&gt;0,IF('114成績輸入與落點儀表板'!$C$14="不可採計",X1218=0,TRUE)),IF('114成績輸入與落點儀表板'!$C$15="必須採計",Y1218&gt;0,IF('114成績輸入與落點儀表板'!$C$15="不可採計",Y1218=0,TRUE)),IF('114成績輸入與落點儀表板'!$C$16="必須採計",Z1218&gt;0,IF('114成績輸入與落點儀表板'!$C$16="不可採計",Z1218=0,TRUE))),"✅ 符合","❌ 不符合")</f>
        <v>✅ 符合</v>
      </c>
      <c r="L1218" s="15">
        <v>2</v>
      </c>
      <c r="M1218" s="15">
        <v>1</v>
      </c>
      <c r="N1218" s="15">
        <v>0</v>
      </c>
      <c r="O1218" s="15">
        <v>0</v>
      </c>
      <c r="P1218" s="15">
        <v>0</v>
      </c>
      <c r="Q1218" s="15">
        <v>0</v>
      </c>
      <c r="R1218" s="15">
        <v>0</v>
      </c>
      <c r="S1218" s="15">
        <v>0</v>
      </c>
      <c r="T1218" s="15">
        <v>0</v>
      </c>
      <c r="U1218" s="15">
        <v>0</v>
      </c>
      <c r="V1218" s="15">
        <v>2</v>
      </c>
      <c r="W1218" s="15">
        <v>0</v>
      </c>
      <c r="X1218" s="15">
        <v>0</v>
      </c>
      <c r="Y1218" s="15">
        <v>0</v>
      </c>
      <c r="Z1218" s="15">
        <v>0</v>
      </c>
    </row>
    <row r="1219" spans="1:26" x14ac:dyDescent="0.3">
      <c r="A1219" s="2" t="s">
        <v>2912</v>
      </c>
      <c r="B1219" s="13" t="s">
        <v>2878</v>
      </c>
      <c r="C1219" s="13" t="s">
        <v>586</v>
      </c>
      <c r="D1219" s="12" t="s">
        <v>80</v>
      </c>
      <c r="E1219" s="13" t="s">
        <v>4606</v>
      </c>
      <c r="F1219" s="2">
        <v>0</v>
      </c>
      <c r="G1219" s="15"/>
      <c r="H1219" s="7">
        <f>L1219*'114成績輸入與落點儀表板'!$B$2+M1219*'114成績輸入與落點儀表板'!$B$3+N1219*'114成績輸入與落點儀表板'!$B$4+O1219*'114成績輸入與落點儀表板'!$B$5+P1219*'114成績輸入與落點儀表板'!$B$6+Q1219*'114成績輸入與落點儀表板'!$B$7+R1219*'114成績輸入與落點儀表板'!$B$8+S1219*'114成績輸入與落點儀表板'!$B$9+T1219*'114成績輸入與落點儀表板'!$B$10+U1219*'114成績輸入與落點儀表板'!$B$11+V1219*'114成績輸入與落點儀表板'!$B$12+W1219*'114成績輸入與落點儀表板'!$B$13+X1219*'114成績輸入與落點儀表板'!$B$14+Y1219*'114成績輸入與落點儀表板'!$B$15+Z1219*'114成績輸入與落點儀表板'!$B$16</f>
        <v>0</v>
      </c>
      <c r="I1219" s="8" t="str">
        <f t="shared" si="38"/>
        <v/>
      </c>
      <c r="J1219" s="2" t="str">
        <f t="shared" si="39"/>
        <v>無錄取資料</v>
      </c>
      <c r="K1219" s="17" t="str">
        <f>IF(AND(IF('114成績輸入與落點儀表板'!$C$2="必須採計",L1219&gt;0,IF('114成績輸入與落點儀表板'!$C$2="不可採計",L1219=0,TRUE)),IF('114成績輸入與落點儀表板'!$C$3="必須採計",M1219&gt;0,IF('114成績輸入與落點儀表板'!$C$3="不可採計",M1219=0,TRUE)),IF('114成績輸入與落點儀表板'!$C$4="必須採計",N1219&gt;0,IF('114成績輸入與落點儀表板'!$C$4="不可採計",N1219=0,TRUE)),IF('114成績輸入與落點儀表板'!$C$5="必須採計",O1219&gt;0,IF('114成績輸入與落點儀表板'!$C$5="不可採計",O1219=0,TRUE)),IF('114成績輸入與落點儀表板'!$C$6="必須採計",P1219&gt;0,IF('114成績輸入與落點儀表板'!$C$6="不可採計",P1219=0,TRUE)),IF('114成績輸入與落點儀表板'!$C$7="必須採計",Q1219&gt;0,IF('114成績輸入與落點儀表板'!$C$7="不可採計",Q1219=0,TRUE)),IF('114成績輸入與落點儀表板'!$C$8="必須採計",R1219&gt;0,IF('114成績輸入與落點儀表板'!$C$8="不可採計",R1219=0,TRUE)),IF('114成績輸入與落點儀表板'!$C$9="必須採計",S1219&gt;0,IF('114成績輸入與落點儀表板'!$C$9="不可採計",S1219=0,TRUE)),IF('114成績輸入與落點儀表板'!$C$10="必須採計",T1219&gt;0,IF('114成績輸入與落點儀表板'!$C$10="不可採計",T1219=0,TRUE)),IF('114成績輸入與落點儀表板'!$C$11="必須採計",U1219&gt;0,IF('114成績輸入與落點儀表板'!$C$11="不可採計",U1219=0,TRUE)),IF('114成績輸入與落點儀表板'!$C$12="必須採計",V1219&gt;0,IF('114成績輸入與落點儀表板'!$C$12="不可採計",V1219=0,TRUE)),IF('114成績輸入與落點儀表板'!$C$13="必須採計",W1219&gt;0,IF('114成績輸入與落點儀表板'!$C$13="不可採計",W1219=0,TRUE)),IF('114成績輸入與落點儀表板'!$C$14="必須採計",X1219&gt;0,IF('114成績輸入與落點儀表板'!$C$14="不可採計",X1219=0,TRUE)),IF('114成績輸入與落點儀表板'!$C$15="必須採計",Y1219&gt;0,IF('114成績輸入與落點儀表板'!$C$15="不可採計",Y1219=0,TRUE)),IF('114成績輸入與落點儀表板'!$C$16="必須採計",Z1219&gt;0,IF('114成績輸入與落點儀表板'!$C$16="不可採計",Z1219=0,TRUE))),"✅ 符合","❌ 不符合")</f>
        <v>✅ 符合</v>
      </c>
      <c r="L1219" s="15">
        <v>2</v>
      </c>
      <c r="M1219" s="15">
        <v>1.75</v>
      </c>
      <c r="N1219" s="15">
        <v>0</v>
      </c>
      <c r="O1219" s="15">
        <v>0</v>
      </c>
      <c r="P1219" s="15">
        <v>0</v>
      </c>
      <c r="Q1219" s="15">
        <v>0</v>
      </c>
      <c r="R1219" s="15">
        <v>0</v>
      </c>
      <c r="S1219" s="15">
        <v>0</v>
      </c>
      <c r="T1219" s="15">
        <v>0</v>
      </c>
      <c r="U1219" s="15">
        <v>2</v>
      </c>
      <c r="V1219" s="15">
        <v>0</v>
      </c>
      <c r="W1219" s="15">
        <v>0</v>
      </c>
      <c r="X1219" s="15">
        <v>0</v>
      </c>
      <c r="Y1219" s="15">
        <v>0</v>
      </c>
      <c r="Z1219" s="15">
        <v>0</v>
      </c>
    </row>
    <row r="1220" spans="1:26" ht="15.75" customHeight="1" x14ac:dyDescent="0.3">
      <c r="A1220" s="2" t="s">
        <v>2914</v>
      </c>
      <c r="B1220" s="13" t="s">
        <v>2878</v>
      </c>
      <c r="C1220" s="13" t="s">
        <v>3342</v>
      </c>
      <c r="D1220" s="12" t="s">
        <v>80</v>
      </c>
      <c r="E1220" s="13" t="s">
        <v>5347</v>
      </c>
      <c r="F1220" s="2">
        <v>1</v>
      </c>
      <c r="G1220" s="15">
        <v>223</v>
      </c>
      <c r="H1220" s="7">
        <f>L1220*'114成績輸入與落點儀表板'!$B$2+M1220*'114成績輸入與落點儀表板'!$B$3+N1220*'114成績輸入與落點儀表板'!$B$4+O1220*'114成績輸入與落點儀表板'!$B$5+P1220*'114成績輸入與落點儀表板'!$B$6+Q1220*'114成績輸入與落點儀表板'!$B$7+R1220*'114成績輸入與落點儀表板'!$B$8+S1220*'114成績輸入與落點儀表板'!$B$9+T1220*'114成績輸入與落點儀表板'!$B$10+U1220*'114成績輸入與落點儀表板'!$B$11+V1220*'114成績輸入與落點儀表板'!$B$12+W1220*'114成績輸入與落點儀表板'!$B$13+X1220*'114成績輸入與落點儀表板'!$B$14+Y1220*'114成績輸入與落點儀表板'!$B$15+Z1220*'114成績輸入與落點儀表板'!$B$16</f>
        <v>0</v>
      </c>
      <c r="I1220" s="8">
        <f t="shared" si="38"/>
        <v>-223</v>
      </c>
      <c r="J1220" s="2" t="str">
        <f t="shared" si="39"/>
        <v>FAIL</v>
      </c>
      <c r="K1220" s="17" t="str">
        <f>IF(AND(IF('114成績輸入與落點儀表板'!$C$2="必須採計",L1220&gt;0,IF('114成績輸入與落點儀表板'!$C$2="不可採計",L1220=0,TRUE)),IF('114成績輸入與落點儀表板'!$C$3="必須採計",M1220&gt;0,IF('114成績輸入與落點儀表板'!$C$3="不可採計",M1220=0,TRUE)),IF('114成績輸入與落點儀表板'!$C$4="必須採計",N1220&gt;0,IF('114成績輸入與落點儀表板'!$C$4="不可採計",N1220=0,TRUE)),IF('114成績輸入與落點儀表板'!$C$5="必須採計",O1220&gt;0,IF('114成績輸入與落點儀表板'!$C$5="不可採計",O1220=0,TRUE)),IF('114成績輸入與落點儀表板'!$C$6="必須採計",P1220&gt;0,IF('114成績輸入與落點儀表板'!$C$6="不可採計",P1220=0,TRUE)),IF('114成績輸入與落點儀表板'!$C$7="必須採計",Q1220&gt;0,IF('114成績輸入與落點儀表板'!$C$7="不可採計",Q1220=0,TRUE)),IF('114成績輸入與落點儀表板'!$C$8="必須採計",R1220&gt;0,IF('114成績輸入與落點儀表板'!$C$8="不可採計",R1220=0,TRUE)),IF('114成績輸入與落點儀表板'!$C$9="必須採計",S1220&gt;0,IF('114成績輸入與落點儀表板'!$C$9="不可採計",S1220=0,TRUE)),IF('114成績輸入與落點儀表板'!$C$10="必須採計",T1220&gt;0,IF('114成績輸入與落點儀表板'!$C$10="不可採計",T1220=0,TRUE)),IF('114成績輸入與落點儀表板'!$C$11="必須採計",U1220&gt;0,IF('114成績輸入與落點儀表板'!$C$11="不可採計",U1220=0,TRUE)),IF('114成績輸入與落點儀表板'!$C$12="必須採計",V1220&gt;0,IF('114成績輸入與落點儀表板'!$C$12="不可採計",V1220=0,TRUE)),IF('114成績輸入與落點儀表板'!$C$13="必須採計",W1220&gt;0,IF('114成績輸入與落點儀表板'!$C$13="不可採計",W1220=0,TRUE)),IF('114成績輸入與落點儀表板'!$C$14="必須採計",X1220&gt;0,IF('114成績輸入與落點儀表板'!$C$14="不可採計",X1220=0,TRUE)),IF('114成績輸入與落點儀表板'!$C$15="必須採計",Y1220&gt;0,IF('114成績輸入與落點儀表板'!$C$15="不可採計",Y1220=0,TRUE)),IF('114成績輸入與落點儀表板'!$C$16="必須採計",Z1220&gt;0,IF('114成績輸入與落點儀表板'!$C$16="不可採計",Z1220=0,TRUE))),"✅ 符合","❌ 不符合")</f>
        <v>✅ 符合</v>
      </c>
      <c r="L1220" s="15">
        <v>2</v>
      </c>
      <c r="M1220" s="15">
        <v>1</v>
      </c>
      <c r="N1220" s="15">
        <v>0</v>
      </c>
      <c r="O1220" s="15">
        <v>0</v>
      </c>
      <c r="P1220" s="15">
        <v>0</v>
      </c>
      <c r="Q1220" s="15">
        <v>0</v>
      </c>
      <c r="R1220" s="15">
        <v>0</v>
      </c>
      <c r="S1220" s="15">
        <v>0</v>
      </c>
      <c r="T1220" s="15">
        <v>0</v>
      </c>
      <c r="U1220" s="15">
        <v>2</v>
      </c>
      <c r="V1220" s="15">
        <v>2</v>
      </c>
      <c r="W1220" s="15">
        <v>0</v>
      </c>
      <c r="X1220" s="15">
        <v>0</v>
      </c>
      <c r="Y1220" s="15">
        <v>0</v>
      </c>
      <c r="Z1220" s="15">
        <v>0</v>
      </c>
    </row>
    <row r="1221" spans="1:26" x14ac:dyDescent="0.3">
      <c r="A1221" s="2" t="s">
        <v>2916</v>
      </c>
      <c r="B1221" s="13" t="s">
        <v>2878</v>
      </c>
      <c r="C1221" s="13" t="s">
        <v>5348</v>
      </c>
      <c r="D1221" s="12" t="s">
        <v>80</v>
      </c>
      <c r="E1221" s="13" t="s">
        <v>1771</v>
      </c>
      <c r="F1221" s="2">
        <v>0</v>
      </c>
      <c r="G1221" s="15"/>
      <c r="H1221" s="7">
        <f>L1221*'114成績輸入與落點儀表板'!$B$2+M1221*'114成績輸入與落點儀表板'!$B$3+N1221*'114成績輸入與落點儀表板'!$B$4+O1221*'114成績輸入與落點儀表板'!$B$5+P1221*'114成績輸入與落點儀表板'!$B$6+Q1221*'114成績輸入與落點儀表板'!$B$7+R1221*'114成績輸入與落點儀表板'!$B$8+S1221*'114成績輸入與落點儀表板'!$B$9+T1221*'114成績輸入與落點儀表板'!$B$10+U1221*'114成績輸入與落點儀表板'!$B$11+V1221*'114成績輸入與落點儀表板'!$B$12+W1221*'114成績輸入與落點儀表板'!$B$13+X1221*'114成績輸入與落點儀表板'!$B$14+Y1221*'114成績輸入與落點儀表板'!$B$15+Z1221*'114成績輸入與落點儀表板'!$B$16</f>
        <v>0</v>
      </c>
      <c r="I1221" s="8" t="str">
        <f t="shared" si="38"/>
        <v/>
      </c>
      <c r="J1221" s="2" t="str">
        <f t="shared" si="39"/>
        <v>無錄取資料</v>
      </c>
      <c r="K1221" s="17" t="str">
        <f>IF(AND(IF('114成績輸入與落點儀表板'!$C$2="必須採計",L1221&gt;0,IF('114成績輸入與落點儀表板'!$C$2="不可採計",L1221=0,TRUE)),IF('114成績輸入與落點儀表板'!$C$3="必須採計",M1221&gt;0,IF('114成績輸入與落點儀表板'!$C$3="不可採計",M1221=0,TRUE)),IF('114成績輸入與落點儀表板'!$C$4="必須採計",N1221&gt;0,IF('114成績輸入與落點儀表板'!$C$4="不可採計",N1221=0,TRUE)),IF('114成績輸入與落點儀表板'!$C$5="必須採計",O1221&gt;0,IF('114成績輸入與落點儀表板'!$C$5="不可採計",O1221=0,TRUE)),IF('114成績輸入與落點儀表板'!$C$6="必須採計",P1221&gt;0,IF('114成績輸入與落點儀表板'!$C$6="不可採計",P1221=0,TRUE)),IF('114成績輸入與落點儀表板'!$C$7="必須採計",Q1221&gt;0,IF('114成績輸入與落點儀表板'!$C$7="不可採計",Q1221=0,TRUE)),IF('114成績輸入與落點儀表板'!$C$8="必須採計",R1221&gt;0,IF('114成績輸入與落點儀表板'!$C$8="不可採計",R1221=0,TRUE)),IF('114成績輸入與落點儀表板'!$C$9="必須採計",S1221&gt;0,IF('114成績輸入與落點儀表板'!$C$9="不可採計",S1221=0,TRUE)),IF('114成績輸入與落點儀表板'!$C$10="必須採計",T1221&gt;0,IF('114成績輸入與落點儀表板'!$C$10="不可採計",T1221=0,TRUE)),IF('114成績輸入與落點儀表板'!$C$11="必須採計",U1221&gt;0,IF('114成績輸入與落點儀表板'!$C$11="不可採計",U1221=0,TRUE)),IF('114成績輸入與落點儀表板'!$C$12="必須採計",V1221&gt;0,IF('114成績輸入與落點儀表板'!$C$12="不可採計",V1221=0,TRUE)),IF('114成績輸入與落點儀表板'!$C$13="必須採計",W1221&gt;0,IF('114成績輸入與落點儀表板'!$C$13="不可採計",W1221=0,TRUE)),IF('114成績輸入與落點儀表板'!$C$14="必須採計",X1221&gt;0,IF('114成績輸入與落點儀表板'!$C$14="不可採計",X1221=0,TRUE)),IF('114成績輸入與落點儀表板'!$C$15="必須採計",Y1221&gt;0,IF('114成績輸入與落點儀表板'!$C$15="不可採計",Y1221=0,TRUE)),IF('114成績輸入與落點儀表板'!$C$16="必須採計",Z1221&gt;0,IF('114成績輸入與落點儀表板'!$C$16="不可採計",Z1221=0,TRUE))),"✅ 符合","❌ 不符合")</f>
        <v>✅ 符合</v>
      </c>
      <c r="L1221" s="15">
        <v>2</v>
      </c>
      <c r="M1221" s="15">
        <v>1</v>
      </c>
      <c r="N1221" s="15">
        <v>0</v>
      </c>
      <c r="O1221" s="15">
        <v>0</v>
      </c>
      <c r="P1221" s="15">
        <v>0</v>
      </c>
      <c r="Q1221" s="15">
        <v>0</v>
      </c>
      <c r="R1221" s="15">
        <v>0</v>
      </c>
      <c r="S1221" s="15">
        <v>0</v>
      </c>
      <c r="T1221" s="15">
        <v>0</v>
      </c>
      <c r="U1221" s="15">
        <v>2</v>
      </c>
      <c r="V1221" s="15">
        <v>0</v>
      </c>
      <c r="W1221" s="15">
        <v>0</v>
      </c>
      <c r="X1221" s="15">
        <v>0</v>
      </c>
      <c r="Y1221" s="15">
        <v>0</v>
      </c>
      <c r="Z1221" s="15">
        <v>0</v>
      </c>
    </row>
    <row r="1222" spans="1:26" ht="15.75" customHeight="1" x14ac:dyDescent="0.3">
      <c r="A1222" s="2" t="s">
        <v>2919</v>
      </c>
      <c r="B1222" s="13" t="s">
        <v>2878</v>
      </c>
      <c r="C1222" s="13" t="s">
        <v>5349</v>
      </c>
      <c r="D1222" s="12" t="s">
        <v>227</v>
      </c>
      <c r="E1222" s="13" t="s">
        <v>4606</v>
      </c>
      <c r="F1222" s="2">
        <v>0</v>
      </c>
      <c r="G1222" s="15"/>
      <c r="H1222" s="7">
        <f>L1222*'114成績輸入與落點儀表板'!$B$2+M1222*'114成績輸入與落點儀表板'!$B$3+N1222*'114成績輸入與落點儀表板'!$B$4+O1222*'114成績輸入與落點儀表板'!$B$5+P1222*'114成績輸入與落點儀表板'!$B$6+Q1222*'114成績輸入與落點儀表板'!$B$7+R1222*'114成績輸入與落點儀表板'!$B$8+S1222*'114成績輸入與落點儀表板'!$B$9+T1222*'114成績輸入與落點儀表板'!$B$10+U1222*'114成績輸入與落點儀表板'!$B$11+V1222*'114成績輸入與落點儀表板'!$B$12+W1222*'114成績輸入與落點儀表板'!$B$13+X1222*'114成績輸入與落點儀表板'!$B$14+Y1222*'114成績輸入與落點儀表板'!$B$15+Z1222*'114成績輸入與落點儀表板'!$B$16</f>
        <v>0</v>
      </c>
      <c r="I1222" s="8" t="str">
        <f t="shared" si="38"/>
        <v/>
      </c>
      <c r="J1222" s="2" t="str">
        <f t="shared" si="39"/>
        <v>無錄取資料</v>
      </c>
      <c r="K1222" s="17" t="str">
        <f>IF(AND(IF('114成績輸入與落點儀表板'!$C$2="必須採計",L1222&gt;0,IF('114成績輸入與落點儀表板'!$C$2="不可採計",L1222=0,TRUE)),IF('114成績輸入與落點儀表板'!$C$3="必須採計",M1222&gt;0,IF('114成績輸入與落點儀表板'!$C$3="不可採計",M1222=0,TRUE)),IF('114成績輸入與落點儀表板'!$C$4="必須採計",N1222&gt;0,IF('114成績輸入與落點儀表板'!$C$4="不可採計",N1222=0,TRUE)),IF('114成績輸入與落點儀表板'!$C$5="必須採計",O1222&gt;0,IF('114成績輸入與落點儀表板'!$C$5="不可採計",O1222=0,TRUE)),IF('114成績輸入與落點儀表板'!$C$6="必須採計",P1222&gt;0,IF('114成績輸入與落點儀表板'!$C$6="不可採計",P1222=0,TRUE)),IF('114成績輸入與落點儀表板'!$C$7="必須採計",Q1222&gt;0,IF('114成績輸入與落點儀表板'!$C$7="不可採計",Q1222=0,TRUE)),IF('114成績輸入與落點儀表板'!$C$8="必須採計",R1222&gt;0,IF('114成績輸入與落點儀表板'!$C$8="不可採計",R1222=0,TRUE)),IF('114成績輸入與落點儀表板'!$C$9="必須採計",S1222&gt;0,IF('114成績輸入與落點儀表板'!$C$9="不可採計",S1222=0,TRUE)),IF('114成績輸入與落點儀表板'!$C$10="必須採計",T1222&gt;0,IF('114成績輸入與落點儀表板'!$C$10="不可採計",T1222=0,TRUE)),IF('114成績輸入與落點儀表板'!$C$11="必須採計",U1222&gt;0,IF('114成績輸入與落點儀表板'!$C$11="不可採計",U1222=0,TRUE)),IF('114成績輸入與落點儀表板'!$C$12="必須採計",V1222&gt;0,IF('114成績輸入與落點儀表板'!$C$12="不可採計",V1222=0,TRUE)),IF('114成績輸入與落點儀表板'!$C$13="必須採計",W1222&gt;0,IF('114成績輸入與落點儀表板'!$C$13="不可採計",W1222=0,TRUE)),IF('114成績輸入與落點儀表板'!$C$14="必須採計",X1222&gt;0,IF('114成績輸入與落點儀表板'!$C$14="不可採計",X1222=0,TRUE)),IF('114成績輸入與落點儀表板'!$C$15="必須採計",Y1222&gt;0,IF('114成績輸入與落點儀表板'!$C$15="不可採計",Y1222=0,TRUE)),IF('114成績輸入與落點儀表板'!$C$16="必須採計",Z1222&gt;0,IF('114成績輸入與落點儀表板'!$C$16="不可採計",Z1222=0,TRUE))),"✅ 符合","❌ 不符合")</f>
        <v>✅ 符合</v>
      </c>
      <c r="L1222" s="15">
        <v>2</v>
      </c>
      <c r="M1222" s="15">
        <v>1.75</v>
      </c>
      <c r="N1222" s="15">
        <v>0</v>
      </c>
      <c r="O1222" s="15">
        <v>0</v>
      </c>
      <c r="P1222" s="15">
        <v>0</v>
      </c>
      <c r="Q1222" s="15">
        <v>0</v>
      </c>
      <c r="R1222" s="15">
        <v>0</v>
      </c>
      <c r="S1222" s="15">
        <v>0</v>
      </c>
      <c r="T1222" s="15">
        <v>0</v>
      </c>
      <c r="U1222" s="15">
        <v>2</v>
      </c>
      <c r="V1222" s="15">
        <v>0</v>
      </c>
      <c r="W1222" s="15">
        <v>0</v>
      </c>
      <c r="X1222" s="15">
        <v>0</v>
      </c>
      <c r="Y1222" s="15">
        <v>0</v>
      </c>
      <c r="Z1222" s="15">
        <v>0</v>
      </c>
    </row>
    <row r="1223" spans="1:26" x14ac:dyDescent="0.3">
      <c r="A1223" s="2" t="s">
        <v>2922</v>
      </c>
      <c r="B1223" s="13" t="s">
        <v>2878</v>
      </c>
      <c r="C1223" s="13" t="s">
        <v>5350</v>
      </c>
      <c r="D1223" s="12" t="s">
        <v>80</v>
      </c>
      <c r="E1223" s="13" t="s">
        <v>4608</v>
      </c>
      <c r="F1223" s="2">
        <v>0</v>
      </c>
      <c r="G1223" s="15"/>
      <c r="H1223" s="7">
        <f>L1223*'114成績輸入與落點儀表板'!$B$2+M1223*'114成績輸入與落點儀表板'!$B$3+N1223*'114成績輸入與落點儀表板'!$B$4+O1223*'114成績輸入與落點儀表板'!$B$5+P1223*'114成績輸入與落點儀表板'!$B$6+Q1223*'114成績輸入與落點儀表板'!$B$7+R1223*'114成績輸入與落點儀表板'!$B$8+S1223*'114成績輸入與落點儀表板'!$B$9+T1223*'114成績輸入與落點儀表板'!$B$10+U1223*'114成績輸入與落點儀表板'!$B$11+V1223*'114成績輸入與落點儀表板'!$B$12+W1223*'114成績輸入與落點儀表板'!$B$13+X1223*'114成績輸入與落點儀表板'!$B$14+Y1223*'114成績輸入與落點儀表板'!$B$15+Z1223*'114成績輸入與落點儀表板'!$B$16</f>
        <v>0</v>
      </c>
      <c r="I1223" s="8" t="str">
        <f t="shared" si="38"/>
        <v/>
      </c>
      <c r="J1223" s="2" t="str">
        <f t="shared" si="39"/>
        <v>無錄取資料</v>
      </c>
      <c r="K1223" s="17" t="str">
        <f>IF(AND(IF('114成績輸入與落點儀表板'!$C$2="必須採計",L1223&gt;0,IF('114成績輸入與落點儀表板'!$C$2="不可採計",L1223=0,TRUE)),IF('114成績輸入與落點儀表板'!$C$3="必須採計",M1223&gt;0,IF('114成績輸入與落點儀表板'!$C$3="不可採計",M1223=0,TRUE)),IF('114成績輸入與落點儀表板'!$C$4="必須採計",N1223&gt;0,IF('114成績輸入與落點儀表板'!$C$4="不可採計",N1223=0,TRUE)),IF('114成績輸入與落點儀表板'!$C$5="必須採計",O1223&gt;0,IF('114成績輸入與落點儀表板'!$C$5="不可採計",O1223=0,TRUE)),IF('114成績輸入與落點儀表板'!$C$6="必須採計",P1223&gt;0,IF('114成績輸入與落點儀表板'!$C$6="不可採計",P1223=0,TRUE)),IF('114成績輸入與落點儀表板'!$C$7="必須採計",Q1223&gt;0,IF('114成績輸入與落點儀表板'!$C$7="不可採計",Q1223=0,TRUE)),IF('114成績輸入與落點儀表板'!$C$8="必須採計",R1223&gt;0,IF('114成績輸入與落點儀表板'!$C$8="不可採計",R1223=0,TRUE)),IF('114成績輸入與落點儀表板'!$C$9="必須採計",S1223&gt;0,IF('114成績輸入與落點儀表板'!$C$9="不可採計",S1223=0,TRUE)),IF('114成績輸入與落點儀表板'!$C$10="必須採計",T1223&gt;0,IF('114成績輸入與落點儀表板'!$C$10="不可採計",T1223=0,TRUE)),IF('114成績輸入與落點儀表板'!$C$11="必須採計",U1223&gt;0,IF('114成績輸入與落點儀表板'!$C$11="不可採計",U1223=0,TRUE)),IF('114成績輸入與落點儀表板'!$C$12="必須採計",V1223&gt;0,IF('114成績輸入與落點儀表板'!$C$12="不可採計",V1223=0,TRUE)),IF('114成績輸入與落點儀表板'!$C$13="必須採計",W1223&gt;0,IF('114成績輸入與落點儀表板'!$C$13="不可採計",W1223=0,TRUE)),IF('114成績輸入與落點儀表板'!$C$14="必須採計",X1223&gt;0,IF('114成績輸入與落點儀表板'!$C$14="不可採計",X1223=0,TRUE)),IF('114成績輸入與落點儀表板'!$C$15="必須採計",Y1223&gt;0,IF('114成績輸入與落點儀表板'!$C$15="不可採計",Y1223=0,TRUE)),IF('114成績輸入與落點儀表板'!$C$16="必須採計",Z1223&gt;0,IF('114成績輸入與落點儀表板'!$C$16="不可採計",Z1223=0,TRUE))),"✅ 符合","❌ 不符合")</f>
        <v>✅ 符合</v>
      </c>
      <c r="L1223" s="15">
        <v>2</v>
      </c>
      <c r="M1223" s="15">
        <v>1.75</v>
      </c>
      <c r="N1223" s="15">
        <v>0</v>
      </c>
      <c r="O1223" s="15">
        <v>0</v>
      </c>
      <c r="P1223" s="15">
        <v>0</v>
      </c>
      <c r="Q1223" s="15">
        <v>0</v>
      </c>
      <c r="R1223" s="15">
        <v>0</v>
      </c>
      <c r="S1223" s="15">
        <v>0</v>
      </c>
      <c r="T1223" s="15">
        <v>0</v>
      </c>
      <c r="U1223" s="15">
        <v>0</v>
      </c>
      <c r="V1223" s="15">
        <v>2</v>
      </c>
      <c r="W1223" s="15">
        <v>0</v>
      </c>
      <c r="X1223" s="15">
        <v>0</v>
      </c>
      <c r="Y1223" s="15">
        <v>0</v>
      </c>
      <c r="Z1223" s="15">
        <v>0</v>
      </c>
    </row>
    <row r="1224" spans="1:26" ht="15.75" customHeight="1" x14ac:dyDescent="0.3">
      <c r="A1224" s="2" t="s">
        <v>2925</v>
      </c>
      <c r="B1224" s="13" t="s">
        <v>2878</v>
      </c>
      <c r="C1224" s="13" t="s">
        <v>5351</v>
      </c>
      <c r="D1224" s="12" t="s">
        <v>80</v>
      </c>
      <c r="E1224" s="13" t="s">
        <v>5347</v>
      </c>
      <c r="F1224" s="2">
        <v>3</v>
      </c>
      <c r="G1224" s="15">
        <v>141</v>
      </c>
      <c r="H1224" s="7">
        <f>L1224*'114成績輸入與落點儀表板'!$B$2+M1224*'114成績輸入與落點儀表板'!$B$3+N1224*'114成績輸入與落點儀表板'!$B$4+O1224*'114成績輸入與落點儀表板'!$B$5+P1224*'114成績輸入與落點儀表板'!$B$6+Q1224*'114成績輸入與落點儀表板'!$B$7+R1224*'114成績輸入與落點儀表板'!$B$8+S1224*'114成績輸入與落點儀表板'!$B$9+T1224*'114成績輸入與落點儀表板'!$B$10+U1224*'114成績輸入與落點儀表板'!$B$11+V1224*'114成績輸入與落點儀表板'!$B$12+W1224*'114成績輸入與落點儀表板'!$B$13+X1224*'114成績輸入與落點儀表板'!$B$14+Y1224*'114成績輸入與落點儀表板'!$B$15+Z1224*'114成績輸入與落點儀表板'!$B$16</f>
        <v>0</v>
      </c>
      <c r="I1224" s="8">
        <f t="shared" si="38"/>
        <v>-141</v>
      </c>
      <c r="J1224" s="2" t="str">
        <f t="shared" si="39"/>
        <v>FAIL</v>
      </c>
      <c r="K1224" s="17" t="str">
        <f>IF(AND(IF('114成績輸入與落點儀表板'!$C$2="必須採計",L1224&gt;0,IF('114成績輸入與落點儀表板'!$C$2="不可採計",L1224=0,TRUE)),IF('114成績輸入與落點儀表板'!$C$3="必須採計",M1224&gt;0,IF('114成績輸入與落點儀表板'!$C$3="不可採計",M1224=0,TRUE)),IF('114成績輸入與落點儀表板'!$C$4="必須採計",N1224&gt;0,IF('114成績輸入與落點儀表板'!$C$4="不可採計",N1224=0,TRUE)),IF('114成績輸入與落點儀表板'!$C$5="必須採計",O1224&gt;0,IF('114成績輸入與落點儀表板'!$C$5="不可採計",O1224=0,TRUE)),IF('114成績輸入與落點儀表板'!$C$6="必須採計",P1224&gt;0,IF('114成績輸入與落點儀表板'!$C$6="不可採計",P1224=0,TRUE)),IF('114成績輸入與落點儀表板'!$C$7="必須採計",Q1224&gt;0,IF('114成績輸入與落點儀表板'!$C$7="不可採計",Q1224=0,TRUE)),IF('114成績輸入與落點儀表板'!$C$8="必須採計",R1224&gt;0,IF('114成績輸入與落點儀表板'!$C$8="不可採計",R1224=0,TRUE)),IF('114成績輸入與落點儀表板'!$C$9="必須採計",S1224&gt;0,IF('114成績輸入與落點儀表板'!$C$9="不可採計",S1224=0,TRUE)),IF('114成績輸入與落點儀表板'!$C$10="必須採計",T1224&gt;0,IF('114成績輸入與落點儀表板'!$C$10="不可採計",T1224=0,TRUE)),IF('114成績輸入與落點儀表板'!$C$11="必須採計",U1224&gt;0,IF('114成績輸入與落點儀表板'!$C$11="不可採計",U1224=0,TRUE)),IF('114成績輸入與落點儀表板'!$C$12="必須採計",V1224&gt;0,IF('114成績輸入與落點儀表板'!$C$12="不可採計",V1224=0,TRUE)),IF('114成績輸入與落點儀表板'!$C$13="必須採計",W1224&gt;0,IF('114成績輸入與落點儀表板'!$C$13="不可採計",W1224=0,TRUE)),IF('114成績輸入與落點儀表板'!$C$14="必須採計",X1224&gt;0,IF('114成績輸入與落點儀表板'!$C$14="不可採計",X1224=0,TRUE)),IF('114成績輸入與落點儀表板'!$C$15="必須採計",Y1224&gt;0,IF('114成績輸入與落點儀表板'!$C$15="不可採計",Y1224=0,TRUE)),IF('114成績輸入與落點儀表板'!$C$16="必須採計",Z1224&gt;0,IF('114成績輸入與落點儀表板'!$C$16="不可採計",Z1224=0,TRUE))),"✅ 符合","❌ 不符合")</f>
        <v>✅ 符合</v>
      </c>
      <c r="L1224" s="15">
        <v>2</v>
      </c>
      <c r="M1224" s="15">
        <v>1</v>
      </c>
      <c r="N1224" s="15">
        <v>0</v>
      </c>
      <c r="O1224" s="15">
        <v>0</v>
      </c>
      <c r="P1224" s="15">
        <v>0</v>
      </c>
      <c r="Q1224" s="15">
        <v>0</v>
      </c>
      <c r="R1224" s="15">
        <v>0</v>
      </c>
      <c r="S1224" s="15">
        <v>0</v>
      </c>
      <c r="T1224" s="15">
        <v>0</v>
      </c>
      <c r="U1224" s="15">
        <v>2</v>
      </c>
      <c r="V1224" s="15">
        <v>2</v>
      </c>
      <c r="W1224" s="15">
        <v>0</v>
      </c>
      <c r="X1224" s="15">
        <v>0</v>
      </c>
      <c r="Y1224" s="15">
        <v>0</v>
      </c>
      <c r="Z1224" s="15">
        <v>0</v>
      </c>
    </row>
    <row r="1225" spans="1:26" x14ac:dyDescent="0.3">
      <c r="A1225" s="2" t="s">
        <v>2928</v>
      </c>
      <c r="B1225" s="13" t="s">
        <v>2878</v>
      </c>
      <c r="C1225" s="13" t="s">
        <v>2905</v>
      </c>
      <c r="D1225" s="12" t="s">
        <v>80</v>
      </c>
      <c r="E1225" s="13" t="s">
        <v>4562</v>
      </c>
      <c r="F1225" s="2">
        <v>0</v>
      </c>
      <c r="G1225" s="15"/>
      <c r="H1225" s="7">
        <f>L1225*'114成績輸入與落點儀表板'!$B$2+M1225*'114成績輸入與落點儀表板'!$B$3+N1225*'114成績輸入與落點儀表板'!$B$4+O1225*'114成績輸入與落點儀表板'!$B$5+P1225*'114成績輸入與落點儀表板'!$B$6+Q1225*'114成績輸入與落點儀表板'!$B$7+R1225*'114成績輸入與落點儀表板'!$B$8+S1225*'114成績輸入與落點儀表板'!$B$9+T1225*'114成績輸入與落點儀表板'!$B$10+U1225*'114成績輸入與落點儀表板'!$B$11+V1225*'114成績輸入與落點儀表板'!$B$12+W1225*'114成績輸入與落點儀表板'!$B$13+X1225*'114成績輸入與落點儀表板'!$B$14+Y1225*'114成績輸入與落點儀表板'!$B$15+Z1225*'114成績輸入與落點儀表板'!$B$16</f>
        <v>0</v>
      </c>
      <c r="I1225" s="8" t="str">
        <f t="shared" si="38"/>
        <v/>
      </c>
      <c r="J1225" s="2" t="str">
        <f t="shared" si="39"/>
        <v>無錄取資料</v>
      </c>
      <c r="K1225" s="17" t="str">
        <f>IF(AND(IF('114成績輸入與落點儀表板'!$C$2="必須採計",L1225&gt;0,IF('114成績輸入與落點儀表板'!$C$2="不可採計",L1225=0,TRUE)),IF('114成績輸入與落點儀表板'!$C$3="必須採計",M1225&gt;0,IF('114成績輸入與落點儀表板'!$C$3="不可採計",M1225=0,TRUE)),IF('114成績輸入與落點儀表板'!$C$4="必須採計",N1225&gt;0,IF('114成績輸入與落點儀表板'!$C$4="不可採計",N1225=0,TRUE)),IF('114成績輸入與落點儀表板'!$C$5="必須採計",O1225&gt;0,IF('114成績輸入與落點儀表板'!$C$5="不可採計",O1225=0,TRUE)),IF('114成績輸入與落點儀表板'!$C$6="必須採計",P1225&gt;0,IF('114成績輸入與落點儀表板'!$C$6="不可採計",P1225=0,TRUE)),IF('114成績輸入與落點儀表板'!$C$7="必須採計",Q1225&gt;0,IF('114成績輸入與落點儀表板'!$C$7="不可採計",Q1225=0,TRUE)),IF('114成績輸入與落點儀表板'!$C$8="必須採計",R1225&gt;0,IF('114成績輸入與落點儀表板'!$C$8="不可採計",R1225=0,TRUE)),IF('114成績輸入與落點儀表板'!$C$9="必須採計",S1225&gt;0,IF('114成績輸入與落點儀表板'!$C$9="不可採計",S1225=0,TRUE)),IF('114成績輸入與落點儀表板'!$C$10="必須採計",T1225&gt;0,IF('114成績輸入與落點儀表板'!$C$10="不可採計",T1225=0,TRUE)),IF('114成績輸入與落點儀表板'!$C$11="必須採計",U1225&gt;0,IF('114成績輸入與落點儀表板'!$C$11="不可採計",U1225=0,TRUE)),IF('114成績輸入與落點儀表板'!$C$12="必須採計",V1225&gt;0,IF('114成績輸入與落點儀表板'!$C$12="不可採計",V1225=0,TRUE)),IF('114成績輸入與落點儀表板'!$C$13="必須採計",W1225&gt;0,IF('114成績輸入與落點儀表板'!$C$13="不可採計",W1225=0,TRUE)),IF('114成績輸入與落點儀表板'!$C$14="必須採計",X1225&gt;0,IF('114成績輸入與落點儀表板'!$C$14="不可採計",X1225=0,TRUE)),IF('114成績輸入與落點儀表板'!$C$15="必須採計",Y1225&gt;0,IF('114成績輸入與落點儀表板'!$C$15="不可採計",Y1225=0,TRUE)),IF('114成績輸入與落點儀表板'!$C$16="必須採計",Z1225&gt;0,IF('114成績輸入與落點儀表板'!$C$16="不可採計",Z1225=0,TRUE))),"✅ 符合","❌ 不符合")</f>
        <v>✅ 符合</v>
      </c>
      <c r="L1225" s="15">
        <v>2</v>
      </c>
      <c r="M1225" s="15">
        <v>1</v>
      </c>
      <c r="N1225" s="15">
        <v>0</v>
      </c>
      <c r="O1225" s="15">
        <v>0</v>
      </c>
      <c r="P1225" s="15">
        <v>0</v>
      </c>
      <c r="Q1225" s="15">
        <v>0</v>
      </c>
      <c r="R1225" s="15">
        <v>0</v>
      </c>
      <c r="S1225" s="15">
        <v>0</v>
      </c>
      <c r="T1225" s="15">
        <v>0</v>
      </c>
      <c r="U1225" s="15">
        <v>2</v>
      </c>
      <c r="V1225" s="15">
        <v>2</v>
      </c>
      <c r="W1225" s="15">
        <v>0</v>
      </c>
      <c r="X1225" s="15">
        <v>0</v>
      </c>
      <c r="Y1225" s="15">
        <v>0</v>
      </c>
      <c r="Z1225" s="15">
        <v>0</v>
      </c>
    </row>
    <row r="1226" spans="1:26" ht="15.75" customHeight="1" x14ac:dyDescent="0.3">
      <c r="A1226" s="2" t="s">
        <v>2930</v>
      </c>
      <c r="B1226" s="13" t="s">
        <v>2878</v>
      </c>
      <c r="C1226" s="13" t="s">
        <v>2908</v>
      </c>
      <c r="D1226" s="12" t="s">
        <v>80</v>
      </c>
      <c r="E1226" s="13" t="s">
        <v>4562</v>
      </c>
      <c r="F1226" s="2">
        <v>0</v>
      </c>
      <c r="G1226" s="15"/>
      <c r="H1226" s="7">
        <f>L1226*'114成績輸入與落點儀表板'!$B$2+M1226*'114成績輸入與落點儀表板'!$B$3+N1226*'114成績輸入與落點儀表板'!$B$4+O1226*'114成績輸入與落點儀表板'!$B$5+P1226*'114成績輸入與落點儀表板'!$B$6+Q1226*'114成績輸入與落點儀表板'!$B$7+R1226*'114成績輸入與落點儀表板'!$B$8+S1226*'114成績輸入與落點儀表板'!$B$9+T1226*'114成績輸入與落點儀表板'!$B$10+U1226*'114成績輸入與落點儀表板'!$B$11+V1226*'114成績輸入與落點儀表板'!$B$12+W1226*'114成績輸入與落點儀表板'!$B$13+X1226*'114成績輸入與落點儀表板'!$B$14+Y1226*'114成績輸入與落點儀表板'!$B$15+Z1226*'114成績輸入與落點儀表板'!$B$16</f>
        <v>0</v>
      </c>
      <c r="I1226" s="8" t="str">
        <f t="shared" si="38"/>
        <v/>
      </c>
      <c r="J1226" s="2" t="str">
        <f t="shared" si="39"/>
        <v>無錄取資料</v>
      </c>
      <c r="K1226" s="17" t="str">
        <f>IF(AND(IF('114成績輸入與落點儀表板'!$C$2="必須採計",L1226&gt;0,IF('114成績輸入與落點儀表板'!$C$2="不可採計",L1226=0,TRUE)),IF('114成績輸入與落點儀表板'!$C$3="必須採計",M1226&gt;0,IF('114成績輸入與落點儀表板'!$C$3="不可採計",M1226=0,TRUE)),IF('114成績輸入與落點儀表板'!$C$4="必須採計",N1226&gt;0,IF('114成績輸入與落點儀表板'!$C$4="不可採計",N1226=0,TRUE)),IF('114成績輸入與落點儀表板'!$C$5="必須採計",O1226&gt;0,IF('114成績輸入與落點儀表板'!$C$5="不可採計",O1226=0,TRUE)),IF('114成績輸入與落點儀表板'!$C$6="必須採計",P1226&gt;0,IF('114成績輸入與落點儀表板'!$C$6="不可採計",P1226=0,TRUE)),IF('114成績輸入與落點儀表板'!$C$7="必須採計",Q1226&gt;0,IF('114成績輸入與落點儀表板'!$C$7="不可採計",Q1226=0,TRUE)),IF('114成績輸入與落點儀表板'!$C$8="必須採計",R1226&gt;0,IF('114成績輸入與落點儀表板'!$C$8="不可採計",R1226=0,TRUE)),IF('114成績輸入與落點儀表板'!$C$9="必須採計",S1226&gt;0,IF('114成績輸入與落點儀表板'!$C$9="不可採計",S1226=0,TRUE)),IF('114成績輸入與落點儀表板'!$C$10="必須採計",T1226&gt;0,IF('114成績輸入與落點儀表板'!$C$10="不可採計",T1226=0,TRUE)),IF('114成績輸入與落點儀表板'!$C$11="必須採計",U1226&gt;0,IF('114成績輸入與落點儀表板'!$C$11="不可採計",U1226=0,TRUE)),IF('114成績輸入與落點儀表板'!$C$12="必須採計",V1226&gt;0,IF('114成績輸入與落點儀表板'!$C$12="不可採計",V1226=0,TRUE)),IF('114成績輸入與落點儀表板'!$C$13="必須採計",W1226&gt;0,IF('114成績輸入與落點儀表板'!$C$13="不可採計",W1226=0,TRUE)),IF('114成績輸入與落點儀表板'!$C$14="必須採計",X1226&gt;0,IF('114成績輸入與落點儀表板'!$C$14="不可採計",X1226=0,TRUE)),IF('114成績輸入與落點儀表板'!$C$15="必須採計",Y1226&gt;0,IF('114成績輸入與落點儀表板'!$C$15="不可採計",Y1226=0,TRUE)),IF('114成績輸入與落點儀表板'!$C$16="必須採計",Z1226&gt;0,IF('114成績輸入與落點儀表板'!$C$16="不可採計",Z1226=0,TRUE))),"✅ 符合","❌ 不符合")</f>
        <v>✅ 符合</v>
      </c>
      <c r="L1226" s="15">
        <v>2</v>
      </c>
      <c r="M1226" s="15">
        <v>1</v>
      </c>
      <c r="N1226" s="15">
        <v>0</v>
      </c>
      <c r="O1226" s="15">
        <v>0</v>
      </c>
      <c r="P1226" s="15">
        <v>0</v>
      </c>
      <c r="Q1226" s="15">
        <v>0</v>
      </c>
      <c r="R1226" s="15">
        <v>0</v>
      </c>
      <c r="S1226" s="15">
        <v>0</v>
      </c>
      <c r="T1226" s="15">
        <v>0</v>
      </c>
      <c r="U1226" s="15">
        <v>2</v>
      </c>
      <c r="V1226" s="15">
        <v>2</v>
      </c>
      <c r="W1226" s="15">
        <v>0</v>
      </c>
      <c r="X1226" s="15">
        <v>0</v>
      </c>
      <c r="Y1226" s="15">
        <v>0</v>
      </c>
      <c r="Z1226" s="15">
        <v>0</v>
      </c>
    </row>
    <row r="1227" spans="1:26" x14ac:dyDescent="0.3">
      <c r="A1227" s="2" t="s">
        <v>2933</v>
      </c>
      <c r="B1227" s="13" t="s">
        <v>2878</v>
      </c>
      <c r="C1227" s="13" t="s">
        <v>2910</v>
      </c>
      <c r="D1227" s="12" t="s">
        <v>80</v>
      </c>
      <c r="E1227" s="13" t="s">
        <v>4606</v>
      </c>
      <c r="F1227" s="2">
        <v>0</v>
      </c>
      <c r="G1227" s="15"/>
      <c r="H1227" s="7">
        <f>L1227*'114成績輸入與落點儀表板'!$B$2+M1227*'114成績輸入與落點儀表板'!$B$3+N1227*'114成績輸入與落點儀表板'!$B$4+O1227*'114成績輸入與落點儀表板'!$B$5+P1227*'114成績輸入與落點儀表板'!$B$6+Q1227*'114成績輸入與落點儀表板'!$B$7+R1227*'114成績輸入與落點儀表板'!$B$8+S1227*'114成績輸入與落點儀表板'!$B$9+T1227*'114成績輸入與落點儀表板'!$B$10+U1227*'114成績輸入與落點儀表板'!$B$11+V1227*'114成績輸入與落點儀表板'!$B$12+W1227*'114成績輸入與落點儀表板'!$B$13+X1227*'114成績輸入與落點儀表板'!$B$14+Y1227*'114成績輸入與落點儀表板'!$B$15+Z1227*'114成績輸入與落點儀表板'!$B$16</f>
        <v>0</v>
      </c>
      <c r="I1227" s="8" t="str">
        <f t="shared" si="38"/>
        <v/>
      </c>
      <c r="J1227" s="2" t="str">
        <f t="shared" si="39"/>
        <v>無錄取資料</v>
      </c>
      <c r="K1227" s="17" t="str">
        <f>IF(AND(IF('114成績輸入與落點儀表板'!$C$2="必須採計",L1227&gt;0,IF('114成績輸入與落點儀表板'!$C$2="不可採計",L1227=0,TRUE)),IF('114成績輸入與落點儀表板'!$C$3="必須採計",M1227&gt;0,IF('114成績輸入與落點儀表板'!$C$3="不可採計",M1227=0,TRUE)),IF('114成績輸入與落點儀表板'!$C$4="必須採計",N1227&gt;0,IF('114成績輸入與落點儀表板'!$C$4="不可採計",N1227=0,TRUE)),IF('114成績輸入與落點儀表板'!$C$5="必須採計",O1227&gt;0,IF('114成績輸入與落點儀表板'!$C$5="不可採計",O1227=0,TRUE)),IF('114成績輸入與落點儀表板'!$C$6="必須採計",P1227&gt;0,IF('114成績輸入與落點儀表板'!$C$6="不可採計",P1227=0,TRUE)),IF('114成績輸入與落點儀表板'!$C$7="必須採計",Q1227&gt;0,IF('114成績輸入與落點儀表板'!$C$7="不可採計",Q1227=0,TRUE)),IF('114成績輸入與落點儀表板'!$C$8="必須採計",R1227&gt;0,IF('114成績輸入與落點儀表板'!$C$8="不可採計",R1227=0,TRUE)),IF('114成績輸入與落點儀表板'!$C$9="必須採計",S1227&gt;0,IF('114成績輸入與落點儀表板'!$C$9="不可採計",S1227=0,TRUE)),IF('114成績輸入與落點儀表板'!$C$10="必須採計",T1227&gt;0,IF('114成績輸入與落點儀表板'!$C$10="不可採計",T1227=0,TRUE)),IF('114成績輸入與落點儀表板'!$C$11="必須採計",U1227&gt;0,IF('114成績輸入與落點儀表板'!$C$11="不可採計",U1227=0,TRUE)),IF('114成績輸入與落點儀表板'!$C$12="必須採計",V1227&gt;0,IF('114成績輸入與落點儀表板'!$C$12="不可採計",V1227=0,TRUE)),IF('114成績輸入與落點儀表板'!$C$13="必須採計",W1227&gt;0,IF('114成績輸入與落點儀表板'!$C$13="不可採計",W1227=0,TRUE)),IF('114成績輸入與落點儀表板'!$C$14="必須採計",X1227&gt;0,IF('114成績輸入與落點儀表板'!$C$14="不可採計",X1227=0,TRUE)),IF('114成績輸入與落點儀表板'!$C$15="必須採計",Y1227&gt;0,IF('114成績輸入與落點儀表板'!$C$15="不可採計",Y1227=0,TRUE)),IF('114成績輸入與落點儀表板'!$C$16="必須採計",Z1227&gt;0,IF('114成績輸入與落點儀表板'!$C$16="不可採計",Z1227=0,TRUE))),"✅ 符合","❌ 不符合")</f>
        <v>✅ 符合</v>
      </c>
      <c r="L1227" s="15">
        <v>2</v>
      </c>
      <c r="M1227" s="15">
        <v>1.75</v>
      </c>
      <c r="N1227" s="15">
        <v>0</v>
      </c>
      <c r="O1227" s="15">
        <v>0</v>
      </c>
      <c r="P1227" s="15">
        <v>0</v>
      </c>
      <c r="Q1227" s="15">
        <v>0</v>
      </c>
      <c r="R1227" s="15">
        <v>0</v>
      </c>
      <c r="S1227" s="15">
        <v>0</v>
      </c>
      <c r="T1227" s="15">
        <v>0</v>
      </c>
      <c r="U1227" s="15">
        <v>2</v>
      </c>
      <c r="V1227" s="15">
        <v>0</v>
      </c>
      <c r="W1227" s="15">
        <v>0</v>
      </c>
      <c r="X1227" s="15">
        <v>0</v>
      </c>
      <c r="Y1227" s="15">
        <v>0</v>
      </c>
      <c r="Z1227" s="15">
        <v>0</v>
      </c>
    </row>
    <row r="1228" spans="1:26" ht="15.75" customHeight="1" x14ac:dyDescent="0.3">
      <c r="A1228" s="2" t="s">
        <v>2936</v>
      </c>
      <c r="B1228" s="13" t="s">
        <v>2878</v>
      </c>
      <c r="C1228" s="13" t="s">
        <v>299</v>
      </c>
      <c r="D1228" s="12" t="s">
        <v>60</v>
      </c>
      <c r="E1228" s="13" t="s">
        <v>1856</v>
      </c>
      <c r="F1228" s="2">
        <v>0</v>
      </c>
      <c r="G1228" s="15"/>
      <c r="H1228" s="7">
        <f>L1228*'114成績輸入與落點儀表板'!$B$2+M1228*'114成績輸入與落點儀表板'!$B$3+N1228*'114成績輸入與落點儀表板'!$B$4+O1228*'114成績輸入與落點儀表板'!$B$5+P1228*'114成績輸入與落點儀表板'!$B$6+Q1228*'114成績輸入與落點儀表板'!$B$7+R1228*'114成績輸入與落點儀表板'!$B$8+S1228*'114成績輸入與落點儀表板'!$B$9+T1228*'114成績輸入與落點儀表板'!$B$10+U1228*'114成績輸入與落點儀表板'!$B$11+V1228*'114成績輸入與落點儀表板'!$B$12+W1228*'114成績輸入與落點儀表板'!$B$13+X1228*'114成績輸入與落點儀表板'!$B$14+Y1228*'114成績輸入與落點儀表板'!$B$15+Z1228*'114成績輸入與落點儀表板'!$B$16</f>
        <v>0</v>
      </c>
      <c r="I1228" s="8" t="str">
        <f t="shared" si="38"/>
        <v/>
      </c>
      <c r="J1228" s="2" t="str">
        <f t="shared" si="39"/>
        <v>無錄取資料</v>
      </c>
      <c r="K1228" s="17" t="str">
        <f>IF(AND(IF('114成績輸入與落點儀表板'!$C$2="必須採計",L1228&gt;0,IF('114成績輸入與落點儀表板'!$C$2="不可採計",L1228=0,TRUE)),IF('114成績輸入與落點儀表板'!$C$3="必須採計",M1228&gt;0,IF('114成績輸入與落點儀表板'!$C$3="不可採計",M1228=0,TRUE)),IF('114成績輸入與落點儀表板'!$C$4="必須採計",N1228&gt;0,IF('114成績輸入與落點儀表板'!$C$4="不可採計",N1228=0,TRUE)),IF('114成績輸入與落點儀表板'!$C$5="必須採計",O1228&gt;0,IF('114成績輸入與落點儀表板'!$C$5="不可採計",O1228=0,TRUE)),IF('114成績輸入與落點儀表板'!$C$6="必須採計",P1228&gt;0,IF('114成績輸入與落點儀表板'!$C$6="不可採計",P1228=0,TRUE)),IF('114成績輸入與落點儀表板'!$C$7="必須採計",Q1228&gt;0,IF('114成績輸入與落點儀表板'!$C$7="不可採計",Q1228=0,TRUE)),IF('114成績輸入與落點儀表板'!$C$8="必須採計",R1228&gt;0,IF('114成績輸入與落點儀表板'!$C$8="不可採計",R1228=0,TRUE)),IF('114成績輸入與落點儀表板'!$C$9="必須採計",S1228&gt;0,IF('114成績輸入與落點儀表板'!$C$9="不可採計",S1228=0,TRUE)),IF('114成績輸入與落點儀表板'!$C$10="必須採計",T1228&gt;0,IF('114成績輸入與落點儀表板'!$C$10="不可採計",T1228=0,TRUE)),IF('114成績輸入與落點儀表板'!$C$11="必須採計",U1228&gt;0,IF('114成績輸入與落點儀表板'!$C$11="不可採計",U1228=0,TRUE)),IF('114成績輸入與落點儀表板'!$C$12="必須採計",V1228&gt;0,IF('114成績輸入與落點儀表板'!$C$12="不可採計",V1228=0,TRUE)),IF('114成績輸入與落點儀表板'!$C$13="必須採計",W1228&gt;0,IF('114成績輸入與落點儀表板'!$C$13="不可採計",W1228=0,TRUE)),IF('114成績輸入與落點儀表板'!$C$14="必須採計",X1228&gt;0,IF('114成績輸入與落點儀表板'!$C$14="不可採計",X1228=0,TRUE)),IF('114成績輸入與落點儀表板'!$C$15="必須採計",Y1228&gt;0,IF('114成績輸入與落點儀表板'!$C$15="不可採計",Y1228=0,TRUE)),IF('114成績輸入與落點儀表板'!$C$16="必須採計",Z1228&gt;0,IF('114成績輸入與落點儀表板'!$C$16="不可採計",Z1228=0,TRUE))),"✅ 符合","❌ 不符合")</f>
        <v>✅ 符合</v>
      </c>
      <c r="L1228" s="15">
        <v>2</v>
      </c>
      <c r="M1228" s="15">
        <v>2</v>
      </c>
      <c r="N1228" s="15">
        <v>0</v>
      </c>
      <c r="O1228" s="15">
        <v>0</v>
      </c>
      <c r="P1228" s="15">
        <v>0</v>
      </c>
      <c r="Q1228" s="15">
        <v>0</v>
      </c>
      <c r="R1228" s="15">
        <v>0</v>
      </c>
      <c r="S1228" s="15">
        <v>0</v>
      </c>
      <c r="T1228" s="15">
        <v>0</v>
      </c>
      <c r="U1228" s="15">
        <v>1.75</v>
      </c>
      <c r="V1228" s="15">
        <v>0</v>
      </c>
      <c r="W1228" s="15">
        <v>0</v>
      </c>
      <c r="X1228" s="15">
        <v>0</v>
      </c>
      <c r="Y1228" s="15">
        <v>0</v>
      </c>
      <c r="Z1228" s="15">
        <v>0</v>
      </c>
    </row>
    <row r="1229" spans="1:26" x14ac:dyDescent="0.3">
      <c r="A1229" s="2" t="s">
        <v>2937</v>
      </c>
      <c r="B1229" s="13" t="s">
        <v>2878</v>
      </c>
      <c r="C1229" s="13" t="s">
        <v>2619</v>
      </c>
      <c r="D1229" s="12" t="s">
        <v>227</v>
      </c>
      <c r="E1229" s="13" t="s">
        <v>1771</v>
      </c>
      <c r="F1229" s="2">
        <v>0</v>
      </c>
      <c r="G1229" s="15"/>
      <c r="H1229" s="7">
        <f>L1229*'114成績輸入與落點儀表板'!$B$2+M1229*'114成績輸入與落點儀表板'!$B$3+N1229*'114成績輸入與落點儀表板'!$B$4+O1229*'114成績輸入與落點儀表板'!$B$5+P1229*'114成績輸入與落點儀表板'!$B$6+Q1229*'114成績輸入與落點儀表板'!$B$7+R1229*'114成績輸入與落點儀表板'!$B$8+S1229*'114成績輸入與落點儀表板'!$B$9+T1229*'114成績輸入與落點儀表板'!$B$10+U1229*'114成績輸入與落點儀表板'!$B$11+V1229*'114成績輸入與落點儀表板'!$B$12+W1229*'114成績輸入與落點儀表板'!$B$13+X1229*'114成績輸入與落點儀表板'!$B$14+Y1229*'114成績輸入與落點儀表板'!$B$15+Z1229*'114成績輸入與落點儀表板'!$B$16</f>
        <v>0</v>
      </c>
      <c r="I1229" s="8" t="str">
        <f t="shared" si="38"/>
        <v/>
      </c>
      <c r="J1229" s="2" t="str">
        <f t="shared" si="39"/>
        <v>無錄取資料</v>
      </c>
      <c r="K1229" s="17" t="str">
        <f>IF(AND(IF('114成績輸入與落點儀表板'!$C$2="必須採計",L1229&gt;0,IF('114成績輸入與落點儀表板'!$C$2="不可採計",L1229=0,TRUE)),IF('114成績輸入與落點儀表板'!$C$3="必須採計",M1229&gt;0,IF('114成績輸入與落點儀表板'!$C$3="不可採計",M1229=0,TRUE)),IF('114成績輸入與落點儀表板'!$C$4="必須採計",N1229&gt;0,IF('114成績輸入與落點儀表板'!$C$4="不可採計",N1229=0,TRUE)),IF('114成績輸入與落點儀表板'!$C$5="必須採計",O1229&gt;0,IF('114成績輸入與落點儀表板'!$C$5="不可採計",O1229=0,TRUE)),IF('114成績輸入與落點儀表板'!$C$6="必須採計",P1229&gt;0,IF('114成績輸入與落點儀表板'!$C$6="不可採計",P1229=0,TRUE)),IF('114成績輸入與落點儀表板'!$C$7="必須採計",Q1229&gt;0,IF('114成績輸入與落點儀表板'!$C$7="不可採計",Q1229=0,TRUE)),IF('114成績輸入與落點儀表板'!$C$8="必須採計",R1229&gt;0,IF('114成績輸入與落點儀表板'!$C$8="不可採計",R1229=0,TRUE)),IF('114成績輸入與落點儀表板'!$C$9="必須採計",S1229&gt;0,IF('114成績輸入與落點儀表板'!$C$9="不可採計",S1229=0,TRUE)),IF('114成績輸入與落點儀表板'!$C$10="必須採計",T1229&gt;0,IF('114成績輸入與落點儀表板'!$C$10="不可採計",T1229=0,TRUE)),IF('114成績輸入與落點儀表板'!$C$11="必須採計",U1229&gt;0,IF('114成績輸入與落點儀表板'!$C$11="不可採計",U1229=0,TRUE)),IF('114成績輸入與落點儀表板'!$C$12="必須採計",V1229&gt;0,IF('114成績輸入與落點儀表板'!$C$12="不可採計",V1229=0,TRUE)),IF('114成績輸入與落點儀表板'!$C$13="必須採計",W1229&gt;0,IF('114成績輸入與落點儀表板'!$C$13="不可採計",W1229=0,TRUE)),IF('114成績輸入與落點儀表板'!$C$14="必須採計",X1229&gt;0,IF('114成績輸入與落點儀表板'!$C$14="不可採計",X1229=0,TRUE)),IF('114成績輸入與落點儀表板'!$C$15="必須採計",Y1229&gt;0,IF('114成績輸入與落點儀表板'!$C$15="不可採計",Y1229=0,TRUE)),IF('114成績輸入與落點儀表板'!$C$16="必須採計",Z1229&gt;0,IF('114成績輸入與落點儀表板'!$C$16="不可採計",Z1229=0,TRUE))),"✅ 符合","❌ 不符合")</f>
        <v>✅ 符合</v>
      </c>
      <c r="L1229" s="15">
        <v>2</v>
      </c>
      <c r="M1229" s="15">
        <v>1</v>
      </c>
      <c r="N1229" s="15">
        <v>0</v>
      </c>
      <c r="O1229" s="15">
        <v>0</v>
      </c>
      <c r="P1229" s="15">
        <v>0</v>
      </c>
      <c r="Q1229" s="15">
        <v>0</v>
      </c>
      <c r="R1229" s="15">
        <v>0</v>
      </c>
      <c r="S1229" s="15">
        <v>0</v>
      </c>
      <c r="T1229" s="15">
        <v>0</v>
      </c>
      <c r="U1229" s="15">
        <v>2</v>
      </c>
      <c r="V1229" s="15">
        <v>0</v>
      </c>
      <c r="W1229" s="15">
        <v>0</v>
      </c>
      <c r="X1229" s="15">
        <v>0</v>
      </c>
      <c r="Y1229" s="15">
        <v>0</v>
      </c>
      <c r="Z1229" s="15">
        <v>0</v>
      </c>
    </row>
    <row r="1230" spans="1:26" ht="15.75" customHeight="1" x14ac:dyDescent="0.3">
      <c r="A1230" s="2" t="s">
        <v>2939</v>
      </c>
      <c r="B1230" s="13" t="s">
        <v>2878</v>
      </c>
      <c r="C1230" s="13" t="s">
        <v>2917</v>
      </c>
      <c r="D1230" s="12" t="s">
        <v>134</v>
      </c>
      <c r="E1230" s="13" t="s">
        <v>2921</v>
      </c>
      <c r="F1230" s="2">
        <v>3</v>
      </c>
      <c r="G1230" s="15">
        <v>116.25</v>
      </c>
      <c r="H1230" s="7">
        <f>L1230*'114成績輸入與落點儀表板'!$B$2+M1230*'114成績輸入與落點儀表板'!$B$3+N1230*'114成績輸入與落點儀表板'!$B$4+O1230*'114成績輸入與落點儀表板'!$B$5+P1230*'114成績輸入與落點儀表板'!$B$6+Q1230*'114成績輸入與落點儀表板'!$B$7+R1230*'114成績輸入與落點儀表板'!$B$8+S1230*'114成績輸入與落點儀表板'!$B$9+T1230*'114成績輸入與落點儀表板'!$B$10+U1230*'114成績輸入與落點儀表板'!$B$11+V1230*'114成績輸入與落點儀表板'!$B$12+W1230*'114成績輸入與落點儀表板'!$B$13+X1230*'114成績輸入與落點儀表板'!$B$14+Y1230*'114成績輸入與落點儀表板'!$B$15+Z1230*'114成績輸入與落點儀表板'!$B$16</f>
        <v>0</v>
      </c>
      <c r="I1230" s="8">
        <f t="shared" si="38"/>
        <v>-116.25</v>
      </c>
      <c r="J1230" s="2" t="str">
        <f t="shared" si="39"/>
        <v>FAIL</v>
      </c>
      <c r="K1230" s="17" t="str">
        <f>IF(AND(IF('114成績輸入與落點儀表板'!$C$2="必須採計",L1230&gt;0,IF('114成績輸入與落點儀表板'!$C$2="不可採計",L1230=0,TRUE)),IF('114成績輸入與落點儀表板'!$C$3="必須採計",M1230&gt;0,IF('114成績輸入與落點儀表板'!$C$3="不可採計",M1230=0,TRUE)),IF('114成績輸入與落點儀表板'!$C$4="必須採計",N1230&gt;0,IF('114成績輸入與落點儀表板'!$C$4="不可採計",N1230=0,TRUE)),IF('114成績輸入與落點儀表板'!$C$5="必須採計",O1230&gt;0,IF('114成績輸入與落點儀表板'!$C$5="不可採計",O1230=0,TRUE)),IF('114成績輸入與落點儀表板'!$C$6="必須採計",P1230&gt;0,IF('114成績輸入與落點儀表板'!$C$6="不可採計",P1230=0,TRUE)),IF('114成績輸入與落點儀表板'!$C$7="必須採計",Q1230&gt;0,IF('114成績輸入與落點儀表板'!$C$7="不可採計",Q1230=0,TRUE)),IF('114成績輸入與落點儀表板'!$C$8="必須採計",R1230&gt;0,IF('114成績輸入與落點儀表板'!$C$8="不可採計",R1230=0,TRUE)),IF('114成績輸入與落點儀表板'!$C$9="必須採計",S1230&gt;0,IF('114成績輸入與落點儀表板'!$C$9="不可採計",S1230=0,TRUE)),IF('114成績輸入與落點儀表板'!$C$10="必須採計",T1230&gt;0,IF('114成績輸入與落點儀表板'!$C$10="不可採計",T1230=0,TRUE)),IF('114成績輸入與落點儀表板'!$C$11="必須採計",U1230&gt;0,IF('114成績輸入與落點儀表板'!$C$11="不可採計",U1230=0,TRUE)),IF('114成績輸入與落點儀表板'!$C$12="必須採計",V1230&gt;0,IF('114成績輸入與落點儀表板'!$C$12="不可採計",V1230=0,TRUE)),IF('114成績輸入與落點儀表板'!$C$13="必須採計",W1230&gt;0,IF('114成績輸入與落點儀表板'!$C$13="不可採計",W1230=0,TRUE)),IF('114成績輸入與落點儀表板'!$C$14="必須採計",X1230&gt;0,IF('114成績輸入與落點儀表板'!$C$14="不可採計",X1230=0,TRUE)),IF('114成績輸入與落點儀表板'!$C$15="必須採計",Y1230&gt;0,IF('114成績輸入與落點儀表板'!$C$15="不可採計",Y1230=0,TRUE)),IF('114成績輸入與落點儀表板'!$C$16="必須採計",Z1230&gt;0,IF('114成績輸入與落點儀表板'!$C$16="不可採計",Z1230=0,TRUE))),"✅ 符合","❌ 不符合")</f>
        <v>✅ 符合</v>
      </c>
      <c r="L1230" s="15">
        <v>2</v>
      </c>
      <c r="M1230" s="15">
        <v>2</v>
      </c>
      <c r="N1230" s="15">
        <v>0</v>
      </c>
      <c r="O1230" s="15">
        <v>0</v>
      </c>
      <c r="P1230" s="15">
        <v>0</v>
      </c>
      <c r="Q1230" s="15">
        <v>0</v>
      </c>
      <c r="R1230" s="15">
        <v>0</v>
      </c>
      <c r="S1230" s="15">
        <v>0</v>
      </c>
      <c r="T1230" s="15">
        <v>1.75</v>
      </c>
      <c r="U1230" s="15">
        <v>0</v>
      </c>
      <c r="V1230" s="15">
        <v>0</v>
      </c>
      <c r="W1230" s="15">
        <v>0</v>
      </c>
      <c r="X1230" s="15">
        <v>0</v>
      </c>
      <c r="Y1230" s="15">
        <v>0</v>
      </c>
      <c r="Z1230" s="15">
        <v>0</v>
      </c>
    </row>
    <row r="1231" spans="1:26" x14ac:dyDescent="0.3">
      <c r="A1231" s="2" t="s">
        <v>2940</v>
      </c>
      <c r="B1231" s="13" t="s">
        <v>2878</v>
      </c>
      <c r="C1231" s="13" t="s">
        <v>2920</v>
      </c>
      <c r="D1231" s="12" t="s">
        <v>134</v>
      </c>
      <c r="E1231" s="13" t="s">
        <v>4563</v>
      </c>
      <c r="F1231" s="2">
        <v>3</v>
      </c>
      <c r="G1231" s="15">
        <v>98.5</v>
      </c>
      <c r="H1231" s="7">
        <f>L1231*'114成績輸入與落點儀表板'!$B$2+M1231*'114成績輸入與落點儀表板'!$B$3+N1231*'114成績輸入與落點儀表板'!$B$4+O1231*'114成績輸入與落點儀表板'!$B$5+P1231*'114成績輸入與落點儀表板'!$B$6+Q1231*'114成績輸入與落點儀表板'!$B$7+R1231*'114成績輸入與落點儀表板'!$B$8+S1231*'114成績輸入與落點儀表板'!$B$9+T1231*'114成績輸入與落點儀表板'!$B$10+U1231*'114成績輸入與落點儀表板'!$B$11+V1231*'114成績輸入與落點儀表板'!$B$12+W1231*'114成績輸入與落點儀表板'!$B$13+X1231*'114成績輸入與落點儀表板'!$B$14+Y1231*'114成績輸入與落點儀表板'!$B$15+Z1231*'114成績輸入與落點儀表板'!$B$16</f>
        <v>0</v>
      </c>
      <c r="I1231" s="8">
        <f t="shared" si="38"/>
        <v>-98.5</v>
      </c>
      <c r="J1231" s="2" t="str">
        <f t="shared" si="39"/>
        <v>FAIL</v>
      </c>
      <c r="K1231" s="17" t="str">
        <f>IF(AND(IF('114成績輸入與落點儀表板'!$C$2="必須採計",L1231&gt;0,IF('114成績輸入與落點儀表板'!$C$2="不可採計",L1231=0,TRUE)),IF('114成績輸入與落點儀表板'!$C$3="必須採計",M1231&gt;0,IF('114成績輸入與落點儀表板'!$C$3="不可採計",M1231=0,TRUE)),IF('114成績輸入與落點儀表板'!$C$4="必須採計",N1231&gt;0,IF('114成績輸入與落點儀表板'!$C$4="不可採計",N1231=0,TRUE)),IF('114成績輸入與落點儀表板'!$C$5="必須採計",O1231&gt;0,IF('114成績輸入與落點儀表板'!$C$5="不可採計",O1231=0,TRUE)),IF('114成績輸入與落點儀表板'!$C$6="必須採計",P1231&gt;0,IF('114成績輸入與落點儀表板'!$C$6="不可採計",P1231=0,TRUE)),IF('114成績輸入與落點儀表板'!$C$7="必須採計",Q1231&gt;0,IF('114成績輸入與落點儀表板'!$C$7="不可採計",Q1231=0,TRUE)),IF('114成績輸入與落點儀表板'!$C$8="必須採計",R1231&gt;0,IF('114成績輸入與落點儀表板'!$C$8="不可採計",R1231=0,TRUE)),IF('114成績輸入與落點儀表板'!$C$9="必須採計",S1231&gt;0,IF('114成績輸入與落點儀表板'!$C$9="不可採計",S1231=0,TRUE)),IF('114成績輸入與落點儀表板'!$C$10="必須採計",T1231&gt;0,IF('114成績輸入與落點儀表板'!$C$10="不可採計",T1231=0,TRUE)),IF('114成績輸入與落點儀表板'!$C$11="必須採計",U1231&gt;0,IF('114成績輸入與落點儀表板'!$C$11="不可採計",U1231=0,TRUE)),IF('114成績輸入與落點儀表板'!$C$12="必須採計",V1231&gt;0,IF('114成績輸入與落點儀表板'!$C$12="不可採計",V1231=0,TRUE)),IF('114成績輸入與落點儀表板'!$C$13="必須採計",W1231&gt;0,IF('114成績輸入與落點儀表板'!$C$13="不可採計",W1231=0,TRUE)),IF('114成績輸入與落點儀表板'!$C$14="必須採計",X1231&gt;0,IF('114成績輸入與落點儀表板'!$C$14="不可採計",X1231=0,TRUE)),IF('114成績輸入與落點儀表板'!$C$15="必須採計",Y1231&gt;0,IF('114成績輸入與落點儀表板'!$C$15="不可採計",Y1231=0,TRUE)),IF('114成績輸入與落點儀表板'!$C$16="必須採計",Z1231&gt;0,IF('114成績輸入與落點儀表板'!$C$16="不可採計",Z1231=0,TRUE))),"✅ 符合","❌ 不符合")</f>
        <v>✅ 符合</v>
      </c>
      <c r="L1231" s="15">
        <v>2</v>
      </c>
      <c r="M1231" s="15">
        <v>2</v>
      </c>
      <c r="N1231" s="15">
        <v>0</v>
      </c>
      <c r="O1231" s="15">
        <v>0</v>
      </c>
      <c r="P1231" s="15">
        <v>0</v>
      </c>
      <c r="Q1231" s="15">
        <v>0</v>
      </c>
      <c r="R1231" s="15">
        <v>0</v>
      </c>
      <c r="S1231" s="15">
        <v>1.75</v>
      </c>
      <c r="T1231" s="15">
        <v>0</v>
      </c>
      <c r="U1231" s="15">
        <v>0</v>
      </c>
      <c r="V1231" s="15">
        <v>0</v>
      </c>
      <c r="W1231" s="15">
        <v>0</v>
      </c>
      <c r="X1231" s="15">
        <v>0</v>
      </c>
      <c r="Y1231" s="15">
        <v>0</v>
      </c>
      <c r="Z1231" s="15">
        <v>0</v>
      </c>
    </row>
    <row r="1232" spans="1:26" ht="15.75" customHeight="1" x14ac:dyDescent="0.3">
      <c r="A1232" s="2" t="s">
        <v>2941</v>
      </c>
      <c r="B1232" s="13" t="s">
        <v>2878</v>
      </c>
      <c r="C1232" s="13" t="s">
        <v>4564</v>
      </c>
      <c r="D1232" s="12" t="s">
        <v>4062</v>
      </c>
      <c r="E1232" s="13" t="s">
        <v>2876</v>
      </c>
      <c r="F1232" s="2">
        <v>1</v>
      </c>
      <c r="G1232" s="15">
        <v>101</v>
      </c>
      <c r="H1232" s="7">
        <f>L1232*'114成績輸入與落點儀表板'!$B$2+M1232*'114成績輸入與落點儀表板'!$B$3+N1232*'114成績輸入與落點儀表板'!$B$4+O1232*'114成績輸入與落點儀表板'!$B$5+P1232*'114成績輸入與落點儀表板'!$B$6+Q1232*'114成績輸入與落點儀表板'!$B$7+R1232*'114成績輸入與落點儀表板'!$B$8+S1232*'114成績輸入與落點儀表板'!$B$9+T1232*'114成績輸入與落點儀表板'!$B$10+U1232*'114成績輸入與落點儀表板'!$B$11+V1232*'114成績輸入與落點儀表板'!$B$12+W1232*'114成績輸入與落點儀表板'!$B$13+X1232*'114成績輸入與落點儀表板'!$B$14+Y1232*'114成績輸入與落點儀表板'!$B$15+Z1232*'114成績輸入與落點儀表板'!$B$16</f>
        <v>0</v>
      </c>
      <c r="I1232" s="8">
        <f t="shared" si="38"/>
        <v>-101</v>
      </c>
      <c r="J1232" s="2" t="str">
        <f t="shared" si="39"/>
        <v>FAIL</v>
      </c>
      <c r="K1232" s="17" t="str">
        <f>IF(AND(IF('114成績輸入與落點儀表板'!$C$2="必須採計",L1232&gt;0,IF('114成績輸入與落點儀表板'!$C$2="不可採計",L1232=0,TRUE)),IF('114成績輸入與落點儀表板'!$C$3="必須採計",M1232&gt;0,IF('114成績輸入與落點儀表板'!$C$3="不可採計",M1232=0,TRUE)),IF('114成績輸入與落點儀表板'!$C$4="必須採計",N1232&gt;0,IF('114成績輸入與落點儀表板'!$C$4="不可採計",N1232=0,TRUE)),IF('114成績輸入與落點儀表板'!$C$5="必須採計",O1232&gt;0,IF('114成績輸入與落點儀表板'!$C$5="不可採計",O1232=0,TRUE)),IF('114成績輸入與落點儀表板'!$C$6="必須採計",P1232&gt;0,IF('114成績輸入與落點儀表板'!$C$6="不可採計",P1232=0,TRUE)),IF('114成績輸入與落點儀表板'!$C$7="必須採計",Q1232&gt;0,IF('114成績輸入與落點儀表板'!$C$7="不可採計",Q1232=0,TRUE)),IF('114成績輸入與落點儀表板'!$C$8="必須採計",R1232&gt;0,IF('114成績輸入與落點儀表板'!$C$8="不可採計",R1232=0,TRUE)),IF('114成績輸入與落點儀表板'!$C$9="必須採計",S1232&gt;0,IF('114成績輸入與落點儀表板'!$C$9="不可採計",S1232=0,TRUE)),IF('114成績輸入與落點儀表板'!$C$10="必須採計",T1232&gt;0,IF('114成績輸入與落點儀表板'!$C$10="不可採計",T1232=0,TRUE)),IF('114成績輸入與落點儀表板'!$C$11="必須採計",U1232&gt;0,IF('114成績輸入與落點儀表板'!$C$11="不可採計",U1232=0,TRUE)),IF('114成績輸入與落點儀表板'!$C$12="必須採計",V1232&gt;0,IF('114成績輸入與落點儀表板'!$C$12="不可採計",V1232=0,TRUE)),IF('114成績輸入與落點儀表板'!$C$13="必須採計",W1232&gt;0,IF('114成績輸入與落點儀表板'!$C$13="不可採計",W1232=0,TRUE)),IF('114成績輸入與落點儀表板'!$C$14="必須採計",X1232&gt;0,IF('114成績輸入與落點儀表板'!$C$14="不可採計",X1232=0,TRUE)),IF('114成績輸入與落點儀表板'!$C$15="必須採計",Y1232&gt;0,IF('114成績輸入與落點儀表板'!$C$15="不可採計",Y1232=0,TRUE)),IF('114成績輸入與落點儀表板'!$C$16="必須採計",Z1232&gt;0,IF('114成績輸入與落點儀表板'!$C$16="不可採計",Z1232=0,TRUE))),"✅ 符合","❌ 不符合")</f>
        <v>✅ 符合</v>
      </c>
      <c r="L1232" s="15">
        <v>2</v>
      </c>
      <c r="M1232" s="15">
        <v>2</v>
      </c>
      <c r="N1232" s="15">
        <v>0</v>
      </c>
      <c r="O1232" s="15">
        <v>0</v>
      </c>
      <c r="P1232" s="15">
        <v>0</v>
      </c>
      <c r="Q1232" s="15">
        <v>0</v>
      </c>
      <c r="R1232" s="15">
        <v>0</v>
      </c>
      <c r="S1232" s="15">
        <v>0</v>
      </c>
      <c r="T1232" s="15">
        <v>1.5</v>
      </c>
      <c r="U1232" s="15">
        <v>0</v>
      </c>
      <c r="V1232" s="15">
        <v>0</v>
      </c>
      <c r="W1232" s="15">
        <v>0</v>
      </c>
      <c r="X1232" s="15">
        <v>0</v>
      </c>
      <c r="Y1232" s="15">
        <v>0</v>
      </c>
      <c r="Z1232" s="15">
        <v>0</v>
      </c>
    </row>
    <row r="1233" spans="1:26" x14ac:dyDescent="0.3">
      <c r="A1233" s="2" t="s">
        <v>2944</v>
      </c>
      <c r="B1233" s="13" t="s">
        <v>2878</v>
      </c>
      <c r="C1233" s="13" t="s">
        <v>5352</v>
      </c>
      <c r="D1233" s="12" t="s">
        <v>4062</v>
      </c>
      <c r="E1233" s="13" t="s">
        <v>5353</v>
      </c>
      <c r="F1233" s="2">
        <v>0</v>
      </c>
      <c r="G1233" s="15"/>
      <c r="H1233" s="7">
        <f>L1233*'114成績輸入與落點儀表板'!$B$2+M1233*'114成績輸入與落點儀表板'!$B$3+N1233*'114成績輸入與落點儀表板'!$B$4+O1233*'114成績輸入與落點儀表板'!$B$5+P1233*'114成績輸入與落點儀表板'!$B$6+Q1233*'114成績輸入與落點儀表板'!$B$7+R1233*'114成績輸入與落點儀表板'!$B$8+S1233*'114成績輸入與落點儀表板'!$B$9+T1233*'114成績輸入與落點儀表板'!$B$10+U1233*'114成績輸入與落點儀表板'!$B$11+V1233*'114成績輸入與落點儀表板'!$B$12+W1233*'114成績輸入與落點儀表板'!$B$13+X1233*'114成績輸入與落點儀表板'!$B$14+Y1233*'114成績輸入與落點儀表板'!$B$15+Z1233*'114成績輸入與落點儀表板'!$B$16</f>
        <v>0</v>
      </c>
      <c r="I1233" s="8" t="str">
        <f t="shared" si="38"/>
        <v/>
      </c>
      <c r="J1233" s="2" t="str">
        <f t="shared" si="39"/>
        <v>無錄取資料</v>
      </c>
      <c r="K1233" s="17" t="str">
        <f>IF(AND(IF('114成績輸入與落點儀表板'!$C$2="必須採計",L1233&gt;0,IF('114成績輸入與落點儀表板'!$C$2="不可採計",L1233=0,TRUE)),IF('114成績輸入與落點儀表板'!$C$3="必須採計",M1233&gt;0,IF('114成績輸入與落點儀表板'!$C$3="不可採計",M1233=0,TRUE)),IF('114成績輸入與落點儀表板'!$C$4="必須採計",N1233&gt;0,IF('114成績輸入與落點儀表板'!$C$4="不可採計",N1233=0,TRUE)),IF('114成績輸入與落點儀表板'!$C$5="必須採計",O1233&gt;0,IF('114成績輸入與落點儀表板'!$C$5="不可採計",O1233=0,TRUE)),IF('114成績輸入與落點儀表板'!$C$6="必須採計",P1233&gt;0,IF('114成績輸入與落點儀表板'!$C$6="不可採計",P1233=0,TRUE)),IF('114成績輸入與落點儀表板'!$C$7="必須採計",Q1233&gt;0,IF('114成績輸入與落點儀表板'!$C$7="不可採計",Q1233=0,TRUE)),IF('114成績輸入與落點儀表板'!$C$8="必須採計",R1233&gt;0,IF('114成績輸入與落點儀表板'!$C$8="不可採計",R1233=0,TRUE)),IF('114成績輸入與落點儀表板'!$C$9="必須採計",S1233&gt;0,IF('114成績輸入與落點儀表板'!$C$9="不可採計",S1233=0,TRUE)),IF('114成績輸入與落點儀表板'!$C$10="必須採計",T1233&gt;0,IF('114成績輸入與落點儀表板'!$C$10="不可採計",T1233=0,TRUE)),IF('114成績輸入與落點儀表板'!$C$11="必須採計",U1233&gt;0,IF('114成績輸入與落點儀表板'!$C$11="不可採計",U1233=0,TRUE)),IF('114成績輸入與落點儀表板'!$C$12="必須採計",V1233&gt;0,IF('114成績輸入與落點儀表板'!$C$12="不可採計",V1233=0,TRUE)),IF('114成績輸入與落點儀表板'!$C$13="必須採計",W1233&gt;0,IF('114成績輸入與落點儀表板'!$C$13="不可採計",W1233=0,TRUE)),IF('114成績輸入與落點儀表板'!$C$14="必須採計",X1233&gt;0,IF('114成績輸入與落點儀表板'!$C$14="不可採計",X1233=0,TRUE)),IF('114成績輸入與落點儀表板'!$C$15="必須採計",Y1233&gt;0,IF('114成績輸入與落點儀表板'!$C$15="不可採計",Y1233=0,TRUE)),IF('114成績輸入與落點儀表板'!$C$16="必須採計",Z1233&gt;0,IF('114成績輸入與落點儀表板'!$C$16="不可採計",Z1233=0,TRUE))),"✅ 符合","❌ 不符合")</f>
        <v>✅ 符合</v>
      </c>
      <c r="L1233" s="15">
        <v>2</v>
      </c>
      <c r="M1233" s="15">
        <v>2</v>
      </c>
      <c r="N1233" s="15">
        <v>0</v>
      </c>
      <c r="O1233" s="15">
        <v>0</v>
      </c>
      <c r="P1233" s="15">
        <v>0</v>
      </c>
      <c r="Q1233" s="15">
        <v>0</v>
      </c>
      <c r="R1233" s="15">
        <v>0</v>
      </c>
      <c r="S1233" s="15">
        <v>1.5</v>
      </c>
      <c r="T1233" s="15">
        <v>0</v>
      </c>
      <c r="U1233" s="15">
        <v>0</v>
      </c>
      <c r="V1233" s="15">
        <v>0</v>
      </c>
      <c r="W1233" s="15">
        <v>0</v>
      </c>
      <c r="X1233" s="15">
        <v>0</v>
      </c>
      <c r="Y1233" s="15">
        <v>0</v>
      </c>
      <c r="Z1233" s="15">
        <v>0</v>
      </c>
    </row>
    <row r="1234" spans="1:26" ht="15.75" customHeight="1" x14ac:dyDescent="0.3">
      <c r="A1234" s="2" t="s">
        <v>2946</v>
      </c>
      <c r="B1234" s="13" t="s">
        <v>2878</v>
      </c>
      <c r="C1234" s="13" t="s">
        <v>5354</v>
      </c>
      <c r="D1234" s="12" t="s">
        <v>121</v>
      </c>
      <c r="E1234" s="13" t="s">
        <v>4608</v>
      </c>
      <c r="F1234" s="2">
        <v>0</v>
      </c>
      <c r="G1234" s="15"/>
      <c r="H1234" s="7">
        <f>L1234*'114成績輸入與落點儀表板'!$B$2+M1234*'114成績輸入與落點儀表板'!$B$3+N1234*'114成績輸入與落點儀表板'!$B$4+O1234*'114成績輸入與落點儀表板'!$B$5+P1234*'114成績輸入與落點儀表板'!$B$6+Q1234*'114成績輸入與落點儀表板'!$B$7+R1234*'114成績輸入與落點儀表板'!$B$8+S1234*'114成績輸入與落點儀表板'!$B$9+T1234*'114成績輸入與落點儀表板'!$B$10+U1234*'114成績輸入與落點儀表板'!$B$11+V1234*'114成績輸入與落點儀表板'!$B$12+W1234*'114成績輸入與落點儀表板'!$B$13+X1234*'114成績輸入與落點儀表板'!$B$14+Y1234*'114成績輸入與落點儀表板'!$B$15+Z1234*'114成績輸入與落點儀表板'!$B$16</f>
        <v>0</v>
      </c>
      <c r="I1234" s="8" t="str">
        <f t="shared" si="38"/>
        <v/>
      </c>
      <c r="J1234" s="2" t="str">
        <f t="shared" si="39"/>
        <v>無錄取資料</v>
      </c>
      <c r="K1234" s="17" t="str">
        <f>IF(AND(IF('114成績輸入與落點儀表板'!$C$2="必須採計",L1234&gt;0,IF('114成績輸入與落點儀表板'!$C$2="不可採計",L1234=0,TRUE)),IF('114成績輸入與落點儀表板'!$C$3="必須採計",M1234&gt;0,IF('114成績輸入與落點儀表板'!$C$3="不可採計",M1234=0,TRUE)),IF('114成績輸入與落點儀表板'!$C$4="必須採計",N1234&gt;0,IF('114成績輸入與落點儀表板'!$C$4="不可採計",N1234=0,TRUE)),IF('114成績輸入與落點儀表板'!$C$5="必須採計",O1234&gt;0,IF('114成績輸入與落點儀表板'!$C$5="不可採計",O1234=0,TRUE)),IF('114成績輸入與落點儀表板'!$C$6="必須採計",P1234&gt;0,IF('114成績輸入與落點儀表板'!$C$6="不可採計",P1234=0,TRUE)),IF('114成績輸入與落點儀表板'!$C$7="必須採計",Q1234&gt;0,IF('114成績輸入與落點儀表板'!$C$7="不可採計",Q1234=0,TRUE)),IF('114成績輸入與落點儀表板'!$C$8="必須採計",R1234&gt;0,IF('114成績輸入與落點儀表板'!$C$8="不可採計",R1234=0,TRUE)),IF('114成績輸入與落點儀表板'!$C$9="必須採計",S1234&gt;0,IF('114成績輸入與落點儀表板'!$C$9="不可採計",S1234=0,TRUE)),IF('114成績輸入與落點儀表板'!$C$10="必須採計",T1234&gt;0,IF('114成績輸入與落點儀表板'!$C$10="不可採計",T1234=0,TRUE)),IF('114成績輸入與落點儀表板'!$C$11="必須採計",U1234&gt;0,IF('114成績輸入與落點儀表板'!$C$11="不可採計",U1234=0,TRUE)),IF('114成績輸入與落點儀表板'!$C$12="必須採計",V1234&gt;0,IF('114成績輸入與落點儀表板'!$C$12="不可採計",V1234=0,TRUE)),IF('114成績輸入與落點儀表板'!$C$13="必須採計",W1234&gt;0,IF('114成績輸入與落點儀表板'!$C$13="不可採計",W1234=0,TRUE)),IF('114成績輸入與落點儀表板'!$C$14="必須採計",X1234&gt;0,IF('114成績輸入與落點儀表板'!$C$14="不可採計",X1234=0,TRUE)),IF('114成績輸入與落點儀表板'!$C$15="必須採計",Y1234&gt;0,IF('114成績輸入與落點儀表板'!$C$15="不可採計",Y1234=0,TRUE)),IF('114成績輸入與落點儀表板'!$C$16="必須採計",Z1234&gt;0,IF('114成績輸入與落點儀表板'!$C$16="不可採計",Z1234=0,TRUE))),"✅ 符合","❌ 不符合")</f>
        <v>✅ 符合</v>
      </c>
      <c r="L1234" s="15">
        <v>2</v>
      </c>
      <c r="M1234" s="15">
        <v>1.75</v>
      </c>
      <c r="N1234" s="15">
        <v>0</v>
      </c>
      <c r="O1234" s="15">
        <v>0</v>
      </c>
      <c r="P1234" s="15">
        <v>0</v>
      </c>
      <c r="Q1234" s="15">
        <v>0</v>
      </c>
      <c r="R1234" s="15">
        <v>0</v>
      </c>
      <c r="S1234" s="15">
        <v>0</v>
      </c>
      <c r="T1234" s="15">
        <v>0</v>
      </c>
      <c r="U1234" s="15">
        <v>0</v>
      </c>
      <c r="V1234" s="15">
        <v>2</v>
      </c>
      <c r="W1234" s="15">
        <v>0</v>
      </c>
      <c r="X1234" s="15">
        <v>0</v>
      </c>
      <c r="Y1234" s="15">
        <v>0</v>
      </c>
      <c r="Z1234" s="15">
        <v>0</v>
      </c>
    </row>
    <row r="1235" spans="1:26" x14ac:dyDescent="0.3">
      <c r="A1235" s="2" t="s">
        <v>2948</v>
      </c>
      <c r="B1235" s="13" t="s">
        <v>2878</v>
      </c>
      <c r="C1235" s="13" t="s">
        <v>979</v>
      </c>
      <c r="D1235" s="12" t="s">
        <v>121</v>
      </c>
      <c r="E1235" s="13" t="s">
        <v>4608</v>
      </c>
      <c r="F1235" s="2">
        <v>1</v>
      </c>
      <c r="G1235" s="15">
        <v>122.5</v>
      </c>
      <c r="H1235" s="7">
        <f>L1235*'114成績輸入與落點儀表板'!$B$2+M1235*'114成績輸入與落點儀表板'!$B$3+N1235*'114成績輸入與落點儀表板'!$B$4+O1235*'114成績輸入與落點儀表板'!$B$5+P1235*'114成績輸入與落點儀表板'!$B$6+Q1235*'114成績輸入與落點儀表板'!$B$7+R1235*'114成績輸入與落點儀表板'!$B$8+S1235*'114成績輸入與落點儀表板'!$B$9+T1235*'114成績輸入與落點儀表板'!$B$10+U1235*'114成績輸入與落點儀表板'!$B$11+V1235*'114成績輸入與落點儀表板'!$B$12+W1235*'114成績輸入與落點儀表板'!$B$13+X1235*'114成績輸入與落點儀表板'!$B$14+Y1235*'114成績輸入與落點儀表板'!$B$15+Z1235*'114成績輸入與落點儀表板'!$B$16</f>
        <v>0</v>
      </c>
      <c r="I1235" s="8">
        <f t="shared" si="38"/>
        <v>-122.5</v>
      </c>
      <c r="J1235" s="2" t="str">
        <f t="shared" si="39"/>
        <v>FAIL</v>
      </c>
      <c r="K1235" s="17" t="str">
        <f>IF(AND(IF('114成績輸入與落點儀表板'!$C$2="必須採計",L1235&gt;0,IF('114成績輸入與落點儀表板'!$C$2="不可採計",L1235=0,TRUE)),IF('114成績輸入與落點儀表板'!$C$3="必須採計",M1235&gt;0,IF('114成績輸入與落點儀表板'!$C$3="不可採計",M1235=0,TRUE)),IF('114成績輸入與落點儀表板'!$C$4="必須採計",N1235&gt;0,IF('114成績輸入與落點儀表板'!$C$4="不可採計",N1235=0,TRUE)),IF('114成績輸入與落點儀表板'!$C$5="必須採計",O1235&gt;0,IF('114成績輸入與落點儀表板'!$C$5="不可採計",O1235=0,TRUE)),IF('114成績輸入與落點儀表板'!$C$6="必須採計",P1235&gt;0,IF('114成績輸入與落點儀表板'!$C$6="不可採計",P1235=0,TRUE)),IF('114成績輸入與落點儀表板'!$C$7="必須採計",Q1235&gt;0,IF('114成績輸入與落點儀表板'!$C$7="不可採計",Q1235=0,TRUE)),IF('114成績輸入與落點儀表板'!$C$8="必須採計",R1235&gt;0,IF('114成績輸入與落點儀表板'!$C$8="不可採計",R1235=0,TRUE)),IF('114成績輸入與落點儀表板'!$C$9="必須採計",S1235&gt;0,IF('114成績輸入與落點儀表板'!$C$9="不可採計",S1235=0,TRUE)),IF('114成績輸入與落點儀表板'!$C$10="必須採計",T1235&gt;0,IF('114成績輸入與落點儀表板'!$C$10="不可採計",T1235=0,TRUE)),IF('114成績輸入與落點儀表板'!$C$11="必須採計",U1235&gt;0,IF('114成績輸入與落點儀表板'!$C$11="不可採計",U1235=0,TRUE)),IF('114成績輸入與落點儀表板'!$C$12="必須採計",V1235&gt;0,IF('114成績輸入與落點儀表板'!$C$12="不可採計",V1235=0,TRUE)),IF('114成績輸入與落點儀表板'!$C$13="必須採計",W1235&gt;0,IF('114成績輸入與落點儀表板'!$C$13="不可採計",W1235=0,TRUE)),IF('114成績輸入與落點儀表板'!$C$14="必須採計",X1235&gt;0,IF('114成績輸入與落點儀表板'!$C$14="不可採計",X1235=0,TRUE)),IF('114成績輸入與落點儀表板'!$C$15="必須採計",Y1235&gt;0,IF('114成績輸入與落點儀表板'!$C$15="不可採計",Y1235=0,TRUE)),IF('114成績輸入與落點儀表板'!$C$16="必須採計",Z1235&gt;0,IF('114成績輸入與落點儀表板'!$C$16="不可採計",Z1235=0,TRUE))),"✅ 符合","❌ 不符合")</f>
        <v>✅ 符合</v>
      </c>
      <c r="L1235" s="15">
        <v>2</v>
      </c>
      <c r="M1235" s="15">
        <v>1.75</v>
      </c>
      <c r="N1235" s="15">
        <v>0</v>
      </c>
      <c r="O1235" s="15">
        <v>0</v>
      </c>
      <c r="P1235" s="15">
        <v>0</v>
      </c>
      <c r="Q1235" s="15">
        <v>0</v>
      </c>
      <c r="R1235" s="15">
        <v>0</v>
      </c>
      <c r="S1235" s="15">
        <v>0</v>
      </c>
      <c r="T1235" s="15">
        <v>0</v>
      </c>
      <c r="U1235" s="15">
        <v>0</v>
      </c>
      <c r="V1235" s="15">
        <v>2</v>
      </c>
      <c r="W1235" s="15">
        <v>0</v>
      </c>
      <c r="X1235" s="15">
        <v>0</v>
      </c>
      <c r="Y1235" s="15">
        <v>0</v>
      </c>
      <c r="Z1235" s="15">
        <v>0</v>
      </c>
    </row>
    <row r="1236" spans="1:26" ht="15.75" customHeight="1" x14ac:dyDescent="0.3">
      <c r="A1236" s="2" t="s">
        <v>2950</v>
      </c>
      <c r="B1236" s="13" t="s">
        <v>2878</v>
      </c>
      <c r="C1236" s="13" t="s">
        <v>5355</v>
      </c>
      <c r="D1236" s="12" t="s">
        <v>121</v>
      </c>
      <c r="E1236" s="13" t="s">
        <v>4572</v>
      </c>
      <c r="F1236" s="2">
        <v>0</v>
      </c>
      <c r="G1236" s="15"/>
      <c r="H1236" s="7">
        <f>L1236*'114成績輸入與落點儀表板'!$B$2+M1236*'114成績輸入與落點儀表板'!$B$3+N1236*'114成績輸入與落點儀表板'!$B$4+O1236*'114成績輸入與落點儀表板'!$B$5+P1236*'114成績輸入與落點儀表板'!$B$6+Q1236*'114成績輸入與落點儀表板'!$B$7+R1236*'114成績輸入與落點儀表板'!$B$8+S1236*'114成績輸入與落點儀表板'!$B$9+T1236*'114成績輸入與落點儀表板'!$B$10+U1236*'114成績輸入與落點儀表板'!$B$11+V1236*'114成績輸入與落點儀表板'!$B$12+W1236*'114成績輸入與落點儀表板'!$B$13+X1236*'114成績輸入與落點儀表板'!$B$14+Y1236*'114成績輸入與落點儀表板'!$B$15+Z1236*'114成績輸入與落點儀表板'!$B$16</f>
        <v>0</v>
      </c>
      <c r="I1236" s="8" t="str">
        <f t="shared" si="38"/>
        <v/>
      </c>
      <c r="J1236" s="2" t="str">
        <f t="shared" si="39"/>
        <v>無錄取資料</v>
      </c>
      <c r="K1236" s="17" t="str">
        <f>IF(AND(IF('114成績輸入與落點儀表板'!$C$2="必須採計",L1236&gt;0,IF('114成績輸入與落點儀表板'!$C$2="不可採計",L1236=0,TRUE)),IF('114成績輸入與落點儀表板'!$C$3="必須採計",M1236&gt;0,IF('114成績輸入與落點儀表板'!$C$3="不可採計",M1236=0,TRUE)),IF('114成績輸入與落點儀表板'!$C$4="必須採計",N1236&gt;0,IF('114成績輸入與落點儀表板'!$C$4="不可採計",N1236=0,TRUE)),IF('114成績輸入與落點儀表板'!$C$5="必須採計",O1236&gt;0,IF('114成績輸入與落點儀表板'!$C$5="不可採計",O1236=0,TRUE)),IF('114成績輸入與落點儀表板'!$C$6="必須採計",P1236&gt;0,IF('114成績輸入與落點儀表板'!$C$6="不可採計",P1236=0,TRUE)),IF('114成績輸入與落點儀表板'!$C$7="必須採計",Q1236&gt;0,IF('114成績輸入與落點儀表板'!$C$7="不可採計",Q1236=0,TRUE)),IF('114成績輸入與落點儀表板'!$C$8="必須採計",R1236&gt;0,IF('114成績輸入與落點儀表板'!$C$8="不可採計",R1236=0,TRUE)),IF('114成績輸入與落點儀表板'!$C$9="必須採計",S1236&gt;0,IF('114成績輸入與落點儀表板'!$C$9="不可採計",S1236=0,TRUE)),IF('114成績輸入與落點儀表板'!$C$10="必須採計",T1236&gt;0,IF('114成績輸入與落點儀表板'!$C$10="不可採計",T1236=0,TRUE)),IF('114成績輸入與落點儀表板'!$C$11="必須採計",U1236&gt;0,IF('114成績輸入與落點儀表板'!$C$11="不可採計",U1236=0,TRUE)),IF('114成績輸入與落點儀表板'!$C$12="必須採計",V1236&gt;0,IF('114成績輸入與落點儀表板'!$C$12="不可採計",V1236=0,TRUE)),IF('114成績輸入與落點儀表板'!$C$13="必須採計",W1236&gt;0,IF('114成績輸入與落點儀表板'!$C$13="不可採計",W1236=0,TRUE)),IF('114成績輸入與落點儀表板'!$C$14="必須採計",X1236&gt;0,IF('114成績輸入與落點儀表板'!$C$14="不可採計",X1236=0,TRUE)),IF('114成績輸入與落點儀表板'!$C$15="必須採計",Y1236&gt;0,IF('114成績輸入與落點儀表板'!$C$15="不可採計",Y1236=0,TRUE)),IF('114成績輸入與落點儀表板'!$C$16="必須採計",Z1236&gt;0,IF('114成績輸入與落點儀表板'!$C$16="不可採計",Z1236=0,TRUE))),"✅ 符合","❌ 不符合")</f>
        <v>✅ 符合</v>
      </c>
      <c r="L1236" s="15">
        <v>2</v>
      </c>
      <c r="M1236" s="15">
        <v>0</v>
      </c>
      <c r="N1236" s="15">
        <v>0</v>
      </c>
      <c r="O1236" s="15">
        <v>0</v>
      </c>
      <c r="P1236" s="15">
        <v>0</v>
      </c>
      <c r="Q1236" s="15">
        <v>0</v>
      </c>
      <c r="R1236" s="15">
        <v>0</v>
      </c>
      <c r="S1236" s="15">
        <v>0</v>
      </c>
      <c r="T1236" s="15">
        <v>0</v>
      </c>
      <c r="U1236" s="15">
        <v>1.75</v>
      </c>
      <c r="V1236" s="15">
        <v>2</v>
      </c>
      <c r="W1236" s="15">
        <v>0</v>
      </c>
      <c r="X1236" s="15">
        <v>0</v>
      </c>
      <c r="Y1236" s="15">
        <v>0</v>
      </c>
      <c r="Z1236" s="15">
        <v>0</v>
      </c>
    </row>
    <row r="1237" spans="1:26" x14ac:dyDescent="0.3">
      <c r="A1237" s="2" t="s">
        <v>2951</v>
      </c>
      <c r="B1237" s="13" t="s">
        <v>2878</v>
      </c>
      <c r="C1237" s="13" t="s">
        <v>2934</v>
      </c>
      <c r="D1237" s="12" t="s">
        <v>227</v>
      </c>
      <c r="E1237" s="13" t="s">
        <v>4608</v>
      </c>
      <c r="F1237" s="2">
        <v>1</v>
      </c>
      <c r="G1237" s="15">
        <v>145</v>
      </c>
      <c r="H1237" s="7">
        <f>L1237*'114成績輸入與落點儀表板'!$B$2+M1237*'114成績輸入與落點儀表板'!$B$3+N1237*'114成績輸入與落點儀表板'!$B$4+O1237*'114成績輸入與落點儀表板'!$B$5+P1237*'114成績輸入與落點儀表板'!$B$6+Q1237*'114成績輸入與落點儀表板'!$B$7+R1237*'114成績輸入與落點儀表板'!$B$8+S1237*'114成績輸入與落點儀表板'!$B$9+T1237*'114成績輸入與落點儀表板'!$B$10+U1237*'114成績輸入與落點儀表板'!$B$11+V1237*'114成績輸入與落點儀表板'!$B$12+W1237*'114成績輸入與落點儀表板'!$B$13+X1237*'114成績輸入與落點儀表板'!$B$14+Y1237*'114成績輸入與落點儀表板'!$B$15+Z1237*'114成績輸入與落點儀表板'!$B$16</f>
        <v>0</v>
      </c>
      <c r="I1237" s="8">
        <f t="shared" si="38"/>
        <v>-145</v>
      </c>
      <c r="J1237" s="2" t="str">
        <f t="shared" si="39"/>
        <v>FAIL</v>
      </c>
      <c r="K1237" s="17" t="str">
        <f>IF(AND(IF('114成績輸入與落點儀表板'!$C$2="必須採計",L1237&gt;0,IF('114成績輸入與落點儀表板'!$C$2="不可採計",L1237=0,TRUE)),IF('114成績輸入與落點儀表板'!$C$3="必須採計",M1237&gt;0,IF('114成績輸入與落點儀表板'!$C$3="不可採計",M1237=0,TRUE)),IF('114成績輸入與落點儀表板'!$C$4="必須採計",N1237&gt;0,IF('114成績輸入與落點儀表板'!$C$4="不可採計",N1237=0,TRUE)),IF('114成績輸入與落點儀表板'!$C$5="必須採計",O1237&gt;0,IF('114成績輸入與落點儀表板'!$C$5="不可採計",O1237=0,TRUE)),IF('114成績輸入與落點儀表板'!$C$6="必須採計",P1237&gt;0,IF('114成績輸入與落點儀表板'!$C$6="不可採計",P1237=0,TRUE)),IF('114成績輸入與落點儀表板'!$C$7="必須採計",Q1237&gt;0,IF('114成績輸入與落點儀表板'!$C$7="不可採計",Q1237=0,TRUE)),IF('114成績輸入與落點儀表板'!$C$8="必須採計",R1237&gt;0,IF('114成績輸入與落點儀表板'!$C$8="不可採計",R1237=0,TRUE)),IF('114成績輸入與落點儀表板'!$C$9="必須採計",S1237&gt;0,IF('114成績輸入與落點儀表板'!$C$9="不可採計",S1237=0,TRUE)),IF('114成績輸入與落點儀表板'!$C$10="必須採計",T1237&gt;0,IF('114成績輸入與落點儀表板'!$C$10="不可採計",T1237=0,TRUE)),IF('114成績輸入與落點儀表板'!$C$11="必須採計",U1237&gt;0,IF('114成績輸入與落點儀表板'!$C$11="不可採計",U1237=0,TRUE)),IF('114成績輸入與落點儀表板'!$C$12="必須採計",V1237&gt;0,IF('114成績輸入與落點儀表板'!$C$12="不可採計",V1237=0,TRUE)),IF('114成績輸入與落點儀表板'!$C$13="必須採計",W1237&gt;0,IF('114成績輸入與落點儀表板'!$C$13="不可採計",W1237=0,TRUE)),IF('114成績輸入與落點儀表板'!$C$14="必須採計",X1237&gt;0,IF('114成績輸入與落點儀表板'!$C$14="不可採計",X1237=0,TRUE)),IF('114成績輸入與落點儀表板'!$C$15="必須採計",Y1237&gt;0,IF('114成績輸入與落點儀表板'!$C$15="不可採計",Y1237=0,TRUE)),IF('114成績輸入與落點儀表板'!$C$16="必須採計",Z1237&gt;0,IF('114成績輸入與落點儀表板'!$C$16="不可採計",Z1237=0,TRUE))),"✅ 符合","❌ 不符合")</f>
        <v>✅ 符合</v>
      </c>
      <c r="L1237" s="15">
        <v>2</v>
      </c>
      <c r="M1237" s="15">
        <v>1.75</v>
      </c>
      <c r="N1237" s="15">
        <v>0</v>
      </c>
      <c r="O1237" s="15">
        <v>0</v>
      </c>
      <c r="P1237" s="15">
        <v>0</v>
      </c>
      <c r="Q1237" s="15">
        <v>0</v>
      </c>
      <c r="R1237" s="15">
        <v>0</v>
      </c>
      <c r="S1237" s="15">
        <v>0</v>
      </c>
      <c r="T1237" s="15">
        <v>0</v>
      </c>
      <c r="U1237" s="15">
        <v>0</v>
      </c>
      <c r="V1237" s="15">
        <v>2</v>
      </c>
      <c r="W1237" s="15">
        <v>0</v>
      </c>
      <c r="X1237" s="15">
        <v>0</v>
      </c>
      <c r="Y1237" s="15">
        <v>0</v>
      </c>
      <c r="Z1237" s="15">
        <v>0</v>
      </c>
    </row>
    <row r="1238" spans="1:26" ht="15.75" customHeight="1" x14ac:dyDescent="0.3">
      <c r="A1238" s="2" t="s">
        <v>2954</v>
      </c>
      <c r="B1238" s="13" t="s">
        <v>2878</v>
      </c>
      <c r="C1238" s="13" t="s">
        <v>147</v>
      </c>
      <c r="D1238" s="12" t="s">
        <v>134</v>
      </c>
      <c r="E1238" s="13" t="s">
        <v>4566</v>
      </c>
      <c r="F1238" s="2">
        <v>3</v>
      </c>
      <c r="G1238" s="15">
        <v>112.25</v>
      </c>
      <c r="H1238" s="7">
        <f>L1238*'114成績輸入與落點儀表板'!$B$2+M1238*'114成績輸入與落點儀表板'!$B$3+N1238*'114成績輸入與落點儀表板'!$B$4+O1238*'114成績輸入與落點儀表板'!$B$5+P1238*'114成績輸入與落點儀表板'!$B$6+Q1238*'114成績輸入與落點儀表板'!$B$7+R1238*'114成績輸入與落點儀表板'!$B$8+S1238*'114成績輸入與落點儀表板'!$B$9+T1238*'114成績輸入與落點儀表板'!$B$10+U1238*'114成績輸入與落點儀表板'!$B$11+V1238*'114成績輸入與落點儀表板'!$B$12+W1238*'114成績輸入與落點儀表板'!$B$13+X1238*'114成績輸入與落點儀表板'!$B$14+Y1238*'114成績輸入與落點儀表板'!$B$15+Z1238*'114成績輸入與落點儀表板'!$B$16</f>
        <v>0</v>
      </c>
      <c r="I1238" s="8">
        <f t="shared" si="38"/>
        <v>-112.25</v>
      </c>
      <c r="J1238" s="2" t="str">
        <f t="shared" si="39"/>
        <v>FAIL</v>
      </c>
      <c r="K1238" s="17" t="str">
        <f>IF(AND(IF('114成績輸入與落點儀表板'!$C$2="必須採計",L1238&gt;0,IF('114成績輸入與落點儀表板'!$C$2="不可採計",L1238=0,TRUE)),IF('114成績輸入與落點儀表板'!$C$3="必須採計",M1238&gt;0,IF('114成績輸入與落點儀表板'!$C$3="不可採計",M1238=0,TRUE)),IF('114成績輸入與落點儀表板'!$C$4="必須採計",N1238&gt;0,IF('114成績輸入與落點儀表板'!$C$4="不可採計",N1238=0,TRUE)),IF('114成績輸入與落點儀表板'!$C$5="必須採計",O1238&gt;0,IF('114成績輸入與落點儀表板'!$C$5="不可採計",O1238=0,TRUE)),IF('114成績輸入與落點儀表板'!$C$6="必須採計",P1238&gt;0,IF('114成績輸入與落點儀表板'!$C$6="不可採計",P1238=0,TRUE)),IF('114成績輸入與落點儀表板'!$C$7="必須採計",Q1238&gt;0,IF('114成績輸入與落點儀表板'!$C$7="不可採計",Q1238=0,TRUE)),IF('114成績輸入與落點儀表板'!$C$8="必須採計",R1238&gt;0,IF('114成績輸入與落點儀表板'!$C$8="不可採計",R1238=0,TRUE)),IF('114成績輸入與落點儀表板'!$C$9="必須採計",S1238&gt;0,IF('114成績輸入與落點儀表板'!$C$9="不可採計",S1238=0,TRUE)),IF('114成績輸入與落點儀表板'!$C$10="必須採計",T1238&gt;0,IF('114成績輸入與落點儀表板'!$C$10="不可採計",T1238=0,TRUE)),IF('114成績輸入與落點儀表板'!$C$11="必須採計",U1238&gt;0,IF('114成績輸入與落點儀表板'!$C$11="不可採計",U1238=0,TRUE)),IF('114成績輸入與落點儀表板'!$C$12="必須採計",V1238&gt;0,IF('114成績輸入與落點儀表板'!$C$12="不可採計",V1238=0,TRUE)),IF('114成績輸入與落點儀表板'!$C$13="必須採計",W1238&gt;0,IF('114成績輸入與落點儀表板'!$C$13="不可採計",W1238=0,TRUE)),IF('114成績輸入與落點儀表板'!$C$14="必須採計",X1238&gt;0,IF('114成績輸入與落點儀表板'!$C$14="不可採計",X1238=0,TRUE)),IF('114成績輸入與落點儀表板'!$C$15="必須採計",Y1238&gt;0,IF('114成績輸入與落點儀表板'!$C$15="不可採計",Y1238=0,TRUE)),IF('114成績輸入與落點儀表板'!$C$16="必須採計",Z1238&gt;0,IF('114成績輸入與落點儀表板'!$C$16="不可採計",Z1238=0,TRUE))),"✅ 符合","❌ 不符合")</f>
        <v>✅ 符合</v>
      </c>
      <c r="L1238" s="15">
        <v>2</v>
      </c>
      <c r="M1238" s="15">
        <v>2</v>
      </c>
      <c r="N1238" s="15">
        <v>0</v>
      </c>
      <c r="O1238" s="15">
        <v>0</v>
      </c>
      <c r="P1238" s="15">
        <v>0</v>
      </c>
      <c r="Q1238" s="15">
        <v>0</v>
      </c>
      <c r="R1238" s="15">
        <v>0</v>
      </c>
      <c r="S1238" s="15">
        <v>0</v>
      </c>
      <c r="T1238" s="15">
        <v>1.75</v>
      </c>
      <c r="U1238" s="15">
        <v>0</v>
      </c>
      <c r="V1238" s="15">
        <v>0</v>
      </c>
      <c r="W1238" s="15">
        <v>0</v>
      </c>
      <c r="X1238" s="15">
        <v>0</v>
      </c>
      <c r="Y1238" s="15">
        <v>0</v>
      </c>
      <c r="Z1238" s="15">
        <v>0</v>
      </c>
    </row>
    <row r="1239" spans="1:26" x14ac:dyDescent="0.3">
      <c r="A1239" s="2" t="s">
        <v>2957</v>
      </c>
      <c r="B1239" s="13" t="s">
        <v>2878</v>
      </c>
      <c r="C1239" s="13" t="s">
        <v>2938</v>
      </c>
      <c r="D1239" s="12" t="s">
        <v>121</v>
      </c>
      <c r="E1239" s="13" t="s">
        <v>1745</v>
      </c>
      <c r="F1239" s="2">
        <v>2</v>
      </c>
      <c r="G1239" s="15">
        <v>108.25</v>
      </c>
      <c r="H1239" s="7">
        <f>L1239*'114成績輸入與落點儀表板'!$B$2+M1239*'114成績輸入與落點儀表板'!$B$3+N1239*'114成績輸入與落點儀表板'!$B$4+O1239*'114成績輸入與落點儀表板'!$B$5+P1239*'114成績輸入與落點儀表板'!$B$6+Q1239*'114成績輸入與落點儀表板'!$B$7+R1239*'114成績輸入與落點儀表板'!$B$8+S1239*'114成績輸入與落點儀表板'!$B$9+T1239*'114成績輸入與落點儀表板'!$B$10+U1239*'114成績輸入與落點儀表板'!$B$11+V1239*'114成績輸入與落點儀表板'!$B$12+W1239*'114成績輸入與落點儀表板'!$B$13+X1239*'114成績輸入與落點儀表板'!$B$14+Y1239*'114成績輸入與落點儀表板'!$B$15+Z1239*'114成績輸入與落點儀表板'!$B$16</f>
        <v>0</v>
      </c>
      <c r="I1239" s="8">
        <f t="shared" si="38"/>
        <v>-108.25</v>
      </c>
      <c r="J1239" s="2" t="str">
        <f t="shared" si="39"/>
        <v>FAIL</v>
      </c>
      <c r="K1239" s="17" t="str">
        <f>IF(AND(IF('114成績輸入與落點儀表板'!$C$2="必須採計",L1239&gt;0,IF('114成績輸入與落點儀表板'!$C$2="不可採計",L1239=0,TRUE)),IF('114成績輸入與落點儀表板'!$C$3="必須採計",M1239&gt;0,IF('114成績輸入與落點儀表板'!$C$3="不可採計",M1239=0,TRUE)),IF('114成績輸入與落點儀表板'!$C$4="必須採計",N1239&gt;0,IF('114成績輸入與落點儀表板'!$C$4="不可採計",N1239=0,TRUE)),IF('114成績輸入與落點儀表板'!$C$5="必須採計",O1239&gt;0,IF('114成績輸入與落點儀表板'!$C$5="不可採計",O1239=0,TRUE)),IF('114成績輸入與落點儀表板'!$C$6="必須採計",P1239&gt;0,IF('114成績輸入與落點儀表板'!$C$6="不可採計",P1239=0,TRUE)),IF('114成績輸入與落點儀表板'!$C$7="必須採計",Q1239&gt;0,IF('114成績輸入與落點儀表板'!$C$7="不可採計",Q1239=0,TRUE)),IF('114成績輸入與落點儀表板'!$C$8="必須採計",R1239&gt;0,IF('114成績輸入與落點儀表板'!$C$8="不可採計",R1239=0,TRUE)),IF('114成績輸入與落點儀表板'!$C$9="必須採計",S1239&gt;0,IF('114成績輸入與落點儀表板'!$C$9="不可採計",S1239=0,TRUE)),IF('114成績輸入與落點儀表板'!$C$10="必須採計",T1239&gt;0,IF('114成績輸入與落點儀表板'!$C$10="不可採計",T1239=0,TRUE)),IF('114成績輸入與落點儀表板'!$C$11="必須採計",U1239&gt;0,IF('114成績輸入與落點儀表板'!$C$11="不可採計",U1239=0,TRUE)),IF('114成績輸入與落點儀表板'!$C$12="必須採計",V1239&gt;0,IF('114成績輸入與落點儀表板'!$C$12="不可採計",V1239=0,TRUE)),IF('114成績輸入與落點儀表板'!$C$13="必須採計",W1239&gt;0,IF('114成績輸入與落點儀表板'!$C$13="不可採計",W1239=0,TRUE)),IF('114成績輸入與落點儀表板'!$C$14="必須採計",X1239&gt;0,IF('114成績輸入與落點儀表板'!$C$14="不可採計",X1239=0,TRUE)),IF('114成績輸入與落點儀表板'!$C$15="必須採計",Y1239&gt;0,IF('114成績輸入與落點儀表板'!$C$15="不可採計",Y1239=0,TRUE)),IF('114成績輸入與落點儀表板'!$C$16="必須採計",Z1239&gt;0,IF('114成績輸入與落點儀表板'!$C$16="不可採計",Z1239=0,TRUE))),"✅ 符合","❌ 不符合")</f>
        <v>✅ 符合</v>
      </c>
      <c r="L1239" s="15">
        <v>2</v>
      </c>
      <c r="M1239" s="15">
        <v>2</v>
      </c>
      <c r="N1239" s="15">
        <v>0</v>
      </c>
      <c r="O1239" s="15">
        <v>0</v>
      </c>
      <c r="P1239" s="15">
        <v>0</v>
      </c>
      <c r="Q1239" s="15">
        <v>0</v>
      </c>
      <c r="R1239" s="15">
        <v>0</v>
      </c>
      <c r="S1239" s="15">
        <v>0</v>
      </c>
      <c r="T1239" s="15">
        <v>0</v>
      </c>
      <c r="U1239" s="15">
        <v>1.75</v>
      </c>
      <c r="V1239" s="15">
        <v>0</v>
      </c>
      <c r="W1239" s="15">
        <v>0</v>
      </c>
      <c r="X1239" s="15">
        <v>0</v>
      </c>
      <c r="Y1239" s="15">
        <v>0</v>
      </c>
      <c r="Z1239" s="15">
        <v>0</v>
      </c>
    </row>
    <row r="1240" spans="1:26" ht="15.75" customHeight="1" x14ac:dyDescent="0.3">
      <c r="A1240" s="2" t="s">
        <v>2960</v>
      </c>
      <c r="B1240" s="13" t="s">
        <v>2878</v>
      </c>
      <c r="C1240" s="13" t="s">
        <v>2151</v>
      </c>
      <c r="D1240" s="12" t="s">
        <v>227</v>
      </c>
      <c r="E1240" s="13" t="s">
        <v>3012</v>
      </c>
      <c r="F1240" s="2">
        <v>0</v>
      </c>
      <c r="G1240" s="15"/>
      <c r="H1240" s="7">
        <f>L1240*'114成績輸入與落點儀表板'!$B$2+M1240*'114成績輸入與落點儀表板'!$B$3+N1240*'114成績輸入與落點儀表板'!$B$4+O1240*'114成績輸入與落點儀表板'!$B$5+P1240*'114成績輸入與落點儀表板'!$B$6+Q1240*'114成績輸入與落點儀表板'!$B$7+R1240*'114成績輸入與落點儀表板'!$B$8+S1240*'114成績輸入與落點儀表板'!$B$9+T1240*'114成績輸入與落點儀表板'!$B$10+U1240*'114成績輸入與落點儀表板'!$B$11+V1240*'114成績輸入與落點儀表板'!$B$12+W1240*'114成績輸入與落點儀表板'!$B$13+X1240*'114成績輸入與落點儀表板'!$B$14+Y1240*'114成績輸入與落點儀表板'!$B$15+Z1240*'114成績輸入與落點儀表板'!$B$16</f>
        <v>0</v>
      </c>
      <c r="I1240" s="8" t="str">
        <f t="shared" si="38"/>
        <v/>
      </c>
      <c r="J1240" s="2" t="str">
        <f t="shared" si="39"/>
        <v>無錄取資料</v>
      </c>
      <c r="K1240" s="17" t="str">
        <f>IF(AND(IF('114成績輸入與落點儀表板'!$C$2="必須採計",L1240&gt;0,IF('114成績輸入與落點儀表板'!$C$2="不可採計",L1240=0,TRUE)),IF('114成績輸入與落點儀表板'!$C$3="必須採計",M1240&gt;0,IF('114成績輸入與落點儀表板'!$C$3="不可採計",M1240=0,TRUE)),IF('114成績輸入與落點儀表板'!$C$4="必須採計",N1240&gt;0,IF('114成績輸入與落點儀表板'!$C$4="不可採計",N1240=0,TRUE)),IF('114成績輸入與落點儀表板'!$C$5="必須採計",O1240&gt;0,IF('114成績輸入與落點儀表板'!$C$5="不可採計",O1240=0,TRUE)),IF('114成績輸入與落點儀表板'!$C$6="必須採計",P1240&gt;0,IF('114成績輸入與落點儀表板'!$C$6="不可採計",P1240=0,TRUE)),IF('114成績輸入與落點儀表板'!$C$7="必須採計",Q1240&gt;0,IF('114成績輸入與落點儀表板'!$C$7="不可採計",Q1240=0,TRUE)),IF('114成績輸入與落點儀表板'!$C$8="必須採計",R1240&gt;0,IF('114成績輸入與落點儀表板'!$C$8="不可採計",R1240=0,TRUE)),IF('114成績輸入與落點儀表板'!$C$9="必須採計",S1240&gt;0,IF('114成績輸入與落點儀表板'!$C$9="不可採計",S1240=0,TRUE)),IF('114成績輸入與落點儀表板'!$C$10="必須採計",T1240&gt;0,IF('114成績輸入與落點儀表板'!$C$10="不可採計",T1240=0,TRUE)),IF('114成績輸入與落點儀表板'!$C$11="必須採計",U1240&gt;0,IF('114成績輸入與落點儀表板'!$C$11="不可採計",U1240=0,TRUE)),IF('114成績輸入與落點儀表板'!$C$12="必須採計",V1240&gt;0,IF('114成績輸入與落點儀表板'!$C$12="不可採計",V1240=0,TRUE)),IF('114成績輸入與落點儀表板'!$C$13="必須採計",W1240&gt;0,IF('114成績輸入與落點儀表板'!$C$13="不可採計",W1240=0,TRUE)),IF('114成績輸入與落點儀表板'!$C$14="必須採計",X1240&gt;0,IF('114成績輸入與落點儀表板'!$C$14="不可採計",X1240=0,TRUE)),IF('114成績輸入與落點儀表板'!$C$15="必須採計",Y1240&gt;0,IF('114成績輸入與落點儀表板'!$C$15="不可採計",Y1240=0,TRUE)),IF('114成績輸入與落點儀表板'!$C$16="必須採計",Z1240&gt;0,IF('114成績輸入與落點儀表板'!$C$16="不可採計",Z1240=0,TRUE))),"✅ 符合","❌ 不符合")</f>
        <v>✅ 符合</v>
      </c>
      <c r="L1240" s="15">
        <v>2</v>
      </c>
      <c r="M1240" s="15">
        <v>2</v>
      </c>
      <c r="N1240" s="15">
        <v>1.75</v>
      </c>
      <c r="O1240" s="15">
        <v>0</v>
      </c>
      <c r="P1240" s="15">
        <v>0</v>
      </c>
      <c r="Q1240" s="15">
        <v>0</v>
      </c>
      <c r="R1240" s="15">
        <v>0</v>
      </c>
      <c r="S1240" s="15">
        <v>0</v>
      </c>
      <c r="T1240" s="15">
        <v>0</v>
      </c>
      <c r="U1240" s="15">
        <v>0</v>
      </c>
      <c r="V1240" s="15">
        <v>0</v>
      </c>
      <c r="W1240" s="15">
        <v>0</v>
      </c>
      <c r="X1240" s="15">
        <v>0</v>
      </c>
      <c r="Y1240" s="15">
        <v>0</v>
      </c>
      <c r="Z1240" s="15">
        <v>0</v>
      </c>
    </row>
    <row r="1241" spans="1:26" x14ac:dyDescent="0.3">
      <c r="A1241" s="2" t="s">
        <v>2963</v>
      </c>
      <c r="B1241" s="13" t="s">
        <v>2878</v>
      </c>
      <c r="C1241" s="13" t="s">
        <v>171</v>
      </c>
      <c r="D1241" s="12" t="s">
        <v>134</v>
      </c>
      <c r="E1241" s="13" t="s">
        <v>4568</v>
      </c>
      <c r="F1241" s="2">
        <v>0</v>
      </c>
      <c r="G1241" s="15"/>
      <c r="H1241" s="7">
        <f>L1241*'114成績輸入與落點儀表板'!$B$2+M1241*'114成績輸入與落點儀表板'!$B$3+N1241*'114成績輸入與落點儀表板'!$B$4+O1241*'114成績輸入與落點儀表板'!$B$5+P1241*'114成績輸入與落點儀表板'!$B$6+Q1241*'114成績輸入與落點儀表板'!$B$7+R1241*'114成績輸入與落點儀表板'!$B$8+S1241*'114成績輸入與落點儀表板'!$B$9+T1241*'114成績輸入與落點儀表板'!$B$10+U1241*'114成績輸入與落點儀表板'!$B$11+V1241*'114成績輸入與落點儀表板'!$B$12+W1241*'114成績輸入與落點儀表板'!$B$13+X1241*'114成績輸入與落點儀表板'!$B$14+Y1241*'114成績輸入與落點儀表板'!$B$15+Z1241*'114成績輸入與落點儀表板'!$B$16</f>
        <v>0</v>
      </c>
      <c r="I1241" s="8" t="str">
        <f t="shared" si="38"/>
        <v/>
      </c>
      <c r="J1241" s="2" t="str">
        <f t="shared" si="39"/>
        <v>無錄取資料</v>
      </c>
      <c r="K1241" s="17" t="str">
        <f>IF(AND(IF('114成績輸入與落點儀表板'!$C$2="必須採計",L1241&gt;0,IF('114成績輸入與落點儀表板'!$C$2="不可採計",L1241=0,TRUE)),IF('114成績輸入與落點儀表板'!$C$3="必須採計",M1241&gt;0,IF('114成績輸入與落點儀表板'!$C$3="不可採計",M1241=0,TRUE)),IF('114成績輸入與落點儀表板'!$C$4="必須採計",N1241&gt;0,IF('114成績輸入與落點儀表板'!$C$4="不可採計",N1241=0,TRUE)),IF('114成績輸入與落點儀表板'!$C$5="必須採計",O1241&gt;0,IF('114成績輸入與落點儀表板'!$C$5="不可採計",O1241=0,TRUE)),IF('114成績輸入與落點儀表板'!$C$6="必須採計",P1241&gt;0,IF('114成績輸入與落點儀表板'!$C$6="不可採計",P1241=0,TRUE)),IF('114成績輸入與落點儀表板'!$C$7="必須採計",Q1241&gt;0,IF('114成績輸入與落點儀表板'!$C$7="不可採計",Q1241=0,TRUE)),IF('114成績輸入與落點儀表板'!$C$8="必須採計",R1241&gt;0,IF('114成績輸入與落點儀表板'!$C$8="不可採計",R1241=0,TRUE)),IF('114成績輸入與落點儀表板'!$C$9="必須採計",S1241&gt;0,IF('114成績輸入與落點儀表板'!$C$9="不可採計",S1241=0,TRUE)),IF('114成績輸入與落點儀表板'!$C$10="必須採計",T1241&gt;0,IF('114成績輸入與落點儀表板'!$C$10="不可採計",T1241=0,TRUE)),IF('114成績輸入與落點儀表板'!$C$11="必須採計",U1241&gt;0,IF('114成績輸入與落點儀表板'!$C$11="不可採計",U1241=0,TRUE)),IF('114成績輸入與落點儀表板'!$C$12="必須採計",V1241&gt;0,IF('114成績輸入與落點儀表板'!$C$12="不可採計",V1241=0,TRUE)),IF('114成績輸入與落點儀表板'!$C$13="必須採計",W1241&gt;0,IF('114成績輸入與落點儀表板'!$C$13="不可採計",W1241=0,TRUE)),IF('114成績輸入與落點儀表板'!$C$14="必須採計",X1241&gt;0,IF('114成績輸入與落點儀表板'!$C$14="不可採計",X1241=0,TRUE)),IF('114成績輸入與落點儀表板'!$C$15="必須採計",Y1241&gt;0,IF('114成績輸入與落點儀表板'!$C$15="不可採計",Y1241=0,TRUE)),IF('114成績輸入與落點儀表板'!$C$16="必須採計",Z1241&gt;0,IF('114成績輸入與落點儀表板'!$C$16="不可採計",Z1241=0,TRUE))),"✅ 符合","❌ 不符合")</f>
        <v>✅ 符合</v>
      </c>
      <c r="L1241" s="15">
        <v>1.75</v>
      </c>
      <c r="M1241" s="15">
        <v>2</v>
      </c>
      <c r="N1241" s="15">
        <v>2</v>
      </c>
      <c r="O1241" s="15">
        <v>0</v>
      </c>
      <c r="P1241" s="15">
        <v>0</v>
      </c>
      <c r="Q1241" s="15">
        <v>0</v>
      </c>
      <c r="R1241" s="15">
        <v>0</v>
      </c>
      <c r="S1241" s="15">
        <v>0</v>
      </c>
      <c r="T1241" s="15">
        <v>0</v>
      </c>
      <c r="U1241" s="15">
        <v>0</v>
      </c>
      <c r="V1241" s="15">
        <v>0</v>
      </c>
      <c r="W1241" s="15">
        <v>0</v>
      </c>
      <c r="X1241" s="15">
        <v>0</v>
      </c>
      <c r="Y1241" s="15">
        <v>0</v>
      </c>
      <c r="Z1241" s="15">
        <v>0</v>
      </c>
    </row>
    <row r="1242" spans="1:26" ht="15.75" customHeight="1" x14ac:dyDescent="0.3">
      <c r="A1242" s="2" t="s">
        <v>4571</v>
      </c>
      <c r="B1242" s="13" t="s">
        <v>2878</v>
      </c>
      <c r="C1242" s="13" t="s">
        <v>2942</v>
      </c>
      <c r="D1242" s="12" t="s">
        <v>134</v>
      </c>
      <c r="E1242" s="13" t="s">
        <v>4569</v>
      </c>
      <c r="F1242" s="2">
        <v>1</v>
      </c>
      <c r="G1242" s="15">
        <v>59.25</v>
      </c>
      <c r="H1242" s="7">
        <f>L1242*'114成績輸入與落點儀表板'!$B$2+M1242*'114成績輸入與落點儀表板'!$B$3+N1242*'114成績輸入與落點儀表板'!$B$4+O1242*'114成績輸入與落點儀表板'!$B$5+P1242*'114成績輸入與落點儀表板'!$B$6+Q1242*'114成績輸入與落點儀表板'!$B$7+R1242*'114成績輸入與落點儀表板'!$B$8+S1242*'114成績輸入與落點儀表板'!$B$9+T1242*'114成績輸入與落點儀表板'!$B$10+U1242*'114成績輸入與落點儀表板'!$B$11+V1242*'114成績輸入與落點儀表板'!$B$12+W1242*'114成績輸入與落點儀表板'!$B$13+X1242*'114成績輸入與落點儀表板'!$B$14+Y1242*'114成績輸入與落點儀表板'!$B$15+Z1242*'114成績輸入與落點儀表板'!$B$16</f>
        <v>0</v>
      </c>
      <c r="I1242" s="8">
        <f t="shared" si="38"/>
        <v>-59.25</v>
      </c>
      <c r="J1242" s="2" t="str">
        <f t="shared" si="39"/>
        <v>FAIL</v>
      </c>
      <c r="K1242" s="17" t="str">
        <f>IF(AND(IF('114成績輸入與落點儀表板'!$C$2="必須採計",L1242&gt;0,IF('114成績輸入與落點儀表板'!$C$2="不可採計",L1242=0,TRUE)),IF('114成績輸入與落點儀表板'!$C$3="必須採計",M1242&gt;0,IF('114成績輸入與落點儀表板'!$C$3="不可採計",M1242=0,TRUE)),IF('114成績輸入與落點儀表板'!$C$4="必須採計",N1242&gt;0,IF('114成績輸入與落點儀表板'!$C$4="不可採計",N1242=0,TRUE)),IF('114成績輸入與落點儀表板'!$C$5="必須採計",O1242&gt;0,IF('114成績輸入與落點儀表板'!$C$5="不可採計",O1242=0,TRUE)),IF('114成績輸入與落點儀表板'!$C$6="必須採計",P1242&gt;0,IF('114成績輸入與落點儀表板'!$C$6="不可採計",P1242=0,TRUE)),IF('114成績輸入與落點儀表板'!$C$7="必須採計",Q1242&gt;0,IF('114成績輸入與落點儀表板'!$C$7="不可採計",Q1242=0,TRUE)),IF('114成績輸入與落點儀表板'!$C$8="必須採計",R1242&gt;0,IF('114成績輸入與落點儀表板'!$C$8="不可採計",R1242=0,TRUE)),IF('114成績輸入與落點儀表板'!$C$9="必須採計",S1242&gt;0,IF('114成績輸入與落點儀表板'!$C$9="不可採計",S1242=0,TRUE)),IF('114成績輸入與落點儀表板'!$C$10="必須採計",T1242&gt;0,IF('114成績輸入與落點儀表板'!$C$10="不可採計",T1242=0,TRUE)),IF('114成績輸入與落點儀表板'!$C$11="必須採計",U1242&gt;0,IF('114成績輸入與落點儀表板'!$C$11="不可採計",U1242=0,TRUE)),IF('114成績輸入與落點儀表板'!$C$12="必須採計",V1242&gt;0,IF('114成績輸入與落點儀表板'!$C$12="不可採計",V1242=0,TRUE)),IF('114成績輸入與落點儀表板'!$C$13="必須採計",W1242&gt;0,IF('114成績輸入與落點儀表板'!$C$13="不可採計",W1242=0,TRUE)),IF('114成績輸入與落點儀表板'!$C$14="必須採計",X1242&gt;0,IF('114成績輸入與落點儀表板'!$C$14="不可採計",X1242=0,TRUE)),IF('114成績輸入與落點儀表板'!$C$15="必須採計",Y1242&gt;0,IF('114成績輸入與落點儀表板'!$C$15="不可採計",Y1242=0,TRUE)),IF('114成績輸入與落點儀表板'!$C$16="必須採計",Z1242&gt;0,IF('114成績輸入與落點儀表板'!$C$16="不可採計",Z1242=0,TRUE))),"✅ 符合","❌ 不符合")</f>
        <v>❌ 不符合</v>
      </c>
      <c r="L1242" s="15">
        <v>0</v>
      </c>
      <c r="M1242" s="15">
        <v>2</v>
      </c>
      <c r="N1242" s="15">
        <v>2</v>
      </c>
      <c r="O1242" s="15">
        <v>0</v>
      </c>
      <c r="P1242" s="15">
        <v>0</v>
      </c>
      <c r="Q1242" s="15">
        <v>0</v>
      </c>
      <c r="R1242" s="15">
        <v>0</v>
      </c>
      <c r="S1242" s="15">
        <v>1.75</v>
      </c>
      <c r="T1242" s="15">
        <v>0</v>
      </c>
      <c r="U1242" s="15">
        <v>0</v>
      </c>
      <c r="V1242" s="15">
        <v>0</v>
      </c>
      <c r="W1242" s="15">
        <v>0</v>
      </c>
      <c r="X1242" s="15">
        <v>0</v>
      </c>
      <c r="Y1242" s="15">
        <v>0</v>
      </c>
      <c r="Z1242" s="15">
        <v>0</v>
      </c>
    </row>
    <row r="1243" spans="1:26" x14ac:dyDescent="0.3">
      <c r="A1243" s="2" t="s">
        <v>4573</v>
      </c>
      <c r="B1243" s="13" t="s">
        <v>2878</v>
      </c>
      <c r="C1243" s="13" t="s">
        <v>153</v>
      </c>
      <c r="D1243" s="12" t="s">
        <v>134</v>
      </c>
      <c r="E1243" s="13" t="s">
        <v>5356</v>
      </c>
      <c r="F1243" s="2">
        <v>2</v>
      </c>
      <c r="G1243" s="15">
        <v>127</v>
      </c>
      <c r="H1243" s="7">
        <f>L1243*'114成績輸入與落點儀表板'!$B$2+M1243*'114成績輸入與落點儀表板'!$B$3+N1243*'114成績輸入與落點儀表板'!$B$4+O1243*'114成績輸入與落點儀表板'!$B$5+P1243*'114成績輸入與落點儀表板'!$B$6+Q1243*'114成績輸入與落點儀表板'!$B$7+R1243*'114成績輸入與落點儀表板'!$B$8+S1243*'114成績輸入與落點儀表板'!$B$9+T1243*'114成績輸入與落點儀表板'!$B$10+U1243*'114成績輸入與落點儀表板'!$B$11+V1243*'114成績輸入與落點儀表板'!$B$12+W1243*'114成績輸入與落點儀表板'!$B$13+X1243*'114成績輸入與落點儀表板'!$B$14+Y1243*'114成績輸入與落點儀表板'!$B$15+Z1243*'114成績輸入與落點儀表板'!$B$16</f>
        <v>0</v>
      </c>
      <c r="I1243" s="8">
        <f t="shared" si="38"/>
        <v>-127</v>
      </c>
      <c r="J1243" s="2" t="str">
        <f t="shared" si="39"/>
        <v>FAIL</v>
      </c>
      <c r="K1243" s="17" t="str">
        <f>IF(AND(IF('114成績輸入與落點儀表板'!$C$2="必須採計",L1243&gt;0,IF('114成績輸入與落點儀表板'!$C$2="不可採計",L1243=0,TRUE)),IF('114成績輸入與落點儀表板'!$C$3="必須採計",M1243&gt;0,IF('114成績輸入與落點儀表板'!$C$3="不可採計",M1243=0,TRUE)),IF('114成績輸入與落點儀表板'!$C$4="必須採計",N1243&gt;0,IF('114成績輸入與落點儀表板'!$C$4="不可採計",N1243=0,TRUE)),IF('114成績輸入與落點儀表板'!$C$5="必須採計",O1243&gt;0,IF('114成績輸入與落點儀表板'!$C$5="不可採計",O1243=0,TRUE)),IF('114成績輸入與落點儀表板'!$C$6="必須採計",P1243&gt;0,IF('114成績輸入與落點儀表板'!$C$6="不可採計",P1243=0,TRUE)),IF('114成績輸入與落點儀表板'!$C$7="必須採計",Q1243&gt;0,IF('114成績輸入與落點儀表板'!$C$7="不可採計",Q1243=0,TRUE)),IF('114成績輸入與落點儀表板'!$C$8="必須採計",R1243&gt;0,IF('114成績輸入與落點儀表板'!$C$8="不可採計",R1243=0,TRUE)),IF('114成績輸入與落點儀表板'!$C$9="必須採計",S1243&gt;0,IF('114成績輸入與落點儀表板'!$C$9="不可採計",S1243=0,TRUE)),IF('114成績輸入與落點儀表板'!$C$10="必須採計",T1243&gt;0,IF('114成績輸入與落點儀表板'!$C$10="不可採計",T1243=0,TRUE)),IF('114成績輸入與落點儀表板'!$C$11="必須採計",U1243&gt;0,IF('114成績輸入與落點儀表板'!$C$11="不可採計",U1243=0,TRUE)),IF('114成績輸入與落點儀表板'!$C$12="必須採計",V1243&gt;0,IF('114成績輸入與落點儀表板'!$C$12="不可採計",V1243=0,TRUE)),IF('114成績輸入與落點儀表板'!$C$13="必須採計",W1243&gt;0,IF('114成績輸入與落點儀表板'!$C$13="不可採計",W1243=0,TRUE)),IF('114成績輸入與落點儀表板'!$C$14="必須採計",X1243&gt;0,IF('114成績輸入與落點儀表板'!$C$14="不可採計",X1243=0,TRUE)),IF('114成績輸入與落點儀表板'!$C$15="必須採計",Y1243&gt;0,IF('114成績輸入與落點儀表板'!$C$15="不可採計",Y1243=0,TRUE)),IF('114成績輸入與落點儀表板'!$C$16="必須採計",Z1243&gt;0,IF('114成績輸入與落點儀表板'!$C$16="不可採計",Z1243=0,TRUE))),"✅ 符合","❌ 不符合")</f>
        <v>✅ 符合</v>
      </c>
      <c r="L1243" s="15">
        <v>1.75</v>
      </c>
      <c r="M1243" s="15">
        <v>2</v>
      </c>
      <c r="N1243" s="15">
        <v>0</v>
      </c>
      <c r="O1243" s="15">
        <v>0</v>
      </c>
      <c r="P1243" s="15">
        <v>0</v>
      </c>
      <c r="Q1243" s="15">
        <v>0</v>
      </c>
      <c r="R1243" s="15">
        <v>0</v>
      </c>
      <c r="S1243" s="15">
        <v>0</v>
      </c>
      <c r="T1243" s="15">
        <v>2</v>
      </c>
      <c r="U1243" s="15">
        <v>0</v>
      </c>
      <c r="V1243" s="15">
        <v>0</v>
      </c>
      <c r="W1243" s="15">
        <v>0</v>
      </c>
      <c r="X1243" s="15">
        <v>0</v>
      </c>
      <c r="Y1243" s="15">
        <v>0</v>
      </c>
      <c r="Z1243" s="15">
        <v>0</v>
      </c>
    </row>
    <row r="1244" spans="1:26" ht="15.75" customHeight="1" x14ac:dyDescent="0.3">
      <c r="A1244" s="2" t="s">
        <v>2966</v>
      </c>
      <c r="B1244" s="13" t="s">
        <v>2949</v>
      </c>
      <c r="C1244" s="13" t="s">
        <v>242</v>
      </c>
      <c r="D1244" s="12" t="s">
        <v>103</v>
      </c>
      <c r="E1244" s="13" t="s">
        <v>935</v>
      </c>
      <c r="F1244" s="2">
        <v>7</v>
      </c>
      <c r="G1244" s="15">
        <v>83</v>
      </c>
      <c r="H1244" s="7">
        <f>L1244*'114成績輸入與落點儀表板'!$B$2+M1244*'114成績輸入與落點儀表板'!$B$3+N1244*'114成績輸入與落點儀表板'!$B$4+O1244*'114成績輸入與落點儀表板'!$B$5+P1244*'114成績輸入與落點儀表板'!$B$6+Q1244*'114成績輸入與落點儀表板'!$B$7+R1244*'114成績輸入與落點儀表板'!$B$8+S1244*'114成績輸入與落點儀表板'!$B$9+T1244*'114成績輸入與落點儀表板'!$B$10+U1244*'114成績輸入與落點儀表板'!$B$11+V1244*'114成績輸入與落點儀表板'!$B$12+W1244*'114成績輸入與落點儀表板'!$B$13+X1244*'114成績輸入與落點儀表板'!$B$14+Y1244*'114成績輸入與落點儀表板'!$B$15+Z1244*'114成績輸入與落點儀表板'!$B$16</f>
        <v>0</v>
      </c>
      <c r="I1244" s="8">
        <f t="shared" si="38"/>
        <v>-83</v>
      </c>
      <c r="J1244" s="2" t="str">
        <f t="shared" si="39"/>
        <v>FAIL</v>
      </c>
      <c r="K1244" s="17" t="str">
        <f>IF(AND(IF('114成績輸入與落點儀表板'!$C$2="必須採計",L1244&gt;0,IF('114成績輸入與落點儀表板'!$C$2="不可採計",L1244=0,TRUE)),IF('114成績輸入與落點儀表板'!$C$3="必須採計",M1244&gt;0,IF('114成績輸入與落點儀表板'!$C$3="不可採計",M1244=0,TRUE)),IF('114成績輸入與落點儀表板'!$C$4="必須採計",N1244&gt;0,IF('114成績輸入與落點儀表板'!$C$4="不可採計",N1244=0,TRUE)),IF('114成績輸入與落點儀表板'!$C$5="必須採計",O1244&gt;0,IF('114成績輸入與落點儀表板'!$C$5="不可採計",O1244=0,TRUE)),IF('114成績輸入與落點儀表板'!$C$6="必須採計",P1244&gt;0,IF('114成績輸入與落點儀表板'!$C$6="不可採計",P1244=0,TRUE)),IF('114成績輸入與落點儀表板'!$C$7="必須採計",Q1244&gt;0,IF('114成績輸入與落點儀表板'!$C$7="不可採計",Q1244=0,TRUE)),IF('114成績輸入與落點儀表板'!$C$8="必須採計",R1244&gt;0,IF('114成績輸入與落點儀表板'!$C$8="不可採計",R1244=0,TRUE)),IF('114成績輸入與落點儀表板'!$C$9="必須採計",S1244&gt;0,IF('114成績輸入與落點儀表板'!$C$9="不可採計",S1244=0,TRUE)),IF('114成績輸入與落點儀表板'!$C$10="必須採計",T1244&gt;0,IF('114成績輸入與落點儀表板'!$C$10="不可採計",T1244=0,TRUE)),IF('114成績輸入與落點儀表板'!$C$11="必須採計",U1244&gt;0,IF('114成績輸入與落點儀表板'!$C$11="不可採計",U1244=0,TRUE)),IF('114成績輸入與落點儀表板'!$C$12="必須採計",V1244&gt;0,IF('114成績輸入與落點儀表板'!$C$12="不可採計",V1244=0,TRUE)),IF('114成績輸入與落點儀表板'!$C$13="必須採計",W1244&gt;0,IF('114成績輸入與落點儀表板'!$C$13="不可採計",W1244=0,TRUE)),IF('114成績輸入與落點儀表板'!$C$14="必須採計",X1244&gt;0,IF('114成績輸入與落點儀表板'!$C$14="不可採計",X1244=0,TRUE)),IF('114成績輸入與落點儀表板'!$C$15="必須採計",Y1244&gt;0,IF('114成績輸入與落點儀表板'!$C$15="不可採計",Y1244=0,TRUE)),IF('114成績輸入與落點儀表板'!$C$16="必須採計",Z1244&gt;0,IF('114成績輸入與落點儀表板'!$C$16="不可採計",Z1244=0,TRUE))),"✅ 符合","❌ 不符合")</f>
        <v>✅ 符合</v>
      </c>
      <c r="L1244" s="15">
        <v>2</v>
      </c>
      <c r="M1244" s="15">
        <v>1</v>
      </c>
      <c r="N1244" s="15">
        <v>2</v>
      </c>
      <c r="O1244" s="15">
        <v>0</v>
      </c>
      <c r="P1244" s="15">
        <v>0</v>
      </c>
      <c r="Q1244" s="15">
        <v>0</v>
      </c>
      <c r="R1244" s="15">
        <v>0</v>
      </c>
      <c r="S1244" s="15">
        <v>0</v>
      </c>
      <c r="T1244" s="15">
        <v>0</v>
      </c>
      <c r="U1244" s="15">
        <v>0</v>
      </c>
      <c r="V1244" s="15">
        <v>0</v>
      </c>
      <c r="W1244" s="15">
        <v>0</v>
      </c>
      <c r="X1244" s="15">
        <v>0</v>
      </c>
      <c r="Y1244" s="15">
        <v>0</v>
      </c>
      <c r="Z1244" s="15">
        <v>0</v>
      </c>
    </row>
    <row r="1245" spans="1:26" x14ac:dyDescent="0.3">
      <c r="A1245" s="2" t="s">
        <v>2969</v>
      </c>
      <c r="B1245" s="13" t="s">
        <v>2949</v>
      </c>
      <c r="C1245" s="13" t="s">
        <v>2998</v>
      </c>
      <c r="D1245" s="12" t="s">
        <v>73</v>
      </c>
      <c r="E1245" s="13" t="s">
        <v>3314</v>
      </c>
      <c r="F1245" s="2">
        <v>4</v>
      </c>
      <c r="G1245" s="15">
        <v>109</v>
      </c>
      <c r="H1245" s="7">
        <f>L1245*'114成績輸入與落點儀表板'!$B$2+M1245*'114成績輸入與落點儀表板'!$B$3+N1245*'114成績輸入與落點儀表板'!$B$4+O1245*'114成績輸入與落點儀表板'!$B$5+P1245*'114成績輸入與落點儀表板'!$B$6+Q1245*'114成績輸入與落點儀表板'!$B$7+R1245*'114成績輸入與落點儀表板'!$B$8+S1245*'114成績輸入與落點儀表板'!$B$9+T1245*'114成績輸入與落點儀表板'!$B$10+U1245*'114成績輸入與落點儀表板'!$B$11+V1245*'114成績輸入與落點儀表板'!$B$12+W1245*'114成績輸入與落點儀表板'!$B$13+X1245*'114成績輸入與落點儀表板'!$B$14+Y1245*'114成績輸入與落點儀表板'!$B$15+Z1245*'114成績輸入與落點儀表板'!$B$16</f>
        <v>0</v>
      </c>
      <c r="I1245" s="8">
        <f t="shared" si="38"/>
        <v>-109</v>
      </c>
      <c r="J1245" s="2" t="str">
        <f t="shared" si="39"/>
        <v>FAIL</v>
      </c>
      <c r="K1245" s="17" t="str">
        <f>IF(AND(IF('114成績輸入與落點儀表板'!$C$2="必須採計",L1245&gt;0,IF('114成績輸入與落點儀表板'!$C$2="不可採計",L1245=0,TRUE)),IF('114成績輸入與落點儀表板'!$C$3="必須採計",M1245&gt;0,IF('114成績輸入與落點儀表板'!$C$3="不可採計",M1245=0,TRUE)),IF('114成績輸入與落點儀表板'!$C$4="必須採計",N1245&gt;0,IF('114成績輸入與落點儀表板'!$C$4="不可採計",N1245=0,TRUE)),IF('114成績輸入與落點儀表板'!$C$5="必須採計",O1245&gt;0,IF('114成績輸入與落點儀表板'!$C$5="不可採計",O1245=0,TRUE)),IF('114成績輸入與落點儀表板'!$C$6="必須採計",P1245&gt;0,IF('114成績輸入與落點儀表板'!$C$6="不可採計",P1245=0,TRUE)),IF('114成績輸入與落點儀表板'!$C$7="必須採計",Q1245&gt;0,IF('114成績輸入與落點儀表板'!$C$7="不可採計",Q1245=0,TRUE)),IF('114成績輸入與落點儀表板'!$C$8="必須採計",R1245&gt;0,IF('114成績輸入與落點儀表板'!$C$8="不可採計",R1245=0,TRUE)),IF('114成績輸入與落點儀表板'!$C$9="必須採計",S1245&gt;0,IF('114成績輸入與落點儀表板'!$C$9="不可採計",S1245=0,TRUE)),IF('114成績輸入與落點儀表板'!$C$10="必須採計",T1245&gt;0,IF('114成績輸入與落點儀表板'!$C$10="不可採計",T1245=0,TRUE)),IF('114成績輸入與落點儀表板'!$C$11="必須採計",U1245&gt;0,IF('114成績輸入與落點儀表板'!$C$11="不可採計",U1245=0,TRUE)),IF('114成績輸入與落點儀表板'!$C$12="必須採計",V1245&gt;0,IF('114成績輸入與落點儀表板'!$C$12="不可採計",V1245=0,TRUE)),IF('114成績輸入與落點儀表板'!$C$13="必須採計",W1245&gt;0,IF('114成績輸入與落點儀表板'!$C$13="不可採計",W1245=0,TRUE)),IF('114成績輸入與落點儀表板'!$C$14="必須採計",X1245&gt;0,IF('114成績輸入與落點儀表板'!$C$14="不可採計",X1245=0,TRUE)),IF('114成績輸入與落點儀表板'!$C$15="必須採計",Y1245&gt;0,IF('114成績輸入與落點儀表板'!$C$15="不可採計",Y1245=0,TRUE)),IF('114成績輸入與落點儀表板'!$C$16="必須採計",Z1245&gt;0,IF('114成績輸入與落點儀表板'!$C$16="不可採計",Z1245=0,TRUE))),"✅ 符合","❌ 不符合")</f>
        <v>✅ 符合</v>
      </c>
      <c r="L1245" s="15">
        <v>2</v>
      </c>
      <c r="M1245" s="15">
        <v>1</v>
      </c>
      <c r="N1245" s="15">
        <v>0</v>
      </c>
      <c r="O1245" s="15">
        <v>0</v>
      </c>
      <c r="P1245" s="15">
        <v>0</v>
      </c>
      <c r="Q1245" s="15">
        <v>0</v>
      </c>
      <c r="R1245" s="15">
        <v>2</v>
      </c>
      <c r="S1245" s="15">
        <v>0</v>
      </c>
      <c r="T1245" s="15">
        <v>0</v>
      </c>
      <c r="U1245" s="15">
        <v>0</v>
      </c>
      <c r="V1245" s="15">
        <v>0</v>
      </c>
      <c r="W1245" s="15">
        <v>0</v>
      </c>
      <c r="X1245" s="15">
        <v>0</v>
      </c>
      <c r="Y1245" s="15">
        <v>0</v>
      </c>
      <c r="Z1245" s="15">
        <v>0</v>
      </c>
    </row>
    <row r="1246" spans="1:26" ht="15.75" customHeight="1" x14ac:dyDescent="0.3">
      <c r="A1246" s="2" t="s">
        <v>2972</v>
      </c>
      <c r="B1246" s="13" t="s">
        <v>2949</v>
      </c>
      <c r="C1246" s="13" t="s">
        <v>5357</v>
      </c>
      <c r="D1246" s="12" t="s">
        <v>73</v>
      </c>
      <c r="E1246" s="13" t="s">
        <v>5358</v>
      </c>
      <c r="F1246" s="2">
        <v>2</v>
      </c>
      <c r="G1246" s="15">
        <v>113</v>
      </c>
      <c r="H1246" s="7">
        <f>L1246*'114成績輸入與落點儀表板'!$B$2+M1246*'114成績輸入與落點儀表板'!$B$3+N1246*'114成績輸入與落點儀表板'!$B$4+O1246*'114成績輸入與落點儀表板'!$B$5+P1246*'114成績輸入與落點儀表板'!$B$6+Q1246*'114成績輸入與落點儀表板'!$B$7+R1246*'114成績輸入與落點儀表板'!$B$8+S1246*'114成績輸入與落點儀表板'!$B$9+T1246*'114成績輸入與落點儀表板'!$B$10+U1246*'114成績輸入與落點儀表板'!$B$11+V1246*'114成績輸入與落點儀表板'!$B$12+W1246*'114成績輸入與落點儀表板'!$B$13+X1246*'114成績輸入與落點儀表板'!$B$14+Y1246*'114成績輸入與落點儀表板'!$B$15+Z1246*'114成績輸入與落點儀表板'!$B$16</f>
        <v>0</v>
      </c>
      <c r="I1246" s="8">
        <f t="shared" si="38"/>
        <v>-113</v>
      </c>
      <c r="J1246" s="2" t="str">
        <f t="shared" si="39"/>
        <v>FAIL</v>
      </c>
      <c r="K1246" s="17" t="str">
        <f>IF(AND(IF('114成績輸入與落點儀表板'!$C$2="必須採計",L1246&gt;0,IF('114成績輸入與落點儀表板'!$C$2="不可採計",L1246=0,TRUE)),IF('114成績輸入與落點儀表板'!$C$3="必須採計",M1246&gt;0,IF('114成績輸入與落點儀表板'!$C$3="不可採計",M1246=0,TRUE)),IF('114成績輸入與落點儀表板'!$C$4="必須採計",N1246&gt;0,IF('114成績輸入與落點儀表板'!$C$4="不可採計",N1246=0,TRUE)),IF('114成績輸入與落點儀表板'!$C$5="必須採計",O1246&gt;0,IF('114成績輸入與落點儀表板'!$C$5="不可採計",O1246=0,TRUE)),IF('114成績輸入與落點儀表板'!$C$6="必須採計",P1246&gt;0,IF('114成績輸入與落點儀表板'!$C$6="不可採計",P1246=0,TRUE)),IF('114成績輸入與落點儀表板'!$C$7="必須採計",Q1246&gt;0,IF('114成績輸入與落點儀表板'!$C$7="不可採計",Q1246=0,TRUE)),IF('114成績輸入與落點儀表板'!$C$8="必須採計",R1246&gt;0,IF('114成績輸入與落點儀表板'!$C$8="不可採計",R1246=0,TRUE)),IF('114成績輸入與落點儀表板'!$C$9="必須採計",S1246&gt;0,IF('114成績輸入與落點儀表板'!$C$9="不可採計",S1246=0,TRUE)),IF('114成績輸入與落點儀表板'!$C$10="必須採計",T1246&gt;0,IF('114成績輸入與落點儀表板'!$C$10="不可採計",T1246=0,TRUE)),IF('114成績輸入與落點儀表板'!$C$11="必須採計",U1246&gt;0,IF('114成績輸入與落點儀表板'!$C$11="不可採計",U1246=0,TRUE)),IF('114成績輸入與落點儀表板'!$C$12="必須採計",V1246&gt;0,IF('114成績輸入與落點儀表板'!$C$12="不可採計",V1246=0,TRUE)),IF('114成績輸入與落點儀表板'!$C$13="必須採計",W1246&gt;0,IF('114成績輸入與落點儀表板'!$C$13="不可採計",W1246=0,TRUE)),IF('114成績輸入與落點儀表板'!$C$14="必須採計",X1246&gt;0,IF('114成績輸入與落點儀表板'!$C$14="不可採計",X1246=0,TRUE)),IF('114成績輸入與落點儀表板'!$C$15="必須採計",Y1246&gt;0,IF('114成績輸入與落點儀表板'!$C$15="不可採計",Y1246=0,TRUE)),IF('114成績輸入與落點儀表板'!$C$16="必須採計",Z1246&gt;0,IF('114成績輸入與落點儀表板'!$C$16="不可採計",Z1246=0,TRUE))),"✅ 符合","❌ 不符合")</f>
        <v>✅ 符合</v>
      </c>
      <c r="L1246" s="15">
        <v>2</v>
      </c>
      <c r="M1246" s="15">
        <v>0</v>
      </c>
      <c r="N1246" s="15">
        <v>0</v>
      </c>
      <c r="O1246" s="15">
        <v>0</v>
      </c>
      <c r="P1246" s="15">
        <v>0</v>
      </c>
      <c r="Q1246" s="15">
        <v>0</v>
      </c>
      <c r="R1246" s="15">
        <v>2</v>
      </c>
      <c r="S1246" s="15">
        <v>0</v>
      </c>
      <c r="T1246" s="15">
        <v>0</v>
      </c>
      <c r="U1246" s="15">
        <v>0</v>
      </c>
      <c r="V1246" s="15">
        <v>0</v>
      </c>
      <c r="W1246" s="15">
        <v>0</v>
      </c>
      <c r="X1246" s="15">
        <v>0</v>
      </c>
      <c r="Y1246" s="15">
        <v>1</v>
      </c>
      <c r="Z1246" s="15">
        <v>0</v>
      </c>
    </row>
    <row r="1247" spans="1:26" x14ac:dyDescent="0.3">
      <c r="A1247" s="2" t="s">
        <v>2975</v>
      </c>
      <c r="B1247" s="13" t="s">
        <v>2949</v>
      </c>
      <c r="C1247" s="13" t="s">
        <v>3000</v>
      </c>
      <c r="D1247" s="12" t="s">
        <v>73</v>
      </c>
      <c r="E1247" s="13" t="s">
        <v>5359</v>
      </c>
      <c r="F1247" s="2">
        <v>0</v>
      </c>
      <c r="G1247" s="15"/>
      <c r="H1247" s="7">
        <f>L1247*'114成績輸入與落點儀表板'!$B$2+M1247*'114成績輸入與落點儀表板'!$B$3+N1247*'114成績輸入與落點儀表板'!$B$4+O1247*'114成績輸入與落點儀表板'!$B$5+P1247*'114成績輸入與落點儀表板'!$B$6+Q1247*'114成績輸入與落點儀表板'!$B$7+R1247*'114成績輸入與落點儀表板'!$B$8+S1247*'114成績輸入與落點儀表板'!$B$9+T1247*'114成績輸入與落點儀表板'!$B$10+U1247*'114成績輸入與落點儀表板'!$B$11+V1247*'114成績輸入與落點儀表板'!$B$12+W1247*'114成績輸入與落點儀表板'!$B$13+X1247*'114成績輸入與落點儀表板'!$B$14+Y1247*'114成績輸入與落點儀表板'!$B$15+Z1247*'114成績輸入與落點儀表板'!$B$16</f>
        <v>0</v>
      </c>
      <c r="I1247" s="8" t="str">
        <f t="shared" si="38"/>
        <v/>
      </c>
      <c r="J1247" s="2" t="str">
        <f t="shared" si="39"/>
        <v>無錄取資料</v>
      </c>
      <c r="K1247" s="17" t="str">
        <f>IF(AND(IF('114成績輸入與落點儀表板'!$C$2="必須採計",L1247&gt;0,IF('114成績輸入與落點儀表板'!$C$2="不可採計",L1247=0,TRUE)),IF('114成績輸入與落點儀表板'!$C$3="必須採計",M1247&gt;0,IF('114成績輸入與落點儀表板'!$C$3="不可採計",M1247=0,TRUE)),IF('114成績輸入與落點儀表板'!$C$4="必須採計",N1247&gt;0,IF('114成績輸入與落點儀表板'!$C$4="不可採計",N1247=0,TRUE)),IF('114成績輸入與落點儀表板'!$C$5="必須採計",O1247&gt;0,IF('114成績輸入與落點儀表板'!$C$5="不可採計",O1247=0,TRUE)),IF('114成績輸入與落點儀表板'!$C$6="必須採計",P1247&gt;0,IF('114成績輸入與落點儀表板'!$C$6="不可採計",P1247=0,TRUE)),IF('114成績輸入與落點儀表板'!$C$7="必須採計",Q1247&gt;0,IF('114成績輸入與落點儀表板'!$C$7="不可採計",Q1247=0,TRUE)),IF('114成績輸入與落點儀表板'!$C$8="必須採計",R1247&gt;0,IF('114成績輸入與落點儀表板'!$C$8="不可採計",R1247=0,TRUE)),IF('114成績輸入與落點儀表板'!$C$9="必須採計",S1247&gt;0,IF('114成績輸入與落點儀表板'!$C$9="不可採計",S1247=0,TRUE)),IF('114成績輸入與落點儀表板'!$C$10="必須採計",T1247&gt;0,IF('114成績輸入與落點儀表板'!$C$10="不可採計",T1247=0,TRUE)),IF('114成績輸入與落點儀表板'!$C$11="必須採計",U1247&gt;0,IF('114成績輸入與落點儀表板'!$C$11="不可採計",U1247=0,TRUE)),IF('114成績輸入與落點儀表板'!$C$12="必須採計",V1247&gt;0,IF('114成績輸入與落點儀表板'!$C$12="不可採計",V1247=0,TRUE)),IF('114成績輸入與落點儀表板'!$C$13="必須採計",W1247&gt;0,IF('114成績輸入與落點儀表板'!$C$13="不可採計",W1247=0,TRUE)),IF('114成績輸入與落點儀表板'!$C$14="必須採計",X1247&gt;0,IF('114成績輸入與落點儀表板'!$C$14="不可採計",X1247=0,TRUE)),IF('114成績輸入與落點儀表板'!$C$15="必須採計",Y1247&gt;0,IF('114成績輸入與落點儀表板'!$C$15="不可採計",Y1247=0,TRUE)),IF('114成績輸入與落點儀表板'!$C$16="必須採計",Z1247&gt;0,IF('114成績輸入與落點儀表板'!$C$16="不可採計",Z1247=0,TRUE))),"✅ 符合","❌ 不符合")</f>
        <v>✅ 符合</v>
      </c>
      <c r="L1247" s="15">
        <v>1</v>
      </c>
      <c r="M1247" s="15">
        <v>0</v>
      </c>
      <c r="N1247" s="15">
        <v>0</v>
      </c>
      <c r="O1247" s="15">
        <v>0</v>
      </c>
      <c r="P1247" s="15">
        <v>0</v>
      </c>
      <c r="Q1247" s="15">
        <v>0</v>
      </c>
      <c r="R1247" s="15">
        <v>0</v>
      </c>
      <c r="S1247" s="15">
        <v>0</v>
      </c>
      <c r="T1247" s="15">
        <v>0</v>
      </c>
      <c r="U1247" s="15">
        <v>2</v>
      </c>
      <c r="V1247" s="15">
        <v>2</v>
      </c>
      <c r="W1247" s="15">
        <v>0</v>
      </c>
      <c r="X1247" s="15">
        <v>0</v>
      </c>
      <c r="Y1247" s="15">
        <v>0</v>
      </c>
      <c r="Z1247" s="15">
        <v>0</v>
      </c>
    </row>
    <row r="1248" spans="1:26" ht="15.75" customHeight="1" x14ac:dyDescent="0.3">
      <c r="A1248" s="2" t="s">
        <v>2978</v>
      </c>
      <c r="B1248" s="13" t="s">
        <v>2949</v>
      </c>
      <c r="C1248" s="13" t="s">
        <v>5360</v>
      </c>
      <c r="D1248" s="12" t="s">
        <v>73</v>
      </c>
      <c r="E1248" s="13" t="s">
        <v>5361</v>
      </c>
      <c r="F1248" s="2">
        <v>0</v>
      </c>
      <c r="G1248" s="15"/>
      <c r="H1248" s="7">
        <f>L1248*'114成績輸入與落點儀表板'!$B$2+M1248*'114成績輸入與落點儀表板'!$B$3+N1248*'114成績輸入與落點儀表板'!$B$4+O1248*'114成績輸入與落點儀表板'!$B$5+P1248*'114成績輸入與落點儀表板'!$B$6+Q1248*'114成績輸入與落點儀表板'!$B$7+R1248*'114成績輸入與落點儀表板'!$B$8+S1248*'114成績輸入與落點儀表板'!$B$9+T1248*'114成績輸入與落點儀表板'!$B$10+U1248*'114成績輸入與落點儀表板'!$B$11+V1248*'114成績輸入與落點儀表板'!$B$12+W1248*'114成績輸入與落點儀表板'!$B$13+X1248*'114成績輸入與落點儀表板'!$B$14+Y1248*'114成績輸入與落點儀表板'!$B$15+Z1248*'114成績輸入與落點儀表板'!$B$16</f>
        <v>0</v>
      </c>
      <c r="I1248" s="8" t="str">
        <f t="shared" si="38"/>
        <v/>
      </c>
      <c r="J1248" s="2" t="str">
        <f t="shared" si="39"/>
        <v>無錄取資料</v>
      </c>
      <c r="K1248" s="17" t="str">
        <f>IF(AND(IF('114成績輸入與落點儀表板'!$C$2="必須採計",L1248&gt;0,IF('114成績輸入與落點儀表板'!$C$2="不可採計",L1248=0,TRUE)),IF('114成績輸入與落點儀表板'!$C$3="必須採計",M1248&gt;0,IF('114成績輸入與落點儀表板'!$C$3="不可採計",M1248=0,TRUE)),IF('114成績輸入與落點儀表板'!$C$4="必須採計",N1248&gt;0,IF('114成績輸入與落點儀表板'!$C$4="不可採計",N1248=0,TRUE)),IF('114成績輸入與落點儀表板'!$C$5="必須採計",O1248&gt;0,IF('114成績輸入與落點儀表板'!$C$5="不可採計",O1248=0,TRUE)),IF('114成績輸入與落點儀表板'!$C$6="必須採計",P1248&gt;0,IF('114成績輸入與落點儀表板'!$C$6="不可採計",P1248=0,TRUE)),IF('114成績輸入與落點儀表板'!$C$7="必須採計",Q1248&gt;0,IF('114成績輸入與落點儀表板'!$C$7="不可採計",Q1248=0,TRUE)),IF('114成績輸入與落點儀表板'!$C$8="必須採計",R1248&gt;0,IF('114成績輸入與落點儀表板'!$C$8="不可採計",R1248=0,TRUE)),IF('114成績輸入與落點儀表板'!$C$9="必須採計",S1248&gt;0,IF('114成績輸入與落點儀表板'!$C$9="不可採計",S1248=0,TRUE)),IF('114成績輸入與落點儀表板'!$C$10="必須採計",T1248&gt;0,IF('114成績輸入與落點儀表板'!$C$10="不可採計",T1248=0,TRUE)),IF('114成績輸入與落點儀表板'!$C$11="必須採計",U1248&gt;0,IF('114成績輸入與落點儀表板'!$C$11="不可採計",U1248=0,TRUE)),IF('114成績輸入與落點儀表板'!$C$12="必須採計",V1248&gt;0,IF('114成績輸入與落點儀表板'!$C$12="不可採計",V1248=0,TRUE)),IF('114成績輸入與落點儀表板'!$C$13="必須採計",W1248&gt;0,IF('114成績輸入與落點儀表板'!$C$13="不可採計",W1248=0,TRUE)),IF('114成績輸入與落點儀表板'!$C$14="必須採計",X1248&gt;0,IF('114成績輸入與落點儀表板'!$C$14="不可採計",X1248=0,TRUE)),IF('114成績輸入與落點儀表板'!$C$15="必須採計",Y1248&gt;0,IF('114成績輸入與落點儀表板'!$C$15="不可採計",Y1248=0,TRUE)),IF('114成績輸入與落點儀表板'!$C$16="必須採計",Z1248&gt;0,IF('114成績輸入與落點儀表板'!$C$16="不可採計",Z1248=0,TRUE))),"✅ 符合","❌ 不符合")</f>
        <v>✅ 符合</v>
      </c>
      <c r="L1248" s="15">
        <v>2</v>
      </c>
      <c r="M1248" s="15">
        <v>0</v>
      </c>
      <c r="N1248" s="15">
        <v>0</v>
      </c>
      <c r="O1248" s="15">
        <v>0</v>
      </c>
      <c r="P1248" s="15">
        <v>0</v>
      </c>
      <c r="Q1248" s="15">
        <v>0</v>
      </c>
      <c r="R1248" s="15">
        <v>0</v>
      </c>
      <c r="S1248" s="15">
        <v>0</v>
      </c>
      <c r="T1248" s="15">
        <v>0</v>
      </c>
      <c r="U1248" s="15">
        <v>2</v>
      </c>
      <c r="V1248" s="15">
        <v>0</v>
      </c>
      <c r="W1248" s="15">
        <v>0</v>
      </c>
      <c r="X1248" s="15">
        <v>1</v>
      </c>
      <c r="Y1248" s="15">
        <v>0</v>
      </c>
      <c r="Z1248" s="15">
        <v>0</v>
      </c>
    </row>
    <row r="1249" spans="1:26" x14ac:dyDescent="0.3">
      <c r="A1249" s="2" t="s">
        <v>2981</v>
      </c>
      <c r="B1249" s="13" t="s">
        <v>2949</v>
      </c>
      <c r="C1249" s="13" t="s">
        <v>5362</v>
      </c>
      <c r="D1249" s="12" t="s">
        <v>103</v>
      </c>
      <c r="E1249" s="13" t="s">
        <v>5363</v>
      </c>
      <c r="F1249" s="2">
        <v>0</v>
      </c>
      <c r="G1249" s="15"/>
      <c r="H1249" s="7">
        <f>L1249*'114成績輸入與落點儀表板'!$B$2+M1249*'114成績輸入與落點儀表板'!$B$3+N1249*'114成績輸入與落點儀表板'!$B$4+O1249*'114成績輸入與落點儀表板'!$B$5+P1249*'114成績輸入與落點儀表板'!$B$6+Q1249*'114成績輸入與落點儀表板'!$B$7+R1249*'114成績輸入與落點儀表板'!$B$8+S1249*'114成績輸入與落點儀表板'!$B$9+T1249*'114成績輸入與落點儀表板'!$B$10+U1249*'114成績輸入與落點儀表板'!$B$11+V1249*'114成績輸入與落點儀表板'!$B$12+W1249*'114成績輸入與落點儀表板'!$B$13+X1249*'114成績輸入與落點儀表板'!$B$14+Y1249*'114成績輸入與落點儀表板'!$B$15+Z1249*'114成績輸入與落點儀表板'!$B$16</f>
        <v>0</v>
      </c>
      <c r="I1249" s="8" t="str">
        <f t="shared" si="38"/>
        <v/>
      </c>
      <c r="J1249" s="2" t="str">
        <f t="shared" si="39"/>
        <v>無錄取資料</v>
      </c>
      <c r="K1249" s="17" t="str">
        <f>IF(AND(IF('114成績輸入與落點儀表板'!$C$2="必須採計",L1249&gt;0,IF('114成績輸入與落點儀表板'!$C$2="不可採計",L1249=0,TRUE)),IF('114成績輸入與落點儀表板'!$C$3="必須採計",M1249&gt;0,IF('114成績輸入與落點儀表板'!$C$3="不可採計",M1249=0,TRUE)),IF('114成績輸入與落點儀表板'!$C$4="必須採計",N1249&gt;0,IF('114成績輸入與落點儀表板'!$C$4="不可採計",N1249=0,TRUE)),IF('114成績輸入與落點儀表板'!$C$5="必須採計",O1249&gt;0,IF('114成績輸入與落點儀表板'!$C$5="不可採計",O1249=0,TRUE)),IF('114成績輸入與落點儀表板'!$C$6="必須採計",P1249&gt;0,IF('114成績輸入與落點儀表板'!$C$6="不可採計",P1249=0,TRUE)),IF('114成績輸入與落點儀表板'!$C$7="必須採計",Q1249&gt;0,IF('114成績輸入與落點儀表板'!$C$7="不可採計",Q1249=0,TRUE)),IF('114成績輸入與落點儀表板'!$C$8="必須採計",R1249&gt;0,IF('114成績輸入與落點儀表板'!$C$8="不可採計",R1249=0,TRUE)),IF('114成績輸入與落點儀表板'!$C$9="必須採計",S1249&gt;0,IF('114成績輸入與落點儀表板'!$C$9="不可採計",S1249=0,TRUE)),IF('114成績輸入與落點儀表板'!$C$10="必須採計",T1249&gt;0,IF('114成績輸入與落點儀表板'!$C$10="不可採計",T1249=0,TRUE)),IF('114成績輸入與落點儀表板'!$C$11="必須採計",U1249&gt;0,IF('114成績輸入與落點儀表板'!$C$11="不可採計",U1249=0,TRUE)),IF('114成績輸入與落點儀表板'!$C$12="必須採計",V1249&gt;0,IF('114成績輸入與落點儀表板'!$C$12="不可採計",V1249=0,TRUE)),IF('114成績輸入與落點儀表板'!$C$13="必須採計",W1249&gt;0,IF('114成績輸入與落點儀表板'!$C$13="不可採計",W1249=0,TRUE)),IF('114成績輸入與落點儀表板'!$C$14="必須採計",X1249&gt;0,IF('114成績輸入與落點儀表板'!$C$14="不可採計",X1249=0,TRUE)),IF('114成績輸入與落點儀表板'!$C$15="必須採計",Y1249&gt;0,IF('114成績輸入與落點儀表板'!$C$15="不可採計",Y1249=0,TRUE)),IF('114成績輸入與落點儀表板'!$C$16="必須採計",Z1249&gt;0,IF('114成績輸入與落點儀表板'!$C$16="不可採計",Z1249=0,TRUE))),"✅ 符合","❌ 不符合")</f>
        <v>✅ 符合</v>
      </c>
      <c r="L1249" s="15">
        <v>2</v>
      </c>
      <c r="M1249" s="15">
        <v>0</v>
      </c>
      <c r="N1249" s="15">
        <v>0</v>
      </c>
      <c r="O1249" s="15">
        <v>0</v>
      </c>
      <c r="P1249" s="15">
        <v>1.75</v>
      </c>
      <c r="Q1249" s="15">
        <v>0</v>
      </c>
      <c r="R1249" s="15">
        <v>2</v>
      </c>
      <c r="S1249" s="15">
        <v>0</v>
      </c>
      <c r="T1249" s="15">
        <v>0</v>
      </c>
      <c r="U1249" s="15">
        <v>0</v>
      </c>
      <c r="V1249" s="15">
        <v>0</v>
      </c>
      <c r="W1249" s="15">
        <v>0</v>
      </c>
      <c r="X1249" s="15">
        <v>0</v>
      </c>
      <c r="Y1249" s="15">
        <v>0</v>
      </c>
      <c r="Z1249" s="15">
        <v>0</v>
      </c>
    </row>
    <row r="1250" spans="1:26" ht="15.75" customHeight="1" x14ac:dyDescent="0.3">
      <c r="A1250" s="2" t="s">
        <v>2982</v>
      </c>
      <c r="B1250" s="13" t="s">
        <v>2949</v>
      </c>
      <c r="C1250" s="13" t="s">
        <v>5364</v>
      </c>
      <c r="D1250" s="12" t="s">
        <v>103</v>
      </c>
      <c r="E1250" s="13" t="s">
        <v>5363</v>
      </c>
      <c r="F1250" s="2">
        <v>0</v>
      </c>
      <c r="G1250" s="15"/>
      <c r="H1250" s="7">
        <f>L1250*'114成績輸入與落點儀表板'!$B$2+M1250*'114成績輸入與落點儀表板'!$B$3+N1250*'114成績輸入與落點儀表板'!$B$4+O1250*'114成績輸入與落點儀表板'!$B$5+P1250*'114成績輸入與落點儀表板'!$B$6+Q1250*'114成績輸入與落點儀表板'!$B$7+R1250*'114成績輸入與落點儀表板'!$B$8+S1250*'114成績輸入與落點儀表板'!$B$9+T1250*'114成績輸入與落點儀表板'!$B$10+U1250*'114成績輸入與落點儀表板'!$B$11+V1250*'114成績輸入與落點儀表板'!$B$12+W1250*'114成績輸入與落點儀表板'!$B$13+X1250*'114成績輸入與落點儀表板'!$B$14+Y1250*'114成績輸入與落點儀表板'!$B$15+Z1250*'114成績輸入與落點儀表板'!$B$16</f>
        <v>0</v>
      </c>
      <c r="I1250" s="8" t="str">
        <f t="shared" si="38"/>
        <v/>
      </c>
      <c r="J1250" s="2" t="str">
        <f t="shared" si="39"/>
        <v>無錄取資料</v>
      </c>
      <c r="K1250" s="17" t="str">
        <f>IF(AND(IF('114成績輸入與落點儀表板'!$C$2="必須採計",L1250&gt;0,IF('114成績輸入與落點儀表板'!$C$2="不可採計",L1250=0,TRUE)),IF('114成績輸入與落點儀表板'!$C$3="必須採計",M1250&gt;0,IF('114成績輸入與落點儀表板'!$C$3="不可採計",M1250=0,TRUE)),IF('114成績輸入與落點儀表板'!$C$4="必須採計",N1250&gt;0,IF('114成績輸入與落點儀表板'!$C$4="不可採計",N1250=0,TRUE)),IF('114成績輸入與落點儀表板'!$C$5="必須採計",O1250&gt;0,IF('114成績輸入與落點儀表板'!$C$5="不可採計",O1250=0,TRUE)),IF('114成績輸入與落點儀表板'!$C$6="必須採計",P1250&gt;0,IF('114成績輸入與落點儀表板'!$C$6="不可採計",P1250=0,TRUE)),IF('114成績輸入與落點儀表板'!$C$7="必須採計",Q1250&gt;0,IF('114成績輸入與落點儀表板'!$C$7="不可採計",Q1250=0,TRUE)),IF('114成績輸入與落點儀表板'!$C$8="必須採計",R1250&gt;0,IF('114成績輸入與落點儀表板'!$C$8="不可採計",R1250=0,TRUE)),IF('114成績輸入與落點儀表板'!$C$9="必須採計",S1250&gt;0,IF('114成績輸入與落點儀表板'!$C$9="不可採計",S1250=0,TRUE)),IF('114成績輸入與落點儀表板'!$C$10="必須採計",T1250&gt;0,IF('114成績輸入與落點儀表板'!$C$10="不可採計",T1250=0,TRUE)),IF('114成績輸入與落點儀表板'!$C$11="必須採計",U1250&gt;0,IF('114成績輸入與落點儀表板'!$C$11="不可採計",U1250=0,TRUE)),IF('114成績輸入與落點儀表板'!$C$12="必須採計",V1250&gt;0,IF('114成績輸入與落點儀表板'!$C$12="不可採計",V1250=0,TRUE)),IF('114成績輸入與落點儀表板'!$C$13="必須採計",W1250&gt;0,IF('114成績輸入與落點儀表板'!$C$13="不可採計",W1250=0,TRUE)),IF('114成績輸入與落點儀表板'!$C$14="必須採計",X1250&gt;0,IF('114成績輸入與落點儀表板'!$C$14="不可採計",X1250=0,TRUE)),IF('114成績輸入與落點儀表板'!$C$15="必須採計",Y1250&gt;0,IF('114成績輸入與落點儀表板'!$C$15="不可採計",Y1250=0,TRUE)),IF('114成績輸入與落點儀表板'!$C$16="必須採計",Z1250&gt;0,IF('114成績輸入與落點儀表板'!$C$16="不可採計",Z1250=0,TRUE))),"✅ 符合","❌ 不符合")</f>
        <v>✅ 符合</v>
      </c>
      <c r="L1250" s="15">
        <v>2</v>
      </c>
      <c r="M1250" s="15">
        <v>0</v>
      </c>
      <c r="N1250" s="15">
        <v>0</v>
      </c>
      <c r="O1250" s="15">
        <v>0</v>
      </c>
      <c r="P1250" s="15">
        <v>1.75</v>
      </c>
      <c r="Q1250" s="15">
        <v>0</v>
      </c>
      <c r="R1250" s="15">
        <v>2</v>
      </c>
      <c r="S1250" s="15">
        <v>0</v>
      </c>
      <c r="T1250" s="15">
        <v>0</v>
      </c>
      <c r="U1250" s="15">
        <v>0</v>
      </c>
      <c r="V1250" s="15">
        <v>0</v>
      </c>
      <c r="W1250" s="15">
        <v>0</v>
      </c>
      <c r="X1250" s="15">
        <v>0</v>
      </c>
      <c r="Y1250" s="15">
        <v>0</v>
      </c>
      <c r="Z1250" s="15">
        <v>0</v>
      </c>
    </row>
    <row r="1251" spans="1:26" x14ac:dyDescent="0.3">
      <c r="A1251" s="2" t="s">
        <v>2984</v>
      </c>
      <c r="B1251" s="13" t="s">
        <v>2949</v>
      </c>
      <c r="C1251" s="13" t="s">
        <v>5365</v>
      </c>
      <c r="D1251" s="12" t="s">
        <v>103</v>
      </c>
      <c r="E1251" s="13" t="s">
        <v>5363</v>
      </c>
      <c r="F1251" s="2">
        <v>2</v>
      </c>
      <c r="G1251" s="15">
        <v>91.25</v>
      </c>
      <c r="H1251" s="7">
        <f>L1251*'114成績輸入與落點儀表板'!$B$2+M1251*'114成績輸入與落點儀表板'!$B$3+N1251*'114成績輸入與落點儀表板'!$B$4+O1251*'114成績輸入與落點儀表板'!$B$5+P1251*'114成績輸入與落點儀表板'!$B$6+Q1251*'114成績輸入與落點儀表板'!$B$7+R1251*'114成績輸入與落點儀表板'!$B$8+S1251*'114成績輸入與落點儀表板'!$B$9+T1251*'114成績輸入與落點儀表板'!$B$10+U1251*'114成績輸入與落點儀表板'!$B$11+V1251*'114成績輸入與落點儀表板'!$B$12+W1251*'114成績輸入與落點儀表板'!$B$13+X1251*'114成績輸入與落點儀表板'!$B$14+Y1251*'114成績輸入與落點儀表板'!$B$15+Z1251*'114成績輸入與落點儀表板'!$B$16</f>
        <v>0</v>
      </c>
      <c r="I1251" s="8">
        <f t="shared" si="38"/>
        <v>-91.25</v>
      </c>
      <c r="J1251" s="2" t="str">
        <f t="shared" si="39"/>
        <v>FAIL</v>
      </c>
      <c r="K1251" s="17" t="str">
        <f>IF(AND(IF('114成績輸入與落點儀表板'!$C$2="必須採計",L1251&gt;0,IF('114成績輸入與落點儀表板'!$C$2="不可採計",L1251=0,TRUE)),IF('114成績輸入與落點儀表板'!$C$3="必須採計",M1251&gt;0,IF('114成績輸入與落點儀表板'!$C$3="不可採計",M1251=0,TRUE)),IF('114成績輸入與落點儀表板'!$C$4="必須採計",N1251&gt;0,IF('114成績輸入與落點儀表板'!$C$4="不可採計",N1251=0,TRUE)),IF('114成績輸入與落點儀表板'!$C$5="必須採計",O1251&gt;0,IF('114成績輸入與落點儀表板'!$C$5="不可採計",O1251=0,TRUE)),IF('114成績輸入與落點儀表板'!$C$6="必須採計",P1251&gt;0,IF('114成績輸入與落點儀表板'!$C$6="不可採計",P1251=0,TRUE)),IF('114成績輸入與落點儀表板'!$C$7="必須採計",Q1251&gt;0,IF('114成績輸入與落點儀表板'!$C$7="不可採計",Q1251=0,TRUE)),IF('114成績輸入與落點儀表板'!$C$8="必須採計",R1251&gt;0,IF('114成績輸入與落點儀表板'!$C$8="不可採計",R1251=0,TRUE)),IF('114成績輸入與落點儀表板'!$C$9="必須採計",S1251&gt;0,IF('114成績輸入與落點儀表板'!$C$9="不可採計",S1251=0,TRUE)),IF('114成績輸入與落點儀表板'!$C$10="必須採計",T1251&gt;0,IF('114成績輸入與落點儀表板'!$C$10="不可採計",T1251=0,TRUE)),IF('114成績輸入與落點儀表板'!$C$11="必須採計",U1251&gt;0,IF('114成績輸入與落點儀表板'!$C$11="不可採計",U1251=0,TRUE)),IF('114成績輸入與落點儀表板'!$C$12="必須採計",V1251&gt;0,IF('114成績輸入與落點儀表板'!$C$12="不可採計",V1251=0,TRUE)),IF('114成績輸入與落點儀表板'!$C$13="必須採計",W1251&gt;0,IF('114成績輸入與落點儀表板'!$C$13="不可採計",W1251=0,TRUE)),IF('114成績輸入與落點儀表板'!$C$14="必須採計",X1251&gt;0,IF('114成績輸入與落點儀表板'!$C$14="不可採計",X1251=0,TRUE)),IF('114成績輸入與落點儀表板'!$C$15="必須採計",Y1251&gt;0,IF('114成績輸入與落點儀表板'!$C$15="不可採計",Y1251=0,TRUE)),IF('114成績輸入與落點儀表板'!$C$16="必須採計",Z1251&gt;0,IF('114成績輸入與落點儀表板'!$C$16="不可採計",Z1251=0,TRUE))),"✅ 符合","❌ 不符合")</f>
        <v>✅ 符合</v>
      </c>
      <c r="L1251" s="15">
        <v>2</v>
      </c>
      <c r="M1251" s="15">
        <v>0</v>
      </c>
      <c r="N1251" s="15">
        <v>0</v>
      </c>
      <c r="O1251" s="15">
        <v>0</v>
      </c>
      <c r="P1251" s="15">
        <v>1.75</v>
      </c>
      <c r="Q1251" s="15">
        <v>0</v>
      </c>
      <c r="R1251" s="15">
        <v>2</v>
      </c>
      <c r="S1251" s="15">
        <v>0</v>
      </c>
      <c r="T1251" s="15">
        <v>0</v>
      </c>
      <c r="U1251" s="15">
        <v>0</v>
      </c>
      <c r="V1251" s="15">
        <v>0</v>
      </c>
      <c r="W1251" s="15">
        <v>0</v>
      </c>
      <c r="X1251" s="15">
        <v>0</v>
      </c>
      <c r="Y1251" s="15">
        <v>0</v>
      </c>
      <c r="Z1251" s="15">
        <v>0</v>
      </c>
    </row>
    <row r="1252" spans="1:26" ht="15.75" customHeight="1" x14ac:dyDescent="0.3">
      <c r="A1252" s="2" t="s">
        <v>2987</v>
      </c>
      <c r="B1252" s="13" t="s">
        <v>2949</v>
      </c>
      <c r="C1252" s="13" t="s">
        <v>2952</v>
      </c>
      <c r="D1252" s="12" t="s">
        <v>73</v>
      </c>
      <c r="E1252" s="13" t="s">
        <v>4572</v>
      </c>
      <c r="F1252" s="2">
        <v>2</v>
      </c>
      <c r="G1252" s="15">
        <v>205.5</v>
      </c>
      <c r="H1252" s="7">
        <f>L1252*'114成績輸入與落點儀表板'!$B$2+M1252*'114成績輸入與落點儀表板'!$B$3+N1252*'114成績輸入與落點儀表板'!$B$4+O1252*'114成績輸入與落點儀表板'!$B$5+P1252*'114成績輸入與落點儀表板'!$B$6+Q1252*'114成績輸入與落點儀表板'!$B$7+R1252*'114成績輸入與落點儀表板'!$B$8+S1252*'114成績輸入與落點儀表板'!$B$9+T1252*'114成績輸入與落點儀表板'!$B$10+U1252*'114成績輸入與落點儀表板'!$B$11+V1252*'114成績輸入與落點儀表板'!$B$12+W1252*'114成績輸入與落點儀表板'!$B$13+X1252*'114成績輸入與落點儀表板'!$B$14+Y1252*'114成績輸入與落點儀表板'!$B$15+Z1252*'114成績輸入與落點儀表板'!$B$16</f>
        <v>0</v>
      </c>
      <c r="I1252" s="8">
        <f t="shared" si="38"/>
        <v>-205.5</v>
      </c>
      <c r="J1252" s="2" t="str">
        <f t="shared" si="39"/>
        <v>FAIL</v>
      </c>
      <c r="K1252" s="17" t="str">
        <f>IF(AND(IF('114成績輸入與落點儀表板'!$C$2="必須採計",L1252&gt;0,IF('114成績輸入與落點儀表板'!$C$2="不可採計",L1252=0,TRUE)),IF('114成績輸入與落點儀表板'!$C$3="必須採計",M1252&gt;0,IF('114成績輸入與落點儀表板'!$C$3="不可採計",M1252=0,TRUE)),IF('114成績輸入與落點儀表板'!$C$4="必須採計",N1252&gt;0,IF('114成績輸入與落點儀表板'!$C$4="不可採計",N1252=0,TRUE)),IF('114成績輸入與落點儀表板'!$C$5="必須採計",O1252&gt;0,IF('114成績輸入與落點儀表板'!$C$5="不可採計",O1252=0,TRUE)),IF('114成績輸入與落點儀表板'!$C$6="必須採計",P1252&gt;0,IF('114成績輸入與落點儀表板'!$C$6="不可採計",P1252=0,TRUE)),IF('114成績輸入與落點儀表板'!$C$7="必須採計",Q1252&gt;0,IF('114成績輸入與落點儀表板'!$C$7="不可採計",Q1252=0,TRUE)),IF('114成績輸入與落點儀表板'!$C$8="必須採計",R1252&gt;0,IF('114成績輸入與落點儀表板'!$C$8="不可採計",R1252=0,TRUE)),IF('114成績輸入與落點儀表板'!$C$9="必須採計",S1252&gt;0,IF('114成績輸入與落點儀表板'!$C$9="不可採計",S1252=0,TRUE)),IF('114成績輸入與落點儀表板'!$C$10="必須採計",T1252&gt;0,IF('114成績輸入與落點儀表板'!$C$10="不可採計",T1252=0,TRUE)),IF('114成績輸入與落點儀表板'!$C$11="必須採計",U1252&gt;0,IF('114成績輸入與落點儀表板'!$C$11="不可採計",U1252=0,TRUE)),IF('114成績輸入與落點儀表板'!$C$12="必須採計",V1252&gt;0,IF('114成績輸入與落點儀表板'!$C$12="不可採計",V1252=0,TRUE)),IF('114成績輸入與落點儀表板'!$C$13="必須採計",W1252&gt;0,IF('114成績輸入與落點儀表板'!$C$13="不可採計",W1252=0,TRUE)),IF('114成績輸入與落點儀表板'!$C$14="必須採計",X1252&gt;0,IF('114成績輸入與落點儀表板'!$C$14="不可採計",X1252=0,TRUE)),IF('114成績輸入與落點儀表板'!$C$15="必須採計",Y1252&gt;0,IF('114成績輸入與落點儀表板'!$C$15="不可採計",Y1252=0,TRUE)),IF('114成績輸入與落點儀表板'!$C$16="必須採計",Z1252&gt;0,IF('114成績輸入與落點儀表板'!$C$16="不可採計",Z1252=0,TRUE))),"✅ 符合","❌ 不符合")</f>
        <v>✅ 符合</v>
      </c>
      <c r="L1252" s="15">
        <v>2</v>
      </c>
      <c r="M1252" s="15">
        <v>0</v>
      </c>
      <c r="N1252" s="15">
        <v>0</v>
      </c>
      <c r="O1252" s="15">
        <v>0</v>
      </c>
      <c r="P1252" s="15">
        <v>0</v>
      </c>
      <c r="Q1252" s="15">
        <v>0</v>
      </c>
      <c r="R1252" s="15">
        <v>0</v>
      </c>
      <c r="S1252" s="15">
        <v>0</v>
      </c>
      <c r="T1252" s="15">
        <v>0</v>
      </c>
      <c r="U1252" s="15">
        <v>1.75</v>
      </c>
      <c r="V1252" s="15">
        <v>2</v>
      </c>
      <c r="W1252" s="15">
        <v>0</v>
      </c>
      <c r="X1252" s="15">
        <v>0</v>
      </c>
      <c r="Y1252" s="15">
        <v>0</v>
      </c>
      <c r="Z1252" s="15">
        <v>0</v>
      </c>
    </row>
    <row r="1253" spans="1:26" x14ac:dyDescent="0.3">
      <c r="A1253" s="2" t="s">
        <v>2990</v>
      </c>
      <c r="B1253" s="13" t="s">
        <v>2949</v>
      </c>
      <c r="C1253" s="13" t="s">
        <v>2955</v>
      </c>
      <c r="D1253" s="12" t="s">
        <v>103</v>
      </c>
      <c r="E1253" s="13" t="s">
        <v>2956</v>
      </c>
      <c r="F1253" s="2">
        <v>0</v>
      </c>
      <c r="G1253" s="15"/>
      <c r="H1253" s="7">
        <f>L1253*'114成績輸入與落點儀表板'!$B$2+M1253*'114成績輸入與落點儀表板'!$B$3+N1253*'114成績輸入與落點儀表板'!$B$4+O1253*'114成績輸入與落點儀表板'!$B$5+P1253*'114成績輸入與落點儀表板'!$B$6+Q1253*'114成績輸入與落點儀表板'!$B$7+R1253*'114成績輸入與落點儀表板'!$B$8+S1253*'114成績輸入與落點儀表板'!$B$9+T1253*'114成績輸入與落點儀表板'!$B$10+U1253*'114成績輸入與落點儀表板'!$B$11+V1253*'114成績輸入與落點儀表板'!$B$12+W1253*'114成績輸入與落點儀表板'!$B$13+X1253*'114成績輸入與落點儀表板'!$B$14+Y1253*'114成績輸入與落點儀表板'!$B$15+Z1253*'114成績輸入與落點儀表板'!$B$16</f>
        <v>0</v>
      </c>
      <c r="I1253" s="8" t="str">
        <f t="shared" si="38"/>
        <v/>
      </c>
      <c r="J1253" s="2" t="str">
        <f t="shared" si="39"/>
        <v>無錄取資料</v>
      </c>
      <c r="K1253" s="17" t="str">
        <f>IF(AND(IF('114成績輸入與落點儀表板'!$C$2="必須採計",L1253&gt;0,IF('114成績輸入與落點儀表板'!$C$2="不可採計",L1253=0,TRUE)),IF('114成績輸入與落點儀表板'!$C$3="必須採計",M1253&gt;0,IF('114成績輸入與落點儀表板'!$C$3="不可採計",M1253=0,TRUE)),IF('114成績輸入與落點儀表板'!$C$4="必須採計",N1253&gt;0,IF('114成績輸入與落點儀表板'!$C$4="不可採計",N1253=0,TRUE)),IF('114成績輸入與落點儀表板'!$C$5="必須採計",O1253&gt;0,IF('114成績輸入與落點儀表板'!$C$5="不可採計",O1253=0,TRUE)),IF('114成績輸入與落點儀表板'!$C$6="必須採計",P1253&gt;0,IF('114成績輸入與落點儀表板'!$C$6="不可採計",P1253=0,TRUE)),IF('114成績輸入與落點儀表板'!$C$7="必須採計",Q1253&gt;0,IF('114成績輸入與落點儀表板'!$C$7="不可採計",Q1253=0,TRUE)),IF('114成績輸入與落點儀表板'!$C$8="必須採計",R1253&gt;0,IF('114成績輸入與落點儀表板'!$C$8="不可採計",R1253=0,TRUE)),IF('114成績輸入與落點儀表板'!$C$9="必須採計",S1253&gt;0,IF('114成績輸入與落點儀表板'!$C$9="不可採計",S1253=0,TRUE)),IF('114成績輸入與落點儀表板'!$C$10="必須採計",T1253&gt;0,IF('114成績輸入與落點儀表板'!$C$10="不可採計",T1253=0,TRUE)),IF('114成績輸入與落點儀表板'!$C$11="必須採計",U1253&gt;0,IF('114成績輸入與落點儀表板'!$C$11="不可採計",U1253=0,TRUE)),IF('114成績輸入與落點儀表板'!$C$12="必須採計",V1253&gt;0,IF('114成績輸入與落點儀表板'!$C$12="不可採計",V1253=0,TRUE)),IF('114成績輸入與落點儀表板'!$C$13="必須採計",W1253&gt;0,IF('114成績輸入與落點儀表板'!$C$13="不可採計",W1253=0,TRUE)),IF('114成績輸入與落點儀表板'!$C$14="必須採計",X1253&gt;0,IF('114成績輸入與落點儀表板'!$C$14="不可採計",X1253=0,TRUE)),IF('114成績輸入與落點儀表板'!$C$15="必須採計",Y1253&gt;0,IF('114成績輸入與落點儀表板'!$C$15="不可採計",Y1253=0,TRUE)),IF('114成績輸入與落點儀表板'!$C$16="必須採計",Z1253&gt;0,IF('114成績輸入與落點儀表板'!$C$16="不可採計",Z1253=0,TRUE))),"✅ 符合","❌ 不符合")</f>
        <v>✅ 符合</v>
      </c>
      <c r="L1253" s="15">
        <v>2</v>
      </c>
      <c r="M1253" s="15">
        <v>1.75</v>
      </c>
      <c r="N1253" s="15">
        <v>0</v>
      </c>
      <c r="O1253" s="15">
        <v>0</v>
      </c>
      <c r="P1253" s="15">
        <v>0</v>
      </c>
      <c r="Q1253" s="15">
        <v>0</v>
      </c>
      <c r="R1253" s="15">
        <v>0</v>
      </c>
      <c r="S1253" s="15">
        <v>0</v>
      </c>
      <c r="T1253" s="15">
        <v>2</v>
      </c>
      <c r="U1253" s="15">
        <v>0</v>
      </c>
      <c r="V1253" s="15">
        <v>0</v>
      </c>
      <c r="W1253" s="15">
        <v>0</v>
      </c>
      <c r="X1253" s="15">
        <v>0</v>
      </c>
      <c r="Y1253" s="15">
        <v>0</v>
      </c>
      <c r="Z1253" s="15">
        <v>0</v>
      </c>
    </row>
    <row r="1254" spans="1:26" ht="15.75" customHeight="1" x14ac:dyDescent="0.3">
      <c r="A1254" s="2" t="s">
        <v>2992</v>
      </c>
      <c r="B1254" s="13" t="s">
        <v>2949</v>
      </c>
      <c r="C1254" s="13" t="s">
        <v>5366</v>
      </c>
      <c r="D1254" s="12" t="s">
        <v>103</v>
      </c>
      <c r="E1254" s="13" t="s">
        <v>2959</v>
      </c>
      <c r="F1254" s="2">
        <v>1</v>
      </c>
      <c r="G1254" s="15">
        <v>114.5</v>
      </c>
      <c r="H1254" s="7">
        <f>L1254*'114成績輸入與落點儀表板'!$B$2+M1254*'114成績輸入與落點儀表板'!$B$3+N1254*'114成績輸入與落點儀表板'!$B$4+O1254*'114成績輸入與落點儀表板'!$B$5+P1254*'114成績輸入與落點儀表板'!$B$6+Q1254*'114成績輸入與落點儀表板'!$B$7+R1254*'114成績輸入與落點儀表板'!$B$8+S1254*'114成績輸入與落點儀表板'!$B$9+T1254*'114成績輸入與落點儀表板'!$B$10+U1254*'114成績輸入與落點儀表板'!$B$11+V1254*'114成績輸入與落點儀表板'!$B$12+W1254*'114成績輸入與落點儀表板'!$B$13+X1254*'114成績輸入與落點儀表板'!$B$14+Y1254*'114成績輸入與落點儀表板'!$B$15+Z1254*'114成績輸入與落點儀表板'!$B$16</f>
        <v>0</v>
      </c>
      <c r="I1254" s="8">
        <f t="shared" si="38"/>
        <v>-114.5</v>
      </c>
      <c r="J1254" s="2" t="str">
        <f t="shared" si="39"/>
        <v>FAIL</v>
      </c>
      <c r="K1254" s="17" t="str">
        <f>IF(AND(IF('114成績輸入與落點儀表板'!$C$2="必須採計",L1254&gt;0,IF('114成績輸入與落點儀表板'!$C$2="不可採計",L1254=0,TRUE)),IF('114成績輸入與落點儀表板'!$C$3="必須採計",M1254&gt;0,IF('114成績輸入與落點儀表板'!$C$3="不可採計",M1254=0,TRUE)),IF('114成績輸入與落點儀表板'!$C$4="必須採計",N1254&gt;0,IF('114成績輸入與落點儀表板'!$C$4="不可採計",N1254=0,TRUE)),IF('114成績輸入與落點儀表板'!$C$5="必須採計",O1254&gt;0,IF('114成績輸入與落點儀表板'!$C$5="不可採計",O1254=0,TRUE)),IF('114成績輸入與落點儀表板'!$C$6="必須採計",P1254&gt;0,IF('114成績輸入與落點儀表板'!$C$6="不可採計",P1254=0,TRUE)),IF('114成績輸入與落點儀表板'!$C$7="必須採計",Q1254&gt;0,IF('114成績輸入與落點儀表板'!$C$7="不可採計",Q1254=0,TRUE)),IF('114成績輸入與落點儀表板'!$C$8="必須採計",R1254&gt;0,IF('114成績輸入與落點儀表板'!$C$8="不可採計",R1254=0,TRUE)),IF('114成績輸入與落點儀表板'!$C$9="必須採計",S1254&gt;0,IF('114成績輸入與落點儀表板'!$C$9="不可採計",S1254=0,TRUE)),IF('114成績輸入與落點儀表板'!$C$10="必須採計",T1254&gt;0,IF('114成績輸入與落點儀表板'!$C$10="不可採計",T1254=0,TRUE)),IF('114成績輸入與落點儀表板'!$C$11="必須採計",U1254&gt;0,IF('114成績輸入與落點儀表板'!$C$11="不可採計",U1254=0,TRUE)),IF('114成績輸入與落點儀表板'!$C$12="必須採計",V1254&gt;0,IF('114成績輸入與落點儀表板'!$C$12="不可採計",V1254=0,TRUE)),IF('114成績輸入與落點儀表板'!$C$13="必須採計",W1254&gt;0,IF('114成績輸入與落點儀表板'!$C$13="不可採計",W1254=0,TRUE)),IF('114成績輸入與落點儀表板'!$C$14="必須採計",X1254&gt;0,IF('114成績輸入與落點儀表板'!$C$14="不可採計",X1254=0,TRUE)),IF('114成績輸入與落點儀表板'!$C$15="必須採計",Y1254&gt;0,IF('114成績輸入與落點儀表板'!$C$15="不可採計",Y1254=0,TRUE)),IF('114成績輸入與落點儀表板'!$C$16="必須採計",Z1254&gt;0,IF('114成績輸入與落點儀表板'!$C$16="不可採計",Z1254=0,TRUE))),"✅ 符合","❌ 不符合")</f>
        <v>✅ 符合</v>
      </c>
      <c r="L1254" s="15">
        <v>2</v>
      </c>
      <c r="M1254" s="15">
        <v>1.75</v>
      </c>
      <c r="N1254" s="15">
        <v>0</v>
      </c>
      <c r="O1254" s="15">
        <v>0</v>
      </c>
      <c r="P1254" s="15">
        <v>0</v>
      </c>
      <c r="Q1254" s="15">
        <v>0</v>
      </c>
      <c r="R1254" s="15">
        <v>0</v>
      </c>
      <c r="S1254" s="15">
        <v>2</v>
      </c>
      <c r="T1254" s="15">
        <v>0</v>
      </c>
      <c r="U1254" s="15">
        <v>0</v>
      </c>
      <c r="V1254" s="15">
        <v>0</v>
      </c>
      <c r="W1254" s="15">
        <v>0</v>
      </c>
      <c r="X1254" s="15">
        <v>0</v>
      </c>
      <c r="Y1254" s="15">
        <v>0</v>
      </c>
      <c r="Z1254" s="15">
        <v>0</v>
      </c>
    </row>
    <row r="1255" spans="1:26" x14ac:dyDescent="0.3">
      <c r="A1255" s="2" t="s">
        <v>2995</v>
      </c>
      <c r="B1255" s="13" t="s">
        <v>2949</v>
      </c>
      <c r="C1255" s="13" t="s">
        <v>5367</v>
      </c>
      <c r="D1255" s="12" t="s">
        <v>121</v>
      </c>
      <c r="E1255" s="13" t="s">
        <v>2962</v>
      </c>
      <c r="F1255" s="2">
        <v>1</v>
      </c>
      <c r="G1255" s="15">
        <v>71.75</v>
      </c>
      <c r="H1255" s="7">
        <f>L1255*'114成績輸入與落點儀表板'!$B$2+M1255*'114成績輸入與落點儀表板'!$B$3+N1255*'114成績輸入與落點儀表板'!$B$4+O1255*'114成績輸入與落點儀表板'!$B$5+P1255*'114成績輸入與落點儀表板'!$B$6+Q1255*'114成績輸入與落點儀表板'!$B$7+R1255*'114成績輸入與落點儀表板'!$B$8+S1255*'114成績輸入與落點儀表板'!$B$9+T1255*'114成績輸入與落點儀表板'!$B$10+U1255*'114成績輸入與落點儀表板'!$B$11+V1255*'114成績輸入與落點儀表板'!$B$12+W1255*'114成績輸入與落點儀表板'!$B$13+X1255*'114成績輸入與落點儀表板'!$B$14+Y1255*'114成績輸入與落點儀表板'!$B$15+Z1255*'114成績輸入與落點儀表板'!$B$16</f>
        <v>0</v>
      </c>
      <c r="I1255" s="8">
        <f t="shared" si="38"/>
        <v>-71.75</v>
      </c>
      <c r="J1255" s="2" t="str">
        <f t="shared" si="39"/>
        <v>FAIL</v>
      </c>
      <c r="K1255" s="17" t="str">
        <f>IF(AND(IF('114成績輸入與落點儀表板'!$C$2="必須採計",L1255&gt;0,IF('114成績輸入與落點儀表板'!$C$2="不可採計",L1255=0,TRUE)),IF('114成績輸入與落點儀表板'!$C$3="必須採計",M1255&gt;0,IF('114成績輸入與落點儀表板'!$C$3="不可採計",M1255=0,TRUE)),IF('114成績輸入與落點儀表板'!$C$4="必須採計",N1255&gt;0,IF('114成績輸入與落點儀表板'!$C$4="不可採計",N1255=0,TRUE)),IF('114成績輸入與落點儀表板'!$C$5="必須採計",O1255&gt;0,IF('114成績輸入與落點儀表板'!$C$5="不可採計",O1255=0,TRUE)),IF('114成績輸入與落點儀表板'!$C$6="必須採計",P1255&gt;0,IF('114成績輸入與落點儀表板'!$C$6="不可採計",P1255=0,TRUE)),IF('114成績輸入與落點儀表板'!$C$7="必須採計",Q1255&gt;0,IF('114成績輸入與落點儀表板'!$C$7="不可採計",Q1255=0,TRUE)),IF('114成績輸入與落點儀表板'!$C$8="必須採計",R1255&gt;0,IF('114成績輸入與落點儀表板'!$C$8="不可採計",R1255=0,TRUE)),IF('114成績輸入與落點儀表板'!$C$9="必須採計",S1255&gt;0,IF('114成績輸入與落點儀表板'!$C$9="不可採計",S1255=0,TRUE)),IF('114成績輸入與落點儀表板'!$C$10="必須採計",T1255&gt;0,IF('114成績輸入與落點儀表板'!$C$10="不可採計",T1255=0,TRUE)),IF('114成績輸入與落點儀表板'!$C$11="必須採計",U1255&gt;0,IF('114成績輸入與落點儀表板'!$C$11="不可採計",U1255=0,TRUE)),IF('114成績輸入與落點儀表板'!$C$12="必須採計",V1255&gt;0,IF('114成績輸入與落點儀表板'!$C$12="不可採計",V1255=0,TRUE)),IF('114成績輸入與落點儀表板'!$C$13="必須採計",W1255&gt;0,IF('114成績輸入與落點儀表板'!$C$13="不可採計",W1255=0,TRUE)),IF('114成績輸入與落點儀表板'!$C$14="必須採計",X1255&gt;0,IF('114成績輸入與落點儀表板'!$C$14="不可採計",X1255=0,TRUE)),IF('114成績輸入與落點儀表板'!$C$15="必須採計",Y1255&gt;0,IF('114成績輸入與落點儀表板'!$C$15="不可採計",Y1255=0,TRUE)),IF('114成績輸入與落點儀表板'!$C$16="必須採計",Z1255&gt;0,IF('114成績輸入與落點儀表板'!$C$16="不可採計",Z1255=0,TRUE))),"✅ 符合","❌ 不符合")</f>
        <v>❌ 不符合</v>
      </c>
      <c r="L1255" s="15">
        <v>0</v>
      </c>
      <c r="M1255" s="15">
        <v>0</v>
      </c>
      <c r="N1255" s="15">
        <v>0</v>
      </c>
      <c r="O1255" s="15">
        <v>0</v>
      </c>
      <c r="P1255" s="15">
        <v>0</v>
      </c>
      <c r="Q1255" s="15">
        <v>0</v>
      </c>
      <c r="R1255" s="15">
        <v>2</v>
      </c>
      <c r="S1255" s="15">
        <v>2</v>
      </c>
      <c r="T1255" s="15">
        <v>0</v>
      </c>
      <c r="U1255" s="15">
        <v>0</v>
      </c>
      <c r="V1255" s="15">
        <v>0</v>
      </c>
      <c r="W1255" s="15">
        <v>1.75</v>
      </c>
      <c r="X1255" s="15">
        <v>0</v>
      </c>
      <c r="Y1255" s="15">
        <v>0</v>
      </c>
      <c r="Z1255" s="15">
        <v>0</v>
      </c>
    </row>
    <row r="1256" spans="1:26" ht="15.75" customHeight="1" x14ac:dyDescent="0.3">
      <c r="A1256" s="2" t="s">
        <v>2997</v>
      </c>
      <c r="B1256" s="13" t="s">
        <v>2949</v>
      </c>
      <c r="C1256" s="13" t="s">
        <v>5368</v>
      </c>
      <c r="D1256" s="12" t="s">
        <v>121</v>
      </c>
      <c r="E1256" s="13" t="s">
        <v>2965</v>
      </c>
      <c r="F1256" s="2">
        <v>3</v>
      </c>
      <c r="G1256" s="15">
        <v>154.5</v>
      </c>
      <c r="H1256" s="7">
        <f>L1256*'114成績輸入與落點儀表板'!$B$2+M1256*'114成績輸入與落點儀表板'!$B$3+N1256*'114成績輸入與落點儀表板'!$B$4+O1256*'114成績輸入與落點儀表板'!$B$5+P1256*'114成績輸入與落點儀表板'!$B$6+Q1256*'114成績輸入與落點儀表板'!$B$7+R1256*'114成績輸入與落點儀表板'!$B$8+S1256*'114成績輸入與落點儀表板'!$B$9+T1256*'114成績輸入與落點儀表板'!$B$10+U1256*'114成績輸入與落點儀表板'!$B$11+V1256*'114成績輸入與落點儀表板'!$B$12+W1256*'114成績輸入與落點儀表板'!$B$13+X1256*'114成績輸入與落點儀表板'!$B$14+Y1256*'114成績輸入與落點儀表板'!$B$15+Z1256*'114成績輸入與落點儀表板'!$B$16</f>
        <v>0</v>
      </c>
      <c r="I1256" s="8">
        <f t="shared" si="38"/>
        <v>-154.5</v>
      </c>
      <c r="J1256" s="2" t="str">
        <f t="shared" si="39"/>
        <v>FAIL</v>
      </c>
      <c r="K1256" s="17" t="str">
        <f>IF(AND(IF('114成績輸入與落點儀表板'!$C$2="必須採計",L1256&gt;0,IF('114成績輸入與落點儀表板'!$C$2="不可採計",L1256=0,TRUE)),IF('114成績輸入與落點儀表板'!$C$3="必須採計",M1256&gt;0,IF('114成績輸入與落點儀表板'!$C$3="不可採計",M1256=0,TRUE)),IF('114成績輸入與落點儀表板'!$C$4="必須採計",N1256&gt;0,IF('114成績輸入與落點儀表板'!$C$4="不可採計",N1256=0,TRUE)),IF('114成績輸入與落點儀表板'!$C$5="必須採計",O1256&gt;0,IF('114成績輸入與落點儀表板'!$C$5="不可採計",O1256=0,TRUE)),IF('114成績輸入與落點儀表板'!$C$6="必須採計",P1256&gt;0,IF('114成績輸入與落點儀表板'!$C$6="不可採計",P1256=0,TRUE)),IF('114成績輸入與落點儀表板'!$C$7="必須採計",Q1256&gt;0,IF('114成績輸入與落點儀表板'!$C$7="不可採計",Q1256=0,TRUE)),IF('114成績輸入與落點儀表板'!$C$8="必須採計",R1256&gt;0,IF('114成績輸入與落點儀表板'!$C$8="不可採計",R1256=0,TRUE)),IF('114成績輸入與落點儀表板'!$C$9="必須採計",S1256&gt;0,IF('114成績輸入與落點儀表板'!$C$9="不可採計",S1256=0,TRUE)),IF('114成績輸入與落點儀表板'!$C$10="必須採計",T1256&gt;0,IF('114成績輸入與落點儀表板'!$C$10="不可採計",T1256=0,TRUE)),IF('114成績輸入與落點儀表板'!$C$11="必須採計",U1256&gt;0,IF('114成績輸入與落點儀表板'!$C$11="不可採計",U1256=0,TRUE)),IF('114成績輸入與落點儀表板'!$C$12="必須採計",V1256&gt;0,IF('114成績輸入與落點儀表板'!$C$12="不可採計",V1256=0,TRUE)),IF('114成績輸入與落點儀表板'!$C$13="必須採計",W1256&gt;0,IF('114成績輸入與落點儀表板'!$C$13="不可採計",W1256=0,TRUE)),IF('114成績輸入與落點儀表板'!$C$14="必須採計",X1256&gt;0,IF('114成績輸入與落點儀表板'!$C$14="不可採計",X1256=0,TRUE)),IF('114成績輸入與落點儀表板'!$C$15="必須採計",Y1256&gt;0,IF('114成績輸入與落點儀表板'!$C$15="不可採計",Y1256=0,TRUE)),IF('114成績輸入與落點儀表板'!$C$16="必須採計",Z1256&gt;0,IF('114成績輸入與落點儀表板'!$C$16="不可採計",Z1256=0,TRUE))),"✅ 符合","❌ 不符合")</f>
        <v>❌ 不符合</v>
      </c>
      <c r="L1256" s="15">
        <v>0</v>
      </c>
      <c r="M1256" s="15">
        <v>0</v>
      </c>
      <c r="N1256" s="15">
        <v>0</v>
      </c>
      <c r="O1256" s="15">
        <v>0</v>
      </c>
      <c r="P1256" s="15">
        <v>0</v>
      </c>
      <c r="Q1256" s="15">
        <v>0</v>
      </c>
      <c r="R1256" s="15">
        <v>0</v>
      </c>
      <c r="S1256" s="15">
        <v>0</v>
      </c>
      <c r="T1256" s="15">
        <v>0</v>
      </c>
      <c r="U1256" s="15">
        <v>2</v>
      </c>
      <c r="V1256" s="15">
        <v>2</v>
      </c>
      <c r="W1256" s="15">
        <v>1.75</v>
      </c>
      <c r="X1256" s="15">
        <v>0</v>
      </c>
      <c r="Y1256" s="15">
        <v>0</v>
      </c>
      <c r="Z1256" s="15">
        <v>0</v>
      </c>
    </row>
    <row r="1257" spans="1:26" x14ac:dyDescent="0.3">
      <c r="A1257" s="2" t="s">
        <v>2999</v>
      </c>
      <c r="B1257" s="13" t="s">
        <v>2949</v>
      </c>
      <c r="C1257" s="13" t="s">
        <v>4575</v>
      </c>
      <c r="D1257" s="12" t="s">
        <v>73</v>
      </c>
      <c r="E1257" s="13" t="s">
        <v>5369</v>
      </c>
      <c r="F1257" s="2">
        <v>0</v>
      </c>
      <c r="G1257" s="15"/>
      <c r="H1257" s="7">
        <f>L1257*'114成績輸入與落點儀表板'!$B$2+M1257*'114成績輸入與落點儀表板'!$B$3+N1257*'114成績輸入與落點儀表板'!$B$4+O1257*'114成績輸入與落點儀表板'!$B$5+P1257*'114成績輸入與落點儀表板'!$B$6+Q1257*'114成績輸入與落點儀表板'!$B$7+R1257*'114成績輸入與落點儀表板'!$B$8+S1257*'114成績輸入與落點儀表板'!$B$9+T1257*'114成績輸入與落點儀表板'!$B$10+U1257*'114成績輸入與落點儀表板'!$B$11+V1257*'114成績輸入與落點儀表板'!$B$12+W1257*'114成績輸入與落點儀表板'!$B$13+X1257*'114成績輸入與落點儀表板'!$B$14+Y1257*'114成績輸入與落點儀表板'!$B$15+Z1257*'114成績輸入與落點儀表板'!$B$16</f>
        <v>0</v>
      </c>
      <c r="I1257" s="8" t="str">
        <f t="shared" si="38"/>
        <v/>
      </c>
      <c r="J1257" s="2" t="str">
        <f t="shared" si="39"/>
        <v>無錄取資料</v>
      </c>
      <c r="K1257" s="17" t="str">
        <f>IF(AND(IF('114成績輸入與落點儀表板'!$C$2="必須採計",L1257&gt;0,IF('114成績輸入與落點儀表板'!$C$2="不可採計",L1257=0,TRUE)),IF('114成績輸入與落點儀表板'!$C$3="必須採計",M1257&gt;0,IF('114成績輸入與落點儀表板'!$C$3="不可採計",M1257=0,TRUE)),IF('114成績輸入與落點儀表板'!$C$4="必須採計",N1257&gt;0,IF('114成績輸入與落點儀表板'!$C$4="不可採計",N1257=0,TRUE)),IF('114成績輸入與落點儀表板'!$C$5="必須採計",O1257&gt;0,IF('114成績輸入與落點儀表板'!$C$5="不可採計",O1257=0,TRUE)),IF('114成績輸入與落點儀表板'!$C$6="必須採計",P1257&gt;0,IF('114成績輸入與落點儀表板'!$C$6="不可採計",P1257=0,TRUE)),IF('114成績輸入與落點儀表板'!$C$7="必須採計",Q1257&gt;0,IF('114成績輸入與落點儀表板'!$C$7="不可採計",Q1257=0,TRUE)),IF('114成績輸入與落點儀表板'!$C$8="必須採計",R1257&gt;0,IF('114成績輸入與落點儀表板'!$C$8="不可採計",R1257=0,TRUE)),IF('114成績輸入與落點儀表板'!$C$9="必須採計",S1257&gt;0,IF('114成績輸入與落點儀表板'!$C$9="不可採計",S1257=0,TRUE)),IF('114成績輸入與落點儀表板'!$C$10="必須採計",T1257&gt;0,IF('114成績輸入與落點儀表板'!$C$10="不可採計",T1257=0,TRUE)),IF('114成績輸入與落點儀表板'!$C$11="必須採計",U1257&gt;0,IF('114成績輸入與落點儀表板'!$C$11="不可採計",U1257=0,TRUE)),IF('114成績輸入與落點儀表板'!$C$12="必須採計",V1257&gt;0,IF('114成績輸入與落點儀表板'!$C$12="不可採計",V1257=0,TRUE)),IF('114成績輸入與落點儀表板'!$C$13="必須採計",W1257&gt;0,IF('114成績輸入與落點儀表板'!$C$13="不可採計",W1257=0,TRUE)),IF('114成績輸入與落點儀表板'!$C$14="必須採計",X1257&gt;0,IF('114成績輸入與落點儀表板'!$C$14="不可採計",X1257=0,TRUE)),IF('114成績輸入與落點儀表板'!$C$15="必須採計",Y1257&gt;0,IF('114成績輸入與落點儀表板'!$C$15="不可採計",Y1257=0,TRUE)),IF('114成績輸入與落點儀表板'!$C$16="必須採計",Z1257&gt;0,IF('114成績輸入與落點儀表板'!$C$16="不可採計",Z1257=0,TRUE))),"✅ 符合","❌ 不符合")</f>
        <v>✅ 符合</v>
      </c>
      <c r="L1257" s="15">
        <v>1.75</v>
      </c>
      <c r="M1257" s="15">
        <v>0</v>
      </c>
      <c r="N1257" s="15">
        <v>0</v>
      </c>
      <c r="O1257" s="15">
        <v>0</v>
      </c>
      <c r="P1257" s="15">
        <v>0</v>
      </c>
      <c r="Q1257" s="15">
        <v>0</v>
      </c>
      <c r="R1257" s="15">
        <v>0</v>
      </c>
      <c r="S1257" s="15">
        <v>0</v>
      </c>
      <c r="T1257" s="15">
        <v>0</v>
      </c>
      <c r="U1257" s="15">
        <v>0</v>
      </c>
      <c r="V1257" s="15">
        <v>2</v>
      </c>
      <c r="W1257" s="15">
        <v>1.75</v>
      </c>
      <c r="X1257" s="15">
        <v>0</v>
      </c>
      <c r="Y1257" s="15">
        <v>0</v>
      </c>
      <c r="Z1257" s="15">
        <v>0</v>
      </c>
    </row>
    <row r="1258" spans="1:26" ht="15.75" customHeight="1" x14ac:dyDescent="0.3">
      <c r="A1258" s="2" t="s">
        <v>3002</v>
      </c>
      <c r="B1258" s="13" t="s">
        <v>2949</v>
      </c>
      <c r="C1258" s="13" t="s">
        <v>4576</v>
      </c>
      <c r="D1258" s="12" t="s">
        <v>73</v>
      </c>
      <c r="E1258" s="13" t="s">
        <v>4572</v>
      </c>
      <c r="F1258" s="2">
        <v>0</v>
      </c>
      <c r="G1258" s="15"/>
      <c r="H1258" s="7">
        <f>L1258*'114成績輸入與落點儀表板'!$B$2+M1258*'114成績輸入與落點儀表板'!$B$3+N1258*'114成績輸入與落點儀表板'!$B$4+O1258*'114成績輸入與落點儀表板'!$B$5+P1258*'114成績輸入與落點儀表板'!$B$6+Q1258*'114成績輸入與落點儀表板'!$B$7+R1258*'114成績輸入與落點儀表板'!$B$8+S1258*'114成績輸入與落點儀表板'!$B$9+T1258*'114成績輸入與落點儀表板'!$B$10+U1258*'114成績輸入與落點儀表板'!$B$11+V1258*'114成績輸入與落點儀表板'!$B$12+W1258*'114成績輸入與落點儀表板'!$B$13+X1258*'114成績輸入與落點儀表板'!$B$14+Y1258*'114成績輸入與落點儀表板'!$B$15+Z1258*'114成績輸入與落點儀表板'!$B$16</f>
        <v>0</v>
      </c>
      <c r="I1258" s="8" t="str">
        <f t="shared" si="38"/>
        <v/>
      </c>
      <c r="J1258" s="2" t="str">
        <f t="shared" si="39"/>
        <v>無錄取資料</v>
      </c>
      <c r="K1258" s="17" t="str">
        <f>IF(AND(IF('114成績輸入與落點儀表板'!$C$2="必須採計",L1258&gt;0,IF('114成績輸入與落點儀表板'!$C$2="不可採計",L1258=0,TRUE)),IF('114成績輸入與落點儀表板'!$C$3="必須採計",M1258&gt;0,IF('114成績輸入與落點儀表板'!$C$3="不可採計",M1258=0,TRUE)),IF('114成績輸入與落點儀表板'!$C$4="必須採計",N1258&gt;0,IF('114成績輸入與落點儀表板'!$C$4="不可採計",N1258=0,TRUE)),IF('114成績輸入與落點儀表板'!$C$5="必須採計",O1258&gt;0,IF('114成績輸入與落點儀表板'!$C$5="不可採計",O1258=0,TRUE)),IF('114成績輸入與落點儀表板'!$C$6="必須採計",P1258&gt;0,IF('114成績輸入與落點儀表板'!$C$6="不可採計",P1258=0,TRUE)),IF('114成績輸入與落點儀表板'!$C$7="必須採計",Q1258&gt;0,IF('114成績輸入與落點儀表板'!$C$7="不可採計",Q1258=0,TRUE)),IF('114成績輸入與落點儀表板'!$C$8="必須採計",R1258&gt;0,IF('114成績輸入與落點儀表板'!$C$8="不可採計",R1258=0,TRUE)),IF('114成績輸入與落點儀表板'!$C$9="必須採計",S1258&gt;0,IF('114成績輸入與落點儀表板'!$C$9="不可採計",S1258=0,TRUE)),IF('114成績輸入與落點儀表板'!$C$10="必須採計",T1258&gt;0,IF('114成績輸入與落點儀表板'!$C$10="不可採計",T1258=0,TRUE)),IF('114成績輸入與落點儀表板'!$C$11="必須採計",U1258&gt;0,IF('114成績輸入與落點儀表板'!$C$11="不可採計",U1258=0,TRUE)),IF('114成績輸入與落點儀表板'!$C$12="必須採計",V1258&gt;0,IF('114成績輸入與落點儀表板'!$C$12="不可採計",V1258=0,TRUE)),IF('114成績輸入與落點儀表板'!$C$13="必須採計",W1258&gt;0,IF('114成績輸入與落點儀表板'!$C$13="不可採計",W1258=0,TRUE)),IF('114成績輸入與落點儀表板'!$C$14="必須採計",X1258&gt;0,IF('114成績輸入與落點儀表板'!$C$14="不可採計",X1258=0,TRUE)),IF('114成績輸入與落點儀表板'!$C$15="必須採計",Y1258&gt;0,IF('114成績輸入與落點儀表板'!$C$15="不可採計",Y1258=0,TRUE)),IF('114成績輸入與落點儀表板'!$C$16="必須採計",Z1258&gt;0,IF('114成績輸入與落點儀表板'!$C$16="不可採計",Z1258=0,TRUE))),"✅ 符合","❌ 不符合")</f>
        <v>✅ 符合</v>
      </c>
      <c r="L1258" s="15">
        <v>2</v>
      </c>
      <c r="M1258" s="15">
        <v>0</v>
      </c>
      <c r="N1258" s="15">
        <v>0</v>
      </c>
      <c r="O1258" s="15">
        <v>0</v>
      </c>
      <c r="P1258" s="15">
        <v>0</v>
      </c>
      <c r="Q1258" s="15">
        <v>0</v>
      </c>
      <c r="R1258" s="15">
        <v>0</v>
      </c>
      <c r="S1258" s="15">
        <v>0</v>
      </c>
      <c r="T1258" s="15">
        <v>0</v>
      </c>
      <c r="U1258" s="15">
        <v>1.75</v>
      </c>
      <c r="V1258" s="15">
        <v>2</v>
      </c>
      <c r="W1258" s="15">
        <v>0</v>
      </c>
      <c r="X1258" s="15">
        <v>0</v>
      </c>
      <c r="Y1258" s="15">
        <v>0</v>
      </c>
      <c r="Z1258" s="15">
        <v>0</v>
      </c>
    </row>
    <row r="1259" spans="1:26" x14ac:dyDescent="0.3">
      <c r="A1259" s="2" t="s">
        <v>3004</v>
      </c>
      <c r="B1259" s="13" t="s">
        <v>2949</v>
      </c>
      <c r="C1259" s="13" t="s">
        <v>4578</v>
      </c>
      <c r="D1259" s="12" t="s">
        <v>73</v>
      </c>
      <c r="E1259" s="13" t="s">
        <v>3421</v>
      </c>
      <c r="F1259" s="2">
        <v>0</v>
      </c>
      <c r="G1259" s="15"/>
      <c r="H1259" s="7">
        <f>L1259*'114成績輸入與落點儀表板'!$B$2+M1259*'114成績輸入與落點儀表板'!$B$3+N1259*'114成績輸入與落點儀表板'!$B$4+O1259*'114成績輸入與落點儀表板'!$B$5+P1259*'114成績輸入與落點儀表板'!$B$6+Q1259*'114成績輸入與落點儀表板'!$B$7+R1259*'114成績輸入與落點儀表板'!$B$8+S1259*'114成績輸入與落點儀表板'!$B$9+T1259*'114成績輸入與落點儀表板'!$B$10+U1259*'114成績輸入與落點儀表板'!$B$11+V1259*'114成績輸入與落點儀表板'!$B$12+W1259*'114成績輸入與落點儀表板'!$B$13+X1259*'114成績輸入與落點儀表板'!$B$14+Y1259*'114成績輸入與落點儀表板'!$B$15+Z1259*'114成績輸入與落點儀表板'!$B$16</f>
        <v>0</v>
      </c>
      <c r="I1259" s="8" t="str">
        <f t="shared" si="38"/>
        <v/>
      </c>
      <c r="J1259" s="2" t="str">
        <f t="shared" si="39"/>
        <v>無錄取資料</v>
      </c>
      <c r="K1259" s="17" t="str">
        <f>IF(AND(IF('114成績輸入與落點儀表板'!$C$2="必須採計",L1259&gt;0,IF('114成績輸入與落點儀表板'!$C$2="不可採計",L1259=0,TRUE)),IF('114成績輸入與落點儀表板'!$C$3="必須採計",M1259&gt;0,IF('114成績輸入與落點儀表板'!$C$3="不可採計",M1259=0,TRUE)),IF('114成績輸入與落點儀表板'!$C$4="必須採計",N1259&gt;0,IF('114成績輸入與落點儀表板'!$C$4="不可採計",N1259=0,TRUE)),IF('114成績輸入與落點儀表板'!$C$5="必須採計",O1259&gt;0,IF('114成績輸入與落點儀表板'!$C$5="不可採計",O1259=0,TRUE)),IF('114成績輸入與落點儀表板'!$C$6="必須採計",P1259&gt;0,IF('114成績輸入與落點儀表板'!$C$6="不可採計",P1259=0,TRUE)),IF('114成績輸入與落點儀表板'!$C$7="必須採計",Q1259&gt;0,IF('114成績輸入與落點儀表板'!$C$7="不可採計",Q1259=0,TRUE)),IF('114成績輸入與落點儀表板'!$C$8="必須採計",R1259&gt;0,IF('114成績輸入與落點儀表板'!$C$8="不可採計",R1259=0,TRUE)),IF('114成績輸入與落點儀表板'!$C$9="必須採計",S1259&gt;0,IF('114成績輸入與落點儀表板'!$C$9="不可採計",S1259=0,TRUE)),IF('114成績輸入與落點儀表板'!$C$10="必須採計",T1259&gt;0,IF('114成績輸入與落點儀表板'!$C$10="不可採計",T1259=0,TRUE)),IF('114成績輸入與落點儀表板'!$C$11="必須採計",U1259&gt;0,IF('114成績輸入與落點儀表板'!$C$11="不可採計",U1259=0,TRUE)),IF('114成績輸入與落點儀表板'!$C$12="必須採計",V1259&gt;0,IF('114成績輸入與落點儀表板'!$C$12="不可採計",V1259=0,TRUE)),IF('114成績輸入與落點儀表板'!$C$13="必須採計",W1259&gt;0,IF('114成績輸入與落點儀表板'!$C$13="不可採計",W1259=0,TRUE)),IF('114成績輸入與落點儀表板'!$C$14="必須採計",X1259&gt;0,IF('114成績輸入與落點儀表板'!$C$14="不可採計",X1259=0,TRUE)),IF('114成績輸入與落點儀表板'!$C$15="必須採計",Y1259&gt;0,IF('114成績輸入與落點儀表板'!$C$15="不可採計",Y1259=0,TRUE)),IF('114成績輸入與落點儀表板'!$C$16="必須採計",Z1259&gt;0,IF('114成績輸入與落點儀表板'!$C$16="不可採計",Z1259=0,TRUE))),"✅ 符合","❌ 不符合")</f>
        <v>✅ 符合</v>
      </c>
      <c r="L1259" s="15">
        <v>2</v>
      </c>
      <c r="M1259" s="15">
        <v>2</v>
      </c>
      <c r="N1259" s="15">
        <v>0</v>
      </c>
      <c r="O1259" s="15">
        <v>0</v>
      </c>
      <c r="P1259" s="15">
        <v>0</v>
      </c>
      <c r="Q1259" s="15">
        <v>0</v>
      </c>
      <c r="R1259" s="15">
        <v>0</v>
      </c>
      <c r="S1259" s="15">
        <v>0</v>
      </c>
      <c r="T1259" s="15">
        <v>0</v>
      </c>
      <c r="U1259" s="15">
        <v>0</v>
      </c>
      <c r="V1259" s="15">
        <v>0</v>
      </c>
      <c r="W1259" s="15">
        <v>1.75</v>
      </c>
      <c r="X1259" s="15">
        <v>0</v>
      </c>
      <c r="Y1259" s="15">
        <v>0</v>
      </c>
      <c r="Z1259" s="15">
        <v>0</v>
      </c>
    </row>
    <row r="1260" spans="1:26" ht="15.75" customHeight="1" x14ac:dyDescent="0.3">
      <c r="A1260" s="2" t="s">
        <v>3006</v>
      </c>
      <c r="B1260" s="13" t="s">
        <v>2949</v>
      </c>
      <c r="C1260" s="13" t="s">
        <v>2967</v>
      </c>
      <c r="D1260" s="12" t="s">
        <v>121</v>
      </c>
      <c r="E1260" s="13" t="s">
        <v>5185</v>
      </c>
      <c r="F1260" s="2">
        <v>2</v>
      </c>
      <c r="G1260" s="15">
        <v>163</v>
      </c>
      <c r="H1260" s="7">
        <f>L1260*'114成績輸入與落點儀表板'!$B$2+M1260*'114成績輸入與落點儀表板'!$B$3+N1260*'114成績輸入與落點儀表板'!$B$4+O1260*'114成績輸入與落點儀表板'!$B$5+P1260*'114成績輸入與落點儀表板'!$B$6+Q1260*'114成績輸入與落點儀表板'!$B$7+R1260*'114成績輸入與落點儀表板'!$B$8+S1260*'114成績輸入與落點儀表板'!$B$9+T1260*'114成績輸入與落點儀表板'!$B$10+U1260*'114成績輸入與落點儀表板'!$B$11+V1260*'114成績輸入與落點儀表板'!$B$12+W1260*'114成績輸入與落點儀表板'!$B$13+X1260*'114成績輸入與落點儀表板'!$B$14+Y1260*'114成績輸入與落點儀表板'!$B$15+Z1260*'114成績輸入與落點儀表板'!$B$16</f>
        <v>0</v>
      </c>
      <c r="I1260" s="8">
        <f t="shared" si="38"/>
        <v>-163</v>
      </c>
      <c r="J1260" s="2" t="str">
        <f t="shared" si="39"/>
        <v>FAIL</v>
      </c>
      <c r="K1260" s="17" t="str">
        <f>IF(AND(IF('114成績輸入與落點儀表板'!$C$2="必須採計",L1260&gt;0,IF('114成績輸入與落點儀表板'!$C$2="不可採計",L1260=0,TRUE)),IF('114成績輸入與落點儀表板'!$C$3="必須採計",M1260&gt;0,IF('114成績輸入與落點儀表板'!$C$3="不可採計",M1260=0,TRUE)),IF('114成績輸入與落點儀表板'!$C$4="必須採計",N1260&gt;0,IF('114成績輸入與落點儀表板'!$C$4="不可採計",N1260=0,TRUE)),IF('114成績輸入與落點儀表板'!$C$5="必須採計",O1260&gt;0,IF('114成績輸入與落點儀表板'!$C$5="不可採計",O1260=0,TRUE)),IF('114成績輸入與落點儀表板'!$C$6="必須採計",P1260&gt;0,IF('114成績輸入與落點儀表板'!$C$6="不可採計",P1260=0,TRUE)),IF('114成績輸入與落點儀表板'!$C$7="必須採計",Q1260&gt;0,IF('114成績輸入與落點儀表板'!$C$7="不可採計",Q1260=0,TRUE)),IF('114成績輸入與落點儀表板'!$C$8="必須採計",R1260&gt;0,IF('114成績輸入與落點儀表板'!$C$8="不可採計",R1260=0,TRUE)),IF('114成績輸入與落點儀表板'!$C$9="必須採計",S1260&gt;0,IF('114成績輸入與落點儀表板'!$C$9="不可採計",S1260=0,TRUE)),IF('114成績輸入與落點儀表板'!$C$10="必須採計",T1260&gt;0,IF('114成績輸入與落點儀表板'!$C$10="不可採計",T1260=0,TRUE)),IF('114成績輸入與落點儀表板'!$C$11="必須採計",U1260&gt;0,IF('114成績輸入與落點儀表板'!$C$11="不可採計",U1260=0,TRUE)),IF('114成績輸入與落點儀表板'!$C$12="必須採計",V1260&gt;0,IF('114成績輸入與落點儀表板'!$C$12="不可採計",V1260=0,TRUE)),IF('114成績輸入與落點儀表板'!$C$13="必須採計",W1260&gt;0,IF('114成績輸入與落點儀表板'!$C$13="不可採計",W1260=0,TRUE)),IF('114成績輸入與落點儀表板'!$C$14="必須採計",X1260&gt;0,IF('114成績輸入與落點儀表板'!$C$14="不可採計",X1260=0,TRUE)),IF('114成績輸入與落點儀表板'!$C$15="必須採計",Y1260&gt;0,IF('114成績輸入與落點儀表板'!$C$15="不可採計",Y1260=0,TRUE)),IF('114成績輸入與落點儀表板'!$C$16="必須採計",Z1260&gt;0,IF('114成績輸入與落點儀表板'!$C$16="不可採計",Z1260=0,TRUE))),"✅ 符合","❌ 不符合")</f>
        <v>✅ 符合</v>
      </c>
      <c r="L1260" s="15">
        <v>2</v>
      </c>
      <c r="M1260" s="15">
        <v>0</v>
      </c>
      <c r="N1260" s="15">
        <v>0</v>
      </c>
      <c r="O1260" s="15">
        <v>0</v>
      </c>
      <c r="P1260" s="15">
        <v>0</v>
      </c>
      <c r="Q1260" s="15">
        <v>0</v>
      </c>
      <c r="R1260" s="15">
        <v>0</v>
      </c>
      <c r="S1260" s="15">
        <v>0</v>
      </c>
      <c r="T1260" s="15">
        <v>0</v>
      </c>
      <c r="U1260" s="15">
        <v>1</v>
      </c>
      <c r="V1260" s="15">
        <v>2</v>
      </c>
      <c r="W1260" s="15">
        <v>2</v>
      </c>
      <c r="X1260" s="15">
        <v>0</v>
      </c>
      <c r="Y1260" s="15">
        <v>0</v>
      </c>
      <c r="Z1260" s="15">
        <v>0</v>
      </c>
    </row>
    <row r="1261" spans="1:26" x14ac:dyDescent="0.3">
      <c r="A1261" s="2" t="s">
        <v>3008</v>
      </c>
      <c r="B1261" s="13" t="s">
        <v>2949</v>
      </c>
      <c r="C1261" s="13" t="s">
        <v>2970</v>
      </c>
      <c r="D1261" s="12" t="s">
        <v>121</v>
      </c>
      <c r="E1261" s="13" t="s">
        <v>5370</v>
      </c>
      <c r="F1261" s="2">
        <v>1</v>
      </c>
      <c r="G1261" s="15">
        <v>149</v>
      </c>
      <c r="H1261" s="7">
        <f>L1261*'114成績輸入與落點儀表板'!$B$2+M1261*'114成績輸入與落點儀表板'!$B$3+N1261*'114成績輸入與落點儀表板'!$B$4+O1261*'114成績輸入與落點儀表板'!$B$5+P1261*'114成績輸入與落點儀表板'!$B$6+Q1261*'114成績輸入與落點儀表板'!$B$7+R1261*'114成績輸入與落點儀表板'!$B$8+S1261*'114成績輸入與落點儀表板'!$B$9+T1261*'114成績輸入與落點儀表板'!$B$10+U1261*'114成績輸入與落點儀表板'!$B$11+V1261*'114成績輸入與落點儀表板'!$B$12+W1261*'114成績輸入與落點儀表板'!$B$13+X1261*'114成績輸入與落點儀表板'!$B$14+Y1261*'114成績輸入與落點儀表板'!$B$15+Z1261*'114成績輸入與落點儀表板'!$B$16</f>
        <v>0</v>
      </c>
      <c r="I1261" s="8">
        <f t="shared" si="38"/>
        <v>-149</v>
      </c>
      <c r="J1261" s="2" t="str">
        <f t="shared" si="39"/>
        <v>FAIL</v>
      </c>
      <c r="K1261" s="17" t="str">
        <f>IF(AND(IF('114成績輸入與落點儀表板'!$C$2="必須採計",L1261&gt;0,IF('114成績輸入與落點儀表板'!$C$2="不可採計",L1261=0,TRUE)),IF('114成績輸入與落點儀表板'!$C$3="必須採計",M1261&gt;0,IF('114成績輸入與落點儀表板'!$C$3="不可採計",M1261=0,TRUE)),IF('114成績輸入與落點儀表板'!$C$4="必須採計",N1261&gt;0,IF('114成績輸入與落點儀表板'!$C$4="不可採計",N1261=0,TRUE)),IF('114成績輸入與落點儀表板'!$C$5="必須採計",O1261&gt;0,IF('114成績輸入與落點儀表板'!$C$5="不可採計",O1261=0,TRUE)),IF('114成績輸入與落點儀表板'!$C$6="必須採計",P1261&gt;0,IF('114成績輸入與落點儀表板'!$C$6="不可採計",P1261=0,TRUE)),IF('114成績輸入與落點儀表板'!$C$7="必須採計",Q1261&gt;0,IF('114成績輸入與落點儀表板'!$C$7="不可採計",Q1261=0,TRUE)),IF('114成績輸入與落點儀表板'!$C$8="必須採計",R1261&gt;0,IF('114成績輸入與落點儀表板'!$C$8="不可採計",R1261=0,TRUE)),IF('114成績輸入與落點儀表板'!$C$9="必須採計",S1261&gt;0,IF('114成績輸入與落點儀表板'!$C$9="不可採計",S1261=0,TRUE)),IF('114成績輸入與落點儀表板'!$C$10="必須採計",T1261&gt;0,IF('114成績輸入與落點儀表板'!$C$10="不可採計",T1261=0,TRUE)),IF('114成績輸入與落點儀表板'!$C$11="必須採計",U1261&gt;0,IF('114成績輸入與落點儀表板'!$C$11="不可採計",U1261=0,TRUE)),IF('114成績輸入與落點儀表板'!$C$12="必須採計",V1261&gt;0,IF('114成績輸入與落點儀表板'!$C$12="不可採計",V1261=0,TRUE)),IF('114成績輸入與落點儀表板'!$C$13="必須採計",W1261&gt;0,IF('114成績輸入與落點儀表板'!$C$13="不可採計",W1261=0,TRUE)),IF('114成績輸入與落點儀表板'!$C$14="必須採計",X1261&gt;0,IF('114成績輸入與落點儀表板'!$C$14="不可採計",X1261=0,TRUE)),IF('114成績輸入與落點儀表板'!$C$15="必須採計",Y1261&gt;0,IF('114成績輸入與落點儀表板'!$C$15="不可採計",Y1261=0,TRUE)),IF('114成績輸入與落點儀表板'!$C$16="必須採計",Z1261&gt;0,IF('114成績輸入與落點儀表板'!$C$16="不可採計",Z1261=0,TRUE))),"✅ 符合","❌ 不符合")</f>
        <v>✅ 符合</v>
      </c>
      <c r="L1261" s="15">
        <v>2</v>
      </c>
      <c r="M1261" s="15">
        <v>1</v>
      </c>
      <c r="N1261" s="15">
        <v>0</v>
      </c>
      <c r="O1261" s="15">
        <v>0</v>
      </c>
      <c r="P1261" s="15">
        <v>0</v>
      </c>
      <c r="Q1261" s="15">
        <v>0</v>
      </c>
      <c r="R1261" s="15">
        <v>0</v>
      </c>
      <c r="S1261" s="15">
        <v>0</v>
      </c>
      <c r="T1261" s="15">
        <v>0</v>
      </c>
      <c r="U1261" s="15">
        <v>2</v>
      </c>
      <c r="V1261" s="15">
        <v>2</v>
      </c>
      <c r="W1261" s="15">
        <v>0</v>
      </c>
      <c r="X1261" s="15">
        <v>0</v>
      </c>
      <c r="Y1261" s="15">
        <v>0</v>
      </c>
      <c r="Z1261" s="15">
        <v>0</v>
      </c>
    </row>
    <row r="1262" spans="1:26" ht="15.75" customHeight="1" x14ac:dyDescent="0.3">
      <c r="A1262" s="2" t="s">
        <v>3010</v>
      </c>
      <c r="B1262" s="13" t="s">
        <v>2949</v>
      </c>
      <c r="C1262" s="13" t="s">
        <v>4580</v>
      </c>
      <c r="D1262" s="12" t="s">
        <v>121</v>
      </c>
      <c r="E1262" s="13" t="s">
        <v>4581</v>
      </c>
      <c r="F1262" s="2">
        <v>0</v>
      </c>
      <c r="G1262" s="15"/>
      <c r="H1262" s="7">
        <f>L1262*'114成績輸入與落點儀表板'!$B$2+M1262*'114成績輸入與落點儀表板'!$B$3+N1262*'114成績輸入與落點儀表板'!$B$4+O1262*'114成績輸入與落點儀表板'!$B$5+P1262*'114成績輸入與落點儀表板'!$B$6+Q1262*'114成績輸入與落點儀表板'!$B$7+R1262*'114成績輸入與落點儀表板'!$B$8+S1262*'114成績輸入與落點儀表板'!$B$9+T1262*'114成績輸入與落點儀表板'!$B$10+U1262*'114成績輸入與落點儀表板'!$B$11+V1262*'114成績輸入與落點儀表板'!$B$12+W1262*'114成績輸入與落點儀表板'!$B$13+X1262*'114成績輸入與落點儀表板'!$B$14+Y1262*'114成績輸入與落點儀表板'!$B$15+Z1262*'114成績輸入與落點儀表板'!$B$16</f>
        <v>0</v>
      </c>
      <c r="I1262" s="8" t="str">
        <f t="shared" si="38"/>
        <v/>
      </c>
      <c r="J1262" s="2" t="str">
        <f t="shared" si="39"/>
        <v>無錄取資料</v>
      </c>
      <c r="K1262" s="17" t="str">
        <f>IF(AND(IF('114成績輸入與落點儀表板'!$C$2="必須採計",L1262&gt;0,IF('114成績輸入與落點儀表板'!$C$2="不可採計",L1262=0,TRUE)),IF('114成績輸入與落點儀表板'!$C$3="必須採計",M1262&gt;0,IF('114成績輸入與落點儀表板'!$C$3="不可採計",M1262=0,TRUE)),IF('114成績輸入與落點儀表板'!$C$4="必須採計",N1262&gt;0,IF('114成績輸入與落點儀表板'!$C$4="不可採計",N1262=0,TRUE)),IF('114成績輸入與落點儀表板'!$C$5="必須採計",O1262&gt;0,IF('114成績輸入與落點儀表板'!$C$5="不可採計",O1262=0,TRUE)),IF('114成績輸入與落點儀表板'!$C$6="必須採計",P1262&gt;0,IF('114成績輸入與落點儀表板'!$C$6="不可採計",P1262=0,TRUE)),IF('114成績輸入與落點儀表板'!$C$7="必須採計",Q1262&gt;0,IF('114成績輸入與落點儀表板'!$C$7="不可採計",Q1262=0,TRUE)),IF('114成績輸入與落點儀表板'!$C$8="必須採計",R1262&gt;0,IF('114成績輸入與落點儀表板'!$C$8="不可採計",R1262=0,TRUE)),IF('114成績輸入與落點儀表板'!$C$9="必須採計",S1262&gt;0,IF('114成績輸入與落點儀表板'!$C$9="不可採計",S1262=0,TRUE)),IF('114成績輸入與落點儀表板'!$C$10="必須採計",T1262&gt;0,IF('114成績輸入與落點儀表板'!$C$10="不可採計",T1262=0,TRUE)),IF('114成績輸入與落點儀表板'!$C$11="必須採計",U1262&gt;0,IF('114成績輸入與落點儀表板'!$C$11="不可採計",U1262=0,TRUE)),IF('114成績輸入與落點儀表板'!$C$12="必須採計",V1262&gt;0,IF('114成績輸入與落點儀表板'!$C$12="不可採計",V1262=0,TRUE)),IF('114成績輸入與落點儀表板'!$C$13="必須採計",W1262&gt;0,IF('114成績輸入與落點儀表板'!$C$13="不可採計",W1262=0,TRUE)),IF('114成績輸入與落點儀表板'!$C$14="必須採計",X1262&gt;0,IF('114成績輸入與落點儀表板'!$C$14="不可採計",X1262=0,TRUE)),IF('114成績輸入與落點儀表板'!$C$15="必須採計",Y1262&gt;0,IF('114成績輸入與落點儀表板'!$C$15="不可採計",Y1262=0,TRUE)),IF('114成績輸入與落點儀表板'!$C$16="必須採計",Z1262&gt;0,IF('114成績輸入與落點儀表板'!$C$16="不可採計",Z1262=0,TRUE))),"✅ 符合","❌ 不符合")</f>
        <v>✅ 符合</v>
      </c>
      <c r="L1262" s="15">
        <v>2</v>
      </c>
      <c r="M1262" s="15">
        <v>0</v>
      </c>
      <c r="N1262" s="15">
        <v>0</v>
      </c>
      <c r="O1262" s="15">
        <v>0</v>
      </c>
      <c r="P1262" s="15">
        <v>0</v>
      </c>
      <c r="Q1262" s="15">
        <v>1</v>
      </c>
      <c r="R1262" s="15">
        <v>0</v>
      </c>
      <c r="S1262" s="15">
        <v>0</v>
      </c>
      <c r="T1262" s="15">
        <v>0</v>
      </c>
      <c r="U1262" s="15">
        <v>2</v>
      </c>
      <c r="V1262" s="15">
        <v>0</v>
      </c>
      <c r="W1262" s="15">
        <v>0</v>
      </c>
      <c r="X1262" s="15">
        <v>0</v>
      </c>
      <c r="Y1262" s="15">
        <v>0</v>
      </c>
      <c r="Z1262" s="15">
        <v>0</v>
      </c>
    </row>
    <row r="1263" spans="1:26" x14ac:dyDescent="0.3">
      <c r="A1263" s="2" t="s">
        <v>3013</v>
      </c>
      <c r="B1263" s="13" t="s">
        <v>2949</v>
      </c>
      <c r="C1263" s="13" t="s">
        <v>5371</v>
      </c>
      <c r="D1263" s="12" t="s">
        <v>73</v>
      </c>
      <c r="E1263" s="13" t="s">
        <v>4378</v>
      </c>
      <c r="F1263" s="2">
        <v>1</v>
      </c>
      <c r="G1263" s="15">
        <v>170</v>
      </c>
      <c r="H1263" s="7">
        <f>L1263*'114成績輸入與落點儀表板'!$B$2+M1263*'114成績輸入與落點儀表板'!$B$3+N1263*'114成績輸入與落點儀表板'!$B$4+O1263*'114成績輸入與落點儀表板'!$B$5+P1263*'114成績輸入與落點儀表板'!$B$6+Q1263*'114成績輸入與落點儀表板'!$B$7+R1263*'114成績輸入與落點儀表板'!$B$8+S1263*'114成績輸入與落點儀表板'!$B$9+T1263*'114成績輸入與落點儀表板'!$B$10+U1263*'114成績輸入與落點儀表板'!$B$11+V1263*'114成績輸入與落點儀表板'!$B$12+W1263*'114成績輸入與落點儀表板'!$B$13+X1263*'114成績輸入與落點儀表板'!$B$14+Y1263*'114成績輸入與落點儀表板'!$B$15+Z1263*'114成績輸入與落點儀表板'!$B$16</f>
        <v>0</v>
      </c>
      <c r="I1263" s="8">
        <f t="shared" si="38"/>
        <v>-170</v>
      </c>
      <c r="J1263" s="2" t="str">
        <f t="shared" si="39"/>
        <v>FAIL</v>
      </c>
      <c r="K1263" s="17" t="str">
        <f>IF(AND(IF('114成績輸入與落點儀表板'!$C$2="必須採計",L1263&gt;0,IF('114成績輸入與落點儀表板'!$C$2="不可採計",L1263=0,TRUE)),IF('114成績輸入與落點儀表板'!$C$3="必須採計",M1263&gt;0,IF('114成績輸入與落點儀表板'!$C$3="不可採計",M1263=0,TRUE)),IF('114成績輸入與落點儀表板'!$C$4="必須採計",N1263&gt;0,IF('114成績輸入與落點儀表板'!$C$4="不可採計",N1263=0,TRUE)),IF('114成績輸入與落點儀表板'!$C$5="必須採計",O1263&gt;0,IF('114成績輸入與落點儀表板'!$C$5="不可採計",O1263=0,TRUE)),IF('114成績輸入與落點儀表板'!$C$6="必須採計",P1263&gt;0,IF('114成績輸入與落點儀表板'!$C$6="不可採計",P1263=0,TRUE)),IF('114成績輸入與落點儀表板'!$C$7="必須採計",Q1263&gt;0,IF('114成績輸入與落點儀表板'!$C$7="不可採計",Q1263=0,TRUE)),IF('114成績輸入與落點儀表板'!$C$8="必須採計",R1263&gt;0,IF('114成績輸入與落點儀表板'!$C$8="不可採計",R1263=0,TRUE)),IF('114成績輸入與落點儀表板'!$C$9="必須採計",S1263&gt;0,IF('114成績輸入與落點儀表板'!$C$9="不可採計",S1263=0,TRUE)),IF('114成績輸入與落點儀表板'!$C$10="必須採計",T1263&gt;0,IF('114成績輸入與落點儀表板'!$C$10="不可採計",T1263=0,TRUE)),IF('114成績輸入與落點儀表板'!$C$11="必須採計",U1263&gt;0,IF('114成績輸入與落點儀表板'!$C$11="不可採計",U1263=0,TRUE)),IF('114成績輸入與落點儀表板'!$C$12="必須採計",V1263&gt;0,IF('114成績輸入與落點儀表板'!$C$12="不可採計",V1263=0,TRUE)),IF('114成績輸入與落點儀表板'!$C$13="必須採計",W1263&gt;0,IF('114成績輸入與落點儀表板'!$C$13="不可採計",W1263=0,TRUE)),IF('114成績輸入與落點儀表板'!$C$14="必須採計",X1263&gt;0,IF('114成績輸入與落點儀表板'!$C$14="不可採計",X1263=0,TRUE)),IF('114成績輸入與落點儀表板'!$C$15="必須採計",Y1263&gt;0,IF('114成績輸入與落點儀表板'!$C$15="不可採計",Y1263=0,TRUE)),IF('114成績輸入與落點儀表板'!$C$16="必須採計",Z1263&gt;0,IF('114成績輸入與落點儀表板'!$C$16="不可採計",Z1263=0,TRUE))),"✅ 符合","❌ 不符合")</f>
        <v>✅ 符合</v>
      </c>
      <c r="L1263" s="15">
        <v>2</v>
      </c>
      <c r="M1263" s="15">
        <v>1</v>
      </c>
      <c r="N1263" s="15">
        <v>0</v>
      </c>
      <c r="O1263" s="15">
        <v>0</v>
      </c>
      <c r="P1263" s="15">
        <v>0</v>
      </c>
      <c r="Q1263" s="15">
        <v>1</v>
      </c>
      <c r="R1263" s="15">
        <v>0</v>
      </c>
      <c r="S1263" s="15">
        <v>0</v>
      </c>
      <c r="T1263" s="15">
        <v>0</v>
      </c>
      <c r="U1263" s="15">
        <v>0</v>
      </c>
      <c r="V1263" s="15">
        <v>0</v>
      </c>
      <c r="W1263" s="15">
        <v>2</v>
      </c>
      <c r="X1263" s="15">
        <v>0</v>
      </c>
      <c r="Y1263" s="15">
        <v>0</v>
      </c>
      <c r="Z1263" s="15">
        <v>0</v>
      </c>
    </row>
    <row r="1264" spans="1:26" ht="15.75" customHeight="1" x14ac:dyDescent="0.3">
      <c r="A1264" s="2" t="s">
        <v>3015</v>
      </c>
      <c r="B1264" s="13" t="s">
        <v>2949</v>
      </c>
      <c r="C1264" s="13" t="s">
        <v>5372</v>
      </c>
      <c r="D1264" s="12" t="s">
        <v>121</v>
      </c>
      <c r="E1264" s="13" t="s">
        <v>5373</v>
      </c>
      <c r="F1264" s="2">
        <v>0</v>
      </c>
      <c r="G1264" s="15"/>
      <c r="H1264" s="7">
        <f>L1264*'114成績輸入與落點儀表板'!$B$2+M1264*'114成績輸入與落點儀表板'!$B$3+N1264*'114成績輸入與落點儀表板'!$B$4+O1264*'114成績輸入與落點儀表板'!$B$5+P1264*'114成績輸入與落點儀表板'!$B$6+Q1264*'114成績輸入與落點儀表板'!$B$7+R1264*'114成績輸入與落點儀表板'!$B$8+S1264*'114成績輸入與落點儀表板'!$B$9+T1264*'114成績輸入與落點儀表板'!$B$10+U1264*'114成績輸入與落點儀表板'!$B$11+V1264*'114成績輸入與落點儀表板'!$B$12+W1264*'114成績輸入與落點儀表板'!$B$13+X1264*'114成績輸入與落點儀表板'!$B$14+Y1264*'114成績輸入與落點儀表板'!$B$15+Z1264*'114成績輸入與落點儀表板'!$B$16</f>
        <v>0</v>
      </c>
      <c r="I1264" s="8" t="str">
        <f t="shared" si="38"/>
        <v/>
      </c>
      <c r="J1264" s="2" t="str">
        <f t="shared" si="39"/>
        <v>無錄取資料</v>
      </c>
      <c r="K1264" s="17" t="str">
        <f>IF(AND(IF('114成績輸入與落點儀表板'!$C$2="必須採計",L1264&gt;0,IF('114成績輸入與落點儀表板'!$C$2="不可採計",L1264=0,TRUE)),IF('114成績輸入與落點儀表板'!$C$3="必須採計",M1264&gt;0,IF('114成績輸入與落點儀表板'!$C$3="不可採計",M1264=0,TRUE)),IF('114成績輸入與落點儀表板'!$C$4="必須採計",N1264&gt;0,IF('114成績輸入與落點儀表板'!$C$4="不可採計",N1264=0,TRUE)),IF('114成績輸入與落點儀表板'!$C$5="必須採計",O1264&gt;0,IF('114成績輸入與落點儀表板'!$C$5="不可採計",O1264=0,TRUE)),IF('114成績輸入與落點儀表板'!$C$6="必須採計",P1264&gt;0,IF('114成績輸入與落點儀表板'!$C$6="不可採計",P1264=0,TRUE)),IF('114成績輸入與落點儀表板'!$C$7="必須採計",Q1264&gt;0,IF('114成績輸入與落點儀表板'!$C$7="不可採計",Q1264=0,TRUE)),IF('114成績輸入與落點儀表板'!$C$8="必須採計",R1264&gt;0,IF('114成績輸入與落點儀表板'!$C$8="不可採計",R1264=0,TRUE)),IF('114成績輸入與落點儀表板'!$C$9="必須採計",S1264&gt;0,IF('114成績輸入與落點儀表板'!$C$9="不可採計",S1264=0,TRUE)),IF('114成績輸入與落點儀表板'!$C$10="必須採計",T1264&gt;0,IF('114成績輸入與落點儀表板'!$C$10="不可採計",T1264=0,TRUE)),IF('114成績輸入與落點儀表板'!$C$11="必須採計",U1264&gt;0,IF('114成績輸入與落點儀表板'!$C$11="不可採計",U1264=0,TRUE)),IF('114成績輸入與落點儀表板'!$C$12="必須採計",V1264&gt;0,IF('114成績輸入與落點儀表板'!$C$12="不可採計",V1264=0,TRUE)),IF('114成績輸入與落點儀表板'!$C$13="必須採計",W1264&gt;0,IF('114成績輸入與落點儀表板'!$C$13="不可採計",W1264=0,TRUE)),IF('114成績輸入與落點儀表板'!$C$14="必須採計",X1264&gt;0,IF('114成績輸入與落點儀表板'!$C$14="不可採計",X1264=0,TRUE)),IF('114成績輸入與落點儀表板'!$C$15="必須採計",Y1264&gt;0,IF('114成績輸入與落點儀表板'!$C$15="不可採計",Y1264=0,TRUE)),IF('114成績輸入與落點儀表板'!$C$16="必須採計",Z1264&gt;0,IF('114成績輸入與落點儀表板'!$C$16="不可採計",Z1264=0,TRUE))),"✅ 符合","❌ 不符合")</f>
        <v>✅ 符合</v>
      </c>
      <c r="L1264" s="15">
        <v>2</v>
      </c>
      <c r="M1264" s="15">
        <v>0</v>
      </c>
      <c r="N1264" s="15">
        <v>0</v>
      </c>
      <c r="O1264" s="15">
        <v>0</v>
      </c>
      <c r="P1264" s="15">
        <v>0</v>
      </c>
      <c r="Q1264" s="15">
        <v>1</v>
      </c>
      <c r="R1264" s="15">
        <v>0</v>
      </c>
      <c r="S1264" s="15">
        <v>0</v>
      </c>
      <c r="T1264" s="15">
        <v>0</v>
      </c>
      <c r="U1264" s="15">
        <v>0</v>
      </c>
      <c r="V1264" s="15">
        <v>2</v>
      </c>
      <c r="W1264" s="15">
        <v>0</v>
      </c>
      <c r="X1264" s="15">
        <v>0</v>
      </c>
      <c r="Y1264" s="15">
        <v>0</v>
      </c>
      <c r="Z1264" s="15">
        <v>0</v>
      </c>
    </row>
    <row r="1265" spans="1:26" x14ac:dyDescent="0.3">
      <c r="A1265" s="2" t="s">
        <v>3018</v>
      </c>
      <c r="B1265" s="13" t="s">
        <v>2949</v>
      </c>
      <c r="C1265" s="13" t="s">
        <v>2976</v>
      </c>
      <c r="D1265" s="12" t="s">
        <v>80</v>
      </c>
      <c r="E1265" s="13" t="s">
        <v>4582</v>
      </c>
      <c r="F1265" s="2">
        <v>1</v>
      </c>
      <c r="G1265" s="15">
        <v>156</v>
      </c>
      <c r="H1265" s="7">
        <f>L1265*'114成績輸入與落點儀表板'!$B$2+M1265*'114成績輸入與落點儀表板'!$B$3+N1265*'114成績輸入與落點儀表板'!$B$4+O1265*'114成績輸入與落點儀表板'!$B$5+P1265*'114成績輸入與落點儀表板'!$B$6+Q1265*'114成績輸入與落點儀表板'!$B$7+R1265*'114成績輸入與落點儀表板'!$B$8+S1265*'114成績輸入與落點儀表板'!$B$9+T1265*'114成績輸入與落點儀表板'!$B$10+U1265*'114成績輸入與落點儀表板'!$B$11+V1265*'114成績輸入與落點儀表板'!$B$12+W1265*'114成績輸入與落點儀表板'!$B$13+X1265*'114成績輸入與落點儀表板'!$B$14+Y1265*'114成績輸入與落點儀表板'!$B$15+Z1265*'114成績輸入與落點儀表板'!$B$16</f>
        <v>0</v>
      </c>
      <c r="I1265" s="8">
        <f t="shared" si="38"/>
        <v>-156</v>
      </c>
      <c r="J1265" s="2" t="str">
        <f t="shared" si="39"/>
        <v>FAIL</v>
      </c>
      <c r="K1265" s="17" t="str">
        <f>IF(AND(IF('114成績輸入與落點儀表板'!$C$2="必須採計",L1265&gt;0,IF('114成績輸入與落點儀表板'!$C$2="不可採計",L1265=0,TRUE)),IF('114成績輸入與落點儀表板'!$C$3="必須採計",M1265&gt;0,IF('114成績輸入與落點儀表板'!$C$3="不可採計",M1265=0,TRUE)),IF('114成績輸入與落點儀表板'!$C$4="必須採計",N1265&gt;0,IF('114成績輸入與落點儀表板'!$C$4="不可採計",N1265=0,TRUE)),IF('114成績輸入與落點儀表板'!$C$5="必須採計",O1265&gt;0,IF('114成績輸入與落點儀表板'!$C$5="不可採計",O1265=0,TRUE)),IF('114成績輸入與落點儀表板'!$C$6="必須採計",P1265&gt;0,IF('114成績輸入與落點儀表板'!$C$6="不可採計",P1265=0,TRUE)),IF('114成績輸入與落點儀表板'!$C$7="必須採計",Q1265&gt;0,IF('114成績輸入與落點儀表板'!$C$7="不可採計",Q1265=0,TRUE)),IF('114成績輸入與落點儀表板'!$C$8="必須採計",R1265&gt;0,IF('114成績輸入與落點儀表板'!$C$8="不可採計",R1265=0,TRUE)),IF('114成績輸入與落點儀表板'!$C$9="必須採計",S1265&gt;0,IF('114成績輸入與落點儀表板'!$C$9="不可採計",S1265=0,TRUE)),IF('114成績輸入與落點儀表板'!$C$10="必須採計",T1265&gt;0,IF('114成績輸入與落點儀表板'!$C$10="不可採計",T1265=0,TRUE)),IF('114成績輸入與落點儀表板'!$C$11="必須採計",U1265&gt;0,IF('114成績輸入與落點儀表板'!$C$11="不可採計",U1265=0,TRUE)),IF('114成績輸入與落點儀表板'!$C$12="必須採計",V1265&gt;0,IF('114成績輸入與落點儀表板'!$C$12="不可採計",V1265=0,TRUE)),IF('114成績輸入與落點儀表板'!$C$13="必須採計",W1265&gt;0,IF('114成績輸入與落點儀表板'!$C$13="不可採計",W1265=0,TRUE)),IF('114成績輸入與落點儀表板'!$C$14="必須採計",X1265&gt;0,IF('114成績輸入與落點儀表板'!$C$14="不可採計",X1265=0,TRUE)),IF('114成績輸入與落點儀表板'!$C$15="必須採計",Y1265&gt;0,IF('114成績輸入與落點儀表板'!$C$15="不可採計",Y1265=0,TRUE)),IF('114成績輸入與落點儀表板'!$C$16="必須採計",Z1265&gt;0,IF('114成績輸入與落點儀表板'!$C$16="不可採計",Z1265=0,TRUE))),"✅ 符合","❌ 不符合")</f>
        <v>✅ 符合</v>
      </c>
      <c r="L1265" s="15">
        <v>2</v>
      </c>
      <c r="M1265" s="15">
        <v>1</v>
      </c>
      <c r="N1265" s="15">
        <v>0</v>
      </c>
      <c r="O1265" s="15">
        <v>0</v>
      </c>
      <c r="P1265" s="15">
        <v>0</v>
      </c>
      <c r="Q1265" s="15">
        <v>0</v>
      </c>
      <c r="R1265" s="15">
        <v>0</v>
      </c>
      <c r="S1265" s="15">
        <v>0</v>
      </c>
      <c r="T1265" s="15">
        <v>0</v>
      </c>
      <c r="U1265" s="15">
        <v>0</v>
      </c>
      <c r="V1265" s="15">
        <v>2</v>
      </c>
      <c r="W1265" s="15">
        <v>0</v>
      </c>
      <c r="X1265" s="15">
        <v>0</v>
      </c>
      <c r="Y1265" s="15">
        <v>0</v>
      </c>
      <c r="Z1265" s="15">
        <v>0</v>
      </c>
    </row>
    <row r="1266" spans="1:26" ht="15.75" customHeight="1" x14ac:dyDescent="0.3">
      <c r="A1266" s="2" t="s">
        <v>3021</v>
      </c>
      <c r="B1266" s="13" t="s">
        <v>2949</v>
      </c>
      <c r="C1266" s="13" t="s">
        <v>2979</v>
      </c>
      <c r="D1266" s="12" t="s">
        <v>80</v>
      </c>
      <c r="E1266" s="13" t="s">
        <v>3314</v>
      </c>
      <c r="F1266" s="2">
        <v>0</v>
      </c>
      <c r="G1266" s="15"/>
      <c r="H1266" s="7">
        <f>L1266*'114成績輸入與落點儀表板'!$B$2+M1266*'114成績輸入與落點儀表板'!$B$3+N1266*'114成績輸入與落點儀表板'!$B$4+O1266*'114成績輸入與落點儀表板'!$B$5+P1266*'114成績輸入與落點儀表板'!$B$6+Q1266*'114成績輸入與落點儀表板'!$B$7+R1266*'114成績輸入與落點儀表板'!$B$8+S1266*'114成績輸入與落點儀表板'!$B$9+T1266*'114成績輸入與落點儀表板'!$B$10+U1266*'114成績輸入與落點儀表板'!$B$11+V1266*'114成績輸入與落點儀表板'!$B$12+W1266*'114成績輸入與落點儀表板'!$B$13+X1266*'114成績輸入與落點儀表板'!$B$14+Y1266*'114成績輸入與落點儀表板'!$B$15+Z1266*'114成績輸入與落點儀表板'!$B$16</f>
        <v>0</v>
      </c>
      <c r="I1266" s="8" t="str">
        <f t="shared" si="38"/>
        <v/>
      </c>
      <c r="J1266" s="2" t="str">
        <f t="shared" si="39"/>
        <v>無錄取資料</v>
      </c>
      <c r="K1266" s="17" t="str">
        <f>IF(AND(IF('114成績輸入與落點儀表板'!$C$2="必須採計",L1266&gt;0,IF('114成績輸入與落點儀表板'!$C$2="不可採計",L1266=0,TRUE)),IF('114成績輸入與落點儀表板'!$C$3="必須採計",M1266&gt;0,IF('114成績輸入與落點儀表板'!$C$3="不可採計",M1266=0,TRUE)),IF('114成績輸入與落點儀表板'!$C$4="必須採計",N1266&gt;0,IF('114成績輸入與落點儀表板'!$C$4="不可採計",N1266=0,TRUE)),IF('114成績輸入與落點儀表板'!$C$5="必須採計",O1266&gt;0,IF('114成績輸入與落點儀表板'!$C$5="不可採計",O1266=0,TRUE)),IF('114成績輸入與落點儀表板'!$C$6="必須採計",P1266&gt;0,IF('114成績輸入與落點儀表板'!$C$6="不可採計",P1266=0,TRUE)),IF('114成績輸入與落點儀表板'!$C$7="必須採計",Q1266&gt;0,IF('114成績輸入與落點儀表板'!$C$7="不可採計",Q1266=0,TRUE)),IF('114成績輸入與落點儀表板'!$C$8="必須採計",R1266&gt;0,IF('114成績輸入與落點儀表板'!$C$8="不可採計",R1266=0,TRUE)),IF('114成績輸入與落點儀表板'!$C$9="必須採計",S1266&gt;0,IF('114成績輸入與落點儀表板'!$C$9="不可採計",S1266=0,TRUE)),IF('114成績輸入與落點儀表板'!$C$10="必須採計",T1266&gt;0,IF('114成績輸入與落點儀表板'!$C$10="不可採計",T1266=0,TRUE)),IF('114成績輸入與落點儀表板'!$C$11="必須採計",U1266&gt;0,IF('114成績輸入與落點儀表板'!$C$11="不可採計",U1266=0,TRUE)),IF('114成績輸入與落點儀表板'!$C$12="必須採計",V1266&gt;0,IF('114成績輸入與落點儀表板'!$C$12="不可採計",V1266=0,TRUE)),IF('114成績輸入與落點儀表板'!$C$13="必須採計",W1266&gt;0,IF('114成績輸入與落點儀表板'!$C$13="不可採計",W1266=0,TRUE)),IF('114成績輸入與落點儀表板'!$C$14="必須採計",X1266&gt;0,IF('114成績輸入與落點儀表板'!$C$14="不可採計",X1266=0,TRUE)),IF('114成績輸入與落點儀表板'!$C$15="必須採計",Y1266&gt;0,IF('114成績輸入與落點儀表板'!$C$15="不可採計",Y1266=0,TRUE)),IF('114成績輸入與落點儀表板'!$C$16="必須採計",Z1266&gt;0,IF('114成績輸入與落點儀表板'!$C$16="不可採計",Z1266=0,TRUE))),"✅ 符合","❌ 不符合")</f>
        <v>✅ 符合</v>
      </c>
      <c r="L1266" s="15">
        <v>2</v>
      </c>
      <c r="M1266" s="15">
        <v>1</v>
      </c>
      <c r="N1266" s="15">
        <v>0</v>
      </c>
      <c r="O1266" s="15">
        <v>0</v>
      </c>
      <c r="P1266" s="15">
        <v>0</v>
      </c>
      <c r="Q1266" s="15">
        <v>0</v>
      </c>
      <c r="R1266" s="15">
        <v>2</v>
      </c>
      <c r="S1266" s="15">
        <v>0</v>
      </c>
      <c r="T1266" s="15">
        <v>0</v>
      </c>
      <c r="U1266" s="15">
        <v>0</v>
      </c>
      <c r="V1266" s="15">
        <v>0</v>
      </c>
      <c r="W1266" s="15">
        <v>0</v>
      </c>
      <c r="X1266" s="15">
        <v>0</v>
      </c>
      <c r="Y1266" s="15">
        <v>0</v>
      </c>
      <c r="Z1266" s="15">
        <v>0</v>
      </c>
    </row>
    <row r="1267" spans="1:26" x14ac:dyDescent="0.3">
      <c r="A1267" s="2" t="s">
        <v>3022</v>
      </c>
      <c r="B1267" s="13" t="s">
        <v>2949</v>
      </c>
      <c r="C1267" s="13" t="s">
        <v>4583</v>
      </c>
      <c r="D1267" s="12" t="s">
        <v>80</v>
      </c>
      <c r="E1267" s="13" t="s">
        <v>4584</v>
      </c>
      <c r="F1267" s="2">
        <v>0</v>
      </c>
      <c r="G1267" s="15"/>
      <c r="H1267" s="7">
        <f>L1267*'114成績輸入與落點儀表板'!$B$2+M1267*'114成績輸入與落點儀表板'!$B$3+N1267*'114成績輸入與落點儀表板'!$B$4+O1267*'114成績輸入與落點儀表板'!$B$5+P1267*'114成績輸入與落點儀表板'!$B$6+Q1267*'114成績輸入與落點儀表板'!$B$7+R1267*'114成績輸入與落點儀表板'!$B$8+S1267*'114成績輸入與落點儀表板'!$B$9+T1267*'114成績輸入與落點儀表板'!$B$10+U1267*'114成績輸入與落點儀表板'!$B$11+V1267*'114成績輸入與落點儀表板'!$B$12+W1267*'114成績輸入與落點儀表板'!$B$13+X1267*'114成績輸入與落點儀表板'!$B$14+Y1267*'114成績輸入與落點儀表板'!$B$15+Z1267*'114成績輸入與落點儀表板'!$B$16</f>
        <v>0</v>
      </c>
      <c r="I1267" s="8" t="str">
        <f t="shared" si="38"/>
        <v/>
      </c>
      <c r="J1267" s="2" t="str">
        <f t="shared" si="39"/>
        <v>無錄取資料</v>
      </c>
      <c r="K1267" s="17" t="str">
        <f>IF(AND(IF('114成績輸入與落點儀表板'!$C$2="必須採計",L1267&gt;0,IF('114成績輸入與落點儀表板'!$C$2="不可採計",L1267=0,TRUE)),IF('114成績輸入與落點儀表板'!$C$3="必須採計",M1267&gt;0,IF('114成績輸入與落點儀表板'!$C$3="不可採計",M1267=0,TRUE)),IF('114成績輸入與落點儀表板'!$C$4="必須採計",N1267&gt;0,IF('114成績輸入與落點儀表板'!$C$4="不可採計",N1267=0,TRUE)),IF('114成績輸入與落點儀表板'!$C$5="必須採計",O1267&gt;0,IF('114成績輸入與落點儀表板'!$C$5="不可採計",O1267=0,TRUE)),IF('114成績輸入與落點儀表板'!$C$6="必須採計",P1267&gt;0,IF('114成績輸入與落點儀表板'!$C$6="不可採計",P1267=0,TRUE)),IF('114成績輸入與落點儀表板'!$C$7="必須採計",Q1267&gt;0,IF('114成績輸入與落點儀表板'!$C$7="不可採計",Q1267=0,TRUE)),IF('114成績輸入與落點儀表板'!$C$8="必須採計",R1267&gt;0,IF('114成績輸入與落點儀表板'!$C$8="不可採計",R1267=0,TRUE)),IF('114成績輸入與落點儀表板'!$C$9="必須採計",S1267&gt;0,IF('114成績輸入與落點儀表板'!$C$9="不可採計",S1267=0,TRUE)),IF('114成績輸入與落點儀表板'!$C$10="必須採計",T1267&gt;0,IF('114成績輸入與落點儀表板'!$C$10="不可採計",T1267=0,TRUE)),IF('114成績輸入與落點儀表板'!$C$11="必須採計",U1267&gt;0,IF('114成績輸入與落點儀表板'!$C$11="不可採計",U1267=0,TRUE)),IF('114成績輸入與落點儀表板'!$C$12="必須採計",V1267&gt;0,IF('114成績輸入與落點儀表板'!$C$12="不可採計",V1267=0,TRUE)),IF('114成績輸入與落點儀表板'!$C$13="必須採計",W1267&gt;0,IF('114成績輸入與落點儀表板'!$C$13="不可採計",W1267=0,TRUE)),IF('114成績輸入與落點儀表板'!$C$14="必須採計",X1267&gt;0,IF('114成績輸入與落點儀表板'!$C$14="不可採計",X1267=0,TRUE)),IF('114成績輸入與落點儀表板'!$C$15="必須採計",Y1267&gt;0,IF('114成績輸入與落點儀表板'!$C$15="不可採計",Y1267=0,TRUE)),IF('114成績輸入與落點儀表板'!$C$16="必須採計",Z1267&gt;0,IF('114成績輸入與落點儀表板'!$C$16="不可採計",Z1267=0,TRUE))),"✅ 符合","❌ 不符合")</f>
        <v>✅ 符合</v>
      </c>
      <c r="L1267" s="15">
        <v>2</v>
      </c>
      <c r="M1267" s="15">
        <v>0</v>
      </c>
      <c r="N1267" s="15">
        <v>0</v>
      </c>
      <c r="O1267" s="15">
        <v>0</v>
      </c>
      <c r="P1267" s="15">
        <v>0</v>
      </c>
      <c r="Q1267" s="15">
        <v>0</v>
      </c>
      <c r="R1267" s="15">
        <v>0</v>
      </c>
      <c r="S1267" s="15">
        <v>0</v>
      </c>
      <c r="T1267" s="15">
        <v>0</v>
      </c>
      <c r="U1267" s="15">
        <v>0</v>
      </c>
      <c r="V1267" s="15">
        <v>2</v>
      </c>
      <c r="W1267" s="15">
        <v>1.75</v>
      </c>
      <c r="X1267" s="15">
        <v>0</v>
      </c>
      <c r="Y1267" s="15">
        <v>0</v>
      </c>
      <c r="Z1267" s="15">
        <v>0</v>
      </c>
    </row>
    <row r="1268" spans="1:26" ht="15.75" customHeight="1" x14ac:dyDescent="0.3">
      <c r="A1268" s="2" t="s">
        <v>3023</v>
      </c>
      <c r="B1268" s="13" t="s">
        <v>2949</v>
      </c>
      <c r="C1268" s="13" t="s">
        <v>4585</v>
      </c>
      <c r="D1268" s="12" t="s">
        <v>80</v>
      </c>
      <c r="E1268" s="13" t="s">
        <v>3176</v>
      </c>
      <c r="F1268" s="2">
        <v>0</v>
      </c>
      <c r="G1268" s="15"/>
      <c r="H1268" s="7">
        <f>L1268*'114成績輸入與落點儀表板'!$B$2+M1268*'114成績輸入與落點儀表板'!$B$3+N1268*'114成績輸入與落點儀表板'!$B$4+O1268*'114成績輸入與落點儀表板'!$B$5+P1268*'114成績輸入與落點儀表板'!$B$6+Q1268*'114成績輸入與落點儀表板'!$B$7+R1268*'114成績輸入與落點儀表板'!$B$8+S1268*'114成績輸入與落點儀表板'!$B$9+T1268*'114成績輸入與落點儀表板'!$B$10+U1268*'114成績輸入與落點儀表板'!$B$11+V1268*'114成績輸入與落點儀表板'!$B$12+W1268*'114成績輸入與落點儀表板'!$B$13+X1268*'114成績輸入與落點儀表板'!$B$14+Y1268*'114成績輸入與落點儀表板'!$B$15+Z1268*'114成績輸入與落點儀表板'!$B$16</f>
        <v>0</v>
      </c>
      <c r="I1268" s="8" t="str">
        <f t="shared" si="38"/>
        <v/>
      </c>
      <c r="J1268" s="2" t="str">
        <f t="shared" si="39"/>
        <v>無錄取資料</v>
      </c>
      <c r="K1268" s="17" t="str">
        <f>IF(AND(IF('114成績輸入與落點儀表板'!$C$2="必須採計",L1268&gt;0,IF('114成績輸入與落點儀表板'!$C$2="不可採計",L1268=0,TRUE)),IF('114成績輸入與落點儀表板'!$C$3="必須採計",M1268&gt;0,IF('114成績輸入與落點儀表板'!$C$3="不可採計",M1268=0,TRUE)),IF('114成績輸入與落點儀表板'!$C$4="必須採計",N1268&gt;0,IF('114成績輸入與落點儀表板'!$C$4="不可採計",N1268=0,TRUE)),IF('114成績輸入與落點儀表板'!$C$5="必須採計",O1268&gt;0,IF('114成績輸入與落點儀表板'!$C$5="不可採計",O1268=0,TRUE)),IF('114成績輸入與落點儀表板'!$C$6="必須採計",P1268&gt;0,IF('114成績輸入與落點儀表板'!$C$6="不可採計",P1268=0,TRUE)),IF('114成績輸入與落點儀表板'!$C$7="必須採計",Q1268&gt;0,IF('114成績輸入與落點儀表板'!$C$7="不可採計",Q1268=0,TRUE)),IF('114成績輸入與落點儀表板'!$C$8="必須採計",R1268&gt;0,IF('114成績輸入與落點儀表板'!$C$8="不可採計",R1268=0,TRUE)),IF('114成績輸入與落點儀表板'!$C$9="必須採計",S1268&gt;0,IF('114成績輸入與落點儀表板'!$C$9="不可採計",S1268=0,TRUE)),IF('114成績輸入與落點儀表板'!$C$10="必須採計",T1268&gt;0,IF('114成績輸入與落點儀表板'!$C$10="不可採計",T1268=0,TRUE)),IF('114成績輸入與落點儀表板'!$C$11="必須採計",U1268&gt;0,IF('114成績輸入與落點儀表板'!$C$11="不可採計",U1268=0,TRUE)),IF('114成績輸入與落點儀表板'!$C$12="必須採計",V1268&gt;0,IF('114成績輸入與落點儀表板'!$C$12="不可採計",V1268=0,TRUE)),IF('114成績輸入與落點儀表板'!$C$13="必須採計",W1268&gt;0,IF('114成績輸入與落點儀表板'!$C$13="不可採計",W1268=0,TRUE)),IF('114成績輸入與落點儀表板'!$C$14="必須採計",X1268&gt;0,IF('114成績輸入與落點儀表板'!$C$14="不可採計",X1268=0,TRUE)),IF('114成績輸入與落點儀表板'!$C$15="必須採計",Y1268&gt;0,IF('114成績輸入與落點儀表板'!$C$15="不可採計",Y1268=0,TRUE)),IF('114成績輸入與落點儀表板'!$C$16="必須採計",Z1268&gt;0,IF('114成績輸入與落點儀表板'!$C$16="不可採計",Z1268=0,TRUE))),"✅ 符合","❌ 不符合")</f>
        <v>✅ 符合</v>
      </c>
      <c r="L1268" s="15">
        <v>2</v>
      </c>
      <c r="M1268" s="15">
        <v>0</v>
      </c>
      <c r="N1268" s="15">
        <v>0</v>
      </c>
      <c r="O1268" s="15">
        <v>0</v>
      </c>
      <c r="P1268" s="15">
        <v>0</v>
      </c>
      <c r="Q1268" s="15">
        <v>0</v>
      </c>
      <c r="R1268" s="15">
        <v>0</v>
      </c>
      <c r="S1268" s="15">
        <v>0</v>
      </c>
      <c r="T1268" s="15">
        <v>0</v>
      </c>
      <c r="U1268" s="15">
        <v>2</v>
      </c>
      <c r="V1268" s="15">
        <v>0</v>
      </c>
      <c r="W1268" s="15">
        <v>1.75</v>
      </c>
      <c r="X1268" s="15">
        <v>0</v>
      </c>
      <c r="Y1268" s="15">
        <v>0</v>
      </c>
      <c r="Z1268" s="15">
        <v>0</v>
      </c>
    </row>
    <row r="1269" spans="1:26" x14ac:dyDescent="0.3">
      <c r="A1269" s="2" t="s">
        <v>3026</v>
      </c>
      <c r="B1269" s="13" t="s">
        <v>2949</v>
      </c>
      <c r="C1269" s="13" t="s">
        <v>156</v>
      </c>
      <c r="D1269" s="12" t="s">
        <v>103</v>
      </c>
      <c r="E1269" s="13" t="s">
        <v>2953</v>
      </c>
      <c r="F1269" s="2">
        <v>2</v>
      </c>
      <c r="G1269" s="15">
        <v>107</v>
      </c>
      <c r="H1269" s="7">
        <f>L1269*'114成績輸入與落點儀表板'!$B$2+M1269*'114成績輸入與落點儀表板'!$B$3+N1269*'114成績輸入與落點儀表板'!$B$4+O1269*'114成績輸入與落點儀表板'!$B$5+P1269*'114成績輸入與落點儀表板'!$B$6+Q1269*'114成績輸入與落點儀表板'!$B$7+R1269*'114成績輸入與落點儀表板'!$B$8+S1269*'114成績輸入與落點儀表板'!$B$9+T1269*'114成績輸入與落點儀表板'!$B$10+U1269*'114成績輸入與落點儀表板'!$B$11+V1269*'114成績輸入與落點儀表板'!$B$12+W1269*'114成績輸入與落點儀表板'!$B$13+X1269*'114成績輸入與落點儀表板'!$B$14+Y1269*'114成績輸入與落點儀表板'!$B$15+Z1269*'114成績輸入與落點儀表板'!$B$16</f>
        <v>0</v>
      </c>
      <c r="I1269" s="8">
        <f t="shared" si="38"/>
        <v>-107</v>
      </c>
      <c r="J1269" s="2" t="str">
        <f t="shared" si="39"/>
        <v>FAIL</v>
      </c>
      <c r="K1269" s="17" t="str">
        <f>IF(AND(IF('114成績輸入與落點儀表板'!$C$2="必須採計",L1269&gt;0,IF('114成績輸入與落點儀表板'!$C$2="不可採計",L1269=0,TRUE)),IF('114成績輸入與落點儀表板'!$C$3="必須採計",M1269&gt;0,IF('114成績輸入與落點儀表板'!$C$3="不可採計",M1269=0,TRUE)),IF('114成績輸入與落點儀表板'!$C$4="必須採計",N1269&gt;0,IF('114成績輸入與落點儀表板'!$C$4="不可採計",N1269=0,TRUE)),IF('114成績輸入與落點儀表板'!$C$5="必須採計",O1269&gt;0,IF('114成績輸入與落點儀表板'!$C$5="不可採計",O1269=0,TRUE)),IF('114成績輸入與落點儀表板'!$C$6="必須採計",P1269&gt;0,IF('114成績輸入與落點儀表板'!$C$6="不可採計",P1269=0,TRUE)),IF('114成績輸入與落點儀表板'!$C$7="必須採計",Q1269&gt;0,IF('114成績輸入與落點儀表板'!$C$7="不可採計",Q1269=0,TRUE)),IF('114成績輸入與落點儀表板'!$C$8="必須採計",R1269&gt;0,IF('114成績輸入與落點儀表板'!$C$8="不可採計",R1269=0,TRUE)),IF('114成績輸入與落點儀表板'!$C$9="必須採計",S1269&gt;0,IF('114成績輸入與落點儀表板'!$C$9="不可採計",S1269=0,TRUE)),IF('114成績輸入與落點儀表板'!$C$10="必須採計",T1269&gt;0,IF('114成績輸入與落點儀表板'!$C$10="不可採計",T1269=0,TRUE)),IF('114成績輸入與落點儀表板'!$C$11="必須採計",U1269&gt;0,IF('114成績輸入與落點儀表板'!$C$11="不可採計",U1269=0,TRUE)),IF('114成績輸入與落點儀表板'!$C$12="必須採計",V1269&gt;0,IF('114成績輸入與落點儀表板'!$C$12="不可採計",V1269=0,TRUE)),IF('114成績輸入與落點儀表板'!$C$13="必須採計",W1269&gt;0,IF('114成績輸入與落點儀表板'!$C$13="不可採計",W1269=0,TRUE)),IF('114成績輸入與落點儀表板'!$C$14="必須採計",X1269&gt;0,IF('114成績輸入與落點儀表板'!$C$14="不可採計",X1269=0,TRUE)),IF('114成績輸入與落點儀表板'!$C$15="必須採計",Y1269&gt;0,IF('114成績輸入與落點儀表板'!$C$15="不可採計",Y1269=0,TRUE)),IF('114成績輸入與落點儀表板'!$C$16="必須採計",Z1269&gt;0,IF('114成績輸入與落點儀表板'!$C$16="不可採計",Z1269=0,TRUE))),"✅ 符合","❌ 不符合")</f>
        <v>✅ 符合</v>
      </c>
      <c r="L1269" s="15">
        <v>2</v>
      </c>
      <c r="M1269" s="15">
        <v>1.75</v>
      </c>
      <c r="N1269" s="15">
        <v>0</v>
      </c>
      <c r="O1269" s="15">
        <v>0</v>
      </c>
      <c r="P1269" s="15">
        <v>0</v>
      </c>
      <c r="Q1269" s="15">
        <v>0</v>
      </c>
      <c r="R1269" s="15">
        <v>2</v>
      </c>
      <c r="S1269" s="15">
        <v>0</v>
      </c>
      <c r="T1269" s="15">
        <v>0</v>
      </c>
      <c r="U1269" s="15">
        <v>0</v>
      </c>
      <c r="V1269" s="15">
        <v>0</v>
      </c>
      <c r="W1269" s="15">
        <v>0</v>
      </c>
      <c r="X1269" s="15">
        <v>0</v>
      </c>
      <c r="Y1269" s="15">
        <v>0</v>
      </c>
      <c r="Z1269" s="15">
        <v>0</v>
      </c>
    </row>
    <row r="1270" spans="1:26" ht="15.75" customHeight="1" x14ac:dyDescent="0.3">
      <c r="A1270" s="2" t="s">
        <v>3028</v>
      </c>
      <c r="B1270" s="13" t="s">
        <v>2949</v>
      </c>
      <c r="C1270" s="13" t="s">
        <v>1604</v>
      </c>
      <c r="D1270" s="12" t="s">
        <v>121</v>
      </c>
      <c r="E1270" s="13" t="s">
        <v>5374</v>
      </c>
      <c r="F1270" s="2">
        <v>0</v>
      </c>
      <c r="G1270" s="15"/>
      <c r="H1270" s="7">
        <f>L1270*'114成績輸入與落點儀表板'!$B$2+M1270*'114成績輸入與落點儀表板'!$B$3+N1270*'114成績輸入與落點儀表板'!$B$4+O1270*'114成績輸入與落點儀表板'!$B$5+P1270*'114成績輸入與落點儀表板'!$B$6+Q1270*'114成績輸入與落點儀表板'!$B$7+R1270*'114成績輸入與落點儀表板'!$B$8+S1270*'114成績輸入與落點儀表板'!$B$9+T1270*'114成績輸入與落點儀表板'!$B$10+U1270*'114成績輸入與落點儀表板'!$B$11+V1270*'114成績輸入與落點儀表板'!$B$12+W1270*'114成績輸入與落點儀表板'!$B$13+X1270*'114成績輸入與落點儀表板'!$B$14+Y1270*'114成績輸入與落點儀表板'!$B$15+Z1270*'114成績輸入與落點儀表板'!$B$16</f>
        <v>0</v>
      </c>
      <c r="I1270" s="8" t="str">
        <f t="shared" si="38"/>
        <v/>
      </c>
      <c r="J1270" s="2" t="str">
        <f t="shared" si="39"/>
        <v>無錄取資料</v>
      </c>
      <c r="K1270" s="17" t="str">
        <f>IF(AND(IF('114成績輸入與落點儀表板'!$C$2="必須採計",L1270&gt;0,IF('114成績輸入與落點儀表板'!$C$2="不可採計",L1270=0,TRUE)),IF('114成績輸入與落點儀表板'!$C$3="必須採計",M1270&gt;0,IF('114成績輸入與落點儀表板'!$C$3="不可採計",M1270=0,TRUE)),IF('114成績輸入與落點儀表板'!$C$4="必須採計",N1270&gt;0,IF('114成績輸入與落點儀表板'!$C$4="不可採計",N1270=0,TRUE)),IF('114成績輸入與落點儀表板'!$C$5="必須採計",O1270&gt;0,IF('114成績輸入與落點儀表板'!$C$5="不可採計",O1270=0,TRUE)),IF('114成績輸入與落點儀表板'!$C$6="必須採計",P1270&gt;0,IF('114成績輸入與落點儀表板'!$C$6="不可採計",P1270=0,TRUE)),IF('114成績輸入與落點儀表板'!$C$7="必須採計",Q1270&gt;0,IF('114成績輸入與落點儀表板'!$C$7="不可採計",Q1270=0,TRUE)),IF('114成績輸入與落點儀表板'!$C$8="必須採計",R1270&gt;0,IF('114成績輸入與落點儀表板'!$C$8="不可採計",R1270=0,TRUE)),IF('114成績輸入與落點儀表板'!$C$9="必須採計",S1270&gt;0,IF('114成績輸入與落點儀表板'!$C$9="不可採計",S1270=0,TRUE)),IF('114成績輸入與落點儀表板'!$C$10="必須採計",T1270&gt;0,IF('114成績輸入與落點儀表板'!$C$10="不可採計",T1270=0,TRUE)),IF('114成績輸入與落點儀表板'!$C$11="必須採計",U1270&gt;0,IF('114成績輸入與落點儀表板'!$C$11="不可採計",U1270=0,TRUE)),IF('114成績輸入與落點儀表板'!$C$12="必須採計",V1270&gt;0,IF('114成績輸入與落點儀表板'!$C$12="不可採計",V1270=0,TRUE)),IF('114成績輸入與落點儀表板'!$C$13="必須採計",W1270&gt;0,IF('114成績輸入與落點儀表板'!$C$13="不可採計",W1270=0,TRUE)),IF('114成績輸入與落點儀表板'!$C$14="必須採計",X1270&gt;0,IF('114成績輸入與落點儀表板'!$C$14="不可採計",X1270=0,TRUE)),IF('114成績輸入與落點儀表板'!$C$15="必須採計",Y1270&gt;0,IF('114成績輸入與落點儀表板'!$C$15="不可採計",Y1270=0,TRUE)),IF('114成績輸入與落點儀表板'!$C$16="必須採計",Z1270&gt;0,IF('114成績輸入與落點儀表板'!$C$16="不可採計",Z1270=0,TRUE))),"✅ 符合","❌ 不符合")</f>
        <v>✅ 符合</v>
      </c>
      <c r="L1270" s="15">
        <v>2</v>
      </c>
      <c r="M1270" s="15">
        <v>1</v>
      </c>
      <c r="N1270" s="15">
        <v>0</v>
      </c>
      <c r="O1270" s="15">
        <v>0</v>
      </c>
      <c r="P1270" s="15">
        <v>0</v>
      </c>
      <c r="Q1270" s="15">
        <v>0</v>
      </c>
      <c r="R1270" s="15">
        <v>0</v>
      </c>
      <c r="S1270" s="15">
        <v>0</v>
      </c>
      <c r="T1270" s="15">
        <v>0</v>
      </c>
      <c r="U1270" s="15">
        <v>2</v>
      </c>
      <c r="V1270" s="15">
        <v>0</v>
      </c>
      <c r="W1270" s="15">
        <v>2</v>
      </c>
      <c r="X1270" s="15">
        <v>0</v>
      </c>
      <c r="Y1270" s="15">
        <v>0</v>
      </c>
      <c r="Z1270" s="15">
        <v>0</v>
      </c>
    </row>
    <row r="1271" spans="1:26" x14ac:dyDescent="0.3">
      <c r="A1271" s="2" t="s">
        <v>3030</v>
      </c>
      <c r="B1271" s="13" t="s">
        <v>2949</v>
      </c>
      <c r="C1271" s="13" t="s">
        <v>2619</v>
      </c>
      <c r="D1271" s="12" t="s">
        <v>227</v>
      </c>
      <c r="E1271" s="13" t="s">
        <v>4587</v>
      </c>
      <c r="F1271" s="2">
        <v>2</v>
      </c>
      <c r="G1271" s="15">
        <v>178</v>
      </c>
      <c r="H1271" s="7">
        <f>L1271*'114成績輸入與落點儀表板'!$B$2+M1271*'114成績輸入與落點儀表板'!$B$3+N1271*'114成績輸入與落點儀表板'!$B$4+O1271*'114成績輸入與落點儀表板'!$B$5+P1271*'114成績輸入與落點儀表板'!$B$6+Q1271*'114成績輸入與落點儀表板'!$B$7+R1271*'114成績輸入與落點儀表板'!$B$8+S1271*'114成績輸入與落點儀表板'!$B$9+T1271*'114成績輸入與落點儀表板'!$B$10+U1271*'114成績輸入與落點儀表板'!$B$11+V1271*'114成績輸入與落點儀表板'!$B$12+W1271*'114成績輸入與落點儀表板'!$B$13+X1271*'114成績輸入與落點儀表板'!$B$14+Y1271*'114成績輸入與落點儀表板'!$B$15+Z1271*'114成績輸入與落點儀表板'!$B$16</f>
        <v>0</v>
      </c>
      <c r="I1271" s="8">
        <f t="shared" si="38"/>
        <v>-178</v>
      </c>
      <c r="J1271" s="2" t="str">
        <f t="shared" si="39"/>
        <v>FAIL</v>
      </c>
      <c r="K1271" s="17" t="str">
        <f>IF(AND(IF('114成績輸入與落點儀表板'!$C$2="必須採計",L1271&gt;0,IF('114成績輸入與落點儀表板'!$C$2="不可採計",L1271=0,TRUE)),IF('114成績輸入與落點儀表板'!$C$3="必須採計",M1271&gt;0,IF('114成績輸入與落點儀表板'!$C$3="不可採計",M1271=0,TRUE)),IF('114成績輸入與落點儀表板'!$C$4="必須採計",N1271&gt;0,IF('114成績輸入與落點儀表板'!$C$4="不可採計",N1271=0,TRUE)),IF('114成績輸入與落點儀表板'!$C$5="必須採計",O1271&gt;0,IF('114成績輸入與落點儀表板'!$C$5="不可採計",O1271=0,TRUE)),IF('114成績輸入與落點儀表板'!$C$6="必須採計",P1271&gt;0,IF('114成績輸入與落點儀表板'!$C$6="不可採計",P1271=0,TRUE)),IF('114成績輸入與落點儀表板'!$C$7="必須採計",Q1271&gt;0,IF('114成績輸入與落點儀表板'!$C$7="不可採計",Q1271=0,TRUE)),IF('114成績輸入與落點儀表板'!$C$8="必須採計",R1271&gt;0,IF('114成績輸入與落點儀表板'!$C$8="不可採計",R1271=0,TRUE)),IF('114成績輸入與落點儀表板'!$C$9="必須採計",S1271&gt;0,IF('114成績輸入與落點儀表板'!$C$9="不可採計",S1271=0,TRUE)),IF('114成績輸入與落點儀表板'!$C$10="必須採計",T1271&gt;0,IF('114成績輸入與落點儀表板'!$C$10="不可採計",T1271=0,TRUE)),IF('114成績輸入與落點儀表板'!$C$11="必須採計",U1271&gt;0,IF('114成績輸入與落點儀表板'!$C$11="不可採計",U1271=0,TRUE)),IF('114成績輸入與落點儀表板'!$C$12="必須採計",V1271&gt;0,IF('114成績輸入與落點儀表板'!$C$12="不可採計",V1271=0,TRUE)),IF('114成績輸入與落點儀表板'!$C$13="必須採計",W1271&gt;0,IF('114成績輸入與落點儀表板'!$C$13="不可採計",W1271=0,TRUE)),IF('114成績輸入與落點儀表板'!$C$14="必須採計",X1271&gt;0,IF('114成績輸入與落點儀表板'!$C$14="不可採計",X1271=0,TRUE)),IF('114成績輸入與落點儀表板'!$C$15="必須採計",Y1271&gt;0,IF('114成績輸入與落點儀表板'!$C$15="不可採計",Y1271=0,TRUE)),IF('114成績輸入與落點儀表板'!$C$16="必須採計",Z1271&gt;0,IF('114成績輸入與落點儀表板'!$C$16="不可採計",Z1271=0,TRUE))),"✅ 符合","❌ 不符合")</f>
        <v>✅ 符合</v>
      </c>
      <c r="L1271" s="15">
        <v>2</v>
      </c>
      <c r="M1271" s="15">
        <v>0</v>
      </c>
      <c r="N1271" s="15">
        <v>0</v>
      </c>
      <c r="O1271" s="15">
        <v>0</v>
      </c>
      <c r="P1271" s="15">
        <v>0</v>
      </c>
      <c r="Q1271" s="15">
        <v>0</v>
      </c>
      <c r="R1271" s="15">
        <v>0</v>
      </c>
      <c r="S1271" s="15">
        <v>0</v>
      </c>
      <c r="T1271" s="15">
        <v>0</v>
      </c>
      <c r="U1271" s="15">
        <v>2</v>
      </c>
      <c r="V1271" s="15">
        <v>1</v>
      </c>
      <c r="W1271" s="15">
        <v>0</v>
      </c>
      <c r="X1271" s="15">
        <v>0</v>
      </c>
      <c r="Y1271" s="15">
        <v>0</v>
      </c>
      <c r="Z1271" s="15">
        <v>0</v>
      </c>
    </row>
    <row r="1272" spans="1:26" ht="15.75" customHeight="1" x14ac:dyDescent="0.3">
      <c r="A1272" s="2" t="s">
        <v>3031</v>
      </c>
      <c r="B1272" s="13" t="s">
        <v>2949</v>
      </c>
      <c r="C1272" s="13" t="s">
        <v>979</v>
      </c>
      <c r="D1272" s="12" t="s">
        <v>121</v>
      </c>
      <c r="E1272" s="13" t="s">
        <v>1279</v>
      </c>
      <c r="F1272" s="2">
        <v>0</v>
      </c>
      <c r="G1272" s="15"/>
      <c r="H1272" s="7">
        <f>L1272*'114成績輸入與落點儀表板'!$B$2+M1272*'114成績輸入與落點儀表板'!$B$3+N1272*'114成績輸入與落點儀表板'!$B$4+O1272*'114成績輸入與落點儀表板'!$B$5+P1272*'114成績輸入與落點儀表板'!$B$6+Q1272*'114成績輸入與落點儀表板'!$B$7+R1272*'114成績輸入與落點儀表板'!$B$8+S1272*'114成績輸入與落點儀表板'!$B$9+T1272*'114成績輸入與落點儀表板'!$B$10+U1272*'114成績輸入與落點儀表板'!$B$11+V1272*'114成績輸入與落點儀表板'!$B$12+W1272*'114成績輸入與落點儀表板'!$B$13+X1272*'114成績輸入與落點儀表板'!$B$14+Y1272*'114成績輸入與落點儀表板'!$B$15+Z1272*'114成績輸入與落點儀表板'!$B$16</f>
        <v>0</v>
      </c>
      <c r="I1272" s="8" t="str">
        <f t="shared" si="38"/>
        <v/>
      </c>
      <c r="J1272" s="2" t="str">
        <f t="shared" si="39"/>
        <v>無錄取資料</v>
      </c>
      <c r="K1272" s="17" t="str">
        <f>IF(AND(IF('114成績輸入與落點儀表板'!$C$2="必須採計",L1272&gt;0,IF('114成績輸入與落點儀表板'!$C$2="不可採計",L1272=0,TRUE)),IF('114成績輸入與落點儀表板'!$C$3="必須採計",M1272&gt;0,IF('114成績輸入與落點儀表板'!$C$3="不可採計",M1272=0,TRUE)),IF('114成績輸入與落點儀表板'!$C$4="必須採計",N1272&gt;0,IF('114成績輸入與落點儀表板'!$C$4="不可採計",N1272=0,TRUE)),IF('114成績輸入與落點儀表板'!$C$5="必須採計",O1272&gt;0,IF('114成績輸入與落點儀表板'!$C$5="不可採計",O1272=0,TRUE)),IF('114成績輸入與落點儀表板'!$C$6="必須採計",P1272&gt;0,IF('114成績輸入與落點儀表板'!$C$6="不可採計",P1272=0,TRUE)),IF('114成績輸入與落點儀表板'!$C$7="必須採計",Q1272&gt;0,IF('114成績輸入與落點儀表板'!$C$7="不可採計",Q1272=0,TRUE)),IF('114成績輸入與落點儀表板'!$C$8="必須採計",R1272&gt;0,IF('114成績輸入與落點儀表板'!$C$8="不可採計",R1272=0,TRUE)),IF('114成績輸入與落點儀表板'!$C$9="必須採計",S1272&gt;0,IF('114成績輸入與落點儀表板'!$C$9="不可採計",S1272=0,TRUE)),IF('114成績輸入與落點儀表板'!$C$10="必須採計",T1272&gt;0,IF('114成績輸入與落點儀表板'!$C$10="不可採計",T1272=0,TRUE)),IF('114成績輸入與落點儀表板'!$C$11="必須採計",U1272&gt;0,IF('114成績輸入與落點儀表板'!$C$11="不可採計",U1272=0,TRUE)),IF('114成績輸入與落點儀表板'!$C$12="必須採計",V1272&gt;0,IF('114成績輸入與落點儀表板'!$C$12="不可採計",V1272=0,TRUE)),IF('114成績輸入與落點儀表板'!$C$13="必須採計",W1272&gt;0,IF('114成績輸入與落點儀表板'!$C$13="不可採計",W1272=0,TRUE)),IF('114成績輸入與落點儀表板'!$C$14="必須採計",X1272&gt;0,IF('114成績輸入與落點儀表板'!$C$14="不可採計",X1272=0,TRUE)),IF('114成績輸入與落點儀表板'!$C$15="必須採計",Y1272&gt;0,IF('114成績輸入與落點儀表板'!$C$15="不可採計",Y1272=0,TRUE)),IF('114成績輸入與落點儀表板'!$C$16="必須採計",Z1272&gt;0,IF('114成績輸入與落點儀表板'!$C$16="不可採計",Z1272=0,TRUE))),"✅ 符合","❌ 不符合")</f>
        <v>✅ 符合</v>
      </c>
      <c r="L1272" s="15">
        <v>1.5</v>
      </c>
      <c r="M1272" s="15">
        <v>1</v>
      </c>
      <c r="N1272" s="15">
        <v>0</v>
      </c>
      <c r="O1272" s="15">
        <v>0</v>
      </c>
      <c r="P1272" s="15">
        <v>0</v>
      </c>
      <c r="Q1272" s="15">
        <v>0</v>
      </c>
      <c r="R1272" s="15">
        <v>0</v>
      </c>
      <c r="S1272" s="15">
        <v>0</v>
      </c>
      <c r="T1272" s="15">
        <v>0</v>
      </c>
      <c r="U1272" s="15">
        <v>2</v>
      </c>
      <c r="V1272" s="15">
        <v>0</v>
      </c>
      <c r="W1272" s="15">
        <v>0</v>
      </c>
      <c r="X1272" s="15">
        <v>0</v>
      </c>
      <c r="Y1272" s="15">
        <v>0</v>
      </c>
      <c r="Z1272" s="15">
        <v>0</v>
      </c>
    </row>
    <row r="1273" spans="1:26" x14ac:dyDescent="0.3">
      <c r="A1273" s="2" t="s">
        <v>3033</v>
      </c>
      <c r="B1273" s="13" t="s">
        <v>2949</v>
      </c>
      <c r="C1273" s="13" t="s">
        <v>5375</v>
      </c>
      <c r="D1273" s="12" t="s">
        <v>121</v>
      </c>
      <c r="E1273" s="13" t="s">
        <v>3781</v>
      </c>
      <c r="F1273" s="2">
        <v>11</v>
      </c>
      <c r="G1273" s="15">
        <v>82</v>
      </c>
      <c r="H1273" s="7">
        <f>L1273*'114成績輸入與落點儀表板'!$B$2+M1273*'114成績輸入與落點儀表板'!$B$3+N1273*'114成績輸入與落點儀表板'!$B$4+O1273*'114成績輸入與落點儀表板'!$B$5+P1273*'114成績輸入與落點儀表板'!$B$6+Q1273*'114成績輸入與落點儀表板'!$B$7+R1273*'114成績輸入與落點儀表板'!$B$8+S1273*'114成績輸入與落點儀表板'!$B$9+T1273*'114成績輸入與落點儀表板'!$B$10+U1273*'114成績輸入與落點儀表板'!$B$11+V1273*'114成績輸入與落點儀表板'!$B$12+W1273*'114成績輸入與落點儀表板'!$B$13+X1273*'114成績輸入與落點儀表板'!$B$14+Y1273*'114成績輸入與落點儀表板'!$B$15+Z1273*'114成績輸入與落點儀表板'!$B$16</f>
        <v>0</v>
      </c>
      <c r="I1273" s="8">
        <f t="shared" si="38"/>
        <v>-82</v>
      </c>
      <c r="J1273" s="2" t="str">
        <f t="shared" si="39"/>
        <v>FAIL</v>
      </c>
      <c r="K1273" s="17" t="str">
        <f>IF(AND(IF('114成績輸入與落點儀表板'!$C$2="必須採計",L1273&gt;0,IF('114成績輸入與落點儀表板'!$C$2="不可採計",L1273=0,TRUE)),IF('114成績輸入與落點儀表板'!$C$3="必須採計",M1273&gt;0,IF('114成績輸入與落點儀表板'!$C$3="不可採計",M1273=0,TRUE)),IF('114成績輸入與落點儀表板'!$C$4="必須採計",N1273&gt;0,IF('114成績輸入與落點儀表板'!$C$4="不可採計",N1273=0,TRUE)),IF('114成績輸入與落點儀表板'!$C$5="必須採計",O1273&gt;0,IF('114成績輸入與落點儀表板'!$C$5="不可採計",O1273=0,TRUE)),IF('114成績輸入與落點儀表板'!$C$6="必須採計",P1273&gt;0,IF('114成績輸入與落點儀表板'!$C$6="不可採計",P1273=0,TRUE)),IF('114成績輸入與落點儀表板'!$C$7="必須採計",Q1273&gt;0,IF('114成績輸入與落點儀表板'!$C$7="不可採計",Q1273=0,TRUE)),IF('114成績輸入與落點儀表板'!$C$8="必須採計",R1273&gt;0,IF('114成績輸入與落點儀表板'!$C$8="不可採計",R1273=0,TRUE)),IF('114成績輸入與落點儀表板'!$C$9="必須採計",S1273&gt;0,IF('114成績輸入與落點儀表板'!$C$9="不可採計",S1273=0,TRUE)),IF('114成績輸入與落點儀表板'!$C$10="必須採計",T1273&gt;0,IF('114成績輸入與落點儀表板'!$C$10="不可採計",T1273=0,TRUE)),IF('114成績輸入與落點儀表板'!$C$11="必須採計",U1273&gt;0,IF('114成績輸入與落點儀表板'!$C$11="不可採計",U1273=0,TRUE)),IF('114成績輸入與落點儀表板'!$C$12="必須採計",V1273&gt;0,IF('114成績輸入與落點儀表板'!$C$12="不可採計",V1273=0,TRUE)),IF('114成績輸入與落點儀表板'!$C$13="必須採計",W1273&gt;0,IF('114成績輸入與落點儀表板'!$C$13="不可採計",W1273=0,TRUE)),IF('114成績輸入與落點儀表板'!$C$14="必須採計",X1273&gt;0,IF('114成績輸入與落點儀表板'!$C$14="不可採計",X1273=0,TRUE)),IF('114成績輸入與落點儀表板'!$C$15="必須採計",Y1273&gt;0,IF('114成績輸入與落點儀表板'!$C$15="不可採計",Y1273=0,TRUE)),IF('114成績輸入與落點儀表板'!$C$16="必須採計",Z1273&gt;0,IF('114成績輸入與落點儀表板'!$C$16="不可採計",Z1273=0,TRUE))),"✅ 符合","❌ 不符合")</f>
        <v>❌ 不符合</v>
      </c>
      <c r="L1273" s="15">
        <v>0</v>
      </c>
      <c r="M1273" s="15">
        <v>0</v>
      </c>
      <c r="N1273" s="15">
        <v>0</v>
      </c>
      <c r="O1273" s="15">
        <v>0</v>
      </c>
      <c r="P1273" s="15">
        <v>0</v>
      </c>
      <c r="Q1273" s="15">
        <v>0</v>
      </c>
      <c r="R1273" s="15">
        <v>0</v>
      </c>
      <c r="S1273" s="15">
        <v>0</v>
      </c>
      <c r="T1273" s="15">
        <v>0</v>
      </c>
      <c r="U1273" s="15">
        <v>1</v>
      </c>
      <c r="V1273" s="15">
        <v>1</v>
      </c>
      <c r="W1273" s="15">
        <v>2</v>
      </c>
      <c r="X1273" s="15">
        <v>0</v>
      </c>
      <c r="Y1273" s="15">
        <v>0</v>
      </c>
      <c r="Z1273" s="15">
        <v>0</v>
      </c>
    </row>
    <row r="1274" spans="1:26" ht="15.75" customHeight="1" x14ac:dyDescent="0.3">
      <c r="A1274" s="2" t="s">
        <v>4591</v>
      </c>
      <c r="B1274" s="13" t="s">
        <v>2949</v>
      </c>
      <c r="C1274" s="13" t="s">
        <v>5376</v>
      </c>
      <c r="D1274" s="12" t="s">
        <v>121</v>
      </c>
      <c r="E1274" s="13" t="s">
        <v>3781</v>
      </c>
      <c r="F1274" s="2">
        <v>3</v>
      </c>
      <c r="G1274" s="15">
        <v>111</v>
      </c>
      <c r="H1274" s="7">
        <f>L1274*'114成績輸入與落點儀表板'!$B$2+M1274*'114成績輸入與落點儀表板'!$B$3+N1274*'114成績輸入與落點儀表板'!$B$4+O1274*'114成績輸入與落點儀表板'!$B$5+P1274*'114成績輸入與落點儀表板'!$B$6+Q1274*'114成績輸入與落點儀表板'!$B$7+R1274*'114成績輸入與落點儀表板'!$B$8+S1274*'114成績輸入與落點儀表板'!$B$9+T1274*'114成績輸入與落點儀表板'!$B$10+U1274*'114成績輸入與落點儀表板'!$B$11+V1274*'114成績輸入與落點儀表板'!$B$12+W1274*'114成績輸入與落點儀表板'!$B$13+X1274*'114成績輸入與落點儀表板'!$B$14+Y1274*'114成績輸入與落點儀表板'!$B$15+Z1274*'114成績輸入與落點儀表板'!$B$16</f>
        <v>0</v>
      </c>
      <c r="I1274" s="8">
        <f t="shared" si="38"/>
        <v>-111</v>
      </c>
      <c r="J1274" s="2" t="str">
        <f t="shared" si="39"/>
        <v>FAIL</v>
      </c>
      <c r="K1274" s="17" t="str">
        <f>IF(AND(IF('114成績輸入與落點儀表板'!$C$2="必須採計",L1274&gt;0,IF('114成績輸入與落點儀表板'!$C$2="不可採計",L1274=0,TRUE)),IF('114成績輸入與落點儀表板'!$C$3="必須採計",M1274&gt;0,IF('114成績輸入與落點儀表板'!$C$3="不可採計",M1274=0,TRUE)),IF('114成績輸入與落點儀表板'!$C$4="必須採計",N1274&gt;0,IF('114成績輸入與落點儀表板'!$C$4="不可採計",N1274=0,TRUE)),IF('114成績輸入與落點儀表板'!$C$5="必須採計",O1274&gt;0,IF('114成績輸入與落點儀表板'!$C$5="不可採計",O1274=0,TRUE)),IF('114成績輸入與落點儀表板'!$C$6="必須採計",P1274&gt;0,IF('114成績輸入與落點儀表板'!$C$6="不可採計",P1274=0,TRUE)),IF('114成績輸入與落點儀表板'!$C$7="必須採計",Q1274&gt;0,IF('114成績輸入與落點儀表板'!$C$7="不可採計",Q1274=0,TRUE)),IF('114成績輸入與落點儀表板'!$C$8="必須採計",R1274&gt;0,IF('114成績輸入與落點儀表板'!$C$8="不可採計",R1274=0,TRUE)),IF('114成績輸入與落點儀表板'!$C$9="必須採計",S1274&gt;0,IF('114成績輸入與落點儀表板'!$C$9="不可採計",S1274=0,TRUE)),IF('114成績輸入與落點儀表板'!$C$10="必須採計",T1274&gt;0,IF('114成績輸入與落點儀表板'!$C$10="不可採計",T1274=0,TRUE)),IF('114成績輸入與落點儀表板'!$C$11="必須採計",U1274&gt;0,IF('114成績輸入與落點儀表板'!$C$11="不可採計",U1274=0,TRUE)),IF('114成績輸入與落點儀表板'!$C$12="必須採計",V1274&gt;0,IF('114成績輸入與落點儀表板'!$C$12="不可採計",V1274=0,TRUE)),IF('114成績輸入與落點儀表板'!$C$13="必須採計",W1274&gt;0,IF('114成績輸入與落點儀表板'!$C$13="不可採計",W1274=0,TRUE)),IF('114成績輸入與落點儀表板'!$C$14="必須採計",X1274&gt;0,IF('114成績輸入與落點儀表板'!$C$14="不可採計",X1274=0,TRUE)),IF('114成績輸入與落點儀表板'!$C$15="必須採計",Y1274&gt;0,IF('114成績輸入與落點儀表板'!$C$15="不可採計",Y1274=0,TRUE)),IF('114成績輸入與落點儀表板'!$C$16="必須採計",Z1274&gt;0,IF('114成績輸入與落點儀表板'!$C$16="不可採計",Z1274=0,TRUE))),"✅ 符合","❌ 不符合")</f>
        <v>❌ 不符合</v>
      </c>
      <c r="L1274" s="15">
        <v>0</v>
      </c>
      <c r="M1274" s="15">
        <v>0</v>
      </c>
      <c r="N1274" s="15">
        <v>0</v>
      </c>
      <c r="O1274" s="15">
        <v>0</v>
      </c>
      <c r="P1274" s="15">
        <v>0</v>
      </c>
      <c r="Q1274" s="15">
        <v>0</v>
      </c>
      <c r="R1274" s="15">
        <v>0</v>
      </c>
      <c r="S1274" s="15">
        <v>0</v>
      </c>
      <c r="T1274" s="15">
        <v>0</v>
      </c>
      <c r="U1274" s="15">
        <v>1</v>
      </c>
      <c r="V1274" s="15">
        <v>1</v>
      </c>
      <c r="W1274" s="15">
        <v>2</v>
      </c>
      <c r="X1274" s="15">
        <v>0</v>
      </c>
      <c r="Y1274" s="15">
        <v>0</v>
      </c>
      <c r="Z1274" s="15">
        <v>0</v>
      </c>
    </row>
    <row r="1275" spans="1:26" x14ac:dyDescent="0.3">
      <c r="A1275" s="2" t="s">
        <v>4593</v>
      </c>
      <c r="B1275" s="13" t="s">
        <v>2991</v>
      </c>
      <c r="C1275" s="13" t="s">
        <v>242</v>
      </c>
      <c r="D1275" s="12" t="s">
        <v>103</v>
      </c>
      <c r="E1275" s="13" t="s">
        <v>1575</v>
      </c>
      <c r="F1275" s="2">
        <v>11</v>
      </c>
      <c r="G1275" s="15">
        <v>95.5</v>
      </c>
      <c r="H1275" s="7">
        <f>L1275*'114成績輸入與落點儀表板'!$B$2+M1275*'114成績輸入與落點儀表板'!$B$3+N1275*'114成績輸入與落點儀表板'!$B$4+O1275*'114成績輸入與落點儀表板'!$B$5+P1275*'114成績輸入與落點儀表板'!$B$6+Q1275*'114成績輸入與落點儀表板'!$B$7+R1275*'114成績輸入與落點儀表板'!$B$8+S1275*'114成績輸入與落點儀表板'!$B$9+T1275*'114成績輸入與落點儀表板'!$B$10+U1275*'114成績輸入與落點儀表板'!$B$11+V1275*'114成績輸入與落點儀表板'!$B$12+W1275*'114成績輸入與落點儀表板'!$B$13+X1275*'114成績輸入與落點儀表板'!$B$14+Y1275*'114成績輸入與落點儀表板'!$B$15+Z1275*'114成績輸入與落點儀表板'!$B$16</f>
        <v>0</v>
      </c>
      <c r="I1275" s="8">
        <f t="shared" si="38"/>
        <v>-95.5</v>
      </c>
      <c r="J1275" s="2" t="str">
        <f t="shared" si="39"/>
        <v>FAIL</v>
      </c>
      <c r="K1275" s="17" t="str">
        <f>IF(AND(IF('114成績輸入與落點儀表板'!$C$2="必須採計",L1275&gt;0,IF('114成績輸入與落點儀表板'!$C$2="不可採計",L1275=0,TRUE)),IF('114成績輸入與落點儀表板'!$C$3="必須採計",M1275&gt;0,IF('114成績輸入與落點儀表板'!$C$3="不可採計",M1275=0,TRUE)),IF('114成績輸入與落點儀表板'!$C$4="必須採計",N1275&gt;0,IF('114成績輸入與落點儀表板'!$C$4="不可採計",N1275=0,TRUE)),IF('114成績輸入與落點儀表板'!$C$5="必須採計",O1275&gt;0,IF('114成績輸入與落點儀表板'!$C$5="不可採計",O1275=0,TRUE)),IF('114成績輸入與落點儀表板'!$C$6="必須採計",P1275&gt;0,IF('114成績輸入與落點儀表板'!$C$6="不可採計",P1275=0,TRUE)),IF('114成績輸入與落點儀表板'!$C$7="必須採計",Q1275&gt;0,IF('114成績輸入與落點儀表板'!$C$7="不可採計",Q1275=0,TRUE)),IF('114成績輸入與落點儀表板'!$C$8="必須採計",R1275&gt;0,IF('114成績輸入與落點儀表板'!$C$8="不可採計",R1275=0,TRUE)),IF('114成績輸入與落點儀表板'!$C$9="必須採計",S1275&gt;0,IF('114成績輸入與落點儀表板'!$C$9="不可採計",S1275=0,TRUE)),IF('114成績輸入與落點儀表板'!$C$10="必須採計",T1275&gt;0,IF('114成績輸入與落點儀表板'!$C$10="不可採計",T1275=0,TRUE)),IF('114成績輸入與落點儀表板'!$C$11="必須採計",U1275&gt;0,IF('114成績輸入與落點儀表板'!$C$11="不可採計",U1275=0,TRUE)),IF('114成績輸入與落點儀表板'!$C$12="必須採計",V1275&gt;0,IF('114成績輸入與落點儀表板'!$C$12="不可採計",V1275=0,TRUE)),IF('114成績輸入與落點儀表板'!$C$13="必須採計",W1275&gt;0,IF('114成績輸入與落點儀表板'!$C$13="不可採計",W1275=0,TRUE)),IF('114成績輸入與落點儀表板'!$C$14="必須採計",X1275&gt;0,IF('114成績輸入與落點儀表板'!$C$14="不可採計",X1275=0,TRUE)),IF('114成績輸入與落點儀表板'!$C$15="必須採計",Y1275&gt;0,IF('114成績輸入與落點儀表板'!$C$15="不可採計",Y1275=0,TRUE)),IF('114成績輸入與落點儀表板'!$C$16="必須採計",Z1275&gt;0,IF('114成績輸入與落點儀表板'!$C$16="不可採計",Z1275=0,TRUE))),"✅ 符合","❌ 不符合")</f>
        <v>✅ 符合</v>
      </c>
      <c r="L1275" s="15">
        <v>2</v>
      </c>
      <c r="M1275" s="15">
        <v>1.5</v>
      </c>
      <c r="N1275" s="15">
        <v>2</v>
      </c>
      <c r="O1275" s="15">
        <v>0</v>
      </c>
      <c r="P1275" s="15">
        <v>0</v>
      </c>
      <c r="Q1275" s="15">
        <v>0</v>
      </c>
      <c r="R1275" s="15">
        <v>0</v>
      </c>
      <c r="S1275" s="15">
        <v>0</v>
      </c>
      <c r="T1275" s="15">
        <v>0</v>
      </c>
      <c r="U1275" s="15">
        <v>0</v>
      </c>
      <c r="V1275" s="15">
        <v>0</v>
      </c>
      <c r="W1275" s="15">
        <v>0</v>
      </c>
      <c r="X1275" s="15">
        <v>0</v>
      </c>
      <c r="Y1275" s="15">
        <v>0</v>
      </c>
      <c r="Z1275" s="15">
        <v>0</v>
      </c>
    </row>
    <row r="1276" spans="1:26" ht="15.75" customHeight="1" x14ac:dyDescent="0.3">
      <c r="A1276" s="2" t="s">
        <v>4594</v>
      </c>
      <c r="B1276" s="13" t="s">
        <v>2991</v>
      </c>
      <c r="C1276" s="13" t="s">
        <v>2993</v>
      </c>
      <c r="D1276" s="12" t="s">
        <v>103</v>
      </c>
      <c r="E1276" s="13" t="s">
        <v>3003</v>
      </c>
      <c r="F1276" s="2">
        <v>3</v>
      </c>
      <c r="G1276" s="15">
        <v>90.5</v>
      </c>
      <c r="H1276" s="7">
        <f>L1276*'114成績輸入與落點儀表板'!$B$2+M1276*'114成績輸入與落點儀表板'!$B$3+N1276*'114成績輸入與落點儀表板'!$B$4+O1276*'114成績輸入與落點儀表板'!$B$5+P1276*'114成績輸入與落點儀表板'!$B$6+Q1276*'114成績輸入與落點儀表板'!$B$7+R1276*'114成績輸入與落點儀表板'!$B$8+S1276*'114成績輸入與落點儀表板'!$B$9+T1276*'114成績輸入與落點儀表板'!$B$10+U1276*'114成績輸入與落點儀表板'!$B$11+V1276*'114成績輸入與落點儀表板'!$B$12+W1276*'114成績輸入與落點儀表板'!$B$13+X1276*'114成績輸入與落點儀表板'!$B$14+Y1276*'114成績輸入與落點儀表板'!$B$15+Z1276*'114成績輸入與落點儀表板'!$B$16</f>
        <v>0</v>
      </c>
      <c r="I1276" s="8">
        <f t="shared" si="38"/>
        <v>-90.5</v>
      </c>
      <c r="J1276" s="2" t="str">
        <f t="shared" si="39"/>
        <v>FAIL</v>
      </c>
      <c r="K1276" s="17" t="str">
        <f>IF(AND(IF('114成績輸入與落點儀表板'!$C$2="必須採計",L1276&gt;0,IF('114成績輸入與落點儀表板'!$C$2="不可採計",L1276=0,TRUE)),IF('114成績輸入與落點儀表板'!$C$3="必須採計",M1276&gt;0,IF('114成績輸入與落點儀表板'!$C$3="不可採計",M1276=0,TRUE)),IF('114成績輸入與落點儀表板'!$C$4="必須採計",N1276&gt;0,IF('114成績輸入與落點儀表板'!$C$4="不可採計",N1276=0,TRUE)),IF('114成績輸入與落點儀表板'!$C$5="必須採計",O1276&gt;0,IF('114成績輸入與落點儀表板'!$C$5="不可採計",O1276=0,TRUE)),IF('114成績輸入與落點儀表板'!$C$6="必須採計",P1276&gt;0,IF('114成績輸入與落點儀表板'!$C$6="不可採計",P1276=0,TRUE)),IF('114成績輸入與落點儀表板'!$C$7="必須採計",Q1276&gt;0,IF('114成績輸入與落點儀表板'!$C$7="不可採計",Q1276=0,TRUE)),IF('114成績輸入與落點儀表板'!$C$8="必須採計",R1276&gt;0,IF('114成績輸入與落點儀表板'!$C$8="不可採計",R1276=0,TRUE)),IF('114成績輸入與落點儀表板'!$C$9="必須採計",S1276&gt;0,IF('114成績輸入與落點儀表板'!$C$9="不可採計",S1276=0,TRUE)),IF('114成績輸入與落點儀表板'!$C$10="必須採計",T1276&gt;0,IF('114成績輸入與落點儀表板'!$C$10="不可採計",T1276=0,TRUE)),IF('114成績輸入與落點儀表板'!$C$11="必須採計",U1276&gt;0,IF('114成績輸入與落點儀表板'!$C$11="不可採計",U1276=0,TRUE)),IF('114成績輸入與落點儀表板'!$C$12="必須採計",V1276&gt;0,IF('114成績輸入與落點儀表板'!$C$12="不可採計",V1276=0,TRUE)),IF('114成績輸入與落點儀表板'!$C$13="必須採計",W1276&gt;0,IF('114成績輸入與落點儀表板'!$C$13="不可採計",W1276=0,TRUE)),IF('114成績輸入與落點儀表板'!$C$14="必須採計",X1276&gt;0,IF('114成績輸入與落點儀表板'!$C$14="不可採計",X1276=0,TRUE)),IF('114成績輸入與落點儀表板'!$C$15="必須採計",Y1276&gt;0,IF('114成績輸入與落點儀表板'!$C$15="不可採計",Y1276=0,TRUE)),IF('114成績輸入與落點儀表板'!$C$16="必須採計",Z1276&gt;0,IF('114成績輸入與落點儀表板'!$C$16="不可採計",Z1276=0,TRUE))),"✅ 符合","❌ 不符合")</f>
        <v>✅ 符合</v>
      </c>
      <c r="L1276" s="15">
        <v>2</v>
      </c>
      <c r="M1276" s="15">
        <v>1.5</v>
      </c>
      <c r="N1276" s="15">
        <v>0</v>
      </c>
      <c r="O1276" s="15">
        <v>0</v>
      </c>
      <c r="P1276" s="15">
        <v>0</v>
      </c>
      <c r="Q1276" s="15">
        <v>0</v>
      </c>
      <c r="R1276" s="15">
        <v>2</v>
      </c>
      <c r="S1276" s="15">
        <v>0</v>
      </c>
      <c r="T1276" s="15">
        <v>0</v>
      </c>
      <c r="U1276" s="15">
        <v>0</v>
      </c>
      <c r="V1276" s="15">
        <v>0</v>
      </c>
      <c r="W1276" s="15">
        <v>0</v>
      </c>
      <c r="X1276" s="15">
        <v>0</v>
      </c>
      <c r="Y1276" s="15">
        <v>0</v>
      </c>
      <c r="Z1276" s="15">
        <v>0</v>
      </c>
    </row>
    <row r="1277" spans="1:26" x14ac:dyDescent="0.3">
      <c r="A1277" s="2" t="s">
        <v>4595</v>
      </c>
      <c r="B1277" s="13" t="s">
        <v>2991</v>
      </c>
      <c r="C1277" s="13" t="s">
        <v>2996</v>
      </c>
      <c r="D1277" s="12" t="s">
        <v>103</v>
      </c>
      <c r="E1277" s="13" t="s">
        <v>1575</v>
      </c>
      <c r="F1277" s="2">
        <v>0</v>
      </c>
      <c r="G1277" s="15"/>
      <c r="H1277" s="7">
        <f>L1277*'114成績輸入與落點儀表板'!$B$2+M1277*'114成績輸入與落點儀表板'!$B$3+N1277*'114成績輸入與落點儀表板'!$B$4+O1277*'114成績輸入與落點儀表板'!$B$5+P1277*'114成績輸入與落點儀表板'!$B$6+Q1277*'114成績輸入與落點儀表板'!$B$7+R1277*'114成績輸入與落點儀表板'!$B$8+S1277*'114成績輸入與落點儀表板'!$B$9+T1277*'114成績輸入與落點儀表板'!$B$10+U1277*'114成績輸入與落點儀表板'!$B$11+V1277*'114成績輸入與落點儀表板'!$B$12+W1277*'114成績輸入與落點儀表板'!$B$13+X1277*'114成績輸入與落點儀表板'!$B$14+Y1277*'114成績輸入與落點儀表板'!$B$15+Z1277*'114成績輸入與落點儀表板'!$B$16</f>
        <v>0</v>
      </c>
      <c r="I1277" s="8" t="str">
        <f t="shared" si="38"/>
        <v/>
      </c>
      <c r="J1277" s="2" t="str">
        <f t="shared" si="39"/>
        <v>無錄取資料</v>
      </c>
      <c r="K1277" s="17" t="str">
        <f>IF(AND(IF('114成績輸入與落點儀表板'!$C$2="必須採計",L1277&gt;0,IF('114成績輸入與落點儀表板'!$C$2="不可採計",L1277=0,TRUE)),IF('114成績輸入與落點儀表板'!$C$3="必須採計",M1277&gt;0,IF('114成績輸入與落點儀表板'!$C$3="不可採計",M1277=0,TRUE)),IF('114成績輸入與落點儀表板'!$C$4="必須採計",N1277&gt;0,IF('114成績輸入與落點儀表板'!$C$4="不可採計",N1277=0,TRUE)),IF('114成績輸入與落點儀表板'!$C$5="必須採計",O1277&gt;0,IF('114成績輸入與落點儀表板'!$C$5="不可採計",O1277=0,TRUE)),IF('114成績輸入與落點儀表板'!$C$6="必須採計",P1277&gt;0,IF('114成績輸入與落點儀表板'!$C$6="不可採計",P1277=0,TRUE)),IF('114成績輸入與落點儀表板'!$C$7="必須採計",Q1277&gt;0,IF('114成績輸入與落點儀表板'!$C$7="不可採計",Q1277=0,TRUE)),IF('114成績輸入與落點儀表板'!$C$8="必須採計",R1277&gt;0,IF('114成績輸入與落點儀表板'!$C$8="不可採計",R1277=0,TRUE)),IF('114成績輸入與落點儀表板'!$C$9="必須採計",S1277&gt;0,IF('114成績輸入與落點儀表板'!$C$9="不可採計",S1277=0,TRUE)),IF('114成績輸入與落點儀表板'!$C$10="必須採計",T1277&gt;0,IF('114成績輸入與落點儀表板'!$C$10="不可採計",T1277=0,TRUE)),IF('114成績輸入與落點儀表板'!$C$11="必須採計",U1277&gt;0,IF('114成績輸入與落點儀表板'!$C$11="不可採計",U1277=0,TRUE)),IF('114成績輸入與落點儀表板'!$C$12="必須採計",V1277&gt;0,IF('114成績輸入與落點儀表板'!$C$12="不可採計",V1277=0,TRUE)),IF('114成績輸入與落點儀表板'!$C$13="必須採計",W1277&gt;0,IF('114成績輸入與落點儀表板'!$C$13="不可採計",W1277=0,TRUE)),IF('114成績輸入與落點儀表板'!$C$14="必須採計",X1277&gt;0,IF('114成績輸入與落點儀表板'!$C$14="不可採計",X1277=0,TRUE)),IF('114成績輸入與落點儀表板'!$C$15="必須採計",Y1277&gt;0,IF('114成績輸入與落點儀表板'!$C$15="不可採計",Y1277=0,TRUE)),IF('114成績輸入與落點儀表板'!$C$16="必須採計",Z1277&gt;0,IF('114成績輸入與落點儀表板'!$C$16="不可採計",Z1277=0,TRUE))),"✅ 符合","❌ 不符合")</f>
        <v>✅ 符合</v>
      </c>
      <c r="L1277" s="15">
        <v>2</v>
      </c>
      <c r="M1277" s="15">
        <v>1.5</v>
      </c>
      <c r="N1277" s="15">
        <v>2</v>
      </c>
      <c r="O1277" s="15">
        <v>0</v>
      </c>
      <c r="P1277" s="15">
        <v>0</v>
      </c>
      <c r="Q1277" s="15">
        <v>0</v>
      </c>
      <c r="R1277" s="15">
        <v>0</v>
      </c>
      <c r="S1277" s="15">
        <v>0</v>
      </c>
      <c r="T1277" s="15">
        <v>0</v>
      </c>
      <c r="U1277" s="15">
        <v>0</v>
      </c>
      <c r="V1277" s="15">
        <v>0</v>
      </c>
      <c r="W1277" s="15">
        <v>0</v>
      </c>
      <c r="X1277" s="15">
        <v>0</v>
      </c>
      <c r="Y1277" s="15">
        <v>0</v>
      </c>
      <c r="Z1277" s="15">
        <v>0</v>
      </c>
    </row>
    <row r="1278" spans="1:26" ht="15.75" customHeight="1" x14ac:dyDescent="0.3">
      <c r="A1278" s="2" t="s">
        <v>3036</v>
      </c>
      <c r="B1278" s="13" t="s">
        <v>2991</v>
      </c>
      <c r="C1278" s="13" t="s">
        <v>2998</v>
      </c>
      <c r="D1278" s="12" t="s">
        <v>73</v>
      </c>
      <c r="E1278" s="13" t="s">
        <v>1575</v>
      </c>
      <c r="F1278" s="2">
        <v>8</v>
      </c>
      <c r="G1278" s="15">
        <v>78.5</v>
      </c>
      <c r="H1278" s="7">
        <f>L1278*'114成績輸入與落點儀表板'!$B$2+M1278*'114成績輸入與落點儀表板'!$B$3+N1278*'114成績輸入與落點儀表板'!$B$4+O1278*'114成績輸入與落點儀表板'!$B$5+P1278*'114成績輸入與落點儀表板'!$B$6+Q1278*'114成績輸入與落點儀表板'!$B$7+R1278*'114成績輸入與落點儀表板'!$B$8+S1278*'114成績輸入與落點儀表板'!$B$9+T1278*'114成績輸入與落點儀表板'!$B$10+U1278*'114成績輸入與落點儀表板'!$B$11+V1278*'114成績輸入與落點儀表板'!$B$12+W1278*'114成績輸入與落點儀表板'!$B$13+X1278*'114成績輸入與落點儀表板'!$B$14+Y1278*'114成績輸入與落點儀表板'!$B$15+Z1278*'114成績輸入與落點儀表板'!$B$16</f>
        <v>0</v>
      </c>
      <c r="I1278" s="8">
        <f t="shared" si="38"/>
        <v>-78.5</v>
      </c>
      <c r="J1278" s="2" t="str">
        <f t="shared" si="39"/>
        <v>FAIL</v>
      </c>
      <c r="K1278" s="17" t="str">
        <f>IF(AND(IF('114成績輸入與落點儀表板'!$C$2="必須採計",L1278&gt;0,IF('114成績輸入與落點儀表板'!$C$2="不可採計",L1278=0,TRUE)),IF('114成績輸入與落點儀表板'!$C$3="必須採計",M1278&gt;0,IF('114成績輸入與落點儀表板'!$C$3="不可採計",M1278=0,TRUE)),IF('114成績輸入與落點儀表板'!$C$4="必須採計",N1278&gt;0,IF('114成績輸入與落點儀表板'!$C$4="不可採計",N1278=0,TRUE)),IF('114成績輸入與落點儀表板'!$C$5="必須採計",O1278&gt;0,IF('114成績輸入與落點儀表板'!$C$5="不可採計",O1278=0,TRUE)),IF('114成績輸入與落點儀表板'!$C$6="必須採計",P1278&gt;0,IF('114成績輸入與落點儀表板'!$C$6="不可採計",P1278=0,TRUE)),IF('114成績輸入與落點儀表板'!$C$7="必須採計",Q1278&gt;0,IF('114成績輸入與落點儀表板'!$C$7="不可採計",Q1278=0,TRUE)),IF('114成績輸入與落點儀表板'!$C$8="必須採計",R1278&gt;0,IF('114成績輸入與落點儀表板'!$C$8="不可採計",R1278=0,TRUE)),IF('114成績輸入與落點儀表板'!$C$9="必須採計",S1278&gt;0,IF('114成績輸入與落點儀表板'!$C$9="不可採計",S1278=0,TRUE)),IF('114成績輸入與落點儀表板'!$C$10="必須採計",T1278&gt;0,IF('114成績輸入與落點儀表板'!$C$10="不可採計",T1278=0,TRUE)),IF('114成績輸入與落點儀表板'!$C$11="必須採計",U1278&gt;0,IF('114成績輸入與落點儀表板'!$C$11="不可採計",U1278=0,TRUE)),IF('114成績輸入與落點儀表板'!$C$12="必須採計",V1278&gt;0,IF('114成績輸入與落點儀表板'!$C$12="不可採計",V1278=0,TRUE)),IF('114成績輸入與落點儀表板'!$C$13="必須採計",W1278&gt;0,IF('114成績輸入與落點儀表板'!$C$13="不可採計",W1278=0,TRUE)),IF('114成績輸入與落點儀表板'!$C$14="必須採計",X1278&gt;0,IF('114成績輸入與落點儀表板'!$C$14="不可採計",X1278=0,TRUE)),IF('114成績輸入與落點儀表板'!$C$15="必須採計",Y1278&gt;0,IF('114成績輸入與落點儀表板'!$C$15="不可採計",Y1278=0,TRUE)),IF('114成績輸入與落點儀表板'!$C$16="必須採計",Z1278&gt;0,IF('114成績輸入與落點儀表板'!$C$16="不可採計",Z1278=0,TRUE))),"✅ 符合","❌ 不符合")</f>
        <v>✅ 符合</v>
      </c>
      <c r="L1278" s="15">
        <v>2</v>
      </c>
      <c r="M1278" s="15">
        <v>1.5</v>
      </c>
      <c r="N1278" s="15">
        <v>2</v>
      </c>
      <c r="O1278" s="15">
        <v>0</v>
      </c>
      <c r="P1278" s="15">
        <v>0</v>
      </c>
      <c r="Q1278" s="15">
        <v>0</v>
      </c>
      <c r="R1278" s="15">
        <v>0</v>
      </c>
      <c r="S1278" s="15">
        <v>0</v>
      </c>
      <c r="T1278" s="15">
        <v>0</v>
      </c>
      <c r="U1278" s="15">
        <v>0</v>
      </c>
      <c r="V1278" s="15">
        <v>0</v>
      </c>
      <c r="W1278" s="15">
        <v>0</v>
      </c>
      <c r="X1278" s="15">
        <v>0</v>
      </c>
      <c r="Y1278" s="15">
        <v>0</v>
      </c>
      <c r="Z1278" s="15">
        <v>0</v>
      </c>
    </row>
    <row r="1279" spans="1:26" x14ac:dyDescent="0.3">
      <c r="A1279" s="2" t="s">
        <v>3037</v>
      </c>
      <c r="B1279" s="13" t="s">
        <v>2991</v>
      </c>
      <c r="C1279" s="13" t="s">
        <v>3000</v>
      </c>
      <c r="D1279" s="12" t="s">
        <v>73</v>
      </c>
      <c r="E1279" s="13" t="s">
        <v>4588</v>
      </c>
      <c r="F1279" s="2">
        <v>2</v>
      </c>
      <c r="G1279" s="15">
        <v>144</v>
      </c>
      <c r="H1279" s="7">
        <f>L1279*'114成績輸入與落點儀表板'!$B$2+M1279*'114成績輸入與落點儀表板'!$B$3+N1279*'114成績輸入與落點儀表板'!$B$4+O1279*'114成績輸入與落點儀表板'!$B$5+P1279*'114成績輸入與落點儀表板'!$B$6+Q1279*'114成績輸入與落點儀表板'!$B$7+R1279*'114成績輸入與落點儀表板'!$B$8+S1279*'114成績輸入與落點儀表板'!$B$9+T1279*'114成績輸入與落點儀表板'!$B$10+U1279*'114成績輸入與落點儀表板'!$B$11+V1279*'114成績輸入與落點儀表板'!$B$12+W1279*'114成績輸入與落點儀表板'!$B$13+X1279*'114成績輸入與落點儀表板'!$B$14+Y1279*'114成績輸入與落點儀表板'!$B$15+Z1279*'114成績輸入與落點儀表板'!$B$16</f>
        <v>0</v>
      </c>
      <c r="I1279" s="8">
        <f t="shared" si="38"/>
        <v>-144</v>
      </c>
      <c r="J1279" s="2" t="str">
        <f t="shared" si="39"/>
        <v>FAIL</v>
      </c>
      <c r="K1279" s="17" t="str">
        <f>IF(AND(IF('114成績輸入與落點儀表板'!$C$2="必須採計",L1279&gt;0,IF('114成績輸入與落點儀表板'!$C$2="不可採計",L1279=0,TRUE)),IF('114成績輸入與落點儀表板'!$C$3="必須採計",M1279&gt;0,IF('114成績輸入與落點儀表板'!$C$3="不可採計",M1279=0,TRUE)),IF('114成績輸入與落點儀表板'!$C$4="必須採計",N1279&gt;0,IF('114成績輸入與落點儀表板'!$C$4="不可採計",N1279=0,TRUE)),IF('114成績輸入與落點儀表板'!$C$5="必須採計",O1279&gt;0,IF('114成績輸入與落點儀表板'!$C$5="不可採計",O1279=0,TRUE)),IF('114成績輸入與落點儀表板'!$C$6="必須採計",P1279&gt;0,IF('114成績輸入與落點儀表板'!$C$6="不可採計",P1279=0,TRUE)),IF('114成績輸入與落點儀表板'!$C$7="必須採計",Q1279&gt;0,IF('114成績輸入與落點儀表板'!$C$7="不可採計",Q1279=0,TRUE)),IF('114成績輸入與落點儀表板'!$C$8="必須採計",R1279&gt;0,IF('114成績輸入與落點儀表板'!$C$8="不可採計",R1279=0,TRUE)),IF('114成績輸入與落點儀表板'!$C$9="必須採計",S1279&gt;0,IF('114成績輸入與落點儀表板'!$C$9="不可採計",S1279=0,TRUE)),IF('114成績輸入與落點儀表板'!$C$10="必須採計",T1279&gt;0,IF('114成績輸入與落點儀表板'!$C$10="不可採計",T1279=0,TRUE)),IF('114成績輸入與落點儀表板'!$C$11="必須採計",U1279&gt;0,IF('114成績輸入與落點儀表板'!$C$11="不可採計",U1279=0,TRUE)),IF('114成績輸入與落點儀表板'!$C$12="必須採計",V1279&gt;0,IF('114成績輸入與落點儀表板'!$C$12="不可採計",V1279=0,TRUE)),IF('114成績輸入與落點儀表板'!$C$13="必須採計",W1279&gt;0,IF('114成績輸入與落點儀表板'!$C$13="不可採計",W1279=0,TRUE)),IF('114成績輸入與落點儀表板'!$C$14="必須採計",X1279&gt;0,IF('114成績輸入與落點儀表板'!$C$14="不可採計",X1279=0,TRUE)),IF('114成績輸入與落點儀表板'!$C$15="必須採計",Y1279&gt;0,IF('114成績輸入與落點儀表板'!$C$15="不可採計",Y1279=0,TRUE)),IF('114成績輸入與落點儀表板'!$C$16="必須採計",Z1279&gt;0,IF('114成績輸入與落點儀表板'!$C$16="不可採計",Z1279=0,TRUE))),"✅ 符合","❌ 不符合")</f>
        <v>✅ 符合</v>
      </c>
      <c r="L1279" s="15">
        <v>2</v>
      </c>
      <c r="M1279" s="15">
        <v>2</v>
      </c>
      <c r="N1279" s="15">
        <v>0</v>
      </c>
      <c r="O1279" s="15">
        <v>0</v>
      </c>
      <c r="P1279" s="15">
        <v>0</v>
      </c>
      <c r="Q1279" s="15">
        <v>0</v>
      </c>
      <c r="R1279" s="15">
        <v>0</v>
      </c>
      <c r="S1279" s="15">
        <v>0</v>
      </c>
      <c r="T1279" s="15">
        <v>0</v>
      </c>
      <c r="U1279" s="15">
        <v>1.5</v>
      </c>
      <c r="V1279" s="15">
        <v>0</v>
      </c>
      <c r="W1279" s="15">
        <v>0</v>
      </c>
      <c r="X1279" s="15">
        <v>0</v>
      </c>
      <c r="Y1279" s="15">
        <v>0</v>
      </c>
      <c r="Z1279" s="15">
        <v>0</v>
      </c>
    </row>
    <row r="1280" spans="1:26" ht="15.75" customHeight="1" x14ac:dyDescent="0.3">
      <c r="A1280" s="2" t="s">
        <v>3038</v>
      </c>
      <c r="B1280" s="13" t="s">
        <v>2991</v>
      </c>
      <c r="C1280" s="13" t="s">
        <v>5377</v>
      </c>
      <c r="D1280" s="12" t="s">
        <v>227</v>
      </c>
      <c r="E1280" s="13" t="s">
        <v>868</v>
      </c>
      <c r="F1280" s="2">
        <v>0</v>
      </c>
      <c r="G1280" s="15"/>
      <c r="H1280" s="7">
        <f>L1280*'114成績輸入與落點儀表板'!$B$2+M1280*'114成績輸入與落點儀表板'!$B$3+N1280*'114成績輸入與落點儀表板'!$B$4+O1280*'114成績輸入與落點儀表板'!$B$5+P1280*'114成績輸入與落點儀表板'!$B$6+Q1280*'114成績輸入與落點儀表板'!$B$7+R1280*'114成績輸入與落點儀表板'!$B$8+S1280*'114成績輸入與落點儀表板'!$B$9+T1280*'114成績輸入與落點儀表板'!$B$10+U1280*'114成績輸入與落點儀表板'!$B$11+V1280*'114成績輸入與落點儀表板'!$B$12+W1280*'114成績輸入與落點儀表板'!$B$13+X1280*'114成績輸入與落點儀表板'!$B$14+Y1280*'114成績輸入與落點儀表板'!$B$15+Z1280*'114成績輸入與落點儀表板'!$B$16</f>
        <v>0</v>
      </c>
      <c r="I1280" s="8" t="str">
        <f t="shared" si="38"/>
        <v/>
      </c>
      <c r="J1280" s="2" t="str">
        <f t="shared" si="39"/>
        <v>無錄取資料</v>
      </c>
      <c r="K1280" s="17" t="str">
        <f>IF(AND(IF('114成績輸入與落點儀表板'!$C$2="必須採計",L1280&gt;0,IF('114成績輸入與落點儀表板'!$C$2="不可採計",L1280=0,TRUE)),IF('114成績輸入與落點儀表板'!$C$3="必須採計",M1280&gt;0,IF('114成績輸入與落點儀表板'!$C$3="不可採計",M1280=0,TRUE)),IF('114成績輸入與落點儀表板'!$C$4="必須採計",N1280&gt;0,IF('114成績輸入與落點儀表板'!$C$4="不可採計",N1280=0,TRUE)),IF('114成績輸入與落點儀表板'!$C$5="必須採計",O1280&gt;0,IF('114成績輸入與落點儀表板'!$C$5="不可採計",O1280=0,TRUE)),IF('114成績輸入與落點儀表板'!$C$6="必須採計",P1280&gt;0,IF('114成績輸入與落點儀表板'!$C$6="不可採計",P1280=0,TRUE)),IF('114成績輸入與落點儀表板'!$C$7="必須採計",Q1280&gt;0,IF('114成績輸入與落點儀表板'!$C$7="不可採計",Q1280=0,TRUE)),IF('114成績輸入與落點儀表板'!$C$8="必須採計",R1280&gt;0,IF('114成績輸入與落點儀表板'!$C$8="不可採計",R1280=0,TRUE)),IF('114成績輸入與落點儀表板'!$C$9="必須採計",S1280&gt;0,IF('114成績輸入與落點儀表板'!$C$9="不可採計",S1280=0,TRUE)),IF('114成績輸入與落點儀表板'!$C$10="必須採計",T1280&gt;0,IF('114成績輸入與落點儀表板'!$C$10="不可採計",T1280=0,TRUE)),IF('114成績輸入與落點儀表板'!$C$11="必須採計",U1280&gt;0,IF('114成績輸入與落點儀表板'!$C$11="不可採計",U1280=0,TRUE)),IF('114成績輸入與落點儀表板'!$C$12="必須採計",V1280&gt;0,IF('114成績輸入與落點儀表板'!$C$12="不可採計",V1280=0,TRUE)),IF('114成績輸入與落點儀表板'!$C$13="必須採計",W1280&gt;0,IF('114成績輸入與落點儀表板'!$C$13="不可採計",W1280=0,TRUE)),IF('114成績輸入與落點儀表板'!$C$14="必須採計",X1280&gt;0,IF('114成績輸入與落點儀表板'!$C$14="不可採計",X1280=0,TRUE)),IF('114成績輸入與落點儀表板'!$C$15="必須採計",Y1280&gt;0,IF('114成績輸入與落點儀表板'!$C$15="不可採計",Y1280=0,TRUE)),IF('114成績輸入與落點儀表板'!$C$16="必須採計",Z1280&gt;0,IF('114成績輸入與落點儀表板'!$C$16="不可採計",Z1280=0,TRUE))),"✅ 符合","❌ 不符合")</f>
        <v>✅ 符合</v>
      </c>
      <c r="L1280" s="15">
        <v>2</v>
      </c>
      <c r="M1280" s="15">
        <v>1</v>
      </c>
      <c r="N1280" s="15">
        <v>0</v>
      </c>
      <c r="O1280" s="15">
        <v>0</v>
      </c>
      <c r="P1280" s="15">
        <v>0</v>
      </c>
      <c r="Q1280" s="15">
        <v>0</v>
      </c>
      <c r="R1280" s="15">
        <v>0</v>
      </c>
      <c r="S1280" s="15">
        <v>0</v>
      </c>
      <c r="T1280" s="15">
        <v>0</v>
      </c>
      <c r="U1280" s="15">
        <v>2</v>
      </c>
      <c r="V1280" s="15">
        <v>0</v>
      </c>
      <c r="W1280" s="15">
        <v>0</v>
      </c>
      <c r="X1280" s="15">
        <v>0</v>
      </c>
      <c r="Y1280" s="15">
        <v>0</v>
      </c>
      <c r="Z1280" s="15">
        <v>0</v>
      </c>
    </row>
    <row r="1281" spans="1:26" x14ac:dyDescent="0.3">
      <c r="A1281" s="2" t="s">
        <v>3041</v>
      </c>
      <c r="B1281" s="13" t="s">
        <v>2991</v>
      </c>
      <c r="C1281" s="13" t="s">
        <v>4589</v>
      </c>
      <c r="D1281" s="12" t="s">
        <v>227</v>
      </c>
      <c r="E1281" s="13" t="s">
        <v>4590</v>
      </c>
      <c r="F1281" s="2">
        <v>0</v>
      </c>
      <c r="G1281" s="15"/>
      <c r="H1281" s="7">
        <f>L1281*'114成績輸入與落點儀表板'!$B$2+M1281*'114成績輸入與落點儀表板'!$B$3+N1281*'114成績輸入與落點儀表板'!$B$4+O1281*'114成績輸入與落點儀表板'!$B$5+P1281*'114成績輸入與落點儀表板'!$B$6+Q1281*'114成績輸入與落點儀表板'!$B$7+R1281*'114成績輸入與落點儀表板'!$B$8+S1281*'114成績輸入與落點儀表板'!$B$9+T1281*'114成績輸入與落點儀表板'!$B$10+U1281*'114成績輸入與落點儀表板'!$B$11+V1281*'114成績輸入與落點儀表板'!$B$12+W1281*'114成績輸入與落點儀表板'!$B$13+X1281*'114成績輸入與落點儀表板'!$B$14+Y1281*'114成績輸入與落點儀表板'!$B$15+Z1281*'114成績輸入與落點儀表板'!$B$16</f>
        <v>0</v>
      </c>
      <c r="I1281" s="8" t="str">
        <f t="shared" si="38"/>
        <v/>
      </c>
      <c r="J1281" s="2" t="str">
        <f t="shared" si="39"/>
        <v>無錄取資料</v>
      </c>
      <c r="K1281" s="17" t="str">
        <f>IF(AND(IF('114成績輸入與落點儀表板'!$C$2="必須採計",L1281&gt;0,IF('114成績輸入與落點儀表板'!$C$2="不可採計",L1281=0,TRUE)),IF('114成績輸入與落點儀表板'!$C$3="必須採計",M1281&gt;0,IF('114成績輸入與落點儀表板'!$C$3="不可採計",M1281=0,TRUE)),IF('114成績輸入與落點儀表板'!$C$4="必須採計",N1281&gt;0,IF('114成績輸入與落點儀表板'!$C$4="不可採計",N1281=0,TRUE)),IF('114成績輸入與落點儀表板'!$C$5="必須採計",O1281&gt;0,IF('114成績輸入與落點儀表板'!$C$5="不可採計",O1281=0,TRUE)),IF('114成績輸入與落點儀表板'!$C$6="必須採計",P1281&gt;0,IF('114成績輸入與落點儀表板'!$C$6="不可採計",P1281=0,TRUE)),IF('114成績輸入與落點儀表板'!$C$7="必須採計",Q1281&gt;0,IF('114成績輸入與落點儀表板'!$C$7="不可採計",Q1281=0,TRUE)),IF('114成績輸入與落點儀表板'!$C$8="必須採計",R1281&gt;0,IF('114成績輸入與落點儀表板'!$C$8="不可採計",R1281=0,TRUE)),IF('114成績輸入與落點儀表板'!$C$9="必須採計",S1281&gt;0,IF('114成績輸入與落點儀表板'!$C$9="不可採計",S1281=0,TRUE)),IF('114成績輸入與落點儀表板'!$C$10="必須採計",T1281&gt;0,IF('114成績輸入與落點儀表板'!$C$10="不可採計",T1281=0,TRUE)),IF('114成績輸入與落點儀表板'!$C$11="必須採計",U1281&gt;0,IF('114成績輸入與落點儀表板'!$C$11="不可採計",U1281=0,TRUE)),IF('114成績輸入與落點儀表板'!$C$12="必須採計",V1281&gt;0,IF('114成績輸入與落點儀表板'!$C$12="不可採計",V1281=0,TRUE)),IF('114成績輸入與落點儀表板'!$C$13="必須採計",W1281&gt;0,IF('114成績輸入與落點儀表板'!$C$13="不可採計",W1281=0,TRUE)),IF('114成績輸入與落點儀表板'!$C$14="必須採計",X1281&gt;0,IF('114成績輸入與落點儀表板'!$C$14="不可採計",X1281=0,TRUE)),IF('114成績輸入與落點儀表板'!$C$15="必須採計",Y1281&gt;0,IF('114成績輸入與落點儀表板'!$C$15="不可採計",Y1281=0,TRUE)),IF('114成績輸入與落點儀表板'!$C$16="必須採計",Z1281&gt;0,IF('114成績輸入與落點儀表板'!$C$16="不可採計",Z1281=0,TRUE))),"✅ 符合","❌ 不符合")</f>
        <v>✅ 符合</v>
      </c>
      <c r="L1281" s="15">
        <v>2</v>
      </c>
      <c r="M1281" s="15">
        <v>1</v>
      </c>
      <c r="N1281" s="15">
        <v>0</v>
      </c>
      <c r="O1281" s="15">
        <v>0</v>
      </c>
      <c r="P1281" s="15">
        <v>0</v>
      </c>
      <c r="Q1281" s="15">
        <v>0</v>
      </c>
      <c r="R1281" s="15">
        <v>2</v>
      </c>
      <c r="S1281" s="15">
        <v>0</v>
      </c>
      <c r="T1281" s="15">
        <v>0</v>
      </c>
      <c r="U1281" s="15">
        <v>0</v>
      </c>
      <c r="V1281" s="15">
        <v>0</v>
      </c>
      <c r="W1281" s="15">
        <v>0</v>
      </c>
      <c r="X1281" s="15">
        <v>0</v>
      </c>
      <c r="Y1281" s="15">
        <v>0</v>
      </c>
      <c r="Z1281" s="15">
        <v>0</v>
      </c>
    </row>
    <row r="1282" spans="1:26" ht="15.75" customHeight="1" x14ac:dyDescent="0.3">
      <c r="A1282" s="2" t="s">
        <v>3043</v>
      </c>
      <c r="B1282" s="13" t="s">
        <v>2991</v>
      </c>
      <c r="C1282" s="13" t="s">
        <v>2879</v>
      </c>
      <c r="D1282" s="12" t="s">
        <v>103</v>
      </c>
      <c r="E1282" s="13" t="s">
        <v>5378</v>
      </c>
      <c r="F1282" s="2">
        <v>1</v>
      </c>
      <c r="G1282" s="15">
        <v>120</v>
      </c>
      <c r="H1282" s="7">
        <f>L1282*'114成績輸入與落點儀表板'!$B$2+M1282*'114成績輸入與落點儀表板'!$B$3+N1282*'114成績輸入與落點儀表板'!$B$4+O1282*'114成績輸入與落點儀表板'!$B$5+P1282*'114成績輸入與落點儀表板'!$B$6+Q1282*'114成績輸入與落點儀表板'!$B$7+R1282*'114成績輸入與落點儀表板'!$B$8+S1282*'114成績輸入與落點儀表板'!$B$9+T1282*'114成績輸入與落點儀表板'!$B$10+U1282*'114成績輸入與落點儀表板'!$B$11+V1282*'114成績輸入與落點儀表板'!$B$12+W1282*'114成績輸入與落點儀表板'!$B$13+X1282*'114成績輸入與落點儀表板'!$B$14+Y1282*'114成績輸入與落點儀表板'!$B$15+Z1282*'114成績輸入與落點儀表板'!$B$16</f>
        <v>0</v>
      </c>
      <c r="I1282" s="8">
        <f t="shared" ref="I1282:I1345" si="40">IF(G1282="","",H1282-G1282)</f>
        <v>-120</v>
      </c>
      <c r="J1282" s="2" t="str">
        <f t="shared" ref="J1282:J1345" si="41">IF(G1282="","無錄取資料",IF(I1282&gt;=0,"PASS","FAIL"))</f>
        <v>FAIL</v>
      </c>
      <c r="K1282" s="17" t="str">
        <f>IF(AND(IF('114成績輸入與落點儀表板'!$C$2="必須採計",L1282&gt;0,IF('114成績輸入與落點儀表板'!$C$2="不可採計",L1282=0,TRUE)),IF('114成績輸入與落點儀表板'!$C$3="必須採計",M1282&gt;0,IF('114成績輸入與落點儀表板'!$C$3="不可採計",M1282=0,TRUE)),IF('114成績輸入與落點儀表板'!$C$4="必須採計",N1282&gt;0,IF('114成績輸入與落點儀表板'!$C$4="不可採計",N1282=0,TRUE)),IF('114成績輸入與落點儀表板'!$C$5="必須採計",O1282&gt;0,IF('114成績輸入與落點儀表板'!$C$5="不可採計",O1282=0,TRUE)),IF('114成績輸入與落點儀表板'!$C$6="必須採計",P1282&gt;0,IF('114成績輸入與落點儀表板'!$C$6="不可採計",P1282=0,TRUE)),IF('114成績輸入與落點儀表板'!$C$7="必須採計",Q1282&gt;0,IF('114成績輸入與落點儀表板'!$C$7="不可採計",Q1282=0,TRUE)),IF('114成績輸入與落點儀表板'!$C$8="必須採計",R1282&gt;0,IF('114成績輸入與落點儀表板'!$C$8="不可採計",R1282=0,TRUE)),IF('114成績輸入與落點儀表板'!$C$9="必須採計",S1282&gt;0,IF('114成績輸入與落點儀表板'!$C$9="不可採計",S1282=0,TRUE)),IF('114成績輸入與落點儀表板'!$C$10="必須採計",T1282&gt;0,IF('114成績輸入與落點儀表板'!$C$10="不可採計",T1282=0,TRUE)),IF('114成績輸入與落點儀表板'!$C$11="必須採計",U1282&gt;0,IF('114成績輸入與落點儀表板'!$C$11="不可採計",U1282=0,TRUE)),IF('114成績輸入與落點儀表板'!$C$12="必須採計",V1282&gt;0,IF('114成績輸入與落點儀表板'!$C$12="不可採計",V1282=0,TRUE)),IF('114成績輸入與落點儀表板'!$C$13="必須採計",W1282&gt;0,IF('114成績輸入與落點儀表板'!$C$13="不可採計",W1282=0,TRUE)),IF('114成績輸入與落點儀表板'!$C$14="必須採計",X1282&gt;0,IF('114成績輸入與落點儀表板'!$C$14="不可採計",X1282=0,TRUE)),IF('114成績輸入與落點儀表板'!$C$15="必須採計",Y1282&gt;0,IF('114成績輸入與落點儀表板'!$C$15="不可採計",Y1282=0,TRUE)),IF('114成績輸入與落點儀表板'!$C$16="必須採計",Z1282&gt;0,IF('114成績輸入與落點儀表板'!$C$16="不可採計",Z1282=0,TRUE))),"✅ 符合","❌ 不符合")</f>
        <v>✅ 符合</v>
      </c>
      <c r="L1282" s="15">
        <v>2</v>
      </c>
      <c r="M1282" s="15">
        <v>0</v>
      </c>
      <c r="N1282" s="15">
        <v>0</v>
      </c>
      <c r="O1282" s="15">
        <v>0</v>
      </c>
      <c r="P1282" s="15">
        <v>0</v>
      </c>
      <c r="Q1282" s="15">
        <v>0</v>
      </c>
      <c r="R1282" s="15">
        <v>2</v>
      </c>
      <c r="S1282" s="15">
        <v>1.5</v>
      </c>
      <c r="T1282" s="15">
        <v>0</v>
      </c>
      <c r="U1282" s="15">
        <v>0</v>
      </c>
      <c r="V1282" s="15">
        <v>0</v>
      </c>
      <c r="W1282" s="15">
        <v>0</v>
      </c>
      <c r="X1282" s="15">
        <v>0</v>
      </c>
      <c r="Y1282" s="15">
        <v>0</v>
      </c>
      <c r="Z1282" s="15">
        <v>0</v>
      </c>
    </row>
    <row r="1283" spans="1:26" x14ac:dyDescent="0.3">
      <c r="A1283" s="2" t="s">
        <v>3044</v>
      </c>
      <c r="B1283" s="13" t="s">
        <v>2991</v>
      </c>
      <c r="C1283" s="13" t="s">
        <v>3005</v>
      </c>
      <c r="D1283" s="12" t="s">
        <v>103</v>
      </c>
      <c r="E1283" s="13" t="s">
        <v>2959</v>
      </c>
      <c r="F1283" s="2">
        <v>3</v>
      </c>
      <c r="G1283" s="15">
        <v>119.5</v>
      </c>
      <c r="H1283" s="7">
        <f>L1283*'114成績輸入與落點儀表板'!$B$2+M1283*'114成績輸入與落點儀表板'!$B$3+N1283*'114成績輸入與落點儀表板'!$B$4+O1283*'114成績輸入與落點儀表板'!$B$5+P1283*'114成績輸入與落點儀表板'!$B$6+Q1283*'114成績輸入與落點儀表板'!$B$7+R1283*'114成績輸入與落點儀表板'!$B$8+S1283*'114成績輸入與落點儀表板'!$B$9+T1283*'114成績輸入與落點儀表板'!$B$10+U1283*'114成績輸入與落點儀表板'!$B$11+V1283*'114成績輸入與落點儀表板'!$B$12+W1283*'114成績輸入與落點儀表板'!$B$13+X1283*'114成績輸入與落點儀表板'!$B$14+Y1283*'114成績輸入與落點儀表板'!$B$15+Z1283*'114成績輸入與落點儀表板'!$B$16</f>
        <v>0</v>
      </c>
      <c r="I1283" s="8">
        <f t="shared" si="40"/>
        <v>-119.5</v>
      </c>
      <c r="J1283" s="2" t="str">
        <f t="shared" si="41"/>
        <v>FAIL</v>
      </c>
      <c r="K1283" s="17" t="str">
        <f>IF(AND(IF('114成績輸入與落點儀表板'!$C$2="必須採計",L1283&gt;0,IF('114成績輸入與落點儀表板'!$C$2="不可採計",L1283=0,TRUE)),IF('114成績輸入與落點儀表板'!$C$3="必須採計",M1283&gt;0,IF('114成績輸入與落點儀表板'!$C$3="不可採計",M1283=0,TRUE)),IF('114成績輸入與落點儀表板'!$C$4="必須採計",N1283&gt;0,IF('114成績輸入與落點儀表板'!$C$4="不可採計",N1283=0,TRUE)),IF('114成績輸入與落點儀表板'!$C$5="必須採計",O1283&gt;0,IF('114成績輸入與落點儀表板'!$C$5="不可採計",O1283=0,TRUE)),IF('114成績輸入與落點儀表板'!$C$6="必須採計",P1283&gt;0,IF('114成績輸入與落點儀表板'!$C$6="不可採計",P1283=0,TRUE)),IF('114成績輸入與落點儀表板'!$C$7="必須採計",Q1283&gt;0,IF('114成績輸入與落點儀表板'!$C$7="不可採計",Q1283=0,TRUE)),IF('114成績輸入與落點儀表板'!$C$8="必須採計",R1283&gt;0,IF('114成績輸入與落點儀表板'!$C$8="不可採計",R1283=0,TRUE)),IF('114成績輸入與落點儀表板'!$C$9="必須採計",S1283&gt;0,IF('114成績輸入與落點儀表板'!$C$9="不可採計",S1283=0,TRUE)),IF('114成績輸入與落點儀表板'!$C$10="必須採計",T1283&gt;0,IF('114成績輸入與落點儀表板'!$C$10="不可採計",T1283=0,TRUE)),IF('114成績輸入與落點儀表板'!$C$11="必須採計",U1283&gt;0,IF('114成績輸入與落點儀表板'!$C$11="不可採計",U1283=0,TRUE)),IF('114成績輸入與落點儀表板'!$C$12="必須採計",V1283&gt;0,IF('114成績輸入與落點儀表板'!$C$12="不可採計",V1283=0,TRUE)),IF('114成績輸入與落點儀表板'!$C$13="必須採計",W1283&gt;0,IF('114成績輸入與落點儀表板'!$C$13="不可採計",W1283=0,TRUE)),IF('114成績輸入與落點儀表板'!$C$14="必須採計",X1283&gt;0,IF('114成績輸入與落點儀表板'!$C$14="不可採計",X1283=0,TRUE)),IF('114成績輸入與落點儀表板'!$C$15="必須採計",Y1283&gt;0,IF('114成績輸入與落點儀表板'!$C$15="不可採計",Y1283=0,TRUE)),IF('114成績輸入與落點儀表板'!$C$16="必須採計",Z1283&gt;0,IF('114成績輸入與落點儀表板'!$C$16="不可採計",Z1283=0,TRUE))),"✅ 符合","❌ 不符合")</f>
        <v>✅ 符合</v>
      </c>
      <c r="L1283" s="15">
        <v>2</v>
      </c>
      <c r="M1283" s="15">
        <v>1.75</v>
      </c>
      <c r="N1283" s="15">
        <v>0</v>
      </c>
      <c r="O1283" s="15">
        <v>0</v>
      </c>
      <c r="P1283" s="15">
        <v>0</v>
      </c>
      <c r="Q1283" s="15">
        <v>0</v>
      </c>
      <c r="R1283" s="15">
        <v>0</v>
      </c>
      <c r="S1283" s="15">
        <v>2</v>
      </c>
      <c r="T1283" s="15">
        <v>0</v>
      </c>
      <c r="U1283" s="15">
        <v>0</v>
      </c>
      <c r="V1283" s="15">
        <v>0</v>
      </c>
      <c r="W1283" s="15">
        <v>0</v>
      </c>
      <c r="X1283" s="15">
        <v>0</v>
      </c>
      <c r="Y1283" s="15">
        <v>0</v>
      </c>
      <c r="Z1283" s="15">
        <v>0</v>
      </c>
    </row>
    <row r="1284" spans="1:26" ht="15.75" customHeight="1" x14ac:dyDescent="0.3">
      <c r="A1284" s="2" t="s">
        <v>3046</v>
      </c>
      <c r="B1284" s="13" t="s">
        <v>2991</v>
      </c>
      <c r="C1284" s="13" t="s">
        <v>3007</v>
      </c>
      <c r="D1284" s="12" t="s">
        <v>103</v>
      </c>
      <c r="E1284" s="13" t="s">
        <v>2956</v>
      </c>
      <c r="F1284" s="2">
        <v>0</v>
      </c>
      <c r="G1284" s="15"/>
      <c r="H1284" s="7">
        <f>L1284*'114成績輸入與落點儀表板'!$B$2+M1284*'114成績輸入與落點儀表板'!$B$3+N1284*'114成績輸入與落點儀表板'!$B$4+O1284*'114成績輸入與落點儀表板'!$B$5+P1284*'114成績輸入與落點儀表板'!$B$6+Q1284*'114成績輸入與落點儀表板'!$B$7+R1284*'114成績輸入與落點儀表板'!$B$8+S1284*'114成績輸入與落點儀表板'!$B$9+T1284*'114成績輸入與落點儀表板'!$B$10+U1284*'114成績輸入與落點儀表板'!$B$11+V1284*'114成績輸入與落點儀表板'!$B$12+W1284*'114成績輸入與落點儀表板'!$B$13+X1284*'114成績輸入與落點儀表板'!$B$14+Y1284*'114成績輸入與落點儀表板'!$B$15+Z1284*'114成績輸入與落點儀表板'!$B$16</f>
        <v>0</v>
      </c>
      <c r="I1284" s="8" t="str">
        <f t="shared" si="40"/>
        <v/>
      </c>
      <c r="J1284" s="2" t="str">
        <f t="shared" si="41"/>
        <v>無錄取資料</v>
      </c>
      <c r="K1284" s="17" t="str">
        <f>IF(AND(IF('114成績輸入與落點儀表板'!$C$2="必須採計",L1284&gt;0,IF('114成績輸入與落點儀表板'!$C$2="不可採計",L1284=0,TRUE)),IF('114成績輸入與落點儀表板'!$C$3="必須採計",M1284&gt;0,IF('114成績輸入與落點儀表板'!$C$3="不可採計",M1284=0,TRUE)),IF('114成績輸入與落點儀表板'!$C$4="必須採計",N1284&gt;0,IF('114成績輸入與落點儀表板'!$C$4="不可採計",N1284=0,TRUE)),IF('114成績輸入與落點儀表板'!$C$5="必須採計",O1284&gt;0,IF('114成績輸入與落點儀表板'!$C$5="不可採計",O1284=0,TRUE)),IF('114成績輸入與落點儀表板'!$C$6="必須採計",P1284&gt;0,IF('114成績輸入與落點儀表板'!$C$6="不可採計",P1284=0,TRUE)),IF('114成績輸入與落點儀表板'!$C$7="必須採計",Q1284&gt;0,IF('114成績輸入與落點儀表板'!$C$7="不可採計",Q1284=0,TRUE)),IF('114成績輸入與落點儀表板'!$C$8="必須採計",R1284&gt;0,IF('114成績輸入與落點儀表板'!$C$8="不可採計",R1284=0,TRUE)),IF('114成績輸入與落點儀表板'!$C$9="必須採計",S1284&gt;0,IF('114成績輸入與落點儀表板'!$C$9="不可採計",S1284=0,TRUE)),IF('114成績輸入與落點儀表板'!$C$10="必須採計",T1284&gt;0,IF('114成績輸入與落點儀表板'!$C$10="不可採計",T1284=0,TRUE)),IF('114成績輸入與落點儀表板'!$C$11="必須採計",U1284&gt;0,IF('114成績輸入與落點儀表板'!$C$11="不可採計",U1284=0,TRUE)),IF('114成績輸入與落點儀表板'!$C$12="必須採計",V1284&gt;0,IF('114成績輸入與落點儀表板'!$C$12="不可採計",V1284=0,TRUE)),IF('114成績輸入與落點儀表板'!$C$13="必須採計",W1284&gt;0,IF('114成績輸入與落點儀表板'!$C$13="不可採計",W1284=0,TRUE)),IF('114成績輸入與落點儀表板'!$C$14="必須採計",X1284&gt;0,IF('114成績輸入與落點儀表板'!$C$14="不可採計",X1284=0,TRUE)),IF('114成績輸入與落點儀表板'!$C$15="必須採計",Y1284&gt;0,IF('114成績輸入與落點儀表板'!$C$15="不可採計",Y1284=0,TRUE)),IF('114成績輸入與落點儀表板'!$C$16="必須採計",Z1284&gt;0,IF('114成績輸入與落點儀表板'!$C$16="不可採計",Z1284=0,TRUE))),"✅ 符合","❌ 不符合")</f>
        <v>✅ 符合</v>
      </c>
      <c r="L1284" s="15">
        <v>2</v>
      </c>
      <c r="M1284" s="15">
        <v>1.75</v>
      </c>
      <c r="N1284" s="15">
        <v>0</v>
      </c>
      <c r="O1284" s="15">
        <v>0</v>
      </c>
      <c r="P1284" s="15">
        <v>0</v>
      </c>
      <c r="Q1284" s="15">
        <v>0</v>
      </c>
      <c r="R1284" s="15">
        <v>0</v>
      </c>
      <c r="S1284" s="15">
        <v>0</v>
      </c>
      <c r="T1284" s="15">
        <v>2</v>
      </c>
      <c r="U1284" s="15">
        <v>0</v>
      </c>
      <c r="V1284" s="15">
        <v>0</v>
      </c>
      <c r="W1284" s="15">
        <v>0</v>
      </c>
      <c r="X1284" s="15">
        <v>0</v>
      </c>
      <c r="Y1284" s="15">
        <v>0</v>
      </c>
      <c r="Z1284" s="15">
        <v>0</v>
      </c>
    </row>
    <row r="1285" spans="1:26" x14ac:dyDescent="0.3">
      <c r="A1285" s="2" t="s">
        <v>3049</v>
      </c>
      <c r="B1285" s="13" t="s">
        <v>2991</v>
      </c>
      <c r="C1285" s="13" t="s">
        <v>156</v>
      </c>
      <c r="D1285" s="12" t="s">
        <v>103</v>
      </c>
      <c r="E1285" s="13" t="s">
        <v>4592</v>
      </c>
      <c r="F1285" s="2">
        <v>2</v>
      </c>
      <c r="G1285" s="15">
        <v>134</v>
      </c>
      <c r="H1285" s="7">
        <f>L1285*'114成績輸入與落點儀表板'!$B$2+M1285*'114成績輸入與落點儀表板'!$B$3+N1285*'114成績輸入與落點儀表板'!$B$4+O1285*'114成績輸入與落點儀表板'!$B$5+P1285*'114成績輸入與落點儀表板'!$B$6+Q1285*'114成績輸入與落點儀表板'!$B$7+R1285*'114成績輸入與落點儀表板'!$B$8+S1285*'114成績輸入與落點儀表板'!$B$9+T1285*'114成績輸入與落點儀表板'!$B$10+U1285*'114成績輸入與落點儀表板'!$B$11+V1285*'114成績輸入與落點儀表板'!$B$12+W1285*'114成績輸入與落點儀表板'!$B$13+X1285*'114成績輸入與落點儀表板'!$B$14+Y1285*'114成績輸入與落點儀表板'!$B$15+Z1285*'114成績輸入與落點儀表板'!$B$16</f>
        <v>0</v>
      </c>
      <c r="I1285" s="8">
        <f t="shared" si="40"/>
        <v>-134</v>
      </c>
      <c r="J1285" s="2" t="str">
        <f t="shared" si="41"/>
        <v>FAIL</v>
      </c>
      <c r="K1285" s="17" t="str">
        <f>IF(AND(IF('114成績輸入與落點儀表板'!$C$2="必須採計",L1285&gt;0,IF('114成績輸入與落點儀表板'!$C$2="不可採計",L1285=0,TRUE)),IF('114成績輸入與落點儀表板'!$C$3="必須採計",M1285&gt;0,IF('114成績輸入與落點儀表板'!$C$3="不可採計",M1285=0,TRUE)),IF('114成績輸入與落點儀表板'!$C$4="必須採計",N1285&gt;0,IF('114成績輸入與落點儀表板'!$C$4="不可採計",N1285=0,TRUE)),IF('114成績輸入與落點儀表板'!$C$5="必須採計",O1285&gt;0,IF('114成績輸入與落點儀表板'!$C$5="不可採計",O1285=0,TRUE)),IF('114成績輸入與落點儀表板'!$C$6="必須採計",P1285&gt;0,IF('114成績輸入與落點儀表板'!$C$6="不可採計",P1285=0,TRUE)),IF('114成績輸入與落點儀表板'!$C$7="必須採計",Q1285&gt;0,IF('114成績輸入與落點儀表板'!$C$7="不可採計",Q1285=0,TRUE)),IF('114成績輸入與落點儀表板'!$C$8="必須採計",R1285&gt;0,IF('114成績輸入與落點儀表板'!$C$8="不可採計",R1285=0,TRUE)),IF('114成績輸入與落點儀表板'!$C$9="必須採計",S1285&gt;0,IF('114成績輸入與落點儀表板'!$C$9="不可採計",S1285=0,TRUE)),IF('114成績輸入與落點儀表板'!$C$10="必須採計",T1285&gt;0,IF('114成績輸入與落點儀表板'!$C$10="不可採計",T1285=0,TRUE)),IF('114成績輸入與落點儀表板'!$C$11="必須採計",U1285&gt;0,IF('114成績輸入與落點儀表板'!$C$11="不可採計",U1285=0,TRUE)),IF('114成績輸入與落點儀表板'!$C$12="必須採計",V1285&gt;0,IF('114成績輸入與落點儀表板'!$C$12="不可採計",V1285=0,TRUE)),IF('114成績輸入與落點儀表板'!$C$13="必須採計",W1285&gt;0,IF('114成績輸入與落點儀表板'!$C$13="不可採計",W1285=0,TRUE)),IF('114成績輸入與落點儀表板'!$C$14="必須採計",X1285&gt;0,IF('114成績輸入與落點儀表板'!$C$14="不可採計",X1285=0,TRUE)),IF('114成績輸入與落點儀表板'!$C$15="必須採計",Y1285&gt;0,IF('114成績輸入與落點儀表板'!$C$15="不可採計",Y1285=0,TRUE)),IF('114成績輸入與落點儀表板'!$C$16="必須採計",Z1285&gt;0,IF('114成績輸入與落點儀表板'!$C$16="不可採計",Z1285=0,TRUE))),"✅ 符合","❌ 不符合")</f>
        <v>✅ 符合</v>
      </c>
      <c r="L1285" s="15">
        <v>2</v>
      </c>
      <c r="M1285" s="15">
        <v>0</v>
      </c>
      <c r="N1285" s="15">
        <v>0</v>
      </c>
      <c r="O1285" s="15">
        <v>0</v>
      </c>
      <c r="P1285" s="15">
        <v>0</v>
      </c>
      <c r="Q1285" s="15">
        <v>0</v>
      </c>
      <c r="R1285" s="15">
        <v>2</v>
      </c>
      <c r="S1285" s="15">
        <v>0</v>
      </c>
      <c r="T1285" s="15">
        <v>0</v>
      </c>
      <c r="U1285" s="15">
        <v>0</v>
      </c>
      <c r="V1285" s="15">
        <v>0</v>
      </c>
      <c r="W1285" s="15">
        <v>0</v>
      </c>
      <c r="X1285" s="15">
        <v>0</v>
      </c>
      <c r="Y1285" s="15">
        <v>1.75</v>
      </c>
      <c r="Z1285" s="15">
        <v>0</v>
      </c>
    </row>
    <row r="1286" spans="1:26" ht="15.75" customHeight="1" x14ac:dyDescent="0.3">
      <c r="A1286" s="2" t="s">
        <v>3052</v>
      </c>
      <c r="B1286" s="13" t="s">
        <v>2991</v>
      </c>
      <c r="C1286" s="13" t="s">
        <v>3011</v>
      </c>
      <c r="D1286" s="12" t="s">
        <v>103</v>
      </c>
      <c r="E1286" s="13" t="s">
        <v>3012</v>
      </c>
      <c r="F1286" s="2">
        <v>4</v>
      </c>
      <c r="G1286" s="15">
        <v>78.25</v>
      </c>
      <c r="H1286" s="7">
        <f>L1286*'114成績輸入與落點儀表板'!$B$2+M1286*'114成績輸入與落點儀表板'!$B$3+N1286*'114成績輸入與落點儀表板'!$B$4+O1286*'114成績輸入與落點儀表板'!$B$5+P1286*'114成績輸入與落點儀表板'!$B$6+Q1286*'114成績輸入與落點儀表板'!$B$7+R1286*'114成績輸入與落點儀表板'!$B$8+S1286*'114成績輸入與落點儀表板'!$B$9+T1286*'114成績輸入與落點儀表板'!$B$10+U1286*'114成績輸入與落點儀表板'!$B$11+V1286*'114成績輸入與落點儀表板'!$B$12+W1286*'114成績輸入與落點儀表板'!$B$13+X1286*'114成績輸入與落點儀表板'!$B$14+Y1286*'114成績輸入與落點儀表板'!$B$15+Z1286*'114成績輸入與落點儀表板'!$B$16</f>
        <v>0</v>
      </c>
      <c r="I1286" s="8">
        <f t="shared" si="40"/>
        <v>-78.25</v>
      </c>
      <c r="J1286" s="2" t="str">
        <f t="shared" si="41"/>
        <v>FAIL</v>
      </c>
      <c r="K1286" s="17" t="str">
        <f>IF(AND(IF('114成績輸入與落點儀表板'!$C$2="必須採計",L1286&gt;0,IF('114成績輸入與落點儀表板'!$C$2="不可採計",L1286=0,TRUE)),IF('114成績輸入與落點儀表板'!$C$3="必須採計",M1286&gt;0,IF('114成績輸入與落點儀表板'!$C$3="不可採計",M1286=0,TRUE)),IF('114成績輸入與落點儀表板'!$C$4="必須採計",N1286&gt;0,IF('114成績輸入與落點儀表板'!$C$4="不可採計",N1286=0,TRUE)),IF('114成績輸入與落點儀表板'!$C$5="必須採計",O1286&gt;0,IF('114成績輸入與落點儀表板'!$C$5="不可採計",O1286=0,TRUE)),IF('114成績輸入與落點儀表板'!$C$6="必須採計",P1286&gt;0,IF('114成績輸入與落點儀表板'!$C$6="不可採計",P1286=0,TRUE)),IF('114成績輸入與落點儀表板'!$C$7="必須採計",Q1286&gt;0,IF('114成績輸入與落點儀表板'!$C$7="不可採計",Q1286=0,TRUE)),IF('114成績輸入與落點儀表板'!$C$8="必須採計",R1286&gt;0,IF('114成績輸入與落點儀表板'!$C$8="不可採計",R1286=0,TRUE)),IF('114成績輸入與落點儀表板'!$C$9="必須採計",S1286&gt;0,IF('114成績輸入與落點儀表板'!$C$9="不可採計",S1286=0,TRUE)),IF('114成績輸入與落點儀表板'!$C$10="必須採計",T1286&gt;0,IF('114成績輸入與落點儀表板'!$C$10="不可採計",T1286=0,TRUE)),IF('114成績輸入與落點儀表板'!$C$11="必須採計",U1286&gt;0,IF('114成績輸入與落點儀表板'!$C$11="不可採計",U1286=0,TRUE)),IF('114成績輸入與落點儀表板'!$C$12="必須採計",V1286&gt;0,IF('114成績輸入與落點儀表板'!$C$12="不可採計",V1286=0,TRUE)),IF('114成績輸入與落點儀表板'!$C$13="必須採計",W1286&gt;0,IF('114成績輸入與落點儀表板'!$C$13="不可採計",W1286=0,TRUE)),IF('114成績輸入與落點儀表板'!$C$14="必須採計",X1286&gt;0,IF('114成績輸入與落點儀表板'!$C$14="不可採計",X1286=0,TRUE)),IF('114成績輸入與落點儀表板'!$C$15="必須採計",Y1286&gt;0,IF('114成績輸入與落點儀表板'!$C$15="不可採計",Y1286=0,TRUE)),IF('114成績輸入與落點儀表板'!$C$16="必須採計",Z1286&gt;0,IF('114成績輸入與落點儀表板'!$C$16="不可採計",Z1286=0,TRUE))),"✅ 符合","❌ 不符合")</f>
        <v>✅ 符合</v>
      </c>
      <c r="L1286" s="15">
        <v>2</v>
      </c>
      <c r="M1286" s="15">
        <v>2</v>
      </c>
      <c r="N1286" s="15">
        <v>1.75</v>
      </c>
      <c r="O1286" s="15">
        <v>0</v>
      </c>
      <c r="P1286" s="15">
        <v>0</v>
      </c>
      <c r="Q1286" s="15">
        <v>0</v>
      </c>
      <c r="R1286" s="15">
        <v>0</v>
      </c>
      <c r="S1286" s="15">
        <v>0</v>
      </c>
      <c r="T1286" s="15">
        <v>0</v>
      </c>
      <c r="U1286" s="15">
        <v>0</v>
      </c>
      <c r="V1286" s="15">
        <v>0</v>
      </c>
      <c r="W1286" s="15">
        <v>0</v>
      </c>
      <c r="X1286" s="15">
        <v>0</v>
      </c>
      <c r="Y1286" s="15">
        <v>0</v>
      </c>
      <c r="Z1286" s="15">
        <v>0</v>
      </c>
    </row>
    <row r="1287" spans="1:26" x14ac:dyDescent="0.3">
      <c r="A1287" s="2" t="s">
        <v>3054</v>
      </c>
      <c r="B1287" s="13" t="s">
        <v>2991</v>
      </c>
      <c r="C1287" s="13" t="s">
        <v>3014</v>
      </c>
      <c r="D1287" s="12" t="s">
        <v>103</v>
      </c>
      <c r="E1287" s="13" t="s">
        <v>2943</v>
      </c>
      <c r="F1287" s="2">
        <v>3</v>
      </c>
      <c r="G1287" s="15">
        <v>94</v>
      </c>
      <c r="H1287" s="7">
        <f>L1287*'114成績輸入與落點儀表板'!$B$2+M1287*'114成績輸入與落點儀表板'!$B$3+N1287*'114成績輸入與落點儀表板'!$B$4+O1287*'114成績輸入與落點儀表板'!$B$5+P1287*'114成績輸入與落點儀表板'!$B$6+Q1287*'114成績輸入與落點儀表板'!$B$7+R1287*'114成績輸入與落點儀表板'!$B$8+S1287*'114成績輸入與落點儀表板'!$B$9+T1287*'114成績輸入與落點儀表板'!$B$10+U1287*'114成績輸入與落點儀表板'!$B$11+V1287*'114成績輸入與落點儀表板'!$B$12+W1287*'114成績輸入與落點儀表板'!$B$13+X1287*'114成績輸入與落點儀表板'!$B$14+Y1287*'114成績輸入與落點儀表板'!$B$15+Z1287*'114成績輸入與落點儀表板'!$B$16</f>
        <v>0</v>
      </c>
      <c r="I1287" s="8">
        <f t="shared" si="40"/>
        <v>-94</v>
      </c>
      <c r="J1287" s="2" t="str">
        <f t="shared" si="41"/>
        <v>FAIL</v>
      </c>
      <c r="K1287" s="17" t="str">
        <f>IF(AND(IF('114成績輸入與落點儀表板'!$C$2="必須採計",L1287&gt;0,IF('114成績輸入與落點儀表板'!$C$2="不可採計",L1287=0,TRUE)),IF('114成績輸入與落點儀表板'!$C$3="必須採計",M1287&gt;0,IF('114成績輸入與落點儀表板'!$C$3="不可採計",M1287=0,TRUE)),IF('114成績輸入與落點儀表板'!$C$4="必須採計",N1287&gt;0,IF('114成績輸入與落點儀表板'!$C$4="不可採計",N1287=0,TRUE)),IF('114成績輸入與落點儀表板'!$C$5="必須採計",O1287&gt;0,IF('114成績輸入與落點儀表板'!$C$5="不可採計",O1287=0,TRUE)),IF('114成績輸入與落點儀表板'!$C$6="必須採計",P1287&gt;0,IF('114成績輸入與落點儀表板'!$C$6="不可採計",P1287=0,TRUE)),IF('114成績輸入與落點儀表板'!$C$7="必須採計",Q1287&gt;0,IF('114成績輸入與落點儀表板'!$C$7="不可採計",Q1287=0,TRUE)),IF('114成績輸入與落點儀表板'!$C$8="必須採計",R1287&gt;0,IF('114成績輸入與落點儀表板'!$C$8="不可採計",R1287=0,TRUE)),IF('114成績輸入與落點儀表板'!$C$9="必須採計",S1287&gt;0,IF('114成績輸入與落點儀表板'!$C$9="不可採計",S1287=0,TRUE)),IF('114成績輸入與落點儀表板'!$C$10="必須採計",T1287&gt;0,IF('114成績輸入與落點儀表板'!$C$10="不可採計",T1287=0,TRUE)),IF('114成績輸入與落點儀表板'!$C$11="必須採計",U1287&gt;0,IF('114成績輸入與落點儀表板'!$C$11="不可採計",U1287=0,TRUE)),IF('114成績輸入與落點儀表板'!$C$12="必須採計",V1287&gt;0,IF('114成績輸入與落點儀表板'!$C$12="不可採計",V1287=0,TRUE)),IF('114成績輸入與落點儀表板'!$C$13="必須採計",W1287&gt;0,IF('114成績輸入與落點儀表板'!$C$13="不可採計",W1287=0,TRUE)),IF('114成績輸入與落點儀表板'!$C$14="必須採計",X1287&gt;0,IF('114成績輸入與落點儀表板'!$C$14="不可採計",X1287=0,TRUE)),IF('114成績輸入與落點儀表板'!$C$15="必須採計",Y1287&gt;0,IF('114成績輸入與落點儀表板'!$C$15="不可採計",Y1287=0,TRUE)),IF('114成績輸入與落點儀表板'!$C$16="必須採計",Z1287&gt;0,IF('114成績輸入與落點儀表板'!$C$16="不可採計",Z1287=0,TRUE))),"✅ 符合","❌ 不符合")</f>
        <v>✅ 符合</v>
      </c>
      <c r="L1287" s="15">
        <v>2</v>
      </c>
      <c r="M1287" s="15">
        <v>2</v>
      </c>
      <c r="N1287" s="15">
        <v>0</v>
      </c>
      <c r="O1287" s="15">
        <v>0</v>
      </c>
      <c r="P1287" s="15">
        <v>0</v>
      </c>
      <c r="Q1287" s="15">
        <v>0</v>
      </c>
      <c r="R1287" s="15">
        <v>0</v>
      </c>
      <c r="S1287" s="15">
        <v>1.75</v>
      </c>
      <c r="T1287" s="15">
        <v>0</v>
      </c>
      <c r="U1287" s="15">
        <v>0</v>
      </c>
      <c r="V1287" s="15">
        <v>0</v>
      </c>
      <c r="W1287" s="15">
        <v>0</v>
      </c>
      <c r="X1287" s="15">
        <v>0</v>
      </c>
      <c r="Y1287" s="15">
        <v>0</v>
      </c>
      <c r="Z1287" s="15">
        <v>0</v>
      </c>
    </row>
    <row r="1288" spans="1:26" ht="15.75" customHeight="1" x14ac:dyDescent="0.3">
      <c r="A1288" s="2" t="s">
        <v>3056</v>
      </c>
      <c r="B1288" s="13" t="s">
        <v>2991</v>
      </c>
      <c r="C1288" s="13" t="s">
        <v>4596</v>
      </c>
      <c r="D1288" s="12" t="s">
        <v>73</v>
      </c>
      <c r="E1288" s="13" t="s">
        <v>1575</v>
      </c>
      <c r="F1288" s="2">
        <v>1</v>
      </c>
      <c r="G1288" s="15">
        <v>87.5</v>
      </c>
      <c r="H1288" s="7">
        <f>L1288*'114成績輸入與落點儀表板'!$B$2+M1288*'114成績輸入與落點儀表板'!$B$3+N1288*'114成績輸入與落點儀表板'!$B$4+O1288*'114成績輸入與落點儀表板'!$B$5+P1288*'114成績輸入與落點儀表板'!$B$6+Q1288*'114成績輸入與落點儀表板'!$B$7+R1288*'114成績輸入與落點儀表板'!$B$8+S1288*'114成績輸入與落點儀表板'!$B$9+T1288*'114成績輸入與落點儀表板'!$B$10+U1288*'114成績輸入與落點儀表板'!$B$11+V1288*'114成績輸入與落點儀表板'!$B$12+W1288*'114成績輸入與落點儀表板'!$B$13+X1288*'114成績輸入與落點儀表板'!$B$14+Y1288*'114成績輸入與落點儀表板'!$B$15+Z1288*'114成績輸入與落點儀表板'!$B$16</f>
        <v>0</v>
      </c>
      <c r="I1288" s="8">
        <f t="shared" si="40"/>
        <v>-87.5</v>
      </c>
      <c r="J1288" s="2" t="str">
        <f t="shared" si="41"/>
        <v>FAIL</v>
      </c>
      <c r="K1288" s="17" t="str">
        <f>IF(AND(IF('114成績輸入與落點儀表板'!$C$2="必須採計",L1288&gt;0,IF('114成績輸入與落點儀表板'!$C$2="不可採計",L1288=0,TRUE)),IF('114成績輸入與落點儀表板'!$C$3="必須採計",M1288&gt;0,IF('114成績輸入與落點儀表板'!$C$3="不可採計",M1288=0,TRUE)),IF('114成績輸入與落點儀表板'!$C$4="必須採計",N1288&gt;0,IF('114成績輸入與落點儀表板'!$C$4="不可採計",N1288=0,TRUE)),IF('114成績輸入與落點儀表板'!$C$5="必須採計",O1288&gt;0,IF('114成績輸入與落點儀表板'!$C$5="不可採計",O1288=0,TRUE)),IF('114成績輸入與落點儀表板'!$C$6="必須採計",P1288&gt;0,IF('114成績輸入與落點儀表板'!$C$6="不可採計",P1288=0,TRUE)),IF('114成績輸入與落點儀表板'!$C$7="必須採計",Q1288&gt;0,IF('114成績輸入與落點儀表板'!$C$7="不可採計",Q1288=0,TRUE)),IF('114成績輸入與落點儀表板'!$C$8="必須採計",R1288&gt;0,IF('114成績輸入與落點儀表板'!$C$8="不可採計",R1288=0,TRUE)),IF('114成績輸入與落點儀表板'!$C$9="必須採計",S1288&gt;0,IF('114成績輸入與落點儀表板'!$C$9="不可採計",S1288=0,TRUE)),IF('114成績輸入與落點儀表板'!$C$10="必須採計",T1288&gt;0,IF('114成績輸入與落點儀表板'!$C$10="不可採計",T1288=0,TRUE)),IF('114成績輸入與落點儀表板'!$C$11="必須採計",U1288&gt;0,IF('114成績輸入與落點儀表板'!$C$11="不可採計",U1288=0,TRUE)),IF('114成績輸入與落點儀表板'!$C$12="必須採計",V1288&gt;0,IF('114成績輸入與落點儀表板'!$C$12="不可採計",V1288=0,TRUE)),IF('114成績輸入與落點儀表板'!$C$13="必須採計",W1288&gt;0,IF('114成績輸入與落點儀表板'!$C$13="不可採計",W1288=0,TRUE)),IF('114成績輸入與落點儀表板'!$C$14="必須採計",X1288&gt;0,IF('114成績輸入與落點儀表板'!$C$14="不可採計",X1288=0,TRUE)),IF('114成績輸入與落點儀表板'!$C$15="必須採計",Y1288&gt;0,IF('114成績輸入與落點儀表板'!$C$15="不可採計",Y1288=0,TRUE)),IF('114成績輸入與落點儀表板'!$C$16="必須採計",Z1288&gt;0,IF('114成績輸入與落點儀表板'!$C$16="不可採計",Z1288=0,TRUE))),"✅ 符合","❌ 不符合")</f>
        <v>✅ 符合</v>
      </c>
      <c r="L1288" s="15">
        <v>2</v>
      </c>
      <c r="M1288" s="15">
        <v>1.5</v>
      </c>
      <c r="N1288" s="15">
        <v>2</v>
      </c>
      <c r="O1288" s="15">
        <v>0</v>
      </c>
      <c r="P1288" s="15">
        <v>0</v>
      </c>
      <c r="Q1288" s="15">
        <v>0</v>
      </c>
      <c r="R1288" s="15">
        <v>0</v>
      </c>
      <c r="S1288" s="15">
        <v>0</v>
      </c>
      <c r="T1288" s="15">
        <v>0</v>
      </c>
      <c r="U1288" s="15">
        <v>0</v>
      </c>
      <c r="V1288" s="15">
        <v>0</v>
      </c>
      <c r="W1288" s="15">
        <v>0</v>
      </c>
      <c r="X1288" s="15">
        <v>0</v>
      </c>
      <c r="Y1288" s="15">
        <v>0</v>
      </c>
      <c r="Z1288" s="15">
        <v>0</v>
      </c>
    </row>
    <row r="1289" spans="1:26" x14ac:dyDescent="0.3">
      <c r="A1289" s="2" t="s">
        <v>3058</v>
      </c>
      <c r="B1289" s="13" t="s">
        <v>2991</v>
      </c>
      <c r="C1289" s="13" t="s">
        <v>3016</v>
      </c>
      <c r="D1289" s="12" t="s">
        <v>60</v>
      </c>
      <c r="E1289" s="13" t="s">
        <v>3017</v>
      </c>
      <c r="F1289" s="2">
        <v>0</v>
      </c>
      <c r="G1289" s="15"/>
      <c r="H1289" s="7">
        <f>L1289*'114成績輸入與落點儀表板'!$B$2+M1289*'114成績輸入與落點儀表板'!$B$3+N1289*'114成績輸入與落點儀表板'!$B$4+O1289*'114成績輸入與落點儀表板'!$B$5+P1289*'114成績輸入與落點儀表板'!$B$6+Q1289*'114成績輸入與落點儀表板'!$B$7+R1289*'114成績輸入與落點儀表板'!$B$8+S1289*'114成績輸入與落點儀表板'!$B$9+T1289*'114成績輸入與落點儀表板'!$B$10+U1289*'114成績輸入與落點儀表板'!$B$11+V1289*'114成績輸入與落點儀表板'!$B$12+W1289*'114成績輸入與落點儀表板'!$B$13+X1289*'114成績輸入與落點儀表板'!$B$14+Y1289*'114成績輸入與落點儀表板'!$B$15+Z1289*'114成績輸入與落點儀表板'!$B$16</f>
        <v>0</v>
      </c>
      <c r="I1289" s="8" t="str">
        <f t="shared" si="40"/>
        <v/>
      </c>
      <c r="J1289" s="2" t="str">
        <f t="shared" si="41"/>
        <v>無錄取資料</v>
      </c>
      <c r="K1289" s="17" t="str">
        <f>IF(AND(IF('114成績輸入與落點儀表板'!$C$2="必須採計",L1289&gt;0,IF('114成績輸入與落點儀表板'!$C$2="不可採計",L1289=0,TRUE)),IF('114成績輸入與落點儀表板'!$C$3="必須採計",M1289&gt;0,IF('114成績輸入與落點儀表板'!$C$3="不可採計",M1289=0,TRUE)),IF('114成績輸入與落點儀表板'!$C$4="必須採計",N1289&gt;0,IF('114成績輸入與落點儀表板'!$C$4="不可採計",N1289=0,TRUE)),IF('114成績輸入與落點儀表板'!$C$5="必須採計",O1289&gt;0,IF('114成績輸入與落點儀表板'!$C$5="不可採計",O1289=0,TRUE)),IF('114成績輸入與落點儀表板'!$C$6="必須採計",P1289&gt;0,IF('114成績輸入與落點儀表板'!$C$6="不可採計",P1289=0,TRUE)),IF('114成績輸入與落點儀表板'!$C$7="必須採計",Q1289&gt;0,IF('114成績輸入與落點儀表板'!$C$7="不可採計",Q1289=0,TRUE)),IF('114成績輸入與落點儀表板'!$C$8="必須採計",R1289&gt;0,IF('114成績輸入與落點儀表板'!$C$8="不可採計",R1289=0,TRUE)),IF('114成績輸入與落點儀表板'!$C$9="必須採計",S1289&gt;0,IF('114成績輸入與落點儀表板'!$C$9="不可採計",S1289=0,TRUE)),IF('114成績輸入與落點儀表板'!$C$10="必須採計",T1289&gt;0,IF('114成績輸入與落點儀表板'!$C$10="不可採計",T1289=0,TRUE)),IF('114成績輸入與落點儀表板'!$C$11="必須採計",U1289&gt;0,IF('114成績輸入與落點儀表板'!$C$11="不可採計",U1289=0,TRUE)),IF('114成績輸入與落點儀表板'!$C$12="必須採計",V1289&gt;0,IF('114成績輸入與落點儀表板'!$C$12="不可採計",V1289=0,TRUE)),IF('114成績輸入與落點儀表板'!$C$13="必須採計",W1289&gt;0,IF('114成績輸入與落點儀表板'!$C$13="不可採計",W1289=0,TRUE)),IF('114成績輸入與落點儀表板'!$C$14="必須採計",X1289&gt;0,IF('114成績輸入與落點儀表板'!$C$14="不可採計",X1289=0,TRUE)),IF('114成績輸入與落點儀表板'!$C$15="必須採計",Y1289&gt;0,IF('114成績輸入與落點儀表板'!$C$15="不可採計",Y1289=0,TRUE)),IF('114成績輸入與落點儀表板'!$C$16="必須採計",Z1289&gt;0,IF('114成績輸入與落點儀表板'!$C$16="不可採計",Z1289=0,TRUE))),"✅ 符合","❌ 不符合")</f>
        <v>✅ 符合</v>
      </c>
      <c r="L1289" s="15">
        <v>2</v>
      </c>
      <c r="M1289" s="15">
        <v>2</v>
      </c>
      <c r="N1289" s="15">
        <v>0</v>
      </c>
      <c r="O1289" s="15">
        <v>0</v>
      </c>
      <c r="P1289" s="15">
        <v>0</v>
      </c>
      <c r="Q1289" s="15">
        <v>0</v>
      </c>
      <c r="R1289" s="15">
        <v>1.75</v>
      </c>
      <c r="S1289" s="15">
        <v>0</v>
      </c>
      <c r="T1289" s="15">
        <v>0</v>
      </c>
      <c r="U1289" s="15">
        <v>0</v>
      </c>
      <c r="V1289" s="15">
        <v>0</v>
      </c>
      <c r="W1289" s="15">
        <v>0</v>
      </c>
      <c r="X1289" s="15">
        <v>0</v>
      </c>
      <c r="Y1289" s="15">
        <v>0</v>
      </c>
      <c r="Z1289" s="15">
        <v>0</v>
      </c>
    </row>
    <row r="1290" spans="1:26" ht="15.75" customHeight="1" x14ac:dyDescent="0.3">
      <c r="A1290" s="2" t="s">
        <v>3060</v>
      </c>
      <c r="B1290" s="13" t="s">
        <v>2991</v>
      </c>
      <c r="C1290" s="13" t="s">
        <v>4597</v>
      </c>
      <c r="D1290" s="12" t="s">
        <v>121</v>
      </c>
      <c r="E1290" s="13" t="s">
        <v>1745</v>
      </c>
      <c r="F1290" s="2">
        <v>1</v>
      </c>
      <c r="G1290" s="15">
        <v>119.25</v>
      </c>
      <c r="H1290" s="7">
        <f>L1290*'114成績輸入與落點儀表板'!$B$2+M1290*'114成績輸入與落點儀表板'!$B$3+N1290*'114成績輸入與落點儀表板'!$B$4+O1290*'114成績輸入與落點儀表板'!$B$5+P1290*'114成績輸入與落點儀表板'!$B$6+Q1290*'114成績輸入與落點儀表板'!$B$7+R1290*'114成績輸入與落點儀表板'!$B$8+S1290*'114成績輸入與落點儀表板'!$B$9+T1290*'114成績輸入與落點儀表板'!$B$10+U1290*'114成績輸入與落點儀表板'!$B$11+V1290*'114成績輸入與落點儀表板'!$B$12+W1290*'114成績輸入與落點儀表板'!$B$13+X1290*'114成績輸入與落點儀表板'!$B$14+Y1290*'114成績輸入與落點儀表板'!$B$15+Z1290*'114成績輸入與落點儀表板'!$B$16</f>
        <v>0</v>
      </c>
      <c r="I1290" s="8">
        <f t="shared" si="40"/>
        <v>-119.25</v>
      </c>
      <c r="J1290" s="2" t="str">
        <f t="shared" si="41"/>
        <v>FAIL</v>
      </c>
      <c r="K1290" s="17" t="str">
        <f>IF(AND(IF('114成績輸入與落點儀表板'!$C$2="必須採計",L1290&gt;0,IF('114成績輸入與落點儀表板'!$C$2="不可採計",L1290=0,TRUE)),IF('114成績輸入與落點儀表板'!$C$3="必須採計",M1290&gt;0,IF('114成績輸入與落點儀表板'!$C$3="不可採計",M1290=0,TRUE)),IF('114成績輸入與落點儀表板'!$C$4="必須採計",N1290&gt;0,IF('114成績輸入與落點儀表板'!$C$4="不可採計",N1290=0,TRUE)),IF('114成績輸入與落點儀表板'!$C$5="必須採計",O1290&gt;0,IF('114成績輸入與落點儀表板'!$C$5="不可採計",O1290=0,TRUE)),IF('114成績輸入與落點儀表板'!$C$6="必須採計",P1290&gt;0,IF('114成績輸入與落點儀表板'!$C$6="不可採計",P1290=0,TRUE)),IF('114成績輸入與落點儀表板'!$C$7="必須採計",Q1290&gt;0,IF('114成績輸入與落點儀表板'!$C$7="不可採計",Q1290=0,TRUE)),IF('114成績輸入與落點儀表板'!$C$8="必須採計",R1290&gt;0,IF('114成績輸入與落點儀表板'!$C$8="不可採計",R1290=0,TRUE)),IF('114成績輸入與落點儀表板'!$C$9="必須採計",S1290&gt;0,IF('114成績輸入與落點儀表板'!$C$9="不可採計",S1290=0,TRUE)),IF('114成績輸入與落點儀表板'!$C$10="必須採計",T1290&gt;0,IF('114成績輸入與落點儀表板'!$C$10="不可採計",T1290=0,TRUE)),IF('114成績輸入與落點儀表板'!$C$11="必須採計",U1290&gt;0,IF('114成績輸入與落點儀表板'!$C$11="不可採計",U1290=0,TRUE)),IF('114成績輸入與落點儀表板'!$C$12="必須採計",V1290&gt;0,IF('114成績輸入與落點儀表板'!$C$12="不可採計",V1290=0,TRUE)),IF('114成績輸入與落點儀表板'!$C$13="必須採計",W1290&gt;0,IF('114成績輸入與落點儀表板'!$C$13="不可採計",W1290=0,TRUE)),IF('114成績輸入與落點儀表板'!$C$14="必須採計",X1290&gt;0,IF('114成績輸入與落點儀表板'!$C$14="不可採計",X1290=0,TRUE)),IF('114成績輸入與落點儀表板'!$C$15="必須採計",Y1290&gt;0,IF('114成績輸入與落點儀表板'!$C$15="不可採計",Y1290=0,TRUE)),IF('114成績輸入與落點儀表板'!$C$16="必須採計",Z1290&gt;0,IF('114成績輸入與落點儀表板'!$C$16="不可採計",Z1290=0,TRUE))),"✅ 符合","❌ 不符合")</f>
        <v>✅ 符合</v>
      </c>
      <c r="L1290" s="15">
        <v>2</v>
      </c>
      <c r="M1290" s="15">
        <v>2</v>
      </c>
      <c r="N1290" s="15">
        <v>0</v>
      </c>
      <c r="O1290" s="15">
        <v>0</v>
      </c>
      <c r="P1290" s="15">
        <v>0</v>
      </c>
      <c r="Q1290" s="15">
        <v>0</v>
      </c>
      <c r="R1290" s="15">
        <v>0</v>
      </c>
      <c r="S1290" s="15">
        <v>0</v>
      </c>
      <c r="T1290" s="15">
        <v>0</v>
      </c>
      <c r="U1290" s="15">
        <v>1.75</v>
      </c>
      <c r="V1290" s="15">
        <v>0</v>
      </c>
      <c r="W1290" s="15">
        <v>0</v>
      </c>
      <c r="X1290" s="15">
        <v>0</v>
      </c>
      <c r="Y1290" s="15">
        <v>0</v>
      </c>
      <c r="Z1290" s="15">
        <v>0</v>
      </c>
    </row>
    <row r="1291" spans="1:26" x14ac:dyDescent="0.3">
      <c r="A1291" s="2" t="s">
        <v>3063</v>
      </c>
      <c r="B1291" s="13" t="s">
        <v>2991</v>
      </c>
      <c r="C1291" s="13" t="s">
        <v>4598</v>
      </c>
      <c r="D1291" s="12" t="s">
        <v>73</v>
      </c>
      <c r="E1291" s="13" t="s">
        <v>4606</v>
      </c>
      <c r="F1291" s="2">
        <v>2</v>
      </c>
      <c r="G1291" s="15">
        <v>141.25</v>
      </c>
      <c r="H1291" s="7">
        <f>L1291*'114成績輸入與落點儀表板'!$B$2+M1291*'114成績輸入與落點儀表板'!$B$3+N1291*'114成績輸入與落點儀表板'!$B$4+O1291*'114成績輸入與落點儀表板'!$B$5+P1291*'114成績輸入與落點儀表板'!$B$6+Q1291*'114成績輸入與落點儀表板'!$B$7+R1291*'114成績輸入與落點儀表板'!$B$8+S1291*'114成績輸入與落點儀表板'!$B$9+T1291*'114成績輸入與落點儀表板'!$B$10+U1291*'114成績輸入與落點儀表板'!$B$11+V1291*'114成績輸入與落點儀表板'!$B$12+W1291*'114成績輸入與落點儀表板'!$B$13+X1291*'114成績輸入與落點儀表板'!$B$14+Y1291*'114成績輸入與落點儀表板'!$B$15+Z1291*'114成績輸入與落點儀表板'!$B$16</f>
        <v>0</v>
      </c>
      <c r="I1291" s="8">
        <f t="shared" si="40"/>
        <v>-141.25</v>
      </c>
      <c r="J1291" s="2" t="str">
        <f t="shared" si="41"/>
        <v>FAIL</v>
      </c>
      <c r="K1291" s="17" t="str">
        <f>IF(AND(IF('114成績輸入與落點儀表板'!$C$2="必須採計",L1291&gt;0,IF('114成績輸入與落點儀表板'!$C$2="不可採計",L1291=0,TRUE)),IF('114成績輸入與落點儀表板'!$C$3="必須採計",M1291&gt;0,IF('114成績輸入與落點儀表板'!$C$3="不可採計",M1291=0,TRUE)),IF('114成績輸入與落點儀表板'!$C$4="必須採計",N1291&gt;0,IF('114成績輸入與落點儀表板'!$C$4="不可採計",N1291=0,TRUE)),IF('114成績輸入與落點儀表板'!$C$5="必須採計",O1291&gt;0,IF('114成績輸入與落點儀表板'!$C$5="不可採計",O1291=0,TRUE)),IF('114成績輸入與落點儀表板'!$C$6="必須採計",P1291&gt;0,IF('114成績輸入與落點儀表板'!$C$6="不可採計",P1291=0,TRUE)),IF('114成績輸入與落點儀表板'!$C$7="必須採計",Q1291&gt;0,IF('114成績輸入與落點儀表板'!$C$7="不可採計",Q1291=0,TRUE)),IF('114成績輸入與落點儀表板'!$C$8="必須採計",R1291&gt;0,IF('114成績輸入與落點儀表板'!$C$8="不可採計",R1291=0,TRUE)),IF('114成績輸入與落點儀表板'!$C$9="必須採計",S1291&gt;0,IF('114成績輸入與落點儀表板'!$C$9="不可採計",S1291=0,TRUE)),IF('114成績輸入與落點儀表板'!$C$10="必須採計",T1291&gt;0,IF('114成績輸入與落點儀表板'!$C$10="不可採計",T1291=0,TRUE)),IF('114成績輸入與落點儀表板'!$C$11="必須採計",U1291&gt;0,IF('114成績輸入與落點儀表板'!$C$11="不可採計",U1291=0,TRUE)),IF('114成績輸入與落點儀表板'!$C$12="必須採計",V1291&gt;0,IF('114成績輸入與落點儀表板'!$C$12="不可採計",V1291=0,TRUE)),IF('114成績輸入與落點儀表板'!$C$13="必須採計",W1291&gt;0,IF('114成績輸入與落點儀表板'!$C$13="不可採計",W1291=0,TRUE)),IF('114成績輸入與落點儀表板'!$C$14="必須採計",X1291&gt;0,IF('114成績輸入與落點儀表板'!$C$14="不可採計",X1291=0,TRUE)),IF('114成績輸入與落點儀表板'!$C$15="必須採計",Y1291&gt;0,IF('114成績輸入與落點儀表板'!$C$15="不可採計",Y1291=0,TRUE)),IF('114成績輸入與落點儀表板'!$C$16="必須採計",Z1291&gt;0,IF('114成績輸入與落點儀表板'!$C$16="不可採計",Z1291=0,TRUE))),"✅ 符合","❌ 不符合")</f>
        <v>✅ 符合</v>
      </c>
      <c r="L1291" s="15">
        <v>2</v>
      </c>
      <c r="M1291" s="15">
        <v>1.75</v>
      </c>
      <c r="N1291" s="15">
        <v>0</v>
      </c>
      <c r="O1291" s="15">
        <v>0</v>
      </c>
      <c r="P1291" s="15">
        <v>0</v>
      </c>
      <c r="Q1291" s="15">
        <v>0</v>
      </c>
      <c r="R1291" s="15">
        <v>0</v>
      </c>
      <c r="S1291" s="15">
        <v>0</v>
      </c>
      <c r="T1291" s="15">
        <v>0</v>
      </c>
      <c r="U1291" s="15">
        <v>2</v>
      </c>
      <c r="V1291" s="15">
        <v>0</v>
      </c>
      <c r="W1291" s="15">
        <v>0</v>
      </c>
      <c r="X1291" s="15">
        <v>0</v>
      </c>
      <c r="Y1291" s="15">
        <v>0</v>
      </c>
      <c r="Z1291" s="15">
        <v>0</v>
      </c>
    </row>
    <row r="1292" spans="1:26" ht="15.75" customHeight="1" x14ac:dyDescent="0.3">
      <c r="A1292" s="2" t="s">
        <v>3066</v>
      </c>
      <c r="B1292" s="13" t="s">
        <v>2991</v>
      </c>
      <c r="C1292" s="13" t="s">
        <v>4599</v>
      </c>
      <c r="D1292" s="12" t="s">
        <v>73</v>
      </c>
      <c r="E1292" s="13" t="s">
        <v>4848</v>
      </c>
      <c r="F1292" s="2">
        <v>1</v>
      </c>
      <c r="G1292" s="15">
        <v>156.25</v>
      </c>
      <c r="H1292" s="7">
        <f>L1292*'114成績輸入與落點儀表板'!$B$2+M1292*'114成績輸入與落點儀表板'!$B$3+N1292*'114成績輸入與落點儀表板'!$B$4+O1292*'114成績輸入與落點儀表板'!$B$5+P1292*'114成績輸入與落點儀表板'!$B$6+Q1292*'114成績輸入與落點儀表板'!$B$7+R1292*'114成績輸入與落點儀表板'!$B$8+S1292*'114成績輸入與落點儀表板'!$B$9+T1292*'114成績輸入與落點儀表板'!$B$10+U1292*'114成績輸入與落點儀表板'!$B$11+V1292*'114成績輸入與落點儀表板'!$B$12+W1292*'114成績輸入與落點儀表板'!$B$13+X1292*'114成績輸入與落點儀表板'!$B$14+Y1292*'114成績輸入與落點儀表板'!$B$15+Z1292*'114成績輸入與落點儀表板'!$B$16</f>
        <v>0</v>
      </c>
      <c r="I1292" s="8">
        <f t="shared" si="40"/>
        <v>-156.25</v>
      </c>
      <c r="J1292" s="2" t="str">
        <f t="shared" si="41"/>
        <v>FAIL</v>
      </c>
      <c r="K1292" s="17" t="str">
        <f>IF(AND(IF('114成績輸入與落點儀表板'!$C$2="必須採計",L1292&gt;0,IF('114成績輸入與落點儀表板'!$C$2="不可採計",L1292=0,TRUE)),IF('114成績輸入與落點儀表板'!$C$3="必須採計",M1292&gt;0,IF('114成績輸入與落點儀表板'!$C$3="不可採計",M1292=0,TRUE)),IF('114成績輸入與落點儀表板'!$C$4="必須採計",N1292&gt;0,IF('114成績輸入與落點儀表板'!$C$4="不可採計",N1292=0,TRUE)),IF('114成績輸入與落點儀表板'!$C$5="必須採計",O1292&gt;0,IF('114成績輸入與落點儀表板'!$C$5="不可採計",O1292=0,TRUE)),IF('114成績輸入與落點儀表板'!$C$6="必須採計",P1292&gt;0,IF('114成績輸入與落點儀表板'!$C$6="不可採計",P1292=0,TRUE)),IF('114成績輸入與落點儀表板'!$C$7="必須採計",Q1292&gt;0,IF('114成績輸入與落點儀表板'!$C$7="不可採計",Q1292=0,TRUE)),IF('114成績輸入與落點儀表板'!$C$8="必須採計",R1292&gt;0,IF('114成績輸入與落點儀表板'!$C$8="不可採計",R1292=0,TRUE)),IF('114成績輸入與落點儀表板'!$C$9="必須採計",S1292&gt;0,IF('114成績輸入與落點儀表板'!$C$9="不可採計",S1292=0,TRUE)),IF('114成績輸入與落點儀表板'!$C$10="必須採計",T1292&gt;0,IF('114成績輸入與落點儀表板'!$C$10="不可採計",T1292=0,TRUE)),IF('114成績輸入與落點儀表板'!$C$11="必須採計",U1292&gt;0,IF('114成績輸入與落點儀表板'!$C$11="不可採計",U1292=0,TRUE)),IF('114成績輸入與落點儀表板'!$C$12="必須採計",V1292&gt;0,IF('114成績輸入與落點儀表板'!$C$12="不可採計",V1292=0,TRUE)),IF('114成績輸入與落點儀表板'!$C$13="必須採計",W1292&gt;0,IF('114成績輸入與落點儀表板'!$C$13="不可採計",W1292=0,TRUE)),IF('114成績輸入與落點儀表板'!$C$14="必須採計",X1292&gt;0,IF('114成績輸入與落點儀表板'!$C$14="不可採計",X1292=0,TRUE)),IF('114成績輸入與落點儀表板'!$C$15="必須採計",Y1292&gt;0,IF('114成績輸入與落點儀表板'!$C$15="不可採計",Y1292=0,TRUE)),IF('114成績輸入與落點儀表板'!$C$16="必須採計",Z1292&gt;0,IF('114成績輸入與落點儀表板'!$C$16="不可採計",Z1292=0,TRUE))),"✅ 符合","❌ 不符合")</f>
        <v>✅ 符合</v>
      </c>
      <c r="L1292" s="15">
        <v>2</v>
      </c>
      <c r="M1292" s="15">
        <v>0</v>
      </c>
      <c r="N1292" s="15">
        <v>0</v>
      </c>
      <c r="O1292" s="15">
        <v>0</v>
      </c>
      <c r="P1292" s="15">
        <v>0</v>
      </c>
      <c r="Q1292" s="15">
        <v>0</v>
      </c>
      <c r="R1292" s="15">
        <v>0</v>
      </c>
      <c r="S1292" s="15">
        <v>0</v>
      </c>
      <c r="T1292" s="15">
        <v>0</v>
      </c>
      <c r="U1292" s="15">
        <v>2</v>
      </c>
      <c r="V1292" s="15">
        <v>0</v>
      </c>
      <c r="W1292" s="15">
        <v>0</v>
      </c>
      <c r="X1292" s="15">
        <v>1.75</v>
      </c>
      <c r="Y1292" s="15">
        <v>0</v>
      </c>
      <c r="Z1292" s="15">
        <v>0</v>
      </c>
    </row>
    <row r="1293" spans="1:26" x14ac:dyDescent="0.3">
      <c r="A1293" s="2" t="s">
        <v>3069</v>
      </c>
      <c r="B1293" s="13" t="s">
        <v>2991</v>
      </c>
      <c r="C1293" s="13" t="s">
        <v>352</v>
      </c>
      <c r="D1293" s="12" t="s">
        <v>121</v>
      </c>
      <c r="E1293" s="13" t="s">
        <v>868</v>
      </c>
      <c r="F1293" s="2">
        <v>4</v>
      </c>
      <c r="G1293" s="15">
        <v>123</v>
      </c>
      <c r="H1293" s="7">
        <f>L1293*'114成績輸入與落點儀表板'!$B$2+M1293*'114成績輸入與落點儀表板'!$B$3+N1293*'114成績輸入與落點儀表板'!$B$4+O1293*'114成績輸入與落點儀表板'!$B$5+P1293*'114成績輸入與落點儀表板'!$B$6+Q1293*'114成績輸入與落點儀表板'!$B$7+R1293*'114成績輸入與落點儀表板'!$B$8+S1293*'114成績輸入與落點儀表板'!$B$9+T1293*'114成績輸入與落點儀表板'!$B$10+U1293*'114成績輸入與落點儀表板'!$B$11+V1293*'114成績輸入與落點儀表板'!$B$12+W1293*'114成績輸入與落點儀表板'!$B$13+X1293*'114成績輸入與落點儀表板'!$B$14+Y1293*'114成績輸入與落點儀表板'!$B$15+Z1293*'114成績輸入與落點儀表板'!$B$16</f>
        <v>0</v>
      </c>
      <c r="I1293" s="8">
        <f t="shared" si="40"/>
        <v>-123</v>
      </c>
      <c r="J1293" s="2" t="str">
        <f t="shared" si="41"/>
        <v>FAIL</v>
      </c>
      <c r="K1293" s="17" t="str">
        <f>IF(AND(IF('114成績輸入與落點儀表板'!$C$2="必須採計",L1293&gt;0,IF('114成績輸入與落點儀表板'!$C$2="不可採計",L1293=0,TRUE)),IF('114成績輸入與落點儀表板'!$C$3="必須採計",M1293&gt;0,IF('114成績輸入與落點儀表板'!$C$3="不可採計",M1293=0,TRUE)),IF('114成績輸入與落點儀表板'!$C$4="必須採計",N1293&gt;0,IF('114成績輸入與落點儀表板'!$C$4="不可採計",N1293=0,TRUE)),IF('114成績輸入與落點儀表板'!$C$5="必須採計",O1293&gt;0,IF('114成績輸入與落點儀表板'!$C$5="不可採計",O1293=0,TRUE)),IF('114成績輸入與落點儀表板'!$C$6="必須採計",P1293&gt;0,IF('114成績輸入與落點儀表板'!$C$6="不可採計",P1293=0,TRUE)),IF('114成績輸入與落點儀表板'!$C$7="必須採計",Q1293&gt;0,IF('114成績輸入與落點儀表板'!$C$7="不可採計",Q1293=0,TRUE)),IF('114成績輸入與落點儀表板'!$C$8="必須採計",R1293&gt;0,IF('114成績輸入與落點儀表板'!$C$8="不可採計",R1293=0,TRUE)),IF('114成績輸入與落點儀表板'!$C$9="必須採計",S1293&gt;0,IF('114成績輸入與落點儀表板'!$C$9="不可採計",S1293=0,TRUE)),IF('114成績輸入與落點儀表板'!$C$10="必須採計",T1293&gt;0,IF('114成績輸入與落點儀表板'!$C$10="不可採計",T1293=0,TRUE)),IF('114成績輸入與落點儀表板'!$C$11="必須採計",U1293&gt;0,IF('114成績輸入與落點儀表板'!$C$11="不可採計",U1293=0,TRUE)),IF('114成績輸入與落點儀表板'!$C$12="必須採計",V1293&gt;0,IF('114成績輸入與落點儀表板'!$C$12="不可採計",V1293=0,TRUE)),IF('114成績輸入與落點儀表板'!$C$13="必須採計",W1293&gt;0,IF('114成績輸入與落點儀表板'!$C$13="不可採計",W1293=0,TRUE)),IF('114成績輸入與落點儀表板'!$C$14="必須採計",X1293&gt;0,IF('114成績輸入與落點儀表板'!$C$14="不可採計",X1293=0,TRUE)),IF('114成績輸入與落點儀表板'!$C$15="必須採計",Y1293&gt;0,IF('114成績輸入與落點儀表板'!$C$15="不可採計",Y1293=0,TRUE)),IF('114成績輸入與落點儀表板'!$C$16="必須採計",Z1293&gt;0,IF('114成績輸入與落點儀表板'!$C$16="不可採計",Z1293=0,TRUE))),"✅ 符合","❌ 不符合")</f>
        <v>✅ 符合</v>
      </c>
      <c r="L1293" s="15">
        <v>2</v>
      </c>
      <c r="M1293" s="15">
        <v>1</v>
      </c>
      <c r="N1293" s="15">
        <v>0</v>
      </c>
      <c r="O1293" s="15">
        <v>0</v>
      </c>
      <c r="P1293" s="15">
        <v>0</v>
      </c>
      <c r="Q1293" s="15">
        <v>0</v>
      </c>
      <c r="R1293" s="15">
        <v>0</v>
      </c>
      <c r="S1293" s="15">
        <v>0</v>
      </c>
      <c r="T1293" s="15">
        <v>0</v>
      </c>
      <c r="U1293" s="15">
        <v>2</v>
      </c>
      <c r="V1293" s="15">
        <v>0</v>
      </c>
      <c r="W1293" s="15">
        <v>0</v>
      </c>
      <c r="X1293" s="15">
        <v>0</v>
      </c>
      <c r="Y1293" s="15">
        <v>0</v>
      </c>
      <c r="Z1293" s="15">
        <v>0</v>
      </c>
    </row>
    <row r="1294" spans="1:26" ht="15.75" customHeight="1" x14ac:dyDescent="0.3">
      <c r="A1294" s="2" t="s">
        <v>3072</v>
      </c>
      <c r="B1294" s="13" t="s">
        <v>2991</v>
      </c>
      <c r="C1294" s="13" t="s">
        <v>3024</v>
      </c>
      <c r="D1294" s="12" t="s">
        <v>121</v>
      </c>
      <c r="E1294" s="13" t="s">
        <v>4111</v>
      </c>
      <c r="F1294" s="2">
        <v>10</v>
      </c>
      <c r="G1294" s="15">
        <v>78</v>
      </c>
      <c r="H1294" s="7">
        <f>L1294*'114成績輸入與落點儀表板'!$B$2+M1294*'114成績輸入與落點儀表板'!$B$3+N1294*'114成績輸入與落點儀表板'!$B$4+O1294*'114成績輸入與落點儀表板'!$B$5+P1294*'114成績輸入與落點儀表板'!$B$6+Q1294*'114成績輸入與落點儀表板'!$B$7+R1294*'114成績輸入與落點儀表板'!$B$8+S1294*'114成績輸入與落點儀表板'!$B$9+T1294*'114成績輸入與落點儀表板'!$B$10+U1294*'114成績輸入與落點儀表板'!$B$11+V1294*'114成績輸入與落點儀表板'!$B$12+W1294*'114成績輸入與落點儀表板'!$B$13+X1294*'114成績輸入與落點儀表板'!$B$14+Y1294*'114成績輸入與落點儀表板'!$B$15+Z1294*'114成績輸入與落點儀表板'!$B$16</f>
        <v>0</v>
      </c>
      <c r="I1294" s="8">
        <f t="shared" si="40"/>
        <v>-78</v>
      </c>
      <c r="J1294" s="2" t="str">
        <f t="shared" si="41"/>
        <v>FAIL</v>
      </c>
      <c r="K1294" s="17" t="str">
        <f>IF(AND(IF('114成績輸入與落點儀表板'!$C$2="必須採計",L1294&gt;0,IF('114成績輸入與落點儀表板'!$C$2="不可採計",L1294=0,TRUE)),IF('114成績輸入與落點儀表板'!$C$3="必須採計",M1294&gt;0,IF('114成績輸入與落點儀表板'!$C$3="不可採計",M1294=0,TRUE)),IF('114成績輸入與落點儀表板'!$C$4="必須採計",N1294&gt;0,IF('114成績輸入與落點儀表板'!$C$4="不可採計",N1294=0,TRUE)),IF('114成績輸入與落點儀表板'!$C$5="必須採計",O1294&gt;0,IF('114成績輸入與落點儀表板'!$C$5="不可採計",O1294=0,TRUE)),IF('114成績輸入與落點儀表板'!$C$6="必須採計",P1294&gt;0,IF('114成績輸入與落點儀表板'!$C$6="不可採計",P1294=0,TRUE)),IF('114成績輸入與落點儀表板'!$C$7="必須採計",Q1294&gt;0,IF('114成績輸入與落點儀表板'!$C$7="不可採計",Q1294=0,TRUE)),IF('114成績輸入與落點儀表板'!$C$8="必須採計",R1294&gt;0,IF('114成績輸入與落點儀表板'!$C$8="不可採計",R1294=0,TRUE)),IF('114成績輸入與落點儀表板'!$C$9="必須採計",S1294&gt;0,IF('114成績輸入與落點儀表板'!$C$9="不可採計",S1294=0,TRUE)),IF('114成績輸入與落點儀表板'!$C$10="必須採計",T1294&gt;0,IF('114成績輸入與落點儀表板'!$C$10="不可採計",T1294=0,TRUE)),IF('114成績輸入與落點儀表板'!$C$11="必須採計",U1294&gt;0,IF('114成績輸入與落點儀表板'!$C$11="不可採計",U1294=0,TRUE)),IF('114成績輸入與落點儀表板'!$C$12="必須採計",V1294&gt;0,IF('114成績輸入與落點儀表板'!$C$12="不可採計",V1294=0,TRUE)),IF('114成績輸入與落點儀表板'!$C$13="必須採計",W1294&gt;0,IF('114成績輸入與落點儀表板'!$C$13="不可採計",W1294=0,TRUE)),IF('114成績輸入與落點儀表板'!$C$14="必須採計",X1294&gt;0,IF('114成績輸入與落點儀表板'!$C$14="不可採計",X1294=0,TRUE)),IF('114成績輸入與落點儀表板'!$C$15="必須採計",Y1294&gt;0,IF('114成績輸入與落點儀表板'!$C$15="不可採計",Y1294=0,TRUE)),IF('114成績輸入與落點儀表板'!$C$16="必須採計",Z1294&gt;0,IF('114成績輸入與落點儀表板'!$C$16="不可採計",Z1294=0,TRUE))),"✅ 符合","❌ 不符合")</f>
        <v>✅ 符合</v>
      </c>
      <c r="L1294" s="15">
        <v>1</v>
      </c>
      <c r="M1294" s="15">
        <v>1</v>
      </c>
      <c r="N1294" s="15">
        <v>0</v>
      </c>
      <c r="O1294" s="15">
        <v>0</v>
      </c>
      <c r="P1294" s="15">
        <v>0</v>
      </c>
      <c r="Q1294" s="15">
        <v>0</v>
      </c>
      <c r="R1294" s="15">
        <v>0</v>
      </c>
      <c r="S1294" s="15">
        <v>0</v>
      </c>
      <c r="T1294" s="15">
        <v>0</v>
      </c>
      <c r="U1294" s="15">
        <v>2</v>
      </c>
      <c r="V1294" s="15">
        <v>0</v>
      </c>
      <c r="W1294" s="15">
        <v>0</v>
      </c>
      <c r="X1294" s="15">
        <v>0</v>
      </c>
      <c r="Y1294" s="15">
        <v>0</v>
      </c>
      <c r="Z1294" s="15">
        <v>0</v>
      </c>
    </row>
    <row r="1295" spans="1:26" x14ac:dyDescent="0.3">
      <c r="A1295" s="2" t="s">
        <v>4610</v>
      </c>
      <c r="B1295" s="13" t="s">
        <v>2991</v>
      </c>
      <c r="C1295" s="13" t="s">
        <v>4600</v>
      </c>
      <c r="D1295" s="12" t="s">
        <v>121</v>
      </c>
      <c r="E1295" s="13" t="s">
        <v>5379</v>
      </c>
      <c r="F1295" s="2">
        <v>1</v>
      </c>
      <c r="G1295" s="15">
        <v>169.25</v>
      </c>
      <c r="H1295" s="7">
        <f>L1295*'114成績輸入與落點儀表板'!$B$2+M1295*'114成績輸入與落點儀表板'!$B$3+N1295*'114成績輸入與落點儀表板'!$B$4+O1295*'114成績輸入與落點儀表板'!$B$5+P1295*'114成績輸入與落點儀表板'!$B$6+Q1295*'114成績輸入與落點儀表板'!$B$7+R1295*'114成績輸入與落點儀表板'!$B$8+S1295*'114成績輸入與落點儀表板'!$B$9+T1295*'114成績輸入與落點儀表板'!$B$10+U1295*'114成績輸入與落點儀表板'!$B$11+V1295*'114成績輸入與落點儀表板'!$B$12+W1295*'114成績輸入與落點儀表板'!$B$13+X1295*'114成績輸入與落點儀表板'!$B$14+Y1295*'114成績輸入與落點儀表板'!$B$15+Z1295*'114成績輸入與落點儀表板'!$B$16</f>
        <v>0</v>
      </c>
      <c r="I1295" s="8">
        <f t="shared" si="40"/>
        <v>-169.25</v>
      </c>
      <c r="J1295" s="2" t="str">
        <f t="shared" si="41"/>
        <v>FAIL</v>
      </c>
      <c r="K1295" s="17" t="str">
        <f>IF(AND(IF('114成績輸入與落點儀表板'!$C$2="必須採計",L1295&gt;0,IF('114成績輸入與落點儀表板'!$C$2="不可採計",L1295=0,TRUE)),IF('114成績輸入與落點儀表板'!$C$3="必須採計",M1295&gt;0,IF('114成績輸入與落點儀表板'!$C$3="不可採計",M1295=0,TRUE)),IF('114成績輸入與落點儀表板'!$C$4="必須採計",N1295&gt;0,IF('114成績輸入與落點儀表板'!$C$4="不可採計",N1295=0,TRUE)),IF('114成績輸入與落點儀表板'!$C$5="必須採計",O1295&gt;0,IF('114成績輸入與落點儀表板'!$C$5="不可採計",O1295=0,TRUE)),IF('114成績輸入與落點儀表板'!$C$6="必須採計",P1295&gt;0,IF('114成績輸入與落點儀表板'!$C$6="不可採計",P1295=0,TRUE)),IF('114成績輸入與落點儀表板'!$C$7="必須採計",Q1295&gt;0,IF('114成績輸入與落點儀表板'!$C$7="不可採計",Q1295=0,TRUE)),IF('114成績輸入與落點儀表板'!$C$8="必須採計",R1295&gt;0,IF('114成績輸入與落點儀表板'!$C$8="不可採計",R1295=0,TRUE)),IF('114成績輸入與落點儀表板'!$C$9="必須採計",S1295&gt;0,IF('114成績輸入與落點儀表板'!$C$9="不可採計",S1295=0,TRUE)),IF('114成績輸入與落點儀表板'!$C$10="必須採計",T1295&gt;0,IF('114成績輸入與落點儀表板'!$C$10="不可採計",T1295=0,TRUE)),IF('114成績輸入與落點儀表板'!$C$11="必須採計",U1295&gt;0,IF('114成績輸入與落點儀表板'!$C$11="不可採計",U1295=0,TRUE)),IF('114成績輸入與落點儀表板'!$C$12="必須採計",V1295&gt;0,IF('114成績輸入與落點儀表板'!$C$12="不可採計",V1295=0,TRUE)),IF('114成績輸入與落點儀表板'!$C$13="必須採計",W1295&gt;0,IF('114成績輸入與落點儀表板'!$C$13="不可採計",W1295=0,TRUE)),IF('114成績輸入與落點儀表板'!$C$14="必須採計",X1295&gt;0,IF('114成績輸入與落點儀表板'!$C$14="不可採計",X1295=0,TRUE)),IF('114成績輸入與落點儀表板'!$C$15="必須採計",Y1295&gt;0,IF('114成績輸入與落點儀表板'!$C$15="不可採計",Y1295=0,TRUE)),IF('114成績輸入與落點儀表板'!$C$16="必須採計",Z1295&gt;0,IF('114成績輸入與落點儀表板'!$C$16="不可採計",Z1295=0,TRUE))),"✅ 符合","❌ 不符合")</f>
        <v>✅ 符合</v>
      </c>
      <c r="L1295" s="15">
        <v>2</v>
      </c>
      <c r="M1295" s="15">
        <v>0</v>
      </c>
      <c r="N1295" s="15">
        <v>0</v>
      </c>
      <c r="O1295" s="15">
        <v>0</v>
      </c>
      <c r="P1295" s="15">
        <v>0</v>
      </c>
      <c r="Q1295" s="15">
        <v>0</v>
      </c>
      <c r="R1295" s="15">
        <v>0</v>
      </c>
      <c r="S1295" s="15">
        <v>0</v>
      </c>
      <c r="T1295" s="15">
        <v>0</v>
      </c>
      <c r="U1295" s="15">
        <v>0</v>
      </c>
      <c r="V1295" s="15">
        <v>1.75</v>
      </c>
      <c r="W1295" s="15">
        <v>0</v>
      </c>
      <c r="X1295" s="15">
        <v>2</v>
      </c>
      <c r="Y1295" s="15">
        <v>0</v>
      </c>
      <c r="Z1295" s="15">
        <v>0</v>
      </c>
    </row>
    <row r="1296" spans="1:26" ht="15.75" customHeight="1" x14ac:dyDescent="0.3">
      <c r="A1296" s="2" t="s">
        <v>3074</v>
      </c>
      <c r="B1296" s="13" t="s">
        <v>2991</v>
      </c>
      <c r="C1296" s="13" t="s">
        <v>4601</v>
      </c>
      <c r="D1296" s="12" t="s">
        <v>121</v>
      </c>
      <c r="E1296" s="13" t="s">
        <v>4848</v>
      </c>
      <c r="F1296" s="2">
        <v>1</v>
      </c>
      <c r="G1296" s="15">
        <v>141.5</v>
      </c>
      <c r="H1296" s="7">
        <f>L1296*'114成績輸入與落點儀表板'!$B$2+M1296*'114成績輸入與落點儀表板'!$B$3+N1296*'114成績輸入與落點儀表板'!$B$4+O1296*'114成績輸入與落點儀表板'!$B$5+P1296*'114成績輸入與落點儀表板'!$B$6+Q1296*'114成績輸入與落點儀表板'!$B$7+R1296*'114成績輸入與落點儀表板'!$B$8+S1296*'114成績輸入與落點儀表板'!$B$9+T1296*'114成績輸入與落點儀表板'!$B$10+U1296*'114成績輸入與落點儀表板'!$B$11+V1296*'114成績輸入與落點儀表板'!$B$12+W1296*'114成績輸入與落點儀表板'!$B$13+X1296*'114成績輸入與落點儀表板'!$B$14+Y1296*'114成績輸入與落點儀表板'!$B$15+Z1296*'114成績輸入與落點儀表板'!$B$16</f>
        <v>0</v>
      </c>
      <c r="I1296" s="8">
        <f t="shared" si="40"/>
        <v>-141.5</v>
      </c>
      <c r="J1296" s="2" t="str">
        <f t="shared" si="41"/>
        <v>FAIL</v>
      </c>
      <c r="K1296" s="17" t="str">
        <f>IF(AND(IF('114成績輸入與落點儀表板'!$C$2="必須採計",L1296&gt;0,IF('114成績輸入與落點儀表板'!$C$2="不可採計",L1296=0,TRUE)),IF('114成績輸入與落點儀表板'!$C$3="必須採計",M1296&gt;0,IF('114成績輸入與落點儀表板'!$C$3="不可採計",M1296=0,TRUE)),IF('114成績輸入與落點儀表板'!$C$4="必須採計",N1296&gt;0,IF('114成績輸入與落點儀表板'!$C$4="不可採計",N1296=0,TRUE)),IF('114成績輸入與落點儀表板'!$C$5="必須採計",O1296&gt;0,IF('114成績輸入與落點儀表板'!$C$5="不可採計",O1296=0,TRUE)),IF('114成績輸入與落點儀表板'!$C$6="必須採計",P1296&gt;0,IF('114成績輸入與落點儀表板'!$C$6="不可採計",P1296=0,TRUE)),IF('114成績輸入與落點儀表板'!$C$7="必須採計",Q1296&gt;0,IF('114成績輸入與落點儀表板'!$C$7="不可採計",Q1296=0,TRUE)),IF('114成績輸入與落點儀表板'!$C$8="必須採計",R1296&gt;0,IF('114成績輸入與落點儀表板'!$C$8="不可採計",R1296=0,TRUE)),IF('114成績輸入與落點儀表板'!$C$9="必須採計",S1296&gt;0,IF('114成績輸入與落點儀表板'!$C$9="不可採計",S1296=0,TRUE)),IF('114成績輸入與落點儀表板'!$C$10="必須採計",T1296&gt;0,IF('114成績輸入與落點儀表板'!$C$10="不可採計",T1296=0,TRUE)),IF('114成績輸入與落點儀表板'!$C$11="必須採計",U1296&gt;0,IF('114成績輸入與落點儀表板'!$C$11="不可採計",U1296=0,TRUE)),IF('114成績輸入與落點儀表板'!$C$12="必須採計",V1296&gt;0,IF('114成績輸入與落點儀表板'!$C$12="不可採計",V1296=0,TRUE)),IF('114成績輸入與落點儀表板'!$C$13="必須採計",W1296&gt;0,IF('114成績輸入與落點儀表板'!$C$13="不可採計",W1296=0,TRUE)),IF('114成績輸入與落點儀表板'!$C$14="必須採計",X1296&gt;0,IF('114成績輸入與落點儀表板'!$C$14="不可採計",X1296=0,TRUE)),IF('114成績輸入與落點儀表板'!$C$15="必須採計",Y1296&gt;0,IF('114成績輸入與落點儀表板'!$C$15="不可採計",Y1296=0,TRUE)),IF('114成績輸入與落點儀表板'!$C$16="必須採計",Z1296&gt;0,IF('114成績輸入與落點儀表板'!$C$16="不可採計",Z1296=0,TRUE))),"✅ 符合","❌ 不符合")</f>
        <v>✅ 符合</v>
      </c>
      <c r="L1296" s="15">
        <v>2</v>
      </c>
      <c r="M1296" s="15">
        <v>0</v>
      </c>
      <c r="N1296" s="15">
        <v>0</v>
      </c>
      <c r="O1296" s="15">
        <v>0</v>
      </c>
      <c r="P1296" s="15">
        <v>0</v>
      </c>
      <c r="Q1296" s="15">
        <v>0</v>
      </c>
      <c r="R1296" s="15">
        <v>0</v>
      </c>
      <c r="S1296" s="15">
        <v>0</v>
      </c>
      <c r="T1296" s="15">
        <v>0</v>
      </c>
      <c r="U1296" s="15">
        <v>2</v>
      </c>
      <c r="V1296" s="15">
        <v>0</v>
      </c>
      <c r="W1296" s="15">
        <v>0</v>
      </c>
      <c r="X1296" s="15">
        <v>1.75</v>
      </c>
      <c r="Y1296" s="15">
        <v>0</v>
      </c>
      <c r="Z1296" s="15">
        <v>0</v>
      </c>
    </row>
    <row r="1297" spans="1:26" x14ac:dyDescent="0.3">
      <c r="A1297" s="2" t="s">
        <v>3077</v>
      </c>
      <c r="B1297" s="13" t="s">
        <v>2991</v>
      </c>
      <c r="C1297" s="13" t="s">
        <v>3029</v>
      </c>
      <c r="D1297" s="12" t="s">
        <v>227</v>
      </c>
      <c r="E1297" s="13" t="s">
        <v>621</v>
      </c>
      <c r="F1297" s="2">
        <v>3</v>
      </c>
      <c r="G1297" s="15">
        <v>111</v>
      </c>
      <c r="H1297" s="7">
        <f>L1297*'114成績輸入與落點儀表板'!$B$2+M1297*'114成績輸入與落點儀表板'!$B$3+N1297*'114成績輸入與落點儀表板'!$B$4+O1297*'114成績輸入與落點儀表板'!$B$5+P1297*'114成績輸入與落點儀表板'!$B$6+Q1297*'114成績輸入與落點儀表板'!$B$7+R1297*'114成績輸入與落點儀表板'!$B$8+S1297*'114成績輸入與落點儀表板'!$B$9+T1297*'114成績輸入與落點儀表板'!$B$10+U1297*'114成績輸入與落點儀表板'!$B$11+V1297*'114成績輸入與落點儀表板'!$B$12+W1297*'114成績輸入與落點儀表板'!$B$13+X1297*'114成績輸入與落點儀表板'!$B$14+Y1297*'114成績輸入與落點儀表板'!$B$15+Z1297*'114成績輸入與落點儀表板'!$B$16</f>
        <v>0</v>
      </c>
      <c r="I1297" s="8">
        <f t="shared" si="40"/>
        <v>-111</v>
      </c>
      <c r="J1297" s="2" t="str">
        <f t="shared" si="41"/>
        <v>FAIL</v>
      </c>
      <c r="K1297" s="17" t="str">
        <f>IF(AND(IF('114成績輸入與落點儀表板'!$C$2="必須採計",L1297&gt;0,IF('114成績輸入與落點儀表板'!$C$2="不可採計",L1297=0,TRUE)),IF('114成績輸入與落點儀表板'!$C$3="必須採計",M1297&gt;0,IF('114成績輸入與落點儀表板'!$C$3="不可採計",M1297=0,TRUE)),IF('114成績輸入與落點儀表板'!$C$4="必須採計",N1297&gt;0,IF('114成績輸入與落點儀表板'!$C$4="不可採計",N1297=0,TRUE)),IF('114成績輸入與落點儀表板'!$C$5="必須採計",O1297&gt;0,IF('114成績輸入與落點儀表板'!$C$5="不可採計",O1297=0,TRUE)),IF('114成績輸入與落點儀表板'!$C$6="必須採計",P1297&gt;0,IF('114成績輸入與落點儀表板'!$C$6="不可採計",P1297=0,TRUE)),IF('114成績輸入與落點儀表板'!$C$7="必須採計",Q1297&gt;0,IF('114成績輸入與落點儀表板'!$C$7="不可採計",Q1297=0,TRUE)),IF('114成績輸入與落點儀表板'!$C$8="必須採計",R1297&gt;0,IF('114成績輸入與落點儀表板'!$C$8="不可採計",R1297=0,TRUE)),IF('114成績輸入與落點儀表板'!$C$9="必須採計",S1297&gt;0,IF('114成績輸入與落點儀表板'!$C$9="不可採計",S1297=0,TRUE)),IF('114成績輸入與落點儀表板'!$C$10="必須採計",T1297&gt;0,IF('114成績輸入與落點儀表板'!$C$10="不可採計",T1297=0,TRUE)),IF('114成績輸入與落點儀表板'!$C$11="必須採計",U1297&gt;0,IF('114成績輸入與落點儀表板'!$C$11="不可採計",U1297=0,TRUE)),IF('114成績輸入與落點儀表板'!$C$12="必須採計",V1297&gt;0,IF('114成績輸入與落點儀表板'!$C$12="不可採計",V1297=0,TRUE)),IF('114成績輸入與落點儀表板'!$C$13="必須採計",W1297&gt;0,IF('114成績輸入與落點儀表板'!$C$13="不可採計",W1297=0,TRUE)),IF('114成績輸入與落點儀表板'!$C$14="必須採計",X1297&gt;0,IF('114成績輸入與落點儀表板'!$C$14="不可採計",X1297=0,TRUE)),IF('114成績輸入與落點儀表板'!$C$15="必須採計",Y1297&gt;0,IF('114成績輸入與落點儀表板'!$C$15="不可採計",Y1297=0,TRUE)),IF('114成績輸入與落點儀表板'!$C$16="必須採計",Z1297&gt;0,IF('114成績輸入與落點儀表板'!$C$16="不可採計",Z1297=0,TRUE))),"✅ 符合","❌ 不符合")</f>
        <v>✅ 符合</v>
      </c>
      <c r="L1297" s="15">
        <v>1.5</v>
      </c>
      <c r="M1297" s="15">
        <v>2</v>
      </c>
      <c r="N1297" s="15">
        <v>0</v>
      </c>
      <c r="O1297" s="15">
        <v>0</v>
      </c>
      <c r="P1297" s="15">
        <v>0</v>
      </c>
      <c r="Q1297" s="15">
        <v>0</v>
      </c>
      <c r="R1297" s="15">
        <v>0</v>
      </c>
      <c r="S1297" s="15">
        <v>0</v>
      </c>
      <c r="T1297" s="15">
        <v>0</v>
      </c>
      <c r="U1297" s="15">
        <v>1.5</v>
      </c>
      <c r="V1297" s="15">
        <v>0</v>
      </c>
      <c r="W1297" s="15">
        <v>0</v>
      </c>
      <c r="X1297" s="15">
        <v>0</v>
      </c>
      <c r="Y1297" s="15">
        <v>0</v>
      </c>
      <c r="Z1297" s="15">
        <v>0</v>
      </c>
    </row>
    <row r="1298" spans="1:26" ht="15.75" customHeight="1" x14ac:dyDescent="0.3">
      <c r="A1298" s="2" t="s">
        <v>3079</v>
      </c>
      <c r="B1298" s="13" t="s">
        <v>2991</v>
      </c>
      <c r="C1298" s="13" t="s">
        <v>4603</v>
      </c>
      <c r="D1298" s="12" t="s">
        <v>121</v>
      </c>
      <c r="E1298" s="13" t="s">
        <v>4604</v>
      </c>
      <c r="F1298" s="2">
        <v>6</v>
      </c>
      <c r="G1298" s="15">
        <v>157.25</v>
      </c>
      <c r="H1298" s="7">
        <f>L1298*'114成績輸入與落點儀表板'!$B$2+M1298*'114成績輸入與落點儀表板'!$B$3+N1298*'114成績輸入與落點儀表板'!$B$4+O1298*'114成績輸入與落點儀表板'!$B$5+P1298*'114成績輸入與落點儀表板'!$B$6+Q1298*'114成績輸入與落點儀表板'!$B$7+R1298*'114成績輸入與落點儀表板'!$B$8+S1298*'114成績輸入與落點儀表板'!$B$9+T1298*'114成績輸入與落點儀表板'!$B$10+U1298*'114成績輸入與落點儀表板'!$B$11+V1298*'114成績輸入與落點儀表板'!$B$12+W1298*'114成績輸入與落點儀表板'!$B$13+X1298*'114成績輸入與落點儀表板'!$B$14+Y1298*'114成績輸入與落點儀表板'!$B$15+Z1298*'114成績輸入與落點儀表板'!$B$16</f>
        <v>0</v>
      </c>
      <c r="I1298" s="8">
        <f t="shared" si="40"/>
        <v>-157.25</v>
      </c>
      <c r="J1298" s="2" t="str">
        <f t="shared" si="41"/>
        <v>FAIL</v>
      </c>
      <c r="K1298" s="17" t="str">
        <f>IF(AND(IF('114成績輸入與落點儀表板'!$C$2="必須採計",L1298&gt;0,IF('114成績輸入與落點儀表板'!$C$2="不可採計",L1298=0,TRUE)),IF('114成績輸入與落點儀表板'!$C$3="必須採計",M1298&gt;0,IF('114成績輸入與落點儀表板'!$C$3="不可採計",M1298=0,TRUE)),IF('114成績輸入與落點儀表板'!$C$4="必須採計",N1298&gt;0,IF('114成績輸入與落點儀表板'!$C$4="不可採計",N1298=0,TRUE)),IF('114成績輸入與落點儀表板'!$C$5="必須採計",O1298&gt;0,IF('114成績輸入與落點儀表板'!$C$5="不可採計",O1298=0,TRUE)),IF('114成績輸入與落點儀表板'!$C$6="必須採計",P1298&gt;0,IF('114成績輸入與落點儀表板'!$C$6="不可採計",P1298=0,TRUE)),IF('114成績輸入與落點儀表板'!$C$7="必須採計",Q1298&gt;0,IF('114成績輸入與落點儀表板'!$C$7="不可採計",Q1298=0,TRUE)),IF('114成績輸入與落點儀表板'!$C$8="必須採計",R1298&gt;0,IF('114成績輸入與落點儀表板'!$C$8="不可採計",R1298=0,TRUE)),IF('114成績輸入與落點儀表板'!$C$9="必須採計",S1298&gt;0,IF('114成績輸入與落點儀表板'!$C$9="不可採計",S1298=0,TRUE)),IF('114成績輸入與落點儀表板'!$C$10="必須採計",T1298&gt;0,IF('114成績輸入與落點儀表板'!$C$10="不可採計",T1298=0,TRUE)),IF('114成績輸入與落點儀表板'!$C$11="必須採計",U1298&gt;0,IF('114成績輸入與落點儀表板'!$C$11="不可採計",U1298=0,TRUE)),IF('114成績輸入與落點儀表板'!$C$12="必須採計",V1298&gt;0,IF('114成績輸入與落點儀表板'!$C$12="不可採計",V1298=0,TRUE)),IF('114成績輸入與落點儀表板'!$C$13="必須採計",W1298&gt;0,IF('114成績輸入與落點儀表板'!$C$13="不可採計",W1298=0,TRUE)),IF('114成績輸入與落點儀表板'!$C$14="必須採計",X1298&gt;0,IF('114成績輸入與落點儀表板'!$C$14="不可採計",X1298=0,TRUE)),IF('114成績輸入與落點儀表板'!$C$15="必須採計",Y1298&gt;0,IF('114成績輸入與落點儀表板'!$C$15="不可採計",Y1298=0,TRUE)),IF('114成績輸入與落點儀表板'!$C$16="必須採計",Z1298&gt;0,IF('114成績輸入與落點儀表板'!$C$16="不可採計",Z1298=0,TRUE))),"✅ 符合","❌ 不符合")</f>
        <v>✅ 符合</v>
      </c>
      <c r="L1298" s="15">
        <v>1.75</v>
      </c>
      <c r="M1298" s="15">
        <v>0</v>
      </c>
      <c r="N1298" s="15">
        <v>0</v>
      </c>
      <c r="O1298" s="15">
        <v>0</v>
      </c>
      <c r="P1298" s="15">
        <v>0</v>
      </c>
      <c r="Q1298" s="15">
        <v>0</v>
      </c>
      <c r="R1298" s="15">
        <v>0</v>
      </c>
      <c r="S1298" s="15">
        <v>0</v>
      </c>
      <c r="T1298" s="15">
        <v>0</v>
      </c>
      <c r="U1298" s="15">
        <v>2</v>
      </c>
      <c r="V1298" s="15">
        <v>0</v>
      </c>
      <c r="W1298" s="15">
        <v>0</v>
      </c>
      <c r="X1298" s="15">
        <v>2</v>
      </c>
      <c r="Y1298" s="15">
        <v>0</v>
      </c>
      <c r="Z1298" s="15">
        <v>0</v>
      </c>
    </row>
    <row r="1299" spans="1:26" x14ac:dyDescent="0.3">
      <c r="A1299" s="2" t="s">
        <v>3082</v>
      </c>
      <c r="B1299" s="13" t="s">
        <v>2991</v>
      </c>
      <c r="C1299" s="13" t="s">
        <v>2294</v>
      </c>
      <c r="D1299" s="12" t="s">
        <v>121</v>
      </c>
      <c r="E1299" s="13" t="s">
        <v>4606</v>
      </c>
      <c r="F1299" s="2">
        <v>7</v>
      </c>
      <c r="G1299" s="15">
        <v>114.25</v>
      </c>
      <c r="H1299" s="7">
        <f>L1299*'114成績輸入與落點儀表板'!$B$2+M1299*'114成績輸入與落點儀表板'!$B$3+N1299*'114成績輸入與落點儀表板'!$B$4+O1299*'114成績輸入與落點儀表板'!$B$5+P1299*'114成績輸入與落點儀表板'!$B$6+Q1299*'114成績輸入與落點儀表板'!$B$7+R1299*'114成績輸入與落點儀表板'!$B$8+S1299*'114成績輸入與落點儀表板'!$B$9+T1299*'114成績輸入與落點儀表板'!$B$10+U1299*'114成績輸入與落點儀表板'!$B$11+V1299*'114成績輸入與落點儀表板'!$B$12+W1299*'114成績輸入與落點儀表板'!$B$13+X1299*'114成績輸入與落點儀表板'!$B$14+Y1299*'114成績輸入與落點儀表板'!$B$15+Z1299*'114成績輸入與落點儀表板'!$B$16</f>
        <v>0</v>
      </c>
      <c r="I1299" s="8">
        <f t="shared" si="40"/>
        <v>-114.25</v>
      </c>
      <c r="J1299" s="2" t="str">
        <f t="shared" si="41"/>
        <v>FAIL</v>
      </c>
      <c r="K1299" s="17" t="str">
        <f>IF(AND(IF('114成績輸入與落點儀表板'!$C$2="必須採計",L1299&gt;0,IF('114成績輸入與落點儀表板'!$C$2="不可採計",L1299=0,TRUE)),IF('114成績輸入與落點儀表板'!$C$3="必須採計",M1299&gt;0,IF('114成績輸入與落點儀表板'!$C$3="不可採計",M1299=0,TRUE)),IF('114成績輸入與落點儀表板'!$C$4="必須採計",N1299&gt;0,IF('114成績輸入與落點儀表板'!$C$4="不可採計",N1299=0,TRUE)),IF('114成績輸入與落點儀表板'!$C$5="必須採計",O1299&gt;0,IF('114成績輸入與落點儀表板'!$C$5="不可採計",O1299=0,TRUE)),IF('114成績輸入與落點儀表板'!$C$6="必須採計",P1299&gt;0,IF('114成績輸入與落點儀表板'!$C$6="不可採計",P1299=0,TRUE)),IF('114成績輸入與落點儀表板'!$C$7="必須採計",Q1299&gt;0,IF('114成績輸入與落點儀表板'!$C$7="不可採計",Q1299=0,TRUE)),IF('114成績輸入與落點儀表板'!$C$8="必須採計",R1299&gt;0,IF('114成績輸入與落點儀表板'!$C$8="不可採計",R1299=0,TRUE)),IF('114成績輸入與落點儀表板'!$C$9="必須採計",S1299&gt;0,IF('114成績輸入與落點儀表板'!$C$9="不可採計",S1299=0,TRUE)),IF('114成績輸入與落點儀表板'!$C$10="必須採計",T1299&gt;0,IF('114成績輸入與落點儀表板'!$C$10="不可採計",T1299=0,TRUE)),IF('114成績輸入與落點儀表板'!$C$11="必須採計",U1299&gt;0,IF('114成績輸入與落點儀表板'!$C$11="不可採計",U1299=0,TRUE)),IF('114成績輸入與落點儀表板'!$C$12="必須採計",V1299&gt;0,IF('114成績輸入與落點儀表板'!$C$12="不可採計",V1299=0,TRUE)),IF('114成績輸入與落點儀表板'!$C$13="必須採計",W1299&gt;0,IF('114成績輸入與落點儀表板'!$C$13="不可採計",W1299=0,TRUE)),IF('114成績輸入與落點儀表板'!$C$14="必須採計",X1299&gt;0,IF('114成績輸入與落點儀表板'!$C$14="不可採計",X1299=0,TRUE)),IF('114成績輸入與落點儀表板'!$C$15="必須採計",Y1299&gt;0,IF('114成績輸入與落點儀表板'!$C$15="不可採計",Y1299=0,TRUE)),IF('114成績輸入與落點儀表板'!$C$16="必須採計",Z1299&gt;0,IF('114成績輸入與落點儀表板'!$C$16="不可採計",Z1299=0,TRUE))),"✅ 符合","❌ 不符合")</f>
        <v>✅ 符合</v>
      </c>
      <c r="L1299" s="15">
        <v>2</v>
      </c>
      <c r="M1299" s="15">
        <v>1.75</v>
      </c>
      <c r="N1299" s="15">
        <v>0</v>
      </c>
      <c r="O1299" s="15">
        <v>0</v>
      </c>
      <c r="P1299" s="15">
        <v>0</v>
      </c>
      <c r="Q1299" s="15">
        <v>0</v>
      </c>
      <c r="R1299" s="15">
        <v>0</v>
      </c>
      <c r="S1299" s="15">
        <v>0</v>
      </c>
      <c r="T1299" s="15">
        <v>0</v>
      </c>
      <c r="U1299" s="15">
        <v>2</v>
      </c>
      <c r="V1299" s="15">
        <v>0</v>
      </c>
      <c r="W1299" s="15">
        <v>0</v>
      </c>
      <c r="X1299" s="15">
        <v>0</v>
      </c>
      <c r="Y1299" s="15">
        <v>0</v>
      </c>
      <c r="Z1299" s="15">
        <v>0</v>
      </c>
    </row>
    <row r="1300" spans="1:26" ht="15.75" customHeight="1" x14ac:dyDescent="0.3">
      <c r="A1300" s="2" t="s">
        <v>3084</v>
      </c>
      <c r="B1300" s="13" t="s">
        <v>2991</v>
      </c>
      <c r="C1300" s="13" t="s">
        <v>5380</v>
      </c>
      <c r="D1300" s="12" t="s">
        <v>121</v>
      </c>
      <c r="E1300" s="13" t="s">
        <v>4606</v>
      </c>
      <c r="F1300" s="2">
        <v>1</v>
      </c>
      <c r="G1300" s="15">
        <v>134.5</v>
      </c>
      <c r="H1300" s="7">
        <f>L1300*'114成績輸入與落點儀表板'!$B$2+M1300*'114成績輸入與落點儀表板'!$B$3+N1300*'114成績輸入與落點儀表板'!$B$4+O1300*'114成績輸入與落點儀表板'!$B$5+P1300*'114成績輸入與落點儀表板'!$B$6+Q1300*'114成績輸入與落點儀表板'!$B$7+R1300*'114成績輸入與落點儀表板'!$B$8+S1300*'114成績輸入與落點儀表板'!$B$9+T1300*'114成績輸入與落點儀表板'!$B$10+U1300*'114成績輸入與落點儀表板'!$B$11+V1300*'114成績輸入與落點儀表板'!$B$12+W1300*'114成績輸入與落點儀表板'!$B$13+X1300*'114成績輸入與落點儀表板'!$B$14+Y1300*'114成績輸入與落點儀表板'!$B$15+Z1300*'114成績輸入與落點儀表板'!$B$16</f>
        <v>0</v>
      </c>
      <c r="I1300" s="8">
        <f t="shared" si="40"/>
        <v>-134.5</v>
      </c>
      <c r="J1300" s="2" t="str">
        <f t="shared" si="41"/>
        <v>FAIL</v>
      </c>
      <c r="K1300" s="17" t="str">
        <f>IF(AND(IF('114成績輸入與落點儀表板'!$C$2="必須採計",L1300&gt;0,IF('114成績輸入與落點儀表板'!$C$2="不可採計",L1300=0,TRUE)),IF('114成績輸入與落點儀表板'!$C$3="必須採計",M1300&gt;0,IF('114成績輸入與落點儀表板'!$C$3="不可採計",M1300=0,TRUE)),IF('114成績輸入與落點儀表板'!$C$4="必須採計",N1300&gt;0,IF('114成績輸入與落點儀表板'!$C$4="不可採計",N1300=0,TRUE)),IF('114成績輸入與落點儀表板'!$C$5="必須採計",O1300&gt;0,IF('114成績輸入與落點儀表板'!$C$5="不可採計",O1300=0,TRUE)),IF('114成績輸入與落點儀表板'!$C$6="必須採計",P1300&gt;0,IF('114成績輸入與落點儀表板'!$C$6="不可採計",P1300=0,TRUE)),IF('114成績輸入與落點儀表板'!$C$7="必須採計",Q1300&gt;0,IF('114成績輸入與落點儀表板'!$C$7="不可採計",Q1300=0,TRUE)),IF('114成績輸入與落點儀表板'!$C$8="必須採計",R1300&gt;0,IF('114成績輸入與落點儀表板'!$C$8="不可採計",R1300=0,TRUE)),IF('114成績輸入與落點儀表板'!$C$9="必須採計",S1300&gt;0,IF('114成績輸入與落點儀表板'!$C$9="不可採計",S1300=0,TRUE)),IF('114成績輸入與落點儀表板'!$C$10="必須採計",T1300&gt;0,IF('114成績輸入與落點儀表板'!$C$10="不可採計",T1300=0,TRUE)),IF('114成績輸入與落點儀表板'!$C$11="必須採計",U1300&gt;0,IF('114成績輸入與落點儀表板'!$C$11="不可採計",U1300=0,TRUE)),IF('114成績輸入與落點儀表板'!$C$12="必須採計",V1300&gt;0,IF('114成績輸入與落點儀表板'!$C$12="不可採計",V1300=0,TRUE)),IF('114成績輸入與落點儀表板'!$C$13="必須採計",W1300&gt;0,IF('114成績輸入與落點儀表板'!$C$13="不可採計",W1300=0,TRUE)),IF('114成績輸入與落點儀表板'!$C$14="必須採計",X1300&gt;0,IF('114成績輸入與落點儀表板'!$C$14="不可採計",X1300=0,TRUE)),IF('114成績輸入與落點儀表板'!$C$15="必須採計",Y1300&gt;0,IF('114成績輸入與落點儀表板'!$C$15="不可採計",Y1300=0,TRUE)),IF('114成績輸入與落點儀表板'!$C$16="必須採計",Z1300&gt;0,IF('114成績輸入與落點儀表板'!$C$16="不可採計",Z1300=0,TRUE))),"✅ 符合","❌ 不符合")</f>
        <v>✅ 符合</v>
      </c>
      <c r="L1300" s="15">
        <v>2</v>
      </c>
      <c r="M1300" s="15">
        <v>1.75</v>
      </c>
      <c r="N1300" s="15">
        <v>0</v>
      </c>
      <c r="O1300" s="15">
        <v>0</v>
      </c>
      <c r="P1300" s="15">
        <v>0</v>
      </c>
      <c r="Q1300" s="15">
        <v>0</v>
      </c>
      <c r="R1300" s="15">
        <v>0</v>
      </c>
      <c r="S1300" s="15">
        <v>0</v>
      </c>
      <c r="T1300" s="15">
        <v>0</v>
      </c>
      <c r="U1300" s="15">
        <v>2</v>
      </c>
      <c r="V1300" s="15">
        <v>0</v>
      </c>
      <c r="W1300" s="15">
        <v>0</v>
      </c>
      <c r="X1300" s="15">
        <v>0</v>
      </c>
      <c r="Y1300" s="15">
        <v>0</v>
      </c>
      <c r="Z1300" s="15">
        <v>0</v>
      </c>
    </row>
    <row r="1301" spans="1:26" x14ac:dyDescent="0.3">
      <c r="A1301" s="2" t="s">
        <v>3086</v>
      </c>
      <c r="B1301" s="13" t="s">
        <v>2991</v>
      </c>
      <c r="C1301" s="13" t="s">
        <v>979</v>
      </c>
      <c r="D1301" s="12" t="s">
        <v>121</v>
      </c>
      <c r="E1301" s="13" t="s">
        <v>3032</v>
      </c>
      <c r="F1301" s="2">
        <v>0</v>
      </c>
      <c r="G1301" s="15"/>
      <c r="H1301" s="7">
        <f>L1301*'114成績輸入與落點儀表板'!$B$2+M1301*'114成績輸入與落點儀表板'!$B$3+N1301*'114成績輸入與落點儀表板'!$B$4+O1301*'114成績輸入與落點儀表板'!$B$5+P1301*'114成績輸入與落點儀表板'!$B$6+Q1301*'114成績輸入與落點儀表板'!$B$7+R1301*'114成績輸入與落點儀表板'!$B$8+S1301*'114成績輸入與落點儀表板'!$B$9+T1301*'114成績輸入與落點儀表板'!$B$10+U1301*'114成績輸入與落點儀表板'!$B$11+V1301*'114成績輸入與落點儀表板'!$B$12+W1301*'114成績輸入與落點儀表板'!$B$13+X1301*'114成績輸入與落點儀表板'!$B$14+Y1301*'114成績輸入與落點儀表板'!$B$15+Z1301*'114成績輸入與落點儀表板'!$B$16</f>
        <v>0</v>
      </c>
      <c r="I1301" s="8" t="str">
        <f t="shared" si="40"/>
        <v/>
      </c>
      <c r="J1301" s="2" t="str">
        <f t="shared" si="41"/>
        <v>無錄取資料</v>
      </c>
      <c r="K1301" s="17" t="str">
        <f>IF(AND(IF('114成績輸入與落點儀表板'!$C$2="必須採計",L1301&gt;0,IF('114成績輸入與落點儀表板'!$C$2="不可採計",L1301=0,TRUE)),IF('114成績輸入與落點儀表板'!$C$3="必須採計",M1301&gt;0,IF('114成績輸入與落點儀表板'!$C$3="不可採計",M1301=0,TRUE)),IF('114成績輸入與落點儀表板'!$C$4="必須採計",N1301&gt;0,IF('114成績輸入與落點儀表板'!$C$4="不可採計",N1301=0,TRUE)),IF('114成績輸入與落點儀表板'!$C$5="必須採計",O1301&gt;0,IF('114成績輸入與落點儀表板'!$C$5="不可採計",O1301=0,TRUE)),IF('114成績輸入與落點儀表板'!$C$6="必須採計",P1301&gt;0,IF('114成績輸入與落點儀表板'!$C$6="不可採計",P1301=0,TRUE)),IF('114成績輸入與落點儀表板'!$C$7="必須採計",Q1301&gt;0,IF('114成績輸入與落點儀表板'!$C$7="不可採計",Q1301=0,TRUE)),IF('114成績輸入與落點儀表板'!$C$8="必須採計",R1301&gt;0,IF('114成績輸入與落點儀表板'!$C$8="不可採計",R1301=0,TRUE)),IF('114成績輸入與落點儀表板'!$C$9="必須採計",S1301&gt;0,IF('114成績輸入與落點儀表板'!$C$9="不可採計",S1301=0,TRUE)),IF('114成績輸入與落點儀表板'!$C$10="必須採計",T1301&gt;0,IF('114成績輸入與落點儀表板'!$C$10="不可採計",T1301=0,TRUE)),IF('114成績輸入與落點儀表板'!$C$11="必須採計",U1301&gt;0,IF('114成績輸入與落點儀表板'!$C$11="不可採計",U1301=0,TRUE)),IF('114成績輸入與落點儀表板'!$C$12="必須採計",V1301&gt;0,IF('114成績輸入與落點儀表板'!$C$12="不可採計",V1301=0,TRUE)),IF('114成績輸入與落點儀表板'!$C$13="必須採計",W1301&gt;0,IF('114成績輸入與落點儀表板'!$C$13="不可採計",W1301=0,TRUE)),IF('114成績輸入與落點儀表板'!$C$14="必須採計",X1301&gt;0,IF('114成績輸入與落點儀表板'!$C$14="不可採計",X1301=0,TRUE)),IF('114成績輸入與落點儀表板'!$C$15="必須採計",Y1301&gt;0,IF('114成績輸入與落點儀表板'!$C$15="不可採計",Y1301=0,TRUE)),IF('114成績輸入與落點儀表板'!$C$16="必須採計",Z1301&gt;0,IF('114成績輸入與落點儀表板'!$C$16="不可採計",Z1301=0,TRUE))),"✅ 符合","❌ 不符合")</f>
        <v>✅ 符合</v>
      </c>
      <c r="L1301" s="15">
        <v>2</v>
      </c>
      <c r="M1301" s="15">
        <v>0</v>
      </c>
      <c r="N1301" s="15">
        <v>0</v>
      </c>
      <c r="O1301" s="15">
        <v>0</v>
      </c>
      <c r="P1301" s="15">
        <v>0</v>
      </c>
      <c r="Q1301" s="15">
        <v>0</v>
      </c>
      <c r="R1301" s="15">
        <v>0</v>
      </c>
      <c r="S1301" s="15">
        <v>0</v>
      </c>
      <c r="T1301" s="15">
        <v>0</v>
      </c>
      <c r="U1301" s="15">
        <v>1.75</v>
      </c>
      <c r="V1301" s="15">
        <v>0</v>
      </c>
      <c r="W1301" s="15">
        <v>0</v>
      </c>
      <c r="X1301" s="15">
        <v>2</v>
      </c>
      <c r="Y1301" s="15">
        <v>0</v>
      </c>
      <c r="Z1301" s="15">
        <v>0</v>
      </c>
    </row>
    <row r="1302" spans="1:26" ht="15.75" customHeight="1" x14ac:dyDescent="0.3">
      <c r="A1302" s="2" t="s">
        <v>3089</v>
      </c>
      <c r="B1302" s="13" t="s">
        <v>2991</v>
      </c>
      <c r="C1302" s="13" t="s">
        <v>5355</v>
      </c>
      <c r="D1302" s="12" t="s">
        <v>121</v>
      </c>
      <c r="E1302" s="13" t="s">
        <v>3032</v>
      </c>
      <c r="F1302" s="2">
        <v>0</v>
      </c>
      <c r="G1302" s="15"/>
      <c r="H1302" s="7">
        <f>L1302*'114成績輸入與落點儀表板'!$B$2+M1302*'114成績輸入與落點儀表板'!$B$3+N1302*'114成績輸入與落點儀表板'!$B$4+O1302*'114成績輸入與落點儀表板'!$B$5+P1302*'114成績輸入與落點儀表板'!$B$6+Q1302*'114成績輸入與落點儀表板'!$B$7+R1302*'114成績輸入與落點儀表板'!$B$8+S1302*'114成績輸入與落點儀表板'!$B$9+T1302*'114成績輸入與落點儀表板'!$B$10+U1302*'114成績輸入與落點儀表板'!$B$11+V1302*'114成績輸入與落點儀表板'!$B$12+W1302*'114成績輸入與落點儀表板'!$B$13+X1302*'114成績輸入與落點儀表板'!$B$14+Y1302*'114成績輸入與落點儀表板'!$B$15+Z1302*'114成績輸入與落點儀表板'!$B$16</f>
        <v>0</v>
      </c>
      <c r="I1302" s="8" t="str">
        <f t="shared" si="40"/>
        <v/>
      </c>
      <c r="J1302" s="2" t="str">
        <f t="shared" si="41"/>
        <v>無錄取資料</v>
      </c>
      <c r="K1302" s="17" t="str">
        <f>IF(AND(IF('114成績輸入與落點儀表板'!$C$2="必須採計",L1302&gt;0,IF('114成績輸入與落點儀表板'!$C$2="不可採計",L1302=0,TRUE)),IF('114成績輸入與落點儀表板'!$C$3="必須採計",M1302&gt;0,IF('114成績輸入與落點儀表板'!$C$3="不可採計",M1302=0,TRUE)),IF('114成績輸入與落點儀表板'!$C$4="必須採計",N1302&gt;0,IF('114成績輸入與落點儀表板'!$C$4="不可採計",N1302=0,TRUE)),IF('114成績輸入與落點儀表板'!$C$5="必須採計",O1302&gt;0,IF('114成績輸入與落點儀表板'!$C$5="不可採計",O1302=0,TRUE)),IF('114成績輸入與落點儀表板'!$C$6="必須採計",P1302&gt;0,IF('114成績輸入與落點儀表板'!$C$6="不可採計",P1302=0,TRUE)),IF('114成績輸入與落點儀表板'!$C$7="必須採計",Q1302&gt;0,IF('114成績輸入與落點儀表板'!$C$7="不可採計",Q1302=0,TRUE)),IF('114成績輸入與落點儀表板'!$C$8="必須採計",R1302&gt;0,IF('114成績輸入與落點儀表板'!$C$8="不可採計",R1302=0,TRUE)),IF('114成績輸入與落點儀表板'!$C$9="必須採計",S1302&gt;0,IF('114成績輸入與落點儀表板'!$C$9="不可採計",S1302=0,TRUE)),IF('114成績輸入與落點儀表板'!$C$10="必須採計",T1302&gt;0,IF('114成績輸入與落點儀表板'!$C$10="不可採計",T1302=0,TRUE)),IF('114成績輸入與落點儀表板'!$C$11="必須採計",U1302&gt;0,IF('114成績輸入與落點儀表板'!$C$11="不可採計",U1302=0,TRUE)),IF('114成績輸入與落點儀表板'!$C$12="必須採計",V1302&gt;0,IF('114成績輸入與落點儀表板'!$C$12="不可採計",V1302=0,TRUE)),IF('114成績輸入與落點儀表板'!$C$13="必須採計",W1302&gt;0,IF('114成績輸入與落點儀表板'!$C$13="不可採計",W1302=0,TRUE)),IF('114成績輸入與落點儀表板'!$C$14="必須採計",X1302&gt;0,IF('114成績輸入與落點儀表板'!$C$14="不可採計",X1302=0,TRUE)),IF('114成績輸入與落點儀表板'!$C$15="必須採計",Y1302&gt;0,IF('114成績輸入與落點儀表板'!$C$15="不可採計",Y1302=0,TRUE)),IF('114成績輸入與落點儀表板'!$C$16="必須採計",Z1302&gt;0,IF('114成績輸入與落點儀表板'!$C$16="不可採計",Z1302=0,TRUE))),"✅ 符合","❌ 不符合")</f>
        <v>✅ 符合</v>
      </c>
      <c r="L1302" s="15">
        <v>2</v>
      </c>
      <c r="M1302" s="15">
        <v>0</v>
      </c>
      <c r="N1302" s="15">
        <v>0</v>
      </c>
      <c r="O1302" s="15">
        <v>0</v>
      </c>
      <c r="P1302" s="15">
        <v>0</v>
      </c>
      <c r="Q1302" s="15">
        <v>0</v>
      </c>
      <c r="R1302" s="15">
        <v>0</v>
      </c>
      <c r="S1302" s="15">
        <v>0</v>
      </c>
      <c r="T1302" s="15">
        <v>0</v>
      </c>
      <c r="U1302" s="15">
        <v>1.75</v>
      </c>
      <c r="V1302" s="15">
        <v>0</v>
      </c>
      <c r="W1302" s="15">
        <v>0</v>
      </c>
      <c r="X1302" s="15">
        <v>2</v>
      </c>
      <c r="Y1302" s="15">
        <v>0</v>
      </c>
      <c r="Z1302" s="15">
        <v>0</v>
      </c>
    </row>
    <row r="1303" spans="1:26" x14ac:dyDescent="0.3">
      <c r="A1303" s="2" t="s">
        <v>4614</v>
      </c>
      <c r="B1303" s="13" t="s">
        <v>2991</v>
      </c>
      <c r="C1303" s="13" t="s">
        <v>5381</v>
      </c>
      <c r="D1303" s="12" t="s">
        <v>121</v>
      </c>
      <c r="E1303" s="13" t="s">
        <v>5382</v>
      </c>
      <c r="F1303" s="2">
        <v>1</v>
      </c>
      <c r="G1303" s="15">
        <v>169.5</v>
      </c>
      <c r="H1303" s="7">
        <f>L1303*'114成績輸入與落點儀表板'!$B$2+M1303*'114成績輸入與落點儀表板'!$B$3+N1303*'114成績輸入與落點儀表板'!$B$4+O1303*'114成績輸入與落點儀表板'!$B$5+P1303*'114成績輸入與落點儀表板'!$B$6+Q1303*'114成績輸入與落點儀表板'!$B$7+R1303*'114成績輸入與落點儀表板'!$B$8+S1303*'114成績輸入與落點儀表板'!$B$9+T1303*'114成績輸入與落點儀表板'!$B$10+U1303*'114成績輸入與落點儀表板'!$B$11+V1303*'114成績輸入與落點儀表板'!$B$12+W1303*'114成績輸入與落點儀表板'!$B$13+X1303*'114成績輸入與落點儀表板'!$B$14+Y1303*'114成績輸入與落點儀表板'!$B$15+Z1303*'114成績輸入與落點儀表板'!$B$16</f>
        <v>0</v>
      </c>
      <c r="I1303" s="8">
        <f t="shared" si="40"/>
        <v>-169.5</v>
      </c>
      <c r="J1303" s="2" t="str">
        <f t="shared" si="41"/>
        <v>FAIL</v>
      </c>
      <c r="K1303" s="17" t="str">
        <f>IF(AND(IF('114成績輸入與落點儀表板'!$C$2="必須採計",L1303&gt;0,IF('114成績輸入與落點儀表板'!$C$2="不可採計",L1303=0,TRUE)),IF('114成績輸入與落點儀表板'!$C$3="必須採計",M1303&gt;0,IF('114成績輸入與落點儀表板'!$C$3="不可採計",M1303=0,TRUE)),IF('114成績輸入與落點儀表板'!$C$4="必須採計",N1303&gt;0,IF('114成績輸入與落點儀表板'!$C$4="不可採計",N1303=0,TRUE)),IF('114成績輸入與落點儀表板'!$C$5="必須採計",O1303&gt;0,IF('114成績輸入與落點儀表板'!$C$5="不可採計",O1303=0,TRUE)),IF('114成績輸入與落點儀表板'!$C$6="必須採計",P1303&gt;0,IF('114成績輸入與落點儀表板'!$C$6="不可採計",P1303=0,TRUE)),IF('114成績輸入與落點儀表板'!$C$7="必須採計",Q1303&gt;0,IF('114成績輸入與落點儀表板'!$C$7="不可採計",Q1303=0,TRUE)),IF('114成績輸入與落點儀表板'!$C$8="必須採計",R1303&gt;0,IF('114成績輸入與落點儀表板'!$C$8="不可採計",R1303=0,TRUE)),IF('114成績輸入與落點儀表板'!$C$9="必須採計",S1303&gt;0,IF('114成績輸入與落點儀表板'!$C$9="不可採計",S1303=0,TRUE)),IF('114成績輸入與落點儀表板'!$C$10="必須採計",T1303&gt;0,IF('114成績輸入與落點儀表板'!$C$10="不可採計",T1303=0,TRUE)),IF('114成績輸入與落點儀表板'!$C$11="必須採計",U1303&gt;0,IF('114成績輸入與落點儀表板'!$C$11="不可採計",U1303=0,TRUE)),IF('114成績輸入與落點儀表板'!$C$12="必須採計",V1303&gt;0,IF('114成績輸入與落點儀表板'!$C$12="不可採計",V1303=0,TRUE)),IF('114成績輸入與落點儀表板'!$C$13="必須採計",W1303&gt;0,IF('114成績輸入與落點儀表板'!$C$13="不可採計",W1303=0,TRUE)),IF('114成績輸入與落點儀表板'!$C$14="必須採計",X1303&gt;0,IF('114成績輸入與落點儀表板'!$C$14="不可採計",X1303=0,TRUE)),IF('114成績輸入與落點儀表板'!$C$15="必須採計",Y1303&gt;0,IF('114成績輸入與落點儀表板'!$C$15="不可採計",Y1303=0,TRUE)),IF('114成績輸入與落點儀表板'!$C$16="必須採計",Z1303&gt;0,IF('114成績輸入與落點儀表板'!$C$16="不可採計",Z1303=0,TRUE))),"✅ 符合","❌ 不符合")</f>
        <v>✅ 符合</v>
      </c>
      <c r="L1303" s="15">
        <v>1.5</v>
      </c>
      <c r="M1303" s="15">
        <v>0</v>
      </c>
      <c r="N1303" s="15">
        <v>0</v>
      </c>
      <c r="O1303" s="15">
        <v>0</v>
      </c>
      <c r="P1303" s="15">
        <v>0</v>
      </c>
      <c r="Q1303" s="15">
        <v>0</v>
      </c>
      <c r="R1303" s="15">
        <v>0</v>
      </c>
      <c r="S1303" s="15">
        <v>0</v>
      </c>
      <c r="T1303" s="15">
        <v>0</v>
      </c>
      <c r="U1303" s="15">
        <v>2</v>
      </c>
      <c r="V1303" s="15">
        <v>0</v>
      </c>
      <c r="W1303" s="15">
        <v>0</v>
      </c>
      <c r="X1303" s="15">
        <v>2</v>
      </c>
      <c r="Y1303" s="15">
        <v>0</v>
      </c>
      <c r="Z1303" s="15">
        <v>0</v>
      </c>
    </row>
    <row r="1304" spans="1:26" ht="15.75" customHeight="1" x14ac:dyDescent="0.3">
      <c r="A1304" s="2" t="s">
        <v>4616</v>
      </c>
      <c r="B1304" s="13" t="s">
        <v>2991</v>
      </c>
      <c r="C1304" s="13" t="s">
        <v>5383</v>
      </c>
      <c r="D1304" s="12" t="s">
        <v>227</v>
      </c>
      <c r="E1304" s="13" t="s">
        <v>3035</v>
      </c>
      <c r="F1304" s="2">
        <v>2</v>
      </c>
      <c r="G1304" s="15">
        <v>124</v>
      </c>
      <c r="H1304" s="7">
        <f>L1304*'114成績輸入與落點儀表板'!$B$2+M1304*'114成績輸入與落點儀表板'!$B$3+N1304*'114成績輸入與落點儀表板'!$B$4+O1304*'114成績輸入與落點儀表板'!$B$5+P1304*'114成績輸入與落點儀表板'!$B$6+Q1304*'114成績輸入與落點儀表板'!$B$7+R1304*'114成績輸入與落點儀表板'!$B$8+S1304*'114成績輸入與落點儀表板'!$B$9+T1304*'114成績輸入與落點儀表板'!$B$10+U1304*'114成績輸入與落點儀表板'!$B$11+V1304*'114成績輸入與落點儀表板'!$B$12+W1304*'114成績輸入與落點儀表板'!$B$13+X1304*'114成績輸入與落點儀表板'!$B$14+Y1304*'114成績輸入與落點儀表板'!$B$15+Z1304*'114成績輸入與落點儀表板'!$B$16</f>
        <v>0</v>
      </c>
      <c r="I1304" s="8">
        <f t="shared" si="40"/>
        <v>-124</v>
      </c>
      <c r="J1304" s="2" t="str">
        <f t="shared" si="41"/>
        <v>FAIL</v>
      </c>
      <c r="K1304" s="17" t="str">
        <f>IF(AND(IF('114成績輸入與落點儀表板'!$C$2="必須採計",L1304&gt;0,IF('114成績輸入與落點儀表板'!$C$2="不可採計",L1304=0,TRUE)),IF('114成績輸入與落點儀表板'!$C$3="必須採計",M1304&gt;0,IF('114成績輸入與落點儀表板'!$C$3="不可採計",M1304=0,TRUE)),IF('114成績輸入與落點儀表板'!$C$4="必須採計",N1304&gt;0,IF('114成績輸入與落點儀表板'!$C$4="不可採計",N1304=0,TRUE)),IF('114成績輸入與落點儀表板'!$C$5="必須採計",O1304&gt;0,IF('114成績輸入與落點儀表板'!$C$5="不可採計",O1304=0,TRUE)),IF('114成績輸入與落點儀表板'!$C$6="必須採計",P1304&gt;0,IF('114成績輸入與落點儀表板'!$C$6="不可採計",P1304=0,TRUE)),IF('114成績輸入與落點儀表板'!$C$7="必須採計",Q1304&gt;0,IF('114成績輸入與落點儀表板'!$C$7="不可採計",Q1304=0,TRUE)),IF('114成績輸入與落點儀表板'!$C$8="必須採計",R1304&gt;0,IF('114成績輸入與落點儀表板'!$C$8="不可採計",R1304=0,TRUE)),IF('114成績輸入與落點儀表板'!$C$9="必須採計",S1304&gt;0,IF('114成績輸入與落點儀表板'!$C$9="不可採計",S1304=0,TRUE)),IF('114成績輸入與落點儀表板'!$C$10="必須採計",T1304&gt;0,IF('114成績輸入與落點儀表板'!$C$10="不可採計",T1304=0,TRUE)),IF('114成績輸入與落點儀表板'!$C$11="必須採計",U1304&gt;0,IF('114成績輸入與落點儀表板'!$C$11="不可採計",U1304=0,TRUE)),IF('114成績輸入與落點儀表板'!$C$12="必須採計",V1304&gt;0,IF('114成績輸入與落點儀表板'!$C$12="不可採計",V1304=0,TRUE)),IF('114成績輸入與落點儀表板'!$C$13="必須採計",W1304&gt;0,IF('114成績輸入與落點儀表板'!$C$13="不可採計",W1304=0,TRUE)),IF('114成績輸入與落點儀表板'!$C$14="必須採計",X1304&gt;0,IF('114成績輸入與落點儀表板'!$C$14="不可採計",X1304=0,TRUE)),IF('114成績輸入與落點儀表板'!$C$15="必須採計",Y1304&gt;0,IF('114成績輸入與落點儀表板'!$C$15="不可採計",Y1304=0,TRUE)),IF('114成績輸入與落點儀表板'!$C$16="必須採計",Z1304&gt;0,IF('114成績輸入與落點儀表板'!$C$16="不可採計",Z1304=0,TRUE))),"✅ 符合","❌ 不符合")</f>
        <v>✅ 符合</v>
      </c>
      <c r="L1304" s="15">
        <v>2</v>
      </c>
      <c r="M1304" s="15">
        <v>0</v>
      </c>
      <c r="N1304" s="15">
        <v>0</v>
      </c>
      <c r="O1304" s="15">
        <v>0</v>
      </c>
      <c r="P1304" s="15">
        <v>0</v>
      </c>
      <c r="Q1304" s="15">
        <v>0</v>
      </c>
      <c r="R1304" s="15">
        <v>0</v>
      </c>
      <c r="S1304" s="15">
        <v>0</v>
      </c>
      <c r="T1304" s="15">
        <v>0</v>
      </c>
      <c r="U1304" s="15">
        <v>1.5</v>
      </c>
      <c r="V1304" s="15">
        <v>0</v>
      </c>
      <c r="W1304" s="15">
        <v>0</v>
      </c>
      <c r="X1304" s="15">
        <v>1.5</v>
      </c>
      <c r="Y1304" s="15">
        <v>0</v>
      </c>
      <c r="Z1304" s="15">
        <v>0</v>
      </c>
    </row>
    <row r="1305" spans="1:26" x14ac:dyDescent="0.3">
      <c r="A1305" s="2" t="s">
        <v>4618</v>
      </c>
      <c r="B1305" s="13" t="s">
        <v>2991</v>
      </c>
      <c r="C1305" s="13" t="s">
        <v>5384</v>
      </c>
      <c r="D1305" s="12" t="s">
        <v>121</v>
      </c>
      <c r="E1305" s="13" t="s">
        <v>347</v>
      </c>
      <c r="F1305" s="2">
        <v>2</v>
      </c>
      <c r="G1305" s="15">
        <v>98</v>
      </c>
      <c r="H1305" s="7">
        <f>L1305*'114成績輸入與落點儀表板'!$B$2+M1305*'114成績輸入與落點儀表板'!$B$3+N1305*'114成績輸入與落點儀表板'!$B$4+O1305*'114成績輸入與落點儀表板'!$B$5+P1305*'114成績輸入與落點儀表板'!$B$6+Q1305*'114成績輸入與落點儀表板'!$B$7+R1305*'114成績輸入與落點儀表板'!$B$8+S1305*'114成績輸入與落點儀表板'!$B$9+T1305*'114成績輸入與落點儀表板'!$B$10+U1305*'114成績輸入與落點儀表板'!$B$11+V1305*'114成績輸入與落點儀表板'!$B$12+W1305*'114成績輸入與落點儀表板'!$B$13+X1305*'114成績輸入與落點儀表板'!$B$14+Y1305*'114成績輸入與落點儀表板'!$B$15+Z1305*'114成績輸入與落點儀表板'!$B$16</f>
        <v>0</v>
      </c>
      <c r="I1305" s="8">
        <f t="shared" si="40"/>
        <v>-98</v>
      </c>
      <c r="J1305" s="2" t="str">
        <f t="shared" si="41"/>
        <v>FAIL</v>
      </c>
      <c r="K1305" s="17" t="str">
        <f>IF(AND(IF('114成績輸入與落點儀表板'!$C$2="必須採計",L1305&gt;0,IF('114成績輸入與落點儀表板'!$C$2="不可採計",L1305=0,TRUE)),IF('114成績輸入與落點儀表板'!$C$3="必須採計",M1305&gt;0,IF('114成績輸入與落點儀表板'!$C$3="不可採計",M1305=0,TRUE)),IF('114成績輸入與落點儀表板'!$C$4="必須採計",N1305&gt;0,IF('114成績輸入與落點儀表板'!$C$4="不可採計",N1305=0,TRUE)),IF('114成績輸入與落點儀表板'!$C$5="必須採計",O1305&gt;0,IF('114成績輸入與落點儀表板'!$C$5="不可採計",O1305=0,TRUE)),IF('114成績輸入與落點儀表板'!$C$6="必須採計",P1305&gt;0,IF('114成績輸入與落點儀表板'!$C$6="不可採計",P1305=0,TRUE)),IF('114成績輸入與落點儀表板'!$C$7="必須採計",Q1305&gt;0,IF('114成績輸入與落點儀表板'!$C$7="不可採計",Q1305=0,TRUE)),IF('114成績輸入與落點儀表板'!$C$8="必須採計",R1305&gt;0,IF('114成績輸入與落點儀表板'!$C$8="不可採計",R1305=0,TRUE)),IF('114成績輸入與落點儀表板'!$C$9="必須採計",S1305&gt;0,IF('114成績輸入與落點儀表板'!$C$9="不可採計",S1305=0,TRUE)),IF('114成績輸入與落點儀表板'!$C$10="必須採計",T1305&gt;0,IF('114成績輸入與落點儀表板'!$C$10="不可採計",T1305=0,TRUE)),IF('114成績輸入與落點儀表板'!$C$11="必須採計",U1305&gt;0,IF('114成績輸入與落點儀表板'!$C$11="不可採計",U1305=0,TRUE)),IF('114成績輸入與落點儀表板'!$C$12="必須採計",V1305&gt;0,IF('114成績輸入與落點儀表板'!$C$12="不可採計",V1305=0,TRUE)),IF('114成績輸入與落點儀表板'!$C$13="必須採計",W1305&gt;0,IF('114成績輸入與落點儀表板'!$C$13="不可採計",W1305=0,TRUE)),IF('114成績輸入與落點儀表板'!$C$14="必須採計",X1305&gt;0,IF('114成績輸入與落點儀表板'!$C$14="不可採計",X1305=0,TRUE)),IF('114成績輸入與落點儀表板'!$C$15="必須採計",Y1305&gt;0,IF('114成績輸入與落點儀表板'!$C$15="不可採計",Y1305=0,TRUE)),IF('114成績輸入與落點儀表板'!$C$16="必須採計",Z1305&gt;0,IF('114成績輸入與落點儀表板'!$C$16="不可採計",Z1305=0,TRUE))),"✅ 符合","❌ 不符合")</f>
        <v>✅ 符合</v>
      </c>
      <c r="L1305" s="15">
        <v>2</v>
      </c>
      <c r="M1305" s="15">
        <v>2</v>
      </c>
      <c r="N1305" s="15">
        <v>0</v>
      </c>
      <c r="O1305" s="15">
        <v>0</v>
      </c>
      <c r="P1305" s="15">
        <v>0</v>
      </c>
      <c r="Q1305" s="15">
        <v>0</v>
      </c>
      <c r="R1305" s="15">
        <v>0</v>
      </c>
      <c r="S1305" s="15">
        <v>0</v>
      </c>
      <c r="T1305" s="15">
        <v>0</v>
      </c>
      <c r="U1305" s="15">
        <v>1</v>
      </c>
      <c r="V1305" s="15">
        <v>0</v>
      </c>
      <c r="W1305" s="15">
        <v>0</v>
      </c>
      <c r="X1305" s="15">
        <v>0</v>
      </c>
      <c r="Y1305" s="15">
        <v>0</v>
      </c>
      <c r="Z1305" s="15">
        <v>0</v>
      </c>
    </row>
    <row r="1306" spans="1:26" ht="15.75" customHeight="1" x14ac:dyDescent="0.3">
      <c r="A1306" s="2" t="s">
        <v>4620</v>
      </c>
      <c r="B1306" s="13" t="s">
        <v>2991</v>
      </c>
      <c r="C1306" s="13" t="s">
        <v>5385</v>
      </c>
      <c r="D1306" s="12" t="s">
        <v>121</v>
      </c>
      <c r="E1306" s="13" t="s">
        <v>1297</v>
      </c>
      <c r="F1306" s="2">
        <v>0</v>
      </c>
      <c r="G1306" s="15"/>
      <c r="H1306" s="7">
        <f>L1306*'114成績輸入與落點儀表板'!$B$2+M1306*'114成績輸入與落點儀表板'!$B$3+N1306*'114成績輸入與落點儀表板'!$B$4+O1306*'114成績輸入與落點儀表板'!$B$5+P1306*'114成績輸入與落點儀表板'!$B$6+Q1306*'114成績輸入與落點儀表板'!$B$7+R1306*'114成績輸入與落點儀表板'!$B$8+S1306*'114成績輸入與落點儀表板'!$B$9+T1306*'114成績輸入與落點儀表板'!$B$10+U1306*'114成績輸入與落點儀表板'!$B$11+V1306*'114成績輸入與落點儀表板'!$B$12+W1306*'114成績輸入與落點儀表板'!$B$13+X1306*'114成績輸入與落點儀表板'!$B$14+Y1306*'114成績輸入與落點儀表板'!$B$15+Z1306*'114成績輸入與落點儀表板'!$B$16</f>
        <v>0</v>
      </c>
      <c r="I1306" s="8" t="str">
        <f t="shared" si="40"/>
        <v/>
      </c>
      <c r="J1306" s="2" t="str">
        <f t="shared" si="41"/>
        <v>無錄取資料</v>
      </c>
      <c r="K1306" s="17" t="str">
        <f>IF(AND(IF('114成績輸入與落點儀表板'!$C$2="必須採計",L1306&gt;0,IF('114成績輸入與落點儀表板'!$C$2="不可採計",L1306=0,TRUE)),IF('114成績輸入與落點儀表板'!$C$3="必須採計",M1306&gt;0,IF('114成績輸入與落點儀表板'!$C$3="不可採計",M1306=0,TRUE)),IF('114成績輸入與落點儀表板'!$C$4="必須採計",N1306&gt;0,IF('114成績輸入與落點儀表板'!$C$4="不可採計",N1306=0,TRUE)),IF('114成績輸入與落點儀表板'!$C$5="必須採計",O1306&gt;0,IF('114成績輸入與落點儀表板'!$C$5="不可採計",O1306=0,TRUE)),IF('114成績輸入與落點儀表板'!$C$6="必須採計",P1306&gt;0,IF('114成績輸入與落點儀表板'!$C$6="不可採計",P1306=0,TRUE)),IF('114成績輸入與落點儀表板'!$C$7="必須採計",Q1306&gt;0,IF('114成績輸入與落點儀表板'!$C$7="不可採計",Q1306=0,TRUE)),IF('114成績輸入與落點儀表板'!$C$8="必須採計",R1306&gt;0,IF('114成績輸入與落點儀表板'!$C$8="不可採計",R1306=0,TRUE)),IF('114成績輸入與落點儀表板'!$C$9="必須採計",S1306&gt;0,IF('114成績輸入與落點儀表板'!$C$9="不可採計",S1306=0,TRUE)),IF('114成績輸入與落點儀表板'!$C$10="必須採計",T1306&gt;0,IF('114成績輸入與落點儀表板'!$C$10="不可採計",T1306=0,TRUE)),IF('114成績輸入與落點儀表板'!$C$11="必須採計",U1306&gt;0,IF('114成績輸入與落點儀表板'!$C$11="不可採計",U1306=0,TRUE)),IF('114成績輸入與落點儀表板'!$C$12="必須採計",V1306&gt;0,IF('114成績輸入與落點儀表板'!$C$12="不可採計",V1306=0,TRUE)),IF('114成績輸入與落點儀表板'!$C$13="必須採計",W1306&gt;0,IF('114成績輸入與落點儀表板'!$C$13="不可採計",W1306=0,TRUE)),IF('114成績輸入與落點儀表板'!$C$14="必須採計",X1306&gt;0,IF('114成績輸入與落點儀表板'!$C$14="不可採計",X1306=0,TRUE)),IF('114成績輸入與落點儀表板'!$C$15="必須採計",Y1306&gt;0,IF('114成績輸入與落點儀表板'!$C$15="不可採計",Y1306=0,TRUE)),IF('114成績輸入與落點儀表板'!$C$16="必須採計",Z1306&gt;0,IF('114成績輸入與落點儀表板'!$C$16="不可採計",Z1306=0,TRUE))),"✅ 符合","❌ 不符合")</f>
        <v>✅ 符合</v>
      </c>
      <c r="L1306" s="15">
        <v>1</v>
      </c>
      <c r="M1306" s="15">
        <v>2</v>
      </c>
      <c r="N1306" s="15">
        <v>0</v>
      </c>
      <c r="O1306" s="15">
        <v>0</v>
      </c>
      <c r="P1306" s="15">
        <v>0</v>
      </c>
      <c r="Q1306" s="15">
        <v>0</v>
      </c>
      <c r="R1306" s="15">
        <v>0</v>
      </c>
      <c r="S1306" s="15">
        <v>0</v>
      </c>
      <c r="T1306" s="15">
        <v>0</v>
      </c>
      <c r="U1306" s="15">
        <v>0</v>
      </c>
      <c r="V1306" s="15">
        <v>1</v>
      </c>
      <c r="W1306" s="15">
        <v>0</v>
      </c>
      <c r="X1306" s="15">
        <v>0</v>
      </c>
      <c r="Y1306" s="15">
        <v>0</v>
      </c>
      <c r="Z1306" s="15">
        <v>0</v>
      </c>
    </row>
    <row r="1307" spans="1:26" x14ac:dyDescent="0.3">
      <c r="A1307" s="2" t="s">
        <v>3092</v>
      </c>
      <c r="B1307" s="13" t="s">
        <v>2991</v>
      </c>
      <c r="C1307" s="13" t="s">
        <v>5386</v>
      </c>
      <c r="D1307" s="12" t="s">
        <v>121</v>
      </c>
      <c r="E1307" s="13" t="s">
        <v>378</v>
      </c>
      <c r="F1307" s="2">
        <v>1</v>
      </c>
      <c r="G1307" s="15">
        <v>75</v>
      </c>
      <c r="H1307" s="7">
        <f>L1307*'114成績輸入與落點儀表板'!$B$2+M1307*'114成績輸入與落點儀表板'!$B$3+N1307*'114成績輸入與落點儀表板'!$B$4+O1307*'114成績輸入與落點儀表板'!$B$5+P1307*'114成績輸入與落點儀表板'!$B$6+Q1307*'114成績輸入與落點儀表板'!$B$7+R1307*'114成績輸入與落點儀表板'!$B$8+S1307*'114成績輸入與落點儀表板'!$B$9+T1307*'114成績輸入與落點儀表板'!$B$10+U1307*'114成績輸入與落點儀表板'!$B$11+V1307*'114成績輸入與落點儀表板'!$B$12+W1307*'114成績輸入與落點儀表板'!$B$13+X1307*'114成績輸入與落點儀表板'!$B$14+Y1307*'114成績輸入與落點儀表板'!$B$15+Z1307*'114成績輸入與落點儀表板'!$B$16</f>
        <v>0</v>
      </c>
      <c r="I1307" s="8">
        <f t="shared" si="40"/>
        <v>-75</v>
      </c>
      <c r="J1307" s="2" t="str">
        <f t="shared" si="41"/>
        <v>FAIL</v>
      </c>
      <c r="K1307" s="17" t="str">
        <f>IF(AND(IF('114成績輸入與落點儀表板'!$C$2="必須採計",L1307&gt;0,IF('114成績輸入與落點儀表板'!$C$2="不可採計",L1307=0,TRUE)),IF('114成績輸入與落點儀表板'!$C$3="必須採計",M1307&gt;0,IF('114成績輸入與落點儀表板'!$C$3="不可採計",M1307=0,TRUE)),IF('114成績輸入與落點儀表板'!$C$4="必須採計",N1307&gt;0,IF('114成績輸入與落點儀表板'!$C$4="不可採計",N1307=0,TRUE)),IF('114成績輸入與落點儀表板'!$C$5="必須採計",O1307&gt;0,IF('114成績輸入與落點儀表板'!$C$5="不可採計",O1307=0,TRUE)),IF('114成績輸入與落點儀表板'!$C$6="必須採計",P1307&gt;0,IF('114成績輸入與落點儀表板'!$C$6="不可採計",P1307=0,TRUE)),IF('114成績輸入與落點儀表板'!$C$7="必須採計",Q1307&gt;0,IF('114成績輸入與落點儀表板'!$C$7="不可採計",Q1307=0,TRUE)),IF('114成績輸入與落點儀表板'!$C$8="必須採計",R1307&gt;0,IF('114成績輸入與落點儀表板'!$C$8="不可採計",R1307=0,TRUE)),IF('114成績輸入與落點儀表板'!$C$9="必須採計",S1307&gt;0,IF('114成績輸入與落點儀表板'!$C$9="不可採計",S1307=0,TRUE)),IF('114成績輸入與落點儀表板'!$C$10="必須採計",T1307&gt;0,IF('114成績輸入與落點儀表板'!$C$10="不可採計",T1307=0,TRUE)),IF('114成績輸入與落點儀表板'!$C$11="必須採計",U1307&gt;0,IF('114成績輸入與落點儀表板'!$C$11="不可採計",U1307=0,TRUE)),IF('114成績輸入與落點儀表板'!$C$12="必須採計",V1307&gt;0,IF('114成績輸入與落點儀表板'!$C$12="不可採計",V1307=0,TRUE)),IF('114成績輸入與落點儀表板'!$C$13="必須採計",W1307&gt;0,IF('114成績輸入與落點儀表板'!$C$13="不可採計",W1307=0,TRUE)),IF('114成績輸入與落點儀表板'!$C$14="必須採計",X1307&gt;0,IF('114成績輸入與落點儀表板'!$C$14="不可採計",X1307=0,TRUE)),IF('114成績輸入與落點儀表板'!$C$15="必須採計",Y1307&gt;0,IF('114成績輸入與落點儀表板'!$C$15="不可採計",Y1307=0,TRUE)),IF('114成績輸入與落點儀表板'!$C$16="必須採計",Z1307&gt;0,IF('114成績輸入與落點儀表板'!$C$16="不可採計",Z1307=0,TRUE))),"✅ 符合","❌ 不符合")</f>
        <v>✅ 符合</v>
      </c>
      <c r="L1307" s="15">
        <v>1</v>
      </c>
      <c r="M1307" s="15">
        <v>2</v>
      </c>
      <c r="N1307" s="15">
        <v>0</v>
      </c>
      <c r="O1307" s="15">
        <v>0</v>
      </c>
      <c r="P1307" s="15">
        <v>0</v>
      </c>
      <c r="Q1307" s="15">
        <v>0</v>
      </c>
      <c r="R1307" s="15">
        <v>0</v>
      </c>
      <c r="S1307" s="15">
        <v>0</v>
      </c>
      <c r="T1307" s="15">
        <v>0</v>
      </c>
      <c r="U1307" s="15">
        <v>1</v>
      </c>
      <c r="V1307" s="15">
        <v>0</v>
      </c>
      <c r="W1307" s="15">
        <v>0</v>
      </c>
      <c r="X1307" s="15">
        <v>0</v>
      </c>
      <c r="Y1307" s="15">
        <v>0</v>
      </c>
      <c r="Z1307" s="15">
        <v>0</v>
      </c>
    </row>
    <row r="1308" spans="1:26" ht="15.75" customHeight="1" x14ac:dyDescent="0.3">
      <c r="A1308" s="2" t="s">
        <v>3095</v>
      </c>
      <c r="B1308" s="13" t="s">
        <v>2991</v>
      </c>
      <c r="C1308" s="13" t="s">
        <v>5387</v>
      </c>
      <c r="D1308" s="12" t="s">
        <v>121</v>
      </c>
      <c r="E1308" s="13" t="s">
        <v>5388</v>
      </c>
      <c r="F1308" s="2">
        <v>0</v>
      </c>
      <c r="G1308" s="15"/>
      <c r="H1308" s="7">
        <f>L1308*'114成績輸入與落點儀表板'!$B$2+M1308*'114成績輸入與落點儀表板'!$B$3+N1308*'114成績輸入與落點儀表板'!$B$4+O1308*'114成績輸入與落點儀表板'!$B$5+P1308*'114成績輸入與落點儀表板'!$B$6+Q1308*'114成績輸入與落點儀表板'!$B$7+R1308*'114成績輸入與落點儀表板'!$B$8+S1308*'114成績輸入與落點儀表板'!$B$9+T1308*'114成績輸入與落點儀表板'!$B$10+U1308*'114成績輸入與落點儀表板'!$B$11+V1308*'114成績輸入與落點儀表板'!$B$12+W1308*'114成績輸入與落點儀表板'!$B$13+X1308*'114成績輸入與落點儀表板'!$B$14+Y1308*'114成績輸入與落點儀表板'!$B$15+Z1308*'114成績輸入與落點儀表板'!$B$16</f>
        <v>0</v>
      </c>
      <c r="I1308" s="8" t="str">
        <f t="shared" si="40"/>
        <v/>
      </c>
      <c r="J1308" s="2" t="str">
        <f t="shared" si="41"/>
        <v>無錄取資料</v>
      </c>
      <c r="K1308" s="17" t="str">
        <f>IF(AND(IF('114成績輸入與落點儀表板'!$C$2="必須採計",L1308&gt;0,IF('114成績輸入與落點儀表板'!$C$2="不可採計",L1308=0,TRUE)),IF('114成績輸入與落點儀表板'!$C$3="必須採計",M1308&gt;0,IF('114成績輸入與落點儀表板'!$C$3="不可採計",M1308=0,TRUE)),IF('114成績輸入與落點儀表板'!$C$4="必須採計",N1308&gt;0,IF('114成績輸入與落點儀表板'!$C$4="不可採計",N1308=0,TRUE)),IF('114成績輸入與落點儀表板'!$C$5="必須採計",O1308&gt;0,IF('114成績輸入與落點儀表板'!$C$5="不可採計",O1308=0,TRUE)),IF('114成績輸入與落點儀表板'!$C$6="必須採計",P1308&gt;0,IF('114成績輸入與落點儀表板'!$C$6="不可採計",P1308=0,TRUE)),IF('114成績輸入與落點儀表板'!$C$7="必須採計",Q1308&gt;0,IF('114成績輸入與落點儀表板'!$C$7="不可採計",Q1308=0,TRUE)),IF('114成績輸入與落點儀表板'!$C$8="必須採計",R1308&gt;0,IF('114成績輸入與落點儀表板'!$C$8="不可採計",R1308=0,TRUE)),IF('114成績輸入與落點儀表板'!$C$9="必須採計",S1308&gt;0,IF('114成績輸入與落點儀表板'!$C$9="不可採計",S1308=0,TRUE)),IF('114成績輸入與落點儀表板'!$C$10="必須採計",T1308&gt;0,IF('114成績輸入與落點儀表板'!$C$10="不可採計",T1308=0,TRUE)),IF('114成績輸入與落點儀表板'!$C$11="必須採計",U1308&gt;0,IF('114成績輸入與落點儀表板'!$C$11="不可採計",U1308=0,TRUE)),IF('114成績輸入與落點儀表板'!$C$12="必須採計",V1308&gt;0,IF('114成績輸入與落點儀表板'!$C$12="不可採計",V1308=0,TRUE)),IF('114成績輸入與落點儀表板'!$C$13="必須採計",W1308&gt;0,IF('114成績輸入與落點儀表板'!$C$13="不可採計",W1308=0,TRUE)),IF('114成績輸入與落點儀表板'!$C$14="必須採計",X1308&gt;0,IF('114成績輸入與落點儀表板'!$C$14="不可採計",X1308=0,TRUE)),IF('114成績輸入與落點儀表板'!$C$15="必須採計",Y1308&gt;0,IF('114成績輸入與落點儀表板'!$C$15="不可採計",Y1308=0,TRUE)),IF('114成績輸入與落點儀表板'!$C$16="必須採計",Z1308&gt;0,IF('114成績輸入與落點儀表板'!$C$16="不可採計",Z1308=0,TRUE))),"✅ 符合","❌ 不符合")</f>
        <v>✅ 符合</v>
      </c>
      <c r="L1308" s="15">
        <v>1</v>
      </c>
      <c r="M1308" s="15">
        <v>2</v>
      </c>
      <c r="N1308" s="15">
        <v>0</v>
      </c>
      <c r="O1308" s="15">
        <v>0</v>
      </c>
      <c r="P1308" s="15">
        <v>0</v>
      </c>
      <c r="Q1308" s="15">
        <v>0</v>
      </c>
      <c r="R1308" s="15">
        <v>0</v>
      </c>
      <c r="S1308" s="15">
        <v>0</v>
      </c>
      <c r="T1308" s="15">
        <v>0</v>
      </c>
      <c r="U1308" s="15">
        <v>0</v>
      </c>
      <c r="V1308" s="15">
        <v>1.5</v>
      </c>
      <c r="W1308" s="15">
        <v>0</v>
      </c>
      <c r="X1308" s="15">
        <v>0</v>
      </c>
      <c r="Y1308" s="15">
        <v>0</v>
      </c>
      <c r="Z1308" s="15">
        <v>0</v>
      </c>
    </row>
    <row r="1309" spans="1:26" x14ac:dyDescent="0.3">
      <c r="A1309" s="2" t="s">
        <v>3097</v>
      </c>
      <c r="B1309" s="13" t="s">
        <v>2991</v>
      </c>
      <c r="C1309" s="13" t="s">
        <v>4611</v>
      </c>
      <c r="D1309" s="12" t="s">
        <v>121</v>
      </c>
      <c r="E1309" s="13" t="s">
        <v>4612</v>
      </c>
      <c r="F1309" s="2">
        <v>0</v>
      </c>
      <c r="G1309" s="15"/>
      <c r="H1309" s="7">
        <f>L1309*'114成績輸入與落點儀表板'!$B$2+M1309*'114成績輸入與落點儀表板'!$B$3+N1309*'114成績輸入與落點儀表板'!$B$4+O1309*'114成績輸入與落點儀表板'!$B$5+P1309*'114成績輸入與落點儀表板'!$B$6+Q1309*'114成績輸入與落點儀表板'!$B$7+R1309*'114成績輸入與落點儀表板'!$B$8+S1309*'114成績輸入與落點儀表板'!$B$9+T1309*'114成績輸入與落點儀表板'!$B$10+U1309*'114成績輸入與落點儀表板'!$B$11+V1309*'114成績輸入與落點儀表板'!$B$12+W1309*'114成績輸入與落點儀表板'!$B$13+X1309*'114成績輸入與落點儀表板'!$B$14+Y1309*'114成績輸入與落點儀表板'!$B$15+Z1309*'114成績輸入與落點儀表板'!$B$16</f>
        <v>0</v>
      </c>
      <c r="I1309" s="8" t="str">
        <f t="shared" si="40"/>
        <v/>
      </c>
      <c r="J1309" s="2" t="str">
        <f t="shared" si="41"/>
        <v>無錄取資料</v>
      </c>
      <c r="K1309" s="17" t="str">
        <f>IF(AND(IF('114成績輸入與落點儀表板'!$C$2="必須採計",L1309&gt;0,IF('114成績輸入與落點儀表板'!$C$2="不可採計",L1309=0,TRUE)),IF('114成績輸入與落點儀表板'!$C$3="必須採計",M1309&gt;0,IF('114成績輸入與落點儀表板'!$C$3="不可採計",M1309=0,TRUE)),IF('114成績輸入與落點儀表板'!$C$4="必須採計",N1309&gt;0,IF('114成績輸入與落點儀表板'!$C$4="不可採計",N1309=0,TRUE)),IF('114成績輸入與落點儀表板'!$C$5="必須採計",O1309&gt;0,IF('114成績輸入與落點儀表板'!$C$5="不可採計",O1309=0,TRUE)),IF('114成績輸入與落點儀表板'!$C$6="必須採計",P1309&gt;0,IF('114成績輸入與落點儀表板'!$C$6="不可採計",P1309=0,TRUE)),IF('114成績輸入與落點儀表板'!$C$7="必須採計",Q1309&gt;0,IF('114成績輸入與落點儀表板'!$C$7="不可採計",Q1309=0,TRUE)),IF('114成績輸入與落點儀表板'!$C$8="必須採計",R1309&gt;0,IF('114成績輸入與落點儀表板'!$C$8="不可採計",R1309=0,TRUE)),IF('114成績輸入與落點儀表板'!$C$9="必須採計",S1309&gt;0,IF('114成績輸入與落點儀表板'!$C$9="不可採計",S1309=0,TRUE)),IF('114成績輸入與落點儀表板'!$C$10="必須採計",T1309&gt;0,IF('114成績輸入與落點儀表板'!$C$10="不可採計",T1309=0,TRUE)),IF('114成績輸入與落點儀表板'!$C$11="必須採計",U1309&gt;0,IF('114成績輸入與落點儀表板'!$C$11="不可採計",U1309=0,TRUE)),IF('114成績輸入與落點儀表板'!$C$12="必須採計",V1309&gt;0,IF('114成績輸入與落點儀表板'!$C$12="不可採計",V1309=0,TRUE)),IF('114成績輸入與落點儀表板'!$C$13="必須採計",W1309&gt;0,IF('114成績輸入與落點儀表板'!$C$13="不可採計",W1309=0,TRUE)),IF('114成績輸入與落點儀表板'!$C$14="必須採計",X1309&gt;0,IF('114成績輸入與落點儀表板'!$C$14="不可採計",X1309=0,TRUE)),IF('114成績輸入與落點儀表板'!$C$15="必須採計",Y1309&gt;0,IF('114成績輸入與落點儀表板'!$C$15="不可採計",Y1309=0,TRUE)),IF('114成績輸入與落點儀表板'!$C$16="必須採計",Z1309&gt;0,IF('114成績輸入與落點儀表板'!$C$16="不可採計",Z1309=0,TRUE))),"✅ 符合","❌ 不符合")</f>
        <v>✅ 符合</v>
      </c>
      <c r="L1309" s="15">
        <v>1</v>
      </c>
      <c r="M1309" s="15">
        <v>2</v>
      </c>
      <c r="N1309" s="15">
        <v>0</v>
      </c>
      <c r="O1309" s="15">
        <v>0</v>
      </c>
      <c r="P1309" s="15">
        <v>0</v>
      </c>
      <c r="Q1309" s="15">
        <v>0</v>
      </c>
      <c r="R1309" s="15">
        <v>0</v>
      </c>
      <c r="S1309" s="15">
        <v>0</v>
      </c>
      <c r="T1309" s="15">
        <v>0</v>
      </c>
      <c r="U1309" s="15">
        <v>2</v>
      </c>
      <c r="V1309" s="15">
        <v>0</v>
      </c>
      <c r="W1309" s="15">
        <v>0</v>
      </c>
      <c r="X1309" s="15">
        <v>0</v>
      </c>
      <c r="Y1309" s="15">
        <v>0</v>
      </c>
      <c r="Z1309" s="15">
        <v>0</v>
      </c>
    </row>
    <row r="1310" spans="1:26" ht="15.75" customHeight="1" x14ac:dyDescent="0.3">
      <c r="A1310" s="2" t="s">
        <v>3099</v>
      </c>
      <c r="B1310" s="13" t="s">
        <v>2991</v>
      </c>
      <c r="C1310" s="13" t="s">
        <v>2617</v>
      </c>
      <c r="D1310" s="12" t="s">
        <v>60</v>
      </c>
      <c r="E1310" s="13" t="s">
        <v>347</v>
      </c>
      <c r="F1310" s="2">
        <v>2</v>
      </c>
      <c r="G1310" s="15">
        <v>112</v>
      </c>
      <c r="H1310" s="7">
        <f>L1310*'114成績輸入與落點儀表板'!$B$2+M1310*'114成績輸入與落點儀表板'!$B$3+N1310*'114成績輸入與落點儀表板'!$B$4+O1310*'114成績輸入與落點儀表板'!$B$5+P1310*'114成績輸入與落點儀表板'!$B$6+Q1310*'114成績輸入與落點儀表板'!$B$7+R1310*'114成績輸入與落點儀表板'!$B$8+S1310*'114成績輸入與落點儀表板'!$B$9+T1310*'114成績輸入與落點儀表板'!$B$10+U1310*'114成績輸入與落點儀表板'!$B$11+V1310*'114成績輸入與落點儀表板'!$B$12+W1310*'114成績輸入與落點儀表板'!$B$13+X1310*'114成績輸入與落點儀表板'!$B$14+Y1310*'114成績輸入與落點儀表板'!$B$15+Z1310*'114成績輸入與落點儀表板'!$B$16</f>
        <v>0</v>
      </c>
      <c r="I1310" s="8">
        <f t="shared" si="40"/>
        <v>-112</v>
      </c>
      <c r="J1310" s="2" t="str">
        <f t="shared" si="41"/>
        <v>FAIL</v>
      </c>
      <c r="K1310" s="17" t="str">
        <f>IF(AND(IF('114成績輸入與落點儀表板'!$C$2="必須採計",L1310&gt;0,IF('114成績輸入與落點儀表板'!$C$2="不可採計",L1310=0,TRUE)),IF('114成績輸入與落點儀表板'!$C$3="必須採計",M1310&gt;0,IF('114成績輸入與落點儀表板'!$C$3="不可採計",M1310=0,TRUE)),IF('114成績輸入與落點儀表板'!$C$4="必須採計",N1310&gt;0,IF('114成績輸入與落點儀表板'!$C$4="不可採計",N1310=0,TRUE)),IF('114成績輸入與落點儀表板'!$C$5="必須採計",O1310&gt;0,IF('114成績輸入與落點儀表板'!$C$5="不可採計",O1310=0,TRUE)),IF('114成績輸入與落點儀表板'!$C$6="必須採計",P1310&gt;0,IF('114成績輸入與落點儀表板'!$C$6="不可採計",P1310=0,TRUE)),IF('114成績輸入與落點儀表板'!$C$7="必須採計",Q1310&gt;0,IF('114成績輸入與落點儀表板'!$C$7="不可採計",Q1310=0,TRUE)),IF('114成績輸入與落點儀表板'!$C$8="必須採計",R1310&gt;0,IF('114成績輸入與落點儀表板'!$C$8="不可採計",R1310=0,TRUE)),IF('114成績輸入與落點儀表板'!$C$9="必須採計",S1310&gt;0,IF('114成績輸入與落點儀表板'!$C$9="不可採計",S1310=0,TRUE)),IF('114成績輸入與落點儀表板'!$C$10="必須採計",T1310&gt;0,IF('114成績輸入與落點儀表板'!$C$10="不可採計",T1310=0,TRUE)),IF('114成績輸入與落點儀表板'!$C$11="必須採計",U1310&gt;0,IF('114成績輸入與落點儀表板'!$C$11="不可採計",U1310=0,TRUE)),IF('114成績輸入與落點儀表板'!$C$12="必須採計",V1310&gt;0,IF('114成績輸入與落點儀表板'!$C$12="不可採計",V1310=0,TRUE)),IF('114成績輸入與落點儀表板'!$C$13="必須採計",W1310&gt;0,IF('114成績輸入與落點儀表板'!$C$13="不可採計",W1310=0,TRUE)),IF('114成績輸入與落點儀表板'!$C$14="必須採計",X1310&gt;0,IF('114成績輸入與落點儀表板'!$C$14="不可採計",X1310=0,TRUE)),IF('114成績輸入與落點儀表板'!$C$15="必須採計",Y1310&gt;0,IF('114成績輸入與落點儀表板'!$C$15="不可採計",Y1310=0,TRUE)),IF('114成績輸入與落點儀表板'!$C$16="必須採計",Z1310&gt;0,IF('114成績輸入與落點儀表板'!$C$16="不可採計",Z1310=0,TRUE))),"✅ 符合","❌ 不符合")</f>
        <v>✅ 符合</v>
      </c>
      <c r="L1310" s="15">
        <v>2</v>
      </c>
      <c r="M1310" s="15">
        <v>2</v>
      </c>
      <c r="N1310" s="15">
        <v>0</v>
      </c>
      <c r="O1310" s="15">
        <v>0</v>
      </c>
      <c r="P1310" s="15">
        <v>0</v>
      </c>
      <c r="Q1310" s="15">
        <v>0</v>
      </c>
      <c r="R1310" s="15">
        <v>0</v>
      </c>
      <c r="S1310" s="15">
        <v>0</v>
      </c>
      <c r="T1310" s="15">
        <v>0</v>
      </c>
      <c r="U1310" s="15">
        <v>1</v>
      </c>
      <c r="V1310" s="15">
        <v>0</v>
      </c>
      <c r="W1310" s="15">
        <v>0</v>
      </c>
      <c r="X1310" s="15">
        <v>0</v>
      </c>
      <c r="Y1310" s="15">
        <v>0</v>
      </c>
      <c r="Z1310" s="15">
        <v>0</v>
      </c>
    </row>
    <row r="1311" spans="1:26" x14ac:dyDescent="0.3">
      <c r="A1311" s="2" t="s">
        <v>3102</v>
      </c>
      <c r="B1311" s="13" t="s">
        <v>2991</v>
      </c>
      <c r="C1311" s="13" t="s">
        <v>2619</v>
      </c>
      <c r="D1311" s="12" t="s">
        <v>227</v>
      </c>
      <c r="E1311" s="13" t="s">
        <v>868</v>
      </c>
      <c r="F1311" s="2">
        <v>3</v>
      </c>
      <c r="G1311" s="15">
        <v>122</v>
      </c>
      <c r="H1311" s="7">
        <f>L1311*'114成績輸入與落點儀表板'!$B$2+M1311*'114成績輸入與落點儀表板'!$B$3+N1311*'114成績輸入與落點儀表板'!$B$4+O1311*'114成績輸入與落點儀表板'!$B$5+P1311*'114成績輸入與落點儀表板'!$B$6+Q1311*'114成績輸入與落點儀表板'!$B$7+R1311*'114成績輸入與落點儀表板'!$B$8+S1311*'114成績輸入與落點儀表板'!$B$9+T1311*'114成績輸入與落點儀表板'!$B$10+U1311*'114成績輸入與落點儀表板'!$B$11+V1311*'114成績輸入與落點儀表板'!$B$12+W1311*'114成績輸入與落點儀表板'!$B$13+X1311*'114成績輸入與落點儀表板'!$B$14+Y1311*'114成績輸入與落點儀表板'!$B$15+Z1311*'114成績輸入與落點儀表板'!$B$16</f>
        <v>0</v>
      </c>
      <c r="I1311" s="8">
        <f t="shared" si="40"/>
        <v>-122</v>
      </c>
      <c r="J1311" s="2" t="str">
        <f t="shared" si="41"/>
        <v>FAIL</v>
      </c>
      <c r="K1311" s="17" t="str">
        <f>IF(AND(IF('114成績輸入與落點儀表板'!$C$2="必須採計",L1311&gt;0,IF('114成績輸入與落點儀表板'!$C$2="不可採計",L1311=0,TRUE)),IF('114成績輸入與落點儀表板'!$C$3="必須採計",M1311&gt;0,IF('114成績輸入與落點儀表板'!$C$3="不可採計",M1311=0,TRUE)),IF('114成績輸入與落點儀表板'!$C$4="必須採計",N1311&gt;0,IF('114成績輸入與落點儀表板'!$C$4="不可採計",N1311=0,TRUE)),IF('114成績輸入與落點儀表板'!$C$5="必須採計",O1311&gt;0,IF('114成績輸入與落點儀表板'!$C$5="不可採計",O1311=0,TRUE)),IF('114成績輸入與落點儀表板'!$C$6="必須採計",P1311&gt;0,IF('114成績輸入與落點儀表板'!$C$6="不可採計",P1311=0,TRUE)),IF('114成績輸入與落點儀表板'!$C$7="必須採計",Q1311&gt;0,IF('114成績輸入與落點儀表板'!$C$7="不可採計",Q1311=0,TRUE)),IF('114成績輸入與落點儀表板'!$C$8="必須採計",R1311&gt;0,IF('114成績輸入與落點儀表板'!$C$8="不可採計",R1311=0,TRUE)),IF('114成績輸入與落點儀表板'!$C$9="必須採計",S1311&gt;0,IF('114成績輸入與落點儀表板'!$C$9="不可採計",S1311=0,TRUE)),IF('114成績輸入與落點儀表板'!$C$10="必須採計",T1311&gt;0,IF('114成績輸入與落點儀表板'!$C$10="不可採計",T1311=0,TRUE)),IF('114成績輸入與落點儀表板'!$C$11="必須採計",U1311&gt;0,IF('114成績輸入與落點儀表板'!$C$11="不可採計",U1311=0,TRUE)),IF('114成績輸入與落點儀表板'!$C$12="必須採計",V1311&gt;0,IF('114成績輸入與落點儀表板'!$C$12="不可採計",V1311=0,TRUE)),IF('114成績輸入與落點儀表板'!$C$13="必須採計",W1311&gt;0,IF('114成績輸入與落點儀表板'!$C$13="不可採計",W1311=0,TRUE)),IF('114成績輸入與落點儀表板'!$C$14="必須採計",X1311&gt;0,IF('114成績輸入與落點儀表板'!$C$14="不可採計",X1311=0,TRUE)),IF('114成績輸入與落點儀表板'!$C$15="必須採計",Y1311&gt;0,IF('114成績輸入與落點儀表板'!$C$15="不可採計",Y1311=0,TRUE)),IF('114成績輸入與落點儀表板'!$C$16="必須採計",Z1311&gt;0,IF('114成績輸入與落點儀表板'!$C$16="不可採計",Z1311=0,TRUE))),"✅ 符合","❌ 不符合")</f>
        <v>✅ 符合</v>
      </c>
      <c r="L1311" s="15">
        <v>2</v>
      </c>
      <c r="M1311" s="15">
        <v>1</v>
      </c>
      <c r="N1311" s="15">
        <v>0</v>
      </c>
      <c r="O1311" s="15">
        <v>0</v>
      </c>
      <c r="P1311" s="15">
        <v>0</v>
      </c>
      <c r="Q1311" s="15">
        <v>0</v>
      </c>
      <c r="R1311" s="15">
        <v>0</v>
      </c>
      <c r="S1311" s="15">
        <v>0</v>
      </c>
      <c r="T1311" s="15">
        <v>0</v>
      </c>
      <c r="U1311" s="15">
        <v>2</v>
      </c>
      <c r="V1311" s="15">
        <v>0</v>
      </c>
      <c r="W1311" s="15">
        <v>0</v>
      </c>
      <c r="X1311" s="15">
        <v>0</v>
      </c>
      <c r="Y1311" s="15">
        <v>0</v>
      </c>
      <c r="Z1311" s="15">
        <v>0</v>
      </c>
    </row>
    <row r="1312" spans="1:26" ht="15.75" customHeight="1" x14ac:dyDescent="0.3">
      <c r="A1312" s="2" t="s">
        <v>3104</v>
      </c>
      <c r="B1312" s="13" t="s">
        <v>2991</v>
      </c>
      <c r="C1312" s="13" t="s">
        <v>1284</v>
      </c>
      <c r="D1312" s="12" t="s">
        <v>80</v>
      </c>
      <c r="E1312" s="13" t="s">
        <v>3032</v>
      </c>
      <c r="F1312" s="2">
        <v>3</v>
      </c>
      <c r="G1312" s="15">
        <v>132.75</v>
      </c>
      <c r="H1312" s="7">
        <f>L1312*'114成績輸入與落點儀表板'!$B$2+M1312*'114成績輸入與落點儀表板'!$B$3+N1312*'114成績輸入與落點儀表板'!$B$4+O1312*'114成績輸入與落點儀表板'!$B$5+P1312*'114成績輸入與落點儀表板'!$B$6+Q1312*'114成績輸入與落點儀表板'!$B$7+R1312*'114成績輸入與落點儀表板'!$B$8+S1312*'114成績輸入與落點儀表板'!$B$9+T1312*'114成績輸入與落點儀表板'!$B$10+U1312*'114成績輸入與落點儀表板'!$B$11+V1312*'114成績輸入與落點儀表板'!$B$12+W1312*'114成績輸入與落點儀表板'!$B$13+X1312*'114成績輸入與落點儀表板'!$B$14+Y1312*'114成績輸入與落點儀表板'!$B$15+Z1312*'114成績輸入與落點儀表板'!$B$16</f>
        <v>0</v>
      </c>
      <c r="I1312" s="8">
        <f t="shared" si="40"/>
        <v>-132.75</v>
      </c>
      <c r="J1312" s="2" t="str">
        <f t="shared" si="41"/>
        <v>FAIL</v>
      </c>
      <c r="K1312" s="17" t="str">
        <f>IF(AND(IF('114成績輸入與落點儀表板'!$C$2="必須採計",L1312&gt;0,IF('114成績輸入與落點儀表板'!$C$2="不可採計",L1312=0,TRUE)),IF('114成績輸入與落點儀表板'!$C$3="必須採計",M1312&gt;0,IF('114成績輸入與落點儀表板'!$C$3="不可採計",M1312=0,TRUE)),IF('114成績輸入與落點儀表板'!$C$4="必須採計",N1312&gt;0,IF('114成績輸入與落點儀表板'!$C$4="不可採計",N1312=0,TRUE)),IF('114成績輸入與落點儀表板'!$C$5="必須採計",O1312&gt;0,IF('114成績輸入與落點儀表板'!$C$5="不可採計",O1312=0,TRUE)),IF('114成績輸入與落點儀表板'!$C$6="必須採計",P1312&gt;0,IF('114成績輸入與落點儀表板'!$C$6="不可採計",P1312=0,TRUE)),IF('114成績輸入與落點儀表板'!$C$7="必須採計",Q1312&gt;0,IF('114成績輸入與落點儀表板'!$C$7="不可採計",Q1312=0,TRUE)),IF('114成績輸入與落點儀表板'!$C$8="必須採計",R1312&gt;0,IF('114成績輸入與落點儀表板'!$C$8="不可採計",R1312=0,TRUE)),IF('114成績輸入與落點儀表板'!$C$9="必須採計",S1312&gt;0,IF('114成績輸入與落點儀表板'!$C$9="不可採計",S1312=0,TRUE)),IF('114成績輸入與落點儀表板'!$C$10="必須採計",T1312&gt;0,IF('114成績輸入與落點儀表板'!$C$10="不可採計",T1312=0,TRUE)),IF('114成績輸入與落點儀表板'!$C$11="必須採計",U1312&gt;0,IF('114成績輸入與落點儀表板'!$C$11="不可採計",U1312=0,TRUE)),IF('114成績輸入與落點儀表板'!$C$12="必須採計",V1312&gt;0,IF('114成績輸入與落點儀表板'!$C$12="不可採計",V1312=0,TRUE)),IF('114成績輸入與落點儀表板'!$C$13="必須採計",W1312&gt;0,IF('114成績輸入與落點儀表板'!$C$13="不可採計",W1312=0,TRUE)),IF('114成績輸入與落點儀表板'!$C$14="必須採計",X1312&gt;0,IF('114成績輸入與落點儀表板'!$C$14="不可採計",X1312=0,TRUE)),IF('114成績輸入與落點儀表板'!$C$15="必須採計",Y1312&gt;0,IF('114成績輸入與落點儀表板'!$C$15="不可採計",Y1312=0,TRUE)),IF('114成績輸入與落點儀表板'!$C$16="必須採計",Z1312&gt;0,IF('114成績輸入與落點儀表板'!$C$16="不可採計",Z1312=0,TRUE))),"✅ 符合","❌ 不符合")</f>
        <v>✅ 符合</v>
      </c>
      <c r="L1312" s="15">
        <v>2</v>
      </c>
      <c r="M1312" s="15">
        <v>0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0</v>
      </c>
      <c r="T1312" s="15">
        <v>0</v>
      </c>
      <c r="U1312" s="15">
        <v>1.75</v>
      </c>
      <c r="V1312" s="15">
        <v>0</v>
      </c>
      <c r="W1312" s="15">
        <v>0</v>
      </c>
      <c r="X1312" s="15">
        <v>2</v>
      </c>
      <c r="Y1312" s="15">
        <v>0</v>
      </c>
      <c r="Z1312" s="15">
        <v>0</v>
      </c>
    </row>
    <row r="1313" spans="1:26" x14ac:dyDescent="0.3">
      <c r="A1313" s="2" t="s">
        <v>3107</v>
      </c>
      <c r="B1313" s="13" t="s">
        <v>2991</v>
      </c>
      <c r="C1313" s="13" t="s">
        <v>3907</v>
      </c>
      <c r="D1313" s="12" t="s">
        <v>80</v>
      </c>
      <c r="E1313" s="13" t="s">
        <v>868</v>
      </c>
      <c r="F1313" s="2">
        <v>2</v>
      </c>
      <c r="G1313" s="15">
        <v>113</v>
      </c>
      <c r="H1313" s="7">
        <f>L1313*'114成績輸入與落點儀表板'!$B$2+M1313*'114成績輸入與落點儀表板'!$B$3+N1313*'114成績輸入與落點儀表板'!$B$4+O1313*'114成績輸入與落點儀表板'!$B$5+P1313*'114成績輸入與落點儀表板'!$B$6+Q1313*'114成績輸入與落點儀表板'!$B$7+R1313*'114成績輸入與落點儀表板'!$B$8+S1313*'114成績輸入與落點儀表板'!$B$9+T1313*'114成績輸入與落點儀表板'!$B$10+U1313*'114成績輸入與落點儀表板'!$B$11+V1313*'114成績輸入與落點儀表板'!$B$12+W1313*'114成績輸入與落點儀表板'!$B$13+X1313*'114成績輸入與落點儀表板'!$B$14+Y1313*'114成績輸入與落點儀表板'!$B$15+Z1313*'114成績輸入與落點儀表板'!$B$16</f>
        <v>0</v>
      </c>
      <c r="I1313" s="8">
        <f t="shared" si="40"/>
        <v>-113</v>
      </c>
      <c r="J1313" s="2" t="str">
        <f t="shared" si="41"/>
        <v>FAIL</v>
      </c>
      <c r="K1313" s="17" t="str">
        <f>IF(AND(IF('114成績輸入與落點儀表板'!$C$2="必須採計",L1313&gt;0,IF('114成績輸入與落點儀表板'!$C$2="不可採計",L1313=0,TRUE)),IF('114成績輸入與落點儀表板'!$C$3="必須採計",M1313&gt;0,IF('114成績輸入與落點儀表板'!$C$3="不可採計",M1313=0,TRUE)),IF('114成績輸入與落點儀表板'!$C$4="必須採計",N1313&gt;0,IF('114成績輸入與落點儀表板'!$C$4="不可採計",N1313=0,TRUE)),IF('114成績輸入與落點儀表板'!$C$5="必須採計",O1313&gt;0,IF('114成績輸入與落點儀表板'!$C$5="不可採計",O1313=0,TRUE)),IF('114成績輸入與落點儀表板'!$C$6="必須採計",P1313&gt;0,IF('114成績輸入與落點儀表板'!$C$6="不可採計",P1313=0,TRUE)),IF('114成績輸入與落點儀表板'!$C$7="必須採計",Q1313&gt;0,IF('114成績輸入與落點儀表板'!$C$7="不可採計",Q1313=0,TRUE)),IF('114成績輸入與落點儀表板'!$C$8="必須採計",R1313&gt;0,IF('114成績輸入與落點儀表板'!$C$8="不可採計",R1313=0,TRUE)),IF('114成績輸入與落點儀表板'!$C$9="必須採計",S1313&gt;0,IF('114成績輸入與落點儀表板'!$C$9="不可採計",S1313=0,TRUE)),IF('114成績輸入與落點儀表板'!$C$10="必須採計",T1313&gt;0,IF('114成績輸入與落點儀表板'!$C$10="不可採計",T1313=0,TRUE)),IF('114成績輸入與落點儀表板'!$C$11="必須採計",U1313&gt;0,IF('114成績輸入與落點儀表板'!$C$11="不可採計",U1313=0,TRUE)),IF('114成績輸入與落點儀表板'!$C$12="必須採計",V1313&gt;0,IF('114成績輸入與落點儀表板'!$C$12="不可採計",V1313=0,TRUE)),IF('114成績輸入與落點儀表板'!$C$13="必須採計",W1313&gt;0,IF('114成績輸入與落點儀表板'!$C$13="不可採計",W1313=0,TRUE)),IF('114成績輸入與落點儀表板'!$C$14="必須採計",X1313&gt;0,IF('114成績輸入與落點儀表板'!$C$14="不可採計",X1313=0,TRUE)),IF('114成績輸入與落點儀表板'!$C$15="必須採計",Y1313&gt;0,IF('114成績輸入與落點儀表板'!$C$15="不可採計",Y1313=0,TRUE)),IF('114成績輸入與落點儀表板'!$C$16="必須採計",Z1313&gt;0,IF('114成績輸入與落點儀表板'!$C$16="不可採計",Z1313=0,TRUE))),"✅ 符合","❌ 不符合")</f>
        <v>✅ 符合</v>
      </c>
      <c r="L1313" s="15">
        <v>2</v>
      </c>
      <c r="M1313" s="15">
        <v>1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0</v>
      </c>
      <c r="T1313" s="15">
        <v>0</v>
      </c>
      <c r="U1313" s="15">
        <v>2</v>
      </c>
      <c r="V1313" s="15">
        <v>0</v>
      </c>
      <c r="W1313" s="15">
        <v>0</v>
      </c>
      <c r="X1313" s="15">
        <v>0</v>
      </c>
      <c r="Y1313" s="15">
        <v>0</v>
      </c>
      <c r="Z1313" s="15">
        <v>0</v>
      </c>
    </row>
    <row r="1314" spans="1:26" ht="15.75" customHeight="1" x14ac:dyDescent="0.3">
      <c r="A1314" s="2" t="s">
        <v>4624</v>
      </c>
      <c r="B1314" s="13" t="s">
        <v>2991</v>
      </c>
      <c r="C1314" s="13" t="s">
        <v>3039</v>
      </c>
      <c r="D1314" s="12" t="s">
        <v>227</v>
      </c>
      <c r="E1314" s="13" t="s">
        <v>4617</v>
      </c>
      <c r="F1314" s="2">
        <v>4</v>
      </c>
      <c r="G1314" s="15">
        <v>118.25</v>
      </c>
      <c r="H1314" s="7">
        <f>L1314*'114成績輸入與落點儀表板'!$B$2+M1314*'114成績輸入與落點儀表板'!$B$3+N1314*'114成績輸入與落點儀表板'!$B$4+O1314*'114成績輸入與落點儀表板'!$B$5+P1314*'114成績輸入與落點儀表板'!$B$6+Q1314*'114成績輸入與落點儀表板'!$B$7+R1314*'114成績輸入與落點儀表板'!$B$8+S1314*'114成績輸入與落點儀表板'!$B$9+T1314*'114成績輸入與落點儀表板'!$B$10+U1314*'114成績輸入與落點儀表板'!$B$11+V1314*'114成績輸入與落點儀表板'!$B$12+W1314*'114成績輸入與落點儀表板'!$B$13+X1314*'114成績輸入與落點儀表板'!$B$14+Y1314*'114成績輸入與落點儀表板'!$B$15+Z1314*'114成績輸入與落點儀表板'!$B$16</f>
        <v>0</v>
      </c>
      <c r="I1314" s="8">
        <f t="shared" si="40"/>
        <v>-118.25</v>
      </c>
      <c r="J1314" s="2" t="str">
        <f t="shared" si="41"/>
        <v>FAIL</v>
      </c>
      <c r="K1314" s="17" t="str">
        <f>IF(AND(IF('114成績輸入與落點儀表板'!$C$2="必須採計",L1314&gt;0,IF('114成績輸入與落點儀表板'!$C$2="不可採計",L1314=0,TRUE)),IF('114成績輸入與落點儀表板'!$C$3="必須採計",M1314&gt;0,IF('114成績輸入與落點儀表板'!$C$3="不可採計",M1314=0,TRUE)),IF('114成績輸入與落點儀表板'!$C$4="必須採計",N1314&gt;0,IF('114成績輸入與落點儀表板'!$C$4="不可採計",N1314=0,TRUE)),IF('114成績輸入與落點儀表板'!$C$5="必須採計",O1314&gt;0,IF('114成績輸入與落點儀表板'!$C$5="不可採計",O1314=0,TRUE)),IF('114成績輸入與落點儀表板'!$C$6="必須採計",P1314&gt;0,IF('114成績輸入與落點儀表板'!$C$6="不可採計",P1314=0,TRUE)),IF('114成績輸入與落點儀表板'!$C$7="必須採計",Q1314&gt;0,IF('114成績輸入與落點儀表板'!$C$7="不可採計",Q1314=0,TRUE)),IF('114成績輸入與落點儀表板'!$C$8="必須採計",R1314&gt;0,IF('114成績輸入與落點儀表板'!$C$8="不可採計",R1314=0,TRUE)),IF('114成績輸入與落點儀表板'!$C$9="必須採計",S1314&gt;0,IF('114成績輸入與落點儀表板'!$C$9="不可採計",S1314=0,TRUE)),IF('114成績輸入與落點儀表板'!$C$10="必須採計",T1314&gt;0,IF('114成績輸入與落點儀表板'!$C$10="不可採計",T1314=0,TRUE)),IF('114成績輸入與落點儀表板'!$C$11="必須採計",U1314&gt;0,IF('114成績輸入與落點儀表板'!$C$11="不可採計",U1314=0,TRUE)),IF('114成績輸入與落點儀表板'!$C$12="必須採計",V1314&gt;0,IF('114成績輸入與落點儀表板'!$C$12="不可採計",V1314=0,TRUE)),IF('114成績輸入與落點儀表板'!$C$13="必須採計",W1314&gt;0,IF('114成績輸入與落點儀表板'!$C$13="不可採計",W1314=0,TRUE)),IF('114成績輸入與落點儀表板'!$C$14="必須採計",X1314&gt;0,IF('114成績輸入與落點儀表板'!$C$14="不可採計",X1314=0,TRUE)),IF('114成績輸入與落點儀表板'!$C$15="必須採計",Y1314&gt;0,IF('114成績輸入與落點儀表板'!$C$15="不可採計",Y1314=0,TRUE)),IF('114成績輸入與落點儀表板'!$C$16="必須採計",Z1314&gt;0,IF('114成績輸入與落點儀表板'!$C$16="不可採計",Z1314=0,TRUE))),"✅ 符合","❌ 不符合")</f>
        <v>✅ 符合</v>
      </c>
      <c r="L1314" s="15">
        <v>2</v>
      </c>
      <c r="M1314" s="15">
        <v>1.5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0</v>
      </c>
      <c r="T1314" s="15">
        <v>0</v>
      </c>
      <c r="U1314" s="15">
        <v>1.75</v>
      </c>
      <c r="V1314" s="15">
        <v>0</v>
      </c>
      <c r="W1314" s="15">
        <v>0</v>
      </c>
      <c r="X1314" s="15">
        <v>0</v>
      </c>
      <c r="Y1314" s="15">
        <v>0</v>
      </c>
      <c r="Z1314" s="15">
        <v>0</v>
      </c>
    </row>
    <row r="1315" spans="1:26" x14ac:dyDescent="0.3">
      <c r="A1315" s="2" t="s">
        <v>4626</v>
      </c>
      <c r="B1315" s="13" t="s">
        <v>2991</v>
      </c>
      <c r="C1315" s="13" t="s">
        <v>3181</v>
      </c>
      <c r="D1315" s="12" t="s">
        <v>80</v>
      </c>
      <c r="E1315" s="13" t="s">
        <v>4606</v>
      </c>
      <c r="F1315" s="2">
        <v>1</v>
      </c>
      <c r="G1315" s="15">
        <v>198.25</v>
      </c>
      <c r="H1315" s="7">
        <f>L1315*'114成績輸入與落點儀表板'!$B$2+M1315*'114成績輸入與落點儀表板'!$B$3+N1315*'114成績輸入與落點儀表板'!$B$4+O1315*'114成績輸入與落點儀表板'!$B$5+P1315*'114成績輸入與落點儀表板'!$B$6+Q1315*'114成績輸入與落點儀表板'!$B$7+R1315*'114成績輸入與落點儀表板'!$B$8+S1315*'114成績輸入與落點儀表板'!$B$9+T1315*'114成績輸入與落點儀表板'!$B$10+U1315*'114成績輸入與落點儀表板'!$B$11+V1315*'114成績輸入與落點儀表板'!$B$12+W1315*'114成績輸入與落點儀表板'!$B$13+X1315*'114成績輸入與落點儀表板'!$B$14+Y1315*'114成績輸入與落點儀表板'!$B$15+Z1315*'114成績輸入與落點儀表板'!$B$16</f>
        <v>0</v>
      </c>
      <c r="I1315" s="8">
        <f t="shared" si="40"/>
        <v>-198.25</v>
      </c>
      <c r="J1315" s="2" t="str">
        <f t="shared" si="41"/>
        <v>FAIL</v>
      </c>
      <c r="K1315" s="17" t="str">
        <f>IF(AND(IF('114成績輸入與落點儀表板'!$C$2="必須採計",L1315&gt;0,IF('114成績輸入與落點儀表板'!$C$2="不可採計",L1315=0,TRUE)),IF('114成績輸入與落點儀表板'!$C$3="必須採計",M1315&gt;0,IF('114成績輸入與落點儀表板'!$C$3="不可採計",M1315=0,TRUE)),IF('114成績輸入與落點儀表板'!$C$4="必須採計",N1315&gt;0,IF('114成績輸入與落點儀表板'!$C$4="不可採計",N1315=0,TRUE)),IF('114成績輸入與落點儀表板'!$C$5="必須採計",O1315&gt;0,IF('114成績輸入與落點儀表板'!$C$5="不可採計",O1315=0,TRUE)),IF('114成績輸入與落點儀表板'!$C$6="必須採計",P1315&gt;0,IF('114成績輸入與落點儀表板'!$C$6="不可採計",P1315=0,TRUE)),IF('114成績輸入與落點儀表板'!$C$7="必須採計",Q1315&gt;0,IF('114成績輸入與落點儀表板'!$C$7="不可採計",Q1315=0,TRUE)),IF('114成績輸入與落點儀表板'!$C$8="必須採計",R1315&gt;0,IF('114成績輸入與落點儀表板'!$C$8="不可採計",R1315=0,TRUE)),IF('114成績輸入與落點儀表板'!$C$9="必須採計",S1315&gt;0,IF('114成績輸入與落點儀表板'!$C$9="不可採計",S1315=0,TRUE)),IF('114成績輸入與落點儀表板'!$C$10="必須採計",T1315&gt;0,IF('114成績輸入與落點儀表板'!$C$10="不可採計",T1315=0,TRUE)),IF('114成績輸入與落點儀表板'!$C$11="必須採計",U1315&gt;0,IF('114成績輸入與落點儀表板'!$C$11="不可採計",U1315=0,TRUE)),IF('114成績輸入與落點儀表板'!$C$12="必須採計",V1315&gt;0,IF('114成績輸入與落點儀表板'!$C$12="不可採計",V1315=0,TRUE)),IF('114成績輸入與落點儀表板'!$C$13="必須採計",W1315&gt;0,IF('114成績輸入與落點儀表板'!$C$13="不可採計",W1315=0,TRUE)),IF('114成績輸入與落點儀表板'!$C$14="必須採計",X1315&gt;0,IF('114成績輸入與落點儀表板'!$C$14="不可採計",X1315=0,TRUE)),IF('114成績輸入與落點儀表板'!$C$15="必須採計",Y1315&gt;0,IF('114成績輸入與落點儀表板'!$C$15="不可採計",Y1315=0,TRUE)),IF('114成績輸入與落點儀表板'!$C$16="必須採計",Z1315&gt;0,IF('114成績輸入與落點儀表板'!$C$16="不可採計",Z1315=0,TRUE))),"✅ 符合","❌ 不符合")</f>
        <v>✅ 符合</v>
      </c>
      <c r="L1315" s="15">
        <v>2</v>
      </c>
      <c r="M1315" s="15">
        <v>1.75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0</v>
      </c>
      <c r="T1315" s="15">
        <v>0</v>
      </c>
      <c r="U1315" s="15">
        <v>2</v>
      </c>
      <c r="V1315" s="15">
        <v>0</v>
      </c>
      <c r="W1315" s="15">
        <v>0</v>
      </c>
      <c r="X1315" s="15">
        <v>0</v>
      </c>
      <c r="Y1315" s="15">
        <v>0</v>
      </c>
      <c r="Z1315" s="15">
        <v>0</v>
      </c>
    </row>
    <row r="1316" spans="1:26" ht="15.75" customHeight="1" x14ac:dyDescent="0.3">
      <c r="A1316" s="2" t="s">
        <v>4627</v>
      </c>
      <c r="B1316" s="13" t="s">
        <v>2991</v>
      </c>
      <c r="C1316" s="13" t="s">
        <v>5389</v>
      </c>
      <c r="D1316" s="12" t="s">
        <v>227</v>
      </c>
      <c r="E1316" s="13" t="s">
        <v>1637</v>
      </c>
      <c r="F1316" s="2">
        <v>2</v>
      </c>
      <c r="G1316" s="15">
        <v>116</v>
      </c>
      <c r="H1316" s="7">
        <f>L1316*'114成績輸入與落點儀表板'!$B$2+M1316*'114成績輸入與落點儀表板'!$B$3+N1316*'114成績輸入與落點儀表板'!$B$4+O1316*'114成績輸入與落點儀表板'!$B$5+P1316*'114成績輸入與落點儀表板'!$B$6+Q1316*'114成績輸入與落點儀表板'!$B$7+R1316*'114成績輸入與落點儀表板'!$B$8+S1316*'114成績輸入與落點儀表板'!$B$9+T1316*'114成績輸入與落點儀表板'!$B$10+U1316*'114成績輸入與落點儀表板'!$B$11+V1316*'114成績輸入與落點儀表板'!$B$12+W1316*'114成績輸入與落點儀表板'!$B$13+X1316*'114成績輸入與落點儀表板'!$B$14+Y1316*'114成績輸入與落點儀表板'!$B$15+Z1316*'114成績輸入與落點儀表板'!$B$16</f>
        <v>0</v>
      </c>
      <c r="I1316" s="8">
        <f t="shared" si="40"/>
        <v>-116</v>
      </c>
      <c r="J1316" s="2" t="str">
        <f t="shared" si="41"/>
        <v>FAIL</v>
      </c>
      <c r="K1316" s="17" t="str">
        <f>IF(AND(IF('114成績輸入與落點儀表板'!$C$2="必須採計",L1316&gt;0,IF('114成績輸入與落點儀表板'!$C$2="不可採計",L1316=0,TRUE)),IF('114成績輸入與落點儀表板'!$C$3="必須採計",M1316&gt;0,IF('114成績輸入與落點儀表板'!$C$3="不可採計",M1316=0,TRUE)),IF('114成績輸入與落點儀表板'!$C$4="必須採計",N1316&gt;0,IF('114成績輸入與落點儀表板'!$C$4="不可採計",N1316=0,TRUE)),IF('114成績輸入與落點儀表板'!$C$5="必須採計",O1316&gt;0,IF('114成績輸入與落點儀表板'!$C$5="不可採計",O1316=0,TRUE)),IF('114成績輸入與落點儀表板'!$C$6="必須採計",P1316&gt;0,IF('114成績輸入與落點儀表板'!$C$6="不可採計",P1316=0,TRUE)),IF('114成績輸入與落點儀表板'!$C$7="必須採計",Q1316&gt;0,IF('114成績輸入與落點儀表板'!$C$7="不可採計",Q1316=0,TRUE)),IF('114成績輸入與落點儀表板'!$C$8="必須採計",R1316&gt;0,IF('114成績輸入與落點儀表板'!$C$8="不可採計",R1316=0,TRUE)),IF('114成績輸入與落點儀表板'!$C$9="必須採計",S1316&gt;0,IF('114成績輸入與落點儀表板'!$C$9="不可採計",S1316=0,TRUE)),IF('114成績輸入與落點儀表板'!$C$10="必須採計",T1316&gt;0,IF('114成績輸入與落點儀表板'!$C$10="不可採計",T1316=0,TRUE)),IF('114成績輸入與落點儀表板'!$C$11="必須採計",U1316&gt;0,IF('114成績輸入與落點儀表板'!$C$11="不可採計",U1316=0,TRUE)),IF('114成績輸入與落點儀表板'!$C$12="必須採計",V1316&gt;0,IF('114成績輸入與落點儀表板'!$C$12="不可採計",V1316=0,TRUE)),IF('114成績輸入與落點儀表板'!$C$13="必須採計",W1316&gt;0,IF('114成績輸入與落點儀表板'!$C$13="不可採計",W1316=0,TRUE)),IF('114成績輸入與落點儀表板'!$C$14="必須採計",X1316&gt;0,IF('114成績輸入與落點儀表板'!$C$14="不可採計",X1316=0,TRUE)),IF('114成績輸入與落點儀表板'!$C$15="必須採計",Y1316&gt;0,IF('114成績輸入與落點儀表板'!$C$15="不可採計",Y1316=0,TRUE)),IF('114成績輸入與落點儀表板'!$C$16="必須採計",Z1316&gt;0,IF('114成績輸入與落點儀表板'!$C$16="不可採計",Z1316=0,TRUE))),"✅ 符合","❌ 不符合")</f>
        <v>✅ 符合</v>
      </c>
      <c r="L1316" s="15">
        <v>2</v>
      </c>
      <c r="M1316" s="15">
        <v>1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0</v>
      </c>
      <c r="T1316" s="15">
        <v>2</v>
      </c>
      <c r="U1316" s="15">
        <v>0</v>
      </c>
      <c r="V1316" s="15">
        <v>0</v>
      </c>
      <c r="W1316" s="15">
        <v>0</v>
      </c>
      <c r="X1316" s="15">
        <v>0</v>
      </c>
      <c r="Y1316" s="15">
        <v>0</v>
      </c>
      <c r="Z1316" s="15">
        <v>0</v>
      </c>
    </row>
    <row r="1317" spans="1:26" x14ac:dyDescent="0.3">
      <c r="A1317" s="2" t="s">
        <v>4628</v>
      </c>
      <c r="B1317" s="13" t="s">
        <v>2991</v>
      </c>
      <c r="C1317" s="13" t="s">
        <v>5390</v>
      </c>
      <c r="D1317" s="12" t="s">
        <v>4062</v>
      </c>
      <c r="E1317" s="13" t="s">
        <v>850</v>
      </c>
      <c r="F1317" s="2">
        <v>1</v>
      </c>
      <c r="G1317" s="15">
        <v>133</v>
      </c>
      <c r="H1317" s="7">
        <f>L1317*'114成績輸入與落點儀表板'!$B$2+M1317*'114成績輸入與落點儀表板'!$B$3+N1317*'114成績輸入與落點儀表板'!$B$4+O1317*'114成績輸入與落點儀表板'!$B$5+P1317*'114成績輸入與落點儀表板'!$B$6+Q1317*'114成績輸入與落點儀表板'!$B$7+R1317*'114成績輸入與落點儀表板'!$B$8+S1317*'114成績輸入與落點儀表板'!$B$9+T1317*'114成績輸入與落點儀表板'!$B$10+U1317*'114成績輸入與落點儀表板'!$B$11+V1317*'114成績輸入與落點儀表板'!$B$12+W1317*'114成績輸入與落點儀表板'!$B$13+X1317*'114成績輸入與落點儀表板'!$B$14+Y1317*'114成績輸入與落點儀表板'!$B$15+Z1317*'114成績輸入與落點儀表板'!$B$16</f>
        <v>0</v>
      </c>
      <c r="I1317" s="8">
        <f t="shared" si="40"/>
        <v>-133</v>
      </c>
      <c r="J1317" s="2" t="str">
        <f t="shared" si="41"/>
        <v>FAIL</v>
      </c>
      <c r="K1317" s="17" t="str">
        <f>IF(AND(IF('114成績輸入與落點儀表板'!$C$2="必須採計",L1317&gt;0,IF('114成績輸入與落點儀表板'!$C$2="不可採計",L1317=0,TRUE)),IF('114成績輸入與落點儀表板'!$C$3="必須採計",M1317&gt;0,IF('114成績輸入與落點儀表板'!$C$3="不可採計",M1317=0,TRUE)),IF('114成績輸入與落點儀表板'!$C$4="必須採計",N1317&gt;0,IF('114成績輸入與落點儀表板'!$C$4="不可採計",N1317=0,TRUE)),IF('114成績輸入與落點儀表板'!$C$5="必須採計",O1317&gt;0,IF('114成績輸入與落點儀表板'!$C$5="不可採計",O1317=0,TRUE)),IF('114成績輸入與落點儀表板'!$C$6="必須採計",P1317&gt;0,IF('114成績輸入與落點儀表板'!$C$6="不可採計",P1317=0,TRUE)),IF('114成績輸入與落點儀表板'!$C$7="必須採計",Q1317&gt;0,IF('114成績輸入與落點儀表板'!$C$7="不可採計",Q1317=0,TRUE)),IF('114成績輸入與落點儀表板'!$C$8="必須採計",R1317&gt;0,IF('114成績輸入與落點儀表板'!$C$8="不可採計",R1317=0,TRUE)),IF('114成績輸入與落點儀表板'!$C$9="必須採計",S1317&gt;0,IF('114成績輸入與落點儀表板'!$C$9="不可採計",S1317=0,TRUE)),IF('114成績輸入與落點儀表板'!$C$10="必須採計",T1317&gt;0,IF('114成績輸入與落點儀表板'!$C$10="不可採計",T1317=0,TRUE)),IF('114成績輸入與落點儀表板'!$C$11="必須採計",U1317&gt;0,IF('114成績輸入與落點儀表板'!$C$11="不可採計",U1317=0,TRUE)),IF('114成績輸入與落點儀表板'!$C$12="必須採計",V1317&gt;0,IF('114成績輸入與落點儀表板'!$C$12="不可採計",V1317=0,TRUE)),IF('114成績輸入與落點儀表板'!$C$13="必須採計",W1317&gt;0,IF('114成績輸入與落點儀表板'!$C$13="不可採計",W1317=0,TRUE)),IF('114成績輸入與落點儀表板'!$C$14="必須採計",X1317&gt;0,IF('114成績輸入與落點儀表板'!$C$14="不可採計",X1317=0,TRUE)),IF('114成績輸入與落點儀表板'!$C$15="必須採計",Y1317&gt;0,IF('114成績輸入與落點儀表板'!$C$15="不可採計",Y1317=0,TRUE)),IF('114成績輸入與落點儀表板'!$C$16="必須採計",Z1317&gt;0,IF('114成績輸入與落點儀表板'!$C$16="不可採計",Z1317=0,TRUE))),"✅ 符合","❌ 不符合")</f>
        <v>✅ 符合</v>
      </c>
      <c r="L1317" s="15">
        <v>2</v>
      </c>
      <c r="M1317" s="15">
        <v>1</v>
      </c>
      <c r="N1317" s="15">
        <v>0</v>
      </c>
      <c r="O1317" s="15">
        <v>0</v>
      </c>
      <c r="P1317" s="15">
        <v>0</v>
      </c>
      <c r="Q1317" s="15">
        <v>0</v>
      </c>
      <c r="R1317" s="15">
        <v>0</v>
      </c>
      <c r="S1317" s="15">
        <v>2</v>
      </c>
      <c r="T1317" s="15">
        <v>0</v>
      </c>
      <c r="U1317" s="15">
        <v>0</v>
      </c>
      <c r="V1317" s="15">
        <v>0</v>
      </c>
      <c r="W1317" s="15">
        <v>0</v>
      </c>
      <c r="X1317" s="15">
        <v>0</v>
      </c>
      <c r="Y1317" s="15">
        <v>0</v>
      </c>
      <c r="Z1317" s="15">
        <v>0</v>
      </c>
    </row>
    <row r="1318" spans="1:26" ht="15.75" customHeight="1" x14ac:dyDescent="0.3">
      <c r="A1318" s="2" t="s">
        <v>4631</v>
      </c>
      <c r="B1318" s="13" t="s">
        <v>2991</v>
      </c>
      <c r="C1318" s="13" t="s">
        <v>5391</v>
      </c>
      <c r="D1318" s="12" t="s">
        <v>134</v>
      </c>
      <c r="E1318" s="13" t="s">
        <v>5392</v>
      </c>
      <c r="F1318" s="2">
        <v>0</v>
      </c>
      <c r="G1318" s="15"/>
      <c r="H1318" s="7">
        <f>L1318*'114成績輸入與落點儀表板'!$B$2+M1318*'114成績輸入與落點儀表板'!$B$3+N1318*'114成績輸入與落點儀表板'!$B$4+O1318*'114成績輸入與落點儀表板'!$B$5+P1318*'114成績輸入與落點儀表板'!$B$6+Q1318*'114成績輸入與落點儀表板'!$B$7+R1318*'114成績輸入與落點儀表板'!$B$8+S1318*'114成績輸入與落點儀表板'!$B$9+T1318*'114成績輸入與落點儀表板'!$B$10+U1318*'114成績輸入與落點儀表板'!$B$11+V1318*'114成績輸入與落點儀表板'!$B$12+W1318*'114成績輸入與落點儀表板'!$B$13+X1318*'114成績輸入與落點儀表板'!$B$14+Y1318*'114成績輸入與落點儀表板'!$B$15+Z1318*'114成績輸入與落點儀表板'!$B$16</f>
        <v>0</v>
      </c>
      <c r="I1318" s="8" t="str">
        <f t="shared" si="40"/>
        <v/>
      </c>
      <c r="J1318" s="2" t="str">
        <f t="shared" si="41"/>
        <v>無錄取資料</v>
      </c>
      <c r="K1318" s="17" t="str">
        <f>IF(AND(IF('114成績輸入與落點儀表板'!$C$2="必須採計",L1318&gt;0,IF('114成績輸入與落點儀表板'!$C$2="不可採計",L1318=0,TRUE)),IF('114成績輸入與落點儀表板'!$C$3="必須採計",M1318&gt;0,IF('114成績輸入與落點儀表板'!$C$3="不可採計",M1318=0,TRUE)),IF('114成績輸入與落點儀表板'!$C$4="必須採計",N1318&gt;0,IF('114成績輸入與落點儀表板'!$C$4="不可採計",N1318=0,TRUE)),IF('114成績輸入與落點儀表板'!$C$5="必須採計",O1318&gt;0,IF('114成績輸入與落點儀表板'!$C$5="不可採計",O1318=0,TRUE)),IF('114成績輸入與落點儀表板'!$C$6="必須採計",P1318&gt;0,IF('114成績輸入與落點儀表板'!$C$6="不可採計",P1318=0,TRUE)),IF('114成績輸入與落點儀表板'!$C$7="必須採計",Q1318&gt;0,IF('114成績輸入與落點儀表板'!$C$7="不可採計",Q1318=0,TRUE)),IF('114成績輸入與落點儀表板'!$C$8="必須採計",R1318&gt;0,IF('114成績輸入與落點儀表板'!$C$8="不可採計",R1318=0,TRUE)),IF('114成績輸入與落點儀表板'!$C$9="必須採計",S1318&gt;0,IF('114成績輸入與落點儀表板'!$C$9="不可採計",S1318=0,TRUE)),IF('114成績輸入與落點儀表板'!$C$10="必須採計",T1318&gt;0,IF('114成績輸入與落點儀表板'!$C$10="不可採計",T1318=0,TRUE)),IF('114成績輸入與落點儀表板'!$C$11="必須採計",U1318&gt;0,IF('114成績輸入與落點儀表板'!$C$11="不可採計",U1318=0,TRUE)),IF('114成績輸入與落點儀表板'!$C$12="必須採計",V1318&gt;0,IF('114成績輸入與落點儀表板'!$C$12="不可採計",V1318=0,TRUE)),IF('114成績輸入與落點儀表板'!$C$13="必須採計",W1318&gt;0,IF('114成績輸入與落點儀表板'!$C$13="不可採計",W1318=0,TRUE)),IF('114成績輸入與落點儀表板'!$C$14="必須採計",X1318&gt;0,IF('114成績輸入與落點儀表板'!$C$14="不可採計",X1318=0,TRUE)),IF('114成績輸入與落點儀表板'!$C$15="必須採計",Y1318&gt;0,IF('114成績輸入與落點儀表板'!$C$15="不可採計",Y1318=0,TRUE)),IF('114成績輸入與落點儀表板'!$C$16="必須採計",Z1318&gt;0,IF('114成績輸入與落點儀表板'!$C$16="不可採計",Z1318=0,TRUE))),"✅ 符合","❌ 不符合")</f>
        <v>✅ 符合</v>
      </c>
      <c r="L1318" s="15">
        <v>2</v>
      </c>
      <c r="M1318" s="15">
        <v>0</v>
      </c>
      <c r="N1318" s="15">
        <v>0</v>
      </c>
      <c r="O1318" s="15">
        <v>0</v>
      </c>
      <c r="P1318" s="15">
        <v>0</v>
      </c>
      <c r="Q1318" s="15">
        <v>0</v>
      </c>
      <c r="R1318" s="15">
        <v>2</v>
      </c>
      <c r="S1318" s="15">
        <v>0</v>
      </c>
      <c r="T1318" s="15">
        <v>0</v>
      </c>
      <c r="U1318" s="15">
        <v>0</v>
      </c>
      <c r="V1318" s="15">
        <v>0</v>
      </c>
      <c r="W1318" s="15">
        <v>0</v>
      </c>
      <c r="X1318" s="15">
        <v>0</v>
      </c>
      <c r="Y1318" s="15">
        <v>1.75</v>
      </c>
      <c r="Z1318" s="15">
        <v>0</v>
      </c>
    </row>
    <row r="1319" spans="1:26" x14ac:dyDescent="0.3">
      <c r="A1319" s="2" t="s">
        <v>4632</v>
      </c>
      <c r="B1319" s="13" t="s">
        <v>2991</v>
      </c>
      <c r="C1319" s="13" t="s">
        <v>5393</v>
      </c>
      <c r="D1319" s="12" t="s">
        <v>134</v>
      </c>
      <c r="E1319" s="13" t="s">
        <v>5394</v>
      </c>
      <c r="F1319" s="2">
        <v>1</v>
      </c>
      <c r="G1319" s="15">
        <v>142</v>
      </c>
      <c r="H1319" s="7">
        <f>L1319*'114成績輸入與落點儀表板'!$B$2+M1319*'114成績輸入與落點儀表板'!$B$3+N1319*'114成績輸入與落點儀表板'!$B$4+O1319*'114成績輸入與落點儀表板'!$B$5+P1319*'114成績輸入與落點儀表板'!$B$6+Q1319*'114成績輸入與落點儀表板'!$B$7+R1319*'114成績輸入與落點儀表板'!$B$8+S1319*'114成績輸入與落點儀表板'!$B$9+T1319*'114成績輸入與落點儀表板'!$B$10+U1319*'114成績輸入與落點儀表板'!$B$11+V1319*'114成績輸入與落點儀表板'!$B$12+W1319*'114成績輸入與落點儀表板'!$B$13+X1319*'114成績輸入與落點儀表板'!$B$14+Y1319*'114成績輸入與落點儀表板'!$B$15+Z1319*'114成績輸入與落點儀表板'!$B$16</f>
        <v>0</v>
      </c>
      <c r="I1319" s="8">
        <f t="shared" si="40"/>
        <v>-142</v>
      </c>
      <c r="J1319" s="2" t="str">
        <f t="shared" si="41"/>
        <v>FAIL</v>
      </c>
      <c r="K1319" s="17" t="str">
        <f>IF(AND(IF('114成績輸入與落點儀表板'!$C$2="必須採計",L1319&gt;0,IF('114成績輸入與落點儀表板'!$C$2="不可採計",L1319=0,TRUE)),IF('114成績輸入與落點儀表板'!$C$3="必須採計",M1319&gt;0,IF('114成績輸入與落點儀表板'!$C$3="不可採計",M1319=0,TRUE)),IF('114成績輸入與落點儀表板'!$C$4="必須採計",N1319&gt;0,IF('114成績輸入與落點儀表板'!$C$4="不可採計",N1319=0,TRUE)),IF('114成績輸入與落點儀表板'!$C$5="必須採計",O1319&gt;0,IF('114成績輸入與落點儀表板'!$C$5="不可採計",O1319=0,TRUE)),IF('114成績輸入與落點儀表板'!$C$6="必須採計",P1319&gt;0,IF('114成績輸入與落點儀表板'!$C$6="不可採計",P1319=0,TRUE)),IF('114成績輸入與落點儀表板'!$C$7="必須採計",Q1319&gt;0,IF('114成績輸入與落點儀表板'!$C$7="不可採計",Q1319=0,TRUE)),IF('114成績輸入與落點儀表板'!$C$8="必須採計",R1319&gt;0,IF('114成績輸入與落點儀表板'!$C$8="不可採計",R1319=0,TRUE)),IF('114成績輸入與落點儀表板'!$C$9="必須採計",S1319&gt;0,IF('114成績輸入與落點儀表板'!$C$9="不可採計",S1319=0,TRUE)),IF('114成績輸入與落點儀表板'!$C$10="必須採計",T1319&gt;0,IF('114成績輸入與落點儀表板'!$C$10="不可採計",T1319=0,TRUE)),IF('114成績輸入與落點儀表板'!$C$11="必須採計",U1319&gt;0,IF('114成績輸入與落點儀表板'!$C$11="不可採計",U1319=0,TRUE)),IF('114成績輸入與落點儀表板'!$C$12="必須採計",V1319&gt;0,IF('114成績輸入與落點儀表板'!$C$12="不可採計",V1319=0,TRUE)),IF('114成績輸入與落點儀表板'!$C$13="必須採計",W1319&gt;0,IF('114成績輸入與落點儀表板'!$C$13="不可採計",W1319=0,TRUE)),IF('114成績輸入與落點儀表板'!$C$14="必須採計",X1319&gt;0,IF('114成績輸入與落點儀表板'!$C$14="不可採計",X1319=0,TRUE)),IF('114成績輸入與落點儀表板'!$C$15="必須採計",Y1319&gt;0,IF('114成績輸入與落點儀表板'!$C$15="不可採計",Y1319=0,TRUE)),IF('114成績輸入與落點儀表板'!$C$16="必須採計",Z1319&gt;0,IF('114成績輸入與落點儀表板'!$C$16="不可採計",Z1319=0,TRUE))),"✅ 符合","❌ 不符合")</f>
        <v>✅ 符合</v>
      </c>
      <c r="L1319" s="15">
        <v>2</v>
      </c>
      <c r="M1319" s="15">
        <v>0</v>
      </c>
      <c r="N1319" s="15">
        <v>0</v>
      </c>
      <c r="O1319" s="15">
        <v>0</v>
      </c>
      <c r="P1319" s="15">
        <v>0</v>
      </c>
      <c r="Q1319" s="15">
        <v>0</v>
      </c>
      <c r="R1319" s="15">
        <v>0</v>
      </c>
      <c r="S1319" s="15">
        <v>2</v>
      </c>
      <c r="T1319" s="15">
        <v>0</v>
      </c>
      <c r="U1319" s="15">
        <v>0</v>
      </c>
      <c r="V1319" s="15">
        <v>0</v>
      </c>
      <c r="W1319" s="15">
        <v>0</v>
      </c>
      <c r="X1319" s="15">
        <v>0</v>
      </c>
      <c r="Y1319" s="15">
        <v>1.75</v>
      </c>
      <c r="Z1319" s="15">
        <v>0</v>
      </c>
    </row>
    <row r="1320" spans="1:26" ht="15.75" customHeight="1" x14ac:dyDescent="0.3">
      <c r="A1320" s="2" t="s">
        <v>4634</v>
      </c>
      <c r="B1320" s="13" t="s">
        <v>2991</v>
      </c>
      <c r="C1320" s="13" t="s">
        <v>5395</v>
      </c>
      <c r="D1320" s="12" t="s">
        <v>4062</v>
      </c>
      <c r="E1320" s="13" t="s">
        <v>5396</v>
      </c>
      <c r="F1320" s="2">
        <v>2</v>
      </c>
      <c r="G1320" s="15">
        <v>113.25</v>
      </c>
      <c r="H1320" s="7">
        <f>L1320*'114成績輸入與落點儀表板'!$B$2+M1320*'114成績輸入與落點儀表板'!$B$3+N1320*'114成績輸入與落點儀表板'!$B$4+O1320*'114成績輸入與落點儀表板'!$B$5+P1320*'114成績輸入與落點儀表板'!$B$6+Q1320*'114成績輸入與落點儀表板'!$B$7+R1320*'114成績輸入與落點儀表板'!$B$8+S1320*'114成績輸入與落點儀表板'!$B$9+T1320*'114成績輸入與落點儀表板'!$B$10+U1320*'114成績輸入與落點儀表板'!$B$11+V1320*'114成績輸入與落點儀表板'!$B$12+W1320*'114成績輸入與落點儀表板'!$B$13+X1320*'114成績輸入與落點儀表板'!$B$14+Y1320*'114成績輸入與落點儀表板'!$B$15+Z1320*'114成績輸入與落點儀表板'!$B$16</f>
        <v>0</v>
      </c>
      <c r="I1320" s="8">
        <f t="shared" si="40"/>
        <v>-113.25</v>
      </c>
      <c r="J1320" s="2" t="str">
        <f t="shared" si="41"/>
        <v>FAIL</v>
      </c>
      <c r="K1320" s="17" t="str">
        <f>IF(AND(IF('114成績輸入與落點儀表板'!$C$2="必須採計",L1320&gt;0,IF('114成績輸入與落點儀表板'!$C$2="不可採計",L1320=0,TRUE)),IF('114成績輸入與落點儀表板'!$C$3="必須採計",M1320&gt;0,IF('114成績輸入與落點儀表板'!$C$3="不可採計",M1320=0,TRUE)),IF('114成績輸入與落點儀表板'!$C$4="必須採計",N1320&gt;0,IF('114成績輸入與落點儀表板'!$C$4="不可採計",N1320=0,TRUE)),IF('114成績輸入與落點儀表板'!$C$5="必須採計",O1320&gt;0,IF('114成績輸入與落點儀表板'!$C$5="不可採計",O1320=0,TRUE)),IF('114成績輸入與落點儀表板'!$C$6="必須採計",P1320&gt;0,IF('114成績輸入與落點儀表板'!$C$6="不可採計",P1320=0,TRUE)),IF('114成績輸入與落點儀表板'!$C$7="必須採計",Q1320&gt;0,IF('114成績輸入與落點儀表板'!$C$7="不可採計",Q1320=0,TRUE)),IF('114成績輸入與落點儀表板'!$C$8="必須採計",R1320&gt;0,IF('114成績輸入與落點儀表板'!$C$8="不可採計",R1320=0,TRUE)),IF('114成績輸入與落點儀表板'!$C$9="必須採計",S1320&gt;0,IF('114成績輸入與落點儀表板'!$C$9="不可採計",S1320=0,TRUE)),IF('114成績輸入與落點儀表板'!$C$10="必須採計",T1320&gt;0,IF('114成績輸入與落點儀表板'!$C$10="不可採計",T1320=0,TRUE)),IF('114成績輸入與落點儀表板'!$C$11="必須採計",U1320&gt;0,IF('114成績輸入與落點儀表板'!$C$11="不可採計",U1320=0,TRUE)),IF('114成績輸入與落點儀表板'!$C$12="必須採計",V1320&gt;0,IF('114成績輸入與落點儀表板'!$C$12="不可採計",V1320=0,TRUE)),IF('114成績輸入與落點儀表板'!$C$13="必須採計",W1320&gt;0,IF('114成績輸入與落點儀表板'!$C$13="不可採計",W1320=0,TRUE)),IF('114成績輸入與落點儀表板'!$C$14="必須採計",X1320&gt;0,IF('114成績輸入與落點儀表板'!$C$14="不可採計",X1320=0,TRUE)),IF('114成績輸入與落點儀表板'!$C$15="必須採計",Y1320&gt;0,IF('114成績輸入與落點儀表板'!$C$15="不可採計",Y1320=0,TRUE)),IF('114成績輸入與落點儀表板'!$C$16="必須採計",Z1320&gt;0,IF('114成績輸入與落點儀表板'!$C$16="不可採計",Z1320=0,TRUE))),"✅ 符合","❌ 不符合")</f>
        <v>✅ 符合</v>
      </c>
      <c r="L1320" s="15">
        <v>2</v>
      </c>
      <c r="M1320" s="15">
        <v>1.75</v>
      </c>
      <c r="N1320" s="15">
        <v>0</v>
      </c>
      <c r="O1320" s="15">
        <v>0</v>
      </c>
      <c r="P1320" s="15">
        <v>0</v>
      </c>
      <c r="Q1320" s="15">
        <v>0</v>
      </c>
      <c r="R1320" s="15">
        <v>0</v>
      </c>
      <c r="S1320" s="15">
        <v>0</v>
      </c>
      <c r="T1320" s="15">
        <v>2</v>
      </c>
      <c r="U1320" s="15">
        <v>0</v>
      </c>
      <c r="V1320" s="15">
        <v>0</v>
      </c>
      <c r="W1320" s="15">
        <v>0</v>
      </c>
      <c r="X1320" s="15">
        <v>0</v>
      </c>
      <c r="Y1320" s="15">
        <v>0</v>
      </c>
      <c r="Z1320" s="15">
        <v>0</v>
      </c>
    </row>
    <row r="1321" spans="1:26" x14ac:dyDescent="0.3">
      <c r="A1321" s="2" t="s">
        <v>3109</v>
      </c>
      <c r="B1321" s="13" t="s">
        <v>2991</v>
      </c>
      <c r="C1321" s="13" t="s">
        <v>5397</v>
      </c>
      <c r="D1321" s="12" t="s">
        <v>4062</v>
      </c>
      <c r="E1321" s="13" t="s">
        <v>5398</v>
      </c>
      <c r="F1321" s="2">
        <v>1</v>
      </c>
      <c r="G1321" s="15">
        <v>92.5</v>
      </c>
      <c r="H1321" s="7">
        <f>L1321*'114成績輸入與落點儀表板'!$B$2+M1321*'114成績輸入與落點儀表板'!$B$3+N1321*'114成績輸入與落點儀表板'!$B$4+O1321*'114成績輸入與落點儀表板'!$B$5+P1321*'114成績輸入與落點儀表板'!$B$6+Q1321*'114成績輸入與落點儀表板'!$B$7+R1321*'114成績輸入與落點儀表板'!$B$8+S1321*'114成績輸入與落點儀表板'!$B$9+T1321*'114成績輸入與落點儀表板'!$B$10+U1321*'114成績輸入與落點儀表板'!$B$11+V1321*'114成績輸入與落點儀表板'!$B$12+W1321*'114成績輸入與落點儀表板'!$B$13+X1321*'114成績輸入與落點儀表板'!$B$14+Y1321*'114成績輸入與落點儀表板'!$B$15+Z1321*'114成績輸入與落點儀表板'!$B$16</f>
        <v>0</v>
      </c>
      <c r="I1321" s="8">
        <f t="shared" si="40"/>
        <v>-92.5</v>
      </c>
      <c r="J1321" s="2" t="str">
        <f t="shared" si="41"/>
        <v>FAIL</v>
      </c>
      <c r="K1321" s="17" t="str">
        <f>IF(AND(IF('114成績輸入與落點儀表板'!$C$2="必須採計",L1321&gt;0,IF('114成績輸入與落點儀表板'!$C$2="不可採計",L1321=0,TRUE)),IF('114成績輸入與落點儀表板'!$C$3="必須採計",M1321&gt;0,IF('114成績輸入與落點儀表板'!$C$3="不可採計",M1321=0,TRUE)),IF('114成績輸入與落點儀表板'!$C$4="必須採計",N1321&gt;0,IF('114成績輸入與落點儀表板'!$C$4="不可採計",N1321=0,TRUE)),IF('114成績輸入與落點儀表板'!$C$5="必須採計",O1321&gt;0,IF('114成績輸入與落點儀表板'!$C$5="不可採計",O1321=0,TRUE)),IF('114成績輸入與落點儀表板'!$C$6="必須採計",P1321&gt;0,IF('114成績輸入與落點儀表板'!$C$6="不可採計",P1321=0,TRUE)),IF('114成績輸入與落點儀表板'!$C$7="必須採計",Q1321&gt;0,IF('114成績輸入與落點儀表板'!$C$7="不可採計",Q1321=0,TRUE)),IF('114成績輸入與落點儀表板'!$C$8="必須採計",R1321&gt;0,IF('114成績輸入與落點儀表板'!$C$8="不可採計",R1321=0,TRUE)),IF('114成績輸入與落點儀表板'!$C$9="必須採計",S1321&gt;0,IF('114成績輸入與落點儀表板'!$C$9="不可採計",S1321=0,TRUE)),IF('114成績輸入與落點儀表板'!$C$10="必須採計",T1321&gt;0,IF('114成績輸入與落點儀表板'!$C$10="不可採計",T1321=0,TRUE)),IF('114成績輸入與落點儀表板'!$C$11="必須採計",U1321&gt;0,IF('114成績輸入與落點儀表板'!$C$11="不可採計",U1321=0,TRUE)),IF('114成績輸入與落點儀表板'!$C$12="必須採計",V1321&gt;0,IF('114成績輸入與落點儀表板'!$C$12="不可採計",V1321=0,TRUE)),IF('114成績輸入與落點儀表板'!$C$13="必須採計",W1321&gt;0,IF('114成績輸入與落點儀表板'!$C$13="不可採計",W1321=0,TRUE)),IF('114成績輸入與落點儀表板'!$C$14="必須採計",X1321&gt;0,IF('114成績輸入與落點儀表板'!$C$14="不可採計",X1321=0,TRUE)),IF('114成績輸入與落點儀表板'!$C$15="必須採計",Y1321&gt;0,IF('114成績輸入與落點儀表板'!$C$15="不可採計",Y1321=0,TRUE)),IF('114成績輸入與落點儀表板'!$C$16="必須採計",Z1321&gt;0,IF('114成績輸入與落點儀表板'!$C$16="不可採計",Z1321=0,TRUE))),"✅ 符合","❌ 不符合")</f>
        <v>✅ 符合</v>
      </c>
      <c r="L1321" s="15">
        <v>2</v>
      </c>
      <c r="M1321" s="15">
        <v>1.5</v>
      </c>
      <c r="N1321" s="15">
        <v>0</v>
      </c>
      <c r="O1321" s="15">
        <v>0</v>
      </c>
      <c r="P1321" s="15">
        <v>0</v>
      </c>
      <c r="Q1321" s="15">
        <v>0</v>
      </c>
      <c r="R1321" s="15">
        <v>0</v>
      </c>
      <c r="S1321" s="15">
        <v>2</v>
      </c>
      <c r="T1321" s="15">
        <v>0</v>
      </c>
      <c r="U1321" s="15">
        <v>0</v>
      </c>
      <c r="V1321" s="15">
        <v>0</v>
      </c>
      <c r="W1321" s="15">
        <v>0</v>
      </c>
      <c r="X1321" s="15">
        <v>0</v>
      </c>
      <c r="Y1321" s="15">
        <v>0</v>
      </c>
      <c r="Z1321" s="15">
        <v>0</v>
      </c>
    </row>
    <row r="1322" spans="1:26" ht="15.75" customHeight="1" x14ac:dyDescent="0.3">
      <c r="A1322" s="2" t="s">
        <v>3111</v>
      </c>
      <c r="B1322" s="13" t="s">
        <v>2991</v>
      </c>
      <c r="C1322" s="13" t="s">
        <v>147</v>
      </c>
      <c r="D1322" s="12" t="s">
        <v>134</v>
      </c>
      <c r="E1322" s="13" t="s">
        <v>5399</v>
      </c>
      <c r="F1322" s="2">
        <v>4</v>
      </c>
      <c r="G1322" s="15">
        <v>99</v>
      </c>
      <c r="H1322" s="7">
        <f>L1322*'114成績輸入與落點儀表板'!$B$2+M1322*'114成績輸入與落點儀表板'!$B$3+N1322*'114成績輸入與落點儀表板'!$B$4+O1322*'114成績輸入與落點儀表板'!$B$5+P1322*'114成績輸入與落點儀表板'!$B$6+Q1322*'114成績輸入與落點儀表板'!$B$7+R1322*'114成績輸入與落點儀表板'!$B$8+S1322*'114成績輸入與落點儀表板'!$B$9+T1322*'114成績輸入與落點儀表板'!$B$10+U1322*'114成績輸入與落點儀表板'!$B$11+V1322*'114成績輸入與落點儀表板'!$B$12+W1322*'114成績輸入與落點儀表板'!$B$13+X1322*'114成績輸入與落點儀表板'!$B$14+Y1322*'114成績輸入與落點儀表板'!$B$15+Z1322*'114成績輸入與落點儀表板'!$B$16</f>
        <v>0</v>
      </c>
      <c r="I1322" s="8">
        <f t="shared" si="40"/>
        <v>-99</v>
      </c>
      <c r="J1322" s="2" t="str">
        <f t="shared" si="41"/>
        <v>FAIL</v>
      </c>
      <c r="K1322" s="17" t="str">
        <f>IF(AND(IF('114成績輸入與落點儀表板'!$C$2="必須採計",L1322&gt;0,IF('114成績輸入與落點儀表板'!$C$2="不可採計",L1322=0,TRUE)),IF('114成績輸入與落點儀表板'!$C$3="必須採計",M1322&gt;0,IF('114成績輸入與落點儀表板'!$C$3="不可採計",M1322=0,TRUE)),IF('114成績輸入與落點儀表板'!$C$4="必須採計",N1322&gt;0,IF('114成績輸入與落點儀表板'!$C$4="不可採計",N1322=0,TRUE)),IF('114成績輸入與落點儀表板'!$C$5="必須採計",O1322&gt;0,IF('114成績輸入與落點儀表板'!$C$5="不可採計",O1322=0,TRUE)),IF('114成績輸入與落點儀表板'!$C$6="必須採計",P1322&gt;0,IF('114成績輸入與落點儀表板'!$C$6="不可採計",P1322=0,TRUE)),IF('114成績輸入與落點儀表板'!$C$7="必須採計",Q1322&gt;0,IF('114成績輸入與落點儀表板'!$C$7="不可採計",Q1322=0,TRUE)),IF('114成績輸入與落點儀表板'!$C$8="必須採計",R1322&gt;0,IF('114成績輸入與落點儀表板'!$C$8="不可採計",R1322=0,TRUE)),IF('114成績輸入與落點儀表板'!$C$9="必須採計",S1322&gt;0,IF('114成績輸入與落點儀表板'!$C$9="不可採計",S1322=0,TRUE)),IF('114成績輸入與落點儀表板'!$C$10="必須採計",T1322&gt;0,IF('114成績輸入與落點儀表板'!$C$10="不可採計",T1322=0,TRUE)),IF('114成績輸入與落點儀表板'!$C$11="必須採計",U1322&gt;0,IF('114成績輸入與落點儀表板'!$C$11="不可採計",U1322=0,TRUE)),IF('114成績輸入與落點儀表板'!$C$12="必須採計",V1322&gt;0,IF('114成績輸入與落點儀表板'!$C$12="不可採計",V1322=0,TRUE)),IF('114成績輸入與落點儀表板'!$C$13="必須採計",W1322&gt;0,IF('114成績輸入與落點儀表板'!$C$13="不可採計",W1322=0,TRUE)),IF('114成績輸入與落點儀表板'!$C$14="必須採計",X1322&gt;0,IF('114成績輸入與落點儀表板'!$C$14="不可採計",X1322=0,TRUE)),IF('114成績輸入與落點儀表板'!$C$15="必須採計",Y1322&gt;0,IF('114成績輸入與落點儀表板'!$C$15="不可採計",Y1322=0,TRUE)),IF('114成績輸入與落點儀表板'!$C$16="必須採計",Z1322&gt;0,IF('114成績輸入與落點儀表板'!$C$16="不可採計",Z1322=0,TRUE))),"✅ 符合","❌ 不符合")</f>
        <v>✅ 符合</v>
      </c>
      <c r="L1322" s="15">
        <v>2</v>
      </c>
      <c r="M1322" s="15">
        <v>2</v>
      </c>
      <c r="N1322" s="15">
        <v>0</v>
      </c>
      <c r="O1322" s="15">
        <v>0</v>
      </c>
      <c r="P1322" s="15">
        <v>0</v>
      </c>
      <c r="Q1322" s="15">
        <v>0</v>
      </c>
      <c r="R1322" s="15">
        <v>0</v>
      </c>
      <c r="S1322" s="15">
        <v>1.5</v>
      </c>
      <c r="T1322" s="15">
        <v>0</v>
      </c>
      <c r="U1322" s="15">
        <v>0</v>
      </c>
      <c r="V1322" s="15">
        <v>0</v>
      </c>
      <c r="W1322" s="15">
        <v>0</v>
      </c>
      <c r="X1322" s="15">
        <v>0</v>
      </c>
      <c r="Y1322" s="15">
        <v>0</v>
      </c>
      <c r="Z1322" s="15">
        <v>0</v>
      </c>
    </row>
    <row r="1323" spans="1:26" x14ac:dyDescent="0.3">
      <c r="A1323" s="2" t="s">
        <v>3114</v>
      </c>
      <c r="B1323" s="13" t="s">
        <v>2991</v>
      </c>
      <c r="C1323" s="13" t="s">
        <v>791</v>
      </c>
      <c r="D1323" s="12" t="s">
        <v>134</v>
      </c>
      <c r="E1323" s="13" t="s">
        <v>3055</v>
      </c>
      <c r="F1323" s="2">
        <v>12</v>
      </c>
      <c r="G1323" s="15">
        <v>169</v>
      </c>
      <c r="H1323" s="7">
        <f>L1323*'114成績輸入與落點儀表板'!$B$2+M1323*'114成績輸入與落點儀表板'!$B$3+N1323*'114成績輸入與落點儀表板'!$B$4+O1323*'114成績輸入與落點儀表板'!$B$5+P1323*'114成績輸入與落點儀表板'!$B$6+Q1323*'114成績輸入與落點儀表板'!$B$7+R1323*'114成績輸入與落點儀表板'!$B$8+S1323*'114成績輸入與落點儀表板'!$B$9+T1323*'114成績輸入與落點儀表板'!$B$10+U1323*'114成績輸入與落點儀表板'!$B$11+V1323*'114成績輸入與落點儀表板'!$B$12+W1323*'114成績輸入與落點儀表板'!$B$13+X1323*'114成績輸入與落點儀表板'!$B$14+Y1323*'114成績輸入與落點儀表板'!$B$15+Z1323*'114成績輸入與落點儀表板'!$B$16</f>
        <v>0</v>
      </c>
      <c r="I1323" s="8">
        <f t="shared" si="40"/>
        <v>-169</v>
      </c>
      <c r="J1323" s="2" t="str">
        <f t="shared" si="41"/>
        <v>FAIL</v>
      </c>
      <c r="K1323" s="17" t="str">
        <f>IF(AND(IF('114成績輸入與落點儀表板'!$C$2="必須採計",L1323&gt;0,IF('114成績輸入與落點儀表板'!$C$2="不可採計",L1323=0,TRUE)),IF('114成績輸入與落點儀表板'!$C$3="必須採計",M1323&gt;0,IF('114成績輸入與落點儀表板'!$C$3="不可採計",M1323=0,TRUE)),IF('114成績輸入與落點儀表板'!$C$4="必須採計",N1323&gt;0,IF('114成績輸入與落點儀表板'!$C$4="不可採計",N1323=0,TRUE)),IF('114成績輸入與落點儀表板'!$C$5="必須採計",O1323&gt;0,IF('114成績輸入與落點儀表板'!$C$5="不可採計",O1323=0,TRUE)),IF('114成績輸入與落點儀表板'!$C$6="必須採計",P1323&gt;0,IF('114成績輸入與落點儀表板'!$C$6="不可採計",P1323=0,TRUE)),IF('114成績輸入與落點儀表板'!$C$7="必須採計",Q1323&gt;0,IF('114成績輸入與落點儀表板'!$C$7="不可採計",Q1323=0,TRUE)),IF('114成績輸入與落點儀表板'!$C$8="必須採計",R1323&gt;0,IF('114成績輸入與落點儀表板'!$C$8="不可採計",R1323=0,TRUE)),IF('114成績輸入與落點儀表板'!$C$9="必須採計",S1323&gt;0,IF('114成績輸入與落點儀表板'!$C$9="不可採計",S1323=0,TRUE)),IF('114成績輸入與落點儀表板'!$C$10="必須採計",T1323&gt;0,IF('114成績輸入與落點儀表板'!$C$10="不可採計",T1323=0,TRUE)),IF('114成績輸入與落點儀表板'!$C$11="必須採計",U1323&gt;0,IF('114成績輸入與落點儀表板'!$C$11="不可採計",U1323=0,TRUE)),IF('114成績輸入與落點儀表板'!$C$12="必須採計",V1323&gt;0,IF('114成績輸入與落點儀表板'!$C$12="不可採計",V1323=0,TRUE)),IF('114成績輸入與落點儀表板'!$C$13="必須採計",W1323&gt;0,IF('114成績輸入與落點儀表板'!$C$13="不可採計",W1323=0,TRUE)),IF('114成績輸入與落點儀表板'!$C$14="必須採計",X1323&gt;0,IF('114成績輸入與落點儀表板'!$C$14="不可採計",X1323=0,TRUE)),IF('114成績輸入與落點儀表板'!$C$15="必須採計",Y1323&gt;0,IF('114成績輸入與落點儀表板'!$C$15="不可採計",Y1323=0,TRUE)),IF('114成績輸入與落點儀表板'!$C$16="必須採計",Z1323&gt;0,IF('114成績輸入與落點儀表板'!$C$16="不可採計",Z1323=0,TRUE))),"✅ 符合","❌ 不符合")</f>
        <v>✅ 符合</v>
      </c>
      <c r="L1323" s="15">
        <v>2</v>
      </c>
      <c r="M1323" s="15">
        <v>0</v>
      </c>
      <c r="N1323" s="15">
        <v>1</v>
      </c>
      <c r="O1323" s="15">
        <v>0</v>
      </c>
      <c r="P1323" s="15">
        <v>0</v>
      </c>
      <c r="Q1323" s="15">
        <v>0</v>
      </c>
      <c r="R1323" s="15">
        <v>0</v>
      </c>
      <c r="S1323" s="15">
        <v>0</v>
      </c>
      <c r="T1323" s="15">
        <v>2</v>
      </c>
      <c r="U1323" s="15">
        <v>0</v>
      </c>
      <c r="V1323" s="15">
        <v>0</v>
      </c>
      <c r="W1323" s="15">
        <v>0</v>
      </c>
      <c r="X1323" s="15">
        <v>0</v>
      </c>
      <c r="Y1323" s="15">
        <v>2</v>
      </c>
      <c r="Z1323" s="15">
        <v>0</v>
      </c>
    </row>
    <row r="1324" spans="1:26" ht="15.75" customHeight="1" x14ac:dyDescent="0.3">
      <c r="A1324" s="2" t="s">
        <v>4637</v>
      </c>
      <c r="B1324" s="13" t="s">
        <v>2991</v>
      </c>
      <c r="C1324" s="13" t="s">
        <v>150</v>
      </c>
      <c r="D1324" s="12" t="s">
        <v>134</v>
      </c>
      <c r="E1324" s="13" t="s">
        <v>4622</v>
      </c>
      <c r="F1324" s="2">
        <v>28</v>
      </c>
      <c r="G1324" s="15">
        <v>191</v>
      </c>
      <c r="H1324" s="7">
        <f>L1324*'114成績輸入與落點儀表板'!$B$2+M1324*'114成績輸入與落點儀表板'!$B$3+N1324*'114成績輸入與落點儀表板'!$B$4+O1324*'114成績輸入與落點儀表板'!$B$5+P1324*'114成績輸入與落點儀表板'!$B$6+Q1324*'114成績輸入與落點儀表板'!$B$7+R1324*'114成績輸入與落點儀表板'!$B$8+S1324*'114成績輸入與落點儀表板'!$B$9+T1324*'114成績輸入與落點儀表板'!$B$10+U1324*'114成績輸入與落點儀表板'!$B$11+V1324*'114成績輸入與落點儀表板'!$B$12+W1324*'114成績輸入與落點儀表板'!$B$13+X1324*'114成績輸入與落點儀表板'!$B$14+Y1324*'114成績輸入與落點儀表板'!$B$15+Z1324*'114成績輸入與落點儀表板'!$B$16</f>
        <v>0</v>
      </c>
      <c r="I1324" s="8">
        <f t="shared" si="40"/>
        <v>-191</v>
      </c>
      <c r="J1324" s="2" t="str">
        <f t="shared" si="41"/>
        <v>FAIL</v>
      </c>
      <c r="K1324" s="17" t="str">
        <f>IF(AND(IF('114成績輸入與落點儀表板'!$C$2="必須採計",L1324&gt;0,IF('114成績輸入與落點儀表板'!$C$2="不可採計",L1324=0,TRUE)),IF('114成績輸入與落點儀表板'!$C$3="必須採計",M1324&gt;0,IF('114成績輸入與落點儀表板'!$C$3="不可採計",M1324=0,TRUE)),IF('114成績輸入與落點儀表板'!$C$4="必須採計",N1324&gt;0,IF('114成績輸入與落點儀表板'!$C$4="不可採計",N1324=0,TRUE)),IF('114成績輸入與落點儀表板'!$C$5="必須採計",O1324&gt;0,IF('114成績輸入與落點儀表板'!$C$5="不可採計",O1324=0,TRUE)),IF('114成績輸入與落點儀表板'!$C$6="必須採計",P1324&gt;0,IF('114成績輸入與落點儀表板'!$C$6="不可採計",P1324=0,TRUE)),IF('114成績輸入與落點儀表板'!$C$7="必須採計",Q1324&gt;0,IF('114成績輸入與落點儀表板'!$C$7="不可採計",Q1324=0,TRUE)),IF('114成績輸入與落點儀表板'!$C$8="必須採計",R1324&gt;0,IF('114成績輸入與落點儀表板'!$C$8="不可採計",R1324=0,TRUE)),IF('114成績輸入與落點儀表板'!$C$9="必須採計",S1324&gt;0,IF('114成績輸入與落點儀表板'!$C$9="不可採計",S1324=0,TRUE)),IF('114成績輸入與落點儀表板'!$C$10="必須採計",T1324&gt;0,IF('114成績輸入與落點儀表板'!$C$10="不可採計",T1324=0,TRUE)),IF('114成績輸入與落點儀表板'!$C$11="必須採計",U1324&gt;0,IF('114成績輸入與落點儀表板'!$C$11="不可採計",U1324=0,TRUE)),IF('114成績輸入與落點儀表板'!$C$12="必須採計",V1324&gt;0,IF('114成績輸入與落點儀表板'!$C$12="不可採計",V1324=0,TRUE)),IF('114成績輸入與落點儀表板'!$C$13="必須採計",W1324&gt;0,IF('114成績輸入與落點儀表板'!$C$13="不可採計",W1324=0,TRUE)),IF('114成績輸入與落點儀表板'!$C$14="必須採計",X1324&gt;0,IF('114成績輸入與落點儀表板'!$C$14="不可採計",X1324=0,TRUE)),IF('114成績輸入與落點儀表板'!$C$15="必須採計",Y1324&gt;0,IF('114成績輸入與落點儀表板'!$C$15="不可採計",Y1324=0,TRUE)),IF('114成績輸入與落點儀表板'!$C$16="必須採計",Z1324&gt;0,IF('114成績輸入與落點儀表板'!$C$16="不可採計",Z1324=0,TRUE))),"✅ 符合","❌ 不符合")</f>
        <v>✅ 符合</v>
      </c>
      <c r="L1324" s="15">
        <v>1.5</v>
      </c>
      <c r="M1324" s="15">
        <v>2</v>
      </c>
      <c r="N1324" s="15">
        <v>0</v>
      </c>
      <c r="O1324" s="15">
        <v>0</v>
      </c>
      <c r="P1324" s="15">
        <v>1</v>
      </c>
      <c r="Q1324" s="15">
        <v>0</v>
      </c>
      <c r="R1324" s="15">
        <v>1</v>
      </c>
      <c r="S1324" s="15">
        <v>0</v>
      </c>
      <c r="T1324" s="15">
        <v>2</v>
      </c>
      <c r="U1324" s="15">
        <v>0</v>
      </c>
      <c r="V1324" s="15">
        <v>0</v>
      </c>
      <c r="W1324" s="15">
        <v>0</v>
      </c>
      <c r="X1324" s="15">
        <v>0</v>
      </c>
      <c r="Y1324" s="15">
        <v>0</v>
      </c>
      <c r="Z1324" s="15">
        <v>0</v>
      </c>
    </row>
    <row r="1325" spans="1:26" x14ac:dyDescent="0.3">
      <c r="A1325" s="2" t="s">
        <v>4638</v>
      </c>
      <c r="B1325" s="13" t="s">
        <v>2991</v>
      </c>
      <c r="C1325" s="13" t="s">
        <v>153</v>
      </c>
      <c r="D1325" s="12" t="s">
        <v>134</v>
      </c>
      <c r="E1325" s="13" t="s">
        <v>4623</v>
      </c>
      <c r="F1325" s="2">
        <v>18</v>
      </c>
      <c r="G1325" s="15">
        <v>108.25</v>
      </c>
      <c r="H1325" s="7">
        <f>L1325*'114成績輸入與落點儀表板'!$B$2+M1325*'114成績輸入與落點儀表板'!$B$3+N1325*'114成績輸入與落點儀表板'!$B$4+O1325*'114成績輸入與落點儀表板'!$B$5+P1325*'114成績輸入與落點儀表板'!$B$6+Q1325*'114成績輸入與落點儀表板'!$B$7+R1325*'114成績輸入與落點儀表板'!$B$8+S1325*'114成績輸入與落點儀表板'!$B$9+T1325*'114成績輸入與落點儀表板'!$B$10+U1325*'114成績輸入與落點儀表板'!$B$11+V1325*'114成績輸入與落點儀表板'!$B$12+W1325*'114成績輸入與落點儀表板'!$B$13+X1325*'114成績輸入與落點儀表板'!$B$14+Y1325*'114成績輸入與落點儀表板'!$B$15+Z1325*'114成績輸入與落點儀表板'!$B$16</f>
        <v>0</v>
      </c>
      <c r="I1325" s="8">
        <f t="shared" si="40"/>
        <v>-108.25</v>
      </c>
      <c r="J1325" s="2" t="str">
        <f t="shared" si="41"/>
        <v>FAIL</v>
      </c>
      <c r="K1325" s="17" t="str">
        <f>IF(AND(IF('114成績輸入與落點儀表板'!$C$2="必須採計",L1325&gt;0,IF('114成績輸入與落點儀表板'!$C$2="不可採計",L1325=0,TRUE)),IF('114成績輸入與落點儀表板'!$C$3="必須採計",M1325&gt;0,IF('114成績輸入與落點儀表板'!$C$3="不可採計",M1325=0,TRUE)),IF('114成績輸入與落點儀表板'!$C$4="必須採計",N1325&gt;0,IF('114成績輸入與落點儀表板'!$C$4="不可採計",N1325=0,TRUE)),IF('114成績輸入與落點儀表板'!$C$5="必須採計",O1325&gt;0,IF('114成績輸入與落點儀表板'!$C$5="不可採計",O1325=0,TRUE)),IF('114成績輸入與落點儀表板'!$C$6="必須採計",P1325&gt;0,IF('114成績輸入與落點儀表板'!$C$6="不可採計",P1325=0,TRUE)),IF('114成績輸入與落點儀表板'!$C$7="必須採計",Q1325&gt;0,IF('114成績輸入與落點儀表板'!$C$7="不可採計",Q1325=0,TRUE)),IF('114成績輸入與落點儀表板'!$C$8="必須採計",R1325&gt;0,IF('114成績輸入與落點儀表板'!$C$8="不可採計",R1325=0,TRUE)),IF('114成績輸入與落點儀表板'!$C$9="必須採計",S1325&gt;0,IF('114成績輸入與落點儀表板'!$C$9="不可採計",S1325=0,TRUE)),IF('114成績輸入與落點儀表板'!$C$10="必須採計",T1325&gt;0,IF('114成績輸入與落點儀表板'!$C$10="不可採計",T1325=0,TRUE)),IF('114成績輸入與落點儀表板'!$C$11="必須採計",U1325&gt;0,IF('114成績輸入與落點儀表板'!$C$11="不可採計",U1325=0,TRUE)),IF('114成績輸入與落點儀表板'!$C$12="必須採計",V1325&gt;0,IF('114成績輸入與落點儀表板'!$C$12="不可採計",V1325=0,TRUE)),IF('114成績輸入與落點儀表板'!$C$13="必須採計",W1325&gt;0,IF('114成績輸入與落點儀表板'!$C$13="不可採計",W1325=0,TRUE)),IF('114成績輸入與落點儀表板'!$C$14="必須採計",X1325&gt;0,IF('114成績輸入與落點儀表板'!$C$14="不可採計",X1325=0,TRUE)),IF('114成績輸入與落點儀表板'!$C$15="必須採計",Y1325&gt;0,IF('114成績輸入與落點儀表板'!$C$15="不可採計",Y1325=0,TRUE)),IF('114成績輸入與落點儀表板'!$C$16="必須採計",Z1325&gt;0,IF('114成績輸入與落點儀表板'!$C$16="不可採計",Z1325=0,TRUE))),"✅ 符合","❌ 不符合")</f>
        <v>✅ 符合</v>
      </c>
      <c r="L1325" s="15">
        <v>1.75</v>
      </c>
      <c r="M1325" s="15">
        <v>2</v>
      </c>
      <c r="N1325" s="15">
        <v>0</v>
      </c>
      <c r="O1325" s="15">
        <v>0</v>
      </c>
      <c r="P1325" s="15">
        <v>1</v>
      </c>
      <c r="Q1325" s="15">
        <v>0</v>
      </c>
      <c r="R1325" s="15">
        <v>0</v>
      </c>
      <c r="S1325" s="15">
        <v>0</v>
      </c>
      <c r="T1325" s="15">
        <v>2</v>
      </c>
      <c r="U1325" s="15">
        <v>0</v>
      </c>
      <c r="V1325" s="15">
        <v>0</v>
      </c>
      <c r="W1325" s="15">
        <v>0</v>
      </c>
      <c r="X1325" s="15">
        <v>0</v>
      </c>
      <c r="Y1325" s="15">
        <v>0</v>
      </c>
      <c r="Z1325" s="15">
        <v>0</v>
      </c>
    </row>
    <row r="1326" spans="1:26" ht="15.75" customHeight="1" x14ac:dyDescent="0.3">
      <c r="A1326" s="2" t="s">
        <v>4640</v>
      </c>
      <c r="B1326" s="13" t="s">
        <v>2991</v>
      </c>
      <c r="C1326" s="13" t="s">
        <v>3061</v>
      </c>
      <c r="D1326" s="12" t="s">
        <v>134</v>
      </c>
      <c r="E1326" s="13" t="s">
        <v>4625</v>
      </c>
      <c r="F1326" s="2">
        <v>18</v>
      </c>
      <c r="G1326" s="15">
        <v>125</v>
      </c>
      <c r="H1326" s="7">
        <f>L1326*'114成績輸入與落點儀表板'!$B$2+M1326*'114成績輸入與落點儀表板'!$B$3+N1326*'114成績輸入與落點儀表板'!$B$4+O1326*'114成績輸入與落點儀表板'!$B$5+P1326*'114成績輸入與落點儀表板'!$B$6+Q1326*'114成績輸入與落點儀表板'!$B$7+R1326*'114成績輸入與落點儀表板'!$B$8+S1326*'114成績輸入與落點儀表板'!$B$9+T1326*'114成績輸入與落點儀表板'!$B$10+U1326*'114成績輸入與落點儀表板'!$B$11+V1326*'114成績輸入與落點儀表板'!$B$12+W1326*'114成績輸入與落點儀表板'!$B$13+X1326*'114成績輸入與落點儀表板'!$B$14+Y1326*'114成績輸入與落點儀表板'!$B$15+Z1326*'114成績輸入與落點儀表板'!$B$16</f>
        <v>0</v>
      </c>
      <c r="I1326" s="8">
        <f t="shared" si="40"/>
        <v>-125</v>
      </c>
      <c r="J1326" s="2" t="str">
        <f t="shared" si="41"/>
        <v>FAIL</v>
      </c>
      <c r="K1326" s="17" t="str">
        <f>IF(AND(IF('114成績輸入與落點儀表板'!$C$2="必須採計",L1326&gt;0,IF('114成績輸入與落點儀表板'!$C$2="不可採計",L1326=0,TRUE)),IF('114成績輸入與落點儀表板'!$C$3="必須採計",M1326&gt;0,IF('114成績輸入與落點儀表板'!$C$3="不可採計",M1326=0,TRUE)),IF('114成績輸入與落點儀表板'!$C$4="必須採計",N1326&gt;0,IF('114成績輸入與落點儀表板'!$C$4="不可採計",N1326=0,TRUE)),IF('114成績輸入與落點儀表板'!$C$5="必須採計",O1326&gt;0,IF('114成績輸入與落點儀表板'!$C$5="不可採計",O1326=0,TRUE)),IF('114成績輸入與落點儀表板'!$C$6="必須採計",P1326&gt;0,IF('114成績輸入與落點儀表板'!$C$6="不可採計",P1326=0,TRUE)),IF('114成績輸入與落點儀表板'!$C$7="必須採計",Q1326&gt;0,IF('114成績輸入與落點儀表板'!$C$7="不可採計",Q1326=0,TRUE)),IF('114成績輸入與落點儀表板'!$C$8="必須採計",R1326&gt;0,IF('114成績輸入與落點儀表板'!$C$8="不可採計",R1326=0,TRUE)),IF('114成績輸入與落點儀表板'!$C$9="必須採計",S1326&gt;0,IF('114成績輸入與落點儀表板'!$C$9="不可採計",S1326=0,TRUE)),IF('114成績輸入與落點儀表板'!$C$10="必須採計",T1326&gt;0,IF('114成績輸入與落點儀表板'!$C$10="不可採計",T1326=0,TRUE)),IF('114成績輸入與落點儀表板'!$C$11="必須採計",U1326&gt;0,IF('114成績輸入與落點儀表板'!$C$11="不可採計",U1326=0,TRUE)),IF('114成績輸入與落點儀表板'!$C$12="必須採計",V1326&gt;0,IF('114成績輸入與落點儀表板'!$C$12="不可採計",V1326=0,TRUE)),IF('114成績輸入與落點儀表板'!$C$13="必須採計",W1326&gt;0,IF('114成績輸入與落點儀表板'!$C$13="不可採計",W1326=0,TRUE)),IF('114成績輸入與落點儀表板'!$C$14="必須採計",X1326&gt;0,IF('114成績輸入與落點儀表板'!$C$14="不可採計",X1326=0,TRUE)),IF('114成績輸入與落點儀表板'!$C$15="必須採計",Y1326&gt;0,IF('114成績輸入與落點儀表板'!$C$15="不可採計",Y1326=0,TRUE)),IF('114成績輸入與落點儀表板'!$C$16="必須採計",Z1326&gt;0,IF('114成績輸入與落點儀表板'!$C$16="不可採計",Z1326=0,TRUE))),"✅ 符合","❌ 不符合")</f>
        <v>✅ 符合</v>
      </c>
      <c r="L1326" s="15">
        <v>1</v>
      </c>
      <c r="M1326" s="15">
        <v>2</v>
      </c>
      <c r="N1326" s="15">
        <v>0</v>
      </c>
      <c r="O1326" s="15">
        <v>0</v>
      </c>
      <c r="P1326" s="15">
        <v>0</v>
      </c>
      <c r="Q1326" s="15">
        <v>0</v>
      </c>
      <c r="R1326" s="15">
        <v>0</v>
      </c>
      <c r="S1326" s="15">
        <v>2</v>
      </c>
      <c r="T1326" s="15">
        <v>2</v>
      </c>
      <c r="U1326" s="15">
        <v>0</v>
      </c>
      <c r="V1326" s="15">
        <v>0</v>
      </c>
      <c r="W1326" s="15">
        <v>0</v>
      </c>
      <c r="X1326" s="15">
        <v>0</v>
      </c>
      <c r="Y1326" s="15">
        <v>0</v>
      </c>
      <c r="Z1326" s="15">
        <v>0</v>
      </c>
    </row>
    <row r="1327" spans="1:26" x14ac:dyDescent="0.3">
      <c r="A1327" s="2" t="s">
        <v>4642</v>
      </c>
      <c r="B1327" s="13" t="s">
        <v>2991</v>
      </c>
      <c r="C1327" s="13" t="s">
        <v>3064</v>
      </c>
      <c r="D1327" s="12" t="s">
        <v>134</v>
      </c>
      <c r="E1327" s="13" t="s">
        <v>3065</v>
      </c>
      <c r="F1327" s="2">
        <v>3</v>
      </c>
      <c r="G1327" s="15">
        <v>306.5</v>
      </c>
      <c r="H1327" s="7">
        <f>L1327*'114成績輸入與落點儀表板'!$B$2+M1327*'114成績輸入與落點儀表板'!$B$3+N1327*'114成績輸入與落點儀表板'!$B$4+O1327*'114成績輸入與落點儀表板'!$B$5+P1327*'114成績輸入與落點儀表板'!$B$6+Q1327*'114成績輸入與落點儀表板'!$B$7+R1327*'114成績輸入與落點儀表板'!$B$8+S1327*'114成績輸入與落點儀表板'!$B$9+T1327*'114成績輸入與落點儀表板'!$B$10+U1327*'114成績輸入與落點儀表板'!$B$11+V1327*'114成績輸入與落點儀表板'!$B$12+W1327*'114成績輸入與落點儀表板'!$B$13+X1327*'114成績輸入與落點儀表板'!$B$14+Y1327*'114成績輸入與落點儀表板'!$B$15+Z1327*'114成績輸入與落點儀表板'!$B$16</f>
        <v>0</v>
      </c>
      <c r="I1327" s="8">
        <f t="shared" si="40"/>
        <v>-306.5</v>
      </c>
      <c r="J1327" s="2" t="str">
        <f t="shared" si="41"/>
        <v>FAIL</v>
      </c>
      <c r="K1327" s="17" t="str">
        <f>IF(AND(IF('114成績輸入與落點儀表板'!$C$2="必須採計",L1327&gt;0,IF('114成績輸入與落點儀表板'!$C$2="不可採計",L1327=0,TRUE)),IF('114成績輸入與落點儀表板'!$C$3="必須採計",M1327&gt;0,IF('114成績輸入與落點儀表板'!$C$3="不可採計",M1327=0,TRUE)),IF('114成績輸入與落點儀表板'!$C$4="必須採計",N1327&gt;0,IF('114成績輸入與落點儀表板'!$C$4="不可採計",N1327=0,TRUE)),IF('114成績輸入與落點儀表板'!$C$5="必須採計",O1327&gt;0,IF('114成績輸入與落點儀表板'!$C$5="不可採計",O1327=0,TRUE)),IF('114成績輸入與落點儀表板'!$C$6="必須採計",P1327&gt;0,IF('114成績輸入與落點儀表板'!$C$6="不可採計",P1327=0,TRUE)),IF('114成績輸入與落點儀表板'!$C$7="必須採計",Q1327&gt;0,IF('114成績輸入與落點儀表板'!$C$7="不可採計",Q1327=0,TRUE)),IF('114成績輸入與落點儀表板'!$C$8="必須採計",R1327&gt;0,IF('114成績輸入與落點儀表板'!$C$8="不可採計",R1327=0,TRUE)),IF('114成績輸入與落點儀表板'!$C$9="必須採計",S1327&gt;0,IF('114成績輸入與落點儀表板'!$C$9="不可採計",S1327=0,TRUE)),IF('114成績輸入與落點儀表板'!$C$10="必須採計",T1327&gt;0,IF('114成績輸入與落點儀表板'!$C$10="不可採計",T1327=0,TRUE)),IF('114成績輸入與落點儀表板'!$C$11="必須採計",U1327&gt;0,IF('114成績輸入與落點儀表板'!$C$11="不可採計",U1327=0,TRUE)),IF('114成績輸入與落點儀表板'!$C$12="必須採計",V1327&gt;0,IF('114成績輸入與落點儀表板'!$C$12="不可採計",V1327=0,TRUE)),IF('114成績輸入與落點儀表板'!$C$13="必須採計",W1327&gt;0,IF('114成績輸入與落點儀表板'!$C$13="不可採計",W1327=0,TRUE)),IF('114成績輸入與落點儀表板'!$C$14="必須採計",X1327&gt;0,IF('114成績輸入與落點儀表板'!$C$14="不可採計",X1327=0,TRUE)),IF('114成績輸入與落點儀表板'!$C$15="必須採計",Y1327&gt;0,IF('114成績輸入與落點儀表板'!$C$15="不可採計",Y1327=0,TRUE)),IF('114成績輸入與落點儀表板'!$C$16="必須採計",Z1327&gt;0,IF('114成績輸入與落點儀表板'!$C$16="不可採計",Z1327=0,TRUE))),"✅ 符合","❌ 不符合")</f>
        <v>❌ 不符合</v>
      </c>
      <c r="L1327" s="15">
        <v>0</v>
      </c>
      <c r="M1327" s="15">
        <v>1.5</v>
      </c>
      <c r="N1327" s="15">
        <v>1</v>
      </c>
      <c r="O1327" s="15">
        <v>0</v>
      </c>
      <c r="P1327" s="15">
        <v>0</v>
      </c>
      <c r="Q1327" s="15">
        <v>0</v>
      </c>
      <c r="R1327" s="15">
        <v>1</v>
      </c>
      <c r="S1327" s="15">
        <v>1</v>
      </c>
      <c r="T1327" s="15">
        <v>1.5</v>
      </c>
      <c r="U1327" s="15">
        <v>0</v>
      </c>
      <c r="V1327" s="15">
        <v>0</v>
      </c>
      <c r="W1327" s="15">
        <v>0</v>
      </c>
      <c r="X1327" s="15">
        <v>0</v>
      </c>
      <c r="Y1327" s="15">
        <v>0</v>
      </c>
      <c r="Z1327" s="15">
        <v>0</v>
      </c>
    </row>
    <row r="1328" spans="1:26" ht="15.75" customHeight="1" x14ac:dyDescent="0.3">
      <c r="A1328" s="2" t="s">
        <v>4644</v>
      </c>
      <c r="B1328" s="13" t="s">
        <v>3067</v>
      </c>
      <c r="C1328" s="13" t="s">
        <v>3068</v>
      </c>
      <c r="D1328" s="12" t="s">
        <v>121</v>
      </c>
      <c r="E1328" s="13" t="s">
        <v>1771</v>
      </c>
      <c r="F1328" s="2">
        <v>12</v>
      </c>
      <c r="G1328" s="15">
        <v>152</v>
      </c>
      <c r="H1328" s="7">
        <f>L1328*'114成績輸入與落點儀表板'!$B$2+M1328*'114成績輸入與落點儀表板'!$B$3+N1328*'114成績輸入與落點儀表板'!$B$4+O1328*'114成績輸入與落點儀表板'!$B$5+P1328*'114成績輸入與落點儀表板'!$B$6+Q1328*'114成績輸入與落點儀表板'!$B$7+R1328*'114成績輸入與落點儀表板'!$B$8+S1328*'114成績輸入與落點儀表板'!$B$9+T1328*'114成績輸入與落點儀表板'!$B$10+U1328*'114成績輸入與落點儀表板'!$B$11+V1328*'114成績輸入與落點儀表板'!$B$12+W1328*'114成績輸入與落點儀表板'!$B$13+X1328*'114成績輸入與落點儀表板'!$B$14+Y1328*'114成績輸入與落點儀表板'!$B$15+Z1328*'114成績輸入與落點儀表板'!$B$16</f>
        <v>0</v>
      </c>
      <c r="I1328" s="8">
        <f t="shared" si="40"/>
        <v>-152</v>
      </c>
      <c r="J1328" s="2" t="str">
        <f t="shared" si="41"/>
        <v>FAIL</v>
      </c>
      <c r="K1328" s="17" t="str">
        <f>IF(AND(IF('114成績輸入與落點儀表板'!$C$2="必須採計",L1328&gt;0,IF('114成績輸入與落點儀表板'!$C$2="不可採計",L1328=0,TRUE)),IF('114成績輸入與落點儀表板'!$C$3="必須採計",M1328&gt;0,IF('114成績輸入與落點儀表板'!$C$3="不可採計",M1328=0,TRUE)),IF('114成績輸入與落點儀表板'!$C$4="必須採計",N1328&gt;0,IF('114成績輸入與落點儀表板'!$C$4="不可採計",N1328=0,TRUE)),IF('114成績輸入與落點儀表板'!$C$5="必須採計",O1328&gt;0,IF('114成績輸入與落點儀表板'!$C$5="不可採計",O1328=0,TRUE)),IF('114成績輸入與落點儀表板'!$C$6="必須採計",P1328&gt;0,IF('114成績輸入與落點儀表板'!$C$6="不可採計",P1328=0,TRUE)),IF('114成績輸入與落點儀表板'!$C$7="必須採計",Q1328&gt;0,IF('114成績輸入與落點儀表板'!$C$7="不可採計",Q1328=0,TRUE)),IF('114成績輸入與落點儀表板'!$C$8="必須採計",R1328&gt;0,IF('114成績輸入與落點儀表板'!$C$8="不可採計",R1328=0,TRUE)),IF('114成績輸入與落點儀表板'!$C$9="必須採計",S1328&gt;0,IF('114成績輸入與落點儀表板'!$C$9="不可採計",S1328=0,TRUE)),IF('114成績輸入與落點儀表板'!$C$10="必須採計",T1328&gt;0,IF('114成績輸入與落點儀表板'!$C$10="不可採計",T1328=0,TRUE)),IF('114成績輸入與落點儀表板'!$C$11="必須採計",U1328&gt;0,IF('114成績輸入與落點儀表板'!$C$11="不可採計",U1328=0,TRUE)),IF('114成績輸入與落點儀表板'!$C$12="必須採計",V1328&gt;0,IF('114成績輸入與落點儀表板'!$C$12="不可採計",V1328=0,TRUE)),IF('114成績輸入與落點儀表板'!$C$13="必須採計",W1328&gt;0,IF('114成績輸入與落點儀表板'!$C$13="不可採計",W1328=0,TRUE)),IF('114成績輸入與落點儀表板'!$C$14="必須採計",X1328&gt;0,IF('114成績輸入與落點儀表板'!$C$14="不可採計",X1328=0,TRUE)),IF('114成績輸入與落點儀表板'!$C$15="必須採計",Y1328&gt;0,IF('114成績輸入與落點儀表板'!$C$15="不可採計",Y1328=0,TRUE)),IF('114成績輸入與落點儀表板'!$C$16="必須採計",Z1328&gt;0,IF('114成績輸入與落點儀表板'!$C$16="不可採計",Z1328=0,TRUE))),"✅ 符合","❌ 不符合")</f>
        <v>✅ 符合</v>
      </c>
      <c r="L1328" s="15">
        <v>2</v>
      </c>
      <c r="M1328" s="15">
        <v>1</v>
      </c>
      <c r="N1328" s="15">
        <v>0</v>
      </c>
      <c r="O1328" s="15">
        <v>0</v>
      </c>
      <c r="P1328" s="15">
        <v>0</v>
      </c>
      <c r="Q1328" s="15">
        <v>0</v>
      </c>
      <c r="R1328" s="15">
        <v>0</v>
      </c>
      <c r="S1328" s="15">
        <v>0</v>
      </c>
      <c r="T1328" s="15">
        <v>0</v>
      </c>
      <c r="U1328" s="15">
        <v>2</v>
      </c>
      <c r="V1328" s="15">
        <v>0</v>
      </c>
      <c r="W1328" s="15">
        <v>0</v>
      </c>
      <c r="X1328" s="15">
        <v>0</v>
      </c>
      <c r="Y1328" s="15">
        <v>0</v>
      </c>
      <c r="Z1328" s="15">
        <v>0</v>
      </c>
    </row>
    <row r="1329" spans="1:26" x14ac:dyDescent="0.3">
      <c r="A1329" s="2" t="s">
        <v>4646</v>
      </c>
      <c r="B1329" s="13" t="s">
        <v>3067</v>
      </c>
      <c r="C1329" s="13" t="s">
        <v>3070</v>
      </c>
      <c r="D1329" s="12" t="s">
        <v>121</v>
      </c>
      <c r="E1329" s="13" t="s">
        <v>4633</v>
      </c>
      <c r="F1329" s="2">
        <v>16</v>
      </c>
      <c r="G1329" s="15">
        <v>111</v>
      </c>
      <c r="H1329" s="7">
        <f>L1329*'114成績輸入與落點儀表板'!$B$2+M1329*'114成績輸入與落點儀表板'!$B$3+N1329*'114成績輸入與落點儀表板'!$B$4+O1329*'114成績輸入與落點儀表板'!$B$5+P1329*'114成績輸入與落點儀表板'!$B$6+Q1329*'114成績輸入與落點儀表板'!$B$7+R1329*'114成績輸入與落點儀表板'!$B$8+S1329*'114成績輸入與落點儀表板'!$B$9+T1329*'114成績輸入與落點儀表板'!$B$10+U1329*'114成績輸入與落點儀表板'!$B$11+V1329*'114成績輸入與落點儀表板'!$B$12+W1329*'114成績輸入與落點儀表板'!$B$13+X1329*'114成績輸入與落點儀表板'!$B$14+Y1329*'114成績輸入與落點儀表板'!$B$15+Z1329*'114成績輸入與落點儀表板'!$B$16</f>
        <v>0</v>
      </c>
      <c r="I1329" s="8">
        <f t="shared" si="40"/>
        <v>-111</v>
      </c>
      <c r="J1329" s="2" t="str">
        <f t="shared" si="41"/>
        <v>FAIL</v>
      </c>
      <c r="K1329" s="17" t="str">
        <f>IF(AND(IF('114成績輸入與落點儀表板'!$C$2="必須採計",L1329&gt;0,IF('114成績輸入與落點儀表板'!$C$2="不可採計",L1329=0,TRUE)),IF('114成績輸入與落點儀表板'!$C$3="必須採計",M1329&gt;0,IF('114成績輸入與落點儀表板'!$C$3="不可採計",M1329=0,TRUE)),IF('114成績輸入與落點儀表板'!$C$4="必須採計",N1329&gt;0,IF('114成績輸入與落點儀表板'!$C$4="不可採計",N1329=0,TRUE)),IF('114成績輸入與落點儀表板'!$C$5="必須採計",O1329&gt;0,IF('114成績輸入與落點儀表板'!$C$5="不可採計",O1329=0,TRUE)),IF('114成績輸入與落點儀表板'!$C$6="必須採計",P1329&gt;0,IF('114成績輸入與落點儀表板'!$C$6="不可採計",P1329=0,TRUE)),IF('114成績輸入與落點儀表板'!$C$7="必須採計",Q1329&gt;0,IF('114成績輸入與落點儀表板'!$C$7="不可採計",Q1329=0,TRUE)),IF('114成績輸入與落點儀表板'!$C$8="必須採計",R1329&gt;0,IF('114成績輸入與落點儀表板'!$C$8="不可採計",R1329=0,TRUE)),IF('114成績輸入與落點儀表板'!$C$9="必須採計",S1329&gt;0,IF('114成績輸入與落點儀表板'!$C$9="不可採計",S1329=0,TRUE)),IF('114成績輸入與落點儀表板'!$C$10="必須採計",T1329&gt;0,IF('114成績輸入與落點儀表板'!$C$10="不可採計",T1329=0,TRUE)),IF('114成績輸入與落點儀表板'!$C$11="必須採計",U1329&gt;0,IF('114成績輸入與落點儀表板'!$C$11="不可採計",U1329=0,TRUE)),IF('114成績輸入與落點儀表板'!$C$12="必須採計",V1329&gt;0,IF('114成績輸入與落點儀表板'!$C$12="不可採計",V1329=0,TRUE)),IF('114成績輸入與落點儀表板'!$C$13="必須採計",W1329&gt;0,IF('114成績輸入與落點儀表板'!$C$13="不可採計",W1329=0,TRUE)),IF('114成績輸入與落點儀表板'!$C$14="必須採計",X1329&gt;0,IF('114成績輸入與落點儀表板'!$C$14="不可採計",X1329=0,TRUE)),IF('114成績輸入與落點儀表板'!$C$15="必須採計",Y1329&gt;0,IF('114成績輸入與落點儀表板'!$C$15="不可採計",Y1329=0,TRUE)),IF('114成績輸入與落點儀表板'!$C$16="必須採計",Z1329&gt;0,IF('114成績輸入與落點儀表板'!$C$16="不可採計",Z1329=0,TRUE))),"✅ 符合","❌ 不符合")</f>
        <v>✅ 符合</v>
      </c>
      <c r="L1329" s="15">
        <v>2</v>
      </c>
      <c r="M1329" s="15">
        <v>1</v>
      </c>
      <c r="N1329" s="15">
        <v>0</v>
      </c>
      <c r="O1329" s="15">
        <v>0</v>
      </c>
      <c r="P1329" s="15">
        <v>0</v>
      </c>
      <c r="Q1329" s="15">
        <v>1</v>
      </c>
      <c r="R1329" s="15">
        <v>0</v>
      </c>
      <c r="S1329" s="15">
        <v>0</v>
      </c>
      <c r="T1329" s="15">
        <v>0</v>
      </c>
      <c r="U1329" s="15">
        <v>0</v>
      </c>
      <c r="V1329" s="15">
        <v>0</v>
      </c>
      <c r="W1329" s="15">
        <v>2</v>
      </c>
      <c r="X1329" s="15">
        <v>0</v>
      </c>
      <c r="Y1329" s="15">
        <v>0</v>
      </c>
      <c r="Z1329" s="15">
        <v>0</v>
      </c>
    </row>
    <row r="1330" spans="1:26" ht="15.75" customHeight="1" x14ac:dyDescent="0.3">
      <c r="A1330" s="2" t="s">
        <v>3116</v>
      </c>
      <c r="B1330" s="13" t="s">
        <v>3067</v>
      </c>
      <c r="C1330" s="13" t="s">
        <v>3073</v>
      </c>
      <c r="D1330" s="12" t="s">
        <v>121</v>
      </c>
      <c r="E1330" s="13" t="s">
        <v>4340</v>
      </c>
      <c r="F1330" s="2">
        <v>6</v>
      </c>
      <c r="G1330" s="15">
        <v>144</v>
      </c>
      <c r="H1330" s="7">
        <f>L1330*'114成績輸入與落點儀表板'!$B$2+M1330*'114成績輸入與落點儀表板'!$B$3+N1330*'114成績輸入與落點儀表板'!$B$4+O1330*'114成績輸入與落點儀表板'!$B$5+P1330*'114成績輸入與落點儀表板'!$B$6+Q1330*'114成績輸入與落點儀表板'!$B$7+R1330*'114成績輸入與落點儀表板'!$B$8+S1330*'114成績輸入與落點儀表板'!$B$9+T1330*'114成績輸入與落點儀表板'!$B$10+U1330*'114成績輸入與落點儀表板'!$B$11+V1330*'114成績輸入與落點儀表板'!$B$12+W1330*'114成績輸入與落點儀表板'!$B$13+X1330*'114成績輸入與落點儀表板'!$B$14+Y1330*'114成績輸入與落點儀表板'!$B$15+Z1330*'114成績輸入與落點儀表板'!$B$16</f>
        <v>0</v>
      </c>
      <c r="I1330" s="8">
        <f t="shared" si="40"/>
        <v>-144</v>
      </c>
      <c r="J1330" s="2" t="str">
        <f t="shared" si="41"/>
        <v>FAIL</v>
      </c>
      <c r="K1330" s="17" t="str">
        <f>IF(AND(IF('114成績輸入與落點儀表板'!$C$2="必須採計",L1330&gt;0,IF('114成績輸入與落點儀表板'!$C$2="不可採計",L1330=0,TRUE)),IF('114成績輸入與落點儀表板'!$C$3="必須採計",M1330&gt;0,IF('114成績輸入與落點儀表板'!$C$3="不可採計",M1330=0,TRUE)),IF('114成績輸入與落點儀表板'!$C$4="必須採計",N1330&gt;0,IF('114成績輸入與落點儀表板'!$C$4="不可採計",N1330=0,TRUE)),IF('114成績輸入與落點儀表板'!$C$5="必須採計",O1330&gt;0,IF('114成績輸入與落點儀表板'!$C$5="不可採計",O1330=0,TRUE)),IF('114成績輸入與落點儀表板'!$C$6="必須採計",P1330&gt;0,IF('114成績輸入與落點儀表板'!$C$6="不可採計",P1330=0,TRUE)),IF('114成績輸入與落點儀表板'!$C$7="必須採計",Q1330&gt;0,IF('114成績輸入與落點儀表板'!$C$7="不可採計",Q1330=0,TRUE)),IF('114成績輸入與落點儀表板'!$C$8="必須採計",R1330&gt;0,IF('114成績輸入與落點儀表板'!$C$8="不可採計",R1330=0,TRUE)),IF('114成績輸入與落點儀表板'!$C$9="必須採計",S1330&gt;0,IF('114成績輸入與落點儀表板'!$C$9="不可採計",S1330=0,TRUE)),IF('114成績輸入與落點儀表板'!$C$10="必須採計",T1330&gt;0,IF('114成績輸入與落點儀表板'!$C$10="不可採計",T1330=0,TRUE)),IF('114成績輸入與落點儀表板'!$C$11="必須採計",U1330&gt;0,IF('114成績輸入與落點儀表板'!$C$11="不可採計",U1330=0,TRUE)),IF('114成績輸入與落點儀表板'!$C$12="必須採計",V1330&gt;0,IF('114成績輸入與落點儀表板'!$C$12="不可採計",V1330=0,TRUE)),IF('114成績輸入與落點儀表板'!$C$13="必須採計",W1330&gt;0,IF('114成績輸入與落點儀表板'!$C$13="不可採計",W1330=0,TRUE)),IF('114成績輸入與落點儀表板'!$C$14="必須採計",X1330&gt;0,IF('114成績輸入與落點儀表板'!$C$14="不可採計",X1330=0,TRUE)),IF('114成績輸入與落點儀表板'!$C$15="必須採計",Y1330&gt;0,IF('114成績輸入與落點儀表板'!$C$15="不可採計",Y1330=0,TRUE)),IF('114成績輸入與落點儀表板'!$C$16="必須採計",Z1330&gt;0,IF('114成績輸入與落點儀表板'!$C$16="不可採計",Z1330=0,TRUE))),"✅ 符合","❌ 不符合")</f>
        <v>✅ 符合</v>
      </c>
      <c r="L1330" s="15">
        <v>2</v>
      </c>
      <c r="M1330" s="15">
        <v>0</v>
      </c>
      <c r="N1330" s="15">
        <v>0</v>
      </c>
      <c r="O1330" s="15">
        <v>0</v>
      </c>
      <c r="P1330" s="15">
        <v>0</v>
      </c>
      <c r="Q1330" s="15">
        <v>1</v>
      </c>
      <c r="R1330" s="15">
        <v>0</v>
      </c>
      <c r="S1330" s="15">
        <v>0</v>
      </c>
      <c r="T1330" s="15">
        <v>0</v>
      </c>
      <c r="U1330" s="15">
        <v>0</v>
      </c>
      <c r="V1330" s="15">
        <v>0</v>
      </c>
      <c r="W1330" s="15">
        <v>2</v>
      </c>
      <c r="X1330" s="15">
        <v>0</v>
      </c>
      <c r="Y1330" s="15">
        <v>0</v>
      </c>
      <c r="Z1330" s="15">
        <v>0</v>
      </c>
    </row>
    <row r="1331" spans="1:26" x14ac:dyDescent="0.3">
      <c r="A1331" s="2" t="s">
        <v>3119</v>
      </c>
      <c r="B1331" s="13" t="s">
        <v>3067</v>
      </c>
      <c r="C1331" s="13" t="s">
        <v>3075</v>
      </c>
      <c r="D1331" s="12" t="s">
        <v>121</v>
      </c>
      <c r="E1331" s="13" t="s">
        <v>5400</v>
      </c>
      <c r="F1331" s="2">
        <v>7</v>
      </c>
      <c r="G1331" s="15">
        <v>78</v>
      </c>
      <c r="H1331" s="7">
        <f>L1331*'114成績輸入與落點儀表板'!$B$2+M1331*'114成績輸入與落點儀表板'!$B$3+N1331*'114成績輸入與落點儀表板'!$B$4+O1331*'114成績輸入與落點儀表板'!$B$5+P1331*'114成績輸入與落點儀表板'!$B$6+Q1331*'114成績輸入與落點儀表板'!$B$7+R1331*'114成績輸入與落點儀表板'!$B$8+S1331*'114成績輸入與落點儀表板'!$B$9+T1331*'114成績輸入與落點儀表板'!$B$10+U1331*'114成績輸入與落點儀表板'!$B$11+V1331*'114成績輸入與落點儀表板'!$B$12+W1331*'114成績輸入與落點儀表板'!$B$13+X1331*'114成績輸入與落點儀表板'!$B$14+Y1331*'114成績輸入與落點儀表板'!$B$15+Z1331*'114成績輸入與落點儀表板'!$B$16</f>
        <v>0</v>
      </c>
      <c r="I1331" s="8">
        <f t="shared" si="40"/>
        <v>-78</v>
      </c>
      <c r="J1331" s="2" t="str">
        <f t="shared" si="41"/>
        <v>FAIL</v>
      </c>
      <c r="K1331" s="17" t="str">
        <f>IF(AND(IF('114成績輸入與落點儀表板'!$C$2="必須採計",L1331&gt;0,IF('114成績輸入與落點儀表板'!$C$2="不可採計",L1331=0,TRUE)),IF('114成績輸入與落點儀表板'!$C$3="必須採計",M1331&gt;0,IF('114成績輸入與落點儀表板'!$C$3="不可採計",M1331=0,TRUE)),IF('114成績輸入與落點儀表板'!$C$4="必須採計",N1331&gt;0,IF('114成績輸入與落點儀表板'!$C$4="不可採計",N1331=0,TRUE)),IF('114成績輸入與落點儀表板'!$C$5="必須採計",O1331&gt;0,IF('114成績輸入與落點儀表板'!$C$5="不可採計",O1331=0,TRUE)),IF('114成績輸入與落點儀表板'!$C$6="必須採計",P1331&gt;0,IF('114成績輸入與落點儀表板'!$C$6="不可採計",P1331=0,TRUE)),IF('114成績輸入與落點儀表板'!$C$7="必須採計",Q1331&gt;0,IF('114成績輸入與落點儀表板'!$C$7="不可採計",Q1331=0,TRUE)),IF('114成績輸入與落點儀表板'!$C$8="必須採計",R1331&gt;0,IF('114成績輸入與落點儀表板'!$C$8="不可採計",R1331=0,TRUE)),IF('114成績輸入與落點儀表板'!$C$9="必須採計",S1331&gt;0,IF('114成績輸入與落點儀表板'!$C$9="不可採計",S1331=0,TRUE)),IF('114成績輸入與落點儀表板'!$C$10="必須採計",T1331&gt;0,IF('114成績輸入與落點儀表板'!$C$10="不可採計",T1331=0,TRUE)),IF('114成績輸入與落點儀表板'!$C$11="必須採計",U1331&gt;0,IF('114成績輸入與落點儀表板'!$C$11="不可採計",U1331=0,TRUE)),IF('114成績輸入與落點儀表板'!$C$12="必須採計",V1331&gt;0,IF('114成績輸入與落點儀表板'!$C$12="不可採計",V1331=0,TRUE)),IF('114成績輸入與落點儀表板'!$C$13="必須採計",W1331&gt;0,IF('114成績輸入與落點儀表板'!$C$13="不可採計",W1331=0,TRUE)),IF('114成績輸入與落點儀表板'!$C$14="必須採計",X1331&gt;0,IF('114成績輸入與落點儀表板'!$C$14="不可採計",X1331=0,TRUE)),IF('114成績輸入與落點儀表板'!$C$15="必須採計",Y1331&gt;0,IF('114成績輸入與落點儀表板'!$C$15="不可採計",Y1331=0,TRUE)),IF('114成績輸入與落點儀表板'!$C$16="必須採計",Z1331&gt;0,IF('114成績輸入與落點儀表板'!$C$16="不可採計",Z1331=0,TRUE))),"✅ 符合","❌ 不符合")</f>
        <v>✅ 符合</v>
      </c>
      <c r="L1331" s="15">
        <v>1</v>
      </c>
      <c r="M1331" s="15">
        <v>0</v>
      </c>
      <c r="N1331" s="15">
        <v>0</v>
      </c>
      <c r="O1331" s="15">
        <v>0</v>
      </c>
      <c r="P1331" s="15">
        <v>0</v>
      </c>
      <c r="Q1331" s="15">
        <v>1</v>
      </c>
      <c r="R1331" s="15">
        <v>0</v>
      </c>
      <c r="S1331" s="15">
        <v>0</v>
      </c>
      <c r="T1331" s="15">
        <v>0</v>
      </c>
      <c r="U1331" s="15">
        <v>0</v>
      </c>
      <c r="V1331" s="15">
        <v>0</v>
      </c>
      <c r="W1331" s="15">
        <v>1.5</v>
      </c>
      <c r="X1331" s="15">
        <v>0</v>
      </c>
      <c r="Y1331" s="15">
        <v>0</v>
      </c>
      <c r="Z1331" s="15">
        <v>0</v>
      </c>
    </row>
    <row r="1332" spans="1:26" ht="15.75" customHeight="1" x14ac:dyDescent="0.3">
      <c r="A1332" s="2" t="s">
        <v>3121</v>
      </c>
      <c r="B1332" s="13" t="s">
        <v>3067</v>
      </c>
      <c r="C1332" s="13" t="s">
        <v>3078</v>
      </c>
      <c r="D1332" s="12" t="s">
        <v>121</v>
      </c>
      <c r="E1332" s="13" t="s">
        <v>1599</v>
      </c>
      <c r="F1332" s="2">
        <v>9</v>
      </c>
      <c r="G1332" s="15">
        <v>98.5</v>
      </c>
      <c r="H1332" s="7">
        <f>L1332*'114成績輸入與落點儀表板'!$B$2+M1332*'114成績輸入與落點儀表板'!$B$3+N1332*'114成績輸入與落點儀表板'!$B$4+O1332*'114成績輸入與落點儀表板'!$B$5+P1332*'114成績輸入與落點儀表板'!$B$6+Q1332*'114成績輸入與落點儀表板'!$B$7+R1332*'114成績輸入與落點儀表板'!$B$8+S1332*'114成績輸入與落點儀表板'!$B$9+T1332*'114成績輸入與落點儀表板'!$B$10+U1332*'114成績輸入與落點儀表板'!$B$11+V1332*'114成績輸入與落點儀表板'!$B$12+W1332*'114成績輸入與落點儀表板'!$B$13+X1332*'114成績輸入與落點儀表板'!$B$14+Y1332*'114成績輸入與落點儀表板'!$B$15+Z1332*'114成績輸入與落點儀表板'!$B$16</f>
        <v>0</v>
      </c>
      <c r="I1332" s="8">
        <f t="shared" si="40"/>
        <v>-98.5</v>
      </c>
      <c r="J1332" s="2" t="str">
        <f t="shared" si="41"/>
        <v>FAIL</v>
      </c>
      <c r="K1332" s="17" t="str">
        <f>IF(AND(IF('114成績輸入與落點儀表板'!$C$2="必須採計",L1332&gt;0,IF('114成績輸入與落點儀表板'!$C$2="不可採計",L1332=0,TRUE)),IF('114成績輸入與落點儀表板'!$C$3="必須採計",M1332&gt;0,IF('114成績輸入與落點儀表板'!$C$3="不可採計",M1332=0,TRUE)),IF('114成績輸入與落點儀表板'!$C$4="必須採計",N1332&gt;0,IF('114成績輸入與落點儀表板'!$C$4="不可採計",N1332=0,TRUE)),IF('114成績輸入與落點儀表板'!$C$5="必須採計",O1332&gt;0,IF('114成績輸入與落點儀表板'!$C$5="不可採計",O1332=0,TRUE)),IF('114成績輸入與落點儀表板'!$C$6="必須採計",P1332&gt;0,IF('114成績輸入與落點儀表板'!$C$6="不可採計",P1332=0,TRUE)),IF('114成績輸入與落點儀表板'!$C$7="必須採計",Q1332&gt;0,IF('114成績輸入與落點儀表板'!$C$7="不可採計",Q1332=0,TRUE)),IF('114成績輸入與落點儀表板'!$C$8="必須採計",R1332&gt;0,IF('114成績輸入與落點儀表板'!$C$8="不可採計",R1332=0,TRUE)),IF('114成績輸入與落點儀表板'!$C$9="必須採計",S1332&gt;0,IF('114成績輸入與落點儀表板'!$C$9="不可採計",S1332=0,TRUE)),IF('114成績輸入與落點儀表板'!$C$10="必須採計",T1332&gt;0,IF('114成績輸入與落點儀表板'!$C$10="不可採計",T1332=0,TRUE)),IF('114成績輸入與落點儀表板'!$C$11="必須採計",U1332&gt;0,IF('114成績輸入與落點儀表板'!$C$11="不可採計",U1332=0,TRUE)),IF('114成績輸入與落點儀表板'!$C$12="必須採計",V1332&gt;0,IF('114成績輸入與落點儀表板'!$C$12="不可採計",V1332=0,TRUE)),IF('114成績輸入與落點儀表板'!$C$13="必須採計",W1332&gt;0,IF('114成績輸入與落點儀表板'!$C$13="不可採計",W1332=0,TRUE)),IF('114成績輸入與落點儀表板'!$C$14="必須採計",X1332&gt;0,IF('114成績輸入與落點儀表板'!$C$14="不可採計",X1332=0,TRUE)),IF('114成績輸入與落點儀表板'!$C$15="必須採計",Y1332&gt;0,IF('114成績輸入與落點儀表板'!$C$15="不可採計",Y1332=0,TRUE)),IF('114成績輸入與落點儀表板'!$C$16="必須採計",Z1332&gt;0,IF('114成績輸入與落點儀表板'!$C$16="不可採計",Z1332=0,TRUE))),"✅ 符合","❌ 不符合")</f>
        <v>✅ 符合</v>
      </c>
      <c r="L1332" s="15">
        <v>1</v>
      </c>
      <c r="M1332" s="15">
        <v>0</v>
      </c>
      <c r="N1332" s="15">
        <v>0</v>
      </c>
      <c r="O1332" s="15">
        <v>0</v>
      </c>
      <c r="P1332" s="15">
        <v>0</v>
      </c>
      <c r="Q1332" s="15">
        <v>0</v>
      </c>
      <c r="R1332" s="15">
        <v>0</v>
      </c>
      <c r="S1332" s="15">
        <v>0</v>
      </c>
      <c r="T1332" s="15">
        <v>0</v>
      </c>
      <c r="U1332" s="15">
        <v>0</v>
      </c>
      <c r="V1332" s="15">
        <v>0</v>
      </c>
      <c r="W1332" s="15">
        <v>1.5</v>
      </c>
      <c r="X1332" s="15">
        <v>1</v>
      </c>
      <c r="Y1332" s="15">
        <v>0</v>
      </c>
      <c r="Z1332" s="15">
        <v>0</v>
      </c>
    </row>
    <row r="1333" spans="1:26" x14ac:dyDescent="0.3">
      <c r="A1333" s="2" t="s">
        <v>3124</v>
      </c>
      <c r="B1333" s="13" t="s">
        <v>3067</v>
      </c>
      <c r="C1333" s="13" t="s">
        <v>5401</v>
      </c>
      <c r="D1333" s="12" t="s">
        <v>121</v>
      </c>
      <c r="E1333" s="13" t="s">
        <v>2615</v>
      </c>
      <c r="F1333" s="2">
        <v>8</v>
      </c>
      <c r="G1333" s="15">
        <v>66</v>
      </c>
      <c r="H1333" s="7">
        <f>L1333*'114成績輸入與落點儀表板'!$B$2+M1333*'114成績輸入與落點儀表板'!$B$3+N1333*'114成績輸入與落點儀表板'!$B$4+O1333*'114成績輸入與落點儀表板'!$B$5+P1333*'114成績輸入與落點儀表板'!$B$6+Q1333*'114成績輸入與落點儀表板'!$B$7+R1333*'114成績輸入與落點儀表板'!$B$8+S1333*'114成績輸入與落點儀表板'!$B$9+T1333*'114成績輸入與落點儀表板'!$B$10+U1333*'114成績輸入與落點儀表板'!$B$11+V1333*'114成績輸入與落點儀表板'!$B$12+W1333*'114成績輸入與落點儀表板'!$B$13+X1333*'114成績輸入與落點儀表板'!$B$14+Y1333*'114成績輸入與落點儀表板'!$B$15+Z1333*'114成績輸入與落點儀表板'!$B$16</f>
        <v>0</v>
      </c>
      <c r="I1333" s="8">
        <f t="shared" si="40"/>
        <v>-66</v>
      </c>
      <c r="J1333" s="2" t="str">
        <f t="shared" si="41"/>
        <v>FAIL</v>
      </c>
      <c r="K1333" s="17" t="str">
        <f>IF(AND(IF('114成績輸入與落點儀表板'!$C$2="必須採計",L1333&gt;0,IF('114成績輸入與落點儀表板'!$C$2="不可採計",L1333=0,TRUE)),IF('114成績輸入與落點儀表板'!$C$3="必須採計",M1333&gt;0,IF('114成績輸入與落點儀表板'!$C$3="不可採計",M1333=0,TRUE)),IF('114成績輸入與落點儀表板'!$C$4="必須採計",N1333&gt;0,IF('114成績輸入與落點儀表板'!$C$4="不可採計",N1333=0,TRUE)),IF('114成績輸入與落點儀表板'!$C$5="必須採計",O1333&gt;0,IF('114成績輸入與落點儀表板'!$C$5="不可採計",O1333=0,TRUE)),IF('114成績輸入與落點儀表板'!$C$6="必須採計",P1333&gt;0,IF('114成績輸入與落點儀表板'!$C$6="不可採計",P1333=0,TRUE)),IF('114成績輸入與落點儀表板'!$C$7="必須採計",Q1333&gt;0,IF('114成績輸入與落點儀表板'!$C$7="不可採計",Q1333=0,TRUE)),IF('114成績輸入與落點儀表板'!$C$8="必須採計",R1333&gt;0,IF('114成績輸入與落點儀表板'!$C$8="不可採計",R1333=0,TRUE)),IF('114成績輸入與落點儀表板'!$C$9="必須採計",S1333&gt;0,IF('114成績輸入與落點儀表板'!$C$9="不可採計",S1333=0,TRUE)),IF('114成績輸入與落點儀表板'!$C$10="必須採計",T1333&gt;0,IF('114成績輸入與落點儀表板'!$C$10="不可採計",T1333=0,TRUE)),IF('114成績輸入與落點儀表板'!$C$11="必須採計",U1333&gt;0,IF('114成績輸入與落點儀表板'!$C$11="不可採計",U1333=0,TRUE)),IF('114成績輸入與落點儀表板'!$C$12="必須採計",V1333&gt;0,IF('114成績輸入與落點儀表板'!$C$12="不可採計",V1333=0,TRUE)),IF('114成績輸入與落點儀表板'!$C$13="必須採計",W1333&gt;0,IF('114成績輸入與落點儀表板'!$C$13="不可採計",W1333=0,TRUE)),IF('114成績輸入與落點儀表板'!$C$14="必須採計",X1333&gt;0,IF('114成績輸入與落點儀表板'!$C$14="不可採計",X1333=0,TRUE)),IF('114成績輸入與落點儀表板'!$C$15="必須採計",Y1333&gt;0,IF('114成績輸入與落點儀表板'!$C$15="不可採計",Y1333=0,TRUE)),IF('114成績輸入與落點儀表板'!$C$16="必須採計",Z1333&gt;0,IF('114成績輸入與落點儀表板'!$C$16="不可採計",Z1333=0,TRUE))),"✅ 符合","❌ 不符合")</f>
        <v>✅ 符合</v>
      </c>
      <c r="L1333" s="15">
        <v>1</v>
      </c>
      <c r="M1333" s="15">
        <v>1</v>
      </c>
      <c r="N1333" s="15">
        <v>0</v>
      </c>
      <c r="O1333" s="15">
        <v>0</v>
      </c>
      <c r="P1333" s="15">
        <v>0</v>
      </c>
      <c r="Q1333" s="15">
        <v>0</v>
      </c>
      <c r="R1333" s="15">
        <v>0</v>
      </c>
      <c r="S1333" s="15">
        <v>0</v>
      </c>
      <c r="T1333" s="15">
        <v>0</v>
      </c>
      <c r="U1333" s="15">
        <v>0</v>
      </c>
      <c r="V1333" s="15">
        <v>0</v>
      </c>
      <c r="W1333" s="15">
        <v>1</v>
      </c>
      <c r="X1333" s="15">
        <v>0</v>
      </c>
      <c r="Y1333" s="15">
        <v>0</v>
      </c>
      <c r="Z1333" s="15">
        <v>0</v>
      </c>
    </row>
    <row r="1334" spans="1:26" ht="15.75" customHeight="1" x14ac:dyDescent="0.3">
      <c r="A1334" s="2" t="s">
        <v>3127</v>
      </c>
      <c r="B1334" s="13" t="s">
        <v>3067</v>
      </c>
      <c r="C1334" s="13" t="s">
        <v>5402</v>
      </c>
      <c r="D1334" s="12" t="s">
        <v>121</v>
      </c>
      <c r="E1334" s="13" t="s">
        <v>4664</v>
      </c>
      <c r="F1334" s="2">
        <v>21</v>
      </c>
      <c r="G1334" s="15">
        <v>51</v>
      </c>
      <c r="H1334" s="7">
        <f>L1334*'114成績輸入與落點儀表板'!$B$2+M1334*'114成績輸入與落點儀表板'!$B$3+N1334*'114成績輸入與落點儀表板'!$B$4+O1334*'114成績輸入與落點儀表板'!$B$5+P1334*'114成績輸入與落點儀表板'!$B$6+Q1334*'114成績輸入與落點儀表板'!$B$7+R1334*'114成績輸入與落點儀表板'!$B$8+S1334*'114成績輸入與落點儀表板'!$B$9+T1334*'114成績輸入與落點儀表板'!$B$10+U1334*'114成績輸入與落點儀表板'!$B$11+V1334*'114成績輸入與落點儀表板'!$B$12+W1334*'114成績輸入與落點儀表板'!$B$13+X1334*'114成績輸入與落點儀表板'!$B$14+Y1334*'114成績輸入與落點儀表板'!$B$15+Z1334*'114成績輸入與落點儀表板'!$B$16</f>
        <v>0</v>
      </c>
      <c r="I1334" s="8">
        <f t="shared" si="40"/>
        <v>-51</v>
      </c>
      <c r="J1334" s="2" t="str">
        <f t="shared" si="41"/>
        <v>FAIL</v>
      </c>
      <c r="K1334" s="17" t="str">
        <f>IF(AND(IF('114成績輸入與落點儀表板'!$C$2="必須採計",L1334&gt;0,IF('114成績輸入與落點儀表板'!$C$2="不可採計",L1334=0,TRUE)),IF('114成績輸入與落點儀表板'!$C$3="必須採計",M1334&gt;0,IF('114成績輸入與落點儀表板'!$C$3="不可採計",M1334=0,TRUE)),IF('114成績輸入與落點儀表板'!$C$4="必須採計",N1334&gt;0,IF('114成績輸入與落點儀表板'!$C$4="不可採計",N1334=0,TRUE)),IF('114成績輸入與落點儀表板'!$C$5="必須採計",O1334&gt;0,IF('114成績輸入與落點儀表板'!$C$5="不可採計",O1334=0,TRUE)),IF('114成績輸入與落點儀表板'!$C$6="必須採計",P1334&gt;0,IF('114成績輸入與落點儀表板'!$C$6="不可採計",P1334=0,TRUE)),IF('114成績輸入與落點儀表板'!$C$7="必須採計",Q1334&gt;0,IF('114成績輸入與落點儀表板'!$C$7="不可採計",Q1334=0,TRUE)),IF('114成績輸入與落點儀表板'!$C$8="必須採計",R1334&gt;0,IF('114成績輸入與落點儀表板'!$C$8="不可採計",R1334=0,TRUE)),IF('114成績輸入與落點儀表板'!$C$9="必須採計",S1334&gt;0,IF('114成績輸入與落點儀表板'!$C$9="不可採計",S1334=0,TRUE)),IF('114成績輸入與落點儀表板'!$C$10="必須採計",T1334&gt;0,IF('114成績輸入與落點儀表板'!$C$10="不可採計",T1334=0,TRUE)),IF('114成績輸入與落點儀表板'!$C$11="必須採計",U1334&gt;0,IF('114成績輸入與落點儀表板'!$C$11="不可採計",U1334=0,TRUE)),IF('114成績輸入與落點儀表板'!$C$12="必須採計",V1334&gt;0,IF('114成績輸入與落點儀表板'!$C$12="不可採計",V1334=0,TRUE)),IF('114成績輸入與落點儀表板'!$C$13="必須採計",W1334&gt;0,IF('114成績輸入與落點儀表板'!$C$13="不可採計",W1334=0,TRUE)),IF('114成績輸入與落點儀表板'!$C$14="必須採計",X1334&gt;0,IF('114成績輸入與落點儀表板'!$C$14="不可採計",X1334=0,TRUE)),IF('114成績輸入與落點儀表板'!$C$15="必須採計",Y1334&gt;0,IF('114成績輸入與落點儀表板'!$C$15="不可採計",Y1334=0,TRUE)),IF('114成績輸入與落點儀表板'!$C$16="必須採計",Z1334&gt;0,IF('114成績輸入與落點儀表板'!$C$16="不可採計",Z1334=0,TRUE))),"✅ 符合","❌ 不符合")</f>
        <v>✅ 符合</v>
      </c>
      <c r="L1334" s="15">
        <v>1</v>
      </c>
      <c r="M1334" s="15">
        <v>0</v>
      </c>
      <c r="N1334" s="15">
        <v>0</v>
      </c>
      <c r="O1334" s="15">
        <v>0</v>
      </c>
      <c r="P1334" s="15">
        <v>0</v>
      </c>
      <c r="Q1334" s="15">
        <v>1</v>
      </c>
      <c r="R1334" s="15">
        <v>0</v>
      </c>
      <c r="S1334" s="15">
        <v>0</v>
      </c>
      <c r="T1334" s="15">
        <v>0</v>
      </c>
      <c r="U1334" s="15">
        <v>0</v>
      </c>
      <c r="V1334" s="15">
        <v>0</v>
      </c>
      <c r="W1334" s="15">
        <v>1</v>
      </c>
      <c r="X1334" s="15">
        <v>0</v>
      </c>
      <c r="Y1334" s="15">
        <v>0</v>
      </c>
      <c r="Z1334" s="15">
        <v>0</v>
      </c>
    </row>
    <row r="1335" spans="1:26" x14ac:dyDescent="0.3">
      <c r="A1335" s="2" t="s">
        <v>3130</v>
      </c>
      <c r="B1335" s="13" t="s">
        <v>3067</v>
      </c>
      <c r="C1335" s="13" t="s">
        <v>5403</v>
      </c>
      <c r="D1335" s="12" t="s">
        <v>121</v>
      </c>
      <c r="E1335" s="13" t="s">
        <v>4641</v>
      </c>
      <c r="F1335" s="2">
        <v>5</v>
      </c>
      <c r="G1335" s="15">
        <v>93</v>
      </c>
      <c r="H1335" s="7">
        <f>L1335*'114成績輸入與落點儀表板'!$B$2+M1335*'114成績輸入與落點儀表板'!$B$3+N1335*'114成績輸入與落點儀表板'!$B$4+O1335*'114成績輸入與落點儀表板'!$B$5+P1335*'114成績輸入與落點儀表板'!$B$6+Q1335*'114成績輸入與落點儀表板'!$B$7+R1335*'114成績輸入與落點儀表板'!$B$8+S1335*'114成績輸入與落點儀表板'!$B$9+T1335*'114成績輸入與落點儀表板'!$B$10+U1335*'114成績輸入與落點儀表板'!$B$11+V1335*'114成績輸入與落點儀表板'!$B$12+W1335*'114成績輸入與落點儀表板'!$B$13+X1335*'114成績輸入與落點儀表板'!$B$14+Y1335*'114成績輸入與落點儀表板'!$B$15+Z1335*'114成績輸入與落點儀表板'!$B$16</f>
        <v>0</v>
      </c>
      <c r="I1335" s="8">
        <f t="shared" si="40"/>
        <v>-93</v>
      </c>
      <c r="J1335" s="2" t="str">
        <f t="shared" si="41"/>
        <v>FAIL</v>
      </c>
      <c r="K1335" s="17" t="str">
        <f>IF(AND(IF('114成績輸入與落點儀表板'!$C$2="必須採計",L1335&gt;0,IF('114成績輸入與落點儀表板'!$C$2="不可採計",L1335=0,TRUE)),IF('114成績輸入與落點儀表板'!$C$3="必須採計",M1335&gt;0,IF('114成績輸入與落點儀表板'!$C$3="不可採計",M1335=0,TRUE)),IF('114成績輸入與落點儀表板'!$C$4="必須採計",N1335&gt;0,IF('114成績輸入與落點儀表板'!$C$4="不可採計",N1335=0,TRUE)),IF('114成績輸入與落點儀表板'!$C$5="必須採計",O1335&gt;0,IF('114成績輸入與落點儀表板'!$C$5="不可採計",O1335=0,TRUE)),IF('114成績輸入與落點儀表板'!$C$6="必須採計",P1335&gt;0,IF('114成績輸入與落點儀表板'!$C$6="不可採計",P1335=0,TRUE)),IF('114成績輸入與落點儀表板'!$C$7="必須採計",Q1335&gt;0,IF('114成績輸入與落點儀表板'!$C$7="不可採計",Q1335=0,TRUE)),IF('114成績輸入與落點儀表板'!$C$8="必須採計",R1335&gt;0,IF('114成績輸入與落點儀表板'!$C$8="不可採計",R1335=0,TRUE)),IF('114成績輸入與落點儀表板'!$C$9="必須採計",S1335&gt;0,IF('114成績輸入與落點儀表板'!$C$9="不可採計",S1335=0,TRUE)),IF('114成績輸入與落點儀表板'!$C$10="必須採計",T1335&gt;0,IF('114成績輸入與落點儀表板'!$C$10="不可採計",T1335=0,TRUE)),IF('114成績輸入與落點儀表板'!$C$11="必須採計",U1335&gt;0,IF('114成績輸入與落點儀表板'!$C$11="不可採計",U1335=0,TRUE)),IF('114成績輸入與落點儀表板'!$C$12="必須採計",V1335&gt;0,IF('114成績輸入與落點儀表板'!$C$12="不可採計",V1335=0,TRUE)),IF('114成績輸入與落點儀表板'!$C$13="必須採計",W1335&gt;0,IF('114成績輸入與落點儀表板'!$C$13="不可採計",W1335=0,TRUE)),IF('114成績輸入與落點儀表板'!$C$14="必須採計",X1335&gt;0,IF('114成績輸入與落點儀表板'!$C$14="不可採計",X1335=0,TRUE)),IF('114成績輸入與落點儀表板'!$C$15="必須採計",Y1335&gt;0,IF('114成績輸入與落點儀表板'!$C$15="不可採計",Y1335=0,TRUE)),IF('114成績輸入與落點儀表板'!$C$16="必須採計",Z1335&gt;0,IF('114成績輸入與落點儀表板'!$C$16="不可採計",Z1335=0,TRUE))),"✅ 符合","❌ 不符合")</f>
        <v>✅ 符合</v>
      </c>
      <c r="L1335" s="15">
        <v>1</v>
      </c>
      <c r="M1335" s="15">
        <v>0</v>
      </c>
      <c r="N1335" s="15">
        <v>0</v>
      </c>
      <c r="O1335" s="15">
        <v>0</v>
      </c>
      <c r="P1335" s="15">
        <v>0</v>
      </c>
      <c r="Q1335" s="15">
        <v>0</v>
      </c>
      <c r="R1335" s="15">
        <v>0</v>
      </c>
      <c r="S1335" s="15">
        <v>0</v>
      </c>
      <c r="T1335" s="15">
        <v>0</v>
      </c>
      <c r="U1335" s="15">
        <v>0</v>
      </c>
      <c r="V1335" s="15">
        <v>0</v>
      </c>
      <c r="W1335" s="15">
        <v>1.25</v>
      </c>
      <c r="X1335" s="15">
        <v>1</v>
      </c>
      <c r="Y1335" s="15">
        <v>0</v>
      </c>
      <c r="Z1335" s="15">
        <v>0</v>
      </c>
    </row>
    <row r="1336" spans="1:26" ht="15.75" customHeight="1" x14ac:dyDescent="0.3">
      <c r="A1336" s="2" t="s">
        <v>3132</v>
      </c>
      <c r="B1336" s="13" t="s">
        <v>3067</v>
      </c>
      <c r="C1336" s="13" t="s">
        <v>5404</v>
      </c>
      <c r="D1336" s="12" t="s">
        <v>121</v>
      </c>
      <c r="E1336" s="13" t="s">
        <v>4643</v>
      </c>
      <c r="F1336" s="2">
        <v>2</v>
      </c>
      <c r="G1336" s="15">
        <v>73.25</v>
      </c>
      <c r="H1336" s="7">
        <f>L1336*'114成績輸入與落點儀表板'!$B$2+M1336*'114成績輸入與落點儀表板'!$B$3+N1336*'114成績輸入與落點儀表板'!$B$4+O1336*'114成績輸入與落點儀表板'!$B$5+P1336*'114成績輸入與落點儀表板'!$B$6+Q1336*'114成績輸入與落點儀表板'!$B$7+R1336*'114成績輸入與落點儀表板'!$B$8+S1336*'114成績輸入與落點儀表板'!$B$9+T1336*'114成績輸入與落點儀表板'!$B$10+U1336*'114成績輸入與落點儀表板'!$B$11+V1336*'114成績輸入與落點儀表板'!$B$12+W1336*'114成績輸入與落點儀表板'!$B$13+X1336*'114成績輸入與落點儀表板'!$B$14+Y1336*'114成績輸入與落點儀表板'!$B$15+Z1336*'114成績輸入與落點儀表板'!$B$16</f>
        <v>0</v>
      </c>
      <c r="I1336" s="8">
        <f t="shared" si="40"/>
        <v>-73.25</v>
      </c>
      <c r="J1336" s="2" t="str">
        <f t="shared" si="41"/>
        <v>FAIL</v>
      </c>
      <c r="K1336" s="17" t="str">
        <f>IF(AND(IF('114成績輸入與落點儀表板'!$C$2="必須採計",L1336&gt;0,IF('114成績輸入與落點儀表板'!$C$2="不可採計",L1336=0,TRUE)),IF('114成績輸入與落點儀表板'!$C$3="必須採計",M1336&gt;0,IF('114成績輸入與落點儀表板'!$C$3="不可採計",M1336=0,TRUE)),IF('114成績輸入與落點儀表板'!$C$4="必須採計",N1336&gt;0,IF('114成績輸入與落點儀表板'!$C$4="不可採計",N1336=0,TRUE)),IF('114成績輸入與落點儀表板'!$C$5="必須採計",O1336&gt;0,IF('114成績輸入與落點儀表板'!$C$5="不可採計",O1336=0,TRUE)),IF('114成績輸入與落點儀表板'!$C$6="必須採計",P1336&gt;0,IF('114成績輸入與落點儀表板'!$C$6="不可採計",P1336=0,TRUE)),IF('114成績輸入與落點儀表板'!$C$7="必須採計",Q1336&gt;0,IF('114成績輸入與落點儀表板'!$C$7="不可採計",Q1336=0,TRUE)),IF('114成績輸入與落點儀表板'!$C$8="必須採計",R1336&gt;0,IF('114成績輸入與落點儀表板'!$C$8="不可採計",R1336=0,TRUE)),IF('114成績輸入與落點儀表板'!$C$9="必須採計",S1336&gt;0,IF('114成績輸入與落點儀表板'!$C$9="不可採計",S1336=0,TRUE)),IF('114成績輸入與落點儀表板'!$C$10="必須採計",T1336&gt;0,IF('114成績輸入與落點儀表板'!$C$10="不可採計",T1336=0,TRUE)),IF('114成績輸入與落點儀表板'!$C$11="必須採計",U1336&gt;0,IF('114成績輸入與落點儀表板'!$C$11="不可採計",U1336=0,TRUE)),IF('114成績輸入與落點儀表板'!$C$12="必須採計",V1336&gt;0,IF('114成績輸入與落點儀表板'!$C$12="不可採計",V1336=0,TRUE)),IF('114成績輸入與落點儀表板'!$C$13="必須採計",W1336&gt;0,IF('114成績輸入與落點儀表板'!$C$13="不可採計",W1336=0,TRUE)),IF('114成績輸入與落點儀表板'!$C$14="必須採計",X1336&gt;0,IF('114成績輸入與落點儀表板'!$C$14="不可採計",X1336=0,TRUE)),IF('114成績輸入與落點儀表板'!$C$15="必須採計",Y1336&gt;0,IF('114成績輸入與落點儀表板'!$C$15="不可採計",Y1336=0,TRUE)),IF('114成績輸入與落點儀表板'!$C$16="必須採計",Z1336&gt;0,IF('114成績輸入與落點儀表板'!$C$16="不可採計",Z1336=0,TRUE))),"✅ 符合","❌ 不符合")</f>
        <v>✅ 符合</v>
      </c>
      <c r="L1336" s="15">
        <v>1</v>
      </c>
      <c r="M1336" s="15">
        <v>0</v>
      </c>
      <c r="N1336" s="15">
        <v>0</v>
      </c>
      <c r="O1336" s="15">
        <v>0</v>
      </c>
      <c r="P1336" s="15">
        <v>0</v>
      </c>
      <c r="Q1336" s="15">
        <v>0</v>
      </c>
      <c r="R1336" s="15">
        <v>0</v>
      </c>
      <c r="S1336" s="15">
        <v>0</v>
      </c>
      <c r="T1336" s="15">
        <v>0</v>
      </c>
      <c r="U1336" s="15">
        <v>1</v>
      </c>
      <c r="V1336" s="15">
        <v>0</v>
      </c>
      <c r="W1336" s="15">
        <v>1.25</v>
      </c>
      <c r="X1336" s="15">
        <v>0</v>
      </c>
      <c r="Y1336" s="15">
        <v>0</v>
      </c>
      <c r="Z1336" s="15">
        <v>0</v>
      </c>
    </row>
    <row r="1337" spans="1:26" x14ac:dyDescent="0.3">
      <c r="A1337" s="2" t="s">
        <v>3134</v>
      </c>
      <c r="B1337" s="13" t="s">
        <v>3067</v>
      </c>
      <c r="C1337" s="13" t="s">
        <v>5405</v>
      </c>
      <c r="D1337" s="12" t="s">
        <v>121</v>
      </c>
      <c r="E1337" s="13" t="s">
        <v>5406</v>
      </c>
      <c r="F1337" s="2">
        <v>9</v>
      </c>
      <c r="G1337" s="15">
        <v>78.5</v>
      </c>
      <c r="H1337" s="7">
        <f>L1337*'114成績輸入與落點儀表板'!$B$2+M1337*'114成績輸入與落點儀表板'!$B$3+N1337*'114成績輸入與落點儀表板'!$B$4+O1337*'114成績輸入與落點儀表板'!$B$5+P1337*'114成績輸入與落點儀表板'!$B$6+Q1337*'114成績輸入與落點儀表板'!$B$7+R1337*'114成績輸入與落點儀表板'!$B$8+S1337*'114成績輸入與落點儀表板'!$B$9+T1337*'114成績輸入與落點儀表板'!$B$10+U1337*'114成績輸入與落點儀表板'!$B$11+V1337*'114成績輸入與落點儀表板'!$B$12+W1337*'114成績輸入與落點儀表板'!$B$13+X1337*'114成績輸入與落點儀表板'!$B$14+Y1337*'114成績輸入與落點儀表板'!$B$15+Z1337*'114成績輸入與落點儀表板'!$B$16</f>
        <v>0</v>
      </c>
      <c r="I1337" s="8">
        <f t="shared" si="40"/>
        <v>-78.5</v>
      </c>
      <c r="J1337" s="2" t="str">
        <f t="shared" si="41"/>
        <v>FAIL</v>
      </c>
      <c r="K1337" s="17" t="str">
        <f>IF(AND(IF('114成績輸入與落點儀表板'!$C$2="必須採計",L1337&gt;0,IF('114成績輸入與落點儀表板'!$C$2="不可採計",L1337=0,TRUE)),IF('114成績輸入與落點儀表板'!$C$3="必須採計",M1337&gt;0,IF('114成績輸入與落點儀表板'!$C$3="不可採計",M1337=0,TRUE)),IF('114成績輸入與落點儀表板'!$C$4="必須採計",N1337&gt;0,IF('114成績輸入與落點儀表板'!$C$4="不可採計",N1337=0,TRUE)),IF('114成績輸入與落點儀表板'!$C$5="必須採計",O1337&gt;0,IF('114成績輸入與落點儀表板'!$C$5="不可採計",O1337=0,TRUE)),IF('114成績輸入與落點儀表板'!$C$6="必須採計",P1337&gt;0,IF('114成績輸入與落點儀表板'!$C$6="不可採計",P1337=0,TRUE)),IF('114成績輸入與落點儀表板'!$C$7="必須採計",Q1337&gt;0,IF('114成績輸入與落點儀表板'!$C$7="不可採計",Q1337=0,TRUE)),IF('114成績輸入與落點儀表板'!$C$8="必須採計",R1337&gt;0,IF('114成績輸入與落點儀表板'!$C$8="不可採計",R1337=0,TRUE)),IF('114成績輸入與落點儀表板'!$C$9="必須採計",S1337&gt;0,IF('114成績輸入與落點儀表板'!$C$9="不可採計",S1337=0,TRUE)),IF('114成績輸入與落點儀表板'!$C$10="必須採計",T1337&gt;0,IF('114成績輸入與落點儀表板'!$C$10="不可採計",T1337=0,TRUE)),IF('114成績輸入與落點儀表板'!$C$11="必須採計",U1337&gt;0,IF('114成績輸入與落點儀表板'!$C$11="不可採計",U1337=0,TRUE)),IF('114成績輸入與落點儀表板'!$C$12="必須採計",V1337&gt;0,IF('114成績輸入與落點儀表板'!$C$12="不可採計",V1337=0,TRUE)),IF('114成績輸入與落點儀表板'!$C$13="必須採計",W1337&gt;0,IF('114成績輸入與落點儀表板'!$C$13="不可採計",W1337=0,TRUE)),IF('114成績輸入與落點儀表板'!$C$14="必須採計",X1337&gt;0,IF('114成績輸入與落點儀表板'!$C$14="不可採計",X1337=0,TRUE)),IF('114成績輸入與落點儀表板'!$C$15="必須採計",Y1337&gt;0,IF('114成績輸入與落點儀表板'!$C$15="不可採計",Y1337=0,TRUE)),IF('114成績輸入與落點儀表板'!$C$16="必須採計",Z1337&gt;0,IF('114成績輸入與落點儀表板'!$C$16="不可採計",Z1337=0,TRUE))),"✅ 符合","❌ 不符合")</f>
        <v>❌ 不符合</v>
      </c>
      <c r="L1337" s="15">
        <v>0</v>
      </c>
      <c r="M1337" s="15">
        <v>1.25</v>
      </c>
      <c r="N1337" s="15">
        <v>0</v>
      </c>
      <c r="O1337" s="15">
        <v>0</v>
      </c>
      <c r="P1337" s="15">
        <v>0</v>
      </c>
      <c r="Q1337" s="15">
        <v>0</v>
      </c>
      <c r="R1337" s="15">
        <v>0</v>
      </c>
      <c r="S1337" s="15">
        <v>0</v>
      </c>
      <c r="T1337" s="15">
        <v>0</v>
      </c>
      <c r="U1337" s="15">
        <v>1.25</v>
      </c>
      <c r="V1337" s="15">
        <v>0</v>
      </c>
      <c r="W1337" s="15">
        <v>1.5</v>
      </c>
      <c r="X1337" s="15">
        <v>0</v>
      </c>
      <c r="Y1337" s="15">
        <v>0</v>
      </c>
      <c r="Z1337" s="15">
        <v>0</v>
      </c>
    </row>
    <row r="1338" spans="1:26" ht="15.75" customHeight="1" x14ac:dyDescent="0.3">
      <c r="A1338" s="2" t="s">
        <v>3137</v>
      </c>
      <c r="B1338" s="13" t="s">
        <v>3067</v>
      </c>
      <c r="C1338" s="13" t="s">
        <v>5407</v>
      </c>
      <c r="D1338" s="12" t="s">
        <v>121</v>
      </c>
      <c r="E1338" s="13" t="s">
        <v>5408</v>
      </c>
      <c r="F1338" s="2">
        <v>7</v>
      </c>
      <c r="G1338" s="15">
        <v>83.5</v>
      </c>
      <c r="H1338" s="7">
        <f>L1338*'114成績輸入與落點儀表板'!$B$2+M1338*'114成績輸入與落點儀表板'!$B$3+N1338*'114成績輸入與落點儀表板'!$B$4+O1338*'114成績輸入與落點儀表板'!$B$5+P1338*'114成績輸入與落點儀表板'!$B$6+Q1338*'114成績輸入與落點儀表板'!$B$7+R1338*'114成績輸入與落點儀表板'!$B$8+S1338*'114成績輸入與落點儀表板'!$B$9+T1338*'114成績輸入與落點儀表板'!$B$10+U1338*'114成績輸入與落點儀表板'!$B$11+V1338*'114成績輸入與落點儀表板'!$B$12+W1338*'114成績輸入與落點儀表板'!$B$13+X1338*'114成績輸入與落點儀表板'!$B$14+Y1338*'114成績輸入與落點儀表板'!$B$15+Z1338*'114成績輸入與落點儀表板'!$B$16</f>
        <v>0</v>
      </c>
      <c r="I1338" s="8">
        <f t="shared" si="40"/>
        <v>-83.5</v>
      </c>
      <c r="J1338" s="2" t="str">
        <f t="shared" si="41"/>
        <v>FAIL</v>
      </c>
      <c r="K1338" s="17" t="str">
        <f>IF(AND(IF('114成績輸入與落點儀表板'!$C$2="必須採計",L1338&gt;0,IF('114成績輸入與落點儀表板'!$C$2="不可採計",L1338=0,TRUE)),IF('114成績輸入與落點儀表板'!$C$3="必須採計",M1338&gt;0,IF('114成績輸入與落點儀表板'!$C$3="不可採計",M1338=0,TRUE)),IF('114成績輸入與落點儀表板'!$C$4="必須採計",N1338&gt;0,IF('114成績輸入與落點儀表板'!$C$4="不可採計",N1338=0,TRUE)),IF('114成績輸入與落點儀表板'!$C$5="必須採計",O1338&gt;0,IF('114成績輸入與落點儀表板'!$C$5="不可採計",O1338=0,TRUE)),IF('114成績輸入與落點儀表板'!$C$6="必須採計",P1338&gt;0,IF('114成績輸入與落點儀表板'!$C$6="不可採計",P1338=0,TRUE)),IF('114成績輸入與落點儀表板'!$C$7="必須採計",Q1338&gt;0,IF('114成績輸入與落點儀表板'!$C$7="不可採計",Q1338=0,TRUE)),IF('114成績輸入與落點儀表板'!$C$8="必須採計",R1338&gt;0,IF('114成績輸入與落點儀表板'!$C$8="不可採計",R1338=0,TRUE)),IF('114成績輸入與落點儀表板'!$C$9="必須採計",S1338&gt;0,IF('114成績輸入與落點儀表板'!$C$9="不可採計",S1338=0,TRUE)),IF('114成績輸入與落點儀表板'!$C$10="必須採計",T1338&gt;0,IF('114成績輸入與落點儀表板'!$C$10="不可採計",T1338=0,TRUE)),IF('114成績輸入與落點儀表板'!$C$11="必須採計",U1338&gt;0,IF('114成績輸入與落點儀表板'!$C$11="不可採計",U1338=0,TRUE)),IF('114成績輸入與落點儀表板'!$C$12="必須採計",V1338&gt;0,IF('114成績輸入與落點儀表板'!$C$12="不可採計",V1338=0,TRUE)),IF('114成績輸入與落點儀表板'!$C$13="必須採計",W1338&gt;0,IF('114成績輸入與落點儀表板'!$C$13="不可採計",W1338=0,TRUE)),IF('114成績輸入與落點儀表板'!$C$14="必須採計",X1338&gt;0,IF('114成績輸入與落點儀表板'!$C$14="不可採計",X1338=0,TRUE)),IF('114成績輸入與落點儀表板'!$C$15="必須採計",Y1338&gt;0,IF('114成績輸入與落點儀表板'!$C$15="不可採計",Y1338=0,TRUE)),IF('114成績輸入與落點儀表板'!$C$16="必須採計",Z1338&gt;0,IF('114成績輸入與落點儀表板'!$C$16="不可採計",Z1338=0,TRUE))),"✅ 符合","❌ 不符合")</f>
        <v>✅ 符合</v>
      </c>
      <c r="L1338" s="15">
        <v>1.25</v>
      </c>
      <c r="M1338" s="15">
        <v>1.25</v>
      </c>
      <c r="N1338" s="15">
        <v>0</v>
      </c>
      <c r="O1338" s="15">
        <v>0</v>
      </c>
      <c r="P1338" s="15">
        <v>0</v>
      </c>
      <c r="Q1338" s="15">
        <v>0</v>
      </c>
      <c r="R1338" s="15">
        <v>0</v>
      </c>
      <c r="S1338" s="15">
        <v>0</v>
      </c>
      <c r="T1338" s="15">
        <v>0</v>
      </c>
      <c r="U1338" s="15">
        <v>1</v>
      </c>
      <c r="V1338" s="15">
        <v>0</v>
      </c>
      <c r="W1338" s="15">
        <v>0</v>
      </c>
      <c r="X1338" s="15">
        <v>0</v>
      </c>
      <c r="Y1338" s="15">
        <v>0</v>
      </c>
      <c r="Z1338" s="15">
        <v>0</v>
      </c>
    </row>
    <row r="1339" spans="1:26" x14ac:dyDescent="0.3">
      <c r="A1339" s="2" t="s">
        <v>3140</v>
      </c>
      <c r="B1339" s="13" t="s">
        <v>3067</v>
      </c>
      <c r="C1339" s="13" t="s">
        <v>3096</v>
      </c>
      <c r="D1339" s="12" t="s">
        <v>121</v>
      </c>
      <c r="E1339" s="13" t="s">
        <v>2188</v>
      </c>
      <c r="F1339" s="2">
        <v>12</v>
      </c>
      <c r="G1339" s="15">
        <v>99</v>
      </c>
      <c r="H1339" s="7">
        <f>L1339*'114成績輸入與落點儀表板'!$B$2+M1339*'114成績輸入與落點儀表板'!$B$3+N1339*'114成績輸入與落點儀表板'!$B$4+O1339*'114成績輸入與落點儀表板'!$B$5+P1339*'114成績輸入與落點儀表板'!$B$6+Q1339*'114成績輸入與落點儀表板'!$B$7+R1339*'114成績輸入與落點儀表板'!$B$8+S1339*'114成績輸入與落點儀表板'!$B$9+T1339*'114成績輸入與落點儀表板'!$B$10+U1339*'114成績輸入與落點儀表板'!$B$11+V1339*'114成績輸入與落點儀表板'!$B$12+W1339*'114成績輸入與落點儀表板'!$B$13+X1339*'114成績輸入與落點儀表板'!$B$14+Y1339*'114成績輸入與落點儀表板'!$B$15+Z1339*'114成績輸入與落點儀表板'!$B$16</f>
        <v>0</v>
      </c>
      <c r="I1339" s="8">
        <f t="shared" si="40"/>
        <v>-99</v>
      </c>
      <c r="J1339" s="2" t="str">
        <f t="shared" si="41"/>
        <v>FAIL</v>
      </c>
      <c r="K1339" s="17" t="str">
        <f>IF(AND(IF('114成績輸入與落點儀表板'!$C$2="必須採計",L1339&gt;0,IF('114成績輸入與落點儀表板'!$C$2="不可採計",L1339=0,TRUE)),IF('114成績輸入與落點儀表板'!$C$3="必須採計",M1339&gt;0,IF('114成績輸入與落點儀表板'!$C$3="不可採計",M1339=0,TRUE)),IF('114成績輸入與落點儀表板'!$C$4="必須採計",N1339&gt;0,IF('114成績輸入與落點儀表板'!$C$4="不可採計",N1339=0,TRUE)),IF('114成績輸入與落點儀表板'!$C$5="必須採計",O1339&gt;0,IF('114成績輸入與落點儀表板'!$C$5="不可採計",O1339=0,TRUE)),IF('114成績輸入與落點儀表板'!$C$6="必須採計",P1339&gt;0,IF('114成績輸入與落點儀表板'!$C$6="不可採計",P1339=0,TRUE)),IF('114成績輸入與落點儀表板'!$C$7="必須採計",Q1339&gt;0,IF('114成績輸入與落點儀表板'!$C$7="不可採計",Q1339=0,TRUE)),IF('114成績輸入與落點儀表板'!$C$8="必須採計",R1339&gt;0,IF('114成績輸入與落點儀表板'!$C$8="不可採計",R1339=0,TRUE)),IF('114成績輸入與落點儀表板'!$C$9="必須採計",S1339&gt;0,IF('114成績輸入與落點儀表板'!$C$9="不可採計",S1339=0,TRUE)),IF('114成績輸入與落點儀表板'!$C$10="必須採計",T1339&gt;0,IF('114成績輸入與落點儀表板'!$C$10="不可採計",T1339=0,TRUE)),IF('114成績輸入與落點儀表板'!$C$11="必須採計",U1339&gt;0,IF('114成績輸入與落點儀表板'!$C$11="不可採計",U1339=0,TRUE)),IF('114成績輸入與落點儀表板'!$C$12="必須採計",V1339&gt;0,IF('114成績輸入與落點儀表板'!$C$12="不可採計",V1339=0,TRUE)),IF('114成績輸入與落點儀表板'!$C$13="必須採計",W1339&gt;0,IF('114成績輸入與落點儀表板'!$C$13="不可採計",W1339=0,TRUE)),IF('114成績輸入與落點儀表板'!$C$14="必須採計",X1339&gt;0,IF('114成績輸入與落點儀表板'!$C$14="不可採計",X1339=0,TRUE)),IF('114成績輸入與落點儀表板'!$C$15="必須採計",Y1339&gt;0,IF('114成績輸入與落點儀表板'!$C$15="不可採計",Y1339=0,TRUE)),IF('114成績輸入與落點儀表板'!$C$16="必須採計",Z1339&gt;0,IF('114成績輸入與落點儀表板'!$C$16="不可採計",Z1339=0,TRUE))),"✅ 符合","❌ 不符合")</f>
        <v>✅ 符合</v>
      </c>
      <c r="L1339" s="15">
        <v>2</v>
      </c>
      <c r="M1339" s="15">
        <v>2</v>
      </c>
      <c r="N1339" s="15">
        <v>0</v>
      </c>
      <c r="O1339" s="15">
        <v>0</v>
      </c>
      <c r="P1339" s="15">
        <v>0</v>
      </c>
      <c r="Q1339" s="15">
        <v>0</v>
      </c>
      <c r="R1339" s="15">
        <v>0</v>
      </c>
      <c r="S1339" s="15">
        <v>0</v>
      </c>
      <c r="T1339" s="15">
        <v>0</v>
      </c>
      <c r="U1339" s="15">
        <v>1</v>
      </c>
      <c r="V1339" s="15">
        <v>0</v>
      </c>
      <c r="W1339" s="15">
        <v>0</v>
      </c>
      <c r="X1339" s="15">
        <v>0</v>
      </c>
      <c r="Y1339" s="15">
        <v>0</v>
      </c>
      <c r="Z1339" s="15">
        <v>0</v>
      </c>
    </row>
    <row r="1340" spans="1:26" ht="15.75" customHeight="1" x14ac:dyDescent="0.3">
      <c r="A1340" s="2" t="s">
        <v>5409</v>
      </c>
      <c r="B1340" s="13" t="s">
        <v>3067</v>
      </c>
      <c r="C1340" s="13" t="s">
        <v>3098</v>
      </c>
      <c r="D1340" s="12" t="s">
        <v>227</v>
      </c>
      <c r="E1340" s="13" t="s">
        <v>1738</v>
      </c>
      <c r="F1340" s="2">
        <v>10</v>
      </c>
      <c r="G1340" s="15">
        <v>185</v>
      </c>
      <c r="H1340" s="7">
        <f>L1340*'114成績輸入與落點儀表板'!$B$2+M1340*'114成績輸入與落點儀表板'!$B$3+N1340*'114成績輸入與落點儀表板'!$B$4+O1340*'114成績輸入與落點儀表板'!$B$5+P1340*'114成績輸入與落點儀表板'!$B$6+Q1340*'114成績輸入與落點儀表板'!$B$7+R1340*'114成績輸入與落點儀表板'!$B$8+S1340*'114成績輸入與落點儀表板'!$B$9+T1340*'114成績輸入與落點儀表板'!$B$10+U1340*'114成績輸入與落點儀表板'!$B$11+V1340*'114成績輸入與落點儀表板'!$B$12+W1340*'114成績輸入與落點儀表板'!$B$13+X1340*'114成績輸入與落點儀表板'!$B$14+Y1340*'114成績輸入與落點儀表板'!$B$15+Z1340*'114成績輸入與落點儀表板'!$B$16</f>
        <v>0</v>
      </c>
      <c r="I1340" s="8">
        <f t="shared" si="40"/>
        <v>-185</v>
      </c>
      <c r="J1340" s="2" t="str">
        <f t="shared" si="41"/>
        <v>FAIL</v>
      </c>
      <c r="K1340" s="17" t="str">
        <f>IF(AND(IF('114成績輸入與落點儀表板'!$C$2="必須採計",L1340&gt;0,IF('114成績輸入與落點儀表板'!$C$2="不可採計",L1340=0,TRUE)),IF('114成績輸入與落點儀表板'!$C$3="必須採計",M1340&gt;0,IF('114成績輸入與落點儀表板'!$C$3="不可採計",M1340=0,TRUE)),IF('114成績輸入與落點儀表板'!$C$4="必須採計",N1340&gt;0,IF('114成績輸入與落點儀表板'!$C$4="不可採計",N1340=0,TRUE)),IF('114成績輸入與落點儀表板'!$C$5="必須採計",O1340&gt;0,IF('114成績輸入與落點儀表板'!$C$5="不可採計",O1340=0,TRUE)),IF('114成績輸入與落點儀表板'!$C$6="必須採計",P1340&gt;0,IF('114成績輸入與落點儀表板'!$C$6="不可採計",P1340=0,TRUE)),IF('114成績輸入與落點儀表板'!$C$7="必須採計",Q1340&gt;0,IF('114成績輸入與落點儀表板'!$C$7="不可採計",Q1340=0,TRUE)),IF('114成績輸入與落點儀表板'!$C$8="必須採計",R1340&gt;0,IF('114成績輸入與落點儀表板'!$C$8="不可採計",R1340=0,TRUE)),IF('114成績輸入與落點儀表板'!$C$9="必須採計",S1340&gt;0,IF('114成績輸入與落點儀表板'!$C$9="不可採計",S1340=0,TRUE)),IF('114成績輸入與落點儀表板'!$C$10="必須採計",T1340&gt;0,IF('114成績輸入與落點儀表板'!$C$10="不可採計",T1340=0,TRUE)),IF('114成績輸入與落點儀表板'!$C$11="必須採計",U1340&gt;0,IF('114成績輸入與落點儀表板'!$C$11="不可採計",U1340=0,TRUE)),IF('114成績輸入與落點儀表板'!$C$12="必須採計",V1340&gt;0,IF('114成績輸入與落點儀表板'!$C$12="不可採計",V1340=0,TRUE)),IF('114成績輸入與落點儀表板'!$C$13="必須採計",W1340&gt;0,IF('114成績輸入與落點儀表板'!$C$13="不可採計",W1340=0,TRUE)),IF('114成績輸入與落點儀表板'!$C$14="必須採計",X1340&gt;0,IF('114成績輸入與落點儀表板'!$C$14="不可採計",X1340=0,TRUE)),IF('114成績輸入與落點儀表板'!$C$15="必須採計",Y1340&gt;0,IF('114成績輸入與落點儀表板'!$C$15="不可採計",Y1340=0,TRUE)),IF('114成績輸入與落點儀表板'!$C$16="必須採計",Z1340&gt;0,IF('114成績輸入與落點儀表板'!$C$16="不可採計",Z1340=0,TRUE))),"✅ 符合","❌ 不符合")</f>
        <v>✅ 符合</v>
      </c>
      <c r="L1340" s="15">
        <v>2</v>
      </c>
      <c r="M1340" s="15">
        <v>0</v>
      </c>
      <c r="N1340" s="15">
        <v>0</v>
      </c>
      <c r="O1340" s="15">
        <v>0</v>
      </c>
      <c r="P1340" s="15">
        <v>0</v>
      </c>
      <c r="Q1340" s="15">
        <v>0</v>
      </c>
      <c r="R1340" s="15">
        <v>0</v>
      </c>
      <c r="S1340" s="15">
        <v>0</v>
      </c>
      <c r="T1340" s="15">
        <v>0</v>
      </c>
      <c r="U1340" s="15">
        <v>1</v>
      </c>
      <c r="V1340" s="15">
        <v>0</v>
      </c>
      <c r="W1340" s="15">
        <v>2</v>
      </c>
      <c r="X1340" s="15">
        <v>0</v>
      </c>
      <c r="Y1340" s="15">
        <v>0</v>
      </c>
      <c r="Z1340" s="15">
        <v>0</v>
      </c>
    </row>
    <row r="1341" spans="1:26" x14ac:dyDescent="0.3">
      <c r="A1341" s="2" t="s">
        <v>4651</v>
      </c>
      <c r="B1341" s="13" t="s">
        <v>3067</v>
      </c>
      <c r="C1341" s="13" t="s">
        <v>3100</v>
      </c>
      <c r="D1341" s="12" t="s">
        <v>121</v>
      </c>
      <c r="E1341" s="13" t="s">
        <v>3101</v>
      </c>
      <c r="F1341" s="2">
        <v>19</v>
      </c>
      <c r="G1341" s="15">
        <v>124</v>
      </c>
      <c r="H1341" s="7">
        <f>L1341*'114成績輸入與落點儀表板'!$B$2+M1341*'114成績輸入與落點儀表板'!$B$3+N1341*'114成績輸入與落點儀表板'!$B$4+O1341*'114成績輸入與落點儀表板'!$B$5+P1341*'114成績輸入與落點儀表板'!$B$6+Q1341*'114成績輸入與落點儀表板'!$B$7+R1341*'114成績輸入與落點儀表板'!$B$8+S1341*'114成績輸入與落點儀表板'!$B$9+T1341*'114成績輸入與落點儀表板'!$B$10+U1341*'114成績輸入與落點儀表板'!$B$11+V1341*'114成績輸入與落點儀表板'!$B$12+W1341*'114成績輸入與落點儀表板'!$B$13+X1341*'114成績輸入與落點儀表板'!$B$14+Y1341*'114成績輸入與落點儀表板'!$B$15+Z1341*'114成績輸入與落點儀表板'!$B$16</f>
        <v>0</v>
      </c>
      <c r="I1341" s="8">
        <f t="shared" si="40"/>
        <v>-124</v>
      </c>
      <c r="J1341" s="2" t="str">
        <f t="shared" si="41"/>
        <v>FAIL</v>
      </c>
      <c r="K1341" s="17" t="str">
        <f>IF(AND(IF('114成績輸入與落點儀表板'!$C$2="必須採計",L1341&gt;0,IF('114成績輸入與落點儀表板'!$C$2="不可採計",L1341=0,TRUE)),IF('114成績輸入與落點儀表板'!$C$3="必須採計",M1341&gt;0,IF('114成績輸入與落點儀表板'!$C$3="不可採計",M1341=0,TRUE)),IF('114成績輸入與落點儀表板'!$C$4="必須採計",N1341&gt;0,IF('114成績輸入與落點儀表板'!$C$4="不可採計",N1341=0,TRUE)),IF('114成績輸入與落點儀表板'!$C$5="必須採計",O1341&gt;0,IF('114成績輸入與落點儀表板'!$C$5="不可採計",O1341=0,TRUE)),IF('114成績輸入與落點儀表板'!$C$6="必須採計",P1341&gt;0,IF('114成績輸入與落點儀表板'!$C$6="不可採計",P1341=0,TRUE)),IF('114成績輸入與落點儀表板'!$C$7="必須採計",Q1341&gt;0,IF('114成績輸入與落點儀表板'!$C$7="不可採計",Q1341=0,TRUE)),IF('114成績輸入與落點儀表板'!$C$8="必須採計",R1341&gt;0,IF('114成績輸入與落點儀表板'!$C$8="不可採計",R1341=0,TRUE)),IF('114成績輸入與落點儀表板'!$C$9="必須採計",S1341&gt;0,IF('114成績輸入與落點儀表板'!$C$9="不可採計",S1341=0,TRUE)),IF('114成績輸入與落點儀表板'!$C$10="必須採計",T1341&gt;0,IF('114成績輸入與落點儀表板'!$C$10="不可採計",T1341=0,TRUE)),IF('114成績輸入與落點儀表板'!$C$11="必須採計",U1341&gt;0,IF('114成績輸入與落點儀表板'!$C$11="不可採計",U1341=0,TRUE)),IF('114成績輸入與落點儀表板'!$C$12="必須採計",V1341&gt;0,IF('114成績輸入與落點儀表板'!$C$12="不可採計",V1341=0,TRUE)),IF('114成績輸入與落點儀表板'!$C$13="必須採計",W1341&gt;0,IF('114成績輸入與落點儀表板'!$C$13="不可採計",W1341=0,TRUE)),IF('114成績輸入與落點儀表板'!$C$14="必須採計",X1341&gt;0,IF('114成績輸入與落點儀表板'!$C$14="不可採計",X1341=0,TRUE)),IF('114成績輸入與落點儀表板'!$C$15="必須採計",Y1341&gt;0,IF('114成績輸入與落點儀表板'!$C$15="不可採計",Y1341=0,TRUE)),IF('114成績輸入與落點儀表板'!$C$16="必須採計",Z1341&gt;0,IF('114成績輸入與落點儀表板'!$C$16="不可採計",Z1341=0,TRUE))),"✅ 符合","❌ 不符合")</f>
        <v>✅ 符合</v>
      </c>
      <c r="L1341" s="15">
        <v>1</v>
      </c>
      <c r="M1341" s="15">
        <v>0</v>
      </c>
      <c r="N1341" s="15">
        <v>0</v>
      </c>
      <c r="O1341" s="15">
        <v>0</v>
      </c>
      <c r="P1341" s="15">
        <v>0</v>
      </c>
      <c r="Q1341" s="15">
        <v>0</v>
      </c>
      <c r="R1341" s="15">
        <v>0</v>
      </c>
      <c r="S1341" s="15">
        <v>0</v>
      </c>
      <c r="T1341" s="15">
        <v>0</v>
      </c>
      <c r="U1341" s="15">
        <v>2</v>
      </c>
      <c r="V1341" s="15">
        <v>0</v>
      </c>
      <c r="W1341" s="15">
        <v>2</v>
      </c>
      <c r="X1341" s="15">
        <v>0</v>
      </c>
      <c r="Y1341" s="15">
        <v>0</v>
      </c>
      <c r="Z1341" s="15">
        <v>0</v>
      </c>
    </row>
    <row r="1342" spans="1:26" ht="15.75" customHeight="1" x14ac:dyDescent="0.3">
      <c r="A1342" s="2" t="s">
        <v>4653</v>
      </c>
      <c r="B1342" s="13" t="s">
        <v>3067</v>
      </c>
      <c r="C1342" s="13" t="s">
        <v>4647</v>
      </c>
      <c r="D1342" s="12" t="s">
        <v>227</v>
      </c>
      <c r="E1342" s="13" t="s">
        <v>2743</v>
      </c>
      <c r="F1342" s="2">
        <v>3</v>
      </c>
      <c r="G1342" s="15">
        <v>116</v>
      </c>
      <c r="H1342" s="7">
        <f>L1342*'114成績輸入與落點儀表板'!$B$2+M1342*'114成績輸入與落點儀表板'!$B$3+N1342*'114成績輸入與落點儀表板'!$B$4+O1342*'114成績輸入與落點儀表板'!$B$5+P1342*'114成績輸入與落點儀表板'!$B$6+Q1342*'114成績輸入與落點儀表板'!$B$7+R1342*'114成績輸入與落點儀表板'!$B$8+S1342*'114成績輸入與落點儀表板'!$B$9+T1342*'114成績輸入與落點儀表板'!$B$10+U1342*'114成績輸入與落點儀表板'!$B$11+V1342*'114成績輸入與落點儀表板'!$B$12+W1342*'114成績輸入與落點儀表板'!$B$13+X1342*'114成績輸入與落點儀表板'!$B$14+Y1342*'114成績輸入與落點儀表板'!$B$15+Z1342*'114成績輸入與落點儀表板'!$B$16</f>
        <v>0</v>
      </c>
      <c r="I1342" s="8">
        <f t="shared" si="40"/>
        <v>-116</v>
      </c>
      <c r="J1342" s="2" t="str">
        <f t="shared" si="41"/>
        <v>FAIL</v>
      </c>
      <c r="K1342" s="17" t="str">
        <f>IF(AND(IF('114成績輸入與落點儀表板'!$C$2="必須採計",L1342&gt;0,IF('114成績輸入與落點儀表板'!$C$2="不可採計",L1342=0,TRUE)),IF('114成績輸入與落點儀表板'!$C$3="必須採計",M1342&gt;0,IF('114成績輸入與落點儀表板'!$C$3="不可採計",M1342=0,TRUE)),IF('114成績輸入與落點儀表板'!$C$4="必須採計",N1342&gt;0,IF('114成績輸入與落點儀表板'!$C$4="不可採計",N1342=0,TRUE)),IF('114成績輸入與落點儀表板'!$C$5="必須採計",O1342&gt;0,IF('114成績輸入與落點儀表板'!$C$5="不可採計",O1342=0,TRUE)),IF('114成績輸入與落點儀表板'!$C$6="必須採計",P1342&gt;0,IF('114成績輸入與落點儀表板'!$C$6="不可採計",P1342=0,TRUE)),IF('114成績輸入與落點儀表板'!$C$7="必須採計",Q1342&gt;0,IF('114成績輸入與落點儀表板'!$C$7="不可採計",Q1342=0,TRUE)),IF('114成績輸入與落點儀表板'!$C$8="必須採計",R1342&gt;0,IF('114成績輸入與落點儀表板'!$C$8="不可採計",R1342=0,TRUE)),IF('114成績輸入與落點儀表板'!$C$9="必須採計",S1342&gt;0,IF('114成績輸入與落點儀表板'!$C$9="不可採計",S1342=0,TRUE)),IF('114成績輸入與落點儀表板'!$C$10="必須採計",T1342&gt;0,IF('114成績輸入與落點儀表板'!$C$10="不可採計",T1342=0,TRUE)),IF('114成績輸入與落點儀表板'!$C$11="必須採計",U1342&gt;0,IF('114成績輸入與落點儀表板'!$C$11="不可採計",U1342=0,TRUE)),IF('114成績輸入與落點儀表板'!$C$12="必須採計",V1342&gt;0,IF('114成績輸入與落點儀表板'!$C$12="不可採計",V1342=0,TRUE)),IF('114成績輸入與落點儀表板'!$C$13="必須採計",W1342&gt;0,IF('114成績輸入與落點儀表板'!$C$13="不可採計",W1342=0,TRUE)),IF('114成績輸入與落點儀表板'!$C$14="必須採計",X1342&gt;0,IF('114成績輸入與落點儀表板'!$C$14="不可採計",X1342=0,TRUE)),IF('114成績輸入與落點儀表板'!$C$15="必須採計",Y1342&gt;0,IF('114成績輸入與落點儀表板'!$C$15="不可採計",Y1342=0,TRUE)),IF('114成績輸入與落點儀表板'!$C$16="必須採計",Z1342&gt;0,IF('114成績輸入與落點儀表板'!$C$16="不可採計",Z1342=0,TRUE))),"✅ 符合","❌ 不符合")</f>
        <v>✅ 符合</v>
      </c>
      <c r="L1342" s="15">
        <v>2</v>
      </c>
      <c r="M1342" s="15">
        <v>0</v>
      </c>
      <c r="N1342" s="15">
        <v>0</v>
      </c>
      <c r="O1342" s="15">
        <v>0</v>
      </c>
      <c r="P1342" s="15">
        <v>0</v>
      </c>
      <c r="Q1342" s="15">
        <v>0</v>
      </c>
      <c r="R1342" s="15">
        <v>0</v>
      </c>
      <c r="S1342" s="15">
        <v>0</v>
      </c>
      <c r="T1342" s="15">
        <v>0</v>
      </c>
      <c r="U1342" s="15">
        <v>1</v>
      </c>
      <c r="V1342" s="15">
        <v>0</v>
      </c>
      <c r="W1342" s="15">
        <v>1.5</v>
      </c>
      <c r="X1342" s="15">
        <v>0</v>
      </c>
      <c r="Y1342" s="15">
        <v>0</v>
      </c>
      <c r="Z1342" s="15">
        <v>0</v>
      </c>
    </row>
    <row r="1343" spans="1:26" x14ac:dyDescent="0.3">
      <c r="A1343" s="2" t="s">
        <v>3143</v>
      </c>
      <c r="B1343" s="13" t="s">
        <v>3067</v>
      </c>
      <c r="C1343" s="13" t="s">
        <v>3105</v>
      </c>
      <c r="D1343" s="12" t="s">
        <v>113</v>
      </c>
      <c r="E1343" s="13" t="s">
        <v>3890</v>
      </c>
      <c r="F1343" s="2">
        <v>47</v>
      </c>
      <c r="G1343" s="15">
        <v>119</v>
      </c>
      <c r="H1343" s="7">
        <f>L1343*'114成績輸入與落點儀表板'!$B$2+M1343*'114成績輸入與落點儀表板'!$B$3+N1343*'114成績輸入與落點儀表板'!$B$4+O1343*'114成績輸入與落點儀表板'!$B$5+P1343*'114成績輸入與落點儀表板'!$B$6+Q1343*'114成績輸入與落點儀表板'!$B$7+R1343*'114成績輸入與落點儀表板'!$B$8+S1343*'114成績輸入與落點儀表板'!$B$9+T1343*'114成績輸入與落點儀表板'!$B$10+U1343*'114成績輸入與落點儀表板'!$B$11+V1343*'114成績輸入與落點儀表板'!$B$12+W1343*'114成績輸入與落點儀表板'!$B$13+X1343*'114成績輸入與落點儀表板'!$B$14+Y1343*'114成績輸入與落點儀表板'!$B$15+Z1343*'114成績輸入與落點儀表板'!$B$16</f>
        <v>0</v>
      </c>
      <c r="I1343" s="8">
        <f t="shared" si="40"/>
        <v>-119</v>
      </c>
      <c r="J1343" s="2" t="str">
        <f t="shared" si="41"/>
        <v>FAIL</v>
      </c>
      <c r="K1343" s="17" t="str">
        <f>IF(AND(IF('114成績輸入與落點儀表板'!$C$2="必須採計",L1343&gt;0,IF('114成績輸入與落點儀表板'!$C$2="不可採計",L1343=0,TRUE)),IF('114成績輸入與落點儀表板'!$C$3="必須採計",M1343&gt;0,IF('114成績輸入與落點儀表板'!$C$3="不可採計",M1343=0,TRUE)),IF('114成績輸入與落點儀表板'!$C$4="必須採計",N1343&gt;0,IF('114成績輸入與落點儀表板'!$C$4="不可採計",N1343=0,TRUE)),IF('114成績輸入與落點儀表板'!$C$5="必須採計",O1343&gt;0,IF('114成績輸入與落點儀表板'!$C$5="不可採計",O1343=0,TRUE)),IF('114成績輸入與落點儀表板'!$C$6="必須採計",P1343&gt;0,IF('114成績輸入與落點儀表板'!$C$6="不可採計",P1343=0,TRUE)),IF('114成績輸入與落點儀表板'!$C$7="必須採計",Q1343&gt;0,IF('114成績輸入與落點儀表板'!$C$7="不可採計",Q1343=0,TRUE)),IF('114成績輸入與落點儀表板'!$C$8="必須採計",R1343&gt;0,IF('114成績輸入與落點儀表板'!$C$8="不可採計",R1343=0,TRUE)),IF('114成績輸入與落點儀表板'!$C$9="必須採計",S1343&gt;0,IF('114成績輸入與落點儀表板'!$C$9="不可採計",S1343=0,TRUE)),IF('114成績輸入與落點儀表板'!$C$10="必須採計",T1343&gt;0,IF('114成績輸入與落點儀表板'!$C$10="不可採計",T1343=0,TRUE)),IF('114成績輸入與落點儀表板'!$C$11="必須採計",U1343&gt;0,IF('114成績輸入與落點儀表板'!$C$11="不可採計",U1343=0,TRUE)),IF('114成績輸入與落點儀表板'!$C$12="必須採計",V1343&gt;0,IF('114成績輸入與落點儀表板'!$C$12="不可採計",V1343=0,TRUE)),IF('114成績輸入與落點儀表板'!$C$13="必須採計",W1343&gt;0,IF('114成績輸入與落點儀表板'!$C$13="不可採計",W1343=0,TRUE)),IF('114成績輸入與落點儀表板'!$C$14="必須採計",X1343&gt;0,IF('114成績輸入與落點儀表板'!$C$14="不可採計",X1343=0,TRUE)),IF('114成績輸入與落點儀表板'!$C$15="必須採計",Y1343&gt;0,IF('114成績輸入與落點儀表板'!$C$15="不可採計",Y1343=0,TRUE)),IF('114成績輸入與落點儀表板'!$C$16="必須採計",Z1343&gt;0,IF('114成績輸入與落點儀表板'!$C$16="不可採計",Z1343=0,TRUE))),"✅ 符合","❌ 不符合")</f>
        <v>✅ 符合</v>
      </c>
      <c r="L1343" s="15">
        <v>2</v>
      </c>
      <c r="M1343" s="15">
        <v>0</v>
      </c>
      <c r="N1343" s="15">
        <v>0</v>
      </c>
      <c r="O1343" s="15">
        <v>0</v>
      </c>
      <c r="P1343" s="15">
        <v>0</v>
      </c>
      <c r="Q1343" s="15">
        <v>0</v>
      </c>
      <c r="R1343" s="15">
        <v>0</v>
      </c>
      <c r="S1343" s="15">
        <v>0</v>
      </c>
      <c r="T1343" s="15">
        <v>0</v>
      </c>
      <c r="U1343" s="15">
        <v>1</v>
      </c>
      <c r="V1343" s="15">
        <v>0</v>
      </c>
      <c r="W1343" s="15">
        <v>1</v>
      </c>
      <c r="X1343" s="15">
        <v>0</v>
      </c>
      <c r="Y1343" s="15">
        <v>0</v>
      </c>
      <c r="Z1343" s="15">
        <v>0</v>
      </c>
    </row>
    <row r="1344" spans="1:26" ht="15.75" customHeight="1" x14ac:dyDescent="0.3">
      <c r="A1344" s="2" t="s">
        <v>3146</v>
      </c>
      <c r="B1344" s="13" t="s">
        <v>3067</v>
      </c>
      <c r="C1344" s="13" t="s">
        <v>3108</v>
      </c>
      <c r="D1344" s="12" t="s">
        <v>113</v>
      </c>
      <c r="E1344" s="13" t="s">
        <v>1948</v>
      </c>
      <c r="F1344" s="2">
        <v>13</v>
      </c>
      <c r="G1344" s="15">
        <v>137.5</v>
      </c>
      <c r="H1344" s="7">
        <f>L1344*'114成績輸入與落點儀表板'!$B$2+M1344*'114成績輸入與落點儀表板'!$B$3+N1344*'114成績輸入與落點儀表板'!$B$4+O1344*'114成績輸入與落點儀表板'!$B$5+P1344*'114成績輸入與落點儀表板'!$B$6+Q1344*'114成績輸入與落點儀表板'!$B$7+R1344*'114成績輸入與落點儀表板'!$B$8+S1344*'114成績輸入與落點儀表板'!$B$9+T1344*'114成績輸入與落點儀表板'!$B$10+U1344*'114成績輸入與落點儀表板'!$B$11+V1344*'114成績輸入與落點儀表板'!$B$12+W1344*'114成績輸入與落點儀表板'!$B$13+X1344*'114成績輸入與落點儀表板'!$B$14+Y1344*'114成績輸入與落點儀表板'!$B$15+Z1344*'114成績輸入與落點儀表板'!$B$16</f>
        <v>0</v>
      </c>
      <c r="I1344" s="8">
        <f t="shared" si="40"/>
        <v>-137.5</v>
      </c>
      <c r="J1344" s="2" t="str">
        <f t="shared" si="41"/>
        <v>FAIL</v>
      </c>
      <c r="K1344" s="17" t="str">
        <f>IF(AND(IF('114成績輸入與落點儀表板'!$C$2="必須採計",L1344&gt;0,IF('114成績輸入與落點儀表板'!$C$2="不可採計",L1344=0,TRUE)),IF('114成績輸入與落點儀表板'!$C$3="必須採計",M1344&gt;0,IF('114成績輸入與落點儀表板'!$C$3="不可採計",M1344=0,TRUE)),IF('114成績輸入與落點儀表板'!$C$4="必須採計",N1344&gt;0,IF('114成績輸入與落點儀表板'!$C$4="不可採計",N1344=0,TRUE)),IF('114成績輸入與落點儀表板'!$C$5="必須採計",O1344&gt;0,IF('114成績輸入與落點儀表板'!$C$5="不可採計",O1344=0,TRUE)),IF('114成績輸入與落點儀表板'!$C$6="必須採計",P1344&gt;0,IF('114成績輸入與落點儀表板'!$C$6="不可採計",P1344=0,TRUE)),IF('114成績輸入與落點儀表板'!$C$7="必須採計",Q1344&gt;0,IF('114成績輸入與落點儀表板'!$C$7="不可採計",Q1344=0,TRUE)),IF('114成績輸入與落點儀表板'!$C$8="必須採計",R1344&gt;0,IF('114成績輸入與落點儀表板'!$C$8="不可採計",R1344=0,TRUE)),IF('114成績輸入與落點儀表板'!$C$9="必須採計",S1344&gt;0,IF('114成績輸入與落點儀表板'!$C$9="不可採計",S1344=0,TRUE)),IF('114成績輸入與落點儀表板'!$C$10="必須採計",T1344&gt;0,IF('114成績輸入與落點儀表板'!$C$10="不可採計",T1344=0,TRUE)),IF('114成績輸入與落點儀表板'!$C$11="必須採計",U1344&gt;0,IF('114成績輸入與落點儀表板'!$C$11="不可採計",U1344=0,TRUE)),IF('114成績輸入與落點儀表板'!$C$12="必須採計",V1344&gt;0,IF('114成績輸入與落點儀表板'!$C$12="不可採計",V1344=0,TRUE)),IF('114成績輸入與落點儀表板'!$C$13="必須採計",W1344&gt;0,IF('114成績輸入與落點儀表板'!$C$13="不可採計",W1344=0,TRUE)),IF('114成績輸入與落點儀表板'!$C$14="必須採計",X1344&gt;0,IF('114成績輸入與落點儀表板'!$C$14="不可採計",X1344=0,TRUE)),IF('114成績輸入與落點儀表板'!$C$15="必須採計",Y1344&gt;0,IF('114成績輸入與落點儀表板'!$C$15="不可採計",Y1344=0,TRUE)),IF('114成績輸入與落點儀表板'!$C$16="必須採計",Z1344&gt;0,IF('114成績輸入與落點儀表板'!$C$16="不可採計",Z1344=0,TRUE))),"✅ 符合","❌ 不符合")</f>
        <v>✅ 符合</v>
      </c>
      <c r="L1344" s="15">
        <v>2</v>
      </c>
      <c r="M1344" s="15">
        <v>2</v>
      </c>
      <c r="N1344" s="15">
        <v>0</v>
      </c>
      <c r="O1344" s="15">
        <v>0</v>
      </c>
      <c r="P1344" s="15">
        <v>0</v>
      </c>
      <c r="Q1344" s="15">
        <v>0</v>
      </c>
      <c r="R1344" s="15">
        <v>0</v>
      </c>
      <c r="S1344" s="15">
        <v>0</v>
      </c>
      <c r="T1344" s="15">
        <v>0</v>
      </c>
      <c r="U1344" s="15">
        <v>0</v>
      </c>
      <c r="V1344" s="15">
        <v>0</v>
      </c>
      <c r="W1344" s="15">
        <v>1.5</v>
      </c>
      <c r="X1344" s="15">
        <v>0</v>
      </c>
      <c r="Y1344" s="15">
        <v>0</v>
      </c>
      <c r="Z1344" s="15">
        <v>0</v>
      </c>
    </row>
    <row r="1345" spans="1:26" x14ac:dyDescent="0.3">
      <c r="A1345" s="2" t="s">
        <v>3149</v>
      </c>
      <c r="B1345" s="13" t="s">
        <v>3067</v>
      </c>
      <c r="C1345" s="13" t="s">
        <v>5410</v>
      </c>
      <c r="D1345" s="12" t="s">
        <v>121</v>
      </c>
      <c r="E1345" s="13" t="s">
        <v>4649</v>
      </c>
      <c r="F1345" s="2">
        <v>4</v>
      </c>
      <c r="G1345" s="15">
        <v>100</v>
      </c>
      <c r="H1345" s="7">
        <f>L1345*'114成績輸入與落點儀表板'!$B$2+M1345*'114成績輸入與落點儀表板'!$B$3+N1345*'114成績輸入與落點儀表板'!$B$4+O1345*'114成績輸入與落點儀表板'!$B$5+P1345*'114成績輸入與落點儀表板'!$B$6+Q1345*'114成績輸入與落點儀表板'!$B$7+R1345*'114成績輸入與落點儀表板'!$B$8+S1345*'114成績輸入與落點儀表板'!$B$9+T1345*'114成績輸入與落點儀表板'!$B$10+U1345*'114成績輸入與落點儀表板'!$B$11+V1345*'114成績輸入與落點儀表板'!$B$12+W1345*'114成績輸入與落點儀表板'!$B$13+X1345*'114成績輸入與落點儀表板'!$B$14+Y1345*'114成績輸入與落點儀表板'!$B$15+Z1345*'114成績輸入與落點儀表板'!$B$16</f>
        <v>0</v>
      </c>
      <c r="I1345" s="8">
        <f t="shared" si="40"/>
        <v>-100</v>
      </c>
      <c r="J1345" s="2" t="str">
        <f t="shared" si="41"/>
        <v>FAIL</v>
      </c>
      <c r="K1345" s="17" t="str">
        <f>IF(AND(IF('114成績輸入與落點儀表板'!$C$2="必須採計",L1345&gt;0,IF('114成績輸入與落點儀表板'!$C$2="不可採計",L1345=0,TRUE)),IF('114成績輸入與落點儀表板'!$C$3="必須採計",M1345&gt;0,IF('114成績輸入與落點儀表板'!$C$3="不可採計",M1345=0,TRUE)),IF('114成績輸入與落點儀表板'!$C$4="必須採計",N1345&gt;0,IF('114成績輸入與落點儀表板'!$C$4="不可採計",N1345=0,TRUE)),IF('114成績輸入與落點儀表板'!$C$5="必須採計",O1345&gt;0,IF('114成績輸入與落點儀表板'!$C$5="不可採計",O1345=0,TRUE)),IF('114成績輸入與落點儀表板'!$C$6="必須採計",P1345&gt;0,IF('114成績輸入與落點儀表板'!$C$6="不可採計",P1345=0,TRUE)),IF('114成績輸入與落點儀表板'!$C$7="必須採計",Q1345&gt;0,IF('114成績輸入與落點儀表板'!$C$7="不可採計",Q1345=0,TRUE)),IF('114成績輸入與落點儀表板'!$C$8="必須採計",R1345&gt;0,IF('114成績輸入與落點儀表板'!$C$8="不可採計",R1345=0,TRUE)),IF('114成績輸入與落點儀表板'!$C$9="必須採計",S1345&gt;0,IF('114成績輸入與落點儀表板'!$C$9="不可採計",S1345=0,TRUE)),IF('114成績輸入與落點儀表板'!$C$10="必須採計",T1345&gt;0,IF('114成績輸入與落點儀表板'!$C$10="不可採計",T1345=0,TRUE)),IF('114成績輸入與落點儀表板'!$C$11="必須採計",U1345&gt;0,IF('114成績輸入與落點儀表板'!$C$11="不可採計",U1345=0,TRUE)),IF('114成績輸入與落點儀表板'!$C$12="必須採計",V1345&gt;0,IF('114成績輸入與落點儀表板'!$C$12="不可採計",V1345=0,TRUE)),IF('114成績輸入與落點儀表板'!$C$13="必須採計",W1345&gt;0,IF('114成績輸入與落點儀表板'!$C$13="不可採計",W1345=0,TRUE)),IF('114成績輸入與落點儀表板'!$C$14="必須採計",X1345&gt;0,IF('114成績輸入與落點儀表板'!$C$14="不可採計",X1345=0,TRUE)),IF('114成績輸入與落點儀表板'!$C$15="必須採計",Y1345&gt;0,IF('114成績輸入與落點儀表板'!$C$15="不可採計",Y1345=0,TRUE)),IF('114成績輸入與落點儀表板'!$C$16="必須採計",Z1345&gt;0,IF('114成績輸入與落點儀表板'!$C$16="不可採計",Z1345=0,TRUE))),"✅ 符合","❌ 不符合")</f>
        <v>✅ 符合</v>
      </c>
      <c r="L1345" s="15">
        <v>1</v>
      </c>
      <c r="M1345" s="15">
        <v>2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0</v>
      </c>
      <c r="T1345" s="15">
        <v>0</v>
      </c>
      <c r="U1345" s="15">
        <v>0</v>
      </c>
      <c r="V1345" s="15">
        <v>0</v>
      </c>
      <c r="W1345" s="15">
        <v>1</v>
      </c>
      <c r="X1345" s="15">
        <v>0</v>
      </c>
      <c r="Y1345" s="15">
        <v>0</v>
      </c>
      <c r="Z1345" s="15">
        <v>0</v>
      </c>
    </row>
    <row r="1346" spans="1:26" ht="15.75" customHeight="1" x14ac:dyDescent="0.3">
      <c r="A1346" s="2" t="s">
        <v>3151</v>
      </c>
      <c r="B1346" s="13" t="s">
        <v>3067</v>
      </c>
      <c r="C1346" s="13" t="s">
        <v>5411</v>
      </c>
      <c r="D1346" s="12" t="s">
        <v>60</v>
      </c>
      <c r="E1346" s="13" t="s">
        <v>5412</v>
      </c>
      <c r="F1346" s="2">
        <v>0</v>
      </c>
      <c r="G1346" s="15"/>
      <c r="H1346" s="7">
        <f>L1346*'114成績輸入與落點儀表板'!$B$2+M1346*'114成績輸入與落點儀表板'!$B$3+N1346*'114成績輸入與落點儀表板'!$B$4+O1346*'114成績輸入與落點儀表板'!$B$5+P1346*'114成績輸入與落點儀表板'!$B$6+Q1346*'114成績輸入與落點儀表板'!$B$7+R1346*'114成績輸入與落點儀表板'!$B$8+S1346*'114成績輸入與落點儀表板'!$B$9+T1346*'114成績輸入與落點儀表板'!$B$10+U1346*'114成績輸入與落點儀表板'!$B$11+V1346*'114成績輸入與落點儀表板'!$B$12+W1346*'114成績輸入與落點儀表板'!$B$13+X1346*'114成績輸入與落點儀表板'!$B$14+Y1346*'114成績輸入與落點儀表板'!$B$15+Z1346*'114成績輸入與落點儀表板'!$B$16</f>
        <v>0</v>
      </c>
      <c r="I1346" s="8" t="str">
        <f t="shared" ref="I1346:I1409" si="42">IF(G1346="","",H1346-G1346)</f>
        <v/>
      </c>
      <c r="J1346" s="2" t="str">
        <f t="shared" ref="J1346:J1409" si="43">IF(G1346="","無錄取資料",IF(I1346&gt;=0,"PASS","FAIL"))</f>
        <v>無錄取資料</v>
      </c>
      <c r="K1346" s="17" t="str">
        <f>IF(AND(IF('114成績輸入與落點儀表板'!$C$2="必須採計",L1346&gt;0,IF('114成績輸入與落點儀表板'!$C$2="不可採計",L1346=0,TRUE)),IF('114成績輸入與落點儀表板'!$C$3="必須採計",M1346&gt;0,IF('114成績輸入與落點儀表板'!$C$3="不可採計",M1346=0,TRUE)),IF('114成績輸入與落點儀表板'!$C$4="必須採計",N1346&gt;0,IF('114成績輸入與落點儀表板'!$C$4="不可採計",N1346=0,TRUE)),IF('114成績輸入與落點儀表板'!$C$5="必須採計",O1346&gt;0,IF('114成績輸入與落點儀表板'!$C$5="不可採計",O1346=0,TRUE)),IF('114成績輸入與落點儀表板'!$C$6="必須採計",P1346&gt;0,IF('114成績輸入與落點儀表板'!$C$6="不可採計",P1346=0,TRUE)),IF('114成績輸入與落點儀表板'!$C$7="必須採計",Q1346&gt;0,IF('114成績輸入與落點儀表板'!$C$7="不可採計",Q1346=0,TRUE)),IF('114成績輸入與落點儀表板'!$C$8="必須採計",R1346&gt;0,IF('114成績輸入與落點儀表板'!$C$8="不可採計",R1346=0,TRUE)),IF('114成績輸入與落點儀表板'!$C$9="必須採計",S1346&gt;0,IF('114成績輸入與落點儀表板'!$C$9="不可採計",S1346=0,TRUE)),IF('114成績輸入與落點儀表板'!$C$10="必須採計",T1346&gt;0,IF('114成績輸入與落點儀表板'!$C$10="不可採計",T1346=0,TRUE)),IF('114成績輸入與落點儀表板'!$C$11="必須採計",U1346&gt;0,IF('114成績輸入與落點儀表板'!$C$11="不可採計",U1346=0,TRUE)),IF('114成績輸入與落點儀表板'!$C$12="必須採計",V1346&gt;0,IF('114成績輸入與落點儀表板'!$C$12="不可採計",V1346=0,TRUE)),IF('114成績輸入與落點儀表板'!$C$13="必須採計",W1346&gt;0,IF('114成績輸入與落點儀表板'!$C$13="不可採計",W1346=0,TRUE)),IF('114成績輸入與落點儀表板'!$C$14="必須採計",X1346&gt;0,IF('114成績輸入與落點儀表板'!$C$14="不可採計",X1346=0,TRUE)),IF('114成績輸入與落點儀表板'!$C$15="必須採計",Y1346&gt;0,IF('114成績輸入與落點儀表板'!$C$15="不可採計",Y1346=0,TRUE)),IF('114成績輸入與落點儀表板'!$C$16="必須採計",Z1346&gt;0,IF('114成績輸入與落點儀表板'!$C$16="不可採計",Z1346=0,TRUE))),"✅ 符合","❌ 不符合")</f>
        <v>✅ 符合</v>
      </c>
      <c r="L1346" s="15">
        <v>1</v>
      </c>
      <c r="M1346" s="15">
        <v>2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0</v>
      </c>
      <c r="T1346" s="15">
        <v>0</v>
      </c>
      <c r="U1346" s="15">
        <v>1</v>
      </c>
      <c r="V1346" s="15">
        <v>1</v>
      </c>
      <c r="W1346" s="15">
        <v>1.5</v>
      </c>
      <c r="X1346" s="15">
        <v>0</v>
      </c>
      <c r="Y1346" s="15">
        <v>0</v>
      </c>
      <c r="Z1346" s="15">
        <v>0</v>
      </c>
    </row>
    <row r="1347" spans="1:26" x14ac:dyDescent="0.3">
      <c r="A1347" s="2" t="s">
        <v>3154</v>
      </c>
      <c r="B1347" s="13" t="s">
        <v>3067</v>
      </c>
      <c r="C1347" s="13" t="s">
        <v>5413</v>
      </c>
      <c r="D1347" s="12" t="s">
        <v>121</v>
      </c>
      <c r="E1347" s="13" t="s">
        <v>4649</v>
      </c>
      <c r="F1347" s="2">
        <v>3</v>
      </c>
      <c r="G1347" s="15">
        <v>90</v>
      </c>
      <c r="H1347" s="7">
        <f>L1347*'114成績輸入與落點儀表板'!$B$2+M1347*'114成績輸入與落點儀表板'!$B$3+N1347*'114成績輸入與落點儀表板'!$B$4+O1347*'114成績輸入與落點儀表板'!$B$5+P1347*'114成績輸入與落點儀表板'!$B$6+Q1347*'114成績輸入與落點儀表板'!$B$7+R1347*'114成績輸入與落點儀表板'!$B$8+S1347*'114成績輸入與落點儀表板'!$B$9+T1347*'114成績輸入與落點儀表板'!$B$10+U1347*'114成績輸入與落點儀表板'!$B$11+V1347*'114成績輸入與落點儀表板'!$B$12+W1347*'114成績輸入與落點儀表板'!$B$13+X1347*'114成績輸入與落點儀表板'!$B$14+Y1347*'114成績輸入與落點儀表板'!$B$15+Z1347*'114成績輸入與落點儀表板'!$B$16</f>
        <v>0</v>
      </c>
      <c r="I1347" s="8">
        <f t="shared" si="42"/>
        <v>-90</v>
      </c>
      <c r="J1347" s="2" t="str">
        <f t="shared" si="43"/>
        <v>FAIL</v>
      </c>
      <c r="K1347" s="17" t="str">
        <f>IF(AND(IF('114成績輸入與落點儀表板'!$C$2="必須採計",L1347&gt;0,IF('114成績輸入與落點儀表板'!$C$2="不可採計",L1347=0,TRUE)),IF('114成績輸入與落點儀表板'!$C$3="必須採計",M1347&gt;0,IF('114成績輸入與落點儀表板'!$C$3="不可採計",M1347=0,TRUE)),IF('114成績輸入與落點儀表板'!$C$4="必須採計",N1347&gt;0,IF('114成績輸入與落點儀表板'!$C$4="不可採計",N1347=0,TRUE)),IF('114成績輸入與落點儀表板'!$C$5="必須採計",O1347&gt;0,IF('114成績輸入與落點儀表板'!$C$5="不可採計",O1347=0,TRUE)),IF('114成績輸入與落點儀表板'!$C$6="必須採計",P1347&gt;0,IF('114成績輸入與落點儀表板'!$C$6="不可採計",P1347=0,TRUE)),IF('114成績輸入與落點儀表板'!$C$7="必須採計",Q1347&gt;0,IF('114成績輸入與落點儀表板'!$C$7="不可採計",Q1347=0,TRUE)),IF('114成績輸入與落點儀表板'!$C$8="必須採計",R1347&gt;0,IF('114成績輸入與落點儀表板'!$C$8="不可採計",R1347=0,TRUE)),IF('114成績輸入與落點儀表板'!$C$9="必須採計",S1347&gt;0,IF('114成績輸入與落點儀表板'!$C$9="不可採計",S1347=0,TRUE)),IF('114成績輸入與落點儀表板'!$C$10="必須採計",T1347&gt;0,IF('114成績輸入與落點儀表板'!$C$10="不可採計",T1347=0,TRUE)),IF('114成績輸入與落點儀表板'!$C$11="必須採計",U1347&gt;0,IF('114成績輸入與落點儀表板'!$C$11="不可採計",U1347=0,TRUE)),IF('114成績輸入與落點儀表板'!$C$12="必須採計",V1347&gt;0,IF('114成績輸入與落點儀表板'!$C$12="不可採計",V1347=0,TRUE)),IF('114成績輸入與落點儀表板'!$C$13="必須採計",W1347&gt;0,IF('114成績輸入與落點儀表板'!$C$13="不可採計",W1347=0,TRUE)),IF('114成績輸入與落點儀表板'!$C$14="必須採計",X1347&gt;0,IF('114成績輸入與落點儀表板'!$C$14="不可採計",X1347=0,TRUE)),IF('114成績輸入與落點儀表板'!$C$15="必須採計",Y1347&gt;0,IF('114成績輸入與落點儀表板'!$C$15="不可採計",Y1347=0,TRUE)),IF('114成績輸入與落點儀表板'!$C$16="必須採計",Z1347&gt;0,IF('114成績輸入與落點儀表板'!$C$16="不可採計",Z1347=0,TRUE))),"✅ 符合","❌ 不符合")</f>
        <v>✅ 符合</v>
      </c>
      <c r="L1347" s="15">
        <v>1</v>
      </c>
      <c r="M1347" s="15">
        <v>2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0</v>
      </c>
      <c r="T1347" s="15">
        <v>0</v>
      </c>
      <c r="U1347" s="15">
        <v>0</v>
      </c>
      <c r="V1347" s="15">
        <v>0</v>
      </c>
      <c r="W1347" s="15">
        <v>1</v>
      </c>
      <c r="X1347" s="15">
        <v>0</v>
      </c>
      <c r="Y1347" s="15">
        <v>0</v>
      </c>
      <c r="Z1347" s="15">
        <v>0</v>
      </c>
    </row>
    <row r="1348" spans="1:26" ht="15.75" customHeight="1" x14ac:dyDescent="0.3">
      <c r="A1348" s="2" t="s">
        <v>3157</v>
      </c>
      <c r="B1348" s="13" t="s">
        <v>3067</v>
      </c>
      <c r="C1348" s="13" t="s">
        <v>5414</v>
      </c>
      <c r="D1348" s="12" t="s">
        <v>113</v>
      </c>
      <c r="E1348" s="13" t="s">
        <v>5415</v>
      </c>
      <c r="F1348" s="2">
        <v>2</v>
      </c>
      <c r="G1348" s="15">
        <v>136</v>
      </c>
      <c r="H1348" s="7">
        <f>L1348*'114成績輸入與落點儀表板'!$B$2+M1348*'114成績輸入與落點儀表板'!$B$3+N1348*'114成績輸入與落點儀表板'!$B$4+O1348*'114成績輸入與落點儀表板'!$B$5+P1348*'114成績輸入與落點儀表板'!$B$6+Q1348*'114成績輸入與落點儀表板'!$B$7+R1348*'114成績輸入與落點儀表板'!$B$8+S1348*'114成績輸入與落點儀表板'!$B$9+T1348*'114成績輸入與落點儀表板'!$B$10+U1348*'114成績輸入與落點儀表板'!$B$11+V1348*'114成績輸入與落點儀表板'!$B$12+W1348*'114成績輸入與落點儀表板'!$B$13+X1348*'114成績輸入與落點儀表板'!$B$14+Y1348*'114成績輸入與落點儀表板'!$B$15+Z1348*'114成績輸入與落點儀表板'!$B$16</f>
        <v>0</v>
      </c>
      <c r="I1348" s="8">
        <f t="shared" si="42"/>
        <v>-136</v>
      </c>
      <c r="J1348" s="2" t="str">
        <f t="shared" si="43"/>
        <v>FAIL</v>
      </c>
      <c r="K1348" s="17" t="str">
        <f>IF(AND(IF('114成績輸入與落點儀表板'!$C$2="必須採計",L1348&gt;0,IF('114成績輸入與落點儀表板'!$C$2="不可採計",L1348=0,TRUE)),IF('114成績輸入與落點儀表板'!$C$3="必須採計",M1348&gt;0,IF('114成績輸入與落點儀表板'!$C$3="不可採計",M1348=0,TRUE)),IF('114成績輸入與落點儀表板'!$C$4="必須採計",N1348&gt;0,IF('114成績輸入與落點儀表板'!$C$4="不可採計",N1348=0,TRUE)),IF('114成績輸入與落點儀表板'!$C$5="必須採計",O1348&gt;0,IF('114成績輸入與落點儀表板'!$C$5="不可採計",O1348=0,TRUE)),IF('114成績輸入與落點儀表板'!$C$6="必須採計",P1348&gt;0,IF('114成績輸入與落點儀表板'!$C$6="不可採計",P1348=0,TRUE)),IF('114成績輸入與落點儀表板'!$C$7="必須採計",Q1348&gt;0,IF('114成績輸入與落點儀表板'!$C$7="不可採計",Q1348=0,TRUE)),IF('114成績輸入與落點儀表板'!$C$8="必須採計",R1348&gt;0,IF('114成績輸入與落點儀表板'!$C$8="不可採計",R1348=0,TRUE)),IF('114成績輸入與落點儀表板'!$C$9="必須採計",S1348&gt;0,IF('114成績輸入與落點儀表板'!$C$9="不可採計",S1348=0,TRUE)),IF('114成績輸入與落點儀表板'!$C$10="必須採計",T1348&gt;0,IF('114成績輸入與落點儀表板'!$C$10="不可採計",T1348=0,TRUE)),IF('114成績輸入與落點儀表板'!$C$11="必須採計",U1348&gt;0,IF('114成績輸入與落點儀表板'!$C$11="不可採計",U1348=0,TRUE)),IF('114成績輸入與落點儀表板'!$C$12="必須採計",V1348&gt;0,IF('114成績輸入與落點儀表板'!$C$12="不可採計",V1348=0,TRUE)),IF('114成績輸入與落點儀表板'!$C$13="必須採計",W1348&gt;0,IF('114成績輸入與落點儀表板'!$C$13="不可採計",W1348=0,TRUE)),IF('114成績輸入與落點儀表板'!$C$14="必須採計",X1348&gt;0,IF('114成績輸入與落點儀表板'!$C$14="不可採計",X1348=0,TRUE)),IF('114成績輸入與落點儀表板'!$C$15="必須採計",Y1348&gt;0,IF('114成績輸入與落點儀表板'!$C$15="不可採計",Y1348=0,TRUE)),IF('114成績輸入與落點儀表板'!$C$16="必須採計",Z1348&gt;0,IF('114成績輸入與落點儀表板'!$C$16="不可採計",Z1348=0,TRUE))),"✅ 符合","❌ 不符合")</f>
        <v>❌ 不符合</v>
      </c>
      <c r="L1348" s="15">
        <v>0</v>
      </c>
      <c r="M1348" s="15">
        <v>1</v>
      </c>
      <c r="N1348" s="15">
        <v>0</v>
      </c>
      <c r="O1348" s="15">
        <v>0</v>
      </c>
      <c r="P1348" s="15">
        <v>0</v>
      </c>
      <c r="Q1348" s="15">
        <v>0</v>
      </c>
      <c r="R1348" s="15">
        <v>0</v>
      </c>
      <c r="S1348" s="15">
        <v>0</v>
      </c>
      <c r="T1348" s="15">
        <v>0</v>
      </c>
      <c r="U1348" s="15">
        <v>1</v>
      </c>
      <c r="V1348" s="15">
        <v>1</v>
      </c>
      <c r="W1348" s="15">
        <v>1</v>
      </c>
      <c r="X1348" s="15">
        <v>1</v>
      </c>
      <c r="Y1348" s="15">
        <v>0</v>
      </c>
      <c r="Z1348" s="15">
        <v>0</v>
      </c>
    </row>
    <row r="1349" spans="1:26" x14ac:dyDescent="0.3">
      <c r="A1349" s="2" t="s">
        <v>3160</v>
      </c>
      <c r="B1349" s="13" t="s">
        <v>3067</v>
      </c>
      <c r="C1349" s="13" t="s">
        <v>5416</v>
      </c>
      <c r="D1349" s="12" t="s">
        <v>121</v>
      </c>
      <c r="E1349" s="13" t="s">
        <v>1727</v>
      </c>
      <c r="F1349" s="2">
        <v>0</v>
      </c>
      <c r="G1349" s="15"/>
      <c r="H1349" s="7">
        <f>L1349*'114成績輸入與落點儀表板'!$B$2+M1349*'114成績輸入與落點儀表板'!$B$3+N1349*'114成績輸入與落點儀表板'!$B$4+O1349*'114成績輸入與落點儀表板'!$B$5+P1349*'114成績輸入與落點儀表板'!$B$6+Q1349*'114成績輸入與落點儀表板'!$B$7+R1349*'114成績輸入與落點儀表板'!$B$8+S1349*'114成績輸入與落點儀表板'!$B$9+T1349*'114成績輸入與落點儀表板'!$B$10+U1349*'114成績輸入與落點儀表板'!$B$11+V1349*'114成績輸入與落點儀表板'!$B$12+W1349*'114成績輸入與落點儀表板'!$B$13+X1349*'114成績輸入與落點儀表板'!$B$14+Y1349*'114成績輸入與落點儀表板'!$B$15+Z1349*'114成績輸入與落點儀表板'!$B$16</f>
        <v>0</v>
      </c>
      <c r="I1349" s="8" t="str">
        <f t="shared" si="42"/>
        <v/>
      </c>
      <c r="J1349" s="2" t="str">
        <f t="shared" si="43"/>
        <v>無錄取資料</v>
      </c>
      <c r="K1349" s="17" t="str">
        <f>IF(AND(IF('114成績輸入與落點儀表板'!$C$2="必須採計",L1349&gt;0,IF('114成績輸入與落點儀表板'!$C$2="不可採計",L1349=0,TRUE)),IF('114成績輸入與落點儀表板'!$C$3="必須採計",M1349&gt;0,IF('114成績輸入與落點儀表板'!$C$3="不可採計",M1349=0,TRUE)),IF('114成績輸入與落點儀表板'!$C$4="必須採計",N1349&gt;0,IF('114成績輸入與落點儀表板'!$C$4="不可採計",N1349=0,TRUE)),IF('114成績輸入與落點儀表板'!$C$5="必須採計",O1349&gt;0,IF('114成績輸入與落點儀表板'!$C$5="不可採計",O1349=0,TRUE)),IF('114成績輸入與落點儀表板'!$C$6="必須採計",P1349&gt;0,IF('114成績輸入與落點儀表板'!$C$6="不可採計",P1349=0,TRUE)),IF('114成績輸入與落點儀表板'!$C$7="必須採計",Q1349&gt;0,IF('114成績輸入與落點儀表板'!$C$7="不可採計",Q1349=0,TRUE)),IF('114成績輸入與落點儀表板'!$C$8="必須採計",R1349&gt;0,IF('114成績輸入與落點儀表板'!$C$8="不可採計",R1349=0,TRUE)),IF('114成績輸入與落點儀表板'!$C$9="必須採計",S1349&gt;0,IF('114成績輸入與落點儀表板'!$C$9="不可採計",S1349=0,TRUE)),IF('114成績輸入與落點儀表板'!$C$10="必須採計",T1349&gt;0,IF('114成績輸入與落點儀表板'!$C$10="不可採計",T1349=0,TRUE)),IF('114成績輸入與落點儀表板'!$C$11="必須採計",U1349&gt;0,IF('114成績輸入與落點儀表板'!$C$11="不可採計",U1349=0,TRUE)),IF('114成績輸入與落點儀表板'!$C$12="必須採計",V1349&gt;0,IF('114成績輸入與落點儀表板'!$C$12="不可採計",V1349=0,TRUE)),IF('114成績輸入與落點儀表板'!$C$13="必須採計",W1349&gt;0,IF('114成績輸入與落點儀表板'!$C$13="不可採計",W1349=0,TRUE)),IF('114成績輸入與落點儀表板'!$C$14="必須採計",X1349&gt;0,IF('114成績輸入與落點儀表板'!$C$14="不可採計",X1349=0,TRUE)),IF('114成績輸入與落點儀表板'!$C$15="必須採計",Y1349&gt;0,IF('114成績輸入與落點儀表板'!$C$15="不可採計",Y1349=0,TRUE)),IF('114成績輸入與落點儀表板'!$C$16="必須採計",Z1349&gt;0,IF('114成績輸入與落點儀表板'!$C$16="不可採計",Z1349=0,TRUE))),"✅ 符合","❌ 不符合")</f>
        <v>✅ 符合</v>
      </c>
      <c r="L1349" s="15">
        <v>1.5</v>
      </c>
      <c r="M1349" s="15">
        <v>2</v>
      </c>
      <c r="N1349" s="15">
        <v>0</v>
      </c>
      <c r="O1349" s="15">
        <v>0</v>
      </c>
      <c r="P1349" s="15">
        <v>0</v>
      </c>
      <c r="Q1349" s="15">
        <v>0</v>
      </c>
      <c r="R1349" s="15">
        <v>0</v>
      </c>
      <c r="S1349" s="15">
        <v>0</v>
      </c>
      <c r="T1349" s="15">
        <v>0</v>
      </c>
      <c r="U1349" s="15">
        <v>0</v>
      </c>
      <c r="V1349" s="15">
        <v>0</v>
      </c>
      <c r="W1349" s="15">
        <v>1</v>
      </c>
      <c r="X1349" s="15">
        <v>0</v>
      </c>
      <c r="Y1349" s="15">
        <v>0</v>
      </c>
      <c r="Z1349" s="15">
        <v>0</v>
      </c>
    </row>
    <row r="1350" spans="1:26" ht="15.75" customHeight="1" x14ac:dyDescent="0.3">
      <c r="A1350" s="2" t="s">
        <v>4656</v>
      </c>
      <c r="B1350" s="13" t="s">
        <v>3067</v>
      </c>
      <c r="C1350" s="13" t="s">
        <v>5417</v>
      </c>
      <c r="D1350" s="12" t="s">
        <v>56</v>
      </c>
      <c r="E1350" s="13" t="s">
        <v>2685</v>
      </c>
      <c r="F1350" s="2">
        <v>0</v>
      </c>
      <c r="G1350" s="15"/>
      <c r="H1350" s="7">
        <f>L1350*'114成績輸入與落點儀表板'!$B$2+M1350*'114成績輸入與落點儀表板'!$B$3+N1350*'114成績輸入與落點儀表板'!$B$4+O1350*'114成績輸入與落點儀表板'!$B$5+P1350*'114成績輸入與落點儀表板'!$B$6+Q1350*'114成績輸入與落點儀表板'!$B$7+R1350*'114成績輸入與落點儀表板'!$B$8+S1350*'114成績輸入與落點儀表板'!$B$9+T1350*'114成績輸入與落點儀表板'!$B$10+U1350*'114成績輸入與落點儀表板'!$B$11+V1350*'114成績輸入與落點儀表板'!$B$12+W1350*'114成績輸入與落點儀表板'!$B$13+X1350*'114成績輸入與落點儀表板'!$B$14+Y1350*'114成績輸入與落點儀表板'!$B$15+Z1350*'114成績輸入與落點儀表板'!$B$16</f>
        <v>0</v>
      </c>
      <c r="I1350" s="8" t="str">
        <f t="shared" si="42"/>
        <v/>
      </c>
      <c r="J1350" s="2" t="str">
        <f t="shared" si="43"/>
        <v>無錄取資料</v>
      </c>
      <c r="K1350" s="17" t="str">
        <f>IF(AND(IF('114成績輸入與落點儀表板'!$C$2="必須採計",L1350&gt;0,IF('114成績輸入與落點儀表板'!$C$2="不可採計",L1350=0,TRUE)),IF('114成績輸入與落點儀表板'!$C$3="必須採計",M1350&gt;0,IF('114成績輸入與落點儀表板'!$C$3="不可採計",M1350=0,TRUE)),IF('114成績輸入與落點儀表板'!$C$4="必須採計",N1350&gt;0,IF('114成績輸入與落點儀表板'!$C$4="不可採計",N1350=0,TRUE)),IF('114成績輸入與落點儀表板'!$C$5="必須採計",O1350&gt;0,IF('114成績輸入與落點儀表板'!$C$5="不可採計",O1350=0,TRUE)),IF('114成績輸入與落點儀表板'!$C$6="必須採計",P1350&gt;0,IF('114成績輸入與落點儀表板'!$C$6="不可採計",P1350=0,TRUE)),IF('114成績輸入與落點儀表板'!$C$7="必須採計",Q1350&gt;0,IF('114成績輸入與落點儀表板'!$C$7="不可採計",Q1350=0,TRUE)),IF('114成績輸入與落點儀表板'!$C$8="必須採計",R1350&gt;0,IF('114成績輸入與落點儀表板'!$C$8="不可採計",R1350=0,TRUE)),IF('114成績輸入與落點儀表板'!$C$9="必須採計",S1350&gt;0,IF('114成績輸入與落點儀表板'!$C$9="不可採計",S1350=0,TRUE)),IF('114成績輸入與落點儀表板'!$C$10="必須採計",T1350&gt;0,IF('114成績輸入與落點儀表板'!$C$10="不可採計",T1350=0,TRUE)),IF('114成績輸入與落點儀表板'!$C$11="必須採計",U1350&gt;0,IF('114成績輸入與落點儀表板'!$C$11="不可採計",U1350=0,TRUE)),IF('114成績輸入與落點儀表板'!$C$12="必須採計",V1350&gt;0,IF('114成績輸入與落點儀表板'!$C$12="不可採計",V1350=0,TRUE)),IF('114成績輸入與落點儀表板'!$C$13="必須採計",W1350&gt;0,IF('114成績輸入與落點儀表板'!$C$13="不可採計",W1350=0,TRUE)),IF('114成績輸入與落點儀表板'!$C$14="必須採計",X1350&gt;0,IF('114成績輸入與落點儀表板'!$C$14="不可採計",X1350=0,TRUE)),IF('114成績輸入與落點儀表板'!$C$15="必須採計",Y1350&gt;0,IF('114成績輸入與落點儀表板'!$C$15="不可採計",Y1350=0,TRUE)),IF('114成績輸入與落點儀表板'!$C$16="必須採計",Z1350&gt;0,IF('114成績輸入與落點儀表板'!$C$16="不可採計",Z1350=0,TRUE))),"✅ 符合","❌ 不符合")</f>
        <v>✅ 符合</v>
      </c>
      <c r="L1350" s="15">
        <v>2</v>
      </c>
      <c r="M1350" s="15">
        <v>0</v>
      </c>
      <c r="N1350" s="15">
        <v>0</v>
      </c>
      <c r="O1350" s="15">
        <v>0</v>
      </c>
      <c r="P1350" s="15">
        <v>0</v>
      </c>
      <c r="Q1350" s="15">
        <v>0</v>
      </c>
      <c r="R1350" s="15">
        <v>0</v>
      </c>
      <c r="S1350" s="15">
        <v>0</v>
      </c>
      <c r="T1350" s="15">
        <v>0</v>
      </c>
      <c r="U1350" s="15">
        <v>1.5</v>
      </c>
      <c r="V1350" s="15">
        <v>0</v>
      </c>
      <c r="W1350" s="15">
        <v>1</v>
      </c>
      <c r="X1350" s="15">
        <v>0</v>
      </c>
      <c r="Y1350" s="15">
        <v>0</v>
      </c>
      <c r="Z1350" s="15">
        <v>0</v>
      </c>
    </row>
    <row r="1351" spans="1:26" x14ac:dyDescent="0.3">
      <c r="A1351" s="2" t="s">
        <v>4658</v>
      </c>
      <c r="B1351" s="13" t="s">
        <v>3067</v>
      </c>
      <c r="C1351" s="13" t="s">
        <v>5418</v>
      </c>
      <c r="D1351" s="12" t="s">
        <v>56</v>
      </c>
      <c r="E1351" s="13" t="s">
        <v>2493</v>
      </c>
      <c r="F1351" s="2">
        <v>0</v>
      </c>
      <c r="G1351" s="15"/>
      <c r="H1351" s="7">
        <f>L1351*'114成績輸入與落點儀表板'!$B$2+M1351*'114成績輸入與落點儀表板'!$B$3+N1351*'114成績輸入與落點儀表板'!$B$4+O1351*'114成績輸入與落點儀表板'!$B$5+P1351*'114成績輸入與落點儀表板'!$B$6+Q1351*'114成績輸入與落點儀表板'!$B$7+R1351*'114成績輸入與落點儀表板'!$B$8+S1351*'114成績輸入與落點儀表板'!$B$9+T1351*'114成績輸入與落點儀表板'!$B$10+U1351*'114成績輸入與落點儀表板'!$B$11+V1351*'114成績輸入與落點儀表板'!$B$12+W1351*'114成績輸入與落點儀表板'!$B$13+X1351*'114成績輸入與落點儀表板'!$B$14+Y1351*'114成績輸入與落點儀表板'!$B$15+Z1351*'114成績輸入與落點儀表板'!$B$16</f>
        <v>0</v>
      </c>
      <c r="I1351" s="8" t="str">
        <f t="shared" si="42"/>
        <v/>
      </c>
      <c r="J1351" s="2" t="str">
        <f t="shared" si="43"/>
        <v>無錄取資料</v>
      </c>
      <c r="K1351" s="17" t="str">
        <f>IF(AND(IF('114成績輸入與落點儀表板'!$C$2="必須採計",L1351&gt;0,IF('114成績輸入與落點儀表板'!$C$2="不可採計",L1351=0,TRUE)),IF('114成績輸入與落點儀表板'!$C$3="必須採計",M1351&gt;0,IF('114成績輸入與落點儀表板'!$C$3="不可採計",M1351=0,TRUE)),IF('114成績輸入與落點儀表板'!$C$4="必須採計",N1351&gt;0,IF('114成績輸入與落點儀表板'!$C$4="不可採計",N1351=0,TRUE)),IF('114成績輸入與落點儀表板'!$C$5="必須採計",O1351&gt;0,IF('114成績輸入與落點儀表板'!$C$5="不可採計",O1351=0,TRUE)),IF('114成績輸入與落點儀表板'!$C$6="必須採計",P1351&gt;0,IF('114成績輸入與落點儀表板'!$C$6="不可採計",P1351=0,TRUE)),IF('114成績輸入與落點儀表板'!$C$7="必須採計",Q1351&gt;0,IF('114成績輸入與落點儀表板'!$C$7="不可採計",Q1351=0,TRUE)),IF('114成績輸入與落點儀表板'!$C$8="必須採計",R1351&gt;0,IF('114成績輸入與落點儀表板'!$C$8="不可採計",R1351=0,TRUE)),IF('114成績輸入與落點儀表板'!$C$9="必須採計",S1351&gt;0,IF('114成績輸入與落點儀表板'!$C$9="不可採計",S1351=0,TRUE)),IF('114成績輸入與落點儀表板'!$C$10="必須採計",T1351&gt;0,IF('114成績輸入與落點儀表板'!$C$10="不可採計",T1351=0,TRUE)),IF('114成績輸入與落點儀表板'!$C$11="必須採計",U1351&gt;0,IF('114成績輸入與落點儀表板'!$C$11="不可採計",U1351=0,TRUE)),IF('114成績輸入與落點儀表板'!$C$12="必須採計",V1351&gt;0,IF('114成績輸入與落點儀表板'!$C$12="不可採計",V1351=0,TRUE)),IF('114成績輸入與落點儀表板'!$C$13="必須採計",W1351&gt;0,IF('114成績輸入與落點儀表板'!$C$13="不可採計",W1351=0,TRUE)),IF('114成績輸入與落點儀表板'!$C$14="必須採計",X1351&gt;0,IF('114成績輸入與落點儀表板'!$C$14="不可採計",X1351=0,TRUE)),IF('114成績輸入與落點儀表板'!$C$15="必須採計",Y1351&gt;0,IF('114成績輸入與落點儀表板'!$C$15="不可採計",Y1351=0,TRUE)),IF('114成績輸入與落點儀表板'!$C$16="必須採計",Z1351&gt;0,IF('114成績輸入與落點儀表板'!$C$16="不可採計",Z1351=0,TRUE))),"✅ 符合","❌ 不符合")</f>
        <v>✅ 符合</v>
      </c>
      <c r="L1351" s="15">
        <v>2</v>
      </c>
      <c r="M1351" s="15">
        <v>0</v>
      </c>
      <c r="N1351" s="15">
        <v>0</v>
      </c>
      <c r="O1351" s="15">
        <v>0</v>
      </c>
      <c r="P1351" s="15">
        <v>0</v>
      </c>
      <c r="Q1351" s="15">
        <v>0</v>
      </c>
      <c r="R1351" s="15">
        <v>0</v>
      </c>
      <c r="S1351" s="15">
        <v>0</v>
      </c>
      <c r="T1351" s="15">
        <v>0</v>
      </c>
      <c r="U1351" s="15">
        <v>1.5</v>
      </c>
      <c r="V1351" s="15">
        <v>0</v>
      </c>
      <c r="W1351" s="15">
        <v>0</v>
      </c>
      <c r="X1351" s="15">
        <v>1</v>
      </c>
      <c r="Y1351" s="15">
        <v>0</v>
      </c>
      <c r="Z1351" s="15">
        <v>0</v>
      </c>
    </row>
    <row r="1352" spans="1:26" ht="15.75" customHeight="1" x14ac:dyDescent="0.3">
      <c r="A1352" s="2" t="s">
        <v>3163</v>
      </c>
      <c r="B1352" s="13" t="s">
        <v>3067</v>
      </c>
      <c r="C1352" s="13" t="s">
        <v>5419</v>
      </c>
      <c r="D1352" s="12" t="s">
        <v>266</v>
      </c>
      <c r="E1352" s="13" t="s">
        <v>621</v>
      </c>
      <c r="F1352" s="2">
        <v>1</v>
      </c>
      <c r="G1352" s="15">
        <v>130</v>
      </c>
      <c r="H1352" s="7">
        <f>L1352*'114成績輸入與落點儀表板'!$B$2+M1352*'114成績輸入與落點儀表板'!$B$3+N1352*'114成績輸入與落點儀表板'!$B$4+O1352*'114成績輸入與落點儀表板'!$B$5+P1352*'114成績輸入與落點儀表板'!$B$6+Q1352*'114成績輸入與落點儀表板'!$B$7+R1352*'114成績輸入與落點儀表板'!$B$8+S1352*'114成績輸入與落點儀表板'!$B$9+T1352*'114成績輸入與落點儀表板'!$B$10+U1352*'114成績輸入與落點儀表板'!$B$11+V1352*'114成績輸入與落點儀表板'!$B$12+W1352*'114成績輸入與落點儀表板'!$B$13+X1352*'114成績輸入與落點儀表板'!$B$14+Y1352*'114成績輸入與落點儀表板'!$B$15+Z1352*'114成績輸入與落點儀表板'!$B$16</f>
        <v>0</v>
      </c>
      <c r="I1352" s="8">
        <f t="shared" si="42"/>
        <v>-130</v>
      </c>
      <c r="J1352" s="2" t="str">
        <f t="shared" si="43"/>
        <v>FAIL</v>
      </c>
      <c r="K1352" s="17" t="str">
        <f>IF(AND(IF('114成績輸入與落點儀表板'!$C$2="必須採計",L1352&gt;0,IF('114成績輸入與落點儀表板'!$C$2="不可採計",L1352=0,TRUE)),IF('114成績輸入與落點儀表板'!$C$3="必須採計",M1352&gt;0,IF('114成績輸入與落點儀表板'!$C$3="不可採計",M1352=0,TRUE)),IF('114成績輸入與落點儀表板'!$C$4="必須採計",N1352&gt;0,IF('114成績輸入與落點儀表板'!$C$4="不可採計",N1352=0,TRUE)),IF('114成績輸入與落點儀表板'!$C$5="必須採計",O1352&gt;0,IF('114成績輸入與落點儀表板'!$C$5="不可採計",O1352=0,TRUE)),IF('114成績輸入與落點儀表板'!$C$6="必須採計",P1352&gt;0,IF('114成績輸入與落點儀表板'!$C$6="不可採計",P1352=0,TRUE)),IF('114成績輸入與落點儀表板'!$C$7="必須採計",Q1352&gt;0,IF('114成績輸入與落點儀表板'!$C$7="不可採計",Q1352=0,TRUE)),IF('114成績輸入與落點儀表板'!$C$8="必須採計",R1352&gt;0,IF('114成績輸入與落點儀表板'!$C$8="不可採計",R1352=0,TRUE)),IF('114成績輸入與落點儀表板'!$C$9="必須採計",S1352&gt;0,IF('114成績輸入與落點儀表板'!$C$9="不可採計",S1352=0,TRUE)),IF('114成績輸入與落點儀表板'!$C$10="必須採計",T1352&gt;0,IF('114成績輸入與落點儀表板'!$C$10="不可採計",T1352=0,TRUE)),IF('114成績輸入與落點儀表板'!$C$11="必須採計",U1352&gt;0,IF('114成績輸入與落點儀表板'!$C$11="不可採計",U1352=0,TRUE)),IF('114成績輸入與落點儀表板'!$C$12="必須採計",V1352&gt;0,IF('114成績輸入與落點儀表板'!$C$12="不可採計",V1352=0,TRUE)),IF('114成績輸入與落點儀表板'!$C$13="必須採計",W1352&gt;0,IF('114成績輸入與落點儀表板'!$C$13="不可採計",W1352=0,TRUE)),IF('114成績輸入與落點儀表板'!$C$14="必須採計",X1352&gt;0,IF('114成績輸入與落點儀表板'!$C$14="不可採計",X1352=0,TRUE)),IF('114成績輸入與落點儀表板'!$C$15="必須採計",Y1352&gt;0,IF('114成績輸入與落點儀表板'!$C$15="不可採計",Y1352=0,TRUE)),IF('114成績輸入與落點儀表板'!$C$16="必須採計",Z1352&gt;0,IF('114成績輸入與落點儀表板'!$C$16="不可採計",Z1352=0,TRUE))),"✅ 符合","❌ 不符合")</f>
        <v>✅ 符合</v>
      </c>
      <c r="L1352" s="15">
        <v>1.5</v>
      </c>
      <c r="M1352" s="15">
        <v>2</v>
      </c>
      <c r="N1352" s="15">
        <v>0</v>
      </c>
      <c r="O1352" s="15">
        <v>0</v>
      </c>
      <c r="P1352" s="15">
        <v>0</v>
      </c>
      <c r="Q1352" s="15">
        <v>0</v>
      </c>
      <c r="R1352" s="15">
        <v>0</v>
      </c>
      <c r="S1352" s="15">
        <v>0</v>
      </c>
      <c r="T1352" s="15">
        <v>0</v>
      </c>
      <c r="U1352" s="15">
        <v>1.5</v>
      </c>
      <c r="V1352" s="15">
        <v>0</v>
      </c>
      <c r="W1352" s="15">
        <v>0</v>
      </c>
      <c r="X1352" s="15">
        <v>0</v>
      </c>
      <c r="Y1352" s="15">
        <v>0</v>
      </c>
      <c r="Z1352" s="15">
        <v>0</v>
      </c>
    </row>
    <row r="1353" spans="1:26" x14ac:dyDescent="0.3">
      <c r="A1353" s="2" t="s">
        <v>3165</v>
      </c>
      <c r="B1353" s="13" t="s">
        <v>3067</v>
      </c>
      <c r="C1353" s="13" t="s">
        <v>5420</v>
      </c>
      <c r="D1353" s="12" t="s">
        <v>60</v>
      </c>
      <c r="E1353" s="13" t="s">
        <v>4693</v>
      </c>
      <c r="F1353" s="2">
        <v>1</v>
      </c>
      <c r="G1353" s="15">
        <v>145</v>
      </c>
      <c r="H1353" s="7">
        <f>L1353*'114成績輸入與落點儀表板'!$B$2+M1353*'114成績輸入與落點儀表板'!$B$3+N1353*'114成績輸入與落點儀表板'!$B$4+O1353*'114成績輸入與落點儀表板'!$B$5+P1353*'114成績輸入與落點儀表板'!$B$6+Q1353*'114成績輸入與落點儀表板'!$B$7+R1353*'114成績輸入與落點儀表板'!$B$8+S1353*'114成績輸入與落點儀表板'!$B$9+T1353*'114成績輸入與落點儀表板'!$B$10+U1353*'114成績輸入與落點儀表板'!$B$11+V1353*'114成績輸入與落點儀表板'!$B$12+W1353*'114成績輸入與落點儀表板'!$B$13+X1353*'114成績輸入與落點儀表板'!$B$14+Y1353*'114成績輸入與落點儀表板'!$B$15+Z1353*'114成績輸入與落點儀表板'!$B$16</f>
        <v>0</v>
      </c>
      <c r="I1353" s="8">
        <f t="shared" si="42"/>
        <v>-145</v>
      </c>
      <c r="J1353" s="2" t="str">
        <f t="shared" si="43"/>
        <v>FAIL</v>
      </c>
      <c r="K1353" s="17" t="str">
        <f>IF(AND(IF('114成績輸入與落點儀表板'!$C$2="必須採計",L1353&gt;0,IF('114成績輸入與落點儀表板'!$C$2="不可採計",L1353=0,TRUE)),IF('114成績輸入與落點儀表板'!$C$3="必須採計",M1353&gt;0,IF('114成績輸入與落點儀表板'!$C$3="不可採計",M1353=0,TRUE)),IF('114成績輸入與落點儀表板'!$C$4="必須採計",N1353&gt;0,IF('114成績輸入與落點儀表板'!$C$4="不可採計",N1353=0,TRUE)),IF('114成績輸入與落點儀表板'!$C$5="必須採計",O1353&gt;0,IF('114成績輸入與落點儀表板'!$C$5="不可採計",O1353=0,TRUE)),IF('114成績輸入與落點儀表板'!$C$6="必須採計",P1353&gt;0,IF('114成績輸入與落點儀表板'!$C$6="不可採計",P1353=0,TRUE)),IF('114成績輸入與落點儀表板'!$C$7="必須採計",Q1353&gt;0,IF('114成績輸入與落點儀表板'!$C$7="不可採計",Q1353=0,TRUE)),IF('114成績輸入與落點儀表板'!$C$8="必須採計",R1353&gt;0,IF('114成績輸入與落點儀表板'!$C$8="不可採計",R1353=0,TRUE)),IF('114成績輸入與落點儀表板'!$C$9="必須採計",S1353&gt;0,IF('114成績輸入與落點儀表板'!$C$9="不可採計",S1353=0,TRUE)),IF('114成績輸入與落點儀表板'!$C$10="必須採計",T1353&gt;0,IF('114成績輸入與落點儀表板'!$C$10="不可採計",T1353=0,TRUE)),IF('114成績輸入與落點儀表板'!$C$11="必須採計",U1353&gt;0,IF('114成績輸入與落點儀表板'!$C$11="不可採計",U1353=0,TRUE)),IF('114成績輸入與落點儀表板'!$C$12="必須採計",V1353&gt;0,IF('114成績輸入與落點儀表板'!$C$12="不可採計",V1353=0,TRUE)),IF('114成績輸入與落點儀表板'!$C$13="必須採計",W1353&gt;0,IF('114成績輸入與落點儀表板'!$C$13="不可採計",W1353=0,TRUE)),IF('114成績輸入與落點儀表板'!$C$14="必須採計",X1353&gt;0,IF('114成績輸入與落點儀表板'!$C$14="不可採計",X1353=0,TRUE)),IF('114成績輸入與落點儀表板'!$C$15="必須採計",Y1353&gt;0,IF('114成績輸入與落點儀表板'!$C$15="不可採計",Y1353=0,TRUE)),IF('114成績輸入與落點儀表板'!$C$16="必須採計",Z1353&gt;0,IF('114成績輸入與落點儀表板'!$C$16="不可採計",Z1353=0,TRUE))),"✅ 符合","❌ 不符合")</f>
        <v>✅ 符合</v>
      </c>
      <c r="L1353" s="15">
        <v>1.5</v>
      </c>
      <c r="M1353" s="15">
        <v>2</v>
      </c>
      <c r="N1353" s="15">
        <v>0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  <c r="T1353" s="15">
        <v>0</v>
      </c>
      <c r="U1353" s="15">
        <v>0</v>
      </c>
      <c r="V1353" s="15">
        <v>0</v>
      </c>
      <c r="W1353" s="15">
        <v>1.5</v>
      </c>
      <c r="X1353" s="15">
        <v>0</v>
      </c>
      <c r="Y1353" s="15">
        <v>0</v>
      </c>
      <c r="Z1353" s="15">
        <v>0</v>
      </c>
    </row>
    <row r="1354" spans="1:26" ht="15.75" customHeight="1" x14ac:dyDescent="0.3">
      <c r="A1354" s="2" t="s">
        <v>3168</v>
      </c>
      <c r="B1354" s="13" t="s">
        <v>3067</v>
      </c>
      <c r="C1354" s="13" t="s">
        <v>3112</v>
      </c>
      <c r="D1354" s="12" t="s">
        <v>227</v>
      </c>
      <c r="E1354" s="13" t="s">
        <v>3113</v>
      </c>
      <c r="F1354" s="2">
        <v>9</v>
      </c>
      <c r="G1354" s="15">
        <v>112</v>
      </c>
      <c r="H1354" s="7">
        <f>L1354*'114成績輸入與落點儀表板'!$B$2+M1354*'114成績輸入與落點儀表板'!$B$3+N1354*'114成績輸入與落點儀表板'!$B$4+O1354*'114成績輸入與落點儀表板'!$B$5+P1354*'114成績輸入與落點儀表板'!$B$6+Q1354*'114成績輸入與落點儀表板'!$B$7+R1354*'114成績輸入與落點儀表板'!$B$8+S1354*'114成績輸入與落點儀表板'!$B$9+T1354*'114成績輸入與落點儀表板'!$B$10+U1354*'114成績輸入與落點儀表板'!$B$11+V1354*'114成績輸入與落點儀表板'!$B$12+W1354*'114成績輸入與落點儀表板'!$B$13+X1354*'114成績輸入與落點儀表板'!$B$14+Y1354*'114成績輸入與落點儀表板'!$B$15+Z1354*'114成績輸入與落點儀表板'!$B$16</f>
        <v>0</v>
      </c>
      <c r="I1354" s="8">
        <f t="shared" si="42"/>
        <v>-112</v>
      </c>
      <c r="J1354" s="2" t="str">
        <f t="shared" si="43"/>
        <v>FAIL</v>
      </c>
      <c r="K1354" s="17" t="str">
        <f>IF(AND(IF('114成績輸入與落點儀表板'!$C$2="必須採計",L1354&gt;0,IF('114成績輸入與落點儀表板'!$C$2="不可採計",L1354=0,TRUE)),IF('114成績輸入與落點儀表板'!$C$3="必須採計",M1354&gt;0,IF('114成績輸入與落點儀表板'!$C$3="不可採計",M1354=0,TRUE)),IF('114成績輸入與落點儀表板'!$C$4="必須採計",N1354&gt;0,IF('114成績輸入與落點儀表板'!$C$4="不可採計",N1354=0,TRUE)),IF('114成績輸入與落點儀表板'!$C$5="必須採計",O1354&gt;0,IF('114成績輸入與落點儀表板'!$C$5="不可採計",O1354=0,TRUE)),IF('114成績輸入與落點儀表板'!$C$6="必須採計",P1354&gt;0,IF('114成績輸入與落點儀表板'!$C$6="不可採計",P1354=0,TRUE)),IF('114成績輸入與落點儀表板'!$C$7="必須採計",Q1354&gt;0,IF('114成績輸入與落點儀表板'!$C$7="不可採計",Q1354=0,TRUE)),IF('114成績輸入與落點儀表板'!$C$8="必須採計",R1354&gt;0,IF('114成績輸入與落點儀表板'!$C$8="不可採計",R1354=0,TRUE)),IF('114成績輸入與落點儀表板'!$C$9="必須採計",S1354&gt;0,IF('114成績輸入與落點儀表板'!$C$9="不可採計",S1354=0,TRUE)),IF('114成績輸入與落點儀表板'!$C$10="必須採計",T1354&gt;0,IF('114成績輸入與落點儀表板'!$C$10="不可採計",T1354=0,TRUE)),IF('114成績輸入與落點儀表板'!$C$11="必須採計",U1354&gt;0,IF('114成績輸入與落點儀表板'!$C$11="不可採計",U1354=0,TRUE)),IF('114成績輸入與落點儀表板'!$C$12="必須採計",V1354&gt;0,IF('114成績輸入與落點儀表板'!$C$12="不可採計",V1354=0,TRUE)),IF('114成績輸入與落點儀表板'!$C$13="必須採計",W1354&gt;0,IF('114成績輸入與落點儀表板'!$C$13="不可採計",W1354=0,TRUE)),IF('114成績輸入與落點儀表板'!$C$14="必須採計",X1354&gt;0,IF('114成績輸入與落點儀表板'!$C$14="不可採計",X1354=0,TRUE)),IF('114成績輸入與落點儀表板'!$C$15="必須採計",Y1354&gt;0,IF('114成績輸入與落點儀表板'!$C$15="不可採計",Y1354=0,TRUE)),IF('114成績輸入與落點儀表板'!$C$16="必須採計",Z1354&gt;0,IF('114成績輸入與落點儀表板'!$C$16="不可採計",Z1354=0,TRUE))),"✅ 符合","❌ 不符合")</f>
        <v>✅ 符合</v>
      </c>
      <c r="L1354" s="15">
        <v>1</v>
      </c>
      <c r="M1354" s="15">
        <v>0</v>
      </c>
      <c r="N1354" s="15">
        <v>0</v>
      </c>
      <c r="O1354" s="15">
        <v>0</v>
      </c>
      <c r="P1354" s="15">
        <v>0</v>
      </c>
      <c r="Q1354" s="15">
        <v>0</v>
      </c>
      <c r="R1354" s="15">
        <v>0</v>
      </c>
      <c r="S1354" s="15">
        <v>0</v>
      </c>
      <c r="T1354" s="15">
        <v>0</v>
      </c>
      <c r="U1354" s="15">
        <v>1.5</v>
      </c>
      <c r="V1354" s="15">
        <v>0</v>
      </c>
      <c r="W1354" s="15">
        <v>1.5</v>
      </c>
      <c r="X1354" s="15">
        <v>0</v>
      </c>
      <c r="Y1354" s="15">
        <v>0</v>
      </c>
      <c r="Z1354" s="15">
        <v>0</v>
      </c>
    </row>
    <row r="1355" spans="1:26" x14ac:dyDescent="0.3">
      <c r="A1355" s="2" t="s">
        <v>3170</v>
      </c>
      <c r="B1355" s="13" t="s">
        <v>3067</v>
      </c>
      <c r="C1355" s="13" t="s">
        <v>5421</v>
      </c>
      <c r="D1355" s="12" t="s">
        <v>60</v>
      </c>
      <c r="E1355" s="13" t="s">
        <v>3498</v>
      </c>
      <c r="F1355" s="2">
        <v>1</v>
      </c>
      <c r="G1355" s="15">
        <v>146</v>
      </c>
      <c r="H1355" s="7">
        <f>L1355*'114成績輸入與落點儀表板'!$B$2+M1355*'114成績輸入與落點儀表板'!$B$3+N1355*'114成績輸入與落點儀表板'!$B$4+O1355*'114成績輸入與落點儀表板'!$B$5+P1355*'114成績輸入與落點儀表板'!$B$6+Q1355*'114成績輸入與落點儀表板'!$B$7+R1355*'114成績輸入與落點儀表板'!$B$8+S1355*'114成績輸入與落點儀表板'!$B$9+T1355*'114成績輸入與落點儀表板'!$B$10+U1355*'114成績輸入與落點儀表板'!$B$11+V1355*'114成績輸入與落點儀表板'!$B$12+W1355*'114成績輸入與落點儀表板'!$B$13+X1355*'114成績輸入與落點儀表板'!$B$14+Y1355*'114成績輸入與落點儀表板'!$B$15+Z1355*'114成績輸入與落點儀表板'!$B$16</f>
        <v>0</v>
      </c>
      <c r="I1355" s="8">
        <f t="shared" si="42"/>
        <v>-146</v>
      </c>
      <c r="J1355" s="2" t="str">
        <f t="shared" si="43"/>
        <v>FAIL</v>
      </c>
      <c r="K1355" s="17" t="str">
        <f>IF(AND(IF('114成績輸入與落點儀表板'!$C$2="必須採計",L1355&gt;0,IF('114成績輸入與落點儀表板'!$C$2="不可採計",L1355=0,TRUE)),IF('114成績輸入與落點儀表板'!$C$3="必須採計",M1355&gt;0,IF('114成績輸入與落點儀表板'!$C$3="不可採計",M1355=0,TRUE)),IF('114成績輸入與落點儀表板'!$C$4="必須採計",N1355&gt;0,IF('114成績輸入與落點儀表板'!$C$4="不可採計",N1355=0,TRUE)),IF('114成績輸入與落點儀表板'!$C$5="必須採計",O1355&gt;0,IF('114成績輸入與落點儀表板'!$C$5="不可採計",O1355=0,TRUE)),IF('114成績輸入與落點儀表板'!$C$6="必須採計",P1355&gt;0,IF('114成績輸入與落點儀表板'!$C$6="不可採計",P1355=0,TRUE)),IF('114成績輸入與落點儀表板'!$C$7="必須採計",Q1355&gt;0,IF('114成績輸入與落點儀表板'!$C$7="不可採計",Q1355=0,TRUE)),IF('114成績輸入與落點儀表板'!$C$8="必須採計",R1355&gt;0,IF('114成績輸入與落點儀表板'!$C$8="不可採計",R1355=0,TRUE)),IF('114成績輸入與落點儀表板'!$C$9="必須採計",S1355&gt;0,IF('114成績輸入與落點儀表板'!$C$9="不可採計",S1355=0,TRUE)),IF('114成績輸入與落點儀表板'!$C$10="必須採計",T1355&gt;0,IF('114成績輸入與落點儀表板'!$C$10="不可採計",T1355=0,TRUE)),IF('114成績輸入與落點儀表板'!$C$11="必須採計",U1355&gt;0,IF('114成績輸入與落點儀表板'!$C$11="不可採計",U1355=0,TRUE)),IF('114成績輸入與落點儀表板'!$C$12="必須採計",V1355&gt;0,IF('114成績輸入與落點儀表板'!$C$12="不可採計",V1355=0,TRUE)),IF('114成績輸入與落點儀表板'!$C$13="必須採計",W1355&gt;0,IF('114成績輸入與落點儀表板'!$C$13="不可採計",W1355=0,TRUE)),IF('114成績輸入與落點儀表板'!$C$14="必須採計",X1355&gt;0,IF('114成績輸入與落點儀表板'!$C$14="不可採計",X1355=0,TRUE)),IF('114成績輸入與落點儀表板'!$C$15="必須採計",Y1355&gt;0,IF('114成績輸入與落點儀表板'!$C$15="不可採計",Y1355=0,TRUE)),IF('114成績輸入與落點儀表板'!$C$16="必須採計",Z1355&gt;0,IF('114成績輸入與落點儀表板'!$C$16="不可採計",Z1355=0,TRUE))),"✅ 符合","❌ 不符合")</f>
        <v>✅ 符合</v>
      </c>
      <c r="L1355" s="15">
        <v>2</v>
      </c>
      <c r="M1355" s="15">
        <v>0</v>
      </c>
      <c r="N1355" s="15">
        <v>0</v>
      </c>
      <c r="O1355" s="15">
        <v>0</v>
      </c>
      <c r="P1355" s="15">
        <v>0</v>
      </c>
      <c r="Q1355" s="15">
        <v>0</v>
      </c>
      <c r="R1355" s="15">
        <v>0</v>
      </c>
      <c r="S1355" s="15">
        <v>0</v>
      </c>
      <c r="T1355" s="15">
        <v>0</v>
      </c>
      <c r="U1355" s="15">
        <v>1.5</v>
      </c>
      <c r="V1355" s="15">
        <v>0</v>
      </c>
      <c r="W1355" s="15">
        <v>2</v>
      </c>
      <c r="X1355" s="15">
        <v>0</v>
      </c>
      <c r="Y1355" s="15">
        <v>0</v>
      </c>
      <c r="Z1355" s="15">
        <v>0</v>
      </c>
    </row>
    <row r="1356" spans="1:26" ht="15.75" customHeight="1" x14ac:dyDescent="0.3">
      <c r="A1356" s="2" t="s">
        <v>3172</v>
      </c>
      <c r="B1356" s="13" t="s">
        <v>3067</v>
      </c>
      <c r="C1356" s="13" t="s">
        <v>5422</v>
      </c>
      <c r="D1356" s="12" t="s">
        <v>60</v>
      </c>
      <c r="E1356" s="13" t="s">
        <v>1605</v>
      </c>
      <c r="F1356" s="2">
        <v>0</v>
      </c>
      <c r="G1356" s="15"/>
      <c r="H1356" s="7">
        <f>L1356*'114成績輸入與落點儀表板'!$B$2+M1356*'114成績輸入與落點儀表板'!$B$3+N1356*'114成績輸入與落點儀表板'!$B$4+O1356*'114成績輸入與落點儀表板'!$B$5+P1356*'114成績輸入與落點儀表板'!$B$6+Q1356*'114成績輸入與落點儀表板'!$B$7+R1356*'114成績輸入與落點儀表板'!$B$8+S1356*'114成績輸入與落點儀表板'!$B$9+T1356*'114成績輸入與落點儀表板'!$B$10+U1356*'114成績輸入與落點儀表板'!$B$11+V1356*'114成績輸入與落點儀表板'!$B$12+W1356*'114成績輸入與落點儀表板'!$B$13+X1356*'114成績輸入與落點儀表板'!$B$14+Y1356*'114成績輸入與落點儀表板'!$B$15+Z1356*'114成績輸入與落點儀表板'!$B$16</f>
        <v>0</v>
      </c>
      <c r="I1356" s="8" t="str">
        <f t="shared" si="42"/>
        <v/>
      </c>
      <c r="J1356" s="2" t="str">
        <f t="shared" si="43"/>
        <v>無錄取資料</v>
      </c>
      <c r="K1356" s="17" t="str">
        <f>IF(AND(IF('114成績輸入與落點儀表板'!$C$2="必須採計",L1356&gt;0,IF('114成績輸入與落點儀表板'!$C$2="不可採計",L1356=0,TRUE)),IF('114成績輸入與落點儀表板'!$C$3="必須採計",M1356&gt;0,IF('114成績輸入與落點儀表板'!$C$3="不可採計",M1356=0,TRUE)),IF('114成績輸入與落點儀表板'!$C$4="必須採計",N1356&gt;0,IF('114成績輸入與落點儀表板'!$C$4="不可採計",N1356=0,TRUE)),IF('114成績輸入與落點儀表板'!$C$5="必須採計",O1356&gt;0,IF('114成績輸入與落點儀表板'!$C$5="不可採計",O1356=0,TRUE)),IF('114成績輸入與落點儀表板'!$C$6="必須採計",P1356&gt;0,IF('114成績輸入與落點儀表板'!$C$6="不可採計",P1356=0,TRUE)),IF('114成績輸入與落點儀表板'!$C$7="必須採計",Q1356&gt;0,IF('114成績輸入與落點儀表板'!$C$7="不可採計",Q1356=0,TRUE)),IF('114成績輸入與落點儀表板'!$C$8="必須採計",R1356&gt;0,IF('114成績輸入與落點儀表板'!$C$8="不可採計",R1356=0,TRUE)),IF('114成績輸入與落點儀表板'!$C$9="必須採計",S1356&gt;0,IF('114成績輸入與落點儀表板'!$C$9="不可採計",S1356=0,TRUE)),IF('114成績輸入與落點儀表板'!$C$10="必須採計",T1356&gt;0,IF('114成績輸入與落點儀表板'!$C$10="不可採計",T1356=0,TRUE)),IF('114成績輸入與落點儀表板'!$C$11="必須採計",U1356&gt;0,IF('114成績輸入與落點儀表板'!$C$11="不可採計",U1356=0,TRUE)),IF('114成績輸入與落點儀表板'!$C$12="必須採計",V1356&gt;0,IF('114成績輸入與落點儀表板'!$C$12="不可採計",V1356=0,TRUE)),IF('114成績輸入與落點儀表板'!$C$13="必須採計",W1356&gt;0,IF('114成績輸入與落點儀表板'!$C$13="不可採計",W1356=0,TRUE)),IF('114成績輸入與落點儀表板'!$C$14="必須採計",X1356&gt;0,IF('114成績輸入與落點儀表板'!$C$14="不可採計",X1356=0,TRUE)),IF('114成績輸入與落點儀表板'!$C$15="必須採計",Y1356&gt;0,IF('114成績輸入與落點儀表板'!$C$15="不可採計",Y1356=0,TRUE)),IF('114成績輸入與落點儀表板'!$C$16="必須採計",Z1356&gt;0,IF('114成績輸入與落點儀表板'!$C$16="不可採計",Z1356=0,TRUE))),"✅ 符合","❌ 不符合")</f>
        <v>✅ 符合</v>
      </c>
      <c r="L1356" s="15">
        <v>2</v>
      </c>
      <c r="M1356" s="15">
        <v>0</v>
      </c>
      <c r="N1356" s="15">
        <v>0</v>
      </c>
      <c r="O1356" s="15">
        <v>0</v>
      </c>
      <c r="P1356" s="15">
        <v>0</v>
      </c>
      <c r="Q1356" s="15">
        <v>0</v>
      </c>
      <c r="R1356" s="15">
        <v>0</v>
      </c>
      <c r="S1356" s="15">
        <v>0</v>
      </c>
      <c r="T1356" s="15">
        <v>0</v>
      </c>
      <c r="U1356" s="15">
        <v>0</v>
      </c>
      <c r="V1356" s="15">
        <v>0</v>
      </c>
      <c r="W1356" s="15">
        <v>1.5</v>
      </c>
      <c r="X1356" s="15">
        <v>1.5</v>
      </c>
      <c r="Y1356" s="15">
        <v>0</v>
      </c>
      <c r="Z1356" s="15">
        <v>0</v>
      </c>
    </row>
    <row r="1357" spans="1:26" x14ac:dyDescent="0.3">
      <c r="A1357" s="2" t="s">
        <v>3174</v>
      </c>
      <c r="B1357" s="13" t="s">
        <v>3067</v>
      </c>
      <c r="C1357" s="13" t="s">
        <v>3115</v>
      </c>
      <c r="D1357" s="12" t="s">
        <v>80</v>
      </c>
      <c r="E1357" s="13" t="s">
        <v>5423</v>
      </c>
      <c r="F1357" s="2">
        <v>7</v>
      </c>
      <c r="G1357" s="15">
        <v>122</v>
      </c>
      <c r="H1357" s="7">
        <f>L1357*'114成績輸入與落點儀表板'!$B$2+M1357*'114成績輸入與落點儀表板'!$B$3+N1357*'114成績輸入與落點儀表板'!$B$4+O1357*'114成績輸入與落點儀表板'!$B$5+P1357*'114成績輸入與落點儀表板'!$B$6+Q1357*'114成績輸入與落點儀表板'!$B$7+R1357*'114成績輸入與落點儀表板'!$B$8+S1357*'114成績輸入與落點儀表板'!$B$9+T1357*'114成績輸入與落點儀表板'!$B$10+U1357*'114成績輸入與落點儀表板'!$B$11+V1357*'114成績輸入與落點儀表板'!$B$12+W1357*'114成績輸入與落點儀表板'!$B$13+X1357*'114成績輸入與落點儀表板'!$B$14+Y1357*'114成績輸入與落點儀表板'!$B$15+Z1357*'114成績輸入與落點儀表板'!$B$16</f>
        <v>0</v>
      </c>
      <c r="I1357" s="8">
        <f t="shared" si="42"/>
        <v>-122</v>
      </c>
      <c r="J1357" s="2" t="str">
        <f t="shared" si="43"/>
        <v>FAIL</v>
      </c>
      <c r="K1357" s="17" t="str">
        <f>IF(AND(IF('114成績輸入與落點儀表板'!$C$2="必須採計",L1357&gt;0,IF('114成績輸入與落點儀表板'!$C$2="不可採計",L1357=0,TRUE)),IF('114成績輸入與落點儀表板'!$C$3="必須採計",M1357&gt;0,IF('114成績輸入與落點儀表板'!$C$3="不可採計",M1357=0,TRUE)),IF('114成績輸入與落點儀表板'!$C$4="必須採計",N1357&gt;0,IF('114成績輸入與落點儀表板'!$C$4="不可採計",N1357=0,TRUE)),IF('114成績輸入與落點儀表板'!$C$5="必須採計",O1357&gt;0,IF('114成績輸入與落點儀表板'!$C$5="不可採計",O1357=0,TRUE)),IF('114成績輸入與落點儀表板'!$C$6="必須採計",P1357&gt;0,IF('114成績輸入與落點儀表板'!$C$6="不可採計",P1357=0,TRUE)),IF('114成績輸入與落點儀表板'!$C$7="必須採計",Q1357&gt;0,IF('114成績輸入與落點儀表板'!$C$7="不可採計",Q1357=0,TRUE)),IF('114成績輸入與落點儀表板'!$C$8="必須採計",R1357&gt;0,IF('114成績輸入與落點儀表板'!$C$8="不可採計",R1357=0,TRUE)),IF('114成績輸入與落點儀表板'!$C$9="必須採計",S1357&gt;0,IF('114成績輸入與落點儀表板'!$C$9="不可採計",S1357=0,TRUE)),IF('114成績輸入與落點儀表板'!$C$10="必須採計",T1357&gt;0,IF('114成績輸入與落點儀表板'!$C$10="不可採計",T1357=0,TRUE)),IF('114成績輸入與落點儀表板'!$C$11="必須採計",U1357&gt;0,IF('114成績輸入與落點儀表板'!$C$11="不可採計",U1357=0,TRUE)),IF('114成績輸入與落點儀表板'!$C$12="必須採計",V1357&gt;0,IF('114成績輸入與落點儀表板'!$C$12="不可採計",V1357=0,TRUE)),IF('114成績輸入與落點儀表板'!$C$13="必須採計",W1357&gt;0,IF('114成績輸入與落點儀表板'!$C$13="不可採計",W1357=0,TRUE)),IF('114成績輸入與落點儀表板'!$C$14="必須採計",X1357&gt;0,IF('114成績輸入與落點儀表板'!$C$14="不可採計",X1357=0,TRUE)),IF('114成績輸入與落點儀表板'!$C$15="必須採計",Y1357&gt;0,IF('114成績輸入與落點儀表板'!$C$15="不可採計",Y1357=0,TRUE)),IF('114成績輸入與落點儀表板'!$C$16="必須採計",Z1357&gt;0,IF('114成績輸入與落點儀表板'!$C$16="不可採計",Z1357=0,TRUE))),"✅ 符合","❌ 不符合")</f>
        <v>✅ 符合</v>
      </c>
      <c r="L1357" s="15">
        <v>1</v>
      </c>
      <c r="M1357" s="15">
        <v>1</v>
      </c>
      <c r="N1357" s="15">
        <v>0</v>
      </c>
      <c r="O1357" s="15">
        <v>0</v>
      </c>
      <c r="P1357" s="15">
        <v>0</v>
      </c>
      <c r="Q1357" s="15">
        <v>0</v>
      </c>
      <c r="R1357" s="15">
        <v>0</v>
      </c>
      <c r="S1357" s="15">
        <v>0</v>
      </c>
      <c r="T1357" s="15">
        <v>0</v>
      </c>
      <c r="U1357" s="15">
        <v>1</v>
      </c>
      <c r="V1357" s="15">
        <v>1</v>
      </c>
      <c r="W1357" s="15">
        <v>1</v>
      </c>
      <c r="X1357" s="15">
        <v>0</v>
      </c>
      <c r="Y1357" s="15">
        <v>0</v>
      </c>
      <c r="Z1357" s="15">
        <v>0</v>
      </c>
    </row>
    <row r="1358" spans="1:26" ht="15.75" customHeight="1" x14ac:dyDescent="0.3">
      <c r="A1358" s="2" t="s">
        <v>3177</v>
      </c>
      <c r="B1358" s="13" t="s">
        <v>3067</v>
      </c>
      <c r="C1358" s="13" t="s">
        <v>4655</v>
      </c>
      <c r="D1358" s="12" t="s">
        <v>80</v>
      </c>
      <c r="E1358" s="13" t="s">
        <v>3672</v>
      </c>
      <c r="F1358" s="2">
        <v>5</v>
      </c>
      <c r="G1358" s="15">
        <v>112.5</v>
      </c>
      <c r="H1358" s="7">
        <f>L1358*'114成績輸入與落點儀表板'!$B$2+M1358*'114成績輸入與落點儀表板'!$B$3+N1358*'114成績輸入與落點儀表板'!$B$4+O1358*'114成績輸入與落點儀表板'!$B$5+P1358*'114成績輸入與落點儀表板'!$B$6+Q1358*'114成績輸入與落點儀表板'!$B$7+R1358*'114成績輸入與落點儀表板'!$B$8+S1358*'114成績輸入與落點儀表板'!$B$9+T1358*'114成績輸入與落點儀表板'!$B$10+U1358*'114成績輸入與落點儀表板'!$B$11+V1358*'114成績輸入與落點儀表板'!$B$12+W1358*'114成績輸入與落點儀表板'!$B$13+X1358*'114成績輸入與落點儀表板'!$B$14+Y1358*'114成績輸入與落點儀表板'!$B$15+Z1358*'114成績輸入與落點儀表板'!$B$16</f>
        <v>0</v>
      </c>
      <c r="I1358" s="8">
        <f t="shared" si="42"/>
        <v>-112.5</v>
      </c>
      <c r="J1358" s="2" t="str">
        <f t="shared" si="43"/>
        <v>FAIL</v>
      </c>
      <c r="K1358" s="17" t="str">
        <f>IF(AND(IF('114成績輸入與落點儀表板'!$C$2="必須採計",L1358&gt;0,IF('114成績輸入與落點儀表板'!$C$2="不可採計",L1358=0,TRUE)),IF('114成績輸入與落點儀表板'!$C$3="必須採計",M1358&gt;0,IF('114成績輸入與落點儀表板'!$C$3="不可採計",M1358=0,TRUE)),IF('114成績輸入與落點儀表板'!$C$4="必須採計",N1358&gt;0,IF('114成績輸入與落點儀表板'!$C$4="不可採計",N1358=0,TRUE)),IF('114成績輸入與落點儀表板'!$C$5="必須採計",O1358&gt;0,IF('114成績輸入與落點儀表板'!$C$5="不可採計",O1358=0,TRUE)),IF('114成績輸入與落點儀表板'!$C$6="必須採計",P1358&gt;0,IF('114成績輸入與落點儀表板'!$C$6="不可採計",P1358=0,TRUE)),IF('114成績輸入與落點儀表板'!$C$7="必須採計",Q1358&gt;0,IF('114成績輸入與落點儀表板'!$C$7="不可採計",Q1358=0,TRUE)),IF('114成績輸入與落點儀表板'!$C$8="必須採計",R1358&gt;0,IF('114成績輸入與落點儀表板'!$C$8="不可採計",R1358=0,TRUE)),IF('114成績輸入與落點儀表板'!$C$9="必須採計",S1358&gt;0,IF('114成績輸入與落點儀表板'!$C$9="不可採計",S1358=0,TRUE)),IF('114成績輸入與落點儀表板'!$C$10="必須採計",T1358&gt;0,IF('114成績輸入與落點儀表板'!$C$10="不可採計",T1358=0,TRUE)),IF('114成績輸入與落點儀表板'!$C$11="必須採計",U1358&gt;0,IF('114成績輸入與落點儀表板'!$C$11="不可採計",U1358=0,TRUE)),IF('114成績輸入與落點儀表板'!$C$12="必須採計",V1358&gt;0,IF('114成績輸入與落點儀表板'!$C$12="不可採計",V1358=0,TRUE)),IF('114成績輸入與落點儀表板'!$C$13="必須採計",W1358&gt;0,IF('114成績輸入與落點儀表板'!$C$13="不可採計",W1358=0,TRUE)),IF('114成績輸入與落點儀表板'!$C$14="必須採計",X1358&gt;0,IF('114成績輸入與落點儀表板'!$C$14="不可採計",X1358=0,TRUE)),IF('114成績輸入與落點儀表板'!$C$15="必須採計",Y1358&gt;0,IF('114成績輸入與落點儀表板'!$C$15="不可採計",Y1358=0,TRUE)),IF('114成績輸入與落點儀表板'!$C$16="必須採計",Z1358&gt;0,IF('114成績輸入與落點儀表板'!$C$16="不可採計",Z1358=0,TRUE))),"✅ 符合","❌ 不符合")</f>
        <v>✅ 符合</v>
      </c>
      <c r="L1358" s="15">
        <v>1.25</v>
      </c>
      <c r="M1358" s="15">
        <v>1.25</v>
      </c>
      <c r="N1358" s="15">
        <v>0</v>
      </c>
      <c r="O1358" s="15">
        <v>0</v>
      </c>
      <c r="P1358" s="15">
        <v>0</v>
      </c>
      <c r="Q1358" s="15">
        <v>0</v>
      </c>
      <c r="R1358" s="15">
        <v>0</v>
      </c>
      <c r="S1358" s="15">
        <v>0</v>
      </c>
      <c r="T1358" s="15">
        <v>0</v>
      </c>
      <c r="U1358" s="15">
        <v>1</v>
      </c>
      <c r="V1358" s="15">
        <v>0</v>
      </c>
      <c r="W1358" s="15">
        <v>1</v>
      </c>
      <c r="X1358" s="15">
        <v>0</v>
      </c>
      <c r="Y1358" s="15">
        <v>0</v>
      </c>
      <c r="Z1358" s="15">
        <v>0</v>
      </c>
    </row>
    <row r="1359" spans="1:26" x14ac:dyDescent="0.3">
      <c r="A1359" s="2" t="s">
        <v>3179</v>
      </c>
      <c r="B1359" s="13" t="s">
        <v>3067</v>
      </c>
      <c r="C1359" s="13" t="s">
        <v>5424</v>
      </c>
      <c r="D1359" s="12" t="s">
        <v>80</v>
      </c>
      <c r="E1359" s="13" t="s">
        <v>5425</v>
      </c>
      <c r="F1359" s="2">
        <v>6</v>
      </c>
      <c r="G1359" s="15">
        <v>132</v>
      </c>
      <c r="H1359" s="7">
        <f>L1359*'114成績輸入與落點儀表板'!$B$2+M1359*'114成績輸入與落點儀表板'!$B$3+N1359*'114成績輸入與落點儀表板'!$B$4+O1359*'114成績輸入與落點儀表板'!$B$5+P1359*'114成績輸入與落點儀表板'!$B$6+Q1359*'114成績輸入與落點儀表板'!$B$7+R1359*'114成績輸入與落點儀表板'!$B$8+S1359*'114成績輸入與落點儀表板'!$B$9+T1359*'114成績輸入與落點儀表板'!$B$10+U1359*'114成績輸入與落點儀表板'!$B$11+V1359*'114成績輸入與落點儀表板'!$B$12+W1359*'114成績輸入與落點儀表板'!$B$13+X1359*'114成績輸入與落點儀表板'!$B$14+Y1359*'114成績輸入與落點儀表板'!$B$15+Z1359*'114成績輸入與落點儀表板'!$B$16</f>
        <v>0</v>
      </c>
      <c r="I1359" s="8">
        <f t="shared" si="42"/>
        <v>-132</v>
      </c>
      <c r="J1359" s="2" t="str">
        <f t="shared" si="43"/>
        <v>FAIL</v>
      </c>
      <c r="K1359" s="17" t="str">
        <f>IF(AND(IF('114成績輸入與落點儀表板'!$C$2="必須採計",L1359&gt;0,IF('114成績輸入與落點儀表板'!$C$2="不可採計",L1359=0,TRUE)),IF('114成績輸入與落點儀表板'!$C$3="必須採計",M1359&gt;0,IF('114成績輸入與落點儀表板'!$C$3="不可採計",M1359=0,TRUE)),IF('114成績輸入與落點儀表板'!$C$4="必須採計",N1359&gt;0,IF('114成績輸入與落點儀表板'!$C$4="不可採計",N1359=0,TRUE)),IF('114成績輸入與落點儀表板'!$C$5="必須採計",O1359&gt;0,IF('114成績輸入與落點儀表板'!$C$5="不可採計",O1359=0,TRUE)),IF('114成績輸入與落點儀表板'!$C$6="必須採計",P1359&gt;0,IF('114成績輸入與落點儀表板'!$C$6="不可採計",P1359=0,TRUE)),IF('114成績輸入與落點儀表板'!$C$7="必須採計",Q1359&gt;0,IF('114成績輸入與落點儀表板'!$C$7="不可採計",Q1359=0,TRUE)),IF('114成績輸入與落點儀表板'!$C$8="必須採計",R1359&gt;0,IF('114成績輸入與落點儀表板'!$C$8="不可採計",R1359=0,TRUE)),IF('114成績輸入與落點儀表板'!$C$9="必須採計",S1359&gt;0,IF('114成績輸入與落點儀表板'!$C$9="不可採計",S1359=0,TRUE)),IF('114成績輸入與落點儀表板'!$C$10="必須採計",T1359&gt;0,IF('114成績輸入與落點儀表板'!$C$10="不可採計",T1359=0,TRUE)),IF('114成績輸入與落點儀表板'!$C$11="必須採計",U1359&gt;0,IF('114成績輸入與落點儀表板'!$C$11="不可採計",U1359=0,TRUE)),IF('114成績輸入與落點儀表板'!$C$12="必須採計",V1359&gt;0,IF('114成績輸入與落點儀表板'!$C$12="不可採計",V1359=0,TRUE)),IF('114成績輸入與落點儀表板'!$C$13="必須採計",W1359&gt;0,IF('114成績輸入與落點儀表板'!$C$13="不可採計",W1359=0,TRUE)),IF('114成績輸入與落點儀表板'!$C$14="必須採計",X1359&gt;0,IF('114成績輸入與落點儀表板'!$C$14="不可採計",X1359=0,TRUE)),IF('114成績輸入與落點儀表板'!$C$15="必須採計",Y1359&gt;0,IF('114成績輸入與落點儀表板'!$C$15="不可採計",Y1359=0,TRUE)),IF('114成績輸入與落點儀表板'!$C$16="必須採計",Z1359&gt;0,IF('114成績輸入與落點儀表板'!$C$16="不可採計",Z1359=0,TRUE))),"✅ 符合","❌ 不符合")</f>
        <v>✅ 符合</v>
      </c>
      <c r="L1359" s="15">
        <v>2</v>
      </c>
      <c r="M1359" s="15">
        <v>1</v>
      </c>
      <c r="N1359" s="15">
        <v>0</v>
      </c>
      <c r="O1359" s="15">
        <v>0</v>
      </c>
      <c r="P1359" s="15">
        <v>0</v>
      </c>
      <c r="Q1359" s="15">
        <v>0</v>
      </c>
      <c r="R1359" s="15">
        <v>0</v>
      </c>
      <c r="S1359" s="15">
        <v>0</v>
      </c>
      <c r="T1359" s="15">
        <v>0</v>
      </c>
      <c r="U1359" s="15">
        <v>1</v>
      </c>
      <c r="V1359" s="15">
        <v>0</v>
      </c>
      <c r="W1359" s="15">
        <v>1</v>
      </c>
      <c r="X1359" s="15">
        <v>0</v>
      </c>
      <c r="Y1359" s="15">
        <v>0</v>
      </c>
      <c r="Z1359" s="15">
        <v>0</v>
      </c>
    </row>
    <row r="1360" spans="1:26" ht="15.75" customHeight="1" x14ac:dyDescent="0.3">
      <c r="A1360" s="2" t="s">
        <v>3180</v>
      </c>
      <c r="B1360" s="13" t="s">
        <v>3067</v>
      </c>
      <c r="C1360" s="13" t="s">
        <v>5426</v>
      </c>
      <c r="D1360" s="12" t="s">
        <v>80</v>
      </c>
      <c r="E1360" s="13" t="s">
        <v>4089</v>
      </c>
      <c r="F1360" s="2">
        <v>5</v>
      </c>
      <c r="G1360" s="15">
        <v>120</v>
      </c>
      <c r="H1360" s="7">
        <f>L1360*'114成績輸入與落點儀表板'!$B$2+M1360*'114成績輸入與落點儀表板'!$B$3+N1360*'114成績輸入與落點儀表板'!$B$4+O1360*'114成績輸入與落點儀表板'!$B$5+P1360*'114成績輸入與落點儀表板'!$B$6+Q1360*'114成績輸入與落點儀表板'!$B$7+R1360*'114成績輸入與落點儀表板'!$B$8+S1360*'114成績輸入與落點儀表板'!$B$9+T1360*'114成績輸入與落點儀表板'!$B$10+U1360*'114成績輸入與落點儀表板'!$B$11+V1360*'114成績輸入與落點儀表板'!$B$12+W1360*'114成績輸入與落點儀表板'!$B$13+X1360*'114成績輸入與落點儀表板'!$B$14+Y1360*'114成績輸入與落點儀表板'!$B$15+Z1360*'114成績輸入與落點儀表板'!$B$16</f>
        <v>0</v>
      </c>
      <c r="I1360" s="8">
        <f t="shared" si="42"/>
        <v>-120</v>
      </c>
      <c r="J1360" s="2" t="str">
        <f t="shared" si="43"/>
        <v>FAIL</v>
      </c>
      <c r="K1360" s="17" t="str">
        <f>IF(AND(IF('114成績輸入與落點儀表板'!$C$2="必須採計",L1360&gt;0,IF('114成績輸入與落點儀表板'!$C$2="不可採計",L1360=0,TRUE)),IF('114成績輸入與落點儀表板'!$C$3="必須採計",M1360&gt;0,IF('114成績輸入與落點儀表板'!$C$3="不可採計",M1360=0,TRUE)),IF('114成績輸入與落點儀表板'!$C$4="必須採計",N1360&gt;0,IF('114成績輸入與落點儀表板'!$C$4="不可採計",N1360=0,TRUE)),IF('114成績輸入與落點儀表板'!$C$5="必須採計",O1360&gt;0,IF('114成績輸入與落點儀表板'!$C$5="不可採計",O1360=0,TRUE)),IF('114成績輸入與落點儀表板'!$C$6="必須採計",P1360&gt;0,IF('114成績輸入與落點儀表板'!$C$6="不可採計",P1360=0,TRUE)),IF('114成績輸入與落點儀表板'!$C$7="必須採計",Q1360&gt;0,IF('114成績輸入與落點儀表板'!$C$7="不可採計",Q1360=0,TRUE)),IF('114成績輸入與落點儀表板'!$C$8="必須採計",R1360&gt;0,IF('114成績輸入與落點儀表板'!$C$8="不可採計",R1360=0,TRUE)),IF('114成績輸入與落點儀表板'!$C$9="必須採計",S1360&gt;0,IF('114成績輸入與落點儀表板'!$C$9="不可採計",S1360=0,TRUE)),IF('114成績輸入與落點儀表板'!$C$10="必須採計",T1360&gt;0,IF('114成績輸入與落點儀表板'!$C$10="不可採計",T1360=0,TRUE)),IF('114成績輸入與落點儀表板'!$C$11="必須採計",U1360&gt;0,IF('114成績輸入與落點儀表板'!$C$11="不可採計",U1360=0,TRUE)),IF('114成績輸入與落點儀表板'!$C$12="必須採計",V1360&gt;0,IF('114成績輸入與落點儀表板'!$C$12="不可採計",V1360=0,TRUE)),IF('114成績輸入與落點儀表板'!$C$13="必須採計",W1360&gt;0,IF('114成績輸入與落點儀表板'!$C$13="不可採計",W1360=0,TRUE)),IF('114成績輸入與落點儀表板'!$C$14="必須採計",X1360&gt;0,IF('114成績輸入與落點儀表板'!$C$14="不可採計",X1360=0,TRUE)),IF('114成績輸入與落點儀表板'!$C$15="必須採計",Y1360&gt;0,IF('114成績輸入與落點儀表板'!$C$15="不可採計",Y1360=0,TRUE)),IF('114成績輸入與落點儀表板'!$C$16="必須採計",Z1360&gt;0,IF('114成績輸入與落點儀表板'!$C$16="不可採計",Z1360=0,TRUE))),"✅ 符合","❌ 不符合")</f>
        <v>✅ 符合</v>
      </c>
      <c r="L1360" s="15">
        <v>2</v>
      </c>
      <c r="M1360" s="15">
        <v>1</v>
      </c>
      <c r="N1360" s="15">
        <v>0</v>
      </c>
      <c r="O1360" s="15">
        <v>0</v>
      </c>
      <c r="P1360" s="15">
        <v>0</v>
      </c>
      <c r="Q1360" s="15">
        <v>0</v>
      </c>
      <c r="R1360" s="15">
        <v>0</v>
      </c>
      <c r="S1360" s="15">
        <v>0</v>
      </c>
      <c r="T1360" s="15">
        <v>0</v>
      </c>
      <c r="U1360" s="15">
        <v>1</v>
      </c>
      <c r="V1360" s="15">
        <v>1</v>
      </c>
      <c r="W1360" s="15">
        <v>0</v>
      </c>
      <c r="X1360" s="15">
        <v>0</v>
      </c>
      <c r="Y1360" s="15">
        <v>0</v>
      </c>
      <c r="Z1360" s="15">
        <v>0</v>
      </c>
    </row>
    <row r="1361" spans="1:26" x14ac:dyDescent="0.3">
      <c r="A1361" s="2" t="s">
        <v>3182</v>
      </c>
      <c r="B1361" s="13" t="s">
        <v>3067</v>
      </c>
      <c r="C1361" s="13" t="s">
        <v>3117</v>
      </c>
      <c r="D1361" s="12" t="s">
        <v>80</v>
      </c>
      <c r="E1361" s="13" t="s">
        <v>3118</v>
      </c>
      <c r="F1361" s="2">
        <v>17</v>
      </c>
      <c r="G1361" s="15">
        <v>101</v>
      </c>
      <c r="H1361" s="7">
        <f>L1361*'114成績輸入與落點儀表板'!$B$2+M1361*'114成績輸入與落點儀表板'!$B$3+N1361*'114成績輸入與落點儀表板'!$B$4+O1361*'114成績輸入與落點儀表板'!$B$5+P1361*'114成績輸入與落點儀表板'!$B$6+Q1361*'114成績輸入與落點儀表板'!$B$7+R1361*'114成績輸入與落點儀表板'!$B$8+S1361*'114成績輸入與落點儀表板'!$B$9+T1361*'114成績輸入與落點儀表板'!$B$10+U1361*'114成績輸入與落點儀表板'!$B$11+V1361*'114成績輸入與落點儀表板'!$B$12+W1361*'114成績輸入與落點儀表板'!$B$13+X1361*'114成績輸入與落點儀表板'!$B$14+Y1361*'114成績輸入與落點儀表板'!$B$15+Z1361*'114成績輸入與落點儀表板'!$B$16</f>
        <v>0</v>
      </c>
      <c r="I1361" s="8">
        <f t="shared" si="42"/>
        <v>-101</v>
      </c>
      <c r="J1361" s="2" t="str">
        <f t="shared" si="43"/>
        <v>FAIL</v>
      </c>
      <c r="K1361" s="17" t="str">
        <f>IF(AND(IF('114成績輸入與落點儀表板'!$C$2="必須採計",L1361&gt;0,IF('114成績輸入與落點儀表板'!$C$2="不可採計",L1361=0,TRUE)),IF('114成績輸入與落點儀表板'!$C$3="必須採計",M1361&gt;0,IF('114成績輸入與落點儀表板'!$C$3="不可採計",M1361=0,TRUE)),IF('114成績輸入與落點儀表板'!$C$4="必須採計",N1361&gt;0,IF('114成績輸入與落點儀表板'!$C$4="不可採計",N1361=0,TRUE)),IF('114成績輸入與落點儀表板'!$C$5="必須採計",O1361&gt;0,IF('114成績輸入與落點儀表板'!$C$5="不可採計",O1361=0,TRUE)),IF('114成績輸入與落點儀表板'!$C$6="必須採計",P1361&gt;0,IF('114成績輸入與落點儀表板'!$C$6="不可採計",P1361=0,TRUE)),IF('114成績輸入與落點儀表板'!$C$7="必須採計",Q1361&gt;0,IF('114成績輸入與落點儀表板'!$C$7="不可採計",Q1361=0,TRUE)),IF('114成績輸入與落點儀表板'!$C$8="必須採計",R1361&gt;0,IF('114成績輸入與落點儀表板'!$C$8="不可採計",R1361=0,TRUE)),IF('114成績輸入與落點儀表板'!$C$9="必須採計",S1361&gt;0,IF('114成績輸入與落點儀表板'!$C$9="不可採計",S1361=0,TRUE)),IF('114成績輸入與落點儀表板'!$C$10="必須採計",T1361&gt;0,IF('114成績輸入與落點儀表板'!$C$10="不可採計",T1361=0,TRUE)),IF('114成績輸入與落點儀表板'!$C$11="必須採計",U1361&gt;0,IF('114成績輸入與落點儀表板'!$C$11="不可採計",U1361=0,TRUE)),IF('114成績輸入與落點儀表板'!$C$12="必須採計",V1361&gt;0,IF('114成績輸入與落點儀表板'!$C$12="不可採計",V1361=0,TRUE)),IF('114成績輸入與落點儀表板'!$C$13="必須採計",W1361&gt;0,IF('114成績輸入與落點儀表板'!$C$13="不可採計",W1361=0,TRUE)),IF('114成績輸入與落點儀表板'!$C$14="必須採計",X1361&gt;0,IF('114成績輸入與落點儀表板'!$C$14="不可採計",X1361=0,TRUE)),IF('114成績輸入與落點儀表板'!$C$15="必須採計",Y1361&gt;0,IF('114成績輸入與落點儀表板'!$C$15="不可採計",Y1361=0,TRUE)),IF('114成績輸入與落點儀表板'!$C$16="必須採計",Z1361&gt;0,IF('114成績輸入與落點儀表板'!$C$16="不可採計",Z1361=0,TRUE))),"✅ 符合","❌ 不符合")</f>
        <v>✅ 符合</v>
      </c>
      <c r="L1361" s="15">
        <v>2</v>
      </c>
      <c r="M1361" s="15">
        <v>0</v>
      </c>
      <c r="N1361" s="15">
        <v>0</v>
      </c>
      <c r="O1361" s="15">
        <v>0</v>
      </c>
      <c r="P1361" s="15">
        <v>0</v>
      </c>
      <c r="Q1361" s="15">
        <v>0</v>
      </c>
      <c r="R1361" s="15">
        <v>0</v>
      </c>
      <c r="S1361" s="15">
        <v>0</v>
      </c>
      <c r="T1361" s="15">
        <v>0</v>
      </c>
      <c r="U1361" s="15">
        <v>0</v>
      </c>
      <c r="V1361" s="15">
        <v>0</v>
      </c>
      <c r="W1361" s="15">
        <v>1</v>
      </c>
      <c r="X1361" s="15">
        <v>1</v>
      </c>
      <c r="Y1361" s="15">
        <v>0</v>
      </c>
      <c r="Z1361" s="15">
        <v>0</v>
      </c>
    </row>
    <row r="1362" spans="1:26" ht="15.75" customHeight="1" x14ac:dyDescent="0.3">
      <c r="A1362" s="2" t="s">
        <v>3184</v>
      </c>
      <c r="B1362" s="13" t="s">
        <v>3067</v>
      </c>
      <c r="C1362" s="13" t="s">
        <v>4657</v>
      </c>
      <c r="D1362" s="12" t="s">
        <v>227</v>
      </c>
      <c r="E1362" s="13" t="s">
        <v>4054</v>
      </c>
      <c r="F1362" s="2">
        <v>2</v>
      </c>
      <c r="G1362" s="15">
        <v>123</v>
      </c>
      <c r="H1362" s="7">
        <f>L1362*'114成績輸入與落點儀表板'!$B$2+M1362*'114成績輸入與落點儀表板'!$B$3+N1362*'114成績輸入與落點儀表板'!$B$4+O1362*'114成績輸入與落點儀表板'!$B$5+P1362*'114成績輸入與落點儀表板'!$B$6+Q1362*'114成績輸入與落點儀表板'!$B$7+R1362*'114成績輸入與落點儀表板'!$B$8+S1362*'114成績輸入與落點儀表板'!$B$9+T1362*'114成績輸入與落點儀表板'!$B$10+U1362*'114成績輸入與落點儀表板'!$B$11+V1362*'114成績輸入與落點儀表板'!$B$12+W1362*'114成績輸入與落點儀表板'!$B$13+X1362*'114成績輸入與落點儀表板'!$B$14+Y1362*'114成績輸入與落點儀表板'!$B$15+Z1362*'114成績輸入與落點儀表板'!$B$16</f>
        <v>0</v>
      </c>
      <c r="I1362" s="8">
        <f t="shared" si="42"/>
        <v>-123</v>
      </c>
      <c r="J1362" s="2" t="str">
        <f t="shared" si="43"/>
        <v>FAIL</v>
      </c>
      <c r="K1362" s="17" t="str">
        <f>IF(AND(IF('114成績輸入與落點儀表板'!$C$2="必須採計",L1362&gt;0,IF('114成績輸入與落點儀表板'!$C$2="不可採計",L1362=0,TRUE)),IF('114成績輸入與落點儀表板'!$C$3="必須採計",M1362&gt;0,IF('114成績輸入與落點儀表板'!$C$3="不可採計",M1362=0,TRUE)),IF('114成績輸入與落點儀表板'!$C$4="必須採計",N1362&gt;0,IF('114成績輸入與落點儀表板'!$C$4="不可採計",N1362=0,TRUE)),IF('114成績輸入與落點儀表板'!$C$5="必須採計",O1362&gt;0,IF('114成績輸入與落點儀表板'!$C$5="不可採計",O1362=0,TRUE)),IF('114成績輸入與落點儀表板'!$C$6="必須採計",P1362&gt;0,IF('114成績輸入與落點儀表板'!$C$6="不可採計",P1362=0,TRUE)),IF('114成績輸入與落點儀表板'!$C$7="必須採計",Q1362&gt;0,IF('114成績輸入與落點儀表板'!$C$7="不可採計",Q1362=0,TRUE)),IF('114成績輸入與落點儀表板'!$C$8="必須採計",R1362&gt;0,IF('114成績輸入與落點儀表板'!$C$8="不可採計",R1362=0,TRUE)),IF('114成績輸入與落點儀表板'!$C$9="必須採計",S1362&gt;0,IF('114成績輸入與落點儀表板'!$C$9="不可採計",S1362=0,TRUE)),IF('114成績輸入與落點儀表板'!$C$10="必須採計",T1362&gt;0,IF('114成績輸入與落點儀表板'!$C$10="不可採計",T1362=0,TRUE)),IF('114成績輸入與落點儀表板'!$C$11="必須採計",U1362&gt;0,IF('114成績輸入與落點儀表板'!$C$11="不可採計",U1362=0,TRUE)),IF('114成績輸入與落點儀表板'!$C$12="必須採計",V1362&gt;0,IF('114成績輸入與落點儀表板'!$C$12="不可採計",V1362=0,TRUE)),IF('114成績輸入與落點儀表板'!$C$13="必須採計",W1362&gt;0,IF('114成績輸入與落點儀表板'!$C$13="不可採計",W1362=0,TRUE)),IF('114成績輸入與落點儀表板'!$C$14="必須採計",X1362&gt;0,IF('114成績輸入與落點儀表板'!$C$14="不可採計",X1362=0,TRUE)),IF('114成績輸入與落點儀表板'!$C$15="必須採計",Y1362&gt;0,IF('114成績輸入與落點儀表板'!$C$15="不可採計",Y1362=0,TRUE)),IF('114成績輸入與落點儀表板'!$C$16="必須採計",Z1362&gt;0,IF('114成績輸入與落點儀表板'!$C$16="不可採計",Z1362=0,TRUE))),"✅ 符合","❌ 不符合")</f>
        <v>✅ 符合</v>
      </c>
      <c r="L1362" s="15">
        <v>2</v>
      </c>
      <c r="M1362" s="15">
        <v>1</v>
      </c>
      <c r="N1362" s="15">
        <v>0</v>
      </c>
      <c r="O1362" s="15">
        <v>0</v>
      </c>
      <c r="P1362" s="15">
        <v>0</v>
      </c>
      <c r="Q1362" s="15">
        <v>0</v>
      </c>
      <c r="R1362" s="15">
        <v>0</v>
      </c>
      <c r="S1362" s="15">
        <v>0</v>
      </c>
      <c r="T1362" s="15">
        <v>0</v>
      </c>
      <c r="U1362" s="15">
        <v>0</v>
      </c>
      <c r="V1362" s="15">
        <v>0</v>
      </c>
      <c r="W1362" s="15">
        <v>1.5</v>
      </c>
      <c r="X1362" s="15">
        <v>0</v>
      </c>
      <c r="Y1362" s="15">
        <v>0</v>
      </c>
      <c r="Z1362" s="15">
        <v>0</v>
      </c>
    </row>
    <row r="1363" spans="1:26" x14ac:dyDescent="0.3">
      <c r="A1363" s="2" t="s">
        <v>3186</v>
      </c>
      <c r="B1363" s="13" t="s">
        <v>3067</v>
      </c>
      <c r="C1363" s="13" t="s">
        <v>4659</v>
      </c>
      <c r="D1363" s="12" t="s">
        <v>80</v>
      </c>
      <c r="E1363" s="13" t="s">
        <v>5427</v>
      </c>
      <c r="F1363" s="2">
        <v>2</v>
      </c>
      <c r="G1363" s="15">
        <v>153.5</v>
      </c>
      <c r="H1363" s="7">
        <f>L1363*'114成績輸入與落點儀表板'!$B$2+M1363*'114成績輸入與落點儀表板'!$B$3+N1363*'114成績輸入與落點儀表板'!$B$4+O1363*'114成績輸入與落點儀表板'!$B$5+P1363*'114成績輸入與落點儀表板'!$B$6+Q1363*'114成績輸入與落點儀表板'!$B$7+R1363*'114成績輸入與落點儀表板'!$B$8+S1363*'114成績輸入與落點儀表板'!$B$9+T1363*'114成績輸入與落點儀表板'!$B$10+U1363*'114成績輸入與落點儀表板'!$B$11+V1363*'114成績輸入與落點儀表板'!$B$12+W1363*'114成績輸入與落點儀表板'!$B$13+X1363*'114成績輸入與落點儀表板'!$B$14+Y1363*'114成績輸入與落點儀表板'!$B$15+Z1363*'114成績輸入與落點儀表板'!$B$16</f>
        <v>0</v>
      </c>
      <c r="I1363" s="8">
        <f t="shared" si="42"/>
        <v>-153.5</v>
      </c>
      <c r="J1363" s="2" t="str">
        <f t="shared" si="43"/>
        <v>FAIL</v>
      </c>
      <c r="K1363" s="17" t="str">
        <f>IF(AND(IF('114成績輸入與落點儀表板'!$C$2="必須採計",L1363&gt;0,IF('114成績輸入與落點儀表板'!$C$2="不可採計",L1363=0,TRUE)),IF('114成績輸入與落點儀表板'!$C$3="必須採計",M1363&gt;0,IF('114成績輸入與落點儀表板'!$C$3="不可採計",M1363=0,TRUE)),IF('114成績輸入與落點儀表板'!$C$4="必須採計",N1363&gt;0,IF('114成績輸入與落點儀表板'!$C$4="不可採計",N1363=0,TRUE)),IF('114成績輸入與落點儀表板'!$C$5="必須採計",O1363&gt;0,IF('114成績輸入與落點儀表板'!$C$5="不可採計",O1363=0,TRUE)),IF('114成績輸入與落點儀表板'!$C$6="必須採計",P1363&gt;0,IF('114成績輸入與落點儀表板'!$C$6="不可採計",P1363=0,TRUE)),IF('114成績輸入與落點儀表板'!$C$7="必須採計",Q1363&gt;0,IF('114成績輸入與落點儀表板'!$C$7="不可採計",Q1363=0,TRUE)),IF('114成績輸入與落點儀表板'!$C$8="必須採計",R1363&gt;0,IF('114成績輸入與落點儀表板'!$C$8="不可採計",R1363=0,TRUE)),IF('114成績輸入與落點儀表板'!$C$9="必須採計",S1363&gt;0,IF('114成績輸入與落點儀表板'!$C$9="不可採計",S1363=0,TRUE)),IF('114成績輸入與落點儀表板'!$C$10="必須採計",T1363&gt;0,IF('114成績輸入與落點儀表板'!$C$10="不可採計",T1363=0,TRUE)),IF('114成績輸入與落點儀表板'!$C$11="必須採計",U1363&gt;0,IF('114成績輸入與落點儀表板'!$C$11="不可採計",U1363=0,TRUE)),IF('114成績輸入與落點儀表板'!$C$12="必須採計",V1363&gt;0,IF('114成績輸入與落點儀表板'!$C$12="不可採計",V1363=0,TRUE)),IF('114成績輸入與落點儀表板'!$C$13="必須採計",W1363&gt;0,IF('114成績輸入與落點儀表板'!$C$13="不可採計",W1363=0,TRUE)),IF('114成績輸入與落點儀表板'!$C$14="必須採計",X1363&gt;0,IF('114成績輸入與落點儀表板'!$C$14="不可採計",X1363=0,TRUE)),IF('114成績輸入與落點儀表板'!$C$15="必須採計",Y1363&gt;0,IF('114成績輸入與落點儀表板'!$C$15="不可採計",Y1363=0,TRUE)),IF('114成績輸入與落點儀表板'!$C$16="必須採計",Z1363&gt;0,IF('114成績輸入與落點儀表板'!$C$16="不可採計",Z1363=0,TRUE))),"✅ 符合","❌ 不符合")</f>
        <v>✅ 符合</v>
      </c>
      <c r="L1363" s="15">
        <v>2</v>
      </c>
      <c r="M1363" s="15">
        <v>1.5</v>
      </c>
      <c r="N1363" s="15">
        <v>0</v>
      </c>
      <c r="O1363" s="15">
        <v>0</v>
      </c>
      <c r="P1363" s="15">
        <v>0</v>
      </c>
      <c r="Q1363" s="15">
        <v>0</v>
      </c>
      <c r="R1363" s="15">
        <v>0</v>
      </c>
      <c r="S1363" s="15">
        <v>0</v>
      </c>
      <c r="T1363" s="15">
        <v>0</v>
      </c>
      <c r="U1363" s="15">
        <v>1</v>
      </c>
      <c r="V1363" s="15">
        <v>0</v>
      </c>
      <c r="W1363" s="15">
        <v>1</v>
      </c>
      <c r="X1363" s="15">
        <v>0</v>
      </c>
      <c r="Y1363" s="15">
        <v>0</v>
      </c>
      <c r="Z1363" s="15">
        <v>0</v>
      </c>
    </row>
    <row r="1364" spans="1:26" ht="15.75" customHeight="1" x14ac:dyDescent="0.3">
      <c r="A1364" s="2" t="s">
        <v>3188</v>
      </c>
      <c r="B1364" s="13" t="s">
        <v>3067</v>
      </c>
      <c r="C1364" s="13" t="s">
        <v>3122</v>
      </c>
      <c r="D1364" s="12" t="s">
        <v>121</v>
      </c>
      <c r="E1364" s="13" t="s">
        <v>5187</v>
      </c>
      <c r="F1364" s="2">
        <v>6</v>
      </c>
      <c r="G1364" s="15">
        <v>174</v>
      </c>
      <c r="H1364" s="7">
        <f>L1364*'114成績輸入與落點儀表板'!$B$2+M1364*'114成績輸入與落點儀表板'!$B$3+N1364*'114成績輸入與落點儀表板'!$B$4+O1364*'114成績輸入與落點儀表板'!$B$5+P1364*'114成績輸入與落點儀表板'!$B$6+Q1364*'114成績輸入與落點儀表板'!$B$7+R1364*'114成績輸入與落點儀表板'!$B$8+S1364*'114成績輸入與落點儀表板'!$B$9+T1364*'114成績輸入與落點儀表板'!$B$10+U1364*'114成績輸入與落點儀表板'!$B$11+V1364*'114成績輸入與落點儀表板'!$B$12+W1364*'114成績輸入與落點儀表板'!$B$13+X1364*'114成績輸入與落點儀表板'!$B$14+Y1364*'114成績輸入與落點儀表板'!$B$15+Z1364*'114成績輸入與落點儀表板'!$B$16</f>
        <v>0</v>
      </c>
      <c r="I1364" s="8">
        <f t="shared" si="42"/>
        <v>-174</v>
      </c>
      <c r="J1364" s="2" t="str">
        <f t="shared" si="43"/>
        <v>FAIL</v>
      </c>
      <c r="K1364" s="17" t="str">
        <f>IF(AND(IF('114成績輸入與落點儀表板'!$C$2="必須採計",L1364&gt;0,IF('114成績輸入與落點儀表板'!$C$2="不可採計",L1364=0,TRUE)),IF('114成績輸入與落點儀表板'!$C$3="必須採計",M1364&gt;0,IF('114成績輸入與落點儀表板'!$C$3="不可採計",M1364=0,TRUE)),IF('114成績輸入與落點儀表板'!$C$4="必須採計",N1364&gt;0,IF('114成績輸入與落點儀表板'!$C$4="不可採計",N1364=0,TRUE)),IF('114成績輸入與落點儀表板'!$C$5="必須採計",O1364&gt;0,IF('114成績輸入與落點儀表板'!$C$5="不可採計",O1364=0,TRUE)),IF('114成績輸入與落點儀表板'!$C$6="必須採計",P1364&gt;0,IF('114成績輸入與落點儀表板'!$C$6="不可採計",P1364=0,TRUE)),IF('114成績輸入與落點儀表板'!$C$7="必須採計",Q1364&gt;0,IF('114成績輸入與落點儀表板'!$C$7="不可採計",Q1364=0,TRUE)),IF('114成績輸入與落點儀表板'!$C$8="必須採計",R1364&gt;0,IF('114成績輸入與落點儀表板'!$C$8="不可採計",R1364=0,TRUE)),IF('114成績輸入與落點儀表板'!$C$9="必須採計",S1364&gt;0,IF('114成績輸入與落點儀表板'!$C$9="不可採計",S1364=0,TRUE)),IF('114成績輸入與落點儀表板'!$C$10="必須採計",T1364&gt;0,IF('114成績輸入與落點儀表板'!$C$10="不可採計",T1364=0,TRUE)),IF('114成績輸入與落點儀表板'!$C$11="必須採計",U1364&gt;0,IF('114成績輸入與落點儀表板'!$C$11="不可採計",U1364=0,TRUE)),IF('114成績輸入與落點儀表板'!$C$12="必須採計",V1364&gt;0,IF('114成績輸入與落點儀表板'!$C$12="不可採計",V1364=0,TRUE)),IF('114成績輸入與落點儀表板'!$C$13="必須採計",W1364&gt;0,IF('114成績輸入與落點儀表板'!$C$13="不可採計",W1364=0,TRUE)),IF('114成績輸入與落點儀表板'!$C$14="必須採計",X1364&gt;0,IF('114成績輸入與落點儀表板'!$C$14="不可採計",X1364=0,TRUE)),IF('114成績輸入與落點儀表板'!$C$15="必須採計",Y1364&gt;0,IF('114成績輸入與落點儀表板'!$C$15="不可採計",Y1364=0,TRUE)),IF('114成績輸入與落點儀表板'!$C$16="必須採計",Z1364&gt;0,IF('114成績輸入與落點儀表板'!$C$16="不可採計",Z1364=0,TRUE))),"✅ 符合","❌ 不符合")</f>
        <v>✅ 符合</v>
      </c>
      <c r="L1364" s="15">
        <v>2</v>
      </c>
      <c r="M1364" s="15">
        <v>1</v>
      </c>
      <c r="N1364" s="15">
        <v>0</v>
      </c>
      <c r="O1364" s="15">
        <v>0</v>
      </c>
      <c r="P1364" s="15">
        <v>0</v>
      </c>
      <c r="Q1364" s="15">
        <v>0</v>
      </c>
      <c r="R1364" s="15">
        <v>0</v>
      </c>
      <c r="S1364" s="15">
        <v>0</v>
      </c>
      <c r="T1364" s="15">
        <v>0</v>
      </c>
      <c r="U1364" s="15">
        <v>2</v>
      </c>
      <c r="V1364" s="15">
        <v>2</v>
      </c>
      <c r="W1364" s="15">
        <v>0</v>
      </c>
      <c r="X1364" s="15">
        <v>0</v>
      </c>
      <c r="Y1364" s="15">
        <v>0</v>
      </c>
      <c r="Z1364" s="15">
        <v>0</v>
      </c>
    </row>
    <row r="1365" spans="1:26" x14ac:dyDescent="0.3">
      <c r="A1365" s="2" t="s">
        <v>3189</v>
      </c>
      <c r="B1365" s="13" t="s">
        <v>3067</v>
      </c>
      <c r="C1365" s="13" t="s">
        <v>3125</v>
      </c>
      <c r="D1365" s="12" t="s">
        <v>121</v>
      </c>
      <c r="E1365" s="13" t="s">
        <v>5428</v>
      </c>
      <c r="F1365" s="2">
        <v>4</v>
      </c>
      <c r="G1365" s="15">
        <v>114.5</v>
      </c>
      <c r="H1365" s="7">
        <f>L1365*'114成績輸入與落點儀表板'!$B$2+M1365*'114成績輸入與落點儀表板'!$B$3+N1365*'114成績輸入與落點儀表板'!$B$4+O1365*'114成績輸入與落點儀表板'!$B$5+P1365*'114成績輸入與落點儀表板'!$B$6+Q1365*'114成績輸入與落點儀表板'!$B$7+R1365*'114成績輸入與落點儀表板'!$B$8+S1365*'114成績輸入與落點儀表板'!$B$9+T1365*'114成績輸入與落點儀表板'!$B$10+U1365*'114成績輸入與落點儀表板'!$B$11+V1365*'114成績輸入與落點儀表板'!$B$12+W1365*'114成績輸入與落點儀表板'!$B$13+X1365*'114成績輸入與落點儀表板'!$B$14+Y1365*'114成績輸入與落點儀表板'!$B$15+Z1365*'114成績輸入與落點儀表板'!$B$16</f>
        <v>0</v>
      </c>
      <c r="I1365" s="8">
        <f t="shared" si="42"/>
        <v>-114.5</v>
      </c>
      <c r="J1365" s="2" t="str">
        <f t="shared" si="43"/>
        <v>FAIL</v>
      </c>
      <c r="K1365" s="17" t="str">
        <f>IF(AND(IF('114成績輸入與落點儀表板'!$C$2="必須採計",L1365&gt;0,IF('114成績輸入與落點儀表板'!$C$2="不可採計",L1365=0,TRUE)),IF('114成績輸入與落點儀表板'!$C$3="必須採計",M1365&gt;0,IF('114成績輸入與落點儀表板'!$C$3="不可採計",M1365=0,TRUE)),IF('114成績輸入與落點儀表板'!$C$4="必須採計",N1365&gt;0,IF('114成績輸入與落點儀表板'!$C$4="不可採計",N1365=0,TRUE)),IF('114成績輸入與落點儀表板'!$C$5="必須採計",O1365&gt;0,IF('114成績輸入與落點儀表板'!$C$5="不可採計",O1365=0,TRUE)),IF('114成績輸入與落點儀表板'!$C$6="必須採計",P1365&gt;0,IF('114成績輸入與落點儀表板'!$C$6="不可採計",P1365=0,TRUE)),IF('114成績輸入與落點儀表板'!$C$7="必須採計",Q1365&gt;0,IF('114成績輸入與落點儀表板'!$C$7="不可採計",Q1365=0,TRUE)),IF('114成績輸入與落點儀表板'!$C$8="必須採計",R1365&gt;0,IF('114成績輸入與落點儀表板'!$C$8="不可採計",R1365=0,TRUE)),IF('114成績輸入與落點儀表板'!$C$9="必須採計",S1365&gt;0,IF('114成績輸入與落點儀表板'!$C$9="不可採計",S1365=0,TRUE)),IF('114成績輸入與落點儀表板'!$C$10="必須採計",T1365&gt;0,IF('114成績輸入與落點儀表板'!$C$10="不可採計",T1365=0,TRUE)),IF('114成績輸入與落點儀表板'!$C$11="必須採計",U1365&gt;0,IF('114成績輸入與落點儀表板'!$C$11="不可採計",U1365=0,TRUE)),IF('114成績輸入與落點儀表板'!$C$12="必須採計",V1365&gt;0,IF('114成績輸入與落點儀表板'!$C$12="不可採計",V1365=0,TRUE)),IF('114成績輸入與落點儀表板'!$C$13="必須採計",W1365&gt;0,IF('114成績輸入與落點儀表板'!$C$13="不可採計",W1365=0,TRUE)),IF('114成績輸入與落點儀表板'!$C$14="必須採計",X1365&gt;0,IF('114成績輸入與落點儀表板'!$C$14="不可採計",X1365=0,TRUE)),IF('114成績輸入與落點儀表板'!$C$15="必須採計",Y1365&gt;0,IF('114成績輸入與落點儀表板'!$C$15="不可採計",Y1365=0,TRUE)),IF('114成績輸入與落點儀表板'!$C$16="必須採計",Z1365&gt;0,IF('114成績輸入與落點儀表板'!$C$16="不可採計",Z1365=0,TRUE))),"✅ 符合","❌ 不符合")</f>
        <v>✅ 符合</v>
      </c>
      <c r="L1365" s="15">
        <v>1</v>
      </c>
      <c r="M1365" s="15">
        <v>0</v>
      </c>
      <c r="N1365" s="15">
        <v>0</v>
      </c>
      <c r="O1365" s="15">
        <v>0</v>
      </c>
      <c r="P1365" s="15">
        <v>0</v>
      </c>
      <c r="Q1365" s="15">
        <v>0</v>
      </c>
      <c r="R1365" s="15">
        <v>0</v>
      </c>
      <c r="S1365" s="15">
        <v>0</v>
      </c>
      <c r="T1365" s="15">
        <v>0</v>
      </c>
      <c r="U1365" s="15">
        <v>0</v>
      </c>
      <c r="V1365" s="15">
        <v>1.5</v>
      </c>
      <c r="W1365" s="15">
        <v>2</v>
      </c>
      <c r="X1365" s="15">
        <v>0</v>
      </c>
      <c r="Y1365" s="15">
        <v>0</v>
      </c>
      <c r="Z1365" s="15">
        <v>0</v>
      </c>
    </row>
    <row r="1366" spans="1:26" ht="15.75" customHeight="1" x14ac:dyDescent="0.3">
      <c r="A1366" s="2" t="s">
        <v>3191</v>
      </c>
      <c r="B1366" s="13" t="s">
        <v>3067</v>
      </c>
      <c r="C1366" s="13" t="s">
        <v>3128</v>
      </c>
      <c r="D1366" s="12" t="s">
        <v>121</v>
      </c>
      <c r="E1366" s="13" t="s">
        <v>5429</v>
      </c>
      <c r="F1366" s="2">
        <v>5</v>
      </c>
      <c r="G1366" s="15">
        <v>165</v>
      </c>
      <c r="H1366" s="7">
        <f>L1366*'114成績輸入與落點儀表板'!$B$2+M1366*'114成績輸入與落點儀表板'!$B$3+N1366*'114成績輸入與落點儀表板'!$B$4+O1366*'114成績輸入與落點儀表板'!$B$5+P1366*'114成績輸入與落點儀表板'!$B$6+Q1366*'114成績輸入與落點儀表板'!$B$7+R1366*'114成績輸入與落點儀表板'!$B$8+S1366*'114成績輸入與落點儀表板'!$B$9+T1366*'114成績輸入與落點儀表板'!$B$10+U1366*'114成績輸入與落點儀表板'!$B$11+V1366*'114成績輸入與落點儀表板'!$B$12+W1366*'114成績輸入與落點儀表板'!$B$13+X1366*'114成績輸入與落點儀表板'!$B$14+Y1366*'114成績輸入與落點儀表板'!$B$15+Z1366*'114成績輸入與落點儀表板'!$B$16</f>
        <v>0</v>
      </c>
      <c r="I1366" s="8">
        <f t="shared" si="42"/>
        <v>-165</v>
      </c>
      <c r="J1366" s="2" t="str">
        <f t="shared" si="43"/>
        <v>FAIL</v>
      </c>
      <c r="K1366" s="17" t="str">
        <f>IF(AND(IF('114成績輸入與落點儀表板'!$C$2="必須採計",L1366&gt;0,IF('114成績輸入與落點儀表板'!$C$2="不可採計",L1366=0,TRUE)),IF('114成績輸入與落點儀表板'!$C$3="必須採計",M1366&gt;0,IF('114成績輸入與落點儀表板'!$C$3="不可採計",M1366=0,TRUE)),IF('114成績輸入與落點儀表板'!$C$4="必須採計",N1366&gt;0,IF('114成績輸入與落點儀表板'!$C$4="不可採計",N1366=0,TRUE)),IF('114成績輸入與落點儀表板'!$C$5="必須採計",O1366&gt;0,IF('114成績輸入與落點儀表板'!$C$5="不可採計",O1366=0,TRUE)),IF('114成績輸入與落點儀表板'!$C$6="必須採計",P1366&gt;0,IF('114成績輸入與落點儀表板'!$C$6="不可採計",P1366=0,TRUE)),IF('114成績輸入與落點儀表板'!$C$7="必須採計",Q1366&gt;0,IF('114成績輸入與落點儀表板'!$C$7="不可採計",Q1366=0,TRUE)),IF('114成績輸入與落點儀表板'!$C$8="必須採計",R1366&gt;0,IF('114成績輸入與落點儀表板'!$C$8="不可採計",R1366=0,TRUE)),IF('114成績輸入與落點儀表板'!$C$9="必須採計",S1366&gt;0,IF('114成績輸入與落點儀表板'!$C$9="不可採計",S1366=0,TRUE)),IF('114成績輸入與落點儀表板'!$C$10="必須採計",T1366&gt;0,IF('114成績輸入與落點儀表板'!$C$10="不可採計",T1366=0,TRUE)),IF('114成績輸入與落點儀表板'!$C$11="必須採計",U1366&gt;0,IF('114成績輸入與落點儀表板'!$C$11="不可採計",U1366=0,TRUE)),IF('114成績輸入與落點儀表板'!$C$12="必須採計",V1366&gt;0,IF('114成績輸入與落點儀表板'!$C$12="不可採計",V1366=0,TRUE)),IF('114成績輸入與落點儀表板'!$C$13="必須採計",W1366&gt;0,IF('114成績輸入與落點儀表板'!$C$13="不可採計",W1366=0,TRUE)),IF('114成績輸入與落點儀表板'!$C$14="必須採計",X1366&gt;0,IF('114成績輸入與落點儀表板'!$C$14="不可採計",X1366=0,TRUE)),IF('114成績輸入與落點儀表板'!$C$15="必須採計",Y1366&gt;0,IF('114成績輸入與落點儀表板'!$C$15="不可採計",Y1366=0,TRUE)),IF('114成績輸入與落點儀表板'!$C$16="必須採計",Z1366&gt;0,IF('114成績輸入與落點儀表板'!$C$16="不可採計",Z1366=0,TRUE))),"✅ 符合","❌ 不符合")</f>
        <v>✅ 符合</v>
      </c>
      <c r="L1366" s="15">
        <v>2</v>
      </c>
      <c r="M1366" s="15">
        <v>1</v>
      </c>
      <c r="N1366" s="15">
        <v>0</v>
      </c>
      <c r="O1366" s="15">
        <v>0</v>
      </c>
      <c r="P1366" s="15">
        <v>0</v>
      </c>
      <c r="Q1366" s="15">
        <v>0</v>
      </c>
      <c r="R1366" s="15">
        <v>0</v>
      </c>
      <c r="S1366" s="15">
        <v>0</v>
      </c>
      <c r="T1366" s="15">
        <v>0</v>
      </c>
      <c r="U1366" s="15">
        <v>2</v>
      </c>
      <c r="V1366" s="15">
        <v>0</v>
      </c>
      <c r="W1366" s="15">
        <v>2</v>
      </c>
      <c r="X1366" s="15">
        <v>0</v>
      </c>
      <c r="Y1366" s="15">
        <v>0</v>
      </c>
      <c r="Z1366" s="15">
        <v>0</v>
      </c>
    </row>
    <row r="1367" spans="1:26" x14ac:dyDescent="0.3">
      <c r="A1367" s="2" t="s">
        <v>3193</v>
      </c>
      <c r="B1367" s="13" t="s">
        <v>3067</v>
      </c>
      <c r="C1367" s="13" t="s">
        <v>3131</v>
      </c>
      <c r="D1367" s="12" t="s">
        <v>113</v>
      </c>
      <c r="E1367" s="13" t="s">
        <v>1291</v>
      </c>
      <c r="F1367" s="2">
        <v>48</v>
      </c>
      <c r="G1367" s="15">
        <v>145</v>
      </c>
      <c r="H1367" s="7">
        <f>L1367*'114成績輸入與落點儀表板'!$B$2+M1367*'114成績輸入與落點儀表板'!$B$3+N1367*'114成績輸入與落點儀表板'!$B$4+O1367*'114成績輸入與落點儀表板'!$B$5+P1367*'114成績輸入與落點儀表板'!$B$6+Q1367*'114成績輸入與落點儀表板'!$B$7+R1367*'114成績輸入與落點儀表板'!$B$8+S1367*'114成績輸入與落點儀表板'!$B$9+T1367*'114成績輸入與落點儀表板'!$B$10+U1367*'114成績輸入與落點儀表板'!$B$11+V1367*'114成績輸入與落點儀表板'!$B$12+W1367*'114成績輸入與落點儀表板'!$B$13+X1367*'114成績輸入與落點儀表板'!$B$14+Y1367*'114成績輸入與落點儀表板'!$B$15+Z1367*'114成績輸入與落點儀表板'!$B$16</f>
        <v>0</v>
      </c>
      <c r="I1367" s="8">
        <f t="shared" si="42"/>
        <v>-145</v>
      </c>
      <c r="J1367" s="2" t="str">
        <f t="shared" si="43"/>
        <v>FAIL</v>
      </c>
      <c r="K1367" s="17" t="str">
        <f>IF(AND(IF('114成績輸入與落點儀表板'!$C$2="必須採計",L1367&gt;0,IF('114成績輸入與落點儀表板'!$C$2="不可採計",L1367=0,TRUE)),IF('114成績輸入與落點儀表板'!$C$3="必須採計",M1367&gt;0,IF('114成績輸入與落點儀表板'!$C$3="不可採計",M1367=0,TRUE)),IF('114成績輸入與落點儀表板'!$C$4="必須採計",N1367&gt;0,IF('114成績輸入與落點儀表板'!$C$4="不可採計",N1367=0,TRUE)),IF('114成績輸入與落點儀表板'!$C$5="必須採計",O1367&gt;0,IF('114成績輸入與落點儀表板'!$C$5="不可採計",O1367=0,TRUE)),IF('114成績輸入與落點儀表板'!$C$6="必須採計",P1367&gt;0,IF('114成績輸入與落點儀表板'!$C$6="不可採計",P1367=0,TRUE)),IF('114成績輸入與落點儀表板'!$C$7="必須採計",Q1367&gt;0,IF('114成績輸入與落點儀表板'!$C$7="不可採計",Q1367=0,TRUE)),IF('114成績輸入與落點儀表板'!$C$8="必須採計",R1367&gt;0,IF('114成績輸入與落點儀表板'!$C$8="不可採計",R1367=0,TRUE)),IF('114成績輸入與落點儀表板'!$C$9="必須採計",S1367&gt;0,IF('114成績輸入與落點儀表板'!$C$9="不可採計",S1367=0,TRUE)),IF('114成績輸入與落點儀表板'!$C$10="必須採計",T1367&gt;0,IF('114成績輸入與落點儀表板'!$C$10="不可採計",T1367=0,TRUE)),IF('114成績輸入與落點儀表板'!$C$11="必須採計",U1367&gt;0,IF('114成績輸入與落點儀表板'!$C$11="不可採計",U1367=0,TRUE)),IF('114成績輸入與落點儀表板'!$C$12="必須採計",V1367&gt;0,IF('114成績輸入與落點儀表板'!$C$12="不可採計",V1367=0,TRUE)),IF('114成績輸入與落點儀表板'!$C$13="必須採計",W1367&gt;0,IF('114成績輸入與落點儀表板'!$C$13="不可採計",W1367=0,TRUE)),IF('114成績輸入與落點儀表板'!$C$14="必須採計",X1367&gt;0,IF('114成績輸入與落點儀表板'!$C$14="不可採計",X1367=0,TRUE)),IF('114成績輸入與落點儀表板'!$C$15="必須採計",Y1367&gt;0,IF('114成績輸入與落點儀表板'!$C$15="不可採計",Y1367=0,TRUE)),IF('114成績輸入與落點儀表板'!$C$16="必須採計",Z1367&gt;0,IF('114成績輸入與落點儀表板'!$C$16="不可採計",Z1367=0,TRUE))),"✅ 符合","❌ 不符合")</f>
        <v>✅ 符合</v>
      </c>
      <c r="L1367" s="15">
        <v>2</v>
      </c>
      <c r="M1367" s="15">
        <v>1</v>
      </c>
      <c r="N1367" s="15">
        <v>0</v>
      </c>
      <c r="O1367" s="15">
        <v>0</v>
      </c>
      <c r="P1367" s="15">
        <v>0</v>
      </c>
      <c r="Q1367" s="15">
        <v>0</v>
      </c>
      <c r="R1367" s="15">
        <v>0</v>
      </c>
      <c r="S1367" s="15">
        <v>0</v>
      </c>
      <c r="T1367" s="15">
        <v>0</v>
      </c>
      <c r="U1367" s="15">
        <v>0</v>
      </c>
      <c r="V1367" s="15">
        <v>0</v>
      </c>
      <c r="W1367" s="15">
        <v>2</v>
      </c>
      <c r="X1367" s="15">
        <v>0</v>
      </c>
      <c r="Y1367" s="15">
        <v>0</v>
      </c>
      <c r="Z1367" s="15">
        <v>0</v>
      </c>
    </row>
    <row r="1368" spans="1:26" ht="15.75" customHeight="1" x14ac:dyDescent="0.3">
      <c r="A1368" s="2" t="s">
        <v>3195</v>
      </c>
      <c r="B1368" s="13" t="s">
        <v>3067</v>
      </c>
      <c r="C1368" s="13" t="s">
        <v>3133</v>
      </c>
      <c r="D1368" s="12" t="s">
        <v>121</v>
      </c>
      <c r="E1368" s="13" t="s">
        <v>3076</v>
      </c>
      <c r="F1368" s="2">
        <v>5</v>
      </c>
      <c r="G1368" s="15">
        <v>97</v>
      </c>
      <c r="H1368" s="7">
        <f>L1368*'114成績輸入與落點儀表板'!$B$2+M1368*'114成績輸入與落點儀表板'!$B$3+N1368*'114成績輸入與落點儀表板'!$B$4+O1368*'114成績輸入與落點儀表板'!$B$5+P1368*'114成績輸入與落點儀表板'!$B$6+Q1368*'114成績輸入與落點儀表板'!$B$7+R1368*'114成績輸入與落點儀表板'!$B$8+S1368*'114成績輸入與落點儀表板'!$B$9+T1368*'114成績輸入與落點儀表板'!$B$10+U1368*'114成績輸入與落點儀表板'!$B$11+V1368*'114成績輸入與落點儀表板'!$B$12+W1368*'114成績輸入與落點儀表板'!$B$13+X1368*'114成績輸入與落點儀表板'!$B$14+Y1368*'114成績輸入與落點儀表板'!$B$15+Z1368*'114成績輸入與落點儀表板'!$B$16</f>
        <v>0</v>
      </c>
      <c r="I1368" s="8">
        <f t="shared" si="42"/>
        <v>-97</v>
      </c>
      <c r="J1368" s="2" t="str">
        <f t="shared" si="43"/>
        <v>FAIL</v>
      </c>
      <c r="K1368" s="17" t="str">
        <f>IF(AND(IF('114成績輸入與落點儀表板'!$C$2="必須採計",L1368&gt;0,IF('114成績輸入與落點儀表板'!$C$2="不可採計",L1368=0,TRUE)),IF('114成績輸入與落點儀表板'!$C$3="必須採計",M1368&gt;0,IF('114成績輸入與落點儀表板'!$C$3="不可採計",M1368=0,TRUE)),IF('114成績輸入與落點儀表板'!$C$4="必須採計",N1368&gt;0,IF('114成績輸入與落點儀表板'!$C$4="不可採計",N1368=0,TRUE)),IF('114成績輸入與落點儀表板'!$C$5="必須採計",O1368&gt;0,IF('114成績輸入與落點儀表板'!$C$5="不可採計",O1368=0,TRUE)),IF('114成績輸入與落點儀表板'!$C$6="必須採計",P1368&gt;0,IF('114成績輸入與落點儀表板'!$C$6="不可採計",P1368=0,TRUE)),IF('114成績輸入與落點儀表板'!$C$7="必須採計",Q1368&gt;0,IF('114成績輸入與落點儀表板'!$C$7="不可採計",Q1368=0,TRUE)),IF('114成績輸入與落點儀表板'!$C$8="必須採計",R1368&gt;0,IF('114成績輸入與落點儀表板'!$C$8="不可採計",R1368=0,TRUE)),IF('114成績輸入與落點儀表板'!$C$9="必須採計",S1368&gt;0,IF('114成績輸入與落點儀表板'!$C$9="不可採計",S1368=0,TRUE)),IF('114成績輸入與落點儀表板'!$C$10="必須採計",T1368&gt;0,IF('114成績輸入與落點儀表板'!$C$10="不可採計",T1368=0,TRUE)),IF('114成績輸入與落點儀表板'!$C$11="必須採計",U1368&gt;0,IF('114成績輸入與落點儀表板'!$C$11="不可採計",U1368=0,TRUE)),IF('114成績輸入與落點儀表板'!$C$12="必須採計",V1368&gt;0,IF('114成績輸入與落點儀表板'!$C$12="不可採計",V1368=0,TRUE)),IF('114成績輸入與落點儀表板'!$C$13="必須採計",W1368&gt;0,IF('114成績輸入與落點儀表板'!$C$13="不可採計",W1368=0,TRUE)),IF('114成績輸入與落點儀表板'!$C$14="必須採計",X1368&gt;0,IF('114成績輸入與落點儀表板'!$C$14="不可採計",X1368=0,TRUE)),IF('114成績輸入與落點儀表板'!$C$15="必須採計",Y1368&gt;0,IF('114成績輸入與落點儀表板'!$C$15="不可採計",Y1368=0,TRUE)),IF('114成績輸入與落點儀表板'!$C$16="必須採計",Z1368&gt;0,IF('114成績輸入與落點儀表板'!$C$16="不可採計",Z1368=0,TRUE))),"✅ 符合","❌ 不符合")</f>
        <v>✅ 符合</v>
      </c>
      <c r="L1368" s="15">
        <v>1</v>
      </c>
      <c r="M1368" s="15">
        <v>0</v>
      </c>
      <c r="N1368" s="15">
        <v>0</v>
      </c>
      <c r="O1368" s="15">
        <v>0</v>
      </c>
      <c r="P1368" s="15">
        <v>0</v>
      </c>
      <c r="Q1368" s="15">
        <v>0</v>
      </c>
      <c r="R1368" s="15">
        <v>0</v>
      </c>
      <c r="S1368" s="15">
        <v>0</v>
      </c>
      <c r="T1368" s="15">
        <v>0</v>
      </c>
      <c r="U1368" s="15">
        <v>0</v>
      </c>
      <c r="V1368" s="15">
        <v>0</v>
      </c>
      <c r="W1368" s="15">
        <v>2</v>
      </c>
      <c r="X1368" s="15">
        <v>1</v>
      </c>
      <c r="Y1368" s="15">
        <v>0</v>
      </c>
      <c r="Z1368" s="15">
        <v>0</v>
      </c>
    </row>
    <row r="1369" spans="1:26" x14ac:dyDescent="0.3">
      <c r="A1369" s="2" t="s">
        <v>3197</v>
      </c>
      <c r="B1369" s="13" t="s">
        <v>3067</v>
      </c>
      <c r="C1369" s="13" t="s">
        <v>5430</v>
      </c>
      <c r="D1369" s="12" t="s">
        <v>99</v>
      </c>
      <c r="E1369" s="13" t="s">
        <v>4660</v>
      </c>
      <c r="F1369" s="2">
        <v>25</v>
      </c>
      <c r="G1369" s="15">
        <v>131</v>
      </c>
      <c r="H1369" s="7">
        <f>L1369*'114成績輸入與落點儀表板'!$B$2+M1369*'114成績輸入與落點儀表板'!$B$3+N1369*'114成績輸入與落點儀表板'!$B$4+O1369*'114成績輸入與落點儀表板'!$B$5+P1369*'114成績輸入與落點儀表板'!$B$6+Q1369*'114成績輸入與落點儀表板'!$B$7+R1369*'114成績輸入與落點儀表板'!$B$8+S1369*'114成績輸入與落點儀表板'!$B$9+T1369*'114成績輸入與落點儀表板'!$B$10+U1369*'114成績輸入與落點儀表板'!$B$11+V1369*'114成績輸入與落點儀表板'!$B$12+W1369*'114成績輸入與落點儀表板'!$B$13+X1369*'114成績輸入與落點儀表板'!$B$14+Y1369*'114成績輸入與落點儀表板'!$B$15+Z1369*'114成績輸入與落點儀表板'!$B$16</f>
        <v>0</v>
      </c>
      <c r="I1369" s="8">
        <f t="shared" si="42"/>
        <v>-131</v>
      </c>
      <c r="J1369" s="2" t="str">
        <f t="shared" si="43"/>
        <v>FAIL</v>
      </c>
      <c r="K1369" s="17" t="str">
        <f>IF(AND(IF('114成績輸入與落點儀表板'!$C$2="必須採計",L1369&gt;0,IF('114成績輸入與落點儀表板'!$C$2="不可採計",L1369=0,TRUE)),IF('114成績輸入與落點儀表板'!$C$3="必須採計",M1369&gt;0,IF('114成績輸入與落點儀表板'!$C$3="不可採計",M1369=0,TRUE)),IF('114成績輸入與落點儀表板'!$C$4="必須採計",N1369&gt;0,IF('114成績輸入與落點儀表板'!$C$4="不可採計",N1369=0,TRUE)),IF('114成績輸入與落點儀表板'!$C$5="必須採計",O1369&gt;0,IF('114成績輸入與落點儀表板'!$C$5="不可採計",O1369=0,TRUE)),IF('114成績輸入與落點儀表板'!$C$6="必須採計",P1369&gt;0,IF('114成績輸入與落點儀表板'!$C$6="不可採計",P1369=0,TRUE)),IF('114成績輸入與落點儀表板'!$C$7="必須採計",Q1369&gt;0,IF('114成績輸入與落點儀表板'!$C$7="不可採計",Q1369=0,TRUE)),IF('114成績輸入與落點儀表板'!$C$8="必須採計",R1369&gt;0,IF('114成績輸入與落點儀表板'!$C$8="不可採計",R1369=0,TRUE)),IF('114成績輸入與落點儀表板'!$C$9="必須採計",S1369&gt;0,IF('114成績輸入與落點儀表板'!$C$9="不可採計",S1369=0,TRUE)),IF('114成績輸入與落點儀表板'!$C$10="必須採計",T1369&gt;0,IF('114成績輸入與落點儀表板'!$C$10="不可採計",T1369=0,TRUE)),IF('114成績輸入與落點儀表板'!$C$11="必須採計",U1369&gt;0,IF('114成績輸入與落點儀表板'!$C$11="不可採計",U1369=0,TRUE)),IF('114成績輸入與落點儀表板'!$C$12="必須採計",V1369&gt;0,IF('114成績輸入與落點儀表板'!$C$12="不可採計",V1369=0,TRUE)),IF('114成績輸入與落點儀表板'!$C$13="必須採計",W1369&gt;0,IF('114成績輸入與落點儀表板'!$C$13="不可採計",W1369=0,TRUE)),IF('114成績輸入與落點儀表板'!$C$14="必須採計",X1369&gt;0,IF('114成績輸入與落點儀表板'!$C$14="不可採計",X1369=0,TRUE)),IF('114成績輸入與落點儀表板'!$C$15="必須採計",Y1369&gt;0,IF('114成績輸入與落點儀表板'!$C$15="不可採計",Y1369=0,TRUE)),IF('114成績輸入與落點儀表板'!$C$16="必須採計",Z1369&gt;0,IF('114成績輸入與落點儀表板'!$C$16="不可採計",Z1369=0,TRUE))),"✅ 符合","❌ 不符合")</f>
        <v>✅ 符合</v>
      </c>
      <c r="L1369" s="15">
        <v>1</v>
      </c>
      <c r="M1369" s="15">
        <v>2</v>
      </c>
      <c r="N1369" s="15">
        <v>0</v>
      </c>
      <c r="O1369" s="15">
        <v>0</v>
      </c>
      <c r="P1369" s="15">
        <v>0</v>
      </c>
      <c r="Q1369" s="15">
        <v>1</v>
      </c>
      <c r="R1369" s="15">
        <v>0</v>
      </c>
      <c r="S1369" s="15">
        <v>0</v>
      </c>
      <c r="T1369" s="15">
        <v>0</v>
      </c>
      <c r="U1369" s="15">
        <v>0</v>
      </c>
      <c r="V1369" s="15">
        <v>0</v>
      </c>
      <c r="W1369" s="15">
        <v>2</v>
      </c>
      <c r="X1369" s="15">
        <v>2</v>
      </c>
      <c r="Y1369" s="15">
        <v>0</v>
      </c>
      <c r="Z1369" s="15">
        <v>0</v>
      </c>
    </row>
    <row r="1370" spans="1:26" ht="15.75" customHeight="1" x14ac:dyDescent="0.3">
      <c r="A1370" s="2" t="s">
        <v>3198</v>
      </c>
      <c r="B1370" s="13" t="s">
        <v>3067</v>
      </c>
      <c r="C1370" s="13" t="s">
        <v>5431</v>
      </c>
      <c r="D1370" s="12" t="s">
        <v>73</v>
      </c>
      <c r="E1370" s="13" t="s">
        <v>5432</v>
      </c>
      <c r="F1370" s="2">
        <v>1</v>
      </c>
      <c r="G1370" s="15">
        <v>96.5</v>
      </c>
      <c r="H1370" s="7">
        <f>L1370*'114成績輸入與落點儀表板'!$B$2+M1370*'114成績輸入與落點儀表板'!$B$3+N1370*'114成績輸入與落點儀表板'!$B$4+O1370*'114成績輸入與落點儀表板'!$B$5+P1370*'114成績輸入與落點儀表板'!$B$6+Q1370*'114成績輸入與落點儀表板'!$B$7+R1370*'114成績輸入與落點儀表板'!$B$8+S1370*'114成績輸入與落點儀表板'!$B$9+T1370*'114成績輸入與落點儀表板'!$B$10+U1370*'114成績輸入與落點儀表板'!$B$11+V1370*'114成績輸入與落點儀表板'!$B$12+W1370*'114成績輸入與落點儀表板'!$B$13+X1370*'114成績輸入與落點儀表板'!$B$14+Y1370*'114成績輸入與落點儀表板'!$B$15+Z1370*'114成績輸入與落點儀表板'!$B$16</f>
        <v>0</v>
      </c>
      <c r="I1370" s="8">
        <f t="shared" si="42"/>
        <v>-96.5</v>
      </c>
      <c r="J1370" s="2" t="str">
        <f t="shared" si="43"/>
        <v>FAIL</v>
      </c>
      <c r="K1370" s="17" t="str">
        <f>IF(AND(IF('114成績輸入與落點儀表板'!$C$2="必須採計",L1370&gt;0,IF('114成績輸入與落點儀表板'!$C$2="不可採計",L1370=0,TRUE)),IF('114成績輸入與落點儀表板'!$C$3="必須採計",M1370&gt;0,IF('114成績輸入與落點儀表板'!$C$3="不可採計",M1370=0,TRUE)),IF('114成績輸入與落點儀表板'!$C$4="必須採計",N1370&gt;0,IF('114成績輸入與落點儀表板'!$C$4="不可採計",N1370=0,TRUE)),IF('114成績輸入與落點儀表板'!$C$5="必須採計",O1370&gt;0,IF('114成績輸入與落點儀表板'!$C$5="不可採計",O1370=0,TRUE)),IF('114成績輸入與落點儀表板'!$C$6="必須採計",P1370&gt;0,IF('114成績輸入與落點儀表板'!$C$6="不可採計",P1370=0,TRUE)),IF('114成績輸入與落點儀表板'!$C$7="必須採計",Q1370&gt;0,IF('114成績輸入與落點儀表板'!$C$7="不可採計",Q1370=0,TRUE)),IF('114成績輸入與落點儀表板'!$C$8="必須採計",R1370&gt;0,IF('114成績輸入與落點儀表板'!$C$8="不可採計",R1370=0,TRUE)),IF('114成績輸入與落點儀表板'!$C$9="必須採計",S1370&gt;0,IF('114成績輸入與落點儀表板'!$C$9="不可採計",S1370=0,TRUE)),IF('114成績輸入與落點儀表板'!$C$10="必須採計",T1370&gt;0,IF('114成績輸入與落點儀表板'!$C$10="不可採計",T1370=0,TRUE)),IF('114成績輸入與落點儀表板'!$C$11="必須採計",U1370&gt;0,IF('114成績輸入與落點儀表板'!$C$11="不可採計",U1370=0,TRUE)),IF('114成績輸入與落點儀表板'!$C$12="必須採計",V1370&gt;0,IF('114成績輸入與落點儀表板'!$C$12="不可採計",V1370=0,TRUE)),IF('114成績輸入與落點儀表板'!$C$13="必須採計",W1370&gt;0,IF('114成績輸入與落點儀表板'!$C$13="不可採計",W1370=0,TRUE)),IF('114成績輸入與落點儀表板'!$C$14="必須採計",X1370&gt;0,IF('114成績輸入與落點儀表板'!$C$14="不可採計",X1370=0,TRUE)),IF('114成績輸入與落點儀表板'!$C$15="必須採計",Y1370&gt;0,IF('114成績輸入與落點儀表板'!$C$15="不可採計",Y1370=0,TRUE)),IF('114成績輸入與落點儀表板'!$C$16="必須採計",Z1370&gt;0,IF('114成績輸入與落點儀表板'!$C$16="不可採計",Z1370=0,TRUE))),"✅ 符合","❌ 不符合")</f>
        <v>✅ 符合</v>
      </c>
      <c r="L1370" s="15">
        <v>2</v>
      </c>
      <c r="M1370" s="15">
        <v>0</v>
      </c>
      <c r="N1370" s="15">
        <v>0</v>
      </c>
      <c r="O1370" s="15">
        <v>0</v>
      </c>
      <c r="P1370" s="15">
        <v>0</v>
      </c>
      <c r="Q1370" s="15">
        <v>1.5</v>
      </c>
      <c r="R1370" s="15">
        <v>0</v>
      </c>
      <c r="S1370" s="15">
        <v>0</v>
      </c>
      <c r="T1370" s="15">
        <v>0</v>
      </c>
      <c r="U1370" s="15">
        <v>0</v>
      </c>
      <c r="V1370" s="15">
        <v>0</v>
      </c>
      <c r="W1370" s="15">
        <v>1.5</v>
      </c>
      <c r="X1370" s="15">
        <v>0</v>
      </c>
      <c r="Y1370" s="15">
        <v>0</v>
      </c>
      <c r="Z1370" s="15">
        <v>0</v>
      </c>
    </row>
    <row r="1371" spans="1:26" x14ac:dyDescent="0.3">
      <c r="A1371" s="2" t="s">
        <v>3200</v>
      </c>
      <c r="B1371" s="13" t="s">
        <v>3067</v>
      </c>
      <c r="C1371" s="13" t="s">
        <v>5433</v>
      </c>
      <c r="D1371" s="12" t="s">
        <v>73</v>
      </c>
      <c r="E1371" s="13" t="s">
        <v>4662</v>
      </c>
      <c r="F1371" s="2">
        <v>2</v>
      </c>
      <c r="G1371" s="15">
        <v>169</v>
      </c>
      <c r="H1371" s="7">
        <f>L1371*'114成績輸入與落點儀表板'!$B$2+M1371*'114成績輸入與落點儀表板'!$B$3+N1371*'114成績輸入與落點儀表板'!$B$4+O1371*'114成績輸入與落點儀表板'!$B$5+P1371*'114成績輸入與落點儀表板'!$B$6+Q1371*'114成績輸入與落點儀表板'!$B$7+R1371*'114成績輸入與落點儀表板'!$B$8+S1371*'114成績輸入與落點儀表板'!$B$9+T1371*'114成績輸入與落點儀表板'!$B$10+U1371*'114成績輸入與落點儀表板'!$B$11+V1371*'114成績輸入與落點儀表板'!$B$12+W1371*'114成績輸入與落點儀表板'!$B$13+X1371*'114成績輸入與落點儀表板'!$B$14+Y1371*'114成績輸入與落點儀表板'!$B$15+Z1371*'114成績輸入與落點儀表板'!$B$16</f>
        <v>0</v>
      </c>
      <c r="I1371" s="8">
        <f t="shared" si="42"/>
        <v>-169</v>
      </c>
      <c r="J1371" s="2" t="str">
        <f t="shared" si="43"/>
        <v>FAIL</v>
      </c>
      <c r="K1371" s="17" t="str">
        <f>IF(AND(IF('114成績輸入與落點儀表板'!$C$2="必須採計",L1371&gt;0,IF('114成績輸入與落點儀表板'!$C$2="不可採計",L1371=0,TRUE)),IF('114成績輸入與落點儀表板'!$C$3="必須採計",M1371&gt;0,IF('114成績輸入與落點儀表板'!$C$3="不可採計",M1371=0,TRUE)),IF('114成績輸入與落點儀表板'!$C$4="必須採計",N1371&gt;0,IF('114成績輸入與落點儀表板'!$C$4="不可採計",N1371=0,TRUE)),IF('114成績輸入與落點儀表板'!$C$5="必須採計",O1371&gt;0,IF('114成績輸入與落點儀表板'!$C$5="不可採計",O1371=0,TRUE)),IF('114成績輸入與落點儀表板'!$C$6="必須採計",P1371&gt;0,IF('114成績輸入與落點儀表板'!$C$6="不可採計",P1371=0,TRUE)),IF('114成績輸入與落點儀表板'!$C$7="必須採計",Q1371&gt;0,IF('114成績輸入與落點儀表板'!$C$7="不可採計",Q1371=0,TRUE)),IF('114成績輸入與落點儀表板'!$C$8="必須採計",R1371&gt;0,IF('114成績輸入與落點儀表板'!$C$8="不可採計",R1371=0,TRUE)),IF('114成績輸入與落點儀表板'!$C$9="必須採計",S1371&gt;0,IF('114成績輸入與落點儀表板'!$C$9="不可採計",S1371=0,TRUE)),IF('114成績輸入與落點儀表板'!$C$10="必須採計",T1371&gt;0,IF('114成績輸入與落點儀表板'!$C$10="不可採計",T1371=0,TRUE)),IF('114成績輸入與落點儀表板'!$C$11="必須採計",U1371&gt;0,IF('114成績輸入與落點儀表板'!$C$11="不可採計",U1371=0,TRUE)),IF('114成績輸入與落點儀表板'!$C$12="必須採計",V1371&gt;0,IF('114成績輸入與落點儀表板'!$C$12="不可採計",V1371=0,TRUE)),IF('114成績輸入與落點儀表板'!$C$13="必須採計",W1371&gt;0,IF('114成績輸入與落點儀表板'!$C$13="不可採計",W1371=0,TRUE)),IF('114成績輸入與落點儀表板'!$C$14="必須採計",X1371&gt;0,IF('114成績輸入與落點儀表板'!$C$14="不可採計",X1371=0,TRUE)),IF('114成績輸入與落點儀表板'!$C$15="必須採計",Y1371&gt;0,IF('114成績輸入與落點儀表板'!$C$15="不可採計",Y1371=0,TRUE)),IF('114成績輸入與落點儀表板'!$C$16="必須採計",Z1371&gt;0,IF('114成績輸入與落點儀表板'!$C$16="不可採計",Z1371=0,TRUE))),"✅ 符合","❌ 不符合")</f>
        <v>✅ 符合</v>
      </c>
      <c r="L1371" s="15">
        <v>2</v>
      </c>
      <c r="M1371" s="15">
        <v>0</v>
      </c>
      <c r="N1371" s="15">
        <v>0</v>
      </c>
      <c r="O1371" s="15">
        <v>0</v>
      </c>
      <c r="P1371" s="15">
        <v>0</v>
      </c>
      <c r="Q1371" s="15">
        <v>0</v>
      </c>
      <c r="R1371" s="15">
        <v>0</v>
      </c>
      <c r="S1371" s="15">
        <v>0</v>
      </c>
      <c r="T1371" s="15">
        <v>0</v>
      </c>
      <c r="U1371" s="15">
        <v>0</v>
      </c>
      <c r="V1371" s="15">
        <v>0</v>
      </c>
      <c r="W1371" s="15">
        <v>1.5</v>
      </c>
      <c r="X1371" s="15">
        <v>1.5</v>
      </c>
      <c r="Y1371" s="15">
        <v>0</v>
      </c>
      <c r="Z1371" s="15">
        <v>0</v>
      </c>
    </row>
    <row r="1372" spans="1:26" ht="15.75" customHeight="1" x14ac:dyDescent="0.3">
      <c r="A1372" s="2" t="s">
        <v>3202</v>
      </c>
      <c r="B1372" s="13" t="s">
        <v>3067</v>
      </c>
      <c r="C1372" s="13" t="s">
        <v>5434</v>
      </c>
      <c r="D1372" s="12" t="s">
        <v>121</v>
      </c>
      <c r="E1372" s="13" t="s">
        <v>5435</v>
      </c>
      <c r="F1372" s="2">
        <v>6</v>
      </c>
      <c r="G1372" s="15">
        <v>82</v>
      </c>
      <c r="H1372" s="7">
        <f>L1372*'114成績輸入與落點儀表板'!$B$2+M1372*'114成績輸入與落點儀表板'!$B$3+N1372*'114成績輸入與落點儀表板'!$B$4+O1372*'114成績輸入與落點儀表板'!$B$5+P1372*'114成績輸入與落點儀表板'!$B$6+Q1372*'114成績輸入與落點儀表板'!$B$7+R1372*'114成績輸入與落點儀表板'!$B$8+S1372*'114成績輸入與落點儀表板'!$B$9+T1372*'114成績輸入與落點儀表板'!$B$10+U1372*'114成績輸入與落點儀表板'!$B$11+V1372*'114成績輸入與落點儀表板'!$B$12+W1372*'114成績輸入與落點儀表板'!$B$13+X1372*'114成績輸入與落點儀表板'!$B$14+Y1372*'114成績輸入與落點儀表板'!$B$15+Z1372*'114成績輸入與落點儀表板'!$B$16</f>
        <v>0</v>
      </c>
      <c r="I1372" s="8">
        <f t="shared" si="42"/>
        <v>-82</v>
      </c>
      <c r="J1372" s="2" t="str">
        <f t="shared" si="43"/>
        <v>FAIL</v>
      </c>
      <c r="K1372" s="17" t="str">
        <f>IF(AND(IF('114成績輸入與落點儀表板'!$C$2="必須採計",L1372&gt;0,IF('114成績輸入與落點儀表板'!$C$2="不可採計",L1372=0,TRUE)),IF('114成績輸入與落點儀表板'!$C$3="必須採計",M1372&gt;0,IF('114成績輸入與落點儀表板'!$C$3="不可採計",M1372=0,TRUE)),IF('114成績輸入與落點儀表板'!$C$4="必須採計",N1372&gt;0,IF('114成績輸入與落點儀表板'!$C$4="不可採計",N1372=0,TRUE)),IF('114成績輸入與落點儀表板'!$C$5="必須採計",O1372&gt;0,IF('114成績輸入與落點儀表板'!$C$5="不可採計",O1372=0,TRUE)),IF('114成績輸入與落點儀表板'!$C$6="必須採計",P1372&gt;0,IF('114成績輸入與落點儀表板'!$C$6="不可採計",P1372=0,TRUE)),IF('114成績輸入與落點儀表板'!$C$7="必須採計",Q1372&gt;0,IF('114成績輸入與落點儀表板'!$C$7="不可採計",Q1372=0,TRUE)),IF('114成績輸入與落點儀表板'!$C$8="必須採計",R1372&gt;0,IF('114成績輸入與落點儀表板'!$C$8="不可採計",R1372=0,TRUE)),IF('114成績輸入與落點儀表板'!$C$9="必須採計",S1372&gt;0,IF('114成績輸入與落點儀表板'!$C$9="不可採計",S1372=0,TRUE)),IF('114成績輸入與落點儀表板'!$C$10="必須採計",T1372&gt;0,IF('114成績輸入與落點儀表板'!$C$10="不可採計",T1372=0,TRUE)),IF('114成績輸入與落點儀表板'!$C$11="必須採計",U1372&gt;0,IF('114成績輸入與落點儀表板'!$C$11="不可採計",U1372=0,TRUE)),IF('114成績輸入與落點儀表板'!$C$12="必須採計",V1372&gt;0,IF('114成績輸入與落點儀表板'!$C$12="不可採計",V1372=0,TRUE)),IF('114成績輸入與落點儀表板'!$C$13="必須採計",W1372&gt;0,IF('114成績輸入與落點儀表板'!$C$13="不可採計",W1372=0,TRUE)),IF('114成績輸入與落點儀表板'!$C$14="必須採計",X1372&gt;0,IF('114成績輸入與落點儀表板'!$C$14="不可採計",X1372=0,TRUE)),IF('114成績輸入與落點儀表板'!$C$15="必須採計",Y1372&gt;0,IF('114成績輸入與落點儀表板'!$C$15="不可採計",Y1372=0,TRUE)),IF('114成績輸入與落點儀表板'!$C$16="必須採計",Z1372&gt;0,IF('114成績輸入與落點儀表板'!$C$16="不可採計",Z1372=0,TRUE))),"✅ 符合","❌ 不符合")</f>
        <v>✅ 符合</v>
      </c>
      <c r="L1372" s="15">
        <v>1</v>
      </c>
      <c r="M1372" s="15">
        <v>1</v>
      </c>
      <c r="N1372" s="15">
        <v>0</v>
      </c>
      <c r="O1372" s="15">
        <v>0</v>
      </c>
      <c r="P1372" s="15">
        <v>0</v>
      </c>
      <c r="Q1372" s="15">
        <v>1</v>
      </c>
      <c r="R1372" s="15">
        <v>0</v>
      </c>
      <c r="S1372" s="15">
        <v>0</v>
      </c>
      <c r="T1372" s="15">
        <v>0</v>
      </c>
      <c r="U1372" s="15">
        <v>0</v>
      </c>
      <c r="V1372" s="15">
        <v>0</v>
      </c>
      <c r="W1372" s="15">
        <v>1</v>
      </c>
      <c r="X1372" s="15">
        <v>0</v>
      </c>
      <c r="Y1372" s="15">
        <v>0</v>
      </c>
      <c r="Z1372" s="15">
        <v>0</v>
      </c>
    </row>
    <row r="1373" spans="1:26" x14ac:dyDescent="0.3">
      <c r="A1373" s="2" t="s">
        <v>3204</v>
      </c>
      <c r="B1373" s="13" t="s">
        <v>3067</v>
      </c>
      <c r="C1373" s="13" t="s">
        <v>4663</v>
      </c>
      <c r="D1373" s="12" t="s">
        <v>121</v>
      </c>
      <c r="E1373" s="13" t="s">
        <v>5436</v>
      </c>
      <c r="F1373" s="2">
        <v>2</v>
      </c>
      <c r="G1373" s="15">
        <v>81</v>
      </c>
      <c r="H1373" s="7">
        <f>L1373*'114成績輸入與落點儀表板'!$B$2+M1373*'114成績輸入與落點儀表板'!$B$3+N1373*'114成績輸入與落點儀表板'!$B$4+O1373*'114成績輸入與落點儀表板'!$B$5+P1373*'114成績輸入與落點儀表板'!$B$6+Q1373*'114成績輸入與落點儀表板'!$B$7+R1373*'114成績輸入與落點儀表板'!$B$8+S1373*'114成績輸入與落點儀表板'!$B$9+T1373*'114成績輸入與落點儀表板'!$B$10+U1373*'114成績輸入與落點儀表板'!$B$11+V1373*'114成績輸入與落點儀表板'!$B$12+W1373*'114成績輸入與落點儀表板'!$B$13+X1373*'114成績輸入與落點儀表板'!$B$14+Y1373*'114成績輸入與落點儀表板'!$B$15+Z1373*'114成績輸入與落點儀表板'!$B$16</f>
        <v>0</v>
      </c>
      <c r="I1373" s="8">
        <f t="shared" si="42"/>
        <v>-81</v>
      </c>
      <c r="J1373" s="2" t="str">
        <f t="shared" si="43"/>
        <v>FAIL</v>
      </c>
      <c r="K1373" s="17" t="str">
        <f>IF(AND(IF('114成績輸入與落點儀表板'!$C$2="必須採計",L1373&gt;0,IF('114成績輸入與落點儀表板'!$C$2="不可採計",L1373=0,TRUE)),IF('114成績輸入與落點儀表板'!$C$3="必須採計",M1373&gt;0,IF('114成績輸入與落點儀表板'!$C$3="不可採計",M1373=0,TRUE)),IF('114成績輸入與落點儀表板'!$C$4="必須採計",N1373&gt;0,IF('114成績輸入與落點儀表板'!$C$4="不可採計",N1373=0,TRUE)),IF('114成績輸入與落點儀表板'!$C$5="必須採計",O1373&gt;0,IF('114成績輸入與落點儀表板'!$C$5="不可採計",O1373=0,TRUE)),IF('114成績輸入與落點儀表板'!$C$6="必須採計",P1373&gt;0,IF('114成績輸入與落點儀表板'!$C$6="不可採計",P1373=0,TRUE)),IF('114成績輸入與落點儀表板'!$C$7="必須採計",Q1373&gt;0,IF('114成績輸入與落點儀表板'!$C$7="不可採計",Q1373=0,TRUE)),IF('114成績輸入與落點儀表板'!$C$8="必須採計",R1373&gt;0,IF('114成績輸入與落點儀表板'!$C$8="不可採計",R1373=0,TRUE)),IF('114成績輸入與落點儀表板'!$C$9="必須採計",S1373&gt;0,IF('114成績輸入與落點儀表板'!$C$9="不可採計",S1373=0,TRUE)),IF('114成績輸入與落點儀表板'!$C$10="必須採計",T1373&gt;0,IF('114成績輸入與落點儀表板'!$C$10="不可採計",T1373=0,TRUE)),IF('114成績輸入與落點儀表板'!$C$11="必須採計",U1373&gt;0,IF('114成績輸入與落點儀表板'!$C$11="不可採計",U1373=0,TRUE)),IF('114成績輸入與落點儀表板'!$C$12="必須採計",V1373&gt;0,IF('114成績輸入與落點儀表板'!$C$12="不可採計",V1373=0,TRUE)),IF('114成績輸入與落點儀表板'!$C$13="必須採計",W1373&gt;0,IF('114成績輸入與落點儀表板'!$C$13="不可採計",W1373=0,TRUE)),IF('114成績輸入與落點儀表板'!$C$14="必須採計",X1373&gt;0,IF('114成績輸入與落點儀表板'!$C$14="不可採計",X1373=0,TRUE)),IF('114成績輸入與落點儀表板'!$C$15="必須採計",Y1373&gt;0,IF('114成績輸入與落點儀表板'!$C$15="不可採計",Y1373=0,TRUE)),IF('114成績輸入與落點儀表板'!$C$16="必須採計",Z1373&gt;0,IF('114成績輸入與落點儀表板'!$C$16="不可採計",Z1373=0,TRUE))),"✅ 符合","❌ 不符合")</f>
        <v>✅ 符合</v>
      </c>
      <c r="L1373" s="15">
        <v>1</v>
      </c>
      <c r="M1373" s="15">
        <v>0</v>
      </c>
      <c r="N1373" s="15">
        <v>0</v>
      </c>
      <c r="O1373" s="15">
        <v>0</v>
      </c>
      <c r="P1373" s="15">
        <v>0</v>
      </c>
      <c r="Q1373" s="15">
        <v>1</v>
      </c>
      <c r="R1373" s="15">
        <v>0</v>
      </c>
      <c r="S1373" s="15">
        <v>0</v>
      </c>
      <c r="T1373" s="15">
        <v>0</v>
      </c>
      <c r="U1373" s="15">
        <v>0</v>
      </c>
      <c r="V1373" s="15">
        <v>0</v>
      </c>
      <c r="W1373" s="15">
        <v>1</v>
      </c>
      <c r="X1373" s="15">
        <v>1</v>
      </c>
      <c r="Y1373" s="15">
        <v>0</v>
      </c>
      <c r="Z1373" s="15">
        <v>0</v>
      </c>
    </row>
    <row r="1374" spans="1:26" ht="15.75" customHeight="1" x14ac:dyDescent="0.3">
      <c r="A1374" s="2" t="s">
        <v>3206</v>
      </c>
      <c r="B1374" s="13" t="s">
        <v>3067</v>
      </c>
      <c r="C1374" s="13" t="s">
        <v>4665</v>
      </c>
      <c r="D1374" s="12" t="s">
        <v>121</v>
      </c>
      <c r="E1374" s="13" t="s">
        <v>5437</v>
      </c>
      <c r="F1374" s="2">
        <v>1</v>
      </c>
      <c r="G1374" s="15">
        <v>131.5</v>
      </c>
      <c r="H1374" s="7">
        <f>L1374*'114成績輸入與落點儀表板'!$B$2+M1374*'114成績輸入與落點儀表板'!$B$3+N1374*'114成績輸入與落點儀表板'!$B$4+O1374*'114成績輸入與落點儀表板'!$B$5+P1374*'114成績輸入與落點儀表板'!$B$6+Q1374*'114成績輸入與落點儀表板'!$B$7+R1374*'114成績輸入與落點儀表板'!$B$8+S1374*'114成績輸入與落點儀表板'!$B$9+T1374*'114成績輸入與落點儀表板'!$B$10+U1374*'114成績輸入與落點儀表板'!$B$11+V1374*'114成績輸入與落點儀表板'!$B$12+W1374*'114成績輸入與落點儀表板'!$B$13+X1374*'114成績輸入與落點儀表板'!$B$14+Y1374*'114成績輸入與落點儀表板'!$B$15+Z1374*'114成績輸入與落點儀表板'!$B$16</f>
        <v>0</v>
      </c>
      <c r="I1374" s="8">
        <f t="shared" si="42"/>
        <v>-131.5</v>
      </c>
      <c r="J1374" s="2" t="str">
        <f t="shared" si="43"/>
        <v>FAIL</v>
      </c>
      <c r="K1374" s="17" t="str">
        <f>IF(AND(IF('114成績輸入與落點儀表板'!$C$2="必須採計",L1374&gt;0,IF('114成績輸入與落點儀表板'!$C$2="不可採計",L1374=0,TRUE)),IF('114成績輸入與落點儀表板'!$C$3="必須採計",M1374&gt;0,IF('114成績輸入與落點儀表板'!$C$3="不可採計",M1374=0,TRUE)),IF('114成績輸入與落點儀表板'!$C$4="必須採計",N1374&gt;0,IF('114成績輸入與落點儀表板'!$C$4="不可採計",N1374=0,TRUE)),IF('114成績輸入與落點儀表板'!$C$5="必須採計",O1374&gt;0,IF('114成績輸入與落點儀表板'!$C$5="不可採計",O1374=0,TRUE)),IF('114成績輸入與落點儀表板'!$C$6="必須採計",P1374&gt;0,IF('114成績輸入與落點儀表板'!$C$6="不可採計",P1374=0,TRUE)),IF('114成績輸入與落點儀表板'!$C$7="必須採計",Q1374&gt;0,IF('114成績輸入與落點儀表板'!$C$7="不可採計",Q1374=0,TRUE)),IF('114成績輸入與落點儀表板'!$C$8="必須採計",R1374&gt;0,IF('114成績輸入與落點儀表板'!$C$8="不可採計",R1374=0,TRUE)),IF('114成績輸入與落點儀表板'!$C$9="必須採計",S1374&gt;0,IF('114成績輸入與落點儀表板'!$C$9="不可採計",S1374=0,TRUE)),IF('114成績輸入與落點儀表板'!$C$10="必須採計",T1374&gt;0,IF('114成績輸入與落點儀表板'!$C$10="不可採計",T1374=0,TRUE)),IF('114成績輸入與落點儀表板'!$C$11="必須採計",U1374&gt;0,IF('114成績輸入與落點儀表板'!$C$11="不可採計",U1374=0,TRUE)),IF('114成績輸入與落點儀表板'!$C$12="必須採計",V1374&gt;0,IF('114成績輸入與落點儀表板'!$C$12="不可採計",V1374=0,TRUE)),IF('114成績輸入與落點儀表板'!$C$13="必須採計",W1374&gt;0,IF('114成績輸入與落點儀表板'!$C$13="不可採計",W1374=0,TRUE)),IF('114成績輸入與落點儀表板'!$C$14="必須採計",X1374&gt;0,IF('114成績輸入與落點儀表板'!$C$14="不可採計",X1374=0,TRUE)),IF('114成績輸入與落點儀表板'!$C$15="必須採計",Y1374&gt;0,IF('114成績輸入與落點儀表板'!$C$15="不可採計",Y1374=0,TRUE)),IF('114成績輸入與落點儀表板'!$C$16="必須採計",Z1374&gt;0,IF('114成績輸入與落點儀表板'!$C$16="不可採計",Z1374=0,TRUE))),"✅ 符合","❌ 不符合")</f>
        <v>✅ 符合</v>
      </c>
      <c r="L1374" s="15">
        <v>2</v>
      </c>
      <c r="M1374" s="15">
        <v>1.75</v>
      </c>
      <c r="N1374" s="15">
        <v>0</v>
      </c>
      <c r="O1374" s="15">
        <v>0</v>
      </c>
      <c r="P1374" s="15">
        <v>0</v>
      </c>
      <c r="Q1374" s="15">
        <v>0</v>
      </c>
      <c r="R1374" s="15">
        <v>0</v>
      </c>
      <c r="S1374" s="15">
        <v>0</v>
      </c>
      <c r="T1374" s="15">
        <v>0</v>
      </c>
      <c r="U1374" s="15">
        <v>0</v>
      </c>
      <c r="V1374" s="15">
        <v>0</v>
      </c>
      <c r="W1374" s="15">
        <v>1.75</v>
      </c>
      <c r="X1374" s="15">
        <v>0</v>
      </c>
      <c r="Y1374" s="15">
        <v>0</v>
      </c>
      <c r="Z1374" s="15">
        <v>0</v>
      </c>
    </row>
    <row r="1375" spans="1:26" x14ac:dyDescent="0.3">
      <c r="A1375" s="2" t="s">
        <v>4675</v>
      </c>
      <c r="B1375" s="13" t="s">
        <v>3067</v>
      </c>
      <c r="C1375" s="13" t="s">
        <v>5438</v>
      </c>
      <c r="D1375" s="12" t="s">
        <v>73</v>
      </c>
      <c r="E1375" s="13" t="s">
        <v>4668</v>
      </c>
      <c r="F1375" s="2">
        <v>3</v>
      </c>
      <c r="G1375" s="15">
        <v>110.25</v>
      </c>
      <c r="H1375" s="7">
        <f>L1375*'114成績輸入與落點儀表板'!$B$2+M1375*'114成績輸入與落點儀表板'!$B$3+N1375*'114成績輸入與落點儀表板'!$B$4+O1375*'114成績輸入與落點儀表板'!$B$5+P1375*'114成績輸入與落點儀表板'!$B$6+Q1375*'114成績輸入與落點儀表板'!$B$7+R1375*'114成績輸入與落點儀表板'!$B$8+S1375*'114成績輸入與落點儀表板'!$B$9+T1375*'114成績輸入與落點儀表板'!$B$10+U1375*'114成績輸入與落點儀表板'!$B$11+V1375*'114成績輸入與落點儀表板'!$B$12+W1375*'114成績輸入與落點儀表板'!$B$13+X1375*'114成績輸入與落點儀表板'!$B$14+Y1375*'114成績輸入與落點儀表板'!$B$15+Z1375*'114成績輸入與落點儀表板'!$B$16</f>
        <v>0</v>
      </c>
      <c r="I1375" s="8">
        <f t="shared" si="42"/>
        <v>-110.25</v>
      </c>
      <c r="J1375" s="2" t="str">
        <f t="shared" si="43"/>
        <v>FAIL</v>
      </c>
      <c r="K1375" s="17" t="str">
        <f>IF(AND(IF('114成績輸入與落點儀表板'!$C$2="必須採計",L1375&gt;0,IF('114成績輸入與落點儀表板'!$C$2="不可採計",L1375=0,TRUE)),IF('114成績輸入與落點儀表板'!$C$3="必須採計",M1375&gt;0,IF('114成績輸入與落點儀表板'!$C$3="不可採計",M1375=0,TRUE)),IF('114成績輸入與落點儀表板'!$C$4="必須採計",N1375&gt;0,IF('114成績輸入與落點儀表板'!$C$4="不可採計",N1375=0,TRUE)),IF('114成績輸入與落點儀表板'!$C$5="必須採計",O1375&gt;0,IF('114成績輸入與落點儀表板'!$C$5="不可採計",O1375=0,TRUE)),IF('114成績輸入與落點儀表板'!$C$6="必須採計",P1375&gt;0,IF('114成績輸入與落點儀表板'!$C$6="不可採計",P1375=0,TRUE)),IF('114成績輸入與落點儀表板'!$C$7="必須採計",Q1375&gt;0,IF('114成績輸入與落點儀表板'!$C$7="不可採計",Q1375=0,TRUE)),IF('114成績輸入與落點儀表板'!$C$8="必須採計",R1375&gt;0,IF('114成績輸入與落點儀表板'!$C$8="不可採計",R1375=0,TRUE)),IF('114成績輸入與落點儀表板'!$C$9="必須採計",S1375&gt;0,IF('114成績輸入與落點儀表板'!$C$9="不可採計",S1375=0,TRUE)),IF('114成績輸入與落點儀表板'!$C$10="必須採計",T1375&gt;0,IF('114成績輸入與落點儀表板'!$C$10="不可採計",T1375=0,TRUE)),IF('114成績輸入與落點儀表板'!$C$11="必須採計",U1375&gt;0,IF('114成績輸入與落點儀表板'!$C$11="不可採計",U1375=0,TRUE)),IF('114成績輸入與落點儀表板'!$C$12="必須採計",V1375&gt;0,IF('114成績輸入與落點儀表板'!$C$12="不可採計",V1375=0,TRUE)),IF('114成績輸入與落點儀表板'!$C$13="必須採計",W1375&gt;0,IF('114成績輸入與落點儀表板'!$C$13="不可採計",W1375=0,TRUE)),IF('114成績輸入與落點儀表板'!$C$14="必須採計",X1375&gt;0,IF('114成績輸入與落點儀表板'!$C$14="不可採計",X1375=0,TRUE)),IF('114成績輸入與落點儀表板'!$C$15="必須採計",Y1375&gt;0,IF('114成績輸入與落點儀表板'!$C$15="不可採計",Y1375=0,TRUE)),IF('114成績輸入與落點儀表板'!$C$16="必須採計",Z1375&gt;0,IF('114成績輸入與落點儀表板'!$C$16="不可採計",Z1375=0,TRUE))),"✅ 符合","❌ 不符合")</f>
        <v>✅ 符合</v>
      </c>
      <c r="L1375" s="15">
        <v>2</v>
      </c>
      <c r="M1375" s="15">
        <v>1.75</v>
      </c>
      <c r="N1375" s="15">
        <v>0</v>
      </c>
      <c r="O1375" s="15">
        <v>0</v>
      </c>
      <c r="P1375" s="15">
        <v>0</v>
      </c>
      <c r="Q1375" s="15">
        <v>0</v>
      </c>
      <c r="R1375" s="15">
        <v>0</v>
      </c>
      <c r="S1375" s="15">
        <v>0</v>
      </c>
      <c r="T1375" s="15">
        <v>0</v>
      </c>
      <c r="U1375" s="15">
        <v>1.75</v>
      </c>
      <c r="V1375" s="15">
        <v>0</v>
      </c>
      <c r="W1375" s="15">
        <v>0</v>
      </c>
      <c r="X1375" s="15">
        <v>0</v>
      </c>
      <c r="Y1375" s="15">
        <v>0</v>
      </c>
      <c r="Z1375" s="15">
        <v>0</v>
      </c>
    </row>
    <row r="1376" spans="1:26" ht="15.75" customHeight="1" x14ac:dyDescent="0.3">
      <c r="A1376" s="2" t="s">
        <v>3210</v>
      </c>
      <c r="B1376" s="13" t="s">
        <v>3067</v>
      </c>
      <c r="C1376" s="13" t="s">
        <v>5439</v>
      </c>
      <c r="D1376" s="12" t="s">
        <v>73</v>
      </c>
      <c r="E1376" s="13" t="s">
        <v>4667</v>
      </c>
      <c r="F1376" s="2">
        <v>2</v>
      </c>
      <c r="G1376" s="15">
        <v>159.5</v>
      </c>
      <c r="H1376" s="7">
        <f>L1376*'114成績輸入與落點儀表板'!$B$2+M1376*'114成績輸入與落點儀表板'!$B$3+N1376*'114成績輸入與落點儀表板'!$B$4+O1376*'114成績輸入與落點儀表板'!$B$5+P1376*'114成績輸入與落點儀表板'!$B$6+Q1376*'114成績輸入與落點儀表板'!$B$7+R1376*'114成績輸入與落點儀表板'!$B$8+S1376*'114成績輸入與落點儀表板'!$B$9+T1376*'114成績輸入與落點儀表板'!$B$10+U1376*'114成績輸入與落點儀表板'!$B$11+V1376*'114成績輸入與落點儀表板'!$B$12+W1376*'114成績輸入與落點儀表板'!$B$13+X1376*'114成績輸入與落點儀表板'!$B$14+Y1376*'114成績輸入與落點儀表板'!$B$15+Z1376*'114成績輸入與落點儀表板'!$B$16</f>
        <v>0</v>
      </c>
      <c r="I1376" s="8">
        <f t="shared" si="42"/>
        <v>-159.5</v>
      </c>
      <c r="J1376" s="2" t="str">
        <f t="shared" si="43"/>
        <v>FAIL</v>
      </c>
      <c r="K1376" s="17" t="str">
        <f>IF(AND(IF('114成績輸入與落點儀表板'!$C$2="必須採計",L1376&gt;0,IF('114成績輸入與落點儀表板'!$C$2="不可採計",L1376=0,TRUE)),IF('114成績輸入與落點儀表板'!$C$3="必須採計",M1376&gt;0,IF('114成績輸入與落點儀表板'!$C$3="不可採計",M1376=0,TRUE)),IF('114成績輸入與落點儀表板'!$C$4="必須採計",N1376&gt;0,IF('114成績輸入與落點儀表板'!$C$4="不可採計",N1376=0,TRUE)),IF('114成績輸入與落點儀表板'!$C$5="必須採計",O1376&gt;0,IF('114成績輸入與落點儀表板'!$C$5="不可採計",O1376=0,TRUE)),IF('114成績輸入與落點儀表板'!$C$6="必須採計",P1376&gt;0,IF('114成績輸入與落點儀表板'!$C$6="不可採計",P1376=0,TRUE)),IF('114成績輸入與落點儀表板'!$C$7="必須採計",Q1376&gt;0,IF('114成績輸入與落點儀表板'!$C$7="不可採計",Q1376=0,TRUE)),IF('114成績輸入與落點儀表板'!$C$8="必須採計",R1376&gt;0,IF('114成績輸入與落點儀表板'!$C$8="不可採計",R1376=0,TRUE)),IF('114成績輸入與落點儀表板'!$C$9="必須採計",S1376&gt;0,IF('114成績輸入與落點儀表板'!$C$9="不可採計",S1376=0,TRUE)),IF('114成績輸入與落點儀表板'!$C$10="必須採計",T1376&gt;0,IF('114成績輸入與落點儀表板'!$C$10="不可採計",T1376=0,TRUE)),IF('114成績輸入與落點儀表板'!$C$11="必須採計",U1376&gt;0,IF('114成績輸入與落點儀表板'!$C$11="不可採計",U1376=0,TRUE)),IF('114成績輸入與落點儀表板'!$C$12="必須採計",V1376&gt;0,IF('114成績輸入與落點儀表板'!$C$12="不可採計",V1376=0,TRUE)),IF('114成績輸入與落點儀表板'!$C$13="必須採計",W1376&gt;0,IF('114成績輸入與落點儀表板'!$C$13="不可採計",W1376=0,TRUE)),IF('114成績輸入與落點儀表板'!$C$14="必須採計",X1376&gt;0,IF('114成績輸入與落點儀表板'!$C$14="不可採計",X1376=0,TRUE)),IF('114成績輸入與落點儀表板'!$C$15="必須採計",Y1376&gt;0,IF('114成績輸入與落點儀表板'!$C$15="不可採計",Y1376=0,TRUE)),IF('114成績輸入與落點儀表板'!$C$16="必須採計",Z1376&gt;0,IF('114成績輸入與落點儀表板'!$C$16="不可採計",Z1376=0,TRUE))),"✅ 符合","❌ 不符合")</f>
        <v>✅ 符合</v>
      </c>
      <c r="L1376" s="15">
        <v>2</v>
      </c>
      <c r="M1376" s="15">
        <v>0</v>
      </c>
      <c r="N1376" s="15">
        <v>0</v>
      </c>
      <c r="O1376" s="15">
        <v>0</v>
      </c>
      <c r="P1376" s="15">
        <v>0</v>
      </c>
      <c r="Q1376" s="15">
        <v>1.75</v>
      </c>
      <c r="R1376" s="15">
        <v>0</v>
      </c>
      <c r="S1376" s="15">
        <v>0</v>
      </c>
      <c r="T1376" s="15">
        <v>0</v>
      </c>
      <c r="U1376" s="15">
        <v>0</v>
      </c>
      <c r="V1376" s="15">
        <v>0</v>
      </c>
      <c r="W1376" s="15">
        <v>1.75</v>
      </c>
      <c r="X1376" s="15">
        <v>0</v>
      </c>
      <c r="Y1376" s="15">
        <v>0</v>
      </c>
      <c r="Z1376" s="15">
        <v>0</v>
      </c>
    </row>
    <row r="1377" spans="1:26" x14ac:dyDescent="0.3">
      <c r="A1377" s="2" t="s">
        <v>3213</v>
      </c>
      <c r="B1377" s="13" t="s">
        <v>3067</v>
      </c>
      <c r="C1377" s="13" t="s">
        <v>5440</v>
      </c>
      <c r="D1377" s="12" t="s">
        <v>73</v>
      </c>
      <c r="E1377" s="13" t="s">
        <v>4666</v>
      </c>
      <c r="F1377" s="2">
        <v>4</v>
      </c>
      <c r="G1377" s="15">
        <v>150.75</v>
      </c>
      <c r="H1377" s="7">
        <f>L1377*'114成績輸入與落點儀表板'!$B$2+M1377*'114成績輸入與落點儀表板'!$B$3+N1377*'114成績輸入與落點儀表板'!$B$4+O1377*'114成績輸入與落點儀表板'!$B$5+P1377*'114成績輸入與落點儀表板'!$B$6+Q1377*'114成績輸入與落點儀表板'!$B$7+R1377*'114成績輸入與落點儀表板'!$B$8+S1377*'114成績輸入與落點儀表板'!$B$9+T1377*'114成績輸入與落點儀表板'!$B$10+U1377*'114成績輸入與落點儀表板'!$B$11+V1377*'114成績輸入與落點儀表板'!$B$12+W1377*'114成績輸入與落點儀表板'!$B$13+X1377*'114成績輸入與落點儀表板'!$B$14+Y1377*'114成績輸入與落點儀表板'!$B$15+Z1377*'114成績輸入與落點儀表板'!$B$16</f>
        <v>0</v>
      </c>
      <c r="I1377" s="8">
        <f t="shared" si="42"/>
        <v>-150.75</v>
      </c>
      <c r="J1377" s="2" t="str">
        <f t="shared" si="43"/>
        <v>FAIL</v>
      </c>
      <c r="K1377" s="17" t="str">
        <f>IF(AND(IF('114成績輸入與落點儀表板'!$C$2="必須採計",L1377&gt;0,IF('114成績輸入與落點儀表板'!$C$2="不可採計",L1377=0,TRUE)),IF('114成績輸入與落點儀表板'!$C$3="必須採計",M1377&gt;0,IF('114成績輸入與落點儀表板'!$C$3="不可採計",M1377=0,TRUE)),IF('114成績輸入與落點儀表板'!$C$4="必須採計",N1377&gt;0,IF('114成績輸入與落點儀表板'!$C$4="不可採計",N1377=0,TRUE)),IF('114成績輸入與落點儀表板'!$C$5="必須採計",O1377&gt;0,IF('114成績輸入與落點儀表板'!$C$5="不可採計",O1377=0,TRUE)),IF('114成績輸入與落點儀表板'!$C$6="必須採計",P1377&gt;0,IF('114成績輸入與落點儀表板'!$C$6="不可採計",P1377=0,TRUE)),IF('114成績輸入與落點儀表板'!$C$7="必須採計",Q1377&gt;0,IF('114成績輸入與落點儀表板'!$C$7="不可採計",Q1377=0,TRUE)),IF('114成績輸入與落點儀表板'!$C$8="必須採計",R1377&gt;0,IF('114成績輸入與落點儀表板'!$C$8="不可採計",R1377=0,TRUE)),IF('114成績輸入與落點儀表板'!$C$9="必須採計",S1377&gt;0,IF('114成績輸入與落點儀表板'!$C$9="不可採計",S1377=0,TRUE)),IF('114成績輸入與落點儀表板'!$C$10="必須採計",T1377&gt;0,IF('114成績輸入與落點儀表板'!$C$10="不可採計",T1377=0,TRUE)),IF('114成績輸入與落點儀表板'!$C$11="必須採計",U1377&gt;0,IF('114成績輸入與落點儀表板'!$C$11="不可採計",U1377=0,TRUE)),IF('114成績輸入與落點儀表板'!$C$12="必須採計",V1377&gt;0,IF('114成績輸入與落點儀表板'!$C$12="不可採計",V1377=0,TRUE)),IF('114成績輸入與落點儀表板'!$C$13="必須採計",W1377&gt;0,IF('114成績輸入與落點儀表板'!$C$13="不可採計",W1377=0,TRUE)),IF('114成績輸入與落點儀表板'!$C$14="必須採計",X1377&gt;0,IF('114成績輸入與落點儀表板'!$C$14="不可採計",X1377=0,TRUE)),IF('114成績輸入與落點儀表板'!$C$15="必須採計",Y1377&gt;0,IF('114成績輸入與落點儀表板'!$C$15="不可採計",Y1377=0,TRUE)),IF('114成績輸入與落點儀表板'!$C$16="必須採計",Z1377&gt;0,IF('114成績輸入與落點儀表板'!$C$16="不可採計",Z1377=0,TRUE))),"✅ 符合","❌ 不符合")</f>
        <v>✅ 符合</v>
      </c>
      <c r="L1377" s="15">
        <v>2</v>
      </c>
      <c r="M1377" s="15">
        <v>1.75</v>
      </c>
      <c r="N1377" s="15">
        <v>0</v>
      </c>
      <c r="O1377" s="15">
        <v>0</v>
      </c>
      <c r="P1377" s="15">
        <v>0</v>
      </c>
      <c r="Q1377" s="15">
        <v>0</v>
      </c>
      <c r="R1377" s="15">
        <v>0</v>
      </c>
      <c r="S1377" s="15">
        <v>0</v>
      </c>
      <c r="T1377" s="15">
        <v>0</v>
      </c>
      <c r="U1377" s="15">
        <v>0</v>
      </c>
      <c r="V1377" s="15">
        <v>0</v>
      </c>
      <c r="W1377" s="15">
        <v>1.75</v>
      </c>
      <c r="X1377" s="15">
        <v>0</v>
      </c>
      <c r="Y1377" s="15">
        <v>0</v>
      </c>
      <c r="Z1377" s="15">
        <v>0</v>
      </c>
    </row>
    <row r="1378" spans="1:26" ht="15.75" customHeight="1" x14ac:dyDescent="0.3">
      <c r="A1378" s="2" t="s">
        <v>3215</v>
      </c>
      <c r="B1378" s="13" t="s">
        <v>3067</v>
      </c>
      <c r="C1378" s="13" t="s">
        <v>5441</v>
      </c>
      <c r="D1378" s="12" t="s">
        <v>103</v>
      </c>
      <c r="E1378" s="13" t="s">
        <v>5442</v>
      </c>
      <c r="F1378" s="2">
        <v>3</v>
      </c>
      <c r="G1378" s="15">
        <v>80.5</v>
      </c>
      <c r="H1378" s="7">
        <f>L1378*'114成績輸入與落點儀表板'!$B$2+M1378*'114成績輸入與落點儀表板'!$B$3+N1378*'114成績輸入與落點儀表板'!$B$4+O1378*'114成績輸入與落點儀表板'!$B$5+P1378*'114成績輸入與落點儀表板'!$B$6+Q1378*'114成績輸入與落點儀表板'!$B$7+R1378*'114成績輸入與落點儀表板'!$B$8+S1378*'114成績輸入與落點儀表板'!$B$9+T1378*'114成績輸入與落點儀表板'!$B$10+U1378*'114成績輸入與落點儀表板'!$B$11+V1378*'114成績輸入與落點儀表板'!$B$12+W1378*'114成績輸入與落點儀表板'!$B$13+X1378*'114成績輸入與落點儀表板'!$B$14+Y1378*'114成績輸入與落點儀表板'!$B$15+Z1378*'114成績輸入與落點儀表板'!$B$16</f>
        <v>0</v>
      </c>
      <c r="I1378" s="8">
        <f t="shared" si="42"/>
        <v>-80.5</v>
      </c>
      <c r="J1378" s="2" t="str">
        <f t="shared" si="43"/>
        <v>FAIL</v>
      </c>
      <c r="K1378" s="17" t="str">
        <f>IF(AND(IF('114成績輸入與落點儀表板'!$C$2="必須採計",L1378&gt;0,IF('114成績輸入與落點儀表板'!$C$2="不可採計",L1378=0,TRUE)),IF('114成績輸入與落點儀表板'!$C$3="必須採計",M1378&gt;0,IF('114成績輸入與落點儀表板'!$C$3="不可採計",M1378=0,TRUE)),IF('114成績輸入與落點儀表板'!$C$4="必須採計",N1378&gt;0,IF('114成績輸入與落點儀表板'!$C$4="不可採計",N1378=0,TRUE)),IF('114成績輸入與落點儀表板'!$C$5="必須採計",O1378&gt;0,IF('114成績輸入與落點儀表板'!$C$5="不可採計",O1378=0,TRUE)),IF('114成績輸入與落點儀表板'!$C$6="必須採計",P1378&gt;0,IF('114成績輸入與落點儀表板'!$C$6="不可採計",P1378=0,TRUE)),IF('114成績輸入與落點儀表板'!$C$7="必須採計",Q1378&gt;0,IF('114成績輸入與落點儀表板'!$C$7="不可採計",Q1378=0,TRUE)),IF('114成績輸入與落點儀表板'!$C$8="必須採計",R1378&gt;0,IF('114成績輸入與落點儀表板'!$C$8="不可採計",R1378=0,TRUE)),IF('114成績輸入與落點儀表板'!$C$9="必須採計",S1378&gt;0,IF('114成績輸入與落點儀表板'!$C$9="不可採計",S1378=0,TRUE)),IF('114成績輸入與落點儀表板'!$C$10="必須採計",T1378&gt;0,IF('114成績輸入與落點儀表板'!$C$10="不可採計",T1378=0,TRUE)),IF('114成績輸入與落點儀表板'!$C$11="必須採計",U1378&gt;0,IF('114成績輸入與落點儀表板'!$C$11="不可採計",U1378=0,TRUE)),IF('114成績輸入與落點儀表板'!$C$12="必須採計",V1378&gt;0,IF('114成績輸入與落點儀表板'!$C$12="不可採計",V1378=0,TRUE)),IF('114成績輸入與落點儀表板'!$C$13="必須採計",W1378&gt;0,IF('114成績輸入與落點儀表板'!$C$13="不可採計",W1378=0,TRUE)),IF('114成績輸入與落點儀表板'!$C$14="必須採計",X1378&gt;0,IF('114成績輸入與落點儀表板'!$C$14="不可採計",X1378=0,TRUE)),IF('114成績輸入與落點儀表板'!$C$15="必須採計",Y1378&gt;0,IF('114成績輸入與落點儀表板'!$C$15="不可採計",Y1378=0,TRUE)),IF('114成績輸入與落點儀表板'!$C$16="必須採計",Z1378&gt;0,IF('114成績輸入與落點儀表板'!$C$16="不可採計",Z1378=0,TRUE))),"✅ 符合","❌ 不符合")</f>
        <v>✅ 符合</v>
      </c>
      <c r="L1378" s="15">
        <v>2</v>
      </c>
      <c r="M1378" s="15">
        <v>2</v>
      </c>
      <c r="N1378" s="15">
        <v>1.5</v>
      </c>
      <c r="O1378" s="15">
        <v>0</v>
      </c>
      <c r="P1378" s="15">
        <v>0</v>
      </c>
      <c r="Q1378" s="15">
        <v>0</v>
      </c>
      <c r="R1378" s="15">
        <v>0</v>
      </c>
      <c r="S1378" s="15">
        <v>0</v>
      </c>
      <c r="T1378" s="15">
        <v>0</v>
      </c>
      <c r="U1378" s="15">
        <v>0</v>
      </c>
      <c r="V1378" s="15">
        <v>0</v>
      </c>
      <c r="W1378" s="15">
        <v>0</v>
      </c>
      <c r="X1378" s="15">
        <v>0</v>
      </c>
      <c r="Y1378" s="15">
        <v>0</v>
      </c>
      <c r="Z1378" s="15">
        <v>0</v>
      </c>
    </row>
    <row r="1379" spans="1:26" x14ac:dyDescent="0.3">
      <c r="A1379" s="2" t="s">
        <v>3217</v>
      </c>
      <c r="B1379" s="13" t="s">
        <v>3067</v>
      </c>
      <c r="C1379" s="13" t="s">
        <v>5443</v>
      </c>
      <c r="D1379" s="12" t="s">
        <v>73</v>
      </c>
      <c r="E1379" s="13" t="s">
        <v>5442</v>
      </c>
      <c r="F1379" s="2">
        <v>3</v>
      </c>
      <c r="G1379" s="15">
        <v>88.5</v>
      </c>
      <c r="H1379" s="7">
        <f>L1379*'114成績輸入與落點儀表板'!$B$2+M1379*'114成績輸入與落點儀表板'!$B$3+N1379*'114成績輸入與落點儀表板'!$B$4+O1379*'114成績輸入與落點儀表板'!$B$5+P1379*'114成績輸入與落點儀表板'!$B$6+Q1379*'114成績輸入與落點儀表板'!$B$7+R1379*'114成績輸入與落點儀表板'!$B$8+S1379*'114成績輸入與落點儀表板'!$B$9+T1379*'114成績輸入與落點儀表板'!$B$10+U1379*'114成績輸入與落點儀表板'!$B$11+V1379*'114成績輸入與落點儀表板'!$B$12+W1379*'114成績輸入與落點儀表板'!$B$13+X1379*'114成績輸入與落點儀表板'!$B$14+Y1379*'114成績輸入與落點儀表板'!$B$15+Z1379*'114成績輸入與落點儀表板'!$B$16</f>
        <v>0</v>
      </c>
      <c r="I1379" s="8">
        <f t="shared" si="42"/>
        <v>-88.5</v>
      </c>
      <c r="J1379" s="2" t="str">
        <f t="shared" si="43"/>
        <v>FAIL</v>
      </c>
      <c r="K1379" s="17" t="str">
        <f>IF(AND(IF('114成績輸入與落點儀表板'!$C$2="必須採計",L1379&gt;0,IF('114成績輸入與落點儀表板'!$C$2="不可採計",L1379=0,TRUE)),IF('114成績輸入與落點儀表板'!$C$3="必須採計",M1379&gt;0,IF('114成績輸入與落點儀表板'!$C$3="不可採計",M1379=0,TRUE)),IF('114成績輸入與落點儀表板'!$C$4="必須採計",N1379&gt;0,IF('114成績輸入與落點儀表板'!$C$4="不可採計",N1379=0,TRUE)),IF('114成績輸入與落點儀表板'!$C$5="必須採計",O1379&gt;0,IF('114成績輸入與落點儀表板'!$C$5="不可採計",O1379=0,TRUE)),IF('114成績輸入與落點儀表板'!$C$6="必須採計",P1379&gt;0,IF('114成績輸入與落點儀表板'!$C$6="不可採計",P1379=0,TRUE)),IF('114成績輸入與落點儀表板'!$C$7="必須採計",Q1379&gt;0,IF('114成績輸入與落點儀表板'!$C$7="不可採計",Q1379=0,TRUE)),IF('114成績輸入與落點儀表板'!$C$8="必須採計",R1379&gt;0,IF('114成績輸入與落點儀表板'!$C$8="不可採計",R1379=0,TRUE)),IF('114成績輸入與落點儀表板'!$C$9="必須採計",S1379&gt;0,IF('114成績輸入與落點儀表板'!$C$9="不可採計",S1379=0,TRUE)),IF('114成績輸入與落點儀表板'!$C$10="必須採計",T1379&gt;0,IF('114成績輸入與落點儀表板'!$C$10="不可採計",T1379=0,TRUE)),IF('114成績輸入與落點儀表板'!$C$11="必須採計",U1379&gt;0,IF('114成績輸入與落點儀表板'!$C$11="不可採計",U1379=0,TRUE)),IF('114成績輸入與落點儀表板'!$C$12="必須採計",V1379&gt;0,IF('114成績輸入與落點儀表板'!$C$12="不可採計",V1379=0,TRUE)),IF('114成績輸入與落點儀表板'!$C$13="必須採計",W1379&gt;0,IF('114成績輸入與落點儀表板'!$C$13="不可採計",W1379=0,TRUE)),IF('114成績輸入與落點儀表板'!$C$14="必須採計",X1379&gt;0,IF('114成績輸入與落點儀表板'!$C$14="不可採計",X1379=0,TRUE)),IF('114成績輸入與落點儀表板'!$C$15="必須採計",Y1379&gt;0,IF('114成績輸入與落點儀表板'!$C$15="不可採計",Y1379=0,TRUE)),IF('114成績輸入與落點儀表板'!$C$16="必須採計",Z1379&gt;0,IF('114成績輸入與落點儀表板'!$C$16="不可採計",Z1379=0,TRUE))),"✅ 符合","❌ 不符合")</f>
        <v>✅ 符合</v>
      </c>
      <c r="L1379" s="15">
        <v>2</v>
      </c>
      <c r="M1379" s="15">
        <v>2</v>
      </c>
      <c r="N1379" s="15">
        <v>1.5</v>
      </c>
      <c r="O1379" s="15">
        <v>0</v>
      </c>
      <c r="P1379" s="15">
        <v>0</v>
      </c>
      <c r="Q1379" s="15">
        <v>0</v>
      </c>
      <c r="R1379" s="15">
        <v>0</v>
      </c>
      <c r="S1379" s="15">
        <v>0</v>
      </c>
      <c r="T1379" s="15">
        <v>0</v>
      </c>
      <c r="U1379" s="15">
        <v>0</v>
      </c>
      <c r="V1379" s="15">
        <v>0</v>
      </c>
      <c r="W1379" s="15">
        <v>0</v>
      </c>
      <c r="X1379" s="15">
        <v>0</v>
      </c>
      <c r="Y1379" s="15">
        <v>0</v>
      </c>
      <c r="Z1379" s="15">
        <v>0</v>
      </c>
    </row>
    <row r="1380" spans="1:26" ht="15.75" customHeight="1" x14ac:dyDescent="0.3">
      <c r="A1380" s="2" t="s">
        <v>3219</v>
      </c>
      <c r="B1380" s="13" t="s">
        <v>3067</v>
      </c>
      <c r="C1380" s="13" t="s">
        <v>3147</v>
      </c>
      <c r="D1380" s="12" t="s">
        <v>73</v>
      </c>
      <c r="E1380" s="13" t="s">
        <v>4670</v>
      </c>
      <c r="F1380" s="2">
        <v>13</v>
      </c>
      <c r="G1380" s="15">
        <v>41</v>
      </c>
      <c r="H1380" s="7">
        <f>L1380*'114成績輸入與落點儀表板'!$B$2+M1380*'114成績輸入與落點儀表板'!$B$3+N1380*'114成績輸入與落點儀表板'!$B$4+O1380*'114成績輸入與落點儀表板'!$B$5+P1380*'114成績輸入與落點儀表板'!$B$6+Q1380*'114成績輸入與落點儀表板'!$B$7+R1380*'114成績輸入與落點儀表板'!$B$8+S1380*'114成績輸入與落點儀表板'!$B$9+T1380*'114成績輸入與落點儀表板'!$B$10+U1380*'114成績輸入與落點儀表板'!$B$11+V1380*'114成績輸入與落點儀表板'!$B$12+W1380*'114成績輸入與落點儀表板'!$B$13+X1380*'114成績輸入與落點儀表板'!$B$14+Y1380*'114成績輸入與落點儀表板'!$B$15+Z1380*'114成績輸入與落點儀表板'!$B$16</f>
        <v>0</v>
      </c>
      <c r="I1380" s="8">
        <f t="shared" si="42"/>
        <v>-41</v>
      </c>
      <c r="J1380" s="2" t="str">
        <f t="shared" si="43"/>
        <v>FAIL</v>
      </c>
      <c r="K1380" s="17" t="str">
        <f>IF(AND(IF('114成績輸入與落點儀表板'!$C$2="必須採計",L1380&gt;0,IF('114成績輸入與落點儀表板'!$C$2="不可採計",L1380=0,TRUE)),IF('114成績輸入與落點儀表板'!$C$3="必須採計",M1380&gt;0,IF('114成績輸入與落點儀表板'!$C$3="不可採計",M1380=0,TRUE)),IF('114成績輸入與落點儀表板'!$C$4="必須採計",N1380&gt;0,IF('114成績輸入與落點儀表板'!$C$4="不可採計",N1380=0,TRUE)),IF('114成績輸入與落點儀表板'!$C$5="必須採計",O1380&gt;0,IF('114成績輸入與落點儀表板'!$C$5="不可採計",O1380=0,TRUE)),IF('114成績輸入與落點儀表板'!$C$6="必須採計",P1380&gt;0,IF('114成績輸入與落點儀表板'!$C$6="不可採計",P1380=0,TRUE)),IF('114成績輸入與落點儀表板'!$C$7="必須採計",Q1380&gt;0,IF('114成績輸入與落點儀表板'!$C$7="不可採計",Q1380=0,TRUE)),IF('114成績輸入與落點儀表板'!$C$8="必須採計",R1380&gt;0,IF('114成績輸入與落點儀表板'!$C$8="不可採計",R1380=0,TRUE)),IF('114成績輸入與落點儀表板'!$C$9="必須採計",S1380&gt;0,IF('114成績輸入與落點儀表板'!$C$9="不可採計",S1380=0,TRUE)),IF('114成績輸入與落點儀表板'!$C$10="必須採計",T1380&gt;0,IF('114成績輸入與落點儀表板'!$C$10="不可採計",T1380=0,TRUE)),IF('114成績輸入與落點儀表板'!$C$11="必須採計",U1380&gt;0,IF('114成績輸入與落點儀表板'!$C$11="不可採計",U1380=0,TRUE)),IF('114成績輸入與落點儀表板'!$C$12="必須採計",V1380&gt;0,IF('114成績輸入與落點儀表板'!$C$12="不可採計",V1380=0,TRUE)),IF('114成績輸入與落點儀表板'!$C$13="必須採計",W1380&gt;0,IF('114成績輸入與落點儀表板'!$C$13="不可採計",W1380=0,TRUE)),IF('114成績輸入與落點儀表板'!$C$14="必須採計",X1380&gt;0,IF('114成績輸入與落點儀表板'!$C$14="不可採計",X1380=0,TRUE)),IF('114成績輸入與落點儀表板'!$C$15="必須採計",Y1380&gt;0,IF('114成績輸入與落點儀表板'!$C$15="不可採計",Y1380=0,TRUE)),IF('114成績輸入與落點儀表板'!$C$16="必須採計",Z1380&gt;0,IF('114成績輸入與落點儀表板'!$C$16="不可採計",Z1380=0,TRUE))),"✅ 符合","❌ 不符合")</f>
        <v>✅ 符合</v>
      </c>
      <c r="L1380" s="15">
        <v>1</v>
      </c>
      <c r="M1380" s="15">
        <v>0</v>
      </c>
      <c r="N1380" s="15">
        <v>0</v>
      </c>
      <c r="O1380" s="15">
        <v>0</v>
      </c>
      <c r="P1380" s="15">
        <v>0</v>
      </c>
      <c r="Q1380" s="15">
        <v>1</v>
      </c>
      <c r="R1380" s="15">
        <v>1</v>
      </c>
      <c r="S1380" s="15">
        <v>0</v>
      </c>
      <c r="T1380" s="15">
        <v>0</v>
      </c>
      <c r="U1380" s="15">
        <v>0</v>
      </c>
      <c r="V1380" s="15">
        <v>0</v>
      </c>
      <c r="W1380" s="15">
        <v>0</v>
      </c>
      <c r="X1380" s="15">
        <v>0</v>
      </c>
      <c r="Y1380" s="15">
        <v>0</v>
      </c>
      <c r="Z1380" s="15">
        <v>0</v>
      </c>
    </row>
    <row r="1381" spans="1:26" x14ac:dyDescent="0.3">
      <c r="A1381" s="2" t="s">
        <v>3222</v>
      </c>
      <c r="B1381" s="13" t="s">
        <v>3067</v>
      </c>
      <c r="C1381" s="13" t="s">
        <v>4671</v>
      </c>
      <c r="D1381" s="12" t="s">
        <v>103</v>
      </c>
      <c r="E1381" s="13" t="s">
        <v>5444</v>
      </c>
      <c r="F1381" s="2">
        <v>2</v>
      </c>
      <c r="G1381" s="15">
        <v>55</v>
      </c>
      <c r="H1381" s="7">
        <f>L1381*'114成績輸入與落點儀表板'!$B$2+M1381*'114成績輸入與落點儀表板'!$B$3+N1381*'114成績輸入與落點儀表板'!$B$4+O1381*'114成績輸入與落點儀表板'!$B$5+P1381*'114成績輸入與落點儀表板'!$B$6+Q1381*'114成績輸入與落點儀表板'!$B$7+R1381*'114成績輸入與落點儀表板'!$B$8+S1381*'114成績輸入與落點儀表板'!$B$9+T1381*'114成績輸入與落點儀表板'!$B$10+U1381*'114成績輸入與落點儀表板'!$B$11+V1381*'114成績輸入與落點儀表板'!$B$12+W1381*'114成績輸入與落點儀表板'!$B$13+X1381*'114成績輸入與落點儀表板'!$B$14+Y1381*'114成績輸入與落點儀表板'!$B$15+Z1381*'114成績輸入與落點儀表板'!$B$16</f>
        <v>0</v>
      </c>
      <c r="I1381" s="8">
        <f t="shared" si="42"/>
        <v>-55</v>
      </c>
      <c r="J1381" s="2" t="str">
        <f t="shared" si="43"/>
        <v>FAIL</v>
      </c>
      <c r="K1381" s="17" t="str">
        <f>IF(AND(IF('114成績輸入與落點儀表板'!$C$2="必須採計",L1381&gt;0,IF('114成績輸入與落點儀表板'!$C$2="不可採計",L1381=0,TRUE)),IF('114成績輸入與落點儀表板'!$C$3="必須採計",M1381&gt;0,IF('114成績輸入與落點儀表板'!$C$3="不可採計",M1381=0,TRUE)),IF('114成績輸入與落點儀表板'!$C$4="必須採計",N1381&gt;0,IF('114成績輸入與落點儀表板'!$C$4="不可採計",N1381=0,TRUE)),IF('114成績輸入與落點儀表板'!$C$5="必須採計",O1381&gt;0,IF('114成績輸入與落點儀表板'!$C$5="不可採計",O1381=0,TRUE)),IF('114成績輸入與落點儀表板'!$C$6="必須採計",P1381&gt;0,IF('114成績輸入與落點儀表板'!$C$6="不可採計",P1381=0,TRUE)),IF('114成績輸入與落點儀表板'!$C$7="必須採計",Q1381&gt;0,IF('114成績輸入與落點儀表板'!$C$7="不可採計",Q1381=0,TRUE)),IF('114成績輸入與落點儀表板'!$C$8="必須採計",R1381&gt;0,IF('114成績輸入與落點儀表板'!$C$8="不可採計",R1381=0,TRUE)),IF('114成績輸入與落點儀表板'!$C$9="必須採計",S1381&gt;0,IF('114成績輸入與落點儀表板'!$C$9="不可採計",S1381=0,TRUE)),IF('114成績輸入與落點儀表板'!$C$10="必須採計",T1381&gt;0,IF('114成績輸入與落點儀表板'!$C$10="不可採計",T1381=0,TRUE)),IF('114成績輸入與落點儀表板'!$C$11="必須採計",U1381&gt;0,IF('114成績輸入與落點儀表板'!$C$11="不可採計",U1381=0,TRUE)),IF('114成績輸入與落點儀表板'!$C$12="必須採計",V1381&gt;0,IF('114成績輸入與落點儀表板'!$C$12="不可採計",V1381=0,TRUE)),IF('114成績輸入與落點儀表板'!$C$13="必須採計",W1381&gt;0,IF('114成績輸入與落點儀表板'!$C$13="不可採計",W1381=0,TRUE)),IF('114成績輸入與落點儀表板'!$C$14="必須採計",X1381&gt;0,IF('114成績輸入與落點儀表板'!$C$14="不可採計",X1381=0,TRUE)),IF('114成績輸入與落點儀表板'!$C$15="必須採計",Y1381&gt;0,IF('114成績輸入與落點儀表板'!$C$15="不可採計",Y1381=0,TRUE)),IF('114成績輸入與落點儀表板'!$C$16="必須採計",Z1381&gt;0,IF('114成績輸入與落點儀表板'!$C$16="不可採計",Z1381=0,TRUE))),"✅ 符合","❌ 不符合")</f>
        <v>✅ 符合</v>
      </c>
      <c r="L1381" s="15">
        <v>1</v>
      </c>
      <c r="M1381" s="15">
        <v>0</v>
      </c>
      <c r="N1381" s="15">
        <v>1</v>
      </c>
      <c r="O1381" s="15">
        <v>0</v>
      </c>
      <c r="P1381" s="15">
        <v>0</v>
      </c>
      <c r="Q1381" s="15">
        <v>0</v>
      </c>
      <c r="R1381" s="15">
        <v>0</v>
      </c>
      <c r="S1381" s="15">
        <v>0</v>
      </c>
      <c r="T1381" s="15">
        <v>0</v>
      </c>
      <c r="U1381" s="15">
        <v>0</v>
      </c>
      <c r="V1381" s="15">
        <v>0</v>
      </c>
      <c r="W1381" s="15">
        <v>0</v>
      </c>
      <c r="X1381" s="15">
        <v>0</v>
      </c>
      <c r="Y1381" s="15">
        <v>1</v>
      </c>
      <c r="Z1381" s="15">
        <v>0</v>
      </c>
    </row>
    <row r="1382" spans="1:26" ht="15.75" customHeight="1" x14ac:dyDescent="0.3">
      <c r="A1382" s="2" t="s">
        <v>3224</v>
      </c>
      <c r="B1382" s="13" t="s">
        <v>3067</v>
      </c>
      <c r="C1382" s="13" t="s">
        <v>4672</v>
      </c>
      <c r="D1382" s="12" t="s">
        <v>103</v>
      </c>
      <c r="E1382" s="13" t="s">
        <v>1813</v>
      </c>
      <c r="F1382" s="2">
        <v>2</v>
      </c>
      <c r="G1382" s="15">
        <v>112.5</v>
      </c>
      <c r="H1382" s="7">
        <f>L1382*'114成績輸入與落點儀表板'!$B$2+M1382*'114成績輸入與落點儀表板'!$B$3+N1382*'114成績輸入與落點儀表板'!$B$4+O1382*'114成績輸入與落點儀表板'!$B$5+P1382*'114成績輸入與落點儀表板'!$B$6+Q1382*'114成績輸入與落點儀表板'!$B$7+R1382*'114成績輸入與落點儀表板'!$B$8+S1382*'114成績輸入與落點儀表板'!$B$9+T1382*'114成績輸入與落點儀表板'!$B$10+U1382*'114成績輸入與落點儀表板'!$B$11+V1382*'114成績輸入與落點儀表板'!$B$12+W1382*'114成績輸入與落點儀表板'!$B$13+X1382*'114成績輸入與落點儀表板'!$B$14+Y1382*'114成績輸入與落點儀表板'!$B$15+Z1382*'114成績輸入與落點儀表板'!$B$16</f>
        <v>0</v>
      </c>
      <c r="I1382" s="8">
        <f t="shared" si="42"/>
        <v>-112.5</v>
      </c>
      <c r="J1382" s="2" t="str">
        <f t="shared" si="43"/>
        <v>FAIL</v>
      </c>
      <c r="K1382" s="17" t="str">
        <f>IF(AND(IF('114成績輸入與落點儀表板'!$C$2="必須採計",L1382&gt;0,IF('114成績輸入與落點儀表板'!$C$2="不可採計",L1382=0,TRUE)),IF('114成績輸入與落點儀表板'!$C$3="必須採計",M1382&gt;0,IF('114成績輸入與落點儀表板'!$C$3="不可採計",M1382=0,TRUE)),IF('114成績輸入與落點儀表板'!$C$4="必須採計",N1382&gt;0,IF('114成績輸入與落點儀表板'!$C$4="不可採計",N1382=0,TRUE)),IF('114成績輸入與落點儀表板'!$C$5="必須採計",O1382&gt;0,IF('114成績輸入與落點儀表板'!$C$5="不可採計",O1382=0,TRUE)),IF('114成績輸入與落點儀表板'!$C$6="必須採計",P1382&gt;0,IF('114成績輸入與落點儀表板'!$C$6="不可採計",P1382=0,TRUE)),IF('114成績輸入與落點儀表板'!$C$7="必須採計",Q1382&gt;0,IF('114成績輸入與落點儀表板'!$C$7="不可採計",Q1382=0,TRUE)),IF('114成績輸入與落點儀表板'!$C$8="必須採計",R1382&gt;0,IF('114成績輸入與落點儀表板'!$C$8="不可採計",R1382=0,TRUE)),IF('114成績輸入與落點儀表板'!$C$9="必須採計",S1382&gt;0,IF('114成績輸入與落點儀表板'!$C$9="不可採計",S1382=0,TRUE)),IF('114成績輸入與落點儀表板'!$C$10="必須採計",T1382&gt;0,IF('114成績輸入與落點儀表板'!$C$10="不可採計",T1382=0,TRUE)),IF('114成績輸入與落點儀表板'!$C$11="必須採計",U1382&gt;0,IF('114成績輸入與落點儀表板'!$C$11="不可採計",U1382=0,TRUE)),IF('114成績輸入與落點儀表板'!$C$12="必須採計",V1382&gt;0,IF('114成績輸入與落點儀表板'!$C$12="不可採計",V1382=0,TRUE)),IF('114成績輸入與落點儀表板'!$C$13="必須採計",W1382&gt;0,IF('114成績輸入與落點儀表板'!$C$13="不可採計",W1382=0,TRUE)),IF('114成績輸入與落點儀表板'!$C$14="必須採計",X1382&gt;0,IF('114成績輸入與落點儀表板'!$C$14="不可採計",X1382=0,TRUE)),IF('114成績輸入與落點儀表板'!$C$15="必須採計",Y1382&gt;0,IF('114成績輸入與落點儀表板'!$C$15="不可採計",Y1382=0,TRUE)),IF('114成績輸入與落點儀表板'!$C$16="必須採計",Z1382&gt;0,IF('114成績輸入與落點儀表板'!$C$16="不可採計",Z1382=0,TRUE))),"✅ 符合","❌ 不符合")</f>
        <v>✅ 符合</v>
      </c>
      <c r="L1382" s="15">
        <v>2</v>
      </c>
      <c r="M1382" s="15">
        <v>1.75</v>
      </c>
      <c r="N1382" s="15">
        <v>2</v>
      </c>
      <c r="O1382" s="15">
        <v>0</v>
      </c>
      <c r="P1382" s="15">
        <v>0</v>
      </c>
      <c r="Q1382" s="15">
        <v>0</v>
      </c>
      <c r="R1382" s="15">
        <v>0</v>
      </c>
      <c r="S1382" s="15">
        <v>0</v>
      </c>
      <c r="T1382" s="15">
        <v>0</v>
      </c>
      <c r="U1382" s="15">
        <v>0</v>
      </c>
      <c r="V1382" s="15">
        <v>0</v>
      </c>
      <c r="W1382" s="15">
        <v>0</v>
      </c>
      <c r="X1382" s="15">
        <v>0</v>
      </c>
      <c r="Y1382" s="15">
        <v>0</v>
      </c>
      <c r="Z1382" s="15">
        <v>0</v>
      </c>
    </row>
    <row r="1383" spans="1:26" x14ac:dyDescent="0.3">
      <c r="A1383" s="2" t="s">
        <v>4678</v>
      </c>
      <c r="B1383" s="13" t="s">
        <v>3067</v>
      </c>
      <c r="C1383" s="13" t="s">
        <v>4674</v>
      </c>
      <c r="D1383" s="12" t="s">
        <v>73</v>
      </c>
      <c r="E1383" s="13" t="s">
        <v>5445</v>
      </c>
      <c r="F1383" s="2">
        <v>3</v>
      </c>
      <c r="G1383" s="15">
        <v>105.5</v>
      </c>
      <c r="H1383" s="7">
        <f>L1383*'114成績輸入與落點儀表板'!$B$2+M1383*'114成績輸入與落點儀表板'!$B$3+N1383*'114成績輸入與落點儀表板'!$B$4+O1383*'114成績輸入與落點儀表板'!$B$5+P1383*'114成績輸入與落點儀表板'!$B$6+Q1383*'114成績輸入與落點儀表板'!$B$7+R1383*'114成績輸入與落點儀表板'!$B$8+S1383*'114成績輸入與落點儀表板'!$B$9+T1383*'114成績輸入與落點儀表板'!$B$10+U1383*'114成績輸入與落點儀表板'!$B$11+V1383*'114成績輸入與落點儀表板'!$B$12+W1383*'114成績輸入與落點儀表板'!$B$13+X1383*'114成績輸入與落點儀表板'!$B$14+Y1383*'114成績輸入與落點儀表板'!$B$15+Z1383*'114成績輸入與落點儀表板'!$B$16</f>
        <v>0</v>
      </c>
      <c r="I1383" s="8">
        <f t="shared" si="42"/>
        <v>-105.5</v>
      </c>
      <c r="J1383" s="2" t="str">
        <f t="shared" si="43"/>
        <v>FAIL</v>
      </c>
      <c r="K1383" s="17" t="str">
        <f>IF(AND(IF('114成績輸入與落點儀表板'!$C$2="必須採計",L1383&gt;0,IF('114成績輸入與落點儀表板'!$C$2="不可採計",L1383=0,TRUE)),IF('114成績輸入與落點儀表板'!$C$3="必須採計",M1383&gt;0,IF('114成績輸入與落點儀表板'!$C$3="不可採計",M1383=0,TRUE)),IF('114成績輸入與落點儀表板'!$C$4="必須採計",N1383&gt;0,IF('114成績輸入與落點儀表板'!$C$4="不可採計",N1383=0,TRUE)),IF('114成績輸入與落點儀表板'!$C$5="必須採計",O1383&gt;0,IF('114成績輸入與落點儀表板'!$C$5="不可採計",O1383=0,TRUE)),IF('114成績輸入與落點儀表板'!$C$6="必須採計",P1383&gt;0,IF('114成績輸入與落點儀表板'!$C$6="不可採計",P1383=0,TRUE)),IF('114成績輸入與落點儀表板'!$C$7="必須採計",Q1383&gt;0,IF('114成績輸入與落點儀表板'!$C$7="不可採計",Q1383=0,TRUE)),IF('114成績輸入與落點儀表板'!$C$8="必須採計",R1383&gt;0,IF('114成績輸入與落點儀表板'!$C$8="不可採計",R1383=0,TRUE)),IF('114成績輸入與落點儀表板'!$C$9="必須採計",S1383&gt;0,IF('114成績輸入與落點儀表板'!$C$9="不可採計",S1383=0,TRUE)),IF('114成績輸入與落點儀表板'!$C$10="必須採計",T1383&gt;0,IF('114成績輸入與落點儀表板'!$C$10="不可採計",T1383=0,TRUE)),IF('114成績輸入與落點儀表板'!$C$11="必須採計",U1383&gt;0,IF('114成績輸入與落點儀表板'!$C$11="不可採計",U1383=0,TRUE)),IF('114成績輸入與落點儀表板'!$C$12="必須採計",V1383&gt;0,IF('114成績輸入與落點儀表板'!$C$12="不可採計",V1383=0,TRUE)),IF('114成績輸入與落點儀表板'!$C$13="必須採計",W1383&gt;0,IF('114成績輸入與落點儀表板'!$C$13="不可採計",W1383=0,TRUE)),IF('114成績輸入與落點儀表板'!$C$14="必須採計",X1383&gt;0,IF('114成績輸入與落點儀表板'!$C$14="不可採計",X1383=0,TRUE)),IF('114成績輸入與落點儀表板'!$C$15="必須採計",Y1383&gt;0,IF('114成績輸入與落點儀表板'!$C$15="不可採計",Y1383=0,TRUE)),IF('114成績輸入與落點儀表板'!$C$16="必須採計",Z1383&gt;0,IF('114成績輸入與落點儀表板'!$C$16="不可採計",Z1383=0,TRUE))),"✅ 符合","❌ 不符合")</f>
        <v>✅ 符合</v>
      </c>
      <c r="L1383" s="15">
        <v>2</v>
      </c>
      <c r="M1383" s="15">
        <v>2</v>
      </c>
      <c r="N1383" s="15">
        <v>0</v>
      </c>
      <c r="O1383" s="15">
        <v>0</v>
      </c>
      <c r="P1383" s="15">
        <v>0</v>
      </c>
      <c r="Q1383" s="15">
        <v>0</v>
      </c>
      <c r="R1383" s="15">
        <v>1.75</v>
      </c>
      <c r="S1383" s="15">
        <v>0</v>
      </c>
      <c r="T1383" s="15">
        <v>0</v>
      </c>
      <c r="U1383" s="15">
        <v>0</v>
      </c>
      <c r="V1383" s="15">
        <v>0</v>
      </c>
      <c r="W1383" s="15">
        <v>0</v>
      </c>
      <c r="X1383" s="15">
        <v>0</v>
      </c>
      <c r="Y1383" s="15">
        <v>0</v>
      </c>
      <c r="Z1383" s="15">
        <v>0</v>
      </c>
    </row>
    <row r="1384" spans="1:26" ht="15.75" customHeight="1" x14ac:dyDescent="0.3">
      <c r="A1384" s="2" t="s">
        <v>4679</v>
      </c>
      <c r="B1384" s="13" t="s">
        <v>3067</v>
      </c>
      <c r="C1384" s="13" t="s">
        <v>3155</v>
      </c>
      <c r="D1384" s="12" t="s">
        <v>121</v>
      </c>
      <c r="E1384" s="13" t="s">
        <v>3156</v>
      </c>
      <c r="F1384" s="2">
        <v>4</v>
      </c>
      <c r="G1384" s="15">
        <v>112</v>
      </c>
      <c r="H1384" s="7">
        <f>L1384*'114成績輸入與落點儀表板'!$B$2+M1384*'114成績輸入與落點儀表板'!$B$3+N1384*'114成績輸入與落點儀表板'!$B$4+O1384*'114成績輸入與落點儀表板'!$B$5+P1384*'114成績輸入與落點儀表板'!$B$6+Q1384*'114成績輸入與落點儀表板'!$B$7+R1384*'114成績輸入與落點儀表板'!$B$8+S1384*'114成績輸入與落點儀表板'!$B$9+T1384*'114成績輸入與落點儀表板'!$B$10+U1384*'114成績輸入與落點儀表板'!$B$11+V1384*'114成績輸入與落點儀表板'!$B$12+W1384*'114成績輸入與落點儀表板'!$B$13+X1384*'114成績輸入與落點儀表板'!$B$14+Y1384*'114成績輸入與落點儀表板'!$B$15+Z1384*'114成績輸入與落點儀表板'!$B$16</f>
        <v>0</v>
      </c>
      <c r="I1384" s="8">
        <f t="shared" si="42"/>
        <v>-112</v>
      </c>
      <c r="J1384" s="2" t="str">
        <f t="shared" si="43"/>
        <v>FAIL</v>
      </c>
      <c r="K1384" s="17" t="str">
        <f>IF(AND(IF('114成績輸入與落點儀表板'!$C$2="必須採計",L1384&gt;0,IF('114成績輸入與落點儀表板'!$C$2="不可採計",L1384=0,TRUE)),IF('114成績輸入與落點儀表板'!$C$3="必須採計",M1384&gt;0,IF('114成績輸入與落點儀表板'!$C$3="不可採計",M1384=0,TRUE)),IF('114成績輸入與落點儀表板'!$C$4="必須採計",N1384&gt;0,IF('114成績輸入與落點儀表板'!$C$4="不可採計",N1384=0,TRUE)),IF('114成績輸入與落點儀表板'!$C$5="必須採計",O1384&gt;0,IF('114成績輸入與落點儀表板'!$C$5="不可採計",O1384=0,TRUE)),IF('114成績輸入與落點儀表板'!$C$6="必須採計",P1384&gt;0,IF('114成績輸入與落點儀表板'!$C$6="不可採計",P1384=0,TRUE)),IF('114成績輸入與落點儀表板'!$C$7="必須採計",Q1384&gt;0,IF('114成績輸入與落點儀表板'!$C$7="不可採計",Q1384=0,TRUE)),IF('114成績輸入與落點儀表板'!$C$8="必須採計",R1384&gt;0,IF('114成績輸入與落點儀表板'!$C$8="不可採計",R1384=0,TRUE)),IF('114成績輸入與落點儀表板'!$C$9="必須採計",S1384&gt;0,IF('114成績輸入與落點儀表板'!$C$9="不可採計",S1384=0,TRUE)),IF('114成績輸入與落點儀表板'!$C$10="必須採計",T1384&gt;0,IF('114成績輸入與落點儀表板'!$C$10="不可採計",T1384=0,TRUE)),IF('114成績輸入與落點儀表板'!$C$11="必須採計",U1384&gt;0,IF('114成績輸入與落點儀表板'!$C$11="不可採計",U1384=0,TRUE)),IF('114成績輸入與落點儀表板'!$C$12="必須採計",V1384&gt;0,IF('114成績輸入與落點儀表板'!$C$12="不可採計",V1384=0,TRUE)),IF('114成績輸入與落點儀表板'!$C$13="必須採計",W1384&gt;0,IF('114成績輸入與落點儀表板'!$C$13="不可採計",W1384=0,TRUE)),IF('114成績輸入與落點儀表板'!$C$14="必須採計",X1384&gt;0,IF('114成績輸入與落點儀表板'!$C$14="不可採計",X1384=0,TRUE)),IF('114成績輸入與落點儀表板'!$C$15="必須採計",Y1384&gt;0,IF('114成績輸入與落點儀表板'!$C$15="不可採計",Y1384=0,TRUE)),IF('114成績輸入與落點儀表板'!$C$16="必須採計",Z1384&gt;0,IF('114成績輸入與落點儀表板'!$C$16="不可採計",Z1384=0,TRUE))),"✅ 符合","❌ 不符合")</f>
        <v>✅ 符合</v>
      </c>
      <c r="L1384" s="15">
        <v>2</v>
      </c>
      <c r="M1384" s="15">
        <v>1</v>
      </c>
      <c r="N1384" s="15">
        <v>0</v>
      </c>
      <c r="O1384" s="15">
        <v>0</v>
      </c>
      <c r="P1384" s="15">
        <v>0</v>
      </c>
      <c r="Q1384" s="15">
        <v>0</v>
      </c>
      <c r="R1384" s="15">
        <v>0</v>
      </c>
      <c r="S1384" s="15">
        <v>0</v>
      </c>
      <c r="T1384" s="15">
        <v>0</v>
      </c>
      <c r="U1384" s="15">
        <v>0</v>
      </c>
      <c r="V1384" s="15">
        <v>0</v>
      </c>
      <c r="W1384" s="15">
        <v>1</v>
      </c>
      <c r="X1384" s="15">
        <v>0</v>
      </c>
      <c r="Y1384" s="15">
        <v>0</v>
      </c>
      <c r="Z1384" s="15">
        <v>0</v>
      </c>
    </row>
    <row r="1385" spans="1:26" x14ac:dyDescent="0.3">
      <c r="A1385" s="2" t="s">
        <v>3226</v>
      </c>
      <c r="B1385" s="13" t="s">
        <v>3067</v>
      </c>
      <c r="C1385" s="13" t="s">
        <v>3158</v>
      </c>
      <c r="D1385" s="12" t="s">
        <v>134</v>
      </c>
      <c r="E1385" s="13" t="s">
        <v>3159</v>
      </c>
      <c r="F1385" s="2">
        <v>5</v>
      </c>
      <c r="G1385" s="15">
        <v>92.5</v>
      </c>
      <c r="H1385" s="7">
        <f>L1385*'114成績輸入與落點儀表板'!$B$2+M1385*'114成績輸入與落點儀表板'!$B$3+N1385*'114成績輸入與落點儀表板'!$B$4+O1385*'114成績輸入與落點儀表板'!$B$5+P1385*'114成績輸入與落點儀表板'!$B$6+Q1385*'114成績輸入與落點儀表板'!$B$7+R1385*'114成績輸入與落點儀表板'!$B$8+S1385*'114成績輸入與落點儀表板'!$B$9+T1385*'114成績輸入與落點儀表板'!$B$10+U1385*'114成績輸入與落點儀表板'!$B$11+V1385*'114成績輸入與落點儀表板'!$B$12+W1385*'114成績輸入與落點儀表板'!$B$13+X1385*'114成績輸入與落點儀表板'!$B$14+Y1385*'114成績輸入與落點儀表板'!$B$15+Z1385*'114成績輸入與落點儀表板'!$B$16</f>
        <v>0</v>
      </c>
      <c r="I1385" s="8">
        <f t="shared" si="42"/>
        <v>-92.5</v>
      </c>
      <c r="J1385" s="2" t="str">
        <f t="shared" si="43"/>
        <v>FAIL</v>
      </c>
      <c r="K1385" s="17" t="str">
        <f>IF(AND(IF('114成績輸入與落點儀表板'!$C$2="必須採計",L1385&gt;0,IF('114成績輸入與落點儀表板'!$C$2="不可採計",L1385=0,TRUE)),IF('114成績輸入與落點儀表板'!$C$3="必須採計",M1385&gt;0,IF('114成績輸入與落點儀表板'!$C$3="不可採計",M1385=0,TRUE)),IF('114成績輸入與落點儀表板'!$C$4="必須採計",N1385&gt;0,IF('114成績輸入與落點儀表板'!$C$4="不可採計",N1385=0,TRUE)),IF('114成績輸入與落點儀表板'!$C$5="必須採計",O1385&gt;0,IF('114成績輸入與落點儀表板'!$C$5="不可採計",O1385=0,TRUE)),IF('114成績輸入與落點儀表板'!$C$6="必須採計",P1385&gt;0,IF('114成績輸入與落點儀表板'!$C$6="不可採計",P1385=0,TRUE)),IF('114成績輸入與落點儀表板'!$C$7="必須採計",Q1385&gt;0,IF('114成績輸入與落點儀表板'!$C$7="不可採計",Q1385=0,TRUE)),IF('114成績輸入與落點儀表板'!$C$8="必須採計",R1385&gt;0,IF('114成績輸入與落點儀表板'!$C$8="不可採計",R1385=0,TRUE)),IF('114成績輸入與落點儀表板'!$C$9="必須採計",S1385&gt;0,IF('114成績輸入與落點儀表板'!$C$9="不可採計",S1385=0,TRUE)),IF('114成績輸入與落點儀表板'!$C$10="必須採計",T1385&gt;0,IF('114成績輸入與落點儀表板'!$C$10="不可採計",T1385=0,TRUE)),IF('114成績輸入與落點儀表板'!$C$11="必須採計",U1385&gt;0,IF('114成績輸入與落點儀表板'!$C$11="不可採計",U1385=0,TRUE)),IF('114成績輸入與落點儀表板'!$C$12="必須採計",V1385&gt;0,IF('114成績輸入與落點儀表板'!$C$12="不可採計",V1385=0,TRUE)),IF('114成績輸入與落點儀表板'!$C$13="必須採計",W1385&gt;0,IF('114成績輸入與落點儀表板'!$C$13="不可採計",W1385=0,TRUE)),IF('114成績輸入與落點儀表板'!$C$14="必須採計",X1385&gt;0,IF('114成績輸入與落點儀表板'!$C$14="不可採計",X1385=0,TRUE)),IF('114成績輸入與落點儀表板'!$C$15="必須採計",Y1385&gt;0,IF('114成績輸入與落點儀表板'!$C$15="不可採計",Y1385=0,TRUE)),IF('114成績輸入與落點儀表板'!$C$16="必須採計",Z1385&gt;0,IF('114成績輸入與落點儀表板'!$C$16="不可採計",Z1385=0,TRUE))),"✅ 符合","❌ 不符合")</f>
        <v>✅ 符合</v>
      </c>
      <c r="L1385" s="15">
        <v>1.5</v>
      </c>
      <c r="M1385" s="15">
        <v>2</v>
      </c>
      <c r="N1385" s="15">
        <v>0</v>
      </c>
      <c r="O1385" s="15">
        <v>0</v>
      </c>
      <c r="P1385" s="15">
        <v>0</v>
      </c>
      <c r="Q1385" s="15">
        <v>0</v>
      </c>
      <c r="R1385" s="15">
        <v>0</v>
      </c>
      <c r="S1385" s="15">
        <v>0</v>
      </c>
      <c r="T1385" s="15">
        <v>2</v>
      </c>
      <c r="U1385" s="15">
        <v>0</v>
      </c>
      <c r="V1385" s="15">
        <v>0</v>
      </c>
      <c r="W1385" s="15">
        <v>0</v>
      </c>
      <c r="X1385" s="15">
        <v>0</v>
      </c>
      <c r="Y1385" s="15">
        <v>0</v>
      </c>
      <c r="Z1385" s="15">
        <v>0</v>
      </c>
    </row>
    <row r="1386" spans="1:26" ht="15.75" customHeight="1" x14ac:dyDescent="0.3">
      <c r="A1386" s="2" t="s">
        <v>3228</v>
      </c>
      <c r="B1386" s="13" t="s">
        <v>3067</v>
      </c>
      <c r="C1386" s="13" t="s">
        <v>3161</v>
      </c>
      <c r="D1386" s="12" t="s">
        <v>4062</v>
      </c>
      <c r="E1386" s="13" t="s">
        <v>3162</v>
      </c>
      <c r="F1386" s="2">
        <v>2</v>
      </c>
      <c r="G1386" s="15">
        <v>110.5</v>
      </c>
      <c r="H1386" s="7">
        <f>L1386*'114成績輸入與落點儀表板'!$B$2+M1386*'114成績輸入與落點儀表板'!$B$3+N1386*'114成績輸入與落點儀表板'!$B$4+O1386*'114成績輸入與落點儀表板'!$B$5+P1386*'114成績輸入與落點儀表板'!$B$6+Q1386*'114成績輸入與落點儀表板'!$B$7+R1386*'114成績輸入與落點儀表板'!$B$8+S1386*'114成績輸入與落點儀表板'!$B$9+T1386*'114成績輸入與落點儀表板'!$B$10+U1386*'114成績輸入與落點儀表板'!$B$11+V1386*'114成績輸入與落點儀表板'!$B$12+W1386*'114成績輸入與落點儀表板'!$B$13+X1386*'114成績輸入與落點儀表板'!$B$14+Y1386*'114成績輸入與落點儀表板'!$B$15+Z1386*'114成績輸入與落點儀表板'!$B$16</f>
        <v>0</v>
      </c>
      <c r="I1386" s="8">
        <f t="shared" si="42"/>
        <v>-110.5</v>
      </c>
      <c r="J1386" s="2" t="str">
        <f t="shared" si="43"/>
        <v>FAIL</v>
      </c>
      <c r="K1386" s="17" t="str">
        <f>IF(AND(IF('114成績輸入與落點儀表板'!$C$2="必須採計",L1386&gt;0,IF('114成績輸入與落點儀表板'!$C$2="不可採計",L1386=0,TRUE)),IF('114成績輸入與落點儀表板'!$C$3="必須採計",M1386&gt;0,IF('114成績輸入與落點儀表板'!$C$3="不可採計",M1386=0,TRUE)),IF('114成績輸入與落點儀表板'!$C$4="必須採計",N1386&gt;0,IF('114成績輸入與落點儀表板'!$C$4="不可採計",N1386=0,TRUE)),IF('114成績輸入與落點儀表板'!$C$5="必須採計",O1386&gt;0,IF('114成績輸入與落點儀表板'!$C$5="不可採計",O1386=0,TRUE)),IF('114成績輸入與落點儀表板'!$C$6="必須採計",P1386&gt;0,IF('114成績輸入與落點儀表板'!$C$6="不可採計",P1386=0,TRUE)),IF('114成績輸入與落點儀表板'!$C$7="必須採計",Q1386&gt;0,IF('114成績輸入與落點儀表板'!$C$7="不可採計",Q1386=0,TRUE)),IF('114成績輸入與落點儀表板'!$C$8="必須採計",R1386&gt;0,IF('114成績輸入與落點儀表板'!$C$8="不可採計",R1386=0,TRUE)),IF('114成績輸入與落點儀表板'!$C$9="必須採計",S1386&gt;0,IF('114成績輸入與落點儀表板'!$C$9="不可採計",S1386=0,TRUE)),IF('114成績輸入與落點儀表板'!$C$10="必須採計",T1386&gt;0,IF('114成績輸入與落點儀表板'!$C$10="不可採計",T1386=0,TRUE)),IF('114成績輸入與落點儀表板'!$C$11="必須採計",U1386&gt;0,IF('114成績輸入與落點儀表板'!$C$11="不可採計",U1386=0,TRUE)),IF('114成績輸入與落點儀表板'!$C$12="必須採計",V1386&gt;0,IF('114成績輸入與落點儀表板'!$C$12="不可採計",V1386=0,TRUE)),IF('114成績輸入與落點儀表板'!$C$13="必須採計",W1386&gt;0,IF('114成績輸入與落點儀表板'!$C$13="不可採計",W1386=0,TRUE)),IF('114成績輸入與落點儀表板'!$C$14="必須採計",X1386&gt;0,IF('114成績輸入與落點儀表板'!$C$14="不可採計",X1386=0,TRUE)),IF('114成績輸入與落點儀表板'!$C$15="必須採計",Y1386&gt;0,IF('114成績輸入與落點儀表板'!$C$15="不可採計",Y1386=0,TRUE)),IF('114成績輸入與落點儀表板'!$C$16="必須採計",Z1386&gt;0,IF('114成績輸入與落點儀表板'!$C$16="不可採計",Z1386=0,TRUE))),"✅ 符合","❌ 不符合")</f>
        <v>✅ 符合</v>
      </c>
      <c r="L1386" s="15">
        <v>1.5</v>
      </c>
      <c r="M1386" s="15">
        <v>2</v>
      </c>
      <c r="N1386" s="15">
        <v>0</v>
      </c>
      <c r="O1386" s="15">
        <v>0</v>
      </c>
      <c r="P1386" s="15">
        <v>0</v>
      </c>
      <c r="Q1386" s="15">
        <v>0</v>
      </c>
      <c r="R1386" s="15">
        <v>0</v>
      </c>
      <c r="S1386" s="15">
        <v>2</v>
      </c>
      <c r="T1386" s="15">
        <v>0</v>
      </c>
      <c r="U1386" s="15">
        <v>0</v>
      </c>
      <c r="V1386" s="15">
        <v>0</v>
      </c>
      <c r="W1386" s="15">
        <v>0</v>
      </c>
      <c r="X1386" s="15">
        <v>0</v>
      </c>
      <c r="Y1386" s="15">
        <v>0</v>
      </c>
      <c r="Z1386" s="15">
        <v>0</v>
      </c>
    </row>
    <row r="1387" spans="1:26" x14ac:dyDescent="0.3">
      <c r="A1387" s="2" t="s">
        <v>3231</v>
      </c>
      <c r="B1387" s="13" t="s">
        <v>3067</v>
      </c>
      <c r="C1387" s="13" t="s">
        <v>5446</v>
      </c>
      <c r="D1387" s="12" t="s">
        <v>134</v>
      </c>
      <c r="E1387" s="13" t="s">
        <v>5447</v>
      </c>
      <c r="F1387" s="2">
        <v>1</v>
      </c>
      <c r="G1387" s="15">
        <v>72</v>
      </c>
      <c r="H1387" s="7">
        <f>L1387*'114成績輸入與落點儀表板'!$B$2+M1387*'114成績輸入與落點儀表板'!$B$3+N1387*'114成績輸入與落點儀表板'!$B$4+O1387*'114成績輸入與落點儀表板'!$B$5+P1387*'114成績輸入與落點儀表板'!$B$6+Q1387*'114成績輸入與落點儀表板'!$B$7+R1387*'114成績輸入與落點儀表板'!$B$8+S1387*'114成績輸入與落點儀表板'!$B$9+T1387*'114成績輸入與落點儀表板'!$B$10+U1387*'114成績輸入與落點儀表板'!$B$11+V1387*'114成績輸入與落點儀表板'!$B$12+W1387*'114成績輸入與落點儀表板'!$B$13+X1387*'114成績輸入與落點儀表板'!$B$14+Y1387*'114成績輸入與落點儀表板'!$B$15+Z1387*'114成績輸入與落點儀表板'!$B$16</f>
        <v>0</v>
      </c>
      <c r="I1387" s="8">
        <f t="shared" si="42"/>
        <v>-72</v>
      </c>
      <c r="J1387" s="2" t="str">
        <f t="shared" si="43"/>
        <v>FAIL</v>
      </c>
      <c r="K1387" s="17" t="str">
        <f>IF(AND(IF('114成績輸入與落點儀表板'!$C$2="必須採計",L1387&gt;0,IF('114成績輸入與落點儀表板'!$C$2="不可採計",L1387=0,TRUE)),IF('114成績輸入與落點儀表板'!$C$3="必須採計",M1387&gt;0,IF('114成績輸入與落點儀表板'!$C$3="不可採計",M1387=0,TRUE)),IF('114成績輸入與落點儀表板'!$C$4="必須採計",N1387&gt;0,IF('114成績輸入與落點儀表板'!$C$4="不可採計",N1387=0,TRUE)),IF('114成績輸入與落點儀表板'!$C$5="必須採計",O1387&gt;0,IF('114成績輸入與落點儀表板'!$C$5="不可採計",O1387=0,TRUE)),IF('114成績輸入與落點儀表板'!$C$6="必須採計",P1387&gt;0,IF('114成績輸入與落點儀表板'!$C$6="不可採計",P1387=0,TRUE)),IF('114成績輸入與落點儀表板'!$C$7="必須採計",Q1387&gt;0,IF('114成績輸入與落點儀表板'!$C$7="不可採計",Q1387=0,TRUE)),IF('114成績輸入與落點儀表板'!$C$8="必須採計",R1387&gt;0,IF('114成績輸入與落點儀表板'!$C$8="不可採計",R1387=0,TRUE)),IF('114成績輸入與落點儀表板'!$C$9="必須採計",S1387&gt;0,IF('114成績輸入與落點儀表板'!$C$9="不可採計",S1387=0,TRUE)),IF('114成績輸入與落點儀表板'!$C$10="必須採計",T1387&gt;0,IF('114成績輸入與落點儀表板'!$C$10="不可採計",T1387=0,TRUE)),IF('114成績輸入與落點儀表板'!$C$11="必須採計",U1387&gt;0,IF('114成績輸入與落點儀表板'!$C$11="不可採計",U1387=0,TRUE)),IF('114成績輸入與落點儀表板'!$C$12="必須採計",V1387&gt;0,IF('114成績輸入與落點儀表板'!$C$12="不可採計",V1387=0,TRUE)),IF('114成績輸入與落點儀表板'!$C$13="必須採計",W1387&gt;0,IF('114成績輸入與落點儀表板'!$C$13="不可採計",W1387=0,TRUE)),IF('114成績輸入與落點儀表板'!$C$14="必須採計",X1387&gt;0,IF('114成績輸入與落點儀表板'!$C$14="不可採計",X1387=0,TRUE)),IF('114成績輸入與落點儀表板'!$C$15="必須採計",Y1387&gt;0,IF('114成績輸入與落點儀表板'!$C$15="不可採計",Y1387=0,TRUE)),IF('114成績輸入與落點儀表板'!$C$16="必須採計",Z1387&gt;0,IF('114成績輸入與落點儀表板'!$C$16="不可採計",Z1387=0,TRUE))),"✅ 符合","❌ 不符合")</f>
        <v>✅ 符合</v>
      </c>
      <c r="L1387" s="15">
        <v>1</v>
      </c>
      <c r="M1387" s="15">
        <v>0</v>
      </c>
      <c r="N1387" s="15">
        <v>0</v>
      </c>
      <c r="O1387" s="15">
        <v>0</v>
      </c>
      <c r="P1387" s="15">
        <v>0</v>
      </c>
      <c r="Q1387" s="15">
        <v>1</v>
      </c>
      <c r="R1387" s="15">
        <v>0</v>
      </c>
      <c r="S1387" s="15">
        <v>0</v>
      </c>
      <c r="T1387" s="15">
        <v>1.5</v>
      </c>
      <c r="U1387" s="15">
        <v>0</v>
      </c>
      <c r="V1387" s="15">
        <v>0</v>
      </c>
      <c r="W1387" s="15">
        <v>0</v>
      </c>
      <c r="X1387" s="15">
        <v>0</v>
      </c>
      <c r="Y1387" s="15">
        <v>0</v>
      </c>
      <c r="Z1387" s="15">
        <v>0</v>
      </c>
    </row>
    <row r="1388" spans="1:26" ht="15.75" customHeight="1" x14ac:dyDescent="0.3">
      <c r="A1388" s="2" t="s">
        <v>4683</v>
      </c>
      <c r="B1388" s="13" t="s">
        <v>3067</v>
      </c>
      <c r="C1388" s="13" t="s">
        <v>5448</v>
      </c>
      <c r="D1388" s="12" t="s">
        <v>134</v>
      </c>
      <c r="E1388" s="13" t="s">
        <v>5449</v>
      </c>
      <c r="F1388" s="2">
        <v>2</v>
      </c>
      <c r="G1388" s="15">
        <v>72</v>
      </c>
      <c r="H1388" s="7">
        <f>L1388*'114成績輸入與落點儀表板'!$B$2+M1388*'114成績輸入與落點儀表板'!$B$3+N1388*'114成績輸入與落點儀表板'!$B$4+O1388*'114成績輸入與落點儀表板'!$B$5+P1388*'114成績輸入與落點儀表板'!$B$6+Q1388*'114成績輸入與落點儀表板'!$B$7+R1388*'114成績輸入與落點儀表板'!$B$8+S1388*'114成績輸入與落點儀表板'!$B$9+T1388*'114成績輸入與落點儀表板'!$B$10+U1388*'114成績輸入與落點儀表板'!$B$11+V1388*'114成績輸入與落點儀表板'!$B$12+W1388*'114成績輸入與落點儀表板'!$B$13+X1388*'114成績輸入與落點儀表板'!$B$14+Y1388*'114成績輸入與落點儀表板'!$B$15+Z1388*'114成績輸入與落點儀表板'!$B$16</f>
        <v>0</v>
      </c>
      <c r="I1388" s="8">
        <f t="shared" si="42"/>
        <v>-72</v>
      </c>
      <c r="J1388" s="2" t="str">
        <f t="shared" si="43"/>
        <v>FAIL</v>
      </c>
      <c r="K1388" s="17" t="str">
        <f>IF(AND(IF('114成績輸入與落點儀表板'!$C$2="必須採計",L1388&gt;0,IF('114成績輸入與落點儀表板'!$C$2="不可採計",L1388=0,TRUE)),IF('114成績輸入與落點儀表板'!$C$3="必須採計",M1388&gt;0,IF('114成績輸入與落點儀表板'!$C$3="不可採計",M1388=0,TRUE)),IF('114成績輸入與落點儀表板'!$C$4="必須採計",N1388&gt;0,IF('114成績輸入與落點儀表板'!$C$4="不可採計",N1388=0,TRUE)),IF('114成績輸入與落點儀表板'!$C$5="必須採計",O1388&gt;0,IF('114成績輸入與落點儀表板'!$C$5="不可採計",O1388=0,TRUE)),IF('114成績輸入與落點儀表板'!$C$6="必須採計",P1388&gt;0,IF('114成績輸入與落點儀表板'!$C$6="不可採計",P1388=0,TRUE)),IF('114成績輸入與落點儀表板'!$C$7="必須採計",Q1388&gt;0,IF('114成績輸入與落點儀表板'!$C$7="不可採計",Q1388=0,TRUE)),IF('114成績輸入與落點儀表板'!$C$8="必須採計",R1388&gt;0,IF('114成績輸入與落點儀表板'!$C$8="不可採計",R1388=0,TRUE)),IF('114成績輸入與落點儀表板'!$C$9="必須採計",S1388&gt;0,IF('114成績輸入與落點儀表板'!$C$9="不可採計",S1388=0,TRUE)),IF('114成績輸入與落點儀表板'!$C$10="必須採計",T1388&gt;0,IF('114成績輸入與落點儀表板'!$C$10="不可採計",T1388=0,TRUE)),IF('114成績輸入與落點儀表板'!$C$11="必須採計",U1388&gt;0,IF('114成績輸入與落點儀表板'!$C$11="不可採計",U1388=0,TRUE)),IF('114成績輸入與落點儀表板'!$C$12="必須採計",V1388&gt;0,IF('114成績輸入與落點儀表板'!$C$12="不可採計",V1388=0,TRUE)),IF('114成績輸入與落點儀表板'!$C$13="必須採計",W1388&gt;0,IF('114成績輸入與落點儀表板'!$C$13="不可採計",W1388=0,TRUE)),IF('114成績輸入與落點儀表板'!$C$14="必須採計",X1388&gt;0,IF('114成績輸入與落點儀表板'!$C$14="不可採計",X1388=0,TRUE)),IF('114成績輸入與落點儀表板'!$C$15="必須採計",Y1388&gt;0,IF('114成績輸入與落點儀表板'!$C$15="不可採計",Y1388=0,TRUE)),IF('114成績輸入與落點儀表板'!$C$16="必須採計",Z1388&gt;0,IF('114成績輸入與落點儀表板'!$C$16="不可採計",Z1388=0,TRUE))),"✅ 符合","❌ 不符合")</f>
        <v>✅ 符合</v>
      </c>
      <c r="L1388" s="15">
        <v>1</v>
      </c>
      <c r="M1388" s="15">
        <v>0</v>
      </c>
      <c r="N1388" s="15">
        <v>0</v>
      </c>
      <c r="O1388" s="15">
        <v>0</v>
      </c>
      <c r="P1388" s="15">
        <v>0</v>
      </c>
      <c r="Q1388" s="15">
        <v>1</v>
      </c>
      <c r="R1388" s="15">
        <v>1.5</v>
      </c>
      <c r="S1388" s="15">
        <v>0</v>
      </c>
      <c r="T1388" s="15">
        <v>0</v>
      </c>
      <c r="U1388" s="15">
        <v>0</v>
      </c>
      <c r="V1388" s="15">
        <v>0</v>
      </c>
      <c r="W1388" s="15">
        <v>0</v>
      </c>
      <c r="X1388" s="15">
        <v>0</v>
      </c>
      <c r="Y1388" s="15">
        <v>0</v>
      </c>
      <c r="Z1388" s="15">
        <v>0</v>
      </c>
    </row>
    <row r="1389" spans="1:26" x14ac:dyDescent="0.3">
      <c r="A1389" s="2" t="s">
        <v>4685</v>
      </c>
      <c r="B1389" s="13" t="s">
        <v>3164</v>
      </c>
      <c r="C1389" s="13" t="s">
        <v>1683</v>
      </c>
      <c r="D1389" s="12" t="s">
        <v>227</v>
      </c>
      <c r="E1389" s="13" t="s">
        <v>5171</v>
      </c>
      <c r="F1389" s="2">
        <v>30</v>
      </c>
      <c r="G1389" s="15">
        <v>147</v>
      </c>
      <c r="H1389" s="7">
        <f>L1389*'114成績輸入與落點儀表板'!$B$2+M1389*'114成績輸入與落點儀表板'!$B$3+N1389*'114成績輸入與落點儀表板'!$B$4+O1389*'114成績輸入與落點儀表板'!$B$5+P1389*'114成績輸入與落點儀表板'!$B$6+Q1389*'114成績輸入與落點儀表板'!$B$7+R1389*'114成績輸入與落點儀表板'!$B$8+S1389*'114成績輸入與落點儀表板'!$B$9+T1389*'114成績輸入與落點儀表板'!$B$10+U1389*'114成績輸入與落點儀表板'!$B$11+V1389*'114成績輸入與落點儀表板'!$B$12+W1389*'114成績輸入與落點儀表板'!$B$13+X1389*'114成績輸入與落點儀表板'!$B$14+Y1389*'114成績輸入與落點儀表板'!$B$15+Z1389*'114成績輸入與落點儀表板'!$B$16</f>
        <v>0</v>
      </c>
      <c r="I1389" s="8">
        <f t="shared" si="42"/>
        <v>-147</v>
      </c>
      <c r="J1389" s="2" t="str">
        <f t="shared" si="43"/>
        <v>FAIL</v>
      </c>
      <c r="K1389" s="17" t="str">
        <f>IF(AND(IF('114成績輸入與落點儀表板'!$C$2="必須採計",L1389&gt;0,IF('114成績輸入與落點儀表板'!$C$2="不可採計",L1389=0,TRUE)),IF('114成績輸入與落點儀表板'!$C$3="必須採計",M1389&gt;0,IF('114成績輸入與落點儀表板'!$C$3="不可採計",M1389=0,TRUE)),IF('114成績輸入與落點儀表板'!$C$4="必須採計",N1389&gt;0,IF('114成績輸入與落點儀表板'!$C$4="不可採計",N1389=0,TRUE)),IF('114成績輸入與落點儀表板'!$C$5="必須採計",O1389&gt;0,IF('114成績輸入與落點儀表板'!$C$5="不可採計",O1389=0,TRUE)),IF('114成績輸入與落點儀表板'!$C$6="必須採計",P1389&gt;0,IF('114成績輸入與落點儀表板'!$C$6="不可採計",P1389=0,TRUE)),IF('114成績輸入與落點儀表板'!$C$7="必須採計",Q1389&gt;0,IF('114成績輸入與落點儀表板'!$C$7="不可採計",Q1389=0,TRUE)),IF('114成績輸入與落點儀表板'!$C$8="必須採計",R1389&gt;0,IF('114成績輸入與落點儀表板'!$C$8="不可採計",R1389=0,TRUE)),IF('114成績輸入與落點儀表板'!$C$9="必須採計",S1389&gt;0,IF('114成績輸入與落點儀表板'!$C$9="不可採計",S1389=0,TRUE)),IF('114成績輸入與落點儀表板'!$C$10="必須採計",T1389&gt;0,IF('114成績輸入與落點儀表板'!$C$10="不可採計",T1389=0,TRUE)),IF('114成績輸入與落點儀表板'!$C$11="必須採計",U1389&gt;0,IF('114成績輸入與落點儀表板'!$C$11="不可採計",U1389=0,TRUE)),IF('114成績輸入與落點儀表板'!$C$12="必須採計",V1389&gt;0,IF('114成績輸入與落點儀表板'!$C$12="不可採計",V1389=0,TRUE)),IF('114成績輸入與落點儀表板'!$C$13="必須採計",W1389&gt;0,IF('114成績輸入與落點儀表板'!$C$13="不可採計",W1389=0,TRUE)),IF('114成績輸入與落點儀表板'!$C$14="必須採計",X1389&gt;0,IF('114成績輸入與落點儀表板'!$C$14="不可採計",X1389=0,TRUE)),IF('114成績輸入與落點儀表板'!$C$15="必須採計",Y1389&gt;0,IF('114成績輸入與落點儀表板'!$C$15="不可採計",Y1389=0,TRUE)),IF('114成績輸入與落點儀表板'!$C$16="必須採計",Z1389&gt;0,IF('114成績輸入與落點儀表板'!$C$16="不可採計",Z1389=0,TRUE))),"✅ 符合","❌ 不符合")</f>
        <v>✅ 符合</v>
      </c>
      <c r="L1389" s="15">
        <v>2</v>
      </c>
      <c r="M1389" s="15">
        <v>2</v>
      </c>
      <c r="N1389" s="15">
        <v>0</v>
      </c>
      <c r="O1389" s="15">
        <v>0</v>
      </c>
      <c r="P1389" s="15">
        <v>0</v>
      </c>
      <c r="Q1389" s="15">
        <v>0</v>
      </c>
      <c r="R1389" s="15">
        <v>0</v>
      </c>
      <c r="S1389" s="15">
        <v>0</v>
      </c>
      <c r="T1389" s="15">
        <v>0</v>
      </c>
      <c r="U1389" s="15">
        <v>1</v>
      </c>
      <c r="V1389" s="15">
        <v>0</v>
      </c>
      <c r="W1389" s="15">
        <v>2</v>
      </c>
      <c r="X1389" s="15">
        <v>0</v>
      </c>
      <c r="Y1389" s="15">
        <v>0</v>
      </c>
      <c r="Z1389" s="15">
        <v>0</v>
      </c>
    </row>
    <row r="1390" spans="1:26" ht="15.75" customHeight="1" x14ac:dyDescent="0.3">
      <c r="A1390" s="2" t="s">
        <v>3234</v>
      </c>
      <c r="B1390" s="13" t="s">
        <v>3164</v>
      </c>
      <c r="C1390" s="13" t="s">
        <v>4677</v>
      </c>
      <c r="D1390" s="12" t="s">
        <v>227</v>
      </c>
      <c r="E1390" s="13" t="s">
        <v>4707</v>
      </c>
      <c r="F1390" s="2">
        <v>20</v>
      </c>
      <c r="G1390" s="15">
        <v>233</v>
      </c>
      <c r="H1390" s="7">
        <f>L1390*'114成績輸入與落點儀表板'!$B$2+M1390*'114成績輸入與落點儀表板'!$B$3+N1390*'114成績輸入與落點儀表板'!$B$4+O1390*'114成績輸入與落點儀表板'!$B$5+P1390*'114成績輸入與落點儀表板'!$B$6+Q1390*'114成績輸入與落點儀表板'!$B$7+R1390*'114成績輸入與落點儀表板'!$B$8+S1390*'114成績輸入與落點儀表板'!$B$9+T1390*'114成績輸入與落點儀表板'!$B$10+U1390*'114成績輸入與落點儀表板'!$B$11+V1390*'114成績輸入與落點儀表板'!$B$12+W1390*'114成績輸入與落點儀表板'!$B$13+X1390*'114成績輸入與落點儀表板'!$B$14+Y1390*'114成績輸入與落點儀表板'!$B$15+Z1390*'114成績輸入與落點儀表板'!$B$16</f>
        <v>0</v>
      </c>
      <c r="I1390" s="8">
        <f t="shared" si="42"/>
        <v>-233</v>
      </c>
      <c r="J1390" s="2" t="str">
        <f t="shared" si="43"/>
        <v>FAIL</v>
      </c>
      <c r="K1390" s="17" t="str">
        <f>IF(AND(IF('114成績輸入與落點儀表板'!$C$2="必須採計",L1390&gt;0,IF('114成績輸入與落點儀表板'!$C$2="不可採計",L1390=0,TRUE)),IF('114成績輸入與落點儀表板'!$C$3="必須採計",M1390&gt;0,IF('114成績輸入與落點儀表板'!$C$3="不可採計",M1390=0,TRUE)),IF('114成績輸入與落點儀表板'!$C$4="必須採計",N1390&gt;0,IF('114成績輸入與落點儀表板'!$C$4="不可採計",N1390=0,TRUE)),IF('114成績輸入與落點儀表板'!$C$5="必須採計",O1390&gt;0,IF('114成績輸入與落點儀表板'!$C$5="不可採計",O1390=0,TRUE)),IF('114成績輸入與落點儀表板'!$C$6="必須採計",P1390&gt;0,IF('114成績輸入與落點儀表板'!$C$6="不可採計",P1390=0,TRUE)),IF('114成績輸入與落點儀表板'!$C$7="必須採計",Q1390&gt;0,IF('114成績輸入與落點儀表板'!$C$7="不可採計",Q1390=0,TRUE)),IF('114成績輸入與落點儀表板'!$C$8="必須採計",R1390&gt;0,IF('114成績輸入與落點儀表板'!$C$8="不可採計",R1390=0,TRUE)),IF('114成績輸入與落點儀表板'!$C$9="必須採計",S1390&gt;0,IF('114成績輸入與落點儀表板'!$C$9="不可採計",S1390=0,TRUE)),IF('114成績輸入與落點儀表板'!$C$10="必須採計",T1390&gt;0,IF('114成績輸入與落點儀表板'!$C$10="不可採計",T1390=0,TRUE)),IF('114成績輸入與落點儀表板'!$C$11="必須採計",U1390&gt;0,IF('114成績輸入與落點儀表板'!$C$11="不可採計",U1390=0,TRUE)),IF('114成績輸入與落點儀表板'!$C$12="必須採計",V1390&gt;0,IF('114成績輸入與落點儀表板'!$C$12="不可採計",V1390=0,TRUE)),IF('114成績輸入與落點儀表板'!$C$13="必須採計",W1390&gt;0,IF('114成績輸入與落點儀表板'!$C$13="不可採計",W1390=0,TRUE)),IF('114成績輸入與落點儀表板'!$C$14="必須採計",X1390&gt;0,IF('114成績輸入與落點儀表板'!$C$14="不可採計",X1390=0,TRUE)),IF('114成績輸入與落點儀表板'!$C$15="必須採計",Y1390&gt;0,IF('114成績輸入與落點儀表板'!$C$15="不可採計",Y1390=0,TRUE)),IF('114成績輸入與落點儀表板'!$C$16="必須採計",Z1390&gt;0,IF('114成績輸入與落點儀表板'!$C$16="不可採計",Z1390=0,TRUE))),"✅ 符合","❌ 不符合")</f>
        <v>✅ 符合</v>
      </c>
      <c r="L1390" s="15">
        <v>2</v>
      </c>
      <c r="M1390" s="15">
        <v>2</v>
      </c>
      <c r="N1390" s="15">
        <v>0</v>
      </c>
      <c r="O1390" s="15">
        <v>0</v>
      </c>
      <c r="P1390" s="15">
        <v>0</v>
      </c>
      <c r="Q1390" s="15">
        <v>0</v>
      </c>
      <c r="R1390" s="15">
        <v>0</v>
      </c>
      <c r="S1390" s="15">
        <v>0</v>
      </c>
      <c r="T1390" s="15">
        <v>0</v>
      </c>
      <c r="U1390" s="15">
        <v>1</v>
      </c>
      <c r="V1390" s="15">
        <v>1</v>
      </c>
      <c r="W1390" s="15">
        <v>1</v>
      </c>
      <c r="X1390" s="15">
        <v>0</v>
      </c>
      <c r="Y1390" s="15">
        <v>0</v>
      </c>
      <c r="Z1390" s="15">
        <v>0</v>
      </c>
    </row>
    <row r="1391" spans="1:26" x14ac:dyDescent="0.3">
      <c r="A1391" s="2" t="s">
        <v>3236</v>
      </c>
      <c r="B1391" s="13" t="s">
        <v>3164</v>
      </c>
      <c r="C1391" s="13" t="s">
        <v>3169</v>
      </c>
      <c r="D1391" s="12" t="s">
        <v>227</v>
      </c>
      <c r="E1391" s="13" t="s">
        <v>4707</v>
      </c>
      <c r="F1391" s="2">
        <v>25</v>
      </c>
      <c r="G1391" s="15">
        <v>246</v>
      </c>
      <c r="H1391" s="7">
        <f>L1391*'114成績輸入與落點儀表板'!$B$2+M1391*'114成績輸入與落點儀表板'!$B$3+N1391*'114成績輸入與落點儀表板'!$B$4+O1391*'114成績輸入與落點儀表板'!$B$5+P1391*'114成績輸入與落點儀表板'!$B$6+Q1391*'114成績輸入與落點儀表板'!$B$7+R1391*'114成績輸入與落點儀表板'!$B$8+S1391*'114成績輸入與落點儀表板'!$B$9+T1391*'114成績輸入與落點儀表板'!$B$10+U1391*'114成績輸入與落點儀表板'!$B$11+V1391*'114成績輸入與落點儀表板'!$B$12+W1391*'114成績輸入與落點儀表板'!$B$13+X1391*'114成績輸入與落點儀表板'!$B$14+Y1391*'114成績輸入與落點儀表板'!$B$15+Z1391*'114成績輸入與落點儀表板'!$B$16</f>
        <v>0</v>
      </c>
      <c r="I1391" s="8">
        <f t="shared" si="42"/>
        <v>-246</v>
      </c>
      <c r="J1391" s="2" t="str">
        <f t="shared" si="43"/>
        <v>FAIL</v>
      </c>
      <c r="K1391" s="17" t="str">
        <f>IF(AND(IF('114成績輸入與落點儀表板'!$C$2="必須採計",L1391&gt;0,IF('114成績輸入與落點儀表板'!$C$2="不可採計",L1391=0,TRUE)),IF('114成績輸入與落點儀表板'!$C$3="必須採計",M1391&gt;0,IF('114成績輸入與落點儀表板'!$C$3="不可採計",M1391=0,TRUE)),IF('114成績輸入與落點儀表板'!$C$4="必須採計",N1391&gt;0,IF('114成績輸入與落點儀表板'!$C$4="不可採計",N1391=0,TRUE)),IF('114成績輸入與落點儀表板'!$C$5="必須採計",O1391&gt;0,IF('114成績輸入與落點儀表板'!$C$5="不可採計",O1391=0,TRUE)),IF('114成績輸入與落點儀表板'!$C$6="必須採計",P1391&gt;0,IF('114成績輸入與落點儀表板'!$C$6="不可採計",P1391=0,TRUE)),IF('114成績輸入與落點儀表板'!$C$7="必須採計",Q1391&gt;0,IF('114成績輸入與落點儀表板'!$C$7="不可採計",Q1391=0,TRUE)),IF('114成績輸入與落點儀表板'!$C$8="必須採計",R1391&gt;0,IF('114成績輸入與落點儀表板'!$C$8="不可採計",R1391=0,TRUE)),IF('114成績輸入與落點儀表板'!$C$9="必須採計",S1391&gt;0,IF('114成績輸入與落點儀表板'!$C$9="不可採計",S1391=0,TRUE)),IF('114成績輸入與落點儀表板'!$C$10="必須採計",T1391&gt;0,IF('114成績輸入與落點儀表板'!$C$10="不可採計",T1391=0,TRUE)),IF('114成績輸入與落點儀表板'!$C$11="必須採計",U1391&gt;0,IF('114成績輸入與落點儀表板'!$C$11="不可採計",U1391=0,TRUE)),IF('114成績輸入與落點儀表板'!$C$12="必須採計",V1391&gt;0,IF('114成績輸入與落點儀表板'!$C$12="不可採計",V1391=0,TRUE)),IF('114成績輸入與落點儀表板'!$C$13="必須採計",W1391&gt;0,IF('114成績輸入與落點儀表板'!$C$13="不可採計",W1391=0,TRUE)),IF('114成績輸入與落點儀表板'!$C$14="必須採計",X1391&gt;0,IF('114成績輸入與落點儀表板'!$C$14="不可採計",X1391=0,TRUE)),IF('114成績輸入與落點儀表板'!$C$15="必須採計",Y1391&gt;0,IF('114成績輸入與落點儀表板'!$C$15="不可採計",Y1391=0,TRUE)),IF('114成績輸入與落點儀表板'!$C$16="必須採計",Z1391&gt;0,IF('114成績輸入與落點儀表板'!$C$16="不可採計",Z1391=0,TRUE))),"✅ 符合","❌ 不符合")</f>
        <v>✅ 符合</v>
      </c>
      <c r="L1391" s="15">
        <v>2</v>
      </c>
      <c r="M1391" s="15">
        <v>2</v>
      </c>
      <c r="N1391" s="15">
        <v>0</v>
      </c>
      <c r="O1391" s="15">
        <v>0</v>
      </c>
      <c r="P1391" s="15">
        <v>0</v>
      </c>
      <c r="Q1391" s="15">
        <v>0</v>
      </c>
      <c r="R1391" s="15">
        <v>0</v>
      </c>
      <c r="S1391" s="15">
        <v>0</v>
      </c>
      <c r="T1391" s="15">
        <v>0</v>
      </c>
      <c r="U1391" s="15">
        <v>1</v>
      </c>
      <c r="V1391" s="15">
        <v>1</v>
      </c>
      <c r="W1391" s="15">
        <v>1</v>
      </c>
      <c r="X1391" s="15">
        <v>0</v>
      </c>
      <c r="Y1391" s="15">
        <v>0</v>
      </c>
      <c r="Z1391" s="15">
        <v>0</v>
      </c>
    </row>
    <row r="1392" spans="1:26" ht="15.75" customHeight="1" x14ac:dyDescent="0.3">
      <c r="A1392" s="2" t="s">
        <v>3238</v>
      </c>
      <c r="B1392" s="13" t="s">
        <v>3164</v>
      </c>
      <c r="C1392" s="13" t="s">
        <v>3171</v>
      </c>
      <c r="D1392" s="12" t="s">
        <v>227</v>
      </c>
      <c r="E1392" s="13" t="s">
        <v>4707</v>
      </c>
      <c r="F1392" s="2">
        <v>20</v>
      </c>
      <c r="G1392" s="15">
        <v>263</v>
      </c>
      <c r="H1392" s="7">
        <f>L1392*'114成績輸入與落點儀表板'!$B$2+M1392*'114成績輸入與落點儀表板'!$B$3+N1392*'114成績輸入與落點儀表板'!$B$4+O1392*'114成績輸入與落點儀表板'!$B$5+P1392*'114成績輸入與落點儀表板'!$B$6+Q1392*'114成績輸入與落點儀表板'!$B$7+R1392*'114成績輸入與落點儀表板'!$B$8+S1392*'114成績輸入與落點儀表板'!$B$9+T1392*'114成績輸入與落點儀表板'!$B$10+U1392*'114成績輸入與落點儀表板'!$B$11+V1392*'114成績輸入與落點儀表板'!$B$12+W1392*'114成績輸入與落點儀表板'!$B$13+X1392*'114成績輸入與落點儀表板'!$B$14+Y1392*'114成績輸入與落點儀表板'!$B$15+Z1392*'114成績輸入與落點儀表板'!$B$16</f>
        <v>0</v>
      </c>
      <c r="I1392" s="8">
        <f t="shared" si="42"/>
        <v>-263</v>
      </c>
      <c r="J1392" s="2" t="str">
        <f t="shared" si="43"/>
        <v>FAIL</v>
      </c>
      <c r="K1392" s="17" t="str">
        <f>IF(AND(IF('114成績輸入與落點儀表板'!$C$2="必須採計",L1392&gt;0,IF('114成績輸入與落點儀表板'!$C$2="不可採計",L1392=0,TRUE)),IF('114成績輸入與落點儀表板'!$C$3="必須採計",M1392&gt;0,IF('114成績輸入與落點儀表板'!$C$3="不可採計",M1392=0,TRUE)),IF('114成績輸入與落點儀表板'!$C$4="必須採計",N1392&gt;0,IF('114成績輸入與落點儀表板'!$C$4="不可採計",N1392=0,TRUE)),IF('114成績輸入與落點儀表板'!$C$5="必須採計",O1392&gt;0,IF('114成績輸入與落點儀表板'!$C$5="不可採計",O1392=0,TRUE)),IF('114成績輸入與落點儀表板'!$C$6="必須採計",P1392&gt;0,IF('114成績輸入與落點儀表板'!$C$6="不可採計",P1392=0,TRUE)),IF('114成績輸入與落點儀表板'!$C$7="必須採計",Q1392&gt;0,IF('114成績輸入與落點儀表板'!$C$7="不可採計",Q1392=0,TRUE)),IF('114成績輸入與落點儀表板'!$C$8="必須採計",R1392&gt;0,IF('114成績輸入與落點儀表板'!$C$8="不可採計",R1392=0,TRUE)),IF('114成績輸入與落點儀表板'!$C$9="必須採計",S1392&gt;0,IF('114成績輸入與落點儀表板'!$C$9="不可採計",S1392=0,TRUE)),IF('114成績輸入與落點儀表板'!$C$10="必須採計",T1392&gt;0,IF('114成績輸入與落點儀表板'!$C$10="不可採計",T1392=0,TRUE)),IF('114成績輸入與落點儀表板'!$C$11="必須採計",U1392&gt;0,IF('114成績輸入與落點儀表板'!$C$11="不可採計",U1392=0,TRUE)),IF('114成績輸入與落點儀表板'!$C$12="必須採計",V1392&gt;0,IF('114成績輸入與落點儀表板'!$C$12="不可採計",V1392=0,TRUE)),IF('114成績輸入與落點儀表板'!$C$13="必須採計",W1392&gt;0,IF('114成績輸入與落點儀表板'!$C$13="不可採計",W1392=0,TRUE)),IF('114成績輸入與落點儀表板'!$C$14="必須採計",X1392&gt;0,IF('114成績輸入與落點儀表板'!$C$14="不可採計",X1392=0,TRUE)),IF('114成績輸入與落點儀表板'!$C$15="必須採計",Y1392&gt;0,IF('114成績輸入與落點儀表板'!$C$15="不可採計",Y1392=0,TRUE)),IF('114成績輸入與落點儀表板'!$C$16="必須採計",Z1392&gt;0,IF('114成績輸入與落點儀表板'!$C$16="不可採計",Z1392=0,TRUE))),"✅ 符合","❌ 不符合")</f>
        <v>✅ 符合</v>
      </c>
      <c r="L1392" s="15">
        <v>2</v>
      </c>
      <c r="M1392" s="15">
        <v>2</v>
      </c>
      <c r="N1392" s="15">
        <v>0</v>
      </c>
      <c r="O1392" s="15">
        <v>0</v>
      </c>
      <c r="P1392" s="15">
        <v>0</v>
      </c>
      <c r="Q1392" s="15">
        <v>0</v>
      </c>
      <c r="R1392" s="15">
        <v>0</v>
      </c>
      <c r="S1392" s="15">
        <v>0</v>
      </c>
      <c r="T1392" s="15">
        <v>0</v>
      </c>
      <c r="U1392" s="15">
        <v>1</v>
      </c>
      <c r="V1392" s="15">
        <v>1</v>
      </c>
      <c r="W1392" s="15">
        <v>1</v>
      </c>
      <c r="X1392" s="15">
        <v>0</v>
      </c>
      <c r="Y1392" s="15">
        <v>0</v>
      </c>
      <c r="Z1392" s="15">
        <v>0</v>
      </c>
    </row>
    <row r="1393" spans="1:26" x14ac:dyDescent="0.3">
      <c r="A1393" s="2" t="s">
        <v>4688</v>
      </c>
      <c r="B1393" s="13" t="s">
        <v>3164</v>
      </c>
      <c r="C1393" s="13" t="s">
        <v>5450</v>
      </c>
      <c r="D1393" s="12" t="s">
        <v>80</v>
      </c>
      <c r="E1393" s="13" t="s">
        <v>3167</v>
      </c>
      <c r="F1393" s="2">
        <v>29</v>
      </c>
      <c r="G1393" s="15">
        <v>130</v>
      </c>
      <c r="H1393" s="7">
        <f>L1393*'114成績輸入與落點儀表板'!$B$2+M1393*'114成績輸入與落點儀表板'!$B$3+N1393*'114成績輸入與落點儀表板'!$B$4+O1393*'114成績輸入與落點儀表板'!$B$5+P1393*'114成績輸入與落點儀表板'!$B$6+Q1393*'114成績輸入與落點儀表板'!$B$7+R1393*'114成績輸入與落點儀表板'!$B$8+S1393*'114成績輸入與落點儀表板'!$B$9+T1393*'114成績輸入與落點儀表板'!$B$10+U1393*'114成績輸入與落點儀表板'!$B$11+V1393*'114成績輸入與落點儀表板'!$B$12+W1393*'114成績輸入與落點儀表板'!$B$13+X1393*'114成績輸入與落點儀表板'!$B$14+Y1393*'114成績輸入與落點儀表板'!$B$15+Z1393*'114成績輸入與落點儀表板'!$B$16</f>
        <v>0</v>
      </c>
      <c r="I1393" s="8">
        <f t="shared" si="42"/>
        <v>-130</v>
      </c>
      <c r="J1393" s="2" t="str">
        <f t="shared" si="43"/>
        <v>FAIL</v>
      </c>
      <c r="K1393" s="17" t="str">
        <f>IF(AND(IF('114成績輸入與落點儀表板'!$C$2="必須採計",L1393&gt;0,IF('114成績輸入與落點儀表板'!$C$2="不可採計",L1393=0,TRUE)),IF('114成績輸入與落點儀表板'!$C$3="必須採計",M1393&gt;0,IF('114成績輸入與落點儀表板'!$C$3="不可採計",M1393=0,TRUE)),IF('114成績輸入與落點儀表板'!$C$4="必須採計",N1393&gt;0,IF('114成績輸入與落點儀表板'!$C$4="不可採計",N1393=0,TRUE)),IF('114成績輸入與落點儀表板'!$C$5="必須採計",O1393&gt;0,IF('114成績輸入與落點儀表板'!$C$5="不可採計",O1393=0,TRUE)),IF('114成績輸入與落點儀表板'!$C$6="必須採計",P1393&gt;0,IF('114成績輸入與落點儀表板'!$C$6="不可採計",P1393=0,TRUE)),IF('114成績輸入與落點儀表板'!$C$7="必須採計",Q1393&gt;0,IF('114成績輸入與落點儀表板'!$C$7="不可採計",Q1393=0,TRUE)),IF('114成績輸入與落點儀表板'!$C$8="必須採計",R1393&gt;0,IF('114成績輸入與落點儀表板'!$C$8="不可採計",R1393=0,TRUE)),IF('114成績輸入與落點儀表板'!$C$9="必須採計",S1393&gt;0,IF('114成績輸入與落點儀表板'!$C$9="不可採計",S1393=0,TRUE)),IF('114成績輸入與落點儀表板'!$C$10="必須採計",T1393&gt;0,IF('114成績輸入與落點儀表板'!$C$10="不可採計",T1393=0,TRUE)),IF('114成績輸入與落點儀表板'!$C$11="必須採計",U1393&gt;0,IF('114成績輸入與落點儀表板'!$C$11="不可採計",U1393=0,TRUE)),IF('114成績輸入與落點儀表板'!$C$12="必須採計",V1393&gt;0,IF('114成績輸入與落點儀表板'!$C$12="不可採計",V1393=0,TRUE)),IF('114成績輸入與落點儀表板'!$C$13="必須採計",W1393&gt;0,IF('114成績輸入與落點儀表板'!$C$13="不可採計",W1393=0,TRUE)),IF('114成績輸入與落點儀表板'!$C$14="必須採計",X1393&gt;0,IF('114成績輸入與落點儀表板'!$C$14="不可採計",X1393=0,TRUE)),IF('114成績輸入與落點儀表板'!$C$15="必須採計",Y1393&gt;0,IF('114成績輸入與落點儀表板'!$C$15="不可採計",Y1393=0,TRUE)),IF('114成績輸入與落點儀表板'!$C$16="必須採計",Z1393&gt;0,IF('114成績輸入與落點儀表板'!$C$16="不可採計",Z1393=0,TRUE))),"✅ 符合","❌ 不符合")</f>
        <v>✅ 符合</v>
      </c>
      <c r="L1393" s="15">
        <v>2</v>
      </c>
      <c r="M1393" s="15">
        <v>2</v>
      </c>
      <c r="N1393" s="15">
        <v>0</v>
      </c>
      <c r="O1393" s="15">
        <v>0</v>
      </c>
      <c r="P1393" s="15">
        <v>0</v>
      </c>
      <c r="Q1393" s="15">
        <v>0</v>
      </c>
      <c r="R1393" s="15">
        <v>0</v>
      </c>
      <c r="S1393" s="15">
        <v>0</v>
      </c>
      <c r="T1393" s="15">
        <v>0</v>
      </c>
      <c r="U1393" s="15">
        <v>1</v>
      </c>
      <c r="V1393" s="15">
        <v>0</v>
      </c>
      <c r="W1393" s="15">
        <v>1</v>
      </c>
      <c r="X1393" s="15">
        <v>0</v>
      </c>
      <c r="Y1393" s="15">
        <v>0</v>
      </c>
      <c r="Z1393" s="15">
        <v>0</v>
      </c>
    </row>
    <row r="1394" spans="1:26" ht="15.75" customHeight="1" x14ac:dyDescent="0.3">
      <c r="A1394" s="2" t="s">
        <v>3240</v>
      </c>
      <c r="B1394" s="13" t="s">
        <v>3164</v>
      </c>
      <c r="C1394" s="13" t="s">
        <v>3175</v>
      </c>
      <c r="D1394" s="12" t="s">
        <v>227</v>
      </c>
      <c r="E1394" s="13" t="s">
        <v>5451</v>
      </c>
      <c r="F1394" s="2">
        <v>41</v>
      </c>
      <c r="G1394" s="15">
        <v>145</v>
      </c>
      <c r="H1394" s="7">
        <f>L1394*'114成績輸入與落點儀表板'!$B$2+M1394*'114成績輸入與落點儀表板'!$B$3+N1394*'114成績輸入與落點儀表板'!$B$4+O1394*'114成績輸入與落點儀表板'!$B$5+P1394*'114成績輸入與落點儀表板'!$B$6+Q1394*'114成績輸入與落點儀表板'!$B$7+R1394*'114成績輸入與落點儀表板'!$B$8+S1394*'114成績輸入與落點儀表板'!$B$9+T1394*'114成績輸入與落點儀表板'!$B$10+U1394*'114成績輸入與落點儀表板'!$B$11+V1394*'114成績輸入與落點儀表板'!$B$12+W1394*'114成績輸入與落點儀表板'!$B$13+X1394*'114成績輸入與落點儀表板'!$B$14+Y1394*'114成績輸入與落點儀表板'!$B$15+Z1394*'114成績輸入與落點儀表板'!$B$16</f>
        <v>0</v>
      </c>
      <c r="I1394" s="8">
        <f t="shared" si="42"/>
        <v>-145</v>
      </c>
      <c r="J1394" s="2" t="str">
        <f t="shared" si="43"/>
        <v>FAIL</v>
      </c>
      <c r="K1394" s="17" t="str">
        <f>IF(AND(IF('114成績輸入與落點儀表板'!$C$2="必須採計",L1394&gt;0,IF('114成績輸入與落點儀表板'!$C$2="不可採計",L1394=0,TRUE)),IF('114成績輸入與落點儀表板'!$C$3="必須採計",M1394&gt;0,IF('114成績輸入與落點儀表板'!$C$3="不可採計",M1394=0,TRUE)),IF('114成績輸入與落點儀表板'!$C$4="必須採計",N1394&gt;0,IF('114成績輸入與落點儀表板'!$C$4="不可採計",N1394=0,TRUE)),IF('114成績輸入與落點儀表板'!$C$5="必須採計",O1394&gt;0,IF('114成績輸入與落點儀表板'!$C$5="不可採計",O1394=0,TRUE)),IF('114成績輸入與落點儀表板'!$C$6="必須採計",P1394&gt;0,IF('114成績輸入與落點儀表板'!$C$6="不可採計",P1394=0,TRUE)),IF('114成績輸入與落點儀表板'!$C$7="必須採計",Q1394&gt;0,IF('114成績輸入與落點儀表板'!$C$7="不可採計",Q1394=0,TRUE)),IF('114成績輸入與落點儀表板'!$C$8="必須採計",R1394&gt;0,IF('114成績輸入與落點儀表板'!$C$8="不可採計",R1394=0,TRUE)),IF('114成績輸入與落點儀表板'!$C$9="必須採計",S1394&gt;0,IF('114成績輸入與落點儀表板'!$C$9="不可採計",S1394=0,TRUE)),IF('114成績輸入與落點儀表板'!$C$10="必須採計",T1394&gt;0,IF('114成績輸入與落點儀表板'!$C$10="不可採計",T1394=0,TRUE)),IF('114成績輸入與落點儀表板'!$C$11="必須採計",U1394&gt;0,IF('114成績輸入與落點儀表板'!$C$11="不可採計",U1394=0,TRUE)),IF('114成績輸入與落點儀表板'!$C$12="必須採計",V1394&gt;0,IF('114成績輸入與落點儀表板'!$C$12="不可採計",V1394=0,TRUE)),IF('114成績輸入與落點儀表板'!$C$13="必須採計",W1394&gt;0,IF('114成績輸入與落點儀表板'!$C$13="不可採計",W1394=0,TRUE)),IF('114成績輸入與落點儀表板'!$C$14="必須採計",X1394&gt;0,IF('114成績輸入與落點儀表板'!$C$14="不可採計",X1394=0,TRUE)),IF('114成績輸入與落點儀表板'!$C$15="必須採計",Y1394&gt;0,IF('114成績輸入與落點儀表板'!$C$15="不可採計",Y1394=0,TRUE)),IF('114成績輸入與落點儀表板'!$C$16="必須採計",Z1394&gt;0,IF('114成績輸入與落點儀表板'!$C$16="不可採計",Z1394=0,TRUE))),"✅ 符合","❌ 不符合")</f>
        <v>✅ 符合</v>
      </c>
      <c r="L1394" s="15">
        <v>2</v>
      </c>
      <c r="M1394" s="15">
        <v>2</v>
      </c>
      <c r="N1394" s="15">
        <v>0</v>
      </c>
      <c r="O1394" s="15">
        <v>0</v>
      </c>
      <c r="P1394" s="15">
        <v>0</v>
      </c>
      <c r="Q1394" s="15">
        <v>0</v>
      </c>
      <c r="R1394" s="15">
        <v>0</v>
      </c>
      <c r="S1394" s="15">
        <v>0</v>
      </c>
      <c r="T1394" s="15">
        <v>0</v>
      </c>
      <c r="U1394" s="15">
        <v>2</v>
      </c>
      <c r="V1394" s="15">
        <v>0</v>
      </c>
      <c r="W1394" s="15">
        <v>1</v>
      </c>
      <c r="X1394" s="15">
        <v>0</v>
      </c>
      <c r="Y1394" s="15">
        <v>0</v>
      </c>
      <c r="Z1394" s="15">
        <v>0</v>
      </c>
    </row>
    <row r="1395" spans="1:26" x14ac:dyDescent="0.3">
      <c r="A1395" s="2" t="s">
        <v>3243</v>
      </c>
      <c r="B1395" s="13" t="s">
        <v>3164</v>
      </c>
      <c r="C1395" s="13" t="s">
        <v>3178</v>
      </c>
      <c r="D1395" s="12" t="s">
        <v>80</v>
      </c>
      <c r="E1395" s="13" t="s">
        <v>5451</v>
      </c>
      <c r="F1395" s="2">
        <v>16</v>
      </c>
      <c r="G1395" s="15">
        <v>170</v>
      </c>
      <c r="H1395" s="7">
        <f>L1395*'114成績輸入與落點儀表板'!$B$2+M1395*'114成績輸入與落點儀表板'!$B$3+N1395*'114成績輸入與落點儀表板'!$B$4+O1395*'114成績輸入與落點儀表板'!$B$5+P1395*'114成績輸入與落點儀表板'!$B$6+Q1395*'114成績輸入與落點儀表板'!$B$7+R1395*'114成績輸入與落點儀表板'!$B$8+S1395*'114成績輸入與落點儀表板'!$B$9+T1395*'114成績輸入與落點儀表板'!$B$10+U1395*'114成績輸入與落點儀表板'!$B$11+V1395*'114成績輸入與落點儀表板'!$B$12+W1395*'114成績輸入與落點儀表板'!$B$13+X1395*'114成績輸入與落點儀表板'!$B$14+Y1395*'114成績輸入與落點儀表板'!$B$15+Z1395*'114成績輸入與落點儀表板'!$B$16</f>
        <v>0</v>
      </c>
      <c r="I1395" s="8">
        <f t="shared" si="42"/>
        <v>-170</v>
      </c>
      <c r="J1395" s="2" t="str">
        <f t="shared" si="43"/>
        <v>FAIL</v>
      </c>
      <c r="K1395" s="17" t="str">
        <f>IF(AND(IF('114成績輸入與落點儀表板'!$C$2="必須採計",L1395&gt;0,IF('114成績輸入與落點儀表板'!$C$2="不可採計",L1395=0,TRUE)),IF('114成績輸入與落點儀表板'!$C$3="必須採計",M1395&gt;0,IF('114成績輸入與落點儀表板'!$C$3="不可採計",M1395=0,TRUE)),IF('114成績輸入與落點儀表板'!$C$4="必須採計",N1395&gt;0,IF('114成績輸入與落點儀表板'!$C$4="不可採計",N1395=0,TRUE)),IF('114成績輸入與落點儀表板'!$C$5="必須採計",O1395&gt;0,IF('114成績輸入與落點儀表板'!$C$5="不可採計",O1395=0,TRUE)),IF('114成績輸入與落點儀表板'!$C$6="必須採計",P1395&gt;0,IF('114成績輸入與落點儀表板'!$C$6="不可採計",P1395=0,TRUE)),IF('114成績輸入與落點儀表板'!$C$7="必須採計",Q1395&gt;0,IF('114成績輸入與落點儀表板'!$C$7="不可採計",Q1395=0,TRUE)),IF('114成績輸入與落點儀表板'!$C$8="必須採計",R1395&gt;0,IF('114成績輸入與落點儀表板'!$C$8="不可採計",R1395=0,TRUE)),IF('114成績輸入與落點儀表板'!$C$9="必須採計",S1395&gt;0,IF('114成績輸入與落點儀表板'!$C$9="不可採計",S1395=0,TRUE)),IF('114成績輸入與落點儀表板'!$C$10="必須採計",T1395&gt;0,IF('114成績輸入與落點儀表板'!$C$10="不可採計",T1395=0,TRUE)),IF('114成績輸入與落點儀表板'!$C$11="必須採計",U1395&gt;0,IF('114成績輸入與落點儀表板'!$C$11="不可採計",U1395=0,TRUE)),IF('114成績輸入與落點儀表板'!$C$12="必須採計",V1395&gt;0,IF('114成績輸入與落點儀表板'!$C$12="不可採計",V1395=0,TRUE)),IF('114成績輸入與落點儀表板'!$C$13="必須採計",W1395&gt;0,IF('114成績輸入與落點儀表板'!$C$13="不可採計",W1395=0,TRUE)),IF('114成績輸入與落點儀表板'!$C$14="必須採計",X1395&gt;0,IF('114成績輸入與落點儀表板'!$C$14="不可採計",X1395=0,TRUE)),IF('114成績輸入與落點儀表板'!$C$15="必須採計",Y1395&gt;0,IF('114成績輸入與落點儀表板'!$C$15="不可採計",Y1395=0,TRUE)),IF('114成績輸入與落點儀表板'!$C$16="必須採計",Z1395&gt;0,IF('114成績輸入與落點儀表板'!$C$16="不可採計",Z1395=0,TRUE))),"✅ 符合","❌ 不符合")</f>
        <v>✅ 符合</v>
      </c>
      <c r="L1395" s="15">
        <v>2</v>
      </c>
      <c r="M1395" s="15">
        <v>2</v>
      </c>
      <c r="N1395" s="15">
        <v>0</v>
      </c>
      <c r="O1395" s="15">
        <v>0</v>
      </c>
      <c r="P1395" s="15">
        <v>0</v>
      </c>
      <c r="Q1395" s="15">
        <v>0</v>
      </c>
      <c r="R1395" s="15">
        <v>0</v>
      </c>
      <c r="S1395" s="15">
        <v>0</v>
      </c>
      <c r="T1395" s="15">
        <v>0</v>
      </c>
      <c r="U1395" s="15">
        <v>2</v>
      </c>
      <c r="V1395" s="15">
        <v>0</v>
      </c>
      <c r="W1395" s="15">
        <v>1</v>
      </c>
      <c r="X1395" s="15">
        <v>0</v>
      </c>
      <c r="Y1395" s="15">
        <v>0</v>
      </c>
      <c r="Z1395" s="15">
        <v>0</v>
      </c>
    </row>
    <row r="1396" spans="1:26" ht="15.75" customHeight="1" x14ac:dyDescent="0.3">
      <c r="A1396" s="2" t="s">
        <v>4691</v>
      </c>
      <c r="B1396" s="13" t="s">
        <v>3164</v>
      </c>
      <c r="C1396" s="13" t="s">
        <v>1287</v>
      </c>
      <c r="D1396" s="12" t="s">
        <v>80</v>
      </c>
      <c r="E1396" s="13" t="s">
        <v>3071</v>
      </c>
      <c r="F1396" s="2">
        <v>21</v>
      </c>
      <c r="G1396" s="15">
        <v>128</v>
      </c>
      <c r="H1396" s="7">
        <f>L1396*'114成績輸入與落點儀表板'!$B$2+M1396*'114成績輸入與落點儀表板'!$B$3+N1396*'114成績輸入與落點儀表板'!$B$4+O1396*'114成績輸入與落點儀表板'!$B$5+P1396*'114成績輸入與落點儀表板'!$B$6+Q1396*'114成績輸入與落點儀表板'!$B$7+R1396*'114成績輸入與落點儀表板'!$B$8+S1396*'114成績輸入與落點儀表板'!$B$9+T1396*'114成績輸入與落點儀表板'!$B$10+U1396*'114成績輸入與落點儀表板'!$B$11+V1396*'114成績輸入與落點儀表板'!$B$12+W1396*'114成績輸入與落點儀表板'!$B$13+X1396*'114成績輸入與落點儀表板'!$B$14+Y1396*'114成績輸入與落點儀表板'!$B$15+Z1396*'114成績輸入與落點儀表板'!$B$16</f>
        <v>0</v>
      </c>
      <c r="I1396" s="8">
        <f t="shared" si="42"/>
        <v>-128</v>
      </c>
      <c r="J1396" s="2" t="str">
        <f t="shared" si="43"/>
        <v>FAIL</v>
      </c>
      <c r="K1396" s="17" t="str">
        <f>IF(AND(IF('114成績輸入與落點儀表板'!$C$2="必須採計",L1396&gt;0,IF('114成績輸入與落點儀表板'!$C$2="不可採計",L1396=0,TRUE)),IF('114成績輸入與落點儀表板'!$C$3="必須採計",M1396&gt;0,IF('114成績輸入與落點儀表板'!$C$3="不可採計",M1396=0,TRUE)),IF('114成績輸入與落點儀表板'!$C$4="必須採計",N1396&gt;0,IF('114成績輸入與落點儀表板'!$C$4="不可採計",N1396=0,TRUE)),IF('114成績輸入與落點儀表板'!$C$5="必須採計",O1396&gt;0,IF('114成績輸入與落點儀表板'!$C$5="不可採計",O1396=0,TRUE)),IF('114成績輸入與落點儀表板'!$C$6="必須採計",P1396&gt;0,IF('114成績輸入與落點儀表板'!$C$6="不可採計",P1396=0,TRUE)),IF('114成績輸入與落點儀表板'!$C$7="必須採計",Q1396&gt;0,IF('114成績輸入與落點儀表板'!$C$7="不可採計",Q1396=0,TRUE)),IF('114成績輸入與落點儀表板'!$C$8="必須採計",R1396&gt;0,IF('114成績輸入與落點儀表板'!$C$8="不可採計",R1396=0,TRUE)),IF('114成績輸入與落點儀表板'!$C$9="必須採計",S1396&gt;0,IF('114成績輸入與落點儀表板'!$C$9="不可採計",S1396=0,TRUE)),IF('114成績輸入與落點儀表板'!$C$10="必須採計",T1396&gt;0,IF('114成績輸入與落點儀表板'!$C$10="不可採計",T1396=0,TRUE)),IF('114成績輸入與落點儀表板'!$C$11="必須採計",U1396&gt;0,IF('114成績輸入與落點儀表板'!$C$11="不可採計",U1396=0,TRUE)),IF('114成績輸入與落點儀表板'!$C$12="必須採計",V1396&gt;0,IF('114成績輸入與落點儀表板'!$C$12="不可採計",V1396=0,TRUE)),IF('114成績輸入與落點儀表板'!$C$13="必須採計",W1396&gt;0,IF('114成績輸入與落點儀表板'!$C$13="不可採計",W1396=0,TRUE)),IF('114成績輸入與落點儀表板'!$C$14="必須採計",X1396&gt;0,IF('114成績輸入與落點儀表板'!$C$14="不可採計",X1396=0,TRUE)),IF('114成績輸入與落點儀表板'!$C$15="必須採計",Y1396&gt;0,IF('114成績輸入與落點儀表板'!$C$15="不可採計",Y1396=0,TRUE)),IF('114成績輸入與落點儀表板'!$C$16="必須採計",Z1396&gt;0,IF('114成績輸入與落點儀表板'!$C$16="不可採計",Z1396=0,TRUE))),"✅ 符合","❌ 不符合")</f>
        <v>✅ 符合</v>
      </c>
      <c r="L1396" s="15">
        <v>2</v>
      </c>
      <c r="M1396" s="15">
        <v>1</v>
      </c>
      <c r="N1396" s="15">
        <v>0</v>
      </c>
      <c r="O1396" s="15">
        <v>0</v>
      </c>
      <c r="P1396" s="15">
        <v>0</v>
      </c>
      <c r="Q1396" s="15">
        <v>0</v>
      </c>
      <c r="R1396" s="15">
        <v>0</v>
      </c>
      <c r="S1396" s="15">
        <v>0</v>
      </c>
      <c r="T1396" s="15">
        <v>0</v>
      </c>
      <c r="U1396" s="15">
        <v>0</v>
      </c>
      <c r="V1396" s="15">
        <v>0</v>
      </c>
      <c r="W1396" s="15">
        <v>2</v>
      </c>
      <c r="X1396" s="15">
        <v>0</v>
      </c>
      <c r="Y1396" s="15">
        <v>0</v>
      </c>
      <c r="Z1396" s="15">
        <v>0</v>
      </c>
    </row>
    <row r="1397" spans="1:26" x14ac:dyDescent="0.3">
      <c r="A1397" s="2" t="s">
        <v>4692</v>
      </c>
      <c r="B1397" s="13" t="s">
        <v>3164</v>
      </c>
      <c r="C1397" s="13" t="s">
        <v>4680</v>
      </c>
      <c r="D1397" s="12" t="s">
        <v>80</v>
      </c>
      <c r="E1397" s="13" t="s">
        <v>598</v>
      </c>
      <c r="F1397" s="2">
        <v>19</v>
      </c>
      <c r="G1397" s="15">
        <v>99</v>
      </c>
      <c r="H1397" s="7">
        <f>L1397*'114成績輸入與落點儀表板'!$B$2+M1397*'114成績輸入與落點儀表板'!$B$3+N1397*'114成績輸入與落點儀表板'!$B$4+O1397*'114成績輸入與落點儀表板'!$B$5+P1397*'114成績輸入與落點儀表板'!$B$6+Q1397*'114成績輸入與落點儀表板'!$B$7+R1397*'114成績輸入與落點儀表板'!$B$8+S1397*'114成績輸入與落點儀表板'!$B$9+T1397*'114成績輸入與落點儀表板'!$B$10+U1397*'114成績輸入與落點儀表板'!$B$11+V1397*'114成績輸入與落點儀表板'!$B$12+W1397*'114成績輸入與落點儀表板'!$B$13+X1397*'114成績輸入與落點儀表板'!$B$14+Y1397*'114成績輸入與落點儀表板'!$B$15+Z1397*'114成績輸入與落點儀表板'!$B$16</f>
        <v>0</v>
      </c>
      <c r="I1397" s="8">
        <f t="shared" si="42"/>
        <v>-99</v>
      </c>
      <c r="J1397" s="2" t="str">
        <f t="shared" si="43"/>
        <v>FAIL</v>
      </c>
      <c r="K1397" s="17" t="str">
        <f>IF(AND(IF('114成績輸入與落點儀表板'!$C$2="必須採計",L1397&gt;0,IF('114成績輸入與落點儀表板'!$C$2="不可採計",L1397=0,TRUE)),IF('114成績輸入與落點儀表板'!$C$3="必須採計",M1397&gt;0,IF('114成績輸入與落點儀表板'!$C$3="不可採計",M1397=0,TRUE)),IF('114成績輸入與落點儀表板'!$C$4="必須採計",N1397&gt;0,IF('114成績輸入與落點儀表板'!$C$4="不可採計",N1397=0,TRUE)),IF('114成績輸入與落點儀表板'!$C$5="必須採計",O1397&gt;0,IF('114成績輸入與落點儀表板'!$C$5="不可採計",O1397=0,TRUE)),IF('114成績輸入與落點儀表板'!$C$6="必須採計",P1397&gt;0,IF('114成績輸入與落點儀表板'!$C$6="不可採計",P1397=0,TRUE)),IF('114成績輸入與落點儀表板'!$C$7="必須採計",Q1397&gt;0,IF('114成績輸入與落點儀表板'!$C$7="不可採計",Q1397=0,TRUE)),IF('114成績輸入與落點儀表板'!$C$8="必須採計",R1397&gt;0,IF('114成績輸入與落點儀表板'!$C$8="不可採計",R1397=0,TRUE)),IF('114成績輸入與落點儀表板'!$C$9="必須採計",S1397&gt;0,IF('114成績輸入與落點儀表板'!$C$9="不可採計",S1397=0,TRUE)),IF('114成績輸入與落點儀表板'!$C$10="必須採計",T1397&gt;0,IF('114成績輸入與落點儀表板'!$C$10="不可採計",T1397=0,TRUE)),IF('114成績輸入與落點儀表板'!$C$11="必須採計",U1397&gt;0,IF('114成績輸入與落點儀表板'!$C$11="不可採計",U1397=0,TRUE)),IF('114成績輸入與落點儀表板'!$C$12="必須採計",V1397&gt;0,IF('114成績輸入與落點儀表板'!$C$12="不可採計",V1397=0,TRUE)),IF('114成績輸入與落點儀表板'!$C$13="必須採計",W1397&gt;0,IF('114成績輸入與落點儀表板'!$C$13="不可採計",W1397=0,TRUE)),IF('114成績輸入與落點儀表板'!$C$14="必須採計",X1397&gt;0,IF('114成績輸入與落點儀表板'!$C$14="不可採計",X1397=0,TRUE)),IF('114成績輸入與落點儀表板'!$C$15="必須採計",Y1397&gt;0,IF('114成績輸入與落點儀表板'!$C$15="不可採計",Y1397=0,TRUE)),IF('114成績輸入與落點儀表板'!$C$16="必須採計",Z1397&gt;0,IF('114成績輸入與落點儀表板'!$C$16="不可採計",Z1397=0,TRUE))),"✅ 符合","❌ 不符合")</f>
        <v>✅ 符合</v>
      </c>
      <c r="L1397" s="15">
        <v>2</v>
      </c>
      <c r="M1397" s="15">
        <v>1</v>
      </c>
      <c r="N1397" s="15">
        <v>0</v>
      </c>
      <c r="O1397" s="15">
        <v>0</v>
      </c>
      <c r="P1397" s="15">
        <v>0</v>
      </c>
      <c r="Q1397" s="15">
        <v>0</v>
      </c>
      <c r="R1397" s="15">
        <v>0</v>
      </c>
      <c r="S1397" s="15">
        <v>0</v>
      </c>
      <c r="T1397" s="15">
        <v>0</v>
      </c>
      <c r="U1397" s="15">
        <v>1</v>
      </c>
      <c r="V1397" s="15">
        <v>0</v>
      </c>
      <c r="W1397" s="15">
        <v>0</v>
      </c>
      <c r="X1397" s="15">
        <v>0</v>
      </c>
      <c r="Y1397" s="15">
        <v>0</v>
      </c>
      <c r="Z1397" s="15">
        <v>0</v>
      </c>
    </row>
    <row r="1398" spans="1:26" ht="15.75" customHeight="1" x14ac:dyDescent="0.3">
      <c r="A1398" s="2" t="s">
        <v>4694</v>
      </c>
      <c r="B1398" s="13" t="s">
        <v>3164</v>
      </c>
      <c r="C1398" s="13" t="s">
        <v>4681</v>
      </c>
      <c r="D1398" s="12" t="s">
        <v>80</v>
      </c>
      <c r="E1398" s="13" t="s">
        <v>4089</v>
      </c>
      <c r="F1398" s="2">
        <v>9</v>
      </c>
      <c r="G1398" s="15">
        <v>100</v>
      </c>
      <c r="H1398" s="7">
        <f>L1398*'114成績輸入與落點儀表板'!$B$2+M1398*'114成績輸入與落點儀表板'!$B$3+N1398*'114成績輸入與落點儀表板'!$B$4+O1398*'114成績輸入與落點儀表板'!$B$5+P1398*'114成績輸入與落點儀表板'!$B$6+Q1398*'114成績輸入與落點儀表板'!$B$7+R1398*'114成績輸入與落點儀表板'!$B$8+S1398*'114成績輸入與落點儀表板'!$B$9+T1398*'114成績輸入與落點儀表板'!$B$10+U1398*'114成績輸入與落點儀表板'!$B$11+V1398*'114成績輸入與落點儀表板'!$B$12+W1398*'114成績輸入與落點儀表板'!$B$13+X1398*'114成績輸入與落點儀表板'!$B$14+Y1398*'114成績輸入與落點儀表板'!$B$15+Z1398*'114成績輸入與落點儀表板'!$B$16</f>
        <v>0</v>
      </c>
      <c r="I1398" s="8">
        <f t="shared" si="42"/>
        <v>-100</v>
      </c>
      <c r="J1398" s="2" t="str">
        <f t="shared" si="43"/>
        <v>FAIL</v>
      </c>
      <c r="K1398" s="17" t="str">
        <f>IF(AND(IF('114成績輸入與落點儀表板'!$C$2="必須採計",L1398&gt;0,IF('114成績輸入與落點儀表板'!$C$2="不可採計",L1398=0,TRUE)),IF('114成績輸入與落點儀表板'!$C$3="必須採計",M1398&gt;0,IF('114成績輸入與落點儀表板'!$C$3="不可採計",M1398=0,TRUE)),IF('114成績輸入與落點儀表板'!$C$4="必須採計",N1398&gt;0,IF('114成績輸入與落點儀表板'!$C$4="不可採計",N1398=0,TRUE)),IF('114成績輸入與落點儀表板'!$C$5="必須採計",O1398&gt;0,IF('114成績輸入與落點儀表板'!$C$5="不可採計",O1398=0,TRUE)),IF('114成績輸入與落點儀表板'!$C$6="必須採計",P1398&gt;0,IF('114成績輸入與落點儀表板'!$C$6="不可採計",P1398=0,TRUE)),IF('114成績輸入與落點儀表板'!$C$7="必須採計",Q1398&gt;0,IF('114成績輸入與落點儀表板'!$C$7="不可採計",Q1398=0,TRUE)),IF('114成績輸入與落點儀表板'!$C$8="必須採計",R1398&gt;0,IF('114成績輸入與落點儀表板'!$C$8="不可採計",R1398=0,TRUE)),IF('114成績輸入與落點儀表板'!$C$9="必須採計",S1398&gt;0,IF('114成績輸入與落點儀表板'!$C$9="不可採計",S1398=0,TRUE)),IF('114成績輸入與落點儀表板'!$C$10="必須採計",T1398&gt;0,IF('114成績輸入與落點儀表板'!$C$10="不可採計",T1398=0,TRUE)),IF('114成績輸入與落點儀表板'!$C$11="必須採計",U1398&gt;0,IF('114成績輸入與落點儀表板'!$C$11="不可採計",U1398=0,TRUE)),IF('114成績輸入與落點儀表板'!$C$12="必須採計",V1398&gt;0,IF('114成績輸入與落點儀表板'!$C$12="不可採計",V1398=0,TRUE)),IF('114成績輸入與落點儀表板'!$C$13="必須採計",W1398&gt;0,IF('114成績輸入與落點儀表板'!$C$13="不可採計",W1398=0,TRUE)),IF('114成績輸入與落點儀表板'!$C$14="必須採計",X1398&gt;0,IF('114成績輸入與落點儀表板'!$C$14="不可採計",X1398=0,TRUE)),IF('114成績輸入與落點儀表板'!$C$15="必須採計",Y1398&gt;0,IF('114成績輸入與落點儀表板'!$C$15="不可採計",Y1398=0,TRUE)),IF('114成績輸入與落點儀表板'!$C$16="必須採計",Z1398&gt;0,IF('114成績輸入與落點儀表板'!$C$16="不可採計",Z1398=0,TRUE))),"✅ 符合","❌ 不符合")</f>
        <v>✅ 符合</v>
      </c>
      <c r="L1398" s="15">
        <v>2</v>
      </c>
      <c r="M1398" s="15">
        <v>1</v>
      </c>
      <c r="N1398" s="15">
        <v>0</v>
      </c>
      <c r="O1398" s="15">
        <v>0</v>
      </c>
      <c r="P1398" s="15">
        <v>0</v>
      </c>
      <c r="Q1398" s="15">
        <v>0</v>
      </c>
      <c r="R1398" s="15">
        <v>0</v>
      </c>
      <c r="S1398" s="15">
        <v>0</v>
      </c>
      <c r="T1398" s="15">
        <v>0</v>
      </c>
      <c r="U1398" s="15">
        <v>1</v>
      </c>
      <c r="V1398" s="15">
        <v>1</v>
      </c>
      <c r="W1398" s="15">
        <v>0</v>
      </c>
      <c r="X1398" s="15">
        <v>0</v>
      </c>
      <c r="Y1398" s="15">
        <v>0</v>
      </c>
      <c r="Z1398" s="15">
        <v>0</v>
      </c>
    </row>
    <row r="1399" spans="1:26" x14ac:dyDescent="0.3">
      <c r="A1399" s="2" t="s">
        <v>3245</v>
      </c>
      <c r="B1399" s="13" t="s">
        <v>3164</v>
      </c>
      <c r="C1399" s="13" t="s">
        <v>3183</v>
      </c>
      <c r="D1399" s="12" t="s">
        <v>121</v>
      </c>
      <c r="E1399" s="13" t="s">
        <v>5452</v>
      </c>
      <c r="F1399" s="2">
        <v>44</v>
      </c>
      <c r="G1399" s="15">
        <v>144</v>
      </c>
      <c r="H1399" s="7">
        <f>L1399*'114成績輸入與落點儀表板'!$B$2+M1399*'114成績輸入與落點儀表板'!$B$3+N1399*'114成績輸入與落點儀表板'!$B$4+O1399*'114成績輸入與落點儀表板'!$B$5+P1399*'114成績輸入與落點儀表板'!$B$6+Q1399*'114成績輸入與落點儀表板'!$B$7+R1399*'114成績輸入與落點儀表板'!$B$8+S1399*'114成績輸入與落點儀表板'!$B$9+T1399*'114成績輸入與落點儀表板'!$B$10+U1399*'114成績輸入與落點儀表板'!$B$11+V1399*'114成績輸入與落點儀表板'!$B$12+W1399*'114成績輸入與落點儀表板'!$B$13+X1399*'114成績輸入與落點儀表板'!$B$14+Y1399*'114成績輸入與落點儀表板'!$B$15+Z1399*'114成績輸入與落點儀表板'!$B$16</f>
        <v>0</v>
      </c>
      <c r="I1399" s="8">
        <f t="shared" si="42"/>
        <v>-144</v>
      </c>
      <c r="J1399" s="2" t="str">
        <f t="shared" si="43"/>
        <v>FAIL</v>
      </c>
      <c r="K1399" s="17" t="str">
        <f>IF(AND(IF('114成績輸入與落點儀表板'!$C$2="必須採計",L1399&gt;0,IF('114成績輸入與落點儀表板'!$C$2="不可採計",L1399=0,TRUE)),IF('114成績輸入與落點儀表板'!$C$3="必須採計",M1399&gt;0,IF('114成績輸入與落點儀表板'!$C$3="不可採計",M1399=0,TRUE)),IF('114成績輸入與落點儀表板'!$C$4="必須採計",N1399&gt;0,IF('114成績輸入與落點儀表板'!$C$4="不可採計",N1399=0,TRUE)),IF('114成績輸入與落點儀表板'!$C$5="必須採計",O1399&gt;0,IF('114成績輸入與落點儀表板'!$C$5="不可採計",O1399=0,TRUE)),IF('114成績輸入與落點儀表板'!$C$6="必須採計",P1399&gt;0,IF('114成績輸入與落點儀表板'!$C$6="不可採計",P1399=0,TRUE)),IF('114成績輸入與落點儀表板'!$C$7="必須採計",Q1399&gt;0,IF('114成績輸入與落點儀表板'!$C$7="不可採計",Q1399=0,TRUE)),IF('114成績輸入與落點儀表板'!$C$8="必須採計",R1399&gt;0,IF('114成績輸入與落點儀表板'!$C$8="不可採計",R1399=0,TRUE)),IF('114成績輸入與落點儀表板'!$C$9="必須採計",S1399&gt;0,IF('114成績輸入與落點儀表板'!$C$9="不可採計",S1399=0,TRUE)),IF('114成績輸入與落點儀表板'!$C$10="必須採計",T1399&gt;0,IF('114成績輸入與落點儀表板'!$C$10="不可採計",T1399=0,TRUE)),IF('114成績輸入與落點儀表板'!$C$11="必須採計",U1399&gt;0,IF('114成績輸入與落點儀表板'!$C$11="不可採計",U1399=0,TRUE)),IF('114成績輸入與落點儀表板'!$C$12="必須採計",V1399&gt;0,IF('114成績輸入與落點儀表板'!$C$12="不可採計",V1399=0,TRUE)),IF('114成績輸入與落點儀表板'!$C$13="必須採計",W1399&gt;0,IF('114成績輸入與落點儀表板'!$C$13="不可採計",W1399=0,TRUE)),IF('114成績輸入與落點儀表板'!$C$14="必須採計",X1399&gt;0,IF('114成績輸入與落點儀表板'!$C$14="不可採計",X1399=0,TRUE)),IF('114成績輸入與落點儀表板'!$C$15="必須採計",Y1399&gt;0,IF('114成績輸入與落點儀表板'!$C$15="不可採計",Y1399=0,TRUE)),IF('114成績輸入與落點儀表板'!$C$16="必須採計",Z1399&gt;0,IF('114成績輸入與落點儀表板'!$C$16="不可採計",Z1399=0,TRUE))),"✅ 符合","❌ 不符合")</f>
        <v>✅ 符合</v>
      </c>
      <c r="L1399" s="15">
        <v>2</v>
      </c>
      <c r="M1399" s="15">
        <v>2</v>
      </c>
      <c r="N1399" s="15">
        <v>0</v>
      </c>
      <c r="O1399" s="15">
        <v>0</v>
      </c>
      <c r="P1399" s="15">
        <v>0</v>
      </c>
      <c r="Q1399" s="15">
        <v>0</v>
      </c>
      <c r="R1399" s="15">
        <v>0</v>
      </c>
      <c r="S1399" s="15">
        <v>0</v>
      </c>
      <c r="T1399" s="15">
        <v>0</v>
      </c>
      <c r="U1399" s="15">
        <v>2</v>
      </c>
      <c r="V1399" s="15">
        <v>0</v>
      </c>
      <c r="W1399" s="15">
        <v>1</v>
      </c>
      <c r="X1399" s="15">
        <v>0</v>
      </c>
      <c r="Y1399" s="15">
        <v>0</v>
      </c>
      <c r="Z1399" s="15">
        <v>0</v>
      </c>
    </row>
    <row r="1400" spans="1:26" ht="15.75" customHeight="1" x14ac:dyDescent="0.3">
      <c r="A1400" s="2" t="s">
        <v>4695</v>
      </c>
      <c r="B1400" s="13" t="s">
        <v>3164</v>
      </c>
      <c r="C1400" s="13" t="s">
        <v>2115</v>
      </c>
      <c r="D1400" s="12" t="s">
        <v>73</v>
      </c>
      <c r="E1400" s="13" t="s">
        <v>5453</v>
      </c>
      <c r="F1400" s="2">
        <v>8</v>
      </c>
      <c r="G1400" s="15">
        <v>105.25</v>
      </c>
      <c r="H1400" s="7">
        <f>L1400*'114成績輸入與落點儀表板'!$B$2+M1400*'114成績輸入與落點儀表板'!$B$3+N1400*'114成績輸入與落點儀表板'!$B$4+O1400*'114成績輸入與落點儀表板'!$B$5+P1400*'114成績輸入與落點儀表板'!$B$6+Q1400*'114成績輸入與落點儀表板'!$B$7+R1400*'114成績輸入與落點儀表板'!$B$8+S1400*'114成績輸入與落點儀表板'!$B$9+T1400*'114成績輸入與落點儀表板'!$B$10+U1400*'114成績輸入與落點儀表板'!$B$11+V1400*'114成績輸入與落點儀表板'!$B$12+W1400*'114成績輸入與落點儀表板'!$B$13+X1400*'114成績輸入與落點儀表板'!$B$14+Y1400*'114成績輸入與落點儀表板'!$B$15+Z1400*'114成績輸入與落點儀表板'!$B$16</f>
        <v>0</v>
      </c>
      <c r="I1400" s="8">
        <f t="shared" si="42"/>
        <v>-105.25</v>
      </c>
      <c r="J1400" s="2" t="str">
        <f t="shared" si="43"/>
        <v>FAIL</v>
      </c>
      <c r="K1400" s="17" t="str">
        <f>IF(AND(IF('114成績輸入與落點儀表板'!$C$2="必須採計",L1400&gt;0,IF('114成績輸入與落點儀表板'!$C$2="不可採計",L1400=0,TRUE)),IF('114成績輸入與落點儀表板'!$C$3="必須採計",M1400&gt;0,IF('114成績輸入與落點儀表板'!$C$3="不可採計",M1400=0,TRUE)),IF('114成績輸入與落點儀表板'!$C$4="必須採計",N1400&gt;0,IF('114成績輸入與落點儀表板'!$C$4="不可採計",N1400=0,TRUE)),IF('114成績輸入與落點儀表板'!$C$5="必須採計",O1400&gt;0,IF('114成績輸入與落點儀表板'!$C$5="不可採計",O1400=0,TRUE)),IF('114成績輸入與落點儀表板'!$C$6="必須採計",P1400&gt;0,IF('114成績輸入與落點儀表板'!$C$6="不可採計",P1400=0,TRUE)),IF('114成績輸入與落點儀表板'!$C$7="必須採計",Q1400&gt;0,IF('114成績輸入與落點儀表板'!$C$7="不可採計",Q1400=0,TRUE)),IF('114成績輸入與落點儀表板'!$C$8="必須採計",R1400&gt;0,IF('114成績輸入與落點儀表板'!$C$8="不可採計",R1400=0,TRUE)),IF('114成績輸入與落點儀表板'!$C$9="必須採計",S1400&gt;0,IF('114成績輸入與落點儀表板'!$C$9="不可採計",S1400=0,TRUE)),IF('114成績輸入與落點儀表板'!$C$10="必須採計",T1400&gt;0,IF('114成績輸入與落點儀表板'!$C$10="不可採計",T1400=0,TRUE)),IF('114成績輸入與落點儀表板'!$C$11="必須採計",U1400&gt;0,IF('114成績輸入與落點儀表板'!$C$11="不可採計",U1400=0,TRUE)),IF('114成績輸入與落點儀表板'!$C$12="必須採計",V1400&gt;0,IF('114成績輸入與落點儀表板'!$C$12="不可採計",V1400=0,TRUE)),IF('114成績輸入與落點儀表板'!$C$13="必須採計",W1400&gt;0,IF('114成績輸入與落點儀表板'!$C$13="不可採計",W1400=0,TRUE)),IF('114成績輸入與落點儀表板'!$C$14="必須採計",X1400&gt;0,IF('114成績輸入與落點儀表板'!$C$14="不可採計",X1400=0,TRUE)),IF('114成績輸入與落點儀表板'!$C$15="必須採計",Y1400&gt;0,IF('114成績輸入與落點儀表板'!$C$15="不可採計",Y1400=0,TRUE)),IF('114成績輸入與落點儀表板'!$C$16="必須採計",Z1400&gt;0,IF('114成績輸入與落點儀表板'!$C$16="不可採計",Z1400=0,TRUE))),"✅ 符合","❌ 不符合")</f>
        <v>✅ 符合</v>
      </c>
      <c r="L1400" s="15">
        <v>2</v>
      </c>
      <c r="M1400" s="15">
        <v>1.75</v>
      </c>
      <c r="N1400" s="15">
        <v>0</v>
      </c>
      <c r="O1400" s="15">
        <v>0</v>
      </c>
      <c r="P1400" s="15">
        <v>0</v>
      </c>
      <c r="Q1400" s="15">
        <v>0</v>
      </c>
      <c r="R1400" s="15">
        <v>0</v>
      </c>
      <c r="S1400" s="15">
        <v>0</v>
      </c>
      <c r="T1400" s="15">
        <v>0</v>
      </c>
      <c r="U1400" s="15">
        <v>0</v>
      </c>
      <c r="V1400" s="15">
        <v>0</v>
      </c>
      <c r="W1400" s="15">
        <v>1.75</v>
      </c>
      <c r="X1400" s="15">
        <v>0</v>
      </c>
      <c r="Y1400" s="15">
        <v>0</v>
      </c>
      <c r="Z1400" s="15">
        <v>0</v>
      </c>
    </row>
    <row r="1401" spans="1:26" x14ac:dyDescent="0.3">
      <c r="A1401" s="2" t="s">
        <v>4696</v>
      </c>
      <c r="B1401" s="13" t="s">
        <v>3164</v>
      </c>
      <c r="C1401" s="13" t="s">
        <v>4684</v>
      </c>
      <c r="D1401" s="12" t="s">
        <v>73</v>
      </c>
      <c r="E1401" s="13" t="s">
        <v>5453</v>
      </c>
      <c r="F1401" s="2">
        <v>0</v>
      </c>
      <c r="G1401" s="15"/>
      <c r="H1401" s="7">
        <f>L1401*'114成績輸入與落點儀表板'!$B$2+M1401*'114成績輸入與落點儀表板'!$B$3+N1401*'114成績輸入與落點儀表板'!$B$4+O1401*'114成績輸入與落點儀表板'!$B$5+P1401*'114成績輸入與落點儀表板'!$B$6+Q1401*'114成績輸入與落點儀表板'!$B$7+R1401*'114成績輸入與落點儀表板'!$B$8+S1401*'114成績輸入與落點儀表板'!$B$9+T1401*'114成績輸入與落點儀表板'!$B$10+U1401*'114成績輸入與落點儀表板'!$B$11+V1401*'114成績輸入與落點儀表板'!$B$12+W1401*'114成績輸入與落點儀表板'!$B$13+X1401*'114成績輸入與落點儀表板'!$B$14+Y1401*'114成績輸入與落點儀表板'!$B$15+Z1401*'114成績輸入與落點儀表板'!$B$16</f>
        <v>0</v>
      </c>
      <c r="I1401" s="8" t="str">
        <f t="shared" si="42"/>
        <v/>
      </c>
      <c r="J1401" s="2" t="str">
        <f t="shared" si="43"/>
        <v>無錄取資料</v>
      </c>
      <c r="K1401" s="17" t="str">
        <f>IF(AND(IF('114成績輸入與落點儀表板'!$C$2="必須採計",L1401&gt;0,IF('114成績輸入與落點儀表板'!$C$2="不可採計",L1401=0,TRUE)),IF('114成績輸入與落點儀表板'!$C$3="必須採計",M1401&gt;0,IF('114成績輸入與落點儀表板'!$C$3="不可採計",M1401=0,TRUE)),IF('114成績輸入與落點儀表板'!$C$4="必須採計",N1401&gt;0,IF('114成績輸入與落點儀表板'!$C$4="不可採計",N1401=0,TRUE)),IF('114成績輸入與落點儀表板'!$C$5="必須採計",O1401&gt;0,IF('114成績輸入與落點儀表板'!$C$5="不可採計",O1401=0,TRUE)),IF('114成績輸入與落點儀表板'!$C$6="必須採計",P1401&gt;0,IF('114成績輸入與落點儀表板'!$C$6="不可採計",P1401=0,TRUE)),IF('114成績輸入與落點儀表板'!$C$7="必須採計",Q1401&gt;0,IF('114成績輸入與落點儀表板'!$C$7="不可採計",Q1401=0,TRUE)),IF('114成績輸入與落點儀表板'!$C$8="必須採計",R1401&gt;0,IF('114成績輸入與落點儀表板'!$C$8="不可採計",R1401=0,TRUE)),IF('114成績輸入與落點儀表板'!$C$9="必須採計",S1401&gt;0,IF('114成績輸入與落點儀表板'!$C$9="不可採計",S1401=0,TRUE)),IF('114成績輸入與落點儀表板'!$C$10="必須採計",T1401&gt;0,IF('114成績輸入與落點儀表板'!$C$10="不可採計",T1401=0,TRUE)),IF('114成績輸入與落點儀表板'!$C$11="必須採計",U1401&gt;0,IF('114成績輸入與落點儀表板'!$C$11="不可採計",U1401=0,TRUE)),IF('114成績輸入與落點儀表板'!$C$12="必須採計",V1401&gt;0,IF('114成績輸入與落點儀表板'!$C$12="不可採計",V1401=0,TRUE)),IF('114成績輸入與落點儀表板'!$C$13="必須採計",W1401&gt;0,IF('114成績輸入與落點儀表板'!$C$13="不可採計",W1401=0,TRUE)),IF('114成績輸入與落點儀表板'!$C$14="必須採計",X1401&gt;0,IF('114成績輸入與落點儀表板'!$C$14="不可採計",X1401=0,TRUE)),IF('114成績輸入與落點儀表板'!$C$15="必須採計",Y1401&gt;0,IF('114成績輸入與落點儀表板'!$C$15="不可採計",Y1401=0,TRUE)),IF('114成績輸入與落點儀表板'!$C$16="必須採計",Z1401&gt;0,IF('114成績輸入與落點儀表板'!$C$16="不可採計",Z1401=0,TRUE))),"✅ 符合","❌ 不符合")</f>
        <v>✅ 符合</v>
      </c>
      <c r="L1401" s="15">
        <v>2</v>
      </c>
      <c r="M1401" s="15">
        <v>1.75</v>
      </c>
      <c r="N1401" s="15">
        <v>0</v>
      </c>
      <c r="O1401" s="15">
        <v>0</v>
      </c>
      <c r="P1401" s="15">
        <v>0</v>
      </c>
      <c r="Q1401" s="15">
        <v>0</v>
      </c>
      <c r="R1401" s="15">
        <v>0</v>
      </c>
      <c r="S1401" s="15">
        <v>0</v>
      </c>
      <c r="T1401" s="15">
        <v>0</v>
      </c>
      <c r="U1401" s="15">
        <v>0</v>
      </c>
      <c r="V1401" s="15">
        <v>0</v>
      </c>
      <c r="W1401" s="15">
        <v>1.75</v>
      </c>
      <c r="X1401" s="15">
        <v>0</v>
      </c>
      <c r="Y1401" s="15">
        <v>0</v>
      </c>
      <c r="Z1401" s="15">
        <v>0</v>
      </c>
    </row>
    <row r="1402" spans="1:26" ht="15.75" customHeight="1" x14ac:dyDescent="0.3">
      <c r="A1402" s="2" t="s">
        <v>5454</v>
      </c>
      <c r="B1402" s="13" t="s">
        <v>3164</v>
      </c>
      <c r="C1402" s="13" t="s">
        <v>4686</v>
      </c>
      <c r="D1402" s="12" t="s">
        <v>73</v>
      </c>
      <c r="E1402" s="13" t="s">
        <v>5453</v>
      </c>
      <c r="F1402" s="2">
        <v>7</v>
      </c>
      <c r="G1402" s="15">
        <v>116.25</v>
      </c>
      <c r="H1402" s="7">
        <f>L1402*'114成績輸入與落點儀表板'!$B$2+M1402*'114成績輸入與落點儀表板'!$B$3+N1402*'114成績輸入與落點儀表板'!$B$4+O1402*'114成績輸入與落點儀表板'!$B$5+P1402*'114成績輸入與落點儀表板'!$B$6+Q1402*'114成績輸入與落點儀表板'!$B$7+R1402*'114成績輸入與落點儀表板'!$B$8+S1402*'114成績輸入與落點儀表板'!$B$9+T1402*'114成績輸入與落點儀表板'!$B$10+U1402*'114成績輸入與落點儀表板'!$B$11+V1402*'114成績輸入與落點儀表板'!$B$12+W1402*'114成績輸入與落點儀表板'!$B$13+X1402*'114成績輸入與落點儀表板'!$B$14+Y1402*'114成績輸入與落點儀表板'!$B$15+Z1402*'114成績輸入與落點儀表板'!$B$16</f>
        <v>0</v>
      </c>
      <c r="I1402" s="8">
        <f t="shared" si="42"/>
        <v>-116.25</v>
      </c>
      <c r="J1402" s="2" t="str">
        <f t="shared" si="43"/>
        <v>FAIL</v>
      </c>
      <c r="K1402" s="17" t="str">
        <f>IF(AND(IF('114成績輸入與落點儀表板'!$C$2="必須採計",L1402&gt;0,IF('114成績輸入與落點儀表板'!$C$2="不可採計",L1402=0,TRUE)),IF('114成績輸入與落點儀表板'!$C$3="必須採計",M1402&gt;0,IF('114成績輸入與落點儀表板'!$C$3="不可採計",M1402=0,TRUE)),IF('114成績輸入與落點儀表板'!$C$4="必須採計",N1402&gt;0,IF('114成績輸入與落點儀表板'!$C$4="不可採計",N1402=0,TRUE)),IF('114成績輸入與落點儀表板'!$C$5="必須採計",O1402&gt;0,IF('114成績輸入與落點儀表板'!$C$5="不可採計",O1402=0,TRUE)),IF('114成績輸入與落點儀表板'!$C$6="必須採計",P1402&gt;0,IF('114成績輸入與落點儀表板'!$C$6="不可採計",P1402=0,TRUE)),IF('114成績輸入與落點儀表板'!$C$7="必須採計",Q1402&gt;0,IF('114成績輸入與落點儀表板'!$C$7="不可採計",Q1402=0,TRUE)),IF('114成績輸入與落點儀表板'!$C$8="必須採計",R1402&gt;0,IF('114成績輸入與落點儀表板'!$C$8="不可採計",R1402=0,TRUE)),IF('114成績輸入與落點儀表板'!$C$9="必須採計",S1402&gt;0,IF('114成績輸入與落點儀表板'!$C$9="不可採計",S1402=0,TRUE)),IF('114成績輸入與落點儀表板'!$C$10="必須採計",T1402&gt;0,IF('114成績輸入與落點儀表板'!$C$10="不可採計",T1402=0,TRUE)),IF('114成績輸入與落點儀表板'!$C$11="必須採計",U1402&gt;0,IF('114成績輸入與落點儀表板'!$C$11="不可採計",U1402=0,TRUE)),IF('114成績輸入與落點儀表板'!$C$12="必須採計",V1402&gt;0,IF('114成績輸入與落點儀表板'!$C$12="不可採計",V1402=0,TRUE)),IF('114成績輸入與落點儀表板'!$C$13="必須採計",W1402&gt;0,IF('114成績輸入與落點儀表板'!$C$13="不可採計",W1402=0,TRUE)),IF('114成績輸入與落點儀表板'!$C$14="必須採計",X1402&gt;0,IF('114成績輸入與落點儀表板'!$C$14="不可採計",X1402=0,TRUE)),IF('114成績輸入與落點儀表板'!$C$15="必須採計",Y1402&gt;0,IF('114成績輸入與落點儀表板'!$C$15="不可採計",Y1402=0,TRUE)),IF('114成績輸入與落點儀表板'!$C$16="必須採計",Z1402&gt;0,IF('114成績輸入與落點儀表板'!$C$16="不可採計",Z1402=0,TRUE))),"✅ 符合","❌ 不符合")</f>
        <v>✅ 符合</v>
      </c>
      <c r="L1402" s="15">
        <v>2</v>
      </c>
      <c r="M1402" s="15">
        <v>1.75</v>
      </c>
      <c r="N1402" s="15">
        <v>0</v>
      </c>
      <c r="O1402" s="15">
        <v>0</v>
      </c>
      <c r="P1402" s="15">
        <v>0</v>
      </c>
      <c r="Q1402" s="15">
        <v>0</v>
      </c>
      <c r="R1402" s="15">
        <v>0</v>
      </c>
      <c r="S1402" s="15">
        <v>0</v>
      </c>
      <c r="T1402" s="15">
        <v>0</v>
      </c>
      <c r="U1402" s="15">
        <v>0</v>
      </c>
      <c r="V1402" s="15">
        <v>0</v>
      </c>
      <c r="W1402" s="15">
        <v>1.75</v>
      </c>
      <c r="X1402" s="15">
        <v>0</v>
      </c>
      <c r="Y1402" s="15">
        <v>0</v>
      </c>
      <c r="Z1402" s="15">
        <v>0</v>
      </c>
    </row>
    <row r="1403" spans="1:26" x14ac:dyDescent="0.3">
      <c r="A1403" s="2" t="s">
        <v>3247</v>
      </c>
      <c r="B1403" s="13" t="s">
        <v>3164</v>
      </c>
      <c r="C1403" s="13" t="s">
        <v>223</v>
      </c>
      <c r="D1403" s="12" t="s">
        <v>121</v>
      </c>
      <c r="E1403" s="13" t="s">
        <v>5455</v>
      </c>
      <c r="F1403" s="2">
        <v>19</v>
      </c>
      <c r="G1403" s="15">
        <v>120</v>
      </c>
      <c r="H1403" s="7">
        <f>L1403*'114成績輸入與落點儀表板'!$B$2+M1403*'114成績輸入與落點儀表板'!$B$3+N1403*'114成績輸入與落點儀表板'!$B$4+O1403*'114成績輸入與落點儀表板'!$B$5+P1403*'114成績輸入與落點儀表板'!$B$6+Q1403*'114成績輸入與落點儀表板'!$B$7+R1403*'114成績輸入與落點儀表板'!$B$8+S1403*'114成績輸入與落點儀表板'!$B$9+T1403*'114成績輸入與落點儀表板'!$B$10+U1403*'114成績輸入與落點儀表板'!$B$11+V1403*'114成績輸入與落點儀表板'!$B$12+W1403*'114成績輸入與落點儀表板'!$B$13+X1403*'114成績輸入與落點儀表板'!$B$14+Y1403*'114成績輸入與落點儀表板'!$B$15+Z1403*'114成績輸入與落點儀表板'!$B$16</f>
        <v>0</v>
      </c>
      <c r="I1403" s="8">
        <f t="shared" si="42"/>
        <v>-120</v>
      </c>
      <c r="J1403" s="2" t="str">
        <f t="shared" si="43"/>
        <v>FAIL</v>
      </c>
      <c r="K1403" s="17" t="str">
        <f>IF(AND(IF('114成績輸入與落點儀表板'!$C$2="必須採計",L1403&gt;0,IF('114成績輸入與落點儀表板'!$C$2="不可採計",L1403=0,TRUE)),IF('114成績輸入與落點儀表板'!$C$3="必須採計",M1403&gt;0,IF('114成績輸入與落點儀表板'!$C$3="不可採計",M1403=0,TRUE)),IF('114成績輸入與落點儀表板'!$C$4="必須採計",N1403&gt;0,IF('114成績輸入與落點儀表板'!$C$4="不可採計",N1403=0,TRUE)),IF('114成績輸入與落點儀表板'!$C$5="必須採計",O1403&gt;0,IF('114成績輸入與落點儀表板'!$C$5="不可採計",O1403=0,TRUE)),IF('114成績輸入與落點儀表板'!$C$6="必須採計",P1403&gt;0,IF('114成績輸入與落點儀表板'!$C$6="不可採計",P1403=0,TRUE)),IF('114成績輸入與落點儀表板'!$C$7="必須採計",Q1403&gt;0,IF('114成績輸入與落點儀表板'!$C$7="不可採計",Q1403=0,TRUE)),IF('114成績輸入與落點儀表板'!$C$8="必須採計",R1403&gt;0,IF('114成績輸入與落點儀表板'!$C$8="不可採計",R1403=0,TRUE)),IF('114成績輸入與落點儀表板'!$C$9="必須採計",S1403&gt;0,IF('114成績輸入與落點儀表板'!$C$9="不可採計",S1403=0,TRUE)),IF('114成績輸入與落點儀表板'!$C$10="必須採計",T1403&gt;0,IF('114成績輸入與落點儀表板'!$C$10="不可採計",T1403=0,TRUE)),IF('114成績輸入與落點儀表板'!$C$11="必須採計",U1403&gt;0,IF('114成績輸入與落點儀表板'!$C$11="不可採計",U1403=0,TRUE)),IF('114成績輸入與落點儀表板'!$C$12="必須採計",V1403&gt;0,IF('114成績輸入與落點儀表板'!$C$12="不可採計",V1403=0,TRUE)),IF('114成績輸入與落點儀表板'!$C$13="必須採計",W1403&gt;0,IF('114成績輸入與落點儀表板'!$C$13="不可採計",W1403=0,TRUE)),IF('114成績輸入與落點儀表板'!$C$14="必須採計",X1403&gt;0,IF('114成績輸入與落點儀表板'!$C$14="不可採計",X1403=0,TRUE)),IF('114成績輸入與落點儀表板'!$C$15="必須採計",Y1403&gt;0,IF('114成績輸入與落點儀表板'!$C$15="不可採計",Y1403=0,TRUE)),IF('114成績輸入與落點儀表板'!$C$16="必須採計",Z1403&gt;0,IF('114成績輸入與落點儀表板'!$C$16="不可採計",Z1403=0,TRUE))),"✅ 符合","❌ 不符合")</f>
        <v>✅ 符合</v>
      </c>
      <c r="L1403" s="15">
        <v>2</v>
      </c>
      <c r="M1403" s="15">
        <v>2</v>
      </c>
      <c r="N1403" s="15">
        <v>0</v>
      </c>
      <c r="O1403" s="15">
        <v>0</v>
      </c>
      <c r="P1403" s="15">
        <v>0</v>
      </c>
      <c r="Q1403" s="15">
        <v>1</v>
      </c>
      <c r="R1403" s="15">
        <v>0</v>
      </c>
      <c r="S1403" s="15">
        <v>0</v>
      </c>
      <c r="T1403" s="15">
        <v>0</v>
      </c>
      <c r="U1403" s="15">
        <v>2</v>
      </c>
      <c r="V1403" s="15">
        <v>0</v>
      </c>
      <c r="W1403" s="15">
        <v>0</v>
      </c>
      <c r="X1403" s="15">
        <v>0</v>
      </c>
      <c r="Y1403" s="15">
        <v>0</v>
      </c>
      <c r="Z1403" s="15">
        <v>0</v>
      </c>
    </row>
    <row r="1404" spans="1:26" ht="15.75" customHeight="1" x14ac:dyDescent="0.3">
      <c r="A1404" s="2" t="s">
        <v>3249</v>
      </c>
      <c r="B1404" s="13" t="s">
        <v>3164</v>
      </c>
      <c r="C1404" s="13" t="s">
        <v>1604</v>
      </c>
      <c r="D1404" s="12" t="s">
        <v>121</v>
      </c>
      <c r="E1404" s="13" t="s">
        <v>4496</v>
      </c>
      <c r="F1404" s="2">
        <v>8</v>
      </c>
      <c r="G1404" s="15">
        <v>96</v>
      </c>
      <c r="H1404" s="7">
        <f>L1404*'114成績輸入與落點儀表板'!$B$2+M1404*'114成績輸入與落點儀表板'!$B$3+N1404*'114成績輸入與落點儀表板'!$B$4+O1404*'114成績輸入與落點儀表板'!$B$5+P1404*'114成績輸入與落點儀表板'!$B$6+Q1404*'114成績輸入與落點儀表板'!$B$7+R1404*'114成績輸入與落點儀表板'!$B$8+S1404*'114成績輸入與落點儀表板'!$B$9+T1404*'114成績輸入與落點儀表板'!$B$10+U1404*'114成績輸入與落點儀表板'!$B$11+V1404*'114成績輸入與落點儀表板'!$B$12+W1404*'114成績輸入與落點儀表板'!$B$13+X1404*'114成績輸入與落點儀表板'!$B$14+Y1404*'114成績輸入與落點儀表板'!$B$15+Z1404*'114成績輸入與落點儀表板'!$B$16</f>
        <v>0</v>
      </c>
      <c r="I1404" s="8">
        <f t="shared" si="42"/>
        <v>-96</v>
      </c>
      <c r="J1404" s="2" t="str">
        <f t="shared" si="43"/>
        <v>FAIL</v>
      </c>
      <c r="K1404" s="17" t="str">
        <f>IF(AND(IF('114成績輸入與落點儀表板'!$C$2="必須採計",L1404&gt;0,IF('114成績輸入與落點儀表板'!$C$2="不可採計",L1404=0,TRUE)),IF('114成績輸入與落點儀表板'!$C$3="必須採計",M1404&gt;0,IF('114成績輸入與落點儀表板'!$C$3="不可採計",M1404=0,TRUE)),IF('114成績輸入與落點儀表板'!$C$4="必須採計",N1404&gt;0,IF('114成績輸入與落點儀表板'!$C$4="不可採計",N1404=0,TRUE)),IF('114成績輸入與落點儀表板'!$C$5="必須採計",O1404&gt;0,IF('114成績輸入與落點儀表板'!$C$5="不可採計",O1404=0,TRUE)),IF('114成績輸入與落點儀表板'!$C$6="必須採計",P1404&gt;0,IF('114成績輸入與落點儀表板'!$C$6="不可採計",P1404=0,TRUE)),IF('114成績輸入與落點儀表板'!$C$7="必須採計",Q1404&gt;0,IF('114成績輸入與落點儀表板'!$C$7="不可採計",Q1404=0,TRUE)),IF('114成績輸入與落點儀表板'!$C$8="必須採計",R1404&gt;0,IF('114成績輸入與落點儀表板'!$C$8="不可採計",R1404=0,TRUE)),IF('114成績輸入與落點儀表板'!$C$9="必須採計",S1404&gt;0,IF('114成績輸入與落點儀表板'!$C$9="不可採計",S1404=0,TRUE)),IF('114成績輸入與落點儀表板'!$C$10="必須採計",T1404&gt;0,IF('114成績輸入與落點儀表板'!$C$10="不可採計",T1404=0,TRUE)),IF('114成績輸入與落點儀表板'!$C$11="必須採計",U1404&gt;0,IF('114成績輸入與落點儀表板'!$C$11="不可採計",U1404=0,TRUE)),IF('114成績輸入與落點儀表板'!$C$12="必須採計",V1404&gt;0,IF('114成績輸入與落點儀表板'!$C$12="不可採計",V1404=0,TRUE)),IF('114成績輸入與落點儀表板'!$C$13="必須採計",W1404&gt;0,IF('114成績輸入與落點儀表板'!$C$13="不可採計",W1404=0,TRUE)),IF('114成績輸入與落點儀表板'!$C$14="必須採計",X1404&gt;0,IF('114成績輸入與落點儀表板'!$C$14="不可採計",X1404=0,TRUE)),IF('114成績輸入與落點儀表板'!$C$15="必須採計",Y1404&gt;0,IF('114成績輸入與落點儀表板'!$C$15="不可採計",Y1404=0,TRUE)),IF('114成績輸入與落點儀表板'!$C$16="必須採計",Z1404&gt;0,IF('114成績輸入與落點儀表板'!$C$16="不可採計",Z1404=0,TRUE))),"✅ 符合","❌ 不符合")</f>
        <v>✅ 符合</v>
      </c>
      <c r="L1404" s="15">
        <v>2</v>
      </c>
      <c r="M1404" s="15">
        <v>1.5</v>
      </c>
      <c r="N1404" s="15">
        <v>0</v>
      </c>
      <c r="O1404" s="15">
        <v>0</v>
      </c>
      <c r="P1404" s="15">
        <v>0</v>
      </c>
      <c r="Q1404" s="15">
        <v>0</v>
      </c>
      <c r="R1404" s="15">
        <v>0</v>
      </c>
      <c r="S1404" s="15">
        <v>0</v>
      </c>
      <c r="T1404" s="15">
        <v>0</v>
      </c>
      <c r="U1404" s="15">
        <v>0</v>
      </c>
      <c r="V1404" s="15">
        <v>0</v>
      </c>
      <c r="W1404" s="15">
        <v>1.75</v>
      </c>
      <c r="X1404" s="15">
        <v>0</v>
      </c>
      <c r="Y1404" s="15">
        <v>0</v>
      </c>
      <c r="Z1404" s="15">
        <v>0</v>
      </c>
    </row>
    <row r="1405" spans="1:26" x14ac:dyDescent="0.3">
      <c r="A1405" s="2" t="s">
        <v>3252</v>
      </c>
      <c r="B1405" s="13" t="s">
        <v>3164</v>
      </c>
      <c r="C1405" s="13" t="s">
        <v>3192</v>
      </c>
      <c r="D1405" s="12" t="s">
        <v>121</v>
      </c>
      <c r="E1405" s="13" t="s">
        <v>5131</v>
      </c>
      <c r="F1405" s="2">
        <v>5</v>
      </c>
      <c r="G1405" s="15">
        <v>111</v>
      </c>
      <c r="H1405" s="7">
        <f>L1405*'114成績輸入與落點儀表板'!$B$2+M1405*'114成績輸入與落點儀表板'!$B$3+N1405*'114成績輸入與落點儀表板'!$B$4+O1405*'114成績輸入與落點儀表板'!$B$5+P1405*'114成績輸入與落點儀表板'!$B$6+Q1405*'114成績輸入與落點儀表板'!$B$7+R1405*'114成績輸入與落點儀表板'!$B$8+S1405*'114成績輸入與落點儀表板'!$B$9+T1405*'114成績輸入與落點儀表板'!$B$10+U1405*'114成績輸入與落點儀表板'!$B$11+V1405*'114成績輸入與落點儀表板'!$B$12+W1405*'114成績輸入與落點儀表板'!$B$13+X1405*'114成績輸入與落點儀表板'!$B$14+Y1405*'114成績輸入與落點儀表板'!$B$15+Z1405*'114成績輸入與落點儀表板'!$B$16</f>
        <v>0</v>
      </c>
      <c r="I1405" s="8">
        <f t="shared" si="42"/>
        <v>-111</v>
      </c>
      <c r="J1405" s="2" t="str">
        <f t="shared" si="43"/>
        <v>FAIL</v>
      </c>
      <c r="K1405" s="17" t="str">
        <f>IF(AND(IF('114成績輸入與落點儀表板'!$C$2="必須採計",L1405&gt;0,IF('114成績輸入與落點儀表板'!$C$2="不可採計",L1405=0,TRUE)),IF('114成績輸入與落點儀表板'!$C$3="必須採計",M1405&gt;0,IF('114成績輸入與落點儀表板'!$C$3="不可採計",M1405=0,TRUE)),IF('114成績輸入與落點儀表板'!$C$4="必須採計",N1405&gt;0,IF('114成績輸入與落點儀表板'!$C$4="不可採計",N1405=0,TRUE)),IF('114成績輸入與落點儀表板'!$C$5="必須採計",O1405&gt;0,IF('114成績輸入與落點儀表板'!$C$5="不可採計",O1405=0,TRUE)),IF('114成績輸入與落點儀表板'!$C$6="必須採計",P1405&gt;0,IF('114成績輸入與落點儀表板'!$C$6="不可採計",P1405=0,TRUE)),IF('114成績輸入與落點儀表板'!$C$7="必須採計",Q1405&gt;0,IF('114成績輸入與落點儀表板'!$C$7="不可採計",Q1405=0,TRUE)),IF('114成績輸入與落點儀表板'!$C$8="必須採計",R1405&gt;0,IF('114成績輸入與落點儀表板'!$C$8="不可採計",R1405=0,TRUE)),IF('114成績輸入與落點儀表板'!$C$9="必須採計",S1405&gt;0,IF('114成績輸入與落點儀表板'!$C$9="不可採計",S1405=0,TRUE)),IF('114成績輸入與落點儀表板'!$C$10="必須採計",T1405&gt;0,IF('114成績輸入與落點儀表板'!$C$10="不可採計",T1405=0,TRUE)),IF('114成績輸入與落點儀表板'!$C$11="必須採計",U1405&gt;0,IF('114成績輸入與落點儀表板'!$C$11="不可採計",U1405=0,TRUE)),IF('114成績輸入與落點儀表板'!$C$12="必須採計",V1405&gt;0,IF('114成績輸入與落點儀表板'!$C$12="不可採計",V1405=0,TRUE)),IF('114成績輸入與落點儀表板'!$C$13="必須採計",W1405&gt;0,IF('114成績輸入與落點儀表板'!$C$13="不可採計",W1405=0,TRUE)),IF('114成績輸入與落點儀表板'!$C$14="必須採計",X1405&gt;0,IF('114成績輸入與落點儀表板'!$C$14="不可採計",X1405=0,TRUE)),IF('114成績輸入與落點儀表板'!$C$15="必須採計",Y1405&gt;0,IF('114成績輸入與落點儀表板'!$C$15="不可採計",Y1405=0,TRUE)),IF('114成績輸入與落點儀表板'!$C$16="必須採計",Z1405&gt;0,IF('114成績輸入與落點儀表板'!$C$16="不可採計",Z1405=0,TRUE))),"✅ 符合","❌ 不符合")</f>
        <v>✅ 符合</v>
      </c>
      <c r="L1405" s="15">
        <v>2</v>
      </c>
      <c r="M1405" s="15">
        <v>1</v>
      </c>
      <c r="N1405" s="15">
        <v>0</v>
      </c>
      <c r="O1405" s="15">
        <v>0</v>
      </c>
      <c r="P1405" s="15">
        <v>0</v>
      </c>
      <c r="Q1405" s="15">
        <v>0</v>
      </c>
      <c r="R1405" s="15">
        <v>0</v>
      </c>
      <c r="S1405" s="15">
        <v>0</v>
      </c>
      <c r="T1405" s="15">
        <v>0</v>
      </c>
      <c r="U1405" s="15">
        <v>0</v>
      </c>
      <c r="V1405" s="15">
        <v>2</v>
      </c>
      <c r="W1405" s="15">
        <v>0</v>
      </c>
      <c r="X1405" s="15">
        <v>0</v>
      </c>
      <c r="Y1405" s="15">
        <v>0</v>
      </c>
      <c r="Z1405" s="15">
        <v>0</v>
      </c>
    </row>
    <row r="1406" spans="1:26" ht="15.75" customHeight="1" x14ac:dyDescent="0.3">
      <c r="A1406" s="2" t="s">
        <v>3255</v>
      </c>
      <c r="B1406" s="13" t="s">
        <v>3164</v>
      </c>
      <c r="C1406" s="13" t="s">
        <v>3194</v>
      </c>
      <c r="D1406" s="12" t="s">
        <v>121</v>
      </c>
      <c r="E1406" s="13" t="s">
        <v>5131</v>
      </c>
      <c r="F1406" s="2">
        <v>4</v>
      </c>
      <c r="G1406" s="15">
        <v>112</v>
      </c>
      <c r="H1406" s="7">
        <f>L1406*'114成績輸入與落點儀表板'!$B$2+M1406*'114成績輸入與落點儀表板'!$B$3+N1406*'114成績輸入與落點儀表板'!$B$4+O1406*'114成績輸入與落點儀表板'!$B$5+P1406*'114成績輸入與落點儀表板'!$B$6+Q1406*'114成績輸入與落點儀表板'!$B$7+R1406*'114成績輸入與落點儀表板'!$B$8+S1406*'114成績輸入與落點儀表板'!$B$9+T1406*'114成績輸入與落點儀表板'!$B$10+U1406*'114成績輸入與落點儀表板'!$B$11+V1406*'114成績輸入與落點儀表板'!$B$12+W1406*'114成績輸入與落點儀表板'!$B$13+X1406*'114成績輸入與落點儀表板'!$B$14+Y1406*'114成績輸入與落點儀表板'!$B$15+Z1406*'114成績輸入與落點儀表板'!$B$16</f>
        <v>0</v>
      </c>
      <c r="I1406" s="8">
        <f t="shared" si="42"/>
        <v>-112</v>
      </c>
      <c r="J1406" s="2" t="str">
        <f t="shared" si="43"/>
        <v>FAIL</v>
      </c>
      <c r="K1406" s="17" t="str">
        <f>IF(AND(IF('114成績輸入與落點儀表板'!$C$2="必須採計",L1406&gt;0,IF('114成績輸入與落點儀表板'!$C$2="不可採計",L1406=0,TRUE)),IF('114成績輸入與落點儀表板'!$C$3="必須採計",M1406&gt;0,IF('114成績輸入與落點儀表板'!$C$3="不可採計",M1406=0,TRUE)),IF('114成績輸入與落點儀表板'!$C$4="必須採計",N1406&gt;0,IF('114成績輸入與落點儀表板'!$C$4="不可採計",N1406=0,TRUE)),IF('114成績輸入與落點儀表板'!$C$5="必須採計",O1406&gt;0,IF('114成績輸入與落點儀表板'!$C$5="不可採計",O1406=0,TRUE)),IF('114成績輸入與落點儀表板'!$C$6="必須採計",P1406&gt;0,IF('114成績輸入與落點儀表板'!$C$6="不可採計",P1406=0,TRUE)),IF('114成績輸入與落點儀表板'!$C$7="必須採計",Q1406&gt;0,IF('114成績輸入與落點儀表板'!$C$7="不可採計",Q1406=0,TRUE)),IF('114成績輸入與落點儀表板'!$C$8="必須採計",R1406&gt;0,IF('114成績輸入與落點儀表板'!$C$8="不可採計",R1406=0,TRUE)),IF('114成績輸入與落點儀表板'!$C$9="必須採計",S1406&gt;0,IF('114成績輸入與落點儀表板'!$C$9="不可採計",S1406=0,TRUE)),IF('114成績輸入與落點儀表板'!$C$10="必須採計",T1406&gt;0,IF('114成績輸入與落點儀表板'!$C$10="不可採計",T1406=0,TRUE)),IF('114成績輸入與落點儀表板'!$C$11="必須採計",U1406&gt;0,IF('114成績輸入與落點儀表板'!$C$11="不可採計",U1406=0,TRUE)),IF('114成績輸入與落點儀表板'!$C$12="必須採計",V1406&gt;0,IF('114成績輸入與落點儀表板'!$C$12="不可採計",V1406=0,TRUE)),IF('114成績輸入與落點儀表板'!$C$13="必須採計",W1406&gt;0,IF('114成績輸入與落點儀表板'!$C$13="不可採計",W1406=0,TRUE)),IF('114成績輸入與落點儀表板'!$C$14="必須採計",X1406&gt;0,IF('114成績輸入與落點儀表板'!$C$14="不可採計",X1406=0,TRUE)),IF('114成績輸入與落點儀表板'!$C$15="必須採計",Y1406&gt;0,IF('114成績輸入與落點儀表板'!$C$15="不可採計",Y1406=0,TRUE)),IF('114成績輸入與落點儀表板'!$C$16="必須採計",Z1406&gt;0,IF('114成績輸入與落點儀表板'!$C$16="不可採計",Z1406=0,TRUE))),"✅ 符合","❌ 不符合")</f>
        <v>✅ 符合</v>
      </c>
      <c r="L1406" s="15">
        <v>2</v>
      </c>
      <c r="M1406" s="15">
        <v>1</v>
      </c>
      <c r="N1406" s="15">
        <v>0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  <c r="T1406" s="15">
        <v>0</v>
      </c>
      <c r="U1406" s="15">
        <v>0</v>
      </c>
      <c r="V1406" s="15">
        <v>2</v>
      </c>
      <c r="W1406" s="15">
        <v>0</v>
      </c>
      <c r="X1406" s="15">
        <v>0</v>
      </c>
      <c r="Y1406" s="15">
        <v>0</v>
      </c>
      <c r="Z1406" s="15">
        <v>0</v>
      </c>
    </row>
    <row r="1407" spans="1:26" x14ac:dyDescent="0.3">
      <c r="A1407" s="2" t="s">
        <v>4698</v>
      </c>
      <c r="B1407" s="13" t="s">
        <v>3164</v>
      </c>
      <c r="C1407" s="13" t="s">
        <v>4689</v>
      </c>
      <c r="D1407" s="12" t="s">
        <v>121</v>
      </c>
      <c r="E1407" s="13" t="s">
        <v>5131</v>
      </c>
      <c r="F1407" s="2">
        <v>3</v>
      </c>
      <c r="G1407" s="15">
        <v>129</v>
      </c>
      <c r="H1407" s="7">
        <f>L1407*'114成績輸入與落點儀表板'!$B$2+M1407*'114成績輸入與落點儀表板'!$B$3+N1407*'114成績輸入與落點儀表板'!$B$4+O1407*'114成績輸入與落點儀表板'!$B$5+P1407*'114成績輸入與落點儀表板'!$B$6+Q1407*'114成績輸入與落點儀表板'!$B$7+R1407*'114成績輸入與落點儀表板'!$B$8+S1407*'114成績輸入與落點儀表板'!$B$9+T1407*'114成績輸入與落點儀表板'!$B$10+U1407*'114成績輸入與落點儀表板'!$B$11+V1407*'114成績輸入與落點儀表板'!$B$12+W1407*'114成績輸入與落點儀表板'!$B$13+X1407*'114成績輸入與落點儀表板'!$B$14+Y1407*'114成績輸入與落點儀表板'!$B$15+Z1407*'114成績輸入與落點儀表板'!$B$16</f>
        <v>0</v>
      </c>
      <c r="I1407" s="8">
        <f t="shared" si="42"/>
        <v>-129</v>
      </c>
      <c r="J1407" s="2" t="str">
        <f t="shared" si="43"/>
        <v>FAIL</v>
      </c>
      <c r="K1407" s="17" t="str">
        <f>IF(AND(IF('114成績輸入與落點儀表板'!$C$2="必須採計",L1407&gt;0,IF('114成績輸入與落點儀表板'!$C$2="不可採計",L1407=0,TRUE)),IF('114成績輸入與落點儀表板'!$C$3="必須採計",M1407&gt;0,IF('114成績輸入與落點儀表板'!$C$3="不可採計",M1407=0,TRUE)),IF('114成績輸入與落點儀表板'!$C$4="必須採計",N1407&gt;0,IF('114成績輸入與落點儀表板'!$C$4="不可採計",N1407=0,TRUE)),IF('114成績輸入與落點儀表板'!$C$5="必須採計",O1407&gt;0,IF('114成績輸入與落點儀表板'!$C$5="不可採計",O1407=0,TRUE)),IF('114成績輸入與落點儀表板'!$C$6="必須採計",P1407&gt;0,IF('114成績輸入與落點儀表板'!$C$6="不可採計",P1407=0,TRUE)),IF('114成績輸入與落點儀表板'!$C$7="必須採計",Q1407&gt;0,IF('114成績輸入與落點儀表板'!$C$7="不可採計",Q1407=0,TRUE)),IF('114成績輸入與落點儀表板'!$C$8="必須採計",R1407&gt;0,IF('114成績輸入與落點儀表板'!$C$8="不可採計",R1407=0,TRUE)),IF('114成績輸入與落點儀表板'!$C$9="必須採計",S1407&gt;0,IF('114成績輸入與落點儀表板'!$C$9="不可採計",S1407=0,TRUE)),IF('114成績輸入與落點儀表板'!$C$10="必須採計",T1407&gt;0,IF('114成績輸入與落點儀表板'!$C$10="不可採計",T1407=0,TRUE)),IF('114成績輸入與落點儀表板'!$C$11="必須採計",U1407&gt;0,IF('114成績輸入與落點儀表板'!$C$11="不可採計",U1407=0,TRUE)),IF('114成績輸入與落點儀表板'!$C$12="必須採計",V1407&gt;0,IF('114成績輸入與落點儀表板'!$C$12="不可採計",V1407=0,TRUE)),IF('114成績輸入與落點儀表板'!$C$13="必須採計",W1407&gt;0,IF('114成績輸入與落點儀表板'!$C$13="不可採計",W1407=0,TRUE)),IF('114成績輸入與落點儀表板'!$C$14="必須採計",X1407&gt;0,IF('114成績輸入與落點儀表板'!$C$14="不可採計",X1407=0,TRUE)),IF('114成績輸入與落點儀表板'!$C$15="必須採計",Y1407&gt;0,IF('114成績輸入與落點儀表板'!$C$15="不可採計",Y1407=0,TRUE)),IF('114成績輸入與落點儀表板'!$C$16="必須採計",Z1407&gt;0,IF('114成績輸入與落點儀表板'!$C$16="不可採計",Z1407=0,TRUE))),"✅ 符合","❌ 不符合")</f>
        <v>✅ 符合</v>
      </c>
      <c r="L1407" s="15">
        <v>2</v>
      </c>
      <c r="M1407" s="15">
        <v>1</v>
      </c>
      <c r="N1407" s="15">
        <v>0</v>
      </c>
      <c r="O1407" s="15">
        <v>0</v>
      </c>
      <c r="P1407" s="15">
        <v>0</v>
      </c>
      <c r="Q1407" s="15">
        <v>0</v>
      </c>
      <c r="R1407" s="15">
        <v>0</v>
      </c>
      <c r="S1407" s="15">
        <v>0</v>
      </c>
      <c r="T1407" s="15">
        <v>0</v>
      </c>
      <c r="U1407" s="15">
        <v>0</v>
      </c>
      <c r="V1407" s="15">
        <v>2</v>
      </c>
      <c r="W1407" s="15">
        <v>0</v>
      </c>
      <c r="X1407" s="15">
        <v>0</v>
      </c>
      <c r="Y1407" s="15">
        <v>0</v>
      </c>
      <c r="Z1407" s="15">
        <v>0</v>
      </c>
    </row>
    <row r="1408" spans="1:26" ht="15.75" customHeight="1" x14ac:dyDescent="0.3">
      <c r="A1408" s="2" t="s">
        <v>3257</v>
      </c>
      <c r="B1408" s="13" t="s">
        <v>3164</v>
      </c>
      <c r="C1408" s="13" t="s">
        <v>563</v>
      </c>
      <c r="D1408" s="12" t="s">
        <v>121</v>
      </c>
      <c r="E1408" s="13" t="s">
        <v>5180</v>
      </c>
      <c r="F1408" s="2">
        <v>7</v>
      </c>
      <c r="G1408" s="15">
        <v>89.5</v>
      </c>
      <c r="H1408" s="7">
        <f>L1408*'114成績輸入與落點儀表板'!$B$2+M1408*'114成績輸入與落點儀表板'!$B$3+N1408*'114成績輸入與落點儀表板'!$B$4+O1408*'114成績輸入與落點儀表板'!$B$5+P1408*'114成績輸入與落點儀表板'!$B$6+Q1408*'114成績輸入與落點儀表板'!$B$7+R1408*'114成績輸入與落點儀表板'!$B$8+S1408*'114成績輸入與落點儀表板'!$B$9+T1408*'114成績輸入與落點儀表板'!$B$10+U1408*'114成績輸入與落點儀表板'!$B$11+V1408*'114成績輸入與落點儀表板'!$B$12+W1408*'114成績輸入與落點儀表板'!$B$13+X1408*'114成績輸入與落點儀表板'!$B$14+Y1408*'114成績輸入與落點儀表板'!$B$15+Z1408*'114成績輸入與落點儀表板'!$B$16</f>
        <v>0</v>
      </c>
      <c r="I1408" s="8">
        <f t="shared" si="42"/>
        <v>-89.5</v>
      </c>
      <c r="J1408" s="2" t="str">
        <f t="shared" si="43"/>
        <v>FAIL</v>
      </c>
      <c r="K1408" s="17" t="str">
        <f>IF(AND(IF('114成績輸入與落點儀表板'!$C$2="必須採計",L1408&gt;0,IF('114成績輸入與落點儀表板'!$C$2="不可採計",L1408=0,TRUE)),IF('114成績輸入與落點儀表板'!$C$3="必須採計",M1408&gt;0,IF('114成績輸入與落點儀表板'!$C$3="不可採計",M1408=0,TRUE)),IF('114成績輸入與落點儀表板'!$C$4="必須採計",N1408&gt;0,IF('114成績輸入與落點儀表板'!$C$4="不可採計",N1408=0,TRUE)),IF('114成績輸入與落點儀表板'!$C$5="必須採計",O1408&gt;0,IF('114成績輸入與落點儀表板'!$C$5="不可採計",O1408=0,TRUE)),IF('114成績輸入與落點儀表板'!$C$6="必須採計",P1408&gt;0,IF('114成績輸入與落點儀表板'!$C$6="不可採計",P1408=0,TRUE)),IF('114成績輸入與落點儀表板'!$C$7="必須採計",Q1408&gt;0,IF('114成績輸入與落點儀表板'!$C$7="不可採計",Q1408=0,TRUE)),IF('114成績輸入與落點儀表板'!$C$8="必須採計",R1408&gt;0,IF('114成績輸入與落點儀表板'!$C$8="不可採計",R1408=0,TRUE)),IF('114成績輸入與落點儀表板'!$C$9="必須採計",S1408&gt;0,IF('114成績輸入與落點儀表板'!$C$9="不可採計",S1408=0,TRUE)),IF('114成績輸入與落點儀表板'!$C$10="必須採計",T1408&gt;0,IF('114成績輸入與落點儀表板'!$C$10="不可採計",T1408=0,TRUE)),IF('114成績輸入與落點儀表板'!$C$11="必須採計",U1408&gt;0,IF('114成績輸入與落點儀表板'!$C$11="不可採計",U1408=0,TRUE)),IF('114成績輸入與落點儀表板'!$C$12="必須採計",V1408&gt;0,IF('114成績輸入與落點儀表板'!$C$12="不可採計",V1408=0,TRUE)),IF('114成績輸入與落點儀表板'!$C$13="必須採計",W1408&gt;0,IF('114成績輸入與落點儀表板'!$C$13="不可採計",W1408=0,TRUE)),IF('114成績輸入與落點儀表板'!$C$14="必須採計",X1408&gt;0,IF('114成績輸入與落點儀表板'!$C$14="不可採計",X1408=0,TRUE)),IF('114成績輸入與落點儀表板'!$C$15="必須採計",Y1408&gt;0,IF('114成績輸入與落點儀表板'!$C$15="不可採計",Y1408=0,TRUE)),IF('114成績輸入與落點儀表板'!$C$16="必須採計",Z1408&gt;0,IF('114成績輸入與落點儀表板'!$C$16="不可採計",Z1408=0,TRUE))),"✅ 符合","❌ 不符合")</f>
        <v>✅ 符合</v>
      </c>
      <c r="L1408" s="15">
        <v>2</v>
      </c>
      <c r="M1408" s="15">
        <v>1</v>
      </c>
      <c r="N1408" s="15">
        <v>0</v>
      </c>
      <c r="O1408" s="15">
        <v>0</v>
      </c>
      <c r="P1408" s="15">
        <v>0</v>
      </c>
      <c r="Q1408" s="15">
        <v>1</v>
      </c>
      <c r="R1408" s="15">
        <v>0</v>
      </c>
      <c r="S1408" s="15">
        <v>0</v>
      </c>
      <c r="T1408" s="15">
        <v>0</v>
      </c>
      <c r="U1408" s="15">
        <v>0</v>
      </c>
      <c r="V1408" s="15">
        <v>0</v>
      </c>
      <c r="W1408" s="15">
        <v>1.5</v>
      </c>
      <c r="X1408" s="15">
        <v>0</v>
      </c>
      <c r="Y1408" s="15">
        <v>0</v>
      </c>
      <c r="Z1408" s="15">
        <v>0</v>
      </c>
    </row>
    <row r="1409" spans="1:26" x14ac:dyDescent="0.3">
      <c r="A1409" s="2" t="s">
        <v>4701</v>
      </c>
      <c r="B1409" s="13" t="s">
        <v>3164</v>
      </c>
      <c r="C1409" s="13" t="s">
        <v>352</v>
      </c>
      <c r="D1409" s="12" t="s">
        <v>121</v>
      </c>
      <c r="E1409" s="13" t="s">
        <v>5456</v>
      </c>
      <c r="F1409" s="2">
        <v>13</v>
      </c>
      <c r="G1409" s="15">
        <v>125</v>
      </c>
      <c r="H1409" s="7">
        <f>L1409*'114成績輸入與落點儀表板'!$B$2+M1409*'114成績輸入與落點儀表板'!$B$3+N1409*'114成績輸入與落點儀表板'!$B$4+O1409*'114成績輸入與落點儀表板'!$B$5+P1409*'114成績輸入與落點儀表板'!$B$6+Q1409*'114成績輸入與落點儀表板'!$B$7+R1409*'114成績輸入與落點儀表板'!$B$8+S1409*'114成績輸入與落點儀表板'!$B$9+T1409*'114成績輸入與落點儀表板'!$B$10+U1409*'114成績輸入與落點儀表板'!$B$11+V1409*'114成績輸入與落點儀表板'!$B$12+W1409*'114成績輸入與落點儀表板'!$B$13+X1409*'114成績輸入與落點儀表板'!$B$14+Y1409*'114成績輸入與落點儀表板'!$B$15+Z1409*'114成績輸入與落點儀表板'!$B$16</f>
        <v>0</v>
      </c>
      <c r="I1409" s="8">
        <f t="shared" si="42"/>
        <v>-125</v>
      </c>
      <c r="J1409" s="2" t="str">
        <f t="shared" si="43"/>
        <v>FAIL</v>
      </c>
      <c r="K1409" s="17" t="str">
        <f>IF(AND(IF('114成績輸入與落點儀表板'!$C$2="必須採計",L1409&gt;0,IF('114成績輸入與落點儀表板'!$C$2="不可採計",L1409=0,TRUE)),IF('114成績輸入與落點儀表板'!$C$3="必須採計",M1409&gt;0,IF('114成績輸入與落點儀表板'!$C$3="不可採計",M1409=0,TRUE)),IF('114成績輸入與落點儀表板'!$C$4="必須採計",N1409&gt;0,IF('114成績輸入與落點儀表板'!$C$4="不可採計",N1409=0,TRUE)),IF('114成績輸入與落點儀表板'!$C$5="必須採計",O1409&gt;0,IF('114成績輸入與落點儀表板'!$C$5="不可採計",O1409=0,TRUE)),IF('114成績輸入與落點儀表板'!$C$6="必須採計",P1409&gt;0,IF('114成績輸入與落點儀表板'!$C$6="不可採計",P1409=0,TRUE)),IF('114成績輸入與落點儀表板'!$C$7="必須採計",Q1409&gt;0,IF('114成績輸入與落點儀表板'!$C$7="不可採計",Q1409=0,TRUE)),IF('114成績輸入與落點儀表板'!$C$8="必須採計",R1409&gt;0,IF('114成績輸入與落點儀表板'!$C$8="不可採計",R1409=0,TRUE)),IF('114成績輸入與落點儀表板'!$C$9="必須採計",S1409&gt;0,IF('114成績輸入與落點儀表板'!$C$9="不可採計",S1409=0,TRUE)),IF('114成績輸入與落點儀表板'!$C$10="必須採計",T1409&gt;0,IF('114成績輸入與落點儀表板'!$C$10="不可採計",T1409=0,TRUE)),IF('114成績輸入與落點儀表板'!$C$11="必須採計",U1409&gt;0,IF('114成績輸入與落點儀表板'!$C$11="不可採計",U1409=0,TRUE)),IF('114成績輸入與落點儀表板'!$C$12="必須採計",V1409&gt;0,IF('114成績輸入與落點儀表板'!$C$12="不可採計",V1409=0,TRUE)),IF('114成績輸入與落點儀表板'!$C$13="必須採計",W1409&gt;0,IF('114成績輸入與落點儀表板'!$C$13="不可採計",W1409=0,TRUE)),IF('114成績輸入與落點儀表板'!$C$14="必須採計",X1409&gt;0,IF('114成績輸入與落點儀表板'!$C$14="不可採計",X1409=0,TRUE)),IF('114成績輸入與落點儀表板'!$C$15="必須採計",Y1409&gt;0,IF('114成績輸入與落點儀表板'!$C$15="不可採計",Y1409=0,TRUE)),IF('114成績輸入與落點儀表板'!$C$16="必須採計",Z1409&gt;0,IF('114成績輸入與落點儀表板'!$C$16="不可採計",Z1409=0,TRUE))),"✅ 符合","❌ 不符合")</f>
        <v>✅ 符合</v>
      </c>
      <c r="L1409" s="15">
        <v>2</v>
      </c>
      <c r="M1409" s="15">
        <v>1</v>
      </c>
      <c r="N1409" s="15">
        <v>0</v>
      </c>
      <c r="O1409" s="15">
        <v>0</v>
      </c>
      <c r="P1409" s="15">
        <v>0</v>
      </c>
      <c r="Q1409" s="15">
        <v>0</v>
      </c>
      <c r="R1409" s="15">
        <v>0</v>
      </c>
      <c r="S1409" s="15">
        <v>0</v>
      </c>
      <c r="T1409" s="15">
        <v>0</v>
      </c>
      <c r="U1409" s="15">
        <v>1.75</v>
      </c>
      <c r="V1409" s="15">
        <v>0</v>
      </c>
      <c r="W1409" s="15">
        <v>1.75</v>
      </c>
      <c r="X1409" s="15">
        <v>0</v>
      </c>
      <c r="Y1409" s="15">
        <v>0</v>
      </c>
      <c r="Z1409" s="15">
        <v>0</v>
      </c>
    </row>
    <row r="1410" spans="1:26" ht="15.75" customHeight="1" x14ac:dyDescent="0.3">
      <c r="A1410" s="2" t="s">
        <v>4702</v>
      </c>
      <c r="B1410" s="13" t="s">
        <v>3164</v>
      </c>
      <c r="C1410" s="13" t="s">
        <v>3199</v>
      </c>
      <c r="D1410" s="12" t="s">
        <v>99</v>
      </c>
      <c r="E1410" s="13" t="s">
        <v>1767</v>
      </c>
      <c r="F1410" s="2">
        <v>20</v>
      </c>
      <c r="G1410" s="15">
        <v>82</v>
      </c>
      <c r="H1410" s="7">
        <f>L1410*'114成績輸入與落點儀表板'!$B$2+M1410*'114成績輸入與落點儀表板'!$B$3+N1410*'114成績輸入與落點儀表板'!$B$4+O1410*'114成績輸入與落點儀表板'!$B$5+P1410*'114成績輸入與落點儀表板'!$B$6+Q1410*'114成績輸入與落點儀表板'!$B$7+R1410*'114成績輸入與落點儀表板'!$B$8+S1410*'114成績輸入與落點儀表板'!$B$9+T1410*'114成績輸入與落點儀表板'!$B$10+U1410*'114成績輸入與落點儀表板'!$B$11+V1410*'114成績輸入與落點儀表板'!$B$12+W1410*'114成績輸入與落點儀表板'!$B$13+X1410*'114成績輸入與落點儀表板'!$B$14+Y1410*'114成績輸入與落點儀表板'!$B$15+Z1410*'114成績輸入與落點儀表板'!$B$16</f>
        <v>0</v>
      </c>
      <c r="I1410" s="8">
        <f t="shared" ref="I1410:I1473" si="44">IF(G1410="","",H1410-G1410)</f>
        <v>-82</v>
      </c>
      <c r="J1410" s="2" t="str">
        <f t="shared" ref="J1410:J1473" si="45">IF(G1410="","無錄取資料",IF(I1410&gt;=0,"PASS","FAIL"))</f>
        <v>FAIL</v>
      </c>
      <c r="K1410" s="17" t="str">
        <f>IF(AND(IF('114成績輸入與落點儀表板'!$C$2="必須採計",L1410&gt;0,IF('114成績輸入與落點儀表板'!$C$2="不可採計",L1410=0,TRUE)),IF('114成績輸入與落點儀表板'!$C$3="必須採計",M1410&gt;0,IF('114成績輸入與落點儀表板'!$C$3="不可採計",M1410=0,TRUE)),IF('114成績輸入與落點儀表板'!$C$4="必須採計",N1410&gt;0,IF('114成績輸入與落點儀表板'!$C$4="不可採計",N1410=0,TRUE)),IF('114成績輸入與落點儀表板'!$C$5="必須採計",O1410&gt;0,IF('114成績輸入與落點儀表板'!$C$5="不可採計",O1410=0,TRUE)),IF('114成績輸入與落點儀表板'!$C$6="必須採計",P1410&gt;0,IF('114成績輸入與落點儀表板'!$C$6="不可採計",P1410=0,TRUE)),IF('114成績輸入與落點儀表板'!$C$7="必須採計",Q1410&gt;0,IF('114成績輸入與落點儀表板'!$C$7="不可採計",Q1410=0,TRUE)),IF('114成績輸入與落點儀表板'!$C$8="必須採計",R1410&gt;0,IF('114成績輸入與落點儀表板'!$C$8="不可採計",R1410=0,TRUE)),IF('114成績輸入與落點儀表板'!$C$9="必須採計",S1410&gt;0,IF('114成績輸入與落點儀表板'!$C$9="不可採計",S1410=0,TRUE)),IF('114成績輸入與落點儀表板'!$C$10="必須採計",T1410&gt;0,IF('114成績輸入與落點儀表板'!$C$10="不可採計",T1410=0,TRUE)),IF('114成績輸入與落點儀表板'!$C$11="必須採計",U1410&gt;0,IF('114成績輸入與落點儀表板'!$C$11="不可採計",U1410=0,TRUE)),IF('114成績輸入與落點儀表板'!$C$12="必須採計",V1410&gt;0,IF('114成績輸入與落點儀表板'!$C$12="不可採計",V1410=0,TRUE)),IF('114成績輸入與落點儀表板'!$C$13="必須採計",W1410&gt;0,IF('114成績輸入與落點儀表板'!$C$13="不可採計",W1410=0,TRUE)),IF('114成績輸入與落點儀表板'!$C$14="必須採計",X1410&gt;0,IF('114成績輸入與落點儀表板'!$C$14="不可採計",X1410=0,TRUE)),IF('114成績輸入與落點儀表板'!$C$15="必須採計",Y1410&gt;0,IF('114成績輸入與落點儀表板'!$C$15="不可採計",Y1410=0,TRUE)),IF('114成績輸入與落點儀表板'!$C$16="必須採計",Z1410&gt;0,IF('114成績輸入與落點儀表板'!$C$16="不可採計",Z1410=0,TRUE))),"✅ 符合","❌ 不符合")</f>
        <v>✅ 符合</v>
      </c>
      <c r="L1410" s="15">
        <v>1.5</v>
      </c>
      <c r="M1410" s="15">
        <v>1.5</v>
      </c>
      <c r="N1410" s="15">
        <v>0</v>
      </c>
      <c r="O1410" s="15">
        <v>0</v>
      </c>
      <c r="P1410" s="15">
        <v>0</v>
      </c>
      <c r="Q1410" s="15">
        <v>0</v>
      </c>
      <c r="R1410" s="15">
        <v>0</v>
      </c>
      <c r="S1410" s="15">
        <v>0</v>
      </c>
      <c r="T1410" s="15">
        <v>0</v>
      </c>
      <c r="U1410" s="15">
        <v>0</v>
      </c>
      <c r="V1410" s="15">
        <v>0</v>
      </c>
      <c r="W1410" s="15">
        <v>1</v>
      </c>
      <c r="X1410" s="15">
        <v>0</v>
      </c>
      <c r="Y1410" s="15">
        <v>0</v>
      </c>
      <c r="Z1410" s="15">
        <v>0</v>
      </c>
    </row>
    <row r="1411" spans="1:26" x14ac:dyDescent="0.3">
      <c r="A1411" s="2" t="s">
        <v>3260</v>
      </c>
      <c r="B1411" s="13" t="s">
        <v>3164</v>
      </c>
      <c r="C1411" s="13" t="s">
        <v>3201</v>
      </c>
      <c r="D1411" s="12" t="s">
        <v>60</v>
      </c>
      <c r="E1411" s="13" t="s">
        <v>616</v>
      </c>
      <c r="F1411" s="2">
        <v>4</v>
      </c>
      <c r="G1411" s="15">
        <v>88.5</v>
      </c>
      <c r="H1411" s="7">
        <f>L1411*'114成績輸入與落點儀表板'!$B$2+M1411*'114成績輸入與落點儀表板'!$B$3+N1411*'114成績輸入與落點儀表板'!$B$4+O1411*'114成績輸入與落點儀表板'!$B$5+P1411*'114成績輸入與落點儀表板'!$B$6+Q1411*'114成績輸入與落點儀表板'!$B$7+R1411*'114成績輸入與落點儀表板'!$B$8+S1411*'114成績輸入與落點儀表板'!$B$9+T1411*'114成績輸入與落點儀表板'!$B$10+U1411*'114成績輸入與落點儀表板'!$B$11+V1411*'114成績輸入與落點儀表板'!$B$12+W1411*'114成績輸入與落點儀表板'!$B$13+X1411*'114成績輸入與落點儀表板'!$B$14+Y1411*'114成績輸入與落點儀表板'!$B$15+Z1411*'114成績輸入與落點儀表板'!$B$16</f>
        <v>0</v>
      </c>
      <c r="I1411" s="8">
        <f t="shared" si="44"/>
        <v>-88.5</v>
      </c>
      <c r="J1411" s="2" t="str">
        <f t="shared" si="45"/>
        <v>FAIL</v>
      </c>
      <c r="K1411" s="17" t="str">
        <f>IF(AND(IF('114成績輸入與落點儀表板'!$C$2="必須採計",L1411&gt;0,IF('114成績輸入與落點儀表板'!$C$2="不可採計",L1411=0,TRUE)),IF('114成績輸入與落點儀表板'!$C$3="必須採計",M1411&gt;0,IF('114成績輸入與落點儀表板'!$C$3="不可採計",M1411=0,TRUE)),IF('114成績輸入與落點儀表板'!$C$4="必須採計",N1411&gt;0,IF('114成績輸入與落點儀表板'!$C$4="不可採計",N1411=0,TRUE)),IF('114成績輸入與落點儀表板'!$C$5="必須採計",O1411&gt;0,IF('114成績輸入與落點儀表板'!$C$5="不可採計",O1411=0,TRUE)),IF('114成績輸入與落點儀表板'!$C$6="必須採計",P1411&gt;0,IF('114成績輸入與落點儀表板'!$C$6="不可採計",P1411=0,TRUE)),IF('114成績輸入與落點儀表板'!$C$7="必須採計",Q1411&gt;0,IF('114成績輸入與落點儀表板'!$C$7="不可採計",Q1411=0,TRUE)),IF('114成績輸入與落點儀表板'!$C$8="必須採計",R1411&gt;0,IF('114成績輸入與落點儀表板'!$C$8="不可採計",R1411=0,TRUE)),IF('114成績輸入與落點儀表板'!$C$9="必須採計",S1411&gt;0,IF('114成績輸入與落點儀表板'!$C$9="不可採計",S1411=0,TRUE)),IF('114成績輸入與落點儀表板'!$C$10="必須採計",T1411&gt;0,IF('114成績輸入與落點儀表板'!$C$10="不可採計",T1411=0,TRUE)),IF('114成績輸入與落點儀表板'!$C$11="必須採計",U1411&gt;0,IF('114成績輸入與落點儀表板'!$C$11="不可採計",U1411=0,TRUE)),IF('114成績輸入與落點儀表板'!$C$12="必須採計",V1411&gt;0,IF('114成績輸入與落點儀表板'!$C$12="不可採計",V1411=0,TRUE)),IF('114成績輸入與落點儀表板'!$C$13="必須採計",W1411&gt;0,IF('114成績輸入與落點儀表板'!$C$13="不可採計",W1411=0,TRUE)),IF('114成績輸入與落點儀表板'!$C$14="必須採計",X1411&gt;0,IF('114成績輸入與落點儀表板'!$C$14="不可採計",X1411=0,TRUE)),IF('114成績輸入與落點儀表板'!$C$15="必須採計",Y1411&gt;0,IF('114成績輸入與落點儀表板'!$C$15="不可採計",Y1411=0,TRUE)),IF('114成績輸入與落點儀表板'!$C$16="必須採計",Z1411&gt;0,IF('114成績輸入與落點儀表板'!$C$16="不可採計",Z1411=0,TRUE))),"✅ 符合","❌ 不符合")</f>
        <v>✅ 符合</v>
      </c>
      <c r="L1411" s="15">
        <v>1.5</v>
      </c>
      <c r="M1411" s="15">
        <v>2</v>
      </c>
      <c r="N1411" s="15">
        <v>0</v>
      </c>
      <c r="O1411" s="15">
        <v>0</v>
      </c>
      <c r="P1411" s="15">
        <v>0</v>
      </c>
      <c r="Q1411" s="15">
        <v>0</v>
      </c>
      <c r="R1411" s="15">
        <v>0</v>
      </c>
      <c r="S1411" s="15">
        <v>0</v>
      </c>
      <c r="T1411" s="15">
        <v>0</v>
      </c>
      <c r="U1411" s="15">
        <v>1</v>
      </c>
      <c r="V1411" s="15">
        <v>0</v>
      </c>
      <c r="W1411" s="15">
        <v>0</v>
      </c>
      <c r="X1411" s="15">
        <v>0</v>
      </c>
      <c r="Y1411" s="15">
        <v>0</v>
      </c>
      <c r="Z1411" s="15">
        <v>0</v>
      </c>
    </row>
    <row r="1412" spans="1:26" ht="15.75" customHeight="1" x14ac:dyDescent="0.3">
      <c r="A1412" s="2" t="s">
        <v>4704</v>
      </c>
      <c r="B1412" s="13" t="s">
        <v>3164</v>
      </c>
      <c r="C1412" s="13" t="s">
        <v>55</v>
      </c>
      <c r="D1412" s="12" t="s">
        <v>56</v>
      </c>
      <c r="E1412" s="13" t="s">
        <v>1859</v>
      </c>
      <c r="F1412" s="2">
        <v>3</v>
      </c>
      <c r="G1412" s="15">
        <v>115</v>
      </c>
      <c r="H1412" s="7">
        <f>L1412*'114成績輸入與落點儀表板'!$B$2+M1412*'114成績輸入與落點儀表板'!$B$3+N1412*'114成績輸入與落點儀表板'!$B$4+O1412*'114成績輸入與落點儀表板'!$B$5+P1412*'114成績輸入與落點儀表板'!$B$6+Q1412*'114成績輸入與落點儀表板'!$B$7+R1412*'114成績輸入與落點儀表板'!$B$8+S1412*'114成績輸入與落點儀表板'!$B$9+T1412*'114成績輸入與落點儀表板'!$B$10+U1412*'114成績輸入與落點儀表板'!$B$11+V1412*'114成績輸入與落點儀表板'!$B$12+W1412*'114成績輸入與落點儀表板'!$B$13+X1412*'114成績輸入與落點儀表板'!$B$14+Y1412*'114成績輸入與落點儀表板'!$B$15+Z1412*'114成績輸入與落點儀表板'!$B$16</f>
        <v>0</v>
      </c>
      <c r="I1412" s="8">
        <f t="shared" si="44"/>
        <v>-115</v>
      </c>
      <c r="J1412" s="2" t="str">
        <f t="shared" si="45"/>
        <v>FAIL</v>
      </c>
      <c r="K1412" s="17" t="str">
        <f>IF(AND(IF('114成績輸入與落點儀表板'!$C$2="必須採計",L1412&gt;0,IF('114成績輸入與落點儀表板'!$C$2="不可採計",L1412=0,TRUE)),IF('114成績輸入與落點儀表板'!$C$3="必須採計",M1412&gt;0,IF('114成績輸入與落點儀表板'!$C$3="不可採計",M1412=0,TRUE)),IF('114成績輸入與落點儀表板'!$C$4="必須採計",N1412&gt;0,IF('114成績輸入與落點儀表板'!$C$4="不可採計",N1412=0,TRUE)),IF('114成績輸入與落點儀表板'!$C$5="必須採計",O1412&gt;0,IF('114成績輸入與落點儀表板'!$C$5="不可採計",O1412=0,TRUE)),IF('114成績輸入與落點儀表板'!$C$6="必須採計",P1412&gt;0,IF('114成績輸入與落點儀表板'!$C$6="不可採計",P1412=0,TRUE)),IF('114成績輸入與落點儀表板'!$C$7="必須採計",Q1412&gt;0,IF('114成績輸入與落點儀表板'!$C$7="不可採計",Q1412=0,TRUE)),IF('114成績輸入與落點儀表板'!$C$8="必須採計",R1412&gt;0,IF('114成績輸入與落點儀表板'!$C$8="不可採計",R1412=0,TRUE)),IF('114成績輸入與落點儀表板'!$C$9="必須採計",S1412&gt;0,IF('114成績輸入與落點儀表板'!$C$9="不可採計",S1412=0,TRUE)),IF('114成績輸入與落點儀表板'!$C$10="必須採計",T1412&gt;0,IF('114成績輸入與落點儀表板'!$C$10="不可採計",T1412=0,TRUE)),IF('114成績輸入與落點儀表板'!$C$11="必須採計",U1412&gt;0,IF('114成績輸入與落點儀表板'!$C$11="不可採計",U1412=0,TRUE)),IF('114成績輸入與落點儀表板'!$C$12="必須採計",V1412&gt;0,IF('114成績輸入與落點儀表板'!$C$12="不可採計",V1412=0,TRUE)),IF('114成績輸入與落點儀表板'!$C$13="必須採計",W1412&gt;0,IF('114成績輸入與落點儀表板'!$C$13="不可採計",W1412=0,TRUE)),IF('114成績輸入與落點儀表板'!$C$14="必須採計",X1412&gt;0,IF('114成績輸入與落點儀表板'!$C$14="不可採計",X1412=0,TRUE)),IF('114成績輸入與落點儀表板'!$C$15="必須採計",Y1412&gt;0,IF('114成績輸入與落點儀表板'!$C$15="不可採計",Y1412=0,TRUE)),IF('114成績輸入與落點儀表板'!$C$16="必須採計",Z1412&gt;0,IF('114成績輸入與落點儀表板'!$C$16="不可採計",Z1412=0,TRUE))),"✅ 符合","❌ 不符合")</f>
        <v>✅ 符合</v>
      </c>
      <c r="L1412" s="15">
        <v>2</v>
      </c>
      <c r="M1412" s="15">
        <v>1</v>
      </c>
      <c r="N1412" s="15">
        <v>0</v>
      </c>
      <c r="O1412" s="15">
        <v>0</v>
      </c>
      <c r="P1412" s="15">
        <v>0</v>
      </c>
      <c r="Q1412" s="15">
        <v>0</v>
      </c>
      <c r="R1412" s="15">
        <v>0</v>
      </c>
      <c r="S1412" s="15">
        <v>0</v>
      </c>
      <c r="T1412" s="15">
        <v>0</v>
      </c>
      <c r="U1412" s="15">
        <v>1</v>
      </c>
      <c r="V1412" s="15">
        <v>0</v>
      </c>
      <c r="W1412" s="15">
        <v>0</v>
      </c>
      <c r="X1412" s="15">
        <v>0</v>
      </c>
      <c r="Y1412" s="15">
        <v>0</v>
      </c>
      <c r="Z1412" s="15">
        <v>0</v>
      </c>
    </row>
    <row r="1413" spans="1:26" x14ac:dyDescent="0.3">
      <c r="A1413" s="2" t="s">
        <v>4705</v>
      </c>
      <c r="B1413" s="13" t="s">
        <v>3164</v>
      </c>
      <c r="C1413" s="13" t="s">
        <v>76</v>
      </c>
      <c r="D1413" s="12" t="s">
        <v>60</v>
      </c>
      <c r="E1413" s="13" t="s">
        <v>5457</v>
      </c>
      <c r="F1413" s="2">
        <v>17</v>
      </c>
      <c r="G1413" s="15">
        <v>120.5</v>
      </c>
      <c r="H1413" s="7">
        <f>L1413*'114成績輸入與落點儀表板'!$B$2+M1413*'114成績輸入與落點儀表板'!$B$3+N1413*'114成績輸入與落點儀表板'!$B$4+O1413*'114成績輸入與落點儀表板'!$B$5+P1413*'114成績輸入與落點儀表板'!$B$6+Q1413*'114成績輸入與落點儀表板'!$B$7+R1413*'114成績輸入與落點儀表板'!$B$8+S1413*'114成績輸入與落點儀表板'!$B$9+T1413*'114成績輸入與落點儀表板'!$B$10+U1413*'114成績輸入與落點儀表板'!$B$11+V1413*'114成績輸入與落點儀表板'!$B$12+W1413*'114成績輸入與落點儀表板'!$B$13+X1413*'114成績輸入與落點儀表板'!$B$14+Y1413*'114成績輸入與落點儀表板'!$B$15+Z1413*'114成績輸入與落點儀表板'!$B$16</f>
        <v>0</v>
      </c>
      <c r="I1413" s="8">
        <f t="shared" si="44"/>
        <v>-120.5</v>
      </c>
      <c r="J1413" s="2" t="str">
        <f t="shared" si="45"/>
        <v>FAIL</v>
      </c>
      <c r="K1413" s="17" t="str">
        <f>IF(AND(IF('114成績輸入與落點儀表板'!$C$2="必須採計",L1413&gt;0,IF('114成績輸入與落點儀表板'!$C$2="不可採計",L1413=0,TRUE)),IF('114成績輸入與落點儀表板'!$C$3="必須採計",M1413&gt;0,IF('114成績輸入與落點儀表板'!$C$3="不可採計",M1413=0,TRUE)),IF('114成績輸入與落點儀表板'!$C$4="必須採計",N1413&gt;0,IF('114成績輸入與落點儀表板'!$C$4="不可採計",N1413=0,TRUE)),IF('114成績輸入與落點儀表板'!$C$5="必須採計",O1413&gt;0,IF('114成績輸入與落點儀表板'!$C$5="不可採計",O1413=0,TRUE)),IF('114成績輸入與落點儀表板'!$C$6="必須採計",P1413&gt;0,IF('114成績輸入與落點儀表板'!$C$6="不可採計",P1413=0,TRUE)),IF('114成績輸入與落點儀表板'!$C$7="必須採計",Q1413&gt;0,IF('114成績輸入與落點儀表板'!$C$7="不可採計",Q1413=0,TRUE)),IF('114成績輸入與落點儀表板'!$C$8="必須採計",R1413&gt;0,IF('114成績輸入與落點儀表板'!$C$8="不可採計",R1413=0,TRUE)),IF('114成績輸入與落點儀表板'!$C$9="必須採計",S1413&gt;0,IF('114成績輸入與落點儀表板'!$C$9="不可採計",S1413=0,TRUE)),IF('114成績輸入與落點儀表板'!$C$10="必須採計",T1413&gt;0,IF('114成績輸入與落點儀表板'!$C$10="不可採計",T1413=0,TRUE)),IF('114成績輸入與落點儀表板'!$C$11="必須採計",U1413&gt;0,IF('114成績輸入與落點儀表板'!$C$11="不可採計",U1413=0,TRUE)),IF('114成績輸入與落點儀表板'!$C$12="必須採計",V1413&gt;0,IF('114成績輸入與落點儀表板'!$C$12="不可採計",V1413=0,TRUE)),IF('114成績輸入與落點儀表板'!$C$13="必須採計",W1413&gt;0,IF('114成績輸入與落點儀表板'!$C$13="不可採計",W1413=0,TRUE)),IF('114成績輸入與落點儀表板'!$C$14="必須採計",X1413&gt;0,IF('114成績輸入與落點儀表板'!$C$14="不可採計",X1413=0,TRUE)),IF('114成績輸入與落點儀表板'!$C$15="必須採計",Y1413&gt;0,IF('114成績輸入與落點儀表板'!$C$15="不可採計",Y1413=0,TRUE)),IF('114成績輸入與落點儀表板'!$C$16="必須採計",Z1413&gt;0,IF('114成績輸入與落點儀表板'!$C$16="不可採計",Z1413=0,TRUE))),"✅ 符合","❌ 不符合")</f>
        <v>✅ 符合</v>
      </c>
      <c r="L1413" s="15">
        <v>2</v>
      </c>
      <c r="M1413" s="15">
        <v>1.5</v>
      </c>
      <c r="N1413" s="15">
        <v>0</v>
      </c>
      <c r="O1413" s="15">
        <v>0</v>
      </c>
      <c r="P1413" s="15">
        <v>0</v>
      </c>
      <c r="Q1413" s="15">
        <v>0</v>
      </c>
      <c r="R1413" s="15">
        <v>0</v>
      </c>
      <c r="S1413" s="15">
        <v>0</v>
      </c>
      <c r="T1413" s="15">
        <v>0</v>
      </c>
      <c r="U1413" s="15">
        <v>1</v>
      </c>
      <c r="V1413" s="15">
        <v>2</v>
      </c>
      <c r="W1413" s="15">
        <v>0</v>
      </c>
      <c r="X1413" s="15">
        <v>0</v>
      </c>
      <c r="Y1413" s="15">
        <v>0</v>
      </c>
      <c r="Z1413" s="15">
        <v>0</v>
      </c>
    </row>
    <row r="1414" spans="1:26" ht="15.75" customHeight="1" x14ac:dyDescent="0.3">
      <c r="A1414" s="2" t="s">
        <v>4706</v>
      </c>
      <c r="B1414" s="13" t="s">
        <v>3164</v>
      </c>
      <c r="C1414" s="13" t="s">
        <v>400</v>
      </c>
      <c r="D1414" s="12" t="s">
        <v>113</v>
      </c>
      <c r="E1414" s="13" t="s">
        <v>3205</v>
      </c>
      <c r="F1414" s="2">
        <v>42</v>
      </c>
      <c r="G1414" s="15">
        <v>78</v>
      </c>
      <c r="H1414" s="7">
        <f>L1414*'114成績輸入與落點儀表板'!$B$2+M1414*'114成績輸入與落點儀表板'!$B$3+N1414*'114成績輸入與落點儀表板'!$B$4+O1414*'114成績輸入與落點儀表板'!$B$5+P1414*'114成績輸入與落點儀表板'!$B$6+Q1414*'114成績輸入與落點儀表板'!$B$7+R1414*'114成績輸入與落點儀表板'!$B$8+S1414*'114成績輸入與落點儀表板'!$B$9+T1414*'114成績輸入與落點儀表板'!$B$10+U1414*'114成績輸入與落點儀表板'!$B$11+V1414*'114成績輸入與落點儀表板'!$B$12+W1414*'114成績輸入與落點儀表板'!$B$13+X1414*'114成績輸入與落點儀表板'!$B$14+Y1414*'114成績輸入與落點儀表板'!$B$15+Z1414*'114成績輸入與落點儀表板'!$B$16</f>
        <v>0</v>
      </c>
      <c r="I1414" s="8">
        <f t="shared" si="44"/>
        <v>-78</v>
      </c>
      <c r="J1414" s="2" t="str">
        <f t="shared" si="45"/>
        <v>FAIL</v>
      </c>
      <c r="K1414" s="17" t="str">
        <f>IF(AND(IF('114成績輸入與落點儀表板'!$C$2="必須採計",L1414&gt;0,IF('114成績輸入與落點儀表板'!$C$2="不可採計",L1414=0,TRUE)),IF('114成績輸入與落點儀表板'!$C$3="必須採計",M1414&gt;0,IF('114成績輸入與落點儀表板'!$C$3="不可採計",M1414=0,TRUE)),IF('114成績輸入與落點儀表板'!$C$4="必須採計",N1414&gt;0,IF('114成績輸入與落點儀表板'!$C$4="不可採計",N1414=0,TRUE)),IF('114成績輸入與落點儀表板'!$C$5="必須採計",O1414&gt;0,IF('114成績輸入與落點儀表板'!$C$5="不可採計",O1414=0,TRUE)),IF('114成績輸入與落點儀表板'!$C$6="必須採計",P1414&gt;0,IF('114成績輸入與落點儀表板'!$C$6="不可採計",P1414=0,TRUE)),IF('114成績輸入與落點儀表板'!$C$7="必須採計",Q1414&gt;0,IF('114成績輸入與落點儀表板'!$C$7="不可採計",Q1414=0,TRUE)),IF('114成績輸入與落點儀表板'!$C$8="必須採計",R1414&gt;0,IF('114成績輸入與落點儀表板'!$C$8="不可採計",R1414=0,TRUE)),IF('114成績輸入與落點儀表板'!$C$9="必須採計",S1414&gt;0,IF('114成績輸入與落點儀表板'!$C$9="不可採計",S1414=0,TRUE)),IF('114成績輸入與落點儀表板'!$C$10="必須採計",T1414&gt;0,IF('114成績輸入與落點儀表板'!$C$10="不可採計",T1414=0,TRUE)),IF('114成績輸入與落點儀表板'!$C$11="必須採計",U1414&gt;0,IF('114成績輸入與落點儀表板'!$C$11="不可採計",U1414=0,TRUE)),IF('114成績輸入與落點儀表板'!$C$12="必須採計",V1414&gt;0,IF('114成績輸入與落點儀表板'!$C$12="不可採計",V1414=0,TRUE)),IF('114成績輸入與落點儀表板'!$C$13="必須採計",W1414&gt;0,IF('114成績輸入與落點儀表板'!$C$13="不可採計",W1414=0,TRUE)),IF('114成績輸入與落點儀表板'!$C$14="必須採計",X1414&gt;0,IF('114成績輸入與落點儀表板'!$C$14="不可採計",X1414=0,TRUE)),IF('114成績輸入與落點儀表板'!$C$15="必須採計",Y1414&gt;0,IF('114成績輸入與落點儀表板'!$C$15="不可採計",Y1414=0,TRUE)),IF('114成績輸入與落點儀表板'!$C$16="必須採計",Z1414&gt;0,IF('114成績輸入與落點儀表板'!$C$16="不可採計",Z1414=0,TRUE))),"✅ 符合","❌ 不符合")</f>
        <v>✅ 符合</v>
      </c>
      <c r="L1414" s="15">
        <v>1</v>
      </c>
      <c r="M1414" s="15">
        <v>1</v>
      </c>
      <c r="N1414" s="15">
        <v>0</v>
      </c>
      <c r="O1414" s="15">
        <v>0</v>
      </c>
      <c r="P1414" s="15">
        <v>0</v>
      </c>
      <c r="Q1414" s="15">
        <v>0</v>
      </c>
      <c r="R1414" s="15">
        <v>0</v>
      </c>
      <c r="S1414" s="15">
        <v>0</v>
      </c>
      <c r="T1414" s="15">
        <v>0</v>
      </c>
      <c r="U1414" s="15">
        <v>1</v>
      </c>
      <c r="V1414" s="15">
        <v>0</v>
      </c>
      <c r="W1414" s="15">
        <v>1</v>
      </c>
      <c r="X1414" s="15">
        <v>0</v>
      </c>
      <c r="Y1414" s="15">
        <v>0</v>
      </c>
      <c r="Z1414" s="15">
        <v>0</v>
      </c>
    </row>
    <row r="1415" spans="1:26" x14ac:dyDescent="0.3">
      <c r="A1415" s="2" t="s">
        <v>4708</v>
      </c>
      <c r="B1415" s="13" t="s">
        <v>3207</v>
      </c>
      <c r="C1415" s="13" t="s">
        <v>3208</v>
      </c>
      <c r="D1415" s="12" t="s">
        <v>4062</v>
      </c>
      <c r="E1415" s="13" t="s">
        <v>5458</v>
      </c>
      <c r="F1415" s="2">
        <v>6</v>
      </c>
      <c r="G1415" s="15">
        <v>89</v>
      </c>
      <c r="H1415" s="7">
        <f>L1415*'114成績輸入與落點儀表板'!$B$2+M1415*'114成績輸入與落點儀表板'!$B$3+N1415*'114成績輸入與落點儀表板'!$B$4+O1415*'114成績輸入與落點儀表板'!$B$5+P1415*'114成績輸入與落點儀表板'!$B$6+Q1415*'114成績輸入與落點儀表板'!$B$7+R1415*'114成績輸入與落點儀表板'!$B$8+S1415*'114成績輸入與落點儀表板'!$B$9+T1415*'114成績輸入與落點儀表板'!$B$10+U1415*'114成績輸入與落點儀表板'!$B$11+V1415*'114成績輸入與落點儀表板'!$B$12+W1415*'114成績輸入與落點儀表板'!$B$13+X1415*'114成績輸入與落點儀表板'!$B$14+Y1415*'114成績輸入與落點儀表板'!$B$15+Z1415*'114成績輸入與落點儀表板'!$B$16</f>
        <v>0</v>
      </c>
      <c r="I1415" s="8">
        <f t="shared" si="44"/>
        <v>-89</v>
      </c>
      <c r="J1415" s="2" t="str">
        <f t="shared" si="45"/>
        <v>FAIL</v>
      </c>
      <c r="K1415" s="17" t="str">
        <f>IF(AND(IF('114成績輸入與落點儀表板'!$C$2="必須採計",L1415&gt;0,IF('114成績輸入與落點儀表板'!$C$2="不可採計",L1415=0,TRUE)),IF('114成績輸入與落點儀表板'!$C$3="必須採計",M1415&gt;0,IF('114成績輸入與落點儀表板'!$C$3="不可採計",M1415=0,TRUE)),IF('114成績輸入與落點儀表板'!$C$4="必須採計",N1415&gt;0,IF('114成績輸入與落點儀表板'!$C$4="不可採計",N1415=0,TRUE)),IF('114成績輸入與落點儀表板'!$C$5="必須採計",O1415&gt;0,IF('114成績輸入與落點儀表板'!$C$5="不可採計",O1415=0,TRUE)),IF('114成績輸入與落點儀表板'!$C$6="必須採計",P1415&gt;0,IF('114成績輸入與落點儀表板'!$C$6="不可採計",P1415=0,TRUE)),IF('114成績輸入與落點儀表板'!$C$7="必須採計",Q1415&gt;0,IF('114成績輸入與落點儀表板'!$C$7="不可採計",Q1415=0,TRUE)),IF('114成績輸入與落點儀表板'!$C$8="必須採計",R1415&gt;0,IF('114成績輸入與落點儀表板'!$C$8="不可採計",R1415=0,TRUE)),IF('114成績輸入與落點儀表板'!$C$9="必須採計",S1415&gt;0,IF('114成績輸入與落點儀表板'!$C$9="不可採計",S1415=0,TRUE)),IF('114成績輸入與落點儀表板'!$C$10="必須採計",T1415&gt;0,IF('114成績輸入與落點儀表板'!$C$10="不可採計",T1415=0,TRUE)),IF('114成績輸入與落點儀表板'!$C$11="必須採計",U1415&gt;0,IF('114成績輸入與落點儀表板'!$C$11="不可採計",U1415=0,TRUE)),IF('114成績輸入與落點儀表板'!$C$12="必須採計",V1415&gt;0,IF('114成績輸入與落點儀表板'!$C$12="不可採計",V1415=0,TRUE)),IF('114成績輸入與落點儀表板'!$C$13="必須採計",W1415&gt;0,IF('114成績輸入與落點儀表板'!$C$13="不可採計",W1415=0,TRUE)),IF('114成績輸入與落點儀表板'!$C$14="必須採計",X1415&gt;0,IF('114成績輸入與落點儀表板'!$C$14="不可採計",X1415=0,TRUE)),IF('114成績輸入與落點儀表板'!$C$15="必須採計",Y1415&gt;0,IF('114成績輸入與落點儀表板'!$C$15="不可採計",Y1415=0,TRUE)),IF('114成績輸入與落點儀表板'!$C$16="必須採計",Z1415&gt;0,IF('114成績輸入與落點儀表板'!$C$16="不可採計",Z1415=0,TRUE))),"✅ 符合","❌ 不符合")</f>
        <v>✅ 符合</v>
      </c>
      <c r="L1415" s="15">
        <v>2</v>
      </c>
      <c r="M1415" s="15">
        <v>2</v>
      </c>
      <c r="N1415" s="15">
        <v>0</v>
      </c>
      <c r="O1415" s="15">
        <v>0</v>
      </c>
      <c r="P1415" s="15">
        <v>0</v>
      </c>
      <c r="Q1415" s="15">
        <v>0</v>
      </c>
      <c r="R1415" s="15">
        <v>0</v>
      </c>
      <c r="S1415" s="15">
        <v>1</v>
      </c>
      <c r="T1415" s="15">
        <v>0</v>
      </c>
      <c r="U1415" s="15">
        <v>0</v>
      </c>
      <c r="V1415" s="15">
        <v>0</v>
      </c>
      <c r="W1415" s="15">
        <v>0</v>
      </c>
      <c r="X1415" s="15">
        <v>0</v>
      </c>
      <c r="Y1415" s="15">
        <v>0</v>
      </c>
      <c r="Z1415" s="15">
        <v>0</v>
      </c>
    </row>
    <row r="1416" spans="1:26" ht="15.75" customHeight="1" x14ac:dyDescent="0.3">
      <c r="A1416" s="2" t="s">
        <v>3263</v>
      </c>
      <c r="B1416" s="13" t="s">
        <v>3207</v>
      </c>
      <c r="C1416" s="13" t="s">
        <v>3211</v>
      </c>
      <c r="D1416" s="12" t="s">
        <v>99</v>
      </c>
      <c r="E1416" s="13" t="s">
        <v>873</v>
      </c>
      <c r="F1416" s="2">
        <v>9</v>
      </c>
      <c r="G1416" s="15">
        <v>105</v>
      </c>
      <c r="H1416" s="7">
        <f>L1416*'114成績輸入與落點儀表板'!$B$2+M1416*'114成績輸入與落點儀表板'!$B$3+N1416*'114成績輸入與落點儀表板'!$B$4+O1416*'114成績輸入與落點儀表板'!$B$5+P1416*'114成績輸入與落點儀表板'!$B$6+Q1416*'114成績輸入與落點儀表板'!$B$7+R1416*'114成績輸入與落點儀表板'!$B$8+S1416*'114成績輸入與落點儀表板'!$B$9+T1416*'114成績輸入與落點儀表板'!$B$10+U1416*'114成績輸入與落點儀表板'!$B$11+V1416*'114成績輸入與落點儀表板'!$B$12+W1416*'114成績輸入與落點儀表板'!$B$13+X1416*'114成績輸入與落點儀表板'!$B$14+Y1416*'114成績輸入與落點儀表板'!$B$15+Z1416*'114成績輸入與落點儀表板'!$B$16</f>
        <v>0</v>
      </c>
      <c r="I1416" s="8">
        <f t="shared" si="44"/>
        <v>-105</v>
      </c>
      <c r="J1416" s="2" t="str">
        <f t="shared" si="45"/>
        <v>FAIL</v>
      </c>
      <c r="K1416" s="17" t="str">
        <f>IF(AND(IF('114成績輸入與落點儀表板'!$C$2="必須採計",L1416&gt;0,IF('114成績輸入與落點儀表板'!$C$2="不可採計",L1416=0,TRUE)),IF('114成績輸入與落點儀表板'!$C$3="必須採計",M1416&gt;0,IF('114成績輸入與落點儀表板'!$C$3="不可採計",M1416=0,TRUE)),IF('114成績輸入與落點儀表板'!$C$4="必須採計",N1416&gt;0,IF('114成績輸入與落點儀表板'!$C$4="不可採計",N1416=0,TRUE)),IF('114成績輸入與落點儀表板'!$C$5="必須採計",O1416&gt;0,IF('114成績輸入與落點儀表板'!$C$5="不可採計",O1416=0,TRUE)),IF('114成績輸入與落點儀表板'!$C$6="必須採計",P1416&gt;0,IF('114成績輸入與落點儀表板'!$C$6="不可採計",P1416=0,TRUE)),IF('114成績輸入與落點儀表板'!$C$7="必須採計",Q1416&gt;0,IF('114成績輸入與落點儀表板'!$C$7="不可採計",Q1416=0,TRUE)),IF('114成績輸入與落點儀表板'!$C$8="必須採計",R1416&gt;0,IF('114成績輸入與落點儀表板'!$C$8="不可採計",R1416=0,TRUE)),IF('114成績輸入與落點儀表板'!$C$9="必須採計",S1416&gt;0,IF('114成績輸入與落點儀表板'!$C$9="不可採計",S1416=0,TRUE)),IF('114成績輸入與落點儀表板'!$C$10="必須採計",T1416&gt;0,IF('114成績輸入與落點儀表板'!$C$10="不可採計",T1416=0,TRUE)),IF('114成績輸入與落點儀表板'!$C$11="必須採計",U1416&gt;0,IF('114成績輸入與落點儀表板'!$C$11="不可採計",U1416=0,TRUE)),IF('114成績輸入與落點儀表板'!$C$12="必須採計",V1416&gt;0,IF('114成績輸入與落點儀表板'!$C$12="不可採計",V1416=0,TRUE)),IF('114成績輸入與落點儀表板'!$C$13="必須採計",W1416&gt;0,IF('114成績輸入與落點儀表板'!$C$13="不可採計",W1416=0,TRUE)),IF('114成績輸入與落點儀表板'!$C$14="必須採計",X1416&gt;0,IF('114成績輸入與落點儀表板'!$C$14="不可採計",X1416=0,TRUE)),IF('114成績輸入與落點儀表板'!$C$15="必須採計",Y1416&gt;0,IF('114成績輸入與落點儀表板'!$C$15="不可採計",Y1416=0,TRUE)),IF('114成績輸入與落點儀表板'!$C$16="必須採計",Z1416&gt;0,IF('114成績輸入與落點儀表板'!$C$16="不可採計",Z1416=0,TRUE))),"✅ 符合","❌ 不符合")</f>
        <v>✅ 符合</v>
      </c>
      <c r="L1416" s="15">
        <v>2</v>
      </c>
      <c r="M1416" s="15">
        <v>1</v>
      </c>
      <c r="N1416" s="15">
        <v>0</v>
      </c>
      <c r="O1416" s="15">
        <v>0</v>
      </c>
      <c r="P1416" s="15">
        <v>0</v>
      </c>
      <c r="Q1416" s="15">
        <v>0</v>
      </c>
      <c r="R1416" s="15">
        <v>0</v>
      </c>
      <c r="S1416" s="15">
        <v>0</v>
      </c>
      <c r="T1416" s="15">
        <v>0</v>
      </c>
      <c r="U1416" s="15">
        <v>0</v>
      </c>
      <c r="V1416" s="15">
        <v>0</v>
      </c>
      <c r="W1416" s="15">
        <v>2</v>
      </c>
      <c r="X1416" s="15">
        <v>0</v>
      </c>
      <c r="Y1416" s="15">
        <v>0</v>
      </c>
      <c r="Z1416" s="15">
        <v>0</v>
      </c>
    </row>
    <row r="1417" spans="1:26" x14ac:dyDescent="0.3">
      <c r="A1417" s="2" t="s">
        <v>3265</v>
      </c>
      <c r="B1417" s="13" t="s">
        <v>3207</v>
      </c>
      <c r="C1417" s="13" t="s">
        <v>3214</v>
      </c>
      <c r="D1417" s="12" t="s">
        <v>227</v>
      </c>
      <c r="E1417" s="13" t="s">
        <v>1701</v>
      </c>
      <c r="F1417" s="2">
        <v>11</v>
      </c>
      <c r="G1417" s="15">
        <v>98.5</v>
      </c>
      <c r="H1417" s="7">
        <f>L1417*'114成績輸入與落點儀表板'!$B$2+M1417*'114成績輸入與落點儀表板'!$B$3+N1417*'114成績輸入與落點儀表板'!$B$4+O1417*'114成績輸入與落點儀表板'!$B$5+P1417*'114成績輸入與落點儀表板'!$B$6+Q1417*'114成績輸入與落點儀表板'!$B$7+R1417*'114成績輸入與落點儀表板'!$B$8+S1417*'114成績輸入與落點儀表板'!$B$9+T1417*'114成績輸入與落點儀表板'!$B$10+U1417*'114成績輸入與落點儀表板'!$B$11+V1417*'114成績輸入與落點儀表板'!$B$12+W1417*'114成績輸入與落點儀表板'!$B$13+X1417*'114成績輸入與落點儀表板'!$B$14+Y1417*'114成績輸入與落點儀表板'!$B$15+Z1417*'114成績輸入與落點儀表板'!$B$16</f>
        <v>0</v>
      </c>
      <c r="I1417" s="8">
        <f t="shared" si="44"/>
        <v>-98.5</v>
      </c>
      <c r="J1417" s="2" t="str">
        <f t="shared" si="45"/>
        <v>FAIL</v>
      </c>
      <c r="K1417" s="17" t="str">
        <f>IF(AND(IF('114成績輸入與落點儀表板'!$C$2="必須採計",L1417&gt;0,IF('114成績輸入與落點儀表板'!$C$2="不可採計",L1417=0,TRUE)),IF('114成績輸入與落點儀表板'!$C$3="必須採計",M1417&gt;0,IF('114成績輸入與落點儀表板'!$C$3="不可採計",M1417=0,TRUE)),IF('114成績輸入與落點儀表板'!$C$4="必須採計",N1417&gt;0,IF('114成績輸入與落點儀表板'!$C$4="不可採計",N1417=0,TRUE)),IF('114成績輸入與落點儀表板'!$C$5="必須採計",O1417&gt;0,IF('114成績輸入與落點儀表板'!$C$5="不可採計",O1417=0,TRUE)),IF('114成績輸入與落點儀表板'!$C$6="必須採計",P1417&gt;0,IF('114成績輸入與落點儀表板'!$C$6="不可採計",P1417=0,TRUE)),IF('114成績輸入與落點儀表板'!$C$7="必須採計",Q1417&gt;0,IF('114成績輸入與落點儀表板'!$C$7="不可採計",Q1417=0,TRUE)),IF('114成績輸入與落點儀表板'!$C$8="必須採計",R1417&gt;0,IF('114成績輸入與落點儀表板'!$C$8="不可採計",R1417=0,TRUE)),IF('114成績輸入與落點儀表板'!$C$9="必須採計",S1417&gt;0,IF('114成績輸入與落點儀表板'!$C$9="不可採計",S1417=0,TRUE)),IF('114成績輸入與落點儀表板'!$C$10="必須採計",T1417&gt;0,IF('114成績輸入與落點儀表板'!$C$10="不可採計",T1417=0,TRUE)),IF('114成績輸入與落點儀表板'!$C$11="必須採計",U1417&gt;0,IF('114成績輸入與落點儀表板'!$C$11="不可採計",U1417=0,TRUE)),IF('114成績輸入與落點儀表板'!$C$12="必須採計",V1417&gt;0,IF('114成績輸入與落點儀表板'!$C$12="不可採計",V1417=0,TRUE)),IF('114成績輸入與落點儀表板'!$C$13="必須採計",W1417&gt;0,IF('114成績輸入與落點儀表板'!$C$13="不可採計",W1417=0,TRUE)),IF('114成績輸入與落點儀表板'!$C$14="必須採計",X1417&gt;0,IF('114成績輸入與落點儀表板'!$C$14="不可採計",X1417=0,TRUE)),IF('114成績輸入與落點儀表板'!$C$15="必須採計",Y1417&gt;0,IF('114成績輸入與落點儀表板'!$C$15="不可採計",Y1417=0,TRUE)),IF('114成績輸入與落點儀表板'!$C$16="必須採計",Z1417&gt;0,IF('114成績輸入與落點儀表板'!$C$16="不可採計",Z1417=0,TRUE))),"✅ 符合","❌ 不符合")</f>
        <v>✅ 符合</v>
      </c>
      <c r="L1417" s="15">
        <v>2</v>
      </c>
      <c r="M1417" s="15">
        <v>1.5</v>
      </c>
      <c r="N1417" s="15">
        <v>0</v>
      </c>
      <c r="O1417" s="15">
        <v>0</v>
      </c>
      <c r="P1417" s="15">
        <v>0</v>
      </c>
      <c r="Q1417" s="15">
        <v>0</v>
      </c>
      <c r="R1417" s="15">
        <v>0</v>
      </c>
      <c r="S1417" s="15">
        <v>0</v>
      </c>
      <c r="T1417" s="15">
        <v>0</v>
      </c>
      <c r="U1417" s="15">
        <v>1</v>
      </c>
      <c r="V1417" s="15">
        <v>0</v>
      </c>
      <c r="W1417" s="15">
        <v>0</v>
      </c>
      <c r="X1417" s="15">
        <v>0</v>
      </c>
      <c r="Y1417" s="15">
        <v>0</v>
      </c>
      <c r="Z1417" s="15">
        <v>0</v>
      </c>
    </row>
    <row r="1418" spans="1:26" ht="15.75" customHeight="1" x14ac:dyDescent="0.3">
      <c r="A1418" s="2" t="s">
        <v>3268</v>
      </c>
      <c r="B1418" s="13" t="s">
        <v>3207</v>
      </c>
      <c r="C1418" s="13" t="s">
        <v>3216</v>
      </c>
      <c r="D1418" s="12" t="s">
        <v>121</v>
      </c>
      <c r="E1418" s="13" t="s">
        <v>294</v>
      </c>
      <c r="F1418" s="2">
        <v>5</v>
      </c>
      <c r="G1418" s="15">
        <v>68</v>
      </c>
      <c r="H1418" s="7">
        <f>L1418*'114成績輸入與落點儀表板'!$B$2+M1418*'114成績輸入與落點儀表板'!$B$3+N1418*'114成績輸入與落點儀表板'!$B$4+O1418*'114成績輸入與落點儀表板'!$B$5+P1418*'114成績輸入與落點儀表板'!$B$6+Q1418*'114成績輸入與落點儀表板'!$B$7+R1418*'114成績輸入與落點儀表板'!$B$8+S1418*'114成績輸入與落點儀表板'!$B$9+T1418*'114成績輸入與落點儀表板'!$B$10+U1418*'114成績輸入與落點儀表板'!$B$11+V1418*'114成績輸入與落點儀表板'!$B$12+W1418*'114成績輸入與落點儀表板'!$B$13+X1418*'114成績輸入與落點儀表板'!$B$14+Y1418*'114成績輸入與落點儀表板'!$B$15+Z1418*'114成績輸入與落點儀表板'!$B$16</f>
        <v>0</v>
      </c>
      <c r="I1418" s="8">
        <f t="shared" si="44"/>
        <v>-68</v>
      </c>
      <c r="J1418" s="2" t="str">
        <f t="shared" si="45"/>
        <v>FAIL</v>
      </c>
      <c r="K1418" s="17" t="str">
        <f>IF(AND(IF('114成績輸入與落點儀表板'!$C$2="必須採計",L1418&gt;0,IF('114成績輸入與落點儀表板'!$C$2="不可採計",L1418=0,TRUE)),IF('114成績輸入與落點儀表板'!$C$3="必須採計",M1418&gt;0,IF('114成績輸入與落點儀表板'!$C$3="不可採計",M1418=0,TRUE)),IF('114成績輸入與落點儀表板'!$C$4="必須採計",N1418&gt;0,IF('114成績輸入與落點儀表板'!$C$4="不可採計",N1418=0,TRUE)),IF('114成績輸入與落點儀表板'!$C$5="必須採計",O1418&gt;0,IF('114成績輸入與落點儀表板'!$C$5="不可採計",O1418=0,TRUE)),IF('114成績輸入與落點儀表板'!$C$6="必須採計",P1418&gt;0,IF('114成績輸入與落點儀表板'!$C$6="不可採計",P1418=0,TRUE)),IF('114成績輸入與落點儀表板'!$C$7="必須採計",Q1418&gt;0,IF('114成績輸入與落點儀表板'!$C$7="不可採計",Q1418=0,TRUE)),IF('114成績輸入與落點儀表板'!$C$8="必須採計",R1418&gt;0,IF('114成績輸入與落點儀表板'!$C$8="不可採計",R1418=0,TRUE)),IF('114成績輸入與落點儀表板'!$C$9="必須採計",S1418&gt;0,IF('114成績輸入與落點儀表板'!$C$9="不可採計",S1418=0,TRUE)),IF('114成績輸入與落點儀表板'!$C$10="必須採計",T1418&gt;0,IF('114成績輸入與落點儀表板'!$C$10="不可採計",T1418=0,TRUE)),IF('114成績輸入與落點儀表板'!$C$11="必須採計",U1418&gt;0,IF('114成績輸入與落點儀表板'!$C$11="不可採計",U1418=0,TRUE)),IF('114成績輸入與落點儀表板'!$C$12="必須採計",V1418&gt;0,IF('114成績輸入與落點儀表板'!$C$12="不可採計",V1418=0,TRUE)),IF('114成績輸入與落點儀表板'!$C$13="必須採計",W1418&gt;0,IF('114成績輸入與落點儀表板'!$C$13="不可採計",W1418=0,TRUE)),IF('114成績輸入與落點儀表板'!$C$14="必須採計",X1418&gt;0,IF('114成績輸入與落點儀表板'!$C$14="不可採計",X1418=0,TRUE)),IF('114成績輸入與落點儀表板'!$C$15="必須採計",Y1418&gt;0,IF('114成績輸入與落點儀表板'!$C$15="不可採計",Y1418=0,TRUE)),IF('114成績輸入與落點儀表板'!$C$16="必須採計",Z1418&gt;0,IF('114成績輸入與落點儀表板'!$C$16="不可採計",Z1418=0,TRUE))),"✅ 符合","❌ 不符合")</f>
        <v>✅ 符合</v>
      </c>
      <c r="L1418" s="15">
        <v>1</v>
      </c>
      <c r="M1418" s="15">
        <v>1.5</v>
      </c>
      <c r="N1418" s="15">
        <v>0</v>
      </c>
      <c r="O1418" s="15">
        <v>0</v>
      </c>
      <c r="P1418" s="15">
        <v>0</v>
      </c>
      <c r="Q1418" s="15">
        <v>0</v>
      </c>
      <c r="R1418" s="15">
        <v>0</v>
      </c>
      <c r="S1418" s="15">
        <v>0</v>
      </c>
      <c r="T1418" s="15">
        <v>0</v>
      </c>
      <c r="U1418" s="15">
        <v>0</v>
      </c>
      <c r="V1418" s="15">
        <v>0</v>
      </c>
      <c r="W1418" s="15">
        <v>1</v>
      </c>
      <c r="X1418" s="15">
        <v>0</v>
      </c>
      <c r="Y1418" s="15">
        <v>0</v>
      </c>
      <c r="Z1418" s="15">
        <v>0</v>
      </c>
    </row>
    <row r="1419" spans="1:26" x14ac:dyDescent="0.3">
      <c r="A1419" s="2" t="s">
        <v>3269</v>
      </c>
      <c r="B1419" s="13" t="s">
        <v>3207</v>
      </c>
      <c r="C1419" s="13" t="s">
        <v>5459</v>
      </c>
      <c r="D1419" s="12" t="s">
        <v>80</v>
      </c>
      <c r="E1419" s="13" t="s">
        <v>4979</v>
      </c>
      <c r="F1419" s="2">
        <v>2</v>
      </c>
      <c r="G1419" s="15">
        <v>189.14</v>
      </c>
      <c r="H1419" s="7">
        <f>L1419*'114成績輸入與落點儀表板'!$B$2+M1419*'114成績輸入與落點儀表板'!$B$3+N1419*'114成績輸入與落點儀表板'!$B$4+O1419*'114成績輸入與落點儀表板'!$B$5+P1419*'114成績輸入與落點儀表板'!$B$6+Q1419*'114成績輸入與落點儀表板'!$B$7+R1419*'114成績輸入與落點儀表板'!$B$8+S1419*'114成績輸入與落點儀表板'!$B$9+T1419*'114成績輸入與落點儀表板'!$B$10+U1419*'114成績輸入與落點儀表板'!$B$11+V1419*'114成績輸入與落點儀表板'!$B$12+W1419*'114成績輸入與落點儀表板'!$B$13+X1419*'114成績輸入與落點儀表板'!$B$14+Y1419*'114成績輸入與落點儀表板'!$B$15+Z1419*'114成績輸入與落點儀表板'!$B$16</f>
        <v>0</v>
      </c>
      <c r="I1419" s="8">
        <f t="shared" si="44"/>
        <v>-189.14</v>
      </c>
      <c r="J1419" s="2" t="str">
        <f t="shared" si="45"/>
        <v>FAIL</v>
      </c>
      <c r="K1419" s="17" t="str">
        <f>IF(AND(IF('114成績輸入與落點儀表板'!$C$2="必須採計",L1419&gt;0,IF('114成績輸入與落點儀表板'!$C$2="不可採計",L1419=0,TRUE)),IF('114成績輸入與落點儀表板'!$C$3="必須採計",M1419&gt;0,IF('114成績輸入與落點儀表板'!$C$3="不可採計",M1419=0,TRUE)),IF('114成績輸入與落點儀表板'!$C$4="必須採計",N1419&gt;0,IF('114成績輸入與落點儀表板'!$C$4="不可採計",N1419=0,TRUE)),IF('114成績輸入與落點儀表板'!$C$5="必須採計",O1419&gt;0,IF('114成績輸入與落點儀表板'!$C$5="不可採計",O1419=0,TRUE)),IF('114成績輸入與落點儀表板'!$C$6="必須採計",P1419&gt;0,IF('114成績輸入與落點儀表板'!$C$6="不可採計",P1419=0,TRUE)),IF('114成績輸入與落點儀表板'!$C$7="必須採計",Q1419&gt;0,IF('114成績輸入與落點儀表板'!$C$7="不可採計",Q1419=0,TRUE)),IF('114成績輸入與落點儀表板'!$C$8="必須採計",R1419&gt;0,IF('114成績輸入與落點儀表板'!$C$8="不可採計",R1419=0,TRUE)),IF('114成績輸入與落點儀表板'!$C$9="必須採計",S1419&gt;0,IF('114成績輸入與落點儀表板'!$C$9="不可採計",S1419=0,TRUE)),IF('114成績輸入與落點儀表板'!$C$10="必須採計",T1419&gt;0,IF('114成績輸入與落點儀表板'!$C$10="不可採計",T1419=0,TRUE)),IF('114成績輸入與落點儀表板'!$C$11="必須採計",U1419&gt;0,IF('114成績輸入與落點儀表板'!$C$11="不可採計",U1419=0,TRUE)),IF('114成績輸入與落點儀表板'!$C$12="必須採計",V1419&gt;0,IF('114成績輸入與落點儀表板'!$C$12="不可採計",V1419=0,TRUE)),IF('114成績輸入與落點儀表板'!$C$13="必須採計",W1419&gt;0,IF('114成績輸入與落點儀表板'!$C$13="不可採計",W1419=0,TRUE)),IF('114成績輸入與落點儀表板'!$C$14="必須採計",X1419&gt;0,IF('114成績輸入與落點儀表板'!$C$14="不可採計",X1419=0,TRUE)),IF('114成績輸入與落點儀表板'!$C$15="必須採計",Y1419&gt;0,IF('114成績輸入與落點儀表板'!$C$15="不可採計",Y1419=0,TRUE)),IF('114成績輸入與落點儀表板'!$C$16="必須採計",Z1419&gt;0,IF('114成績輸入與落點儀表板'!$C$16="不可採計",Z1419=0,TRUE))),"✅ 符合","❌ 不符合")</f>
        <v>✅ 符合</v>
      </c>
      <c r="L1419" s="15">
        <v>1</v>
      </c>
      <c r="M1419" s="15">
        <v>1</v>
      </c>
      <c r="N1419" s="15">
        <v>0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  <c r="T1419" s="15">
        <v>0</v>
      </c>
      <c r="U1419" s="15">
        <v>0</v>
      </c>
      <c r="V1419" s="15">
        <v>0</v>
      </c>
      <c r="W1419" s="15">
        <v>0</v>
      </c>
      <c r="X1419" s="15">
        <v>0</v>
      </c>
      <c r="Y1419" s="15">
        <v>0</v>
      </c>
      <c r="Z1419" s="15">
        <v>2</v>
      </c>
    </row>
    <row r="1420" spans="1:26" ht="15.75" customHeight="1" x14ac:dyDescent="0.3">
      <c r="A1420" s="2" t="s">
        <v>3271</v>
      </c>
      <c r="B1420" s="13" t="s">
        <v>3207</v>
      </c>
      <c r="C1420" s="13" t="s">
        <v>5460</v>
      </c>
      <c r="D1420" s="12" t="s">
        <v>80</v>
      </c>
      <c r="E1420" s="13" t="s">
        <v>4979</v>
      </c>
      <c r="F1420" s="2">
        <v>0</v>
      </c>
      <c r="G1420" s="15"/>
      <c r="H1420" s="7">
        <f>L1420*'114成績輸入與落點儀表板'!$B$2+M1420*'114成績輸入與落點儀表板'!$B$3+N1420*'114成績輸入與落點儀表板'!$B$4+O1420*'114成績輸入與落點儀表板'!$B$5+P1420*'114成績輸入與落點儀表板'!$B$6+Q1420*'114成績輸入與落點儀表板'!$B$7+R1420*'114成績輸入與落點儀表板'!$B$8+S1420*'114成績輸入與落點儀表板'!$B$9+T1420*'114成績輸入與落點儀表板'!$B$10+U1420*'114成績輸入與落點儀表板'!$B$11+V1420*'114成績輸入與落點儀表板'!$B$12+W1420*'114成績輸入與落點儀表板'!$B$13+X1420*'114成績輸入與落點儀表板'!$B$14+Y1420*'114成績輸入與落點儀表板'!$B$15+Z1420*'114成績輸入與落點儀表板'!$B$16</f>
        <v>0</v>
      </c>
      <c r="I1420" s="8" t="str">
        <f t="shared" si="44"/>
        <v/>
      </c>
      <c r="J1420" s="2" t="str">
        <f t="shared" si="45"/>
        <v>無錄取資料</v>
      </c>
      <c r="K1420" s="17" t="str">
        <f>IF(AND(IF('114成績輸入與落點儀表板'!$C$2="必須採計",L1420&gt;0,IF('114成績輸入與落點儀表板'!$C$2="不可採計",L1420=0,TRUE)),IF('114成績輸入與落點儀表板'!$C$3="必須採計",M1420&gt;0,IF('114成績輸入與落點儀表板'!$C$3="不可採計",M1420=0,TRUE)),IF('114成績輸入與落點儀表板'!$C$4="必須採計",N1420&gt;0,IF('114成績輸入與落點儀表板'!$C$4="不可採計",N1420=0,TRUE)),IF('114成績輸入與落點儀表板'!$C$5="必須採計",O1420&gt;0,IF('114成績輸入與落點儀表板'!$C$5="不可採計",O1420=0,TRUE)),IF('114成績輸入與落點儀表板'!$C$6="必須採計",P1420&gt;0,IF('114成績輸入與落點儀表板'!$C$6="不可採計",P1420=0,TRUE)),IF('114成績輸入與落點儀表板'!$C$7="必須採計",Q1420&gt;0,IF('114成績輸入與落點儀表板'!$C$7="不可採計",Q1420=0,TRUE)),IF('114成績輸入與落點儀表板'!$C$8="必須採計",R1420&gt;0,IF('114成績輸入與落點儀表板'!$C$8="不可採計",R1420=0,TRUE)),IF('114成績輸入與落點儀表板'!$C$9="必須採計",S1420&gt;0,IF('114成績輸入與落點儀表板'!$C$9="不可採計",S1420=0,TRUE)),IF('114成績輸入與落點儀表板'!$C$10="必須採計",T1420&gt;0,IF('114成績輸入與落點儀表板'!$C$10="不可採計",T1420=0,TRUE)),IF('114成績輸入與落點儀表板'!$C$11="必須採計",U1420&gt;0,IF('114成績輸入與落點儀表板'!$C$11="不可採計",U1420=0,TRUE)),IF('114成績輸入與落點儀表板'!$C$12="必須採計",V1420&gt;0,IF('114成績輸入與落點儀表板'!$C$12="不可採計",V1420=0,TRUE)),IF('114成績輸入與落點儀表板'!$C$13="必須採計",W1420&gt;0,IF('114成績輸入與落點儀表板'!$C$13="不可採計",W1420=0,TRUE)),IF('114成績輸入與落點儀表板'!$C$14="必須採計",X1420&gt;0,IF('114成績輸入與落點儀表板'!$C$14="不可採計",X1420=0,TRUE)),IF('114成績輸入與落點儀表板'!$C$15="必須採計",Y1420&gt;0,IF('114成績輸入與落點儀表板'!$C$15="不可採計",Y1420=0,TRUE)),IF('114成績輸入與落點儀表板'!$C$16="必須採計",Z1420&gt;0,IF('114成績輸入與落點儀表板'!$C$16="不可採計",Z1420=0,TRUE))),"✅ 符合","❌ 不符合")</f>
        <v>✅ 符合</v>
      </c>
      <c r="L1420" s="15">
        <v>1</v>
      </c>
      <c r="M1420" s="15">
        <v>1</v>
      </c>
      <c r="N1420" s="15">
        <v>0</v>
      </c>
      <c r="O1420" s="15">
        <v>0</v>
      </c>
      <c r="P1420" s="15">
        <v>0</v>
      </c>
      <c r="Q1420" s="15">
        <v>0</v>
      </c>
      <c r="R1420" s="15">
        <v>0</v>
      </c>
      <c r="S1420" s="15">
        <v>0</v>
      </c>
      <c r="T1420" s="15">
        <v>0</v>
      </c>
      <c r="U1420" s="15">
        <v>0</v>
      </c>
      <c r="V1420" s="15">
        <v>0</v>
      </c>
      <c r="W1420" s="15">
        <v>0</v>
      </c>
      <c r="X1420" s="15">
        <v>0</v>
      </c>
      <c r="Y1420" s="15">
        <v>0</v>
      </c>
      <c r="Z1420" s="15">
        <v>2</v>
      </c>
    </row>
    <row r="1421" spans="1:26" x14ac:dyDescent="0.3">
      <c r="A1421" s="2" t="s">
        <v>3273</v>
      </c>
      <c r="B1421" s="13" t="s">
        <v>3207</v>
      </c>
      <c r="C1421" s="13" t="s">
        <v>5461</v>
      </c>
      <c r="D1421" s="12" t="s">
        <v>80</v>
      </c>
      <c r="E1421" s="13" t="s">
        <v>4979</v>
      </c>
      <c r="F1421" s="2">
        <v>1</v>
      </c>
      <c r="G1421" s="15">
        <v>209.12</v>
      </c>
      <c r="H1421" s="7">
        <f>L1421*'114成績輸入與落點儀表板'!$B$2+M1421*'114成績輸入與落點儀表板'!$B$3+N1421*'114成績輸入與落點儀表板'!$B$4+O1421*'114成績輸入與落點儀表板'!$B$5+P1421*'114成績輸入與落點儀表板'!$B$6+Q1421*'114成績輸入與落點儀表板'!$B$7+R1421*'114成績輸入與落點儀表板'!$B$8+S1421*'114成績輸入與落點儀表板'!$B$9+T1421*'114成績輸入與落點儀表板'!$B$10+U1421*'114成績輸入與落點儀表板'!$B$11+V1421*'114成績輸入與落點儀表板'!$B$12+W1421*'114成績輸入與落點儀表板'!$B$13+X1421*'114成績輸入與落點儀表板'!$B$14+Y1421*'114成績輸入與落點儀表板'!$B$15+Z1421*'114成績輸入與落點儀表板'!$B$16</f>
        <v>0</v>
      </c>
      <c r="I1421" s="8">
        <f t="shared" si="44"/>
        <v>-209.12</v>
      </c>
      <c r="J1421" s="2" t="str">
        <f t="shared" si="45"/>
        <v>FAIL</v>
      </c>
      <c r="K1421" s="17" t="str">
        <f>IF(AND(IF('114成績輸入與落點儀表板'!$C$2="必須採計",L1421&gt;0,IF('114成績輸入與落點儀表板'!$C$2="不可採計",L1421=0,TRUE)),IF('114成績輸入與落點儀表板'!$C$3="必須採計",M1421&gt;0,IF('114成績輸入與落點儀表板'!$C$3="不可採計",M1421=0,TRUE)),IF('114成績輸入與落點儀表板'!$C$4="必須採計",N1421&gt;0,IF('114成績輸入與落點儀表板'!$C$4="不可採計",N1421=0,TRUE)),IF('114成績輸入與落點儀表板'!$C$5="必須採計",O1421&gt;0,IF('114成績輸入與落點儀表板'!$C$5="不可採計",O1421=0,TRUE)),IF('114成績輸入與落點儀表板'!$C$6="必須採計",P1421&gt;0,IF('114成績輸入與落點儀表板'!$C$6="不可採計",P1421=0,TRUE)),IF('114成績輸入與落點儀表板'!$C$7="必須採計",Q1421&gt;0,IF('114成績輸入與落點儀表板'!$C$7="不可採計",Q1421=0,TRUE)),IF('114成績輸入與落點儀表板'!$C$8="必須採計",R1421&gt;0,IF('114成績輸入與落點儀表板'!$C$8="不可採計",R1421=0,TRUE)),IF('114成績輸入與落點儀表板'!$C$9="必須採計",S1421&gt;0,IF('114成績輸入與落點儀表板'!$C$9="不可採計",S1421=0,TRUE)),IF('114成績輸入與落點儀表板'!$C$10="必須採計",T1421&gt;0,IF('114成績輸入與落點儀表板'!$C$10="不可採計",T1421=0,TRUE)),IF('114成績輸入與落點儀表板'!$C$11="必須採計",U1421&gt;0,IF('114成績輸入與落點儀表板'!$C$11="不可採計",U1421=0,TRUE)),IF('114成績輸入與落點儀表板'!$C$12="必須採計",V1421&gt;0,IF('114成績輸入與落點儀表板'!$C$12="不可採計",V1421=0,TRUE)),IF('114成績輸入與落點儀表板'!$C$13="必須採計",W1421&gt;0,IF('114成績輸入與落點儀表板'!$C$13="不可採計",W1421=0,TRUE)),IF('114成績輸入與落點儀表板'!$C$14="必須採計",X1421&gt;0,IF('114成績輸入與落點儀表板'!$C$14="不可採計",X1421=0,TRUE)),IF('114成績輸入與落點儀表板'!$C$15="必須採計",Y1421&gt;0,IF('114成績輸入與落點儀表板'!$C$15="不可採計",Y1421=0,TRUE)),IF('114成績輸入與落點儀表板'!$C$16="必須採計",Z1421&gt;0,IF('114成績輸入與落點儀表板'!$C$16="不可採計",Z1421=0,TRUE))),"✅ 符合","❌ 不符合")</f>
        <v>✅ 符合</v>
      </c>
      <c r="L1421" s="15">
        <v>1</v>
      </c>
      <c r="M1421" s="15">
        <v>1</v>
      </c>
      <c r="N1421" s="15">
        <v>0</v>
      </c>
      <c r="O1421" s="15">
        <v>0</v>
      </c>
      <c r="P1421" s="15">
        <v>0</v>
      </c>
      <c r="Q1421" s="15">
        <v>0</v>
      </c>
      <c r="R1421" s="15">
        <v>0</v>
      </c>
      <c r="S1421" s="15">
        <v>0</v>
      </c>
      <c r="T1421" s="15">
        <v>0</v>
      </c>
      <c r="U1421" s="15">
        <v>0</v>
      </c>
      <c r="V1421" s="15">
        <v>0</v>
      </c>
      <c r="W1421" s="15">
        <v>0</v>
      </c>
      <c r="X1421" s="15">
        <v>0</v>
      </c>
      <c r="Y1421" s="15">
        <v>0</v>
      </c>
      <c r="Z1421" s="15">
        <v>2</v>
      </c>
    </row>
    <row r="1422" spans="1:26" ht="15.75" customHeight="1" x14ac:dyDescent="0.3">
      <c r="A1422" s="2" t="s">
        <v>3276</v>
      </c>
      <c r="B1422" s="13" t="s">
        <v>3207</v>
      </c>
      <c r="C1422" s="13" t="s">
        <v>3223</v>
      </c>
      <c r="D1422" s="12" t="s">
        <v>80</v>
      </c>
      <c r="E1422" s="13" t="s">
        <v>4703</v>
      </c>
      <c r="F1422" s="2">
        <v>20</v>
      </c>
      <c r="G1422" s="15">
        <v>170</v>
      </c>
      <c r="H1422" s="7">
        <f>L1422*'114成績輸入與落點儀表板'!$B$2+M1422*'114成績輸入與落點儀表板'!$B$3+N1422*'114成績輸入與落點儀表板'!$B$4+O1422*'114成績輸入與落點儀表板'!$B$5+P1422*'114成績輸入與落點儀表板'!$B$6+Q1422*'114成績輸入與落點儀表板'!$B$7+R1422*'114成績輸入與落點儀表板'!$B$8+S1422*'114成績輸入與落點儀表板'!$B$9+T1422*'114成績輸入與落點儀表板'!$B$10+U1422*'114成績輸入與落點儀表板'!$B$11+V1422*'114成績輸入與落點儀表板'!$B$12+W1422*'114成績輸入與落點儀表板'!$B$13+X1422*'114成績輸入與落點儀表板'!$B$14+Y1422*'114成績輸入與落點儀表板'!$B$15+Z1422*'114成績輸入與落點儀表板'!$B$16</f>
        <v>0</v>
      </c>
      <c r="I1422" s="8">
        <f t="shared" si="44"/>
        <v>-170</v>
      </c>
      <c r="J1422" s="2" t="str">
        <f t="shared" si="45"/>
        <v>FAIL</v>
      </c>
      <c r="K1422" s="17" t="str">
        <f>IF(AND(IF('114成績輸入與落點儀表板'!$C$2="必須採計",L1422&gt;0,IF('114成績輸入與落點儀表板'!$C$2="不可採計",L1422=0,TRUE)),IF('114成績輸入與落點儀表板'!$C$3="必須採計",M1422&gt;0,IF('114成績輸入與落點儀表板'!$C$3="不可採計",M1422=0,TRUE)),IF('114成績輸入與落點儀表板'!$C$4="必須採計",N1422&gt;0,IF('114成績輸入與落點儀表板'!$C$4="不可採計",N1422=0,TRUE)),IF('114成績輸入與落點儀表板'!$C$5="必須採計",O1422&gt;0,IF('114成績輸入與落點儀表板'!$C$5="不可採計",O1422=0,TRUE)),IF('114成績輸入與落點儀表板'!$C$6="必須採計",P1422&gt;0,IF('114成績輸入與落點儀表板'!$C$6="不可採計",P1422=0,TRUE)),IF('114成績輸入與落點儀表板'!$C$7="必須採計",Q1422&gt;0,IF('114成績輸入與落點儀表板'!$C$7="不可採計",Q1422=0,TRUE)),IF('114成績輸入與落點儀表板'!$C$8="必須採計",R1422&gt;0,IF('114成績輸入與落點儀表板'!$C$8="不可採計",R1422=0,TRUE)),IF('114成績輸入與落點儀表板'!$C$9="必須採計",S1422&gt;0,IF('114成績輸入與落點儀表板'!$C$9="不可採計",S1422=0,TRUE)),IF('114成績輸入與落點儀表板'!$C$10="必須採計",T1422&gt;0,IF('114成績輸入與落點儀表板'!$C$10="不可採計",T1422=0,TRUE)),IF('114成績輸入與落點儀表板'!$C$11="必須採計",U1422&gt;0,IF('114成績輸入與落點儀表板'!$C$11="不可採計",U1422=0,TRUE)),IF('114成績輸入與落點儀表板'!$C$12="必須採計",V1422&gt;0,IF('114成績輸入與落點儀表板'!$C$12="不可採計",V1422=0,TRUE)),IF('114成績輸入與落點儀表板'!$C$13="必須採計",W1422&gt;0,IF('114成績輸入與落點儀表板'!$C$13="不可採計",W1422=0,TRUE)),IF('114成績輸入與落點儀表板'!$C$14="必須採計",X1422&gt;0,IF('114成績輸入與落點儀表板'!$C$14="不可採計",X1422=0,TRUE)),IF('114成績輸入與落點儀表板'!$C$15="必須採計",Y1422&gt;0,IF('114成績輸入與落點儀表板'!$C$15="不可採計",Y1422=0,TRUE)),IF('114成績輸入與落點儀表板'!$C$16="必須採計",Z1422&gt;0,IF('114成績輸入與落點儀表板'!$C$16="不可採計",Z1422=0,TRUE))),"✅ 符合","❌ 不符合")</f>
        <v>✅ 符合</v>
      </c>
      <c r="L1422" s="15">
        <v>2</v>
      </c>
      <c r="M1422" s="15">
        <v>2</v>
      </c>
      <c r="N1422" s="15">
        <v>0</v>
      </c>
      <c r="O1422" s="15">
        <v>0</v>
      </c>
      <c r="P1422" s="15">
        <v>0</v>
      </c>
      <c r="Q1422" s="15">
        <v>1</v>
      </c>
      <c r="R1422" s="15">
        <v>0</v>
      </c>
      <c r="S1422" s="15">
        <v>0</v>
      </c>
      <c r="T1422" s="15">
        <v>0</v>
      </c>
      <c r="U1422" s="15">
        <v>1</v>
      </c>
      <c r="V1422" s="15">
        <v>0</v>
      </c>
      <c r="W1422" s="15">
        <v>0</v>
      </c>
      <c r="X1422" s="15">
        <v>0</v>
      </c>
      <c r="Y1422" s="15">
        <v>0</v>
      </c>
      <c r="Z1422" s="15">
        <v>0</v>
      </c>
    </row>
    <row r="1423" spans="1:26" x14ac:dyDescent="0.3">
      <c r="A1423" s="2" t="s">
        <v>3277</v>
      </c>
      <c r="B1423" s="13" t="s">
        <v>3207</v>
      </c>
      <c r="C1423" s="13" t="s">
        <v>5462</v>
      </c>
      <c r="D1423" s="12" t="s">
        <v>80</v>
      </c>
      <c r="E1423" s="13" t="s">
        <v>378</v>
      </c>
      <c r="F1423" s="2">
        <v>15</v>
      </c>
      <c r="G1423" s="15">
        <v>94</v>
      </c>
      <c r="H1423" s="7">
        <f>L1423*'114成績輸入與落點儀表板'!$B$2+M1423*'114成績輸入與落點儀表板'!$B$3+N1423*'114成績輸入與落點儀表板'!$B$4+O1423*'114成績輸入與落點儀表板'!$B$5+P1423*'114成績輸入與落點儀表板'!$B$6+Q1423*'114成績輸入與落點儀表板'!$B$7+R1423*'114成績輸入與落點儀表板'!$B$8+S1423*'114成績輸入與落點儀表板'!$B$9+T1423*'114成績輸入與落點儀表板'!$B$10+U1423*'114成績輸入與落點儀表板'!$B$11+V1423*'114成績輸入與落點儀表板'!$B$12+W1423*'114成績輸入與落點儀表板'!$B$13+X1423*'114成績輸入與落點儀表板'!$B$14+Y1423*'114成績輸入與落點儀表板'!$B$15+Z1423*'114成績輸入與落點儀表板'!$B$16</f>
        <v>0</v>
      </c>
      <c r="I1423" s="8">
        <f t="shared" si="44"/>
        <v>-94</v>
      </c>
      <c r="J1423" s="2" t="str">
        <f t="shared" si="45"/>
        <v>FAIL</v>
      </c>
      <c r="K1423" s="17" t="str">
        <f>IF(AND(IF('114成績輸入與落點儀表板'!$C$2="必須採計",L1423&gt;0,IF('114成績輸入與落點儀表板'!$C$2="不可採計",L1423=0,TRUE)),IF('114成績輸入與落點儀表板'!$C$3="必須採計",M1423&gt;0,IF('114成績輸入與落點儀表板'!$C$3="不可採計",M1423=0,TRUE)),IF('114成績輸入與落點儀表板'!$C$4="必須採計",N1423&gt;0,IF('114成績輸入與落點儀表板'!$C$4="不可採計",N1423=0,TRUE)),IF('114成績輸入與落點儀表板'!$C$5="必須採計",O1423&gt;0,IF('114成績輸入與落點儀表板'!$C$5="不可採計",O1423=0,TRUE)),IF('114成績輸入與落點儀表板'!$C$6="必須採計",P1423&gt;0,IF('114成績輸入與落點儀表板'!$C$6="不可採計",P1423=0,TRUE)),IF('114成績輸入與落點儀表板'!$C$7="必須採計",Q1423&gt;0,IF('114成績輸入與落點儀表板'!$C$7="不可採計",Q1423=0,TRUE)),IF('114成績輸入與落點儀表板'!$C$8="必須採計",R1423&gt;0,IF('114成績輸入與落點儀表板'!$C$8="不可採計",R1423=0,TRUE)),IF('114成績輸入與落點儀表板'!$C$9="必須採計",S1423&gt;0,IF('114成績輸入與落點儀表板'!$C$9="不可採計",S1423=0,TRUE)),IF('114成績輸入與落點儀表板'!$C$10="必須採計",T1423&gt;0,IF('114成績輸入與落點儀表板'!$C$10="不可採計",T1423=0,TRUE)),IF('114成績輸入與落點儀表板'!$C$11="必須採計",U1423&gt;0,IF('114成績輸入與落點儀表板'!$C$11="不可採計",U1423=0,TRUE)),IF('114成績輸入與落點儀表板'!$C$12="必須採計",V1423&gt;0,IF('114成績輸入與落點儀表板'!$C$12="不可採計",V1423=0,TRUE)),IF('114成績輸入與落點儀表板'!$C$13="必須採計",W1423&gt;0,IF('114成績輸入與落點儀表板'!$C$13="不可採計",W1423=0,TRUE)),IF('114成績輸入與落點儀表板'!$C$14="必須採計",X1423&gt;0,IF('114成績輸入與落點儀表板'!$C$14="不可採計",X1423=0,TRUE)),IF('114成績輸入與落點儀表板'!$C$15="必須採計",Y1423&gt;0,IF('114成績輸入與落點儀表板'!$C$15="不可採計",Y1423=0,TRUE)),IF('114成績輸入與落點儀表板'!$C$16="必須採計",Z1423&gt;0,IF('114成績輸入與落點儀表板'!$C$16="不可採計",Z1423=0,TRUE))),"✅ 符合","❌ 不符合")</f>
        <v>✅ 符合</v>
      </c>
      <c r="L1423" s="15">
        <v>1</v>
      </c>
      <c r="M1423" s="15">
        <v>2</v>
      </c>
      <c r="N1423" s="15">
        <v>0</v>
      </c>
      <c r="O1423" s="15">
        <v>0</v>
      </c>
      <c r="P1423" s="15">
        <v>0</v>
      </c>
      <c r="Q1423" s="15">
        <v>0</v>
      </c>
      <c r="R1423" s="15">
        <v>0</v>
      </c>
      <c r="S1423" s="15">
        <v>0</v>
      </c>
      <c r="T1423" s="15">
        <v>0</v>
      </c>
      <c r="U1423" s="15">
        <v>1</v>
      </c>
      <c r="V1423" s="15">
        <v>0</v>
      </c>
      <c r="W1423" s="15">
        <v>0</v>
      </c>
      <c r="X1423" s="15">
        <v>0</v>
      </c>
      <c r="Y1423" s="15">
        <v>0</v>
      </c>
      <c r="Z1423" s="15">
        <v>0</v>
      </c>
    </row>
    <row r="1424" spans="1:26" ht="15.75" customHeight="1" x14ac:dyDescent="0.3">
      <c r="A1424" s="2" t="s">
        <v>3279</v>
      </c>
      <c r="B1424" s="13" t="s">
        <v>3207</v>
      </c>
      <c r="C1424" s="13" t="s">
        <v>5463</v>
      </c>
      <c r="D1424" s="12" t="s">
        <v>80</v>
      </c>
      <c r="E1424" s="13" t="s">
        <v>378</v>
      </c>
      <c r="F1424" s="2">
        <v>13</v>
      </c>
      <c r="G1424" s="15">
        <v>103</v>
      </c>
      <c r="H1424" s="7">
        <f>L1424*'114成績輸入與落點儀表板'!$B$2+M1424*'114成績輸入與落點儀表板'!$B$3+N1424*'114成績輸入與落點儀表板'!$B$4+O1424*'114成績輸入與落點儀表板'!$B$5+P1424*'114成績輸入與落點儀表板'!$B$6+Q1424*'114成績輸入與落點儀表板'!$B$7+R1424*'114成績輸入與落點儀表板'!$B$8+S1424*'114成績輸入與落點儀表板'!$B$9+T1424*'114成績輸入與落點儀表板'!$B$10+U1424*'114成績輸入與落點儀表板'!$B$11+V1424*'114成績輸入與落點儀表板'!$B$12+W1424*'114成績輸入與落點儀表板'!$B$13+X1424*'114成績輸入與落點儀表板'!$B$14+Y1424*'114成績輸入與落點儀表板'!$B$15+Z1424*'114成績輸入與落點儀表板'!$B$16</f>
        <v>0</v>
      </c>
      <c r="I1424" s="8">
        <f t="shared" si="44"/>
        <v>-103</v>
      </c>
      <c r="J1424" s="2" t="str">
        <f t="shared" si="45"/>
        <v>FAIL</v>
      </c>
      <c r="K1424" s="17" t="str">
        <f>IF(AND(IF('114成績輸入與落點儀表板'!$C$2="必須採計",L1424&gt;0,IF('114成績輸入與落點儀表板'!$C$2="不可採計",L1424=0,TRUE)),IF('114成績輸入與落點儀表板'!$C$3="必須採計",M1424&gt;0,IF('114成績輸入與落點儀表板'!$C$3="不可採計",M1424=0,TRUE)),IF('114成績輸入與落點儀表板'!$C$4="必須採計",N1424&gt;0,IF('114成績輸入與落點儀表板'!$C$4="不可採計",N1424=0,TRUE)),IF('114成績輸入與落點儀表板'!$C$5="必須採計",O1424&gt;0,IF('114成績輸入與落點儀表板'!$C$5="不可採計",O1424=0,TRUE)),IF('114成績輸入與落點儀表板'!$C$6="必須採計",P1424&gt;0,IF('114成績輸入與落點儀表板'!$C$6="不可採計",P1424=0,TRUE)),IF('114成績輸入與落點儀表板'!$C$7="必須採計",Q1424&gt;0,IF('114成績輸入與落點儀表板'!$C$7="不可採計",Q1424=0,TRUE)),IF('114成績輸入與落點儀表板'!$C$8="必須採計",R1424&gt;0,IF('114成績輸入與落點儀表板'!$C$8="不可採計",R1424=0,TRUE)),IF('114成績輸入與落點儀表板'!$C$9="必須採計",S1424&gt;0,IF('114成績輸入與落點儀表板'!$C$9="不可採計",S1424=0,TRUE)),IF('114成績輸入與落點儀表板'!$C$10="必須採計",T1424&gt;0,IF('114成績輸入與落點儀表板'!$C$10="不可採計",T1424=0,TRUE)),IF('114成績輸入與落點儀表板'!$C$11="必須採計",U1424&gt;0,IF('114成績輸入與落點儀表板'!$C$11="不可採計",U1424=0,TRUE)),IF('114成績輸入與落點儀表板'!$C$12="必須採計",V1424&gt;0,IF('114成績輸入與落點儀表板'!$C$12="不可採計",V1424=0,TRUE)),IF('114成績輸入與落點儀表板'!$C$13="必須採計",W1424&gt;0,IF('114成績輸入與落點儀表板'!$C$13="不可採計",W1424=0,TRUE)),IF('114成績輸入與落點儀表板'!$C$14="必須採計",X1424&gt;0,IF('114成績輸入與落點儀表板'!$C$14="不可採計",X1424=0,TRUE)),IF('114成績輸入與落點儀表板'!$C$15="必須採計",Y1424&gt;0,IF('114成績輸入與落點儀表板'!$C$15="不可採計",Y1424=0,TRUE)),IF('114成績輸入與落點儀表板'!$C$16="必須採計",Z1424&gt;0,IF('114成績輸入與落點儀表板'!$C$16="不可採計",Z1424=0,TRUE))),"✅ 符合","❌ 不符合")</f>
        <v>✅ 符合</v>
      </c>
      <c r="L1424" s="15">
        <v>1</v>
      </c>
      <c r="M1424" s="15">
        <v>2</v>
      </c>
      <c r="N1424" s="15">
        <v>0</v>
      </c>
      <c r="O1424" s="15">
        <v>0</v>
      </c>
      <c r="P1424" s="15">
        <v>0</v>
      </c>
      <c r="Q1424" s="15">
        <v>0</v>
      </c>
      <c r="R1424" s="15">
        <v>0</v>
      </c>
      <c r="S1424" s="15">
        <v>0</v>
      </c>
      <c r="T1424" s="15">
        <v>0</v>
      </c>
      <c r="U1424" s="15">
        <v>1</v>
      </c>
      <c r="V1424" s="15">
        <v>0</v>
      </c>
      <c r="W1424" s="15">
        <v>0</v>
      </c>
      <c r="X1424" s="15">
        <v>0</v>
      </c>
      <c r="Y1424" s="15">
        <v>0</v>
      </c>
      <c r="Z1424" s="15">
        <v>0</v>
      </c>
    </row>
    <row r="1425" spans="1:26" x14ac:dyDescent="0.3">
      <c r="A1425" s="2" t="s">
        <v>3282</v>
      </c>
      <c r="B1425" s="13" t="s">
        <v>3207</v>
      </c>
      <c r="C1425" s="13" t="s">
        <v>3225</v>
      </c>
      <c r="D1425" s="12" t="s">
        <v>80</v>
      </c>
      <c r="E1425" s="13" t="s">
        <v>4395</v>
      </c>
      <c r="F1425" s="2">
        <v>14</v>
      </c>
      <c r="G1425" s="15">
        <v>118</v>
      </c>
      <c r="H1425" s="7">
        <f>L1425*'114成績輸入與落點儀表板'!$B$2+M1425*'114成績輸入與落點儀表板'!$B$3+N1425*'114成績輸入與落點儀表板'!$B$4+O1425*'114成績輸入與落點儀表板'!$B$5+P1425*'114成績輸入與落點儀表板'!$B$6+Q1425*'114成績輸入與落點儀表板'!$B$7+R1425*'114成績輸入與落點儀表板'!$B$8+S1425*'114成績輸入與落點儀表板'!$B$9+T1425*'114成績輸入與落點儀表板'!$B$10+U1425*'114成績輸入與落點儀表板'!$B$11+V1425*'114成績輸入與落點儀表板'!$B$12+W1425*'114成績輸入與落點儀表板'!$B$13+X1425*'114成績輸入與落點儀表板'!$B$14+Y1425*'114成績輸入與落點儀表板'!$B$15+Z1425*'114成績輸入與落點儀表板'!$B$16</f>
        <v>0</v>
      </c>
      <c r="I1425" s="8">
        <f t="shared" si="44"/>
        <v>-118</v>
      </c>
      <c r="J1425" s="2" t="str">
        <f t="shared" si="45"/>
        <v>FAIL</v>
      </c>
      <c r="K1425" s="17" t="str">
        <f>IF(AND(IF('114成績輸入與落點儀表板'!$C$2="必須採計",L1425&gt;0,IF('114成績輸入與落點儀表板'!$C$2="不可採計",L1425=0,TRUE)),IF('114成績輸入與落點儀表板'!$C$3="必須採計",M1425&gt;0,IF('114成績輸入與落點儀表板'!$C$3="不可採計",M1425=0,TRUE)),IF('114成績輸入與落點儀表板'!$C$4="必須採計",N1425&gt;0,IF('114成績輸入與落點儀表板'!$C$4="不可採計",N1425=0,TRUE)),IF('114成績輸入與落點儀表板'!$C$5="必須採計",O1425&gt;0,IF('114成績輸入與落點儀表板'!$C$5="不可採計",O1425=0,TRUE)),IF('114成績輸入與落點儀表板'!$C$6="必須採計",P1425&gt;0,IF('114成績輸入與落點儀表板'!$C$6="不可採計",P1425=0,TRUE)),IF('114成績輸入與落點儀表板'!$C$7="必須採計",Q1425&gt;0,IF('114成績輸入與落點儀表板'!$C$7="不可採計",Q1425=0,TRUE)),IF('114成績輸入與落點儀表板'!$C$8="必須採計",R1425&gt;0,IF('114成績輸入與落點儀表板'!$C$8="不可採計",R1425=0,TRUE)),IF('114成績輸入與落點儀表板'!$C$9="必須採計",S1425&gt;0,IF('114成績輸入與落點儀表板'!$C$9="不可採計",S1425=0,TRUE)),IF('114成績輸入與落點儀表板'!$C$10="必須採計",T1425&gt;0,IF('114成績輸入與落點儀表板'!$C$10="不可採計",T1425=0,TRUE)),IF('114成績輸入與落點儀表板'!$C$11="必須採計",U1425&gt;0,IF('114成績輸入與落點儀表板'!$C$11="不可採計",U1425=0,TRUE)),IF('114成績輸入與落點儀表板'!$C$12="必須採計",V1425&gt;0,IF('114成績輸入與落點儀表板'!$C$12="不可採計",V1425=0,TRUE)),IF('114成績輸入與落點儀表板'!$C$13="必須採計",W1425&gt;0,IF('114成績輸入與落點儀表板'!$C$13="不可採計",W1425=0,TRUE)),IF('114成績輸入與落點儀表板'!$C$14="必須採計",X1425&gt;0,IF('114成績輸入與落點儀表板'!$C$14="不可採計",X1425=0,TRUE)),IF('114成績輸入與落點儀表板'!$C$15="必須採計",Y1425&gt;0,IF('114成績輸入與落點儀表板'!$C$15="不可採計",Y1425=0,TRUE)),IF('114成績輸入與落點儀表板'!$C$16="必須採計",Z1425&gt;0,IF('114成績輸入與落點儀表板'!$C$16="不可採計",Z1425=0,TRUE))),"✅ 符合","❌ 不符合")</f>
        <v>✅ 符合</v>
      </c>
      <c r="L1425" s="15">
        <v>1</v>
      </c>
      <c r="M1425" s="15">
        <v>2</v>
      </c>
      <c r="N1425" s="15">
        <v>0</v>
      </c>
      <c r="O1425" s="15">
        <v>0</v>
      </c>
      <c r="P1425" s="15">
        <v>0</v>
      </c>
      <c r="Q1425" s="15">
        <v>2</v>
      </c>
      <c r="R1425" s="15">
        <v>0</v>
      </c>
      <c r="S1425" s="15">
        <v>0</v>
      </c>
      <c r="T1425" s="15">
        <v>0</v>
      </c>
      <c r="U1425" s="15">
        <v>0</v>
      </c>
      <c r="V1425" s="15">
        <v>1</v>
      </c>
      <c r="W1425" s="15">
        <v>0</v>
      </c>
      <c r="X1425" s="15">
        <v>0</v>
      </c>
      <c r="Y1425" s="15">
        <v>0</v>
      </c>
      <c r="Z1425" s="15">
        <v>0</v>
      </c>
    </row>
    <row r="1426" spans="1:26" ht="15.75" customHeight="1" x14ac:dyDescent="0.3">
      <c r="A1426" s="2" t="s">
        <v>3285</v>
      </c>
      <c r="B1426" s="13" t="s">
        <v>3207</v>
      </c>
      <c r="C1426" s="13" t="s">
        <v>3227</v>
      </c>
      <c r="D1426" s="12" t="s">
        <v>80</v>
      </c>
      <c r="E1426" s="13" t="s">
        <v>4707</v>
      </c>
      <c r="F1426" s="2">
        <v>17</v>
      </c>
      <c r="G1426" s="15">
        <v>216</v>
      </c>
      <c r="H1426" s="7">
        <f>L1426*'114成績輸入與落點儀表板'!$B$2+M1426*'114成績輸入與落點儀表板'!$B$3+N1426*'114成績輸入與落點儀表板'!$B$4+O1426*'114成績輸入與落點儀表板'!$B$5+P1426*'114成績輸入與落點儀表板'!$B$6+Q1426*'114成績輸入與落點儀表板'!$B$7+R1426*'114成績輸入與落點儀表板'!$B$8+S1426*'114成績輸入與落點儀表板'!$B$9+T1426*'114成績輸入與落點儀表板'!$B$10+U1426*'114成績輸入與落點儀表板'!$B$11+V1426*'114成績輸入與落點儀表板'!$B$12+W1426*'114成績輸入與落點儀表板'!$B$13+X1426*'114成績輸入與落點儀表板'!$B$14+Y1426*'114成績輸入與落點儀表板'!$B$15+Z1426*'114成績輸入與落點儀表板'!$B$16</f>
        <v>0</v>
      </c>
      <c r="I1426" s="8">
        <f t="shared" si="44"/>
        <v>-216</v>
      </c>
      <c r="J1426" s="2" t="str">
        <f t="shared" si="45"/>
        <v>FAIL</v>
      </c>
      <c r="K1426" s="17" t="str">
        <f>IF(AND(IF('114成績輸入與落點儀表板'!$C$2="必須採計",L1426&gt;0,IF('114成績輸入與落點儀表板'!$C$2="不可採計",L1426=0,TRUE)),IF('114成績輸入與落點儀表板'!$C$3="必須採計",M1426&gt;0,IF('114成績輸入與落點儀表板'!$C$3="不可採計",M1426=0,TRUE)),IF('114成績輸入與落點儀表板'!$C$4="必須採計",N1426&gt;0,IF('114成績輸入與落點儀表板'!$C$4="不可採計",N1426=0,TRUE)),IF('114成績輸入與落點儀表板'!$C$5="必須採計",O1426&gt;0,IF('114成績輸入與落點儀表板'!$C$5="不可採計",O1426=0,TRUE)),IF('114成績輸入與落點儀表板'!$C$6="必須採計",P1426&gt;0,IF('114成績輸入與落點儀表板'!$C$6="不可採計",P1426=0,TRUE)),IF('114成績輸入與落點儀表板'!$C$7="必須採計",Q1426&gt;0,IF('114成績輸入與落點儀表板'!$C$7="不可採計",Q1426=0,TRUE)),IF('114成績輸入與落點儀表板'!$C$8="必須採計",R1426&gt;0,IF('114成績輸入與落點儀表板'!$C$8="不可採計",R1426=0,TRUE)),IF('114成績輸入與落點儀表板'!$C$9="必須採計",S1426&gt;0,IF('114成績輸入與落點儀表板'!$C$9="不可採計",S1426=0,TRUE)),IF('114成績輸入與落點儀表板'!$C$10="必須採計",T1426&gt;0,IF('114成績輸入與落點儀表板'!$C$10="不可採計",T1426=0,TRUE)),IF('114成績輸入與落點儀表板'!$C$11="必須採計",U1426&gt;0,IF('114成績輸入與落點儀表板'!$C$11="不可採計",U1426=0,TRUE)),IF('114成績輸入與落點儀表板'!$C$12="必須採計",V1426&gt;0,IF('114成績輸入與落點儀表板'!$C$12="不可採計",V1426=0,TRUE)),IF('114成績輸入與落點儀表板'!$C$13="必須採計",W1426&gt;0,IF('114成績輸入與落點儀表板'!$C$13="不可採計",W1426=0,TRUE)),IF('114成績輸入與落點儀表板'!$C$14="必須採計",X1426&gt;0,IF('114成績輸入與落點儀表板'!$C$14="不可採計",X1426=0,TRUE)),IF('114成績輸入與落點儀表板'!$C$15="必須採計",Y1426&gt;0,IF('114成績輸入與落點儀表板'!$C$15="不可採計",Y1426=0,TRUE)),IF('114成績輸入與落點儀表板'!$C$16="必須採計",Z1426&gt;0,IF('114成績輸入與落點儀表板'!$C$16="不可採計",Z1426=0,TRUE))),"✅ 符合","❌ 不符合")</f>
        <v>✅ 符合</v>
      </c>
      <c r="L1426" s="15">
        <v>2</v>
      </c>
      <c r="M1426" s="15">
        <v>2</v>
      </c>
      <c r="N1426" s="15">
        <v>0</v>
      </c>
      <c r="O1426" s="15">
        <v>0</v>
      </c>
      <c r="P1426" s="15">
        <v>0</v>
      </c>
      <c r="Q1426" s="15">
        <v>0</v>
      </c>
      <c r="R1426" s="15">
        <v>0</v>
      </c>
      <c r="S1426" s="15">
        <v>0</v>
      </c>
      <c r="T1426" s="15">
        <v>0</v>
      </c>
      <c r="U1426" s="15">
        <v>1</v>
      </c>
      <c r="V1426" s="15">
        <v>1</v>
      </c>
      <c r="W1426" s="15">
        <v>1</v>
      </c>
      <c r="X1426" s="15">
        <v>0</v>
      </c>
      <c r="Y1426" s="15">
        <v>0</v>
      </c>
      <c r="Z1426" s="15">
        <v>0</v>
      </c>
    </row>
    <row r="1427" spans="1:26" x14ac:dyDescent="0.3">
      <c r="A1427" s="2" t="s">
        <v>3286</v>
      </c>
      <c r="B1427" s="13" t="s">
        <v>3207</v>
      </c>
      <c r="C1427" s="13" t="s">
        <v>3232</v>
      </c>
      <c r="D1427" s="12" t="s">
        <v>121</v>
      </c>
      <c r="E1427" s="13" t="s">
        <v>618</v>
      </c>
      <c r="F1427" s="2">
        <v>9</v>
      </c>
      <c r="G1427" s="15">
        <v>107</v>
      </c>
      <c r="H1427" s="7">
        <f>L1427*'114成績輸入與落點儀表板'!$B$2+M1427*'114成績輸入與落點儀表板'!$B$3+N1427*'114成績輸入與落點儀表板'!$B$4+O1427*'114成績輸入與落點儀表板'!$B$5+P1427*'114成績輸入與落點儀表板'!$B$6+Q1427*'114成績輸入與落點儀表板'!$B$7+R1427*'114成績輸入與落點儀表板'!$B$8+S1427*'114成績輸入與落點儀表板'!$B$9+T1427*'114成績輸入與落點儀表板'!$B$10+U1427*'114成績輸入與落點儀表板'!$B$11+V1427*'114成績輸入與落點儀表板'!$B$12+W1427*'114成績輸入與落點儀表板'!$B$13+X1427*'114成績輸入與落點儀表板'!$B$14+Y1427*'114成績輸入與落點儀表板'!$B$15+Z1427*'114成績輸入與落點儀表板'!$B$16</f>
        <v>0</v>
      </c>
      <c r="I1427" s="8">
        <f t="shared" si="44"/>
        <v>-107</v>
      </c>
      <c r="J1427" s="2" t="str">
        <f t="shared" si="45"/>
        <v>FAIL</v>
      </c>
      <c r="K1427" s="17" t="str">
        <f>IF(AND(IF('114成績輸入與落點儀表板'!$C$2="必須採計",L1427&gt;0,IF('114成績輸入與落點儀表板'!$C$2="不可採計",L1427=0,TRUE)),IF('114成績輸入與落點儀表板'!$C$3="必須採計",M1427&gt;0,IF('114成績輸入與落點儀表板'!$C$3="不可採計",M1427=0,TRUE)),IF('114成績輸入與落點儀表板'!$C$4="必須採計",N1427&gt;0,IF('114成績輸入與落點儀表板'!$C$4="不可採計",N1427=0,TRUE)),IF('114成績輸入與落點儀表板'!$C$5="必須採計",O1427&gt;0,IF('114成績輸入與落點儀表板'!$C$5="不可採計",O1427=0,TRUE)),IF('114成績輸入與落點儀表板'!$C$6="必須採計",P1427&gt;0,IF('114成績輸入與落點儀表板'!$C$6="不可採計",P1427=0,TRUE)),IF('114成績輸入與落點儀表板'!$C$7="必須採計",Q1427&gt;0,IF('114成績輸入與落點儀表板'!$C$7="不可採計",Q1427=0,TRUE)),IF('114成績輸入與落點儀表板'!$C$8="必須採計",R1427&gt;0,IF('114成績輸入與落點儀表板'!$C$8="不可採計",R1427=0,TRUE)),IF('114成績輸入與落點儀表板'!$C$9="必須採計",S1427&gt;0,IF('114成績輸入與落點儀表板'!$C$9="不可採計",S1427=0,TRUE)),IF('114成績輸入與落點儀表板'!$C$10="必須採計",T1427&gt;0,IF('114成績輸入與落點儀表板'!$C$10="不可採計",T1427=0,TRUE)),IF('114成績輸入與落點儀表板'!$C$11="必須採計",U1427&gt;0,IF('114成績輸入與落點儀表板'!$C$11="不可採計",U1427=0,TRUE)),IF('114成績輸入與落點儀表板'!$C$12="必須採計",V1427&gt;0,IF('114成績輸入與落點儀表板'!$C$12="不可採計",V1427=0,TRUE)),IF('114成績輸入與落點儀表板'!$C$13="必須採計",W1427&gt;0,IF('114成績輸入與落點儀表板'!$C$13="不可採計",W1427=0,TRUE)),IF('114成績輸入與落點儀表板'!$C$14="必須採計",X1427&gt;0,IF('114成績輸入與落點儀表板'!$C$14="不可採計",X1427=0,TRUE)),IF('114成績輸入與落點儀表板'!$C$15="必須採計",Y1427&gt;0,IF('114成績輸入與落點儀表板'!$C$15="不可採計",Y1427=0,TRUE)),IF('114成績輸入與落點儀表板'!$C$16="必須採計",Z1427&gt;0,IF('114成績輸入與落點儀表板'!$C$16="不可採計",Z1427=0,TRUE))),"✅ 符合","❌ 不符合")</f>
        <v>✅ 符合</v>
      </c>
      <c r="L1427" s="15">
        <v>1.5</v>
      </c>
      <c r="M1427" s="15">
        <v>1.5</v>
      </c>
      <c r="N1427" s="15">
        <v>0</v>
      </c>
      <c r="O1427" s="15">
        <v>0</v>
      </c>
      <c r="P1427" s="15">
        <v>0</v>
      </c>
      <c r="Q1427" s="15">
        <v>0</v>
      </c>
      <c r="R1427" s="15">
        <v>0</v>
      </c>
      <c r="S1427" s="15">
        <v>0</v>
      </c>
      <c r="T1427" s="15">
        <v>0</v>
      </c>
      <c r="U1427" s="15">
        <v>1</v>
      </c>
      <c r="V1427" s="15">
        <v>1</v>
      </c>
      <c r="W1427" s="15">
        <v>0</v>
      </c>
      <c r="X1427" s="15">
        <v>0</v>
      </c>
      <c r="Y1427" s="15">
        <v>0</v>
      </c>
      <c r="Z1427" s="15">
        <v>0</v>
      </c>
    </row>
    <row r="1428" spans="1:26" ht="15.75" customHeight="1" x14ac:dyDescent="0.3">
      <c r="A1428" s="2" t="s">
        <v>3289</v>
      </c>
      <c r="B1428" s="13" t="s">
        <v>3207</v>
      </c>
      <c r="C1428" s="13" t="s">
        <v>4709</v>
      </c>
      <c r="D1428" s="12" t="s">
        <v>121</v>
      </c>
      <c r="E1428" s="13" t="s">
        <v>5167</v>
      </c>
      <c r="F1428" s="2">
        <v>7</v>
      </c>
      <c r="G1428" s="15">
        <v>86.5</v>
      </c>
      <c r="H1428" s="7">
        <f>L1428*'114成績輸入與落點儀表板'!$B$2+M1428*'114成績輸入與落點儀表板'!$B$3+N1428*'114成績輸入與落點儀表板'!$B$4+O1428*'114成績輸入與落點儀表板'!$B$5+P1428*'114成績輸入與落點儀表板'!$B$6+Q1428*'114成績輸入與落點儀表板'!$B$7+R1428*'114成績輸入與落點儀表板'!$B$8+S1428*'114成績輸入與落點儀表板'!$B$9+T1428*'114成績輸入與落點儀表板'!$B$10+U1428*'114成績輸入與落點儀表板'!$B$11+V1428*'114成績輸入與落點儀表板'!$B$12+W1428*'114成績輸入與落點儀表板'!$B$13+X1428*'114成績輸入與落點儀表板'!$B$14+Y1428*'114成績輸入與落點儀表板'!$B$15+Z1428*'114成績輸入與落點儀表板'!$B$16</f>
        <v>0</v>
      </c>
      <c r="I1428" s="8">
        <f t="shared" si="44"/>
        <v>-86.5</v>
      </c>
      <c r="J1428" s="2" t="str">
        <f t="shared" si="45"/>
        <v>FAIL</v>
      </c>
      <c r="K1428" s="17" t="str">
        <f>IF(AND(IF('114成績輸入與落點儀表板'!$C$2="必須採計",L1428&gt;0,IF('114成績輸入與落點儀表板'!$C$2="不可採計",L1428=0,TRUE)),IF('114成績輸入與落點儀表板'!$C$3="必須採計",M1428&gt;0,IF('114成績輸入與落點儀表板'!$C$3="不可採計",M1428=0,TRUE)),IF('114成績輸入與落點儀表板'!$C$4="必須採計",N1428&gt;0,IF('114成績輸入與落點儀表板'!$C$4="不可採計",N1428=0,TRUE)),IF('114成績輸入與落點儀表板'!$C$5="必須採計",O1428&gt;0,IF('114成績輸入與落點儀表板'!$C$5="不可採計",O1428=0,TRUE)),IF('114成績輸入與落點儀表板'!$C$6="必須採計",P1428&gt;0,IF('114成績輸入與落點儀表板'!$C$6="不可採計",P1428=0,TRUE)),IF('114成績輸入與落點儀表板'!$C$7="必須採計",Q1428&gt;0,IF('114成績輸入與落點儀表板'!$C$7="不可採計",Q1428=0,TRUE)),IF('114成績輸入與落點儀表板'!$C$8="必須採計",R1428&gt;0,IF('114成績輸入與落點儀表板'!$C$8="不可採計",R1428=0,TRUE)),IF('114成績輸入與落點儀表板'!$C$9="必須採計",S1428&gt;0,IF('114成績輸入與落點儀表板'!$C$9="不可採計",S1428=0,TRUE)),IF('114成績輸入與落點儀表板'!$C$10="必須採計",T1428&gt;0,IF('114成績輸入與落點儀表板'!$C$10="不可採計",T1428=0,TRUE)),IF('114成績輸入與落點儀表板'!$C$11="必須採計",U1428&gt;0,IF('114成績輸入與落點儀表板'!$C$11="不可採計",U1428=0,TRUE)),IF('114成績輸入與落點儀表板'!$C$12="必須採計",V1428&gt;0,IF('114成績輸入與落點儀表板'!$C$12="不可採計",V1428=0,TRUE)),IF('114成績輸入與落點儀表板'!$C$13="必須採計",W1428&gt;0,IF('114成績輸入與落點儀表板'!$C$13="不可採計",W1428=0,TRUE)),IF('114成績輸入與落點儀表板'!$C$14="必須採計",X1428&gt;0,IF('114成績輸入與落點儀表板'!$C$14="不可採計",X1428=0,TRUE)),IF('114成績輸入與落點儀表板'!$C$15="必須採計",Y1428&gt;0,IF('114成績輸入與落點儀表板'!$C$15="不可採計",Y1428=0,TRUE)),IF('114成績輸入與落點儀表板'!$C$16="必須採計",Z1428&gt;0,IF('114成績輸入與落點儀表板'!$C$16="不可採計",Z1428=0,TRUE))),"✅ 符合","❌ 不符合")</f>
        <v>✅ 符合</v>
      </c>
      <c r="L1428" s="15">
        <v>1.5</v>
      </c>
      <c r="M1428" s="15">
        <v>1.5</v>
      </c>
      <c r="N1428" s="15">
        <v>0</v>
      </c>
      <c r="O1428" s="15">
        <v>0</v>
      </c>
      <c r="P1428" s="15">
        <v>0</v>
      </c>
      <c r="Q1428" s="15">
        <v>0</v>
      </c>
      <c r="R1428" s="15">
        <v>0</v>
      </c>
      <c r="S1428" s="15">
        <v>0</v>
      </c>
      <c r="T1428" s="15">
        <v>0</v>
      </c>
      <c r="U1428" s="15">
        <v>0</v>
      </c>
      <c r="V1428" s="15">
        <v>1</v>
      </c>
      <c r="W1428" s="15">
        <v>0</v>
      </c>
      <c r="X1428" s="15">
        <v>0</v>
      </c>
      <c r="Y1428" s="15">
        <v>0</v>
      </c>
      <c r="Z1428" s="15">
        <v>0</v>
      </c>
    </row>
    <row r="1429" spans="1:26" x14ac:dyDescent="0.3">
      <c r="A1429" s="2" t="s">
        <v>3292</v>
      </c>
      <c r="B1429" s="13" t="s">
        <v>3207</v>
      </c>
      <c r="C1429" s="13" t="s">
        <v>4710</v>
      </c>
      <c r="D1429" s="12" t="s">
        <v>121</v>
      </c>
      <c r="E1429" s="13" t="s">
        <v>1701</v>
      </c>
      <c r="F1429" s="2">
        <v>13</v>
      </c>
      <c r="G1429" s="15">
        <v>80.5</v>
      </c>
      <c r="H1429" s="7">
        <f>L1429*'114成績輸入與落點儀表板'!$B$2+M1429*'114成績輸入與落點儀表板'!$B$3+N1429*'114成績輸入與落點儀表板'!$B$4+O1429*'114成績輸入與落點儀表板'!$B$5+P1429*'114成績輸入與落點儀表板'!$B$6+Q1429*'114成績輸入與落點儀表板'!$B$7+R1429*'114成績輸入與落點儀表板'!$B$8+S1429*'114成績輸入與落點儀表板'!$B$9+T1429*'114成績輸入與落點儀表板'!$B$10+U1429*'114成績輸入與落點儀表板'!$B$11+V1429*'114成績輸入與落點儀表板'!$B$12+W1429*'114成績輸入與落點儀表板'!$B$13+X1429*'114成績輸入與落點儀表板'!$B$14+Y1429*'114成績輸入與落點儀表板'!$B$15+Z1429*'114成績輸入與落點儀表板'!$B$16</f>
        <v>0</v>
      </c>
      <c r="I1429" s="8">
        <f t="shared" si="44"/>
        <v>-80.5</v>
      </c>
      <c r="J1429" s="2" t="str">
        <f t="shared" si="45"/>
        <v>FAIL</v>
      </c>
      <c r="K1429" s="17" t="str">
        <f>IF(AND(IF('114成績輸入與落點儀表板'!$C$2="必須採計",L1429&gt;0,IF('114成績輸入與落點儀表板'!$C$2="不可採計",L1429=0,TRUE)),IF('114成績輸入與落點儀表板'!$C$3="必須採計",M1429&gt;0,IF('114成績輸入與落點儀表板'!$C$3="不可採計",M1429=0,TRUE)),IF('114成績輸入與落點儀表板'!$C$4="必須採計",N1429&gt;0,IF('114成績輸入與落點儀表板'!$C$4="不可採計",N1429=0,TRUE)),IF('114成績輸入與落點儀表板'!$C$5="必須採計",O1429&gt;0,IF('114成績輸入與落點儀表板'!$C$5="不可採計",O1429=0,TRUE)),IF('114成績輸入與落點儀表板'!$C$6="必須採計",P1429&gt;0,IF('114成績輸入與落點儀表板'!$C$6="不可採計",P1429=0,TRUE)),IF('114成績輸入與落點儀表板'!$C$7="必須採計",Q1429&gt;0,IF('114成績輸入與落點儀表板'!$C$7="不可採計",Q1429=0,TRUE)),IF('114成績輸入與落點儀表板'!$C$8="必須採計",R1429&gt;0,IF('114成績輸入與落點儀表板'!$C$8="不可採計",R1429=0,TRUE)),IF('114成績輸入與落點儀表板'!$C$9="必須採計",S1429&gt;0,IF('114成績輸入與落點儀表板'!$C$9="不可採計",S1429=0,TRUE)),IF('114成績輸入與落點儀表板'!$C$10="必須採計",T1429&gt;0,IF('114成績輸入與落點儀表板'!$C$10="不可採計",T1429=0,TRUE)),IF('114成績輸入與落點儀表板'!$C$11="必須採計",U1429&gt;0,IF('114成績輸入與落點儀表板'!$C$11="不可採計",U1429=0,TRUE)),IF('114成績輸入與落點儀表板'!$C$12="必須採計",V1429&gt;0,IF('114成績輸入與落點儀表板'!$C$12="不可採計",V1429=0,TRUE)),IF('114成績輸入與落點儀表板'!$C$13="必須採計",W1429&gt;0,IF('114成績輸入與落點儀表板'!$C$13="不可採計",W1429=0,TRUE)),IF('114成績輸入與落點儀表板'!$C$14="必須採計",X1429&gt;0,IF('114成績輸入與落點儀表板'!$C$14="不可採計",X1429=0,TRUE)),IF('114成績輸入與落點儀表板'!$C$15="必須採計",Y1429&gt;0,IF('114成績輸入與落點儀表板'!$C$15="不可採計",Y1429=0,TRUE)),IF('114成績輸入與落點儀表板'!$C$16="必須採計",Z1429&gt;0,IF('114成績輸入與落點儀表板'!$C$16="不可採計",Z1429=0,TRUE))),"✅ 符合","❌ 不符合")</f>
        <v>✅ 符合</v>
      </c>
      <c r="L1429" s="15">
        <v>2</v>
      </c>
      <c r="M1429" s="15">
        <v>1.5</v>
      </c>
      <c r="N1429" s="15">
        <v>0</v>
      </c>
      <c r="O1429" s="15">
        <v>0</v>
      </c>
      <c r="P1429" s="15">
        <v>0</v>
      </c>
      <c r="Q1429" s="15">
        <v>0</v>
      </c>
      <c r="R1429" s="15">
        <v>0</v>
      </c>
      <c r="S1429" s="15">
        <v>0</v>
      </c>
      <c r="T1429" s="15">
        <v>0</v>
      </c>
      <c r="U1429" s="15">
        <v>1</v>
      </c>
      <c r="V1429" s="15">
        <v>0</v>
      </c>
      <c r="W1429" s="15">
        <v>0</v>
      </c>
      <c r="X1429" s="15">
        <v>0</v>
      </c>
      <c r="Y1429" s="15">
        <v>0</v>
      </c>
      <c r="Z1429" s="15">
        <v>0</v>
      </c>
    </row>
    <row r="1430" spans="1:26" ht="15.75" customHeight="1" x14ac:dyDescent="0.3">
      <c r="A1430" s="2" t="s">
        <v>3294</v>
      </c>
      <c r="B1430" s="13" t="s">
        <v>3207</v>
      </c>
      <c r="C1430" s="13" t="s">
        <v>3239</v>
      </c>
      <c r="D1430" s="12" t="s">
        <v>121</v>
      </c>
      <c r="E1430" s="13" t="s">
        <v>1299</v>
      </c>
      <c r="F1430" s="2">
        <v>12</v>
      </c>
      <c r="G1430" s="15">
        <v>65</v>
      </c>
      <c r="H1430" s="7">
        <f>L1430*'114成績輸入與落點儀表板'!$B$2+M1430*'114成績輸入與落點儀表板'!$B$3+N1430*'114成績輸入與落點儀表板'!$B$4+O1430*'114成績輸入與落點儀表板'!$B$5+P1430*'114成績輸入與落點儀表板'!$B$6+Q1430*'114成績輸入與落點儀表板'!$B$7+R1430*'114成績輸入與落點儀表板'!$B$8+S1430*'114成績輸入與落點儀表板'!$B$9+T1430*'114成績輸入與落點儀表板'!$B$10+U1430*'114成績輸入與落點儀表板'!$B$11+V1430*'114成績輸入與落點儀表板'!$B$12+W1430*'114成績輸入與落點儀表板'!$B$13+X1430*'114成績輸入與落點儀表板'!$B$14+Y1430*'114成績輸入與落點儀表板'!$B$15+Z1430*'114成績輸入與落點儀表板'!$B$16</f>
        <v>0</v>
      </c>
      <c r="I1430" s="8">
        <f t="shared" si="44"/>
        <v>-65</v>
      </c>
      <c r="J1430" s="2" t="str">
        <f t="shared" si="45"/>
        <v>FAIL</v>
      </c>
      <c r="K1430" s="17" t="str">
        <f>IF(AND(IF('114成績輸入與落點儀表板'!$C$2="必須採計",L1430&gt;0,IF('114成績輸入與落點儀表板'!$C$2="不可採計",L1430=0,TRUE)),IF('114成績輸入與落點儀表板'!$C$3="必須採計",M1430&gt;0,IF('114成績輸入與落點儀表板'!$C$3="不可採計",M1430=0,TRUE)),IF('114成績輸入與落點儀表板'!$C$4="必須採計",N1430&gt;0,IF('114成績輸入與落點儀表板'!$C$4="不可採計",N1430=0,TRUE)),IF('114成績輸入與落點儀表板'!$C$5="必須採計",O1430&gt;0,IF('114成績輸入與落點儀表板'!$C$5="不可採計",O1430=0,TRUE)),IF('114成績輸入與落點儀表板'!$C$6="必須採計",P1430&gt;0,IF('114成績輸入與落點儀表板'!$C$6="不可採計",P1430=0,TRUE)),IF('114成績輸入與落點儀表板'!$C$7="必須採計",Q1430&gt;0,IF('114成績輸入與落點儀表板'!$C$7="不可採計",Q1430=0,TRUE)),IF('114成績輸入與落點儀表板'!$C$8="必須採計",R1430&gt;0,IF('114成績輸入與落點儀表板'!$C$8="不可採計",R1430=0,TRUE)),IF('114成績輸入與落點儀表板'!$C$9="必須採計",S1430&gt;0,IF('114成績輸入與落點儀表板'!$C$9="不可採計",S1430=0,TRUE)),IF('114成績輸入與落點儀表板'!$C$10="必須採計",T1430&gt;0,IF('114成績輸入與落點儀表板'!$C$10="不可採計",T1430=0,TRUE)),IF('114成績輸入與落點儀表板'!$C$11="必須採計",U1430&gt;0,IF('114成績輸入與落點儀表板'!$C$11="不可採計",U1430=0,TRUE)),IF('114成績輸入與落點儀表板'!$C$12="必須採計",V1430&gt;0,IF('114成績輸入與落點儀表板'!$C$12="不可採計",V1430=0,TRUE)),IF('114成績輸入與落點儀表板'!$C$13="必須採計",W1430&gt;0,IF('114成績輸入與落點儀表板'!$C$13="不可採計",W1430=0,TRUE)),IF('114成績輸入與落點儀表板'!$C$14="必須採計",X1430&gt;0,IF('114成績輸入與落點儀表板'!$C$14="不可採計",X1430=0,TRUE)),IF('114成績輸入與落點儀表板'!$C$15="必須採計",Y1430&gt;0,IF('114成績輸入與落點儀表板'!$C$15="不可採計",Y1430=0,TRUE)),IF('114成績輸入與落點儀表板'!$C$16="必須採計",Z1430&gt;0,IF('114成績輸入與落點儀表板'!$C$16="不可採計",Z1430=0,TRUE))),"✅ 符合","❌ 不符合")</f>
        <v>✅ 符合</v>
      </c>
      <c r="L1430" s="15">
        <v>1</v>
      </c>
      <c r="M1430" s="15">
        <v>1</v>
      </c>
      <c r="N1430" s="15">
        <v>0</v>
      </c>
      <c r="O1430" s="15">
        <v>0</v>
      </c>
      <c r="P1430" s="15">
        <v>0</v>
      </c>
      <c r="Q1430" s="15">
        <v>0</v>
      </c>
      <c r="R1430" s="15">
        <v>0</v>
      </c>
      <c r="S1430" s="15">
        <v>0</v>
      </c>
      <c r="T1430" s="15">
        <v>0</v>
      </c>
      <c r="U1430" s="15">
        <v>1</v>
      </c>
      <c r="V1430" s="15">
        <v>0</v>
      </c>
      <c r="W1430" s="15">
        <v>0</v>
      </c>
      <c r="X1430" s="15">
        <v>0</v>
      </c>
      <c r="Y1430" s="15">
        <v>0</v>
      </c>
      <c r="Z1430" s="15">
        <v>0</v>
      </c>
    </row>
    <row r="1431" spans="1:26" x14ac:dyDescent="0.3">
      <c r="A1431" s="2" t="s">
        <v>3295</v>
      </c>
      <c r="B1431" s="13" t="s">
        <v>3207</v>
      </c>
      <c r="C1431" s="13" t="s">
        <v>4711</v>
      </c>
      <c r="D1431" s="12" t="s">
        <v>121</v>
      </c>
      <c r="E1431" s="13" t="s">
        <v>4712</v>
      </c>
      <c r="F1431" s="2">
        <v>3</v>
      </c>
      <c r="G1431" s="15">
        <v>138</v>
      </c>
      <c r="H1431" s="7">
        <f>L1431*'114成績輸入與落點儀表板'!$B$2+M1431*'114成績輸入與落點儀表板'!$B$3+N1431*'114成績輸入與落點儀表板'!$B$4+O1431*'114成績輸入與落點儀表板'!$B$5+P1431*'114成績輸入與落點儀表板'!$B$6+Q1431*'114成績輸入與落點儀表板'!$B$7+R1431*'114成績輸入與落點儀表板'!$B$8+S1431*'114成績輸入與落點儀表板'!$B$9+T1431*'114成績輸入與落點儀表板'!$B$10+U1431*'114成績輸入與落點儀表板'!$B$11+V1431*'114成績輸入與落點儀表板'!$B$12+W1431*'114成績輸入與落點儀表板'!$B$13+X1431*'114成績輸入與落點儀表板'!$B$14+Y1431*'114成績輸入與落點儀表板'!$B$15+Z1431*'114成績輸入與落點儀表板'!$B$16</f>
        <v>0</v>
      </c>
      <c r="I1431" s="8">
        <f t="shared" si="44"/>
        <v>-138</v>
      </c>
      <c r="J1431" s="2" t="str">
        <f t="shared" si="45"/>
        <v>FAIL</v>
      </c>
      <c r="K1431" s="17" t="str">
        <f>IF(AND(IF('114成績輸入與落點儀表板'!$C$2="必須採計",L1431&gt;0,IF('114成績輸入與落點儀表板'!$C$2="不可採計",L1431=0,TRUE)),IF('114成績輸入與落點儀表板'!$C$3="必須採計",M1431&gt;0,IF('114成績輸入與落點儀表板'!$C$3="不可採計",M1431=0,TRUE)),IF('114成績輸入與落點儀表板'!$C$4="必須採計",N1431&gt;0,IF('114成績輸入與落點儀表板'!$C$4="不可採計",N1431=0,TRUE)),IF('114成績輸入與落點儀表板'!$C$5="必須採計",O1431&gt;0,IF('114成績輸入與落點儀表板'!$C$5="不可採計",O1431=0,TRUE)),IF('114成績輸入與落點儀表板'!$C$6="必須採計",P1431&gt;0,IF('114成績輸入與落點儀表板'!$C$6="不可採計",P1431=0,TRUE)),IF('114成績輸入與落點儀表板'!$C$7="必須採計",Q1431&gt;0,IF('114成績輸入與落點儀表板'!$C$7="不可採計",Q1431=0,TRUE)),IF('114成績輸入與落點儀表板'!$C$8="必須採計",R1431&gt;0,IF('114成績輸入與落點儀表板'!$C$8="不可採計",R1431=0,TRUE)),IF('114成績輸入與落點儀表板'!$C$9="必須採計",S1431&gt;0,IF('114成績輸入與落點儀表板'!$C$9="不可採計",S1431=0,TRUE)),IF('114成績輸入與落點儀表板'!$C$10="必須採計",T1431&gt;0,IF('114成績輸入與落點儀表板'!$C$10="不可採計",T1431=0,TRUE)),IF('114成績輸入與落點儀表板'!$C$11="必須採計",U1431&gt;0,IF('114成績輸入與落點儀表板'!$C$11="不可採計",U1431=0,TRUE)),IF('114成績輸入與落點儀表板'!$C$12="必須採計",V1431&gt;0,IF('114成績輸入與落點儀表板'!$C$12="不可採計",V1431=0,TRUE)),IF('114成績輸入與落點儀表板'!$C$13="必須採計",W1431&gt;0,IF('114成績輸入與落點儀表板'!$C$13="不可採計",W1431=0,TRUE)),IF('114成績輸入與落點儀表板'!$C$14="必須採計",X1431&gt;0,IF('114成績輸入與落點儀表板'!$C$14="不可採計",X1431=0,TRUE)),IF('114成績輸入與落點儀表板'!$C$15="必須採計",Y1431&gt;0,IF('114成績輸入與落點儀表板'!$C$15="不可採計",Y1431=0,TRUE)),IF('114成績輸入與落點儀表板'!$C$16="必須採計",Z1431&gt;0,IF('114成績輸入與落點儀表板'!$C$16="不可採計",Z1431=0,TRUE))),"✅ 符合","❌ 不符合")</f>
        <v>✅ 符合</v>
      </c>
      <c r="L1431" s="15">
        <v>2</v>
      </c>
      <c r="M1431" s="15">
        <v>0</v>
      </c>
      <c r="N1431" s="15">
        <v>0</v>
      </c>
      <c r="O1431" s="15">
        <v>0</v>
      </c>
      <c r="P1431" s="15">
        <v>0</v>
      </c>
      <c r="Q1431" s="15">
        <v>0</v>
      </c>
      <c r="R1431" s="15">
        <v>0</v>
      </c>
      <c r="S1431" s="15">
        <v>0</v>
      </c>
      <c r="T1431" s="15">
        <v>0</v>
      </c>
      <c r="U1431" s="15">
        <v>1</v>
      </c>
      <c r="V1431" s="15">
        <v>0</v>
      </c>
      <c r="W1431" s="15">
        <v>1.5</v>
      </c>
      <c r="X1431" s="15">
        <v>0</v>
      </c>
      <c r="Y1431" s="15">
        <v>0</v>
      </c>
      <c r="Z1431" s="15">
        <v>0</v>
      </c>
    </row>
    <row r="1432" spans="1:26" ht="15.75" customHeight="1" x14ac:dyDescent="0.3">
      <c r="A1432" s="2" t="s">
        <v>3298</v>
      </c>
      <c r="B1432" s="13" t="s">
        <v>3207</v>
      </c>
      <c r="C1432" s="13" t="s">
        <v>4713</v>
      </c>
      <c r="D1432" s="12" t="s">
        <v>121</v>
      </c>
      <c r="E1432" s="13" t="s">
        <v>4714</v>
      </c>
      <c r="F1432" s="2">
        <v>0</v>
      </c>
      <c r="G1432" s="15"/>
      <c r="H1432" s="7">
        <f>L1432*'114成績輸入與落點儀表板'!$B$2+M1432*'114成績輸入與落點儀表板'!$B$3+N1432*'114成績輸入與落點儀表板'!$B$4+O1432*'114成績輸入與落點儀表板'!$B$5+P1432*'114成績輸入與落點儀表板'!$B$6+Q1432*'114成績輸入與落點儀表板'!$B$7+R1432*'114成績輸入與落點儀表板'!$B$8+S1432*'114成績輸入與落點儀表板'!$B$9+T1432*'114成績輸入與落點儀表板'!$B$10+U1432*'114成績輸入與落點儀表板'!$B$11+V1432*'114成績輸入與落點儀表板'!$B$12+W1432*'114成績輸入與落點儀表板'!$B$13+X1432*'114成績輸入與落點儀表板'!$B$14+Y1432*'114成績輸入與落點儀表板'!$B$15+Z1432*'114成績輸入與落點儀表板'!$B$16</f>
        <v>0</v>
      </c>
      <c r="I1432" s="8" t="str">
        <f t="shared" si="44"/>
        <v/>
      </c>
      <c r="J1432" s="2" t="str">
        <f t="shared" si="45"/>
        <v>無錄取資料</v>
      </c>
      <c r="K1432" s="17" t="str">
        <f>IF(AND(IF('114成績輸入與落點儀表板'!$C$2="必須採計",L1432&gt;0,IF('114成績輸入與落點儀表板'!$C$2="不可採計",L1432=0,TRUE)),IF('114成績輸入與落點儀表板'!$C$3="必須採計",M1432&gt;0,IF('114成績輸入與落點儀表板'!$C$3="不可採計",M1432=0,TRUE)),IF('114成績輸入與落點儀表板'!$C$4="必須採計",N1432&gt;0,IF('114成績輸入與落點儀表板'!$C$4="不可採計",N1432=0,TRUE)),IF('114成績輸入與落點儀表板'!$C$5="必須採計",O1432&gt;0,IF('114成績輸入與落點儀表板'!$C$5="不可採計",O1432=0,TRUE)),IF('114成績輸入與落點儀表板'!$C$6="必須採計",P1432&gt;0,IF('114成績輸入與落點儀表板'!$C$6="不可採計",P1432=0,TRUE)),IF('114成績輸入與落點儀表板'!$C$7="必須採計",Q1432&gt;0,IF('114成績輸入與落點儀表板'!$C$7="不可採計",Q1432=0,TRUE)),IF('114成績輸入與落點儀表板'!$C$8="必須採計",R1432&gt;0,IF('114成績輸入與落點儀表板'!$C$8="不可採計",R1432=0,TRUE)),IF('114成績輸入與落點儀表板'!$C$9="必須採計",S1432&gt;0,IF('114成績輸入與落點儀表板'!$C$9="不可採計",S1432=0,TRUE)),IF('114成績輸入與落點儀表板'!$C$10="必須採計",T1432&gt;0,IF('114成績輸入與落點儀表板'!$C$10="不可採計",T1432=0,TRUE)),IF('114成績輸入與落點儀表板'!$C$11="必須採計",U1432&gt;0,IF('114成績輸入與落點儀表板'!$C$11="不可採計",U1432=0,TRUE)),IF('114成績輸入與落點儀表板'!$C$12="必須採計",V1432&gt;0,IF('114成績輸入與落點儀表板'!$C$12="不可採計",V1432=0,TRUE)),IF('114成績輸入與落點儀表板'!$C$13="必須採計",W1432&gt;0,IF('114成績輸入與落點儀表板'!$C$13="不可採計",W1432=0,TRUE)),IF('114成績輸入與落點儀表板'!$C$14="必須採計",X1432&gt;0,IF('114成績輸入與落點儀表板'!$C$14="不可採計",X1432=0,TRUE)),IF('114成績輸入與落點儀表板'!$C$15="必須採計",Y1432&gt;0,IF('114成績輸入與落點儀表板'!$C$15="不可採計",Y1432=0,TRUE)),IF('114成績輸入與落點儀表板'!$C$16="必須採計",Z1432&gt;0,IF('114成績輸入與落點儀表板'!$C$16="不可採計",Z1432=0,TRUE))),"✅ 符合","❌ 不符合")</f>
        <v>✅ 符合</v>
      </c>
      <c r="L1432" s="15">
        <v>2</v>
      </c>
      <c r="M1432" s="15">
        <v>0</v>
      </c>
      <c r="N1432" s="15">
        <v>0</v>
      </c>
      <c r="O1432" s="15">
        <v>0</v>
      </c>
      <c r="P1432" s="15">
        <v>0</v>
      </c>
      <c r="Q1432" s="15">
        <v>1</v>
      </c>
      <c r="R1432" s="15">
        <v>0</v>
      </c>
      <c r="S1432" s="15">
        <v>0</v>
      </c>
      <c r="T1432" s="15">
        <v>0</v>
      </c>
      <c r="U1432" s="15">
        <v>0</v>
      </c>
      <c r="V1432" s="15">
        <v>0</v>
      </c>
      <c r="W1432" s="15">
        <v>1.5</v>
      </c>
      <c r="X1432" s="15">
        <v>0</v>
      </c>
      <c r="Y1432" s="15">
        <v>0</v>
      </c>
      <c r="Z1432" s="15">
        <v>0</v>
      </c>
    </row>
    <row r="1433" spans="1:26" x14ac:dyDescent="0.3">
      <c r="A1433" s="2" t="s">
        <v>5464</v>
      </c>
      <c r="B1433" s="13" t="s">
        <v>3207</v>
      </c>
      <c r="C1433" s="13" t="s">
        <v>3244</v>
      </c>
      <c r="D1433" s="12" t="s">
        <v>60</v>
      </c>
      <c r="E1433" s="13" t="s">
        <v>616</v>
      </c>
      <c r="F1433" s="2">
        <v>6</v>
      </c>
      <c r="G1433" s="15">
        <v>83</v>
      </c>
      <c r="H1433" s="7">
        <f>L1433*'114成績輸入與落點儀表板'!$B$2+M1433*'114成績輸入與落點儀表板'!$B$3+N1433*'114成績輸入與落點儀表板'!$B$4+O1433*'114成績輸入與落點儀表板'!$B$5+P1433*'114成績輸入與落點儀表板'!$B$6+Q1433*'114成績輸入與落點儀表板'!$B$7+R1433*'114成績輸入與落點儀表板'!$B$8+S1433*'114成績輸入與落點儀表板'!$B$9+T1433*'114成績輸入與落點儀表板'!$B$10+U1433*'114成績輸入與落點儀表板'!$B$11+V1433*'114成績輸入與落點儀表板'!$B$12+W1433*'114成績輸入與落點儀表板'!$B$13+X1433*'114成績輸入與落點儀表板'!$B$14+Y1433*'114成績輸入與落點儀表板'!$B$15+Z1433*'114成績輸入與落點儀表板'!$B$16</f>
        <v>0</v>
      </c>
      <c r="I1433" s="8">
        <f t="shared" si="44"/>
        <v>-83</v>
      </c>
      <c r="J1433" s="2" t="str">
        <f t="shared" si="45"/>
        <v>FAIL</v>
      </c>
      <c r="K1433" s="17" t="str">
        <f>IF(AND(IF('114成績輸入與落點儀表板'!$C$2="必須採計",L1433&gt;0,IF('114成績輸入與落點儀表板'!$C$2="不可採計",L1433=0,TRUE)),IF('114成績輸入與落點儀表板'!$C$3="必須採計",M1433&gt;0,IF('114成績輸入與落點儀表板'!$C$3="不可採計",M1433=0,TRUE)),IF('114成績輸入與落點儀表板'!$C$4="必須採計",N1433&gt;0,IF('114成績輸入與落點儀表板'!$C$4="不可採計",N1433=0,TRUE)),IF('114成績輸入與落點儀表板'!$C$5="必須採計",O1433&gt;0,IF('114成績輸入與落點儀表板'!$C$5="不可採計",O1433=0,TRUE)),IF('114成績輸入與落點儀表板'!$C$6="必須採計",P1433&gt;0,IF('114成績輸入與落點儀表板'!$C$6="不可採計",P1433=0,TRUE)),IF('114成績輸入與落點儀表板'!$C$7="必須採計",Q1433&gt;0,IF('114成績輸入與落點儀表板'!$C$7="不可採計",Q1433=0,TRUE)),IF('114成績輸入與落點儀表板'!$C$8="必須採計",R1433&gt;0,IF('114成績輸入與落點儀表板'!$C$8="不可採計",R1433=0,TRUE)),IF('114成績輸入與落點儀表板'!$C$9="必須採計",S1433&gt;0,IF('114成績輸入與落點儀表板'!$C$9="不可採計",S1433=0,TRUE)),IF('114成績輸入與落點儀表板'!$C$10="必須採計",T1433&gt;0,IF('114成績輸入與落點儀表板'!$C$10="不可採計",T1433=0,TRUE)),IF('114成績輸入與落點儀表板'!$C$11="必須採計",U1433&gt;0,IF('114成績輸入與落點儀表板'!$C$11="不可採計",U1433=0,TRUE)),IF('114成績輸入與落點儀表板'!$C$12="必須採計",V1433&gt;0,IF('114成績輸入與落點儀表板'!$C$12="不可採計",V1433=0,TRUE)),IF('114成績輸入與落點儀表板'!$C$13="必須採計",W1433&gt;0,IF('114成績輸入與落點儀表板'!$C$13="不可採計",W1433=0,TRUE)),IF('114成績輸入與落點儀表板'!$C$14="必須採計",X1433&gt;0,IF('114成績輸入與落點儀表板'!$C$14="不可採計",X1433=0,TRUE)),IF('114成績輸入與落點儀表板'!$C$15="必須採計",Y1433&gt;0,IF('114成績輸入與落點儀表板'!$C$15="不可採計",Y1433=0,TRUE)),IF('114成績輸入與落點儀表板'!$C$16="必須採計",Z1433&gt;0,IF('114成績輸入與落點儀表板'!$C$16="不可採計",Z1433=0,TRUE))),"✅ 符合","❌ 不符合")</f>
        <v>✅ 符合</v>
      </c>
      <c r="L1433" s="15">
        <v>1.5</v>
      </c>
      <c r="M1433" s="15">
        <v>2</v>
      </c>
      <c r="N1433" s="15">
        <v>0</v>
      </c>
      <c r="O1433" s="15">
        <v>0</v>
      </c>
      <c r="P1433" s="15">
        <v>0</v>
      </c>
      <c r="Q1433" s="15">
        <v>0</v>
      </c>
      <c r="R1433" s="15">
        <v>0</v>
      </c>
      <c r="S1433" s="15">
        <v>0</v>
      </c>
      <c r="T1433" s="15">
        <v>0</v>
      </c>
      <c r="U1433" s="15">
        <v>1</v>
      </c>
      <c r="V1433" s="15">
        <v>0</v>
      </c>
      <c r="W1433" s="15">
        <v>0</v>
      </c>
      <c r="X1433" s="15">
        <v>0</v>
      </c>
      <c r="Y1433" s="15">
        <v>0</v>
      </c>
      <c r="Z1433" s="15">
        <v>0</v>
      </c>
    </row>
    <row r="1434" spans="1:26" ht="15.75" customHeight="1" x14ac:dyDescent="0.3">
      <c r="A1434" s="2" t="s">
        <v>5465</v>
      </c>
      <c r="B1434" s="13" t="s">
        <v>3207</v>
      </c>
      <c r="C1434" s="13" t="s">
        <v>5466</v>
      </c>
      <c r="D1434" s="12" t="s">
        <v>121</v>
      </c>
      <c r="E1434" s="13" t="s">
        <v>616</v>
      </c>
      <c r="F1434" s="2">
        <v>3</v>
      </c>
      <c r="G1434" s="15">
        <v>101.5</v>
      </c>
      <c r="H1434" s="7">
        <f>L1434*'114成績輸入與落點儀表板'!$B$2+M1434*'114成績輸入與落點儀表板'!$B$3+N1434*'114成績輸入與落點儀表板'!$B$4+O1434*'114成績輸入與落點儀表板'!$B$5+P1434*'114成績輸入與落點儀表板'!$B$6+Q1434*'114成績輸入與落點儀表板'!$B$7+R1434*'114成績輸入與落點儀表板'!$B$8+S1434*'114成績輸入與落點儀表板'!$B$9+T1434*'114成績輸入與落點儀表板'!$B$10+U1434*'114成績輸入與落點儀表板'!$B$11+V1434*'114成績輸入與落點儀表板'!$B$12+W1434*'114成績輸入與落點儀表板'!$B$13+X1434*'114成績輸入與落點儀表板'!$B$14+Y1434*'114成績輸入與落點儀表板'!$B$15+Z1434*'114成績輸入與落點儀表板'!$B$16</f>
        <v>0</v>
      </c>
      <c r="I1434" s="8">
        <f t="shared" si="44"/>
        <v>-101.5</v>
      </c>
      <c r="J1434" s="2" t="str">
        <f t="shared" si="45"/>
        <v>FAIL</v>
      </c>
      <c r="K1434" s="17" t="str">
        <f>IF(AND(IF('114成績輸入與落點儀表板'!$C$2="必須採計",L1434&gt;0,IF('114成績輸入與落點儀表板'!$C$2="不可採計",L1434=0,TRUE)),IF('114成績輸入與落點儀表板'!$C$3="必須採計",M1434&gt;0,IF('114成績輸入與落點儀表板'!$C$3="不可採計",M1434=0,TRUE)),IF('114成績輸入與落點儀表板'!$C$4="必須採計",N1434&gt;0,IF('114成績輸入與落點儀表板'!$C$4="不可採計",N1434=0,TRUE)),IF('114成績輸入與落點儀表板'!$C$5="必須採計",O1434&gt;0,IF('114成績輸入與落點儀表板'!$C$5="不可採計",O1434=0,TRUE)),IF('114成績輸入與落點儀表板'!$C$6="必須採計",P1434&gt;0,IF('114成績輸入與落點儀表板'!$C$6="不可採計",P1434=0,TRUE)),IF('114成績輸入與落點儀表板'!$C$7="必須採計",Q1434&gt;0,IF('114成績輸入與落點儀表板'!$C$7="不可採計",Q1434=0,TRUE)),IF('114成績輸入與落點儀表板'!$C$8="必須採計",R1434&gt;0,IF('114成績輸入與落點儀表板'!$C$8="不可採計",R1434=0,TRUE)),IF('114成績輸入與落點儀表板'!$C$9="必須採計",S1434&gt;0,IF('114成績輸入與落點儀表板'!$C$9="不可採計",S1434=0,TRUE)),IF('114成績輸入與落點儀表板'!$C$10="必須採計",T1434&gt;0,IF('114成績輸入與落點儀表板'!$C$10="不可採計",T1434=0,TRUE)),IF('114成績輸入與落點儀表板'!$C$11="必須採計",U1434&gt;0,IF('114成績輸入與落點儀表板'!$C$11="不可採計",U1434=0,TRUE)),IF('114成績輸入與落點儀表板'!$C$12="必須採計",V1434&gt;0,IF('114成績輸入與落點儀表板'!$C$12="不可採計",V1434=0,TRUE)),IF('114成績輸入與落點儀表板'!$C$13="必須採計",W1434&gt;0,IF('114成績輸入與落點儀表板'!$C$13="不可採計",W1434=0,TRUE)),IF('114成績輸入與落點儀表板'!$C$14="必須採計",X1434&gt;0,IF('114成績輸入與落點儀表板'!$C$14="不可採計",X1434=0,TRUE)),IF('114成績輸入與落點儀表板'!$C$15="必須採計",Y1434&gt;0,IF('114成績輸入與落點儀表板'!$C$15="不可採計",Y1434=0,TRUE)),IF('114成績輸入與落點儀表板'!$C$16="必須採計",Z1434&gt;0,IF('114成績輸入與落點儀表板'!$C$16="不可採計",Z1434=0,TRUE))),"✅ 符合","❌ 不符合")</f>
        <v>✅ 符合</v>
      </c>
      <c r="L1434" s="15">
        <v>1.5</v>
      </c>
      <c r="M1434" s="15">
        <v>2</v>
      </c>
      <c r="N1434" s="15">
        <v>0</v>
      </c>
      <c r="O1434" s="15">
        <v>0</v>
      </c>
      <c r="P1434" s="15">
        <v>0</v>
      </c>
      <c r="Q1434" s="15">
        <v>0</v>
      </c>
      <c r="R1434" s="15">
        <v>0</v>
      </c>
      <c r="S1434" s="15">
        <v>0</v>
      </c>
      <c r="T1434" s="15">
        <v>0</v>
      </c>
      <c r="U1434" s="15">
        <v>1</v>
      </c>
      <c r="V1434" s="15">
        <v>0</v>
      </c>
      <c r="W1434" s="15">
        <v>0</v>
      </c>
      <c r="X1434" s="15">
        <v>0</v>
      </c>
      <c r="Y1434" s="15">
        <v>0</v>
      </c>
      <c r="Z1434" s="15">
        <v>0</v>
      </c>
    </row>
    <row r="1435" spans="1:26" x14ac:dyDescent="0.3">
      <c r="A1435" s="2" t="s">
        <v>4719</v>
      </c>
      <c r="B1435" s="13" t="s">
        <v>3207</v>
      </c>
      <c r="C1435" s="13" t="s">
        <v>5467</v>
      </c>
      <c r="D1435" s="12" t="s">
        <v>121</v>
      </c>
      <c r="E1435" s="13" t="s">
        <v>5468</v>
      </c>
      <c r="F1435" s="2">
        <v>0</v>
      </c>
      <c r="G1435" s="15"/>
      <c r="H1435" s="7">
        <f>L1435*'114成績輸入與落點儀表板'!$B$2+M1435*'114成績輸入與落點儀表板'!$B$3+N1435*'114成績輸入與落點儀表板'!$B$4+O1435*'114成績輸入與落點儀表板'!$B$5+P1435*'114成績輸入與落點儀表板'!$B$6+Q1435*'114成績輸入與落點儀表板'!$B$7+R1435*'114成績輸入與落點儀表板'!$B$8+S1435*'114成績輸入與落點儀表板'!$B$9+T1435*'114成績輸入與落點儀表板'!$B$10+U1435*'114成績輸入與落點儀表板'!$B$11+V1435*'114成績輸入與落點儀表板'!$B$12+W1435*'114成績輸入與落點儀表板'!$B$13+X1435*'114成績輸入與落點儀表板'!$B$14+Y1435*'114成績輸入與落點儀表板'!$B$15+Z1435*'114成績輸入與落點儀表板'!$B$16</f>
        <v>0</v>
      </c>
      <c r="I1435" s="8" t="str">
        <f t="shared" si="44"/>
        <v/>
      </c>
      <c r="J1435" s="2" t="str">
        <f t="shared" si="45"/>
        <v>無錄取資料</v>
      </c>
      <c r="K1435" s="17" t="str">
        <f>IF(AND(IF('114成績輸入與落點儀表板'!$C$2="必須採計",L1435&gt;0,IF('114成績輸入與落點儀表板'!$C$2="不可採計",L1435=0,TRUE)),IF('114成績輸入與落點儀表板'!$C$3="必須採計",M1435&gt;0,IF('114成績輸入與落點儀表板'!$C$3="不可採計",M1435=0,TRUE)),IF('114成績輸入與落點儀表板'!$C$4="必須採計",N1435&gt;0,IF('114成績輸入與落點儀表板'!$C$4="不可採計",N1435=0,TRUE)),IF('114成績輸入與落點儀表板'!$C$5="必須採計",O1435&gt;0,IF('114成績輸入與落點儀表板'!$C$5="不可採計",O1435=0,TRUE)),IF('114成績輸入與落點儀表板'!$C$6="必須採計",P1435&gt;0,IF('114成績輸入與落點儀表板'!$C$6="不可採計",P1435=0,TRUE)),IF('114成績輸入與落點儀表板'!$C$7="必須採計",Q1435&gt;0,IF('114成績輸入與落點儀表板'!$C$7="不可採計",Q1435=0,TRUE)),IF('114成績輸入與落點儀表板'!$C$8="必須採計",R1435&gt;0,IF('114成績輸入與落點儀表板'!$C$8="不可採計",R1435=0,TRUE)),IF('114成績輸入與落點儀表板'!$C$9="必須採計",S1435&gt;0,IF('114成績輸入與落點儀表板'!$C$9="不可採計",S1435=0,TRUE)),IF('114成績輸入與落點儀表板'!$C$10="必須採計",T1435&gt;0,IF('114成績輸入與落點儀表板'!$C$10="不可採計",T1435=0,TRUE)),IF('114成績輸入與落點儀表板'!$C$11="必須採計",U1435&gt;0,IF('114成績輸入與落點儀表板'!$C$11="不可採計",U1435=0,TRUE)),IF('114成績輸入與落點儀表板'!$C$12="必須採計",V1435&gt;0,IF('114成績輸入與落點儀表板'!$C$12="不可採計",V1435=0,TRUE)),IF('114成績輸入與落點儀表板'!$C$13="必須採計",W1435&gt;0,IF('114成績輸入與落點儀表板'!$C$13="不可採計",W1435=0,TRUE)),IF('114成績輸入與落點儀表板'!$C$14="必須採計",X1435&gt;0,IF('114成績輸入與落點儀表板'!$C$14="不可採計",X1435=0,TRUE)),IF('114成績輸入與落點儀表板'!$C$15="必須採計",Y1435&gt;0,IF('114成績輸入與落點儀表板'!$C$15="不可採計",Y1435=0,TRUE)),IF('114成績輸入與落點儀表板'!$C$16="必須採計",Z1435&gt;0,IF('114成績輸入與落點儀表板'!$C$16="不可採計",Z1435=0,TRUE))),"✅ 符合","❌ 不符合")</f>
        <v>✅ 符合</v>
      </c>
      <c r="L1435" s="15">
        <v>1.5</v>
      </c>
      <c r="M1435" s="15">
        <v>2</v>
      </c>
      <c r="N1435" s="15">
        <v>0</v>
      </c>
      <c r="O1435" s="15">
        <v>0</v>
      </c>
      <c r="P1435" s="15">
        <v>0</v>
      </c>
      <c r="Q1435" s="15">
        <v>0</v>
      </c>
      <c r="R1435" s="15">
        <v>0</v>
      </c>
      <c r="S1435" s="15">
        <v>0</v>
      </c>
      <c r="T1435" s="15">
        <v>0</v>
      </c>
      <c r="U1435" s="15">
        <v>0</v>
      </c>
      <c r="V1435" s="15">
        <v>1</v>
      </c>
      <c r="W1435" s="15">
        <v>0</v>
      </c>
      <c r="X1435" s="15">
        <v>0</v>
      </c>
      <c r="Y1435" s="15">
        <v>0</v>
      </c>
      <c r="Z1435" s="15">
        <v>0</v>
      </c>
    </row>
    <row r="1436" spans="1:26" ht="15.75" customHeight="1" x14ac:dyDescent="0.3">
      <c r="A1436" s="2" t="s">
        <v>3300</v>
      </c>
      <c r="B1436" s="13" t="s">
        <v>3207</v>
      </c>
      <c r="C1436" s="13" t="s">
        <v>5469</v>
      </c>
      <c r="D1436" s="12" t="s">
        <v>121</v>
      </c>
      <c r="E1436" s="13" t="s">
        <v>5106</v>
      </c>
      <c r="F1436" s="2">
        <v>2</v>
      </c>
      <c r="G1436" s="15">
        <v>104.5</v>
      </c>
      <c r="H1436" s="7">
        <f>L1436*'114成績輸入與落點儀表板'!$B$2+M1436*'114成績輸入與落點儀表板'!$B$3+N1436*'114成績輸入與落點儀表板'!$B$4+O1436*'114成績輸入與落點儀表板'!$B$5+P1436*'114成績輸入與落點儀表板'!$B$6+Q1436*'114成績輸入與落點儀表板'!$B$7+R1436*'114成績輸入與落點儀表板'!$B$8+S1436*'114成績輸入與落點儀表板'!$B$9+T1436*'114成績輸入與落點儀表板'!$B$10+U1436*'114成績輸入與落點儀表板'!$B$11+V1436*'114成績輸入與落點儀表板'!$B$12+W1436*'114成績輸入與落點儀表板'!$B$13+X1436*'114成績輸入與落點儀表板'!$B$14+Y1436*'114成績輸入與落點儀表板'!$B$15+Z1436*'114成績輸入與落點儀表板'!$B$16</f>
        <v>0</v>
      </c>
      <c r="I1436" s="8">
        <f t="shared" si="44"/>
        <v>-104.5</v>
      </c>
      <c r="J1436" s="2" t="str">
        <f t="shared" si="45"/>
        <v>FAIL</v>
      </c>
      <c r="K1436" s="17" t="str">
        <f>IF(AND(IF('114成績輸入與落點儀表板'!$C$2="必須採計",L1436&gt;0,IF('114成績輸入與落點儀表板'!$C$2="不可採計",L1436=0,TRUE)),IF('114成績輸入與落點儀表板'!$C$3="必須採計",M1436&gt;0,IF('114成績輸入與落點儀表板'!$C$3="不可採計",M1436=0,TRUE)),IF('114成績輸入與落點儀表板'!$C$4="必須採計",N1436&gt;0,IF('114成績輸入與落點儀表板'!$C$4="不可採計",N1436=0,TRUE)),IF('114成績輸入與落點儀表板'!$C$5="必須採計",O1436&gt;0,IF('114成績輸入與落點儀表板'!$C$5="不可採計",O1436=0,TRUE)),IF('114成績輸入與落點儀表板'!$C$6="必須採計",P1436&gt;0,IF('114成績輸入與落點儀表板'!$C$6="不可採計",P1436=0,TRUE)),IF('114成績輸入與落點儀表板'!$C$7="必須採計",Q1436&gt;0,IF('114成績輸入與落點儀表板'!$C$7="不可採計",Q1436=0,TRUE)),IF('114成績輸入與落點儀表板'!$C$8="必須採計",R1436&gt;0,IF('114成績輸入與落點儀表板'!$C$8="不可採計",R1436=0,TRUE)),IF('114成績輸入與落點儀表板'!$C$9="必須採計",S1436&gt;0,IF('114成績輸入與落點儀表板'!$C$9="不可採計",S1436=0,TRUE)),IF('114成績輸入與落點儀表板'!$C$10="必須採計",T1436&gt;0,IF('114成績輸入與落點儀表板'!$C$10="不可採計",T1436=0,TRUE)),IF('114成績輸入與落點儀表板'!$C$11="必須採計",U1436&gt;0,IF('114成績輸入與落點儀表板'!$C$11="不可採計",U1436=0,TRUE)),IF('114成績輸入與落點儀表板'!$C$12="必須採計",V1436&gt;0,IF('114成績輸入與落點儀表板'!$C$12="不可採計",V1436=0,TRUE)),IF('114成績輸入與落點儀表板'!$C$13="必須採計",W1436&gt;0,IF('114成績輸入與落點儀表板'!$C$13="不可採計",W1436=0,TRUE)),IF('114成績輸入與落點儀表板'!$C$14="必須採計",X1436&gt;0,IF('114成績輸入與落點儀表板'!$C$14="不可採計",X1436=0,TRUE)),IF('114成績輸入與落點儀表板'!$C$15="必須採計",Y1436&gt;0,IF('114成績輸入與落點儀表板'!$C$15="不可採計",Y1436=0,TRUE)),IF('114成績輸入與落點儀表板'!$C$16="必須採計",Z1436&gt;0,IF('114成績輸入與落點儀表板'!$C$16="不可採計",Z1436=0,TRUE))),"✅ 符合","❌ 不符合")</f>
        <v>✅ 符合</v>
      </c>
      <c r="L1436" s="15">
        <v>1.5</v>
      </c>
      <c r="M1436" s="15">
        <v>2</v>
      </c>
      <c r="N1436" s="15">
        <v>0</v>
      </c>
      <c r="O1436" s="15">
        <v>0</v>
      </c>
      <c r="P1436" s="15">
        <v>0</v>
      </c>
      <c r="Q1436" s="15">
        <v>0</v>
      </c>
      <c r="R1436" s="15">
        <v>1</v>
      </c>
      <c r="S1436" s="15">
        <v>0</v>
      </c>
      <c r="T1436" s="15">
        <v>0</v>
      </c>
      <c r="U1436" s="15">
        <v>0</v>
      </c>
      <c r="V1436" s="15">
        <v>0</v>
      </c>
      <c r="W1436" s="15">
        <v>0</v>
      </c>
      <c r="X1436" s="15">
        <v>0</v>
      </c>
      <c r="Y1436" s="15">
        <v>0</v>
      </c>
      <c r="Z1436" s="15">
        <v>0</v>
      </c>
    </row>
    <row r="1437" spans="1:26" x14ac:dyDescent="0.3">
      <c r="A1437" s="2" t="s">
        <v>3303</v>
      </c>
      <c r="B1437" s="13" t="s">
        <v>3207</v>
      </c>
      <c r="C1437" s="13" t="s">
        <v>3246</v>
      </c>
      <c r="D1437" s="12" t="s">
        <v>121</v>
      </c>
      <c r="E1437" s="13" t="s">
        <v>4649</v>
      </c>
      <c r="F1437" s="2">
        <v>3</v>
      </c>
      <c r="G1437" s="15">
        <v>88</v>
      </c>
      <c r="H1437" s="7">
        <f>L1437*'114成績輸入與落點儀表板'!$B$2+M1437*'114成績輸入與落點儀表板'!$B$3+N1437*'114成績輸入與落點儀表板'!$B$4+O1437*'114成績輸入與落點儀表板'!$B$5+P1437*'114成績輸入與落點儀表板'!$B$6+Q1437*'114成績輸入與落點儀表板'!$B$7+R1437*'114成績輸入與落點儀表板'!$B$8+S1437*'114成績輸入與落點儀表板'!$B$9+T1437*'114成績輸入與落點儀表板'!$B$10+U1437*'114成績輸入與落點儀表板'!$B$11+V1437*'114成績輸入與落點儀表板'!$B$12+W1437*'114成績輸入與落點儀表板'!$B$13+X1437*'114成績輸入與落點儀表板'!$B$14+Y1437*'114成績輸入與落點儀表板'!$B$15+Z1437*'114成績輸入與落點儀表板'!$B$16</f>
        <v>0</v>
      </c>
      <c r="I1437" s="8">
        <f t="shared" si="44"/>
        <v>-88</v>
      </c>
      <c r="J1437" s="2" t="str">
        <f t="shared" si="45"/>
        <v>FAIL</v>
      </c>
      <c r="K1437" s="17" t="str">
        <f>IF(AND(IF('114成績輸入與落點儀表板'!$C$2="必須採計",L1437&gt;0,IF('114成績輸入與落點儀表板'!$C$2="不可採計",L1437=0,TRUE)),IF('114成績輸入與落點儀表板'!$C$3="必須採計",M1437&gt;0,IF('114成績輸入與落點儀表板'!$C$3="不可採計",M1437=0,TRUE)),IF('114成績輸入與落點儀表板'!$C$4="必須採計",N1437&gt;0,IF('114成績輸入與落點儀表板'!$C$4="不可採計",N1437=0,TRUE)),IF('114成績輸入與落點儀表板'!$C$5="必須採計",O1437&gt;0,IF('114成績輸入與落點儀表板'!$C$5="不可採計",O1437=0,TRUE)),IF('114成績輸入與落點儀表板'!$C$6="必須採計",P1437&gt;0,IF('114成績輸入與落點儀表板'!$C$6="不可採計",P1437=0,TRUE)),IF('114成績輸入與落點儀表板'!$C$7="必須採計",Q1437&gt;0,IF('114成績輸入與落點儀表板'!$C$7="不可採計",Q1437=0,TRUE)),IF('114成績輸入與落點儀表板'!$C$8="必須採計",R1437&gt;0,IF('114成績輸入與落點儀表板'!$C$8="不可採計",R1437=0,TRUE)),IF('114成績輸入與落點儀表板'!$C$9="必須採計",S1437&gt;0,IF('114成績輸入與落點儀表板'!$C$9="不可採計",S1437=0,TRUE)),IF('114成績輸入與落點儀表板'!$C$10="必須採計",T1437&gt;0,IF('114成績輸入與落點儀表板'!$C$10="不可採計",T1437=0,TRUE)),IF('114成績輸入與落點儀表板'!$C$11="必須採計",U1437&gt;0,IF('114成績輸入與落點儀表板'!$C$11="不可採計",U1437=0,TRUE)),IF('114成績輸入與落點儀表板'!$C$12="必須採計",V1437&gt;0,IF('114成績輸入與落點儀表板'!$C$12="不可採計",V1437=0,TRUE)),IF('114成績輸入與落點儀表板'!$C$13="必須採計",W1437&gt;0,IF('114成績輸入與落點儀表板'!$C$13="不可採計",W1437=0,TRUE)),IF('114成績輸入與落點儀表板'!$C$14="必須採計",X1437&gt;0,IF('114成績輸入與落點儀表板'!$C$14="不可採計",X1437=0,TRUE)),IF('114成績輸入與落點儀表板'!$C$15="必須採計",Y1437&gt;0,IF('114成績輸入與落點儀表板'!$C$15="不可採計",Y1437=0,TRUE)),IF('114成績輸入與落點儀表板'!$C$16="必須採計",Z1437&gt;0,IF('114成績輸入與落點儀表板'!$C$16="不可採計",Z1437=0,TRUE))),"✅ 符合","❌ 不符合")</f>
        <v>✅ 符合</v>
      </c>
      <c r="L1437" s="15">
        <v>1</v>
      </c>
      <c r="M1437" s="15">
        <v>2</v>
      </c>
      <c r="N1437" s="15">
        <v>0</v>
      </c>
      <c r="O1437" s="15">
        <v>0</v>
      </c>
      <c r="P1437" s="15">
        <v>0</v>
      </c>
      <c r="Q1437" s="15">
        <v>0</v>
      </c>
      <c r="R1437" s="15">
        <v>0</v>
      </c>
      <c r="S1437" s="15">
        <v>0</v>
      </c>
      <c r="T1437" s="15">
        <v>0</v>
      </c>
      <c r="U1437" s="15">
        <v>0</v>
      </c>
      <c r="V1437" s="15">
        <v>0</v>
      </c>
      <c r="W1437" s="15">
        <v>1</v>
      </c>
      <c r="X1437" s="15">
        <v>0</v>
      </c>
      <c r="Y1437" s="15">
        <v>0</v>
      </c>
      <c r="Z1437" s="15">
        <v>0</v>
      </c>
    </row>
    <row r="1438" spans="1:26" ht="15.75" customHeight="1" x14ac:dyDescent="0.3">
      <c r="A1438" s="2" t="s">
        <v>3306</v>
      </c>
      <c r="B1438" s="13" t="s">
        <v>3207</v>
      </c>
      <c r="C1438" s="13" t="s">
        <v>5470</v>
      </c>
      <c r="D1438" s="12" t="s">
        <v>121</v>
      </c>
      <c r="E1438" s="13" t="s">
        <v>1344</v>
      </c>
      <c r="F1438" s="2">
        <v>0</v>
      </c>
      <c r="G1438" s="15"/>
      <c r="H1438" s="7">
        <f>L1438*'114成績輸入與落點儀表板'!$B$2+M1438*'114成績輸入與落點儀表板'!$B$3+N1438*'114成績輸入與落點儀表板'!$B$4+O1438*'114成績輸入與落點儀表板'!$B$5+P1438*'114成績輸入與落點儀表板'!$B$6+Q1438*'114成績輸入與落點儀表板'!$B$7+R1438*'114成績輸入與落點儀表板'!$B$8+S1438*'114成績輸入與落點儀表板'!$B$9+T1438*'114成績輸入與落點儀表板'!$B$10+U1438*'114成績輸入與落點儀表板'!$B$11+V1438*'114成績輸入與落點儀表板'!$B$12+W1438*'114成績輸入與落點儀表板'!$B$13+X1438*'114成績輸入與落點儀表板'!$B$14+Y1438*'114成績輸入與落點儀表板'!$B$15+Z1438*'114成績輸入與落點儀表板'!$B$16</f>
        <v>0</v>
      </c>
      <c r="I1438" s="8" t="str">
        <f t="shared" si="44"/>
        <v/>
      </c>
      <c r="J1438" s="2" t="str">
        <f t="shared" si="45"/>
        <v>無錄取資料</v>
      </c>
      <c r="K1438" s="17" t="str">
        <f>IF(AND(IF('114成績輸入與落點儀表板'!$C$2="必須採計",L1438&gt;0,IF('114成績輸入與落點儀表板'!$C$2="不可採計",L1438=0,TRUE)),IF('114成績輸入與落點儀表板'!$C$3="必須採計",M1438&gt;0,IF('114成績輸入與落點儀表板'!$C$3="不可採計",M1438=0,TRUE)),IF('114成績輸入與落點儀表板'!$C$4="必須採計",N1438&gt;0,IF('114成績輸入與落點儀表板'!$C$4="不可採計",N1438=0,TRUE)),IF('114成績輸入與落點儀表板'!$C$5="必須採計",O1438&gt;0,IF('114成績輸入與落點儀表板'!$C$5="不可採計",O1438=0,TRUE)),IF('114成績輸入與落點儀表板'!$C$6="必須採計",P1438&gt;0,IF('114成績輸入與落點儀表板'!$C$6="不可採計",P1438=0,TRUE)),IF('114成績輸入與落點儀表板'!$C$7="必須採計",Q1438&gt;0,IF('114成績輸入與落點儀表板'!$C$7="不可採計",Q1438=0,TRUE)),IF('114成績輸入與落點儀表板'!$C$8="必須採計",R1438&gt;0,IF('114成績輸入與落點儀表板'!$C$8="不可採計",R1438=0,TRUE)),IF('114成績輸入與落點儀表板'!$C$9="必須採計",S1438&gt;0,IF('114成績輸入與落點儀表板'!$C$9="不可採計",S1438=0,TRUE)),IF('114成績輸入與落點儀表板'!$C$10="必須採計",T1438&gt;0,IF('114成績輸入與落點儀表板'!$C$10="不可採計",T1438=0,TRUE)),IF('114成績輸入與落點儀表板'!$C$11="必須採計",U1438&gt;0,IF('114成績輸入與落點儀表板'!$C$11="不可採計",U1438=0,TRUE)),IF('114成績輸入與落點儀表板'!$C$12="必須採計",V1438&gt;0,IF('114成績輸入與落點儀表板'!$C$12="不可採計",V1438=0,TRUE)),IF('114成績輸入與落點儀表板'!$C$13="必須採計",W1438&gt;0,IF('114成績輸入與落點儀表板'!$C$13="不可採計",W1438=0,TRUE)),IF('114成績輸入與落點儀表板'!$C$14="必須採計",X1438&gt;0,IF('114成績輸入與落點儀表板'!$C$14="不可採計",X1438=0,TRUE)),IF('114成績輸入與落點儀表板'!$C$15="必須採計",Y1438&gt;0,IF('114成績輸入與落點儀表板'!$C$15="不可採計",Y1438=0,TRUE)),IF('114成績輸入與落點儀表板'!$C$16="必須採計",Z1438&gt;0,IF('114成績輸入與落點儀表板'!$C$16="不可採計",Z1438=0,TRUE))),"✅ 符合","❌ 不符合")</f>
        <v>✅ 符合</v>
      </c>
      <c r="L1438" s="15">
        <v>1</v>
      </c>
      <c r="M1438" s="15">
        <v>2</v>
      </c>
      <c r="N1438" s="15">
        <v>0</v>
      </c>
      <c r="O1438" s="15">
        <v>0</v>
      </c>
      <c r="P1438" s="15">
        <v>0</v>
      </c>
      <c r="Q1438" s="15">
        <v>0</v>
      </c>
      <c r="R1438" s="15">
        <v>0</v>
      </c>
      <c r="S1438" s="15">
        <v>0</v>
      </c>
      <c r="T1438" s="15">
        <v>0</v>
      </c>
      <c r="U1438" s="15">
        <v>0</v>
      </c>
      <c r="V1438" s="15">
        <v>0</v>
      </c>
      <c r="W1438" s="15">
        <v>1</v>
      </c>
      <c r="X1438" s="15">
        <v>0</v>
      </c>
      <c r="Y1438" s="15">
        <v>0</v>
      </c>
      <c r="Z1438" s="15">
        <v>0</v>
      </c>
    </row>
    <row r="1439" spans="1:26" x14ac:dyDescent="0.3">
      <c r="A1439" s="2" t="s">
        <v>3309</v>
      </c>
      <c r="B1439" s="13" t="s">
        <v>3207</v>
      </c>
      <c r="C1439" s="13" t="s">
        <v>5471</v>
      </c>
      <c r="D1439" s="12" t="s">
        <v>121</v>
      </c>
      <c r="E1439" s="13" t="s">
        <v>2743</v>
      </c>
      <c r="F1439" s="2">
        <v>0</v>
      </c>
      <c r="G1439" s="15"/>
      <c r="H1439" s="7">
        <f>L1439*'114成績輸入與落點儀表板'!$B$2+M1439*'114成績輸入與落點儀表板'!$B$3+N1439*'114成績輸入與落點儀表板'!$B$4+O1439*'114成績輸入與落點儀表板'!$B$5+P1439*'114成績輸入與落點儀表板'!$B$6+Q1439*'114成績輸入與落點儀表板'!$B$7+R1439*'114成績輸入與落點儀表板'!$B$8+S1439*'114成績輸入與落點儀表板'!$B$9+T1439*'114成績輸入與落點儀表板'!$B$10+U1439*'114成績輸入與落點儀表板'!$B$11+V1439*'114成績輸入與落點儀表板'!$B$12+W1439*'114成績輸入與落點儀表板'!$B$13+X1439*'114成績輸入與落點儀表板'!$B$14+Y1439*'114成績輸入與落點儀表板'!$B$15+Z1439*'114成績輸入與落點儀表板'!$B$16</f>
        <v>0</v>
      </c>
      <c r="I1439" s="8" t="str">
        <f t="shared" si="44"/>
        <v/>
      </c>
      <c r="J1439" s="2" t="str">
        <f t="shared" si="45"/>
        <v>無錄取資料</v>
      </c>
      <c r="K1439" s="17" t="str">
        <f>IF(AND(IF('114成績輸入與落點儀表板'!$C$2="必須採計",L1439&gt;0,IF('114成績輸入與落點儀表板'!$C$2="不可採計",L1439=0,TRUE)),IF('114成績輸入與落點儀表板'!$C$3="必須採計",M1439&gt;0,IF('114成績輸入與落點儀表板'!$C$3="不可採計",M1439=0,TRUE)),IF('114成績輸入與落點儀表板'!$C$4="必須採計",N1439&gt;0,IF('114成績輸入與落點儀表板'!$C$4="不可採計",N1439=0,TRUE)),IF('114成績輸入與落點儀表板'!$C$5="必須採計",O1439&gt;0,IF('114成績輸入與落點儀表板'!$C$5="不可採計",O1439=0,TRUE)),IF('114成績輸入與落點儀表板'!$C$6="必須採計",P1439&gt;0,IF('114成績輸入與落點儀表板'!$C$6="不可採計",P1439=0,TRUE)),IF('114成績輸入與落點儀表板'!$C$7="必須採計",Q1439&gt;0,IF('114成績輸入與落點儀表板'!$C$7="不可採計",Q1439=0,TRUE)),IF('114成績輸入與落點儀表板'!$C$8="必須採計",R1439&gt;0,IF('114成績輸入與落點儀表板'!$C$8="不可採計",R1439=0,TRUE)),IF('114成績輸入與落點儀表板'!$C$9="必須採計",S1439&gt;0,IF('114成績輸入與落點儀表板'!$C$9="不可採計",S1439=0,TRUE)),IF('114成績輸入與落點儀表板'!$C$10="必須採計",T1439&gt;0,IF('114成績輸入與落點儀表板'!$C$10="不可採計",T1439=0,TRUE)),IF('114成績輸入與落點儀表板'!$C$11="必須採計",U1439&gt;0,IF('114成績輸入與落點儀表板'!$C$11="不可採計",U1439=0,TRUE)),IF('114成績輸入與落點儀表板'!$C$12="必須採計",V1439&gt;0,IF('114成績輸入與落點儀表板'!$C$12="不可採計",V1439=0,TRUE)),IF('114成績輸入與落點儀表板'!$C$13="必須採計",W1439&gt;0,IF('114成績輸入與落點儀表板'!$C$13="不可採計",W1439=0,TRUE)),IF('114成績輸入與落點儀表板'!$C$14="必須採計",X1439&gt;0,IF('114成績輸入與落點儀表板'!$C$14="不可採計",X1439=0,TRUE)),IF('114成績輸入與落點儀表板'!$C$15="必須採計",Y1439&gt;0,IF('114成績輸入與落點儀表板'!$C$15="不可採計",Y1439=0,TRUE)),IF('114成績輸入與落點儀表板'!$C$16="必須採計",Z1439&gt;0,IF('114成績輸入與落點儀表板'!$C$16="不可採計",Z1439=0,TRUE))),"✅ 符合","❌ 不符合")</f>
        <v>✅ 符合</v>
      </c>
      <c r="L1439" s="15">
        <v>2</v>
      </c>
      <c r="M1439" s="15">
        <v>0</v>
      </c>
      <c r="N1439" s="15">
        <v>0</v>
      </c>
      <c r="O1439" s="15">
        <v>0</v>
      </c>
      <c r="P1439" s="15">
        <v>0</v>
      </c>
      <c r="Q1439" s="15">
        <v>0</v>
      </c>
      <c r="R1439" s="15">
        <v>0</v>
      </c>
      <c r="S1439" s="15">
        <v>0</v>
      </c>
      <c r="T1439" s="15">
        <v>0</v>
      </c>
      <c r="U1439" s="15">
        <v>1</v>
      </c>
      <c r="V1439" s="15">
        <v>0</v>
      </c>
      <c r="W1439" s="15">
        <v>1.5</v>
      </c>
      <c r="X1439" s="15">
        <v>0</v>
      </c>
      <c r="Y1439" s="15">
        <v>0</v>
      </c>
      <c r="Z1439" s="15">
        <v>0</v>
      </c>
    </row>
    <row r="1440" spans="1:26" ht="15.75" customHeight="1" x14ac:dyDescent="0.3">
      <c r="A1440" s="2" t="s">
        <v>3312</v>
      </c>
      <c r="B1440" s="13" t="s">
        <v>3207</v>
      </c>
      <c r="C1440" s="13" t="s">
        <v>4718</v>
      </c>
      <c r="D1440" s="12" t="s">
        <v>121</v>
      </c>
      <c r="E1440" s="13" t="s">
        <v>5472</v>
      </c>
      <c r="F1440" s="2">
        <v>1</v>
      </c>
      <c r="G1440" s="15">
        <v>144.5</v>
      </c>
      <c r="H1440" s="7">
        <f>L1440*'114成績輸入與落點儀表板'!$B$2+M1440*'114成績輸入與落點儀表板'!$B$3+N1440*'114成績輸入與落點儀表板'!$B$4+O1440*'114成績輸入與落點儀表板'!$B$5+P1440*'114成績輸入與落點儀表板'!$B$6+Q1440*'114成績輸入與落點儀表板'!$B$7+R1440*'114成績輸入與落點儀表板'!$B$8+S1440*'114成績輸入與落點儀表板'!$B$9+T1440*'114成績輸入與落點儀表板'!$B$10+U1440*'114成績輸入與落點儀表板'!$B$11+V1440*'114成績輸入與落點儀表板'!$B$12+W1440*'114成績輸入與落點儀表板'!$B$13+X1440*'114成績輸入與落點儀表板'!$B$14+Y1440*'114成績輸入與落點儀表板'!$B$15+Z1440*'114成績輸入與落點儀表板'!$B$16</f>
        <v>0</v>
      </c>
      <c r="I1440" s="8">
        <f t="shared" si="44"/>
        <v>-144.5</v>
      </c>
      <c r="J1440" s="2" t="str">
        <f t="shared" si="45"/>
        <v>FAIL</v>
      </c>
      <c r="K1440" s="17" t="str">
        <f>IF(AND(IF('114成績輸入與落點儀表板'!$C$2="必須採計",L1440&gt;0,IF('114成績輸入與落點儀表板'!$C$2="不可採計",L1440=0,TRUE)),IF('114成績輸入與落點儀表板'!$C$3="必須採計",M1440&gt;0,IF('114成績輸入與落點儀表板'!$C$3="不可採計",M1440=0,TRUE)),IF('114成績輸入與落點儀表板'!$C$4="必須採計",N1440&gt;0,IF('114成績輸入與落點儀表板'!$C$4="不可採計",N1440=0,TRUE)),IF('114成績輸入與落點儀表板'!$C$5="必須採計",O1440&gt;0,IF('114成績輸入與落點儀表板'!$C$5="不可採計",O1440=0,TRUE)),IF('114成績輸入與落點儀表板'!$C$6="必須採計",P1440&gt;0,IF('114成績輸入與落點儀表板'!$C$6="不可採計",P1440=0,TRUE)),IF('114成績輸入與落點儀表板'!$C$7="必須採計",Q1440&gt;0,IF('114成績輸入與落點儀表板'!$C$7="不可採計",Q1440=0,TRUE)),IF('114成績輸入與落點儀表板'!$C$8="必須採計",R1440&gt;0,IF('114成績輸入與落點儀表板'!$C$8="不可採計",R1440=0,TRUE)),IF('114成績輸入與落點儀表板'!$C$9="必須採計",S1440&gt;0,IF('114成績輸入與落點儀表板'!$C$9="不可採計",S1440=0,TRUE)),IF('114成績輸入與落點儀表板'!$C$10="必須採計",T1440&gt;0,IF('114成績輸入與落點儀表板'!$C$10="不可採計",T1440=0,TRUE)),IF('114成績輸入與落點儀表板'!$C$11="必須採計",U1440&gt;0,IF('114成績輸入與落點儀表板'!$C$11="不可採計",U1440=0,TRUE)),IF('114成績輸入與落點儀表板'!$C$12="必須採計",V1440&gt;0,IF('114成績輸入與落點儀表板'!$C$12="不可採計",V1440=0,TRUE)),IF('114成績輸入與落點儀表板'!$C$13="必須採計",W1440&gt;0,IF('114成績輸入與落點儀表板'!$C$13="不可採計",W1440=0,TRUE)),IF('114成績輸入與落點儀表板'!$C$14="必須採計",X1440&gt;0,IF('114成績輸入與落點儀表板'!$C$14="不可採計",X1440=0,TRUE)),IF('114成績輸入與落點儀表板'!$C$15="必須採計",Y1440&gt;0,IF('114成績輸入與落點儀表板'!$C$15="不可採計",Y1440=0,TRUE)),IF('114成績輸入與落點儀表板'!$C$16="必須採計",Z1440&gt;0,IF('114成績輸入與落點儀表板'!$C$16="不可採計",Z1440=0,TRUE))),"✅ 符合","❌ 不符合")</f>
        <v>✅ 符合</v>
      </c>
      <c r="L1440" s="15">
        <v>2</v>
      </c>
      <c r="M1440" s="15">
        <v>0</v>
      </c>
      <c r="N1440" s="15">
        <v>0</v>
      </c>
      <c r="O1440" s="15">
        <v>0</v>
      </c>
      <c r="P1440" s="15">
        <v>0</v>
      </c>
      <c r="Q1440" s="15">
        <v>0</v>
      </c>
      <c r="R1440" s="15">
        <v>0</v>
      </c>
      <c r="S1440" s="15">
        <v>0</v>
      </c>
      <c r="T1440" s="15">
        <v>0</v>
      </c>
      <c r="U1440" s="15">
        <v>0</v>
      </c>
      <c r="V1440" s="15">
        <v>1</v>
      </c>
      <c r="W1440" s="15">
        <v>1.5</v>
      </c>
      <c r="X1440" s="15">
        <v>0</v>
      </c>
      <c r="Y1440" s="15">
        <v>0</v>
      </c>
      <c r="Z1440" s="15">
        <v>0</v>
      </c>
    </row>
    <row r="1441" spans="1:26" x14ac:dyDescent="0.3">
      <c r="A1441" s="2" t="s">
        <v>3315</v>
      </c>
      <c r="B1441" s="13" t="s">
        <v>3207</v>
      </c>
      <c r="C1441" s="13" t="s">
        <v>5473</v>
      </c>
      <c r="D1441" s="12" t="s">
        <v>121</v>
      </c>
      <c r="E1441" s="13" t="s">
        <v>4488</v>
      </c>
      <c r="F1441" s="2">
        <v>0</v>
      </c>
      <c r="G1441" s="15"/>
      <c r="H1441" s="7">
        <f>L1441*'114成績輸入與落點儀表板'!$B$2+M1441*'114成績輸入與落點儀表板'!$B$3+N1441*'114成績輸入與落點儀表板'!$B$4+O1441*'114成績輸入與落點儀表板'!$B$5+P1441*'114成績輸入與落點儀表板'!$B$6+Q1441*'114成績輸入與落點儀表板'!$B$7+R1441*'114成績輸入與落點儀表板'!$B$8+S1441*'114成績輸入與落點儀表板'!$B$9+T1441*'114成績輸入與落點儀表板'!$B$10+U1441*'114成績輸入與落點儀表板'!$B$11+V1441*'114成績輸入與落點儀表板'!$B$12+W1441*'114成績輸入與落點儀表板'!$B$13+X1441*'114成績輸入與落點儀表板'!$B$14+Y1441*'114成績輸入與落點儀表板'!$B$15+Z1441*'114成績輸入與落點儀表板'!$B$16</f>
        <v>0</v>
      </c>
      <c r="I1441" s="8" t="str">
        <f t="shared" si="44"/>
        <v/>
      </c>
      <c r="J1441" s="2" t="str">
        <f t="shared" si="45"/>
        <v>無錄取資料</v>
      </c>
      <c r="K1441" s="17" t="str">
        <f>IF(AND(IF('114成績輸入與落點儀表板'!$C$2="必須採計",L1441&gt;0,IF('114成績輸入與落點儀表板'!$C$2="不可採計",L1441=0,TRUE)),IF('114成績輸入與落點儀表板'!$C$3="必須採計",M1441&gt;0,IF('114成績輸入與落點儀表板'!$C$3="不可採計",M1441=0,TRUE)),IF('114成績輸入與落點儀表板'!$C$4="必須採計",N1441&gt;0,IF('114成績輸入與落點儀表板'!$C$4="不可採計",N1441=0,TRUE)),IF('114成績輸入與落點儀表板'!$C$5="必須採計",O1441&gt;0,IF('114成績輸入與落點儀表板'!$C$5="不可採計",O1441=0,TRUE)),IF('114成績輸入與落點儀表板'!$C$6="必須採計",P1441&gt;0,IF('114成績輸入與落點儀表板'!$C$6="不可採計",P1441=0,TRUE)),IF('114成績輸入與落點儀表板'!$C$7="必須採計",Q1441&gt;0,IF('114成績輸入與落點儀表板'!$C$7="不可採計",Q1441=0,TRUE)),IF('114成績輸入與落點儀表板'!$C$8="必須採計",R1441&gt;0,IF('114成績輸入與落點儀表板'!$C$8="不可採計",R1441=0,TRUE)),IF('114成績輸入與落點儀表板'!$C$9="必須採計",S1441&gt;0,IF('114成績輸入與落點儀表板'!$C$9="不可採計",S1441=0,TRUE)),IF('114成績輸入與落點儀表板'!$C$10="必須採計",T1441&gt;0,IF('114成績輸入與落點儀表板'!$C$10="不可採計",T1441=0,TRUE)),IF('114成績輸入與落點儀表板'!$C$11="必須採計",U1441&gt;0,IF('114成績輸入與落點儀表板'!$C$11="不可採計",U1441=0,TRUE)),IF('114成績輸入與落點儀表板'!$C$12="必須採計",V1441&gt;0,IF('114成績輸入與落點儀表板'!$C$12="不可採計",V1441=0,TRUE)),IF('114成績輸入與落點儀表板'!$C$13="必須採計",W1441&gt;0,IF('114成績輸入與落點儀表板'!$C$13="不可採計",W1441=0,TRUE)),IF('114成績輸入與落點儀表板'!$C$14="必須採計",X1441&gt;0,IF('114成績輸入與落點儀表板'!$C$14="不可採計",X1441=0,TRUE)),IF('114成績輸入與落點儀表板'!$C$15="必須採計",Y1441&gt;0,IF('114成績輸入與落點儀表板'!$C$15="不可採計",Y1441=0,TRUE)),IF('114成績輸入與落點儀表板'!$C$16="必須採計",Z1441&gt;0,IF('114成績輸入與落點儀表板'!$C$16="不可採計",Z1441=0,TRUE))),"✅ 符合","❌ 不符合")</f>
        <v>✅ 符合</v>
      </c>
      <c r="L1441" s="15">
        <v>2</v>
      </c>
      <c r="M1441" s="15">
        <v>0</v>
      </c>
      <c r="N1441" s="15">
        <v>0</v>
      </c>
      <c r="O1441" s="15">
        <v>0</v>
      </c>
      <c r="P1441" s="15">
        <v>0</v>
      </c>
      <c r="Q1441" s="15">
        <v>1</v>
      </c>
      <c r="R1441" s="15">
        <v>0</v>
      </c>
      <c r="S1441" s="15">
        <v>0</v>
      </c>
      <c r="T1441" s="15">
        <v>0</v>
      </c>
      <c r="U1441" s="15">
        <v>0</v>
      </c>
      <c r="V1441" s="15">
        <v>0</v>
      </c>
      <c r="W1441" s="15">
        <v>1</v>
      </c>
      <c r="X1441" s="15">
        <v>0</v>
      </c>
      <c r="Y1441" s="15">
        <v>0</v>
      </c>
      <c r="Z1441" s="15">
        <v>0</v>
      </c>
    </row>
    <row r="1442" spans="1:26" ht="15.75" customHeight="1" x14ac:dyDescent="0.3">
      <c r="A1442" s="2" t="s">
        <v>3316</v>
      </c>
      <c r="B1442" s="13" t="s">
        <v>3207</v>
      </c>
      <c r="C1442" s="13" t="s">
        <v>5474</v>
      </c>
      <c r="D1442" s="12" t="s">
        <v>121</v>
      </c>
      <c r="E1442" s="13" t="s">
        <v>1701</v>
      </c>
      <c r="F1442" s="2">
        <v>0</v>
      </c>
      <c r="G1442" s="15"/>
      <c r="H1442" s="7">
        <f>L1442*'114成績輸入與落點儀表板'!$B$2+M1442*'114成績輸入與落點儀表板'!$B$3+N1442*'114成績輸入與落點儀表板'!$B$4+O1442*'114成績輸入與落點儀表板'!$B$5+P1442*'114成績輸入與落點儀表板'!$B$6+Q1442*'114成績輸入與落點儀表板'!$B$7+R1442*'114成績輸入與落點儀表板'!$B$8+S1442*'114成績輸入與落點儀表板'!$B$9+T1442*'114成績輸入與落點儀表板'!$B$10+U1442*'114成績輸入與落點儀表板'!$B$11+V1442*'114成績輸入與落點儀表板'!$B$12+W1442*'114成績輸入與落點儀表板'!$B$13+X1442*'114成績輸入與落點儀表板'!$B$14+Y1442*'114成績輸入與落點儀表板'!$B$15+Z1442*'114成績輸入與落點儀表板'!$B$16</f>
        <v>0</v>
      </c>
      <c r="I1442" s="8" t="str">
        <f t="shared" si="44"/>
        <v/>
      </c>
      <c r="J1442" s="2" t="str">
        <f t="shared" si="45"/>
        <v>無錄取資料</v>
      </c>
      <c r="K1442" s="17" t="str">
        <f>IF(AND(IF('114成績輸入與落點儀表板'!$C$2="必須採計",L1442&gt;0,IF('114成績輸入與落點儀表板'!$C$2="不可採計",L1442=0,TRUE)),IF('114成績輸入與落點儀表板'!$C$3="必須採計",M1442&gt;0,IF('114成績輸入與落點儀表板'!$C$3="不可採計",M1442=0,TRUE)),IF('114成績輸入與落點儀表板'!$C$4="必須採計",N1442&gt;0,IF('114成績輸入與落點儀表板'!$C$4="不可採計",N1442=0,TRUE)),IF('114成績輸入與落點儀表板'!$C$5="必須採計",O1442&gt;0,IF('114成績輸入與落點儀表板'!$C$5="不可採計",O1442=0,TRUE)),IF('114成績輸入與落點儀表板'!$C$6="必須採計",P1442&gt;0,IF('114成績輸入與落點儀表板'!$C$6="不可採計",P1442=0,TRUE)),IF('114成績輸入與落點儀表板'!$C$7="必須採計",Q1442&gt;0,IF('114成績輸入與落點儀表板'!$C$7="不可採計",Q1442=0,TRUE)),IF('114成績輸入與落點儀表板'!$C$8="必須採計",R1442&gt;0,IF('114成績輸入與落點儀表板'!$C$8="不可採計",R1442=0,TRUE)),IF('114成績輸入與落點儀表板'!$C$9="必須採計",S1442&gt;0,IF('114成績輸入與落點儀表板'!$C$9="不可採計",S1442=0,TRUE)),IF('114成績輸入與落點儀表板'!$C$10="必須採計",T1442&gt;0,IF('114成績輸入與落點儀表板'!$C$10="不可採計",T1442=0,TRUE)),IF('114成績輸入與落點儀表板'!$C$11="必須採計",U1442&gt;0,IF('114成績輸入與落點儀表板'!$C$11="不可採計",U1442=0,TRUE)),IF('114成績輸入與落點儀表板'!$C$12="必須採計",V1442&gt;0,IF('114成績輸入與落點儀表板'!$C$12="不可採計",V1442=0,TRUE)),IF('114成績輸入與落點儀表板'!$C$13="必須採計",W1442&gt;0,IF('114成績輸入與落點儀表板'!$C$13="不可採計",W1442=0,TRUE)),IF('114成績輸入與落點儀表板'!$C$14="必須採計",X1442&gt;0,IF('114成績輸入與落點儀表板'!$C$14="不可採計",X1442=0,TRUE)),IF('114成績輸入與落點儀表板'!$C$15="必須採計",Y1442&gt;0,IF('114成績輸入與落點儀表板'!$C$15="不可採計",Y1442=0,TRUE)),IF('114成績輸入與落點儀表板'!$C$16="必須採計",Z1442&gt;0,IF('114成績輸入與落點儀表板'!$C$16="不可採計",Z1442=0,TRUE))),"✅ 符合","❌ 不符合")</f>
        <v>✅ 符合</v>
      </c>
      <c r="L1442" s="15">
        <v>2</v>
      </c>
      <c r="M1442" s="15">
        <v>1.5</v>
      </c>
      <c r="N1442" s="15">
        <v>0</v>
      </c>
      <c r="O1442" s="15">
        <v>0</v>
      </c>
      <c r="P1442" s="15">
        <v>0</v>
      </c>
      <c r="Q1442" s="15">
        <v>0</v>
      </c>
      <c r="R1442" s="15">
        <v>0</v>
      </c>
      <c r="S1442" s="15">
        <v>0</v>
      </c>
      <c r="T1442" s="15">
        <v>0</v>
      </c>
      <c r="U1442" s="15">
        <v>1</v>
      </c>
      <c r="V1442" s="15">
        <v>0</v>
      </c>
      <c r="W1442" s="15">
        <v>0</v>
      </c>
      <c r="X1442" s="15">
        <v>0</v>
      </c>
      <c r="Y1442" s="15">
        <v>0</v>
      </c>
      <c r="Z1442" s="15">
        <v>0</v>
      </c>
    </row>
    <row r="1443" spans="1:26" x14ac:dyDescent="0.3">
      <c r="A1443" s="2" t="s">
        <v>3318</v>
      </c>
      <c r="B1443" s="13" t="s">
        <v>3207</v>
      </c>
      <c r="C1443" s="13" t="s">
        <v>5475</v>
      </c>
      <c r="D1443" s="12" t="s">
        <v>121</v>
      </c>
      <c r="E1443" s="13" t="s">
        <v>3522</v>
      </c>
      <c r="F1443" s="2">
        <v>0</v>
      </c>
      <c r="G1443" s="15"/>
      <c r="H1443" s="7">
        <f>L1443*'114成績輸入與落點儀表板'!$B$2+M1443*'114成績輸入與落點儀表板'!$B$3+N1443*'114成績輸入與落點儀表板'!$B$4+O1443*'114成績輸入與落點儀表板'!$B$5+P1443*'114成績輸入與落點儀表板'!$B$6+Q1443*'114成績輸入與落點儀表板'!$B$7+R1443*'114成績輸入與落點儀表板'!$B$8+S1443*'114成績輸入與落點儀表板'!$B$9+T1443*'114成績輸入與落點儀表板'!$B$10+U1443*'114成績輸入與落點儀表板'!$B$11+V1443*'114成績輸入與落點儀表板'!$B$12+W1443*'114成績輸入與落點儀表板'!$B$13+X1443*'114成績輸入與落點儀表板'!$B$14+Y1443*'114成績輸入與落點儀表板'!$B$15+Z1443*'114成績輸入與落點儀表板'!$B$16</f>
        <v>0</v>
      </c>
      <c r="I1443" s="8" t="str">
        <f t="shared" si="44"/>
        <v/>
      </c>
      <c r="J1443" s="2" t="str">
        <f t="shared" si="45"/>
        <v>無錄取資料</v>
      </c>
      <c r="K1443" s="17" t="str">
        <f>IF(AND(IF('114成績輸入與落點儀表板'!$C$2="必須採計",L1443&gt;0,IF('114成績輸入與落點儀表板'!$C$2="不可採計",L1443=0,TRUE)),IF('114成績輸入與落點儀表板'!$C$3="必須採計",M1443&gt;0,IF('114成績輸入與落點儀表板'!$C$3="不可採計",M1443=0,TRUE)),IF('114成績輸入與落點儀表板'!$C$4="必須採計",N1443&gt;0,IF('114成績輸入與落點儀表板'!$C$4="不可採計",N1443=0,TRUE)),IF('114成績輸入與落點儀表板'!$C$5="必須採計",O1443&gt;0,IF('114成績輸入與落點儀表板'!$C$5="不可採計",O1443=0,TRUE)),IF('114成績輸入與落點儀表板'!$C$6="必須採計",P1443&gt;0,IF('114成績輸入與落點儀表板'!$C$6="不可採計",P1443=0,TRUE)),IF('114成績輸入與落點儀表板'!$C$7="必須採計",Q1443&gt;0,IF('114成績輸入與落點儀表板'!$C$7="不可採計",Q1443=0,TRUE)),IF('114成績輸入與落點儀表板'!$C$8="必須採計",R1443&gt;0,IF('114成績輸入與落點儀表板'!$C$8="不可採計",R1443=0,TRUE)),IF('114成績輸入與落點儀表板'!$C$9="必須採計",S1443&gt;0,IF('114成績輸入與落點儀表板'!$C$9="不可採計",S1443=0,TRUE)),IF('114成績輸入與落點儀表板'!$C$10="必須採計",T1443&gt;0,IF('114成績輸入與落點儀表板'!$C$10="不可採計",T1443=0,TRUE)),IF('114成績輸入與落點儀表板'!$C$11="必須採計",U1443&gt;0,IF('114成績輸入與落點儀表板'!$C$11="不可採計",U1443=0,TRUE)),IF('114成績輸入與落點儀表板'!$C$12="必須採計",V1443&gt;0,IF('114成績輸入與落點儀表板'!$C$12="不可採計",V1443=0,TRUE)),IF('114成績輸入與落點儀表板'!$C$13="必須採計",W1443&gt;0,IF('114成績輸入與落點儀表板'!$C$13="不可採計",W1443=0,TRUE)),IF('114成績輸入與落點儀表板'!$C$14="必須採計",X1443&gt;0,IF('114成績輸入與落點儀表板'!$C$14="不可採計",X1443=0,TRUE)),IF('114成績輸入與落點儀表板'!$C$15="必須採計",Y1443&gt;0,IF('114成績輸入與落點儀表板'!$C$15="不可採計",Y1443=0,TRUE)),IF('114成績輸入與落點儀表板'!$C$16="必須採計",Z1443&gt;0,IF('114成績輸入與落點儀表板'!$C$16="不可採計",Z1443=0,TRUE))),"✅ 符合","❌ 不符合")</f>
        <v>✅ 符合</v>
      </c>
      <c r="L1443" s="15">
        <v>2</v>
      </c>
      <c r="M1443" s="15">
        <v>1.5</v>
      </c>
      <c r="N1443" s="15">
        <v>0</v>
      </c>
      <c r="O1443" s="15">
        <v>0</v>
      </c>
      <c r="P1443" s="15">
        <v>0</v>
      </c>
      <c r="Q1443" s="15">
        <v>0</v>
      </c>
      <c r="R1443" s="15">
        <v>0</v>
      </c>
      <c r="S1443" s="15">
        <v>0</v>
      </c>
      <c r="T1443" s="15">
        <v>0</v>
      </c>
      <c r="U1443" s="15">
        <v>0</v>
      </c>
      <c r="V1443" s="15">
        <v>0</v>
      </c>
      <c r="W1443" s="15">
        <v>1</v>
      </c>
      <c r="X1443" s="15">
        <v>0</v>
      </c>
      <c r="Y1443" s="15">
        <v>0</v>
      </c>
      <c r="Z1443" s="15">
        <v>0</v>
      </c>
    </row>
    <row r="1444" spans="1:26" ht="15.75" customHeight="1" x14ac:dyDescent="0.3">
      <c r="A1444" s="2" t="s">
        <v>3320</v>
      </c>
      <c r="B1444" s="13" t="s">
        <v>3207</v>
      </c>
      <c r="C1444" s="13" t="s">
        <v>5476</v>
      </c>
      <c r="D1444" s="12" t="s">
        <v>121</v>
      </c>
      <c r="E1444" s="13" t="s">
        <v>5477</v>
      </c>
      <c r="F1444" s="2">
        <v>0</v>
      </c>
      <c r="G1444" s="15"/>
      <c r="H1444" s="7">
        <f>L1444*'114成績輸入與落點儀表板'!$B$2+M1444*'114成績輸入與落點儀表板'!$B$3+N1444*'114成績輸入與落點儀表板'!$B$4+O1444*'114成績輸入與落點儀表板'!$B$5+P1444*'114成績輸入與落點儀表板'!$B$6+Q1444*'114成績輸入與落點儀表板'!$B$7+R1444*'114成績輸入與落點儀表板'!$B$8+S1444*'114成績輸入與落點儀表板'!$B$9+T1444*'114成績輸入與落點儀表板'!$B$10+U1444*'114成績輸入與落點儀表板'!$B$11+V1444*'114成績輸入與落點儀表板'!$B$12+W1444*'114成績輸入與落點儀表板'!$B$13+X1444*'114成績輸入與落點儀表板'!$B$14+Y1444*'114成績輸入與落點儀表板'!$B$15+Z1444*'114成績輸入與落點儀表板'!$B$16</f>
        <v>0</v>
      </c>
      <c r="I1444" s="8" t="str">
        <f t="shared" si="44"/>
        <v/>
      </c>
      <c r="J1444" s="2" t="str">
        <f t="shared" si="45"/>
        <v>無錄取資料</v>
      </c>
      <c r="K1444" s="17" t="str">
        <f>IF(AND(IF('114成績輸入與落點儀表板'!$C$2="必須採計",L1444&gt;0,IF('114成績輸入與落點儀表板'!$C$2="不可採計",L1444=0,TRUE)),IF('114成績輸入與落點儀表板'!$C$3="必須採計",M1444&gt;0,IF('114成績輸入與落點儀表板'!$C$3="不可採計",M1444=0,TRUE)),IF('114成績輸入與落點儀表板'!$C$4="必須採計",N1444&gt;0,IF('114成績輸入與落點儀表板'!$C$4="不可採計",N1444=0,TRUE)),IF('114成績輸入與落點儀表板'!$C$5="必須採計",O1444&gt;0,IF('114成績輸入與落點儀表板'!$C$5="不可採計",O1444=0,TRUE)),IF('114成績輸入與落點儀表板'!$C$6="必須採計",P1444&gt;0,IF('114成績輸入與落點儀表板'!$C$6="不可採計",P1444=0,TRUE)),IF('114成績輸入與落點儀表板'!$C$7="必須採計",Q1444&gt;0,IF('114成績輸入與落點儀表板'!$C$7="不可採計",Q1444=0,TRUE)),IF('114成績輸入與落點儀表板'!$C$8="必須採計",R1444&gt;0,IF('114成績輸入與落點儀表板'!$C$8="不可採計",R1444=0,TRUE)),IF('114成績輸入與落點儀表板'!$C$9="必須採計",S1444&gt;0,IF('114成績輸入與落點儀表板'!$C$9="不可採計",S1444=0,TRUE)),IF('114成績輸入與落點儀表板'!$C$10="必須採計",T1444&gt;0,IF('114成績輸入與落點儀表板'!$C$10="不可採計",T1444=0,TRUE)),IF('114成績輸入與落點儀表板'!$C$11="必須採計",U1444&gt;0,IF('114成績輸入與落點儀表板'!$C$11="不可採計",U1444=0,TRUE)),IF('114成績輸入與落點儀表板'!$C$12="必須採計",V1444&gt;0,IF('114成績輸入與落點儀表板'!$C$12="不可採計",V1444=0,TRUE)),IF('114成績輸入與落點儀表板'!$C$13="必須採計",W1444&gt;0,IF('114成績輸入與落點儀表板'!$C$13="不可採計",W1444=0,TRUE)),IF('114成績輸入與落點儀表板'!$C$14="必須採計",X1444&gt;0,IF('114成績輸入與落點儀表板'!$C$14="不可採計",X1444=0,TRUE)),IF('114成績輸入與落點儀表板'!$C$15="必須採計",Y1444&gt;0,IF('114成績輸入與落點儀表板'!$C$15="不可採計",Y1444=0,TRUE)),IF('114成績輸入與落點儀表板'!$C$16="必須採計",Z1444&gt;0,IF('114成績輸入與落點儀表板'!$C$16="不可採計",Z1444=0,TRUE))),"✅ 符合","❌ 不符合")</f>
        <v>✅ 符合</v>
      </c>
      <c r="L1444" s="15">
        <v>2</v>
      </c>
      <c r="M1444" s="15">
        <v>0</v>
      </c>
      <c r="N1444" s="15">
        <v>0</v>
      </c>
      <c r="O1444" s="15">
        <v>0</v>
      </c>
      <c r="P1444" s="15">
        <v>0</v>
      </c>
      <c r="Q1444" s="15">
        <v>0</v>
      </c>
      <c r="R1444" s="15">
        <v>0</v>
      </c>
      <c r="S1444" s="15">
        <v>0</v>
      </c>
      <c r="T1444" s="15">
        <v>0</v>
      </c>
      <c r="U1444" s="15">
        <v>0</v>
      </c>
      <c r="V1444" s="15">
        <v>0</v>
      </c>
      <c r="W1444" s="15">
        <v>1</v>
      </c>
      <c r="X1444" s="15">
        <v>0</v>
      </c>
      <c r="Y1444" s="15">
        <v>1.5</v>
      </c>
      <c r="Z1444" s="15">
        <v>0</v>
      </c>
    </row>
    <row r="1445" spans="1:26" x14ac:dyDescent="0.3">
      <c r="A1445" s="2" t="s">
        <v>3321</v>
      </c>
      <c r="B1445" s="13" t="s">
        <v>3207</v>
      </c>
      <c r="C1445" s="13" t="s">
        <v>3250</v>
      </c>
      <c r="D1445" s="12" t="s">
        <v>121</v>
      </c>
      <c r="E1445" s="13" t="s">
        <v>5478</v>
      </c>
      <c r="F1445" s="2">
        <v>1</v>
      </c>
      <c r="G1445" s="15">
        <v>115.5</v>
      </c>
      <c r="H1445" s="7">
        <f>L1445*'114成績輸入與落點儀表板'!$B$2+M1445*'114成績輸入與落點儀表板'!$B$3+N1445*'114成績輸入與落點儀表板'!$B$4+O1445*'114成績輸入與落點儀表板'!$B$5+P1445*'114成績輸入與落點儀表板'!$B$6+Q1445*'114成績輸入與落點儀表板'!$B$7+R1445*'114成績輸入與落點儀表板'!$B$8+S1445*'114成績輸入與落點儀表板'!$B$9+T1445*'114成績輸入與落點儀表板'!$B$10+U1445*'114成績輸入與落點儀表板'!$B$11+V1445*'114成績輸入與落點儀表板'!$B$12+W1445*'114成績輸入與落點儀表板'!$B$13+X1445*'114成績輸入與落點儀表板'!$B$14+Y1445*'114成績輸入與落點儀表板'!$B$15+Z1445*'114成績輸入與落點儀表板'!$B$16</f>
        <v>0</v>
      </c>
      <c r="I1445" s="8">
        <f t="shared" si="44"/>
        <v>-115.5</v>
      </c>
      <c r="J1445" s="2" t="str">
        <f t="shared" si="45"/>
        <v>FAIL</v>
      </c>
      <c r="K1445" s="17" t="str">
        <f>IF(AND(IF('114成績輸入與落點儀表板'!$C$2="必須採計",L1445&gt;0,IF('114成績輸入與落點儀表板'!$C$2="不可採計",L1445=0,TRUE)),IF('114成績輸入與落點儀表板'!$C$3="必須採計",M1445&gt;0,IF('114成績輸入與落點儀表板'!$C$3="不可採計",M1445=0,TRUE)),IF('114成績輸入與落點儀表板'!$C$4="必須採計",N1445&gt;0,IF('114成績輸入與落點儀表板'!$C$4="不可採計",N1445=0,TRUE)),IF('114成績輸入與落點儀表板'!$C$5="必須採計",O1445&gt;0,IF('114成績輸入與落點儀表板'!$C$5="不可採計",O1445=0,TRUE)),IF('114成績輸入與落點儀表板'!$C$6="必須採計",P1445&gt;0,IF('114成績輸入與落點儀表板'!$C$6="不可採計",P1445=0,TRUE)),IF('114成績輸入與落點儀表板'!$C$7="必須採計",Q1445&gt;0,IF('114成績輸入與落點儀表板'!$C$7="不可採計",Q1445=0,TRUE)),IF('114成績輸入與落點儀表板'!$C$8="必須採計",R1445&gt;0,IF('114成績輸入與落點儀表板'!$C$8="不可採計",R1445=0,TRUE)),IF('114成績輸入與落點儀表板'!$C$9="必須採計",S1445&gt;0,IF('114成績輸入與落點儀表板'!$C$9="不可採計",S1445=0,TRUE)),IF('114成績輸入與落點儀表板'!$C$10="必須採計",T1445&gt;0,IF('114成績輸入與落點儀表板'!$C$10="不可採計",T1445=0,TRUE)),IF('114成績輸入與落點儀表板'!$C$11="必須採計",U1445&gt;0,IF('114成績輸入與落點儀表板'!$C$11="不可採計",U1445=0,TRUE)),IF('114成績輸入與落點儀表板'!$C$12="必須採計",V1445&gt;0,IF('114成績輸入與落點儀表板'!$C$12="不可採計",V1445=0,TRUE)),IF('114成績輸入與落點儀表板'!$C$13="必須採計",W1445&gt;0,IF('114成績輸入與落點儀表板'!$C$13="不可採計",W1445=0,TRUE)),IF('114成績輸入與落點儀表板'!$C$14="必須採計",X1445&gt;0,IF('114成績輸入與落點儀表板'!$C$14="不可採計",X1445=0,TRUE)),IF('114成績輸入與落點儀表板'!$C$15="必須採計",Y1445&gt;0,IF('114成績輸入與落點儀表板'!$C$15="不可採計",Y1445=0,TRUE)),IF('114成績輸入與落點儀表板'!$C$16="必須採計",Z1445&gt;0,IF('114成績輸入與落點儀表板'!$C$16="不可採計",Z1445=0,TRUE))),"✅ 符合","❌ 不符合")</f>
        <v>✅ 符合</v>
      </c>
      <c r="L1445" s="15">
        <v>2</v>
      </c>
      <c r="M1445" s="15">
        <v>0</v>
      </c>
      <c r="N1445" s="15">
        <v>0</v>
      </c>
      <c r="O1445" s="15">
        <v>0</v>
      </c>
      <c r="P1445" s="15">
        <v>0</v>
      </c>
      <c r="Q1445" s="15">
        <v>1.5</v>
      </c>
      <c r="R1445" s="15">
        <v>0</v>
      </c>
      <c r="S1445" s="15">
        <v>0</v>
      </c>
      <c r="T1445" s="15">
        <v>0</v>
      </c>
      <c r="U1445" s="15">
        <v>0</v>
      </c>
      <c r="V1445" s="15">
        <v>0</v>
      </c>
      <c r="W1445" s="15">
        <v>1</v>
      </c>
      <c r="X1445" s="15">
        <v>0</v>
      </c>
      <c r="Y1445" s="15">
        <v>0</v>
      </c>
      <c r="Z1445" s="15">
        <v>0</v>
      </c>
    </row>
    <row r="1446" spans="1:26" ht="15.75" customHeight="1" x14ac:dyDescent="0.3">
      <c r="A1446" s="2" t="s">
        <v>3322</v>
      </c>
      <c r="B1446" s="13" t="s">
        <v>3207</v>
      </c>
      <c r="C1446" s="13" t="s">
        <v>5479</v>
      </c>
      <c r="D1446" s="12" t="s">
        <v>121</v>
      </c>
      <c r="E1446" s="13" t="s">
        <v>1727</v>
      </c>
      <c r="F1446" s="2">
        <v>0</v>
      </c>
      <c r="G1446" s="15"/>
      <c r="H1446" s="7">
        <f>L1446*'114成績輸入與落點儀表板'!$B$2+M1446*'114成績輸入與落點儀表板'!$B$3+N1446*'114成績輸入與落點儀表板'!$B$4+O1446*'114成績輸入與落點儀表板'!$B$5+P1446*'114成績輸入與落點儀表板'!$B$6+Q1446*'114成績輸入與落點儀表板'!$B$7+R1446*'114成績輸入與落點儀表板'!$B$8+S1446*'114成績輸入與落點儀表板'!$B$9+T1446*'114成績輸入與落點儀表板'!$B$10+U1446*'114成績輸入與落點儀表板'!$B$11+V1446*'114成績輸入與落點儀表板'!$B$12+W1446*'114成績輸入與落點儀表板'!$B$13+X1446*'114成績輸入與落點儀表板'!$B$14+Y1446*'114成績輸入與落點儀表板'!$B$15+Z1446*'114成績輸入與落點儀表板'!$B$16</f>
        <v>0</v>
      </c>
      <c r="I1446" s="8" t="str">
        <f t="shared" si="44"/>
        <v/>
      </c>
      <c r="J1446" s="2" t="str">
        <f t="shared" si="45"/>
        <v>無錄取資料</v>
      </c>
      <c r="K1446" s="17" t="str">
        <f>IF(AND(IF('114成績輸入與落點儀表板'!$C$2="必須採計",L1446&gt;0,IF('114成績輸入與落點儀表板'!$C$2="不可採計",L1446=0,TRUE)),IF('114成績輸入與落點儀表板'!$C$3="必須採計",M1446&gt;0,IF('114成績輸入與落點儀表板'!$C$3="不可採計",M1446=0,TRUE)),IF('114成績輸入與落點儀表板'!$C$4="必須採計",N1446&gt;0,IF('114成績輸入與落點儀表板'!$C$4="不可採計",N1446=0,TRUE)),IF('114成績輸入與落點儀表板'!$C$5="必須採計",O1446&gt;0,IF('114成績輸入與落點儀表板'!$C$5="不可採計",O1446=0,TRUE)),IF('114成績輸入與落點儀表板'!$C$6="必須採計",P1446&gt;0,IF('114成績輸入與落點儀表板'!$C$6="不可採計",P1446=0,TRUE)),IF('114成績輸入與落點儀表板'!$C$7="必須採計",Q1446&gt;0,IF('114成績輸入與落點儀表板'!$C$7="不可採計",Q1446=0,TRUE)),IF('114成績輸入與落點儀表板'!$C$8="必須採計",R1446&gt;0,IF('114成績輸入與落點儀表板'!$C$8="不可採計",R1446=0,TRUE)),IF('114成績輸入與落點儀表板'!$C$9="必須採計",S1446&gt;0,IF('114成績輸入與落點儀表板'!$C$9="不可採計",S1446=0,TRUE)),IF('114成績輸入與落點儀表板'!$C$10="必須採計",T1446&gt;0,IF('114成績輸入與落點儀表板'!$C$10="不可採計",T1446=0,TRUE)),IF('114成績輸入與落點儀表板'!$C$11="必須採計",U1446&gt;0,IF('114成績輸入與落點儀表板'!$C$11="不可採計",U1446=0,TRUE)),IF('114成績輸入與落點儀表板'!$C$12="必須採計",V1446&gt;0,IF('114成績輸入與落點儀表板'!$C$12="不可採計",V1446=0,TRUE)),IF('114成績輸入與落點儀表板'!$C$13="必須採計",W1446&gt;0,IF('114成績輸入與落點儀表板'!$C$13="不可採計",W1446=0,TRUE)),IF('114成績輸入與落點儀表板'!$C$14="必須採計",X1446&gt;0,IF('114成績輸入與落點儀表板'!$C$14="不可採計",X1446=0,TRUE)),IF('114成績輸入與落點儀表板'!$C$15="必須採計",Y1446&gt;0,IF('114成績輸入與落點儀表板'!$C$15="不可採計",Y1446=0,TRUE)),IF('114成績輸入與落點儀表板'!$C$16="必須採計",Z1446&gt;0,IF('114成績輸入與落點儀表板'!$C$16="不可採計",Z1446=0,TRUE))),"✅ 符合","❌ 不符合")</f>
        <v>✅ 符合</v>
      </c>
      <c r="L1446" s="15">
        <v>1.5</v>
      </c>
      <c r="M1446" s="15">
        <v>2</v>
      </c>
      <c r="N1446" s="15">
        <v>0</v>
      </c>
      <c r="O1446" s="15">
        <v>0</v>
      </c>
      <c r="P1446" s="15">
        <v>0</v>
      </c>
      <c r="Q1446" s="15">
        <v>0</v>
      </c>
      <c r="R1446" s="15">
        <v>0</v>
      </c>
      <c r="S1446" s="15">
        <v>0</v>
      </c>
      <c r="T1446" s="15">
        <v>0</v>
      </c>
      <c r="U1446" s="15">
        <v>0</v>
      </c>
      <c r="V1446" s="15">
        <v>0</v>
      </c>
      <c r="W1446" s="15">
        <v>1</v>
      </c>
      <c r="X1446" s="15">
        <v>0</v>
      </c>
      <c r="Y1446" s="15">
        <v>0</v>
      </c>
      <c r="Z1446" s="15">
        <v>0</v>
      </c>
    </row>
    <row r="1447" spans="1:26" x14ac:dyDescent="0.3">
      <c r="A1447" s="2" t="s">
        <v>3324</v>
      </c>
      <c r="B1447" s="13" t="s">
        <v>3207</v>
      </c>
      <c r="C1447" s="13" t="s">
        <v>5480</v>
      </c>
      <c r="D1447" s="12" t="s">
        <v>121</v>
      </c>
      <c r="E1447" s="13" t="s">
        <v>3525</v>
      </c>
      <c r="F1447" s="2">
        <v>0</v>
      </c>
      <c r="G1447" s="15"/>
      <c r="H1447" s="7">
        <f>L1447*'114成績輸入與落點儀表板'!$B$2+M1447*'114成績輸入與落點儀表板'!$B$3+N1447*'114成績輸入與落點儀表板'!$B$4+O1447*'114成績輸入與落點儀表板'!$B$5+P1447*'114成績輸入與落點儀表板'!$B$6+Q1447*'114成績輸入與落點儀表板'!$B$7+R1447*'114成績輸入與落點儀表板'!$B$8+S1447*'114成績輸入與落點儀表板'!$B$9+T1447*'114成績輸入與落點儀表板'!$B$10+U1447*'114成績輸入與落點儀表板'!$B$11+V1447*'114成績輸入與落點儀表板'!$B$12+W1447*'114成績輸入與落點儀表板'!$B$13+X1447*'114成績輸入與落點儀表板'!$B$14+Y1447*'114成績輸入與落點儀表板'!$B$15+Z1447*'114成績輸入與落點儀表板'!$B$16</f>
        <v>0</v>
      </c>
      <c r="I1447" s="8" t="str">
        <f t="shared" si="44"/>
        <v/>
      </c>
      <c r="J1447" s="2" t="str">
        <f t="shared" si="45"/>
        <v>無錄取資料</v>
      </c>
      <c r="K1447" s="17" t="str">
        <f>IF(AND(IF('114成績輸入與落點儀表板'!$C$2="必須採計",L1447&gt;0,IF('114成績輸入與落點儀表板'!$C$2="不可採計",L1447=0,TRUE)),IF('114成績輸入與落點儀表板'!$C$3="必須採計",M1447&gt;0,IF('114成績輸入與落點儀表板'!$C$3="不可採計",M1447=0,TRUE)),IF('114成績輸入與落點儀表板'!$C$4="必須採計",N1447&gt;0,IF('114成績輸入與落點儀表板'!$C$4="不可採計",N1447=0,TRUE)),IF('114成績輸入與落點儀表板'!$C$5="必須採計",O1447&gt;0,IF('114成績輸入與落點儀表板'!$C$5="不可採計",O1447=0,TRUE)),IF('114成績輸入與落點儀表板'!$C$6="必須採計",P1447&gt;0,IF('114成績輸入與落點儀表板'!$C$6="不可採計",P1447=0,TRUE)),IF('114成績輸入與落點儀表板'!$C$7="必須採計",Q1447&gt;0,IF('114成績輸入與落點儀表板'!$C$7="不可採計",Q1447=0,TRUE)),IF('114成績輸入與落點儀表板'!$C$8="必須採計",R1447&gt;0,IF('114成績輸入與落點儀表板'!$C$8="不可採計",R1447=0,TRUE)),IF('114成績輸入與落點儀表板'!$C$9="必須採計",S1447&gt;0,IF('114成績輸入與落點儀表板'!$C$9="不可採計",S1447=0,TRUE)),IF('114成績輸入與落點儀表板'!$C$10="必須採計",T1447&gt;0,IF('114成績輸入與落點儀表板'!$C$10="不可採計",T1447=0,TRUE)),IF('114成績輸入與落點儀表板'!$C$11="必須採計",U1447&gt;0,IF('114成績輸入與落點儀表板'!$C$11="不可採計",U1447=0,TRUE)),IF('114成績輸入與落點儀表板'!$C$12="必須採計",V1447&gt;0,IF('114成績輸入與落點儀表板'!$C$12="不可採計",V1447=0,TRUE)),IF('114成績輸入與落點儀表板'!$C$13="必須採計",W1447&gt;0,IF('114成績輸入與落點儀表板'!$C$13="不可採計",W1447=0,TRUE)),IF('114成績輸入與落點儀表板'!$C$14="必須採計",X1447&gt;0,IF('114成績輸入與落點儀表板'!$C$14="不可採計",X1447=0,TRUE)),IF('114成績輸入與落點儀表板'!$C$15="必須採計",Y1447&gt;0,IF('114成績輸入與落點儀表板'!$C$15="不可採計",Y1447=0,TRUE)),IF('114成績輸入與落點儀表板'!$C$16="必須採計",Z1447&gt;0,IF('114成績輸入與落點儀表板'!$C$16="不可採計",Z1447=0,TRUE))),"✅ 符合","❌ 不符合")</f>
        <v>✅ 符合</v>
      </c>
      <c r="L1447" s="15">
        <v>2</v>
      </c>
      <c r="M1447" s="15">
        <v>1.5</v>
      </c>
      <c r="N1447" s="15">
        <v>0</v>
      </c>
      <c r="O1447" s="15">
        <v>0</v>
      </c>
      <c r="P1447" s="15">
        <v>0</v>
      </c>
      <c r="Q1447" s="15">
        <v>0</v>
      </c>
      <c r="R1447" s="15">
        <v>0</v>
      </c>
      <c r="S1447" s="15">
        <v>0</v>
      </c>
      <c r="T1447" s="15">
        <v>0</v>
      </c>
      <c r="U1447" s="15">
        <v>1</v>
      </c>
      <c r="V1447" s="15">
        <v>0</v>
      </c>
      <c r="W1447" s="15">
        <v>0</v>
      </c>
      <c r="X1447" s="15">
        <v>0</v>
      </c>
      <c r="Y1447" s="15">
        <v>0</v>
      </c>
      <c r="Z1447" s="15">
        <v>0</v>
      </c>
    </row>
    <row r="1448" spans="1:26" ht="15.75" customHeight="1" x14ac:dyDescent="0.3">
      <c r="A1448" s="2" t="s">
        <v>3326</v>
      </c>
      <c r="B1448" s="13" t="s">
        <v>3207</v>
      </c>
      <c r="C1448" s="13" t="s">
        <v>5481</v>
      </c>
      <c r="D1448" s="12" t="s">
        <v>121</v>
      </c>
      <c r="E1448" s="13" t="s">
        <v>5482</v>
      </c>
      <c r="F1448" s="2">
        <v>1</v>
      </c>
      <c r="G1448" s="15">
        <v>101.5</v>
      </c>
      <c r="H1448" s="7">
        <f>L1448*'114成績輸入與落點儀表板'!$B$2+M1448*'114成績輸入與落點儀表板'!$B$3+N1448*'114成績輸入與落點儀表板'!$B$4+O1448*'114成績輸入與落點儀表板'!$B$5+P1448*'114成績輸入與落點儀表板'!$B$6+Q1448*'114成績輸入與落點儀表板'!$B$7+R1448*'114成績輸入與落點儀表板'!$B$8+S1448*'114成績輸入與落點儀表板'!$B$9+T1448*'114成績輸入與落點儀表板'!$B$10+U1448*'114成績輸入與落點儀表板'!$B$11+V1448*'114成績輸入與落點儀表板'!$B$12+W1448*'114成績輸入與落點儀表板'!$B$13+X1448*'114成績輸入與落點儀表板'!$B$14+Y1448*'114成績輸入與落點儀表板'!$B$15+Z1448*'114成績輸入與落點儀表板'!$B$16</f>
        <v>0</v>
      </c>
      <c r="I1448" s="8">
        <f t="shared" si="44"/>
        <v>-101.5</v>
      </c>
      <c r="J1448" s="2" t="str">
        <f t="shared" si="45"/>
        <v>FAIL</v>
      </c>
      <c r="K1448" s="17" t="str">
        <f>IF(AND(IF('114成績輸入與落點儀表板'!$C$2="必須採計",L1448&gt;0,IF('114成績輸入與落點儀表板'!$C$2="不可採計",L1448=0,TRUE)),IF('114成績輸入與落點儀表板'!$C$3="必須採計",M1448&gt;0,IF('114成績輸入與落點儀表板'!$C$3="不可採計",M1448=0,TRUE)),IF('114成績輸入與落點儀表板'!$C$4="必須採計",N1448&gt;0,IF('114成績輸入與落點儀表板'!$C$4="不可採計",N1448=0,TRUE)),IF('114成績輸入與落點儀表板'!$C$5="必須採計",O1448&gt;0,IF('114成績輸入與落點儀表板'!$C$5="不可採計",O1448=0,TRUE)),IF('114成績輸入與落點儀表板'!$C$6="必須採計",P1448&gt;0,IF('114成績輸入與落點儀表板'!$C$6="不可採計",P1448=0,TRUE)),IF('114成績輸入與落點儀表板'!$C$7="必須採計",Q1448&gt;0,IF('114成績輸入與落點儀表板'!$C$7="不可採計",Q1448=0,TRUE)),IF('114成績輸入與落點儀表板'!$C$8="必須採計",R1448&gt;0,IF('114成績輸入與落點儀表板'!$C$8="不可採計",R1448=0,TRUE)),IF('114成績輸入與落點儀表板'!$C$9="必須採計",S1448&gt;0,IF('114成績輸入與落點儀表板'!$C$9="不可採計",S1448=0,TRUE)),IF('114成績輸入與落點儀表板'!$C$10="必須採計",T1448&gt;0,IF('114成績輸入與落點儀表板'!$C$10="不可採計",T1448=0,TRUE)),IF('114成績輸入與落點儀表板'!$C$11="必須採計",U1448&gt;0,IF('114成績輸入與落點儀表板'!$C$11="不可採計",U1448=0,TRUE)),IF('114成績輸入與落點儀表板'!$C$12="必須採計",V1448&gt;0,IF('114成績輸入與落點儀表板'!$C$12="不可採計",V1448=0,TRUE)),IF('114成績輸入與落點儀表板'!$C$13="必須採計",W1448&gt;0,IF('114成績輸入與落點儀表板'!$C$13="不可採計",W1448=0,TRUE)),IF('114成績輸入與落點儀表板'!$C$14="必須採計",X1448&gt;0,IF('114成績輸入與落點儀表板'!$C$14="不可採計",X1448=0,TRUE)),IF('114成績輸入與落點儀表板'!$C$15="必須採計",Y1448&gt;0,IF('114成績輸入與落點儀表板'!$C$15="不可採計",Y1448=0,TRUE)),IF('114成績輸入與落點儀表板'!$C$16="必須採計",Z1448&gt;0,IF('114成績輸入與落點儀表板'!$C$16="不可採計",Z1448=0,TRUE))),"✅ 符合","❌ 不符合")</f>
        <v>✅ 符合</v>
      </c>
      <c r="L1448" s="15">
        <v>2</v>
      </c>
      <c r="M1448" s="15">
        <v>1.5</v>
      </c>
      <c r="N1448" s="15">
        <v>0</v>
      </c>
      <c r="O1448" s="15">
        <v>0</v>
      </c>
      <c r="P1448" s="15">
        <v>0</v>
      </c>
      <c r="Q1448" s="15">
        <v>0</v>
      </c>
      <c r="R1448" s="15">
        <v>0</v>
      </c>
      <c r="S1448" s="15">
        <v>0</v>
      </c>
      <c r="T1448" s="15">
        <v>0</v>
      </c>
      <c r="U1448" s="15">
        <v>0</v>
      </c>
      <c r="V1448" s="15">
        <v>1</v>
      </c>
      <c r="W1448" s="15">
        <v>0</v>
      </c>
      <c r="X1448" s="15">
        <v>0</v>
      </c>
      <c r="Y1448" s="15">
        <v>0</v>
      </c>
      <c r="Z1448" s="15">
        <v>0</v>
      </c>
    </row>
    <row r="1449" spans="1:26" x14ac:dyDescent="0.3">
      <c r="A1449" s="2" t="s">
        <v>3328</v>
      </c>
      <c r="B1449" s="13" t="s">
        <v>3207</v>
      </c>
      <c r="C1449" s="13" t="s">
        <v>5483</v>
      </c>
      <c r="D1449" s="12" t="s">
        <v>121</v>
      </c>
      <c r="E1449" s="13" t="s">
        <v>5484</v>
      </c>
      <c r="F1449" s="2">
        <v>0</v>
      </c>
      <c r="G1449" s="15"/>
      <c r="H1449" s="7">
        <f>L1449*'114成績輸入與落點儀表板'!$B$2+M1449*'114成績輸入與落點儀表板'!$B$3+N1449*'114成績輸入與落點儀表板'!$B$4+O1449*'114成績輸入與落點儀表板'!$B$5+P1449*'114成績輸入與落點儀表板'!$B$6+Q1449*'114成績輸入與落點儀表板'!$B$7+R1449*'114成績輸入與落點儀表板'!$B$8+S1449*'114成績輸入與落點儀表板'!$B$9+T1449*'114成績輸入與落點儀表板'!$B$10+U1449*'114成績輸入與落點儀表板'!$B$11+V1449*'114成績輸入與落點儀表板'!$B$12+W1449*'114成績輸入與落點儀表板'!$B$13+X1449*'114成績輸入與落點儀表板'!$B$14+Y1449*'114成績輸入與落點儀表板'!$B$15+Z1449*'114成績輸入與落點儀表板'!$B$16</f>
        <v>0</v>
      </c>
      <c r="I1449" s="8" t="str">
        <f t="shared" si="44"/>
        <v/>
      </c>
      <c r="J1449" s="2" t="str">
        <f t="shared" si="45"/>
        <v>無錄取資料</v>
      </c>
      <c r="K1449" s="17" t="str">
        <f>IF(AND(IF('114成績輸入與落點儀表板'!$C$2="必須採計",L1449&gt;0,IF('114成績輸入與落點儀表板'!$C$2="不可採計",L1449=0,TRUE)),IF('114成績輸入與落點儀表板'!$C$3="必須採計",M1449&gt;0,IF('114成績輸入與落點儀表板'!$C$3="不可採計",M1449=0,TRUE)),IF('114成績輸入與落點儀表板'!$C$4="必須採計",N1449&gt;0,IF('114成績輸入與落點儀表板'!$C$4="不可採計",N1449=0,TRUE)),IF('114成績輸入與落點儀表板'!$C$5="必須採計",O1449&gt;0,IF('114成績輸入與落點儀表板'!$C$5="不可採計",O1449=0,TRUE)),IF('114成績輸入與落點儀表板'!$C$6="必須採計",P1449&gt;0,IF('114成績輸入與落點儀表板'!$C$6="不可採計",P1449=0,TRUE)),IF('114成績輸入與落點儀表板'!$C$7="必須採計",Q1449&gt;0,IF('114成績輸入與落點儀表板'!$C$7="不可採計",Q1449=0,TRUE)),IF('114成績輸入與落點儀表板'!$C$8="必須採計",R1449&gt;0,IF('114成績輸入與落點儀表板'!$C$8="不可採計",R1449=0,TRUE)),IF('114成績輸入與落點儀表板'!$C$9="必須採計",S1449&gt;0,IF('114成績輸入與落點儀表板'!$C$9="不可採計",S1449=0,TRUE)),IF('114成績輸入與落點儀表板'!$C$10="必須採計",T1449&gt;0,IF('114成績輸入與落點儀表板'!$C$10="不可採計",T1449=0,TRUE)),IF('114成績輸入與落點儀表板'!$C$11="必須採計",U1449&gt;0,IF('114成績輸入與落點儀表板'!$C$11="不可採計",U1449=0,TRUE)),IF('114成績輸入與落點儀表板'!$C$12="必須採計",V1449&gt;0,IF('114成績輸入與落點儀表板'!$C$12="不可採計",V1449=0,TRUE)),IF('114成績輸入與落點儀表板'!$C$13="必須採計",W1449&gt;0,IF('114成績輸入與落點儀表板'!$C$13="不可採計",W1449=0,TRUE)),IF('114成績輸入與落點儀表板'!$C$14="必須採計",X1449&gt;0,IF('114成績輸入與落點儀表板'!$C$14="不可採計",X1449=0,TRUE)),IF('114成績輸入與落點儀表板'!$C$15="必須採計",Y1449&gt;0,IF('114成績輸入與落點儀表板'!$C$15="不可採計",Y1449=0,TRUE)),IF('114成績輸入與落點儀表板'!$C$16="必須採計",Z1449&gt;0,IF('114成績輸入與落點儀表板'!$C$16="不可採計",Z1449=0,TRUE))),"✅ 符合","❌ 不符合")</f>
        <v>✅ 符合</v>
      </c>
      <c r="L1449" s="15">
        <v>2</v>
      </c>
      <c r="M1449" s="15">
        <v>0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0</v>
      </c>
      <c r="T1449" s="15">
        <v>0</v>
      </c>
      <c r="U1449" s="15">
        <v>0</v>
      </c>
      <c r="V1449" s="15">
        <v>0</v>
      </c>
      <c r="W1449" s="15">
        <v>1</v>
      </c>
      <c r="X1449" s="15">
        <v>0</v>
      </c>
      <c r="Y1449" s="15">
        <v>2</v>
      </c>
      <c r="Z1449" s="15">
        <v>0</v>
      </c>
    </row>
    <row r="1450" spans="1:26" ht="15.75" customHeight="1" x14ac:dyDescent="0.3">
      <c r="A1450" s="2" t="s">
        <v>3331</v>
      </c>
      <c r="B1450" s="13" t="s">
        <v>3207</v>
      </c>
      <c r="C1450" s="13" t="s">
        <v>3253</v>
      </c>
      <c r="D1450" s="12" t="s">
        <v>121</v>
      </c>
      <c r="E1450" s="13" t="s">
        <v>378</v>
      </c>
      <c r="F1450" s="2">
        <v>1</v>
      </c>
      <c r="G1450" s="15">
        <v>65</v>
      </c>
      <c r="H1450" s="7">
        <f>L1450*'114成績輸入與落點儀表板'!$B$2+M1450*'114成績輸入與落點儀表板'!$B$3+N1450*'114成績輸入與落點儀表板'!$B$4+O1450*'114成績輸入與落點儀表板'!$B$5+P1450*'114成績輸入與落點儀表板'!$B$6+Q1450*'114成績輸入與落點儀表板'!$B$7+R1450*'114成績輸入與落點儀表板'!$B$8+S1450*'114成績輸入與落點儀表板'!$B$9+T1450*'114成績輸入與落點儀表板'!$B$10+U1450*'114成績輸入與落點儀表板'!$B$11+V1450*'114成績輸入與落點儀表板'!$B$12+W1450*'114成績輸入與落點儀表板'!$B$13+X1450*'114成績輸入與落點儀表板'!$B$14+Y1450*'114成績輸入與落點儀表板'!$B$15+Z1450*'114成績輸入與落點儀表板'!$B$16</f>
        <v>0</v>
      </c>
      <c r="I1450" s="8">
        <f t="shared" si="44"/>
        <v>-65</v>
      </c>
      <c r="J1450" s="2" t="str">
        <f t="shared" si="45"/>
        <v>FAIL</v>
      </c>
      <c r="K1450" s="17" t="str">
        <f>IF(AND(IF('114成績輸入與落點儀表板'!$C$2="必須採計",L1450&gt;0,IF('114成績輸入與落點儀表板'!$C$2="不可採計",L1450=0,TRUE)),IF('114成績輸入與落點儀表板'!$C$3="必須採計",M1450&gt;0,IF('114成績輸入與落點儀表板'!$C$3="不可採計",M1450=0,TRUE)),IF('114成績輸入與落點儀表板'!$C$4="必須採計",N1450&gt;0,IF('114成績輸入與落點儀表板'!$C$4="不可採計",N1450=0,TRUE)),IF('114成績輸入與落點儀表板'!$C$5="必須採計",O1450&gt;0,IF('114成績輸入與落點儀表板'!$C$5="不可採計",O1450=0,TRUE)),IF('114成績輸入與落點儀表板'!$C$6="必須採計",P1450&gt;0,IF('114成績輸入與落點儀表板'!$C$6="不可採計",P1450=0,TRUE)),IF('114成績輸入與落點儀表板'!$C$7="必須採計",Q1450&gt;0,IF('114成績輸入與落點儀表板'!$C$7="不可採計",Q1450=0,TRUE)),IF('114成績輸入與落點儀表板'!$C$8="必須採計",R1450&gt;0,IF('114成績輸入與落點儀表板'!$C$8="不可採計",R1450=0,TRUE)),IF('114成績輸入與落點儀表板'!$C$9="必須採計",S1450&gt;0,IF('114成績輸入與落點儀表板'!$C$9="不可採計",S1450=0,TRUE)),IF('114成績輸入與落點儀表板'!$C$10="必須採計",T1450&gt;0,IF('114成績輸入與落點儀表板'!$C$10="不可採計",T1450=0,TRUE)),IF('114成績輸入與落點儀表板'!$C$11="必須採計",U1450&gt;0,IF('114成績輸入與落點儀表板'!$C$11="不可採計",U1450=0,TRUE)),IF('114成績輸入與落點儀表板'!$C$12="必須採計",V1450&gt;0,IF('114成績輸入與落點儀表板'!$C$12="不可採計",V1450=0,TRUE)),IF('114成績輸入與落點儀表板'!$C$13="必須採計",W1450&gt;0,IF('114成績輸入與落點儀表板'!$C$13="不可採計",W1450=0,TRUE)),IF('114成績輸入與落點儀表板'!$C$14="必須採計",X1450&gt;0,IF('114成績輸入與落點儀表板'!$C$14="不可採計",X1450=0,TRUE)),IF('114成績輸入與落點儀表板'!$C$15="必須採計",Y1450&gt;0,IF('114成績輸入與落點儀表板'!$C$15="不可採計",Y1450=0,TRUE)),IF('114成績輸入與落點儀表板'!$C$16="必須採計",Z1450&gt;0,IF('114成績輸入與落點儀表板'!$C$16="不可採計",Z1450=0,TRUE))),"✅ 符合","❌ 不符合")</f>
        <v>✅ 符合</v>
      </c>
      <c r="L1450" s="15">
        <v>1</v>
      </c>
      <c r="M1450" s="15">
        <v>2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0</v>
      </c>
      <c r="T1450" s="15">
        <v>0</v>
      </c>
      <c r="U1450" s="15">
        <v>1</v>
      </c>
      <c r="V1450" s="15">
        <v>0</v>
      </c>
      <c r="W1450" s="15">
        <v>0</v>
      </c>
      <c r="X1450" s="15">
        <v>0</v>
      </c>
      <c r="Y1450" s="15">
        <v>0</v>
      </c>
      <c r="Z1450" s="15">
        <v>0</v>
      </c>
    </row>
    <row r="1451" spans="1:26" x14ac:dyDescent="0.3">
      <c r="A1451" s="2" t="s">
        <v>3333</v>
      </c>
      <c r="B1451" s="13" t="s">
        <v>3207</v>
      </c>
      <c r="C1451" s="13" t="s">
        <v>5485</v>
      </c>
      <c r="D1451" s="12" t="s">
        <v>121</v>
      </c>
      <c r="E1451" s="13" t="s">
        <v>2667</v>
      </c>
      <c r="F1451" s="2">
        <v>0</v>
      </c>
      <c r="G1451" s="15"/>
      <c r="H1451" s="7">
        <f>L1451*'114成績輸入與落點儀表板'!$B$2+M1451*'114成績輸入與落點儀表板'!$B$3+N1451*'114成績輸入與落點儀表板'!$B$4+O1451*'114成績輸入與落點儀表板'!$B$5+P1451*'114成績輸入與落點儀表板'!$B$6+Q1451*'114成績輸入與落點儀表板'!$B$7+R1451*'114成績輸入與落點儀表板'!$B$8+S1451*'114成績輸入與落點儀表板'!$B$9+T1451*'114成績輸入與落點儀表板'!$B$10+U1451*'114成績輸入與落點儀表板'!$B$11+V1451*'114成績輸入與落點儀表板'!$B$12+W1451*'114成績輸入與落點儀表板'!$B$13+X1451*'114成績輸入與落點儀表板'!$B$14+Y1451*'114成績輸入與落點儀表板'!$B$15+Z1451*'114成績輸入與落點儀表板'!$B$16</f>
        <v>0</v>
      </c>
      <c r="I1451" s="8" t="str">
        <f t="shared" si="44"/>
        <v/>
      </c>
      <c r="J1451" s="2" t="str">
        <f t="shared" si="45"/>
        <v>無錄取資料</v>
      </c>
      <c r="K1451" s="17" t="str">
        <f>IF(AND(IF('114成績輸入與落點儀表板'!$C$2="必須採計",L1451&gt;0,IF('114成績輸入與落點儀表板'!$C$2="不可採計",L1451=0,TRUE)),IF('114成績輸入與落點儀表板'!$C$3="必須採計",M1451&gt;0,IF('114成績輸入與落點儀表板'!$C$3="不可採計",M1451=0,TRUE)),IF('114成績輸入與落點儀表板'!$C$4="必須採計",N1451&gt;0,IF('114成績輸入與落點儀表板'!$C$4="不可採計",N1451=0,TRUE)),IF('114成績輸入與落點儀表板'!$C$5="必須採計",O1451&gt;0,IF('114成績輸入與落點儀表板'!$C$5="不可採計",O1451=0,TRUE)),IF('114成績輸入與落點儀表板'!$C$6="必須採計",P1451&gt;0,IF('114成績輸入與落點儀表板'!$C$6="不可採計",P1451=0,TRUE)),IF('114成績輸入與落點儀表板'!$C$7="必須採計",Q1451&gt;0,IF('114成績輸入與落點儀表板'!$C$7="不可採計",Q1451=0,TRUE)),IF('114成績輸入與落點儀表板'!$C$8="必須採計",R1451&gt;0,IF('114成績輸入與落點儀表板'!$C$8="不可採計",R1451=0,TRUE)),IF('114成績輸入與落點儀表板'!$C$9="必須採計",S1451&gt;0,IF('114成績輸入與落點儀表板'!$C$9="不可採計",S1451=0,TRUE)),IF('114成績輸入與落點儀表板'!$C$10="必須採計",T1451&gt;0,IF('114成績輸入與落點儀表板'!$C$10="不可採計",T1451=0,TRUE)),IF('114成績輸入與落點儀表板'!$C$11="必須採計",U1451&gt;0,IF('114成績輸入與落點儀表板'!$C$11="不可採計",U1451=0,TRUE)),IF('114成績輸入與落點儀表板'!$C$12="必須採計",V1451&gt;0,IF('114成績輸入與落點儀表板'!$C$12="不可採計",V1451=0,TRUE)),IF('114成績輸入與落點儀表板'!$C$13="必須採計",W1451&gt;0,IF('114成績輸入與落點儀表板'!$C$13="不可採計",W1451=0,TRUE)),IF('114成績輸入與落點儀表板'!$C$14="必須採計",X1451&gt;0,IF('114成績輸入與落點儀表板'!$C$14="不可採計",X1451=0,TRUE)),IF('114成績輸入與落點儀表板'!$C$15="必須採計",Y1451&gt;0,IF('114成績輸入與落點儀表板'!$C$15="不可採計",Y1451=0,TRUE)),IF('114成績輸入與落點儀表板'!$C$16="必須採計",Z1451&gt;0,IF('114成績輸入與落點儀表板'!$C$16="不可採計",Z1451=0,TRUE))),"✅ 符合","❌ 不符合")</f>
        <v>✅ 符合</v>
      </c>
      <c r="L1451" s="15">
        <v>1.5</v>
      </c>
      <c r="M1451" s="15">
        <v>1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0</v>
      </c>
      <c r="T1451" s="15">
        <v>0</v>
      </c>
      <c r="U1451" s="15">
        <v>0</v>
      </c>
      <c r="V1451" s="15">
        <v>0</v>
      </c>
      <c r="W1451" s="15">
        <v>1</v>
      </c>
      <c r="X1451" s="15">
        <v>0</v>
      </c>
      <c r="Y1451" s="15">
        <v>0</v>
      </c>
      <c r="Z1451" s="15">
        <v>0</v>
      </c>
    </row>
    <row r="1452" spans="1:26" ht="15.75" customHeight="1" x14ac:dyDescent="0.3">
      <c r="A1452" s="2" t="s">
        <v>3336</v>
      </c>
      <c r="B1452" s="13" t="s">
        <v>3207</v>
      </c>
      <c r="C1452" s="13" t="s">
        <v>5486</v>
      </c>
      <c r="D1452" s="12" t="s">
        <v>121</v>
      </c>
      <c r="E1452" s="13" t="s">
        <v>2719</v>
      </c>
      <c r="F1452" s="2">
        <v>0</v>
      </c>
      <c r="G1452" s="15"/>
      <c r="H1452" s="7">
        <f>L1452*'114成績輸入與落點儀表板'!$B$2+M1452*'114成績輸入與落點儀表板'!$B$3+N1452*'114成績輸入與落點儀表板'!$B$4+O1452*'114成績輸入與落點儀表板'!$B$5+P1452*'114成績輸入與落點儀表板'!$B$6+Q1452*'114成績輸入與落點儀表板'!$B$7+R1452*'114成績輸入與落點儀表板'!$B$8+S1452*'114成績輸入與落點儀表板'!$B$9+T1452*'114成績輸入與落點儀表板'!$B$10+U1452*'114成績輸入與落點儀表板'!$B$11+V1452*'114成績輸入與落點儀表板'!$B$12+W1452*'114成績輸入與落點儀表板'!$B$13+X1452*'114成績輸入與落點儀表板'!$B$14+Y1452*'114成績輸入與落點儀表板'!$B$15+Z1452*'114成績輸入與落點儀表板'!$B$16</f>
        <v>0</v>
      </c>
      <c r="I1452" s="8" t="str">
        <f t="shared" si="44"/>
        <v/>
      </c>
      <c r="J1452" s="2" t="str">
        <f t="shared" si="45"/>
        <v>無錄取資料</v>
      </c>
      <c r="K1452" s="17" t="str">
        <f>IF(AND(IF('114成績輸入與落點儀表板'!$C$2="必須採計",L1452&gt;0,IF('114成績輸入與落點儀表板'!$C$2="不可採計",L1452=0,TRUE)),IF('114成績輸入與落點儀表板'!$C$3="必須採計",M1452&gt;0,IF('114成績輸入與落點儀表板'!$C$3="不可採計",M1452=0,TRUE)),IF('114成績輸入與落點儀表板'!$C$4="必須採計",N1452&gt;0,IF('114成績輸入與落點儀表板'!$C$4="不可採計",N1452=0,TRUE)),IF('114成績輸入與落點儀表板'!$C$5="必須採計",O1452&gt;0,IF('114成績輸入與落點儀表板'!$C$5="不可採計",O1452=0,TRUE)),IF('114成績輸入與落點儀表板'!$C$6="必須採計",P1452&gt;0,IF('114成績輸入與落點儀表板'!$C$6="不可採計",P1452=0,TRUE)),IF('114成績輸入與落點儀表板'!$C$7="必須採計",Q1452&gt;0,IF('114成績輸入與落點儀表板'!$C$7="不可採計",Q1452=0,TRUE)),IF('114成績輸入與落點儀表板'!$C$8="必須採計",R1452&gt;0,IF('114成績輸入與落點儀表板'!$C$8="不可採計",R1452=0,TRUE)),IF('114成績輸入與落點儀表板'!$C$9="必須採計",S1452&gt;0,IF('114成績輸入與落點儀表板'!$C$9="不可採計",S1452=0,TRUE)),IF('114成績輸入與落點儀表板'!$C$10="必須採計",T1452&gt;0,IF('114成績輸入與落點儀表板'!$C$10="不可採計",T1452=0,TRUE)),IF('114成績輸入與落點儀表板'!$C$11="必須採計",U1452&gt;0,IF('114成績輸入與落點儀表板'!$C$11="不可採計",U1452=0,TRUE)),IF('114成績輸入與落點儀表板'!$C$12="必須採計",V1452&gt;0,IF('114成績輸入與落點儀表板'!$C$12="不可採計",V1452=0,TRUE)),IF('114成績輸入與落點儀表板'!$C$13="必須採計",W1452&gt;0,IF('114成績輸入與落點儀表板'!$C$13="不可採計",W1452=0,TRUE)),IF('114成績輸入與落點儀表板'!$C$14="必須採計",X1452&gt;0,IF('114成績輸入與落點儀表板'!$C$14="不可採計",X1452=0,TRUE)),IF('114成績輸入與落點儀表板'!$C$15="必須採計",Y1452&gt;0,IF('114成績輸入與落點儀表板'!$C$15="不可採計",Y1452=0,TRUE)),IF('114成績輸入與落點儀表板'!$C$16="必須採計",Z1452&gt;0,IF('114成績輸入與落點儀表板'!$C$16="不可採計",Z1452=0,TRUE))),"✅ 符合","❌ 不符合")</f>
        <v>✅ 符合</v>
      </c>
      <c r="L1452" s="15">
        <v>1</v>
      </c>
      <c r="M1452" s="15">
        <v>1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0</v>
      </c>
      <c r="T1452" s="15">
        <v>0</v>
      </c>
      <c r="U1452" s="15">
        <v>0</v>
      </c>
      <c r="V1452" s="15">
        <v>2</v>
      </c>
      <c r="W1452" s="15">
        <v>0</v>
      </c>
      <c r="X1452" s="15">
        <v>0</v>
      </c>
      <c r="Y1452" s="15">
        <v>0</v>
      </c>
      <c r="Z1452" s="15">
        <v>0</v>
      </c>
    </row>
    <row r="1453" spans="1:26" x14ac:dyDescent="0.3">
      <c r="A1453" s="2" t="s">
        <v>3338</v>
      </c>
      <c r="B1453" s="13" t="s">
        <v>3207</v>
      </c>
      <c r="C1453" s="13" t="s">
        <v>5487</v>
      </c>
      <c r="D1453" s="12" t="s">
        <v>121</v>
      </c>
      <c r="E1453" s="13" t="s">
        <v>2516</v>
      </c>
      <c r="F1453" s="2">
        <v>2</v>
      </c>
      <c r="G1453" s="15">
        <v>118</v>
      </c>
      <c r="H1453" s="7">
        <f>L1453*'114成績輸入與落點儀表板'!$B$2+M1453*'114成績輸入與落點儀表板'!$B$3+N1453*'114成績輸入與落點儀表板'!$B$4+O1453*'114成績輸入與落點儀表板'!$B$5+P1453*'114成績輸入與落點儀表板'!$B$6+Q1453*'114成績輸入與落點儀表板'!$B$7+R1453*'114成績輸入與落點儀表板'!$B$8+S1453*'114成績輸入與落點儀表板'!$B$9+T1453*'114成績輸入與落點儀表板'!$B$10+U1453*'114成績輸入與落點儀表板'!$B$11+V1453*'114成績輸入與落點儀表板'!$B$12+W1453*'114成績輸入與落點儀表板'!$B$13+X1453*'114成績輸入與落點儀表板'!$B$14+Y1453*'114成績輸入與落點儀表板'!$B$15+Z1453*'114成績輸入與落點儀表板'!$B$16</f>
        <v>0</v>
      </c>
      <c r="I1453" s="8">
        <f t="shared" si="44"/>
        <v>-118</v>
      </c>
      <c r="J1453" s="2" t="str">
        <f t="shared" si="45"/>
        <v>FAIL</v>
      </c>
      <c r="K1453" s="17" t="str">
        <f>IF(AND(IF('114成績輸入與落點儀表板'!$C$2="必須採計",L1453&gt;0,IF('114成績輸入與落點儀表板'!$C$2="不可採計",L1453=0,TRUE)),IF('114成績輸入與落點儀表板'!$C$3="必須採計",M1453&gt;0,IF('114成績輸入與落點儀表板'!$C$3="不可採計",M1453=0,TRUE)),IF('114成績輸入與落點儀表板'!$C$4="必須採計",N1453&gt;0,IF('114成績輸入與落點儀表板'!$C$4="不可採計",N1453=0,TRUE)),IF('114成績輸入與落點儀表板'!$C$5="必須採計",O1453&gt;0,IF('114成績輸入與落點儀表板'!$C$5="不可採計",O1453=0,TRUE)),IF('114成績輸入與落點儀表板'!$C$6="必須採計",P1453&gt;0,IF('114成績輸入與落點儀表板'!$C$6="不可採計",P1453=0,TRUE)),IF('114成績輸入與落點儀表板'!$C$7="必須採計",Q1453&gt;0,IF('114成績輸入與落點儀表板'!$C$7="不可採計",Q1453=0,TRUE)),IF('114成績輸入與落點儀表板'!$C$8="必須採計",R1453&gt;0,IF('114成績輸入與落點儀表板'!$C$8="不可採計",R1453=0,TRUE)),IF('114成績輸入與落點儀表板'!$C$9="必須採計",S1453&gt;0,IF('114成績輸入與落點儀表板'!$C$9="不可採計",S1453=0,TRUE)),IF('114成績輸入與落點儀表板'!$C$10="必須採計",T1453&gt;0,IF('114成績輸入與落點儀表板'!$C$10="不可採計",T1453=0,TRUE)),IF('114成績輸入與落點儀表板'!$C$11="必須採計",U1453&gt;0,IF('114成績輸入與落點儀表板'!$C$11="不可採計",U1453=0,TRUE)),IF('114成績輸入與落點儀表板'!$C$12="必須採計",V1453&gt;0,IF('114成績輸入與落點儀表板'!$C$12="不可採計",V1453=0,TRUE)),IF('114成績輸入與落點儀表板'!$C$13="必須採計",W1453&gt;0,IF('114成績輸入與落點儀表板'!$C$13="不可採計",W1453=0,TRUE)),IF('114成績輸入與落點儀表板'!$C$14="必須採計",X1453&gt;0,IF('114成績輸入與落點儀表板'!$C$14="不可採計",X1453=0,TRUE)),IF('114成績輸入與落點儀表板'!$C$15="必須採計",Y1453&gt;0,IF('114成績輸入與落點儀表板'!$C$15="不可採計",Y1453=0,TRUE)),IF('114成績輸入與落點儀表板'!$C$16="必須採計",Z1453&gt;0,IF('114成績輸入與落點儀表板'!$C$16="不可採計",Z1453=0,TRUE))),"✅ 符合","❌ 不符合")</f>
        <v>✅ 符合</v>
      </c>
      <c r="L1453" s="15">
        <v>2</v>
      </c>
      <c r="M1453" s="15">
        <v>1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0</v>
      </c>
      <c r="T1453" s="15">
        <v>0</v>
      </c>
      <c r="U1453" s="15">
        <v>0</v>
      </c>
      <c r="V1453" s="15">
        <v>0</v>
      </c>
      <c r="W1453" s="15">
        <v>1</v>
      </c>
      <c r="X1453" s="15">
        <v>0</v>
      </c>
      <c r="Y1453" s="15">
        <v>0</v>
      </c>
      <c r="Z1453" s="15">
        <v>0</v>
      </c>
    </row>
    <row r="1454" spans="1:26" ht="15.75" customHeight="1" x14ac:dyDescent="0.3">
      <c r="A1454" s="2" t="s">
        <v>3341</v>
      </c>
      <c r="B1454" s="13" t="s">
        <v>3207</v>
      </c>
      <c r="C1454" s="13" t="s">
        <v>4723</v>
      </c>
      <c r="D1454" s="12" t="s">
        <v>121</v>
      </c>
      <c r="E1454" s="13" t="s">
        <v>2493</v>
      </c>
      <c r="F1454" s="2">
        <v>4</v>
      </c>
      <c r="G1454" s="15">
        <v>120.5</v>
      </c>
      <c r="H1454" s="7">
        <f>L1454*'114成績輸入與落點儀表板'!$B$2+M1454*'114成績輸入與落點儀表板'!$B$3+N1454*'114成績輸入與落點儀表板'!$B$4+O1454*'114成績輸入與落點儀表板'!$B$5+P1454*'114成績輸入與落點儀表板'!$B$6+Q1454*'114成績輸入與落點儀表板'!$B$7+R1454*'114成績輸入與落點儀表板'!$B$8+S1454*'114成績輸入與落點儀表板'!$B$9+T1454*'114成績輸入與落點儀表板'!$B$10+U1454*'114成績輸入與落點儀表板'!$B$11+V1454*'114成績輸入與落點儀表板'!$B$12+W1454*'114成績輸入與落點儀表板'!$B$13+X1454*'114成績輸入與落點儀表板'!$B$14+Y1454*'114成績輸入與落點儀表板'!$B$15+Z1454*'114成績輸入與落點儀表板'!$B$16</f>
        <v>0</v>
      </c>
      <c r="I1454" s="8">
        <f t="shared" si="44"/>
        <v>-120.5</v>
      </c>
      <c r="J1454" s="2" t="str">
        <f t="shared" si="45"/>
        <v>FAIL</v>
      </c>
      <c r="K1454" s="17" t="str">
        <f>IF(AND(IF('114成績輸入與落點儀表板'!$C$2="必須採計",L1454&gt;0,IF('114成績輸入與落點儀表板'!$C$2="不可採計",L1454=0,TRUE)),IF('114成績輸入與落點儀表板'!$C$3="必須採計",M1454&gt;0,IF('114成績輸入與落點儀表板'!$C$3="不可採計",M1454=0,TRUE)),IF('114成績輸入與落點儀表板'!$C$4="必須採計",N1454&gt;0,IF('114成績輸入與落點儀表板'!$C$4="不可採計",N1454=0,TRUE)),IF('114成績輸入與落點儀表板'!$C$5="必須採計",O1454&gt;0,IF('114成績輸入與落點儀表板'!$C$5="不可採計",O1454=0,TRUE)),IF('114成績輸入與落點儀表板'!$C$6="必須採計",P1454&gt;0,IF('114成績輸入與落點儀表板'!$C$6="不可採計",P1454=0,TRUE)),IF('114成績輸入與落點儀表板'!$C$7="必須採計",Q1454&gt;0,IF('114成績輸入與落點儀表板'!$C$7="不可採計",Q1454=0,TRUE)),IF('114成績輸入與落點儀表板'!$C$8="必須採計",R1454&gt;0,IF('114成績輸入與落點儀表板'!$C$8="不可採計",R1454=0,TRUE)),IF('114成績輸入與落點儀表板'!$C$9="必須採計",S1454&gt;0,IF('114成績輸入與落點儀表板'!$C$9="不可採計",S1454=0,TRUE)),IF('114成績輸入與落點儀表板'!$C$10="必須採計",T1454&gt;0,IF('114成績輸入與落點儀表板'!$C$10="不可採計",T1454=0,TRUE)),IF('114成績輸入與落點儀表板'!$C$11="必須採計",U1454&gt;0,IF('114成績輸入與落點儀表板'!$C$11="不可採計",U1454=0,TRUE)),IF('114成績輸入與落點儀表板'!$C$12="必須採計",V1454&gt;0,IF('114成績輸入與落點儀表板'!$C$12="不可採計",V1454=0,TRUE)),IF('114成績輸入與落點儀表板'!$C$13="必須採計",W1454&gt;0,IF('114成績輸入與落點儀表板'!$C$13="不可採計",W1454=0,TRUE)),IF('114成績輸入與落點儀表板'!$C$14="必須採計",X1454&gt;0,IF('114成績輸入與落點儀表板'!$C$14="不可採計",X1454=0,TRUE)),IF('114成績輸入與落點儀表板'!$C$15="必須採計",Y1454&gt;0,IF('114成績輸入與落點儀表板'!$C$15="不可採計",Y1454=0,TRUE)),IF('114成績輸入與落點儀表板'!$C$16="必須採計",Z1454&gt;0,IF('114成績輸入與落點儀表板'!$C$16="不可採計",Z1454=0,TRUE))),"✅ 符合","❌ 不符合")</f>
        <v>✅ 符合</v>
      </c>
      <c r="L1454" s="15">
        <v>2</v>
      </c>
      <c r="M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0</v>
      </c>
      <c r="T1454" s="15">
        <v>0</v>
      </c>
      <c r="U1454" s="15">
        <v>1.5</v>
      </c>
      <c r="V1454" s="15">
        <v>0</v>
      </c>
      <c r="W1454" s="15">
        <v>0</v>
      </c>
      <c r="X1454" s="15">
        <v>1</v>
      </c>
      <c r="Y1454" s="15">
        <v>0</v>
      </c>
      <c r="Z1454" s="15">
        <v>0</v>
      </c>
    </row>
    <row r="1455" spans="1:26" x14ac:dyDescent="0.3">
      <c r="A1455" s="2" t="s">
        <v>3344</v>
      </c>
      <c r="B1455" s="13" t="s">
        <v>3207</v>
      </c>
      <c r="C1455" s="13" t="s">
        <v>5488</v>
      </c>
      <c r="D1455" s="12" t="s">
        <v>121</v>
      </c>
      <c r="E1455" s="13" t="s">
        <v>5489</v>
      </c>
      <c r="F1455" s="2">
        <v>2</v>
      </c>
      <c r="G1455" s="15">
        <v>107</v>
      </c>
      <c r="H1455" s="7">
        <f>L1455*'114成績輸入與落點儀表板'!$B$2+M1455*'114成績輸入與落點儀表板'!$B$3+N1455*'114成績輸入與落點儀表板'!$B$4+O1455*'114成績輸入與落點儀表板'!$B$5+P1455*'114成績輸入與落點儀表板'!$B$6+Q1455*'114成績輸入與落點儀表板'!$B$7+R1455*'114成績輸入與落點儀表板'!$B$8+S1455*'114成績輸入與落點儀表板'!$B$9+T1455*'114成績輸入與落點儀表板'!$B$10+U1455*'114成績輸入與落點儀表板'!$B$11+V1455*'114成績輸入與落點儀表板'!$B$12+W1455*'114成績輸入與落點儀表板'!$B$13+X1455*'114成績輸入與落點儀表板'!$B$14+Y1455*'114成績輸入與落點儀表板'!$B$15+Z1455*'114成績輸入與落點儀表板'!$B$16</f>
        <v>0</v>
      </c>
      <c r="I1455" s="8">
        <f t="shared" si="44"/>
        <v>-107</v>
      </c>
      <c r="J1455" s="2" t="str">
        <f t="shared" si="45"/>
        <v>FAIL</v>
      </c>
      <c r="K1455" s="17" t="str">
        <f>IF(AND(IF('114成績輸入與落點儀表板'!$C$2="必須採計",L1455&gt;0,IF('114成績輸入與落點儀表板'!$C$2="不可採計",L1455=0,TRUE)),IF('114成績輸入與落點儀表板'!$C$3="必須採計",M1455&gt;0,IF('114成績輸入與落點儀表板'!$C$3="不可採計",M1455=0,TRUE)),IF('114成績輸入與落點儀表板'!$C$4="必須採計",N1455&gt;0,IF('114成績輸入與落點儀表板'!$C$4="不可採計",N1455=0,TRUE)),IF('114成績輸入與落點儀表板'!$C$5="必須採計",O1455&gt;0,IF('114成績輸入與落點儀表板'!$C$5="不可採計",O1455=0,TRUE)),IF('114成績輸入與落點儀表板'!$C$6="必須採計",P1455&gt;0,IF('114成績輸入與落點儀表板'!$C$6="不可採計",P1455=0,TRUE)),IF('114成績輸入與落點儀表板'!$C$7="必須採計",Q1455&gt;0,IF('114成績輸入與落點儀表板'!$C$7="不可採計",Q1455=0,TRUE)),IF('114成績輸入與落點儀表板'!$C$8="必須採計",R1455&gt;0,IF('114成績輸入與落點儀表板'!$C$8="不可採計",R1455=0,TRUE)),IF('114成績輸入與落點儀表板'!$C$9="必須採計",S1455&gt;0,IF('114成績輸入與落點儀表板'!$C$9="不可採計",S1455=0,TRUE)),IF('114成績輸入與落點儀表板'!$C$10="必須採計",T1455&gt;0,IF('114成績輸入與落點儀表板'!$C$10="不可採計",T1455=0,TRUE)),IF('114成績輸入與落點儀表板'!$C$11="必須採計",U1455&gt;0,IF('114成績輸入與落點儀表板'!$C$11="不可採計",U1455=0,TRUE)),IF('114成績輸入與落點儀表板'!$C$12="必須採計",V1455&gt;0,IF('114成績輸入與落點儀表板'!$C$12="不可採計",V1455=0,TRUE)),IF('114成績輸入與落點儀表板'!$C$13="必須採計",W1455&gt;0,IF('114成績輸入與落點儀表板'!$C$13="不可採計",W1455=0,TRUE)),IF('114成績輸入與落點儀表板'!$C$14="必須採計",X1455&gt;0,IF('114成績輸入與落點儀表板'!$C$14="不可採計",X1455=0,TRUE)),IF('114成績輸入與落點儀表板'!$C$15="必須採計",Y1455&gt;0,IF('114成績輸入與落點儀表板'!$C$15="不可採計",Y1455=0,TRUE)),IF('114成績輸入與落點儀表板'!$C$16="必須採計",Z1455&gt;0,IF('114成績輸入與落點儀表板'!$C$16="不可採計",Z1455=0,TRUE))),"✅ 符合","❌ 不符合")</f>
        <v>✅ 符合</v>
      </c>
      <c r="L1455" s="15">
        <v>2</v>
      </c>
      <c r="M1455" s="15">
        <v>0</v>
      </c>
      <c r="N1455" s="15">
        <v>0</v>
      </c>
      <c r="O1455" s="15">
        <v>0</v>
      </c>
      <c r="P1455" s="15">
        <v>0</v>
      </c>
      <c r="Q1455" s="15">
        <v>0</v>
      </c>
      <c r="R1455" s="15">
        <v>0</v>
      </c>
      <c r="S1455" s="15">
        <v>0</v>
      </c>
      <c r="T1455" s="15">
        <v>0</v>
      </c>
      <c r="U1455" s="15">
        <v>0</v>
      </c>
      <c r="V1455" s="15">
        <v>1.5</v>
      </c>
      <c r="W1455" s="15">
        <v>0</v>
      </c>
      <c r="X1455" s="15">
        <v>1</v>
      </c>
      <c r="Y1455" s="15">
        <v>0</v>
      </c>
      <c r="Z1455" s="15">
        <v>0</v>
      </c>
    </row>
    <row r="1456" spans="1:26" ht="15.75" customHeight="1" x14ac:dyDescent="0.3">
      <c r="A1456" s="2" t="s">
        <v>3346</v>
      </c>
      <c r="B1456" s="13" t="s">
        <v>3207</v>
      </c>
      <c r="C1456" s="13" t="s">
        <v>5490</v>
      </c>
      <c r="D1456" s="12" t="s">
        <v>121</v>
      </c>
      <c r="E1456" s="13" t="s">
        <v>5491</v>
      </c>
      <c r="F1456" s="2">
        <v>1</v>
      </c>
      <c r="G1456" s="15">
        <v>125.5</v>
      </c>
      <c r="H1456" s="7">
        <f>L1456*'114成績輸入與落點儀表板'!$B$2+M1456*'114成績輸入與落點儀表板'!$B$3+N1456*'114成績輸入與落點儀表板'!$B$4+O1456*'114成績輸入與落點儀表板'!$B$5+P1456*'114成績輸入與落點儀表板'!$B$6+Q1456*'114成績輸入與落點儀表板'!$B$7+R1456*'114成績輸入與落點儀表板'!$B$8+S1456*'114成績輸入與落點儀表板'!$B$9+T1456*'114成績輸入與落點儀表板'!$B$10+U1456*'114成績輸入與落點儀表板'!$B$11+V1456*'114成績輸入與落點儀表板'!$B$12+W1456*'114成績輸入與落點儀表板'!$B$13+X1456*'114成績輸入與落點儀表板'!$B$14+Y1456*'114成績輸入與落點儀表板'!$B$15+Z1456*'114成績輸入與落點儀表板'!$B$16</f>
        <v>0</v>
      </c>
      <c r="I1456" s="8">
        <f t="shared" si="44"/>
        <v>-125.5</v>
      </c>
      <c r="J1456" s="2" t="str">
        <f t="shared" si="45"/>
        <v>FAIL</v>
      </c>
      <c r="K1456" s="17" t="str">
        <f>IF(AND(IF('114成績輸入與落點儀表板'!$C$2="必須採計",L1456&gt;0,IF('114成績輸入與落點儀表板'!$C$2="不可採計",L1456=0,TRUE)),IF('114成績輸入與落點儀表板'!$C$3="必須採計",M1456&gt;0,IF('114成績輸入與落點儀表板'!$C$3="不可採計",M1456=0,TRUE)),IF('114成績輸入與落點儀表板'!$C$4="必須採計",N1456&gt;0,IF('114成績輸入與落點儀表板'!$C$4="不可採計",N1456=0,TRUE)),IF('114成績輸入與落點儀表板'!$C$5="必須採計",O1456&gt;0,IF('114成績輸入與落點儀表板'!$C$5="不可採計",O1456=0,TRUE)),IF('114成績輸入與落點儀表板'!$C$6="必須採計",P1456&gt;0,IF('114成績輸入與落點儀表板'!$C$6="不可採計",P1456=0,TRUE)),IF('114成績輸入與落點儀表板'!$C$7="必須採計",Q1456&gt;0,IF('114成績輸入與落點儀表板'!$C$7="不可採計",Q1456=0,TRUE)),IF('114成績輸入與落點儀表板'!$C$8="必須採計",R1456&gt;0,IF('114成績輸入與落點儀表板'!$C$8="不可採計",R1456=0,TRUE)),IF('114成績輸入與落點儀表板'!$C$9="必須採計",S1456&gt;0,IF('114成績輸入與落點儀表板'!$C$9="不可採計",S1456=0,TRUE)),IF('114成績輸入與落點儀表板'!$C$10="必須採計",T1456&gt;0,IF('114成績輸入與落點儀表板'!$C$10="不可採計",T1456=0,TRUE)),IF('114成績輸入與落點儀表板'!$C$11="必須採計",U1456&gt;0,IF('114成績輸入與落點儀表板'!$C$11="不可採計",U1456=0,TRUE)),IF('114成績輸入與落點儀表板'!$C$12="必須採計",V1456&gt;0,IF('114成績輸入與落點儀表板'!$C$12="不可採計",V1456=0,TRUE)),IF('114成績輸入與落點儀表板'!$C$13="必須採計",W1456&gt;0,IF('114成績輸入與落點儀表板'!$C$13="不可採計",W1456=0,TRUE)),IF('114成績輸入與落點儀表板'!$C$14="必須採計",X1456&gt;0,IF('114成績輸入與落點儀表板'!$C$14="不可採計",X1456=0,TRUE)),IF('114成績輸入與落點儀表板'!$C$15="必須採計",Y1456&gt;0,IF('114成績輸入與落點儀表板'!$C$15="不可採計",Y1456=0,TRUE)),IF('114成績輸入與落點儀表板'!$C$16="必須採計",Z1456&gt;0,IF('114成績輸入與落點儀表板'!$C$16="不可採計",Z1456=0,TRUE))),"✅ 符合","❌ 不符合")</f>
        <v>✅ 符合</v>
      </c>
      <c r="L1456" s="15">
        <v>2</v>
      </c>
      <c r="M1456" s="15">
        <v>0</v>
      </c>
      <c r="N1456" s="15">
        <v>0</v>
      </c>
      <c r="O1456" s="15">
        <v>0</v>
      </c>
      <c r="P1456" s="15">
        <v>0</v>
      </c>
      <c r="Q1456" s="15">
        <v>0</v>
      </c>
      <c r="R1456" s="15">
        <v>0</v>
      </c>
      <c r="S1456" s="15">
        <v>0</v>
      </c>
      <c r="T1456" s="15">
        <v>0</v>
      </c>
      <c r="U1456" s="15">
        <v>0</v>
      </c>
      <c r="V1456" s="15">
        <v>0</v>
      </c>
      <c r="W1456" s="15">
        <v>1.5</v>
      </c>
      <c r="X1456" s="15">
        <v>0</v>
      </c>
      <c r="Y1456" s="15">
        <v>1</v>
      </c>
      <c r="Z1456" s="15">
        <v>0</v>
      </c>
    </row>
    <row r="1457" spans="1:26" x14ac:dyDescent="0.3">
      <c r="A1457" s="2" t="s">
        <v>3348</v>
      </c>
      <c r="B1457" s="13" t="s">
        <v>3207</v>
      </c>
      <c r="C1457" s="13" t="s">
        <v>5492</v>
      </c>
      <c r="D1457" s="12" t="s">
        <v>73</v>
      </c>
      <c r="E1457" s="13" t="s">
        <v>5493</v>
      </c>
      <c r="F1457" s="2">
        <v>1</v>
      </c>
      <c r="G1457" s="15">
        <v>70</v>
      </c>
      <c r="H1457" s="7">
        <f>L1457*'114成績輸入與落點儀表板'!$B$2+M1457*'114成績輸入與落點儀表板'!$B$3+N1457*'114成績輸入與落點儀表板'!$B$4+O1457*'114成績輸入與落點儀表板'!$B$5+P1457*'114成績輸入與落點儀表板'!$B$6+Q1457*'114成績輸入與落點儀表板'!$B$7+R1457*'114成績輸入與落點儀表板'!$B$8+S1457*'114成績輸入與落點儀表板'!$B$9+T1457*'114成績輸入與落點儀表板'!$B$10+U1457*'114成績輸入與落點儀表板'!$B$11+V1457*'114成績輸入與落點儀表板'!$B$12+W1457*'114成績輸入與落點儀表板'!$B$13+X1457*'114成績輸入與落點儀表板'!$B$14+Y1457*'114成績輸入與落點儀表板'!$B$15+Z1457*'114成績輸入與落點儀表板'!$B$16</f>
        <v>0</v>
      </c>
      <c r="I1457" s="8">
        <f t="shared" si="44"/>
        <v>-70</v>
      </c>
      <c r="J1457" s="2" t="str">
        <f t="shared" si="45"/>
        <v>FAIL</v>
      </c>
      <c r="K1457" s="17" t="str">
        <f>IF(AND(IF('114成績輸入與落點儀表板'!$C$2="必須採計",L1457&gt;0,IF('114成績輸入與落點儀表板'!$C$2="不可採計",L1457=0,TRUE)),IF('114成績輸入與落點儀表板'!$C$3="必須採計",M1457&gt;0,IF('114成績輸入與落點儀表板'!$C$3="不可採計",M1457=0,TRUE)),IF('114成績輸入與落點儀表板'!$C$4="必須採計",N1457&gt;0,IF('114成績輸入與落點儀表板'!$C$4="不可採計",N1457=0,TRUE)),IF('114成績輸入與落點儀表板'!$C$5="必須採計",O1457&gt;0,IF('114成績輸入與落點儀表板'!$C$5="不可採計",O1457=0,TRUE)),IF('114成績輸入與落點儀表板'!$C$6="必須採計",P1457&gt;0,IF('114成績輸入與落點儀表板'!$C$6="不可採計",P1457=0,TRUE)),IF('114成績輸入與落點儀表板'!$C$7="必須採計",Q1457&gt;0,IF('114成績輸入與落點儀表板'!$C$7="不可採計",Q1457=0,TRUE)),IF('114成績輸入與落點儀表板'!$C$8="必須採計",R1457&gt;0,IF('114成績輸入與落點儀表板'!$C$8="不可採計",R1457=0,TRUE)),IF('114成績輸入與落點儀表板'!$C$9="必須採計",S1457&gt;0,IF('114成績輸入與落點儀表板'!$C$9="不可採計",S1457=0,TRUE)),IF('114成績輸入與落點儀表板'!$C$10="必須採計",T1457&gt;0,IF('114成績輸入與落點儀表板'!$C$10="不可採計",T1457=0,TRUE)),IF('114成績輸入與落點儀表板'!$C$11="必須採計",U1457&gt;0,IF('114成績輸入與落點儀表板'!$C$11="不可採計",U1457=0,TRUE)),IF('114成績輸入與落點儀表板'!$C$12="必須採計",V1457&gt;0,IF('114成績輸入與落點儀表板'!$C$12="不可採計",V1457=0,TRUE)),IF('114成績輸入與落點儀表板'!$C$13="必須採計",W1457&gt;0,IF('114成績輸入與落點儀表板'!$C$13="不可採計",W1457=0,TRUE)),IF('114成績輸入與落點儀表板'!$C$14="必須採計",X1457&gt;0,IF('114成績輸入與落點儀表板'!$C$14="不可採計",X1457=0,TRUE)),IF('114成績輸入與落點儀表板'!$C$15="必須採計",Y1457&gt;0,IF('114成績輸入與落點儀表板'!$C$15="不可採計",Y1457=0,TRUE)),IF('114成績輸入與落點儀表板'!$C$16="必須採計",Z1457&gt;0,IF('114成績輸入與落點儀表板'!$C$16="不可採計",Z1457=0,TRUE))),"✅ 符合","❌ 不符合")</f>
        <v>✅ 符合</v>
      </c>
      <c r="L1457" s="15">
        <v>1.75</v>
      </c>
      <c r="M1457" s="15">
        <v>0</v>
      </c>
      <c r="N1457" s="15">
        <v>0</v>
      </c>
      <c r="O1457" s="15">
        <v>0</v>
      </c>
      <c r="P1457" s="15">
        <v>0</v>
      </c>
      <c r="Q1457" s="15">
        <v>1.5</v>
      </c>
      <c r="R1457" s="15">
        <v>0</v>
      </c>
      <c r="S1457" s="15">
        <v>0</v>
      </c>
      <c r="T1457" s="15">
        <v>0</v>
      </c>
      <c r="U1457" s="15">
        <v>0</v>
      </c>
      <c r="V1457" s="15">
        <v>0</v>
      </c>
      <c r="W1457" s="15">
        <v>1</v>
      </c>
      <c r="X1457" s="15">
        <v>0</v>
      </c>
      <c r="Y1457" s="15">
        <v>0</v>
      </c>
      <c r="Z1457" s="15">
        <v>0</v>
      </c>
    </row>
    <row r="1458" spans="1:26" ht="15.75" customHeight="1" x14ac:dyDescent="0.3">
      <c r="A1458" s="2" t="s">
        <v>3351</v>
      </c>
      <c r="B1458" s="13" t="s">
        <v>3207</v>
      </c>
      <c r="C1458" s="13" t="s">
        <v>5494</v>
      </c>
      <c r="D1458" s="12" t="s">
        <v>73</v>
      </c>
      <c r="E1458" s="13" t="s">
        <v>5495</v>
      </c>
      <c r="F1458" s="2">
        <v>0</v>
      </c>
      <c r="G1458" s="15"/>
      <c r="H1458" s="7">
        <f>L1458*'114成績輸入與落點儀表板'!$B$2+M1458*'114成績輸入與落點儀表板'!$B$3+N1458*'114成績輸入與落點儀表板'!$B$4+O1458*'114成績輸入與落點儀表板'!$B$5+P1458*'114成績輸入與落點儀表板'!$B$6+Q1458*'114成績輸入與落點儀表板'!$B$7+R1458*'114成績輸入與落點儀表板'!$B$8+S1458*'114成績輸入與落點儀表板'!$B$9+T1458*'114成績輸入與落點儀表板'!$B$10+U1458*'114成績輸入與落點儀表板'!$B$11+V1458*'114成績輸入與落點儀表板'!$B$12+W1458*'114成績輸入與落點儀表板'!$B$13+X1458*'114成績輸入與落點儀表板'!$B$14+Y1458*'114成績輸入與落點儀表板'!$B$15+Z1458*'114成績輸入與落點儀表板'!$B$16</f>
        <v>0</v>
      </c>
      <c r="I1458" s="8" t="str">
        <f t="shared" si="44"/>
        <v/>
      </c>
      <c r="J1458" s="2" t="str">
        <f t="shared" si="45"/>
        <v>無錄取資料</v>
      </c>
      <c r="K1458" s="17" t="str">
        <f>IF(AND(IF('114成績輸入與落點儀表板'!$C$2="必須採計",L1458&gt;0,IF('114成績輸入與落點儀表板'!$C$2="不可採計",L1458=0,TRUE)),IF('114成績輸入與落點儀表板'!$C$3="必須採計",M1458&gt;0,IF('114成績輸入與落點儀表板'!$C$3="不可採計",M1458=0,TRUE)),IF('114成績輸入與落點儀表板'!$C$4="必須採計",N1458&gt;0,IF('114成績輸入與落點儀表板'!$C$4="不可採計",N1458=0,TRUE)),IF('114成績輸入與落點儀表板'!$C$5="必須採計",O1458&gt;0,IF('114成績輸入與落點儀表板'!$C$5="不可採計",O1458=0,TRUE)),IF('114成績輸入與落點儀表板'!$C$6="必須採計",P1458&gt;0,IF('114成績輸入與落點儀表板'!$C$6="不可採計",P1458=0,TRUE)),IF('114成績輸入與落點儀表板'!$C$7="必須採計",Q1458&gt;0,IF('114成績輸入與落點儀表板'!$C$7="不可採計",Q1458=0,TRUE)),IF('114成績輸入與落點儀表板'!$C$8="必須採計",R1458&gt;0,IF('114成績輸入與落點儀表板'!$C$8="不可採計",R1458=0,TRUE)),IF('114成績輸入與落點儀表板'!$C$9="必須採計",S1458&gt;0,IF('114成績輸入與落點儀表板'!$C$9="不可採計",S1458=0,TRUE)),IF('114成績輸入與落點儀表板'!$C$10="必須採計",T1458&gt;0,IF('114成績輸入與落點儀表板'!$C$10="不可採計",T1458=0,TRUE)),IF('114成績輸入與落點儀表板'!$C$11="必須採計",U1458&gt;0,IF('114成績輸入與落點儀表板'!$C$11="不可採計",U1458=0,TRUE)),IF('114成績輸入與落點儀表板'!$C$12="必須採計",V1458&gt;0,IF('114成績輸入與落點儀表板'!$C$12="不可採計",V1458=0,TRUE)),IF('114成績輸入與落點儀表板'!$C$13="必須採計",W1458&gt;0,IF('114成績輸入與落點儀表板'!$C$13="不可採計",W1458=0,TRUE)),IF('114成績輸入與落點儀表板'!$C$14="必須採計",X1458&gt;0,IF('114成績輸入與落點儀表板'!$C$14="不可採計",X1458=0,TRUE)),IF('114成績輸入與落點儀表板'!$C$15="必須採計",Y1458&gt;0,IF('114成績輸入與落點儀表板'!$C$15="不可採計",Y1458=0,TRUE)),IF('114成績輸入與落點儀表板'!$C$16="必須採計",Z1458&gt;0,IF('114成績輸入與落點儀表板'!$C$16="不可採計",Z1458=0,TRUE))),"✅ 符合","❌ 不符合")</f>
        <v>✅ 符合</v>
      </c>
      <c r="L1458" s="15">
        <v>1.75</v>
      </c>
      <c r="M1458" s="15">
        <v>0</v>
      </c>
      <c r="N1458" s="15">
        <v>0</v>
      </c>
      <c r="O1458" s="15">
        <v>0</v>
      </c>
      <c r="P1458" s="15">
        <v>0</v>
      </c>
      <c r="Q1458" s="15">
        <v>1.5</v>
      </c>
      <c r="R1458" s="15">
        <v>1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>
        <v>0</v>
      </c>
      <c r="Y1458" s="15">
        <v>0</v>
      </c>
      <c r="Z1458" s="15">
        <v>0</v>
      </c>
    </row>
    <row r="1459" spans="1:26" x14ac:dyDescent="0.3">
      <c r="A1459" s="2" t="s">
        <v>3354</v>
      </c>
      <c r="B1459" s="13" t="s">
        <v>3207</v>
      </c>
      <c r="C1459" s="13" t="s">
        <v>5496</v>
      </c>
      <c r="D1459" s="12" t="s">
        <v>80</v>
      </c>
      <c r="E1459" s="13" t="s">
        <v>873</v>
      </c>
      <c r="F1459" s="2">
        <v>0</v>
      </c>
      <c r="G1459" s="15"/>
      <c r="H1459" s="7">
        <f>L1459*'114成績輸入與落點儀表板'!$B$2+M1459*'114成績輸入與落點儀表板'!$B$3+N1459*'114成績輸入與落點儀表板'!$B$4+O1459*'114成績輸入與落點儀表板'!$B$5+P1459*'114成績輸入與落點儀表板'!$B$6+Q1459*'114成績輸入與落點儀表板'!$B$7+R1459*'114成績輸入與落點儀表板'!$B$8+S1459*'114成績輸入與落點儀表板'!$B$9+T1459*'114成績輸入與落點儀表板'!$B$10+U1459*'114成績輸入與落點儀表板'!$B$11+V1459*'114成績輸入與落點儀表板'!$B$12+W1459*'114成績輸入與落點儀表板'!$B$13+X1459*'114成績輸入與落點儀表板'!$B$14+Y1459*'114成績輸入與落點儀表板'!$B$15+Z1459*'114成績輸入與落點儀表板'!$B$16</f>
        <v>0</v>
      </c>
      <c r="I1459" s="8" t="str">
        <f t="shared" si="44"/>
        <v/>
      </c>
      <c r="J1459" s="2" t="str">
        <f t="shared" si="45"/>
        <v>無錄取資料</v>
      </c>
      <c r="K1459" s="17" t="str">
        <f>IF(AND(IF('114成績輸入與落點儀表板'!$C$2="必須採計",L1459&gt;0,IF('114成績輸入與落點儀表板'!$C$2="不可採計",L1459=0,TRUE)),IF('114成績輸入與落點儀表板'!$C$3="必須採計",M1459&gt;0,IF('114成績輸入與落點儀表板'!$C$3="不可採計",M1459=0,TRUE)),IF('114成績輸入與落點儀表板'!$C$4="必須採計",N1459&gt;0,IF('114成績輸入與落點儀表板'!$C$4="不可採計",N1459=0,TRUE)),IF('114成績輸入與落點儀表板'!$C$5="必須採計",O1459&gt;0,IF('114成績輸入與落點儀表板'!$C$5="不可採計",O1459=0,TRUE)),IF('114成績輸入與落點儀表板'!$C$6="必須採計",P1459&gt;0,IF('114成績輸入與落點儀表板'!$C$6="不可採計",P1459=0,TRUE)),IF('114成績輸入與落點儀表板'!$C$7="必須採計",Q1459&gt;0,IF('114成績輸入與落點儀表板'!$C$7="不可採計",Q1459=0,TRUE)),IF('114成績輸入與落點儀表板'!$C$8="必須採計",R1459&gt;0,IF('114成績輸入與落點儀表板'!$C$8="不可採計",R1459=0,TRUE)),IF('114成績輸入與落點儀表板'!$C$9="必須採計",S1459&gt;0,IF('114成績輸入與落點儀表板'!$C$9="不可採計",S1459=0,TRUE)),IF('114成績輸入與落點儀表板'!$C$10="必須採計",T1459&gt;0,IF('114成績輸入與落點儀表板'!$C$10="不可採計",T1459=0,TRUE)),IF('114成績輸入與落點儀表板'!$C$11="必須採計",U1459&gt;0,IF('114成績輸入與落點儀表板'!$C$11="不可採計",U1459=0,TRUE)),IF('114成績輸入與落點儀表板'!$C$12="必須採計",V1459&gt;0,IF('114成績輸入與落點儀表板'!$C$12="不可採計",V1459=0,TRUE)),IF('114成績輸入與落點儀表板'!$C$13="必須採計",W1459&gt;0,IF('114成績輸入與落點儀表板'!$C$13="不可採計",W1459=0,TRUE)),IF('114成績輸入與落點儀表板'!$C$14="必須採計",X1459&gt;0,IF('114成績輸入與落點儀表板'!$C$14="不可採計",X1459=0,TRUE)),IF('114成績輸入與落點儀表板'!$C$15="必須採計",Y1459&gt;0,IF('114成績輸入與落點儀表板'!$C$15="不可採計",Y1459=0,TRUE)),IF('114成績輸入與落點儀表板'!$C$16="必須採計",Z1459&gt;0,IF('114成績輸入與落點儀表板'!$C$16="不可採計",Z1459=0,TRUE))),"✅ 符合","❌ 不符合")</f>
        <v>✅ 符合</v>
      </c>
      <c r="L1459" s="15">
        <v>2</v>
      </c>
      <c r="M1459" s="15">
        <v>1</v>
      </c>
      <c r="N1459" s="15">
        <v>0</v>
      </c>
      <c r="O1459" s="15">
        <v>0</v>
      </c>
      <c r="P1459" s="15">
        <v>0</v>
      </c>
      <c r="Q1459" s="15">
        <v>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2</v>
      </c>
      <c r="X1459" s="15">
        <v>0</v>
      </c>
      <c r="Y1459" s="15">
        <v>0</v>
      </c>
      <c r="Z1459" s="15">
        <v>0</v>
      </c>
    </row>
    <row r="1460" spans="1:26" ht="15.75" customHeight="1" x14ac:dyDescent="0.3">
      <c r="A1460" s="2" t="s">
        <v>3356</v>
      </c>
      <c r="B1460" s="13" t="s">
        <v>3207</v>
      </c>
      <c r="C1460" s="13" t="s">
        <v>5497</v>
      </c>
      <c r="D1460" s="12" t="s">
        <v>227</v>
      </c>
      <c r="E1460" s="13" t="s">
        <v>5498</v>
      </c>
      <c r="F1460" s="2">
        <v>0</v>
      </c>
      <c r="G1460" s="15"/>
      <c r="H1460" s="7">
        <f>L1460*'114成績輸入與落點儀表板'!$B$2+M1460*'114成績輸入與落點儀表板'!$B$3+N1460*'114成績輸入與落點儀表板'!$B$4+O1460*'114成績輸入與落點儀表板'!$B$5+P1460*'114成績輸入與落點儀表板'!$B$6+Q1460*'114成績輸入與落點儀表板'!$B$7+R1460*'114成績輸入與落點儀表板'!$B$8+S1460*'114成績輸入與落點儀表板'!$B$9+T1460*'114成績輸入與落點儀表板'!$B$10+U1460*'114成績輸入與落點儀表板'!$B$11+V1460*'114成績輸入與落點儀表板'!$B$12+W1460*'114成績輸入與落點儀表板'!$B$13+X1460*'114成績輸入與落點儀表板'!$B$14+Y1460*'114成績輸入與落點儀表板'!$B$15+Z1460*'114成績輸入與落點儀表板'!$B$16</f>
        <v>0</v>
      </c>
      <c r="I1460" s="8" t="str">
        <f t="shared" si="44"/>
        <v/>
      </c>
      <c r="J1460" s="2" t="str">
        <f t="shared" si="45"/>
        <v>無錄取資料</v>
      </c>
      <c r="K1460" s="17" t="str">
        <f>IF(AND(IF('114成績輸入與落點儀表板'!$C$2="必須採計",L1460&gt;0,IF('114成績輸入與落點儀表板'!$C$2="不可採計",L1460=0,TRUE)),IF('114成績輸入與落點儀表板'!$C$3="必須採計",M1460&gt;0,IF('114成績輸入與落點儀表板'!$C$3="不可採計",M1460=0,TRUE)),IF('114成績輸入與落點儀表板'!$C$4="必須採計",N1460&gt;0,IF('114成績輸入與落點儀表板'!$C$4="不可採計",N1460=0,TRUE)),IF('114成績輸入與落點儀表板'!$C$5="必須採計",O1460&gt;0,IF('114成績輸入與落點儀表板'!$C$5="不可採計",O1460=0,TRUE)),IF('114成績輸入與落點儀表板'!$C$6="必須採計",P1460&gt;0,IF('114成績輸入與落點儀表板'!$C$6="不可採計",P1460=0,TRUE)),IF('114成績輸入與落點儀表板'!$C$7="必須採計",Q1460&gt;0,IF('114成績輸入與落點儀表板'!$C$7="不可採計",Q1460=0,TRUE)),IF('114成績輸入與落點儀表板'!$C$8="必須採計",R1460&gt;0,IF('114成績輸入與落點儀表板'!$C$8="不可採計",R1460=0,TRUE)),IF('114成績輸入與落點儀表板'!$C$9="必須採計",S1460&gt;0,IF('114成績輸入與落點儀表板'!$C$9="不可採計",S1460=0,TRUE)),IF('114成績輸入與落點儀表板'!$C$10="必須採計",T1460&gt;0,IF('114成績輸入與落點儀表板'!$C$10="不可採計",T1460=0,TRUE)),IF('114成績輸入與落點儀表板'!$C$11="必須採計",U1460&gt;0,IF('114成績輸入與落點儀表板'!$C$11="不可採計",U1460=0,TRUE)),IF('114成績輸入與落點儀表板'!$C$12="必須採計",V1460&gt;0,IF('114成績輸入與落點儀表板'!$C$12="不可採計",V1460=0,TRUE)),IF('114成績輸入與落點儀表板'!$C$13="必須採計",W1460&gt;0,IF('114成績輸入與落點儀表板'!$C$13="不可採計",W1460=0,TRUE)),IF('114成績輸入與落點儀表板'!$C$14="必須採計",X1460&gt;0,IF('114成績輸入與落點儀表板'!$C$14="不可採計",X1460=0,TRUE)),IF('114成績輸入與落點儀表板'!$C$15="必須採計",Y1460&gt;0,IF('114成績輸入與落點儀表板'!$C$15="不可採計",Y1460=0,TRUE)),IF('114成績輸入與落點儀表板'!$C$16="必須採計",Z1460&gt;0,IF('114成績輸入與落點儀表板'!$C$16="不可採計",Z1460=0,TRUE))),"✅ 符合","❌ 不符合")</f>
        <v>✅ 符合</v>
      </c>
      <c r="L1460" s="15">
        <v>1</v>
      </c>
      <c r="M1460" s="15">
        <v>0</v>
      </c>
      <c r="N1460" s="15">
        <v>0</v>
      </c>
      <c r="O1460" s="15">
        <v>0</v>
      </c>
      <c r="P1460" s="15">
        <v>0</v>
      </c>
      <c r="Q1460" s="15">
        <v>2</v>
      </c>
      <c r="R1460" s="15">
        <v>2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>
        <v>0</v>
      </c>
      <c r="Y1460" s="15">
        <v>0</v>
      </c>
      <c r="Z1460" s="15">
        <v>0</v>
      </c>
    </row>
    <row r="1461" spans="1:26" x14ac:dyDescent="0.3">
      <c r="A1461" s="2" t="s">
        <v>3358</v>
      </c>
      <c r="B1461" s="13" t="s">
        <v>3207</v>
      </c>
      <c r="C1461" s="13" t="s">
        <v>5499</v>
      </c>
      <c r="D1461" s="12" t="s">
        <v>73</v>
      </c>
      <c r="E1461" s="13" t="s">
        <v>1634</v>
      </c>
      <c r="F1461" s="2">
        <v>0</v>
      </c>
      <c r="G1461" s="15"/>
      <c r="H1461" s="7">
        <f>L1461*'114成績輸入與落點儀表板'!$B$2+M1461*'114成績輸入與落點儀表板'!$B$3+N1461*'114成績輸入與落點儀表板'!$B$4+O1461*'114成績輸入與落點儀表板'!$B$5+P1461*'114成績輸入與落點儀表板'!$B$6+Q1461*'114成績輸入與落點儀表板'!$B$7+R1461*'114成績輸入與落點儀表板'!$B$8+S1461*'114成績輸入與落點儀表板'!$B$9+T1461*'114成績輸入與落點儀表板'!$B$10+U1461*'114成績輸入與落點儀表板'!$B$11+V1461*'114成績輸入與落點儀表板'!$B$12+W1461*'114成績輸入與落點儀表板'!$B$13+X1461*'114成績輸入與落點儀表板'!$B$14+Y1461*'114成績輸入與落點儀表板'!$B$15+Z1461*'114成績輸入與落點儀表板'!$B$16</f>
        <v>0</v>
      </c>
      <c r="I1461" s="8" t="str">
        <f t="shared" si="44"/>
        <v/>
      </c>
      <c r="J1461" s="2" t="str">
        <f t="shared" si="45"/>
        <v>無錄取資料</v>
      </c>
      <c r="K1461" s="17" t="str">
        <f>IF(AND(IF('114成績輸入與落點儀表板'!$C$2="必須採計",L1461&gt;0,IF('114成績輸入與落點儀表板'!$C$2="不可採計",L1461=0,TRUE)),IF('114成績輸入與落點儀表板'!$C$3="必須採計",M1461&gt;0,IF('114成績輸入與落點儀表板'!$C$3="不可採計",M1461=0,TRUE)),IF('114成績輸入與落點儀表板'!$C$4="必須採計",N1461&gt;0,IF('114成績輸入與落點儀表板'!$C$4="不可採計",N1461=0,TRUE)),IF('114成績輸入與落點儀表板'!$C$5="必須採計",O1461&gt;0,IF('114成績輸入與落點儀表板'!$C$5="不可採計",O1461=0,TRUE)),IF('114成績輸入與落點儀表板'!$C$6="必須採計",P1461&gt;0,IF('114成績輸入與落點儀表板'!$C$6="不可採計",P1461=0,TRUE)),IF('114成績輸入與落點儀表板'!$C$7="必須採計",Q1461&gt;0,IF('114成績輸入與落點儀表板'!$C$7="不可採計",Q1461=0,TRUE)),IF('114成績輸入與落點儀表板'!$C$8="必須採計",R1461&gt;0,IF('114成績輸入與落點儀表板'!$C$8="不可採計",R1461=0,TRUE)),IF('114成績輸入與落點儀表板'!$C$9="必須採計",S1461&gt;0,IF('114成績輸入與落點儀表板'!$C$9="不可採計",S1461=0,TRUE)),IF('114成績輸入與落點儀表板'!$C$10="必須採計",T1461&gt;0,IF('114成績輸入與落點儀表板'!$C$10="不可採計",T1461=0,TRUE)),IF('114成績輸入與落點儀表板'!$C$11="必須採計",U1461&gt;0,IF('114成績輸入與落點儀表板'!$C$11="不可採計",U1461=0,TRUE)),IF('114成績輸入與落點儀表板'!$C$12="必須採計",V1461&gt;0,IF('114成績輸入與落點儀表板'!$C$12="不可採計",V1461=0,TRUE)),IF('114成績輸入與落點儀表板'!$C$13="必須採計",W1461&gt;0,IF('114成績輸入與落點儀表板'!$C$13="不可採計",W1461=0,TRUE)),IF('114成績輸入與落點儀表板'!$C$14="必須採計",X1461&gt;0,IF('114成績輸入與落點儀表板'!$C$14="不可採計",X1461=0,TRUE)),IF('114成績輸入與落點儀表板'!$C$15="必須採計",Y1461&gt;0,IF('114成績輸入與落點儀表板'!$C$15="不可採計",Y1461=0,TRUE)),IF('114成績輸入與落點儀表板'!$C$16="必須採計",Z1461&gt;0,IF('114成績輸入與落點儀表板'!$C$16="不可採計",Z1461=0,TRUE))),"✅ 符合","❌ 不符合")</f>
        <v>✅ 符合</v>
      </c>
      <c r="L1461" s="15">
        <v>2</v>
      </c>
      <c r="M1461" s="15">
        <v>1</v>
      </c>
      <c r="N1461" s="15">
        <v>0</v>
      </c>
      <c r="O1461" s="15">
        <v>0</v>
      </c>
      <c r="P1461" s="15">
        <v>0</v>
      </c>
      <c r="Q1461" s="15">
        <v>0</v>
      </c>
      <c r="R1461" s="15">
        <v>2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>
        <v>0</v>
      </c>
      <c r="Y1461" s="15">
        <v>0</v>
      </c>
      <c r="Z1461" s="15">
        <v>0</v>
      </c>
    </row>
    <row r="1462" spans="1:26" ht="15.75" customHeight="1" x14ac:dyDescent="0.3">
      <c r="A1462" s="2" t="s">
        <v>3359</v>
      </c>
      <c r="B1462" s="13" t="s">
        <v>3207</v>
      </c>
      <c r="C1462" s="13" t="s">
        <v>5500</v>
      </c>
      <c r="D1462" s="12" t="s">
        <v>80</v>
      </c>
      <c r="E1462" s="13" t="s">
        <v>4776</v>
      </c>
      <c r="F1462" s="2">
        <v>1</v>
      </c>
      <c r="G1462" s="15">
        <v>206</v>
      </c>
      <c r="H1462" s="7">
        <f>L1462*'114成績輸入與落點儀表板'!$B$2+M1462*'114成績輸入與落點儀表板'!$B$3+N1462*'114成績輸入與落點儀表板'!$B$4+O1462*'114成績輸入與落點儀表板'!$B$5+P1462*'114成績輸入與落點儀表板'!$B$6+Q1462*'114成績輸入與落點儀表板'!$B$7+R1462*'114成績輸入與落點儀表板'!$B$8+S1462*'114成績輸入與落點儀表板'!$B$9+T1462*'114成績輸入與落點儀表板'!$B$10+U1462*'114成績輸入與落點儀表板'!$B$11+V1462*'114成績輸入與落點儀表板'!$B$12+W1462*'114成績輸入與落點儀表板'!$B$13+X1462*'114成績輸入與落點儀表板'!$B$14+Y1462*'114成績輸入與落點儀表板'!$B$15+Z1462*'114成績輸入與落點儀表板'!$B$16</f>
        <v>0</v>
      </c>
      <c r="I1462" s="8">
        <f t="shared" si="44"/>
        <v>-206</v>
      </c>
      <c r="J1462" s="2" t="str">
        <f t="shared" si="45"/>
        <v>FAIL</v>
      </c>
      <c r="K1462" s="17" t="str">
        <f>IF(AND(IF('114成績輸入與落點儀表板'!$C$2="必須採計",L1462&gt;0,IF('114成績輸入與落點儀表板'!$C$2="不可採計",L1462=0,TRUE)),IF('114成績輸入與落點儀表板'!$C$3="必須採計",M1462&gt;0,IF('114成績輸入與落點儀表板'!$C$3="不可採計",M1462=0,TRUE)),IF('114成績輸入與落點儀表板'!$C$4="必須採計",N1462&gt;0,IF('114成績輸入與落點儀表板'!$C$4="不可採計",N1462=0,TRUE)),IF('114成績輸入與落點儀表板'!$C$5="必須採計",O1462&gt;0,IF('114成績輸入與落點儀表板'!$C$5="不可採計",O1462=0,TRUE)),IF('114成績輸入與落點儀表板'!$C$6="必須採計",P1462&gt;0,IF('114成績輸入與落點儀表板'!$C$6="不可採計",P1462=0,TRUE)),IF('114成績輸入與落點儀表板'!$C$7="必須採計",Q1462&gt;0,IF('114成績輸入與落點儀表板'!$C$7="不可採計",Q1462=0,TRUE)),IF('114成績輸入與落點儀表板'!$C$8="必須採計",R1462&gt;0,IF('114成績輸入與落點儀表板'!$C$8="不可採計",R1462=0,TRUE)),IF('114成績輸入與落點儀表板'!$C$9="必須採計",S1462&gt;0,IF('114成績輸入與落點儀表板'!$C$9="不可採計",S1462=0,TRUE)),IF('114成績輸入與落點儀表板'!$C$10="必須採計",T1462&gt;0,IF('114成績輸入與落點儀表板'!$C$10="不可採計",T1462=0,TRUE)),IF('114成績輸入與落點儀表板'!$C$11="必須採計",U1462&gt;0,IF('114成績輸入與落點儀表板'!$C$11="不可採計",U1462=0,TRUE)),IF('114成績輸入與落點儀表板'!$C$12="必須採計",V1462&gt;0,IF('114成績輸入與落點儀表板'!$C$12="不可採計",V1462=0,TRUE)),IF('114成績輸入與落點儀表板'!$C$13="必須採計",W1462&gt;0,IF('114成績輸入與落點儀表板'!$C$13="不可採計",W1462=0,TRUE)),IF('114成績輸入與落點儀表板'!$C$14="必須採計",X1462&gt;0,IF('114成績輸入與落點儀表板'!$C$14="不可採計",X1462=0,TRUE)),IF('114成績輸入與落點儀表板'!$C$15="必須採計",Y1462&gt;0,IF('114成績輸入與落點儀表板'!$C$15="不可採計",Y1462=0,TRUE)),IF('114成績輸入與落點儀表板'!$C$16="必須採計",Z1462&gt;0,IF('114成績輸入與落點儀表板'!$C$16="不可採計",Z1462=0,TRUE))),"✅ 符合","❌ 不符合")</f>
        <v>✅ 符合</v>
      </c>
      <c r="L1462" s="15">
        <v>2</v>
      </c>
      <c r="M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0</v>
      </c>
      <c r="T1462" s="15">
        <v>0</v>
      </c>
      <c r="U1462" s="15">
        <v>1</v>
      </c>
      <c r="V1462" s="15">
        <v>0</v>
      </c>
      <c r="W1462" s="15">
        <v>0</v>
      </c>
      <c r="X1462" s="15">
        <v>2</v>
      </c>
      <c r="Y1462" s="15">
        <v>0</v>
      </c>
      <c r="Z1462" s="15">
        <v>0</v>
      </c>
    </row>
    <row r="1463" spans="1:26" x14ac:dyDescent="0.3">
      <c r="A1463" s="2" t="s">
        <v>3360</v>
      </c>
      <c r="B1463" s="13" t="s">
        <v>3207</v>
      </c>
      <c r="C1463" s="13" t="s">
        <v>5501</v>
      </c>
      <c r="D1463" s="12" t="s">
        <v>80</v>
      </c>
      <c r="E1463" s="13" t="s">
        <v>5502</v>
      </c>
      <c r="F1463" s="2">
        <v>1</v>
      </c>
      <c r="G1463" s="15">
        <v>105.5</v>
      </c>
      <c r="H1463" s="7">
        <f>L1463*'114成績輸入與落點儀表板'!$B$2+M1463*'114成績輸入與落點儀表板'!$B$3+N1463*'114成績輸入與落點儀表板'!$B$4+O1463*'114成績輸入與落點儀表板'!$B$5+P1463*'114成績輸入與落點儀表板'!$B$6+Q1463*'114成績輸入與落點儀表板'!$B$7+R1463*'114成績輸入與落點儀表板'!$B$8+S1463*'114成績輸入與落點儀表板'!$B$9+T1463*'114成績輸入與落點儀表板'!$B$10+U1463*'114成績輸入與落點儀表板'!$B$11+V1463*'114成績輸入與落點儀表板'!$B$12+W1463*'114成績輸入與落點儀表板'!$B$13+X1463*'114成績輸入與落點儀表板'!$B$14+Y1463*'114成績輸入與落點儀表板'!$B$15+Z1463*'114成績輸入與落點儀表板'!$B$16</f>
        <v>0</v>
      </c>
      <c r="I1463" s="8">
        <f t="shared" si="44"/>
        <v>-105.5</v>
      </c>
      <c r="J1463" s="2" t="str">
        <f t="shared" si="45"/>
        <v>FAIL</v>
      </c>
      <c r="K1463" s="17" t="str">
        <f>IF(AND(IF('114成績輸入與落點儀表板'!$C$2="必須採計",L1463&gt;0,IF('114成績輸入與落點儀表板'!$C$2="不可採計",L1463=0,TRUE)),IF('114成績輸入與落點儀表板'!$C$3="必須採計",M1463&gt;0,IF('114成績輸入與落點儀表板'!$C$3="不可採計",M1463=0,TRUE)),IF('114成績輸入與落點儀表板'!$C$4="必須採計",N1463&gt;0,IF('114成績輸入與落點儀表板'!$C$4="不可採計",N1463=0,TRUE)),IF('114成績輸入與落點儀表板'!$C$5="必須採計",O1463&gt;0,IF('114成績輸入與落點儀表板'!$C$5="不可採計",O1463=0,TRUE)),IF('114成績輸入與落點儀表板'!$C$6="必須採計",P1463&gt;0,IF('114成績輸入與落點儀表板'!$C$6="不可採計",P1463=0,TRUE)),IF('114成績輸入與落點儀表板'!$C$7="必須採計",Q1463&gt;0,IF('114成績輸入與落點儀表板'!$C$7="不可採計",Q1463=0,TRUE)),IF('114成績輸入與落點儀表板'!$C$8="必須採計",R1463&gt;0,IF('114成績輸入與落點儀表板'!$C$8="不可採計",R1463=0,TRUE)),IF('114成績輸入與落點儀表板'!$C$9="必須採計",S1463&gt;0,IF('114成績輸入與落點儀表板'!$C$9="不可採計",S1463=0,TRUE)),IF('114成績輸入與落點儀表板'!$C$10="必須採計",T1463&gt;0,IF('114成績輸入與落點儀表板'!$C$10="不可採計",T1463=0,TRUE)),IF('114成績輸入與落點儀表板'!$C$11="必須採計",U1463&gt;0,IF('114成績輸入與落點儀表板'!$C$11="不可採計",U1463=0,TRUE)),IF('114成績輸入與落點儀表板'!$C$12="必須採計",V1463&gt;0,IF('114成績輸入與落點儀表板'!$C$12="不可採計",V1463=0,TRUE)),IF('114成績輸入與落點儀表板'!$C$13="必須採計",W1463&gt;0,IF('114成績輸入與落點儀表板'!$C$13="不可採計",W1463=0,TRUE)),IF('114成績輸入與落點儀表板'!$C$14="必須採計",X1463&gt;0,IF('114成績輸入與落點儀表板'!$C$14="不可採計",X1463=0,TRUE)),IF('114成績輸入與落點儀表板'!$C$15="必須採計",Y1463&gt;0,IF('114成績輸入與落點儀表板'!$C$15="不可採計",Y1463=0,TRUE)),IF('114成績輸入與落點儀表板'!$C$16="必須採計",Z1463&gt;0,IF('114成績輸入與落點儀表板'!$C$16="不可採計",Z1463=0,TRUE))),"✅ 符合","❌ 不符合")</f>
        <v>✅ 符合</v>
      </c>
      <c r="L1463" s="15">
        <v>2</v>
      </c>
      <c r="M1463" s="15">
        <v>0</v>
      </c>
      <c r="N1463" s="15">
        <v>0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  <c r="T1463" s="15">
        <v>0</v>
      </c>
      <c r="U1463" s="15">
        <v>1.5</v>
      </c>
      <c r="V1463" s="15">
        <v>0</v>
      </c>
      <c r="W1463" s="15">
        <v>0</v>
      </c>
      <c r="X1463" s="15">
        <v>0</v>
      </c>
      <c r="Y1463" s="15">
        <v>1</v>
      </c>
      <c r="Z1463" s="15">
        <v>0</v>
      </c>
    </row>
    <row r="1464" spans="1:26" ht="15.75" customHeight="1" x14ac:dyDescent="0.3">
      <c r="A1464" s="2" t="s">
        <v>3363</v>
      </c>
      <c r="B1464" s="13" t="s">
        <v>3207</v>
      </c>
      <c r="C1464" s="13" t="s">
        <v>5503</v>
      </c>
      <c r="D1464" s="12" t="s">
        <v>73</v>
      </c>
      <c r="E1464" s="13" t="s">
        <v>2188</v>
      </c>
      <c r="F1464" s="2">
        <v>2</v>
      </c>
      <c r="G1464" s="15">
        <v>104</v>
      </c>
      <c r="H1464" s="7">
        <f>L1464*'114成績輸入與落點儀表板'!$B$2+M1464*'114成績輸入與落點儀表板'!$B$3+N1464*'114成績輸入與落點儀表板'!$B$4+O1464*'114成績輸入與落點儀表板'!$B$5+P1464*'114成績輸入與落點儀表板'!$B$6+Q1464*'114成績輸入與落點儀表板'!$B$7+R1464*'114成績輸入與落點儀表板'!$B$8+S1464*'114成績輸入與落點儀表板'!$B$9+T1464*'114成績輸入與落點儀表板'!$B$10+U1464*'114成績輸入與落點儀表板'!$B$11+V1464*'114成績輸入與落點儀表板'!$B$12+W1464*'114成績輸入與落點儀表板'!$B$13+X1464*'114成績輸入與落點儀表板'!$B$14+Y1464*'114成績輸入與落點儀表板'!$B$15+Z1464*'114成績輸入與落點儀表板'!$B$16</f>
        <v>0</v>
      </c>
      <c r="I1464" s="8">
        <f t="shared" si="44"/>
        <v>-104</v>
      </c>
      <c r="J1464" s="2" t="str">
        <f t="shared" si="45"/>
        <v>FAIL</v>
      </c>
      <c r="K1464" s="17" t="str">
        <f>IF(AND(IF('114成績輸入與落點儀表板'!$C$2="必須採計",L1464&gt;0,IF('114成績輸入與落點儀表板'!$C$2="不可採計",L1464=0,TRUE)),IF('114成績輸入與落點儀表板'!$C$3="必須採計",M1464&gt;0,IF('114成績輸入與落點儀表板'!$C$3="不可採計",M1464=0,TRUE)),IF('114成績輸入與落點儀表板'!$C$4="必須採計",N1464&gt;0,IF('114成績輸入與落點儀表板'!$C$4="不可採計",N1464=0,TRUE)),IF('114成績輸入與落點儀表板'!$C$5="必須採計",O1464&gt;0,IF('114成績輸入與落點儀表板'!$C$5="不可採計",O1464=0,TRUE)),IF('114成績輸入與落點儀表板'!$C$6="必須採計",P1464&gt;0,IF('114成績輸入與落點儀表板'!$C$6="不可採計",P1464=0,TRUE)),IF('114成績輸入與落點儀表板'!$C$7="必須採計",Q1464&gt;0,IF('114成績輸入與落點儀表板'!$C$7="不可採計",Q1464=0,TRUE)),IF('114成績輸入與落點儀表板'!$C$8="必須採計",R1464&gt;0,IF('114成績輸入與落點儀表板'!$C$8="不可採計",R1464=0,TRUE)),IF('114成績輸入與落點儀表板'!$C$9="必須採計",S1464&gt;0,IF('114成績輸入與落點儀表板'!$C$9="不可採計",S1464=0,TRUE)),IF('114成績輸入與落點儀表板'!$C$10="必須採計",T1464&gt;0,IF('114成績輸入與落點儀表板'!$C$10="不可採計",T1464=0,TRUE)),IF('114成績輸入與落點儀表板'!$C$11="必須採計",U1464&gt;0,IF('114成績輸入與落點儀表板'!$C$11="不可採計",U1464=0,TRUE)),IF('114成績輸入與落點儀表板'!$C$12="必須採計",V1464&gt;0,IF('114成績輸入與落點儀表板'!$C$12="不可採計",V1464=0,TRUE)),IF('114成績輸入與落點儀表板'!$C$13="必須採計",W1464&gt;0,IF('114成績輸入與落點儀表板'!$C$13="不可採計",W1464=0,TRUE)),IF('114成績輸入與落點儀表板'!$C$14="必須採計",X1464&gt;0,IF('114成績輸入與落點儀表板'!$C$14="不可採計",X1464=0,TRUE)),IF('114成績輸入與落點儀表板'!$C$15="必須採計",Y1464&gt;0,IF('114成績輸入與落點儀表板'!$C$15="不可採計",Y1464=0,TRUE)),IF('114成績輸入與落點儀表板'!$C$16="必須採計",Z1464&gt;0,IF('114成績輸入與落點儀表板'!$C$16="不可採計",Z1464=0,TRUE))),"✅ 符合","❌ 不符合")</f>
        <v>✅ 符合</v>
      </c>
      <c r="L1464" s="15">
        <v>2</v>
      </c>
      <c r="M1464" s="15">
        <v>2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0</v>
      </c>
      <c r="T1464" s="15">
        <v>0</v>
      </c>
      <c r="U1464" s="15">
        <v>1</v>
      </c>
      <c r="V1464" s="15">
        <v>0</v>
      </c>
      <c r="W1464" s="15">
        <v>0</v>
      </c>
      <c r="X1464" s="15">
        <v>0</v>
      </c>
      <c r="Y1464" s="15">
        <v>0</v>
      </c>
      <c r="Z1464" s="15">
        <v>0</v>
      </c>
    </row>
    <row r="1465" spans="1:26" x14ac:dyDescent="0.3">
      <c r="A1465" s="2" t="s">
        <v>3364</v>
      </c>
      <c r="B1465" s="13" t="s">
        <v>3207</v>
      </c>
      <c r="C1465" s="13" t="s">
        <v>5504</v>
      </c>
      <c r="D1465" s="12" t="s">
        <v>73</v>
      </c>
      <c r="E1465" s="13" t="s">
        <v>1000</v>
      </c>
      <c r="F1465" s="2">
        <v>1</v>
      </c>
      <c r="G1465" s="15">
        <v>103</v>
      </c>
      <c r="H1465" s="7">
        <f>L1465*'114成績輸入與落點儀表板'!$B$2+M1465*'114成績輸入與落點儀表板'!$B$3+N1465*'114成績輸入與落點儀表板'!$B$4+O1465*'114成績輸入與落點儀表板'!$B$5+P1465*'114成績輸入與落點儀表板'!$B$6+Q1465*'114成績輸入與落點儀表板'!$B$7+R1465*'114成績輸入與落點儀表板'!$B$8+S1465*'114成績輸入與落點儀表板'!$B$9+T1465*'114成績輸入與落點儀表板'!$B$10+U1465*'114成績輸入與落點儀表板'!$B$11+V1465*'114成績輸入與落點儀表板'!$B$12+W1465*'114成績輸入與落點儀表板'!$B$13+X1465*'114成績輸入與落點儀表板'!$B$14+Y1465*'114成績輸入與落點儀表板'!$B$15+Z1465*'114成績輸入與落點儀表板'!$B$16</f>
        <v>0</v>
      </c>
      <c r="I1465" s="8">
        <f t="shared" si="44"/>
        <v>-103</v>
      </c>
      <c r="J1465" s="2" t="str">
        <f t="shared" si="45"/>
        <v>FAIL</v>
      </c>
      <c r="K1465" s="17" t="str">
        <f>IF(AND(IF('114成績輸入與落點儀表板'!$C$2="必須採計",L1465&gt;0,IF('114成績輸入與落點儀表板'!$C$2="不可採計",L1465=0,TRUE)),IF('114成績輸入與落點儀表板'!$C$3="必須採計",M1465&gt;0,IF('114成績輸入與落點儀表板'!$C$3="不可採計",M1465=0,TRUE)),IF('114成績輸入與落點儀表板'!$C$4="必須採計",N1465&gt;0,IF('114成績輸入與落點儀表板'!$C$4="不可採計",N1465=0,TRUE)),IF('114成績輸入與落點儀表板'!$C$5="必須採計",O1465&gt;0,IF('114成績輸入與落點儀表板'!$C$5="不可採計",O1465=0,TRUE)),IF('114成績輸入與落點儀表板'!$C$6="必須採計",P1465&gt;0,IF('114成績輸入與落點儀表板'!$C$6="不可採計",P1465=0,TRUE)),IF('114成績輸入與落點儀表板'!$C$7="必須採計",Q1465&gt;0,IF('114成績輸入與落點儀表板'!$C$7="不可採計",Q1465=0,TRUE)),IF('114成績輸入與落點儀表板'!$C$8="必須採計",R1465&gt;0,IF('114成績輸入與落點儀表板'!$C$8="不可採計",R1465=0,TRUE)),IF('114成績輸入與落點儀表板'!$C$9="必須採計",S1465&gt;0,IF('114成績輸入與落點儀表板'!$C$9="不可採計",S1465=0,TRUE)),IF('114成績輸入與落點儀表板'!$C$10="必須採計",T1465&gt;0,IF('114成績輸入與落點儀表板'!$C$10="不可採計",T1465=0,TRUE)),IF('114成績輸入與落點儀表板'!$C$11="必須採計",U1465&gt;0,IF('114成績輸入與落點儀表板'!$C$11="不可採計",U1465=0,TRUE)),IF('114成績輸入與落點儀表板'!$C$12="必須採計",V1465&gt;0,IF('114成績輸入與落點儀表板'!$C$12="不可採計",V1465=0,TRUE)),IF('114成績輸入與落點儀表板'!$C$13="必須採計",W1465&gt;0,IF('114成績輸入與落點儀表板'!$C$13="不可採計",W1465=0,TRUE)),IF('114成績輸入與落點儀表板'!$C$14="必須採計",X1465&gt;0,IF('114成績輸入與落點儀表板'!$C$14="不可採計",X1465=0,TRUE)),IF('114成績輸入與落點儀表板'!$C$15="必須採計",Y1465&gt;0,IF('114成績輸入與落點儀表板'!$C$15="不可採計",Y1465=0,TRUE)),IF('114成績輸入與落點儀表板'!$C$16="必須採計",Z1465&gt;0,IF('114成績輸入與落點儀表板'!$C$16="不可採計",Z1465=0,TRUE))),"✅ 符合","❌ 不符合")</f>
        <v>✅ 符合</v>
      </c>
      <c r="L1465" s="15">
        <v>2</v>
      </c>
      <c r="M1465" s="15">
        <v>2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0</v>
      </c>
      <c r="T1465" s="15">
        <v>0</v>
      </c>
      <c r="U1465" s="15">
        <v>0</v>
      </c>
      <c r="V1465" s="15">
        <v>0</v>
      </c>
      <c r="W1465" s="15">
        <v>1</v>
      </c>
      <c r="X1465" s="15">
        <v>0</v>
      </c>
      <c r="Y1465" s="15">
        <v>0</v>
      </c>
      <c r="Z1465" s="15">
        <v>0</v>
      </c>
    </row>
    <row r="1466" spans="1:26" ht="15.75" customHeight="1" x14ac:dyDescent="0.3">
      <c r="A1466" s="2" t="s">
        <v>3367</v>
      </c>
      <c r="B1466" s="13" t="s">
        <v>3207</v>
      </c>
      <c r="C1466" s="13" t="s">
        <v>5505</v>
      </c>
      <c r="D1466" s="12" t="s">
        <v>73</v>
      </c>
      <c r="E1466" s="13" t="s">
        <v>3357</v>
      </c>
      <c r="F1466" s="2">
        <v>2</v>
      </c>
      <c r="G1466" s="15">
        <v>156</v>
      </c>
      <c r="H1466" s="7">
        <f>L1466*'114成績輸入與落點儀表板'!$B$2+M1466*'114成績輸入與落點儀表板'!$B$3+N1466*'114成績輸入與落點儀表板'!$B$4+O1466*'114成績輸入與落點儀表板'!$B$5+P1466*'114成績輸入與落點儀表板'!$B$6+Q1466*'114成績輸入與落點儀表板'!$B$7+R1466*'114成績輸入與落點儀表板'!$B$8+S1466*'114成績輸入與落點儀表板'!$B$9+T1466*'114成績輸入與落點儀表板'!$B$10+U1466*'114成績輸入與落點儀表板'!$B$11+V1466*'114成績輸入與落點儀表板'!$B$12+W1466*'114成績輸入與落點儀表板'!$B$13+X1466*'114成績輸入與落點儀表板'!$B$14+Y1466*'114成績輸入與落點儀表板'!$B$15+Z1466*'114成績輸入與落點儀表板'!$B$16</f>
        <v>0</v>
      </c>
      <c r="I1466" s="8">
        <f t="shared" si="44"/>
        <v>-156</v>
      </c>
      <c r="J1466" s="2" t="str">
        <f t="shared" si="45"/>
        <v>FAIL</v>
      </c>
      <c r="K1466" s="17" t="str">
        <f>IF(AND(IF('114成績輸入與落點儀表板'!$C$2="必須採計",L1466&gt;0,IF('114成績輸入與落點儀表板'!$C$2="不可採計",L1466=0,TRUE)),IF('114成績輸入與落點儀表板'!$C$3="必須採計",M1466&gt;0,IF('114成績輸入與落點儀表板'!$C$3="不可採計",M1466=0,TRUE)),IF('114成績輸入與落點儀表板'!$C$4="必須採計",N1466&gt;0,IF('114成績輸入與落點儀表板'!$C$4="不可採計",N1466=0,TRUE)),IF('114成績輸入與落點儀表板'!$C$5="必須採計",O1466&gt;0,IF('114成績輸入與落點儀表板'!$C$5="不可採計",O1466=0,TRUE)),IF('114成績輸入與落點儀表板'!$C$6="必須採計",P1466&gt;0,IF('114成績輸入與落點儀表板'!$C$6="不可採計",P1466=0,TRUE)),IF('114成績輸入與落點儀表板'!$C$7="必須採計",Q1466&gt;0,IF('114成績輸入與落點儀表板'!$C$7="不可採計",Q1466=0,TRUE)),IF('114成績輸入與落點儀表板'!$C$8="必須採計",R1466&gt;0,IF('114成績輸入與落點儀表板'!$C$8="不可採計",R1466=0,TRUE)),IF('114成績輸入與落點儀表板'!$C$9="必須採計",S1466&gt;0,IF('114成績輸入與落點儀表板'!$C$9="不可採計",S1466=0,TRUE)),IF('114成績輸入與落點儀表板'!$C$10="必須採計",T1466&gt;0,IF('114成績輸入與落點儀表板'!$C$10="不可採計",T1466=0,TRUE)),IF('114成績輸入與落點儀表板'!$C$11="必須採計",U1466&gt;0,IF('114成績輸入與落點儀表板'!$C$11="不可採計",U1466=0,TRUE)),IF('114成績輸入與落點儀表板'!$C$12="必須採計",V1466&gt;0,IF('114成績輸入與落點儀表板'!$C$12="不可採計",V1466=0,TRUE)),IF('114成績輸入與落點儀表板'!$C$13="必須採計",W1466&gt;0,IF('114成績輸入與落點儀表板'!$C$13="不可採計",W1466=0,TRUE)),IF('114成績輸入與落點儀表板'!$C$14="必須採計",X1466&gt;0,IF('114成績輸入與落點儀表板'!$C$14="不可採計",X1466=0,TRUE)),IF('114成績輸入與落點儀表板'!$C$15="必須採計",Y1466&gt;0,IF('114成績輸入與落點儀表板'!$C$15="不可採計",Y1466=0,TRUE)),IF('114成績輸入與落點儀表板'!$C$16="必須採計",Z1466&gt;0,IF('114成績輸入與落點儀表板'!$C$16="不可採計",Z1466=0,TRUE))),"✅ 符合","❌ 不符合")</f>
        <v>✅ 符合</v>
      </c>
      <c r="L1466" s="15">
        <v>2</v>
      </c>
      <c r="M1466" s="15">
        <v>2</v>
      </c>
      <c r="N1466" s="15">
        <v>0</v>
      </c>
      <c r="O1466" s="15">
        <v>0</v>
      </c>
      <c r="P1466" s="15">
        <v>0</v>
      </c>
      <c r="Q1466" s="15">
        <v>0</v>
      </c>
      <c r="R1466" s="15">
        <v>0</v>
      </c>
      <c r="S1466" s="15">
        <v>0</v>
      </c>
      <c r="T1466" s="15">
        <v>0</v>
      </c>
      <c r="U1466" s="15">
        <v>1</v>
      </c>
      <c r="V1466" s="15">
        <v>1</v>
      </c>
      <c r="W1466" s="15">
        <v>0</v>
      </c>
      <c r="X1466" s="15">
        <v>0</v>
      </c>
      <c r="Y1466" s="15">
        <v>0</v>
      </c>
      <c r="Z1466" s="15">
        <v>0</v>
      </c>
    </row>
    <row r="1467" spans="1:26" x14ac:dyDescent="0.3">
      <c r="A1467" s="2" t="s">
        <v>3370</v>
      </c>
      <c r="B1467" s="13" t="s">
        <v>3207</v>
      </c>
      <c r="C1467" s="13" t="s">
        <v>5506</v>
      </c>
      <c r="D1467" s="12" t="s">
        <v>80</v>
      </c>
      <c r="E1467" s="13" t="s">
        <v>1288</v>
      </c>
      <c r="F1467" s="2">
        <v>2</v>
      </c>
      <c r="G1467" s="15">
        <v>92</v>
      </c>
      <c r="H1467" s="7">
        <f>L1467*'114成績輸入與落點儀表板'!$B$2+M1467*'114成績輸入與落點儀表板'!$B$3+N1467*'114成績輸入與落點儀表板'!$B$4+O1467*'114成績輸入與落點儀表板'!$B$5+P1467*'114成績輸入與落點儀表板'!$B$6+Q1467*'114成績輸入與落點儀表板'!$B$7+R1467*'114成績輸入與落點儀表板'!$B$8+S1467*'114成績輸入與落點儀表板'!$B$9+T1467*'114成績輸入與落點儀表板'!$B$10+U1467*'114成績輸入與落點儀表板'!$B$11+V1467*'114成績輸入與落點儀表板'!$B$12+W1467*'114成績輸入與落點儀表板'!$B$13+X1467*'114成績輸入與落點儀表板'!$B$14+Y1467*'114成績輸入與落點儀表板'!$B$15+Z1467*'114成績輸入與落點儀表板'!$B$16</f>
        <v>0</v>
      </c>
      <c r="I1467" s="8">
        <f t="shared" si="44"/>
        <v>-92</v>
      </c>
      <c r="J1467" s="2" t="str">
        <f t="shared" si="45"/>
        <v>FAIL</v>
      </c>
      <c r="K1467" s="17" t="str">
        <f>IF(AND(IF('114成績輸入與落點儀表板'!$C$2="必須採計",L1467&gt;0,IF('114成績輸入與落點儀表板'!$C$2="不可採計",L1467=0,TRUE)),IF('114成績輸入與落點儀表板'!$C$3="必須採計",M1467&gt;0,IF('114成績輸入與落點儀表板'!$C$3="不可採計",M1467=0,TRUE)),IF('114成績輸入與落點儀表板'!$C$4="必須採計",N1467&gt;0,IF('114成績輸入與落點儀表板'!$C$4="不可採計",N1467=0,TRUE)),IF('114成績輸入與落點儀表板'!$C$5="必須採計",O1467&gt;0,IF('114成績輸入與落點儀表板'!$C$5="不可採計",O1467=0,TRUE)),IF('114成績輸入與落點儀表板'!$C$6="必須採計",P1467&gt;0,IF('114成績輸入與落點儀表板'!$C$6="不可採計",P1467=0,TRUE)),IF('114成績輸入與落點儀表板'!$C$7="必須採計",Q1467&gt;0,IF('114成績輸入與落點儀表板'!$C$7="不可採計",Q1467=0,TRUE)),IF('114成績輸入與落點儀表板'!$C$8="必須採計",R1467&gt;0,IF('114成績輸入與落點儀表板'!$C$8="不可採計",R1467=0,TRUE)),IF('114成績輸入與落點儀表板'!$C$9="必須採計",S1467&gt;0,IF('114成績輸入與落點儀表板'!$C$9="不可採計",S1467=0,TRUE)),IF('114成績輸入與落點儀表板'!$C$10="必須採計",T1467&gt;0,IF('114成績輸入與落點儀表板'!$C$10="不可採計",T1467=0,TRUE)),IF('114成績輸入與落點儀表板'!$C$11="必須採計",U1467&gt;0,IF('114成績輸入與落點儀表板'!$C$11="不可採計",U1467=0,TRUE)),IF('114成績輸入與落點儀表板'!$C$12="必須採計",V1467&gt;0,IF('114成績輸入與落點儀表板'!$C$12="不可採計",V1467=0,TRUE)),IF('114成績輸入與落點儀表板'!$C$13="必須採計",W1467&gt;0,IF('114成績輸入與落點儀表板'!$C$13="不可採計",W1467=0,TRUE)),IF('114成績輸入與落點儀表板'!$C$14="必須採計",X1467&gt;0,IF('114成績輸入與落點儀表板'!$C$14="不可採計",X1467=0,TRUE)),IF('114成績輸入與落點儀表板'!$C$15="必須採計",Y1467&gt;0,IF('114成績輸入與落點儀表板'!$C$15="不可採計",Y1467=0,TRUE)),IF('114成績輸入與落點儀表板'!$C$16="必須採計",Z1467&gt;0,IF('114成績輸入與落點儀表板'!$C$16="不可採計",Z1467=0,TRUE))),"✅ 符合","❌ 不符合")</f>
        <v>✅ 符合</v>
      </c>
      <c r="L1467" s="15">
        <v>2</v>
      </c>
      <c r="M1467" s="15">
        <v>1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0</v>
      </c>
      <c r="T1467" s="15">
        <v>0</v>
      </c>
      <c r="U1467" s="15">
        <v>0</v>
      </c>
      <c r="V1467" s="15">
        <v>0</v>
      </c>
      <c r="W1467" s="15">
        <v>1</v>
      </c>
      <c r="X1467" s="15">
        <v>0</v>
      </c>
      <c r="Y1467" s="15">
        <v>0</v>
      </c>
      <c r="Z1467" s="15">
        <v>0</v>
      </c>
    </row>
    <row r="1468" spans="1:26" ht="15.75" customHeight="1" x14ac:dyDescent="0.3">
      <c r="A1468" s="2" t="s">
        <v>3372</v>
      </c>
      <c r="B1468" s="13" t="s">
        <v>3207</v>
      </c>
      <c r="C1468" s="13" t="s">
        <v>5507</v>
      </c>
      <c r="D1468" s="12" t="s">
        <v>80</v>
      </c>
      <c r="E1468" s="13" t="s">
        <v>5508</v>
      </c>
      <c r="F1468" s="2">
        <v>6</v>
      </c>
      <c r="G1468" s="15">
        <v>86</v>
      </c>
      <c r="H1468" s="7">
        <f>L1468*'114成績輸入與落點儀表板'!$B$2+M1468*'114成績輸入與落點儀表板'!$B$3+N1468*'114成績輸入與落點儀表板'!$B$4+O1468*'114成績輸入與落點儀表板'!$B$5+P1468*'114成績輸入與落點儀表板'!$B$6+Q1468*'114成績輸入與落點儀表板'!$B$7+R1468*'114成績輸入與落點儀表板'!$B$8+S1468*'114成績輸入與落點儀表板'!$B$9+T1468*'114成績輸入與落點儀表板'!$B$10+U1468*'114成績輸入與落點儀表板'!$B$11+V1468*'114成績輸入與落點儀表板'!$B$12+W1468*'114成績輸入與落點儀表板'!$B$13+X1468*'114成績輸入與落點儀表板'!$B$14+Y1468*'114成績輸入與落點儀表板'!$B$15+Z1468*'114成績輸入與落點儀表板'!$B$16</f>
        <v>0</v>
      </c>
      <c r="I1468" s="8">
        <f t="shared" si="44"/>
        <v>-86</v>
      </c>
      <c r="J1468" s="2" t="str">
        <f t="shared" si="45"/>
        <v>FAIL</v>
      </c>
      <c r="K1468" s="17" t="str">
        <f>IF(AND(IF('114成績輸入與落點儀表板'!$C$2="必須採計",L1468&gt;0,IF('114成績輸入與落點儀表板'!$C$2="不可採計",L1468=0,TRUE)),IF('114成績輸入與落點儀表板'!$C$3="必須採計",M1468&gt;0,IF('114成績輸入與落點儀表板'!$C$3="不可採計",M1468=0,TRUE)),IF('114成績輸入與落點儀表板'!$C$4="必須採計",N1468&gt;0,IF('114成績輸入與落點儀表板'!$C$4="不可採計",N1468=0,TRUE)),IF('114成績輸入與落點儀表板'!$C$5="必須採計",O1468&gt;0,IF('114成績輸入與落點儀表板'!$C$5="不可採計",O1468=0,TRUE)),IF('114成績輸入與落點儀表板'!$C$6="必須採計",P1468&gt;0,IF('114成績輸入與落點儀表板'!$C$6="不可採計",P1468=0,TRUE)),IF('114成績輸入與落點儀表板'!$C$7="必須採計",Q1468&gt;0,IF('114成績輸入與落點儀表板'!$C$7="不可採計",Q1468=0,TRUE)),IF('114成績輸入與落點儀表板'!$C$8="必須採計",R1468&gt;0,IF('114成績輸入與落點儀表板'!$C$8="不可採計",R1468=0,TRUE)),IF('114成績輸入與落點儀表板'!$C$9="必須採計",S1468&gt;0,IF('114成績輸入與落點儀表板'!$C$9="不可採計",S1468=0,TRUE)),IF('114成績輸入與落點儀表板'!$C$10="必須採計",T1468&gt;0,IF('114成績輸入與落點儀表板'!$C$10="不可採計",T1468=0,TRUE)),IF('114成績輸入與落點儀表板'!$C$11="必須採計",U1468&gt;0,IF('114成績輸入與落點儀表板'!$C$11="不可採計",U1468=0,TRUE)),IF('114成績輸入與落點儀表板'!$C$12="必須採計",V1468&gt;0,IF('114成績輸入與落點儀表板'!$C$12="不可採計",V1468=0,TRUE)),IF('114成績輸入與落點儀表板'!$C$13="必須採計",W1468&gt;0,IF('114成績輸入與落點儀表板'!$C$13="不可採計",W1468=0,TRUE)),IF('114成績輸入與落點儀表板'!$C$14="必須採計",X1468&gt;0,IF('114成績輸入與落點儀表板'!$C$14="不可採計",X1468=0,TRUE)),IF('114成績輸入與落點儀表板'!$C$15="必須採計",Y1468&gt;0,IF('114成績輸入與落點儀表板'!$C$15="不可採計",Y1468=0,TRUE)),IF('114成績輸入與落點儀表板'!$C$16="必須採計",Z1468&gt;0,IF('114成績輸入與落點儀表板'!$C$16="不可採計",Z1468=0,TRUE))),"✅ 符合","❌ 不符合")</f>
        <v>✅ 符合</v>
      </c>
      <c r="L1468" s="15">
        <v>2</v>
      </c>
      <c r="M1468" s="15">
        <v>1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0</v>
      </c>
      <c r="T1468" s="15">
        <v>0</v>
      </c>
      <c r="U1468" s="15">
        <v>1</v>
      </c>
      <c r="V1468" s="15">
        <v>0</v>
      </c>
      <c r="W1468" s="15">
        <v>0</v>
      </c>
      <c r="X1468" s="15">
        <v>0</v>
      </c>
      <c r="Y1468" s="15">
        <v>0</v>
      </c>
      <c r="Z1468" s="15">
        <v>0</v>
      </c>
    </row>
    <row r="1469" spans="1:26" x14ac:dyDescent="0.3">
      <c r="A1469" s="2" t="s">
        <v>3375</v>
      </c>
      <c r="B1469" s="13" t="s">
        <v>3207</v>
      </c>
      <c r="C1469" s="13" t="s">
        <v>5509</v>
      </c>
      <c r="D1469" s="12" t="s">
        <v>121</v>
      </c>
      <c r="E1469" s="13" t="s">
        <v>5510</v>
      </c>
      <c r="F1469" s="2">
        <v>0</v>
      </c>
      <c r="G1469" s="15"/>
      <c r="H1469" s="7">
        <f>L1469*'114成績輸入與落點儀表板'!$B$2+M1469*'114成績輸入與落點儀表板'!$B$3+N1469*'114成績輸入與落點儀表板'!$B$4+O1469*'114成績輸入與落點儀表板'!$B$5+P1469*'114成績輸入與落點儀表板'!$B$6+Q1469*'114成績輸入與落點儀表板'!$B$7+R1469*'114成績輸入與落點儀表板'!$B$8+S1469*'114成績輸入與落點儀表板'!$B$9+T1469*'114成績輸入與落點儀表板'!$B$10+U1469*'114成績輸入與落點儀表板'!$B$11+V1469*'114成績輸入與落點儀表板'!$B$12+W1469*'114成績輸入與落點儀表板'!$B$13+X1469*'114成績輸入與落點儀表板'!$B$14+Y1469*'114成績輸入與落點儀表板'!$B$15+Z1469*'114成績輸入與落點儀表板'!$B$16</f>
        <v>0</v>
      </c>
      <c r="I1469" s="8" t="str">
        <f t="shared" si="44"/>
        <v/>
      </c>
      <c r="J1469" s="2" t="str">
        <f t="shared" si="45"/>
        <v>無錄取資料</v>
      </c>
      <c r="K1469" s="17" t="str">
        <f>IF(AND(IF('114成績輸入與落點儀表板'!$C$2="必須採計",L1469&gt;0,IF('114成績輸入與落點儀表板'!$C$2="不可採計",L1469=0,TRUE)),IF('114成績輸入與落點儀表板'!$C$3="必須採計",M1469&gt;0,IF('114成績輸入與落點儀表板'!$C$3="不可採計",M1469=0,TRUE)),IF('114成績輸入與落點儀表板'!$C$4="必須採計",N1469&gt;0,IF('114成績輸入與落點儀表板'!$C$4="不可採計",N1469=0,TRUE)),IF('114成績輸入與落點儀表板'!$C$5="必須採計",O1469&gt;0,IF('114成績輸入與落點儀表板'!$C$5="不可採計",O1469=0,TRUE)),IF('114成績輸入與落點儀表板'!$C$6="必須採計",P1469&gt;0,IF('114成績輸入與落點儀表板'!$C$6="不可採計",P1469=0,TRUE)),IF('114成績輸入與落點儀表板'!$C$7="必須採計",Q1469&gt;0,IF('114成績輸入與落點儀表板'!$C$7="不可採計",Q1469=0,TRUE)),IF('114成績輸入與落點儀表板'!$C$8="必須採計",R1469&gt;0,IF('114成績輸入與落點儀表板'!$C$8="不可採計",R1469=0,TRUE)),IF('114成績輸入與落點儀表板'!$C$9="必須採計",S1469&gt;0,IF('114成績輸入與落點儀表板'!$C$9="不可採計",S1469=0,TRUE)),IF('114成績輸入與落點儀表板'!$C$10="必須採計",T1469&gt;0,IF('114成績輸入與落點儀表板'!$C$10="不可採計",T1469=0,TRUE)),IF('114成績輸入與落點儀表板'!$C$11="必須採計",U1469&gt;0,IF('114成績輸入與落點儀表板'!$C$11="不可採計",U1469=0,TRUE)),IF('114成績輸入與落點儀表板'!$C$12="必須採計",V1469&gt;0,IF('114成績輸入與落點儀表板'!$C$12="不可採計",V1469=0,TRUE)),IF('114成績輸入與落點儀表板'!$C$13="必須採計",W1469&gt;0,IF('114成績輸入與落點儀表板'!$C$13="不可採計",W1469=0,TRUE)),IF('114成績輸入與落點儀表板'!$C$14="必須採計",X1469&gt;0,IF('114成績輸入與落點儀表板'!$C$14="不可採計",X1469=0,TRUE)),IF('114成績輸入與落點儀表板'!$C$15="必須採計",Y1469&gt;0,IF('114成績輸入與落點儀表板'!$C$15="不可採計",Y1469=0,TRUE)),IF('114成績輸入與落點儀表板'!$C$16="必須採計",Z1469&gt;0,IF('114成績輸入與落點儀表板'!$C$16="不可採計",Z1469=0,TRUE))),"✅ 符合","❌ 不符合")</f>
        <v>✅ 符合</v>
      </c>
      <c r="L1469" s="15">
        <v>2</v>
      </c>
      <c r="M1469" s="15">
        <v>1.5</v>
      </c>
      <c r="N1469" s="15">
        <v>0</v>
      </c>
      <c r="O1469" s="15">
        <v>0</v>
      </c>
      <c r="P1469" s="15">
        <v>0</v>
      </c>
      <c r="Q1469" s="15">
        <v>0</v>
      </c>
      <c r="R1469" s="15">
        <v>0</v>
      </c>
      <c r="S1469" s="15">
        <v>0</v>
      </c>
      <c r="T1469" s="15">
        <v>0</v>
      </c>
      <c r="U1469" s="15">
        <v>0</v>
      </c>
      <c r="V1469" s="15">
        <v>1</v>
      </c>
      <c r="W1469" s="15">
        <v>0</v>
      </c>
      <c r="X1469" s="15">
        <v>0</v>
      </c>
      <c r="Y1469" s="15">
        <v>0</v>
      </c>
      <c r="Z1469" s="15">
        <v>0</v>
      </c>
    </row>
    <row r="1470" spans="1:26" ht="15.75" customHeight="1" x14ac:dyDescent="0.3">
      <c r="A1470" s="2" t="s">
        <v>3376</v>
      </c>
      <c r="B1470" s="13" t="s">
        <v>3207</v>
      </c>
      <c r="C1470" s="13" t="s">
        <v>5511</v>
      </c>
      <c r="D1470" s="12" t="s">
        <v>121</v>
      </c>
      <c r="E1470" s="13" t="s">
        <v>1701</v>
      </c>
      <c r="F1470" s="2">
        <v>0</v>
      </c>
      <c r="G1470" s="15"/>
      <c r="H1470" s="7">
        <f>L1470*'114成績輸入與落點儀表板'!$B$2+M1470*'114成績輸入與落點儀表板'!$B$3+N1470*'114成績輸入與落點儀表板'!$B$4+O1470*'114成績輸入與落點儀表板'!$B$5+P1470*'114成績輸入與落點儀表板'!$B$6+Q1470*'114成績輸入與落點儀表板'!$B$7+R1470*'114成績輸入與落點儀表板'!$B$8+S1470*'114成績輸入與落點儀表板'!$B$9+T1470*'114成績輸入與落點儀表板'!$B$10+U1470*'114成績輸入與落點儀表板'!$B$11+V1470*'114成績輸入與落點儀表板'!$B$12+W1470*'114成績輸入與落點儀表板'!$B$13+X1470*'114成績輸入與落點儀表板'!$B$14+Y1470*'114成績輸入與落點儀表板'!$B$15+Z1470*'114成績輸入與落點儀表板'!$B$16</f>
        <v>0</v>
      </c>
      <c r="I1470" s="8" t="str">
        <f t="shared" si="44"/>
        <v/>
      </c>
      <c r="J1470" s="2" t="str">
        <f t="shared" si="45"/>
        <v>無錄取資料</v>
      </c>
      <c r="K1470" s="17" t="str">
        <f>IF(AND(IF('114成績輸入與落點儀表板'!$C$2="必須採計",L1470&gt;0,IF('114成績輸入與落點儀表板'!$C$2="不可採計",L1470=0,TRUE)),IF('114成績輸入與落點儀表板'!$C$3="必須採計",M1470&gt;0,IF('114成績輸入與落點儀表板'!$C$3="不可採計",M1470=0,TRUE)),IF('114成績輸入與落點儀表板'!$C$4="必須採計",N1470&gt;0,IF('114成績輸入與落點儀表板'!$C$4="不可採計",N1470=0,TRUE)),IF('114成績輸入與落點儀表板'!$C$5="必須採計",O1470&gt;0,IF('114成績輸入與落點儀表板'!$C$5="不可採計",O1470=0,TRUE)),IF('114成績輸入與落點儀表板'!$C$6="必須採計",P1470&gt;0,IF('114成績輸入與落點儀表板'!$C$6="不可採計",P1470=0,TRUE)),IF('114成績輸入與落點儀表板'!$C$7="必須採計",Q1470&gt;0,IF('114成績輸入與落點儀表板'!$C$7="不可採計",Q1470=0,TRUE)),IF('114成績輸入與落點儀表板'!$C$8="必須採計",R1470&gt;0,IF('114成績輸入與落點儀表板'!$C$8="不可採計",R1470=0,TRUE)),IF('114成績輸入與落點儀表板'!$C$9="必須採計",S1470&gt;0,IF('114成績輸入與落點儀表板'!$C$9="不可採計",S1470=0,TRUE)),IF('114成績輸入與落點儀表板'!$C$10="必須採計",T1470&gt;0,IF('114成績輸入與落點儀表板'!$C$10="不可採計",T1470=0,TRUE)),IF('114成績輸入與落點儀表板'!$C$11="必須採計",U1470&gt;0,IF('114成績輸入與落點儀表板'!$C$11="不可採計",U1470=0,TRUE)),IF('114成績輸入與落點儀表板'!$C$12="必須採計",V1470&gt;0,IF('114成績輸入與落點儀表板'!$C$12="不可採計",V1470=0,TRUE)),IF('114成績輸入與落點儀表板'!$C$13="必須採計",W1470&gt;0,IF('114成績輸入與落點儀表板'!$C$13="不可採計",W1470=0,TRUE)),IF('114成績輸入與落點儀表板'!$C$14="必須採計",X1470&gt;0,IF('114成績輸入與落點儀表板'!$C$14="不可採計",X1470=0,TRUE)),IF('114成績輸入與落點儀表板'!$C$15="必須採計",Y1470&gt;0,IF('114成績輸入與落點儀表板'!$C$15="不可採計",Y1470=0,TRUE)),IF('114成績輸入與落點儀表板'!$C$16="必須採計",Z1470&gt;0,IF('114成績輸入與落點儀表板'!$C$16="不可採計",Z1470=0,TRUE))),"✅ 符合","❌ 不符合")</f>
        <v>✅ 符合</v>
      </c>
      <c r="L1470" s="15">
        <v>2</v>
      </c>
      <c r="M1470" s="15">
        <v>1.5</v>
      </c>
      <c r="N1470" s="15">
        <v>0</v>
      </c>
      <c r="O1470" s="15">
        <v>0</v>
      </c>
      <c r="P1470" s="15">
        <v>0</v>
      </c>
      <c r="Q1470" s="15">
        <v>0</v>
      </c>
      <c r="R1470" s="15">
        <v>0</v>
      </c>
      <c r="S1470" s="15">
        <v>0</v>
      </c>
      <c r="T1470" s="15">
        <v>0</v>
      </c>
      <c r="U1470" s="15">
        <v>1</v>
      </c>
      <c r="V1470" s="15">
        <v>0</v>
      </c>
      <c r="W1470" s="15">
        <v>0</v>
      </c>
      <c r="X1470" s="15">
        <v>0</v>
      </c>
      <c r="Y1470" s="15">
        <v>0</v>
      </c>
      <c r="Z1470" s="15">
        <v>0</v>
      </c>
    </row>
    <row r="1471" spans="1:26" x14ac:dyDescent="0.3">
      <c r="A1471" s="2" t="s">
        <v>3377</v>
      </c>
      <c r="B1471" s="13" t="s">
        <v>3207</v>
      </c>
      <c r="C1471" s="13" t="s">
        <v>5512</v>
      </c>
      <c r="D1471" s="12" t="s">
        <v>121</v>
      </c>
      <c r="E1471" s="13" t="s">
        <v>5513</v>
      </c>
      <c r="F1471" s="2">
        <v>0</v>
      </c>
      <c r="G1471" s="15"/>
      <c r="H1471" s="7">
        <f>L1471*'114成績輸入與落點儀表板'!$B$2+M1471*'114成績輸入與落點儀表板'!$B$3+N1471*'114成績輸入與落點儀表板'!$B$4+O1471*'114成績輸入與落點儀表板'!$B$5+P1471*'114成績輸入與落點儀表板'!$B$6+Q1471*'114成績輸入與落點儀表板'!$B$7+R1471*'114成績輸入與落點儀表板'!$B$8+S1471*'114成績輸入與落點儀表板'!$B$9+T1471*'114成績輸入與落點儀表板'!$B$10+U1471*'114成績輸入與落點儀表板'!$B$11+V1471*'114成績輸入與落點儀表板'!$B$12+W1471*'114成績輸入與落點儀表板'!$B$13+X1471*'114成績輸入與落點儀表板'!$B$14+Y1471*'114成績輸入與落點儀表板'!$B$15+Z1471*'114成績輸入與落點儀表板'!$B$16</f>
        <v>0</v>
      </c>
      <c r="I1471" s="8" t="str">
        <f t="shared" si="44"/>
        <v/>
      </c>
      <c r="J1471" s="2" t="str">
        <f t="shared" si="45"/>
        <v>無錄取資料</v>
      </c>
      <c r="K1471" s="17" t="str">
        <f>IF(AND(IF('114成績輸入與落點儀表板'!$C$2="必須採計",L1471&gt;0,IF('114成績輸入與落點儀表板'!$C$2="不可採計",L1471=0,TRUE)),IF('114成績輸入與落點儀表板'!$C$3="必須採計",M1471&gt;0,IF('114成績輸入與落點儀表板'!$C$3="不可採計",M1471=0,TRUE)),IF('114成績輸入與落點儀表板'!$C$4="必須採計",N1471&gt;0,IF('114成績輸入與落點儀表板'!$C$4="不可採計",N1471=0,TRUE)),IF('114成績輸入與落點儀表板'!$C$5="必須採計",O1471&gt;0,IF('114成績輸入與落點儀表板'!$C$5="不可採計",O1471=0,TRUE)),IF('114成績輸入與落點儀表板'!$C$6="必須採計",P1471&gt;0,IF('114成績輸入與落點儀表板'!$C$6="不可採計",P1471=0,TRUE)),IF('114成績輸入與落點儀表板'!$C$7="必須採計",Q1471&gt;0,IF('114成績輸入與落點儀表板'!$C$7="不可採計",Q1471=0,TRUE)),IF('114成績輸入與落點儀表板'!$C$8="必須採計",R1471&gt;0,IF('114成績輸入與落點儀表板'!$C$8="不可採計",R1471=0,TRUE)),IF('114成績輸入與落點儀表板'!$C$9="必須採計",S1471&gt;0,IF('114成績輸入與落點儀表板'!$C$9="不可採計",S1471=0,TRUE)),IF('114成績輸入與落點儀表板'!$C$10="必須採計",T1471&gt;0,IF('114成績輸入與落點儀表板'!$C$10="不可採計",T1471=0,TRUE)),IF('114成績輸入與落點儀表板'!$C$11="必須採計",U1471&gt;0,IF('114成績輸入與落點儀表板'!$C$11="不可採計",U1471=0,TRUE)),IF('114成績輸入與落點儀表板'!$C$12="必須採計",V1471&gt;0,IF('114成績輸入與落點儀表板'!$C$12="不可採計",V1471=0,TRUE)),IF('114成績輸入與落點儀表板'!$C$13="必須採計",W1471&gt;0,IF('114成績輸入與落點儀表板'!$C$13="不可採計",W1471=0,TRUE)),IF('114成績輸入與落點儀表板'!$C$14="必須採計",X1471&gt;0,IF('114成績輸入與落點儀表板'!$C$14="不可採計",X1471=0,TRUE)),IF('114成績輸入與落點儀表板'!$C$15="必須採計",Y1471&gt;0,IF('114成績輸入與落點儀表板'!$C$15="不可採計",Y1471=0,TRUE)),IF('114成績輸入與落點儀表板'!$C$16="必須採計",Z1471&gt;0,IF('114成績輸入與落點儀表板'!$C$16="不可採計",Z1471=0,TRUE))),"✅ 符合","❌ 不符合")</f>
        <v>✅ 符合</v>
      </c>
      <c r="L1471" s="15">
        <v>2</v>
      </c>
      <c r="M1471" s="15">
        <v>0</v>
      </c>
      <c r="N1471" s="15">
        <v>0</v>
      </c>
      <c r="O1471" s="15">
        <v>0</v>
      </c>
      <c r="P1471" s="15">
        <v>0</v>
      </c>
      <c r="Q1471" s="15">
        <v>1.5</v>
      </c>
      <c r="R1471" s="15">
        <v>0</v>
      </c>
      <c r="S1471" s="15">
        <v>0</v>
      </c>
      <c r="T1471" s="15">
        <v>0</v>
      </c>
      <c r="U1471" s="15">
        <v>0</v>
      </c>
      <c r="V1471" s="15">
        <v>0</v>
      </c>
      <c r="W1471" s="15">
        <v>1</v>
      </c>
      <c r="X1471" s="15">
        <v>0</v>
      </c>
      <c r="Y1471" s="15">
        <v>0</v>
      </c>
      <c r="Z1471" s="15">
        <v>0</v>
      </c>
    </row>
    <row r="1472" spans="1:26" ht="15.75" customHeight="1" x14ac:dyDescent="0.3">
      <c r="A1472" s="2" t="s">
        <v>3379</v>
      </c>
      <c r="B1472" s="13" t="s">
        <v>3207</v>
      </c>
      <c r="C1472" s="13" t="s">
        <v>5514</v>
      </c>
      <c r="D1472" s="12" t="s">
        <v>121</v>
      </c>
      <c r="E1472" s="13" t="s">
        <v>2313</v>
      </c>
      <c r="F1472" s="2">
        <v>0</v>
      </c>
      <c r="G1472" s="15"/>
      <c r="H1472" s="7">
        <f>L1472*'114成績輸入與落點儀表板'!$B$2+M1472*'114成績輸入與落點儀表板'!$B$3+N1472*'114成績輸入與落點儀表板'!$B$4+O1472*'114成績輸入與落點儀表板'!$B$5+P1472*'114成績輸入與落點儀表板'!$B$6+Q1472*'114成績輸入與落點儀表板'!$B$7+R1472*'114成績輸入與落點儀表板'!$B$8+S1472*'114成績輸入與落點儀表板'!$B$9+T1472*'114成績輸入與落點儀表板'!$B$10+U1472*'114成績輸入與落點儀表板'!$B$11+V1472*'114成績輸入與落點儀表板'!$B$12+W1472*'114成績輸入與落點儀表板'!$B$13+X1472*'114成績輸入與落點儀表板'!$B$14+Y1472*'114成績輸入與落點儀表板'!$B$15+Z1472*'114成績輸入與落點儀表板'!$B$16</f>
        <v>0</v>
      </c>
      <c r="I1472" s="8" t="str">
        <f t="shared" si="44"/>
        <v/>
      </c>
      <c r="J1472" s="2" t="str">
        <f t="shared" si="45"/>
        <v>無錄取資料</v>
      </c>
      <c r="K1472" s="17" t="str">
        <f>IF(AND(IF('114成績輸入與落點儀表板'!$C$2="必須採計",L1472&gt;0,IF('114成績輸入與落點儀表板'!$C$2="不可採計",L1472=0,TRUE)),IF('114成績輸入與落點儀表板'!$C$3="必須採計",M1472&gt;0,IF('114成績輸入與落點儀表板'!$C$3="不可採計",M1472=0,TRUE)),IF('114成績輸入與落點儀表板'!$C$4="必須採計",N1472&gt;0,IF('114成績輸入與落點儀表板'!$C$4="不可採計",N1472=0,TRUE)),IF('114成績輸入與落點儀表板'!$C$5="必須採計",O1472&gt;0,IF('114成績輸入與落點儀表板'!$C$5="不可採計",O1472=0,TRUE)),IF('114成績輸入與落點儀表板'!$C$6="必須採計",P1472&gt;0,IF('114成績輸入與落點儀表板'!$C$6="不可採計",P1472=0,TRUE)),IF('114成績輸入與落點儀表板'!$C$7="必須採計",Q1472&gt;0,IF('114成績輸入與落點儀表板'!$C$7="不可採計",Q1472=0,TRUE)),IF('114成績輸入與落點儀表板'!$C$8="必須採計",R1472&gt;0,IF('114成績輸入與落點儀表板'!$C$8="不可採計",R1472=0,TRUE)),IF('114成績輸入與落點儀表板'!$C$9="必須採計",S1472&gt;0,IF('114成績輸入與落點儀表板'!$C$9="不可採計",S1472=0,TRUE)),IF('114成績輸入與落點儀表板'!$C$10="必須採計",T1472&gt;0,IF('114成績輸入與落點儀表板'!$C$10="不可採計",T1472=0,TRUE)),IF('114成績輸入與落點儀表板'!$C$11="必須採計",U1472&gt;0,IF('114成績輸入與落點儀表板'!$C$11="不可採計",U1472=0,TRUE)),IF('114成績輸入與落點儀表板'!$C$12="必須採計",V1472&gt;0,IF('114成績輸入與落點儀表板'!$C$12="不可採計",V1472=0,TRUE)),IF('114成績輸入與落點儀表板'!$C$13="必須採計",W1472&gt;0,IF('114成績輸入與落點儀表板'!$C$13="不可採計",W1472=0,TRUE)),IF('114成績輸入與落點儀表板'!$C$14="必須採計",X1472&gt;0,IF('114成績輸入與落點儀表板'!$C$14="不可採計",X1472=0,TRUE)),IF('114成績輸入與落點儀表板'!$C$15="必須採計",Y1472&gt;0,IF('114成績輸入與落點儀表板'!$C$15="不可採計",Y1472=0,TRUE)),IF('114成績輸入與落點儀表板'!$C$16="必須採計",Z1472&gt;0,IF('114成績輸入與落點儀表板'!$C$16="不可採計",Z1472=0,TRUE))),"✅ 符合","❌ 不符合")</f>
        <v>✅ 符合</v>
      </c>
      <c r="L1472" s="15">
        <v>2</v>
      </c>
      <c r="M1472" s="15">
        <v>1.5</v>
      </c>
      <c r="N1472" s="15">
        <v>0</v>
      </c>
      <c r="O1472" s="15">
        <v>0</v>
      </c>
      <c r="P1472" s="15">
        <v>0</v>
      </c>
      <c r="Q1472" s="15">
        <v>0</v>
      </c>
      <c r="R1472" s="15">
        <v>0</v>
      </c>
      <c r="S1472" s="15">
        <v>0</v>
      </c>
      <c r="T1472" s="15">
        <v>0</v>
      </c>
      <c r="U1472" s="15">
        <v>0</v>
      </c>
      <c r="V1472" s="15">
        <v>0</v>
      </c>
      <c r="W1472" s="15">
        <v>1</v>
      </c>
      <c r="X1472" s="15">
        <v>0</v>
      </c>
      <c r="Y1472" s="15">
        <v>0</v>
      </c>
      <c r="Z1472" s="15">
        <v>0</v>
      </c>
    </row>
    <row r="1473" spans="1:26" x14ac:dyDescent="0.3">
      <c r="A1473" s="2" t="s">
        <v>3381</v>
      </c>
      <c r="B1473" s="13" t="s">
        <v>3207</v>
      </c>
      <c r="C1473" s="13" t="s">
        <v>5515</v>
      </c>
      <c r="D1473" s="12" t="s">
        <v>121</v>
      </c>
      <c r="E1473" s="13" t="s">
        <v>4731</v>
      </c>
      <c r="F1473" s="2">
        <v>1</v>
      </c>
      <c r="G1473" s="15">
        <v>98.5</v>
      </c>
      <c r="H1473" s="7">
        <f>L1473*'114成績輸入與落點儀表板'!$B$2+M1473*'114成績輸入與落點儀表板'!$B$3+N1473*'114成績輸入與落點儀表板'!$B$4+O1473*'114成績輸入與落點儀表板'!$B$5+P1473*'114成績輸入與落點儀表板'!$B$6+Q1473*'114成績輸入與落點儀表板'!$B$7+R1473*'114成績輸入與落點儀表板'!$B$8+S1473*'114成績輸入與落點儀表板'!$B$9+T1473*'114成績輸入與落點儀表板'!$B$10+U1473*'114成績輸入與落點儀表板'!$B$11+V1473*'114成績輸入與落點儀表板'!$B$12+W1473*'114成績輸入與落點儀表板'!$B$13+X1473*'114成績輸入與落點儀表板'!$B$14+Y1473*'114成績輸入與落點儀表板'!$B$15+Z1473*'114成績輸入與落點儀表板'!$B$16</f>
        <v>0</v>
      </c>
      <c r="I1473" s="8">
        <f t="shared" si="44"/>
        <v>-98.5</v>
      </c>
      <c r="J1473" s="2" t="str">
        <f t="shared" si="45"/>
        <v>FAIL</v>
      </c>
      <c r="K1473" s="17" t="str">
        <f>IF(AND(IF('114成績輸入與落點儀表板'!$C$2="必須採計",L1473&gt;0,IF('114成績輸入與落點儀表板'!$C$2="不可採計",L1473=0,TRUE)),IF('114成績輸入與落點儀表板'!$C$3="必須採計",M1473&gt;0,IF('114成績輸入與落點儀表板'!$C$3="不可採計",M1473=0,TRUE)),IF('114成績輸入與落點儀表板'!$C$4="必須採計",N1473&gt;0,IF('114成績輸入與落點儀表板'!$C$4="不可採計",N1473=0,TRUE)),IF('114成績輸入與落點儀表板'!$C$5="必須採計",O1473&gt;0,IF('114成績輸入與落點儀表板'!$C$5="不可採計",O1473=0,TRUE)),IF('114成績輸入與落點儀表板'!$C$6="必須採計",P1473&gt;0,IF('114成績輸入與落點儀表板'!$C$6="不可採計",P1473=0,TRUE)),IF('114成績輸入與落點儀表板'!$C$7="必須採計",Q1473&gt;0,IF('114成績輸入與落點儀表板'!$C$7="不可採計",Q1473=0,TRUE)),IF('114成績輸入與落點儀表板'!$C$8="必須採計",R1473&gt;0,IF('114成績輸入與落點儀表板'!$C$8="不可採計",R1473=0,TRUE)),IF('114成績輸入與落點儀表板'!$C$9="必須採計",S1473&gt;0,IF('114成績輸入與落點儀表板'!$C$9="不可採計",S1473=0,TRUE)),IF('114成績輸入與落點儀表板'!$C$10="必須採計",T1473&gt;0,IF('114成績輸入與落點儀表板'!$C$10="不可採計",T1473=0,TRUE)),IF('114成績輸入與落點儀表板'!$C$11="必須採計",U1473&gt;0,IF('114成績輸入與落點儀表板'!$C$11="不可採計",U1473=0,TRUE)),IF('114成績輸入與落點儀表板'!$C$12="必須採計",V1473&gt;0,IF('114成績輸入與落點儀表板'!$C$12="不可採計",V1473=0,TRUE)),IF('114成績輸入與落點儀表板'!$C$13="必須採計",W1473&gt;0,IF('114成績輸入與落點儀表板'!$C$13="不可採計",W1473=0,TRUE)),IF('114成績輸入與落點儀表板'!$C$14="必須採計",X1473&gt;0,IF('114成績輸入與落點儀表板'!$C$14="不可採計",X1473=0,TRUE)),IF('114成績輸入與落點儀表板'!$C$15="必須採計",Y1473&gt;0,IF('114成績輸入與落點儀表板'!$C$15="不可採計",Y1473=0,TRUE)),IF('114成績輸入與落點儀表板'!$C$16="必須採計",Z1473&gt;0,IF('114成績輸入與落點儀表板'!$C$16="不可採計",Z1473=0,TRUE))),"✅ 符合","❌ 不符合")</f>
        <v>✅ 符合</v>
      </c>
      <c r="L1473" s="15">
        <v>2</v>
      </c>
      <c r="M1473" s="15">
        <v>0</v>
      </c>
      <c r="N1473" s="15">
        <v>0</v>
      </c>
      <c r="O1473" s="15">
        <v>0</v>
      </c>
      <c r="P1473" s="15">
        <v>0</v>
      </c>
      <c r="Q1473" s="15">
        <v>0</v>
      </c>
      <c r="R1473" s="15">
        <v>0</v>
      </c>
      <c r="S1473" s="15">
        <v>0</v>
      </c>
      <c r="T1473" s="15">
        <v>0</v>
      </c>
      <c r="U1473" s="15">
        <v>0</v>
      </c>
      <c r="V1473" s="15">
        <v>0</v>
      </c>
      <c r="W1473" s="15">
        <v>1</v>
      </c>
      <c r="X1473" s="15">
        <v>0</v>
      </c>
      <c r="Y1473" s="15">
        <v>1.5</v>
      </c>
      <c r="Z1473" s="15">
        <v>0</v>
      </c>
    </row>
    <row r="1474" spans="1:26" ht="15.75" customHeight="1" x14ac:dyDescent="0.3">
      <c r="A1474" s="2" t="s">
        <v>3383</v>
      </c>
      <c r="B1474" s="13" t="s">
        <v>3207</v>
      </c>
      <c r="C1474" s="13" t="s">
        <v>5516</v>
      </c>
      <c r="D1474" s="12" t="s">
        <v>121</v>
      </c>
      <c r="E1474" s="13" t="s">
        <v>4730</v>
      </c>
      <c r="F1474" s="2">
        <v>0</v>
      </c>
      <c r="G1474" s="15"/>
      <c r="H1474" s="7">
        <f>L1474*'114成績輸入與落點儀表板'!$B$2+M1474*'114成績輸入與落點儀表板'!$B$3+N1474*'114成績輸入與落點儀表板'!$B$4+O1474*'114成績輸入與落點儀表板'!$B$5+P1474*'114成績輸入與落點儀表板'!$B$6+Q1474*'114成績輸入與落點儀表板'!$B$7+R1474*'114成績輸入與落點儀表板'!$B$8+S1474*'114成績輸入與落點儀表板'!$B$9+T1474*'114成績輸入與落點儀表板'!$B$10+U1474*'114成績輸入與落點儀表板'!$B$11+V1474*'114成績輸入與落點儀表板'!$B$12+W1474*'114成績輸入與落點儀表板'!$B$13+X1474*'114成績輸入與落點儀表板'!$B$14+Y1474*'114成績輸入與落點儀表板'!$B$15+Z1474*'114成績輸入與落點儀表板'!$B$16</f>
        <v>0</v>
      </c>
      <c r="I1474" s="8" t="str">
        <f t="shared" ref="I1474:I1537" si="46">IF(G1474="","",H1474-G1474)</f>
        <v/>
      </c>
      <c r="J1474" s="2" t="str">
        <f t="shared" ref="J1474:J1537" si="47">IF(G1474="","無錄取資料",IF(I1474&gt;=0,"PASS","FAIL"))</f>
        <v>無錄取資料</v>
      </c>
      <c r="K1474" s="17" t="str">
        <f>IF(AND(IF('114成績輸入與落點儀表板'!$C$2="必須採計",L1474&gt;0,IF('114成績輸入與落點儀表板'!$C$2="不可採計",L1474=0,TRUE)),IF('114成績輸入與落點儀表板'!$C$3="必須採計",M1474&gt;0,IF('114成績輸入與落點儀表板'!$C$3="不可採計",M1474=0,TRUE)),IF('114成績輸入與落點儀表板'!$C$4="必須採計",N1474&gt;0,IF('114成績輸入與落點儀表板'!$C$4="不可採計",N1474=0,TRUE)),IF('114成績輸入與落點儀表板'!$C$5="必須採計",O1474&gt;0,IF('114成績輸入與落點儀表板'!$C$5="不可採計",O1474=0,TRUE)),IF('114成績輸入與落點儀表板'!$C$6="必須採計",P1474&gt;0,IF('114成績輸入與落點儀表板'!$C$6="不可採計",P1474=0,TRUE)),IF('114成績輸入與落點儀表板'!$C$7="必須採計",Q1474&gt;0,IF('114成績輸入與落點儀表板'!$C$7="不可採計",Q1474=0,TRUE)),IF('114成績輸入與落點儀表板'!$C$8="必須採計",R1474&gt;0,IF('114成績輸入與落點儀表板'!$C$8="不可採計",R1474=0,TRUE)),IF('114成績輸入與落點儀表板'!$C$9="必須採計",S1474&gt;0,IF('114成績輸入與落點儀表板'!$C$9="不可採計",S1474=0,TRUE)),IF('114成績輸入與落點儀表板'!$C$10="必須採計",T1474&gt;0,IF('114成績輸入與落點儀表板'!$C$10="不可採計",T1474=0,TRUE)),IF('114成績輸入與落點儀表板'!$C$11="必須採計",U1474&gt;0,IF('114成績輸入與落點儀表板'!$C$11="不可採計",U1474=0,TRUE)),IF('114成績輸入與落點儀表板'!$C$12="必須採計",V1474&gt;0,IF('114成績輸入與落點儀表板'!$C$12="不可採計",V1474=0,TRUE)),IF('114成績輸入與落點儀表板'!$C$13="必須採計",W1474&gt;0,IF('114成績輸入與落點儀表板'!$C$13="不可採計",W1474=0,TRUE)),IF('114成績輸入與落點儀表板'!$C$14="必須採計",X1474&gt;0,IF('114成績輸入與落點儀表板'!$C$14="不可採計",X1474=0,TRUE)),IF('114成績輸入與落點儀表板'!$C$15="必須採計",Y1474&gt;0,IF('114成績輸入與落點儀表板'!$C$15="不可採計",Y1474=0,TRUE)),IF('114成績輸入與落點儀表板'!$C$16="必須採計",Z1474&gt;0,IF('114成績輸入與落點儀表板'!$C$16="不可採計",Z1474=0,TRUE))),"✅ 符合","❌ 不符合")</f>
        <v>✅ 符合</v>
      </c>
      <c r="L1474" s="15">
        <v>2</v>
      </c>
      <c r="M1474" s="15">
        <v>0</v>
      </c>
      <c r="N1474" s="15">
        <v>0</v>
      </c>
      <c r="O1474" s="15">
        <v>0</v>
      </c>
      <c r="P1474" s="15">
        <v>0</v>
      </c>
      <c r="Q1474" s="15">
        <v>0</v>
      </c>
      <c r="R1474" s="15">
        <v>0</v>
      </c>
      <c r="S1474" s="15">
        <v>0</v>
      </c>
      <c r="T1474" s="15">
        <v>0</v>
      </c>
      <c r="U1474" s="15">
        <v>0</v>
      </c>
      <c r="V1474" s="15">
        <v>1</v>
      </c>
      <c r="W1474" s="15">
        <v>0</v>
      </c>
      <c r="X1474" s="15">
        <v>1.5</v>
      </c>
      <c r="Y1474" s="15">
        <v>0</v>
      </c>
      <c r="Z1474" s="15">
        <v>0</v>
      </c>
    </row>
    <row r="1475" spans="1:26" x14ac:dyDescent="0.3">
      <c r="A1475" s="2" t="s">
        <v>3385</v>
      </c>
      <c r="B1475" s="13" t="s">
        <v>3207</v>
      </c>
      <c r="C1475" s="13" t="s">
        <v>5517</v>
      </c>
      <c r="D1475" s="12" t="s">
        <v>60</v>
      </c>
      <c r="E1475" s="13" t="s">
        <v>4111</v>
      </c>
      <c r="F1475" s="2">
        <v>0</v>
      </c>
      <c r="G1475" s="15"/>
      <c r="H1475" s="7">
        <f>L1475*'114成績輸入與落點儀表板'!$B$2+M1475*'114成績輸入與落點儀表板'!$B$3+N1475*'114成績輸入與落點儀表板'!$B$4+O1475*'114成績輸入與落點儀表板'!$B$5+P1475*'114成績輸入與落點儀表板'!$B$6+Q1475*'114成績輸入與落點儀表板'!$B$7+R1475*'114成績輸入與落點儀表板'!$B$8+S1475*'114成績輸入與落點儀表板'!$B$9+T1475*'114成績輸入與落點儀表板'!$B$10+U1475*'114成績輸入與落點儀表板'!$B$11+V1475*'114成績輸入與落點儀表板'!$B$12+W1475*'114成績輸入與落點儀表板'!$B$13+X1475*'114成績輸入與落點儀表板'!$B$14+Y1475*'114成績輸入與落點儀表板'!$B$15+Z1475*'114成績輸入與落點儀表板'!$B$16</f>
        <v>0</v>
      </c>
      <c r="I1475" s="8" t="str">
        <f t="shared" si="46"/>
        <v/>
      </c>
      <c r="J1475" s="2" t="str">
        <f t="shared" si="47"/>
        <v>無錄取資料</v>
      </c>
      <c r="K1475" s="17" t="str">
        <f>IF(AND(IF('114成績輸入與落點儀表板'!$C$2="必須採計",L1475&gt;0,IF('114成績輸入與落點儀表板'!$C$2="不可採計",L1475=0,TRUE)),IF('114成績輸入與落點儀表板'!$C$3="必須採計",M1475&gt;0,IF('114成績輸入與落點儀表板'!$C$3="不可採計",M1475=0,TRUE)),IF('114成績輸入與落點儀表板'!$C$4="必須採計",N1475&gt;0,IF('114成績輸入與落點儀表板'!$C$4="不可採計",N1475=0,TRUE)),IF('114成績輸入與落點儀表板'!$C$5="必須採計",O1475&gt;0,IF('114成績輸入與落點儀表板'!$C$5="不可採計",O1475=0,TRUE)),IF('114成績輸入與落點儀表板'!$C$6="必須採計",P1475&gt;0,IF('114成績輸入與落點儀表板'!$C$6="不可採計",P1475=0,TRUE)),IF('114成績輸入與落點儀表板'!$C$7="必須採計",Q1475&gt;0,IF('114成績輸入與落點儀表板'!$C$7="不可採計",Q1475=0,TRUE)),IF('114成績輸入與落點儀表板'!$C$8="必須採計",R1475&gt;0,IF('114成績輸入與落點儀表板'!$C$8="不可採計",R1475=0,TRUE)),IF('114成績輸入與落點儀表板'!$C$9="必須採計",S1475&gt;0,IF('114成績輸入與落點儀表板'!$C$9="不可採計",S1475=0,TRUE)),IF('114成績輸入與落點儀表板'!$C$10="必須採計",T1475&gt;0,IF('114成績輸入與落點儀表板'!$C$10="不可採計",T1475=0,TRUE)),IF('114成績輸入與落點儀表板'!$C$11="必須採計",U1475&gt;0,IF('114成績輸入與落點儀表板'!$C$11="不可採計",U1475=0,TRUE)),IF('114成績輸入與落點儀表板'!$C$12="必須採計",V1475&gt;0,IF('114成績輸入與落點儀表板'!$C$12="不可採計",V1475=0,TRUE)),IF('114成績輸入與落點儀表板'!$C$13="必須採計",W1475&gt;0,IF('114成績輸入與落點儀表板'!$C$13="不可採計",W1475=0,TRUE)),IF('114成績輸入與落點儀表板'!$C$14="必須採計",X1475&gt;0,IF('114成績輸入與落點儀表板'!$C$14="不可採計",X1475=0,TRUE)),IF('114成績輸入與落點儀表板'!$C$15="必須採計",Y1475&gt;0,IF('114成績輸入與落點儀表板'!$C$15="不可採計",Y1475=0,TRUE)),IF('114成績輸入與落點儀表板'!$C$16="必須採計",Z1475&gt;0,IF('114成績輸入與落點儀表板'!$C$16="不可採計",Z1475=0,TRUE))),"✅ 符合","❌ 不符合")</f>
        <v>✅ 符合</v>
      </c>
      <c r="L1475" s="15">
        <v>1</v>
      </c>
      <c r="M1475" s="15">
        <v>1</v>
      </c>
      <c r="N1475" s="15">
        <v>0</v>
      </c>
      <c r="O1475" s="15">
        <v>0</v>
      </c>
      <c r="P1475" s="15">
        <v>0</v>
      </c>
      <c r="Q1475" s="15">
        <v>0</v>
      </c>
      <c r="R1475" s="15">
        <v>0</v>
      </c>
      <c r="S1475" s="15">
        <v>0</v>
      </c>
      <c r="T1475" s="15">
        <v>0</v>
      </c>
      <c r="U1475" s="15">
        <v>2</v>
      </c>
      <c r="V1475" s="15">
        <v>0</v>
      </c>
      <c r="W1475" s="15">
        <v>0</v>
      </c>
      <c r="X1475" s="15">
        <v>0</v>
      </c>
      <c r="Y1475" s="15">
        <v>0</v>
      </c>
      <c r="Z1475" s="15">
        <v>0</v>
      </c>
    </row>
    <row r="1476" spans="1:26" ht="15.75" customHeight="1" x14ac:dyDescent="0.3">
      <c r="A1476" s="2" t="s">
        <v>3388</v>
      </c>
      <c r="B1476" s="13" t="s">
        <v>3207</v>
      </c>
      <c r="C1476" s="13" t="s">
        <v>5518</v>
      </c>
      <c r="D1476" s="12" t="s">
        <v>60</v>
      </c>
      <c r="E1476" s="13" t="s">
        <v>3509</v>
      </c>
      <c r="F1476" s="2">
        <v>1</v>
      </c>
      <c r="G1476" s="15">
        <v>153</v>
      </c>
      <c r="H1476" s="7">
        <f>L1476*'114成績輸入與落點儀表板'!$B$2+M1476*'114成績輸入與落點儀表板'!$B$3+N1476*'114成績輸入與落點儀表板'!$B$4+O1476*'114成績輸入與落點儀表板'!$B$5+P1476*'114成績輸入與落點儀表板'!$B$6+Q1476*'114成績輸入與落點儀表板'!$B$7+R1476*'114成績輸入與落點儀表板'!$B$8+S1476*'114成績輸入與落點儀表板'!$B$9+T1476*'114成績輸入與落點儀表板'!$B$10+U1476*'114成績輸入與落點儀表板'!$B$11+V1476*'114成績輸入與落點儀表板'!$B$12+W1476*'114成績輸入與落點儀表板'!$B$13+X1476*'114成績輸入與落點儀表板'!$B$14+Y1476*'114成績輸入與落點儀表板'!$B$15+Z1476*'114成績輸入與落點儀表板'!$B$16</f>
        <v>0</v>
      </c>
      <c r="I1476" s="8">
        <f t="shared" si="46"/>
        <v>-153</v>
      </c>
      <c r="J1476" s="2" t="str">
        <f t="shared" si="47"/>
        <v>FAIL</v>
      </c>
      <c r="K1476" s="17" t="str">
        <f>IF(AND(IF('114成績輸入與落點儀表板'!$C$2="必須採計",L1476&gt;0,IF('114成績輸入與落點儀表板'!$C$2="不可採計",L1476=0,TRUE)),IF('114成績輸入與落點儀表板'!$C$3="必須採計",M1476&gt;0,IF('114成績輸入與落點儀表板'!$C$3="不可採計",M1476=0,TRUE)),IF('114成績輸入與落點儀表板'!$C$4="必須採計",N1476&gt;0,IF('114成績輸入與落點儀表板'!$C$4="不可採計",N1476=0,TRUE)),IF('114成績輸入與落點儀表板'!$C$5="必須採計",O1476&gt;0,IF('114成績輸入與落點儀表板'!$C$5="不可採計",O1476=0,TRUE)),IF('114成績輸入與落點儀表板'!$C$6="必須採計",P1476&gt;0,IF('114成績輸入與落點儀表板'!$C$6="不可採計",P1476=0,TRUE)),IF('114成績輸入與落點儀表板'!$C$7="必須採計",Q1476&gt;0,IF('114成績輸入與落點儀表板'!$C$7="不可採計",Q1476=0,TRUE)),IF('114成績輸入與落點儀表板'!$C$8="必須採計",R1476&gt;0,IF('114成績輸入與落點儀表板'!$C$8="不可採計",R1476=0,TRUE)),IF('114成績輸入與落點儀表板'!$C$9="必須採計",S1476&gt;0,IF('114成績輸入與落點儀表板'!$C$9="不可採計",S1476=0,TRUE)),IF('114成績輸入與落點儀表板'!$C$10="必須採計",T1476&gt;0,IF('114成績輸入與落點儀表板'!$C$10="不可採計",T1476=0,TRUE)),IF('114成績輸入與落點儀表板'!$C$11="必須採計",U1476&gt;0,IF('114成績輸入與落點儀表板'!$C$11="不可採計",U1476=0,TRUE)),IF('114成績輸入與落點儀表板'!$C$12="必須採計",V1476&gt;0,IF('114成績輸入與落點儀表板'!$C$12="不可採計",V1476=0,TRUE)),IF('114成績輸入與落點儀表板'!$C$13="必須採計",W1476&gt;0,IF('114成績輸入與落點儀表板'!$C$13="不可採計",W1476=0,TRUE)),IF('114成績輸入與落點儀表板'!$C$14="必須採計",X1476&gt;0,IF('114成績輸入與落點儀表板'!$C$14="不可採計",X1476=0,TRUE)),IF('114成績輸入與落點儀表板'!$C$15="必須採計",Y1476&gt;0,IF('114成績輸入與落點儀表板'!$C$15="不可採計",Y1476=0,TRUE)),IF('114成績輸入與落點儀表板'!$C$16="必須採計",Z1476&gt;0,IF('114成績輸入與落點儀表板'!$C$16="不可採計",Z1476=0,TRUE))),"✅ 符合","❌ 不符合")</f>
        <v>✅ 符合</v>
      </c>
      <c r="L1476" s="15">
        <v>1</v>
      </c>
      <c r="M1476" s="15">
        <v>1</v>
      </c>
      <c r="N1476" s="15">
        <v>0</v>
      </c>
      <c r="O1476" s="15">
        <v>0</v>
      </c>
      <c r="P1476" s="15">
        <v>0</v>
      </c>
      <c r="Q1476" s="15">
        <v>0</v>
      </c>
      <c r="R1476" s="15">
        <v>0</v>
      </c>
      <c r="S1476" s="15">
        <v>0</v>
      </c>
      <c r="T1476" s="15">
        <v>0</v>
      </c>
      <c r="U1476" s="15">
        <v>0</v>
      </c>
      <c r="V1476" s="15">
        <v>2</v>
      </c>
      <c r="W1476" s="15">
        <v>0</v>
      </c>
      <c r="X1476" s="15">
        <v>0</v>
      </c>
      <c r="Y1476" s="15">
        <v>0</v>
      </c>
      <c r="Z1476" s="15">
        <v>0</v>
      </c>
    </row>
    <row r="1477" spans="1:26" x14ac:dyDescent="0.3">
      <c r="A1477" s="2" t="s">
        <v>3390</v>
      </c>
      <c r="B1477" s="13" t="s">
        <v>3207</v>
      </c>
      <c r="C1477" s="13" t="s">
        <v>5519</v>
      </c>
      <c r="D1477" s="12" t="s">
        <v>60</v>
      </c>
      <c r="E1477" s="13" t="s">
        <v>1667</v>
      </c>
      <c r="F1477" s="2">
        <v>0</v>
      </c>
      <c r="G1477" s="15"/>
      <c r="H1477" s="7">
        <f>L1477*'114成績輸入與落點儀表板'!$B$2+M1477*'114成績輸入與落點儀表板'!$B$3+N1477*'114成績輸入與落點儀表板'!$B$4+O1477*'114成績輸入與落點儀表板'!$B$5+P1477*'114成績輸入與落點儀表板'!$B$6+Q1477*'114成績輸入與落點儀表板'!$B$7+R1477*'114成績輸入與落點儀表板'!$B$8+S1477*'114成績輸入與落點儀表板'!$B$9+T1477*'114成績輸入與落點儀表板'!$B$10+U1477*'114成績輸入與落點儀表板'!$B$11+V1477*'114成績輸入與落點儀表板'!$B$12+W1477*'114成績輸入與落點儀表板'!$B$13+X1477*'114成績輸入與落點儀表板'!$B$14+Y1477*'114成績輸入與落點儀表板'!$B$15+Z1477*'114成績輸入與落點儀表板'!$B$16</f>
        <v>0</v>
      </c>
      <c r="I1477" s="8" t="str">
        <f t="shared" si="46"/>
        <v/>
      </c>
      <c r="J1477" s="2" t="str">
        <f t="shared" si="47"/>
        <v>無錄取資料</v>
      </c>
      <c r="K1477" s="17" t="str">
        <f>IF(AND(IF('114成績輸入與落點儀表板'!$C$2="必須採計",L1477&gt;0,IF('114成績輸入與落點儀表板'!$C$2="不可採計",L1477=0,TRUE)),IF('114成績輸入與落點儀表板'!$C$3="必須採計",M1477&gt;0,IF('114成績輸入與落點儀表板'!$C$3="不可採計",M1477=0,TRUE)),IF('114成績輸入與落點儀表板'!$C$4="必須採計",N1477&gt;0,IF('114成績輸入與落點儀表板'!$C$4="不可採計",N1477=0,TRUE)),IF('114成績輸入與落點儀表板'!$C$5="必須採計",O1477&gt;0,IF('114成績輸入與落點儀表板'!$C$5="不可採計",O1477=0,TRUE)),IF('114成績輸入與落點儀表板'!$C$6="必須採計",P1477&gt;0,IF('114成績輸入與落點儀表板'!$C$6="不可採計",P1477=0,TRUE)),IF('114成績輸入與落點儀表板'!$C$7="必須採計",Q1477&gt;0,IF('114成績輸入與落點儀表板'!$C$7="不可採計",Q1477=0,TRUE)),IF('114成績輸入與落點儀表板'!$C$8="必須採計",R1477&gt;0,IF('114成績輸入與落點儀表板'!$C$8="不可採計",R1477=0,TRUE)),IF('114成績輸入與落點儀表板'!$C$9="必須採計",S1477&gt;0,IF('114成績輸入與落點儀表板'!$C$9="不可採計",S1477=0,TRUE)),IF('114成績輸入與落點儀表板'!$C$10="必須採計",T1477&gt;0,IF('114成績輸入與落點儀表板'!$C$10="不可採計",T1477=0,TRUE)),IF('114成績輸入與落點儀表板'!$C$11="必須採計",U1477&gt;0,IF('114成績輸入與落點儀表板'!$C$11="不可採計",U1477=0,TRUE)),IF('114成績輸入與落點儀表板'!$C$12="必須採計",V1477&gt;0,IF('114成績輸入與落點儀表板'!$C$12="不可採計",V1477=0,TRUE)),IF('114成績輸入與落點儀表板'!$C$13="必須採計",W1477&gt;0,IF('114成績輸入與落點儀表板'!$C$13="不可採計",W1477=0,TRUE)),IF('114成績輸入與落點儀表板'!$C$14="必須採計",X1477&gt;0,IF('114成績輸入與落點儀表板'!$C$14="不可採計",X1477=0,TRUE)),IF('114成績輸入與落點儀表板'!$C$15="必須採計",Y1477&gt;0,IF('114成績輸入與落點儀表板'!$C$15="不可採計",Y1477=0,TRUE)),IF('114成績輸入與落點儀表板'!$C$16="必須採計",Z1477&gt;0,IF('114成績輸入與落點儀表板'!$C$16="不可採計",Z1477=0,TRUE))),"✅ 符合","❌ 不符合")</f>
        <v>✅ 符合</v>
      </c>
      <c r="L1477" s="15">
        <v>1</v>
      </c>
      <c r="M1477" s="15">
        <v>1</v>
      </c>
      <c r="N1477" s="15">
        <v>0</v>
      </c>
      <c r="O1477" s="15">
        <v>0</v>
      </c>
      <c r="P1477" s="15">
        <v>0</v>
      </c>
      <c r="Q1477" s="15">
        <v>0</v>
      </c>
      <c r="R1477" s="15">
        <v>0</v>
      </c>
      <c r="S1477" s="15">
        <v>0</v>
      </c>
      <c r="T1477" s="15">
        <v>0</v>
      </c>
      <c r="U1477" s="15">
        <v>0</v>
      </c>
      <c r="V1477" s="15">
        <v>0</v>
      </c>
      <c r="W1477" s="15">
        <v>2</v>
      </c>
      <c r="X1477" s="15">
        <v>0</v>
      </c>
      <c r="Y1477" s="15">
        <v>0</v>
      </c>
      <c r="Z1477" s="15">
        <v>0</v>
      </c>
    </row>
    <row r="1478" spans="1:26" ht="15.75" customHeight="1" x14ac:dyDescent="0.3">
      <c r="A1478" s="2" t="s">
        <v>5520</v>
      </c>
      <c r="B1478" s="13" t="s">
        <v>3207</v>
      </c>
      <c r="C1478" s="13" t="s">
        <v>5521</v>
      </c>
      <c r="D1478" s="12" t="s">
        <v>80</v>
      </c>
      <c r="E1478" s="13" t="s">
        <v>5522</v>
      </c>
      <c r="F1478" s="2">
        <v>0</v>
      </c>
      <c r="G1478" s="15"/>
      <c r="H1478" s="7">
        <f>L1478*'114成績輸入與落點儀表板'!$B$2+M1478*'114成績輸入與落點儀表板'!$B$3+N1478*'114成績輸入與落點儀表板'!$B$4+O1478*'114成績輸入與落點儀表板'!$B$5+P1478*'114成績輸入與落點儀表板'!$B$6+Q1478*'114成績輸入與落點儀表板'!$B$7+R1478*'114成績輸入與落點儀表板'!$B$8+S1478*'114成績輸入與落點儀表板'!$B$9+T1478*'114成績輸入與落點儀表板'!$B$10+U1478*'114成績輸入與落點儀表板'!$B$11+V1478*'114成績輸入與落點儀表板'!$B$12+W1478*'114成績輸入與落點儀表板'!$B$13+X1478*'114成績輸入與落點儀表板'!$B$14+Y1478*'114成績輸入與落點儀表板'!$B$15+Z1478*'114成績輸入與落點儀表板'!$B$16</f>
        <v>0</v>
      </c>
      <c r="I1478" s="8" t="str">
        <f t="shared" si="46"/>
        <v/>
      </c>
      <c r="J1478" s="2" t="str">
        <f t="shared" si="47"/>
        <v>無錄取資料</v>
      </c>
      <c r="K1478" s="17" t="str">
        <f>IF(AND(IF('114成績輸入與落點儀表板'!$C$2="必須採計",L1478&gt;0,IF('114成績輸入與落點儀表板'!$C$2="不可採計",L1478=0,TRUE)),IF('114成績輸入與落點儀表板'!$C$3="必須採計",M1478&gt;0,IF('114成績輸入與落點儀表板'!$C$3="不可採計",M1478=0,TRUE)),IF('114成績輸入與落點儀表板'!$C$4="必須採計",N1478&gt;0,IF('114成績輸入與落點儀表板'!$C$4="不可採計",N1478=0,TRUE)),IF('114成績輸入與落點儀表板'!$C$5="必須採計",O1478&gt;0,IF('114成績輸入與落點儀表板'!$C$5="不可採計",O1478=0,TRUE)),IF('114成績輸入與落點儀表板'!$C$6="必須採計",P1478&gt;0,IF('114成績輸入與落點儀表板'!$C$6="不可採計",P1478=0,TRUE)),IF('114成績輸入與落點儀表板'!$C$7="必須採計",Q1478&gt;0,IF('114成績輸入與落點儀表板'!$C$7="不可採計",Q1478=0,TRUE)),IF('114成績輸入與落點儀表板'!$C$8="必須採計",R1478&gt;0,IF('114成績輸入與落點儀表板'!$C$8="不可採計",R1478=0,TRUE)),IF('114成績輸入與落點儀表板'!$C$9="必須採計",S1478&gt;0,IF('114成績輸入與落點儀表板'!$C$9="不可採計",S1478=0,TRUE)),IF('114成績輸入與落點儀表板'!$C$10="必須採計",T1478&gt;0,IF('114成績輸入與落點儀表板'!$C$10="不可採計",T1478=0,TRUE)),IF('114成績輸入與落點儀表板'!$C$11="必須採計",U1478&gt;0,IF('114成績輸入與落點儀表板'!$C$11="不可採計",U1478=0,TRUE)),IF('114成績輸入與落點儀表板'!$C$12="必須採計",V1478&gt;0,IF('114成績輸入與落點儀表板'!$C$12="不可採計",V1478=0,TRUE)),IF('114成績輸入與落點儀表板'!$C$13="必須採計",W1478&gt;0,IF('114成績輸入與落點儀表板'!$C$13="不可採計",W1478=0,TRUE)),IF('114成績輸入與落點儀表板'!$C$14="必須採計",X1478&gt;0,IF('114成績輸入與落點儀表板'!$C$14="不可採計",X1478=0,TRUE)),IF('114成績輸入與落點儀表板'!$C$15="必須採計",Y1478&gt;0,IF('114成績輸入與落點儀表板'!$C$15="不可採計",Y1478=0,TRUE)),IF('114成績輸入與落點儀表板'!$C$16="必須採計",Z1478&gt;0,IF('114成績輸入與落點儀表板'!$C$16="不可採計",Z1478=0,TRUE))),"✅ 符合","❌ 不符合")</f>
        <v>✅ 符合</v>
      </c>
      <c r="L1478" s="15">
        <v>2</v>
      </c>
      <c r="M1478" s="15">
        <v>1.5</v>
      </c>
      <c r="N1478" s="15">
        <v>0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  <c r="T1478" s="15">
        <v>0</v>
      </c>
      <c r="U1478" s="15">
        <v>0</v>
      </c>
      <c r="V1478" s="15">
        <v>0</v>
      </c>
      <c r="W1478" s="15">
        <v>1.25</v>
      </c>
      <c r="X1478" s="15">
        <v>0</v>
      </c>
      <c r="Y1478" s="15">
        <v>0</v>
      </c>
      <c r="Z1478" s="15">
        <v>0</v>
      </c>
    </row>
    <row r="1479" spans="1:26" x14ac:dyDescent="0.3">
      <c r="A1479" s="2" t="s">
        <v>4749</v>
      </c>
      <c r="B1479" s="13" t="s">
        <v>3207</v>
      </c>
      <c r="C1479" s="13" t="s">
        <v>5523</v>
      </c>
      <c r="D1479" s="12" t="s">
        <v>227</v>
      </c>
      <c r="E1479" s="13" t="s">
        <v>376</v>
      </c>
      <c r="F1479" s="2">
        <v>0</v>
      </c>
      <c r="G1479" s="15"/>
      <c r="H1479" s="7">
        <f>L1479*'114成績輸入與落點儀表板'!$B$2+M1479*'114成績輸入與落點儀表板'!$B$3+N1479*'114成績輸入與落點儀表板'!$B$4+O1479*'114成績輸入與落點儀表板'!$B$5+P1479*'114成績輸入與落點儀表板'!$B$6+Q1479*'114成績輸入與落點儀表板'!$B$7+R1479*'114成績輸入與落點儀表板'!$B$8+S1479*'114成績輸入與落點儀表板'!$B$9+T1479*'114成績輸入與落點儀表板'!$B$10+U1479*'114成績輸入與落點儀表板'!$B$11+V1479*'114成績輸入與落點儀表板'!$B$12+W1479*'114成績輸入與落點儀表板'!$B$13+X1479*'114成績輸入與落點儀表板'!$B$14+Y1479*'114成績輸入與落點儀表板'!$B$15+Z1479*'114成績輸入與落點儀表板'!$B$16</f>
        <v>0</v>
      </c>
      <c r="I1479" s="8" t="str">
        <f t="shared" si="46"/>
        <v/>
      </c>
      <c r="J1479" s="2" t="str">
        <f t="shared" si="47"/>
        <v>無錄取資料</v>
      </c>
      <c r="K1479" s="17" t="str">
        <f>IF(AND(IF('114成績輸入與落點儀表板'!$C$2="必須採計",L1479&gt;0,IF('114成績輸入與落點儀表板'!$C$2="不可採計",L1479=0,TRUE)),IF('114成績輸入與落點儀表板'!$C$3="必須採計",M1479&gt;0,IF('114成績輸入與落點儀表板'!$C$3="不可採計",M1479=0,TRUE)),IF('114成績輸入與落點儀表板'!$C$4="必須採計",N1479&gt;0,IF('114成績輸入與落點儀表板'!$C$4="不可採計",N1479=0,TRUE)),IF('114成績輸入與落點儀表板'!$C$5="必須採計",O1479&gt;0,IF('114成績輸入與落點儀表板'!$C$5="不可採計",O1479=0,TRUE)),IF('114成績輸入與落點儀表板'!$C$6="必須採計",P1479&gt;0,IF('114成績輸入與落點儀表板'!$C$6="不可採計",P1479=0,TRUE)),IF('114成績輸入與落點儀表板'!$C$7="必須採計",Q1479&gt;0,IF('114成績輸入與落點儀表板'!$C$7="不可採計",Q1479=0,TRUE)),IF('114成績輸入與落點儀表板'!$C$8="必須採計",R1479&gt;0,IF('114成績輸入與落點儀表板'!$C$8="不可採計",R1479=0,TRUE)),IF('114成績輸入與落點儀表板'!$C$9="必須採計",S1479&gt;0,IF('114成績輸入與落點儀表板'!$C$9="不可採計",S1479=0,TRUE)),IF('114成績輸入與落點儀表板'!$C$10="必須採計",T1479&gt;0,IF('114成績輸入與落點儀表板'!$C$10="不可採計",T1479=0,TRUE)),IF('114成績輸入與落點儀表板'!$C$11="必須採計",U1479&gt;0,IF('114成績輸入與落點儀表板'!$C$11="不可採計",U1479=0,TRUE)),IF('114成績輸入與落點儀表板'!$C$12="必須採計",V1479&gt;0,IF('114成績輸入與落點儀表板'!$C$12="不可採計",V1479=0,TRUE)),IF('114成績輸入與落點儀表板'!$C$13="必須採計",W1479&gt;0,IF('114成績輸入與落點儀表板'!$C$13="不可採計",W1479=0,TRUE)),IF('114成績輸入與落點儀表板'!$C$14="必須採計",X1479&gt;0,IF('114成績輸入與落點儀表板'!$C$14="不可採計",X1479=0,TRUE)),IF('114成績輸入與落點儀表板'!$C$15="必須採計",Y1479&gt;0,IF('114成績輸入與落點儀表板'!$C$15="不可採計",Y1479=0,TRUE)),IF('114成績輸入與落點儀表板'!$C$16="必須採計",Z1479&gt;0,IF('114成績輸入與落點儀表板'!$C$16="不可採計",Z1479=0,TRUE))),"✅ 符合","❌ 不符合")</f>
        <v>✅ 符合</v>
      </c>
      <c r="L1479" s="15">
        <v>2</v>
      </c>
      <c r="M1479" s="15">
        <v>1.5</v>
      </c>
      <c r="N1479" s="15">
        <v>0</v>
      </c>
      <c r="O1479" s="15">
        <v>0</v>
      </c>
      <c r="P1479" s="15">
        <v>0</v>
      </c>
      <c r="Q1479" s="15">
        <v>0</v>
      </c>
      <c r="R1479" s="15">
        <v>0</v>
      </c>
      <c r="S1479" s="15">
        <v>0</v>
      </c>
      <c r="T1479" s="15">
        <v>0</v>
      </c>
      <c r="U1479" s="15">
        <v>1.25</v>
      </c>
      <c r="V1479" s="15">
        <v>0</v>
      </c>
      <c r="W1479" s="15">
        <v>0</v>
      </c>
      <c r="X1479" s="15">
        <v>0</v>
      </c>
      <c r="Y1479" s="15">
        <v>0</v>
      </c>
      <c r="Z1479" s="15">
        <v>0</v>
      </c>
    </row>
    <row r="1480" spans="1:26" ht="15.75" customHeight="1" x14ac:dyDescent="0.3">
      <c r="A1480" s="2" t="s">
        <v>3393</v>
      </c>
      <c r="B1480" s="13" t="s">
        <v>3207</v>
      </c>
      <c r="C1480" s="13" t="s">
        <v>5524</v>
      </c>
      <c r="D1480" s="12" t="s">
        <v>80</v>
      </c>
      <c r="E1480" s="13" t="s">
        <v>5525</v>
      </c>
      <c r="F1480" s="2">
        <v>1</v>
      </c>
      <c r="G1480" s="15">
        <v>108.75</v>
      </c>
      <c r="H1480" s="7">
        <f>L1480*'114成績輸入與落點儀表板'!$B$2+M1480*'114成績輸入與落點儀表板'!$B$3+N1480*'114成績輸入與落點儀表板'!$B$4+O1480*'114成績輸入與落點儀表板'!$B$5+P1480*'114成績輸入與落點儀表板'!$B$6+Q1480*'114成績輸入與落點儀表板'!$B$7+R1480*'114成績輸入與落點儀表板'!$B$8+S1480*'114成績輸入與落點儀表板'!$B$9+T1480*'114成績輸入與落點儀表板'!$B$10+U1480*'114成績輸入與落點儀表板'!$B$11+V1480*'114成績輸入與落點儀表板'!$B$12+W1480*'114成績輸入與落點儀表板'!$B$13+X1480*'114成績輸入與落點儀表板'!$B$14+Y1480*'114成績輸入與落點儀表板'!$B$15+Z1480*'114成績輸入與落點儀表板'!$B$16</f>
        <v>0</v>
      </c>
      <c r="I1480" s="8">
        <f t="shared" si="46"/>
        <v>-108.75</v>
      </c>
      <c r="J1480" s="2" t="str">
        <f t="shared" si="47"/>
        <v>FAIL</v>
      </c>
      <c r="K1480" s="17" t="str">
        <f>IF(AND(IF('114成績輸入與落點儀表板'!$C$2="必須採計",L1480&gt;0,IF('114成績輸入與落點儀表板'!$C$2="不可採計",L1480=0,TRUE)),IF('114成績輸入與落點儀表板'!$C$3="必須採計",M1480&gt;0,IF('114成績輸入與落點儀表板'!$C$3="不可採計",M1480=0,TRUE)),IF('114成績輸入與落點儀表板'!$C$4="必須採計",N1480&gt;0,IF('114成績輸入與落點儀表板'!$C$4="不可採計",N1480=0,TRUE)),IF('114成績輸入與落點儀表板'!$C$5="必須採計",O1480&gt;0,IF('114成績輸入與落點儀表板'!$C$5="不可採計",O1480=0,TRUE)),IF('114成績輸入與落點儀表板'!$C$6="必須採計",P1480&gt;0,IF('114成績輸入與落點儀表板'!$C$6="不可採計",P1480=0,TRUE)),IF('114成績輸入與落點儀表板'!$C$7="必須採計",Q1480&gt;0,IF('114成績輸入與落點儀表板'!$C$7="不可採計",Q1480=0,TRUE)),IF('114成績輸入與落點儀表板'!$C$8="必須採計",R1480&gt;0,IF('114成績輸入與落點儀表板'!$C$8="不可採計",R1480=0,TRUE)),IF('114成績輸入與落點儀表板'!$C$9="必須採計",S1480&gt;0,IF('114成績輸入與落點儀表板'!$C$9="不可採計",S1480=0,TRUE)),IF('114成績輸入與落點儀表板'!$C$10="必須採計",T1480&gt;0,IF('114成績輸入與落點儀表板'!$C$10="不可採計",T1480=0,TRUE)),IF('114成績輸入與落點儀表板'!$C$11="必須採計",U1480&gt;0,IF('114成績輸入與落點儀表板'!$C$11="不可採計",U1480=0,TRUE)),IF('114成績輸入與落點儀表板'!$C$12="必須採計",V1480&gt;0,IF('114成績輸入與落點儀表板'!$C$12="不可採計",V1480=0,TRUE)),IF('114成績輸入與落點儀表板'!$C$13="必須採計",W1480&gt;0,IF('114成績輸入與落點儀表板'!$C$13="不可採計",W1480=0,TRUE)),IF('114成績輸入與落點儀表板'!$C$14="必須採計",X1480&gt;0,IF('114成績輸入與落點儀表板'!$C$14="不可採計",X1480=0,TRUE)),IF('114成績輸入與落點儀表板'!$C$15="必須採計",Y1480&gt;0,IF('114成績輸入與落點儀表板'!$C$15="不可採計",Y1480=0,TRUE)),IF('114成績輸入與落點儀表板'!$C$16="必須採計",Z1480&gt;0,IF('114成績輸入與落點儀表板'!$C$16="不可採計",Z1480=0,TRUE))),"✅ 符合","❌ 不符合")</f>
        <v>✅ 符合</v>
      </c>
      <c r="L1480" s="15">
        <v>2</v>
      </c>
      <c r="M1480" s="15">
        <v>0</v>
      </c>
      <c r="N1480" s="15">
        <v>0</v>
      </c>
      <c r="O1480" s="15">
        <v>0</v>
      </c>
      <c r="P1480" s="15">
        <v>0</v>
      </c>
      <c r="Q1480" s="15">
        <v>0</v>
      </c>
      <c r="R1480" s="15">
        <v>0</v>
      </c>
      <c r="S1480" s="15">
        <v>0</v>
      </c>
      <c r="T1480" s="15">
        <v>0</v>
      </c>
      <c r="U1480" s="15">
        <v>0</v>
      </c>
      <c r="V1480" s="15">
        <v>0</v>
      </c>
      <c r="W1480" s="15">
        <v>1.25</v>
      </c>
      <c r="X1480" s="15">
        <v>1.5</v>
      </c>
      <c r="Y1480" s="15">
        <v>0</v>
      </c>
      <c r="Z1480" s="15">
        <v>0</v>
      </c>
    </row>
    <row r="1481" spans="1:26" x14ac:dyDescent="0.3">
      <c r="A1481" s="2" t="s">
        <v>3396</v>
      </c>
      <c r="B1481" s="13" t="s">
        <v>3207</v>
      </c>
      <c r="C1481" s="13" t="s">
        <v>3264</v>
      </c>
      <c r="D1481" s="12" t="s">
        <v>60</v>
      </c>
      <c r="E1481" s="13" t="s">
        <v>2413</v>
      </c>
      <c r="F1481" s="2">
        <v>3</v>
      </c>
      <c r="G1481" s="15">
        <v>141</v>
      </c>
      <c r="H1481" s="7">
        <f>L1481*'114成績輸入與落點儀表板'!$B$2+M1481*'114成績輸入與落點儀表板'!$B$3+N1481*'114成績輸入與落點儀表板'!$B$4+O1481*'114成績輸入與落點儀表板'!$B$5+P1481*'114成績輸入與落點儀表板'!$B$6+Q1481*'114成績輸入與落點儀表板'!$B$7+R1481*'114成績輸入與落點儀表板'!$B$8+S1481*'114成績輸入與落點儀表板'!$B$9+T1481*'114成績輸入與落點儀表板'!$B$10+U1481*'114成績輸入與落點儀表板'!$B$11+V1481*'114成績輸入與落點儀表板'!$B$12+W1481*'114成績輸入與落點儀表板'!$B$13+X1481*'114成績輸入與落點儀表板'!$B$14+Y1481*'114成績輸入與落點儀表板'!$B$15+Z1481*'114成績輸入與落點儀表板'!$B$16</f>
        <v>0</v>
      </c>
      <c r="I1481" s="8">
        <f t="shared" si="46"/>
        <v>-141</v>
      </c>
      <c r="J1481" s="2" t="str">
        <f t="shared" si="47"/>
        <v>FAIL</v>
      </c>
      <c r="K1481" s="17" t="str">
        <f>IF(AND(IF('114成績輸入與落點儀表板'!$C$2="必須採計",L1481&gt;0,IF('114成績輸入與落點儀表板'!$C$2="不可採計",L1481=0,TRUE)),IF('114成績輸入與落點儀表板'!$C$3="必須採計",M1481&gt;0,IF('114成績輸入與落點儀表板'!$C$3="不可採計",M1481=0,TRUE)),IF('114成績輸入與落點儀表板'!$C$4="必須採計",N1481&gt;0,IF('114成績輸入與落點儀表板'!$C$4="不可採計",N1481=0,TRUE)),IF('114成績輸入與落點儀表板'!$C$5="必須採計",O1481&gt;0,IF('114成績輸入與落點儀表板'!$C$5="不可採計",O1481=0,TRUE)),IF('114成績輸入與落點儀表板'!$C$6="必須採計",P1481&gt;0,IF('114成績輸入與落點儀表板'!$C$6="不可採計",P1481=0,TRUE)),IF('114成績輸入與落點儀表板'!$C$7="必須採計",Q1481&gt;0,IF('114成績輸入與落點儀表板'!$C$7="不可採計",Q1481=0,TRUE)),IF('114成績輸入與落點儀表板'!$C$8="必須採計",R1481&gt;0,IF('114成績輸入與落點儀表板'!$C$8="不可採計",R1481=0,TRUE)),IF('114成績輸入與落點儀表板'!$C$9="必須採計",S1481&gt;0,IF('114成績輸入與落點儀表板'!$C$9="不可採計",S1481=0,TRUE)),IF('114成績輸入與落點儀表板'!$C$10="必須採計",T1481&gt;0,IF('114成績輸入與落點儀表板'!$C$10="不可採計",T1481=0,TRUE)),IF('114成績輸入與落點儀表板'!$C$11="必須採計",U1481&gt;0,IF('114成績輸入與落點儀表板'!$C$11="不可採計",U1481=0,TRUE)),IF('114成績輸入與落點儀表板'!$C$12="必須採計",V1481&gt;0,IF('114成績輸入與落點儀表板'!$C$12="不可採計",V1481=0,TRUE)),IF('114成績輸入與落點儀表板'!$C$13="必須採計",W1481&gt;0,IF('114成績輸入與落點儀表板'!$C$13="不可採計",W1481=0,TRUE)),IF('114成績輸入與落點儀表板'!$C$14="必須採計",X1481&gt;0,IF('114成績輸入與落點儀表板'!$C$14="不可採計",X1481=0,TRUE)),IF('114成績輸入與落點儀表板'!$C$15="必須採計",Y1481&gt;0,IF('114成績輸入與落點儀表板'!$C$15="不可採計",Y1481=0,TRUE)),IF('114成績輸入與落點儀表板'!$C$16="必須採計",Z1481&gt;0,IF('114成績輸入與落點儀表板'!$C$16="不可採計",Z1481=0,TRUE))),"✅ 符合","❌ 不符合")</f>
        <v>✅ 符合</v>
      </c>
      <c r="L1481" s="15">
        <v>1</v>
      </c>
      <c r="M1481" s="15">
        <v>0</v>
      </c>
      <c r="N1481" s="15">
        <v>0</v>
      </c>
      <c r="O1481" s="15">
        <v>0</v>
      </c>
      <c r="P1481" s="15">
        <v>0</v>
      </c>
      <c r="Q1481" s="15">
        <v>0</v>
      </c>
      <c r="R1481" s="15">
        <v>0</v>
      </c>
      <c r="S1481" s="15">
        <v>0</v>
      </c>
      <c r="T1481" s="15">
        <v>0</v>
      </c>
      <c r="U1481" s="15">
        <v>2</v>
      </c>
      <c r="V1481" s="15">
        <v>2</v>
      </c>
      <c r="W1481" s="15">
        <v>0</v>
      </c>
      <c r="X1481" s="15">
        <v>0</v>
      </c>
      <c r="Y1481" s="15">
        <v>0</v>
      </c>
      <c r="Z1481" s="15">
        <v>0</v>
      </c>
    </row>
    <row r="1482" spans="1:26" ht="15.75" customHeight="1" x14ac:dyDescent="0.3">
      <c r="A1482" s="2" t="s">
        <v>3398</v>
      </c>
      <c r="B1482" s="13" t="s">
        <v>3266</v>
      </c>
      <c r="C1482" s="13" t="s">
        <v>5526</v>
      </c>
      <c r="D1482" s="12" t="s">
        <v>121</v>
      </c>
      <c r="E1482" s="13" t="s">
        <v>4733</v>
      </c>
      <c r="F1482" s="2">
        <v>6</v>
      </c>
      <c r="G1482" s="15">
        <v>176</v>
      </c>
      <c r="H1482" s="7">
        <f>L1482*'114成績輸入與落點儀表板'!$B$2+M1482*'114成績輸入與落點儀表板'!$B$3+N1482*'114成績輸入與落點儀表板'!$B$4+O1482*'114成績輸入與落點儀表板'!$B$5+P1482*'114成績輸入與落點儀表板'!$B$6+Q1482*'114成績輸入與落點儀表板'!$B$7+R1482*'114成績輸入與落點儀表板'!$B$8+S1482*'114成績輸入與落點儀表板'!$B$9+T1482*'114成績輸入與落點儀表板'!$B$10+U1482*'114成績輸入與落點儀表板'!$B$11+V1482*'114成績輸入與落點儀表板'!$B$12+W1482*'114成績輸入與落點儀表板'!$B$13+X1482*'114成績輸入與落點儀表板'!$B$14+Y1482*'114成績輸入與落點儀表板'!$B$15+Z1482*'114成績輸入與落點儀表板'!$B$16</f>
        <v>0</v>
      </c>
      <c r="I1482" s="8">
        <f t="shared" si="46"/>
        <v>-176</v>
      </c>
      <c r="J1482" s="2" t="str">
        <f t="shared" si="47"/>
        <v>FAIL</v>
      </c>
      <c r="K1482" s="17" t="str">
        <f>IF(AND(IF('114成績輸入與落點儀表板'!$C$2="必須採計",L1482&gt;0,IF('114成績輸入與落點儀表板'!$C$2="不可採計",L1482=0,TRUE)),IF('114成績輸入與落點儀表板'!$C$3="必須採計",M1482&gt;0,IF('114成績輸入與落點儀表板'!$C$3="不可採計",M1482=0,TRUE)),IF('114成績輸入與落點儀表板'!$C$4="必須採計",N1482&gt;0,IF('114成績輸入與落點儀表板'!$C$4="不可採計",N1482=0,TRUE)),IF('114成績輸入與落點儀表板'!$C$5="必須採計",O1482&gt;0,IF('114成績輸入與落點儀表板'!$C$5="不可採計",O1482=0,TRUE)),IF('114成績輸入與落點儀表板'!$C$6="必須採計",P1482&gt;0,IF('114成績輸入與落點儀表板'!$C$6="不可採計",P1482=0,TRUE)),IF('114成績輸入與落點儀表板'!$C$7="必須採計",Q1482&gt;0,IF('114成績輸入與落點儀表板'!$C$7="不可採計",Q1482=0,TRUE)),IF('114成績輸入與落點儀表板'!$C$8="必須採計",R1482&gt;0,IF('114成績輸入與落點儀表板'!$C$8="不可採計",R1482=0,TRUE)),IF('114成績輸入與落點儀表板'!$C$9="必須採計",S1482&gt;0,IF('114成績輸入與落點儀表板'!$C$9="不可採計",S1482=0,TRUE)),IF('114成績輸入與落點儀表板'!$C$10="必須採計",T1482&gt;0,IF('114成績輸入與落點儀表板'!$C$10="不可採計",T1482=0,TRUE)),IF('114成績輸入與落點儀表板'!$C$11="必須採計",U1482&gt;0,IF('114成績輸入與落點儀表板'!$C$11="不可採計",U1482=0,TRUE)),IF('114成績輸入與落點儀表板'!$C$12="必須採計",V1482&gt;0,IF('114成績輸入與落點儀表板'!$C$12="不可採計",V1482=0,TRUE)),IF('114成績輸入與落點儀表板'!$C$13="必須採計",W1482&gt;0,IF('114成績輸入與落點儀表板'!$C$13="不可採計",W1482=0,TRUE)),IF('114成績輸入與落點儀表板'!$C$14="必須採計",X1482&gt;0,IF('114成績輸入與落點儀表板'!$C$14="不可採計",X1482=0,TRUE)),IF('114成績輸入與落點儀表板'!$C$15="必須採計",Y1482&gt;0,IF('114成績輸入與落點儀表板'!$C$15="不可採計",Y1482=0,TRUE)),IF('114成績輸入與落點儀表板'!$C$16="必須採計",Z1482&gt;0,IF('114成績輸入與落點儀表板'!$C$16="不可採計",Z1482=0,TRUE))),"✅ 符合","❌ 不符合")</f>
        <v>✅ 符合</v>
      </c>
      <c r="L1482" s="15">
        <v>2</v>
      </c>
      <c r="M1482" s="15">
        <v>1</v>
      </c>
      <c r="N1482" s="15">
        <v>0</v>
      </c>
      <c r="O1482" s="15">
        <v>0</v>
      </c>
      <c r="P1482" s="15">
        <v>0</v>
      </c>
      <c r="Q1482" s="15">
        <v>0</v>
      </c>
      <c r="R1482" s="15">
        <v>0</v>
      </c>
      <c r="S1482" s="15">
        <v>0</v>
      </c>
      <c r="T1482" s="15">
        <v>0</v>
      </c>
      <c r="U1482" s="15">
        <v>2</v>
      </c>
      <c r="V1482" s="15">
        <v>2</v>
      </c>
      <c r="W1482" s="15">
        <v>0</v>
      </c>
      <c r="X1482" s="15">
        <v>0</v>
      </c>
      <c r="Y1482" s="15">
        <v>0</v>
      </c>
      <c r="Z1482" s="15">
        <v>0</v>
      </c>
    </row>
    <row r="1483" spans="1:26" x14ac:dyDescent="0.3">
      <c r="A1483" s="2" t="s">
        <v>3399</v>
      </c>
      <c r="B1483" s="13" t="s">
        <v>3266</v>
      </c>
      <c r="C1483" s="13" t="s">
        <v>5527</v>
      </c>
      <c r="D1483" s="12" t="s">
        <v>121</v>
      </c>
      <c r="E1483" s="13" t="s">
        <v>4587</v>
      </c>
      <c r="F1483" s="2">
        <v>2</v>
      </c>
      <c r="G1483" s="15">
        <v>115</v>
      </c>
      <c r="H1483" s="7">
        <f>L1483*'114成績輸入與落點儀表板'!$B$2+M1483*'114成績輸入與落點儀表板'!$B$3+N1483*'114成績輸入與落點儀表板'!$B$4+O1483*'114成績輸入與落點儀表板'!$B$5+P1483*'114成績輸入與落點儀表板'!$B$6+Q1483*'114成績輸入與落點儀表板'!$B$7+R1483*'114成績輸入與落點儀表板'!$B$8+S1483*'114成績輸入與落點儀表板'!$B$9+T1483*'114成績輸入與落點儀表板'!$B$10+U1483*'114成績輸入與落點儀表板'!$B$11+V1483*'114成績輸入與落點儀表板'!$B$12+W1483*'114成績輸入與落點儀表板'!$B$13+X1483*'114成績輸入與落點儀表板'!$B$14+Y1483*'114成績輸入與落點儀表板'!$B$15+Z1483*'114成績輸入與落點儀表板'!$B$16</f>
        <v>0</v>
      </c>
      <c r="I1483" s="8">
        <f t="shared" si="46"/>
        <v>-115</v>
      </c>
      <c r="J1483" s="2" t="str">
        <f t="shared" si="47"/>
        <v>FAIL</v>
      </c>
      <c r="K1483" s="17" t="str">
        <f>IF(AND(IF('114成績輸入與落點儀表板'!$C$2="必須採計",L1483&gt;0,IF('114成績輸入與落點儀表板'!$C$2="不可採計",L1483=0,TRUE)),IF('114成績輸入與落點儀表板'!$C$3="必須採計",M1483&gt;0,IF('114成績輸入與落點儀表板'!$C$3="不可採計",M1483=0,TRUE)),IF('114成績輸入與落點儀表板'!$C$4="必須採計",N1483&gt;0,IF('114成績輸入與落點儀表板'!$C$4="不可採計",N1483=0,TRUE)),IF('114成績輸入與落點儀表板'!$C$5="必須採計",O1483&gt;0,IF('114成績輸入與落點儀表板'!$C$5="不可採計",O1483=0,TRUE)),IF('114成績輸入與落點儀表板'!$C$6="必須採計",P1483&gt;0,IF('114成績輸入與落點儀表板'!$C$6="不可採計",P1483=0,TRUE)),IF('114成績輸入與落點儀表板'!$C$7="必須採計",Q1483&gt;0,IF('114成績輸入與落點儀表板'!$C$7="不可採計",Q1483=0,TRUE)),IF('114成績輸入與落點儀表板'!$C$8="必須採計",R1483&gt;0,IF('114成績輸入與落點儀表板'!$C$8="不可採計",R1483=0,TRUE)),IF('114成績輸入與落點儀表板'!$C$9="必須採計",S1483&gt;0,IF('114成績輸入與落點儀表板'!$C$9="不可採計",S1483=0,TRUE)),IF('114成績輸入與落點儀表板'!$C$10="必須採計",T1483&gt;0,IF('114成績輸入與落點儀表板'!$C$10="不可採計",T1483=0,TRUE)),IF('114成績輸入與落點儀表板'!$C$11="必須採計",U1483&gt;0,IF('114成績輸入與落點儀表板'!$C$11="不可採計",U1483=0,TRUE)),IF('114成績輸入與落點儀表板'!$C$12="必須採計",V1483&gt;0,IF('114成績輸入與落點儀表板'!$C$12="不可採計",V1483=0,TRUE)),IF('114成績輸入與落點儀表板'!$C$13="必須採計",W1483&gt;0,IF('114成績輸入與落點儀表板'!$C$13="不可採計",W1483=0,TRUE)),IF('114成績輸入與落點儀表板'!$C$14="必須採計",X1483&gt;0,IF('114成績輸入與落點儀表板'!$C$14="不可採計",X1483=0,TRUE)),IF('114成績輸入與落點儀表板'!$C$15="必須採計",Y1483&gt;0,IF('114成績輸入與落點儀表板'!$C$15="不可採計",Y1483=0,TRUE)),IF('114成績輸入與落點儀表板'!$C$16="必須採計",Z1483&gt;0,IF('114成績輸入與落點儀表板'!$C$16="不可採計",Z1483=0,TRUE))),"✅ 符合","❌ 不符合")</f>
        <v>✅ 符合</v>
      </c>
      <c r="L1483" s="15">
        <v>2</v>
      </c>
      <c r="M1483" s="15">
        <v>0</v>
      </c>
      <c r="N1483" s="15">
        <v>0</v>
      </c>
      <c r="O1483" s="15">
        <v>0</v>
      </c>
      <c r="P1483" s="15">
        <v>0</v>
      </c>
      <c r="Q1483" s="15">
        <v>0</v>
      </c>
      <c r="R1483" s="15">
        <v>0</v>
      </c>
      <c r="S1483" s="15">
        <v>0</v>
      </c>
      <c r="T1483" s="15">
        <v>0</v>
      </c>
      <c r="U1483" s="15">
        <v>2</v>
      </c>
      <c r="V1483" s="15">
        <v>1</v>
      </c>
      <c r="W1483" s="15">
        <v>0</v>
      </c>
      <c r="X1483" s="15">
        <v>0</v>
      </c>
      <c r="Y1483" s="15">
        <v>0</v>
      </c>
      <c r="Z1483" s="15">
        <v>0</v>
      </c>
    </row>
    <row r="1484" spans="1:26" ht="15.75" customHeight="1" x14ac:dyDescent="0.3">
      <c r="A1484" s="2" t="s">
        <v>3401</v>
      </c>
      <c r="B1484" s="13" t="s">
        <v>3266</v>
      </c>
      <c r="C1484" s="13" t="s">
        <v>2340</v>
      </c>
      <c r="D1484" s="12" t="s">
        <v>121</v>
      </c>
      <c r="E1484" s="13" t="s">
        <v>4562</v>
      </c>
      <c r="F1484" s="2">
        <v>0</v>
      </c>
      <c r="G1484" s="15"/>
      <c r="H1484" s="7">
        <f>L1484*'114成績輸入與落點儀表板'!$B$2+M1484*'114成績輸入與落點儀表板'!$B$3+N1484*'114成績輸入與落點儀表板'!$B$4+O1484*'114成績輸入與落點儀表板'!$B$5+P1484*'114成績輸入與落點儀表板'!$B$6+Q1484*'114成績輸入與落點儀表板'!$B$7+R1484*'114成績輸入與落點儀表板'!$B$8+S1484*'114成績輸入與落點儀表板'!$B$9+T1484*'114成績輸入與落點儀表板'!$B$10+U1484*'114成績輸入與落點儀表板'!$B$11+V1484*'114成績輸入與落點儀表板'!$B$12+W1484*'114成績輸入與落點儀表板'!$B$13+X1484*'114成績輸入與落點儀表板'!$B$14+Y1484*'114成績輸入與落點儀表板'!$B$15+Z1484*'114成績輸入與落點儀表板'!$B$16</f>
        <v>0</v>
      </c>
      <c r="I1484" s="8" t="str">
        <f t="shared" si="46"/>
        <v/>
      </c>
      <c r="J1484" s="2" t="str">
        <f t="shared" si="47"/>
        <v>無錄取資料</v>
      </c>
      <c r="K1484" s="17" t="str">
        <f>IF(AND(IF('114成績輸入與落點儀表板'!$C$2="必須採計",L1484&gt;0,IF('114成績輸入與落點儀表板'!$C$2="不可採計",L1484=0,TRUE)),IF('114成績輸入與落點儀表板'!$C$3="必須採計",M1484&gt;0,IF('114成績輸入與落點儀表板'!$C$3="不可採計",M1484=0,TRUE)),IF('114成績輸入與落點儀表板'!$C$4="必須採計",N1484&gt;0,IF('114成績輸入與落點儀表板'!$C$4="不可採計",N1484=0,TRUE)),IF('114成績輸入與落點儀表板'!$C$5="必須採計",O1484&gt;0,IF('114成績輸入與落點儀表板'!$C$5="不可採計",O1484=0,TRUE)),IF('114成績輸入與落點儀表板'!$C$6="必須採計",P1484&gt;0,IF('114成績輸入與落點儀表板'!$C$6="不可採計",P1484=0,TRUE)),IF('114成績輸入與落點儀表板'!$C$7="必須採計",Q1484&gt;0,IF('114成績輸入與落點儀表板'!$C$7="不可採計",Q1484=0,TRUE)),IF('114成績輸入與落點儀表板'!$C$8="必須採計",R1484&gt;0,IF('114成績輸入與落點儀表板'!$C$8="不可採計",R1484=0,TRUE)),IF('114成績輸入與落點儀表板'!$C$9="必須採計",S1484&gt;0,IF('114成績輸入與落點儀表板'!$C$9="不可採計",S1484=0,TRUE)),IF('114成績輸入與落點儀表板'!$C$10="必須採計",T1484&gt;0,IF('114成績輸入與落點儀表板'!$C$10="不可採計",T1484=0,TRUE)),IF('114成績輸入與落點儀表板'!$C$11="必須採計",U1484&gt;0,IF('114成績輸入與落點儀表板'!$C$11="不可採計",U1484=0,TRUE)),IF('114成績輸入與落點儀表板'!$C$12="必須採計",V1484&gt;0,IF('114成績輸入與落點儀表板'!$C$12="不可採計",V1484=0,TRUE)),IF('114成績輸入與落點儀表板'!$C$13="必須採計",W1484&gt;0,IF('114成績輸入與落點儀表板'!$C$13="不可採計",W1484=0,TRUE)),IF('114成績輸入與落點儀表板'!$C$14="必須採計",X1484&gt;0,IF('114成績輸入與落點儀表板'!$C$14="不可採計",X1484=0,TRUE)),IF('114成績輸入與落點儀表板'!$C$15="必須採計",Y1484&gt;0,IF('114成績輸入與落點儀表板'!$C$15="不可採計",Y1484=0,TRUE)),IF('114成績輸入與落點儀表板'!$C$16="必須採計",Z1484&gt;0,IF('114成績輸入與落點儀表板'!$C$16="不可採計",Z1484=0,TRUE))),"✅ 符合","❌ 不符合")</f>
        <v>✅ 符合</v>
      </c>
      <c r="L1484" s="15">
        <v>2</v>
      </c>
      <c r="M1484" s="15">
        <v>1</v>
      </c>
      <c r="N1484" s="15">
        <v>0</v>
      </c>
      <c r="O1484" s="15">
        <v>0</v>
      </c>
      <c r="P1484" s="15">
        <v>0</v>
      </c>
      <c r="Q1484" s="15">
        <v>0</v>
      </c>
      <c r="R1484" s="15">
        <v>0</v>
      </c>
      <c r="S1484" s="15">
        <v>0</v>
      </c>
      <c r="T1484" s="15">
        <v>0</v>
      </c>
      <c r="U1484" s="15">
        <v>2</v>
      </c>
      <c r="V1484" s="15">
        <v>2</v>
      </c>
      <c r="W1484" s="15">
        <v>0</v>
      </c>
      <c r="X1484" s="15">
        <v>0</v>
      </c>
      <c r="Y1484" s="15">
        <v>0</v>
      </c>
      <c r="Z1484" s="15">
        <v>0</v>
      </c>
    </row>
    <row r="1485" spans="1:26" x14ac:dyDescent="0.3">
      <c r="A1485" s="2" t="s">
        <v>3403</v>
      </c>
      <c r="B1485" s="13" t="s">
        <v>3266</v>
      </c>
      <c r="C1485" s="13" t="s">
        <v>3270</v>
      </c>
      <c r="D1485" s="12" t="s">
        <v>121</v>
      </c>
      <c r="E1485" s="13" t="s">
        <v>4787</v>
      </c>
      <c r="F1485" s="2">
        <v>1</v>
      </c>
      <c r="G1485" s="15">
        <v>171</v>
      </c>
      <c r="H1485" s="7">
        <f>L1485*'114成績輸入與落點儀表板'!$B$2+M1485*'114成績輸入與落點儀表板'!$B$3+N1485*'114成績輸入與落點儀表板'!$B$4+O1485*'114成績輸入與落點儀表板'!$B$5+P1485*'114成績輸入與落點儀表板'!$B$6+Q1485*'114成績輸入與落點儀表板'!$B$7+R1485*'114成績輸入與落點儀表板'!$B$8+S1485*'114成績輸入與落點儀表板'!$B$9+T1485*'114成績輸入與落點儀表板'!$B$10+U1485*'114成績輸入與落點儀表板'!$B$11+V1485*'114成績輸入與落點儀表板'!$B$12+W1485*'114成績輸入與落點儀表板'!$B$13+X1485*'114成績輸入與落點儀表板'!$B$14+Y1485*'114成績輸入與落點儀表板'!$B$15+Z1485*'114成績輸入與落點儀表板'!$B$16</f>
        <v>0</v>
      </c>
      <c r="I1485" s="8">
        <f t="shared" si="46"/>
        <v>-171</v>
      </c>
      <c r="J1485" s="2" t="str">
        <f t="shared" si="47"/>
        <v>FAIL</v>
      </c>
      <c r="K1485" s="17" t="str">
        <f>IF(AND(IF('114成績輸入與落點儀表板'!$C$2="必須採計",L1485&gt;0,IF('114成績輸入與落點儀表板'!$C$2="不可採計",L1485=0,TRUE)),IF('114成績輸入與落點儀表板'!$C$3="必須採計",M1485&gt;0,IF('114成績輸入與落點儀表板'!$C$3="不可採計",M1485=0,TRUE)),IF('114成績輸入與落點儀表板'!$C$4="必須採計",N1485&gt;0,IF('114成績輸入與落點儀表板'!$C$4="不可採計",N1485=0,TRUE)),IF('114成績輸入與落點儀表板'!$C$5="必須採計",O1485&gt;0,IF('114成績輸入與落點儀表板'!$C$5="不可採計",O1485=0,TRUE)),IF('114成績輸入與落點儀表板'!$C$6="必須採計",P1485&gt;0,IF('114成績輸入與落點儀表板'!$C$6="不可採計",P1485=0,TRUE)),IF('114成績輸入與落點儀表板'!$C$7="必須採計",Q1485&gt;0,IF('114成績輸入與落點儀表板'!$C$7="不可採計",Q1485=0,TRUE)),IF('114成績輸入與落點儀表板'!$C$8="必須採計",R1485&gt;0,IF('114成績輸入與落點儀表板'!$C$8="不可採計",R1485=0,TRUE)),IF('114成績輸入與落點儀表板'!$C$9="必須採計",S1485&gt;0,IF('114成績輸入與落點儀表板'!$C$9="不可採計",S1485=0,TRUE)),IF('114成績輸入與落點儀表板'!$C$10="必須採計",T1485&gt;0,IF('114成績輸入與落點儀表板'!$C$10="不可採計",T1485=0,TRUE)),IF('114成績輸入與落點儀表板'!$C$11="必須採計",U1485&gt;0,IF('114成績輸入與落點儀表板'!$C$11="不可採計",U1485=0,TRUE)),IF('114成績輸入與落點儀表板'!$C$12="必須採計",V1485&gt;0,IF('114成績輸入與落點儀表板'!$C$12="不可採計",V1485=0,TRUE)),IF('114成績輸入與落點儀表板'!$C$13="必須採計",W1485&gt;0,IF('114成績輸入與落點儀表板'!$C$13="不可採計",W1485=0,TRUE)),IF('114成績輸入與落點儀表板'!$C$14="必須採計",X1485&gt;0,IF('114成績輸入與落點儀表板'!$C$14="不可採計",X1485=0,TRUE)),IF('114成績輸入與落點儀表板'!$C$15="必須採計",Y1485&gt;0,IF('114成績輸入與落點儀表板'!$C$15="不可採計",Y1485=0,TRUE)),IF('114成績輸入與落點儀表板'!$C$16="必須採計",Z1485&gt;0,IF('114成績輸入與落點儀表板'!$C$16="不可採計",Z1485=0,TRUE))),"✅ 符合","❌ 不符合")</f>
        <v>✅ 符合</v>
      </c>
      <c r="L1485" s="15">
        <v>2</v>
      </c>
      <c r="M1485" s="15">
        <v>1</v>
      </c>
      <c r="N1485" s="15">
        <v>0</v>
      </c>
      <c r="O1485" s="15">
        <v>0</v>
      </c>
      <c r="P1485" s="15">
        <v>0</v>
      </c>
      <c r="Q1485" s="15">
        <v>0</v>
      </c>
      <c r="R1485" s="15">
        <v>0</v>
      </c>
      <c r="S1485" s="15">
        <v>0</v>
      </c>
      <c r="T1485" s="15">
        <v>0</v>
      </c>
      <c r="U1485" s="15">
        <v>2</v>
      </c>
      <c r="V1485" s="15">
        <v>2</v>
      </c>
      <c r="W1485" s="15">
        <v>0</v>
      </c>
      <c r="X1485" s="15">
        <v>0</v>
      </c>
      <c r="Y1485" s="15">
        <v>0</v>
      </c>
      <c r="Z1485" s="15">
        <v>0</v>
      </c>
    </row>
    <row r="1486" spans="1:26" ht="15.75" customHeight="1" x14ac:dyDescent="0.3">
      <c r="A1486" s="2" t="s">
        <v>3405</v>
      </c>
      <c r="B1486" s="13" t="s">
        <v>3266</v>
      </c>
      <c r="C1486" s="13" t="s">
        <v>1981</v>
      </c>
      <c r="D1486" s="12" t="s">
        <v>121</v>
      </c>
      <c r="E1486" s="13" t="s">
        <v>4734</v>
      </c>
      <c r="F1486" s="2">
        <v>9</v>
      </c>
      <c r="G1486" s="15">
        <v>153</v>
      </c>
      <c r="H1486" s="7">
        <f>L1486*'114成績輸入與落點儀表板'!$B$2+M1486*'114成績輸入與落點儀表板'!$B$3+N1486*'114成績輸入與落點儀表板'!$B$4+O1486*'114成績輸入與落點儀表板'!$B$5+P1486*'114成績輸入與落點儀表板'!$B$6+Q1486*'114成績輸入與落點儀表板'!$B$7+R1486*'114成績輸入與落點儀表板'!$B$8+S1486*'114成績輸入與落點儀表板'!$B$9+T1486*'114成績輸入與落點儀表板'!$B$10+U1486*'114成績輸入與落點儀表板'!$B$11+V1486*'114成績輸入與落點儀表板'!$B$12+W1486*'114成績輸入與落點儀表板'!$B$13+X1486*'114成績輸入與落點儀表板'!$B$14+Y1486*'114成績輸入與落點儀表板'!$B$15+Z1486*'114成績輸入與落點儀表板'!$B$16</f>
        <v>0</v>
      </c>
      <c r="I1486" s="8">
        <f t="shared" si="46"/>
        <v>-153</v>
      </c>
      <c r="J1486" s="2" t="str">
        <f t="shared" si="47"/>
        <v>FAIL</v>
      </c>
      <c r="K1486" s="17" t="str">
        <f>IF(AND(IF('114成績輸入與落點儀表板'!$C$2="必須採計",L1486&gt;0,IF('114成績輸入與落點儀表板'!$C$2="不可採計",L1486=0,TRUE)),IF('114成績輸入與落點儀表板'!$C$3="必須採計",M1486&gt;0,IF('114成績輸入與落點儀表板'!$C$3="不可採計",M1486=0,TRUE)),IF('114成績輸入與落點儀表板'!$C$4="必須採計",N1486&gt;0,IF('114成績輸入與落點儀表板'!$C$4="不可採計",N1486=0,TRUE)),IF('114成績輸入與落點儀表板'!$C$5="必須採計",O1486&gt;0,IF('114成績輸入與落點儀表板'!$C$5="不可採計",O1486=0,TRUE)),IF('114成績輸入與落點儀表板'!$C$6="必須採計",P1486&gt;0,IF('114成績輸入與落點儀表板'!$C$6="不可採計",P1486=0,TRUE)),IF('114成績輸入與落點儀表板'!$C$7="必須採計",Q1486&gt;0,IF('114成績輸入與落點儀表板'!$C$7="不可採計",Q1486=0,TRUE)),IF('114成績輸入與落點儀表板'!$C$8="必須採計",R1486&gt;0,IF('114成績輸入與落點儀表板'!$C$8="不可採計",R1486=0,TRUE)),IF('114成績輸入與落點儀表板'!$C$9="必須採計",S1486&gt;0,IF('114成績輸入與落點儀表板'!$C$9="不可採計",S1486=0,TRUE)),IF('114成績輸入與落點儀表板'!$C$10="必須採計",T1486&gt;0,IF('114成績輸入與落點儀表板'!$C$10="不可採計",T1486=0,TRUE)),IF('114成績輸入與落點儀表板'!$C$11="必須採計",U1486&gt;0,IF('114成績輸入與落點儀表板'!$C$11="不可採計",U1486=0,TRUE)),IF('114成績輸入與落點儀表板'!$C$12="必須採計",V1486&gt;0,IF('114成績輸入與落點儀表板'!$C$12="不可採計",V1486=0,TRUE)),IF('114成績輸入與落點儀表板'!$C$13="必須採計",W1486&gt;0,IF('114成績輸入與落點儀表板'!$C$13="不可採計",W1486=0,TRUE)),IF('114成績輸入與落點儀表板'!$C$14="必須採計",X1486&gt;0,IF('114成績輸入與落點儀表板'!$C$14="不可採計",X1486=0,TRUE)),IF('114成績輸入與落點儀表板'!$C$15="必須採計",Y1486&gt;0,IF('114成績輸入與落點儀表板'!$C$15="不可採計",Y1486=0,TRUE)),IF('114成績輸入與落點儀表板'!$C$16="必須採計",Z1486&gt;0,IF('114成績輸入與落點儀表板'!$C$16="不可採計",Z1486=0,TRUE))),"✅ 符合","❌ 不符合")</f>
        <v>✅ 符合</v>
      </c>
      <c r="L1486" s="15">
        <v>2</v>
      </c>
      <c r="M1486" s="15">
        <v>2</v>
      </c>
      <c r="N1486" s="15">
        <v>0</v>
      </c>
      <c r="O1486" s="15">
        <v>0</v>
      </c>
      <c r="P1486" s="15">
        <v>0</v>
      </c>
      <c r="Q1486" s="15">
        <v>1</v>
      </c>
      <c r="R1486" s="15">
        <v>0</v>
      </c>
      <c r="S1486" s="15">
        <v>0</v>
      </c>
      <c r="T1486" s="15">
        <v>0</v>
      </c>
      <c r="U1486" s="15">
        <v>1</v>
      </c>
      <c r="V1486" s="15">
        <v>2</v>
      </c>
      <c r="W1486" s="15">
        <v>0</v>
      </c>
      <c r="X1486" s="15">
        <v>0</v>
      </c>
      <c r="Y1486" s="15">
        <v>0</v>
      </c>
      <c r="Z1486" s="15">
        <v>0</v>
      </c>
    </row>
    <row r="1487" spans="1:26" x14ac:dyDescent="0.3">
      <c r="A1487" s="2" t="s">
        <v>3408</v>
      </c>
      <c r="B1487" s="13" t="s">
        <v>3266</v>
      </c>
      <c r="C1487" s="13" t="s">
        <v>3274</v>
      </c>
      <c r="D1487" s="12" t="s">
        <v>121</v>
      </c>
      <c r="E1487" s="13" t="s">
        <v>3275</v>
      </c>
      <c r="F1487" s="2">
        <v>2</v>
      </c>
      <c r="G1487" s="15">
        <v>116</v>
      </c>
      <c r="H1487" s="7">
        <f>L1487*'114成績輸入與落點儀表板'!$B$2+M1487*'114成績輸入與落點儀表板'!$B$3+N1487*'114成績輸入與落點儀表板'!$B$4+O1487*'114成績輸入與落點儀表板'!$B$5+P1487*'114成績輸入與落點儀表板'!$B$6+Q1487*'114成績輸入與落點儀表板'!$B$7+R1487*'114成績輸入與落點儀表板'!$B$8+S1487*'114成績輸入與落點儀表板'!$B$9+T1487*'114成績輸入與落點儀表板'!$B$10+U1487*'114成績輸入與落點儀表板'!$B$11+V1487*'114成績輸入與落點儀表板'!$B$12+W1487*'114成績輸入與落點儀表板'!$B$13+X1487*'114成績輸入與落點儀表板'!$B$14+Y1487*'114成績輸入與落點儀表板'!$B$15+Z1487*'114成績輸入與落點儀表板'!$B$16</f>
        <v>0</v>
      </c>
      <c r="I1487" s="8">
        <f t="shared" si="46"/>
        <v>-116</v>
      </c>
      <c r="J1487" s="2" t="str">
        <f t="shared" si="47"/>
        <v>FAIL</v>
      </c>
      <c r="K1487" s="17" t="str">
        <f>IF(AND(IF('114成績輸入與落點儀表板'!$C$2="必須採計",L1487&gt;0,IF('114成績輸入與落點儀表板'!$C$2="不可採計",L1487=0,TRUE)),IF('114成績輸入與落點儀表板'!$C$3="必須採計",M1487&gt;0,IF('114成績輸入與落點儀表板'!$C$3="不可採計",M1487=0,TRUE)),IF('114成績輸入與落點儀表板'!$C$4="必須採計",N1487&gt;0,IF('114成績輸入與落點儀表板'!$C$4="不可採計",N1487=0,TRUE)),IF('114成績輸入與落點儀表板'!$C$5="必須採計",O1487&gt;0,IF('114成績輸入與落點儀表板'!$C$5="不可採計",O1487=0,TRUE)),IF('114成績輸入與落點儀表板'!$C$6="必須採計",P1487&gt;0,IF('114成績輸入與落點儀表板'!$C$6="不可採計",P1487=0,TRUE)),IF('114成績輸入與落點儀表板'!$C$7="必須採計",Q1487&gt;0,IF('114成績輸入與落點儀表板'!$C$7="不可採計",Q1487=0,TRUE)),IF('114成績輸入與落點儀表板'!$C$8="必須採計",R1487&gt;0,IF('114成績輸入與落點儀表板'!$C$8="不可採計",R1487=0,TRUE)),IF('114成績輸入與落點儀表板'!$C$9="必須採計",S1487&gt;0,IF('114成績輸入與落點儀表板'!$C$9="不可採計",S1487=0,TRUE)),IF('114成績輸入與落點儀表板'!$C$10="必須採計",T1487&gt;0,IF('114成績輸入與落點儀表板'!$C$10="不可採計",T1487=0,TRUE)),IF('114成績輸入與落點儀表板'!$C$11="必須採計",U1487&gt;0,IF('114成績輸入與落點儀表板'!$C$11="不可採計",U1487=0,TRUE)),IF('114成績輸入與落點儀表板'!$C$12="必須採計",V1487&gt;0,IF('114成績輸入與落點儀表板'!$C$12="不可採計",V1487=0,TRUE)),IF('114成績輸入與落點儀表板'!$C$13="必須採計",W1487&gt;0,IF('114成績輸入與落點儀表板'!$C$13="不可採計",W1487=0,TRUE)),IF('114成績輸入與落點儀表板'!$C$14="必須採計",X1487&gt;0,IF('114成績輸入與落點儀表板'!$C$14="不可採計",X1487=0,TRUE)),IF('114成績輸入與落點儀表板'!$C$15="必須採計",Y1487&gt;0,IF('114成績輸入與落點儀表板'!$C$15="不可採計",Y1487=0,TRUE)),IF('114成績輸入與落點儀表板'!$C$16="必須採計",Z1487&gt;0,IF('114成績輸入與落點儀表板'!$C$16="不可採計",Z1487=0,TRUE))),"✅ 符合","❌ 不符合")</f>
        <v>✅ 符合</v>
      </c>
      <c r="L1487" s="15">
        <v>2</v>
      </c>
      <c r="M1487" s="15">
        <v>0</v>
      </c>
      <c r="N1487" s="15">
        <v>0</v>
      </c>
      <c r="O1487" s="15">
        <v>0</v>
      </c>
      <c r="P1487" s="15">
        <v>0</v>
      </c>
      <c r="Q1487" s="15">
        <v>0</v>
      </c>
      <c r="R1487" s="15">
        <v>0</v>
      </c>
      <c r="S1487" s="15">
        <v>0</v>
      </c>
      <c r="T1487" s="15">
        <v>0</v>
      </c>
      <c r="U1487" s="15">
        <v>0</v>
      </c>
      <c r="V1487" s="15">
        <v>2</v>
      </c>
      <c r="W1487" s="15">
        <v>1</v>
      </c>
      <c r="X1487" s="15">
        <v>0</v>
      </c>
      <c r="Y1487" s="15">
        <v>0</v>
      </c>
      <c r="Z1487" s="15">
        <v>0</v>
      </c>
    </row>
    <row r="1488" spans="1:26" ht="15.75" customHeight="1" x14ac:dyDescent="0.3">
      <c r="A1488" s="2" t="s">
        <v>3410</v>
      </c>
      <c r="B1488" s="13" t="s">
        <v>3266</v>
      </c>
      <c r="C1488" s="13" t="s">
        <v>223</v>
      </c>
      <c r="D1488" s="12" t="s">
        <v>121</v>
      </c>
      <c r="E1488" s="13" t="s">
        <v>5528</v>
      </c>
      <c r="F1488" s="2">
        <v>8</v>
      </c>
      <c r="G1488" s="15">
        <v>93</v>
      </c>
      <c r="H1488" s="7">
        <f>L1488*'114成績輸入與落點儀表板'!$B$2+M1488*'114成績輸入與落點儀表板'!$B$3+N1488*'114成績輸入與落點儀表板'!$B$4+O1488*'114成績輸入與落點儀表板'!$B$5+P1488*'114成績輸入與落點儀表板'!$B$6+Q1488*'114成績輸入與落點儀表板'!$B$7+R1488*'114成績輸入與落點儀表板'!$B$8+S1488*'114成績輸入與落點儀表板'!$B$9+T1488*'114成績輸入與落點儀表板'!$B$10+U1488*'114成績輸入與落點儀表板'!$B$11+V1488*'114成績輸入與落點儀表板'!$B$12+W1488*'114成績輸入與落點儀表板'!$B$13+X1488*'114成績輸入與落點儀表板'!$B$14+Y1488*'114成績輸入與落點儀表板'!$B$15+Z1488*'114成績輸入與落點儀表板'!$B$16</f>
        <v>0</v>
      </c>
      <c r="I1488" s="8">
        <f t="shared" si="46"/>
        <v>-93</v>
      </c>
      <c r="J1488" s="2" t="str">
        <f t="shared" si="47"/>
        <v>FAIL</v>
      </c>
      <c r="K1488" s="17" t="str">
        <f>IF(AND(IF('114成績輸入與落點儀表板'!$C$2="必須採計",L1488&gt;0,IF('114成績輸入與落點儀表板'!$C$2="不可採計",L1488=0,TRUE)),IF('114成績輸入與落點儀表板'!$C$3="必須採計",M1488&gt;0,IF('114成績輸入與落點儀表板'!$C$3="不可採計",M1488=0,TRUE)),IF('114成績輸入與落點儀表板'!$C$4="必須採計",N1488&gt;0,IF('114成績輸入與落點儀表板'!$C$4="不可採計",N1488=0,TRUE)),IF('114成績輸入與落點儀表板'!$C$5="必須採計",O1488&gt;0,IF('114成績輸入與落點儀表板'!$C$5="不可採計",O1488=0,TRUE)),IF('114成績輸入與落點儀表板'!$C$6="必須採計",P1488&gt;0,IF('114成績輸入與落點儀表板'!$C$6="不可採計",P1488=0,TRUE)),IF('114成績輸入與落點儀表板'!$C$7="必須採計",Q1488&gt;0,IF('114成績輸入與落點儀表板'!$C$7="不可採計",Q1488=0,TRUE)),IF('114成績輸入與落點儀表板'!$C$8="必須採計",R1488&gt;0,IF('114成績輸入與落點儀表板'!$C$8="不可採計",R1488=0,TRUE)),IF('114成績輸入與落點儀表板'!$C$9="必須採計",S1488&gt;0,IF('114成績輸入與落點儀表板'!$C$9="不可採計",S1488=0,TRUE)),IF('114成績輸入與落點儀表板'!$C$10="必須採計",T1488&gt;0,IF('114成績輸入與落點儀表板'!$C$10="不可採計",T1488=0,TRUE)),IF('114成績輸入與落點儀表板'!$C$11="必須採計",U1488&gt;0,IF('114成績輸入與落點儀表板'!$C$11="不可採計",U1488=0,TRUE)),IF('114成績輸入與落點儀表板'!$C$12="必須採計",V1488&gt;0,IF('114成績輸入與落點儀表板'!$C$12="不可採計",V1488=0,TRUE)),IF('114成績輸入與落點儀表板'!$C$13="必須採計",W1488&gt;0,IF('114成績輸入與落點儀表板'!$C$13="不可採計",W1488=0,TRUE)),IF('114成績輸入與落點儀表板'!$C$14="必須採計",X1488&gt;0,IF('114成績輸入與落點儀表板'!$C$14="不可採計",X1488=0,TRUE)),IF('114成績輸入與落點儀表板'!$C$15="必須採計",Y1488&gt;0,IF('114成績輸入與落點儀表板'!$C$15="不可採計",Y1488=0,TRUE)),IF('114成績輸入與落點儀表板'!$C$16="必須採計",Z1488&gt;0,IF('114成績輸入與落點儀表板'!$C$16="不可採計",Z1488=0,TRUE))),"✅ 符合","❌ 不符合")</f>
        <v>✅ 符合</v>
      </c>
      <c r="L1488" s="15">
        <v>2</v>
      </c>
      <c r="M1488" s="15">
        <v>1</v>
      </c>
      <c r="N1488" s="15">
        <v>0</v>
      </c>
      <c r="O1488" s="15">
        <v>0</v>
      </c>
      <c r="P1488" s="15">
        <v>0</v>
      </c>
      <c r="Q1488" s="15">
        <v>0</v>
      </c>
      <c r="R1488" s="15">
        <v>0</v>
      </c>
      <c r="S1488" s="15">
        <v>0</v>
      </c>
      <c r="T1488" s="15">
        <v>0</v>
      </c>
      <c r="U1488" s="15">
        <v>0</v>
      </c>
      <c r="V1488" s="15">
        <v>0</v>
      </c>
      <c r="W1488" s="15">
        <v>2</v>
      </c>
      <c r="X1488" s="15">
        <v>0</v>
      </c>
      <c r="Y1488" s="15">
        <v>0</v>
      </c>
      <c r="Z1488" s="15">
        <v>0</v>
      </c>
    </row>
    <row r="1489" spans="1:26" x14ac:dyDescent="0.3">
      <c r="A1489" s="2" t="s">
        <v>3413</v>
      </c>
      <c r="B1489" s="13" t="s">
        <v>3266</v>
      </c>
      <c r="C1489" s="13" t="s">
        <v>5529</v>
      </c>
      <c r="D1489" s="12" t="s">
        <v>121</v>
      </c>
      <c r="E1489" s="13" t="s">
        <v>2906</v>
      </c>
      <c r="F1489" s="2">
        <v>0</v>
      </c>
      <c r="G1489" s="15"/>
      <c r="H1489" s="7">
        <f>L1489*'114成績輸入與落點儀表板'!$B$2+M1489*'114成績輸入與落點儀表板'!$B$3+N1489*'114成績輸入與落點儀表板'!$B$4+O1489*'114成績輸入與落點儀表板'!$B$5+P1489*'114成績輸入與落點儀表板'!$B$6+Q1489*'114成績輸入與落點儀表板'!$B$7+R1489*'114成績輸入與落點儀表板'!$B$8+S1489*'114成績輸入與落點儀表板'!$B$9+T1489*'114成績輸入與落點儀表板'!$B$10+U1489*'114成績輸入與落點儀表板'!$B$11+V1489*'114成績輸入與落點儀表板'!$B$12+W1489*'114成績輸入與落點儀表板'!$B$13+X1489*'114成績輸入與落點儀表板'!$B$14+Y1489*'114成績輸入與落點儀表板'!$B$15+Z1489*'114成績輸入與落點儀表板'!$B$16</f>
        <v>0</v>
      </c>
      <c r="I1489" s="8" t="str">
        <f t="shared" si="46"/>
        <v/>
      </c>
      <c r="J1489" s="2" t="str">
        <f t="shared" si="47"/>
        <v>無錄取資料</v>
      </c>
      <c r="K1489" s="17" t="str">
        <f>IF(AND(IF('114成績輸入與落點儀表板'!$C$2="必須採計",L1489&gt;0,IF('114成績輸入與落點儀表板'!$C$2="不可採計",L1489=0,TRUE)),IF('114成績輸入與落點儀表板'!$C$3="必須採計",M1489&gt;0,IF('114成績輸入與落點儀表板'!$C$3="不可採計",M1489=0,TRUE)),IF('114成績輸入與落點儀表板'!$C$4="必須採計",N1489&gt;0,IF('114成績輸入與落點儀表板'!$C$4="不可採計",N1489=0,TRUE)),IF('114成績輸入與落點儀表板'!$C$5="必須採計",O1489&gt;0,IF('114成績輸入與落點儀表板'!$C$5="不可採計",O1489=0,TRUE)),IF('114成績輸入與落點儀表板'!$C$6="必須採計",P1489&gt;0,IF('114成績輸入與落點儀表板'!$C$6="不可採計",P1489=0,TRUE)),IF('114成績輸入與落點儀表板'!$C$7="必須採計",Q1489&gt;0,IF('114成績輸入與落點儀表板'!$C$7="不可採計",Q1489=0,TRUE)),IF('114成績輸入與落點儀表板'!$C$8="必須採計",R1489&gt;0,IF('114成績輸入與落點儀表板'!$C$8="不可採計",R1489=0,TRUE)),IF('114成績輸入與落點儀表板'!$C$9="必須採計",S1489&gt;0,IF('114成績輸入與落點儀表板'!$C$9="不可採計",S1489=0,TRUE)),IF('114成績輸入與落點儀表板'!$C$10="必須採計",T1489&gt;0,IF('114成績輸入與落點儀表板'!$C$10="不可採計",T1489=0,TRUE)),IF('114成績輸入與落點儀表板'!$C$11="必須採計",U1489&gt;0,IF('114成績輸入與落點儀表板'!$C$11="不可採計",U1489=0,TRUE)),IF('114成績輸入與落點儀表板'!$C$12="必須採計",V1489&gt;0,IF('114成績輸入與落點儀表板'!$C$12="不可採計",V1489=0,TRUE)),IF('114成績輸入與落點儀表板'!$C$13="必須採計",W1489&gt;0,IF('114成績輸入與落點儀表板'!$C$13="不可採計",W1489=0,TRUE)),IF('114成績輸入與落點儀表板'!$C$14="必須採計",X1489&gt;0,IF('114成績輸入與落點儀表板'!$C$14="不可採計",X1489=0,TRUE)),IF('114成績輸入與落點儀表板'!$C$15="必須採計",Y1489&gt;0,IF('114成績輸入與落點儀表板'!$C$15="不可採計",Y1489=0,TRUE)),IF('114成績輸入與落點儀表板'!$C$16="必須採計",Z1489&gt;0,IF('114成績輸入與落點儀表板'!$C$16="不可採計",Z1489=0,TRUE))),"✅ 符合","❌ 不符合")</f>
        <v>✅ 符合</v>
      </c>
      <c r="L1489" s="15">
        <v>2</v>
      </c>
      <c r="M1489" s="15">
        <v>1</v>
      </c>
      <c r="N1489" s="15">
        <v>0</v>
      </c>
      <c r="O1489" s="15">
        <v>0</v>
      </c>
      <c r="P1489" s="15">
        <v>0</v>
      </c>
      <c r="Q1489" s="15">
        <v>0</v>
      </c>
      <c r="R1489" s="15">
        <v>0</v>
      </c>
      <c r="S1489" s="15">
        <v>0</v>
      </c>
      <c r="T1489" s="15">
        <v>0</v>
      </c>
      <c r="U1489" s="15">
        <v>0</v>
      </c>
      <c r="V1489" s="15">
        <v>2</v>
      </c>
      <c r="W1489" s="15">
        <v>0</v>
      </c>
      <c r="X1489" s="15">
        <v>0</v>
      </c>
      <c r="Y1489" s="15">
        <v>0</v>
      </c>
      <c r="Z1489" s="15">
        <v>0</v>
      </c>
    </row>
    <row r="1490" spans="1:26" ht="15.75" customHeight="1" x14ac:dyDescent="0.3">
      <c r="A1490" s="2" t="s">
        <v>3415</v>
      </c>
      <c r="B1490" s="13" t="s">
        <v>3266</v>
      </c>
      <c r="C1490" s="13" t="s">
        <v>5530</v>
      </c>
      <c r="D1490" s="12" t="s">
        <v>121</v>
      </c>
      <c r="E1490" s="13" t="s">
        <v>3882</v>
      </c>
      <c r="F1490" s="2">
        <v>2</v>
      </c>
      <c r="G1490" s="15">
        <v>113</v>
      </c>
      <c r="H1490" s="7">
        <f>L1490*'114成績輸入與落點儀表板'!$B$2+M1490*'114成績輸入與落點儀表板'!$B$3+N1490*'114成績輸入與落點儀表板'!$B$4+O1490*'114成績輸入與落點儀表板'!$B$5+P1490*'114成績輸入與落點儀表板'!$B$6+Q1490*'114成績輸入與落點儀表板'!$B$7+R1490*'114成績輸入與落點儀表板'!$B$8+S1490*'114成績輸入與落點儀表板'!$B$9+T1490*'114成績輸入與落點儀表板'!$B$10+U1490*'114成績輸入與落點儀表板'!$B$11+V1490*'114成績輸入與落點儀表板'!$B$12+W1490*'114成績輸入與落點儀表板'!$B$13+X1490*'114成績輸入與落點儀表板'!$B$14+Y1490*'114成績輸入與落點儀表板'!$B$15+Z1490*'114成績輸入與落點儀表板'!$B$16</f>
        <v>0</v>
      </c>
      <c r="I1490" s="8">
        <f t="shared" si="46"/>
        <v>-113</v>
      </c>
      <c r="J1490" s="2" t="str">
        <f t="shared" si="47"/>
        <v>FAIL</v>
      </c>
      <c r="K1490" s="17" t="str">
        <f>IF(AND(IF('114成績輸入與落點儀表板'!$C$2="必須採計",L1490&gt;0,IF('114成績輸入與落點儀表板'!$C$2="不可採計",L1490=0,TRUE)),IF('114成績輸入與落點儀表板'!$C$3="必須採計",M1490&gt;0,IF('114成績輸入與落點儀表板'!$C$3="不可採計",M1490=0,TRUE)),IF('114成績輸入與落點儀表板'!$C$4="必須採計",N1490&gt;0,IF('114成績輸入與落點儀表板'!$C$4="不可採計",N1490=0,TRUE)),IF('114成績輸入與落點儀表板'!$C$5="必須採計",O1490&gt;0,IF('114成績輸入與落點儀表板'!$C$5="不可採計",O1490=0,TRUE)),IF('114成績輸入與落點儀表板'!$C$6="必須採計",P1490&gt;0,IF('114成績輸入與落點儀表板'!$C$6="不可採計",P1490=0,TRUE)),IF('114成績輸入與落點儀表板'!$C$7="必須採計",Q1490&gt;0,IF('114成績輸入與落點儀表板'!$C$7="不可採計",Q1490=0,TRUE)),IF('114成績輸入與落點儀表板'!$C$8="必須採計",R1490&gt;0,IF('114成績輸入與落點儀表板'!$C$8="不可採計",R1490=0,TRUE)),IF('114成績輸入與落點儀表板'!$C$9="必須採計",S1490&gt;0,IF('114成績輸入與落點儀表板'!$C$9="不可採計",S1490=0,TRUE)),IF('114成績輸入與落點儀表板'!$C$10="必須採計",T1490&gt;0,IF('114成績輸入與落點儀表板'!$C$10="不可採計",T1490=0,TRUE)),IF('114成績輸入與落點儀表板'!$C$11="必須採計",U1490&gt;0,IF('114成績輸入與落點儀表板'!$C$11="不可採計",U1490=0,TRUE)),IF('114成績輸入與落點儀表板'!$C$12="必須採計",V1490&gt;0,IF('114成績輸入與落點儀表板'!$C$12="不可採計",V1490=0,TRUE)),IF('114成績輸入與落點儀表板'!$C$13="必須採計",W1490&gt;0,IF('114成績輸入與落點儀表板'!$C$13="不可採計",W1490=0,TRUE)),IF('114成績輸入與落點儀表板'!$C$14="必須採計",X1490&gt;0,IF('114成績輸入與落點儀表板'!$C$14="不可採計",X1490=0,TRUE)),IF('114成績輸入與落點儀表板'!$C$15="必須採計",Y1490&gt;0,IF('114成績輸入與落點儀表板'!$C$15="不可採計",Y1490=0,TRUE)),IF('114成績輸入與落點儀表板'!$C$16="必須採計",Z1490&gt;0,IF('114成績輸入與落點儀表板'!$C$16="不可採計",Z1490=0,TRUE))),"✅ 符合","❌ 不符合")</f>
        <v>✅ 符合</v>
      </c>
      <c r="L1490" s="15">
        <v>2</v>
      </c>
      <c r="M1490" s="15">
        <v>1</v>
      </c>
      <c r="N1490" s="15">
        <v>0</v>
      </c>
      <c r="O1490" s="15">
        <v>0</v>
      </c>
      <c r="P1490" s="15">
        <v>0</v>
      </c>
      <c r="Q1490" s="15">
        <v>0</v>
      </c>
      <c r="R1490" s="15">
        <v>0</v>
      </c>
      <c r="S1490" s="15">
        <v>0</v>
      </c>
      <c r="T1490" s="15">
        <v>0</v>
      </c>
      <c r="U1490" s="15">
        <v>2</v>
      </c>
      <c r="V1490" s="15">
        <v>0</v>
      </c>
      <c r="W1490" s="15">
        <v>0</v>
      </c>
      <c r="X1490" s="15">
        <v>0</v>
      </c>
      <c r="Y1490" s="15">
        <v>0</v>
      </c>
      <c r="Z1490" s="15">
        <v>0</v>
      </c>
    </row>
    <row r="1491" spans="1:26" x14ac:dyDescent="0.3">
      <c r="A1491" s="2" t="s">
        <v>3417</v>
      </c>
      <c r="B1491" s="13" t="s">
        <v>3266</v>
      </c>
      <c r="C1491" s="13" t="s">
        <v>5531</v>
      </c>
      <c r="D1491" s="12" t="s">
        <v>121</v>
      </c>
      <c r="E1491" s="13" t="s">
        <v>5532</v>
      </c>
      <c r="F1491" s="2">
        <v>0</v>
      </c>
      <c r="G1491" s="15"/>
      <c r="H1491" s="7">
        <f>L1491*'114成績輸入與落點儀表板'!$B$2+M1491*'114成績輸入與落點儀表板'!$B$3+N1491*'114成績輸入與落點儀表板'!$B$4+O1491*'114成績輸入與落點儀表板'!$B$5+P1491*'114成績輸入與落點儀表板'!$B$6+Q1491*'114成績輸入與落點儀表板'!$B$7+R1491*'114成績輸入與落點儀表板'!$B$8+S1491*'114成績輸入與落點儀表板'!$B$9+T1491*'114成績輸入與落點儀表板'!$B$10+U1491*'114成績輸入與落點儀表板'!$B$11+V1491*'114成績輸入與落點儀表板'!$B$12+W1491*'114成績輸入與落點儀表板'!$B$13+X1491*'114成績輸入與落點儀表板'!$B$14+Y1491*'114成績輸入與落點儀表板'!$B$15+Z1491*'114成績輸入與落點儀表板'!$B$16</f>
        <v>0</v>
      </c>
      <c r="I1491" s="8" t="str">
        <f t="shared" si="46"/>
        <v/>
      </c>
      <c r="J1491" s="2" t="str">
        <f t="shared" si="47"/>
        <v>無錄取資料</v>
      </c>
      <c r="K1491" s="17" t="str">
        <f>IF(AND(IF('114成績輸入與落點儀表板'!$C$2="必須採計",L1491&gt;0,IF('114成績輸入與落點儀表板'!$C$2="不可採計",L1491=0,TRUE)),IF('114成績輸入與落點儀表板'!$C$3="必須採計",M1491&gt;0,IF('114成績輸入與落點儀表板'!$C$3="不可採計",M1491=0,TRUE)),IF('114成績輸入與落點儀表板'!$C$4="必須採計",N1491&gt;0,IF('114成績輸入與落點儀表板'!$C$4="不可採計",N1491=0,TRUE)),IF('114成績輸入與落點儀表板'!$C$5="必須採計",O1491&gt;0,IF('114成績輸入與落點儀表板'!$C$5="不可採計",O1491=0,TRUE)),IF('114成績輸入與落點儀表板'!$C$6="必須採計",P1491&gt;0,IF('114成績輸入與落點儀表板'!$C$6="不可採計",P1491=0,TRUE)),IF('114成績輸入與落點儀表板'!$C$7="必須採計",Q1491&gt;0,IF('114成績輸入與落點儀表板'!$C$7="不可採計",Q1491=0,TRUE)),IF('114成績輸入與落點儀表板'!$C$8="必須採計",R1491&gt;0,IF('114成績輸入與落點儀表板'!$C$8="不可採計",R1491=0,TRUE)),IF('114成績輸入與落點儀表板'!$C$9="必須採計",S1491&gt;0,IF('114成績輸入與落點儀表板'!$C$9="不可採計",S1491=0,TRUE)),IF('114成績輸入與落點儀表板'!$C$10="必須採計",T1491&gt;0,IF('114成績輸入與落點儀表板'!$C$10="不可採計",T1491=0,TRUE)),IF('114成績輸入與落點儀表板'!$C$11="必須採計",U1491&gt;0,IF('114成績輸入與落點儀表板'!$C$11="不可採計",U1491=0,TRUE)),IF('114成績輸入與落點儀表板'!$C$12="必須採計",V1491&gt;0,IF('114成績輸入與落點儀表板'!$C$12="不可採計",V1491=0,TRUE)),IF('114成績輸入與落點儀表板'!$C$13="必須採計",W1491&gt;0,IF('114成績輸入與落點儀表板'!$C$13="不可採計",W1491=0,TRUE)),IF('114成績輸入與落點儀表板'!$C$14="必須採計",X1491&gt;0,IF('114成績輸入與落點儀表板'!$C$14="不可採計",X1491=0,TRUE)),IF('114成績輸入與落點儀表板'!$C$15="必須採計",Y1491&gt;0,IF('114成績輸入與落點儀表板'!$C$15="不可採計",Y1491=0,TRUE)),IF('114成績輸入與落點儀表板'!$C$16="必須採計",Z1491&gt;0,IF('114成績輸入與落點儀表板'!$C$16="不可採計",Z1491=0,TRUE))),"✅ 符合","❌ 不符合")</f>
        <v>✅ 符合</v>
      </c>
      <c r="L1491" s="15">
        <v>2</v>
      </c>
      <c r="M1491" s="15">
        <v>2</v>
      </c>
      <c r="N1491" s="15">
        <v>0</v>
      </c>
      <c r="O1491" s="15">
        <v>0</v>
      </c>
      <c r="P1491" s="15">
        <v>0</v>
      </c>
      <c r="Q1491" s="15">
        <v>0</v>
      </c>
      <c r="R1491" s="15">
        <v>0</v>
      </c>
      <c r="S1491" s="15">
        <v>0</v>
      </c>
      <c r="T1491" s="15">
        <v>0</v>
      </c>
      <c r="U1491" s="15">
        <v>2</v>
      </c>
      <c r="V1491" s="15">
        <v>1</v>
      </c>
      <c r="W1491" s="15">
        <v>0</v>
      </c>
      <c r="X1491" s="15">
        <v>0</v>
      </c>
      <c r="Y1491" s="15">
        <v>0</v>
      </c>
      <c r="Z1491" s="15">
        <v>0</v>
      </c>
    </row>
    <row r="1492" spans="1:26" ht="15.75" customHeight="1" x14ac:dyDescent="0.3">
      <c r="A1492" s="2" t="s">
        <v>3420</v>
      </c>
      <c r="B1492" s="13" t="s">
        <v>3266</v>
      </c>
      <c r="C1492" s="13" t="s">
        <v>5533</v>
      </c>
      <c r="D1492" s="12" t="s">
        <v>121</v>
      </c>
      <c r="E1492" s="13" t="s">
        <v>4324</v>
      </c>
      <c r="F1492" s="2">
        <v>0</v>
      </c>
      <c r="G1492" s="15"/>
      <c r="H1492" s="7">
        <f>L1492*'114成績輸入與落點儀表板'!$B$2+M1492*'114成績輸入與落點儀表板'!$B$3+N1492*'114成績輸入與落點儀表板'!$B$4+O1492*'114成績輸入與落點儀表板'!$B$5+P1492*'114成績輸入與落點儀表板'!$B$6+Q1492*'114成績輸入與落點儀表板'!$B$7+R1492*'114成績輸入與落點儀表板'!$B$8+S1492*'114成績輸入與落點儀表板'!$B$9+T1492*'114成績輸入與落點儀表板'!$B$10+U1492*'114成績輸入與落點儀表板'!$B$11+V1492*'114成績輸入與落點儀表板'!$B$12+W1492*'114成績輸入與落點儀表板'!$B$13+X1492*'114成績輸入與落點儀表板'!$B$14+Y1492*'114成績輸入與落點儀表板'!$B$15+Z1492*'114成績輸入與落點儀表板'!$B$16</f>
        <v>0</v>
      </c>
      <c r="I1492" s="8" t="str">
        <f t="shared" si="46"/>
        <v/>
      </c>
      <c r="J1492" s="2" t="str">
        <f t="shared" si="47"/>
        <v>無錄取資料</v>
      </c>
      <c r="K1492" s="17" t="str">
        <f>IF(AND(IF('114成績輸入與落點儀表板'!$C$2="必須採計",L1492&gt;0,IF('114成績輸入與落點儀表板'!$C$2="不可採計",L1492=0,TRUE)),IF('114成績輸入與落點儀表板'!$C$3="必須採計",M1492&gt;0,IF('114成績輸入與落點儀表板'!$C$3="不可採計",M1492=0,TRUE)),IF('114成績輸入與落點儀表板'!$C$4="必須採計",N1492&gt;0,IF('114成績輸入與落點儀表板'!$C$4="不可採計",N1492=0,TRUE)),IF('114成績輸入與落點儀表板'!$C$5="必須採計",O1492&gt;0,IF('114成績輸入與落點儀表板'!$C$5="不可採計",O1492=0,TRUE)),IF('114成績輸入與落點儀表板'!$C$6="必須採計",P1492&gt;0,IF('114成績輸入與落點儀表板'!$C$6="不可採計",P1492=0,TRUE)),IF('114成績輸入與落點儀表板'!$C$7="必須採計",Q1492&gt;0,IF('114成績輸入與落點儀表板'!$C$7="不可採計",Q1492=0,TRUE)),IF('114成績輸入與落點儀表板'!$C$8="必須採計",R1492&gt;0,IF('114成績輸入與落點儀表板'!$C$8="不可採計",R1492=0,TRUE)),IF('114成績輸入與落點儀表板'!$C$9="必須採計",S1492&gt;0,IF('114成績輸入與落點儀表板'!$C$9="不可採計",S1492=0,TRUE)),IF('114成績輸入與落點儀表板'!$C$10="必須採計",T1492&gt;0,IF('114成績輸入與落點儀表板'!$C$10="不可採計",T1492=0,TRUE)),IF('114成績輸入與落點儀表板'!$C$11="必須採計",U1492&gt;0,IF('114成績輸入與落點儀表板'!$C$11="不可採計",U1492=0,TRUE)),IF('114成績輸入與落點儀表板'!$C$12="必須採計",V1492&gt;0,IF('114成績輸入與落點儀表板'!$C$12="不可採計",V1492=0,TRUE)),IF('114成績輸入與落點儀表板'!$C$13="必須採計",W1492&gt;0,IF('114成績輸入與落點儀表板'!$C$13="不可採計",W1492=0,TRUE)),IF('114成績輸入與落點儀表板'!$C$14="必須採計",X1492&gt;0,IF('114成績輸入與落點儀表板'!$C$14="不可採計",X1492=0,TRUE)),IF('114成績輸入與落點儀表板'!$C$15="必須採計",Y1492&gt;0,IF('114成績輸入與落點儀表板'!$C$15="不可採計",Y1492=0,TRUE)),IF('114成績輸入與落點儀表板'!$C$16="必須採計",Z1492&gt;0,IF('114成績輸入與落點儀表板'!$C$16="不可採計",Z1492=0,TRUE))),"✅ 符合","❌ 不符合")</f>
        <v>✅ 符合</v>
      </c>
      <c r="L1492" s="15">
        <v>2</v>
      </c>
      <c r="M1492" s="15">
        <v>2</v>
      </c>
      <c r="N1492" s="15">
        <v>0</v>
      </c>
      <c r="O1492" s="15">
        <v>0</v>
      </c>
      <c r="P1492" s="15">
        <v>0</v>
      </c>
      <c r="Q1492" s="15">
        <v>0</v>
      </c>
      <c r="R1492" s="15">
        <v>0</v>
      </c>
      <c r="S1492" s="15">
        <v>0</v>
      </c>
      <c r="T1492" s="15">
        <v>0</v>
      </c>
      <c r="U1492" s="15">
        <v>0</v>
      </c>
      <c r="V1492" s="15">
        <v>1</v>
      </c>
      <c r="W1492" s="15">
        <v>0</v>
      </c>
      <c r="X1492" s="15">
        <v>0</v>
      </c>
      <c r="Y1492" s="15">
        <v>0</v>
      </c>
      <c r="Z1492" s="15">
        <v>0</v>
      </c>
    </row>
    <row r="1493" spans="1:26" x14ac:dyDescent="0.3">
      <c r="A1493" s="2" t="s">
        <v>3422</v>
      </c>
      <c r="B1493" s="13" t="s">
        <v>3266</v>
      </c>
      <c r="C1493" s="13" t="s">
        <v>4735</v>
      </c>
      <c r="D1493" s="12" t="s">
        <v>73</v>
      </c>
      <c r="E1493" s="13" t="s">
        <v>5534</v>
      </c>
      <c r="F1493" s="2">
        <v>0</v>
      </c>
      <c r="G1493" s="15"/>
      <c r="H1493" s="7">
        <f>L1493*'114成績輸入與落點儀表板'!$B$2+M1493*'114成績輸入與落點儀表板'!$B$3+N1493*'114成績輸入與落點儀表板'!$B$4+O1493*'114成績輸入與落點儀表板'!$B$5+P1493*'114成績輸入與落點儀表板'!$B$6+Q1493*'114成績輸入與落點儀表板'!$B$7+R1493*'114成績輸入與落點儀表板'!$B$8+S1493*'114成績輸入與落點儀表板'!$B$9+T1493*'114成績輸入與落點儀表板'!$B$10+U1493*'114成績輸入與落點儀表板'!$B$11+V1493*'114成績輸入與落點儀表板'!$B$12+W1493*'114成績輸入與落點儀表板'!$B$13+X1493*'114成績輸入與落點儀表板'!$B$14+Y1493*'114成績輸入與落點儀表板'!$B$15+Z1493*'114成績輸入與落點儀表板'!$B$16</f>
        <v>0</v>
      </c>
      <c r="I1493" s="8" t="str">
        <f t="shared" si="46"/>
        <v/>
      </c>
      <c r="J1493" s="2" t="str">
        <f t="shared" si="47"/>
        <v>無錄取資料</v>
      </c>
      <c r="K1493" s="17" t="str">
        <f>IF(AND(IF('114成績輸入與落點儀表板'!$C$2="必須採計",L1493&gt;0,IF('114成績輸入與落點儀表板'!$C$2="不可採計",L1493=0,TRUE)),IF('114成績輸入與落點儀表板'!$C$3="必須採計",M1493&gt;0,IF('114成績輸入與落點儀表板'!$C$3="不可採計",M1493=0,TRUE)),IF('114成績輸入與落點儀表板'!$C$4="必須採計",N1493&gt;0,IF('114成績輸入與落點儀表板'!$C$4="不可採計",N1493=0,TRUE)),IF('114成績輸入與落點儀表板'!$C$5="必須採計",O1493&gt;0,IF('114成績輸入與落點儀表板'!$C$5="不可採計",O1493=0,TRUE)),IF('114成績輸入與落點儀表板'!$C$6="必須採計",P1493&gt;0,IF('114成績輸入與落點儀表板'!$C$6="不可採計",P1493=0,TRUE)),IF('114成績輸入與落點儀表板'!$C$7="必須採計",Q1493&gt;0,IF('114成績輸入與落點儀表板'!$C$7="不可採計",Q1493=0,TRUE)),IF('114成績輸入與落點儀表板'!$C$8="必須採計",R1493&gt;0,IF('114成績輸入與落點儀表板'!$C$8="不可採計",R1493=0,TRUE)),IF('114成績輸入與落點儀表板'!$C$9="必須採計",S1493&gt;0,IF('114成績輸入與落點儀表板'!$C$9="不可採計",S1493=0,TRUE)),IF('114成績輸入與落點儀表板'!$C$10="必須採計",T1493&gt;0,IF('114成績輸入與落點儀表板'!$C$10="不可採計",T1493=0,TRUE)),IF('114成績輸入與落點儀表板'!$C$11="必須採計",U1493&gt;0,IF('114成績輸入與落點儀表板'!$C$11="不可採計",U1493=0,TRUE)),IF('114成績輸入與落點儀表板'!$C$12="必須採計",V1493&gt;0,IF('114成績輸入與落點儀表板'!$C$12="不可採計",V1493=0,TRUE)),IF('114成績輸入與落點儀表板'!$C$13="必須採計",W1493&gt;0,IF('114成績輸入與落點儀表板'!$C$13="不可採計",W1493=0,TRUE)),IF('114成績輸入與落點儀表板'!$C$14="必須採計",X1493&gt;0,IF('114成績輸入與落點儀表板'!$C$14="不可採計",X1493=0,TRUE)),IF('114成績輸入與落點儀表板'!$C$15="必須採計",Y1493&gt;0,IF('114成績輸入與落點儀表板'!$C$15="不可採計",Y1493=0,TRUE)),IF('114成績輸入與落點儀表板'!$C$16="必須採計",Z1493&gt;0,IF('114成績輸入與落點儀表板'!$C$16="不可採計",Z1493=0,TRUE))),"✅ 符合","❌ 不符合")</f>
        <v>✅ 符合</v>
      </c>
      <c r="L1493" s="15">
        <v>1.5</v>
      </c>
      <c r="M1493" s="15">
        <v>1.5</v>
      </c>
      <c r="N1493" s="15">
        <v>0</v>
      </c>
      <c r="O1493" s="15">
        <v>0</v>
      </c>
      <c r="P1493" s="15">
        <v>0</v>
      </c>
      <c r="Q1493" s="15">
        <v>2</v>
      </c>
      <c r="R1493" s="15">
        <v>0</v>
      </c>
      <c r="S1493" s="15">
        <v>0</v>
      </c>
      <c r="T1493" s="15">
        <v>0</v>
      </c>
      <c r="U1493" s="15">
        <v>1</v>
      </c>
      <c r="V1493" s="15">
        <v>0</v>
      </c>
      <c r="W1493" s="15">
        <v>0</v>
      </c>
      <c r="X1493" s="15">
        <v>0</v>
      </c>
      <c r="Y1493" s="15">
        <v>0</v>
      </c>
      <c r="Z1493" s="15">
        <v>0</v>
      </c>
    </row>
    <row r="1494" spans="1:26" ht="15.75" customHeight="1" x14ac:dyDescent="0.3">
      <c r="A1494" s="2" t="s">
        <v>3425</v>
      </c>
      <c r="B1494" s="13" t="s">
        <v>3266</v>
      </c>
      <c r="C1494" s="13" t="s">
        <v>810</v>
      </c>
      <c r="D1494" s="12" t="s">
        <v>4062</v>
      </c>
      <c r="E1494" s="13" t="s">
        <v>4737</v>
      </c>
      <c r="F1494" s="2">
        <v>2</v>
      </c>
      <c r="G1494" s="15">
        <v>137</v>
      </c>
      <c r="H1494" s="7">
        <f>L1494*'114成績輸入與落點儀表板'!$B$2+M1494*'114成績輸入與落點儀表板'!$B$3+N1494*'114成績輸入與落點儀表板'!$B$4+O1494*'114成績輸入與落點儀表板'!$B$5+P1494*'114成績輸入與落點儀表板'!$B$6+Q1494*'114成績輸入與落點儀表板'!$B$7+R1494*'114成績輸入與落點儀表板'!$B$8+S1494*'114成績輸入與落點儀表板'!$B$9+T1494*'114成績輸入與落點儀表板'!$B$10+U1494*'114成績輸入與落點儀表板'!$B$11+V1494*'114成績輸入與落點儀表板'!$B$12+W1494*'114成績輸入與落點儀表板'!$B$13+X1494*'114成績輸入與落點儀表板'!$B$14+Y1494*'114成績輸入與落點儀表板'!$B$15+Z1494*'114成績輸入與落點儀表板'!$B$16</f>
        <v>0</v>
      </c>
      <c r="I1494" s="8">
        <f t="shared" si="46"/>
        <v>-137</v>
      </c>
      <c r="J1494" s="2" t="str">
        <f t="shared" si="47"/>
        <v>FAIL</v>
      </c>
      <c r="K1494" s="17" t="str">
        <f>IF(AND(IF('114成績輸入與落點儀表板'!$C$2="必須採計",L1494&gt;0,IF('114成績輸入與落點儀表板'!$C$2="不可採計",L1494=0,TRUE)),IF('114成績輸入與落點儀表板'!$C$3="必須採計",M1494&gt;0,IF('114成績輸入與落點儀表板'!$C$3="不可採計",M1494=0,TRUE)),IF('114成績輸入與落點儀表板'!$C$4="必須採計",N1494&gt;0,IF('114成績輸入與落點儀表板'!$C$4="不可採計",N1494=0,TRUE)),IF('114成績輸入與落點儀表板'!$C$5="必須採計",O1494&gt;0,IF('114成績輸入與落點儀表板'!$C$5="不可採計",O1494=0,TRUE)),IF('114成績輸入與落點儀表板'!$C$6="必須採計",P1494&gt;0,IF('114成績輸入與落點儀表板'!$C$6="不可採計",P1494=0,TRUE)),IF('114成績輸入與落點儀表板'!$C$7="必須採計",Q1494&gt;0,IF('114成績輸入與落點儀表板'!$C$7="不可採計",Q1494=0,TRUE)),IF('114成績輸入與落點儀表板'!$C$8="必須採計",R1494&gt;0,IF('114成績輸入與落點儀表板'!$C$8="不可採計",R1494=0,TRUE)),IF('114成績輸入與落點儀表板'!$C$9="必須採計",S1494&gt;0,IF('114成績輸入與落點儀表板'!$C$9="不可採計",S1494=0,TRUE)),IF('114成績輸入與落點儀表板'!$C$10="必須採計",T1494&gt;0,IF('114成績輸入與落點儀表板'!$C$10="不可採計",T1494=0,TRUE)),IF('114成績輸入與落點儀表板'!$C$11="必須採計",U1494&gt;0,IF('114成績輸入與落點儀表板'!$C$11="不可採計",U1494=0,TRUE)),IF('114成績輸入與落點儀表板'!$C$12="必須採計",V1494&gt;0,IF('114成績輸入與落點儀表板'!$C$12="不可採計",V1494=0,TRUE)),IF('114成績輸入與落點儀表板'!$C$13="必須採計",W1494&gt;0,IF('114成績輸入與落點儀表板'!$C$13="不可採計",W1494=0,TRUE)),IF('114成績輸入與落點儀表板'!$C$14="必須採計",X1494&gt;0,IF('114成績輸入與落點儀表板'!$C$14="不可採計",X1494=0,TRUE)),IF('114成績輸入與落點儀表板'!$C$15="必須採計",Y1494&gt;0,IF('114成績輸入與落點儀表板'!$C$15="不可採計",Y1494=0,TRUE)),IF('114成績輸入與落點儀表板'!$C$16="必須採計",Z1494&gt;0,IF('114成績輸入與落點儀表板'!$C$16="不可採計",Z1494=0,TRUE))),"✅ 符合","❌ 不符合")</f>
        <v>✅ 符合</v>
      </c>
      <c r="L1494" s="15">
        <v>2</v>
      </c>
      <c r="M1494" s="15">
        <v>1</v>
      </c>
      <c r="N1494" s="15">
        <v>0</v>
      </c>
      <c r="O1494" s="15">
        <v>0</v>
      </c>
      <c r="P1494" s="15">
        <v>0</v>
      </c>
      <c r="Q1494" s="15">
        <v>0</v>
      </c>
      <c r="R1494" s="15">
        <v>0</v>
      </c>
      <c r="S1494" s="15">
        <v>2</v>
      </c>
      <c r="T1494" s="15">
        <v>2</v>
      </c>
      <c r="U1494" s="15">
        <v>0</v>
      </c>
      <c r="V1494" s="15">
        <v>0</v>
      </c>
      <c r="W1494" s="15">
        <v>0</v>
      </c>
      <c r="X1494" s="15">
        <v>0</v>
      </c>
      <c r="Y1494" s="15">
        <v>0</v>
      </c>
      <c r="Z1494" s="15">
        <v>0</v>
      </c>
    </row>
    <row r="1495" spans="1:26" x14ac:dyDescent="0.3">
      <c r="A1495" s="2" t="s">
        <v>3427</v>
      </c>
      <c r="B1495" s="13" t="s">
        <v>3266</v>
      </c>
      <c r="C1495" s="13" t="s">
        <v>4738</v>
      </c>
      <c r="D1495" s="12" t="s">
        <v>99</v>
      </c>
      <c r="E1495" s="13" t="s">
        <v>3288</v>
      </c>
      <c r="F1495" s="2">
        <v>4</v>
      </c>
      <c r="G1495" s="15">
        <v>103</v>
      </c>
      <c r="H1495" s="7">
        <f>L1495*'114成績輸入與落點儀表板'!$B$2+M1495*'114成績輸入與落點儀表板'!$B$3+N1495*'114成績輸入與落點儀表板'!$B$4+O1495*'114成績輸入與落點儀表板'!$B$5+P1495*'114成績輸入與落點儀表板'!$B$6+Q1495*'114成績輸入與落點儀表板'!$B$7+R1495*'114成績輸入與落點儀表板'!$B$8+S1495*'114成績輸入與落點儀表板'!$B$9+T1495*'114成績輸入與落點儀表板'!$B$10+U1495*'114成績輸入與落點儀表板'!$B$11+V1495*'114成績輸入與落點儀表板'!$B$12+W1495*'114成績輸入與落點儀表板'!$B$13+X1495*'114成績輸入與落點儀表板'!$B$14+Y1495*'114成績輸入與落點儀表板'!$B$15+Z1495*'114成績輸入與落點儀表板'!$B$16</f>
        <v>0</v>
      </c>
      <c r="I1495" s="8">
        <f t="shared" si="46"/>
        <v>-103</v>
      </c>
      <c r="J1495" s="2" t="str">
        <f t="shared" si="47"/>
        <v>FAIL</v>
      </c>
      <c r="K1495" s="17" t="str">
        <f>IF(AND(IF('114成績輸入與落點儀表板'!$C$2="必須採計",L1495&gt;0,IF('114成績輸入與落點儀表板'!$C$2="不可採計",L1495=0,TRUE)),IF('114成績輸入與落點儀表板'!$C$3="必須採計",M1495&gt;0,IF('114成績輸入與落點儀表板'!$C$3="不可採計",M1495=0,TRUE)),IF('114成績輸入與落點儀表板'!$C$4="必須採計",N1495&gt;0,IF('114成績輸入與落點儀表板'!$C$4="不可採計",N1495=0,TRUE)),IF('114成績輸入與落點儀表板'!$C$5="必須採計",O1495&gt;0,IF('114成績輸入與落點儀表板'!$C$5="不可採計",O1495=0,TRUE)),IF('114成績輸入與落點儀表板'!$C$6="必須採計",P1495&gt;0,IF('114成績輸入與落點儀表板'!$C$6="不可採計",P1495=0,TRUE)),IF('114成績輸入與落點儀表板'!$C$7="必須採計",Q1495&gt;0,IF('114成績輸入與落點儀表板'!$C$7="不可採計",Q1495=0,TRUE)),IF('114成績輸入與落點儀表板'!$C$8="必須採計",R1495&gt;0,IF('114成績輸入與落點儀表板'!$C$8="不可採計",R1495=0,TRUE)),IF('114成績輸入與落點儀表板'!$C$9="必須採計",S1495&gt;0,IF('114成績輸入與落點儀表板'!$C$9="不可採計",S1495=0,TRUE)),IF('114成績輸入與落點儀表板'!$C$10="必須採計",T1495&gt;0,IF('114成績輸入與落點儀表板'!$C$10="不可採計",T1495=0,TRUE)),IF('114成績輸入與落點儀表板'!$C$11="必須採計",U1495&gt;0,IF('114成績輸入與落點儀表板'!$C$11="不可採計",U1495=0,TRUE)),IF('114成績輸入與落點儀表板'!$C$12="必須採計",V1495&gt;0,IF('114成績輸入與落點儀表板'!$C$12="不可採計",V1495=0,TRUE)),IF('114成績輸入與落點儀表板'!$C$13="必須採計",W1495&gt;0,IF('114成績輸入與落點儀表板'!$C$13="不可採計",W1495=0,TRUE)),IF('114成績輸入與落點儀表板'!$C$14="必須採計",X1495&gt;0,IF('114成績輸入與落點儀表板'!$C$14="不可採計",X1495=0,TRUE)),IF('114成績輸入與落點儀表板'!$C$15="必須採計",Y1495&gt;0,IF('114成績輸入與落點儀表板'!$C$15="不可採計",Y1495=0,TRUE)),IF('114成績輸入與落點儀表板'!$C$16="必須採計",Z1495&gt;0,IF('114成績輸入與落點儀表板'!$C$16="不可採計",Z1495=0,TRUE))),"✅ 符合","❌ 不符合")</f>
        <v>✅ 符合</v>
      </c>
      <c r="L1495" s="15">
        <v>1.5</v>
      </c>
      <c r="M1495" s="15">
        <v>2</v>
      </c>
      <c r="N1495" s="15">
        <v>0</v>
      </c>
      <c r="O1495" s="15">
        <v>0</v>
      </c>
      <c r="P1495" s="15">
        <v>0</v>
      </c>
      <c r="Q1495" s="15">
        <v>0</v>
      </c>
      <c r="R1495" s="15">
        <v>0</v>
      </c>
      <c r="S1495" s="15">
        <v>0</v>
      </c>
      <c r="T1495" s="15">
        <v>2</v>
      </c>
      <c r="U1495" s="15">
        <v>0</v>
      </c>
      <c r="V1495" s="15">
        <v>0</v>
      </c>
      <c r="W1495" s="15">
        <v>0</v>
      </c>
      <c r="X1495" s="15">
        <v>0</v>
      </c>
      <c r="Y1495" s="15">
        <v>0</v>
      </c>
      <c r="Z1495" s="15">
        <v>0</v>
      </c>
    </row>
    <row r="1496" spans="1:26" ht="15.75" customHeight="1" x14ac:dyDescent="0.3">
      <c r="A1496" s="2" t="s">
        <v>3429</v>
      </c>
      <c r="B1496" s="13" t="s">
        <v>3266</v>
      </c>
      <c r="C1496" s="13" t="s">
        <v>1627</v>
      </c>
      <c r="D1496" s="12" t="s">
        <v>227</v>
      </c>
      <c r="E1496" s="13" t="s">
        <v>4739</v>
      </c>
      <c r="F1496" s="2">
        <v>0</v>
      </c>
      <c r="G1496" s="15"/>
      <c r="H1496" s="7">
        <f>L1496*'114成績輸入與落點儀表板'!$B$2+M1496*'114成績輸入與落點儀表板'!$B$3+N1496*'114成績輸入與落點儀表板'!$B$4+O1496*'114成績輸入與落點儀表板'!$B$5+P1496*'114成績輸入與落點儀表板'!$B$6+Q1496*'114成績輸入與落點儀表板'!$B$7+R1496*'114成績輸入與落點儀表板'!$B$8+S1496*'114成績輸入與落點儀表板'!$B$9+T1496*'114成績輸入與落點儀表板'!$B$10+U1496*'114成績輸入與落點儀表板'!$B$11+V1496*'114成績輸入與落點儀表板'!$B$12+W1496*'114成績輸入與落點儀表板'!$B$13+X1496*'114成績輸入與落點儀表板'!$B$14+Y1496*'114成績輸入與落點儀表板'!$B$15+Z1496*'114成績輸入與落點儀表板'!$B$16</f>
        <v>0</v>
      </c>
      <c r="I1496" s="8" t="str">
        <f t="shared" si="46"/>
        <v/>
      </c>
      <c r="J1496" s="2" t="str">
        <f t="shared" si="47"/>
        <v>無錄取資料</v>
      </c>
      <c r="K1496" s="17" t="str">
        <f>IF(AND(IF('114成績輸入與落點儀表板'!$C$2="必須採計",L1496&gt;0,IF('114成績輸入與落點儀表板'!$C$2="不可採計",L1496=0,TRUE)),IF('114成績輸入與落點儀表板'!$C$3="必須採計",M1496&gt;0,IF('114成績輸入與落點儀表板'!$C$3="不可採計",M1496=0,TRUE)),IF('114成績輸入與落點儀表板'!$C$4="必須採計",N1496&gt;0,IF('114成績輸入與落點儀表板'!$C$4="不可採計",N1496=0,TRUE)),IF('114成績輸入與落點儀表板'!$C$5="必須採計",O1496&gt;0,IF('114成績輸入與落點儀表板'!$C$5="不可採計",O1496=0,TRUE)),IF('114成績輸入與落點儀表板'!$C$6="必須採計",P1496&gt;0,IF('114成績輸入與落點儀表板'!$C$6="不可採計",P1496=0,TRUE)),IF('114成績輸入與落點儀表板'!$C$7="必須採計",Q1496&gt;0,IF('114成績輸入與落點儀表板'!$C$7="不可採計",Q1496=0,TRUE)),IF('114成績輸入與落點儀表板'!$C$8="必須採計",R1496&gt;0,IF('114成績輸入與落點儀表板'!$C$8="不可採計",R1496=0,TRUE)),IF('114成績輸入與落點儀表板'!$C$9="必須採計",S1496&gt;0,IF('114成績輸入與落點儀表板'!$C$9="不可採計",S1496=0,TRUE)),IF('114成績輸入與落點儀表板'!$C$10="必須採計",T1496&gt;0,IF('114成績輸入與落點儀表板'!$C$10="不可採計",T1496=0,TRUE)),IF('114成績輸入與落點儀表板'!$C$11="必須採計",U1496&gt;0,IF('114成績輸入與落點儀表板'!$C$11="不可採計",U1496=0,TRUE)),IF('114成績輸入與落點儀表板'!$C$12="必須採計",V1496&gt;0,IF('114成績輸入與落點儀表板'!$C$12="不可採計",V1496=0,TRUE)),IF('114成績輸入與落點儀表板'!$C$13="必須採計",W1496&gt;0,IF('114成績輸入與落點儀表板'!$C$13="不可採計",W1496=0,TRUE)),IF('114成績輸入與落點儀表板'!$C$14="必須採計",X1496&gt;0,IF('114成績輸入與落點儀表板'!$C$14="不可採計",X1496=0,TRUE)),IF('114成績輸入與落點儀表板'!$C$15="必須採計",Y1496&gt;0,IF('114成績輸入與落點儀表板'!$C$15="不可採計",Y1496=0,TRUE)),IF('114成績輸入與落點儀表板'!$C$16="必須採計",Z1496&gt;0,IF('114成績輸入與落點儀表板'!$C$16="不可採計",Z1496=0,TRUE))),"✅ 符合","❌ 不符合")</f>
        <v>✅ 符合</v>
      </c>
      <c r="L1496" s="15">
        <v>2</v>
      </c>
      <c r="M1496" s="15">
        <v>1</v>
      </c>
      <c r="N1496" s="15">
        <v>0</v>
      </c>
      <c r="O1496" s="15">
        <v>0</v>
      </c>
      <c r="P1496" s="15">
        <v>0</v>
      </c>
      <c r="Q1496" s="15">
        <v>0</v>
      </c>
      <c r="R1496" s="15">
        <v>0</v>
      </c>
      <c r="S1496" s="15">
        <v>1.25</v>
      </c>
      <c r="T1496" s="15">
        <v>1.25</v>
      </c>
      <c r="U1496" s="15">
        <v>0</v>
      </c>
      <c r="V1496" s="15">
        <v>0</v>
      </c>
      <c r="W1496" s="15">
        <v>1</v>
      </c>
      <c r="X1496" s="15">
        <v>0</v>
      </c>
      <c r="Y1496" s="15">
        <v>0</v>
      </c>
      <c r="Z1496" s="15">
        <v>0</v>
      </c>
    </row>
    <row r="1497" spans="1:26" x14ac:dyDescent="0.3">
      <c r="A1497" s="2" t="s">
        <v>3431</v>
      </c>
      <c r="B1497" s="13" t="s">
        <v>3266</v>
      </c>
      <c r="C1497" s="13" t="s">
        <v>147</v>
      </c>
      <c r="D1497" s="12" t="s">
        <v>134</v>
      </c>
      <c r="E1497" s="13" t="s">
        <v>3288</v>
      </c>
      <c r="F1497" s="2">
        <v>6</v>
      </c>
      <c r="G1497" s="15">
        <v>127</v>
      </c>
      <c r="H1497" s="7">
        <f>L1497*'114成績輸入與落點儀表板'!$B$2+M1497*'114成績輸入與落點儀表板'!$B$3+N1497*'114成績輸入與落點儀表板'!$B$4+O1497*'114成績輸入與落點儀表板'!$B$5+P1497*'114成績輸入與落點儀表板'!$B$6+Q1497*'114成績輸入與落點儀表板'!$B$7+R1497*'114成績輸入與落點儀表板'!$B$8+S1497*'114成績輸入與落點儀表板'!$B$9+T1497*'114成績輸入與落點儀表板'!$B$10+U1497*'114成績輸入與落點儀表板'!$B$11+V1497*'114成績輸入與落點儀表板'!$B$12+W1497*'114成績輸入與落點儀表板'!$B$13+X1497*'114成績輸入與落點儀表板'!$B$14+Y1497*'114成績輸入與落點儀表板'!$B$15+Z1497*'114成績輸入與落點儀表板'!$B$16</f>
        <v>0</v>
      </c>
      <c r="I1497" s="8">
        <f t="shared" si="46"/>
        <v>-127</v>
      </c>
      <c r="J1497" s="2" t="str">
        <f t="shared" si="47"/>
        <v>FAIL</v>
      </c>
      <c r="K1497" s="17" t="str">
        <f>IF(AND(IF('114成績輸入與落點儀表板'!$C$2="必須採計",L1497&gt;0,IF('114成績輸入與落點儀表板'!$C$2="不可採計",L1497=0,TRUE)),IF('114成績輸入與落點儀表板'!$C$3="必須採計",M1497&gt;0,IF('114成績輸入與落點儀表板'!$C$3="不可採計",M1497=0,TRUE)),IF('114成績輸入與落點儀表板'!$C$4="必須採計",N1497&gt;0,IF('114成績輸入與落點儀表板'!$C$4="不可採計",N1497=0,TRUE)),IF('114成績輸入與落點儀表板'!$C$5="必須採計",O1497&gt;0,IF('114成績輸入與落點儀表板'!$C$5="不可採計",O1497=0,TRUE)),IF('114成績輸入與落點儀表板'!$C$6="必須採計",P1497&gt;0,IF('114成績輸入與落點儀表板'!$C$6="不可採計",P1497=0,TRUE)),IF('114成績輸入與落點儀表板'!$C$7="必須採計",Q1497&gt;0,IF('114成績輸入與落點儀表板'!$C$7="不可採計",Q1497=0,TRUE)),IF('114成績輸入與落點儀表板'!$C$8="必須採計",R1497&gt;0,IF('114成績輸入與落點儀表板'!$C$8="不可採計",R1497=0,TRUE)),IF('114成績輸入與落點儀表板'!$C$9="必須採計",S1497&gt;0,IF('114成績輸入與落點儀表板'!$C$9="不可採計",S1497=0,TRUE)),IF('114成績輸入與落點儀表板'!$C$10="必須採計",T1497&gt;0,IF('114成績輸入與落點儀表板'!$C$10="不可採計",T1497=0,TRUE)),IF('114成績輸入與落點儀表板'!$C$11="必須採計",U1497&gt;0,IF('114成績輸入與落點儀表板'!$C$11="不可採計",U1497=0,TRUE)),IF('114成績輸入與落點儀表板'!$C$12="必須採計",V1497&gt;0,IF('114成績輸入與落點儀表板'!$C$12="不可採計",V1497=0,TRUE)),IF('114成績輸入與落點儀表板'!$C$13="必須採計",W1497&gt;0,IF('114成績輸入與落點儀表板'!$C$13="不可採計",W1497=0,TRUE)),IF('114成績輸入與落點儀表板'!$C$14="必須採計",X1497&gt;0,IF('114成績輸入與落點儀表板'!$C$14="不可採計",X1497=0,TRUE)),IF('114成績輸入與落點儀表板'!$C$15="必須採計",Y1497&gt;0,IF('114成績輸入與落點儀表板'!$C$15="不可採計",Y1497=0,TRUE)),IF('114成績輸入與落點儀表板'!$C$16="必須採計",Z1497&gt;0,IF('114成績輸入與落點儀表板'!$C$16="不可採計",Z1497=0,TRUE))),"✅ 符合","❌ 不符合")</f>
        <v>✅ 符合</v>
      </c>
      <c r="L1497" s="15">
        <v>1.5</v>
      </c>
      <c r="M1497" s="15">
        <v>2</v>
      </c>
      <c r="N1497" s="15">
        <v>0</v>
      </c>
      <c r="O1497" s="15">
        <v>0</v>
      </c>
      <c r="P1497" s="15">
        <v>0</v>
      </c>
      <c r="Q1497" s="15">
        <v>0</v>
      </c>
      <c r="R1497" s="15">
        <v>0</v>
      </c>
      <c r="S1497" s="15">
        <v>0</v>
      </c>
      <c r="T1497" s="15">
        <v>2</v>
      </c>
      <c r="U1497" s="15">
        <v>0</v>
      </c>
      <c r="V1497" s="15">
        <v>0</v>
      </c>
      <c r="W1497" s="15">
        <v>0</v>
      </c>
      <c r="X1497" s="15">
        <v>0</v>
      </c>
      <c r="Y1497" s="15">
        <v>0</v>
      </c>
      <c r="Z1497" s="15">
        <v>0</v>
      </c>
    </row>
    <row r="1498" spans="1:26" ht="15.75" customHeight="1" x14ac:dyDescent="0.3">
      <c r="A1498" s="2" t="s">
        <v>3433</v>
      </c>
      <c r="B1498" s="13" t="s">
        <v>3266</v>
      </c>
      <c r="C1498" s="13" t="s">
        <v>4740</v>
      </c>
      <c r="D1498" s="12" t="s">
        <v>227</v>
      </c>
      <c r="E1498" s="13" t="s">
        <v>4625</v>
      </c>
      <c r="F1498" s="2">
        <v>0</v>
      </c>
      <c r="G1498" s="15"/>
      <c r="H1498" s="7">
        <f>L1498*'114成績輸入與落點儀表板'!$B$2+M1498*'114成績輸入與落點儀表板'!$B$3+N1498*'114成績輸入與落點儀表板'!$B$4+O1498*'114成績輸入與落點儀表板'!$B$5+P1498*'114成績輸入與落點儀表板'!$B$6+Q1498*'114成績輸入與落點儀表板'!$B$7+R1498*'114成績輸入與落點儀表板'!$B$8+S1498*'114成績輸入與落點儀表板'!$B$9+T1498*'114成績輸入與落點儀表板'!$B$10+U1498*'114成績輸入與落點儀表板'!$B$11+V1498*'114成績輸入與落點儀表板'!$B$12+W1498*'114成績輸入與落點儀表板'!$B$13+X1498*'114成績輸入與落點儀表板'!$B$14+Y1498*'114成績輸入與落點儀表板'!$B$15+Z1498*'114成績輸入與落點儀表板'!$B$16</f>
        <v>0</v>
      </c>
      <c r="I1498" s="8" t="str">
        <f t="shared" si="46"/>
        <v/>
      </c>
      <c r="J1498" s="2" t="str">
        <f t="shared" si="47"/>
        <v>無錄取資料</v>
      </c>
      <c r="K1498" s="17" t="str">
        <f>IF(AND(IF('114成績輸入與落點儀表板'!$C$2="必須採計",L1498&gt;0,IF('114成績輸入與落點儀表板'!$C$2="不可採計",L1498=0,TRUE)),IF('114成績輸入與落點儀表板'!$C$3="必須採計",M1498&gt;0,IF('114成績輸入與落點儀表板'!$C$3="不可採計",M1498=0,TRUE)),IF('114成績輸入與落點儀表板'!$C$4="必須採計",N1498&gt;0,IF('114成績輸入與落點儀表板'!$C$4="不可採計",N1498=0,TRUE)),IF('114成績輸入與落點儀表板'!$C$5="必須採計",O1498&gt;0,IF('114成績輸入與落點儀表板'!$C$5="不可採計",O1498=0,TRUE)),IF('114成績輸入與落點儀表板'!$C$6="必須採計",P1498&gt;0,IF('114成績輸入與落點儀表板'!$C$6="不可採計",P1498=0,TRUE)),IF('114成績輸入與落點儀表板'!$C$7="必須採計",Q1498&gt;0,IF('114成績輸入與落點儀表板'!$C$7="不可採計",Q1498=0,TRUE)),IF('114成績輸入與落點儀表板'!$C$8="必須採計",R1498&gt;0,IF('114成績輸入與落點儀表板'!$C$8="不可採計",R1498=0,TRUE)),IF('114成績輸入與落點儀表板'!$C$9="必須採計",S1498&gt;0,IF('114成績輸入與落點儀表板'!$C$9="不可採計",S1498=0,TRUE)),IF('114成績輸入與落點儀表板'!$C$10="必須採計",T1498&gt;0,IF('114成績輸入與落點儀表板'!$C$10="不可採計",T1498=0,TRUE)),IF('114成績輸入與落點儀表板'!$C$11="必須採計",U1498&gt;0,IF('114成績輸入與落點儀表板'!$C$11="不可採計",U1498=0,TRUE)),IF('114成績輸入與落點儀表板'!$C$12="必須採計",V1498&gt;0,IF('114成績輸入與落點儀表板'!$C$12="不可採計",V1498=0,TRUE)),IF('114成績輸入與落點儀表板'!$C$13="必須採計",W1498&gt;0,IF('114成績輸入與落點儀表板'!$C$13="不可採計",W1498=0,TRUE)),IF('114成績輸入與落點儀表板'!$C$14="必須採計",X1498&gt;0,IF('114成績輸入與落點儀表板'!$C$14="不可採計",X1498=0,TRUE)),IF('114成績輸入與落點儀表板'!$C$15="必須採計",Y1498&gt;0,IF('114成績輸入與落點儀表板'!$C$15="不可採計",Y1498=0,TRUE)),IF('114成績輸入與落點儀表板'!$C$16="必須採計",Z1498&gt;0,IF('114成績輸入與落點儀表板'!$C$16="不可採計",Z1498=0,TRUE))),"✅ 符合","❌ 不符合")</f>
        <v>✅ 符合</v>
      </c>
      <c r="L1498" s="15">
        <v>1</v>
      </c>
      <c r="M1498" s="15">
        <v>2</v>
      </c>
      <c r="N1498" s="15">
        <v>0</v>
      </c>
      <c r="O1498" s="15">
        <v>0</v>
      </c>
      <c r="P1498" s="15">
        <v>0</v>
      </c>
      <c r="Q1498" s="15">
        <v>0</v>
      </c>
      <c r="R1498" s="15">
        <v>0</v>
      </c>
      <c r="S1498" s="15">
        <v>2</v>
      </c>
      <c r="T1498" s="15">
        <v>2</v>
      </c>
      <c r="U1498" s="15">
        <v>0</v>
      </c>
      <c r="V1498" s="15">
        <v>0</v>
      </c>
      <c r="W1498" s="15">
        <v>0</v>
      </c>
      <c r="X1498" s="15">
        <v>0</v>
      </c>
      <c r="Y1498" s="15">
        <v>0</v>
      </c>
      <c r="Z1498" s="15">
        <v>0</v>
      </c>
    </row>
    <row r="1499" spans="1:26" x14ac:dyDescent="0.3">
      <c r="A1499" s="2" t="s">
        <v>3435</v>
      </c>
      <c r="B1499" s="13" t="s">
        <v>3266</v>
      </c>
      <c r="C1499" s="13" t="s">
        <v>5535</v>
      </c>
      <c r="D1499" s="12" t="s">
        <v>134</v>
      </c>
      <c r="E1499" s="13" t="s">
        <v>3357</v>
      </c>
      <c r="F1499" s="2">
        <v>1</v>
      </c>
      <c r="G1499" s="15">
        <v>137</v>
      </c>
      <c r="H1499" s="7">
        <f>L1499*'114成績輸入與落點儀表板'!$B$2+M1499*'114成績輸入與落點儀表板'!$B$3+N1499*'114成績輸入與落點儀表板'!$B$4+O1499*'114成績輸入與落點儀表板'!$B$5+P1499*'114成績輸入與落點儀表板'!$B$6+Q1499*'114成績輸入與落點儀表板'!$B$7+R1499*'114成績輸入與落點儀表板'!$B$8+S1499*'114成績輸入與落點儀表板'!$B$9+T1499*'114成績輸入與落點儀表板'!$B$10+U1499*'114成績輸入與落點儀表板'!$B$11+V1499*'114成績輸入與落點儀表板'!$B$12+W1499*'114成績輸入與落點儀表板'!$B$13+X1499*'114成績輸入與落點儀表板'!$B$14+Y1499*'114成績輸入與落點儀表板'!$B$15+Z1499*'114成績輸入與落點儀表板'!$B$16</f>
        <v>0</v>
      </c>
      <c r="I1499" s="8">
        <f t="shared" si="46"/>
        <v>-137</v>
      </c>
      <c r="J1499" s="2" t="str">
        <f t="shared" si="47"/>
        <v>FAIL</v>
      </c>
      <c r="K1499" s="17" t="str">
        <f>IF(AND(IF('114成績輸入與落點儀表板'!$C$2="必須採計",L1499&gt;0,IF('114成績輸入與落點儀表板'!$C$2="不可採計",L1499=0,TRUE)),IF('114成績輸入與落點儀表板'!$C$3="必須採計",M1499&gt;0,IF('114成績輸入與落點儀表板'!$C$3="不可採計",M1499=0,TRUE)),IF('114成績輸入與落點儀表板'!$C$4="必須採計",N1499&gt;0,IF('114成績輸入與落點儀表板'!$C$4="不可採計",N1499=0,TRUE)),IF('114成績輸入與落點儀表板'!$C$5="必須採計",O1499&gt;0,IF('114成績輸入與落點儀表板'!$C$5="不可採計",O1499=0,TRUE)),IF('114成績輸入與落點儀表板'!$C$6="必須採計",P1499&gt;0,IF('114成績輸入與落點儀表板'!$C$6="不可採計",P1499=0,TRUE)),IF('114成績輸入與落點儀表板'!$C$7="必須採計",Q1499&gt;0,IF('114成績輸入與落點儀表板'!$C$7="不可採計",Q1499=0,TRUE)),IF('114成績輸入與落點儀表板'!$C$8="必須採計",R1499&gt;0,IF('114成績輸入與落點儀表板'!$C$8="不可採計",R1499=0,TRUE)),IF('114成績輸入與落點儀表板'!$C$9="必須採計",S1499&gt;0,IF('114成績輸入與落點儀表板'!$C$9="不可採計",S1499=0,TRUE)),IF('114成績輸入與落點儀表板'!$C$10="必須採計",T1499&gt;0,IF('114成績輸入與落點儀表板'!$C$10="不可採計",T1499=0,TRUE)),IF('114成績輸入與落點儀表板'!$C$11="必須採計",U1499&gt;0,IF('114成績輸入與落點儀表板'!$C$11="不可採計",U1499=0,TRUE)),IF('114成績輸入與落點儀表板'!$C$12="必須採計",V1499&gt;0,IF('114成績輸入與落點儀表板'!$C$12="不可採計",V1499=0,TRUE)),IF('114成績輸入與落點儀表板'!$C$13="必須採計",W1499&gt;0,IF('114成績輸入與落點儀表板'!$C$13="不可採計",W1499=0,TRUE)),IF('114成績輸入與落點儀表板'!$C$14="必須採計",X1499&gt;0,IF('114成績輸入與落點儀表板'!$C$14="不可採計",X1499=0,TRUE)),IF('114成績輸入與落點儀表板'!$C$15="必須採計",Y1499&gt;0,IF('114成績輸入與落點儀表板'!$C$15="不可採計",Y1499=0,TRUE)),IF('114成績輸入與落點儀表板'!$C$16="必須採計",Z1499&gt;0,IF('114成績輸入與落點儀表板'!$C$16="不可採計",Z1499=0,TRUE))),"✅ 符合","❌ 不符合")</f>
        <v>✅ 符合</v>
      </c>
      <c r="L1499" s="15">
        <v>2</v>
      </c>
      <c r="M1499" s="15">
        <v>2</v>
      </c>
      <c r="N1499" s="15">
        <v>0</v>
      </c>
      <c r="O1499" s="15">
        <v>0</v>
      </c>
      <c r="P1499" s="15">
        <v>0</v>
      </c>
      <c r="Q1499" s="15">
        <v>0</v>
      </c>
      <c r="R1499" s="15">
        <v>0</v>
      </c>
      <c r="S1499" s="15">
        <v>0</v>
      </c>
      <c r="T1499" s="15">
        <v>0</v>
      </c>
      <c r="U1499" s="15">
        <v>1</v>
      </c>
      <c r="V1499" s="15">
        <v>1</v>
      </c>
      <c r="W1499" s="15">
        <v>0</v>
      </c>
      <c r="X1499" s="15">
        <v>0</v>
      </c>
      <c r="Y1499" s="15">
        <v>0</v>
      </c>
      <c r="Z1499" s="15">
        <v>0</v>
      </c>
    </row>
    <row r="1500" spans="1:26" ht="15.75" customHeight="1" x14ac:dyDescent="0.3">
      <c r="A1500" s="2" t="s">
        <v>3436</v>
      </c>
      <c r="B1500" s="13" t="s">
        <v>3266</v>
      </c>
      <c r="C1500" s="13" t="s">
        <v>5536</v>
      </c>
      <c r="D1500" s="12" t="s">
        <v>121</v>
      </c>
      <c r="E1500" s="13" t="s">
        <v>3447</v>
      </c>
      <c r="F1500" s="2">
        <v>0</v>
      </c>
      <c r="G1500" s="15"/>
      <c r="H1500" s="7">
        <f>L1500*'114成績輸入與落點儀表板'!$B$2+M1500*'114成績輸入與落點儀表板'!$B$3+N1500*'114成績輸入與落點儀表板'!$B$4+O1500*'114成績輸入與落點儀表板'!$B$5+P1500*'114成績輸入與落點儀表板'!$B$6+Q1500*'114成績輸入與落點儀表板'!$B$7+R1500*'114成績輸入與落點儀表板'!$B$8+S1500*'114成績輸入與落點儀表板'!$B$9+T1500*'114成績輸入與落點儀表板'!$B$10+U1500*'114成績輸入與落點儀表板'!$B$11+V1500*'114成績輸入與落點儀表板'!$B$12+W1500*'114成績輸入與落點儀表板'!$B$13+X1500*'114成績輸入與落點儀表板'!$B$14+Y1500*'114成績輸入與落點儀表板'!$B$15+Z1500*'114成績輸入與落點儀表板'!$B$16</f>
        <v>0</v>
      </c>
      <c r="I1500" s="8" t="str">
        <f t="shared" si="46"/>
        <v/>
      </c>
      <c r="J1500" s="2" t="str">
        <f t="shared" si="47"/>
        <v>無錄取資料</v>
      </c>
      <c r="K1500" s="17" t="str">
        <f>IF(AND(IF('114成績輸入與落點儀表板'!$C$2="必須採計",L1500&gt;0,IF('114成績輸入與落點儀表板'!$C$2="不可採計",L1500=0,TRUE)),IF('114成績輸入與落點儀表板'!$C$3="必須採計",M1500&gt;0,IF('114成績輸入與落點儀表板'!$C$3="不可採計",M1500=0,TRUE)),IF('114成績輸入與落點儀表板'!$C$4="必須採計",N1500&gt;0,IF('114成績輸入與落點儀表板'!$C$4="不可採計",N1500=0,TRUE)),IF('114成績輸入與落點儀表板'!$C$5="必須採計",O1500&gt;0,IF('114成績輸入與落點儀表板'!$C$5="不可採計",O1500=0,TRUE)),IF('114成績輸入與落點儀表板'!$C$6="必須採計",P1500&gt;0,IF('114成績輸入與落點儀表板'!$C$6="不可採計",P1500=0,TRUE)),IF('114成績輸入與落點儀表板'!$C$7="必須採計",Q1500&gt;0,IF('114成績輸入與落點儀表板'!$C$7="不可採計",Q1500=0,TRUE)),IF('114成績輸入與落點儀表板'!$C$8="必須採計",R1500&gt;0,IF('114成績輸入與落點儀表板'!$C$8="不可採計",R1500=0,TRUE)),IF('114成績輸入與落點儀表板'!$C$9="必須採計",S1500&gt;0,IF('114成績輸入與落點儀表板'!$C$9="不可採計",S1500=0,TRUE)),IF('114成績輸入與落點儀表板'!$C$10="必須採計",T1500&gt;0,IF('114成績輸入與落點儀表板'!$C$10="不可採計",T1500=0,TRUE)),IF('114成績輸入與落點儀表板'!$C$11="必須採計",U1500&gt;0,IF('114成績輸入與落點儀表板'!$C$11="不可採計",U1500=0,TRUE)),IF('114成績輸入與落點儀表板'!$C$12="必須採計",V1500&gt;0,IF('114成績輸入與落點儀表板'!$C$12="不可採計",V1500=0,TRUE)),IF('114成績輸入與落點儀表板'!$C$13="必須採計",W1500&gt;0,IF('114成績輸入與落點儀表板'!$C$13="不可採計",W1500=0,TRUE)),IF('114成績輸入與落點儀表板'!$C$14="必須採計",X1500&gt;0,IF('114成績輸入與落點儀表板'!$C$14="不可採計",X1500=0,TRUE)),IF('114成績輸入與落點儀表板'!$C$15="必須採計",Y1500&gt;0,IF('114成績輸入與落點儀表板'!$C$15="不可採計",Y1500=0,TRUE)),IF('114成績輸入與落點儀表板'!$C$16="必須採計",Z1500&gt;0,IF('114成績輸入與落點儀表板'!$C$16="不可採計",Z1500=0,TRUE))),"✅ 符合","❌ 不符合")</f>
        <v>✅ 符合</v>
      </c>
      <c r="L1500" s="15">
        <v>2</v>
      </c>
      <c r="M1500" s="15">
        <v>2</v>
      </c>
      <c r="N1500" s="15">
        <v>0</v>
      </c>
      <c r="O1500" s="15">
        <v>0</v>
      </c>
      <c r="P1500" s="15">
        <v>0</v>
      </c>
      <c r="Q1500" s="15">
        <v>0</v>
      </c>
      <c r="R1500" s="15">
        <v>0</v>
      </c>
      <c r="S1500" s="15">
        <v>0</v>
      </c>
      <c r="T1500" s="15">
        <v>0</v>
      </c>
      <c r="U1500" s="15">
        <v>0</v>
      </c>
      <c r="V1500" s="15">
        <v>1.75</v>
      </c>
      <c r="W1500" s="15">
        <v>0</v>
      </c>
      <c r="X1500" s="15">
        <v>0</v>
      </c>
      <c r="Y1500" s="15">
        <v>0</v>
      </c>
      <c r="Z1500" s="15">
        <v>0</v>
      </c>
    </row>
    <row r="1501" spans="1:26" x14ac:dyDescent="0.3">
      <c r="A1501" s="2" t="s">
        <v>3438</v>
      </c>
      <c r="B1501" s="13" t="s">
        <v>3266</v>
      </c>
      <c r="C1501" s="13" t="s">
        <v>5537</v>
      </c>
      <c r="D1501" s="12" t="s">
        <v>227</v>
      </c>
      <c r="E1501" s="13" t="s">
        <v>2894</v>
      </c>
      <c r="F1501" s="2">
        <v>0</v>
      </c>
      <c r="G1501" s="15"/>
      <c r="H1501" s="7">
        <f>L1501*'114成績輸入與落點儀表板'!$B$2+M1501*'114成績輸入與落點儀表板'!$B$3+N1501*'114成績輸入與落點儀表板'!$B$4+O1501*'114成績輸入與落點儀表板'!$B$5+P1501*'114成績輸入與落點儀表板'!$B$6+Q1501*'114成績輸入與落點儀表板'!$B$7+R1501*'114成績輸入與落點儀表板'!$B$8+S1501*'114成績輸入與落點儀表板'!$B$9+T1501*'114成績輸入與落點儀表板'!$B$10+U1501*'114成績輸入與落點儀表板'!$B$11+V1501*'114成績輸入與落點儀表板'!$B$12+W1501*'114成績輸入與落點儀表板'!$B$13+X1501*'114成績輸入與落點儀表板'!$B$14+Y1501*'114成績輸入與落點儀表板'!$B$15+Z1501*'114成績輸入與落點儀表板'!$B$16</f>
        <v>0</v>
      </c>
      <c r="I1501" s="8" t="str">
        <f t="shared" si="46"/>
        <v/>
      </c>
      <c r="J1501" s="2" t="str">
        <f t="shared" si="47"/>
        <v>無錄取資料</v>
      </c>
      <c r="K1501" s="17" t="str">
        <f>IF(AND(IF('114成績輸入與落點儀表板'!$C$2="必須採計",L1501&gt;0,IF('114成績輸入與落點儀表板'!$C$2="不可採計",L1501=0,TRUE)),IF('114成績輸入與落點儀表板'!$C$3="必須採計",M1501&gt;0,IF('114成績輸入與落點儀表板'!$C$3="不可採計",M1501=0,TRUE)),IF('114成績輸入與落點儀表板'!$C$4="必須採計",N1501&gt;0,IF('114成績輸入與落點儀表板'!$C$4="不可採計",N1501=0,TRUE)),IF('114成績輸入與落點儀表板'!$C$5="必須採計",O1501&gt;0,IF('114成績輸入與落點儀表板'!$C$5="不可採計",O1501=0,TRUE)),IF('114成績輸入與落點儀表板'!$C$6="必須採計",P1501&gt;0,IF('114成績輸入與落點儀表板'!$C$6="不可採計",P1501=0,TRUE)),IF('114成績輸入與落點儀表板'!$C$7="必須採計",Q1501&gt;0,IF('114成績輸入與落點儀表板'!$C$7="不可採計",Q1501=0,TRUE)),IF('114成績輸入與落點儀表板'!$C$8="必須採計",R1501&gt;0,IF('114成績輸入與落點儀表板'!$C$8="不可採計",R1501=0,TRUE)),IF('114成績輸入與落點儀表板'!$C$9="必須採計",S1501&gt;0,IF('114成績輸入與落點儀表板'!$C$9="不可採計",S1501=0,TRUE)),IF('114成績輸入與落點儀表板'!$C$10="必須採計",T1501&gt;0,IF('114成績輸入與落點儀表板'!$C$10="不可採計",T1501=0,TRUE)),IF('114成績輸入與落點儀表板'!$C$11="必須採計",U1501&gt;0,IF('114成績輸入與落點儀表板'!$C$11="不可採計",U1501=0,TRUE)),IF('114成績輸入與落點儀表板'!$C$12="必須採計",V1501&gt;0,IF('114成績輸入與落點儀表板'!$C$12="不可採計",V1501=0,TRUE)),IF('114成績輸入與落點儀表板'!$C$13="必須採計",W1501&gt;0,IF('114成績輸入與落點儀表板'!$C$13="不可採計",W1501=0,TRUE)),IF('114成績輸入與落點儀表板'!$C$14="必須採計",X1501&gt;0,IF('114成績輸入與落點儀表板'!$C$14="不可採計",X1501=0,TRUE)),IF('114成績輸入與落點儀表板'!$C$15="必須採計",Y1501&gt;0,IF('114成績輸入與落點儀表板'!$C$15="不可採計",Y1501=0,TRUE)),IF('114成績輸入與落點儀表板'!$C$16="必須採計",Z1501&gt;0,IF('114成績輸入與落點儀表板'!$C$16="不可採計",Z1501=0,TRUE))),"✅ 符合","❌ 不符合")</f>
        <v>✅ 符合</v>
      </c>
      <c r="L1501" s="15">
        <v>2</v>
      </c>
      <c r="M1501" s="15">
        <v>2</v>
      </c>
      <c r="N1501" s="15">
        <v>0</v>
      </c>
      <c r="O1501" s="15">
        <v>0</v>
      </c>
      <c r="P1501" s="15">
        <v>0</v>
      </c>
      <c r="Q1501" s="15">
        <v>0</v>
      </c>
      <c r="R1501" s="15">
        <v>0</v>
      </c>
      <c r="S1501" s="15">
        <v>1.75</v>
      </c>
      <c r="T1501" s="15">
        <v>0</v>
      </c>
      <c r="U1501" s="15">
        <v>0</v>
      </c>
      <c r="V1501" s="15">
        <v>0</v>
      </c>
      <c r="W1501" s="15">
        <v>0</v>
      </c>
      <c r="X1501" s="15">
        <v>0</v>
      </c>
      <c r="Y1501" s="15">
        <v>0</v>
      </c>
      <c r="Z1501" s="15">
        <v>0</v>
      </c>
    </row>
    <row r="1502" spans="1:26" ht="15.75" customHeight="1" x14ac:dyDescent="0.3">
      <c r="A1502" s="2" t="s">
        <v>3439</v>
      </c>
      <c r="B1502" s="13" t="s">
        <v>3266</v>
      </c>
      <c r="C1502" s="13" t="s">
        <v>3296</v>
      </c>
      <c r="D1502" s="12" t="s">
        <v>227</v>
      </c>
      <c r="E1502" s="13" t="s">
        <v>5538</v>
      </c>
      <c r="F1502" s="2">
        <v>1</v>
      </c>
      <c r="G1502" s="15">
        <v>110</v>
      </c>
      <c r="H1502" s="7">
        <f>L1502*'114成績輸入與落點儀表板'!$B$2+M1502*'114成績輸入與落點儀表板'!$B$3+N1502*'114成績輸入與落點儀表板'!$B$4+O1502*'114成績輸入與落點儀表板'!$B$5+P1502*'114成績輸入與落點儀表板'!$B$6+Q1502*'114成績輸入與落點儀表板'!$B$7+R1502*'114成績輸入與落點儀表板'!$B$8+S1502*'114成績輸入與落點儀表板'!$B$9+T1502*'114成績輸入與落點儀表板'!$B$10+U1502*'114成績輸入與落點儀表板'!$B$11+V1502*'114成績輸入與落點儀表板'!$B$12+W1502*'114成績輸入與落點儀表板'!$B$13+X1502*'114成績輸入與落點儀表板'!$B$14+Y1502*'114成績輸入與落點儀表板'!$B$15+Z1502*'114成績輸入與落點儀表板'!$B$16</f>
        <v>0</v>
      </c>
      <c r="I1502" s="8">
        <f t="shared" si="46"/>
        <v>-110</v>
      </c>
      <c r="J1502" s="2" t="str">
        <f t="shared" si="47"/>
        <v>FAIL</v>
      </c>
      <c r="K1502" s="17" t="str">
        <f>IF(AND(IF('114成績輸入與落點儀表板'!$C$2="必須採計",L1502&gt;0,IF('114成績輸入與落點儀表板'!$C$2="不可採計",L1502=0,TRUE)),IF('114成績輸入與落點儀表板'!$C$3="必須採計",M1502&gt;0,IF('114成績輸入與落點儀表板'!$C$3="不可採計",M1502=0,TRUE)),IF('114成績輸入與落點儀表板'!$C$4="必須採計",N1502&gt;0,IF('114成績輸入與落點儀表板'!$C$4="不可採計",N1502=0,TRUE)),IF('114成績輸入與落點儀表板'!$C$5="必須採計",O1502&gt;0,IF('114成績輸入與落點儀表板'!$C$5="不可採計",O1502=0,TRUE)),IF('114成績輸入與落點儀表板'!$C$6="必須採計",P1502&gt;0,IF('114成績輸入與落點儀表板'!$C$6="不可採計",P1502=0,TRUE)),IF('114成績輸入與落點儀表板'!$C$7="必須採計",Q1502&gt;0,IF('114成績輸入與落點儀表板'!$C$7="不可採計",Q1502=0,TRUE)),IF('114成績輸入與落點儀表板'!$C$8="必須採計",R1502&gt;0,IF('114成績輸入與落點儀表板'!$C$8="不可採計",R1502=0,TRUE)),IF('114成績輸入與落點儀表板'!$C$9="必須採計",S1502&gt;0,IF('114成績輸入與落點儀表板'!$C$9="不可採計",S1502=0,TRUE)),IF('114成績輸入與落點儀表板'!$C$10="必須採計",T1502&gt;0,IF('114成績輸入與落點儀表板'!$C$10="不可採計",T1502=0,TRUE)),IF('114成績輸入與落點儀表板'!$C$11="必須採計",U1502&gt;0,IF('114成績輸入與落點儀表板'!$C$11="不可採計",U1502=0,TRUE)),IF('114成績輸入與落點儀表板'!$C$12="必須採計",V1502&gt;0,IF('114成績輸入與落點儀表板'!$C$12="不可採計",V1502=0,TRUE)),IF('114成績輸入與落點儀表板'!$C$13="必須採計",W1502&gt;0,IF('114成績輸入與落點儀表板'!$C$13="不可採計",W1502=0,TRUE)),IF('114成績輸入與落點儀表板'!$C$14="必須採計",X1502&gt;0,IF('114成績輸入與落點儀表板'!$C$14="不可採計",X1502=0,TRUE)),IF('114成績輸入與落點儀表板'!$C$15="必須採計",Y1502&gt;0,IF('114成績輸入與落點儀表板'!$C$15="不可採計",Y1502=0,TRUE)),IF('114成績輸入與落點儀表板'!$C$16="必須採計",Z1502&gt;0,IF('114成績輸入與落點儀表板'!$C$16="不可採計",Z1502=0,TRUE))),"✅ 符合","❌ 不符合")</f>
        <v>✅ 符合</v>
      </c>
      <c r="L1502" s="15">
        <v>2</v>
      </c>
      <c r="M1502" s="15">
        <v>2</v>
      </c>
      <c r="N1502" s="15">
        <v>0</v>
      </c>
      <c r="O1502" s="15">
        <v>0</v>
      </c>
      <c r="P1502" s="15">
        <v>0</v>
      </c>
      <c r="Q1502" s="15">
        <v>0</v>
      </c>
      <c r="R1502" s="15">
        <v>0</v>
      </c>
      <c r="S1502" s="15">
        <v>1.5</v>
      </c>
      <c r="T1502" s="15">
        <v>0</v>
      </c>
      <c r="U1502" s="15">
        <v>0</v>
      </c>
      <c r="V1502" s="15">
        <v>0</v>
      </c>
      <c r="W1502" s="15">
        <v>0</v>
      </c>
      <c r="X1502" s="15">
        <v>0</v>
      </c>
      <c r="Y1502" s="15">
        <v>0</v>
      </c>
      <c r="Z1502" s="15">
        <v>0</v>
      </c>
    </row>
    <row r="1503" spans="1:26" x14ac:dyDescent="0.3">
      <c r="A1503" s="2" t="s">
        <v>3442</v>
      </c>
      <c r="B1503" s="13" t="s">
        <v>3266</v>
      </c>
      <c r="C1503" s="13" t="s">
        <v>3299</v>
      </c>
      <c r="D1503" s="12" t="s">
        <v>227</v>
      </c>
      <c r="E1503" s="13" t="s">
        <v>4995</v>
      </c>
      <c r="F1503" s="2">
        <v>4</v>
      </c>
      <c r="G1503" s="15">
        <v>119</v>
      </c>
      <c r="H1503" s="7">
        <f>L1503*'114成績輸入與落點儀表板'!$B$2+M1503*'114成績輸入與落點儀表板'!$B$3+N1503*'114成績輸入與落點儀表板'!$B$4+O1503*'114成績輸入與落點儀表板'!$B$5+P1503*'114成績輸入與落點儀表板'!$B$6+Q1503*'114成績輸入與落點儀表板'!$B$7+R1503*'114成績輸入與落點儀表板'!$B$8+S1503*'114成績輸入與落點儀表板'!$B$9+T1503*'114成績輸入與落點儀表板'!$B$10+U1503*'114成績輸入與落點儀表板'!$B$11+V1503*'114成績輸入與落點儀表板'!$B$12+W1503*'114成績輸入與落點儀表板'!$B$13+X1503*'114成績輸入與落點儀表板'!$B$14+Y1503*'114成績輸入與落點儀表板'!$B$15+Z1503*'114成績輸入與落點儀表板'!$B$16</f>
        <v>0</v>
      </c>
      <c r="I1503" s="8">
        <f t="shared" si="46"/>
        <v>-119</v>
      </c>
      <c r="J1503" s="2" t="str">
        <f t="shared" si="47"/>
        <v>FAIL</v>
      </c>
      <c r="K1503" s="17" t="str">
        <f>IF(AND(IF('114成績輸入與落點儀表板'!$C$2="必須採計",L1503&gt;0,IF('114成績輸入與落點儀表板'!$C$2="不可採計",L1503=0,TRUE)),IF('114成績輸入與落點儀表板'!$C$3="必須採計",M1503&gt;0,IF('114成績輸入與落點儀表板'!$C$3="不可採計",M1503=0,TRUE)),IF('114成績輸入與落點儀表板'!$C$4="必須採計",N1503&gt;0,IF('114成績輸入與落點儀表板'!$C$4="不可採計",N1503=0,TRUE)),IF('114成績輸入與落點儀表板'!$C$5="必須採計",O1503&gt;0,IF('114成績輸入與落點儀表板'!$C$5="不可採計",O1503=0,TRUE)),IF('114成績輸入與落點儀表板'!$C$6="必須採計",P1503&gt;0,IF('114成績輸入與落點儀表板'!$C$6="不可採計",P1503=0,TRUE)),IF('114成績輸入與落點儀表板'!$C$7="必須採計",Q1503&gt;0,IF('114成績輸入與落點儀表板'!$C$7="不可採計",Q1503=0,TRUE)),IF('114成績輸入與落點儀表板'!$C$8="必須採計",R1503&gt;0,IF('114成績輸入與落點儀表板'!$C$8="不可採計",R1503=0,TRUE)),IF('114成績輸入與落點儀表板'!$C$9="必須採計",S1503&gt;0,IF('114成績輸入與落點儀表板'!$C$9="不可採計",S1503=0,TRUE)),IF('114成績輸入與落點儀表板'!$C$10="必須採計",T1503&gt;0,IF('114成績輸入與落點儀表板'!$C$10="不可採計",T1503=0,TRUE)),IF('114成績輸入與落點儀表板'!$C$11="必須採計",U1503&gt;0,IF('114成績輸入與落點儀表板'!$C$11="不可採計",U1503=0,TRUE)),IF('114成績輸入與落點儀表板'!$C$12="必須採計",V1503&gt;0,IF('114成績輸入與落點儀表板'!$C$12="不可採計",V1503=0,TRUE)),IF('114成績輸入與落點儀表板'!$C$13="必須採計",W1503&gt;0,IF('114成績輸入與落點儀表板'!$C$13="不可採計",W1503=0,TRUE)),IF('114成績輸入與落點儀表板'!$C$14="必須採計",X1503&gt;0,IF('114成績輸入與落點儀表板'!$C$14="不可採計",X1503=0,TRUE)),IF('114成績輸入與落點儀表板'!$C$15="必須採計",Y1503&gt;0,IF('114成績輸入與落點儀表板'!$C$15="不可採計",Y1503=0,TRUE)),IF('114成績輸入與落點儀表板'!$C$16="必須採計",Z1503&gt;0,IF('114成績輸入與落點儀表板'!$C$16="不可採計",Z1503=0,TRUE))),"✅ 符合","❌ 不符合")</f>
        <v>✅ 符合</v>
      </c>
      <c r="L1503" s="15">
        <v>2</v>
      </c>
      <c r="M1503" s="15">
        <v>1.5</v>
      </c>
      <c r="N1503" s="15">
        <v>0</v>
      </c>
      <c r="O1503" s="15">
        <v>0</v>
      </c>
      <c r="P1503" s="15">
        <v>0</v>
      </c>
      <c r="Q1503" s="15">
        <v>0</v>
      </c>
      <c r="R1503" s="15">
        <v>0</v>
      </c>
      <c r="S1503" s="15">
        <v>0</v>
      </c>
      <c r="T1503" s="15">
        <v>0</v>
      </c>
      <c r="U1503" s="15">
        <v>2</v>
      </c>
      <c r="V1503" s="15">
        <v>0</v>
      </c>
      <c r="W1503" s="15">
        <v>0</v>
      </c>
      <c r="X1503" s="15">
        <v>0</v>
      </c>
      <c r="Y1503" s="15">
        <v>0</v>
      </c>
      <c r="Z1503" s="15">
        <v>0</v>
      </c>
    </row>
    <row r="1504" spans="1:26" ht="15.75" customHeight="1" x14ac:dyDescent="0.3">
      <c r="A1504" s="2" t="s">
        <v>3444</v>
      </c>
      <c r="B1504" s="13" t="s">
        <v>3266</v>
      </c>
      <c r="C1504" s="13" t="s">
        <v>5539</v>
      </c>
      <c r="D1504" s="12" t="s">
        <v>4062</v>
      </c>
      <c r="E1504" s="13" t="s">
        <v>1771</v>
      </c>
      <c r="F1504" s="2">
        <v>1</v>
      </c>
      <c r="G1504" s="15">
        <v>120</v>
      </c>
      <c r="H1504" s="7">
        <f>L1504*'114成績輸入與落點儀表板'!$B$2+M1504*'114成績輸入與落點儀表板'!$B$3+N1504*'114成績輸入與落點儀表板'!$B$4+O1504*'114成績輸入與落點儀表板'!$B$5+P1504*'114成績輸入與落點儀表板'!$B$6+Q1504*'114成績輸入與落點儀表板'!$B$7+R1504*'114成績輸入與落點儀表板'!$B$8+S1504*'114成績輸入與落點儀表板'!$B$9+T1504*'114成績輸入與落點儀表板'!$B$10+U1504*'114成績輸入與落點儀表板'!$B$11+V1504*'114成績輸入與落點儀表板'!$B$12+W1504*'114成績輸入與落點儀表板'!$B$13+X1504*'114成績輸入與落點儀表板'!$B$14+Y1504*'114成績輸入與落點儀表板'!$B$15+Z1504*'114成績輸入與落點儀表板'!$B$16</f>
        <v>0</v>
      </c>
      <c r="I1504" s="8">
        <f t="shared" si="46"/>
        <v>-120</v>
      </c>
      <c r="J1504" s="2" t="str">
        <f t="shared" si="47"/>
        <v>FAIL</v>
      </c>
      <c r="K1504" s="17" t="str">
        <f>IF(AND(IF('114成績輸入與落點儀表板'!$C$2="必須採計",L1504&gt;0,IF('114成績輸入與落點儀表板'!$C$2="不可採計",L1504=0,TRUE)),IF('114成績輸入與落點儀表板'!$C$3="必須採計",M1504&gt;0,IF('114成績輸入與落點儀表板'!$C$3="不可採計",M1504=0,TRUE)),IF('114成績輸入與落點儀表板'!$C$4="必須採計",N1504&gt;0,IF('114成績輸入與落點儀表板'!$C$4="不可採計",N1504=0,TRUE)),IF('114成績輸入與落點儀表板'!$C$5="必須採計",O1504&gt;0,IF('114成績輸入與落點儀表板'!$C$5="不可採計",O1504=0,TRUE)),IF('114成績輸入與落點儀表板'!$C$6="必須採計",P1504&gt;0,IF('114成績輸入與落點儀表板'!$C$6="不可採計",P1504=0,TRUE)),IF('114成績輸入與落點儀表板'!$C$7="必須採計",Q1504&gt;0,IF('114成績輸入與落點儀表板'!$C$7="不可採計",Q1504=0,TRUE)),IF('114成績輸入與落點儀表板'!$C$8="必須採計",R1504&gt;0,IF('114成績輸入與落點儀表板'!$C$8="不可採計",R1504=0,TRUE)),IF('114成績輸入與落點儀表板'!$C$9="必須採計",S1504&gt;0,IF('114成績輸入與落點儀表板'!$C$9="不可採計",S1504=0,TRUE)),IF('114成績輸入與落點儀表板'!$C$10="必須採計",T1504&gt;0,IF('114成績輸入與落點儀表板'!$C$10="不可採計",T1504=0,TRUE)),IF('114成績輸入與落點儀表板'!$C$11="必須採計",U1504&gt;0,IF('114成績輸入與落點儀表板'!$C$11="不可採計",U1504=0,TRUE)),IF('114成績輸入與落點儀表板'!$C$12="必須採計",V1504&gt;0,IF('114成績輸入與落點儀表板'!$C$12="不可採計",V1504=0,TRUE)),IF('114成績輸入與落點儀表板'!$C$13="必須採計",W1504&gt;0,IF('114成績輸入與落點儀表板'!$C$13="不可採計",W1504=0,TRUE)),IF('114成績輸入與落點儀表板'!$C$14="必須採計",X1504&gt;0,IF('114成績輸入與落點儀表板'!$C$14="不可採計",X1504=0,TRUE)),IF('114成績輸入與落點儀表板'!$C$15="必須採計",Y1504&gt;0,IF('114成績輸入與落點儀表板'!$C$15="不可採計",Y1504=0,TRUE)),IF('114成績輸入與落點儀表板'!$C$16="必須採計",Z1504&gt;0,IF('114成績輸入與落點儀表板'!$C$16="不可採計",Z1504=0,TRUE))),"✅ 符合","❌ 不符合")</f>
        <v>✅ 符合</v>
      </c>
      <c r="L1504" s="15">
        <v>2</v>
      </c>
      <c r="M1504" s="15">
        <v>1</v>
      </c>
      <c r="N1504" s="15">
        <v>0</v>
      </c>
      <c r="O1504" s="15">
        <v>0</v>
      </c>
      <c r="P1504" s="15">
        <v>0</v>
      </c>
      <c r="Q1504" s="15">
        <v>0</v>
      </c>
      <c r="R1504" s="15">
        <v>0</v>
      </c>
      <c r="S1504" s="15">
        <v>0</v>
      </c>
      <c r="T1504" s="15">
        <v>0</v>
      </c>
      <c r="U1504" s="15">
        <v>2</v>
      </c>
      <c r="V1504" s="15">
        <v>0</v>
      </c>
      <c r="W1504" s="15">
        <v>0</v>
      </c>
      <c r="X1504" s="15">
        <v>0</v>
      </c>
      <c r="Y1504" s="15">
        <v>0</v>
      </c>
      <c r="Z1504" s="15">
        <v>0</v>
      </c>
    </row>
    <row r="1505" spans="1:26" x14ac:dyDescent="0.3">
      <c r="A1505" s="2" t="s">
        <v>4765</v>
      </c>
      <c r="B1505" s="13" t="s">
        <v>3266</v>
      </c>
      <c r="C1505" s="13" t="s">
        <v>5540</v>
      </c>
      <c r="D1505" s="12" t="s">
        <v>4062</v>
      </c>
      <c r="E1505" s="13" t="s">
        <v>4742</v>
      </c>
      <c r="F1505" s="2">
        <v>0</v>
      </c>
      <c r="G1505" s="15"/>
      <c r="H1505" s="7">
        <f>L1505*'114成績輸入與落點儀表板'!$B$2+M1505*'114成績輸入與落點儀表板'!$B$3+N1505*'114成績輸入與落點儀表板'!$B$4+O1505*'114成績輸入與落點儀表板'!$B$5+P1505*'114成績輸入與落點儀表板'!$B$6+Q1505*'114成績輸入與落點儀表板'!$B$7+R1505*'114成績輸入與落點儀表板'!$B$8+S1505*'114成績輸入與落點儀表板'!$B$9+T1505*'114成績輸入與落點儀表板'!$B$10+U1505*'114成績輸入與落點儀表板'!$B$11+V1505*'114成績輸入與落點儀表板'!$B$12+W1505*'114成績輸入與落點儀表板'!$B$13+X1505*'114成績輸入與落點儀表板'!$B$14+Y1505*'114成績輸入與落點儀表板'!$B$15+Z1505*'114成績輸入與落點儀表板'!$B$16</f>
        <v>0</v>
      </c>
      <c r="I1505" s="8" t="str">
        <f t="shared" si="46"/>
        <v/>
      </c>
      <c r="J1505" s="2" t="str">
        <f t="shared" si="47"/>
        <v>無錄取資料</v>
      </c>
      <c r="K1505" s="17" t="str">
        <f>IF(AND(IF('114成績輸入與落點儀表板'!$C$2="必須採計",L1505&gt;0,IF('114成績輸入與落點儀表板'!$C$2="不可採計",L1505=0,TRUE)),IF('114成績輸入與落點儀表板'!$C$3="必須採計",M1505&gt;0,IF('114成績輸入與落點儀表板'!$C$3="不可採計",M1505=0,TRUE)),IF('114成績輸入與落點儀表板'!$C$4="必須採計",N1505&gt;0,IF('114成績輸入與落點儀表板'!$C$4="不可採計",N1505=0,TRUE)),IF('114成績輸入與落點儀表板'!$C$5="必須採計",O1505&gt;0,IF('114成績輸入與落點儀表板'!$C$5="不可採計",O1505=0,TRUE)),IF('114成績輸入與落點儀表板'!$C$6="必須採計",P1505&gt;0,IF('114成績輸入與落點儀表板'!$C$6="不可採計",P1505=0,TRUE)),IF('114成績輸入與落點儀表板'!$C$7="必須採計",Q1505&gt;0,IF('114成績輸入與落點儀表板'!$C$7="不可採計",Q1505=0,TRUE)),IF('114成績輸入與落點儀表板'!$C$8="必須採計",R1505&gt;0,IF('114成績輸入與落點儀表板'!$C$8="不可採計",R1505=0,TRUE)),IF('114成績輸入與落點儀表板'!$C$9="必須採計",S1505&gt;0,IF('114成績輸入與落點儀表板'!$C$9="不可採計",S1505=0,TRUE)),IF('114成績輸入與落點儀表板'!$C$10="必須採計",T1505&gt;0,IF('114成績輸入與落點儀表板'!$C$10="不可採計",T1505=0,TRUE)),IF('114成績輸入與落點儀表板'!$C$11="必須採計",U1505&gt;0,IF('114成績輸入與落點儀表板'!$C$11="不可採計",U1505=0,TRUE)),IF('114成績輸入與落點儀表板'!$C$12="必須採計",V1505&gt;0,IF('114成績輸入與落點儀表板'!$C$12="不可採計",V1505=0,TRUE)),IF('114成績輸入與落點儀表板'!$C$13="必須採計",W1505&gt;0,IF('114成績輸入與落點儀表板'!$C$13="不可採計",W1505=0,TRUE)),IF('114成績輸入與落點儀表板'!$C$14="必須採計",X1505&gt;0,IF('114成績輸入與落點儀表板'!$C$14="不可採計",X1505=0,TRUE)),IF('114成績輸入與落點儀表板'!$C$15="必須採計",Y1505&gt;0,IF('114成績輸入與落點儀表板'!$C$15="不可採計",Y1505=0,TRUE)),IF('114成績輸入與落點儀表板'!$C$16="必須採計",Z1505&gt;0,IF('114成績輸入與落點儀表板'!$C$16="不可採計",Z1505=0,TRUE))),"✅ 符合","❌ 不符合")</f>
        <v>✅ 符合</v>
      </c>
      <c r="L1505" s="15">
        <v>2</v>
      </c>
      <c r="M1505" s="15">
        <v>1</v>
      </c>
      <c r="N1505" s="15">
        <v>0</v>
      </c>
      <c r="O1505" s="15">
        <v>0</v>
      </c>
      <c r="P1505" s="15">
        <v>0</v>
      </c>
      <c r="Q1505" s="15">
        <v>0</v>
      </c>
      <c r="R1505" s="15">
        <v>0</v>
      </c>
      <c r="S1505" s="15">
        <v>2</v>
      </c>
      <c r="T1505" s="15">
        <v>0</v>
      </c>
      <c r="U1505" s="15">
        <v>0</v>
      </c>
      <c r="V1505" s="15">
        <v>0</v>
      </c>
      <c r="W1505" s="15">
        <v>0</v>
      </c>
      <c r="X1505" s="15">
        <v>0</v>
      </c>
      <c r="Y1505" s="15">
        <v>0</v>
      </c>
      <c r="Z1505" s="15">
        <v>0</v>
      </c>
    </row>
    <row r="1506" spans="1:26" ht="15.75" customHeight="1" x14ac:dyDescent="0.3">
      <c r="A1506" s="2" t="s">
        <v>3445</v>
      </c>
      <c r="B1506" s="13" t="s">
        <v>3266</v>
      </c>
      <c r="C1506" s="13" t="s">
        <v>5541</v>
      </c>
      <c r="D1506" s="12" t="s">
        <v>4062</v>
      </c>
      <c r="E1506" s="13" t="s">
        <v>1720</v>
      </c>
      <c r="F1506" s="2">
        <v>0</v>
      </c>
      <c r="G1506" s="15"/>
      <c r="H1506" s="7">
        <f>L1506*'114成績輸入與落點儀表板'!$B$2+M1506*'114成績輸入與落點儀表板'!$B$3+N1506*'114成績輸入與落點儀表板'!$B$4+O1506*'114成績輸入與落點儀表板'!$B$5+P1506*'114成績輸入與落點儀表板'!$B$6+Q1506*'114成績輸入與落點儀表板'!$B$7+R1506*'114成績輸入與落點儀表板'!$B$8+S1506*'114成績輸入與落點儀表板'!$B$9+T1506*'114成績輸入與落點儀表板'!$B$10+U1506*'114成績輸入與落點儀表板'!$B$11+V1506*'114成績輸入與落點儀表板'!$B$12+W1506*'114成績輸入與落點儀表板'!$B$13+X1506*'114成績輸入與落點儀表板'!$B$14+Y1506*'114成績輸入與落點儀表板'!$B$15+Z1506*'114成績輸入與落點儀表板'!$B$16</f>
        <v>0</v>
      </c>
      <c r="I1506" s="8" t="str">
        <f t="shared" si="46"/>
        <v/>
      </c>
      <c r="J1506" s="2" t="str">
        <f t="shared" si="47"/>
        <v>無錄取資料</v>
      </c>
      <c r="K1506" s="17" t="str">
        <f>IF(AND(IF('114成績輸入與落點儀表板'!$C$2="必須採計",L1506&gt;0,IF('114成績輸入與落點儀表板'!$C$2="不可採計",L1506=0,TRUE)),IF('114成績輸入與落點儀表板'!$C$3="必須採計",M1506&gt;0,IF('114成績輸入與落點儀表板'!$C$3="不可採計",M1506=0,TRUE)),IF('114成績輸入與落點儀表板'!$C$4="必須採計",N1506&gt;0,IF('114成績輸入與落點儀表板'!$C$4="不可採計",N1506=0,TRUE)),IF('114成績輸入與落點儀表板'!$C$5="必須採計",O1506&gt;0,IF('114成績輸入與落點儀表板'!$C$5="不可採計",O1506=0,TRUE)),IF('114成績輸入與落點儀表板'!$C$6="必須採計",P1506&gt;0,IF('114成績輸入與落點儀表板'!$C$6="不可採計",P1506=0,TRUE)),IF('114成績輸入與落點儀表板'!$C$7="必須採計",Q1506&gt;0,IF('114成績輸入與落點儀表板'!$C$7="不可採計",Q1506=0,TRUE)),IF('114成績輸入與落點儀表板'!$C$8="必須採計",R1506&gt;0,IF('114成績輸入與落點儀表板'!$C$8="不可採計",R1506=0,TRUE)),IF('114成績輸入與落點儀表板'!$C$9="必須採計",S1506&gt;0,IF('114成績輸入與落點儀表板'!$C$9="不可採計",S1506=0,TRUE)),IF('114成績輸入與落點儀表板'!$C$10="必須採計",T1506&gt;0,IF('114成績輸入與落點儀表板'!$C$10="不可採計",T1506=0,TRUE)),IF('114成績輸入與落點儀表板'!$C$11="必須採計",U1506&gt;0,IF('114成績輸入與落點儀表板'!$C$11="不可採計",U1506=0,TRUE)),IF('114成績輸入與落點儀表板'!$C$12="必須採計",V1506&gt;0,IF('114成績輸入與落點儀表板'!$C$12="不可採計",V1506=0,TRUE)),IF('114成績輸入與落點儀表板'!$C$13="必須採計",W1506&gt;0,IF('114成績輸入與落點儀表板'!$C$13="不可採計",W1506=0,TRUE)),IF('114成績輸入與落點儀表板'!$C$14="必須採計",X1506&gt;0,IF('114成績輸入與落點儀表板'!$C$14="不可採計",X1506=0,TRUE)),IF('114成績輸入與落點儀表板'!$C$15="必須採計",Y1506&gt;0,IF('114成績輸入與落點儀表板'!$C$15="不可採計",Y1506=0,TRUE)),IF('114成績輸入與落點儀表板'!$C$16="必須採計",Z1506&gt;0,IF('114成績輸入與落點儀表板'!$C$16="不可採計",Z1506=0,TRUE))),"✅ 符合","❌ 不符合")</f>
        <v>✅ 符合</v>
      </c>
      <c r="L1506" s="15">
        <v>2</v>
      </c>
      <c r="M1506" s="15">
        <v>1</v>
      </c>
      <c r="N1506" s="15">
        <v>0</v>
      </c>
      <c r="O1506" s="15">
        <v>0</v>
      </c>
      <c r="P1506" s="15">
        <v>0</v>
      </c>
      <c r="Q1506" s="15">
        <v>0</v>
      </c>
      <c r="R1506" s="15">
        <v>0</v>
      </c>
      <c r="S1506" s="15">
        <v>0</v>
      </c>
      <c r="T1506" s="15">
        <v>2</v>
      </c>
      <c r="U1506" s="15">
        <v>0</v>
      </c>
      <c r="V1506" s="15">
        <v>0</v>
      </c>
      <c r="W1506" s="15">
        <v>0</v>
      </c>
      <c r="X1506" s="15">
        <v>0</v>
      </c>
      <c r="Y1506" s="15">
        <v>0</v>
      </c>
      <c r="Z1506" s="15">
        <v>0</v>
      </c>
    </row>
    <row r="1507" spans="1:26" x14ac:dyDescent="0.3">
      <c r="A1507" s="2" t="s">
        <v>3448</v>
      </c>
      <c r="B1507" s="13" t="s">
        <v>3266</v>
      </c>
      <c r="C1507" s="13" t="s">
        <v>3301</v>
      </c>
      <c r="D1507" s="12" t="s">
        <v>227</v>
      </c>
      <c r="E1507" s="13" t="s">
        <v>3297</v>
      </c>
      <c r="F1507" s="2">
        <v>0</v>
      </c>
      <c r="G1507" s="15"/>
      <c r="H1507" s="7">
        <f>L1507*'114成績輸入與落點儀表板'!$B$2+M1507*'114成績輸入與落點儀表板'!$B$3+N1507*'114成績輸入與落點儀表板'!$B$4+O1507*'114成績輸入與落點儀表板'!$B$5+P1507*'114成績輸入與落點儀表板'!$B$6+Q1507*'114成績輸入與落點儀表板'!$B$7+R1507*'114成績輸入與落點儀表板'!$B$8+S1507*'114成績輸入與落點儀表板'!$B$9+T1507*'114成績輸入與落點儀表板'!$B$10+U1507*'114成績輸入與落點儀表板'!$B$11+V1507*'114成績輸入與落點儀表板'!$B$12+W1507*'114成績輸入與落點儀表板'!$B$13+X1507*'114成績輸入與落點儀表板'!$B$14+Y1507*'114成績輸入與落點儀表板'!$B$15+Z1507*'114成績輸入與落點儀表板'!$B$16</f>
        <v>0</v>
      </c>
      <c r="I1507" s="8" t="str">
        <f t="shared" si="46"/>
        <v/>
      </c>
      <c r="J1507" s="2" t="str">
        <f t="shared" si="47"/>
        <v>無錄取資料</v>
      </c>
      <c r="K1507" s="17" t="str">
        <f>IF(AND(IF('114成績輸入與落點儀表板'!$C$2="必須採計",L1507&gt;0,IF('114成績輸入與落點儀表板'!$C$2="不可採計",L1507=0,TRUE)),IF('114成績輸入與落點儀表板'!$C$3="必須採計",M1507&gt;0,IF('114成績輸入與落點儀表板'!$C$3="不可採計",M1507=0,TRUE)),IF('114成績輸入與落點儀表板'!$C$4="必須採計",N1507&gt;0,IF('114成績輸入與落點儀表板'!$C$4="不可採計",N1507=0,TRUE)),IF('114成績輸入與落點儀表板'!$C$5="必須採計",O1507&gt;0,IF('114成績輸入與落點儀表板'!$C$5="不可採計",O1507=0,TRUE)),IF('114成績輸入與落點儀表板'!$C$6="必須採計",P1507&gt;0,IF('114成績輸入與落點儀表板'!$C$6="不可採計",P1507=0,TRUE)),IF('114成績輸入與落點儀表板'!$C$7="必須採計",Q1507&gt;0,IF('114成績輸入與落點儀表板'!$C$7="不可採計",Q1507=0,TRUE)),IF('114成績輸入與落點儀表板'!$C$8="必須採計",R1507&gt;0,IF('114成績輸入與落點儀表板'!$C$8="不可採計",R1507=0,TRUE)),IF('114成績輸入與落點儀表板'!$C$9="必須採計",S1507&gt;0,IF('114成績輸入與落點儀表板'!$C$9="不可採計",S1507=0,TRUE)),IF('114成績輸入與落點儀表板'!$C$10="必須採計",T1507&gt;0,IF('114成績輸入與落點儀表板'!$C$10="不可採計",T1507=0,TRUE)),IF('114成績輸入與落點儀表板'!$C$11="必須採計",U1507&gt;0,IF('114成績輸入與落點儀表板'!$C$11="不可採計",U1507=0,TRUE)),IF('114成績輸入與落點儀表板'!$C$12="必須採計",V1507&gt;0,IF('114成績輸入與落點儀表板'!$C$12="不可採計",V1507=0,TRUE)),IF('114成績輸入與落點儀表板'!$C$13="必須採計",W1507&gt;0,IF('114成績輸入與落點儀表板'!$C$13="不可採計",W1507=0,TRUE)),IF('114成績輸入與落點儀表板'!$C$14="必須採計",X1507&gt;0,IF('114成績輸入與落點儀表板'!$C$14="不可採計",X1507=0,TRUE)),IF('114成績輸入與落點儀表板'!$C$15="必須採計",Y1507&gt;0,IF('114成績輸入與落點儀表板'!$C$15="不可採計",Y1507=0,TRUE)),IF('114成績輸入與落點儀表板'!$C$16="必須採計",Z1507&gt;0,IF('114成績輸入與落點儀表板'!$C$16="不可採計",Z1507=0,TRUE))),"✅ 符合","❌ 不符合")</f>
        <v>✅ 符合</v>
      </c>
      <c r="L1507" s="15">
        <v>2</v>
      </c>
      <c r="M1507" s="15">
        <v>1.5</v>
      </c>
      <c r="N1507" s="15">
        <v>0</v>
      </c>
      <c r="O1507" s="15">
        <v>0</v>
      </c>
      <c r="P1507" s="15">
        <v>0</v>
      </c>
      <c r="Q1507" s="15">
        <v>0</v>
      </c>
      <c r="R1507" s="15">
        <v>0</v>
      </c>
      <c r="S1507" s="15">
        <v>2</v>
      </c>
      <c r="T1507" s="15">
        <v>0</v>
      </c>
      <c r="U1507" s="15">
        <v>0</v>
      </c>
      <c r="V1507" s="15">
        <v>0</v>
      </c>
      <c r="W1507" s="15">
        <v>0</v>
      </c>
      <c r="X1507" s="15">
        <v>0</v>
      </c>
      <c r="Y1507" s="15">
        <v>0</v>
      </c>
      <c r="Z1507" s="15">
        <v>0</v>
      </c>
    </row>
    <row r="1508" spans="1:26" ht="15.75" customHeight="1" x14ac:dyDescent="0.3">
      <c r="A1508" s="2" t="s">
        <v>3450</v>
      </c>
      <c r="B1508" s="13" t="s">
        <v>3266</v>
      </c>
      <c r="C1508" s="13" t="s">
        <v>3304</v>
      </c>
      <c r="D1508" s="12" t="s">
        <v>227</v>
      </c>
      <c r="E1508" s="13" t="s">
        <v>4995</v>
      </c>
      <c r="F1508" s="2">
        <v>2</v>
      </c>
      <c r="G1508" s="15">
        <v>126.5</v>
      </c>
      <c r="H1508" s="7">
        <f>L1508*'114成績輸入與落點儀表板'!$B$2+M1508*'114成績輸入與落點儀表板'!$B$3+N1508*'114成績輸入與落點儀表板'!$B$4+O1508*'114成績輸入與落點儀表板'!$B$5+P1508*'114成績輸入與落點儀表板'!$B$6+Q1508*'114成績輸入與落點儀表板'!$B$7+R1508*'114成績輸入與落點儀表板'!$B$8+S1508*'114成績輸入與落點儀表板'!$B$9+T1508*'114成績輸入與落點儀表板'!$B$10+U1508*'114成績輸入與落點儀表板'!$B$11+V1508*'114成績輸入與落點儀表板'!$B$12+W1508*'114成績輸入與落點儀表板'!$B$13+X1508*'114成績輸入與落點儀表板'!$B$14+Y1508*'114成績輸入與落點儀表板'!$B$15+Z1508*'114成績輸入與落點儀表板'!$B$16</f>
        <v>0</v>
      </c>
      <c r="I1508" s="8">
        <f t="shared" si="46"/>
        <v>-126.5</v>
      </c>
      <c r="J1508" s="2" t="str">
        <f t="shared" si="47"/>
        <v>FAIL</v>
      </c>
      <c r="K1508" s="17" t="str">
        <f>IF(AND(IF('114成績輸入與落點儀表板'!$C$2="必須採計",L1508&gt;0,IF('114成績輸入與落點儀表板'!$C$2="不可採計",L1508=0,TRUE)),IF('114成績輸入與落點儀表板'!$C$3="必須採計",M1508&gt;0,IF('114成績輸入與落點儀表板'!$C$3="不可採計",M1508=0,TRUE)),IF('114成績輸入與落點儀表板'!$C$4="必須採計",N1508&gt;0,IF('114成績輸入與落點儀表板'!$C$4="不可採計",N1508=0,TRUE)),IF('114成績輸入與落點儀表板'!$C$5="必須採計",O1508&gt;0,IF('114成績輸入與落點儀表板'!$C$5="不可採計",O1508=0,TRUE)),IF('114成績輸入與落點儀表板'!$C$6="必須採計",P1508&gt;0,IF('114成績輸入與落點儀表板'!$C$6="不可採計",P1508=0,TRUE)),IF('114成績輸入與落點儀表板'!$C$7="必須採計",Q1508&gt;0,IF('114成績輸入與落點儀表板'!$C$7="不可採計",Q1508=0,TRUE)),IF('114成績輸入與落點儀表板'!$C$8="必須採計",R1508&gt;0,IF('114成績輸入與落點儀表板'!$C$8="不可採計",R1508=0,TRUE)),IF('114成績輸入與落點儀表板'!$C$9="必須採計",S1508&gt;0,IF('114成績輸入與落點儀表板'!$C$9="不可採計",S1508=0,TRUE)),IF('114成績輸入與落點儀表板'!$C$10="必須採計",T1508&gt;0,IF('114成績輸入與落點儀表板'!$C$10="不可採計",T1508=0,TRUE)),IF('114成績輸入與落點儀表板'!$C$11="必須採計",U1508&gt;0,IF('114成績輸入與落點儀表板'!$C$11="不可採計",U1508=0,TRUE)),IF('114成績輸入與落點儀表板'!$C$12="必須採計",V1508&gt;0,IF('114成績輸入與落點儀表板'!$C$12="不可採計",V1508=0,TRUE)),IF('114成績輸入與落點儀表板'!$C$13="必須採計",W1508&gt;0,IF('114成績輸入與落點儀表板'!$C$13="不可採計",W1508=0,TRUE)),IF('114成績輸入與落點儀表板'!$C$14="必須採計",X1508&gt;0,IF('114成績輸入與落點儀表板'!$C$14="不可採計",X1508=0,TRUE)),IF('114成績輸入與落點儀表板'!$C$15="必須採計",Y1508&gt;0,IF('114成績輸入與落點儀表板'!$C$15="不可採計",Y1508=0,TRUE)),IF('114成績輸入與落點儀表板'!$C$16="必須採計",Z1508&gt;0,IF('114成績輸入與落點儀表板'!$C$16="不可採計",Z1508=0,TRUE))),"✅ 符合","❌ 不符合")</f>
        <v>✅ 符合</v>
      </c>
      <c r="L1508" s="15">
        <v>2</v>
      </c>
      <c r="M1508" s="15">
        <v>1.5</v>
      </c>
      <c r="N1508" s="15">
        <v>0</v>
      </c>
      <c r="O1508" s="15">
        <v>0</v>
      </c>
      <c r="P1508" s="15">
        <v>0</v>
      </c>
      <c r="Q1508" s="15">
        <v>0</v>
      </c>
      <c r="R1508" s="15">
        <v>0</v>
      </c>
      <c r="S1508" s="15">
        <v>0</v>
      </c>
      <c r="T1508" s="15">
        <v>0</v>
      </c>
      <c r="U1508" s="15">
        <v>2</v>
      </c>
      <c r="V1508" s="15">
        <v>0</v>
      </c>
      <c r="W1508" s="15">
        <v>0</v>
      </c>
      <c r="X1508" s="15">
        <v>0</v>
      </c>
      <c r="Y1508" s="15">
        <v>0</v>
      </c>
      <c r="Z1508" s="15">
        <v>0</v>
      </c>
    </row>
    <row r="1509" spans="1:26" x14ac:dyDescent="0.3">
      <c r="A1509" s="2" t="s">
        <v>3452</v>
      </c>
      <c r="B1509" s="13" t="s">
        <v>3266</v>
      </c>
      <c r="C1509" s="13" t="s">
        <v>3307</v>
      </c>
      <c r="D1509" s="12" t="s">
        <v>4057</v>
      </c>
      <c r="E1509" s="13" t="s">
        <v>5542</v>
      </c>
      <c r="F1509" s="2">
        <v>1</v>
      </c>
      <c r="G1509" s="15">
        <v>110.5</v>
      </c>
      <c r="H1509" s="7">
        <f>L1509*'114成績輸入與落點儀表板'!$B$2+M1509*'114成績輸入與落點儀表板'!$B$3+N1509*'114成績輸入與落點儀表板'!$B$4+O1509*'114成績輸入與落點儀表板'!$B$5+P1509*'114成績輸入與落點儀表板'!$B$6+Q1509*'114成績輸入與落點儀表板'!$B$7+R1509*'114成績輸入與落點儀表板'!$B$8+S1509*'114成績輸入與落點儀表板'!$B$9+T1509*'114成績輸入與落點儀表板'!$B$10+U1509*'114成績輸入與落點儀表板'!$B$11+V1509*'114成績輸入與落點儀表板'!$B$12+W1509*'114成績輸入與落點儀表板'!$B$13+X1509*'114成績輸入與落點儀表板'!$B$14+Y1509*'114成績輸入與落點儀表板'!$B$15+Z1509*'114成績輸入與落點儀表板'!$B$16</f>
        <v>0</v>
      </c>
      <c r="I1509" s="8">
        <f t="shared" si="46"/>
        <v>-110.5</v>
      </c>
      <c r="J1509" s="2" t="str">
        <f t="shared" si="47"/>
        <v>FAIL</v>
      </c>
      <c r="K1509" s="17" t="str">
        <f>IF(AND(IF('114成績輸入與落點儀表板'!$C$2="必須採計",L1509&gt;0,IF('114成績輸入與落點儀表板'!$C$2="不可採計",L1509=0,TRUE)),IF('114成績輸入與落點儀表板'!$C$3="必須採計",M1509&gt;0,IF('114成績輸入與落點儀表板'!$C$3="不可採計",M1509=0,TRUE)),IF('114成績輸入與落點儀表板'!$C$4="必須採計",N1509&gt;0,IF('114成績輸入與落點儀表板'!$C$4="不可採計",N1509=0,TRUE)),IF('114成績輸入與落點儀表板'!$C$5="必須採計",O1509&gt;0,IF('114成績輸入與落點儀表板'!$C$5="不可採計",O1509=0,TRUE)),IF('114成績輸入與落點儀表板'!$C$6="必須採計",P1509&gt;0,IF('114成績輸入與落點儀表板'!$C$6="不可採計",P1509=0,TRUE)),IF('114成績輸入與落點儀表板'!$C$7="必須採計",Q1509&gt;0,IF('114成績輸入與落點儀表板'!$C$7="不可採計",Q1509=0,TRUE)),IF('114成績輸入與落點儀表板'!$C$8="必須採計",R1509&gt;0,IF('114成績輸入與落點儀表板'!$C$8="不可採計",R1509=0,TRUE)),IF('114成績輸入與落點儀表板'!$C$9="必須採計",S1509&gt;0,IF('114成績輸入與落點儀表板'!$C$9="不可採計",S1509=0,TRUE)),IF('114成績輸入與落點儀表板'!$C$10="必須採計",T1509&gt;0,IF('114成績輸入與落點儀表板'!$C$10="不可採計",T1509=0,TRUE)),IF('114成績輸入與落點儀表板'!$C$11="必須採計",U1509&gt;0,IF('114成績輸入與落點儀表板'!$C$11="不可採計",U1509=0,TRUE)),IF('114成績輸入與落點儀表板'!$C$12="必須採計",V1509&gt;0,IF('114成績輸入與落點儀表板'!$C$12="不可採計",V1509=0,TRUE)),IF('114成績輸入與落點儀表板'!$C$13="必須採計",W1509&gt;0,IF('114成績輸入與落點儀表板'!$C$13="不可採計",W1509=0,TRUE)),IF('114成績輸入與落點儀表板'!$C$14="必須採計",X1509&gt;0,IF('114成績輸入與落點儀表板'!$C$14="不可採計",X1509=0,TRUE)),IF('114成績輸入與落點儀表板'!$C$15="必須採計",Y1509&gt;0,IF('114成績輸入與落點儀表板'!$C$15="不可採計",Y1509=0,TRUE)),IF('114成績輸入與落點儀表板'!$C$16="必須採計",Z1509&gt;0,IF('114成績輸入與落點儀表板'!$C$16="不可採計",Z1509=0,TRUE))),"✅ 符合","❌ 不符合")</f>
        <v>✅ 符合</v>
      </c>
      <c r="L1509" s="15">
        <v>2</v>
      </c>
      <c r="M1509" s="15">
        <v>1.75</v>
      </c>
      <c r="N1509" s="15">
        <v>0</v>
      </c>
      <c r="O1509" s="15">
        <v>0</v>
      </c>
      <c r="P1509" s="15">
        <v>0</v>
      </c>
      <c r="Q1509" s="15">
        <v>0</v>
      </c>
      <c r="R1509" s="15">
        <v>2</v>
      </c>
      <c r="S1509" s="15">
        <v>1</v>
      </c>
      <c r="T1509" s="15">
        <v>0</v>
      </c>
      <c r="U1509" s="15">
        <v>0</v>
      </c>
      <c r="V1509" s="15">
        <v>0</v>
      </c>
      <c r="W1509" s="15">
        <v>0</v>
      </c>
      <c r="X1509" s="15">
        <v>0</v>
      </c>
      <c r="Y1509" s="15">
        <v>0</v>
      </c>
      <c r="Z1509" s="15">
        <v>0</v>
      </c>
    </row>
    <row r="1510" spans="1:26" ht="15.75" customHeight="1" x14ac:dyDescent="0.3">
      <c r="A1510" s="2" t="s">
        <v>3455</v>
      </c>
      <c r="B1510" s="13" t="s">
        <v>3266</v>
      </c>
      <c r="C1510" s="13" t="s">
        <v>3310</v>
      </c>
      <c r="D1510" s="12" t="s">
        <v>4057</v>
      </c>
      <c r="E1510" s="13" t="s">
        <v>5543</v>
      </c>
      <c r="F1510" s="2">
        <v>2</v>
      </c>
      <c r="G1510" s="15">
        <v>157.5</v>
      </c>
      <c r="H1510" s="7">
        <f>L1510*'114成績輸入與落點儀表板'!$B$2+M1510*'114成績輸入與落點儀表板'!$B$3+N1510*'114成績輸入與落點儀表板'!$B$4+O1510*'114成績輸入與落點儀表板'!$B$5+P1510*'114成績輸入與落點儀表板'!$B$6+Q1510*'114成績輸入與落點儀表板'!$B$7+R1510*'114成績輸入與落點儀表板'!$B$8+S1510*'114成績輸入與落點儀表板'!$B$9+T1510*'114成績輸入與落點儀表板'!$B$10+U1510*'114成績輸入與落點儀表板'!$B$11+V1510*'114成績輸入與落點儀表板'!$B$12+W1510*'114成績輸入與落點儀表板'!$B$13+X1510*'114成績輸入與落點儀表板'!$B$14+Y1510*'114成績輸入與落點儀表板'!$B$15+Z1510*'114成績輸入與落點儀表板'!$B$16</f>
        <v>0</v>
      </c>
      <c r="I1510" s="8">
        <f t="shared" si="46"/>
        <v>-157.5</v>
      </c>
      <c r="J1510" s="2" t="str">
        <f t="shared" si="47"/>
        <v>FAIL</v>
      </c>
      <c r="K1510" s="17" t="str">
        <f>IF(AND(IF('114成績輸入與落點儀表板'!$C$2="必須採計",L1510&gt;0,IF('114成績輸入與落點儀表板'!$C$2="不可採計",L1510=0,TRUE)),IF('114成績輸入與落點儀表板'!$C$3="必須採計",M1510&gt;0,IF('114成績輸入與落點儀表板'!$C$3="不可採計",M1510=0,TRUE)),IF('114成績輸入與落點儀表板'!$C$4="必須採計",N1510&gt;0,IF('114成績輸入與落點儀表板'!$C$4="不可採計",N1510=0,TRUE)),IF('114成績輸入與落點儀表板'!$C$5="必須採計",O1510&gt;0,IF('114成績輸入與落點儀表板'!$C$5="不可採計",O1510=0,TRUE)),IF('114成績輸入與落點儀表板'!$C$6="必須採計",P1510&gt;0,IF('114成績輸入與落點儀表板'!$C$6="不可採計",P1510=0,TRUE)),IF('114成績輸入與落點儀表板'!$C$7="必須採計",Q1510&gt;0,IF('114成績輸入與落點儀表板'!$C$7="不可採計",Q1510=0,TRUE)),IF('114成績輸入與落點儀表板'!$C$8="必須採計",R1510&gt;0,IF('114成績輸入與落點儀表板'!$C$8="不可採計",R1510=0,TRUE)),IF('114成績輸入與落點儀表板'!$C$9="必須採計",S1510&gt;0,IF('114成績輸入與落點儀表板'!$C$9="不可採計",S1510=0,TRUE)),IF('114成績輸入與落點儀表板'!$C$10="必須採計",T1510&gt;0,IF('114成績輸入與落點儀表板'!$C$10="不可採計",T1510=0,TRUE)),IF('114成績輸入與落點儀表板'!$C$11="必須採計",U1510&gt;0,IF('114成績輸入與落點儀表板'!$C$11="不可採計",U1510=0,TRUE)),IF('114成績輸入與落點儀表板'!$C$12="必須採計",V1510&gt;0,IF('114成績輸入與落點儀表板'!$C$12="不可採計",V1510=0,TRUE)),IF('114成績輸入與落點儀表板'!$C$13="必須採計",W1510&gt;0,IF('114成績輸入與落點儀表板'!$C$13="不可採計",W1510=0,TRUE)),IF('114成績輸入與落點儀表板'!$C$14="必須採計",X1510&gt;0,IF('114成績輸入與落點儀表板'!$C$14="不可採計",X1510=0,TRUE)),IF('114成績輸入與落點儀表板'!$C$15="必須採計",Y1510&gt;0,IF('114成績輸入與落點儀表板'!$C$15="不可採計",Y1510=0,TRUE)),IF('114成績輸入與落點儀表板'!$C$16="必須採計",Z1510&gt;0,IF('114成績輸入與落點儀表板'!$C$16="不可採計",Z1510=0,TRUE))),"✅ 符合","❌ 不符合")</f>
        <v>✅ 符合</v>
      </c>
      <c r="L1510" s="15">
        <v>2</v>
      </c>
      <c r="M1510" s="15">
        <v>1.75</v>
      </c>
      <c r="N1510" s="15">
        <v>0</v>
      </c>
      <c r="O1510" s="15">
        <v>0</v>
      </c>
      <c r="P1510" s="15">
        <v>0</v>
      </c>
      <c r="Q1510" s="15">
        <v>0</v>
      </c>
      <c r="R1510" s="15">
        <v>0</v>
      </c>
      <c r="S1510" s="15">
        <v>0</v>
      </c>
      <c r="T1510" s="15">
        <v>0</v>
      </c>
      <c r="U1510" s="15">
        <v>0</v>
      </c>
      <c r="V1510" s="15">
        <v>2</v>
      </c>
      <c r="W1510" s="15">
        <v>1</v>
      </c>
      <c r="X1510" s="15">
        <v>0</v>
      </c>
      <c r="Y1510" s="15">
        <v>0</v>
      </c>
      <c r="Z1510" s="15">
        <v>0</v>
      </c>
    </row>
    <row r="1511" spans="1:26" x14ac:dyDescent="0.3">
      <c r="A1511" s="2" t="s">
        <v>3458</v>
      </c>
      <c r="B1511" s="13" t="s">
        <v>3266</v>
      </c>
      <c r="C1511" s="13" t="s">
        <v>4747</v>
      </c>
      <c r="D1511" s="12" t="s">
        <v>227</v>
      </c>
      <c r="E1511" s="13" t="s">
        <v>4748</v>
      </c>
      <c r="F1511" s="2">
        <v>1</v>
      </c>
      <c r="G1511" s="15">
        <v>80.5</v>
      </c>
      <c r="H1511" s="7">
        <f>L1511*'114成績輸入與落點儀表板'!$B$2+M1511*'114成績輸入與落點儀表板'!$B$3+N1511*'114成績輸入與落點儀表板'!$B$4+O1511*'114成績輸入與落點儀表板'!$B$5+P1511*'114成績輸入與落點儀表板'!$B$6+Q1511*'114成績輸入與落點儀表板'!$B$7+R1511*'114成績輸入與落點儀表板'!$B$8+S1511*'114成績輸入與落點儀表板'!$B$9+T1511*'114成績輸入與落點儀表板'!$B$10+U1511*'114成績輸入與落點儀表板'!$B$11+V1511*'114成績輸入與落點儀表板'!$B$12+W1511*'114成績輸入與落點儀表板'!$B$13+X1511*'114成績輸入與落點儀表板'!$B$14+Y1511*'114成績輸入與落點儀表板'!$B$15+Z1511*'114成績輸入與落點儀表板'!$B$16</f>
        <v>0</v>
      </c>
      <c r="I1511" s="8">
        <f t="shared" si="46"/>
        <v>-80.5</v>
      </c>
      <c r="J1511" s="2" t="str">
        <f t="shared" si="47"/>
        <v>FAIL</v>
      </c>
      <c r="K1511" s="17" t="str">
        <f>IF(AND(IF('114成績輸入與落點儀表板'!$C$2="必須採計",L1511&gt;0,IF('114成績輸入與落點儀表板'!$C$2="不可採計",L1511=0,TRUE)),IF('114成績輸入與落點儀表板'!$C$3="必須採計",M1511&gt;0,IF('114成績輸入與落點儀表板'!$C$3="不可採計",M1511=0,TRUE)),IF('114成績輸入與落點儀表板'!$C$4="必須採計",N1511&gt;0,IF('114成績輸入與落點儀表板'!$C$4="不可採計",N1511=0,TRUE)),IF('114成績輸入與落點儀表板'!$C$5="必須採計",O1511&gt;0,IF('114成績輸入與落點儀表板'!$C$5="不可採計",O1511=0,TRUE)),IF('114成績輸入與落點儀表板'!$C$6="必須採計",P1511&gt;0,IF('114成績輸入與落點儀表板'!$C$6="不可採計",P1511=0,TRUE)),IF('114成績輸入與落點儀表板'!$C$7="必須採計",Q1511&gt;0,IF('114成績輸入與落點儀表板'!$C$7="不可採計",Q1511=0,TRUE)),IF('114成績輸入與落點儀表板'!$C$8="必須採計",R1511&gt;0,IF('114成績輸入與落點儀表板'!$C$8="不可採計",R1511=0,TRUE)),IF('114成績輸入與落點儀表板'!$C$9="必須採計",S1511&gt;0,IF('114成績輸入與落點儀表板'!$C$9="不可採計",S1511=0,TRUE)),IF('114成績輸入與落點儀表板'!$C$10="必須採計",T1511&gt;0,IF('114成績輸入與落點儀表板'!$C$10="不可採計",T1511=0,TRUE)),IF('114成績輸入與落點儀表板'!$C$11="必須採計",U1511&gt;0,IF('114成績輸入與落點儀表板'!$C$11="不可採計",U1511=0,TRUE)),IF('114成績輸入與落點儀表板'!$C$12="必須採計",V1511&gt;0,IF('114成績輸入與落點儀表板'!$C$12="不可採計",V1511=0,TRUE)),IF('114成績輸入與落點儀表板'!$C$13="必須採計",W1511&gt;0,IF('114成績輸入與落點儀表板'!$C$13="不可採計",W1511=0,TRUE)),IF('114成績輸入與落點儀表板'!$C$14="必須採計",X1511&gt;0,IF('114成績輸入與落點儀表板'!$C$14="不可採計",X1511=0,TRUE)),IF('114成績輸入與落點儀表板'!$C$15="必須採計",Y1511&gt;0,IF('114成績輸入與落點儀表板'!$C$15="不可採計",Y1511=0,TRUE)),IF('114成績輸入與落點儀表板'!$C$16="必須採計",Z1511&gt;0,IF('114成績輸入與落點儀表板'!$C$16="不可採計",Z1511=0,TRUE))),"✅ 符合","❌ 不符合")</f>
        <v>✅ 符合</v>
      </c>
      <c r="L1511" s="15">
        <v>2</v>
      </c>
      <c r="M1511" s="15">
        <v>2</v>
      </c>
      <c r="N1511" s="15">
        <v>0</v>
      </c>
      <c r="O1511" s="15">
        <v>0</v>
      </c>
      <c r="P1511" s="15">
        <v>0</v>
      </c>
      <c r="Q1511" s="15">
        <v>0</v>
      </c>
      <c r="R1511" s="15">
        <v>1.5</v>
      </c>
      <c r="S1511" s="15">
        <v>0</v>
      </c>
      <c r="T1511" s="15">
        <v>0</v>
      </c>
      <c r="U1511" s="15">
        <v>0</v>
      </c>
      <c r="V1511" s="15">
        <v>0</v>
      </c>
      <c r="W1511" s="15">
        <v>0</v>
      </c>
      <c r="X1511" s="15">
        <v>0</v>
      </c>
      <c r="Y1511" s="15">
        <v>0</v>
      </c>
      <c r="Z1511" s="15">
        <v>0</v>
      </c>
    </row>
    <row r="1512" spans="1:26" ht="15.75" customHeight="1" x14ac:dyDescent="0.3">
      <c r="A1512" s="2" t="s">
        <v>3460</v>
      </c>
      <c r="B1512" s="13" t="s">
        <v>3266</v>
      </c>
      <c r="C1512" s="13" t="s">
        <v>1284</v>
      </c>
      <c r="D1512" s="12" t="s">
        <v>80</v>
      </c>
      <c r="E1512" s="13" t="s">
        <v>868</v>
      </c>
      <c r="F1512" s="2">
        <v>2</v>
      </c>
      <c r="G1512" s="15">
        <v>110</v>
      </c>
      <c r="H1512" s="7">
        <f>L1512*'114成績輸入與落點儀表板'!$B$2+M1512*'114成績輸入與落點儀表板'!$B$3+N1512*'114成績輸入與落點儀表板'!$B$4+O1512*'114成績輸入與落點儀表板'!$B$5+P1512*'114成績輸入與落點儀表板'!$B$6+Q1512*'114成績輸入與落點儀表板'!$B$7+R1512*'114成績輸入與落點儀表板'!$B$8+S1512*'114成績輸入與落點儀表板'!$B$9+T1512*'114成績輸入與落點儀表板'!$B$10+U1512*'114成績輸入與落點儀表板'!$B$11+V1512*'114成績輸入與落點儀表板'!$B$12+W1512*'114成績輸入與落點儀表板'!$B$13+X1512*'114成績輸入與落點儀表板'!$B$14+Y1512*'114成績輸入與落點儀表板'!$B$15+Z1512*'114成績輸入與落點儀表板'!$B$16</f>
        <v>0</v>
      </c>
      <c r="I1512" s="8">
        <f t="shared" si="46"/>
        <v>-110</v>
      </c>
      <c r="J1512" s="2" t="str">
        <f t="shared" si="47"/>
        <v>FAIL</v>
      </c>
      <c r="K1512" s="17" t="str">
        <f>IF(AND(IF('114成績輸入與落點儀表板'!$C$2="必須採計",L1512&gt;0,IF('114成績輸入與落點儀表板'!$C$2="不可採計",L1512=0,TRUE)),IF('114成績輸入與落點儀表板'!$C$3="必須採計",M1512&gt;0,IF('114成績輸入與落點儀表板'!$C$3="不可採計",M1512=0,TRUE)),IF('114成績輸入與落點儀表板'!$C$4="必須採計",N1512&gt;0,IF('114成績輸入與落點儀表板'!$C$4="不可採計",N1512=0,TRUE)),IF('114成績輸入與落點儀表板'!$C$5="必須採計",O1512&gt;0,IF('114成績輸入與落點儀表板'!$C$5="不可採計",O1512=0,TRUE)),IF('114成績輸入與落點儀表板'!$C$6="必須採計",P1512&gt;0,IF('114成績輸入與落點儀表板'!$C$6="不可採計",P1512=0,TRUE)),IF('114成績輸入與落點儀表板'!$C$7="必須採計",Q1512&gt;0,IF('114成績輸入與落點儀表板'!$C$7="不可採計",Q1512=0,TRUE)),IF('114成績輸入與落點儀表板'!$C$8="必須採計",R1512&gt;0,IF('114成績輸入與落點儀表板'!$C$8="不可採計",R1512=0,TRUE)),IF('114成績輸入與落點儀表板'!$C$9="必須採計",S1512&gt;0,IF('114成績輸入與落點儀表板'!$C$9="不可採計",S1512=0,TRUE)),IF('114成績輸入與落點儀表板'!$C$10="必須採計",T1512&gt;0,IF('114成績輸入與落點儀表板'!$C$10="不可採計",T1512=0,TRUE)),IF('114成績輸入與落點儀表板'!$C$11="必須採計",U1512&gt;0,IF('114成績輸入與落點儀表板'!$C$11="不可採計",U1512=0,TRUE)),IF('114成績輸入與落點儀表板'!$C$12="必須採計",V1512&gt;0,IF('114成績輸入與落點儀表板'!$C$12="不可採計",V1512=0,TRUE)),IF('114成績輸入與落點儀表板'!$C$13="必須採計",W1512&gt;0,IF('114成績輸入與落點儀表板'!$C$13="不可採計",W1512=0,TRUE)),IF('114成績輸入與落點儀表板'!$C$14="必須採計",X1512&gt;0,IF('114成績輸入與落點儀表板'!$C$14="不可採計",X1512=0,TRUE)),IF('114成績輸入與落點儀表板'!$C$15="必須採計",Y1512&gt;0,IF('114成績輸入與落點儀表板'!$C$15="不可採計",Y1512=0,TRUE)),IF('114成績輸入與落點儀表板'!$C$16="必須採計",Z1512&gt;0,IF('114成績輸入與落點儀表板'!$C$16="不可採計",Z1512=0,TRUE))),"✅ 符合","❌ 不符合")</f>
        <v>✅ 符合</v>
      </c>
      <c r="L1512" s="15">
        <v>2</v>
      </c>
      <c r="M1512" s="15">
        <v>1</v>
      </c>
      <c r="N1512" s="15">
        <v>0</v>
      </c>
      <c r="O1512" s="15">
        <v>0</v>
      </c>
      <c r="P1512" s="15">
        <v>0</v>
      </c>
      <c r="Q1512" s="15">
        <v>0</v>
      </c>
      <c r="R1512" s="15">
        <v>0</v>
      </c>
      <c r="S1512" s="15">
        <v>0</v>
      </c>
      <c r="T1512" s="15">
        <v>0</v>
      </c>
      <c r="U1512" s="15">
        <v>2</v>
      </c>
      <c r="V1512" s="15">
        <v>0</v>
      </c>
      <c r="W1512" s="15">
        <v>0</v>
      </c>
      <c r="X1512" s="15">
        <v>0</v>
      </c>
      <c r="Y1512" s="15">
        <v>0</v>
      </c>
      <c r="Z1512" s="15">
        <v>0</v>
      </c>
    </row>
    <row r="1513" spans="1:26" x14ac:dyDescent="0.3">
      <c r="A1513" s="2" t="s">
        <v>3463</v>
      </c>
      <c r="B1513" s="13" t="s">
        <v>3266</v>
      </c>
      <c r="C1513" s="13" t="s">
        <v>3317</v>
      </c>
      <c r="D1513" s="12" t="s">
        <v>227</v>
      </c>
      <c r="E1513" s="13" t="s">
        <v>347</v>
      </c>
      <c r="F1513" s="2">
        <v>0</v>
      </c>
      <c r="G1513" s="15"/>
      <c r="H1513" s="7">
        <f>L1513*'114成績輸入與落點儀表板'!$B$2+M1513*'114成績輸入與落點儀表板'!$B$3+N1513*'114成績輸入與落點儀表板'!$B$4+O1513*'114成績輸入與落點儀表板'!$B$5+P1513*'114成績輸入與落點儀表板'!$B$6+Q1513*'114成績輸入與落點儀表板'!$B$7+R1513*'114成績輸入與落點儀表板'!$B$8+S1513*'114成績輸入與落點儀表板'!$B$9+T1513*'114成績輸入與落點儀表板'!$B$10+U1513*'114成績輸入與落點儀表板'!$B$11+V1513*'114成績輸入與落點儀表板'!$B$12+W1513*'114成績輸入與落點儀表板'!$B$13+X1513*'114成績輸入與落點儀表板'!$B$14+Y1513*'114成績輸入與落點儀表板'!$B$15+Z1513*'114成績輸入與落點儀表板'!$B$16</f>
        <v>0</v>
      </c>
      <c r="I1513" s="8" t="str">
        <f t="shared" si="46"/>
        <v/>
      </c>
      <c r="J1513" s="2" t="str">
        <f t="shared" si="47"/>
        <v>無錄取資料</v>
      </c>
      <c r="K1513" s="17" t="str">
        <f>IF(AND(IF('114成績輸入與落點儀表板'!$C$2="必須採計",L1513&gt;0,IF('114成績輸入與落點儀表板'!$C$2="不可採計",L1513=0,TRUE)),IF('114成績輸入與落點儀表板'!$C$3="必須採計",M1513&gt;0,IF('114成績輸入與落點儀表板'!$C$3="不可採計",M1513=0,TRUE)),IF('114成績輸入與落點儀表板'!$C$4="必須採計",N1513&gt;0,IF('114成績輸入與落點儀表板'!$C$4="不可採計",N1513=0,TRUE)),IF('114成績輸入與落點儀表板'!$C$5="必須採計",O1513&gt;0,IF('114成績輸入與落點儀表板'!$C$5="不可採計",O1513=0,TRUE)),IF('114成績輸入與落點儀表板'!$C$6="必須採計",P1513&gt;0,IF('114成績輸入與落點儀表板'!$C$6="不可採計",P1513=0,TRUE)),IF('114成績輸入與落點儀表板'!$C$7="必須採計",Q1513&gt;0,IF('114成績輸入與落點儀表板'!$C$7="不可採計",Q1513=0,TRUE)),IF('114成績輸入與落點儀表板'!$C$8="必須採計",R1513&gt;0,IF('114成績輸入與落點儀表板'!$C$8="不可採計",R1513=0,TRUE)),IF('114成績輸入與落點儀表板'!$C$9="必須採計",S1513&gt;0,IF('114成績輸入與落點儀表板'!$C$9="不可採計",S1513=0,TRUE)),IF('114成績輸入與落點儀表板'!$C$10="必須採計",T1513&gt;0,IF('114成績輸入與落點儀表板'!$C$10="不可採計",T1513=0,TRUE)),IF('114成績輸入與落點儀表板'!$C$11="必須採計",U1513&gt;0,IF('114成績輸入與落點儀表板'!$C$11="不可採計",U1513=0,TRUE)),IF('114成績輸入與落點儀表板'!$C$12="必須採計",V1513&gt;0,IF('114成績輸入與落點儀表板'!$C$12="不可採計",V1513=0,TRUE)),IF('114成績輸入與落點儀表板'!$C$13="必須採計",W1513&gt;0,IF('114成績輸入與落點儀表板'!$C$13="不可採計",W1513=0,TRUE)),IF('114成績輸入與落點儀表板'!$C$14="必須採計",X1513&gt;0,IF('114成績輸入與落點儀表板'!$C$14="不可採計",X1513=0,TRUE)),IF('114成績輸入與落點儀表板'!$C$15="必須採計",Y1513&gt;0,IF('114成績輸入與落點儀表板'!$C$15="不可採計",Y1513=0,TRUE)),IF('114成績輸入與落點儀表板'!$C$16="必須採計",Z1513&gt;0,IF('114成績輸入與落點儀表板'!$C$16="不可採計",Z1513=0,TRUE))),"✅ 符合","❌ 不符合")</f>
        <v>✅ 符合</v>
      </c>
      <c r="L1513" s="15">
        <v>2</v>
      </c>
      <c r="M1513" s="15">
        <v>2</v>
      </c>
      <c r="N1513" s="15">
        <v>0</v>
      </c>
      <c r="O1513" s="15">
        <v>0</v>
      </c>
      <c r="P1513" s="15">
        <v>0</v>
      </c>
      <c r="Q1513" s="15">
        <v>0</v>
      </c>
      <c r="R1513" s="15">
        <v>0</v>
      </c>
      <c r="S1513" s="15">
        <v>0</v>
      </c>
      <c r="T1513" s="15">
        <v>0</v>
      </c>
      <c r="U1513" s="15">
        <v>1</v>
      </c>
      <c r="V1513" s="15">
        <v>0</v>
      </c>
      <c r="W1513" s="15">
        <v>0</v>
      </c>
      <c r="X1513" s="15">
        <v>0</v>
      </c>
      <c r="Y1513" s="15">
        <v>0</v>
      </c>
      <c r="Z1513" s="15">
        <v>0</v>
      </c>
    </row>
    <row r="1514" spans="1:26" ht="15.75" customHeight="1" x14ac:dyDescent="0.3">
      <c r="A1514" s="2" t="s">
        <v>3465</v>
      </c>
      <c r="B1514" s="13" t="s">
        <v>3266</v>
      </c>
      <c r="C1514" s="13" t="s">
        <v>5544</v>
      </c>
      <c r="D1514" s="12" t="s">
        <v>99</v>
      </c>
      <c r="E1514" s="13" t="s">
        <v>5545</v>
      </c>
      <c r="F1514" s="2">
        <v>0</v>
      </c>
      <c r="G1514" s="15"/>
      <c r="H1514" s="7">
        <f>L1514*'114成績輸入與落點儀表板'!$B$2+M1514*'114成績輸入與落點儀表板'!$B$3+N1514*'114成績輸入與落點儀表板'!$B$4+O1514*'114成績輸入與落點儀表板'!$B$5+P1514*'114成績輸入與落點儀表板'!$B$6+Q1514*'114成績輸入與落點儀表板'!$B$7+R1514*'114成績輸入與落點儀表板'!$B$8+S1514*'114成績輸入與落點儀表板'!$B$9+T1514*'114成績輸入與落點儀表板'!$B$10+U1514*'114成績輸入與落點儀表板'!$B$11+V1514*'114成績輸入與落點儀表板'!$B$12+W1514*'114成績輸入與落點儀表板'!$B$13+X1514*'114成績輸入與落點儀表板'!$B$14+Y1514*'114成績輸入與落點儀表板'!$B$15+Z1514*'114成績輸入與落點儀表板'!$B$16</f>
        <v>0</v>
      </c>
      <c r="I1514" s="8" t="str">
        <f t="shared" si="46"/>
        <v/>
      </c>
      <c r="J1514" s="2" t="str">
        <f t="shared" si="47"/>
        <v>無錄取資料</v>
      </c>
      <c r="K1514" s="17" t="str">
        <f>IF(AND(IF('114成績輸入與落點儀表板'!$C$2="必須採計",L1514&gt;0,IF('114成績輸入與落點儀表板'!$C$2="不可採計",L1514=0,TRUE)),IF('114成績輸入與落點儀表板'!$C$3="必須採計",M1514&gt;0,IF('114成績輸入與落點儀表板'!$C$3="不可採計",M1514=0,TRUE)),IF('114成績輸入與落點儀表板'!$C$4="必須採計",N1514&gt;0,IF('114成績輸入與落點儀表板'!$C$4="不可採計",N1514=0,TRUE)),IF('114成績輸入與落點儀表板'!$C$5="必須採計",O1514&gt;0,IF('114成績輸入與落點儀表板'!$C$5="不可採計",O1514=0,TRUE)),IF('114成績輸入與落點儀表板'!$C$6="必須採計",P1514&gt;0,IF('114成績輸入與落點儀表板'!$C$6="不可採計",P1514=0,TRUE)),IF('114成績輸入與落點儀表板'!$C$7="必須採計",Q1514&gt;0,IF('114成績輸入與落點儀表板'!$C$7="不可採計",Q1514=0,TRUE)),IF('114成績輸入與落點儀表板'!$C$8="必須採計",R1514&gt;0,IF('114成績輸入與落點儀表板'!$C$8="不可採計",R1514=0,TRUE)),IF('114成績輸入與落點儀表板'!$C$9="必須採計",S1514&gt;0,IF('114成績輸入與落點儀表板'!$C$9="不可採計",S1514=0,TRUE)),IF('114成績輸入與落點儀表板'!$C$10="必須採計",T1514&gt;0,IF('114成績輸入與落點儀表板'!$C$10="不可採計",T1514=0,TRUE)),IF('114成績輸入與落點儀表板'!$C$11="必須採計",U1514&gt;0,IF('114成績輸入與落點儀表板'!$C$11="不可採計",U1514=0,TRUE)),IF('114成績輸入與落點儀表板'!$C$12="必須採計",V1514&gt;0,IF('114成績輸入與落點儀表板'!$C$12="不可採計",V1514=0,TRUE)),IF('114成績輸入與落點儀表板'!$C$13="必須採計",W1514&gt;0,IF('114成績輸入與落點儀表板'!$C$13="不可採計",W1514=0,TRUE)),IF('114成績輸入與落點儀表板'!$C$14="必須採計",X1514&gt;0,IF('114成績輸入與落點儀表板'!$C$14="不可採計",X1514=0,TRUE)),IF('114成績輸入與落點儀表板'!$C$15="必須採計",Y1514&gt;0,IF('114成績輸入與落點儀表板'!$C$15="不可採計",Y1514=0,TRUE)),IF('114成績輸入與落點儀表板'!$C$16="必須採計",Z1514&gt;0,IF('114成績輸入與落點儀表板'!$C$16="不可採計",Z1514=0,TRUE))),"✅ 符合","❌ 不符合")</f>
        <v>✅ 符合</v>
      </c>
      <c r="L1514" s="15">
        <v>2</v>
      </c>
      <c r="M1514" s="15">
        <v>1</v>
      </c>
      <c r="N1514" s="15">
        <v>0</v>
      </c>
      <c r="O1514" s="15">
        <v>0</v>
      </c>
      <c r="P1514" s="15">
        <v>0</v>
      </c>
      <c r="Q1514" s="15">
        <v>0</v>
      </c>
      <c r="R1514" s="15">
        <v>0</v>
      </c>
      <c r="S1514" s="15">
        <v>0</v>
      </c>
      <c r="T1514" s="15">
        <v>0</v>
      </c>
      <c r="U1514" s="15">
        <v>2</v>
      </c>
      <c r="V1514" s="15">
        <v>0</v>
      </c>
      <c r="W1514" s="15">
        <v>2</v>
      </c>
      <c r="X1514" s="15">
        <v>0</v>
      </c>
      <c r="Y1514" s="15">
        <v>0</v>
      </c>
      <c r="Z1514" s="15">
        <v>0</v>
      </c>
    </row>
    <row r="1515" spans="1:26" x14ac:dyDescent="0.3">
      <c r="A1515" s="2" t="s">
        <v>3467</v>
      </c>
      <c r="B1515" s="13" t="s">
        <v>3266</v>
      </c>
      <c r="C1515" s="13" t="s">
        <v>5546</v>
      </c>
      <c r="D1515" s="12" t="s">
        <v>99</v>
      </c>
      <c r="E1515" s="13" t="s">
        <v>3176</v>
      </c>
      <c r="F1515" s="2">
        <v>1</v>
      </c>
      <c r="G1515" s="15">
        <v>139.5</v>
      </c>
      <c r="H1515" s="7">
        <f>L1515*'114成績輸入與落點儀表板'!$B$2+M1515*'114成績輸入與落點儀表板'!$B$3+N1515*'114成績輸入與落點儀表板'!$B$4+O1515*'114成績輸入與落點儀表板'!$B$5+P1515*'114成績輸入與落點儀表板'!$B$6+Q1515*'114成績輸入與落點儀表板'!$B$7+R1515*'114成績輸入與落點儀表板'!$B$8+S1515*'114成績輸入與落點儀表板'!$B$9+T1515*'114成績輸入與落點儀表板'!$B$10+U1515*'114成績輸入與落點儀表板'!$B$11+V1515*'114成績輸入與落點儀表板'!$B$12+W1515*'114成績輸入與落點儀表板'!$B$13+X1515*'114成績輸入與落點儀表板'!$B$14+Y1515*'114成績輸入與落點儀表板'!$B$15+Z1515*'114成績輸入與落點儀表板'!$B$16</f>
        <v>0</v>
      </c>
      <c r="I1515" s="8">
        <f t="shared" si="46"/>
        <v>-139.5</v>
      </c>
      <c r="J1515" s="2" t="str">
        <f t="shared" si="47"/>
        <v>FAIL</v>
      </c>
      <c r="K1515" s="17" t="str">
        <f>IF(AND(IF('114成績輸入與落點儀表板'!$C$2="必須採計",L1515&gt;0,IF('114成績輸入與落點儀表板'!$C$2="不可採計",L1515=0,TRUE)),IF('114成績輸入與落點儀表板'!$C$3="必須採計",M1515&gt;0,IF('114成績輸入與落點儀表板'!$C$3="不可採計",M1515=0,TRUE)),IF('114成績輸入與落點儀表板'!$C$4="必須採計",N1515&gt;0,IF('114成績輸入與落點儀表板'!$C$4="不可採計",N1515=0,TRUE)),IF('114成績輸入與落點儀表板'!$C$5="必須採計",O1515&gt;0,IF('114成績輸入與落點儀表板'!$C$5="不可採計",O1515=0,TRUE)),IF('114成績輸入與落點儀表板'!$C$6="必須採計",P1515&gt;0,IF('114成績輸入與落點儀表板'!$C$6="不可採計",P1515=0,TRUE)),IF('114成績輸入與落點儀表板'!$C$7="必須採計",Q1515&gt;0,IF('114成績輸入與落點儀表板'!$C$7="不可採計",Q1515=0,TRUE)),IF('114成績輸入與落點儀表板'!$C$8="必須採計",R1515&gt;0,IF('114成績輸入與落點儀表板'!$C$8="不可採計",R1515=0,TRUE)),IF('114成績輸入與落點儀表板'!$C$9="必須採計",S1515&gt;0,IF('114成績輸入與落點儀表板'!$C$9="不可採計",S1515=0,TRUE)),IF('114成績輸入與落點儀表板'!$C$10="必須採計",T1515&gt;0,IF('114成績輸入與落點儀表板'!$C$10="不可採計",T1515=0,TRUE)),IF('114成績輸入與落點儀表板'!$C$11="必須採計",U1515&gt;0,IF('114成績輸入與落點儀表板'!$C$11="不可採計",U1515=0,TRUE)),IF('114成績輸入與落點儀表板'!$C$12="必須採計",V1515&gt;0,IF('114成績輸入與落點儀表板'!$C$12="不可採計",V1515=0,TRUE)),IF('114成績輸入與落點儀表板'!$C$13="必須採計",W1515&gt;0,IF('114成績輸入與落點儀表板'!$C$13="不可採計",W1515=0,TRUE)),IF('114成績輸入與落點儀表板'!$C$14="必須採計",X1515&gt;0,IF('114成績輸入與落點儀表板'!$C$14="不可採計",X1515=0,TRUE)),IF('114成績輸入與落點儀表板'!$C$15="必須採計",Y1515&gt;0,IF('114成績輸入與落點儀表板'!$C$15="不可採計",Y1515=0,TRUE)),IF('114成績輸入與落點儀表板'!$C$16="必須採計",Z1515&gt;0,IF('114成績輸入與落點儀表板'!$C$16="不可採計",Z1515=0,TRUE))),"✅ 符合","❌ 不符合")</f>
        <v>✅ 符合</v>
      </c>
      <c r="L1515" s="15">
        <v>2</v>
      </c>
      <c r="M1515" s="15">
        <v>0</v>
      </c>
      <c r="N1515" s="15">
        <v>0</v>
      </c>
      <c r="O1515" s="15">
        <v>0</v>
      </c>
      <c r="P1515" s="15">
        <v>0</v>
      </c>
      <c r="Q1515" s="15">
        <v>0</v>
      </c>
      <c r="R1515" s="15">
        <v>0</v>
      </c>
      <c r="S1515" s="15">
        <v>0</v>
      </c>
      <c r="T1515" s="15">
        <v>0</v>
      </c>
      <c r="U1515" s="15">
        <v>2</v>
      </c>
      <c r="V1515" s="15">
        <v>0</v>
      </c>
      <c r="W1515" s="15">
        <v>1.75</v>
      </c>
      <c r="X1515" s="15">
        <v>0</v>
      </c>
      <c r="Y1515" s="15">
        <v>0</v>
      </c>
      <c r="Z1515" s="15">
        <v>0</v>
      </c>
    </row>
    <row r="1516" spans="1:26" ht="15.75" customHeight="1" x14ac:dyDescent="0.3">
      <c r="A1516" s="2" t="s">
        <v>3470</v>
      </c>
      <c r="B1516" s="13" t="s">
        <v>3266</v>
      </c>
      <c r="C1516" s="13" t="s">
        <v>5547</v>
      </c>
      <c r="D1516" s="12" t="s">
        <v>99</v>
      </c>
      <c r="E1516" s="13" t="s">
        <v>868</v>
      </c>
      <c r="F1516" s="2">
        <v>1</v>
      </c>
      <c r="G1516" s="15">
        <v>142</v>
      </c>
      <c r="H1516" s="7">
        <f>L1516*'114成績輸入與落點儀表板'!$B$2+M1516*'114成績輸入與落點儀表板'!$B$3+N1516*'114成績輸入與落點儀表板'!$B$4+O1516*'114成績輸入與落點儀表板'!$B$5+P1516*'114成績輸入與落點儀表板'!$B$6+Q1516*'114成績輸入與落點儀表板'!$B$7+R1516*'114成績輸入與落點儀表板'!$B$8+S1516*'114成績輸入與落點儀表板'!$B$9+T1516*'114成績輸入與落點儀表板'!$B$10+U1516*'114成績輸入與落點儀表板'!$B$11+V1516*'114成績輸入與落點儀表板'!$B$12+W1516*'114成績輸入與落點儀表板'!$B$13+X1516*'114成績輸入與落點儀表板'!$B$14+Y1516*'114成績輸入與落點儀表板'!$B$15+Z1516*'114成績輸入與落點儀表板'!$B$16</f>
        <v>0</v>
      </c>
      <c r="I1516" s="8">
        <f t="shared" si="46"/>
        <v>-142</v>
      </c>
      <c r="J1516" s="2" t="str">
        <f t="shared" si="47"/>
        <v>FAIL</v>
      </c>
      <c r="K1516" s="17" t="str">
        <f>IF(AND(IF('114成績輸入與落點儀表板'!$C$2="必須採計",L1516&gt;0,IF('114成績輸入與落點儀表板'!$C$2="不可採計",L1516=0,TRUE)),IF('114成績輸入與落點儀表板'!$C$3="必須採計",M1516&gt;0,IF('114成績輸入與落點儀表板'!$C$3="不可採計",M1516=0,TRUE)),IF('114成績輸入與落點儀表板'!$C$4="必須採計",N1516&gt;0,IF('114成績輸入與落點儀表板'!$C$4="不可採計",N1516=0,TRUE)),IF('114成績輸入與落點儀表板'!$C$5="必須採計",O1516&gt;0,IF('114成績輸入與落點儀表板'!$C$5="不可採計",O1516=0,TRUE)),IF('114成績輸入與落點儀表板'!$C$6="必須採計",P1516&gt;0,IF('114成績輸入與落點儀表板'!$C$6="不可採計",P1516=0,TRUE)),IF('114成績輸入與落點儀表板'!$C$7="必須採計",Q1516&gt;0,IF('114成績輸入與落點儀表板'!$C$7="不可採計",Q1516=0,TRUE)),IF('114成績輸入與落點儀表板'!$C$8="必須採計",R1516&gt;0,IF('114成績輸入與落點儀表板'!$C$8="不可採計",R1516=0,TRUE)),IF('114成績輸入與落點儀表板'!$C$9="必須採計",S1516&gt;0,IF('114成績輸入與落點儀表板'!$C$9="不可採計",S1516=0,TRUE)),IF('114成績輸入與落點儀表板'!$C$10="必須採計",T1516&gt;0,IF('114成績輸入與落點儀表板'!$C$10="不可採計",T1516=0,TRUE)),IF('114成績輸入與落點儀表板'!$C$11="必須採計",U1516&gt;0,IF('114成績輸入與落點儀表板'!$C$11="不可採計",U1516=0,TRUE)),IF('114成績輸入與落點儀表板'!$C$12="必須採計",V1516&gt;0,IF('114成績輸入與落點儀表板'!$C$12="不可採計",V1516=0,TRUE)),IF('114成績輸入與落點儀表板'!$C$13="必須採計",W1516&gt;0,IF('114成績輸入與落點儀表板'!$C$13="不可採計",W1516=0,TRUE)),IF('114成績輸入與落點儀表板'!$C$14="必須採計",X1516&gt;0,IF('114成績輸入與落點儀表板'!$C$14="不可採計",X1516=0,TRUE)),IF('114成績輸入與落點儀表板'!$C$15="必須採計",Y1516&gt;0,IF('114成績輸入與落點儀表板'!$C$15="不可採計",Y1516=0,TRUE)),IF('114成績輸入與落點儀表板'!$C$16="必須採計",Z1516&gt;0,IF('114成績輸入與落點儀表板'!$C$16="不可採計",Z1516=0,TRUE))),"✅ 符合","❌ 不符合")</f>
        <v>✅ 符合</v>
      </c>
      <c r="L1516" s="15">
        <v>2</v>
      </c>
      <c r="M1516" s="15">
        <v>1</v>
      </c>
      <c r="N1516" s="15">
        <v>0</v>
      </c>
      <c r="O1516" s="15">
        <v>0</v>
      </c>
      <c r="P1516" s="15">
        <v>0</v>
      </c>
      <c r="Q1516" s="15">
        <v>0</v>
      </c>
      <c r="R1516" s="15">
        <v>0</v>
      </c>
      <c r="S1516" s="15">
        <v>0</v>
      </c>
      <c r="T1516" s="15">
        <v>0</v>
      </c>
      <c r="U1516" s="15">
        <v>2</v>
      </c>
      <c r="V1516" s="15">
        <v>0</v>
      </c>
      <c r="W1516" s="15">
        <v>0</v>
      </c>
      <c r="X1516" s="15">
        <v>0</v>
      </c>
      <c r="Y1516" s="15">
        <v>0</v>
      </c>
      <c r="Z1516" s="15">
        <v>0</v>
      </c>
    </row>
    <row r="1517" spans="1:26" x14ac:dyDescent="0.3">
      <c r="A1517" s="2" t="s">
        <v>3473</v>
      </c>
      <c r="B1517" s="13" t="s">
        <v>3266</v>
      </c>
      <c r="C1517" s="13" t="s">
        <v>2619</v>
      </c>
      <c r="D1517" s="12" t="s">
        <v>227</v>
      </c>
      <c r="E1517" s="13" t="s">
        <v>5548</v>
      </c>
      <c r="F1517" s="2">
        <v>5</v>
      </c>
      <c r="G1517" s="15">
        <v>189</v>
      </c>
      <c r="H1517" s="7">
        <f>L1517*'114成績輸入與落點儀表板'!$B$2+M1517*'114成績輸入與落點儀表板'!$B$3+N1517*'114成績輸入與落點儀表板'!$B$4+O1517*'114成績輸入與落點儀表板'!$B$5+P1517*'114成績輸入與落點儀表板'!$B$6+Q1517*'114成績輸入與落點儀表板'!$B$7+R1517*'114成績輸入與落點儀表板'!$B$8+S1517*'114成績輸入與落點儀表板'!$B$9+T1517*'114成績輸入與落點儀表板'!$B$10+U1517*'114成績輸入與落點儀表板'!$B$11+V1517*'114成績輸入與落點儀表板'!$B$12+W1517*'114成績輸入與落點儀表板'!$B$13+X1517*'114成績輸入與落點儀表板'!$B$14+Y1517*'114成績輸入與落點儀表板'!$B$15+Z1517*'114成績輸入與落點儀表板'!$B$16</f>
        <v>0</v>
      </c>
      <c r="I1517" s="8">
        <f t="shared" si="46"/>
        <v>-189</v>
      </c>
      <c r="J1517" s="2" t="str">
        <f t="shared" si="47"/>
        <v>FAIL</v>
      </c>
      <c r="K1517" s="17" t="str">
        <f>IF(AND(IF('114成績輸入與落點儀表板'!$C$2="必須採計",L1517&gt;0,IF('114成績輸入與落點儀表板'!$C$2="不可採計",L1517=0,TRUE)),IF('114成績輸入與落點儀表板'!$C$3="必須採計",M1517&gt;0,IF('114成績輸入與落點儀表板'!$C$3="不可採計",M1517=0,TRUE)),IF('114成績輸入與落點儀表板'!$C$4="必須採計",N1517&gt;0,IF('114成績輸入與落點儀表板'!$C$4="不可採計",N1517=0,TRUE)),IF('114成績輸入與落點儀表板'!$C$5="必須採計",O1517&gt;0,IF('114成績輸入與落點儀表板'!$C$5="不可採計",O1517=0,TRUE)),IF('114成績輸入與落點儀表板'!$C$6="必須採計",P1517&gt;0,IF('114成績輸入與落點儀表板'!$C$6="不可採計",P1517=0,TRUE)),IF('114成績輸入與落點儀表板'!$C$7="必須採計",Q1517&gt;0,IF('114成績輸入與落點儀表板'!$C$7="不可採計",Q1517=0,TRUE)),IF('114成績輸入與落點儀表板'!$C$8="必須採計",R1517&gt;0,IF('114成績輸入與落點儀表板'!$C$8="不可採計",R1517=0,TRUE)),IF('114成績輸入與落點儀表板'!$C$9="必須採計",S1517&gt;0,IF('114成績輸入與落點儀表板'!$C$9="不可採計",S1517=0,TRUE)),IF('114成績輸入與落點儀表板'!$C$10="必須採計",T1517&gt;0,IF('114成績輸入與落點儀表板'!$C$10="不可採計",T1517=0,TRUE)),IF('114成績輸入與落點儀表板'!$C$11="必須採計",U1517&gt;0,IF('114成績輸入與落點儀表板'!$C$11="不可採計",U1517=0,TRUE)),IF('114成績輸入與落點儀表板'!$C$12="必須採計",V1517&gt;0,IF('114成績輸入與落點儀表板'!$C$12="不可採計",V1517=0,TRUE)),IF('114成績輸入與落點儀表板'!$C$13="必須採計",W1517&gt;0,IF('114成績輸入與落點儀表板'!$C$13="不可採計",W1517=0,TRUE)),IF('114成績輸入與落點儀表板'!$C$14="必須採計",X1517&gt;0,IF('114成績輸入與落點儀表板'!$C$14="不可採計",X1517=0,TRUE)),IF('114成績輸入與落點儀表板'!$C$15="必須採計",Y1517&gt;0,IF('114成績輸入與落點儀表板'!$C$15="不可採計",Y1517=0,TRUE)),IF('114成績輸入與落點儀表板'!$C$16="必須採計",Z1517&gt;0,IF('114成績輸入與落點儀表板'!$C$16="不可採計",Z1517=0,TRUE))),"✅ 符合","❌ 不符合")</f>
        <v>✅ 符合</v>
      </c>
      <c r="L1517" s="15">
        <v>2</v>
      </c>
      <c r="M1517" s="15">
        <v>2</v>
      </c>
      <c r="N1517" s="15">
        <v>0</v>
      </c>
      <c r="O1517" s="15">
        <v>0</v>
      </c>
      <c r="P1517" s="15">
        <v>0</v>
      </c>
      <c r="Q1517" s="15">
        <v>0</v>
      </c>
      <c r="R1517" s="15">
        <v>0</v>
      </c>
      <c r="S1517" s="15">
        <v>0</v>
      </c>
      <c r="T1517" s="15">
        <v>0</v>
      </c>
      <c r="U1517" s="15">
        <v>2</v>
      </c>
      <c r="V1517" s="15">
        <v>1</v>
      </c>
      <c r="W1517" s="15">
        <v>1</v>
      </c>
      <c r="X1517" s="15">
        <v>0</v>
      </c>
      <c r="Y1517" s="15">
        <v>0</v>
      </c>
      <c r="Z1517" s="15">
        <v>0</v>
      </c>
    </row>
    <row r="1518" spans="1:26" ht="15.75" customHeight="1" x14ac:dyDescent="0.3">
      <c r="A1518" s="2" t="s">
        <v>3477</v>
      </c>
      <c r="B1518" s="13" t="s">
        <v>3266</v>
      </c>
      <c r="C1518" s="13" t="s">
        <v>5549</v>
      </c>
      <c r="D1518" s="12" t="s">
        <v>56</v>
      </c>
      <c r="E1518" s="13" t="s">
        <v>5550</v>
      </c>
      <c r="F1518" s="2">
        <v>0</v>
      </c>
      <c r="G1518" s="15"/>
      <c r="H1518" s="7">
        <f>L1518*'114成績輸入與落點儀表板'!$B$2+M1518*'114成績輸入與落點儀表板'!$B$3+N1518*'114成績輸入與落點儀表板'!$B$4+O1518*'114成績輸入與落點儀表板'!$B$5+P1518*'114成績輸入與落點儀表板'!$B$6+Q1518*'114成績輸入與落點儀表板'!$B$7+R1518*'114成績輸入與落點儀表板'!$B$8+S1518*'114成績輸入與落點儀表板'!$B$9+T1518*'114成績輸入與落點儀表板'!$B$10+U1518*'114成績輸入與落點儀表板'!$B$11+V1518*'114成績輸入與落點儀表板'!$B$12+W1518*'114成績輸入與落點儀表板'!$B$13+X1518*'114成績輸入與落點儀表板'!$B$14+Y1518*'114成績輸入與落點儀表板'!$B$15+Z1518*'114成績輸入與落點儀表板'!$B$16</f>
        <v>0</v>
      </c>
      <c r="I1518" s="8" t="str">
        <f t="shared" si="46"/>
        <v/>
      </c>
      <c r="J1518" s="2" t="str">
        <f t="shared" si="47"/>
        <v>無錄取資料</v>
      </c>
      <c r="K1518" s="17" t="str">
        <f>IF(AND(IF('114成績輸入與落點儀表板'!$C$2="必須採計",L1518&gt;0,IF('114成績輸入與落點儀表板'!$C$2="不可採計",L1518=0,TRUE)),IF('114成績輸入與落點儀表板'!$C$3="必須採計",M1518&gt;0,IF('114成績輸入與落點儀表板'!$C$3="不可採計",M1518=0,TRUE)),IF('114成績輸入與落點儀表板'!$C$4="必須採計",N1518&gt;0,IF('114成績輸入與落點儀表板'!$C$4="不可採計",N1518=0,TRUE)),IF('114成績輸入與落點儀表板'!$C$5="必須採計",O1518&gt;0,IF('114成績輸入與落點儀表板'!$C$5="不可採計",O1518=0,TRUE)),IF('114成績輸入與落點儀表板'!$C$6="必須採計",P1518&gt;0,IF('114成績輸入與落點儀表板'!$C$6="不可採計",P1518=0,TRUE)),IF('114成績輸入與落點儀表板'!$C$7="必須採計",Q1518&gt;0,IF('114成績輸入與落點儀表板'!$C$7="不可採計",Q1518=0,TRUE)),IF('114成績輸入與落點儀表板'!$C$8="必須採計",R1518&gt;0,IF('114成績輸入與落點儀表板'!$C$8="不可採計",R1518=0,TRUE)),IF('114成績輸入與落點儀表板'!$C$9="必須採計",S1518&gt;0,IF('114成績輸入與落點儀表板'!$C$9="不可採計",S1518=0,TRUE)),IF('114成績輸入與落點儀表板'!$C$10="必須採計",T1518&gt;0,IF('114成績輸入與落點儀表板'!$C$10="不可採計",T1518=0,TRUE)),IF('114成績輸入與落點儀表板'!$C$11="必須採計",U1518&gt;0,IF('114成績輸入與落點儀表板'!$C$11="不可採計",U1518=0,TRUE)),IF('114成績輸入與落點儀表板'!$C$12="必須採計",V1518&gt;0,IF('114成績輸入與落點儀表板'!$C$12="不可採計",V1518=0,TRUE)),IF('114成績輸入與落點儀表板'!$C$13="必須採計",W1518&gt;0,IF('114成績輸入與落點儀表板'!$C$13="不可採計",W1518=0,TRUE)),IF('114成績輸入與落點儀表板'!$C$14="必須採計",X1518&gt;0,IF('114成績輸入與落點儀表板'!$C$14="不可採計",X1518=0,TRUE)),IF('114成績輸入與落點儀表板'!$C$15="必須採計",Y1518&gt;0,IF('114成績輸入與落點儀表板'!$C$15="不可採計",Y1518=0,TRUE)),IF('114成績輸入與落點儀表板'!$C$16="必須採計",Z1518&gt;0,IF('114成績輸入與落點儀表板'!$C$16="不可採計",Z1518=0,TRUE))),"✅ 符合","❌ 不符合")</f>
        <v>✅ 符合</v>
      </c>
      <c r="L1518" s="15">
        <v>1</v>
      </c>
      <c r="M1518" s="15">
        <v>0</v>
      </c>
      <c r="N1518" s="15">
        <v>0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  <c r="T1518" s="15">
        <v>0</v>
      </c>
      <c r="U1518" s="15">
        <v>1</v>
      </c>
      <c r="V1518" s="15">
        <v>0</v>
      </c>
      <c r="W1518" s="15">
        <v>2</v>
      </c>
      <c r="X1518" s="15">
        <v>0</v>
      </c>
      <c r="Y1518" s="15">
        <v>0</v>
      </c>
      <c r="Z1518" s="15">
        <v>0</v>
      </c>
    </row>
    <row r="1519" spans="1:26" x14ac:dyDescent="0.3">
      <c r="A1519" s="2" t="s">
        <v>3479</v>
      </c>
      <c r="B1519" s="13" t="s">
        <v>3266</v>
      </c>
      <c r="C1519" s="13" t="s">
        <v>5551</v>
      </c>
      <c r="D1519" s="12" t="s">
        <v>56</v>
      </c>
      <c r="E1519" s="13" t="s">
        <v>5552</v>
      </c>
      <c r="F1519" s="2">
        <v>0</v>
      </c>
      <c r="G1519" s="15"/>
      <c r="H1519" s="7">
        <f>L1519*'114成績輸入與落點儀表板'!$B$2+M1519*'114成績輸入與落點儀表板'!$B$3+N1519*'114成績輸入與落點儀表板'!$B$4+O1519*'114成績輸入與落點儀表板'!$B$5+P1519*'114成績輸入與落點儀表板'!$B$6+Q1519*'114成績輸入與落點儀表板'!$B$7+R1519*'114成績輸入與落點儀表板'!$B$8+S1519*'114成績輸入與落點儀表板'!$B$9+T1519*'114成績輸入與落點儀表板'!$B$10+U1519*'114成績輸入與落點儀表板'!$B$11+V1519*'114成績輸入與落點儀表板'!$B$12+W1519*'114成績輸入與落點儀表板'!$B$13+X1519*'114成績輸入與落點儀表板'!$B$14+Y1519*'114成績輸入與落點儀表板'!$B$15+Z1519*'114成績輸入與落點儀表板'!$B$16</f>
        <v>0</v>
      </c>
      <c r="I1519" s="8" t="str">
        <f t="shared" si="46"/>
        <v/>
      </c>
      <c r="J1519" s="2" t="str">
        <f t="shared" si="47"/>
        <v>無錄取資料</v>
      </c>
      <c r="K1519" s="17" t="str">
        <f>IF(AND(IF('114成績輸入與落點儀表板'!$C$2="必須採計",L1519&gt;0,IF('114成績輸入與落點儀表板'!$C$2="不可採計",L1519=0,TRUE)),IF('114成績輸入與落點儀表板'!$C$3="必須採計",M1519&gt;0,IF('114成績輸入與落點儀表板'!$C$3="不可採計",M1519=0,TRUE)),IF('114成績輸入與落點儀表板'!$C$4="必須採計",N1519&gt;0,IF('114成績輸入與落點儀表板'!$C$4="不可採計",N1519=0,TRUE)),IF('114成績輸入與落點儀表板'!$C$5="必須採計",O1519&gt;0,IF('114成績輸入與落點儀表板'!$C$5="不可採計",O1519=0,TRUE)),IF('114成績輸入與落點儀表板'!$C$6="必須採計",P1519&gt;0,IF('114成績輸入與落點儀表板'!$C$6="不可採計",P1519=0,TRUE)),IF('114成績輸入與落點儀表板'!$C$7="必須採計",Q1519&gt;0,IF('114成績輸入與落點儀表板'!$C$7="不可採計",Q1519=0,TRUE)),IF('114成績輸入與落點儀表板'!$C$8="必須採計",R1519&gt;0,IF('114成績輸入與落點儀表板'!$C$8="不可採計",R1519=0,TRUE)),IF('114成績輸入與落點儀表板'!$C$9="必須採計",S1519&gt;0,IF('114成績輸入與落點儀表板'!$C$9="不可採計",S1519=0,TRUE)),IF('114成績輸入與落點儀表板'!$C$10="必須採計",T1519&gt;0,IF('114成績輸入與落點儀表板'!$C$10="不可採計",T1519=0,TRUE)),IF('114成績輸入與落點儀表板'!$C$11="必須採計",U1519&gt;0,IF('114成績輸入與落點儀表板'!$C$11="不可採計",U1519=0,TRUE)),IF('114成績輸入與落點儀表板'!$C$12="必須採計",V1519&gt;0,IF('114成績輸入與落點儀表板'!$C$12="不可採計",V1519=0,TRUE)),IF('114成績輸入與落點儀表板'!$C$13="必須採計",W1519&gt;0,IF('114成績輸入與落點儀表板'!$C$13="不可採計",W1519=0,TRUE)),IF('114成績輸入與落點儀表板'!$C$14="必須採計",X1519&gt;0,IF('114成績輸入與落點儀表板'!$C$14="不可採計",X1519=0,TRUE)),IF('114成績輸入與落點儀表板'!$C$15="必須採計",Y1519&gt;0,IF('114成績輸入與落點儀表板'!$C$15="不可採計",Y1519=0,TRUE)),IF('114成績輸入與落點儀表板'!$C$16="必須採計",Z1519&gt;0,IF('114成績輸入與落點儀表板'!$C$16="不可採計",Z1519=0,TRUE))),"✅ 符合","❌ 不符合")</f>
        <v>✅ 符合</v>
      </c>
      <c r="L1519" s="15">
        <v>1</v>
      </c>
      <c r="M1519" s="15">
        <v>1</v>
      </c>
      <c r="N1519" s="15">
        <v>0</v>
      </c>
      <c r="O1519" s="15">
        <v>0</v>
      </c>
      <c r="P1519" s="15">
        <v>0</v>
      </c>
      <c r="Q1519" s="15">
        <v>0</v>
      </c>
      <c r="R1519" s="15">
        <v>0</v>
      </c>
      <c r="S1519" s="15">
        <v>0</v>
      </c>
      <c r="T1519" s="15">
        <v>0</v>
      </c>
      <c r="U1519" s="15">
        <v>1</v>
      </c>
      <c r="V1519" s="15">
        <v>0</v>
      </c>
      <c r="W1519" s="15">
        <v>1</v>
      </c>
      <c r="X1519" s="15">
        <v>0</v>
      </c>
      <c r="Y1519" s="15">
        <v>0</v>
      </c>
      <c r="Z1519" s="15">
        <v>0</v>
      </c>
    </row>
    <row r="1520" spans="1:26" ht="15.75" customHeight="1" x14ac:dyDescent="0.3">
      <c r="A1520" s="2" t="s">
        <v>3482</v>
      </c>
      <c r="B1520" s="13" t="s">
        <v>3266</v>
      </c>
      <c r="C1520" s="13" t="s">
        <v>4750</v>
      </c>
      <c r="D1520" s="12" t="s">
        <v>227</v>
      </c>
      <c r="E1520" s="13" t="s">
        <v>3915</v>
      </c>
      <c r="F1520" s="2">
        <v>2</v>
      </c>
      <c r="G1520" s="15">
        <v>87</v>
      </c>
      <c r="H1520" s="7">
        <f>L1520*'114成績輸入與落點儀表板'!$B$2+M1520*'114成績輸入與落點儀表板'!$B$3+N1520*'114成績輸入與落點儀表板'!$B$4+O1520*'114成績輸入與落點儀表板'!$B$5+P1520*'114成績輸入與落點儀表板'!$B$6+Q1520*'114成績輸入與落點儀表板'!$B$7+R1520*'114成績輸入與落點儀表板'!$B$8+S1520*'114成績輸入與落點儀表板'!$B$9+T1520*'114成績輸入與落點儀表板'!$B$10+U1520*'114成績輸入與落點儀表板'!$B$11+V1520*'114成績輸入與落點儀表板'!$B$12+W1520*'114成績輸入與落點儀表板'!$B$13+X1520*'114成績輸入與落點儀表板'!$B$14+Y1520*'114成績輸入與落點儀表板'!$B$15+Z1520*'114成績輸入與落點儀表板'!$B$16</f>
        <v>0</v>
      </c>
      <c r="I1520" s="8">
        <f t="shared" si="46"/>
        <v>-87</v>
      </c>
      <c r="J1520" s="2" t="str">
        <f t="shared" si="47"/>
        <v>FAIL</v>
      </c>
      <c r="K1520" s="17" t="str">
        <f>IF(AND(IF('114成績輸入與落點儀表板'!$C$2="必須採計",L1520&gt;0,IF('114成績輸入與落點儀表板'!$C$2="不可採計",L1520=0,TRUE)),IF('114成績輸入與落點儀表板'!$C$3="必須採計",M1520&gt;0,IF('114成績輸入與落點儀表板'!$C$3="不可採計",M1520=0,TRUE)),IF('114成績輸入與落點儀表板'!$C$4="必須採計",N1520&gt;0,IF('114成績輸入與落點儀表板'!$C$4="不可採計",N1520=0,TRUE)),IF('114成績輸入與落點儀表板'!$C$5="必須採計",O1520&gt;0,IF('114成績輸入與落點儀表板'!$C$5="不可採計",O1520=0,TRUE)),IF('114成績輸入與落點儀表板'!$C$6="必須採計",P1520&gt;0,IF('114成績輸入與落點儀表板'!$C$6="不可採計",P1520=0,TRUE)),IF('114成績輸入與落點儀表板'!$C$7="必須採計",Q1520&gt;0,IF('114成績輸入與落點儀表板'!$C$7="不可採計",Q1520=0,TRUE)),IF('114成績輸入與落點儀表板'!$C$8="必須採計",R1520&gt;0,IF('114成績輸入與落點儀表板'!$C$8="不可採計",R1520=0,TRUE)),IF('114成績輸入與落點儀表板'!$C$9="必須採計",S1520&gt;0,IF('114成績輸入與落點儀表板'!$C$9="不可採計",S1520=0,TRUE)),IF('114成績輸入與落點儀表板'!$C$10="必須採計",T1520&gt;0,IF('114成績輸入與落點儀表板'!$C$10="不可採計",T1520=0,TRUE)),IF('114成績輸入與落點儀表板'!$C$11="必須採計",U1520&gt;0,IF('114成績輸入與落點儀表板'!$C$11="不可採計",U1520=0,TRUE)),IF('114成績輸入與落點儀表板'!$C$12="必須採計",V1520&gt;0,IF('114成績輸入與落點儀表板'!$C$12="不可採計",V1520=0,TRUE)),IF('114成績輸入與落點儀表板'!$C$13="必須採計",W1520&gt;0,IF('114成績輸入與落點儀表板'!$C$13="不可採計",W1520=0,TRUE)),IF('114成績輸入與落點儀表板'!$C$14="必須採計",X1520&gt;0,IF('114成績輸入與落點儀表板'!$C$14="不可採計",X1520=0,TRUE)),IF('114成績輸入與落點儀表板'!$C$15="必須採計",Y1520&gt;0,IF('114成績輸入與落點儀表板'!$C$15="不可採計",Y1520=0,TRUE)),IF('114成績輸入與落點儀表板'!$C$16="必須採計",Z1520&gt;0,IF('114成績輸入與落點儀表板'!$C$16="不可採計",Z1520=0,TRUE))),"✅ 符合","❌ 不符合")</f>
        <v>✅ 符合</v>
      </c>
      <c r="L1520" s="15">
        <v>1</v>
      </c>
      <c r="M1520" s="15">
        <v>1.5</v>
      </c>
      <c r="N1520" s="15">
        <v>0</v>
      </c>
      <c r="O1520" s="15">
        <v>0</v>
      </c>
      <c r="P1520" s="15">
        <v>0</v>
      </c>
      <c r="Q1520" s="15">
        <v>0</v>
      </c>
      <c r="R1520" s="15">
        <v>0</v>
      </c>
      <c r="S1520" s="15">
        <v>0</v>
      </c>
      <c r="T1520" s="15">
        <v>0</v>
      </c>
      <c r="U1520" s="15">
        <v>2</v>
      </c>
      <c r="V1520" s="15">
        <v>0</v>
      </c>
      <c r="W1520" s="15">
        <v>0</v>
      </c>
      <c r="X1520" s="15">
        <v>0</v>
      </c>
      <c r="Y1520" s="15">
        <v>0</v>
      </c>
      <c r="Z1520" s="15">
        <v>0</v>
      </c>
    </row>
    <row r="1521" spans="1:26" x14ac:dyDescent="0.3">
      <c r="A1521" s="2" t="s">
        <v>3485</v>
      </c>
      <c r="B1521" s="13" t="s">
        <v>3266</v>
      </c>
      <c r="C1521" s="13" t="s">
        <v>2875</v>
      </c>
      <c r="D1521" s="12" t="s">
        <v>80</v>
      </c>
      <c r="E1521" s="13" t="s">
        <v>868</v>
      </c>
      <c r="F1521" s="2">
        <v>1</v>
      </c>
      <c r="G1521" s="15">
        <v>139</v>
      </c>
      <c r="H1521" s="7">
        <f>L1521*'114成績輸入與落點儀表板'!$B$2+M1521*'114成績輸入與落點儀表板'!$B$3+N1521*'114成績輸入與落點儀表板'!$B$4+O1521*'114成績輸入與落點儀表板'!$B$5+P1521*'114成績輸入與落點儀表板'!$B$6+Q1521*'114成績輸入與落點儀表板'!$B$7+R1521*'114成績輸入與落點儀表板'!$B$8+S1521*'114成績輸入與落點儀表板'!$B$9+T1521*'114成績輸入與落點儀表板'!$B$10+U1521*'114成績輸入與落點儀表板'!$B$11+V1521*'114成績輸入與落點儀表板'!$B$12+W1521*'114成績輸入與落點儀表板'!$B$13+X1521*'114成績輸入與落點儀表板'!$B$14+Y1521*'114成績輸入與落點儀表板'!$B$15+Z1521*'114成績輸入與落點儀表板'!$B$16</f>
        <v>0</v>
      </c>
      <c r="I1521" s="8">
        <f t="shared" si="46"/>
        <v>-139</v>
      </c>
      <c r="J1521" s="2" t="str">
        <f t="shared" si="47"/>
        <v>FAIL</v>
      </c>
      <c r="K1521" s="17" t="str">
        <f>IF(AND(IF('114成績輸入與落點儀表板'!$C$2="必須採計",L1521&gt;0,IF('114成績輸入與落點儀表板'!$C$2="不可採計",L1521=0,TRUE)),IF('114成績輸入與落點儀表板'!$C$3="必須採計",M1521&gt;0,IF('114成績輸入與落點儀表板'!$C$3="不可採計",M1521=0,TRUE)),IF('114成績輸入與落點儀表板'!$C$4="必須採計",N1521&gt;0,IF('114成績輸入與落點儀表板'!$C$4="不可採計",N1521=0,TRUE)),IF('114成績輸入與落點儀表板'!$C$5="必須採計",O1521&gt;0,IF('114成績輸入與落點儀表板'!$C$5="不可採計",O1521=0,TRUE)),IF('114成績輸入與落點儀表板'!$C$6="必須採計",P1521&gt;0,IF('114成績輸入與落點儀表板'!$C$6="不可採計",P1521=0,TRUE)),IF('114成績輸入與落點儀表板'!$C$7="必須採計",Q1521&gt;0,IF('114成績輸入與落點儀表板'!$C$7="不可採計",Q1521=0,TRUE)),IF('114成績輸入與落點儀表板'!$C$8="必須採計",R1521&gt;0,IF('114成績輸入與落點儀表板'!$C$8="不可採計",R1521=0,TRUE)),IF('114成績輸入與落點儀表板'!$C$9="必須採計",S1521&gt;0,IF('114成績輸入與落點儀表板'!$C$9="不可採計",S1521=0,TRUE)),IF('114成績輸入與落點儀表板'!$C$10="必須採計",T1521&gt;0,IF('114成績輸入與落點儀表板'!$C$10="不可採計",T1521=0,TRUE)),IF('114成績輸入與落點儀表板'!$C$11="必須採計",U1521&gt;0,IF('114成績輸入與落點儀表板'!$C$11="不可採計",U1521=0,TRUE)),IF('114成績輸入與落點儀表板'!$C$12="必須採計",V1521&gt;0,IF('114成績輸入與落點儀表板'!$C$12="不可採計",V1521=0,TRUE)),IF('114成績輸入與落點儀表板'!$C$13="必須採計",W1521&gt;0,IF('114成績輸入與落點儀表板'!$C$13="不可採計",W1521=0,TRUE)),IF('114成績輸入與落點儀表板'!$C$14="必須採計",X1521&gt;0,IF('114成績輸入與落點儀表板'!$C$14="不可採計",X1521=0,TRUE)),IF('114成績輸入與落點儀表板'!$C$15="必須採計",Y1521&gt;0,IF('114成績輸入與落點儀表板'!$C$15="不可採計",Y1521=0,TRUE)),IF('114成績輸入與落點儀表板'!$C$16="必須採計",Z1521&gt;0,IF('114成績輸入與落點儀表板'!$C$16="不可採計",Z1521=0,TRUE))),"✅ 符合","❌ 不符合")</f>
        <v>✅ 符合</v>
      </c>
      <c r="L1521" s="15">
        <v>2</v>
      </c>
      <c r="M1521" s="15">
        <v>1</v>
      </c>
      <c r="N1521" s="15">
        <v>0</v>
      </c>
      <c r="O1521" s="15">
        <v>0</v>
      </c>
      <c r="P1521" s="15">
        <v>0</v>
      </c>
      <c r="Q1521" s="15">
        <v>0</v>
      </c>
      <c r="R1521" s="15">
        <v>0</v>
      </c>
      <c r="S1521" s="15">
        <v>0</v>
      </c>
      <c r="T1521" s="15">
        <v>0</v>
      </c>
      <c r="U1521" s="15">
        <v>2</v>
      </c>
      <c r="V1521" s="15">
        <v>0</v>
      </c>
      <c r="W1521" s="15">
        <v>0</v>
      </c>
      <c r="X1521" s="15">
        <v>0</v>
      </c>
      <c r="Y1521" s="15">
        <v>0</v>
      </c>
      <c r="Z1521" s="15">
        <v>0</v>
      </c>
    </row>
    <row r="1522" spans="1:26" ht="15.75" customHeight="1" x14ac:dyDescent="0.3">
      <c r="A1522" s="2" t="s">
        <v>3487</v>
      </c>
      <c r="B1522" s="13" t="s">
        <v>3266</v>
      </c>
      <c r="C1522" s="13" t="s">
        <v>985</v>
      </c>
      <c r="D1522" s="12" t="s">
        <v>80</v>
      </c>
      <c r="E1522" s="13" t="s">
        <v>5553</v>
      </c>
      <c r="F1522" s="2">
        <v>1</v>
      </c>
      <c r="G1522" s="15">
        <v>196.5</v>
      </c>
      <c r="H1522" s="7">
        <f>L1522*'114成績輸入與落點儀表板'!$B$2+M1522*'114成績輸入與落點儀表板'!$B$3+N1522*'114成績輸入與落點儀表板'!$B$4+O1522*'114成績輸入與落點儀表板'!$B$5+P1522*'114成績輸入與落點儀表板'!$B$6+Q1522*'114成績輸入與落點儀表板'!$B$7+R1522*'114成績輸入與落點儀表板'!$B$8+S1522*'114成績輸入與落點儀表板'!$B$9+T1522*'114成績輸入與落點儀表板'!$B$10+U1522*'114成績輸入與落點儀表板'!$B$11+V1522*'114成績輸入與落點儀表板'!$B$12+W1522*'114成績輸入與落點儀表板'!$B$13+X1522*'114成績輸入與落點儀表板'!$B$14+Y1522*'114成績輸入與落點儀表板'!$B$15+Z1522*'114成績輸入與落點儀表板'!$B$16</f>
        <v>0</v>
      </c>
      <c r="I1522" s="8">
        <f t="shared" si="46"/>
        <v>-196.5</v>
      </c>
      <c r="J1522" s="2" t="str">
        <f t="shared" si="47"/>
        <v>FAIL</v>
      </c>
      <c r="K1522" s="17" t="str">
        <f>IF(AND(IF('114成績輸入與落點儀表板'!$C$2="必須採計",L1522&gt;0,IF('114成績輸入與落點儀表板'!$C$2="不可採計",L1522=0,TRUE)),IF('114成績輸入與落點儀表板'!$C$3="必須採計",M1522&gt;0,IF('114成績輸入與落點儀表板'!$C$3="不可採計",M1522=0,TRUE)),IF('114成績輸入與落點儀表板'!$C$4="必須採計",N1522&gt;0,IF('114成績輸入與落點儀表板'!$C$4="不可採計",N1522=0,TRUE)),IF('114成績輸入與落點儀表板'!$C$5="必須採計",O1522&gt;0,IF('114成績輸入與落點儀表板'!$C$5="不可採計",O1522=0,TRUE)),IF('114成績輸入與落點儀表板'!$C$6="必須採計",P1522&gt;0,IF('114成績輸入與落點儀表板'!$C$6="不可採計",P1522=0,TRUE)),IF('114成績輸入與落點儀表板'!$C$7="必須採計",Q1522&gt;0,IF('114成績輸入與落點儀表板'!$C$7="不可採計",Q1522=0,TRUE)),IF('114成績輸入與落點儀表板'!$C$8="必須採計",R1522&gt;0,IF('114成績輸入與落點儀表板'!$C$8="不可採計",R1522=0,TRUE)),IF('114成績輸入與落點儀表板'!$C$9="必須採計",S1522&gt;0,IF('114成績輸入與落點儀表板'!$C$9="不可採計",S1522=0,TRUE)),IF('114成績輸入與落點儀表板'!$C$10="必須採計",T1522&gt;0,IF('114成績輸入與落點儀表板'!$C$10="不可採計",T1522=0,TRUE)),IF('114成績輸入與落點儀表板'!$C$11="必須採計",U1522&gt;0,IF('114成績輸入與落點儀表板'!$C$11="不可採計",U1522=0,TRUE)),IF('114成績輸入與落點儀表板'!$C$12="必須採計",V1522&gt;0,IF('114成績輸入與落點儀表板'!$C$12="不可採計",V1522=0,TRUE)),IF('114成績輸入與落點儀表板'!$C$13="必須採計",W1522&gt;0,IF('114成績輸入與落點儀表板'!$C$13="不可採計",W1522=0,TRUE)),IF('114成績輸入與落點儀表板'!$C$14="必須採計",X1522&gt;0,IF('114成績輸入與落點儀表板'!$C$14="不可採計",X1522=0,TRUE)),IF('114成績輸入與落點儀表板'!$C$15="必須採計",Y1522&gt;0,IF('114成績輸入與落點儀表板'!$C$15="不可採計",Y1522=0,TRUE)),IF('114成績輸入與落點儀表板'!$C$16="必須採計",Z1522&gt;0,IF('114成績輸入與落點儀表板'!$C$16="不可採計",Z1522=0,TRUE))),"✅ 符合","❌ 不符合")</f>
        <v>✅ 符合</v>
      </c>
      <c r="L1522" s="15">
        <v>2</v>
      </c>
      <c r="M1522" s="15">
        <v>1</v>
      </c>
      <c r="N1522" s="15">
        <v>0</v>
      </c>
      <c r="O1522" s="15">
        <v>0</v>
      </c>
      <c r="P1522" s="15">
        <v>0</v>
      </c>
      <c r="Q1522" s="15">
        <v>0</v>
      </c>
      <c r="R1522" s="15">
        <v>0</v>
      </c>
      <c r="S1522" s="15">
        <v>0</v>
      </c>
      <c r="T1522" s="15">
        <v>0</v>
      </c>
      <c r="U1522" s="15">
        <v>1.5</v>
      </c>
      <c r="V1522" s="15">
        <v>1</v>
      </c>
      <c r="W1522" s="15">
        <v>0</v>
      </c>
      <c r="X1522" s="15">
        <v>0</v>
      </c>
      <c r="Y1522" s="15">
        <v>0</v>
      </c>
      <c r="Z1522" s="15">
        <v>0</v>
      </c>
    </row>
    <row r="1523" spans="1:26" x14ac:dyDescent="0.3">
      <c r="A1523" s="2" t="s">
        <v>3488</v>
      </c>
      <c r="B1523" s="13" t="s">
        <v>3266</v>
      </c>
      <c r="C1523" s="13" t="s">
        <v>5554</v>
      </c>
      <c r="D1523" s="12" t="s">
        <v>80</v>
      </c>
      <c r="E1523" s="13" t="s">
        <v>5555</v>
      </c>
      <c r="F1523" s="2">
        <v>0</v>
      </c>
      <c r="G1523" s="15"/>
      <c r="H1523" s="7">
        <f>L1523*'114成績輸入與落點儀表板'!$B$2+M1523*'114成績輸入與落點儀表板'!$B$3+N1523*'114成績輸入與落點儀表板'!$B$4+O1523*'114成績輸入與落點儀表板'!$B$5+P1523*'114成績輸入與落點儀表板'!$B$6+Q1523*'114成績輸入與落點儀表板'!$B$7+R1523*'114成績輸入與落點儀表板'!$B$8+S1523*'114成績輸入與落點儀表板'!$B$9+T1523*'114成績輸入與落點儀表板'!$B$10+U1523*'114成績輸入與落點儀表板'!$B$11+V1523*'114成績輸入與落點儀表板'!$B$12+W1523*'114成績輸入與落點儀表板'!$B$13+X1523*'114成績輸入與落點儀表板'!$B$14+Y1523*'114成績輸入與落點儀表板'!$B$15+Z1523*'114成績輸入與落點儀表板'!$B$16</f>
        <v>0</v>
      </c>
      <c r="I1523" s="8" t="str">
        <f t="shared" si="46"/>
        <v/>
      </c>
      <c r="J1523" s="2" t="str">
        <f t="shared" si="47"/>
        <v>無錄取資料</v>
      </c>
      <c r="K1523" s="17" t="str">
        <f>IF(AND(IF('114成績輸入與落點儀表板'!$C$2="必須採計",L1523&gt;0,IF('114成績輸入與落點儀表板'!$C$2="不可採計",L1523=0,TRUE)),IF('114成績輸入與落點儀表板'!$C$3="必須採計",M1523&gt;0,IF('114成績輸入與落點儀表板'!$C$3="不可採計",M1523=0,TRUE)),IF('114成績輸入與落點儀表板'!$C$4="必須採計",N1523&gt;0,IF('114成績輸入與落點儀表板'!$C$4="不可採計",N1523=0,TRUE)),IF('114成績輸入與落點儀表板'!$C$5="必須採計",O1523&gt;0,IF('114成績輸入與落點儀表板'!$C$5="不可採計",O1523=0,TRUE)),IF('114成績輸入與落點儀表板'!$C$6="必須採計",P1523&gt;0,IF('114成績輸入與落點儀表板'!$C$6="不可採計",P1523=0,TRUE)),IF('114成績輸入與落點儀表板'!$C$7="必須採計",Q1523&gt;0,IF('114成績輸入與落點儀表板'!$C$7="不可採計",Q1523=0,TRUE)),IF('114成績輸入與落點儀表板'!$C$8="必須採計",R1523&gt;0,IF('114成績輸入與落點儀表板'!$C$8="不可採計",R1523=0,TRUE)),IF('114成績輸入與落點儀表板'!$C$9="必須採計",S1523&gt;0,IF('114成績輸入與落點儀表板'!$C$9="不可採計",S1523=0,TRUE)),IF('114成績輸入與落點儀表板'!$C$10="必須採計",T1523&gt;0,IF('114成績輸入與落點儀表板'!$C$10="不可採計",T1523=0,TRUE)),IF('114成績輸入與落點儀表板'!$C$11="必須採計",U1523&gt;0,IF('114成績輸入與落點儀表板'!$C$11="不可採計",U1523=0,TRUE)),IF('114成績輸入與落點儀表板'!$C$12="必須採計",V1523&gt;0,IF('114成績輸入與落點儀表板'!$C$12="不可採計",V1523=0,TRUE)),IF('114成績輸入與落點儀表板'!$C$13="必須採計",W1523&gt;0,IF('114成績輸入與落點儀表板'!$C$13="不可採計",W1523=0,TRUE)),IF('114成績輸入與落點儀表板'!$C$14="必須採計",X1523&gt;0,IF('114成績輸入與落點儀表板'!$C$14="不可採計",X1523=0,TRUE)),IF('114成績輸入與落點儀表板'!$C$15="必須採計",Y1523&gt;0,IF('114成績輸入與落點儀表板'!$C$15="不可採計",Y1523=0,TRUE)),IF('114成績輸入與落點儀表板'!$C$16="必須採計",Z1523&gt;0,IF('114成績輸入與落點儀表板'!$C$16="不可採計",Z1523=0,TRUE))),"✅ 符合","❌ 不符合")</f>
        <v>✅ 符合</v>
      </c>
      <c r="L1523" s="15">
        <v>2</v>
      </c>
      <c r="M1523" s="15">
        <v>0</v>
      </c>
      <c r="N1523" s="15">
        <v>0</v>
      </c>
      <c r="O1523" s="15">
        <v>0</v>
      </c>
      <c r="P1523" s="15">
        <v>0</v>
      </c>
      <c r="Q1523" s="15">
        <v>0</v>
      </c>
      <c r="R1523" s="15">
        <v>0</v>
      </c>
      <c r="S1523" s="15">
        <v>0</v>
      </c>
      <c r="T1523" s="15">
        <v>0</v>
      </c>
      <c r="U1523" s="15">
        <v>1</v>
      </c>
      <c r="V1523" s="15">
        <v>0</v>
      </c>
      <c r="W1523" s="15">
        <v>0</v>
      </c>
      <c r="X1523" s="15">
        <v>0</v>
      </c>
      <c r="Y1523" s="15">
        <v>0</v>
      </c>
      <c r="Z1523" s="15">
        <v>2</v>
      </c>
    </row>
    <row r="1524" spans="1:26" ht="15.75" customHeight="1" x14ac:dyDescent="0.3">
      <c r="A1524" s="2" t="s">
        <v>3489</v>
      </c>
      <c r="B1524" s="13" t="s">
        <v>3266</v>
      </c>
      <c r="C1524" s="13" t="s">
        <v>5556</v>
      </c>
      <c r="D1524" s="12" t="s">
        <v>80</v>
      </c>
      <c r="E1524" s="13" t="s">
        <v>598</v>
      </c>
      <c r="F1524" s="2">
        <v>0</v>
      </c>
      <c r="G1524" s="15"/>
      <c r="H1524" s="7">
        <f>L1524*'114成績輸入與落點儀表板'!$B$2+M1524*'114成績輸入與落點儀表板'!$B$3+N1524*'114成績輸入與落點儀表板'!$B$4+O1524*'114成績輸入與落點儀表板'!$B$5+P1524*'114成績輸入與落點儀表板'!$B$6+Q1524*'114成績輸入與落點儀表板'!$B$7+R1524*'114成績輸入與落點儀表板'!$B$8+S1524*'114成績輸入與落點儀表板'!$B$9+T1524*'114成績輸入與落點儀表板'!$B$10+U1524*'114成績輸入與落點儀表板'!$B$11+V1524*'114成績輸入與落點儀表板'!$B$12+W1524*'114成績輸入與落點儀表板'!$B$13+X1524*'114成績輸入與落點儀表板'!$B$14+Y1524*'114成績輸入與落點儀表板'!$B$15+Z1524*'114成績輸入與落點儀表板'!$B$16</f>
        <v>0</v>
      </c>
      <c r="I1524" s="8" t="str">
        <f t="shared" si="46"/>
        <v/>
      </c>
      <c r="J1524" s="2" t="str">
        <f t="shared" si="47"/>
        <v>無錄取資料</v>
      </c>
      <c r="K1524" s="17" t="str">
        <f>IF(AND(IF('114成績輸入與落點儀表板'!$C$2="必須採計",L1524&gt;0,IF('114成績輸入與落點儀表板'!$C$2="不可採計",L1524=0,TRUE)),IF('114成績輸入與落點儀表板'!$C$3="必須採計",M1524&gt;0,IF('114成績輸入與落點儀表板'!$C$3="不可採計",M1524=0,TRUE)),IF('114成績輸入與落點儀表板'!$C$4="必須採計",N1524&gt;0,IF('114成績輸入與落點儀表板'!$C$4="不可採計",N1524=0,TRUE)),IF('114成績輸入與落點儀表板'!$C$5="必須採計",O1524&gt;0,IF('114成績輸入與落點儀表板'!$C$5="不可採計",O1524=0,TRUE)),IF('114成績輸入與落點儀表板'!$C$6="必須採計",P1524&gt;0,IF('114成績輸入與落點儀表板'!$C$6="不可採計",P1524=0,TRUE)),IF('114成績輸入與落點儀表板'!$C$7="必須採計",Q1524&gt;0,IF('114成績輸入與落點儀表板'!$C$7="不可採計",Q1524=0,TRUE)),IF('114成績輸入與落點儀表板'!$C$8="必須採計",R1524&gt;0,IF('114成績輸入與落點儀表板'!$C$8="不可採計",R1524=0,TRUE)),IF('114成績輸入與落點儀表板'!$C$9="必須採計",S1524&gt;0,IF('114成績輸入與落點儀表板'!$C$9="不可採計",S1524=0,TRUE)),IF('114成績輸入與落點儀表板'!$C$10="必須採計",T1524&gt;0,IF('114成績輸入與落點儀表板'!$C$10="不可採計",T1524=0,TRUE)),IF('114成績輸入與落點儀表板'!$C$11="必須採計",U1524&gt;0,IF('114成績輸入與落點儀表板'!$C$11="不可採計",U1524=0,TRUE)),IF('114成績輸入與落點儀表板'!$C$12="必須採計",V1524&gt;0,IF('114成績輸入與落點儀表板'!$C$12="不可採計",V1524=0,TRUE)),IF('114成績輸入與落點儀表板'!$C$13="必須採計",W1524&gt;0,IF('114成績輸入與落點儀表板'!$C$13="不可採計",W1524=0,TRUE)),IF('114成績輸入與落點儀表板'!$C$14="必須採計",X1524&gt;0,IF('114成績輸入與落點儀表板'!$C$14="不可採計",X1524=0,TRUE)),IF('114成績輸入與落點儀表板'!$C$15="必須採計",Y1524&gt;0,IF('114成績輸入與落點儀表板'!$C$15="不可採計",Y1524=0,TRUE)),IF('114成績輸入與落點儀表板'!$C$16="必須採計",Z1524&gt;0,IF('114成績輸入與落點儀表板'!$C$16="不可採計",Z1524=0,TRUE))),"✅ 符合","❌ 不符合")</f>
        <v>✅ 符合</v>
      </c>
      <c r="L1524" s="15">
        <v>2</v>
      </c>
      <c r="M1524" s="15">
        <v>1</v>
      </c>
      <c r="N1524" s="15">
        <v>0</v>
      </c>
      <c r="O1524" s="15">
        <v>0</v>
      </c>
      <c r="P1524" s="15">
        <v>0</v>
      </c>
      <c r="Q1524" s="15">
        <v>0</v>
      </c>
      <c r="R1524" s="15">
        <v>0</v>
      </c>
      <c r="S1524" s="15">
        <v>0</v>
      </c>
      <c r="T1524" s="15">
        <v>0</v>
      </c>
      <c r="U1524" s="15">
        <v>1</v>
      </c>
      <c r="V1524" s="15">
        <v>0</v>
      </c>
      <c r="W1524" s="15">
        <v>0</v>
      </c>
      <c r="X1524" s="15">
        <v>0</v>
      </c>
      <c r="Y1524" s="15">
        <v>0</v>
      </c>
      <c r="Z1524" s="15">
        <v>0</v>
      </c>
    </row>
    <row r="1525" spans="1:26" x14ac:dyDescent="0.3">
      <c r="A1525" s="2" t="s">
        <v>3491</v>
      </c>
      <c r="B1525" s="13" t="s">
        <v>3266</v>
      </c>
      <c r="C1525" s="13" t="s">
        <v>5557</v>
      </c>
      <c r="D1525" s="12" t="s">
        <v>227</v>
      </c>
      <c r="E1525" s="13" t="s">
        <v>1277</v>
      </c>
      <c r="F1525" s="2">
        <v>0</v>
      </c>
      <c r="G1525" s="15"/>
      <c r="H1525" s="7">
        <f>L1525*'114成績輸入與落點儀表板'!$B$2+M1525*'114成績輸入與落點儀表板'!$B$3+N1525*'114成績輸入與落點儀表板'!$B$4+O1525*'114成績輸入與落點儀表板'!$B$5+P1525*'114成績輸入與落點儀表板'!$B$6+Q1525*'114成績輸入與落點儀表板'!$B$7+R1525*'114成績輸入與落點儀表板'!$B$8+S1525*'114成績輸入與落點儀表板'!$B$9+T1525*'114成績輸入與落點儀表板'!$B$10+U1525*'114成績輸入與落點儀表板'!$B$11+V1525*'114成績輸入與落點儀表板'!$B$12+W1525*'114成績輸入與落點儀表板'!$B$13+X1525*'114成績輸入與落點儀表板'!$B$14+Y1525*'114成績輸入與落點儀表板'!$B$15+Z1525*'114成績輸入與落點儀表板'!$B$16</f>
        <v>0</v>
      </c>
      <c r="I1525" s="8" t="str">
        <f t="shared" si="46"/>
        <v/>
      </c>
      <c r="J1525" s="2" t="str">
        <f t="shared" si="47"/>
        <v>無錄取資料</v>
      </c>
      <c r="K1525" s="17" t="str">
        <f>IF(AND(IF('114成績輸入與落點儀表板'!$C$2="必須採計",L1525&gt;0,IF('114成績輸入與落點儀表板'!$C$2="不可採計",L1525=0,TRUE)),IF('114成績輸入與落點儀表板'!$C$3="必須採計",M1525&gt;0,IF('114成績輸入與落點儀表板'!$C$3="不可採計",M1525=0,TRUE)),IF('114成績輸入與落點儀表板'!$C$4="必須採計",N1525&gt;0,IF('114成績輸入與落點儀表板'!$C$4="不可採計",N1525=0,TRUE)),IF('114成績輸入與落點儀表板'!$C$5="必須採計",O1525&gt;0,IF('114成績輸入與落點儀表板'!$C$5="不可採計",O1525=0,TRUE)),IF('114成績輸入與落點儀表板'!$C$6="必須採計",P1525&gt;0,IF('114成績輸入與落點儀表板'!$C$6="不可採計",P1525=0,TRUE)),IF('114成績輸入與落點儀表板'!$C$7="必須採計",Q1525&gt;0,IF('114成績輸入與落點儀表板'!$C$7="不可採計",Q1525=0,TRUE)),IF('114成績輸入與落點儀表板'!$C$8="必須採計",R1525&gt;0,IF('114成績輸入與落點儀表板'!$C$8="不可採計",R1525=0,TRUE)),IF('114成績輸入與落點儀表板'!$C$9="必須採計",S1525&gt;0,IF('114成績輸入與落點儀表板'!$C$9="不可採計",S1525=0,TRUE)),IF('114成績輸入與落點儀表板'!$C$10="必須採計",T1525&gt;0,IF('114成績輸入與落點儀表板'!$C$10="不可採計",T1525=0,TRUE)),IF('114成績輸入與落點儀表板'!$C$11="必須採計",U1525&gt;0,IF('114成績輸入與落點儀表板'!$C$11="不可採計",U1525=0,TRUE)),IF('114成績輸入與落點儀表板'!$C$12="必須採計",V1525&gt;0,IF('114成績輸入與落點儀表板'!$C$12="不可採計",V1525=0,TRUE)),IF('114成績輸入與落點儀表板'!$C$13="必須採計",W1525&gt;0,IF('114成績輸入與落點儀表板'!$C$13="不可採計",W1525=0,TRUE)),IF('114成績輸入與落點儀表板'!$C$14="必須採計",X1525&gt;0,IF('114成績輸入與落點儀表板'!$C$14="不可採計",X1525=0,TRUE)),IF('114成績輸入與落點儀表板'!$C$15="必須採計",Y1525&gt;0,IF('114成績輸入與落點儀表板'!$C$15="不可採計",Y1525=0,TRUE)),IF('114成績輸入與落點儀表板'!$C$16="必須採計",Z1525&gt;0,IF('114成績輸入與落點儀表板'!$C$16="不可採計",Z1525=0,TRUE))),"✅ 符合","❌ 不符合")</f>
        <v>✅ 符合</v>
      </c>
      <c r="L1525" s="15">
        <v>2</v>
      </c>
      <c r="M1525" s="15">
        <v>1</v>
      </c>
      <c r="N1525" s="15">
        <v>0</v>
      </c>
      <c r="O1525" s="15">
        <v>0</v>
      </c>
      <c r="P1525" s="15">
        <v>0</v>
      </c>
      <c r="Q1525" s="15">
        <v>0</v>
      </c>
      <c r="R1525" s="15">
        <v>0</v>
      </c>
      <c r="S1525" s="15">
        <v>0</v>
      </c>
      <c r="T1525" s="15">
        <v>0</v>
      </c>
      <c r="U1525" s="15">
        <v>1.5</v>
      </c>
      <c r="V1525" s="15">
        <v>0</v>
      </c>
      <c r="W1525" s="15">
        <v>0</v>
      </c>
      <c r="X1525" s="15">
        <v>0</v>
      </c>
      <c r="Y1525" s="15">
        <v>0</v>
      </c>
      <c r="Z1525" s="15">
        <v>0</v>
      </c>
    </row>
    <row r="1526" spans="1:26" ht="15.75" customHeight="1" x14ac:dyDescent="0.3">
      <c r="A1526" s="2" t="s">
        <v>3492</v>
      </c>
      <c r="B1526" s="13" t="s">
        <v>3266</v>
      </c>
      <c r="C1526" s="13" t="s">
        <v>4751</v>
      </c>
      <c r="D1526" s="12" t="s">
        <v>80</v>
      </c>
      <c r="E1526" s="13" t="s">
        <v>2313</v>
      </c>
      <c r="F1526" s="2">
        <v>0</v>
      </c>
      <c r="G1526" s="15"/>
      <c r="H1526" s="7">
        <f>L1526*'114成績輸入與落點儀表板'!$B$2+M1526*'114成績輸入與落點儀表板'!$B$3+N1526*'114成績輸入與落點儀表板'!$B$4+O1526*'114成績輸入與落點儀表板'!$B$5+P1526*'114成績輸入與落點儀表板'!$B$6+Q1526*'114成績輸入與落點儀表板'!$B$7+R1526*'114成績輸入與落點儀表板'!$B$8+S1526*'114成績輸入與落點儀表板'!$B$9+T1526*'114成績輸入與落點儀表板'!$B$10+U1526*'114成績輸入與落點儀表板'!$B$11+V1526*'114成績輸入與落點儀表板'!$B$12+W1526*'114成績輸入與落點儀表板'!$B$13+X1526*'114成績輸入與落點儀表板'!$B$14+Y1526*'114成績輸入與落點儀表板'!$B$15+Z1526*'114成績輸入與落點儀表板'!$B$16</f>
        <v>0</v>
      </c>
      <c r="I1526" s="8" t="str">
        <f t="shared" si="46"/>
        <v/>
      </c>
      <c r="J1526" s="2" t="str">
        <f t="shared" si="47"/>
        <v>無錄取資料</v>
      </c>
      <c r="K1526" s="17" t="str">
        <f>IF(AND(IF('114成績輸入與落點儀表板'!$C$2="必須採計",L1526&gt;0,IF('114成績輸入與落點儀表板'!$C$2="不可採計",L1526=0,TRUE)),IF('114成績輸入與落點儀表板'!$C$3="必須採計",M1526&gt;0,IF('114成績輸入與落點儀表板'!$C$3="不可採計",M1526=0,TRUE)),IF('114成績輸入與落點儀表板'!$C$4="必須採計",N1526&gt;0,IF('114成績輸入與落點儀表板'!$C$4="不可採計",N1526=0,TRUE)),IF('114成績輸入與落點儀表板'!$C$5="必須採計",O1526&gt;0,IF('114成績輸入與落點儀表板'!$C$5="不可採計",O1526=0,TRUE)),IF('114成績輸入與落點儀表板'!$C$6="必須採計",P1526&gt;0,IF('114成績輸入與落點儀表板'!$C$6="不可採計",P1526=0,TRUE)),IF('114成績輸入與落點儀表板'!$C$7="必須採計",Q1526&gt;0,IF('114成績輸入與落點儀表板'!$C$7="不可採計",Q1526=0,TRUE)),IF('114成績輸入與落點儀表板'!$C$8="必須採計",R1526&gt;0,IF('114成績輸入與落點儀表板'!$C$8="不可採計",R1526=0,TRUE)),IF('114成績輸入與落點儀表板'!$C$9="必須採計",S1526&gt;0,IF('114成績輸入與落點儀表板'!$C$9="不可採計",S1526=0,TRUE)),IF('114成績輸入與落點儀表板'!$C$10="必須採計",T1526&gt;0,IF('114成績輸入與落點儀表板'!$C$10="不可採計",T1526=0,TRUE)),IF('114成績輸入與落點儀表板'!$C$11="必須採計",U1526&gt;0,IF('114成績輸入與落點儀表板'!$C$11="不可採計",U1526=0,TRUE)),IF('114成績輸入與落點儀表板'!$C$12="必須採計",V1526&gt;0,IF('114成績輸入與落點儀表板'!$C$12="不可採計",V1526=0,TRUE)),IF('114成績輸入與落點儀表板'!$C$13="必須採計",W1526&gt;0,IF('114成績輸入與落點儀表板'!$C$13="不可採計",W1526=0,TRUE)),IF('114成績輸入與落點儀表板'!$C$14="必須採計",X1526&gt;0,IF('114成績輸入與落點儀表板'!$C$14="不可採計",X1526=0,TRUE)),IF('114成績輸入與落點儀表板'!$C$15="必須採計",Y1526&gt;0,IF('114成績輸入與落點儀表板'!$C$15="不可採計",Y1526=0,TRUE)),IF('114成績輸入與落點儀表板'!$C$16="必須採計",Z1526&gt;0,IF('114成績輸入與落點儀表板'!$C$16="不可採計",Z1526=0,TRUE))),"✅ 符合","❌ 不符合")</f>
        <v>✅ 符合</v>
      </c>
      <c r="L1526" s="15">
        <v>2</v>
      </c>
      <c r="M1526" s="15">
        <v>1.5</v>
      </c>
      <c r="N1526" s="15">
        <v>0</v>
      </c>
      <c r="O1526" s="15">
        <v>0</v>
      </c>
      <c r="P1526" s="15">
        <v>0</v>
      </c>
      <c r="Q1526" s="15">
        <v>0</v>
      </c>
      <c r="R1526" s="15">
        <v>0</v>
      </c>
      <c r="S1526" s="15">
        <v>0</v>
      </c>
      <c r="T1526" s="15">
        <v>0</v>
      </c>
      <c r="U1526" s="15">
        <v>0</v>
      </c>
      <c r="V1526" s="15">
        <v>0</v>
      </c>
      <c r="W1526" s="15">
        <v>1</v>
      </c>
      <c r="X1526" s="15">
        <v>0</v>
      </c>
      <c r="Y1526" s="15">
        <v>0</v>
      </c>
      <c r="Z1526" s="15">
        <v>0</v>
      </c>
    </row>
    <row r="1527" spans="1:26" x14ac:dyDescent="0.3">
      <c r="A1527" s="2" t="s">
        <v>3493</v>
      </c>
      <c r="B1527" s="13" t="s">
        <v>3266</v>
      </c>
      <c r="C1527" s="13" t="s">
        <v>5558</v>
      </c>
      <c r="D1527" s="12" t="s">
        <v>80</v>
      </c>
      <c r="E1527" s="13" t="s">
        <v>2188</v>
      </c>
      <c r="F1527" s="2">
        <v>2</v>
      </c>
      <c r="G1527" s="15">
        <v>108</v>
      </c>
      <c r="H1527" s="7">
        <f>L1527*'114成績輸入與落點儀表板'!$B$2+M1527*'114成績輸入與落點儀表板'!$B$3+N1527*'114成績輸入與落點儀表板'!$B$4+O1527*'114成績輸入與落點儀表板'!$B$5+P1527*'114成績輸入與落點儀表板'!$B$6+Q1527*'114成績輸入與落點儀表板'!$B$7+R1527*'114成績輸入與落點儀表板'!$B$8+S1527*'114成績輸入與落點儀表板'!$B$9+T1527*'114成績輸入與落點儀表板'!$B$10+U1527*'114成績輸入與落點儀表板'!$B$11+V1527*'114成績輸入與落點儀表板'!$B$12+W1527*'114成績輸入與落點儀表板'!$B$13+X1527*'114成績輸入與落點儀表板'!$B$14+Y1527*'114成績輸入與落點儀表板'!$B$15+Z1527*'114成績輸入與落點儀表板'!$B$16</f>
        <v>0</v>
      </c>
      <c r="I1527" s="8">
        <f t="shared" si="46"/>
        <v>-108</v>
      </c>
      <c r="J1527" s="2" t="str">
        <f t="shared" si="47"/>
        <v>FAIL</v>
      </c>
      <c r="K1527" s="17" t="str">
        <f>IF(AND(IF('114成績輸入與落點儀表板'!$C$2="必須採計",L1527&gt;0,IF('114成績輸入與落點儀表板'!$C$2="不可採計",L1527=0,TRUE)),IF('114成績輸入與落點儀表板'!$C$3="必須採計",M1527&gt;0,IF('114成績輸入與落點儀表板'!$C$3="不可採計",M1527=0,TRUE)),IF('114成績輸入與落點儀表板'!$C$4="必須採計",N1527&gt;0,IF('114成績輸入與落點儀表板'!$C$4="不可採計",N1527=0,TRUE)),IF('114成績輸入與落點儀表板'!$C$5="必須採計",O1527&gt;0,IF('114成績輸入與落點儀表板'!$C$5="不可採計",O1527=0,TRUE)),IF('114成績輸入與落點儀表板'!$C$6="必須採計",P1527&gt;0,IF('114成績輸入與落點儀表板'!$C$6="不可採計",P1527=0,TRUE)),IF('114成績輸入與落點儀表板'!$C$7="必須採計",Q1527&gt;0,IF('114成績輸入與落點儀表板'!$C$7="不可採計",Q1527=0,TRUE)),IF('114成績輸入與落點儀表板'!$C$8="必須採計",R1527&gt;0,IF('114成績輸入與落點儀表板'!$C$8="不可採計",R1527=0,TRUE)),IF('114成績輸入與落點儀表板'!$C$9="必須採計",S1527&gt;0,IF('114成績輸入與落點儀表板'!$C$9="不可採計",S1527=0,TRUE)),IF('114成績輸入與落點儀表板'!$C$10="必須採計",T1527&gt;0,IF('114成績輸入與落點儀表板'!$C$10="不可採計",T1527=0,TRUE)),IF('114成績輸入與落點儀表板'!$C$11="必須採計",U1527&gt;0,IF('114成績輸入與落點儀表板'!$C$11="不可採計",U1527=0,TRUE)),IF('114成績輸入與落點儀表板'!$C$12="必須採計",V1527&gt;0,IF('114成績輸入與落點儀表板'!$C$12="不可採計",V1527=0,TRUE)),IF('114成績輸入與落點儀表板'!$C$13="必須採計",W1527&gt;0,IF('114成績輸入與落點儀表板'!$C$13="不可採計",W1527=0,TRUE)),IF('114成績輸入與落點儀表板'!$C$14="必須採計",X1527&gt;0,IF('114成績輸入與落點儀表板'!$C$14="不可採計",X1527=0,TRUE)),IF('114成績輸入與落點儀表板'!$C$15="必須採計",Y1527&gt;0,IF('114成績輸入與落點儀表板'!$C$15="不可採計",Y1527=0,TRUE)),IF('114成績輸入與落點儀表板'!$C$16="必須採計",Z1527&gt;0,IF('114成績輸入與落點儀表板'!$C$16="不可採計",Z1527=0,TRUE))),"✅ 符合","❌ 不符合")</f>
        <v>✅ 符合</v>
      </c>
      <c r="L1527" s="15">
        <v>2</v>
      </c>
      <c r="M1527" s="15">
        <v>2</v>
      </c>
      <c r="N1527" s="15">
        <v>0</v>
      </c>
      <c r="O1527" s="15">
        <v>0</v>
      </c>
      <c r="P1527" s="15">
        <v>0</v>
      </c>
      <c r="Q1527" s="15">
        <v>0</v>
      </c>
      <c r="R1527" s="15">
        <v>0</v>
      </c>
      <c r="S1527" s="15">
        <v>0</v>
      </c>
      <c r="T1527" s="15">
        <v>0</v>
      </c>
      <c r="U1527" s="15">
        <v>1</v>
      </c>
      <c r="V1527" s="15">
        <v>0</v>
      </c>
      <c r="W1527" s="15">
        <v>0</v>
      </c>
      <c r="X1527" s="15">
        <v>0</v>
      </c>
      <c r="Y1527" s="15">
        <v>0</v>
      </c>
      <c r="Z1527" s="15">
        <v>0</v>
      </c>
    </row>
    <row r="1528" spans="1:26" ht="15.75" customHeight="1" x14ac:dyDescent="0.3">
      <c r="A1528" s="2" t="s">
        <v>3496</v>
      </c>
      <c r="B1528" s="13" t="s">
        <v>3266</v>
      </c>
      <c r="C1528" s="13" t="s">
        <v>5559</v>
      </c>
      <c r="D1528" s="12" t="s">
        <v>80</v>
      </c>
      <c r="E1528" s="13" t="s">
        <v>5482</v>
      </c>
      <c r="F1528" s="2">
        <v>1</v>
      </c>
      <c r="G1528" s="15">
        <v>139</v>
      </c>
      <c r="H1528" s="7">
        <f>L1528*'114成績輸入與落點儀表板'!$B$2+M1528*'114成績輸入與落點儀表板'!$B$3+N1528*'114成績輸入與落點儀表板'!$B$4+O1528*'114成績輸入與落點儀表板'!$B$5+P1528*'114成績輸入與落點儀表板'!$B$6+Q1528*'114成績輸入與落點儀表板'!$B$7+R1528*'114成績輸入與落點儀表板'!$B$8+S1528*'114成績輸入與落點儀表板'!$B$9+T1528*'114成績輸入與落點儀表板'!$B$10+U1528*'114成績輸入與落點儀表板'!$B$11+V1528*'114成績輸入與落點儀表板'!$B$12+W1528*'114成績輸入與落點儀表板'!$B$13+X1528*'114成績輸入與落點儀表板'!$B$14+Y1528*'114成績輸入與落點儀表板'!$B$15+Z1528*'114成績輸入與落點儀表板'!$B$16</f>
        <v>0</v>
      </c>
      <c r="I1528" s="8">
        <f t="shared" si="46"/>
        <v>-139</v>
      </c>
      <c r="J1528" s="2" t="str">
        <f t="shared" si="47"/>
        <v>FAIL</v>
      </c>
      <c r="K1528" s="17" t="str">
        <f>IF(AND(IF('114成績輸入與落點儀表板'!$C$2="必須採計",L1528&gt;0,IF('114成績輸入與落點儀表板'!$C$2="不可採計",L1528=0,TRUE)),IF('114成績輸入與落點儀表板'!$C$3="必須採計",M1528&gt;0,IF('114成績輸入與落點儀表板'!$C$3="不可採計",M1528=0,TRUE)),IF('114成績輸入與落點儀表板'!$C$4="必須採計",N1528&gt;0,IF('114成績輸入與落點儀表板'!$C$4="不可採計",N1528=0,TRUE)),IF('114成績輸入與落點儀表板'!$C$5="必須採計",O1528&gt;0,IF('114成績輸入與落點儀表板'!$C$5="不可採計",O1528=0,TRUE)),IF('114成績輸入與落點儀表板'!$C$6="必須採計",P1528&gt;0,IF('114成績輸入與落點儀表板'!$C$6="不可採計",P1528=0,TRUE)),IF('114成績輸入與落點儀表板'!$C$7="必須採計",Q1528&gt;0,IF('114成績輸入與落點儀表板'!$C$7="不可採計",Q1528=0,TRUE)),IF('114成績輸入與落點儀表板'!$C$8="必須採計",R1528&gt;0,IF('114成績輸入與落點儀表板'!$C$8="不可採計",R1528=0,TRUE)),IF('114成績輸入與落點儀表板'!$C$9="必須採計",S1528&gt;0,IF('114成績輸入與落點儀表板'!$C$9="不可採計",S1528=0,TRUE)),IF('114成績輸入與落點儀表板'!$C$10="必須採計",T1528&gt;0,IF('114成績輸入與落點儀表板'!$C$10="不可採計",T1528=0,TRUE)),IF('114成績輸入與落點儀表板'!$C$11="必須採計",U1528&gt;0,IF('114成績輸入與落點儀表板'!$C$11="不可採計",U1528=0,TRUE)),IF('114成績輸入與落點儀表板'!$C$12="必須採計",V1528&gt;0,IF('114成績輸入與落點儀表板'!$C$12="不可採計",V1528=0,TRUE)),IF('114成績輸入與落點儀表板'!$C$13="必須採計",W1528&gt;0,IF('114成績輸入與落點儀表板'!$C$13="不可採計",W1528=0,TRUE)),IF('114成績輸入與落點儀表板'!$C$14="必須採計",X1528&gt;0,IF('114成績輸入與落點儀表板'!$C$14="不可採計",X1528=0,TRUE)),IF('114成績輸入與落點儀表板'!$C$15="必須採計",Y1528&gt;0,IF('114成績輸入與落點儀表板'!$C$15="不可採計",Y1528=0,TRUE)),IF('114成績輸入與落點儀表板'!$C$16="必須採計",Z1528&gt;0,IF('114成績輸入與落點儀表板'!$C$16="不可採計",Z1528=0,TRUE))),"✅ 符合","❌ 不符合")</f>
        <v>✅ 符合</v>
      </c>
      <c r="L1528" s="15">
        <v>2</v>
      </c>
      <c r="M1528" s="15">
        <v>1.5</v>
      </c>
      <c r="N1528" s="15">
        <v>0</v>
      </c>
      <c r="O1528" s="15">
        <v>0</v>
      </c>
      <c r="P1528" s="15">
        <v>0</v>
      </c>
      <c r="Q1528" s="15">
        <v>0</v>
      </c>
      <c r="R1528" s="15">
        <v>0</v>
      </c>
      <c r="S1528" s="15">
        <v>0</v>
      </c>
      <c r="T1528" s="15">
        <v>0</v>
      </c>
      <c r="U1528" s="15">
        <v>0</v>
      </c>
      <c r="V1528" s="15">
        <v>1</v>
      </c>
      <c r="W1528" s="15">
        <v>0</v>
      </c>
      <c r="X1528" s="15">
        <v>0</v>
      </c>
      <c r="Y1528" s="15">
        <v>0</v>
      </c>
      <c r="Z1528" s="15">
        <v>0</v>
      </c>
    </row>
    <row r="1529" spans="1:26" x14ac:dyDescent="0.3">
      <c r="A1529" s="2" t="s">
        <v>3499</v>
      </c>
      <c r="B1529" s="13" t="s">
        <v>3266</v>
      </c>
      <c r="C1529" s="13" t="s">
        <v>5560</v>
      </c>
      <c r="D1529" s="12" t="s">
        <v>73</v>
      </c>
      <c r="E1529" s="13" t="s">
        <v>5561</v>
      </c>
      <c r="F1529" s="2">
        <v>1</v>
      </c>
      <c r="G1529" s="15">
        <v>116</v>
      </c>
      <c r="H1529" s="7">
        <f>L1529*'114成績輸入與落點儀表板'!$B$2+M1529*'114成績輸入與落點儀表板'!$B$3+N1529*'114成績輸入與落點儀表板'!$B$4+O1529*'114成績輸入與落點儀表板'!$B$5+P1529*'114成績輸入與落點儀表板'!$B$6+Q1529*'114成績輸入與落點儀表板'!$B$7+R1529*'114成績輸入與落點儀表板'!$B$8+S1529*'114成績輸入與落點儀表板'!$B$9+T1529*'114成績輸入與落點儀表板'!$B$10+U1529*'114成績輸入與落點儀表板'!$B$11+V1529*'114成績輸入與落點儀表板'!$B$12+W1529*'114成績輸入與落點儀表板'!$B$13+X1529*'114成績輸入與落點儀表板'!$B$14+Y1529*'114成績輸入與落點儀表板'!$B$15+Z1529*'114成績輸入與落點儀表板'!$B$16</f>
        <v>0</v>
      </c>
      <c r="I1529" s="8">
        <f t="shared" si="46"/>
        <v>-116</v>
      </c>
      <c r="J1529" s="2" t="str">
        <f t="shared" si="47"/>
        <v>FAIL</v>
      </c>
      <c r="K1529" s="17" t="str">
        <f>IF(AND(IF('114成績輸入與落點儀表板'!$C$2="必須採計",L1529&gt;0,IF('114成績輸入與落點儀表板'!$C$2="不可採計",L1529=0,TRUE)),IF('114成績輸入與落點儀表板'!$C$3="必須採計",M1529&gt;0,IF('114成績輸入與落點儀表板'!$C$3="不可採計",M1529=0,TRUE)),IF('114成績輸入與落點儀表板'!$C$4="必須採計",N1529&gt;0,IF('114成績輸入與落點儀表板'!$C$4="不可採計",N1529=0,TRUE)),IF('114成績輸入與落點儀表板'!$C$5="必須採計",O1529&gt;0,IF('114成績輸入與落點儀表板'!$C$5="不可採計",O1529=0,TRUE)),IF('114成績輸入與落點儀表板'!$C$6="必須採計",P1529&gt;0,IF('114成績輸入與落點儀表板'!$C$6="不可採計",P1529=0,TRUE)),IF('114成績輸入與落點儀表板'!$C$7="必須採計",Q1529&gt;0,IF('114成績輸入與落點儀表板'!$C$7="不可採計",Q1529=0,TRUE)),IF('114成績輸入與落點儀表板'!$C$8="必須採計",R1529&gt;0,IF('114成績輸入與落點儀表板'!$C$8="不可採計",R1529=0,TRUE)),IF('114成績輸入與落點儀表板'!$C$9="必須採計",S1529&gt;0,IF('114成績輸入與落點儀表板'!$C$9="不可採計",S1529=0,TRUE)),IF('114成績輸入與落點儀表板'!$C$10="必須採計",T1529&gt;0,IF('114成績輸入與落點儀表板'!$C$10="不可採計",T1529=0,TRUE)),IF('114成績輸入與落點儀表板'!$C$11="必須採計",U1529&gt;0,IF('114成績輸入與落點儀表板'!$C$11="不可採計",U1529=0,TRUE)),IF('114成績輸入與落點儀表板'!$C$12="必須採計",V1529&gt;0,IF('114成績輸入與落點儀表板'!$C$12="不可採計",V1529=0,TRUE)),IF('114成績輸入與落點儀表板'!$C$13="必須採計",W1529&gt;0,IF('114成績輸入與落點儀表板'!$C$13="不可採計",W1529=0,TRUE)),IF('114成績輸入與落點儀表板'!$C$14="必須採計",X1529&gt;0,IF('114成績輸入與落點儀表板'!$C$14="不可採計",X1529=0,TRUE)),IF('114成績輸入與落點儀表板'!$C$15="必須採計",Y1529&gt;0,IF('114成績輸入與落點儀表板'!$C$15="不可採計",Y1529=0,TRUE)),IF('114成績輸入與落點儀表板'!$C$16="必須採計",Z1529&gt;0,IF('114成績輸入與落點儀表板'!$C$16="不可採計",Z1529=0,TRUE))),"✅ 符合","❌ 不符合")</f>
        <v>✅ 符合</v>
      </c>
      <c r="L1529" s="15">
        <v>2</v>
      </c>
      <c r="M1529" s="15">
        <v>1.5</v>
      </c>
      <c r="N1529" s="15">
        <v>0</v>
      </c>
      <c r="O1529" s="15">
        <v>0</v>
      </c>
      <c r="P1529" s="15">
        <v>0</v>
      </c>
      <c r="Q1529" s="15">
        <v>1</v>
      </c>
      <c r="R1529" s="15">
        <v>0</v>
      </c>
      <c r="S1529" s="15">
        <v>0</v>
      </c>
      <c r="T1529" s="15">
        <v>0</v>
      </c>
      <c r="U1529" s="15">
        <v>1</v>
      </c>
      <c r="V1529" s="15">
        <v>0</v>
      </c>
      <c r="W1529" s="15">
        <v>0</v>
      </c>
      <c r="X1529" s="15">
        <v>0</v>
      </c>
      <c r="Y1529" s="15">
        <v>0</v>
      </c>
      <c r="Z1529" s="15">
        <v>0</v>
      </c>
    </row>
    <row r="1530" spans="1:26" ht="15.75" customHeight="1" x14ac:dyDescent="0.3">
      <c r="A1530" s="2" t="s">
        <v>3502</v>
      </c>
      <c r="B1530" s="13" t="s">
        <v>3266</v>
      </c>
      <c r="C1530" s="13" t="s">
        <v>5562</v>
      </c>
      <c r="D1530" s="12" t="s">
        <v>73</v>
      </c>
      <c r="E1530" s="13" t="s">
        <v>4754</v>
      </c>
      <c r="F1530" s="2">
        <v>4</v>
      </c>
      <c r="G1530" s="15">
        <v>88</v>
      </c>
      <c r="H1530" s="7">
        <f>L1530*'114成績輸入與落點儀表板'!$B$2+M1530*'114成績輸入與落點儀表板'!$B$3+N1530*'114成績輸入與落點儀表板'!$B$4+O1530*'114成績輸入與落點儀表板'!$B$5+P1530*'114成績輸入與落點儀表板'!$B$6+Q1530*'114成績輸入與落點儀表板'!$B$7+R1530*'114成績輸入與落點儀表板'!$B$8+S1530*'114成績輸入與落點儀表板'!$B$9+T1530*'114成績輸入與落點儀表板'!$B$10+U1530*'114成績輸入與落點儀表板'!$B$11+V1530*'114成績輸入與落點儀表板'!$B$12+W1530*'114成績輸入與落點儀表板'!$B$13+X1530*'114成績輸入與落點儀表板'!$B$14+Y1530*'114成績輸入與落點儀表板'!$B$15+Z1530*'114成績輸入與落點儀表板'!$B$16</f>
        <v>0</v>
      </c>
      <c r="I1530" s="8">
        <f t="shared" si="46"/>
        <v>-88</v>
      </c>
      <c r="J1530" s="2" t="str">
        <f t="shared" si="47"/>
        <v>FAIL</v>
      </c>
      <c r="K1530" s="17" t="str">
        <f>IF(AND(IF('114成績輸入與落點儀表板'!$C$2="必須採計",L1530&gt;0,IF('114成績輸入與落點儀表板'!$C$2="不可採計",L1530=0,TRUE)),IF('114成績輸入與落點儀表板'!$C$3="必須採計",M1530&gt;0,IF('114成績輸入與落點儀表板'!$C$3="不可採計",M1530=0,TRUE)),IF('114成績輸入與落點儀表板'!$C$4="必須採計",N1530&gt;0,IF('114成績輸入與落點儀表板'!$C$4="不可採計",N1530=0,TRUE)),IF('114成績輸入與落點儀表板'!$C$5="必須採計",O1530&gt;0,IF('114成績輸入與落點儀表板'!$C$5="不可採計",O1530=0,TRUE)),IF('114成績輸入與落點儀表板'!$C$6="必須採計",P1530&gt;0,IF('114成績輸入與落點儀表板'!$C$6="不可採計",P1530=0,TRUE)),IF('114成績輸入與落點儀表板'!$C$7="必須採計",Q1530&gt;0,IF('114成績輸入與落點儀表板'!$C$7="不可採計",Q1530=0,TRUE)),IF('114成績輸入與落點儀表板'!$C$8="必須採計",R1530&gt;0,IF('114成績輸入與落點儀表板'!$C$8="不可採計",R1530=0,TRUE)),IF('114成績輸入與落點儀表板'!$C$9="必須採計",S1530&gt;0,IF('114成績輸入與落點儀表板'!$C$9="不可採計",S1530=0,TRUE)),IF('114成績輸入與落點儀表板'!$C$10="必須採計",T1530&gt;0,IF('114成績輸入與落點儀表板'!$C$10="不可採計",T1530=0,TRUE)),IF('114成績輸入與落點儀表板'!$C$11="必須採計",U1530&gt;0,IF('114成績輸入與落點儀表板'!$C$11="不可採計",U1530=0,TRUE)),IF('114成績輸入與落點儀表板'!$C$12="必須採計",V1530&gt;0,IF('114成績輸入與落點儀表板'!$C$12="不可採計",V1530=0,TRUE)),IF('114成績輸入與落點儀表板'!$C$13="必須採計",W1530&gt;0,IF('114成績輸入與落點儀表板'!$C$13="不可採計",W1530=0,TRUE)),IF('114成績輸入與落點儀表板'!$C$14="必須採計",X1530&gt;0,IF('114成績輸入與落點儀表板'!$C$14="不可採計",X1530=0,TRUE)),IF('114成績輸入與落點儀表板'!$C$15="必須採計",Y1530&gt;0,IF('114成績輸入與落點儀表板'!$C$15="不可採計",Y1530=0,TRUE)),IF('114成績輸入與落點儀表板'!$C$16="必須採計",Z1530&gt;0,IF('114成績輸入與落點儀表板'!$C$16="不可採計",Z1530=0,TRUE))),"✅ 符合","❌ 不符合")</f>
        <v>✅ 符合</v>
      </c>
      <c r="L1530" s="15">
        <v>2</v>
      </c>
      <c r="M1530" s="15">
        <v>1.5</v>
      </c>
      <c r="N1530" s="15">
        <v>0</v>
      </c>
      <c r="O1530" s="15">
        <v>0</v>
      </c>
      <c r="P1530" s="15">
        <v>0</v>
      </c>
      <c r="Q1530" s="15">
        <v>1</v>
      </c>
      <c r="R1530" s="15">
        <v>2</v>
      </c>
      <c r="S1530" s="15">
        <v>0</v>
      </c>
      <c r="T1530" s="15">
        <v>0</v>
      </c>
      <c r="U1530" s="15">
        <v>0</v>
      </c>
      <c r="V1530" s="15">
        <v>0</v>
      </c>
      <c r="W1530" s="15">
        <v>0</v>
      </c>
      <c r="X1530" s="15">
        <v>0</v>
      </c>
      <c r="Y1530" s="15">
        <v>0</v>
      </c>
      <c r="Z1530" s="15">
        <v>0</v>
      </c>
    </row>
    <row r="1531" spans="1:26" x14ac:dyDescent="0.3">
      <c r="A1531" s="2" t="s">
        <v>3504</v>
      </c>
      <c r="B1531" s="13" t="s">
        <v>3329</v>
      </c>
      <c r="C1531" s="13" t="s">
        <v>985</v>
      </c>
      <c r="D1531" s="12" t="s">
        <v>80</v>
      </c>
      <c r="E1531" s="13" t="s">
        <v>4755</v>
      </c>
      <c r="F1531" s="2">
        <v>15</v>
      </c>
      <c r="G1531" s="15">
        <v>356.4</v>
      </c>
      <c r="H1531" s="7">
        <f>L1531*'114成績輸入與落點儀表板'!$B$2+M1531*'114成績輸入與落點儀表板'!$B$3+N1531*'114成績輸入與落點儀表板'!$B$4+O1531*'114成績輸入與落點儀表板'!$B$5+P1531*'114成績輸入與落點儀表板'!$B$6+Q1531*'114成績輸入與落點儀表板'!$B$7+R1531*'114成績輸入與落點儀表板'!$B$8+S1531*'114成績輸入與落點儀表板'!$B$9+T1531*'114成績輸入與落點儀表板'!$B$10+U1531*'114成績輸入與落點儀表板'!$B$11+V1531*'114成績輸入與落點儀表板'!$B$12+W1531*'114成績輸入與落點儀表板'!$B$13+X1531*'114成績輸入與落點儀表板'!$B$14+Y1531*'114成績輸入與落點儀表板'!$B$15+Z1531*'114成績輸入與落點儀表板'!$B$16</f>
        <v>0</v>
      </c>
      <c r="I1531" s="8">
        <f t="shared" si="46"/>
        <v>-356.4</v>
      </c>
      <c r="J1531" s="2" t="str">
        <f t="shared" si="47"/>
        <v>FAIL</v>
      </c>
      <c r="K1531" s="17" t="str">
        <f>IF(AND(IF('114成績輸入與落點儀表板'!$C$2="必須採計",L1531&gt;0,IF('114成績輸入與落點儀表板'!$C$2="不可採計",L1531=0,TRUE)),IF('114成績輸入與落點儀表板'!$C$3="必須採計",M1531&gt;0,IF('114成績輸入與落點儀表板'!$C$3="不可採計",M1531=0,TRUE)),IF('114成績輸入與落點儀表板'!$C$4="必須採計",N1531&gt;0,IF('114成績輸入與落點儀表板'!$C$4="不可採計",N1531=0,TRUE)),IF('114成績輸入與落點儀表板'!$C$5="必須採計",O1531&gt;0,IF('114成績輸入與落點儀表板'!$C$5="不可採計",O1531=0,TRUE)),IF('114成績輸入與落點儀表板'!$C$6="必須採計",P1531&gt;0,IF('114成績輸入與落點儀表板'!$C$6="不可採計",P1531=0,TRUE)),IF('114成績輸入與落點儀表板'!$C$7="必須採計",Q1531&gt;0,IF('114成績輸入與落點儀表板'!$C$7="不可採計",Q1531=0,TRUE)),IF('114成績輸入與落點儀表板'!$C$8="必須採計",R1531&gt;0,IF('114成績輸入與落點儀表板'!$C$8="不可採計",R1531=0,TRUE)),IF('114成績輸入與落點儀表板'!$C$9="必須採計",S1531&gt;0,IF('114成績輸入與落點儀表板'!$C$9="不可採計",S1531=0,TRUE)),IF('114成績輸入與落點儀表板'!$C$10="必須採計",T1531&gt;0,IF('114成績輸入與落點儀表板'!$C$10="不可採計",T1531=0,TRUE)),IF('114成績輸入與落點儀表板'!$C$11="必須採計",U1531&gt;0,IF('114成績輸入與落點儀表板'!$C$11="不可採計",U1531=0,TRUE)),IF('114成績輸入與落點儀表板'!$C$12="必須採計",V1531&gt;0,IF('114成績輸入與落點儀表板'!$C$12="不可採計",V1531=0,TRUE)),IF('114成績輸入與落點儀表板'!$C$13="必須採計",W1531&gt;0,IF('114成績輸入與落點儀表板'!$C$13="不可採計",W1531=0,TRUE)),IF('114成績輸入與落點儀表板'!$C$14="必須採計",X1531&gt;0,IF('114成績輸入與落點儀表板'!$C$14="不可採計",X1531=0,TRUE)),IF('114成績輸入與落點儀表板'!$C$15="必須採計",Y1531&gt;0,IF('114成績輸入與落點儀表板'!$C$15="不可採計",Y1531=0,TRUE)),IF('114成績輸入與落點儀表板'!$C$16="必須採計",Z1531&gt;0,IF('114成績輸入與落點儀表板'!$C$16="不可採計",Z1531=0,TRUE))),"✅ 符合","❌ 不符合")</f>
        <v>✅ 符合</v>
      </c>
      <c r="L1531" s="15">
        <v>2</v>
      </c>
      <c r="M1531" s="15">
        <v>2</v>
      </c>
      <c r="N1531" s="15">
        <v>0</v>
      </c>
      <c r="O1531" s="15">
        <v>0</v>
      </c>
      <c r="P1531" s="15">
        <v>0</v>
      </c>
      <c r="Q1531" s="15">
        <v>0</v>
      </c>
      <c r="R1531" s="15">
        <v>0</v>
      </c>
      <c r="S1531" s="15">
        <v>0</v>
      </c>
      <c r="T1531" s="15">
        <v>0</v>
      </c>
      <c r="U1531" s="15">
        <v>1</v>
      </c>
      <c r="V1531" s="15">
        <v>1</v>
      </c>
      <c r="W1531" s="15">
        <v>0</v>
      </c>
      <c r="X1531" s="15">
        <v>0</v>
      </c>
      <c r="Y1531" s="15">
        <v>0</v>
      </c>
      <c r="Z1531" s="15">
        <v>2</v>
      </c>
    </row>
    <row r="1532" spans="1:26" ht="15.75" customHeight="1" x14ac:dyDescent="0.3">
      <c r="A1532" s="2" t="s">
        <v>3506</v>
      </c>
      <c r="B1532" s="13" t="s">
        <v>3329</v>
      </c>
      <c r="C1532" s="13" t="s">
        <v>3332</v>
      </c>
      <c r="D1532" s="12" t="s">
        <v>80</v>
      </c>
      <c r="E1532" s="13" t="s">
        <v>4115</v>
      </c>
      <c r="F1532" s="2">
        <v>13</v>
      </c>
      <c r="G1532" s="15">
        <v>250.1</v>
      </c>
      <c r="H1532" s="7">
        <f>L1532*'114成績輸入與落點儀表板'!$B$2+M1532*'114成績輸入與落點儀表板'!$B$3+N1532*'114成績輸入與落點儀表板'!$B$4+O1532*'114成績輸入與落點儀表板'!$B$5+P1532*'114成績輸入與落點儀表板'!$B$6+Q1532*'114成績輸入與落點儀表板'!$B$7+R1532*'114成績輸入與落點儀表板'!$B$8+S1532*'114成績輸入與落點儀表板'!$B$9+T1532*'114成績輸入與落點儀表板'!$B$10+U1532*'114成績輸入與落點儀表板'!$B$11+V1532*'114成績輸入與落點儀表板'!$B$12+W1532*'114成績輸入與落點儀表板'!$B$13+X1532*'114成績輸入與落點儀表板'!$B$14+Y1532*'114成績輸入與落點儀表板'!$B$15+Z1532*'114成績輸入與落點儀表板'!$B$16</f>
        <v>0</v>
      </c>
      <c r="I1532" s="8">
        <f t="shared" si="46"/>
        <v>-250.1</v>
      </c>
      <c r="J1532" s="2" t="str">
        <f t="shared" si="47"/>
        <v>FAIL</v>
      </c>
      <c r="K1532" s="17" t="str">
        <f>IF(AND(IF('114成績輸入與落點儀表板'!$C$2="必須採計",L1532&gt;0,IF('114成績輸入與落點儀表板'!$C$2="不可採計",L1532=0,TRUE)),IF('114成績輸入與落點儀表板'!$C$3="必須採計",M1532&gt;0,IF('114成績輸入與落點儀表板'!$C$3="不可採計",M1532=0,TRUE)),IF('114成績輸入與落點儀表板'!$C$4="必須採計",N1532&gt;0,IF('114成績輸入與落點儀表板'!$C$4="不可採計",N1532=0,TRUE)),IF('114成績輸入與落點儀表板'!$C$5="必須採計",O1532&gt;0,IF('114成績輸入與落點儀表板'!$C$5="不可採計",O1532=0,TRUE)),IF('114成績輸入與落點儀表板'!$C$6="必須採計",P1532&gt;0,IF('114成績輸入與落點儀表板'!$C$6="不可採計",P1532=0,TRUE)),IF('114成績輸入與落點儀表板'!$C$7="必須採計",Q1532&gt;0,IF('114成績輸入與落點儀表板'!$C$7="不可採計",Q1532=0,TRUE)),IF('114成績輸入與落點儀表板'!$C$8="必須採計",R1532&gt;0,IF('114成績輸入與落點儀表板'!$C$8="不可採計",R1532=0,TRUE)),IF('114成績輸入與落點儀表板'!$C$9="必須採計",S1532&gt;0,IF('114成績輸入與落點儀表板'!$C$9="不可採計",S1532=0,TRUE)),IF('114成績輸入與落點儀表板'!$C$10="必須採計",T1532&gt;0,IF('114成績輸入與落點儀表板'!$C$10="不可採計",T1532=0,TRUE)),IF('114成績輸入與落點儀表板'!$C$11="必須採計",U1532&gt;0,IF('114成績輸入與落點儀表板'!$C$11="不可採計",U1532=0,TRUE)),IF('114成績輸入與落點儀表板'!$C$12="必須採計",V1532&gt;0,IF('114成績輸入與落點儀表板'!$C$12="不可採計",V1532=0,TRUE)),IF('114成績輸入與落點儀表板'!$C$13="必須採計",W1532&gt;0,IF('114成績輸入與落點儀表板'!$C$13="不可採計",W1532=0,TRUE)),IF('114成績輸入與落點儀表板'!$C$14="必須採計",X1532&gt;0,IF('114成績輸入與落點儀表板'!$C$14="不可採計",X1532=0,TRUE)),IF('114成績輸入與落點儀表板'!$C$15="必須採計",Y1532&gt;0,IF('114成績輸入與落點儀表板'!$C$15="不可採計",Y1532=0,TRUE)),IF('114成績輸入與落點儀表板'!$C$16="必須採計",Z1532&gt;0,IF('114成績輸入與落點儀表板'!$C$16="不可採計",Z1532=0,TRUE))),"✅ 符合","❌ 不符合")</f>
        <v>✅ 符合</v>
      </c>
      <c r="L1532" s="15">
        <v>1</v>
      </c>
      <c r="M1532" s="15">
        <v>1</v>
      </c>
      <c r="N1532" s="15">
        <v>0</v>
      </c>
      <c r="O1532" s="15">
        <v>0</v>
      </c>
      <c r="P1532" s="15">
        <v>0</v>
      </c>
      <c r="Q1532" s="15">
        <v>0</v>
      </c>
      <c r="R1532" s="15">
        <v>0</v>
      </c>
      <c r="S1532" s="15">
        <v>0</v>
      </c>
      <c r="T1532" s="15">
        <v>0</v>
      </c>
      <c r="U1532" s="15">
        <v>1</v>
      </c>
      <c r="V1532" s="15">
        <v>0</v>
      </c>
      <c r="W1532" s="15">
        <v>0</v>
      </c>
      <c r="X1532" s="15">
        <v>0</v>
      </c>
      <c r="Y1532" s="15">
        <v>0</v>
      </c>
      <c r="Z1532" s="15">
        <v>2</v>
      </c>
    </row>
    <row r="1533" spans="1:26" x14ac:dyDescent="0.3">
      <c r="A1533" s="2" t="s">
        <v>3508</v>
      </c>
      <c r="B1533" s="13" t="s">
        <v>3329</v>
      </c>
      <c r="C1533" s="13" t="s">
        <v>3334</v>
      </c>
      <c r="D1533" s="12" t="s">
        <v>227</v>
      </c>
      <c r="E1533" s="13" t="s">
        <v>4757</v>
      </c>
      <c r="F1533" s="2">
        <v>9</v>
      </c>
      <c r="G1533" s="15">
        <v>289.7</v>
      </c>
      <c r="H1533" s="7">
        <f>L1533*'114成績輸入與落點儀表板'!$B$2+M1533*'114成績輸入與落點儀表板'!$B$3+N1533*'114成績輸入與落點儀表板'!$B$4+O1533*'114成績輸入與落點儀表板'!$B$5+P1533*'114成績輸入與落點儀表板'!$B$6+Q1533*'114成績輸入與落點儀表板'!$B$7+R1533*'114成績輸入與落點儀表板'!$B$8+S1533*'114成績輸入與落點儀表板'!$B$9+T1533*'114成績輸入與落點儀表板'!$B$10+U1533*'114成績輸入與落點儀表板'!$B$11+V1533*'114成績輸入與落點儀表板'!$B$12+W1533*'114成績輸入與落點儀表板'!$B$13+X1533*'114成績輸入與落點儀表板'!$B$14+Y1533*'114成績輸入與落點儀表板'!$B$15+Z1533*'114成績輸入與落點儀表板'!$B$16</f>
        <v>0</v>
      </c>
      <c r="I1533" s="8">
        <f t="shared" si="46"/>
        <v>-289.7</v>
      </c>
      <c r="J1533" s="2" t="str">
        <f t="shared" si="47"/>
        <v>FAIL</v>
      </c>
      <c r="K1533" s="17" t="str">
        <f>IF(AND(IF('114成績輸入與落點儀表板'!$C$2="必須採計",L1533&gt;0,IF('114成績輸入與落點儀表板'!$C$2="不可採計",L1533=0,TRUE)),IF('114成績輸入與落點儀表板'!$C$3="必須採計",M1533&gt;0,IF('114成績輸入與落點儀表板'!$C$3="不可採計",M1533=0,TRUE)),IF('114成績輸入與落點儀表板'!$C$4="必須採計",N1533&gt;0,IF('114成績輸入與落點儀表板'!$C$4="不可採計",N1533=0,TRUE)),IF('114成績輸入與落點儀表板'!$C$5="必須採計",O1533&gt;0,IF('114成績輸入與落點儀表板'!$C$5="不可採計",O1533=0,TRUE)),IF('114成績輸入與落點儀表板'!$C$6="必須採計",P1533&gt;0,IF('114成績輸入與落點儀表板'!$C$6="不可採計",P1533=0,TRUE)),IF('114成績輸入與落點儀表板'!$C$7="必須採計",Q1533&gt;0,IF('114成績輸入與落點儀表板'!$C$7="不可採計",Q1533=0,TRUE)),IF('114成績輸入與落點儀表板'!$C$8="必須採計",R1533&gt;0,IF('114成績輸入與落點儀表板'!$C$8="不可採計",R1533=0,TRUE)),IF('114成績輸入與落點儀表板'!$C$9="必須採計",S1533&gt;0,IF('114成績輸入與落點儀表板'!$C$9="不可採計",S1533=0,TRUE)),IF('114成績輸入與落點儀表板'!$C$10="必須採計",T1533&gt;0,IF('114成績輸入與落點儀表板'!$C$10="不可採計",T1533=0,TRUE)),IF('114成績輸入與落點儀表板'!$C$11="必須採計",U1533&gt;0,IF('114成績輸入與落點儀表板'!$C$11="不可採計",U1533=0,TRUE)),IF('114成績輸入與落點儀表板'!$C$12="必須採計",V1533&gt;0,IF('114成績輸入與落點儀表板'!$C$12="不可採計",V1533=0,TRUE)),IF('114成績輸入與落點儀表板'!$C$13="必須採計",W1533&gt;0,IF('114成績輸入與落點儀表板'!$C$13="不可採計",W1533=0,TRUE)),IF('114成績輸入與落點儀表板'!$C$14="必須採計",X1533&gt;0,IF('114成績輸入與落點儀表板'!$C$14="不可採計",X1533=0,TRUE)),IF('114成績輸入與落點儀表板'!$C$15="必須採計",Y1533&gt;0,IF('114成績輸入與落點儀表板'!$C$15="不可採計",Y1533=0,TRUE)),IF('114成績輸入與落點儀表板'!$C$16="必須採計",Z1533&gt;0,IF('114成績輸入與落點儀表板'!$C$16="不可採計",Z1533=0,TRUE))),"✅ 符合","❌ 不符合")</f>
        <v>✅ 符合</v>
      </c>
      <c r="L1533" s="15">
        <v>2</v>
      </c>
      <c r="M1533" s="15">
        <v>1.5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0</v>
      </c>
      <c r="T1533" s="15">
        <v>0</v>
      </c>
      <c r="U1533" s="15">
        <v>1</v>
      </c>
      <c r="V1533" s="15">
        <v>0</v>
      </c>
      <c r="W1533" s="15">
        <v>0</v>
      </c>
      <c r="X1533" s="15">
        <v>0</v>
      </c>
      <c r="Y1533" s="15">
        <v>0</v>
      </c>
      <c r="Z1533" s="15">
        <v>2</v>
      </c>
    </row>
    <row r="1534" spans="1:26" ht="15.75" customHeight="1" x14ac:dyDescent="0.3">
      <c r="A1534" s="2" t="s">
        <v>3510</v>
      </c>
      <c r="B1534" s="13" t="s">
        <v>3329</v>
      </c>
      <c r="C1534" s="13" t="s">
        <v>3337</v>
      </c>
      <c r="D1534" s="12" t="s">
        <v>227</v>
      </c>
      <c r="E1534" s="13" t="s">
        <v>4757</v>
      </c>
      <c r="F1534" s="2">
        <v>9</v>
      </c>
      <c r="G1534" s="15">
        <v>309.7</v>
      </c>
      <c r="H1534" s="7">
        <f>L1534*'114成績輸入與落點儀表板'!$B$2+M1534*'114成績輸入與落點儀表板'!$B$3+N1534*'114成績輸入與落點儀表板'!$B$4+O1534*'114成績輸入與落點儀表板'!$B$5+P1534*'114成績輸入與落點儀表板'!$B$6+Q1534*'114成績輸入與落點儀表板'!$B$7+R1534*'114成績輸入與落點儀表板'!$B$8+S1534*'114成績輸入與落點儀表板'!$B$9+T1534*'114成績輸入與落點儀表板'!$B$10+U1534*'114成績輸入與落點儀表板'!$B$11+V1534*'114成績輸入與落點儀表板'!$B$12+W1534*'114成績輸入與落點儀表板'!$B$13+X1534*'114成績輸入與落點儀表板'!$B$14+Y1534*'114成績輸入與落點儀表板'!$B$15+Z1534*'114成績輸入與落點儀表板'!$B$16</f>
        <v>0</v>
      </c>
      <c r="I1534" s="8">
        <f t="shared" si="46"/>
        <v>-309.7</v>
      </c>
      <c r="J1534" s="2" t="str">
        <f t="shared" si="47"/>
        <v>FAIL</v>
      </c>
      <c r="K1534" s="17" t="str">
        <f>IF(AND(IF('114成績輸入與落點儀表板'!$C$2="必須採計",L1534&gt;0,IF('114成績輸入與落點儀表板'!$C$2="不可採計",L1534=0,TRUE)),IF('114成績輸入與落點儀表板'!$C$3="必須採計",M1534&gt;0,IF('114成績輸入與落點儀表板'!$C$3="不可採計",M1534=0,TRUE)),IF('114成績輸入與落點儀表板'!$C$4="必須採計",N1534&gt;0,IF('114成績輸入與落點儀表板'!$C$4="不可採計",N1534=0,TRUE)),IF('114成績輸入與落點儀表板'!$C$5="必須採計",O1534&gt;0,IF('114成績輸入與落點儀表板'!$C$5="不可採計",O1534=0,TRUE)),IF('114成績輸入與落點儀表板'!$C$6="必須採計",P1534&gt;0,IF('114成績輸入與落點儀表板'!$C$6="不可採計",P1534=0,TRUE)),IF('114成績輸入與落點儀表板'!$C$7="必須採計",Q1534&gt;0,IF('114成績輸入與落點儀表板'!$C$7="不可採計",Q1534=0,TRUE)),IF('114成績輸入與落點儀表板'!$C$8="必須採計",R1534&gt;0,IF('114成績輸入與落點儀表板'!$C$8="不可採計",R1534=0,TRUE)),IF('114成績輸入與落點儀表板'!$C$9="必須採計",S1534&gt;0,IF('114成績輸入與落點儀表板'!$C$9="不可採計",S1534=0,TRUE)),IF('114成績輸入與落點儀表板'!$C$10="必須採計",T1534&gt;0,IF('114成績輸入與落點儀表板'!$C$10="不可採計",T1534=0,TRUE)),IF('114成績輸入與落點儀表板'!$C$11="必須採計",U1534&gt;0,IF('114成績輸入與落點儀表板'!$C$11="不可採計",U1534=0,TRUE)),IF('114成績輸入與落點儀表板'!$C$12="必須採計",V1534&gt;0,IF('114成績輸入與落點儀表板'!$C$12="不可採計",V1534=0,TRUE)),IF('114成績輸入與落點儀表板'!$C$13="必須採計",W1534&gt;0,IF('114成績輸入與落點儀表板'!$C$13="不可採計",W1534=0,TRUE)),IF('114成績輸入與落點儀表板'!$C$14="必須採計",X1534&gt;0,IF('114成績輸入與落點儀表板'!$C$14="不可採計",X1534=0,TRUE)),IF('114成績輸入與落點儀表板'!$C$15="必須採計",Y1534&gt;0,IF('114成績輸入與落點儀表板'!$C$15="不可採計",Y1534=0,TRUE)),IF('114成績輸入與落點儀表板'!$C$16="必須採計",Z1534&gt;0,IF('114成績輸入與落點儀表板'!$C$16="不可採計",Z1534=0,TRUE))),"✅ 符合","❌ 不符合")</f>
        <v>✅ 符合</v>
      </c>
      <c r="L1534" s="15">
        <v>2</v>
      </c>
      <c r="M1534" s="15">
        <v>1.5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0</v>
      </c>
      <c r="T1534" s="15">
        <v>0</v>
      </c>
      <c r="U1534" s="15">
        <v>1</v>
      </c>
      <c r="V1534" s="15">
        <v>0</v>
      </c>
      <c r="W1534" s="15">
        <v>0</v>
      </c>
      <c r="X1534" s="15">
        <v>0</v>
      </c>
      <c r="Y1534" s="15">
        <v>0</v>
      </c>
      <c r="Z1534" s="15">
        <v>2</v>
      </c>
    </row>
    <row r="1535" spans="1:26" x14ac:dyDescent="0.3">
      <c r="A1535" s="2" t="s">
        <v>3513</v>
      </c>
      <c r="B1535" s="13" t="s">
        <v>3329</v>
      </c>
      <c r="C1535" s="13" t="s">
        <v>3339</v>
      </c>
      <c r="D1535" s="12" t="s">
        <v>80</v>
      </c>
      <c r="E1535" s="13" t="s">
        <v>4758</v>
      </c>
      <c r="F1535" s="2">
        <v>15</v>
      </c>
      <c r="G1535" s="15">
        <v>264.39999999999998</v>
      </c>
      <c r="H1535" s="7">
        <f>L1535*'114成績輸入與落點儀表板'!$B$2+M1535*'114成績輸入與落點儀表板'!$B$3+N1535*'114成績輸入與落點儀表板'!$B$4+O1535*'114成績輸入與落點儀表板'!$B$5+P1535*'114成績輸入與落點儀表板'!$B$6+Q1535*'114成績輸入與落點儀表板'!$B$7+R1535*'114成績輸入與落點儀表板'!$B$8+S1535*'114成績輸入與落點儀表板'!$B$9+T1535*'114成績輸入與落點儀表板'!$B$10+U1535*'114成績輸入與落點儀表板'!$B$11+V1535*'114成績輸入與落點儀表板'!$B$12+W1535*'114成績輸入與落點儀表板'!$B$13+X1535*'114成績輸入與落點儀表板'!$B$14+Y1535*'114成績輸入與落點儀表板'!$B$15+Z1535*'114成績輸入與落點儀表板'!$B$16</f>
        <v>0</v>
      </c>
      <c r="I1535" s="8">
        <f t="shared" si="46"/>
        <v>-264.39999999999998</v>
      </c>
      <c r="J1535" s="2" t="str">
        <f t="shared" si="47"/>
        <v>FAIL</v>
      </c>
      <c r="K1535" s="17" t="str">
        <f>IF(AND(IF('114成績輸入與落點儀表板'!$C$2="必須採計",L1535&gt;0,IF('114成績輸入與落點儀表板'!$C$2="不可採計",L1535=0,TRUE)),IF('114成績輸入與落點儀表板'!$C$3="必須採計",M1535&gt;0,IF('114成績輸入與落點儀表板'!$C$3="不可採計",M1535=0,TRUE)),IF('114成績輸入與落點儀表板'!$C$4="必須採計",N1535&gt;0,IF('114成績輸入與落點儀表板'!$C$4="不可採計",N1535=0,TRUE)),IF('114成績輸入與落點儀表板'!$C$5="必須採計",O1535&gt;0,IF('114成績輸入與落點儀表板'!$C$5="不可採計",O1535=0,TRUE)),IF('114成績輸入與落點儀表板'!$C$6="必須採計",P1535&gt;0,IF('114成績輸入與落點儀表板'!$C$6="不可採計",P1535=0,TRUE)),IF('114成績輸入與落點儀表板'!$C$7="必須採計",Q1535&gt;0,IF('114成績輸入與落點儀表板'!$C$7="不可採計",Q1535=0,TRUE)),IF('114成績輸入與落點儀表板'!$C$8="必須採計",R1535&gt;0,IF('114成績輸入與落點儀表板'!$C$8="不可採計",R1535=0,TRUE)),IF('114成績輸入與落點儀表板'!$C$9="必須採計",S1535&gt;0,IF('114成績輸入與落點儀表板'!$C$9="不可採計",S1535=0,TRUE)),IF('114成績輸入與落點儀表板'!$C$10="必須採計",T1535&gt;0,IF('114成績輸入與落點儀表板'!$C$10="不可採計",T1535=0,TRUE)),IF('114成績輸入與落點儀表板'!$C$11="必須採計",U1535&gt;0,IF('114成績輸入與落點儀表板'!$C$11="不可採計",U1535=0,TRUE)),IF('114成績輸入與落點儀表板'!$C$12="必須採計",V1535&gt;0,IF('114成績輸入與落點儀表板'!$C$12="不可採計",V1535=0,TRUE)),IF('114成績輸入與落點儀表板'!$C$13="必須採計",W1535&gt;0,IF('114成績輸入與落點儀表板'!$C$13="不可採計",W1535=0,TRUE)),IF('114成績輸入與落點儀表板'!$C$14="必須採計",X1535&gt;0,IF('114成績輸入與落點儀表板'!$C$14="不可採計",X1535=0,TRUE)),IF('114成績輸入與落點儀表板'!$C$15="必須採計",Y1535&gt;0,IF('114成績輸入與落點儀表板'!$C$15="不可採計",Y1535=0,TRUE)),IF('114成績輸入與落點儀表板'!$C$16="必須採計",Z1535&gt;0,IF('114成績輸入與落點儀表板'!$C$16="不可採計",Z1535=0,TRUE))),"✅ 符合","❌ 不符合")</f>
        <v>✅ 符合</v>
      </c>
      <c r="L1535" s="15">
        <v>1.5</v>
      </c>
      <c r="M1535" s="15">
        <v>0</v>
      </c>
      <c r="N1535" s="15">
        <v>0</v>
      </c>
      <c r="O1535" s="15">
        <v>0</v>
      </c>
      <c r="P1535" s="15">
        <v>0</v>
      </c>
      <c r="Q1535" s="15">
        <v>0</v>
      </c>
      <c r="R1535" s="15">
        <v>0</v>
      </c>
      <c r="S1535" s="15">
        <v>0</v>
      </c>
      <c r="T1535" s="15">
        <v>0</v>
      </c>
      <c r="U1535" s="15">
        <v>2</v>
      </c>
      <c r="V1535" s="15">
        <v>0</v>
      </c>
      <c r="W1535" s="15">
        <v>0</v>
      </c>
      <c r="X1535" s="15">
        <v>0</v>
      </c>
      <c r="Y1535" s="15">
        <v>0</v>
      </c>
      <c r="Z1535" s="15">
        <v>1.75</v>
      </c>
    </row>
    <row r="1536" spans="1:26" ht="15.75" customHeight="1" x14ac:dyDescent="0.3">
      <c r="A1536" s="2" t="s">
        <v>3516</v>
      </c>
      <c r="B1536" s="13" t="s">
        <v>3329</v>
      </c>
      <c r="C1536" s="13" t="s">
        <v>5563</v>
      </c>
      <c r="D1536" s="12" t="s">
        <v>80</v>
      </c>
      <c r="E1536" s="13" t="s">
        <v>5564</v>
      </c>
      <c r="F1536" s="2">
        <v>13</v>
      </c>
      <c r="G1536" s="15">
        <v>211.5</v>
      </c>
      <c r="H1536" s="7">
        <f>L1536*'114成績輸入與落點儀表板'!$B$2+M1536*'114成績輸入與落點儀表板'!$B$3+N1536*'114成績輸入與落點儀表板'!$B$4+O1536*'114成績輸入與落點儀表板'!$B$5+P1536*'114成績輸入與落點儀表板'!$B$6+Q1536*'114成績輸入與落點儀表板'!$B$7+R1536*'114成績輸入與落點儀表板'!$B$8+S1536*'114成績輸入與落點儀表板'!$B$9+T1536*'114成績輸入與落點儀表板'!$B$10+U1536*'114成績輸入與落點儀表板'!$B$11+V1536*'114成績輸入與落點儀表板'!$B$12+W1536*'114成績輸入與落點儀表板'!$B$13+X1536*'114成績輸入與落點儀表板'!$B$14+Y1536*'114成績輸入與落點儀表板'!$B$15+Z1536*'114成績輸入與落點儀表板'!$B$16</f>
        <v>0</v>
      </c>
      <c r="I1536" s="8">
        <f t="shared" si="46"/>
        <v>-211.5</v>
      </c>
      <c r="J1536" s="2" t="str">
        <f t="shared" si="47"/>
        <v>FAIL</v>
      </c>
      <c r="K1536" s="17" t="str">
        <f>IF(AND(IF('114成績輸入與落點儀表板'!$C$2="必須採計",L1536&gt;0,IF('114成績輸入與落點儀表板'!$C$2="不可採計",L1536=0,TRUE)),IF('114成績輸入與落點儀表板'!$C$3="必須採計",M1536&gt;0,IF('114成績輸入與落點儀表板'!$C$3="不可採計",M1536=0,TRUE)),IF('114成績輸入與落點儀表板'!$C$4="必須採計",N1536&gt;0,IF('114成績輸入與落點儀表板'!$C$4="不可採計",N1536=0,TRUE)),IF('114成績輸入與落點儀表板'!$C$5="必須採計",O1536&gt;0,IF('114成績輸入與落點儀表板'!$C$5="不可採計",O1536=0,TRUE)),IF('114成績輸入與落點儀表板'!$C$6="必須採計",P1536&gt;0,IF('114成績輸入與落點儀表板'!$C$6="不可採計",P1536=0,TRUE)),IF('114成績輸入與落點儀表板'!$C$7="必須採計",Q1536&gt;0,IF('114成績輸入與落點儀表板'!$C$7="不可採計",Q1536=0,TRUE)),IF('114成績輸入與落點儀表板'!$C$8="必須採計",R1536&gt;0,IF('114成績輸入與落點儀表板'!$C$8="不可採計",R1536=0,TRUE)),IF('114成績輸入與落點儀表板'!$C$9="必須採計",S1536&gt;0,IF('114成績輸入與落點儀表板'!$C$9="不可採計",S1536=0,TRUE)),IF('114成績輸入與落點儀表板'!$C$10="必須採計",T1536&gt;0,IF('114成績輸入與落點儀表板'!$C$10="不可採計",T1536=0,TRUE)),IF('114成績輸入與落點儀表板'!$C$11="必須採計",U1536&gt;0,IF('114成績輸入與落點儀表板'!$C$11="不可採計",U1536=0,TRUE)),IF('114成績輸入與落點儀表板'!$C$12="必須採計",V1536&gt;0,IF('114成績輸入與落點儀表板'!$C$12="不可採計",V1536=0,TRUE)),IF('114成績輸入與落點儀表板'!$C$13="必須採計",W1536&gt;0,IF('114成績輸入與落點儀表板'!$C$13="不可採計",W1536=0,TRUE)),IF('114成績輸入與落點儀表板'!$C$14="必須採計",X1536&gt;0,IF('114成績輸入與落點儀表板'!$C$14="不可採計",X1536=0,TRUE)),IF('114成績輸入與落點儀表板'!$C$15="必須採計",Y1536&gt;0,IF('114成績輸入與落點儀表板'!$C$15="不可採計",Y1536=0,TRUE)),IF('114成績輸入與落點儀表板'!$C$16="必須採計",Z1536&gt;0,IF('114成績輸入與落點儀表板'!$C$16="不可採計",Z1536=0,TRUE))),"✅ 符合","❌ 不符合")</f>
        <v>✅ 符合</v>
      </c>
      <c r="L1536" s="15">
        <v>2</v>
      </c>
      <c r="M1536" s="15">
        <v>1.5</v>
      </c>
      <c r="N1536" s="15">
        <v>0</v>
      </c>
      <c r="O1536" s="15">
        <v>0</v>
      </c>
      <c r="P1536" s="15">
        <v>0</v>
      </c>
      <c r="Q1536" s="15">
        <v>0</v>
      </c>
      <c r="R1536" s="15">
        <v>0</v>
      </c>
      <c r="S1536" s="15">
        <v>0</v>
      </c>
      <c r="T1536" s="15">
        <v>0</v>
      </c>
      <c r="U1536" s="15">
        <v>1</v>
      </c>
      <c r="V1536" s="15">
        <v>0</v>
      </c>
      <c r="W1536" s="15">
        <v>0</v>
      </c>
      <c r="X1536" s="15">
        <v>0</v>
      </c>
      <c r="Y1536" s="15">
        <v>0</v>
      </c>
      <c r="Z1536" s="15">
        <v>1</v>
      </c>
    </row>
    <row r="1537" spans="1:26" x14ac:dyDescent="0.3">
      <c r="A1537" s="2" t="s">
        <v>3519</v>
      </c>
      <c r="B1537" s="13" t="s">
        <v>3329</v>
      </c>
      <c r="C1537" s="13" t="s">
        <v>3342</v>
      </c>
      <c r="D1537" s="12" t="s">
        <v>80</v>
      </c>
      <c r="E1537" s="13" t="s">
        <v>4759</v>
      </c>
      <c r="F1537" s="2">
        <v>14</v>
      </c>
      <c r="G1537" s="15">
        <v>330.2</v>
      </c>
      <c r="H1537" s="7">
        <f>L1537*'114成績輸入與落點儀表板'!$B$2+M1537*'114成績輸入與落點儀表板'!$B$3+N1537*'114成績輸入與落點儀表板'!$B$4+O1537*'114成績輸入與落點儀表板'!$B$5+P1537*'114成績輸入與落點儀表板'!$B$6+Q1537*'114成績輸入與落點儀表板'!$B$7+R1537*'114成績輸入與落點儀表板'!$B$8+S1537*'114成績輸入與落點儀表板'!$B$9+T1537*'114成績輸入與落點儀表板'!$B$10+U1537*'114成績輸入與落點儀表板'!$B$11+V1537*'114成績輸入與落點儀表板'!$B$12+W1537*'114成績輸入與落點儀表板'!$B$13+X1537*'114成績輸入與落點儀表板'!$B$14+Y1537*'114成績輸入與落點儀表板'!$B$15+Z1537*'114成績輸入與落點儀表板'!$B$16</f>
        <v>0</v>
      </c>
      <c r="I1537" s="8">
        <f t="shared" si="46"/>
        <v>-330.2</v>
      </c>
      <c r="J1537" s="2" t="str">
        <f t="shared" si="47"/>
        <v>FAIL</v>
      </c>
      <c r="K1537" s="17" t="str">
        <f>IF(AND(IF('114成績輸入與落點儀表板'!$C$2="必須採計",L1537&gt;0,IF('114成績輸入與落點儀表板'!$C$2="不可採計",L1537=0,TRUE)),IF('114成績輸入與落點儀表板'!$C$3="必須採計",M1537&gt;0,IF('114成績輸入與落點儀表板'!$C$3="不可採計",M1537=0,TRUE)),IF('114成績輸入與落點儀表板'!$C$4="必須採計",N1537&gt;0,IF('114成績輸入與落點儀表板'!$C$4="不可採計",N1537=0,TRUE)),IF('114成績輸入與落點儀表板'!$C$5="必須採計",O1537&gt;0,IF('114成績輸入與落點儀表板'!$C$5="不可採計",O1537=0,TRUE)),IF('114成績輸入與落點儀表板'!$C$6="必須採計",P1537&gt;0,IF('114成績輸入與落點儀表板'!$C$6="不可採計",P1537=0,TRUE)),IF('114成績輸入與落點儀表板'!$C$7="必須採計",Q1537&gt;0,IF('114成績輸入與落點儀表板'!$C$7="不可採計",Q1537=0,TRUE)),IF('114成績輸入與落點儀表板'!$C$8="必須採計",R1537&gt;0,IF('114成績輸入與落點儀表板'!$C$8="不可採計",R1537=0,TRUE)),IF('114成績輸入與落點儀表板'!$C$9="必須採計",S1537&gt;0,IF('114成績輸入與落點儀表板'!$C$9="不可採計",S1537=0,TRUE)),IF('114成績輸入與落點儀表板'!$C$10="必須採計",T1537&gt;0,IF('114成績輸入與落點儀表板'!$C$10="不可採計",T1537=0,TRUE)),IF('114成績輸入與落點儀表板'!$C$11="必須採計",U1537&gt;0,IF('114成績輸入與落點儀表板'!$C$11="不可採計",U1537=0,TRUE)),IF('114成績輸入與落點儀表板'!$C$12="必須採計",V1537&gt;0,IF('114成績輸入與落點儀表板'!$C$12="不可採計",V1537=0,TRUE)),IF('114成績輸入與落點儀表板'!$C$13="必須採計",W1537&gt;0,IF('114成績輸入與落點儀表板'!$C$13="不可採計",W1537=0,TRUE)),IF('114成績輸入與落點儀表板'!$C$14="必須採計",X1537&gt;0,IF('114成績輸入與落點儀表板'!$C$14="不可採計",X1537=0,TRUE)),IF('114成績輸入與落點儀表板'!$C$15="必須採計",Y1537&gt;0,IF('114成績輸入與落點儀表板'!$C$15="不可採計",Y1537=0,TRUE)),IF('114成績輸入與落點儀表板'!$C$16="必須採計",Z1537&gt;0,IF('114成績輸入與落點儀表板'!$C$16="不可採計",Z1537=0,TRUE))),"✅ 符合","❌ 不符合")</f>
        <v>✅ 符合</v>
      </c>
      <c r="L1537" s="15">
        <v>2</v>
      </c>
      <c r="M1537" s="15">
        <v>2</v>
      </c>
      <c r="N1537" s="15">
        <v>0</v>
      </c>
      <c r="O1537" s="15">
        <v>0</v>
      </c>
      <c r="P1537" s="15">
        <v>0</v>
      </c>
      <c r="Q1537" s="15">
        <v>0</v>
      </c>
      <c r="R1537" s="15">
        <v>0</v>
      </c>
      <c r="S1537" s="15">
        <v>0</v>
      </c>
      <c r="T1537" s="15">
        <v>0</v>
      </c>
      <c r="U1537" s="15">
        <v>1</v>
      </c>
      <c r="V1537" s="15">
        <v>0</v>
      </c>
      <c r="W1537" s="15">
        <v>0</v>
      </c>
      <c r="X1537" s="15">
        <v>0</v>
      </c>
      <c r="Y1537" s="15">
        <v>0</v>
      </c>
      <c r="Z1537" s="15">
        <v>2</v>
      </c>
    </row>
    <row r="1538" spans="1:26" ht="15.75" customHeight="1" x14ac:dyDescent="0.3">
      <c r="A1538" s="2" t="s">
        <v>3520</v>
      </c>
      <c r="B1538" s="13" t="s">
        <v>3329</v>
      </c>
      <c r="C1538" s="13" t="s">
        <v>3345</v>
      </c>
      <c r="D1538" s="12" t="s">
        <v>80</v>
      </c>
      <c r="E1538" s="13" t="s">
        <v>4759</v>
      </c>
      <c r="F1538" s="2">
        <v>7</v>
      </c>
      <c r="G1538" s="15">
        <v>296.8</v>
      </c>
      <c r="H1538" s="7">
        <f>L1538*'114成績輸入與落點儀表板'!$B$2+M1538*'114成績輸入與落點儀表板'!$B$3+N1538*'114成績輸入與落點儀表板'!$B$4+O1538*'114成績輸入與落點儀表板'!$B$5+P1538*'114成績輸入與落點儀表板'!$B$6+Q1538*'114成績輸入與落點儀表板'!$B$7+R1538*'114成績輸入與落點儀表板'!$B$8+S1538*'114成績輸入與落點儀表板'!$B$9+T1538*'114成績輸入與落點儀表板'!$B$10+U1538*'114成績輸入與落點儀表板'!$B$11+V1538*'114成績輸入與落點儀表板'!$B$12+W1538*'114成績輸入與落點儀表板'!$B$13+X1538*'114成績輸入與落點儀表板'!$B$14+Y1538*'114成績輸入與落點儀表板'!$B$15+Z1538*'114成績輸入與落點儀表板'!$B$16</f>
        <v>0</v>
      </c>
      <c r="I1538" s="8">
        <f t="shared" ref="I1538:I1601" si="48">IF(G1538="","",H1538-G1538)</f>
        <v>-296.8</v>
      </c>
      <c r="J1538" s="2" t="str">
        <f t="shared" ref="J1538:J1601" si="49">IF(G1538="","無錄取資料",IF(I1538&gt;=0,"PASS","FAIL"))</f>
        <v>FAIL</v>
      </c>
      <c r="K1538" s="17" t="str">
        <f>IF(AND(IF('114成績輸入與落點儀表板'!$C$2="必須採計",L1538&gt;0,IF('114成績輸入與落點儀表板'!$C$2="不可採計",L1538=0,TRUE)),IF('114成績輸入與落點儀表板'!$C$3="必須採計",M1538&gt;0,IF('114成績輸入與落點儀表板'!$C$3="不可採計",M1538=0,TRUE)),IF('114成績輸入與落點儀表板'!$C$4="必須採計",N1538&gt;0,IF('114成績輸入與落點儀表板'!$C$4="不可採計",N1538=0,TRUE)),IF('114成績輸入與落點儀表板'!$C$5="必須採計",O1538&gt;0,IF('114成績輸入與落點儀表板'!$C$5="不可採計",O1538=0,TRUE)),IF('114成績輸入與落點儀表板'!$C$6="必須採計",P1538&gt;0,IF('114成績輸入與落點儀表板'!$C$6="不可採計",P1538=0,TRUE)),IF('114成績輸入與落點儀表板'!$C$7="必須採計",Q1538&gt;0,IF('114成績輸入與落點儀表板'!$C$7="不可採計",Q1538=0,TRUE)),IF('114成績輸入與落點儀表板'!$C$8="必須採計",R1538&gt;0,IF('114成績輸入與落點儀表板'!$C$8="不可採計",R1538=0,TRUE)),IF('114成績輸入與落點儀表板'!$C$9="必須採計",S1538&gt;0,IF('114成績輸入與落點儀表板'!$C$9="不可採計",S1538=0,TRUE)),IF('114成績輸入與落點儀表板'!$C$10="必須採計",T1538&gt;0,IF('114成績輸入與落點儀表板'!$C$10="不可採計",T1538=0,TRUE)),IF('114成績輸入與落點儀表板'!$C$11="必須採計",U1538&gt;0,IF('114成績輸入與落點儀表板'!$C$11="不可採計",U1538=0,TRUE)),IF('114成績輸入與落點儀表板'!$C$12="必須採計",V1538&gt;0,IF('114成績輸入與落點儀表板'!$C$12="不可採計",V1538=0,TRUE)),IF('114成績輸入與落點儀表板'!$C$13="必須採計",W1538&gt;0,IF('114成績輸入與落點儀表板'!$C$13="不可採計",W1538=0,TRUE)),IF('114成績輸入與落點儀表板'!$C$14="必須採計",X1538&gt;0,IF('114成績輸入與落點儀表板'!$C$14="不可採計",X1538=0,TRUE)),IF('114成績輸入與落點儀表板'!$C$15="必須採計",Y1538&gt;0,IF('114成績輸入與落點儀表板'!$C$15="不可採計",Y1538=0,TRUE)),IF('114成績輸入與落點儀表板'!$C$16="必須採計",Z1538&gt;0,IF('114成績輸入與落點儀表板'!$C$16="不可採計",Z1538=0,TRUE))),"✅ 符合","❌ 不符合")</f>
        <v>✅ 符合</v>
      </c>
      <c r="L1538" s="15">
        <v>2</v>
      </c>
      <c r="M1538" s="15">
        <v>2</v>
      </c>
      <c r="N1538" s="15">
        <v>0</v>
      </c>
      <c r="O1538" s="15">
        <v>0</v>
      </c>
      <c r="P1538" s="15">
        <v>0</v>
      </c>
      <c r="Q1538" s="15">
        <v>0</v>
      </c>
      <c r="R1538" s="15">
        <v>0</v>
      </c>
      <c r="S1538" s="15">
        <v>0</v>
      </c>
      <c r="T1538" s="15">
        <v>0</v>
      </c>
      <c r="U1538" s="15">
        <v>1</v>
      </c>
      <c r="V1538" s="15">
        <v>0</v>
      </c>
      <c r="W1538" s="15">
        <v>0</v>
      </c>
      <c r="X1538" s="15">
        <v>0</v>
      </c>
      <c r="Y1538" s="15">
        <v>0</v>
      </c>
      <c r="Z1538" s="15">
        <v>2</v>
      </c>
    </row>
    <row r="1539" spans="1:26" x14ac:dyDescent="0.3">
      <c r="A1539" s="2" t="s">
        <v>3523</v>
      </c>
      <c r="B1539" s="13" t="s">
        <v>3329</v>
      </c>
      <c r="C1539" s="13" t="s">
        <v>3347</v>
      </c>
      <c r="D1539" s="12" t="s">
        <v>80</v>
      </c>
      <c r="E1539" s="13" t="s">
        <v>4760</v>
      </c>
      <c r="F1539" s="2">
        <v>15</v>
      </c>
      <c r="G1539" s="15">
        <v>385</v>
      </c>
      <c r="H1539" s="7">
        <f>L1539*'114成績輸入與落點儀表板'!$B$2+M1539*'114成績輸入與落點儀表板'!$B$3+N1539*'114成績輸入與落點儀表板'!$B$4+O1539*'114成績輸入與落點儀表板'!$B$5+P1539*'114成績輸入與落點儀表板'!$B$6+Q1539*'114成績輸入與落點儀表板'!$B$7+R1539*'114成績輸入與落點儀表板'!$B$8+S1539*'114成績輸入與落點儀表板'!$B$9+T1539*'114成績輸入與落點儀表板'!$B$10+U1539*'114成績輸入與落點儀表板'!$B$11+V1539*'114成績輸入與落點儀表板'!$B$12+W1539*'114成績輸入與落點儀表板'!$B$13+X1539*'114成績輸入與落點儀表板'!$B$14+Y1539*'114成績輸入與落點儀表板'!$B$15+Z1539*'114成績輸入與落點儀表板'!$B$16</f>
        <v>0</v>
      </c>
      <c r="I1539" s="8">
        <f t="shared" si="48"/>
        <v>-385</v>
      </c>
      <c r="J1539" s="2" t="str">
        <f t="shared" si="49"/>
        <v>FAIL</v>
      </c>
      <c r="K1539" s="17" t="str">
        <f>IF(AND(IF('114成績輸入與落點儀表板'!$C$2="必須採計",L1539&gt;0,IF('114成績輸入與落點儀表板'!$C$2="不可採計",L1539=0,TRUE)),IF('114成績輸入與落點儀表板'!$C$3="必須採計",M1539&gt;0,IF('114成績輸入與落點儀表板'!$C$3="不可採計",M1539=0,TRUE)),IF('114成績輸入與落點儀表板'!$C$4="必須採計",N1539&gt;0,IF('114成績輸入與落點儀表板'!$C$4="不可採計",N1539=0,TRUE)),IF('114成績輸入與落點儀表板'!$C$5="必須採計",O1539&gt;0,IF('114成績輸入與落點儀表板'!$C$5="不可採計",O1539=0,TRUE)),IF('114成績輸入與落點儀表板'!$C$6="必須採計",P1539&gt;0,IF('114成績輸入與落點儀表板'!$C$6="不可採計",P1539=0,TRUE)),IF('114成績輸入與落點儀表板'!$C$7="必須採計",Q1539&gt;0,IF('114成績輸入與落點儀表板'!$C$7="不可採計",Q1539=0,TRUE)),IF('114成績輸入與落點儀表板'!$C$8="必須採計",R1539&gt;0,IF('114成績輸入與落點儀表板'!$C$8="不可採計",R1539=0,TRUE)),IF('114成績輸入與落點儀表板'!$C$9="必須採計",S1539&gt;0,IF('114成績輸入與落點儀表板'!$C$9="不可採計",S1539=0,TRUE)),IF('114成績輸入與落點儀表板'!$C$10="必須採計",T1539&gt;0,IF('114成績輸入與落點儀表板'!$C$10="不可採計",T1539=0,TRUE)),IF('114成績輸入與落點儀表板'!$C$11="必須採計",U1539&gt;0,IF('114成績輸入與落點儀表板'!$C$11="不可採計",U1539=0,TRUE)),IF('114成績輸入與落點儀表板'!$C$12="必須採計",V1539&gt;0,IF('114成績輸入與落點儀表板'!$C$12="不可採計",V1539=0,TRUE)),IF('114成績輸入與落點儀表板'!$C$13="必須採計",W1539&gt;0,IF('114成績輸入與落點儀表板'!$C$13="不可採計",W1539=0,TRUE)),IF('114成績輸入與落點儀表板'!$C$14="必須採計",X1539&gt;0,IF('114成績輸入與落點儀表板'!$C$14="不可採計",X1539=0,TRUE)),IF('114成績輸入與落點儀表板'!$C$15="必須採計",Y1539&gt;0,IF('114成績輸入與落點儀表板'!$C$15="不可採計",Y1539=0,TRUE)),IF('114成績輸入與落點儀表板'!$C$16="必須採計",Z1539&gt;0,IF('114成績輸入與落點儀表板'!$C$16="不可採計",Z1539=0,TRUE))),"✅ 符合","❌ 不符合")</f>
        <v>✅ 符合</v>
      </c>
      <c r="L1539" s="15">
        <v>2</v>
      </c>
      <c r="M1539" s="15">
        <v>2</v>
      </c>
      <c r="N1539" s="15">
        <v>0</v>
      </c>
      <c r="O1539" s="15">
        <v>0</v>
      </c>
      <c r="P1539" s="15">
        <v>0</v>
      </c>
      <c r="Q1539" s="15">
        <v>1</v>
      </c>
      <c r="R1539" s="15">
        <v>0</v>
      </c>
      <c r="S1539" s="15">
        <v>0</v>
      </c>
      <c r="T1539" s="15">
        <v>0</v>
      </c>
      <c r="U1539" s="15">
        <v>1</v>
      </c>
      <c r="V1539" s="15">
        <v>0</v>
      </c>
      <c r="W1539" s="15">
        <v>0</v>
      </c>
      <c r="X1539" s="15">
        <v>0</v>
      </c>
      <c r="Y1539" s="15">
        <v>0</v>
      </c>
      <c r="Z1539" s="15">
        <v>2</v>
      </c>
    </row>
    <row r="1540" spans="1:26" ht="15.75" customHeight="1" x14ac:dyDescent="0.3">
      <c r="A1540" s="2" t="s">
        <v>3526</v>
      </c>
      <c r="B1540" s="13" t="s">
        <v>3329</v>
      </c>
      <c r="C1540" s="13" t="s">
        <v>3349</v>
      </c>
      <c r="D1540" s="12" t="s">
        <v>80</v>
      </c>
      <c r="E1540" s="13" t="s">
        <v>4761</v>
      </c>
      <c r="F1540" s="2">
        <v>16</v>
      </c>
      <c r="G1540" s="15">
        <v>211</v>
      </c>
      <c r="H1540" s="7">
        <f>L1540*'114成績輸入與落點儀表板'!$B$2+M1540*'114成績輸入與落點儀表板'!$B$3+N1540*'114成績輸入與落點儀表板'!$B$4+O1540*'114成績輸入與落點儀表板'!$B$5+P1540*'114成績輸入與落點儀表板'!$B$6+Q1540*'114成績輸入與落點儀表板'!$B$7+R1540*'114成績輸入與落點儀表板'!$B$8+S1540*'114成績輸入與落點儀表板'!$B$9+T1540*'114成績輸入與落點儀表板'!$B$10+U1540*'114成績輸入與落點儀表板'!$B$11+V1540*'114成績輸入與落點儀表板'!$B$12+W1540*'114成績輸入與落點儀表板'!$B$13+X1540*'114成績輸入與落點儀表板'!$B$14+Y1540*'114成績輸入與落點儀表板'!$B$15+Z1540*'114成績輸入與落點儀表板'!$B$16</f>
        <v>0</v>
      </c>
      <c r="I1540" s="8">
        <f t="shared" si="48"/>
        <v>-211</v>
      </c>
      <c r="J1540" s="2" t="str">
        <f t="shared" si="49"/>
        <v>FAIL</v>
      </c>
      <c r="K1540" s="17" t="str">
        <f>IF(AND(IF('114成績輸入與落點儀表板'!$C$2="必須採計",L1540&gt;0,IF('114成績輸入與落點儀表板'!$C$2="不可採計",L1540=0,TRUE)),IF('114成績輸入與落點儀表板'!$C$3="必須採計",M1540&gt;0,IF('114成績輸入與落點儀表板'!$C$3="不可採計",M1540=0,TRUE)),IF('114成績輸入與落點儀表板'!$C$4="必須採計",N1540&gt;0,IF('114成績輸入與落點儀表板'!$C$4="不可採計",N1540=0,TRUE)),IF('114成績輸入與落點儀表板'!$C$5="必須採計",O1540&gt;0,IF('114成績輸入與落點儀表板'!$C$5="不可採計",O1540=0,TRUE)),IF('114成績輸入與落點儀表板'!$C$6="必須採計",P1540&gt;0,IF('114成績輸入與落點儀表板'!$C$6="不可採計",P1540=0,TRUE)),IF('114成績輸入與落點儀表板'!$C$7="必須採計",Q1540&gt;0,IF('114成績輸入與落點儀表板'!$C$7="不可採計",Q1540=0,TRUE)),IF('114成績輸入與落點儀表板'!$C$8="必須採計",R1540&gt;0,IF('114成績輸入與落點儀表板'!$C$8="不可採計",R1540=0,TRUE)),IF('114成績輸入與落點儀表板'!$C$9="必須採計",S1540&gt;0,IF('114成績輸入與落點儀表板'!$C$9="不可採計",S1540=0,TRUE)),IF('114成績輸入與落點儀表板'!$C$10="必須採計",T1540&gt;0,IF('114成績輸入與落點儀表板'!$C$10="不可採計",T1540=0,TRUE)),IF('114成績輸入與落點儀表板'!$C$11="必須採計",U1540&gt;0,IF('114成績輸入與落點儀表板'!$C$11="不可採計",U1540=0,TRUE)),IF('114成績輸入與落點儀表板'!$C$12="必須採計",V1540&gt;0,IF('114成績輸入與落點儀表板'!$C$12="不可採計",V1540=0,TRUE)),IF('114成績輸入與落點儀表板'!$C$13="必須採計",W1540&gt;0,IF('114成績輸入與落點儀表板'!$C$13="不可採計",W1540=0,TRUE)),IF('114成績輸入與落點儀表板'!$C$14="必須採計",X1540&gt;0,IF('114成績輸入與落點儀表板'!$C$14="不可採計",X1540=0,TRUE)),IF('114成績輸入與落點儀表板'!$C$15="必須採計",Y1540&gt;0,IF('114成績輸入與落點儀表板'!$C$15="不可採計",Y1540=0,TRUE)),IF('114成績輸入與落點儀表板'!$C$16="必須採計",Z1540&gt;0,IF('114成績輸入與落點儀表板'!$C$16="不可採計",Z1540=0,TRUE))),"✅ 符合","❌ 不符合")</f>
        <v>✅ 符合</v>
      </c>
      <c r="L1540" s="15">
        <v>2</v>
      </c>
      <c r="M1540" s="15">
        <v>2</v>
      </c>
      <c r="N1540" s="15">
        <v>0</v>
      </c>
      <c r="O1540" s="15">
        <v>0</v>
      </c>
      <c r="P1540" s="15">
        <v>0</v>
      </c>
      <c r="Q1540" s="15">
        <v>0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1</v>
      </c>
      <c r="X1540" s="15">
        <v>0</v>
      </c>
      <c r="Y1540" s="15">
        <v>1</v>
      </c>
      <c r="Z1540" s="15">
        <v>0</v>
      </c>
    </row>
    <row r="1541" spans="1:26" x14ac:dyDescent="0.3">
      <c r="A1541" s="2" t="s">
        <v>3528</v>
      </c>
      <c r="B1541" s="13" t="s">
        <v>3329</v>
      </c>
      <c r="C1541" s="13" t="s">
        <v>3352</v>
      </c>
      <c r="D1541" s="12" t="s">
        <v>227</v>
      </c>
      <c r="E1541" s="13" t="s">
        <v>731</v>
      </c>
      <c r="F1541" s="2">
        <v>22</v>
      </c>
      <c r="G1541" s="15">
        <v>221.5</v>
      </c>
      <c r="H1541" s="7">
        <f>L1541*'114成績輸入與落點儀表板'!$B$2+M1541*'114成績輸入與落點儀表板'!$B$3+N1541*'114成績輸入與落點儀表板'!$B$4+O1541*'114成績輸入與落點儀表板'!$B$5+P1541*'114成績輸入與落點儀表板'!$B$6+Q1541*'114成績輸入與落點儀表板'!$B$7+R1541*'114成績輸入與落點儀表板'!$B$8+S1541*'114成績輸入與落點儀表板'!$B$9+T1541*'114成績輸入與落點儀表板'!$B$10+U1541*'114成績輸入與落點儀表板'!$B$11+V1541*'114成績輸入與落點儀表板'!$B$12+W1541*'114成績輸入與落點儀表板'!$B$13+X1541*'114成績輸入與落點儀表板'!$B$14+Y1541*'114成績輸入與落點儀表板'!$B$15+Z1541*'114成績輸入與落點儀表板'!$B$16</f>
        <v>0</v>
      </c>
      <c r="I1541" s="8">
        <f t="shared" si="48"/>
        <v>-221.5</v>
      </c>
      <c r="J1541" s="2" t="str">
        <f t="shared" si="49"/>
        <v>FAIL</v>
      </c>
      <c r="K1541" s="17" t="str">
        <f>IF(AND(IF('114成績輸入與落點儀表板'!$C$2="必須採計",L1541&gt;0,IF('114成績輸入與落點儀表板'!$C$2="不可採計",L1541=0,TRUE)),IF('114成績輸入與落點儀表板'!$C$3="必須採計",M1541&gt;0,IF('114成績輸入與落點儀表板'!$C$3="不可採計",M1541=0,TRUE)),IF('114成績輸入與落點儀表板'!$C$4="必須採計",N1541&gt;0,IF('114成績輸入與落點儀表板'!$C$4="不可採計",N1541=0,TRUE)),IF('114成績輸入與落點儀表板'!$C$5="必須採計",O1541&gt;0,IF('114成績輸入與落點儀表板'!$C$5="不可採計",O1541=0,TRUE)),IF('114成績輸入與落點儀表板'!$C$6="必須採計",P1541&gt;0,IF('114成績輸入與落點儀表板'!$C$6="不可採計",P1541=0,TRUE)),IF('114成績輸入與落點儀表板'!$C$7="必須採計",Q1541&gt;0,IF('114成績輸入與落點儀表板'!$C$7="不可採計",Q1541=0,TRUE)),IF('114成績輸入與落點儀表板'!$C$8="必須採計",R1541&gt;0,IF('114成績輸入與落點儀表板'!$C$8="不可採計",R1541=0,TRUE)),IF('114成績輸入與落點儀表板'!$C$9="必須採計",S1541&gt;0,IF('114成績輸入與落點儀表板'!$C$9="不可採計",S1541=0,TRUE)),IF('114成績輸入與落點儀表板'!$C$10="必須採計",T1541&gt;0,IF('114成績輸入與落點儀表板'!$C$10="不可採計",T1541=0,TRUE)),IF('114成績輸入與落點儀表板'!$C$11="必須採計",U1541&gt;0,IF('114成績輸入與落點儀表板'!$C$11="不可採計",U1541=0,TRUE)),IF('114成績輸入與落點儀表板'!$C$12="必須採計",V1541&gt;0,IF('114成績輸入與落點儀表板'!$C$12="不可採計",V1541=0,TRUE)),IF('114成績輸入與落點儀表板'!$C$13="必須採計",W1541&gt;0,IF('114成績輸入與落點儀表板'!$C$13="不可採計",W1541=0,TRUE)),IF('114成績輸入與落點儀表板'!$C$14="必須採計",X1541&gt;0,IF('114成績輸入與落點儀表板'!$C$14="不可採計",X1541=0,TRUE)),IF('114成績輸入與落點儀表板'!$C$15="必須採計",Y1541&gt;0,IF('114成績輸入與落點儀表板'!$C$15="不可採計",Y1541=0,TRUE)),IF('114成績輸入與落點儀表板'!$C$16="必須採計",Z1541&gt;0,IF('114成績輸入與落點儀表板'!$C$16="不可採計",Z1541=0,TRUE))),"✅ 符合","❌ 不符合")</f>
        <v>✅ 符合</v>
      </c>
      <c r="L1541" s="15">
        <v>1.5</v>
      </c>
      <c r="M1541" s="15">
        <v>1.5</v>
      </c>
      <c r="N1541" s="15">
        <v>0</v>
      </c>
      <c r="O1541" s="15">
        <v>0</v>
      </c>
      <c r="P1541" s="15">
        <v>0</v>
      </c>
      <c r="Q1541" s="15">
        <v>0</v>
      </c>
      <c r="R1541" s="15">
        <v>0</v>
      </c>
      <c r="S1541" s="15">
        <v>0</v>
      </c>
      <c r="T1541" s="15">
        <v>0</v>
      </c>
      <c r="U1541" s="15">
        <v>1</v>
      </c>
      <c r="V1541" s="15">
        <v>0</v>
      </c>
      <c r="W1541" s="15">
        <v>1</v>
      </c>
      <c r="X1541" s="15">
        <v>0</v>
      </c>
      <c r="Y1541" s="15">
        <v>0</v>
      </c>
      <c r="Z1541" s="15">
        <v>0</v>
      </c>
    </row>
    <row r="1542" spans="1:26" ht="15.75" customHeight="1" x14ac:dyDescent="0.3">
      <c r="A1542" s="2" t="s">
        <v>3531</v>
      </c>
      <c r="B1542" s="13" t="s">
        <v>3329</v>
      </c>
      <c r="C1542" s="13" t="s">
        <v>3355</v>
      </c>
      <c r="D1542" s="12" t="s">
        <v>227</v>
      </c>
      <c r="E1542" s="13" t="s">
        <v>3167</v>
      </c>
      <c r="F1542" s="2">
        <v>20</v>
      </c>
      <c r="G1542" s="15">
        <v>263</v>
      </c>
      <c r="H1542" s="7">
        <f>L1542*'114成績輸入與落點儀表板'!$B$2+M1542*'114成績輸入與落點儀表板'!$B$3+N1542*'114成績輸入與落點儀表板'!$B$4+O1542*'114成績輸入與落點儀表板'!$B$5+P1542*'114成績輸入與落點儀表板'!$B$6+Q1542*'114成績輸入與落點儀表板'!$B$7+R1542*'114成績輸入與落點儀表板'!$B$8+S1542*'114成績輸入與落點儀表板'!$B$9+T1542*'114成績輸入與落點儀表板'!$B$10+U1542*'114成績輸入與落點儀表板'!$B$11+V1542*'114成績輸入與落點儀表板'!$B$12+W1542*'114成績輸入與落點儀表板'!$B$13+X1542*'114成績輸入與落點儀表板'!$B$14+Y1542*'114成績輸入與落點儀表板'!$B$15+Z1542*'114成績輸入與落點儀表板'!$B$16</f>
        <v>0</v>
      </c>
      <c r="I1542" s="8">
        <f t="shared" si="48"/>
        <v>-263</v>
      </c>
      <c r="J1542" s="2" t="str">
        <f t="shared" si="49"/>
        <v>FAIL</v>
      </c>
      <c r="K1542" s="17" t="str">
        <f>IF(AND(IF('114成績輸入與落點儀表板'!$C$2="必須採計",L1542&gt;0,IF('114成績輸入與落點儀表板'!$C$2="不可採計",L1542=0,TRUE)),IF('114成績輸入與落點儀表板'!$C$3="必須採計",M1542&gt;0,IF('114成績輸入與落點儀表板'!$C$3="不可採計",M1542=0,TRUE)),IF('114成績輸入與落點儀表板'!$C$4="必須採計",N1542&gt;0,IF('114成績輸入與落點儀表板'!$C$4="不可採計",N1542=0,TRUE)),IF('114成績輸入與落點儀表板'!$C$5="必須採計",O1542&gt;0,IF('114成績輸入與落點儀表板'!$C$5="不可採計",O1542=0,TRUE)),IF('114成績輸入與落點儀表板'!$C$6="必須採計",P1542&gt;0,IF('114成績輸入與落點儀表板'!$C$6="不可採計",P1542=0,TRUE)),IF('114成績輸入與落點儀表板'!$C$7="必須採計",Q1542&gt;0,IF('114成績輸入與落點儀表板'!$C$7="不可採計",Q1542=0,TRUE)),IF('114成績輸入與落點儀表板'!$C$8="必須採計",R1542&gt;0,IF('114成績輸入與落點儀表板'!$C$8="不可採計",R1542=0,TRUE)),IF('114成績輸入與落點儀表板'!$C$9="必須採計",S1542&gt;0,IF('114成績輸入與落點儀表板'!$C$9="不可採計",S1542=0,TRUE)),IF('114成績輸入與落點儀表板'!$C$10="必須採計",T1542&gt;0,IF('114成績輸入與落點儀表板'!$C$10="不可採計",T1542=0,TRUE)),IF('114成績輸入與落點儀表板'!$C$11="必須採計",U1542&gt;0,IF('114成績輸入與落點儀表板'!$C$11="不可採計",U1542=0,TRUE)),IF('114成績輸入與落點儀表板'!$C$12="必須採計",V1542&gt;0,IF('114成績輸入與落點儀表板'!$C$12="不可採計",V1542=0,TRUE)),IF('114成績輸入與落點儀表板'!$C$13="必須採計",W1542&gt;0,IF('114成績輸入與落點儀表板'!$C$13="不可採計",W1542=0,TRUE)),IF('114成績輸入與落點儀表板'!$C$14="必須採計",X1542&gt;0,IF('114成績輸入與落點儀表板'!$C$14="不可採計",X1542=0,TRUE)),IF('114成績輸入與落點儀表板'!$C$15="必須採計",Y1542&gt;0,IF('114成績輸入與落點儀表板'!$C$15="不可採計",Y1542=0,TRUE)),IF('114成績輸入與落點儀表板'!$C$16="必須採計",Z1542&gt;0,IF('114成績輸入與落點儀表板'!$C$16="不可採計",Z1542=0,TRUE))),"✅ 符合","❌ 不符合")</f>
        <v>✅ 符合</v>
      </c>
      <c r="L1542" s="15">
        <v>2</v>
      </c>
      <c r="M1542" s="15">
        <v>2</v>
      </c>
      <c r="N1542" s="15">
        <v>0</v>
      </c>
      <c r="O1542" s="15">
        <v>0</v>
      </c>
      <c r="P1542" s="15">
        <v>0</v>
      </c>
      <c r="Q1542" s="15">
        <v>0</v>
      </c>
      <c r="R1542" s="15">
        <v>0</v>
      </c>
      <c r="S1542" s="15">
        <v>0</v>
      </c>
      <c r="T1542" s="15">
        <v>0</v>
      </c>
      <c r="U1542" s="15">
        <v>1</v>
      </c>
      <c r="V1542" s="15">
        <v>0</v>
      </c>
      <c r="W1542" s="15">
        <v>1</v>
      </c>
      <c r="X1542" s="15">
        <v>0</v>
      </c>
      <c r="Y1542" s="15">
        <v>0</v>
      </c>
      <c r="Z1542" s="15">
        <v>0</v>
      </c>
    </row>
    <row r="1543" spans="1:26" x14ac:dyDescent="0.3">
      <c r="A1543" s="2" t="s">
        <v>3534</v>
      </c>
      <c r="B1543" s="13" t="s">
        <v>3329</v>
      </c>
      <c r="C1543" s="13" t="s">
        <v>79</v>
      </c>
      <c r="D1543" s="12" t="s">
        <v>80</v>
      </c>
      <c r="E1543" s="13" t="s">
        <v>3357</v>
      </c>
      <c r="F1543" s="2">
        <v>6</v>
      </c>
      <c r="G1543" s="15">
        <v>233</v>
      </c>
      <c r="H1543" s="7">
        <f>L1543*'114成績輸入與落點儀表板'!$B$2+M1543*'114成績輸入與落點儀表板'!$B$3+N1543*'114成績輸入與落點儀表板'!$B$4+O1543*'114成績輸入與落點儀表板'!$B$5+P1543*'114成績輸入與落點儀表板'!$B$6+Q1543*'114成績輸入與落點儀表板'!$B$7+R1543*'114成績輸入與落點儀表板'!$B$8+S1543*'114成績輸入與落點儀表板'!$B$9+T1543*'114成績輸入與落點儀表板'!$B$10+U1543*'114成績輸入與落點儀表板'!$B$11+V1543*'114成績輸入與落點儀表板'!$B$12+W1543*'114成績輸入與落點儀表板'!$B$13+X1543*'114成績輸入與落點儀表板'!$B$14+Y1543*'114成績輸入與落點儀表板'!$B$15+Z1543*'114成績輸入與落點儀表板'!$B$16</f>
        <v>0</v>
      </c>
      <c r="I1543" s="8">
        <f t="shared" si="48"/>
        <v>-233</v>
      </c>
      <c r="J1543" s="2" t="str">
        <f t="shared" si="49"/>
        <v>FAIL</v>
      </c>
      <c r="K1543" s="17" t="str">
        <f>IF(AND(IF('114成績輸入與落點儀表板'!$C$2="必須採計",L1543&gt;0,IF('114成績輸入與落點儀表板'!$C$2="不可採計",L1543=0,TRUE)),IF('114成績輸入與落點儀表板'!$C$3="必須採計",M1543&gt;0,IF('114成績輸入與落點儀表板'!$C$3="不可採計",M1543=0,TRUE)),IF('114成績輸入與落點儀表板'!$C$4="必須採計",N1543&gt;0,IF('114成績輸入與落點儀表板'!$C$4="不可採計",N1543=0,TRUE)),IF('114成績輸入與落點儀表板'!$C$5="必須採計",O1543&gt;0,IF('114成績輸入與落點儀表板'!$C$5="不可採計",O1543=0,TRUE)),IF('114成績輸入與落點儀表板'!$C$6="必須採計",P1543&gt;0,IF('114成績輸入與落點儀表板'!$C$6="不可採計",P1543=0,TRUE)),IF('114成績輸入與落點儀表板'!$C$7="必須採計",Q1543&gt;0,IF('114成績輸入與落點儀表板'!$C$7="不可採計",Q1543=0,TRUE)),IF('114成績輸入與落點儀表板'!$C$8="必須採計",R1543&gt;0,IF('114成績輸入與落點儀表板'!$C$8="不可採計",R1543=0,TRUE)),IF('114成績輸入與落點儀表板'!$C$9="必須採計",S1543&gt;0,IF('114成績輸入與落點儀表板'!$C$9="不可採計",S1543=0,TRUE)),IF('114成績輸入與落點儀表板'!$C$10="必須採計",T1543&gt;0,IF('114成績輸入與落點儀表板'!$C$10="不可採計",T1543=0,TRUE)),IF('114成績輸入與落點儀表板'!$C$11="必須採計",U1543&gt;0,IF('114成績輸入與落點儀表板'!$C$11="不可採計",U1543=0,TRUE)),IF('114成績輸入與落點儀表板'!$C$12="必須採計",V1543&gt;0,IF('114成績輸入與落點儀表板'!$C$12="不可採計",V1543=0,TRUE)),IF('114成績輸入與落點儀表板'!$C$13="必須採計",W1543&gt;0,IF('114成績輸入與落點儀表板'!$C$13="不可採計",W1543=0,TRUE)),IF('114成績輸入與落點儀表板'!$C$14="必須採計",X1543&gt;0,IF('114成績輸入與落點儀表板'!$C$14="不可採計",X1543=0,TRUE)),IF('114成績輸入與落點儀表板'!$C$15="必須採計",Y1543&gt;0,IF('114成績輸入與落點儀表板'!$C$15="不可採計",Y1543=0,TRUE)),IF('114成績輸入與落點儀表板'!$C$16="必須採計",Z1543&gt;0,IF('114成績輸入與落點儀表板'!$C$16="不可採計",Z1543=0,TRUE))),"✅ 符合","❌ 不符合")</f>
        <v>✅ 符合</v>
      </c>
      <c r="L1543" s="15">
        <v>2</v>
      </c>
      <c r="M1543" s="15">
        <v>2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0</v>
      </c>
      <c r="T1543" s="15">
        <v>0</v>
      </c>
      <c r="U1543" s="15">
        <v>1</v>
      </c>
      <c r="V1543" s="15">
        <v>1</v>
      </c>
      <c r="W1543" s="15">
        <v>0</v>
      </c>
      <c r="X1543" s="15">
        <v>0</v>
      </c>
      <c r="Y1543" s="15">
        <v>0</v>
      </c>
      <c r="Z1543" s="15">
        <v>0</v>
      </c>
    </row>
    <row r="1544" spans="1:26" ht="15.75" customHeight="1" x14ac:dyDescent="0.3">
      <c r="A1544" s="2" t="s">
        <v>3536</v>
      </c>
      <c r="B1544" s="13" t="s">
        <v>3329</v>
      </c>
      <c r="C1544" s="13" t="s">
        <v>83</v>
      </c>
      <c r="D1544" s="12" t="s">
        <v>80</v>
      </c>
      <c r="E1544" s="13" t="s">
        <v>3357</v>
      </c>
      <c r="F1544" s="2">
        <v>11</v>
      </c>
      <c r="G1544" s="15">
        <v>256</v>
      </c>
      <c r="H1544" s="7">
        <f>L1544*'114成績輸入與落點儀表板'!$B$2+M1544*'114成績輸入與落點儀表板'!$B$3+N1544*'114成績輸入與落點儀表板'!$B$4+O1544*'114成績輸入與落點儀表板'!$B$5+P1544*'114成績輸入與落點儀表板'!$B$6+Q1544*'114成績輸入與落點儀表板'!$B$7+R1544*'114成績輸入與落點儀表板'!$B$8+S1544*'114成績輸入與落點儀表板'!$B$9+T1544*'114成績輸入與落點儀表板'!$B$10+U1544*'114成績輸入與落點儀表板'!$B$11+V1544*'114成績輸入與落點儀表板'!$B$12+W1544*'114成績輸入與落點儀表板'!$B$13+X1544*'114成績輸入與落點儀表板'!$B$14+Y1544*'114成績輸入與落點儀表板'!$B$15+Z1544*'114成績輸入與落點儀表板'!$B$16</f>
        <v>0</v>
      </c>
      <c r="I1544" s="8">
        <f t="shared" si="48"/>
        <v>-256</v>
      </c>
      <c r="J1544" s="2" t="str">
        <f t="shared" si="49"/>
        <v>FAIL</v>
      </c>
      <c r="K1544" s="17" t="str">
        <f>IF(AND(IF('114成績輸入與落點儀表板'!$C$2="必須採計",L1544&gt;0,IF('114成績輸入與落點儀表板'!$C$2="不可採計",L1544=0,TRUE)),IF('114成績輸入與落點儀表板'!$C$3="必須採計",M1544&gt;0,IF('114成績輸入與落點儀表板'!$C$3="不可採計",M1544=0,TRUE)),IF('114成績輸入與落點儀表板'!$C$4="必須採計",N1544&gt;0,IF('114成績輸入與落點儀表板'!$C$4="不可採計",N1544=0,TRUE)),IF('114成績輸入與落點儀表板'!$C$5="必須採計",O1544&gt;0,IF('114成績輸入與落點儀表板'!$C$5="不可採計",O1544=0,TRUE)),IF('114成績輸入與落點儀表板'!$C$6="必須採計",P1544&gt;0,IF('114成績輸入與落點儀表板'!$C$6="不可採計",P1544=0,TRUE)),IF('114成績輸入與落點儀表板'!$C$7="必須採計",Q1544&gt;0,IF('114成績輸入與落點儀表板'!$C$7="不可採計",Q1544=0,TRUE)),IF('114成績輸入與落點儀表板'!$C$8="必須採計",R1544&gt;0,IF('114成績輸入與落點儀表板'!$C$8="不可採計",R1544=0,TRUE)),IF('114成績輸入與落點儀表板'!$C$9="必須採計",S1544&gt;0,IF('114成績輸入與落點儀表板'!$C$9="不可採計",S1544=0,TRUE)),IF('114成績輸入與落點儀表板'!$C$10="必須採計",T1544&gt;0,IF('114成績輸入與落點儀表板'!$C$10="不可採計",T1544=0,TRUE)),IF('114成績輸入與落點儀表板'!$C$11="必須採計",U1544&gt;0,IF('114成績輸入與落點儀表板'!$C$11="不可採計",U1544=0,TRUE)),IF('114成績輸入與落點儀表板'!$C$12="必須採計",V1544&gt;0,IF('114成績輸入與落點儀表板'!$C$12="不可採計",V1544=0,TRUE)),IF('114成績輸入與落點儀表板'!$C$13="必須採計",W1544&gt;0,IF('114成績輸入與落點儀表板'!$C$13="不可採計",W1544=0,TRUE)),IF('114成績輸入與落點儀表板'!$C$14="必須採計",X1544&gt;0,IF('114成績輸入與落點儀表板'!$C$14="不可採計",X1544=0,TRUE)),IF('114成績輸入與落點儀表板'!$C$15="必須採計",Y1544&gt;0,IF('114成績輸入與落點儀表板'!$C$15="不可採計",Y1544=0,TRUE)),IF('114成績輸入與落點儀表板'!$C$16="必須採計",Z1544&gt;0,IF('114成績輸入與落點儀表板'!$C$16="不可採計",Z1544=0,TRUE))),"✅ 符合","❌ 不符合")</f>
        <v>✅ 符合</v>
      </c>
      <c r="L1544" s="15">
        <v>2</v>
      </c>
      <c r="M1544" s="15">
        <v>2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0</v>
      </c>
      <c r="T1544" s="15">
        <v>0</v>
      </c>
      <c r="U1544" s="15">
        <v>1</v>
      </c>
      <c r="V1544" s="15">
        <v>1</v>
      </c>
      <c r="W1544" s="15">
        <v>0</v>
      </c>
      <c r="X1544" s="15">
        <v>0</v>
      </c>
      <c r="Y1544" s="15">
        <v>0</v>
      </c>
      <c r="Z1544" s="15">
        <v>0</v>
      </c>
    </row>
    <row r="1545" spans="1:26" x14ac:dyDescent="0.3">
      <c r="A1545" s="2" t="s">
        <v>3539</v>
      </c>
      <c r="B1545" s="13" t="s">
        <v>3329</v>
      </c>
      <c r="C1545" s="13" t="s">
        <v>358</v>
      </c>
      <c r="D1545" s="12" t="s">
        <v>80</v>
      </c>
      <c r="E1545" s="13" t="s">
        <v>4979</v>
      </c>
      <c r="F1545" s="2">
        <v>15</v>
      </c>
      <c r="G1545" s="15">
        <v>224.84</v>
      </c>
      <c r="H1545" s="7">
        <f>L1545*'114成績輸入與落點儀表板'!$B$2+M1545*'114成績輸入與落點儀表板'!$B$3+N1545*'114成績輸入與落點儀表板'!$B$4+O1545*'114成績輸入與落點儀表板'!$B$5+P1545*'114成績輸入與落點儀表板'!$B$6+Q1545*'114成績輸入與落點儀表板'!$B$7+R1545*'114成績輸入與落點儀表板'!$B$8+S1545*'114成績輸入與落點儀表板'!$B$9+T1545*'114成績輸入與落點儀表板'!$B$10+U1545*'114成績輸入與落點儀表板'!$B$11+V1545*'114成績輸入與落點儀表板'!$B$12+W1545*'114成績輸入與落點儀表板'!$B$13+X1545*'114成績輸入與落點儀表板'!$B$14+Y1545*'114成績輸入與落點儀表板'!$B$15+Z1545*'114成績輸入與落點儀表板'!$B$16</f>
        <v>0</v>
      </c>
      <c r="I1545" s="8">
        <f t="shared" si="48"/>
        <v>-224.84</v>
      </c>
      <c r="J1545" s="2" t="str">
        <f t="shared" si="49"/>
        <v>FAIL</v>
      </c>
      <c r="K1545" s="17" t="str">
        <f>IF(AND(IF('114成績輸入與落點儀表板'!$C$2="必須採計",L1545&gt;0,IF('114成績輸入與落點儀表板'!$C$2="不可採計",L1545=0,TRUE)),IF('114成績輸入與落點儀表板'!$C$3="必須採計",M1545&gt;0,IF('114成績輸入與落點儀表板'!$C$3="不可採計",M1545=0,TRUE)),IF('114成績輸入與落點儀表板'!$C$4="必須採計",N1545&gt;0,IF('114成績輸入與落點儀表板'!$C$4="不可採計",N1545=0,TRUE)),IF('114成績輸入與落點儀表板'!$C$5="必須採計",O1545&gt;0,IF('114成績輸入與落點儀表板'!$C$5="不可採計",O1545=0,TRUE)),IF('114成績輸入與落點儀表板'!$C$6="必須採計",P1545&gt;0,IF('114成績輸入與落點儀表板'!$C$6="不可採計",P1545=0,TRUE)),IF('114成績輸入與落點儀表板'!$C$7="必須採計",Q1545&gt;0,IF('114成績輸入與落點儀表板'!$C$7="不可採計",Q1545=0,TRUE)),IF('114成績輸入與落點儀表板'!$C$8="必須採計",R1545&gt;0,IF('114成績輸入與落點儀表板'!$C$8="不可採計",R1545=0,TRUE)),IF('114成績輸入與落點儀表板'!$C$9="必須採計",S1545&gt;0,IF('114成績輸入與落點儀表板'!$C$9="不可採計",S1545=0,TRUE)),IF('114成績輸入與落點儀表板'!$C$10="必須採計",T1545&gt;0,IF('114成績輸入與落點儀表板'!$C$10="不可採計",T1545=0,TRUE)),IF('114成績輸入與落點儀表板'!$C$11="必須採計",U1545&gt;0,IF('114成績輸入與落點儀表板'!$C$11="不可採計",U1545=0,TRUE)),IF('114成績輸入與落點儀表板'!$C$12="必須採計",V1545&gt;0,IF('114成績輸入與落點儀表板'!$C$12="不可採計",V1545=0,TRUE)),IF('114成績輸入與落點儀表板'!$C$13="必須採計",W1545&gt;0,IF('114成績輸入與落點儀表板'!$C$13="不可採計",W1545=0,TRUE)),IF('114成績輸入與落點儀表板'!$C$14="必須採計",X1545&gt;0,IF('114成績輸入與落點儀表板'!$C$14="不可採計",X1545=0,TRUE)),IF('114成績輸入與落點儀表板'!$C$15="必須採計",Y1545&gt;0,IF('114成績輸入與落點儀表板'!$C$15="不可採計",Y1545=0,TRUE)),IF('114成績輸入與落點儀表板'!$C$16="必須採計",Z1545&gt;0,IF('114成績輸入與落點儀表板'!$C$16="不可採計",Z1545=0,TRUE))),"✅ 符合","❌ 不符合")</f>
        <v>✅ 符合</v>
      </c>
      <c r="L1545" s="15">
        <v>1</v>
      </c>
      <c r="M1545" s="15">
        <v>1</v>
      </c>
      <c r="N1545" s="15">
        <v>0</v>
      </c>
      <c r="O1545" s="15">
        <v>0</v>
      </c>
      <c r="P1545" s="15">
        <v>0</v>
      </c>
      <c r="Q1545" s="15">
        <v>0</v>
      </c>
      <c r="R1545" s="15">
        <v>0</v>
      </c>
      <c r="S1545" s="15">
        <v>0</v>
      </c>
      <c r="T1545" s="15">
        <v>0</v>
      </c>
      <c r="U1545" s="15">
        <v>0</v>
      </c>
      <c r="V1545" s="15">
        <v>0</v>
      </c>
      <c r="W1545" s="15">
        <v>0</v>
      </c>
      <c r="X1545" s="15">
        <v>0</v>
      </c>
      <c r="Y1545" s="15">
        <v>0</v>
      </c>
      <c r="Z1545" s="15">
        <v>2</v>
      </c>
    </row>
    <row r="1546" spans="1:26" ht="15.75" customHeight="1" x14ac:dyDescent="0.3">
      <c r="A1546" s="2" t="s">
        <v>3540</v>
      </c>
      <c r="B1546" s="13" t="s">
        <v>3361</v>
      </c>
      <c r="C1546" s="13" t="s">
        <v>2492</v>
      </c>
      <c r="D1546" s="12" t="s">
        <v>227</v>
      </c>
      <c r="E1546" s="13" t="s">
        <v>3362</v>
      </c>
      <c r="F1546" s="2">
        <v>8</v>
      </c>
      <c r="G1546" s="15">
        <v>169.5</v>
      </c>
      <c r="H1546" s="7">
        <f>L1546*'114成績輸入與落點儀表板'!$B$2+M1546*'114成績輸入與落點儀表板'!$B$3+N1546*'114成績輸入與落點儀表板'!$B$4+O1546*'114成績輸入與落點儀表板'!$B$5+P1546*'114成績輸入與落點儀表板'!$B$6+Q1546*'114成績輸入與落點儀表板'!$B$7+R1546*'114成績輸入與落點儀表板'!$B$8+S1546*'114成績輸入與落點儀表板'!$B$9+T1546*'114成績輸入與落點儀表板'!$B$10+U1546*'114成績輸入與落點儀表板'!$B$11+V1546*'114成績輸入與落點儀表板'!$B$12+W1546*'114成績輸入與落點儀表板'!$B$13+X1546*'114成績輸入與落點儀表板'!$B$14+Y1546*'114成績輸入與落點儀表板'!$B$15+Z1546*'114成績輸入與落點儀表板'!$B$16</f>
        <v>0</v>
      </c>
      <c r="I1546" s="8">
        <f t="shared" si="48"/>
        <v>-169.5</v>
      </c>
      <c r="J1546" s="2" t="str">
        <f t="shared" si="49"/>
        <v>FAIL</v>
      </c>
      <c r="K1546" s="17" t="str">
        <f>IF(AND(IF('114成績輸入與落點儀表板'!$C$2="必須採計",L1546&gt;0,IF('114成績輸入與落點儀表板'!$C$2="不可採計",L1546=0,TRUE)),IF('114成績輸入與落點儀表板'!$C$3="必須採計",M1546&gt;0,IF('114成績輸入與落點儀表板'!$C$3="不可採計",M1546=0,TRUE)),IF('114成績輸入與落點儀表板'!$C$4="必須採計",N1546&gt;0,IF('114成績輸入與落點儀表板'!$C$4="不可採計",N1546=0,TRUE)),IF('114成績輸入與落點儀表板'!$C$5="必須採計",O1546&gt;0,IF('114成績輸入與落點儀表板'!$C$5="不可採計",O1546=0,TRUE)),IF('114成績輸入與落點儀表板'!$C$6="必須採計",P1546&gt;0,IF('114成績輸入與落點儀表板'!$C$6="不可採計",P1546=0,TRUE)),IF('114成績輸入與落點儀表板'!$C$7="必須採計",Q1546&gt;0,IF('114成績輸入與落點儀表板'!$C$7="不可採計",Q1546=0,TRUE)),IF('114成績輸入與落點儀表板'!$C$8="必須採計",R1546&gt;0,IF('114成績輸入與落點儀表板'!$C$8="不可採計",R1546=0,TRUE)),IF('114成績輸入與落點儀表板'!$C$9="必須採計",S1546&gt;0,IF('114成績輸入與落點儀表板'!$C$9="不可採計",S1546=0,TRUE)),IF('114成績輸入與落點儀表板'!$C$10="必須採計",T1546&gt;0,IF('114成績輸入與落點儀表板'!$C$10="不可採計",T1546=0,TRUE)),IF('114成績輸入與落點儀表板'!$C$11="必須採計",U1546&gt;0,IF('114成績輸入與落點儀表板'!$C$11="不可採計",U1546=0,TRUE)),IF('114成績輸入與落點儀表板'!$C$12="必須採計",V1546&gt;0,IF('114成績輸入與落點儀表板'!$C$12="不可採計",V1546=0,TRUE)),IF('114成績輸入與落點儀表板'!$C$13="必須採計",W1546&gt;0,IF('114成績輸入與落點儀表板'!$C$13="不可採計",W1546=0,TRUE)),IF('114成績輸入與落點儀表板'!$C$14="必須採計",X1546&gt;0,IF('114成績輸入與落點儀表板'!$C$14="不可採計",X1546=0,TRUE)),IF('114成績輸入與落點儀表板'!$C$15="必須採計",Y1546&gt;0,IF('114成績輸入與落點儀表板'!$C$15="不可採計",Y1546=0,TRUE)),IF('114成績輸入與落點儀表板'!$C$16="必須採計",Z1546&gt;0,IF('114成績輸入與落點儀表板'!$C$16="不可採計",Z1546=0,TRUE))),"✅ 符合","❌ 不符合")</f>
        <v>✅ 符合</v>
      </c>
      <c r="L1546" s="15">
        <v>2</v>
      </c>
      <c r="M1546" s="15">
        <v>0</v>
      </c>
      <c r="N1546" s="15">
        <v>0</v>
      </c>
      <c r="O1546" s="15">
        <v>0</v>
      </c>
      <c r="P1546" s="15">
        <v>0</v>
      </c>
      <c r="Q1546" s="15">
        <v>0</v>
      </c>
      <c r="R1546" s="15">
        <v>0</v>
      </c>
      <c r="S1546" s="15">
        <v>0</v>
      </c>
      <c r="T1546" s="15">
        <v>0</v>
      </c>
      <c r="U1546" s="15">
        <v>1.75</v>
      </c>
      <c r="V1546" s="15">
        <v>0</v>
      </c>
      <c r="W1546" s="15">
        <v>0</v>
      </c>
      <c r="X1546" s="15">
        <v>1</v>
      </c>
      <c r="Y1546" s="15">
        <v>0</v>
      </c>
      <c r="Z1546" s="15">
        <v>0</v>
      </c>
    </row>
    <row r="1547" spans="1:26" x14ac:dyDescent="0.3">
      <c r="A1547" s="2" t="s">
        <v>3542</v>
      </c>
      <c r="B1547" s="13" t="s">
        <v>3361</v>
      </c>
      <c r="C1547" s="13" t="s">
        <v>59</v>
      </c>
      <c r="D1547" s="12" t="s">
        <v>60</v>
      </c>
      <c r="E1547" s="13" t="s">
        <v>5565</v>
      </c>
      <c r="F1547" s="2">
        <v>9</v>
      </c>
      <c r="G1547" s="15">
        <v>113.5</v>
      </c>
      <c r="H1547" s="7">
        <f>L1547*'114成績輸入與落點儀表板'!$B$2+M1547*'114成績輸入與落點儀表板'!$B$3+N1547*'114成績輸入與落點儀表板'!$B$4+O1547*'114成績輸入與落點儀表板'!$B$5+P1547*'114成績輸入與落點儀表板'!$B$6+Q1547*'114成績輸入與落點儀表板'!$B$7+R1547*'114成績輸入與落點儀表板'!$B$8+S1547*'114成績輸入與落點儀表板'!$B$9+T1547*'114成績輸入與落點儀表板'!$B$10+U1547*'114成績輸入與落點儀表板'!$B$11+V1547*'114成績輸入與落點儀表板'!$B$12+W1547*'114成績輸入與落點儀表板'!$B$13+X1547*'114成績輸入與落點儀表板'!$B$14+Y1547*'114成績輸入與落點儀表板'!$B$15+Z1547*'114成績輸入與落點儀表板'!$B$16</f>
        <v>0</v>
      </c>
      <c r="I1547" s="8">
        <f t="shared" si="48"/>
        <v>-113.5</v>
      </c>
      <c r="J1547" s="2" t="str">
        <f t="shared" si="49"/>
        <v>FAIL</v>
      </c>
      <c r="K1547" s="17" t="str">
        <f>IF(AND(IF('114成績輸入與落點儀表板'!$C$2="必須採計",L1547&gt;0,IF('114成績輸入與落點儀表板'!$C$2="不可採計",L1547=0,TRUE)),IF('114成績輸入與落點儀表板'!$C$3="必須採計",M1547&gt;0,IF('114成績輸入與落點儀表板'!$C$3="不可採計",M1547=0,TRUE)),IF('114成績輸入與落點儀表板'!$C$4="必須採計",N1547&gt;0,IF('114成績輸入與落點儀表板'!$C$4="不可採計",N1547=0,TRUE)),IF('114成績輸入與落點儀表板'!$C$5="必須採計",O1547&gt;0,IF('114成績輸入與落點儀表板'!$C$5="不可採計",O1547=0,TRUE)),IF('114成績輸入與落點儀表板'!$C$6="必須採計",P1547&gt;0,IF('114成績輸入與落點儀表板'!$C$6="不可採計",P1547=0,TRUE)),IF('114成績輸入與落點儀表板'!$C$7="必須採計",Q1547&gt;0,IF('114成績輸入與落點儀表板'!$C$7="不可採計",Q1547=0,TRUE)),IF('114成績輸入與落點儀表板'!$C$8="必須採計",R1547&gt;0,IF('114成績輸入與落點儀表板'!$C$8="不可採計",R1547=0,TRUE)),IF('114成績輸入與落點儀表板'!$C$9="必須採計",S1547&gt;0,IF('114成績輸入與落點儀表板'!$C$9="不可採計",S1547=0,TRUE)),IF('114成績輸入與落點儀表板'!$C$10="必須採計",T1547&gt;0,IF('114成績輸入與落點儀表板'!$C$10="不可採計",T1547=0,TRUE)),IF('114成績輸入與落點儀表板'!$C$11="必須採計",U1547&gt;0,IF('114成績輸入與落點儀表板'!$C$11="不可採計",U1547=0,TRUE)),IF('114成績輸入與落點儀表板'!$C$12="必須採計",V1547&gt;0,IF('114成績輸入與落點儀表板'!$C$12="不可採計",V1547=0,TRUE)),IF('114成績輸入與落點儀表板'!$C$13="必須採計",W1547&gt;0,IF('114成績輸入與落點儀表板'!$C$13="不可採計",W1547=0,TRUE)),IF('114成績輸入與落點儀表板'!$C$14="必須採計",X1547&gt;0,IF('114成績輸入與落點儀表板'!$C$14="不可採計",X1547=0,TRUE)),IF('114成績輸入與落點儀表板'!$C$15="必須採計",Y1547&gt;0,IF('114成績輸入與落點儀表板'!$C$15="不可採計",Y1547=0,TRUE)),IF('114成績輸入與落點儀表板'!$C$16="必須採計",Z1547&gt;0,IF('114成績輸入與落點儀表板'!$C$16="不可採計",Z1547=0,TRUE))),"✅ 符合","❌ 不符合")</f>
        <v>✅ 符合</v>
      </c>
      <c r="L1547" s="15">
        <v>1</v>
      </c>
      <c r="M1547" s="15">
        <v>1.5</v>
      </c>
      <c r="N1547" s="15">
        <v>0</v>
      </c>
      <c r="O1547" s="15">
        <v>0</v>
      </c>
      <c r="P1547" s="15">
        <v>0</v>
      </c>
      <c r="Q1547" s="15">
        <v>0</v>
      </c>
      <c r="R1547" s="15">
        <v>0</v>
      </c>
      <c r="S1547" s="15">
        <v>0</v>
      </c>
      <c r="T1547" s="15">
        <v>0</v>
      </c>
      <c r="U1547" s="15">
        <v>1</v>
      </c>
      <c r="V1547" s="15">
        <v>1</v>
      </c>
      <c r="W1547" s="15">
        <v>0</v>
      </c>
      <c r="X1547" s="15">
        <v>0</v>
      </c>
      <c r="Y1547" s="15">
        <v>0</v>
      </c>
      <c r="Z1547" s="15">
        <v>0</v>
      </c>
    </row>
    <row r="1548" spans="1:26" ht="15.75" customHeight="1" x14ac:dyDescent="0.3">
      <c r="A1548" s="2" t="s">
        <v>3543</v>
      </c>
      <c r="B1548" s="13" t="s">
        <v>3361</v>
      </c>
      <c r="C1548" s="13" t="s">
        <v>3365</v>
      </c>
      <c r="D1548" s="12" t="s">
        <v>99</v>
      </c>
      <c r="E1548" s="13" t="s">
        <v>4763</v>
      </c>
      <c r="F1548" s="2">
        <v>13</v>
      </c>
      <c r="G1548" s="15">
        <v>170</v>
      </c>
      <c r="H1548" s="7">
        <f>L1548*'114成績輸入與落點儀表板'!$B$2+M1548*'114成績輸入與落點儀表板'!$B$3+N1548*'114成績輸入與落點儀表板'!$B$4+O1548*'114成績輸入與落點儀表板'!$B$5+P1548*'114成績輸入與落點儀表板'!$B$6+Q1548*'114成績輸入與落點儀表板'!$B$7+R1548*'114成績輸入與落點儀表板'!$B$8+S1548*'114成績輸入與落點儀表板'!$B$9+T1548*'114成績輸入與落點儀表板'!$B$10+U1548*'114成績輸入與落點儀表板'!$B$11+V1548*'114成績輸入與落點儀表板'!$B$12+W1548*'114成績輸入與落點儀表板'!$B$13+X1548*'114成績輸入與落點儀表板'!$B$14+Y1548*'114成績輸入與落點儀表板'!$B$15+Z1548*'114成績輸入與落點儀表板'!$B$16</f>
        <v>0</v>
      </c>
      <c r="I1548" s="8">
        <f t="shared" si="48"/>
        <v>-170</v>
      </c>
      <c r="J1548" s="2" t="str">
        <f t="shared" si="49"/>
        <v>FAIL</v>
      </c>
      <c r="K1548" s="17" t="str">
        <f>IF(AND(IF('114成績輸入與落點儀表板'!$C$2="必須採計",L1548&gt;0,IF('114成績輸入與落點儀表板'!$C$2="不可採計",L1548=0,TRUE)),IF('114成績輸入與落點儀表板'!$C$3="必須採計",M1548&gt;0,IF('114成績輸入與落點儀表板'!$C$3="不可採計",M1548=0,TRUE)),IF('114成績輸入與落點儀表板'!$C$4="必須採計",N1548&gt;0,IF('114成績輸入與落點儀表板'!$C$4="不可採計",N1548=0,TRUE)),IF('114成績輸入與落點儀表板'!$C$5="必須採計",O1548&gt;0,IF('114成績輸入與落點儀表板'!$C$5="不可採計",O1548=0,TRUE)),IF('114成績輸入與落點儀表板'!$C$6="必須採計",P1548&gt;0,IF('114成績輸入與落點儀表板'!$C$6="不可採計",P1548=0,TRUE)),IF('114成績輸入與落點儀表板'!$C$7="必須採計",Q1548&gt;0,IF('114成績輸入與落點儀表板'!$C$7="不可採計",Q1548=0,TRUE)),IF('114成績輸入與落點儀表板'!$C$8="必須採計",R1548&gt;0,IF('114成績輸入與落點儀表板'!$C$8="不可採計",R1548=0,TRUE)),IF('114成績輸入與落點儀表板'!$C$9="必須採計",S1548&gt;0,IF('114成績輸入與落點儀表板'!$C$9="不可採計",S1548=0,TRUE)),IF('114成績輸入與落點儀表板'!$C$10="必須採計",T1548&gt;0,IF('114成績輸入與落點儀表板'!$C$10="不可採計",T1548=0,TRUE)),IF('114成績輸入與落點儀表板'!$C$11="必須採計",U1548&gt;0,IF('114成績輸入與落點儀表板'!$C$11="不可採計",U1548=0,TRUE)),IF('114成績輸入與落點儀表板'!$C$12="必須採計",V1548&gt;0,IF('114成績輸入與落點儀表板'!$C$12="不可採計",V1548=0,TRUE)),IF('114成績輸入與落點儀表板'!$C$13="必須採計",W1548&gt;0,IF('114成績輸入與落點儀表板'!$C$13="不可採計",W1548=0,TRUE)),IF('114成績輸入與落點儀表板'!$C$14="必須採計",X1548&gt;0,IF('114成績輸入與落點儀表板'!$C$14="不可採計",X1548=0,TRUE)),IF('114成績輸入與落點儀表板'!$C$15="必須採計",Y1548&gt;0,IF('114成績輸入與落點儀表板'!$C$15="不可採計",Y1548=0,TRUE)),IF('114成績輸入與落點儀表板'!$C$16="必須採計",Z1548&gt;0,IF('114成績輸入與落點儀表板'!$C$16="不可採計",Z1548=0,TRUE))),"✅ 符合","❌ 不符合")</f>
        <v>✅ 符合</v>
      </c>
      <c r="L1548" s="15">
        <v>1.25</v>
      </c>
      <c r="M1548" s="15">
        <v>1</v>
      </c>
      <c r="N1548" s="15">
        <v>0</v>
      </c>
      <c r="O1548" s="15">
        <v>0</v>
      </c>
      <c r="P1548" s="15">
        <v>0</v>
      </c>
      <c r="Q1548" s="15">
        <v>0</v>
      </c>
      <c r="R1548" s="15">
        <v>0</v>
      </c>
      <c r="S1548" s="15">
        <v>0</v>
      </c>
      <c r="T1548" s="15">
        <v>0</v>
      </c>
      <c r="U1548" s="15">
        <v>0</v>
      </c>
      <c r="V1548" s="15">
        <v>0</v>
      </c>
      <c r="W1548" s="15">
        <v>1</v>
      </c>
      <c r="X1548" s="15">
        <v>1.5</v>
      </c>
      <c r="Y1548" s="15">
        <v>0</v>
      </c>
      <c r="Z1548" s="15">
        <v>0</v>
      </c>
    </row>
    <row r="1549" spans="1:26" x14ac:dyDescent="0.3">
      <c r="A1549" s="2" t="s">
        <v>3545</v>
      </c>
      <c r="B1549" s="13" t="s">
        <v>3361</v>
      </c>
      <c r="C1549" s="13" t="s">
        <v>3368</v>
      </c>
      <c r="D1549" s="12" t="s">
        <v>113</v>
      </c>
      <c r="E1549" s="13" t="s">
        <v>4764</v>
      </c>
      <c r="F1549" s="2">
        <v>19</v>
      </c>
      <c r="G1549" s="15">
        <v>143.75</v>
      </c>
      <c r="H1549" s="7">
        <f>L1549*'114成績輸入與落點儀表板'!$B$2+M1549*'114成績輸入與落點儀表板'!$B$3+N1549*'114成績輸入與落點儀表板'!$B$4+O1549*'114成績輸入與落點儀表板'!$B$5+P1549*'114成績輸入與落點儀表板'!$B$6+Q1549*'114成績輸入與落點儀表板'!$B$7+R1549*'114成績輸入與落點儀表板'!$B$8+S1549*'114成績輸入與落點儀表板'!$B$9+T1549*'114成績輸入與落點儀表板'!$B$10+U1549*'114成績輸入與落點儀表板'!$B$11+V1549*'114成績輸入與落點儀表板'!$B$12+W1549*'114成績輸入與落點儀表板'!$B$13+X1549*'114成績輸入與落點儀表板'!$B$14+Y1549*'114成績輸入與落點儀表板'!$B$15+Z1549*'114成績輸入與落點儀表板'!$B$16</f>
        <v>0</v>
      </c>
      <c r="I1549" s="8">
        <f t="shared" si="48"/>
        <v>-143.75</v>
      </c>
      <c r="J1549" s="2" t="str">
        <f t="shared" si="49"/>
        <v>FAIL</v>
      </c>
      <c r="K1549" s="17" t="str">
        <f>IF(AND(IF('114成績輸入與落點儀表板'!$C$2="必須採計",L1549&gt;0,IF('114成績輸入與落點儀表板'!$C$2="不可採計",L1549=0,TRUE)),IF('114成績輸入與落點儀表板'!$C$3="必須採計",M1549&gt;0,IF('114成績輸入與落點儀表板'!$C$3="不可採計",M1549=0,TRUE)),IF('114成績輸入與落點儀表板'!$C$4="必須採計",N1549&gt;0,IF('114成績輸入與落點儀表板'!$C$4="不可採計",N1549=0,TRUE)),IF('114成績輸入與落點儀表板'!$C$5="必須採計",O1549&gt;0,IF('114成績輸入與落點儀表板'!$C$5="不可採計",O1549=0,TRUE)),IF('114成績輸入與落點儀表板'!$C$6="必須採計",P1549&gt;0,IF('114成績輸入與落點儀表板'!$C$6="不可採計",P1549=0,TRUE)),IF('114成績輸入與落點儀表板'!$C$7="必須採計",Q1549&gt;0,IF('114成績輸入與落點儀表板'!$C$7="不可採計",Q1549=0,TRUE)),IF('114成績輸入與落點儀表板'!$C$8="必須採計",R1549&gt;0,IF('114成績輸入與落點儀表板'!$C$8="不可採計",R1549=0,TRUE)),IF('114成績輸入與落點儀表板'!$C$9="必須採計",S1549&gt;0,IF('114成績輸入與落點儀表板'!$C$9="不可採計",S1549=0,TRUE)),IF('114成績輸入與落點儀表板'!$C$10="必須採計",T1549&gt;0,IF('114成績輸入與落點儀表板'!$C$10="不可採計",T1549=0,TRUE)),IF('114成績輸入與落點儀表板'!$C$11="必須採計",U1549&gt;0,IF('114成績輸入與落點儀表板'!$C$11="不可採計",U1549=0,TRUE)),IF('114成績輸入與落點儀表板'!$C$12="必須採計",V1549&gt;0,IF('114成績輸入與落點儀表板'!$C$12="不可採計",V1549=0,TRUE)),IF('114成績輸入與落點儀表板'!$C$13="必須採計",W1549&gt;0,IF('114成績輸入與落點儀表板'!$C$13="不可採計",W1549=0,TRUE)),IF('114成績輸入與落點儀表板'!$C$14="必須採計",X1549&gt;0,IF('114成績輸入與落點儀表板'!$C$14="不可採計",X1549=0,TRUE)),IF('114成績輸入與落點儀表板'!$C$15="必須採計",Y1549&gt;0,IF('114成績輸入與落點儀表板'!$C$15="不可採計",Y1549=0,TRUE)),IF('114成績輸入與落點儀表板'!$C$16="必須採計",Z1549&gt;0,IF('114成績輸入與落點儀表板'!$C$16="不可採計",Z1549=0,TRUE))),"✅ 符合","❌ 不符合")</f>
        <v>✅ 符合</v>
      </c>
      <c r="L1549" s="15">
        <v>1</v>
      </c>
      <c r="M1549" s="15">
        <v>1.25</v>
      </c>
      <c r="N1549" s="15">
        <v>0</v>
      </c>
      <c r="O1549" s="15">
        <v>0</v>
      </c>
      <c r="P1549" s="15">
        <v>0</v>
      </c>
      <c r="Q1549" s="15">
        <v>1</v>
      </c>
      <c r="R1549" s="15">
        <v>0</v>
      </c>
      <c r="S1549" s="15">
        <v>0</v>
      </c>
      <c r="T1549" s="15">
        <v>0</v>
      </c>
      <c r="U1549" s="15">
        <v>1</v>
      </c>
      <c r="V1549" s="15">
        <v>0</v>
      </c>
      <c r="W1549" s="15">
        <v>1</v>
      </c>
      <c r="X1549" s="15">
        <v>0</v>
      </c>
      <c r="Y1549" s="15">
        <v>0</v>
      </c>
      <c r="Z1549" s="15">
        <v>0</v>
      </c>
    </row>
    <row r="1550" spans="1:26" ht="15.75" customHeight="1" x14ac:dyDescent="0.3">
      <c r="A1550" s="2" t="s">
        <v>3547</v>
      </c>
      <c r="B1550" s="13" t="s">
        <v>3361</v>
      </c>
      <c r="C1550" s="13" t="s">
        <v>63</v>
      </c>
      <c r="D1550" s="12" t="s">
        <v>56</v>
      </c>
      <c r="E1550" s="13" t="s">
        <v>5566</v>
      </c>
      <c r="F1550" s="2">
        <v>17</v>
      </c>
      <c r="G1550" s="15">
        <v>101</v>
      </c>
      <c r="H1550" s="7">
        <f>L1550*'114成績輸入與落點儀表板'!$B$2+M1550*'114成績輸入與落點儀表板'!$B$3+N1550*'114成績輸入與落點儀表板'!$B$4+O1550*'114成績輸入與落點儀表板'!$B$5+P1550*'114成績輸入與落點儀表板'!$B$6+Q1550*'114成績輸入與落點儀表板'!$B$7+R1550*'114成績輸入與落點儀表板'!$B$8+S1550*'114成績輸入與落點儀表板'!$B$9+T1550*'114成績輸入與落點儀表板'!$B$10+U1550*'114成績輸入與落點儀表板'!$B$11+V1550*'114成績輸入與落點儀表板'!$B$12+W1550*'114成績輸入與落點儀表板'!$B$13+X1550*'114成績輸入與落點儀表板'!$B$14+Y1550*'114成績輸入與落點儀表板'!$B$15+Z1550*'114成績輸入與落點儀表板'!$B$16</f>
        <v>0</v>
      </c>
      <c r="I1550" s="8">
        <f t="shared" si="48"/>
        <v>-101</v>
      </c>
      <c r="J1550" s="2" t="str">
        <f t="shared" si="49"/>
        <v>FAIL</v>
      </c>
      <c r="K1550" s="17" t="str">
        <f>IF(AND(IF('114成績輸入與落點儀表板'!$C$2="必須採計",L1550&gt;0,IF('114成績輸入與落點儀表板'!$C$2="不可採計",L1550=0,TRUE)),IF('114成績輸入與落點儀表板'!$C$3="必須採計",M1550&gt;0,IF('114成績輸入與落點儀表板'!$C$3="不可採計",M1550=0,TRUE)),IF('114成績輸入與落點儀表板'!$C$4="必須採計",N1550&gt;0,IF('114成績輸入與落點儀表板'!$C$4="不可採計",N1550=0,TRUE)),IF('114成績輸入與落點儀表板'!$C$5="必須採計",O1550&gt;0,IF('114成績輸入與落點儀表板'!$C$5="不可採計",O1550=0,TRUE)),IF('114成績輸入與落點儀表板'!$C$6="必須採計",P1550&gt;0,IF('114成績輸入與落點儀表板'!$C$6="不可採計",P1550=0,TRUE)),IF('114成績輸入與落點儀表板'!$C$7="必須採計",Q1550&gt;0,IF('114成績輸入與落點儀表板'!$C$7="不可採計",Q1550=0,TRUE)),IF('114成績輸入與落點儀表板'!$C$8="必須採計",R1550&gt;0,IF('114成績輸入與落點儀表板'!$C$8="不可採計",R1550=0,TRUE)),IF('114成績輸入與落點儀表板'!$C$9="必須採計",S1550&gt;0,IF('114成績輸入與落點儀表板'!$C$9="不可採計",S1550=0,TRUE)),IF('114成績輸入與落點儀表板'!$C$10="必須採計",T1550&gt;0,IF('114成績輸入與落點儀表板'!$C$10="不可採計",T1550=0,TRUE)),IF('114成績輸入與落點儀表板'!$C$11="必須採計",U1550&gt;0,IF('114成績輸入與落點儀表板'!$C$11="不可採計",U1550=0,TRUE)),IF('114成績輸入與落點儀表板'!$C$12="必須採計",V1550&gt;0,IF('114成績輸入與落點儀表板'!$C$12="不可採計",V1550=0,TRUE)),IF('114成績輸入與落點儀表板'!$C$13="必須採計",W1550&gt;0,IF('114成績輸入與落點儀表板'!$C$13="不可採計",W1550=0,TRUE)),IF('114成績輸入與落點儀表板'!$C$14="必須採計",X1550&gt;0,IF('114成績輸入與落點儀表板'!$C$14="不可採計",X1550=0,TRUE)),IF('114成績輸入與落點儀表板'!$C$15="必須採計",Y1550&gt;0,IF('114成績輸入與落點儀表板'!$C$15="不可採計",Y1550=0,TRUE)),IF('114成績輸入與落點儀表板'!$C$16="必須採計",Z1550&gt;0,IF('114成績輸入與落點儀表板'!$C$16="不可採計",Z1550=0,TRUE))),"✅ 符合","❌ 不符合")</f>
        <v>✅ 符合</v>
      </c>
      <c r="L1550" s="15">
        <v>1</v>
      </c>
      <c r="M1550" s="15">
        <v>1.25</v>
      </c>
      <c r="N1550" s="15">
        <v>0</v>
      </c>
      <c r="O1550" s="15">
        <v>0</v>
      </c>
      <c r="P1550" s="15">
        <v>0</v>
      </c>
      <c r="Q1550" s="15">
        <v>0</v>
      </c>
      <c r="R1550" s="15">
        <v>0</v>
      </c>
      <c r="S1550" s="15">
        <v>0</v>
      </c>
      <c r="T1550" s="15">
        <v>0</v>
      </c>
      <c r="U1550" s="15">
        <v>1</v>
      </c>
      <c r="V1550" s="15">
        <v>0</v>
      </c>
      <c r="W1550" s="15">
        <v>0</v>
      </c>
      <c r="X1550" s="15">
        <v>1</v>
      </c>
      <c r="Y1550" s="15">
        <v>0</v>
      </c>
      <c r="Z1550" s="15">
        <v>0</v>
      </c>
    </row>
    <row r="1551" spans="1:26" x14ac:dyDescent="0.3">
      <c r="A1551" s="2" t="s">
        <v>3549</v>
      </c>
      <c r="B1551" s="13" t="s">
        <v>3361</v>
      </c>
      <c r="C1551" s="13" t="s">
        <v>3373</v>
      </c>
      <c r="D1551" s="12" t="s">
        <v>227</v>
      </c>
      <c r="E1551" s="13" t="s">
        <v>4766</v>
      </c>
      <c r="F1551" s="2">
        <v>15</v>
      </c>
      <c r="G1551" s="15">
        <v>89.5</v>
      </c>
      <c r="H1551" s="7">
        <f>L1551*'114成績輸入與落點儀表板'!$B$2+M1551*'114成績輸入與落點儀表板'!$B$3+N1551*'114成績輸入與落點儀表板'!$B$4+O1551*'114成績輸入與落點儀表板'!$B$5+P1551*'114成績輸入與落點儀表板'!$B$6+Q1551*'114成績輸入與落點儀表板'!$B$7+R1551*'114成績輸入與落點儀表板'!$B$8+S1551*'114成績輸入與落點儀表板'!$B$9+T1551*'114成績輸入與落點儀表板'!$B$10+U1551*'114成績輸入與落點儀表板'!$B$11+V1551*'114成績輸入與落點儀表板'!$B$12+W1551*'114成績輸入與落點儀表板'!$B$13+X1551*'114成績輸入與落點儀表板'!$B$14+Y1551*'114成績輸入與落點儀表板'!$B$15+Z1551*'114成績輸入與落點儀表板'!$B$16</f>
        <v>0</v>
      </c>
      <c r="I1551" s="8">
        <f t="shared" si="48"/>
        <v>-89.5</v>
      </c>
      <c r="J1551" s="2" t="str">
        <f t="shared" si="49"/>
        <v>FAIL</v>
      </c>
      <c r="K1551" s="17" t="str">
        <f>IF(AND(IF('114成績輸入與落點儀表板'!$C$2="必須採計",L1551&gt;0,IF('114成績輸入與落點儀表板'!$C$2="不可採計",L1551=0,TRUE)),IF('114成績輸入與落點儀表板'!$C$3="必須採計",M1551&gt;0,IF('114成績輸入與落點儀表板'!$C$3="不可採計",M1551=0,TRUE)),IF('114成績輸入與落點儀表板'!$C$4="必須採計",N1551&gt;0,IF('114成績輸入與落點儀表板'!$C$4="不可採計",N1551=0,TRUE)),IF('114成績輸入與落點儀表板'!$C$5="必須採計",O1551&gt;0,IF('114成績輸入與落點儀表板'!$C$5="不可採計",O1551=0,TRUE)),IF('114成績輸入與落點儀表板'!$C$6="必須採計",P1551&gt;0,IF('114成績輸入與落點儀表板'!$C$6="不可採計",P1551=0,TRUE)),IF('114成績輸入與落點儀表板'!$C$7="必須採計",Q1551&gt;0,IF('114成績輸入與落點儀表板'!$C$7="不可採計",Q1551=0,TRUE)),IF('114成績輸入與落點儀表板'!$C$8="必須採計",R1551&gt;0,IF('114成績輸入與落點儀表板'!$C$8="不可採計",R1551=0,TRUE)),IF('114成績輸入與落點儀表板'!$C$9="必須採計",S1551&gt;0,IF('114成績輸入與落點儀表板'!$C$9="不可採計",S1551=0,TRUE)),IF('114成績輸入與落點儀表板'!$C$10="必須採計",T1551&gt;0,IF('114成績輸入與落點儀表板'!$C$10="不可採計",T1551=0,TRUE)),IF('114成績輸入與落點儀表板'!$C$11="必須採計",U1551&gt;0,IF('114成績輸入與落點儀表板'!$C$11="不可採計",U1551=0,TRUE)),IF('114成績輸入與落點儀表板'!$C$12="必須採計",V1551&gt;0,IF('114成績輸入與落點儀表板'!$C$12="不可採計",V1551=0,TRUE)),IF('114成績輸入與落點儀表板'!$C$13="必須採計",W1551&gt;0,IF('114成績輸入與落點儀表板'!$C$13="不可採計",W1551=0,TRUE)),IF('114成績輸入與落點儀表板'!$C$14="必須採計",X1551&gt;0,IF('114成績輸入與落點儀表板'!$C$14="不可採計",X1551=0,TRUE)),IF('114成績輸入與落點儀表板'!$C$15="必須採計",Y1551&gt;0,IF('114成績輸入與落點儀表板'!$C$15="不可採計",Y1551=0,TRUE)),IF('114成績輸入與落點儀表板'!$C$16="必須採計",Z1551&gt;0,IF('114成績輸入與落點儀表板'!$C$16="不可採計",Z1551=0,TRUE))),"✅ 符合","❌ 不符合")</f>
        <v>❌ 不符合</v>
      </c>
      <c r="L1551" s="15">
        <v>0</v>
      </c>
      <c r="M1551" s="15">
        <v>1.5</v>
      </c>
      <c r="N1551" s="15">
        <v>0</v>
      </c>
      <c r="O1551" s="15">
        <v>0</v>
      </c>
      <c r="P1551" s="15">
        <v>0</v>
      </c>
      <c r="Q1551" s="15">
        <v>0</v>
      </c>
      <c r="R1551" s="15">
        <v>0</v>
      </c>
      <c r="S1551" s="15">
        <v>0</v>
      </c>
      <c r="T1551" s="15">
        <v>0</v>
      </c>
      <c r="U1551" s="15">
        <v>1.25</v>
      </c>
      <c r="V1551" s="15">
        <v>1</v>
      </c>
      <c r="W1551" s="15">
        <v>1</v>
      </c>
      <c r="X1551" s="15">
        <v>0</v>
      </c>
      <c r="Y1551" s="15">
        <v>0</v>
      </c>
      <c r="Z1551" s="15">
        <v>0</v>
      </c>
    </row>
    <row r="1552" spans="1:26" ht="15.75" customHeight="1" x14ac:dyDescent="0.3">
      <c r="A1552" s="2" t="s">
        <v>3550</v>
      </c>
      <c r="B1552" s="13" t="s">
        <v>3361</v>
      </c>
      <c r="C1552" s="13" t="s">
        <v>2340</v>
      </c>
      <c r="D1552" s="12" t="s">
        <v>121</v>
      </c>
      <c r="E1552" s="13" t="s">
        <v>1727</v>
      </c>
      <c r="F1552" s="2">
        <v>13</v>
      </c>
      <c r="G1552" s="15">
        <v>93.5</v>
      </c>
      <c r="H1552" s="7">
        <f>L1552*'114成績輸入與落點儀表板'!$B$2+M1552*'114成績輸入與落點儀表板'!$B$3+N1552*'114成績輸入與落點儀表板'!$B$4+O1552*'114成績輸入與落點儀表板'!$B$5+P1552*'114成績輸入與落點儀表板'!$B$6+Q1552*'114成績輸入與落點儀表板'!$B$7+R1552*'114成績輸入與落點儀表板'!$B$8+S1552*'114成績輸入與落點儀表板'!$B$9+T1552*'114成績輸入與落點儀表板'!$B$10+U1552*'114成績輸入與落點儀表板'!$B$11+V1552*'114成績輸入與落點儀表板'!$B$12+W1552*'114成績輸入與落點儀表板'!$B$13+X1552*'114成績輸入與落點儀表板'!$B$14+Y1552*'114成績輸入與落點儀表板'!$B$15+Z1552*'114成績輸入與落點儀表板'!$B$16</f>
        <v>0</v>
      </c>
      <c r="I1552" s="8">
        <f t="shared" si="48"/>
        <v>-93.5</v>
      </c>
      <c r="J1552" s="2" t="str">
        <f t="shared" si="49"/>
        <v>FAIL</v>
      </c>
      <c r="K1552" s="17" t="str">
        <f>IF(AND(IF('114成績輸入與落點儀表板'!$C$2="必須採計",L1552&gt;0,IF('114成績輸入與落點儀表板'!$C$2="不可採計",L1552=0,TRUE)),IF('114成績輸入與落點儀表板'!$C$3="必須採計",M1552&gt;0,IF('114成績輸入與落點儀表板'!$C$3="不可採計",M1552=0,TRUE)),IF('114成績輸入與落點儀表板'!$C$4="必須採計",N1552&gt;0,IF('114成績輸入與落點儀表板'!$C$4="不可採計",N1552=0,TRUE)),IF('114成績輸入與落點儀表板'!$C$5="必須採計",O1552&gt;0,IF('114成績輸入與落點儀表板'!$C$5="不可採計",O1552=0,TRUE)),IF('114成績輸入與落點儀表板'!$C$6="必須採計",P1552&gt;0,IF('114成績輸入與落點儀表板'!$C$6="不可採計",P1552=0,TRUE)),IF('114成績輸入與落點儀表板'!$C$7="必須採計",Q1552&gt;0,IF('114成績輸入與落點儀表板'!$C$7="不可採計",Q1552=0,TRUE)),IF('114成績輸入與落點儀表板'!$C$8="必須採計",R1552&gt;0,IF('114成績輸入與落點儀表板'!$C$8="不可採計",R1552=0,TRUE)),IF('114成績輸入與落點儀表板'!$C$9="必須採計",S1552&gt;0,IF('114成績輸入與落點儀表板'!$C$9="不可採計",S1552=0,TRUE)),IF('114成績輸入與落點儀表板'!$C$10="必須採計",T1552&gt;0,IF('114成績輸入與落點儀表板'!$C$10="不可採計",T1552=0,TRUE)),IF('114成績輸入與落點儀表板'!$C$11="必須採計",U1552&gt;0,IF('114成績輸入與落點儀表板'!$C$11="不可採計",U1552=0,TRUE)),IF('114成績輸入與落點儀表板'!$C$12="必須採計",V1552&gt;0,IF('114成績輸入與落點儀表板'!$C$12="不可採計",V1552=0,TRUE)),IF('114成績輸入與落點儀表板'!$C$13="必須採計",W1552&gt;0,IF('114成績輸入與落點儀表板'!$C$13="不可採計",W1552=0,TRUE)),IF('114成績輸入與落點儀表板'!$C$14="必須採計",X1552&gt;0,IF('114成績輸入與落點儀表板'!$C$14="不可採計",X1552=0,TRUE)),IF('114成績輸入與落點儀表板'!$C$15="必須採計",Y1552&gt;0,IF('114成績輸入與落點儀表板'!$C$15="不可採計",Y1552=0,TRUE)),IF('114成績輸入與落點儀表板'!$C$16="必須採計",Z1552&gt;0,IF('114成績輸入與落點儀表板'!$C$16="不可採計",Z1552=0,TRUE))),"✅ 符合","❌ 不符合")</f>
        <v>✅ 符合</v>
      </c>
      <c r="L1552" s="15">
        <v>1.5</v>
      </c>
      <c r="M1552" s="15">
        <v>2</v>
      </c>
      <c r="N1552" s="15">
        <v>0</v>
      </c>
      <c r="O1552" s="15">
        <v>0</v>
      </c>
      <c r="P1552" s="15">
        <v>0</v>
      </c>
      <c r="Q1552" s="15">
        <v>0</v>
      </c>
      <c r="R1552" s="15">
        <v>0</v>
      </c>
      <c r="S1552" s="15">
        <v>0</v>
      </c>
      <c r="T1552" s="15">
        <v>0</v>
      </c>
      <c r="U1552" s="15">
        <v>0</v>
      </c>
      <c r="V1552" s="15">
        <v>0</v>
      </c>
      <c r="W1552" s="15">
        <v>1</v>
      </c>
      <c r="X1552" s="15">
        <v>0</v>
      </c>
      <c r="Y1552" s="15">
        <v>0</v>
      </c>
      <c r="Z1552" s="15">
        <v>0</v>
      </c>
    </row>
    <row r="1553" spans="1:26" x14ac:dyDescent="0.3">
      <c r="A1553" s="2" t="s">
        <v>3553</v>
      </c>
      <c r="B1553" s="13" t="s">
        <v>3361</v>
      </c>
      <c r="C1553" s="13" t="s">
        <v>563</v>
      </c>
      <c r="D1553" s="12" t="s">
        <v>121</v>
      </c>
      <c r="E1553" s="13" t="s">
        <v>4649</v>
      </c>
      <c r="F1553" s="2">
        <v>14</v>
      </c>
      <c r="G1553" s="15">
        <v>93</v>
      </c>
      <c r="H1553" s="7">
        <f>L1553*'114成績輸入與落點儀表板'!$B$2+M1553*'114成績輸入與落點儀表板'!$B$3+N1553*'114成績輸入與落點儀表板'!$B$4+O1553*'114成績輸入與落點儀表板'!$B$5+P1553*'114成績輸入與落點儀表板'!$B$6+Q1553*'114成績輸入與落點儀表板'!$B$7+R1553*'114成績輸入與落點儀表板'!$B$8+S1553*'114成績輸入與落點儀表板'!$B$9+T1553*'114成績輸入與落點儀表板'!$B$10+U1553*'114成績輸入與落點儀表板'!$B$11+V1553*'114成績輸入與落點儀表板'!$B$12+W1553*'114成績輸入與落點儀表板'!$B$13+X1553*'114成績輸入與落點儀表板'!$B$14+Y1553*'114成績輸入與落點儀表板'!$B$15+Z1553*'114成績輸入與落點儀表板'!$B$16</f>
        <v>0</v>
      </c>
      <c r="I1553" s="8">
        <f t="shared" si="48"/>
        <v>-93</v>
      </c>
      <c r="J1553" s="2" t="str">
        <f t="shared" si="49"/>
        <v>FAIL</v>
      </c>
      <c r="K1553" s="17" t="str">
        <f>IF(AND(IF('114成績輸入與落點儀表板'!$C$2="必須採計",L1553&gt;0,IF('114成績輸入與落點儀表板'!$C$2="不可採計",L1553=0,TRUE)),IF('114成績輸入與落點儀表板'!$C$3="必須採計",M1553&gt;0,IF('114成績輸入與落點儀表板'!$C$3="不可採計",M1553=0,TRUE)),IF('114成績輸入與落點儀表板'!$C$4="必須採計",N1553&gt;0,IF('114成績輸入與落點儀表板'!$C$4="不可採計",N1553=0,TRUE)),IF('114成績輸入與落點儀表板'!$C$5="必須採計",O1553&gt;0,IF('114成績輸入與落點儀表板'!$C$5="不可採計",O1553=0,TRUE)),IF('114成績輸入與落點儀表板'!$C$6="必須採計",P1553&gt;0,IF('114成績輸入與落點儀表板'!$C$6="不可採計",P1553=0,TRUE)),IF('114成績輸入與落點儀表板'!$C$7="必須採計",Q1553&gt;0,IF('114成績輸入與落點儀表板'!$C$7="不可採計",Q1553=0,TRUE)),IF('114成績輸入與落點儀表板'!$C$8="必須採計",R1553&gt;0,IF('114成績輸入與落點儀表板'!$C$8="不可採計",R1553=0,TRUE)),IF('114成績輸入與落點儀表板'!$C$9="必須採計",S1553&gt;0,IF('114成績輸入與落點儀表板'!$C$9="不可採計",S1553=0,TRUE)),IF('114成績輸入與落點儀表板'!$C$10="必須採計",T1553&gt;0,IF('114成績輸入與落點儀表板'!$C$10="不可採計",T1553=0,TRUE)),IF('114成績輸入與落點儀表板'!$C$11="必須採計",U1553&gt;0,IF('114成績輸入與落點儀表板'!$C$11="不可採計",U1553=0,TRUE)),IF('114成績輸入與落點儀表板'!$C$12="必須採計",V1553&gt;0,IF('114成績輸入與落點儀表板'!$C$12="不可採計",V1553=0,TRUE)),IF('114成績輸入與落點儀表板'!$C$13="必須採計",W1553&gt;0,IF('114成績輸入與落點儀表板'!$C$13="不可採計",W1553=0,TRUE)),IF('114成績輸入與落點儀表板'!$C$14="必須採計",X1553&gt;0,IF('114成績輸入與落點儀表板'!$C$14="不可採計",X1553=0,TRUE)),IF('114成績輸入與落點儀表板'!$C$15="必須採計",Y1553&gt;0,IF('114成績輸入與落點儀表板'!$C$15="不可採計",Y1553=0,TRUE)),IF('114成績輸入與落點儀表板'!$C$16="必須採計",Z1553&gt;0,IF('114成績輸入與落點儀表板'!$C$16="不可採計",Z1553=0,TRUE))),"✅ 符合","❌ 不符合")</f>
        <v>✅ 符合</v>
      </c>
      <c r="L1553" s="15">
        <v>1</v>
      </c>
      <c r="M1553" s="15">
        <v>2</v>
      </c>
      <c r="N1553" s="15">
        <v>0</v>
      </c>
      <c r="O1553" s="15">
        <v>0</v>
      </c>
      <c r="P1553" s="15">
        <v>0</v>
      </c>
      <c r="Q1553" s="15">
        <v>0</v>
      </c>
      <c r="R1553" s="15">
        <v>0</v>
      </c>
      <c r="S1553" s="15">
        <v>0</v>
      </c>
      <c r="T1553" s="15">
        <v>0</v>
      </c>
      <c r="U1553" s="15">
        <v>0</v>
      </c>
      <c r="V1553" s="15">
        <v>0</v>
      </c>
      <c r="W1553" s="15">
        <v>1</v>
      </c>
      <c r="X1553" s="15">
        <v>0</v>
      </c>
      <c r="Y1553" s="15">
        <v>0</v>
      </c>
      <c r="Z1553" s="15">
        <v>0</v>
      </c>
    </row>
    <row r="1554" spans="1:26" ht="15.75" customHeight="1" x14ac:dyDescent="0.3">
      <c r="A1554" s="2" t="s">
        <v>3555</v>
      </c>
      <c r="B1554" s="13" t="s">
        <v>3361</v>
      </c>
      <c r="C1554" s="13" t="s">
        <v>233</v>
      </c>
      <c r="D1554" s="12" t="s">
        <v>73</v>
      </c>
      <c r="E1554" s="13" t="s">
        <v>1444</v>
      </c>
      <c r="F1554" s="2">
        <v>21</v>
      </c>
      <c r="G1554" s="15">
        <v>128</v>
      </c>
      <c r="H1554" s="7">
        <f>L1554*'114成績輸入與落點儀表板'!$B$2+M1554*'114成績輸入與落點儀表板'!$B$3+N1554*'114成績輸入與落點儀表板'!$B$4+O1554*'114成績輸入與落點儀表板'!$B$5+P1554*'114成績輸入與落點儀表板'!$B$6+Q1554*'114成績輸入與落點儀表板'!$B$7+R1554*'114成績輸入與落點儀表板'!$B$8+S1554*'114成績輸入與落點儀表板'!$B$9+T1554*'114成績輸入與落點儀表板'!$B$10+U1554*'114成績輸入與落點儀表板'!$B$11+V1554*'114成績輸入與落點儀表板'!$B$12+W1554*'114成績輸入與落點儀表板'!$B$13+X1554*'114成績輸入與落點儀表板'!$B$14+Y1554*'114成績輸入與落點儀表板'!$B$15+Z1554*'114成績輸入與落點儀表板'!$B$16</f>
        <v>0</v>
      </c>
      <c r="I1554" s="8">
        <f t="shared" si="48"/>
        <v>-128</v>
      </c>
      <c r="J1554" s="2" t="str">
        <f t="shared" si="49"/>
        <v>FAIL</v>
      </c>
      <c r="K1554" s="17" t="str">
        <f>IF(AND(IF('114成績輸入與落點儀表板'!$C$2="必須採計",L1554&gt;0,IF('114成績輸入與落點儀表板'!$C$2="不可採計",L1554=0,TRUE)),IF('114成績輸入與落點儀表板'!$C$3="必須採計",M1554&gt;0,IF('114成績輸入與落點儀表板'!$C$3="不可採計",M1554=0,TRUE)),IF('114成績輸入與落點儀表板'!$C$4="必須採計",N1554&gt;0,IF('114成績輸入與落點儀表板'!$C$4="不可採計",N1554=0,TRUE)),IF('114成績輸入與落點儀表板'!$C$5="必須採計",O1554&gt;0,IF('114成績輸入與落點儀表板'!$C$5="不可採計",O1554=0,TRUE)),IF('114成績輸入與落點儀表板'!$C$6="必須採計",P1554&gt;0,IF('114成績輸入與落點儀表板'!$C$6="不可採計",P1554=0,TRUE)),IF('114成績輸入與落點儀表板'!$C$7="必須採計",Q1554&gt;0,IF('114成績輸入與落點儀表板'!$C$7="不可採計",Q1554=0,TRUE)),IF('114成績輸入與落點儀表板'!$C$8="必須採計",R1554&gt;0,IF('114成績輸入與落點儀表板'!$C$8="不可採計",R1554=0,TRUE)),IF('114成績輸入與落點儀表板'!$C$9="必須採計",S1554&gt;0,IF('114成績輸入與落點儀表板'!$C$9="不可採計",S1554=0,TRUE)),IF('114成績輸入與落點儀表板'!$C$10="必須採計",T1554&gt;0,IF('114成績輸入與落點儀表板'!$C$10="不可採計",T1554=0,TRUE)),IF('114成績輸入與落點儀表板'!$C$11="必須採計",U1554&gt;0,IF('114成績輸入與落點儀表板'!$C$11="不可採計",U1554=0,TRUE)),IF('114成績輸入與落點儀表板'!$C$12="必須採計",V1554&gt;0,IF('114成績輸入與落點儀表板'!$C$12="不可採計",V1554=0,TRUE)),IF('114成績輸入與落點儀表板'!$C$13="必須採計",W1554&gt;0,IF('114成績輸入與落點儀表板'!$C$13="不可採計",W1554=0,TRUE)),IF('114成績輸入與落點儀表板'!$C$14="必須採計",X1554&gt;0,IF('114成績輸入與落點儀表板'!$C$14="不可採計",X1554=0,TRUE)),IF('114成績輸入與落點儀表板'!$C$15="必須採計",Y1554&gt;0,IF('114成績輸入與落點儀表板'!$C$15="不可採計",Y1554=0,TRUE)),IF('114成績輸入與落點儀表板'!$C$16="必須採計",Z1554&gt;0,IF('114成績輸入與落點儀表板'!$C$16="不可採計",Z1554=0,TRUE))),"✅ 符合","❌ 不符合")</f>
        <v>✅ 符合</v>
      </c>
      <c r="L1554" s="15">
        <v>1.75</v>
      </c>
      <c r="M1554" s="15">
        <v>2</v>
      </c>
      <c r="N1554" s="15">
        <v>0</v>
      </c>
      <c r="O1554" s="15">
        <v>0</v>
      </c>
      <c r="P1554" s="15">
        <v>0</v>
      </c>
      <c r="Q1554" s="15">
        <v>0</v>
      </c>
      <c r="R1554" s="15">
        <v>0</v>
      </c>
      <c r="S1554" s="15">
        <v>0</v>
      </c>
      <c r="T1554" s="15">
        <v>0</v>
      </c>
      <c r="U1554" s="15">
        <v>1.5</v>
      </c>
      <c r="V1554" s="15">
        <v>0</v>
      </c>
      <c r="W1554" s="15">
        <v>0</v>
      </c>
      <c r="X1554" s="15">
        <v>0</v>
      </c>
      <c r="Y1554" s="15">
        <v>0</v>
      </c>
      <c r="Z1554" s="15">
        <v>0</v>
      </c>
    </row>
    <row r="1555" spans="1:26" x14ac:dyDescent="0.3">
      <c r="A1555" s="2" t="s">
        <v>3558</v>
      </c>
      <c r="B1555" s="13" t="s">
        <v>3361</v>
      </c>
      <c r="C1555" s="13" t="s">
        <v>223</v>
      </c>
      <c r="D1555" s="12" t="s">
        <v>121</v>
      </c>
      <c r="E1555" s="13" t="s">
        <v>1344</v>
      </c>
      <c r="F1555" s="2">
        <v>12</v>
      </c>
      <c r="G1555" s="15">
        <v>125</v>
      </c>
      <c r="H1555" s="7">
        <f>L1555*'114成績輸入與落點儀表板'!$B$2+M1555*'114成績輸入與落點儀表板'!$B$3+N1555*'114成績輸入與落點儀表板'!$B$4+O1555*'114成績輸入與落點儀表板'!$B$5+P1555*'114成績輸入與落點儀表板'!$B$6+Q1555*'114成績輸入與落點儀表板'!$B$7+R1555*'114成績輸入與落點儀表板'!$B$8+S1555*'114成績輸入與落點儀表板'!$B$9+T1555*'114成績輸入與落點儀表板'!$B$10+U1555*'114成績輸入與落點儀表板'!$B$11+V1555*'114成績輸入與落點儀表板'!$B$12+W1555*'114成績輸入與落點儀表板'!$B$13+X1555*'114成績輸入與落點儀表板'!$B$14+Y1555*'114成績輸入與落點儀表板'!$B$15+Z1555*'114成績輸入與落點儀表板'!$B$16</f>
        <v>0</v>
      </c>
      <c r="I1555" s="8">
        <f t="shared" si="48"/>
        <v>-125</v>
      </c>
      <c r="J1555" s="2" t="str">
        <f t="shared" si="49"/>
        <v>FAIL</v>
      </c>
      <c r="K1555" s="17" t="str">
        <f>IF(AND(IF('114成績輸入與落點儀表板'!$C$2="必須採計",L1555&gt;0,IF('114成績輸入與落點儀表板'!$C$2="不可採計",L1555=0,TRUE)),IF('114成績輸入與落點儀表板'!$C$3="必須採計",M1555&gt;0,IF('114成績輸入與落點儀表板'!$C$3="不可採計",M1555=0,TRUE)),IF('114成績輸入與落點儀表板'!$C$4="必須採計",N1555&gt;0,IF('114成績輸入與落點儀表板'!$C$4="不可採計",N1555=0,TRUE)),IF('114成績輸入與落點儀表板'!$C$5="必須採計",O1555&gt;0,IF('114成績輸入與落點儀表板'!$C$5="不可採計",O1555=0,TRUE)),IF('114成績輸入與落點儀表板'!$C$6="必須採計",P1555&gt;0,IF('114成績輸入與落點儀表板'!$C$6="不可採計",P1555=0,TRUE)),IF('114成績輸入與落點儀表板'!$C$7="必須採計",Q1555&gt;0,IF('114成績輸入與落點儀表板'!$C$7="不可採計",Q1555=0,TRUE)),IF('114成績輸入與落點儀表板'!$C$8="必須採計",R1555&gt;0,IF('114成績輸入與落點儀表板'!$C$8="不可採計",R1555=0,TRUE)),IF('114成績輸入與落點儀表板'!$C$9="必須採計",S1555&gt;0,IF('114成績輸入與落點儀表板'!$C$9="不可採計",S1555=0,TRUE)),IF('114成績輸入與落點儀表板'!$C$10="必須採計",T1555&gt;0,IF('114成績輸入與落點儀表板'!$C$10="不可採計",T1555=0,TRUE)),IF('114成績輸入與落點儀表板'!$C$11="必須採計",U1555&gt;0,IF('114成績輸入與落點儀表板'!$C$11="不可採計",U1555=0,TRUE)),IF('114成績輸入與落點儀表板'!$C$12="必須採計",V1555&gt;0,IF('114成績輸入與落點儀表板'!$C$12="不可採計",V1555=0,TRUE)),IF('114成績輸入與落點儀表板'!$C$13="必須採計",W1555&gt;0,IF('114成績輸入與落點儀表板'!$C$13="不可採計",W1555=0,TRUE)),IF('114成績輸入與落點儀表板'!$C$14="必須採計",X1555&gt;0,IF('114成績輸入與落點儀表板'!$C$14="不可採計",X1555=0,TRUE)),IF('114成績輸入與落點儀表板'!$C$15="必須採計",Y1555&gt;0,IF('114成績輸入與落點儀表板'!$C$15="不可採計",Y1555=0,TRUE)),IF('114成績輸入與落點儀表板'!$C$16="必須採計",Z1555&gt;0,IF('114成績輸入與落點儀表板'!$C$16="不可採計",Z1555=0,TRUE))),"✅ 符合","❌ 不符合")</f>
        <v>✅ 符合</v>
      </c>
      <c r="L1555" s="15">
        <v>1</v>
      </c>
      <c r="M1555" s="15">
        <v>2</v>
      </c>
      <c r="N1555" s="15">
        <v>0</v>
      </c>
      <c r="O1555" s="15">
        <v>0</v>
      </c>
      <c r="P1555" s="15">
        <v>0</v>
      </c>
      <c r="Q1555" s="15">
        <v>0</v>
      </c>
      <c r="R1555" s="15">
        <v>0</v>
      </c>
      <c r="S1555" s="15">
        <v>0</v>
      </c>
      <c r="T1555" s="15">
        <v>0</v>
      </c>
      <c r="U1555" s="15">
        <v>0</v>
      </c>
      <c r="V1555" s="15">
        <v>0</v>
      </c>
      <c r="W1555" s="15">
        <v>1</v>
      </c>
      <c r="X1555" s="15">
        <v>0</v>
      </c>
      <c r="Y1555" s="15">
        <v>0</v>
      </c>
      <c r="Z1555" s="15">
        <v>0</v>
      </c>
    </row>
    <row r="1556" spans="1:26" ht="15.75" customHeight="1" x14ac:dyDescent="0.3">
      <c r="A1556" s="2" t="s">
        <v>3560</v>
      </c>
      <c r="B1556" s="13" t="s">
        <v>3361</v>
      </c>
      <c r="C1556" s="13" t="s">
        <v>3382</v>
      </c>
      <c r="D1556" s="12" t="s">
        <v>121</v>
      </c>
      <c r="E1556" s="13" t="s">
        <v>4767</v>
      </c>
      <c r="F1556" s="2">
        <v>4</v>
      </c>
      <c r="G1556" s="15">
        <v>155.5</v>
      </c>
      <c r="H1556" s="7">
        <f>L1556*'114成績輸入與落點儀表板'!$B$2+M1556*'114成績輸入與落點儀表板'!$B$3+N1556*'114成績輸入與落點儀表板'!$B$4+O1556*'114成績輸入與落點儀表板'!$B$5+P1556*'114成績輸入與落點儀表板'!$B$6+Q1556*'114成績輸入與落點儀表板'!$B$7+R1556*'114成績輸入與落點儀表板'!$B$8+S1556*'114成績輸入與落點儀表板'!$B$9+T1556*'114成績輸入與落點儀表板'!$B$10+U1556*'114成績輸入與落點儀表板'!$B$11+V1556*'114成績輸入與落點儀表板'!$B$12+W1556*'114成績輸入與落點儀表板'!$B$13+X1556*'114成績輸入與落點儀表板'!$B$14+Y1556*'114成績輸入與落點儀表板'!$B$15+Z1556*'114成績輸入與落點儀表板'!$B$16</f>
        <v>0</v>
      </c>
      <c r="I1556" s="8">
        <f t="shared" si="48"/>
        <v>-155.5</v>
      </c>
      <c r="J1556" s="2" t="str">
        <f t="shared" si="49"/>
        <v>FAIL</v>
      </c>
      <c r="K1556" s="17" t="str">
        <f>IF(AND(IF('114成績輸入與落點儀表板'!$C$2="必須採計",L1556&gt;0,IF('114成績輸入與落點儀表板'!$C$2="不可採計",L1556=0,TRUE)),IF('114成績輸入與落點儀表板'!$C$3="必須採計",M1556&gt;0,IF('114成績輸入與落點儀表板'!$C$3="不可採計",M1556=0,TRUE)),IF('114成績輸入與落點儀表板'!$C$4="必須採計",N1556&gt;0,IF('114成績輸入與落點儀表板'!$C$4="不可採計",N1556=0,TRUE)),IF('114成績輸入與落點儀表板'!$C$5="必須採計",O1556&gt;0,IF('114成績輸入與落點儀表板'!$C$5="不可採計",O1556=0,TRUE)),IF('114成績輸入與落點儀表板'!$C$6="必須採計",P1556&gt;0,IF('114成績輸入與落點儀表板'!$C$6="不可採計",P1556=0,TRUE)),IF('114成績輸入與落點儀表板'!$C$7="必須採計",Q1556&gt;0,IF('114成績輸入與落點儀表板'!$C$7="不可採計",Q1556=0,TRUE)),IF('114成績輸入與落點儀表板'!$C$8="必須採計",R1556&gt;0,IF('114成績輸入與落點儀表板'!$C$8="不可採計",R1556=0,TRUE)),IF('114成績輸入與落點儀表板'!$C$9="必須採計",S1556&gt;0,IF('114成績輸入與落點儀表板'!$C$9="不可採計",S1556=0,TRUE)),IF('114成績輸入與落點儀表板'!$C$10="必須採計",T1556&gt;0,IF('114成績輸入與落點儀表板'!$C$10="不可採計",T1556=0,TRUE)),IF('114成績輸入與落點儀表板'!$C$11="必須採計",U1556&gt;0,IF('114成績輸入與落點儀表板'!$C$11="不可採計",U1556=0,TRUE)),IF('114成績輸入與落點儀表板'!$C$12="必須採計",V1556&gt;0,IF('114成績輸入與落點儀表板'!$C$12="不可採計",V1556=0,TRUE)),IF('114成績輸入與落點儀表板'!$C$13="必須採計",W1556&gt;0,IF('114成績輸入與落點儀表板'!$C$13="不可採計",W1556=0,TRUE)),IF('114成績輸入與落點儀表板'!$C$14="必須採計",X1556&gt;0,IF('114成績輸入與落點儀表板'!$C$14="不可採計",X1556=0,TRUE)),IF('114成績輸入與落點儀表板'!$C$15="必須採計",Y1556&gt;0,IF('114成績輸入與落點儀表板'!$C$15="不可採計",Y1556=0,TRUE)),IF('114成績輸入與落點儀表板'!$C$16="必須採計",Z1556&gt;0,IF('114成績輸入與落點儀表板'!$C$16="不可採計",Z1556=0,TRUE))),"✅ 符合","❌ 不符合")</f>
        <v>✅ 符合</v>
      </c>
      <c r="L1556" s="15">
        <v>2</v>
      </c>
      <c r="M1556" s="15">
        <v>2</v>
      </c>
      <c r="N1556" s="15">
        <v>0</v>
      </c>
      <c r="O1556" s="15">
        <v>0</v>
      </c>
      <c r="P1556" s="15">
        <v>0</v>
      </c>
      <c r="Q1556" s="15">
        <v>0</v>
      </c>
      <c r="R1556" s="15">
        <v>0</v>
      </c>
      <c r="S1556" s="15">
        <v>0</v>
      </c>
      <c r="T1556" s="15">
        <v>0</v>
      </c>
      <c r="U1556" s="15">
        <v>0</v>
      </c>
      <c r="V1556" s="15">
        <v>1.5</v>
      </c>
      <c r="W1556" s="15">
        <v>0</v>
      </c>
      <c r="X1556" s="15">
        <v>0</v>
      </c>
      <c r="Y1556" s="15">
        <v>0</v>
      </c>
      <c r="Z1556" s="15">
        <v>0</v>
      </c>
    </row>
    <row r="1557" spans="1:26" x14ac:dyDescent="0.3">
      <c r="A1557" s="2" t="s">
        <v>3562</v>
      </c>
      <c r="B1557" s="13" t="s">
        <v>3361</v>
      </c>
      <c r="C1557" s="13" t="s">
        <v>3384</v>
      </c>
      <c r="D1557" s="12" t="s">
        <v>121</v>
      </c>
      <c r="E1557" s="13" t="s">
        <v>1869</v>
      </c>
      <c r="F1557" s="2">
        <v>5</v>
      </c>
      <c r="G1557" s="15">
        <v>149.5</v>
      </c>
      <c r="H1557" s="7">
        <f>L1557*'114成績輸入與落點儀表板'!$B$2+M1557*'114成績輸入與落點儀表板'!$B$3+N1557*'114成績輸入與落點儀表板'!$B$4+O1557*'114成績輸入與落點儀表板'!$B$5+P1557*'114成績輸入與落點儀表板'!$B$6+Q1557*'114成績輸入與落點儀表板'!$B$7+R1557*'114成績輸入與落點儀表板'!$B$8+S1557*'114成績輸入與落點儀表板'!$B$9+T1557*'114成績輸入與落點儀表板'!$B$10+U1557*'114成績輸入與落點儀表板'!$B$11+V1557*'114成績輸入與落點儀表板'!$B$12+W1557*'114成績輸入與落點儀表板'!$B$13+X1557*'114成績輸入與落點儀表板'!$B$14+Y1557*'114成績輸入與落點儀表板'!$B$15+Z1557*'114成績輸入與落點儀表板'!$B$16</f>
        <v>0</v>
      </c>
      <c r="I1557" s="8">
        <f t="shared" si="48"/>
        <v>-149.5</v>
      </c>
      <c r="J1557" s="2" t="str">
        <f t="shared" si="49"/>
        <v>FAIL</v>
      </c>
      <c r="K1557" s="17" t="str">
        <f>IF(AND(IF('114成績輸入與落點儀表板'!$C$2="必須採計",L1557&gt;0,IF('114成績輸入與落點儀表板'!$C$2="不可採計",L1557=0,TRUE)),IF('114成績輸入與落點儀表板'!$C$3="必須採計",M1557&gt;0,IF('114成績輸入與落點儀表板'!$C$3="不可採計",M1557=0,TRUE)),IF('114成績輸入與落點儀表板'!$C$4="必須採計",N1557&gt;0,IF('114成績輸入與落點儀表板'!$C$4="不可採計",N1557=0,TRUE)),IF('114成績輸入與落點儀表板'!$C$5="必須採計",O1557&gt;0,IF('114成績輸入與落點儀表板'!$C$5="不可採計",O1557=0,TRUE)),IF('114成績輸入與落點儀表板'!$C$6="必須採計",P1557&gt;0,IF('114成績輸入與落點儀表板'!$C$6="不可採計",P1557=0,TRUE)),IF('114成績輸入與落點儀表板'!$C$7="必須採計",Q1557&gt;0,IF('114成績輸入與落點儀表板'!$C$7="不可採計",Q1557=0,TRUE)),IF('114成績輸入與落點儀表板'!$C$8="必須採計",R1557&gt;0,IF('114成績輸入與落點儀表板'!$C$8="不可採計",R1557=0,TRUE)),IF('114成績輸入與落點儀表板'!$C$9="必須採計",S1557&gt;0,IF('114成績輸入與落點儀表板'!$C$9="不可採計",S1557=0,TRUE)),IF('114成績輸入與落點儀表板'!$C$10="必須採計",T1557&gt;0,IF('114成績輸入與落點儀表板'!$C$10="不可採計",T1557=0,TRUE)),IF('114成績輸入與落點儀表板'!$C$11="必須採計",U1557&gt;0,IF('114成績輸入與落點儀表板'!$C$11="不可採計",U1557=0,TRUE)),IF('114成績輸入與落點儀表板'!$C$12="必須採計",V1557&gt;0,IF('114成績輸入與落點儀表板'!$C$12="不可採計",V1557=0,TRUE)),IF('114成績輸入與落點儀表板'!$C$13="必須採計",W1557&gt;0,IF('114成績輸入與落點儀表板'!$C$13="不可採計",W1557=0,TRUE)),IF('114成績輸入與落點儀表板'!$C$14="必須採計",X1557&gt;0,IF('114成績輸入與落點儀表板'!$C$14="不可採計",X1557=0,TRUE)),IF('114成績輸入與落點儀表板'!$C$15="必須採計",Y1557&gt;0,IF('114成績輸入與落點儀表板'!$C$15="不可採計",Y1557=0,TRUE)),IF('114成績輸入與落點儀表板'!$C$16="必須採計",Z1557&gt;0,IF('114成績輸入與落點儀表板'!$C$16="不可採計",Z1557=0,TRUE))),"✅ 符合","❌ 不符合")</f>
        <v>✅ 符合</v>
      </c>
      <c r="L1557" s="15">
        <v>2</v>
      </c>
      <c r="M1557" s="15">
        <v>2</v>
      </c>
      <c r="N1557" s="15">
        <v>0</v>
      </c>
      <c r="O1557" s="15">
        <v>0</v>
      </c>
      <c r="P1557" s="15">
        <v>0</v>
      </c>
      <c r="Q1557" s="15">
        <v>0</v>
      </c>
      <c r="R1557" s="15">
        <v>0</v>
      </c>
      <c r="S1557" s="15">
        <v>0</v>
      </c>
      <c r="T1557" s="15">
        <v>0</v>
      </c>
      <c r="U1557" s="15">
        <v>1.5</v>
      </c>
      <c r="V1557" s="15">
        <v>0</v>
      </c>
      <c r="W1557" s="15">
        <v>0</v>
      </c>
      <c r="X1557" s="15">
        <v>0</v>
      </c>
      <c r="Y1557" s="15">
        <v>0</v>
      </c>
      <c r="Z1557" s="15">
        <v>0</v>
      </c>
    </row>
    <row r="1558" spans="1:26" ht="15.75" customHeight="1" x14ac:dyDescent="0.3">
      <c r="A1558" s="2" t="s">
        <v>3564</v>
      </c>
      <c r="B1558" s="13" t="s">
        <v>3361</v>
      </c>
      <c r="C1558" s="13" t="s">
        <v>3386</v>
      </c>
      <c r="D1558" s="12" t="s">
        <v>121</v>
      </c>
      <c r="E1558" s="13" t="s">
        <v>1285</v>
      </c>
      <c r="F1558" s="2">
        <v>6</v>
      </c>
      <c r="G1558" s="15">
        <v>75</v>
      </c>
      <c r="H1558" s="7">
        <f>L1558*'114成績輸入與落點儀表板'!$B$2+M1558*'114成績輸入與落點儀表板'!$B$3+N1558*'114成績輸入與落點儀表板'!$B$4+O1558*'114成績輸入與落點儀表板'!$B$5+P1558*'114成績輸入與落點儀表板'!$B$6+Q1558*'114成績輸入與落點儀表板'!$B$7+R1558*'114成績輸入與落點儀表板'!$B$8+S1558*'114成績輸入與落點儀表板'!$B$9+T1558*'114成績輸入與落點儀表板'!$B$10+U1558*'114成績輸入與落點儀表板'!$B$11+V1558*'114成績輸入與落點儀表板'!$B$12+W1558*'114成績輸入與落點儀表板'!$B$13+X1558*'114成績輸入與落點儀表板'!$B$14+Y1558*'114成績輸入與落點儀表板'!$B$15+Z1558*'114成績輸入與落點儀表板'!$B$16</f>
        <v>0</v>
      </c>
      <c r="I1558" s="8">
        <f t="shared" si="48"/>
        <v>-75</v>
      </c>
      <c r="J1558" s="2" t="str">
        <f t="shared" si="49"/>
        <v>FAIL</v>
      </c>
      <c r="K1558" s="17" t="str">
        <f>IF(AND(IF('114成績輸入與落點儀表板'!$C$2="必須採計",L1558&gt;0,IF('114成績輸入與落點儀表板'!$C$2="不可採計",L1558=0,TRUE)),IF('114成績輸入與落點儀表板'!$C$3="必須採計",M1558&gt;0,IF('114成績輸入與落點儀表板'!$C$3="不可採計",M1558=0,TRUE)),IF('114成績輸入與落點儀表板'!$C$4="必須採計",N1558&gt;0,IF('114成績輸入與落點儀表板'!$C$4="不可採計",N1558=0,TRUE)),IF('114成績輸入與落點儀表板'!$C$5="必須採計",O1558&gt;0,IF('114成績輸入與落點儀表板'!$C$5="不可採計",O1558=0,TRUE)),IF('114成績輸入與落點儀表板'!$C$6="必須採計",P1558&gt;0,IF('114成績輸入與落點儀表板'!$C$6="不可採計",P1558=0,TRUE)),IF('114成績輸入與落點儀表板'!$C$7="必須採計",Q1558&gt;0,IF('114成績輸入與落點儀表板'!$C$7="不可採計",Q1558=0,TRUE)),IF('114成績輸入與落點儀表板'!$C$8="必須採計",R1558&gt;0,IF('114成績輸入與落點儀表板'!$C$8="不可採計",R1558=0,TRUE)),IF('114成績輸入與落點儀表板'!$C$9="必須採計",S1558&gt;0,IF('114成績輸入與落點儀表板'!$C$9="不可採計",S1558=0,TRUE)),IF('114成績輸入與落點儀表板'!$C$10="必須採計",T1558&gt;0,IF('114成績輸入與落點儀表板'!$C$10="不可採計",T1558=0,TRUE)),IF('114成績輸入與落點儀表板'!$C$11="必須採計",U1558&gt;0,IF('114成績輸入與落點儀表板'!$C$11="不可採計",U1558=0,TRUE)),IF('114成績輸入與落點儀表板'!$C$12="必須採計",V1558&gt;0,IF('114成績輸入與落點儀表板'!$C$12="不可採計",V1558=0,TRUE)),IF('114成績輸入與落點儀表板'!$C$13="必須採計",W1558&gt;0,IF('114成績輸入與落點儀表板'!$C$13="不可採計",W1558=0,TRUE)),IF('114成績輸入與落點儀表板'!$C$14="必須採計",X1558&gt;0,IF('114成績輸入與落點儀表板'!$C$14="不可採計",X1558=0,TRUE)),IF('114成績輸入與落點儀表板'!$C$15="必須採計",Y1558&gt;0,IF('114成績輸入與落點儀表板'!$C$15="不可採計",Y1558=0,TRUE)),IF('114成績輸入與落點儀表板'!$C$16="必須採計",Z1558&gt;0,IF('114成績輸入與落點儀表板'!$C$16="不可採計",Z1558=0,TRUE))),"✅ 符合","❌ 不符合")</f>
        <v>✅ 符合</v>
      </c>
      <c r="L1558" s="15">
        <v>1</v>
      </c>
      <c r="M1558" s="15">
        <v>1</v>
      </c>
      <c r="N1558" s="15">
        <v>0</v>
      </c>
      <c r="O1558" s="15">
        <v>0</v>
      </c>
      <c r="P1558" s="15">
        <v>0</v>
      </c>
      <c r="Q1558" s="15">
        <v>0</v>
      </c>
      <c r="R1558" s="15">
        <v>0</v>
      </c>
      <c r="S1558" s="15">
        <v>0</v>
      </c>
      <c r="T1558" s="15">
        <v>0</v>
      </c>
      <c r="U1558" s="15">
        <v>0</v>
      </c>
      <c r="V1558" s="15">
        <v>0</v>
      </c>
      <c r="W1558" s="15">
        <v>1</v>
      </c>
      <c r="X1558" s="15">
        <v>0</v>
      </c>
      <c r="Y1558" s="15">
        <v>0</v>
      </c>
      <c r="Z1558" s="15">
        <v>0</v>
      </c>
    </row>
    <row r="1559" spans="1:26" x14ac:dyDescent="0.3">
      <c r="A1559" s="2" t="s">
        <v>3566</v>
      </c>
      <c r="B1559" s="13" t="s">
        <v>3361</v>
      </c>
      <c r="C1559" s="13" t="s">
        <v>3389</v>
      </c>
      <c r="D1559" s="12" t="s">
        <v>266</v>
      </c>
      <c r="E1559" s="13" t="s">
        <v>1727</v>
      </c>
      <c r="F1559" s="2">
        <v>5</v>
      </c>
      <c r="G1559" s="15">
        <v>96.5</v>
      </c>
      <c r="H1559" s="7">
        <f>L1559*'114成績輸入與落點儀表板'!$B$2+M1559*'114成績輸入與落點儀表板'!$B$3+N1559*'114成績輸入與落點儀表板'!$B$4+O1559*'114成績輸入與落點儀表板'!$B$5+P1559*'114成績輸入與落點儀表板'!$B$6+Q1559*'114成績輸入與落點儀表板'!$B$7+R1559*'114成績輸入與落點儀表板'!$B$8+S1559*'114成績輸入與落點儀表板'!$B$9+T1559*'114成績輸入與落點儀表板'!$B$10+U1559*'114成績輸入與落點儀表板'!$B$11+V1559*'114成績輸入與落點儀表板'!$B$12+W1559*'114成績輸入與落點儀表板'!$B$13+X1559*'114成績輸入與落點儀表板'!$B$14+Y1559*'114成績輸入與落點儀表板'!$B$15+Z1559*'114成績輸入與落點儀表板'!$B$16</f>
        <v>0</v>
      </c>
      <c r="I1559" s="8">
        <f t="shared" si="48"/>
        <v>-96.5</v>
      </c>
      <c r="J1559" s="2" t="str">
        <f t="shared" si="49"/>
        <v>FAIL</v>
      </c>
      <c r="K1559" s="17" t="str">
        <f>IF(AND(IF('114成績輸入與落點儀表板'!$C$2="必須採計",L1559&gt;0,IF('114成績輸入與落點儀表板'!$C$2="不可採計",L1559=0,TRUE)),IF('114成績輸入與落點儀表板'!$C$3="必須採計",M1559&gt;0,IF('114成績輸入與落點儀表板'!$C$3="不可採計",M1559=0,TRUE)),IF('114成績輸入與落點儀表板'!$C$4="必須採計",N1559&gt;0,IF('114成績輸入與落點儀表板'!$C$4="不可採計",N1559=0,TRUE)),IF('114成績輸入與落點儀表板'!$C$5="必須採計",O1559&gt;0,IF('114成績輸入與落點儀表板'!$C$5="不可採計",O1559=0,TRUE)),IF('114成績輸入與落點儀表板'!$C$6="必須採計",P1559&gt;0,IF('114成績輸入與落點儀表板'!$C$6="不可採計",P1559=0,TRUE)),IF('114成績輸入與落點儀表板'!$C$7="必須採計",Q1559&gt;0,IF('114成績輸入與落點儀表板'!$C$7="不可採計",Q1559=0,TRUE)),IF('114成績輸入與落點儀表板'!$C$8="必須採計",R1559&gt;0,IF('114成績輸入與落點儀表板'!$C$8="不可採計",R1559=0,TRUE)),IF('114成績輸入與落點儀表板'!$C$9="必須採計",S1559&gt;0,IF('114成績輸入與落點儀表板'!$C$9="不可採計",S1559=0,TRUE)),IF('114成績輸入與落點儀表板'!$C$10="必須採計",T1559&gt;0,IF('114成績輸入與落點儀表板'!$C$10="不可採計",T1559=0,TRUE)),IF('114成績輸入與落點儀表板'!$C$11="必須採計",U1559&gt;0,IF('114成績輸入與落點儀表板'!$C$11="不可採計",U1559=0,TRUE)),IF('114成績輸入與落點儀表板'!$C$12="必須採計",V1559&gt;0,IF('114成績輸入與落點儀表板'!$C$12="不可採計",V1559=0,TRUE)),IF('114成績輸入與落點儀表板'!$C$13="必須採計",W1559&gt;0,IF('114成績輸入與落點儀表板'!$C$13="不可採計",W1559=0,TRUE)),IF('114成績輸入與落點儀表板'!$C$14="必須採計",X1559&gt;0,IF('114成績輸入與落點儀表板'!$C$14="不可採計",X1559=0,TRUE)),IF('114成績輸入與落點儀表板'!$C$15="必須採計",Y1559&gt;0,IF('114成績輸入與落點儀表板'!$C$15="不可採計",Y1559=0,TRUE)),IF('114成績輸入與落點儀表板'!$C$16="必須採計",Z1559&gt;0,IF('114成績輸入與落點儀表板'!$C$16="不可採計",Z1559=0,TRUE))),"✅ 符合","❌ 不符合")</f>
        <v>✅ 符合</v>
      </c>
      <c r="L1559" s="15">
        <v>1.5</v>
      </c>
      <c r="M1559" s="15">
        <v>2</v>
      </c>
      <c r="N1559" s="15">
        <v>0</v>
      </c>
      <c r="O1559" s="15">
        <v>0</v>
      </c>
      <c r="P1559" s="15">
        <v>0</v>
      </c>
      <c r="Q1559" s="15">
        <v>0</v>
      </c>
      <c r="R1559" s="15">
        <v>0</v>
      </c>
      <c r="S1559" s="15">
        <v>0</v>
      </c>
      <c r="T1559" s="15">
        <v>0</v>
      </c>
      <c r="U1559" s="15">
        <v>0</v>
      </c>
      <c r="V1559" s="15">
        <v>0</v>
      </c>
      <c r="W1559" s="15">
        <v>1</v>
      </c>
      <c r="X1559" s="15">
        <v>0</v>
      </c>
      <c r="Y1559" s="15">
        <v>0</v>
      </c>
      <c r="Z1559" s="15">
        <v>0</v>
      </c>
    </row>
    <row r="1560" spans="1:26" ht="15.75" customHeight="1" x14ac:dyDescent="0.3">
      <c r="A1560" s="2" t="s">
        <v>3567</v>
      </c>
      <c r="B1560" s="13" t="s">
        <v>3361</v>
      </c>
      <c r="C1560" s="13" t="s">
        <v>3391</v>
      </c>
      <c r="D1560" s="12" t="s">
        <v>266</v>
      </c>
      <c r="E1560" s="13" t="s">
        <v>2313</v>
      </c>
      <c r="F1560" s="2">
        <v>8</v>
      </c>
      <c r="G1560" s="15">
        <v>83.5</v>
      </c>
      <c r="H1560" s="7">
        <f>L1560*'114成績輸入與落點儀表板'!$B$2+M1560*'114成績輸入與落點儀表板'!$B$3+N1560*'114成績輸入與落點儀表板'!$B$4+O1560*'114成績輸入與落點儀表板'!$B$5+P1560*'114成績輸入與落點儀表板'!$B$6+Q1560*'114成績輸入與落點儀表板'!$B$7+R1560*'114成績輸入與落點儀表板'!$B$8+S1560*'114成績輸入與落點儀表板'!$B$9+T1560*'114成績輸入與落點儀表板'!$B$10+U1560*'114成績輸入與落點儀表板'!$B$11+V1560*'114成績輸入與落點儀表板'!$B$12+W1560*'114成績輸入與落點儀表板'!$B$13+X1560*'114成績輸入與落點儀表板'!$B$14+Y1560*'114成績輸入與落點儀表板'!$B$15+Z1560*'114成績輸入與落點儀表板'!$B$16</f>
        <v>0</v>
      </c>
      <c r="I1560" s="8">
        <f t="shared" si="48"/>
        <v>-83.5</v>
      </c>
      <c r="J1560" s="2" t="str">
        <f t="shared" si="49"/>
        <v>FAIL</v>
      </c>
      <c r="K1560" s="17" t="str">
        <f>IF(AND(IF('114成績輸入與落點儀表板'!$C$2="必須採計",L1560&gt;0,IF('114成績輸入與落點儀表板'!$C$2="不可採計",L1560=0,TRUE)),IF('114成績輸入與落點儀表板'!$C$3="必須採計",M1560&gt;0,IF('114成績輸入與落點儀表板'!$C$3="不可採計",M1560=0,TRUE)),IF('114成績輸入與落點儀表板'!$C$4="必須採計",N1560&gt;0,IF('114成績輸入與落點儀表板'!$C$4="不可採計",N1560=0,TRUE)),IF('114成績輸入與落點儀表板'!$C$5="必須採計",O1560&gt;0,IF('114成績輸入與落點儀表板'!$C$5="不可採計",O1560=0,TRUE)),IF('114成績輸入與落點儀表板'!$C$6="必須採計",P1560&gt;0,IF('114成績輸入與落點儀表板'!$C$6="不可採計",P1560=0,TRUE)),IF('114成績輸入與落點儀表板'!$C$7="必須採計",Q1560&gt;0,IF('114成績輸入與落點儀表板'!$C$7="不可採計",Q1560=0,TRUE)),IF('114成績輸入與落點儀表板'!$C$8="必須採計",R1560&gt;0,IF('114成績輸入與落點儀表板'!$C$8="不可採計",R1560=0,TRUE)),IF('114成績輸入與落點儀表板'!$C$9="必須採計",S1560&gt;0,IF('114成績輸入與落點儀表板'!$C$9="不可採計",S1560=0,TRUE)),IF('114成績輸入與落點儀表板'!$C$10="必須採計",T1560&gt;0,IF('114成績輸入與落點儀表板'!$C$10="不可採計",T1560=0,TRUE)),IF('114成績輸入與落點儀表板'!$C$11="必須採計",U1560&gt;0,IF('114成績輸入與落點儀表板'!$C$11="不可採計",U1560=0,TRUE)),IF('114成績輸入與落點儀表板'!$C$12="必須採計",V1560&gt;0,IF('114成績輸入與落點儀表板'!$C$12="不可採計",V1560=0,TRUE)),IF('114成績輸入與落點儀表板'!$C$13="必須採計",W1560&gt;0,IF('114成績輸入與落點儀表板'!$C$13="不可採計",W1560=0,TRUE)),IF('114成績輸入與落點儀表板'!$C$14="必須採計",X1560&gt;0,IF('114成績輸入與落點儀表板'!$C$14="不可採計",X1560=0,TRUE)),IF('114成績輸入與落點儀表板'!$C$15="必須採計",Y1560&gt;0,IF('114成績輸入與落點儀表板'!$C$15="不可採計",Y1560=0,TRUE)),IF('114成績輸入與落點儀表板'!$C$16="必須採計",Z1560&gt;0,IF('114成績輸入與落點儀表板'!$C$16="不可採計",Z1560=0,TRUE))),"✅ 符合","❌ 不符合")</f>
        <v>✅ 符合</v>
      </c>
      <c r="L1560" s="15">
        <v>2</v>
      </c>
      <c r="M1560" s="15">
        <v>1.5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0</v>
      </c>
      <c r="T1560" s="15">
        <v>0</v>
      </c>
      <c r="U1560" s="15">
        <v>0</v>
      </c>
      <c r="V1560" s="15">
        <v>0</v>
      </c>
      <c r="W1560" s="15">
        <v>1</v>
      </c>
      <c r="X1560" s="15">
        <v>0</v>
      </c>
      <c r="Y1560" s="15">
        <v>0</v>
      </c>
      <c r="Z1560" s="15">
        <v>0</v>
      </c>
    </row>
    <row r="1561" spans="1:26" x14ac:dyDescent="0.3">
      <c r="A1561" s="2" t="s">
        <v>3569</v>
      </c>
      <c r="B1561" s="13" t="s">
        <v>3361</v>
      </c>
      <c r="C1561" s="13" t="s">
        <v>5567</v>
      </c>
      <c r="D1561" s="12" t="s">
        <v>99</v>
      </c>
      <c r="E1561" s="13" t="s">
        <v>4768</v>
      </c>
      <c r="F1561" s="2">
        <v>7</v>
      </c>
      <c r="G1561" s="15">
        <v>182.5</v>
      </c>
      <c r="H1561" s="7">
        <f>L1561*'114成績輸入與落點儀表板'!$B$2+M1561*'114成績輸入與落點儀表板'!$B$3+N1561*'114成績輸入與落點儀表板'!$B$4+O1561*'114成績輸入與落點儀表板'!$B$5+P1561*'114成績輸入與落點儀表板'!$B$6+Q1561*'114成績輸入與落點儀表板'!$B$7+R1561*'114成績輸入與落點儀表板'!$B$8+S1561*'114成績輸入與落點儀表板'!$B$9+T1561*'114成績輸入與落點儀表板'!$B$10+U1561*'114成績輸入與落點儀表板'!$B$11+V1561*'114成績輸入與落點儀表板'!$B$12+W1561*'114成績輸入與落點儀表板'!$B$13+X1561*'114成績輸入與落點儀表板'!$B$14+Y1561*'114成績輸入與落點儀表板'!$B$15+Z1561*'114成績輸入與落點儀表板'!$B$16</f>
        <v>0</v>
      </c>
      <c r="I1561" s="8">
        <f t="shared" si="48"/>
        <v>-182.5</v>
      </c>
      <c r="J1561" s="2" t="str">
        <f t="shared" si="49"/>
        <v>FAIL</v>
      </c>
      <c r="K1561" s="17" t="str">
        <f>IF(AND(IF('114成績輸入與落點儀表板'!$C$2="必須採計",L1561&gt;0,IF('114成績輸入與落點儀表板'!$C$2="不可採計",L1561=0,TRUE)),IF('114成績輸入與落點儀表板'!$C$3="必須採計",M1561&gt;0,IF('114成績輸入與落點儀表板'!$C$3="不可採計",M1561=0,TRUE)),IF('114成績輸入與落點儀表板'!$C$4="必須採計",N1561&gt;0,IF('114成績輸入與落點儀表板'!$C$4="不可採計",N1561=0,TRUE)),IF('114成績輸入與落點儀表板'!$C$5="必須採計",O1561&gt;0,IF('114成績輸入與落點儀表板'!$C$5="不可採計",O1561=0,TRUE)),IF('114成績輸入與落點儀表板'!$C$6="必須採計",P1561&gt;0,IF('114成績輸入與落點儀表板'!$C$6="不可採計",P1561=0,TRUE)),IF('114成績輸入與落點儀表板'!$C$7="必須採計",Q1561&gt;0,IF('114成績輸入與落點儀表板'!$C$7="不可採計",Q1561=0,TRUE)),IF('114成績輸入與落點儀表板'!$C$8="必須採計",R1561&gt;0,IF('114成績輸入與落點儀表板'!$C$8="不可採計",R1561=0,TRUE)),IF('114成績輸入與落點儀表板'!$C$9="必須採計",S1561&gt;0,IF('114成績輸入與落點儀表板'!$C$9="不可採計",S1561=0,TRUE)),IF('114成績輸入與落點儀表板'!$C$10="必須採計",T1561&gt;0,IF('114成績輸入與落點儀表板'!$C$10="不可採計",T1561=0,TRUE)),IF('114成績輸入與落點儀表板'!$C$11="必須採計",U1561&gt;0,IF('114成績輸入與落點儀表板'!$C$11="不可採計",U1561=0,TRUE)),IF('114成績輸入與落點儀表板'!$C$12="必須採計",V1561&gt;0,IF('114成績輸入與落點儀表板'!$C$12="不可採計",V1561=0,TRUE)),IF('114成績輸入與落點儀表板'!$C$13="必須採計",W1561&gt;0,IF('114成績輸入與落點儀表板'!$C$13="不可採計",W1561=0,TRUE)),IF('114成績輸入與落點儀表板'!$C$14="必須採計",X1561&gt;0,IF('114成績輸入與落點儀表板'!$C$14="不可採計",X1561=0,TRUE)),IF('114成績輸入與落點儀表板'!$C$15="必須採計",Y1561&gt;0,IF('114成績輸入與落點儀表板'!$C$15="不可採計",Y1561=0,TRUE)),IF('114成績輸入與落點儀表板'!$C$16="必須採計",Z1561&gt;0,IF('114成績輸入與落點儀表板'!$C$16="不可採計",Z1561=0,TRUE))),"✅ 符合","❌ 不符合")</f>
        <v>✅ 符合</v>
      </c>
      <c r="L1561" s="15">
        <v>1.5</v>
      </c>
      <c r="M1561" s="15">
        <v>1.5</v>
      </c>
      <c r="N1561" s="15">
        <v>0</v>
      </c>
      <c r="O1561" s="15">
        <v>0</v>
      </c>
      <c r="P1561" s="15">
        <v>0</v>
      </c>
      <c r="Q1561" s="15">
        <v>1.5</v>
      </c>
      <c r="R1561" s="15">
        <v>0</v>
      </c>
      <c r="S1561" s="15">
        <v>0</v>
      </c>
      <c r="T1561" s="15">
        <v>0</v>
      </c>
      <c r="U1561" s="15">
        <v>0</v>
      </c>
      <c r="V1561" s="15">
        <v>0</v>
      </c>
      <c r="W1561" s="15">
        <v>1</v>
      </c>
      <c r="X1561" s="15">
        <v>0</v>
      </c>
      <c r="Y1561" s="15">
        <v>0</v>
      </c>
      <c r="Z1561" s="15">
        <v>0</v>
      </c>
    </row>
    <row r="1562" spans="1:26" ht="15.75" customHeight="1" x14ac:dyDescent="0.3">
      <c r="A1562" s="2" t="s">
        <v>3571</v>
      </c>
      <c r="B1562" s="13" t="s">
        <v>3361</v>
      </c>
      <c r="C1562" s="13" t="s">
        <v>5568</v>
      </c>
      <c r="D1562" s="12" t="s">
        <v>99</v>
      </c>
      <c r="E1562" s="13" t="s">
        <v>4769</v>
      </c>
      <c r="F1562" s="2">
        <v>7</v>
      </c>
      <c r="G1562" s="15">
        <v>130.5</v>
      </c>
      <c r="H1562" s="7">
        <f>L1562*'114成績輸入與落點儀表板'!$B$2+M1562*'114成績輸入與落點儀表板'!$B$3+N1562*'114成績輸入與落點儀表板'!$B$4+O1562*'114成績輸入與落點儀表板'!$B$5+P1562*'114成績輸入與落點儀表板'!$B$6+Q1562*'114成績輸入與落點儀表板'!$B$7+R1562*'114成績輸入與落點儀表板'!$B$8+S1562*'114成績輸入與落點儀表板'!$B$9+T1562*'114成績輸入與落點儀表板'!$B$10+U1562*'114成績輸入與落點儀表板'!$B$11+V1562*'114成績輸入與落點儀表板'!$B$12+W1562*'114成績輸入與落點儀表板'!$B$13+X1562*'114成績輸入與落點儀表板'!$B$14+Y1562*'114成績輸入與落點儀表板'!$B$15+Z1562*'114成績輸入與落點儀表板'!$B$16</f>
        <v>0</v>
      </c>
      <c r="I1562" s="8">
        <f t="shared" si="48"/>
        <v>-130.5</v>
      </c>
      <c r="J1562" s="2" t="str">
        <f t="shared" si="49"/>
        <v>FAIL</v>
      </c>
      <c r="K1562" s="17" t="str">
        <f>IF(AND(IF('114成績輸入與落點儀表板'!$C$2="必須採計",L1562&gt;0,IF('114成績輸入與落點儀表板'!$C$2="不可採計",L1562=0,TRUE)),IF('114成績輸入與落點儀表板'!$C$3="必須採計",M1562&gt;0,IF('114成績輸入與落點儀表板'!$C$3="不可採計",M1562=0,TRUE)),IF('114成績輸入與落點儀表板'!$C$4="必須採計",N1562&gt;0,IF('114成績輸入與落點儀表板'!$C$4="不可採計",N1562=0,TRUE)),IF('114成績輸入與落點儀表板'!$C$5="必須採計",O1562&gt;0,IF('114成績輸入與落點儀表板'!$C$5="不可採計",O1562=0,TRUE)),IF('114成績輸入與落點儀表板'!$C$6="必須採計",P1562&gt;0,IF('114成績輸入與落點儀表板'!$C$6="不可採計",P1562=0,TRUE)),IF('114成績輸入與落點儀表板'!$C$7="必須採計",Q1562&gt;0,IF('114成績輸入與落點儀表板'!$C$7="不可採計",Q1562=0,TRUE)),IF('114成績輸入與落點儀表板'!$C$8="必須採計",R1562&gt;0,IF('114成績輸入與落點儀表板'!$C$8="不可採計",R1562=0,TRUE)),IF('114成績輸入與落點儀表板'!$C$9="必須採計",S1562&gt;0,IF('114成績輸入與落點儀表板'!$C$9="不可採計",S1562=0,TRUE)),IF('114成績輸入與落點儀表板'!$C$10="必須採計",T1562&gt;0,IF('114成績輸入與落點儀表板'!$C$10="不可採計",T1562=0,TRUE)),IF('114成績輸入與落點儀表板'!$C$11="必須採計",U1562&gt;0,IF('114成績輸入與落點儀表板'!$C$11="不可採計",U1562=0,TRUE)),IF('114成績輸入與落點儀表板'!$C$12="必須採計",V1562&gt;0,IF('114成績輸入與落點儀表板'!$C$12="不可採計",V1562=0,TRUE)),IF('114成績輸入與落點儀表板'!$C$13="必須採計",W1562&gt;0,IF('114成績輸入與落點儀表板'!$C$13="不可採計",W1562=0,TRUE)),IF('114成績輸入與落點儀表板'!$C$14="必須採計",X1562&gt;0,IF('114成績輸入與落點儀表板'!$C$14="不可採計",X1562=0,TRUE)),IF('114成績輸入與落點儀表板'!$C$15="必須採計",Y1562&gt;0,IF('114成績輸入與落點儀表板'!$C$15="不可採計",Y1562=0,TRUE)),IF('114成績輸入與落點儀表板'!$C$16="必須採計",Z1562&gt;0,IF('114成績輸入與落點儀表板'!$C$16="不可採計",Z1562=0,TRUE))),"✅ 符合","❌ 不符合")</f>
        <v>✅ 符合</v>
      </c>
      <c r="L1562" s="15">
        <v>1.5</v>
      </c>
      <c r="M1562" s="15">
        <v>1.5</v>
      </c>
      <c r="N1562" s="15">
        <v>0</v>
      </c>
      <c r="O1562" s="15">
        <v>0</v>
      </c>
      <c r="P1562" s="15">
        <v>0</v>
      </c>
      <c r="Q1562" s="15">
        <v>1</v>
      </c>
      <c r="R1562" s="15">
        <v>0</v>
      </c>
      <c r="S1562" s="15">
        <v>0</v>
      </c>
      <c r="T1562" s="15">
        <v>0</v>
      </c>
      <c r="U1562" s="15">
        <v>0</v>
      </c>
      <c r="V1562" s="15">
        <v>0</v>
      </c>
      <c r="W1562" s="15">
        <v>1</v>
      </c>
      <c r="X1562" s="15">
        <v>0</v>
      </c>
      <c r="Y1562" s="15">
        <v>0</v>
      </c>
      <c r="Z1562" s="15">
        <v>0</v>
      </c>
    </row>
    <row r="1563" spans="1:26" x14ac:dyDescent="0.3">
      <c r="A1563" s="2" t="s">
        <v>3572</v>
      </c>
      <c r="B1563" s="13" t="s">
        <v>3361</v>
      </c>
      <c r="C1563" s="13" t="s">
        <v>293</v>
      </c>
      <c r="D1563" s="12" t="s">
        <v>266</v>
      </c>
      <c r="E1563" s="13" t="s">
        <v>4770</v>
      </c>
      <c r="F1563" s="2">
        <v>4</v>
      </c>
      <c r="G1563" s="15">
        <v>102</v>
      </c>
      <c r="H1563" s="7">
        <f>L1563*'114成績輸入與落點儀表板'!$B$2+M1563*'114成績輸入與落點儀表板'!$B$3+N1563*'114成績輸入與落點儀表板'!$B$4+O1563*'114成績輸入與落點儀表板'!$B$5+P1563*'114成績輸入與落點儀表板'!$B$6+Q1563*'114成績輸入與落點儀表板'!$B$7+R1563*'114成績輸入與落點儀表板'!$B$8+S1563*'114成績輸入與落點儀表板'!$B$9+T1563*'114成績輸入與落點儀表板'!$B$10+U1563*'114成績輸入與落點儀表板'!$B$11+V1563*'114成績輸入與落點儀表板'!$B$12+W1563*'114成績輸入與落點儀表板'!$B$13+X1563*'114成績輸入與落點儀表板'!$B$14+Y1563*'114成績輸入與落點儀表板'!$B$15+Z1563*'114成績輸入與落點儀表板'!$B$16</f>
        <v>0</v>
      </c>
      <c r="I1563" s="8">
        <f t="shared" si="48"/>
        <v>-102</v>
      </c>
      <c r="J1563" s="2" t="str">
        <f t="shared" si="49"/>
        <v>FAIL</v>
      </c>
      <c r="K1563" s="17" t="str">
        <f>IF(AND(IF('114成績輸入與落點儀表板'!$C$2="必須採計",L1563&gt;0,IF('114成績輸入與落點儀表板'!$C$2="不可採計",L1563=0,TRUE)),IF('114成績輸入與落點儀表板'!$C$3="必須採計",M1563&gt;0,IF('114成績輸入與落點儀表板'!$C$3="不可採計",M1563=0,TRUE)),IF('114成績輸入與落點儀表板'!$C$4="必須採計",N1563&gt;0,IF('114成績輸入與落點儀表板'!$C$4="不可採計",N1563=0,TRUE)),IF('114成績輸入與落點儀表板'!$C$5="必須採計",O1563&gt;0,IF('114成績輸入與落點儀表板'!$C$5="不可採計",O1563=0,TRUE)),IF('114成績輸入與落點儀表板'!$C$6="必須採計",P1563&gt;0,IF('114成績輸入與落點儀表板'!$C$6="不可採計",P1563=0,TRUE)),IF('114成績輸入與落點儀表板'!$C$7="必須採計",Q1563&gt;0,IF('114成績輸入與落點儀表板'!$C$7="不可採計",Q1563=0,TRUE)),IF('114成績輸入與落點儀表板'!$C$8="必須採計",R1563&gt;0,IF('114成績輸入與落點儀表板'!$C$8="不可採計",R1563=0,TRUE)),IF('114成績輸入與落點儀表板'!$C$9="必須採計",S1563&gt;0,IF('114成績輸入與落點儀表板'!$C$9="不可採計",S1563=0,TRUE)),IF('114成績輸入與落點儀表板'!$C$10="必須採計",T1563&gt;0,IF('114成績輸入與落點儀表板'!$C$10="不可採計",T1563=0,TRUE)),IF('114成績輸入與落點儀表板'!$C$11="必須採計",U1563&gt;0,IF('114成績輸入與落點儀表板'!$C$11="不可採計",U1563=0,TRUE)),IF('114成績輸入與落點儀表板'!$C$12="必須採計",V1563&gt;0,IF('114成績輸入與落點儀表板'!$C$12="不可採計",V1563=0,TRUE)),IF('114成績輸入與落點儀表板'!$C$13="必須採計",W1563&gt;0,IF('114成績輸入與落點儀表板'!$C$13="不可採計",W1563=0,TRUE)),IF('114成績輸入與落點儀表板'!$C$14="必須採計",X1563&gt;0,IF('114成績輸入與落點儀表板'!$C$14="不可採計",X1563=0,TRUE)),IF('114成績輸入與落點儀表板'!$C$15="必須採計",Y1563&gt;0,IF('114成績輸入與落點儀表板'!$C$15="不可採計",Y1563=0,TRUE)),IF('114成績輸入與落點儀表板'!$C$16="必須採計",Z1563&gt;0,IF('114成績輸入與落點儀表板'!$C$16="不可採計",Z1563=0,TRUE))),"✅ 符合","❌ 不符合")</f>
        <v>✅ 符合</v>
      </c>
      <c r="L1563" s="15">
        <v>2</v>
      </c>
      <c r="M1563" s="15">
        <v>1.5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0</v>
      </c>
      <c r="T1563" s="15">
        <v>0</v>
      </c>
      <c r="U1563" s="15">
        <v>0</v>
      </c>
      <c r="V1563" s="15">
        <v>0</v>
      </c>
      <c r="W1563" s="15">
        <v>1.5</v>
      </c>
      <c r="X1563" s="15">
        <v>0</v>
      </c>
      <c r="Y1563" s="15">
        <v>0</v>
      </c>
      <c r="Z1563" s="15">
        <v>0</v>
      </c>
    </row>
    <row r="1564" spans="1:26" ht="15.75" customHeight="1" x14ac:dyDescent="0.3">
      <c r="A1564" s="2" t="s">
        <v>3573</v>
      </c>
      <c r="B1564" s="13" t="s">
        <v>3361</v>
      </c>
      <c r="C1564" s="13" t="s">
        <v>245</v>
      </c>
      <c r="D1564" s="12" t="s">
        <v>73</v>
      </c>
      <c r="E1564" s="13" t="s">
        <v>4771</v>
      </c>
      <c r="F1564" s="2">
        <v>22</v>
      </c>
      <c r="G1564" s="15">
        <v>111</v>
      </c>
      <c r="H1564" s="7">
        <f>L1564*'114成績輸入與落點儀表板'!$B$2+M1564*'114成績輸入與落點儀表板'!$B$3+N1564*'114成績輸入與落點儀表板'!$B$4+O1564*'114成績輸入與落點儀表板'!$B$5+P1564*'114成績輸入與落點儀表板'!$B$6+Q1564*'114成績輸入與落點儀表板'!$B$7+R1564*'114成績輸入與落點儀表板'!$B$8+S1564*'114成績輸入與落點儀表板'!$B$9+T1564*'114成績輸入與落點儀表板'!$B$10+U1564*'114成績輸入與落點儀表板'!$B$11+V1564*'114成績輸入與落點儀表板'!$B$12+W1564*'114成績輸入與落點儀表板'!$B$13+X1564*'114成績輸入與落點儀表板'!$B$14+Y1564*'114成績輸入與落點儀表板'!$B$15+Z1564*'114成績輸入與落點儀表板'!$B$16</f>
        <v>0</v>
      </c>
      <c r="I1564" s="8">
        <f t="shared" si="48"/>
        <v>-111</v>
      </c>
      <c r="J1564" s="2" t="str">
        <f t="shared" si="49"/>
        <v>FAIL</v>
      </c>
      <c r="K1564" s="17" t="str">
        <f>IF(AND(IF('114成績輸入與落點儀表板'!$C$2="必須採計",L1564&gt;0,IF('114成績輸入與落點儀表板'!$C$2="不可採計",L1564=0,TRUE)),IF('114成績輸入與落點儀表板'!$C$3="必須採計",M1564&gt;0,IF('114成績輸入與落點儀表板'!$C$3="不可採計",M1564=0,TRUE)),IF('114成績輸入與落點儀表板'!$C$4="必須採計",N1564&gt;0,IF('114成績輸入與落點儀表板'!$C$4="不可採計",N1564=0,TRUE)),IF('114成績輸入與落點儀表板'!$C$5="必須採計",O1564&gt;0,IF('114成績輸入與落點儀表板'!$C$5="不可採計",O1564=0,TRUE)),IF('114成績輸入與落點儀表板'!$C$6="必須採計",P1564&gt;0,IF('114成績輸入與落點儀表板'!$C$6="不可採計",P1564=0,TRUE)),IF('114成績輸入與落點儀表板'!$C$7="必須採計",Q1564&gt;0,IF('114成績輸入與落點儀表板'!$C$7="不可採計",Q1564=0,TRUE)),IF('114成績輸入與落點儀表板'!$C$8="必須採計",R1564&gt;0,IF('114成績輸入與落點儀表板'!$C$8="不可採計",R1564=0,TRUE)),IF('114成績輸入與落點儀表板'!$C$9="必須採計",S1564&gt;0,IF('114成績輸入與落點儀表板'!$C$9="不可採計",S1564=0,TRUE)),IF('114成績輸入與落點儀表板'!$C$10="必須採計",T1564&gt;0,IF('114成績輸入與落點儀表板'!$C$10="不可採計",T1564=0,TRUE)),IF('114成績輸入與落點儀表板'!$C$11="必須採計",U1564&gt;0,IF('114成績輸入與落點儀表板'!$C$11="不可採計",U1564=0,TRUE)),IF('114成績輸入與落點儀表板'!$C$12="必須採計",V1564&gt;0,IF('114成績輸入與落點儀表板'!$C$12="不可採計",V1564=0,TRUE)),IF('114成績輸入與落點儀表板'!$C$13="必須採計",W1564&gt;0,IF('114成績輸入與落點儀表板'!$C$13="不可採計",W1564=0,TRUE)),IF('114成績輸入與落點儀表板'!$C$14="必須採計",X1564&gt;0,IF('114成績輸入與落點儀表板'!$C$14="不可採計",X1564=0,TRUE)),IF('114成績輸入與落點儀表板'!$C$15="必須採計",Y1564&gt;0,IF('114成績輸入與落點儀表板'!$C$15="不可採計",Y1564=0,TRUE)),IF('114成績輸入與落點儀表板'!$C$16="必須採計",Z1564&gt;0,IF('114成績輸入與落點儀表板'!$C$16="不可採計",Z1564=0,TRUE))),"✅ 符合","❌ 不符合")</f>
        <v>❌ 不符合</v>
      </c>
      <c r="L1564" s="15">
        <v>0</v>
      </c>
      <c r="M1564" s="15">
        <v>1.25</v>
      </c>
      <c r="N1564" s="15">
        <v>1.5</v>
      </c>
      <c r="O1564" s="15">
        <v>0</v>
      </c>
      <c r="P1564" s="15">
        <v>1.5</v>
      </c>
      <c r="Q1564" s="15">
        <v>0</v>
      </c>
      <c r="R1564" s="15">
        <v>0</v>
      </c>
      <c r="S1564" s="15">
        <v>0</v>
      </c>
      <c r="T1564" s="15">
        <v>0</v>
      </c>
      <c r="U1564" s="15">
        <v>0</v>
      </c>
      <c r="V1564" s="15">
        <v>0</v>
      </c>
      <c r="W1564" s="15">
        <v>0</v>
      </c>
      <c r="X1564" s="15">
        <v>0</v>
      </c>
      <c r="Y1564" s="15">
        <v>0</v>
      </c>
      <c r="Z1564" s="15">
        <v>0</v>
      </c>
    </row>
    <row r="1565" spans="1:26" x14ac:dyDescent="0.3">
      <c r="A1565" s="2" t="s">
        <v>3576</v>
      </c>
      <c r="B1565" s="13" t="s">
        <v>3361</v>
      </c>
      <c r="C1565" s="13" t="s">
        <v>156</v>
      </c>
      <c r="D1565" s="12" t="s">
        <v>103</v>
      </c>
      <c r="E1565" s="13" t="s">
        <v>166</v>
      </c>
      <c r="F1565" s="2">
        <v>17</v>
      </c>
      <c r="G1565" s="15">
        <v>52</v>
      </c>
      <c r="H1565" s="7">
        <f>L1565*'114成績輸入與落點儀表板'!$B$2+M1565*'114成績輸入與落點儀表板'!$B$3+N1565*'114成績輸入與落點儀表板'!$B$4+O1565*'114成績輸入與落點儀表板'!$B$5+P1565*'114成績輸入與落點儀表板'!$B$6+Q1565*'114成績輸入與落點儀表板'!$B$7+R1565*'114成績輸入與落點儀表板'!$B$8+S1565*'114成績輸入與落點儀表板'!$B$9+T1565*'114成績輸入與落點儀表板'!$B$10+U1565*'114成績輸入與落點儀表板'!$B$11+V1565*'114成績輸入與落點儀表板'!$B$12+W1565*'114成績輸入與落點儀表板'!$B$13+X1565*'114成績輸入與落點儀表板'!$B$14+Y1565*'114成績輸入與落點儀表板'!$B$15+Z1565*'114成績輸入與落點儀表板'!$B$16</f>
        <v>0</v>
      </c>
      <c r="I1565" s="8">
        <f t="shared" si="48"/>
        <v>-52</v>
      </c>
      <c r="J1565" s="2" t="str">
        <f t="shared" si="49"/>
        <v>FAIL</v>
      </c>
      <c r="K1565" s="17" t="str">
        <f>IF(AND(IF('114成績輸入與落點儀表板'!$C$2="必須採計",L1565&gt;0,IF('114成績輸入與落點儀表板'!$C$2="不可採計",L1565=0,TRUE)),IF('114成績輸入與落點儀表板'!$C$3="必須採計",M1565&gt;0,IF('114成績輸入與落點儀表板'!$C$3="不可採計",M1565=0,TRUE)),IF('114成績輸入與落點儀表板'!$C$4="必須採計",N1565&gt;0,IF('114成績輸入與落點儀表板'!$C$4="不可採計",N1565=0,TRUE)),IF('114成績輸入與落點儀表板'!$C$5="必須採計",O1565&gt;0,IF('114成績輸入與落點儀表板'!$C$5="不可採計",O1565=0,TRUE)),IF('114成績輸入與落點儀表板'!$C$6="必須採計",P1565&gt;0,IF('114成績輸入與落點儀表板'!$C$6="不可採計",P1565=0,TRUE)),IF('114成績輸入與落點儀表板'!$C$7="必須採計",Q1565&gt;0,IF('114成績輸入與落點儀表板'!$C$7="不可採計",Q1565=0,TRUE)),IF('114成績輸入與落點儀表板'!$C$8="必須採計",R1565&gt;0,IF('114成績輸入與落點儀表板'!$C$8="不可採計",R1565=0,TRUE)),IF('114成績輸入與落點儀表板'!$C$9="必須採計",S1565&gt;0,IF('114成績輸入與落點儀表板'!$C$9="不可採計",S1565=0,TRUE)),IF('114成績輸入與落點儀表板'!$C$10="必須採計",T1565&gt;0,IF('114成績輸入與落點儀表板'!$C$10="不可採計",T1565=0,TRUE)),IF('114成績輸入與落點儀表板'!$C$11="必須採計",U1565&gt;0,IF('114成績輸入與落點儀表板'!$C$11="不可採計",U1565=0,TRUE)),IF('114成績輸入與落點儀表板'!$C$12="必須採計",V1565&gt;0,IF('114成績輸入與落點儀表板'!$C$12="不可採計",V1565=0,TRUE)),IF('114成績輸入與落點儀表板'!$C$13="必須採計",W1565&gt;0,IF('114成績輸入與落點儀表板'!$C$13="不可採計",W1565=0,TRUE)),IF('114成績輸入與落點儀表板'!$C$14="必須採計",X1565&gt;0,IF('114成績輸入與落點儀表板'!$C$14="不可採計",X1565=0,TRUE)),IF('114成績輸入與落點儀表板'!$C$15="必須採計",Y1565&gt;0,IF('114成績輸入與落點儀表板'!$C$15="不可採計",Y1565=0,TRUE)),IF('114成績輸入與落點儀表板'!$C$16="必須採計",Z1565&gt;0,IF('114成績輸入與落點儀表板'!$C$16="不可採計",Z1565=0,TRUE))),"✅ 符合","❌ 不符合")</f>
        <v>❌ 不符合</v>
      </c>
      <c r="L1565" s="15">
        <v>0</v>
      </c>
      <c r="M1565" s="15">
        <v>1</v>
      </c>
      <c r="N1565" s="15">
        <v>2</v>
      </c>
      <c r="O1565" s="15">
        <v>0</v>
      </c>
      <c r="P1565" s="15">
        <v>0</v>
      </c>
      <c r="Q1565" s="15">
        <v>0</v>
      </c>
      <c r="R1565" s="15">
        <v>2</v>
      </c>
      <c r="S1565" s="15">
        <v>1</v>
      </c>
      <c r="T1565" s="15">
        <v>0</v>
      </c>
      <c r="U1565" s="15">
        <v>0</v>
      </c>
      <c r="V1565" s="15">
        <v>0</v>
      </c>
      <c r="W1565" s="15">
        <v>0</v>
      </c>
      <c r="X1565" s="15">
        <v>0</v>
      </c>
      <c r="Y1565" s="15">
        <v>0</v>
      </c>
      <c r="Z1565" s="15">
        <v>0</v>
      </c>
    </row>
    <row r="1566" spans="1:26" ht="15.75" customHeight="1" x14ac:dyDescent="0.3">
      <c r="A1566" s="2" t="s">
        <v>3579</v>
      </c>
      <c r="B1566" s="13" t="s">
        <v>3361</v>
      </c>
      <c r="C1566" s="13" t="s">
        <v>432</v>
      </c>
      <c r="D1566" s="12" t="s">
        <v>103</v>
      </c>
      <c r="E1566" s="13" t="s">
        <v>3402</v>
      </c>
      <c r="F1566" s="2">
        <v>4</v>
      </c>
      <c r="G1566" s="15">
        <v>150</v>
      </c>
      <c r="H1566" s="7">
        <f>L1566*'114成績輸入與落點儀表板'!$B$2+M1566*'114成績輸入與落點儀表板'!$B$3+N1566*'114成績輸入與落點儀表板'!$B$4+O1566*'114成績輸入與落點儀表板'!$B$5+P1566*'114成績輸入與落點儀表板'!$B$6+Q1566*'114成績輸入與落點儀表板'!$B$7+R1566*'114成績輸入與落點儀表板'!$B$8+S1566*'114成績輸入與落點儀表板'!$B$9+T1566*'114成績輸入與落點儀表板'!$B$10+U1566*'114成績輸入與落點儀表板'!$B$11+V1566*'114成績輸入與落點儀表板'!$B$12+W1566*'114成績輸入與落點儀表板'!$B$13+X1566*'114成績輸入與落點儀表板'!$B$14+Y1566*'114成績輸入與落點儀表板'!$B$15+Z1566*'114成績輸入與落點儀表板'!$B$16</f>
        <v>0</v>
      </c>
      <c r="I1566" s="8">
        <f t="shared" si="48"/>
        <v>-150</v>
      </c>
      <c r="J1566" s="2" t="str">
        <f t="shared" si="49"/>
        <v>FAIL</v>
      </c>
      <c r="K1566" s="17" t="str">
        <f>IF(AND(IF('114成績輸入與落點儀表板'!$C$2="必須採計",L1566&gt;0,IF('114成績輸入與落點儀表板'!$C$2="不可採計",L1566=0,TRUE)),IF('114成績輸入與落點儀表板'!$C$3="必須採計",M1566&gt;0,IF('114成績輸入與落點儀表板'!$C$3="不可採計",M1566=0,TRUE)),IF('114成績輸入與落點儀表板'!$C$4="必須採計",N1566&gt;0,IF('114成績輸入與落點儀表板'!$C$4="不可採計",N1566=0,TRUE)),IF('114成績輸入與落點儀表板'!$C$5="必須採計",O1566&gt;0,IF('114成績輸入與落點儀表板'!$C$5="不可採計",O1566=0,TRUE)),IF('114成績輸入與落點儀表板'!$C$6="必須採計",P1566&gt;0,IF('114成績輸入與落點儀表板'!$C$6="不可採計",P1566=0,TRUE)),IF('114成績輸入與落點儀表板'!$C$7="必須採計",Q1566&gt;0,IF('114成績輸入與落點儀表板'!$C$7="不可採計",Q1566=0,TRUE)),IF('114成績輸入與落點儀表板'!$C$8="必須採計",R1566&gt;0,IF('114成績輸入與落點儀表板'!$C$8="不可採計",R1566=0,TRUE)),IF('114成績輸入與落點儀表板'!$C$9="必須採計",S1566&gt;0,IF('114成績輸入與落點儀表板'!$C$9="不可採計",S1566=0,TRUE)),IF('114成績輸入與落點儀表板'!$C$10="必須採計",T1566&gt;0,IF('114成績輸入與落點儀表板'!$C$10="不可採計",T1566=0,TRUE)),IF('114成績輸入與落點儀表板'!$C$11="必須採計",U1566&gt;0,IF('114成績輸入與落點儀表板'!$C$11="不可採計",U1566=0,TRUE)),IF('114成績輸入與落點儀表板'!$C$12="必須採計",V1566&gt;0,IF('114成績輸入與落點儀表板'!$C$12="不可採計",V1566=0,TRUE)),IF('114成績輸入與落點儀表板'!$C$13="必須採計",W1566&gt;0,IF('114成績輸入與落點儀表板'!$C$13="不可採計",W1566=0,TRUE)),IF('114成績輸入與落點儀表板'!$C$14="必須採計",X1566&gt;0,IF('114成績輸入與落點儀表板'!$C$14="不可採計",X1566=0,TRUE)),IF('114成績輸入與落點儀表板'!$C$15="必須採計",Y1566&gt;0,IF('114成績輸入與落點儀表板'!$C$15="不可採計",Y1566=0,TRUE)),IF('114成績輸入與落點儀表板'!$C$16="必須採計",Z1566&gt;0,IF('114成績輸入與落點儀表板'!$C$16="不可採計",Z1566=0,TRUE))),"✅ 符合","❌ 不符合")</f>
        <v>❌ 不符合</v>
      </c>
      <c r="L1566" s="15">
        <v>0</v>
      </c>
      <c r="M1566" s="15">
        <v>1</v>
      </c>
      <c r="N1566" s="15">
        <v>1</v>
      </c>
      <c r="O1566" s="15">
        <v>0</v>
      </c>
      <c r="P1566" s="15">
        <v>1</v>
      </c>
      <c r="Q1566" s="15">
        <v>0</v>
      </c>
      <c r="R1566" s="15">
        <v>1</v>
      </c>
      <c r="S1566" s="15">
        <v>1</v>
      </c>
      <c r="T1566" s="15">
        <v>0</v>
      </c>
      <c r="U1566" s="15">
        <v>0</v>
      </c>
      <c r="V1566" s="15">
        <v>0</v>
      </c>
      <c r="W1566" s="15">
        <v>0</v>
      </c>
      <c r="X1566" s="15">
        <v>0</v>
      </c>
      <c r="Y1566" s="15">
        <v>0</v>
      </c>
      <c r="Z1566" s="15">
        <v>0</v>
      </c>
    </row>
    <row r="1567" spans="1:26" x14ac:dyDescent="0.3">
      <c r="A1567" s="2" t="s">
        <v>3581</v>
      </c>
      <c r="B1567" s="13" t="s">
        <v>3361</v>
      </c>
      <c r="C1567" s="13" t="s">
        <v>434</v>
      </c>
      <c r="D1567" s="12" t="s">
        <v>103</v>
      </c>
      <c r="E1567" s="13" t="s">
        <v>3404</v>
      </c>
      <c r="F1567" s="2">
        <v>13</v>
      </c>
      <c r="G1567" s="15">
        <v>153</v>
      </c>
      <c r="H1567" s="7">
        <f>L1567*'114成績輸入與落點儀表板'!$B$2+M1567*'114成績輸入與落點儀表板'!$B$3+N1567*'114成績輸入與落點儀表板'!$B$4+O1567*'114成績輸入與落點儀表板'!$B$5+P1567*'114成績輸入與落點儀表板'!$B$6+Q1567*'114成績輸入與落點儀表板'!$B$7+R1567*'114成績輸入與落點儀表板'!$B$8+S1567*'114成績輸入與落點儀表板'!$B$9+T1567*'114成績輸入與落點儀表板'!$B$10+U1567*'114成績輸入與落點儀表板'!$B$11+V1567*'114成績輸入與落點儀表板'!$B$12+W1567*'114成績輸入與落點儀表板'!$B$13+X1567*'114成績輸入與落點儀表板'!$B$14+Y1567*'114成績輸入與落點儀表板'!$B$15+Z1567*'114成績輸入與落點儀表板'!$B$16</f>
        <v>0</v>
      </c>
      <c r="I1567" s="8">
        <f t="shared" si="48"/>
        <v>-153</v>
      </c>
      <c r="J1567" s="2" t="str">
        <f t="shared" si="49"/>
        <v>FAIL</v>
      </c>
      <c r="K1567" s="17" t="str">
        <f>IF(AND(IF('114成績輸入與落點儀表板'!$C$2="必須採計",L1567&gt;0,IF('114成績輸入與落點儀表板'!$C$2="不可採計",L1567=0,TRUE)),IF('114成績輸入與落點儀表板'!$C$3="必須採計",M1567&gt;0,IF('114成績輸入與落點儀表板'!$C$3="不可採計",M1567=0,TRUE)),IF('114成績輸入與落點儀表板'!$C$4="必須採計",N1567&gt;0,IF('114成績輸入與落點儀表板'!$C$4="不可採計",N1567=0,TRUE)),IF('114成績輸入與落點儀表板'!$C$5="必須採計",O1567&gt;0,IF('114成績輸入與落點儀表板'!$C$5="不可採計",O1567=0,TRUE)),IF('114成績輸入與落點儀表板'!$C$6="必須採計",P1567&gt;0,IF('114成績輸入與落點儀表板'!$C$6="不可採計",P1567=0,TRUE)),IF('114成績輸入與落點儀表板'!$C$7="必須採計",Q1567&gt;0,IF('114成績輸入與落點儀表板'!$C$7="不可採計",Q1567=0,TRUE)),IF('114成績輸入與落點儀表板'!$C$8="必須採計",R1567&gt;0,IF('114成績輸入與落點儀表板'!$C$8="不可採計",R1567=0,TRUE)),IF('114成績輸入與落點儀表板'!$C$9="必須採計",S1567&gt;0,IF('114成績輸入與落點儀表板'!$C$9="不可採計",S1567=0,TRUE)),IF('114成績輸入與落點儀表板'!$C$10="必須採計",T1567&gt;0,IF('114成績輸入與落點儀表板'!$C$10="不可採計",T1567=0,TRUE)),IF('114成績輸入與落點儀表板'!$C$11="必須採計",U1567&gt;0,IF('114成績輸入與落點儀表板'!$C$11="不可採計",U1567=0,TRUE)),IF('114成績輸入與落點儀表板'!$C$12="必須採計",V1567&gt;0,IF('114成績輸入與落點儀表板'!$C$12="不可採計",V1567=0,TRUE)),IF('114成績輸入與落點儀表板'!$C$13="必須採計",W1567&gt;0,IF('114成績輸入與落點儀表板'!$C$13="不可採計",W1567=0,TRUE)),IF('114成績輸入與落點儀表板'!$C$14="必須採計",X1567&gt;0,IF('114成績輸入與落點儀表板'!$C$14="不可採計",X1567=0,TRUE)),IF('114成績輸入與落點儀表板'!$C$15="必須採計",Y1567&gt;0,IF('114成績輸入與落點儀表板'!$C$15="不可採計",Y1567=0,TRUE)),IF('114成績輸入與落點儀表板'!$C$16="必須採計",Z1567&gt;0,IF('114成績輸入與落點儀表板'!$C$16="不可採計",Z1567=0,TRUE))),"✅ 符合","❌ 不符合")</f>
        <v>✅ 符合</v>
      </c>
      <c r="L1567" s="15">
        <v>1</v>
      </c>
      <c r="M1567" s="15">
        <v>1</v>
      </c>
      <c r="N1567" s="15">
        <v>0</v>
      </c>
      <c r="O1567" s="15">
        <v>0</v>
      </c>
      <c r="P1567" s="15">
        <v>0</v>
      </c>
      <c r="Q1567" s="15">
        <v>0</v>
      </c>
      <c r="R1567" s="15">
        <v>2</v>
      </c>
      <c r="S1567" s="15">
        <v>1</v>
      </c>
      <c r="T1567" s="15">
        <v>0</v>
      </c>
      <c r="U1567" s="15">
        <v>0</v>
      </c>
      <c r="V1567" s="15">
        <v>0</v>
      </c>
      <c r="W1567" s="15">
        <v>0</v>
      </c>
      <c r="X1567" s="15">
        <v>0</v>
      </c>
      <c r="Y1567" s="15">
        <v>0</v>
      </c>
      <c r="Z1567" s="15">
        <v>0</v>
      </c>
    </row>
    <row r="1568" spans="1:26" ht="15.75" customHeight="1" x14ac:dyDescent="0.3">
      <c r="A1568" s="2" t="s">
        <v>3583</v>
      </c>
      <c r="B1568" s="13" t="s">
        <v>3361</v>
      </c>
      <c r="C1568" s="13" t="s">
        <v>3406</v>
      </c>
      <c r="D1568" s="12" t="s">
        <v>103</v>
      </c>
      <c r="E1568" s="13" t="s">
        <v>3407</v>
      </c>
      <c r="F1568" s="2">
        <v>10</v>
      </c>
      <c r="G1568" s="15">
        <v>156</v>
      </c>
      <c r="H1568" s="7">
        <f>L1568*'114成績輸入與落點儀表板'!$B$2+M1568*'114成績輸入與落點儀表板'!$B$3+N1568*'114成績輸入與落點儀表板'!$B$4+O1568*'114成績輸入與落點儀表板'!$B$5+P1568*'114成績輸入與落點儀表板'!$B$6+Q1568*'114成績輸入與落點儀表板'!$B$7+R1568*'114成績輸入與落點儀表板'!$B$8+S1568*'114成績輸入與落點儀表板'!$B$9+T1568*'114成績輸入與落點儀表板'!$B$10+U1568*'114成績輸入與落點儀表板'!$B$11+V1568*'114成績輸入與落點儀表板'!$B$12+W1568*'114成績輸入與落點儀表板'!$B$13+X1568*'114成績輸入與落點儀表板'!$B$14+Y1568*'114成績輸入與落點儀表板'!$B$15+Z1568*'114成績輸入與落點儀表板'!$B$16</f>
        <v>0</v>
      </c>
      <c r="I1568" s="8">
        <f t="shared" si="48"/>
        <v>-156</v>
      </c>
      <c r="J1568" s="2" t="str">
        <f t="shared" si="49"/>
        <v>FAIL</v>
      </c>
      <c r="K1568" s="17" t="str">
        <f>IF(AND(IF('114成績輸入與落點儀表板'!$C$2="必須採計",L1568&gt;0,IF('114成績輸入與落點儀表板'!$C$2="不可採計",L1568=0,TRUE)),IF('114成績輸入與落點儀表板'!$C$3="必須採計",M1568&gt;0,IF('114成績輸入與落點儀表板'!$C$3="不可採計",M1568=0,TRUE)),IF('114成績輸入與落點儀表板'!$C$4="必須採計",N1568&gt;0,IF('114成績輸入與落點儀表板'!$C$4="不可採計",N1568=0,TRUE)),IF('114成績輸入與落點儀表板'!$C$5="必須採計",O1568&gt;0,IF('114成績輸入與落點儀表板'!$C$5="不可採計",O1568=0,TRUE)),IF('114成績輸入與落點儀表板'!$C$6="必須採計",P1568&gt;0,IF('114成績輸入與落點儀表板'!$C$6="不可採計",P1568=0,TRUE)),IF('114成績輸入與落點儀表板'!$C$7="必須採計",Q1568&gt;0,IF('114成績輸入與落點儀表板'!$C$7="不可採計",Q1568=0,TRUE)),IF('114成績輸入與落點儀表板'!$C$8="必須採計",R1568&gt;0,IF('114成績輸入與落點儀表板'!$C$8="不可採計",R1568=0,TRUE)),IF('114成績輸入與落點儀表板'!$C$9="必須採計",S1568&gt;0,IF('114成績輸入與落點儀表板'!$C$9="不可採計",S1568=0,TRUE)),IF('114成績輸入與落點儀表板'!$C$10="必須採計",T1568&gt;0,IF('114成績輸入與落點儀表板'!$C$10="不可採計",T1568=0,TRUE)),IF('114成績輸入與落點儀表板'!$C$11="必須採計",U1568&gt;0,IF('114成績輸入與落點儀表板'!$C$11="不可採計",U1568=0,TRUE)),IF('114成績輸入與落點儀表板'!$C$12="必須採計",V1568&gt;0,IF('114成績輸入與落點儀表板'!$C$12="不可採計",V1568=0,TRUE)),IF('114成績輸入與落點儀表板'!$C$13="必須採計",W1568&gt;0,IF('114成績輸入與落點儀表板'!$C$13="不可採計",W1568=0,TRUE)),IF('114成績輸入與落點儀表板'!$C$14="必須採計",X1568&gt;0,IF('114成績輸入與落點儀表板'!$C$14="不可採計",X1568=0,TRUE)),IF('114成績輸入與落點儀表板'!$C$15="必須採計",Y1568&gt;0,IF('114成績輸入與落點儀表板'!$C$15="不可採計",Y1568=0,TRUE)),IF('114成績輸入與落點儀表板'!$C$16="必須採計",Z1568&gt;0,IF('114成績輸入與落點儀表板'!$C$16="不可採計",Z1568=0,TRUE))),"✅ 符合","❌ 不符合")</f>
        <v>✅ 符合</v>
      </c>
      <c r="L1568" s="15">
        <v>1</v>
      </c>
      <c r="M1568" s="15">
        <v>2</v>
      </c>
      <c r="N1568" s="15">
        <v>0</v>
      </c>
      <c r="O1568" s="15">
        <v>0</v>
      </c>
      <c r="P1568" s="15">
        <v>0</v>
      </c>
      <c r="Q1568" s="15">
        <v>0</v>
      </c>
      <c r="R1568" s="15">
        <v>1</v>
      </c>
      <c r="S1568" s="15">
        <v>1</v>
      </c>
      <c r="T1568" s="15">
        <v>0</v>
      </c>
      <c r="U1568" s="15">
        <v>0</v>
      </c>
      <c r="V1568" s="15">
        <v>0</v>
      </c>
      <c r="W1568" s="15">
        <v>0</v>
      </c>
      <c r="X1568" s="15">
        <v>0</v>
      </c>
      <c r="Y1568" s="15">
        <v>0</v>
      </c>
      <c r="Z1568" s="15">
        <v>0</v>
      </c>
    </row>
    <row r="1569" spans="1:26" x14ac:dyDescent="0.3">
      <c r="A1569" s="2" t="s">
        <v>5569</v>
      </c>
      <c r="B1569" s="13" t="s">
        <v>3361</v>
      </c>
      <c r="C1569" s="13" t="s">
        <v>1210</v>
      </c>
      <c r="D1569" s="12" t="s">
        <v>86</v>
      </c>
      <c r="E1569" s="13" t="s">
        <v>3409</v>
      </c>
      <c r="F1569" s="2">
        <v>23</v>
      </c>
      <c r="G1569" s="15">
        <v>93</v>
      </c>
      <c r="H1569" s="7">
        <f>L1569*'114成績輸入與落點儀表板'!$B$2+M1569*'114成績輸入與落點儀表板'!$B$3+N1569*'114成績輸入與落點儀表板'!$B$4+O1569*'114成績輸入與落點儀表板'!$B$5+P1569*'114成績輸入與落點儀表板'!$B$6+Q1569*'114成績輸入與落點儀表板'!$B$7+R1569*'114成績輸入與落點儀表板'!$B$8+S1569*'114成績輸入與落點儀表板'!$B$9+T1569*'114成績輸入與落點儀表板'!$B$10+U1569*'114成績輸入與落點儀表板'!$B$11+V1569*'114成績輸入與落點儀表板'!$B$12+W1569*'114成績輸入與落點儀表板'!$B$13+X1569*'114成績輸入與落點儀表板'!$B$14+Y1569*'114成績輸入與落點儀表板'!$B$15+Z1569*'114成績輸入與落點儀表板'!$B$16</f>
        <v>0</v>
      </c>
      <c r="I1569" s="8">
        <f t="shared" si="48"/>
        <v>-93</v>
      </c>
      <c r="J1569" s="2" t="str">
        <f t="shared" si="49"/>
        <v>FAIL</v>
      </c>
      <c r="K1569" s="17" t="str">
        <f>IF(AND(IF('114成績輸入與落點儀表板'!$C$2="必須採計",L1569&gt;0,IF('114成績輸入與落點儀表板'!$C$2="不可採計",L1569=0,TRUE)),IF('114成績輸入與落點儀表板'!$C$3="必須採計",M1569&gt;0,IF('114成績輸入與落點儀表板'!$C$3="不可採計",M1569=0,TRUE)),IF('114成績輸入與落點儀表板'!$C$4="必須採計",N1569&gt;0,IF('114成績輸入與落點儀表板'!$C$4="不可採計",N1569=0,TRUE)),IF('114成績輸入與落點儀表板'!$C$5="必須採計",O1569&gt;0,IF('114成績輸入與落點儀表板'!$C$5="不可採計",O1569=0,TRUE)),IF('114成績輸入與落點儀表板'!$C$6="必須採計",P1569&gt;0,IF('114成績輸入與落點儀表板'!$C$6="不可採計",P1569=0,TRUE)),IF('114成績輸入與落點儀表板'!$C$7="必須採計",Q1569&gt;0,IF('114成績輸入與落點儀表板'!$C$7="不可採計",Q1569=0,TRUE)),IF('114成績輸入與落點儀表板'!$C$8="必須採計",R1569&gt;0,IF('114成績輸入與落點儀表板'!$C$8="不可採計",R1569=0,TRUE)),IF('114成績輸入與落點儀表板'!$C$9="必須採計",S1569&gt;0,IF('114成績輸入與落點儀表板'!$C$9="不可採計",S1569=0,TRUE)),IF('114成績輸入與落點儀表板'!$C$10="必須採計",T1569&gt;0,IF('114成績輸入與落點儀表板'!$C$10="不可採計",T1569=0,TRUE)),IF('114成績輸入與落點儀表板'!$C$11="必須採計",U1569&gt;0,IF('114成績輸入與落點儀表板'!$C$11="不可採計",U1569=0,TRUE)),IF('114成績輸入與落點儀表板'!$C$12="必須採計",V1569&gt;0,IF('114成績輸入與落點儀表板'!$C$12="不可採計",V1569=0,TRUE)),IF('114成績輸入與落點儀表板'!$C$13="必須採計",W1569&gt;0,IF('114成績輸入與落點儀表板'!$C$13="不可採計",W1569=0,TRUE)),IF('114成績輸入與落點儀表板'!$C$14="必須採計",X1569&gt;0,IF('114成績輸入與落點儀表板'!$C$14="不可採計",X1569=0,TRUE)),IF('114成績輸入與落點儀表板'!$C$15="必須採計",Y1569&gt;0,IF('114成績輸入與落點儀表板'!$C$15="不可採計",Y1569=0,TRUE)),IF('114成績輸入與落點儀表板'!$C$16="必須採計",Z1569&gt;0,IF('114成績輸入與落點儀表板'!$C$16="不可採計",Z1569=0,TRUE))),"✅ 符合","❌ 不符合")</f>
        <v>❌ 不符合</v>
      </c>
      <c r="L1569" s="15">
        <v>0</v>
      </c>
      <c r="M1569" s="15">
        <v>2</v>
      </c>
      <c r="N1569" s="15">
        <v>1</v>
      </c>
      <c r="O1569" s="15">
        <v>0</v>
      </c>
      <c r="P1569" s="15">
        <v>1</v>
      </c>
      <c r="Q1569" s="15">
        <v>0</v>
      </c>
      <c r="R1569" s="15">
        <v>0</v>
      </c>
      <c r="S1569" s="15">
        <v>2</v>
      </c>
      <c r="T1569" s="15">
        <v>0</v>
      </c>
      <c r="U1569" s="15">
        <v>0</v>
      </c>
      <c r="V1569" s="15">
        <v>0</v>
      </c>
      <c r="W1569" s="15">
        <v>0</v>
      </c>
      <c r="X1569" s="15">
        <v>0</v>
      </c>
      <c r="Y1569" s="15">
        <v>0</v>
      </c>
      <c r="Z1569" s="15">
        <v>0</v>
      </c>
    </row>
    <row r="1570" spans="1:26" ht="15.75" customHeight="1" x14ac:dyDescent="0.3">
      <c r="A1570" s="2" t="s">
        <v>4786</v>
      </c>
      <c r="B1570" s="13" t="s">
        <v>3361</v>
      </c>
      <c r="C1570" s="13" t="s">
        <v>3411</v>
      </c>
      <c r="D1570" s="12" t="s">
        <v>103</v>
      </c>
      <c r="E1570" s="13" t="s">
        <v>3412</v>
      </c>
      <c r="F1570" s="2">
        <v>22</v>
      </c>
      <c r="G1570" s="15">
        <v>125</v>
      </c>
      <c r="H1570" s="7">
        <f>L1570*'114成績輸入與落點儀表板'!$B$2+M1570*'114成績輸入與落點儀表板'!$B$3+N1570*'114成績輸入與落點儀表板'!$B$4+O1570*'114成績輸入與落點儀表板'!$B$5+P1570*'114成績輸入與落點儀表板'!$B$6+Q1570*'114成績輸入與落點儀表板'!$B$7+R1570*'114成績輸入與落點儀表板'!$B$8+S1570*'114成績輸入與落點儀表板'!$B$9+T1570*'114成績輸入與落點儀表板'!$B$10+U1570*'114成績輸入與落點儀表板'!$B$11+V1570*'114成績輸入與落點儀表板'!$B$12+W1570*'114成績輸入與落點儀表板'!$B$13+X1570*'114成績輸入與落點儀表板'!$B$14+Y1570*'114成績輸入與落點儀表板'!$B$15+Z1570*'114成績輸入與落點儀表板'!$B$16</f>
        <v>0</v>
      </c>
      <c r="I1570" s="8">
        <f t="shared" si="48"/>
        <v>-125</v>
      </c>
      <c r="J1570" s="2" t="str">
        <f t="shared" si="49"/>
        <v>FAIL</v>
      </c>
      <c r="K1570" s="17" t="str">
        <f>IF(AND(IF('114成績輸入與落點儀表板'!$C$2="必須採計",L1570&gt;0,IF('114成績輸入與落點儀表板'!$C$2="不可採計",L1570=0,TRUE)),IF('114成績輸入與落點儀表板'!$C$3="必須採計",M1570&gt;0,IF('114成績輸入與落點儀表板'!$C$3="不可採計",M1570=0,TRUE)),IF('114成績輸入與落點儀表板'!$C$4="必須採計",N1570&gt;0,IF('114成績輸入與落點儀表板'!$C$4="不可採計",N1570=0,TRUE)),IF('114成績輸入與落點儀表板'!$C$5="必須採計",O1570&gt;0,IF('114成績輸入與落點儀表板'!$C$5="不可採計",O1570=0,TRUE)),IF('114成績輸入與落點儀表板'!$C$6="必須採計",P1570&gt;0,IF('114成績輸入與落點儀表板'!$C$6="不可採計",P1570=0,TRUE)),IF('114成績輸入與落點儀表板'!$C$7="必須採計",Q1570&gt;0,IF('114成績輸入與落點儀表板'!$C$7="不可採計",Q1570=0,TRUE)),IF('114成績輸入與落點儀表板'!$C$8="必須採計",R1570&gt;0,IF('114成績輸入與落點儀表板'!$C$8="不可採計",R1570=0,TRUE)),IF('114成績輸入與落點儀表板'!$C$9="必須採計",S1570&gt;0,IF('114成績輸入與落點儀表板'!$C$9="不可採計",S1570=0,TRUE)),IF('114成績輸入與落點儀表板'!$C$10="必須採計",T1570&gt;0,IF('114成績輸入與落點儀表板'!$C$10="不可採計",T1570=0,TRUE)),IF('114成績輸入與落點儀表板'!$C$11="必須採計",U1570&gt;0,IF('114成績輸入與落點儀表板'!$C$11="不可採計",U1570=0,TRUE)),IF('114成績輸入與落點儀表板'!$C$12="必須採計",V1570&gt;0,IF('114成績輸入與落點儀表板'!$C$12="不可採計",V1570=0,TRUE)),IF('114成績輸入與落點儀表板'!$C$13="必須採計",W1570&gt;0,IF('114成績輸入與落點儀表板'!$C$13="不可採計",W1570=0,TRUE)),IF('114成績輸入與落點儀表板'!$C$14="必須採計",X1570&gt;0,IF('114成績輸入與落點儀表板'!$C$14="不可採計",X1570=0,TRUE)),IF('114成績輸入與落點儀表板'!$C$15="必須採計",Y1570&gt;0,IF('114成績輸入與落點儀表板'!$C$15="不可採計",Y1570=0,TRUE)),IF('114成績輸入與落點儀表板'!$C$16="必須採計",Z1570&gt;0,IF('114成績輸入與落點儀表板'!$C$16="不可採計",Z1570=0,TRUE))),"✅ 符合","❌ 不符合")</f>
        <v>❌ 不符合</v>
      </c>
      <c r="L1570" s="15">
        <v>0</v>
      </c>
      <c r="M1570" s="15">
        <v>2</v>
      </c>
      <c r="N1570" s="15">
        <v>1</v>
      </c>
      <c r="O1570" s="15">
        <v>0</v>
      </c>
      <c r="P1570" s="15">
        <v>1</v>
      </c>
      <c r="Q1570" s="15">
        <v>0</v>
      </c>
      <c r="R1570" s="15">
        <v>2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>
        <v>0</v>
      </c>
      <c r="Y1570" s="15">
        <v>0</v>
      </c>
      <c r="Z1570" s="15">
        <v>0</v>
      </c>
    </row>
    <row r="1571" spans="1:26" x14ac:dyDescent="0.3">
      <c r="A1571" s="2" t="s">
        <v>3584</v>
      </c>
      <c r="B1571" s="13" t="s">
        <v>3361</v>
      </c>
      <c r="C1571" s="13" t="s">
        <v>3414</v>
      </c>
      <c r="D1571" s="12" t="s">
        <v>227</v>
      </c>
      <c r="E1571" s="13" t="s">
        <v>5570</v>
      </c>
      <c r="F1571" s="2">
        <v>9</v>
      </c>
      <c r="G1571" s="15">
        <v>92</v>
      </c>
      <c r="H1571" s="7">
        <f>L1571*'114成績輸入與落點儀表板'!$B$2+M1571*'114成績輸入與落點儀表板'!$B$3+N1571*'114成績輸入與落點儀表板'!$B$4+O1571*'114成績輸入與落點儀表板'!$B$5+P1571*'114成績輸入與落點儀表板'!$B$6+Q1571*'114成績輸入與落點儀表板'!$B$7+R1571*'114成績輸入與落點儀表板'!$B$8+S1571*'114成績輸入與落點儀表板'!$B$9+T1571*'114成績輸入與落點儀表板'!$B$10+U1571*'114成績輸入與落點儀表板'!$B$11+V1571*'114成績輸入與落點儀表板'!$B$12+W1571*'114成績輸入與落點儀表板'!$B$13+X1571*'114成績輸入與落點儀表板'!$B$14+Y1571*'114成績輸入與落點儀表板'!$B$15+Z1571*'114成績輸入與落點儀表板'!$B$16</f>
        <v>0</v>
      </c>
      <c r="I1571" s="8">
        <f t="shared" si="48"/>
        <v>-92</v>
      </c>
      <c r="J1571" s="2" t="str">
        <f t="shared" si="49"/>
        <v>FAIL</v>
      </c>
      <c r="K1571" s="17" t="str">
        <f>IF(AND(IF('114成績輸入與落點儀表板'!$C$2="必須採計",L1571&gt;0,IF('114成績輸入與落點儀表板'!$C$2="不可採計",L1571=0,TRUE)),IF('114成績輸入與落點儀表板'!$C$3="必須採計",M1571&gt;0,IF('114成績輸入與落點儀表板'!$C$3="不可採計",M1571=0,TRUE)),IF('114成績輸入與落點儀表板'!$C$4="必須採計",N1571&gt;0,IF('114成績輸入與落點儀表板'!$C$4="不可採計",N1571=0,TRUE)),IF('114成績輸入與落點儀表板'!$C$5="必須採計",O1571&gt;0,IF('114成績輸入與落點儀表板'!$C$5="不可採計",O1571=0,TRUE)),IF('114成績輸入與落點儀表板'!$C$6="必須採計",P1571&gt;0,IF('114成績輸入與落點儀表板'!$C$6="不可採計",P1571=0,TRUE)),IF('114成績輸入與落點儀表板'!$C$7="必須採計",Q1571&gt;0,IF('114成績輸入與落點儀表板'!$C$7="不可採計",Q1571=0,TRUE)),IF('114成績輸入與落點儀表板'!$C$8="必須採計",R1571&gt;0,IF('114成績輸入與落點儀表板'!$C$8="不可採計",R1571=0,TRUE)),IF('114成績輸入與落點儀表板'!$C$9="必須採計",S1571&gt;0,IF('114成績輸入與落點儀表板'!$C$9="不可採計",S1571=0,TRUE)),IF('114成績輸入與落點儀表板'!$C$10="必須採計",T1571&gt;0,IF('114成績輸入與落點儀表板'!$C$10="不可採計",T1571=0,TRUE)),IF('114成績輸入與落點儀表板'!$C$11="必須採計",U1571&gt;0,IF('114成績輸入與落點儀表板'!$C$11="不可採計",U1571=0,TRUE)),IF('114成績輸入與落點儀表板'!$C$12="必須採計",V1571&gt;0,IF('114成績輸入與落點儀表板'!$C$12="不可採計",V1571=0,TRUE)),IF('114成績輸入與落點儀表板'!$C$13="必須採計",W1571&gt;0,IF('114成績輸入與落點儀表板'!$C$13="不可採計",W1571=0,TRUE)),IF('114成績輸入與落點儀表板'!$C$14="必須採計",X1571&gt;0,IF('114成績輸入與落點儀表板'!$C$14="不可採計",X1571=0,TRUE)),IF('114成績輸入與落點儀表板'!$C$15="必須採計",Y1571&gt;0,IF('114成績輸入與落點儀表板'!$C$15="不可採計",Y1571=0,TRUE)),IF('114成績輸入與落點儀表板'!$C$16="必須採計",Z1571&gt;0,IF('114成績輸入與落點儀表板'!$C$16="不可採計",Z1571=0,TRUE))),"✅ 符合","❌ 不符合")</f>
        <v>❌ 不符合</v>
      </c>
      <c r="L1571" s="15">
        <v>0</v>
      </c>
      <c r="M1571" s="15">
        <v>1</v>
      </c>
      <c r="N1571" s="15">
        <v>0</v>
      </c>
      <c r="O1571" s="15">
        <v>0</v>
      </c>
      <c r="P1571" s="15">
        <v>2</v>
      </c>
      <c r="Q1571" s="15">
        <v>0</v>
      </c>
      <c r="R1571" s="15">
        <v>1.5</v>
      </c>
      <c r="S1571" s="15">
        <v>1.5</v>
      </c>
      <c r="T1571" s="15">
        <v>0</v>
      </c>
      <c r="U1571" s="15">
        <v>0</v>
      </c>
      <c r="V1571" s="15">
        <v>0</v>
      </c>
      <c r="W1571" s="15">
        <v>0</v>
      </c>
      <c r="X1571" s="15">
        <v>0</v>
      </c>
      <c r="Y1571" s="15">
        <v>0</v>
      </c>
      <c r="Z1571" s="15">
        <v>0</v>
      </c>
    </row>
    <row r="1572" spans="1:26" ht="15.75" customHeight="1" x14ac:dyDescent="0.3">
      <c r="A1572" s="2" t="s">
        <v>3586</v>
      </c>
      <c r="B1572" s="13" t="s">
        <v>3418</v>
      </c>
      <c r="C1572" s="13" t="s">
        <v>223</v>
      </c>
      <c r="D1572" s="12" t="s">
        <v>121</v>
      </c>
      <c r="E1572" s="13" t="s">
        <v>4774</v>
      </c>
      <c r="F1572" s="2">
        <v>4</v>
      </c>
      <c r="G1572" s="15">
        <v>108.5</v>
      </c>
      <c r="H1572" s="7">
        <f>L1572*'114成績輸入與落點儀表板'!$B$2+M1572*'114成績輸入與落點儀表板'!$B$3+N1572*'114成績輸入與落點儀表板'!$B$4+O1572*'114成績輸入與落點儀表板'!$B$5+P1572*'114成績輸入與落點儀表板'!$B$6+Q1572*'114成績輸入與落點儀表板'!$B$7+R1572*'114成績輸入與落點儀表板'!$B$8+S1572*'114成績輸入與落點儀表板'!$B$9+T1572*'114成績輸入與落點儀表板'!$B$10+U1572*'114成績輸入與落點儀表板'!$B$11+V1572*'114成績輸入與落點儀表板'!$B$12+W1572*'114成績輸入與落點儀表板'!$B$13+X1572*'114成績輸入與落點儀表板'!$B$14+Y1572*'114成績輸入與落點儀表板'!$B$15+Z1572*'114成績輸入與落點儀表板'!$B$16</f>
        <v>0</v>
      </c>
      <c r="I1572" s="8">
        <f t="shared" si="48"/>
        <v>-108.5</v>
      </c>
      <c r="J1572" s="2" t="str">
        <f t="shared" si="49"/>
        <v>FAIL</v>
      </c>
      <c r="K1572" s="17" t="str">
        <f>IF(AND(IF('114成績輸入與落點儀表板'!$C$2="必須採計",L1572&gt;0,IF('114成績輸入與落點儀表板'!$C$2="不可採計",L1572=0,TRUE)),IF('114成績輸入與落點儀表板'!$C$3="必須採計",M1572&gt;0,IF('114成績輸入與落點儀表板'!$C$3="不可採計",M1572=0,TRUE)),IF('114成績輸入與落點儀表板'!$C$4="必須採計",N1572&gt;0,IF('114成績輸入與落點儀表板'!$C$4="不可採計",N1572=0,TRUE)),IF('114成績輸入與落點儀表板'!$C$5="必須採計",O1572&gt;0,IF('114成績輸入與落點儀表板'!$C$5="不可採計",O1572=0,TRUE)),IF('114成績輸入與落點儀表板'!$C$6="必須採計",P1572&gt;0,IF('114成績輸入與落點儀表板'!$C$6="不可採計",P1572=0,TRUE)),IF('114成績輸入與落點儀表板'!$C$7="必須採計",Q1572&gt;0,IF('114成績輸入與落點儀表板'!$C$7="不可採計",Q1572=0,TRUE)),IF('114成績輸入與落點儀表板'!$C$8="必須採計",R1572&gt;0,IF('114成績輸入與落點儀表板'!$C$8="不可採計",R1572=0,TRUE)),IF('114成績輸入與落點儀表板'!$C$9="必須採計",S1572&gt;0,IF('114成績輸入與落點儀表板'!$C$9="不可採計",S1572=0,TRUE)),IF('114成績輸入與落點儀表板'!$C$10="必須採計",T1572&gt;0,IF('114成績輸入與落點儀表板'!$C$10="不可採計",T1572=0,TRUE)),IF('114成績輸入與落點儀表板'!$C$11="必須採計",U1572&gt;0,IF('114成績輸入與落點儀表板'!$C$11="不可採計",U1572=0,TRUE)),IF('114成績輸入與落點儀表板'!$C$12="必須採計",V1572&gt;0,IF('114成績輸入與落點儀表板'!$C$12="不可採計",V1572=0,TRUE)),IF('114成績輸入與落點儀表板'!$C$13="必須採計",W1572&gt;0,IF('114成績輸入與落點儀表板'!$C$13="不可採計",W1572=0,TRUE)),IF('114成績輸入與落點儀表板'!$C$14="必須採計",X1572&gt;0,IF('114成績輸入與落點儀表板'!$C$14="不可採計",X1572=0,TRUE)),IF('114成績輸入與落點儀表板'!$C$15="必須採計",Y1572&gt;0,IF('114成績輸入與落點儀表板'!$C$15="不可採計",Y1572=0,TRUE)),IF('114成績輸入與落點儀表板'!$C$16="必須採計",Z1572&gt;0,IF('114成績輸入與落點儀表板'!$C$16="不可採計",Z1572=0,TRUE))),"✅ 符合","❌ 不符合")</f>
        <v>✅ 符合</v>
      </c>
      <c r="L1572" s="15">
        <v>2</v>
      </c>
      <c r="M1572" s="15">
        <v>0</v>
      </c>
      <c r="N1572" s="15">
        <v>0</v>
      </c>
      <c r="O1572" s="15">
        <v>0</v>
      </c>
      <c r="P1572" s="15">
        <v>0</v>
      </c>
      <c r="Q1572" s="15">
        <v>1.75</v>
      </c>
      <c r="R1572" s="15">
        <v>0</v>
      </c>
      <c r="S1572" s="15">
        <v>0</v>
      </c>
      <c r="T1572" s="15">
        <v>0</v>
      </c>
      <c r="U1572" s="15">
        <v>2</v>
      </c>
      <c r="V1572" s="15">
        <v>0</v>
      </c>
      <c r="W1572" s="15">
        <v>0</v>
      </c>
      <c r="X1572" s="15">
        <v>0</v>
      </c>
      <c r="Y1572" s="15">
        <v>0</v>
      </c>
      <c r="Z1572" s="15">
        <v>0</v>
      </c>
    </row>
    <row r="1573" spans="1:26" x14ac:dyDescent="0.3">
      <c r="A1573" s="2" t="s">
        <v>3587</v>
      </c>
      <c r="B1573" s="13" t="s">
        <v>3418</v>
      </c>
      <c r="C1573" s="13" t="s">
        <v>5571</v>
      </c>
      <c r="D1573" s="12" t="s">
        <v>121</v>
      </c>
      <c r="E1573" s="13" t="s">
        <v>4608</v>
      </c>
      <c r="F1573" s="2">
        <v>1</v>
      </c>
      <c r="G1573" s="15">
        <v>124.5</v>
      </c>
      <c r="H1573" s="7">
        <f>L1573*'114成績輸入與落點儀表板'!$B$2+M1573*'114成績輸入與落點儀表板'!$B$3+N1573*'114成績輸入與落點儀表板'!$B$4+O1573*'114成績輸入與落點儀表板'!$B$5+P1573*'114成績輸入與落點儀表板'!$B$6+Q1573*'114成績輸入與落點儀表板'!$B$7+R1573*'114成績輸入與落點儀表板'!$B$8+S1573*'114成績輸入與落點儀表板'!$B$9+T1573*'114成績輸入與落點儀表板'!$B$10+U1573*'114成績輸入與落點儀表板'!$B$11+V1573*'114成績輸入與落點儀表板'!$B$12+W1573*'114成績輸入與落點儀表板'!$B$13+X1573*'114成績輸入與落點儀表板'!$B$14+Y1573*'114成績輸入與落點儀表板'!$B$15+Z1573*'114成績輸入與落點儀表板'!$B$16</f>
        <v>0</v>
      </c>
      <c r="I1573" s="8">
        <f t="shared" si="48"/>
        <v>-124.5</v>
      </c>
      <c r="J1573" s="2" t="str">
        <f t="shared" si="49"/>
        <v>FAIL</v>
      </c>
      <c r="K1573" s="17" t="str">
        <f>IF(AND(IF('114成績輸入與落點儀表板'!$C$2="必須採計",L1573&gt;0,IF('114成績輸入與落點儀表板'!$C$2="不可採計",L1573=0,TRUE)),IF('114成績輸入與落點儀表板'!$C$3="必須採計",M1573&gt;0,IF('114成績輸入與落點儀表板'!$C$3="不可採計",M1573=0,TRUE)),IF('114成績輸入與落點儀表板'!$C$4="必須採計",N1573&gt;0,IF('114成績輸入與落點儀表板'!$C$4="不可採計",N1573=0,TRUE)),IF('114成績輸入與落點儀表板'!$C$5="必須採計",O1573&gt;0,IF('114成績輸入與落點儀表板'!$C$5="不可採計",O1573=0,TRUE)),IF('114成績輸入與落點儀表板'!$C$6="必須採計",P1573&gt;0,IF('114成績輸入與落點儀表板'!$C$6="不可採計",P1573=0,TRUE)),IF('114成績輸入與落點儀表板'!$C$7="必須採計",Q1573&gt;0,IF('114成績輸入與落點儀表板'!$C$7="不可採計",Q1573=0,TRUE)),IF('114成績輸入與落點儀表板'!$C$8="必須採計",R1573&gt;0,IF('114成績輸入與落點儀表板'!$C$8="不可採計",R1573=0,TRUE)),IF('114成績輸入與落點儀表板'!$C$9="必須採計",S1573&gt;0,IF('114成績輸入與落點儀表板'!$C$9="不可採計",S1573=0,TRUE)),IF('114成績輸入與落點儀表板'!$C$10="必須採計",T1573&gt;0,IF('114成績輸入與落點儀表板'!$C$10="不可採計",T1573=0,TRUE)),IF('114成績輸入與落點儀表板'!$C$11="必須採計",U1573&gt;0,IF('114成績輸入與落點儀表板'!$C$11="不可採計",U1573=0,TRUE)),IF('114成績輸入與落點儀表板'!$C$12="必須採計",V1573&gt;0,IF('114成績輸入與落點儀表板'!$C$12="不可採計",V1573=0,TRUE)),IF('114成績輸入與落點儀表板'!$C$13="必須採計",W1573&gt;0,IF('114成績輸入與落點儀表板'!$C$13="不可採計",W1573=0,TRUE)),IF('114成績輸入與落點儀表板'!$C$14="必須採計",X1573&gt;0,IF('114成績輸入與落點儀表板'!$C$14="不可採計",X1573=0,TRUE)),IF('114成績輸入與落點儀表板'!$C$15="必須採計",Y1573&gt;0,IF('114成績輸入與落點儀表板'!$C$15="不可採計",Y1573=0,TRUE)),IF('114成績輸入與落點儀表板'!$C$16="必須採計",Z1573&gt;0,IF('114成績輸入與落點儀表板'!$C$16="不可採計",Z1573=0,TRUE))),"✅ 符合","❌ 不符合")</f>
        <v>✅ 符合</v>
      </c>
      <c r="L1573" s="15">
        <v>2</v>
      </c>
      <c r="M1573" s="15">
        <v>1.75</v>
      </c>
      <c r="N1573" s="15">
        <v>0</v>
      </c>
      <c r="O1573" s="15">
        <v>0</v>
      </c>
      <c r="P1573" s="15">
        <v>0</v>
      </c>
      <c r="Q1573" s="15">
        <v>0</v>
      </c>
      <c r="R1573" s="15">
        <v>0</v>
      </c>
      <c r="S1573" s="15">
        <v>0</v>
      </c>
      <c r="T1573" s="15">
        <v>0</v>
      </c>
      <c r="U1573" s="15">
        <v>0</v>
      </c>
      <c r="V1573" s="15">
        <v>2</v>
      </c>
      <c r="W1573" s="15">
        <v>0</v>
      </c>
      <c r="X1573" s="15">
        <v>0</v>
      </c>
      <c r="Y1573" s="15">
        <v>0</v>
      </c>
      <c r="Z1573" s="15">
        <v>0</v>
      </c>
    </row>
    <row r="1574" spans="1:26" ht="15.75" customHeight="1" x14ac:dyDescent="0.3">
      <c r="A1574" s="2" t="s">
        <v>3590</v>
      </c>
      <c r="B1574" s="13" t="s">
        <v>3418</v>
      </c>
      <c r="C1574" s="13" t="s">
        <v>5572</v>
      </c>
      <c r="D1574" s="12" t="s">
        <v>121</v>
      </c>
      <c r="E1574" s="13" t="s">
        <v>4606</v>
      </c>
      <c r="F1574" s="2">
        <v>3</v>
      </c>
      <c r="G1574" s="15">
        <v>118</v>
      </c>
      <c r="H1574" s="7">
        <f>L1574*'114成績輸入與落點儀表板'!$B$2+M1574*'114成績輸入與落點儀表板'!$B$3+N1574*'114成績輸入與落點儀表板'!$B$4+O1574*'114成績輸入與落點儀表板'!$B$5+P1574*'114成績輸入與落點儀表板'!$B$6+Q1574*'114成績輸入與落點儀表板'!$B$7+R1574*'114成績輸入與落點儀表板'!$B$8+S1574*'114成績輸入與落點儀表板'!$B$9+T1574*'114成績輸入與落點儀表板'!$B$10+U1574*'114成績輸入與落點儀表板'!$B$11+V1574*'114成績輸入與落點儀表板'!$B$12+W1574*'114成績輸入與落點儀表板'!$B$13+X1574*'114成績輸入與落點儀表板'!$B$14+Y1574*'114成績輸入與落點儀表板'!$B$15+Z1574*'114成績輸入與落點儀表板'!$B$16</f>
        <v>0</v>
      </c>
      <c r="I1574" s="8">
        <f t="shared" si="48"/>
        <v>-118</v>
      </c>
      <c r="J1574" s="2" t="str">
        <f t="shared" si="49"/>
        <v>FAIL</v>
      </c>
      <c r="K1574" s="17" t="str">
        <f>IF(AND(IF('114成績輸入與落點儀表板'!$C$2="必須採計",L1574&gt;0,IF('114成績輸入與落點儀表板'!$C$2="不可採計",L1574=0,TRUE)),IF('114成績輸入與落點儀表板'!$C$3="必須採計",M1574&gt;0,IF('114成績輸入與落點儀表板'!$C$3="不可採計",M1574=0,TRUE)),IF('114成績輸入與落點儀表板'!$C$4="必須採計",N1574&gt;0,IF('114成績輸入與落點儀表板'!$C$4="不可採計",N1574=0,TRUE)),IF('114成績輸入與落點儀表板'!$C$5="必須採計",O1574&gt;0,IF('114成績輸入與落點儀表板'!$C$5="不可採計",O1574=0,TRUE)),IF('114成績輸入與落點儀表板'!$C$6="必須採計",P1574&gt;0,IF('114成績輸入與落點儀表板'!$C$6="不可採計",P1574=0,TRUE)),IF('114成績輸入與落點儀表板'!$C$7="必須採計",Q1574&gt;0,IF('114成績輸入與落點儀表板'!$C$7="不可採計",Q1574=0,TRUE)),IF('114成績輸入與落點儀表板'!$C$8="必須採計",R1574&gt;0,IF('114成績輸入與落點儀表板'!$C$8="不可採計",R1574=0,TRUE)),IF('114成績輸入與落點儀表板'!$C$9="必須採計",S1574&gt;0,IF('114成績輸入與落點儀表板'!$C$9="不可採計",S1574=0,TRUE)),IF('114成績輸入與落點儀表板'!$C$10="必須採計",T1574&gt;0,IF('114成績輸入與落點儀表板'!$C$10="不可採計",T1574=0,TRUE)),IF('114成績輸入與落點儀表板'!$C$11="必須採計",U1574&gt;0,IF('114成績輸入與落點儀表板'!$C$11="不可採計",U1574=0,TRUE)),IF('114成績輸入與落點儀表板'!$C$12="必須採計",V1574&gt;0,IF('114成績輸入與落點儀表板'!$C$12="不可採計",V1574=0,TRUE)),IF('114成績輸入與落點儀表板'!$C$13="必須採計",W1574&gt;0,IF('114成績輸入與落點儀表板'!$C$13="不可採計",W1574=0,TRUE)),IF('114成績輸入與落點儀表板'!$C$14="必須採計",X1574&gt;0,IF('114成績輸入與落點儀表板'!$C$14="不可採計",X1574=0,TRUE)),IF('114成績輸入與落點儀表板'!$C$15="必須採計",Y1574&gt;0,IF('114成績輸入與落點儀表板'!$C$15="不可採計",Y1574=0,TRUE)),IF('114成績輸入與落點儀表板'!$C$16="必須採計",Z1574&gt;0,IF('114成績輸入與落點儀表板'!$C$16="不可採計",Z1574=0,TRUE))),"✅ 符合","❌ 不符合")</f>
        <v>✅ 符合</v>
      </c>
      <c r="L1574" s="15">
        <v>2</v>
      </c>
      <c r="M1574" s="15">
        <v>1.75</v>
      </c>
      <c r="N1574" s="15">
        <v>0</v>
      </c>
      <c r="O1574" s="15">
        <v>0</v>
      </c>
      <c r="P1574" s="15">
        <v>0</v>
      </c>
      <c r="Q1574" s="15">
        <v>0</v>
      </c>
      <c r="R1574" s="15">
        <v>0</v>
      </c>
      <c r="S1574" s="15">
        <v>0</v>
      </c>
      <c r="T1574" s="15">
        <v>0</v>
      </c>
      <c r="U1574" s="15">
        <v>2</v>
      </c>
      <c r="V1574" s="15">
        <v>0</v>
      </c>
      <c r="W1574" s="15">
        <v>0</v>
      </c>
      <c r="X1574" s="15">
        <v>0</v>
      </c>
      <c r="Y1574" s="15">
        <v>0</v>
      </c>
      <c r="Z1574" s="15">
        <v>0</v>
      </c>
    </row>
    <row r="1575" spans="1:26" x14ac:dyDescent="0.3">
      <c r="A1575" s="2" t="s">
        <v>3592</v>
      </c>
      <c r="B1575" s="13" t="s">
        <v>3418</v>
      </c>
      <c r="C1575" s="13" t="s">
        <v>3423</v>
      </c>
      <c r="D1575" s="12" t="s">
        <v>121</v>
      </c>
      <c r="E1575" s="13" t="s">
        <v>3424</v>
      </c>
      <c r="F1575" s="2">
        <v>2</v>
      </c>
      <c r="G1575" s="15">
        <v>122.25</v>
      </c>
      <c r="H1575" s="7">
        <f>L1575*'114成績輸入與落點儀表板'!$B$2+M1575*'114成績輸入與落點儀表板'!$B$3+N1575*'114成績輸入與落點儀表板'!$B$4+O1575*'114成績輸入與落點儀表板'!$B$5+P1575*'114成績輸入與落點儀表板'!$B$6+Q1575*'114成績輸入與落點儀表板'!$B$7+R1575*'114成績輸入與落點儀表板'!$B$8+S1575*'114成績輸入與落點儀表板'!$B$9+T1575*'114成績輸入與落點儀表板'!$B$10+U1575*'114成績輸入與落點儀表板'!$B$11+V1575*'114成績輸入與落點儀表板'!$B$12+W1575*'114成績輸入與落點儀表板'!$B$13+X1575*'114成績輸入與落點儀表板'!$B$14+Y1575*'114成績輸入與落點儀表板'!$B$15+Z1575*'114成績輸入與落點儀表板'!$B$16</f>
        <v>0</v>
      </c>
      <c r="I1575" s="8">
        <f t="shared" si="48"/>
        <v>-122.25</v>
      </c>
      <c r="J1575" s="2" t="str">
        <f t="shared" si="49"/>
        <v>FAIL</v>
      </c>
      <c r="K1575" s="17" t="str">
        <f>IF(AND(IF('114成績輸入與落點儀表板'!$C$2="必須採計",L1575&gt;0,IF('114成績輸入與落點儀表板'!$C$2="不可採計",L1575=0,TRUE)),IF('114成績輸入與落點儀表板'!$C$3="必須採計",M1575&gt;0,IF('114成績輸入與落點儀表板'!$C$3="不可採計",M1575=0,TRUE)),IF('114成績輸入與落點儀表板'!$C$4="必須採計",N1575&gt;0,IF('114成績輸入與落點儀表板'!$C$4="不可採計",N1575=0,TRUE)),IF('114成績輸入與落點儀表板'!$C$5="必須採計",O1575&gt;0,IF('114成績輸入與落點儀表板'!$C$5="不可採計",O1575=0,TRUE)),IF('114成績輸入與落點儀表板'!$C$6="必須採計",P1575&gt;0,IF('114成績輸入與落點儀表板'!$C$6="不可採計",P1575=0,TRUE)),IF('114成績輸入與落點儀表板'!$C$7="必須採計",Q1575&gt;0,IF('114成績輸入與落點儀表板'!$C$7="不可採計",Q1575=0,TRUE)),IF('114成績輸入與落點儀表板'!$C$8="必須採計",R1575&gt;0,IF('114成績輸入與落點儀表板'!$C$8="不可採計",R1575=0,TRUE)),IF('114成績輸入與落點儀表板'!$C$9="必須採計",S1575&gt;0,IF('114成績輸入與落點儀表板'!$C$9="不可採計",S1575=0,TRUE)),IF('114成績輸入與落點儀表板'!$C$10="必須採計",T1575&gt;0,IF('114成績輸入與落點儀表板'!$C$10="不可採計",T1575=0,TRUE)),IF('114成績輸入與落點儀表板'!$C$11="必須採計",U1575&gt;0,IF('114成績輸入與落點儀表板'!$C$11="不可採計",U1575=0,TRUE)),IF('114成績輸入與落點儀表板'!$C$12="必須採計",V1575&gt;0,IF('114成績輸入與落點儀表板'!$C$12="不可採計",V1575=0,TRUE)),IF('114成績輸入與落點儀表板'!$C$13="必須採計",W1575&gt;0,IF('114成績輸入與落點儀表板'!$C$13="不可採計",W1575=0,TRUE)),IF('114成績輸入與落點儀表板'!$C$14="必須採計",X1575&gt;0,IF('114成績輸入與落點儀表板'!$C$14="不可採計",X1575=0,TRUE)),IF('114成績輸入與落點儀表板'!$C$15="必須採計",Y1575&gt;0,IF('114成績輸入與落點儀表板'!$C$15="不可採計",Y1575=0,TRUE)),IF('114成績輸入與落點儀表板'!$C$16="必須採計",Z1575&gt;0,IF('114成績輸入與落點儀表板'!$C$16="不可採計",Z1575=0,TRUE))),"✅ 符合","❌ 不符合")</f>
        <v>✅ 符合</v>
      </c>
      <c r="L1575" s="15">
        <v>2</v>
      </c>
      <c r="M1575" s="15">
        <v>1.75</v>
      </c>
      <c r="N1575" s="15">
        <v>0</v>
      </c>
      <c r="O1575" s="15">
        <v>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1.75</v>
      </c>
      <c r="V1575" s="15">
        <v>0</v>
      </c>
      <c r="W1575" s="15">
        <v>0</v>
      </c>
      <c r="X1575" s="15">
        <v>0</v>
      </c>
      <c r="Y1575" s="15">
        <v>0</v>
      </c>
      <c r="Z1575" s="15">
        <v>0</v>
      </c>
    </row>
    <row r="1576" spans="1:26" ht="15.75" customHeight="1" x14ac:dyDescent="0.3">
      <c r="A1576" s="2" t="s">
        <v>3594</v>
      </c>
      <c r="B1576" s="13" t="s">
        <v>3418</v>
      </c>
      <c r="C1576" s="13" t="s">
        <v>4775</v>
      </c>
      <c r="D1576" s="12" t="s">
        <v>121</v>
      </c>
      <c r="E1576" s="13" t="s">
        <v>4608</v>
      </c>
      <c r="F1576" s="2">
        <v>0</v>
      </c>
      <c r="G1576" s="15"/>
      <c r="H1576" s="7">
        <f>L1576*'114成績輸入與落點儀表板'!$B$2+M1576*'114成績輸入與落點儀表板'!$B$3+N1576*'114成績輸入與落點儀表板'!$B$4+O1576*'114成績輸入與落點儀表板'!$B$5+P1576*'114成績輸入與落點儀表板'!$B$6+Q1576*'114成績輸入與落點儀表板'!$B$7+R1576*'114成績輸入與落點儀表板'!$B$8+S1576*'114成績輸入與落點儀表板'!$B$9+T1576*'114成績輸入與落點儀表板'!$B$10+U1576*'114成績輸入與落點儀表板'!$B$11+V1576*'114成績輸入與落點儀表板'!$B$12+W1576*'114成績輸入與落點儀表板'!$B$13+X1576*'114成績輸入與落點儀表板'!$B$14+Y1576*'114成績輸入與落點儀表板'!$B$15+Z1576*'114成績輸入與落點儀表板'!$B$16</f>
        <v>0</v>
      </c>
      <c r="I1576" s="8" t="str">
        <f t="shared" si="48"/>
        <v/>
      </c>
      <c r="J1576" s="2" t="str">
        <f t="shared" si="49"/>
        <v>無錄取資料</v>
      </c>
      <c r="K1576" s="17" t="str">
        <f>IF(AND(IF('114成績輸入與落點儀表板'!$C$2="必須採計",L1576&gt;0,IF('114成績輸入與落點儀表板'!$C$2="不可採計",L1576=0,TRUE)),IF('114成績輸入與落點儀表板'!$C$3="必須採計",M1576&gt;0,IF('114成績輸入與落點儀表板'!$C$3="不可採計",M1576=0,TRUE)),IF('114成績輸入與落點儀表板'!$C$4="必須採計",N1576&gt;0,IF('114成績輸入與落點儀表板'!$C$4="不可採計",N1576=0,TRUE)),IF('114成績輸入與落點儀表板'!$C$5="必須採計",O1576&gt;0,IF('114成績輸入與落點儀表板'!$C$5="不可採計",O1576=0,TRUE)),IF('114成績輸入與落點儀表板'!$C$6="必須採計",P1576&gt;0,IF('114成績輸入與落點儀表板'!$C$6="不可採計",P1576=0,TRUE)),IF('114成績輸入與落點儀表板'!$C$7="必須採計",Q1576&gt;0,IF('114成績輸入與落點儀表板'!$C$7="不可採計",Q1576=0,TRUE)),IF('114成績輸入與落點儀表板'!$C$8="必須採計",R1576&gt;0,IF('114成績輸入與落點儀表板'!$C$8="不可採計",R1576=0,TRUE)),IF('114成績輸入與落點儀表板'!$C$9="必須採計",S1576&gt;0,IF('114成績輸入與落點儀表板'!$C$9="不可採計",S1576=0,TRUE)),IF('114成績輸入與落點儀表板'!$C$10="必須採計",T1576&gt;0,IF('114成績輸入與落點儀表板'!$C$10="不可採計",T1576=0,TRUE)),IF('114成績輸入與落點儀表板'!$C$11="必須採計",U1576&gt;0,IF('114成績輸入與落點儀表板'!$C$11="不可採計",U1576=0,TRUE)),IF('114成績輸入與落點儀表板'!$C$12="必須採計",V1576&gt;0,IF('114成績輸入與落點儀表板'!$C$12="不可採計",V1576=0,TRUE)),IF('114成績輸入與落點儀表板'!$C$13="必須採計",W1576&gt;0,IF('114成績輸入與落點儀表板'!$C$13="不可採計",W1576=0,TRUE)),IF('114成績輸入與落點儀表板'!$C$14="必須採計",X1576&gt;0,IF('114成績輸入與落點儀表板'!$C$14="不可採計",X1576=0,TRUE)),IF('114成績輸入與落點儀表板'!$C$15="必須採計",Y1576&gt;0,IF('114成績輸入與落點儀表板'!$C$15="不可採計",Y1576=0,TRUE)),IF('114成績輸入與落點儀表板'!$C$16="必須採計",Z1576&gt;0,IF('114成績輸入與落點儀表板'!$C$16="不可採計",Z1576=0,TRUE))),"✅ 符合","❌ 不符合")</f>
        <v>✅ 符合</v>
      </c>
      <c r="L1576" s="15">
        <v>2</v>
      </c>
      <c r="M1576" s="15">
        <v>1.75</v>
      </c>
      <c r="N1576" s="15">
        <v>0</v>
      </c>
      <c r="O1576" s="15">
        <v>0</v>
      </c>
      <c r="P1576" s="15">
        <v>0</v>
      </c>
      <c r="Q1576" s="15">
        <v>0</v>
      </c>
      <c r="R1576" s="15">
        <v>0</v>
      </c>
      <c r="S1576" s="15">
        <v>0</v>
      </c>
      <c r="T1576" s="15">
        <v>0</v>
      </c>
      <c r="U1576" s="15">
        <v>0</v>
      </c>
      <c r="V1576" s="15">
        <v>2</v>
      </c>
      <c r="W1576" s="15">
        <v>0</v>
      </c>
      <c r="X1576" s="15">
        <v>0</v>
      </c>
      <c r="Y1576" s="15">
        <v>0</v>
      </c>
      <c r="Z1576" s="15">
        <v>0</v>
      </c>
    </row>
    <row r="1577" spans="1:26" x14ac:dyDescent="0.3">
      <c r="A1577" s="2" t="s">
        <v>3595</v>
      </c>
      <c r="B1577" s="13" t="s">
        <v>3418</v>
      </c>
      <c r="C1577" s="13" t="s">
        <v>3428</v>
      </c>
      <c r="D1577" s="12" t="s">
        <v>121</v>
      </c>
      <c r="E1577" s="13" t="s">
        <v>2725</v>
      </c>
      <c r="F1577" s="2">
        <v>0</v>
      </c>
      <c r="G1577" s="15"/>
      <c r="H1577" s="7">
        <f>L1577*'114成績輸入與落點儀表板'!$B$2+M1577*'114成績輸入與落點儀表板'!$B$3+N1577*'114成績輸入與落點儀表板'!$B$4+O1577*'114成績輸入與落點儀表板'!$B$5+P1577*'114成績輸入與落點儀表板'!$B$6+Q1577*'114成績輸入與落點儀表板'!$B$7+R1577*'114成績輸入與落點儀表板'!$B$8+S1577*'114成績輸入與落點儀表板'!$B$9+T1577*'114成績輸入與落點儀表板'!$B$10+U1577*'114成績輸入與落點儀表板'!$B$11+V1577*'114成績輸入與落點儀表板'!$B$12+W1577*'114成績輸入與落點儀表板'!$B$13+X1577*'114成績輸入與落點儀表板'!$B$14+Y1577*'114成績輸入與落點儀表板'!$B$15+Z1577*'114成績輸入與落點儀表板'!$B$16</f>
        <v>0</v>
      </c>
      <c r="I1577" s="8" t="str">
        <f t="shared" si="48"/>
        <v/>
      </c>
      <c r="J1577" s="2" t="str">
        <f t="shared" si="49"/>
        <v>無錄取資料</v>
      </c>
      <c r="K1577" s="17" t="str">
        <f>IF(AND(IF('114成績輸入與落點儀表板'!$C$2="必須採計",L1577&gt;0,IF('114成績輸入與落點儀表板'!$C$2="不可採計",L1577=0,TRUE)),IF('114成績輸入與落點儀表板'!$C$3="必須採計",M1577&gt;0,IF('114成績輸入與落點儀表板'!$C$3="不可採計",M1577=0,TRUE)),IF('114成績輸入與落點儀表板'!$C$4="必須採計",N1577&gt;0,IF('114成績輸入與落點儀表板'!$C$4="不可採計",N1577=0,TRUE)),IF('114成績輸入與落點儀表板'!$C$5="必須採計",O1577&gt;0,IF('114成績輸入與落點儀表板'!$C$5="不可採計",O1577=0,TRUE)),IF('114成績輸入與落點儀表板'!$C$6="必須採計",P1577&gt;0,IF('114成績輸入與落點儀表板'!$C$6="不可採計",P1577=0,TRUE)),IF('114成績輸入與落點儀表板'!$C$7="必須採計",Q1577&gt;0,IF('114成績輸入與落點儀表板'!$C$7="不可採計",Q1577=0,TRUE)),IF('114成績輸入與落點儀表板'!$C$8="必須採計",R1577&gt;0,IF('114成績輸入與落點儀表板'!$C$8="不可採計",R1577=0,TRUE)),IF('114成績輸入與落點儀表板'!$C$9="必須採計",S1577&gt;0,IF('114成績輸入與落點儀表板'!$C$9="不可採計",S1577=0,TRUE)),IF('114成績輸入與落點儀表板'!$C$10="必須採計",T1577&gt;0,IF('114成績輸入與落點儀表板'!$C$10="不可採計",T1577=0,TRUE)),IF('114成績輸入與落點儀表板'!$C$11="必須採計",U1577&gt;0,IF('114成績輸入與落點儀表板'!$C$11="不可採計",U1577=0,TRUE)),IF('114成績輸入與落點儀表板'!$C$12="必須採計",V1577&gt;0,IF('114成績輸入與落點儀表板'!$C$12="不可採計",V1577=0,TRUE)),IF('114成績輸入與落點儀表板'!$C$13="必須採計",W1577&gt;0,IF('114成績輸入與落點儀表板'!$C$13="不可採計",W1577=0,TRUE)),IF('114成績輸入與落點儀表板'!$C$14="必須採計",X1577&gt;0,IF('114成績輸入與落點儀表板'!$C$14="不可採計",X1577=0,TRUE)),IF('114成績輸入與落點儀表板'!$C$15="必須採計",Y1577&gt;0,IF('114成績輸入與落點儀表板'!$C$15="不可採計",Y1577=0,TRUE)),IF('114成績輸入與落點儀表板'!$C$16="必須採計",Z1577&gt;0,IF('114成績輸入與落點儀表板'!$C$16="不可採計",Z1577=0,TRUE))),"✅ 符合","❌ 不符合")</f>
        <v>✅ 符合</v>
      </c>
      <c r="L1577" s="15">
        <v>2</v>
      </c>
      <c r="M1577" s="15">
        <v>2</v>
      </c>
      <c r="N1577" s="15">
        <v>0</v>
      </c>
      <c r="O1577" s="15">
        <v>0</v>
      </c>
      <c r="P1577" s="15">
        <v>0</v>
      </c>
      <c r="Q1577" s="15">
        <v>0</v>
      </c>
      <c r="R1577" s="15">
        <v>0</v>
      </c>
      <c r="S1577" s="15">
        <v>0</v>
      </c>
      <c r="T1577" s="15">
        <v>0</v>
      </c>
      <c r="U1577" s="15">
        <v>0</v>
      </c>
      <c r="V1577" s="15">
        <v>0</v>
      </c>
      <c r="W1577" s="15">
        <v>1.75</v>
      </c>
      <c r="X1577" s="15">
        <v>0</v>
      </c>
      <c r="Y1577" s="15">
        <v>0</v>
      </c>
      <c r="Z1577" s="15">
        <v>0</v>
      </c>
    </row>
    <row r="1578" spans="1:26" ht="15.75" customHeight="1" x14ac:dyDescent="0.3">
      <c r="A1578" s="2" t="s">
        <v>3596</v>
      </c>
      <c r="B1578" s="13" t="s">
        <v>3418</v>
      </c>
      <c r="C1578" s="13" t="s">
        <v>3430</v>
      </c>
      <c r="D1578" s="12" t="s">
        <v>99</v>
      </c>
      <c r="E1578" s="13" t="s">
        <v>3040</v>
      </c>
      <c r="F1578" s="2">
        <v>4</v>
      </c>
      <c r="G1578" s="15">
        <v>143.25</v>
      </c>
      <c r="H1578" s="7">
        <f>L1578*'114成績輸入與落點儀表板'!$B$2+M1578*'114成績輸入與落點儀表板'!$B$3+N1578*'114成績輸入與落點儀表板'!$B$4+O1578*'114成績輸入與落點儀表板'!$B$5+P1578*'114成績輸入與落點儀表板'!$B$6+Q1578*'114成績輸入與落點儀表板'!$B$7+R1578*'114成績輸入與落點儀表板'!$B$8+S1578*'114成績輸入與落點儀表板'!$B$9+T1578*'114成績輸入與落點儀表板'!$B$10+U1578*'114成績輸入與落點儀表板'!$B$11+V1578*'114成績輸入與落點儀表板'!$B$12+W1578*'114成績輸入與落點儀表板'!$B$13+X1578*'114成績輸入與落點儀表板'!$B$14+Y1578*'114成績輸入與落點儀表板'!$B$15+Z1578*'114成績輸入與落點儀表板'!$B$16</f>
        <v>0</v>
      </c>
      <c r="I1578" s="8">
        <f t="shared" si="48"/>
        <v>-143.25</v>
      </c>
      <c r="J1578" s="2" t="str">
        <f t="shared" si="49"/>
        <v>FAIL</v>
      </c>
      <c r="K1578" s="17" t="str">
        <f>IF(AND(IF('114成績輸入與落點儀表板'!$C$2="必須採計",L1578&gt;0,IF('114成績輸入與落點儀表板'!$C$2="不可採計",L1578=0,TRUE)),IF('114成績輸入與落點儀表板'!$C$3="必須採計",M1578&gt;0,IF('114成績輸入與落點儀表板'!$C$3="不可採計",M1578=0,TRUE)),IF('114成績輸入與落點儀表板'!$C$4="必須採計",N1578&gt;0,IF('114成績輸入與落點儀表板'!$C$4="不可採計",N1578=0,TRUE)),IF('114成績輸入與落點儀表板'!$C$5="必須採計",O1578&gt;0,IF('114成績輸入與落點儀表板'!$C$5="不可採計",O1578=0,TRUE)),IF('114成績輸入與落點儀表板'!$C$6="必須採計",P1578&gt;0,IF('114成績輸入與落點儀表板'!$C$6="不可採計",P1578=0,TRUE)),IF('114成績輸入與落點儀表板'!$C$7="必須採計",Q1578&gt;0,IF('114成績輸入與落點儀表板'!$C$7="不可採計",Q1578=0,TRUE)),IF('114成績輸入與落點儀表板'!$C$8="必須採計",R1578&gt;0,IF('114成績輸入與落點儀表板'!$C$8="不可採計",R1578=0,TRUE)),IF('114成績輸入與落點儀表板'!$C$9="必須採計",S1578&gt;0,IF('114成績輸入與落點儀表板'!$C$9="不可採計",S1578=0,TRUE)),IF('114成績輸入與落點儀表板'!$C$10="必須採計",T1578&gt;0,IF('114成績輸入與落點儀表板'!$C$10="不可採計",T1578=0,TRUE)),IF('114成績輸入與落點儀表板'!$C$11="必須採計",U1578&gt;0,IF('114成績輸入與落點儀表板'!$C$11="不可採計",U1578=0,TRUE)),IF('114成績輸入與落點儀表板'!$C$12="必須採計",V1578&gt;0,IF('114成績輸入與落點儀表板'!$C$12="不可採計",V1578=0,TRUE)),IF('114成績輸入與落點儀表板'!$C$13="必須採計",W1578&gt;0,IF('114成績輸入與落點儀表板'!$C$13="不可採計",W1578=0,TRUE)),IF('114成績輸入與落點儀表板'!$C$14="必須採計",X1578&gt;0,IF('114成績輸入與落點儀表板'!$C$14="不可採計",X1578=0,TRUE)),IF('114成績輸入與落點儀表板'!$C$15="必須採計",Y1578&gt;0,IF('114成績輸入與落點儀表板'!$C$15="不可採計",Y1578=0,TRUE)),IF('114成績輸入與落點儀表板'!$C$16="必須採計",Z1578&gt;0,IF('114成績輸入與落點儀表板'!$C$16="不可採計",Z1578=0,TRUE))),"✅ 符合","❌ 不符合")</f>
        <v>✅ 符合</v>
      </c>
      <c r="L1578" s="15">
        <v>2</v>
      </c>
      <c r="M1578" s="15">
        <v>0</v>
      </c>
      <c r="N1578" s="15">
        <v>0</v>
      </c>
      <c r="O1578" s="15">
        <v>0</v>
      </c>
      <c r="P1578" s="15">
        <v>0</v>
      </c>
      <c r="Q1578" s="15">
        <v>0</v>
      </c>
      <c r="R1578" s="15">
        <v>0</v>
      </c>
      <c r="S1578" s="15">
        <v>0</v>
      </c>
      <c r="T1578" s="15">
        <v>0</v>
      </c>
      <c r="U1578" s="15">
        <v>0</v>
      </c>
      <c r="V1578" s="15">
        <v>0</v>
      </c>
      <c r="W1578" s="15">
        <v>1.75</v>
      </c>
      <c r="X1578" s="15">
        <v>2</v>
      </c>
      <c r="Y1578" s="15">
        <v>0</v>
      </c>
      <c r="Z1578" s="15">
        <v>0</v>
      </c>
    </row>
    <row r="1579" spans="1:26" x14ac:dyDescent="0.3">
      <c r="A1579" s="2" t="s">
        <v>3598</v>
      </c>
      <c r="B1579" s="13" t="s">
        <v>3418</v>
      </c>
      <c r="C1579" s="13" t="s">
        <v>3432</v>
      </c>
      <c r="D1579" s="12" t="s">
        <v>227</v>
      </c>
      <c r="E1579" s="13" t="s">
        <v>3040</v>
      </c>
      <c r="F1579" s="2">
        <v>4</v>
      </c>
      <c r="G1579" s="15">
        <v>154.5</v>
      </c>
      <c r="H1579" s="7">
        <f>L1579*'114成績輸入與落點儀表板'!$B$2+M1579*'114成績輸入與落點儀表板'!$B$3+N1579*'114成績輸入與落點儀表板'!$B$4+O1579*'114成績輸入與落點儀表板'!$B$5+P1579*'114成績輸入與落點儀表板'!$B$6+Q1579*'114成績輸入與落點儀表板'!$B$7+R1579*'114成績輸入與落點儀表板'!$B$8+S1579*'114成績輸入與落點儀表板'!$B$9+T1579*'114成績輸入與落點儀表板'!$B$10+U1579*'114成績輸入與落點儀表板'!$B$11+V1579*'114成績輸入與落點儀表板'!$B$12+W1579*'114成績輸入與落點儀表板'!$B$13+X1579*'114成績輸入與落點儀表板'!$B$14+Y1579*'114成績輸入與落點儀表板'!$B$15+Z1579*'114成績輸入與落點儀表板'!$B$16</f>
        <v>0</v>
      </c>
      <c r="I1579" s="8">
        <f t="shared" si="48"/>
        <v>-154.5</v>
      </c>
      <c r="J1579" s="2" t="str">
        <f t="shared" si="49"/>
        <v>FAIL</v>
      </c>
      <c r="K1579" s="17" t="str">
        <f>IF(AND(IF('114成績輸入與落點儀表板'!$C$2="必須採計",L1579&gt;0,IF('114成績輸入與落點儀表板'!$C$2="不可採計",L1579=0,TRUE)),IF('114成績輸入與落點儀表板'!$C$3="必須採計",M1579&gt;0,IF('114成績輸入與落點儀表板'!$C$3="不可採計",M1579=0,TRUE)),IF('114成績輸入與落點儀表板'!$C$4="必須採計",N1579&gt;0,IF('114成績輸入與落點儀表板'!$C$4="不可採計",N1579=0,TRUE)),IF('114成績輸入與落點儀表板'!$C$5="必須採計",O1579&gt;0,IF('114成績輸入與落點儀表板'!$C$5="不可採計",O1579=0,TRUE)),IF('114成績輸入與落點儀表板'!$C$6="必須採計",P1579&gt;0,IF('114成績輸入與落點儀表板'!$C$6="不可採計",P1579=0,TRUE)),IF('114成績輸入與落點儀表板'!$C$7="必須採計",Q1579&gt;0,IF('114成績輸入與落點儀表板'!$C$7="不可採計",Q1579=0,TRUE)),IF('114成績輸入與落點儀表板'!$C$8="必須採計",R1579&gt;0,IF('114成績輸入與落點儀表板'!$C$8="不可採計",R1579=0,TRUE)),IF('114成績輸入與落點儀表板'!$C$9="必須採計",S1579&gt;0,IF('114成績輸入與落點儀表板'!$C$9="不可採計",S1579=0,TRUE)),IF('114成績輸入與落點儀表板'!$C$10="必須採計",T1579&gt;0,IF('114成績輸入與落點儀表板'!$C$10="不可採計",T1579=0,TRUE)),IF('114成績輸入與落點儀表板'!$C$11="必須採計",U1579&gt;0,IF('114成績輸入與落點儀表板'!$C$11="不可採計",U1579=0,TRUE)),IF('114成績輸入與落點儀表板'!$C$12="必須採計",V1579&gt;0,IF('114成績輸入與落點儀表板'!$C$12="不可採計",V1579=0,TRUE)),IF('114成績輸入與落點儀表板'!$C$13="必須採計",W1579&gt;0,IF('114成績輸入與落點儀表板'!$C$13="不可採計",W1579=0,TRUE)),IF('114成績輸入與落點儀表板'!$C$14="必須採計",X1579&gt;0,IF('114成績輸入與落點儀表板'!$C$14="不可採計",X1579=0,TRUE)),IF('114成績輸入與落點儀表板'!$C$15="必須採計",Y1579&gt;0,IF('114成績輸入與落點儀表板'!$C$15="不可採計",Y1579=0,TRUE)),IF('114成績輸入與落點儀表板'!$C$16="必須採計",Z1579&gt;0,IF('114成績輸入與落點儀表板'!$C$16="不可採計",Z1579=0,TRUE))),"✅ 符合","❌ 不符合")</f>
        <v>✅ 符合</v>
      </c>
      <c r="L1579" s="15">
        <v>2</v>
      </c>
      <c r="M1579" s="15">
        <v>0</v>
      </c>
      <c r="N1579" s="15">
        <v>0</v>
      </c>
      <c r="O1579" s="15">
        <v>0</v>
      </c>
      <c r="P1579" s="15">
        <v>0</v>
      </c>
      <c r="Q1579" s="15">
        <v>0</v>
      </c>
      <c r="R1579" s="15">
        <v>0</v>
      </c>
      <c r="S1579" s="15">
        <v>0</v>
      </c>
      <c r="T1579" s="15">
        <v>0</v>
      </c>
      <c r="U1579" s="15">
        <v>0</v>
      </c>
      <c r="V1579" s="15">
        <v>0</v>
      </c>
      <c r="W1579" s="15">
        <v>1.75</v>
      </c>
      <c r="X1579" s="15">
        <v>2</v>
      </c>
      <c r="Y1579" s="15">
        <v>0</v>
      </c>
      <c r="Z1579" s="15">
        <v>0</v>
      </c>
    </row>
    <row r="1580" spans="1:26" ht="15.75" customHeight="1" x14ac:dyDescent="0.3">
      <c r="A1580" s="2" t="s">
        <v>3600</v>
      </c>
      <c r="B1580" s="13" t="s">
        <v>3418</v>
      </c>
      <c r="C1580" s="13" t="s">
        <v>3434</v>
      </c>
      <c r="D1580" s="12" t="s">
        <v>99</v>
      </c>
      <c r="E1580" s="13" t="s">
        <v>3032</v>
      </c>
      <c r="F1580" s="2">
        <v>3</v>
      </c>
      <c r="G1580" s="15">
        <v>165.25</v>
      </c>
      <c r="H1580" s="7">
        <f>L1580*'114成績輸入與落點儀表板'!$B$2+M1580*'114成績輸入與落點儀表板'!$B$3+N1580*'114成績輸入與落點儀表板'!$B$4+O1580*'114成績輸入與落點儀表板'!$B$5+P1580*'114成績輸入與落點儀表板'!$B$6+Q1580*'114成績輸入與落點儀表板'!$B$7+R1580*'114成績輸入與落點儀表板'!$B$8+S1580*'114成績輸入與落點儀表板'!$B$9+T1580*'114成績輸入與落點儀表板'!$B$10+U1580*'114成績輸入與落點儀表板'!$B$11+V1580*'114成績輸入與落點儀表板'!$B$12+W1580*'114成績輸入與落點儀表板'!$B$13+X1580*'114成績輸入與落點儀表板'!$B$14+Y1580*'114成績輸入與落點儀表板'!$B$15+Z1580*'114成績輸入與落點儀表板'!$B$16</f>
        <v>0</v>
      </c>
      <c r="I1580" s="8">
        <f t="shared" si="48"/>
        <v>-165.25</v>
      </c>
      <c r="J1580" s="2" t="str">
        <f t="shared" si="49"/>
        <v>FAIL</v>
      </c>
      <c r="K1580" s="17" t="str">
        <f>IF(AND(IF('114成績輸入與落點儀表板'!$C$2="必須採計",L1580&gt;0,IF('114成績輸入與落點儀表板'!$C$2="不可採計",L1580=0,TRUE)),IF('114成績輸入與落點儀表板'!$C$3="必須採計",M1580&gt;0,IF('114成績輸入與落點儀表板'!$C$3="不可採計",M1580=0,TRUE)),IF('114成績輸入與落點儀表板'!$C$4="必須採計",N1580&gt;0,IF('114成績輸入與落點儀表板'!$C$4="不可採計",N1580=0,TRUE)),IF('114成績輸入與落點儀表板'!$C$5="必須採計",O1580&gt;0,IF('114成績輸入與落點儀表板'!$C$5="不可採計",O1580=0,TRUE)),IF('114成績輸入與落點儀表板'!$C$6="必須採計",P1580&gt;0,IF('114成績輸入與落點儀表板'!$C$6="不可採計",P1580=0,TRUE)),IF('114成績輸入與落點儀表板'!$C$7="必須採計",Q1580&gt;0,IF('114成績輸入與落點儀表板'!$C$7="不可採計",Q1580=0,TRUE)),IF('114成績輸入與落點儀表板'!$C$8="必須採計",R1580&gt;0,IF('114成績輸入與落點儀表板'!$C$8="不可採計",R1580=0,TRUE)),IF('114成績輸入與落點儀表板'!$C$9="必須採計",S1580&gt;0,IF('114成績輸入與落點儀表板'!$C$9="不可採計",S1580=0,TRUE)),IF('114成績輸入與落點儀表板'!$C$10="必須採計",T1580&gt;0,IF('114成績輸入與落點儀表板'!$C$10="不可採計",T1580=0,TRUE)),IF('114成績輸入與落點儀表板'!$C$11="必須採計",U1580&gt;0,IF('114成績輸入與落點儀表板'!$C$11="不可採計",U1580=0,TRUE)),IF('114成績輸入與落點儀表板'!$C$12="必須採計",V1580&gt;0,IF('114成績輸入與落點儀表板'!$C$12="不可採計",V1580=0,TRUE)),IF('114成績輸入與落點儀表板'!$C$13="必須採計",W1580&gt;0,IF('114成績輸入與落點儀表板'!$C$13="不可採計",W1580=0,TRUE)),IF('114成績輸入與落點儀表板'!$C$14="必須採計",X1580&gt;0,IF('114成績輸入與落點儀表板'!$C$14="不可採計",X1580=0,TRUE)),IF('114成績輸入與落點儀表板'!$C$15="必須採計",Y1580&gt;0,IF('114成績輸入與落點儀表板'!$C$15="不可採計",Y1580=0,TRUE)),IF('114成績輸入與落點儀表板'!$C$16="必須採計",Z1580&gt;0,IF('114成績輸入與落點儀表板'!$C$16="不可採計",Z1580=0,TRUE))),"✅ 符合","❌ 不符合")</f>
        <v>✅ 符合</v>
      </c>
      <c r="L1580" s="15">
        <v>2</v>
      </c>
      <c r="M1580" s="15">
        <v>0</v>
      </c>
      <c r="N1580" s="15">
        <v>0</v>
      </c>
      <c r="O1580" s="15">
        <v>0</v>
      </c>
      <c r="P1580" s="15">
        <v>0</v>
      </c>
      <c r="Q1580" s="15">
        <v>0</v>
      </c>
      <c r="R1580" s="15">
        <v>0</v>
      </c>
      <c r="S1580" s="15">
        <v>0</v>
      </c>
      <c r="T1580" s="15">
        <v>0</v>
      </c>
      <c r="U1580" s="15">
        <v>1.75</v>
      </c>
      <c r="V1580" s="15">
        <v>0</v>
      </c>
      <c r="W1580" s="15">
        <v>0</v>
      </c>
      <c r="X1580" s="15">
        <v>2</v>
      </c>
      <c r="Y1580" s="15">
        <v>0</v>
      </c>
      <c r="Z1580" s="15">
        <v>0</v>
      </c>
    </row>
    <row r="1581" spans="1:26" x14ac:dyDescent="0.3">
      <c r="A1581" s="2" t="s">
        <v>3601</v>
      </c>
      <c r="B1581" s="13" t="s">
        <v>3418</v>
      </c>
      <c r="C1581" s="13" t="s">
        <v>1029</v>
      </c>
      <c r="D1581" s="12" t="s">
        <v>266</v>
      </c>
      <c r="E1581" s="13" t="s">
        <v>1859</v>
      </c>
      <c r="F1581" s="2">
        <v>0</v>
      </c>
      <c r="G1581" s="15"/>
      <c r="H1581" s="7">
        <f>L1581*'114成績輸入與落點儀表板'!$B$2+M1581*'114成績輸入與落點儀表板'!$B$3+N1581*'114成績輸入與落點儀表板'!$B$4+O1581*'114成績輸入與落點儀表板'!$B$5+P1581*'114成績輸入與落點儀表板'!$B$6+Q1581*'114成績輸入與落點儀表板'!$B$7+R1581*'114成績輸入與落點儀表板'!$B$8+S1581*'114成績輸入與落點儀表板'!$B$9+T1581*'114成績輸入與落點儀表板'!$B$10+U1581*'114成績輸入與落點儀表板'!$B$11+V1581*'114成績輸入與落點儀表板'!$B$12+W1581*'114成績輸入與落點儀表板'!$B$13+X1581*'114成績輸入與落點儀表板'!$B$14+Y1581*'114成績輸入與落點儀表板'!$B$15+Z1581*'114成績輸入與落點儀表板'!$B$16</f>
        <v>0</v>
      </c>
      <c r="I1581" s="8" t="str">
        <f t="shared" si="48"/>
        <v/>
      </c>
      <c r="J1581" s="2" t="str">
        <f t="shared" si="49"/>
        <v>無錄取資料</v>
      </c>
      <c r="K1581" s="17" t="str">
        <f>IF(AND(IF('114成績輸入與落點儀表板'!$C$2="必須採計",L1581&gt;0,IF('114成績輸入與落點儀表板'!$C$2="不可採計",L1581=0,TRUE)),IF('114成績輸入與落點儀表板'!$C$3="必須採計",M1581&gt;0,IF('114成績輸入與落點儀表板'!$C$3="不可採計",M1581=0,TRUE)),IF('114成績輸入與落點儀表板'!$C$4="必須採計",N1581&gt;0,IF('114成績輸入與落點儀表板'!$C$4="不可採計",N1581=0,TRUE)),IF('114成績輸入與落點儀表板'!$C$5="必須採計",O1581&gt;0,IF('114成績輸入與落點儀表板'!$C$5="不可採計",O1581=0,TRUE)),IF('114成績輸入與落點儀表板'!$C$6="必須採計",P1581&gt;0,IF('114成績輸入與落點儀表板'!$C$6="不可採計",P1581=0,TRUE)),IF('114成績輸入與落點儀表板'!$C$7="必須採計",Q1581&gt;0,IF('114成績輸入與落點儀表板'!$C$7="不可採計",Q1581=0,TRUE)),IF('114成績輸入與落點儀表板'!$C$8="必須採計",R1581&gt;0,IF('114成績輸入與落點儀表板'!$C$8="不可採計",R1581=0,TRUE)),IF('114成績輸入與落點儀表板'!$C$9="必須採計",S1581&gt;0,IF('114成績輸入與落點儀表板'!$C$9="不可採計",S1581=0,TRUE)),IF('114成績輸入與落點儀表板'!$C$10="必須採計",T1581&gt;0,IF('114成績輸入與落點儀表板'!$C$10="不可採計",T1581=0,TRUE)),IF('114成績輸入與落點儀表板'!$C$11="必須採計",U1581&gt;0,IF('114成績輸入與落點儀表板'!$C$11="不可採計",U1581=0,TRUE)),IF('114成績輸入與落點儀表板'!$C$12="必須採計",V1581&gt;0,IF('114成績輸入與落點儀表板'!$C$12="不可採計",V1581=0,TRUE)),IF('114成績輸入與落點儀表板'!$C$13="必須採計",W1581&gt;0,IF('114成績輸入與落點儀表板'!$C$13="不可採計",W1581=0,TRUE)),IF('114成績輸入與落點儀表板'!$C$14="必須採計",X1581&gt;0,IF('114成績輸入與落點儀表板'!$C$14="不可採計",X1581=0,TRUE)),IF('114成績輸入與落點儀表板'!$C$15="必須採計",Y1581&gt;0,IF('114成績輸入與落點儀表板'!$C$15="不可採計",Y1581=0,TRUE)),IF('114成績輸入與落點儀表板'!$C$16="必須採計",Z1581&gt;0,IF('114成績輸入與落點儀表板'!$C$16="不可採計",Z1581=0,TRUE))),"✅ 符合","❌ 不符合")</f>
        <v>✅ 符合</v>
      </c>
      <c r="L1581" s="15">
        <v>2</v>
      </c>
      <c r="M1581" s="15">
        <v>1</v>
      </c>
      <c r="N1581" s="15">
        <v>0</v>
      </c>
      <c r="O1581" s="15">
        <v>0</v>
      </c>
      <c r="P1581" s="15">
        <v>0</v>
      </c>
      <c r="Q1581" s="15">
        <v>0</v>
      </c>
      <c r="R1581" s="15">
        <v>0</v>
      </c>
      <c r="S1581" s="15">
        <v>0</v>
      </c>
      <c r="T1581" s="15">
        <v>0</v>
      </c>
      <c r="U1581" s="15">
        <v>1</v>
      </c>
      <c r="V1581" s="15">
        <v>0</v>
      </c>
      <c r="W1581" s="15">
        <v>0</v>
      </c>
      <c r="X1581" s="15">
        <v>0</v>
      </c>
      <c r="Y1581" s="15">
        <v>0</v>
      </c>
      <c r="Z1581" s="15">
        <v>0</v>
      </c>
    </row>
    <row r="1582" spans="1:26" ht="15.75" customHeight="1" x14ac:dyDescent="0.3">
      <c r="A1582" s="2" t="s">
        <v>3603</v>
      </c>
      <c r="B1582" s="13" t="s">
        <v>3418</v>
      </c>
      <c r="C1582" s="13" t="s">
        <v>3437</v>
      </c>
      <c r="D1582" s="12" t="s">
        <v>227</v>
      </c>
      <c r="E1582" s="13" t="s">
        <v>4012</v>
      </c>
      <c r="F1582" s="2">
        <v>0</v>
      </c>
      <c r="G1582" s="15"/>
      <c r="H1582" s="7">
        <f>L1582*'114成績輸入與落點儀表板'!$B$2+M1582*'114成績輸入與落點儀表板'!$B$3+N1582*'114成績輸入與落點儀表板'!$B$4+O1582*'114成績輸入與落點儀表板'!$B$5+P1582*'114成績輸入與落點儀表板'!$B$6+Q1582*'114成績輸入與落點儀表板'!$B$7+R1582*'114成績輸入與落點儀表板'!$B$8+S1582*'114成績輸入與落點儀表板'!$B$9+T1582*'114成績輸入與落點儀表板'!$B$10+U1582*'114成績輸入與落點儀表板'!$B$11+V1582*'114成績輸入與落點儀表板'!$B$12+W1582*'114成績輸入與落點儀表板'!$B$13+X1582*'114成績輸入與落點儀表板'!$B$14+Y1582*'114成績輸入與落點儀表板'!$B$15+Z1582*'114成績輸入與落點儀表板'!$B$16</f>
        <v>0</v>
      </c>
      <c r="I1582" s="8" t="str">
        <f t="shared" si="48"/>
        <v/>
      </c>
      <c r="J1582" s="2" t="str">
        <f t="shared" si="49"/>
        <v>無錄取資料</v>
      </c>
      <c r="K1582" s="17" t="str">
        <f>IF(AND(IF('114成績輸入與落點儀表板'!$C$2="必須採計",L1582&gt;0,IF('114成績輸入與落點儀表板'!$C$2="不可採計",L1582=0,TRUE)),IF('114成績輸入與落點儀表板'!$C$3="必須採計",M1582&gt;0,IF('114成績輸入與落點儀表板'!$C$3="不可採計",M1582=0,TRUE)),IF('114成績輸入與落點儀表板'!$C$4="必須採計",N1582&gt;0,IF('114成績輸入與落點儀表板'!$C$4="不可採計",N1582=0,TRUE)),IF('114成績輸入與落點儀表板'!$C$5="必須採計",O1582&gt;0,IF('114成績輸入與落點儀表板'!$C$5="不可採計",O1582=0,TRUE)),IF('114成績輸入與落點儀表板'!$C$6="必須採計",P1582&gt;0,IF('114成績輸入與落點儀表板'!$C$6="不可採計",P1582=0,TRUE)),IF('114成績輸入與落點儀表板'!$C$7="必須採計",Q1582&gt;0,IF('114成績輸入與落點儀表板'!$C$7="不可採計",Q1582=0,TRUE)),IF('114成績輸入與落點儀表板'!$C$8="必須採計",R1582&gt;0,IF('114成績輸入與落點儀表板'!$C$8="不可採計",R1582=0,TRUE)),IF('114成績輸入與落點儀表板'!$C$9="必須採計",S1582&gt;0,IF('114成績輸入與落點儀表板'!$C$9="不可採計",S1582=0,TRUE)),IF('114成績輸入與落點儀表板'!$C$10="必須採計",T1582&gt;0,IF('114成績輸入與落點儀表板'!$C$10="不可採計",T1582=0,TRUE)),IF('114成績輸入與落點儀表板'!$C$11="必須採計",U1582&gt;0,IF('114成績輸入與落點儀表板'!$C$11="不可採計",U1582=0,TRUE)),IF('114成績輸入與落點儀表板'!$C$12="必須採計",V1582&gt;0,IF('114成績輸入與落點儀表板'!$C$12="不可採計",V1582=0,TRUE)),IF('114成績輸入與落點儀表板'!$C$13="必須採計",W1582&gt;0,IF('114成績輸入與落點儀表板'!$C$13="不可採計",W1582=0,TRUE)),IF('114成績輸入與落點儀表板'!$C$14="必須採計",X1582&gt;0,IF('114成績輸入與落點儀表板'!$C$14="不可採計",X1582=0,TRUE)),IF('114成績輸入與落點儀表板'!$C$15="必須採計",Y1582&gt;0,IF('114成績輸入與落點儀表板'!$C$15="不可採計",Y1582=0,TRUE)),IF('114成績輸入與落點儀表板'!$C$16="必須採計",Z1582&gt;0,IF('114成績輸入與落點儀表板'!$C$16="不可採計",Z1582=0,TRUE))),"✅ 符合","❌ 不符合")</f>
        <v>✅ 符合</v>
      </c>
      <c r="L1582" s="15">
        <v>2</v>
      </c>
      <c r="M1582" s="15">
        <v>0</v>
      </c>
      <c r="N1582" s="15">
        <v>0</v>
      </c>
      <c r="O1582" s="15">
        <v>0</v>
      </c>
      <c r="P1582" s="15">
        <v>0</v>
      </c>
      <c r="Q1582" s="15">
        <v>0</v>
      </c>
      <c r="R1582" s="15">
        <v>0</v>
      </c>
      <c r="S1582" s="15">
        <v>0</v>
      </c>
      <c r="T1582" s="15">
        <v>0</v>
      </c>
      <c r="U1582" s="15">
        <v>2</v>
      </c>
      <c r="V1582" s="15">
        <v>0</v>
      </c>
      <c r="W1582" s="15">
        <v>0</v>
      </c>
      <c r="X1582" s="15">
        <v>1.5</v>
      </c>
      <c r="Y1582" s="15">
        <v>0</v>
      </c>
      <c r="Z1582" s="15">
        <v>0</v>
      </c>
    </row>
    <row r="1583" spans="1:26" x14ac:dyDescent="0.3">
      <c r="A1583" s="2" t="s">
        <v>3606</v>
      </c>
      <c r="B1583" s="13" t="s">
        <v>3418</v>
      </c>
      <c r="C1583" s="13" t="s">
        <v>59</v>
      </c>
      <c r="D1583" s="12" t="s">
        <v>60</v>
      </c>
      <c r="E1583" s="13" t="s">
        <v>1856</v>
      </c>
      <c r="F1583" s="2">
        <v>0</v>
      </c>
      <c r="G1583" s="15"/>
      <c r="H1583" s="7">
        <f>L1583*'114成績輸入與落點儀表板'!$B$2+M1583*'114成績輸入與落點儀表板'!$B$3+N1583*'114成績輸入與落點儀表板'!$B$4+O1583*'114成績輸入與落點儀表板'!$B$5+P1583*'114成績輸入與落點儀表板'!$B$6+Q1583*'114成績輸入與落點儀表板'!$B$7+R1583*'114成績輸入與落點儀表板'!$B$8+S1583*'114成績輸入與落點儀表板'!$B$9+T1583*'114成績輸入與落點儀表板'!$B$10+U1583*'114成績輸入與落點儀表板'!$B$11+V1583*'114成績輸入與落點儀表板'!$B$12+W1583*'114成績輸入與落點儀表板'!$B$13+X1583*'114成績輸入與落點儀表板'!$B$14+Y1583*'114成績輸入與落點儀表板'!$B$15+Z1583*'114成績輸入與落點儀表板'!$B$16</f>
        <v>0</v>
      </c>
      <c r="I1583" s="8" t="str">
        <f t="shared" si="48"/>
        <v/>
      </c>
      <c r="J1583" s="2" t="str">
        <f t="shared" si="49"/>
        <v>無錄取資料</v>
      </c>
      <c r="K1583" s="17" t="str">
        <f>IF(AND(IF('114成績輸入與落點儀表板'!$C$2="必須採計",L1583&gt;0,IF('114成績輸入與落點儀表板'!$C$2="不可採計",L1583=0,TRUE)),IF('114成績輸入與落點儀表板'!$C$3="必須採計",M1583&gt;0,IF('114成績輸入與落點儀表板'!$C$3="不可採計",M1583=0,TRUE)),IF('114成績輸入與落點儀表板'!$C$4="必須採計",N1583&gt;0,IF('114成績輸入與落點儀表板'!$C$4="不可採計",N1583=0,TRUE)),IF('114成績輸入與落點儀表板'!$C$5="必須採計",O1583&gt;0,IF('114成績輸入與落點儀表板'!$C$5="不可採計",O1583=0,TRUE)),IF('114成績輸入與落點儀表板'!$C$6="必須採計",P1583&gt;0,IF('114成績輸入與落點儀表板'!$C$6="不可採計",P1583=0,TRUE)),IF('114成績輸入與落點儀表板'!$C$7="必須採計",Q1583&gt;0,IF('114成績輸入與落點儀表板'!$C$7="不可採計",Q1583=0,TRUE)),IF('114成績輸入與落點儀表板'!$C$8="必須採計",R1583&gt;0,IF('114成績輸入與落點儀表板'!$C$8="不可採計",R1583=0,TRUE)),IF('114成績輸入與落點儀表板'!$C$9="必須採計",S1583&gt;0,IF('114成績輸入與落點儀表板'!$C$9="不可採計",S1583=0,TRUE)),IF('114成績輸入與落點儀表板'!$C$10="必須採計",T1583&gt;0,IF('114成績輸入與落點儀表板'!$C$10="不可採計",T1583=0,TRUE)),IF('114成績輸入與落點儀表板'!$C$11="必須採計",U1583&gt;0,IF('114成績輸入與落點儀表板'!$C$11="不可採計",U1583=0,TRUE)),IF('114成績輸入與落點儀表板'!$C$12="必須採計",V1583&gt;0,IF('114成績輸入與落點儀表板'!$C$12="不可採計",V1583=0,TRUE)),IF('114成績輸入與落點儀表板'!$C$13="必須採計",W1583&gt;0,IF('114成績輸入與落點儀表板'!$C$13="不可採計",W1583=0,TRUE)),IF('114成績輸入與落點儀表板'!$C$14="必須採計",X1583&gt;0,IF('114成績輸入與落點儀表板'!$C$14="不可採計",X1583=0,TRUE)),IF('114成績輸入與落點儀表板'!$C$15="必須採計",Y1583&gt;0,IF('114成績輸入與落點儀表板'!$C$15="不可採計",Y1583=0,TRUE)),IF('114成績輸入與落點儀表板'!$C$16="必須採計",Z1583&gt;0,IF('114成績輸入與落點儀表板'!$C$16="不可採計",Z1583=0,TRUE))),"✅ 符合","❌ 不符合")</f>
        <v>✅ 符合</v>
      </c>
      <c r="L1583" s="15">
        <v>2</v>
      </c>
      <c r="M1583" s="15">
        <v>2</v>
      </c>
      <c r="N1583" s="15">
        <v>0</v>
      </c>
      <c r="O1583" s="15">
        <v>0</v>
      </c>
      <c r="P1583" s="15">
        <v>0</v>
      </c>
      <c r="Q1583" s="15">
        <v>0</v>
      </c>
      <c r="R1583" s="15">
        <v>0</v>
      </c>
      <c r="S1583" s="15">
        <v>0</v>
      </c>
      <c r="T1583" s="15">
        <v>0</v>
      </c>
      <c r="U1583" s="15">
        <v>1.75</v>
      </c>
      <c r="V1583" s="15">
        <v>0</v>
      </c>
      <c r="W1583" s="15">
        <v>0</v>
      </c>
      <c r="X1583" s="15">
        <v>0</v>
      </c>
      <c r="Y1583" s="15">
        <v>0</v>
      </c>
      <c r="Z1583" s="15">
        <v>0</v>
      </c>
    </row>
    <row r="1584" spans="1:26" ht="15.75" customHeight="1" x14ac:dyDescent="0.3">
      <c r="A1584" s="2" t="s">
        <v>3608</v>
      </c>
      <c r="B1584" s="13" t="s">
        <v>3418</v>
      </c>
      <c r="C1584" s="13" t="s">
        <v>3440</v>
      </c>
      <c r="D1584" s="12" t="s">
        <v>99</v>
      </c>
      <c r="E1584" s="13" t="s">
        <v>3441</v>
      </c>
      <c r="F1584" s="2">
        <v>0</v>
      </c>
      <c r="G1584" s="15"/>
      <c r="H1584" s="7">
        <f>L1584*'114成績輸入與落點儀表板'!$B$2+M1584*'114成績輸入與落點儀表板'!$B$3+N1584*'114成績輸入與落點儀表板'!$B$4+O1584*'114成績輸入與落點儀表板'!$B$5+P1584*'114成績輸入與落點儀表板'!$B$6+Q1584*'114成績輸入與落點儀表板'!$B$7+R1584*'114成績輸入與落點儀表板'!$B$8+S1584*'114成績輸入與落點儀表板'!$B$9+T1584*'114成績輸入與落點儀表板'!$B$10+U1584*'114成績輸入與落點儀表板'!$B$11+V1584*'114成績輸入與落點儀表板'!$B$12+W1584*'114成績輸入與落點儀表板'!$B$13+X1584*'114成績輸入與落點儀表板'!$B$14+Y1584*'114成績輸入與落點儀表板'!$B$15+Z1584*'114成績輸入與落點儀表板'!$B$16</f>
        <v>0</v>
      </c>
      <c r="I1584" s="8" t="str">
        <f t="shared" si="48"/>
        <v/>
      </c>
      <c r="J1584" s="2" t="str">
        <f t="shared" si="49"/>
        <v>無錄取資料</v>
      </c>
      <c r="K1584" s="17" t="str">
        <f>IF(AND(IF('114成績輸入與落點儀表板'!$C$2="必須採計",L1584&gt;0,IF('114成績輸入與落點儀表板'!$C$2="不可採計",L1584=0,TRUE)),IF('114成績輸入與落點儀表板'!$C$3="必須採計",M1584&gt;0,IF('114成績輸入與落點儀表板'!$C$3="不可採計",M1584=0,TRUE)),IF('114成績輸入與落點儀表板'!$C$4="必須採計",N1584&gt;0,IF('114成績輸入與落點儀表板'!$C$4="不可採計",N1584=0,TRUE)),IF('114成績輸入與落點儀表板'!$C$5="必須採計",O1584&gt;0,IF('114成績輸入與落點儀表板'!$C$5="不可採計",O1584=0,TRUE)),IF('114成績輸入與落點儀表板'!$C$6="必須採計",P1584&gt;0,IF('114成績輸入與落點儀表板'!$C$6="不可採計",P1584=0,TRUE)),IF('114成績輸入與落點儀表板'!$C$7="必須採計",Q1584&gt;0,IF('114成績輸入與落點儀表板'!$C$7="不可採計",Q1584=0,TRUE)),IF('114成績輸入與落點儀表板'!$C$8="必須採計",R1584&gt;0,IF('114成績輸入與落點儀表板'!$C$8="不可採計",R1584=0,TRUE)),IF('114成績輸入與落點儀表板'!$C$9="必須採計",S1584&gt;0,IF('114成績輸入與落點儀表板'!$C$9="不可採計",S1584=0,TRUE)),IF('114成績輸入與落點儀表板'!$C$10="必須採計",T1584&gt;0,IF('114成績輸入與落點儀表板'!$C$10="不可採計",T1584=0,TRUE)),IF('114成績輸入與落點儀表板'!$C$11="必須採計",U1584&gt;0,IF('114成績輸入與落點儀表板'!$C$11="不可採計",U1584=0,TRUE)),IF('114成績輸入與落點儀表板'!$C$12="必須採計",V1584&gt;0,IF('114成績輸入與落點儀表板'!$C$12="不可採計",V1584=0,TRUE)),IF('114成績輸入與落點儀表板'!$C$13="必須採計",W1584&gt;0,IF('114成績輸入與落點儀表板'!$C$13="不可採計",W1584=0,TRUE)),IF('114成績輸入與落點儀表板'!$C$14="必須採計",X1584&gt;0,IF('114成績輸入與落點儀表板'!$C$14="不可採計",X1584=0,TRUE)),IF('114成績輸入與落點儀表板'!$C$15="必須採計",Y1584&gt;0,IF('114成績輸入與落點儀表板'!$C$15="不可採計",Y1584=0,TRUE)),IF('114成績輸入與落點儀表板'!$C$16="必須採計",Z1584&gt;0,IF('114成績輸入與落點儀表板'!$C$16="不可採計",Z1584=0,TRUE))),"✅ 符合","❌ 不符合")</f>
        <v>✅ 符合</v>
      </c>
      <c r="L1584" s="15">
        <v>2</v>
      </c>
      <c r="M1584" s="15">
        <v>2</v>
      </c>
      <c r="N1584" s="15">
        <v>0</v>
      </c>
      <c r="O1584" s="15">
        <v>0</v>
      </c>
      <c r="P1584" s="15">
        <v>0</v>
      </c>
      <c r="Q1584" s="15">
        <v>0</v>
      </c>
      <c r="R1584" s="15">
        <v>0</v>
      </c>
      <c r="S1584" s="15">
        <v>0</v>
      </c>
      <c r="T1584" s="15">
        <v>0</v>
      </c>
      <c r="U1584" s="15">
        <v>1.75</v>
      </c>
      <c r="V1584" s="15">
        <v>0</v>
      </c>
      <c r="W1584" s="15">
        <v>0</v>
      </c>
      <c r="X1584" s="15">
        <v>0</v>
      </c>
      <c r="Y1584" s="15">
        <v>0</v>
      </c>
      <c r="Z1584" s="15">
        <v>0</v>
      </c>
    </row>
    <row r="1585" spans="1:26" x14ac:dyDescent="0.3">
      <c r="A1585" s="2" t="s">
        <v>3610</v>
      </c>
      <c r="B1585" s="13" t="s">
        <v>3418</v>
      </c>
      <c r="C1585" s="13" t="s">
        <v>3443</v>
      </c>
      <c r="D1585" s="12" t="s">
        <v>99</v>
      </c>
      <c r="E1585" s="13" t="s">
        <v>3441</v>
      </c>
      <c r="F1585" s="2">
        <v>3</v>
      </c>
      <c r="G1585" s="15">
        <v>127</v>
      </c>
      <c r="H1585" s="7">
        <f>L1585*'114成績輸入與落點儀表板'!$B$2+M1585*'114成績輸入與落點儀表板'!$B$3+N1585*'114成績輸入與落點儀表板'!$B$4+O1585*'114成績輸入與落點儀表板'!$B$5+P1585*'114成績輸入與落點儀表板'!$B$6+Q1585*'114成績輸入與落點儀表板'!$B$7+R1585*'114成績輸入與落點儀表板'!$B$8+S1585*'114成績輸入與落點儀表板'!$B$9+T1585*'114成績輸入與落點儀表板'!$B$10+U1585*'114成績輸入與落點儀表板'!$B$11+V1585*'114成績輸入與落點儀表板'!$B$12+W1585*'114成績輸入與落點儀表板'!$B$13+X1585*'114成績輸入與落點儀表板'!$B$14+Y1585*'114成績輸入與落點儀表板'!$B$15+Z1585*'114成績輸入與落點儀表板'!$B$16</f>
        <v>0</v>
      </c>
      <c r="I1585" s="8">
        <f t="shared" si="48"/>
        <v>-127</v>
      </c>
      <c r="J1585" s="2" t="str">
        <f t="shared" si="49"/>
        <v>FAIL</v>
      </c>
      <c r="K1585" s="17" t="str">
        <f>IF(AND(IF('114成績輸入與落點儀表板'!$C$2="必須採計",L1585&gt;0,IF('114成績輸入與落點儀表板'!$C$2="不可採計",L1585=0,TRUE)),IF('114成績輸入與落點儀表板'!$C$3="必須採計",M1585&gt;0,IF('114成績輸入與落點儀表板'!$C$3="不可採計",M1585=0,TRUE)),IF('114成績輸入與落點儀表板'!$C$4="必須採計",N1585&gt;0,IF('114成績輸入與落點儀表板'!$C$4="不可採計",N1585=0,TRUE)),IF('114成績輸入與落點儀表板'!$C$5="必須採計",O1585&gt;0,IF('114成績輸入與落點儀表板'!$C$5="不可採計",O1585=0,TRUE)),IF('114成績輸入與落點儀表板'!$C$6="必須採計",P1585&gt;0,IF('114成績輸入與落點儀表板'!$C$6="不可採計",P1585=0,TRUE)),IF('114成績輸入與落點儀表板'!$C$7="必須採計",Q1585&gt;0,IF('114成績輸入與落點儀表板'!$C$7="不可採計",Q1585=0,TRUE)),IF('114成績輸入與落點儀表板'!$C$8="必須採計",R1585&gt;0,IF('114成績輸入與落點儀表板'!$C$8="不可採計",R1585=0,TRUE)),IF('114成績輸入與落點儀表板'!$C$9="必須採計",S1585&gt;0,IF('114成績輸入與落點儀表板'!$C$9="不可採計",S1585=0,TRUE)),IF('114成績輸入與落點儀表板'!$C$10="必須採計",T1585&gt;0,IF('114成績輸入與落點儀表板'!$C$10="不可採計",T1585=0,TRUE)),IF('114成績輸入與落點儀表板'!$C$11="必須採計",U1585&gt;0,IF('114成績輸入與落點儀表板'!$C$11="不可採計",U1585=0,TRUE)),IF('114成績輸入與落點儀表板'!$C$12="必須採計",V1585&gt;0,IF('114成績輸入與落點儀表板'!$C$12="不可採計",V1585=0,TRUE)),IF('114成績輸入與落點儀表板'!$C$13="必須採計",W1585&gt;0,IF('114成績輸入與落點儀表板'!$C$13="不可採計",W1585=0,TRUE)),IF('114成績輸入與落點儀表板'!$C$14="必須採計",X1585&gt;0,IF('114成績輸入與落點儀表板'!$C$14="不可採計",X1585=0,TRUE)),IF('114成績輸入與落點儀表板'!$C$15="必須採計",Y1585&gt;0,IF('114成績輸入與落點儀表板'!$C$15="不可採計",Y1585=0,TRUE)),IF('114成績輸入與落點儀表板'!$C$16="必須採計",Z1585&gt;0,IF('114成績輸入與落點儀表板'!$C$16="不可採計",Z1585=0,TRUE))),"✅ 符合","❌ 不符合")</f>
        <v>✅ 符合</v>
      </c>
      <c r="L1585" s="15">
        <v>2</v>
      </c>
      <c r="M1585" s="15">
        <v>2</v>
      </c>
      <c r="N1585" s="15">
        <v>0</v>
      </c>
      <c r="O1585" s="15">
        <v>0</v>
      </c>
      <c r="P1585" s="15">
        <v>0</v>
      </c>
      <c r="Q1585" s="15">
        <v>0</v>
      </c>
      <c r="R1585" s="15">
        <v>0</v>
      </c>
      <c r="S1585" s="15">
        <v>0</v>
      </c>
      <c r="T1585" s="15">
        <v>0</v>
      </c>
      <c r="U1585" s="15">
        <v>1.75</v>
      </c>
      <c r="V1585" s="15">
        <v>0</v>
      </c>
      <c r="W1585" s="15">
        <v>0</v>
      </c>
      <c r="X1585" s="15">
        <v>0</v>
      </c>
      <c r="Y1585" s="15">
        <v>0</v>
      </c>
      <c r="Z1585" s="15">
        <v>0</v>
      </c>
    </row>
    <row r="1586" spans="1:26" ht="15.75" customHeight="1" x14ac:dyDescent="0.3">
      <c r="A1586" s="2" t="s">
        <v>3611</v>
      </c>
      <c r="B1586" s="13" t="s">
        <v>3418</v>
      </c>
      <c r="C1586" s="13" t="s">
        <v>2815</v>
      </c>
      <c r="D1586" s="12" t="s">
        <v>80</v>
      </c>
      <c r="E1586" s="13" t="s">
        <v>3032</v>
      </c>
      <c r="F1586" s="2">
        <v>1</v>
      </c>
      <c r="G1586" s="15">
        <v>196.5</v>
      </c>
      <c r="H1586" s="7">
        <f>L1586*'114成績輸入與落點儀表板'!$B$2+M1586*'114成績輸入與落點儀表板'!$B$3+N1586*'114成績輸入與落點儀表板'!$B$4+O1586*'114成績輸入與落點儀表板'!$B$5+P1586*'114成績輸入與落點儀表板'!$B$6+Q1586*'114成績輸入與落點儀表板'!$B$7+R1586*'114成績輸入與落點儀表板'!$B$8+S1586*'114成績輸入與落點儀表板'!$B$9+T1586*'114成績輸入與落點儀表板'!$B$10+U1586*'114成績輸入與落點儀表板'!$B$11+V1586*'114成績輸入與落點儀表板'!$B$12+W1586*'114成績輸入與落點儀表板'!$B$13+X1586*'114成績輸入與落點儀表板'!$B$14+Y1586*'114成績輸入與落點儀表板'!$B$15+Z1586*'114成績輸入與落點儀表板'!$B$16</f>
        <v>0</v>
      </c>
      <c r="I1586" s="8">
        <f t="shared" si="48"/>
        <v>-196.5</v>
      </c>
      <c r="J1586" s="2" t="str">
        <f t="shared" si="49"/>
        <v>FAIL</v>
      </c>
      <c r="K1586" s="17" t="str">
        <f>IF(AND(IF('114成績輸入與落點儀表板'!$C$2="必須採計",L1586&gt;0,IF('114成績輸入與落點儀表板'!$C$2="不可採計",L1586=0,TRUE)),IF('114成績輸入與落點儀表板'!$C$3="必須採計",M1586&gt;0,IF('114成績輸入與落點儀表板'!$C$3="不可採計",M1586=0,TRUE)),IF('114成績輸入與落點儀表板'!$C$4="必須採計",N1586&gt;0,IF('114成績輸入與落點儀表板'!$C$4="不可採計",N1586=0,TRUE)),IF('114成績輸入與落點儀表板'!$C$5="必須採計",O1586&gt;0,IF('114成績輸入與落點儀表板'!$C$5="不可採計",O1586=0,TRUE)),IF('114成績輸入與落點儀表板'!$C$6="必須採計",P1586&gt;0,IF('114成績輸入與落點儀表板'!$C$6="不可採計",P1586=0,TRUE)),IF('114成績輸入與落點儀表板'!$C$7="必須採計",Q1586&gt;0,IF('114成績輸入與落點儀表板'!$C$7="不可採計",Q1586=0,TRUE)),IF('114成績輸入與落點儀表板'!$C$8="必須採計",R1586&gt;0,IF('114成績輸入與落點儀表板'!$C$8="不可採計",R1586=0,TRUE)),IF('114成績輸入與落點儀表板'!$C$9="必須採計",S1586&gt;0,IF('114成績輸入與落點儀表板'!$C$9="不可採計",S1586=0,TRUE)),IF('114成績輸入與落點儀表板'!$C$10="必須採計",T1586&gt;0,IF('114成績輸入與落點儀表板'!$C$10="不可採計",T1586=0,TRUE)),IF('114成績輸入與落點儀表板'!$C$11="必須採計",U1586&gt;0,IF('114成績輸入與落點儀表板'!$C$11="不可採計",U1586=0,TRUE)),IF('114成績輸入與落點儀表板'!$C$12="必須採計",V1586&gt;0,IF('114成績輸入與落點儀表板'!$C$12="不可採計",V1586=0,TRUE)),IF('114成績輸入與落點儀表板'!$C$13="必須採計",W1586&gt;0,IF('114成績輸入與落點儀表板'!$C$13="不可採計",W1586=0,TRUE)),IF('114成績輸入與落點儀表板'!$C$14="必須採計",X1586&gt;0,IF('114成績輸入與落點儀表板'!$C$14="不可採計",X1586=0,TRUE)),IF('114成績輸入與落點儀表板'!$C$15="必須採計",Y1586&gt;0,IF('114成績輸入與落點儀表板'!$C$15="不可採計",Y1586=0,TRUE)),IF('114成績輸入與落點儀表板'!$C$16="必須採計",Z1586&gt;0,IF('114成績輸入與落點儀表板'!$C$16="不可採計",Z1586=0,TRUE))),"✅ 符合","❌ 不符合")</f>
        <v>✅ 符合</v>
      </c>
      <c r="L1586" s="15">
        <v>2</v>
      </c>
      <c r="M1586" s="15">
        <v>0</v>
      </c>
      <c r="N1586" s="15">
        <v>0</v>
      </c>
      <c r="O1586" s="15">
        <v>0</v>
      </c>
      <c r="P1586" s="15">
        <v>0</v>
      </c>
      <c r="Q1586" s="15">
        <v>0</v>
      </c>
      <c r="R1586" s="15">
        <v>0</v>
      </c>
      <c r="S1586" s="15">
        <v>0</v>
      </c>
      <c r="T1586" s="15">
        <v>0</v>
      </c>
      <c r="U1586" s="15">
        <v>1.75</v>
      </c>
      <c r="V1586" s="15">
        <v>0</v>
      </c>
      <c r="W1586" s="15">
        <v>0</v>
      </c>
      <c r="X1586" s="15">
        <v>2</v>
      </c>
      <c r="Y1586" s="15">
        <v>0</v>
      </c>
      <c r="Z1586" s="15">
        <v>0</v>
      </c>
    </row>
    <row r="1587" spans="1:26" x14ac:dyDescent="0.3">
      <c r="A1587" s="2" t="s">
        <v>3613</v>
      </c>
      <c r="B1587" s="13" t="s">
        <v>3418</v>
      </c>
      <c r="C1587" s="13" t="s">
        <v>4778</v>
      </c>
      <c r="D1587" s="12" t="s">
        <v>227</v>
      </c>
      <c r="E1587" s="13" t="s">
        <v>4606</v>
      </c>
      <c r="F1587" s="2">
        <v>2</v>
      </c>
      <c r="G1587" s="15">
        <v>164</v>
      </c>
      <c r="H1587" s="7">
        <f>L1587*'114成績輸入與落點儀表板'!$B$2+M1587*'114成績輸入與落點儀表板'!$B$3+N1587*'114成績輸入與落點儀表板'!$B$4+O1587*'114成績輸入與落點儀表板'!$B$5+P1587*'114成績輸入與落點儀表板'!$B$6+Q1587*'114成績輸入與落點儀表板'!$B$7+R1587*'114成績輸入與落點儀表板'!$B$8+S1587*'114成績輸入與落點儀表板'!$B$9+T1587*'114成績輸入與落點儀表板'!$B$10+U1587*'114成績輸入與落點儀表板'!$B$11+V1587*'114成績輸入與落點儀表板'!$B$12+W1587*'114成績輸入與落點儀表板'!$B$13+X1587*'114成績輸入與落點儀表板'!$B$14+Y1587*'114成績輸入與落點儀表板'!$B$15+Z1587*'114成績輸入與落點儀表板'!$B$16</f>
        <v>0</v>
      </c>
      <c r="I1587" s="8">
        <f t="shared" si="48"/>
        <v>-164</v>
      </c>
      <c r="J1587" s="2" t="str">
        <f t="shared" si="49"/>
        <v>FAIL</v>
      </c>
      <c r="K1587" s="17" t="str">
        <f>IF(AND(IF('114成績輸入與落點儀表板'!$C$2="必須採計",L1587&gt;0,IF('114成績輸入與落點儀表板'!$C$2="不可採計",L1587=0,TRUE)),IF('114成績輸入與落點儀表板'!$C$3="必須採計",M1587&gt;0,IF('114成績輸入與落點儀表板'!$C$3="不可採計",M1587=0,TRUE)),IF('114成績輸入與落點儀表板'!$C$4="必須採計",N1587&gt;0,IF('114成績輸入與落點儀表板'!$C$4="不可採計",N1587=0,TRUE)),IF('114成績輸入與落點儀表板'!$C$5="必須採計",O1587&gt;0,IF('114成績輸入與落點儀表板'!$C$5="不可採計",O1587=0,TRUE)),IF('114成績輸入與落點儀表板'!$C$6="必須採計",P1587&gt;0,IF('114成績輸入與落點儀表板'!$C$6="不可採計",P1587=0,TRUE)),IF('114成績輸入與落點儀表板'!$C$7="必須採計",Q1587&gt;0,IF('114成績輸入與落點儀表板'!$C$7="不可採計",Q1587=0,TRUE)),IF('114成績輸入與落點儀表板'!$C$8="必須採計",R1587&gt;0,IF('114成績輸入與落點儀表板'!$C$8="不可採計",R1587=0,TRUE)),IF('114成績輸入與落點儀表板'!$C$9="必須採計",S1587&gt;0,IF('114成績輸入與落點儀表板'!$C$9="不可採計",S1587=0,TRUE)),IF('114成績輸入與落點儀表板'!$C$10="必須採計",T1587&gt;0,IF('114成績輸入與落點儀表板'!$C$10="不可採計",T1587=0,TRUE)),IF('114成績輸入與落點儀表板'!$C$11="必須採計",U1587&gt;0,IF('114成績輸入與落點儀表板'!$C$11="不可採計",U1587=0,TRUE)),IF('114成績輸入與落點儀表板'!$C$12="必須採計",V1587&gt;0,IF('114成績輸入與落點儀表板'!$C$12="不可採計",V1587=0,TRUE)),IF('114成績輸入與落點儀表板'!$C$13="必須採計",W1587&gt;0,IF('114成績輸入與落點儀表板'!$C$13="不可採計",W1587=0,TRUE)),IF('114成績輸入與落點儀表板'!$C$14="必須採計",X1587&gt;0,IF('114成績輸入與落點儀表板'!$C$14="不可採計",X1587=0,TRUE)),IF('114成績輸入與落點儀表板'!$C$15="必須採計",Y1587&gt;0,IF('114成績輸入與落點儀表板'!$C$15="不可採計",Y1587=0,TRUE)),IF('114成績輸入與落點儀表板'!$C$16="必須採計",Z1587&gt;0,IF('114成績輸入與落點儀表板'!$C$16="不可採計",Z1587=0,TRUE))),"✅ 符合","❌ 不符合")</f>
        <v>✅ 符合</v>
      </c>
      <c r="L1587" s="15">
        <v>2</v>
      </c>
      <c r="M1587" s="15">
        <v>1.75</v>
      </c>
      <c r="N1587" s="15">
        <v>0</v>
      </c>
      <c r="O1587" s="15">
        <v>0</v>
      </c>
      <c r="P1587" s="15">
        <v>0</v>
      </c>
      <c r="Q1587" s="15">
        <v>0</v>
      </c>
      <c r="R1587" s="15">
        <v>0</v>
      </c>
      <c r="S1587" s="15">
        <v>0</v>
      </c>
      <c r="T1587" s="15">
        <v>0</v>
      </c>
      <c r="U1587" s="15">
        <v>2</v>
      </c>
      <c r="V1587" s="15">
        <v>0</v>
      </c>
      <c r="W1587" s="15">
        <v>0</v>
      </c>
      <c r="X1587" s="15">
        <v>0</v>
      </c>
      <c r="Y1587" s="15">
        <v>0</v>
      </c>
      <c r="Z1587" s="15">
        <v>0</v>
      </c>
    </row>
    <row r="1588" spans="1:26" ht="15.75" customHeight="1" x14ac:dyDescent="0.3">
      <c r="A1588" s="2" t="s">
        <v>3616</v>
      </c>
      <c r="B1588" s="13" t="s">
        <v>3418</v>
      </c>
      <c r="C1588" s="13" t="s">
        <v>5573</v>
      </c>
      <c r="D1588" s="12" t="s">
        <v>80</v>
      </c>
      <c r="E1588" s="13" t="s">
        <v>3447</v>
      </c>
      <c r="F1588" s="2">
        <v>3</v>
      </c>
      <c r="G1588" s="15">
        <v>115</v>
      </c>
      <c r="H1588" s="7">
        <f>L1588*'114成績輸入與落點儀表板'!$B$2+M1588*'114成績輸入與落點儀表板'!$B$3+N1588*'114成績輸入與落點儀表板'!$B$4+O1588*'114成績輸入與落點儀表板'!$B$5+P1588*'114成績輸入與落點儀表板'!$B$6+Q1588*'114成績輸入與落點儀表板'!$B$7+R1588*'114成績輸入與落點儀表板'!$B$8+S1588*'114成績輸入與落點儀表板'!$B$9+T1588*'114成績輸入與落點儀表板'!$B$10+U1588*'114成績輸入與落點儀表板'!$B$11+V1588*'114成績輸入與落點儀表板'!$B$12+W1588*'114成績輸入與落點儀表板'!$B$13+X1588*'114成績輸入與落點儀表板'!$B$14+Y1588*'114成績輸入與落點儀表板'!$B$15+Z1588*'114成績輸入與落點儀表板'!$B$16</f>
        <v>0</v>
      </c>
      <c r="I1588" s="8">
        <f t="shared" si="48"/>
        <v>-115</v>
      </c>
      <c r="J1588" s="2" t="str">
        <f t="shared" si="49"/>
        <v>FAIL</v>
      </c>
      <c r="K1588" s="17" t="str">
        <f>IF(AND(IF('114成績輸入與落點儀表板'!$C$2="必須採計",L1588&gt;0,IF('114成績輸入與落點儀表板'!$C$2="不可採計",L1588=0,TRUE)),IF('114成績輸入與落點儀表板'!$C$3="必須採計",M1588&gt;0,IF('114成績輸入與落點儀表板'!$C$3="不可採計",M1588=0,TRUE)),IF('114成績輸入與落點儀表板'!$C$4="必須採計",N1588&gt;0,IF('114成績輸入與落點儀表板'!$C$4="不可採計",N1588=0,TRUE)),IF('114成績輸入與落點儀表板'!$C$5="必須採計",O1588&gt;0,IF('114成績輸入與落點儀表板'!$C$5="不可採計",O1588=0,TRUE)),IF('114成績輸入與落點儀表板'!$C$6="必須採計",P1588&gt;0,IF('114成績輸入與落點儀表板'!$C$6="不可採計",P1588=0,TRUE)),IF('114成績輸入與落點儀表板'!$C$7="必須採計",Q1588&gt;0,IF('114成績輸入與落點儀表板'!$C$7="不可採計",Q1588=0,TRUE)),IF('114成績輸入與落點儀表板'!$C$8="必須採計",R1588&gt;0,IF('114成績輸入與落點儀表板'!$C$8="不可採計",R1588=0,TRUE)),IF('114成績輸入與落點儀表板'!$C$9="必須採計",S1588&gt;0,IF('114成績輸入與落點儀表板'!$C$9="不可採計",S1588=0,TRUE)),IF('114成績輸入與落點儀表板'!$C$10="必須採計",T1588&gt;0,IF('114成績輸入與落點儀表板'!$C$10="不可採計",T1588=0,TRUE)),IF('114成績輸入與落點儀表板'!$C$11="必須採計",U1588&gt;0,IF('114成績輸入與落點儀表板'!$C$11="不可採計",U1588=0,TRUE)),IF('114成績輸入與落點儀表板'!$C$12="必須採計",V1588&gt;0,IF('114成績輸入與落點儀表板'!$C$12="不可採計",V1588=0,TRUE)),IF('114成績輸入與落點儀表板'!$C$13="必須採計",W1588&gt;0,IF('114成績輸入與落點儀表板'!$C$13="不可採計",W1588=0,TRUE)),IF('114成績輸入與落點儀表板'!$C$14="必須採計",X1588&gt;0,IF('114成績輸入與落點儀表板'!$C$14="不可採計",X1588=0,TRUE)),IF('114成績輸入與落點儀表板'!$C$15="必須採計",Y1588&gt;0,IF('114成績輸入與落點儀表板'!$C$15="不可採計",Y1588=0,TRUE)),IF('114成績輸入與落點儀表板'!$C$16="必須採計",Z1588&gt;0,IF('114成績輸入與落點儀表板'!$C$16="不可採計",Z1588=0,TRUE))),"✅ 符合","❌ 不符合")</f>
        <v>✅ 符合</v>
      </c>
      <c r="L1588" s="15">
        <v>2</v>
      </c>
      <c r="M1588" s="15">
        <v>2</v>
      </c>
      <c r="N1588" s="15">
        <v>0</v>
      </c>
      <c r="O1588" s="15">
        <v>0</v>
      </c>
      <c r="P1588" s="15">
        <v>0</v>
      </c>
      <c r="Q1588" s="15">
        <v>0</v>
      </c>
      <c r="R1588" s="15">
        <v>0</v>
      </c>
      <c r="S1588" s="15">
        <v>0</v>
      </c>
      <c r="T1588" s="15">
        <v>0</v>
      </c>
      <c r="U1588" s="15">
        <v>0</v>
      </c>
      <c r="V1588" s="15">
        <v>1.75</v>
      </c>
      <c r="W1588" s="15">
        <v>0</v>
      </c>
      <c r="X1588" s="15">
        <v>0</v>
      </c>
      <c r="Y1588" s="15">
        <v>0</v>
      </c>
      <c r="Z1588" s="15">
        <v>0</v>
      </c>
    </row>
    <row r="1589" spans="1:26" x14ac:dyDescent="0.3">
      <c r="A1589" s="2" t="s">
        <v>3617</v>
      </c>
      <c r="B1589" s="13" t="s">
        <v>3418</v>
      </c>
      <c r="C1589" s="13" t="s">
        <v>5574</v>
      </c>
      <c r="D1589" s="12" t="s">
        <v>80</v>
      </c>
      <c r="E1589" s="13" t="s">
        <v>2901</v>
      </c>
      <c r="F1589" s="2">
        <v>3</v>
      </c>
      <c r="G1589" s="15">
        <v>138.75</v>
      </c>
      <c r="H1589" s="7">
        <f>L1589*'114成績輸入與落點儀表板'!$B$2+M1589*'114成績輸入與落點儀表板'!$B$3+N1589*'114成績輸入與落點儀表板'!$B$4+O1589*'114成績輸入與落點儀表板'!$B$5+P1589*'114成績輸入與落點儀表板'!$B$6+Q1589*'114成績輸入與落點儀表板'!$B$7+R1589*'114成績輸入與落點儀表板'!$B$8+S1589*'114成績輸入與落點儀表板'!$B$9+T1589*'114成績輸入與落點儀表板'!$B$10+U1589*'114成績輸入與落點儀表板'!$B$11+V1589*'114成績輸入與落點儀表板'!$B$12+W1589*'114成績輸入與落點儀表板'!$B$13+X1589*'114成績輸入與落點儀表板'!$B$14+Y1589*'114成績輸入與落點儀表板'!$B$15+Z1589*'114成績輸入與落點儀表板'!$B$16</f>
        <v>0</v>
      </c>
      <c r="I1589" s="8">
        <f t="shared" si="48"/>
        <v>-138.75</v>
      </c>
      <c r="J1589" s="2" t="str">
        <f t="shared" si="49"/>
        <v>FAIL</v>
      </c>
      <c r="K1589" s="17" t="str">
        <f>IF(AND(IF('114成績輸入與落點儀表板'!$C$2="必須採計",L1589&gt;0,IF('114成績輸入與落點儀表板'!$C$2="不可採計",L1589=0,TRUE)),IF('114成績輸入與落點儀表板'!$C$3="必須採計",M1589&gt;0,IF('114成績輸入與落點儀表板'!$C$3="不可採計",M1589=0,TRUE)),IF('114成績輸入與落點儀表板'!$C$4="必須採計",N1589&gt;0,IF('114成績輸入與落點儀表板'!$C$4="不可採計",N1589=0,TRUE)),IF('114成績輸入與落點儀表板'!$C$5="必須採計",O1589&gt;0,IF('114成績輸入與落點儀表板'!$C$5="不可採計",O1589=0,TRUE)),IF('114成績輸入與落點儀表板'!$C$6="必須採計",P1589&gt;0,IF('114成績輸入與落點儀表板'!$C$6="不可採計",P1589=0,TRUE)),IF('114成績輸入與落點儀表板'!$C$7="必須採計",Q1589&gt;0,IF('114成績輸入與落點儀表板'!$C$7="不可採計",Q1589=0,TRUE)),IF('114成績輸入與落點儀表板'!$C$8="必須採計",R1589&gt;0,IF('114成績輸入與落點儀表板'!$C$8="不可採計",R1589=0,TRUE)),IF('114成績輸入與落點儀表板'!$C$9="必須採計",S1589&gt;0,IF('114成績輸入與落點儀表板'!$C$9="不可採計",S1589=0,TRUE)),IF('114成績輸入與落點儀表板'!$C$10="必須採計",T1589&gt;0,IF('114成績輸入與落點儀表板'!$C$10="不可採計",T1589=0,TRUE)),IF('114成績輸入與落點儀表板'!$C$11="必須採計",U1589&gt;0,IF('114成績輸入與落點儀表板'!$C$11="不可採計",U1589=0,TRUE)),IF('114成績輸入與落點儀表板'!$C$12="必須採計",V1589&gt;0,IF('114成績輸入與落點儀表板'!$C$12="不可採計",V1589=0,TRUE)),IF('114成績輸入與落點儀表板'!$C$13="必須採計",W1589&gt;0,IF('114成績輸入與落點儀表板'!$C$13="不可採計",W1589=0,TRUE)),IF('114成績輸入與落點儀表板'!$C$14="必須採計",X1589&gt;0,IF('114成績輸入與落點儀表板'!$C$14="不可採計",X1589=0,TRUE)),IF('114成績輸入與落點儀表板'!$C$15="必須採計",Y1589&gt;0,IF('114成績輸入與落點儀表板'!$C$15="不可採計",Y1589=0,TRUE)),IF('114成績輸入與落點儀表板'!$C$16="必須採計",Z1589&gt;0,IF('114成績輸入與落點儀表板'!$C$16="不可採計",Z1589=0,TRUE))),"✅ 符合","❌ 不符合")</f>
        <v>✅ 符合</v>
      </c>
      <c r="L1589" s="15">
        <v>2</v>
      </c>
      <c r="M1589" s="15">
        <v>2</v>
      </c>
      <c r="N1589" s="15">
        <v>0</v>
      </c>
      <c r="O1589" s="15">
        <v>0</v>
      </c>
      <c r="P1589" s="15">
        <v>0</v>
      </c>
      <c r="Q1589" s="15">
        <v>0</v>
      </c>
      <c r="R1589" s="15">
        <v>1.75</v>
      </c>
      <c r="S1589" s="15">
        <v>0</v>
      </c>
      <c r="T1589" s="15">
        <v>0</v>
      </c>
      <c r="U1589" s="15">
        <v>0</v>
      </c>
      <c r="V1589" s="15">
        <v>0</v>
      </c>
      <c r="W1589" s="15">
        <v>0</v>
      </c>
      <c r="X1589" s="15">
        <v>0</v>
      </c>
      <c r="Y1589" s="15">
        <v>0</v>
      </c>
      <c r="Z1589" s="15">
        <v>0</v>
      </c>
    </row>
    <row r="1590" spans="1:26" ht="15.75" customHeight="1" x14ac:dyDescent="0.3">
      <c r="A1590" s="2" t="s">
        <v>3619</v>
      </c>
      <c r="B1590" s="13" t="s">
        <v>3418</v>
      </c>
      <c r="C1590" s="13" t="s">
        <v>5575</v>
      </c>
      <c r="D1590" s="12" t="s">
        <v>73</v>
      </c>
      <c r="E1590" s="13" t="s">
        <v>5576</v>
      </c>
      <c r="F1590" s="2">
        <v>2</v>
      </c>
      <c r="G1590" s="15">
        <v>107.5</v>
      </c>
      <c r="H1590" s="7">
        <f>L1590*'114成績輸入與落點儀表板'!$B$2+M1590*'114成績輸入與落點儀表板'!$B$3+N1590*'114成績輸入與落點儀表板'!$B$4+O1590*'114成績輸入與落點儀表板'!$B$5+P1590*'114成績輸入與落點儀表板'!$B$6+Q1590*'114成績輸入與落點儀表板'!$B$7+R1590*'114成績輸入與落點儀表板'!$B$8+S1590*'114成績輸入與落點儀表板'!$B$9+T1590*'114成績輸入與落點儀表板'!$B$10+U1590*'114成績輸入與落點儀表板'!$B$11+V1590*'114成績輸入與落點儀表板'!$B$12+W1590*'114成績輸入與落點儀表板'!$B$13+X1590*'114成績輸入與落點儀表板'!$B$14+Y1590*'114成績輸入與落點儀表板'!$B$15+Z1590*'114成績輸入與落點儀表板'!$B$16</f>
        <v>0</v>
      </c>
      <c r="I1590" s="8">
        <f t="shared" si="48"/>
        <v>-107.5</v>
      </c>
      <c r="J1590" s="2" t="str">
        <f t="shared" si="49"/>
        <v>FAIL</v>
      </c>
      <c r="K1590" s="17" t="str">
        <f>IF(AND(IF('114成績輸入與落點儀表板'!$C$2="必須採計",L1590&gt;0,IF('114成績輸入與落點儀表板'!$C$2="不可採計",L1590=0,TRUE)),IF('114成績輸入與落點儀表板'!$C$3="必須採計",M1590&gt;0,IF('114成績輸入與落點儀表板'!$C$3="不可採計",M1590=0,TRUE)),IF('114成績輸入與落點儀表板'!$C$4="必須採計",N1590&gt;0,IF('114成績輸入與落點儀表板'!$C$4="不可採計",N1590=0,TRUE)),IF('114成績輸入與落點儀表板'!$C$5="必須採計",O1590&gt;0,IF('114成績輸入與落點儀表板'!$C$5="不可採計",O1590=0,TRUE)),IF('114成績輸入與落點儀表板'!$C$6="必須採計",P1590&gt;0,IF('114成績輸入與落點儀表板'!$C$6="不可採計",P1590=0,TRUE)),IF('114成績輸入與落點儀表板'!$C$7="必須採計",Q1590&gt;0,IF('114成績輸入與落點儀表板'!$C$7="不可採計",Q1590=0,TRUE)),IF('114成績輸入與落點儀表板'!$C$8="必須採計",R1590&gt;0,IF('114成績輸入與落點儀表板'!$C$8="不可採計",R1590=0,TRUE)),IF('114成績輸入與落點儀表板'!$C$9="必須採計",S1590&gt;0,IF('114成績輸入與落點儀表板'!$C$9="不可採計",S1590=0,TRUE)),IF('114成績輸入與落點儀表板'!$C$10="必須採計",T1590&gt;0,IF('114成績輸入與落點儀表板'!$C$10="不可採計",T1590=0,TRUE)),IF('114成績輸入與落點儀表板'!$C$11="必須採計",U1590&gt;0,IF('114成績輸入與落點儀表板'!$C$11="不可採計",U1590=0,TRUE)),IF('114成績輸入與落點儀表板'!$C$12="必須採計",V1590&gt;0,IF('114成績輸入與落點儀表板'!$C$12="不可採計",V1590=0,TRUE)),IF('114成績輸入與落點儀表板'!$C$13="必須採計",W1590&gt;0,IF('114成績輸入與落點儀表板'!$C$13="不可採計",W1590=0,TRUE)),IF('114成績輸入與落點儀表板'!$C$14="必須採計",X1590&gt;0,IF('114成績輸入與落點儀表板'!$C$14="不可採計",X1590=0,TRUE)),IF('114成績輸入與落點儀表板'!$C$15="必須採計",Y1590&gt;0,IF('114成績輸入與落點儀表板'!$C$15="不可採計",Y1590=0,TRUE)),IF('114成績輸入與落點儀表板'!$C$16="必須採計",Z1590&gt;0,IF('114成績輸入與落點儀表板'!$C$16="不可採計",Z1590=0,TRUE))),"✅ 符合","❌ 不符合")</f>
        <v>✅ 符合</v>
      </c>
      <c r="L1590" s="15">
        <v>1.75</v>
      </c>
      <c r="M1590" s="15">
        <v>1.5</v>
      </c>
      <c r="N1590" s="15">
        <v>0</v>
      </c>
      <c r="O1590" s="15">
        <v>0</v>
      </c>
      <c r="P1590" s="15">
        <v>0</v>
      </c>
      <c r="Q1590" s="15">
        <v>0</v>
      </c>
      <c r="R1590" s="15">
        <v>0</v>
      </c>
      <c r="S1590" s="15">
        <v>0</v>
      </c>
      <c r="T1590" s="15">
        <v>0</v>
      </c>
      <c r="U1590" s="15">
        <v>0</v>
      </c>
      <c r="V1590" s="15">
        <v>2</v>
      </c>
      <c r="W1590" s="15">
        <v>0</v>
      </c>
      <c r="X1590" s="15">
        <v>0</v>
      </c>
      <c r="Y1590" s="15">
        <v>0</v>
      </c>
      <c r="Z1590" s="15">
        <v>0</v>
      </c>
    </row>
    <row r="1591" spans="1:26" x14ac:dyDescent="0.3">
      <c r="A1591" s="2" t="s">
        <v>3621</v>
      </c>
      <c r="B1591" s="13" t="s">
        <v>3418</v>
      </c>
      <c r="C1591" s="13" t="s">
        <v>5577</v>
      </c>
      <c r="D1591" s="12" t="s">
        <v>73</v>
      </c>
      <c r="E1591" s="13" t="s">
        <v>5129</v>
      </c>
      <c r="F1591" s="2">
        <v>3</v>
      </c>
      <c r="G1591" s="15">
        <v>96.25</v>
      </c>
      <c r="H1591" s="7">
        <f>L1591*'114成績輸入與落點儀表板'!$B$2+M1591*'114成績輸入與落點儀表板'!$B$3+N1591*'114成績輸入與落點儀表板'!$B$4+O1591*'114成績輸入與落點儀表板'!$B$5+P1591*'114成績輸入與落點儀表板'!$B$6+Q1591*'114成績輸入與落點儀表板'!$B$7+R1591*'114成績輸入與落點儀表板'!$B$8+S1591*'114成績輸入與落點儀表板'!$B$9+T1591*'114成績輸入與落點儀表板'!$B$10+U1591*'114成績輸入與落點儀表板'!$B$11+V1591*'114成績輸入與落點儀表板'!$B$12+W1591*'114成績輸入與落點儀表板'!$B$13+X1591*'114成績輸入與落點儀表板'!$B$14+Y1591*'114成績輸入與落點儀表板'!$B$15+Z1591*'114成績輸入與落點儀表板'!$B$16</f>
        <v>0</v>
      </c>
      <c r="I1591" s="8">
        <f t="shared" si="48"/>
        <v>-96.25</v>
      </c>
      <c r="J1591" s="2" t="str">
        <f t="shared" si="49"/>
        <v>FAIL</v>
      </c>
      <c r="K1591" s="17" t="str">
        <f>IF(AND(IF('114成績輸入與落點儀表板'!$C$2="必須採計",L1591&gt;0,IF('114成績輸入與落點儀表板'!$C$2="不可採計",L1591=0,TRUE)),IF('114成績輸入與落點儀表板'!$C$3="必須採計",M1591&gt;0,IF('114成績輸入與落點儀表板'!$C$3="不可採計",M1591=0,TRUE)),IF('114成績輸入與落點儀表板'!$C$4="必須採計",N1591&gt;0,IF('114成績輸入與落點儀表板'!$C$4="不可採計",N1591=0,TRUE)),IF('114成績輸入與落點儀表板'!$C$5="必須採計",O1591&gt;0,IF('114成績輸入與落點儀表板'!$C$5="不可採計",O1591=0,TRUE)),IF('114成績輸入與落點儀表板'!$C$6="必須採計",P1591&gt;0,IF('114成績輸入與落點儀表板'!$C$6="不可採計",P1591=0,TRUE)),IF('114成績輸入與落點儀表板'!$C$7="必須採計",Q1591&gt;0,IF('114成績輸入與落點儀表板'!$C$7="不可採計",Q1591=0,TRUE)),IF('114成績輸入與落點儀表板'!$C$8="必須採計",R1591&gt;0,IF('114成績輸入與落點儀表板'!$C$8="不可採計",R1591=0,TRUE)),IF('114成績輸入與落點儀表板'!$C$9="必須採計",S1591&gt;0,IF('114成績輸入與落點儀表板'!$C$9="不可採計",S1591=0,TRUE)),IF('114成績輸入與落點儀表板'!$C$10="必須採計",T1591&gt;0,IF('114成績輸入與落點儀表板'!$C$10="不可採計",T1591=0,TRUE)),IF('114成績輸入與落點儀表板'!$C$11="必須採計",U1591&gt;0,IF('114成績輸入與落點儀表板'!$C$11="不可採計",U1591=0,TRUE)),IF('114成績輸入與落點儀表板'!$C$12="必須採計",V1591&gt;0,IF('114成績輸入與落點儀表板'!$C$12="不可採計",V1591=0,TRUE)),IF('114成績輸入與落點儀表板'!$C$13="必須採計",W1591&gt;0,IF('114成績輸入與落點儀表板'!$C$13="不可採計",W1591=0,TRUE)),IF('114成績輸入與落點儀表板'!$C$14="必須採計",X1591&gt;0,IF('114成績輸入與落點儀表板'!$C$14="不可採計",X1591=0,TRUE)),IF('114成績輸入與落點儀表板'!$C$15="必須採計",Y1591&gt;0,IF('114成績輸入與落點儀表板'!$C$15="不可採計",Y1591=0,TRUE)),IF('114成績輸入與落點儀表板'!$C$16="必須採計",Z1591&gt;0,IF('114成績輸入與落點儀表板'!$C$16="不可採計",Z1591=0,TRUE))),"✅ 符合","❌ 不符合")</f>
        <v>✅ 符合</v>
      </c>
      <c r="L1591" s="15">
        <v>1.75</v>
      </c>
      <c r="M1591" s="15">
        <v>1.5</v>
      </c>
      <c r="N1591" s="15">
        <v>0</v>
      </c>
      <c r="O1591" s="15">
        <v>0</v>
      </c>
      <c r="P1591" s="15">
        <v>0</v>
      </c>
      <c r="Q1591" s="15">
        <v>0</v>
      </c>
      <c r="R1591" s="15">
        <v>2</v>
      </c>
      <c r="S1591" s="15">
        <v>0</v>
      </c>
      <c r="T1591" s="15">
        <v>0</v>
      </c>
      <c r="U1591" s="15">
        <v>0</v>
      </c>
      <c r="V1591" s="15">
        <v>0</v>
      </c>
      <c r="W1591" s="15">
        <v>0</v>
      </c>
      <c r="X1591" s="15">
        <v>0</v>
      </c>
      <c r="Y1591" s="15">
        <v>0</v>
      </c>
      <c r="Z1591" s="15">
        <v>0</v>
      </c>
    </row>
    <row r="1592" spans="1:26" ht="15.75" customHeight="1" x14ac:dyDescent="0.3">
      <c r="A1592" s="2" t="s">
        <v>3624</v>
      </c>
      <c r="B1592" s="13" t="s">
        <v>3418</v>
      </c>
      <c r="C1592" s="13" t="s">
        <v>5360</v>
      </c>
      <c r="D1592" s="12" t="s">
        <v>73</v>
      </c>
      <c r="E1592" s="13" t="s">
        <v>5578</v>
      </c>
      <c r="F1592" s="2">
        <v>0</v>
      </c>
      <c r="G1592" s="15"/>
      <c r="H1592" s="7">
        <f>L1592*'114成績輸入與落點儀表板'!$B$2+M1592*'114成績輸入與落點儀表板'!$B$3+N1592*'114成績輸入與落點儀表板'!$B$4+O1592*'114成績輸入與落點儀表板'!$B$5+P1592*'114成績輸入與落點儀表板'!$B$6+Q1592*'114成績輸入與落點儀表板'!$B$7+R1592*'114成績輸入與落點儀表板'!$B$8+S1592*'114成績輸入與落點儀表板'!$B$9+T1592*'114成績輸入與落點儀表板'!$B$10+U1592*'114成績輸入與落點儀表板'!$B$11+V1592*'114成績輸入與落點儀表板'!$B$12+W1592*'114成績輸入與落點儀表板'!$B$13+X1592*'114成績輸入與落點儀表板'!$B$14+Y1592*'114成績輸入與落點儀表板'!$B$15+Z1592*'114成績輸入與落點儀表板'!$B$16</f>
        <v>0</v>
      </c>
      <c r="I1592" s="8" t="str">
        <f t="shared" si="48"/>
        <v/>
      </c>
      <c r="J1592" s="2" t="str">
        <f t="shared" si="49"/>
        <v>無錄取資料</v>
      </c>
      <c r="K1592" s="17" t="str">
        <f>IF(AND(IF('114成績輸入與落點儀表板'!$C$2="必須採計",L1592&gt;0,IF('114成績輸入與落點儀表板'!$C$2="不可採計",L1592=0,TRUE)),IF('114成績輸入與落點儀表板'!$C$3="必須採計",M1592&gt;0,IF('114成績輸入與落點儀表板'!$C$3="不可採計",M1592=0,TRUE)),IF('114成績輸入與落點儀表板'!$C$4="必須採計",N1592&gt;0,IF('114成績輸入與落點儀表板'!$C$4="不可採計",N1592=0,TRUE)),IF('114成績輸入與落點儀表板'!$C$5="必須採計",O1592&gt;0,IF('114成績輸入與落點儀表板'!$C$5="不可採計",O1592=0,TRUE)),IF('114成績輸入與落點儀表板'!$C$6="必須採計",P1592&gt;0,IF('114成績輸入與落點儀表板'!$C$6="不可採計",P1592=0,TRUE)),IF('114成績輸入與落點儀表板'!$C$7="必須採計",Q1592&gt;0,IF('114成績輸入與落點儀表板'!$C$7="不可採計",Q1592=0,TRUE)),IF('114成績輸入與落點儀表板'!$C$8="必須採計",R1592&gt;0,IF('114成績輸入與落點儀表板'!$C$8="不可採計",R1592=0,TRUE)),IF('114成績輸入與落點儀表板'!$C$9="必須採計",S1592&gt;0,IF('114成績輸入與落點儀表板'!$C$9="不可採計",S1592=0,TRUE)),IF('114成績輸入與落點儀表板'!$C$10="必須採計",T1592&gt;0,IF('114成績輸入與落點儀表板'!$C$10="不可採計",T1592=0,TRUE)),IF('114成績輸入與落點儀表板'!$C$11="必須採計",U1592&gt;0,IF('114成績輸入與落點儀表板'!$C$11="不可採計",U1592=0,TRUE)),IF('114成績輸入與落點儀表板'!$C$12="必須採計",V1592&gt;0,IF('114成績輸入與落點儀表板'!$C$12="不可採計",V1592=0,TRUE)),IF('114成績輸入與落點儀表板'!$C$13="必須採計",W1592&gt;0,IF('114成績輸入與落點儀表板'!$C$13="不可採計",W1592=0,TRUE)),IF('114成績輸入與落點儀表板'!$C$14="必須採計",X1592&gt;0,IF('114成績輸入與落點儀表板'!$C$14="不可採計",X1592=0,TRUE)),IF('114成績輸入與落點儀表板'!$C$15="必須採計",Y1592&gt;0,IF('114成績輸入與落點儀表板'!$C$15="不可採計",Y1592=0,TRUE)),IF('114成績輸入與落點儀表板'!$C$16="必須採計",Z1592&gt;0,IF('114成績輸入與落點儀表板'!$C$16="不可採計",Z1592=0,TRUE))),"✅ 符合","❌ 不符合")</f>
        <v>✅ 符合</v>
      </c>
      <c r="L1592" s="15">
        <v>1.5</v>
      </c>
      <c r="M1592" s="15">
        <v>0</v>
      </c>
      <c r="N1592" s="15">
        <v>0</v>
      </c>
      <c r="O1592" s="15">
        <v>0</v>
      </c>
      <c r="P1592" s="15">
        <v>0</v>
      </c>
      <c r="Q1592" s="15">
        <v>0</v>
      </c>
      <c r="R1592" s="15">
        <v>2</v>
      </c>
      <c r="S1592" s="15">
        <v>0</v>
      </c>
      <c r="T1592" s="15">
        <v>0</v>
      </c>
      <c r="U1592" s="15">
        <v>0</v>
      </c>
      <c r="V1592" s="15">
        <v>0</v>
      </c>
      <c r="W1592" s="15">
        <v>0</v>
      </c>
      <c r="X1592" s="15">
        <v>0</v>
      </c>
      <c r="Y1592" s="15">
        <v>1.75</v>
      </c>
      <c r="Z1592" s="15">
        <v>0</v>
      </c>
    </row>
    <row r="1593" spans="1:26" x14ac:dyDescent="0.3">
      <c r="A1593" s="2" t="s">
        <v>3626</v>
      </c>
      <c r="B1593" s="13" t="s">
        <v>3418</v>
      </c>
      <c r="C1593" s="13" t="s">
        <v>5579</v>
      </c>
      <c r="D1593" s="12" t="s">
        <v>73</v>
      </c>
      <c r="E1593" s="13" t="s">
        <v>5580</v>
      </c>
      <c r="F1593" s="2">
        <v>0</v>
      </c>
      <c r="G1593" s="15"/>
      <c r="H1593" s="7">
        <f>L1593*'114成績輸入與落點儀表板'!$B$2+M1593*'114成績輸入與落點儀表板'!$B$3+N1593*'114成績輸入與落點儀表板'!$B$4+O1593*'114成績輸入與落點儀表板'!$B$5+P1593*'114成績輸入與落點儀表板'!$B$6+Q1593*'114成績輸入與落點儀表板'!$B$7+R1593*'114成績輸入與落點儀表板'!$B$8+S1593*'114成績輸入與落點儀表板'!$B$9+T1593*'114成績輸入與落點儀表板'!$B$10+U1593*'114成績輸入與落點儀表板'!$B$11+V1593*'114成績輸入與落點儀表板'!$B$12+W1593*'114成績輸入與落點儀表板'!$B$13+X1593*'114成績輸入與落點儀表板'!$B$14+Y1593*'114成績輸入與落點儀表板'!$B$15+Z1593*'114成績輸入與落點儀表板'!$B$16</f>
        <v>0</v>
      </c>
      <c r="I1593" s="8" t="str">
        <f t="shared" si="48"/>
        <v/>
      </c>
      <c r="J1593" s="2" t="str">
        <f t="shared" si="49"/>
        <v>無錄取資料</v>
      </c>
      <c r="K1593" s="17" t="str">
        <f>IF(AND(IF('114成績輸入與落點儀表板'!$C$2="必須採計",L1593&gt;0,IF('114成績輸入與落點儀表板'!$C$2="不可採計",L1593=0,TRUE)),IF('114成績輸入與落點儀表板'!$C$3="必須採計",M1593&gt;0,IF('114成績輸入與落點儀表板'!$C$3="不可採計",M1593=0,TRUE)),IF('114成績輸入與落點儀表板'!$C$4="必須採計",N1593&gt;0,IF('114成績輸入與落點儀表板'!$C$4="不可採計",N1593=0,TRUE)),IF('114成績輸入與落點儀表板'!$C$5="必須採計",O1593&gt;0,IF('114成績輸入與落點儀表板'!$C$5="不可採計",O1593=0,TRUE)),IF('114成績輸入與落點儀表板'!$C$6="必須採計",P1593&gt;0,IF('114成績輸入與落點儀表板'!$C$6="不可採計",P1593=0,TRUE)),IF('114成績輸入與落點儀表板'!$C$7="必須採計",Q1593&gt;0,IF('114成績輸入與落點儀表板'!$C$7="不可採計",Q1593=0,TRUE)),IF('114成績輸入與落點儀表板'!$C$8="必須採計",R1593&gt;0,IF('114成績輸入與落點儀表板'!$C$8="不可採計",R1593=0,TRUE)),IF('114成績輸入與落點儀表板'!$C$9="必須採計",S1593&gt;0,IF('114成績輸入與落點儀表板'!$C$9="不可採計",S1593=0,TRUE)),IF('114成績輸入與落點儀表板'!$C$10="必須採計",T1593&gt;0,IF('114成績輸入與落點儀表板'!$C$10="不可採計",T1593=0,TRUE)),IF('114成績輸入與落點儀表板'!$C$11="必須採計",U1593&gt;0,IF('114成績輸入與落點儀表板'!$C$11="不可採計",U1593=0,TRUE)),IF('114成績輸入與落點儀表板'!$C$12="必須採計",V1593&gt;0,IF('114成績輸入與落點儀表板'!$C$12="不可採計",V1593=0,TRUE)),IF('114成績輸入與落點儀表板'!$C$13="必須採計",W1593&gt;0,IF('114成績輸入與落點儀表板'!$C$13="不可採計",W1593=0,TRUE)),IF('114成績輸入與落點儀表板'!$C$14="必須採計",X1593&gt;0,IF('114成績輸入與落點儀表板'!$C$14="不可採計",X1593=0,TRUE)),IF('114成績輸入與落點儀表板'!$C$15="必須採計",Y1593&gt;0,IF('114成績輸入與落點儀表板'!$C$15="不可採計",Y1593=0,TRUE)),IF('114成績輸入與落點儀表板'!$C$16="必須採計",Z1593&gt;0,IF('114成績輸入與落點儀表板'!$C$16="不可採計",Z1593=0,TRUE))),"✅ 符合","❌ 不符合")</f>
        <v>❌ 不符合</v>
      </c>
      <c r="L1593" s="15">
        <v>0</v>
      </c>
      <c r="M1593" s="15">
        <v>1.5</v>
      </c>
      <c r="N1593" s="15">
        <v>0</v>
      </c>
      <c r="O1593" s="15">
        <v>0</v>
      </c>
      <c r="P1593" s="15">
        <v>0</v>
      </c>
      <c r="Q1593" s="15">
        <v>0</v>
      </c>
      <c r="R1593" s="15">
        <v>1.75</v>
      </c>
      <c r="S1593" s="15">
        <v>2</v>
      </c>
      <c r="T1593" s="15">
        <v>0</v>
      </c>
      <c r="U1593" s="15">
        <v>0</v>
      </c>
      <c r="V1593" s="15">
        <v>0</v>
      </c>
      <c r="W1593" s="15">
        <v>0</v>
      </c>
      <c r="X1593" s="15">
        <v>0</v>
      </c>
      <c r="Y1593" s="15">
        <v>0</v>
      </c>
      <c r="Z1593" s="15">
        <v>0</v>
      </c>
    </row>
    <row r="1594" spans="1:26" ht="15.75" customHeight="1" x14ac:dyDescent="0.3">
      <c r="A1594" s="2" t="s">
        <v>3629</v>
      </c>
      <c r="B1594" s="13" t="s">
        <v>3418</v>
      </c>
      <c r="C1594" s="13" t="s">
        <v>3453</v>
      </c>
      <c r="D1594" s="12" t="s">
        <v>4062</v>
      </c>
      <c r="E1594" s="13" t="s">
        <v>3454</v>
      </c>
      <c r="F1594" s="2">
        <v>6</v>
      </c>
      <c r="G1594" s="15">
        <v>135.25</v>
      </c>
      <c r="H1594" s="7">
        <f>L1594*'114成績輸入與落點儀表板'!$B$2+M1594*'114成績輸入與落點儀表板'!$B$3+N1594*'114成績輸入與落點儀表板'!$B$4+O1594*'114成績輸入與落點儀表板'!$B$5+P1594*'114成績輸入與落點儀表板'!$B$6+Q1594*'114成績輸入與落點儀表板'!$B$7+R1594*'114成績輸入與落點儀表板'!$B$8+S1594*'114成績輸入與落點儀表板'!$B$9+T1594*'114成績輸入與落點儀表板'!$B$10+U1594*'114成績輸入與落點儀表板'!$B$11+V1594*'114成績輸入與落點儀表板'!$B$12+W1594*'114成績輸入與落點儀表板'!$B$13+X1594*'114成績輸入與落點儀表板'!$B$14+Y1594*'114成績輸入與落點儀表板'!$B$15+Z1594*'114成績輸入與落點儀表板'!$B$16</f>
        <v>0</v>
      </c>
      <c r="I1594" s="8">
        <f t="shared" si="48"/>
        <v>-135.25</v>
      </c>
      <c r="J1594" s="2" t="str">
        <f t="shared" si="49"/>
        <v>FAIL</v>
      </c>
      <c r="K1594" s="17" t="str">
        <f>IF(AND(IF('114成績輸入與落點儀表板'!$C$2="必須採計",L1594&gt;0,IF('114成績輸入與落點儀表板'!$C$2="不可採計",L1594=0,TRUE)),IF('114成績輸入與落點儀表板'!$C$3="必須採計",M1594&gt;0,IF('114成績輸入與落點儀表板'!$C$3="不可採計",M1594=0,TRUE)),IF('114成績輸入與落點儀表板'!$C$4="必須採計",N1594&gt;0,IF('114成績輸入與落點儀表板'!$C$4="不可採計",N1594=0,TRUE)),IF('114成績輸入與落點儀表板'!$C$5="必須採計",O1594&gt;0,IF('114成績輸入與落點儀表板'!$C$5="不可採計",O1594=0,TRUE)),IF('114成績輸入與落點儀表板'!$C$6="必須採計",P1594&gt;0,IF('114成績輸入與落點儀表板'!$C$6="不可採計",P1594=0,TRUE)),IF('114成績輸入與落點儀表板'!$C$7="必須採計",Q1594&gt;0,IF('114成績輸入與落點儀表板'!$C$7="不可採計",Q1594=0,TRUE)),IF('114成績輸入與落點儀表板'!$C$8="必須採計",R1594&gt;0,IF('114成績輸入與落點儀表板'!$C$8="不可採計",R1594=0,TRUE)),IF('114成績輸入與落點儀表板'!$C$9="必須採計",S1594&gt;0,IF('114成績輸入與落點儀表板'!$C$9="不可採計",S1594=0,TRUE)),IF('114成績輸入與落點儀表板'!$C$10="必須採計",T1594&gt;0,IF('114成績輸入與落點儀表板'!$C$10="不可採計",T1594=0,TRUE)),IF('114成績輸入與落點儀表板'!$C$11="必須採計",U1594&gt;0,IF('114成績輸入與落點儀表板'!$C$11="不可採計",U1594=0,TRUE)),IF('114成績輸入與落點儀表板'!$C$12="必須採計",V1594&gt;0,IF('114成績輸入與落點儀表板'!$C$12="不可採計",V1594=0,TRUE)),IF('114成績輸入與落點儀表板'!$C$13="必須採計",W1594&gt;0,IF('114成績輸入與落點儀表板'!$C$13="不可採計",W1594=0,TRUE)),IF('114成績輸入與落點儀表板'!$C$14="必須採計",X1594&gt;0,IF('114成績輸入與落點儀表板'!$C$14="不可採計",X1594=0,TRUE)),IF('114成績輸入與落點儀表板'!$C$15="必須採計",Y1594&gt;0,IF('114成績輸入與落點儀表板'!$C$15="不可採計",Y1594=0,TRUE)),IF('114成績輸入與落點儀表板'!$C$16="必須採計",Z1594&gt;0,IF('114成績輸入與落點儀表板'!$C$16="不可採計",Z1594=0,TRUE))),"✅ 符合","❌ 不符合")</f>
        <v>✅ 符合</v>
      </c>
      <c r="L1594" s="15">
        <v>2</v>
      </c>
      <c r="M1594" s="15">
        <v>0</v>
      </c>
      <c r="N1594" s="15">
        <v>0</v>
      </c>
      <c r="O1594" s="15">
        <v>0</v>
      </c>
      <c r="P1594" s="15">
        <v>0</v>
      </c>
      <c r="Q1594" s="15">
        <v>0</v>
      </c>
      <c r="R1594" s="15">
        <v>0</v>
      </c>
      <c r="S1594" s="15">
        <v>0</v>
      </c>
      <c r="T1594" s="15">
        <v>2</v>
      </c>
      <c r="U1594" s="15">
        <v>0</v>
      </c>
      <c r="V1594" s="15">
        <v>0</v>
      </c>
      <c r="W1594" s="15">
        <v>0</v>
      </c>
      <c r="X1594" s="15">
        <v>0</v>
      </c>
      <c r="Y1594" s="15">
        <v>1.75</v>
      </c>
      <c r="Z1594" s="15">
        <v>0</v>
      </c>
    </row>
    <row r="1595" spans="1:26" x14ac:dyDescent="0.3">
      <c r="A1595" s="2" t="s">
        <v>3631</v>
      </c>
      <c r="B1595" s="13" t="s">
        <v>3418</v>
      </c>
      <c r="C1595" s="13" t="s">
        <v>233</v>
      </c>
      <c r="D1595" s="12" t="s">
        <v>73</v>
      </c>
      <c r="E1595" s="13" t="s">
        <v>4848</v>
      </c>
      <c r="F1595" s="2">
        <v>0</v>
      </c>
      <c r="G1595" s="15"/>
      <c r="H1595" s="7">
        <f>L1595*'114成績輸入與落點儀表板'!$B$2+M1595*'114成績輸入與落點儀表板'!$B$3+N1595*'114成績輸入與落點儀表板'!$B$4+O1595*'114成績輸入與落點儀表板'!$B$5+P1595*'114成績輸入與落點儀表板'!$B$6+Q1595*'114成績輸入與落點儀表板'!$B$7+R1595*'114成績輸入與落點儀表板'!$B$8+S1595*'114成績輸入與落點儀表板'!$B$9+T1595*'114成績輸入與落點儀表板'!$B$10+U1595*'114成績輸入與落點儀表板'!$B$11+V1595*'114成績輸入與落點儀表板'!$B$12+W1595*'114成績輸入與落點儀表板'!$B$13+X1595*'114成績輸入與落點儀表板'!$B$14+Y1595*'114成績輸入與落點儀表板'!$B$15+Z1595*'114成績輸入與落點儀表板'!$B$16</f>
        <v>0</v>
      </c>
      <c r="I1595" s="8" t="str">
        <f t="shared" si="48"/>
        <v/>
      </c>
      <c r="J1595" s="2" t="str">
        <f t="shared" si="49"/>
        <v>無錄取資料</v>
      </c>
      <c r="K1595" s="17" t="str">
        <f>IF(AND(IF('114成績輸入與落點儀表板'!$C$2="必須採計",L1595&gt;0,IF('114成績輸入與落點儀表板'!$C$2="不可採計",L1595=0,TRUE)),IF('114成績輸入與落點儀表板'!$C$3="必須採計",M1595&gt;0,IF('114成績輸入與落點儀表板'!$C$3="不可採計",M1595=0,TRUE)),IF('114成績輸入與落點儀表板'!$C$4="必須採計",N1595&gt;0,IF('114成績輸入與落點儀表板'!$C$4="不可採計",N1595=0,TRUE)),IF('114成績輸入與落點儀表板'!$C$5="必須採計",O1595&gt;0,IF('114成績輸入與落點儀表板'!$C$5="不可採計",O1595=0,TRUE)),IF('114成績輸入與落點儀表板'!$C$6="必須採計",P1595&gt;0,IF('114成績輸入與落點儀表板'!$C$6="不可採計",P1595=0,TRUE)),IF('114成績輸入與落點儀表板'!$C$7="必須採計",Q1595&gt;0,IF('114成績輸入與落點儀表板'!$C$7="不可採計",Q1595=0,TRUE)),IF('114成績輸入與落點儀表板'!$C$8="必須採計",R1595&gt;0,IF('114成績輸入與落點儀表板'!$C$8="不可採計",R1595=0,TRUE)),IF('114成績輸入與落點儀表板'!$C$9="必須採計",S1595&gt;0,IF('114成績輸入與落點儀表板'!$C$9="不可採計",S1595=0,TRUE)),IF('114成績輸入與落點儀表板'!$C$10="必須採計",T1595&gt;0,IF('114成績輸入與落點儀表板'!$C$10="不可採計",T1595=0,TRUE)),IF('114成績輸入與落點儀表板'!$C$11="必須採計",U1595&gt;0,IF('114成績輸入與落點儀表板'!$C$11="不可採計",U1595=0,TRUE)),IF('114成績輸入與落點儀表板'!$C$12="必須採計",V1595&gt;0,IF('114成績輸入與落點儀表板'!$C$12="不可採計",V1595=0,TRUE)),IF('114成績輸入與落點儀表板'!$C$13="必須採計",W1595&gt;0,IF('114成績輸入與落點儀表板'!$C$13="不可採計",W1595=0,TRUE)),IF('114成績輸入與落點儀表板'!$C$14="必須採計",X1595&gt;0,IF('114成績輸入與落點儀表板'!$C$14="不可採計",X1595=0,TRUE)),IF('114成績輸入與落點儀表板'!$C$15="必須採計",Y1595&gt;0,IF('114成績輸入與落點儀表板'!$C$15="不可採計",Y1595=0,TRUE)),IF('114成績輸入與落點儀表板'!$C$16="必須採計",Z1595&gt;0,IF('114成績輸入與落點儀表板'!$C$16="不可採計",Z1595=0,TRUE))),"✅ 符合","❌ 不符合")</f>
        <v>✅ 符合</v>
      </c>
      <c r="L1595" s="15">
        <v>2</v>
      </c>
      <c r="M1595" s="15">
        <v>0</v>
      </c>
      <c r="N1595" s="15">
        <v>0</v>
      </c>
      <c r="O1595" s="15">
        <v>0</v>
      </c>
      <c r="P1595" s="15">
        <v>0</v>
      </c>
      <c r="Q1595" s="15">
        <v>0</v>
      </c>
      <c r="R1595" s="15">
        <v>0</v>
      </c>
      <c r="S1595" s="15">
        <v>0</v>
      </c>
      <c r="T1595" s="15">
        <v>0</v>
      </c>
      <c r="U1595" s="15">
        <v>2</v>
      </c>
      <c r="V1595" s="15">
        <v>0</v>
      </c>
      <c r="W1595" s="15">
        <v>0</v>
      </c>
      <c r="X1595" s="15">
        <v>1.75</v>
      </c>
      <c r="Y1595" s="15">
        <v>0</v>
      </c>
      <c r="Z1595" s="15">
        <v>0</v>
      </c>
    </row>
    <row r="1596" spans="1:26" ht="15.75" customHeight="1" x14ac:dyDescent="0.3">
      <c r="A1596" s="2" t="s">
        <v>3632</v>
      </c>
      <c r="B1596" s="13" t="s">
        <v>3461</v>
      </c>
      <c r="C1596" s="13" t="s">
        <v>2056</v>
      </c>
      <c r="D1596" s="12" t="s">
        <v>80</v>
      </c>
      <c r="E1596" s="13" t="s">
        <v>4779</v>
      </c>
      <c r="F1596" s="2">
        <v>24</v>
      </c>
      <c r="G1596" s="15">
        <v>125.94</v>
      </c>
      <c r="H1596" s="7">
        <f>L1596*'114成績輸入與落點儀表板'!$B$2+M1596*'114成績輸入與落點儀表板'!$B$3+N1596*'114成績輸入與落點儀表板'!$B$4+O1596*'114成績輸入與落點儀表板'!$B$5+P1596*'114成績輸入與落點儀表板'!$B$6+Q1596*'114成績輸入與落點儀表板'!$B$7+R1596*'114成績輸入與落點儀表板'!$B$8+S1596*'114成績輸入與落點儀表板'!$B$9+T1596*'114成績輸入與落點儀表板'!$B$10+U1596*'114成績輸入與落點儀表板'!$B$11+V1596*'114成績輸入與落點儀表板'!$B$12+W1596*'114成績輸入與落點儀表板'!$B$13+X1596*'114成績輸入與落點儀表板'!$B$14+Y1596*'114成績輸入與落點儀表板'!$B$15+Z1596*'114成績輸入與落點儀表板'!$B$16</f>
        <v>0</v>
      </c>
      <c r="I1596" s="8">
        <f t="shared" si="48"/>
        <v>-125.94</v>
      </c>
      <c r="J1596" s="2" t="str">
        <f t="shared" si="49"/>
        <v>FAIL</v>
      </c>
      <c r="K1596" s="17" t="str">
        <f>IF(AND(IF('114成績輸入與落點儀表板'!$C$2="必須採計",L1596&gt;0,IF('114成績輸入與落點儀表板'!$C$2="不可採計",L1596=0,TRUE)),IF('114成績輸入與落點儀表板'!$C$3="必須採計",M1596&gt;0,IF('114成績輸入與落點儀表板'!$C$3="不可採計",M1596=0,TRUE)),IF('114成績輸入與落點儀表板'!$C$4="必須採計",N1596&gt;0,IF('114成績輸入與落點儀表板'!$C$4="不可採計",N1596=0,TRUE)),IF('114成績輸入與落點儀表板'!$C$5="必須採計",O1596&gt;0,IF('114成績輸入與落點儀表板'!$C$5="不可採計",O1596=0,TRUE)),IF('114成績輸入與落點儀表板'!$C$6="必須採計",P1596&gt;0,IF('114成績輸入與落點儀表板'!$C$6="不可採計",P1596=0,TRUE)),IF('114成績輸入與落點儀表板'!$C$7="必須採計",Q1596&gt;0,IF('114成績輸入與落點儀表板'!$C$7="不可採計",Q1596=0,TRUE)),IF('114成績輸入與落點儀表板'!$C$8="必須採計",R1596&gt;0,IF('114成績輸入與落點儀表板'!$C$8="不可採計",R1596=0,TRUE)),IF('114成績輸入與落點儀表板'!$C$9="必須採計",S1596&gt;0,IF('114成績輸入與落點儀表板'!$C$9="不可採計",S1596=0,TRUE)),IF('114成績輸入與落點儀表板'!$C$10="必須採計",T1596&gt;0,IF('114成績輸入與落點儀表板'!$C$10="不可採計",T1596=0,TRUE)),IF('114成績輸入與落點儀表板'!$C$11="必須採計",U1596&gt;0,IF('114成績輸入與落點儀表板'!$C$11="不可採計",U1596=0,TRUE)),IF('114成績輸入與落點儀表板'!$C$12="必須採計",V1596&gt;0,IF('114成績輸入與落點儀表板'!$C$12="不可採計",V1596=0,TRUE)),IF('114成績輸入與落點儀表板'!$C$13="必須採計",W1596&gt;0,IF('114成績輸入與落點儀表板'!$C$13="不可採計",W1596=0,TRUE)),IF('114成績輸入與落點儀表板'!$C$14="必須採計",X1596&gt;0,IF('114成績輸入與落點儀表板'!$C$14="不可採計",X1596=0,TRUE)),IF('114成績輸入與落點儀表板'!$C$15="必須採計",Y1596&gt;0,IF('114成績輸入與落點儀表板'!$C$15="不可採計",Y1596=0,TRUE)),IF('114成績輸入與落點儀表板'!$C$16="必須採計",Z1596&gt;0,IF('114成績輸入與落點儀表板'!$C$16="不可採計",Z1596=0,TRUE))),"✅ 符合","❌ 不符合")</f>
        <v>❌ 不符合</v>
      </c>
      <c r="L1596" s="15">
        <v>0</v>
      </c>
      <c r="M1596" s="15">
        <v>2</v>
      </c>
      <c r="N1596" s="15">
        <v>0</v>
      </c>
      <c r="O1596" s="15">
        <v>0</v>
      </c>
      <c r="P1596" s="15">
        <v>0</v>
      </c>
      <c r="Q1596" s="15">
        <v>1</v>
      </c>
      <c r="R1596" s="15">
        <v>0</v>
      </c>
      <c r="S1596" s="15">
        <v>1</v>
      </c>
      <c r="T1596" s="15">
        <v>2</v>
      </c>
      <c r="U1596" s="15">
        <v>0</v>
      </c>
      <c r="V1596" s="15">
        <v>0</v>
      </c>
      <c r="W1596" s="15">
        <v>0</v>
      </c>
      <c r="X1596" s="15">
        <v>0</v>
      </c>
      <c r="Y1596" s="15">
        <v>0</v>
      </c>
      <c r="Z1596" s="15">
        <v>2</v>
      </c>
    </row>
    <row r="1597" spans="1:26" x14ac:dyDescent="0.3">
      <c r="A1597" s="2" t="s">
        <v>3634</v>
      </c>
      <c r="B1597" s="13" t="s">
        <v>3461</v>
      </c>
      <c r="C1597" s="13" t="s">
        <v>3464</v>
      </c>
      <c r="D1597" s="12" t="s">
        <v>121</v>
      </c>
      <c r="E1597" s="13" t="s">
        <v>5581</v>
      </c>
      <c r="F1597" s="2">
        <v>7</v>
      </c>
      <c r="G1597" s="15">
        <v>155.88999999999999</v>
      </c>
      <c r="H1597" s="7">
        <f>L1597*'114成績輸入與落點儀表板'!$B$2+M1597*'114成績輸入與落點儀表板'!$B$3+N1597*'114成績輸入與落點儀表板'!$B$4+O1597*'114成績輸入與落點儀表板'!$B$5+P1597*'114成績輸入與落點儀表板'!$B$6+Q1597*'114成績輸入與落點儀表板'!$B$7+R1597*'114成績輸入與落點儀表板'!$B$8+S1597*'114成績輸入與落點儀表板'!$B$9+T1597*'114成績輸入與落點儀表板'!$B$10+U1597*'114成績輸入與落點儀表板'!$B$11+V1597*'114成績輸入與落點儀表板'!$B$12+W1597*'114成績輸入與落點儀表板'!$B$13+X1597*'114成績輸入與落點儀表板'!$B$14+Y1597*'114成績輸入與落點儀表板'!$B$15+Z1597*'114成績輸入與落點儀表板'!$B$16</f>
        <v>0</v>
      </c>
      <c r="I1597" s="8">
        <f t="shared" si="48"/>
        <v>-155.88999999999999</v>
      </c>
      <c r="J1597" s="2" t="str">
        <f t="shared" si="49"/>
        <v>FAIL</v>
      </c>
      <c r="K1597" s="17" t="str">
        <f>IF(AND(IF('114成績輸入與落點儀表板'!$C$2="必須採計",L1597&gt;0,IF('114成績輸入與落點儀表板'!$C$2="不可採計",L1597=0,TRUE)),IF('114成績輸入與落點儀表板'!$C$3="必須採計",M1597&gt;0,IF('114成績輸入與落點儀表板'!$C$3="不可採計",M1597=0,TRUE)),IF('114成績輸入與落點儀表板'!$C$4="必須採計",N1597&gt;0,IF('114成績輸入與落點儀表板'!$C$4="不可採計",N1597=0,TRUE)),IF('114成績輸入與落點儀表板'!$C$5="必須採計",O1597&gt;0,IF('114成績輸入與落點儀表板'!$C$5="不可採計",O1597=0,TRUE)),IF('114成績輸入與落點儀表板'!$C$6="必須採計",P1597&gt;0,IF('114成績輸入與落點儀表板'!$C$6="不可採計",P1597=0,TRUE)),IF('114成績輸入與落點儀表板'!$C$7="必須採計",Q1597&gt;0,IF('114成績輸入與落點儀表板'!$C$7="不可採計",Q1597=0,TRUE)),IF('114成績輸入與落點儀表板'!$C$8="必須採計",R1597&gt;0,IF('114成績輸入與落點儀表板'!$C$8="不可採計",R1597=0,TRUE)),IF('114成績輸入與落點儀表板'!$C$9="必須採計",S1597&gt;0,IF('114成績輸入與落點儀表板'!$C$9="不可採計",S1597=0,TRUE)),IF('114成績輸入與落點儀表板'!$C$10="必須採計",T1597&gt;0,IF('114成績輸入與落點儀表板'!$C$10="不可採計",T1597=0,TRUE)),IF('114成績輸入與落點儀表板'!$C$11="必須採計",U1597&gt;0,IF('114成績輸入與落點儀表板'!$C$11="不可採計",U1597=0,TRUE)),IF('114成績輸入與落點儀表板'!$C$12="必須採計",V1597&gt;0,IF('114成績輸入與落點儀表板'!$C$12="不可採計",V1597=0,TRUE)),IF('114成績輸入與落點儀表板'!$C$13="必須採計",W1597&gt;0,IF('114成績輸入與落點儀表板'!$C$13="不可採計",W1597=0,TRUE)),IF('114成績輸入與落點儀表板'!$C$14="必須採計",X1597&gt;0,IF('114成績輸入與落點儀表板'!$C$14="不可採計",X1597=0,TRUE)),IF('114成績輸入與落點儀表板'!$C$15="必須採計",Y1597&gt;0,IF('114成績輸入與落點儀表板'!$C$15="不可採計",Y1597=0,TRUE)),IF('114成績輸入與落點儀表板'!$C$16="必須採計",Z1597&gt;0,IF('114成績輸入與落點儀表板'!$C$16="不可採計",Z1597=0,TRUE))),"✅ 符合","❌ 不符合")</f>
        <v>✅ 符合</v>
      </c>
      <c r="L1597" s="15">
        <v>2</v>
      </c>
      <c r="M1597" s="15">
        <v>1.75</v>
      </c>
      <c r="N1597" s="15">
        <v>0</v>
      </c>
      <c r="O1597" s="15">
        <v>0</v>
      </c>
      <c r="P1597" s="15">
        <v>0</v>
      </c>
      <c r="Q1597" s="15">
        <v>0</v>
      </c>
      <c r="R1597" s="15">
        <v>0</v>
      </c>
      <c r="S1597" s="15">
        <v>0</v>
      </c>
      <c r="T1597" s="15">
        <v>0</v>
      </c>
      <c r="U1597" s="15">
        <v>1</v>
      </c>
      <c r="V1597" s="15">
        <v>1</v>
      </c>
      <c r="W1597" s="15">
        <v>0</v>
      </c>
      <c r="X1597" s="15">
        <v>0</v>
      </c>
      <c r="Y1597" s="15">
        <v>0</v>
      </c>
      <c r="Z1597" s="15">
        <v>2</v>
      </c>
    </row>
    <row r="1598" spans="1:26" ht="15.75" customHeight="1" x14ac:dyDescent="0.3">
      <c r="A1598" s="2" t="s">
        <v>3636</v>
      </c>
      <c r="B1598" s="13" t="s">
        <v>3461</v>
      </c>
      <c r="C1598" s="13" t="s">
        <v>3466</v>
      </c>
      <c r="D1598" s="12" t="s">
        <v>121</v>
      </c>
      <c r="E1598" s="13" t="s">
        <v>2556</v>
      </c>
      <c r="F1598" s="2">
        <v>19</v>
      </c>
      <c r="G1598" s="15">
        <v>171</v>
      </c>
      <c r="H1598" s="7">
        <f>L1598*'114成績輸入與落點儀表板'!$B$2+M1598*'114成績輸入與落點儀表板'!$B$3+N1598*'114成績輸入與落點儀表板'!$B$4+O1598*'114成績輸入與落點儀表板'!$B$5+P1598*'114成績輸入與落點儀表板'!$B$6+Q1598*'114成績輸入與落點儀表板'!$B$7+R1598*'114成績輸入與落點儀表板'!$B$8+S1598*'114成績輸入與落點儀表板'!$B$9+T1598*'114成績輸入與落點儀表板'!$B$10+U1598*'114成績輸入與落點儀表板'!$B$11+V1598*'114成績輸入與落點儀表板'!$B$12+W1598*'114成績輸入與落點儀表板'!$B$13+X1598*'114成績輸入與落點儀表板'!$B$14+Y1598*'114成績輸入與落點儀表板'!$B$15+Z1598*'114成績輸入與落點儀表板'!$B$16</f>
        <v>0</v>
      </c>
      <c r="I1598" s="8">
        <f t="shared" si="48"/>
        <v>-171</v>
      </c>
      <c r="J1598" s="2" t="str">
        <f t="shared" si="49"/>
        <v>FAIL</v>
      </c>
      <c r="K1598" s="17" t="str">
        <f>IF(AND(IF('114成績輸入與落點儀表板'!$C$2="必須採計",L1598&gt;0,IF('114成績輸入與落點儀表板'!$C$2="不可採計",L1598=0,TRUE)),IF('114成績輸入與落點儀表板'!$C$3="必須採計",M1598&gt;0,IF('114成績輸入與落點儀表板'!$C$3="不可採計",M1598=0,TRUE)),IF('114成績輸入與落點儀表板'!$C$4="必須採計",N1598&gt;0,IF('114成績輸入與落點儀表板'!$C$4="不可採計",N1598=0,TRUE)),IF('114成績輸入與落點儀表板'!$C$5="必須採計",O1598&gt;0,IF('114成績輸入與落點儀表板'!$C$5="不可採計",O1598=0,TRUE)),IF('114成績輸入與落點儀表板'!$C$6="必須採計",P1598&gt;0,IF('114成績輸入與落點儀表板'!$C$6="不可採計",P1598=0,TRUE)),IF('114成績輸入與落點儀表板'!$C$7="必須採計",Q1598&gt;0,IF('114成績輸入與落點儀表板'!$C$7="不可採計",Q1598=0,TRUE)),IF('114成績輸入與落點儀表板'!$C$8="必須採計",R1598&gt;0,IF('114成績輸入與落點儀表板'!$C$8="不可採計",R1598=0,TRUE)),IF('114成績輸入與落點儀表板'!$C$9="必須採計",S1598&gt;0,IF('114成績輸入與落點儀表板'!$C$9="不可採計",S1598=0,TRUE)),IF('114成績輸入與落點儀表板'!$C$10="必須採計",T1598&gt;0,IF('114成績輸入與落點儀表板'!$C$10="不可採計",T1598=0,TRUE)),IF('114成績輸入與落點儀表板'!$C$11="必須採計",U1598&gt;0,IF('114成績輸入與落點儀表板'!$C$11="不可採計",U1598=0,TRUE)),IF('114成績輸入與落點儀表板'!$C$12="必須採計",V1598&gt;0,IF('114成績輸入與落點儀表板'!$C$12="不可採計",V1598=0,TRUE)),IF('114成績輸入與落點儀表板'!$C$13="必須採計",W1598&gt;0,IF('114成績輸入與落點儀表板'!$C$13="不可採計",W1598=0,TRUE)),IF('114成績輸入與落點儀表板'!$C$14="必須採計",X1598&gt;0,IF('114成績輸入與落點儀表板'!$C$14="不可採計",X1598=0,TRUE)),IF('114成績輸入與落點儀表板'!$C$15="必須採計",Y1598&gt;0,IF('114成績輸入與落點儀表板'!$C$15="不可採計",Y1598=0,TRUE)),IF('114成績輸入與落點儀表板'!$C$16="必須採計",Z1598&gt;0,IF('114成績輸入與落點儀表板'!$C$16="不可採計",Z1598=0,TRUE))),"✅ 符合","❌ 不符合")</f>
        <v>✅ 符合</v>
      </c>
      <c r="L1598" s="15">
        <v>2</v>
      </c>
      <c r="M1598" s="15">
        <v>2</v>
      </c>
      <c r="N1598" s="15">
        <v>0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  <c r="T1598" s="15">
        <v>0</v>
      </c>
      <c r="U1598" s="15">
        <v>1</v>
      </c>
      <c r="V1598" s="15">
        <v>1</v>
      </c>
      <c r="W1598" s="15">
        <v>0</v>
      </c>
      <c r="X1598" s="15">
        <v>0</v>
      </c>
      <c r="Y1598" s="15">
        <v>0</v>
      </c>
      <c r="Z1598" s="15">
        <v>0</v>
      </c>
    </row>
    <row r="1599" spans="1:26" x14ac:dyDescent="0.3">
      <c r="A1599" s="2" t="s">
        <v>3639</v>
      </c>
      <c r="B1599" s="13" t="s">
        <v>3461</v>
      </c>
      <c r="C1599" s="13" t="s">
        <v>2591</v>
      </c>
      <c r="D1599" s="12" t="s">
        <v>80</v>
      </c>
      <c r="E1599" s="13" t="s">
        <v>5582</v>
      </c>
      <c r="F1599" s="2">
        <v>16</v>
      </c>
      <c r="G1599" s="15">
        <v>105</v>
      </c>
      <c r="H1599" s="7">
        <f>L1599*'114成績輸入與落點儀表板'!$B$2+M1599*'114成績輸入與落點儀表板'!$B$3+N1599*'114成績輸入與落點儀表板'!$B$4+O1599*'114成績輸入與落點儀表板'!$B$5+P1599*'114成績輸入與落點儀表板'!$B$6+Q1599*'114成績輸入與落點儀表板'!$B$7+R1599*'114成績輸入與落點儀表板'!$B$8+S1599*'114成績輸入與落點儀表板'!$B$9+T1599*'114成績輸入與落點儀表板'!$B$10+U1599*'114成績輸入與落點儀表板'!$B$11+V1599*'114成績輸入與落點儀表板'!$B$12+W1599*'114成績輸入與落點儀表板'!$B$13+X1599*'114成績輸入與落點儀表板'!$B$14+Y1599*'114成績輸入與落點儀表板'!$B$15+Z1599*'114成績輸入與落點儀表板'!$B$16</f>
        <v>0</v>
      </c>
      <c r="I1599" s="8">
        <f t="shared" si="48"/>
        <v>-105</v>
      </c>
      <c r="J1599" s="2" t="str">
        <f t="shared" si="49"/>
        <v>FAIL</v>
      </c>
      <c r="K1599" s="17" t="str">
        <f>IF(AND(IF('114成績輸入與落點儀表板'!$C$2="必須採計",L1599&gt;0,IF('114成績輸入與落點儀表板'!$C$2="不可採計",L1599=0,TRUE)),IF('114成績輸入與落點儀表板'!$C$3="必須採計",M1599&gt;0,IF('114成績輸入與落點儀表板'!$C$3="不可採計",M1599=0,TRUE)),IF('114成績輸入與落點儀表板'!$C$4="必須採計",N1599&gt;0,IF('114成績輸入與落點儀表板'!$C$4="不可採計",N1599=0,TRUE)),IF('114成績輸入與落點儀表板'!$C$5="必須採計",O1599&gt;0,IF('114成績輸入與落點儀表板'!$C$5="不可採計",O1599=0,TRUE)),IF('114成績輸入與落點儀表板'!$C$6="必須採計",P1599&gt;0,IF('114成績輸入與落點儀表板'!$C$6="不可採計",P1599=0,TRUE)),IF('114成績輸入與落點儀表板'!$C$7="必須採計",Q1599&gt;0,IF('114成績輸入與落點儀表板'!$C$7="不可採計",Q1599=0,TRUE)),IF('114成績輸入與落點儀表板'!$C$8="必須採計",R1599&gt;0,IF('114成績輸入與落點儀表板'!$C$8="不可採計",R1599=0,TRUE)),IF('114成績輸入與落點儀表板'!$C$9="必須採計",S1599&gt;0,IF('114成績輸入與落點儀表板'!$C$9="不可採計",S1599=0,TRUE)),IF('114成績輸入與落點儀表板'!$C$10="必須採計",T1599&gt;0,IF('114成績輸入與落點儀表板'!$C$10="不可採計",T1599=0,TRUE)),IF('114成績輸入與落點儀表板'!$C$11="必須採計",U1599&gt;0,IF('114成績輸入與落點儀表板'!$C$11="不可採計",U1599=0,TRUE)),IF('114成績輸入與落點儀表板'!$C$12="必須採計",V1599&gt;0,IF('114成績輸入與落點儀表板'!$C$12="不可採計",V1599=0,TRUE)),IF('114成績輸入與落點儀表板'!$C$13="必須採計",W1599&gt;0,IF('114成績輸入與落點儀表板'!$C$13="不可採計",W1599=0,TRUE)),IF('114成績輸入與落點儀表板'!$C$14="必須採計",X1599&gt;0,IF('114成績輸入與落點儀表板'!$C$14="不可採計",X1599=0,TRUE)),IF('114成績輸入與落點儀表板'!$C$15="必須採計",Y1599&gt;0,IF('114成績輸入與落點儀表板'!$C$15="不可採計",Y1599=0,TRUE)),IF('114成績輸入與落點儀表板'!$C$16="必須採計",Z1599&gt;0,IF('114成績輸入與落點儀表板'!$C$16="不可採計",Z1599=0,TRUE))),"✅ 符合","❌ 不符合")</f>
        <v>✅ 符合</v>
      </c>
      <c r="L1599" s="15">
        <v>1</v>
      </c>
      <c r="M1599" s="15">
        <v>2</v>
      </c>
      <c r="N1599" s="15">
        <v>0</v>
      </c>
      <c r="O1599" s="15">
        <v>0</v>
      </c>
      <c r="P1599" s="15">
        <v>0</v>
      </c>
      <c r="Q1599" s="15">
        <v>0</v>
      </c>
      <c r="R1599" s="15">
        <v>1</v>
      </c>
      <c r="S1599" s="15">
        <v>1.5</v>
      </c>
      <c r="T1599" s="15">
        <v>2</v>
      </c>
      <c r="U1599" s="15">
        <v>0</v>
      </c>
      <c r="V1599" s="15">
        <v>0</v>
      </c>
      <c r="W1599" s="15">
        <v>0</v>
      </c>
      <c r="X1599" s="15">
        <v>0</v>
      </c>
      <c r="Y1599" s="15">
        <v>0</v>
      </c>
      <c r="Z1599" s="15">
        <v>0</v>
      </c>
    </row>
    <row r="1600" spans="1:26" ht="15.75" customHeight="1" x14ac:dyDescent="0.3">
      <c r="A1600" s="2" t="s">
        <v>3640</v>
      </c>
      <c r="B1600" s="13" t="s">
        <v>3461</v>
      </c>
      <c r="C1600" s="13" t="s">
        <v>3471</v>
      </c>
      <c r="D1600" s="12" t="s">
        <v>80</v>
      </c>
      <c r="E1600" s="13" t="s">
        <v>3472</v>
      </c>
      <c r="F1600" s="2">
        <v>10</v>
      </c>
      <c r="G1600" s="15">
        <v>217.5</v>
      </c>
      <c r="H1600" s="7">
        <f>L1600*'114成績輸入與落點儀表板'!$B$2+M1600*'114成績輸入與落點儀表板'!$B$3+N1600*'114成績輸入與落點儀表板'!$B$4+O1600*'114成績輸入與落點儀表板'!$B$5+P1600*'114成績輸入與落點儀表板'!$B$6+Q1600*'114成績輸入與落點儀表板'!$B$7+R1600*'114成績輸入與落點儀表板'!$B$8+S1600*'114成績輸入與落點儀表板'!$B$9+T1600*'114成績輸入與落點儀表板'!$B$10+U1600*'114成績輸入與落點儀表板'!$B$11+V1600*'114成績輸入與落點儀表板'!$B$12+W1600*'114成績輸入與落點儀表板'!$B$13+X1600*'114成績輸入與落點儀表板'!$B$14+Y1600*'114成績輸入與落點儀表板'!$B$15+Z1600*'114成績輸入與落點儀表板'!$B$16</f>
        <v>0</v>
      </c>
      <c r="I1600" s="8">
        <f t="shared" si="48"/>
        <v>-217.5</v>
      </c>
      <c r="J1600" s="2" t="str">
        <f t="shared" si="49"/>
        <v>FAIL</v>
      </c>
      <c r="K1600" s="17" t="str">
        <f>IF(AND(IF('114成績輸入與落點儀表板'!$C$2="必須採計",L1600&gt;0,IF('114成績輸入與落點儀表板'!$C$2="不可採計",L1600=0,TRUE)),IF('114成績輸入與落點儀表板'!$C$3="必須採計",M1600&gt;0,IF('114成績輸入與落點儀表板'!$C$3="不可採計",M1600=0,TRUE)),IF('114成績輸入與落點儀表板'!$C$4="必須採計",N1600&gt;0,IF('114成績輸入與落點儀表板'!$C$4="不可採計",N1600=0,TRUE)),IF('114成績輸入與落點儀表板'!$C$5="必須採計",O1600&gt;0,IF('114成績輸入與落點儀表板'!$C$5="不可採計",O1600=0,TRUE)),IF('114成績輸入與落點儀表板'!$C$6="必須採計",P1600&gt;0,IF('114成績輸入與落點儀表板'!$C$6="不可採計",P1600=0,TRUE)),IF('114成績輸入與落點儀表板'!$C$7="必須採計",Q1600&gt;0,IF('114成績輸入與落點儀表板'!$C$7="不可採計",Q1600=0,TRUE)),IF('114成績輸入與落點儀表板'!$C$8="必須採計",R1600&gt;0,IF('114成績輸入與落點儀表板'!$C$8="不可採計",R1600=0,TRUE)),IF('114成績輸入與落點儀表板'!$C$9="必須採計",S1600&gt;0,IF('114成績輸入與落點儀表板'!$C$9="不可採計",S1600=0,TRUE)),IF('114成績輸入與落點儀表板'!$C$10="必須採計",T1600&gt;0,IF('114成績輸入與落點儀表板'!$C$10="不可採計",T1600=0,TRUE)),IF('114成績輸入與落點儀表板'!$C$11="必須採計",U1600&gt;0,IF('114成績輸入與落點儀表板'!$C$11="不可採計",U1600=0,TRUE)),IF('114成績輸入與落點儀表板'!$C$12="必須採計",V1600&gt;0,IF('114成績輸入與落點儀表板'!$C$12="不可採計",V1600=0,TRUE)),IF('114成績輸入與落點儀表板'!$C$13="必須採計",W1600&gt;0,IF('114成績輸入與落點儀表板'!$C$13="不可採計",W1600=0,TRUE)),IF('114成績輸入與落點儀表板'!$C$14="必須採計",X1600&gt;0,IF('114成績輸入與落點儀表板'!$C$14="不可採計",X1600=0,TRUE)),IF('114成績輸入與落點儀表板'!$C$15="必須採計",Y1600&gt;0,IF('114成績輸入與落點儀表板'!$C$15="不可採計",Y1600=0,TRUE)),IF('114成績輸入與落點儀表板'!$C$16="必須採計",Z1600&gt;0,IF('114成績輸入與落點儀表板'!$C$16="不可採計",Z1600=0,TRUE))),"✅ 符合","❌ 不符合")</f>
        <v>✅ 符合</v>
      </c>
      <c r="L1600" s="15">
        <v>2</v>
      </c>
      <c r="M1600" s="15">
        <v>2</v>
      </c>
      <c r="N1600" s="15">
        <v>0</v>
      </c>
      <c r="O1600" s="15">
        <v>0</v>
      </c>
      <c r="P1600" s="15">
        <v>0</v>
      </c>
      <c r="Q1600" s="15">
        <v>0</v>
      </c>
      <c r="R1600" s="15">
        <v>0</v>
      </c>
      <c r="S1600" s="15">
        <v>0</v>
      </c>
      <c r="T1600" s="15">
        <v>0</v>
      </c>
      <c r="U1600" s="15">
        <v>1.75</v>
      </c>
      <c r="V1600" s="15">
        <v>1</v>
      </c>
      <c r="W1600" s="15">
        <v>0</v>
      </c>
      <c r="X1600" s="15">
        <v>0</v>
      </c>
      <c r="Y1600" s="15">
        <v>0</v>
      </c>
      <c r="Z1600" s="15">
        <v>0</v>
      </c>
    </row>
    <row r="1601" spans="1:26" x14ac:dyDescent="0.3">
      <c r="A1601" s="2" t="s">
        <v>3643</v>
      </c>
      <c r="B1601" s="13" t="s">
        <v>3474</v>
      </c>
      <c r="C1601" s="13" t="s">
        <v>3475</v>
      </c>
      <c r="D1601" s="12" t="s">
        <v>80</v>
      </c>
      <c r="E1601" s="13" t="s">
        <v>3476</v>
      </c>
      <c r="F1601" s="2">
        <v>15</v>
      </c>
      <c r="G1601" s="15">
        <v>123.25</v>
      </c>
      <c r="H1601" s="7">
        <f>L1601*'114成績輸入與落點儀表板'!$B$2+M1601*'114成績輸入與落點儀表板'!$B$3+N1601*'114成績輸入與落點儀表板'!$B$4+O1601*'114成績輸入與落點儀表板'!$B$5+P1601*'114成績輸入與落點儀表板'!$B$6+Q1601*'114成績輸入與落點儀表板'!$B$7+R1601*'114成績輸入與落點儀表板'!$B$8+S1601*'114成績輸入與落點儀表板'!$B$9+T1601*'114成績輸入與落點儀表板'!$B$10+U1601*'114成績輸入與落點儀表板'!$B$11+V1601*'114成績輸入與落點儀表板'!$B$12+W1601*'114成績輸入與落點儀表板'!$B$13+X1601*'114成績輸入與落點儀表板'!$B$14+Y1601*'114成績輸入與落點儀表板'!$B$15+Z1601*'114成績輸入與落點儀表板'!$B$16</f>
        <v>0</v>
      </c>
      <c r="I1601" s="8">
        <f t="shared" si="48"/>
        <v>-123.25</v>
      </c>
      <c r="J1601" s="2" t="str">
        <f t="shared" si="49"/>
        <v>FAIL</v>
      </c>
      <c r="K1601" s="17" t="str">
        <f>IF(AND(IF('114成績輸入與落點儀表板'!$C$2="必須採計",L1601&gt;0,IF('114成績輸入與落點儀表板'!$C$2="不可採計",L1601=0,TRUE)),IF('114成績輸入與落點儀表板'!$C$3="必須採計",M1601&gt;0,IF('114成績輸入與落點儀表板'!$C$3="不可採計",M1601=0,TRUE)),IF('114成績輸入與落點儀表板'!$C$4="必須採計",N1601&gt;0,IF('114成績輸入與落點儀表板'!$C$4="不可採計",N1601=0,TRUE)),IF('114成績輸入與落點儀表板'!$C$5="必須採計",O1601&gt;0,IF('114成績輸入與落點儀表板'!$C$5="不可採計",O1601=0,TRUE)),IF('114成績輸入與落點儀表板'!$C$6="必須採計",P1601&gt;0,IF('114成績輸入與落點儀表板'!$C$6="不可採計",P1601=0,TRUE)),IF('114成績輸入與落點儀表板'!$C$7="必須採計",Q1601&gt;0,IF('114成績輸入與落點儀表板'!$C$7="不可採計",Q1601=0,TRUE)),IF('114成績輸入與落點儀表板'!$C$8="必須採計",R1601&gt;0,IF('114成績輸入與落點儀表板'!$C$8="不可採計",R1601=0,TRUE)),IF('114成績輸入與落點儀表板'!$C$9="必須採計",S1601&gt;0,IF('114成績輸入與落點儀表板'!$C$9="不可採計",S1601=0,TRUE)),IF('114成績輸入與落點儀表板'!$C$10="必須採計",T1601&gt;0,IF('114成績輸入與落點儀表板'!$C$10="不可採計",T1601=0,TRUE)),IF('114成績輸入與落點儀表板'!$C$11="必須採計",U1601&gt;0,IF('114成績輸入與落點儀表板'!$C$11="不可採計",U1601=0,TRUE)),IF('114成績輸入與落點儀表板'!$C$12="必須採計",V1601&gt;0,IF('114成績輸入與落點儀表板'!$C$12="不可採計",V1601=0,TRUE)),IF('114成績輸入與落點儀表板'!$C$13="必須採計",W1601&gt;0,IF('114成績輸入與落點儀表板'!$C$13="不可採計",W1601=0,TRUE)),IF('114成績輸入與落點儀表板'!$C$14="必須採計",X1601&gt;0,IF('114成績輸入與落點儀表板'!$C$14="不可採計",X1601=0,TRUE)),IF('114成績輸入與落點儀表板'!$C$15="必須採計",Y1601&gt;0,IF('114成績輸入與落點儀表板'!$C$15="不可採計",Y1601=0,TRUE)),IF('114成績輸入與落點儀表板'!$C$16="必須採計",Z1601&gt;0,IF('114成績輸入與落點儀表板'!$C$16="不可採計",Z1601=0,TRUE))),"✅ 符合","❌ 不符合")</f>
        <v>✅ 符合</v>
      </c>
      <c r="L1601" s="15">
        <v>1.25</v>
      </c>
      <c r="M1601" s="15">
        <v>1</v>
      </c>
      <c r="N1601" s="15">
        <v>0</v>
      </c>
      <c r="O1601" s="15">
        <v>0</v>
      </c>
      <c r="P1601" s="15">
        <v>0</v>
      </c>
      <c r="Q1601" s="15">
        <v>0</v>
      </c>
      <c r="R1601" s="15">
        <v>0</v>
      </c>
      <c r="S1601" s="15">
        <v>0</v>
      </c>
      <c r="T1601" s="15">
        <v>0</v>
      </c>
      <c r="U1601" s="15">
        <v>1.5</v>
      </c>
      <c r="V1601" s="15">
        <v>1.5</v>
      </c>
      <c r="W1601" s="15">
        <v>0</v>
      </c>
      <c r="X1601" s="15">
        <v>0</v>
      </c>
      <c r="Y1601" s="15">
        <v>0</v>
      </c>
      <c r="Z1601" s="15">
        <v>0</v>
      </c>
    </row>
    <row r="1602" spans="1:26" ht="15.75" customHeight="1" x14ac:dyDescent="0.3">
      <c r="A1602" s="2" t="s">
        <v>3645</v>
      </c>
      <c r="B1602" s="13" t="s">
        <v>3474</v>
      </c>
      <c r="C1602" s="13" t="s">
        <v>3478</v>
      </c>
      <c r="D1602" s="12" t="s">
        <v>80</v>
      </c>
      <c r="E1602" s="13" t="s">
        <v>618</v>
      </c>
      <c r="F1602" s="2">
        <v>12</v>
      </c>
      <c r="G1602" s="15">
        <v>129.5</v>
      </c>
      <c r="H1602" s="7">
        <f>L1602*'114成績輸入與落點儀表板'!$B$2+M1602*'114成績輸入與落點儀表板'!$B$3+N1602*'114成績輸入與落點儀表板'!$B$4+O1602*'114成績輸入與落點儀表板'!$B$5+P1602*'114成績輸入與落點儀表板'!$B$6+Q1602*'114成績輸入與落點儀表板'!$B$7+R1602*'114成績輸入與落點儀表板'!$B$8+S1602*'114成績輸入與落點儀表板'!$B$9+T1602*'114成績輸入與落點儀表板'!$B$10+U1602*'114成績輸入與落點儀表板'!$B$11+V1602*'114成績輸入與落點儀表板'!$B$12+W1602*'114成績輸入與落點儀表板'!$B$13+X1602*'114成績輸入與落點儀表板'!$B$14+Y1602*'114成績輸入與落點儀表板'!$B$15+Z1602*'114成績輸入與落點儀表板'!$B$16</f>
        <v>0</v>
      </c>
      <c r="I1602" s="8">
        <f t="shared" ref="I1602:I1665" si="50">IF(G1602="","",H1602-G1602)</f>
        <v>-129.5</v>
      </c>
      <c r="J1602" s="2" t="str">
        <f t="shared" ref="J1602:J1665" si="51">IF(G1602="","無錄取資料",IF(I1602&gt;=0,"PASS","FAIL"))</f>
        <v>FAIL</v>
      </c>
      <c r="K1602" s="17" t="str">
        <f>IF(AND(IF('114成績輸入與落點儀表板'!$C$2="必須採計",L1602&gt;0,IF('114成績輸入與落點儀表板'!$C$2="不可採計",L1602=0,TRUE)),IF('114成績輸入與落點儀表板'!$C$3="必須採計",M1602&gt;0,IF('114成績輸入與落點儀表板'!$C$3="不可採計",M1602=0,TRUE)),IF('114成績輸入與落點儀表板'!$C$4="必須採計",N1602&gt;0,IF('114成績輸入與落點儀表板'!$C$4="不可採計",N1602=0,TRUE)),IF('114成績輸入與落點儀表板'!$C$5="必須採計",O1602&gt;0,IF('114成績輸入與落點儀表板'!$C$5="不可採計",O1602=0,TRUE)),IF('114成績輸入與落點儀表板'!$C$6="必須採計",P1602&gt;0,IF('114成績輸入與落點儀表板'!$C$6="不可採計",P1602=0,TRUE)),IF('114成績輸入與落點儀表板'!$C$7="必須採計",Q1602&gt;0,IF('114成績輸入與落點儀表板'!$C$7="不可採計",Q1602=0,TRUE)),IF('114成績輸入與落點儀表板'!$C$8="必須採計",R1602&gt;0,IF('114成績輸入與落點儀表板'!$C$8="不可採計",R1602=0,TRUE)),IF('114成績輸入與落點儀表板'!$C$9="必須採計",S1602&gt;0,IF('114成績輸入與落點儀表板'!$C$9="不可採計",S1602=0,TRUE)),IF('114成績輸入與落點儀表板'!$C$10="必須採計",T1602&gt;0,IF('114成績輸入與落點儀表板'!$C$10="不可採計",T1602=0,TRUE)),IF('114成績輸入與落點儀表板'!$C$11="必須採計",U1602&gt;0,IF('114成績輸入與落點儀表板'!$C$11="不可採計",U1602=0,TRUE)),IF('114成績輸入與落點儀表板'!$C$12="必須採計",V1602&gt;0,IF('114成績輸入與落點儀表板'!$C$12="不可採計",V1602=0,TRUE)),IF('114成績輸入與落點儀表板'!$C$13="必須採計",W1602&gt;0,IF('114成績輸入與落點儀表板'!$C$13="不可採計",W1602=0,TRUE)),IF('114成績輸入與落點儀表板'!$C$14="必須採計",X1602&gt;0,IF('114成績輸入與落點儀表板'!$C$14="不可採計",X1602=0,TRUE)),IF('114成績輸入與落點儀表板'!$C$15="必須採計",Y1602&gt;0,IF('114成績輸入與落點儀表板'!$C$15="不可採計",Y1602=0,TRUE)),IF('114成績輸入與落點儀表板'!$C$16="必須採計",Z1602&gt;0,IF('114成績輸入與落點儀表板'!$C$16="不可採計",Z1602=0,TRUE))),"✅ 符合","❌ 不符合")</f>
        <v>✅ 符合</v>
      </c>
      <c r="L1602" s="15">
        <v>1.5</v>
      </c>
      <c r="M1602" s="15">
        <v>1.5</v>
      </c>
      <c r="N1602" s="15">
        <v>0</v>
      </c>
      <c r="O1602" s="15">
        <v>0</v>
      </c>
      <c r="P1602" s="15">
        <v>0</v>
      </c>
      <c r="Q1602" s="15">
        <v>0</v>
      </c>
      <c r="R1602" s="15">
        <v>0</v>
      </c>
      <c r="S1602" s="15">
        <v>0</v>
      </c>
      <c r="T1602" s="15">
        <v>0</v>
      </c>
      <c r="U1602" s="15">
        <v>1</v>
      </c>
      <c r="V1602" s="15">
        <v>1</v>
      </c>
      <c r="W1602" s="15">
        <v>0</v>
      </c>
      <c r="X1602" s="15">
        <v>0</v>
      </c>
      <c r="Y1602" s="15">
        <v>0</v>
      </c>
      <c r="Z1602" s="15">
        <v>0</v>
      </c>
    </row>
    <row r="1603" spans="1:26" x14ac:dyDescent="0.3">
      <c r="A1603" s="2" t="s">
        <v>3648</v>
      </c>
      <c r="B1603" s="13" t="s">
        <v>3474</v>
      </c>
      <c r="C1603" s="13" t="s">
        <v>3480</v>
      </c>
      <c r="D1603" s="12" t="s">
        <v>80</v>
      </c>
      <c r="E1603" s="13" t="s">
        <v>4781</v>
      </c>
      <c r="F1603" s="2">
        <v>18</v>
      </c>
      <c r="G1603" s="15">
        <v>232.6</v>
      </c>
      <c r="H1603" s="7">
        <f>L1603*'114成績輸入與落點儀表板'!$B$2+M1603*'114成績輸入與落點儀表板'!$B$3+N1603*'114成績輸入與落點儀表板'!$B$4+O1603*'114成績輸入與落點儀表板'!$B$5+P1603*'114成績輸入與落點儀表板'!$B$6+Q1603*'114成績輸入與落點儀表板'!$B$7+R1603*'114成績輸入與落點儀表板'!$B$8+S1603*'114成績輸入與落點儀表板'!$B$9+T1603*'114成績輸入與落點儀表板'!$B$10+U1603*'114成績輸入與落點儀表板'!$B$11+V1603*'114成績輸入與落點儀表板'!$B$12+W1603*'114成績輸入與落點儀表板'!$B$13+X1603*'114成績輸入與落點儀表板'!$B$14+Y1603*'114成績輸入與落點儀表板'!$B$15+Z1603*'114成績輸入與落點儀表板'!$B$16</f>
        <v>0</v>
      </c>
      <c r="I1603" s="8">
        <f t="shared" si="50"/>
        <v>-232.6</v>
      </c>
      <c r="J1603" s="2" t="str">
        <f t="shared" si="51"/>
        <v>FAIL</v>
      </c>
      <c r="K1603" s="17" t="str">
        <f>IF(AND(IF('114成績輸入與落點儀表板'!$C$2="必須採計",L1603&gt;0,IF('114成績輸入與落點儀表板'!$C$2="不可採計",L1603=0,TRUE)),IF('114成績輸入與落點儀表板'!$C$3="必須採計",M1603&gt;0,IF('114成績輸入與落點儀表板'!$C$3="不可採計",M1603=0,TRUE)),IF('114成績輸入與落點儀表板'!$C$4="必須採計",N1603&gt;0,IF('114成績輸入與落點儀表板'!$C$4="不可採計",N1603=0,TRUE)),IF('114成績輸入與落點儀表板'!$C$5="必須採計",O1603&gt;0,IF('114成績輸入與落點儀表板'!$C$5="不可採計",O1603=0,TRUE)),IF('114成績輸入與落點儀表板'!$C$6="必須採計",P1603&gt;0,IF('114成績輸入與落點儀表板'!$C$6="不可採計",P1603=0,TRUE)),IF('114成績輸入與落點儀表板'!$C$7="必須採計",Q1603&gt;0,IF('114成績輸入與落點儀表板'!$C$7="不可採計",Q1603=0,TRUE)),IF('114成績輸入與落點儀表板'!$C$8="必須採計",R1603&gt;0,IF('114成績輸入與落點儀表板'!$C$8="不可採計",R1603=0,TRUE)),IF('114成績輸入與落點儀表板'!$C$9="必須採計",S1603&gt;0,IF('114成績輸入與落點儀表板'!$C$9="不可採計",S1603=0,TRUE)),IF('114成績輸入與落點儀表板'!$C$10="必須採計",T1603&gt;0,IF('114成績輸入與落點儀表板'!$C$10="不可採計",T1603=0,TRUE)),IF('114成績輸入與落點儀表板'!$C$11="必須採計",U1603&gt;0,IF('114成績輸入與落點儀表板'!$C$11="不可採計",U1603=0,TRUE)),IF('114成績輸入與落點儀表板'!$C$12="必須採計",V1603&gt;0,IF('114成績輸入與落點儀表板'!$C$12="不可採計",V1603=0,TRUE)),IF('114成績輸入與落點儀表板'!$C$13="必須採計",W1603&gt;0,IF('114成績輸入與落點儀表板'!$C$13="不可採計",W1603=0,TRUE)),IF('114成績輸入與落點儀表板'!$C$14="必須採計",X1603&gt;0,IF('114成績輸入與落點儀表板'!$C$14="不可採計",X1603=0,TRUE)),IF('114成績輸入與落點儀表板'!$C$15="必須採計",Y1603&gt;0,IF('114成績輸入與落點儀表板'!$C$15="不可採計",Y1603=0,TRUE)),IF('114成績輸入與落點儀表板'!$C$16="必須採計",Z1603&gt;0,IF('114成績輸入與落點儀表板'!$C$16="不可採計",Z1603=0,TRUE))),"✅ 符合","❌ 不符合")</f>
        <v>✅ 符合</v>
      </c>
      <c r="L1603" s="15">
        <v>1.5</v>
      </c>
      <c r="M1603" s="15">
        <v>1.5</v>
      </c>
      <c r="N1603" s="15">
        <v>0</v>
      </c>
      <c r="O1603" s="15">
        <v>0</v>
      </c>
      <c r="P1603" s="15">
        <v>0</v>
      </c>
      <c r="Q1603" s="15">
        <v>0</v>
      </c>
      <c r="R1603" s="15">
        <v>0</v>
      </c>
      <c r="S1603" s="15">
        <v>0</v>
      </c>
      <c r="T1603" s="15">
        <v>0</v>
      </c>
      <c r="U1603" s="15">
        <v>1</v>
      </c>
      <c r="V1603" s="15">
        <v>0</v>
      </c>
      <c r="W1603" s="15">
        <v>0</v>
      </c>
      <c r="X1603" s="15">
        <v>0</v>
      </c>
      <c r="Y1603" s="15">
        <v>0</v>
      </c>
      <c r="Z1603" s="15">
        <v>2</v>
      </c>
    </row>
    <row r="1604" spans="1:26" ht="15.75" customHeight="1" x14ac:dyDescent="0.3">
      <c r="A1604" s="2" t="s">
        <v>3650</v>
      </c>
      <c r="B1604" s="13" t="s">
        <v>3483</v>
      </c>
      <c r="C1604" s="13" t="s">
        <v>130</v>
      </c>
      <c r="D1604" s="12" t="s">
        <v>99</v>
      </c>
      <c r="E1604" s="13" t="s">
        <v>1853</v>
      </c>
      <c r="F1604" s="2">
        <v>0</v>
      </c>
      <c r="G1604" s="15"/>
      <c r="H1604" s="7">
        <f>L1604*'114成績輸入與落點儀表板'!$B$2+M1604*'114成績輸入與落點儀表板'!$B$3+N1604*'114成績輸入與落點儀表板'!$B$4+O1604*'114成績輸入與落點儀表板'!$B$5+P1604*'114成績輸入與落點儀表板'!$B$6+Q1604*'114成績輸入與落點儀表板'!$B$7+R1604*'114成績輸入與落點儀表板'!$B$8+S1604*'114成績輸入與落點儀表板'!$B$9+T1604*'114成績輸入與落點儀表板'!$B$10+U1604*'114成績輸入與落點儀表板'!$B$11+V1604*'114成績輸入與落點儀表板'!$B$12+W1604*'114成績輸入與落點儀表板'!$B$13+X1604*'114成績輸入與落點儀表板'!$B$14+Y1604*'114成績輸入與落點儀表板'!$B$15+Z1604*'114成績輸入與落點儀表板'!$B$16</f>
        <v>0</v>
      </c>
      <c r="I1604" s="8" t="str">
        <f t="shared" si="50"/>
        <v/>
      </c>
      <c r="J1604" s="2" t="str">
        <f t="shared" si="51"/>
        <v>無錄取資料</v>
      </c>
      <c r="K1604" s="17" t="str">
        <f>IF(AND(IF('114成績輸入與落點儀表板'!$C$2="必須採計",L1604&gt;0,IF('114成績輸入與落點儀表板'!$C$2="不可採計",L1604=0,TRUE)),IF('114成績輸入與落點儀表板'!$C$3="必須採計",M1604&gt;0,IF('114成績輸入與落點儀表板'!$C$3="不可採計",M1604=0,TRUE)),IF('114成績輸入與落點儀表板'!$C$4="必須採計",N1604&gt;0,IF('114成績輸入與落點儀表板'!$C$4="不可採計",N1604=0,TRUE)),IF('114成績輸入與落點儀表板'!$C$5="必須採計",O1604&gt;0,IF('114成績輸入與落點儀表板'!$C$5="不可採計",O1604=0,TRUE)),IF('114成績輸入與落點儀表板'!$C$6="必須採計",P1604&gt;0,IF('114成績輸入與落點儀表板'!$C$6="不可採計",P1604=0,TRUE)),IF('114成績輸入與落點儀表板'!$C$7="必須採計",Q1604&gt;0,IF('114成績輸入與落點儀表板'!$C$7="不可採計",Q1604=0,TRUE)),IF('114成績輸入與落點儀表板'!$C$8="必須採計",R1604&gt;0,IF('114成績輸入與落點儀表板'!$C$8="不可採計",R1604=0,TRUE)),IF('114成績輸入與落點儀表板'!$C$9="必須採計",S1604&gt;0,IF('114成績輸入與落點儀表板'!$C$9="不可採計",S1604=0,TRUE)),IF('114成績輸入與落點儀表板'!$C$10="必須採計",T1604&gt;0,IF('114成績輸入與落點儀表板'!$C$10="不可採計",T1604=0,TRUE)),IF('114成績輸入與落點儀表板'!$C$11="必須採計",U1604&gt;0,IF('114成績輸入與落點儀表板'!$C$11="不可採計",U1604=0,TRUE)),IF('114成績輸入與落點儀表板'!$C$12="必須採計",V1604&gt;0,IF('114成績輸入與落點儀表板'!$C$12="不可採計",V1604=0,TRUE)),IF('114成績輸入與落點儀表板'!$C$13="必須採計",W1604&gt;0,IF('114成績輸入與落點儀表板'!$C$13="不可採計",W1604=0,TRUE)),IF('114成績輸入與落點儀表板'!$C$14="必須採計",X1604&gt;0,IF('114成績輸入與落點儀表板'!$C$14="不可採計",X1604=0,TRUE)),IF('114成績輸入與落點儀表板'!$C$15="必須採計",Y1604&gt;0,IF('114成績輸入與落點儀表板'!$C$15="不可採計",Y1604=0,TRUE)),IF('114成績輸入與落點儀表板'!$C$16="必須採計",Z1604&gt;0,IF('114成績輸入與落點儀表板'!$C$16="不可採計",Z1604=0,TRUE))),"✅ 符合","❌ 不符合")</f>
        <v>✅ 符合</v>
      </c>
      <c r="L1604" s="15">
        <v>2</v>
      </c>
      <c r="M1604" s="15">
        <v>0</v>
      </c>
      <c r="N1604" s="15">
        <v>0</v>
      </c>
      <c r="O1604" s="15">
        <v>0</v>
      </c>
      <c r="P1604" s="15">
        <v>0</v>
      </c>
      <c r="Q1604" s="15">
        <v>0</v>
      </c>
      <c r="R1604" s="15">
        <v>0</v>
      </c>
      <c r="S1604" s="15">
        <v>0</v>
      </c>
      <c r="T1604" s="15">
        <v>0</v>
      </c>
      <c r="U1604" s="15">
        <v>2</v>
      </c>
      <c r="V1604" s="15">
        <v>1.75</v>
      </c>
      <c r="W1604" s="15">
        <v>0</v>
      </c>
      <c r="X1604" s="15">
        <v>0</v>
      </c>
      <c r="Y1604" s="15">
        <v>0</v>
      </c>
      <c r="Z1604" s="15">
        <v>0</v>
      </c>
    </row>
    <row r="1605" spans="1:26" x14ac:dyDescent="0.3">
      <c r="A1605" s="2" t="s">
        <v>3651</v>
      </c>
      <c r="B1605" s="13" t="s">
        <v>3483</v>
      </c>
      <c r="C1605" s="13" t="s">
        <v>3486</v>
      </c>
      <c r="D1605" s="12" t="s">
        <v>99</v>
      </c>
      <c r="E1605" s="13" t="s">
        <v>1853</v>
      </c>
      <c r="F1605" s="2">
        <v>1</v>
      </c>
      <c r="G1605" s="15">
        <v>136</v>
      </c>
      <c r="H1605" s="7">
        <f>L1605*'114成績輸入與落點儀表板'!$B$2+M1605*'114成績輸入與落點儀表板'!$B$3+N1605*'114成績輸入與落點儀表板'!$B$4+O1605*'114成績輸入與落點儀表板'!$B$5+P1605*'114成績輸入與落點儀表板'!$B$6+Q1605*'114成績輸入與落點儀表板'!$B$7+R1605*'114成績輸入與落點儀表板'!$B$8+S1605*'114成績輸入與落點儀表板'!$B$9+T1605*'114成績輸入與落點儀表板'!$B$10+U1605*'114成績輸入與落點儀表板'!$B$11+V1605*'114成績輸入與落點儀表板'!$B$12+W1605*'114成績輸入與落點儀表板'!$B$13+X1605*'114成績輸入與落點儀表板'!$B$14+Y1605*'114成績輸入與落點儀表板'!$B$15+Z1605*'114成績輸入與落點儀表板'!$B$16</f>
        <v>0</v>
      </c>
      <c r="I1605" s="8">
        <f t="shared" si="50"/>
        <v>-136</v>
      </c>
      <c r="J1605" s="2" t="str">
        <f t="shared" si="51"/>
        <v>FAIL</v>
      </c>
      <c r="K1605" s="17" t="str">
        <f>IF(AND(IF('114成績輸入與落點儀表板'!$C$2="必須採計",L1605&gt;0,IF('114成績輸入與落點儀表板'!$C$2="不可採計",L1605=0,TRUE)),IF('114成績輸入與落點儀表板'!$C$3="必須採計",M1605&gt;0,IF('114成績輸入與落點儀表板'!$C$3="不可採計",M1605=0,TRUE)),IF('114成績輸入與落點儀表板'!$C$4="必須採計",N1605&gt;0,IF('114成績輸入與落點儀表板'!$C$4="不可採計",N1605=0,TRUE)),IF('114成績輸入與落點儀表板'!$C$5="必須採計",O1605&gt;0,IF('114成績輸入與落點儀表板'!$C$5="不可採計",O1605=0,TRUE)),IF('114成績輸入與落點儀表板'!$C$6="必須採計",P1605&gt;0,IF('114成績輸入與落點儀表板'!$C$6="不可採計",P1605=0,TRUE)),IF('114成績輸入與落點儀表板'!$C$7="必須採計",Q1605&gt;0,IF('114成績輸入與落點儀表板'!$C$7="不可採計",Q1605=0,TRUE)),IF('114成績輸入與落點儀表板'!$C$8="必須採計",R1605&gt;0,IF('114成績輸入與落點儀表板'!$C$8="不可採計",R1605=0,TRUE)),IF('114成績輸入與落點儀表板'!$C$9="必須採計",S1605&gt;0,IF('114成績輸入與落點儀表板'!$C$9="不可採計",S1605=0,TRUE)),IF('114成績輸入與落點儀表板'!$C$10="必須採計",T1605&gt;0,IF('114成績輸入與落點儀表板'!$C$10="不可採計",T1605=0,TRUE)),IF('114成績輸入與落點儀表板'!$C$11="必須採計",U1605&gt;0,IF('114成績輸入與落點儀表板'!$C$11="不可採計",U1605=0,TRUE)),IF('114成績輸入與落點儀表板'!$C$12="必須採計",V1605&gt;0,IF('114成績輸入與落點儀表板'!$C$12="不可採計",V1605=0,TRUE)),IF('114成績輸入與落點儀表板'!$C$13="必須採計",W1605&gt;0,IF('114成績輸入與落點儀表板'!$C$13="不可採計",W1605=0,TRUE)),IF('114成績輸入與落點儀表板'!$C$14="必須採計",X1605&gt;0,IF('114成績輸入與落點儀表板'!$C$14="不可採計",X1605=0,TRUE)),IF('114成績輸入與落點儀表板'!$C$15="必須採計",Y1605&gt;0,IF('114成績輸入與落點儀表板'!$C$15="不可採計",Y1605=0,TRUE)),IF('114成績輸入與落點儀表板'!$C$16="必須採計",Z1605&gt;0,IF('114成績輸入與落點儀表板'!$C$16="不可採計",Z1605=0,TRUE))),"✅ 符合","❌ 不符合")</f>
        <v>✅ 符合</v>
      </c>
      <c r="L1605" s="15">
        <v>2</v>
      </c>
      <c r="M1605" s="15">
        <v>0</v>
      </c>
      <c r="N1605" s="15">
        <v>0</v>
      </c>
      <c r="O1605" s="15">
        <v>0</v>
      </c>
      <c r="P1605" s="15">
        <v>0</v>
      </c>
      <c r="Q1605" s="15">
        <v>0</v>
      </c>
      <c r="R1605" s="15">
        <v>0</v>
      </c>
      <c r="S1605" s="15">
        <v>0</v>
      </c>
      <c r="T1605" s="15">
        <v>0</v>
      </c>
      <c r="U1605" s="15">
        <v>2</v>
      </c>
      <c r="V1605" s="15">
        <v>1.75</v>
      </c>
      <c r="W1605" s="15">
        <v>0</v>
      </c>
      <c r="X1605" s="15">
        <v>0</v>
      </c>
      <c r="Y1605" s="15">
        <v>0</v>
      </c>
      <c r="Z1605" s="15">
        <v>0</v>
      </c>
    </row>
    <row r="1606" spans="1:26" ht="15.75" customHeight="1" x14ac:dyDescent="0.3">
      <c r="A1606" s="2" t="s">
        <v>3654</v>
      </c>
      <c r="B1606" s="13" t="s">
        <v>3483</v>
      </c>
      <c r="C1606" s="13" t="s">
        <v>400</v>
      </c>
      <c r="D1606" s="12" t="s">
        <v>113</v>
      </c>
      <c r="E1606" s="13" t="s">
        <v>1853</v>
      </c>
      <c r="F1606" s="2">
        <v>0</v>
      </c>
      <c r="G1606" s="15"/>
      <c r="H1606" s="7">
        <f>L1606*'114成績輸入與落點儀表板'!$B$2+M1606*'114成績輸入與落點儀表板'!$B$3+N1606*'114成績輸入與落點儀表板'!$B$4+O1606*'114成績輸入與落點儀表板'!$B$5+P1606*'114成績輸入與落點儀表板'!$B$6+Q1606*'114成績輸入與落點儀表板'!$B$7+R1606*'114成績輸入與落點儀表板'!$B$8+S1606*'114成績輸入與落點儀表板'!$B$9+T1606*'114成績輸入與落點儀表板'!$B$10+U1606*'114成績輸入與落點儀表板'!$B$11+V1606*'114成績輸入與落點儀表板'!$B$12+W1606*'114成績輸入與落點儀表板'!$B$13+X1606*'114成績輸入與落點儀表板'!$B$14+Y1606*'114成績輸入與落點儀表板'!$B$15+Z1606*'114成績輸入與落點儀表板'!$B$16</f>
        <v>0</v>
      </c>
      <c r="I1606" s="8" t="str">
        <f t="shared" si="50"/>
        <v/>
      </c>
      <c r="J1606" s="2" t="str">
        <f t="shared" si="51"/>
        <v>無錄取資料</v>
      </c>
      <c r="K1606" s="17" t="str">
        <f>IF(AND(IF('114成績輸入與落點儀表板'!$C$2="必須採計",L1606&gt;0,IF('114成績輸入與落點儀表板'!$C$2="不可採計",L1606=0,TRUE)),IF('114成績輸入與落點儀表板'!$C$3="必須採計",M1606&gt;0,IF('114成績輸入與落點儀表板'!$C$3="不可採計",M1606=0,TRUE)),IF('114成績輸入與落點儀表板'!$C$4="必須採計",N1606&gt;0,IF('114成績輸入與落點儀表板'!$C$4="不可採計",N1606=0,TRUE)),IF('114成績輸入與落點儀表板'!$C$5="必須採計",O1606&gt;0,IF('114成績輸入與落點儀表板'!$C$5="不可採計",O1606=0,TRUE)),IF('114成績輸入與落點儀表板'!$C$6="必須採計",P1606&gt;0,IF('114成績輸入與落點儀表板'!$C$6="不可採計",P1606=0,TRUE)),IF('114成績輸入與落點儀表板'!$C$7="必須採計",Q1606&gt;0,IF('114成績輸入與落點儀表板'!$C$7="不可採計",Q1606=0,TRUE)),IF('114成績輸入與落點儀表板'!$C$8="必須採計",R1606&gt;0,IF('114成績輸入與落點儀表板'!$C$8="不可採計",R1606=0,TRUE)),IF('114成績輸入與落點儀表板'!$C$9="必須採計",S1606&gt;0,IF('114成績輸入與落點儀表板'!$C$9="不可採計",S1606=0,TRUE)),IF('114成績輸入與落點儀表板'!$C$10="必須採計",T1606&gt;0,IF('114成績輸入與落點儀表板'!$C$10="不可採計",T1606=0,TRUE)),IF('114成績輸入與落點儀表板'!$C$11="必須採計",U1606&gt;0,IF('114成績輸入與落點儀表板'!$C$11="不可採計",U1606=0,TRUE)),IF('114成績輸入與落點儀表板'!$C$12="必須採計",V1606&gt;0,IF('114成績輸入與落點儀表板'!$C$12="不可採計",V1606=0,TRUE)),IF('114成績輸入與落點儀表板'!$C$13="必須採計",W1606&gt;0,IF('114成績輸入與落點儀表板'!$C$13="不可採計",W1606=0,TRUE)),IF('114成績輸入與落點儀表板'!$C$14="必須採計",X1606&gt;0,IF('114成績輸入與落點儀表板'!$C$14="不可採計",X1606=0,TRUE)),IF('114成績輸入與落點儀表板'!$C$15="必須採計",Y1606&gt;0,IF('114成績輸入與落點儀表板'!$C$15="不可採計",Y1606=0,TRUE)),IF('114成績輸入與落點儀表板'!$C$16="必須採計",Z1606&gt;0,IF('114成績輸入與落點儀表板'!$C$16="不可採計",Z1606=0,TRUE))),"✅ 符合","❌ 不符合")</f>
        <v>✅ 符合</v>
      </c>
      <c r="L1606" s="15">
        <v>2</v>
      </c>
      <c r="M1606" s="15">
        <v>0</v>
      </c>
      <c r="N1606" s="15">
        <v>0</v>
      </c>
      <c r="O1606" s="15">
        <v>0</v>
      </c>
      <c r="P1606" s="15">
        <v>0</v>
      </c>
      <c r="Q1606" s="15">
        <v>0</v>
      </c>
      <c r="R1606" s="15">
        <v>0</v>
      </c>
      <c r="S1606" s="15">
        <v>0</v>
      </c>
      <c r="T1606" s="15">
        <v>0</v>
      </c>
      <c r="U1606" s="15">
        <v>2</v>
      </c>
      <c r="V1606" s="15">
        <v>1.75</v>
      </c>
      <c r="W1606" s="15">
        <v>0</v>
      </c>
      <c r="X1606" s="15">
        <v>0</v>
      </c>
      <c r="Y1606" s="15">
        <v>0</v>
      </c>
      <c r="Z1606" s="15">
        <v>0</v>
      </c>
    </row>
    <row r="1607" spans="1:26" x14ac:dyDescent="0.3">
      <c r="A1607" s="2" t="s">
        <v>3656</v>
      </c>
      <c r="B1607" s="13" t="s">
        <v>3483</v>
      </c>
      <c r="C1607" s="13" t="s">
        <v>1284</v>
      </c>
      <c r="D1607" s="12" t="s">
        <v>80</v>
      </c>
      <c r="E1607" s="13" t="s">
        <v>1853</v>
      </c>
      <c r="F1607" s="2">
        <v>0</v>
      </c>
      <c r="G1607" s="15"/>
      <c r="H1607" s="7">
        <f>L1607*'114成績輸入與落點儀表板'!$B$2+M1607*'114成績輸入與落點儀表板'!$B$3+N1607*'114成績輸入與落點儀表板'!$B$4+O1607*'114成績輸入與落點儀表板'!$B$5+P1607*'114成績輸入與落點儀表板'!$B$6+Q1607*'114成績輸入與落點儀表板'!$B$7+R1607*'114成績輸入與落點儀表板'!$B$8+S1607*'114成績輸入與落點儀表板'!$B$9+T1607*'114成績輸入與落點儀表板'!$B$10+U1607*'114成績輸入與落點儀表板'!$B$11+V1607*'114成績輸入與落點儀表板'!$B$12+W1607*'114成績輸入與落點儀表板'!$B$13+X1607*'114成績輸入與落點儀表板'!$B$14+Y1607*'114成績輸入與落點儀表板'!$B$15+Z1607*'114成績輸入與落點儀表板'!$B$16</f>
        <v>0</v>
      </c>
      <c r="I1607" s="8" t="str">
        <f t="shared" si="50"/>
        <v/>
      </c>
      <c r="J1607" s="2" t="str">
        <f t="shared" si="51"/>
        <v>無錄取資料</v>
      </c>
      <c r="K1607" s="17" t="str">
        <f>IF(AND(IF('114成績輸入與落點儀表板'!$C$2="必須採計",L1607&gt;0,IF('114成績輸入與落點儀表板'!$C$2="不可採計",L1607=0,TRUE)),IF('114成績輸入與落點儀表板'!$C$3="必須採計",M1607&gt;0,IF('114成績輸入與落點儀表板'!$C$3="不可採計",M1607=0,TRUE)),IF('114成績輸入與落點儀表板'!$C$4="必須採計",N1607&gt;0,IF('114成績輸入與落點儀表板'!$C$4="不可採計",N1607=0,TRUE)),IF('114成績輸入與落點儀表板'!$C$5="必須採計",O1607&gt;0,IF('114成績輸入與落點儀表板'!$C$5="不可採計",O1607=0,TRUE)),IF('114成績輸入與落點儀表板'!$C$6="必須採計",P1607&gt;0,IF('114成績輸入與落點儀表板'!$C$6="不可採計",P1607=0,TRUE)),IF('114成績輸入與落點儀表板'!$C$7="必須採計",Q1607&gt;0,IF('114成績輸入與落點儀表板'!$C$7="不可採計",Q1607=0,TRUE)),IF('114成績輸入與落點儀表板'!$C$8="必須採計",R1607&gt;0,IF('114成績輸入與落點儀表板'!$C$8="不可採計",R1607=0,TRUE)),IF('114成績輸入與落點儀表板'!$C$9="必須採計",S1607&gt;0,IF('114成績輸入與落點儀表板'!$C$9="不可採計",S1607=0,TRUE)),IF('114成績輸入與落點儀表板'!$C$10="必須採計",T1607&gt;0,IF('114成績輸入與落點儀表板'!$C$10="不可採計",T1607=0,TRUE)),IF('114成績輸入與落點儀表板'!$C$11="必須採計",U1607&gt;0,IF('114成績輸入與落點儀表板'!$C$11="不可採計",U1607=0,TRUE)),IF('114成績輸入與落點儀表板'!$C$12="必須採計",V1607&gt;0,IF('114成績輸入與落點儀表板'!$C$12="不可採計",V1607=0,TRUE)),IF('114成績輸入與落點儀表板'!$C$13="必須採計",W1607&gt;0,IF('114成績輸入與落點儀表板'!$C$13="不可採計",W1607=0,TRUE)),IF('114成績輸入與落點儀表板'!$C$14="必須採計",X1607&gt;0,IF('114成績輸入與落點儀表板'!$C$14="不可採計",X1607=0,TRUE)),IF('114成績輸入與落點儀表板'!$C$15="必須採計",Y1607&gt;0,IF('114成績輸入與落點儀表板'!$C$15="不可採計",Y1607=0,TRUE)),IF('114成績輸入與落點儀表板'!$C$16="必須採計",Z1607&gt;0,IF('114成績輸入與落點儀表板'!$C$16="不可採計",Z1607=0,TRUE))),"✅ 符合","❌ 不符合")</f>
        <v>✅ 符合</v>
      </c>
      <c r="L1607" s="15">
        <v>2</v>
      </c>
      <c r="M1607" s="15">
        <v>0</v>
      </c>
      <c r="N1607" s="15">
        <v>0</v>
      </c>
      <c r="O1607" s="15">
        <v>0</v>
      </c>
      <c r="P1607" s="15">
        <v>0</v>
      </c>
      <c r="Q1607" s="15">
        <v>0</v>
      </c>
      <c r="R1607" s="15">
        <v>0</v>
      </c>
      <c r="S1607" s="15">
        <v>0</v>
      </c>
      <c r="T1607" s="15">
        <v>0</v>
      </c>
      <c r="U1607" s="15">
        <v>2</v>
      </c>
      <c r="V1607" s="15">
        <v>1.75</v>
      </c>
      <c r="W1607" s="15">
        <v>0</v>
      </c>
      <c r="X1607" s="15">
        <v>0</v>
      </c>
      <c r="Y1607" s="15">
        <v>0</v>
      </c>
      <c r="Z1607" s="15">
        <v>0</v>
      </c>
    </row>
    <row r="1608" spans="1:26" ht="15.75" customHeight="1" x14ac:dyDescent="0.3">
      <c r="A1608" s="2" t="s">
        <v>3659</v>
      </c>
      <c r="B1608" s="13" t="s">
        <v>3483</v>
      </c>
      <c r="C1608" s="13" t="s">
        <v>3342</v>
      </c>
      <c r="D1608" s="12" t="s">
        <v>80</v>
      </c>
      <c r="E1608" s="13" t="s">
        <v>3490</v>
      </c>
      <c r="F1608" s="2">
        <v>1</v>
      </c>
      <c r="G1608" s="15">
        <v>126.25</v>
      </c>
      <c r="H1608" s="7">
        <f>L1608*'114成績輸入與落點儀表板'!$B$2+M1608*'114成績輸入與落點儀表板'!$B$3+N1608*'114成績輸入與落點儀表板'!$B$4+O1608*'114成績輸入與落點儀表板'!$B$5+P1608*'114成績輸入與落點儀表板'!$B$6+Q1608*'114成績輸入與落點儀表板'!$B$7+R1608*'114成績輸入與落點儀表板'!$B$8+S1608*'114成績輸入與落點儀表板'!$B$9+T1608*'114成績輸入與落點儀表板'!$B$10+U1608*'114成績輸入與落點儀表板'!$B$11+V1608*'114成績輸入與落點儀表板'!$B$12+W1608*'114成績輸入與落點儀表板'!$B$13+X1608*'114成績輸入與落點儀表板'!$B$14+Y1608*'114成績輸入與落點儀表板'!$B$15+Z1608*'114成績輸入與落點儀表板'!$B$16</f>
        <v>0</v>
      </c>
      <c r="I1608" s="8">
        <f t="shared" si="50"/>
        <v>-126.25</v>
      </c>
      <c r="J1608" s="2" t="str">
        <f t="shared" si="51"/>
        <v>FAIL</v>
      </c>
      <c r="K1608" s="17" t="str">
        <f>IF(AND(IF('114成績輸入與落點儀表板'!$C$2="必須採計",L1608&gt;0,IF('114成績輸入與落點儀表板'!$C$2="不可採計",L1608=0,TRUE)),IF('114成績輸入與落點儀表板'!$C$3="必須採計",M1608&gt;0,IF('114成績輸入與落點儀表板'!$C$3="不可採計",M1608=0,TRUE)),IF('114成績輸入與落點儀表板'!$C$4="必須採計",N1608&gt;0,IF('114成績輸入與落點儀表板'!$C$4="不可採計",N1608=0,TRUE)),IF('114成績輸入與落點儀表板'!$C$5="必須採計",O1608&gt;0,IF('114成績輸入與落點儀表板'!$C$5="不可採計",O1608=0,TRUE)),IF('114成績輸入與落點儀表板'!$C$6="必須採計",P1608&gt;0,IF('114成績輸入與落點儀表板'!$C$6="不可採計",P1608=0,TRUE)),IF('114成績輸入與落點儀表板'!$C$7="必須採計",Q1608&gt;0,IF('114成績輸入與落點儀表板'!$C$7="不可採計",Q1608=0,TRUE)),IF('114成績輸入與落點儀表板'!$C$8="必須採計",R1608&gt;0,IF('114成績輸入與落點儀表板'!$C$8="不可採計",R1608=0,TRUE)),IF('114成績輸入與落點儀表板'!$C$9="必須採計",S1608&gt;0,IF('114成績輸入與落點儀表板'!$C$9="不可採計",S1608=0,TRUE)),IF('114成績輸入與落點儀表板'!$C$10="必須採計",T1608&gt;0,IF('114成績輸入與落點儀表板'!$C$10="不可採計",T1608=0,TRUE)),IF('114成績輸入與落點儀表板'!$C$11="必須採計",U1608&gt;0,IF('114成績輸入與落點儀表板'!$C$11="不可採計",U1608=0,TRUE)),IF('114成績輸入與落點儀表板'!$C$12="必須採計",V1608&gt;0,IF('114成績輸入與落點儀表板'!$C$12="不可採計",V1608=0,TRUE)),IF('114成績輸入與落點儀表板'!$C$13="必須採計",W1608&gt;0,IF('114成績輸入與落點儀表板'!$C$13="不可採計",W1608=0,TRUE)),IF('114成績輸入與落點儀表板'!$C$14="必須採計",X1608&gt;0,IF('114成績輸入與落點儀表板'!$C$14="不可採計",X1608=0,TRUE)),IF('114成績輸入與落點儀表板'!$C$15="必須採計",Y1608&gt;0,IF('114成績輸入與落點儀表板'!$C$15="不可採計",Y1608=0,TRUE)),IF('114成績輸入與落點儀表板'!$C$16="必須採計",Z1608&gt;0,IF('114成績輸入與落點儀表板'!$C$16="不可採計",Z1608=0,TRUE))),"✅ 符合","❌ 不符合")</f>
        <v>✅ 符合</v>
      </c>
      <c r="L1608" s="15">
        <v>2</v>
      </c>
      <c r="M1608" s="15">
        <v>0</v>
      </c>
      <c r="N1608" s="15">
        <v>0</v>
      </c>
      <c r="O1608" s="15">
        <v>0</v>
      </c>
      <c r="P1608" s="15">
        <v>0</v>
      </c>
      <c r="Q1608" s="15">
        <v>0</v>
      </c>
      <c r="R1608" s="15">
        <v>0</v>
      </c>
      <c r="S1608" s="15">
        <v>0</v>
      </c>
      <c r="T1608" s="15">
        <v>0</v>
      </c>
      <c r="U1608" s="15">
        <v>1.5</v>
      </c>
      <c r="V1608" s="15">
        <v>1.75</v>
      </c>
      <c r="W1608" s="15">
        <v>0</v>
      </c>
      <c r="X1608" s="15">
        <v>0</v>
      </c>
      <c r="Y1608" s="15">
        <v>0</v>
      </c>
      <c r="Z1608" s="15">
        <v>0</v>
      </c>
    </row>
    <row r="1609" spans="1:26" x14ac:dyDescent="0.3">
      <c r="A1609" s="2" t="s">
        <v>3661</v>
      </c>
      <c r="B1609" s="13" t="s">
        <v>3483</v>
      </c>
      <c r="C1609" s="13" t="s">
        <v>3909</v>
      </c>
      <c r="D1609" s="12" t="s">
        <v>80</v>
      </c>
      <c r="E1609" s="13" t="s">
        <v>1853</v>
      </c>
      <c r="F1609" s="2">
        <v>1</v>
      </c>
      <c r="G1609" s="15">
        <v>135</v>
      </c>
      <c r="H1609" s="7">
        <f>L1609*'114成績輸入與落點儀表板'!$B$2+M1609*'114成績輸入與落點儀表板'!$B$3+N1609*'114成績輸入與落點儀表板'!$B$4+O1609*'114成績輸入與落點儀表板'!$B$5+P1609*'114成績輸入與落點儀表板'!$B$6+Q1609*'114成績輸入與落點儀表板'!$B$7+R1609*'114成績輸入與落點儀表板'!$B$8+S1609*'114成績輸入與落點儀表板'!$B$9+T1609*'114成績輸入與落點儀表板'!$B$10+U1609*'114成績輸入與落點儀表板'!$B$11+V1609*'114成績輸入與落點儀表板'!$B$12+W1609*'114成績輸入與落點儀表板'!$B$13+X1609*'114成績輸入與落點儀表板'!$B$14+Y1609*'114成績輸入與落點儀表板'!$B$15+Z1609*'114成績輸入與落點儀表板'!$B$16</f>
        <v>0</v>
      </c>
      <c r="I1609" s="8">
        <f t="shared" si="50"/>
        <v>-135</v>
      </c>
      <c r="J1609" s="2" t="str">
        <f t="shared" si="51"/>
        <v>FAIL</v>
      </c>
      <c r="K1609" s="17" t="str">
        <f>IF(AND(IF('114成績輸入與落點儀表板'!$C$2="必須採計",L1609&gt;0,IF('114成績輸入與落點儀表板'!$C$2="不可採計",L1609=0,TRUE)),IF('114成績輸入與落點儀表板'!$C$3="必須採計",M1609&gt;0,IF('114成績輸入與落點儀表板'!$C$3="不可採計",M1609=0,TRUE)),IF('114成績輸入與落點儀表板'!$C$4="必須採計",N1609&gt;0,IF('114成績輸入與落點儀表板'!$C$4="不可採計",N1609=0,TRUE)),IF('114成績輸入與落點儀表板'!$C$5="必須採計",O1609&gt;0,IF('114成績輸入與落點儀表板'!$C$5="不可採計",O1609=0,TRUE)),IF('114成績輸入與落點儀表板'!$C$6="必須採計",P1609&gt;0,IF('114成績輸入與落點儀表板'!$C$6="不可採計",P1609=0,TRUE)),IF('114成績輸入與落點儀表板'!$C$7="必須採計",Q1609&gt;0,IF('114成績輸入與落點儀表板'!$C$7="不可採計",Q1609=0,TRUE)),IF('114成績輸入與落點儀表板'!$C$8="必須採計",R1609&gt;0,IF('114成績輸入與落點儀表板'!$C$8="不可採計",R1609=0,TRUE)),IF('114成績輸入與落點儀表板'!$C$9="必須採計",S1609&gt;0,IF('114成績輸入與落點儀表板'!$C$9="不可採計",S1609=0,TRUE)),IF('114成績輸入與落點儀表板'!$C$10="必須採計",T1609&gt;0,IF('114成績輸入與落點儀表板'!$C$10="不可採計",T1609=0,TRUE)),IF('114成績輸入與落點儀表板'!$C$11="必須採計",U1609&gt;0,IF('114成績輸入與落點儀表板'!$C$11="不可採計",U1609=0,TRUE)),IF('114成績輸入與落點儀表板'!$C$12="必須採計",V1609&gt;0,IF('114成績輸入與落點儀表板'!$C$12="不可採計",V1609=0,TRUE)),IF('114成績輸入與落點儀表板'!$C$13="必須採計",W1609&gt;0,IF('114成績輸入與落點儀表板'!$C$13="不可採計",W1609=0,TRUE)),IF('114成績輸入與落點儀表板'!$C$14="必須採計",X1609&gt;0,IF('114成績輸入與落點儀表板'!$C$14="不可採計",X1609=0,TRUE)),IF('114成績輸入與落點儀表板'!$C$15="必須採計",Y1609&gt;0,IF('114成績輸入與落點儀表板'!$C$15="不可採計",Y1609=0,TRUE)),IF('114成績輸入與落點儀表板'!$C$16="必須採計",Z1609&gt;0,IF('114成績輸入與落點儀表板'!$C$16="不可採計",Z1609=0,TRUE))),"✅ 符合","❌ 不符合")</f>
        <v>✅ 符合</v>
      </c>
      <c r="L1609" s="15">
        <v>2</v>
      </c>
      <c r="M1609" s="15">
        <v>0</v>
      </c>
      <c r="N1609" s="15">
        <v>0</v>
      </c>
      <c r="O1609" s="15">
        <v>0</v>
      </c>
      <c r="P1609" s="15">
        <v>0</v>
      </c>
      <c r="Q1609" s="15">
        <v>0</v>
      </c>
      <c r="R1609" s="15">
        <v>0</v>
      </c>
      <c r="S1609" s="15">
        <v>0</v>
      </c>
      <c r="T1609" s="15">
        <v>0</v>
      </c>
      <c r="U1609" s="15">
        <v>2</v>
      </c>
      <c r="V1609" s="15">
        <v>1.75</v>
      </c>
      <c r="W1609" s="15">
        <v>0</v>
      </c>
      <c r="X1609" s="15">
        <v>0</v>
      </c>
      <c r="Y1609" s="15">
        <v>0</v>
      </c>
      <c r="Z1609" s="15">
        <v>0</v>
      </c>
    </row>
    <row r="1610" spans="1:26" ht="15.75" customHeight="1" x14ac:dyDescent="0.3">
      <c r="A1610" s="2" t="s">
        <v>3663</v>
      </c>
      <c r="B1610" s="13" t="s">
        <v>3483</v>
      </c>
      <c r="C1610" s="13" t="s">
        <v>2619</v>
      </c>
      <c r="D1610" s="12" t="s">
        <v>227</v>
      </c>
      <c r="E1610" s="13" t="s">
        <v>1853</v>
      </c>
      <c r="F1610" s="2">
        <v>1</v>
      </c>
      <c r="G1610" s="15">
        <v>200.75</v>
      </c>
      <c r="H1610" s="7">
        <f>L1610*'114成績輸入與落點儀表板'!$B$2+M1610*'114成績輸入與落點儀表板'!$B$3+N1610*'114成績輸入與落點儀表板'!$B$4+O1610*'114成績輸入與落點儀表板'!$B$5+P1610*'114成績輸入與落點儀表板'!$B$6+Q1610*'114成績輸入與落點儀表板'!$B$7+R1610*'114成績輸入與落點儀表板'!$B$8+S1610*'114成績輸入與落點儀表板'!$B$9+T1610*'114成績輸入與落點儀表板'!$B$10+U1610*'114成績輸入與落點儀表板'!$B$11+V1610*'114成績輸入與落點儀表板'!$B$12+W1610*'114成績輸入與落點儀表板'!$B$13+X1610*'114成績輸入與落點儀表板'!$B$14+Y1610*'114成績輸入與落點儀表板'!$B$15+Z1610*'114成績輸入與落點儀表板'!$B$16</f>
        <v>0</v>
      </c>
      <c r="I1610" s="8">
        <f t="shared" si="50"/>
        <v>-200.75</v>
      </c>
      <c r="J1610" s="2" t="str">
        <f t="shared" si="51"/>
        <v>FAIL</v>
      </c>
      <c r="K1610" s="17" t="str">
        <f>IF(AND(IF('114成績輸入與落點儀表板'!$C$2="必須採計",L1610&gt;0,IF('114成績輸入與落點儀表板'!$C$2="不可採計",L1610=0,TRUE)),IF('114成績輸入與落點儀表板'!$C$3="必須採計",M1610&gt;0,IF('114成績輸入與落點儀表板'!$C$3="不可採計",M1610=0,TRUE)),IF('114成績輸入與落點儀表板'!$C$4="必須採計",N1610&gt;0,IF('114成績輸入與落點儀表板'!$C$4="不可採計",N1610=0,TRUE)),IF('114成績輸入與落點儀表板'!$C$5="必須採計",O1610&gt;0,IF('114成績輸入與落點儀表板'!$C$5="不可採計",O1610=0,TRUE)),IF('114成績輸入與落點儀表板'!$C$6="必須採計",P1610&gt;0,IF('114成績輸入與落點儀表板'!$C$6="不可採計",P1610=0,TRUE)),IF('114成績輸入與落點儀表板'!$C$7="必須採計",Q1610&gt;0,IF('114成績輸入與落點儀表板'!$C$7="不可採計",Q1610=0,TRUE)),IF('114成績輸入與落點儀表板'!$C$8="必須採計",R1610&gt;0,IF('114成績輸入與落點儀表板'!$C$8="不可採計",R1610=0,TRUE)),IF('114成績輸入與落點儀表板'!$C$9="必須採計",S1610&gt;0,IF('114成績輸入與落點儀表板'!$C$9="不可採計",S1610=0,TRUE)),IF('114成績輸入與落點儀表板'!$C$10="必須採計",T1610&gt;0,IF('114成績輸入與落點儀表板'!$C$10="不可採計",T1610=0,TRUE)),IF('114成績輸入與落點儀表板'!$C$11="必須採計",U1610&gt;0,IF('114成績輸入與落點儀表板'!$C$11="不可採計",U1610=0,TRUE)),IF('114成績輸入與落點儀表板'!$C$12="必須採計",V1610&gt;0,IF('114成績輸入與落點儀表板'!$C$12="不可採計",V1610=0,TRUE)),IF('114成績輸入與落點儀表板'!$C$13="必須採計",W1610&gt;0,IF('114成績輸入與落點儀表板'!$C$13="不可採計",W1610=0,TRUE)),IF('114成績輸入與落點儀表板'!$C$14="必須採計",X1610&gt;0,IF('114成績輸入與落點儀表板'!$C$14="不可採計",X1610=0,TRUE)),IF('114成績輸入與落點儀表板'!$C$15="必須採計",Y1610&gt;0,IF('114成績輸入與落點儀表板'!$C$15="不可採計",Y1610=0,TRUE)),IF('114成績輸入與落點儀表板'!$C$16="必須採計",Z1610&gt;0,IF('114成績輸入與落點儀表板'!$C$16="不可採計",Z1610=0,TRUE))),"✅ 符合","❌ 不符合")</f>
        <v>✅ 符合</v>
      </c>
      <c r="L1610" s="15">
        <v>2</v>
      </c>
      <c r="M1610" s="15">
        <v>0</v>
      </c>
      <c r="N1610" s="15">
        <v>0</v>
      </c>
      <c r="O1610" s="15">
        <v>0</v>
      </c>
      <c r="P1610" s="15">
        <v>0</v>
      </c>
      <c r="Q1610" s="15">
        <v>0</v>
      </c>
      <c r="R1610" s="15">
        <v>0</v>
      </c>
      <c r="S1610" s="15">
        <v>0</v>
      </c>
      <c r="T1610" s="15">
        <v>0</v>
      </c>
      <c r="U1610" s="15">
        <v>2</v>
      </c>
      <c r="V1610" s="15">
        <v>1.75</v>
      </c>
      <c r="W1610" s="15">
        <v>0</v>
      </c>
      <c r="X1610" s="15">
        <v>0</v>
      </c>
      <c r="Y1610" s="15">
        <v>0</v>
      </c>
      <c r="Z1610" s="15">
        <v>0</v>
      </c>
    </row>
    <row r="1611" spans="1:26" x14ac:dyDescent="0.3">
      <c r="A1611" s="2" t="s">
        <v>3665</v>
      </c>
      <c r="B1611" s="13" t="s">
        <v>3483</v>
      </c>
      <c r="C1611" s="13" t="s">
        <v>979</v>
      </c>
      <c r="D1611" s="12" t="s">
        <v>121</v>
      </c>
      <c r="E1611" s="13" t="s">
        <v>1853</v>
      </c>
      <c r="F1611" s="2">
        <v>0</v>
      </c>
      <c r="G1611" s="15"/>
      <c r="H1611" s="7">
        <f>L1611*'114成績輸入與落點儀表板'!$B$2+M1611*'114成績輸入與落點儀表板'!$B$3+N1611*'114成績輸入與落點儀表板'!$B$4+O1611*'114成績輸入與落點儀表板'!$B$5+P1611*'114成績輸入與落點儀表板'!$B$6+Q1611*'114成績輸入與落點儀表板'!$B$7+R1611*'114成績輸入與落點儀表板'!$B$8+S1611*'114成績輸入與落點儀表板'!$B$9+T1611*'114成績輸入與落點儀表板'!$B$10+U1611*'114成績輸入與落點儀表板'!$B$11+V1611*'114成績輸入與落點儀表板'!$B$12+W1611*'114成績輸入與落點儀表板'!$B$13+X1611*'114成績輸入與落點儀表板'!$B$14+Y1611*'114成績輸入與落點儀表板'!$B$15+Z1611*'114成績輸入與落點儀表板'!$B$16</f>
        <v>0</v>
      </c>
      <c r="I1611" s="8" t="str">
        <f t="shared" si="50"/>
        <v/>
      </c>
      <c r="J1611" s="2" t="str">
        <f t="shared" si="51"/>
        <v>無錄取資料</v>
      </c>
      <c r="K1611" s="17" t="str">
        <f>IF(AND(IF('114成績輸入與落點儀表板'!$C$2="必須採計",L1611&gt;0,IF('114成績輸入與落點儀表板'!$C$2="不可採計",L1611=0,TRUE)),IF('114成績輸入與落點儀表板'!$C$3="必須採計",M1611&gt;0,IF('114成績輸入與落點儀表板'!$C$3="不可採計",M1611=0,TRUE)),IF('114成績輸入與落點儀表板'!$C$4="必須採計",N1611&gt;0,IF('114成績輸入與落點儀表板'!$C$4="不可採計",N1611=0,TRUE)),IF('114成績輸入與落點儀表板'!$C$5="必須採計",O1611&gt;0,IF('114成績輸入與落點儀表板'!$C$5="不可採計",O1611=0,TRUE)),IF('114成績輸入與落點儀表板'!$C$6="必須採計",P1611&gt;0,IF('114成績輸入與落點儀表板'!$C$6="不可採計",P1611=0,TRUE)),IF('114成績輸入與落點儀表板'!$C$7="必須採計",Q1611&gt;0,IF('114成績輸入與落點儀表板'!$C$7="不可採計",Q1611=0,TRUE)),IF('114成績輸入與落點儀表板'!$C$8="必須採計",R1611&gt;0,IF('114成績輸入與落點儀表板'!$C$8="不可採計",R1611=0,TRUE)),IF('114成績輸入與落點儀表板'!$C$9="必須採計",S1611&gt;0,IF('114成績輸入與落點儀表板'!$C$9="不可採計",S1611=0,TRUE)),IF('114成績輸入與落點儀表板'!$C$10="必須採計",T1611&gt;0,IF('114成績輸入與落點儀表板'!$C$10="不可採計",T1611=0,TRUE)),IF('114成績輸入與落點儀表板'!$C$11="必須採計",U1611&gt;0,IF('114成績輸入與落點儀表板'!$C$11="不可採計",U1611=0,TRUE)),IF('114成績輸入與落點儀表板'!$C$12="必須採計",V1611&gt;0,IF('114成績輸入與落點儀表板'!$C$12="不可採計",V1611=0,TRUE)),IF('114成績輸入與落點儀表板'!$C$13="必須採計",W1611&gt;0,IF('114成績輸入與落點儀表板'!$C$13="不可採計",W1611=0,TRUE)),IF('114成績輸入與落點儀表板'!$C$14="必須採計",X1611&gt;0,IF('114成績輸入與落點儀表板'!$C$14="不可採計",X1611=0,TRUE)),IF('114成績輸入與落點儀表板'!$C$15="必須採計",Y1611&gt;0,IF('114成績輸入與落點儀表板'!$C$15="不可採計",Y1611=0,TRUE)),IF('114成績輸入與落點儀表板'!$C$16="必須採計",Z1611&gt;0,IF('114成績輸入與落點儀表板'!$C$16="不可採計",Z1611=0,TRUE))),"✅ 符合","❌ 不符合")</f>
        <v>✅ 符合</v>
      </c>
      <c r="L1611" s="15">
        <v>2</v>
      </c>
      <c r="M1611" s="15">
        <v>0</v>
      </c>
      <c r="N1611" s="15">
        <v>0</v>
      </c>
      <c r="O1611" s="15">
        <v>0</v>
      </c>
      <c r="P1611" s="15">
        <v>0</v>
      </c>
      <c r="Q1611" s="15">
        <v>0</v>
      </c>
      <c r="R1611" s="15">
        <v>0</v>
      </c>
      <c r="S1611" s="15">
        <v>0</v>
      </c>
      <c r="T1611" s="15">
        <v>0</v>
      </c>
      <c r="U1611" s="15">
        <v>2</v>
      </c>
      <c r="V1611" s="15">
        <v>1.75</v>
      </c>
      <c r="W1611" s="15">
        <v>0</v>
      </c>
      <c r="X1611" s="15">
        <v>0</v>
      </c>
      <c r="Y1611" s="15">
        <v>0</v>
      </c>
      <c r="Z1611" s="15">
        <v>0</v>
      </c>
    </row>
    <row r="1612" spans="1:26" ht="15.75" customHeight="1" x14ac:dyDescent="0.3">
      <c r="A1612" s="2" t="s">
        <v>3667</v>
      </c>
      <c r="B1612" s="13" t="s">
        <v>3494</v>
      </c>
      <c r="C1612" s="13" t="s">
        <v>5583</v>
      </c>
      <c r="D1612" s="12" t="s">
        <v>121</v>
      </c>
      <c r="E1612" s="13" t="s">
        <v>2188</v>
      </c>
      <c r="F1612" s="2">
        <v>2</v>
      </c>
      <c r="G1612" s="15">
        <v>92</v>
      </c>
      <c r="H1612" s="7">
        <f>L1612*'114成績輸入與落點儀表板'!$B$2+M1612*'114成績輸入與落點儀表板'!$B$3+N1612*'114成績輸入與落點儀表板'!$B$4+O1612*'114成績輸入與落點儀表板'!$B$5+P1612*'114成績輸入與落點儀表板'!$B$6+Q1612*'114成績輸入與落點儀表板'!$B$7+R1612*'114成績輸入與落點儀表板'!$B$8+S1612*'114成績輸入與落點儀表板'!$B$9+T1612*'114成績輸入與落點儀表板'!$B$10+U1612*'114成績輸入與落點儀表板'!$B$11+V1612*'114成績輸入與落點儀表板'!$B$12+W1612*'114成績輸入與落點儀表板'!$B$13+X1612*'114成績輸入與落點儀表板'!$B$14+Y1612*'114成績輸入與落點儀表板'!$B$15+Z1612*'114成績輸入與落點儀表板'!$B$16</f>
        <v>0</v>
      </c>
      <c r="I1612" s="8">
        <f t="shared" si="50"/>
        <v>-92</v>
      </c>
      <c r="J1612" s="2" t="str">
        <f t="shared" si="51"/>
        <v>FAIL</v>
      </c>
      <c r="K1612" s="17" t="str">
        <f>IF(AND(IF('114成績輸入與落點儀表板'!$C$2="必須採計",L1612&gt;0,IF('114成績輸入與落點儀表板'!$C$2="不可採計",L1612=0,TRUE)),IF('114成績輸入與落點儀表板'!$C$3="必須採計",M1612&gt;0,IF('114成績輸入與落點儀表板'!$C$3="不可採計",M1612=0,TRUE)),IF('114成績輸入與落點儀表板'!$C$4="必須採計",N1612&gt;0,IF('114成績輸入與落點儀表板'!$C$4="不可採計",N1612=0,TRUE)),IF('114成績輸入與落點儀表板'!$C$5="必須採計",O1612&gt;0,IF('114成績輸入與落點儀表板'!$C$5="不可採計",O1612=0,TRUE)),IF('114成績輸入與落點儀表板'!$C$6="必須採計",P1612&gt;0,IF('114成績輸入與落點儀表板'!$C$6="不可採計",P1612=0,TRUE)),IF('114成績輸入與落點儀表板'!$C$7="必須採計",Q1612&gt;0,IF('114成績輸入與落點儀表板'!$C$7="不可採計",Q1612=0,TRUE)),IF('114成績輸入與落點儀表板'!$C$8="必須採計",R1612&gt;0,IF('114成績輸入與落點儀表板'!$C$8="不可採計",R1612=0,TRUE)),IF('114成績輸入與落點儀表板'!$C$9="必須採計",S1612&gt;0,IF('114成績輸入與落點儀表板'!$C$9="不可採計",S1612=0,TRUE)),IF('114成績輸入與落點儀表板'!$C$10="必須採計",T1612&gt;0,IF('114成績輸入與落點儀表板'!$C$10="不可採計",T1612=0,TRUE)),IF('114成績輸入與落點儀表板'!$C$11="必須採計",U1612&gt;0,IF('114成績輸入與落點儀表板'!$C$11="不可採計",U1612=0,TRUE)),IF('114成績輸入與落點儀表板'!$C$12="必須採計",V1612&gt;0,IF('114成績輸入與落點儀表板'!$C$12="不可採計",V1612=0,TRUE)),IF('114成績輸入與落點儀表板'!$C$13="必須採計",W1612&gt;0,IF('114成績輸入與落點儀表板'!$C$13="不可採計",W1612=0,TRUE)),IF('114成績輸入與落點儀表板'!$C$14="必須採計",X1612&gt;0,IF('114成績輸入與落點儀表板'!$C$14="不可採計",X1612=0,TRUE)),IF('114成績輸入與落點儀表板'!$C$15="必須採計",Y1612&gt;0,IF('114成績輸入與落點儀表板'!$C$15="不可採計",Y1612=0,TRUE)),IF('114成績輸入與落點儀表板'!$C$16="必須採計",Z1612&gt;0,IF('114成績輸入與落點儀表板'!$C$16="不可採計",Z1612=0,TRUE))),"✅ 符合","❌ 不符合")</f>
        <v>✅ 符合</v>
      </c>
      <c r="L1612" s="15">
        <v>2</v>
      </c>
      <c r="M1612" s="15">
        <v>2</v>
      </c>
      <c r="N1612" s="15">
        <v>0</v>
      </c>
      <c r="O1612" s="15">
        <v>0</v>
      </c>
      <c r="P1612" s="15">
        <v>0</v>
      </c>
      <c r="Q1612" s="15">
        <v>0</v>
      </c>
      <c r="R1612" s="15">
        <v>0</v>
      </c>
      <c r="S1612" s="15">
        <v>0</v>
      </c>
      <c r="T1612" s="15">
        <v>0</v>
      </c>
      <c r="U1612" s="15">
        <v>1</v>
      </c>
      <c r="V1612" s="15">
        <v>0</v>
      </c>
      <c r="W1612" s="15">
        <v>0</v>
      </c>
      <c r="X1612" s="15">
        <v>0</v>
      </c>
      <c r="Y1612" s="15">
        <v>0</v>
      </c>
      <c r="Z1612" s="15">
        <v>0</v>
      </c>
    </row>
    <row r="1613" spans="1:26" x14ac:dyDescent="0.3">
      <c r="A1613" s="2" t="s">
        <v>3669</v>
      </c>
      <c r="B1613" s="13" t="s">
        <v>3494</v>
      </c>
      <c r="C1613" s="13" t="s">
        <v>352</v>
      </c>
      <c r="D1613" s="12" t="s">
        <v>121</v>
      </c>
      <c r="E1613" s="13" t="s">
        <v>5584</v>
      </c>
      <c r="F1613" s="2">
        <v>2</v>
      </c>
      <c r="G1613" s="15">
        <v>90</v>
      </c>
      <c r="H1613" s="7">
        <f>L1613*'114成績輸入與落點儀表板'!$B$2+M1613*'114成績輸入與落點儀表板'!$B$3+N1613*'114成績輸入與落點儀表板'!$B$4+O1613*'114成績輸入與落點儀表板'!$B$5+P1613*'114成績輸入與落點儀表板'!$B$6+Q1613*'114成績輸入與落點儀表板'!$B$7+R1613*'114成績輸入與落點儀表板'!$B$8+S1613*'114成績輸入與落點儀表板'!$B$9+T1613*'114成績輸入與落點儀表板'!$B$10+U1613*'114成績輸入與落點儀表板'!$B$11+V1613*'114成績輸入與落點儀表板'!$B$12+W1613*'114成績輸入與落點儀表板'!$B$13+X1613*'114成績輸入與落點儀表板'!$B$14+Y1613*'114成績輸入與落點儀表板'!$B$15+Z1613*'114成績輸入與落點儀表板'!$B$16</f>
        <v>0</v>
      </c>
      <c r="I1613" s="8">
        <f t="shared" si="50"/>
        <v>-90</v>
      </c>
      <c r="J1613" s="2" t="str">
        <f t="shared" si="51"/>
        <v>FAIL</v>
      </c>
      <c r="K1613" s="17" t="str">
        <f>IF(AND(IF('114成績輸入與落點儀表板'!$C$2="必須採計",L1613&gt;0,IF('114成績輸入與落點儀表板'!$C$2="不可採計",L1613=0,TRUE)),IF('114成績輸入與落點儀表板'!$C$3="必須採計",M1613&gt;0,IF('114成績輸入與落點儀表板'!$C$3="不可採計",M1613=0,TRUE)),IF('114成績輸入與落點儀表板'!$C$4="必須採計",N1613&gt;0,IF('114成績輸入與落點儀表板'!$C$4="不可採計",N1613=0,TRUE)),IF('114成績輸入與落點儀表板'!$C$5="必須採計",O1613&gt;0,IF('114成績輸入與落點儀表板'!$C$5="不可採計",O1613=0,TRUE)),IF('114成績輸入與落點儀表板'!$C$6="必須採計",P1613&gt;0,IF('114成績輸入與落點儀表板'!$C$6="不可採計",P1613=0,TRUE)),IF('114成績輸入與落點儀表板'!$C$7="必須採計",Q1613&gt;0,IF('114成績輸入與落點儀表板'!$C$7="不可採計",Q1613=0,TRUE)),IF('114成績輸入與落點儀表板'!$C$8="必須採計",R1613&gt;0,IF('114成績輸入與落點儀表板'!$C$8="不可採計",R1613=0,TRUE)),IF('114成績輸入與落點儀表板'!$C$9="必須採計",S1613&gt;0,IF('114成績輸入與落點儀表板'!$C$9="不可採計",S1613=0,TRUE)),IF('114成績輸入與落點儀表板'!$C$10="必須採計",T1613&gt;0,IF('114成績輸入與落點儀表板'!$C$10="不可採計",T1613=0,TRUE)),IF('114成績輸入與落點儀表板'!$C$11="必須採計",U1613&gt;0,IF('114成績輸入與落點儀表板'!$C$11="不可採計",U1613=0,TRUE)),IF('114成績輸入與落點儀表板'!$C$12="必須採計",V1613&gt;0,IF('114成績輸入與落點儀表板'!$C$12="不可採計",V1613=0,TRUE)),IF('114成績輸入與落點儀表板'!$C$13="必須採計",W1613&gt;0,IF('114成績輸入與落點儀表板'!$C$13="不可採計",W1613=0,TRUE)),IF('114成績輸入與落點儀表板'!$C$14="必須採計",X1613&gt;0,IF('114成績輸入與落點儀表板'!$C$14="不可採計",X1613=0,TRUE)),IF('114成績輸入與落點儀表板'!$C$15="必須採計",Y1613&gt;0,IF('114成績輸入與落點儀表板'!$C$15="不可採計",Y1613=0,TRUE)),IF('114成績輸入與落點儀表板'!$C$16="必須採計",Z1613&gt;0,IF('114成績輸入與落點儀表板'!$C$16="不可採計",Z1613=0,TRUE))),"✅ 符合","❌ 不符合")</f>
        <v>✅ 符合</v>
      </c>
      <c r="L1613" s="15">
        <v>2</v>
      </c>
      <c r="M1613" s="15">
        <v>1</v>
      </c>
      <c r="N1613" s="15">
        <v>0</v>
      </c>
      <c r="O1613" s="15">
        <v>0</v>
      </c>
      <c r="P1613" s="15">
        <v>0</v>
      </c>
      <c r="Q1613" s="15">
        <v>0</v>
      </c>
      <c r="R1613" s="15">
        <v>0</v>
      </c>
      <c r="S1613" s="15">
        <v>0</v>
      </c>
      <c r="T1613" s="15">
        <v>0</v>
      </c>
      <c r="U1613" s="15">
        <v>0</v>
      </c>
      <c r="V1613" s="15">
        <v>0</v>
      </c>
      <c r="W1613" s="15">
        <v>1.75</v>
      </c>
      <c r="X1613" s="15">
        <v>0</v>
      </c>
      <c r="Y1613" s="15">
        <v>0</v>
      </c>
      <c r="Z1613" s="15">
        <v>0</v>
      </c>
    </row>
    <row r="1614" spans="1:26" ht="15.75" customHeight="1" x14ac:dyDescent="0.3">
      <c r="A1614" s="2" t="s">
        <v>3671</v>
      </c>
      <c r="B1614" s="13" t="s">
        <v>3494</v>
      </c>
      <c r="C1614" s="13" t="s">
        <v>4782</v>
      </c>
      <c r="D1614" s="12" t="s">
        <v>73</v>
      </c>
      <c r="E1614" s="13" t="s">
        <v>5585</v>
      </c>
      <c r="F1614" s="2">
        <v>0</v>
      </c>
      <c r="G1614" s="15"/>
      <c r="H1614" s="7">
        <f>L1614*'114成績輸入與落點儀表板'!$B$2+M1614*'114成績輸入與落點儀表板'!$B$3+N1614*'114成績輸入與落點儀表板'!$B$4+O1614*'114成績輸入與落點儀表板'!$B$5+P1614*'114成績輸入與落點儀表板'!$B$6+Q1614*'114成績輸入與落點儀表板'!$B$7+R1614*'114成績輸入與落點儀表板'!$B$8+S1614*'114成績輸入與落點儀表板'!$B$9+T1614*'114成績輸入與落點儀表板'!$B$10+U1614*'114成績輸入與落點儀表板'!$B$11+V1614*'114成績輸入與落點儀表板'!$B$12+W1614*'114成績輸入與落點儀表板'!$B$13+X1614*'114成績輸入與落點儀表板'!$B$14+Y1614*'114成績輸入與落點儀表板'!$B$15+Z1614*'114成績輸入與落點儀表板'!$B$16</f>
        <v>0</v>
      </c>
      <c r="I1614" s="8" t="str">
        <f t="shared" si="50"/>
        <v/>
      </c>
      <c r="J1614" s="2" t="str">
        <f t="shared" si="51"/>
        <v>無錄取資料</v>
      </c>
      <c r="K1614" s="17" t="str">
        <f>IF(AND(IF('114成績輸入與落點儀表板'!$C$2="必須採計",L1614&gt;0,IF('114成績輸入與落點儀表板'!$C$2="不可採計",L1614=0,TRUE)),IF('114成績輸入與落點儀表板'!$C$3="必須採計",M1614&gt;0,IF('114成績輸入與落點儀表板'!$C$3="不可採計",M1614=0,TRUE)),IF('114成績輸入與落點儀表板'!$C$4="必須採計",N1614&gt;0,IF('114成績輸入與落點儀表板'!$C$4="不可採計",N1614=0,TRUE)),IF('114成績輸入與落點儀表板'!$C$5="必須採計",O1614&gt;0,IF('114成績輸入與落點儀表板'!$C$5="不可採計",O1614=0,TRUE)),IF('114成績輸入與落點儀表板'!$C$6="必須採計",P1614&gt;0,IF('114成績輸入與落點儀表板'!$C$6="不可採計",P1614=0,TRUE)),IF('114成績輸入與落點儀表板'!$C$7="必須採計",Q1614&gt;0,IF('114成績輸入與落點儀表板'!$C$7="不可採計",Q1614=0,TRUE)),IF('114成績輸入與落點儀表板'!$C$8="必須採計",R1614&gt;0,IF('114成績輸入與落點儀表板'!$C$8="不可採計",R1614=0,TRUE)),IF('114成績輸入與落點儀表板'!$C$9="必須採計",S1614&gt;0,IF('114成績輸入與落點儀表板'!$C$9="不可採計",S1614=0,TRUE)),IF('114成績輸入與落點儀表板'!$C$10="必須採計",T1614&gt;0,IF('114成績輸入與落點儀表板'!$C$10="不可採計",T1614=0,TRUE)),IF('114成績輸入與落點儀表板'!$C$11="必須採計",U1614&gt;0,IF('114成績輸入與落點儀表板'!$C$11="不可採計",U1614=0,TRUE)),IF('114成績輸入與落點儀表板'!$C$12="必須採計",V1614&gt;0,IF('114成績輸入與落點儀表板'!$C$12="不可採計",V1614=0,TRUE)),IF('114成績輸入與落點儀表板'!$C$13="必須採計",W1614&gt;0,IF('114成績輸入與落點儀表板'!$C$13="不可採計",W1614=0,TRUE)),IF('114成績輸入與落點儀表板'!$C$14="必須採計",X1614&gt;0,IF('114成績輸入與落點儀表板'!$C$14="不可採計",X1614=0,TRUE)),IF('114成績輸入與落點儀表板'!$C$15="必須採計",Y1614&gt;0,IF('114成績輸入與落點儀表板'!$C$15="不可採計",Y1614=0,TRUE)),IF('114成績輸入與落點儀表板'!$C$16="必須採計",Z1614&gt;0,IF('114成績輸入與落點儀表板'!$C$16="不可採計",Z1614=0,TRUE))),"✅ 符合","❌ 不符合")</f>
        <v>✅ 符合</v>
      </c>
      <c r="L1614" s="15">
        <v>2</v>
      </c>
      <c r="M1614" s="15">
        <v>1</v>
      </c>
      <c r="N1614" s="15">
        <v>0</v>
      </c>
      <c r="O1614" s="15">
        <v>0</v>
      </c>
      <c r="P1614" s="15">
        <v>0</v>
      </c>
      <c r="Q1614" s="15">
        <v>0</v>
      </c>
      <c r="R1614" s="15">
        <v>0</v>
      </c>
      <c r="S1614" s="15">
        <v>0</v>
      </c>
      <c r="T1614" s="15">
        <v>0</v>
      </c>
      <c r="U1614" s="15">
        <v>2</v>
      </c>
      <c r="V1614" s="15">
        <v>0</v>
      </c>
      <c r="W1614" s="15">
        <v>0</v>
      </c>
      <c r="X1614" s="15">
        <v>2</v>
      </c>
      <c r="Y1614" s="15">
        <v>0</v>
      </c>
      <c r="Z1614" s="15">
        <v>0</v>
      </c>
    </row>
    <row r="1615" spans="1:26" x14ac:dyDescent="0.3">
      <c r="A1615" s="2" t="s">
        <v>3673</v>
      </c>
      <c r="B1615" s="13" t="s">
        <v>3494</v>
      </c>
      <c r="C1615" s="13" t="s">
        <v>4784</v>
      </c>
      <c r="D1615" s="12" t="s">
        <v>73</v>
      </c>
      <c r="E1615" s="13" t="s">
        <v>5586</v>
      </c>
      <c r="F1615" s="2">
        <v>1</v>
      </c>
      <c r="G1615" s="15">
        <v>142</v>
      </c>
      <c r="H1615" s="7">
        <f>L1615*'114成績輸入與落點儀表板'!$B$2+M1615*'114成績輸入與落點儀表板'!$B$3+N1615*'114成績輸入與落點儀表板'!$B$4+O1615*'114成績輸入與落點儀表板'!$B$5+P1615*'114成績輸入與落點儀表板'!$B$6+Q1615*'114成績輸入與落點儀表板'!$B$7+R1615*'114成績輸入與落點儀表板'!$B$8+S1615*'114成績輸入與落點儀表板'!$B$9+T1615*'114成績輸入與落點儀表板'!$B$10+U1615*'114成績輸入與落點儀表板'!$B$11+V1615*'114成績輸入與落點儀表板'!$B$12+W1615*'114成績輸入與落點儀表板'!$B$13+X1615*'114成績輸入與落點儀表板'!$B$14+Y1615*'114成績輸入與落點儀表板'!$B$15+Z1615*'114成績輸入與落點儀表板'!$B$16</f>
        <v>0</v>
      </c>
      <c r="I1615" s="8">
        <f t="shared" si="50"/>
        <v>-142</v>
      </c>
      <c r="J1615" s="2" t="str">
        <f t="shared" si="51"/>
        <v>FAIL</v>
      </c>
      <c r="K1615" s="17" t="str">
        <f>IF(AND(IF('114成績輸入與落點儀表板'!$C$2="必須採計",L1615&gt;0,IF('114成績輸入與落點儀表板'!$C$2="不可採計",L1615=0,TRUE)),IF('114成績輸入與落點儀表板'!$C$3="必須採計",M1615&gt;0,IF('114成績輸入與落點儀表板'!$C$3="不可採計",M1615=0,TRUE)),IF('114成績輸入與落點儀表板'!$C$4="必須採計",N1615&gt;0,IF('114成績輸入與落點儀表板'!$C$4="不可採計",N1615=0,TRUE)),IF('114成績輸入與落點儀表板'!$C$5="必須採計",O1615&gt;0,IF('114成績輸入與落點儀表板'!$C$5="不可採計",O1615=0,TRUE)),IF('114成績輸入與落點儀表板'!$C$6="必須採計",P1615&gt;0,IF('114成績輸入與落點儀表板'!$C$6="不可採計",P1615=0,TRUE)),IF('114成績輸入與落點儀表板'!$C$7="必須採計",Q1615&gt;0,IF('114成績輸入與落點儀表板'!$C$7="不可採計",Q1615=0,TRUE)),IF('114成績輸入與落點儀表板'!$C$8="必須採計",R1615&gt;0,IF('114成績輸入與落點儀表板'!$C$8="不可採計",R1615=0,TRUE)),IF('114成績輸入與落點儀表板'!$C$9="必須採計",S1615&gt;0,IF('114成績輸入與落點儀表板'!$C$9="不可採計",S1615=0,TRUE)),IF('114成績輸入與落點儀表板'!$C$10="必須採計",T1615&gt;0,IF('114成績輸入與落點儀表板'!$C$10="不可採計",T1615=0,TRUE)),IF('114成績輸入與落點儀表板'!$C$11="必須採計",U1615&gt;0,IF('114成績輸入與落點儀表板'!$C$11="不可採計",U1615=0,TRUE)),IF('114成績輸入與落點儀表板'!$C$12="必須採計",V1615&gt;0,IF('114成績輸入與落點儀表板'!$C$12="不可採計",V1615=0,TRUE)),IF('114成績輸入與落點儀表板'!$C$13="必須採計",W1615&gt;0,IF('114成績輸入與落點儀表板'!$C$13="不可採計",W1615=0,TRUE)),IF('114成績輸入與落點儀表板'!$C$14="必須採計",X1615&gt;0,IF('114成績輸入與落點儀表板'!$C$14="不可採計",X1615=0,TRUE)),IF('114成績輸入與落點儀表板'!$C$15="必須採計",Y1615&gt;0,IF('114成績輸入與落點儀表板'!$C$15="不可採計",Y1615=0,TRUE)),IF('114成績輸入與落點儀表板'!$C$16="必須採計",Z1615&gt;0,IF('114成績輸入與落點儀表板'!$C$16="不可採計",Z1615=0,TRUE))),"✅ 符合","❌ 不符合")</f>
        <v>✅ 符合</v>
      </c>
      <c r="L1615" s="15">
        <v>2</v>
      </c>
      <c r="M1615" s="15">
        <v>1</v>
      </c>
      <c r="N1615" s="15">
        <v>0</v>
      </c>
      <c r="O1615" s="15">
        <v>0</v>
      </c>
      <c r="P1615" s="15">
        <v>0</v>
      </c>
      <c r="Q1615" s="15">
        <v>0</v>
      </c>
      <c r="R1615" s="15">
        <v>0</v>
      </c>
      <c r="S1615" s="15">
        <v>0</v>
      </c>
      <c r="T1615" s="15">
        <v>0</v>
      </c>
      <c r="U1615" s="15">
        <v>0</v>
      </c>
      <c r="V1615" s="15">
        <v>2</v>
      </c>
      <c r="W1615" s="15">
        <v>0</v>
      </c>
      <c r="X1615" s="15">
        <v>2</v>
      </c>
      <c r="Y1615" s="15">
        <v>0</v>
      </c>
      <c r="Z1615" s="15">
        <v>0</v>
      </c>
    </row>
    <row r="1616" spans="1:26" ht="15.75" customHeight="1" x14ac:dyDescent="0.3">
      <c r="A1616" s="2" t="s">
        <v>3676</v>
      </c>
      <c r="B1616" s="13" t="s">
        <v>3494</v>
      </c>
      <c r="C1616" s="13" t="s">
        <v>400</v>
      </c>
      <c r="D1616" s="12" t="s">
        <v>113</v>
      </c>
      <c r="E1616" s="13" t="s">
        <v>3498</v>
      </c>
      <c r="F1616" s="2">
        <v>2</v>
      </c>
      <c r="G1616" s="15">
        <v>125</v>
      </c>
      <c r="H1616" s="7">
        <f>L1616*'114成績輸入與落點儀表板'!$B$2+M1616*'114成績輸入與落點儀表板'!$B$3+N1616*'114成績輸入與落點儀表板'!$B$4+O1616*'114成績輸入與落點儀表板'!$B$5+P1616*'114成績輸入與落點儀表板'!$B$6+Q1616*'114成績輸入與落點儀表板'!$B$7+R1616*'114成績輸入與落點儀表板'!$B$8+S1616*'114成績輸入與落點儀表板'!$B$9+T1616*'114成績輸入與落點儀表板'!$B$10+U1616*'114成績輸入與落點儀表板'!$B$11+V1616*'114成績輸入與落點儀表板'!$B$12+W1616*'114成績輸入與落點儀表板'!$B$13+X1616*'114成績輸入與落點儀表板'!$B$14+Y1616*'114成績輸入與落點儀表板'!$B$15+Z1616*'114成績輸入與落點儀表板'!$B$16</f>
        <v>0</v>
      </c>
      <c r="I1616" s="8">
        <f t="shared" si="50"/>
        <v>-125</v>
      </c>
      <c r="J1616" s="2" t="str">
        <f t="shared" si="51"/>
        <v>FAIL</v>
      </c>
      <c r="K1616" s="17" t="str">
        <f>IF(AND(IF('114成績輸入與落點儀表板'!$C$2="必須採計",L1616&gt;0,IF('114成績輸入與落點儀表板'!$C$2="不可採計",L1616=0,TRUE)),IF('114成績輸入與落點儀表板'!$C$3="必須採計",M1616&gt;0,IF('114成績輸入與落點儀表板'!$C$3="不可採計",M1616=0,TRUE)),IF('114成績輸入與落點儀表板'!$C$4="必須採計",N1616&gt;0,IF('114成績輸入與落點儀表板'!$C$4="不可採計",N1616=0,TRUE)),IF('114成績輸入與落點儀表板'!$C$5="必須採計",O1616&gt;0,IF('114成績輸入與落點儀表板'!$C$5="不可採計",O1616=0,TRUE)),IF('114成績輸入與落點儀表板'!$C$6="必須採計",P1616&gt;0,IF('114成績輸入與落點儀表板'!$C$6="不可採計",P1616=0,TRUE)),IF('114成績輸入與落點儀表板'!$C$7="必須採計",Q1616&gt;0,IF('114成績輸入與落點儀表板'!$C$7="不可採計",Q1616=0,TRUE)),IF('114成績輸入與落點儀表板'!$C$8="必須採計",R1616&gt;0,IF('114成績輸入與落點儀表板'!$C$8="不可採計",R1616=0,TRUE)),IF('114成績輸入與落點儀表板'!$C$9="必須採計",S1616&gt;0,IF('114成績輸入與落點儀表板'!$C$9="不可採計",S1616=0,TRUE)),IF('114成績輸入與落點儀表板'!$C$10="必須採計",T1616&gt;0,IF('114成績輸入與落點儀表板'!$C$10="不可採計",T1616=0,TRUE)),IF('114成績輸入與落點儀表板'!$C$11="必須採計",U1616&gt;0,IF('114成績輸入與落點儀表板'!$C$11="不可採計",U1616=0,TRUE)),IF('114成績輸入與落點儀表板'!$C$12="必須採計",V1616&gt;0,IF('114成績輸入與落點儀表板'!$C$12="不可採計",V1616=0,TRUE)),IF('114成績輸入與落點儀表板'!$C$13="必須採計",W1616&gt;0,IF('114成績輸入與落點儀表板'!$C$13="不可採計",W1616=0,TRUE)),IF('114成績輸入與落點儀表板'!$C$14="必須採計",X1616&gt;0,IF('114成績輸入與落點儀表板'!$C$14="不可採計",X1616=0,TRUE)),IF('114成績輸入與落點儀表板'!$C$15="必須採計",Y1616&gt;0,IF('114成績輸入與落點儀表板'!$C$15="不可採計",Y1616=0,TRUE)),IF('114成績輸入與落點儀表板'!$C$16="必須採計",Z1616&gt;0,IF('114成績輸入與落點儀表板'!$C$16="不可採計",Z1616=0,TRUE))),"✅ 符合","❌ 不符合")</f>
        <v>✅ 符合</v>
      </c>
      <c r="L1616" s="15">
        <v>2</v>
      </c>
      <c r="M1616" s="15">
        <v>0</v>
      </c>
      <c r="N1616" s="15">
        <v>0</v>
      </c>
      <c r="O1616" s="15">
        <v>0</v>
      </c>
      <c r="P1616" s="15">
        <v>0</v>
      </c>
      <c r="Q1616" s="15">
        <v>0</v>
      </c>
      <c r="R1616" s="15">
        <v>0</v>
      </c>
      <c r="S1616" s="15">
        <v>0</v>
      </c>
      <c r="T1616" s="15">
        <v>0</v>
      </c>
      <c r="U1616" s="15">
        <v>1.5</v>
      </c>
      <c r="V1616" s="15">
        <v>0</v>
      </c>
      <c r="W1616" s="15">
        <v>2</v>
      </c>
      <c r="X1616" s="15">
        <v>0</v>
      </c>
      <c r="Y1616" s="15">
        <v>0</v>
      </c>
      <c r="Z1616" s="15">
        <v>0</v>
      </c>
    </row>
    <row r="1617" spans="1:26" x14ac:dyDescent="0.3">
      <c r="A1617" s="2" t="s">
        <v>3677</v>
      </c>
      <c r="B1617" s="13" t="s">
        <v>3494</v>
      </c>
      <c r="C1617" s="13" t="s">
        <v>3270</v>
      </c>
      <c r="D1617" s="12" t="s">
        <v>121</v>
      </c>
      <c r="E1617" s="13" t="s">
        <v>4787</v>
      </c>
      <c r="F1617" s="2">
        <v>0</v>
      </c>
      <c r="G1617" s="15"/>
      <c r="H1617" s="7">
        <f>L1617*'114成績輸入與落點儀表板'!$B$2+M1617*'114成績輸入與落點儀表板'!$B$3+N1617*'114成績輸入與落點儀表板'!$B$4+O1617*'114成績輸入與落點儀表板'!$B$5+P1617*'114成績輸入與落點儀表板'!$B$6+Q1617*'114成績輸入與落點儀表板'!$B$7+R1617*'114成績輸入與落點儀表板'!$B$8+S1617*'114成績輸入與落點儀表板'!$B$9+T1617*'114成績輸入與落點儀表板'!$B$10+U1617*'114成績輸入與落點儀表板'!$B$11+V1617*'114成績輸入與落點儀表板'!$B$12+W1617*'114成績輸入與落點儀表板'!$B$13+X1617*'114成績輸入與落點儀表板'!$B$14+Y1617*'114成績輸入與落點儀表板'!$B$15+Z1617*'114成績輸入與落點儀表板'!$B$16</f>
        <v>0</v>
      </c>
      <c r="I1617" s="8" t="str">
        <f t="shared" si="50"/>
        <v/>
      </c>
      <c r="J1617" s="2" t="str">
        <f t="shared" si="51"/>
        <v>無錄取資料</v>
      </c>
      <c r="K1617" s="17" t="str">
        <f>IF(AND(IF('114成績輸入與落點儀表板'!$C$2="必須採計",L1617&gt;0,IF('114成績輸入與落點儀表板'!$C$2="不可採計",L1617=0,TRUE)),IF('114成績輸入與落點儀表板'!$C$3="必須採計",M1617&gt;0,IF('114成績輸入與落點儀表板'!$C$3="不可採計",M1617=0,TRUE)),IF('114成績輸入與落點儀表板'!$C$4="必須採計",N1617&gt;0,IF('114成績輸入與落點儀表板'!$C$4="不可採計",N1617=0,TRUE)),IF('114成績輸入與落點儀表板'!$C$5="必須採計",O1617&gt;0,IF('114成績輸入與落點儀表板'!$C$5="不可採計",O1617=0,TRUE)),IF('114成績輸入與落點儀表板'!$C$6="必須採計",P1617&gt;0,IF('114成績輸入與落點儀表板'!$C$6="不可採計",P1617=0,TRUE)),IF('114成績輸入與落點儀表板'!$C$7="必須採計",Q1617&gt;0,IF('114成績輸入與落點儀表板'!$C$7="不可採計",Q1617=0,TRUE)),IF('114成績輸入與落點儀表板'!$C$8="必須採計",R1617&gt;0,IF('114成績輸入與落點儀表板'!$C$8="不可採計",R1617=0,TRUE)),IF('114成績輸入與落點儀表板'!$C$9="必須採計",S1617&gt;0,IF('114成績輸入與落點儀表板'!$C$9="不可採計",S1617=0,TRUE)),IF('114成績輸入與落點儀表板'!$C$10="必須採計",T1617&gt;0,IF('114成績輸入與落點儀表板'!$C$10="不可採計",T1617=0,TRUE)),IF('114成績輸入與落點儀表板'!$C$11="必須採計",U1617&gt;0,IF('114成績輸入與落點儀表板'!$C$11="不可採計",U1617=0,TRUE)),IF('114成績輸入與落點儀表板'!$C$12="必須採計",V1617&gt;0,IF('114成績輸入與落點儀表板'!$C$12="不可採計",V1617=0,TRUE)),IF('114成績輸入與落點儀表板'!$C$13="必須採計",W1617&gt;0,IF('114成績輸入與落點儀表板'!$C$13="不可採計",W1617=0,TRUE)),IF('114成績輸入與落點儀表板'!$C$14="必須採計",X1617&gt;0,IF('114成績輸入與落點儀表板'!$C$14="不可採計",X1617=0,TRUE)),IF('114成績輸入與落點儀表板'!$C$15="必須採計",Y1617&gt;0,IF('114成績輸入與落點儀表板'!$C$15="不可採計",Y1617=0,TRUE)),IF('114成績輸入與落點儀表板'!$C$16="必須採計",Z1617&gt;0,IF('114成績輸入與落點儀表板'!$C$16="不可採計",Z1617=0,TRUE))),"✅ 符合","❌ 不符合")</f>
        <v>✅ 符合</v>
      </c>
      <c r="L1617" s="15">
        <v>2</v>
      </c>
      <c r="M1617" s="15">
        <v>1</v>
      </c>
      <c r="N1617" s="15">
        <v>0</v>
      </c>
      <c r="O1617" s="15">
        <v>0</v>
      </c>
      <c r="P1617" s="15">
        <v>0</v>
      </c>
      <c r="Q1617" s="15">
        <v>0</v>
      </c>
      <c r="R1617" s="15">
        <v>0</v>
      </c>
      <c r="S1617" s="15">
        <v>0</v>
      </c>
      <c r="T1617" s="15">
        <v>0</v>
      </c>
      <c r="U1617" s="15">
        <v>2</v>
      </c>
      <c r="V1617" s="15">
        <v>2</v>
      </c>
      <c r="W1617" s="15">
        <v>0</v>
      </c>
      <c r="X1617" s="15">
        <v>0</v>
      </c>
      <c r="Y1617" s="15">
        <v>0</v>
      </c>
      <c r="Z1617" s="15">
        <v>0</v>
      </c>
    </row>
    <row r="1618" spans="1:26" ht="15.75" customHeight="1" x14ac:dyDescent="0.3">
      <c r="A1618" s="2" t="s">
        <v>3679</v>
      </c>
      <c r="B1618" s="13" t="s">
        <v>3494</v>
      </c>
      <c r="C1618" s="13" t="s">
        <v>223</v>
      </c>
      <c r="D1618" s="12" t="s">
        <v>121</v>
      </c>
      <c r="E1618" s="13" t="s">
        <v>4163</v>
      </c>
      <c r="F1618" s="2">
        <v>2</v>
      </c>
      <c r="G1618" s="15">
        <v>109</v>
      </c>
      <c r="H1618" s="7">
        <f>L1618*'114成績輸入與落點儀表板'!$B$2+M1618*'114成績輸入與落點儀表板'!$B$3+N1618*'114成績輸入與落點儀表板'!$B$4+O1618*'114成績輸入與落點儀表板'!$B$5+P1618*'114成績輸入與落點儀表板'!$B$6+Q1618*'114成績輸入與落點儀表板'!$B$7+R1618*'114成績輸入與落點儀表板'!$B$8+S1618*'114成績輸入與落點儀表板'!$B$9+T1618*'114成績輸入與落點儀表板'!$B$10+U1618*'114成績輸入與落點儀表板'!$B$11+V1618*'114成績輸入與落點儀表板'!$B$12+W1618*'114成績輸入與落點儀表板'!$B$13+X1618*'114成績輸入與落點儀表板'!$B$14+Y1618*'114成績輸入與落點儀表板'!$B$15+Z1618*'114成績輸入與落點儀表板'!$B$16</f>
        <v>0</v>
      </c>
      <c r="I1618" s="8">
        <f t="shared" si="50"/>
        <v>-109</v>
      </c>
      <c r="J1618" s="2" t="str">
        <f t="shared" si="51"/>
        <v>FAIL</v>
      </c>
      <c r="K1618" s="17" t="str">
        <f>IF(AND(IF('114成績輸入與落點儀表板'!$C$2="必須採計",L1618&gt;0,IF('114成績輸入與落點儀表板'!$C$2="不可採計",L1618=0,TRUE)),IF('114成績輸入與落點儀表板'!$C$3="必須採計",M1618&gt;0,IF('114成績輸入與落點儀表板'!$C$3="不可採計",M1618=0,TRUE)),IF('114成績輸入與落點儀表板'!$C$4="必須採計",N1618&gt;0,IF('114成績輸入與落點儀表板'!$C$4="不可採計",N1618=0,TRUE)),IF('114成績輸入與落點儀表板'!$C$5="必須採計",O1618&gt;0,IF('114成績輸入與落點儀表板'!$C$5="不可採計",O1618=0,TRUE)),IF('114成績輸入與落點儀表板'!$C$6="必須採計",P1618&gt;0,IF('114成績輸入與落點儀表板'!$C$6="不可採計",P1618=0,TRUE)),IF('114成績輸入與落點儀表板'!$C$7="必須採計",Q1618&gt;0,IF('114成績輸入與落點儀表板'!$C$7="不可採計",Q1618=0,TRUE)),IF('114成績輸入與落點儀表板'!$C$8="必須採計",R1618&gt;0,IF('114成績輸入與落點儀表板'!$C$8="不可採計",R1618=0,TRUE)),IF('114成績輸入與落點儀表板'!$C$9="必須採計",S1618&gt;0,IF('114成績輸入與落點儀表板'!$C$9="不可採計",S1618=0,TRUE)),IF('114成績輸入與落點儀表板'!$C$10="必須採計",T1618&gt;0,IF('114成績輸入與落點儀表板'!$C$10="不可採計",T1618=0,TRUE)),IF('114成績輸入與落點儀表板'!$C$11="必須採計",U1618&gt;0,IF('114成績輸入與落點儀表板'!$C$11="不可採計",U1618=0,TRUE)),IF('114成績輸入與落點儀表板'!$C$12="必須採計",V1618&gt;0,IF('114成績輸入與落點儀表板'!$C$12="不可採計",V1618=0,TRUE)),IF('114成績輸入與落點儀表板'!$C$13="必須採計",W1618&gt;0,IF('114成績輸入與落點儀表板'!$C$13="不可採計",W1618=0,TRUE)),IF('114成績輸入與落點儀表板'!$C$14="必須採計",X1618&gt;0,IF('114成績輸入與落點儀表板'!$C$14="不可採計",X1618=0,TRUE)),IF('114成績輸入與落點儀表板'!$C$15="必須採計",Y1618&gt;0,IF('114成績輸入與落點儀表板'!$C$15="不可採計",Y1618=0,TRUE)),IF('114成績輸入與落點儀表板'!$C$16="必須採計",Z1618&gt;0,IF('114成績輸入與落點儀表板'!$C$16="不可採計",Z1618=0,TRUE))),"✅ 符合","❌ 不符合")</f>
        <v>✅ 符合</v>
      </c>
      <c r="L1618" s="15">
        <v>2</v>
      </c>
      <c r="M1618" s="15">
        <v>1</v>
      </c>
      <c r="N1618" s="15">
        <v>0</v>
      </c>
      <c r="O1618" s="15">
        <v>0</v>
      </c>
      <c r="P1618" s="15">
        <v>0</v>
      </c>
      <c r="Q1618" s="15">
        <v>1</v>
      </c>
      <c r="R1618" s="15">
        <v>0</v>
      </c>
      <c r="S1618" s="15">
        <v>0</v>
      </c>
      <c r="T1618" s="15">
        <v>0</v>
      </c>
      <c r="U1618" s="15">
        <v>2</v>
      </c>
      <c r="V1618" s="15">
        <v>0</v>
      </c>
      <c r="W1618" s="15">
        <v>0</v>
      </c>
      <c r="X1618" s="15">
        <v>0</v>
      </c>
      <c r="Y1618" s="15">
        <v>0</v>
      </c>
      <c r="Z1618" s="15">
        <v>0</v>
      </c>
    </row>
    <row r="1619" spans="1:26" x14ac:dyDescent="0.3">
      <c r="A1619" s="2" t="s">
        <v>3682</v>
      </c>
      <c r="B1619" s="13" t="s">
        <v>3494</v>
      </c>
      <c r="C1619" s="13" t="s">
        <v>4788</v>
      </c>
      <c r="D1619" s="12" t="s">
        <v>121</v>
      </c>
      <c r="E1619" s="13" t="s">
        <v>5587</v>
      </c>
      <c r="F1619" s="2">
        <v>0</v>
      </c>
      <c r="G1619" s="15"/>
      <c r="H1619" s="7">
        <f>L1619*'114成績輸入與落點儀表板'!$B$2+M1619*'114成績輸入與落點儀表板'!$B$3+N1619*'114成績輸入與落點儀表板'!$B$4+O1619*'114成績輸入與落點儀表板'!$B$5+P1619*'114成績輸入與落點儀表板'!$B$6+Q1619*'114成績輸入與落點儀表板'!$B$7+R1619*'114成績輸入與落點儀表板'!$B$8+S1619*'114成績輸入與落點儀表板'!$B$9+T1619*'114成績輸入與落點儀表板'!$B$10+U1619*'114成績輸入與落點儀表板'!$B$11+V1619*'114成績輸入與落點儀表板'!$B$12+W1619*'114成績輸入與落點儀表板'!$B$13+X1619*'114成績輸入與落點儀表板'!$B$14+Y1619*'114成績輸入與落點儀表板'!$B$15+Z1619*'114成績輸入與落點儀表板'!$B$16</f>
        <v>0</v>
      </c>
      <c r="I1619" s="8" t="str">
        <f t="shared" si="50"/>
        <v/>
      </c>
      <c r="J1619" s="2" t="str">
        <f t="shared" si="51"/>
        <v>無錄取資料</v>
      </c>
      <c r="K1619" s="17" t="str">
        <f>IF(AND(IF('114成績輸入與落點儀表板'!$C$2="必須採計",L1619&gt;0,IF('114成績輸入與落點儀表板'!$C$2="不可採計",L1619=0,TRUE)),IF('114成績輸入與落點儀表板'!$C$3="必須採計",M1619&gt;0,IF('114成績輸入與落點儀表板'!$C$3="不可採計",M1619=0,TRUE)),IF('114成績輸入與落點儀表板'!$C$4="必須採計",N1619&gt;0,IF('114成績輸入與落點儀表板'!$C$4="不可採計",N1619=0,TRUE)),IF('114成績輸入與落點儀表板'!$C$5="必須採計",O1619&gt;0,IF('114成績輸入與落點儀表板'!$C$5="不可採計",O1619=0,TRUE)),IF('114成績輸入與落點儀表板'!$C$6="必須採計",P1619&gt;0,IF('114成績輸入與落點儀表板'!$C$6="不可採計",P1619=0,TRUE)),IF('114成績輸入與落點儀表板'!$C$7="必須採計",Q1619&gt;0,IF('114成績輸入與落點儀表板'!$C$7="不可採計",Q1619=0,TRUE)),IF('114成績輸入與落點儀表板'!$C$8="必須採計",R1619&gt;0,IF('114成績輸入與落點儀表板'!$C$8="不可採計",R1619=0,TRUE)),IF('114成績輸入與落點儀表板'!$C$9="必須採計",S1619&gt;0,IF('114成績輸入與落點儀表板'!$C$9="不可採計",S1619=0,TRUE)),IF('114成績輸入與落點儀表板'!$C$10="必須採計",T1619&gt;0,IF('114成績輸入與落點儀表板'!$C$10="不可採計",T1619=0,TRUE)),IF('114成績輸入與落點儀表板'!$C$11="必須採計",U1619&gt;0,IF('114成績輸入與落點儀表板'!$C$11="不可採計",U1619=0,TRUE)),IF('114成績輸入與落點儀表板'!$C$12="必須採計",V1619&gt;0,IF('114成績輸入與落點儀表板'!$C$12="不可採計",V1619=0,TRUE)),IF('114成績輸入與落點儀表板'!$C$13="必須採計",W1619&gt;0,IF('114成績輸入與落點儀表板'!$C$13="不可採計",W1619=0,TRUE)),IF('114成績輸入與落點儀表板'!$C$14="必須採計",X1619&gt;0,IF('114成績輸入與落點儀表板'!$C$14="不可採計",X1619=0,TRUE)),IF('114成績輸入與落點儀表板'!$C$15="必須採計",Y1619&gt;0,IF('114成績輸入與落點儀表板'!$C$15="不可採計",Y1619=0,TRUE)),IF('114成績輸入與落點儀表板'!$C$16="必須採計",Z1619&gt;0,IF('114成績輸入與落點儀表板'!$C$16="不可採計",Z1619=0,TRUE))),"✅ 符合","❌ 不符合")</f>
        <v>✅ 符合</v>
      </c>
      <c r="L1619" s="15">
        <v>2</v>
      </c>
      <c r="M1619" s="15">
        <v>1</v>
      </c>
      <c r="N1619" s="15">
        <v>0</v>
      </c>
      <c r="O1619" s="15">
        <v>0</v>
      </c>
      <c r="P1619" s="15">
        <v>0</v>
      </c>
      <c r="Q1619" s="15">
        <v>0</v>
      </c>
      <c r="R1619" s="15">
        <v>0</v>
      </c>
      <c r="S1619" s="15">
        <v>0</v>
      </c>
      <c r="T1619" s="15">
        <v>0</v>
      </c>
      <c r="U1619" s="15">
        <v>1.75</v>
      </c>
      <c r="V1619" s="15">
        <v>0</v>
      </c>
      <c r="W1619" s="15">
        <v>0</v>
      </c>
      <c r="X1619" s="15">
        <v>0</v>
      </c>
      <c r="Y1619" s="15">
        <v>0</v>
      </c>
      <c r="Z1619" s="15">
        <v>0</v>
      </c>
    </row>
    <row r="1620" spans="1:26" ht="15.75" customHeight="1" x14ac:dyDescent="0.3">
      <c r="A1620" s="2" t="s">
        <v>3685</v>
      </c>
      <c r="B1620" s="13" t="s">
        <v>3494</v>
      </c>
      <c r="C1620" s="13" t="s">
        <v>5588</v>
      </c>
      <c r="D1620" s="12" t="s">
        <v>227</v>
      </c>
      <c r="E1620" s="13" t="s">
        <v>5589</v>
      </c>
      <c r="F1620" s="2">
        <v>1</v>
      </c>
      <c r="G1620" s="15">
        <v>182.25</v>
      </c>
      <c r="H1620" s="7">
        <f>L1620*'114成績輸入與落點儀表板'!$B$2+M1620*'114成績輸入與落點儀表板'!$B$3+N1620*'114成績輸入與落點儀表板'!$B$4+O1620*'114成績輸入與落點儀表板'!$B$5+P1620*'114成績輸入與落點儀表板'!$B$6+Q1620*'114成績輸入與落點儀表板'!$B$7+R1620*'114成績輸入與落點儀表板'!$B$8+S1620*'114成績輸入與落點儀表板'!$B$9+T1620*'114成績輸入與落點儀表板'!$B$10+U1620*'114成績輸入與落點儀表板'!$B$11+V1620*'114成績輸入與落點儀表板'!$B$12+W1620*'114成績輸入與落點儀表板'!$B$13+X1620*'114成績輸入與落點儀表板'!$B$14+Y1620*'114成績輸入與落點儀表板'!$B$15+Z1620*'114成績輸入與落點儀表板'!$B$16</f>
        <v>0</v>
      </c>
      <c r="I1620" s="8">
        <f t="shared" si="50"/>
        <v>-182.25</v>
      </c>
      <c r="J1620" s="2" t="str">
        <f t="shared" si="51"/>
        <v>FAIL</v>
      </c>
      <c r="K1620" s="17" t="str">
        <f>IF(AND(IF('114成績輸入與落點儀表板'!$C$2="必須採計",L1620&gt;0,IF('114成績輸入與落點儀表板'!$C$2="不可採計",L1620=0,TRUE)),IF('114成績輸入與落點儀表板'!$C$3="必須採計",M1620&gt;0,IF('114成績輸入與落點儀表板'!$C$3="不可採計",M1620=0,TRUE)),IF('114成績輸入與落點儀表板'!$C$4="必須採計",N1620&gt;0,IF('114成績輸入與落點儀表板'!$C$4="不可採計",N1620=0,TRUE)),IF('114成績輸入與落點儀表板'!$C$5="必須採計",O1620&gt;0,IF('114成績輸入與落點儀表板'!$C$5="不可採計",O1620=0,TRUE)),IF('114成績輸入與落點儀表板'!$C$6="必須採計",P1620&gt;0,IF('114成績輸入與落點儀表板'!$C$6="不可採計",P1620=0,TRUE)),IF('114成績輸入與落點儀表板'!$C$7="必須採計",Q1620&gt;0,IF('114成績輸入與落點儀表板'!$C$7="不可採計",Q1620=0,TRUE)),IF('114成績輸入與落點儀表板'!$C$8="必須採計",R1620&gt;0,IF('114成績輸入與落點儀表板'!$C$8="不可採計",R1620=0,TRUE)),IF('114成績輸入與落點儀表板'!$C$9="必須採計",S1620&gt;0,IF('114成績輸入與落點儀表板'!$C$9="不可採計",S1620=0,TRUE)),IF('114成績輸入與落點儀表板'!$C$10="必須採計",T1620&gt;0,IF('114成績輸入與落點儀表板'!$C$10="不可採計",T1620=0,TRUE)),IF('114成績輸入與落點儀表板'!$C$11="必須採計",U1620&gt;0,IF('114成績輸入與落點儀表板'!$C$11="不可採計",U1620=0,TRUE)),IF('114成績輸入與落點儀表板'!$C$12="必須採計",V1620&gt;0,IF('114成績輸入與落點儀表板'!$C$12="不可採計",V1620=0,TRUE)),IF('114成績輸入與落點儀表板'!$C$13="必須採計",W1620&gt;0,IF('114成績輸入與落點儀表板'!$C$13="不可採計",W1620=0,TRUE)),IF('114成績輸入與落點儀表板'!$C$14="必須採計",X1620&gt;0,IF('114成績輸入與落點儀表板'!$C$14="不可採計",X1620=0,TRUE)),IF('114成績輸入與落點儀表板'!$C$15="必須採計",Y1620&gt;0,IF('114成績輸入與落點儀表板'!$C$15="不可採計",Y1620=0,TRUE)),IF('114成績輸入與落點儀表板'!$C$16="必須採計",Z1620&gt;0,IF('114成績輸入與落點儀表板'!$C$16="不可採計",Z1620=0,TRUE))),"✅ 符合","❌ 不符合")</f>
        <v>✅ 符合</v>
      </c>
      <c r="L1620" s="15">
        <v>1.75</v>
      </c>
      <c r="M1620" s="15">
        <v>0</v>
      </c>
      <c r="N1620" s="15">
        <v>0</v>
      </c>
      <c r="O1620" s="15">
        <v>0</v>
      </c>
      <c r="P1620" s="15">
        <v>0</v>
      </c>
      <c r="Q1620" s="15">
        <v>0</v>
      </c>
      <c r="R1620" s="15">
        <v>0</v>
      </c>
      <c r="S1620" s="15">
        <v>0</v>
      </c>
      <c r="T1620" s="15">
        <v>0</v>
      </c>
      <c r="U1620" s="15">
        <v>0</v>
      </c>
      <c r="V1620" s="15">
        <v>0</v>
      </c>
      <c r="W1620" s="15">
        <v>1.75</v>
      </c>
      <c r="X1620" s="15">
        <v>2</v>
      </c>
      <c r="Y1620" s="15">
        <v>0</v>
      </c>
      <c r="Z1620" s="15">
        <v>0</v>
      </c>
    </row>
    <row r="1621" spans="1:26" x14ac:dyDescent="0.3">
      <c r="A1621" s="2" t="s">
        <v>3686</v>
      </c>
      <c r="B1621" s="13" t="s">
        <v>3494</v>
      </c>
      <c r="C1621" s="13" t="s">
        <v>563</v>
      </c>
      <c r="D1621" s="12" t="s">
        <v>121</v>
      </c>
      <c r="E1621" s="13" t="s">
        <v>5590</v>
      </c>
      <c r="F1621" s="2">
        <v>0</v>
      </c>
      <c r="G1621" s="15"/>
      <c r="H1621" s="7">
        <f>L1621*'114成績輸入與落點儀表板'!$B$2+M1621*'114成績輸入與落點儀表板'!$B$3+N1621*'114成績輸入與落點儀表板'!$B$4+O1621*'114成績輸入與落點儀表板'!$B$5+P1621*'114成績輸入與落點儀表板'!$B$6+Q1621*'114成績輸入與落點儀表板'!$B$7+R1621*'114成績輸入與落點儀表板'!$B$8+S1621*'114成績輸入與落點儀表板'!$B$9+T1621*'114成績輸入與落點儀表板'!$B$10+U1621*'114成績輸入與落點儀表板'!$B$11+V1621*'114成績輸入與落點儀表板'!$B$12+W1621*'114成績輸入與落點儀表板'!$B$13+X1621*'114成績輸入與落點儀表板'!$B$14+Y1621*'114成績輸入與落點儀表板'!$B$15+Z1621*'114成績輸入與落點儀表板'!$B$16</f>
        <v>0</v>
      </c>
      <c r="I1621" s="8" t="str">
        <f t="shared" si="50"/>
        <v/>
      </c>
      <c r="J1621" s="2" t="str">
        <f t="shared" si="51"/>
        <v>無錄取資料</v>
      </c>
      <c r="K1621" s="17" t="str">
        <f>IF(AND(IF('114成績輸入與落點儀表板'!$C$2="必須採計",L1621&gt;0,IF('114成績輸入與落點儀表板'!$C$2="不可採計",L1621=0,TRUE)),IF('114成績輸入與落點儀表板'!$C$3="必須採計",M1621&gt;0,IF('114成績輸入與落點儀表板'!$C$3="不可採計",M1621=0,TRUE)),IF('114成績輸入與落點儀表板'!$C$4="必須採計",N1621&gt;0,IF('114成績輸入與落點儀表板'!$C$4="不可採計",N1621=0,TRUE)),IF('114成績輸入與落點儀表板'!$C$5="必須採計",O1621&gt;0,IF('114成績輸入與落點儀表板'!$C$5="不可採計",O1621=0,TRUE)),IF('114成績輸入與落點儀表板'!$C$6="必須採計",P1621&gt;0,IF('114成績輸入與落點儀表板'!$C$6="不可採計",P1621=0,TRUE)),IF('114成績輸入與落點儀表板'!$C$7="必須採計",Q1621&gt;0,IF('114成績輸入與落點儀表板'!$C$7="不可採計",Q1621=0,TRUE)),IF('114成績輸入與落點儀表板'!$C$8="必須採計",R1621&gt;0,IF('114成績輸入與落點儀表板'!$C$8="不可採計",R1621=0,TRUE)),IF('114成績輸入與落點儀表板'!$C$9="必須採計",S1621&gt;0,IF('114成績輸入與落點儀表板'!$C$9="不可採計",S1621=0,TRUE)),IF('114成績輸入與落點儀表板'!$C$10="必須採計",T1621&gt;0,IF('114成績輸入與落點儀表板'!$C$10="不可採計",T1621=0,TRUE)),IF('114成績輸入與落點儀表板'!$C$11="必須採計",U1621&gt;0,IF('114成績輸入與落點儀表板'!$C$11="不可採計",U1621=0,TRUE)),IF('114成績輸入與落點儀表板'!$C$12="必須採計",V1621&gt;0,IF('114成績輸入與落點儀表板'!$C$12="不可採計",V1621=0,TRUE)),IF('114成績輸入與落點儀表板'!$C$13="必須採計",W1621&gt;0,IF('114成績輸入與落點儀表板'!$C$13="不可採計",W1621=0,TRUE)),IF('114成績輸入與落點儀表板'!$C$14="必須採計",X1621&gt;0,IF('114成績輸入與落點儀表板'!$C$14="不可採計",X1621=0,TRUE)),IF('114成績輸入與落點儀表板'!$C$15="必須採計",Y1621&gt;0,IF('114成績輸入與落點儀表板'!$C$15="不可採計",Y1621=0,TRUE)),IF('114成績輸入與落點儀表板'!$C$16="必須採計",Z1621&gt;0,IF('114成績輸入與落點儀表板'!$C$16="不可採計",Z1621=0,TRUE))),"✅ 符合","❌ 不符合")</f>
        <v>✅ 符合</v>
      </c>
      <c r="L1621" s="15">
        <v>1.75</v>
      </c>
      <c r="M1621" s="15">
        <v>0</v>
      </c>
      <c r="N1621" s="15">
        <v>0</v>
      </c>
      <c r="O1621" s="15">
        <v>0</v>
      </c>
      <c r="P1621" s="15">
        <v>0</v>
      </c>
      <c r="Q1621" s="15">
        <v>0</v>
      </c>
      <c r="R1621" s="15">
        <v>0</v>
      </c>
      <c r="S1621" s="15">
        <v>0</v>
      </c>
      <c r="T1621" s="15">
        <v>0</v>
      </c>
      <c r="U1621" s="15">
        <v>2</v>
      </c>
      <c r="V1621" s="15">
        <v>0</v>
      </c>
      <c r="W1621" s="15">
        <v>0</v>
      </c>
      <c r="X1621" s="15">
        <v>1.75</v>
      </c>
      <c r="Y1621" s="15">
        <v>0</v>
      </c>
      <c r="Z1621" s="15">
        <v>0</v>
      </c>
    </row>
    <row r="1622" spans="1:26" ht="15.75" customHeight="1" x14ac:dyDescent="0.3">
      <c r="A1622" s="2" t="s">
        <v>3687</v>
      </c>
      <c r="B1622" s="13" t="s">
        <v>3494</v>
      </c>
      <c r="C1622" s="13" t="s">
        <v>1663</v>
      </c>
      <c r="D1622" s="12" t="s">
        <v>121</v>
      </c>
      <c r="E1622" s="13" t="s">
        <v>3509</v>
      </c>
      <c r="F1622" s="2">
        <v>3</v>
      </c>
      <c r="G1622" s="15">
        <v>80</v>
      </c>
      <c r="H1622" s="7">
        <f>L1622*'114成績輸入與落點儀表板'!$B$2+M1622*'114成績輸入與落點儀表板'!$B$3+N1622*'114成績輸入與落點儀表板'!$B$4+O1622*'114成績輸入與落點儀表板'!$B$5+P1622*'114成績輸入與落點儀表板'!$B$6+Q1622*'114成績輸入與落點儀表板'!$B$7+R1622*'114成績輸入與落點儀表板'!$B$8+S1622*'114成績輸入與落點儀表板'!$B$9+T1622*'114成績輸入與落點儀表板'!$B$10+U1622*'114成績輸入與落點儀表板'!$B$11+V1622*'114成績輸入與落點儀表板'!$B$12+W1622*'114成績輸入與落點儀表板'!$B$13+X1622*'114成績輸入與落點儀表板'!$B$14+Y1622*'114成績輸入與落點儀表板'!$B$15+Z1622*'114成績輸入與落點儀表板'!$B$16</f>
        <v>0</v>
      </c>
      <c r="I1622" s="8">
        <f t="shared" si="50"/>
        <v>-80</v>
      </c>
      <c r="J1622" s="2" t="str">
        <f t="shared" si="51"/>
        <v>FAIL</v>
      </c>
      <c r="K1622" s="17" t="str">
        <f>IF(AND(IF('114成績輸入與落點儀表板'!$C$2="必須採計",L1622&gt;0,IF('114成績輸入與落點儀表板'!$C$2="不可採計",L1622=0,TRUE)),IF('114成績輸入與落點儀表板'!$C$3="必須採計",M1622&gt;0,IF('114成績輸入與落點儀表板'!$C$3="不可採計",M1622=0,TRUE)),IF('114成績輸入與落點儀表板'!$C$4="必須採計",N1622&gt;0,IF('114成績輸入與落點儀表板'!$C$4="不可採計",N1622=0,TRUE)),IF('114成績輸入與落點儀表板'!$C$5="必須採計",O1622&gt;0,IF('114成績輸入與落點儀表板'!$C$5="不可採計",O1622=0,TRUE)),IF('114成績輸入與落點儀表板'!$C$6="必須採計",P1622&gt;0,IF('114成績輸入與落點儀表板'!$C$6="不可採計",P1622=0,TRUE)),IF('114成績輸入與落點儀表板'!$C$7="必須採計",Q1622&gt;0,IF('114成績輸入與落點儀表板'!$C$7="不可採計",Q1622=0,TRUE)),IF('114成績輸入與落點儀表板'!$C$8="必須採計",R1622&gt;0,IF('114成績輸入與落點儀表板'!$C$8="不可採計",R1622=0,TRUE)),IF('114成績輸入與落點儀表板'!$C$9="必須採計",S1622&gt;0,IF('114成績輸入與落點儀表板'!$C$9="不可採計",S1622=0,TRUE)),IF('114成績輸入與落點儀表板'!$C$10="必須採計",T1622&gt;0,IF('114成績輸入與落點儀表板'!$C$10="不可採計",T1622=0,TRUE)),IF('114成績輸入與落點儀表板'!$C$11="必須採計",U1622&gt;0,IF('114成績輸入與落點儀表板'!$C$11="不可採計",U1622=0,TRUE)),IF('114成績輸入與落點儀表板'!$C$12="必須採計",V1622&gt;0,IF('114成績輸入與落點儀表板'!$C$12="不可採計",V1622=0,TRUE)),IF('114成績輸入與落點儀表板'!$C$13="必須採計",W1622&gt;0,IF('114成績輸入與落點儀表板'!$C$13="不可採計",W1622=0,TRUE)),IF('114成績輸入與落點儀表板'!$C$14="必須採計",X1622&gt;0,IF('114成績輸入與落點儀表板'!$C$14="不可採計",X1622=0,TRUE)),IF('114成績輸入與落點儀表板'!$C$15="必須採計",Y1622&gt;0,IF('114成績輸入與落點儀表板'!$C$15="不可採計",Y1622=0,TRUE)),IF('114成績輸入與落點儀表板'!$C$16="必須採計",Z1622&gt;0,IF('114成績輸入與落點儀表板'!$C$16="不可採計",Z1622=0,TRUE))),"✅ 符合","❌ 不符合")</f>
        <v>✅ 符合</v>
      </c>
      <c r="L1622" s="15">
        <v>1</v>
      </c>
      <c r="M1622" s="15">
        <v>1</v>
      </c>
      <c r="N1622" s="15">
        <v>0</v>
      </c>
      <c r="O1622" s="15">
        <v>0</v>
      </c>
      <c r="P1622" s="15">
        <v>0</v>
      </c>
      <c r="Q1622" s="15">
        <v>0</v>
      </c>
      <c r="R1622" s="15">
        <v>0</v>
      </c>
      <c r="S1622" s="15">
        <v>0</v>
      </c>
      <c r="T1622" s="15">
        <v>0</v>
      </c>
      <c r="U1622" s="15">
        <v>0</v>
      </c>
      <c r="V1622" s="15">
        <v>2</v>
      </c>
      <c r="W1622" s="15">
        <v>0</v>
      </c>
      <c r="X1622" s="15">
        <v>0</v>
      </c>
      <c r="Y1622" s="15">
        <v>0</v>
      </c>
      <c r="Z1622" s="15">
        <v>0</v>
      </c>
    </row>
    <row r="1623" spans="1:26" x14ac:dyDescent="0.3">
      <c r="A1623" s="2" t="s">
        <v>3688</v>
      </c>
      <c r="B1623" s="13" t="s">
        <v>3494</v>
      </c>
      <c r="C1623" s="13" t="s">
        <v>5591</v>
      </c>
      <c r="D1623" s="12" t="s">
        <v>121</v>
      </c>
      <c r="E1623" s="13" t="s">
        <v>4995</v>
      </c>
      <c r="F1623" s="2">
        <v>0</v>
      </c>
      <c r="G1623" s="15"/>
      <c r="H1623" s="7">
        <f>L1623*'114成績輸入與落點儀表板'!$B$2+M1623*'114成績輸入與落點儀表板'!$B$3+N1623*'114成績輸入與落點儀表板'!$B$4+O1623*'114成績輸入與落點儀表板'!$B$5+P1623*'114成績輸入與落點儀表板'!$B$6+Q1623*'114成績輸入與落點儀表板'!$B$7+R1623*'114成績輸入與落點儀表板'!$B$8+S1623*'114成績輸入與落點儀表板'!$B$9+T1623*'114成績輸入與落點儀表板'!$B$10+U1623*'114成績輸入與落點儀表板'!$B$11+V1623*'114成績輸入與落點儀表板'!$B$12+W1623*'114成績輸入與落點儀表板'!$B$13+X1623*'114成績輸入與落點儀表板'!$B$14+Y1623*'114成績輸入與落點儀表板'!$B$15+Z1623*'114成績輸入與落點儀表板'!$B$16</f>
        <v>0</v>
      </c>
      <c r="I1623" s="8" t="str">
        <f t="shared" si="50"/>
        <v/>
      </c>
      <c r="J1623" s="2" t="str">
        <f t="shared" si="51"/>
        <v>無錄取資料</v>
      </c>
      <c r="K1623" s="17" t="str">
        <f>IF(AND(IF('114成績輸入與落點儀表板'!$C$2="必須採計",L1623&gt;0,IF('114成績輸入與落點儀表板'!$C$2="不可採計",L1623=0,TRUE)),IF('114成績輸入與落點儀表板'!$C$3="必須採計",M1623&gt;0,IF('114成績輸入與落點儀表板'!$C$3="不可採計",M1623=0,TRUE)),IF('114成績輸入與落點儀表板'!$C$4="必須採計",N1623&gt;0,IF('114成績輸入與落點儀表板'!$C$4="不可採計",N1623=0,TRUE)),IF('114成績輸入與落點儀表板'!$C$5="必須採計",O1623&gt;0,IF('114成績輸入與落點儀表板'!$C$5="不可採計",O1623=0,TRUE)),IF('114成績輸入與落點儀表板'!$C$6="必須採計",P1623&gt;0,IF('114成績輸入與落點儀表板'!$C$6="不可採計",P1623=0,TRUE)),IF('114成績輸入與落點儀表板'!$C$7="必須採計",Q1623&gt;0,IF('114成績輸入與落點儀表板'!$C$7="不可採計",Q1623=0,TRUE)),IF('114成績輸入與落點儀表板'!$C$8="必須採計",R1623&gt;0,IF('114成績輸入與落點儀表板'!$C$8="不可採計",R1623=0,TRUE)),IF('114成績輸入與落點儀表板'!$C$9="必須採計",S1623&gt;0,IF('114成績輸入與落點儀表板'!$C$9="不可採計",S1623=0,TRUE)),IF('114成績輸入與落點儀表板'!$C$10="必須採計",T1623&gt;0,IF('114成績輸入與落點儀表板'!$C$10="不可採計",T1623=0,TRUE)),IF('114成績輸入與落點儀表板'!$C$11="必須採計",U1623&gt;0,IF('114成績輸入與落點儀表板'!$C$11="不可採計",U1623=0,TRUE)),IF('114成績輸入與落點儀表板'!$C$12="必須採計",V1623&gt;0,IF('114成績輸入與落點儀表板'!$C$12="不可採計",V1623=0,TRUE)),IF('114成績輸入與落點儀表板'!$C$13="必須採計",W1623&gt;0,IF('114成績輸入與落點儀表板'!$C$13="不可採計",W1623=0,TRUE)),IF('114成績輸入與落點儀表板'!$C$14="必須採計",X1623&gt;0,IF('114成績輸入與落點儀表板'!$C$14="不可採計",X1623=0,TRUE)),IF('114成績輸入與落點儀表板'!$C$15="必須採計",Y1623&gt;0,IF('114成績輸入與落點儀表板'!$C$15="不可採計",Y1623=0,TRUE)),IF('114成績輸入與落點儀表板'!$C$16="必須採計",Z1623&gt;0,IF('114成績輸入與落點儀表板'!$C$16="不可採計",Z1623=0,TRUE))),"✅ 符合","❌ 不符合")</f>
        <v>✅ 符合</v>
      </c>
      <c r="L1623" s="15">
        <v>2</v>
      </c>
      <c r="M1623" s="15">
        <v>1.5</v>
      </c>
      <c r="N1623" s="15">
        <v>0</v>
      </c>
      <c r="O1623" s="15">
        <v>0</v>
      </c>
      <c r="P1623" s="15">
        <v>0</v>
      </c>
      <c r="Q1623" s="15">
        <v>0</v>
      </c>
      <c r="R1623" s="15">
        <v>0</v>
      </c>
      <c r="S1623" s="15">
        <v>0</v>
      </c>
      <c r="T1623" s="15">
        <v>0</v>
      </c>
      <c r="U1623" s="15">
        <v>2</v>
      </c>
      <c r="V1623" s="15">
        <v>0</v>
      </c>
      <c r="W1623" s="15">
        <v>0</v>
      </c>
      <c r="X1623" s="15">
        <v>0</v>
      </c>
      <c r="Y1623" s="15">
        <v>0</v>
      </c>
      <c r="Z1623" s="15">
        <v>0</v>
      </c>
    </row>
    <row r="1624" spans="1:26" ht="15.75" customHeight="1" x14ac:dyDescent="0.3">
      <c r="A1624" s="2" t="s">
        <v>3690</v>
      </c>
      <c r="B1624" s="13" t="s">
        <v>3494</v>
      </c>
      <c r="C1624" s="13" t="s">
        <v>5592</v>
      </c>
      <c r="D1624" s="12" t="s">
        <v>121</v>
      </c>
      <c r="E1624" s="13" t="s">
        <v>5593</v>
      </c>
      <c r="F1624" s="2">
        <v>0</v>
      </c>
      <c r="G1624" s="15"/>
      <c r="H1624" s="7">
        <f>L1624*'114成績輸入與落點儀表板'!$B$2+M1624*'114成績輸入與落點儀表板'!$B$3+N1624*'114成績輸入與落點儀表板'!$B$4+O1624*'114成績輸入與落點儀表板'!$B$5+P1624*'114成績輸入與落點儀表板'!$B$6+Q1624*'114成績輸入與落點儀表板'!$B$7+R1624*'114成績輸入與落點儀表板'!$B$8+S1624*'114成績輸入與落點儀表板'!$B$9+T1624*'114成績輸入與落點儀表板'!$B$10+U1624*'114成績輸入與落點儀表板'!$B$11+V1624*'114成績輸入與落點儀表板'!$B$12+W1624*'114成績輸入與落點儀表板'!$B$13+X1624*'114成績輸入與落點儀表板'!$B$14+Y1624*'114成績輸入與落點儀表板'!$B$15+Z1624*'114成績輸入與落點儀表板'!$B$16</f>
        <v>0</v>
      </c>
      <c r="I1624" s="8" t="str">
        <f t="shared" si="50"/>
        <v/>
      </c>
      <c r="J1624" s="2" t="str">
        <f t="shared" si="51"/>
        <v>無錄取資料</v>
      </c>
      <c r="K1624" s="17" t="str">
        <f>IF(AND(IF('114成績輸入與落點儀表板'!$C$2="必須採計",L1624&gt;0,IF('114成績輸入與落點儀表板'!$C$2="不可採計",L1624=0,TRUE)),IF('114成績輸入與落點儀表板'!$C$3="必須採計",M1624&gt;0,IF('114成績輸入與落點儀表板'!$C$3="不可採計",M1624=0,TRUE)),IF('114成績輸入與落點儀表板'!$C$4="必須採計",N1624&gt;0,IF('114成績輸入與落點儀表板'!$C$4="不可採計",N1624=0,TRUE)),IF('114成績輸入與落點儀表板'!$C$5="必須採計",O1624&gt;0,IF('114成績輸入與落點儀表板'!$C$5="不可採計",O1624=0,TRUE)),IF('114成績輸入與落點儀表板'!$C$6="必須採計",P1624&gt;0,IF('114成績輸入與落點儀表板'!$C$6="不可採計",P1624=0,TRUE)),IF('114成績輸入與落點儀表板'!$C$7="必須採計",Q1624&gt;0,IF('114成績輸入與落點儀表板'!$C$7="不可採計",Q1624=0,TRUE)),IF('114成績輸入與落點儀表板'!$C$8="必須採計",R1624&gt;0,IF('114成績輸入與落點儀表板'!$C$8="不可採計",R1624=0,TRUE)),IF('114成績輸入與落點儀表板'!$C$9="必須採計",S1624&gt;0,IF('114成績輸入與落點儀表板'!$C$9="不可採計",S1624=0,TRUE)),IF('114成績輸入與落點儀表板'!$C$10="必須採計",T1624&gt;0,IF('114成績輸入與落點儀表板'!$C$10="不可採計",T1624=0,TRUE)),IF('114成績輸入與落點儀表板'!$C$11="必須採計",U1624&gt;0,IF('114成績輸入與落點儀表板'!$C$11="不可採計",U1624=0,TRUE)),IF('114成績輸入與落點儀表板'!$C$12="必須採計",V1624&gt;0,IF('114成績輸入與落點儀表板'!$C$12="不可採計",V1624=0,TRUE)),IF('114成績輸入與落點儀表板'!$C$13="必須採計",W1624&gt;0,IF('114成績輸入與落點儀表板'!$C$13="不可採計",W1624=0,TRUE)),IF('114成績輸入與落點儀表板'!$C$14="必須採計",X1624&gt;0,IF('114成績輸入與落點儀表板'!$C$14="不可採計",X1624=0,TRUE)),IF('114成績輸入與落點儀表板'!$C$15="必須採計",Y1624&gt;0,IF('114成績輸入與落點儀表板'!$C$15="不可採計",Y1624=0,TRUE)),IF('114成績輸入與落點儀表板'!$C$16="必須採計",Z1624&gt;0,IF('114成績輸入與落點儀表板'!$C$16="不可採計",Z1624=0,TRUE))),"✅ 符合","❌ 不符合")</f>
        <v>✅ 符合</v>
      </c>
      <c r="L1624" s="15">
        <v>2</v>
      </c>
      <c r="M1624" s="15">
        <v>0</v>
      </c>
      <c r="N1624" s="15">
        <v>0</v>
      </c>
      <c r="O1624" s="15">
        <v>0</v>
      </c>
      <c r="P1624" s="15">
        <v>0</v>
      </c>
      <c r="Q1624" s="15">
        <v>0</v>
      </c>
      <c r="R1624" s="15">
        <v>0</v>
      </c>
      <c r="S1624" s="15">
        <v>0</v>
      </c>
      <c r="T1624" s="15">
        <v>0</v>
      </c>
      <c r="U1624" s="15">
        <v>0</v>
      </c>
      <c r="V1624" s="15">
        <v>2</v>
      </c>
      <c r="W1624" s="15">
        <v>0</v>
      </c>
      <c r="X1624" s="15">
        <v>1.75</v>
      </c>
      <c r="Y1624" s="15">
        <v>0</v>
      </c>
      <c r="Z1624" s="15">
        <v>0</v>
      </c>
    </row>
    <row r="1625" spans="1:26" x14ac:dyDescent="0.3">
      <c r="A1625" s="2" t="s">
        <v>3692</v>
      </c>
      <c r="B1625" s="13" t="s">
        <v>3494</v>
      </c>
      <c r="C1625" s="13" t="s">
        <v>5594</v>
      </c>
      <c r="D1625" s="12" t="s">
        <v>121</v>
      </c>
      <c r="E1625" s="13" t="s">
        <v>4791</v>
      </c>
      <c r="F1625" s="2">
        <v>1</v>
      </c>
      <c r="G1625" s="15">
        <v>193</v>
      </c>
      <c r="H1625" s="7">
        <f>L1625*'114成績輸入與落點儀表板'!$B$2+M1625*'114成績輸入與落點儀表板'!$B$3+N1625*'114成績輸入與落點儀表板'!$B$4+O1625*'114成績輸入與落點儀表板'!$B$5+P1625*'114成績輸入與落點儀表板'!$B$6+Q1625*'114成績輸入與落點儀表板'!$B$7+R1625*'114成績輸入與落點儀表板'!$B$8+S1625*'114成績輸入與落點儀表板'!$B$9+T1625*'114成績輸入與落點儀表板'!$B$10+U1625*'114成績輸入與落點儀表板'!$B$11+V1625*'114成績輸入與落點儀表板'!$B$12+W1625*'114成績輸入與落點儀表板'!$B$13+X1625*'114成績輸入與落點儀表板'!$B$14+Y1625*'114成績輸入與落點儀表板'!$B$15+Z1625*'114成績輸入與落點儀表板'!$B$16</f>
        <v>0</v>
      </c>
      <c r="I1625" s="8">
        <f t="shared" si="50"/>
        <v>-193</v>
      </c>
      <c r="J1625" s="2" t="str">
        <f t="shared" si="51"/>
        <v>FAIL</v>
      </c>
      <c r="K1625" s="17" t="str">
        <f>IF(AND(IF('114成績輸入與落點儀表板'!$C$2="必須採計",L1625&gt;0,IF('114成績輸入與落點儀表板'!$C$2="不可採計",L1625=0,TRUE)),IF('114成績輸入與落點儀表板'!$C$3="必須採計",M1625&gt;0,IF('114成績輸入與落點儀表板'!$C$3="不可採計",M1625=0,TRUE)),IF('114成績輸入與落點儀表板'!$C$4="必須採計",N1625&gt;0,IF('114成績輸入與落點儀表板'!$C$4="不可採計",N1625=0,TRUE)),IF('114成績輸入與落點儀表板'!$C$5="必須採計",O1625&gt;0,IF('114成績輸入與落點儀表板'!$C$5="不可採計",O1625=0,TRUE)),IF('114成績輸入與落點儀表板'!$C$6="必須採計",P1625&gt;0,IF('114成績輸入與落點儀表板'!$C$6="不可採計",P1625=0,TRUE)),IF('114成績輸入與落點儀表板'!$C$7="必須採計",Q1625&gt;0,IF('114成績輸入與落點儀表板'!$C$7="不可採計",Q1625=0,TRUE)),IF('114成績輸入與落點儀表板'!$C$8="必須採計",R1625&gt;0,IF('114成績輸入與落點儀表板'!$C$8="不可採計",R1625=0,TRUE)),IF('114成績輸入與落點儀表板'!$C$9="必須採計",S1625&gt;0,IF('114成績輸入與落點儀表板'!$C$9="不可採計",S1625=0,TRUE)),IF('114成績輸入與落點儀表板'!$C$10="必須採計",T1625&gt;0,IF('114成績輸入與落點儀表板'!$C$10="不可採計",T1625=0,TRUE)),IF('114成績輸入與落點儀表板'!$C$11="必須採計",U1625&gt;0,IF('114成績輸入與落點儀表板'!$C$11="不可採計",U1625=0,TRUE)),IF('114成績輸入與落點儀表板'!$C$12="必須採計",V1625&gt;0,IF('114成績輸入與落點儀表板'!$C$12="不可採計",V1625=0,TRUE)),IF('114成績輸入與落點儀表板'!$C$13="必須採計",W1625&gt;0,IF('114成績輸入與落點儀表板'!$C$13="不可採計",W1625=0,TRUE)),IF('114成績輸入與落點儀表板'!$C$14="必須採計",X1625&gt;0,IF('114成績輸入與落點儀表板'!$C$14="不可採計",X1625=0,TRUE)),IF('114成績輸入與落點儀表板'!$C$15="必須採計",Y1625&gt;0,IF('114成績輸入與落點儀表板'!$C$15="不可採計",Y1625=0,TRUE)),IF('114成績輸入與落點儀表板'!$C$16="必須採計",Z1625&gt;0,IF('114成績輸入與落點儀表板'!$C$16="不可採計",Z1625=0,TRUE))),"✅ 符合","❌ 不符合")</f>
        <v>✅ 符合</v>
      </c>
      <c r="L1625" s="15">
        <v>2</v>
      </c>
      <c r="M1625" s="15">
        <v>0</v>
      </c>
      <c r="N1625" s="15">
        <v>0</v>
      </c>
      <c r="O1625" s="15">
        <v>0</v>
      </c>
      <c r="P1625" s="15">
        <v>0</v>
      </c>
      <c r="Q1625" s="15">
        <v>0</v>
      </c>
      <c r="R1625" s="15">
        <v>0</v>
      </c>
      <c r="S1625" s="15">
        <v>0</v>
      </c>
      <c r="T1625" s="15">
        <v>0</v>
      </c>
      <c r="U1625" s="15">
        <v>0</v>
      </c>
      <c r="V1625" s="15">
        <v>0</v>
      </c>
      <c r="W1625" s="15">
        <v>2</v>
      </c>
      <c r="X1625" s="15">
        <v>1.5</v>
      </c>
      <c r="Y1625" s="15">
        <v>0</v>
      </c>
      <c r="Z1625" s="15">
        <v>0</v>
      </c>
    </row>
    <row r="1626" spans="1:26" ht="15.75" customHeight="1" x14ac:dyDescent="0.3">
      <c r="A1626" s="2" t="s">
        <v>3694</v>
      </c>
      <c r="B1626" s="13" t="s">
        <v>3494</v>
      </c>
      <c r="C1626" s="13" t="s">
        <v>5595</v>
      </c>
      <c r="D1626" s="12" t="s">
        <v>121</v>
      </c>
      <c r="E1626" s="13" t="s">
        <v>5596</v>
      </c>
      <c r="F1626" s="2">
        <v>0</v>
      </c>
      <c r="G1626" s="15"/>
      <c r="H1626" s="7">
        <f>L1626*'114成績輸入與落點儀表板'!$B$2+M1626*'114成績輸入與落點儀表板'!$B$3+N1626*'114成績輸入與落點儀表板'!$B$4+O1626*'114成績輸入與落點儀表板'!$B$5+P1626*'114成績輸入與落點儀表板'!$B$6+Q1626*'114成績輸入與落點儀表板'!$B$7+R1626*'114成績輸入與落點儀表板'!$B$8+S1626*'114成績輸入與落點儀表板'!$B$9+T1626*'114成績輸入與落點儀表板'!$B$10+U1626*'114成績輸入與落點儀表板'!$B$11+V1626*'114成績輸入與落點儀表板'!$B$12+W1626*'114成績輸入與落點儀表板'!$B$13+X1626*'114成績輸入與落點儀表板'!$B$14+Y1626*'114成績輸入與落點儀表板'!$B$15+Z1626*'114成績輸入與落點儀表板'!$B$16</f>
        <v>0</v>
      </c>
      <c r="I1626" s="8" t="str">
        <f t="shared" si="50"/>
        <v/>
      </c>
      <c r="J1626" s="2" t="str">
        <f t="shared" si="51"/>
        <v>無錄取資料</v>
      </c>
      <c r="K1626" s="17" t="str">
        <f>IF(AND(IF('114成績輸入與落點儀表板'!$C$2="必須採計",L1626&gt;0,IF('114成績輸入與落點儀表板'!$C$2="不可採計",L1626=0,TRUE)),IF('114成績輸入與落點儀表板'!$C$3="必須採計",M1626&gt;0,IF('114成績輸入與落點儀表板'!$C$3="不可採計",M1626=0,TRUE)),IF('114成績輸入與落點儀表板'!$C$4="必須採計",N1626&gt;0,IF('114成績輸入與落點儀表板'!$C$4="不可採計",N1626=0,TRUE)),IF('114成績輸入與落點儀表板'!$C$5="必須採計",O1626&gt;0,IF('114成績輸入與落點儀表板'!$C$5="不可採計",O1626=0,TRUE)),IF('114成績輸入與落點儀表板'!$C$6="必須採計",P1626&gt;0,IF('114成績輸入與落點儀表板'!$C$6="不可採計",P1626=0,TRUE)),IF('114成績輸入與落點儀表板'!$C$7="必須採計",Q1626&gt;0,IF('114成績輸入與落點儀表板'!$C$7="不可採計",Q1626=0,TRUE)),IF('114成績輸入與落點儀表板'!$C$8="必須採計",R1626&gt;0,IF('114成績輸入與落點儀表板'!$C$8="不可採計",R1626=0,TRUE)),IF('114成績輸入與落點儀表板'!$C$9="必須採計",S1626&gt;0,IF('114成績輸入與落點儀表板'!$C$9="不可採計",S1626=0,TRUE)),IF('114成績輸入與落點儀表板'!$C$10="必須採計",T1626&gt;0,IF('114成績輸入與落點儀表板'!$C$10="不可採計",T1626=0,TRUE)),IF('114成績輸入與落點儀表板'!$C$11="必須採計",U1626&gt;0,IF('114成績輸入與落點儀表板'!$C$11="不可採計",U1626=0,TRUE)),IF('114成績輸入與落點儀表板'!$C$12="必須採計",V1626&gt;0,IF('114成績輸入與落點儀表板'!$C$12="不可採計",V1626=0,TRUE)),IF('114成績輸入與落點儀表板'!$C$13="必須採計",W1626&gt;0,IF('114成績輸入與落點儀表板'!$C$13="不可採計",W1626=0,TRUE)),IF('114成績輸入與落點儀表板'!$C$14="必須採計",X1626&gt;0,IF('114成績輸入與落點儀表板'!$C$14="不可採計",X1626=0,TRUE)),IF('114成績輸入與落點儀表板'!$C$15="必須採計",Y1626&gt;0,IF('114成績輸入與落點儀表板'!$C$15="不可採計",Y1626=0,TRUE)),IF('114成績輸入與落點儀表板'!$C$16="必須採計",Z1626&gt;0,IF('114成績輸入與落點儀表板'!$C$16="不可採計",Z1626=0,TRUE))),"✅ 符合","❌ 不符合")</f>
        <v>✅ 符合</v>
      </c>
      <c r="L1626" s="15">
        <v>2</v>
      </c>
      <c r="M1626" s="15">
        <v>0</v>
      </c>
      <c r="N1626" s="15">
        <v>0</v>
      </c>
      <c r="O1626" s="15">
        <v>0</v>
      </c>
      <c r="P1626" s="15">
        <v>0</v>
      </c>
      <c r="Q1626" s="15">
        <v>0</v>
      </c>
      <c r="R1626" s="15">
        <v>0</v>
      </c>
      <c r="S1626" s="15">
        <v>0</v>
      </c>
      <c r="T1626" s="15">
        <v>0</v>
      </c>
      <c r="U1626" s="15">
        <v>1.5</v>
      </c>
      <c r="V1626" s="15">
        <v>2</v>
      </c>
      <c r="W1626" s="15">
        <v>0</v>
      </c>
      <c r="X1626" s="15">
        <v>0</v>
      </c>
      <c r="Y1626" s="15">
        <v>0</v>
      </c>
      <c r="Z1626" s="15">
        <v>0</v>
      </c>
    </row>
    <row r="1627" spans="1:26" x14ac:dyDescent="0.3">
      <c r="A1627" s="2" t="s">
        <v>3695</v>
      </c>
      <c r="B1627" s="13" t="s">
        <v>3494</v>
      </c>
      <c r="C1627" s="13" t="s">
        <v>3511</v>
      </c>
      <c r="D1627" s="12" t="s">
        <v>121</v>
      </c>
      <c r="E1627" s="13" t="s">
        <v>1701</v>
      </c>
      <c r="F1627" s="2">
        <v>3</v>
      </c>
      <c r="G1627" s="15">
        <v>78.5</v>
      </c>
      <c r="H1627" s="7">
        <f>L1627*'114成績輸入與落點儀表板'!$B$2+M1627*'114成績輸入與落點儀表板'!$B$3+N1627*'114成績輸入與落點儀表板'!$B$4+O1627*'114成績輸入與落點儀表板'!$B$5+P1627*'114成績輸入與落點儀表板'!$B$6+Q1627*'114成績輸入與落點儀表板'!$B$7+R1627*'114成績輸入與落點儀表板'!$B$8+S1627*'114成績輸入與落點儀表板'!$B$9+T1627*'114成績輸入與落點儀表板'!$B$10+U1627*'114成績輸入與落點儀表板'!$B$11+V1627*'114成績輸入與落點儀表板'!$B$12+W1627*'114成績輸入與落點儀表板'!$B$13+X1627*'114成績輸入與落點儀表板'!$B$14+Y1627*'114成績輸入與落點儀表板'!$B$15+Z1627*'114成績輸入與落點儀表板'!$B$16</f>
        <v>0</v>
      </c>
      <c r="I1627" s="8">
        <f t="shared" si="50"/>
        <v>-78.5</v>
      </c>
      <c r="J1627" s="2" t="str">
        <f t="shared" si="51"/>
        <v>FAIL</v>
      </c>
      <c r="K1627" s="17" t="str">
        <f>IF(AND(IF('114成績輸入與落點儀表板'!$C$2="必須採計",L1627&gt;0,IF('114成績輸入與落點儀表板'!$C$2="不可採計",L1627=0,TRUE)),IF('114成績輸入與落點儀表板'!$C$3="必須採計",M1627&gt;0,IF('114成績輸入與落點儀表板'!$C$3="不可採計",M1627=0,TRUE)),IF('114成績輸入與落點儀表板'!$C$4="必須採計",N1627&gt;0,IF('114成績輸入與落點儀表板'!$C$4="不可採計",N1627=0,TRUE)),IF('114成績輸入與落點儀表板'!$C$5="必須採計",O1627&gt;0,IF('114成績輸入與落點儀表板'!$C$5="不可採計",O1627=0,TRUE)),IF('114成績輸入與落點儀表板'!$C$6="必須採計",P1627&gt;0,IF('114成績輸入與落點儀表板'!$C$6="不可採計",P1627=0,TRUE)),IF('114成績輸入與落點儀表板'!$C$7="必須採計",Q1627&gt;0,IF('114成績輸入與落點儀表板'!$C$7="不可採計",Q1627=0,TRUE)),IF('114成績輸入與落點儀表板'!$C$8="必須採計",R1627&gt;0,IF('114成績輸入與落點儀表板'!$C$8="不可採計",R1627=0,TRUE)),IF('114成績輸入與落點儀表板'!$C$9="必須採計",S1627&gt;0,IF('114成績輸入與落點儀表板'!$C$9="不可採計",S1627=0,TRUE)),IF('114成績輸入與落點儀表板'!$C$10="必須採計",T1627&gt;0,IF('114成績輸入與落點儀表板'!$C$10="不可採計",T1627=0,TRUE)),IF('114成績輸入與落點儀表板'!$C$11="必須採計",U1627&gt;0,IF('114成績輸入與落點儀表板'!$C$11="不可採計",U1627=0,TRUE)),IF('114成績輸入與落點儀表板'!$C$12="必須採計",V1627&gt;0,IF('114成績輸入與落點儀表板'!$C$12="不可採計",V1627=0,TRUE)),IF('114成績輸入與落點儀表板'!$C$13="必須採計",W1627&gt;0,IF('114成績輸入與落點儀表板'!$C$13="不可採計",W1627=0,TRUE)),IF('114成績輸入與落點儀表板'!$C$14="必須採計",X1627&gt;0,IF('114成績輸入與落點儀表板'!$C$14="不可採計",X1627=0,TRUE)),IF('114成績輸入與落點儀表板'!$C$15="必須採計",Y1627&gt;0,IF('114成績輸入與落點儀表板'!$C$15="不可採計",Y1627=0,TRUE)),IF('114成績輸入與落點儀表板'!$C$16="必須採計",Z1627&gt;0,IF('114成績輸入與落點儀表板'!$C$16="不可採計",Z1627=0,TRUE))),"✅ 符合","❌ 不符合")</f>
        <v>✅ 符合</v>
      </c>
      <c r="L1627" s="15">
        <v>2</v>
      </c>
      <c r="M1627" s="15">
        <v>1.5</v>
      </c>
      <c r="N1627" s="15">
        <v>0</v>
      </c>
      <c r="O1627" s="15">
        <v>0</v>
      </c>
      <c r="P1627" s="15">
        <v>0</v>
      </c>
      <c r="Q1627" s="15">
        <v>0</v>
      </c>
      <c r="R1627" s="15">
        <v>0</v>
      </c>
      <c r="S1627" s="15">
        <v>0</v>
      </c>
      <c r="T1627" s="15">
        <v>0</v>
      </c>
      <c r="U1627" s="15">
        <v>1</v>
      </c>
      <c r="V1627" s="15">
        <v>0</v>
      </c>
      <c r="W1627" s="15">
        <v>0</v>
      </c>
      <c r="X1627" s="15">
        <v>0</v>
      </c>
      <c r="Y1627" s="15">
        <v>0</v>
      </c>
      <c r="Z1627" s="15">
        <v>0</v>
      </c>
    </row>
    <row r="1628" spans="1:26" ht="15.75" customHeight="1" x14ac:dyDescent="0.3">
      <c r="A1628" s="2" t="s">
        <v>3698</v>
      </c>
      <c r="B1628" s="13" t="s">
        <v>3494</v>
      </c>
      <c r="C1628" s="13" t="s">
        <v>3514</v>
      </c>
      <c r="D1628" s="12" t="s">
        <v>80</v>
      </c>
      <c r="E1628" s="13" t="s">
        <v>376</v>
      </c>
      <c r="F1628" s="2">
        <v>0</v>
      </c>
      <c r="G1628" s="15"/>
      <c r="H1628" s="7">
        <f>L1628*'114成績輸入與落點儀表板'!$B$2+M1628*'114成績輸入與落點儀表板'!$B$3+N1628*'114成績輸入與落點儀表板'!$B$4+O1628*'114成績輸入與落點儀表板'!$B$5+P1628*'114成績輸入與落點儀表板'!$B$6+Q1628*'114成績輸入與落點儀表板'!$B$7+R1628*'114成績輸入與落點儀表板'!$B$8+S1628*'114成績輸入與落點儀表板'!$B$9+T1628*'114成績輸入與落點儀表板'!$B$10+U1628*'114成績輸入與落點儀表板'!$B$11+V1628*'114成績輸入與落點儀表板'!$B$12+W1628*'114成績輸入與落點儀表板'!$B$13+X1628*'114成績輸入與落點儀表板'!$B$14+Y1628*'114成績輸入與落點儀表板'!$B$15+Z1628*'114成績輸入與落點儀表板'!$B$16</f>
        <v>0</v>
      </c>
      <c r="I1628" s="8" t="str">
        <f t="shared" si="50"/>
        <v/>
      </c>
      <c r="J1628" s="2" t="str">
        <f t="shared" si="51"/>
        <v>無錄取資料</v>
      </c>
      <c r="K1628" s="17" t="str">
        <f>IF(AND(IF('114成績輸入與落點儀表板'!$C$2="必須採計",L1628&gt;0,IF('114成績輸入與落點儀表板'!$C$2="不可採計",L1628=0,TRUE)),IF('114成績輸入與落點儀表板'!$C$3="必須採計",M1628&gt;0,IF('114成績輸入與落點儀表板'!$C$3="不可採計",M1628=0,TRUE)),IF('114成績輸入與落點儀表板'!$C$4="必須採計",N1628&gt;0,IF('114成績輸入與落點儀表板'!$C$4="不可採計",N1628=0,TRUE)),IF('114成績輸入與落點儀表板'!$C$5="必須採計",O1628&gt;0,IF('114成績輸入與落點儀表板'!$C$5="不可採計",O1628=0,TRUE)),IF('114成績輸入與落點儀表板'!$C$6="必須採計",P1628&gt;0,IF('114成績輸入與落點儀表板'!$C$6="不可採計",P1628=0,TRUE)),IF('114成績輸入與落點儀表板'!$C$7="必須採計",Q1628&gt;0,IF('114成績輸入與落點儀表板'!$C$7="不可採計",Q1628=0,TRUE)),IF('114成績輸入與落點儀表板'!$C$8="必須採計",R1628&gt;0,IF('114成績輸入與落點儀表板'!$C$8="不可採計",R1628=0,TRUE)),IF('114成績輸入與落點儀表板'!$C$9="必須採計",S1628&gt;0,IF('114成績輸入與落點儀表板'!$C$9="不可採計",S1628=0,TRUE)),IF('114成績輸入與落點儀表板'!$C$10="必須採計",T1628&gt;0,IF('114成績輸入與落點儀表板'!$C$10="不可採計",T1628=0,TRUE)),IF('114成績輸入與落點儀表板'!$C$11="必須採計",U1628&gt;0,IF('114成績輸入與落點儀表板'!$C$11="不可採計",U1628=0,TRUE)),IF('114成績輸入與落點儀表板'!$C$12="必須採計",V1628&gt;0,IF('114成績輸入與落點儀表板'!$C$12="不可採計",V1628=0,TRUE)),IF('114成績輸入與落點儀表板'!$C$13="必須採計",W1628&gt;0,IF('114成績輸入與落點儀表板'!$C$13="不可採計",W1628=0,TRUE)),IF('114成績輸入與落點儀表板'!$C$14="必須採計",X1628&gt;0,IF('114成績輸入與落點儀表板'!$C$14="不可採計",X1628=0,TRUE)),IF('114成績輸入與落點儀表板'!$C$15="必須採計",Y1628&gt;0,IF('114成績輸入與落點儀表板'!$C$15="不可採計",Y1628=0,TRUE)),IF('114成績輸入與落點儀表板'!$C$16="必須採計",Z1628&gt;0,IF('114成績輸入與落點儀表板'!$C$16="不可採計",Z1628=0,TRUE))),"✅ 符合","❌ 不符合")</f>
        <v>✅ 符合</v>
      </c>
      <c r="L1628" s="15">
        <v>2</v>
      </c>
      <c r="M1628" s="15">
        <v>1.5</v>
      </c>
      <c r="N1628" s="15">
        <v>0</v>
      </c>
      <c r="O1628" s="15">
        <v>0</v>
      </c>
      <c r="P1628" s="15">
        <v>0</v>
      </c>
      <c r="Q1628" s="15">
        <v>0</v>
      </c>
      <c r="R1628" s="15">
        <v>0</v>
      </c>
      <c r="S1628" s="15">
        <v>0</v>
      </c>
      <c r="T1628" s="15">
        <v>0</v>
      </c>
      <c r="U1628" s="15">
        <v>1.25</v>
      </c>
      <c r="V1628" s="15">
        <v>0</v>
      </c>
      <c r="W1628" s="15">
        <v>0</v>
      </c>
      <c r="X1628" s="15">
        <v>0</v>
      </c>
      <c r="Y1628" s="15">
        <v>0</v>
      </c>
      <c r="Z1628" s="15">
        <v>0</v>
      </c>
    </row>
    <row r="1629" spans="1:26" x14ac:dyDescent="0.3">
      <c r="A1629" s="2" t="s">
        <v>3701</v>
      </c>
      <c r="B1629" s="13" t="s">
        <v>3494</v>
      </c>
      <c r="C1629" s="13" t="s">
        <v>3517</v>
      </c>
      <c r="D1629" s="12" t="s">
        <v>56</v>
      </c>
      <c r="E1629" s="13" t="s">
        <v>868</v>
      </c>
      <c r="F1629" s="2">
        <v>1</v>
      </c>
      <c r="G1629" s="15">
        <v>132</v>
      </c>
      <c r="H1629" s="7">
        <f>L1629*'114成績輸入與落點儀表板'!$B$2+M1629*'114成績輸入與落點儀表板'!$B$3+N1629*'114成績輸入與落點儀表板'!$B$4+O1629*'114成績輸入與落點儀表板'!$B$5+P1629*'114成績輸入與落點儀表板'!$B$6+Q1629*'114成績輸入與落點儀表板'!$B$7+R1629*'114成績輸入與落點儀表板'!$B$8+S1629*'114成績輸入與落點儀表板'!$B$9+T1629*'114成績輸入與落點儀表板'!$B$10+U1629*'114成績輸入與落點儀表板'!$B$11+V1629*'114成績輸入與落點儀表板'!$B$12+W1629*'114成績輸入與落點儀表板'!$B$13+X1629*'114成績輸入與落點儀表板'!$B$14+Y1629*'114成績輸入與落點儀表板'!$B$15+Z1629*'114成績輸入與落點儀表板'!$B$16</f>
        <v>0</v>
      </c>
      <c r="I1629" s="8">
        <f t="shared" si="50"/>
        <v>-132</v>
      </c>
      <c r="J1629" s="2" t="str">
        <f t="shared" si="51"/>
        <v>FAIL</v>
      </c>
      <c r="K1629" s="17" t="str">
        <f>IF(AND(IF('114成績輸入與落點儀表板'!$C$2="必須採計",L1629&gt;0,IF('114成績輸入與落點儀表板'!$C$2="不可採計",L1629=0,TRUE)),IF('114成績輸入與落點儀表板'!$C$3="必須採計",M1629&gt;0,IF('114成績輸入與落點儀表板'!$C$3="不可採計",M1629=0,TRUE)),IF('114成績輸入與落點儀表板'!$C$4="必須採計",N1629&gt;0,IF('114成績輸入與落點儀表板'!$C$4="不可採計",N1629=0,TRUE)),IF('114成績輸入與落點儀表板'!$C$5="必須採計",O1629&gt;0,IF('114成績輸入與落點儀表板'!$C$5="不可採計",O1629=0,TRUE)),IF('114成績輸入與落點儀表板'!$C$6="必須採計",P1629&gt;0,IF('114成績輸入與落點儀表板'!$C$6="不可採計",P1629=0,TRUE)),IF('114成績輸入與落點儀表板'!$C$7="必須採計",Q1629&gt;0,IF('114成績輸入與落點儀表板'!$C$7="不可採計",Q1629=0,TRUE)),IF('114成績輸入與落點儀表板'!$C$8="必須採計",R1629&gt;0,IF('114成績輸入與落點儀表板'!$C$8="不可採計",R1629=0,TRUE)),IF('114成績輸入與落點儀表板'!$C$9="必須採計",S1629&gt;0,IF('114成績輸入與落點儀表板'!$C$9="不可採計",S1629=0,TRUE)),IF('114成績輸入與落點儀表板'!$C$10="必須採計",T1629&gt;0,IF('114成績輸入與落點儀表板'!$C$10="不可採計",T1629=0,TRUE)),IF('114成績輸入與落點儀表板'!$C$11="必須採計",U1629&gt;0,IF('114成績輸入與落點儀表板'!$C$11="不可採計",U1629=0,TRUE)),IF('114成績輸入與落點儀表板'!$C$12="必須採計",V1629&gt;0,IF('114成績輸入與落點儀表板'!$C$12="不可採計",V1629=0,TRUE)),IF('114成績輸入與落點儀表板'!$C$13="必須採計",W1629&gt;0,IF('114成績輸入與落點儀表板'!$C$13="不可採計",W1629=0,TRUE)),IF('114成績輸入與落點儀表板'!$C$14="必須採計",X1629&gt;0,IF('114成績輸入與落點儀表板'!$C$14="不可採計",X1629=0,TRUE)),IF('114成績輸入與落點儀表板'!$C$15="必須採計",Y1629&gt;0,IF('114成績輸入與落點儀表板'!$C$15="不可採計",Y1629=0,TRUE)),IF('114成績輸入與落點儀表板'!$C$16="必須採計",Z1629&gt;0,IF('114成績輸入與落點儀表板'!$C$16="不可採計",Z1629=0,TRUE))),"✅ 符合","❌ 不符合")</f>
        <v>✅ 符合</v>
      </c>
      <c r="L1629" s="15">
        <v>2</v>
      </c>
      <c r="M1629" s="15">
        <v>1</v>
      </c>
      <c r="N1629" s="15">
        <v>0</v>
      </c>
      <c r="O1629" s="15">
        <v>0</v>
      </c>
      <c r="P1629" s="15">
        <v>0</v>
      </c>
      <c r="Q1629" s="15">
        <v>0</v>
      </c>
      <c r="R1629" s="15">
        <v>0</v>
      </c>
      <c r="S1629" s="15">
        <v>0</v>
      </c>
      <c r="T1629" s="15">
        <v>0</v>
      </c>
      <c r="U1629" s="15">
        <v>2</v>
      </c>
      <c r="V1629" s="15">
        <v>0</v>
      </c>
      <c r="W1629" s="15">
        <v>0</v>
      </c>
      <c r="X1629" s="15">
        <v>0</v>
      </c>
      <c r="Y1629" s="15">
        <v>0</v>
      </c>
      <c r="Z1629" s="15">
        <v>0</v>
      </c>
    </row>
    <row r="1630" spans="1:26" ht="15.75" customHeight="1" x14ac:dyDescent="0.3">
      <c r="A1630" s="2" t="s">
        <v>3702</v>
      </c>
      <c r="B1630" s="13" t="s">
        <v>3494</v>
      </c>
      <c r="C1630" s="13" t="s">
        <v>1499</v>
      </c>
      <c r="D1630" s="12" t="s">
        <v>227</v>
      </c>
      <c r="E1630" s="13" t="s">
        <v>5597</v>
      </c>
      <c r="F1630" s="2">
        <v>1</v>
      </c>
      <c r="G1630" s="15">
        <v>116.5</v>
      </c>
      <c r="H1630" s="7">
        <f>L1630*'114成績輸入與落點儀表板'!$B$2+M1630*'114成績輸入與落點儀表板'!$B$3+N1630*'114成績輸入與落點儀表板'!$B$4+O1630*'114成績輸入與落點儀表板'!$B$5+P1630*'114成績輸入與落點儀表板'!$B$6+Q1630*'114成績輸入與落點儀表板'!$B$7+R1630*'114成績輸入與落點儀表板'!$B$8+S1630*'114成績輸入與落點儀表板'!$B$9+T1630*'114成績輸入與落點儀表板'!$B$10+U1630*'114成績輸入與落點儀表板'!$B$11+V1630*'114成績輸入與落點儀表板'!$B$12+W1630*'114成績輸入與落點儀表板'!$B$13+X1630*'114成績輸入與落點儀表板'!$B$14+Y1630*'114成績輸入與落點儀表板'!$B$15+Z1630*'114成績輸入與落點儀表板'!$B$16</f>
        <v>0</v>
      </c>
      <c r="I1630" s="8">
        <f t="shared" si="50"/>
        <v>-116.5</v>
      </c>
      <c r="J1630" s="2" t="str">
        <f t="shared" si="51"/>
        <v>FAIL</v>
      </c>
      <c r="K1630" s="17" t="str">
        <f>IF(AND(IF('114成績輸入與落點儀表板'!$C$2="必須採計",L1630&gt;0,IF('114成績輸入與落點儀表板'!$C$2="不可採計",L1630=0,TRUE)),IF('114成績輸入與落點儀表板'!$C$3="必須採計",M1630&gt;0,IF('114成績輸入與落點儀表板'!$C$3="不可採計",M1630=0,TRUE)),IF('114成績輸入與落點儀表板'!$C$4="必須採計",N1630&gt;0,IF('114成績輸入與落點儀表板'!$C$4="不可採計",N1630=0,TRUE)),IF('114成績輸入與落點儀表板'!$C$5="必須採計",O1630&gt;0,IF('114成績輸入與落點儀表板'!$C$5="不可採計",O1630=0,TRUE)),IF('114成績輸入與落點儀表板'!$C$6="必須採計",P1630&gt;0,IF('114成績輸入與落點儀表板'!$C$6="不可採計",P1630=0,TRUE)),IF('114成績輸入與落點儀表板'!$C$7="必須採計",Q1630&gt;0,IF('114成績輸入與落點儀表板'!$C$7="不可採計",Q1630=0,TRUE)),IF('114成績輸入與落點儀表板'!$C$8="必須採計",R1630&gt;0,IF('114成績輸入與落點儀表板'!$C$8="不可採計",R1630=0,TRUE)),IF('114成績輸入與落點儀表板'!$C$9="必須採計",S1630&gt;0,IF('114成績輸入與落點儀表板'!$C$9="不可採計",S1630=0,TRUE)),IF('114成績輸入與落點儀表板'!$C$10="必須採計",T1630&gt;0,IF('114成績輸入與落點儀表板'!$C$10="不可採計",T1630=0,TRUE)),IF('114成績輸入與落點儀表板'!$C$11="必須採計",U1630&gt;0,IF('114成績輸入與落點儀表板'!$C$11="不可採計",U1630=0,TRUE)),IF('114成績輸入與落點儀表板'!$C$12="必須採計",V1630&gt;0,IF('114成績輸入與落點儀表板'!$C$12="不可採計",V1630=0,TRUE)),IF('114成績輸入與落點儀表板'!$C$13="必須採計",W1630&gt;0,IF('114成績輸入與落點儀表板'!$C$13="不可採計",W1630=0,TRUE)),IF('114成績輸入與落點儀表板'!$C$14="必須採計",X1630&gt;0,IF('114成績輸入與落點儀表板'!$C$14="不可採計",X1630=0,TRUE)),IF('114成績輸入與落點儀表板'!$C$15="必須採計",Y1630&gt;0,IF('114成績輸入與落點儀表板'!$C$15="不可採計",Y1630=0,TRUE)),IF('114成績輸入與落點儀表板'!$C$16="必須採計",Z1630&gt;0,IF('114成績輸入與落點儀表板'!$C$16="不可採計",Z1630=0,TRUE))),"✅ 符合","❌ 不符合")</f>
        <v>✅ 符合</v>
      </c>
      <c r="L1630" s="15">
        <v>1.75</v>
      </c>
      <c r="M1630" s="15">
        <v>2</v>
      </c>
      <c r="N1630" s="15">
        <v>0</v>
      </c>
      <c r="O1630" s="15">
        <v>0</v>
      </c>
      <c r="P1630" s="15">
        <v>0</v>
      </c>
      <c r="Q1630" s="15">
        <v>0</v>
      </c>
      <c r="R1630" s="15">
        <v>0</v>
      </c>
      <c r="S1630" s="15">
        <v>0</v>
      </c>
      <c r="T1630" s="15">
        <v>0</v>
      </c>
      <c r="U1630" s="15">
        <v>1.75</v>
      </c>
      <c r="V1630" s="15">
        <v>0</v>
      </c>
      <c r="W1630" s="15">
        <v>0</v>
      </c>
      <c r="X1630" s="15">
        <v>0</v>
      </c>
      <c r="Y1630" s="15">
        <v>0</v>
      </c>
      <c r="Z1630" s="15">
        <v>0</v>
      </c>
    </row>
    <row r="1631" spans="1:26" x14ac:dyDescent="0.3">
      <c r="A1631" s="2" t="s">
        <v>3704</v>
      </c>
      <c r="B1631" s="13" t="s">
        <v>3494</v>
      </c>
      <c r="C1631" s="13" t="s">
        <v>2619</v>
      </c>
      <c r="D1631" s="12" t="s">
        <v>227</v>
      </c>
      <c r="E1631" s="13" t="s">
        <v>1935</v>
      </c>
      <c r="F1631" s="2">
        <v>4</v>
      </c>
      <c r="G1631" s="15">
        <v>88.25</v>
      </c>
      <c r="H1631" s="7">
        <f>L1631*'114成績輸入與落點儀表板'!$B$2+M1631*'114成績輸入與落點儀表板'!$B$3+N1631*'114成績輸入與落點儀表板'!$B$4+O1631*'114成績輸入與落點儀表板'!$B$5+P1631*'114成績輸入與落點儀表板'!$B$6+Q1631*'114成績輸入與落點儀表板'!$B$7+R1631*'114成績輸入與落點儀表板'!$B$8+S1631*'114成績輸入與落點儀表板'!$B$9+T1631*'114成績輸入與落點儀表板'!$B$10+U1631*'114成績輸入與落點儀表板'!$B$11+V1631*'114成績輸入與落點儀表板'!$B$12+W1631*'114成績輸入與落點儀表板'!$B$13+X1631*'114成績輸入與落點儀表板'!$B$14+Y1631*'114成績輸入與落點儀表板'!$B$15+Z1631*'114成績輸入與落點儀表板'!$B$16</f>
        <v>0</v>
      </c>
      <c r="I1631" s="8">
        <f t="shared" si="50"/>
        <v>-88.25</v>
      </c>
      <c r="J1631" s="2" t="str">
        <f t="shared" si="51"/>
        <v>FAIL</v>
      </c>
      <c r="K1631" s="17" t="str">
        <f>IF(AND(IF('114成績輸入與落點儀表板'!$C$2="必須採計",L1631&gt;0,IF('114成績輸入與落點儀表板'!$C$2="不可採計",L1631=0,TRUE)),IF('114成績輸入與落點儀表板'!$C$3="必須採計",M1631&gt;0,IF('114成績輸入與落點儀表板'!$C$3="不可採計",M1631=0,TRUE)),IF('114成績輸入與落點儀表板'!$C$4="必須採計",N1631&gt;0,IF('114成績輸入與落點儀表板'!$C$4="不可採計",N1631=0,TRUE)),IF('114成績輸入與落點儀表板'!$C$5="必須採計",O1631&gt;0,IF('114成績輸入與落點儀表板'!$C$5="不可採計",O1631=0,TRUE)),IF('114成績輸入與落點儀表板'!$C$6="必須採計",P1631&gt;0,IF('114成績輸入與落點儀表板'!$C$6="不可採計",P1631=0,TRUE)),IF('114成績輸入與落點儀表板'!$C$7="必須採計",Q1631&gt;0,IF('114成績輸入與落點儀表板'!$C$7="不可採計",Q1631=0,TRUE)),IF('114成績輸入與落點儀表板'!$C$8="必須採計",R1631&gt;0,IF('114成績輸入與落點儀表板'!$C$8="不可採計",R1631=0,TRUE)),IF('114成績輸入與落點儀表板'!$C$9="必須採計",S1631&gt;0,IF('114成績輸入與落點儀表板'!$C$9="不可採計",S1631=0,TRUE)),IF('114成績輸入與落點儀表板'!$C$10="必須採計",T1631&gt;0,IF('114成績輸入與落點儀表板'!$C$10="不可採計",T1631=0,TRUE)),IF('114成績輸入與落點儀表板'!$C$11="必須採計",U1631&gt;0,IF('114成績輸入與落點儀表板'!$C$11="不可採計",U1631=0,TRUE)),IF('114成績輸入與落點儀表板'!$C$12="必須採計",V1631&gt;0,IF('114成績輸入與落點儀表板'!$C$12="不可採計",V1631=0,TRUE)),IF('114成績輸入與落點儀表板'!$C$13="必須採計",W1631&gt;0,IF('114成績輸入與落點儀表板'!$C$13="不可採計",W1631=0,TRUE)),IF('114成績輸入與落點儀表板'!$C$14="必須採計",X1631&gt;0,IF('114成績輸入與落點儀表板'!$C$14="不可採計",X1631=0,TRUE)),IF('114成績輸入與落點儀表板'!$C$15="必須採計",Y1631&gt;0,IF('114成績輸入與落點儀表板'!$C$15="不可採計",Y1631=0,TRUE)),IF('114成績輸入與落點儀表板'!$C$16="必須採計",Z1631&gt;0,IF('114成績輸入與落點儀表板'!$C$16="不可採計",Z1631=0,TRUE))),"✅ 符合","❌ 不符合")</f>
        <v>✅ 符合</v>
      </c>
      <c r="L1631" s="15">
        <v>1.5</v>
      </c>
      <c r="M1631" s="15">
        <v>1.5</v>
      </c>
      <c r="N1631" s="15">
        <v>0</v>
      </c>
      <c r="O1631" s="15">
        <v>0</v>
      </c>
      <c r="P1631" s="15">
        <v>0</v>
      </c>
      <c r="Q1631" s="15">
        <v>0</v>
      </c>
      <c r="R1631" s="15">
        <v>0</v>
      </c>
      <c r="S1631" s="15">
        <v>0</v>
      </c>
      <c r="T1631" s="15">
        <v>0</v>
      </c>
      <c r="U1631" s="15">
        <v>1.25</v>
      </c>
      <c r="V1631" s="15">
        <v>0</v>
      </c>
      <c r="W1631" s="15">
        <v>0</v>
      </c>
      <c r="X1631" s="15">
        <v>0</v>
      </c>
      <c r="Y1631" s="15">
        <v>0</v>
      </c>
      <c r="Z1631" s="15">
        <v>0</v>
      </c>
    </row>
    <row r="1632" spans="1:26" ht="15.75" customHeight="1" x14ac:dyDescent="0.3">
      <c r="A1632" s="2" t="s">
        <v>3705</v>
      </c>
      <c r="B1632" s="13" t="s">
        <v>3494</v>
      </c>
      <c r="C1632" s="13" t="s">
        <v>489</v>
      </c>
      <c r="D1632" s="12" t="s">
        <v>56</v>
      </c>
      <c r="E1632" s="13" t="s">
        <v>5598</v>
      </c>
      <c r="F1632" s="2">
        <v>0</v>
      </c>
      <c r="G1632" s="15"/>
      <c r="H1632" s="7">
        <f>L1632*'114成績輸入與落點儀表板'!$B$2+M1632*'114成績輸入與落點儀表板'!$B$3+N1632*'114成績輸入與落點儀表板'!$B$4+O1632*'114成績輸入與落點儀表板'!$B$5+P1632*'114成績輸入與落點儀表板'!$B$6+Q1632*'114成績輸入與落點儀表板'!$B$7+R1632*'114成績輸入與落點儀表板'!$B$8+S1632*'114成績輸入與落點儀表板'!$B$9+T1632*'114成績輸入與落點儀表板'!$B$10+U1632*'114成績輸入與落點儀表板'!$B$11+V1632*'114成績輸入與落點儀表板'!$B$12+W1632*'114成績輸入與落點儀表板'!$B$13+X1632*'114成績輸入與落點儀表板'!$B$14+Y1632*'114成績輸入與落點儀表板'!$B$15+Z1632*'114成績輸入與落點儀表板'!$B$16</f>
        <v>0</v>
      </c>
      <c r="I1632" s="8" t="str">
        <f t="shared" si="50"/>
        <v/>
      </c>
      <c r="J1632" s="2" t="str">
        <f t="shared" si="51"/>
        <v>無錄取資料</v>
      </c>
      <c r="K1632" s="17" t="str">
        <f>IF(AND(IF('114成績輸入與落點儀表板'!$C$2="必須採計",L1632&gt;0,IF('114成績輸入與落點儀表板'!$C$2="不可採計",L1632=0,TRUE)),IF('114成績輸入與落點儀表板'!$C$3="必須採計",M1632&gt;0,IF('114成績輸入與落點儀表板'!$C$3="不可採計",M1632=0,TRUE)),IF('114成績輸入與落點儀表板'!$C$4="必須採計",N1632&gt;0,IF('114成績輸入與落點儀表板'!$C$4="不可採計",N1632=0,TRUE)),IF('114成績輸入與落點儀表板'!$C$5="必須採計",O1632&gt;0,IF('114成績輸入與落點儀表板'!$C$5="不可採計",O1632=0,TRUE)),IF('114成績輸入與落點儀表板'!$C$6="必須採計",P1632&gt;0,IF('114成績輸入與落點儀表板'!$C$6="不可採計",P1632=0,TRUE)),IF('114成績輸入與落點儀表板'!$C$7="必須採計",Q1632&gt;0,IF('114成績輸入與落點儀表板'!$C$7="不可採計",Q1632=0,TRUE)),IF('114成績輸入與落點儀表板'!$C$8="必須採計",R1632&gt;0,IF('114成績輸入與落點儀表板'!$C$8="不可採計",R1632=0,TRUE)),IF('114成績輸入與落點儀表板'!$C$9="必須採計",S1632&gt;0,IF('114成績輸入與落點儀表板'!$C$9="不可採計",S1632=0,TRUE)),IF('114成績輸入與落點儀表板'!$C$10="必須採計",T1632&gt;0,IF('114成績輸入與落點儀表板'!$C$10="不可採計",T1632=0,TRUE)),IF('114成績輸入與落點儀表板'!$C$11="必須採計",U1632&gt;0,IF('114成績輸入與落點儀表板'!$C$11="不可採計",U1632=0,TRUE)),IF('114成績輸入與落點儀表板'!$C$12="必須採計",V1632&gt;0,IF('114成績輸入與落點儀表板'!$C$12="不可採計",V1632=0,TRUE)),IF('114成績輸入與落點儀表板'!$C$13="必須採計",W1632&gt;0,IF('114成績輸入與落點儀表板'!$C$13="不可採計",W1632=0,TRUE)),IF('114成績輸入與落點儀表板'!$C$14="必須採計",X1632&gt;0,IF('114成績輸入與落點儀表板'!$C$14="不可採計",X1632=0,TRUE)),IF('114成績輸入與落點儀表板'!$C$15="必須採計",Y1632&gt;0,IF('114成績輸入與落點儀表板'!$C$15="不可採計",Y1632=0,TRUE)),IF('114成績輸入與落點儀表板'!$C$16="必須採計",Z1632&gt;0,IF('114成績輸入與落點儀表板'!$C$16="不可採計",Z1632=0,TRUE))),"✅ 符合","❌ 不符合")</f>
        <v>✅ 符合</v>
      </c>
      <c r="L1632" s="15">
        <v>1.5</v>
      </c>
      <c r="M1632" s="15">
        <v>0</v>
      </c>
      <c r="N1632" s="15">
        <v>0</v>
      </c>
      <c r="O1632" s="15">
        <v>0</v>
      </c>
      <c r="P1632" s="15">
        <v>0</v>
      </c>
      <c r="Q1632" s="15">
        <v>0</v>
      </c>
      <c r="R1632" s="15">
        <v>0</v>
      </c>
      <c r="S1632" s="15">
        <v>0</v>
      </c>
      <c r="T1632" s="15">
        <v>0</v>
      </c>
      <c r="U1632" s="15">
        <v>1</v>
      </c>
      <c r="V1632" s="15">
        <v>1</v>
      </c>
      <c r="W1632" s="15">
        <v>0</v>
      </c>
      <c r="X1632" s="15">
        <v>0</v>
      </c>
      <c r="Y1632" s="15">
        <v>0</v>
      </c>
      <c r="Z1632" s="15">
        <v>0</v>
      </c>
    </row>
    <row r="1633" spans="1:26" x14ac:dyDescent="0.3">
      <c r="A1633" s="2" t="s">
        <v>3707</v>
      </c>
      <c r="B1633" s="13" t="s">
        <v>3494</v>
      </c>
      <c r="C1633" s="13" t="s">
        <v>5599</v>
      </c>
      <c r="D1633" s="12" t="s">
        <v>80</v>
      </c>
      <c r="E1633" s="13" t="s">
        <v>5600</v>
      </c>
      <c r="F1633" s="2">
        <v>0</v>
      </c>
      <c r="G1633" s="15"/>
      <c r="H1633" s="7">
        <f>L1633*'114成績輸入與落點儀表板'!$B$2+M1633*'114成績輸入與落點儀表板'!$B$3+N1633*'114成績輸入與落點儀表板'!$B$4+O1633*'114成績輸入與落點儀表板'!$B$5+P1633*'114成績輸入與落點儀表板'!$B$6+Q1633*'114成績輸入與落點儀表板'!$B$7+R1633*'114成績輸入與落點儀表板'!$B$8+S1633*'114成績輸入與落點儀表板'!$B$9+T1633*'114成績輸入與落點儀表板'!$B$10+U1633*'114成績輸入與落點儀表板'!$B$11+V1633*'114成績輸入與落點儀表板'!$B$12+W1633*'114成績輸入與落點儀表板'!$B$13+X1633*'114成績輸入與落點儀表板'!$B$14+Y1633*'114成績輸入與落點儀表板'!$B$15+Z1633*'114成績輸入與落點儀表板'!$B$16</f>
        <v>0</v>
      </c>
      <c r="I1633" s="8" t="str">
        <f t="shared" si="50"/>
        <v/>
      </c>
      <c r="J1633" s="2" t="str">
        <f t="shared" si="51"/>
        <v>無錄取資料</v>
      </c>
      <c r="K1633" s="17" t="str">
        <f>IF(AND(IF('114成績輸入與落點儀表板'!$C$2="必須採計",L1633&gt;0,IF('114成績輸入與落點儀表板'!$C$2="不可採計",L1633=0,TRUE)),IF('114成績輸入與落點儀表板'!$C$3="必須採計",M1633&gt;0,IF('114成績輸入與落點儀表板'!$C$3="不可採計",M1633=0,TRUE)),IF('114成績輸入與落點儀表板'!$C$4="必須採計",N1633&gt;0,IF('114成績輸入與落點儀表板'!$C$4="不可採計",N1633=0,TRUE)),IF('114成績輸入與落點儀表板'!$C$5="必須採計",O1633&gt;0,IF('114成績輸入與落點儀表板'!$C$5="不可採計",O1633=0,TRUE)),IF('114成績輸入與落點儀表板'!$C$6="必須採計",P1633&gt;0,IF('114成績輸入與落點儀表板'!$C$6="不可採計",P1633=0,TRUE)),IF('114成績輸入與落點儀表板'!$C$7="必須採計",Q1633&gt;0,IF('114成績輸入與落點儀表板'!$C$7="不可採計",Q1633=0,TRUE)),IF('114成績輸入與落點儀表板'!$C$8="必須採計",R1633&gt;0,IF('114成績輸入與落點儀表板'!$C$8="不可採計",R1633=0,TRUE)),IF('114成績輸入與落點儀表板'!$C$9="必須採計",S1633&gt;0,IF('114成績輸入與落點儀表板'!$C$9="不可採計",S1633=0,TRUE)),IF('114成績輸入與落點儀表板'!$C$10="必須採計",T1633&gt;0,IF('114成績輸入與落點儀表板'!$C$10="不可採計",T1633=0,TRUE)),IF('114成績輸入與落點儀表板'!$C$11="必須採計",U1633&gt;0,IF('114成績輸入與落點儀表板'!$C$11="不可採計",U1633=0,TRUE)),IF('114成績輸入與落點儀表板'!$C$12="必須採計",V1633&gt;0,IF('114成績輸入與落點儀表板'!$C$12="不可採計",V1633=0,TRUE)),IF('114成績輸入與落點儀表板'!$C$13="必須採計",W1633&gt;0,IF('114成績輸入與落點儀表板'!$C$13="不可採計",W1633=0,TRUE)),IF('114成績輸入與落點儀表板'!$C$14="必須採計",X1633&gt;0,IF('114成績輸入與落點儀表板'!$C$14="不可採計",X1633=0,TRUE)),IF('114成績輸入與落點儀表板'!$C$15="必須採計",Y1633&gt;0,IF('114成績輸入與落點儀表板'!$C$15="不可採計",Y1633=0,TRUE)),IF('114成績輸入與落點儀表板'!$C$16="必須採計",Z1633&gt;0,IF('114成績輸入與落點儀表板'!$C$16="不可採計",Z1633=0,TRUE))),"✅ 符合","❌ 不符合")</f>
        <v>✅ 符合</v>
      </c>
      <c r="L1633" s="15">
        <v>1.5</v>
      </c>
      <c r="M1633" s="15">
        <v>1.5</v>
      </c>
      <c r="N1633" s="15">
        <v>0</v>
      </c>
      <c r="O1633" s="15">
        <v>0</v>
      </c>
      <c r="P1633" s="15">
        <v>0</v>
      </c>
      <c r="Q1633" s="15">
        <v>0</v>
      </c>
      <c r="R1633" s="15">
        <v>0</v>
      </c>
      <c r="S1633" s="15">
        <v>0</v>
      </c>
      <c r="T1633" s="15">
        <v>0</v>
      </c>
      <c r="U1633" s="15">
        <v>0</v>
      </c>
      <c r="V1633" s="15">
        <v>0</v>
      </c>
      <c r="W1633" s="15">
        <v>0</v>
      </c>
      <c r="X1633" s="15">
        <v>0</v>
      </c>
      <c r="Y1633" s="15">
        <v>0</v>
      </c>
      <c r="Z1633" s="15">
        <v>2</v>
      </c>
    </row>
    <row r="1634" spans="1:26" ht="15.75" customHeight="1" x14ac:dyDescent="0.3">
      <c r="A1634" s="2" t="s">
        <v>3708</v>
      </c>
      <c r="B1634" s="13" t="s">
        <v>3494</v>
      </c>
      <c r="C1634" s="13" t="s">
        <v>5601</v>
      </c>
      <c r="D1634" s="12" t="s">
        <v>80</v>
      </c>
      <c r="E1634" s="13" t="s">
        <v>3522</v>
      </c>
      <c r="F1634" s="2">
        <v>0</v>
      </c>
      <c r="G1634" s="15"/>
      <c r="H1634" s="7">
        <f>L1634*'114成績輸入與落點儀表板'!$B$2+M1634*'114成績輸入與落點儀表板'!$B$3+N1634*'114成績輸入與落點儀表板'!$B$4+O1634*'114成績輸入與落點儀表板'!$B$5+P1634*'114成績輸入與落點儀表板'!$B$6+Q1634*'114成績輸入與落點儀表板'!$B$7+R1634*'114成績輸入與落點儀表板'!$B$8+S1634*'114成績輸入與落點儀表板'!$B$9+T1634*'114成績輸入與落點儀表板'!$B$10+U1634*'114成績輸入與落點儀表板'!$B$11+V1634*'114成績輸入與落點儀表板'!$B$12+W1634*'114成績輸入與落點儀表板'!$B$13+X1634*'114成績輸入與落點儀表板'!$B$14+Y1634*'114成績輸入與落點儀表板'!$B$15+Z1634*'114成績輸入與落點儀表板'!$B$16</f>
        <v>0</v>
      </c>
      <c r="I1634" s="8" t="str">
        <f t="shared" si="50"/>
        <v/>
      </c>
      <c r="J1634" s="2" t="str">
        <f t="shared" si="51"/>
        <v>無錄取資料</v>
      </c>
      <c r="K1634" s="17" t="str">
        <f>IF(AND(IF('114成績輸入與落點儀表板'!$C$2="必須採計",L1634&gt;0,IF('114成績輸入與落點儀表板'!$C$2="不可採計",L1634=0,TRUE)),IF('114成績輸入與落點儀表板'!$C$3="必須採計",M1634&gt;0,IF('114成績輸入與落點儀表板'!$C$3="不可採計",M1634=0,TRUE)),IF('114成績輸入與落點儀表板'!$C$4="必須採計",N1634&gt;0,IF('114成績輸入與落點儀表板'!$C$4="不可採計",N1634=0,TRUE)),IF('114成績輸入與落點儀表板'!$C$5="必須採計",O1634&gt;0,IF('114成績輸入與落點儀表板'!$C$5="不可採計",O1634=0,TRUE)),IF('114成績輸入與落點儀表板'!$C$6="必須採計",P1634&gt;0,IF('114成績輸入與落點儀表板'!$C$6="不可採計",P1634=0,TRUE)),IF('114成績輸入與落點儀表板'!$C$7="必須採計",Q1634&gt;0,IF('114成績輸入與落點儀表板'!$C$7="不可採計",Q1634=0,TRUE)),IF('114成績輸入與落點儀表板'!$C$8="必須採計",R1634&gt;0,IF('114成績輸入與落點儀表板'!$C$8="不可採計",R1634=0,TRUE)),IF('114成績輸入與落點儀表板'!$C$9="必須採計",S1634&gt;0,IF('114成績輸入與落點儀表板'!$C$9="不可採計",S1634=0,TRUE)),IF('114成績輸入與落點儀表板'!$C$10="必須採計",T1634&gt;0,IF('114成績輸入與落點儀表板'!$C$10="不可採計",T1634=0,TRUE)),IF('114成績輸入與落點儀表板'!$C$11="必須採計",U1634&gt;0,IF('114成績輸入與落點儀表板'!$C$11="不可採計",U1634=0,TRUE)),IF('114成績輸入與落點儀表板'!$C$12="必須採計",V1634&gt;0,IF('114成績輸入與落點儀表板'!$C$12="不可採計",V1634=0,TRUE)),IF('114成績輸入與落點儀表板'!$C$13="必須採計",W1634&gt;0,IF('114成績輸入與落點儀表板'!$C$13="不可採計",W1634=0,TRUE)),IF('114成績輸入與落點儀表板'!$C$14="必須採計",X1634&gt;0,IF('114成績輸入與落點儀表板'!$C$14="不可採計",X1634=0,TRUE)),IF('114成績輸入與落點儀表板'!$C$15="必須採計",Y1634&gt;0,IF('114成績輸入與落點儀表板'!$C$15="不可採計",Y1634=0,TRUE)),IF('114成績輸入與落點儀表板'!$C$16="必須採計",Z1634&gt;0,IF('114成績輸入與落點儀表板'!$C$16="不可採計",Z1634=0,TRUE))),"✅ 符合","❌ 不符合")</f>
        <v>✅ 符合</v>
      </c>
      <c r="L1634" s="15">
        <v>2</v>
      </c>
      <c r="M1634" s="15">
        <v>1.5</v>
      </c>
      <c r="N1634" s="15">
        <v>0</v>
      </c>
      <c r="O1634" s="15">
        <v>0</v>
      </c>
      <c r="P1634" s="15">
        <v>0</v>
      </c>
      <c r="Q1634" s="15">
        <v>0</v>
      </c>
      <c r="R1634" s="15">
        <v>0</v>
      </c>
      <c r="S1634" s="15">
        <v>0</v>
      </c>
      <c r="T1634" s="15">
        <v>0</v>
      </c>
      <c r="U1634" s="15">
        <v>0</v>
      </c>
      <c r="V1634" s="15">
        <v>0</v>
      </c>
      <c r="W1634" s="15">
        <v>1</v>
      </c>
      <c r="X1634" s="15">
        <v>0</v>
      </c>
      <c r="Y1634" s="15">
        <v>0</v>
      </c>
      <c r="Z1634" s="15">
        <v>0</v>
      </c>
    </row>
    <row r="1635" spans="1:26" x14ac:dyDescent="0.3">
      <c r="A1635" s="2" t="s">
        <v>3710</v>
      </c>
      <c r="B1635" s="13" t="s">
        <v>3494</v>
      </c>
      <c r="C1635" s="13" t="s">
        <v>4794</v>
      </c>
      <c r="D1635" s="12" t="s">
        <v>121</v>
      </c>
      <c r="E1635" s="13" t="s">
        <v>3525</v>
      </c>
      <c r="F1635" s="2">
        <v>0</v>
      </c>
      <c r="G1635" s="15"/>
      <c r="H1635" s="7">
        <f>L1635*'114成績輸入與落點儀表板'!$B$2+M1635*'114成績輸入與落點儀表板'!$B$3+N1635*'114成績輸入與落點儀表板'!$B$4+O1635*'114成績輸入與落點儀表板'!$B$5+P1635*'114成績輸入與落點儀表板'!$B$6+Q1635*'114成績輸入與落點儀表板'!$B$7+R1635*'114成績輸入與落點儀表板'!$B$8+S1635*'114成績輸入與落點儀表板'!$B$9+T1635*'114成績輸入與落點儀表板'!$B$10+U1635*'114成績輸入與落點儀表板'!$B$11+V1635*'114成績輸入與落點儀表板'!$B$12+W1635*'114成績輸入與落點儀表板'!$B$13+X1635*'114成績輸入與落點儀表板'!$B$14+Y1635*'114成績輸入與落點儀表板'!$B$15+Z1635*'114成績輸入與落點儀表板'!$B$16</f>
        <v>0</v>
      </c>
      <c r="I1635" s="8" t="str">
        <f t="shared" si="50"/>
        <v/>
      </c>
      <c r="J1635" s="2" t="str">
        <f t="shared" si="51"/>
        <v>無錄取資料</v>
      </c>
      <c r="K1635" s="17" t="str">
        <f>IF(AND(IF('114成績輸入與落點儀表板'!$C$2="必須採計",L1635&gt;0,IF('114成績輸入與落點儀表板'!$C$2="不可採計",L1635=0,TRUE)),IF('114成績輸入與落點儀表板'!$C$3="必須採計",M1635&gt;0,IF('114成績輸入與落點儀表板'!$C$3="不可採計",M1635=0,TRUE)),IF('114成績輸入與落點儀表板'!$C$4="必須採計",N1635&gt;0,IF('114成績輸入與落點儀表板'!$C$4="不可採計",N1635=0,TRUE)),IF('114成績輸入與落點儀表板'!$C$5="必須採計",O1635&gt;0,IF('114成績輸入與落點儀表板'!$C$5="不可採計",O1635=0,TRUE)),IF('114成績輸入與落點儀表板'!$C$6="必須採計",P1635&gt;0,IF('114成績輸入與落點儀表板'!$C$6="不可採計",P1635=0,TRUE)),IF('114成績輸入與落點儀表板'!$C$7="必須採計",Q1635&gt;0,IF('114成績輸入與落點儀表板'!$C$7="不可採計",Q1635=0,TRUE)),IF('114成績輸入與落點儀表板'!$C$8="必須採計",R1635&gt;0,IF('114成績輸入與落點儀表板'!$C$8="不可採計",R1635=0,TRUE)),IF('114成績輸入與落點儀表板'!$C$9="必須採計",S1635&gt;0,IF('114成績輸入與落點儀表板'!$C$9="不可採計",S1635=0,TRUE)),IF('114成績輸入與落點儀表板'!$C$10="必須採計",T1635&gt;0,IF('114成績輸入與落點儀表板'!$C$10="不可採計",T1635=0,TRUE)),IF('114成績輸入與落點儀表板'!$C$11="必須採計",U1635&gt;0,IF('114成績輸入與落點儀表板'!$C$11="不可採計",U1635=0,TRUE)),IF('114成績輸入與落點儀表板'!$C$12="必須採計",V1635&gt;0,IF('114成績輸入與落點儀表板'!$C$12="不可採計",V1635=0,TRUE)),IF('114成績輸入與落點儀表板'!$C$13="必須採計",W1635&gt;0,IF('114成績輸入與落點儀表板'!$C$13="不可採計",W1635=0,TRUE)),IF('114成績輸入與落點儀表板'!$C$14="必須採計",X1635&gt;0,IF('114成績輸入與落點儀表板'!$C$14="不可採計",X1635=0,TRUE)),IF('114成績輸入與落點儀表板'!$C$15="必須採計",Y1635&gt;0,IF('114成績輸入與落點儀表板'!$C$15="不可採計",Y1635=0,TRUE)),IF('114成績輸入與落點儀表板'!$C$16="必須採計",Z1635&gt;0,IF('114成績輸入與落點儀表板'!$C$16="不可採計",Z1635=0,TRUE))),"✅ 符合","❌ 不符合")</f>
        <v>✅ 符合</v>
      </c>
      <c r="L1635" s="15">
        <v>2</v>
      </c>
      <c r="M1635" s="15">
        <v>1.5</v>
      </c>
      <c r="N1635" s="15">
        <v>0</v>
      </c>
      <c r="O1635" s="15">
        <v>0</v>
      </c>
      <c r="P1635" s="15">
        <v>0</v>
      </c>
      <c r="Q1635" s="15">
        <v>0</v>
      </c>
      <c r="R1635" s="15">
        <v>0</v>
      </c>
      <c r="S1635" s="15">
        <v>0</v>
      </c>
      <c r="T1635" s="15">
        <v>0</v>
      </c>
      <c r="U1635" s="15">
        <v>1</v>
      </c>
      <c r="V1635" s="15">
        <v>0</v>
      </c>
      <c r="W1635" s="15">
        <v>0</v>
      </c>
      <c r="X1635" s="15">
        <v>0</v>
      </c>
      <c r="Y1635" s="15">
        <v>0</v>
      </c>
      <c r="Z1635" s="15">
        <v>0</v>
      </c>
    </row>
    <row r="1636" spans="1:26" ht="15.75" customHeight="1" x14ac:dyDescent="0.3">
      <c r="A1636" s="2" t="s">
        <v>3712</v>
      </c>
      <c r="B1636" s="13" t="s">
        <v>3494</v>
      </c>
      <c r="C1636" s="13" t="s">
        <v>3527</v>
      </c>
      <c r="D1636" s="12" t="s">
        <v>86</v>
      </c>
      <c r="E1636" s="13" t="s">
        <v>4112</v>
      </c>
      <c r="F1636" s="2">
        <v>0</v>
      </c>
      <c r="G1636" s="15"/>
      <c r="H1636" s="7">
        <f>L1636*'114成績輸入與落點儀表板'!$B$2+M1636*'114成績輸入與落點儀表板'!$B$3+N1636*'114成績輸入與落點儀表板'!$B$4+O1636*'114成績輸入與落點儀表板'!$B$5+P1636*'114成績輸入與落點儀表板'!$B$6+Q1636*'114成績輸入與落點儀表板'!$B$7+R1636*'114成績輸入與落點儀表板'!$B$8+S1636*'114成績輸入與落點儀表板'!$B$9+T1636*'114成績輸入與落點儀表板'!$B$10+U1636*'114成績輸入與落點儀表板'!$B$11+V1636*'114成績輸入與落點儀表板'!$B$12+W1636*'114成績輸入與落點儀表板'!$B$13+X1636*'114成績輸入與落點儀表板'!$B$14+Y1636*'114成績輸入與落點儀表板'!$B$15+Z1636*'114成績輸入與落點儀表板'!$B$16</f>
        <v>0</v>
      </c>
      <c r="I1636" s="8" t="str">
        <f t="shared" si="50"/>
        <v/>
      </c>
      <c r="J1636" s="2" t="str">
        <f t="shared" si="51"/>
        <v>無錄取資料</v>
      </c>
      <c r="K1636" s="17" t="str">
        <f>IF(AND(IF('114成績輸入與落點儀表板'!$C$2="必須採計",L1636&gt;0,IF('114成績輸入與落點儀表板'!$C$2="不可採計",L1636=0,TRUE)),IF('114成績輸入與落點儀表板'!$C$3="必須採計",M1636&gt;0,IF('114成績輸入與落點儀表板'!$C$3="不可採計",M1636=0,TRUE)),IF('114成績輸入與落點儀表板'!$C$4="必須採計",N1636&gt;0,IF('114成績輸入與落點儀表板'!$C$4="不可採計",N1636=0,TRUE)),IF('114成績輸入與落點儀表板'!$C$5="必須採計",O1636&gt;0,IF('114成績輸入與落點儀表板'!$C$5="不可採計",O1636=0,TRUE)),IF('114成績輸入與落點儀表板'!$C$6="必須採計",P1636&gt;0,IF('114成績輸入與落點儀表板'!$C$6="不可採計",P1636=0,TRUE)),IF('114成績輸入與落點儀表板'!$C$7="必須採計",Q1636&gt;0,IF('114成績輸入與落點儀表板'!$C$7="不可採計",Q1636=0,TRUE)),IF('114成績輸入與落點儀表板'!$C$8="必須採計",R1636&gt;0,IF('114成績輸入與落點儀表板'!$C$8="不可採計",R1636=0,TRUE)),IF('114成績輸入與落點儀表板'!$C$9="必須採計",S1636&gt;0,IF('114成績輸入與落點儀表板'!$C$9="不可採計",S1636=0,TRUE)),IF('114成績輸入與落點儀表板'!$C$10="必須採計",T1636&gt;0,IF('114成績輸入與落點儀表板'!$C$10="不可採計",T1636=0,TRUE)),IF('114成績輸入與落點儀表板'!$C$11="必須採計",U1636&gt;0,IF('114成績輸入與落點儀表板'!$C$11="不可採計",U1636=0,TRUE)),IF('114成績輸入與落點儀表板'!$C$12="必須採計",V1636&gt;0,IF('114成績輸入與落點儀表板'!$C$12="不可採計",V1636=0,TRUE)),IF('114成績輸入與落點儀表板'!$C$13="必須採計",W1636&gt;0,IF('114成績輸入與落點儀表板'!$C$13="不可採計",W1636=0,TRUE)),IF('114成績輸入與落點儀表板'!$C$14="必須採計",X1636&gt;0,IF('114成績輸入與落點儀表板'!$C$14="不可採計",X1636=0,TRUE)),IF('114成績輸入與落點儀表板'!$C$15="必須採計",Y1636&gt;0,IF('114成績輸入與落點儀表板'!$C$15="不可採計",Y1636=0,TRUE)),IF('114成績輸入與落點儀表板'!$C$16="必須採計",Z1636&gt;0,IF('114成績輸入與落點儀表板'!$C$16="不可採計",Z1636=0,TRUE))),"✅ 符合","❌ 不符合")</f>
        <v>✅ 符合</v>
      </c>
      <c r="L1636" s="15">
        <v>2</v>
      </c>
      <c r="M1636" s="15">
        <v>2</v>
      </c>
      <c r="N1636" s="15">
        <v>0</v>
      </c>
      <c r="O1636" s="15">
        <v>0</v>
      </c>
      <c r="P1636" s="15">
        <v>0</v>
      </c>
      <c r="Q1636" s="15">
        <v>2</v>
      </c>
      <c r="R1636" s="15">
        <v>0</v>
      </c>
      <c r="S1636" s="15">
        <v>0</v>
      </c>
      <c r="T1636" s="15">
        <v>0</v>
      </c>
      <c r="U1636" s="15">
        <v>0</v>
      </c>
      <c r="V1636" s="15">
        <v>0</v>
      </c>
      <c r="W1636" s="15">
        <v>1</v>
      </c>
      <c r="X1636" s="15">
        <v>0</v>
      </c>
      <c r="Y1636" s="15">
        <v>0</v>
      </c>
      <c r="Z1636" s="15">
        <v>0</v>
      </c>
    </row>
    <row r="1637" spans="1:26" x14ac:dyDescent="0.3">
      <c r="A1637" s="2" t="s">
        <v>3715</v>
      </c>
      <c r="B1637" s="13" t="s">
        <v>3494</v>
      </c>
      <c r="C1637" s="13" t="s">
        <v>1188</v>
      </c>
      <c r="D1637" s="12" t="s">
        <v>73</v>
      </c>
      <c r="E1637" s="13" t="s">
        <v>3230</v>
      </c>
      <c r="F1637" s="2">
        <v>0</v>
      </c>
      <c r="G1637" s="15"/>
      <c r="H1637" s="7">
        <f>L1637*'114成績輸入與落點儀表板'!$B$2+M1637*'114成績輸入與落點儀表板'!$B$3+N1637*'114成績輸入與落點儀表板'!$B$4+O1637*'114成績輸入與落點儀表板'!$B$5+P1637*'114成績輸入與落點儀表板'!$B$6+Q1637*'114成績輸入與落點儀表板'!$B$7+R1637*'114成績輸入與落點儀表板'!$B$8+S1637*'114成績輸入與落點儀表板'!$B$9+T1637*'114成績輸入與落點儀表板'!$B$10+U1637*'114成績輸入與落點儀表板'!$B$11+V1637*'114成績輸入與落點儀表板'!$B$12+W1637*'114成績輸入與落點儀表板'!$B$13+X1637*'114成績輸入與落點儀表板'!$B$14+Y1637*'114成績輸入與落點儀表板'!$B$15+Z1637*'114成績輸入與落點儀表板'!$B$16</f>
        <v>0</v>
      </c>
      <c r="I1637" s="8" t="str">
        <f t="shared" si="50"/>
        <v/>
      </c>
      <c r="J1637" s="2" t="str">
        <f t="shared" si="51"/>
        <v>無錄取資料</v>
      </c>
      <c r="K1637" s="17" t="str">
        <f>IF(AND(IF('114成績輸入與落點儀表板'!$C$2="必須採計",L1637&gt;0,IF('114成績輸入與落點儀表板'!$C$2="不可採計",L1637=0,TRUE)),IF('114成績輸入與落點儀表板'!$C$3="必須採計",M1637&gt;0,IF('114成績輸入與落點儀表板'!$C$3="不可採計",M1637=0,TRUE)),IF('114成績輸入與落點儀表板'!$C$4="必須採計",N1637&gt;0,IF('114成績輸入與落點儀表板'!$C$4="不可採計",N1637=0,TRUE)),IF('114成績輸入與落點儀表板'!$C$5="必須採計",O1637&gt;0,IF('114成績輸入與落點儀表板'!$C$5="不可採計",O1637=0,TRUE)),IF('114成績輸入與落點儀表板'!$C$6="必須採計",P1637&gt;0,IF('114成績輸入與落點儀表板'!$C$6="不可採計",P1637=0,TRUE)),IF('114成績輸入與落點儀表板'!$C$7="必須採計",Q1637&gt;0,IF('114成績輸入與落點儀表板'!$C$7="不可採計",Q1637=0,TRUE)),IF('114成績輸入與落點儀表板'!$C$8="必須採計",R1637&gt;0,IF('114成績輸入與落點儀表板'!$C$8="不可採計",R1637=0,TRUE)),IF('114成績輸入與落點儀表板'!$C$9="必須採計",S1637&gt;0,IF('114成績輸入與落點儀表板'!$C$9="不可採計",S1637=0,TRUE)),IF('114成績輸入與落點儀表板'!$C$10="必須採計",T1637&gt;0,IF('114成績輸入與落點儀表板'!$C$10="不可採計",T1637=0,TRUE)),IF('114成績輸入與落點儀表板'!$C$11="必須採計",U1637&gt;0,IF('114成績輸入與落點儀表板'!$C$11="不可採計",U1637=0,TRUE)),IF('114成績輸入與落點儀表板'!$C$12="必須採計",V1637&gt;0,IF('114成績輸入與落點儀表板'!$C$12="不可採計",V1637=0,TRUE)),IF('114成績輸入與落點儀表板'!$C$13="必須採計",W1637&gt;0,IF('114成績輸入與落點儀表板'!$C$13="不可採計",W1637=0,TRUE)),IF('114成績輸入與落點儀表板'!$C$14="必須採計",X1637&gt;0,IF('114成績輸入與落點儀表板'!$C$14="不可採計",X1637=0,TRUE)),IF('114成績輸入與落點儀表板'!$C$15="必須採計",Y1637&gt;0,IF('114成績輸入與落點儀表板'!$C$15="不可採計",Y1637=0,TRUE)),IF('114成績輸入與落點儀表板'!$C$16="必須採計",Z1637&gt;0,IF('114成績輸入與落點儀表板'!$C$16="不可採計",Z1637=0,TRUE))),"✅ 符合","❌ 不符合")</f>
        <v>✅ 符合</v>
      </c>
      <c r="L1637" s="15">
        <v>2</v>
      </c>
      <c r="M1637" s="15">
        <v>0</v>
      </c>
      <c r="N1637" s="15">
        <v>0</v>
      </c>
      <c r="O1637" s="15">
        <v>0</v>
      </c>
      <c r="P1637" s="15">
        <v>0</v>
      </c>
      <c r="Q1637" s="15">
        <v>0</v>
      </c>
      <c r="R1637" s="15">
        <v>0</v>
      </c>
      <c r="S1637" s="15">
        <v>0</v>
      </c>
      <c r="T1637" s="15">
        <v>0</v>
      </c>
      <c r="U1637" s="15">
        <v>0</v>
      </c>
      <c r="V1637" s="15">
        <v>1</v>
      </c>
      <c r="W1637" s="15">
        <v>0</v>
      </c>
      <c r="X1637" s="15">
        <v>1</v>
      </c>
      <c r="Y1637" s="15">
        <v>0</v>
      </c>
      <c r="Z1637" s="15">
        <v>0</v>
      </c>
    </row>
    <row r="1638" spans="1:26" ht="15.75" customHeight="1" x14ac:dyDescent="0.3">
      <c r="A1638" s="2" t="s">
        <v>3716</v>
      </c>
      <c r="B1638" s="13" t="s">
        <v>3494</v>
      </c>
      <c r="C1638" s="13" t="s">
        <v>1190</v>
      </c>
      <c r="D1638" s="12" t="s">
        <v>73</v>
      </c>
      <c r="E1638" s="13" t="s">
        <v>5602</v>
      </c>
      <c r="F1638" s="2">
        <v>0</v>
      </c>
      <c r="G1638" s="15"/>
      <c r="H1638" s="7">
        <f>L1638*'114成績輸入與落點儀表板'!$B$2+M1638*'114成績輸入與落點儀表板'!$B$3+N1638*'114成績輸入與落點儀表板'!$B$4+O1638*'114成績輸入與落點儀表板'!$B$5+P1638*'114成績輸入與落點儀表板'!$B$6+Q1638*'114成績輸入與落點儀表板'!$B$7+R1638*'114成績輸入與落點儀表板'!$B$8+S1638*'114成績輸入與落點儀表板'!$B$9+T1638*'114成績輸入與落點儀表板'!$B$10+U1638*'114成績輸入與落點儀表板'!$B$11+V1638*'114成績輸入與落點儀表板'!$B$12+W1638*'114成績輸入與落點儀表板'!$B$13+X1638*'114成績輸入與落點儀表板'!$B$14+Y1638*'114成績輸入與落點儀表板'!$B$15+Z1638*'114成績輸入與落點儀表板'!$B$16</f>
        <v>0</v>
      </c>
      <c r="I1638" s="8" t="str">
        <f t="shared" si="50"/>
        <v/>
      </c>
      <c r="J1638" s="2" t="str">
        <f t="shared" si="51"/>
        <v>無錄取資料</v>
      </c>
      <c r="K1638" s="17" t="str">
        <f>IF(AND(IF('114成績輸入與落點儀表板'!$C$2="必須採計",L1638&gt;0,IF('114成績輸入與落點儀表板'!$C$2="不可採計",L1638=0,TRUE)),IF('114成績輸入與落點儀表板'!$C$3="必須採計",M1638&gt;0,IF('114成績輸入與落點儀表板'!$C$3="不可採計",M1638=0,TRUE)),IF('114成績輸入與落點儀表板'!$C$4="必須採計",N1638&gt;0,IF('114成績輸入與落點儀表板'!$C$4="不可採計",N1638=0,TRUE)),IF('114成績輸入與落點儀表板'!$C$5="必須採計",O1638&gt;0,IF('114成績輸入與落點儀表板'!$C$5="不可採計",O1638=0,TRUE)),IF('114成績輸入與落點儀表板'!$C$6="必須採計",P1638&gt;0,IF('114成績輸入與落點儀表板'!$C$6="不可採計",P1638=0,TRUE)),IF('114成績輸入與落點儀表板'!$C$7="必須採計",Q1638&gt;0,IF('114成績輸入與落點儀表板'!$C$7="不可採計",Q1638=0,TRUE)),IF('114成績輸入與落點儀表板'!$C$8="必須採計",R1638&gt;0,IF('114成績輸入與落點儀表板'!$C$8="不可採計",R1638=0,TRUE)),IF('114成績輸入與落點儀表板'!$C$9="必須採計",S1638&gt;0,IF('114成績輸入與落點儀表板'!$C$9="不可採計",S1638=0,TRUE)),IF('114成績輸入與落點儀表板'!$C$10="必須採計",T1638&gt;0,IF('114成績輸入與落點儀表板'!$C$10="不可採計",T1638=0,TRUE)),IF('114成績輸入與落點儀表板'!$C$11="必須採計",U1638&gt;0,IF('114成績輸入與落點儀表板'!$C$11="不可採計",U1638=0,TRUE)),IF('114成績輸入與落點儀表板'!$C$12="必須採計",V1638&gt;0,IF('114成績輸入與落點儀表板'!$C$12="不可採計",V1638=0,TRUE)),IF('114成績輸入與落點儀表板'!$C$13="必須採計",W1638&gt;0,IF('114成績輸入與落點儀表板'!$C$13="不可採計",W1638=0,TRUE)),IF('114成績輸入與落點儀表板'!$C$14="必須採計",X1638&gt;0,IF('114成績輸入與落點儀表板'!$C$14="不可採計",X1638=0,TRUE)),IF('114成績輸入與落點儀表板'!$C$15="必須採計",Y1638&gt;0,IF('114成績輸入與落點儀表板'!$C$15="不可採計",Y1638=0,TRUE)),IF('114成績輸入與落點儀表板'!$C$16="必須採計",Z1638&gt;0,IF('114成績輸入與落點儀表板'!$C$16="不可採計",Z1638=0,TRUE))),"✅ 符合","❌ 不符合")</f>
        <v>✅ 符合</v>
      </c>
      <c r="L1638" s="15">
        <v>2</v>
      </c>
      <c r="M1638" s="15">
        <v>0</v>
      </c>
      <c r="N1638" s="15">
        <v>0</v>
      </c>
      <c r="O1638" s="15">
        <v>0</v>
      </c>
      <c r="P1638" s="15">
        <v>0</v>
      </c>
      <c r="Q1638" s="15">
        <v>0</v>
      </c>
      <c r="R1638" s="15">
        <v>0</v>
      </c>
      <c r="S1638" s="15">
        <v>0</v>
      </c>
      <c r="T1638" s="15">
        <v>0</v>
      </c>
      <c r="U1638" s="15">
        <v>1</v>
      </c>
      <c r="V1638" s="15">
        <v>0</v>
      </c>
      <c r="W1638" s="15">
        <v>0</v>
      </c>
      <c r="X1638" s="15">
        <v>1</v>
      </c>
      <c r="Y1638" s="15">
        <v>0</v>
      </c>
      <c r="Z1638" s="15">
        <v>0</v>
      </c>
    </row>
    <row r="1639" spans="1:26" x14ac:dyDescent="0.3">
      <c r="A1639" s="2" t="s">
        <v>3717</v>
      </c>
      <c r="B1639" s="13" t="s">
        <v>3494</v>
      </c>
      <c r="C1639" s="13" t="s">
        <v>3535</v>
      </c>
      <c r="D1639" s="12" t="s">
        <v>103</v>
      </c>
      <c r="E1639" s="13" t="s">
        <v>1341</v>
      </c>
      <c r="F1639" s="2">
        <v>1</v>
      </c>
      <c r="G1639" s="15">
        <v>84.5</v>
      </c>
      <c r="H1639" s="7">
        <f>L1639*'114成績輸入與落點儀表板'!$B$2+M1639*'114成績輸入與落點儀表板'!$B$3+N1639*'114成績輸入與落點儀表板'!$B$4+O1639*'114成績輸入與落點儀表板'!$B$5+P1639*'114成績輸入與落點儀表板'!$B$6+Q1639*'114成績輸入與落點儀表板'!$B$7+R1639*'114成績輸入與落點儀表板'!$B$8+S1639*'114成績輸入與落點儀表板'!$B$9+T1639*'114成績輸入與落點儀表板'!$B$10+U1639*'114成績輸入與落點儀表板'!$B$11+V1639*'114成績輸入與落點儀表板'!$B$12+W1639*'114成績輸入與落點儀表板'!$B$13+X1639*'114成績輸入與落點儀表板'!$B$14+Y1639*'114成績輸入與落點儀表板'!$B$15+Z1639*'114成績輸入與落點儀表板'!$B$16</f>
        <v>0</v>
      </c>
      <c r="I1639" s="8">
        <f t="shared" si="50"/>
        <v>-84.5</v>
      </c>
      <c r="J1639" s="2" t="str">
        <f t="shared" si="51"/>
        <v>FAIL</v>
      </c>
      <c r="K1639" s="17" t="str">
        <f>IF(AND(IF('114成績輸入與落點儀表板'!$C$2="必須採計",L1639&gt;0,IF('114成績輸入與落點儀表板'!$C$2="不可採計",L1639=0,TRUE)),IF('114成績輸入與落點儀表板'!$C$3="必須採計",M1639&gt;0,IF('114成績輸入與落點儀表板'!$C$3="不可採計",M1639=0,TRUE)),IF('114成績輸入與落點儀表板'!$C$4="必須採計",N1639&gt;0,IF('114成績輸入與落點儀表板'!$C$4="不可採計",N1639=0,TRUE)),IF('114成績輸入與落點儀表板'!$C$5="必須採計",O1639&gt;0,IF('114成績輸入與落點儀表板'!$C$5="不可採計",O1639=0,TRUE)),IF('114成績輸入與落點儀表板'!$C$6="必須採計",P1639&gt;0,IF('114成績輸入與落點儀表板'!$C$6="不可採計",P1639=0,TRUE)),IF('114成績輸入與落點儀表板'!$C$7="必須採計",Q1639&gt;0,IF('114成績輸入與落點儀表板'!$C$7="不可採計",Q1639=0,TRUE)),IF('114成績輸入與落點儀表板'!$C$8="必須採計",R1639&gt;0,IF('114成績輸入與落點儀表板'!$C$8="不可採計",R1639=0,TRUE)),IF('114成績輸入與落點儀表板'!$C$9="必須採計",S1639&gt;0,IF('114成績輸入與落點儀表板'!$C$9="不可採計",S1639=0,TRUE)),IF('114成績輸入與落點儀表板'!$C$10="必須採計",T1639&gt;0,IF('114成績輸入與落點儀表板'!$C$10="不可採計",T1639=0,TRUE)),IF('114成績輸入與落點儀表板'!$C$11="必須採計",U1639&gt;0,IF('114成績輸入與落點儀表板'!$C$11="不可採計",U1639=0,TRUE)),IF('114成績輸入與落點儀表板'!$C$12="必須採計",V1639&gt;0,IF('114成績輸入與落點儀表板'!$C$12="不可採計",V1639=0,TRUE)),IF('114成績輸入與落點儀表板'!$C$13="必須採計",W1639&gt;0,IF('114成績輸入與落點儀表板'!$C$13="不可採計",W1639=0,TRUE)),IF('114成績輸入與落點儀表板'!$C$14="必須採計",X1639&gt;0,IF('114成績輸入與落點儀表板'!$C$14="不可採計",X1639=0,TRUE)),IF('114成績輸入與落點儀表板'!$C$15="必須採計",Y1639&gt;0,IF('114成績輸入與落點儀表板'!$C$15="不可採計",Y1639=0,TRUE)),IF('114成績輸入與落點儀表板'!$C$16="必須採計",Z1639&gt;0,IF('114成績輸入與落點儀表板'!$C$16="不可採計",Z1639=0,TRUE))),"✅ 符合","❌ 不符合")</f>
        <v>✅ 符合</v>
      </c>
      <c r="L1639" s="15">
        <v>1</v>
      </c>
      <c r="M1639" s="15">
        <v>1.25</v>
      </c>
      <c r="N1639" s="15">
        <v>0</v>
      </c>
      <c r="O1639" s="15">
        <v>0</v>
      </c>
      <c r="P1639" s="15">
        <v>0</v>
      </c>
      <c r="Q1639" s="15">
        <v>0</v>
      </c>
      <c r="R1639" s="15">
        <v>0</v>
      </c>
      <c r="S1639" s="15">
        <v>0</v>
      </c>
      <c r="T1639" s="15">
        <v>0</v>
      </c>
      <c r="U1639" s="15">
        <v>0</v>
      </c>
      <c r="V1639" s="15">
        <v>1</v>
      </c>
      <c r="W1639" s="15">
        <v>0</v>
      </c>
      <c r="X1639" s="15">
        <v>0</v>
      </c>
      <c r="Y1639" s="15">
        <v>0</v>
      </c>
      <c r="Z1639" s="15">
        <v>0</v>
      </c>
    </row>
    <row r="1640" spans="1:26" ht="15.75" customHeight="1" x14ac:dyDescent="0.3">
      <c r="A1640" s="2" t="s">
        <v>3719</v>
      </c>
      <c r="B1640" s="13" t="s">
        <v>3537</v>
      </c>
      <c r="C1640" s="13" t="s">
        <v>248</v>
      </c>
      <c r="D1640" s="12" t="s">
        <v>113</v>
      </c>
      <c r="E1640" s="13" t="s">
        <v>3538</v>
      </c>
      <c r="F1640" s="2">
        <v>27</v>
      </c>
      <c r="G1640" s="15">
        <v>316.5</v>
      </c>
      <c r="H1640" s="7">
        <f>L1640*'114成績輸入與落點儀表板'!$B$2+M1640*'114成績輸入與落點儀表板'!$B$3+N1640*'114成績輸入與落點儀表板'!$B$4+O1640*'114成績輸入與落點儀表板'!$B$5+P1640*'114成績輸入與落點儀表板'!$B$6+Q1640*'114成績輸入與落點儀表板'!$B$7+R1640*'114成績輸入與落點儀表板'!$B$8+S1640*'114成績輸入與落點儀表板'!$B$9+T1640*'114成績輸入與落點儀表板'!$B$10+U1640*'114成績輸入與落點儀表板'!$B$11+V1640*'114成績輸入與落點儀表板'!$B$12+W1640*'114成績輸入與落點儀表板'!$B$13+X1640*'114成績輸入與落點儀表板'!$B$14+Y1640*'114成績輸入與落點儀表板'!$B$15+Z1640*'114成績輸入與落點儀表板'!$B$16</f>
        <v>0</v>
      </c>
      <c r="I1640" s="8">
        <f t="shared" si="50"/>
        <v>-316.5</v>
      </c>
      <c r="J1640" s="2" t="str">
        <f t="shared" si="51"/>
        <v>FAIL</v>
      </c>
      <c r="K1640" s="17" t="str">
        <f>IF(AND(IF('114成績輸入與落點儀表板'!$C$2="必須採計",L1640&gt;0,IF('114成績輸入與落點儀表板'!$C$2="不可採計",L1640=0,TRUE)),IF('114成績輸入與落點儀表板'!$C$3="必須採計",M1640&gt;0,IF('114成績輸入與落點儀表板'!$C$3="不可採計",M1640=0,TRUE)),IF('114成績輸入與落點儀表板'!$C$4="必須採計",N1640&gt;0,IF('114成績輸入與落點儀表板'!$C$4="不可採計",N1640=0,TRUE)),IF('114成績輸入與落點儀表板'!$C$5="必須採計",O1640&gt;0,IF('114成績輸入與落點儀表板'!$C$5="不可採計",O1640=0,TRUE)),IF('114成績輸入與落點儀表板'!$C$6="必須採計",P1640&gt;0,IF('114成績輸入與落點儀表板'!$C$6="不可採計",P1640=0,TRUE)),IF('114成績輸入與落點儀表板'!$C$7="必須採計",Q1640&gt;0,IF('114成績輸入與落點儀表板'!$C$7="不可採計",Q1640=0,TRUE)),IF('114成績輸入與落點儀表板'!$C$8="必須採計",R1640&gt;0,IF('114成績輸入與落點儀表板'!$C$8="不可採計",R1640=0,TRUE)),IF('114成績輸入與落點儀表板'!$C$9="必須採計",S1640&gt;0,IF('114成績輸入與落點儀表板'!$C$9="不可採計",S1640=0,TRUE)),IF('114成績輸入與落點儀表板'!$C$10="必須採計",T1640&gt;0,IF('114成績輸入與落點儀表板'!$C$10="不可採計",T1640=0,TRUE)),IF('114成績輸入與落點儀表板'!$C$11="必須採計",U1640&gt;0,IF('114成績輸入與落點儀表板'!$C$11="不可採計",U1640=0,TRUE)),IF('114成績輸入與落點儀表板'!$C$12="必須採計",V1640&gt;0,IF('114成績輸入與落點儀表板'!$C$12="不可採計",V1640=0,TRUE)),IF('114成績輸入與落點儀表板'!$C$13="必須採計",W1640&gt;0,IF('114成績輸入與落點儀表板'!$C$13="不可採計",W1640=0,TRUE)),IF('114成績輸入與落點儀表板'!$C$14="必須採計",X1640&gt;0,IF('114成績輸入與落點儀表板'!$C$14="不可採計",X1640=0,TRUE)),IF('114成績輸入與落點儀表板'!$C$15="必須採計",Y1640&gt;0,IF('114成績輸入與落點儀表板'!$C$15="不可採計",Y1640=0,TRUE)),IF('114成績輸入與落點儀表板'!$C$16="必須採計",Z1640&gt;0,IF('114成績輸入與落點儀表板'!$C$16="不可採計",Z1640=0,TRUE))),"✅ 符合","❌ 不符合")</f>
        <v>✅ 符合</v>
      </c>
      <c r="L1640" s="15">
        <v>1.5</v>
      </c>
      <c r="M1640" s="15">
        <v>1.5</v>
      </c>
      <c r="N1640" s="15">
        <v>0</v>
      </c>
      <c r="O1640" s="15">
        <v>0</v>
      </c>
      <c r="P1640" s="15">
        <v>0</v>
      </c>
      <c r="Q1640" s="15">
        <v>1.5</v>
      </c>
      <c r="R1640" s="15">
        <v>0</v>
      </c>
      <c r="S1640" s="15">
        <v>0</v>
      </c>
      <c r="T1640" s="15">
        <v>0</v>
      </c>
      <c r="U1640" s="15">
        <v>1</v>
      </c>
      <c r="V1640" s="15">
        <v>0</v>
      </c>
      <c r="W1640" s="15">
        <v>1</v>
      </c>
      <c r="X1640" s="15">
        <v>0</v>
      </c>
      <c r="Y1640" s="15">
        <v>0</v>
      </c>
      <c r="Z1640" s="15">
        <v>0</v>
      </c>
    </row>
    <row r="1641" spans="1:26" x14ac:dyDescent="0.3">
      <c r="A1641" s="2" t="s">
        <v>3722</v>
      </c>
      <c r="B1641" s="13" t="s">
        <v>3537</v>
      </c>
      <c r="C1641" s="13" t="s">
        <v>251</v>
      </c>
      <c r="D1641" s="12" t="s">
        <v>113</v>
      </c>
      <c r="E1641" s="13" t="s">
        <v>3538</v>
      </c>
      <c r="F1641" s="2">
        <v>28</v>
      </c>
      <c r="G1641" s="15">
        <v>318.5</v>
      </c>
      <c r="H1641" s="7">
        <f>L1641*'114成績輸入與落點儀表板'!$B$2+M1641*'114成績輸入與落點儀表板'!$B$3+N1641*'114成績輸入與落點儀表板'!$B$4+O1641*'114成績輸入與落點儀表板'!$B$5+P1641*'114成績輸入與落點儀表板'!$B$6+Q1641*'114成績輸入與落點儀表板'!$B$7+R1641*'114成績輸入與落點儀表板'!$B$8+S1641*'114成績輸入與落點儀表板'!$B$9+T1641*'114成績輸入與落點儀表板'!$B$10+U1641*'114成績輸入與落點儀表板'!$B$11+V1641*'114成績輸入與落點儀表板'!$B$12+W1641*'114成績輸入與落點儀表板'!$B$13+X1641*'114成績輸入與落點儀表板'!$B$14+Y1641*'114成績輸入與落點儀表板'!$B$15+Z1641*'114成績輸入與落點儀表板'!$B$16</f>
        <v>0</v>
      </c>
      <c r="I1641" s="8">
        <f t="shared" si="50"/>
        <v>-318.5</v>
      </c>
      <c r="J1641" s="2" t="str">
        <f t="shared" si="51"/>
        <v>FAIL</v>
      </c>
      <c r="K1641" s="17" t="str">
        <f>IF(AND(IF('114成績輸入與落點儀表板'!$C$2="必須採計",L1641&gt;0,IF('114成績輸入與落點儀表板'!$C$2="不可採計",L1641=0,TRUE)),IF('114成績輸入與落點儀表板'!$C$3="必須採計",M1641&gt;0,IF('114成績輸入與落點儀表板'!$C$3="不可採計",M1641=0,TRUE)),IF('114成績輸入與落點儀表板'!$C$4="必須採計",N1641&gt;0,IF('114成績輸入與落點儀表板'!$C$4="不可採計",N1641=0,TRUE)),IF('114成績輸入與落點儀表板'!$C$5="必須採計",O1641&gt;0,IF('114成績輸入與落點儀表板'!$C$5="不可採計",O1641=0,TRUE)),IF('114成績輸入與落點儀表板'!$C$6="必須採計",P1641&gt;0,IF('114成績輸入與落點儀表板'!$C$6="不可採計",P1641=0,TRUE)),IF('114成績輸入與落點儀表板'!$C$7="必須採計",Q1641&gt;0,IF('114成績輸入與落點儀表板'!$C$7="不可採計",Q1641=0,TRUE)),IF('114成績輸入與落點儀表板'!$C$8="必須採計",R1641&gt;0,IF('114成績輸入與落點儀表板'!$C$8="不可採計",R1641=0,TRUE)),IF('114成績輸入與落點儀表板'!$C$9="必須採計",S1641&gt;0,IF('114成績輸入與落點儀表板'!$C$9="不可採計",S1641=0,TRUE)),IF('114成績輸入與落點儀表板'!$C$10="必須採計",T1641&gt;0,IF('114成績輸入與落點儀表板'!$C$10="不可採計",T1641=0,TRUE)),IF('114成績輸入與落點儀表板'!$C$11="必須採計",U1641&gt;0,IF('114成績輸入與落點儀表板'!$C$11="不可採計",U1641=0,TRUE)),IF('114成績輸入與落點儀表板'!$C$12="必須採計",V1641&gt;0,IF('114成績輸入與落點儀表板'!$C$12="不可採計",V1641=0,TRUE)),IF('114成績輸入與落點儀表板'!$C$13="必須採計",W1641&gt;0,IF('114成績輸入與落點儀表板'!$C$13="不可採計",W1641=0,TRUE)),IF('114成績輸入與落點儀表板'!$C$14="必須採計",X1641&gt;0,IF('114成績輸入與落點儀表板'!$C$14="不可採計",X1641=0,TRUE)),IF('114成績輸入與落點儀表板'!$C$15="必須採計",Y1641&gt;0,IF('114成績輸入與落點儀表板'!$C$15="不可採計",Y1641=0,TRUE)),IF('114成績輸入與落點儀表板'!$C$16="必須採計",Z1641&gt;0,IF('114成績輸入與落點儀表板'!$C$16="不可採計",Z1641=0,TRUE))),"✅ 符合","❌ 不符合")</f>
        <v>✅ 符合</v>
      </c>
      <c r="L1641" s="15">
        <v>1.5</v>
      </c>
      <c r="M1641" s="15">
        <v>1.5</v>
      </c>
      <c r="N1641" s="15">
        <v>0</v>
      </c>
      <c r="O1641" s="15">
        <v>0</v>
      </c>
      <c r="P1641" s="15">
        <v>0</v>
      </c>
      <c r="Q1641" s="15">
        <v>1.5</v>
      </c>
      <c r="R1641" s="15">
        <v>0</v>
      </c>
      <c r="S1641" s="15">
        <v>0</v>
      </c>
      <c r="T1641" s="15">
        <v>0</v>
      </c>
      <c r="U1641" s="15">
        <v>1</v>
      </c>
      <c r="V1641" s="15">
        <v>0</v>
      </c>
      <c r="W1641" s="15">
        <v>1</v>
      </c>
      <c r="X1641" s="15">
        <v>0</v>
      </c>
      <c r="Y1641" s="15">
        <v>0</v>
      </c>
      <c r="Z1641" s="15">
        <v>0</v>
      </c>
    </row>
    <row r="1642" spans="1:26" ht="15.75" customHeight="1" x14ac:dyDescent="0.3">
      <c r="A1642" s="2" t="s">
        <v>3723</v>
      </c>
      <c r="B1642" s="13" t="s">
        <v>3537</v>
      </c>
      <c r="C1642" s="13" t="s">
        <v>3541</v>
      </c>
      <c r="D1642" s="12" t="s">
        <v>113</v>
      </c>
      <c r="E1642" s="13" t="s">
        <v>3538</v>
      </c>
      <c r="F1642" s="2">
        <v>33</v>
      </c>
      <c r="G1642" s="15">
        <v>319.5</v>
      </c>
      <c r="H1642" s="7">
        <f>L1642*'114成績輸入與落點儀表板'!$B$2+M1642*'114成績輸入與落點儀表板'!$B$3+N1642*'114成績輸入與落點儀表板'!$B$4+O1642*'114成績輸入與落點儀表板'!$B$5+P1642*'114成績輸入與落點儀表板'!$B$6+Q1642*'114成績輸入與落點儀表板'!$B$7+R1642*'114成績輸入與落點儀表板'!$B$8+S1642*'114成績輸入與落點儀表板'!$B$9+T1642*'114成績輸入與落點儀表板'!$B$10+U1642*'114成績輸入與落點儀表板'!$B$11+V1642*'114成績輸入與落點儀表板'!$B$12+W1642*'114成績輸入與落點儀表板'!$B$13+X1642*'114成績輸入與落點儀表板'!$B$14+Y1642*'114成績輸入與落點儀表板'!$B$15+Z1642*'114成績輸入與落點儀表板'!$B$16</f>
        <v>0</v>
      </c>
      <c r="I1642" s="8">
        <f t="shared" si="50"/>
        <v>-319.5</v>
      </c>
      <c r="J1642" s="2" t="str">
        <f t="shared" si="51"/>
        <v>FAIL</v>
      </c>
      <c r="K1642" s="17" t="str">
        <f>IF(AND(IF('114成績輸入與落點儀表板'!$C$2="必須採計",L1642&gt;0,IF('114成績輸入與落點儀表板'!$C$2="不可採計",L1642=0,TRUE)),IF('114成績輸入與落點儀表板'!$C$3="必須採計",M1642&gt;0,IF('114成績輸入與落點儀表板'!$C$3="不可採計",M1642=0,TRUE)),IF('114成績輸入與落點儀表板'!$C$4="必須採計",N1642&gt;0,IF('114成績輸入與落點儀表板'!$C$4="不可採計",N1642=0,TRUE)),IF('114成績輸入與落點儀表板'!$C$5="必須採計",O1642&gt;0,IF('114成績輸入與落點儀表板'!$C$5="不可採計",O1642=0,TRUE)),IF('114成績輸入與落點儀表板'!$C$6="必須採計",P1642&gt;0,IF('114成績輸入與落點儀表板'!$C$6="不可採計",P1642=0,TRUE)),IF('114成績輸入與落點儀表板'!$C$7="必須採計",Q1642&gt;0,IF('114成績輸入與落點儀表板'!$C$7="不可採計",Q1642=0,TRUE)),IF('114成績輸入與落點儀表板'!$C$8="必須採計",R1642&gt;0,IF('114成績輸入與落點儀表板'!$C$8="不可採計",R1642=0,TRUE)),IF('114成績輸入與落點儀表板'!$C$9="必須採計",S1642&gt;0,IF('114成績輸入與落點儀表板'!$C$9="不可採計",S1642=0,TRUE)),IF('114成績輸入與落點儀表板'!$C$10="必須採計",T1642&gt;0,IF('114成績輸入與落點儀表板'!$C$10="不可採計",T1642=0,TRUE)),IF('114成績輸入與落點儀表板'!$C$11="必須採計",U1642&gt;0,IF('114成績輸入與落點儀表板'!$C$11="不可採計",U1642=0,TRUE)),IF('114成績輸入與落點儀表板'!$C$12="必須採計",V1642&gt;0,IF('114成績輸入與落點儀表板'!$C$12="不可採計",V1642=0,TRUE)),IF('114成績輸入與落點儀表板'!$C$13="必須採計",W1642&gt;0,IF('114成績輸入與落點儀表板'!$C$13="不可採計",W1642=0,TRUE)),IF('114成績輸入與落點儀表板'!$C$14="必須採計",X1642&gt;0,IF('114成績輸入與落點儀表板'!$C$14="不可採計",X1642=0,TRUE)),IF('114成績輸入與落點儀表板'!$C$15="必須採計",Y1642&gt;0,IF('114成績輸入與落點儀表板'!$C$15="不可採計",Y1642=0,TRUE)),IF('114成績輸入與落點儀表板'!$C$16="必須採計",Z1642&gt;0,IF('114成績輸入與落點儀表板'!$C$16="不可採計",Z1642=0,TRUE))),"✅ 符合","❌ 不符合")</f>
        <v>✅ 符合</v>
      </c>
      <c r="L1642" s="15">
        <v>1.5</v>
      </c>
      <c r="M1642" s="15">
        <v>1.5</v>
      </c>
      <c r="N1642" s="15">
        <v>0</v>
      </c>
      <c r="O1642" s="15">
        <v>0</v>
      </c>
      <c r="P1642" s="15">
        <v>0</v>
      </c>
      <c r="Q1642" s="15">
        <v>1.5</v>
      </c>
      <c r="R1642" s="15">
        <v>0</v>
      </c>
      <c r="S1642" s="15">
        <v>0</v>
      </c>
      <c r="T1642" s="15">
        <v>0</v>
      </c>
      <c r="U1642" s="15">
        <v>1</v>
      </c>
      <c r="V1642" s="15">
        <v>0</v>
      </c>
      <c r="W1642" s="15">
        <v>1</v>
      </c>
      <c r="X1642" s="15">
        <v>0</v>
      </c>
      <c r="Y1642" s="15">
        <v>0</v>
      </c>
      <c r="Z1642" s="15">
        <v>0</v>
      </c>
    </row>
    <row r="1643" spans="1:26" x14ac:dyDescent="0.3">
      <c r="A1643" s="2" t="s">
        <v>3725</v>
      </c>
      <c r="B1643" s="13" t="s">
        <v>3537</v>
      </c>
      <c r="C1643" s="13" t="s">
        <v>352</v>
      </c>
      <c r="D1643" s="12" t="s">
        <v>121</v>
      </c>
      <c r="E1643" s="13" t="s">
        <v>4134</v>
      </c>
      <c r="F1643" s="2">
        <v>31</v>
      </c>
      <c r="G1643" s="15">
        <v>265</v>
      </c>
      <c r="H1643" s="7">
        <f>L1643*'114成績輸入與落點儀表板'!$B$2+M1643*'114成績輸入與落點儀表板'!$B$3+N1643*'114成績輸入與落點儀表板'!$B$4+O1643*'114成績輸入與落點儀表板'!$B$5+P1643*'114成績輸入與落點儀表板'!$B$6+Q1643*'114成績輸入與落點儀表板'!$B$7+R1643*'114成績輸入與落點儀表板'!$B$8+S1643*'114成績輸入與落點儀表板'!$B$9+T1643*'114成績輸入與落點儀表板'!$B$10+U1643*'114成績輸入與落點儀表板'!$B$11+V1643*'114成績輸入與落點儀表板'!$B$12+W1643*'114成績輸入與落點儀表板'!$B$13+X1643*'114成績輸入與落點儀表板'!$B$14+Y1643*'114成績輸入與落點儀表板'!$B$15+Z1643*'114成績輸入與落點儀表板'!$B$16</f>
        <v>0</v>
      </c>
      <c r="I1643" s="8">
        <f t="shared" si="50"/>
        <v>-265</v>
      </c>
      <c r="J1643" s="2" t="str">
        <f t="shared" si="51"/>
        <v>FAIL</v>
      </c>
      <c r="K1643" s="17" t="str">
        <f>IF(AND(IF('114成績輸入與落點儀表板'!$C$2="必須採計",L1643&gt;0,IF('114成績輸入與落點儀表板'!$C$2="不可採計",L1643=0,TRUE)),IF('114成績輸入與落點儀表板'!$C$3="必須採計",M1643&gt;0,IF('114成績輸入與落點儀表板'!$C$3="不可採計",M1643=0,TRUE)),IF('114成績輸入與落點儀表板'!$C$4="必須採計",N1643&gt;0,IF('114成績輸入與落點儀表板'!$C$4="不可採計",N1643=0,TRUE)),IF('114成績輸入與落點儀表板'!$C$5="必須採計",O1643&gt;0,IF('114成績輸入與落點儀表板'!$C$5="不可採計",O1643=0,TRUE)),IF('114成績輸入與落點儀表板'!$C$6="必須採計",P1643&gt;0,IF('114成績輸入與落點儀表板'!$C$6="不可採計",P1643=0,TRUE)),IF('114成績輸入與落點儀表板'!$C$7="必須採計",Q1643&gt;0,IF('114成績輸入與落點儀表板'!$C$7="不可採計",Q1643=0,TRUE)),IF('114成績輸入與落點儀表板'!$C$8="必須採計",R1643&gt;0,IF('114成績輸入與落點儀表板'!$C$8="不可採計",R1643=0,TRUE)),IF('114成績輸入與落點儀表板'!$C$9="必須採計",S1643&gt;0,IF('114成績輸入與落點儀表板'!$C$9="不可採計",S1643=0,TRUE)),IF('114成績輸入與落點儀表板'!$C$10="必須採計",T1643&gt;0,IF('114成績輸入與落點儀表板'!$C$10="不可採計",T1643=0,TRUE)),IF('114成績輸入與落點儀表板'!$C$11="必須採計",U1643&gt;0,IF('114成績輸入與落點儀表板'!$C$11="不可採計",U1643=0,TRUE)),IF('114成績輸入與落點儀表板'!$C$12="必須採計",V1643&gt;0,IF('114成績輸入與落點儀表板'!$C$12="不可採計",V1643=0,TRUE)),IF('114成績輸入與落點儀表板'!$C$13="必須採計",W1643&gt;0,IF('114成績輸入與落點儀表板'!$C$13="不可採計",W1643=0,TRUE)),IF('114成績輸入與落點儀表板'!$C$14="必須採計",X1643&gt;0,IF('114成績輸入與落點儀表板'!$C$14="不可採計",X1643=0,TRUE)),IF('114成績輸入與落點儀表板'!$C$15="必須採計",Y1643&gt;0,IF('114成績輸入與落點儀表板'!$C$15="不可採計",Y1643=0,TRUE)),IF('114成績輸入與落點儀表板'!$C$16="必須採計",Z1643&gt;0,IF('114成績輸入與落點儀表板'!$C$16="不可採計",Z1643=0,TRUE))),"✅ 符合","❌ 不符合")</f>
        <v>✅ 符合</v>
      </c>
      <c r="L1643" s="15">
        <v>1.5</v>
      </c>
      <c r="M1643" s="15">
        <v>2</v>
      </c>
      <c r="N1643" s="15">
        <v>0</v>
      </c>
      <c r="O1643" s="15">
        <v>0</v>
      </c>
      <c r="P1643" s="15">
        <v>2</v>
      </c>
      <c r="Q1643" s="15">
        <v>0</v>
      </c>
      <c r="R1643" s="15">
        <v>0</v>
      </c>
      <c r="S1643" s="15">
        <v>0</v>
      </c>
      <c r="T1643" s="15">
        <v>0</v>
      </c>
      <c r="U1643" s="15">
        <v>0</v>
      </c>
      <c r="V1643" s="15">
        <v>0</v>
      </c>
      <c r="W1643" s="15">
        <v>1</v>
      </c>
      <c r="X1643" s="15">
        <v>0</v>
      </c>
      <c r="Y1643" s="15">
        <v>0</v>
      </c>
      <c r="Z1643" s="15">
        <v>0</v>
      </c>
    </row>
    <row r="1644" spans="1:26" ht="15.75" customHeight="1" x14ac:dyDescent="0.3">
      <c r="A1644" s="2" t="s">
        <v>3727</v>
      </c>
      <c r="B1644" s="13" t="s">
        <v>3537</v>
      </c>
      <c r="C1644" s="13" t="s">
        <v>3544</v>
      </c>
      <c r="D1644" s="12" t="s">
        <v>121</v>
      </c>
      <c r="E1644" s="13" t="s">
        <v>4796</v>
      </c>
      <c r="F1644" s="2">
        <v>24</v>
      </c>
      <c r="G1644" s="15">
        <v>254</v>
      </c>
      <c r="H1644" s="7">
        <f>L1644*'114成績輸入與落點儀表板'!$B$2+M1644*'114成績輸入與落點儀表板'!$B$3+N1644*'114成績輸入與落點儀表板'!$B$4+O1644*'114成績輸入與落點儀表板'!$B$5+P1644*'114成績輸入與落點儀表板'!$B$6+Q1644*'114成績輸入與落點儀表板'!$B$7+R1644*'114成績輸入與落點儀表板'!$B$8+S1644*'114成績輸入與落點儀表板'!$B$9+T1644*'114成績輸入與落點儀表板'!$B$10+U1644*'114成績輸入與落點儀表板'!$B$11+V1644*'114成績輸入與落點儀表板'!$B$12+W1644*'114成績輸入與落點儀表板'!$B$13+X1644*'114成績輸入與落點儀表板'!$B$14+Y1644*'114成績輸入與落點儀表板'!$B$15+Z1644*'114成績輸入與落點儀表板'!$B$16</f>
        <v>0</v>
      </c>
      <c r="I1644" s="8">
        <f t="shared" si="50"/>
        <v>-254</v>
      </c>
      <c r="J1644" s="2" t="str">
        <f t="shared" si="51"/>
        <v>FAIL</v>
      </c>
      <c r="K1644" s="17" t="str">
        <f>IF(AND(IF('114成績輸入與落點儀表板'!$C$2="必須採計",L1644&gt;0,IF('114成績輸入與落點儀表板'!$C$2="不可採計",L1644=0,TRUE)),IF('114成績輸入與落點儀表板'!$C$3="必須採計",M1644&gt;0,IF('114成績輸入與落點儀表板'!$C$3="不可採計",M1644=0,TRUE)),IF('114成績輸入與落點儀表板'!$C$4="必須採計",N1644&gt;0,IF('114成績輸入與落點儀表板'!$C$4="不可採計",N1644=0,TRUE)),IF('114成績輸入與落點儀表板'!$C$5="必須採計",O1644&gt;0,IF('114成績輸入與落點儀表板'!$C$5="不可採計",O1644=0,TRUE)),IF('114成績輸入與落點儀表板'!$C$6="必須採計",P1644&gt;0,IF('114成績輸入與落點儀表板'!$C$6="不可採計",P1644=0,TRUE)),IF('114成績輸入與落點儀表板'!$C$7="必須採計",Q1644&gt;0,IF('114成績輸入與落點儀表板'!$C$7="不可採計",Q1644=0,TRUE)),IF('114成績輸入與落點儀表板'!$C$8="必須採計",R1644&gt;0,IF('114成績輸入與落點儀表板'!$C$8="不可採計",R1644=0,TRUE)),IF('114成績輸入與落點儀表板'!$C$9="必須採計",S1644&gt;0,IF('114成績輸入與落點儀表板'!$C$9="不可採計",S1644=0,TRUE)),IF('114成績輸入與落點儀表板'!$C$10="必須採計",T1644&gt;0,IF('114成績輸入與落點儀表板'!$C$10="不可採計",T1644=0,TRUE)),IF('114成績輸入與落點儀表板'!$C$11="必須採計",U1644&gt;0,IF('114成績輸入與落點儀表板'!$C$11="不可採計",U1644=0,TRUE)),IF('114成績輸入與落點儀表板'!$C$12="必須採計",V1644&gt;0,IF('114成績輸入與落點儀表板'!$C$12="不可採計",V1644=0,TRUE)),IF('114成績輸入與落點儀表板'!$C$13="必須採計",W1644&gt;0,IF('114成績輸入與落點儀表板'!$C$13="不可採計",W1644=0,TRUE)),IF('114成績輸入與落點儀表板'!$C$14="必須採計",X1644&gt;0,IF('114成績輸入與落點儀表板'!$C$14="不可採計",X1644=0,TRUE)),IF('114成績輸入與落點儀表板'!$C$15="必須採計",Y1644&gt;0,IF('114成績輸入與落點儀表板'!$C$15="不可採計",Y1644=0,TRUE)),IF('114成績輸入與落點儀表板'!$C$16="必須採計",Z1644&gt;0,IF('114成績輸入與落點儀表板'!$C$16="不可採計",Z1644=0,TRUE))),"✅ 符合","❌ 不符合")</f>
        <v>✅ 符合</v>
      </c>
      <c r="L1644" s="15">
        <v>1</v>
      </c>
      <c r="M1644" s="15">
        <v>2</v>
      </c>
      <c r="N1644" s="15">
        <v>0</v>
      </c>
      <c r="O1644" s="15">
        <v>0</v>
      </c>
      <c r="P1644" s="15">
        <v>2</v>
      </c>
      <c r="Q1644" s="15">
        <v>0</v>
      </c>
      <c r="R1644" s="15">
        <v>0</v>
      </c>
      <c r="S1644" s="15">
        <v>0</v>
      </c>
      <c r="T1644" s="15">
        <v>0</v>
      </c>
      <c r="U1644" s="15">
        <v>0</v>
      </c>
      <c r="V1644" s="15">
        <v>0</v>
      </c>
      <c r="W1644" s="15">
        <v>1</v>
      </c>
      <c r="X1644" s="15">
        <v>0</v>
      </c>
      <c r="Y1644" s="15">
        <v>0</v>
      </c>
      <c r="Z1644" s="15">
        <v>0</v>
      </c>
    </row>
    <row r="1645" spans="1:26" x14ac:dyDescent="0.3">
      <c r="A1645" s="2" t="s">
        <v>3730</v>
      </c>
      <c r="B1645" s="13" t="s">
        <v>3537</v>
      </c>
      <c r="C1645" s="13" t="s">
        <v>391</v>
      </c>
      <c r="D1645" s="12" t="s">
        <v>121</v>
      </c>
      <c r="E1645" s="13" t="s">
        <v>4796</v>
      </c>
      <c r="F1645" s="2">
        <v>37</v>
      </c>
      <c r="G1645" s="15">
        <v>243</v>
      </c>
      <c r="H1645" s="7">
        <f>L1645*'114成績輸入與落點儀表板'!$B$2+M1645*'114成績輸入與落點儀表板'!$B$3+N1645*'114成績輸入與落點儀表板'!$B$4+O1645*'114成績輸入與落點儀表板'!$B$5+P1645*'114成績輸入與落點儀表板'!$B$6+Q1645*'114成績輸入與落點儀表板'!$B$7+R1645*'114成績輸入與落點儀表板'!$B$8+S1645*'114成績輸入與落點儀表板'!$B$9+T1645*'114成績輸入與落點儀表板'!$B$10+U1645*'114成績輸入與落點儀表板'!$B$11+V1645*'114成績輸入與落點儀表板'!$B$12+W1645*'114成績輸入與落點儀表板'!$B$13+X1645*'114成績輸入與落點儀表板'!$B$14+Y1645*'114成績輸入與落點儀表板'!$B$15+Z1645*'114成績輸入與落點儀表板'!$B$16</f>
        <v>0</v>
      </c>
      <c r="I1645" s="8">
        <f t="shared" si="50"/>
        <v>-243</v>
      </c>
      <c r="J1645" s="2" t="str">
        <f t="shared" si="51"/>
        <v>FAIL</v>
      </c>
      <c r="K1645" s="17" t="str">
        <f>IF(AND(IF('114成績輸入與落點儀表板'!$C$2="必須採計",L1645&gt;0,IF('114成績輸入與落點儀表板'!$C$2="不可採計",L1645=0,TRUE)),IF('114成績輸入與落點儀表板'!$C$3="必須採計",M1645&gt;0,IF('114成績輸入與落點儀表板'!$C$3="不可採計",M1645=0,TRUE)),IF('114成績輸入與落點儀表板'!$C$4="必須採計",N1645&gt;0,IF('114成績輸入與落點儀表板'!$C$4="不可採計",N1645=0,TRUE)),IF('114成績輸入與落點儀表板'!$C$5="必須採計",O1645&gt;0,IF('114成績輸入與落點儀表板'!$C$5="不可採計",O1645=0,TRUE)),IF('114成績輸入與落點儀表板'!$C$6="必須採計",P1645&gt;0,IF('114成績輸入與落點儀表板'!$C$6="不可採計",P1645=0,TRUE)),IF('114成績輸入與落點儀表板'!$C$7="必須採計",Q1645&gt;0,IF('114成績輸入與落點儀表板'!$C$7="不可採計",Q1645=0,TRUE)),IF('114成績輸入與落點儀表板'!$C$8="必須採計",R1645&gt;0,IF('114成績輸入與落點儀表板'!$C$8="不可採計",R1645=0,TRUE)),IF('114成績輸入與落點儀表板'!$C$9="必須採計",S1645&gt;0,IF('114成績輸入與落點儀表板'!$C$9="不可採計",S1645=0,TRUE)),IF('114成績輸入與落點儀表板'!$C$10="必須採計",T1645&gt;0,IF('114成績輸入與落點儀表板'!$C$10="不可採計",T1645=0,TRUE)),IF('114成績輸入與落點儀表板'!$C$11="必須採計",U1645&gt;0,IF('114成績輸入與落點儀表板'!$C$11="不可採計",U1645=0,TRUE)),IF('114成績輸入與落點儀表板'!$C$12="必須採計",V1645&gt;0,IF('114成績輸入與落點儀表板'!$C$12="不可採計",V1645=0,TRUE)),IF('114成績輸入與落點儀表板'!$C$13="必須採計",W1645&gt;0,IF('114成績輸入與落點儀表板'!$C$13="不可採計",W1645=0,TRUE)),IF('114成績輸入與落點儀表板'!$C$14="必須採計",X1645&gt;0,IF('114成績輸入與落點儀表板'!$C$14="不可採計",X1645=0,TRUE)),IF('114成績輸入與落點儀表板'!$C$15="必須採計",Y1645&gt;0,IF('114成績輸入與落點儀表板'!$C$15="不可採計",Y1645=0,TRUE)),IF('114成績輸入與落點儀表板'!$C$16="必須採計",Z1645&gt;0,IF('114成績輸入與落點儀表板'!$C$16="不可採計",Z1645=0,TRUE))),"✅ 符合","❌ 不符合")</f>
        <v>✅ 符合</v>
      </c>
      <c r="L1645" s="15">
        <v>1</v>
      </c>
      <c r="M1645" s="15">
        <v>2</v>
      </c>
      <c r="N1645" s="15">
        <v>0</v>
      </c>
      <c r="O1645" s="15">
        <v>0</v>
      </c>
      <c r="P1645" s="15">
        <v>2</v>
      </c>
      <c r="Q1645" s="15">
        <v>0</v>
      </c>
      <c r="R1645" s="15">
        <v>0</v>
      </c>
      <c r="S1645" s="15">
        <v>0</v>
      </c>
      <c r="T1645" s="15">
        <v>0</v>
      </c>
      <c r="U1645" s="15">
        <v>0</v>
      </c>
      <c r="V1645" s="15">
        <v>0</v>
      </c>
      <c r="W1645" s="15">
        <v>1</v>
      </c>
      <c r="X1645" s="15">
        <v>0</v>
      </c>
      <c r="Y1645" s="15">
        <v>0</v>
      </c>
      <c r="Z1645" s="15">
        <v>0</v>
      </c>
    </row>
    <row r="1646" spans="1:26" ht="15.75" customHeight="1" x14ac:dyDescent="0.3">
      <c r="A1646" s="2" t="s">
        <v>3732</v>
      </c>
      <c r="B1646" s="13" t="s">
        <v>3537</v>
      </c>
      <c r="C1646" s="13" t="s">
        <v>538</v>
      </c>
      <c r="D1646" s="12" t="s">
        <v>86</v>
      </c>
      <c r="E1646" s="13" t="s">
        <v>4797</v>
      </c>
      <c r="F1646" s="2">
        <v>40</v>
      </c>
      <c r="G1646" s="15">
        <v>242.5</v>
      </c>
      <c r="H1646" s="7">
        <f>L1646*'114成績輸入與落點儀表板'!$B$2+M1646*'114成績輸入與落點儀表板'!$B$3+N1646*'114成績輸入與落點儀表板'!$B$4+O1646*'114成績輸入與落點儀表板'!$B$5+P1646*'114成績輸入與落點儀表板'!$B$6+Q1646*'114成績輸入與落點儀表板'!$B$7+R1646*'114成績輸入與落點儀表板'!$B$8+S1646*'114成績輸入與落點儀表板'!$B$9+T1646*'114成績輸入與落點儀表板'!$B$10+U1646*'114成績輸入與落點儀表板'!$B$11+V1646*'114成績輸入與落點儀表板'!$B$12+W1646*'114成績輸入與落點儀表板'!$B$13+X1646*'114成績輸入與落點儀表板'!$B$14+Y1646*'114成績輸入與落點儀表板'!$B$15+Z1646*'114成績輸入與落點儀表板'!$B$16</f>
        <v>0</v>
      </c>
      <c r="I1646" s="8">
        <f t="shared" si="50"/>
        <v>-242.5</v>
      </c>
      <c r="J1646" s="2" t="str">
        <f t="shared" si="51"/>
        <v>FAIL</v>
      </c>
      <c r="K1646" s="17" t="str">
        <f>IF(AND(IF('114成績輸入與落點儀表板'!$C$2="必須採計",L1646&gt;0,IF('114成績輸入與落點儀表板'!$C$2="不可採計",L1646=0,TRUE)),IF('114成績輸入與落點儀表板'!$C$3="必須採計",M1646&gt;0,IF('114成績輸入與落點儀表板'!$C$3="不可採計",M1646=0,TRUE)),IF('114成績輸入與落點儀表板'!$C$4="必須採計",N1646&gt;0,IF('114成績輸入與落點儀表板'!$C$4="不可採計",N1646=0,TRUE)),IF('114成績輸入與落點儀表板'!$C$5="必須採計",O1646&gt;0,IF('114成績輸入與落點儀表板'!$C$5="不可採計",O1646=0,TRUE)),IF('114成績輸入與落點儀表板'!$C$6="必須採計",P1646&gt;0,IF('114成績輸入與落點儀表板'!$C$6="不可採計",P1646=0,TRUE)),IF('114成績輸入與落點儀表板'!$C$7="必須採計",Q1646&gt;0,IF('114成績輸入與落點儀表板'!$C$7="不可採計",Q1646=0,TRUE)),IF('114成績輸入與落點儀表板'!$C$8="必須採計",R1646&gt;0,IF('114成績輸入與落點儀表板'!$C$8="不可採計",R1646=0,TRUE)),IF('114成績輸入與落點儀表板'!$C$9="必須採計",S1646&gt;0,IF('114成績輸入與落點儀表板'!$C$9="不可採計",S1646=0,TRUE)),IF('114成績輸入與落點儀表板'!$C$10="必須採計",T1646&gt;0,IF('114成績輸入與落點儀表板'!$C$10="不可採計",T1646=0,TRUE)),IF('114成績輸入與落點儀表板'!$C$11="必須採計",U1646&gt;0,IF('114成績輸入與落點儀表板'!$C$11="不可採計",U1646=0,TRUE)),IF('114成績輸入與落點儀表板'!$C$12="必須採計",V1646&gt;0,IF('114成績輸入與落點儀表板'!$C$12="不可採計",V1646=0,TRUE)),IF('114成績輸入與落點儀表板'!$C$13="必須採計",W1646&gt;0,IF('114成績輸入與落點儀表板'!$C$13="不可採計",W1646=0,TRUE)),IF('114成績輸入與落點儀表板'!$C$14="必須採計",X1646&gt;0,IF('114成績輸入與落點儀表板'!$C$14="不可採計",X1646=0,TRUE)),IF('114成績輸入與落點儀表板'!$C$15="必須採計",Y1646&gt;0,IF('114成績輸入與落點儀表板'!$C$15="不可採計",Y1646=0,TRUE)),IF('114成績輸入與落點儀表板'!$C$16="必須採計",Z1646&gt;0,IF('114成績輸入與落點儀表板'!$C$16="不可採計",Z1646=0,TRUE))),"✅ 符合","❌ 不符合")</f>
        <v>✅ 符合</v>
      </c>
      <c r="L1646" s="15">
        <v>1.5</v>
      </c>
      <c r="M1646" s="15">
        <v>1.75</v>
      </c>
      <c r="N1646" s="15">
        <v>0</v>
      </c>
      <c r="O1646" s="15">
        <v>0</v>
      </c>
      <c r="P1646" s="15">
        <v>2</v>
      </c>
      <c r="Q1646" s="15">
        <v>0</v>
      </c>
      <c r="R1646" s="15">
        <v>0</v>
      </c>
      <c r="S1646" s="15">
        <v>0</v>
      </c>
      <c r="T1646" s="15">
        <v>0</v>
      </c>
      <c r="U1646" s="15">
        <v>0</v>
      </c>
      <c r="V1646" s="15">
        <v>0</v>
      </c>
      <c r="W1646" s="15">
        <v>1</v>
      </c>
      <c r="X1646" s="15">
        <v>0</v>
      </c>
      <c r="Y1646" s="15">
        <v>0</v>
      </c>
      <c r="Z1646" s="15">
        <v>0</v>
      </c>
    </row>
    <row r="1647" spans="1:26" x14ac:dyDescent="0.3">
      <c r="A1647" s="2" t="s">
        <v>3733</v>
      </c>
      <c r="B1647" s="13" t="s">
        <v>3537</v>
      </c>
      <c r="C1647" s="13" t="s">
        <v>2588</v>
      </c>
      <c r="D1647" s="12" t="s">
        <v>121</v>
      </c>
      <c r="E1647" s="13" t="s">
        <v>2806</v>
      </c>
      <c r="F1647" s="2">
        <v>13</v>
      </c>
      <c r="G1647" s="15">
        <v>271.5</v>
      </c>
      <c r="H1647" s="7">
        <f>L1647*'114成績輸入與落點儀表板'!$B$2+M1647*'114成績輸入與落點儀表板'!$B$3+N1647*'114成績輸入與落點儀表板'!$B$4+O1647*'114成績輸入與落點儀表板'!$B$5+P1647*'114成績輸入與落點儀表板'!$B$6+Q1647*'114成績輸入與落點儀表板'!$B$7+R1647*'114成績輸入與落點儀表板'!$B$8+S1647*'114成績輸入與落點儀表板'!$B$9+T1647*'114成績輸入與落點儀表板'!$B$10+U1647*'114成績輸入與落點儀表板'!$B$11+V1647*'114成績輸入與落點儀表板'!$B$12+W1647*'114成績輸入與落點儀表板'!$B$13+X1647*'114成績輸入與落點儀表板'!$B$14+Y1647*'114成績輸入與落點儀表板'!$B$15+Z1647*'114成績輸入與落點儀表板'!$B$16</f>
        <v>0</v>
      </c>
      <c r="I1647" s="8">
        <f t="shared" si="50"/>
        <v>-271.5</v>
      </c>
      <c r="J1647" s="2" t="str">
        <f t="shared" si="51"/>
        <v>FAIL</v>
      </c>
      <c r="K1647" s="17" t="str">
        <f>IF(AND(IF('114成績輸入與落點儀表板'!$C$2="必須採計",L1647&gt;0,IF('114成績輸入與落點儀表板'!$C$2="不可採計",L1647=0,TRUE)),IF('114成績輸入與落點儀表板'!$C$3="必須採計",M1647&gt;0,IF('114成績輸入與落點儀表板'!$C$3="不可採計",M1647=0,TRUE)),IF('114成績輸入與落點儀表板'!$C$4="必須採計",N1647&gt;0,IF('114成績輸入與落點儀表板'!$C$4="不可採計",N1647=0,TRUE)),IF('114成績輸入與落點儀表板'!$C$5="必須採計",O1647&gt;0,IF('114成績輸入與落點儀表板'!$C$5="不可採計",O1647=0,TRUE)),IF('114成績輸入與落點儀表板'!$C$6="必須採計",P1647&gt;0,IF('114成績輸入與落點儀表板'!$C$6="不可採計",P1647=0,TRUE)),IF('114成績輸入與落點儀表板'!$C$7="必須採計",Q1647&gt;0,IF('114成績輸入與落點儀表板'!$C$7="不可採計",Q1647=0,TRUE)),IF('114成績輸入與落點儀表板'!$C$8="必須採計",R1647&gt;0,IF('114成績輸入與落點儀表板'!$C$8="不可採計",R1647=0,TRUE)),IF('114成績輸入與落點儀表板'!$C$9="必須採計",S1647&gt;0,IF('114成績輸入與落點儀表板'!$C$9="不可採計",S1647=0,TRUE)),IF('114成績輸入與落點儀表板'!$C$10="必須採計",T1647&gt;0,IF('114成績輸入與落點儀表板'!$C$10="不可採計",T1647=0,TRUE)),IF('114成績輸入與落點儀表板'!$C$11="必須採計",U1647&gt;0,IF('114成績輸入與落點儀表板'!$C$11="不可採計",U1647=0,TRUE)),IF('114成績輸入與落點儀表板'!$C$12="必須採計",V1647&gt;0,IF('114成績輸入與落點儀表板'!$C$12="不可採計",V1647=0,TRUE)),IF('114成績輸入與落點儀表板'!$C$13="必須採計",W1647&gt;0,IF('114成績輸入與落點儀表板'!$C$13="不可採計",W1647=0,TRUE)),IF('114成績輸入與落點儀表板'!$C$14="必須採計",X1647&gt;0,IF('114成績輸入與落點儀表板'!$C$14="不可採計",X1647=0,TRUE)),IF('114成績輸入與落點儀表板'!$C$15="必須採計",Y1647&gt;0,IF('114成績輸入與落點儀表板'!$C$15="不可採計",Y1647=0,TRUE)),IF('114成績輸入與落點儀表板'!$C$16="必須採計",Z1647&gt;0,IF('114成績輸入與落點儀表板'!$C$16="不可採計",Z1647=0,TRUE))),"✅ 符合","❌ 不符合")</f>
        <v>✅ 符合</v>
      </c>
      <c r="L1647" s="15">
        <v>1.5</v>
      </c>
      <c r="M1647" s="15">
        <v>2</v>
      </c>
      <c r="N1647" s="15">
        <v>0</v>
      </c>
      <c r="O1647" s="15">
        <v>0</v>
      </c>
      <c r="P1647" s="15">
        <v>0</v>
      </c>
      <c r="Q1647" s="15">
        <v>2</v>
      </c>
      <c r="R1647" s="15">
        <v>0</v>
      </c>
      <c r="S1647" s="15">
        <v>0</v>
      </c>
      <c r="T1647" s="15">
        <v>0</v>
      </c>
      <c r="U1647" s="15">
        <v>0</v>
      </c>
      <c r="V1647" s="15">
        <v>0</v>
      </c>
      <c r="W1647" s="15">
        <v>1</v>
      </c>
      <c r="X1647" s="15">
        <v>0</v>
      </c>
      <c r="Y1647" s="15">
        <v>0</v>
      </c>
      <c r="Z1647" s="15">
        <v>0</v>
      </c>
    </row>
    <row r="1648" spans="1:26" ht="15.75" customHeight="1" x14ac:dyDescent="0.3">
      <c r="A1648" s="2" t="s">
        <v>3736</v>
      </c>
      <c r="B1648" s="13" t="s">
        <v>3537</v>
      </c>
      <c r="C1648" s="13" t="s">
        <v>3551</v>
      </c>
      <c r="D1648" s="12" t="s">
        <v>113</v>
      </c>
      <c r="E1648" s="13" t="s">
        <v>3552</v>
      </c>
      <c r="F1648" s="2">
        <v>43</v>
      </c>
      <c r="G1648" s="15">
        <v>328.5</v>
      </c>
      <c r="H1648" s="7">
        <f>L1648*'114成績輸入與落點儀表板'!$B$2+M1648*'114成績輸入與落點儀表板'!$B$3+N1648*'114成績輸入與落點儀表板'!$B$4+O1648*'114成績輸入與落點儀表板'!$B$5+P1648*'114成績輸入與落點儀表板'!$B$6+Q1648*'114成績輸入與落點儀表板'!$B$7+R1648*'114成績輸入與落點儀表板'!$B$8+S1648*'114成績輸入與落點儀表板'!$B$9+T1648*'114成績輸入與落點儀表板'!$B$10+U1648*'114成績輸入與落點儀表板'!$B$11+V1648*'114成績輸入與落點儀表板'!$B$12+W1648*'114成績輸入與落點儀表板'!$B$13+X1648*'114成績輸入與落點儀表板'!$B$14+Y1648*'114成績輸入與落點儀表板'!$B$15+Z1648*'114成績輸入與落點儀表板'!$B$16</f>
        <v>0</v>
      </c>
      <c r="I1648" s="8">
        <f t="shared" si="50"/>
        <v>-328.5</v>
      </c>
      <c r="J1648" s="2" t="str">
        <f t="shared" si="51"/>
        <v>FAIL</v>
      </c>
      <c r="K1648" s="17" t="str">
        <f>IF(AND(IF('114成績輸入與落點儀表板'!$C$2="必須採計",L1648&gt;0,IF('114成績輸入與落點儀表板'!$C$2="不可採計",L1648=0,TRUE)),IF('114成績輸入與落點儀表板'!$C$3="必須採計",M1648&gt;0,IF('114成績輸入與落點儀表板'!$C$3="不可採計",M1648=0,TRUE)),IF('114成績輸入與落點儀表板'!$C$4="必須採計",N1648&gt;0,IF('114成績輸入與落點儀表板'!$C$4="不可採計",N1648=0,TRUE)),IF('114成績輸入與落點儀表板'!$C$5="必須採計",O1648&gt;0,IF('114成績輸入與落點儀表板'!$C$5="不可採計",O1648=0,TRUE)),IF('114成績輸入與落點儀表板'!$C$6="必須採計",P1648&gt;0,IF('114成績輸入與落點儀表板'!$C$6="不可採計",P1648=0,TRUE)),IF('114成績輸入與落點儀表板'!$C$7="必須採計",Q1648&gt;0,IF('114成績輸入與落點儀表板'!$C$7="不可採計",Q1648=0,TRUE)),IF('114成績輸入與落點儀表板'!$C$8="必須採計",R1648&gt;0,IF('114成績輸入與落點儀表板'!$C$8="不可採計",R1648=0,TRUE)),IF('114成績輸入與落點儀表板'!$C$9="必須採計",S1648&gt;0,IF('114成績輸入與落點儀表板'!$C$9="不可採計",S1648=0,TRUE)),IF('114成績輸入與落點儀表板'!$C$10="必須採計",T1648&gt;0,IF('114成績輸入與落點儀表板'!$C$10="不可採計",T1648=0,TRUE)),IF('114成績輸入與落點儀表板'!$C$11="必須採計",U1648&gt;0,IF('114成績輸入與落點儀表板'!$C$11="不可採計",U1648=0,TRUE)),IF('114成績輸入與落點儀表板'!$C$12="必須採計",V1648&gt;0,IF('114成績輸入與落點儀表板'!$C$12="不可採計",V1648=0,TRUE)),IF('114成績輸入與落點儀表板'!$C$13="必須採計",W1648&gt;0,IF('114成績輸入與落點儀表板'!$C$13="不可採計",W1648=0,TRUE)),IF('114成績輸入與落點儀表板'!$C$14="必須採計",X1648&gt;0,IF('114成績輸入與落點儀表板'!$C$14="不可採計",X1648=0,TRUE)),IF('114成績輸入與落點儀表板'!$C$15="必須採計",Y1648&gt;0,IF('114成績輸入與落點儀表板'!$C$15="不可採計",Y1648=0,TRUE)),IF('114成績輸入與落點儀表板'!$C$16="必須採計",Z1648&gt;0,IF('114成績輸入與落點儀表板'!$C$16="不可採計",Z1648=0,TRUE))),"✅ 符合","❌ 不符合")</f>
        <v>✅ 符合</v>
      </c>
      <c r="L1648" s="15">
        <v>1.5</v>
      </c>
      <c r="M1648" s="15">
        <v>1</v>
      </c>
      <c r="N1648" s="15">
        <v>0</v>
      </c>
      <c r="O1648" s="15">
        <v>0</v>
      </c>
      <c r="P1648" s="15">
        <v>0</v>
      </c>
      <c r="Q1648" s="15">
        <v>1</v>
      </c>
      <c r="R1648" s="15">
        <v>0</v>
      </c>
      <c r="S1648" s="15">
        <v>0</v>
      </c>
      <c r="T1648" s="15">
        <v>0</v>
      </c>
      <c r="U1648" s="15">
        <v>0</v>
      </c>
      <c r="V1648" s="15">
        <v>0</v>
      </c>
      <c r="W1648" s="15">
        <v>2</v>
      </c>
      <c r="X1648" s="15">
        <v>1.5</v>
      </c>
      <c r="Y1648" s="15">
        <v>0</v>
      </c>
      <c r="Z1648" s="15">
        <v>0</v>
      </c>
    </row>
    <row r="1649" spans="1:26" x14ac:dyDescent="0.3">
      <c r="A1649" s="2" t="s">
        <v>3739</v>
      </c>
      <c r="B1649" s="13" t="s">
        <v>3537</v>
      </c>
      <c r="C1649" s="13" t="s">
        <v>668</v>
      </c>
      <c r="D1649" s="12" t="s">
        <v>227</v>
      </c>
      <c r="E1649" s="13" t="s">
        <v>4798</v>
      </c>
      <c r="F1649" s="2">
        <v>33</v>
      </c>
      <c r="G1649" s="15">
        <v>189.75</v>
      </c>
      <c r="H1649" s="7">
        <f>L1649*'114成績輸入與落點儀表板'!$B$2+M1649*'114成績輸入與落點儀表板'!$B$3+N1649*'114成績輸入與落點儀表板'!$B$4+O1649*'114成績輸入與落點儀表板'!$B$5+P1649*'114成績輸入與落點儀表板'!$B$6+Q1649*'114成績輸入與落點儀表板'!$B$7+R1649*'114成績輸入與落點儀表板'!$B$8+S1649*'114成績輸入與落點儀表板'!$B$9+T1649*'114成績輸入與落點儀表板'!$B$10+U1649*'114成績輸入與落點儀表板'!$B$11+V1649*'114成績輸入與落點儀表板'!$B$12+W1649*'114成績輸入與落點儀表板'!$B$13+X1649*'114成績輸入與落點儀表板'!$B$14+Y1649*'114成績輸入與落點儀表板'!$B$15+Z1649*'114成績輸入與落點儀表板'!$B$16</f>
        <v>0</v>
      </c>
      <c r="I1649" s="8">
        <f t="shared" si="50"/>
        <v>-189.75</v>
      </c>
      <c r="J1649" s="2" t="str">
        <f t="shared" si="51"/>
        <v>FAIL</v>
      </c>
      <c r="K1649" s="17" t="str">
        <f>IF(AND(IF('114成績輸入與落點儀表板'!$C$2="必須採計",L1649&gt;0,IF('114成績輸入與落點儀表板'!$C$2="不可採計",L1649=0,TRUE)),IF('114成績輸入與落點儀表板'!$C$3="必須採計",M1649&gt;0,IF('114成績輸入與落點儀表板'!$C$3="不可採計",M1649=0,TRUE)),IF('114成績輸入與落點儀表板'!$C$4="必須採計",N1649&gt;0,IF('114成績輸入與落點儀表板'!$C$4="不可採計",N1649=0,TRUE)),IF('114成績輸入與落點儀表板'!$C$5="必須採計",O1649&gt;0,IF('114成績輸入與落點儀表板'!$C$5="不可採計",O1649=0,TRUE)),IF('114成績輸入與落點儀表板'!$C$6="必須採計",P1649&gt;0,IF('114成績輸入與落點儀表板'!$C$6="不可採計",P1649=0,TRUE)),IF('114成績輸入與落點儀表板'!$C$7="必須採計",Q1649&gt;0,IF('114成績輸入與落點儀表板'!$C$7="不可採計",Q1649=0,TRUE)),IF('114成績輸入與落點儀表板'!$C$8="必須採計",R1649&gt;0,IF('114成績輸入與落點儀表板'!$C$8="不可採計",R1649=0,TRUE)),IF('114成績輸入與落點儀表板'!$C$9="必須採計",S1649&gt;0,IF('114成績輸入與落點儀表板'!$C$9="不可採計",S1649=0,TRUE)),IF('114成績輸入與落點儀表板'!$C$10="必須採計",T1649&gt;0,IF('114成績輸入與落點儀表板'!$C$10="不可採計",T1649=0,TRUE)),IF('114成績輸入與落點儀表板'!$C$11="必須採計",U1649&gt;0,IF('114成績輸入與落點儀表板'!$C$11="不可採計",U1649=0,TRUE)),IF('114成績輸入與落點儀表板'!$C$12="必須採計",V1649&gt;0,IF('114成績輸入與落點儀表板'!$C$12="不可採計",V1649=0,TRUE)),IF('114成績輸入與落點儀表板'!$C$13="必須採計",W1649&gt;0,IF('114成績輸入與落點儀表板'!$C$13="不可採計",W1649=0,TRUE)),IF('114成績輸入與落點儀表板'!$C$14="必須採計",X1649&gt;0,IF('114成績輸入與落點儀表板'!$C$14="不可採計",X1649=0,TRUE)),IF('114成績輸入與落點儀表板'!$C$15="必須採計",Y1649&gt;0,IF('114成績輸入與落點儀表板'!$C$15="不可採計",Y1649=0,TRUE)),IF('114成績輸入與落點儀表板'!$C$16="必須採計",Z1649&gt;0,IF('114成績輸入與落點儀表板'!$C$16="不可採計",Z1649=0,TRUE))),"✅ 符合","❌ 不符合")</f>
        <v>❌ 不符合</v>
      </c>
      <c r="L1649" s="15">
        <v>0</v>
      </c>
      <c r="M1649" s="15">
        <v>1.25</v>
      </c>
      <c r="N1649" s="15">
        <v>0</v>
      </c>
      <c r="O1649" s="15">
        <v>0</v>
      </c>
      <c r="P1649" s="15">
        <v>1.25</v>
      </c>
      <c r="Q1649" s="15">
        <v>0</v>
      </c>
      <c r="R1649" s="15">
        <v>0</v>
      </c>
      <c r="S1649" s="15">
        <v>0</v>
      </c>
      <c r="T1649" s="15">
        <v>0</v>
      </c>
      <c r="U1649" s="15">
        <v>0</v>
      </c>
      <c r="V1649" s="15">
        <v>1</v>
      </c>
      <c r="W1649" s="15">
        <v>1</v>
      </c>
      <c r="X1649" s="15">
        <v>0</v>
      </c>
      <c r="Y1649" s="15">
        <v>0</v>
      </c>
      <c r="Z1649" s="15">
        <v>0</v>
      </c>
    </row>
    <row r="1650" spans="1:26" ht="15.75" customHeight="1" x14ac:dyDescent="0.3">
      <c r="A1650" s="2" t="s">
        <v>3742</v>
      </c>
      <c r="B1650" s="13" t="s">
        <v>3537</v>
      </c>
      <c r="C1650" s="13" t="s">
        <v>3556</v>
      </c>
      <c r="D1650" s="12" t="s">
        <v>227</v>
      </c>
      <c r="E1650" s="13" t="s">
        <v>3557</v>
      </c>
      <c r="F1650" s="2">
        <v>27</v>
      </c>
      <c r="G1650" s="15">
        <v>224</v>
      </c>
      <c r="H1650" s="7">
        <f>L1650*'114成績輸入與落點儀表板'!$B$2+M1650*'114成績輸入與落點儀表板'!$B$3+N1650*'114成績輸入與落點儀表板'!$B$4+O1650*'114成績輸入與落點儀表板'!$B$5+P1650*'114成績輸入與落點儀表板'!$B$6+Q1650*'114成績輸入與落點儀表板'!$B$7+R1650*'114成績輸入與落點儀表板'!$B$8+S1650*'114成績輸入與落點儀表板'!$B$9+T1650*'114成績輸入與落點儀表板'!$B$10+U1650*'114成績輸入與落點儀表板'!$B$11+V1650*'114成績輸入與落點儀表板'!$B$12+W1650*'114成績輸入與落點儀表板'!$B$13+X1650*'114成績輸入與落點儀表板'!$B$14+Y1650*'114成績輸入與落點儀表板'!$B$15+Z1650*'114成績輸入與落點儀表板'!$B$16</f>
        <v>0</v>
      </c>
      <c r="I1650" s="8">
        <f t="shared" si="50"/>
        <v>-224</v>
      </c>
      <c r="J1650" s="2" t="str">
        <f t="shared" si="51"/>
        <v>FAIL</v>
      </c>
      <c r="K1650" s="17" t="str">
        <f>IF(AND(IF('114成績輸入與落點儀表板'!$C$2="必須採計",L1650&gt;0,IF('114成績輸入與落點儀表板'!$C$2="不可採計",L1650=0,TRUE)),IF('114成績輸入與落點儀表板'!$C$3="必須採計",M1650&gt;0,IF('114成績輸入與落點儀表板'!$C$3="不可採計",M1650=0,TRUE)),IF('114成績輸入與落點儀表板'!$C$4="必須採計",N1650&gt;0,IF('114成績輸入與落點儀表板'!$C$4="不可採計",N1650=0,TRUE)),IF('114成績輸入與落點儀表板'!$C$5="必須採計",O1650&gt;0,IF('114成績輸入與落點儀表板'!$C$5="不可採計",O1650=0,TRUE)),IF('114成績輸入與落點儀表板'!$C$6="必須採計",P1650&gt;0,IF('114成績輸入與落點儀表板'!$C$6="不可採計",P1650=0,TRUE)),IF('114成績輸入與落點儀表板'!$C$7="必須採計",Q1650&gt;0,IF('114成績輸入與落點儀表板'!$C$7="不可採計",Q1650=0,TRUE)),IF('114成績輸入與落點儀表板'!$C$8="必須採計",R1650&gt;0,IF('114成績輸入與落點儀表板'!$C$8="不可採計",R1650=0,TRUE)),IF('114成績輸入與落點儀表板'!$C$9="必須採計",S1650&gt;0,IF('114成績輸入與落點儀表板'!$C$9="不可採計",S1650=0,TRUE)),IF('114成績輸入與落點儀表板'!$C$10="必須採計",T1650&gt;0,IF('114成績輸入與落點儀表板'!$C$10="不可採計",T1650=0,TRUE)),IF('114成績輸入與落點儀表板'!$C$11="必須採計",U1650&gt;0,IF('114成績輸入與落點儀表板'!$C$11="不可採計",U1650=0,TRUE)),IF('114成績輸入與落點儀表板'!$C$12="必須採計",V1650&gt;0,IF('114成績輸入與落點儀表板'!$C$12="不可採計",V1650=0,TRUE)),IF('114成績輸入與落點儀表板'!$C$13="必須採計",W1650&gt;0,IF('114成績輸入與落點儀表板'!$C$13="不可採計",W1650=0,TRUE)),IF('114成績輸入與落點儀表板'!$C$14="必須採計",X1650&gt;0,IF('114成績輸入與落點儀表板'!$C$14="不可採計",X1650=0,TRUE)),IF('114成績輸入與落點儀表板'!$C$15="必須採計",Y1650&gt;0,IF('114成績輸入與落點儀表板'!$C$15="不可採計",Y1650=0,TRUE)),IF('114成績輸入與落點儀表板'!$C$16="必須採計",Z1650&gt;0,IF('114成績輸入與落點儀表板'!$C$16="不可採計",Z1650=0,TRUE))),"✅ 符合","❌ 不符合")</f>
        <v>✅ 符合</v>
      </c>
      <c r="L1650" s="15">
        <v>1</v>
      </c>
      <c r="M1650" s="15">
        <v>1.5</v>
      </c>
      <c r="N1650" s="15">
        <v>0</v>
      </c>
      <c r="O1650" s="15">
        <v>0</v>
      </c>
      <c r="P1650" s="15">
        <v>0</v>
      </c>
      <c r="Q1650" s="15">
        <v>1.5</v>
      </c>
      <c r="R1650" s="15">
        <v>0</v>
      </c>
      <c r="S1650" s="15">
        <v>0</v>
      </c>
      <c r="T1650" s="15">
        <v>0</v>
      </c>
      <c r="U1650" s="15">
        <v>0</v>
      </c>
      <c r="V1650" s="15">
        <v>1</v>
      </c>
      <c r="W1650" s="15">
        <v>0</v>
      </c>
      <c r="X1650" s="15">
        <v>0</v>
      </c>
      <c r="Y1650" s="15">
        <v>0</v>
      </c>
      <c r="Z1650" s="15">
        <v>0</v>
      </c>
    </row>
    <row r="1651" spans="1:26" x14ac:dyDescent="0.3">
      <c r="A1651" s="2" t="s">
        <v>3745</v>
      </c>
      <c r="B1651" s="13" t="s">
        <v>3537</v>
      </c>
      <c r="C1651" s="13" t="s">
        <v>563</v>
      </c>
      <c r="D1651" s="12" t="s">
        <v>121</v>
      </c>
      <c r="E1651" s="13" t="s">
        <v>3559</v>
      </c>
      <c r="F1651" s="2">
        <v>46</v>
      </c>
      <c r="G1651" s="15">
        <v>216.5</v>
      </c>
      <c r="H1651" s="7">
        <f>L1651*'114成績輸入與落點儀表板'!$B$2+M1651*'114成績輸入與落點儀表板'!$B$3+N1651*'114成績輸入與落點儀表板'!$B$4+O1651*'114成績輸入與落點儀表板'!$B$5+P1651*'114成績輸入與落點儀表板'!$B$6+Q1651*'114成績輸入與落點儀表板'!$B$7+R1651*'114成績輸入與落點儀表板'!$B$8+S1651*'114成績輸入與落點儀表板'!$B$9+T1651*'114成績輸入與落點儀表板'!$B$10+U1651*'114成績輸入與落點儀表板'!$B$11+V1651*'114成績輸入與落點儀表板'!$B$12+W1651*'114成績輸入與落點儀表板'!$B$13+X1651*'114成績輸入與落點儀表板'!$B$14+Y1651*'114成績輸入與落點儀表板'!$B$15+Z1651*'114成績輸入與落點儀表板'!$B$16</f>
        <v>0</v>
      </c>
      <c r="I1651" s="8">
        <f t="shared" si="50"/>
        <v>-216.5</v>
      </c>
      <c r="J1651" s="2" t="str">
        <f t="shared" si="51"/>
        <v>FAIL</v>
      </c>
      <c r="K1651" s="17" t="str">
        <f>IF(AND(IF('114成績輸入與落點儀表板'!$C$2="必須採計",L1651&gt;0,IF('114成績輸入與落點儀表板'!$C$2="不可採計",L1651=0,TRUE)),IF('114成績輸入與落點儀表板'!$C$3="必須採計",M1651&gt;0,IF('114成績輸入與落點儀表板'!$C$3="不可採計",M1651=0,TRUE)),IF('114成績輸入與落點儀表板'!$C$4="必須採計",N1651&gt;0,IF('114成績輸入與落點儀表板'!$C$4="不可採計",N1651=0,TRUE)),IF('114成績輸入與落點儀表板'!$C$5="必須採計",O1651&gt;0,IF('114成績輸入與落點儀表板'!$C$5="不可採計",O1651=0,TRUE)),IF('114成績輸入與落點儀表板'!$C$6="必須採計",P1651&gt;0,IF('114成績輸入與落點儀表板'!$C$6="不可採計",P1651=0,TRUE)),IF('114成績輸入與落點儀表板'!$C$7="必須採計",Q1651&gt;0,IF('114成績輸入與落點儀表板'!$C$7="不可採計",Q1651=0,TRUE)),IF('114成績輸入與落點儀表板'!$C$8="必須採計",R1651&gt;0,IF('114成績輸入與落點儀表板'!$C$8="不可採計",R1651=0,TRUE)),IF('114成績輸入與落點儀表板'!$C$9="必須採計",S1651&gt;0,IF('114成績輸入與落點儀表板'!$C$9="不可採計",S1651=0,TRUE)),IF('114成績輸入與落點儀表板'!$C$10="必須採計",T1651&gt;0,IF('114成績輸入與落點儀表板'!$C$10="不可採計",T1651=0,TRUE)),IF('114成績輸入與落點儀表板'!$C$11="必須採計",U1651&gt;0,IF('114成績輸入與落點儀表板'!$C$11="不可採計",U1651=0,TRUE)),IF('114成績輸入與落點儀表板'!$C$12="必須採計",V1651&gt;0,IF('114成績輸入與落點儀表板'!$C$12="不可採計",V1651=0,TRUE)),IF('114成績輸入與落點儀表板'!$C$13="必須採計",W1651&gt;0,IF('114成績輸入與落點儀表板'!$C$13="不可採計",W1651=0,TRUE)),IF('114成績輸入與落點儀表板'!$C$14="必須採計",X1651&gt;0,IF('114成績輸入與落點儀表板'!$C$14="不可採計",X1651=0,TRUE)),IF('114成績輸入與落點儀表板'!$C$15="必須採計",Y1651&gt;0,IF('114成績輸入與落點儀表板'!$C$15="不可採計",Y1651=0,TRUE)),IF('114成績輸入與落點儀表板'!$C$16="必須採計",Z1651&gt;0,IF('114成績輸入與落點儀表板'!$C$16="不可採計",Z1651=0,TRUE))),"✅ 符合","❌ 不符合")</f>
        <v>✅ 符合</v>
      </c>
      <c r="L1651" s="15">
        <v>1</v>
      </c>
      <c r="M1651" s="15">
        <v>1.5</v>
      </c>
      <c r="N1651" s="15">
        <v>0</v>
      </c>
      <c r="O1651" s="15">
        <v>0</v>
      </c>
      <c r="P1651" s="15">
        <v>2</v>
      </c>
      <c r="Q1651" s="15">
        <v>0</v>
      </c>
      <c r="R1651" s="15">
        <v>0</v>
      </c>
      <c r="S1651" s="15">
        <v>0</v>
      </c>
      <c r="T1651" s="15">
        <v>0</v>
      </c>
      <c r="U1651" s="15">
        <v>0</v>
      </c>
      <c r="V1651" s="15">
        <v>0</v>
      </c>
      <c r="W1651" s="15">
        <v>1</v>
      </c>
      <c r="X1651" s="15">
        <v>0</v>
      </c>
      <c r="Y1651" s="15">
        <v>0</v>
      </c>
      <c r="Z1651" s="15">
        <v>0</v>
      </c>
    </row>
    <row r="1652" spans="1:26" ht="15.75" customHeight="1" x14ac:dyDescent="0.3">
      <c r="A1652" s="2" t="s">
        <v>3747</v>
      </c>
      <c r="B1652" s="13" t="s">
        <v>3537</v>
      </c>
      <c r="C1652" s="13" t="s">
        <v>127</v>
      </c>
      <c r="D1652" s="12" t="s">
        <v>99</v>
      </c>
      <c r="E1652" s="13" t="s">
        <v>3561</v>
      </c>
      <c r="F1652" s="2">
        <v>20</v>
      </c>
      <c r="G1652" s="15">
        <v>198</v>
      </c>
      <c r="H1652" s="7">
        <f>L1652*'114成績輸入與落點儀表板'!$B$2+M1652*'114成績輸入與落點儀表板'!$B$3+N1652*'114成績輸入與落點儀表板'!$B$4+O1652*'114成績輸入與落點儀表板'!$B$5+P1652*'114成績輸入與落點儀表板'!$B$6+Q1652*'114成績輸入與落點儀表板'!$B$7+R1652*'114成績輸入與落點儀表板'!$B$8+S1652*'114成績輸入與落點儀表板'!$B$9+T1652*'114成績輸入與落點儀表板'!$B$10+U1652*'114成績輸入與落點儀表板'!$B$11+V1652*'114成績輸入與落點儀表板'!$B$12+W1652*'114成績輸入與落點儀表板'!$B$13+X1652*'114成績輸入與落點儀表板'!$B$14+Y1652*'114成績輸入與落點儀表板'!$B$15+Z1652*'114成績輸入與落點儀表板'!$B$16</f>
        <v>0</v>
      </c>
      <c r="I1652" s="8">
        <f t="shared" si="50"/>
        <v>-198</v>
      </c>
      <c r="J1652" s="2" t="str">
        <f t="shared" si="51"/>
        <v>FAIL</v>
      </c>
      <c r="K1652" s="17" t="str">
        <f>IF(AND(IF('114成績輸入與落點儀表板'!$C$2="必須採計",L1652&gt;0,IF('114成績輸入與落點儀表板'!$C$2="不可採計",L1652=0,TRUE)),IF('114成績輸入與落點儀表板'!$C$3="必須採計",M1652&gt;0,IF('114成績輸入與落點儀表板'!$C$3="不可採計",M1652=0,TRUE)),IF('114成績輸入與落點儀表板'!$C$4="必須採計",N1652&gt;0,IF('114成績輸入與落點儀表板'!$C$4="不可採計",N1652=0,TRUE)),IF('114成績輸入與落點儀表板'!$C$5="必須採計",O1652&gt;0,IF('114成績輸入與落點儀表板'!$C$5="不可採計",O1652=0,TRUE)),IF('114成績輸入與落點儀表板'!$C$6="必須採計",P1652&gt;0,IF('114成績輸入與落點儀表板'!$C$6="不可採計",P1652=0,TRUE)),IF('114成績輸入與落點儀表板'!$C$7="必須採計",Q1652&gt;0,IF('114成績輸入與落點儀表板'!$C$7="不可採計",Q1652=0,TRUE)),IF('114成績輸入與落點儀表板'!$C$8="必須採計",R1652&gt;0,IF('114成績輸入與落點儀表板'!$C$8="不可採計",R1652=0,TRUE)),IF('114成績輸入與落點儀表板'!$C$9="必須採計",S1652&gt;0,IF('114成績輸入與落點儀表板'!$C$9="不可採計",S1652=0,TRUE)),IF('114成績輸入與落點儀表板'!$C$10="必須採計",T1652&gt;0,IF('114成績輸入與落點儀表板'!$C$10="不可採計",T1652=0,TRUE)),IF('114成績輸入與落點儀表板'!$C$11="必須採計",U1652&gt;0,IF('114成績輸入與落點儀表板'!$C$11="不可採計",U1652=0,TRUE)),IF('114成績輸入與落點儀表板'!$C$12="必須採計",V1652&gt;0,IF('114成績輸入與落點儀表板'!$C$12="不可採計",V1652=0,TRUE)),IF('114成績輸入與落點儀表板'!$C$13="必須採計",W1652&gt;0,IF('114成績輸入與落點儀表板'!$C$13="不可採計",W1652=0,TRUE)),IF('114成績輸入與落點儀表板'!$C$14="必須採計",X1652&gt;0,IF('114成績輸入與落點儀表板'!$C$14="不可採計",X1652=0,TRUE)),IF('114成績輸入與落點儀表板'!$C$15="必須採計",Y1652&gt;0,IF('114成績輸入與落點儀表板'!$C$15="不可採計",Y1652=0,TRUE)),IF('114成績輸入與落點儀表板'!$C$16="必須採計",Z1652&gt;0,IF('114成績輸入與落點儀表板'!$C$16="不可採計",Z1652=0,TRUE))),"✅ 符合","❌ 不符合")</f>
        <v>✅ 符合</v>
      </c>
      <c r="L1652" s="15">
        <v>1</v>
      </c>
      <c r="M1652" s="15">
        <v>1.5</v>
      </c>
      <c r="N1652" s="15">
        <v>0</v>
      </c>
      <c r="O1652" s="15">
        <v>0</v>
      </c>
      <c r="P1652" s="15">
        <v>0</v>
      </c>
      <c r="Q1652" s="15">
        <v>1</v>
      </c>
      <c r="R1652" s="15">
        <v>0</v>
      </c>
      <c r="S1652" s="15">
        <v>0</v>
      </c>
      <c r="T1652" s="15">
        <v>0</v>
      </c>
      <c r="U1652" s="15">
        <v>0</v>
      </c>
      <c r="V1652" s="15">
        <v>0</v>
      </c>
      <c r="W1652" s="15">
        <v>1</v>
      </c>
      <c r="X1652" s="15">
        <v>0</v>
      </c>
      <c r="Y1652" s="15">
        <v>0</v>
      </c>
      <c r="Z1652" s="15">
        <v>0</v>
      </c>
    </row>
    <row r="1653" spans="1:26" x14ac:dyDescent="0.3">
      <c r="A1653" s="2" t="s">
        <v>3748</v>
      </c>
      <c r="B1653" s="13" t="s">
        <v>3537</v>
      </c>
      <c r="C1653" s="13" t="s">
        <v>130</v>
      </c>
      <c r="D1653" s="12" t="s">
        <v>99</v>
      </c>
      <c r="E1653" s="13" t="s">
        <v>3563</v>
      </c>
      <c r="F1653" s="2">
        <v>15</v>
      </c>
      <c r="G1653" s="15">
        <v>260.5</v>
      </c>
      <c r="H1653" s="7">
        <f>L1653*'114成績輸入與落點儀表板'!$B$2+M1653*'114成績輸入與落點儀表板'!$B$3+N1653*'114成績輸入與落點儀表板'!$B$4+O1653*'114成績輸入與落點儀表板'!$B$5+P1653*'114成績輸入與落點儀表板'!$B$6+Q1653*'114成績輸入與落點儀表板'!$B$7+R1653*'114成績輸入與落點儀表板'!$B$8+S1653*'114成績輸入與落點儀表板'!$B$9+T1653*'114成績輸入與落點儀表板'!$B$10+U1653*'114成績輸入與落點儀表板'!$B$11+V1653*'114成績輸入與落點儀表板'!$B$12+W1653*'114成績輸入與落點儀表板'!$B$13+X1653*'114成績輸入與落點儀表板'!$B$14+Y1653*'114成績輸入與落點儀表板'!$B$15+Z1653*'114成績輸入與落點儀表板'!$B$16</f>
        <v>0</v>
      </c>
      <c r="I1653" s="8">
        <f t="shared" si="50"/>
        <v>-260.5</v>
      </c>
      <c r="J1653" s="2" t="str">
        <f t="shared" si="51"/>
        <v>FAIL</v>
      </c>
      <c r="K1653" s="17" t="str">
        <f>IF(AND(IF('114成績輸入與落點儀表板'!$C$2="必須採計",L1653&gt;0,IF('114成績輸入與落點儀表板'!$C$2="不可採計",L1653=0,TRUE)),IF('114成績輸入與落點儀表板'!$C$3="必須採計",M1653&gt;0,IF('114成績輸入與落點儀表板'!$C$3="不可採計",M1653=0,TRUE)),IF('114成績輸入與落點儀表板'!$C$4="必須採計",N1653&gt;0,IF('114成績輸入與落點儀表板'!$C$4="不可採計",N1653=0,TRUE)),IF('114成績輸入與落點儀表板'!$C$5="必須採計",O1653&gt;0,IF('114成績輸入與落點儀表板'!$C$5="不可採計",O1653=0,TRUE)),IF('114成績輸入與落點儀表板'!$C$6="必須採計",P1653&gt;0,IF('114成績輸入與落點儀表板'!$C$6="不可採計",P1653=0,TRUE)),IF('114成績輸入與落點儀表板'!$C$7="必須採計",Q1653&gt;0,IF('114成績輸入與落點儀表板'!$C$7="不可採計",Q1653=0,TRUE)),IF('114成績輸入與落點儀表板'!$C$8="必須採計",R1653&gt;0,IF('114成績輸入與落點儀表板'!$C$8="不可採計",R1653=0,TRUE)),IF('114成績輸入與落點儀表板'!$C$9="必須採計",S1653&gt;0,IF('114成績輸入與落點儀表板'!$C$9="不可採計",S1653=0,TRUE)),IF('114成績輸入與落點儀表板'!$C$10="必須採計",T1653&gt;0,IF('114成績輸入與落點儀表板'!$C$10="不可採計",T1653=0,TRUE)),IF('114成績輸入與落點儀表板'!$C$11="必須採計",U1653&gt;0,IF('114成績輸入與落點儀表板'!$C$11="不可採計",U1653=0,TRUE)),IF('114成績輸入與落點儀表板'!$C$12="必須採計",V1653&gt;0,IF('114成績輸入與落點儀表板'!$C$12="不可採計",V1653=0,TRUE)),IF('114成績輸入與落點儀表板'!$C$13="必須採計",W1653&gt;0,IF('114成績輸入與落點儀表板'!$C$13="不可採計",W1653=0,TRUE)),IF('114成績輸入與落點儀表板'!$C$14="必須採計",X1653&gt;0,IF('114成績輸入與落點儀表板'!$C$14="不可採計",X1653=0,TRUE)),IF('114成績輸入與落點儀表板'!$C$15="必須採計",Y1653&gt;0,IF('114成績輸入與落點儀表板'!$C$15="不可採計",Y1653=0,TRUE)),IF('114成績輸入與落點儀表板'!$C$16="必須採計",Z1653&gt;0,IF('114成績輸入與落點儀表板'!$C$16="不可採計",Z1653=0,TRUE))),"✅ 符合","❌ 不符合")</f>
        <v>✅ 符合</v>
      </c>
      <c r="L1653" s="15">
        <v>1.5</v>
      </c>
      <c r="M1653" s="15">
        <v>1.25</v>
      </c>
      <c r="N1653" s="15">
        <v>0</v>
      </c>
      <c r="O1653" s="15">
        <v>0</v>
      </c>
      <c r="P1653" s="15">
        <v>0</v>
      </c>
      <c r="Q1653" s="15">
        <v>1</v>
      </c>
      <c r="R1653" s="15">
        <v>0</v>
      </c>
      <c r="S1653" s="15">
        <v>0</v>
      </c>
      <c r="T1653" s="15">
        <v>0</v>
      </c>
      <c r="U1653" s="15">
        <v>1</v>
      </c>
      <c r="V1653" s="15">
        <v>0</v>
      </c>
      <c r="W1653" s="15">
        <v>1.25</v>
      </c>
      <c r="X1653" s="15">
        <v>0</v>
      </c>
      <c r="Y1653" s="15">
        <v>0</v>
      </c>
      <c r="Z1653" s="15">
        <v>0</v>
      </c>
    </row>
    <row r="1654" spans="1:26" ht="15.75" customHeight="1" x14ac:dyDescent="0.3">
      <c r="A1654" s="2" t="s">
        <v>3749</v>
      </c>
      <c r="B1654" s="13" t="s">
        <v>3537</v>
      </c>
      <c r="C1654" s="13" t="s">
        <v>55</v>
      </c>
      <c r="D1654" s="12" t="s">
        <v>56</v>
      </c>
      <c r="E1654" s="13" t="s">
        <v>3565</v>
      </c>
      <c r="F1654" s="2">
        <v>24</v>
      </c>
      <c r="G1654" s="15">
        <v>245.5</v>
      </c>
      <c r="H1654" s="7">
        <f>L1654*'114成績輸入與落點儀表板'!$B$2+M1654*'114成績輸入與落點儀表板'!$B$3+N1654*'114成績輸入與落點儀表板'!$B$4+O1654*'114成績輸入與落點儀表板'!$B$5+P1654*'114成績輸入與落點儀表板'!$B$6+Q1654*'114成績輸入與落點儀表板'!$B$7+R1654*'114成績輸入與落點儀表板'!$B$8+S1654*'114成績輸入與落點儀表板'!$B$9+T1654*'114成績輸入與落點儀表板'!$B$10+U1654*'114成績輸入與落點儀表板'!$B$11+V1654*'114成績輸入與落點儀表板'!$B$12+W1654*'114成績輸入與落點儀表板'!$B$13+X1654*'114成績輸入與落點儀表板'!$B$14+Y1654*'114成績輸入與落點儀表板'!$B$15+Z1654*'114成績輸入與落點儀表板'!$B$16</f>
        <v>0</v>
      </c>
      <c r="I1654" s="8">
        <f t="shared" si="50"/>
        <v>-245.5</v>
      </c>
      <c r="J1654" s="2" t="str">
        <f t="shared" si="51"/>
        <v>FAIL</v>
      </c>
      <c r="K1654" s="17" t="str">
        <f>IF(AND(IF('114成績輸入與落點儀表板'!$C$2="必須採計",L1654&gt;0,IF('114成績輸入與落點儀表板'!$C$2="不可採計",L1654=0,TRUE)),IF('114成績輸入與落點儀表板'!$C$3="必須採計",M1654&gt;0,IF('114成績輸入與落點儀表板'!$C$3="不可採計",M1654=0,TRUE)),IF('114成績輸入與落點儀表板'!$C$4="必須採計",N1654&gt;0,IF('114成績輸入與落點儀表板'!$C$4="不可採計",N1654=0,TRUE)),IF('114成績輸入與落點儀表板'!$C$5="必須採計",O1654&gt;0,IF('114成績輸入與落點儀表板'!$C$5="不可採計",O1654=0,TRUE)),IF('114成績輸入與落點儀表板'!$C$6="必須採計",P1654&gt;0,IF('114成績輸入與落點儀表板'!$C$6="不可採計",P1654=0,TRUE)),IF('114成績輸入與落點儀表板'!$C$7="必須採計",Q1654&gt;0,IF('114成績輸入與落點儀表板'!$C$7="不可採計",Q1654=0,TRUE)),IF('114成績輸入與落點儀表板'!$C$8="必須採計",R1654&gt;0,IF('114成績輸入與落點儀表板'!$C$8="不可採計",R1654=0,TRUE)),IF('114成績輸入與落點儀表板'!$C$9="必須採計",S1654&gt;0,IF('114成績輸入與落點儀表板'!$C$9="不可採計",S1654=0,TRUE)),IF('114成績輸入與落點儀表板'!$C$10="必須採計",T1654&gt;0,IF('114成績輸入與落點儀表板'!$C$10="不可採計",T1654=0,TRUE)),IF('114成績輸入與落點儀表板'!$C$11="必須採計",U1654&gt;0,IF('114成績輸入與落點儀表板'!$C$11="不可採計",U1654=0,TRUE)),IF('114成績輸入與落點儀表板'!$C$12="必須採計",V1654&gt;0,IF('114成績輸入與落點儀表板'!$C$12="不可採計",V1654=0,TRUE)),IF('114成績輸入與落點儀表板'!$C$13="必須採計",W1654&gt;0,IF('114成績輸入與落點儀表板'!$C$13="不可採計",W1654=0,TRUE)),IF('114成績輸入與落點儀表板'!$C$14="必須採計",X1654&gt;0,IF('114成績輸入與落點儀表板'!$C$14="不可採計",X1654=0,TRUE)),IF('114成績輸入與落點儀表板'!$C$15="必須採計",Y1654&gt;0,IF('114成績輸入與落點儀表板'!$C$15="不可採計",Y1654=0,TRUE)),IF('114成績輸入與落點儀表板'!$C$16="必須採計",Z1654&gt;0,IF('114成績輸入與落點儀表板'!$C$16="不可採計",Z1654=0,TRUE))),"✅ 符合","❌ 不符合")</f>
        <v>✅ 符合</v>
      </c>
      <c r="L1654" s="15">
        <v>2</v>
      </c>
      <c r="M1654" s="15">
        <v>1.5</v>
      </c>
      <c r="N1654" s="15">
        <v>0</v>
      </c>
      <c r="O1654" s="15">
        <v>0</v>
      </c>
      <c r="P1654" s="15">
        <v>0</v>
      </c>
      <c r="Q1654" s="15">
        <v>0</v>
      </c>
      <c r="R1654" s="15">
        <v>0</v>
      </c>
      <c r="S1654" s="15">
        <v>0</v>
      </c>
      <c r="T1654" s="15">
        <v>0</v>
      </c>
      <c r="U1654" s="15">
        <v>1.25</v>
      </c>
      <c r="V1654" s="15">
        <v>1</v>
      </c>
      <c r="W1654" s="15">
        <v>0</v>
      </c>
      <c r="X1654" s="15">
        <v>0</v>
      </c>
      <c r="Y1654" s="15">
        <v>0</v>
      </c>
      <c r="Z1654" s="15">
        <v>0</v>
      </c>
    </row>
    <row r="1655" spans="1:26" x14ac:dyDescent="0.3">
      <c r="A1655" s="2" t="s">
        <v>3752</v>
      </c>
      <c r="B1655" s="13" t="s">
        <v>3537</v>
      </c>
      <c r="C1655" s="13" t="s">
        <v>1855</v>
      </c>
      <c r="D1655" s="12" t="s">
        <v>60</v>
      </c>
      <c r="E1655" s="13" t="s">
        <v>1239</v>
      </c>
      <c r="F1655" s="2">
        <v>27</v>
      </c>
      <c r="G1655" s="15">
        <v>241.5</v>
      </c>
      <c r="H1655" s="7">
        <f>L1655*'114成績輸入與落點儀表板'!$B$2+M1655*'114成績輸入與落點儀表板'!$B$3+N1655*'114成績輸入與落點儀表板'!$B$4+O1655*'114成績輸入與落點儀表板'!$B$5+P1655*'114成績輸入與落點儀表板'!$B$6+Q1655*'114成績輸入與落點儀表板'!$B$7+R1655*'114成績輸入與落點儀表板'!$B$8+S1655*'114成績輸入與落點儀表板'!$B$9+T1655*'114成績輸入與落點儀表板'!$B$10+U1655*'114成績輸入與落點儀表板'!$B$11+V1655*'114成績輸入與落點儀表板'!$B$12+W1655*'114成績輸入與落點儀表板'!$B$13+X1655*'114成績輸入與落點儀表板'!$B$14+Y1655*'114成績輸入與落點儀表板'!$B$15+Z1655*'114成績輸入與落點儀表板'!$B$16</f>
        <v>0</v>
      </c>
      <c r="I1655" s="8">
        <f t="shared" si="50"/>
        <v>-241.5</v>
      </c>
      <c r="J1655" s="2" t="str">
        <f t="shared" si="51"/>
        <v>FAIL</v>
      </c>
      <c r="K1655" s="17" t="str">
        <f>IF(AND(IF('114成績輸入與落點儀表板'!$C$2="必須採計",L1655&gt;0,IF('114成績輸入與落點儀表板'!$C$2="不可採計",L1655=0,TRUE)),IF('114成績輸入與落點儀表板'!$C$3="必須採計",M1655&gt;0,IF('114成績輸入與落點儀表板'!$C$3="不可採計",M1655=0,TRUE)),IF('114成績輸入與落點儀表板'!$C$4="必須採計",N1655&gt;0,IF('114成績輸入與落點儀表板'!$C$4="不可採計",N1655=0,TRUE)),IF('114成績輸入與落點儀表板'!$C$5="必須採計",O1655&gt;0,IF('114成績輸入與落點儀表板'!$C$5="不可採計",O1655=0,TRUE)),IF('114成績輸入與落點儀表板'!$C$6="必須採計",P1655&gt;0,IF('114成績輸入與落點儀表板'!$C$6="不可採計",P1655=0,TRUE)),IF('114成績輸入與落點儀表板'!$C$7="必須採計",Q1655&gt;0,IF('114成績輸入與落點儀表板'!$C$7="不可採計",Q1655=0,TRUE)),IF('114成績輸入與落點儀表板'!$C$8="必須採計",R1655&gt;0,IF('114成績輸入與落點儀表板'!$C$8="不可採計",R1655=0,TRUE)),IF('114成績輸入與落點儀表板'!$C$9="必須採計",S1655&gt;0,IF('114成績輸入與落點儀表板'!$C$9="不可採計",S1655=0,TRUE)),IF('114成績輸入與落點儀表板'!$C$10="必須採計",T1655&gt;0,IF('114成績輸入與落點儀表板'!$C$10="不可採計",T1655=0,TRUE)),IF('114成績輸入與落點儀表板'!$C$11="必須採計",U1655&gt;0,IF('114成績輸入與落點儀表板'!$C$11="不可採計",U1655=0,TRUE)),IF('114成績輸入與落點儀表板'!$C$12="必須採計",V1655&gt;0,IF('114成績輸入與落點儀表板'!$C$12="不可採計",V1655=0,TRUE)),IF('114成績輸入與落點儀表板'!$C$13="必須採計",W1655&gt;0,IF('114成績輸入與落點儀表板'!$C$13="不可採計",W1655=0,TRUE)),IF('114成績輸入與落點儀表板'!$C$14="必須採計",X1655&gt;0,IF('114成績輸入與落點儀表板'!$C$14="不可採計",X1655=0,TRUE)),IF('114成績輸入與落點儀表板'!$C$15="必須採計",Y1655&gt;0,IF('114成績輸入與落點儀表板'!$C$15="不可採計",Y1655=0,TRUE)),IF('114成績輸入與落點儀表板'!$C$16="必須採計",Z1655&gt;0,IF('114成績輸入與落點儀表板'!$C$16="不可採計",Z1655=0,TRUE))),"✅ 符合","❌ 不符合")</f>
        <v>✅ 符合</v>
      </c>
      <c r="L1655" s="15">
        <v>1.5</v>
      </c>
      <c r="M1655" s="15">
        <v>2</v>
      </c>
      <c r="N1655" s="15">
        <v>0</v>
      </c>
      <c r="O1655" s="15">
        <v>0</v>
      </c>
      <c r="P1655" s="15">
        <v>0</v>
      </c>
      <c r="Q1655" s="15">
        <v>0</v>
      </c>
      <c r="R1655" s="15">
        <v>0</v>
      </c>
      <c r="S1655" s="15">
        <v>0</v>
      </c>
      <c r="T1655" s="15">
        <v>0</v>
      </c>
      <c r="U1655" s="15">
        <v>1</v>
      </c>
      <c r="V1655" s="15">
        <v>1</v>
      </c>
      <c r="W1655" s="15">
        <v>0</v>
      </c>
      <c r="X1655" s="15">
        <v>0</v>
      </c>
      <c r="Y1655" s="15">
        <v>0</v>
      </c>
      <c r="Z1655" s="15">
        <v>0</v>
      </c>
    </row>
    <row r="1656" spans="1:26" ht="15.75" customHeight="1" x14ac:dyDescent="0.3">
      <c r="A1656" s="2" t="s">
        <v>3755</v>
      </c>
      <c r="B1656" s="13" t="s">
        <v>3537</v>
      </c>
      <c r="C1656" s="13" t="s">
        <v>63</v>
      </c>
      <c r="D1656" s="12" t="s">
        <v>56</v>
      </c>
      <c r="E1656" s="13" t="s">
        <v>3568</v>
      </c>
      <c r="F1656" s="2">
        <v>8</v>
      </c>
      <c r="G1656" s="15">
        <v>275.5</v>
      </c>
      <c r="H1656" s="7">
        <f>L1656*'114成績輸入與落點儀表板'!$B$2+M1656*'114成績輸入與落點儀表板'!$B$3+N1656*'114成績輸入與落點儀表板'!$B$4+O1656*'114成績輸入與落點儀表板'!$B$5+P1656*'114成績輸入與落點儀表板'!$B$6+Q1656*'114成績輸入與落點儀表板'!$B$7+R1656*'114成績輸入與落點儀表板'!$B$8+S1656*'114成績輸入與落點儀表板'!$B$9+T1656*'114成績輸入與落點儀表板'!$B$10+U1656*'114成績輸入與落點儀表板'!$B$11+V1656*'114成績輸入與落點儀表板'!$B$12+W1656*'114成績輸入與落點儀表板'!$B$13+X1656*'114成績輸入與落點儀表板'!$B$14+Y1656*'114成績輸入與落點儀表板'!$B$15+Z1656*'114成績輸入與落點儀表板'!$B$16</f>
        <v>0</v>
      </c>
      <c r="I1656" s="8">
        <f t="shared" si="50"/>
        <v>-275.5</v>
      </c>
      <c r="J1656" s="2" t="str">
        <f t="shared" si="51"/>
        <v>FAIL</v>
      </c>
      <c r="K1656" s="17" t="str">
        <f>IF(AND(IF('114成績輸入與落點儀表板'!$C$2="必須採計",L1656&gt;0,IF('114成績輸入與落點儀表板'!$C$2="不可採計",L1656=0,TRUE)),IF('114成績輸入與落點儀表板'!$C$3="必須採計",M1656&gt;0,IF('114成績輸入與落點儀表板'!$C$3="不可採計",M1656=0,TRUE)),IF('114成績輸入與落點儀表板'!$C$4="必須採計",N1656&gt;0,IF('114成績輸入與落點儀表板'!$C$4="不可採計",N1656=0,TRUE)),IF('114成績輸入與落點儀表板'!$C$5="必須採計",O1656&gt;0,IF('114成績輸入與落點儀表板'!$C$5="不可採計",O1656=0,TRUE)),IF('114成績輸入與落點儀表板'!$C$6="必須採計",P1656&gt;0,IF('114成績輸入與落點儀表板'!$C$6="不可採計",P1656=0,TRUE)),IF('114成績輸入與落點儀表板'!$C$7="必須採計",Q1656&gt;0,IF('114成績輸入與落點儀表板'!$C$7="不可採計",Q1656=0,TRUE)),IF('114成績輸入與落點儀表板'!$C$8="必須採計",R1656&gt;0,IF('114成績輸入與落點儀表板'!$C$8="不可採計",R1656=0,TRUE)),IF('114成績輸入與落點儀表板'!$C$9="必須採計",S1656&gt;0,IF('114成績輸入與落點儀表板'!$C$9="不可採計",S1656=0,TRUE)),IF('114成績輸入與落點儀表板'!$C$10="必須採計",T1656&gt;0,IF('114成績輸入與落點儀表板'!$C$10="不可採計",T1656=0,TRUE)),IF('114成績輸入與落點儀表板'!$C$11="必須採計",U1656&gt;0,IF('114成績輸入與落點儀表板'!$C$11="不可採計",U1656=0,TRUE)),IF('114成績輸入與落點儀表板'!$C$12="必須採計",V1656&gt;0,IF('114成績輸入與落點儀表板'!$C$12="不可採計",V1656=0,TRUE)),IF('114成績輸入與落點儀表板'!$C$13="必須採計",W1656&gt;0,IF('114成績輸入與落點儀表板'!$C$13="不可採計",W1656=0,TRUE)),IF('114成績輸入與落點儀表板'!$C$14="必須採計",X1656&gt;0,IF('114成績輸入與落點儀表板'!$C$14="不可採計",X1656=0,TRUE)),IF('114成績輸入與落點儀表板'!$C$15="必須採計",Y1656&gt;0,IF('114成績輸入與落點儀表板'!$C$15="不可採計",Y1656=0,TRUE)),IF('114成績輸入與落點儀表板'!$C$16="必須採計",Z1656&gt;0,IF('114成績輸入與落點儀表板'!$C$16="不可採計",Z1656=0,TRUE))),"✅ 符合","❌ 不符合")</f>
        <v>✅ 符合</v>
      </c>
      <c r="L1656" s="15">
        <v>1.25</v>
      </c>
      <c r="M1656" s="15">
        <v>1.25</v>
      </c>
      <c r="N1656" s="15">
        <v>0</v>
      </c>
      <c r="O1656" s="15">
        <v>0</v>
      </c>
      <c r="P1656" s="15">
        <v>0</v>
      </c>
      <c r="Q1656" s="15">
        <v>0</v>
      </c>
      <c r="R1656" s="15">
        <v>0</v>
      </c>
      <c r="S1656" s="15">
        <v>0</v>
      </c>
      <c r="T1656" s="15">
        <v>0</v>
      </c>
      <c r="U1656" s="15">
        <v>1.5</v>
      </c>
      <c r="V1656" s="15">
        <v>1</v>
      </c>
      <c r="W1656" s="15">
        <v>1</v>
      </c>
      <c r="X1656" s="15">
        <v>0</v>
      </c>
      <c r="Y1656" s="15">
        <v>0</v>
      </c>
      <c r="Z1656" s="15">
        <v>0</v>
      </c>
    </row>
    <row r="1657" spans="1:26" x14ac:dyDescent="0.3">
      <c r="A1657" s="2" t="s">
        <v>3756</v>
      </c>
      <c r="B1657" s="13" t="s">
        <v>3537</v>
      </c>
      <c r="C1657" s="13" t="s">
        <v>245</v>
      </c>
      <c r="D1657" s="12" t="s">
        <v>73</v>
      </c>
      <c r="E1657" s="13" t="s">
        <v>3570</v>
      </c>
      <c r="F1657" s="2">
        <v>21</v>
      </c>
      <c r="G1657" s="15">
        <v>229.75</v>
      </c>
      <c r="H1657" s="7">
        <f>L1657*'114成績輸入與落點儀表板'!$B$2+M1657*'114成績輸入與落點儀表板'!$B$3+N1657*'114成績輸入與落點儀表板'!$B$4+O1657*'114成績輸入與落點儀表板'!$B$5+P1657*'114成績輸入與落點儀表板'!$B$6+Q1657*'114成績輸入與落點儀表板'!$B$7+R1657*'114成績輸入與落點儀表板'!$B$8+S1657*'114成績輸入與落點儀表板'!$B$9+T1657*'114成績輸入與落點儀表板'!$B$10+U1657*'114成績輸入與落點儀表板'!$B$11+V1657*'114成績輸入與落點儀表板'!$B$12+W1657*'114成績輸入與落點儀表板'!$B$13+X1657*'114成績輸入與落點儀表板'!$B$14+Y1657*'114成績輸入與落點儀表板'!$B$15+Z1657*'114成績輸入與落點儀表板'!$B$16</f>
        <v>0</v>
      </c>
      <c r="I1657" s="8">
        <f t="shared" si="50"/>
        <v>-229.75</v>
      </c>
      <c r="J1657" s="2" t="str">
        <f t="shared" si="51"/>
        <v>FAIL</v>
      </c>
      <c r="K1657" s="17" t="str">
        <f>IF(AND(IF('114成績輸入與落點儀表板'!$C$2="必須採計",L1657&gt;0,IF('114成績輸入與落點儀表板'!$C$2="不可採計",L1657=0,TRUE)),IF('114成績輸入與落點儀表板'!$C$3="必須採計",M1657&gt;0,IF('114成績輸入與落點儀表板'!$C$3="不可採計",M1657=0,TRUE)),IF('114成績輸入與落點儀表板'!$C$4="必須採計",N1657&gt;0,IF('114成績輸入與落點儀表板'!$C$4="不可採計",N1657=0,TRUE)),IF('114成績輸入與落點儀表板'!$C$5="必須採計",O1657&gt;0,IF('114成績輸入與落點儀表板'!$C$5="不可採計",O1657=0,TRUE)),IF('114成績輸入與落點儀表板'!$C$6="必須採計",P1657&gt;0,IF('114成績輸入與落點儀表板'!$C$6="不可採計",P1657=0,TRUE)),IF('114成績輸入與落點儀表板'!$C$7="必須採計",Q1657&gt;0,IF('114成績輸入與落點儀表板'!$C$7="不可採計",Q1657=0,TRUE)),IF('114成績輸入與落點儀表板'!$C$8="必須採計",R1657&gt;0,IF('114成績輸入與落點儀表板'!$C$8="不可採計",R1657=0,TRUE)),IF('114成績輸入與落點儀表板'!$C$9="必須採計",S1657&gt;0,IF('114成績輸入與落點儀表板'!$C$9="不可採計",S1657=0,TRUE)),IF('114成績輸入與落點儀表板'!$C$10="必須採計",T1657&gt;0,IF('114成績輸入與落點儀表板'!$C$10="不可採計",T1657=0,TRUE)),IF('114成績輸入與落點儀表板'!$C$11="必須採計",U1657&gt;0,IF('114成績輸入與落點儀表板'!$C$11="不可採計",U1657=0,TRUE)),IF('114成績輸入與落點儀表板'!$C$12="必須採計",V1657&gt;0,IF('114成績輸入與落點儀表板'!$C$12="不可採計",V1657=0,TRUE)),IF('114成績輸入與落點儀表板'!$C$13="必須採計",W1657&gt;0,IF('114成績輸入與落點儀表板'!$C$13="不可採計",W1657=0,TRUE)),IF('114成績輸入與落點儀表板'!$C$14="必須採計",X1657&gt;0,IF('114成績輸入與落點儀表板'!$C$14="不可採計",X1657=0,TRUE)),IF('114成績輸入與落點儀表板'!$C$15="必須採計",Y1657&gt;0,IF('114成績輸入與落點儀表板'!$C$15="不可採計",Y1657=0,TRUE)),IF('114成績輸入與落點儀表板'!$C$16="必須採計",Z1657&gt;0,IF('114成績輸入與落點儀表板'!$C$16="不可採計",Z1657=0,TRUE))),"✅ 符合","❌ 不符合")</f>
        <v>✅ 符合</v>
      </c>
      <c r="L1657" s="15">
        <v>1</v>
      </c>
      <c r="M1657" s="15">
        <v>1.25</v>
      </c>
      <c r="N1657" s="15">
        <v>1.5</v>
      </c>
      <c r="O1657" s="15">
        <v>0</v>
      </c>
      <c r="P1657" s="15">
        <v>0</v>
      </c>
      <c r="Q1657" s="15">
        <v>0</v>
      </c>
      <c r="R1657" s="15">
        <v>1.25</v>
      </c>
      <c r="S1657" s="15">
        <v>1</v>
      </c>
      <c r="T1657" s="15">
        <v>0</v>
      </c>
      <c r="U1657" s="15">
        <v>0</v>
      </c>
      <c r="V1657" s="15">
        <v>0</v>
      </c>
      <c r="W1657" s="15">
        <v>0</v>
      </c>
      <c r="X1657" s="15">
        <v>0</v>
      </c>
      <c r="Y1657" s="15">
        <v>0</v>
      </c>
      <c r="Z1657" s="15">
        <v>0</v>
      </c>
    </row>
    <row r="1658" spans="1:26" ht="15.75" customHeight="1" x14ac:dyDescent="0.3">
      <c r="A1658" s="2" t="s">
        <v>3758</v>
      </c>
      <c r="B1658" s="13" t="s">
        <v>3537</v>
      </c>
      <c r="C1658" s="13" t="s">
        <v>1539</v>
      </c>
      <c r="D1658" s="12" t="s">
        <v>103</v>
      </c>
      <c r="E1658" s="13" t="s">
        <v>4799</v>
      </c>
      <c r="F1658" s="2">
        <v>10</v>
      </c>
      <c r="G1658" s="15">
        <v>223.75</v>
      </c>
      <c r="H1658" s="7">
        <f>L1658*'114成績輸入與落點儀表板'!$B$2+M1658*'114成績輸入與落點儀表板'!$B$3+N1658*'114成績輸入與落點儀表板'!$B$4+O1658*'114成績輸入與落點儀表板'!$B$5+P1658*'114成績輸入與落點儀表板'!$B$6+Q1658*'114成績輸入與落點儀表板'!$B$7+R1658*'114成績輸入與落點儀表板'!$B$8+S1658*'114成績輸入與落點儀表板'!$B$9+T1658*'114成績輸入與落點儀表板'!$B$10+U1658*'114成績輸入與落點儀表板'!$B$11+V1658*'114成績輸入與落點儀表板'!$B$12+W1658*'114成績輸入與落點儀表板'!$B$13+X1658*'114成績輸入與落點儀表板'!$B$14+Y1658*'114成績輸入與落點儀表板'!$B$15+Z1658*'114成績輸入與落點儀表板'!$B$16</f>
        <v>0</v>
      </c>
      <c r="I1658" s="8">
        <f t="shared" si="50"/>
        <v>-223.75</v>
      </c>
      <c r="J1658" s="2" t="str">
        <f t="shared" si="51"/>
        <v>FAIL</v>
      </c>
      <c r="K1658" s="17" t="str">
        <f>IF(AND(IF('114成績輸入與落點儀表板'!$C$2="必須採計",L1658&gt;0,IF('114成績輸入與落點儀表板'!$C$2="不可採計",L1658=0,TRUE)),IF('114成績輸入與落點儀表板'!$C$3="必須採計",M1658&gt;0,IF('114成績輸入與落點儀表板'!$C$3="不可採計",M1658=0,TRUE)),IF('114成績輸入與落點儀表板'!$C$4="必須採計",N1658&gt;0,IF('114成績輸入與落點儀表板'!$C$4="不可採計",N1658=0,TRUE)),IF('114成績輸入與落點儀表板'!$C$5="必須採計",O1658&gt;0,IF('114成績輸入與落點儀表板'!$C$5="不可採計",O1658=0,TRUE)),IF('114成績輸入與落點儀表板'!$C$6="必須採計",P1658&gt;0,IF('114成績輸入與落點儀表板'!$C$6="不可採計",P1658=0,TRUE)),IF('114成績輸入與落點儀表板'!$C$7="必須採計",Q1658&gt;0,IF('114成績輸入與落點儀表板'!$C$7="不可採計",Q1658=0,TRUE)),IF('114成績輸入與落點儀表板'!$C$8="必須採計",R1658&gt;0,IF('114成績輸入與落點儀表板'!$C$8="不可採計",R1658=0,TRUE)),IF('114成績輸入與落點儀表板'!$C$9="必須採計",S1658&gt;0,IF('114成績輸入與落點儀表板'!$C$9="不可採計",S1658=0,TRUE)),IF('114成績輸入與落點儀表板'!$C$10="必須採計",T1658&gt;0,IF('114成績輸入與落點儀表板'!$C$10="不可採計",T1658=0,TRUE)),IF('114成績輸入與落點儀表板'!$C$11="必須採計",U1658&gt;0,IF('114成績輸入與落點儀表板'!$C$11="不可採計",U1658=0,TRUE)),IF('114成績輸入與落點儀表板'!$C$12="必須採計",V1658&gt;0,IF('114成績輸入與落點儀表板'!$C$12="不可採計",V1658=0,TRUE)),IF('114成績輸入與落點儀表板'!$C$13="必須採計",W1658&gt;0,IF('114成績輸入與落點儀表板'!$C$13="不可採計",W1658=0,TRUE)),IF('114成績輸入與落點儀表板'!$C$14="必須採計",X1658&gt;0,IF('114成績輸入與落點儀表板'!$C$14="不可採計",X1658=0,TRUE)),IF('114成績輸入與落點儀表板'!$C$15="必須採計",Y1658&gt;0,IF('114成績輸入與落點儀表板'!$C$15="不可採計",Y1658=0,TRUE)),IF('114成績輸入與落點儀表板'!$C$16="必須採計",Z1658&gt;0,IF('114成績輸入與落點儀表板'!$C$16="不可採計",Z1658=0,TRUE))),"✅ 符合","❌ 不符合")</f>
        <v>✅ 符合</v>
      </c>
      <c r="L1658" s="15">
        <v>1</v>
      </c>
      <c r="M1658" s="15">
        <v>1.25</v>
      </c>
      <c r="N1658" s="15">
        <v>1.5</v>
      </c>
      <c r="O1658" s="15">
        <v>0</v>
      </c>
      <c r="P1658" s="15">
        <v>0</v>
      </c>
      <c r="Q1658" s="15">
        <v>0</v>
      </c>
      <c r="R1658" s="15">
        <v>1.25</v>
      </c>
      <c r="S1658" s="15">
        <v>1</v>
      </c>
      <c r="T1658" s="15">
        <v>0</v>
      </c>
      <c r="U1658" s="15">
        <v>0</v>
      </c>
      <c r="V1658" s="15">
        <v>0</v>
      </c>
      <c r="W1658" s="15">
        <v>0</v>
      </c>
      <c r="X1658" s="15">
        <v>0</v>
      </c>
      <c r="Y1658" s="15">
        <v>0</v>
      </c>
      <c r="Z1658" s="15">
        <v>0</v>
      </c>
    </row>
    <row r="1659" spans="1:26" x14ac:dyDescent="0.3">
      <c r="A1659" s="2" t="s">
        <v>3760</v>
      </c>
      <c r="B1659" s="13" t="s">
        <v>3537</v>
      </c>
      <c r="C1659" s="13" t="s">
        <v>242</v>
      </c>
      <c r="D1659" s="12" t="s">
        <v>103</v>
      </c>
      <c r="E1659" s="13" t="s">
        <v>338</v>
      </c>
      <c r="F1659" s="2">
        <v>20</v>
      </c>
      <c r="G1659" s="15">
        <v>201</v>
      </c>
      <c r="H1659" s="7">
        <f>L1659*'114成績輸入與落點儀表板'!$B$2+M1659*'114成績輸入與落點儀表板'!$B$3+N1659*'114成績輸入與落點儀表板'!$B$4+O1659*'114成績輸入與落點儀表板'!$B$5+P1659*'114成績輸入與落點儀表板'!$B$6+Q1659*'114成績輸入與落點儀表板'!$B$7+R1659*'114成績輸入與落點儀表板'!$B$8+S1659*'114成績輸入與落點儀表板'!$B$9+T1659*'114成績輸入與落點儀表板'!$B$10+U1659*'114成績輸入與落點儀表板'!$B$11+V1659*'114成績輸入與落點儀表板'!$B$12+W1659*'114成績輸入與落點儀表板'!$B$13+X1659*'114成績輸入與落點儀表板'!$B$14+Y1659*'114成績輸入與落點儀表板'!$B$15+Z1659*'114成績輸入與落點儀表板'!$B$16</f>
        <v>0</v>
      </c>
      <c r="I1659" s="8">
        <f t="shared" si="50"/>
        <v>-201</v>
      </c>
      <c r="J1659" s="2" t="str">
        <f t="shared" si="51"/>
        <v>FAIL</v>
      </c>
      <c r="K1659" s="17" t="str">
        <f>IF(AND(IF('114成績輸入與落點儀表板'!$C$2="必須採計",L1659&gt;0,IF('114成績輸入與落點儀表板'!$C$2="不可採計",L1659=0,TRUE)),IF('114成績輸入與落點儀表板'!$C$3="必須採計",M1659&gt;0,IF('114成績輸入與落點儀表板'!$C$3="不可採計",M1659=0,TRUE)),IF('114成績輸入與落點儀表板'!$C$4="必須採計",N1659&gt;0,IF('114成績輸入與落點儀表板'!$C$4="不可採計",N1659=0,TRUE)),IF('114成績輸入與落點儀表板'!$C$5="必須採計",O1659&gt;0,IF('114成績輸入與落點儀表板'!$C$5="不可採計",O1659=0,TRUE)),IF('114成績輸入與落點儀表板'!$C$6="必須採計",P1659&gt;0,IF('114成績輸入與落點儀表板'!$C$6="不可採計",P1659=0,TRUE)),IF('114成績輸入與落點儀表板'!$C$7="必須採計",Q1659&gt;0,IF('114成績輸入與落點儀表板'!$C$7="不可採計",Q1659=0,TRUE)),IF('114成績輸入與落點儀表板'!$C$8="必須採計",R1659&gt;0,IF('114成績輸入與落點儀表板'!$C$8="不可採計",R1659=0,TRUE)),IF('114成績輸入與落點儀表板'!$C$9="必須採計",S1659&gt;0,IF('114成績輸入與落點儀表板'!$C$9="不可採計",S1659=0,TRUE)),IF('114成績輸入與落點儀表板'!$C$10="必須採計",T1659&gt;0,IF('114成績輸入與落點儀表板'!$C$10="不可採計",T1659=0,TRUE)),IF('114成績輸入與落點儀表板'!$C$11="必須採計",U1659&gt;0,IF('114成績輸入與落點儀表板'!$C$11="不可採計",U1659=0,TRUE)),IF('114成績輸入與落點儀表板'!$C$12="必須採計",V1659&gt;0,IF('114成績輸入與落點儀表板'!$C$12="不可採計",V1659=0,TRUE)),IF('114成績輸入與落點儀表板'!$C$13="必須採計",W1659&gt;0,IF('114成績輸入與落點儀表板'!$C$13="不可採計",W1659=0,TRUE)),IF('114成績輸入與落點儀表板'!$C$14="必須採計",X1659&gt;0,IF('114成績輸入與落點儀表板'!$C$14="不可採計",X1659=0,TRUE)),IF('114成績輸入與落點儀表板'!$C$15="必須採計",Y1659&gt;0,IF('114成績輸入與落點儀表板'!$C$15="不可採計",Y1659=0,TRUE)),IF('114成績輸入與落點儀表板'!$C$16="必須採計",Z1659&gt;0,IF('114成績輸入與落點儀表板'!$C$16="不可採計",Z1659=0,TRUE))),"✅ 符合","❌ 不符合")</f>
        <v>✅ 符合</v>
      </c>
      <c r="L1659" s="15">
        <v>1</v>
      </c>
      <c r="M1659" s="15">
        <v>1</v>
      </c>
      <c r="N1659" s="15">
        <v>1</v>
      </c>
      <c r="O1659" s="15">
        <v>0</v>
      </c>
      <c r="P1659" s="15">
        <v>0</v>
      </c>
      <c r="Q1659" s="15">
        <v>0</v>
      </c>
      <c r="R1659" s="15">
        <v>1</v>
      </c>
      <c r="S1659" s="15">
        <v>1</v>
      </c>
      <c r="T1659" s="15">
        <v>0</v>
      </c>
      <c r="U1659" s="15">
        <v>0</v>
      </c>
      <c r="V1659" s="15">
        <v>0</v>
      </c>
      <c r="W1659" s="15">
        <v>0</v>
      </c>
      <c r="X1659" s="15">
        <v>0</v>
      </c>
      <c r="Y1659" s="15">
        <v>0</v>
      </c>
      <c r="Z1659" s="15">
        <v>0</v>
      </c>
    </row>
    <row r="1660" spans="1:26" ht="15.75" customHeight="1" x14ac:dyDescent="0.3">
      <c r="A1660" s="2" t="s">
        <v>3762</v>
      </c>
      <c r="B1660" s="13" t="s">
        <v>3574</v>
      </c>
      <c r="C1660" s="13" t="s">
        <v>265</v>
      </c>
      <c r="D1660" s="12" t="s">
        <v>266</v>
      </c>
      <c r="E1660" s="13" t="s">
        <v>3575</v>
      </c>
      <c r="F1660" s="2">
        <v>27</v>
      </c>
      <c r="G1660" s="15">
        <v>110.5</v>
      </c>
      <c r="H1660" s="7">
        <f>L1660*'114成績輸入與落點儀表板'!$B$2+M1660*'114成績輸入與落點儀表板'!$B$3+N1660*'114成績輸入與落點儀表板'!$B$4+O1660*'114成績輸入與落點儀表板'!$B$5+P1660*'114成績輸入與落點儀表板'!$B$6+Q1660*'114成績輸入與落點儀表板'!$B$7+R1660*'114成績輸入與落點儀表板'!$B$8+S1660*'114成績輸入與落點儀表板'!$B$9+T1660*'114成績輸入與落點儀表板'!$B$10+U1660*'114成績輸入與落點儀表板'!$B$11+V1660*'114成績輸入與落點儀表板'!$B$12+W1660*'114成績輸入與落點儀表板'!$B$13+X1660*'114成績輸入與落點儀表板'!$B$14+Y1660*'114成績輸入與落點儀表板'!$B$15+Z1660*'114成績輸入與落點儀表板'!$B$16</f>
        <v>0</v>
      </c>
      <c r="I1660" s="8">
        <f t="shared" si="50"/>
        <v>-110.5</v>
      </c>
      <c r="J1660" s="2" t="str">
        <f t="shared" si="51"/>
        <v>FAIL</v>
      </c>
      <c r="K1660" s="17" t="str">
        <f>IF(AND(IF('114成績輸入與落點儀表板'!$C$2="必須採計",L1660&gt;0,IF('114成績輸入與落點儀表板'!$C$2="不可採計",L1660=0,TRUE)),IF('114成績輸入與落點儀表板'!$C$3="必須採計",M1660&gt;0,IF('114成績輸入與落點儀表板'!$C$3="不可採計",M1660=0,TRUE)),IF('114成績輸入與落點儀表板'!$C$4="必須採計",N1660&gt;0,IF('114成績輸入與落點儀表板'!$C$4="不可採計",N1660=0,TRUE)),IF('114成績輸入與落點儀表板'!$C$5="必須採計",O1660&gt;0,IF('114成績輸入與落點儀表板'!$C$5="不可採計",O1660=0,TRUE)),IF('114成績輸入與落點儀表板'!$C$6="必須採計",P1660&gt;0,IF('114成績輸入與落點儀表板'!$C$6="不可採計",P1660=0,TRUE)),IF('114成績輸入與落點儀表板'!$C$7="必須採計",Q1660&gt;0,IF('114成績輸入與落點儀表板'!$C$7="不可採計",Q1660=0,TRUE)),IF('114成績輸入與落點儀表板'!$C$8="必須採計",R1660&gt;0,IF('114成績輸入與落點儀表板'!$C$8="不可採計",R1660=0,TRUE)),IF('114成績輸入與落點儀表板'!$C$9="必須採計",S1660&gt;0,IF('114成績輸入與落點儀表板'!$C$9="不可採計",S1660=0,TRUE)),IF('114成績輸入與落點儀表板'!$C$10="必須採計",T1660&gt;0,IF('114成績輸入與落點儀表板'!$C$10="不可採計",T1660=0,TRUE)),IF('114成績輸入與落點儀表板'!$C$11="必須採計",U1660&gt;0,IF('114成績輸入與落點儀表板'!$C$11="不可採計",U1660=0,TRUE)),IF('114成績輸入與落點儀表板'!$C$12="必須採計",V1660&gt;0,IF('114成績輸入與落點儀表板'!$C$12="不可採計",V1660=0,TRUE)),IF('114成績輸入與落點儀表板'!$C$13="必須採計",W1660&gt;0,IF('114成績輸入與落點儀表板'!$C$13="不可採計",W1660=0,TRUE)),IF('114成績輸入與落點儀表板'!$C$14="必須採計",X1660&gt;0,IF('114成績輸入與落點儀表板'!$C$14="不可採計",X1660=0,TRUE)),IF('114成績輸入與落點儀表板'!$C$15="必須採計",Y1660&gt;0,IF('114成績輸入與落點儀表板'!$C$15="不可採計",Y1660=0,TRUE)),IF('114成績輸入與落點儀表板'!$C$16="必須採計",Z1660&gt;0,IF('114成績輸入與落點儀表板'!$C$16="不可採計",Z1660=0,TRUE))),"✅ 符合","❌ 不符合")</f>
        <v>✅ 符合</v>
      </c>
      <c r="L1660" s="15">
        <v>1.5</v>
      </c>
      <c r="M1660" s="15">
        <v>1.5</v>
      </c>
      <c r="N1660" s="15">
        <v>0</v>
      </c>
      <c r="O1660" s="15">
        <v>0</v>
      </c>
      <c r="P1660" s="15">
        <v>0</v>
      </c>
      <c r="Q1660" s="15">
        <v>1.5</v>
      </c>
      <c r="R1660" s="15">
        <v>0</v>
      </c>
      <c r="S1660" s="15">
        <v>0</v>
      </c>
      <c r="T1660" s="15">
        <v>0</v>
      </c>
      <c r="U1660" s="15">
        <v>1</v>
      </c>
      <c r="V1660" s="15">
        <v>0</v>
      </c>
      <c r="W1660" s="15">
        <v>1</v>
      </c>
      <c r="X1660" s="15">
        <v>0</v>
      </c>
      <c r="Y1660" s="15">
        <v>0</v>
      </c>
      <c r="Z1660" s="15">
        <v>0</v>
      </c>
    </row>
    <row r="1661" spans="1:26" x14ac:dyDescent="0.3">
      <c r="A1661" s="2" t="s">
        <v>3764</v>
      </c>
      <c r="B1661" s="13" t="s">
        <v>3574</v>
      </c>
      <c r="C1661" s="13" t="s">
        <v>3577</v>
      </c>
      <c r="D1661" s="12" t="s">
        <v>99</v>
      </c>
      <c r="E1661" s="13" t="s">
        <v>5603</v>
      </c>
      <c r="F1661" s="2">
        <v>23</v>
      </c>
      <c r="G1661" s="15">
        <v>219</v>
      </c>
      <c r="H1661" s="7">
        <f>L1661*'114成績輸入與落點儀表板'!$B$2+M1661*'114成績輸入與落點儀表板'!$B$3+N1661*'114成績輸入與落點儀表板'!$B$4+O1661*'114成績輸入與落點儀表板'!$B$5+P1661*'114成績輸入與落點儀表板'!$B$6+Q1661*'114成績輸入與落點儀表板'!$B$7+R1661*'114成績輸入與落點儀表板'!$B$8+S1661*'114成績輸入與落點儀表板'!$B$9+T1661*'114成績輸入與落點儀表板'!$B$10+U1661*'114成績輸入與落點儀表板'!$B$11+V1661*'114成績輸入與落點儀表板'!$B$12+W1661*'114成績輸入與落點儀表板'!$B$13+X1661*'114成績輸入與落點儀表板'!$B$14+Y1661*'114成績輸入與落點儀表板'!$B$15+Z1661*'114成績輸入與落點儀表板'!$B$16</f>
        <v>0</v>
      </c>
      <c r="I1661" s="8">
        <f t="shared" si="50"/>
        <v>-219</v>
      </c>
      <c r="J1661" s="2" t="str">
        <f t="shared" si="51"/>
        <v>FAIL</v>
      </c>
      <c r="K1661" s="17" t="str">
        <f>IF(AND(IF('114成績輸入與落點儀表板'!$C$2="必須採計",L1661&gt;0,IF('114成績輸入與落點儀表板'!$C$2="不可採計",L1661=0,TRUE)),IF('114成績輸入與落點儀表板'!$C$3="必須採計",M1661&gt;0,IF('114成績輸入與落點儀表板'!$C$3="不可採計",M1661=0,TRUE)),IF('114成績輸入與落點儀表板'!$C$4="必須採計",N1661&gt;0,IF('114成績輸入與落點儀表板'!$C$4="不可採計",N1661=0,TRUE)),IF('114成績輸入與落點儀表板'!$C$5="必須採計",O1661&gt;0,IF('114成績輸入與落點儀表板'!$C$5="不可採計",O1661=0,TRUE)),IF('114成績輸入與落點儀表板'!$C$6="必須採計",P1661&gt;0,IF('114成績輸入與落點儀表板'!$C$6="不可採計",P1661=0,TRUE)),IF('114成績輸入與落點儀表板'!$C$7="必須採計",Q1661&gt;0,IF('114成績輸入與落點儀表板'!$C$7="不可採計",Q1661=0,TRUE)),IF('114成績輸入與落點儀表板'!$C$8="必須採計",R1661&gt;0,IF('114成績輸入與落點儀表板'!$C$8="不可採計",R1661=0,TRUE)),IF('114成績輸入與落點儀表板'!$C$9="必須採計",S1661&gt;0,IF('114成績輸入與落點儀表板'!$C$9="不可採計",S1661=0,TRUE)),IF('114成績輸入與落點儀表板'!$C$10="必須採計",T1661&gt;0,IF('114成績輸入與落點儀表板'!$C$10="不可採計",T1661=0,TRUE)),IF('114成績輸入與落點儀表板'!$C$11="必須採計",U1661&gt;0,IF('114成績輸入與落點儀表板'!$C$11="不可採計",U1661=0,TRUE)),IF('114成績輸入與落點儀表板'!$C$12="必須採計",V1661&gt;0,IF('114成績輸入與落點儀表板'!$C$12="不可採計",V1661=0,TRUE)),IF('114成績輸入與落點儀表板'!$C$13="必須採計",W1661&gt;0,IF('114成績輸入與落點儀表板'!$C$13="不可採計",W1661=0,TRUE)),IF('114成績輸入與落點儀表板'!$C$14="必須採計",X1661&gt;0,IF('114成績輸入與落點儀表板'!$C$14="不可採計",X1661=0,TRUE)),IF('114成績輸入與落點儀表板'!$C$15="必須採計",Y1661&gt;0,IF('114成績輸入與落點儀表板'!$C$15="不可採計",Y1661=0,TRUE)),IF('114成績輸入與落點儀表板'!$C$16="必須採計",Z1661&gt;0,IF('114成績輸入與落點儀表板'!$C$16="不可採計",Z1661=0,TRUE))),"✅ 符合","❌ 不符合")</f>
        <v>✅ 符合</v>
      </c>
      <c r="L1661" s="15">
        <v>1.5</v>
      </c>
      <c r="M1661" s="15">
        <v>1.5</v>
      </c>
      <c r="N1661" s="15">
        <v>0</v>
      </c>
      <c r="O1661" s="15">
        <v>0</v>
      </c>
      <c r="P1661" s="15">
        <v>0</v>
      </c>
      <c r="Q1661" s="15">
        <v>1.5</v>
      </c>
      <c r="R1661" s="15">
        <v>0</v>
      </c>
      <c r="S1661" s="15">
        <v>0</v>
      </c>
      <c r="T1661" s="15">
        <v>0</v>
      </c>
      <c r="U1661" s="15">
        <v>1</v>
      </c>
      <c r="V1661" s="15">
        <v>0</v>
      </c>
      <c r="W1661" s="15">
        <v>1</v>
      </c>
      <c r="X1661" s="15">
        <v>0</v>
      </c>
      <c r="Y1661" s="15">
        <v>0</v>
      </c>
      <c r="Z1661" s="15">
        <v>0</v>
      </c>
    </row>
    <row r="1662" spans="1:26" ht="15.75" customHeight="1" x14ac:dyDescent="0.3">
      <c r="A1662" s="2" t="s">
        <v>3765</v>
      </c>
      <c r="B1662" s="13" t="s">
        <v>3574</v>
      </c>
      <c r="C1662" s="13" t="s">
        <v>3580</v>
      </c>
      <c r="D1662" s="12" t="s">
        <v>121</v>
      </c>
      <c r="E1662" s="13" t="s">
        <v>5604</v>
      </c>
      <c r="F1662" s="2">
        <v>4</v>
      </c>
      <c r="G1662" s="15">
        <v>149.59</v>
      </c>
      <c r="H1662" s="7">
        <f>L1662*'114成績輸入與落點儀表板'!$B$2+M1662*'114成績輸入與落點儀表板'!$B$3+N1662*'114成績輸入與落點儀表板'!$B$4+O1662*'114成績輸入與落點儀表板'!$B$5+P1662*'114成績輸入與落點儀表板'!$B$6+Q1662*'114成績輸入與落點儀表板'!$B$7+R1662*'114成績輸入與落點儀表板'!$B$8+S1662*'114成績輸入與落點儀表板'!$B$9+T1662*'114成績輸入與落點儀表板'!$B$10+U1662*'114成績輸入與落點儀表板'!$B$11+V1662*'114成績輸入與落點儀表板'!$B$12+W1662*'114成績輸入與落點儀表板'!$B$13+X1662*'114成績輸入與落點儀表板'!$B$14+Y1662*'114成績輸入與落點儀表板'!$B$15+Z1662*'114成績輸入與落點儀表板'!$B$16</f>
        <v>0</v>
      </c>
      <c r="I1662" s="8">
        <f t="shared" si="50"/>
        <v>-149.59</v>
      </c>
      <c r="J1662" s="2" t="str">
        <f t="shared" si="51"/>
        <v>FAIL</v>
      </c>
      <c r="K1662" s="17" t="str">
        <f>IF(AND(IF('114成績輸入與落點儀表板'!$C$2="必須採計",L1662&gt;0,IF('114成績輸入與落點儀表板'!$C$2="不可採計",L1662=0,TRUE)),IF('114成績輸入與落點儀表板'!$C$3="必須採計",M1662&gt;0,IF('114成績輸入與落點儀表板'!$C$3="不可採計",M1662=0,TRUE)),IF('114成績輸入與落點儀表板'!$C$4="必須採計",N1662&gt;0,IF('114成績輸入與落點儀表板'!$C$4="不可採計",N1662=0,TRUE)),IF('114成績輸入與落點儀表板'!$C$5="必須採計",O1662&gt;0,IF('114成績輸入與落點儀表板'!$C$5="不可採計",O1662=0,TRUE)),IF('114成績輸入與落點儀表板'!$C$6="必須採計",P1662&gt;0,IF('114成績輸入與落點儀表板'!$C$6="不可採計",P1662=0,TRUE)),IF('114成績輸入與落點儀表板'!$C$7="必須採計",Q1662&gt;0,IF('114成績輸入與落點儀表板'!$C$7="不可採計",Q1662=0,TRUE)),IF('114成績輸入與落點儀表板'!$C$8="必須採計",R1662&gt;0,IF('114成績輸入與落點儀表板'!$C$8="不可採計",R1662=0,TRUE)),IF('114成績輸入與落點儀表板'!$C$9="必須採計",S1662&gt;0,IF('114成績輸入與落點儀表板'!$C$9="不可採計",S1662=0,TRUE)),IF('114成績輸入與落點儀表板'!$C$10="必須採計",T1662&gt;0,IF('114成績輸入與落點儀表板'!$C$10="不可採計",T1662=0,TRUE)),IF('114成績輸入與落點儀表板'!$C$11="必須採計",U1662&gt;0,IF('114成績輸入與落點儀表板'!$C$11="不可採計",U1662=0,TRUE)),IF('114成績輸入與落點儀表板'!$C$12="必須採計",V1662&gt;0,IF('114成績輸入與落點儀表板'!$C$12="不可採計",V1662=0,TRUE)),IF('114成績輸入與落點儀表板'!$C$13="必須採計",W1662&gt;0,IF('114成績輸入與落點儀表板'!$C$13="不可採計",W1662=0,TRUE)),IF('114成績輸入與落點儀表板'!$C$14="必須採計",X1662&gt;0,IF('114成績輸入與落點儀表板'!$C$14="不可採計",X1662=0,TRUE)),IF('114成績輸入與落點儀表板'!$C$15="必須採計",Y1662&gt;0,IF('114成績輸入與落點儀表板'!$C$15="不可採計",Y1662=0,TRUE)),IF('114成績輸入與落點儀表板'!$C$16="必須採計",Z1662&gt;0,IF('114成績輸入與落點儀表板'!$C$16="不可採計",Z1662=0,TRUE))),"✅ 符合","❌ 不符合")</f>
        <v>✅ 符合</v>
      </c>
      <c r="L1662" s="15">
        <v>2</v>
      </c>
      <c r="M1662" s="15">
        <v>2</v>
      </c>
      <c r="N1662" s="15">
        <v>0</v>
      </c>
      <c r="O1662" s="15">
        <v>0</v>
      </c>
      <c r="P1662" s="15">
        <v>0</v>
      </c>
      <c r="Q1662" s="15">
        <v>2</v>
      </c>
      <c r="R1662" s="15">
        <v>0</v>
      </c>
      <c r="S1662" s="15">
        <v>0</v>
      </c>
      <c r="T1662" s="15">
        <v>1</v>
      </c>
      <c r="U1662" s="15">
        <v>0</v>
      </c>
      <c r="V1662" s="15">
        <v>0</v>
      </c>
      <c r="W1662" s="15">
        <v>0</v>
      </c>
      <c r="X1662" s="15">
        <v>0</v>
      </c>
      <c r="Y1662" s="15">
        <v>0</v>
      </c>
      <c r="Z1662" s="15">
        <v>1</v>
      </c>
    </row>
    <row r="1663" spans="1:26" x14ac:dyDescent="0.3">
      <c r="A1663" s="2" t="s">
        <v>3768</v>
      </c>
      <c r="B1663" s="13" t="s">
        <v>3574</v>
      </c>
      <c r="C1663" s="13" t="s">
        <v>287</v>
      </c>
      <c r="D1663" s="12" t="s">
        <v>266</v>
      </c>
      <c r="E1663" s="13" t="s">
        <v>5094</v>
      </c>
      <c r="F1663" s="2">
        <v>5</v>
      </c>
      <c r="G1663" s="15">
        <v>119</v>
      </c>
      <c r="H1663" s="7">
        <f>L1663*'114成績輸入與落點儀表板'!$B$2+M1663*'114成績輸入與落點儀表板'!$B$3+N1663*'114成績輸入與落點儀表板'!$B$4+O1663*'114成績輸入與落點儀表板'!$B$5+P1663*'114成績輸入與落點儀表板'!$B$6+Q1663*'114成績輸入與落點儀表板'!$B$7+R1663*'114成績輸入與落點儀表板'!$B$8+S1663*'114成績輸入與落點儀表板'!$B$9+T1663*'114成績輸入與落點儀表板'!$B$10+U1663*'114成績輸入與落點儀表板'!$B$11+V1663*'114成績輸入與落點儀表板'!$B$12+W1663*'114成績輸入與落點儀表板'!$B$13+X1663*'114成績輸入與落點儀表板'!$B$14+Y1663*'114成績輸入與落點儀表板'!$B$15+Z1663*'114成績輸入與落點儀表板'!$B$16</f>
        <v>0</v>
      </c>
      <c r="I1663" s="8">
        <f t="shared" si="50"/>
        <v>-119</v>
      </c>
      <c r="J1663" s="2" t="str">
        <f t="shared" si="51"/>
        <v>FAIL</v>
      </c>
      <c r="K1663" s="17" t="str">
        <f>IF(AND(IF('114成績輸入與落點儀表板'!$C$2="必須採計",L1663&gt;0,IF('114成績輸入與落點儀表板'!$C$2="不可採計",L1663=0,TRUE)),IF('114成績輸入與落點儀表板'!$C$3="必須採計",M1663&gt;0,IF('114成績輸入與落點儀表板'!$C$3="不可採計",M1663=0,TRUE)),IF('114成績輸入與落點儀表板'!$C$4="必須採計",N1663&gt;0,IF('114成績輸入與落點儀表板'!$C$4="不可採計",N1663=0,TRUE)),IF('114成績輸入與落點儀表板'!$C$5="必須採計",O1663&gt;0,IF('114成績輸入與落點儀表板'!$C$5="不可採計",O1663=0,TRUE)),IF('114成績輸入與落點儀表板'!$C$6="必須採計",P1663&gt;0,IF('114成績輸入與落點儀表板'!$C$6="不可採計",P1663=0,TRUE)),IF('114成績輸入與落點儀表板'!$C$7="必須採計",Q1663&gt;0,IF('114成績輸入與落點儀表板'!$C$7="不可採計",Q1663=0,TRUE)),IF('114成績輸入與落點儀表板'!$C$8="必須採計",R1663&gt;0,IF('114成績輸入與落點儀表板'!$C$8="不可採計",R1663=0,TRUE)),IF('114成績輸入與落點儀表板'!$C$9="必須採計",S1663&gt;0,IF('114成績輸入與落點儀表板'!$C$9="不可採計",S1663=0,TRUE)),IF('114成績輸入與落點儀表板'!$C$10="必須採計",T1663&gt;0,IF('114成績輸入與落點儀表板'!$C$10="不可採計",T1663=0,TRUE)),IF('114成績輸入與落點儀表板'!$C$11="必須採計",U1663&gt;0,IF('114成績輸入與落點儀表板'!$C$11="不可採計",U1663=0,TRUE)),IF('114成績輸入與落點儀表板'!$C$12="必須採計",V1663&gt;0,IF('114成績輸入與落點儀表板'!$C$12="不可採計",V1663=0,TRUE)),IF('114成績輸入與落點儀表板'!$C$13="必須採計",W1663&gt;0,IF('114成績輸入與落點儀表板'!$C$13="不可採計",W1663=0,TRUE)),IF('114成績輸入與落點儀表板'!$C$14="必須採計",X1663&gt;0,IF('114成績輸入與落點儀表板'!$C$14="不可採計",X1663=0,TRUE)),IF('114成績輸入與落點儀表板'!$C$15="必須採計",Y1663&gt;0,IF('114成績輸入與落點儀表板'!$C$15="不可採計",Y1663=0,TRUE)),IF('114成績輸入與落點儀表板'!$C$16="必須採計",Z1663&gt;0,IF('114成績輸入與落點儀表板'!$C$16="不可採計",Z1663=0,TRUE))),"✅ 符合","❌ 不符合")</f>
        <v>✅ 符合</v>
      </c>
      <c r="L1663" s="15">
        <v>1.5</v>
      </c>
      <c r="M1663" s="15">
        <v>1.5</v>
      </c>
      <c r="N1663" s="15">
        <v>0</v>
      </c>
      <c r="O1663" s="15">
        <v>0</v>
      </c>
      <c r="P1663" s="15">
        <v>0</v>
      </c>
      <c r="Q1663" s="15">
        <v>1.5</v>
      </c>
      <c r="R1663" s="15">
        <v>0</v>
      </c>
      <c r="S1663" s="15">
        <v>0</v>
      </c>
      <c r="T1663" s="15">
        <v>0</v>
      </c>
      <c r="U1663" s="15">
        <v>1</v>
      </c>
      <c r="V1663" s="15">
        <v>1</v>
      </c>
      <c r="W1663" s="15">
        <v>0</v>
      </c>
      <c r="X1663" s="15">
        <v>0</v>
      </c>
      <c r="Y1663" s="15">
        <v>0</v>
      </c>
      <c r="Z1663" s="15">
        <v>0</v>
      </c>
    </row>
    <row r="1664" spans="1:26" ht="15.75" customHeight="1" x14ac:dyDescent="0.3">
      <c r="A1664" s="2" t="s">
        <v>3771</v>
      </c>
      <c r="B1664" s="13" t="s">
        <v>3574</v>
      </c>
      <c r="C1664" s="13" t="s">
        <v>1029</v>
      </c>
      <c r="D1664" s="12" t="s">
        <v>266</v>
      </c>
      <c r="E1664" s="13" t="s">
        <v>1020</v>
      </c>
      <c r="F1664" s="2">
        <v>19</v>
      </c>
      <c r="G1664" s="15">
        <v>112.5</v>
      </c>
      <c r="H1664" s="7">
        <f>L1664*'114成績輸入與落點儀表板'!$B$2+M1664*'114成績輸入與落點儀表板'!$B$3+N1664*'114成績輸入與落點儀表板'!$B$4+O1664*'114成績輸入與落點儀表板'!$B$5+P1664*'114成績輸入與落點儀表板'!$B$6+Q1664*'114成績輸入與落點儀表板'!$B$7+R1664*'114成績輸入與落點儀表板'!$B$8+S1664*'114成績輸入與落點儀表板'!$B$9+T1664*'114成績輸入與落點儀表板'!$B$10+U1664*'114成績輸入與落點儀表板'!$B$11+V1664*'114成績輸入與落點儀表板'!$B$12+W1664*'114成績輸入與落點儀表板'!$B$13+X1664*'114成績輸入與落點儀表板'!$B$14+Y1664*'114成績輸入與落點儀表板'!$B$15+Z1664*'114成績輸入與落點儀表板'!$B$16</f>
        <v>0</v>
      </c>
      <c r="I1664" s="8">
        <f t="shared" si="50"/>
        <v>-112.5</v>
      </c>
      <c r="J1664" s="2" t="str">
        <f t="shared" si="51"/>
        <v>FAIL</v>
      </c>
      <c r="K1664" s="17" t="str">
        <f>IF(AND(IF('114成績輸入與落點儀表板'!$C$2="必須採計",L1664&gt;0,IF('114成績輸入與落點儀表板'!$C$2="不可採計",L1664=0,TRUE)),IF('114成績輸入與落點儀表板'!$C$3="必須採計",M1664&gt;0,IF('114成績輸入與落點儀表板'!$C$3="不可採計",M1664=0,TRUE)),IF('114成績輸入與落點儀表板'!$C$4="必須採計",N1664&gt;0,IF('114成績輸入與落點儀表板'!$C$4="不可採計",N1664=0,TRUE)),IF('114成績輸入與落點儀表板'!$C$5="必須採計",O1664&gt;0,IF('114成績輸入與落點儀表板'!$C$5="不可採計",O1664=0,TRUE)),IF('114成績輸入與落點儀表板'!$C$6="必須採計",P1664&gt;0,IF('114成績輸入與落點儀表板'!$C$6="不可採計",P1664=0,TRUE)),IF('114成績輸入與落點儀表板'!$C$7="必須採計",Q1664&gt;0,IF('114成績輸入與落點儀表板'!$C$7="不可採計",Q1664=0,TRUE)),IF('114成績輸入與落點儀表板'!$C$8="必須採計",R1664&gt;0,IF('114成績輸入與落點儀表板'!$C$8="不可採計",R1664=0,TRUE)),IF('114成績輸入與落點儀表板'!$C$9="必須採計",S1664&gt;0,IF('114成績輸入與落點儀表板'!$C$9="不可採計",S1664=0,TRUE)),IF('114成績輸入與落點儀表板'!$C$10="必須採計",T1664&gt;0,IF('114成績輸入與落點儀表板'!$C$10="不可採計",T1664=0,TRUE)),IF('114成績輸入與落點儀表板'!$C$11="必須採計",U1664&gt;0,IF('114成績輸入與落點儀表板'!$C$11="不可採計",U1664=0,TRUE)),IF('114成績輸入與落點儀表板'!$C$12="必須採計",V1664&gt;0,IF('114成績輸入與落點儀表板'!$C$12="不可採計",V1664=0,TRUE)),IF('114成績輸入與落點儀表板'!$C$13="必須採計",W1664&gt;0,IF('114成績輸入與落點儀表板'!$C$13="不可採計",W1664=0,TRUE)),IF('114成績輸入與落點儀表板'!$C$14="必須採計",X1664&gt;0,IF('114成績輸入與落點儀表板'!$C$14="不可採計",X1664=0,TRUE)),IF('114成績輸入與落點儀表板'!$C$15="必須採計",Y1664&gt;0,IF('114成績輸入與落點儀表板'!$C$15="不可採計",Y1664=0,TRUE)),IF('114成績輸入與落點儀表板'!$C$16="必須採計",Z1664&gt;0,IF('114成績輸入與落點儀表板'!$C$16="不可採計",Z1664=0,TRUE))),"✅ 符合","❌ 不符合")</f>
        <v>✅ 符合</v>
      </c>
      <c r="L1664" s="15">
        <v>1.5</v>
      </c>
      <c r="M1664" s="15">
        <v>1.5</v>
      </c>
      <c r="N1664" s="15">
        <v>0</v>
      </c>
      <c r="O1664" s="15">
        <v>0</v>
      </c>
      <c r="P1664" s="15">
        <v>0</v>
      </c>
      <c r="Q1664" s="15">
        <v>1</v>
      </c>
      <c r="R1664" s="15">
        <v>0</v>
      </c>
      <c r="S1664" s="15">
        <v>0</v>
      </c>
      <c r="T1664" s="15">
        <v>0</v>
      </c>
      <c r="U1664" s="15">
        <v>1</v>
      </c>
      <c r="V1664" s="15">
        <v>1</v>
      </c>
      <c r="W1664" s="15">
        <v>0</v>
      </c>
      <c r="X1664" s="15">
        <v>0</v>
      </c>
      <c r="Y1664" s="15">
        <v>0</v>
      </c>
      <c r="Z1664" s="15">
        <v>0</v>
      </c>
    </row>
    <row r="1665" spans="1:26" x14ac:dyDescent="0.3">
      <c r="A1665" s="2" t="s">
        <v>3773</v>
      </c>
      <c r="B1665" s="13" t="s">
        <v>3574</v>
      </c>
      <c r="C1665" s="13" t="s">
        <v>4801</v>
      </c>
      <c r="D1665" s="12" t="s">
        <v>121</v>
      </c>
      <c r="E1665" s="13" t="s">
        <v>4217</v>
      </c>
      <c r="F1665" s="2">
        <v>9</v>
      </c>
      <c r="G1665" s="15">
        <v>158</v>
      </c>
      <c r="H1665" s="7">
        <f>L1665*'114成績輸入與落點儀表板'!$B$2+M1665*'114成績輸入與落點儀表板'!$B$3+N1665*'114成績輸入與落點儀表板'!$B$4+O1665*'114成績輸入與落點儀表板'!$B$5+P1665*'114成績輸入與落點儀表板'!$B$6+Q1665*'114成績輸入與落點儀表板'!$B$7+R1665*'114成績輸入與落點儀表板'!$B$8+S1665*'114成績輸入與落點儀表板'!$B$9+T1665*'114成績輸入與落點儀表板'!$B$10+U1665*'114成績輸入與落點儀表板'!$B$11+V1665*'114成績輸入與落點儀表板'!$B$12+W1665*'114成績輸入與落點儀表板'!$B$13+X1665*'114成績輸入與落點儀表板'!$B$14+Y1665*'114成績輸入與落點儀表板'!$B$15+Z1665*'114成績輸入與落點儀表板'!$B$16</f>
        <v>0</v>
      </c>
      <c r="I1665" s="8">
        <f t="shared" si="50"/>
        <v>-158</v>
      </c>
      <c r="J1665" s="2" t="str">
        <f t="shared" si="51"/>
        <v>FAIL</v>
      </c>
      <c r="K1665" s="17" t="str">
        <f>IF(AND(IF('114成績輸入與落點儀表板'!$C$2="必須採計",L1665&gt;0,IF('114成績輸入與落點儀表板'!$C$2="不可採計",L1665=0,TRUE)),IF('114成績輸入與落點儀表板'!$C$3="必須採計",M1665&gt;0,IF('114成績輸入與落點儀表板'!$C$3="不可採計",M1665=0,TRUE)),IF('114成績輸入與落點儀表板'!$C$4="必須採計",N1665&gt;0,IF('114成績輸入與落點儀表板'!$C$4="不可採計",N1665=0,TRUE)),IF('114成績輸入與落點儀表板'!$C$5="必須採計",O1665&gt;0,IF('114成績輸入與落點儀表板'!$C$5="不可採計",O1665=0,TRUE)),IF('114成績輸入與落點儀表板'!$C$6="必須採計",P1665&gt;0,IF('114成績輸入與落點儀表板'!$C$6="不可採計",P1665=0,TRUE)),IF('114成績輸入與落點儀表板'!$C$7="必須採計",Q1665&gt;0,IF('114成績輸入與落點儀表板'!$C$7="不可採計",Q1665=0,TRUE)),IF('114成績輸入與落點儀表板'!$C$8="必須採計",R1665&gt;0,IF('114成績輸入與落點儀表板'!$C$8="不可採計",R1665=0,TRUE)),IF('114成績輸入與落點儀表板'!$C$9="必須採計",S1665&gt;0,IF('114成績輸入與落點儀表板'!$C$9="不可採計",S1665=0,TRUE)),IF('114成績輸入與落點儀表板'!$C$10="必須採計",T1665&gt;0,IF('114成績輸入與落點儀表板'!$C$10="不可採計",T1665=0,TRUE)),IF('114成績輸入與落點儀表板'!$C$11="必須採計",U1665&gt;0,IF('114成績輸入與落點儀表板'!$C$11="不可採計",U1665=0,TRUE)),IF('114成績輸入與落點儀表板'!$C$12="必須採計",V1665&gt;0,IF('114成績輸入與落點儀表板'!$C$12="不可採計",V1665=0,TRUE)),IF('114成績輸入與落點儀表板'!$C$13="必須採計",W1665&gt;0,IF('114成績輸入與落點儀表板'!$C$13="不可採計",W1665=0,TRUE)),IF('114成績輸入與落點儀表板'!$C$14="必須採計",X1665&gt;0,IF('114成績輸入與落點儀表板'!$C$14="不可採計",X1665=0,TRUE)),IF('114成績輸入與落點儀表板'!$C$15="必須採計",Y1665&gt;0,IF('114成績輸入與落點儀表板'!$C$15="不可採計",Y1665=0,TRUE)),IF('114成績輸入與落點儀表板'!$C$16="必須採計",Z1665&gt;0,IF('114成績輸入與落點儀表板'!$C$16="不可採計",Z1665=0,TRUE))),"✅ 符合","❌ 不符合")</f>
        <v>✅ 符合</v>
      </c>
      <c r="L1665" s="15">
        <v>1.5</v>
      </c>
      <c r="M1665" s="15">
        <v>1.5</v>
      </c>
      <c r="N1665" s="15">
        <v>0</v>
      </c>
      <c r="O1665" s="15">
        <v>0</v>
      </c>
      <c r="P1665" s="15">
        <v>0</v>
      </c>
      <c r="Q1665" s="15">
        <v>0</v>
      </c>
      <c r="R1665" s="15">
        <v>0</v>
      </c>
      <c r="S1665" s="15">
        <v>0</v>
      </c>
      <c r="T1665" s="15">
        <v>0</v>
      </c>
      <c r="U1665" s="15">
        <v>1</v>
      </c>
      <c r="V1665" s="15">
        <v>1</v>
      </c>
      <c r="W1665" s="15">
        <v>0</v>
      </c>
      <c r="X1665" s="15">
        <v>0</v>
      </c>
      <c r="Y1665" s="15">
        <v>0</v>
      </c>
      <c r="Z1665" s="15">
        <v>0</v>
      </c>
    </row>
    <row r="1666" spans="1:26" ht="15.75" customHeight="1" x14ac:dyDescent="0.3">
      <c r="A1666" s="2" t="s">
        <v>3775</v>
      </c>
      <c r="B1666" s="13" t="s">
        <v>3574</v>
      </c>
      <c r="C1666" s="13" t="s">
        <v>4802</v>
      </c>
      <c r="D1666" s="12" t="s">
        <v>121</v>
      </c>
      <c r="E1666" s="13" t="s">
        <v>5605</v>
      </c>
      <c r="F1666" s="2">
        <v>9</v>
      </c>
      <c r="G1666" s="15">
        <v>145.5</v>
      </c>
      <c r="H1666" s="7">
        <f>L1666*'114成績輸入與落點儀表板'!$B$2+M1666*'114成績輸入與落點儀表板'!$B$3+N1666*'114成績輸入與落點儀表板'!$B$4+O1666*'114成績輸入與落點儀表板'!$B$5+P1666*'114成績輸入與落點儀表板'!$B$6+Q1666*'114成績輸入與落點儀表板'!$B$7+R1666*'114成績輸入與落點儀表板'!$B$8+S1666*'114成績輸入與落點儀表板'!$B$9+T1666*'114成績輸入與落點儀表板'!$B$10+U1666*'114成績輸入與落點儀表板'!$B$11+V1666*'114成績輸入與落點儀表板'!$B$12+W1666*'114成績輸入與落點儀表板'!$B$13+X1666*'114成績輸入與落點儀表板'!$B$14+Y1666*'114成績輸入與落點儀表板'!$B$15+Z1666*'114成績輸入與落點儀表板'!$B$16</f>
        <v>0</v>
      </c>
      <c r="I1666" s="8">
        <f t="shared" ref="I1666:I1729" si="52">IF(G1666="","",H1666-G1666)</f>
        <v>-145.5</v>
      </c>
      <c r="J1666" s="2" t="str">
        <f t="shared" ref="J1666:J1729" si="53">IF(G1666="","無錄取資料",IF(I1666&gt;=0,"PASS","FAIL"))</f>
        <v>FAIL</v>
      </c>
      <c r="K1666" s="17" t="str">
        <f>IF(AND(IF('114成績輸入與落點儀表板'!$C$2="必須採計",L1666&gt;0,IF('114成績輸入與落點儀表板'!$C$2="不可採計",L1666=0,TRUE)),IF('114成績輸入與落點儀表板'!$C$3="必須採計",M1666&gt;0,IF('114成績輸入與落點儀表板'!$C$3="不可採計",M1666=0,TRUE)),IF('114成績輸入與落點儀表板'!$C$4="必須採計",N1666&gt;0,IF('114成績輸入與落點儀表板'!$C$4="不可採計",N1666=0,TRUE)),IF('114成績輸入與落點儀表板'!$C$5="必須採計",O1666&gt;0,IF('114成績輸入與落點儀表板'!$C$5="不可採計",O1666=0,TRUE)),IF('114成績輸入與落點儀表板'!$C$6="必須採計",P1666&gt;0,IF('114成績輸入與落點儀表板'!$C$6="不可採計",P1666=0,TRUE)),IF('114成績輸入與落點儀表板'!$C$7="必須採計",Q1666&gt;0,IF('114成績輸入與落點儀表板'!$C$7="不可採計",Q1666=0,TRUE)),IF('114成績輸入與落點儀表板'!$C$8="必須採計",R1666&gt;0,IF('114成績輸入與落點儀表板'!$C$8="不可採計",R1666=0,TRUE)),IF('114成績輸入與落點儀表板'!$C$9="必須採計",S1666&gt;0,IF('114成績輸入與落點儀表板'!$C$9="不可採計",S1666=0,TRUE)),IF('114成績輸入與落點儀表板'!$C$10="必須採計",T1666&gt;0,IF('114成績輸入與落點儀表板'!$C$10="不可採計",T1666=0,TRUE)),IF('114成績輸入與落點儀表板'!$C$11="必須採計",U1666&gt;0,IF('114成績輸入與落點儀表板'!$C$11="不可採計",U1666=0,TRUE)),IF('114成績輸入與落點儀表板'!$C$12="必須採計",V1666&gt;0,IF('114成績輸入與落點儀表板'!$C$12="不可採計",V1666=0,TRUE)),IF('114成績輸入與落點儀表板'!$C$13="必須採計",W1666&gt;0,IF('114成績輸入與落點儀表板'!$C$13="不可採計",W1666=0,TRUE)),IF('114成績輸入與落點儀表板'!$C$14="必須採計",X1666&gt;0,IF('114成績輸入與落點儀表板'!$C$14="不可採計",X1666=0,TRUE)),IF('114成績輸入與落點儀表板'!$C$15="必須採計",Y1666&gt;0,IF('114成績輸入與落點儀表板'!$C$15="不可採計",Y1666=0,TRUE)),IF('114成績輸入與落點儀表板'!$C$16="必須採計",Z1666&gt;0,IF('114成績輸入與落點儀表板'!$C$16="不可採計",Z1666=0,TRUE))),"✅ 符合","❌ 不符合")</f>
        <v>✅ 符合</v>
      </c>
      <c r="L1666" s="15">
        <v>2</v>
      </c>
      <c r="M1666" s="15">
        <v>2</v>
      </c>
      <c r="N1666" s="15">
        <v>0</v>
      </c>
      <c r="O1666" s="15">
        <v>0</v>
      </c>
      <c r="P1666" s="15">
        <v>0</v>
      </c>
      <c r="Q1666" s="15">
        <v>1.5</v>
      </c>
      <c r="R1666" s="15">
        <v>1</v>
      </c>
      <c r="S1666" s="15">
        <v>0</v>
      </c>
      <c r="T1666" s="15">
        <v>0</v>
      </c>
      <c r="U1666" s="15">
        <v>0</v>
      </c>
      <c r="V1666" s="15">
        <v>0</v>
      </c>
      <c r="W1666" s="15">
        <v>0</v>
      </c>
      <c r="X1666" s="15">
        <v>0</v>
      </c>
      <c r="Y1666" s="15">
        <v>0</v>
      </c>
      <c r="Z1666" s="15">
        <v>0</v>
      </c>
    </row>
    <row r="1667" spans="1:26" x14ac:dyDescent="0.3">
      <c r="A1667" s="2" t="s">
        <v>3778</v>
      </c>
      <c r="B1667" s="13" t="s">
        <v>3574</v>
      </c>
      <c r="C1667" s="13" t="s">
        <v>55</v>
      </c>
      <c r="D1667" s="12" t="s">
        <v>56</v>
      </c>
      <c r="E1667" s="13" t="s">
        <v>4804</v>
      </c>
      <c r="F1667" s="2">
        <v>16</v>
      </c>
      <c r="G1667" s="15">
        <v>118.5</v>
      </c>
      <c r="H1667" s="7">
        <f>L1667*'114成績輸入與落點儀表板'!$B$2+M1667*'114成績輸入與落點儀表板'!$B$3+N1667*'114成績輸入與落點儀表板'!$B$4+O1667*'114成績輸入與落點儀表板'!$B$5+P1667*'114成績輸入與落點儀表板'!$B$6+Q1667*'114成績輸入與落點儀表板'!$B$7+R1667*'114成績輸入與落點儀表板'!$B$8+S1667*'114成績輸入與落點儀表板'!$B$9+T1667*'114成績輸入與落點儀表板'!$B$10+U1667*'114成績輸入與落點儀表板'!$B$11+V1667*'114成績輸入與落點儀表板'!$B$12+W1667*'114成績輸入與落點儀表板'!$B$13+X1667*'114成績輸入與落點儀表板'!$B$14+Y1667*'114成績輸入與落點儀表板'!$B$15+Z1667*'114成績輸入與落點儀表板'!$B$16</f>
        <v>0</v>
      </c>
      <c r="I1667" s="8">
        <f t="shared" si="52"/>
        <v>-118.5</v>
      </c>
      <c r="J1667" s="2" t="str">
        <f t="shared" si="53"/>
        <v>FAIL</v>
      </c>
      <c r="K1667" s="17" t="str">
        <f>IF(AND(IF('114成績輸入與落點儀表板'!$C$2="必須採計",L1667&gt;0,IF('114成績輸入與落點儀表板'!$C$2="不可採計",L1667=0,TRUE)),IF('114成績輸入與落點儀表板'!$C$3="必須採計",M1667&gt;0,IF('114成績輸入與落點儀表板'!$C$3="不可採計",M1667=0,TRUE)),IF('114成績輸入與落點儀表板'!$C$4="必須採計",N1667&gt;0,IF('114成績輸入與落點儀表板'!$C$4="不可採計",N1667=0,TRUE)),IF('114成績輸入與落點儀表板'!$C$5="必須採計",O1667&gt;0,IF('114成績輸入與落點儀表板'!$C$5="不可採計",O1667=0,TRUE)),IF('114成績輸入與落點儀表板'!$C$6="必須採計",P1667&gt;0,IF('114成績輸入與落點儀表板'!$C$6="不可採計",P1667=0,TRUE)),IF('114成績輸入與落點儀表板'!$C$7="必須採計",Q1667&gt;0,IF('114成績輸入與落點儀表板'!$C$7="不可採計",Q1667=0,TRUE)),IF('114成績輸入與落點儀表板'!$C$8="必須採計",R1667&gt;0,IF('114成績輸入與落點儀表板'!$C$8="不可採計",R1667=0,TRUE)),IF('114成績輸入與落點儀表板'!$C$9="必須採計",S1667&gt;0,IF('114成績輸入與落點儀表板'!$C$9="不可採計",S1667=0,TRUE)),IF('114成績輸入與落點儀表板'!$C$10="必須採計",T1667&gt;0,IF('114成績輸入與落點儀表板'!$C$10="不可採計",T1667=0,TRUE)),IF('114成績輸入與落點儀表板'!$C$11="必須採計",U1667&gt;0,IF('114成績輸入與落點儀表板'!$C$11="不可採計",U1667=0,TRUE)),IF('114成績輸入與落點儀表板'!$C$12="必須採計",V1667&gt;0,IF('114成績輸入與落點儀表板'!$C$12="不可採計",V1667=0,TRUE)),IF('114成績輸入與落點儀表板'!$C$13="必須採計",W1667&gt;0,IF('114成績輸入與落點儀表板'!$C$13="不可採計",W1667=0,TRUE)),IF('114成績輸入與落點儀表板'!$C$14="必須採計",X1667&gt;0,IF('114成績輸入與落點儀表板'!$C$14="不可採計",X1667=0,TRUE)),IF('114成績輸入與落點儀表板'!$C$15="必須採計",Y1667&gt;0,IF('114成績輸入與落點儀表板'!$C$15="不可採計",Y1667=0,TRUE)),IF('114成績輸入與落點儀表板'!$C$16="必須採計",Z1667&gt;0,IF('114成績輸入與落點儀表板'!$C$16="不可採計",Z1667=0,TRUE))),"✅ 符合","❌ 不符合")</f>
        <v>✅ 符合</v>
      </c>
      <c r="L1667" s="15">
        <v>2</v>
      </c>
      <c r="M1667" s="15">
        <v>1</v>
      </c>
      <c r="N1667" s="15">
        <v>0</v>
      </c>
      <c r="O1667" s="15">
        <v>0</v>
      </c>
      <c r="P1667" s="15">
        <v>0</v>
      </c>
      <c r="Q1667" s="15">
        <v>0</v>
      </c>
      <c r="R1667" s="15">
        <v>0</v>
      </c>
      <c r="S1667" s="15">
        <v>0</v>
      </c>
      <c r="T1667" s="15">
        <v>0</v>
      </c>
      <c r="U1667" s="15">
        <v>1.5</v>
      </c>
      <c r="V1667" s="15">
        <v>1</v>
      </c>
      <c r="W1667" s="15">
        <v>0</v>
      </c>
      <c r="X1667" s="15">
        <v>0</v>
      </c>
      <c r="Y1667" s="15">
        <v>0</v>
      </c>
      <c r="Z1667" s="15">
        <v>0</v>
      </c>
    </row>
    <row r="1668" spans="1:26" ht="15.75" customHeight="1" x14ac:dyDescent="0.3">
      <c r="A1668" s="2" t="s">
        <v>3782</v>
      </c>
      <c r="B1668" s="13" t="s">
        <v>3574</v>
      </c>
      <c r="C1668" s="13" t="s">
        <v>2571</v>
      </c>
      <c r="D1668" s="12" t="s">
        <v>80</v>
      </c>
      <c r="E1668" s="13" t="s">
        <v>5606</v>
      </c>
      <c r="F1668" s="2">
        <v>15</v>
      </c>
      <c r="G1668" s="15">
        <v>144.4</v>
      </c>
      <c r="H1668" s="7">
        <f>L1668*'114成績輸入與落點儀表板'!$B$2+M1668*'114成績輸入與落點儀表板'!$B$3+N1668*'114成績輸入與落點儀表板'!$B$4+O1668*'114成績輸入與落點儀表板'!$B$5+P1668*'114成績輸入與落點儀表板'!$B$6+Q1668*'114成績輸入與落點儀表板'!$B$7+R1668*'114成績輸入與落點儀表板'!$B$8+S1668*'114成績輸入與落點儀表板'!$B$9+T1668*'114成績輸入與落點儀表板'!$B$10+U1668*'114成績輸入與落點儀表板'!$B$11+V1668*'114成績輸入與落點儀表板'!$B$12+W1668*'114成績輸入與落點儀表板'!$B$13+X1668*'114成績輸入與落點儀表板'!$B$14+Y1668*'114成績輸入與落點儀表板'!$B$15+Z1668*'114成績輸入與落點儀表板'!$B$16</f>
        <v>0</v>
      </c>
      <c r="I1668" s="8">
        <f t="shared" si="52"/>
        <v>-144.4</v>
      </c>
      <c r="J1668" s="2" t="str">
        <f t="shared" si="53"/>
        <v>FAIL</v>
      </c>
      <c r="K1668" s="17" t="str">
        <f>IF(AND(IF('114成績輸入與落點儀表板'!$C$2="必須採計",L1668&gt;0,IF('114成績輸入與落點儀表板'!$C$2="不可採計",L1668=0,TRUE)),IF('114成績輸入與落點儀表板'!$C$3="必須採計",M1668&gt;0,IF('114成績輸入與落點儀表板'!$C$3="不可採計",M1668=0,TRUE)),IF('114成績輸入與落點儀表板'!$C$4="必須採計",N1668&gt;0,IF('114成績輸入與落點儀表板'!$C$4="不可採計",N1668=0,TRUE)),IF('114成績輸入與落點儀表板'!$C$5="必須採計",O1668&gt;0,IF('114成績輸入與落點儀表板'!$C$5="不可採計",O1668=0,TRUE)),IF('114成績輸入與落點儀表板'!$C$6="必須採計",P1668&gt;0,IF('114成績輸入與落點儀表板'!$C$6="不可採計",P1668=0,TRUE)),IF('114成績輸入與落點儀表板'!$C$7="必須採計",Q1668&gt;0,IF('114成績輸入與落點儀表板'!$C$7="不可採計",Q1668=0,TRUE)),IF('114成績輸入與落點儀表板'!$C$8="必須採計",R1668&gt;0,IF('114成績輸入與落點儀表板'!$C$8="不可採計",R1668=0,TRUE)),IF('114成績輸入與落點儀表板'!$C$9="必須採計",S1668&gt;0,IF('114成績輸入與落點儀表板'!$C$9="不可採計",S1668=0,TRUE)),IF('114成績輸入與落點儀表板'!$C$10="必須採計",T1668&gt;0,IF('114成績輸入與落點儀表板'!$C$10="不可採計",T1668=0,TRUE)),IF('114成績輸入與落點儀表板'!$C$11="必須採計",U1668&gt;0,IF('114成績輸入與落點儀表板'!$C$11="不可採計",U1668=0,TRUE)),IF('114成績輸入與落點儀表板'!$C$12="必須採計",V1668&gt;0,IF('114成績輸入與落點儀表板'!$C$12="不可採計",V1668=0,TRUE)),IF('114成績輸入與落點儀表板'!$C$13="必須採計",W1668&gt;0,IF('114成績輸入與落點儀表板'!$C$13="不可採計",W1668=0,TRUE)),IF('114成績輸入與落點儀表板'!$C$14="必須採計",X1668&gt;0,IF('114成績輸入與落點儀表板'!$C$14="不可採計",X1668=0,TRUE)),IF('114成績輸入與落點儀表板'!$C$15="必須採計",Y1668&gt;0,IF('114成績輸入與落點儀表板'!$C$15="不可採計",Y1668=0,TRUE)),IF('114成績輸入與落點儀表板'!$C$16="必須採計",Z1668&gt;0,IF('114成績輸入與落點儀表板'!$C$16="不可採計",Z1668=0,TRUE))),"✅ 符合","❌ 不符合")</f>
        <v>✅ 符合</v>
      </c>
      <c r="L1668" s="15">
        <v>2</v>
      </c>
      <c r="M1668" s="15">
        <v>1.5</v>
      </c>
      <c r="N1668" s="15">
        <v>0</v>
      </c>
      <c r="O1668" s="15">
        <v>0</v>
      </c>
      <c r="P1668" s="15">
        <v>0</v>
      </c>
      <c r="Q1668" s="15">
        <v>0</v>
      </c>
      <c r="R1668" s="15">
        <v>0</v>
      </c>
      <c r="S1668" s="15">
        <v>0</v>
      </c>
      <c r="T1668" s="15">
        <v>0</v>
      </c>
      <c r="U1668" s="15">
        <v>1</v>
      </c>
      <c r="V1668" s="15">
        <v>1</v>
      </c>
      <c r="W1668" s="15">
        <v>0</v>
      </c>
      <c r="X1668" s="15">
        <v>0</v>
      </c>
      <c r="Y1668" s="15">
        <v>0</v>
      </c>
      <c r="Z1668" s="15">
        <v>1</v>
      </c>
    </row>
    <row r="1669" spans="1:26" x14ac:dyDescent="0.3">
      <c r="A1669" s="2" t="s">
        <v>3784</v>
      </c>
      <c r="B1669" s="13" t="s">
        <v>3574</v>
      </c>
      <c r="C1669" s="13" t="s">
        <v>3588</v>
      </c>
      <c r="D1669" s="12" t="s">
        <v>56</v>
      </c>
      <c r="E1669" s="13" t="s">
        <v>5607</v>
      </c>
      <c r="F1669" s="2">
        <v>17</v>
      </c>
      <c r="G1669" s="15">
        <v>117.25</v>
      </c>
      <c r="H1669" s="7">
        <f>L1669*'114成績輸入與落點儀表板'!$B$2+M1669*'114成績輸入與落點儀表板'!$B$3+N1669*'114成績輸入與落點儀表板'!$B$4+O1669*'114成績輸入與落點儀表板'!$B$5+P1669*'114成績輸入與落點儀表板'!$B$6+Q1669*'114成績輸入與落點儀表板'!$B$7+R1669*'114成績輸入與落點儀表板'!$B$8+S1669*'114成績輸入與落點儀表板'!$B$9+T1669*'114成績輸入與落點儀表板'!$B$10+U1669*'114成績輸入與落點儀表板'!$B$11+V1669*'114成績輸入與落點儀表板'!$B$12+W1669*'114成績輸入與落點儀表板'!$B$13+X1669*'114成績輸入與落點儀表板'!$B$14+Y1669*'114成績輸入與落點儀表板'!$B$15+Z1669*'114成績輸入與落點儀表板'!$B$16</f>
        <v>0</v>
      </c>
      <c r="I1669" s="8">
        <f t="shared" si="52"/>
        <v>-117.25</v>
      </c>
      <c r="J1669" s="2" t="str">
        <f t="shared" si="53"/>
        <v>FAIL</v>
      </c>
      <c r="K1669" s="17" t="str">
        <f>IF(AND(IF('114成績輸入與落點儀表板'!$C$2="必須採計",L1669&gt;0,IF('114成績輸入與落點儀表板'!$C$2="不可採計",L1669=0,TRUE)),IF('114成績輸入與落點儀表板'!$C$3="必須採計",M1669&gt;0,IF('114成績輸入與落點儀表板'!$C$3="不可採計",M1669=0,TRUE)),IF('114成績輸入與落點儀表板'!$C$4="必須採計",N1669&gt;0,IF('114成績輸入與落點儀表板'!$C$4="不可採計",N1669=0,TRUE)),IF('114成績輸入與落點儀表板'!$C$5="必須採計",O1669&gt;0,IF('114成績輸入與落點儀表板'!$C$5="不可採計",O1669=0,TRUE)),IF('114成績輸入與落點儀表板'!$C$6="必須採計",P1669&gt;0,IF('114成績輸入與落點儀表板'!$C$6="不可採計",P1669=0,TRUE)),IF('114成績輸入與落點儀表板'!$C$7="必須採計",Q1669&gt;0,IF('114成績輸入與落點儀表板'!$C$7="不可採計",Q1669=0,TRUE)),IF('114成績輸入與落點儀表板'!$C$8="必須採計",R1669&gt;0,IF('114成績輸入與落點儀表板'!$C$8="不可採計",R1669=0,TRUE)),IF('114成績輸入與落點儀表板'!$C$9="必須採計",S1669&gt;0,IF('114成績輸入與落點儀表板'!$C$9="不可採計",S1669=0,TRUE)),IF('114成績輸入與落點儀表板'!$C$10="必須採計",T1669&gt;0,IF('114成績輸入與落點儀表板'!$C$10="不可採計",T1669=0,TRUE)),IF('114成績輸入與落點儀表板'!$C$11="必須採計",U1669&gt;0,IF('114成績輸入與落點儀表板'!$C$11="不可採計",U1669=0,TRUE)),IF('114成績輸入與落點儀表板'!$C$12="必須採計",V1669&gt;0,IF('114成績輸入與落點儀表板'!$C$12="不可採計",V1669=0,TRUE)),IF('114成績輸入與落點儀表板'!$C$13="必須採計",W1669&gt;0,IF('114成績輸入與落點儀表板'!$C$13="不可採計",W1669=0,TRUE)),IF('114成績輸入與落點儀表板'!$C$14="必須採計",X1669&gt;0,IF('114成績輸入與落點儀表板'!$C$14="不可採計",X1669=0,TRUE)),IF('114成績輸入與落點儀表板'!$C$15="必須採計",Y1669&gt;0,IF('114成績輸入與落點儀表板'!$C$15="不可採計",Y1669=0,TRUE)),IF('114成績輸入與落點儀表板'!$C$16="必須採計",Z1669&gt;0,IF('114成績輸入與落點儀表板'!$C$16="不可採計",Z1669=0,TRUE))),"✅ 符合","❌ 不符合")</f>
        <v>✅ 符合</v>
      </c>
      <c r="L1669" s="15">
        <v>1.25</v>
      </c>
      <c r="M1669" s="15">
        <v>1</v>
      </c>
      <c r="N1669" s="15">
        <v>0</v>
      </c>
      <c r="O1669" s="15">
        <v>0</v>
      </c>
      <c r="P1669" s="15">
        <v>0</v>
      </c>
      <c r="Q1669" s="15">
        <v>0</v>
      </c>
      <c r="R1669" s="15">
        <v>0</v>
      </c>
      <c r="S1669" s="15">
        <v>0</v>
      </c>
      <c r="T1669" s="15">
        <v>0</v>
      </c>
      <c r="U1669" s="15">
        <v>1.5</v>
      </c>
      <c r="V1669" s="15">
        <v>1.25</v>
      </c>
      <c r="W1669" s="15">
        <v>0</v>
      </c>
      <c r="X1669" s="15">
        <v>0</v>
      </c>
      <c r="Y1669" s="15">
        <v>0</v>
      </c>
      <c r="Z1669" s="15">
        <v>0</v>
      </c>
    </row>
    <row r="1670" spans="1:26" ht="15.75" customHeight="1" x14ac:dyDescent="0.3">
      <c r="A1670" s="2" t="s">
        <v>3787</v>
      </c>
      <c r="B1670" s="13" t="s">
        <v>3574</v>
      </c>
      <c r="C1670" s="13" t="s">
        <v>3591</v>
      </c>
      <c r="D1670" s="12" t="s">
        <v>60</v>
      </c>
      <c r="E1670" s="13" t="s">
        <v>2184</v>
      </c>
      <c r="F1670" s="2">
        <v>2</v>
      </c>
      <c r="G1670" s="15">
        <v>121.5</v>
      </c>
      <c r="H1670" s="7">
        <f>L1670*'114成績輸入與落點儀表板'!$B$2+M1670*'114成績輸入與落點儀表板'!$B$3+N1670*'114成績輸入與落點儀表板'!$B$4+O1670*'114成績輸入與落點儀表板'!$B$5+P1670*'114成績輸入與落點儀表板'!$B$6+Q1670*'114成績輸入與落點儀表板'!$B$7+R1670*'114成績輸入與落點儀表板'!$B$8+S1670*'114成績輸入與落點儀表板'!$B$9+T1670*'114成績輸入與落點儀表板'!$B$10+U1670*'114成績輸入與落點儀表板'!$B$11+V1670*'114成績輸入與落點儀表板'!$B$12+W1670*'114成績輸入與落點儀表板'!$B$13+X1670*'114成績輸入與落點儀表板'!$B$14+Y1670*'114成績輸入與落點儀表板'!$B$15+Z1670*'114成績輸入與落點儀表板'!$B$16</f>
        <v>0</v>
      </c>
      <c r="I1670" s="8">
        <f t="shared" si="52"/>
        <v>-121.5</v>
      </c>
      <c r="J1670" s="2" t="str">
        <f t="shared" si="53"/>
        <v>FAIL</v>
      </c>
      <c r="K1670" s="17" t="str">
        <f>IF(AND(IF('114成績輸入與落點儀表板'!$C$2="必須採計",L1670&gt;0,IF('114成績輸入與落點儀表板'!$C$2="不可採計",L1670=0,TRUE)),IF('114成績輸入與落點儀表板'!$C$3="必須採計",M1670&gt;0,IF('114成績輸入與落點儀表板'!$C$3="不可採計",M1670=0,TRUE)),IF('114成績輸入與落點儀表板'!$C$4="必須採計",N1670&gt;0,IF('114成績輸入與落點儀表板'!$C$4="不可採計",N1670=0,TRUE)),IF('114成績輸入與落點儀表板'!$C$5="必須採計",O1670&gt;0,IF('114成績輸入與落點儀表板'!$C$5="不可採計",O1670=0,TRUE)),IF('114成績輸入與落點儀表板'!$C$6="必須採計",P1670&gt;0,IF('114成績輸入與落點儀表板'!$C$6="不可採計",P1670=0,TRUE)),IF('114成績輸入與落點儀表板'!$C$7="必須採計",Q1670&gt;0,IF('114成績輸入與落點儀表板'!$C$7="不可採計",Q1670=0,TRUE)),IF('114成績輸入與落點儀表板'!$C$8="必須採計",R1670&gt;0,IF('114成績輸入與落點儀表板'!$C$8="不可採計",R1670=0,TRUE)),IF('114成績輸入與落點儀表板'!$C$9="必須採計",S1670&gt;0,IF('114成績輸入與落點儀表板'!$C$9="不可採計",S1670=0,TRUE)),IF('114成績輸入與落點儀表板'!$C$10="必須採計",T1670&gt;0,IF('114成績輸入與落點儀表板'!$C$10="不可採計",T1670=0,TRUE)),IF('114成績輸入與落點儀表板'!$C$11="必須採計",U1670&gt;0,IF('114成績輸入與落點儀表板'!$C$11="不可採計",U1670=0,TRUE)),IF('114成績輸入與落點儀表板'!$C$12="必須採計",V1670&gt;0,IF('114成績輸入與落點儀表板'!$C$12="不可採計",V1670=0,TRUE)),IF('114成績輸入與落點儀表板'!$C$13="必須採計",W1670&gt;0,IF('114成績輸入與落點儀表板'!$C$13="不可採計",W1670=0,TRUE)),IF('114成績輸入與落點儀表板'!$C$14="必須採計",X1670&gt;0,IF('114成績輸入與落點儀表板'!$C$14="不可採計",X1670=0,TRUE)),IF('114成績輸入與落點儀表板'!$C$15="必須採計",Y1670&gt;0,IF('114成績輸入與落點儀表板'!$C$15="不可採計",Y1670=0,TRUE)),IF('114成績輸入與落點儀表板'!$C$16="必須採計",Z1670&gt;0,IF('114成績輸入與落點儀表板'!$C$16="不可採計",Z1670=0,TRUE))),"✅ 符合","❌ 不符合")</f>
        <v>✅ 符合</v>
      </c>
      <c r="L1670" s="15">
        <v>1.5</v>
      </c>
      <c r="M1670" s="15">
        <v>2</v>
      </c>
      <c r="N1670" s="15">
        <v>0</v>
      </c>
      <c r="O1670" s="15">
        <v>0</v>
      </c>
      <c r="P1670" s="15">
        <v>0</v>
      </c>
      <c r="Q1670" s="15">
        <v>0</v>
      </c>
      <c r="R1670" s="15">
        <v>0</v>
      </c>
      <c r="S1670" s="15">
        <v>0</v>
      </c>
      <c r="T1670" s="15">
        <v>0</v>
      </c>
      <c r="U1670" s="15">
        <v>1</v>
      </c>
      <c r="V1670" s="15">
        <v>1</v>
      </c>
      <c r="W1670" s="15">
        <v>0</v>
      </c>
      <c r="X1670" s="15">
        <v>0</v>
      </c>
      <c r="Y1670" s="15">
        <v>0</v>
      </c>
      <c r="Z1670" s="15">
        <v>0</v>
      </c>
    </row>
    <row r="1671" spans="1:26" x14ac:dyDescent="0.3">
      <c r="A1671" s="2" t="s">
        <v>3789</v>
      </c>
      <c r="B1671" s="13" t="s">
        <v>3574</v>
      </c>
      <c r="C1671" s="13" t="s">
        <v>3593</v>
      </c>
      <c r="D1671" s="12" t="s">
        <v>60</v>
      </c>
      <c r="E1671" s="13" t="s">
        <v>2184</v>
      </c>
      <c r="F1671" s="2">
        <v>19</v>
      </c>
      <c r="G1671" s="15">
        <v>110</v>
      </c>
      <c r="H1671" s="7">
        <f>L1671*'114成績輸入與落點儀表板'!$B$2+M1671*'114成績輸入與落點儀表板'!$B$3+N1671*'114成績輸入與落點儀表板'!$B$4+O1671*'114成績輸入與落點儀表板'!$B$5+P1671*'114成績輸入與落點儀表板'!$B$6+Q1671*'114成績輸入與落點儀表板'!$B$7+R1671*'114成績輸入與落點儀表板'!$B$8+S1671*'114成績輸入與落點儀表板'!$B$9+T1671*'114成績輸入與落點儀表板'!$B$10+U1671*'114成績輸入與落點儀表板'!$B$11+V1671*'114成績輸入與落點儀表板'!$B$12+W1671*'114成績輸入與落點儀表板'!$B$13+X1671*'114成績輸入與落點儀表板'!$B$14+Y1671*'114成績輸入與落點儀表板'!$B$15+Z1671*'114成績輸入與落點儀表板'!$B$16</f>
        <v>0</v>
      </c>
      <c r="I1671" s="8">
        <f t="shared" si="52"/>
        <v>-110</v>
      </c>
      <c r="J1671" s="2" t="str">
        <f t="shared" si="53"/>
        <v>FAIL</v>
      </c>
      <c r="K1671" s="17" t="str">
        <f>IF(AND(IF('114成績輸入與落點儀表板'!$C$2="必須採計",L1671&gt;0,IF('114成績輸入與落點儀表板'!$C$2="不可採計",L1671=0,TRUE)),IF('114成績輸入與落點儀表板'!$C$3="必須採計",M1671&gt;0,IF('114成績輸入與落點儀表板'!$C$3="不可採計",M1671=0,TRUE)),IF('114成績輸入與落點儀表板'!$C$4="必須採計",N1671&gt;0,IF('114成績輸入與落點儀表板'!$C$4="不可採計",N1671=0,TRUE)),IF('114成績輸入與落點儀表板'!$C$5="必須採計",O1671&gt;0,IF('114成績輸入與落點儀表板'!$C$5="不可採計",O1671=0,TRUE)),IF('114成績輸入與落點儀表板'!$C$6="必須採計",P1671&gt;0,IF('114成績輸入與落點儀表板'!$C$6="不可採計",P1671=0,TRUE)),IF('114成績輸入與落點儀表板'!$C$7="必須採計",Q1671&gt;0,IF('114成績輸入與落點儀表板'!$C$7="不可採計",Q1671=0,TRUE)),IF('114成績輸入與落點儀表板'!$C$8="必須採計",R1671&gt;0,IF('114成績輸入與落點儀表板'!$C$8="不可採計",R1671=0,TRUE)),IF('114成績輸入與落點儀表板'!$C$9="必須採計",S1671&gt;0,IF('114成績輸入與落點儀表板'!$C$9="不可採計",S1671=0,TRUE)),IF('114成績輸入與落點儀表板'!$C$10="必須採計",T1671&gt;0,IF('114成績輸入與落點儀表板'!$C$10="不可採計",T1671=0,TRUE)),IF('114成績輸入與落點儀表板'!$C$11="必須採計",U1671&gt;0,IF('114成績輸入與落點儀表板'!$C$11="不可採計",U1671=0,TRUE)),IF('114成績輸入與落點儀表板'!$C$12="必須採計",V1671&gt;0,IF('114成績輸入與落點儀表板'!$C$12="不可採計",V1671=0,TRUE)),IF('114成績輸入與落點儀表板'!$C$13="必須採計",W1671&gt;0,IF('114成績輸入與落點儀表板'!$C$13="不可採計",W1671=0,TRUE)),IF('114成績輸入與落點儀表板'!$C$14="必須採計",X1671&gt;0,IF('114成績輸入與落點儀表板'!$C$14="不可採計",X1671=0,TRUE)),IF('114成績輸入與落點儀表板'!$C$15="必須採計",Y1671&gt;0,IF('114成績輸入與落點儀表板'!$C$15="不可採計",Y1671=0,TRUE)),IF('114成績輸入與落點儀表板'!$C$16="必須採計",Z1671&gt;0,IF('114成績輸入與落點儀表板'!$C$16="不可採計",Z1671=0,TRUE))),"✅ 符合","❌ 不符合")</f>
        <v>✅ 符合</v>
      </c>
      <c r="L1671" s="15">
        <v>1.5</v>
      </c>
      <c r="M1671" s="15">
        <v>2</v>
      </c>
      <c r="N1671" s="15">
        <v>0</v>
      </c>
      <c r="O1671" s="15">
        <v>0</v>
      </c>
      <c r="P1671" s="15">
        <v>0</v>
      </c>
      <c r="Q1671" s="15">
        <v>0</v>
      </c>
      <c r="R1671" s="15">
        <v>0</v>
      </c>
      <c r="S1671" s="15">
        <v>0</v>
      </c>
      <c r="T1671" s="15">
        <v>0</v>
      </c>
      <c r="U1671" s="15">
        <v>1</v>
      </c>
      <c r="V1671" s="15">
        <v>1</v>
      </c>
      <c r="W1671" s="15">
        <v>0</v>
      </c>
      <c r="X1671" s="15">
        <v>0</v>
      </c>
      <c r="Y1671" s="15">
        <v>0</v>
      </c>
      <c r="Z1671" s="15">
        <v>0</v>
      </c>
    </row>
    <row r="1672" spans="1:26" ht="15.75" customHeight="1" x14ac:dyDescent="0.3">
      <c r="A1672" s="2" t="s">
        <v>3791</v>
      </c>
      <c r="B1672" s="13" t="s">
        <v>3574</v>
      </c>
      <c r="C1672" s="13" t="s">
        <v>358</v>
      </c>
      <c r="D1672" s="12" t="s">
        <v>80</v>
      </c>
      <c r="E1672" s="13" t="s">
        <v>4997</v>
      </c>
      <c r="F1672" s="2">
        <v>6</v>
      </c>
      <c r="G1672" s="15">
        <v>191.82</v>
      </c>
      <c r="H1672" s="7">
        <f>L1672*'114成績輸入與落點儀表板'!$B$2+M1672*'114成績輸入與落點儀表板'!$B$3+N1672*'114成績輸入與落點儀表板'!$B$4+O1672*'114成績輸入與落點儀表板'!$B$5+P1672*'114成績輸入與落點儀表板'!$B$6+Q1672*'114成績輸入與落點儀表板'!$B$7+R1672*'114成績輸入與落點儀表板'!$B$8+S1672*'114成績輸入與落點儀表板'!$B$9+T1672*'114成績輸入與落點儀表板'!$B$10+U1672*'114成績輸入與落點儀表板'!$B$11+V1672*'114成績輸入與落點儀表板'!$B$12+W1672*'114成績輸入與落點儀表板'!$B$13+X1672*'114成績輸入與落點儀表板'!$B$14+Y1672*'114成績輸入與落點儀表板'!$B$15+Z1672*'114成績輸入與落點儀表板'!$B$16</f>
        <v>0</v>
      </c>
      <c r="I1672" s="8">
        <f t="shared" si="52"/>
        <v>-191.82</v>
      </c>
      <c r="J1672" s="2" t="str">
        <f t="shared" si="53"/>
        <v>FAIL</v>
      </c>
      <c r="K1672" s="17" t="str">
        <f>IF(AND(IF('114成績輸入與落點儀表板'!$C$2="必須採計",L1672&gt;0,IF('114成績輸入與落點儀表板'!$C$2="不可採計",L1672=0,TRUE)),IF('114成績輸入與落點儀表板'!$C$3="必須採計",M1672&gt;0,IF('114成績輸入與落點儀表板'!$C$3="不可採計",M1672=0,TRUE)),IF('114成績輸入與落點儀表板'!$C$4="必須採計",N1672&gt;0,IF('114成績輸入與落點儀表板'!$C$4="不可採計",N1672=0,TRUE)),IF('114成績輸入與落點儀表板'!$C$5="必須採計",O1672&gt;0,IF('114成績輸入與落點儀表板'!$C$5="不可採計",O1672=0,TRUE)),IF('114成績輸入與落點儀表板'!$C$6="必須採計",P1672&gt;0,IF('114成績輸入與落點儀表板'!$C$6="不可採計",P1672=0,TRUE)),IF('114成績輸入與落點儀表板'!$C$7="必須採計",Q1672&gt;0,IF('114成績輸入與落點儀表板'!$C$7="不可採計",Q1672=0,TRUE)),IF('114成績輸入與落點儀表板'!$C$8="必須採計",R1672&gt;0,IF('114成績輸入與落點儀表板'!$C$8="不可採計",R1672=0,TRUE)),IF('114成績輸入與落點儀表板'!$C$9="必須採計",S1672&gt;0,IF('114成績輸入與落點儀表板'!$C$9="不可採計",S1672=0,TRUE)),IF('114成績輸入與落點儀表板'!$C$10="必須採計",T1672&gt;0,IF('114成績輸入與落點儀表板'!$C$10="不可採計",T1672=0,TRUE)),IF('114成績輸入與落點儀表板'!$C$11="必須採計",U1672&gt;0,IF('114成績輸入與落點儀表板'!$C$11="不可採計",U1672=0,TRUE)),IF('114成績輸入與落點儀表板'!$C$12="必須採計",V1672&gt;0,IF('114成績輸入與落點儀表板'!$C$12="不可採計",V1672=0,TRUE)),IF('114成績輸入與落點儀表板'!$C$13="必須採計",W1672&gt;0,IF('114成績輸入與落點儀表板'!$C$13="不可採計",W1672=0,TRUE)),IF('114成績輸入與落點儀表板'!$C$14="必須採計",X1672&gt;0,IF('114成績輸入與落點儀表板'!$C$14="不可採計",X1672=0,TRUE)),IF('114成績輸入與落點儀表板'!$C$15="必須採計",Y1672&gt;0,IF('114成績輸入與落點儀表板'!$C$15="不可採計",Y1672=0,TRUE)),IF('114成績輸入與落點儀表板'!$C$16="必須採計",Z1672&gt;0,IF('114成績輸入與落點儀表板'!$C$16="不可採計",Z1672=0,TRUE))),"✅ 符合","❌ 不符合")</f>
        <v>✅ 符合</v>
      </c>
      <c r="L1672" s="15">
        <v>1</v>
      </c>
      <c r="M1672" s="15">
        <v>1</v>
      </c>
      <c r="N1672" s="15">
        <v>0</v>
      </c>
      <c r="O1672" s="15">
        <v>0</v>
      </c>
      <c r="P1672" s="15">
        <v>0</v>
      </c>
      <c r="Q1672" s="15">
        <v>0</v>
      </c>
      <c r="R1672" s="15">
        <v>0</v>
      </c>
      <c r="S1672" s="15">
        <v>0</v>
      </c>
      <c r="T1672" s="15">
        <v>0</v>
      </c>
      <c r="U1672" s="15">
        <v>0</v>
      </c>
      <c r="V1672" s="15">
        <v>0</v>
      </c>
      <c r="W1672" s="15">
        <v>0</v>
      </c>
      <c r="X1672" s="15">
        <v>0</v>
      </c>
      <c r="Y1672" s="15">
        <v>0</v>
      </c>
      <c r="Z1672" s="15">
        <v>2</v>
      </c>
    </row>
    <row r="1673" spans="1:26" x14ac:dyDescent="0.3">
      <c r="A1673" s="2" t="s">
        <v>3793</v>
      </c>
      <c r="B1673" s="13" t="s">
        <v>3574</v>
      </c>
      <c r="C1673" s="13" t="s">
        <v>352</v>
      </c>
      <c r="D1673" s="12" t="s">
        <v>121</v>
      </c>
      <c r="E1673" s="13" t="s">
        <v>5608</v>
      </c>
      <c r="F1673" s="2">
        <v>22</v>
      </c>
      <c r="G1673" s="15">
        <v>221.5</v>
      </c>
      <c r="H1673" s="7">
        <f>L1673*'114成績輸入與落點儀表板'!$B$2+M1673*'114成績輸入與落點儀表板'!$B$3+N1673*'114成績輸入與落點儀表板'!$B$4+O1673*'114成績輸入與落點儀表板'!$B$5+P1673*'114成績輸入與落點儀表板'!$B$6+Q1673*'114成績輸入與落點儀表板'!$B$7+R1673*'114成績輸入與落點儀表板'!$B$8+S1673*'114成績輸入與落點儀表板'!$B$9+T1673*'114成績輸入與落點儀表板'!$B$10+U1673*'114成績輸入與落點儀表板'!$B$11+V1673*'114成績輸入與落點儀表板'!$B$12+W1673*'114成績輸入與落點儀表板'!$B$13+X1673*'114成績輸入與落點儀表板'!$B$14+Y1673*'114成績輸入與落點儀表板'!$B$15+Z1673*'114成績輸入與落點儀表板'!$B$16</f>
        <v>0</v>
      </c>
      <c r="I1673" s="8">
        <f t="shared" si="52"/>
        <v>-221.5</v>
      </c>
      <c r="J1673" s="2" t="str">
        <f t="shared" si="53"/>
        <v>FAIL</v>
      </c>
      <c r="K1673" s="17" t="str">
        <f>IF(AND(IF('114成績輸入與落點儀表板'!$C$2="必須採計",L1673&gt;0,IF('114成績輸入與落點儀表板'!$C$2="不可採計",L1673=0,TRUE)),IF('114成績輸入與落點儀表板'!$C$3="必須採計",M1673&gt;0,IF('114成績輸入與落點儀表板'!$C$3="不可採計",M1673=0,TRUE)),IF('114成績輸入與落點儀表板'!$C$4="必須採計",N1673&gt;0,IF('114成績輸入與落點儀表板'!$C$4="不可採計",N1673=0,TRUE)),IF('114成績輸入與落點儀表板'!$C$5="必須採計",O1673&gt;0,IF('114成績輸入與落點儀表板'!$C$5="不可採計",O1673=0,TRUE)),IF('114成績輸入與落點儀表板'!$C$6="必須採計",P1673&gt;0,IF('114成績輸入與落點儀表板'!$C$6="不可採計",P1673=0,TRUE)),IF('114成績輸入與落點儀表板'!$C$7="必須採計",Q1673&gt;0,IF('114成績輸入與落點儀表板'!$C$7="不可採計",Q1673=0,TRUE)),IF('114成績輸入與落點儀表板'!$C$8="必須採計",R1673&gt;0,IF('114成績輸入與落點儀表板'!$C$8="不可採計",R1673=0,TRUE)),IF('114成績輸入與落點儀表板'!$C$9="必須採計",S1673&gt;0,IF('114成績輸入與落點儀表板'!$C$9="不可採計",S1673=0,TRUE)),IF('114成績輸入與落點儀表板'!$C$10="必須採計",T1673&gt;0,IF('114成績輸入與落點儀表板'!$C$10="不可採計",T1673=0,TRUE)),IF('114成績輸入與落點儀表板'!$C$11="必須採計",U1673&gt;0,IF('114成績輸入與落點儀表板'!$C$11="不可採計",U1673=0,TRUE)),IF('114成績輸入與落點儀表板'!$C$12="必須採計",V1673&gt;0,IF('114成績輸入與落點儀表板'!$C$12="不可採計",V1673=0,TRUE)),IF('114成績輸入與落點儀表板'!$C$13="必須採計",W1673&gt;0,IF('114成績輸入與落點儀表板'!$C$13="不可採計",W1673=0,TRUE)),IF('114成績輸入與落點儀表板'!$C$14="必須採計",X1673&gt;0,IF('114成績輸入與落點儀表板'!$C$14="不可採計",X1673=0,TRUE)),IF('114成績輸入與落點儀表板'!$C$15="必須採計",Y1673&gt;0,IF('114成績輸入與落點儀表板'!$C$15="不可採計",Y1673=0,TRUE)),IF('114成績輸入與落點儀表板'!$C$16="必須採計",Z1673&gt;0,IF('114成績輸入與落點儀表板'!$C$16="不可採計",Z1673=0,TRUE))),"✅ 符合","❌ 不符合")</f>
        <v>✅ 符合</v>
      </c>
      <c r="L1673" s="15">
        <v>1.5</v>
      </c>
      <c r="M1673" s="15">
        <v>1.5</v>
      </c>
      <c r="N1673" s="15">
        <v>0</v>
      </c>
      <c r="O1673" s="15">
        <v>0</v>
      </c>
      <c r="P1673" s="15">
        <v>0</v>
      </c>
      <c r="Q1673" s="15">
        <v>2</v>
      </c>
      <c r="R1673" s="15">
        <v>0</v>
      </c>
      <c r="S1673" s="15">
        <v>0</v>
      </c>
      <c r="T1673" s="15">
        <v>0</v>
      </c>
      <c r="U1673" s="15">
        <v>1</v>
      </c>
      <c r="V1673" s="15">
        <v>1</v>
      </c>
      <c r="W1673" s="15">
        <v>0</v>
      </c>
      <c r="X1673" s="15">
        <v>0</v>
      </c>
      <c r="Y1673" s="15">
        <v>0</v>
      </c>
      <c r="Z1673" s="15">
        <v>0</v>
      </c>
    </row>
    <row r="1674" spans="1:26" ht="15.75" customHeight="1" x14ac:dyDescent="0.3">
      <c r="A1674" s="2" t="s">
        <v>3796</v>
      </c>
      <c r="B1674" s="13" t="s">
        <v>3574</v>
      </c>
      <c r="C1674" s="13" t="s">
        <v>397</v>
      </c>
      <c r="D1674" s="12" t="s">
        <v>121</v>
      </c>
      <c r="E1674" s="13" t="s">
        <v>4806</v>
      </c>
      <c r="F1674" s="2">
        <v>31</v>
      </c>
      <c r="G1674" s="15">
        <v>151</v>
      </c>
      <c r="H1674" s="7">
        <f>L1674*'114成績輸入與落點儀表板'!$B$2+M1674*'114成績輸入與落點儀表板'!$B$3+N1674*'114成績輸入與落點儀表板'!$B$4+O1674*'114成績輸入與落點儀表板'!$B$5+P1674*'114成績輸入與落點儀表板'!$B$6+Q1674*'114成績輸入與落點儀表板'!$B$7+R1674*'114成績輸入與落點儀表板'!$B$8+S1674*'114成績輸入與落點儀表板'!$B$9+T1674*'114成績輸入與落點儀表板'!$B$10+U1674*'114成績輸入與落點儀表板'!$B$11+V1674*'114成績輸入與落點儀表板'!$B$12+W1674*'114成績輸入與落點儀表板'!$B$13+X1674*'114成績輸入與落點儀表板'!$B$14+Y1674*'114成績輸入與落點儀表板'!$B$15+Z1674*'114成績輸入與落點儀表板'!$B$16</f>
        <v>0</v>
      </c>
      <c r="I1674" s="8">
        <f t="shared" si="52"/>
        <v>-151</v>
      </c>
      <c r="J1674" s="2" t="str">
        <f t="shared" si="53"/>
        <v>FAIL</v>
      </c>
      <c r="K1674" s="17" t="str">
        <f>IF(AND(IF('114成績輸入與落點儀表板'!$C$2="必須採計",L1674&gt;0,IF('114成績輸入與落點儀表板'!$C$2="不可採計",L1674=0,TRUE)),IF('114成績輸入與落點儀表板'!$C$3="必須採計",M1674&gt;0,IF('114成績輸入與落點儀表板'!$C$3="不可採計",M1674=0,TRUE)),IF('114成績輸入與落點儀表板'!$C$4="必須採計",N1674&gt;0,IF('114成績輸入與落點儀表板'!$C$4="不可採計",N1674=0,TRUE)),IF('114成績輸入與落點儀表板'!$C$5="必須採計",O1674&gt;0,IF('114成績輸入與落點儀表板'!$C$5="不可採計",O1674=0,TRUE)),IF('114成績輸入與落點儀表板'!$C$6="必須採計",P1674&gt;0,IF('114成績輸入與落點儀表板'!$C$6="不可採計",P1674=0,TRUE)),IF('114成績輸入與落點儀表板'!$C$7="必須採計",Q1674&gt;0,IF('114成績輸入與落點儀表板'!$C$7="不可採計",Q1674=0,TRUE)),IF('114成績輸入與落點儀表板'!$C$8="必須採計",R1674&gt;0,IF('114成績輸入與落點儀表板'!$C$8="不可採計",R1674=0,TRUE)),IF('114成績輸入與落點儀表板'!$C$9="必須採計",S1674&gt;0,IF('114成績輸入與落點儀表板'!$C$9="不可採計",S1674=0,TRUE)),IF('114成績輸入與落點儀表板'!$C$10="必須採計",T1674&gt;0,IF('114成績輸入與落點儀表板'!$C$10="不可採計",T1674=0,TRUE)),IF('114成績輸入與落點儀表板'!$C$11="必須採計",U1674&gt;0,IF('114成績輸入與落點儀表板'!$C$11="不可採計",U1674=0,TRUE)),IF('114成績輸入與落點儀表板'!$C$12="必須採計",V1674&gt;0,IF('114成績輸入與落點儀表板'!$C$12="不可採計",V1674=0,TRUE)),IF('114成績輸入與落點儀表板'!$C$13="必須採計",W1674&gt;0,IF('114成績輸入與落點儀表板'!$C$13="不可採計",W1674=0,TRUE)),IF('114成績輸入與落點儀表板'!$C$14="必須採計",X1674&gt;0,IF('114成績輸入與落點儀表板'!$C$14="不可採計",X1674=0,TRUE)),IF('114成績輸入與落點儀表板'!$C$15="必須採計",Y1674&gt;0,IF('114成績輸入與落點儀表板'!$C$15="不可採計",Y1674=0,TRUE)),IF('114成績輸入與落點儀表板'!$C$16="必須採計",Z1674&gt;0,IF('114成績輸入與落點儀表板'!$C$16="不可採計",Z1674=0,TRUE))),"✅ 符合","❌ 不符合")</f>
        <v>✅ 符合</v>
      </c>
      <c r="L1674" s="15">
        <v>1</v>
      </c>
      <c r="M1674" s="15">
        <v>1.5</v>
      </c>
      <c r="N1674" s="15">
        <v>0</v>
      </c>
      <c r="O1674" s="15">
        <v>0</v>
      </c>
      <c r="P1674" s="15">
        <v>0</v>
      </c>
      <c r="Q1674" s="15">
        <v>1.5</v>
      </c>
      <c r="R1674" s="15">
        <v>0</v>
      </c>
      <c r="S1674" s="15">
        <v>0</v>
      </c>
      <c r="T1674" s="15">
        <v>0</v>
      </c>
      <c r="U1674" s="15">
        <v>0</v>
      </c>
      <c r="V1674" s="15">
        <v>0</v>
      </c>
      <c r="W1674" s="15">
        <v>1</v>
      </c>
      <c r="X1674" s="15">
        <v>0</v>
      </c>
      <c r="Y1674" s="15">
        <v>0</v>
      </c>
      <c r="Z1674" s="15">
        <v>0</v>
      </c>
    </row>
    <row r="1675" spans="1:26" x14ac:dyDescent="0.3">
      <c r="A1675" s="2" t="s">
        <v>3798</v>
      </c>
      <c r="B1675" s="13" t="s">
        <v>3574</v>
      </c>
      <c r="C1675" s="13" t="s">
        <v>3599</v>
      </c>
      <c r="D1675" s="12" t="s">
        <v>121</v>
      </c>
      <c r="E1675" s="13" t="s">
        <v>4807</v>
      </c>
      <c r="F1675" s="2">
        <v>27</v>
      </c>
      <c r="G1675" s="15">
        <v>112.5</v>
      </c>
      <c r="H1675" s="7">
        <f>L1675*'114成績輸入與落點儀表板'!$B$2+M1675*'114成績輸入與落點儀表板'!$B$3+N1675*'114成績輸入與落點儀表板'!$B$4+O1675*'114成績輸入與落點儀表板'!$B$5+P1675*'114成績輸入與落點儀表板'!$B$6+Q1675*'114成績輸入與落點儀表板'!$B$7+R1675*'114成績輸入與落點儀表板'!$B$8+S1675*'114成績輸入與落點儀表板'!$B$9+T1675*'114成績輸入與落點儀表板'!$B$10+U1675*'114成績輸入與落點儀表板'!$B$11+V1675*'114成績輸入與落點儀表板'!$B$12+W1675*'114成績輸入與落點儀表板'!$B$13+X1675*'114成績輸入與落點儀表板'!$B$14+Y1675*'114成績輸入與落點儀表板'!$B$15+Z1675*'114成績輸入與落點儀表板'!$B$16</f>
        <v>0</v>
      </c>
      <c r="I1675" s="8">
        <f t="shared" si="52"/>
        <v>-112.5</v>
      </c>
      <c r="J1675" s="2" t="str">
        <f t="shared" si="53"/>
        <v>FAIL</v>
      </c>
      <c r="K1675" s="17" t="str">
        <f>IF(AND(IF('114成績輸入與落點儀表板'!$C$2="必須採計",L1675&gt;0,IF('114成績輸入與落點儀表板'!$C$2="不可採計",L1675=0,TRUE)),IF('114成績輸入與落點儀表板'!$C$3="必須採計",M1675&gt;0,IF('114成績輸入與落點儀表板'!$C$3="不可採計",M1675=0,TRUE)),IF('114成績輸入與落點儀表板'!$C$4="必須採計",N1675&gt;0,IF('114成績輸入與落點儀表板'!$C$4="不可採計",N1675=0,TRUE)),IF('114成績輸入與落點儀表板'!$C$5="必須採計",O1675&gt;0,IF('114成績輸入與落點儀表板'!$C$5="不可採計",O1675=0,TRUE)),IF('114成績輸入與落點儀表板'!$C$6="必須採計",P1675&gt;0,IF('114成績輸入與落點儀表板'!$C$6="不可採計",P1675=0,TRUE)),IF('114成績輸入與落點儀表板'!$C$7="必須採計",Q1675&gt;0,IF('114成績輸入與落點儀表板'!$C$7="不可採計",Q1675=0,TRUE)),IF('114成績輸入與落點儀表板'!$C$8="必須採計",R1675&gt;0,IF('114成績輸入與落點儀表板'!$C$8="不可採計",R1675=0,TRUE)),IF('114成績輸入與落點儀表板'!$C$9="必須採計",S1675&gt;0,IF('114成績輸入與落點儀表板'!$C$9="不可採計",S1675=0,TRUE)),IF('114成績輸入與落點儀表板'!$C$10="必須採計",T1675&gt;0,IF('114成績輸入與落點儀表板'!$C$10="不可採計",T1675=0,TRUE)),IF('114成績輸入與落點儀表板'!$C$11="必須採計",U1675&gt;0,IF('114成績輸入與落點儀表板'!$C$11="不可採計",U1675=0,TRUE)),IF('114成績輸入與落點儀表板'!$C$12="必須採計",V1675&gt;0,IF('114成績輸入與落點儀表板'!$C$12="不可採計",V1675=0,TRUE)),IF('114成績輸入與落點儀表板'!$C$13="必須採計",W1675&gt;0,IF('114成績輸入與落點儀表板'!$C$13="不可採計",W1675=0,TRUE)),IF('114成績輸入與落點儀表板'!$C$14="必須採計",X1675&gt;0,IF('114成績輸入與落點儀表板'!$C$14="不可採計",X1675=0,TRUE)),IF('114成績輸入與落點儀表板'!$C$15="必須採計",Y1675&gt;0,IF('114成績輸入與落點儀表板'!$C$15="不可採計",Y1675=0,TRUE)),IF('114成績輸入與落點儀表板'!$C$16="必須採計",Z1675&gt;0,IF('114成績輸入與落點儀表板'!$C$16="不可採計",Z1675=0,TRUE))),"✅ 符合","❌ 不符合")</f>
        <v>✅ 符合</v>
      </c>
      <c r="L1675" s="15">
        <v>1.5</v>
      </c>
      <c r="M1675" s="15">
        <v>2</v>
      </c>
      <c r="N1675" s="15">
        <v>0</v>
      </c>
      <c r="O1675" s="15">
        <v>0</v>
      </c>
      <c r="P1675" s="15">
        <v>0</v>
      </c>
      <c r="Q1675" s="15">
        <v>1.5</v>
      </c>
      <c r="R1675" s="15">
        <v>0</v>
      </c>
      <c r="S1675" s="15">
        <v>0</v>
      </c>
      <c r="T1675" s="15">
        <v>0</v>
      </c>
      <c r="U1675" s="15">
        <v>0</v>
      </c>
      <c r="V1675" s="15">
        <v>0</v>
      </c>
      <c r="W1675" s="15">
        <v>1</v>
      </c>
      <c r="X1675" s="15">
        <v>0</v>
      </c>
      <c r="Y1675" s="15">
        <v>0</v>
      </c>
      <c r="Z1675" s="15">
        <v>0</v>
      </c>
    </row>
    <row r="1676" spans="1:26" ht="15.75" customHeight="1" x14ac:dyDescent="0.3">
      <c r="A1676" s="2" t="s">
        <v>3801</v>
      </c>
      <c r="B1676" s="13" t="s">
        <v>3574</v>
      </c>
      <c r="C1676" s="13" t="s">
        <v>2759</v>
      </c>
      <c r="D1676" s="12" t="s">
        <v>73</v>
      </c>
      <c r="E1676" s="13" t="s">
        <v>697</v>
      </c>
      <c r="F1676" s="2">
        <v>13</v>
      </c>
      <c r="G1676" s="15">
        <v>136.5</v>
      </c>
      <c r="H1676" s="7">
        <f>L1676*'114成績輸入與落點儀表板'!$B$2+M1676*'114成績輸入與落點儀表板'!$B$3+N1676*'114成績輸入與落點儀表板'!$B$4+O1676*'114成績輸入與落點儀表板'!$B$5+P1676*'114成績輸入與落點儀表板'!$B$6+Q1676*'114成績輸入與落點儀表板'!$B$7+R1676*'114成績輸入與落點儀表板'!$B$8+S1676*'114成績輸入與落點儀表板'!$B$9+T1676*'114成績輸入與落點儀表板'!$B$10+U1676*'114成績輸入與落點儀表板'!$B$11+V1676*'114成績輸入與落點儀表板'!$B$12+W1676*'114成績輸入與落點儀表板'!$B$13+X1676*'114成績輸入與落點儀表板'!$B$14+Y1676*'114成績輸入與落點儀表板'!$B$15+Z1676*'114成績輸入與落點儀表板'!$B$16</f>
        <v>0</v>
      </c>
      <c r="I1676" s="8">
        <f t="shared" si="52"/>
        <v>-136.5</v>
      </c>
      <c r="J1676" s="2" t="str">
        <f t="shared" si="53"/>
        <v>FAIL</v>
      </c>
      <c r="K1676" s="17" t="str">
        <f>IF(AND(IF('114成績輸入與落點儀表板'!$C$2="必須採計",L1676&gt;0,IF('114成績輸入與落點儀表板'!$C$2="不可採計",L1676=0,TRUE)),IF('114成績輸入與落點儀表板'!$C$3="必須採計",M1676&gt;0,IF('114成績輸入與落點儀表板'!$C$3="不可採計",M1676=0,TRUE)),IF('114成績輸入與落點儀表板'!$C$4="必須採計",N1676&gt;0,IF('114成績輸入與落點儀表板'!$C$4="不可採計",N1676=0,TRUE)),IF('114成績輸入與落點儀表板'!$C$5="必須採計",O1676&gt;0,IF('114成績輸入與落點儀表板'!$C$5="不可採計",O1676=0,TRUE)),IF('114成績輸入與落點儀表板'!$C$6="必須採計",P1676&gt;0,IF('114成績輸入與落點儀表板'!$C$6="不可採計",P1676=0,TRUE)),IF('114成績輸入與落點儀表板'!$C$7="必須採計",Q1676&gt;0,IF('114成績輸入與落點儀表板'!$C$7="不可採計",Q1676=0,TRUE)),IF('114成績輸入與落點儀表板'!$C$8="必須採計",R1676&gt;0,IF('114成績輸入與落點儀表板'!$C$8="不可採計",R1676=0,TRUE)),IF('114成績輸入與落點儀表板'!$C$9="必須採計",S1676&gt;0,IF('114成績輸入與落點儀表板'!$C$9="不可採計",S1676=0,TRUE)),IF('114成績輸入與落點儀表板'!$C$10="必須採計",T1676&gt;0,IF('114成績輸入與落點儀表板'!$C$10="不可採計",T1676=0,TRUE)),IF('114成績輸入與落點儀表板'!$C$11="必須採計",U1676&gt;0,IF('114成績輸入與落點儀表板'!$C$11="不可採計",U1676=0,TRUE)),IF('114成績輸入與落點儀表板'!$C$12="必須採計",V1676&gt;0,IF('114成績輸入與落點儀表板'!$C$12="不可採計",V1676=0,TRUE)),IF('114成績輸入與落點儀表板'!$C$13="必須採計",W1676&gt;0,IF('114成績輸入與落點儀表板'!$C$13="不可採計",W1676=0,TRUE)),IF('114成績輸入與落點儀表板'!$C$14="必須採計",X1676&gt;0,IF('114成績輸入與落點儀表板'!$C$14="不可採計",X1676=0,TRUE)),IF('114成績輸入與落點儀表板'!$C$15="必須採計",Y1676&gt;0,IF('114成績輸入與落點儀表板'!$C$15="不可採計",Y1676=0,TRUE)),IF('114成績輸入與落點儀表板'!$C$16="必須採計",Z1676&gt;0,IF('114成績輸入與落點儀表板'!$C$16="不可採計",Z1676=0,TRUE))),"✅ 符合","❌ 不符合")</f>
        <v>✅ 符合</v>
      </c>
      <c r="L1676" s="15">
        <v>1</v>
      </c>
      <c r="M1676" s="15">
        <v>1.5</v>
      </c>
      <c r="N1676" s="15">
        <v>2</v>
      </c>
      <c r="O1676" s="15">
        <v>0</v>
      </c>
      <c r="P1676" s="15">
        <v>0</v>
      </c>
      <c r="Q1676" s="15">
        <v>0</v>
      </c>
      <c r="R1676" s="15">
        <v>0</v>
      </c>
      <c r="S1676" s="15">
        <v>0</v>
      </c>
      <c r="T1676" s="15">
        <v>0</v>
      </c>
      <c r="U1676" s="15">
        <v>0</v>
      </c>
      <c r="V1676" s="15">
        <v>0</v>
      </c>
      <c r="W1676" s="15">
        <v>0</v>
      </c>
      <c r="X1676" s="15">
        <v>0</v>
      </c>
      <c r="Y1676" s="15">
        <v>0</v>
      </c>
      <c r="Z1676" s="15">
        <v>0</v>
      </c>
    </row>
    <row r="1677" spans="1:26" x14ac:dyDescent="0.3">
      <c r="A1677" s="2" t="s">
        <v>3804</v>
      </c>
      <c r="B1677" s="13" t="s">
        <v>3574</v>
      </c>
      <c r="C1677" s="13" t="s">
        <v>2756</v>
      </c>
      <c r="D1677" s="12" t="s">
        <v>73</v>
      </c>
      <c r="E1677" s="13" t="s">
        <v>1832</v>
      </c>
      <c r="F1677" s="2">
        <v>13</v>
      </c>
      <c r="G1677" s="15">
        <v>192</v>
      </c>
      <c r="H1677" s="7">
        <f>L1677*'114成績輸入與落點儀表板'!$B$2+M1677*'114成績輸入與落點儀表板'!$B$3+N1677*'114成績輸入與落點儀表板'!$B$4+O1677*'114成績輸入與落點儀表板'!$B$5+P1677*'114成績輸入與落點儀表板'!$B$6+Q1677*'114成績輸入與落點儀表板'!$B$7+R1677*'114成績輸入與落點儀表板'!$B$8+S1677*'114成績輸入與落點儀表板'!$B$9+T1677*'114成績輸入與落點儀表板'!$B$10+U1677*'114成績輸入與落點儀表板'!$B$11+V1677*'114成績輸入與落點儀表板'!$B$12+W1677*'114成績輸入與落點儀表板'!$B$13+X1677*'114成績輸入與落點儀表板'!$B$14+Y1677*'114成績輸入與落點儀表板'!$B$15+Z1677*'114成績輸入與落點儀表板'!$B$16</f>
        <v>0</v>
      </c>
      <c r="I1677" s="8">
        <f t="shared" si="52"/>
        <v>-192</v>
      </c>
      <c r="J1677" s="2" t="str">
        <f t="shared" si="53"/>
        <v>FAIL</v>
      </c>
      <c r="K1677" s="17" t="str">
        <f>IF(AND(IF('114成績輸入與落點儀表板'!$C$2="必須採計",L1677&gt;0,IF('114成績輸入與落點儀表板'!$C$2="不可採計",L1677=0,TRUE)),IF('114成績輸入與落點儀表板'!$C$3="必須採計",M1677&gt;0,IF('114成績輸入與落點儀表板'!$C$3="不可採計",M1677=0,TRUE)),IF('114成績輸入與落點儀表板'!$C$4="必須採計",N1677&gt;0,IF('114成績輸入與落點儀表板'!$C$4="不可採計",N1677=0,TRUE)),IF('114成績輸入與落點儀表板'!$C$5="必須採計",O1677&gt;0,IF('114成績輸入與落點儀表板'!$C$5="不可採計",O1677=0,TRUE)),IF('114成績輸入與落點儀表板'!$C$6="必須採計",P1677&gt;0,IF('114成績輸入與落點儀表板'!$C$6="不可採計",P1677=0,TRUE)),IF('114成績輸入與落點儀表板'!$C$7="必須採計",Q1677&gt;0,IF('114成績輸入與落點儀表板'!$C$7="不可採計",Q1677=0,TRUE)),IF('114成績輸入與落點儀表板'!$C$8="必須採計",R1677&gt;0,IF('114成績輸入與落點儀表板'!$C$8="不可採計",R1677=0,TRUE)),IF('114成績輸入與落點儀表板'!$C$9="必須採計",S1677&gt;0,IF('114成績輸入與落點儀表板'!$C$9="不可採計",S1677=0,TRUE)),IF('114成績輸入與落點儀表板'!$C$10="必須採計",T1677&gt;0,IF('114成績輸入與落點儀表板'!$C$10="不可採計",T1677=0,TRUE)),IF('114成績輸入與落點儀表板'!$C$11="必須採計",U1677&gt;0,IF('114成績輸入與落點儀表板'!$C$11="不可採計",U1677=0,TRUE)),IF('114成績輸入與落點儀表板'!$C$12="必須採計",V1677&gt;0,IF('114成績輸入與落點儀表板'!$C$12="不可採計",V1677=0,TRUE)),IF('114成績輸入與落點儀表板'!$C$13="必須採計",W1677&gt;0,IF('114成績輸入與落點儀表板'!$C$13="不可採計",W1677=0,TRUE)),IF('114成績輸入與落點儀表板'!$C$14="必須採計",X1677&gt;0,IF('114成績輸入與落點儀表板'!$C$14="不可採計",X1677=0,TRUE)),IF('114成績輸入與落點儀表板'!$C$15="必須採計",Y1677&gt;0,IF('114成績輸入與落點儀表板'!$C$15="不可採計",Y1677=0,TRUE)),IF('114成績輸入與落點儀表板'!$C$16="必須採計",Z1677&gt;0,IF('114成績輸入與落點儀表板'!$C$16="不可採計",Z1677=0,TRUE))),"✅ 符合","❌ 不符合")</f>
        <v>✅ 符合</v>
      </c>
      <c r="L1677" s="15">
        <v>1</v>
      </c>
      <c r="M1677" s="15">
        <v>1.5</v>
      </c>
      <c r="N1677" s="15">
        <v>0</v>
      </c>
      <c r="O1677" s="15">
        <v>0</v>
      </c>
      <c r="P1677" s="15">
        <v>0</v>
      </c>
      <c r="Q1677" s="15">
        <v>2</v>
      </c>
      <c r="R1677" s="15">
        <v>0</v>
      </c>
      <c r="S1677" s="15">
        <v>0</v>
      </c>
      <c r="T1677" s="15">
        <v>0</v>
      </c>
      <c r="U1677" s="15">
        <v>0</v>
      </c>
      <c r="V1677" s="15">
        <v>0</v>
      </c>
      <c r="W1677" s="15">
        <v>1</v>
      </c>
      <c r="X1677" s="15">
        <v>0</v>
      </c>
      <c r="Y1677" s="15">
        <v>0</v>
      </c>
      <c r="Z1677" s="15">
        <v>0</v>
      </c>
    </row>
    <row r="1678" spans="1:26" ht="15.75" customHeight="1" x14ac:dyDescent="0.3">
      <c r="A1678" s="2" t="s">
        <v>3807</v>
      </c>
      <c r="B1678" s="13" t="s">
        <v>3574</v>
      </c>
      <c r="C1678" s="13" t="s">
        <v>3604</v>
      </c>
      <c r="D1678" s="12" t="s">
        <v>121</v>
      </c>
      <c r="E1678" s="13" t="s">
        <v>2408</v>
      </c>
      <c r="F1678" s="2">
        <v>25</v>
      </c>
      <c r="G1678" s="15">
        <v>142</v>
      </c>
      <c r="H1678" s="7">
        <f>L1678*'114成績輸入與落點儀表板'!$B$2+M1678*'114成績輸入與落點儀表板'!$B$3+N1678*'114成績輸入與落點儀表板'!$B$4+O1678*'114成績輸入與落點儀表板'!$B$5+P1678*'114成績輸入與落點儀表板'!$B$6+Q1678*'114成績輸入與落點儀表板'!$B$7+R1678*'114成績輸入與落點儀表板'!$B$8+S1678*'114成績輸入與落點儀表板'!$B$9+T1678*'114成績輸入與落點儀表板'!$B$10+U1678*'114成績輸入與落點儀表板'!$B$11+V1678*'114成績輸入與落點儀表板'!$B$12+W1678*'114成績輸入與落點儀表板'!$B$13+X1678*'114成績輸入與落點儀表板'!$B$14+Y1678*'114成績輸入與落點儀表板'!$B$15+Z1678*'114成績輸入與落點儀表板'!$B$16</f>
        <v>0</v>
      </c>
      <c r="I1678" s="8">
        <f t="shared" si="52"/>
        <v>-142</v>
      </c>
      <c r="J1678" s="2" t="str">
        <f t="shared" si="53"/>
        <v>FAIL</v>
      </c>
      <c r="K1678" s="17" t="str">
        <f>IF(AND(IF('114成績輸入與落點儀表板'!$C$2="必須採計",L1678&gt;0,IF('114成績輸入與落點儀表板'!$C$2="不可採計",L1678=0,TRUE)),IF('114成績輸入與落點儀表板'!$C$3="必須採計",M1678&gt;0,IF('114成績輸入與落點儀表板'!$C$3="不可採計",M1678=0,TRUE)),IF('114成績輸入與落點儀表板'!$C$4="必須採計",N1678&gt;0,IF('114成績輸入與落點儀表板'!$C$4="不可採計",N1678=0,TRUE)),IF('114成績輸入與落點儀表板'!$C$5="必須採計",O1678&gt;0,IF('114成績輸入與落點儀表板'!$C$5="不可採計",O1678=0,TRUE)),IF('114成績輸入與落點儀表板'!$C$6="必須採計",P1678&gt;0,IF('114成績輸入與落點儀表板'!$C$6="不可採計",P1678=0,TRUE)),IF('114成績輸入與落點儀表板'!$C$7="必須採計",Q1678&gt;0,IF('114成績輸入與落點儀表板'!$C$7="不可採計",Q1678=0,TRUE)),IF('114成績輸入與落點儀表板'!$C$8="必須採計",R1678&gt;0,IF('114成績輸入與落點儀表板'!$C$8="不可採計",R1678=0,TRUE)),IF('114成績輸入與落點儀表板'!$C$9="必須採計",S1678&gt;0,IF('114成績輸入與落點儀表板'!$C$9="不可採計",S1678=0,TRUE)),IF('114成績輸入與落點儀表板'!$C$10="必須採計",T1678&gt;0,IF('114成績輸入與落點儀表板'!$C$10="不可採計",T1678=0,TRUE)),IF('114成績輸入與落點儀表板'!$C$11="必須採計",U1678&gt;0,IF('114成績輸入與落點儀表板'!$C$11="不可採計",U1678=0,TRUE)),IF('114成績輸入與落點儀表板'!$C$12="必須採計",V1678&gt;0,IF('114成績輸入與落點儀表板'!$C$12="不可採計",V1678=0,TRUE)),IF('114成績輸入與落點儀表板'!$C$13="必須採計",W1678&gt;0,IF('114成績輸入與落點儀表板'!$C$13="不可採計",W1678=0,TRUE)),IF('114成績輸入與落點儀表板'!$C$14="必須採計",X1678&gt;0,IF('114成績輸入與落點儀表板'!$C$14="不可採計",X1678=0,TRUE)),IF('114成績輸入與落點儀表板'!$C$15="必須採計",Y1678&gt;0,IF('114成績輸入與落點儀表板'!$C$15="不可採計",Y1678=0,TRUE)),IF('114成績輸入與落點儀表板'!$C$16="必須採計",Z1678&gt;0,IF('114成績輸入與落點儀表板'!$C$16="不可採計",Z1678=0,TRUE))),"✅ 符合","❌ 不符合")</f>
        <v>✅ 符合</v>
      </c>
      <c r="L1678" s="15">
        <v>2</v>
      </c>
      <c r="M1678" s="15">
        <v>1.5</v>
      </c>
      <c r="N1678" s="15">
        <v>0</v>
      </c>
      <c r="O1678" s="15">
        <v>0</v>
      </c>
      <c r="P1678" s="15">
        <v>0</v>
      </c>
      <c r="Q1678" s="15">
        <v>1</v>
      </c>
      <c r="R1678" s="15">
        <v>0</v>
      </c>
      <c r="S1678" s="15">
        <v>0</v>
      </c>
      <c r="T1678" s="15">
        <v>0</v>
      </c>
      <c r="U1678" s="15">
        <v>0</v>
      </c>
      <c r="V1678" s="15">
        <v>0</v>
      </c>
      <c r="W1678" s="15">
        <v>1</v>
      </c>
      <c r="X1678" s="15">
        <v>0</v>
      </c>
      <c r="Y1678" s="15">
        <v>0</v>
      </c>
      <c r="Z1678" s="15">
        <v>0</v>
      </c>
    </row>
    <row r="1679" spans="1:26" x14ac:dyDescent="0.3">
      <c r="A1679" s="2" t="s">
        <v>3809</v>
      </c>
      <c r="B1679" s="13" t="s">
        <v>3574</v>
      </c>
      <c r="C1679" s="13" t="s">
        <v>223</v>
      </c>
      <c r="D1679" s="12" t="s">
        <v>121</v>
      </c>
      <c r="E1679" s="13" t="s">
        <v>3378</v>
      </c>
      <c r="F1679" s="2">
        <v>29</v>
      </c>
      <c r="G1679" s="15">
        <v>231</v>
      </c>
      <c r="H1679" s="7">
        <f>L1679*'114成績輸入與落點儀表板'!$B$2+M1679*'114成績輸入與落點儀表板'!$B$3+N1679*'114成績輸入與落點儀表板'!$B$4+O1679*'114成績輸入與落點儀表板'!$B$5+P1679*'114成績輸入與落點儀表板'!$B$6+Q1679*'114成績輸入與落點儀表板'!$B$7+R1679*'114成績輸入與落點儀表板'!$B$8+S1679*'114成績輸入與落點儀表板'!$B$9+T1679*'114成績輸入與落點儀表板'!$B$10+U1679*'114成績輸入與落點儀表板'!$B$11+V1679*'114成績輸入與落點儀表板'!$B$12+W1679*'114成績輸入與落點儀表板'!$B$13+X1679*'114成績輸入與落點儀表板'!$B$14+Y1679*'114成績輸入與落點儀表板'!$B$15+Z1679*'114成績輸入與落點儀表板'!$B$16</f>
        <v>0</v>
      </c>
      <c r="I1679" s="8">
        <f t="shared" si="52"/>
        <v>-231</v>
      </c>
      <c r="J1679" s="2" t="str">
        <f t="shared" si="53"/>
        <v>FAIL</v>
      </c>
      <c r="K1679" s="17" t="str">
        <f>IF(AND(IF('114成績輸入與落點儀表板'!$C$2="必須採計",L1679&gt;0,IF('114成績輸入與落點儀表板'!$C$2="不可採計",L1679=0,TRUE)),IF('114成績輸入與落點儀表板'!$C$3="必須採計",M1679&gt;0,IF('114成績輸入與落點儀表板'!$C$3="不可採計",M1679=0,TRUE)),IF('114成績輸入與落點儀表板'!$C$4="必須採計",N1679&gt;0,IF('114成績輸入與落點儀表板'!$C$4="不可採計",N1679=0,TRUE)),IF('114成績輸入與落點儀表板'!$C$5="必須採計",O1679&gt;0,IF('114成績輸入與落點儀表板'!$C$5="不可採計",O1679=0,TRUE)),IF('114成績輸入與落點儀表板'!$C$6="必須採計",P1679&gt;0,IF('114成績輸入與落點儀表板'!$C$6="不可採計",P1679=0,TRUE)),IF('114成績輸入與落點儀表板'!$C$7="必須採計",Q1679&gt;0,IF('114成績輸入與落點儀表板'!$C$7="不可採計",Q1679=0,TRUE)),IF('114成績輸入與落點儀表板'!$C$8="必須採計",R1679&gt;0,IF('114成績輸入與落點儀表板'!$C$8="不可採計",R1679=0,TRUE)),IF('114成績輸入與落點儀表板'!$C$9="必須採計",S1679&gt;0,IF('114成績輸入與落點儀表板'!$C$9="不可採計",S1679=0,TRUE)),IF('114成績輸入與落點儀表板'!$C$10="必須採計",T1679&gt;0,IF('114成績輸入與落點儀表板'!$C$10="不可採計",T1679=0,TRUE)),IF('114成績輸入與落點儀表板'!$C$11="必須採計",U1679&gt;0,IF('114成績輸入與落點儀表板'!$C$11="不可採計",U1679=0,TRUE)),IF('114成績輸入與落點儀表板'!$C$12="必須採計",V1679&gt;0,IF('114成績輸入與落點儀表板'!$C$12="不可採計",V1679=0,TRUE)),IF('114成績輸入與落點儀表板'!$C$13="必須採計",W1679&gt;0,IF('114成績輸入與落點儀表板'!$C$13="不可採計",W1679=0,TRUE)),IF('114成績輸入與落點儀表板'!$C$14="必須採計",X1679&gt;0,IF('114成績輸入與落點儀表板'!$C$14="不可採計",X1679=0,TRUE)),IF('114成績輸入與落點儀表板'!$C$15="必須採計",Y1679&gt;0,IF('114成績輸入與落點儀表板'!$C$15="不可採計",Y1679=0,TRUE)),IF('114成績輸入與落點儀表板'!$C$16="必須採計",Z1679&gt;0,IF('114成績輸入與落點儀表板'!$C$16="不可採計",Z1679=0,TRUE))),"✅ 符合","❌ 不符合")</f>
        <v>✅ 符合</v>
      </c>
      <c r="L1679" s="15">
        <v>1.5</v>
      </c>
      <c r="M1679" s="15">
        <v>2</v>
      </c>
      <c r="N1679" s="15">
        <v>0</v>
      </c>
      <c r="O1679" s="15">
        <v>0</v>
      </c>
      <c r="P1679" s="15">
        <v>0</v>
      </c>
      <c r="Q1679" s="15">
        <v>2</v>
      </c>
      <c r="R1679" s="15">
        <v>0</v>
      </c>
      <c r="S1679" s="15">
        <v>0</v>
      </c>
      <c r="T1679" s="15">
        <v>0</v>
      </c>
      <c r="U1679" s="15">
        <v>0</v>
      </c>
      <c r="V1679" s="15">
        <v>0</v>
      </c>
      <c r="W1679" s="15">
        <v>1</v>
      </c>
      <c r="X1679" s="15">
        <v>0</v>
      </c>
      <c r="Y1679" s="15">
        <v>0</v>
      </c>
      <c r="Z1679" s="15">
        <v>0</v>
      </c>
    </row>
    <row r="1680" spans="1:26" ht="15.75" customHeight="1" x14ac:dyDescent="0.3">
      <c r="A1680" s="2" t="s">
        <v>3811</v>
      </c>
      <c r="B1680" s="13" t="s">
        <v>3574</v>
      </c>
      <c r="C1680" s="13" t="s">
        <v>174</v>
      </c>
      <c r="D1680" s="12" t="s">
        <v>4062</v>
      </c>
      <c r="E1680" s="13" t="s">
        <v>5609</v>
      </c>
      <c r="F1680" s="2">
        <v>2</v>
      </c>
      <c r="G1680" s="15">
        <v>117.5</v>
      </c>
      <c r="H1680" s="7">
        <f>L1680*'114成績輸入與落點儀表板'!$B$2+M1680*'114成績輸入與落點儀表板'!$B$3+N1680*'114成績輸入與落點儀表板'!$B$4+O1680*'114成績輸入與落點儀表板'!$B$5+P1680*'114成績輸入與落點儀表板'!$B$6+Q1680*'114成績輸入與落點儀表板'!$B$7+R1680*'114成績輸入與落點儀表板'!$B$8+S1680*'114成績輸入與落點儀表板'!$B$9+T1680*'114成績輸入與落點儀表板'!$B$10+U1680*'114成績輸入與落點儀表板'!$B$11+V1680*'114成績輸入與落點儀表板'!$B$12+W1680*'114成績輸入與落點儀表板'!$B$13+X1680*'114成績輸入與落點儀表板'!$B$14+Y1680*'114成績輸入與落點儀表板'!$B$15+Z1680*'114成績輸入與落點儀表板'!$B$16</f>
        <v>0</v>
      </c>
      <c r="I1680" s="8">
        <f t="shared" si="52"/>
        <v>-117.5</v>
      </c>
      <c r="J1680" s="2" t="str">
        <f t="shared" si="53"/>
        <v>FAIL</v>
      </c>
      <c r="K1680" s="17" t="str">
        <f>IF(AND(IF('114成績輸入與落點儀表板'!$C$2="必須採計",L1680&gt;0,IF('114成績輸入與落點儀表板'!$C$2="不可採計",L1680=0,TRUE)),IF('114成績輸入與落點儀表板'!$C$3="必須採計",M1680&gt;0,IF('114成績輸入與落點儀表板'!$C$3="不可採計",M1680=0,TRUE)),IF('114成績輸入與落點儀表板'!$C$4="必須採計",N1680&gt;0,IF('114成績輸入與落點儀表板'!$C$4="不可採計",N1680=0,TRUE)),IF('114成績輸入與落點儀表板'!$C$5="必須採計",O1680&gt;0,IF('114成績輸入與落點儀表板'!$C$5="不可採計",O1680=0,TRUE)),IF('114成績輸入與落點儀表板'!$C$6="必須採計",P1680&gt;0,IF('114成績輸入與落點儀表板'!$C$6="不可採計",P1680=0,TRUE)),IF('114成績輸入與落點儀表板'!$C$7="必須採計",Q1680&gt;0,IF('114成績輸入與落點儀表板'!$C$7="不可採計",Q1680=0,TRUE)),IF('114成績輸入與落點儀表板'!$C$8="必須採計",R1680&gt;0,IF('114成績輸入與落點儀表板'!$C$8="不可採計",R1680=0,TRUE)),IF('114成績輸入與落點儀表板'!$C$9="必須採計",S1680&gt;0,IF('114成績輸入與落點儀表板'!$C$9="不可採計",S1680=0,TRUE)),IF('114成績輸入與落點儀表板'!$C$10="必須採計",T1680&gt;0,IF('114成績輸入與落點儀表板'!$C$10="不可採計",T1680=0,TRUE)),IF('114成績輸入與落點儀表板'!$C$11="必須採計",U1680&gt;0,IF('114成績輸入與落點儀表板'!$C$11="不可採計",U1680=0,TRUE)),IF('114成績輸入與落點儀表板'!$C$12="必須採計",V1680&gt;0,IF('114成績輸入與落點儀表板'!$C$12="不可採計",V1680=0,TRUE)),IF('114成績輸入與落點儀表板'!$C$13="必須採計",W1680&gt;0,IF('114成績輸入與落點儀表板'!$C$13="不可採計",W1680=0,TRUE)),IF('114成績輸入與落點儀表板'!$C$14="必須採計",X1680&gt;0,IF('114成績輸入與落點儀表板'!$C$14="不可採計",X1680=0,TRUE)),IF('114成績輸入與落點儀表板'!$C$15="必須採計",Y1680&gt;0,IF('114成績輸入與落點儀表板'!$C$15="不可採計",Y1680=0,TRUE)),IF('114成績輸入與落點儀表板'!$C$16="必須採計",Z1680&gt;0,IF('114成績輸入與落點儀表板'!$C$16="不可採計",Z1680=0,TRUE))),"✅ 符合","❌ 不符合")</f>
        <v>✅ 符合</v>
      </c>
      <c r="L1680" s="15">
        <v>1</v>
      </c>
      <c r="M1680" s="15">
        <v>1.5</v>
      </c>
      <c r="N1680" s="15">
        <v>0</v>
      </c>
      <c r="O1680" s="15">
        <v>0</v>
      </c>
      <c r="P1680" s="15">
        <v>1</v>
      </c>
      <c r="Q1680" s="15">
        <v>0</v>
      </c>
      <c r="R1680" s="15">
        <v>0</v>
      </c>
      <c r="S1680" s="15">
        <v>1.5</v>
      </c>
      <c r="T1680" s="15">
        <v>1.5</v>
      </c>
      <c r="U1680" s="15">
        <v>0</v>
      </c>
      <c r="V1680" s="15">
        <v>0</v>
      </c>
      <c r="W1680" s="15">
        <v>0</v>
      </c>
      <c r="X1680" s="15">
        <v>0</v>
      </c>
      <c r="Y1680" s="15">
        <v>0</v>
      </c>
      <c r="Z1680" s="15">
        <v>0</v>
      </c>
    </row>
    <row r="1681" spans="1:26" x14ac:dyDescent="0.3">
      <c r="A1681" s="2" t="s">
        <v>3814</v>
      </c>
      <c r="B1681" s="13" t="s">
        <v>3574</v>
      </c>
      <c r="C1681" s="13" t="s">
        <v>450</v>
      </c>
      <c r="D1681" s="12" t="s">
        <v>4062</v>
      </c>
      <c r="E1681" s="13" t="s">
        <v>5610</v>
      </c>
      <c r="F1681" s="2">
        <v>4</v>
      </c>
      <c r="G1681" s="15">
        <v>82</v>
      </c>
      <c r="H1681" s="7">
        <f>L1681*'114成績輸入與落點儀表板'!$B$2+M1681*'114成績輸入與落點儀表板'!$B$3+N1681*'114成績輸入與落點儀表板'!$B$4+O1681*'114成績輸入與落點儀表板'!$B$5+P1681*'114成績輸入與落點儀表板'!$B$6+Q1681*'114成績輸入與落點儀表板'!$B$7+R1681*'114成績輸入與落點儀表板'!$B$8+S1681*'114成績輸入與落點儀表板'!$B$9+T1681*'114成績輸入與落點儀表板'!$B$10+U1681*'114成績輸入與落點儀表板'!$B$11+V1681*'114成績輸入與落點儀表板'!$B$12+W1681*'114成績輸入與落點儀表板'!$B$13+X1681*'114成績輸入與落點儀表板'!$B$14+Y1681*'114成績輸入與落點儀表板'!$B$15+Z1681*'114成績輸入與落點儀表板'!$B$16</f>
        <v>0</v>
      </c>
      <c r="I1681" s="8">
        <f t="shared" si="52"/>
        <v>-82</v>
      </c>
      <c r="J1681" s="2" t="str">
        <f t="shared" si="53"/>
        <v>FAIL</v>
      </c>
      <c r="K1681" s="17" t="str">
        <f>IF(AND(IF('114成績輸入與落點儀表板'!$C$2="必須採計",L1681&gt;0,IF('114成績輸入與落點儀表板'!$C$2="不可採計",L1681=0,TRUE)),IF('114成績輸入與落點儀表板'!$C$3="必須採計",M1681&gt;0,IF('114成績輸入與落點儀表板'!$C$3="不可採計",M1681=0,TRUE)),IF('114成績輸入與落點儀表板'!$C$4="必須採計",N1681&gt;0,IF('114成績輸入與落點儀表板'!$C$4="不可採計",N1681=0,TRUE)),IF('114成績輸入與落點儀表板'!$C$5="必須採計",O1681&gt;0,IF('114成績輸入與落點儀表板'!$C$5="不可採計",O1681=0,TRUE)),IF('114成績輸入與落點儀表板'!$C$6="必須採計",P1681&gt;0,IF('114成績輸入與落點儀表板'!$C$6="不可採計",P1681=0,TRUE)),IF('114成績輸入與落點儀表板'!$C$7="必須採計",Q1681&gt;0,IF('114成績輸入與落點儀表板'!$C$7="不可採計",Q1681=0,TRUE)),IF('114成績輸入與落點儀表板'!$C$8="必須採計",R1681&gt;0,IF('114成績輸入與落點儀表板'!$C$8="不可採計",R1681=0,TRUE)),IF('114成績輸入與落點儀表板'!$C$9="必須採計",S1681&gt;0,IF('114成績輸入與落點儀表板'!$C$9="不可採計",S1681=0,TRUE)),IF('114成績輸入與落點儀表板'!$C$10="必須採計",T1681&gt;0,IF('114成績輸入與落點儀表板'!$C$10="不可採計",T1681=0,TRUE)),IF('114成績輸入與落點儀表板'!$C$11="必須採計",U1681&gt;0,IF('114成績輸入與落點儀表板'!$C$11="不可採計",U1681=0,TRUE)),IF('114成績輸入與落點儀表板'!$C$12="必須採計",V1681&gt;0,IF('114成績輸入與落點儀表板'!$C$12="不可採計",V1681=0,TRUE)),IF('114成績輸入與落點儀表板'!$C$13="必須採計",W1681&gt;0,IF('114成績輸入與落點儀表板'!$C$13="不可採計",W1681=0,TRUE)),IF('114成績輸入與落點儀表板'!$C$14="必須採計",X1681&gt;0,IF('114成績輸入與落點儀表板'!$C$14="不可採計",X1681=0,TRUE)),IF('114成績輸入與落點儀表板'!$C$15="必須採計",Y1681&gt;0,IF('114成績輸入與落點儀表板'!$C$15="不可採計",Y1681=0,TRUE)),IF('114成績輸入與落點儀表板'!$C$16="必須採計",Z1681&gt;0,IF('114成績輸入與落點儀表板'!$C$16="不可採計",Z1681=0,TRUE))),"✅ 符合","❌ 不符合")</f>
        <v>✅ 符合</v>
      </c>
      <c r="L1681" s="15">
        <v>1</v>
      </c>
      <c r="M1681" s="15">
        <v>1.5</v>
      </c>
      <c r="N1681" s="15">
        <v>0</v>
      </c>
      <c r="O1681" s="15">
        <v>0</v>
      </c>
      <c r="P1681" s="15">
        <v>1</v>
      </c>
      <c r="Q1681" s="15">
        <v>0</v>
      </c>
      <c r="R1681" s="15">
        <v>0</v>
      </c>
      <c r="S1681" s="15">
        <v>1.5</v>
      </c>
      <c r="T1681" s="15">
        <v>1.5</v>
      </c>
      <c r="U1681" s="15">
        <v>0</v>
      </c>
      <c r="V1681" s="15">
        <v>0</v>
      </c>
      <c r="W1681" s="15">
        <v>0</v>
      </c>
      <c r="X1681" s="15">
        <v>0</v>
      </c>
      <c r="Y1681" s="15">
        <v>0</v>
      </c>
      <c r="Z1681" s="15">
        <v>0</v>
      </c>
    </row>
    <row r="1682" spans="1:26" ht="15.75" customHeight="1" x14ac:dyDescent="0.3">
      <c r="A1682" s="2" t="s">
        <v>3816</v>
      </c>
      <c r="B1682" s="13" t="s">
        <v>3574</v>
      </c>
      <c r="C1682" s="13" t="s">
        <v>3612</v>
      </c>
      <c r="D1682" s="12" t="s">
        <v>4062</v>
      </c>
      <c r="E1682" s="13" t="s">
        <v>4809</v>
      </c>
      <c r="F1682" s="2">
        <v>9</v>
      </c>
      <c r="G1682" s="15">
        <v>102</v>
      </c>
      <c r="H1682" s="7">
        <f>L1682*'114成績輸入與落點儀表板'!$B$2+M1682*'114成績輸入與落點儀表板'!$B$3+N1682*'114成績輸入與落點儀表板'!$B$4+O1682*'114成績輸入與落點儀表板'!$B$5+P1682*'114成績輸入與落點儀表板'!$B$6+Q1682*'114成績輸入與落點儀表板'!$B$7+R1682*'114成績輸入與落點儀表板'!$B$8+S1682*'114成績輸入與落點儀表板'!$B$9+T1682*'114成績輸入與落點儀表板'!$B$10+U1682*'114成績輸入與落點儀表板'!$B$11+V1682*'114成績輸入與落點儀表板'!$B$12+W1682*'114成績輸入與落點儀表板'!$B$13+X1682*'114成績輸入與落點儀表板'!$B$14+Y1682*'114成績輸入與落點儀表板'!$B$15+Z1682*'114成績輸入與落點儀表板'!$B$16</f>
        <v>0</v>
      </c>
      <c r="I1682" s="8">
        <f t="shared" si="52"/>
        <v>-102</v>
      </c>
      <c r="J1682" s="2" t="str">
        <f t="shared" si="53"/>
        <v>FAIL</v>
      </c>
      <c r="K1682" s="17" t="str">
        <f>IF(AND(IF('114成績輸入與落點儀表板'!$C$2="必須採計",L1682&gt;0,IF('114成績輸入與落點儀表板'!$C$2="不可採計",L1682=0,TRUE)),IF('114成績輸入與落點儀表板'!$C$3="必須採計",M1682&gt;0,IF('114成績輸入與落點儀表板'!$C$3="不可採計",M1682=0,TRUE)),IF('114成績輸入與落點儀表板'!$C$4="必須採計",N1682&gt;0,IF('114成績輸入與落點儀表板'!$C$4="不可採計",N1682=0,TRUE)),IF('114成績輸入與落點儀表板'!$C$5="必須採計",O1682&gt;0,IF('114成績輸入與落點儀表板'!$C$5="不可採計",O1682=0,TRUE)),IF('114成績輸入與落點儀表板'!$C$6="必須採計",P1682&gt;0,IF('114成績輸入與落點儀表板'!$C$6="不可採計",P1682=0,TRUE)),IF('114成績輸入與落點儀表板'!$C$7="必須採計",Q1682&gt;0,IF('114成績輸入與落點儀表板'!$C$7="不可採計",Q1682=0,TRUE)),IF('114成績輸入與落點儀表板'!$C$8="必須採計",R1682&gt;0,IF('114成績輸入與落點儀表板'!$C$8="不可採計",R1682=0,TRUE)),IF('114成績輸入與落點儀表板'!$C$9="必須採計",S1682&gt;0,IF('114成績輸入與落點儀表板'!$C$9="不可採計",S1682=0,TRUE)),IF('114成績輸入與落點儀表板'!$C$10="必須採計",T1682&gt;0,IF('114成績輸入與落點儀表板'!$C$10="不可採計",T1682=0,TRUE)),IF('114成績輸入與落點儀表板'!$C$11="必須採計",U1682&gt;0,IF('114成績輸入與落點儀表板'!$C$11="不可採計",U1682=0,TRUE)),IF('114成績輸入與落點儀表板'!$C$12="必須採計",V1682&gt;0,IF('114成績輸入與落點儀表板'!$C$12="不可採計",V1682=0,TRUE)),IF('114成績輸入與落點儀表板'!$C$13="必須採計",W1682&gt;0,IF('114成績輸入與落點儀表板'!$C$13="不可採計",W1682=0,TRUE)),IF('114成績輸入與落點儀表板'!$C$14="必須採計",X1682&gt;0,IF('114成績輸入與落點儀表板'!$C$14="不可採計",X1682=0,TRUE)),IF('114成績輸入與落點儀表板'!$C$15="必須採計",Y1682&gt;0,IF('114成績輸入與落點儀表板'!$C$15="不可採計",Y1682=0,TRUE)),IF('114成績輸入與落點儀表板'!$C$16="必須採計",Z1682&gt;0,IF('114成績輸入與落點儀表板'!$C$16="不可採計",Z1682=0,TRUE))),"✅ 符合","❌ 不符合")</f>
        <v>✅ 符合</v>
      </c>
      <c r="L1682" s="15">
        <v>1</v>
      </c>
      <c r="M1682" s="15">
        <v>2</v>
      </c>
      <c r="N1682" s="15">
        <v>0</v>
      </c>
      <c r="O1682" s="15">
        <v>0</v>
      </c>
      <c r="P1682" s="15">
        <v>1</v>
      </c>
      <c r="Q1682" s="15">
        <v>0</v>
      </c>
      <c r="R1682" s="15">
        <v>0</v>
      </c>
      <c r="S1682" s="15">
        <v>0</v>
      </c>
      <c r="T1682" s="15">
        <v>2</v>
      </c>
      <c r="U1682" s="15">
        <v>0</v>
      </c>
      <c r="V1682" s="15">
        <v>0</v>
      </c>
      <c r="W1682" s="15">
        <v>0</v>
      </c>
      <c r="X1682" s="15">
        <v>0</v>
      </c>
      <c r="Y1682" s="15">
        <v>0</v>
      </c>
      <c r="Z1682" s="15">
        <v>0</v>
      </c>
    </row>
    <row r="1683" spans="1:26" x14ac:dyDescent="0.3">
      <c r="A1683" s="2" t="s">
        <v>3818</v>
      </c>
      <c r="B1683" s="13" t="s">
        <v>3574</v>
      </c>
      <c r="C1683" s="13" t="s">
        <v>3614</v>
      </c>
      <c r="D1683" s="12" t="s">
        <v>103</v>
      </c>
      <c r="E1683" s="13" t="s">
        <v>5611</v>
      </c>
      <c r="F1683" s="2">
        <v>8</v>
      </c>
      <c r="G1683" s="15">
        <v>92.5</v>
      </c>
      <c r="H1683" s="7">
        <f>L1683*'114成績輸入與落點儀表板'!$B$2+M1683*'114成績輸入與落點儀表板'!$B$3+N1683*'114成績輸入與落點儀表板'!$B$4+O1683*'114成績輸入與落點儀表板'!$B$5+P1683*'114成績輸入與落點儀表板'!$B$6+Q1683*'114成績輸入與落點儀表板'!$B$7+R1683*'114成績輸入與落點儀表板'!$B$8+S1683*'114成績輸入與落點儀表板'!$B$9+T1683*'114成績輸入與落點儀表板'!$B$10+U1683*'114成績輸入與落點儀表板'!$B$11+V1683*'114成績輸入與落點儀表板'!$B$12+W1683*'114成績輸入與落點儀表板'!$B$13+X1683*'114成績輸入與落點儀表板'!$B$14+Y1683*'114成績輸入與落點儀表板'!$B$15+Z1683*'114成績輸入與落點儀表板'!$B$16</f>
        <v>0</v>
      </c>
      <c r="I1683" s="8">
        <f t="shared" si="52"/>
        <v>-92.5</v>
      </c>
      <c r="J1683" s="2" t="str">
        <f t="shared" si="53"/>
        <v>FAIL</v>
      </c>
      <c r="K1683" s="17" t="str">
        <f>IF(AND(IF('114成績輸入與落點儀表板'!$C$2="必須採計",L1683&gt;0,IF('114成績輸入與落點儀表板'!$C$2="不可採計",L1683=0,TRUE)),IF('114成績輸入與落點儀表板'!$C$3="必須採計",M1683&gt;0,IF('114成績輸入與落點儀表板'!$C$3="不可採計",M1683=0,TRUE)),IF('114成績輸入與落點儀表板'!$C$4="必須採計",N1683&gt;0,IF('114成績輸入與落點儀表板'!$C$4="不可採計",N1683=0,TRUE)),IF('114成績輸入與落點儀表板'!$C$5="必須採計",O1683&gt;0,IF('114成績輸入與落點儀表板'!$C$5="不可採計",O1683=0,TRUE)),IF('114成績輸入與落點儀表板'!$C$6="必須採計",P1683&gt;0,IF('114成績輸入與落點儀表板'!$C$6="不可採計",P1683=0,TRUE)),IF('114成績輸入與落點儀表板'!$C$7="必須採計",Q1683&gt;0,IF('114成績輸入與落點儀表板'!$C$7="不可採計",Q1683=0,TRUE)),IF('114成績輸入與落點儀表板'!$C$8="必須採計",R1683&gt;0,IF('114成績輸入與落點儀表板'!$C$8="不可採計",R1683=0,TRUE)),IF('114成績輸入與落點儀表板'!$C$9="必須採計",S1683&gt;0,IF('114成績輸入與落點儀表板'!$C$9="不可採計",S1683=0,TRUE)),IF('114成績輸入與落點儀表板'!$C$10="必須採計",T1683&gt;0,IF('114成績輸入與落點儀表板'!$C$10="不可採計",T1683=0,TRUE)),IF('114成績輸入與落點儀表板'!$C$11="必須採計",U1683&gt;0,IF('114成績輸入與落點儀表板'!$C$11="不可採計",U1683=0,TRUE)),IF('114成績輸入與落點儀表板'!$C$12="必須採計",V1683&gt;0,IF('114成績輸入與落點儀表板'!$C$12="不可採計",V1683=0,TRUE)),IF('114成績輸入與落點儀表板'!$C$13="必須採計",W1683&gt;0,IF('114成績輸入與落點儀表板'!$C$13="不可採計",W1683=0,TRUE)),IF('114成績輸入與落點儀表板'!$C$14="必須採計",X1683&gt;0,IF('114成績輸入與落點儀表板'!$C$14="不可採計",X1683=0,TRUE)),IF('114成績輸入與落點儀表板'!$C$15="必須採計",Y1683&gt;0,IF('114成績輸入與落點儀表板'!$C$15="不可採計",Y1683=0,TRUE)),IF('114成績輸入與落點儀表板'!$C$16="必須採計",Z1683&gt;0,IF('114成績輸入與落點儀表板'!$C$16="不可採計",Z1683=0,TRUE))),"✅ 符合","❌ 不符合")</f>
        <v>✅ 符合</v>
      </c>
      <c r="L1683" s="15">
        <v>1</v>
      </c>
      <c r="M1683" s="15">
        <v>1.5</v>
      </c>
      <c r="N1683" s="15">
        <v>0</v>
      </c>
      <c r="O1683" s="15">
        <v>0</v>
      </c>
      <c r="P1683" s="15">
        <v>1</v>
      </c>
      <c r="Q1683" s="15">
        <v>0</v>
      </c>
      <c r="R1683" s="15">
        <v>1.5</v>
      </c>
      <c r="S1683" s="15">
        <v>1.5</v>
      </c>
      <c r="T1683" s="15">
        <v>0</v>
      </c>
      <c r="U1683" s="15">
        <v>0</v>
      </c>
      <c r="V1683" s="15">
        <v>0</v>
      </c>
      <c r="W1683" s="15">
        <v>0</v>
      </c>
      <c r="X1683" s="15">
        <v>0</v>
      </c>
      <c r="Y1683" s="15">
        <v>0</v>
      </c>
      <c r="Z1683" s="15">
        <v>0</v>
      </c>
    </row>
    <row r="1684" spans="1:26" ht="15.75" customHeight="1" x14ac:dyDescent="0.3">
      <c r="A1684" s="2" t="s">
        <v>3820</v>
      </c>
      <c r="B1684" s="13" t="s">
        <v>3574</v>
      </c>
      <c r="C1684" s="13" t="s">
        <v>464</v>
      </c>
      <c r="D1684" s="12" t="s">
        <v>4062</v>
      </c>
      <c r="E1684" s="13" t="s">
        <v>465</v>
      </c>
      <c r="F1684" s="2">
        <v>31</v>
      </c>
      <c r="G1684" s="15">
        <v>143.5</v>
      </c>
      <c r="H1684" s="7">
        <f>L1684*'114成績輸入與落點儀表板'!$B$2+M1684*'114成績輸入與落點儀表板'!$B$3+N1684*'114成績輸入與落點儀表板'!$B$4+O1684*'114成績輸入與落點儀表板'!$B$5+P1684*'114成績輸入與落點儀表板'!$B$6+Q1684*'114成績輸入與落點儀表板'!$B$7+R1684*'114成績輸入與落點儀表板'!$B$8+S1684*'114成績輸入與落點儀表板'!$B$9+T1684*'114成績輸入與落點儀表板'!$B$10+U1684*'114成績輸入與落點儀表板'!$B$11+V1684*'114成績輸入與落點儀表板'!$B$12+W1684*'114成績輸入與落點儀表板'!$B$13+X1684*'114成績輸入與落點儀表板'!$B$14+Y1684*'114成績輸入與落點儀表板'!$B$15+Z1684*'114成績輸入與落點儀表板'!$B$16</f>
        <v>0</v>
      </c>
      <c r="I1684" s="8">
        <f t="shared" si="52"/>
        <v>-143.5</v>
      </c>
      <c r="J1684" s="2" t="str">
        <f t="shared" si="53"/>
        <v>FAIL</v>
      </c>
      <c r="K1684" s="17" t="str">
        <f>IF(AND(IF('114成績輸入與落點儀表板'!$C$2="必須採計",L1684&gt;0,IF('114成績輸入與落點儀表板'!$C$2="不可採計",L1684=0,TRUE)),IF('114成績輸入與落點儀表板'!$C$3="必須採計",M1684&gt;0,IF('114成績輸入與落點儀表板'!$C$3="不可採計",M1684=0,TRUE)),IF('114成績輸入與落點儀表板'!$C$4="必須採計",N1684&gt;0,IF('114成績輸入與落點儀表板'!$C$4="不可採計",N1684=0,TRUE)),IF('114成績輸入與落點儀表板'!$C$5="必須採計",O1684&gt;0,IF('114成績輸入與落點儀表板'!$C$5="不可採計",O1684=0,TRUE)),IF('114成績輸入與落點儀表板'!$C$6="必須採計",P1684&gt;0,IF('114成績輸入與落點儀表板'!$C$6="不可採計",P1684=0,TRUE)),IF('114成績輸入與落點儀表板'!$C$7="必須採計",Q1684&gt;0,IF('114成績輸入與落點儀表板'!$C$7="不可採計",Q1684=0,TRUE)),IF('114成績輸入與落點儀表板'!$C$8="必須採計",R1684&gt;0,IF('114成績輸入與落點儀表板'!$C$8="不可採計",R1684=0,TRUE)),IF('114成績輸入與落點儀表板'!$C$9="必須採計",S1684&gt;0,IF('114成績輸入與落點儀表板'!$C$9="不可採計",S1684=0,TRUE)),IF('114成績輸入與落點儀表板'!$C$10="必須採計",T1684&gt;0,IF('114成績輸入與落點儀表板'!$C$10="不可採計",T1684=0,TRUE)),IF('114成績輸入與落點儀表板'!$C$11="必須採計",U1684&gt;0,IF('114成績輸入與落點儀表板'!$C$11="不可採計",U1684=0,TRUE)),IF('114成績輸入與落點儀表板'!$C$12="必須採計",V1684&gt;0,IF('114成績輸入與落點儀表板'!$C$12="不可採計",V1684=0,TRUE)),IF('114成績輸入與落點儀表板'!$C$13="必須採計",W1684&gt;0,IF('114成績輸入與落點儀表板'!$C$13="不可採計",W1684=0,TRUE)),IF('114成績輸入與落點儀表板'!$C$14="必須採計",X1684&gt;0,IF('114成績輸入與落點儀表板'!$C$14="不可採計",X1684=0,TRUE)),IF('114成績輸入與落點儀表板'!$C$15="必須採計",Y1684&gt;0,IF('114成績輸入與落點儀表板'!$C$15="不可採計",Y1684=0,TRUE)),IF('114成績輸入與落點儀表板'!$C$16="必須採計",Z1684&gt;0,IF('114成績輸入與落點儀表板'!$C$16="不可採計",Z1684=0,TRUE))),"✅ 符合","❌ 不符合")</f>
        <v>✅ 符合</v>
      </c>
      <c r="L1684" s="15">
        <v>1</v>
      </c>
      <c r="M1684" s="15">
        <v>1.5</v>
      </c>
      <c r="N1684" s="15">
        <v>0</v>
      </c>
      <c r="O1684" s="15">
        <v>0</v>
      </c>
      <c r="P1684" s="15">
        <v>1</v>
      </c>
      <c r="Q1684" s="15">
        <v>0</v>
      </c>
      <c r="R1684" s="15">
        <v>0</v>
      </c>
      <c r="S1684" s="15">
        <v>1.5</v>
      </c>
      <c r="T1684" s="15">
        <v>1.5</v>
      </c>
      <c r="U1684" s="15">
        <v>0</v>
      </c>
      <c r="V1684" s="15">
        <v>0</v>
      </c>
      <c r="W1684" s="15">
        <v>0</v>
      </c>
      <c r="X1684" s="15">
        <v>0</v>
      </c>
      <c r="Y1684" s="15">
        <v>0</v>
      </c>
      <c r="Z1684" s="15">
        <v>0</v>
      </c>
    </row>
    <row r="1685" spans="1:26" x14ac:dyDescent="0.3">
      <c r="A1685" s="2" t="s">
        <v>3823</v>
      </c>
      <c r="B1685" s="13" t="s">
        <v>3574</v>
      </c>
      <c r="C1685" s="13" t="s">
        <v>5612</v>
      </c>
      <c r="D1685" s="12" t="s">
        <v>4062</v>
      </c>
      <c r="E1685" s="13" t="s">
        <v>2006</v>
      </c>
      <c r="F1685" s="2">
        <v>14</v>
      </c>
      <c r="G1685" s="15">
        <v>95</v>
      </c>
      <c r="H1685" s="7">
        <f>L1685*'114成績輸入與落點儀表板'!$B$2+M1685*'114成績輸入與落點儀表板'!$B$3+N1685*'114成績輸入與落點儀表板'!$B$4+O1685*'114成績輸入與落點儀表板'!$B$5+P1685*'114成績輸入與落點儀表板'!$B$6+Q1685*'114成績輸入與落點儀表板'!$B$7+R1685*'114成績輸入與落點儀表板'!$B$8+S1685*'114成績輸入與落點儀表板'!$B$9+T1685*'114成績輸入與落點儀表板'!$B$10+U1685*'114成績輸入與落點儀表板'!$B$11+V1685*'114成績輸入與落點儀表板'!$B$12+W1685*'114成績輸入與落點儀表板'!$B$13+X1685*'114成績輸入與落點儀表板'!$B$14+Y1685*'114成績輸入與落點儀表板'!$B$15+Z1685*'114成績輸入與落點儀表板'!$B$16</f>
        <v>0</v>
      </c>
      <c r="I1685" s="8">
        <f t="shared" si="52"/>
        <v>-95</v>
      </c>
      <c r="J1685" s="2" t="str">
        <f t="shared" si="53"/>
        <v>FAIL</v>
      </c>
      <c r="K1685" s="17" t="str">
        <f>IF(AND(IF('114成績輸入與落點儀表板'!$C$2="必須採計",L1685&gt;0,IF('114成績輸入與落點儀表板'!$C$2="不可採計",L1685=0,TRUE)),IF('114成績輸入與落點儀表板'!$C$3="必須採計",M1685&gt;0,IF('114成績輸入與落點儀表板'!$C$3="不可採計",M1685=0,TRUE)),IF('114成績輸入與落點儀表板'!$C$4="必須採計",N1685&gt;0,IF('114成績輸入與落點儀表板'!$C$4="不可採計",N1685=0,TRUE)),IF('114成績輸入與落點儀表板'!$C$5="必須採計",O1685&gt;0,IF('114成績輸入與落點儀表板'!$C$5="不可採計",O1685=0,TRUE)),IF('114成績輸入與落點儀表板'!$C$6="必須採計",P1685&gt;0,IF('114成績輸入與落點儀表板'!$C$6="不可採計",P1685=0,TRUE)),IF('114成績輸入與落點儀表板'!$C$7="必須採計",Q1685&gt;0,IF('114成績輸入與落點儀表板'!$C$7="不可採計",Q1685=0,TRUE)),IF('114成績輸入與落點儀表板'!$C$8="必須採計",R1685&gt;0,IF('114成績輸入與落點儀表板'!$C$8="不可採計",R1685=0,TRUE)),IF('114成績輸入與落點儀表板'!$C$9="必須採計",S1685&gt;0,IF('114成績輸入與落點儀表板'!$C$9="不可採計",S1685=0,TRUE)),IF('114成績輸入與落點儀表板'!$C$10="必須採計",T1685&gt;0,IF('114成績輸入與落點儀表板'!$C$10="不可採計",T1685=0,TRUE)),IF('114成績輸入與落點儀表板'!$C$11="必須採計",U1685&gt;0,IF('114成績輸入與落點儀表板'!$C$11="不可採計",U1685=0,TRUE)),IF('114成績輸入與落點儀表板'!$C$12="必須採計",V1685&gt;0,IF('114成績輸入與落點儀表板'!$C$12="不可採計",V1685=0,TRUE)),IF('114成績輸入與落點儀表板'!$C$13="必須採計",W1685&gt;0,IF('114成績輸入與落點儀表板'!$C$13="不可採計",W1685=0,TRUE)),IF('114成績輸入與落點儀表板'!$C$14="必須採計",X1685&gt;0,IF('114成績輸入與落點儀表板'!$C$14="不可採計",X1685=0,TRUE)),IF('114成績輸入與落點儀表板'!$C$15="必須採計",Y1685&gt;0,IF('114成績輸入與落點儀表板'!$C$15="不可採計",Y1685=0,TRUE)),IF('114成績輸入與落點儀表板'!$C$16="必須採計",Z1685&gt;0,IF('114成績輸入與落點儀表板'!$C$16="不可採計",Z1685=0,TRUE))),"✅ 符合","❌ 不符合")</f>
        <v>✅ 符合</v>
      </c>
      <c r="L1685" s="15">
        <v>1</v>
      </c>
      <c r="M1685" s="15">
        <v>1.5</v>
      </c>
      <c r="N1685" s="15">
        <v>0</v>
      </c>
      <c r="O1685" s="15">
        <v>0</v>
      </c>
      <c r="P1685" s="15">
        <v>0</v>
      </c>
      <c r="Q1685" s="15">
        <v>0</v>
      </c>
      <c r="R1685" s="15">
        <v>0</v>
      </c>
      <c r="S1685" s="15">
        <v>1.5</v>
      </c>
      <c r="T1685" s="15">
        <v>1.5</v>
      </c>
      <c r="U1685" s="15">
        <v>0</v>
      </c>
      <c r="V1685" s="15">
        <v>0</v>
      </c>
      <c r="W1685" s="15">
        <v>0</v>
      </c>
      <c r="X1685" s="15">
        <v>0</v>
      </c>
      <c r="Y1685" s="15">
        <v>0</v>
      </c>
      <c r="Z1685" s="15">
        <v>0</v>
      </c>
    </row>
    <row r="1686" spans="1:26" ht="15.75" customHeight="1" x14ac:dyDescent="0.3">
      <c r="A1686" s="2" t="s">
        <v>3825</v>
      </c>
      <c r="B1686" s="13" t="s">
        <v>3574</v>
      </c>
      <c r="C1686" s="13" t="s">
        <v>3620</v>
      </c>
      <c r="D1686" s="12" t="s">
        <v>80</v>
      </c>
      <c r="E1686" s="13" t="s">
        <v>4811</v>
      </c>
      <c r="F1686" s="2">
        <v>8</v>
      </c>
      <c r="G1686" s="15">
        <v>223.5</v>
      </c>
      <c r="H1686" s="7">
        <f>L1686*'114成績輸入與落點儀表板'!$B$2+M1686*'114成績輸入與落點儀表板'!$B$3+N1686*'114成績輸入與落點儀表板'!$B$4+O1686*'114成績輸入與落點儀表板'!$B$5+P1686*'114成績輸入與落點儀表板'!$B$6+Q1686*'114成績輸入與落點儀表板'!$B$7+R1686*'114成績輸入與落點儀表板'!$B$8+S1686*'114成績輸入與落點儀表板'!$B$9+T1686*'114成績輸入與落點儀表板'!$B$10+U1686*'114成績輸入與落點儀表板'!$B$11+V1686*'114成績輸入與落點儀表板'!$B$12+W1686*'114成績輸入與落點儀表板'!$B$13+X1686*'114成績輸入與落點儀表板'!$B$14+Y1686*'114成績輸入與落點儀表板'!$B$15+Z1686*'114成績輸入與落點儀表板'!$B$16</f>
        <v>0</v>
      </c>
      <c r="I1686" s="8">
        <f t="shared" si="52"/>
        <v>-223.5</v>
      </c>
      <c r="J1686" s="2" t="str">
        <f t="shared" si="53"/>
        <v>FAIL</v>
      </c>
      <c r="K1686" s="17" t="str">
        <f>IF(AND(IF('114成績輸入與落點儀表板'!$C$2="必須採計",L1686&gt;0,IF('114成績輸入與落點儀表板'!$C$2="不可採計",L1686=0,TRUE)),IF('114成績輸入與落點儀表板'!$C$3="必須採計",M1686&gt;0,IF('114成績輸入與落點儀表板'!$C$3="不可採計",M1686=0,TRUE)),IF('114成績輸入與落點儀表板'!$C$4="必須採計",N1686&gt;0,IF('114成績輸入與落點儀表板'!$C$4="不可採計",N1686=0,TRUE)),IF('114成績輸入與落點儀表板'!$C$5="必須採計",O1686&gt;0,IF('114成績輸入與落點儀表板'!$C$5="不可採計",O1686=0,TRUE)),IF('114成績輸入與落點儀表板'!$C$6="必須採計",P1686&gt;0,IF('114成績輸入與落點儀表板'!$C$6="不可採計",P1686=0,TRUE)),IF('114成績輸入與落點儀表板'!$C$7="必須採計",Q1686&gt;0,IF('114成績輸入與落點儀表板'!$C$7="不可採計",Q1686=0,TRUE)),IF('114成績輸入與落點儀表板'!$C$8="必須採計",R1686&gt;0,IF('114成績輸入與落點儀表板'!$C$8="不可採計",R1686=0,TRUE)),IF('114成績輸入與落點儀表板'!$C$9="必須採計",S1686&gt;0,IF('114成績輸入與落點儀表板'!$C$9="不可採計",S1686=0,TRUE)),IF('114成績輸入與落點儀表板'!$C$10="必須採計",T1686&gt;0,IF('114成績輸入與落點儀表板'!$C$10="不可採計",T1686=0,TRUE)),IF('114成績輸入與落點儀表板'!$C$11="必須採計",U1686&gt;0,IF('114成績輸入與落點儀表板'!$C$11="不可採計",U1686=0,TRUE)),IF('114成績輸入與落點儀表板'!$C$12="必須採計",V1686&gt;0,IF('114成績輸入與落點儀表板'!$C$12="不可採計",V1686=0,TRUE)),IF('114成績輸入與落點儀表板'!$C$13="必須採計",W1686&gt;0,IF('114成績輸入與落點儀表板'!$C$13="不可採計",W1686=0,TRUE)),IF('114成績輸入與落點儀表板'!$C$14="必須採計",X1686&gt;0,IF('114成績輸入與落點儀表板'!$C$14="不可採計",X1686=0,TRUE)),IF('114成績輸入與落點儀表板'!$C$15="必須採計",Y1686&gt;0,IF('114成績輸入與落點儀表板'!$C$15="不可採計",Y1686=0,TRUE)),IF('114成績輸入與落點儀表板'!$C$16="必須採計",Z1686&gt;0,IF('114成績輸入與落點儀表板'!$C$16="不可採計",Z1686=0,TRUE))),"✅ 符合","❌ 不符合")</f>
        <v>✅ 符合</v>
      </c>
      <c r="L1686" s="15">
        <v>2</v>
      </c>
      <c r="M1686" s="15">
        <v>1</v>
      </c>
      <c r="N1686" s="15">
        <v>0</v>
      </c>
      <c r="O1686" s="15">
        <v>0</v>
      </c>
      <c r="P1686" s="15">
        <v>0</v>
      </c>
      <c r="Q1686" s="15">
        <v>1.5</v>
      </c>
      <c r="R1686" s="15">
        <v>0</v>
      </c>
      <c r="S1686" s="15">
        <v>0</v>
      </c>
      <c r="T1686" s="15">
        <v>0</v>
      </c>
      <c r="U1686" s="15">
        <v>1</v>
      </c>
      <c r="V1686" s="15">
        <v>2</v>
      </c>
      <c r="W1686" s="15">
        <v>0</v>
      </c>
      <c r="X1686" s="15">
        <v>0</v>
      </c>
      <c r="Y1686" s="15">
        <v>0</v>
      </c>
      <c r="Z1686" s="15">
        <v>0</v>
      </c>
    </row>
    <row r="1687" spans="1:26" x14ac:dyDescent="0.3">
      <c r="A1687" s="2" t="s">
        <v>3828</v>
      </c>
      <c r="B1687" s="13" t="s">
        <v>3574</v>
      </c>
      <c r="C1687" s="13" t="s">
        <v>3622</v>
      </c>
      <c r="D1687" s="12" t="s">
        <v>80</v>
      </c>
      <c r="E1687" s="13" t="s">
        <v>4812</v>
      </c>
      <c r="F1687" s="2">
        <v>7</v>
      </c>
      <c r="G1687" s="15">
        <v>121.5</v>
      </c>
      <c r="H1687" s="7">
        <f>L1687*'114成績輸入與落點儀表板'!$B$2+M1687*'114成績輸入與落點儀表板'!$B$3+N1687*'114成績輸入與落點儀表板'!$B$4+O1687*'114成績輸入與落點儀表板'!$B$5+P1687*'114成績輸入與落點儀表板'!$B$6+Q1687*'114成績輸入與落點儀表板'!$B$7+R1687*'114成績輸入與落點儀表板'!$B$8+S1687*'114成績輸入與落點儀表板'!$B$9+T1687*'114成績輸入與落點儀表板'!$B$10+U1687*'114成績輸入與落點儀表板'!$B$11+V1687*'114成績輸入與落點儀表板'!$B$12+W1687*'114成績輸入與落點儀表板'!$B$13+X1687*'114成績輸入與落點儀表板'!$B$14+Y1687*'114成績輸入與落點儀表板'!$B$15+Z1687*'114成績輸入與落點儀表板'!$B$16</f>
        <v>0</v>
      </c>
      <c r="I1687" s="8">
        <f t="shared" si="52"/>
        <v>-121.5</v>
      </c>
      <c r="J1687" s="2" t="str">
        <f t="shared" si="53"/>
        <v>FAIL</v>
      </c>
      <c r="K1687" s="17" t="str">
        <f>IF(AND(IF('114成績輸入與落點儀表板'!$C$2="必須採計",L1687&gt;0,IF('114成績輸入與落點儀表板'!$C$2="不可採計",L1687=0,TRUE)),IF('114成績輸入與落點儀表板'!$C$3="必須採計",M1687&gt;0,IF('114成績輸入與落點儀表板'!$C$3="不可採計",M1687=0,TRUE)),IF('114成績輸入與落點儀表板'!$C$4="必須採計",N1687&gt;0,IF('114成績輸入與落點儀表板'!$C$4="不可採計",N1687=0,TRUE)),IF('114成績輸入與落點儀表板'!$C$5="必須採計",O1687&gt;0,IF('114成績輸入與落點儀表板'!$C$5="不可採計",O1687=0,TRUE)),IF('114成績輸入與落點儀表板'!$C$6="必須採計",P1687&gt;0,IF('114成績輸入與落點儀表板'!$C$6="不可採計",P1687=0,TRUE)),IF('114成績輸入與落點儀表板'!$C$7="必須採計",Q1687&gt;0,IF('114成績輸入與落點儀表板'!$C$7="不可採計",Q1687=0,TRUE)),IF('114成績輸入與落點儀表板'!$C$8="必須採計",R1687&gt;0,IF('114成績輸入與落點儀表板'!$C$8="不可採計",R1687=0,TRUE)),IF('114成績輸入與落點儀表板'!$C$9="必須採計",S1687&gt;0,IF('114成績輸入與落點儀表板'!$C$9="不可採計",S1687=0,TRUE)),IF('114成績輸入與落點儀表板'!$C$10="必須採計",T1687&gt;0,IF('114成績輸入與落點儀表板'!$C$10="不可採計",T1687=0,TRUE)),IF('114成績輸入與落點儀表板'!$C$11="必須採計",U1687&gt;0,IF('114成績輸入與落點儀表板'!$C$11="不可採計",U1687=0,TRUE)),IF('114成績輸入與落點儀表板'!$C$12="必須採計",V1687&gt;0,IF('114成績輸入與落點儀表板'!$C$12="不可採計",V1687=0,TRUE)),IF('114成績輸入與落點儀表板'!$C$13="必須採計",W1687&gt;0,IF('114成績輸入與落點儀表板'!$C$13="不可採計",W1687=0,TRUE)),IF('114成績輸入與落點儀表板'!$C$14="必須採計",X1687&gt;0,IF('114成績輸入與落點儀表板'!$C$14="不可採計",X1687=0,TRUE)),IF('114成績輸入與落點儀表板'!$C$15="必須採計",Y1687&gt;0,IF('114成績輸入與落點儀表板'!$C$15="不可採計",Y1687=0,TRUE)),IF('114成績輸入與落點儀表板'!$C$16="必須採計",Z1687&gt;0,IF('114成績輸入與落點儀表板'!$C$16="不可採計",Z1687=0,TRUE))),"✅ 符合","❌ 不符合")</f>
        <v>✅ 符合</v>
      </c>
      <c r="L1687" s="15">
        <v>1.5</v>
      </c>
      <c r="M1687" s="15">
        <v>1</v>
      </c>
      <c r="N1687" s="15">
        <v>0</v>
      </c>
      <c r="O1687" s="15">
        <v>0</v>
      </c>
      <c r="P1687" s="15">
        <v>0</v>
      </c>
      <c r="Q1687" s="15">
        <v>1</v>
      </c>
      <c r="R1687" s="15">
        <v>0</v>
      </c>
      <c r="S1687" s="15">
        <v>0</v>
      </c>
      <c r="T1687" s="15">
        <v>2</v>
      </c>
      <c r="U1687" s="15">
        <v>0</v>
      </c>
      <c r="V1687" s="15">
        <v>0</v>
      </c>
      <c r="W1687" s="15">
        <v>0</v>
      </c>
      <c r="X1687" s="15">
        <v>0</v>
      </c>
      <c r="Y1687" s="15">
        <v>0</v>
      </c>
      <c r="Z1687" s="15">
        <v>0</v>
      </c>
    </row>
    <row r="1688" spans="1:26" ht="15.75" customHeight="1" x14ac:dyDescent="0.3">
      <c r="A1688" s="2" t="s">
        <v>3830</v>
      </c>
      <c r="B1688" s="13" t="s">
        <v>3574</v>
      </c>
      <c r="C1688" s="13" t="s">
        <v>3625</v>
      </c>
      <c r="D1688" s="12" t="s">
        <v>134</v>
      </c>
      <c r="E1688" s="13" t="s">
        <v>465</v>
      </c>
      <c r="F1688" s="2">
        <v>6</v>
      </c>
      <c r="G1688" s="15">
        <v>109</v>
      </c>
      <c r="H1688" s="7">
        <f>L1688*'114成績輸入與落點儀表板'!$B$2+M1688*'114成績輸入與落點儀表板'!$B$3+N1688*'114成績輸入與落點儀表板'!$B$4+O1688*'114成績輸入與落點儀表板'!$B$5+P1688*'114成績輸入與落點儀表板'!$B$6+Q1688*'114成績輸入與落點儀表板'!$B$7+R1688*'114成績輸入與落點儀表板'!$B$8+S1688*'114成績輸入與落點儀表板'!$B$9+T1688*'114成績輸入與落點儀表板'!$B$10+U1688*'114成績輸入與落點儀表板'!$B$11+V1688*'114成績輸入與落點儀表板'!$B$12+W1688*'114成績輸入與落點儀表板'!$B$13+X1688*'114成績輸入與落點儀表板'!$B$14+Y1688*'114成績輸入與落點儀表板'!$B$15+Z1688*'114成績輸入與落點儀表板'!$B$16</f>
        <v>0</v>
      </c>
      <c r="I1688" s="8">
        <f t="shared" si="52"/>
        <v>-109</v>
      </c>
      <c r="J1688" s="2" t="str">
        <f t="shared" si="53"/>
        <v>FAIL</v>
      </c>
      <c r="K1688" s="17" t="str">
        <f>IF(AND(IF('114成績輸入與落點儀表板'!$C$2="必須採計",L1688&gt;0,IF('114成績輸入與落點儀表板'!$C$2="不可採計",L1688=0,TRUE)),IF('114成績輸入與落點儀表板'!$C$3="必須採計",M1688&gt;0,IF('114成績輸入與落點儀表板'!$C$3="不可採計",M1688=0,TRUE)),IF('114成績輸入與落點儀表板'!$C$4="必須採計",N1688&gt;0,IF('114成績輸入與落點儀表板'!$C$4="不可採計",N1688=0,TRUE)),IF('114成績輸入與落點儀表板'!$C$5="必須採計",O1688&gt;0,IF('114成績輸入與落點儀表板'!$C$5="不可採計",O1688=0,TRUE)),IF('114成績輸入與落點儀表板'!$C$6="必須採計",P1688&gt;0,IF('114成績輸入與落點儀表板'!$C$6="不可採計",P1688=0,TRUE)),IF('114成績輸入與落點儀表板'!$C$7="必須採計",Q1688&gt;0,IF('114成績輸入與落點儀表板'!$C$7="不可採計",Q1688=0,TRUE)),IF('114成績輸入與落點儀表板'!$C$8="必須採計",R1688&gt;0,IF('114成績輸入與落點儀表板'!$C$8="不可採計",R1688=0,TRUE)),IF('114成績輸入與落點儀表板'!$C$9="必須採計",S1688&gt;0,IF('114成績輸入與落點儀表板'!$C$9="不可採計",S1688=0,TRUE)),IF('114成績輸入與落點儀表板'!$C$10="必須採計",T1688&gt;0,IF('114成績輸入與落點儀表板'!$C$10="不可採計",T1688=0,TRUE)),IF('114成績輸入與落點儀表板'!$C$11="必須採計",U1688&gt;0,IF('114成績輸入與落點儀表板'!$C$11="不可採計",U1688=0,TRUE)),IF('114成績輸入與落點儀表板'!$C$12="必須採計",V1688&gt;0,IF('114成績輸入與落點儀表板'!$C$12="不可採計",V1688=0,TRUE)),IF('114成績輸入與落點儀表板'!$C$13="必須採計",W1688&gt;0,IF('114成績輸入與落點儀表板'!$C$13="不可採計",W1688=0,TRUE)),IF('114成績輸入與落點儀表板'!$C$14="必須採計",X1688&gt;0,IF('114成績輸入與落點儀表板'!$C$14="不可採計",X1688=0,TRUE)),IF('114成績輸入與落點儀表板'!$C$15="必須採計",Y1688&gt;0,IF('114成績輸入與落點儀表板'!$C$15="不可採計",Y1688=0,TRUE)),IF('114成績輸入與落點儀表板'!$C$16="必須採計",Z1688&gt;0,IF('114成績輸入與落點儀表板'!$C$16="不可採計",Z1688=0,TRUE))),"✅ 符合","❌ 不符合")</f>
        <v>✅ 符合</v>
      </c>
      <c r="L1688" s="15">
        <v>1</v>
      </c>
      <c r="M1688" s="15">
        <v>1.5</v>
      </c>
      <c r="N1688" s="15">
        <v>0</v>
      </c>
      <c r="O1688" s="15">
        <v>0</v>
      </c>
      <c r="P1688" s="15">
        <v>1</v>
      </c>
      <c r="Q1688" s="15">
        <v>0</v>
      </c>
      <c r="R1688" s="15">
        <v>0</v>
      </c>
      <c r="S1688" s="15">
        <v>1.5</v>
      </c>
      <c r="T1688" s="15">
        <v>1.5</v>
      </c>
      <c r="U1688" s="15">
        <v>0</v>
      </c>
      <c r="V1688" s="15">
        <v>0</v>
      </c>
      <c r="W1688" s="15">
        <v>0</v>
      </c>
      <c r="X1688" s="15">
        <v>0</v>
      </c>
      <c r="Y1688" s="15">
        <v>0</v>
      </c>
      <c r="Z1688" s="15">
        <v>0</v>
      </c>
    </row>
    <row r="1689" spans="1:26" x14ac:dyDescent="0.3">
      <c r="A1689" s="2" t="s">
        <v>3833</v>
      </c>
      <c r="B1689" s="13" t="s">
        <v>3574</v>
      </c>
      <c r="C1689" s="13" t="s">
        <v>3627</v>
      </c>
      <c r="D1689" s="12" t="s">
        <v>103</v>
      </c>
      <c r="E1689" s="13" t="s">
        <v>5613</v>
      </c>
      <c r="F1689" s="2">
        <v>35</v>
      </c>
      <c r="G1689" s="15">
        <v>154.5</v>
      </c>
      <c r="H1689" s="7">
        <f>L1689*'114成績輸入與落點儀表板'!$B$2+M1689*'114成績輸入與落點儀表板'!$B$3+N1689*'114成績輸入與落點儀表板'!$B$4+O1689*'114成績輸入與落點儀表板'!$B$5+P1689*'114成績輸入與落點儀表板'!$B$6+Q1689*'114成績輸入與落點儀表板'!$B$7+R1689*'114成績輸入與落點儀表板'!$B$8+S1689*'114成績輸入與落點儀表板'!$B$9+T1689*'114成績輸入與落點儀表板'!$B$10+U1689*'114成績輸入與落點儀表板'!$B$11+V1689*'114成績輸入與落點儀表板'!$B$12+W1689*'114成績輸入與落點儀表板'!$B$13+X1689*'114成績輸入與落點儀表板'!$B$14+Y1689*'114成績輸入與落點儀表板'!$B$15+Z1689*'114成績輸入與落點儀表板'!$B$16</f>
        <v>0</v>
      </c>
      <c r="I1689" s="8">
        <f t="shared" si="52"/>
        <v>-154.5</v>
      </c>
      <c r="J1689" s="2" t="str">
        <f t="shared" si="53"/>
        <v>FAIL</v>
      </c>
      <c r="K1689" s="17" t="str">
        <f>IF(AND(IF('114成績輸入與落點儀表板'!$C$2="必須採計",L1689&gt;0,IF('114成績輸入與落點儀表板'!$C$2="不可採計",L1689=0,TRUE)),IF('114成績輸入與落點儀表板'!$C$3="必須採計",M1689&gt;0,IF('114成績輸入與落點儀表板'!$C$3="不可採計",M1689=0,TRUE)),IF('114成績輸入與落點儀表板'!$C$4="必須採計",N1689&gt;0,IF('114成績輸入與落點儀表板'!$C$4="不可採計",N1689=0,TRUE)),IF('114成績輸入與落點儀表板'!$C$5="必須採計",O1689&gt;0,IF('114成績輸入與落點儀表板'!$C$5="不可採計",O1689=0,TRUE)),IF('114成績輸入與落點儀表板'!$C$6="必須採計",P1689&gt;0,IF('114成績輸入與落點儀表板'!$C$6="不可採計",P1689=0,TRUE)),IF('114成績輸入與落點儀表板'!$C$7="必須採計",Q1689&gt;0,IF('114成績輸入與落點儀表板'!$C$7="不可採計",Q1689=0,TRUE)),IF('114成績輸入與落點儀表板'!$C$8="必須採計",R1689&gt;0,IF('114成績輸入與落點儀表板'!$C$8="不可採計",R1689=0,TRUE)),IF('114成績輸入與落點儀表板'!$C$9="必須採計",S1689&gt;0,IF('114成績輸入與落點儀表板'!$C$9="不可採計",S1689=0,TRUE)),IF('114成績輸入與落點儀表板'!$C$10="必須採計",T1689&gt;0,IF('114成績輸入與落點儀表板'!$C$10="不可採計",T1689=0,TRUE)),IF('114成績輸入與落點儀表板'!$C$11="必須採計",U1689&gt;0,IF('114成績輸入與落點儀表板'!$C$11="不可採計",U1689=0,TRUE)),IF('114成績輸入與落點儀表板'!$C$12="必須採計",V1689&gt;0,IF('114成績輸入與落點儀表板'!$C$12="不可採計",V1689=0,TRUE)),IF('114成績輸入與落點儀表板'!$C$13="必須採計",W1689&gt;0,IF('114成績輸入與落點儀表板'!$C$13="不可採計",W1689=0,TRUE)),IF('114成績輸入與落點儀表板'!$C$14="必須採計",X1689&gt;0,IF('114成績輸入與落點儀表板'!$C$14="不可採計",X1689=0,TRUE)),IF('114成績輸入與落點儀表板'!$C$15="必須採計",Y1689&gt;0,IF('114成績輸入與落點儀表板'!$C$15="不可採計",Y1689=0,TRUE)),IF('114成績輸入與落點儀表板'!$C$16="必須採計",Z1689&gt;0,IF('114成績輸入與落點儀表板'!$C$16="不可採計",Z1689=0,TRUE))),"✅ 符合","❌ 不符合")</f>
        <v>✅ 符合</v>
      </c>
      <c r="L1689" s="15">
        <v>1</v>
      </c>
      <c r="M1689" s="15">
        <v>1.5</v>
      </c>
      <c r="N1689" s="15">
        <v>0</v>
      </c>
      <c r="O1689" s="15">
        <v>0</v>
      </c>
      <c r="P1689" s="15">
        <v>1.5</v>
      </c>
      <c r="Q1689" s="15">
        <v>0</v>
      </c>
      <c r="R1689" s="15">
        <v>2</v>
      </c>
      <c r="S1689" s="15">
        <v>1</v>
      </c>
      <c r="T1689" s="15">
        <v>0</v>
      </c>
      <c r="U1689" s="15">
        <v>0</v>
      </c>
      <c r="V1689" s="15">
        <v>0</v>
      </c>
      <c r="W1689" s="15">
        <v>0</v>
      </c>
      <c r="X1689" s="15">
        <v>0</v>
      </c>
      <c r="Y1689" s="15">
        <v>0</v>
      </c>
      <c r="Z1689" s="15">
        <v>0</v>
      </c>
    </row>
    <row r="1690" spans="1:26" ht="15.75" customHeight="1" x14ac:dyDescent="0.3">
      <c r="A1690" s="2" t="s">
        <v>4830</v>
      </c>
      <c r="B1690" s="13" t="s">
        <v>3574</v>
      </c>
      <c r="C1690" s="13" t="s">
        <v>1210</v>
      </c>
      <c r="D1690" s="12" t="s">
        <v>86</v>
      </c>
      <c r="E1690" s="13" t="s">
        <v>5614</v>
      </c>
      <c r="F1690" s="2">
        <v>40</v>
      </c>
      <c r="G1690" s="15">
        <v>117</v>
      </c>
      <c r="H1690" s="7">
        <f>L1690*'114成績輸入與落點儀表板'!$B$2+M1690*'114成績輸入與落點儀表板'!$B$3+N1690*'114成績輸入與落點儀表板'!$B$4+O1690*'114成績輸入與落點儀表板'!$B$5+P1690*'114成績輸入與落點儀表板'!$B$6+Q1690*'114成績輸入與落點儀表板'!$B$7+R1690*'114成績輸入與落點儀表板'!$B$8+S1690*'114成績輸入與落點儀表板'!$B$9+T1690*'114成績輸入與落點儀表板'!$B$10+U1690*'114成績輸入與落點儀表板'!$B$11+V1690*'114成績輸入與落點儀表板'!$B$12+W1690*'114成績輸入與落點儀表板'!$B$13+X1690*'114成績輸入與落點儀表板'!$B$14+Y1690*'114成績輸入與落點儀表板'!$B$15+Z1690*'114成績輸入與落點儀表板'!$B$16</f>
        <v>0</v>
      </c>
      <c r="I1690" s="8">
        <f t="shared" si="52"/>
        <v>-117</v>
      </c>
      <c r="J1690" s="2" t="str">
        <f t="shared" si="53"/>
        <v>FAIL</v>
      </c>
      <c r="K1690" s="17" t="str">
        <f>IF(AND(IF('114成績輸入與落點儀表板'!$C$2="必須採計",L1690&gt;0,IF('114成績輸入與落點儀表板'!$C$2="不可採計",L1690=0,TRUE)),IF('114成績輸入與落點儀表板'!$C$3="必須採計",M1690&gt;0,IF('114成績輸入與落點儀表板'!$C$3="不可採計",M1690=0,TRUE)),IF('114成績輸入與落點儀表板'!$C$4="必須採計",N1690&gt;0,IF('114成績輸入與落點儀表板'!$C$4="不可採計",N1690=0,TRUE)),IF('114成績輸入與落點儀表板'!$C$5="必須採計",O1690&gt;0,IF('114成績輸入與落點儀表板'!$C$5="不可採計",O1690=0,TRUE)),IF('114成績輸入與落點儀表板'!$C$6="必須採計",P1690&gt;0,IF('114成績輸入與落點儀表板'!$C$6="不可採計",P1690=0,TRUE)),IF('114成績輸入與落點儀表板'!$C$7="必須採計",Q1690&gt;0,IF('114成績輸入與落點儀表板'!$C$7="不可採計",Q1690=0,TRUE)),IF('114成績輸入與落點儀表板'!$C$8="必須採計",R1690&gt;0,IF('114成績輸入與落點儀表板'!$C$8="不可採計",R1690=0,TRUE)),IF('114成績輸入與落點儀表板'!$C$9="必須採計",S1690&gt;0,IF('114成績輸入與落點儀表板'!$C$9="不可採計",S1690=0,TRUE)),IF('114成績輸入與落點儀表板'!$C$10="必須採計",T1690&gt;0,IF('114成績輸入與落點儀表板'!$C$10="不可採計",T1690=0,TRUE)),IF('114成績輸入與落點儀表板'!$C$11="必須採計",U1690&gt;0,IF('114成績輸入與落點儀表板'!$C$11="不可採計",U1690=0,TRUE)),IF('114成績輸入與落點儀表板'!$C$12="必須採計",V1690&gt;0,IF('114成績輸入與落點儀表板'!$C$12="不可採計",V1690=0,TRUE)),IF('114成績輸入與落點儀表板'!$C$13="必須採計",W1690&gt;0,IF('114成績輸入與落點儀表板'!$C$13="不可採計",W1690=0,TRUE)),IF('114成績輸入與落點儀表板'!$C$14="必須採計",X1690&gt;0,IF('114成績輸入與落點儀表板'!$C$14="不可採計",X1690=0,TRUE)),IF('114成績輸入與落點儀表板'!$C$15="必須採計",Y1690&gt;0,IF('114成績輸入與落點儀表板'!$C$15="不可採計",Y1690=0,TRUE)),IF('114成績輸入與落點儀表板'!$C$16="必須採計",Z1690&gt;0,IF('114成績輸入與落點儀表板'!$C$16="不可採計",Z1690=0,TRUE))),"✅ 符合","❌ 不符合")</f>
        <v>❌ 不符合</v>
      </c>
      <c r="L1690" s="15">
        <v>0</v>
      </c>
      <c r="M1690" s="15">
        <v>1.25</v>
      </c>
      <c r="N1690" s="15">
        <v>0</v>
      </c>
      <c r="O1690" s="15">
        <v>0</v>
      </c>
      <c r="P1690" s="15">
        <v>1</v>
      </c>
      <c r="Q1690" s="15">
        <v>0</v>
      </c>
      <c r="R1690" s="15">
        <v>1.25</v>
      </c>
      <c r="S1690" s="15">
        <v>2</v>
      </c>
      <c r="T1690" s="15">
        <v>0</v>
      </c>
      <c r="U1690" s="15">
        <v>0</v>
      </c>
      <c r="V1690" s="15">
        <v>0</v>
      </c>
      <c r="W1690" s="15">
        <v>0</v>
      </c>
      <c r="X1690" s="15">
        <v>0</v>
      </c>
      <c r="Y1690" s="15">
        <v>0</v>
      </c>
      <c r="Z1690" s="15">
        <v>0</v>
      </c>
    </row>
    <row r="1691" spans="1:26" x14ac:dyDescent="0.3">
      <c r="A1691" s="2" t="s">
        <v>3836</v>
      </c>
      <c r="B1691" s="13" t="s">
        <v>3574</v>
      </c>
      <c r="C1691" s="13" t="s">
        <v>754</v>
      </c>
      <c r="D1691" s="12" t="s">
        <v>86</v>
      </c>
      <c r="E1691" s="13" t="s">
        <v>5615</v>
      </c>
      <c r="F1691" s="2">
        <v>19</v>
      </c>
      <c r="G1691" s="15">
        <v>86</v>
      </c>
      <c r="H1691" s="7">
        <f>L1691*'114成績輸入與落點儀表板'!$B$2+M1691*'114成績輸入與落點儀表板'!$B$3+N1691*'114成績輸入與落點儀表板'!$B$4+O1691*'114成績輸入與落點儀表板'!$B$5+P1691*'114成績輸入與落點儀表板'!$B$6+Q1691*'114成績輸入與落點儀表板'!$B$7+R1691*'114成績輸入與落點儀表板'!$B$8+S1691*'114成績輸入與落點儀表板'!$B$9+T1691*'114成績輸入與落點儀表板'!$B$10+U1691*'114成績輸入與落點儀表板'!$B$11+V1691*'114成績輸入與落點儀表板'!$B$12+W1691*'114成績輸入與落點儀表板'!$B$13+X1691*'114成績輸入與落點儀表板'!$B$14+Y1691*'114成績輸入與落點儀表板'!$B$15+Z1691*'114成績輸入與落點儀表板'!$B$16</f>
        <v>0</v>
      </c>
      <c r="I1691" s="8">
        <f t="shared" si="52"/>
        <v>-86</v>
      </c>
      <c r="J1691" s="2" t="str">
        <f t="shared" si="53"/>
        <v>FAIL</v>
      </c>
      <c r="K1691" s="17" t="str">
        <f>IF(AND(IF('114成績輸入與落點儀表板'!$C$2="必須採計",L1691&gt;0,IF('114成績輸入與落點儀表板'!$C$2="不可採計",L1691=0,TRUE)),IF('114成績輸入與落點儀表板'!$C$3="必須採計",M1691&gt;0,IF('114成績輸入與落點儀表板'!$C$3="不可採計",M1691=0,TRUE)),IF('114成績輸入與落點儀表板'!$C$4="必須採計",N1691&gt;0,IF('114成績輸入與落點儀表板'!$C$4="不可採計",N1691=0,TRUE)),IF('114成績輸入與落點儀表板'!$C$5="必須採計",O1691&gt;0,IF('114成績輸入與落點儀表板'!$C$5="不可採計",O1691=0,TRUE)),IF('114成績輸入與落點儀表板'!$C$6="必須採計",P1691&gt;0,IF('114成績輸入與落點儀表板'!$C$6="不可採計",P1691=0,TRUE)),IF('114成績輸入與落點儀表板'!$C$7="必須採計",Q1691&gt;0,IF('114成績輸入與落點儀表板'!$C$7="不可採計",Q1691=0,TRUE)),IF('114成績輸入與落點儀表板'!$C$8="必須採計",R1691&gt;0,IF('114成績輸入與落點儀表板'!$C$8="不可採計",R1691=0,TRUE)),IF('114成績輸入與落點儀表板'!$C$9="必須採計",S1691&gt;0,IF('114成績輸入與落點儀表板'!$C$9="不可採計",S1691=0,TRUE)),IF('114成績輸入與落點儀表板'!$C$10="必須採計",T1691&gt;0,IF('114成績輸入與落點儀表板'!$C$10="不可採計",T1691=0,TRUE)),IF('114成績輸入與落點儀表板'!$C$11="必須採計",U1691&gt;0,IF('114成績輸入與落點儀表板'!$C$11="不可採計",U1691=0,TRUE)),IF('114成績輸入與落點儀表板'!$C$12="必須採計",V1691&gt;0,IF('114成績輸入與落點儀表板'!$C$12="不可採計",V1691=0,TRUE)),IF('114成績輸入與落點儀表板'!$C$13="必須採計",W1691&gt;0,IF('114成績輸入與落點儀表板'!$C$13="不可採計",W1691=0,TRUE)),IF('114成績輸入與落點儀表板'!$C$14="必須採計",X1691&gt;0,IF('114成績輸入與落點儀表板'!$C$14="不可採計",X1691=0,TRUE)),IF('114成績輸入與落點儀表板'!$C$15="必須採計",Y1691&gt;0,IF('114成績輸入與落點儀表板'!$C$15="不可採計",Y1691=0,TRUE)),IF('114成績輸入與落點儀表板'!$C$16="必須採計",Z1691&gt;0,IF('114成績輸入與落點儀表板'!$C$16="不可採計",Z1691=0,TRUE))),"✅ 符合","❌ 不符合")</f>
        <v>✅ 符合</v>
      </c>
      <c r="L1691" s="15">
        <v>1</v>
      </c>
      <c r="M1691" s="15">
        <v>1.5</v>
      </c>
      <c r="N1691" s="15">
        <v>0</v>
      </c>
      <c r="O1691" s="15">
        <v>0</v>
      </c>
      <c r="P1691" s="15">
        <v>2</v>
      </c>
      <c r="Q1691" s="15">
        <v>0</v>
      </c>
      <c r="R1691" s="15">
        <v>1.5</v>
      </c>
      <c r="S1691" s="15">
        <v>1</v>
      </c>
      <c r="T1691" s="15">
        <v>0</v>
      </c>
      <c r="U1691" s="15">
        <v>0</v>
      </c>
      <c r="V1691" s="15">
        <v>0</v>
      </c>
      <c r="W1691" s="15">
        <v>0</v>
      </c>
      <c r="X1691" s="15">
        <v>0</v>
      </c>
      <c r="Y1691" s="15">
        <v>0</v>
      </c>
      <c r="Z1691" s="15">
        <v>0</v>
      </c>
    </row>
    <row r="1692" spans="1:26" ht="15.75" customHeight="1" x14ac:dyDescent="0.3">
      <c r="A1692" s="2" t="s">
        <v>3839</v>
      </c>
      <c r="B1692" s="13" t="s">
        <v>3574</v>
      </c>
      <c r="C1692" s="13" t="s">
        <v>245</v>
      </c>
      <c r="D1692" s="12" t="s">
        <v>73</v>
      </c>
      <c r="E1692" s="13" t="s">
        <v>3633</v>
      </c>
      <c r="F1692" s="2">
        <v>29</v>
      </c>
      <c r="G1692" s="15">
        <v>120</v>
      </c>
      <c r="H1692" s="7">
        <f>L1692*'114成績輸入與落點儀表板'!$B$2+M1692*'114成績輸入與落點儀表板'!$B$3+N1692*'114成績輸入與落點儀表板'!$B$4+O1692*'114成績輸入與落點儀表板'!$B$5+P1692*'114成績輸入與落點儀表板'!$B$6+Q1692*'114成績輸入與落點儀表板'!$B$7+R1692*'114成績輸入與落點儀表板'!$B$8+S1692*'114成績輸入與落點儀表板'!$B$9+T1692*'114成績輸入與落點儀表板'!$B$10+U1692*'114成績輸入與落點儀表板'!$B$11+V1692*'114成績輸入與落點儀表板'!$B$12+W1692*'114成績輸入與落點儀表板'!$B$13+X1692*'114成績輸入與落點儀表板'!$B$14+Y1692*'114成績輸入與落點儀表板'!$B$15+Z1692*'114成績輸入與落點儀表板'!$B$16</f>
        <v>0</v>
      </c>
      <c r="I1692" s="8">
        <f t="shared" si="52"/>
        <v>-120</v>
      </c>
      <c r="J1692" s="2" t="str">
        <f t="shared" si="53"/>
        <v>FAIL</v>
      </c>
      <c r="K1692" s="17" t="str">
        <f>IF(AND(IF('114成績輸入與落點儀表板'!$C$2="必須採計",L1692&gt;0,IF('114成績輸入與落點儀表板'!$C$2="不可採計",L1692=0,TRUE)),IF('114成績輸入與落點儀表板'!$C$3="必須採計",M1692&gt;0,IF('114成績輸入與落點儀表板'!$C$3="不可採計",M1692=0,TRUE)),IF('114成績輸入與落點儀表板'!$C$4="必須採計",N1692&gt;0,IF('114成績輸入與落點儀表板'!$C$4="不可採計",N1692=0,TRUE)),IF('114成績輸入與落點儀表板'!$C$5="必須採計",O1692&gt;0,IF('114成績輸入與落點儀表板'!$C$5="不可採計",O1692=0,TRUE)),IF('114成績輸入與落點儀表板'!$C$6="必須採計",P1692&gt;0,IF('114成績輸入與落點儀表板'!$C$6="不可採計",P1692=0,TRUE)),IF('114成績輸入與落點儀表板'!$C$7="必須採計",Q1692&gt;0,IF('114成績輸入與落點儀表板'!$C$7="不可採計",Q1692=0,TRUE)),IF('114成績輸入與落點儀表板'!$C$8="必須採計",R1692&gt;0,IF('114成績輸入與落點儀表板'!$C$8="不可採計",R1692=0,TRUE)),IF('114成績輸入與落點儀表板'!$C$9="必須採計",S1692&gt;0,IF('114成績輸入與落點儀表板'!$C$9="不可採計",S1692=0,TRUE)),IF('114成績輸入與落點儀表板'!$C$10="必須採計",T1692&gt;0,IF('114成績輸入與落點儀表板'!$C$10="不可採計",T1692=0,TRUE)),IF('114成績輸入與落點儀表板'!$C$11="必須採計",U1692&gt;0,IF('114成績輸入與落點儀表板'!$C$11="不可採計",U1692=0,TRUE)),IF('114成績輸入與落點儀表板'!$C$12="必須採計",V1692&gt;0,IF('114成績輸入與落點儀表板'!$C$12="不可採計",V1692=0,TRUE)),IF('114成績輸入與落點儀表板'!$C$13="必須採計",W1692&gt;0,IF('114成績輸入與落點儀表板'!$C$13="不可採計",W1692=0,TRUE)),IF('114成績輸入與落點儀表板'!$C$14="必須採計",X1692&gt;0,IF('114成績輸入與落點儀表板'!$C$14="不可採計",X1692=0,TRUE)),IF('114成績輸入與落點儀表板'!$C$15="必須採計",Y1692&gt;0,IF('114成績輸入與落點儀表板'!$C$15="不可採計",Y1692=0,TRUE)),IF('114成績輸入與落點儀表板'!$C$16="必須採計",Z1692&gt;0,IF('114成績輸入與落點儀表板'!$C$16="不可採計",Z1692=0,TRUE))),"✅ 符合","❌ 不符合")</f>
        <v>✅ 符合</v>
      </c>
      <c r="L1692" s="15">
        <v>1</v>
      </c>
      <c r="M1692" s="15">
        <v>1</v>
      </c>
      <c r="N1692" s="15">
        <v>0</v>
      </c>
      <c r="O1692" s="15">
        <v>0</v>
      </c>
      <c r="P1692" s="15">
        <v>1</v>
      </c>
      <c r="Q1692" s="15">
        <v>0</v>
      </c>
      <c r="R1692" s="15">
        <v>1</v>
      </c>
      <c r="S1692" s="15">
        <v>0</v>
      </c>
      <c r="T1692" s="15">
        <v>0</v>
      </c>
      <c r="U1692" s="15">
        <v>0</v>
      </c>
      <c r="V1692" s="15">
        <v>0</v>
      </c>
      <c r="W1692" s="15">
        <v>0</v>
      </c>
      <c r="X1692" s="15">
        <v>0</v>
      </c>
      <c r="Y1692" s="15">
        <v>0</v>
      </c>
      <c r="Z1692" s="15">
        <v>0</v>
      </c>
    </row>
    <row r="1693" spans="1:26" x14ac:dyDescent="0.3">
      <c r="A1693" s="2" t="s">
        <v>4831</v>
      </c>
      <c r="B1693" s="13" t="s">
        <v>3574</v>
      </c>
      <c r="C1693" s="13" t="s">
        <v>202</v>
      </c>
      <c r="D1693" s="12" t="s">
        <v>103</v>
      </c>
      <c r="E1693" s="13" t="s">
        <v>5616</v>
      </c>
      <c r="F1693" s="2">
        <v>26</v>
      </c>
      <c r="G1693" s="15">
        <v>113.75</v>
      </c>
      <c r="H1693" s="7">
        <f>L1693*'114成績輸入與落點儀表板'!$B$2+M1693*'114成績輸入與落點儀表板'!$B$3+N1693*'114成績輸入與落點儀表板'!$B$4+O1693*'114成績輸入與落點儀表板'!$B$5+P1693*'114成績輸入與落點儀表板'!$B$6+Q1693*'114成績輸入與落點儀表板'!$B$7+R1693*'114成績輸入與落點儀表板'!$B$8+S1693*'114成績輸入與落點儀表板'!$B$9+T1693*'114成績輸入與落點儀表板'!$B$10+U1693*'114成績輸入與落點儀表板'!$B$11+V1693*'114成績輸入與落點儀表板'!$B$12+W1693*'114成績輸入與落點儀表板'!$B$13+X1693*'114成績輸入與落點儀表板'!$B$14+Y1693*'114成績輸入與落點儀表板'!$B$15+Z1693*'114成績輸入與落點儀表板'!$B$16</f>
        <v>0</v>
      </c>
      <c r="I1693" s="8">
        <f t="shared" si="52"/>
        <v>-113.75</v>
      </c>
      <c r="J1693" s="2" t="str">
        <f t="shared" si="53"/>
        <v>FAIL</v>
      </c>
      <c r="K1693" s="17" t="str">
        <f>IF(AND(IF('114成績輸入與落點儀表板'!$C$2="必須採計",L1693&gt;0,IF('114成績輸入與落點儀表板'!$C$2="不可採計",L1693=0,TRUE)),IF('114成績輸入與落點儀表板'!$C$3="必須採計",M1693&gt;0,IF('114成績輸入與落點儀表板'!$C$3="不可採計",M1693=0,TRUE)),IF('114成績輸入與落點儀表板'!$C$4="必須採計",N1693&gt;0,IF('114成績輸入與落點儀表板'!$C$4="不可採計",N1693=0,TRUE)),IF('114成績輸入與落點儀表板'!$C$5="必須採計",O1693&gt;0,IF('114成績輸入與落點儀表板'!$C$5="不可採計",O1693=0,TRUE)),IF('114成績輸入與落點儀表板'!$C$6="必須採計",P1693&gt;0,IF('114成績輸入與落點儀表板'!$C$6="不可採計",P1693=0,TRUE)),IF('114成績輸入與落點儀表板'!$C$7="必須採計",Q1693&gt;0,IF('114成績輸入與落點儀表板'!$C$7="不可採計",Q1693=0,TRUE)),IF('114成績輸入與落點儀表板'!$C$8="必須採計",R1693&gt;0,IF('114成績輸入與落點儀表板'!$C$8="不可採計",R1693=0,TRUE)),IF('114成績輸入與落點儀表板'!$C$9="必須採計",S1693&gt;0,IF('114成績輸入與落點儀表板'!$C$9="不可採計",S1693=0,TRUE)),IF('114成績輸入與落點儀表板'!$C$10="必須採計",T1693&gt;0,IF('114成績輸入與落點儀表板'!$C$10="不可採計",T1693=0,TRUE)),IF('114成績輸入與落點儀表板'!$C$11="必須採計",U1693&gt;0,IF('114成績輸入與落點儀表板'!$C$11="不可採計",U1693=0,TRUE)),IF('114成績輸入與落點儀表板'!$C$12="必須採計",V1693&gt;0,IF('114成績輸入與落點儀表板'!$C$12="不可採計",V1693=0,TRUE)),IF('114成績輸入與落點儀表板'!$C$13="必須採計",W1693&gt;0,IF('114成績輸入與落點儀表板'!$C$13="不可採計",W1693=0,TRUE)),IF('114成績輸入與落點儀表板'!$C$14="必須採計",X1693&gt;0,IF('114成績輸入與落點儀表板'!$C$14="不可採計",X1693=0,TRUE)),IF('114成績輸入與落點儀表板'!$C$15="必須採計",Y1693&gt;0,IF('114成績輸入與落點儀表板'!$C$15="不可採計",Y1693=0,TRUE)),IF('114成績輸入與落點儀表板'!$C$16="必須採計",Z1693&gt;0,IF('114成績輸入與落點儀表板'!$C$16="不可採計",Z1693=0,TRUE))),"✅ 符合","❌ 不符合")</f>
        <v>✅ 符合</v>
      </c>
      <c r="L1693" s="15">
        <v>1</v>
      </c>
      <c r="M1693" s="15">
        <v>1.25</v>
      </c>
      <c r="N1693" s="15">
        <v>0</v>
      </c>
      <c r="O1693" s="15">
        <v>0</v>
      </c>
      <c r="P1693" s="15">
        <v>1.5</v>
      </c>
      <c r="Q1693" s="15">
        <v>0</v>
      </c>
      <c r="R1693" s="15">
        <v>1.5</v>
      </c>
      <c r="S1693" s="15">
        <v>1</v>
      </c>
      <c r="T1693" s="15">
        <v>0</v>
      </c>
      <c r="U1693" s="15">
        <v>0</v>
      </c>
      <c r="V1693" s="15">
        <v>0</v>
      </c>
      <c r="W1693" s="15">
        <v>0</v>
      </c>
      <c r="X1693" s="15">
        <v>0</v>
      </c>
      <c r="Y1693" s="15">
        <v>0</v>
      </c>
      <c r="Z1693" s="15">
        <v>0</v>
      </c>
    </row>
    <row r="1694" spans="1:26" ht="15.75" customHeight="1" x14ac:dyDescent="0.3">
      <c r="A1694" s="2" t="s">
        <v>3842</v>
      </c>
      <c r="B1694" s="13" t="s">
        <v>3574</v>
      </c>
      <c r="C1694" s="13" t="s">
        <v>3637</v>
      </c>
      <c r="D1694" s="12" t="s">
        <v>103</v>
      </c>
      <c r="E1694" s="13" t="s">
        <v>514</v>
      </c>
      <c r="F1694" s="2">
        <v>28</v>
      </c>
      <c r="G1694" s="15">
        <v>74</v>
      </c>
      <c r="H1694" s="7">
        <f>L1694*'114成績輸入與落點儀表板'!$B$2+M1694*'114成績輸入與落點儀表板'!$B$3+N1694*'114成績輸入與落點儀表板'!$B$4+O1694*'114成績輸入與落點儀表板'!$B$5+P1694*'114成績輸入與落點儀表板'!$B$6+Q1694*'114成績輸入與落點儀表板'!$B$7+R1694*'114成績輸入與落點儀表板'!$B$8+S1694*'114成績輸入與落點儀表板'!$B$9+T1694*'114成績輸入與落點儀表板'!$B$10+U1694*'114成績輸入與落點儀表板'!$B$11+V1694*'114成績輸入與落點儀表板'!$B$12+W1694*'114成績輸入與落點儀表板'!$B$13+X1694*'114成績輸入與落點儀表板'!$B$14+Y1694*'114成績輸入與落點儀表板'!$B$15+Z1694*'114成績輸入與落點儀表板'!$B$16</f>
        <v>0</v>
      </c>
      <c r="I1694" s="8">
        <f t="shared" si="52"/>
        <v>-74</v>
      </c>
      <c r="J1694" s="2" t="str">
        <f t="shared" si="53"/>
        <v>FAIL</v>
      </c>
      <c r="K1694" s="17" t="str">
        <f>IF(AND(IF('114成績輸入與落點儀表板'!$C$2="必須採計",L1694&gt;0,IF('114成績輸入與落點儀表板'!$C$2="不可採計",L1694=0,TRUE)),IF('114成績輸入與落點儀表板'!$C$3="必須採計",M1694&gt;0,IF('114成績輸入與落點儀表板'!$C$3="不可採計",M1694=0,TRUE)),IF('114成績輸入與落點儀表板'!$C$4="必須採計",N1694&gt;0,IF('114成績輸入與落點儀表板'!$C$4="不可採計",N1694=0,TRUE)),IF('114成績輸入與落點儀表板'!$C$5="必須採計",O1694&gt;0,IF('114成績輸入與落點儀表板'!$C$5="不可採計",O1694=0,TRUE)),IF('114成績輸入與落點儀表板'!$C$6="必須採計",P1694&gt;0,IF('114成績輸入與落點儀表板'!$C$6="不可採計",P1694=0,TRUE)),IF('114成績輸入與落點儀表板'!$C$7="必須採計",Q1694&gt;0,IF('114成績輸入與落點儀表板'!$C$7="不可採計",Q1694=0,TRUE)),IF('114成績輸入與落點儀表板'!$C$8="必須採計",R1694&gt;0,IF('114成績輸入與落點儀表板'!$C$8="不可採計",R1694=0,TRUE)),IF('114成績輸入與落點儀表板'!$C$9="必須採計",S1694&gt;0,IF('114成績輸入與落點儀表板'!$C$9="不可採計",S1694=0,TRUE)),IF('114成績輸入與落點儀表板'!$C$10="必須採計",T1694&gt;0,IF('114成績輸入與落點儀表板'!$C$10="不可採計",T1694=0,TRUE)),IF('114成績輸入與落點儀表板'!$C$11="必須採計",U1694&gt;0,IF('114成績輸入與落點儀表板'!$C$11="不可採計",U1694=0,TRUE)),IF('114成績輸入與落點儀表板'!$C$12="必須採計",V1694&gt;0,IF('114成績輸入與落點儀表板'!$C$12="不可採計",V1694=0,TRUE)),IF('114成績輸入與落點儀表板'!$C$13="必須採計",W1694&gt;0,IF('114成績輸入與落點儀表板'!$C$13="不可採計",W1694=0,TRUE)),IF('114成績輸入與落點儀表板'!$C$14="必須採計",X1694&gt;0,IF('114成績輸入與落點儀表板'!$C$14="不可採計",X1694=0,TRUE)),IF('114成績輸入與落點儀表板'!$C$15="必須採計",Y1694&gt;0,IF('114成績輸入與落點儀表板'!$C$15="不可採計",Y1694=0,TRUE)),IF('114成績輸入與落點儀表板'!$C$16="必須採計",Z1694&gt;0,IF('114成績輸入與落點儀表板'!$C$16="不可採計",Z1694=0,TRUE))),"✅ 符合","❌ 不符合")</f>
        <v>✅ 符合</v>
      </c>
      <c r="L1694" s="15">
        <v>1</v>
      </c>
      <c r="M1694" s="15">
        <v>1</v>
      </c>
      <c r="N1694" s="15">
        <v>0</v>
      </c>
      <c r="O1694" s="15">
        <v>0</v>
      </c>
      <c r="P1694" s="15">
        <v>1</v>
      </c>
      <c r="Q1694" s="15">
        <v>0</v>
      </c>
      <c r="R1694" s="15">
        <v>1</v>
      </c>
      <c r="S1694" s="15">
        <v>0</v>
      </c>
      <c r="T1694" s="15">
        <v>0</v>
      </c>
      <c r="U1694" s="15">
        <v>0</v>
      </c>
      <c r="V1694" s="15">
        <v>0</v>
      </c>
      <c r="W1694" s="15">
        <v>0</v>
      </c>
      <c r="X1694" s="15">
        <v>0</v>
      </c>
      <c r="Y1694" s="15">
        <v>0</v>
      </c>
      <c r="Z1694" s="15">
        <v>0</v>
      </c>
    </row>
    <row r="1695" spans="1:26" x14ac:dyDescent="0.3">
      <c r="A1695" s="2" t="s">
        <v>3845</v>
      </c>
      <c r="B1695" s="13" t="s">
        <v>3574</v>
      </c>
      <c r="C1695" s="13" t="s">
        <v>242</v>
      </c>
      <c r="D1695" s="12" t="s">
        <v>103</v>
      </c>
      <c r="E1695" s="13" t="s">
        <v>514</v>
      </c>
      <c r="F1695" s="2">
        <v>36</v>
      </c>
      <c r="G1695" s="15">
        <v>124</v>
      </c>
      <c r="H1695" s="7">
        <f>L1695*'114成績輸入與落點儀表板'!$B$2+M1695*'114成績輸入與落點儀表板'!$B$3+N1695*'114成績輸入與落點儀表板'!$B$4+O1695*'114成績輸入與落點儀表板'!$B$5+P1695*'114成績輸入與落點儀表板'!$B$6+Q1695*'114成績輸入與落點儀表板'!$B$7+R1695*'114成績輸入與落點儀表板'!$B$8+S1695*'114成績輸入與落點儀表板'!$B$9+T1695*'114成績輸入與落點儀表板'!$B$10+U1695*'114成績輸入與落點儀表板'!$B$11+V1695*'114成績輸入與落點儀表板'!$B$12+W1695*'114成績輸入與落點儀表板'!$B$13+X1695*'114成績輸入與落點儀表板'!$B$14+Y1695*'114成績輸入與落點儀表板'!$B$15+Z1695*'114成績輸入與落點儀表板'!$B$16</f>
        <v>0</v>
      </c>
      <c r="I1695" s="8">
        <f t="shared" si="52"/>
        <v>-124</v>
      </c>
      <c r="J1695" s="2" t="str">
        <f t="shared" si="53"/>
        <v>FAIL</v>
      </c>
      <c r="K1695" s="17" t="str">
        <f>IF(AND(IF('114成績輸入與落點儀表板'!$C$2="必須採計",L1695&gt;0,IF('114成績輸入與落點儀表板'!$C$2="不可採計",L1695=0,TRUE)),IF('114成績輸入與落點儀表板'!$C$3="必須採計",M1695&gt;0,IF('114成績輸入與落點儀表板'!$C$3="不可採計",M1695=0,TRUE)),IF('114成績輸入與落點儀表板'!$C$4="必須採計",N1695&gt;0,IF('114成績輸入與落點儀表板'!$C$4="不可採計",N1695=0,TRUE)),IF('114成績輸入與落點儀表板'!$C$5="必須採計",O1695&gt;0,IF('114成績輸入與落點儀表板'!$C$5="不可採計",O1695=0,TRUE)),IF('114成績輸入與落點儀表板'!$C$6="必須採計",P1695&gt;0,IF('114成績輸入與落點儀表板'!$C$6="不可採計",P1695=0,TRUE)),IF('114成績輸入與落點儀表板'!$C$7="必須採計",Q1695&gt;0,IF('114成績輸入與落點儀表板'!$C$7="不可採計",Q1695=0,TRUE)),IF('114成績輸入與落點儀表板'!$C$8="必須採計",R1695&gt;0,IF('114成績輸入與落點儀表板'!$C$8="不可採計",R1695=0,TRUE)),IF('114成績輸入與落點儀表板'!$C$9="必須採計",S1695&gt;0,IF('114成績輸入與落點儀表板'!$C$9="不可採計",S1695=0,TRUE)),IF('114成績輸入與落點儀表板'!$C$10="必須採計",T1695&gt;0,IF('114成績輸入與落點儀表板'!$C$10="不可採計",T1695=0,TRUE)),IF('114成績輸入與落點儀表板'!$C$11="必須採計",U1695&gt;0,IF('114成績輸入與落點儀表板'!$C$11="不可採計",U1695=0,TRUE)),IF('114成績輸入與落點儀表板'!$C$12="必須採計",V1695&gt;0,IF('114成績輸入與落點儀表板'!$C$12="不可採計",V1695=0,TRUE)),IF('114成績輸入與落點儀表板'!$C$13="必須採計",W1695&gt;0,IF('114成績輸入與落點儀表板'!$C$13="不可採計",W1695=0,TRUE)),IF('114成績輸入與落點儀表板'!$C$14="必須採計",X1695&gt;0,IF('114成績輸入與落點儀表板'!$C$14="不可採計",X1695=0,TRUE)),IF('114成績輸入與落點儀表板'!$C$15="必須採計",Y1695&gt;0,IF('114成績輸入與落點儀表板'!$C$15="不可採計",Y1695=0,TRUE)),IF('114成績輸入與落點儀表板'!$C$16="必須採計",Z1695&gt;0,IF('114成績輸入與落點儀表板'!$C$16="不可採計",Z1695=0,TRUE))),"✅ 符合","❌ 不符合")</f>
        <v>✅ 符合</v>
      </c>
      <c r="L1695" s="15">
        <v>1</v>
      </c>
      <c r="M1695" s="15">
        <v>1</v>
      </c>
      <c r="N1695" s="15">
        <v>0</v>
      </c>
      <c r="O1695" s="15">
        <v>0</v>
      </c>
      <c r="P1695" s="15">
        <v>1</v>
      </c>
      <c r="Q1695" s="15">
        <v>0</v>
      </c>
      <c r="R1695" s="15">
        <v>1</v>
      </c>
      <c r="S1695" s="15">
        <v>0</v>
      </c>
      <c r="T1695" s="15">
        <v>0</v>
      </c>
      <c r="U1695" s="15">
        <v>0</v>
      </c>
      <c r="V1695" s="15">
        <v>0</v>
      </c>
      <c r="W1695" s="15">
        <v>0</v>
      </c>
      <c r="X1695" s="15">
        <v>0</v>
      </c>
      <c r="Y1695" s="15">
        <v>0</v>
      </c>
      <c r="Z1695" s="15">
        <v>0</v>
      </c>
    </row>
    <row r="1696" spans="1:26" ht="15.75" customHeight="1" x14ac:dyDescent="0.3">
      <c r="A1696" s="2" t="s">
        <v>3847</v>
      </c>
      <c r="B1696" s="13" t="s">
        <v>3574</v>
      </c>
      <c r="C1696" s="13" t="s">
        <v>3641</v>
      </c>
      <c r="D1696" s="12" t="s">
        <v>103</v>
      </c>
      <c r="E1696" s="13" t="s">
        <v>5617</v>
      </c>
      <c r="F1696" s="2">
        <v>40</v>
      </c>
      <c r="G1696" s="15">
        <v>133.75</v>
      </c>
      <c r="H1696" s="7">
        <f>L1696*'114成績輸入與落點儀表板'!$B$2+M1696*'114成績輸入與落點儀表板'!$B$3+N1696*'114成績輸入與落點儀表板'!$B$4+O1696*'114成績輸入與落點儀表板'!$B$5+P1696*'114成績輸入與落點儀表板'!$B$6+Q1696*'114成績輸入與落點儀表板'!$B$7+R1696*'114成績輸入與落點儀表板'!$B$8+S1696*'114成績輸入與落點儀表板'!$B$9+T1696*'114成績輸入與落點儀表板'!$B$10+U1696*'114成績輸入與落點儀表板'!$B$11+V1696*'114成績輸入與落點儀表板'!$B$12+W1696*'114成績輸入與落點儀表板'!$B$13+X1696*'114成績輸入與落點儀表板'!$B$14+Y1696*'114成績輸入與落點儀表板'!$B$15+Z1696*'114成績輸入與落點儀表板'!$B$16</f>
        <v>0</v>
      </c>
      <c r="I1696" s="8">
        <f t="shared" si="52"/>
        <v>-133.75</v>
      </c>
      <c r="J1696" s="2" t="str">
        <f t="shared" si="53"/>
        <v>FAIL</v>
      </c>
      <c r="K1696" s="17" t="str">
        <f>IF(AND(IF('114成績輸入與落點儀表板'!$C$2="必須採計",L1696&gt;0,IF('114成績輸入與落點儀表板'!$C$2="不可採計",L1696=0,TRUE)),IF('114成績輸入與落點儀表板'!$C$3="必須採計",M1696&gt;0,IF('114成績輸入與落點儀表板'!$C$3="不可採計",M1696=0,TRUE)),IF('114成績輸入與落點儀表板'!$C$4="必須採計",N1696&gt;0,IF('114成績輸入與落點儀表板'!$C$4="不可採計",N1696=0,TRUE)),IF('114成績輸入與落點儀表板'!$C$5="必須採計",O1696&gt;0,IF('114成績輸入與落點儀表板'!$C$5="不可採計",O1696=0,TRUE)),IF('114成績輸入與落點儀表板'!$C$6="必須採計",P1696&gt;0,IF('114成績輸入與落點儀表板'!$C$6="不可採計",P1696=0,TRUE)),IF('114成績輸入與落點儀表板'!$C$7="必須採計",Q1696&gt;0,IF('114成績輸入與落點儀表板'!$C$7="不可採計",Q1696=0,TRUE)),IF('114成績輸入與落點儀表板'!$C$8="必須採計",R1696&gt;0,IF('114成績輸入與落點儀表板'!$C$8="不可採計",R1696=0,TRUE)),IF('114成績輸入與落點儀表板'!$C$9="必須採計",S1696&gt;0,IF('114成績輸入與落點儀表板'!$C$9="不可採計",S1696=0,TRUE)),IF('114成績輸入與落點儀表板'!$C$10="必須採計",T1696&gt;0,IF('114成績輸入與落點儀表板'!$C$10="不可採計",T1696=0,TRUE)),IF('114成績輸入與落點儀表板'!$C$11="必須採計",U1696&gt;0,IF('114成績輸入與落點儀表板'!$C$11="不可採計",U1696=0,TRUE)),IF('114成績輸入與落點儀表板'!$C$12="必須採計",V1696&gt;0,IF('114成績輸入與落點儀表板'!$C$12="不可採計",V1696=0,TRUE)),IF('114成績輸入與落點儀表板'!$C$13="必須採計",W1696&gt;0,IF('114成績輸入與落點儀表板'!$C$13="不可採計",W1696=0,TRUE)),IF('114成績輸入與落點儀表板'!$C$14="必須採計",X1696&gt;0,IF('114成績輸入與落點儀表板'!$C$14="不可採計",X1696=0,TRUE)),IF('114成績輸入與落點儀表板'!$C$15="必須採計",Y1696&gt;0,IF('114成績輸入與落點儀表板'!$C$15="不可採計",Y1696=0,TRUE)),IF('114成績輸入與落點儀表板'!$C$16="必須採計",Z1696&gt;0,IF('114成績輸入與落點儀表板'!$C$16="不可採計",Z1696=0,TRUE))),"✅ 符合","❌ 不符合")</f>
        <v>✅ 符合</v>
      </c>
      <c r="L1696" s="15">
        <v>1</v>
      </c>
      <c r="M1696" s="15">
        <v>1.5</v>
      </c>
      <c r="N1696" s="15">
        <v>0</v>
      </c>
      <c r="O1696" s="15">
        <v>0</v>
      </c>
      <c r="P1696" s="15">
        <v>1.75</v>
      </c>
      <c r="Q1696" s="15">
        <v>0</v>
      </c>
      <c r="R1696" s="15">
        <v>1.5</v>
      </c>
      <c r="S1696" s="15">
        <v>1</v>
      </c>
      <c r="T1696" s="15">
        <v>0</v>
      </c>
      <c r="U1696" s="15">
        <v>0</v>
      </c>
      <c r="V1696" s="15">
        <v>0</v>
      </c>
      <c r="W1696" s="15">
        <v>0</v>
      </c>
      <c r="X1696" s="15">
        <v>0</v>
      </c>
      <c r="Y1696" s="15">
        <v>0</v>
      </c>
      <c r="Z1696" s="15">
        <v>0</v>
      </c>
    </row>
    <row r="1697" spans="1:26" x14ac:dyDescent="0.3">
      <c r="A1697" s="2" t="s">
        <v>3849</v>
      </c>
      <c r="B1697" s="13" t="s">
        <v>3574</v>
      </c>
      <c r="C1697" s="13" t="s">
        <v>976</v>
      </c>
      <c r="D1697" s="12" t="s">
        <v>4062</v>
      </c>
      <c r="E1697" s="13" t="s">
        <v>327</v>
      </c>
      <c r="F1697" s="2">
        <v>9</v>
      </c>
      <c r="G1697" s="15">
        <v>109.5</v>
      </c>
      <c r="H1697" s="7">
        <f>L1697*'114成績輸入與落點儀表板'!$B$2+M1697*'114成績輸入與落點儀表板'!$B$3+N1697*'114成績輸入與落點儀表板'!$B$4+O1697*'114成績輸入與落點儀表板'!$B$5+P1697*'114成績輸入與落點儀表板'!$B$6+Q1697*'114成績輸入與落點儀表板'!$B$7+R1697*'114成績輸入與落點儀表板'!$B$8+S1697*'114成績輸入與落點儀表板'!$B$9+T1697*'114成績輸入與落點儀表板'!$B$10+U1697*'114成績輸入與落點儀表板'!$B$11+V1697*'114成績輸入與落點儀表板'!$B$12+W1697*'114成績輸入與落點儀表板'!$B$13+X1697*'114成績輸入與落點儀表板'!$B$14+Y1697*'114成績輸入與落點儀表板'!$B$15+Z1697*'114成績輸入與落點儀表板'!$B$16</f>
        <v>0</v>
      </c>
      <c r="I1697" s="8">
        <f t="shared" si="52"/>
        <v>-109.5</v>
      </c>
      <c r="J1697" s="2" t="str">
        <f t="shared" si="53"/>
        <v>FAIL</v>
      </c>
      <c r="K1697" s="17" t="str">
        <f>IF(AND(IF('114成績輸入與落點儀表板'!$C$2="必須採計",L1697&gt;0,IF('114成績輸入與落點儀表板'!$C$2="不可採計",L1697=0,TRUE)),IF('114成績輸入與落點儀表板'!$C$3="必須採計",M1697&gt;0,IF('114成績輸入與落點儀表板'!$C$3="不可採計",M1697=0,TRUE)),IF('114成績輸入與落點儀表板'!$C$4="必須採計",N1697&gt;0,IF('114成績輸入與落點儀表板'!$C$4="不可採計",N1697=0,TRUE)),IF('114成績輸入與落點儀表板'!$C$5="必須採計",O1697&gt;0,IF('114成績輸入與落點儀表板'!$C$5="不可採計",O1697=0,TRUE)),IF('114成績輸入與落點儀表板'!$C$6="必須採計",P1697&gt;0,IF('114成績輸入與落點儀表板'!$C$6="不可採計",P1697=0,TRUE)),IF('114成績輸入與落點儀表板'!$C$7="必須採計",Q1697&gt;0,IF('114成績輸入與落點儀表板'!$C$7="不可採計",Q1697=0,TRUE)),IF('114成績輸入與落點儀表板'!$C$8="必須採計",R1697&gt;0,IF('114成績輸入與落點儀表板'!$C$8="不可採計",R1697=0,TRUE)),IF('114成績輸入與落點儀表板'!$C$9="必須採計",S1697&gt;0,IF('114成績輸入與落點儀表板'!$C$9="不可採計",S1697=0,TRUE)),IF('114成績輸入與落點儀表板'!$C$10="必須採計",T1697&gt;0,IF('114成績輸入與落點儀表板'!$C$10="不可採計",T1697=0,TRUE)),IF('114成績輸入與落點儀表板'!$C$11="必須採計",U1697&gt;0,IF('114成績輸入與落點儀表板'!$C$11="不可採計",U1697=0,TRUE)),IF('114成績輸入與落點儀表板'!$C$12="必須採計",V1697&gt;0,IF('114成績輸入與落點儀表板'!$C$12="不可採計",V1697=0,TRUE)),IF('114成績輸入與落點儀表板'!$C$13="必須採計",W1697&gt;0,IF('114成績輸入與落點儀表板'!$C$13="不可採計",W1697=0,TRUE)),IF('114成績輸入與落點儀表板'!$C$14="必須採計",X1697&gt;0,IF('114成績輸入與落點儀表板'!$C$14="不可採計",X1697=0,TRUE)),IF('114成績輸入與落點儀表板'!$C$15="必須採計",Y1697&gt;0,IF('114成績輸入與落點儀表板'!$C$15="不可採計",Y1697=0,TRUE)),IF('114成績輸入與落點儀表板'!$C$16="必須採計",Z1697&gt;0,IF('114成績輸入與落點儀表板'!$C$16="不可採計",Z1697=0,TRUE))),"✅ 符合","❌ 不符合")</f>
        <v>✅ 符合</v>
      </c>
      <c r="L1697" s="15">
        <v>1</v>
      </c>
      <c r="M1697" s="15">
        <v>1.5</v>
      </c>
      <c r="N1697" s="15">
        <v>0</v>
      </c>
      <c r="O1697" s="15">
        <v>0</v>
      </c>
      <c r="P1697" s="15">
        <v>1</v>
      </c>
      <c r="Q1697" s="15">
        <v>0</v>
      </c>
      <c r="R1697" s="15">
        <v>0</v>
      </c>
      <c r="S1697" s="15">
        <v>1.5</v>
      </c>
      <c r="T1697" s="15">
        <v>1.5</v>
      </c>
      <c r="U1697" s="15">
        <v>0</v>
      </c>
      <c r="V1697" s="15">
        <v>0</v>
      </c>
      <c r="W1697" s="15">
        <v>0</v>
      </c>
      <c r="X1697" s="15">
        <v>0</v>
      </c>
      <c r="Y1697" s="15">
        <v>0</v>
      </c>
      <c r="Z1697" s="15">
        <v>0</v>
      </c>
    </row>
    <row r="1698" spans="1:26" ht="15.75" customHeight="1" x14ac:dyDescent="0.3">
      <c r="A1698" s="2" t="s">
        <v>3851</v>
      </c>
      <c r="B1698" s="13" t="s">
        <v>3574</v>
      </c>
      <c r="C1698" s="13" t="s">
        <v>3646</v>
      </c>
      <c r="D1698" s="12" t="s">
        <v>4062</v>
      </c>
      <c r="E1698" s="13" t="s">
        <v>4814</v>
      </c>
      <c r="F1698" s="2">
        <v>8</v>
      </c>
      <c r="G1698" s="15">
        <v>109.5</v>
      </c>
      <c r="H1698" s="7">
        <f>L1698*'114成績輸入與落點儀表板'!$B$2+M1698*'114成績輸入與落點儀表板'!$B$3+N1698*'114成績輸入與落點儀表板'!$B$4+O1698*'114成績輸入與落點儀表板'!$B$5+P1698*'114成績輸入與落點儀表板'!$B$6+Q1698*'114成績輸入與落點儀表板'!$B$7+R1698*'114成績輸入與落點儀表板'!$B$8+S1698*'114成績輸入與落點儀表板'!$B$9+T1698*'114成績輸入與落點儀表板'!$B$10+U1698*'114成績輸入與落點儀表板'!$B$11+V1698*'114成績輸入與落點儀表板'!$B$12+W1698*'114成績輸入與落點儀表板'!$B$13+X1698*'114成績輸入與落點儀表板'!$B$14+Y1698*'114成績輸入與落點儀表板'!$B$15+Z1698*'114成績輸入與落點儀表板'!$B$16</f>
        <v>0</v>
      </c>
      <c r="I1698" s="8">
        <f t="shared" si="52"/>
        <v>-109.5</v>
      </c>
      <c r="J1698" s="2" t="str">
        <f t="shared" si="53"/>
        <v>FAIL</v>
      </c>
      <c r="K1698" s="17" t="str">
        <f>IF(AND(IF('114成績輸入與落點儀表板'!$C$2="必須採計",L1698&gt;0,IF('114成績輸入與落點儀表板'!$C$2="不可採計",L1698=0,TRUE)),IF('114成績輸入與落點儀表板'!$C$3="必須採計",M1698&gt;0,IF('114成績輸入與落點儀表板'!$C$3="不可採計",M1698=0,TRUE)),IF('114成績輸入與落點儀表板'!$C$4="必須採計",N1698&gt;0,IF('114成績輸入與落點儀表板'!$C$4="不可採計",N1698=0,TRUE)),IF('114成績輸入與落點儀表板'!$C$5="必須採計",O1698&gt;0,IF('114成績輸入與落點儀表板'!$C$5="不可採計",O1698=0,TRUE)),IF('114成績輸入與落點儀表板'!$C$6="必須採計",P1698&gt;0,IF('114成績輸入與落點儀表板'!$C$6="不可採計",P1698=0,TRUE)),IF('114成績輸入與落點儀表板'!$C$7="必須採計",Q1698&gt;0,IF('114成績輸入與落點儀表板'!$C$7="不可採計",Q1698=0,TRUE)),IF('114成績輸入與落點儀表板'!$C$8="必須採計",R1698&gt;0,IF('114成績輸入與落點儀表板'!$C$8="不可採計",R1698=0,TRUE)),IF('114成績輸入與落點儀表板'!$C$9="必須採計",S1698&gt;0,IF('114成績輸入與落點儀表板'!$C$9="不可採計",S1698=0,TRUE)),IF('114成績輸入與落點儀表板'!$C$10="必須採計",T1698&gt;0,IF('114成績輸入與落點儀表板'!$C$10="不可採計",T1698=0,TRUE)),IF('114成績輸入與落點儀表板'!$C$11="必須採計",U1698&gt;0,IF('114成績輸入與落點儀表板'!$C$11="不可採計",U1698=0,TRUE)),IF('114成績輸入與落點儀表板'!$C$12="必須採計",V1698&gt;0,IF('114成績輸入與落點儀表板'!$C$12="不可採計",V1698=0,TRUE)),IF('114成績輸入與落點儀表板'!$C$13="必須採計",W1698&gt;0,IF('114成績輸入與落點儀表板'!$C$13="不可採計",W1698=0,TRUE)),IF('114成績輸入與落點儀表板'!$C$14="必須採計",X1698&gt;0,IF('114成績輸入與落點儀表板'!$C$14="不可採計",X1698=0,TRUE)),IF('114成績輸入與落點儀表板'!$C$15="必須採計",Y1698&gt;0,IF('114成績輸入與落點儀表板'!$C$15="不可採計",Y1698=0,TRUE)),IF('114成績輸入與落點儀表板'!$C$16="必須採計",Z1698&gt;0,IF('114成績輸入與落點儀表板'!$C$16="不可採計",Z1698=0,TRUE))),"✅ 符合","❌ 不符合")</f>
        <v>✅ 符合</v>
      </c>
      <c r="L1698" s="15">
        <v>1</v>
      </c>
      <c r="M1698" s="15">
        <v>2</v>
      </c>
      <c r="N1698" s="15">
        <v>0</v>
      </c>
      <c r="O1698" s="15">
        <v>0</v>
      </c>
      <c r="P1698" s="15">
        <v>1</v>
      </c>
      <c r="Q1698" s="15">
        <v>0</v>
      </c>
      <c r="R1698" s="15">
        <v>0</v>
      </c>
      <c r="S1698" s="15">
        <v>1.5</v>
      </c>
      <c r="T1698" s="15">
        <v>2</v>
      </c>
      <c r="U1698" s="15">
        <v>0</v>
      </c>
      <c r="V1698" s="15">
        <v>0</v>
      </c>
      <c r="W1698" s="15">
        <v>0</v>
      </c>
      <c r="X1698" s="15">
        <v>0</v>
      </c>
      <c r="Y1698" s="15">
        <v>0</v>
      </c>
      <c r="Z1698" s="15">
        <v>0</v>
      </c>
    </row>
    <row r="1699" spans="1:26" x14ac:dyDescent="0.3">
      <c r="A1699" s="2" t="s">
        <v>3853</v>
      </c>
      <c r="B1699" s="13" t="s">
        <v>3574</v>
      </c>
      <c r="C1699" s="13" t="s">
        <v>3649</v>
      </c>
      <c r="D1699" s="12" t="s">
        <v>4062</v>
      </c>
      <c r="E1699" s="13" t="s">
        <v>5618</v>
      </c>
      <c r="F1699" s="2">
        <v>4</v>
      </c>
      <c r="G1699" s="15">
        <v>140.5</v>
      </c>
      <c r="H1699" s="7">
        <f>L1699*'114成績輸入與落點儀表板'!$B$2+M1699*'114成績輸入與落點儀表板'!$B$3+N1699*'114成績輸入與落點儀表板'!$B$4+O1699*'114成績輸入與落點儀表板'!$B$5+P1699*'114成績輸入與落點儀表板'!$B$6+Q1699*'114成績輸入與落點儀表板'!$B$7+R1699*'114成績輸入與落點儀表板'!$B$8+S1699*'114成績輸入與落點儀表板'!$B$9+T1699*'114成績輸入與落點儀表板'!$B$10+U1699*'114成績輸入與落點儀表板'!$B$11+V1699*'114成績輸入與落點儀表板'!$B$12+W1699*'114成績輸入與落點儀表板'!$B$13+X1699*'114成績輸入與落點儀表板'!$B$14+Y1699*'114成績輸入與落點儀表板'!$B$15+Z1699*'114成績輸入與落點儀表板'!$B$16</f>
        <v>0</v>
      </c>
      <c r="I1699" s="8">
        <f t="shared" si="52"/>
        <v>-140.5</v>
      </c>
      <c r="J1699" s="2" t="str">
        <f t="shared" si="53"/>
        <v>FAIL</v>
      </c>
      <c r="K1699" s="17" t="str">
        <f>IF(AND(IF('114成績輸入與落點儀表板'!$C$2="必須採計",L1699&gt;0,IF('114成績輸入與落點儀表板'!$C$2="不可採計",L1699=0,TRUE)),IF('114成績輸入與落點儀表板'!$C$3="必須採計",M1699&gt;0,IF('114成績輸入與落點儀表板'!$C$3="不可採計",M1699=0,TRUE)),IF('114成績輸入與落點儀表板'!$C$4="必須採計",N1699&gt;0,IF('114成績輸入與落點儀表板'!$C$4="不可採計",N1699=0,TRUE)),IF('114成績輸入與落點儀表板'!$C$5="必須採計",O1699&gt;0,IF('114成績輸入與落點儀表板'!$C$5="不可採計",O1699=0,TRUE)),IF('114成績輸入與落點儀表板'!$C$6="必須採計",P1699&gt;0,IF('114成績輸入與落點儀表板'!$C$6="不可採計",P1699=0,TRUE)),IF('114成績輸入與落點儀表板'!$C$7="必須採計",Q1699&gt;0,IF('114成績輸入與落點儀表板'!$C$7="不可採計",Q1699=0,TRUE)),IF('114成績輸入與落點儀表板'!$C$8="必須採計",R1699&gt;0,IF('114成績輸入與落點儀表板'!$C$8="不可採計",R1699=0,TRUE)),IF('114成績輸入與落點儀表板'!$C$9="必須採計",S1699&gt;0,IF('114成績輸入與落點儀表板'!$C$9="不可採計",S1699=0,TRUE)),IF('114成績輸入與落點儀表板'!$C$10="必須採計",T1699&gt;0,IF('114成績輸入與落點儀表板'!$C$10="不可採計",T1699=0,TRUE)),IF('114成績輸入與落點儀表板'!$C$11="必須採計",U1699&gt;0,IF('114成績輸入與落點儀表板'!$C$11="不可採計",U1699=0,TRUE)),IF('114成績輸入與落點儀表板'!$C$12="必須採計",V1699&gt;0,IF('114成績輸入與落點儀表板'!$C$12="不可採計",V1699=0,TRUE)),IF('114成績輸入與落點儀表板'!$C$13="必須採計",W1699&gt;0,IF('114成績輸入與落點儀表板'!$C$13="不可採計",W1699=0,TRUE)),IF('114成績輸入與落點儀表板'!$C$14="必須採計",X1699&gt;0,IF('114成績輸入與落點儀表板'!$C$14="不可採計",X1699=0,TRUE)),IF('114成績輸入與落點儀表板'!$C$15="必須採計",Y1699&gt;0,IF('114成績輸入與落點儀表板'!$C$15="不可採計",Y1699=0,TRUE)),IF('114成績輸入與落點儀表板'!$C$16="必須採計",Z1699&gt;0,IF('114成績輸入與落點儀表板'!$C$16="不可採計",Z1699=0,TRUE))),"✅ 符合","❌ 不符合")</f>
        <v>✅ 符合</v>
      </c>
      <c r="L1699" s="15">
        <v>1</v>
      </c>
      <c r="M1699" s="15">
        <v>1.75</v>
      </c>
      <c r="N1699" s="15">
        <v>0</v>
      </c>
      <c r="O1699" s="15">
        <v>0</v>
      </c>
      <c r="P1699" s="15">
        <v>1</v>
      </c>
      <c r="Q1699" s="15">
        <v>0</v>
      </c>
      <c r="R1699" s="15">
        <v>0</v>
      </c>
      <c r="S1699" s="15">
        <v>1.5</v>
      </c>
      <c r="T1699" s="15">
        <v>2</v>
      </c>
      <c r="U1699" s="15">
        <v>0</v>
      </c>
      <c r="V1699" s="15">
        <v>0</v>
      </c>
      <c r="W1699" s="15">
        <v>0</v>
      </c>
      <c r="X1699" s="15">
        <v>0</v>
      </c>
      <c r="Y1699" s="15">
        <v>0</v>
      </c>
      <c r="Z1699" s="15">
        <v>0</v>
      </c>
    </row>
    <row r="1700" spans="1:26" ht="15.75" customHeight="1" x14ac:dyDescent="0.3">
      <c r="A1700" s="2" t="s">
        <v>3855</v>
      </c>
      <c r="B1700" s="13" t="s">
        <v>3574</v>
      </c>
      <c r="C1700" s="13" t="s">
        <v>258</v>
      </c>
      <c r="D1700" s="12" t="s">
        <v>227</v>
      </c>
      <c r="E1700" s="13" t="s">
        <v>5619</v>
      </c>
      <c r="F1700" s="2">
        <v>11</v>
      </c>
      <c r="G1700" s="15">
        <v>89.75</v>
      </c>
      <c r="H1700" s="7">
        <f>L1700*'114成績輸入與落點儀表板'!$B$2+M1700*'114成績輸入與落點儀表板'!$B$3+N1700*'114成績輸入與落點儀表板'!$B$4+O1700*'114成績輸入與落點儀表板'!$B$5+P1700*'114成績輸入與落點儀表板'!$B$6+Q1700*'114成績輸入與落點儀表板'!$B$7+R1700*'114成績輸入與落點儀表板'!$B$8+S1700*'114成績輸入與落點儀表板'!$B$9+T1700*'114成績輸入與落點儀表板'!$B$10+U1700*'114成績輸入與落點儀表板'!$B$11+V1700*'114成績輸入與落點儀表板'!$B$12+W1700*'114成績輸入與落點儀表板'!$B$13+X1700*'114成績輸入與落點儀表板'!$B$14+Y1700*'114成績輸入與落點儀表板'!$B$15+Z1700*'114成績輸入與落點儀表板'!$B$16</f>
        <v>0</v>
      </c>
      <c r="I1700" s="8">
        <f t="shared" si="52"/>
        <v>-89.75</v>
      </c>
      <c r="J1700" s="2" t="str">
        <f t="shared" si="53"/>
        <v>FAIL</v>
      </c>
      <c r="K1700" s="17" t="str">
        <f>IF(AND(IF('114成績輸入與落點儀表板'!$C$2="必須採計",L1700&gt;0,IF('114成績輸入與落點儀表板'!$C$2="不可採計",L1700=0,TRUE)),IF('114成績輸入與落點儀表板'!$C$3="必須採計",M1700&gt;0,IF('114成績輸入與落點儀表板'!$C$3="不可採計",M1700=0,TRUE)),IF('114成績輸入與落點儀表板'!$C$4="必須採計",N1700&gt;0,IF('114成績輸入與落點儀表板'!$C$4="不可採計",N1700=0,TRUE)),IF('114成績輸入與落點儀表板'!$C$5="必須採計",O1700&gt;0,IF('114成績輸入與落點儀表板'!$C$5="不可採計",O1700=0,TRUE)),IF('114成績輸入與落點儀表板'!$C$6="必須採計",P1700&gt;0,IF('114成績輸入與落點儀表板'!$C$6="不可採計",P1700=0,TRUE)),IF('114成績輸入與落點儀表板'!$C$7="必須採計",Q1700&gt;0,IF('114成績輸入與落點儀表板'!$C$7="不可採計",Q1700=0,TRUE)),IF('114成績輸入與落點儀表板'!$C$8="必須採計",R1700&gt;0,IF('114成績輸入與落點儀表板'!$C$8="不可採計",R1700=0,TRUE)),IF('114成績輸入與落點儀表板'!$C$9="必須採計",S1700&gt;0,IF('114成績輸入與落點儀表板'!$C$9="不可採計",S1700=0,TRUE)),IF('114成績輸入與落點儀表板'!$C$10="必須採計",T1700&gt;0,IF('114成績輸入與落點儀表板'!$C$10="不可採計",T1700=0,TRUE)),IF('114成績輸入與落點儀表板'!$C$11="必須採計",U1700&gt;0,IF('114成績輸入與落點儀表板'!$C$11="不可採計",U1700=0,TRUE)),IF('114成績輸入與落點儀表板'!$C$12="必須採計",V1700&gt;0,IF('114成績輸入與落點儀表板'!$C$12="不可採計",V1700=0,TRUE)),IF('114成績輸入與落點儀表板'!$C$13="必須採計",W1700&gt;0,IF('114成績輸入與落點儀表板'!$C$13="不可採計",W1700=0,TRUE)),IF('114成績輸入與落點儀表板'!$C$14="必須採計",X1700&gt;0,IF('114成績輸入與落點儀表板'!$C$14="不可採計",X1700=0,TRUE)),IF('114成績輸入與落點儀表板'!$C$15="必須採計",Y1700&gt;0,IF('114成績輸入與落點儀表板'!$C$15="不可採計",Y1700=0,TRUE)),IF('114成績輸入與落點儀表板'!$C$16="必須採計",Z1700&gt;0,IF('114成績輸入與落點儀表板'!$C$16="不可採計",Z1700=0,TRUE))),"✅ 符合","❌ 不符合")</f>
        <v>✅ 符合</v>
      </c>
      <c r="L1700" s="15">
        <v>1</v>
      </c>
      <c r="M1700" s="15">
        <v>1</v>
      </c>
      <c r="N1700" s="15">
        <v>0</v>
      </c>
      <c r="O1700" s="15">
        <v>0</v>
      </c>
      <c r="P1700" s="15">
        <v>1</v>
      </c>
      <c r="Q1700" s="15">
        <v>0</v>
      </c>
      <c r="R1700" s="15">
        <v>0</v>
      </c>
      <c r="S1700" s="15">
        <v>1.25</v>
      </c>
      <c r="T1700" s="15">
        <v>1.25</v>
      </c>
      <c r="U1700" s="15">
        <v>0</v>
      </c>
      <c r="V1700" s="15">
        <v>0</v>
      </c>
      <c r="W1700" s="15">
        <v>0</v>
      </c>
      <c r="X1700" s="15">
        <v>0</v>
      </c>
      <c r="Y1700" s="15">
        <v>0</v>
      </c>
      <c r="Z1700" s="15">
        <v>0</v>
      </c>
    </row>
    <row r="1701" spans="1:26" x14ac:dyDescent="0.3">
      <c r="A1701" s="2" t="s">
        <v>3857</v>
      </c>
      <c r="B1701" s="13" t="s">
        <v>3574</v>
      </c>
      <c r="C1701" s="13" t="s">
        <v>3652</v>
      </c>
      <c r="D1701" s="12" t="s">
        <v>134</v>
      </c>
      <c r="E1701" s="13" t="s">
        <v>3653</v>
      </c>
      <c r="F1701" s="2">
        <v>25</v>
      </c>
      <c r="G1701" s="15">
        <v>157.5</v>
      </c>
      <c r="H1701" s="7">
        <f>L1701*'114成績輸入與落點儀表板'!$B$2+M1701*'114成績輸入與落點儀表板'!$B$3+N1701*'114成績輸入與落點儀表板'!$B$4+O1701*'114成績輸入與落點儀表板'!$B$5+P1701*'114成績輸入與落點儀表板'!$B$6+Q1701*'114成績輸入與落點儀表板'!$B$7+R1701*'114成績輸入與落點儀表板'!$B$8+S1701*'114成績輸入與落點儀表板'!$B$9+T1701*'114成績輸入與落點儀表板'!$B$10+U1701*'114成績輸入與落點儀表板'!$B$11+V1701*'114成績輸入與落點儀表板'!$B$12+W1701*'114成績輸入與落點儀表板'!$B$13+X1701*'114成績輸入與落點儀表板'!$B$14+Y1701*'114成績輸入與落點儀表板'!$B$15+Z1701*'114成績輸入與落點儀表板'!$B$16</f>
        <v>0</v>
      </c>
      <c r="I1701" s="8">
        <f t="shared" si="52"/>
        <v>-157.5</v>
      </c>
      <c r="J1701" s="2" t="str">
        <f t="shared" si="53"/>
        <v>FAIL</v>
      </c>
      <c r="K1701" s="17" t="str">
        <f>IF(AND(IF('114成績輸入與落點儀表板'!$C$2="必須採計",L1701&gt;0,IF('114成績輸入與落點儀表板'!$C$2="不可採計",L1701=0,TRUE)),IF('114成績輸入與落點儀表板'!$C$3="必須採計",M1701&gt;0,IF('114成績輸入與落點儀表板'!$C$3="不可採計",M1701=0,TRUE)),IF('114成績輸入與落點儀表板'!$C$4="必須採計",N1701&gt;0,IF('114成績輸入與落點儀表板'!$C$4="不可採計",N1701=0,TRUE)),IF('114成績輸入與落點儀表板'!$C$5="必須採計",O1701&gt;0,IF('114成績輸入與落點儀表板'!$C$5="不可採計",O1701=0,TRUE)),IF('114成績輸入與落點儀表板'!$C$6="必須採計",P1701&gt;0,IF('114成績輸入與落點儀表板'!$C$6="不可採計",P1701=0,TRUE)),IF('114成績輸入與落點儀表板'!$C$7="必須採計",Q1701&gt;0,IF('114成績輸入與落點儀表板'!$C$7="不可採計",Q1701=0,TRUE)),IF('114成績輸入與落點儀表板'!$C$8="必須採計",R1701&gt;0,IF('114成績輸入與落點儀表板'!$C$8="不可採計",R1701=0,TRUE)),IF('114成績輸入與落點儀表板'!$C$9="必須採計",S1701&gt;0,IF('114成績輸入與落點儀表板'!$C$9="不可採計",S1701=0,TRUE)),IF('114成績輸入與落點儀表板'!$C$10="必須採計",T1701&gt;0,IF('114成績輸入與落點儀表板'!$C$10="不可採計",T1701=0,TRUE)),IF('114成績輸入與落點儀表板'!$C$11="必須採計",U1701&gt;0,IF('114成績輸入與落點儀表板'!$C$11="不可採計",U1701=0,TRUE)),IF('114成績輸入與落點儀表板'!$C$12="必須採計",V1701&gt;0,IF('114成績輸入與落點儀表板'!$C$12="不可採計",V1701=0,TRUE)),IF('114成績輸入與落點儀表板'!$C$13="必須採計",W1701&gt;0,IF('114成績輸入與落點儀表板'!$C$13="不可採計",W1701=0,TRUE)),IF('114成績輸入與落點儀表板'!$C$14="必須採計",X1701&gt;0,IF('114成績輸入與落點儀表板'!$C$14="不可採計",X1701=0,TRUE)),IF('114成績輸入與落點儀表板'!$C$15="必須採計",Y1701&gt;0,IF('114成績輸入與落點儀表板'!$C$15="不可採計",Y1701=0,TRUE)),IF('114成績輸入與落點儀表板'!$C$16="必須採計",Z1701&gt;0,IF('114成績輸入與落點儀表板'!$C$16="不可採計",Z1701=0,TRUE))),"✅ 符合","❌ 不符合")</f>
        <v>✅ 符合</v>
      </c>
      <c r="L1701" s="15">
        <v>1</v>
      </c>
      <c r="M1701" s="15">
        <v>1.5</v>
      </c>
      <c r="N1701" s="15">
        <v>0</v>
      </c>
      <c r="O1701" s="15">
        <v>0</v>
      </c>
      <c r="P1701" s="15">
        <v>0</v>
      </c>
      <c r="Q1701" s="15">
        <v>0</v>
      </c>
      <c r="R1701" s="15">
        <v>0</v>
      </c>
      <c r="S1701" s="15">
        <v>1.75</v>
      </c>
      <c r="T1701" s="15">
        <v>1.75</v>
      </c>
      <c r="U1701" s="15">
        <v>0</v>
      </c>
      <c r="V1701" s="15">
        <v>0</v>
      </c>
      <c r="W1701" s="15">
        <v>0</v>
      </c>
      <c r="X1701" s="15">
        <v>0</v>
      </c>
      <c r="Y1701" s="15">
        <v>0</v>
      </c>
      <c r="Z1701" s="15">
        <v>0</v>
      </c>
    </row>
    <row r="1702" spans="1:26" ht="15.75" customHeight="1" x14ac:dyDescent="0.3">
      <c r="A1702" s="2" t="s">
        <v>3858</v>
      </c>
      <c r="B1702" s="13" t="s">
        <v>3574</v>
      </c>
      <c r="C1702" s="13" t="s">
        <v>195</v>
      </c>
      <c r="D1702" s="12" t="s">
        <v>134</v>
      </c>
      <c r="E1702" s="13" t="s">
        <v>4816</v>
      </c>
      <c r="F1702" s="2">
        <v>25</v>
      </c>
      <c r="G1702" s="15">
        <v>265.75</v>
      </c>
      <c r="H1702" s="7">
        <f>L1702*'114成績輸入與落點儀表板'!$B$2+M1702*'114成績輸入與落點儀表板'!$B$3+N1702*'114成績輸入與落點儀表板'!$B$4+O1702*'114成績輸入與落點儀表板'!$B$5+P1702*'114成績輸入與落點儀表板'!$B$6+Q1702*'114成績輸入與落點儀表板'!$B$7+R1702*'114成績輸入與落點儀表板'!$B$8+S1702*'114成績輸入與落點儀表板'!$B$9+T1702*'114成績輸入與落點儀表板'!$B$10+U1702*'114成績輸入與落點儀表板'!$B$11+V1702*'114成績輸入與落點儀表板'!$B$12+W1702*'114成績輸入與落點儀表板'!$B$13+X1702*'114成績輸入與落點儀表板'!$B$14+Y1702*'114成績輸入與落點儀表板'!$B$15+Z1702*'114成績輸入與落點儀表板'!$B$16</f>
        <v>0</v>
      </c>
      <c r="I1702" s="8">
        <f t="shared" si="52"/>
        <v>-265.75</v>
      </c>
      <c r="J1702" s="2" t="str">
        <f t="shared" si="53"/>
        <v>FAIL</v>
      </c>
      <c r="K1702" s="17" t="str">
        <f>IF(AND(IF('114成績輸入與落點儀表板'!$C$2="必須採計",L1702&gt;0,IF('114成績輸入與落點儀表板'!$C$2="不可採計",L1702=0,TRUE)),IF('114成績輸入與落點儀表板'!$C$3="必須採計",M1702&gt;0,IF('114成績輸入與落點儀表板'!$C$3="不可採計",M1702=0,TRUE)),IF('114成績輸入與落點儀表板'!$C$4="必須採計",N1702&gt;0,IF('114成績輸入與落點儀表板'!$C$4="不可採計",N1702=0,TRUE)),IF('114成績輸入與落點儀表板'!$C$5="必須採計",O1702&gt;0,IF('114成績輸入與落點儀表板'!$C$5="不可採計",O1702=0,TRUE)),IF('114成績輸入與落點儀表板'!$C$6="必須採計",P1702&gt;0,IF('114成績輸入與落點儀表板'!$C$6="不可採計",P1702=0,TRUE)),IF('114成績輸入與落點儀表板'!$C$7="必須採計",Q1702&gt;0,IF('114成績輸入與落點儀表板'!$C$7="不可採計",Q1702=0,TRUE)),IF('114成績輸入與落點儀表板'!$C$8="必須採計",R1702&gt;0,IF('114成績輸入與落點儀表板'!$C$8="不可採計",R1702=0,TRUE)),IF('114成績輸入與落點儀表板'!$C$9="必須採計",S1702&gt;0,IF('114成績輸入與落點儀表板'!$C$9="不可採計",S1702=0,TRUE)),IF('114成績輸入與落點儀表板'!$C$10="必須採計",T1702&gt;0,IF('114成績輸入與落點儀表板'!$C$10="不可採計",T1702=0,TRUE)),IF('114成績輸入與落點儀表板'!$C$11="必須採計",U1702&gt;0,IF('114成績輸入與落點儀表板'!$C$11="不可採計",U1702=0,TRUE)),IF('114成績輸入與落點儀表板'!$C$12="必須採計",V1702&gt;0,IF('114成績輸入與落點儀表板'!$C$12="不可採計",V1702=0,TRUE)),IF('114成績輸入與落點儀表板'!$C$13="必須採計",W1702&gt;0,IF('114成績輸入與落點儀表板'!$C$13="不可採計",W1702=0,TRUE)),IF('114成績輸入與落點儀表板'!$C$14="必須採計",X1702&gt;0,IF('114成績輸入與落點儀表板'!$C$14="不可採計",X1702=0,TRUE)),IF('114成績輸入與落點儀表板'!$C$15="必須採計",Y1702&gt;0,IF('114成績輸入與落點儀表板'!$C$15="不可採計",Y1702=0,TRUE)),IF('114成績輸入與落點儀表板'!$C$16="必須採計",Z1702&gt;0,IF('114成績輸入與落點儀表板'!$C$16="不可採計",Z1702=0,TRUE))),"✅ 符合","❌ 不符合")</f>
        <v>✅ 符合</v>
      </c>
      <c r="L1702" s="15">
        <v>1</v>
      </c>
      <c r="M1702" s="15">
        <v>1.25</v>
      </c>
      <c r="N1702" s="15">
        <v>0</v>
      </c>
      <c r="O1702" s="15">
        <v>0</v>
      </c>
      <c r="P1702" s="15">
        <v>1</v>
      </c>
      <c r="Q1702" s="15">
        <v>0</v>
      </c>
      <c r="R1702" s="15">
        <v>0</v>
      </c>
      <c r="S1702" s="15">
        <v>1.25</v>
      </c>
      <c r="T1702" s="15">
        <v>1.25</v>
      </c>
      <c r="U1702" s="15">
        <v>0</v>
      </c>
      <c r="V1702" s="15">
        <v>0</v>
      </c>
      <c r="W1702" s="15">
        <v>0</v>
      </c>
      <c r="X1702" s="15">
        <v>0</v>
      </c>
      <c r="Y1702" s="15">
        <v>0</v>
      </c>
      <c r="Z1702" s="15">
        <v>0</v>
      </c>
    </row>
    <row r="1703" spans="1:26" x14ac:dyDescent="0.3">
      <c r="A1703" s="2" t="s">
        <v>3859</v>
      </c>
      <c r="B1703" s="13" t="s">
        <v>3657</v>
      </c>
      <c r="C1703" s="13" t="s">
        <v>3658</v>
      </c>
      <c r="D1703" s="12" t="s">
        <v>227</v>
      </c>
      <c r="E1703" s="13" t="s">
        <v>2184</v>
      </c>
      <c r="F1703" s="2">
        <v>3</v>
      </c>
      <c r="G1703" s="15">
        <v>193</v>
      </c>
      <c r="H1703" s="7">
        <f>L1703*'114成績輸入與落點儀表板'!$B$2+M1703*'114成績輸入與落點儀表板'!$B$3+N1703*'114成績輸入與落點儀表板'!$B$4+O1703*'114成績輸入與落點儀表板'!$B$5+P1703*'114成績輸入與落點儀表板'!$B$6+Q1703*'114成績輸入與落點儀表板'!$B$7+R1703*'114成績輸入與落點儀表板'!$B$8+S1703*'114成績輸入與落點儀表板'!$B$9+T1703*'114成績輸入與落點儀表板'!$B$10+U1703*'114成績輸入與落點儀表板'!$B$11+V1703*'114成績輸入與落點儀表板'!$B$12+W1703*'114成績輸入與落點儀表板'!$B$13+X1703*'114成績輸入與落點儀表板'!$B$14+Y1703*'114成績輸入與落點儀表板'!$B$15+Z1703*'114成績輸入與落點儀表板'!$B$16</f>
        <v>0</v>
      </c>
      <c r="I1703" s="8">
        <f t="shared" si="52"/>
        <v>-193</v>
      </c>
      <c r="J1703" s="2" t="str">
        <f t="shared" si="53"/>
        <v>FAIL</v>
      </c>
      <c r="K1703" s="17" t="str">
        <f>IF(AND(IF('114成績輸入與落點儀表板'!$C$2="必須採計",L1703&gt;0,IF('114成績輸入與落點儀表板'!$C$2="不可採計",L1703=0,TRUE)),IF('114成績輸入與落點儀表板'!$C$3="必須採計",M1703&gt;0,IF('114成績輸入與落點儀表板'!$C$3="不可採計",M1703=0,TRUE)),IF('114成績輸入與落點儀表板'!$C$4="必須採計",N1703&gt;0,IF('114成績輸入與落點儀表板'!$C$4="不可採計",N1703=0,TRUE)),IF('114成績輸入與落點儀表板'!$C$5="必須採計",O1703&gt;0,IF('114成績輸入與落點儀表板'!$C$5="不可採計",O1703=0,TRUE)),IF('114成績輸入與落點儀表板'!$C$6="必須採計",P1703&gt;0,IF('114成績輸入與落點儀表板'!$C$6="不可採計",P1703=0,TRUE)),IF('114成績輸入與落點儀表板'!$C$7="必須採計",Q1703&gt;0,IF('114成績輸入與落點儀表板'!$C$7="不可採計",Q1703=0,TRUE)),IF('114成績輸入與落點儀表板'!$C$8="必須採計",R1703&gt;0,IF('114成績輸入與落點儀表板'!$C$8="不可採計",R1703=0,TRUE)),IF('114成績輸入與落點儀表板'!$C$9="必須採計",S1703&gt;0,IF('114成績輸入與落點儀表板'!$C$9="不可採計",S1703=0,TRUE)),IF('114成績輸入與落點儀表板'!$C$10="必須採計",T1703&gt;0,IF('114成績輸入與落點儀表板'!$C$10="不可採計",T1703=0,TRUE)),IF('114成績輸入與落點儀表板'!$C$11="必須採計",U1703&gt;0,IF('114成績輸入與落點儀表板'!$C$11="不可採計",U1703=0,TRUE)),IF('114成績輸入與落點儀表板'!$C$12="必須採計",V1703&gt;0,IF('114成績輸入與落點儀表板'!$C$12="不可採計",V1703=0,TRUE)),IF('114成績輸入與落點儀表板'!$C$13="必須採計",W1703&gt;0,IF('114成績輸入與落點儀表板'!$C$13="不可採計",W1703=0,TRUE)),IF('114成績輸入與落點儀表板'!$C$14="必須採計",X1703&gt;0,IF('114成績輸入與落點儀表板'!$C$14="不可採計",X1703=0,TRUE)),IF('114成績輸入與落點儀表板'!$C$15="必須採計",Y1703&gt;0,IF('114成績輸入與落點儀表板'!$C$15="不可採計",Y1703=0,TRUE)),IF('114成績輸入與落點儀表板'!$C$16="必須採計",Z1703&gt;0,IF('114成績輸入與落點儀表板'!$C$16="不可採計",Z1703=0,TRUE))),"✅ 符合","❌ 不符合")</f>
        <v>✅ 符合</v>
      </c>
      <c r="L1703" s="15">
        <v>1.5</v>
      </c>
      <c r="M1703" s="15">
        <v>2</v>
      </c>
      <c r="N1703" s="15">
        <v>0</v>
      </c>
      <c r="O1703" s="15">
        <v>0</v>
      </c>
      <c r="P1703" s="15">
        <v>0</v>
      </c>
      <c r="Q1703" s="15">
        <v>0</v>
      </c>
      <c r="R1703" s="15">
        <v>0</v>
      </c>
      <c r="S1703" s="15">
        <v>0</v>
      </c>
      <c r="T1703" s="15">
        <v>0</v>
      </c>
      <c r="U1703" s="15">
        <v>1</v>
      </c>
      <c r="V1703" s="15">
        <v>1</v>
      </c>
      <c r="W1703" s="15">
        <v>0</v>
      </c>
      <c r="X1703" s="15">
        <v>0</v>
      </c>
      <c r="Y1703" s="15">
        <v>0</v>
      </c>
      <c r="Z1703" s="15">
        <v>0</v>
      </c>
    </row>
    <row r="1704" spans="1:26" ht="15.75" customHeight="1" x14ac:dyDescent="0.3">
      <c r="A1704" s="2" t="s">
        <v>3861</v>
      </c>
      <c r="B1704" s="13" t="s">
        <v>3657</v>
      </c>
      <c r="C1704" s="13" t="s">
        <v>3660</v>
      </c>
      <c r="D1704" s="12" t="s">
        <v>121</v>
      </c>
      <c r="E1704" s="13" t="s">
        <v>3288</v>
      </c>
      <c r="F1704" s="2">
        <v>15</v>
      </c>
      <c r="G1704" s="15">
        <v>98.5</v>
      </c>
      <c r="H1704" s="7">
        <f>L1704*'114成績輸入與落點儀表板'!$B$2+M1704*'114成績輸入與落點儀表板'!$B$3+N1704*'114成績輸入與落點儀表板'!$B$4+O1704*'114成績輸入與落點儀表板'!$B$5+P1704*'114成績輸入與落點儀表板'!$B$6+Q1704*'114成績輸入與落點儀表板'!$B$7+R1704*'114成績輸入與落點儀表板'!$B$8+S1704*'114成績輸入與落點儀表板'!$B$9+T1704*'114成績輸入與落點儀表板'!$B$10+U1704*'114成績輸入與落點儀表板'!$B$11+V1704*'114成績輸入與落點儀表板'!$B$12+W1704*'114成績輸入與落點儀表板'!$B$13+X1704*'114成績輸入與落點儀表板'!$B$14+Y1704*'114成績輸入與落點儀表板'!$B$15+Z1704*'114成績輸入與落點儀表板'!$B$16</f>
        <v>0</v>
      </c>
      <c r="I1704" s="8">
        <f t="shared" si="52"/>
        <v>-98.5</v>
      </c>
      <c r="J1704" s="2" t="str">
        <f t="shared" si="53"/>
        <v>FAIL</v>
      </c>
      <c r="K1704" s="16" t="str">
        <f>IF(AND(IF('114成績輸入與落點儀表板'!$C$2="必須採計",L1704&gt;0,IF('114成績輸入與落點儀表板'!$C$2="不可採計",L1704=0,TRUE)),IF('114成績輸入與落點儀表板'!$C$3="必須採計",M1704&gt;0,IF('114成績輸入與落點儀表板'!$C$3="不可採計",M1704=0,TRUE)),IF('114成績輸入與落點儀表板'!$C$4="必須採計",N1704&gt;0,IF('114成績輸入與落點儀表板'!$C$4="不可採計",N1704=0,TRUE)),IF('114成績輸入與落點儀表板'!$C$5="必須採計",O1704&gt;0,IF('114成績輸入與落點儀表板'!$C$5="不可採計",O1704=0,TRUE)),IF('114成績輸入與落點儀表板'!$C$6="必須採計",P1704&gt;0,IF('114成績輸入與落點儀表板'!$C$6="不可採計",P1704=0,TRUE)),IF('114成績輸入與落點儀表板'!$C$7="必須採計",Q1704&gt;0,IF('114成績輸入與落點儀表板'!$C$7="不可採計",Q1704=0,TRUE)),IF('114成績輸入與落點儀表板'!$C$8="必須採計",R1704&gt;0,IF('114成績輸入與落點儀表板'!$C$8="不可採計",R1704=0,TRUE)),IF('114成績輸入與落點儀表板'!$C$9="必須採計",S1704&gt;0,IF('114成績輸入與落點儀表板'!$C$9="不可採計",S1704=0,TRUE)),IF('114成績輸入與落點儀表板'!$C$10="必須採計",T1704&gt;0,IF('114成績輸入與落點儀表板'!$C$10="不可採計",T1704=0,TRUE)),IF('114成績輸入與落點儀表板'!$C$11="必須採計",U1704&gt;0,IF('114成績輸入與落點儀表板'!$C$11="不可採計",U1704=0,TRUE)),IF('114成績輸入與落點儀表板'!$C$12="必須採計",V1704&gt;0,IF('114成績輸入與落點儀表板'!$C$12="不可採計",V1704=0,TRUE)),IF('114成績輸入與落點儀表板'!$C$13="必須採計",W1704&gt;0,IF('114成績輸入與落點儀表板'!$C$13="不可採計",W1704=0,TRUE)),IF('114成績輸入與落點儀表板'!$C$14="必須採計",X1704&gt;0,IF('114成績輸入與落點儀表板'!$C$14="不可採計",X1704=0,TRUE)),IF('114成績輸入與落點儀表板'!$C$15="必須採計",Y1704&gt;0,IF('114成績輸入與落點儀表板'!$C$15="不可採計",Y1704=0,TRUE)),IF('114成績輸入與落點儀表板'!$C$16="必須採計",Z1704&gt;0,IF('114成績輸入與落點儀表板'!$C$16="不可採計",Z1704=0,TRUE))),"✅ 符合","❌ 不符合")</f>
        <v>✅ 符合</v>
      </c>
      <c r="L1704" s="15">
        <v>1.5</v>
      </c>
      <c r="M1704" s="15">
        <v>2</v>
      </c>
      <c r="N1704" s="15">
        <v>0</v>
      </c>
      <c r="O1704" s="15">
        <v>0</v>
      </c>
      <c r="P1704" s="15">
        <v>0</v>
      </c>
      <c r="Q1704" s="15">
        <v>0</v>
      </c>
      <c r="R1704" s="15">
        <v>0</v>
      </c>
      <c r="S1704" s="15">
        <v>0</v>
      </c>
      <c r="T1704" s="15">
        <v>2</v>
      </c>
      <c r="U1704" s="15">
        <v>0</v>
      </c>
      <c r="V1704" s="15">
        <v>0</v>
      </c>
      <c r="W1704" s="15">
        <v>0</v>
      </c>
      <c r="X1704" s="15">
        <v>0</v>
      </c>
      <c r="Y1704" s="15">
        <v>0</v>
      </c>
      <c r="Z1704" s="15">
        <v>0</v>
      </c>
    </row>
    <row r="1705" spans="1:26" x14ac:dyDescent="0.3">
      <c r="A1705" s="2" t="s">
        <v>3863</v>
      </c>
      <c r="B1705" s="13" t="s">
        <v>3657</v>
      </c>
      <c r="C1705" s="13" t="s">
        <v>3662</v>
      </c>
      <c r="D1705" s="12" t="s">
        <v>227</v>
      </c>
      <c r="E1705" s="13" t="s">
        <v>3357</v>
      </c>
      <c r="F1705" s="2">
        <v>8</v>
      </c>
      <c r="G1705" s="15">
        <v>231</v>
      </c>
      <c r="H1705" s="7">
        <f>L1705*'114成績輸入與落點儀表板'!$B$2+M1705*'114成績輸入與落點儀表板'!$B$3+N1705*'114成績輸入與落點儀表板'!$B$4+O1705*'114成績輸入與落點儀表板'!$B$5+P1705*'114成績輸入與落點儀表板'!$B$6+Q1705*'114成績輸入與落點儀表板'!$B$7+R1705*'114成績輸入與落點儀表板'!$B$8+S1705*'114成績輸入與落點儀表板'!$B$9+T1705*'114成績輸入與落點儀表板'!$B$10+U1705*'114成績輸入與落點儀表板'!$B$11+V1705*'114成績輸入與落點儀表板'!$B$12+W1705*'114成績輸入與落點儀表板'!$B$13+X1705*'114成績輸入與落點儀表板'!$B$14+Y1705*'114成績輸入與落點儀表板'!$B$15+Z1705*'114成績輸入與落點儀表板'!$B$16</f>
        <v>0</v>
      </c>
      <c r="I1705" s="8">
        <f t="shared" si="52"/>
        <v>-231</v>
      </c>
      <c r="J1705" s="2" t="str">
        <f t="shared" si="53"/>
        <v>FAIL</v>
      </c>
      <c r="K1705" s="16" t="str">
        <f>IF(AND(IF('114成績輸入與落點儀表板'!$C$2="必須採計",L1705&gt;0,IF('114成績輸入與落點儀表板'!$C$2="不可採計",L1705=0,TRUE)),IF('114成績輸入與落點儀表板'!$C$3="必須採計",M1705&gt;0,IF('114成績輸入與落點儀表板'!$C$3="不可採計",M1705=0,TRUE)),IF('114成績輸入與落點儀表板'!$C$4="必須採計",N1705&gt;0,IF('114成績輸入與落點儀表板'!$C$4="不可採計",N1705=0,TRUE)),IF('114成績輸入與落點儀表板'!$C$5="必須採計",O1705&gt;0,IF('114成績輸入與落點儀表板'!$C$5="不可採計",O1705=0,TRUE)),IF('114成績輸入與落點儀表板'!$C$6="必須採計",P1705&gt;0,IF('114成績輸入與落點儀表板'!$C$6="不可採計",P1705=0,TRUE)),IF('114成績輸入與落點儀表板'!$C$7="必須採計",Q1705&gt;0,IF('114成績輸入與落點儀表板'!$C$7="不可採計",Q1705=0,TRUE)),IF('114成績輸入與落點儀表板'!$C$8="必須採計",R1705&gt;0,IF('114成績輸入與落點儀表板'!$C$8="不可採計",R1705=0,TRUE)),IF('114成績輸入與落點儀表板'!$C$9="必須採計",S1705&gt;0,IF('114成績輸入與落點儀表板'!$C$9="不可採計",S1705=0,TRUE)),IF('114成績輸入與落點儀表板'!$C$10="必須採計",T1705&gt;0,IF('114成績輸入與落點儀表板'!$C$10="不可採計",T1705=0,TRUE)),IF('114成績輸入與落點儀表板'!$C$11="必須採計",U1705&gt;0,IF('114成績輸入與落點儀表板'!$C$11="不可採計",U1705=0,TRUE)),IF('114成績輸入與落點儀表板'!$C$12="必須採計",V1705&gt;0,IF('114成績輸入與落點儀表板'!$C$12="不可採計",V1705=0,TRUE)),IF('114成績輸入與落點儀表板'!$C$13="必須採計",W1705&gt;0,IF('114成績輸入與落點儀表板'!$C$13="不可採計",W1705=0,TRUE)),IF('114成績輸入與落點儀表板'!$C$14="必須採計",X1705&gt;0,IF('114成績輸入與落點儀表板'!$C$14="不可採計",X1705=0,TRUE)),IF('114成績輸入與落點儀表板'!$C$15="必須採計",Y1705&gt;0,IF('114成績輸入與落點儀表板'!$C$15="不可採計",Y1705=0,TRUE)),IF('114成績輸入與落點儀表板'!$C$16="必須採計",Z1705&gt;0,IF('114成績輸入與落點儀表板'!$C$16="不可採計",Z1705=0,TRUE))),"✅ 符合","❌ 不符合")</f>
        <v>✅ 符合</v>
      </c>
      <c r="L1705" s="15">
        <v>2</v>
      </c>
      <c r="M1705" s="15">
        <v>2</v>
      </c>
      <c r="N1705" s="15">
        <v>0</v>
      </c>
      <c r="O1705" s="15">
        <v>0</v>
      </c>
      <c r="P1705" s="15">
        <v>0</v>
      </c>
      <c r="Q1705" s="15">
        <v>0</v>
      </c>
      <c r="R1705" s="15">
        <v>0</v>
      </c>
      <c r="S1705" s="15">
        <v>0</v>
      </c>
      <c r="T1705" s="15">
        <v>0</v>
      </c>
      <c r="U1705" s="15">
        <v>1</v>
      </c>
      <c r="V1705" s="15">
        <v>1</v>
      </c>
      <c r="W1705" s="15">
        <v>0</v>
      </c>
      <c r="X1705" s="15">
        <v>0</v>
      </c>
      <c r="Y1705" s="15">
        <v>0</v>
      </c>
      <c r="Z1705" s="15">
        <v>0</v>
      </c>
    </row>
    <row r="1706" spans="1:26" ht="15.75" customHeight="1" x14ac:dyDescent="0.3">
      <c r="A1706" s="2" t="s">
        <v>3866</v>
      </c>
      <c r="B1706" s="13" t="s">
        <v>3657</v>
      </c>
      <c r="C1706" s="13" t="s">
        <v>3664</v>
      </c>
      <c r="D1706" s="12" t="s">
        <v>227</v>
      </c>
      <c r="E1706" s="13" t="s">
        <v>3357</v>
      </c>
      <c r="F1706" s="2">
        <v>6</v>
      </c>
      <c r="G1706" s="15">
        <v>256</v>
      </c>
      <c r="H1706" s="7">
        <f>L1706*'114成績輸入與落點儀表板'!$B$2+M1706*'114成績輸入與落點儀表板'!$B$3+N1706*'114成績輸入與落點儀表板'!$B$4+O1706*'114成績輸入與落點儀表板'!$B$5+P1706*'114成績輸入與落點儀表板'!$B$6+Q1706*'114成績輸入與落點儀表板'!$B$7+R1706*'114成績輸入與落點儀表板'!$B$8+S1706*'114成績輸入與落點儀表板'!$B$9+T1706*'114成績輸入與落點儀表板'!$B$10+U1706*'114成績輸入與落點儀表板'!$B$11+V1706*'114成績輸入與落點儀表板'!$B$12+W1706*'114成績輸入與落點儀表板'!$B$13+X1706*'114成績輸入與落點儀表板'!$B$14+Y1706*'114成績輸入與落點儀表板'!$B$15+Z1706*'114成績輸入與落點儀表板'!$B$16</f>
        <v>0</v>
      </c>
      <c r="I1706" s="8">
        <f t="shared" si="52"/>
        <v>-256</v>
      </c>
      <c r="J1706" s="2" t="str">
        <f t="shared" si="53"/>
        <v>FAIL</v>
      </c>
      <c r="K1706" s="16" t="str">
        <f>IF(AND(IF('114成績輸入與落點儀表板'!$C$2="必須採計",L1706&gt;0,IF('114成績輸入與落點儀表板'!$C$2="不可採計",L1706=0,TRUE)),IF('114成績輸入與落點儀表板'!$C$3="必須採計",M1706&gt;0,IF('114成績輸入與落點儀表板'!$C$3="不可採計",M1706=0,TRUE)),IF('114成績輸入與落點儀表板'!$C$4="必須採計",N1706&gt;0,IF('114成績輸入與落點儀表板'!$C$4="不可採計",N1706=0,TRUE)),IF('114成績輸入與落點儀表板'!$C$5="必須採計",O1706&gt;0,IF('114成績輸入與落點儀表板'!$C$5="不可採計",O1706=0,TRUE)),IF('114成績輸入與落點儀表板'!$C$6="必須採計",P1706&gt;0,IF('114成績輸入與落點儀表板'!$C$6="不可採計",P1706=0,TRUE)),IF('114成績輸入與落點儀表板'!$C$7="必須採計",Q1706&gt;0,IF('114成績輸入與落點儀表板'!$C$7="不可採計",Q1706=0,TRUE)),IF('114成績輸入與落點儀表板'!$C$8="必須採計",R1706&gt;0,IF('114成績輸入與落點儀表板'!$C$8="不可採計",R1706=0,TRUE)),IF('114成績輸入與落點儀表板'!$C$9="必須採計",S1706&gt;0,IF('114成績輸入與落點儀表板'!$C$9="不可採計",S1706=0,TRUE)),IF('114成績輸入與落點儀表板'!$C$10="必須採計",T1706&gt;0,IF('114成績輸入與落點儀表板'!$C$10="不可採計",T1706=0,TRUE)),IF('114成績輸入與落點儀表板'!$C$11="必須採計",U1706&gt;0,IF('114成績輸入與落點儀表板'!$C$11="不可採計",U1706=0,TRUE)),IF('114成績輸入與落點儀表板'!$C$12="必須採計",V1706&gt;0,IF('114成績輸入與落點儀表板'!$C$12="不可採計",V1706=0,TRUE)),IF('114成績輸入與落點儀表板'!$C$13="必須採計",W1706&gt;0,IF('114成績輸入與落點儀表板'!$C$13="不可採計",W1706=0,TRUE)),IF('114成績輸入與落點儀表板'!$C$14="必須採計",X1706&gt;0,IF('114成績輸入與落點儀表板'!$C$14="不可採計",X1706=0,TRUE)),IF('114成績輸入與落點儀表板'!$C$15="必須採計",Y1706&gt;0,IF('114成績輸入與落點儀表板'!$C$15="不可採計",Y1706=0,TRUE)),IF('114成績輸入與落點儀表板'!$C$16="必須採計",Z1706&gt;0,IF('114成績輸入與落點儀表板'!$C$16="不可採計",Z1706=0,TRUE))),"✅ 符合","❌ 不符合")</f>
        <v>✅ 符合</v>
      </c>
      <c r="L1706" s="15">
        <v>2</v>
      </c>
      <c r="M1706" s="15">
        <v>2</v>
      </c>
      <c r="N1706" s="15">
        <v>0</v>
      </c>
      <c r="O1706" s="15">
        <v>0</v>
      </c>
      <c r="P1706" s="15">
        <v>0</v>
      </c>
      <c r="Q1706" s="15">
        <v>0</v>
      </c>
      <c r="R1706" s="15">
        <v>0</v>
      </c>
      <c r="S1706" s="15">
        <v>0</v>
      </c>
      <c r="T1706" s="15">
        <v>0</v>
      </c>
      <c r="U1706" s="15">
        <v>1</v>
      </c>
      <c r="V1706" s="15">
        <v>1</v>
      </c>
      <c r="W1706" s="15">
        <v>0</v>
      </c>
      <c r="X1706" s="15">
        <v>0</v>
      </c>
      <c r="Y1706" s="15">
        <v>0</v>
      </c>
      <c r="Z1706" s="15">
        <v>0</v>
      </c>
    </row>
    <row r="1707" spans="1:26" x14ac:dyDescent="0.3">
      <c r="A1707" s="2" t="s">
        <v>3869</v>
      </c>
      <c r="B1707" s="13" t="s">
        <v>3657</v>
      </c>
      <c r="C1707" s="13" t="s">
        <v>3666</v>
      </c>
      <c r="D1707" s="12" t="s">
        <v>227</v>
      </c>
      <c r="E1707" s="13" t="s">
        <v>3357</v>
      </c>
      <c r="F1707" s="2">
        <v>4</v>
      </c>
      <c r="G1707" s="15">
        <v>228</v>
      </c>
      <c r="H1707" s="7">
        <f>L1707*'114成績輸入與落點儀表板'!$B$2+M1707*'114成績輸入與落點儀表板'!$B$3+N1707*'114成績輸入與落點儀表板'!$B$4+O1707*'114成績輸入與落點儀表板'!$B$5+P1707*'114成績輸入與落點儀表板'!$B$6+Q1707*'114成績輸入與落點儀表板'!$B$7+R1707*'114成績輸入與落點儀表板'!$B$8+S1707*'114成績輸入與落點儀表板'!$B$9+T1707*'114成績輸入與落點儀表板'!$B$10+U1707*'114成績輸入與落點儀表板'!$B$11+V1707*'114成績輸入與落點儀表板'!$B$12+W1707*'114成績輸入與落點儀表板'!$B$13+X1707*'114成績輸入與落點儀表板'!$B$14+Y1707*'114成績輸入與落點儀表板'!$B$15+Z1707*'114成績輸入與落點儀表板'!$B$16</f>
        <v>0</v>
      </c>
      <c r="I1707" s="8">
        <f t="shared" si="52"/>
        <v>-228</v>
      </c>
      <c r="J1707" s="2" t="str">
        <f t="shared" si="53"/>
        <v>FAIL</v>
      </c>
      <c r="K1707" s="16" t="str">
        <f>IF(AND(IF('114成績輸入與落點儀表板'!$C$2="必須採計",L1707&gt;0,IF('114成績輸入與落點儀表板'!$C$2="不可採計",L1707=0,TRUE)),IF('114成績輸入與落點儀表板'!$C$3="必須採計",M1707&gt;0,IF('114成績輸入與落點儀表板'!$C$3="不可採計",M1707=0,TRUE)),IF('114成績輸入與落點儀表板'!$C$4="必須採計",N1707&gt;0,IF('114成績輸入與落點儀表板'!$C$4="不可採計",N1707=0,TRUE)),IF('114成績輸入與落點儀表板'!$C$5="必須採計",O1707&gt;0,IF('114成績輸入與落點儀表板'!$C$5="不可採計",O1707=0,TRUE)),IF('114成績輸入與落點儀表板'!$C$6="必須採計",P1707&gt;0,IF('114成績輸入與落點儀表板'!$C$6="不可採計",P1707=0,TRUE)),IF('114成績輸入與落點儀表板'!$C$7="必須採計",Q1707&gt;0,IF('114成績輸入與落點儀表板'!$C$7="不可採計",Q1707=0,TRUE)),IF('114成績輸入與落點儀表板'!$C$8="必須採計",R1707&gt;0,IF('114成績輸入與落點儀表板'!$C$8="不可採計",R1707=0,TRUE)),IF('114成績輸入與落點儀表板'!$C$9="必須採計",S1707&gt;0,IF('114成績輸入與落點儀表板'!$C$9="不可採計",S1707=0,TRUE)),IF('114成績輸入與落點儀表板'!$C$10="必須採計",T1707&gt;0,IF('114成績輸入與落點儀表板'!$C$10="不可採計",T1707=0,TRUE)),IF('114成績輸入與落點儀表板'!$C$11="必須採計",U1707&gt;0,IF('114成績輸入與落點儀表板'!$C$11="不可採計",U1707=0,TRUE)),IF('114成績輸入與落點儀表板'!$C$12="必須採計",V1707&gt;0,IF('114成績輸入與落點儀表板'!$C$12="不可採計",V1707=0,TRUE)),IF('114成績輸入與落點儀表板'!$C$13="必須採計",W1707&gt;0,IF('114成績輸入與落點儀表板'!$C$13="不可採計",W1707=0,TRUE)),IF('114成績輸入與落點儀表板'!$C$14="必須採計",X1707&gt;0,IF('114成績輸入與落點儀表板'!$C$14="不可採計",X1707=0,TRUE)),IF('114成績輸入與落點儀表板'!$C$15="必須採計",Y1707&gt;0,IF('114成績輸入與落點儀表板'!$C$15="不可採計",Y1707=0,TRUE)),IF('114成績輸入與落點儀表板'!$C$16="必須採計",Z1707&gt;0,IF('114成績輸入與落點儀表板'!$C$16="不可採計",Z1707=0,TRUE))),"✅ 符合","❌ 不符合")</f>
        <v>✅ 符合</v>
      </c>
      <c r="L1707" s="15">
        <v>2</v>
      </c>
      <c r="M1707" s="15">
        <v>2</v>
      </c>
      <c r="N1707" s="15">
        <v>0</v>
      </c>
      <c r="O1707" s="15">
        <v>0</v>
      </c>
      <c r="P1707" s="15">
        <v>0</v>
      </c>
      <c r="Q1707" s="15">
        <v>0</v>
      </c>
      <c r="R1707" s="15">
        <v>0</v>
      </c>
      <c r="S1707" s="15">
        <v>0</v>
      </c>
      <c r="T1707" s="15">
        <v>0</v>
      </c>
      <c r="U1707" s="15">
        <v>1</v>
      </c>
      <c r="V1707" s="15">
        <v>1</v>
      </c>
      <c r="W1707" s="15">
        <v>0</v>
      </c>
      <c r="X1707" s="15">
        <v>0</v>
      </c>
      <c r="Y1707" s="15">
        <v>0</v>
      </c>
      <c r="Z1707" s="15">
        <v>0</v>
      </c>
    </row>
    <row r="1708" spans="1:26" ht="15.75" customHeight="1" x14ac:dyDescent="0.3">
      <c r="A1708" s="2" t="s">
        <v>3872</v>
      </c>
      <c r="B1708" s="13" t="s">
        <v>3657</v>
      </c>
      <c r="C1708" s="13" t="s">
        <v>3668</v>
      </c>
      <c r="D1708" s="12" t="s">
        <v>80</v>
      </c>
      <c r="E1708" s="13" t="s">
        <v>1776</v>
      </c>
      <c r="F1708" s="2">
        <v>10</v>
      </c>
      <c r="G1708" s="15">
        <v>199</v>
      </c>
      <c r="H1708" s="7">
        <f>L1708*'114成績輸入與落點儀表板'!$B$2+M1708*'114成績輸入與落點儀表板'!$B$3+N1708*'114成績輸入與落點儀表板'!$B$4+O1708*'114成績輸入與落點儀表板'!$B$5+P1708*'114成績輸入與落點儀表板'!$B$6+Q1708*'114成績輸入與落點儀表板'!$B$7+R1708*'114成績輸入與落點儀表板'!$B$8+S1708*'114成績輸入與落點儀表板'!$B$9+T1708*'114成績輸入與落點儀表板'!$B$10+U1708*'114成績輸入與落點儀表板'!$B$11+V1708*'114成績輸入與落點儀表板'!$B$12+W1708*'114成績輸入與落點儀表板'!$B$13+X1708*'114成績輸入與落點儀表板'!$B$14+Y1708*'114成績輸入與落點儀表板'!$B$15+Z1708*'114成績輸入與落點儀表板'!$B$16</f>
        <v>0</v>
      </c>
      <c r="I1708" s="8">
        <f t="shared" si="52"/>
        <v>-199</v>
      </c>
      <c r="J1708" s="2" t="str">
        <f t="shared" si="53"/>
        <v>FAIL</v>
      </c>
      <c r="K1708" s="16" t="str">
        <f>IF(AND(IF('114成績輸入與落點儀表板'!$C$2="必須採計",L1708&gt;0,IF('114成績輸入與落點儀表板'!$C$2="不可採計",L1708=0,TRUE)),IF('114成績輸入與落點儀表板'!$C$3="必須採計",M1708&gt;0,IF('114成績輸入與落點儀表板'!$C$3="不可採計",M1708=0,TRUE)),IF('114成績輸入與落點儀表板'!$C$4="必須採計",N1708&gt;0,IF('114成績輸入與落點儀表板'!$C$4="不可採計",N1708=0,TRUE)),IF('114成績輸入與落點儀表板'!$C$5="必須採計",O1708&gt;0,IF('114成績輸入與落點儀表板'!$C$5="不可採計",O1708=0,TRUE)),IF('114成績輸入與落點儀表板'!$C$6="必須採計",P1708&gt;0,IF('114成績輸入與落點儀表板'!$C$6="不可採計",P1708=0,TRUE)),IF('114成績輸入與落點儀表板'!$C$7="必須採計",Q1708&gt;0,IF('114成績輸入與落點儀表板'!$C$7="不可採計",Q1708=0,TRUE)),IF('114成績輸入與落點儀表板'!$C$8="必須採計",R1708&gt;0,IF('114成績輸入與落點儀表板'!$C$8="不可採計",R1708=0,TRUE)),IF('114成績輸入與落點儀表板'!$C$9="必須採計",S1708&gt;0,IF('114成績輸入與落點儀表板'!$C$9="不可採計",S1708=0,TRUE)),IF('114成績輸入與落點儀表板'!$C$10="必須採計",T1708&gt;0,IF('114成績輸入與落點儀表板'!$C$10="不可採計",T1708=0,TRUE)),IF('114成績輸入與落點儀表板'!$C$11="必須採計",U1708&gt;0,IF('114成績輸入與落點儀表板'!$C$11="不可採計",U1708=0,TRUE)),IF('114成績輸入與落點儀表板'!$C$12="必須採計",V1708&gt;0,IF('114成績輸入與落點儀表板'!$C$12="不可採計",V1708=0,TRUE)),IF('114成績輸入與落點儀表板'!$C$13="必須採計",W1708&gt;0,IF('114成績輸入與落點儀表板'!$C$13="不可採計",W1708=0,TRUE)),IF('114成績輸入與落點儀表板'!$C$14="必須採計",X1708&gt;0,IF('114成績輸入與落點儀表板'!$C$14="不可採計",X1708=0,TRUE)),IF('114成績輸入與落點儀表板'!$C$15="必須採計",Y1708&gt;0,IF('114成績輸入與落點儀表板'!$C$15="不可採計",Y1708=0,TRUE)),IF('114成績輸入與落點儀表板'!$C$16="必須採計",Z1708&gt;0,IF('114成績輸入與落點儀表板'!$C$16="不可採計",Z1708=0,TRUE))),"✅ 符合","❌ 不符合")</f>
        <v>✅ 符合</v>
      </c>
      <c r="L1708" s="15">
        <v>2</v>
      </c>
      <c r="M1708" s="15">
        <v>1.5</v>
      </c>
      <c r="N1708" s="15">
        <v>0</v>
      </c>
      <c r="O1708" s="15">
        <v>0</v>
      </c>
      <c r="P1708" s="15">
        <v>0</v>
      </c>
      <c r="Q1708" s="15">
        <v>0</v>
      </c>
      <c r="R1708" s="15">
        <v>0</v>
      </c>
      <c r="S1708" s="15">
        <v>0</v>
      </c>
      <c r="T1708" s="15">
        <v>0</v>
      </c>
      <c r="U1708" s="15">
        <v>2</v>
      </c>
      <c r="V1708" s="15">
        <v>0</v>
      </c>
      <c r="W1708" s="15">
        <v>0</v>
      </c>
      <c r="X1708" s="15">
        <v>0</v>
      </c>
      <c r="Y1708" s="15">
        <v>0</v>
      </c>
      <c r="Z1708" s="15">
        <v>0</v>
      </c>
    </row>
    <row r="1709" spans="1:26" x14ac:dyDescent="0.3">
      <c r="A1709" s="2" t="s">
        <v>3875</v>
      </c>
      <c r="B1709" s="13" t="s">
        <v>3657</v>
      </c>
      <c r="C1709" s="13" t="s">
        <v>577</v>
      </c>
      <c r="D1709" s="12" t="s">
        <v>80</v>
      </c>
      <c r="E1709" s="13" t="s">
        <v>5620</v>
      </c>
      <c r="F1709" s="2">
        <v>23</v>
      </c>
      <c r="G1709" s="15">
        <v>171</v>
      </c>
      <c r="H1709" s="7">
        <f>L1709*'114成績輸入與落點儀表板'!$B$2+M1709*'114成績輸入與落點儀表板'!$B$3+N1709*'114成績輸入與落點儀表板'!$B$4+O1709*'114成績輸入與落點儀表板'!$B$5+P1709*'114成績輸入與落點儀表板'!$B$6+Q1709*'114成績輸入與落點儀表板'!$B$7+R1709*'114成績輸入與落點儀表板'!$B$8+S1709*'114成績輸入與落點儀表板'!$B$9+T1709*'114成績輸入與落點儀表板'!$B$10+U1709*'114成績輸入與落點儀表板'!$B$11+V1709*'114成績輸入與落點儀表板'!$B$12+W1709*'114成績輸入與落點儀表板'!$B$13+X1709*'114成績輸入與落點儀表板'!$B$14+Y1709*'114成績輸入與落點儀表板'!$B$15+Z1709*'114成績輸入與落點儀表板'!$B$16</f>
        <v>0</v>
      </c>
      <c r="I1709" s="8">
        <f t="shared" si="52"/>
        <v>-171</v>
      </c>
      <c r="J1709" s="2" t="str">
        <f t="shared" si="53"/>
        <v>FAIL</v>
      </c>
      <c r="K1709" s="16" t="str">
        <f>IF(AND(IF('114成績輸入與落點儀表板'!$C$2="必須採計",L1709&gt;0,IF('114成績輸入與落點儀表板'!$C$2="不可採計",L1709=0,TRUE)),IF('114成績輸入與落點儀表板'!$C$3="必須採計",M1709&gt;0,IF('114成績輸入與落點儀表板'!$C$3="不可採計",M1709=0,TRUE)),IF('114成績輸入與落點儀表板'!$C$4="必須採計",N1709&gt;0,IF('114成績輸入與落點儀表板'!$C$4="不可採計",N1709=0,TRUE)),IF('114成績輸入與落點儀表板'!$C$5="必須採計",O1709&gt;0,IF('114成績輸入與落點儀表板'!$C$5="不可採計",O1709=0,TRUE)),IF('114成績輸入與落點儀表板'!$C$6="必須採計",P1709&gt;0,IF('114成績輸入與落點儀表板'!$C$6="不可採計",P1709=0,TRUE)),IF('114成績輸入與落點儀表板'!$C$7="必須採計",Q1709&gt;0,IF('114成績輸入與落點儀表板'!$C$7="不可採計",Q1709=0,TRUE)),IF('114成績輸入與落點儀表板'!$C$8="必須採計",R1709&gt;0,IF('114成績輸入與落點儀表板'!$C$8="不可採計",R1709=0,TRUE)),IF('114成績輸入與落點儀表板'!$C$9="必須採計",S1709&gt;0,IF('114成績輸入與落點儀表板'!$C$9="不可採計",S1709=0,TRUE)),IF('114成績輸入與落點儀表板'!$C$10="必須採計",T1709&gt;0,IF('114成績輸入與落點儀表板'!$C$10="不可採計",T1709=0,TRUE)),IF('114成績輸入與落點儀表板'!$C$11="必須採計",U1709&gt;0,IF('114成績輸入與落點儀表板'!$C$11="不可採計",U1709=0,TRUE)),IF('114成績輸入與落點儀表板'!$C$12="必須採計",V1709&gt;0,IF('114成績輸入與落點儀表板'!$C$12="不可採計",V1709=0,TRUE)),IF('114成績輸入與落點儀表板'!$C$13="必須採計",W1709&gt;0,IF('114成績輸入與落點儀表板'!$C$13="不可採計",W1709=0,TRUE)),IF('114成績輸入與落點儀表板'!$C$14="必須採計",X1709&gt;0,IF('114成績輸入與落點儀表板'!$C$14="不可採計",X1709=0,TRUE)),IF('114成績輸入與落點儀表板'!$C$15="必須採計",Y1709&gt;0,IF('114成績輸入與落點儀表板'!$C$15="不可採計",Y1709=0,TRUE)),IF('114成績輸入與落點儀表板'!$C$16="必須採計",Z1709&gt;0,IF('114成績輸入與落點儀表板'!$C$16="不可採計",Z1709=0,TRUE))),"✅ 符合","❌ 不符合")</f>
        <v>✅ 符合</v>
      </c>
      <c r="L1709" s="15">
        <v>2</v>
      </c>
      <c r="M1709" s="15">
        <v>0</v>
      </c>
      <c r="N1709" s="15">
        <v>0</v>
      </c>
      <c r="O1709" s="15">
        <v>0</v>
      </c>
      <c r="P1709" s="15">
        <v>0</v>
      </c>
      <c r="Q1709" s="15">
        <v>1.5</v>
      </c>
      <c r="R1709" s="15">
        <v>0</v>
      </c>
      <c r="S1709" s="15">
        <v>0</v>
      </c>
      <c r="T1709" s="15">
        <v>0</v>
      </c>
      <c r="U1709" s="15">
        <v>0</v>
      </c>
      <c r="V1709" s="15">
        <v>1</v>
      </c>
      <c r="W1709" s="15">
        <v>0</v>
      </c>
      <c r="X1709" s="15">
        <v>0</v>
      </c>
      <c r="Y1709" s="15">
        <v>0</v>
      </c>
      <c r="Z1709" s="15">
        <v>0</v>
      </c>
    </row>
    <row r="1710" spans="1:26" ht="15.75" customHeight="1" x14ac:dyDescent="0.3">
      <c r="A1710" s="2" t="s">
        <v>3878</v>
      </c>
      <c r="B1710" s="13" t="s">
        <v>3657</v>
      </c>
      <c r="C1710" s="13" t="s">
        <v>400</v>
      </c>
      <c r="D1710" s="12" t="s">
        <v>113</v>
      </c>
      <c r="E1710" s="13" t="s">
        <v>3672</v>
      </c>
      <c r="F1710" s="2">
        <v>34</v>
      </c>
      <c r="G1710" s="15">
        <v>193.5</v>
      </c>
      <c r="H1710" s="7">
        <f>L1710*'114成績輸入與落點儀表板'!$B$2+M1710*'114成績輸入與落點儀表板'!$B$3+N1710*'114成績輸入與落點儀表板'!$B$4+O1710*'114成績輸入與落點儀表板'!$B$5+P1710*'114成績輸入與落點儀表板'!$B$6+Q1710*'114成績輸入與落點儀表板'!$B$7+R1710*'114成績輸入與落點儀表板'!$B$8+S1710*'114成績輸入與落點儀表板'!$B$9+T1710*'114成績輸入與落點儀表板'!$B$10+U1710*'114成績輸入與落點儀表板'!$B$11+V1710*'114成績輸入與落點儀表板'!$B$12+W1710*'114成績輸入與落點儀表板'!$B$13+X1710*'114成績輸入與落點儀表板'!$B$14+Y1710*'114成績輸入與落點儀表板'!$B$15+Z1710*'114成績輸入與落點儀表板'!$B$16</f>
        <v>0</v>
      </c>
      <c r="I1710" s="8">
        <f t="shared" si="52"/>
        <v>-193.5</v>
      </c>
      <c r="J1710" s="2" t="str">
        <f t="shared" si="53"/>
        <v>FAIL</v>
      </c>
      <c r="K1710" s="16" t="str">
        <f>IF(AND(IF('114成績輸入與落點儀表板'!$C$2="必須採計",L1710&gt;0,IF('114成績輸入與落點儀表板'!$C$2="不可採計",L1710=0,TRUE)),IF('114成績輸入與落點儀表板'!$C$3="必須採計",M1710&gt;0,IF('114成績輸入與落點儀表板'!$C$3="不可採計",M1710=0,TRUE)),IF('114成績輸入與落點儀表板'!$C$4="必須採計",N1710&gt;0,IF('114成績輸入與落點儀表板'!$C$4="不可採計",N1710=0,TRUE)),IF('114成績輸入與落點儀表板'!$C$5="必須採計",O1710&gt;0,IF('114成績輸入與落點儀表板'!$C$5="不可採計",O1710=0,TRUE)),IF('114成績輸入與落點儀表板'!$C$6="必須採計",P1710&gt;0,IF('114成績輸入與落點儀表板'!$C$6="不可採計",P1710=0,TRUE)),IF('114成績輸入與落點儀表板'!$C$7="必須採計",Q1710&gt;0,IF('114成績輸入與落點儀表板'!$C$7="不可採計",Q1710=0,TRUE)),IF('114成績輸入與落點儀表板'!$C$8="必須採計",R1710&gt;0,IF('114成績輸入與落點儀表板'!$C$8="不可採計",R1710=0,TRUE)),IF('114成績輸入與落點儀表板'!$C$9="必須採計",S1710&gt;0,IF('114成績輸入與落點儀表板'!$C$9="不可採計",S1710=0,TRUE)),IF('114成績輸入與落點儀表板'!$C$10="必須採計",T1710&gt;0,IF('114成績輸入與落點儀表板'!$C$10="不可採計",T1710=0,TRUE)),IF('114成績輸入與落點儀表板'!$C$11="必須採計",U1710&gt;0,IF('114成績輸入與落點儀表板'!$C$11="不可採計",U1710=0,TRUE)),IF('114成績輸入與落點儀表板'!$C$12="必須採計",V1710&gt;0,IF('114成績輸入與落點儀表板'!$C$12="不可採計",V1710=0,TRUE)),IF('114成績輸入與落點儀表板'!$C$13="必須採計",W1710&gt;0,IF('114成績輸入與落點儀表板'!$C$13="不可採計",W1710=0,TRUE)),IF('114成績輸入與落點儀表板'!$C$14="必須採計",X1710&gt;0,IF('114成績輸入與落點儀表板'!$C$14="不可採計",X1710=0,TRUE)),IF('114成績輸入與落點儀表板'!$C$15="必須採計",Y1710&gt;0,IF('114成績輸入與落點儀表板'!$C$15="不可採計",Y1710=0,TRUE)),IF('114成績輸入與落點儀表板'!$C$16="必須採計",Z1710&gt;0,IF('114成績輸入與落點儀表板'!$C$16="不可採計",Z1710=0,TRUE))),"✅ 符合","❌ 不符合")</f>
        <v>✅ 符合</v>
      </c>
      <c r="L1710" s="15">
        <v>1.25</v>
      </c>
      <c r="M1710" s="15">
        <v>1.25</v>
      </c>
      <c r="N1710" s="15">
        <v>0</v>
      </c>
      <c r="O1710" s="15">
        <v>0</v>
      </c>
      <c r="P1710" s="15">
        <v>0</v>
      </c>
      <c r="Q1710" s="15">
        <v>0</v>
      </c>
      <c r="R1710" s="15">
        <v>0</v>
      </c>
      <c r="S1710" s="15">
        <v>0</v>
      </c>
      <c r="T1710" s="15">
        <v>0</v>
      </c>
      <c r="U1710" s="15">
        <v>1</v>
      </c>
      <c r="V1710" s="15">
        <v>0</v>
      </c>
      <c r="W1710" s="15">
        <v>1</v>
      </c>
      <c r="X1710" s="15">
        <v>0</v>
      </c>
      <c r="Y1710" s="15">
        <v>0</v>
      </c>
      <c r="Z1710" s="15">
        <v>0</v>
      </c>
    </row>
    <row r="1711" spans="1:26" x14ac:dyDescent="0.3">
      <c r="A1711" s="2" t="s">
        <v>3881</v>
      </c>
      <c r="B1711" s="13" t="s">
        <v>3657</v>
      </c>
      <c r="C1711" s="13" t="s">
        <v>3674</v>
      </c>
      <c r="D1711" s="12" t="s">
        <v>113</v>
      </c>
      <c r="E1711" s="13" t="s">
        <v>4819</v>
      </c>
      <c r="F1711" s="2">
        <v>30</v>
      </c>
      <c r="G1711" s="15">
        <v>215.75</v>
      </c>
      <c r="H1711" s="7">
        <f>L1711*'114成績輸入與落點儀表板'!$B$2+M1711*'114成績輸入與落點儀表板'!$B$3+N1711*'114成績輸入與落點儀表板'!$B$4+O1711*'114成績輸入與落點儀表板'!$B$5+P1711*'114成績輸入與落點儀表板'!$B$6+Q1711*'114成績輸入與落點儀表板'!$B$7+R1711*'114成績輸入與落點儀表板'!$B$8+S1711*'114成績輸入與落點儀表板'!$B$9+T1711*'114成績輸入與落點儀表板'!$B$10+U1711*'114成績輸入與落點儀表板'!$B$11+V1711*'114成績輸入與落點儀表板'!$B$12+W1711*'114成績輸入與落點儀表板'!$B$13+X1711*'114成績輸入與落點儀表板'!$B$14+Y1711*'114成績輸入與落點儀表板'!$B$15+Z1711*'114成績輸入與落點儀表板'!$B$16</f>
        <v>0</v>
      </c>
      <c r="I1711" s="8">
        <f t="shared" si="52"/>
        <v>-215.75</v>
      </c>
      <c r="J1711" s="2" t="str">
        <f t="shared" si="53"/>
        <v>FAIL</v>
      </c>
      <c r="K1711" s="16" t="str">
        <f>IF(AND(IF('114成績輸入與落點儀表板'!$C$2="必須採計",L1711&gt;0,IF('114成績輸入與落點儀表板'!$C$2="不可採計",L1711=0,TRUE)),IF('114成績輸入與落點儀表板'!$C$3="必須採計",M1711&gt;0,IF('114成績輸入與落點儀表板'!$C$3="不可採計",M1711=0,TRUE)),IF('114成績輸入與落點儀表板'!$C$4="必須採計",N1711&gt;0,IF('114成績輸入與落點儀表板'!$C$4="不可採計",N1711=0,TRUE)),IF('114成績輸入與落點儀表板'!$C$5="必須採計",O1711&gt;0,IF('114成績輸入與落點儀表板'!$C$5="不可採計",O1711=0,TRUE)),IF('114成績輸入與落點儀表板'!$C$6="必須採計",P1711&gt;0,IF('114成績輸入與落點儀表板'!$C$6="不可採計",P1711=0,TRUE)),IF('114成績輸入與落點儀表板'!$C$7="必須採計",Q1711&gt;0,IF('114成績輸入與落點儀表板'!$C$7="不可採計",Q1711=0,TRUE)),IF('114成績輸入與落點儀表板'!$C$8="必須採計",R1711&gt;0,IF('114成績輸入與落點儀表板'!$C$8="不可採計",R1711=0,TRUE)),IF('114成績輸入與落點儀表板'!$C$9="必須採計",S1711&gt;0,IF('114成績輸入與落點儀表板'!$C$9="不可採計",S1711=0,TRUE)),IF('114成績輸入與落點儀表板'!$C$10="必須採計",T1711&gt;0,IF('114成績輸入與落點儀表板'!$C$10="不可採計",T1711=0,TRUE)),IF('114成績輸入與落點儀表板'!$C$11="必須採計",U1711&gt;0,IF('114成績輸入與落點儀表板'!$C$11="不可採計",U1711=0,TRUE)),IF('114成績輸入與落點儀表板'!$C$12="必須採計",V1711&gt;0,IF('114成績輸入與落點儀表板'!$C$12="不可採計",V1711=0,TRUE)),IF('114成績輸入與落點儀表板'!$C$13="必須採計",W1711&gt;0,IF('114成績輸入與落點儀表板'!$C$13="不可採計",W1711=0,TRUE)),IF('114成績輸入與落點儀表板'!$C$14="必須採計",X1711&gt;0,IF('114成績輸入與落點儀表板'!$C$14="不可採計",X1711=0,TRUE)),IF('114成績輸入與落點儀表板'!$C$15="必須採計",Y1711&gt;0,IF('114成績輸入與落點儀表板'!$C$15="不可採計",Y1711=0,TRUE)),IF('114成績輸入與落點儀表板'!$C$16="必須採計",Z1711&gt;0,IF('114成績輸入與落點儀表板'!$C$16="不可採計",Z1711=0,TRUE))),"✅ 符合","❌ 不符合")</f>
        <v>✅ 符合</v>
      </c>
      <c r="L1711" s="15">
        <v>1.25</v>
      </c>
      <c r="M1711" s="15">
        <v>1.5</v>
      </c>
      <c r="N1711" s="15">
        <v>0</v>
      </c>
      <c r="O1711" s="15">
        <v>0</v>
      </c>
      <c r="P1711" s="15">
        <v>0</v>
      </c>
      <c r="Q1711" s="15">
        <v>0</v>
      </c>
      <c r="R1711" s="15">
        <v>0</v>
      </c>
      <c r="S1711" s="15">
        <v>0</v>
      </c>
      <c r="T1711" s="15">
        <v>0</v>
      </c>
      <c r="U1711" s="15">
        <v>1</v>
      </c>
      <c r="V1711" s="15">
        <v>0</v>
      </c>
      <c r="W1711" s="15">
        <v>1.5</v>
      </c>
      <c r="X1711" s="15">
        <v>0</v>
      </c>
      <c r="Y1711" s="15">
        <v>0</v>
      </c>
      <c r="Z1711" s="15">
        <v>0</v>
      </c>
    </row>
    <row r="1712" spans="1:26" ht="15.75" customHeight="1" x14ac:dyDescent="0.3">
      <c r="A1712" s="2" t="s">
        <v>3883</v>
      </c>
      <c r="B1712" s="13" t="s">
        <v>3657</v>
      </c>
      <c r="C1712" s="13" t="s">
        <v>1956</v>
      </c>
      <c r="D1712" s="12" t="s">
        <v>113</v>
      </c>
      <c r="E1712" s="13" t="s">
        <v>288</v>
      </c>
      <c r="F1712" s="2">
        <v>20</v>
      </c>
      <c r="G1712" s="15">
        <v>148</v>
      </c>
      <c r="H1712" s="7">
        <f>L1712*'114成績輸入與落點儀表板'!$B$2+M1712*'114成績輸入與落點儀表板'!$B$3+N1712*'114成績輸入與落點儀表板'!$B$4+O1712*'114成績輸入與落點儀表板'!$B$5+P1712*'114成績輸入與落點儀表板'!$B$6+Q1712*'114成績輸入與落點儀表板'!$B$7+R1712*'114成績輸入與落點儀表板'!$B$8+S1712*'114成績輸入與落點儀表板'!$B$9+T1712*'114成績輸入與落點儀表板'!$B$10+U1712*'114成績輸入與落點儀表板'!$B$11+V1712*'114成績輸入與落點儀表板'!$B$12+W1712*'114成績輸入與落點儀表板'!$B$13+X1712*'114成績輸入與落點儀表板'!$B$14+Y1712*'114成績輸入與落點儀表板'!$B$15+Z1712*'114成績輸入與落點儀表板'!$B$16</f>
        <v>0</v>
      </c>
      <c r="I1712" s="8">
        <f t="shared" si="52"/>
        <v>-148</v>
      </c>
      <c r="J1712" s="2" t="str">
        <f t="shared" si="53"/>
        <v>FAIL</v>
      </c>
      <c r="K1712" s="16" t="str">
        <f>IF(AND(IF('114成績輸入與落點儀表板'!$C$2="必須採計",L1712&gt;0,IF('114成績輸入與落點儀表板'!$C$2="不可採計",L1712=0,TRUE)),IF('114成績輸入與落點儀表板'!$C$3="必須採計",M1712&gt;0,IF('114成績輸入與落點儀表板'!$C$3="不可採計",M1712=0,TRUE)),IF('114成績輸入與落點儀表板'!$C$4="必須採計",N1712&gt;0,IF('114成績輸入與落點儀表板'!$C$4="不可採計",N1712=0,TRUE)),IF('114成績輸入與落點儀表板'!$C$5="必須採計",O1712&gt;0,IF('114成績輸入與落點儀表板'!$C$5="不可採計",O1712=0,TRUE)),IF('114成績輸入與落點儀表板'!$C$6="必須採計",P1712&gt;0,IF('114成績輸入與落點儀表板'!$C$6="不可採計",P1712=0,TRUE)),IF('114成績輸入與落點儀表板'!$C$7="必須採計",Q1712&gt;0,IF('114成績輸入與落點儀表板'!$C$7="不可採計",Q1712=0,TRUE)),IF('114成績輸入與落點儀表板'!$C$8="必須採計",R1712&gt;0,IF('114成績輸入與落點儀表板'!$C$8="不可採計",R1712=0,TRUE)),IF('114成績輸入與落點儀表板'!$C$9="必須採計",S1712&gt;0,IF('114成績輸入與落點儀表板'!$C$9="不可採計",S1712=0,TRUE)),IF('114成績輸入與落點儀表板'!$C$10="必須採計",T1712&gt;0,IF('114成績輸入與落點儀表板'!$C$10="不可採計",T1712=0,TRUE)),IF('114成績輸入與落點儀表板'!$C$11="必須採計",U1712&gt;0,IF('114成績輸入與落點儀表板'!$C$11="不可採計",U1712=0,TRUE)),IF('114成績輸入與落點儀表板'!$C$12="必須採計",V1712&gt;0,IF('114成績輸入與落點儀表板'!$C$12="不可採計",V1712=0,TRUE)),IF('114成績輸入與落點儀表板'!$C$13="必須採計",W1712&gt;0,IF('114成績輸入與落點儀表板'!$C$13="不可採計",W1712=0,TRUE)),IF('114成績輸入與落點儀表板'!$C$14="必須採計",X1712&gt;0,IF('114成績輸入與落點儀表板'!$C$14="不可採計",X1712=0,TRUE)),IF('114成績輸入與落點儀表板'!$C$15="必須採計",Y1712&gt;0,IF('114成績輸入與落點儀表板'!$C$15="不可採計",Y1712=0,TRUE)),IF('114成績輸入與落點儀表板'!$C$16="必須採計",Z1712&gt;0,IF('114成績輸入與落點儀表板'!$C$16="不可採計",Z1712=0,TRUE))),"✅ 符合","❌ 不符合")</f>
        <v>✅ 符合</v>
      </c>
      <c r="L1712" s="15">
        <v>1.25</v>
      </c>
      <c r="M1712" s="15">
        <v>1.25</v>
      </c>
      <c r="N1712" s="15">
        <v>0</v>
      </c>
      <c r="O1712" s="15">
        <v>0</v>
      </c>
      <c r="P1712" s="15">
        <v>0</v>
      </c>
      <c r="Q1712" s="15">
        <v>0</v>
      </c>
      <c r="R1712" s="15">
        <v>0</v>
      </c>
      <c r="S1712" s="15">
        <v>0</v>
      </c>
      <c r="T1712" s="15">
        <v>0</v>
      </c>
      <c r="U1712" s="15">
        <v>0</v>
      </c>
      <c r="V1712" s="15">
        <v>0</v>
      </c>
      <c r="W1712" s="15">
        <v>1</v>
      </c>
      <c r="X1712" s="15">
        <v>0</v>
      </c>
      <c r="Y1712" s="15">
        <v>0</v>
      </c>
      <c r="Z1712" s="15">
        <v>0</v>
      </c>
    </row>
    <row r="1713" spans="1:26" x14ac:dyDescent="0.3">
      <c r="A1713" s="2" t="s">
        <v>3884</v>
      </c>
      <c r="B1713" s="13" t="s">
        <v>3657</v>
      </c>
      <c r="C1713" s="13" t="s">
        <v>397</v>
      </c>
      <c r="D1713" s="12" t="s">
        <v>121</v>
      </c>
      <c r="E1713" s="13" t="s">
        <v>3378</v>
      </c>
      <c r="F1713" s="2">
        <v>26</v>
      </c>
      <c r="G1713" s="15">
        <v>241</v>
      </c>
      <c r="H1713" s="7">
        <f>L1713*'114成績輸入與落點儀表板'!$B$2+M1713*'114成績輸入與落點儀表板'!$B$3+N1713*'114成績輸入與落點儀表板'!$B$4+O1713*'114成績輸入與落點儀表板'!$B$5+P1713*'114成績輸入與落點儀表板'!$B$6+Q1713*'114成績輸入與落點儀表板'!$B$7+R1713*'114成績輸入與落點儀表板'!$B$8+S1713*'114成績輸入與落點儀表板'!$B$9+T1713*'114成績輸入與落點儀表板'!$B$10+U1713*'114成績輸入與落點儀表板'!$B$11+V1713*'114成績輸入與落點儀表板'!$B$12+W1713*'114成績輸入與落點儀表板'!$B$13+X1713*'114成績輸入與落點儀表板'!$B$14+Y1713*'114成績輸入與落點儀表板'!$B$15+Z1713*'114成績輸入與落點儀表板'!$B$16</f>
        <v>0</v>
      </c>
      <c r="I1713" s="8">
        <f t="shared" si="52"/>
        <v>-241</v>
      </c>
      <c r="J1713" s="2" t="str">
        <f t="shared" si="53"/>
        <v>FAIL</v>
      </c>
      <c r="K1713" s="16" t="str">
        <f>IF(AND(IF('114成績輸入與落點儀表板'!$C$2="必須採計",L1713&gt;0,IF('114成績輸入與落點儀表板'!$C$2="不可採計",L1713=0,TRUE)),IF('114成績輸入與落點儀表板'!$C$3="必須採計",M1713&gt;0,IF('114成績輸入與落點儀表板'!$C$3="不可採計",M1713=0,TRUE)),IF('114成績輸入與落點儀表板'!$C$4="必須採計",N1713&gt;0,IF('114成績輸入與落點儀表板'!$C$4="不可採計",N1713=0,TRUE)),IF('114成績輸入與落點儀表板'!$C$5="必須採計",O1713&gt;0,IF('114成績輸入與落點儀表板'!$C$5="不可採計",O1713=0,TRUE)),IF('114成績輸入與落點儀表板'!$C$6="必須採計",P1713&gt;0,IF('114成績輸入與落點儀表板'!$C$6="不可採計",P1713=0,TRUE)),IF('114成績輸入與落點儀表板'!$C$7="必須採計",Q1713&gt;0,IF('114成績輸入與落點儀表板'!$C$7="不可採計",Q1713=0,TRUE)),IF('114成績輸入與落點儀表板'!$C$8="必須採計",R1713&gt;0,IF('114成績輸入與落點儀表板'!$C$8="不可採計",R1713=0,TRUE)),IF('114成績輸入與落點儀表板'!$C$9="必須採計",S1713&gt;0,IF('114成績輸入與落點儀表板'!$C$9="不可採計",S1713=0,TRUE)),IF('114成績輸入與落點儀表板'!$C$10="必須採計",T1713&gt;0,IF('114成績輸入與落點儀表板'!$C$10="不可採計",T1713=0,TRUE)),IF('114成績輸入與落點儀表板'!$C$11="必須採計",U1713&gt;0,IF('114成績輸入與落點儀表板'!$C$11="不可採計",U1713=0,TRUE)),IF('114成績輸入與落點儀表板'!$C$12="必須採計",V1713&gt;0,IF('114成績輸入與落點儀表板'!$C$12="不可採計",V1713=0,TRUE)),IF('114成績輸入與落點儀表板'!$C$13="必須採計",W1713&gt;0,IF('114成績輸入與落點儀表板'!$C$13="不可採計",W1713=0,TRUE)),IF('114成績輸入與落點儀表板'!$C$14="必須採計",X1713&gt;0,IF('114成績輸入與落點儀表板'!$C$14="不可採計",X1713=0,TRUE)),IF('114成績輸入與落點儀表板'!$C$15="必須採計",Y1713&gt;0,IF('114成績輸入與落點儀表板'!$C$15="不可採計",Y1713=0,TRUE)),IF('114成績輸入與落點儀表板'!$C$16="必須採計",Z1713&gt;0,IF('114成績輸入與落點儀表板'!$C$16="不可採計",Z1713=0,TRUE))),"✅ 符合","❌ 不符合")</f>
        <v>✅ 符合</v>
      </c>
      <c r="L1713" s="15">
        <v>1.5</v>
      </c>
      <c r="M1713" s="15">
        <v>2</v>
      </c>
      <c r="N1713" s="15">
        <v>0</v>
      </c>
      <c r="O1713" s="15">
        <v>0</v>
      </c>
      <c r="P1713" s="15">
        <v>0</v>
      </c>
      <c r="Q1713" s="15">
        <v>2</v>
      </c>
      <c r="R1713" s="15">
        <v>0</v>
      </c>
      <c r="S1713" s="15">
        <v>0</v>
      </c>
      <c r="T1713" s="15">
        <v>0</v>
      </c>
      <c r="U1713" s="15">
        <v>0</v>
      </c>
      <c r="V1713" s="15">
        <v>0</v>
      </c>
      <c r="W1713" s="15">
        <v>1</v>
      </c>
      <c r="X1713" s="15">
        <v>0</v>
      </c>
      <c r="Y1713" s="15">
        <v>0</v>
      </c>
      <c r="Z1713" s="15">
        <v>0</v>
      </c>
    </row>
    <row r="1714" spans="1:26" ht="15.75" customHeight="1" x14ac:dyDescent="0.3">
      <c r="A1714" s="2" t="s">
        <v>3886</v>
      </c>
      <c r="B1714" s="13" t="s">
        <v>3657</v>
      </c>
      <c r="C1714" s="13" t="s">
        <v>3680</v>
      </c>
      <c r="D1714" s="12" t="s">
        <v>121</v>
      </c>
      <c r="E1714" s="13" t="s">
        <v>3557</v>
      </c>
      <c r="F1714" s="2">
        <v>10</v>
      </c>
      <c r="G1714" s="15">
        <v>180</v>
      </c>
      <c r="H1714" s="7">
        <f>L1714*'114成績輸入與落點儀表板'!$B$2+M1714*'114成績輸入與落點儀表板'!$B$3+N1714*'114成績輸入與落點儀表板'!$B$4+O1714*'114成績輸入與落點儀表板'!$B$5+P1714*'114成績輸入與落點儀表板'!$B$6+Q1714*'114成績輸入與落點儀表板'!$B$7+R1714*'114成績輸入與落點儀表板'!$B$8+S1714*'114成績輸入與落點儀表板'!$B$9+T1714*'114成績輸入與落點儀表板'!$B$10+U1714*'114成績輸入與落點儀表板'!$B$11+V1714*'114成績輸入與落點儀表板'!$B$12+W1714*'114成績輸入與落點儀表板'!$B$13+X1714*'114成績輸入與落點儀表板'!$B$14+Y1714*'114成績輸入與落點儀表板'!$B$15+Z1714*'114成績輸入與落點儀表板'!$B$16</f>
        <v>0</v>
      </c>
      <c r="I1714" s="8">
        <f t="shared" si="52"/>
        <v>-180</v>
      </c>
      <c r="J1714" s="2" t="str">
        <f t="shared" si="53"/>
        <v>FAIL</v>
      </c>
      <c r="K1714" s="16" t="str">
        <f>IF(AND(IF('114成績輸入與落點儀表板'!$C$2="必須採計",L1714&gt;0,IF('114成績輸入與落點儀表板'!$C$2="不可採計",L1714=0,TRUE)),IF('114成績輸入與落點儀表板'!$C$3="必須採計",M1714&gt;0,IF('114成績輸入與落點儀表板'!$C$3="不可採計",M1714=0,TRUE)),IF('114成績輸入與落點儀表板'!$C$4="必須採計",N1714&gt;0,IF('114成績輸入與落點儀表板'!$C$4="不可採計",N1714=0,TRUE)),IF('114成績輸入與落點儀表板'!$C$5="必須採計",O1714&gt;0,IF('114成績輸入與落點儀表板'!$C$5="不可採計",O1714=0,TRUE)),IF('114成績輸入與落點儀表板'!$C$6="必須採計",P1714&gt;0,IF('114成績輸入與落點儀表板'!$C$6="不可採計",P1714=0,TRUE)),IF('114成績輸入與落點儀表板'!$C$7="必須採計",Q1714&gt;0,IF('114成績輸入與落點儀表板'!$C$7="不可採計",Q1714=0,TRUE)),IF('114成績輸入與落點儀表板'!$C$8="必須採計",R1714&gt;0,IF('114成績輸入與落點儀表板'!$C$8="不可採計",R1714=0,TRUE)),IF('114成績輸入與落點儀表板'!$C$9="必須採計",S1714&gt;0,IF('114成績輸入與落點儀表板'!$C$9="不可採計",S1714=0,TRUE)),IF('114成績輸入與落點儀表板'!$C$10="必須採計",T1714&gt;0,IF('114成績輸入與落點儀表板'!$C$10="不可採計",T1714=0,TRUE)),IF('114成績輸入與落點儀表板'!$C$11="必須採計",U1714&gt;0,IF('114成績輸入與落點儀表板'!$C$11="不可採計",U1714=0,TRUE)),IF('114成績輸入與落點儀表板'!$C$12="必須採計",V1714&gt;0,IF('114成績輸入與落點儀表板'!$C$12="不可採計",V1714=0,TRUE)),IF('114成績輸入與落點儀表板'!$C$13="必須採計",W1714&gt;0,IF('114成績輸入與落點儀表板'!$C$13="不可採計",W1714=0,TRUE)),IF('114成績輸入與落點儀表板'!$C$14="必須採計",X1714&gt;0,IF('114成績輸入與落點儀表板'!$C$14="不可採計",X1714=0,TRUE)),IF('114成績輸入與落點儀表板'!$C$15="必須採計",Y1714&gt;0,IF('114成績輸入與落點儀表板'!$C$15="不可採計",Y1714=0,TRUE)),IF('114成績輸入與落點儀表板'!$C$16="必須採計",Z1714&gt;0,IF('114成績輸入與落點儀表板'!$C$16="不可採計",Z1714=0,TRUE))),"✅ 符合","❌ 不符合")</f>
        <v>✅ 符合</v>
      </c>
      <c r="L1714" s="15">
        <v>1</v>
      </c>
      <c r="M1714" s="15">
        <v>1.5</v>
      </c>
      <c r="N1714" s="15">
        <v>0</v>
      </c>
      <c r="O1714" s="15">
        <v>0</v>
      </c>
      <c r="P1714" s="15">
        <v>0</v>
      </c>
      <c r="Q1714" s="15">
        <v>1.5</v>
      </c>
      <c r="R1714" s="15">
        <v>0</v>
      </c>
      <c r="S1714" s="15">
        <v>0</v>
      </c>
      <c r="T1714" s="15">
        <v>0</v>
      </c>
      <c r="U1714" s="15">
        <v>0</v>
      </c>
      <c r="V1714" s="15">
        <v>1</v>
      </c>
      <c r="W1714" s="15">
        <v>0</v>
      </c>
      <c r="X1714" s="15">
        <v>0</v>
      </c>
      <c r="Y1714" s="15">
        <v>0</v>
      </c>
      <c r="Z1714" s="15">
        <v>0</v>
      </c>
    </row>
    <row r="1715" spans="1:26" x14ac:dyDescent="0.3">
      <c r="A1715" s="2" t="s">
        <v>3888</v>
      </c>
      <c r="B1715" s="13" t="s">
        <v>3657</v>
      </c>
      <c r="C1715" s="13" t="s">
        <v>3683</v>
      </c>
      <c r="D1715" s="12" t="s">
        <v>121</v>
      </c>
      <c r="E1715" s="13" t="s">
        <v>5621</v>
      </c>
      <c r="F1715" s="2">
        <v>6</v>
      </c>
      <c r="G1715" s="15">
        <v>102</v>
      </c>
      <c r="H1715" s="7">
        <f>L1715*'114成績輸入與落點儀表板'!$B$2+M1715*'114成績輸入與落點儀表板'!$B$3+N1715*'114成績輸入與落點儀表板'!$B$4+O1715*'114成績輸入與落點儀表板'!$B$5+P1715*'114成績輸入與落點儀表板'!$B$6+Q1715*'114成績輸入與落點儀表板'!$B$7+R1715*'114成績輸入與落點儀表板'!$B$8+S1715*'114成績輸入與落點儀表板'!$B$9+T1715*'114成績輸入與落點儀表板'!$B$10+U1715*'114成績輸入與落點儀表板'!$B$11+V1715*'114成績輸入與落點儀表板'!$B$12+W1715*'114成績輸入與落點儀表板'!$B$13+X1715*'114成績輸入與落點儀表板'!$B$14+Y1715*'114成績輸入與落點儀表板'!$B$15+Z1715*'114成績輸入與落點儀表板'!$B$16</f>
        <v>0</v>
      </c>
      <c r="I1715" s="8">
        <f t="shared" si="52"/>
        <v>-102</v>
      </c>
      <c r="J1715" s="2" t="str">
        <f t="shared" si="53"/>
        <v>FAIL</v>
      </c>
      <c r="K1715" s="16" t="str">
        <f>IF(AND(IF('114成績輸入與落點儀表板'!$C$2="必須採計",L1715&gt;0,IF('114成績輸入與落點儀表板'!$C$2="不可採計",L1715=0,TRUE)),IF('114成績輸入與落點儀表板'!$C$3="必須採計",M1715&gt;0,IF('114成績輸入與落點儀表板'!$C$3="不可採計",M1715=0,TRUE)),IF('114成績輸入與落點儀表板'!$C$4="必須採計",N1715&gt;0,IF('114成績輸入與落點儀表板'!$C$4="不可採計",N1715=0,TRUE)),IF('114成績輸入與落點儀表板'!$C$5="必須採計",O1715&gt;0,IF('114成績輸入與落點儀表板'!$C$5="不可採計",O1715=0,TRUE)),IF('114成績輸入與落點儀表板'!$C$6="必須採計",P1715&gt;0,IF('114成績輸入與落點儀表板'!$C$6="不可採計",P1715=0,TRUE)),IF('114成績輸入與落點儀表板'!$C$7="必須採計",Q1715&gt;0,IF('114成績輸入與落點儀表板'!$C$7="不可採計",Q1715=0,TRUE)),IF('114成績輸入與落點儀表板'!$C$8="必須採計",R1715&gt;0,IF('114成績輸入與落點儀表板'!$C$8="不可採計",R1715=0,TRUE)),IF('114成績輸入與落點儀表板'!$C$9="必須採計",S1715&gt;0,IF('114成績輸入與落點儀表板'!$C$9="不可採計",S1715=0,TRUE)),IF('114成績輸入與落點儀表板'!$C$10="必須採計",T1715&gt;0,IF('114成績輸入與落點儀表板'!$C$10="不可採計",T1715=0,TRUE)),IF('114成績輸入與落點儀表板'!$C$11="必須採計",U1715&gt;0,IF('114成績輸入與落點儀表板'!$C$11="不可採計",U1715=0,TRUE)),IF('114成績輸入與落點儀表板'!$C$12="必須採計",V1715&gt;0,IF('114成績輸入與落點儀表板'!$C$12="不可採計",V1715=0,TRUE)),IF('114成績輸入與落點儀表板'!$C$13="必須採計",W1715&gt;0,IF('114成績輸入與落點儀表板'!$C$13="不可採計",W1715=0,TRUE)),IF('114成績輸入與落點儀表板'!$C$14="必須採計",X1715&gt;0,IF('114成績輸入與落點儀表板'!$C$14="不可採計",X1715=0,TRUE)),IF('114成績輸入與落點儀表板'!$C$15="必須採計",Y1715&gt;0,IF('114成績輸入與落點儀表板'!$C$15="不可採計",Y1715=0,TRUE)),IF('114成績輸入與落點儀表板'!$C$16="必須採計",Z1715&gt;0,IF('114成績輸入與落點儀表板'!$C$16="不可採計",Z1715=0,TRUE))),"✅ 符合","❌ 不符合")</f>
        <v>✅ 符合</v>
      </c>
      <c r="L1715" s="15">
        <v>1</v>
      </c>
      <c r="M1715" s="15">
        <v>1.5</v>
      </c>
      <c r="N1715" s="15">
        <v>0</v>
      </c>
      <c r="O1715" s="15">
        <v>0</v>
      </c>
      <c r="P1715" s="15">
        <v>1.5</v>
      </c>
      <c r="Q1715" s="15">
        <v>0</v>
      </c>
      <c r="R1715" s="15">
        <v>1</v>
      </c>
      <c r="S1715" s="15">
        <v>0</v>
      </c>
      <c r="T1715" s="15">
        <v>0</v>
      </c>
      <c r="U1715" s="15">
        <v>0</v>
      </c>
      <c r="V1715" s="15">
        <v>0</v>
      </c>
      <c r="W1715" s="15">
        <v>0</v>
      </c>
      <c r="X1715" s="15">
        <v>0</v>
      </c>
      <c r="Y1715" s="15">
        <v>0</v>
      </c>
      <c r="Z1715" s="15">
        <v>0</v>
      </c>
    </row>
    <row r="1716" spans="1:26" ht="15.75" customHeight="1" x14ac:dyDescent="0.3">
      <c r="A1716" s="2" t="s">
        <v>3891</v>
      </c>
      <c r="B1716" s="13" t="s">
        <v>3657</v>
      </c>
      <c r="C1716" s="13" t="s">
        <v>233</v>
      </c>
      <c r="D1716" s="12" t="s">
        <v>73</v>
      </c>
      <c r="E1716" s="13" t="s">
        <v>1485</v>
      </c>
      <c r="F1716" s="2">
        <v>25</v>
      </c>
      <c r="G1716" s="15">
        <v>185</v>
      </c>
      <c r="H1716" s="7">
        <f>L1716*'114成績輸入與落點儀表板'!$B$2+M1716*'114成績輸入與落點儀表板'!$B$3+N1716*'114成績輸入與落點儀表板'!$B$4+O1716*'114成績輸入與落點儀表板'!$B$5+P1716*'114成績輸入與落點儀表板'!$B$6+Q1716*'114成績輸入與落點儀表板'!$B$7+R1716*'114成績輸入與落點儀表板'!$B$8+S1716*'114成績輸入與落點儀表板'!$B$9+T1716*'114成績輸入與落點儀表板'!$B$10+U1716*'114成績輸入與落點儀表板'!$B$11+V1716*'114成績輸入與落點儀表板'!$B$12+W1716*'114成績輸入與落點儀表板'!$B$13+X1716*'114成績輸入與落點儀表板'!$B$14+Y1716*'114成績輸入與落點儀表板'!$B$15+Z1716*'114成績輸入與落點儀表板'!$B$16</f>
        <v>0</v>
      </c>
      <c r="I1716" s="8">
        <f t="shared" si="52"/>
        <v>-185</v>
      </c>
      <c r="J1716" s="2" t="str">
        <f t="shared" si="53"/>
        <v>FAIL</v>
      </c>
      <c r="K1716" s="16" t="str">
        <f>IF(AND(IF('114成績輸入與落點儀表板'!$C$2="必須採計",L1716&gt;0,IF('114成績輸入與落點儀表板'!$C$2="不可採計",L1716=0,TRUE)),IF('114成績輸入與落點儀表板'!$C$3="必須採計",M1716&gt;0,IF('114成績輸入與落點儀表板'!$C$3="不可採計",M1716=0,TRUE)),IF('114成績輸入與落點儀表板'!$C$4="必須採計",N1716&gt;0,IF('114成績輸入與落點儀表板'!$C$4="不可採計",N1716=0,TRUE)),IF('114成績輸入與落點儀表板'!$C$5="必須採計",O1716&gt;0,IF('114成績輸入與落點儀表板'!$C$5="不可採計",O1716=0,TRUE)),IF('114成績輸入與落點儀表板'!$C$6="必須採計",P1716&gt;0,IF('114成績輸入與落點儀表板'!$C$6="不可採計",P1716=0,TRUE)),IF('114成績輸入與落點儀表板'!$C$7="必須採計",Q1716&gt;0,IF('114成績輸入與落點儀表板'!$C$7="不可採計",Q1716=0,TRUE)),IF('114成績輸入與落點儀表板'!$C$8="必須採計",R1716&gt;0,IF('114成績輸入與落點儀表板'!$C$8="不可採計",R1716=0,TRUE)),IF('114成績輸入與落點儀表板'!$C$9="必須採計",S1716&gt;0,IF('114成績輸入與落點儀表板'!$C$9="不可採計",S1716=0,TRUE)),IF('114成績輸入與落點儀表板'!$C$10="必須採計",T1716&gt;0,IF('114成績輸入與落點儀表板'!$C$10="不可採計",T1716=0,TRUE)),IF('114成績輸入與落點儀表板'!$C$11="必須採計",U1716&gt;0,IF('114成績輸入與落點儀表板'!$C$11="不可採計",U1716=0,TRUE)),IF('114成績輸入與落點儀表板'!$C$12="必須採計",V1716&gt;0,IF('114成績輸入與落點儀表板'!$C$12="不可採計",V1716=0,TRUE)),IF('114成績輸入與落點儀表板'!$C$13="必須採計",W1716&gt;0,IF('114成績輸入與落點儀表板'!$C$13="不可採計",W1716=0,TRUE)),IF('114成績輸入與落點儀表板'!$C$14="必須採計",X1716&gt;0,IF('114成績輸入與落點儀表板'!$C$14="不可採計",X1716=0,TRUE)),IF('114成績輸入與落點儀表板'!$C$15="必須採計",Y1716&gt;0,IF('114成績輸入與落點儀表板'!$C$15="不可採計",Y1716=0,TRUE)),IF('114成績輸入與落點儀表板'!$C$16="必須採計",Z1716&gt;0,IF('114成績輸入與落點儀表板'!$C$16="不可採計",Z1716=0,TRUE))),"✅ 符合","❌ 不符合")</f>
        <v>✅ 符合</v>
      </c>
      <c r="L1716" s="15">
        <v>1</v>
      </c>
      <c r="M1716" s="15">
        <v>1.5</v>
      </c>
      <c r="N1716" s="15">
        <v>0</v>
      </c>
      <c r="O1716" s="15">
        <v>0</v>
      </c>
      <c r="P1716" s="15">
        <v>0</v>
      </c>
      <c r="Q1716" s="15">
        <v>1.5</v>
      </c>
      <c r="R1716" s="15">
        <v>0</v>
      </c>
      <c r="S1716" s="15">
        <v>0</v>
      </c>
      <c r="T1716" s="15">
        <v>0</v>
      </c>
      <c r="U1716" s="15">
        <v>0</v>
      </c>
      <c r="V1716" s="15">
        <v>0</v>
      </c>
      <c r="W1716" s="15">
        <v>1</v>
      </c>
      <c r="X1716" s="15">
        <v>0</v>
      </c>
      <c r="Y1716" s="15">
        <v>0</v>
      </c>
      <c r="Z1716" s="15">
        <v>0</v>
      </c>
    </row>
    <row r="1717" spans="1:26" x14ac:dyDescent="0.3">
      <c r="A1717" s="2" t="s">
        <v>3893</v>
      </c>
      <c r="B1717" s="13" t="s">
        <v>3657</v>
      </c>
      <c r="C1717" s="13" t="s">
        <v>4820</v>
      </c>
      <c r="D1717" s="12" t="s">
        <v>121</v>
      </c>
      <c r="E1717" s="13" t="s">
        <v>4821</v>
      </c>
      <c r="F1717" s="2">
        <v>26</v>
      </c>
      <c r="G1717" s="15">
        <v>222</v>
      </c>
      <c r="H1717" s="7">
        <f>L1717*'114成績輸入與落點儀表板'!$B$2+M1717*'114成績輸入與落點儀表板'!$B$3+N1717*'114成績輸入與落點儀表板'!$B$4+O1717*'114成績輸入與落點儀表板'!$B$5+P1717*'114成績輸入與落點儀表板'!$B$6+Q1717*'114成績輸入與落點儀表板'!$B$7+R1717*'114成績輸入與落點儀表板'!$B$8+S1717*'114成績輸入與落點儀表板'!$B$9+T1717*'114成績輸入與落點儀表板'!$B$10+U1717*'114成績輸入與落點儀表板'!$B$11+V1717*'114成績輸入與落點儀表板'!$B$12+W1717*'114成績輸入與落點儀表板'!$B$13+X1717*'114成績輸入與落點儀表板'!$B$14+Y1717*'114成績輸入與落點儀表板'!$B$15+Z1717*'114成績輸入與落點儀表板'!$B$16</f>
        <v>0</v>
      </c>
      <c r="I1717" s="8">
        <f t="shared" si="52"/>
        <v>-222</v>
      </c>
      <c r="J1717" s="2" t="str">
        <f t="shared" si="53"/>
        <v>FAIL</v>
      </c>
      <c r="K1717" s="16" t="str">
        <f>IF(AND(IF('114成績輸入與落點儀表板'!$C$2="必須採計",L1717&gt;0,IF('114成績輸入與落點儀表板'!$C$2="不可採計",L1717=0,TRUE)),IF('114成績輸入與落點儀表板'!$C$3="必須採計",M1717&gt;0,IF('114成績輸入與落點儀表板'!$C$3="不可採計",M1717=0,TRUE)),IF('114成績輸入與落點儀表板'!$C$4="必須採計",N1717&gt;0,IF('114成績輸入與落點儀表板'!$C$4="不可採計",N1717=0,TRUE)),IF('114成績輸入與落點儀表板'!$C$5="必須採計",O1717&gt;0,IF('114成績輸入與落點儀表板'!$C$5="不可採計",O1717=0,TRUE)),IF('114成績輸入與落點儀表板'!$C$6="必須採計",P1717&gt;0,IF('114成績輸入與落點儀表板'!$C$6="不可採計",P1717=0,TRUE)),IF('114成績輸入與落點儀表板'!$C$7="必須採計",Q1717&gt;0,IF('114成績輸入與落點儀表板'!$C$7="不可採計",Q1717=0,TRUE)),IF('114成績輸入與落點儀表板'!$C$8="必須採計",R1717&gt;0,IF('114成績輸入與落點儀表板'!$C$8="不可採計",R1717=0,TRUE)),IF('114成績輸入與落點儀表板'!$C$9="必須採計",S1717&gt;0,IF('114成績輸入與落點儀表板'!$C$9="不可採計",S1717=0,TRUE)),IF('114成績輸入與落點儀表板'!$C$10="必須採計",T1717&gt;0,IF('114成績輸入與落點儀表板'!$C$10="不可採計",T1717=0,TRUE)),IF('114成績輸入與落點儀表板'!$C$11="必須採計",U1717&gt;0,IF('114成績輸入與落點儀表板'!$C$11="不可採計",U1717=0,TRUE)),IF('114成績輸入與落點儀表板'!$C$12="必須採計",V1717&gt;0,IF('114成績輸入與落點儀表板'!$C$12="不可採計",V1717=0,TRUE)),IF('114成績輸入與落點儀表板'!$C$13="必須採計",W1717&gt;0,IF('114成績輸入與落點儀表板'!$C$13="不可採計",W1717=0,TRUE)),IF('114成績輸入與落點儀表板'!$C$14="必須採計",X1717&gt;0,IF('114成績輸入與落點儀表板'!$C$14="不可採計",X1717=0,TRUE)),IF('114成績輸入與落點儀表板'!$C$15="必須採計",Y1717&gt;0,IF('114成績輸入與落點儀表板'!$C$15="不可採計",Y1717=0,TRUE)),IF('114成績輸入與落點儀表板'!$C$16="必須採計",Z1717&gt;0,IF('114成績輸入與落點儀表板'!$C$16="不可採計",Z1717=0,TRUE))),"✅ 符合","❌ 不符合")</f>
        <v>✅ 符合</v>
      </c>
      <c r="L1717" s="15">
        <v>1</v>
      </c>
      <c r="M1717" s="15">
        <v>1.5</v>
      </c>
      <c r="N1717" s="15">
        <v>0</v>
      </c>
      <c r="O1717" s="15">
        <v>0</v>
      </c>
      <c r="P1717" s="15">
        <v>0</v>
      </c>
      <c r="Q1717" s="15">
        <v>1.5</v>
      </c>
      <c r="R1717" s="15">
        <v>0</v>
      </c>
      <c r="S1717" s="15">
        <v>0</v>
      </c>
      <c r="T1717" s="15">
        <v>0</v>
      </c>
      <c r="U1717" s="15">
        <v>0</v>
      </c>
      <c r="V1717" s="15">
        <v>0</v>
      </c>
      <c r="W1717" s="15">
        <v>1.5</v>
      </c>
      <c r="X1717" s="15">
        <v>0</v>
      </c>
      <c r="Y1717" s="15">
        <v>0</v>
      </c>
      <c r="Z1717" s="15">
        <v>0</v>
      </c>
    </row>
    <row r="1718" spans="1:26" ht="15.75" customHeight="1" x14ac:dyDescent="0.3">
      <c r="A1718" s="2" t="s">
        <v>3895</v>
      </c>
      <c r="B1718" s="13" t="s">
        <v>3657</v>
      </c>
      <c r="C1718" s="13" t="s">
        <v>754</v>
      </c>
      <c r="D1718" s="12" t="s">
        <v>86</v>
      </c>
      <c r="E1718" s="13" t="s">
        <v>5622</v>
      </c>
      <c r="F1718" s="2">
        <v>19</v>
      </c>
      <c r="G1718" s="15">
        <v>81</v>
      </c>
      <c r="H1718" s="7">
        <f>L1718*'114成績輸入與落點儀表板'!$B$2+M1718*'114成績輸入與落點儀表板'!$B$3+N1718*'114成績輸入與落點儀表板'!$B$4+O1718*'114成績輸入與落點儀表板'!$B$5+P1718*'114成績輸入與落點儀表板'!$B$6+Q1718*'114成績輸入與落點儀表板'!$B$7+R1718*'114成績輸入與落點儀表板'!$B$8+S1718*'114成績輸入與落點儀表板'!$B$9+T1718*'114成績輸入與落點儀表板'!$B$10+U1718*'114成績輸入與落點儀表板'!$B$11+V1718*'114成績輸入與落點儀表板'!$B$12+W1718*'114成績輸入與落點儀表板'!$B$13+X1718*'114成績輸入與落點儀表板'!$B$14+Y1718*'114成績輸入與落點儀表板'!$B$15+Z1718*'114成績輸入與落點儀表板'!$B$16</f>
        <v>0</v>
      </c>
      <c r="I1718" s="8">
        <f t="shared" si="52"/>
        <v>-81</v>
      </c>
      <c r="J1718" s="2" t="str">
        <f t="shared" si="53"/>
        <v>FAIL</v>
      </c>
      <c r="K1718" s="16" t="str">
        <f>IF(AND(IF('114成績輸入與落點儀表板'!$C$2="必須採計",L1718&gt;0,IF('114成績輸入與落點儀表板'!$C$2="不可採計",L1718=0,TRUE)),IF('114成績輸入與落點儀表板'!$C$3="必須採計",M1718&gt;0,IF('114成績輸入與落點儀表板'!$C$3="不可採計",M1718=0,TRUE)),IF('114成績輸入與落點儀表板'!$C$4="必須採計",N1718&gt;0,IF('114成績輸入與落點儀表板'!$C$4="不可採計",N1718=0,TRUE)),IF('114成績輸入與落點儀表板'!$C$5="必須採計",O1718&gt;0,IF('114成績輸入與落點儀表板'!$C$5="不可採計",O1718=0,TRUE)),IF('114成績輸入與落點儀表板'!$C$6="必須採計",P1718&gt;0,IF('114成績輸入與落點儀表板'!$C$6="不可採計",P1718=0,TRUE)),IF('114成績輸入與落點儀表板'!$C$7="必須採計",Q1718&gt;0,IF('114成績輸入與落點儀表板'!$C$7="不可採計",Q1718=0,TRUE)),IF('114成績輸入與落點儀表板'!$C$8="必須採計",R1718&gt;0,IF('114成績輸入與落點儀表板'!$C$8="不可採計",R1718=0,TRUE)),IF('114成績輸入與落點儀表板'!$C$9="必須採計",S1718&gt;0,IF('114成績輸入與落點儀表板'!$C$9="不可採計",S1718=0,TRUE)),IF('114成績輸入與落點儀表板'!$C$10="必須採計",T1718&gt;0,IF('114成績輸入與落點儀表板'!$C$10="不可採計",T1718=0,TRUE)),IF('114成績輸入與落點儀表板'!$C$11="必須採計",U1718&gt;0,IF('114成績輸入與落點儀表板'!$C$11="不可採計",U1718=0,TRUE)),IF('114成績輸入與落點儀表板'!$C$12="必須採計",V1718&gt;0,IF('114成績輸入與落點儀表板'!$C$12="不可採計",V1718=0,TRUE)),IF('114成績輸入與落點儀表板'!$C$13="必須採計",W1718&gt;0,IF('114成績輸入與落點儀表板'!$C$13="不可採計",W1718=0,TRUE)),IF('114成績輸入與落點儀表板'!$C$14="必須採計",X1718&gt;0,IF('114成績輸入與落點儀表板'!$C$14="不可採計",X1718=0,TRUE)),IF('114成績輸入與落點儀表板'!$C$15="必須採計",Y1718&gt;0,IF('114成績輸入與落點儀表板'!$C$15="不可採計",Y1718=0,TRUE)),IF('114成績輸入與落點儀表板'!$C$16="必須採計",Z1718&gt;0,IF('114成績輸入與落點儀表板'!$C$16="不可採計",Z1718=0,TRUE))),"✅ 符合","❌ 不符合")</f>
        <v>✅ 符合</v>
      </c>
      <c r="L1718" s="15">
        <v>1</v>
      </c>
      <c r="M1718" s="15">
        <v>1.25</v>
      </c>
      <c r="N1718" s="15">
        <v>2</v>
      </c>
      <c r="O1718" s="15">
        <v>0</v>
      </c>
      <c r="P1718" s="15">
        <v>0</v>
      </c>
      <c r="Q1718" s="15">
        <v>0</v>
      </c>
      <c r="R1718" s="15">
        <v>1.25</v>
      </c>
      <c r="S1718" s="15">
        <v>0</v>
      </c>
      <c r="T1718" s="15">
        <v>0</v>
      </c>
      <c r="U1718" s="15">
        <v>0</v>
      </c>
      <c r="V1718" s="15">
        <v>0</v>
      </c>
      <c r="W1718" s="15">
        <v>0</v>
      </c>
      <c r="X1718" s="15">
        <v>0</v>
      </c>
      <c r="Y1718" s="15">
        <v>0</v>
      </c>
      <c r="Z1718" s="15">
        <v>0</v>
      </c>
    </row>
    <row r="1719" spans="1:26" x14ac:dyDescent="0.3">
      <c r="A1719" s="2" t="s">
        <v>3896</v>
      </c>
      <c r="B1719" s="13" t="s">
        <v>3657</v>
      </c>
      <c r="C1719" s="13" t="s">
        <v>1210</v>
      </c>
      <c r="D1719" s="12" t="s">
        <v>86</v>
      </c>
      <c r="E1719" s="13" t="s">
        <v>5623</v>
      </c>
      <c r="F1719" s="2">
        <v>31</v>
      </c>
      <c r="G1719" s="15">
        <v>122</v>
      </c>
      <c r="H1719" s="7">
        <f>L1719*'114成績輸入與落點儀表板'!$B$2+M1719*'114成績輸入與落點儀表板'!$B$3+N1719*'114成績輸入與落點儀表板'!$B$4+O1719*'114成績輸入與落點儀表板'!$B$5+P1719*'114成績輸入與落點儀表板'!$B$6+Q1719*'114成績輸入與落點儀表板'!$B$7+R1719*'114成績輸入與落點儀表板'!$B$8+S1719*'114成績輸入與落點儀表板'!$B$9+T1719*'114成績輸入與落點儀表板'!$B$10+U1719*'114成績輸入與落點儀表板'!$B$11+V1719*'114成績輸入與落點儀表板'!$B$12+W1719*'114成績輸入與落點儀表板'!$B$13+X1719*'114成績輸入與落點儀表板'!$B$14+Y1719*'114成績輸入與落點儀表板'!$B$15+Z1719*'114成績輸入與落點儀表板'!$B$16</f>
        <v>0</v>
      </c>
      <c r="I1719" s="8">
        <f t="shared" si="52"/>
        <v>-122</v>
      </c>
      <c r="J1719" s="2" t="str">
        <f t="shared" si="53"/>
        <v>FAIL</v>
      </c>
      <c r="K1719" s="16" t="str">
        <f>IF(AND(IF('114成績輸入與落點儀表板'!$C$2="必須採計",L1719&gt;0,IF('114成績輸入與落點儀表板'!$C$2="不可採計",L1719=0,TRUE)),IF('114成績輸入與落點儀表板'!$C$3="必須採計",M1719&gt;0,IF('114成績輸入與落點儀表板'!$C$3="不可採計",M1719=0,TRUE)),IF('114成績輸入與落點儀表板'!$C$4="必須採計",N1719&gt;0,IF('114成績輸入與落點儀表板'!$C$4="不可採計",N1719=0,TRUE)),IF('114成績輸入與落點儀表板'!$C$5="必須採計",O1719&gt;0,IF('114成績輸入與落點儀表板'!$C$5="不可採計",O1719=0,TRUE)),IF('114成績輸入與落點儀表板'!$C$6="必須採計",P1719&gt;0,IF('114成績輸入與落點儀表板'!$C$6="不可採計",P1719=0,TRUE)),IF('114成績輸入與落點儀表板'!$C$7="必須採計",Q1719&gt;0,IF('114成績輸入與落點儀表板'!$C$7="不可採計",Q1719=0,TRUE)),IF('114成績輸入與落點儀表板'!$C$8="必須採計",R1719&gt;0,IF('114成績輸入與落點儀表板'!$C$8="不可採計",R1719=0,TRUE)),IF('114成績輸入與落點儀表板'!$C$9="必須採計",S1719&gt;0,IF('114成績輸入與落點儀表板'!$C$9="不可採計",S1719=0,TRUE)),IF('114成績輸入與落點儀表板'!$C$10="必須採計",T1719&gt;0,IF('114成績輸入與落點儀表板'!$C$10="不可採計",T1719=0,TRUE)),IF('114成績輸入與落點儀表板'!$C$11="必須採計",U1719&gt;0,IF('114成績輸入與落點儀表板'!$C$11="不可採計",U1719=0,TRUE)),IF('114成績輸入與落點儀表板'!$C$12="必須採計",V1719&gt;0,IF('114成績輸入與落點儀表板'!$C$12="不可採計",V1719=0,TRUE)),IF('114成績輸入與落點儀表板'!$C$13="必須採計",W1719&gt;0,IF('114成績輸入與落點儀表板'!$C$13="不可採計",W1719=0,TRUE)),IF('114成績輸入與落點儀表板'!$C$14="必須採計",X1719&gt;0,IF('114成績輸入與落點儀表板'!$C$14="不可採計",X1719=0,TRUE)),IF('114成績輸入與落點儀表板'!$C$15="必須採計",Y1719&gt;0,IF('114成績輸入與落點儀表板'!$C$15="不可採計",Y1719=0,TRUE)),IF('114成績輸入與落點儀表板'!$C$16="必須採計",Z1719&gt;0,IF('114成績輸入與落點儀表板'!$C$16="不可採計",Z1719=0,TRUE))),"✅ 符合","❌ 不符合")</f>
        <v>❌ 不符合</v>
      </c>
      <c r="L1719" s="15">
        <v>0</v>
      </c>
      <c r="M1719" s="15">
        <v>1</v>
      </c>
      <c r="N1719" s="15">
        <v>1</v>
      </c>
      <c r="O1719" s="15">
        <v>0</v>
      </c>
      <c r="P1719" s="15">
        <v>0</v>
      </c>
      <c r="Q1719" s="15">
        <v>0</v>
      </c>
      <c r="R1719" s="15">
        <v>1</v>
      </c>
      <c r="S1719" s="15">
        <v>1.5</v>
      </c>
      <c r="T1719" s="15">
        <v>0</v>
      </c>
      <c r="U1719" s="15">
        <v>0</v>
      </c>
      <c r="V1719" s="15">
        <v>0</v>
      </c>
      <c r="W1719" s="15">
        <v>0</v>
      </c>
      <c r="X1719" s="15">
        <v>0</v>
      </c>
      <c r="Y1719" s="15">
        <v>0</v>
      </c>
      <c r="Z1719" s="15">
        <v>0</v>
      </c>
    </row>
    <row r="1720" spans="1:26" ht="15.75" customHeight="1" x14ac:dyDescent="0.3">
      <c r="A1720" s="2" t="s">
        <v>3898</v>
      </c>
      <c r="B1720" s="13" t="s">
        <v>3657</v>
      </c>
      <c r="C1720" s="13" t="s">
        <v>921</v>
      </c>
      <c r="D1720" s="12" t="s">
        <v>86</v>
      </c>
      <c r="E1720" s="13" t="s">
        <v>5624</v>
      </c>
      <c r="F1720" s="2">
        <v>24</v>
      </c>
      <c r="G1720" s="15">
        <v>160</v>
      </c>
      <c r="H1720" s="7">
        <f>L1720*'114成績輸入與落點儀表板'!$B$2+M1720*'114成績輸入與落點儀表板'!$B$3+N1720*'114成績輸入與落點儀表板'!$B$4+O1720*'114成績輸入與落點儀表板'!$B$5+P1720*'114成績輸入與落點儀表板'!$B$6+Q1720*'114成績輸入與落點儀表板'!$B$7+R1720*'114成績輸入與落點儀表板'!$B$8+S1720*'114成績輸入與落點儀表板'!$B$9+T1720*'114成績輸入與落點儀表板'!$B$10+U1720*'114成績輸入與落點儀表板'!$B$11+V1720*'114成績輸入與落點儀表板'!$B$12+W1720*'114成績輸入與落點儀表板'!$B$13+X1720*'114成績輸入與落點儀表板'!$B$14+Y1720*'114成績輸入與落點儀表板'!$B$15+Z1720*'114成績輸入與落點儀表板'!$B$16</f>
        <v>0</v>
      </c>
      <c r="I1720" s="8">
        <f t="shared" si="52"/>
        <v>-160</v>
      </c>
      <c r="J1720" s="2" t="str">
        <f t="shared" si="53"/>
        <v>FAIL</v>
      </c>
      <c r="K1720" s="16" t="str">
        <f>IF(AND(IF('114成績輸入與落點儀表板'!$C$2="必須採計",L1720&gt;0,IF('114成績輸入與落點儀表板'!$C$2="不可採計",L1720=0,TRUE)),IF('114成績輸入與落點儀表板'!$C$3="必須採計",M1720&gt;0,IF('114成績輸入與落點儀表板'!$C$3="不可採計",M1720=0,TRUE)),IF('114成績輸入與落點儀表板'!$C$4="必須採計",N1720&gt;0,IF('114成績輸入與落點儀表板'!$C$4="不可採計",N1720=0,TRUE)),IF('114成績輸入與落點儀表板'!$C$5="必須採計",O1720&gt;0,IF('114成績輸入與落點儀表板'!$C$5="不可採計",O1720=0,TRUE)),IF('114成績輸入與落點儀表板'!$C$6="必須採計",P1720&gt;0,IF('114成績輸入與落點儀表板'!$C$6="不可採計",P1720=0,TRUE)),IF('114成績輸入與落點儀表板'!$C$7="必須採計",Q1720&gt;0,IF('114成績輸入與落點儀表板'!$C$7="不可採計",Q1720=0,TRUE)),IF('114成績輸入與落點儀表板'!$C$8="必須採計",R1720&gt;0,IF('114成績輸入與落點儀表板'!$C$8="不可採計",R1720=0,TRUE)),IF('114成績輸入與落點儀表板'!$C$9="必須採計",S1720&gt;0,IF('114成績輸入與落點儀表板'!$C$9="不可採計",S1720=0,TRUE)),IF('114成績輸入與落點儀表板'!$C$10="必須採計",T1720&gt;0,IF('114成績輸入與落點儀表板'!$C$10="不可採計",T1720=0,TRUE)),IF('114成績輸入與落點儀表板'!$C$11="必須採計",U1720&gt;0,IF('114成績輸入與落點儀表板'!$C$11="不可採計",U1720=0,TRUE)),IF('114成績輸入與落點儀表板'!$C$12="必須採計",V1720&gt;0,IF('114成績輸入與落點儀表板'!$C$12="不可採計",V1720=0,TRUE)),IF('114成績輸入與落點儀表板'!$C$13="必須採計",W1720&gt;0,IF('114成績輸入與落點儀表板'!$C$13="不可採計",W1720=0,TRUE)),IF('114成績輸入與落點儀表板'!$C$14="必須採計",X1720&gt;0,IF('114成績輸入與落點儀表板'!$C$14="不可採計",X1720=0,TRUE)),IF('114成績輸入與落點儀表板'!$C$15="必須採計",Y1720&gt;0,IF('114成績輸入與落點儀表板'!$C$15="不可採計",Y1720=0,TRUE)),IF('114成績輸入與落點儀表板'!$C$16="必須採計",Z1720&gt;0,IF('114成績輸入與落點儀表板'!$C$16="不可採計",Z1720=0,TRUE))),"✅ 符合","❌ 不符合")</f>
        <v>✅ 符合</v>
      </c>
      <c r="L1720" s="15">
        <v>1</v>
      </c>
      <c r="M1720" s="15">
        <v>1</v>
      </c>
      <c r="N1720" s="15">
        <v>1.5</v>
      </c>
      <c r="O1720" s="15">
        <v>0</v>
      </c>
      <c r="P1720" s="15">
        <v>0</v>
      </c>
      <c r="Q1720" s="15">
        <v>0</v>
      </c>
      <c r="R1720" s="15">
        <v>2</v>
      </c>
      <c r="S1720" s="15">
        <v>1</v>
      </c>
      <c r="T1720" s="15">
        <v>0</v>
      </c>
      <c r="U1720" s="15">
        <v>0</v>
      </c>
      <c r="V1720" s="15">
        <v>0</v>
      </c>
      <c r="W1720" s="15">
        <v>0</v>
      </c>
      <c r="X1720" s="15">
        <v>0</v>
      </c>
      <c r="Y1720" s="15">
        <v>0</v>
      </c>
      <c r="Z1720" s="15">
        <v>0</v>
      </c>
    </row>
    <row r="1721" spans="1:26" x14ac:dyDescent="0.3">
      <c r="A1721" s="2" t="s">
        <v>3900</v>
      </c>
      <c r="B1721" s="13" t="s">
        <v>3657</v>
      </c>
      <c r="C1721" s="13" t="s">
        <v>255</v>
      </c>
      <c r="D1721" s="12" t="s">
        <v>4062</v>
      </c>
      <c r="E1721" s="13" t="s">
        <v>5625</v>
      </c>
      <c r="F1721" s="2">
        <v>25</v>
      </c>
      <c r="G1721" s="15">
        <v>121</v>
      </c>
      <c r="H1721" s="7">
        <f>L1721*'114成績輸入與落點儀表板'!$B$2+M1721*'114成績輸入與落點儀表板'!$B$3+N1721*'114成績輸入與落點儀表板'!$B$4+O1721*'114成績輸入與落點儀表板'!$B$5+P1721*'114成績輸入與落點儀表板'!$B$6+Q1721*'114成績輸入與落點儀表板'!$B$7+R1721*'114成績輸入與落點儀表板'!$B$8+S1721*'114成績輸入與落點儀表板'!$B$9+T1721*'114成績輸入與落點儀表板'!$B$10+U1721*'114成績輸入與落點儀表板'!$B$11+V1721*'114成績輸入與落點儀表板'!$B$12+W1721*'114成績輸入與落點儀表板'!$B$13+X1721*'114成績輸入與落點儀表板'!$B$14+Y1721*'114成績輸入與落點儀表板'!$B$15+Z1721*'114成績輸入與落點儀表板'!$B$16</f>
        <v>0</v>
      </c>
      <c r="I1721" s="8">
        <f t="shared" si="52"/>
        <v>-121</v>
      </c>
      <c r="J1721" s="2" t="str">
        <f t="shared" si="53"/>
        <v>FAIL</v>
      </c>
      <c r="K1721" s="16" t="str">
        <f>IF(AND(IF('114成績輸入與落點儀表板'!$C$2="必須採計",L1721&gt;0,IF('114成績輸入與落點儀表板'!$C$2="不可採計",L1721=0,TRUE)),IF('114成績輸入與落點儀表板'!$C$3="必須採計",M1721&gt;0,IF('114成績輸入與落點儀表板'!$C$3="不可採計",M1721=0,TRUE)),IF('114成績輸入與落點儀表板'!$C$4="必須採計",N1721&gt;0,IF('114成績輸入與落點儀表板'!$C$4="不可採計",N1721=0,TRUE)),IF('114成績輸入與落點儀表板'!$C$5="必須採計",O1721&gt;0,IF('114成績輸入與落點儀表板'!$C$5="不可採計",O1721=0,TRUE)),IF('114成績輸入與落點儀表板'!$C$6="必須採計",P1721&gt;0,IF('114成績輸入與落點儀表板'!$C$6="不可採計",P1721=0,TRUE)),IF('114成績輸入與落點儀表板'!$C$7="必須採計",Q1721&gt;0,IF('114成績輸入與落點儀表板'!$C$7="不可採計",Q1721=0,TRUE)),IF('114成績輸入與落點儀表板'!$C$8="必須採計",R1721&gt;0,IF('114成績輸入與落點儀表板'!$C$8="不可採計",R1721=0,TRUE)),IF('114成績輸入與落點儀表板'!$C$9="必須採計",S1721&gt;0,IF('114成績輸入與落點儀表板'!$C$9="不可採計",S1721=0,TRUE)),IF('114成績輸入與落點儀表板'!$C$10="必須採計",T1721&gt;0,IF('114成績輸入與落點儀表板'!$C$10="不可採計",T1721=0,TRUE)),IF('114成績輸入與落點儀表板'!$C$11="必須採計",U1721&gt;0,IF('114成績輸入與落點儀表板'!$C$11="不可採計",U1721=0,TRUE)),IF('114成績輸入與落點儀表板'!$C$12="必須採計",V1721&gt;0,IF('114成績輸入與落點儀表板'!$C$12="不可採計",V1721=0,TRUE)),IF('114成績輸入與落點儀表板'!$C$13="必須採計",W1721&gt;0,IF('114成績輸入與落點儀表板'!$C$13="不可採計",W1721=0,TRUE)),IF('114成績輸入與落點儀表板'!$C$14="必須採計",X1721&gt;0,IF('114成績輸入與落點儀表板'!$C$14="不可採計",X1721=0,TRUE)),IF('114成績輸入與落點儀表板'!$C$15="必須採計",Y1721&gt;0,IF('114成績輸入與落點儀表板'!$C$15="不可採計",Y1721=0,TRUE)),IF('114成績輸入與落點儀表板'!$C$16="必須採計",Z1721&gt;0,IF('114成績輸入與落點儀表板'!$C$16="不可採計",Z1721=0,TRUE))),"✅ 符合","❌ 不符合")</f>
        <v>✅ 符合</v>
      </c>
      <c r="L1721" s="15">
        <v>1</v>
      </c>
      <c r="M1721" s="15">
        <v>1.25</v>
      </c>
      <c r="N1721" s="15">
        <v>0</v>
      </c>
      <c r="O1721" s="15">
        <v>0</v>
      </c>
      <c r="P1721" s="15">
        <v>0</v>
      </c>
      <c r="Q1721" s="15">
        <v>0</v>
      </c>
      <c r="R1721" s="15">
        <v>0</v>
      </c>
      <c r="S1721" s="15">
        <v>1.5</v>
      </c>
      <c r="T1721" s="15">
        <v>1.5</v>
      </c>
      <c r="U1721" s="15">
        <v>0</v>
      </c>
      <c r="V1721" s="15">
        <v>0</v>
      </c>
      <c r="W1721" s="15">
        <v>0</v>
      </c>
      <c r="X1721" s="15">
        <v>0</v>
      </c>
      <c r="Y1721" s="15">
        <v>1</v>
      </c>
      <c r="Z1721" s="15">
        <v>0</v>
      </c>
    </row>
    <row r="1722" spans="1:26" ht="15.75" customHeight="1" x14ac:dyDescent="0.3">
      <c r="A1722" s="2" t="s">
        <v>3902</v>
      </c>
      <c r="B1722" s="13" t="s">
        <v>3657</v>
      </c>
      <c r="C1722" s="13" t="s">
        <v>242</v>
      </c>
      <c r="D1722" s="12" t="s">
        <v>103</v>
      </c>
      <c r="E1722" s="13" t="s">
        <v>2013</v>
      </c>
      <c r="F1722" s="2">
        <v>67</v>
      </c>
      <c r="G1722" s="15">
        <v>209.5</v>
      </c>
      <c r="H1722" s="7">
        <f>L1722*'114成績輸入與落點儀表板'!$B$2+M1722*'114成績輸入與落點儀表板'!$B$3+N1722*'114成績輸入與落點儀表板'!$B$4+O1722*'114成績輸入與落點儀表板'!$B$5+P1722*'114成績輸入與落點儀表板'!$B$6+Q1722*'114成績輸入與落點儀表板'!$B$7+R1722*'114成績輸入與落點儀表板'!$B$8+S1722*'114成績輸入與落點儀表板'!$B$9+T1722*'114成績輸入與落點儀表板'!$B$10+U1722*'114成績輸入與落點儀表板'!$B$11+V1722*'114成績輸入與落點儀表板'!$B$12+W1722*'114成績輸入與落點儀表板'!$B$13+X1722*'114成績輸入與落點儀表板'!$B$14+Y1722*'114成績輸入與落點儀表板'!$B$15+Z1722*'114成績輸入與落點儀表板'!$B$16</f>
        <v>0</v>
      </c>
      <c r="I1722" s="8">
        <f t="shared" si="52"/>
        <v>-209.5</v>
      </c>
      <c r="J1722" s="2" t="str">
        <f t="shared" si="53"/>
        <v>FAIL</v>
      </c>
      <c r="K1722" s="16" t="str">
        <f>IF(AND(IF('114成績輸入與落點儀表板'!$C$2="必須採計",L1722&gt;0,IF('114成績輸入與落點儀表板'!$C$2="不可採計",L1722=0,TRUE)),IF('114成績輸入與落點儀表板'!$C$3="必須採計",M1722&gt;0,IF('114成績輸入與落點儀表板'!$C$3="不可採計",M1722=0,TRUE)),IF('114成績輸入與落點儀表板'!$C$4="必須採計",N1722&gt;0,IF('114成績輸入與落點儀表板'!$C$4="不可採計",N1722=0,TRUE)),IF('114成績輸入與落點儀表板'!$C$5="必須採計",O1722&gt;0,IF('114成績輸入與落點儀表板'!$C$5="不可採計",O1722=0,TRUE)),IF('114成績輸入與落點儀表板'!$C$6="必須採計",P1722&gt;0,IF('114成績輸入與落點儀表板'!$C$6="不可採計",P1722=0,TRUE)),IF('114成績輸入與落點儀表板'!$C$7="必須採計",Q1722&gt;0,IF('114成績輸入與落點儀表板'!$C$7="不可採計",Q1722=0,TRUE)),IF('114成績輸入與落點儀表板'!$C$8="必須採計",R1722&gt;0,IF('114成績輸入與落點儀表板'!$C$8="不可採計",R1722=0,TRUE)),IF('114成績輸入與落點儀表板'!$C$9="必須採計",S1722&gt;0,IF('114成績輸入與落點儀表板'!$C$9="不可採計",S1722=0,TRUE)),IF('114成績輸入與落點儀表板'!$C$10="必須採計",T1722&gt;0,IF('114成績輸入與落點儀表板'!$C$10="不可採計",T1722=0,TRUE)),IF('114成績輸入與落點儀表板'!$C$11="必須採計",U1722&gt;0,IF('114成績輸入與落點儀表板'!$C$11="不可採計",U1722=0,TRUE)),IF('114成績輸入與落點儀表板'!$C$12="必須採計",V1722&gt;0,IF('114成績輸入與落點儀表板'!$C$12="不可採計",V1722=0,TRUE)),IF('114成績輸入與落點儀表板'!$C$13="必須採計",W1722&gt;0,IF('114成績輸入與落點儀表板'!$C$13="不可採計",W1722=0,TRUE)),IF('114成績輸入與落點儀表板'!$C$14="必須採計",X1722&gt;0,IF('114成績輸入與落點儀表板'!$C$14="不可採計",X1722=0,TRUE)),IF('114成績輸入與落點儀表板'!$C$15="必須採計",Y1722&gt;0,IF('114成績輸入與落點儀表板'!$C$15="不可採計",Y1722=0,TRUE)),IF('114成績輸入與落點儀表板'!$C$16="必須採計",Z1722&gt;0,IF('114成績輸入與落點儀表板'!$C$16="不可採計",Z1722=0,TRUE))),"✅ 符合","❌ 不符合")</f>
        <v>✅ 符合</v>
      </c>
      <c r="L1722" s="15">
        <v>1</v>
      </c>
      <c r="M1722" s="15">
        <v>1.5</v>
      </c>
      <c r="N1722" s="15">
        <v>1.5</v>
      </c>
      <c r="O1722" s="15">
        <v>0</v>
      </c>
      <c r="P1722" s="15">
        <v>0</v>
      </c>
      <c r="Q1722" s="15">
        <v>0</v>
      </c>
      <c r="R1722" s="15">
        <v>1.5</v>
      </c>
      <c r="S1722" s="15">
        <v>1</v>
      </c>
      <c r="T1722" s="15">
        <v>0</v>
      </c>
      <c r="U1722" s="15">
        <v>0</v>
      </c>
      <c r="V1722" s="15">
        <v>0</v>
      </c>
      <c r="W1722" s="15">
        <v>0</v>
      </c>
      <c r="X1722" s="15">
        <v>0</v>
      </c>
      <c r="Y1722" s="15">
        <v>0</v>
      </c>
      <c r="Z1722" s="15">
        <v>0</v>
      </c>
    </row>
    <row r="1723" spans="1:26" x14ac:dyDescent="0.3">
      <c r="A1723" s="2" t="s">
        <v>3904</v>
      </c>
      <c r="B1723" s="13" t="s">
        <v>3657</v>
      </c>
      <c r="C1723" s="13" t="s">
        <v>3696</v>
      </c>
      <c r="D1723" s="12" t="s">
        <v>103</v>
      </c>
      <c r="E1723" s="13" t="s">
        <v>3697</v>
      </c>
      <c r="F1723" s="2">
        <v>32</v>
      </c>
      <c r="G1723" s="15">
        <v>149</v>
      </c>
      <c r="H1723" s="7">
        <f>L1723*'114成績輸入與落點儀表板'!$B$2+M1723*'114成績輸入與落點儀表板'!$B$3+N1723*'114成績輸入與落點儀表板'!$B$4+O1723*'114成績輸入與落點儀表板'!$B$5+P1723*'114成績輸入與落點儀表板'!$B$6+Q1723*'114成績輸入與落點儀表板'!$B$7+R1723*'114成績輸入與落點儀表板'!$B$8+S1723*'114成績輸入與落點儀表板'!$B$9+T1723*'114成績輸入與落點儀表板'!$B$10+U1723*'114成績輸入與落點儀表板'!$B$11+V1723*'114成績輸入與落點儀表板'!$B$12+W1723*'114成績輸入與落點儀表板'!$B$13+X1723*'114成績輸入與落點儀表板'!$B$14+Y1723*'114成績輸入與落點儀表板'!$B$15+Z1723*'114成績輸入與落點儀表板'!$B$16</f>
        <v>0</v>
      </c>
      <c r="I1723" s="8">
        <f t="shared" si="52"/>
        <v>-149</v>
      </c>
      <c r="J1723" s="2" t="str">
        <f t="shared" si="53"/>
        <v>FAIL</v>
      </c>
      <c r="K1723" s="16" t="str">
        <f>IF(AND(IF('114成績輸入與落點儀表板'!$C$2="必須採計",L1723&gt;0,IF('114成績輸入與落點儀表板'!$C$2="不可採計",L1723=0,TRUE)),IF('114成績輸入與落點儀表板'!$C$3="必須採計",M1723&gt;0,IF('114成績輸入與落點儀表板'!$C$3="不可採計",M1723=0,TRUE)),IF('114成績輸入與落點儀表板'!$C$4="必須採計",N1723&gt;0,IF('114成績輸入與落點儀表板'!$C$4="不可採計",N1723=0,TRUE)),IF('114成績輸入與落點儀表板'!$C$5="必須採計",O1723&gt;0,IF('114成績輸入與落點儀表板'!$C$5="不可採計",O1723=0,TRUE)),IF('114成績輸入與落點儀表板'!$C$6="必須採計",P1723&gt;0,IF('114成績輸入與落點儀表板'!$C$6="不可採計",P1723=0,TRUE)),IF('114成績輸入與落點儀表板'!$C$7="必須採計",Q1723&gt;0,IF('114成績輸入與落點儀表板'!$C$7="不可採計",Q1723=0,TRUE)),IF('114成績輸入與落點儀表板'!$C$8="必須採計",R1723&gt;0,IF('114成績輸入與落點儀表板'!$C$8="不可採計",R1723=0,TRUE)),IF('114成績輸入與落點儀表板'!$C$9="必須採計",S1723&gt;0,IF('114成績輸入與落點儀表板'!$C$9="不可採計",S1723=0,TRUE)),IF('114成績輸入與落點儀表板'!$C$10="必須採計",T1723&gt;0,IF('114成績輸入與落點儀表板'!$C$10="不可採計",T1723=0,TRUE)),IF('114成績輸入與落點儀表板'!$C$11="必須採計",U1723&gt;0,IF('114成績輸入與落點儀表板'!$C$11="不可採計",U1723=0,TRUE)),IF('114成績輸入與落點儀表板'!$C$12="必須採計",V1723&gt;0,IF('114成績輸入與落點儀表板'!$C$12="不可採計",V1723=0,TRUE)),IF('114成績輸入與落點儀表板'!$C$13="必須採計",W1723&gt;0,IF('114成績輸入與落點儀表板'!$C$13="不可採計",W1723=0,TRUE)),IF('114成績輸入與落點儀表板'!$C$14="必須採計",X1723&gt;0,IF('114成績輸入與落點儀表板'!$C$14="不可採計",X1723=0,TRUE)),IF('114成績輸入與落點儀表板'!$C$15="必須採計",Y1723&gt;0,IF('114成績輸入與落點儀表板'!$C$15="不可採計",Y1723=0,TRUE)),IF('114成績輸入與落點儀表板'!$C$16="必須採計",Z1723&gt;0,IF('114成績輸入與落點儀表板'!$C$16="不可採計",Z1723=0,TRUE))),"✅ 符合","❌ 不符合")</f>
        <v>✅ 符合</v>
      </c>
      <c r="L1723" s="15">
        <v>1</v>
      </c>
      <c r="M1723" s="15">
        <v>1</v>
      </c>
      <c r="N1723" s="15">
        <v>2</v>
      </c>
      <c r="O1723" s="15">
        <v>0</v>
      </c>
      <c r="P1723" s="15">
        <v>0</v>
      </c>
      <c r="Q1723" s="15">
        <v>0</v>
      </c>
      <c r="R1723" s="15">
        <v>1.5</v>
      </c>
      <c r="S1723" s="15">
        <v>1.5</v>
      </c>
      <c r="T1723" s="15">
        <v>0</v>
      </c>
      <c r="U1723" s="15">
        <v>0</v>
      </c>
      <c r="V1723" s="15">
        <v>0</v>
      </c>
      <c r="W1723" s="15">
        <v>0</v>
      </c>
      <c r="X1723" s="15">
        <v>0</v>
      </c>
      <c r="Y1723" s="15">
        <v>0</v>
      </c>
      <c r="Z1723" s="15">
        <v>0</v>
      </c>
    </row>
    <row r="1724" spans="1:26" ht="15.75" customHeight="1" x14ac:dyDescent="0.3">
      <c r="A1724" s="2" t="s">
        <v>3906</v>
      </c>
      <c r="B1724" s="13" t="s">
        <v>3657</v>
      </c>
      <c r="C1724" s="13" t="s">
        <v>3699</v>
      </c>
      <c r="D1724" s="12" t="s">
        <v>103</v>
      </c>
      <c r="E1724" s="13" t="s">
        <v>4824</v>
      </c>
      <c r="F1724" s="2">
        <v>23</v>
      </c>
      <c r="G1724" s="15">
        <v>194.5</v>
      </c>
      <c r="H1724" s="7">
        <f>L1724*'114成績輸入與落點儀表板'!$B$2+M1724*'114成績輸入與落點儀表板'!$B$3+N1724*'114成績輸入與落點儀表板'!$B$4+O1724*'114成績輸入與落點儀表板'!$B$5+P1724*'114成績輸入與落點儀表板'!$B$6+Q1724*'114成績輸入與落點儀表板'!$B$7+R1724*'114成績輸入與落點儀表板'!$B$8+S1724*'114成績輸入與落點儀表板'!$B$9+T1724*'114成績輸入與落點儀表板'!$B$10+U1724*'114成績輸入與落點儀表板'!$B$11+V1724*'114成績輸入與落點儀表板'!$B$12+W1724*'114成績輸入與落點儀表板'!$B$13+X1724*'114成績輸入與落點儀表板'!$B$14+Y1724*'114成績輸入與落點儀表板'!$B$15+Z1724*'114成績輸入與落點儀表板'!$B$16</f>
        <v>0</v>
      </c>
      <c r="I1724" s="8">
        <f t="shared" si="52"/>
        <v>-194.5</v>
      </c>
      <c r="J1724" s="2" t="str">
        <f t="shared" si="53"/>
        <v>FAIL</v>
      </c>
      <c r="K1724" s="16" t="str">
        <f>IF(AND(IF('114成績輸入與落點儀表板'!$C$2="必須採計",L1724&gt;0,IF('114成績輸入與落點儀表板'!$C$2="不可採計",L1724=0,TRUE)),IF('114成績輸入與落點儀表板'!$C$3="必須採計",M1724&gt;0,IF('114成績輸入與落點儀表板'!$C$3="不可採計",M1724=0,TRUE)),IF('114成績輸入與落點儀表板'!$C$4="必須採計",N1724&gt;0,IF('114成績輸入與落點儀表板'!$C$4="不可採計",N1724=0,TRUE)),IF('114成績輸入與落點儀表板'!$C$5="必須採計",O1724&gt;0,IF('114成績輸入與落點儀表板'!$C$5="不可採計",O1724=0,TRUE)),IF('114成績輸入與落點儀表板'!$C$6="必須採計",P1724&gt;0,IF('114成績輸入與落點儀表板'!$C$6="不可採計",P1724=0,TRUE)),IF('114成績輸入與落點儀表板'!$C$7="必須採計",Q1724&gt;0,IF('114成績輸入與落點儀表板'!$C$7="不可採計",Q1724=0,TRUE)),IF('114成績輸入與落點儀表板'!$C$8="必須採計",R1724&gt;0,IF('114成績輸入與落點儀表板'!$C$8="不可採計",R1724=0,TRUE)),IF('114成績輸入與落點儀表板'!$C$9="必須採計",S1724&gt;0,IF('114成績輸入與落點儀表板'!$C$9="不可採計",S1724=0,TRUE)),IF('114成績輸入與落點儀表板'!$C$10="必須採計",T1724&gt;0,IF('114成績輸入與落點儀表板'!$C$10="不可採計",T1724=0,TRUE)),IF('114成績輸入與落點儀表板'!$C$11="必須採計",U1724&gt;0,IF('114成績輸入與落點儀表板'!$C$11="不可採計",U1724=0,TRUE)),IF('114成績輸入與落點儀表板'!$C$12="必須採計",V1724&gt;0,IF('114成績輸入與落點儀表板'!$C$12="不可採計",V1724=0,TRUE)),IF('114成績輸入與落點儀表板'!$C$13="必須採計",W1724&gt;0,IF('114成績輸入與落點儀表板'!$C$13="不可採計",W1724=0,TRUE)),IF('114成績輸入與落點儀表板'!$C$14="必須採計",X1724&gt;0,IF('114成績輸入與落點儀表板'!$C$14="不可採計",X1724=0,TRUE)),IF('114成績輸入與落點儀表板'!$C$15="必須採計",Y1724&gt;0,IF('114成績輸入與落點儀表板'!$C$15="不可採計",Y1724=0,TRUE)),IF('114成績輸入與落點儀表板'!$C$16="必須採計",Z1724&gt;0,IF('114成績輸入與落點儀表板'!$C$16="不可採計",Z1724=0,TRUE))),"✅ 符合","❌ 不符合")</f>
        <v>✅ 符合</v>
      </c>
      <c r="L1724" s="15">
        <v>1</v>
      </c>
      <c r="M1724" s="15">
        <v>1.25</v>
      </c>
      <c r="N1724" s="15">
        <v>0</v>
      </c>
      <c r="O1724" s="15">
        <v>0</v>
      </c>
      <c r="P1724" s="15">
        <v>1</v>
      </c>
      <c r="Q1724" s="15">
        <v>0</v>
      </c>
      <c r="R1724" s="15">
        <v>1.25</v>
      </c>
      <c r="S1724" s="15">
        <v>1.5</v>
      </c>
      <c r="T1724" s="15">
        <v>0</v>
      </c>
      <c r="U1724" s="15">
        <v>0</v>
      </c>
      <c r="V1724" s="15">
        <v>0</v>
      </c>
      <c r="W1724" s="15">
        <v>0</v>
      </c>
      <c r="X1724" s="15">
        <v>0</v>
      </c>
      <c r="Y1724" s="15">
        <v>0</v>
      </c>
      <c r="Z1724" s="15">
        <v>0</v>
      </c>
    </row>
    <row r="1725" spans="1:26" x14ac:dyDescent="0.3">
      <c r="A1725" s="2" t="s">
        <v>3908</v>
      </c>
      <c r="B1725" s="13" t="s">
        <v>3657</v>
      </c>
      <c r="C1725" s="13" t="s">
        <v>245</v>
      </c>
      <c r="D1725" s="12" t="s">
        <v>73</v>
      </c>
      <c r="E1725" s="13" t="s">
        <v>4825</v>
      </c>
      <c r="F1725" s="2">
        <v>18</v>
      </c>
      <c r="G1725" s="15">
        <v>207</v>
      </c>
      <c r="H1725" s="7">
        <f>L1725*'114成績輸入與落點儀表板'!$B$2+M1725*'114成績輸入與落點儀表板'!$B$3+N1725*'114成績輸入與落點儀表板'!$B$4+O1725*'114成績輸入與落點儀表板'!$B$5+P1725*'114成績輸入與落點儀表板'!$B$6+Q1725*'114成績輸入與落點儀表板'!$B$7+R1725*'114成績輸入與落點儀表板'!$B$8+S1725*'114成績輸入與落點儀表板'!$B$9+T1725*'114成績輸入與落點儀表板'!$B$10+U1725*'114成績輸入與落點儀表板'!$B$11+V1725*'114成績輸入與落點儀表板'!$B$12+W1725*'114成績輸入與落點儀表板'!$B$13+X1725*'114成績輸入與落點儀表板'!$B$14+Y1725*'114成績輸入與落點儀表板'!$B$15+Z1725*'114成績輸入與落點儀表板'!$B$16</f>
        <v>0</v>
      </c>
      <c r="I1725" s="8">
        <f t="shared" si="52"/>
        <v>-207</v>
      </c>
      <c r="J1725" s="2" t="str">
        <f t="shared" si="53"/>
        <v>FAIL</v>
      </c>
      <c r="K1725" s="16" t="str">
        <f>IF(AND(IF('114成績輸入與落點儀表板'!$C$2="必須採計",L1725&gt;0,IF('114成績輸入與落點儀表板'!$C$2="不可採計",L1725=0,TRUE)),IF('114成績輸入與落點儀表板'!$C$3="必須採計",M1725&gt;0,IF('114成績輸入與落點儀表板'!$C$3="不可採計",M1725=0,TRUE)),IF('114成績輸入與落點儀表板'!$C$4="必須採計",N1725&gt;0,IF('114成績輸入與落點儀表板'!$C$4="不可採計",N1725=0,TRUE)),IF('114成績輸入與落點儀表板'!$C$5="必須採計",O1725&gt;0,IF('114成績輸入與落點儀表板'!$C$5="不可採計",O1725=0,TRUE)),IF('114成績輸入與落點儀表板'!$C$6="必須採計",P1725&gt;0,IF('114成績輸入與落點儀表板'!$C$6="不可採計",P1725=0,TRUE)),IF('114成績輸入與落點儀表板'!$C$7="必須採計",Q1725&gt;0,IF('114成績輸入與落點儀表板'!$C$7="不可採計",Q1725=0,TRUE)),IF('114成績輸入與落點儀表板'!$C$8="必須採計",R1725&gt;0,IF('114成績輸入與落點儀表板'!$C$8="不可採計",R1725=0,TRUE)),IF('114成績輸入與落點儀表板'!$C$9="必須採計",S1725&gt;0,IF('114成績輸入與落點儀表板'!$C$9="不可採計",S1725=0,TRUE)),IF('114成績輸入與落點儀表板'!$C$10="必須採計",T1725&gt;0,IF('114成績輸入與落點儀表板'!$C$10="不可採計",T1725=0,TRUE)),IF('114成績輸入與落點儀表板'!$C$11="必須採計",U1725&gt;0,IF('114成績輸入與落點儀表板'!$C$11="不可採計",U1725=0,TRUE)),IF('114成績輸入與落點儀表板'!$C$12="必須採計",V1725&gt;0,IF('114成績輸入與落點儀表板'!$C$12="不可採計",V1725=0,TRUE)),IF('114成績輸入與落點儀表板'!$C$13="必須採計",W1725&gt;0,IF('114成績輸入與落點儀表板'!$C$13="不可採計",W1725=0,TRUE)),IF('114成績輸入與落點儀表板'!$C$14="必須採計",X1725&gt;0,IF('114成績輸入與落點儀表板'!$C$14="不可採計",X1725=0,TRUE)),IF('114成績輸入與落點儀表板'!$C$15="必須採計",Y1725&gt;0,IF('114成績輸入與落點儀表板'!$C$15="不可採計",Y1725=0,TRUE)),IF('114成績輸入與落點儀表板'!$C$16="必須採計",Z1725&gt;0,IF('114成績輸入與落點儀表板'!$C$16="不可採計",Z1725=0,TRUE))),"✅ 符合","❌ 不符合")</f>
        <v>✅ 符合</v>
      </c>
      <c r="L1725" s="15">
        <v>1</v>
      </c>
      <c r="M1725" s="15">
        <v>2</v>
      </c>
      <c r="N1725" s="15">
        <v>0</v>
      </c>
      <c r="O1725" s="15">
        <v>0</v>
      </c>
      <c r="P1725" s="15">
        <v>2</v>
      </c>
      <c r="Q1725" s="15">
        <v>0</v>
      </c>
      <c r="R1725" s="15">
        <v>1</v>
      </c>
      <c r="S1725" s="15">
        <v>0</v>
      </c>
      <c r="T1725" s="15">
        <v>0</v>
      </c>
      <c r="U1725" s="15">
        <v>0</v>
      </c>
      <c r="V1725" s="15">
        <v>0</v>
      </c>
      <c r="W1725" s="15">
        <v>0</v>
      </c>
      <c r="X1725" s="15">
        <v>0</v>
      </c>
      <c r="Y1725" s="15">
        <v>0</v>
      </c>
      <c r="Z1725" s="15">
        <v>0</v>
      </c>
    </row>
    <row r="1726" spans="1:26" ht="15.75" customHeight="1" x14ac:dyDescent="0.3">
      <c r="A1726" s="2" t="s">
        <v>3910</v>
      </c>
      <c r="B1726" s="13" t="s">
        <v>3703</v>
      </c>
      <c r="C1726" s="13" t="s">
        <v>133</v>
      </c>
      <c r="D1726" s="12" t="s">
        <v>134</v>
      </c>
      <c r="E1726" s="13" t="s">
        <v>5626</v>
      </c>
      <c r="F1726" s="2">
        <v>21</v>
      </c>
      <c r="G1726" s="15">
        <v>203</v>
      </c>
      <c r="H1726" s="7">
        <f>L1726*'114成績輸入與落點儀表板'!$B$2+M1726*'114成績輸入與落點儀表板'!$B$3+N1726*'114成績輸入與落點儀表板'!$B$4+O1726*'114成績輸入與落點儀表板'!$B$5+P1726*'114成績輸入與落點儀表板'!$B$6+Q1726*'114成績輸入與落點儀表板'!$B$7+R1726*'114成績輸入與落點儀表板'!$B$8+S1726*'114成績輸入與落點儀表板'!$B$9+T1726*'114成績輸入與落點儀表板'!$B$10+U1726*'114成績輸入與落點儀表板'!$B$11+V1726*'114成績輸入與落點儀表板'!$B$12+W1726*'114成績輸入與落點儀表板'!$B$13+X1726*'114成績輸入與落點儀表板'!$B$14+Y1726*'114成績輸入與落點儀表板'!$B$15+Z1726*'114成績輸入與落點儀表板'!$B$16</f>
        <v>0</v>
      </c>
      <c r="I1726" s="8">
        <f t="shared" si="52"/>
        <v>-203</v>
      </c>
      <c r="J1726" s="2" t="str">
        <f t="shared" si="53"/>
        <v>FAIL</v>
      </c>
      <c r="K1726" s="16" t="str">
        <f>IF(AND(IF('114成績輸入與落點儀表板'!$C$2="必須採計",L1726&gt;0,IF('114成績輸入與落點儀表板'!$C$2="不可採計",L1726=0,TRUE)),IF('114成績輸入與落點儀表板'!$C$3="必須採計",M1726&gt;0,IF('114成績輸入與落點儀表板'!$C$3="不可採計",M1726=0,TRUE)),IF('114成績輸入與落點儀表板'!$C$4="必須採計",N1726&gt;0,IF('114成績輸入與落點儀表板'!$C$4="不可採計",N1726=0,TRUE)),IF('114成績輸入與落點儀表板'!$C$5="必須採計",O1726&gt;0,IF('114成績輸入與落點儀表板'!$C$5="不可採計",O1726=0,TRUE)),IF('114成績輸入與落點儀表板'!$C$6="必須採計",P1726&gt;0,IF('114成績輸入與落點儀表板'!$C$6="不可採計",P1726=0,TRUE)),IF('114成績輸入與落點儀表板'!$C$7="必須採計",Q1726&gt;0,IF('114成績輸入與落點儀表板'!$C$7="不可採計",Q1726=0,TRUE)),IF('114成績輸入與落點儀表板'!$C$8="必須採計",R1726&gt;0,IF('114成績輸入與落點儀表板'!$C$8="不可採計",R1726=0,TRUE)),IF('114成績輸入與落點儀表板'!$C$9="必須採計",S1726&gt;0,IF('114成績輸入與落點儀表板'!$C$9="不可採計",S1726=0,TRUE)),IF('114成績輸入與落點儀表板'!$C$10="必須採計",T1726&gt;0,IF('114成績輸入與落點儀表板'!$C$10="不可採計",T1726=0,TRUE)),IF('114成績輸入與落點儀表板'!$C$11="必須採計",U1726&gt;0,IF('114成績輸入與落點儀表板'!$C$11="不可採計",U1726=0,TRUE)),IF('114成績輸入與落點儀表板'!$C$12="必須採計",V1726&gt;0,IF('114成績輸入與落點儀表板'!$C$12="不可採計",V1726=0,TRUE)),IF('114成績輸入與落點儀表板'!$C$13="必須採計",W1726&gt;0,IF('114成績輸入與落點儀表板'!$C$13="不可採計",W1726=0,TRUE)),IF('114成績輸入與落點儀表板'!$C$14="必須採計",X1726&gt;0,IF('114成績輸入與落點儀表板'!$C$14="不可採計",X1726=0,TRUE)),IF('114成績輸入與落點儀表板'!$C$15="必須採計",Y1726&gt;0,IF('114成績輸入與落點儀表板'!$C$15="不可採計",Y1726=0,TRUE)),IF('114成績輸入與落點儀表板'!$C$16="必須採計",Z1726&gt;0,IF('114成績輸入與落點儀表板'!$C$16="不可採計",Z1726=0,TRUE))),"✅ 符合","❌ 不符合")</f>
        <v>❌ 不符合</v>
      </c>
      <c r="L1726" s="15">
        <v>0</v>
      </c>
      <c r="M1726" s="15">
        <v>0</v>
      </c>
      <c r="N1726" s="15">
        <v>1</v>
      </c>
      <c r="O1726" s="15">
        <v>0</v>
      </c>
      <c r="P1726" s="15">
        <v>0</v>
      </c>
      <c r="Q1726" s="15">
        <v>0</v>
      </c>
      <c r="R1726" s="15">
        <v>1</v>
      </c>
      <c r="S1726" s="15">
        <v>1</v>
      </c>
      <c r="T1726" s="15">
        <v>1</v>
      </c>
      <c r="U1726" s="15">
        <v>0</v>
      </c>
      <c r="V1726" s="15">
        <v>0</v>
      </c>
      <c r="W1726" s="15">
        <v>0</v>
      </c>
      <c r="X1726" s="15">
        <v>0</v>
      </c>
      <c r="Y1726" s="15">
        <v>0</v>
      </c>
      <c r="Z1726" s="15">
        <v>0</v>
      </c>
    </row>
    <row r="1727" spans="1:26" x14ac:dyDescent="0.3">
      <c r="A1727" s="2" t="s">
        <v>3913</v>
      </c>
      <c r="B1727" s="13" t="s">
        <v>3703</v>
      </c>
      <c r="C1727" s="13" t="s">
        <v>137</v>
      </c>
      <c r="D1727" s="12" t="s">
        <v>134</v>
      </c>
      <c r="E1727" s="13" t="s">
        <v>5626</v>
      </c>
      <c r="F1727" s="2">
        <v>1</v>
      </c>
      <c r="G1727" s="15">
        <v>197</v>
      </c>
      <c r="H1727" s="7">
        <f>L1727*'114成績輸入與落點儀表板'!$B$2+M1727*'114成績輸入與落點儀表板'!$B$3+N1727*'114成績輸入與落點儀表板'!$B$4+O1727*'114成績輸入與落點儀表板'!$B$5+P1727*'114成績輸入與落點儀表板'!$B$6+Q1727*'114成績輸入與落點儀表板'!$B$7+R1727*'114成績輸入與落點儀表板'!$B$8+S1727*'114成績輸入與落點儀表板'!$B$9+T1727*'114成績輸入與落點儀表板'!$B$10+U1727*'114成績輸入與落點儀表板'!$B$11+V1727*'114成績輸入與落點儀表板'!$B$12+W1727*'114成績輸入與落點儀表板'!$B$13+X1727*'114成績輸入與落點儀表板'!$B$14+Y1727*'114成績輸入與落點儀表板'!$B$15+Z1727*'114成績輸入與落點儀表板'!$B$16</f>
        <v>0</v>
      </c>
      <c r="I1727" s="8">
        <f t="shared" si="52"/>
        <v>-197</v>
      </c>
      <c r="J1727" s="2" t="str">
        <f t="shared" si="53"/>
        <v>FAIL</v>
      </c>
      <c r="K1727" s="16" t="str">
        <f>IF(AND(IF('114成績輸入與落點儀表板'!$C$2="必須採計",L1727&gt;0,IF('114成績輸入與落點儀表板'!$C$2="不可採計",L1727=0,TRUE)),IF('114成績輸入與落點儀表板'!$C$3="必須採計",M1727&gt;0,IF('114成績輸入與落點儀表板'!$C$3="不可採計",M1727=0,TRUE)),IF('114成績輸入與落點儀表板'!$C$4="必須採計",N1727&gt;0,IF('114成績輸入與落點儀表板'!$C$4="不可採計",N1727=0,TRUE)),IF('114成績輸入與落點儀表板'!$C$5="必須採計",O1727&gt;0,IF('114成績輸入與落點儀表板'!$C$5="不可採計",O1727=0,TRUE)),IF('114成績輸入與落點儀表板'!$C$6="必須採計",P1727&gt;0,IF('114成績輸入與落點儀表板'!$C$6="不可採計",P1727=0,TRUE)),IF('114成績輸入與落點儀表板'!$C$7="必須採計",Q1727&gt;0,IF('114成績輸入與落點儀表板'!$C$7="不可採計",Q1727=0,TRUE)),IF('114成績輸入與落點儀表板'!$C$8="必須採計",R1727&gt;0,IF('114成績輸入與落點儀表板'!$C$8="不可採計",R1727=0,TRUE)),IF('114成績輸入與落點儀表板'!$C$9="必須採計",S1727&gt;0,IF('114成績輸入與落點儀表板'!$C$9="不可採計",S1727=0,TRUE)),IF('114成績輸入與落點儀表板'!$C$10="必須採計",T1727&gt;0,IF('114成績輸入與落點儀表板'!$C$10="不可採計",T1727=0,TRUE)),IF('114成績輸入與落點儀表板'!$C$11="必須採計",U1727&gt;0,IF('114成績輸入與落點儀表板'!$C$11="不可採計",U1727=0,TRUE)),IF('114成績輸入與落點儀表板'!$C$12="必須採計",V1727&gt;0,IF('114成績輸入與落點儀表板'!$C$12="不可採計",V1727=0,TRUE)),IF('114成績輸入與落點儀表板'!$C$13="必須採計",W1727&gt;0,IF('114成績輸入與落點儀表板'!$C$13="不可採計",W1727=0,TRUE)),IF('114成績輸入與落點儀表板'!$C$14="必須採計",X1727&gt;0,IF('114成績輸入與落點儀表板'!$C$14="不可採計",X1727=0,TRUE)),IF('114成績輸入與落點儀表板'!$C$15="必須採計",Y1727&gt;0,IF('114成績輸入與落點儀表板'!$C$15="不可採計",Y1727=0,TRUE)),IF('114成績輸入與落點儀表板'!$C$16="必須採計",Z1727&gt;0,IF('114成績輸入與落點儀表板'!$C$16="不可採計",Z1727=0,TRUE))),"✅ 符合","❌ 不符合")</f>
        <v>❌ 不符合</v>
      </c>
      <c r="L1727" s="15">
        <v>0</v>
      </c>
      <c r="M1727" s="15">
        <v>0</v>
      </c>
      <c r="N1727" s="15">
        <v>1</v>
      </c>
      <c r="O1727" s="15">
        <v>0</v>
      </c>
      <c r="P1727" s="15">
        <v>0</v>
      </c>
      <c r="Q1727" s="15">
        <v>0</v>
      </c>
      <c r="R1727" s="15">
        <v>1</v>
      </c>
      <c r="S1727" s="15">
        <v>1</v>
      </c>
      <c r="T1727" s="15">
        <v>1</v>
      </c>
      <c r="U1727" s="15">
        <v>0</v>
      </c>
      <c r="V1727" s="15">
        <v>0</v>
      </c>
      <c r="W1727" s="15">
        <v>0</v>
      </c>
      <c r="X1727" s="15">
        <v>0</v>
      </c>
      <c r="Y1727" s="15">
        <v>0</v>
      </c>
      <c r="Z1727" s="15">
        <v>0</v>
      </c>
    </row>
    <row r="1728" spans="1:26" ht="15.75" customHeight="1" x14ac:dyDescent="0.3">
      <c r="A1728" s="2" t="s">
        <v>3916</v>
      </c>
      <c r="B1728" s="13" t="s">
        <v>3703</v>
      </c>
      <c r="C1728" s="13" t="s">
        <v>549</v>
      </c>
      <c r="D1728" s="12" t="s">
        <v>134</v>
      </c>
      <c r="E1728" s="13" t="s">
        <v>2269</v>
      </c>
      <c r="F1728" s="2">
        <v>16</v>
      </c>
      <c r="G1728" s="15">
        <v>67</v>
      </c>
      <c r="H1728" s="7">
        <f>L1728*'114成績輸入與落點儀表板'!$B$2+M1728*'114成績輸入與落點儀表板'!$B$3+N1728*'114成績輸入與落點儀表板'!$B$4+O1728*'114成績輸入與落點儀表板'!$B$5+P1728*'114成績輸入與落點儀表板'!$B$6+Q1728*'114成績輸入與落點儀表板'!$B$7+R1728*'114成績輸入與落點儀表板'!$B$8+S1728*'114成績輸入與落點儀表板'!$B$9+T1728*'114成績輸入與落點儀表板'!$B$10+U1728*'114成績輸入與落點儀表板'!$B$11+V1728*'114成績輸入與落點儀表板'!$B$12+W1728*'114成績輸入與落點儀表板'!$B$13+X1728*'114成績輸入與落點儀表板'!$B$14+Y1728*'114成績輸入與落點儀表板'!$B$15+Z1728*'114成績輸入與落點儀表板'!$B$16</f>
        <v>0</v>
      </c>
      <c r="I1728" s="8">
        <f t="shared" si="52"/>
        <v>-67</v>
      </c>
      <c r="J1728" s="2" t="str">
        <f t="shared" si="53"/>
        <v>FAIL</v>
      </c>
      <c r="K1728" s="16" t="str">
        <f>IF(AND(IF('114成績輸入與落點儀表板'!$C$2="必須採計",L1728&gt;0,IF('114成績輸入與落點儀表板'!$C$2="不可採計",L1728=0,TRUE)),IF('114成績輸入與落點儀表板'!$C$3="必須採計",M1728&gt;0,IF('114成績輸入與落點儀表板'!$C$3="不可採計",M1728=0,TRUE)),IF('114成績輸入與落點儀表板'!$C$4="必須採計",N1728&gt;0,IF('114成績輸入與落點儀表板'!$C$4="不可採計",N1728=0,TRUE)),IF('114成績輸入與落點儀表板'!$C$5="必須採計",O1728&gt;0,IF('114成績輸入與落點儀表板'!$C$5="不可採計",O1728=0,TRUE)),IF('114成績輸入與落點儀表板'!$C$6="必須採計",P1728&gt;0,IF('114成績輸入與落點儀表板'!$C$6="不可採計",P1728=0,TRUE)),IF('114成績輸入與落點儀表板'!$C$7="必須採計",Q1728&gt;0,IF('114成績輸入與落點儀表板'!$C$7="不可採計",Q1728=0,TRUE)),IF('114成績輸入與落點儀表板'!$C$8="必須採計",R1728&gt;0,IF('114成績輸入與落點儀表板'!$C$8="不可採計",R1728=0,TRUE)),IF('114成績輸入與落點儀表板'!$C$9="必須採計",S1728&gt;0,IF('114成績輸入與落點儀表板'!$C$9="不可採計",S1728=0,TRUE)),IF('114成績輸入與落點儀表板'!$C$10="必須採計",T1728&gt;0,IF('114成績輸入與落點儀表板'!$C$10="不可採計",T1728=0,TRUE)),IF('114成績輸入與落點儀表板'!$C$11="必須採計",U1728&gt;0,IF('114成績輸入與落點儀表板'!$C$11="不可採計",U1728=0,TRUE)),IF('114成績輸入與落點儀表板'!$C$12="必須採計",V1728&gt;0,IF('114成績輸入與落點儀表板'!$C$12="不可採計",V1728=0,TRUE)),IF('114成績輸入與落點儀表板'!$C$13="必須採計",W1728&gt;0,IF('114成績輸入與落點儀表板'!$C$13="不可採計",W1728=0,TRUE)),IF('114成績輸入與落點儀表板'!$C$14="必須採計",X1728&gt;0,IF('114成績輸入與落點儀表板'!$C$14="不可採計",X1728=0,TRUE)),IF('114成績輸入與落點儀表板'!$C$15="必須採計",Y1728&gt;0,IF('114成績輸入與落點儀表板'!$C$15="不可採計",Y1728=0,TRUE)),IF('114成績輸入與落點儀表板'!$C$16="必須採計",Z1728&gt;0,IF('114成績輸入與落點儀表板'!$C$16="不可採計",Z1728=0,TRUE))),"✅ 符合","❌ 不符合")</f>
        <v>❌ 不符合</v>
      </c>
      <c r="L1728" s="15">
        <v>0</v>
      </c>
      <c r="M1728" s="15">
        <v>1</v>
      </c>
      <c r="N1728" s="15">
        <v>0</v>
      </c>
      <c r="O1728" s="15">
        <v>0</v>
      </c>
      <c r="P1728" s="15">
        <v>0</v>
      </c>
      <c r="Q1728" s="15">
        <v>0</v>
      </c>
      <c r="R1728" s="15">
        <v>0</v>
      </c>
      <c r="S1728" s="15">
        <v>1.5</v>
      </c>
      <c r="T1728" s="15">
        <v>1.5</v>
      </c>
      <c r="U1728" s="15">
        <v>0</v>
      </c>
      <c r="V1728" s="15">
        <v>0</v>
      </c>
      <c r="W1728" s="15">
        <v>0</v>
      </c>
      <c r="X1728" s="15">
        <v>0</v>
      </c>
      <c r="Y1728" s="15">
        <v>0</v>
      </c>
      <c r="Z1728" s="15">
        <v>0</v>
      </c>
    </row>
    <row r="1729" spans="1:26" x14ac:dyDescent="0.3">
      <c r="A1729" s="2" t="s">
        <v>3918</v>
      </c>
      <c r="B1729" s="13" t="s">
        <v>3703</v>
      </c>
      <c r="C1729" s="13" t="s">
        <v>787</v>
      </c>
      <c r="D1729" s="12" t="s">
        <v>134</v>
      </c>
      <c r="E1729" s="13" t="s">
        <v>5627</v>
      </c>
      <c r="F1729" s="2">
        <v>0</v>
      </c>
      <c r="G1729" s="15"/>
      <c r="H1729" s="7">
        <f>L1729*'114成績輸入與落點儀表板'!$B$2+M1729*'114成績輸入與落點儀表板'!$B$3+N1729*'114成績輸入與落點儀表板'!$B$4+O1729*'114成績輸入與落點儀表板'!$B$5+P1729*'114成績輸入與落點儀表板'!$B$6+Q1729*'114成績輸入與落點儀表板'!$B$7+R1729*'114成績輸入與落點儀表板'!$B$8+S1729*'114成績輸入與落點儀表板'!$B$9+T1729*'114成績輸入與落點儀表板'!$B$10+U1729*'114成績輸入與落點儀表板'!$B$11+V1729*'114成績輸入與落點儀表板'!$B$12+W1729*'114成績輸入與落點儀表板'!$B$13+X1729*'114成績輸入與落點儀表板'!$B$14+Y1729*'114成績輸入與落點儀表板'!$B$15+Z1729*'114成績輸入與落點儀表板'!$B$16</f>
        <v>0</v>
      </c>
      <c r="I1729" s="8" t="str">
        <f t="shared" si="52"/>
        <v/>
      </c>
      <c r="J1729" s="2" t="str">
        <f t="shared" si="53"/>
        <v>無錄取資料</v>
      </c>
      <c r="K1729" s="16" t="str">
        <f>IF(AND(IF('114成績輸入與落點儀表板'!$C$2="必須採計",L1729&gt;0,IF('114成績輸入與落點儀表板'!$C$2="不可採計",L1729=0,TRUE)),IF('114成績輸入與落點儀表板'!$C$3="必須採計",M1729&gt;0,IF('114成績輸入與落點儀表板'!$C$3="不可採計",M1729=0,TRUE)),IF('114成績輸入與落點儀表板'!$C$4="必須採計",N1729&gt;0,IF('114成績輸入與落點儀表板'!$C$4="不可採計",N1729=0,TRUE)),IF('114成績輸入與落點儀表板'!$C$5="必須採計",O1729&gt;0,IF('114成績輸入與落點儀表板'!$C$5="不可採計",O1729=0,TRUE)),IF('114成績輸入與落點儀表板'!$C$6="必須採計",P1729&gt;0,IF('114成績輸入與落點儀表板'!$C$6="不可採計",P1729=0,TRUE)),IF('114成績輸入與落點儀表板'!$C$7="必須採計",Q1729&gt;0,IF('114成績輸入與落點儀表板'!$C$7="不可採計",Q1729=0,TRUE)),IF('114成績輸入與落點儀表板'!$C$8="必須採計",R1729&gt;0,IF('114成績輸入與落點儀表板'!$C$8="不可採計",R1729=0,TRUE)),IF('114成績輸入與落點儀表板'!$C$9="必須採計",S1729&gt;0,IF('114成績輸入與落點儀表板'!$C$9="不可採計",S1729=0,TRUE)),IF('114成績輸入與落點儀表板'!$C$10="必須採計",T1729&gt;0,IF('114成績輸入與落點儀表板'!$C$10="不可採計",T1729=0,TRUE)),IF('114成績輸入與落點儀表板'!$C$11="必須採計",U1729&gt;0,IF('114成績輸入與落點儀表板'!$C$11="不可採計",U1729=0,TRUE)),IF('114成績輸入與落點儀表板'!$C$12="必須採計",V1729&gt;0,IF('114成績輸入與落點儀表板'!$C$12="不可採計",V1729=0,TRUE)),IF('114成績輸入與落點儀表板'!$C$13="必須採計",W1729&gt;0,IF('114成績輸入與落點儀表板'!$C$13="不可採計",W1729=0,TRUE)),IF('114成績輸入與落點儀表板'!$C$14="必須採計",X1729&gt;0,IF('114成績輸入與落點儀表板'!$C$14="不可採計",X1729=0,TRUE)),IF('114成績輸入與落點儀表板'!$C$15="必須採計",Y1729&gt;0,IF('114成績輸入與落點儀表板'!$C$15="不可採計",Y1729=0,TRUE)),IF('114成績輸入與落點儀表板'!$C$16="必須採計",Z1729&gt;0,IF('114成績輸入與落點儀表板'!$C$16="不可採計",Z1729=0,TRUE))),"✅ 符合","❌ 不符合")</f>
        <v>✅ 符合</v>
      </c>
      <c r="L1729" s="15">
        <v>1.5</v>
      </c>
      <c r="M1729" s="15">
        <v>2</v>
      </c>
      <c r="N1729" s="15">
        <v>1.5</v>
      </c>
      <c r="O1729" s="15">
        <v>0</v>
      </c>
      <c r="P1729" s="15">
        <v>0</v>
      </c>
      <c r="Q1729" s="15">
        <v>0</v>
      </c>
      <c r="R1729" s="15">
        <v>0</v>
      </c>
      <c r="S1729" s="15">
        <v>1</v>
      </c>
      <c r="T1729" s="15">
        <v>1</v>
      </c>
      <c r="U1729" s="15">
        <v>0</v>
      </c>
      <c r="V1729" s="15">
        <v>0</v>
      </c>
      <c r="W1729" s="15">
        <v>0</v>
      </c>
      <c r="X1729" s="15">
        <v>0</v>
      </c>
      <c r="Y1729" s="15">
        <v>0</v>
      </c>
      <c r="Z1729" s="15">
        <v>0</v>
      </c>
    </row>
    <row r="1730" spans="1:26" ht="15.75" customHeight="1" x14ac:dyDescent="0.3">
      <c r="A1730" s="2" t="s">
        <v>3921</v>
      </c>
      <c r="B1730" s="13" t="s">
        <v>3703</v>
      </c>
      <c r="C1730" s="13" t="s">
        <v>147</v>
      </c>
      <c r="D1730" s="12" t="s">
        <v>134</v>
      </c>
      <c r="E1730" s="13" t="s">
        <v>5628</v>
      </c>
      <c r="F1730" s="2">
        <v>10</v>
      </c>
      <c r="G1730" s="15">
        <v>82</v>
      </c>
      <c r="H1730" s="7">
        <f>L1730*'114成績輸入與落點儀表板'!$B$2+M1730*'114成績輸入與落點儀表板'!$B$3+N1730*'114成績輸入與落點儀表板'!$B$4+O1730*'114成績輸入與落點儀表板'!$B$5+P1730*'114成績輸入與落點儀表板'!$B$6+Q1730*'114成績輸入與落點儀表板'!$B$7+R1730*'114成績輸入與落點儀表板'!$B$8+S1730*'114成績輸入與落點儀表板'!$B$9+T1730*'114成績輸入與落點儀表板'!$B$10+U1730*'114成績輸入與落點儀表板'!$B$11+V1730*'114成績輸入與落點儀表板'!$B$12+W1730*'114成績輸入與落點儀表板'!$B$13+X1730*'114成績輸入與落點儀表板'!$B$14+Y1730*'114成績輸入與落點儀表板'!$B$15+Z1730*'114成績輸入與落點儀表板'!$B$16</f>
        <v>0</v>
      </c>
      <c r="I1730" s="8">
        <f t="shared" ref="I1730:I1793" si="54">IF(G1730="","",H1730-G1730)</f>
        <v>-82</v>
      </c>
      <c r="J1730" s="2" t="str">
        <f t="shared" ref="J1730:J1793" si="55">IF(G1730="","無錄取資料",IF(I1730&gt;=0,"PASS","FAIL"))</f>
        <v>FAIL</v>
      </c>
      <c r="K1730" s="16" t="str">
        <f>IF(AND(IF('114成績輸入與落點儀表板'!$C$2="必須採計",L1730&gt;0,IF('114成績輸入與落點儀表板'!$C$2="不可採計",L1730=0,TRUE)),IF('114成績輸入與落點儀表板'!$C$3="必須採計",M1730&gt;0,IF('114成績輸入與落點儀表板'!$C$3="不可採計",M1730=0,TRUE)),IF('114成績輸入與落點儀表板'!$C$4="必須採計",N1730&gt;0,IF('114成績輸入與落點儀表板'!$C$4="不可採計",N1730=0,TRUE)),IF('114成績輸入與落點儀表板'!$C$5="必須採計",O1730&gt;0,IF('114成績輸入與落點儀表板'!$C$5="不可採計",O1730=0,TRUE)),IF('114成績輸入與落點儀表板'!$C$6="必須採計",P1730&gt;0,IF('114成績輸入與落點儀表板'!$C$6="不可採計",P1730=0,TRUE)),IF('114成績輸入與落點儀表板'!$C$7="必須採計",Q1730&gt;0,IF('114成績輸入與落點儀表板'!$C$7="不可採計",Q1730=0,TRUE)),IF('114成績輸入與落點儀表板'!$C$8="必須採計",R1730&gt;0,IF('114成績輸入與落點儀表板'!$C$8="不可採計",R1730=0,TRUE)),IF('114成績輸入與落點儀表板'!$C$9="必須採計",S1730&gt;0,IF('114成績輸入與落點儀表板'!$C$9="不可採計",S1730=0,TRUE)),IF('114成績輸入與落點儀表板'!$C$10="必須採計",T1730&gt;0,IF('114成績輸入與落點儀表板'!$C$10="不可採計",T1730=0,TRUE)),IF('114成績輸入與落點儀表板'!$C$11="必須採計",U1730&gt;0,IF('114成績輸入與落點儀表板'!$C$11="不可採計",U1730=0,TRUE)),IF('114成績輸入與落點儀表板'!$C$12="必須採計",V1730&gt;0,IF('114成績輸入與落點儀表板'!$C$12="不可採計",V1730=0,TRUE)),IF('114成績輸入與落點儀表板'!$C$13="必須採計",W1730&gt;0,IF('114成績輸入與落點儀表板'!$C$13="不可採計",W1730=0,TRUE)),IF('114成績輸入與落點儀表板'!$C$14="必須採計",X1730&gt;0,IF('114成績輸入與落點儀表板'!$C$14="不可採計",X1730=0,TRUE)),IF('114成績輸入與落點儀表板'!$C$15="必須採計",Y1730&gt;0,IF('114成績輸入與落點儀表板'!$C$15="不可採計",Y1730=0,TRUE)),IF('114成績輸入與落點儀表板'!$C$16="必須採計",Z1730&gt;0,IF('114成績輸入與落點儀表板'!$C$16="不可採計",Z1730=0,TRUE))),"✅ 符合","❌ 不符合")</f>
        <v>✅ 符合</v>
      </c>
      <c r="L1730" s="15">
        <v>1</v>
      </c>
      <c r="M1730" s="15">
        <v>2</v>
      </c>
      <c r="N1730" s="15">
        <v>0</v>
      </c>
      <c r="O1730" s="15">
        <v>0</v>
      </c>
      <c r="P1730" s="15">
        <v>0</v>
      </c>
      <c r="Q1730" s="15">
        <v>0</v>
      </c>
      <c r="R1730" s="15">
        <v>0</v>
      </c>
      <c r="S1730" s="15">
        <v>2</v>
      </c>
      <c r="T1730" s="15">
        <v>1</v>
      </c>
      <c r="U1730" s="15">
        <v>0</v>
      </c>
      <c r="V1730" s="15">
        <v>0</v>
      </c>
      <c r="W1730" s="15">
        <v>0</v>
      </c>
      <c r="X1730" s="15">
        <v>0</v>
      </c>
      <c r="Y1730" s="15">
        <v>0</v>
      </c>
      <c r="Z1730" s="15">
        <v>0</v>
      </c>
    </row>
    <row r="1731" spans="1:26" x14ac:dyDescent="0.3">
      <c r="A1731" s="2" t="s">
        <v>3924</v>
      </c>
      <c r="B1731" s="13" t="s">
        <v>3703</v>
      </c>
      <c r="C1731" s="13" t="s">
        <v>2177</v>
      </c>
      <c r="D1731" s="12" t="s">
        <v>134</v>
      </c>
      <c r="E1731" s="13" t="s">
        <v>5629</v>
      </c>
      <c r="F1731" s="2">
        <v>1</v>
      </c>
      <c r="G1731" s="15">
        <v>122</v>
      </c>
      <c r="H1731" s="7">
        <f>L1731*'114成績輸入與落點儀表板'!$B$2+M1731*'114成績輸入與落點儀表板'!$B$3+N1731*'114成績輸入與落點儀表板'!$B$4+O1731*'114成績輸入與落點儀表板'!$B$5+P1731*'114成績輸入與落點儀表板'!$B$6+Q1731*'114成績輸入與落點儀表板'!$B$7+R1731*'114成績輸入與落點儀表板'!$B$8+S1731*'114成績輸入與落點儀表板'!$B$9+T1731*'114成績輸入與落點儀表板'!$B$10+U1731*'114成績輸入與落點儀表板'!$B$11+V1731*'114成績輸入與落點儀表板'!$B$12+W1731*'114成績輸入與落點儀表板'!$B$13+X1731*'114成績輸入與落點儀表板'!$B$14+Y1731*'114成績輸入與落點儀表板'!$B$15+Z1731*'114成績輸入與落點儀表板'!$B$16</f>
        <v>0</v>
      </c>
      <c r="I1731" s="8">
        <f t="shared" si="54"/>
        <v>-122</v>
      </c>
      <c r="J1731" s="2" t="str">
        <f t="shared" si="55"/>
        <v>FAIL</v>
      </c>
      <c r="K1731" s="16" t="str">
        <f>IF(AND(IF('114成績輸入與落點儀表板'!$C$2="必須採計",L1731&gt;0,IF('114成績輸入與落點儀表板'!$C$2="不可採計",L1731=0,TRUE)),IF('114成績輸入與落點儀表板'!$C$3="必須採計",M1731&gt;0,IF('114成績輸入與落點儀表板'!$C$3="不可採計",M1731=0,TRUE)),IF('114成績輸入與落點儀表板'!$C$4="必須採計",N1731&gt;0,IF('114成績輸入與落點儀表板'!$C$4="不可採計",N1731=0,TRUE)),IF('114成績輸入與落點儀表板'!$C$5="必須採計",O1731&gt;0,IF('114成績輸入與落點儀表板'!$C$5="不可採計",O1731=0,TRUE)),IF('114成績輸入與落點儀表板'!$C$6="必須採計",P1731&gt;0,IF('114成績輸入與落點儀表板'!$C$6="不可採計",P1731=0,TRUE)),IF('114成績輸入與落點儀表板'!$C$7="必須採計",Q1731&gt;0,IF('114成績輸入與落點儀表板'!$C$7="不可採計",Q1731=0,TRUE)),IF('114成績輸入與落點儀表板'!$C$8="必須採計",R1731&gt;0,IF('114成績輸入與落點儀表板'!$C$8="不可採計",R1731=0,TRUE)),IF('114成績輸入與落點儀表板'!$C$9="必須採計",S1731&gt;0,IF('114成績輸入與落點儀表板'!$C$9="不可採計",S1731=0,TRUE)),IF('114成績輸入與落點儀表板'!$C$10="必須採計",T1731&gt;0,IF('114成績輸入與落點儀表板'!$C$10="不可採計",T1731=0,TRUE)),IF('114成績輸入與落點儀表板'!$C$11="必須採計",U1731&gt;0,IF('114成績輸入與落點儀表板'!$C$11="不可採計",U1731=0,TRUE)),IF('114成績輸入與落點儀表板'!$C$12="必須採計",V1731&gt;0,IF('114成績輸入與落點儀表板'!$C$12="不可採計",V1731=0,TRUE)),IF('114成績輸入與落點儀表板'!$C$13="必須採計",W1731&gt;0,IF('114成績輸入與落點儀表板'!$C$13="不可採計",W1731=0,TRUE)),IF('114成績輸入與落點儀表板'!$C$14="必須採計",X1731&gt;0,IF('114成績輸入與落點儀表板'!$C$14="不可採計",X1731=0,TRUE)),IF('114成績輸入與落點儀表板'!$C$15="必須採計",Y1731&gt;0,IF('114成績輸入與落點儀表板'!$C$15="不可採計",Y1731=0,TRUE)),IF('114成績輸入與落點儀表板'!$C$16="必須採計",Z1731&gt;0,IF('114成績輸入與落點儀表板'!$C$16="不可採計",Z1731=0,TRUE))),"✅ 符合","❌ 不符合")</f>
        <v>✅ 符合</v>
      </c>
      <c r="L1731" s="15">
        <v>2</v>
      </c>
      <c r="M1731" s="15">
        <v>1.25</v>
      </c>
      <c r="N1731" s="15">
        <v>0</v>
      </c>
      <c r="O1731" s="15">
        <v>0</v>
      </c>
      <c r="P1731" s="15">
        <v>0</v>
      </c>
      <c r="Q1731" s="15">
        <v>1.75</v>
      </c>
      <c r="R1731" s="15">
        <v>0</v>
      </c>
      <c r="S1731" s="15">
        <v>0</v>
      </c>
      <c r="T1731" s="15">
        <v>1</v>
      </c>
      <c r="U1731" s="15">
        <v>0</v>
      </c>
      <c r="V1731" s="15">
        <v>0</v>
      </c>
      <c r="W1731" s="15">
        <v>0</v>
      </c>
      <c r="X1731" s="15">
        <v>0</v>
      </c>
      <c r="Y1731" s="15">
        <v>0</v>
      </c>
      <c r="Z1731" s="15">
        <v>0</v>
      </c>
    </row>
    <row r="1732" spans="1:26" ht="15.75" customHeight="1" x14ac:dyDescent="0.3">
      <c r="A1732" s="2" t="s">
        <v>3926</v>
      </c>
      <c r="B1732" s="13" t="s">
        <v>3703</v>
      </c>
      <c r="C1732" s="13" t="s">
        <v>150</v>
      </c>
      <c r="D1732" s="12" t="s">
        <v>134</v>
      </c>
      <c r="E1732" s="13" t="s">
        <v>5630</v>
      </c>
      <c r="F1732" s="2">
        <v>9</v>
      </c>
      <c r="G1732" s="15">
        <v>185</v>
      </c>
      <c r="H1732" s="7">
        <f>L1732*'114成績輸入與落點儀表板'!$B$2+M1732*'114成績輸入與落點儀表板'!$B$3+N1732*'114成績輸入與落點儀表板'!$B$4+O1732*'114成績輸入與落點儀表板'!$B$5+P1732*'114成績輸入與落點儀表板'!$B$6+Q1732*'114成績輸入與落點儀表板'!$B$7+R1732*'114成績輸入與落點儀表板'!$B$8+S1732*'114成績輸入與落點儀表板'!$B$9+T1732*'114成績輸入與落點儀表板'!$B$10+U1732*'114成績輸入與落點儀表板'!$B$11+V1732*'114成績輸入與落點儀表板'!$B$12+W1732*'114成績輸入與落點儀表板'!$B$13+X1732*'114成績輸入與落點儀表板'!$B$14+Y1732*'114成績輸入與落點儀表板'!$B$15+Z1732*'114成績輸入與落點儀表板'!$B$16</f>
        <v>0</v>
      </c>
      <c r="I1732" s="8">
        <f t="shared" si="54"/>
        <v>-185</v>
      </c>
      <c r="J1732" s="2" t="str">
        <f t="shared" si="55"/>
        <v>FAIL</v>
      </c>
      <c r="K1732" s="16" t="str">
        <f>IF(AND(IF('114成績輸入與落點儀表板'!$C$2="必須採計",L1732&gt;0,IF('114成績輸入與落點儀表板'!$C$2="不可採計",L1732=0,TRUE)),IF('114成績輸入與落點儀表板'!$C$3="必須採計",M1732&gt;0,IF('114成績輸入與落點儀表板'!$C$3="不可採計",M1732=0,TRUE)),IF('114成績輸入與落點儀表板'!$C$4="必須採計",N1732&gt;0,IF('114成績輸入與落點儀表板'!$C$4="不可採計",N1732=0,TRUE)),IF('114成績輸入與落點儀表板'!$C$5="必須採計",O1732&gt;0,IF('114成績輸入與落點儀表板'!$C$5="不可採計",O1732=0,TRUE)),IF('114成績輸入與落點儀表板'!$C$6="必須採計",P1732&gt;0,IF('114成績輸入與落點儀表板'!$C$6="不可採計",P1732=0,TRUE)),IF('114成績輸入與落點儀表板'!$C$7="必須採計",Q1732&gt;0,IF('114成績輸入與落點儀表板'!$C$7="不可採計",Q1732=0,TRUE)),IF('114成績輸入與落點儀表板'!$C$8="必須採計",R1732&gt;0,IF('114成績輸入與落點儀表板'!$C$8="不可採計",R1732=0,TRUE)),IF('114成績輸入與落點儀表板'!$C$9="必須採計",S1732&gt;0,IF('114成績輸入與落點儀表板'!$C$9="不可採計",S1732=0,TRUE)),IF('114成績輸入與落點儀表板'!$C$10="必須採計",T1732&gt;0,IF('114成績輸入與落點儀表板'!$C$10="不可採計",T1732=0,TRUE)),IF('114成績輸入與落點儀表板'!$C$11="必須採計",U1732&gt;0,IF('114成績輸入與落點儀表板'!$C$11="不可採計",U1732=0,TRUE)),IF('114成績輸入與落點儀表板'!$C$12="必須採計",V1732&gt;0,IF('114成績輸入與落點儀表板'!$C$12="不可採計",V1732=0,TRUE)),IF('114成績輸入與落點儀表板'!$C$13="必須採計",W1732&gt;0,IF('114成績輸入與落點儀表板'!$C$13="不可採計",W1732=0,TRUE)),IF('114成績輸入與落點儀表板'!$C$14="必須採計",X1732&gt;0,IF('114成績輸入與落點儀表板'!$C$14="不可採計",X1732=0,TRUE)),IF('114成績輸入與落點儀表板'!$C$15="必須採計",Y1732&gt;0,IF('114成績輸入與落點儀表板'!$C$15="不可採計",Y1732=0,TRUE)),IF('114成績輸入與落點儀表板'!$C$16="必須採計",Z1732&gt;0,IF('114成績輸入與落點儀表板'!$C$16="不可採計",Z1732=0,TRUE))),"✅ 符合","❌ 不符合")</f>
        <v>❌ 不符合</v>
      </c>
      <c r="L1732" s="15">
        <v>0</v>
      </c>
      <c r="M1732" s="15">
        <v>2</v>
      </c>
      <c r="N1732" s="15">
        <v>1</v>
      </c>
      <c r="O1732" s="15">
        <v>0</v>
      </c>
      <c r="P1732" s="15">
        <v>0</v>
      </c>
      <c r="Q1732" s="15">
        <v>0</v>
      </c>
      <c r="R1732" s="15">
        <v>0</v>
      </c>
      <c r="S1732" s="15">
        <v>0</v>
      </c>
      <c r="T1732" s="15">
        <v>1</v>
      </c>
      <c r="U1732" s="15">
        <v>0</v>
      </c>
      <c r="V1732" s="15">
        <v>0</v>
      </c>
      <c r="W1732" s="15">
        <v>0</v>
      </c>
      <c r="X1732" s="15">
        <v>0</v>
      </c>
      <c r="Y1732" s="15">
        <v>1</v>
      </c>
      <c r="Z1732" s="15">
        <v>0</v>
      </c>
    </row>
    <row r="1733" spans="1:26" x14ac:dyDescent="0.3">
      <c r="A1733" s="2" t="s">
        <v>3928</v>
      </c>
      <c r="B1733" s="13" t="s">
        <v>3703</v>
      </c>
      <c r="C1733" s="13" t="s">
        <v>255</v>
      </c>
      <c r="D1733" s="12" t="s">
        <v>4062</v>
      </c>
      <c r="E1733" s="13" t="s">
        <v>5631</v>
      </c>
      <c r="F1733" s="2">
        <v>1</v>
      </c>
      <c r="G1733" s="15">
        <v>245</v>
      </c>
      <c r="H1733" s="7">
        <f>L1733*'114成績輸入與落點儀表板'!$B$2+M1733*'114成績輸入與落點儀表板'!$B$3+N1733*'114成績輸入與落點儀表板'!$B$4+O1733*'114成績輸入與落點儀表板'!$B$5+P1733*'114成績輸入與落點儀表板'!$B$6+Q1733*'114成績輸入與落點儀表板'!$B$7+R1733*'114成績輸入與落點儀表板'!$B$8+S1733*'114成績輸入與落點儀表板'!$B$9+T1733*'114成績輸入與落點儀表板'!$B$10+U1733*'114成績輸入與落點儀表板'!$B$11+V1733*'114成績輸入與落點儀表板'!$B$12+W1733*'114成績輸入與落點儀表板'!$B$13+X1733*'114成績輸入與落點儀表板'!$B$14+Y1733*'114成績輸入與落點儀表板'!$B$15+Z1733*'114成績輸入與落點儀表板'!$B$16</f>
        <v>0</v>
      </c>
      <c r="I1733" s="8">
        <f t="shared" si="54"/>
        <v>-245</v>
      </c>
      <c r="J1733" s="2" t="str">
        <f t="shared" si="55"/>
        <v>FAIL</v>
      </c>
      <c r="K1733" s="16" t="str">
        <f>IF(AND(IF('114成績輸入與落點儀表板'!$C$2="必須採計",L1733&gt;0,IF('114成績輸入與落點儀表板'!$C$2="不可採計",L1733=0,TRUE)),IF('114成績輸入與落點儀表板'!$C$3="必須採計",M1733&gt;0,IF('114成績輸入與落點儀表板'!$C$3="不可採計",M1733=0,TRUE)),IF('114成績輸入與落點儀表板'!$C$4="必須採計",N1733&gt;0,IF('114成績輸入與落點儀表板'!$C$4="不可採計",N1733=0,TRUE)),IF('114成績輸入與落點儀表板'!$C$5="必須採計",O1733&gt;0,IF('114成績輸入與落點儀表板'!$C$5="不可採計",O1733=0,TRUE)),IF('114成績輸入與落點儀表板'!$C$6="必須採計",P1733&gt;0,IF('114成績輸入與落點儀表板'!$C$6="不可採計",P1733=0,TRUE)),IF('114成績輸入與落點儀表板'!$C$7="必須採計",Q1733&gt;0,IF('114成績輸入與落點儀表板'!$C$7="不可採計",Q1733=0,TRUE)),IF('114成績輸入與落點儀表板'!$C$8="必須採計",R1733&gt;0,IF('114成績輸入與落點儀表板'!$C$8="不可採計",R1733=0,TRUE)),IF('114成績輸入與落點儀表板'!$C$9="必須採計",S1733&gt;0,IF('114成績輸入與落點儀表板'!$C$9="不可採計",S1733=0,TRUE)),IF('114成績輸入與落點儀表板'!$C$10="必須採計",T1733&gt;0,IF('114成績輸入與落點儀表板'!$C$10="不可採計",T1733=0,TRUE)),IF('114成績輸入與落點儀表板'!$C$11="必須採計",U1733&gt;0,IF('114成績輸入與落點儀表板'!$C$11="不可採計",U1733=0,TRUE)),IF('114成績輸入與落點儀表板'!$C$12="必須採計",V1733&gt;0,IF('114成績輸入與落點儀表板'!$C$12="不可採計",V1733=0,TRUE)),IF('114成績輸入與落點儀表板'!$C$13="必須採計",W1733&gt;0,IF('114成績輸入與落點儀表板'!$C$13="不可採計",W1733=0,TRUE)),IF('114成績輸入與落點儀表板'!$C$14="必須採計",X1733&gt;0,IF('114成績輸入與落點儀表板'!$C$14="不可採計",X1733=0,TRUE)),IF('114成績輸入與落點儀表板'!$C$15="必須採計",Y1733&gt;0,IF('114成績輸入與落點儀表板'!$C$15="不可採計",Y1733=0,TRUE)),IF('114成績輸入與落點儀表板'!$C$16="必須採計",Z1733&gt;0,IF('114成績輸入與落點儀表板'!$C$16="不可採計",Z1733=0,TRUE))),"✅ 符合","❌ 不符合")</f>
        <v>✅ 符合</v>
      </c>
      <c r="L1733" s="15">
        <v>1</v>
      </c>
      <c r="M1733" s="15">
        <v>2</v>
      </c>
      <c r="N1733" s="15">
        <v>0</v>
      </c>
      <c r="O1733" s="15">
        <v>0</v>
      </c>
      <c r="P1733" s="15">
        <v>1</v>
      </c>
      <c r="Q1733" s="15">
        <v>0</v>
      </c>
      <c r="R1733" s="15">
        <v>0</v>
      </c>
      <c r="S1733" s="15">
        <v>2</v>
      </c>
      <c r="T1733" s="15">
        <v>2</v>
      </c>
      <c r="U1733" s="15">
        <v>0</v>
      </c>
      <c r="V1733" s="15">
        <v>0</v>
      </c>
      <c r="W1733" s="15">
        <v>0</v>
      </c>
      <c r="X1733" s="15">
        <v>0</v>
      </c>
      <c r="Y1733" s="15">
        <v>0</v>
      </c>
      <c r="Z1733" s="15">
        <v>0</v>
      </c>
    </row>
    <row r="1734" spans="1:26" ht="15.75" customHeight="1" x14ac:dyDescent="0.3">
      <c r="A1734" s="2" t="s">
        <v>3930</v>
      </c>
      <c r="B1734" s="13" t="s">
        <v>3703</v>
      </c>
      <c r="C1734" s="13" t="s">
        <v>3713</v>
      </c>
      <c r="D1734" s="12" t="s">
        <v>4062</v>
      </c>
      <c r="E1734" s="13" t="s">
        <v>5632</v>
      </c>
      <c r="F1734" s="2">
        <v>0</v>
      </c>
      <c r="G1734" s="15"/>
      <c r="H1734" s="7">
        <f>L1734*'114成績輸入與落點儀表板'!$B$2+M1734*'114成績輸入與落點儀表板'!$B$3+N1734*'114成績輸入與落點儀表板'!$B$4+O1734*'114成績輸入與落點儀表板'!$B$5+P1734*'114成績輸入與落點儀表板'!$B$6+Q1734*'114成績輸入與落點儀表板'!$B$7+R1734*'114成績輸入與落點儀表板'!$B$8+S1734*'114成績輸入與落點儀表板'!$B$9+T1734*'114成績輸入與落點儀表板'!$B$10+U1734*'114成績輸入與落點儀表板'!$B$11+V1734*'114成績輸入與落點儀表板'!$B$12+W1734*'114成績輸入與落點儀表板'!$B$13+X1734*'114成績輸入與落點儀表板'!$B$14+Y1734*'114成績輸入與落點儀表板'!$B$15+Z1734*'114成績輸入與落點儀表板'!$B$16</f>
        <v>0</v>
      </c>
      <c r="I1734" s="8" t="str">
        <f t="shared" si="54"/>
        <v/>
      </c>
      <c r="J1734" s="2" t="str">
        <f t="shared" si="55"/>
        <v>無錄取資料</v>
      </c>
      <c r="K1734" s="16" t="str">
        <f>IF(AND(IF('114成績輸入與落點儀表板'!$C$2="必須採計",L1734&gt;0,IF('114成績輸入與落點儀表板'!$C$2="不可採計",L1734=0,TRUE)),IF('114成績輸入與落點儀表板'!$C$3="必須採計",M1734&gt;0,IF('114成績輸入與落點儀表板'!$C$3="不可採計",M1734=0,TRUE)),IF('114成績輸入與落點儀表板'!$C$4="必須採計",N1734&gt;0,IF('114成績輸入與落點儀表板'!$C$4="不可採計",N1734=0,TRUE)),IF('114成績輸入與落點儀表板'!$C$5="必須採計",O1734&gt;0,IF('114成績輸入與落點儀表板'!$C$5="不可採計",O1734=0,TRUE)),IF('114成績輸入與落點儀表板'!$C$6="必須採計",P1734&gt;0,IF('114成績輸入與落點儀表板'!$C$6="不可採計",P1734=0,TRUE)),IF('114成績輸入與落點儀表板'!$C$7="必須採計",Q1734&gt;0,IF('114成績輸入與落點儀表板'!$C$7="不可採計",Q1734=0,TRUE)),IF('114成績輸入與落點儀表板'!$C$8="必須採計",R1734&gt;0,IF('114成績輸入與落點儀表板'!$C$8="不可採計",R1734=0,TRUE)),IF('114成績輸入與落點儀表板'!$C$9="必須採計",S1734&gt;0,IF('114成績輸入與落點儀表板'!$C$9="不可採計",S1734=0,TRUE)),IF('114成績輸入與落點儀表板'!$C$10="必須採計",T1734&gt;0,IF('114成績輸入與落點儀表板'!$C$10="不可採計",T1734=0,TRUE)),IF('114成績輸入與落點儀表板'!$C$11="必須採計",U1734&gt;0,IF('114成績輸入與落點儀表板'!$C$11="不可採計",U1734=0,TRUE)),IF('114成績輸入與落點儀表板'!$C$12="必須採計",V1734&gt;0,IF('114成績輸入與落點儀表板'!$C$12="不可採計",V1734=0,TRUE)),IF('114成績輸入與落點儀表板'!$C$13="必須採計",W1734&gt;0,IF('114成績輸入與落點儀表板'!$C$13="不可採計",W1734=0,TRUE)),IF('114成績輸入與落點儀表板'!$C$14="必須採計",X1734&gt;0,IF('114成績輸入與落點儀表板'!$C$14="不可採計",X1734=0,TRUE)),IF('114成績輸入與落點儀表板'!$C$15="必須採計",Y1734&gt;0,IF('114成績輸入與落點儀表板'!$C$15="不可採計",Y1734=0,TRUE)),IF('114成績輸入與落點儀表板'!$C$16="必須採計",Z1734&gt;0,IF('114成績輸入與落點儀表板'!$C$16="不可採計",Z1734=0,TRUE))),"✅ 符合","❌ 不符合")</f>
        <v>❌ 不符合</v>
      </c>
      <c r="L1734" s="15">
        <v>0</v>
      </c>
      <c r="M1734" s="15">
        <v>1.75</v>
      </c>
      <c r="N1734" s="15">
        <v>0</v>
      </c>
      <c r="O1734" s="15">
        <v>0</v>
      </c>
      <c r="P1734" s="15">
        <v>0</v>
      </c>
      <c r="Q1734" s="15">
        <v>0</v>
      </c>
      <c r="R1734" s="15">
        <v>0</v>
      </c>
      <c r="S1734" s="15">
        <v>0</v>
      </c>
      <c r="T1734" s="15">
        <v>2</v>
      </c>
      <c r="U1734" s="15">
        <v>0</v>
      </c>
      <c r="V1734" s="15">
        <v>0</v>
      </c>
      <c r="W1734" s="15">
        <v>0</v>
      </c>
      <c r="X1734" s="15">
        <v>0</v>
      </c>
      <c r="Y1734" s="15">
        <v>1.5</v>
      </c>
      <c r="Z1734" s="15">
        <v>0</v>
      </c>
    </row>
    <row r="1735" spans="1:26" x14ac:dyDescent="0.3">
      <c r="A1735" s="2" t="s">
        <v>3932</v>
      </c>
      <c r="B1735" s="13" t="s">
        <v>3703</v>
      </c>
      <c r="C1735" s="13" t="s">
        <v>2815</v>
      </c>
      <c r="D1735" s="12" t="s">
        <v>80</v>
      </c>
      <c r="E1735" s="13" t="s">
        <v>1288</v>
      </c>
      <c r="F1735" s="2">
        <v>0</v>
      </c>
      <c r="G1735" s="15"/>
      <c r="H1735" s="7">
        <f>L1735*'114成績輸入與落點儀表板'!$B$2+M1735*'114成績輸入與落點儀表板'!$B$3+N1735*'114成績輸入與落點儀表板'!$B$4+O1735*'114成績輸入與落點儀表板'!$B$5+P1735*'114成績輸入與落點儀表板'!$B$6+Q1735*'114成績輸入與落點儀表板'!$B$7+R1735*'114成績輸入與落點儀表板'!$B$8+S1735*'114成績輸入與落點儀表板'!$B$9+T1735*'114成績輸入與落點儀表板'!$B$10+U1735*'114成績輸入與落點儀表板'!$B$11+V1735*'114成績輸入與落點儀表板'!$B$12+W1735*'114成績輸入與落點儀表板'!$B$13+X1735*'114成績輸入與落點儀表板'!$B$14+Y1735*'114成績輸入與落點儀表板'!$B$15+Z1735*'114成績輸入與落點儀表板'!$B$16</f>
        <v>0</v>
      </c>
      <c r="I1735" s="8" t="str">
        <f t="shared" si="54"/>
        <v/>
      </c>
      <c r="J1735" s="2" t="str">
        <f t="shared" si="55"/>
        <v>無錄取資料</v>
      </c>
      <c r="K1735" s="16" t="str">
        <f>IF(AND(IF('114成績輸入與落點儀表板'!$C$2="必須採計",L1735&gt;0,IF('114成績輸入與落點儀表板'!$C$2="不可採計",L1735=0,TRUE)),IF('114成績輸入與落點儀表板'!$C$3="必須採計",M1735&gt;0,IF('114成績輸入與落點儀表板'!$C$3="不可採計",M1735=0,TRUE)),IF('114成績輸入與落點儀表板'!$C$4="必須採計",N1735&gt;0,IF('114成績輸入與落點儀表板'!$C$4="不可採計",N1735=0,TRUE)),IF('114成績輸入與落點儀表板'!$C$5="必須採計",O1735&gt;0,IF('114成績輸入與落點儀表板'!$C$5="不可採計",O1735=0,TRUE)),IF('114成績輸入與落點儀表板'!$C$6="必須採計",P1735&gt;0,IF('114成績輸入與落點儀表板'!$C$6="不可採計",P1735=0,TRUE)),IF('114成績輸入與落點儀表板'!$C$7="必須採計",Q1735&gt;0,IF('114成績輸入與落點儀表板'!$C$7="不可採計",Q1735=0,TRUE)),IF('114成績輸入與落點儀表板'!$C$8="必須採計",R1735&gt;0,IF('114成績輸入與落點儀表板'!$C$8="不可採計",R1735=0,TRUE)),IF('114成績輸入與落點儀表板'!$C$9="必須採計",S1735&gt;0,IF('114成績輸入與落點儀表板'!$C$9="不可採計",S1735=0,TRUE)),IF('114成績輸入與落點儀表板'!$C$10="必須採計",T1735&gt;0,IF('114成績輸入與落點儀表板'!$C$10="不可採計",T1735=0,TRUE)),IF('114成績輸入與落點儀表板'!$C$11="必須採計",U1735&gt;0,IF('114成績輸入與落點儀表板'!$C$11="不可採計",U1735=0,TRUE)),IF('114成績輸入與落點儀表板'!$C$12="必須採計",V1735&gt;0,IF('114成績輸入與落點儀表板'!$C$12="不可採計",V1735=0,TRUE)),IF('114成績輸入與落點儀表板'!$C$13="必須採計",W1735&gt;0,IF('114成績輸入與落點儀表板'!$C$13="不可採計",W1735=0,TRUE)),IF('114成績輸入與落點儀表板'!$C$14="必須採計",X1735&gt;0,IF('114成績輸入與落點儀表板'!$C$14="不可採計",X1735=0,TRUE)),IF('114成績輸入與落點儀表板'!$C$15="必須採計",Y1735&gt;0,IF('114成績輸入與落點儀表板'!$C$15="不可採計",Y1735=0,TRUE)),IF('114成績輸入與落點儀表板'!$C$16="必須採計",Z1735&gt;0,IF('114成績輸入與落點儀表板'!$C$16="不可採計",Z1735=0,TRUE))),"✅ 符合","❌ 不符合")</f>
        <v>✅ 符合</v>
      </c>
      <c r="L1735" s="15">
        <v>2</v>
      </c>
      <c r="M1735" s="15">
        <v>1</v>
      </c>
      <c r="N1735" s="15">
        <v>0</v>
      </c>
      <c r="O1735" s="15">
        <v>0</v>
      </c>
      <c r="P1735" s="15">
        <v>0</v>
      </c>
      <c r="Q1735" s="15">
        <v>0</v>
      </c>
      <c r="R1735" s="15">
        <v>0</v>
      </c>
      <c r="S1735" s="15">
        <v>0</v>
      </c>
      <c r="T1735" s="15">
        <v>0</v>
      </c>
      <c r="U1735" s="15">
        <v>0</v>
      </c>
      <c r="V1735" s="15">
        <v>0</v>
      </c>
      <c r="W1735" s="15">
        <v>1</v>
      </c>
      <c r="X1735" s="15">
        <v>0</v>
      </c>
      <c r="Y1735" s="15">
        <v>0</v>
      </c>
      <c r="Z1735" s="15">
        <v>0</v>
      </c>
    </row>
    <row r="1736" spans="1:26" ht="15.75" customHeight="1" x14ac:dyDescent="0.3">
      <c r="A1736" s="2" t="s">
        <v>3933</v>
      </c>
      <c r="B1736" s="13" t="s">
        <v>3703</v>
      </c>
      <c r="C1736" s="13" t="s">
        <v>3724</v>
      </c>
      <c r="D1736" s="12" t="s">
        <v>266</v>
      </c>
      <c r="E1736" s="13" t="s">
        <v>5633</v>
      </c>
      <c r="F1736" s="2">
        <v>1</v>
      </c>
      <c r="G1736" s="15">
        <v>108</v>
      </c>
      <c r="H1736" s="7">
        <f>L1736*'114成績輸入與落點儀表板'!$B$2+M1736*'114成績輸入與落點儀表板'!$B$3+N1736*'114成績輸入與落點儀表板'!$B$4+O1736*'114成績輸入與落點儀表板'!$B$5+P1736*'114成績輸入與落點儀表板'!$B$6+Q1736*'114成績輸入與落點儀表板'!$B$7+R1736*'114成績輸入與落點儀表板'!$B$8+S1736*'114成績輸入與落點儀表板'!$B$9+T1736*'114成績輸入與落點儀表板'!$B$10+U1736*'114成績輸入與落點儀表板'!$B$11+V1736*'114成績輸入與落點儀表板'!$B$12+W1736*'114成績輸入與落點儀表板'!$B$13+X1736*'114成績輸入與落點儀表板'!$B$14+Y1736*'114成績輸入與落點儀表板'!$B$15+Z1736*'114成績輸入與落點儀表板'!$B$16</f>
        <v>0</v>
      </c>
      <c r="I1736" s="8">
        <f t="shared" si="54"/>
        <v>-108</v>
      </c>
      <c r="J1736" s="2" t="str">
        <f t="shared" si="55"/>
        <v>FAIL</v>
      </c>
      <c r="K1736" s="16" t="str">
        <f>IF(AND(IF('114成績輸入與落點儀表板'!$C$2="必須採計",L1736&gt;0,IF('114成績輸入與落點儀表板'!$C$2="不可採計",L1736=0,TRUE)),IF('114成績輸入與落點儀表板'!$C$3="必須採計",M1736&gt;0,IF('114成績輸入與落點儀表板'!$C$3="不可採計",M1736=0,TRUE)),IF('114成績輸入與落點儀表板'!$C$4="必須採計",N1736&gt;0,IF('114成績輸入與落點儀表板'!$C$4="不可採計",N1736=0,TRUE)),IF('114成績輸入與落點儀表板'!$C$5="必須採計",O1736&gt;0,IF('114成績輸入與落點儀表板'!$C$5="不可採計",O1736=0,TRUE)),IF('114成績輸入與落點儀表板'!$C$6="必須採計",P1736&gt;0,IF('114成績輸入與落點儀表板'!$C$6="不可採計",P1736=0,TRUE)),IF('114成績輸入與落點儀表板'!$C$7="必須採計",Q1736&gt;0,IF('114成績輸入與落點儀表板'!$C$7="不可採計",Q1736=0,TRUE)),IF('114成績輸入與落點儀表板'!$C$8="必須採計",R1736&gt;0,IF('114成績輸入與落點儀表板'!$C$8="不可採計",R1736=0,TRUE)),IF('114成績輸入與落點儀表板'!$C$9="必須採計",S1736&gt;0,IF('114成績輸入與落點儀表板'!$C$9="不可採計",S1736=0,TRUE)),IF('114成績輸入與落點儀表板'!$C$10="必須採計",T1736&gt;0,IF('114成績輸入與落點儀表板'!$C$10="不可採計",T1736=0,TRUE)),IF('114成績輸入與落點儀表板'!$C$11="必須採計",U1736&gt;0,IF('114成績輸入與落點儀表板'!$C$11="不可採計",U1736=0,TRUE)),IF('114成績輸入與落點儀表板'!$C$12="必須採計",V1736&gt;0,IF('114成績輸入與落點儀表板'!$C$12="不可採計",V1736=0,TRUE)),IF('114成績輸入與落點儀表板'!$C$13="必須採計",W1736&gt;0,IF('114成績輸入與落點儀表板'!$C$13="不可採計",W1736=0,TRUE)),IF('114成績輸入與落點儀表板'!$C$14="必須採計",X1736&gt;0,IF('114成績輸入與落點儀表板'!$C$14="不可採計",X1736=0,TRUE)),IF('114成績輸入與落點儀表板'!$C$15="必須採計",Y1736&gt;0,IF('114成績輸入與落點儀表板'!$C$15="不可採計",Y1736=0,TRUE)),IF('114成績輸入與落點儀表板'!$C$16="必須採計",Z1736&gt;0,IF('114成績輸入與落點儀表板'!$C$16="不可採計",Z1736=0,TRUE))),"✅ 符合","❌ 不符合")</f>
        <v>✅ 符合</v>
      </c>
      <c r="L1736" s="15">
        <v>1.5</v>
      </c>
      <c r="M1736" s="15">
        <v>1.5</v>
      </c>
      <c r="N1736" s="15">
        <v>0</v>
      </c>
      <c r="O1736" s="15">
        <v>0</v>
      </c>
      <c r="P1736" s="15">
        <v>0</v>
      </c>
      <c r="Q1736" s="15">
        <v>0</v>
      </c>
      <c r="R1736" s="15">
        <v>0</v>
      </c>
      <c r="S1736" s="15">
        <v>0</v>
      </c>
      <c r="T1736" s="15">
        <v>0</v>
      </c>
      <c r="U1736" s="15">
        <v>0</v>
      </c>
      <c r="V1736" s="15">
        <v>0</v>
      </c>
      <c r="W1736" s="15">
        <v>2</v>
      </c>
      <c r="X1736" s="15">
        <v>0</v>
      </c>
      <c r="Y1736" s="15">
        <v>0</v>
      </c>
      <c r="Z1736" s="15">
        <v>0</v>
      </c>
    </row>
    <row r="1737" spans="1:26" x14ac:dyDescent="0.3">
      <c r="A1737" s="2" t="s">
        <v>3935</v>
      </c>
      <c r="B1737" s="13" t="s">
        <v>3703</v>
      </c>
      <c r="C1737" s="13" t="s">
        <v>130</v>
      </c>
      <c r="D1737" s="12" t="s">
        <v>99</v>
      </c>
      <c r="E1737" s="13" t="s">
        <v>5634</v>
      </c>
      <c r="F1737" s="2">
        <v>1</v>
      </c>
      <c r="G1737" s="15">
        <v>111.5</v>
      </c>
      <c r="H1737" s="7">
        <f>L1737*'114成績輸入與落點儀表板'!$B$2+M1737*'114成績輸入與落點儀表板'!$B$3+N1737*'114成績輸入與落點儀表板'!$B$4+O1737*'114成績輸入與落點儀表板'!$B$5+P1737*'114成績輸入與落點儀表板'!$B$6+Q1737*'114成績輸入與落點儀表板'!$B$7+R1737*'114成績輸入與落點儀表板'!$B$8+S1737*'114成績輸入與落點儀表板'!$B$9+T1737*'114成績輸入與落點儀表板'!$B$10+U1737*'114成績輸入與落點儀表板'!$B$11+V1737*'114成績輸入與落點儀表板'!$B$12+W1737*'114成績輸入與落點儀表板'!$B$13+X1737*'114成績輸入與落點儀表板'!$B$14+Y1737*'114成績輸入與落點儀表板'!$B$15+Z1737*'114成績輸入與落點儀表板'!$B$16</f>
        <v>0</v>
      </c>
      <c r="I1737" s="8">
        <f t="shared" si="54"/>
        <v>-111.5</v>
      </c>
      <c r="J1737" s="2" t="str">
        <f t="shared" si="55"/>
        <v>FAIL</v>
      </c>
      <c r="K1737" s="16" t="str">
        <f>IF(AND(IF('114成績輸入與落點儀表板'!$C$2="必須採計",L1737&gt;0,IF('114成績輸入與落點儀表板'!$C$2="不可採計",L1737=0,TRUE)),IF('114成績輸入與落點儀表板'!$C$3="必須採計",M1737&gt;0,IF('114成績輸入與落點儀表板'!$C$3="不可採計",M1737=0,TRUE)),IF('114成績輸入與落點儀表板'!$C$4="必須採計",N1737&gt;0,IF('114成績輸入與落點儀表板'!$C$4="不可採計",N1737=0,TRUE)),IF('114成績輸入與落點儀表板'!$C$5="必須採計",O1737&gt;0,IF('114成績輸入與落點儀表板'!$C$5="不可採計",O1737=0,TRUE)),IF('114成績輸入與落點儀表板'!$C$6="必須採計",P1737&gt;0,IF('114成績輸入與落點儀表板'!$C$6="不可採計",P1737=0,TRUE)),IF('114成績輸入與落點儀表板'!$C$7="必須採計",Q1737&gt;0,IF('114成績輸入與落點儀表板'!$C$7="不可採計",Q1737=0,TRUE)),IF('114成績輸入與落點儀表板'!$C$8="必須採計",R1737&gt;0,IF('114成績輸入與落點儀表板'!$C$8="不可採計",R1737=0,TRUE)),IF('114成績輸入與落點儀表板'!$C$9="必須採計",S1737&gt;0,IF('114成績輸入與落點儀表板'!$C$9="不可採計",S1737=0,TRUE)),IF('114成績輸入與落點儀表板'!$C$10="必須採計",T1737&gt;0,IF('114成績輸入與落點儀表板'!$C$10="不可採計",T1737=0,TRUE)),IF('114成績輸入與落點儀表板'!$C$11="必須採計",U1737&gt;0,IF('114成績輸入與落點儀表板'!$C$11="不可採計",U1737=0,TRUE)),IF('114成績輸入與落點儀表板'!$C$12="必須採計",V1737&gt;0,IF('114成績輸入與落點儀表板'!$C$12="不可採計",V1737=0,TRUE)),IF('114成績輸入與落點儀表板'!$C$13="必須採計",W1737&gt;0,IF('114成績輸入與落點儀表板'!$C$13="不可採計",W1737=0,TRUE)),IF('114成績輸入與落點儀表板'!$C$14="必須採計",X1737&gt;0,IF('114成績輸入與落點儀表板'!$C$14="不可採計",X1737=0,TRUE)),IF('114成績輸入與落點儀表板'!$C$15="必須採計",Y1737&gt;0,IF('114成績輸入與落點儀表板'!$C$15="不可採計",Y1737=0,TRUE)),IF('114成績輸入與落點儀表板'!$C$16="必須採計",Z1737&gt;0,IF('114成績輸入與落點儀表板'!$C$16="不可採計",Z1737=0,TRUE))),"✅ 符合","❌ 不符合")</f>
        <v>✅ 符合</v>
      </c>
      <c r="L1737" s="15">
        <v>1.5</v>
      </c>
      <c r="M1737" s="15">
        <v>1.5</v>
      </c>
      <c r="N1737" s="15">
        <v>0</v>
      </c>
      <c r="O1737" s="15">
        <v>0</v>
      </c>
      <c r="P1737" s="15">
        <v>0</v>
      </c>
      <c r="Q1737" s="15">
        <v>0</v>
      </c>
      <c r="R1737" s="15">
        <v>0</v>
      </c>
      <c r="S1737" s="15">
        <v>0</v>
      </c>
      <c r="T1737" s="15">
        <v>0</v>
      </c>
      <c r="U1737" s="15">
        <v>1</v>
      </c>
      <c r="V1737" s="15">
        <v>0</v>
      </c>
      <c r="W1737" s="15">
        <v>2</v>
      </c>
      <c r="X1737" s="15">
        <v>0</v>
      </c>
      <c r="Y1737" s="15">
        <v>0</v>
      </c>
      <c r="Z1737" s="15">
        <v>0</v>
      </c>
    </row>
    <row r="1738" spans="1:26" ht="15.75" customHeight="1" x14ac:dyDescent="0.3">
      <c r="A1738" s="2" t="s">
        <v>3938</v>
      </c>
      <c r="B1738" s="13" t="s">
        <v>3703</v>
      </c>
      <c r="C1738" s="13" t="s">
        <v>3728</v>
      </c>
      <c r="D1738" s="12" t="s">
        <v>99</v>
      </c>
      <c r="E1738" s="13" t="s">
        <v>3729</v>
      </c>
      <c r="F1738" s="2">
        <v>1</v>
      </c>
      <c r="G1738" s="15">
        <v>96</v>
      </c>
      <c r="H1738" s="7">
        <f>L1738*'114成績輸入與落點儀表板'!$B$2+M1738*'114成績輸入與落點儀表板'!$B$3+N1738*'114成績輸入與落點儀表板'!$B$4+O1738*'114成績輸入與落點儀表板'!$B$5+P1738*'114成績輸入與落點儀表板'!$B$6+Q1738*'114成績輸入與落點儀表板'!$B$7+R1738*'114成績輸入與落點儀表板'!$B$8+S1738*'114成績輸入與落點儀表板'!$B$9+T1738*'114成績輸入與落點儀表板'!$B$10+U1738*'114成績輸入與落點儀表板'!$B$11+V1738*'114成績輸入與落點儀表板'!$B$12+W1738*'114成績輸入與落點儀表板'!$B$13+X1738*'114成績輸入與落點儀表板'!$B$14+Y1738*'114成績輸入與落點儀表板'!$B$15+Z1738*'114成績輸入與落點儀表板'!$B$16</f>
        <v>0</v>
      </c>
      <c r="I1738" s="8">
        <f t="shared" si="54"/>
        <v>-96</v>
      </c>
      <c r="J1738" s="2" t="str">
        <f t="shared" si="55"/>
        <v>FAIL</v>
      </c>
      <c r="K1738" s="16" t="str">
        <f>IF(AND(IF('114成績輸入與落點儀表板'!$C$2="必須採計",L1738&gt;0,IF('114成績輸入與落點儀表板'!$C$2="不可採計",L1738=0,TRUE)),IF('114成績輸入與落點儀表板'!$C$3="必須採計",M1738&gt;0,IF('114成績輸入與落點儀表板'!$C$3="不可採計",M1738=0,TRUE)),IF('114成績輸入與落點儀表板'!$C$4="必須採計",N1738&gt;0,IF('114成績輸入與落點儀表板'!$C$4="不可採計",N1738=0,TRUE)),IF('114成績輸入與落點儀表板'!$C$5="必須採計",O1738&gt;0,IF('114成績輸入與落點儀表板'!$C$5="不可採計",O1738=0,TRUE)),IF('114成績輸入與落點儀表板'!$C$6="必須採計",P1738&gt;0,IF('114成績輸入與落點儀表板'!$C$6="不可採計",P1738=0,TRUE)),IF('114成績輸入與落點儀表板'!$C$7="必須採計",Q1738&gt;0,IF('114成績輸入與落點儀表板'!$C$7="不可採計",Q1738=0,TRUE)),IF('114成績輸入與落點儀表板'!$C$8="必須採計",R1738&gt;0,IF('114成績輸入與落點儀表板'!$C$8="不可採計",R1738=0,TRUE)),IF('114成績輸入與落點儀表板'!$C$9="必須採計",S1738&gt;0,IF('114成績輸入與落點儀表板'!$C$9="不可採計",S1738=0,TRUE)),IF('114成績輸入與落點儀表板'!$C$10="必須採計",T1738&gt;0,IF('114成績輸入與落點儀表板'!$C$10="不可採計",T1738=0,TRUE)),IF('114成績輸入與落點儀表板'!$C$11="必須採計",U1738&gt;0,IF('114成績輸入與落點儀表板'!$C$11="不可採計",U1738=0,TRUE)),IF('114成績輸入與落點儀表板'!$C$12="必須採計",V1738&gt;0,IF('114成績輸入與落點儀表板'!$C$12="不可採計",V1738=0,TRUE)),IF('114成績輸入與落點儀表板'!$C$13="必須採計",W1738&gt;0,IF('114成績輸入與落點儀表板'!$C$13="不可採計",W1738=0,TRUE)),IF('114成績輸入與落點儀表板'!$C$14="必須採計",X1738&gt;0,IF('114成績輸入與落點儀表板'!$C$14="不可採計",X1738=0,TRUE)),IF('114成績輸入與落點儀表板'!$C$15="必須採計",Y1738&gt;0,IF('114成績輸入與落點儀表板'!$C$15="不可採計",Y1738=0,TRUE)),IF('114成績輸入與落點儀表板'!$C$16="必須採計",Z1738&gt;0,IF('114成績輸入與落點儀表板'!$C$16="不可採計",Z1738=0,TRUE))),"✅ 符合","❌ 不符合")</f>
        <v>✅ 符合</v>
      </c>
      <c r="L1738" s="15">
        <v>2</v>
      </c>
      <c r="M1738" s="15">
        <v>1.5</v>
      </c>
      <c r="N1738" s="15">
        <v>0</v>
      </c>
      <c r="O1738" s="15">
        <v>0</v>
      </c>
      <c r="P1738" s="15">
        <v>0</v>
      </c>
      <c r="Q1738" s="15">
        <v>0</v>
      </c>
      <c r="R1738" s="15">
        <v>0</v>
      </c>
      <c r="S1738" s="15">
        <v>0</v>
      </c>
      <c r="T1738" s="15">
        <v>0</v>
      </c>
      <c r="U1738" s="15">
        <v>0</v>
      </c>
      <c r="V1738" s="15">
        <v>0</v>
      </c>
      <c r="W1738" s="15">
        <v>1.5</v>
      </c>
      <c r="X1738" s="15">
        <v>0</v>
      </c>
      <c r="Y1738" s="15">
        <v>0</v>
      </c>
      <c r="Z1738" s="15">
        <v>0</v>
      </c>
    </row>
    <row r="1739" spans="1:26" x14ac:dyDescent="0.3">
      <c r="A1739" s="2" t="s">
        <v>3940</v>
      </c>
      <c r="B1739" s="13" t="s">
        <v>3703</v>
      </c>
      <c r="C1739" s="13" t="s">
        <v>4832</v>
      </c>
      <c r="D1739" s="12" t="s">
        <v>227</v>
      </c>
      <c r="E1739" s="13" t="s">
        <v>5635</v>
      </c>
      <c r="F1739" s="2">
        <v>0</v>
      </c>
      <c r="G1739" s="15"/>
      <c r="H1739" s="7">
        <f>L1739*'114成績輸入與落點儀表板'!$B$2+M1739*'114成績輸入與落點儀表板'!$B$3+N1739*'114成績輸入與落點儀表板'!$B$4+O1739*'114成績輸入與落點儀表板'!$B$5+P1739*'114成績輸入與落點儀表板'!$B$6+Q1739*'114成績輸入與落點儀表板'!$B$7+R1739*'114成績輸入與落點儀表板'!$B$8+S1739*'114成績輸入與落點儀表板'!$B$9+T1739*'114成績輸入與落點儀表板'!$B$10+U1739*'114成績輸入與落點儀表板'!$B$11+V1739*'114成績輸入與落點儀表板'!$B$12+W1739*'114成績輸入與落點儀表板'!$B$13+X1739*'114成績輸入與落點儀表板'!$B$14+Y1739*'114成績輸入與落點儀表板'!$B$15+Z1739*'114成績輸入與落點儀表板'!$B$16</f>
        <v>0</v>
      </c>
      <c r="I1739" s="8" t="str">
        <f t="shared" si="54"/>
        <v/>
      </c>
      <c r="J1739" s="2" t="str">
        <f t="shared" si="55"/>
        <v>無錄取資料</v>
      </c>
      <c r="K1739" s="16" t="str">
        <f>IF(AND(IF('114成績輸入與落點儀表板'!$C$2="必須採計",L1739&gt;0,IF('114成績輸入與落點儀表板'!$C$2="不可採計",L1739=0,TRUE)),IF('114成績輸入與落點儀表板'!$C$3="必須採計",M1739&gt;0,IF('114成績輸入與落點儀表板'!$C$3="不可採計",M1739=0,TRUE)),IF('114成績輸入與落點儀表板'!$C$4="必須採計",N1739&gt;0,IF('114成績輸入與落點儀表板'!$C$4="不可採計",N1739=0,TRUE)),IF('114成績輸入與落點儀表板'!$C$5="必須採計",O1739&gt;0,IF('114成績輸入與落點儀表板'!$C$5="不可採計",O1739=0,TRUE)),IF('114成績輸入與落點儀表板'!$C$6="必須採計",P1739&gt;0,IF('114成績輸入與落點儀表板'!$C$6="不可採計",P1739=0,TRUE)),IF('114成績輸入與落點儀表板'!$C$7="必須採計",Q1739&gt;0,IF('114成績輸入與落點儀表板'!$C$7="不可採計",Q1739=0,TRUE)),IF('114成績輸入與落點儀表板'!$C$8="必須採計",R1739&gt;0,IF('114成績輸入與落點儀表板'!$C$8="不可採計",R1739=0,TRUE)),IF('114成績輸入與落點儀表板'!$C$9="必須採計",S1739&gt;0,IF('114成績輸入與落點儀表板'!$C$9="不可採計",S1739=0,TRUE)),IF('114成績輸入與落點儀表板'!$C$10="必須採計",T1739&gt;0,IF('114成績輸入與落點儀表板'!$C$10="不可採計",T1739=0,TRUE)),IF('114成績輸入與落點儀表板'!$C$11="必須採計",U1739&gt;0,IF('114成績輸入與落點儀表板'!$C$11="不可採計",U1739=0,TRUE)),IF('114成績輸入與落點儀表板'!$C$12="必須採計",V1739&gt;0,IF('114成績輸入與落點儀表板'!$C$12="不可採計",V1739=0,TRUE)),IF('114成績輸入與落點儀表板'!$C$13="必須採計",W1739&gt;0,IF('114成績輸入與落點儀表板'!$C$13="不可採計",W1739=0,TRUE)),IF('114成績輸入與落點儀表板'!$C$14="必須採計",X1739&gt;0,IF('114成績輸入與落點儀表板'!$C$14="不可採計",X1739=0,TRUE)),IF('114成績輸入與落點儀表板'!$C$15="必須採計",Y1739&gt;0,IF('114成績輸入與落點儀表板'!$C$15="不可採計",Y1739=0,TRUE)),IF('114成績輸入與落點儀表板'!$C$16="必須採計",Z1739&gt;0,IF('114成績輸入與落點儀表板'!$C$16="不可採計",Z1739=0,TRUE))),"✅ 符合","❌ 不符合")</f>
        <v>✅ 符合</v>
      </c>
      <c r="L1739" s="15">
        <v>1</v>
      </c>
      <c r="M1739" s="15">
        <v>0</v>
      </c>
      <c r="N1739" s="15">
        <v>0</v>
      </c>
      <c r="O1739" s="15">
        <v>0</v>
      </c>
      <c r="P1739" s="15">
        <v>0</v>
      </c>
      <c r="Q1739" s="15">
        <v>0</v>
      </c>
      <c r="R1739" s="15">
        <v>0</v>
      </c>
      <c r="S1739" s="15">
        <v>0</v>
      </c>
      <c r="T1739" s="15">
        <v>0</v>
      </c>
      <c r="U1739" s="15">
        <v>2</v>
      </c>
      <c r="V1739" s="15">
        <v>0</v>
      </c>
      <c r="W1739" s="15">
        <v>1.5</v>
      </c>
      <c r="X1739" s="15">
        <v>0</v>
      </c>
      <c r="Y1739" s="15">
        <v>0</v>
      </c>
      <c r="Z1739" s="15">
        <v>0</v>
      </c>
    </row>
    <row r="1740" spans="1:26" ht="15.75" customHeight="1" x14ac:dyDescent="0.3">
      <c r="A1740" s="2" t="s">
        <v>3942</v>
      </c>
      <c r="B1740" s="13" t="s">
        <v>3703</v>
      </c>
      <c r="C1740" s="13" t="s">
        <v>5636</v>
      </c>
      <c r="D1740" s="12" t="s">
        <v>60</v>
      </c>
      <c r="E1740" s="13" t="s">
        <v>2521</v>
      </c>
      <c r="F1740" s="2">
        <v>0</v>
      </c>
      <c r="G1740" s="15"/>
      <c r="H1740" s="7">
        <f>L1740*'114成績輸入與落點儀表板'!$B$2+M1740*'114成績輸入與落點儀表板'!$B$3+N1740*'114成績輸入與落點儀表板'!$B$4+O1740*'114成績輸入與落點儀表板'!$B$5+P1740*'114成績輸入與落點儀表板'!$B$6+Q1740*'114成績輸入與落點儀表板'!$B$7+R1740*'114成績輸入與落點儀表板'!$B$8+S1740*'114成績輸入與落點儀表板'!$B$9+T1740*'114成績輸入與落點儀表板'!$B$10+U1740*'114成績輸入與落點儀表板'!$B$11+V1740*'114成績輸入與落點儀表板'!$B$12+W1740*'114成績輸入與落點儀表板'!$B$13+X1740*'114成績輸入與落點儀表板'!$B$14+Y1740*'114成績輸入與落點儀表板'!$B$15+Z1740*'114成績輸入與落點儀表板'!$B$16</f>
        <v>0</v>
      </c>
      <c r="I1740" s="8" t="str">
        <f t="shared" si="54"/>
        <v/>
      </c>
      <c r="J1740" s="2" t="str">
        <f t="shared" si="55"/>
        <v>無錄取資料</v>
      </c>
      <c r="K1740" s="16" t="str">
        <f>IF(AND(IF('114成績輸入與落點儀表板'!$C$2="必須採計",L1740&gt;0,IF('114成績輸入與落點儀表板'!$C$2="不可採計",L1740=0,TRUE)),IF('114成績輸入與落點儀表板'!$C$3="必須採計",M1740&gt;0,IF('114成績輸入與落點儀表板'!$C$3="不可採計",M1740=0,TRUE)),IF('114成績輸入與落點儀表板'!$C$4="必須採計",N1740&gt;0,IF('114成績輸入與落點儀表板'!$C$4="不可採計",N1740=0,TRUE)),IF('114成績輸入與落點儀表板'!$C$5="必須採計",O1740&gt;0,IF('114成績輸入與落點儀表板'!$C$5="不可採計",O1740=0,TRUE)),IF('114成績輸入與落點儀表板'!$C$6="必須採計",P1740&gt;0,IF('114成績輸入與落點儀表板'!$C$6="不可採計",P1740=0,TRUE)),IF('114成績輸入與落點儀表板'!$C$7="必須採計",Q1740&gt;0,IF('114成績輸入與落點儀表板'!$C$7="不可採計",Q1740=0,TRUE)),IF('114成績輸入與落點儀表板'!$C$8="必須採計",R1740&gt;0,IF('114成績輸入與落點儀表板'!$C$8="不可採計",R1740=0,TRUE)),IF('114成績輸入與落點儀表板'!$C$9="必須採計",S1740&gt;0,IF('114成績輸入與落點儀表板'!$C$9="不可採計",S1740=0,TRUE)),IF('114成績輸入與落點儀表板'!$C$10="必須採計",T1740&gt;0,IF('114成績輸入與落點儀表板'!$C$10="不可採計",T1740=0,TRUE)),IF('114成績輸入與落點儀表板'!$C$11="必須採計",U1740&gt;0,IF('114成績輸入與落點儀表板'!$C$11="不可採計",U1740=0,TRUE)),IF('114成績輸入與落點儀表板'!$C$12="必須採計",V1740&gt;0,IF('114成績輸入與落點儀表板'!$C$12="不可採計",V1740=0,TRUE)),IF('114成績輸入與落點儀表板'!$C$13="必須採計",W1740&gt;0,IF('114成績輸入與落點儀表板'!$C$13="不可採計",W1740=0,TRUE)),IF('114成績輸入與落點儀表板'!$C$14="必須採計",X1740&gt;0,IF('114成績輸入與落點儀表板'!$C$14="不可採計",X1740=0,TRUE)),IF('114成績輸入與落點儀表板'!$C$15="必須採計",Y1740&gt;0,IF('114成績輸入與落點儀表板'!$C$15="不可採計",Y1740=0,TRUE)),IF('114成績輸入與落點儀表板'!$C$16="必須採計",Z1740&gt;0,IF('114成績輸入與落點儀表板'!$C$16="不可採計",Z1740=0,TRUE))),"✅ 符合","❌ 不符合")</f>
        <v>✅ 符合</v>
      </c>
      <c r="L1740" s="15">
        <v>1</v>
      </c>
      <c r="M1740" s="15">
        <v>0</v>
      </c>
      <c r="N1740" s="15">
        <v>0</v>
      </c>
      <c r="O1740" s="15">
        <v>0</v>
      </c>
      <c r="P1740" s="15">
        <v>0</v>
      </c>
      <c r="Q1740" s="15">
        <v>0</v>
      </c>
      <c r="R1740" s="15">
        <v>0</v>
      </c>
      <c r="S1740" s="15">
        <v>0</v>
      </c>
      <c r="T1740" s="15">
        <v>0</v>
      </c>
      <c r="U1740" s="15">
        <v>1</v>
      </c>
      <c r="V1740" s="15">
        <v>0</v>
      </c>
      <c r="W1740" s="15">
        <v>2</v>
      </c>
      <c r="X1740" s="15">
        <v>0</v>
      </c>
      <c r="Y1740" s="15">
        <v>0</v>
      </c>
      <c r="Z1740" s="15">
        <v>0</v>
      </c>
    </row>
    <row r="1741" spans="1:26" x14ac:dyDescent="0.3">
      <c r="A1741" s="2" t="s">
        <v>3944</v>
      </c>
      <c r="B1741" s="13" t="s">
        <v>3703</v>
      </c>
      <c r="C1741" s="13" t="s">
        <v>1499</v>
      </c>
      <c r="D1741" s="12" t="s">
        <v>227</v>
      </c>
      <c r="E1741" s="13" t="s">
        <v>1727</v>
      </c>
      <c r="F1741" s="2">
        <v>0</v>
      </c>
      <c r="G1741" s="15"/>
      <c r="H1741" s="7">
        <f>L1741*'114成績輸入與落點儀表板'!$B$2+M1741*'114成績輸入與落點儀表板'!$B$3+N1741*'114成績輸入與落點儀表板'!$B$4+O1741*'114成績輸入與落點儀表板'!$B$5+P1741*'114成績輸入與落點儀表板'!$B$6+Q1741*'114成績輸入與落點儀表板'!$B$7+R1741*'114成績輸入與落點儀表板'!$B$8+S1741*'114成績輸入與落點儀表板'!$B$9+T1741*'114成績輸入與落點儀表板'!$B$10+U1741*'114成績輸入與落點儀表板'!$B$11+V1741*'114成績輸入與落點儀表板'!$B$12+W1741*'114成績輸入與落點儀表板'!$B$13+X1741*'114成績輸入與落點儀表板'!$B$14+Y1741*'114成績輸入與落點儀表板'!$B$15+Z1741*'114成績輸入與落點儀表板'!$B$16</f>
        <v>0</v>
      </c>
      <c r="I1741" s="8" t="str">
        <f t="shared" si="54"/>
        <v/>
      </c>
      <c r="J1741" s="2" t="str">
        <f t="shared" si="55"/>
        <v>無錄取資料</v>
      </c>
      <c r="K1741" s="16" t="str">
        <f>IF(AND(IF('114成績輸入與落點儀表板'!$C$2="必須採計",L1741&gt;0,IF('114成績輸入與落點儀表板'!$C$2="不可採計",L1741=0,TRUE)),IF('114成績輸入與落點儀表板'!$C$3="必須採計",M1741&gt;0,IF('114成績輸入與落點儀表板'!$C$3="不可採計",M1741=0,TRUE)),IF('114成績輸入與落點儀表板'!$C$4="必須採計",N1741&gt;0,IF('114成績輸入與落點儀表板'!$C$4="不可採計",N1741=0,TRUE)),IF('114成績輸入與落點儀表板'!$C$5="必須採計",O1741&gt;0,IF('114成績輸入與落點儀表板'!$C$5="不可採計",O1741=0,TRUE)),IF('114成績輸入與落點儀表板'!$C$6="必須採計",P1741&gt;0,IF('114成績輸入與落點儀表板'!$C$6="不可採計",P1741=0,TRUE)),IF('114成績輸入與落點儀表板'!$C$7="必須採計",Q1741&gt;0,IF('114成績輸入與落點儀表板'!$C$7="不可採計",Q1741=0,TRUE)),IF('114成績輸入與落點儀表板'!$C$8="必須採計",R1741&gt;0,IF('114成績輸入與落點儀表板'!$C$8="不可採計",R1741=0,TRUE)),IF('114成績輸入與落點儀表板'!$C$9="必須採計",S1741&gt;0,IF('114成績輸入與落點儀表板'!$C$9="不可採計",S1741=0,TRUE)),IF('114成績輸入與落點儀表板'!$C$10="必須採計",T1741&gt;0,IF('114成績輸入與落點儀表板'!$C$10="不可採計",T1741=0,TRUE)),IF('114成績輸入與落點儀表板'!$C$11="必須採計",U1741&gt;0,IF('114成績輸入與落點儀表板'!$C$11="不可採計",U1741=0,TRUE)),IF('114成績輸入與落點儀表板'!$C$12="必須採計",V1741&gt;0,IF('114成績輸入與落點儀表板'!$C$12="不可採計",V1741=0,TRUE)),IF('114成績輸入與落點儀表板'!$C$13="必須採計",W1741&gt;0,IF('114成績輸入與落點儀表板'!$C$13="不可採計",W1741=0,TRUE)),IF('114成績輸入與落點儀表板'!$C$14="必須採計",X1741&gt;0,IF('114成績輸入與落點儀表板'!$C$14="不可採計",X1741=0,TRUE)),IF('114成績輸入與落點儀表板'!$C$15="必須採計",Y1741&gt;0,IF('114成績輸入與落點儀表板'!$C$15="不可採計",Y1741=0,TRUE)),IF('114成績輸入與落點儀表板'!$C$16="必須採計",Z1741&gt;0,IF('114成績輸入與落點儀表板'!$C$16="不可採計",Z1741=0,TRUE))),"✅ 符合","❌ 不符合")</f>
        <v>✅ 符合</v>
      </c>
      <c r="L1741" s="15">
        <v>1.5</v>
      </c>
      <c r="M1741" s="15">
        <v>2</v>
      </c>
      <c r="N1741" s="15">
        <v>0</v>
      </c>
      <c r="O1741" s="15">
        <v>0</v>
      </c>
      <c r="P1741" s="15">
        <v>0</v>
      </c>
      <c r="Q1741" s="15">
        <v>0</v>
      </c>
      <c r="R1741" s="15">
        <v>0</v>
      </c>
      <c r="S1741" s="15">
        <v>0</v>
      </c>
      <c r="T1741" s="15">
        <v>0</v>
      </c>
      <c r="U1741" s="15">
        <v>0</v>
      </c>
      <c r="V1741" s="15">
        <v>0</v>
      </c>
      <c r="W1741" s="15">
        <v>1</v>
      </c>
      <c r="X1741" s="15">
        <v>0</v>
      </c>
      <c r="Y1741" s="15">
        <v>0</v>
      </c>
      <c r="Z1741" s="15">
        <v>0</v>
      </c>
    </row>
    <row r="1742" spans="1:26" ht="15.75" customHeight="1" x14ac:dyDescent="0.3">
      <c r="A1742" s="2" t="s">
        <v>3945</v>
      </c>
      <c r="B1742" s="13" t="s">
        <v>3703</v>
      </c>
      <c r="C1742" s="13" t="s">
        <v>3743</v>
      </c>
      <c r="D1742" s="12" t="s">
        <v>121</v>
      </c>
      <c r="E1742" s="13" t="s">
        <v>1344</v>
      </c>
      <c r="F1742" s="2">
        <v>0</v>
      </c>
      <c r="G1742" s="15"/>
      <c r="H1742" s="7">
        <f>L1742*'114成績輸入與落點儀表板'!$B$2+M1742*'114成績輸入與落點儀表板'!$B$3+N1742*'114成績輸入與落點儀表板'!$B$4+O1742*'114成績輸入與落點儀表板'!$B$5+P1742*'114成績輸入與落點儀表板'!$B$6+Q1742*'114成績輸入與落點儀表板'!$B$7+R1742*'114成績輸入與落點儀表板'!$B$8+S1742*'114成績輸入與落點儀表板'!$B$9+T1742*'114成績輸入與落點儀表板'!$B$10+U1742*'114成績輸入與落點儀表板'!$B$11+V1742*'114成績輸入與落點儀表板'!$B$12+W1742*'114成績輸入與落點儀表板'!$B$13+X1742*'114成績輸入與落點儀表板'!$B$14+Y1742*'114成績輸入與落點儀表板'!$B$15+Z1742*'114成績輸入與落點儀表板'!$B$16</f>
        <v>0</v>
      </c>
      <c r="I1742" s="8" t="str">
        <f t="shared" si="54"/>
        <v/>
      </c>
      <c r="J1742" s="2" t="str">
        <f t="shared" si="55"/>
        <v>無錄取資料</v>
      </c>
      <c r="K1742" s="16" t="str">
        <f>IF(AND(IF('114成績輸入與落點儀表板'!$C$2="必須採計",L1742&gt;0,IF('114成績輸入與落點儀表板'!$C$2="不可採計",L1742=0,TRUE)),IF('114成績輸入與落點儀表板'!$C$3="必須採計",M1742&gt;0,IF('114成績輸入與落點儀表板'!$C$3="不可採計",M1742=0,TRUE)),IF('114成績輸入與落點儀表板'!$C$4="必須採計",N1742&gt;0,IF('114成績輸入與落點儀表板'!$C$4="不可採計",N1742=0,TRUE)),IF('114成績輸入與落點儀表板'!$C$5="必須採計",O1742&gt;0,IF('114成績輸入與落點儀表板'!$C$5="不可採計",O1742=0,TRUE)),IF('114成績輸入與落點儀表板'!$C$6="必須採計",P1742&gt;0,IF('114成績輸入與落點儀表板'!$C$6="不可採計",P1742=0,TRUE)),IF('114成績輸入與落點儀表板'!$C$7="必須採計",Q1742&gt;0,IF('114成績輸入與落點儀表板'!$C$7="不可採計",Q1742=0,TRUE)),IF('114成績輸入與落點儀表板'!$C$8="必須採計",R1742&gt;0,IF('114成績輸入與落點儀表板'!$C$8="不可採計",R1742=0,TRUE)),IF('114成績輸入與落點儀表板'!$C$9="必須採計",S1742&gt;0,IF('114成績輸入與落點儀表板'!$C$9="不可採計",S1742=0,TRUE)),IF('114成績輸入與落點儀表板'!$C$10="必須採計",T1742&gt;0,IF('114成績輸入與落點儀表板'!$C$10="不可採計",T1742=0,TRUE)),IF('114成績輸入與落點儀表板'!$C$11="必須採計",U1742&gt;0,IF('114成績輸入與落點儀表板'!$C$11="不可採計",U1742=0,TRUE)),IF('114成績輸入與落點儀表板'!$C$12="必須採計",V1742&gt;0,IF('114成績輸入與落點儀表板'!$C$12="不可採計",V1742=0,TRUE)),IF('114成績輸入與落點儀表板'!$C$13="必須採計",W1742&gt;0,IF('114成績輸入與落點儀表板'!$C$13="不可採計",W1742=0,TRUE)),IF('114成績輸入與落點儀表板'!$C$14="必須採計",X1742&gt;0,IF('114成績輸入與落點儀表板'!$C$14="不可採計",X1742=0,TRUE)),IF('114成績輸入與落點儀表板'!$C$15="必須採計",Y1742&gt;0,IF('114成績輸入與落點儀表板'!$C$15="不可採計",Y1742=0,TRUE)),IF('114成績輸入與落點儀表板'!$C$16="必須採計",Z1742&gt;0,IF('114成績輸入與落點儀表板'!$C$16="不可採計",Z1742=0,TRUE))),"✅ 符合","❌ 不符合")</f>
        <v>✅ 符合</v>
      </c>
      <c r="L1742" s="15">
        <v>1</v>
      </c>
      <c r="M1742" s="15">
        <v>2</v>
      </c>
      <c r="N1742" s="15">
        <v>0</v>
      </c>
      <c r="O1742" s="15">
        <v>0</v>
      </c>
      <c r="P1742" s="15">
        <v>0</v>
      </c>
      <c r="Q1742" s="15">
        <v>0</v>
      </c>
      <c r="R1742" s="15">
        <v>0</v>
      </c>
      <c r="S1742" s="15">
        <v>0</v>
      </c>
      <c r="T1742" s="15">
        <v>0</v>
      </c>
      <c r="U1742" s="15">
        <v>0</v>
      </c>
      <c r="V1742" s="15">
        <v>0</v>
      </c>
      <c r="W1742" s="15">
        <v>1</v>
      </c>
      <c r="X1742" s="15">
        <v>0</v>
      </c>
      <c r="Y1742" s="15">
        <v>0</v>
      </c>
      <c r="Z1742" s="15">
        <v>0</v>
      </c>
    </row>
    <row r="1743" spans="1:26" x14ac:dyDescent="0.3">
      <c r="A1743" s="2" t="s">
        <v>3947</v>
      </c>
      <c r="B1743" s="13" t="s">
        <v>3746</v>
      </c>
      <c r="C1743" s="13" t="s">
        <v>133</v>
      </c>
      <c r="D1743" s="12" t="s">
        <v>134</v>
      </c>
      <c r="E1743" s="13" t="s">
        <v>4833</v>
      </c>
      <c r="F1743" s="2">
        <v>33</v>
      </c>
      <c r="G1743" s="15">
        <v>273</v>
      </c>
      <c r="H1743" s="7">
        <f>L1743*'114成績輸入與落點儀表板'!$B$2+M1743*'114成績輸入與落點儀表板'!$B$3+N1743*'114成績輸入與落點儀表板'!$B$4+O1743*'114成績輸入與落點儀表板'!$B$5+P1743*'114成績輸入與落點儀表板'!$B$6+Q1743*'114成績輸入與落點儀表板'!$B$7+R1743*'114成績輸入與落點儀表板'!$B$8+S1743*'114成績輸入與落點儀表板'!$B$9+T1743*'114成績輸入與落點儀表板'!$B$10+U1743*'114成績輸入與落點儀表板'!$B$11+V1743*'114成績輸入與落點儀表板'!$B$12+W1743*'114成績輸入與落點儀表板'!$B$13+X1743*'114成績輸入與落點儀表板'!$B$14+Y1743*'114成績輸入與落點儀表板'!$B$15+Z1743*'114成績輸入與落點儀表板'!$B$16</f>
        <v>0</v>
      </c>
      <c r="I1743" s="8">
        <f t="shared" si="54"/>
        <v>-273</v>
      </c>
      <c r="J1743" s="2" t="str">
        <f t="shared" si="55"/>
        <v>FAIL</v>
      </c>
      <c r="K1743" s="16" t="str">
        <f>IF(AND(IF('114成績輸入與落點儀表板'!$C$2="必須採計",L1743&gt;0,IF('114成績輸入與落點儀表板'!$C$2="不可採計",L1743=0,TRUE)),IF('114成績輸入與落點儀表板'!$C$3="必須採計",M1743&gt;0,IF('114成績輸入與落點儀表板'!$C$3="不可採計",M1743=0,TRUE)),IF('114成績輸入與落點儀表板'!$C$4="必須採計",N1743&gt;0,IF('114成績輸入與落點儀表板'!$C$4="不可採計",N1743=0,TRUE)),IF('114成績輸入與落點儀表板'!$C$5="必須採計",O1743&gt;0,IF('114成績輸入與落點儀表板'!$C$5="不可採計",O1743=0,TRUE)),IF('114成績輸入與落點儀表板'!$C$6="必須採計",P1743&gt;0,IF('114成績輸入與落點儀表板'!$C$6="不可採計",P1743=0,TRUE)),IF('114成績輸入與落點儀表板'!$C$7="必須採計",Q1743&gt;0,IF('114成績輸入與落點儀表板'!$C$7="不可採計",Q1743=0,TRUE)),IF('114成績輸入與落點儀表板'!$C$8="必須採計",R1743&gt;0,IF('114成績輸入與落點儀表板'!$C$8="不可採計",R1743=0,TRUE)),IF('114成績輸入與落點儀表板'!$C$9="必須採計",S1743&gt;0,IF('114成績輸入與落點儀表板'!$C$9="不可採計",S1743=0,TRUE)),IF('114成績輸入與落點儀表板'!$C$10="必須採計",T1743&gt;0,IF('114成績輸入與落點儀表板'!$C$10="不可採計",T1743=0,TRUE)),IF('114成績輸入與落點儀表板'!$C$11="必須採計",U1743&gt;0,IF('114成績輸入與落點儀表板'!$C$11="不可採計",U1743=0,TRUE)),IF('114成績輸入與落點儀表板'!$C$12="必須採計",V1743&gt;0,IF('114成績輸入與落點儀表板'!$C$12="不可採計",V1743=0,TRUE)),IF('114成績輸入與落點儀表板'!$C$13="必須採計",W1743&gt;0,IF('114成績輸入與落點儀表板'!$C$13="不可採計",W1743=0,TRUE)),IF('114成績輸入與落點儀表板'!$C$14="必須採計",X1743&gt;0,IF('114成績輸入與落點儀表板'!$C$14="不可採計",X1743=0,TRUE)),IF('114成績輸入與落點儀表板'!$C$15="必須採計",Y1743&gt;0,IF('114成績輸入與落點儀表板'!$C$15="不可採計",Y1743=0,TRUE)),IF('114成績輸入與落點儀表板'!$C$16="必須採計",Z1743&gt;0,IF('114成績輸入與落點儀表板'!$C$16="不可採計",Z1743=0,TRUE))),"✅ 符合","❌ 不符合")</f>
        <v>❌ 不符合</v>
      </c>
      <c r="L1743" s="15">
        <v>0</v>
      </c>
      <c r="M1743" s="15">
        <v>1</v>
      </c>
      <c r="N1743" s="15">
        <v>0</v>
      </c>
      <c r="O1743" s="15">
        <v>0</v>
      </c>
      <c r="P1743" s="15">
        <v>1</v>
      </c>
      <c r="Q1743" s="15">
        <v>0</v>
      </c>
      <c r="R1743" s="15">
        <v>1</v>
      </c>
      <c r="S1743" s="15">
        <v>1</v>
      </c>
      <c r="T1743" s="15">
        <v>1</v>
      </c>
      <c r="U1743" s="15">
        <v>0</v>
      </c>
      <c r="V1743" s="15">
        <v>0</v>
      </c>
      <c r="W1743" s="15">
        <v>0</v>
      </c>
      <c r="X1743" s="15">
        <v>0</v>
      </c>
      <c r="Y1743" s="15">
        <v>0</v>
      </c>
      <c r="Z1743" s="15">
        <v>0</v>
      </c>
    </row>
    <row r="1744" spans="1:26" ht="15.75" customHeight="1" x14ac:dyDescent="0.3">
      <c r="A1744" s="2" t="s">
        <v>3950</v>
      </c>
      <c r="B1744" s="13" t="s">
        <v>3746</v>
      </c>
      <c r="C1744" s="13" t="s">
        <v>137</v>
      </c>
      <c r="D1744" s="12" t="s">
        <v>134</v>
      </c>
      <c r="E1744" s="13" t="s">
        <v>4833</v>
      </c>
      <c r="F1744" s="2">
        <v>2</v>
      </c>
      <c r="G1744" s="15">
        <v>263</v>
      </c>
      <c r="H1744" s="7">
        <f>L1744*'114成績輸入與落點儀表板'!$B$2+M1744*'114成績輸入與落點儀表板'!$B$3+N1744*'114成績輸入與落點儀表板'!$B$4+O1744*'114成績輸入與落點儀表板'!$B$5+P1744*'114成績輸入與落點儀表板'!$B$6+Q1744*'114成績輸入與落點儀表板'!$B$7+R1744*'114成績輸入與落點儀表板'!$B$8+S1744*'114成績輸入與落點儀表板'!$B$9+T1744*'114成績輸入與落點儀表板'!$B$10+U1744*'114成績輸入與落點儀表板'!$B$11+V1744*'114成績輸入與落點儀表板'!$B$12+W1744*'114成績輸入與落點儀表板'!$B$13+X1744*'114成績輸入與落點儀表板'!$B$14+Y1744*'114成績輸入與落點儀表板'!$B$15+Z1744*'114成績輸入與落點儀表板'!$B$16</f>
        <v>0</v>
      </c>
      <c r="I1744" s="8">
        <f t="shared" si="54"/>
        <v>-263</v>
      </c>
      <c r="J1744" s="2" t="str">
        <f t="shared" si="55"/>
        <v>FAIL</v>
      </c>
      <c r="K1744" s="16" t="str">
        <f>IF(AND(IF('114成績輸入與落點儀表板'!$C$2="必須採計",L1744&gt;0,IF('114成績輸入與落點儀表板'!$C$2="不可採計",L1744=0,TRUE)),IF('114成績輸入與落點儀表板'!$C$3="必須採計",M1744&gt;0,IF('114成績輸入與落點儀表板'!$C$3="不可採計",M1744=0,TRUE)),IF('114成績輸入與落點儀表板'!$C$4="必須採計",N1744&gt;0,IF('114成績輸入與落點儀表板'!$C$4="不可採計",N1744=0,TRUE)),IF('114成績輸入與落點儀表板'!$C$5="必須採計",O1744&gt;0,IF('114成績輸入與落點儀表板'!$C$5="不可採計",O1744=0,TRUE)),IF('114成績輸入與落點儀表板'!$C$6="必須採計",P1744&gt;0,IF('114成績輸入與落點儀表板'!$C$6="不可採計",P1744=0,TRUE)),IF('114成績輸入與落點儀表板'!$C$7="必須採計",Q1744&gt;0,IF('114成績輸入與落點儀表板'!$C$7="不可採計",Q1744=0,TRUE)),IF('114成績輸入與落點儀表板'!$C$8="必須採計",R1744&gt;0,IF('114成績輸入與落點儀表板'!$C$8="不可採計",R1744=0,TRUE)),IF('114成績輸入與落點儀表板'!$C$9="必須採計",S1744&gt;0,IF('114成績輸入與落點儀表板'!$C$9="不可採計",S1744=0,TRUE)),IF('114成績輸入與落點儀表板'!$C$10="必須採計",T1744&gt;0,IF('114成績輸入與落點儀表板'!$C$10="不可採計",T1744=0,TRUE)),IF('114成績輸入與落點儀表板'!$C$11="必須採計",U1744&gt;0,IF('114成績輸入與落點儀表板'!$C$11="不可採計",U1744=0,TRUE)),IF('114成績輸入與落點儀表板'!$C$12="必須採計",V1744&gt;0,IF('114成績輸入與落點儀表板'!$C$12="不可採計",V1744=0,TRUE)),IF('114成績輸入與落點儀表板'!$C$13="必須採計",W1744&gt;0,IF('114成績輸入與落點儀表板'!$C$13="不可採計",W1744=0,TRUE)),IF('114成績輸入與落點儀表板'!$C$14="必須採計",X1744&gt;0,IF('114成績輸入與落點儀表板'!$C$14="不可採計",X1744=0,TRUE)),IF('114成績輸入與落點儀表板'!$C$15="必須採計",Y1744&gt;0,IF('114成績輸入與落點儀表板'!$C$15="不可採計",Y1744=0,TRUE)),IF('114成績輸入與落點儀表板'!$C$16="必須採計",Z1744&gt;0,IF('114成績輸入與落點儀表板'!$C$16="不可採計",Z1744=0,TRUE))),"✅ 符合","❌ 不符合")</f>
        <v>❌ 不符合</v>
      </c>
      <c r="L1744" s="15">
        <v>0</v>
      </c>
      <c r="M1744" s="15">
        <v>1</v>
      </c>
      <c r="N1744" s="15">
        <v>0</v>
      </c>
      <c r="O1744" s="15">
        <v>0</v>
      </c>
      <c r="P1744" s="15">
        <v>1</v>
      </c>
      <c r="Q1744" s="15">
        <v>0</v>
      </c>
      <c r="R1744" s="15">
        <v>1</v>
      </c>
      <c r="S1744" s="15">
        <v>1</v>
      </c>
      <c r="T1744" s="15">
        <v>1</v>
      </c>
      <c r="U1744" s="15">
        <v>0</v>
      </c>
      <c r="V1744" s="15">
        <v>0</v>
      </c>
      <c r="W1744" s="15">
        <v>0</v>
      </c>
      <c r="X1744" s="15">
        <v>0</v>
      </c>
      <c r="Y1744" s="15">
        <v>0</v>
      </c>
      <c r="Z1744" s="15">
        <v>0</v>
      </c>
    </row>
    <row r="1745" spans="1:26" x14ac:dyDescent="0.3">
      <c r="A1745" s="2" t="s">
        <v>3952</v>
      </c>
      <c r="B1745" s="13" t="s">
        <v>3746</v>
      </c>
      <c r="C1745" s="13" t="s">
        <v>139</v>
      </c>
      <c r="D1745" s="12" t="s">
        <v>134</v>
      </c>
      <c r="E1745" s="13" t="s">
        <v>775</v>
      </c>
      <c r="F1745" s="2">
        <v>19</v>
      </c>
      <c r="G1745" s="15">
        <v>261</v>
      </c>
      <c r="H1745" s="7">
        <f>L1745*'114成績輸入與落點儀表板'!$B$2+M1745*'114成績輸入與落點儀表板'!$B$3+N1745*'114成績輸入與落點儀表板'!$B$4+O1745*'114成績輸入與落點儀表板'!$B$5+P1745*'114成績輸入與落點儀表板'!$B$6+Q1745*'114成績輸入與落點儀表板'!$B$7+R1745*'114成績輸入與落點儀表板'!$B$8+S1745*'114成績輸入與落點儀表板'!$B$9+T1745*'114成績輸入與落點儀表板'!$B$10+U1745*'114成績輸入與落點儀表板'!$B$11+V1745*'114成績輸入與落點儀表板'!$B$12+W1745*'114成績輸入與落點儀表板'!$B$13+X1745*'114成績輸入與落點儀表板'!$B$14+Y1745*'114成績輸入與落點儀表板'!$B$15+Z1745*'114成績輸入與落點儀表板'!$B$16</f>
        <v>0</v>
      </c>
      <c r="I1745" s="8">
        <f t="shared" si="54"/>
        <v>-261</v>
      </c>
      <c r="J1745" s="2" t="str">
        <f t="shared" si="55"/>
        <v>FAIL</v>
      </c>
      <c r="K1745" s="16" t="str">
        <f>IF(AND(IF('114成績輸入與落點儀表板'!$C$2="必須採計",L1745&gt;0,IF('114成績輸入與落點儀表板'!$C$2="不可採計",L1745=0,TRUE)),IF('114成績輸入與落點儀表板'!$C$3="必須採計",M1745&gt;0,IF('114成績輸入與落點儀表板'!$C$3="不可採計",M1745=0,TRUE)),IF('114成績輸入與落點儀表板'!$C$4="必須採計",N1745&gt;0,IF('114成績輸入與落點儀表板'!$C$4="不可採計",N1745=0,TRUE)),IF('114成績輸入與落點儀表板'!$C$5="必須採計",O1745&gt;0,IF('114成績輸入與落點儀表板'!$C$5="不可採計",O1745=0,TRUE)),IF('114成績輸入與落點儀表板'!$C$6="必須採計",P1745&gt;0,IF('114成績輸入與落點儀表板'!$C$6="不可採計",P1745=0,TRUE)),IF('114成績輸入與落點儀表板'!$C$7="必須採計",Q1745&gt;0,IF('114成績輸入與落點儀表板'!$C$7="不可採計",Q1745=0,TRUE)),IF('114成績輸入與落點儀表板'!$C$8="必須採計",R1745&gt;0,IF('114成績輸入與落點儀表板'!$C$8="不可採計",R1745=0,TRUE)),IF('114成績輸入與落點儀表板'!$C$9="必須採計",S1745&gt;0,IF('114成績輸入與落點儀表板'!$C$9="不可採計",S1745=0,TRUE)),IF('114成績輸入與落點儀表板'!$C$10="必須採計",T1745&gt;0,IF('114成績輸入與落點儀表板'!$C$10="不可採計",T1745=0,TRUE)),IF('114成績輸入與落點儀表板'!$C$11="必須採計",U1745&gt;0,IF('114成績輸入與落點儀表板'!$C$11="不可採計",U1745=0,TRUE)),IF('114成績輸入與落點儀表板'!$C$12="必須採計",V1745&gt;0,IF('114成績輸入與落點儀表板'!$C$12="不可採計",V1745=0,TRUE)),IF('114成績輸入與落點儀表板'!$C$13="必須採計",W1745&gt;0,IF('114成績輸入與落點儀表板'!$C$13="不可採計",W1745=0,TRUE)),IF('114成績輸入與落點儀表板'!$C$14="必須採計",X1745&gt;0,IF('114成績輸入與落點儀表板'!$C$14="不可採計",X1745=0,TRUE)),IF('114成績輸入與落點儀表板'!$C$15="必須採計",Y1745&gt;0,IF('114成績輸入與落點儀表板'!$C$15="不可採計",Y1745=0,TRUE)),IF('114成績輸入與落點儀表板'!$C$16="必須採計",Z1745&gt;0,IF('114成績輸入與落點儀表板'!$C$16="不可採計",Z1745=0,TRUE))),"✅ 符合","❌ 不符合")</f>
        <v>❌ 不符合</v>
      </c>
      <c r="L1745" s="15">
        <v>0</v>
      </c>
      <c r="M1745" s="15">
        <v>1</v>
      </c>
      <c r="N1745" s="15">
        <v>1</v>
      </c>
      <c r="O1745" s="15">
        <v>0</v>
      </c>
      <c r="P1745" s="15">
        <v>0</v>
      </c>
      <c r="Q1745" s="15">
        <v>0</v>
      </c>
      <c r="R1745" s="15">
        <v>1</v>
      </c>
      <c r="S1745" s="15">
        <v>1</v>
      </c>
      <c r="T1745" s="15">
        <v>1</v>
      </c>
      <c r="U1745" s="15">
        <v>0</v>
      </c>
      <c r="V1745" s="15">
        <v>0</v>
      </c>
      <c r="W1745" s="15">
        <v>0</v>
      </c>
      <c r="X1745" s="15">
        <v>0</v>
      </c>
      <c r="Y1745" s="15">
        <v>0</v>
      </c>
      <c r="Z1745" s="15">
        <v>0</v>
      </c>
    </row>
    <row r="1746" spans="1:26" ht="15.75" customHeight="1" x14ac:dyDescent="0.3">
      <c r="A1746" s="2" t="s">
        <v>3955</v>
      </c>
      <c r="B1746" s="13" t="s">
        <v>3746</v>
      </c>
      <c r="C1746" s="13" t="s">
        <v>3750</v>
      </c>
      <c r="D1746" s="12" t="s">
        <v>134</v>
      </c>
      <c r="E1746" s="13" t="s">
        <v>4834</v>
      </c>
      <c r="F1746" s="2">
        <v>60</v>
      </c>
      <c r="G1746" s="15">
        <v>314.5</v>
      </c>
      <c r="H1746" s="7">
        <f>L1746*'114成績輸入與落點儀表板'!$B$2+M1746*'114成績輸入與落點儀表板'!$B$3+N1746*'114成績輸入與落點儀表板'!$B$4+O1746*'114成績輸入與落點儀表板'!$B$5+P1746*'114成績輸入與落點儀表板'!$B$6+Q1746*'114成績輸入與落點儀表板'!$B$7+R1746*'114成績輸入與落點儀表板'!$B$8+S1746*'114成績輸入與落點儀表板'!$B$9+T1746*'114成績輸入與落點儀表板'!$B$10+U1746*'114成績輸入與落點儀表板'!$B$11+V1746*'114成績輸入與落點儀表板'!$B$12+W1746*'114成績輸入與落點儀表板'!$B$13+X1746*'114成績輸入與落點儀表板'!$B$14+Y1746*'114成績輸入與落點儀表板'!$B$15+Z1746*'114成績輸入與落點儀表板'!$B$16</f>
        <v>0</v>
      </c>
      <c r="I1746" s="8">
        <f t="shared" si="54"/>
        <v>-314.5</v>
      </c>
      <c r="J1746" s="2" t="str">
        <f t="shared" si="55"/>
        <v>FAIL</v>
      </c>
      <c r="K1746" s="16" t="str">
        <f>IF(AND(IF('114成績輸入與落點儀表板'!$C$2="必須採計",L1746&gt;0,IF('114成績輸入與落點儀表板'!$C$2="不可採計",L1746=0,TRUE)),IF('114成績輸入與落點儀表板'!$C$3="必須採計",M1746&gt;0,IF('114成績輸入與落點儀表板'!$C$3="不可採計",M1746=0,TRUE)),IF('114成績輸入與落點儀表板'!$C$4="必須採計",N1746&gt;0,IF('114成績輸入與落點儀表板'!$C$4="不可採計",N1746=0,TRUE)),IF('114成績輸入與落點儀表板'!$C$5="必須採計",O1746&gt;0,IF('114成績輸入與落點儀表板'!$C$5="不可採計",O1746=0,TRUE)),IF('114成績輸入與落點儀表板'!$C$6="必須採計",P1746&gt;0,IF('114成績輸入與落點儀表板'!$C$6="不可採計",P1746=0,TRUE)),IF('114成績輸入與落點儀表板'!$C$7="必須採計",Q1746&gt;0,IF('114成績輸入與落點儀表板'!$C$7="不可採計",Q1746=0,TRUE)),IF('114成績輸入與落點儀表板'!$C$8="必須採計",R1746&gt;0,IF('114成績輸入與落點儀表板'!$C$8="不可採計",R1746=0,TRUE)),IF('114成績輸入與落點儀表板'!$C$9="必須採計",S1746&gt;0,IF('114成績輸入與落點儀表板'!$C$9="不可採計",S1746=0,TRUE)),IF('114成績輸入與落點儀表板'!$C$10="必須採計",T1746&gt;0,IF('114成績輸入與落點儀表板'!$C$10="不可採計",T1746=0,TRUE)),IF('114成績輸入與落點儀表板'!$C$11="必須採計",U1746&gt;0,IF('114成績輸入與落點儀表板'!$C$11="不可採計",U1746=0,TRUE)),IF('114成績輸入與落點儀表板'!$C$12="必須採計",V1746&gt;0,IF('114成績輸入與落點儀表板'!$C$12="不可採計",V1746=0,TRUE)),IF('114成績輸入與落點儀表板'!$C$13="必須採計",W1746&gt;0,IF('114成績輸入與落點儀表板'!$C$13="不可採計",W1746=0,TRUE)),IF('114成績輸入與落點儀表板'!$C$14="必須採計",X1746&gt;0,IF('114成績輸入與落點儀表板'!$C$14="不可採計",X1746=0,TRUE)),IF('114成績輸入與落點儀表板'!$C$15="必須採計",Y1746&gt;0,IF('114成績輸入與落點儀表板'!$C$15="不可採計",Y1746=0,TRUE)),IF('114成績輸入與落點儀表板'!$C$16="必須採計",Z1746&gt;0,IF('114成績輸入與落點儀表板'!$C$16="不可採計",Z1746=0,TRUE))),"✅ 符合","❌ 不符合")</f>
        <v>✅ 符合</v>
      </c>
      <c r="L1746" s="15">
        <v>1</v>
      </c>
      <c r="M1746" s="15">
        <v>1.5</v>
      </c>
      <c r="N1746" s="15">
        <v>1</v>
      </c>
      <c r="O1746" s="15">
        <v>0</v>
      </c>
      <c r="P1746" s="15">
        <v>0</v>
      </c>
      <c r="Q1746" s="15">
        <v>0</v>
      </c>
      <c r="R1746" s="15">
        <v>0</v>
      </c>
      <c r="S1746" s="15">
        <v>1.25</v>
      </c>
      <c r="T1746" s="15">
        <v>1.5</v>
      </c>
      <c r="U1746" s="15">
        <v>0</v>
      </c>
      <c r="V1746" s="15">
        <v>0</v>
      </c>
      <c r="W1746" s="15">
        <v>0</v>
      </c>
      <c r="X1746" s="15">
        <v>0</v>
      </c>
      <c r="Y1746" s="15">
        <v>0</v>
      </c>
      <c r="Z1746" s="15">
        <v>0</v>
      </c>
    </row>
    <row r="1747" spans="1:26" x14ac:dyDescent="0.3">
      <c r="A1747" s="2" t="s">
        <v>3958</v>
      </c>
      <c r="B1747" s="13" t="s">
        <v>3746</v>
      </c>
      <c r="C1747" s="13" t="s">
        <v>3753</v>
      </c>
      <c r="D1747" s="12" t="s">
        <v>134</v>
      </c>
      <c r="E1747" s="13" t="s">
        <v>4834</v>
      </c>
      <c r="F1747" s="2">
        <v>13</v>
      </c>
      <c r="G1747" s="15">
        <v>322.75</v>
      </c>
      <c r="H1747" s="7">
        <f>L1747*'114成績輸入與落點儀表板'!$B$2+M1747*'114成績輸入與落點儀表板'!$B$3+N1747*'114成績輸入與落點儀表板'!$B$4+O1747*'114成績輸入與落點儀表板'!$B$5+P1747*'114成績輸入與落點儀表板'!$B$6+Q1747*'114成績輸入與落點儀表板'!$B$7+R1747*'114成績輸入與落點儀表板'!$B$8+S1747*'114成績輸入與落點儀表板'!$B$9+T1747*'114成績輸入與落點儀表板'!$B$10+U1747*'114成績輸入與落點儀表板'!$B$11+V1747*'114成績輸入與落點儀表板'!$B$12+W1747*'114成績輸入與落點儀表板'!$B$13+X1747*'114成績輸入與落點儀表板'!$B$14+Y1747*'114成績輸入與落點儀表板'!$B$15+Z1747*'114成績輸入與落點儀表板'!$B$16</f>
        <v>0</v>
      </c>
      <c r="I1747" s="8">
        <f t="shared" si="54"/>
        <v>-322.75</v>
      </c>
      <c r="J1747" s="2" t="str">
        <f t="shared" si="55"/>
        <v>FAIL</v>
      </c>
      <c r="K1747" s="16" t="str">
        <f>IF(AND(IF('114成績輸入與落點儀表板'!$C$2="必須採計",L1747&gt;0,IF('114成績輸入與落點儀表板'!$C$2="不可採計",L1747=0,TRUE)),IF('114成績輸入與落點儀表板'!$C$3="必須採計",M1747&gt;0,IF('114成績輸入與落點儀表板'!$C$3="不可採計",M1747=0,TRUE)),IF('114成績輸入與落點儀表板'!$C$4="必須採計",N1747&gt;0,IF('114成績輸入與落點儀表板'!$C$4="不可採計",N1747=0,TRUE)),IF('114成績輸入與落點儀表板'!$C$5="必須採計",O1747&gt;0,IF('114成績輸入與落點儀表板'!$C$5="不可採計",O1747=0,TRUE)),IF('114成績輸入與落點儀表板'!$C$6="必須採計",P1747&gt;0,IF('114成績輸入與落點儀表板'!$C$6="不可採計",P1747=0,TRUE)),IF('114成績輸入與落點儀表板'!$C$7="必須採計",Q1747&gt;0,IF('114成績輸入與落點儀表板'!$C$7="不可採計",Q1747=0,TRUE)),IF('114成績輸入與落點儀表板'!$C$8="必須採計",R1747&gt;0,IF('114成績輸入與落點儀表板'!$C$8="不可採計",R1747=0,TRUE)),IF('114成績輸入與落點儀表板'!$C$9="必須採計",S1747&gt;0,IF('114成績輸入與落點儀表板'!$C$9="不可採計",S1747=0,TRUE)),IF('114成績輸入與落點儀表板'!$C$10="必須採計",T1747&gt;0,IF('114成績輸入與落點儀表板'!$C$10="不可採計",T1747=0,TRUE)),IF('114成績輸入與落點儀表板'!$C$11="必須採計",U1747&gt;0,IF('114成績輸入與落點儀表板'!$C$11="不可採計",U1747=0,TRUE)),IF('114成績輸入與落點儀表板'!$C$12="必須採計",V1747&gt;0,IF('114成績輸入與落點儀表板'!$C$12="不可採計",V1747=0,TRUE)),IF('114成績輸入與落點儀表板'!$C$13="必須採計",W1747&gt;0,IF('114成績輸入與落點儀表板'!$C$13="不可採計",W1747=0,TRUE)),IF('114成績輸入與落點儀表板'!$C$14="必須採計",X1747&gt;0,IF('114成績輸入與落點儀表板'!$C$14="不可採計",X1747=0,TRUE)),IF('114成績輸入與落點儀表板'!$C$15="必須採計",Y1747&gt;0,IF('114成績輸入與落點儀表板'!$C$15="不可採計",Y1747=0,TRUE)),IF('114成績輸入與落點儀表板'!$C$16="必須採計",Z1747&gt;0,IF('114成績輸入與落點儀表板'!$C$16="不可採計",Z1747=0,TRUE))),"✅ 符合","❌ 不符合")</f>
        <v>✅ 符合</v>
      </c>
      <c r="L1747" s="15">
        <v>1</v>
      </c>
      <c r="M1747" s="15">
        <v>1.5</v>
      </c>
      <c r="N1747" s="15">
        <v>1</v>
      </c>
      <c r="O1747" s="15">
        <v>0</v>
      </c>
      <c r="P1747" s="15">
        <v>0</v>
      </c>
      <c r="Q1747" s="15">
        <v>0</v>
      </c>
      <c r="R1747" s="15">
        <v>0</v>
      </c>
      <c r="S1747" s="15">
        <v>1.25</v>
      </c>
      <c r="T1747" s="15">
        <v>1.5</v>
      </c>
      <c r="U1747" s="15">
        <v>0</v>
      </c>
      <c r="V1747" s="15">
        <v>0</v>
      </c>
      <c r="W1747" s="15">
        <v>0</v>
      </c>
      <c r="X1747" s="15">
        <v>0</v>
      </c>
      <c r="Y1747" s="15">
        <v>0</v>
      </c>
      <c r="Z1747" s="15">
        <v>0</v>
      </c>
    </row>
    <row r="1748" spans="1:26" ht="15.75" customHeight="1" x14ac:dyDescent="0.3">
      <c r="A1748" s="2" t="s">
        <v>3961</v>
      </c>
      <c r="B1748" s="13" t="s">
        <v>3746</v>
      </c>
      <c r="C1748" s="13" t="s">
        <v>144</v>
      </c>
      <c r="D1748" s="12" t="s">
        <v>134</v>
      </c>
      <c r="E1748" s="13" t="s">
        <v>2006</v>
      </c>
      <c r="F1748" s="2">
        <v>19</v>
      </c>
      <c r="G1748" s="15">
        <v>251.5</v>
      </c>
      <c r="H1748" s="7">
        <f>L1748*'114成績輸入與落點儀表板'!$B$2+M1748*'114成績輸入與落點儀表板'!$B$3+N1748*'114成績輸入與落點儀表板'!$B$4+O1748*'114成績輸入與落點儀表板'!$B$5+P1748*'114成績輸入與落點儀表板'!$B$6+Q1748*'114成績輸入與落點儀表板'!$B$7+R1748*'114成績輸入與落點儀表板'!$B$8+S1748*'114成績輸入與落點儀表板'!$B$9+T1748*'114成績輸入與落點儀表板'!$B$10+U1748*'114成績輸入與落點儀表板'!$B$11+V1748*'114成績輸入與落點儀表板'!$B$12+W1748*'114成績輸入與落點儀表板'!$B$13+X1748*'114成績輸入與落點儀表板'!$B$14+Y1748*'114成績輸入與落點儀表板'!$B$15+Z1748*'114成績輸入與落點儀表板'!$B$16</f>
        <v>0</v>
      </c>
      <c r="I1748" s="8">
        <f t="shared" si="54"/>
        <v>-251.5</v>
      </c>
      <c r="J1748" s="2" t="str">
        <f t="shared" si="55"/>
        <v>FAIL</v>
      </c>
      <c r="K1748" s="16" t="str">
        <f>IF(AND(IF('114成績輸入與落點儀表板'!$C$2="必須採計",L1748&gt;0,IF('114成績輸入與落點儀表板'!$C$2="不可採計",L1748=0,TRUE)),IF('114成績輸入與落點儀表板'!$C$3="必須採計",M1748&gt;0,IF('114成績輸入與落點儀表板'!$C$3="不可採計",M1748=0,TRUE)),IF('114成績輸入與落點儀表板'!$C$4="必須採計",N1748&gt;0,IF('114成績輸入與落點儀表板'!$C$4="不可採計",N1748=0,TRUE)),IF('114成績輸入與落點儀表板'!$C$5="必須採計",O1748&gt;0,IF('114成績輸入與落點儀表板'!$C$5="不可採計",O1748=0,TRUE)),IF('114成績輸入與落點儀表板'!$C$6="必須採計",P1748&gt;0,IF('114成績輸入與落點儀表板'!$C$6="不可採計",P1748=0,TRUE)),IF('114成績輸入與落點儀表板'!$C$7="必須採計",Q1748&gt;0,IF('114成績輸入與落點儀表板'!$C$7="不可採計",Q1748=0,TRUE)),IF('114成績輸入與落點儀表板'!$C$8="必須採計",R1748&gt;0,IF('114成績輸入與落點儀表板'!$C$8="不可採計",R1748=0,TRUE)),IF('114成績輸入與落點儀表板'!$C$9="必須採計",S1748&gt;0,IF('114成績輸入與落點儀表板'!$C$9="不可採計",S1748=0,TRUE)),IF('114成績輸入與落點儀表板'!$C$10="必須採計",T1748&gt;0,IF('114成績輸入與落點儀表板'!$C$10="不可採計",T1748=0,TRUE)),IF('114成績輸入與落點儀表板'!$C$11="必須採計",U1748&gt;0,IF('114成績輸入與落點儀表板'!$C$11="不可採計",U1748=0,TRUE)),IF('114成績輸入與落點儀表板'!$C$12="必須採計",V1748&gt;0,IF('114成績輸入與落點儀表板'!$C$12="不可採計",V1748=0,TRUE)),IF('114成績輸入與落點儀表板'!$C$13="必須採計",W1748&gt;0,IF('114成績輸入與落點儀表板'!$C$13="不可採計",W1748=0,TRUE)),IF('114成績輸入與落點儀表板'!$C$14="必須採計",X1748&gt;0,IF('114成績輸入與落點儀表板'!$C$14="不可採計",X1748=0,TRUE)),IF('114成績輸入與落點儀表板'!$C$15="必須採計",Y1748&gt;0,IF('114成績輸入與落點儀表板'!$C$15="不可採計",Y1748=0,TRUE)),IF('114成績輸入與落點儀表板'!$C$16="必須採計",Z1748&gt;0,IF('114成績輸入與落點儀表板'!$C$16="不可採計",Z1748=0,TRUE))),"✅ 符合","❌ 不符合")</f>
        <v>✅ 符合</v>
      </c>
      <c r="L1748" s="15">
        <v>1</v>
      </c>
      <c r="M1748" s="15">
        <v>1.5</v>
      </c>
      <c r="N1748" s="15">
        <v>0</v>
      </c>
      <c r="O1748" s="15">
        <v>0</v>
      </c>
      <c r="P1748" s="15">
        <v>0</v>
      </c>
      <c r="Q1748" s="15">
        <v>0</v>
      </c>
      <c r="R1748" s="15">
        <v>0</v>
      </c>
      <c r="S1748" s="15">
        <v>1.5</v>
      </c>
      <c r="T1748" s="15">
        <v>1.5</v>
      </c>
      <c r="U1748" s="15">
        <v>0</v>
      </c>
      <c r="V1748" s="15">
        <v>0</v>
      </c>
      <c r="W1748" s="15">
        <v>0</v>
      </c>
      <c r="X1748" s="15">
        <v>0</v>
      </c>
      <c r="Y1748" s="15">
        <v>0</v>
      </c>
      <c r="Z1748" s="15">
        <v>0</v>
      </c>
    </row>
    <row r="1749" spans="1:26" x14ac:dyDescent="0.3">
      <c r="A1749" s="2" t="s">
        <v>3964</v>
      </c>
      <c r="B1749" s="13" t="s">
        <v>3746</v>
      </c>
      <c r="C1749" s="13" t="s">
        <v>147</v>
      </c>
      <c r="D1749" s="12" t="s">
        <v>134</v>
      </c>
      <c r="E1749" s="13" t="s">
        <v>5637</v>
      </c>
      <c r="F1749" s="2">
        <v>21</v>
      </c>
      <c r="G1749" s="15">
        <v>217.25</v>
      </c>
      <c r="H1749" s="7">
        <f>L1749*'114成績輸入與落點儀表板'!$B$2+M1749*'114成績輸入與落點儀表板'!$B$3+N1749*'114成績輸入與落點儀表板'!$B$4+O1749*'114成績輸入與落點儀表板'!$B$5+P1749*'114成績輸入與落點儀表板'!$B$6+Q1749*'114成績輸入與落點儀表板'!$B$7+R1749*'114成績輸入與落點儀表板'!$B$8+S1749*'114成績輸入與落點儀表板'!$B$9+T1749*'114成績輸入與落點儀表板'!$B$10+U1749*'114成績輸入與落點儀表板'!$B$11+V1749*'114成績輸入與落點儀表板'!$B$12+W1749*'114成績輸入與落點儀表板'!$B$13+X1749*'114成績輸入與落點儀表板'!$B$14+Y1749*'114成績輸入與落點儀表板'!$B$15+Z1749*'114成績輸入與落點儀表板'!$B$16</f>
        <v>0</v>
      </c>
      <c r="I1749" s="8">
        <f t="shared" si="54"/>
        <v>-217.25</v>
      </c>
      <c r="J1749" s="2" t="str">
        <f t="shared" si="55"/>
        <v>FAIL</v>
      </c>
      <c r="K1749" s="16" t="str">
        <f>IF(AND(IF('114成績輸入與落點儀表板'!$C$2="必須採計",L1749&gt;0,IF('114成績輸入與落點儀表板'!$C$2="不可採計",L1749=0,TRUE)),IF('114成績輸入與落點儀表板'!$C$3="必須採計",M1749&gt;0,IF('114成績輸入與落點儀表板'!$C$3="不可採計",M1749=0,TRUE)),IF('114成績輸入與落點儀表板'!$C$4="必須採計",N1749&gt;0,IF('114成績輸入與落點儀表板'!$C$4="不可採計",N1749=0,TRUE)),IF('114成績輸入與落點儀表板'!$C$5="必須採計",O1749&gt;0,IF('114成績輸入與落點儀表板'!$C$5="不可採計",O1749=0,TRUE)),IF('114成績輸入與落點儀表板'!$C$6="必須採計",P1749&gt;0,IF('114成績輸入與落點儀表板'!$C$6="不可採計",P1749=0,TRUE)),IF('114成績輸入與落點儀表板'!$C$7="必須採計",Q1749&gt;0,IF('114成績輸入與落點儀表板'!$C$7="不可採計",Q1749=0,TRUE)),IF('114成績輸入與落點儀表板'!$C$8="必須採計",R1749&gt;0,IF('114成績輸入與落點儀表板'!$C$8="不可採計",R1749=0,TRUE)),IF('114成績輸入與落點儀表板'!$C$9="必須採計",S1749&gt;0,IF('114成績輸入與落點儀表板'!$C$9="不可採計",S1749=0,TRUE)),IF('114成績輸入與落點儀表板'!$C$10="必須採計",T1749&gt;0,IF('114成績輸入與落點儀表板'!$C$10="不可採計",T1749=0,TRUE)),IF('114成績輸入與落點儀表板'!$C$11="必須採計",U1749&gt;0,IF('114成績輸入與落點儀表板'!$C$11="不可採計",U1749=0,TRUE)),IF('114成績輸入與落點儀表板'!$C$12="必須採計",V1749&gt;0,IF('114成績輸入與落點儀表板'!$C$12="不可採計",V1749=0,TRUE)),IF('114成績輸入與落點儀表板'!$C$13="必須採計",W1749&gt;0,IF('114成績輸入與落點儀表板'!$C$13="不可採計",W1749=0,TRUE)),IF('114成績輸入與落點儀表板'!$C$14="必須採計",X1749&gt;0,IF('114成績輸入與落點儀表板'!$C$14="不可採計",X1749=0,TRUE)),IF('114成績輸入與落點儀表板'!$C$15="必須採計",Y1749&gt;0,IF('114成績輸入與落點儀表板'!$C$15="不可採計",Y1749=0,TRUE)),IF('114成績輸入與落點儀表板'!$C$16="必須採計",Z1749&gt;0,IF('114成績輸入與落點儀表板'!$C$16="不可採計",Z1749=0,TRUE))),"✅ 符合","❌ 不符合")</f>
        <v>✅ 符合</v>
      </c>
      <c r="L1749" s="15">
        <v>1</v>
      </c>
      <c r="M1749" s="15">
        <v>1.5</v>
      </c>
      <c r="N1749" s="15">
        <v>1</v>
      </c>
      <c r="O1749" s="15">
        <v>0</v>
      </c>
      <c r="P1749" s="15">
        <v>0</v>
      </c>
      <c r="Q1749" s="15">
        <v>0</v>
      </c>
      <c r="R1749" s="15">
        <v>0</v>
      </c>
      <c r="S1749" s="15">
        <v>1.25</v>
      </c>
      <c r="T1749" s="15">
        <v>1.5</v>
      </c>
      <c r="U1749" s="15">
        <v>0</v>
      </c>
      <c r="V1749" s="15">
        <v>0</v>
      </c>
      <c r="W1749" s="15">
        <v>0</v>
      </c>
      <c r="X1749" s="15">
        <v>0</v>
      </c>
      <c r="Y1749" s="15">
        <v>0</v>
      </c>
      <c r="Z1749" s="15">
        <v>0</v>
      </c>
    </row>
    <row r="1750" spans="1:26" ht="15.75" customHeight="1" x14ac:dyDescent="0.3">
      <c r="A1750" s="2" t="s">
        <v>3966</v>
      </c>
      <c r="B1750" s="13" t="s">
        <v>3746</v>
      </c>
      <c r="C1750" s="13" t="s">
        <v>1627</v>
      </c>
      <c r="D1750" s="12" t="s">
        <v>227</v>
      </c>
      <c r="E1750" s="13" t="s">
        <v>5638</v>
      </c>
      <c r="F1750" s="2">
        <v>16</v>
      </c>
      <c r="G1750" s="15">
        <v>271</v>
      </c>
      <c r="H1750" s="7">
        <f>L1750*'114成績輸入與落點儀表板'!$B$2+M1750*'114成績輸入與落點儀表板'!$B$3+N1750*'114成績輸入與落點儀表板'!$B$4+O1750*'114成績輸入與落點儀表板'!$B$5+P1750*'114成績輸入與落點儀表板'!$B$6+Q1750*'114成績輸入與落點儀表板'!$B$7+R1750*'114成績輸入與落點儀表板'!$B$8+S1750*'114成績輸入與落點儀表板'!$B$9+T1750*'114成績輸入與落點儀表板'!$B$10+U1750*'114成績輸入與落點儀表板'!$B$11+V1750*'114成績輸入與落點儀表板'!$B$12+W1750*'114成績輸入與落點儀表板'!$B$13+X1750*'114成績輸入與落點儀表板'!$B$14+Y1750*'114成績輸入與落點儀表板'!$B$15+Z1750*'114成績輸入與落點儀表板'!$B$16</f>
        <v>0</v>
      </c>
      <c r="I1750" s="8">
        <f t="shared" si="54"/>
        <v>-271</v>
      </c>
      <c r="J1750" s="2" t="str">
        <f t="shared" si="55"/>
        <v>FAIL</v>
      </c>
      <c r="K1750" s="16" t="str">
        <f>IF(AND(IF('114成績輸入與落點儀表板'!$C$2="必須採計",L1750&gt;0,IF('114成績輸入與落點儀表板'!$C$2="不可採計",L1750=0,TRUE)),IF('114成績輸入與落點儀表板'!$C$3="必須採計",M1750&gt;0,IF('114成績輸入與落點儀表板'!$C$3="不可採計",M1750=0,TRUE)),IF('114成績輸入與落點儀表板'!$C$4="必須採計",N1750&gt;0,IF('114成績輸入與落點儀表板'!$C$4="不可採計",N1750=0,TRUE)),IF('114成績輸入與落點儀表板'!$C$5="必須採計",O1750&gt;0,IF('114成績輸入與落點儀表板'!$C$5="不可採計",O1750=0,TRUE)),IF('114成績輸入與落點儀表板'!$C$6="必須採計",P1750&gt;0,IF('114成績輸入與落點儀表板'!$C$6="不可採計",P1750=0,TRUE)),IF('114成績輸入與落點儀表板'!$C$7="必須採計",Q1750&gt;0,IF('114成績輸入與落點儀表板'!$C$7="不可採計",Q1750=0,TRUE)),IF('114成績輸入與落點儀表板'!$C$8="必須採計",R1750&gt;0,IF('114成績輸入與落點儀表板'!$C$8="不可採計",R1750=0,TRUE)),IF('114成績輸入與落點儀表板'!$C$9="必須採計",S1750&gt;0,IF('114成績輸入與落點儀表板'!$C$9="不可採計",S1750=0,TRUE)),IF('114成績輸入與落點儀表板'!$C$10="必須採計",T1750&gt;0,IF('114成績輸入與落點儀表板'!$C$10="不可採計",T1750=0,TRUE)),IF('114成績輸入與落點儀表板'!$C$11="必須採計",U1750&gt;0,IF('114成績輸入與落點儀表板'!$C$11="不可採計",U1750=0,TRUE)),IF('114成績輸入與落點儀表板'!$C$12="必須採計",V1750&gt;0,IF('114成績輸入與落點儀表板'!$C$12="不可採計",V1750=0,TRUE)),IF('114成績輸入與落點儀表板'!$C$13="必須採計",W1750&gt;0,IF('114成績輸入與落點儀表板'!$C$13="不可採計",W1750=0,TRUE)),IF('114成績輸入與落點儀表板'!$C$14="必須採計",X1750&gt;0,IF('114成績輸入與落點儀表板'!$C$14="不可採計",X1750=0,TRUE)),IF('114成績輸入與落點儀表板'!$C$15="必須採計",Y1750&gt;0,IF('114成績輸入與落點儀表板'!$C$15="不可採計",Y1750=0,TRUE)),IF('114成績輸入與落點儀表板'!$C$16="必須採計",Z1750&gt;0,IF('114成績輸入與落點儀表板'!$C$16="不可採計",Z1750=0,TRUE))),"✅ 符合","❌ 不符合")</f>
        <v>✅ 符合</v>
      </c>
      <c r="L1750" s="15">
        <v>1</v>
      </c>
      <c r="M1750" s="15">
        <v>2</v>
      </c>
      <c r="N1750" s="15">
        <v>1</v>
      </c>
      <c r="O1750" s="15">
        <v>0</v>
      </c>
      <c r="P1750" s="15">
        <v>0</v>
      </c>
      <c r="Q1750" s="15">
        <v>0</v>
      </c>
      <c r="R1750" s="15">
        <v>0</v>
      </c>
      <c r="S1750" s="15">
        <v>2</v>
      </c>
      <c r="T1750" s="15">
        <v>1.5</v>
      </c>
      <c r="U1750" s="15">
        <v>0</v>
      </c>
      <c r="V1750" s="15">
        <v>0</v>
      </c>
      <c r="W1750" s="15">
        <v>0</v>
      </c>
      <c r="X1750" s="15">
        <v>0</v>
      </c>
      <c r="Y1750" s="15">
        <v>0</v>
      </c>
      <c r="Z1750" s="15">
        <v>0</v>
      </c>
    </row>
    <row r="1751" spans="1:26" x14ac:dyDescent="0.3">
      <c r="A1751" s="2" t="s">
        <v>3968</v>
      </c>
      <c r="B1751" s="13" t="s">
        <v>3746</v>
      </c>
      <c r="C1751" s="13" t="s">
        <v>787</v>
      </c>
      <c r="D1751" s="12" t="s">
        <v>134</v>
      </c>
      <c r="E1751" s="13" t="s">
        <v>4988</v>
      </c>
      <c r="F1751" s="2">
        <v>23</v>
      </c>
      <c r="G1751" s="15">
        <v>237</v>
      </c>
      <c r="H1751" s="7">
        <f>L1751*'114成績輸入與落點儀表板'!$B$2+M1751*'114成績輸入與落點儀表板'!$B$3+N1751*'114成績輸入與落點儀表板'!$B$4+O1751*'114成績輸入與落點儀表板'!$B$5+P1751*'114成績輸入與落點儀表板'!$B$6+Q1751*'114成績輸入與落點儀表板'!$B$7+R1751*'114成績輸入與落點儀表板'!$B$8+S1751*'114成績輸入與落點儀表板'!$B$9+T1751*'114成績輸入與落點儀表板'!$B$10+U1751*'114成績輸入與落點儀表板'!$B$11+V1751*'114成績輸入與落點儀表板'!$B$12+W1751*'114成績輸入與落點儀表板'!$B$13+X1751*'114成績輸入與落點儀表板'!$B$14+Y1751*'114成績輸入與落點儀表板'!$B$15+Z1751*'114成績輸入與落點儀表板'!$B$16</f>
        <v>0</v>
      </c>
      <c r="I1751" s="8">
        <f t="shared" si="54"/>
        <v>-237</v>
      </c>
      <c r="J1751" s="2" t="str">
        <f t="shared" si="55"/>
        <v>FAIL</v>
      </c>
      <c r="K1751" s="16" t="str">
        <f>IF(AND(IF('114成績輸入與落點儀表板'!$C$2="必須採計",L1751&gt;0,IF('114成績輸入與落點儀表板'!$C$2="不可採計",L1751=0,TRUE)),IF('114成績輸入與落點儀表板'!$C$3="必須採計",M1751&gt;0,IF('114成績輸入與落點儀表板'!$C$3="不可採計",M1751=0,TRUE)),IF('114成績輸入與落點儀表板'!$C$4="必須採計",N1751&gt;0,IF('114成績輸入與落點儀表板'!$C$4="不可採計",N1751=0,TRUE)),IF('114成績輸入與落點儀表板'!$C$5="必須採計",O1751&gt;0,IF('114成績輸入與落點儀表板'!$C$5="不可採計",O1751=0,TRUE)),IF('114成績輸入與落點儀表板'!$C$6="必須採計",P1751&gt;0,IF('114成績輸入與落點儀表板'!$C$6="不可採計",P1751=0,TRUE)),IF('114成績輸入與落點儀表板'!$C$7="必須採計",Q1751&gt;0,IF('114成績輸入與落點儀表板'!$C$7="不可採計",Q1751=0,TRUE)),IF('114成績輸入與落點儀表板'!$C$8="必須採計",R1751&gt;0,IF('114成績輸入與落點儀表板'!$C$8="不可採計",R1751=0,TRUE)),IF('114成績輸入與落點儀表板'!$C$9="必須採計",S1751&gt;0,IF('114成績輸入與落點儀表板'!$C$9="不可採計",S1751=0,TRUE)),IF('114成績輸入與落點儀表板'!$C$10="必須採計",T1751&gt;0,IF('114成績輸入與落點儀表板'!$C$10="不可採計",T1751=0,TRUE)),IF('114成績輸入與落點儀表板'!$C$11="必須採計",U1751&gt;0,IF('114成績輸入與落點儀表板'!$C$11="不可採計",U1751=0,TRUE)),IF('114成績輸入與落點儀表板'!$C$12="必須採計",V1751&gt;0,IF('114成績輸入與落點儀表板'!$C$12="不可採計",V1751=0,TRUE)),IF('114成績輸入與落點儀表板'!$C$13="必須採計",W1751&gt;0,IF('114成績輸入與落點儀表板'!$C$13="不可採計",W1751=0,TRUE)),IF('114成績輸入與落點儀表板'!$C$14="必須採計",X1751&gt;0,IF('114成績輸入與落點儀表板'!$C$14="不可採計",X1751=0,TRUE)),IF('114成績輸入與落點儀表板'!$C$15="必須採計",Y1751&gt;0,IF('114成績輸入與落點儀表板'!$C$15="不可採計",Y1751=0,TRUE)),IF('114成績輸入與落點儀表板'!$C$16="必須採計",Z1751&gt;0,IF('114成績輸入與落點儀表板'!$C$16="不可採計",Z1751=0,TRUE))),"✅ 符合","❌ 不符合")</f>
        <v>✅ 符合</v>
      </c>
      <c r="L1751" s="15">
        <v>1</v>
      </c>
      <c r="M1751" s="15">
        <v>1.5</v>
      </c>
      <c r="N1751" s="15">
        <v>1</v>
      </c>
      <c r="O1751" s="15">
        <v>0</v>
      </c>
      <c r="P1751" s="15">
        <v>0</v>
      </c>
      <c r="Q1751" s="15">
        <v>0</v>
      </c>
      <c r="R1751" s="15">
        <v>0</v>
      </c>
      <c r="S1751" s="15">
        <v>1.5</v>
      </c>
      <c r="T1751" s="15">
        <v>1.5</v>
      </c>
      <c r="U1751" s="15">
        <v>0</v>
      </c>
      <c r="V1751" s="15">
        <v>0</v>
      </c>
      <c r="W1751" s="15">
        <v>0</v>
      </c>
      <c r="X1751" s="15">
        <v>0</v>
      </c>
      <c r="Y1751" s="15">
        <v>0</v>
      </c>
      <c r="Z1751" s="15">
        <v>0</v>
      </c>
    </row>
    <row r="1752" spans="1:26" ht="15.75" customHeight="1" x14ac:dyDescent="0.3">
      <c r="A1752" s="2" t="s">
        <v>3969</v>
      </c>
      <c r="B1752" s="13" t="s">
        <v>3746</v>
      </c>
      <c r="C1752" s="13" t="s">
        <v>2294</v>
      </c>
      <c r="D1752" s="12" t="s">
        <v>121</v>
      </c>
      <c r="E1752" s="13" t="s">
        <v>3763</v>
      </c>
      <c r="F1752" s="2">
        <v>17</v>
      </c>
      <c r="G1752" s="15">
        <v>196.75</v>
      </c>
      <c r="H1752" s="7">
        <f>L1752*'114成績輸入與落點儀表板'!$B$2+M1752*'114成績輸入與落點儀表板'!$B$3+N1752*'114成績輸入與落點儀表板'!$B$4+O1752*'114成績輸入與落點儀表板'!$B$5+P1752*'114成績輸入與落點儀表板'!$B$6+Q1752*'114成績輸入與落點儀表板'!$B$7+R1752*'114成績輸入與落點儀表板'!$B$8+S1752*'114成績輸入與落點儀表板'!$B$9+T1752*'114成績輸入與落點儀表板'!$B$10+U1752*'114成績輸入與落點儀表板'!$B$11+V1752*'114成績輸入與落點儀表板'!$B$12+W1752*'114成績輸入與落點儀表板'!$B$13+X1752*'114成績輸入與落點儀表板'!$B$14+Y1752*'114成績輸入與落點儀表板'!$B$15+Z1752*'114成績輸入與落點儀表板'!$B$16</f>
        <v>0</v>
      </c>
      <c r="I1752" s="8">
        <f t="shared" si="54"/>
        <v>-196.75</v>
      </c>
      <c r="J1752" s="2" t="str">
        <f t="shared" si="55"/>
        <v>FAIL</v>
      </c>
      <c r="K1752" s="16" t="str">
        <f>IF(AND(IF('114成績輸入與落點儀表板'!$C$2="必須採計",L1752&gt;0,IF('114成績輸入與落點儀表板'!$C$2="不可採計",L1752=0,TRUE)),IF('114成績輸入與落點儀表板'!$C$3="必須採計",M1752&gt;0,IF('114成績輸入與落點儀表板'!$C$3="不可採計",M1752=0,TRUE)),IF('114成績輸入與落點儀表板'!$C$4="必須採計",N1752&gt;0,IF('114成績輸入與落點儀表板'!$C$4="不可採計",N1752=0,TRUE)),IF('114成績輸入與落點儀表板'!$C$5="必須採計",O1752&gt;0,IF('114成績輸入與落點儀表板'!$C$5="不可採計",O1752=0,TRUE)),IF('114成績輸入與落點儀表板'!$C$6="必須採計",P1752&gt;0,IF('114成績輸入與落點儀表板'!$C$6="不可採計",P1752=0,TRUE)),IF('114成績輸入與落點儀表板'!$C$7="必須採計",Q1752&gt;0,IF('114成績輸入與落點儀表板'!$C$7="不可採計",Q1752=0,TRUE)),IF('114成績輸入與落點儀表板'!$C$8="必須採計",R1752&gt;0,IF('114成績輸入與落點儀表板'!$C$8="不可採計",R1752=0,TRUE)),IF('114成績輸入與落點儀表板'!$C$9="必須採計",S1752&gt;0,IF('114成績輸入與落點儀表板'!$C$9="不可採計",S1752=0,TRUE)),IF('114成績輸入與落點儀表板'!$C$10="必須採計",T1752&gt;0,IF('114成績輸入與落點儀表板'!$C$10="不可採計",T1752=0,TRUE)),IF('114成績輸入與落點儀表板'!$C$11="必須採計",U1752&gt;0,IF('114成績輸入與落點儀表板'!$C$11="不可採計",U1752=0,TRUE)),IF('114成績輸入與落點儀表板'!$C$12="必須採計",V1752&gt;0,IF('114成績輸入與落點儀表板'!$C$12="不可採計",V1752=0,TRUE)),IF('114成績輸入與落點儀表板'!$C$13="必須採計",W1752&gt;0,IF('114成績輸入與落點儀表板'!$C$13="不可採計",W1752=0,TRUE)),IF('114成績輸入與落點儀表板'!$C$14="必須採計",X1752&gt;0,IF('114成績輸入與落點儀表板'!$C$14="不可採計",X1752=0,TRUE)),IF('114成績輸入與落點儀表板'!$C$15="必須採計",Y1752&gt;0,IF('114成績輸入與落點儀表板'!$C$15="不可採計",Y1752=0,TRUE)),IF('114成績輸入與落點儀表板'!$C$16="必須採計",Z1752&gt;0,IF('114成績輸入與落點儀表板'!$C$16="不可採計",Z1752=0,TRUE))),"✅ 符合","❌ 不符合")</f>
        <v>✅ 符合</v>
      </c>
      <c r="L1752" s="15">
        <v>1.25</v>
      </c>
      <c r="M1752" s="15">
        <v>1.5</v>
      </c>
      <c r="N1752" s="15">
        <v>0</v>
      </c>
      <c r="O1752" s="15">
        <v>0</v>
      </c>
      <c r="P1752" s="15">
        <v>0</v>
      </c>
      <c r="Q1752" s="15">
        <v>1.25</v>
      </c>
      <c r="R1752" s="15">
        <v>0</v>
      </c>
      <c r="S1752" s="15">
        <v>0</v>
      </c>
      <c r="T1752" s="15">
        <v>0</v>
      </c>
      <c r="U1752" s="15">
        <v>0</v>
      </c>
      <c r="V1752" s="15">
        <v>0</v>
      </c>
      <c r="W1752" s="15">
        <v>1</v>
      </c>
      <c r="X1752" s="15">
        <v>0</v>
      </c>
      <c r="Y1752" s="15">
        <v>0</v>
      </c>
      <c r="Z1752" s="15">
        <v>0</v>
      </c>
    </row>
    <row r="1753" spans="1:26" x14ac:dyDescent="0.3">
      <c r="A1753" s="2" t="s">
        <v>3972</v>
      </c>
      <c r="B1753" s="13" t="s">
        <v>3746</v>
      </c>
      <c r="C1753" s="13" t="s">
        <v>772</v>
      </c>
      <c r="D1753" s="12" t="s">
        <v>134</v>
      </c>
      <c r="E1753" s="13" t="s">
        <v>5639</v>
      </c>
      <c r="F1753" s="2">
        <v>27</v>
      </c>
      <c r="G1753" s="15">
        <v>180.5</v>
      </c>
      <c r="H1753" s="7">
        <f>L1753*'114成績輸入與落點儀表板'!$B$2+M1753*'114成績輸入與落點儀表板'!$B$3+N1753*'114成績輸入與落點儀表板'!$B$4+O1753*'114成績輸入與落點儀表板'!$B$5+P1753*'114成績輸入與落點儀表板'!$B$6+Q1753*'114成績輸入與落點儀表板'!$B$7+R1753*'114成績輸入與落點儀表板'!$B$8+S1753*'114成績輸入與落點儀表板'!$B$9+T1753*'114成績輸入與落點儀表板'!$B$10+U1753*'114成績輸入與落點儀表板'!$B$11+V1753*'114成績輸入與落點儀表板'!$B$12+W1753*'114成績輸入與落點儀表板'!$B$13+X1753*'114成績輸入與落點儀表板'!$B$14+Y1753*'114成績輸入與落點儀表板'!$B$15+Z1753*'114成績輸入與落點儀表板'!$B$16</f>
        <v>0</v>
      </c>
      <c r="I1753" s="8">
        <f t="shared" si="54"/>
        <v>-180.5</v>
      </c>
      <c r="J1753" s="2" t="str">
        <f t="shared" si="55"/>
        <v>FAIL</v>
      </c>
      <c r="K1753" s="16" t="str">
        <f>IF(AND(IF('114成績輸入與落點儀表板'!$C$2="必須採計",L1753&gt;0,IF('114成績輸入與落點儀表板'!$C$2="不可採計",L1753=0,TRUE)),IF('114成績輸入與落點儀表板'!$C$3="必須採計",M1753&gt;0,IF('114成績輸入與落點儀表板'!$C$3="不可採計",M1753=0,TRUE)),IF('114成績輸入與落點儀表板'!$C$4="必須採計",N1753&gt;0,IF('114成績輸入與落點儀表板'!$C$4="不可採計",N1753=0,TRUE)),IF('114成績輸入與落點儀表板'!$C$5="必須採計",O1753&gt;0,IF('114成績輸入與落點儀表板'!$C$5="不可採計",O1753=0,TRUE)),IF('114成績輸入與落點儀表板'!$C$6="必須採計",P1753&gt;0,IF('114成績輸入與落點儀表板'!$C$6="不可採計",P1753=0,TRUE)),IF('114成績輸入與落點儀表板'!$C$7="必須採計",Q1753&gt;0,IF('114成績輸入與落點儀表板'!$C$7="不可採計",Q1753=0,TRUE)),IF('114成績輸入與落點儀表板'!$C$8="必須採計",R1753&gt;0,IF('114成績輸入與落點儀表板'!$C$8="不可採計",R1753=0,TRUE)),IF('114成績輸入與落點儀表板'!$C$9="必須採計",S1753&gt;0,IF('114成績輸入與落點儀表板'!$C$9="不可採計",S1753=0,TRUE)),IF('114成績輸入與落點儀表板'!$C$10="必須採計",T1753&gt;0,IF('114成績輸入與落點儀表板'!$C$10="不可採計",T1753=0,TRUE)),IF('114成績輸入與落點儀表板'!$C$11="必須採計",U1753&gt;0,IF('114成績輸入與落點儀表板'!$C$11="不可採計",U1753=0,TRUE)),IF('114成績輸入與落點儀表板'!$C$12="必須採計",V1753&gt;0,IF('114成績輸入與落點儀表板'!$C$12="不可採計",V1753=0,TRUE)),IF('114成績輸入與落點儀表板'!$C$13="必須採計",W1753&gt;0,IF('114成績輸入與落點儀表板'!$C$13="不可採計",W1753=0,TRUE)),IF('114成績輸入與落點儀表板'!$C$14="必須採計",X1753&gt;0,IF('114成績輸入與落點儀表板'!$C$14="不可採計",X1753=0,TRUE)),IF('114成績輸入與落點儀表板'!$C$15="必須採計",Y1753&gt;0,IF('114成績輸入與落點儀表板'!$C$15="不可採計",Y1753=0,TRUE)),IF('114成績輸入與落點儀表板'!$C$16="必須採計",Z1753&gt;0,IF('114成績輸入與落點儀表板'!$C$16="不可採計",Z1753=0,TRUE))),"✅ 符合","❌ 不符合")</f>
        <v>❌ 不符合</v>
      </c>
      <c r="L1753" s="15">
        <v>0</v>
      </c>
      <c r="M1753" s="15">
        <v>1.5</v>
      </c>
      <c r="N1753" s="15">
        <v>0</v>
      </c>
      <c r="O1753" s="15">
        <v>0</v>
      </c>
      <c r="P1753" s="15">
        <v>0</v>
      </c>
      <c r="Q1753" s="15">
        <v>0</v>
      </c>
      <c r="R1753" s="15">
        <v>1</v>
      </c>
      <c r="S1753" s="15">
        <v>1.25</v>
      </c>
      <c r="T1753" s="15">
        <v>1.25</v>
      </c>
      <c r="U1753" s="15">
        <v>0</v>
      </c>
      <c r="V1753" s="15">
        <v>0</v>
      </c>
      <c r="W1753" s="15">
        <v>0</v>
      </c>
      <c r="X1753" s="15">
        <v>0</v>
      </c>
      <c r="Y1753" s="15">
        <v>0</v>
      </c>
      <c r="Z1753" s="15">
        <v>0</v>
      </c>
    </row>
    <row r="1754" spans="1:26" ht="15.75" customHeight="1" x14ac:dyDescent="0.3">
      <c r="A1754" s="2" t="s">
        <v>3975</v>
      </c>
      <c r="B1754" s="13" t="s">
        <v>3746</v>
      </c>
      <c r="C1754" s="13" t="s">
        <v>3766</v>
      </c>
      <c r="D1754" s="12" t="s">
        <v>134</v>
      </c>
      <c r="E1754" s="13" t="s">
        <v>5640</v>
      </c>
      <c r="F1754" s="2">
        <v>16</v>
      </c>
      <c r="G1754" s="15">
        <v>155</v>
      </c>
      <c r="H1754" s="7">
        <f>L1754*'114成績輸入與落點儀表板'!$B$2+M1754*'114成績輸入與落點儀表板'!$B$3+N1754*'114成績輸入與落點儀表板'!$B$4+O1754*'114成績輸入與落點儀表板'!$B$5+P1754*'114成績輸入與落點儀表板'!$B$6+Q1754*'114成績輸入與落點儀表板'!$B$7+R1754*'114成績輸入與落點儀表板'!$B$8+S1754*'114成績輸入與落點儀表板'!$B$9+T1754*'114成績輸入與落點儀表板'!$B$10+U1754*'114成績輸入與落點儀表板'!$B$11+V1754*'114成績輸入與落點儀表板'!$B$12+W1754*'114成績輸入與落點儀表板'!$B$13+X1754*'114成績輸入與落點儀表板'!$B$14+Y1754*'114成績輸入與落點儀表板'!$B$15+Z1754*'114成績輸入與落點儀表板'!$B$16</f>
        <v>0</v>
      </c>
      <c r="I1754" s="8">
        <f t="shared" si="54"/>
        <v>-155</v>
      </c>
      <c r="J1754" s="2" t="str">
        <f t="shared" si="55"/>
        <v>FAIL</v>
      </c>
      <c r="K1754" s="16" t="str">
        <f>IF(AND(IF('114成績輸入與落點儀表板'!$C$2="必須採計",L1754&gt;0,IF('114成績輸入與落點儀表板'!$C$2="不可採計",L1754=0,TRUE)),IF('114成績輸入與落點儀表板'!$C$3="必須採計",M1754&gt;0,IF('114成績輸入與落點儀表板'!$C$3="不可採計",M1754=0,TRUE)),IF('114成績輸入與落點儀表板'!$C$4="必須採計",N1754&gt;0,IF('114成績輸入與落點儀表板'!$C$4="不可採計",N1754=0,TRUE)),IF('114成績輸入與落點儀表板'!$C$5="必須採計",O1754&gt;0,IF('114成績輸入與落點儀表板'!$C$5="不可採計",O1754=0,TRUE)),IF('114成績輸入與落點儀表板'!$C$6="必須採計",P1754&gt;0,IF('114成績輸入與落點儀表板'!$C$6="不可採計",P1754=0,TRUE)),IF('114成績輸入與落點儀表板'!$C$7="必須採計",Q1754&gt;0,IF('114成績輸入與落點儀表板'!$C$7="不可採計",Q1754=0,TRUE)),IF('114成績輸入與落點儀表板'!$C$8="必須採計",R1754&gt;0,IF('114成績輸入與落點儀表板'!$C$8="不可採計",R1754=0,TRUE)),IF('114成績輸入與落點儀表板'!$C$9="必須採計",S1754&gt;0,IF('114成績輸入與落點儀表板'!$C$9="不可採計",S1754=0,TRUE)),IF('114成績輸入與落點儀表板'!$C$10="必須採計",T1754&gt;0,IF('114成績輸入與落點儀表板'!$C$10="不可採計",T1754=0,TRUE)),IF('114成績輸入與落點儀表板'!$C$11="必須採計",U1754&gt;0,IF('114成績輸入與落點儀表板'!$C$11="不可採計",U1754=0,TRUE)),IF('114成績輸入與落點儀表板'!$C$12="必須採計",V1754&gt;0,IF('114成績輸入與落點儀表板'!$C$12="不可採計",V1754=0,TRUE)),IF('114成績輸入與落點儀表板'!$C$13="必須採計",W1754&gt;0,IF('114成績輸入與落點儀表板'!$C$13="不可採計",W1754=0,TRUE)),IF('114成績輸入與落點儀表板'!$C$14="必須採計",X1754&gt;0,IF('114成績輸入與落點儀表板'!$C$14="不可採計",X1754=0,TRUE)),IF('114成績輸入與落點儀表板'!$C$15="必須採計",Y1754&gt;0,IF('114成績輸入與落點儀表板'!$C$15="不可採計",Y1754=0,TRUE)),IF('114成績輸入與落點儀表板'!$C$16="必須採計",Z1754&gt;0,IF('114成績輸入與落點儀表板'!$C$16="不可採計",Z1754=0,TRUE))),"✅ 符合","❌ 不符合")</f>
        <v>✅ 符合</v>
      </c>
      <c r="L1754" s="15">
        <v>1</v>
      </c>
      <c r="M1754" s="15">
        <v>1.5</v>
      </c>
      <c r="N1754" s="15">
        <v>0</v>
      </c>
      <c r="O1754" s="15">
        <v>0</v>
      </c>
      <c r="P1754" s="15">
        <v>0</v>
      </c>
      <c r="Q1754" s="15">
        <v>1</v>
      </c>
      <c r="R1754" s="15">
        <v>0</v>
      </c>
      <c r="S1754" s="15">
        <v>1</v>
      </c>
      <c r="T1754" s="15">
        <v>1.5</v>
      </c>
      <c r="U1754" s="15">
        <v>0</v>
      </c>
      <c r="V1754" s="15">
        <v>0</v>
      </c>
      <c r="W1754" s="15">
        <v>0</v>
      </c>
      <c r="X1754" s="15">
        <v>0</v>
      </c>
      <c r="Y1754" s="15">
        <v>0</v>
      </c>
      <c r="Z1754" s="15">
        <v>0</v>
      </c>
    </row>
    <row r="1755" spans="1:26" x14ac:dyDescent="0.3">
      <c r="A1755" s="2" t="s">
        <v>3977</v>
      </c>
      <c r="B1755" s="13" t="s">
        <v>3746</v>
      </c>
      <c r="C1755" s="13" t="s">
        <v>3769</v>
      </c>
      <c r="D1755" s="12" t="s">
        <v>227</v>
      </c>
      <c r="E1755" s="13" t="s">
        <v>5641</v>
      </c>
      <c r="F1755" s="2">
        <v>9</v>
      </c>
      <c r="G1755" s="15">
        <v>233.75</v>
      </c>
      <c r="H1755" s="7">
        <f>L1755*'114成績輸入與落點儀表板'!$B$2+M1755*'114成績輸入與落點儀表板'!$B$3+N1755*'114成績輸入與落點儀表板'!$B$4+O1755*'114成績輸入與落點儀表板'!$B$5+P1755*'114成績輸入與落點儀表板'!$B$6+Q1755*'114成績輸入與落點儀表板'!$B$7+R1755*'114成績輸入與落點儀表板'!$B$8+S1755*'114成績輸入與落點儀表板'!$B$9+T1755*'114成績輸入與落點儀表板'!$B$10+U1755*'114成績輸入與落點儀表板'!$B$11+V1755*'114成績輸入與落點儀表板'!$B$12+W1755*'114成績輸入與落點儀表板'!$B$13+X1755*'114成績輸入與落點儀表板'!$B$14+Y1755*'114成績輸入與落點儀表板'!$B$15+Z1755*'114成績輸入與落點儀表板'!$B$16</f>
        <v>0</v>
      </c>
      <c r="I1755" s="8">
        <f t="shared" si="54"/>
        <v>-233.75</v>
      </c>
      <c r="J1755" s="2" t="str">
        <f t="shared" si="55"/>
        <v>FAIL</v>
      </c>
      <c r="K1755" s="16" t="str">
        <f>IF(AND(IF('114成績輸入與落點儀表板'!$C$2="必須採計",L1755&gt;0,IF('114成績輸入與落點儀表板'!$C$2="不可採計",L1755=0,TRUE)),IF('114成績輸入與落點儀表板'!$C$3="必須採計",M1755&gt;0,IF('114成績輸入與落點儀表板'!$C$3="不可採計",M1755=0,TRUE)),IF('114成績輸入與落點儀表板'!$C$4="必須採計",N1755&gt;0,IF('114成績輸入與落點儀表板'!$C$4="不可採計",N1755=0,TRUE)),IF('114成績輸入與落點儀表板'!$C$5="必須採計",O1755&gt;0,IF('114成績輸入與落點儀表板'!$C$5="不可採計",O1755=0,TRUE)),IF('114成績輸入與落點儀表板'!$C$6="必須採計",P1755&gt;0,IF('114成績輸入與落點儀表板'!$C$6="不可採計",P1755=0,TRUE)),IF('114成績輸入與落點儀表板'!$C$7="必須採計",Q1755&gt;0,IF('114成績輸入與落點儀表板'!$C$7="不可採計",Q1755=0,TRUE)),IF('114成績輸入與落點儀表板'!$C$8="必須採計",R1755&gt;0,IF('114成績輸入與落點儀表板'!$C$8="不可採計",R1755=0,TRUE)),IF('114成績輸入與落點儀表板'!$C$9="必須採計",S1755&gt;0,IF('114成績輸入與落點儀表板'!$C$9="不可採計",S1755=0,TRUE)),IF('114成績輸入與落點儀表板'!$C$10="必須採計",T1755&gt;0,IF('114成績輸入與落點儀表板'!$C$10="不可採計",T1755=0,TRUE)),IF('114成績輸入與落點儀表板'!$C$11="必須採計",U1755&gt;0,IF('114成績輸入與落點儀表板'!$C$11="不可採計",U1755=0,TRUE)),IF('114成績輸入與落點儀表板'!$C$12="必須採計",V1755&gt;0,IF('114成績輸入與落點儀表板'!$C$12="不可採計",V1755=0,TRUE)),IF('114成績輸入與落點儀表板'!$C$13="必須採計",W1755&gt;0,IF('114成績輸入與落點儀表板'!$C$13="不可採計",W1755=0,TRUE)),IF('114成績輸入與落點儀表板'!$C$14="必須採計",X1755&gt;0,IF('114成績輸入與落點儀表板'!$C$14="不可採計",X1755=0,TRUE)),IF('114成績輸入與落點儀表板'!$C$15="必須採計",Y1755&gt;0,IF('114成績輸入與落點儀表板'!$C$15="不可採計",Y1755=0,TRUE)),IF('114成績輸入與落點儀表板'!$C$16="必須採計",Z1755&gt;0,IF('114成績輸入與落點儀表板'!$C$16="不可採計",Z1755=0,TRUE))),"✅ 符合","❌ 不符合")</f>
        <v>✅ 符合</v>
      </c>
      <c r="L1755" s="15">
        <v>1</v>
      </c>
      <c r="M1755" s="15">
        <v>1.5</v>
      </c>
      <c r="N1755" s="15">
        <v>0</v>
      </c>
      <c r="O1755" s="15">
        <v>0</v>
      </c>
      <c r="P1755" s="15">
        <v>0</v>
      </c>
      <c r="Q1755" s="15">
        <v>0</v>
      </c>
      <c r="R1755" s="15">
        <v>1</v>
      </c>
      <c r="S1755" s="15">
        <v>1.25</v>
      </c>
      <c r="T1755" s="15">
        <v>1.25</v>
      </c>
      <c r="U1755" s="15">
        <v>0</v>
      </c>
      <c r="V1755" s="15">
        <v>0</v>
      </c>
      <c r="W1755" s="15">
        <v>0</v>
      </c>
      <c r="X1755" s="15">
        <v>0</v>
      </c>
      <c r="Y1755" s="15">
        <v>0</v>
      </c>
      <c r="Z1755" s="15">
        <v>0</v>
      </c>
    </row>
    <row r="1756" spans="1:26" ht="15.75" customHeight="1" x14ac:dyDescent="0.3">
      <c r="A1756" s="2" t="s">
        <v>3979</v>
      </c>
      <c r="B1756" s="13" t="s">
        <v>3746</v>
      </c>
      <c r="C1756" s="13" t="s">
        <v>777</v>
      </c>
      <c r="D1756" s="12" t="s">
        <v>227</v>
      </c>
      <c r="E1756" s="13" t="s">
        <v>5642</v>
      </c>
      <c r="F1756" s="2">
        <v>18</v>
      </c>
      <c r="G1756" s="15">
        <v>163.5</v>
      </c>
      <c r="H1756" s="7">
        <f>L1756*'114成績輸入與落點儀表板'!$B$2+M1756*'114成績輸入與落點儀表板'!$B$3+N1756*'114成績輸入與落點儀表板'!$B$4+O1756*'114成績輸入與落點儀表板'!$B$5+P1756*'114成績輸入與落點儀表板'!$B$6+Q1756*'114成績輸入與落點儀表板'!$B$7+R1756*'114成績輸入與落點儀表板'!$B$8+S1756*'114成績輸入與落點儀表板'!$B$9+T1756*'114成績輸入與落點儀表板'!$B$10+U1756*'114成績輸入與落點儀表板'!$B$11+V1756*'114成績輸入與落點儀表板'!$B$12+W1756*'114成績輸入與落點儀表板'!$B$13+X1756*'114成績輸入與落點儀表板'!$B$14+Y1756*'114成績輸入與落點儀表板'!$B$15+Z1756*'114成績輸入與落點儀表板'!$B$16</f>
        <v>0</v>
      </c>
      <c r="I1756" s="8">
        <f t="shared" si="54"/>
        <v>-163.5</v>
      </c>
      <c r="J1756" s="2" t="str">
        <f t="shared" si="55"/>
        <v>FAIL</v>
      </c>
      <c r="K1756" s="16" t="str">
        <f>IF(AND(IF('114成績輸入與落點儀表板'!$C$2="必須採計",L1756&gt;0,IF('114成績輸入與落點儀表板'!$C$2="不可採計",L1756=0,TRUE)),IF('114成績輸入與落點儀表板'!$C$3="必須採計",M1756&gt;0,IF('114成績輸入與落點儀表板'!$C$3="不可採計",M1756=0,TRUE)),IF('114成績輸入與落點儀表板'!$C$4="必須採計",N1756&gt;0,IF('114成績輸入與落點儀表板'!$C$4="不可採計",N1756=0,TRUE)),IF('114成績輸入與落點儀表板'!$C$5="必須採計",O1756&gt;0,IF('114成績輸入與落點儀表板'!$C$5="不可採計",O1756=0,TRUE)),IF('114成績輸入與落點儀表板'!$C$6="必須採計",P1756&gt;0,IF('114成績輸入與落點儀表板'!$C$6="不可採計",P1756=0,TRUE)),IF('114成績輸入與落點儀表板'!$C$7="必須採計",Q1756&gt;0,IF('114成績輸入與落點儀表板'!$C$7="不可採計",Q1756=0,TRUE)),IF('114成績輸入與落點儀表板'!$C$8="必須採計",R1756&gt;0,IF('114成績輸入與落點儀表板'!$C$8="不可採計",R1756=0,TRUE)),IF('114成績輸入與落點儀表板'!$C$9="必須採計",S1756&gt;0,IF('114成績輸入與落點儀表板'!$C$9="不可採計",S1756=0,TRUE)),IF('114成績輸入與落點儀表板'!$C$10="必須採計",T1756&gt;0,IF('114成績輸入與落點儀表板'!$C$10="不可採計",T1756=0,TRUE)),IF('114成績輸入與落點儀表板'!$C$11="必須採計",U1756&gt;0,IF('114成績輸入與落點儀表板'!$C$11="不可採計",U1756=0,TRUE)),IF('114成績輸入與落點儀表板'!$C$12="必須採計",V1756&gt;0,IF('114成績輸入與落點儀表板'!$C$12="不可採計",V1756=0,TRUE)),IF('114成績輸入與落點儀表板'!$C$13="必須採計",W1756&gt;0,IF('114成績輸入與落點儀表板'!$C$13="不可採計",W1756=0,TRUE)),IF('114成績輸入與落點儀表板'!$C$14="必須採計",X1756&gt;0,IF('114成績輸入與落點儀表板'!$C$14="不可採計",X1756=0,TRUE)),IF('114成績輸入與落點儀表板'!$C$15="必須採計",Y1756&gt;0,IF('114成績輸入與落點儀表板'!$C$15="不可採計",Y1756=0,TRUE)),IF('114成績輸入與落點儀表板'!$C$16="必須採計",Z1756&gt;0,IF('114成績輸入與落點儀表板'!$C$16="不可採計",Z1756=0,TRUE))),"✅ 符合","❌ 不符合")</f>
        <v>✅ 符合</v>
      </c>
      <c r="L1756" s="15">
        <v>1</v>
      </c>
      <c r="M1756" s="15">
        <v>1.25</v>
      </c>
      <c r="N1756" s="15">
        <v>0</v>
      </c>
      <c r="O1756" s="15">
        <v>0</v>
      </c>
      <c r="P1756" s="15">
        <v>0</v>
      </c>
      <c r="Q1756" s="15">
        <v>0</v>
      </c>
      <c r="R1756" s="15">
        <v>0</v>
      </c>
      <c r="S1756" s="15">
        <v>1</v>
      </c>
      <c r="T1756" s="15">
        <v>1.25</v>
      </c>
      <c r="U1756" s="15">
        <v>0</v>
      </c>
      <c r="V1756" s="15">
        <v>0</v>
      </c>
      <c r="W1756" s="15">
        <v>0</v>
      </c>
      <c r="X1756" s="15">
        <v>0</v>
      </c>
      <c r="Y1756" s="15">
        <v>0</v>
      </c>
      <c r="Z1756" s="15">
        <v>0</v>
      </c>
    </row>
    <row r="1757" spans="1:26" x14ac:dyDescent="0.3">
      <c r="A1757" s="2" t="s">
        <v>3981</v>
      </c>
      <c r="B1757" s="13" t="s">
        <v>3746</v>
      </c>
      <c r="C1757" s="13" t="s">
        <v>530</v>
      </c>
      <c r="D1757" s="12" t="s">
        <v>134</v>
      </c>
      <c r="E1757" s="13" t="s">
        <v>5643</v>
      </c>
      <c r="F1757" s="2">
        <v>18</v>
      </c>
      <c r="G1757" s="15">
        <v>263.5</v>
      </c>
      <c r="H1757" s="7">
        <f>L1757*'114成績輸入與落點儀表板'!$B$2+M1757*'114成績輸入與落點儀表板'!$B$3+N1757*'114成績輸入與落點儀表板'!$B$4+O1757*'114成績輸入與落點儀表板'!$B$5+P1757*'114成績輸入與落點儀表板'!$B$6+Q1757*'114成績輸入與落點儀表板'!$B$7+R1757*'114成績輸入與落點儀表板'!$B$8+S1757*'114成績輸入與落點儀表板'!$B$9+T1757*'114成績輸入與落點儀表板'!$B$10+U1757*'114成績輸入與落點儀表板'!$B$11+V1757*'114成績輸入與落點儀表板'!$B$12+W1757*'114成績輸入與落點儀表板'!$B$13+X1757*'114成績輸入與落點儀表板'!$B$14+Y1757*'114成績輸入與落點儀表板'!$B$15+Z1757*'114成績輸入與落點儀表板'!$B$16</f>
        <v>0</v>
      </c>
      <c r="I1757" s="8">
        <f t="shared" si="54"/>
        <v>-263.5</v>
      </c>
      <c r="J1757" s="2" t="str">
        <f t="shared" si="55"/>
        <v>FAIL</v>
      </c>
      <c r="K1757" s="16" t="str">
        <f>IF(AND(IF('114成績輸入與落點儀表板'!$C$2="必須採計",L1757&gt;0,IF('114成績輸入與落點儀表板'!$C$2="不可採計",L1757=0,TRUE)),IF('114成績輸入與落點儀表板'!$C$3="必須採計",M1757&gt;0,IF('114成績輸入與落點儀表板'!$C$3="不可採計",M1757=0,TRUE)),IF('114成績輸入與落點儀表板'!$C$4="必須採計",N1757&gt;0,IF('114成績輸入與落點儀表板'!$C$4="不可採計",N1757=0,TRUE)),IF('114成績輸入與落點儀表板'!$C$5="必須採計",O1757&gt;0,IF('114成績輸入與落點儀表板'!$C$5="不可採計",O1757=0,TRUE)),IF('114成績輸入與落點儀表板'!$C$6="必須採計",P1757&gt;0,IF('114成績輸入與落點儀表板'!$C$6="不可採計",P1757=0,TRUE)),IF('114成績輸入與落點儀表板'!$C$7="必須採計",Q1757&gt;0,IF('114成績輸入與落點儀表板'!$C$7="不可採計",Q1757=0,TRUE)),IF('114成績輸入與落點儀表板'!$C$8="必須採計",R1757&gt;0,IF('114成績輸入與落點儀表板'!$C$8="不可採計",R1757=0,TRUE)),IF('114成績輸入與落點儀表板'!$C$9="必須採計",S1757&gt;0,IF('114成績輸入與落點儀表板'!$C$9="不可採計",S1757=0,TRUE)),IF('114成績輸入與落點儀表板'!$C$10="必須採計",T1757&gt;0,IF('114成績輸入與落點儀表板'!$C$10="不可採計",T1757=0,TRUE)),IF('114成績輸入與落點儀表板'!$C$11="必須採計",U1757&gt;0,IF('114成績輸入與落點儀表板'!$C$11="不可採計",U1757=0,TRUE)),IF('114成績輸入與落點儀表板'!$C$12="必須採計",V1757&gt;0,IF('114成績輸入與落點儀表板'!$C$12="不可採計",V1757=0,TRUE)),IF('114成績輸入與落點儀表板'!$C$13="必須採計",W1757&gt;0,IF('114成績輸入與落點儀表板'!$C$13="不可採計",W1757=0,TRUE)),IF('114成績輸入與落點儀表板'!$C$14="必須採計",X1757&gt;0,IF('114成績輸入與落點儀表板'!$C$14="不可採計",X1757=0,TRUE)),IF('114成績輸入與落點儀表板'!$C$15="必須採計",Y1757&gt;0,IF('114成績輸入與落點儀表板'!$C$15="不可採計",Y1757=0,TRUE)),IF('114成績輸入與落點儀表板'!$C$16="必須採計",Z1757&gt;0,IF('114成績輸入與落點儀表板'!$C$16="不可採計",Z1757=0,TRUE))),"✅ 符合","❌ 不符合")</f>
        <v>❌ 不符合</v>
      </c>
      <c r="L1757" s="15">
        <v>0</v>
      </c>
      <c r="M1757" s="15">
        <v>1</v>
      </c>
      <c r="N1757" s="15">
        <v>1</v>
      </c>
      <c r="O1757" s="15">
        <v>0</v>
      </c>
      <c r="P1757" s="15">
        <v>0</v>
      </c>
      <c r="Q1757" s="15">
        <v>0</v>
      </c>
      <c r="R1757" s="15">
        <v>1.5</v>
      </c>
      <c r="S1757" s="15">
        <v>1.5</v>
      </c>
      <c r="T1757" s="15">
        <v>2</v>
      </c>
      <c r="U1757" s="15">
        <v>0</v>
      </c>
      <c r="V1757" s="15">
        <v>0</v>
      </c>
      <c r="W1757" s="15">
        <v>0</v>
      </c>
      <c r="X1757" s="15">
        <v>0</v>
      </c>
      <c r="Y1757" s="15">
        <v>0</v>
      </c>
      <c r="Z1757" s="15">
        <v>0</v>
      </c>
    </row>
    <row r="1758" spans="1:26" ht="15.75" customHeight="1" x14ac:dyDescent="0.3">
      <c r="A1758" s="2" t="s">
        <v>3982</v>
      </c>
      <c r="B1758" s="13" t="s">
        <v>3746</v>
      </c>
      <c r="C1758" s="13" t="s">
        <v>3776</v>
      </c>
      <c r="D1758" s="12" t="s">
        <v>4062</v>
      </c>
      <c r="E1758" s="13" t="s">
        <v>5644</v>
      </c>
      <c r="F1758" s="2">
        <v>12</v>
      </c>
      <c r="G1758" s="15">
        <v>213</v>
      </c>
      <c r="H1758" s="7">
        <f>L1758*'114成績輸入與落點儀表板'!$B$2+M1758*'114成績輸入與落點儀表板'!$B$3+N1758*'114成績輸入與落點儀表板'!$B$4+O1758*'114成績輸入與落點儀表板'!$B$5+P1758*'114成績輸入與落點儀表板'!$B$6+Q1758*'114成績輸入與落點儀表板'!$B$7+R1758*'114成績輸入與落點儀表板'!$B$8+S1758*'114成績輸入與落點儀表板'!$B$9+T1758*'114成績輸入與落點儀表板'!$B$10+U1758*'114成績輸入與落點儀表板'!$B$11+V1758*'114成績輸入與落點儀表板'!$B$12+W1758*'114成績輸入與落點儀表板'!$B$13+X1758*'114成績輸入與落點儀表板'!$B$14+Y1758*'114成績輸入與落點儀表板'!$B$15+Z1758*'114成績輸入與落點儀表板'!$B$16</f>
        <v>0</v>
      </c>
      <c r="I1758" s="8">
        <f t="shared" si="54"/>
        <v>-213</v>
      </c>
      <c r="J1758" s="2" t="str">
        <f t="shared" si="55"/>
        <v>FAIL</v>
      </c>
      <c r="K1758" s="16" t="str">
        <f>IF(AND(IF('114成績輸入與落點儀表板'!$C$2="必須採計",L1758&gt;0,IF('114成績輸入與落點儀表板'!$C$2="不可採計",L1758=0,TRUE)),IF('114成績輸入與落點儀表板'!$C$3="必須採計",M1758&gt;0,IF('114成績輸入與落點儀表板'!$C$3="不可採計",M1758=0,TRUE)),IF('114成績輸入與落點儀表板'!$C$4="必須採計",N1758&gt;0,IF('114成績輸入與落點儀表板'!$C$4="不可採計",N1758=0,TRUE)),IF('114成績輸入與落點儀表板'!$C$5="必須採計",O1758&gt;0,IF('114成績輸入與落點儀表板'!$C$5="不可採計",O1758=0,TRUE)),IF('114成績輸入與落點儀表板'!$C$6="必須採計",P1758&gt;0,IF('114成績輸入與落點儀表板'!$C$6="不可採計",P1758=0,TRUE)),IF('114成績輸入與落點儀表板'!$C$7="必須採計",Q1758&gt;0,IF('114成績輸入與落點儀表板'!$C$7="不可採計",Q1758=0,TRUE)),IF('114成績輸入與落點儀表板'!$C$8="必須採計",R1758&gt;0,IF('114成績輸入與落點儀表板'!$C$8="不可採計",R1758=0,TRUE)),IF('114成績輸入與落點儀表板'!$C$9="必須採計",S1758&gt;0,IF('114成績輸入與落點儀表板'!$C$9="不可採計",S1758=0,TRUE)),IF('114成績輸入與落點儀表板'!$C$10="必須採計",T1758&gt;0,IF('114成績輸入與落點儀表板'!$C$10="不可採計",T1758=0,TRUE)),IF('114成績輸入與落點儀表板'!$C$11="必須採計",U1758&gt;0,IF('114成績輸入與落點儀表板'!$C$11="不可採計",U1758=0,TRUE)),IF('114成績輸入與落點儀表板'!$C$12="必須採計",V1758&gt;0,IF('114成績輸入與落點儀表板'!$C$12="不可採計",V1758=0,TRUE)),IF('114成績輸入與落點儀表板'!$C$13="必須採計",W1758&gt;0,IF('114成績輸入與落點儀表板'!$C$13="不可採計",W1758=0,TRUE)),IF('114成績輸入與落點儀表板'!$C$14="必須採計",X1758&gt;0,IF('114成績輸入與落點儀表板'!$C$14="不可採計",X1758=0,TRUE)),IF('114成績輸入與落點儀表板'!$C$15="必須採計",Y1758&gt;0,IF('114成績輸入與落點儀表板'!$C$15="不可採計",Y1758=0,TRUE)),IF('114成績輸入與落點儀表板'!$C$16="必須採計",Z1758&gt;0,IF('114成績輸入與落點儀表板'!$C$16="不可採計",Z1758=0,TRUE))),"✅ 符合","❌ 不符合")</f>
        <v>✅ 符合</v>
      </c>
      <c r="L1758" s="15">
        <v>1</v>
      </c>
      <c r="M1758" s="15">
        <v>1.5</v>
      </c>
      <c r="N1758" s="15">
        <v>0</v>
      </c>
      <c r="O1758" s="15">
        <v>0</v>
      </c>
      <c r="P1758" s="15">
        <v>1</v>
      </c>
      <c r="Q1758" s="15">
        <v>0</v>
      </c>
      <c r="R1758" s="15">
        <v>0</v>
      </c>
      <c r="S1758" s="15">
        <v>2</v>
      </c>
      <c r="T1758" s="15">
        <v>1</v>
      </c>
      <c r="U1758" s="15">
        <v>0</v>
      </c>
      <c r="V1758" s="15">
        <v>0</v>
      </c>
      <c r="W1758" s="15">
        <v>0</v>
      </c>
      <c r="X1758" s="15">
        <v>0</v>
      </c>
      <c r="Y1758" s="15">
        <v>0</v>
      </c>
      <c r="Z1758" s="15">
        <v>0</v>
      </c>
    </row>
    <row r="1759" spans="1:26" x14ac:dyDescent="0.3">
      <c r="A1759" s="2" t="s">
        <v>3984</v>
      </c>
      <c r="B1759" s="13" t="s">
        <v>3779</v>
      </c>
      <c r="C1759" s="13" t="s">
        <v>3780</v>
      </c>
      <c r="D1759" s="12" t="s">
        <v>266</v>
      </c>
      <c r="E1759" s="13" t="s">
        <v>5645</v>
      </c>
      <c r="F1759" s="2">
        <v>3</v>
      </c>
      <c r="G1759" s="15">
        <v>147</v>
      </c>
      <c r="H1759" s="7">
        <f>L1759*'114成績輸入與落點儀表板'!$B$2+M1759*'114成績輸入與落點儀表板'!$B$3+N1759*'114成績輸入與落點儀表板'!$B$4+O1759*'114成績輸入與落點儀表板'!$B$5+P1759*'114成績輸入與落點儀表板'!$B$6+Q1759*'114成績輸入與落點儀表板'!$B$7+R1759*'114成績輸入與落點儀表板'!$B$8+S1759*'114成績輸入與落點儀表板'!$B$9+T1759*'114成績輸入與落點儀表板'!$B$10+U1759*'114成績輸入與落點儀表板'!$B$11+V1759*'114成績輸入與落點儀表板'!$B$12+W1759*'114成績輸入與落點儀表板'!$B$13+X1759*'114成績輸入與落點儀表板'!$B$14+Y1759*'114成績輸入與落點儀表板'!$B$15+Z1759*'114成績輸入與落點儀表板'!$B$16</f>
        <v>0</v>
      </c>
      <c r="I1759" s="8">
        <f t="shared" si="54"/>
        <v>-147</v>
      </c>
      <c r="J1759" s="2" t="str">
        <f t="shared" si="55"/>
        <v>FAIL</v>
      </c>
      <c r="K1759" s="16" t="str">
        <f>IF(AND(IF('114成績輸入與落點儀表板'!$C$2="必須採計",L1759&gt;0,IF('114成績輸入與落點儀表板'!$C$2="不可採計",L1759=0,TRUE)),IF('114成績輸入與落點儀表板'!$C$3="必須採計",M1759&gt;0,IF('114成績輸入與落點儀表板'!$C$3="不可採計",M1759=0,TRUE)),IF('114成績輸入與落點儀表板'!$C$4="必須採計",N1759&gt;0,IF('114成績輸入與落點儀表板'!$C$4="不可採計",N1759=0,TRUE)),IF('114成績輸入與落點儀表板'!$C$5="必須採計",O1759&gt;0,IF('114成績輸入與落點儀表板'!$C$5="不可採計",O1759=0,TRUE)),IF('114成績輸入與落點儀表板'!$C$6="必須採計",P1759&gt;0,IF('114成績輸入與落點儀表板'!$C$6="不可採計",P1759=0,TRUE)),IF('114成績輸入與落點儀表板'!$C$7="必須採計",Q1759&gt;0,IF('114成績輸入與落點儀表板'!$C$7="不可採計",Q1759=0,TRUE)),IF('114成績輸入與落點儀表板'!$C$8="必須採計",R1759&gt;0,IF('114成績輸入與落點儀表板'!$C$8="不可採計",R1759=0,TRUE)),IF('114成績輸入與落點儀表板'!$C$9="必須採計",S1759&gt;0,IF('114成績輸入與落點儀表板'!$C$9="不可採計",S1759=0,TRUE)),IF('114成績輸入與落點儀表板'!$C$10="必須採計",T1759&gt;0,IF('114成績輸入與落點儀表板'!$C$10="不可採計",T1759=0,TRUE)),IF('114成績輸入與落點儀表板'!$C$11="必須採計",U1759&gt;0,IF('114成績輸入與落點儀表板'!$C$11="不可採計",U1759=0,TRUE)),IF('114成績輸入與落點儀表板'!$C$12="必須採計",V1759&gt;0,IF('114成績輸入與落點儀表板'!$C$12="不可採計",V1759=0,TRUE)),IF('114成績輸入與落點儀表板'!$C$13="必須採計",W1759&gt;0,IF('114成績輸入與落點儀表板'!$C$13="不可採計",W1759=0,TRUE)),IF('114成績輸入與落點儀表板'!$C$14="必須採計",X1759&gt;0,IF('114成績輸入與落點儀表板'!$C$14="不可採計",X1759=0,TRUE)),IF('114成績輸入與落點儀表板'!$C$15="必須採計",Y1759&gt;0,IF('114成績輸入與落點儀表板'!$C$15="不可採計",Y1759=0,TRUE)),IF('114成績輸入與落點儀表板'!$C$16="必須採計",Z1759&gt;0,IF('114成績輸入與落點儀表板'!$C$16="不可採計",Z1759=0,TRUE))),"✅ 符合","❌ 不符合")</f>
        <v>✅ 符合</v>
      </c>
      <c r="L1759" s="15">
        <v>2</v>
      </c>
      <c r="M1759" s="15">
        <v>1</v>
      </c>
      <c r="N1759" s="15">
        <v>0</v>
      </c>
      <c r="O1759" s="15">
        <v>0</v>
      </c>
      <c r="P1759" s="15">
        <v>0</v>
      </c>
      <c r="Q1759" s="15">
        <v>0</v>
      </c>
      <c r="R1759" s="15">
        <v>0</v>
      </c>
      <c r="S1759" s="15">
        <v>0</v>
      </c>
      <c r="T1759" s="15">
        <v>0</v>
      </c>
      <c r="U1759" s="15">
        <v>0</v>
      </c>
      <c r="V1759" s="15">
        <v>0</v>
      </c>
      <c r="W1759" s="15">
        <v>1</v>
      </c>
      <c r="X1759" s="15">
        <v>2</v>
      </c>
      <c r="Y1759" s="15">
        <v>0</v>
      </c>
      <c r="Z1759" s="15">
        <v>0</v>
      </c>
    </row>
    <row r="1760" spans="1:26" ht="15.75" customHeight="1" x14ac:dyDescent="0.3">
      <c r="A1760" s="2" t="s">
        <v>3986</v>
      </c>
      <c r="B1760" s="13" t="s">
        <v>3779</v>
      </c>
      <c r="C1760" s="13" t="s">
        <v>3783</v>
      </c>
      <c r="D1760" s="12" t="s">
        <v>134</v>
      </c>
      <c r="E1760" s="13" t="s">
        <v>5646</v>
      </c>
      <c r="F1760" s="2">
        <v>1</v>
      </c>
      <c r="G1760" s="15">
        <v>117</v>
      </c>
      <c r="H1760" s="7">
        <f>L1760*'114成績輸入與落點儀表板'!$B$2+M1760*'114成績輸入與落點儀表板'!$B$3+N1760*'114成績輸入與落點儀表板'!$B$4+O1760*'114成績輸入與落點儀表板'!$B$5+P1760*'114成績輸入與落點儀表板'!$B$6+Q1760*'114成績輸入與落點儀表板'!$B$7+R1760*'114成績輸入與落點儀表板'!$B$8+S1760*'114成績輸入與落點儀表板'!$B$9+T1760*'114成績輸入與落點儀表板'!$B$10+U1760*'114成績輸入與落點儀表板'!$B$11+V1760*'114成績輸入與落點儀表板'!$B$12+W1760*'114成績輸入與落點儀表板'!$B$13+X1760*'114成績輸入與落點儀表板'!$B$14+Y1760*'114成績輸入與落點儀表板'!$B$15+Z1760*'114成績輸入與落點儀表板'!$B$16</f>
        <v>0</v>
      </c>
      <c r="I1760" s="8">
        <f t="shared" si="54"/>
        <v>-117</v>
      </c>
      <c r="J1760" s="2" t="str">
        <f t="shared" si="55"/>
        <v>FAIL</v>
      </c>
      <c r="K1760" s="16" t="str">
        <f>IF(AND(IF('114成績輸入與落點儀表板'!$C$2="必須採計",L1760&gt;0,IF('114成績輸入與落點儀表板'!$C$2="不可採計",L1760=0,TRUE)),IF('114成績輸入與落點儀表板'!$C$3="必須採計",M1760&gt;0,IF('114成績輸入與落點儀表板'!$C$3="不可採計",M1760=0,TRUE)),IF('114成績輸入與落點儀表板'!$C$4="必須採計",N1760&gt;0,IF('114成績輸入與落點儀表板'!$C$4="不可採計",N1760=0,TRUE)),IF('114成績輸入與落點儀表板'!$C$5="必須採計",O1760&gt;0,IF('114成績輸入與落點儀表板'!$C$5="不可採計",O1760=0,TRUE)),IF('114成績輸入與落點儀表板'!$C$6="必須採計",P1760&gt;0,IF('114成績輸入與落點儀表板'!$C$6="不可採計",P1760=0,TRUE)),IF('114成績輸入與落點儀表板'!$C$7="必須採計",Q1760&gt;0,IF('114成績輸入與落點儀表板'!$C$7="不可採計",Q1760=0,TRUE)),IF('114成績輸入與落點儀表板'!$C$8="必須採計",R1760&gt;0,IF('114成績輸入與落點儀表板'!$C$8="不可採計",R1760=0,TRUE)),IF('114成績輸入與落點儀表板'!$C$9="必須採計",S1760&gt;0,IF('114成績輸入與落點儀表板'!$C$9="不可採計",S1760=0,TRUE)),IF('114成績輸入與落點儀表板'!$C$10="必須採計",T1760&gt;0,IF('114成績輸入與落點儀表板'!$C$10="不可採計",T1760=0,TRUE)),IF('114成績輸入與落點儀表板'!$C$11="必須採計",U1760&gt;0,IF('114成績輸入與落點儀表板'!$C$11="不可採計",U1760=0,TRUE)),IF('114成績輸入與落點儀表板'!$C$12="必須採計",V1760&gt;0,IF('114成績輸入與落點儀表板'!$C$12="不可採計",V1760=0,TRUE)),IF('114成績輸入與落點儀表板'!$C$13="必須採計",W1760&gt;0,IF('114成績輸入與落點儀表板'!$C$13="不可採計",W1760=0,TRUE)),IF('114成績輸入與落點儀表板'!$C$14="必須採計",X1760&gt;0,IF('114成績輸入與落點儀表板'!$C$14="不可採計",X1760=0,TRUE)),IF('114成績輸入與落點儀表板'!$C$15="必須採計",Y1760&gt;0,IF('114成績輸入與落點儀表板'!$C$15="不可採計",Y1760=0,TRUE)),IF('114成績輸入與落點儀表板'!$C$16="必須採計",Z1760&gt;0,IF('114成績輸入與落點儀表板'!$C$16="不可採計",Z1760=0,TRUE))),"✅ 符合","❌ 不符合")</f>
        <v>✅ 符合</v>
      </c>
      <c r="L1760" s="15">
        <v>2</v>
      </c>
      <c r="M1760" s="15">
        <v>1</v>
      </c>
      <c r="N1760" s="15">
        <v>0</v>
      </c>
      <c r="O1760" s="15">
        <v>0</v>
      </c>
      <c r="P1760" s="15">
        <v>0</v>
      </c>
      <c r="Q1760" s="15">
        <v>0</v>
      </c>
      <c r="R1760" s="15">
        <v>0</v>
      </c>
      <c r="S1760" s="15">
        <v>0</v>
      </c>
      <c r="T1760" s="15">
        <v>0</v>
      </c>
      <c r="U1760" s="15">
        <v>0</v>
      </c>
      <c r="V1760" s="15">
        <v>0</v>
      </c>
      <c r="W1760" s="15">
        <v>1</v>
      </c>
      <c r="X1760" s="15">
        <v>1</v>
      </c>
      <c r="Y1760" s="15">
        <v>0</v>
      </c>
      <c r="Z1760" s="15">
        <v>0</v>
      </c>
    </row>
    <row r="1761" spans="1:26" x14ac:dyDescent="0.3">
      <c r="A1761" s="2" t="s">
        <v>3988</v>
      </c>
      <c r="B1761" s="13" t="s">
        <v>3785</v>
      </c>
      <c r="C1761" s="13" t="s">
        <v>5647</v>
      </c>
      <c r="D1761" s="12" t="s">
        <v>227</v>
      </c>
      <c r="E1761" s="13" t="s">
        <v>4848</v>
      </c>
      <c r="F1761" s="2">
        <v>0</v>
      </c>
      <c r="G1761" s="15"/>
      <c r="H1761" s="7">
        <f>L1761*'114成績輸入與落點儀表板'!$B$2+M1761*'114成績輸入與落點儀表板'!$B$3+N1761*'114成績輸入與落點儀表板'!$B$4+O1761*'114成績輸入與落點儀表板'!$B$5+P1761*'114成績輸入與落點儀表板'!$B$6+Q1761*'114成績輸入與落點儀表板'!$B$7+R1761*'114成績輸入與落點儀表板'!$B$8+S1761*'114成績輸入與落點儀表板'!$B$9+T1761*'114成績輸入與落點儀表板'!$B$10+U1761*'114成績輸入與落點儀表板'!$B$11+V1761*'114成績輸入與落點儀表板'!$B$12+W1761*'114成績輸入與落點儀表板'!$B$13+X1761*'114成績輸入與落點儀表板'!$B$14+Y1761*'114成績輸入與落點儀表板'!$B$15+Z1761*'114成績輸入與落點儀表板'!$B$16</f>
        <v>0</v>
      </c>
      <c r="I1761" s="8" t="str">
        <f t="shared" si="54"/>
        <v/>
      </c>
      <c r="J1761" s="2" t="str">
        <f t="shared" si="55"/>
        <v>無錄取資料</v>
      </c>
      <c r="K1761" s="16" t="str">
        <f>IF(AND(IF('114成績輸入與落點儀表板'!$C$2="必須採計",L1761&gt;0,IF('114成績輸入與落點儀表板'!$C$2="不可採計",L1761=0,TRUE)),IF('114成績輸入與落點儀表板'!$C$3="必須採計",M1761&gt;0,IF('114成績輸入與落點儀表板'!$C$3="不可採計",M1761=0,TRUE)),IF('114成績輸入與落點儀表板'!$C$4="必須採計",N1761&gt;0,IF('114成績輸入與落點儀表板'!$C$4="不可採計",N1761=0,TRUE)),IF('114成績輸入與落點儀表板'!$C$5="必須採計",O1761&gt;0,IF('114成績輸入與落點儀表板'!$C$5="不可採計",O1761=0,TRUE)),IF('114成績輸入與落點儀表板'!$C$6="必須採計",P1761&gt;0,IF('114成績輸入與落點儀表板'!$C$6="不可採計",P1761=0,TRUE)),IF('114成績輸入與落點儀表板'!$C$7="必須採計",Q1761&gt;0,IF('114成績輸入與落點儀表板'!$C$7="不可採計",Q1761=0,TRUE)),IF('114成績輸入與落點儀表板'!$C$8="必須採計",R1761&gt;0,IF('114成績輸入與落點儀表板'!$C$8="不可採計",R1761=0,TRUE)),IF('114成績輸入與落點儀表板'!$C$9="必須採計",S1761&gt;0,IF('114成績輸入與落點儀表板'!$C$9="不可採計",S1761=0,TRUE)),IF('114成績輸入與落點儀表板'!$C$10="必須採計",T1761&gt;0,IF('114成績輸入與落點儀表板'!$C$10="不可採計",T1761=0,TRUE)),IF('114成績輸入與落點儀表板'!$C$11="必須採計",U1761&gt;0,IF('114成績輸入與落點儀表板'!$C$11="不可採計",U1761=0,TRUE)),IF('114成績輸入與落點儀表板'!$C$12="必須採計",V1761&gt;0,IF('114成績輸入與落點儀表板'!$C$12="不可採計",V1761=0,TRUE)),IF('114成績輸入與落點儀表板'!$C$13="必須採計",W1761&gt;0,IF('114成績輸入與落點儀表板'!$C$13="不可採計",W1761=0,TRUE)),IF('114成績輸入與落點儀表板'!$C$14="必須採計",X1761&gt;0,IF('114成績輸入與落點儀表板'!$C$14="不可採計",X1761=0,TRUE)),IF('114成績輸入與落點儀表板'!$C$15="必須採計",Y1761&gt;0,IF('114成績輸入與落點儀表板'!$C$15="不可採計",Y1761=0,TRUE)),IF('114成績輸入與落點儀表板'!$C$16="必須採計",Z1761&gt;0,IF('114成績輸入與落點儀表板'!$C$16="不可採計",Z1761=0,TRUE))),"✅ 符合","❌ 不符合")</f>
        <v>✅ 符合</v>
      </c>
      <c r="L1761" s="15">
        <v>2</v>
      </c>
      <c r="M1761" s="15">
        <v>0</v>
      </c>
      <c r="N1761" s="15">
        <v>0</v>
      </c>
      <c r="O1761" s="15">
        <v>0</v>
      </c>
      <c r="P1761" s="15">
        <v>0</v>
      </c>
      <c r="Q1761" s="15">
        <v>0</v>
      </c>
      <c r="R1761" s="15">
        <v>0</v>
      </c>
      <c r="S1761" s="15">
        <v>0</v>
      </c>
      <c r="T1761" s="15">
        <v>0</v>
      </c>
      <c r="U1761" s="15">
        <v>2</v>
      </c>
      <c r="V1761" s="15">
        <v>0</v>
      </c>
      <c r="W1761" s="15">
        <v>0</v>
      </c>
      <c r="X1761" s="15">
        <v>1.75</v>
      </c>
      <c r="Y1761" s="15">
        <v>0</v>
      </c>
      <c r="Z1761" s="15">
        <v>0</v>
      </c>
    </row>
    <row r="1762" spans="1:26" ht="15.75" customHeight="1" x14ac:dyDescent="0.3">
      <c r="A1762" s="2" t="s">
        <v>3990</v>
      </c>
      <c r="B1762" s="13" t="s">
        <v>3785</v>
      </c>
      <c r="C1762" s="13" t="s">
        <v>5648</v>
      </c>
      <c r="D1762" s="12" t="s">
        <v>227</v>
      </c>
      <c r="E1762" s="13" t="s">
        <v>4842</v>
      </c>
      <c r="F1762" s="2">
        <v>0</v>
      </c>
      <c r="G1762" s="15"/>
      <c r="H1762" s="7">
        <f>L1762*'114成績輸入與落點儀表板'!$B$2+M1762*'114成績輸入與落點儀表板'!$B$3+N1762*'114成績輸入與落點儀表板'!$B$4+O1762*'114成績輸入與落點儀表板'!$B$5+P1762*'114成績輸入與落點儀表板'!$B$6+Q1762*'114成績輸入與落點儀表板'!$B$7+R1762*'114成績輸入與落點儀表板'!$B$8+S1762*'114成績輸入與落點儀表板'!$B$9+T1762*'114成績輸入與落點儀表板'!$B$10+U1762*'114成績輸入與落點儀表板'!$B$11+V1762*'114成績輸入與落點儀表板'!$B$12+W1762*'114成績輸入與落點儀表板'!$B$13+X1762*'114成績輸入與落點儀表板'!$B$14+Y1762*'114成績輸入與落點儀表板'!$B$15+Z1762*'114成績輸入與落點儀表板'!$B$16</f>
        <v>0</v>
      </c>
      <c r="I1762" s="8" t="str">
        <f t="shared" si="54"/>
        <v/>
      </c>
      <c r="J1762" s="2" t="str">
        <f t="shared" si="55"/>
        <v>無錄取資料</v>
      </c>
      <c r="K1762" s="16" t="str">
        <f>IF(AND(IF('114成績輸入與落點儀表板'!$C$2="必須採計",L1762&gt;0,IF('114成績輸入與落點儀表板'!$C$2="不可採計",L1762=0,TRUE)),IF('114成績輸入與落點儀表板'!$C$3="必須採計",M1762&gt;0,IF('114成績輸入與落點儀表板'!$C$3="不可採計",M1762=0,TRUE)),IF('114成績輸入與落點儀表板'!$C$4="必須採計",N1762&gt;0,IF('114成績輸入與落點儀表板'!$C$4="不可採計",N1762=0,TRUE)),IF('114成績輸入與落點儀表板'!$C$5="必須採計",O1762&gt;0,IF('114成績輸入與落點儀表板'!$C$5="不可採計",O1762=0,TRUE)),IF('114成績輸入與落點儀表板'!$C$6="必須採計",P1762&gt;0,IF('114成績輸入與落點儀表板'!$C$6="不可採計",P1762=0,TRUE)),IF('114成績輸入與落點儀表板'!$C$7="必須採計",Q1762&gt;0,IF('114成績輸入與落點儀表板'!$C$7="不可採計",Q1762=0,TRUE)),IF('114成績輸入與落點儀表板'!$C$8="必須採計",R1762&gt;0,IF('114成績輸入與落點儀表板'!$C$8="不可採計",R1762=0,TRUE)),IF('114成績輸入與落點儀表板'!$C$9="必須採計",S1762&gt;0,IF('114成績輸入與落點儀表板'!$C$9="不可採計",S1762=0,TRUE)),IF('114成績輸入與落點儀表板'!$C$10="必須採計",T1762&gt;0,IF('114成績輸入與落點儀表板'!$C$10="不可採計",T1762=0,TRUE)),IF('114成績輸入與落點儀表板'!$C$11="必須採計",U1762&gt;0,IF('114成績輸入與落點儀表板'!$C$11="不可採計",U1762=0,TRUE)),IF('114成績輸入與落點儀表板'!$C$12="必須採計",V1762&gt;0,IF('114成績輸入與落點儀表板'!$C$12="不可採計",V1762=0,TRUE)),IF('114成績輸入與落點儀表板'!$C$13="必須採計",W1762&gt;0,IF('114成績輸入與落點儀表板'!$C$13="不可採計",W1762=0,TRUE)),IF('114成績輸入與落點儀表板'!$C$14="必須採計",X1762&gt;0,IF('114成績輸入與落點儀表板'!$C$14="不可採計",X1762=0,TRUE)),IF('114成績輸入與落點儀表板'!$C$15="必須採計",Y1762&gt;0,IF('114成績輸入與落點儀表板'!$C$15="不可採計",Y1762=0,TRUE)),IF('114成績輸入與落點儀表板'!$C$16="必須採計",Z1762&gt;0,IF('114成績輸入與落點儀表板'!$C$16="不可採計",Z1762=0,TRUE))),"✅ 符合","❌ 不符合")</f>
        <v>✅ 符合</v>
      </c>
      <c r="L1762" s="15">
        <v>1.75</v>
      </c>
      <c r="M1762" s="15">
        <v>0</v>
      </c>
      <c r="N1762" s="15">
        <v>0</v>
      </c>
      <c r="O1762" s="15">
        <v>0</v>
      </c>
      <c r="P1762" s="15">
        <v>0</v>
      </c>
      <c r="Q1762" s="15">
        <v>0</v>
      </c>
      <c r="R1762" s="15">
        <v>0</v>
      </c>
      <c r="S1762" s="15">
        <v>0</v>
      </c>
      <c r="T1762" s="15">
        <v>0</v>
      </c>
      <c r="U1762" s="15">
        <v>2</v>
      </c>
      <c r="V1762" s="15">
        <v>2</v>
      </c>
      <c r="W1762" s="15">
        <v>0</v>
      </c>
      <c r="X1762" s="15">
        <v>0</v>
      </c>
      <c r="Y1762" s="15">
        <v>0</v>
      </c>
      <c r="Z1762" s="15">
        <v>0</v>
      </c>
    </row>
    <row r="1763" spans="1:26" x14ac:dyDescent="0.3">
      <c r="A1763" s="2" t="s">
        <v>3992</v>
      </c>
      <c r="B1763" s="13" t="s">
        <v>3785</v>
      </c>
      <c r="C1763" s="13" t="s">
        <v>4843</v>
      </c>
      <c r="D1763" s="12" t="s">
        <v>80</v>
      </c>
      <c r="E1763" s="13" t="s">
        <v>4606</v>
      </c>
      <c r="F1763" s="2">
        <v>0</v>
      </c>
      <c r="G1763" s="15"/>
      <c r="H1763" s="7">
        <f>L1763*'114成績輸入與落點儀表板'!$B$2+M1763*'114成績輸入與落點儀表板'!$B$3+N1763*'114成績輸入與落點儀表板'!$B$4+O1763*'114成績輸入與落點儀表板'!$B$5+P1763*'114成績輸入與落點儀表板'!$B$6+Q1763*'114成績輸入與落點儀表板'!$B$7+R1763*'114成績輸入與落點儀表板'!$B$8+S1763*'114成績輸入與落點儀表板'!$B$9+T1763*'114成績輸入與落點儀表板'!$B$10+U1763*'114成績輸入與落點儀表板'!$B$11+V1763*'114成績輸入與落點儀表板'!$B$12+W1763*'114成績輸入與落點儀表板'!$B$13+X1763*'114成績輸入與落點儀表板'!$B$14+Y1763*'114成績輸入與落點儀表板'!$B$15+Z1763*'114成績輸入與落點儀表板'!$B$16</f>
        <v>0</v>
      </c>
      <c r="I1763" s="8" t="str">
        <f t="shared" si="54"/>
        <v/>
      </c>
      <c r="J1763" s="2" t="str">
        <f t="shared" si="55"/>
        <v>無錄取資料</v>
      </c>
      <c r="K1763" s="16" t="str">
        <f>IF(AND(IF('114成績輸入與落點儀表板'!$C$2="必須採計",L1763&gt;0,IF('114成績輸入與落點儀表板'!$C$2="不可採計",L1763=0,TRUE)),IF('114成績輸入與落點儀表板'!$C$3="必須採計",M1763&gt;0,IF('114成績輸入與落點儀表板'!$C$3="不可採計",M1763=0,TRUE)),IF('114成績輸入與落點儀表板'!$C$4="必須採計",N1763&gt;0,IF('114成績輸入與落點儀表板'!$C$4="不可採計",N1763=0,TRUE)),IF('114成績輸入與落點儀表板'!$C$5="必須採計",O1763&gt;0,IF('114成績輸入與落點儀表板'!$C$5="不可採計",O1763=0,TRUE)),IF('114成績輸入與落點儀表板'!$C$6="必須採計",P1763&gt;0,IF('114成績輸入與落點儀表板'!$C$6="不可採計",P1763=0,TRUE)),IF('114成績輸入與落點儀表板'!$C$7="必須採計",Q1763&gt;0,IF('114成績輸入與落點儀表板'!$C$7="不可採計",Q1763=0,TRUE)),IF('114成績輸入與落點儀表板'!$C$8="必須採計",R1763&gt;0,IF('114成績輸入與落點儀表板'!$C$8="不可採計",R1763=0,TRUE)),IF('114成績輸入與落點儀表板'!$C$9="必須採計",S1763&gt;0,IF('114成績輸入與落點儀表板'!$C$9="不可採計",S1763=0,TRUE)),IF('114成績輸入與落點儀表板'!$C$10="必須採計",T1763&gt;0,IF('114成績輸入與落點儀表板'!$C$10="不可採計",T1763=0,TRUE)),IF('114成績輸入與落點儀表板'!$C$11="必須採計",U1763&gt;0,IF('114成績輸入與落點儀表板'!$C$11="不可採計",U1763=0,TRUE)),IF('114成績輸入與落點儀表板'!$C$12="必須採計",V1763&gt;0,IF('114成績輸入與落點儀表板'!$C$12="不可採計",V1763=0,TRUE)),IF('114成績輸入與落點儀表板'!$C$13="必須採計",W1763&gt;0,IF('114成績輸入與落點儀表板'!$C$13="不可採計",W1763=0,TRUE)),IF('114成績輸入與落點儀表板'!$C$14="必須採計",X1763&gt;0,IF('114成績輸入與落點儀表板'!$C$14="不可採計",X1763=0,TRUE)),IF('114成績輸入與落點儀表板'!$C$15="必須採計",Y1763&gt;0,IF('114成績輸入與落點儀表板'!$C$15="不可採計",Y1763=0,TRUE)),IF('114成績輸入與落點儀表板'!$C$16="必須採計",Z1763&gt;0,IF('114成績輸入與落點儀表板'!$C$16="不可採計",Z1763=0,TRUE))),"✅ 符合","❌ 不符合")</f>
        <v>✅ 符合</v>
      </c>
      <c r="L1763" s="15">
        <v>2</v>
      </c>
      <c r="M1763" s="15">
        <v>1.75</v>
      </c>
      <c r="N1763" s="15">
        <v>0</v>
      </c>
      <c r="O1763" s="15">
        <v>0</v>
      </c>
      <c r="P1763" s="15">
        <v>0</v>
      </c>
      <c r="Q1763" s="15">
        <v>0</v>
      </c>
      <c r="R1763" s="15">
        <v>0</v>
      </c>
      <c r="S1763" s="15">
        <v>0</v>
      </c>
      <c r="T1763" s="15">
        <v>0</v>
      </c>
      <c r="U1763" s="15">
        <v>2</v>
      </c>
      <c r="V1763" s="15">
        <v>0</v>
      </c>
      <c r="W1763" s="15">
        <v>0</v>
      </c>
      <c r="X1763" s="15">
        <v>0</v>
      </c>
      <c r="Y1763" s="15">
        <v>0</v>
      </c>
      <c r="Z1763" s="15">
        <v>0</v>
      </c>
    </row>
    <row r="1764" spans="1:26" ht="15.75" customHeight="1" x14ac:dyDescent="0.3">
      <c r="A1764" s="2" t="s">
        <v>3995</v>
      </c>
      <c r="B1764" s="13" t="s">
        <v>3785</v>
      </c>
      <c r="C1764" s="13" t="s">
        <v>4844</v>
      </c>
      <c r="D1764" s="12" t="s">
        <v>80</v>
      </c>
      <c r="E1764" s="13" t="s">
        <v>5593</v>
      </c>
      <c r="F1764" s="2">
        <v>1</v>
      </c>
      <c r="G1764" s="15">
        <v>161.25</v>
      </c>
      <c r="H1764" s="7">
        <f>L1764*'114成績輸入與落點儀表板'!$B$2+M1764*'114成績輸入與落點儀表板'!$B$3+N1764*'114成績輸入與落點儀表板'!$B$4+O1764*'114成績輸入與落點儀表板'!$B$5+P1764*'114成績輸入與落點儀表板'!$B$6+Q1764*'114成績輸入與落點儀表板'!$B$7+R1764*'114成績輸入與落點儀表板'!$B$8+S1764*'114成績輸入與落點儀表板'!$B$9+T1764*'114成績輸入與落點儀表板'!$B$10+U1764*'114成績輸入與落點儀表板'!$B$11+V1764*'114成績輸入與落點儀表板'!$B$12+W1764*'114成績輸入與落點儀表板'!$B$13+X1764*'114成績輸入與落點儀表板'!$B$14+Y1764*'114成績輸入與落點儀表板'!$B$15+Z1764*'114成績輸入與落點儀表板'!$B$16</f>
        <v>0</v>
      </c>
      <c r="I1764" s="8">
        <f t="shared" si="54"/>
        <v>-161.25</v>
      </c>
      <c r="J1764" s="2" t="str">
        <f t="shared" si="55"/>
        <v>FAIL</v>
      </c>
      <c r="K1764" s="16" t="str">
        <f>IF(AND(IF('114成績輸入與落點儀表板'!$C$2="必須採計",L1764&gt;0,IF('114成績輸入與落點儀表板'!$C$2="不可採計",L1764=0,TRUE)),IF('114成績輸入與落點儀表板'!$C$3="必須採計",M1764&gt;0,IF('114成績輸入與落點儀表板'!$C$3="不可採計",M1764=0,TRUE)),IF('114成績輸入與落點儀表板'!$C$4="必須採計",N1764&gt;0,IF('114成績輸入與落點儀表板'!$C$4="不可採計",N1764=0,TRUE)),IF('114成績輸入與落點儀表板'!$C$5="必須採計",O1764&gt;0,IF('114成績輸入與落點儀表板'!$C$5="不可採計",O1764=0,TRUE)),IF('114成績輸入與落點儀表板'!$C$6="必須採計",P1764&gt;0,IF('114成績輸入與落點儀表板'!$C$6="不可採計",P1764=0,TRUE)),IF('114成績輸入與落點儀表板'!$C$7="必須採計",Q1764&gt;0,IF('114成績輸入與落點儀表板'!$C$7="不可採計",Q1764=0,TRUE)),IF('114成績輸入與落點儀表板'!$C$8="必須採計",R1764&gt;0,IF('114成績輸入與落點儀表板'!$C$8="不可採計",R1764=0,TRUE)),IF('114成績輸入與落點儀表板'!$C$9="必須採計",S1764&gt;0,IF('114成績輸入與落點儀表板'!$C$9="不可採計",S1764=0,TRUE)),IF('114成績輸入與落點儀表板'!$C$10="必須採計",T1764&gt;0,IF('114成績輸入與落點儀表板'!$C$10="不可採計",T1764=0,TRUE)),IF('114成績輸入與落點儀表板'!$C$11="必須採計",U1764&gt;0,IF('114成績輸入與落點儀表板'!$C$11="不可採計",U1764=0,TRUE)),IF('114成績輸入與落點儀表板'!$C$12="必須採計",V1764&gt;0,IF('114成績輸入與落點儀表板'!$C$12="不可採計",V1764=0,TRUE)),IF('114成績輸入與落點儀表板'!$C$13="必須採計",W1764&gt;0,IF('114成績輸入與落點儀表板'!$C$13="不可採計",W1764=0,TRUE)),IF('114成績輸入與落點儀表板'!$C$14="必須採計",X1764&gt;0,IF('114成績輸入與落點儀表板'!$C$14="不可採計",X1764=0,TRUE)),IF('114成績輸入與落點儀表板'!$C$15="必須採計",Y1764&gt;0,IF('114成績輸入與落點儀表板'!$C$15="不可採計",Y1764=0,TRUE)),IF('114成績輸入與落點儀表板'!$C$16="必須採計",Z1764&gt;0,IF('114成績輸入與落點儀表板'!$C$16="不可採計",Z1764=0,TRUE))),"✅ 符合","❌ 不符合")</f>
        <v>✅ 符合</v>
      </c>
      <c r="L1764" s="15">
        <v>2</v>
      </c>
      <c r="M1764" s="15">
        <v>0</v>
      </c>
      <c r="N1764" s="15">
        <v>0</v>
      </c>
      <c r="O1764" s="15">
        <v>0</v>
      </c>
      <c r="P1764" s="15">
        <v>0</v>
      </c>
      <c r="Q1764" s="15">
        <v>0</v>
      </c>
      <c r="R1764" s="15">
        <v>0</v>
      </c>
      <c r="S1764" s="15">
        <v>0</v>
      </c>
      <c r="T1764" s="15">
        <v>0</v>
      </c>
      <c r="U1764" s="15">
        <v>0</v>
      </c>
      <c r="V1764" s="15">
        <v>2</v>
      </c>
      <c r="W1764" s="15">
        <v>0</v>
      </c>
      <c r="X1764" s="15">
        <v>1.75</v>
      </c>
      <c r="Y1764" s="15">
        <v>0</v>
      </c>
      <c r="Z1764" s="15">
        <v>0</v>
      </c>
    </row>
    <row r="1765" spans="1:26" x14ac:dyDescent="0.3">
      <c r="A1765" s="2" t="s">
        <v>3997</v>
      </c>
      <c r="B1765" s="13" t="s">
        <v>3785</v>
      </c>
      <c r="C1765" s="13" t="s">
        <v>5649</v>
      </c>
      <c r="D1765" s="12" t="s">
        <v>80</v>
      </c>
      <c r="E1765" s="13" t="s">
        <v>1853</v>
      </c>
      <c r="F1765" s="2">
        <v>0</v>
      </c>
      <c r="G1765" s="15"/>
      <c r="H1765" s="7">
        <f>L1765*'114成績輸入與落點儀表板'!$B$2+M1765*'114成績輸入與落點儀表板'!$B$3+N1765*'114成績輸入與落點儀表板'!$B$4+O1765*'114成績輸入與落點儀表板'!$B$5+P1765*'114成績輸入與落點儀表板'!$B$6+Q1765*'114成績輸入與落點儀表板'!$B$7+R1765*'114成績輸入與落點儀表板'!$B$8+S1765*'114成績輸入與落點儀表板'!$B$9+T1765*'114成績輸入與落點儀表板'!$B$10+U1765*'114成績輸入與落點儀表板'!$B$11+V1765*'114成績輸入與落點儀表板'!$B$12+W1765*'114成績輸入與落點儀表板'!$B$13+X1765*'114成績輸入與落點儀表板'!$B$14+Y1765*'114成績輸入與落點儀表板'!$B$15+Z1765*'114成績輸入與落點儀表板'!$B$16</f>
        <v>0</v>
      </c>
      <c r="I1765" s="8" t="str">
        <f t="shared" si="54"/>
        <v/>
      </c>
      <c r="J1765" s="2" t="str">
        <f t="shared" si="55"/>
        <v>無錄取資料</v>
      </c>
      <c r="K1765" s="16" t="str">
        <f>IF(AND(IF('114成績輸入與落點儀表板'!$C$2="必須採計",L1765&gt;0,IF('114成績輸入與落點儀表板'!$C$2="不可採計",L1765=0,TRUE)),IF('114成績輸入與落點儀表板'!$C$3="必須採計",M1765&gt;0,IF('114成績輸入與落點儀表板'!$C$3="不可採計",M1765=0,TRUE)),IF('114成績輸入與落點儀表板'!$C$4="必須採計",N1765&gt;0,IF('114成績輸入與落點儀表板'!$C$4="不可採計",N1765=0,TRUE)),IF('114成績輸入與落點儀表板'!$C$5="必須採計",O1765&gt;0,IF('114成績輸入與落點儀表板'!$C$5="不可採計",O1765=0,TRUE)),IF('114成績輸入與落點儀表板'!$C$6="必須採計",P1765&gt;0,IF('114成績輸入與落點儀表板'!$C$6="不可採計",P1765=0,TRUE)),IF('114成績輸入與落點儀表板'!$C$7="必須採計",Q1765&gt;0,IF('114成績輸入與落點儀表板'!$C$7="不可採計",Q1765=0,TRUE)),IF('114成績輸入與落點儀表板'!$C$8="必須採計",R1765&gt;0,IF('114成績輸入與落點儀表板'!$C$8="不可採計",R1765=0,TRUE)),IF('114成績輸入與落點儀表板'!$C$9="必須採計",S1765&gt;0,IF('114成績輸入與落點儀表板'!$C$9="不可採計",S1765=0,TRUE)),IF('114成績輸入與落點儀表板'!$C$10="必須採計",T1765&gt;0,IF('114成績輸入與落點儀表板'!$C$10="不可採計",T1765=0,TRUE)),IF('114成績輸入與落點儀表板'!$C$11="必須採計",U1765&gt;0,IF('114成績輸入與落點儀表板'!$C$11="不可採計",U1765=0,TRUE)),IF('114成績輸入與落點儀表板'!$C$12="必須採計",V1765&gt;0,IF('114成績輸入與落點儀表板'!$C$12="不可採計",V1765=0,TRUE)),IF('114成績輸入與落點儀表板'!$C$13="必須採計",W1765&gt;0,IF('114成績輸入與落點儀表板'!$C$13="不可採計",W1765=0,TRUE)),IF('114成績輸入與落點儀表板'!$C$14="必須採計",X1765&gt;0,IF('114成績輸入與落點儀表板'!$C$14="不可採計",X1765=0,TRUE)),IF('114成績輸入與落點儀表板'!$C$15="必須採計",Y1765&gt;0,IF('114成績輸入與落點儀表板'!$C$15="不可採計",Y1765=0,TRUE)),IF('114成績輸入與落點儀表板'!$C$16="必須採計",Z1765&gt;0,IF('114成績輸入與落點儀表板'!$C$16="不可採計",Z1765=0,TRUE))),"✅ 符合","❌ 不符合")</f>
        <v>✅ 符合</v>
      </c>
      <c r="L1765" s="15">
        <v>2</v>
      </c>
      <c r="M1765" s="15">
        <v>0</v>
      </c>
      <c r="N1765" s="15">
        <v>0</v>
      </c>
      <c r="O1765" s="15">
        <v>0</v>
      </c>
      <c r="P1765" s="15">
        <v>0</v>
      </c>
      <c r="Q1765" s="15">
        <v>0</v>
      </c>
      <c r="R1765" s="15">
        <v>0</v>
      </c>
      <c r="S1765" s="15">
        <v>0</v>
      </c>
      <c r="T1765" s="15">
        <v>0</v>
      </c>
      <c r="U1765" s="15">
        <v>2</v>
      </c>
      <c r="V1765" s="15">
        <v>1.75</v>
      </c>
      <c r="W1765" s="15">
        <v>0</v>
      </c>
      <c r="X1765" s="15">
        <v>0</v>
      </c>
      <c r="Y1765" s="15">
        <v>0</v>
      </c>
      <c r="Z1765" s="15">
        <v>0</v>
      </c>
    </row>
    <row r="1766" spans="1:26" ht="15.75" customHeight="1" x14ac:dyDescent="0.3">
      <c r="A1766" s="2" t="s">
        <v>4000</v>
      </c>
      <c r="B1766" s="13" t="s">
        <v>3785</v>
      </c>
      <c r="C1766" s="13" t="s">
        <v>5650</v>
      </c>
      <c r="D1766" s="12" t="s">
        <v>227</v>
      </c>
      <c r="E1766" s="13" t="s">
        <v>5585</v>
      </c>
      <c r="F1766" s="2">
        <v>1</v>
      </c>
      <c r="G1766" s="15">
        <v>184</v>
      </c>
      <c r="H1766" s="7">
        <f>L1766*'114成績輸入與落點儀表板'!$B$2+M1766*'114成績輸入與落點儀表板'!$B$3+N1766*'114成績輸入與落點儀表板'!$B$4+O1766*'114成績輸入與落點儀表板'!$B$5+P1766*'114成績輸入與落點儀表板'!$B$6+Q1766*'114成績輸入與落點儀表板'!$B$7+R1766*'114成績輸入與落點儀表板'!$B$8+S1766*'114成績輸入與落點儀表板'!$B$9+T1766*'114成績輸入與落點儀表板'!$B$10+U1766*'114成績輸入與落點儀表板'!$B$11+V1766*'114成績輸入與落點儀表板'!$B$12+W1766*'114成績輸入與落點儀表板'!$B$13+X1766*'114成績輸入與落點儀表板'!$B$14+Y1766*'114成績輸入與落點儀表板'!$B$15+Z1766*'114成績輸入與落點儀表板'!$B$16</f>
        <v>0</v>
      </c>
      <c r="I1766" s="8">
        <f t="shared" si="54"/>
        <v>-184</v>
      </c>
      <c r="J1766" s="2" t="str">
        <f t="shared" si="55"/>
        <v>FAIL</v>
      </c>
      <c r="K1766" s="16" t="str">
        <f>IF(AND(IF('114成績輸入與落點儀表板'!$C$2="必須採計",L1766&gt;0,IF('114成績輸入與落點儀表板'!$C$2="不可採計",L1766=0,TRUE)),IF('114成績輸入與落點儀表板'!$C$3="必須採計",M1766&gt;0,IF('114成績輸入與落點儀表板'!$C$3="不可採計",M1766=0,TRUE)),IF('114成績輸入與落點儀表板'!$C$4="必須採計",N1766&gt;0,IF('114成績輸入與落點儀表板'!$C$4="不可採計",N1766=0,TRUE)),IF('114成績輸入與落點儀表板'!$C$5="必須採計",O1766&gt;0,IF('114成績輸入與落點儀表板'!$C$5="不可採計",O1766=0,TRUE)),IF('114成績輸入與落點儀表板'!$C$6="必須採計",P1766&gt;0,IF('114成績輸入與落點儀表板'!$C$6="不可採計",P1766=0,TRUE)),IF('114成績輸入與落點儀表板'!$C$7="必須採計",Q1766&gt;0,IF('114成績輸入與落點儀表板'!$C$7="不可採計",Q1766=0,TRUE)),IF('114成績輸入與落點儀表板'!$C$8="必須採計",R1766&gt;0,IF('114成績輸入與落點儀表板'!$C$8="不可採計",R1766=0,TRUE)),IF('114成績輸入與落點儀表板'!$C$9="必須採計",S1766&gt;0,IF('114成績輸入與落點儀表板'!$C$9="不可採計",S1766=0,TRUE)),IF('114成績輸入與落點儀表板'!$C$10="必須採計",T1766&gt;0,IF('114成績輸入與落點儀表板'!$C$10="不可採計",T1766=0,TRUE)),IF('114成績輸入與落點儀表板'!$C$11="必須採計",U1766&gt;0,IF('114成績輸入與落點儀表板'!$C$11="不可採計",U1766=0,TRUE)),IF('114成績輸入與落點儀表板'!$C$12="必須採計",V1766&gt;0,IF('114成績輸入與落點儀表板'!$C$12="不可採計",V1766=0,TRUE)),IF('114成績輸入與落點儀表板'!$C$13="必須採計",W1766&gt;0,IF('114成績輸入與落點儀表板'!$C$13="不可採計",W1766=0,TRUE)),IF('114成績輸入與落點儀表板'!$C$14="必須採計",X1766&gt;0,IF('114成績輸入與落點儀表板'!$C$14="不可採計",X1766=0,TRUE)),IF('114成績輸入與落點儀表板'!$C$15="必須採計",Y1766&gt;0,IF('114成績輸入與落點儀表板'!$C$15="不可採計",Y1766=0,TRUE)),IF('114成績輸入與落點儀表板'!$C$16="必須採計",Z1766&gt;0,IF('114成績輸入與落點儀表板'!$C$16="不可採計",Z1766=0,TRUE))),"✅ 符合","❌ 不符合")</f>
        <v>✅ 符合</v>
      </c>
      <c r="L1766" s="15">
        <v>2</v>
      </c>
      <c r="M1766" s="15">
        <v>1</v>
      </c>
      <c r="N1766" s="15">
        <v>0</v>
      </c>
      <c r="O1766" s="15">
        <v>0</v>
      </c>
      <c r="P1766" s="15">
        <v>0</v>
      </c>
      <c r="Q1766" s="15">
        <v>0</v>
      </c>
      <c r="R1766" s="15">
        <v>0</v>
      </c>
      <c r="S1766" s="15">
        <v>0</v>
      </c>
      <c r="T1766" s="15">
        <v>0</v>
      </c>
      <c r="U1766" s="15">
        <v>2</v>
      </c>
      <c r="V1766" s="15">
        <v>0</v>
      </c>
      <c r="W1766" s="15">
        <v>0</v>
      </c>
      <c r="X1766" s="15">
        <v>2</v>
      </c>
      <c r="Y1766" s="15">
        <v>0</v>
      </c>
      <c r="Z1766" s="15">
        <v>0</v>
      </c>
    </row>
    <row r="1767" spans="1:26" x14ac:dyDescent="0.3">
      <c r="A1767" s="2" t="s">
        <v>4003</v>
      </c>
      <c r="B1767" s="13" t="s">
        <v>3785</v>
      </c>
      <c r="C1767" s="13" t="s">
        <v>5651</v>
      </c>
      <c r="D1767" s="12" t="s">
        <v>227</v>
      </c>
      <c r="E1767" s="13" t="s">
        <v>1853</v>
      </c>
      <c r="F1767" s="2">
        <v>1</v>
      </c>
      <c r="G1767" s="15">
        <v>133.5</v>
      </c>
      <c r="H1767" s="7">
        <f>L1767*'114成績輸入與落點儀表板'!$B$2+M1767*'114成績輸入與落點儀表板'!$B$3+N1767*'114成績輸入與落點儀表板'!$B$4+O1767*'114成績輸入與落點儀表板'!$B$5+P1767*'114成績輸入與落點儀表板'!$B$6+Q1767*'114成績輸入與落點儀表板'!$B$7+R1767*'114成績輸入與落點儀表板'!$B$8+S1767*'114成績輸入與落點儀表板'!$B$9+T1767*'114成績輸入與落點儀表板'!$B$10+U1767*'114成績輸入與落點儀表板'!$B$11+V1767*'114成績輸入與落點儀表板'!$B$12+W1767*'114成績輸入與落點儀表板'!$B$13+X1767*'114成績輸入與落點儀表板'!$B$14+Y1767*'114成績輸入與落點儀表板'!$B$15+Z1767*'114成績輸入與落點儀表板'!$B$16</f>
        <v>0</v>
      </c>
      <c r="I1767" s="8">
        <f t="shared" si="54"/>
        <v>-133.5</v>
      </c>
      <c r="J1767" s="2" t="str">
        <f t="shared" si="55"/>
        <v>FAIL</v>
      </c>
      <c r="K1767" s="16" t="str">
        <f>IF(AND(IF('114成績輸入與落點儀表板'!$C$2="必須採計",L1767&gt;0,IF('114成績輸入與落點儀表板'!$C$2="不可採計",L1767=0,TRUE)),IF('114成績輸入與落點儀表板'!$C$3="必須採計",M1767&gt;0,IF('114成績輸入與落點儀表板'!$C$3="不可採計",M1767=0,TRUE)),IF('114成績輸入與落點儀表板'!$C$4="必須採計",N1767&gt;0,IF('114成績輸入與落點儀表板'!$C$4="不可採計",N1767=0,TRUE)),IF('114成績輸入與落點儀表板'!$C$5="必須採計",O1767&gt;0,IF('114成績輸入與落點儀表板'!$C$5="不可採計",O1767=0,TRUE)),IF('114成績輸入與落點儀表板'!$C$6="必須採計",P1767&gt;0,IF('114成績輸入與落點儀表板'!$C$6="不可採計",P1767=0,TRUE)),IF('114成績輸入與落點儀表板'!$C$7="必須採計",Q1767&gt;0,IF('114成績輸入與落點儀表板'!$C$7="不可採計",Q1767=0,TRUE)),IF('114成績輸入與落點儀表板'!$C$8="必須採計",R1767&gt;0,IF('114成績輸入與落點儀表板'!$C$8="不可採計",R1767=0,TRUE)),IF('114成績輸入與落點儀表板'!$C$9="必須採計",S1767&gt;0,IF('114成績輸入與落點儀表板'!$C$9="不可採計",S1767=0,TRUE)),IF('114成績輸入與落點儀表板'!$C$10="必須採計",T1767&gt;0,IF('114成績輸入與落點儀表板'!$C$10="不可採計",T1767=0,TRUE)),IF('114成績輸入與落點儀表板'!$C$11="必須採計",U1767&gt;0,IF('114成績輸入與落點儀表板'!$C$11="不可採計",U1767=0,TRUE)),IF('114成績輸入與落點儀表板'!$C$12="必須採計",V1767&gt;0,IF('114成績輸入與落點儀表板'!$C$12="不可採計",V1767=0,TRUE)),IF('114成績輸入與落點儀表板'!$C$13="必須採計",W1767&gt;0,IF('114成績輸入與落點儀表板'!$C$13="不可採計",W1767=0,TRUE)),IF('114成績輸入與落點儀表板'!$C$14="必須採計",X1767&gt;0,IF('114成績輸入與落點儀表板'!$C$14="不可採計",X1767=0,TRUE)),IF('114成績輸入與落點儀表板'!$C$15="必須採計",Y1767&gt;0,IF('114成績輸入與落點儀表板'!$C$15="不可採計",Y1767=0,TRUE)),IF('114成績輸入與落點儀表板'!$C$16="必須採計",Z1767&gt;0,IF('114成績輸入與落點儀表板'!$C$16="不可採計",Z1767=0,TRUE))),"✅ 符合","❌ 不符合")</f>
        <v>✅ 符合</v>
      </c>
      <c r="L1767" s="15">
        <v>2</v>
      </c>
      <c r="M1767" s="15">
        <v>0</v>
      </c>
      <c r="N1767" s="15">
        <v>0</v>
      </c>
      <c r="O1767" s="15">
        <v>0</v>
      </c>
      <c r="P1767" s="15">
        <v>0</v>
      </c>
      <c r="Q1767" s="15">
        <v>0</v>
      </c>
      <c r="R1767" s="15">
        <v>0</v>
      </c>
      <c r="S1767" s="15">
        <v>0</v>
      </c>
      <c r="T1767" s="15">
        <v>0</v>
      </c>
      <c r="U1767" s="15">
        <v>2</v>
      </c>
      <c r="V1767" s="15">
        <v>1.75</v>
      </c>
      <c r="W1767" s="15">
        <v>0</v>
      </c>
      <c r="X1767" s="15">
        <v>0</v>
      </c>
      <c r="Y1767" s="15">
        <v>0</v>
      </c>
      <c r="Z1767" s="15">
        <v>0</v>
      </c>
    </row>
    <row r="1768" spans="1:26" ht="15.75" customHeight="1" x14ac:dyDescent="0.3">
      <c r="A1768" s="2" t="s">
        <v>4005</v>
      </c>
      <c r="B1768" s="13" t="s">
        <v>3785</v>
      </c>
      <c r="C1768" s="13" t="s">
        <v>3802</v>
      </c>
      <c r="D1768" s="12" t="s">
        <v>227</v>
      </c>
      <c r="E1768" s="13" t="s">
        <v>4845</v>
      </c>
      <c r="F1768" s="2">
        <v>0</v>
      </c>
      <c r="G1768" s="15"/>
      <c r="H1768" s="7">
        <f>L1768*'114成績輸入與落點儀表板'!$B$2+M1768*'114成績輸入與落點儀表板'!$B$3+N1768*'114成績輸入與落點儀表板'!$B$4+O1768*'114成績輸入與落點儀表板'!$B$5+P1768*'114成績輸入與落點儀表板'!$B$6+Q1768*'114成績輸入與落點儀表板'!$B$7+R1768*'114成績輸入與落點儀表板'!$B$8+S1768*'114成績輸入與落點儀表板'!$B$9+T1768*'114成績輸入與落點儀表板'!$B$10+U1768*'114成績輸入與落點儀表板'!$B$11+V1768*'114成績輸入與落點儀表板'!$B$12+W1768*'114成績輸入與落點儀表板'!$B$13+X1768*'114成績輸入與落點儀表板'!$B$14+Y1768*'114成績輸入與落點儀表板'!$B$15+Z1768*'114成績輸入與落點儀表板'!$B$16</f>
        <v>0</v>
      </c>
      <c r="I1768" s="8" t="str">
        <f t="shared" si="54"/>
        <v/>
      </c>
      <c r="J1768" s="2" t="str">
        <f t="shared" si="55"/>
        <v>無錄取資料</v>
      </c>
      <c r="K1768" s="16" t="str">
        <f>IF(AND(IF('114成績輸入與落點儀表板'!$C$2="必須採計",L1768&gt;0,IF('114成績輸入與落點儀表板'!$C$2="不可採計",L1768=0,TRUE)),IF('114成績輸入與落點儀表板'!$C$3="必須採計",M1768&gt;0,IF('114成績輸入與落點儀表板'!$C$3="不可採計",M1768=0,TRUE)),IF('114成績輸入與落點儀表板'!$C$4="必須採計",N1768&gt;0,IF('114成績輸入與落點儀表板'!$C$4="不可採計",N1768=0,TRUE)),IF('114成績輸入與落點儀表板'!$C$5="必須採計",O1768&gt;0,IF('114成績輸入與落點儀表板'!$C$5="不可採計",O1768=0,TRUE)),IF('114成績輸入與落點儀表板'!$C$6="必須採計",P1768&gt;0,IF('114成績輸入與落點儀表板'!$C$6="不可採計",P1768=0,TRUE)),IF('114成績輸入與落點儀表板'!$C$7="必須採計",Q1768&gt;0,IF('114成績輸入與落點儀表板'!$C$7="不可採計",Q1768=0,TRUE)),IF('114成績輸入與落點儀表板'!$C$8="必須採計",R1768&gt;0,IF('114成績輸入與落點儀表板'!$C$8="不可採計",R1768=0,TRUE)),IF('114成績輸入與落點儀表板'!$C$9="必須採計",S1768&gt;0,IF('114成績輸入與落點儀表板'!$C$9="不可採計",S1768=0,TRUE)),IF('114成績輸入與落點儀表板'!$C$10="必須採計",T1768&gt;0,IF('114成績輸入與落點儀表板'!$C$10="不可採計",T1768=0,TRUE)),IF('114成績輸入與落點儀表板'!$C$11="必須採計",U1768&gt;0,IF('114成績輸入與落點儀表板'!$C$11="不可採計",U1768=0,TRUE)),IF('114成績輸入與落點儀表板'!$C$12="必須採計",V1768&gt;0,IF('114成績輸入與落點儀表板'!$C$12="不可採計",V1768=0,TRUE)),IF('114成績輸入與落點儀表板'!$C$13="必須採計",W1768&gt;0,IF('114成績輸入與落點儀表板'!$C$13="不可採計",W1768=0,TRUE)),IF('114成績輸入與落點儀表板'!$C$14="必須採計",X1768&gt;0,IF('114成績輸入與落點儀表板'!$C$14="不可採計",X1768=0,TRUE)),IF('114成績輸入與落點儀表板'!$C$15="必須採計",Y1768&gt;0,IF('114成績輸入與落點儀表板'!$C$15="不可採計",Y1768=0,TRUE)),IF('114成績輸入與落點儀表板'!$C$16="必須採計",Z1768&gt;0,IF('114成績輸入與落點儀表板'!$C$16="不可採計",Z1768=0,TRUE))),"✅ 符合","❌ 不符合")</f>
        <v>✅ 符合</v>
      </c>
      <c r="L1768" s="15">
        <v>2</v>
      </c>
      <c r="M1768" s="15">
        <v>0</v>
      </c>
      <c r="N1768" s="15">
        <v>0</v>
      </c>
      <c r="O1768" s="15">
        <v>0</v>
      </c>
      <c r="P1768" s="15">
        <v>0</v>
      </c>
      <c r="Q1768" s="15">
        <v>0</v>
      </c>
      <c r="R1768" s="15">
        <v>0</v>
      </c>
      <c r="S1768" s="15">
        <v>0</v>
      </c>
      <c r="T1768" s="15">
        <v>0</v>
      </c>
      <c r="U1768" s="15">
        <v>2</v>
      </c>
      <c r="V1768" s="15">
        <v>0</v>
      </c>
      <c r="W1768" s="15">
        <v>0</v>
      </c>
      <c r="X1768" s="15">
        <v>1.75</v>
      </c>
      <c r="Y1768" s="15">
        <v>0</v>
      </c>
      <c r="Z1768" s="15">
        <v>0</v>
      </c>
    </row>
    <row r="1769" spans="1:26" x14ac:dyDescent="0.3">
      <c r="A1769" s="2" t="s">
        <v>4008</v>
      </c>
      <c r="B1769" s="13" t="s">
        <v>3785</v>
      </c>
      <c r="C1769" s="13" t="s">
        <v>5652</v>
      </c>
      <c r="D1769" s="12" t="s">
        <v>56</v>
      </c>
      <c r="E1769" s="13" t="s">
        <v>1853</v>
      </c>
      <c r="F1769" s="2">
        <v>0</v>
      </c>
      <c r="G1769" s="15"/>
      <c r="H1769" s="7">
        <f>L1769*'114成績輸入與落點儀表板'!$B$2+M1769*'114成績輸入與落點儀表板'!$B$3+N1769*'114成績輸入與落點儀表板'!$B$4+O1769*'114成績輸入與落點儀表板'!$B$5+P1769*'114成績輸入與落點儀表板'!$B$6+Q1769*'114成績輸入與落點儀表板'!$B$7+R1769*'114成績輸入與落點儀表板'!$B$8+S1769*'114成績輸入與落點儀表板'!$B$9+T1769*'114成績輸入與落點儀表板'!$B$10+U1769*'114成績輸入與落點儀表板'!$B$11+V1769*'114成績輸入與落點儀表板'!$B$12+W1769*'114成績輸入與落點儀表板'!$B$13+X1769*'114成績輸入與落點儀表板'!$B$14+Y1769*'114成績輸入與落點儀表板'!$B$15+Z1769*'114成績輸入與落點儀表板'!$B$16</f>
        <v>0</v>
      </c>
      <c r="I1769" s="8" t="str">
        <f t="shared" si="54"/>
        <v/>
      </c>
      <c r="J1769" s="2" t="str">
        <f t="shared" si="55"/>
        <v>無錄取資料</v>
      </c>
      <c r="K1769" s="16" t="str">
        <f>IF(AND(IF('114成績輸入與落點儀表板'!$C$2="必須採計",L1769&gt;0,IF('114成績輸入與落點儀表板'!$C$2="不可採計",L1769=0,TRUE)),IF('114成績輸入與落點儀表板'!$C$3="必須採計",M1769&gt;0,IF('114成績輸入與落點儀表板'!$C$3="不可採計",M1769=0,TRUE)),IF('114成績輸入與落點儀表板'!$C$4="必須採計",N1769&gt;0,IF('114成績輸入與落點儀表板'!$C$4="不可採計",N1769=0,TRUE)),IF('114成績輸入與落點儀表板'!$C$5="必須採計",O1769&gt;0,IF('114成績輸入與落點儀表板'!$C$5="不可採計",O1769=0,TRUE)),IF('114成績輸入與落點儀表板'!$C$6="必須採計",P1769&gt;0,IF('114成績輸入與落點儀表板'!$C$6="不可採計",P1769=0,TRUE)),IF('114成績輸入與落點儀表板'!$C$7="必須採計",Q1769&gt;0,IF('114成績輸入與落點儀表板'!$C$7="不可採計",Q1769=0,TRUE)),IF('114成績輸入與落點儀表板'!$C$8="必須採計",R1769&gt;0,IF('114成績輸入與落點儀表板'!$C$8="不可採計",R1769=0,TRUE)),IF('114成績輸入與落點儀表板'!$C$9="必須採計",S1769&gt;0,IF('114成績輸入與落點儀表板'!$C$9="不可採計",S1769=0,TRUE)),IF('114成績輸入與落點儀表板'!$C$10="必須採計",T1769&gt;0,IF('114成績輸入與落點儀表板'!$C$10="不可採計",T1769=0,TRUE)),IF('114成績輸入與落點儀表板'!$C$11="必須採計",U1769&gt;0,IF('114成績輸入與落點儀表板'!$C$11="不可採計",U1769=0,TRUE)),IF('114成績輸入與落點儀表板'!$C$12="必須採計",V1769&gt;0,IF('114成績輸入與落點儀表板'!$C$12="不可採計",V1769=0,TRUE)),IF('114成績輸入與落點儀表板'!$C$13="必須採計",W1769&gt;0,IF('114成績輸入與落點儀表板'!$C$13="不可採計",W1769=0,TRUE)),IF('114成績輸入與落點儀表板'!$C$14="必須採計",X1769&gt;0,IF('114成績輸入與落點儀表板'!$C$14="不可採計",X1769=0,TRUE)),IF('114成績輸入與落點儀表板'!$C$15="必須採計",Y1769&gt;0,IF('114成績輸入與落點儀表板'!$C$15="不可採計",Y1769=0,TRUE)),IF('114成績輸入與落點儀表板'!$C$16="必須採計",Z1769&gt;0,IF('114成績輸入與落點儀表板'!$C$16="不可採計",Z1769=0,TRUE))),"✅ 符合","❌ 不符合")</f>
        <v>✅ 符合</v>
      </c>
      <c r="L1769" s="15">
        <v>2</v>
      </c>
      <c r="M1769" s="15">
        <v>0</v>
      </c>
      <c r="N1769" s="15">
        <v>0</v>
      </c>
      <c r="O1769" s="15">
        <v>0</v>
      </c>
      <c r="P1769" s="15">
        <v>0</v>
      </c>
      <c r="Q1769" s="15">
        <v>0</v>
      </c>
      <c r="R1769" s="15">
        <v>0</v>
      </c>
      <c r="S1769" s="15">
        <v>0</v>
      </c>
      <c r="T1769" s="15">
        <v>0</v>
      </c>
      <c r="U1769" s="15">
        <v>2</v>
      </c>
      <c r="V1769" s="15">
        <v>1.75</v>
      </c>
      <c r="W1769" s="15">
        <v>0</v>
      </c>
      <c r="X1769" s="15">
        <v>0</v>
      </c>
      <c r="Y1769" s="15">
        <v>0</v>
      </c>
      <c r="Z1769" s="15">
        <v>0</v>
      </c>
    </row>
    <row r="1770" spans="1:26" ht="15.75" customHeight="1" x14ac:dyDescent="0.3">
      <c r="A1770" s="2" t="s">
        <v>4010</v>
      </c>
      <c r="B1770" s="13" t="s">
        <v>3785</v>
      </c>
      <c r="C1770" s="13" t="s">
        <v>4846</v>
      </c>
      <c r="D1770" s="12" t="s">
        <v>56</v>
      </c>
      <c r="E1770" s="13" t="s">
        <v>4847</v>
      </c>
      <c r="F1770" s="2">
        <v>1</v>
      </c>
      <c r="G1770" s="15">
        <v>284.5</v>
      </c>
      <c r="H1770" s="7">
        <f>L1770*'114成績輸入與落點儀表板'!$B$2+M1770*'114成績輸入與落點儀表板'!$B$3+N1770*'114成績輸入與落點儀表板'!$B$4+O1770*'114成績輸入與落點儀表板'!$B$5+P1770*'114成績輸入與落點儀表板'!$B$6+Q1770*'114成績輸入與落點儀表板'!$B$7+R1770*'114成績輸入與落點儀表板'!$B$8+S1770*'114成績輸入與落點儀表板'!$B$9+T1770*'114成績輸入與落點儀表板'!$B$10+U1770*'114成績輸入與落點儀表板'!$B$11+V1770*'114成績輸入與落點儀表板'!$B$12+W1770*'114成績輸入與落點儀表板'!$B$13+X1770*'114成績輸入與落點儀表板'!$B$14+Y1770*'114成績輸入與落點儀表板'!$B$15+Z1770*'114成績輸入與落點儀表板'!$B$16</f>
        <v>0</v>
      </c>
      <c r="I1770" s="8">
        <f t="shared" si="54"/>
        <v>-284.5</v>
      </c>
      <c r="J1770" s="2" t="str">
        <f t="shared" si="55"/>
        <v>FAIL</v>
      </c>
      <c r="K1770" s="16" t="str">
        <f>IF(AND(IF('114成績輸入與落點儀表板'!$C$2="必須採計",L1770&gt;0,IF('114成績輸入與落點儀表板'!$C$2="不可採計",L1770=0,TRUE)),IF('114成績輸入與落點儀表板'!$C$3="必須採計",M1770&gt;0,IF('114成績輸入與落點儀表板'!$C$3="不可採計",M1770=0,TRUE)),IF('114成績輸入與落點儀表板'!$C$4="必須採計",N1770&gt;0,IF('114成績輸入與落點儀表板'!$C$4="不可採計",N1770=0,TRUE)),IF('114成績輸入與落點儀表板'!$C$5="必須採計",O1770&gt;0,IF('114成績輸入與落點儀表板'!$C$5="不可採計",O1770=0,TRUE)),IF('114成績輸入與落點儀表板'!$C$6="必須採計",P1770&gt;0,IF('114成績輸入與落點儀表板'!$C$6="不可採計",P1770=0,TRUE)),IF('114成績輸入與落點儀表板'!$C$7="必須採計",Q1770&gt;0,IF('114成績輸入與落點儀表板'!$C$7="不可採計",Q1770=0,TRUE)),IF('114成績輸入與落點儀表板'!$C$8="必須採計",R1770&gt;0,IF('114成績輸入與落點儀表板'!$C$8="不可採計",R1770=0,TRUE)),IF('114成績輸入與落點儀表板'!$C$9="必須採計",S1770&gt;0,IF('114成績輸入與落點儀表板'!$C$9="不可採計",S1770=0,TRUE)),IF('114成績輸入與落點儀表板'!$C$10="必須採計",T1770&gt;0,IF('114成績輸入與落點儀表板'!$C$10="不可採計",T1770=0,TRUE)),IF('114成績輸入與落點儀表板'!$C$11="必須採計",U1770&gt;0,IF('114成績輸入與落點儀表板'!$C$11="不可採計",U1770=0,TRUE)),IF('114成績輸入與落點儀表板'!$C$12="必須採計",V1770&gt;0,IF('114成績輸入與落點儀表板'!$C$12="不可採計",V1770=0,TRUE)),IF('114成績輸入與落點儀表板'!$C$13="必須採計",W1770&gt;0,IF('114成績輸入與落點儀表板'!$C$13="不可採計",W1770=0,TRUE)),IF('114成績輸入與落點儀表板'!$C$14="必須採計",X1770&gt;0,IF('114成績輸入與落點儀表板'!$C$14="不可採計",X1770=0,TRUE)),IF('114成績輸入與落點儀表板'!$C$15="必須採計",Y1770&gt;0,IF('114成績輸入與落點儀表板'!$C$15="不可採計",Y1770=0,TRUE)),IF('114成績輸入與落點儀表板'!$C$16="必須採計",Z1770&gt;0,IF('114成績輸入與落點儀表板'!$C$16="不可採計",Z1770=0,TRUE))),"✅ 符合","❌ 不符合")</f>
        <v>✅ 符合</v>
      </c>
      <c r="L1770" s="15">
        <v>2</v>
      </c>
      <c r="M1770" s="15">
        <v>0</v>
      </c>
      <c r="N1770" s="15">
        <v>0</v>
      </c>
      <c r="O1770" s="15">
        <v>0</v>
      </c>
      <c r="P1770" s="15">
        <v>0</v>
      </c>
      <c r="Q1770" s="15">
        <v>0</v>
      </c>
      <c r="R1770" s="15">
        <v>0</v>
      </c>
      <c r="S1770" s="15">
        <v>0</v>
      </c>
      <c r="T1770" s="15">
        <v>0</v>
      </c>
      <c r="U1770" s="15">
        <v>2</v>
      </c>
      <c r="V1770" s="15">
        <v>1.75</v>
      </c>
      <c r="W1770" s="15">
        <v>0</v>
      </c>
      <c r="X1770" s="15">
        <v>0</v>
      </c>
      <c r="Y1770" s="15">
        <v>0</v>
      </c>
      <c r="Z1770" s="15">
        <v>0</v>
      </c>
    </row>
    <row r="1771" spans="1:26" x14ac:dyDescent="0.3">
      <c r="A1771" s="2" t="s">
        <v>4013</v>
      </c>
      <c r="B1771" s="13" t="s">
        <v>3785</v>
      </c>
      <c r="C1771" s="13" t="s">
        <v>5653</v>
      </c>
      <c r="D1771" s="12" t="s">
        <v>56</v>
      </c>
      <c r="E1771" s="13" t="s">
        <v>5654</v>
      </c>
      <c r="F1771" s="2">
        <v>0</v>
      </c>
      <c r="G1771" s="15"/>
      <c r="H1771" s="7">
        <f>L1771*'114成績輸入與落點儀表板'!$B$2+M1771*'114成績輸入與落點儀表板'!$B$3+N1771*'114成績輸入與落點儀表板'!$B$4+O1771*'114成績輸入與落點儀表板'!$B$5+P1771*'114成績輸入與落點儀表板'!$B$6+Q1771*'114成績輸入與落點儀表板'!$B$7+R1771*'114成績輸入與落點儀表板'!$B$8+S1771*'114成績輸入與落點儀表板'!$B$9+T1771*'114成績輸入與落點儀表板'!$B$10+U1771*'114成績輸入與落點儀表板'!$B$11+V1771*'114成績輸入與落點儀表板'!$B$12+W1771*'114成績輸入與落點儀表板'!$B$13+X1771*'114成績輸入與落點儀表板'!$B$14+Y1771*'114成績輸入與落點儀表板'!$B$15+Z1771*'114成績輸入與落點儀表板'!$B$16</f>
        <v>0</v>
      </c>
      <c r="I1771" s="8" t="str">
        <f t="shared" si="54"/>
        <v/>
      </c>
      <c r="J1771" s="2" t="str">
        <f t="shared" si="55"/>
        <v>無錄取資料</v>
      </c>
      <c r="K1771" s="16" t="str">
        <f>IF(AND(IF('114成績輸入與落點儀表板'!$C$2="必須採計",L1771&gt;0,IF('114成績輸入與落點儀表板'!$C$2="不可採計",L1771=0,TRUE)),IF('114成績輸入與落點儀表板'!$C$3="必須採計",M1771&gt;0,IF('114成績輸入與落點儀表板'!$C$3="不可採計",M1771=0,TRUE)),IF('114成績輸入與落點儀表板'!$C$4="必須採計",N1771&gt;0,IF('114成績輸入與落點儀表板'!$C$4="不可採計",N1771=0,TRUE)),IF('114成績輸入與落點儀表板'!$C$5="必須採計",O1771&gt;0,IF('114成績輸入與落點儀表板'!$C$5="不可採計",O1771=0,TRUE)),IF('114成績輸入與落點儀表板'!$C$6="必須採計",P1771&gt;0,IF('114成績輸入與落點儀表板'!$C$6="不可採計",P1771=0,TRUE)),IF('114成績輸入與落點儀表板'!$C$7="必須採計",Q1771&gt;0,IF('114成績輸入與落點儀表板'!$C$7="不可採計",Q1771=0,TRUE)),IF('114成績輸入與落點儀表板'!$C$8="必須採計",R1771&gt;0,IF('114成績輸入與落點儀表板'!$C$8="不可採計",R1771=0,TRUE)),IF('114成績輸入與落點儀表板'!$C$9="必須採計",S1771&gt;0,IF('114成績輸入與落點儀表板'!$C$9="不可採計",S1771=0,TRUE)),IF('114成績輸入與落點儀表板'!$C$10="必須採計",T1771&gt;0,IF('114成績輸入與落點儀表板'!$C$10="不可採計",T1771=0,TRUE)),IF('114成績輸入與落點儀表板'!$C$11="必須採計",U1771&gt;0,IF('114成績輸入與落點儀表板'!$C$11="不可採計",U1771=0,TRUE)),IF('114成績輸入與落點儀表板'!$C$12="必須採計",V1771&gt;0,IF('114成績輸入與落點儀表板'!$C$12="不可採計",V1771=0,TRUE)),IF('114成績輸入與落點儀表板'!$C$13="必須採計",W1771&gt;0,IF('114成績輸入與落點儀表板'!$C$13="不可採計",W1771=0,TRUE)),IF('114成績輸入與落點儀表板'!$C$14="必須採計",X1771&gt;0,IF('114成績輸入與落點儀表板'!$C$14="不可採計",X1771=0,TRUE)),IF('114成績輸入與落點儀表板'!$C$15="必須採計",Y1771&gt;0,IF('114成績輸入與落點儀表板'!$C$15="不可採計",Y1771=0,TRUE)),IF('114成績輸入與落點儀表板'!$C$16="必須採計",Z1771&gt;0,IF('114成績輸入與落點儀表板'!$C$16="不可採計",Z1771=0,TRUE))),"✅ 符合","❌ 不符合")</f>
        <v>✅ 符合</v>
      </c>
      <c r="L1771" s="15">
        <v>2</v>
      </c>
      <c r="M1771" s="15">
        <v>0</v>
      </c>
      <c r="N1771" s="15">
        <v>0</v>
      </c>
      <c r="O1771" s="15">
        <v>0</v>
      </c>
      <c r="P1771" s="15">
        <v>0</v>
      </c>
      <c r="Q1771" s="15">
        <v>0</v>
      </c>
      <c r="R1771" s="15">
        <v>0</v>
      </c>
      <c r="S1771" s="15">
        <v>0</v>
      </c>
      <c r="T1771" s="15">
        <v>0</v>
      </c>
      <c r="U1771" s="15">
        <v>2</v>
      </c>
      <c r="V1771" s="15">
        <v>0</v>
      </c>
      <c r="W1771" s="15">
        <v>0</v>
      </c>
      <c r="X1771" s="15">
        <v>1.75</v>
      </c>
      <c r="Y1771" s="15">
        <v>0</v>
      </c>
      <c r="Z1771" s="15">
        <v>0</v>
      </c>
    </row>
    <row r="1772" spans="1:26" ht="15.75" customHeight="1" x14ac:dyDescent="0.3">
      <c r="A1772" s="2" t="s">
        <v>4015</v>
      </c>
      <c r="B1772" s="13" t="s">
        <v>3785</v>
      </c>
      <c r="C1772" s="13" t="s">
        <v>59</v>
      </c>
      <c r="D1772" s="12" t="s">
        <v>60</v>
      </c>
      <c r="E1772" s="13" t="s">
        <v>1856</v>
      </c>
      <c r="F1772" s="2">
        <v>1</v>
      </c>
      <c r="G1772" s="15">
        <v>139.25</v>
      </c>
      <c r="H1772" s="7">
        <f>L1772*'114成績輸入與落點儀表板'!$B$2+M1772*'114成績輸入與落點儀表板'!$B$3+N1772*'114成績輸入與落點儀表板'!$B$4+O1772*'114成績輸入與落點儀表板'!$B$5+P1772*'114成績輸入與落點儀表板'!$B$6+Q1772*'114成績輸入與落點儀表板'!$B$7+R1772*'114成績輸入與落點儀表板'!$B$8+S1772*'114成績輸入與落點儀表板'!$B$9+T1772*'114成績輸入與落點儀表板'!$B$10+U1772*'114成績輸入與落點儀表板'!$B$11+V1772*'114成績輸入與落點儀表板'!$B$12+W1772*'114成績輸入與落點儀表板'!$B$13+X1772*'114成績輸入與落點儀表板'!$B$14+Y1772*'114成績輸入與落點儀表板'!$B$15+Z1772*'114成績輸入與落點儀表板'!$B$16</f>
        <v>0</v>
      </c>
      <c r="I1772" s="8">
        <f t="shared" si="54"/>
        <v>-139.25</v>
      </c>
      <c r="J1772" s="2" t="str">
        <f t="shared" si="55"/>
        <v>FAIL</v>
      </c>
      <c r="K1772" s="16" t="str">
        <f>IF(AND(IF('114成績輸入與落點儀表板'!$C$2="必須採計",L1772&gt;0,IF('114成績輸入與落點儀表板'!$C$2="不可採計",L1772=0,TRUE)),IF('114成績輸入與落點儀表板'!$C$3="必須採計",M1772&gt;0,IF('114成績輸入與落點儀表板'!$C$3="不可採計",M1772=0,TRUE)),IF('114成績輸入與落點儀表板'!$C$4="必須採計",N1772&gt;0,IF('114成績輸入與落點儀表板'!$C$4="不可採計",N1772=0,TRUE)),IF('114成績輸入與落點儀表板'!$C$5="必須採計",O1772&gt;0,IF('114成績輸入與落點儀表板'!$C$5="不可採計",O1772=0,TRUE)),IF('114成績輸入與落點儀表板'!$C$6="必須採計",P1772&gt;0,IF('114成績輸入與落點儀表板'!$C$6="不可採計",P1772=0,TRUE)),IF('114成績輸入與落點儀表板'!$C$7="必須採計",Q1772&gt;0,IF('114成績輸入與落點儀表板'!$C$7="不可採計",Q1772=0,TRUE)),IF('114成績輸入與落點儀表板'!$C$8="必須採計",R1772&gt;0,IF('114成績輸入與落點儀表板'!$C$8="不可採計",R1772=0,TRUE)),IF('114成績輸入與落點儀表板'!$C$9="必須採計",S1772&gt;0,IF('114成績輸入與落點儀表板'!$C$9="不可採計",S1772=0,TRUE)),IF('114成績輸入與落點儀表板'!$C$10="必須採計",T1772&gt;0,IF('114成績輸入與落點儀表板'!$C$10="不可採計",T1772=0,TRUE)),IF('114成績輸入與落點儀表板'!$C$11="必須採計",U1772&gt;0,IF('114成績輸入與落點儀表板'!$C$11="不可採計",U1772=0,TRUE)),IF('114成績輸入與落點儀表板'!$C$12="必須採計",V1772&gt;0,IF('114成績輸入與落點儀表板'!$C$12="不可採計",V1772=0,TRUE)),IF('114成績輸入與落點儀表板'!$C$13="必須採計",W1772&gt;0,IF('114成績輸入與落點儀表板'!$C$13="不可採計",W1772=0,TRUE)),IF('114成績輸入與落點儀表板'!$C$14="必須採計",X1772&gt;0,IF('114成績輸入與落點儀表板'!$C$14="不可採計",X1772=0,TRUE)),IF('114成績輸入與落點儀表板'!$C$15="必須採計",Y1772&gt;0,IF('114成績輸入與落點儀表板'!$C$15="不可採計",Y1772=0,TRUE)),IF('114成績輸入與落點儀表板'!$C$16="必須採計",Z1772&gt;0,IF('114成績輸入與落點儀表板'!$C$16="不可採計",Z1772=0,TRUE))),"✅ 符合","❌ 不符合")</f>
        <v>✅ 符合</v>
      </c>
      <c r="L1772" s="15">
        <v>2</v>
      </c>
      <c r="M1772" s="15">
        <v>2</v>
      </c>
      <c r="N1772" s="15">
        <v>0</v>
      </c>
      <c r="O1772" s="15">
        <v>0</v>
      </c>
      <c r="P1772" s="15">
        <v>0</v>
      </c>
      <c r="Q1772" s="15">
        <v>0</v>
      </c>
      <c r="R1772" s="15">
        <v>0</v>
      </c>
      <c r="S1772" s="15">
        <v>0</v>
      </c>
      <c r="T1772" s="15">
        <v>0</v>
      </c>
      <c r="U1772" s="15">
        <v>1.75</v>
      </c>
      <c r="V1772" s="15">
        <v>0</v>
      </c>
      <c r="W1772" s="15">
        <v>0</v>
      </c>
      <c r="X1772" s="15">
        <v>0</v>
      </c>
      <c r="Y1772" s="15">
        <v>0</v>
      </c>
      <c r="Z1772" s="15">
        <v>0</v>
      </c>
    </row>
    <row r="1773" spans="1:26" x14ac:dyDescent="0.3">
      <c r="A1773" s="2" t="s">
        <v>4017</v>
      </c>
      <c r="B1773" s="13" t="s">
        <v>3785</v>
      </c>
      <c r="C1773" s="13" t="s">
        <v>3817</v>
      </c>
      <c r="D1773" s="12" t="s">
        <v>99</v>
      </c>
      <c r="E1773" s="13" t="s">
        <v>4848</v>
      </c>
      <c r="F1773" s="2">
        <v>1</v>
      </c>
      <c r="G1773" s="15">
        <v>175.75</v>
      </c>
      <c r="H1773" s="7">
        <f>L1773*'114成績輸入與落點儀表板'!$B$2+M1773*'114成績輸入與落點儀表板'!$B$3+N1773*'114成績輸入與落點儀表板'!$B$4+O1773*'114成績輸入與落點儀表板'!$B$5+P1773*'114成績輸入與落點儀表板'!$B$6+Q1773*'114成績輸入與落點儀表板'!$B$7+R1773*'114成績輸入與落點儀表板'!$B$8+S1773*'114成績輸入與落點儀表板'!$B$9+T1773*'114成績輸入與落點儀表板'!$B$10+U1773*'114成績輸入與落點儀表板'!$B$11+V1773*'114成績輸入與落點儀表板'!$B$12+W1773*'114成績輸入與落點儀表板'!$B$13+X1773*'114成績輸入與落點儀表板'!$B$14+Y1773*'114成績輸入與落點儀表板'!$B$15+Z1773*'114成績輸入與落點儀表板'!$B$16</f>
        <v>0</v>
      </c>
      <c r="I1773" s="8">
        <f t="shared" si="54"/>
        <v>-175.75</v>
      </c>
      <c r="J1773" s="2" t="str">
        <f t="shared" si="55"/>
        <v>FAIL</v>
      </c>
      <c r="K1773" s="16" t="str">
        <f>IF(AND(IF('114成績輸入與落點儀表板'!$C$2="必須採計",L1773&gt;0,IF('114成績輸入與落點儀表板'!$C$2="不可採計",L1773=0,TRUE)),IF('114成績輸入與落點儀表板'!$C$3="必須採計",M1773&gt;0,IF('114成績輸入與落點儀表板'!$C$3="不可採計",M1773=0,TRUE)),IF('114成績輸入與落點儀表板'!$C$4="必須採計",N1773&gt;0,IF('114成績輸入與落點儀表板'!$C$4="不可採計",N1773=0,TRUE)),IF('114成績輸入與落點儀表板'!$C$5="必須採計",O1773&gt;0,IF('114成績輸入與落點儀表板'!$C$5="不可採計",O1773=0,TRUE)),IF('114成績輸入與落點儀表板'!$C$6="必須採計",P1773&gt;0,IF('114成績輸入與落點儀表板'!$C$6="不可採計",P1773=0,TRUE)),IF('114成績輸入與落點儀表板'!$C$7="必須採計",Q1773&gt;0,IF('114成績輸入與落點儀表板'!$C$7="不可採計",Q1773=0,TRUE)),IF('114成績輸入與落點儀表板'!$C$8="必須採計",R1773&gt;0,IF('114成績輸入與落點儀表板'!$C$8="不可採計",R1773=0,TRUE)),IF('114成績輸入與落點儀表板'!$C$9="必須採計",S1773&gt;0,IF('114成績輸入與落點儀表板'!$C$9="不可採計",S1773=0,TRUE)),IF('114成績輸入與落點儀表板'!$C$10="必須採計",T1773&gt;0,IF('114成績輸入與落點儀表板'!$C$10="不可採計",T1773=0,TRUE)),IF('114成績輸入與落點儀表板'!$C$11="必須採計",U1773&gt;0,IF('114成績輸入與落點儀表板'!$C$11="不可採計",U1773=0,TRUE)),IF('114成績輸入與落點儀表板'!$C$12="必須採計",V1773&gt;0,IF('114成績輸入與落點儀表板'!$C$12="不可採計",V1773=0,TRUE)),IF('114成績輸入與落點儀表板'!$C$13="必須採計",W1773&gt;0,IF('114成績輸入與落點儀表板'!$C$13="不可採計",W1773=0,TRUE)),IF('114成績輸入與落點儀表板'!$C$14="必須採計",X1773&gt;0,IF('114成績輸入與落點儀表板'!$C$14="不可採計",X1773=0,TRUE)),IF('114成績輸入與落點儀表板'!$C$15="必須採計",Y1773&gt;0,IF('114成績輸入與落點儀表板'!$C$15="不可採計",Y1773=0,TRUE)),IF('114成績輸入與落點儀表板'!$C$16="必須採計",Z1773&gt;0,IF('114成績輸入與落點儀表板'!$C$16="不可採計",Z1773=0,TRUE))),"✅ 符合","❌ 不符合")</f>
        <v>✅ 符合</v>
      </c>
      <c r="L1773" s="15">
        <v>2</v>
      </c>
      <c r="M1773" s="15">
        <v>0</v>
      </c>
      <c r="N1773" s="15">
        <v>0</v>
      </c>
      <c r="O1773" s="15">
        <v>0</v>
      </c>
      <c r="P1773" s="15">
        <v>0</v>
      </c>
      <c r="Q1773" s="15">
        <v>0</v>
      </c>
      <c r="R1773" s="15">
        <v>0</v>
      </c>
      <c r="S1773" s="15">
        <v>0</v>
      </c>
      <c r="T1773" s="15">
        <v>0</v>
      </c>
      <c r="U1773" s="15">
        <v>2</v>
      </c>
      <c r="V1773" s="15">
        <v>0</v>
      </c>
      <c r="W1773" s="15">
        <v>0</v>
      </c>
      <c r="X1773" s="15">
        <v>1.75</v>
      </c>
      <c r="Y1773" s="15">
        <v>0</v>
      </c>
      <c r="Z1773" s="15">
        <v>0</v>
      </c>
    </row>
    <row r="1774" spans="1:26" ht="15.75" customHeight="1" x14ac:dyDescent="0.3">
      <c r="A1774" s="2" t="s">
        <v>4020</v>
      </c>
      <c r="B1774" s="13" t="s">
        <v>3785</v>
      </c>
      <c r="C1774" s="13" t="s">
        <v>98</v>
      </c>
      <c r="D1774" s="12" t="s">
        <v>99</v>
      </c>
      <c r="E1774" s="13" t="s">
        <v>5655</v>
      </c>
      <c r="F1774" s="2">
        <v>2</v>
      </c>
      <c r="G1774" s="15">
        <v>102</v>
      </c>
      <c r="H1774" s="7">
        <f>L1774*'114成績輸入與落點儀表板'!$B$2+M1774*'114成績輸入與落點儀表板'!$B$3+N1774*'114成績輸入與落點儀表板'!$B$4+O1774*'114成績輸入與落點儀表板'!$B$5+P1774*'114成績輸入與落點儀表板'!$B$6+Q1774*'114成績輸入與落點儀表板'!$B$7+R1774*'114成績輸入與落點儀表板'!$B$8+S1774*'114成績輸入與落點儀表板'!$B$9+T1774*'114成績輸入與落點儀表板'!$B$10+U1774*'114成績輸入與落點儀表板'!$B$11+V1774*'114成績輸入與落點儀表板'!$B$12+W1774*'114成績輸入與落點儀表板'!$B$13+X1774*'114成績輸入與落點儀表板'!$B$14+Y1774*'114成績輸入與落點儀表板'!$B$15+Z1774*'114成績輸入與落點儀表板'!$B$16</f>
        <v>0</v>
      </c>
      <c r="I1774" s="8">
        <f t="shared" si="54"/>
        <v>-102</v>
      </c>
      <c r="J1774" s="2" t="str">
        <f t="shared" si="55"/>
        <v>FAIL</v>
      </c>
      <c r="K1774" s="16" t="str">
        <f>IF(AND(IF('114成績輸入與落點儀表板'!$C$2="必須採計",L1774&gt;0,IF('114成績輸入與落點儀表板'!$C$2="不可採計",L1774=0,TRUE)),IF('114成績輸入與落點儀表板'!$C$3="必須採計",M1774&gt;0,IF('114成績輸入與落點儀表板'!$C$3="不可採計",M1774=0,TRUE)),IF('114成績輸入與落點儀表板'!$C$4="必須採計",N1774&gt;0,IF('114成績輸入與落點儀表板'!$C$4="不可採計",N1774=0,TRUE)),IF('114成績輸入與落點儀表板'!$C$5="必須採計",O1774&gt;0,IF('114成績輸入與落點儀表板'!$C$5="不可採計",O1774=0,TRUE)),IF('114成績輸入與落點儀表板'!$C$6="必須採計",P1774&gt;0,IF('114成績輸入與落點儀表板'!$C$6="不可採計",P1774=0,TRUE)),IF('114成績輸入與落點儀表板'!$C$7="必須採計",Q1774&gt;0,IF('114成績輸入與落點儀表板'!$C$7="不可採計",Q1774=0,TRUE)),IF('114成績輸入與落點儀表板'!$C$8="必須採計",R1774&gt;0,IF('114成績輸入與落點儀表板'!$C$8="不可採計",R1774=0,TRUE)),IF('114成績輸入與落點儀表板'!$C$9="必須採計",S1774&gt;0,IF('114成績輸入與落點儀表板'!$C$9="不可採計",S1774=0,TRUE)),IF('114成績輸入與落點儀表板'!$C$10="必須採計",T1774&gt;0,IF('114成績輸入與落點儀表板'!$C$10="不可採計",T1774=0,TRUE)),IF('114成績輸入與落點儀表板'!$C$11="必須採計",U1774&gt;0,IF('114成績輸入與落點儀表板'!$C$11="不可採計",U1774=0,TRUE)),IF('114成績輸入與落點儀表板'!$C$12="必須採計",V1774&gt;0,IF('114成績輸入與落點儀表板'!$C$12="不可採計",V1774=0,TRUE)),IF('114成績輸入與落點儀表板'!$C$13="必須採計",W1774&gt;0,IF('114成績輸入與落點儀表板'!$C$13="不可採計",W1774=0,TRUE)),IF('114成績輸入與落點儀表板'!$C$14="必須採計",X1774&gt;0,IF('114成績輸入與落點儀表板'!$C$14="不可採計",X1774=0,TRUE)),IF('114成績輸入與落點儀表板'!$C$15="必須採計",Y1774&gt;0,IF('114成績輸入與落點儀表板'!$C$15="不可採計",Y1774=0,TRUE)),IF('114成績輸入與落點儀表板'!$C$16="必須採計",Z1774&gt;0,IF('114成績輸入與落點儀表板'!$C$16="不可採計",Z1774=0,TRUE))),"✅ 符合","❌ 不符合")</f>
        <v>✅ 符合</v>
      </c>
      <c r="L1774" s="15">
        <v>2</v>
      </c>
      <c r="M1774" s="15">
        <v>2</v>
      </c>
      <c r="N1774" s="15">
        <v>0</v>
      </c>
      <c r="O1774" s="15">
        <v>0</v>
      </c>
      <c r="P1774" s="15">
        <v>0</v>
      </c>
      <c r="Q1774" s="15">
        <v>2</v>
      </c>
      <c r="R1774" s="15">
        <v>0</v>
      </c>
      <c r="S1774" s="15">
        <v>0</v>
      </c>
      <c r="T1774" s="15">
        <v>1</v>
      </c>
      <c r="U1774" s="15">
        <v>0</v>
      </c>
      <c r="V1774" s="15">
        <v>0</v>
      </c>
      <c r="W1774" s="15">
        <v>0</v>
      </c>
      <c r="X1774" s="15">
        <v>0</v>
      </c>
      <c r="Y1774" s="15">
        <v>0</v>
      </c>
      <c r="Z1774" s="15">
        <v>0</v>
      </c>
    </row>
    <row r="1775" spans="1:26" x14ac:dyDescent="0.3">
      <c r="A1775" s="2" t="s">
        <v>4023</v>
      </c>
      <c r="B1775" s="13" t="s">
        <v>3785</v>
      </c>
      <c r="C1775" s="13" t="s">
        <v>5656</v>
      </c>
      <c r="D1775" s="12" t="s">
        <v>227</v>
      </c>
      <c r="E1775" s="13" t="s">
        <v>4848</v>
      </c>
      <c r="F1775" s="2">
        <v>1</v>
      </c>
      <c r="G1775" s="15">
        <v>180</v>
      </c>
      <c r="H1775" s="7">
        <f>L1775*'114成績輸入與落點儀表板'!$B$2+M1775*'114成績輸入與落點儀表板'!$B$3+N1775*'114成績輸入與落點儀表板'!$B$4+O1775*'114成績輸入與落點儀表板'!$B$5+P1775*'114成績輸入與落點儀表板'!$B$6+Q1775*'114成績輸入與落點儀表板'!$B$7+R1775*'114成績輸入與落點儀表板'!$B$8+S1775*'114成績輸入與落點儀表板'!$B$9+T1775*'114成績輸入與落點儀表板'!$B$10+U1775*'114成績輸入與落點儀表板'!$B$11+V1775*'114成績輸入與落點儀表板'!$B$12+W1775*'114成績輸入與落點儀表板'!$B$13+X1775*'114成績輸入與落點儀表板'!$B$14+Y1775*'114成績輸入與落點儀表板'!$B$15+Z1775*'114成績輸入與落點儀表板'!$B$16</f>
        <v>0</v>
      </c>
      <c r="I1775" s="8">
        <f t="shared" si="54"/>
        <v>-180</v>
      </c>
      <c r="J1775" s="2" t="str">
        <f t="shared" si="55"/>
        <v>FAIL</v>
      </c>
      <c r="K1775" s="16" t="str">
        <f>IF(AND(IF('114成績輸入與落點儀表板'!$C$2="必須採計",L1775&gt;0,IF('114成績輸入與落點儀表板'!$C$2="不可採計",L1775=0,TRUE)),IF('114成績輸入與落點儀表板'!$C$3="必須採計",M1775&gt;0,IF('114成績輸入與落點儀表板'!$C$3="不可採計",M1775=0,TRUE)),IF('114成績輸入與落點儀表板'!$C$4="必須採計",N1775&gt;0,IF('114成績輸入與落點儀表板'!$C$4="不可採計",N1775=0,TRUE)),IF('114成績輸入與落點儀表板'!$C$5="必須採計",O1775&gt;0,IF('114成績輸入與落點儀表板'!$C$5="不可採計",O1775=0,TRUE)),IF('114成績輸入與落點儀表板'!$C$6="必須採計",P1775&gt;0,IF('114成績輸入與落點儀表板'!$C$6="不可採計",P1775=0,TRUE)),IF('114成績輸入與落點儀表板'!$C$7="必須採計",Q1775&gt;0,IF('114成績輸入與落點儀表板'!$C$7="不可採計",Q1775=0,TRUE)),IF('114成績輸入與落點儀表板'!$C$8="必須採計",R1775&gt;0,IF('114成績輸入與落點儀表板'!$C$8="不可採計",R1775=0,TRUE)),IF('114成績輸入與落點儀表板'!$C$9="必須採計",S1775&gt;0,IF('114成績輸入與落點儀表板'!$C$9="不可採計",S1775=0,TRUE)),IF('114成績輸入與落點儀表板'!$C$10="必須採計",T1775&gt;0,IF('114成績輸入與落點儀表板'!$C$10="不可採計",T1775=0,TRUE)),IF('114成績輸入與落點儀表板'!$C$11="必須採計",U1775&gt;0,IF('114成績輸入與落點儀表板'!$C$11="不可採計",U1775=0,TRUE)),IF('114成績輸入與落點儀表板'!$C$12="必須採計",V1775&gt;0,IF('114成績輸入與落點儀表板'!$C$12="不可採計",V1775=0,TRUE)),IF('114成績輸入與落點儀表板'!$C$13="必須採計",W1775&gt;0,IF('114成績輸入與落點儀表板'!$C$13="不可採計",W1775=0,TRUE)),IF('114成績輸入與落點儀表板'!$C$14="必須採計",X1775&gt;0,IF('114成績輸入與落點儀表板'!$C$14="不可採計",X1775=0,TRUE)),IF('114成績輸入與落點儀表板'!$C$15="必須採計",Y1775&gt;0,IF('114成績輸入與落點儀表板'!$C$15="不可採計",Y1775=0,TRUE)),IF('114成績輸入與落點儀表板'!$C$16="必須採計",Z1775&gt;0,IF('114成績輸入與落點儀表板'!$C$16="不可採計",Z1775=0,TRUE))),"✅ 符合","❌ 不符合")</f>
        <v>✅ 符合</v>
      </c>
      <c r="L1775" s="15">
        <v>2</v>
      </c>
      <c r="M1775" s="15">
        <v>0</v>
      </c>
      <c r="N1775" s="15">
        <v>0</v>
      </c>
      <c r="O1775" s="15">
        <v>0</v>
      </c>
      <c r="P1775" s="15">
        <v>0</v>
      </c>
      <c r="Q1775" s="15">
        <v>0</v>
      </c>
      <c r="R1775" s="15">
        <v>0</v>
      </c>
      <c r="S1775" s="15">
        <v>0</v>
      </c>
      <c r="T1775" s="15">
        <v>0</v>
      </c>
      <c r="U1775" s="15">
        <v>2</v>
      </c>
      <c r="V1775" s="15">
        <v>0</v>
      </c>
      <c r="W1775" s="15">
        <v>0</v>
      </c>
      <c r="X1775" s="15">
        <v>1.75</v>
      </c>
      <c r="Y1775" s="15">
        <v>0</v>
      </c>
      <c r="Z1775" s="15">
        <v>0</v>
      </c>
    </row>
    <row r="1776" spans="1:26" ht="15.75" customHeight="1" x14ac:dyDescent="0.3">
      <c r="A1776" s="2" t="s">
        <v>4025</v>
      </c>
      <c r="B1776" s="13" t="s">
        <v>3785</v>
      </c>
      <c r="C1776" s="13" t="s">
        <v>5657</v>
      </c>
      <c r="D1776" s="12" t="s">
        <v>121</v>
      </c>
      <c r="E1776" s="13" t="s">
        <v>5379</v>
      </c>
      <c r="F1776" s="2">
        <v>1</v>
      </c>
      <c r="G1776" s="15">
        <v>130.75</v>
      </c>
      <c r="H1776" s="7">
        <f>L1776*'114成績輸入與落點儀表板'!$B$2+M1776*'114成績輸入與落點儀表板'!$B$3+N1776*'114成績輸入與落點儀表板'!$B$4+O1776*'114成績輸入與落點儀表板'!$B$5+P1776*'114成績輸入與落點儀表板'!$B$6+Q1776*'114成績輸入與落點儀表板'!$B$7+R1776*'114成績輸入與落點儀表板'!$B$8+S1776*'114成績輸入與落點儀表板'!$B$9+T1776*'114成績輸入與落點儀表板'!$B$10+U1776*'114成績輸入與落點儀表板'!$B$11+V1776*'114成績輸入與落點儀表板'!$B$12+W1776*'114成績輸入與落點儀表板'!$B$13+X1776*'114成績輸入與落點儀表板'!$B$14+Y1776*'114成績輸入與落點儀表板'!$B$15+Z1776*'114成績輸入與落點儀表板'!$B$16</f>
        <v>0</v>
      </c>
      <c r="I1776" s="8">
        <f t="shared" si="54"/>
        <v>-130.75</v>
      </c>
      <c r="J1776" s="2" t="str">
        <f t="shared" si="55"/>
        <v>FAIL</v>
      </c>
      <c r="K1776" s="16" t="str">
        <f>IF(AND(IF('114成績輸入與落點儀表板'!$C$2="必須採計",L1776&gt;0,IF('114成績輸入與落點儀表板'!$C$2="不可採計",L1776=0,TRUE)),IF('114成績輸入與落點儀表板'!$C$3="必須採計",M1776&gt;0,IF('114成績輸入與落點儀表板'!$C$3="不可採計",M1776=0,TRUE)),IF('114成績輸入與落點儀表板'!$C$4="必須採計",N1776&gt;0,IF('114成績輸入與落點儀表板'!$C$4="不可採計",N1776=0,TRUE)),IF('114成績輸入與落點儀表板'!$C$5="必須採計",O1776&gt;0,IF('114成績輸入與落點儀表板'!$C$5="不可採計",O1776=0,TRUE)),IF('114成績輸入與落點儀表板'!$C$6="必須採計",P1776&gt;0,IF('114成績輸入與落點儀表板'!$C$6="不可採計",P1776=0,TRUE)),IF('114成績輸入與落點儀表板'!$C$7="必須採計",Q1776&gt;0,IF('114成績輸入與落點儀表板'!$C$7="不可採計",Q1776=0,TRUE)),IF('114成績輸入與落點儀表板'!$C$8="必須採計",R1776&gt;0,IF('114成績輸入與落點儀表板'!$C$8="不可採計",R1776=0,TRUE)),IF('114成績輸入與落點儀表板'!$C$9="必須採計",S1776&gt;0,IF('114成績輸入與落點儀表板'!$C$9="不可採計",S1776=0,TRUE)),IF('114成績輸入與落點儀表板'!$C$10="必須採計",T1776&gt;0,IF('114成績輸入與落點儀表板'!$C$10="不可採計",T1776=0,TRUE)),IF('114成績輸入與落點儀表板'!$C$11="必須採計",U1776&gt;0,IF('114成績輸入與落點儀表板'!$C$11="不可採計",U1776=0,TRUE)),IF('114成績輸入與落點儀表板'!$C$12="必須採計",V1776&gt;0,IF('114成績輸入與落點儀表板'!$C$12="不可採計",V1776=0,TRUE)),IF('114成績輸入與落點儀表板'!$C$13="必須採計",W1776&gt;0,IF('114成績輸入與落點儀表板'!$C$13="不可採計",W1776=0,TRUE)),IF('114成績輸入與落點儀表板'!$C$14="必須採計",X1776&gt;0,IF('114成績輸入與落點儀表板'!$C$14="不可採計",X1776=0,TRUE)),IF('114成績輸入與落點儀表板'!$C$15="必須採計",Y1776&gt;0,IF('114成績輸入與落點儀表板'!$C$15="不可採計",Y1776=0,TRUE)),IF('114成績輸入與落點儀表板'!$C$16="必須採計",Z1776&gt;0,IF('114成績輸入與落點儀表板'!$C$16="不可採計",Z1776=0,TRUE))),"✅ 符合","❌ 不符合")</f>
        <v>✅ 符合</v>
      </c>
      <c r="L1776" s="15">
        <v>2</v>
      </c>
      <c r="M1776" s="15">
        <v>0</v>
      </c>
      <c r="N1776" s="15">
        <v>0</v>
      </c>
      <c r="O1776" s="15">
        <v>0</v>
      </c>
      <c r="P1776" s="15">
        <v>0</v>
      </c>
      <c r="Q1776" s="15">
        <v>0</v>
      </c>
      <c r="R1776" s="15">
        <v>0</v>
      </c>
      <c r="S1776" s="15">
        <v>0</v>
      </c>
      <c r="T1776" s="15">
        <v>0</v>
      </c>
      <c r="U1776" s="15">
        <v>0</v>
      </c>
      <c r="V1776" s="15">
        <v>1.75</v>
      </c>
      <c r="W1776" s="15">
        <v>0</v>
      </c>
      <c r="X1776" s="15">
        <v>2</v>
      </c>
      <c r="Y1776" s="15">
        <v>0</v>
      </c>
      <c r="Z1776" s="15">
        <v>0</v>
      </c>
    </row>
    <row r="1777" spans="1:26" x14ac:dyDescent="0.3">
      <c r="A1777" s="2" t="s">
        <v>4028</v>
      </c>
      <c r="B1777" s="13" t="s">
        <v>3785</v>
      </c>
      <c r="C1777" s="13" t="s">
        <v>5658</v>
      </c>
      <c r="D1777" s="12" t="s">
        <v>121</v>
      </c>
      <c r="E1777" s="13" t="s">
        <v>4845</v>
      </c>
      <c r="F1777" s="2">
        <v>1</v>
      </c>
      <c r="G1777" s="15">
        <v>199</v>
      </c>
      <c r="H1777" s="7">
        <f>L1777*'114成績輸入與落點儀表板'!$B$2+M1777*'114成績輸入與落點儀表板'!$B$3+N1777*'114成績輸入與落點儀表板'!$B$4+O1777*'114成績輸入與落點儀表板'!$B$5+P1777*'114成績輸入與落點儀表板'!$B$6+Q1777*'114成績輸入與落點儀表板'!$B$7+R1777*'114成績輸入與落點儀表板'!$B$8+S1777*'114成績輸入與落點儀表板'!$B$9+T1777*'114成績輸入與落點儀表板'!$B$10+U1777*'114成績輸入與落點儀表板'!$B$11+V1777*'114成績輸入與落點儀表板'!$B$12+W1777*'114成績輸入與落點儀表板'!$B$13+X1777*'114成績輸入與落點儀表板'!$B$14+Y1777*'114成績輸入與落點儀表板'!$B$15+Z1777*'114成績輸入與落點儀表板'!$B$16</f>
        <v>0</v>
      </c>
      <c r="I1777" s="8">
        <f t="shared" si="54"/>
        <v>-199</v>
      </c>
      <c r="J1777" s="2" t="str">
        <f t="shared" si="55"/>
        <v>FAIL</v>
      </c>
      <c r="K1777" s="16" t="str">
        <f>IF(AND(IF('114成績輸入與落點儀表板'!$C$2="必須採計",L1777&gt;0,IF('114成績輸入與落點儀表板'!$C$2="不可採計",L1777=0,TRUE)),IF('114成績輸入與落點儀表板'!$C$3="必須採計",M1777&gt;0,IF('114成績輸入與落點儀表板'!$C$3="不可採計",M1777=0,TRUE)),IF('114成績輸入與落點儀表板'!$C$4="必須採計",N1777&gt;0,IF('114成績輸入與落點儀表板'!$C$4="不可採計",N1777=0,TRUE)),IF('114成績輸入與落點儀表板'!$C$5="必須採計",O1777&gt;0,IF('114成績輸入與落點儀表板'!$C$5="不可採計",O1777=0,TRUE)),IF('114成績輸入與落點儀表板'!$C$6="必須採計",P1777&gt;0,IF('114成績輸入與落點儀表板'!$C$6="不可採計",P1777=0,TRUE)),IF('114成績輸入與落點儀表板'!$C$7="必須採計",Q1777&gt;0,IF('114成績輸入與落點儀表板'!$C$7="不可採計",Q1777=0,TRUE)),IF('114成績輸入與落點儀表板'!$C$8="必須採計",R1777&gt;0,IF('114成績輸入與落點儀表板'!$C$8="不可採計",R1777=0,TRUE)),IF('114成績輸入與落點儀表板'!$C$9="必須採計",S1777&gt;0,IF('114成績輸入與落點儀表板'!$C$9="不可採計",S1777=0,TRUE)),IF('114成績輸入與落點儀表板'!$C$10="必須採計",T1777&gt;0,IF('114成績輸入與落點儀表板'!$C$10="不可採計",T1777=0,TRUE)),IF('114成績輸入與落點儀表板'!$C$11="必須採計",U1777&gt;0,IF('114成績輸入與落點儀表板'!$C$11="不可採計",U1777=0,TRUE)),IF('114成績輸入與落點儀表板'!$C$12="必須採計",V1777&gt;0,IF('114成績輸入與落點儀表板'!$C$12="不可採計",V1777=0,TRUE)),IF('114成績輸入與落點儀表板'!$C$13="必須採計",W1777&gt;0,IF('114成績輸入與落點儀表板'!$C$13="不可採計",W1777=0,TRUE)),IF('114成績輸入與落點儀表板'!$C$14="必須採計",X1777&gt;0,IF('114成績輸入與落點儀表板'!$C$14="不可採計",X1777=0,TRUE)),IF('114成績輸入與落點儀表板'!$C$15="必須採計",Y1777&gt;0,IF('114成績輸入與落點儀表板'!$C$15="不可採計",Y1777=0,TRUE)),IF('114成績輸入與落點儀表板'!$C$16="必須採計",Z1777&gt;0,IF('114成績輸入與落點儀表板'!$C$16="不可採計",Z1777=0,TRUE))),"✅ 符合","❌ 不符合")</f>
        <v>✅ 符合</v>
      </c>
      <c r="L1777" s="15">
        <v>2</v>
      </c>
      <c r="M1777" s="15">
        <v>0</v>
      </c>
      <c r="N1777" s="15">
        <v>0</v>
      </c>
      <c r="O1777" s="15">
        <v>0</v>
      </c>
      <c r="P1777" s="15">
        <v>0</v>
      </c>
      <c r="Q1777" s="15">
        <v>0</v>
      </c>
      <c r="R1777" s="15">
        <v>0</v>
      </c>
      <c r="S1777" s="15">
        <v>0</v>
      </c>
      <c r="T1777" s="15">
        <v>0</v>
      </c>
      <c r="U1777" s="15">
        <v>2</v>
      </c>
      <c r="V1777" s="15">
        <v>0</v>
      </c>
      <c r="W1777" s="15">
        <v>0</v>
      </c>
      <c r="X1777" s="15">
        <v>1.75</v>
      </c>
      <c r="Y1777" s="15">
        <v>0</v>
      </c>
      <c r="Z1777" s="15">
        <v>0</v>
      </c>
    </row>
    <row r="1778" spans="1:26" ht="15.75" customHeight="1" x14ac:dyDescent="0.3">
      <c r="A1778" s="2" t="s">
        <v>4030</v>
      </c>
      <c r="B1778" s="13" t="s">
        <v>3785</v>
      </c>
      <c r="C1778" s="13" t="s">
        <v>5659</v>
      </c>
      <c r="D1778" s="12" t="s">
        <v>121</v>
      </c>
      <c r="E1778" s="13" t="s">
        <v>5660</v>
      </c>
      <c r="F1778" s="2">
        <v>0</v>
      </c>
      <c r="G1778" s="15"/>
      <c r="H1778" s="7">
        <f>L1778*'114成績輸入與落點儀表板'!$B$2+M1778*'114成績輸入與落點儀表板'!$B$3+N1778*'114成績輸入與落點儀表板'!$B$4+O1778*'114成績輸入與落點儀表板'!$B$5+P1778*'114成績輸入與落點儀表板'!$B$6+Q1778*'114成績輸入與落點儀表板'!$B$7+R1778*'114成績輸入與落點儀表板'!$B$8+S1778*'114成績輸入與落點儀表板'!$B$9+T1778*'114成績輸入與落點儀表板'!$B$10+U1778*'114成績輸入與落點儀表板'!$B$11+V1778*'114成績輸入與落點儀表板'!$B$12+W1778*'114成績輸入與落點儀表板'!$B$13+X1778*'114成績輸入與落點儀表板'!$B$14+Y1778*'114成績輸入與落點儀表板'!$B$15+Z1778*'114成績輸入與落點儀表板'!$B$16</f>
        <v>0</v>
      </c>
      <c r="I1778" s="8" t="str">
        <f t="shared" si="54"/>
        <v/>
      </c>
      <c r="J1778" s="2" t="str">
        <f t="shared" si="55"/>
        <v>無錄取資料</v>
      </c>
      <c r="K1778" s="16" t="str">
        <f>IF(AND(IF('114成績輸入與落點儀表板'!$C$2="必須採計",L1778&gt;0,IF('114成績輸入與落點儀表板'!$C$2="不可採計",L1778=0,TRUE)),IF('114成績輸入與落點儀表板'!$C$3="必須採計",M1778&gt;0,IF('114成績輸入與落點儀表板'!$C$3="不可採計",M1778=0,TRUE)),IF('114成績輸入與落點儀表板'!$C$4="必須採計",N1778&gt;0,IF('114成績輸入與落點儀表板'!$C$4="不可採計",N1778=0,TRUE)),IF('114成績輸入與落點儀表板'!$C$5="必須採計",O1778&gt;0,IF('114成績輸入與落點儀表板'!$C$5="不可採計",O1778=0,TRUE)),IF('114成績輸入與落點儀表板'!$C$6="必須採計",P1778&gt;0,IF('114成績輸入與落點儀表板'!$C$6="不可採計",P1778=0,TRUE)),IF('114成績輸入與落點儀表板'!$C$7="必須採計",Q1778&gt;0,IF('114成績輸入與落點儀表板'!$C$7="不可採計",Q1778=0,TRUE)),IF('114成績輸入與落點儀表板'!$C$8="必須採計",R1778&gt;0,IF('114成績輸入與落點儀表板'!$C$8="不可採計",R1778=0,TRUE)),IF('114成績輸入與落點儀表板'!$C$9="必須採計",S1778&gt;0,IF('114成績輸入與落點儀表板'!$C$9="不可採計",S1778=0,TRUE)),IF('114成績輸入與落點儀表板'!$C$10="必須採計",T1778&gt;0,IF('114成績輸入與落點儀表板'!$C$10="不可採計",T1778=0,TRUE)),IF('114成績輸入與落點儀表板'!$C$11="必須採計",U1778&gt;0,IF('114成績輸入與落點儀表板'!$C$11="不可採計",U1778=0,TRUE)),IF('114成績輸入與落點儀表板'!$C$12="必須採計",V1778&gt;0,IF('114成績輸入與落點儀表板'!$C$12="不可採計",V1778=0,TRUE)),IF('114成績輸入與落點儀表板'!$C$13="必須採計",W1778&gt;0,IF('114成績輸入與落點儀表板'!$C$13="不可採計",W1778=0,TRUE)),IF('114成績輸入與落點儀表板'!$C$14="必須採計",X1778&gt;0,IF('114成績輸入與落點儀表板'!$C$14="不可採計",X1778=0,TRUE)),IF('114成績輸入與落點儀表板'!$C$15="必須採計",Y1778&gt;0,IF('114成績輸入與落點儀表板'!$C$15="不可採計",Y1778=0,TRUE)),IF('114成績輸入與落點儀表板'!$C$16="必須採計",Z1778&gt;0,IF('114成績輸入與落點儀表板'!$C$16="不可採計",Z1778=0,TRUE))),"✅ 符合","❌ 不符合")</f>
        <v>✅ 符合</v>
      </c>
      <c r="L1778" s="15">
        <v>2</v>
      </c>
      <c r="M1778" s="15">
        <v>0</v>
      </c>
      <c r="N1778" s="15">
        <v>0</v>
      </c>
      <c r="O1778" s="15">
        <v>0</v>
      </c>
      <c r="P1778" s="15">
        <v>0</v>
      </c>
      <c r="Q1778" s="15">
        <v>0</v>
      </c>
      <c r="R1778" s="15">
        <v>0</v>
      </c>
      <c r="S1778" s="15">
        <v>0</v>
      </c>
      <c r="T1778" s="15">
        <v>0</v>
      </c>
      <c r="U1778" s="15">
        <v>0</v>
      </c>
      <c r="V1778" s="15">
        <v>2</v>
      </c>
      <c r="W1778" s="15">
        <v>0</v>
      </c>
      <c r="X1778" s="15">
        <v>1.75</v>
      </c>
      <c r="Y1778" s="15">
        <v>0</v>
      </c>
      <c r="Z1778" s="15">
        <v>0</v>
      </c>
    </row>
    <row r="1779" spans="1:26" x14ac:dyDescent="0.3">
      <c r="A1779" s="2" t="s">
        <v>4031</v>
      </c>
      <c r="B1779" s="13" t="s">
        <v>3785</v>
      </c>
      <c r="C1779" s="13" t="s">
        <v>5661</v>
      </c>
      <c r="D1779" s="12" t="s">
        <v>121</v>
      </c>
      <c r="E1779" s="13" t="s">
        <v>5662</v>
      </c>
      <c r="F1779" s="2">
        <v>0</v>
      </c>
      <c r="G1779" s="15"/>
      <c r="H1779" s="7">
        <f>L1779*'114成績輸入與落點儀表板'!$B$2+M1779*'114成績輸入與落點儀表板'!$B$3+N1779*'114成績輸入與落點儀表板'!$B$4+O1779*'114成績輸入與落點儀表板'!$B$5+P1779*'114成績輸入與落點儀表板'!$B$6+Q1779*'114成績輸入與落點儀表板'!$B$7+R1779*'114成績輸入與落點儀表板'!$B$8+S1779*'114成績輸入與落點儀表板'!$B$9+T1779*'114成績輸入與落點儀表板'!$B$10+U1779*'114成績輸入與落點儀表板'!$B$11+V1779*'114成績輸入與落點儀表板'!$B$12+W1779*'114成績輸入與落點儀表板'!$B$13+X1779*'114成績輸入與落點儀表板'!$B$14+Y1779*'114成績輸入與落點儀表板'!$B$15+Z1779*'114成績輸入與落點儀表板'!$B$16</f>
        <v>0</v>
      </c>
      <c r="I1779" s="8" t="str">
        <f t="shared" si="54"/>
        <v/>
      </c>
      <c r="J1779" s="2" t="str">
        <f t="shared" si="55"/>
        <v>無錄取資料</v>
      </c>
      <c r="K1779" s="16" t="str">
        <f>IF(AND(IF('114成績輸入與落點儀表板'!$C$2="必須採計",L1779&gt;0,IF('114成績輸入與落點儀表板'!$C$2="不可採計",L1779=0,TRUE)),IF('114成績輸入與落點儀表板'!$C$3="必須採計",M1779&gt;0,IF('114成績輸入與落點儀表板'!$C$3="不可採計",M1779=0,TRUE)),IF('114成績輸入與落點儀表板'!$C$4="必須採計",N1779&gt;0,IF('114成績輸入與落點儀表板'!$C$4="不可採計",N1779=0,TRUE)),IF('114成績輸入與落點儀表板'!$C$5="必須採計",O1779&gt;0,IF('114成績輸入與落點儀表板'!$C$5="不可採計",O1779=0,TRUE)),IF('114成績輸入與落點儀表板'!$C$6="必須採計",P1779&gt;0,IF('114成績輸入與落點儀表板'!$C$6="不可採計",P1779=0,TRUE)),IF('114成績輸入與落點儀表板'!$C$7="必須採計",Q1779&gt;0,IF('114成績輸入與落點儀表板'!$C$7="不可採計",Q1779=0,TRUE)),IF('114成績輸入與落點儀表板'!$C$8="必須採計",R1779&gt;0,IF('114成績輸入與落點儀表板'!$C$8="不可採計",R1779=0,TRUE)),IF('114成績輸入與落點儀表板'!$C$9="必須採計",S1779&gt;0,IF('114成績輸入與落點儀表板'!$C$9="不可採計",S1779=0,TRUE)),IF('114成績輸入與落點儀表板'!$C$10="必須採計",T1779&gt;0,IF('114成績輸入與落點儀表板'!$C$10="不可採計",T1779=0,TRUE)),IF('114成績輸入與落點儀表板'!$C$11="必須採計",U1779&gt;0,IF('114成績輸入與落點儀表板'!$C$11="不可採計",U1779=0,TRUE)),IF('114成績輸入與落點儀表板'!$C$12="必須採計",V1779&gt;0,IF('114成績輸入與落點儀表板'!$C$12="不可採計",V1779=0,TRUE)),IF('114成績輸入與落點儀表板'!$C$13="必須採計",W1779&gt;0,IF('114成績輸入與落點儀表板'!$C$13="不可採計",W1779=0,TRUE)),IF('114成績輸入與落點儀表板'!$C$14="必須採計",X1779&gt;0,IF('114成績輸入與落點儀表板'!$C$14="不可採計",X1779=0,TRUE)),IF('114成績輸入與落點儀表板'!$C$15="必須採計",Y1779&gt;0,IF('114成績輸入與落點儀表板'!$C$15="不可採計",Y1779=0,TRUE)),IF('114成績輸入與落點儀表板'!$C$16="必須採計",Z1779&gt;0,IF('114成績輸入與落點儀表板'!$C$16="不可採計",Z1779=0,TRUE))),"✅ 符合","❌ 不符合")</f>
        <v>✅ 符合</v>
      </c>
      <c r="L1779" s="15">
        <v>1.75</v>
      </c>
      <c r="M1779" s="15">
        <v>0</v>
      </c>
      <c r="N1779" s="15">
        <v>0</v>
      </c>
      <c r="O1779" s="15">
        <v>0</v>
      </c>
      <c r="P1779" s="15">
        <v>0</v>
      </c>
      <c r="Q1779" s="15">
        <v>0</v>
      </c>
      <c r="R1779" s="15">
        <v>0</v>
      </c>
      <c r="S1779" s="15">
        <v>0</v>
      </c>
      <c r="T1779" s="15">
        <v>0</v>
      </c>
      <c r="U1779" s="15">
        <v>2</v>
      </c>
      <c r="V1779" s="15">
        <v>2</v>
      </c>
      <c r="W1779" s="15">
        <v>0</v>
      </c>
      <c r="X1779" s="15">
        <v>0</v>
      </c>
      <c r="Y1779" s="15">
        <v>0</v>
      </c>
      <c r="Z1779" s="15">
        <v>0</v>
      </c>
    </row>
    <row r="1780" spans="1:26" ht="15.75" customHeight="1" x14ac:dyDescent="0.3">
      <c r="A1780" s="2" t="s">
        <v>4033</v>
      </c>
      <c r="B1780" s="13" t="s">
        <v>3785</v>
      </c>
      <c r="C1780" s="13" t="s">
        <v>3826</v>
      </c>
      <c r="D1780" s="12" t="s">
        <v>121</v>
      </c>
      <c r="E1780" s="13" t="s">
        <v>5663</v>
      </c>
      <c r="F1780" s="2">
        <v>2</v>
      </c>
      <c r="G1780" s="15">
        <v>158.75</v>
      </c>
      <c r="H1780" s="7">
        <f>L1780*'114成績輸入與落點儀表板'!$B$2+M1780*'114成績輸入與落點儀表板'!$B$3+N1780*'114成績輸入與落點儀表板'!$B$4+O1780*'114成績輸入與落點儀表板'!$B$5+P1780*'114成績輸入與落點儀表板'!$B$6+Q1780*'114成績輸入與落點儀表板'!$B$7+R1780*'114成績輸入與落點儀表板'!$B$8+S1780*'114成績輸入與落點儀表板'!$B$9+T1780*'114成績輸入與落點儀表板'!$B$10+U1780*'114成績輸入與落點儀表板'!$B$11+V1780*'114成績輸入與落點儀表板'!$B$12+W1780*'114成績輸入與落點儀表板'!$B$13+X1780*'114成績輸入與落點儀表板'!$B$14+Y1780*'114成績輸入與落點儀表板'!$B$15+Z1780*'114成績輸入與落點儀表板'!$B$16</f>
        <v>0</v>
      </c>
      <c r="I1780" s="8">
        <f t="shared" si="54"/>
        <v>-158.75</v>
      </c>
      <c r="J1780" s="2" t="str">
        <f t="shared" si="55"/>
        <v>FAIL</v>
      </c>
      <c r="K1780" s="16" t="str">
        <f>IF(AND(IF('114成績輸入與落點儀表板'!$C$2="必須採計",L1780&gt;0,IF('114成績輸入與落點儀表板'!$C$2="不可採計",L1780=0,TRUE)),IF('114成績輸入與落點儀表板'!$C$3="必須採計",M1780&gt;0,IF('114成績輸入與落點儀表板'!$C$3="不可採計",M1780=0,TRUE)),IF('114成績輸入與落點儀表板'!$C$4="必須採計",N1780&gt;0,IF('114成績輸入與落點儀表板'!$C$4="不可採計",N1780=0,TRUE)),IF('114成績輸入與落點儀表板'!$C$5="必須採計",O1780&gt;0,IF('114成績輸入與落點儀表板'!$C$5="不可採計",O1780=0,TRUE)),IF('114成績輸入與落點儀表板'!$C$6="必須採計",P1780&gt;0,IF('114成績輸入與落點儀表板'!$C$6="不可採計",P1780=0,TRUE)),IF('114成績輸入與落點儀表板'!$C$7="必須採計",Q1780&gt;0,IF('114成績輸入與落點儀表板'!$C$7="不可採計",Q1780=0,TRUE)),IF('114成績輸入與落點儀表板'!$C$8="必須採計",R1780&gt;0,IF('114成績輸入與落點儀表板'!$C$8="不可採計",R1780=0,TRUE)),IF('114成績輸入與落點儀表板'!$C$9="必須採計",S1780&gt;0,IF('114成績輸入與落點儀表板'!$C$9="不可採計",S1780=0,TRUE)),IF('114成績輸入與落點儀表板'!$C$10="必須採計",T1780&gt;0,IF('114成績輸入與落點儀表板'!$C$10="不可採計",T1780=0,TRUE)),IF('114成績輸入與落點儀表板'!$C$11="必須採計",U1780&gt;0,IF('114成績輸入與落點儀表板'!$C$11="不可採計",U1780=0,TRUE)),IF('114成績輸入與落點儀表板'!$C$12="必須採計",V1780&gt;0,IF('114成績輸入與落點儀表板'!$C$12="不可採計",V1780=0,TRUE)),IF('114成績輸入與落點儀表板'!$C$13="必須採計",W1780&gt;0,IF('114成績輸入與落點儀表板'!$C$13="不可採計",W1780=0,TRUE)),IF('114成績輸入與落點儀表板'!$C$14="必須採計",X1780&gt;0,IF('114成績輸入與落點儀表板'!$C$14="不可採計",X1780=0,TRUE)),IF('114成績輸入與落點儀表板'!$C$15="必須採計",Y1780&gt;0,IF('114成績輸入與落點儀表板'!$C$15="不可採計",Y1780=0,TRUE)),IF('114成績輸入與落點儀表板'!$C$16="必須採計",Z1780&gt;0,IF('114成績輸入與落點儀表板'!$C$16="不可採計",Z1780=0,TRUE))),"✅ 符合","❌ 不符合")</f>
        <v>✅ 符合</v>
      </c>
      <c r="L1780" s="15">
        <v>2</v>
      </c>
      <c r="M1780" s="15">
        <v>0</v>
      </c>
      <c r="N1780" s="15">
        <v>0</v>
      </c>
      <c r="O1780" s="15">
        <v>0</v>
      </c>
      <c r="P1780" s="15">
        <v>0</v>
      </c>
      <c r="Q1780" s="15">
        <v>0</v>
      </c>
      <c r="R1780" s="15">
        <v>0</v>
      </c>
      <c r="S1780" s="15">
        <v>0</v>
      </c>
      <c r="T1780" s="15">
        <v>0</v>
      </c>
      <c r="U1780" s="15">
        <v>0</v>
      </c>
      <c r="V1780" s="15">
        <v>0</v>
      </c>
      <c r="W1780" s="15">
        <v>2</v>
      </c>
      <c r="X1780" s="15">
        <v>1.75</v>
      </c>
      <c r="Y1780" s="15">
        <v>0</v>
      </c>
      <c r="Z1780" s="15">
        <v>0</v>
      </c>
    </row>
    <row r="1781" spans="1:26" x14ac:dyDescent="0.3">
      <c r="A1781" s="2" t="s">
        <v>4034</v>
      </c>
      <c r="B1781" s="13" t="s">
        <v>3785</v>
      </c>
      <c r="C1781" s="13" t="s">
        <v>3829</v>
      </c>
      <c r="D1781" s="12" t="s">
        <v>121</v>
      </c>
      <c r="E1781" s="13" t="s">
        <v>4850</v>
      </c>
      <c r="F1781" s="2">
        <v>0</v>
      </c>
      <c r="G1781" s="15"/>
      <c r="H1781" s="7">
        <f>L1781*'114成績輸入與落點儀表板'!$B$2+M1781*'114成績輸入與落點儀表板'!$B$3+N1781*'114成績輸入與落點儀表板'!$B$4+O1781*'114成績輸入與落點儀表板'!$B$5+P1781*'114成績輸入與落點儀表板'!$B$6+Q1781*'114成績輸入與落點儀表板'!$B$7+R1781*'114成績輸入與落點儀表板'!$B$8+S1781*'114成績輸入與落點儀表板'!$B$9+T1781*'114成績輸入與落點儀表板'!$B$10+U1781*'114成績輸入與落點儀表板'!$B$11+V1781*'114成績輸入與落點儀表板'!$B$12+W1781*'114成績輸入與落點儀表板'!$B$13+X1781*'114成績輸入與落點儀表板'!$B$14+Y1781*'114成績輸入與落點儀表板'!$B$15+Z1781*'114成績輸入與落點儀表板'!$B$16</f>
        <v>0</v>
      </c>
      <c r="I1781" s="8" t="str">
        <f t="shared" si="54"/>
        <v/>
      </c>
      <c r="J1781" s="2" t="str">
        <f t="shared" si="55"/>
        <v>無錄取資料</v>
      </c>
      <c r="K1781" s="16" t="str">
        <f>IF(AND(IF('114成績輸入與落點儀表板'!$C$2="必須採計",L1781&gt;0,IF('114成績輸入與落點儀表板'!$C$2="不可採計",L1781=0,TRUE)),IF('114成績輸入與落點儀表板'!$C$3="必須採計",M1781&gt;0,IF('114成績輸入與落點儀表板'!$C$3="不可採計",M1781=0,TRUE)),IF('114成績輸入與落點儀表板'!$C$4="必須採計",N1781&gt;0,IF('114成績輸入與落點儀表板'!$C$4="不可採計",N1781=0,TRUE)),IF('114成績輸入與落點儀表板'!$C$5="必須採計",O1781&gt;0,IF('114成績輸入與落點儀表板'!$C$5="不可採計",O1781=0,TRUE)),IF('114成績輸入與落點儀表板'!$C$6="必須採計",P1781&gt;0,IF('114成績輸入與落點儀表板'!$C$6="不可採計",P1781=0,TRUE)),IF('114成績輸入與落點儀表板'!$C$7="必須採計",Q1781&gt;0,IF('114成績輸入與落點儀表板'!$C$7="不可採計",Q1781=0,TRUE)),IF('114成績輸入與落點儀表板'!$C$8="必須採計",R1781&gt;0,IF('114成績輸入與落點儀表板'!$C$8="不可採計",R1781=0,TRUE)),IF('114成績輸入與落點儀表板'!$C$9="必須採計",S1781&gt;0,IF('114成績輸入與落點儀表板'!$C$9="不可採計",S1781=0,TRUE)),IF('114成績輸入與落點儀表板'!$C$10="必須採計",T1781&gt;0,IF('114成績輸入與落點儀表板'!$C$10="不可採計",T1781=0,TRUE)),IF('114成績輸入與落點儀表板'!$C$11="必須採計",U1781&gt;0,IF('114成績輸入與落點儀表板'!$C$11="不可採計",U1781=0,TRUE)),IF('114成績輸入與落點儀表板'!$C$12="必須採計",V1781&gt;0,IF('114成績輸入與落點儀表板'!$C$12="不可採計",V1781=0,TRUE)),IF('114成績輸入與落點儀表板'!$C$13="必須採計",W1781&gt;0,IF('114成績輸入與落點儀表板'!$C$13="不可採計",W1781=0,TRUE)),IF('114成績輸入與落點儀表板'!$C$14="必須採計",X1781&gt;0,IF('114成績輸入與落點儀表板'!$C$14="不可採計",X1781=0,TRUE)),IF('114成績輸入與落點儀表板'!$C$15="必須採計",Y1781&gt;0,IF('114成績輸入與落點儀表板'!$C$15="不可採計",Y1781=0,TRUE)),IF('114成績輸入與落點儀表板'!$C$16="必須採計",Z1781&gt;0,IF('114成績輸入與落點儀表板'!$C$16="不可採計",Z1781=0,TRUE))),"✅ 符合","❌ 不符合")</f>
        <v>✅ 符合</v>
      </c>
      <c r="L1781" s="15">
        <v>2</v>
      </c>
      <c r="M1781" s="15">
        <v>1.75</v>
      </c>
      <c r="N1781" s="15">
        <v>0</v>
      </c>
      <c r="O1781" s="15">
        <v>0</v>
      </c>
      <c r="P1781" s="15">
        <v>0</v>
      </c>
      <c r="Q1781" s="15">
        <v>0</v>
      </c>
      <c r="R1781" s="15">
        <v>0</v>
      </c>
      <c r="S1781" s="15">
        <v>0</v>
      </c>
      <c r="T1781" s="15">
        <v>0</v>
      </c>
      <c r="U1781" s="15">
        <v>0</v>
      </c>
      <c r="V1781" s="15">
        <v>0</v>
      </c>
      <c r="W1781" s="15">
        <v>2</v>
      </c>
      <c r="X1781" s="15">
        <v>0</v>
      </c>
      <c r="Y1781" s="15">
        <v>0</v>
      </c>
      <c r="Z1781" s="15">
        <v>0</v>
      </c>
    </row>
    <row r="1782" spans="1:26" ht="15.75" customHeight="1" x14ac:dyDescent="0.3">
      <c r="A1782" s="2" t="s">
        <v>4037</v>
      </c>
      <c r="B1782" s="13" t="s">
        <v>3785</v>
      </c>
      <c r="C1782" s="13" t="s">
        <v>5664</v>
      </c>
      <c r="D1782" s="12" t="s">
        <v>227</v>
      </c>
      <c r="E1782" s="13" t="s">
        <v>5379</v>
      </c>
      <c r="F1782" s="2">
        <v>0</v>
      </c>
      <c r="G1782" s="15"/>
      <c r="H1782" s="7">
        <f>L1782*'114成績輸入與落點儀表板'!$B$2+M1782*'114成績輸入與落點儀表板'!$B$3+N1782*'114成績輸入與落點儀表板'!$B$4+O1782*'114成績輸入與落點儀表板'!$B$5+P1782*'114成績輸入與落點儀表板'!$B$6+Q1782*'114成績輸入與落點儀表板'!$B$7+R1782*'114成績輸入與落點儀表板'!$B$8+S1782*'114成績輸入與落點儀表板'!$B$9+T1782*'114成績輸入與落點儀表板'!$B$10+U1782*'114成績輸入與落點儀表板'!$B$11+V1782*'114成績輸入與落點儀表板'!$B$12+W1782*'114成績輸入與落點儀表板'!$B$13+X1782*'114成績輸入與落點儀表板'!$B$14+Y1782*'114成績輸入與落點儀表板'!$B$15+Z1782*'114成績輸入與落點儀表板'!$B$16</f>
        <v>0</v>
      </c>
      <c r="I1782" s="8" t="str">
        <f t="shared" si="54"/>
        <v/>
      </c>
      <c r="J1782" s="2" t="str">
        <f t="shared" si="55"/>
        <v>無錄取資料</v>
      </c>
      <c r="K1782" s="16" t="str">
        <f>IF(AND(IF('114成績輸入與落點儀表板'!$C$2="必須採計",L1782&gt;0,IF('114成績輸入與落點儀表板'!$C$2="不可採計",L1782=0,TRUE)),IF('114成績輸入與落點儀表板'!$C$3="必須採計",M1782&gt;0,IF('114成績輸入與落點儀表板'!$C$3="不可採計",M1782=0,TRUE)),IF('114成績輸入與落點儀表板'!$C$4="必須採計",N1782&gt;0,IF('114成績輸入與落點儀表板'!$C$4="不可採計",N1782=0,TRUE)),IF('114成績輸入與落點儀表板'!$C$5="必須採計",O1782&gt;0,IF('114成績輸入與落點儀表板'!$C$5="不可採計",O1782=0,TRUE)),IF('114成績輸入與落點儀表板'!$C$6="必須採計",P1782&gt;0,IF('114成績輸入與落點儀表板'!$C$6="不可採計",P1782=0,TRUE)),IF('114成績輸入與落點儀表板'!$C$7="必須採計",Q1782&gt;0,IF('114成績輸入與落點儀表板'!$C$7="不可採計",Q1782=0,TRUE)),IF('114成績輸入與落點儀表板'!$C$8="必須採計",R1782&gt;0,IF('114成績輸入與落點儀表板'!$C$8="不可採計",R1782=0,TRUE)),IF('114成績輸入與落點儀表板'!$C$9="必須採計",S1782&gt;0,IF('114成績輸入與落點儀表板'!$C$9="不可採計",S1782=0,TRUE)),IF('114成績輸入與落點儀表板'!$C$10="必須採計",T1782&gt;0,IF('114成績輸入與落點儀表板'!$C$10="不可採計",T1782=0,TRUE)),IF('114成績輸入與落點儀表板'!$C$11="必須採計",U1782&gt;0,IF('114成績輸入與落點儀表板'!$C$11="不可採計",U1782=0,TRUE)),IF('114成績輸入與落點儀表板'!$C$12="必須採計",V1782&gt;0,IF('114成績輸入與落點儀表板'!$C$12="不可採計",V1782=0,TRUE)),IF('114成績輸入與落點儀表板'!$C$13="必須採計",W1782&gt;0,IF('114成績輸入與落點儀表板'!$C$13="不可採計",W1782=0,TRUE)),IF('114成績輸入與落點儀表板'!$C$14="必須採計",X1782&gt;0,IF('114成績輸入與落點儀表板'!$C$14="不可採計",X1782=0,TRUE)),IF('114成績輸入與落點儀表板'!$C$15="必須採計",Y1782&gt;0,IF('114成績輸入與落點儀表板'!$C$15="不可採計",Y1782=0,TRUE)),IF('114成績輸入與落點儀表板'!$C$16="必須採計",Z1782&gt;0,IF('114成績輸入與落點儀表板'!$C$16="不可採計",Z1782=0,TRUE))),"✅ 符合","❌ 不符合")</f>
        <v>✅ 符合</v>
      </c>
      <c r="L1782" s="15">
        <v>2</v>
      </c>
      <c r="M1782" s="15">
        <v>0</v>
      </c>
      <c r="N1782" s="15">
        <v>0</v>
      </c>
      <c r="O1782" s="15">
        <v>0</v>
      </c>
      <c r="P1782" s="15">
        <v>0</v>
      </c>
      <c r="Q1782" s="15">
        <v>0</v>
      </c>
      <c r="R1782" s="15">
        <v>0</v>
      </c>
      <c r="S1782" s="15">
        <v>0</v>
      </c>
      <c r="T1782" s="15">
        <v>0</v>
      </c>
      <c r="U1782" s="15">
        <v>0</v>
      </c>
      <c r="V1782" s="15">
        <v>1.75</v>
      </c>
      <c r="W1782" s="15">
        <v>0</v>
      </c>
      <c r="X1782" s="15">
        <v>2</v>
      </c>
      <c r="Y1782" s="15">
        <v>0</v>
      </c>
      <c r="Z1782" s="15">
        <v>0</v>
      </c>
    </row>
    <row r="1783" spans="1:26" x14ac:dyDescent="0.3">
      <c r="A1783" s="2" t="s">
        <v>4039</v>
      </c>
      <c r="B1783" s="13" t="s">
        <v>3785</v>
      </c>
      <c r="C1783" s="13" t="s">
        <v>3834</v>
      </c>
      <c r="D1783" s="12" t="s">
        <v>227</v>
      </c>
      <c r="E1783" s="13" t="s">
        <v>4848</v>
      </c>
      <c r="F1783" s="2">
        <v>0</v>
      </c>
      <c r="G1783" s="15"/>
      <c r="H1783" s="7">
        <f>L1783*'114成績輸入與落點儀表板'!$B$2+M1783*'114成績輸入與落點儀表板'!$B$3+N1783*'114成績輸入與落點儀表板'!$B$4+O1783*'114成績輸入與落點儀表板'!$B$5+P1783*'114成績輸入與落點儀表板'!$B$6+Q1783*'114成績輸入與落點儀表板'!$B$7+R1783*'114成績輸入與落點儀表板'!$B$8+S1783*'114成績輸入與落點儀表板'!$B$9+T1783*'114成績輸入與落點儀表板'!$B$10+U1783*'114成績輸入與落點儀表板'!$B$11+V1783*'114成績輸入與落點儀表板'!$B$12+W1783*'114成績輸入與落點儀表板'!$B$13+X1783*'114成績輸入與落點儀表板'!$B$14+Y1783*'114成績輸入與落點儀表板'!$B$15+Z1783*'114成績輸入與落點儀表板'!$B$16</f>
        <v>0</v>
      </c>
      <c r="I1783" s="8" t="str">
        <f t="shared" si="54"/>
        <v/>
      </c>
      <c r="J1783" s="2" t="str">
        <f t="shared" si="55"/>
        <v>無錄取資料</v>
      </c>
      <c r="K1783" s="16" t="str">
        <f>IF(AND(IF('114成績輸入與落點儀表板'!$C$2="必須採計",L1783&gt;0,IF('114成績輸入與落點儀表板'!$C$2="不可採計",L1783=0,TRUE)),IF('114成績輸入與落點儀表板'!$C$3="必須採計",M1783&gt;0,IF('114成績輸入與落點儀表板'!$C$3="不可採計",M1783=0,TRUE)),IF('114成績輸入與落點儀表板'!$C$4="必須採計",N1783&gt;0,IF('114成績輸入與落點儀表板'!$C$4="不可採計",N1783=0,TRUE)),IF('114成績輸入與落點儀表板'!$C$5="必須採計",O1783&gt;0,IF('114成績輸入與落點儀表板'!$C$5="不可採計",O1783=0,TRUE)),IF('114成績輸入與落點儀表板'!$C$6="必須採計",P1783&gt;0,IF('114成績輸入與落點儀表板'!$C$6="不可採計",P1783=0,TRUE)),IF('114成績輸入與落點儀表板'!$C$7="必須採計",Q1783&gt;0,IF('114成績輸入與落點儀表板'!$C$7="不可採計",Q1783=0,TRUE)),IF('114成績輸入與落點儀表板'!$C$8="必須採計",R1783&gt;0,IF('114成績輸入與落點儀表板'!$C$8="不可採計",R1783=0,TRUE)),IF('114成績輸入與落點儀表板'!$C$9="必須採計",S1783&gt;0,IF('114成績輸入與落點儀表板'!$C$9="不可採計",S1783=0,TRUE)),IF('114成績輸入與落點儀表板'!$C$10="必須採計",T1783&gt;0,IF('114成績輸入與落點儀表板'!$C$10="不可採計",T1783=0,TRUE)),IF('114成績輸入與落點儀表板'!$C$11="必須採計",U1783&gt;0,IF('114成績輸入與落點儀表板'!$C$11="不可採計",U1783=0,TRUE)),IF('114成績輸入與落點儀表板'!$C$12="必須採計",V1783&gt;0,IF('114成績輸入與落點儀表板'!$C$12="不可採計",V1783=0,TRUE)),IF('114成績輸入與落點儀表板'!$C$13="必須採計",W1783&gt;0,IF('114成績輸入與落點儀表板'!$C$13="不可採計",W1783=0,TRUE)),IF('114成績輸入與落點儀表板'!$C$14="必須採計",X1783&gt;0,IF('114成績輸入與落點儀表板'!$C$14="不可採計",X1783=0,TRUE)),IF('114成績輸入與落點儀表板'!$C$15="必須採計",Y1783&gt;0,IF('114成績輸入與落點儀表板'!$C$15="不可採計",Y1783=0,TRUE)),IF('114成績輸入與落點儀表板'!$C$16="必須採計",Z1783&gt;0,IF('114成績輸入與落點儀表板'!$C$16="不可採計",Z1783=0,TRUE))),"✅ 符合","❌ 不符合")</f>
        <v>✅ 符合</v>
      </c>
      <c r="L1783" s="15">
        <v>2</v>
      </c>
      <c r="M1783" s="15">
        <v>0</v>
      </c>
      <c r="N1783" s="15">
        <v>0</v>
      </c>
      <c r="O1783" s="15">
        <v>0</v>
      </c>
      <c r="P1783" s="15">
        <v>0</v>
      </c>
      <c r="Q1783" s="15">
        <v>0</v>
      </c>
      <c r="R1783" s="15">
        <v>0</v>
      </c>
      <c r="S1783" s="15">
        <v>0</v>
      </c>
      <c r="T1783" s="15">
        <v>0</v>
      </c>
      <c r="U1783" s="15">
        <v>2</v>
      </c>
      <c r="V1783" s="15">
        <v>0</v>
      </c>
      <c r="W1783" s="15">
        <v>0</v>
      </c>
      <c r="X1783" s="15">
        <v>1.75</v>
      </c>
      <c r="Y1783" s="15">
        <v>0</v>
      </c>
      <c r="Z1783" s="15">
        <v>0</v>
      </c>
    </row>
    <row r="1784" spans="1:26" ht="15.75" customHeight="1" x14ac:dyDescent="0.3">
      <c r="A1784" s="2" t="s">
        <v>4042</v>
      </c>
      <c r="B1784" s="13" t="s">
        <v>5665</v>
      </c>
      <c r="C1784" s="13" t="s">
        <v>5666</v>
      </c>
      <c r="D1784" s="12" t="s">
        <v>80</v>
      </c>
      <c r="E1784" s="13" t="s">
        <v>5667</v>
      </c>
      <c r="F1784" s="2">
        <v>2</v>
      </c>
      <c r="G1784" s="15">
        <v>87</v>
      </c>
      <c r="H1784" s="7">
        <f>L1784*'114成績輸入與落點儀表板'!$B$2+M1784*'114成績輸入與落點儀表板'!$B$3+N1784*'114成績輸入與落點儀表板'!$B$4+O1784*'114成績輸入與落點儀表板'!$B$5+P1784*'114成績輸入與落點儀表板'!$B$6+Q1784*'114成績輸入與落點儀表板'!$B$7+R1784*'114成績輸入與落點儀表板'!$B$8+S1784*'114成績輸入與落點儀表板'!$B$9+T1784*'114成績輸入與落點儀表板'!$B$10+U1784*'114成績輸入與落點儀表板'!$B$11+V1784*'114成績輸入與落點儀表板'!$B$12+W1784*'114成績輸入與落點儀表板'!$B$13+X1784*'114成績輸入與落點儀表板'!$B$14+Y1784*'114成績輸入與落點儀表板'!$B$15+Z1784*'114成績輸入與落點儀表板'!$B$16</f>
        <v>0</v>
      </c>
      <c r="I1784" s="8">
        <f t="shared" si="54"/>
        <v>-87</v>
      </c>
      <c r="J1784" s="2" t="str">
        <f t="shared" si="55"/>
        <v>FAIL</v>
      </c>
      <c r="K1784" s="16" t="str">
        <f>IF(AND(IF('114成績輸入與落點儀表板'!$C$2="必須採計",L1784&gt;0,IF('114成績輸入與落點儀表板'!$C$2="不可採計",L1784=0,TRUE)),IF('114成績輸入與落點儀表板'!$C$3="必須採計",M1784&gt;0,IF('114成績輸入與落點儀表板'!$C$3="不可採計",M1784=0,TRUE)),IF('114成績輸入與落點儀表板'!$C$4="必須採計",N1784&gt;0,IF('114成績輸入與落點儀表板'!$C$4="不可採計",N1784=0,TRUE)),IF('114成績輸入與落點儀表板'!$C$5="必須採計",O1784&gt;0,IF('114成績輸入與落點儀表板'!$C$5="不可採計",O1784=0,TRUE)),IF('114成績輸入與落點儀表板'!$C$6="必須採計",P1784&gt;0,IF('114成績輸入與落點儀表板'!$C$6="不可採計",P1784=0,TRUE)),IF('114成績輸入與落點儀表板'!$C$7="必須採計",Q1784&gt;0,IF('114成績輸入與落點儀表板'!$C$7="不可採計",Q1784=0,TRUE)),IF('114成績輸入與落點儀表板'!$C$8="必須採計",R1784&gt;0,IF('114成績輸入與落點儀表板'!$C$8="不可採計",R1784=0,TRUE)),IF('114成績輸入與落點儀表板'!$C$9="必須採計",S1784&gt;0,IF('114成績輸入與落點儀表板'!$C$9="不可採計",S1784=0,TRUE)),IF('114成績輸入與落點儀表板'!$C$10="必須採計",T1784&gt;0,IF('114成績輸入與落點儀表板'!$C$10="不可採計",T1784=0,TRUE)),IF('114成績輸入與落點儀表板'!$C$11="必須採計",U1784&gt;0,IF('114成績輸入與落點儀表板'!$C$11="不可採計",U1784=0,TRUE)),IF('114成績輸入與落點儀表板'!$C$12="必須採計",V1784&gt;0,IF('114成績輸入與落點儀表板'!$C$12="不可採計",V1784=0,TRUE)),IF('114成績輸入與落點儀表板'!$C$13="必須採計",W1784&gt;0,IF('114成績輸入與落點儀表板'!$C$13="不可採計",W1784=0,TRUE)),IF('114成績輸入與落點儀表板'!$C$14="必須採計",X1784&gt;0,IF('114成績輸入與落點儀表板'!$C$14="不可採計",X1784=0,TRUE)),IF('114成績輸入與落點儀表板'!$C$15="必須採計",Y1784&gt;0,IF('114成績輸入與落點儀表板'!$C$15="不可採計",Y1784=0,TRUE)),IF('114成績輸入與落點儀表板'!$C$16="必須採計",Z1784&gt;0,IF('114成績輸入與落點儀表板'!$C$16="不可採計",Z1784=0,TRUE))),"✅ 符合","❌ 不符合")</f>
        <v>❌ 不符合</v>
      </c>
      <c r="L1784" s="15">
        <v>0</v>
      </c>
      <c r="M1784" s="15">
        <v>0</v>
      </c>
      <c r="N1784" s="15">
        <v>0</v>
      </c>
      <c r="O1784" s="15">
        <v>0</v>
      </c>
      <c r="P1784" s="15">
        <v>0</v>
      </c>
      <c r="Q1784" s="15">
        <v>0</v>
      </c>
      <c r="R1784" s="15">
        <v>0</v>
      </c>
      <c r="S1784" s="15">
        <v>0</v>
      </c>
      <c r="T1784" s="15">
        <v>0</v>
      </c>
      <c r="U1784" s="15">
        <v>1</v>
      </c>
      <c r="V1784" s="15">
        <v>1</v>
      </c>
      <c r="W1784" s="15">
        <v>2</v>
      </c>
      <c r="X1784" s="15">
        <v>0</v>
      </c>
      <c r="Y1784" s="15">
        <v>0</v>
      </c>
      <c r="Z1784" s="15">
        <v>0</v>
      </c>
    </row>
    <row r="1785" spans="1:26" x14ac:dyDescent="0.3">
      <c r="A1785" s="2" t="s">
        <v>4045</v>
      </c>
      <c r="B1785" s="13" t="s">
        <v>5665</v>
      </c>
      <c r="C1785" s="13" t="s">
        <v>1855</v>
      </c>
      <c r="D1785" s="12" t="s">
        <v>60</v>
      </c>
      <c r="E1785" s="13" t="s">
        <v>5668</v>
      </c>
      <c r="F1785" s="2">
        <v>0</v>
      </c>
      <c r="G1785" s="15"/>
      <c r="H1785" s="7">
        <f>L1785*'114成績輸入與落點儀表板'!$B$2+M1785*'114成績輸入與落點儀表板'!$B$3+N1785*'114成績輸入與落點儀表板'!$B$4+O1785*'114成績輸入與落點儀表板'!$B$5+P1785*'114成績輸入與落點儀表板'!$B$6+Q1785*'114成績輸入與落點儀表板'!$B$7+R1785*'114成績輸入與落點儀表板'!$B$8+S1785*'114成績輸入與落點儀表板'!$B$9+T1785*'114成績輸入與落點儀表板'!$B$10+U1785*'114成績輸入與落點儀表板'!$B$11+V1785*'114成績輸入與落點儀表板'!$B$12+W1785*'114成績輸入與落點儀表板'!$B$13+X1785*'114成績輸入與落點儀表板'!$B$14+Y1785*'114成績輸入與落點儀表板'!$B$15+Z1785*'114成績輸入與落點儀表板'!$B$16</f>
        <v>0</v>
      </c>
      <c r="I1785" s="8" t="str">
        <f t="shared" si="54"/>
        <v/>
      </c>
      <c r="J1785" s="2" t="str">
        <f t="shared" si="55"/>
        <v>無錄取資料</v>
      </c>
      <c r="K1785" s="16" t="str">
        <f>IF(AND(IF('114成績輸入與落點儀表板'!$C$2="必須採計",L1785&gt;0,IF('114成績輸入與落點儀表板'!$C$2="不可採計",L1785=0,TRUE)),IF('114成績輸入與落點儀表板'!$C$3="必須採計",M1785&gt;0,IF('114成績輸入與落點儀表板'!$C$3="不可採計",M1785=0,TRUE)),IF('114成績輸入與落點儀表板'!$C$4="必須採計",N1785&gt;0,IF('114成績輸入與落點儀表板'!$C$4="不可採計",N1785=0,TRUE)),IF('114成績輸入與落點儀表板'!$C$5="必須採計",O1785&gt;0,IF('114成績輸入與落點儀表板'!$C$5="不可採計",O1785=0,TRUE)),IF('114成績輸入與落點儀表板'!$C$6="必須採計",P1785&gt;0,IF('114成績輸入與落點儀表板'!$C$6="不可採計",P1785=0,TRUE)),IF('114成績輸入與落點儀表板'!$C$7="必須採計",Q1785&gt;0,IF('114成績輸入與落點儀表板'!$C$7="不可採計",Q1785=0,TRUE)),IF('114成績輸入與落點儀表板'!$C$8="必須採計",R1785&gt;0,IF('114成績輸入與落點儀表板'!$C$8="不可採計",R1785=0,TRUE)),IF('114成績輸入與落點儀表板'!$C$9="必須採計",S1785&gt;0,IF('114成績輸入與落點儀表板'!$C$9="不可採計",S1785=0,TRUE)),IF('114成績輸入與落點儀表板'!$C$10="必須採計",T1785&gt;0,IF('114成績輸入與落點儀表板'!$C$10="不可採計",T1785=0,TRUE)),IF('114成績輸入與落點儀表板'!$C$11="必須採計",U1785&gt;0,IF('114成績輸入與落點儀表板'!$C$11="不可採計",U1785=0,TRUE)),IF('114成績輸入與落點儀表板'!$C$12="必須採計",V1785&gt;0,IF('114成績輸入與落點儀表板'!$C$12="不可採計",V1785=0,TRUE)),IF('114成績輸入與落點儀表板'!$C$13="必須採計",W1785&gt;0,IF('114成績輸入與落點儀表板'!$C$13="不可採計",W1785=0,TRUE)),IF('114成績輸入與落點儀表板'!$C$14="必須採計",X1785&gt;0,IF('114成績輸入與落點儀表板'!$C$14="不可採計",X1785=0,TRUE)),IF('114成績輸入與落點儀表板'!$C$15="必須採計",Y1785&gt;0,IF('114成績輸入與落點儀表板'!$C$15="不可採計",Y1785=0,TRUE)),IF('114成績輸入與落點儀表板'!$C$16="必須採計",Z1785&gt;0,IF('114成績輸入與落點儀表板'!$C$16="不可採計",Z1785=0,TRUE))),"✅ 符合","❌ 不符合")</f>
        <v>✅ 符合</v>
      </c>
      <c r="L1785" s="15">
        <v>1</v>
      </c>
      <c r="M1785" s="15">
        <v>0</v>
      </c>
      <c r="N1785" s="15">
        <v>0</v>
      </c>
      <c r="O1785" s="15">
        <v>0</v>
      </c>
      <c r="P1785" s="15">
        <v>0</v>
      </c>
      <c r="Q1785" s="15">
        <v>0</v>
      </c>
      <c r="R1785" s="15">
        <v>0</v>
      </c>
      <c r="S1785" s="15">
        <v>0</v>
      </c>
      <c r="T1785" s="15">
        <v>0</v>
      </c>
      <c r="U1785" s="15">
        <v>2</v>
      </c>
      <c r="V1785" s="15">
        <v>0</v>
      </c>
      <c r="W1785" s="15">
        <v>0</v>
      </c>
      <c r="X1785" s="15">
        <v>1.5</v>
      </c>
      <c r="Y1785" s="15">
        <v>0</v>
      </c>
      <c r="Z1785" s="15">
        <v>0</v>
      </c>
    </row>
    <row r="1786" spans="1:26" ht="15.75" customHeight="1" x14ac:dyDescent="0.3">
      <c r="A1786" s="2" t="s">
        <v>4047</v>
      </c>
      <c r="B1786" s="13" t="s">
        <v>5665</v>
      </c>
      <c r="C1786" s="13" t="s">
        <v>5669</v>
      </c>
      <c r="D1786" s="12" t="s">
        <v>80</v>
      </c>
      <c r="E1786" s="13" t="s">
        <v>4586</v>
      </c>
      <c r="F1786" s="2">
        <v>4</v>
      </c>
      <c r="G1786" s="15">
        <v>106</v>
      </c>
      <c r="H1786" s="7">
        <f>L1786*'114成績輸入與落點儀表板'!$B$2+M1786*'114成績輸入與落點儀表板'!$B$3+N1786*'114成績輸入與落點儀表板'!$B$4+O1786*'114成績輸入與落點儀表板'!$B$5+P1786*'114成績輸入與落點儀表板'!$B$6+Q1786*'114成績輸入與落點儀表板'!$B$7+R1786*'114成績輸入與落點儀表板'!$B$8+S1786*'114成績輸入與落點儀表板'!$B$9+T1786*'114成績輸入與落點儀表板'!$B$10+U1786*'114成績輸入與落點儀表板'!$B$11+V1786*'114成績輸入與落點儀表板'!$B$12+W1786*'114成績輸入與落點儀表板'!$B$13+X1786*'114成績輸入與落點儀表板'!$B$14+Y1786*'114成績輸入與落點儀表板'!$B$15+Z1786*'114成績輸入與落點儀表板'!$B$16</f>
        <v>0</v>
      </c>
      <c r="I1786" s="8">
        <f t="shared" si="54"/>
        <v>-106</v>
      </c>
      <c r="J1786" s="2" t="str">
        <f t="shared" si="55"/>
        <v>FAIL</v>
      </c>
      <c r="K1786" s="16" t="str">
        <f>IF(AND(IF('114成績輸入與落點儀表板'!$C$2="必須採計",L1786&gt;0,IF('114成績輸入與落點儀表板'!$C$2="不可採計",L1786=0,TRUE)),IF('114成績輸入與落點儀表板'!$C$3="必須採計",M1786&gt;0,IF('114成績輸入與落點儀表板'!$C$3="不可採計",M1786=0,TRUE)),IF('114成績輸入與落點儀表板'!$C$4="必須採計",N1786&gt;0,IF('114成績輸入與落點儀表板'!$C$4="不可採計",N1786=0,TRUE)),IF('114成績輸入與落點儀表板'!$C$5="必須採計",O1786&gt;0,IF('114成績輸入與落點儀表板'!$C$5="不可採計",O1786=0,TRUE)),IF('114成績輸入與落點儀表板'!$C$6="必須採計",P1786&gt;0,IF('114成績輸入與落點儀表板'!$C$6="不可採計",P1786=0,TRUE)),IF('114成績輸入與落點儀表板'!$C$7="必須採計",Q1786&gt;0,IF('114成績輸入與落點儀表板'!$C$7="不可採計",Q1786=0,TRUE)),IF('114成績輸入與落點儀表板'!$C$8="必須採計",R1786&gt;0,IF('114成績輸入與落點儀表板'!$C$8="不可採計",R1786=0,TRUE)),IF('114成績輸入與落點儀表板'!$C$9="必須採計",S1786&gt;0,IF('114成績輸入與落點儀表板'!$C$9="不可採計",S1786=0,TRUE)),IF('114成績輸入與落點儀表板'!$C$10="必須採計",T1786&gt;0,IF('114成績輸入與落點儀表板'!$C$10="不可採計",T1786=0,TRUE)),IF('114成績輸入與落點儀表板'!$C$11="必須採計",U1786&gt;0,IF('114成績輸入與落點儀表板'!$C$11="不可採計",U1786=0,TRUE)),IF('114成績輸入與落點儀表板'!$C$12="必須採計",V1786&gt;0,IF('114成績輸入與落點儀表板'!$C$12="不可採計",V1786=0,TRUE)),IF('114成績輸入與落點儀表板'!$C$13="必須採計",W1786&gt;0,IF('114成績輸入與落點儀表板'!$C$13="不可採計",W1786=0,TRUE)),IF('114成績輸入與落點儀表板'!$C$14="必須採計",X1786&gt;0,IF('114成績輸入與落點儀表板'!$C$14="不可採計",X1786=0,TRUE)),IF('114成績輸入與落點儀表板'!$C$15="必須採計",Y1786&gt;0,IF('114成績輸入與落點儀表板'!$C$15="不可採計",Y1786=0,TRUE)),IF('114成績輸入與落點儀表板'!$C$16="必須採計",Z1786&gt;0,IF('114成績輸入與落點儀表板'!$C$16="不可採計",Z1786=0,TRUE))),"✅ 符合","❌ 不符合")</f>
        <v>❌ 不符合</v>
      </c>
      <c r="L1786" s="15">
        <v>0</v>
      </c>
      <c r="M1786" s="15">
        <v>0</v>
      </c>
      <c r="N1786" s="15">
        <v>0</v>
      </c>
      <c r="O1786" s="15">
        <v>0</v>
      </c>
      <c r="P1786" s="15">
        <v>0</v>
      </c>
      <c r="Q1786" s="15">
        <v>0</v>
      </c>
      <c r="R1786" s="15">
        <v>0</v>
      </c>
      <c r="S1786" s="15">
        <v>0</v>
      </c>
      <c r="T1786" s="15">
        <v>0</v>
      </c>
      <c r="U1786" s="15">
        <v>2</v>
      </c>
      <c r="V1786" s="15">
        <v>1</v>
      </c>
      <c r="W1786" s="15">
        <v>2</v>
      </c>
      <c r="X1786" s="15">
        <v>0</v>
      </c>
      <c r="Y1786" s="15">
        <v>0</v>
      </c>
      <c r="Z1786" s="15">
        <v>0</v>
      </c>
    </row>
    <row r="1787" spans="1:26" x14ac:dyDescent="0.3">
      <c r="A1787" s="2" t="s">
        <v>4049</v>
      </c>
      <c r="B1787" s="13" t="s">
        <v>5665</v>
      </c>
      <c r="C1787" s="13" t="s">
        <v>5670</v>
      </c>
      <c r="D1787" s="12" t="s">
        <v>80</v>
      </c>
      <c r="E1787" s="13" t="s">
        <v>5671</v>
      </c>
      <c r="F1787" s="2">
        <v>0</v>
      </c>
      <c r="G1787" s="15"/>
      <c r="H1787" s="7">
        <f>L1787*'114成績輸入與落點儀表板'!$B$2+M1787*'114成績輸入與落點儀表板'!$B$3+N1787*'114成績輸入與落點儀表板'!$B$4+O1787*'114成績輸入與落點儀表板'!$B$5+P1787*'114成績輸入與落點儀表板'!$B$6+Q1787*'114成績輸入與落點儀表板'!$B$7+R1787*'114成績輸入與落點儀表板'!$B$8+S1787*'114成績輸入與落點儀表板'!$B$9+T1787*'114成績輸入與落點儀表板'!$B$10+U1787*'114成績輸入與落點儀表板'!$B$11+V1787*'114成績輸入與落點儀表板'!$B$12+W1787*'114成績輸入與落點儀表板'!$B$13+X1787*'114成績輸入與落點儀表板'!$B$14+Y1787*'114成績輸入與落點儀表板'!$B$15+Z1787*'114成績輸入與落點儀表板'!$B$16</f>
        <v>0</v>
      </c>
      <c r="I1787" s="8" t="str">
        <f t="shared" si="54"/>
        <v/>
      </c>
      <c r="J1787" s="2" t="str">
        <f t="shared" si="55"/>
        <v>無錄取資料</v>
      </c>
      <c r="K1787" s="16" t="str">
        <f>IF(AND(IF('114成績輸入與落點儀表板'!$C$2="必須採計",L1787&gt;0,IF('114成績輸入與落點儀表板'!$C$2="不可採計",L1787=0,TRUE)),IF('114成績輸入與落點儀表板'!$C$3="必須採計",M1787&gt;0,IF('114成績輸入與落點儀表板'!$C$3="不可採計",M1787=0,TRUE)),IF('114成績輸入與落點儀表板'!$C$4="必須採計",N1787&gt;0,IF('114成績輸入與落點儀表板'!$C$4="不可採計",N1787=0,TRUE)),IF('114成績輸入與落點儀表板'!$C$5="必須採計",O1787&gt;0,IF('114成績輸入與落點儀表板'!$C$5="不可採計",O1787=0,TRUE)),IF('114成績輸入與落點儀表板'!$C$6="必須採計",P1787&gt;0,IF('114成績輸入與落點儀表板'!$C$6="不可採計",P1787=0,TRUE)),IF('114成績輸入與落點儀表板'!$C$7="必須採計",Q1787&gt;0,IF('114成績輸入與落點儀表板'!$C$7="不可採計",Q1787=0,TRUE)),IF('114成績輸入與落點儀表板'!$C$8="必須採計",R1787&gt;0,IF('114成績輸入與落點儀表板'!$C$8="不可採計",R1787=0,TRUE)),IF('114成績輸入與落點儀表板'!$C$9="必須採計",S1787&gt;0,IF('114成績輸入與落點儀表板'!$C$9="不可採計",S1787=0,TRUE)),IF('114成績輸入與落點儀表板'!$C$10="必須採計",T1787&gt;0,IF('114成績輸入與落點儀表板'!$C$10="不可採計",T1787=0,TRUE)),IF('114成績輸入與落點儀表板'!$C$11="必須採計",U1787&gt;0,IF('114成績輸入與落點儀表板'!$C$11="不可採計",U1787=0,TRUE)),IF('114成績輸入與落點儀表板'!$C$12="必須採計",V1787&gt;0,IF('114成績輸入與落點儀表板'!$C$12="不可採計",V1787=0,TRUE)),IF('114成績輸入與落點儀表板'!$C$13="必須採計",W1787&gt;0,IF('114成績輸入與落點儀表板'!$C$13="不可採計",W1787=0,TRUE)),IF('114成績輸入與落點儀表板'!$C$14="必須採計",X1787&gt;0,IF('114成績輸入與落點儀表板'!$C$14="不可採計",X1787=0,TRUE)),IF('114成績輸入與落點儀表板'!$C$15="必須採計",Y1787&gt;0,IF('114成績輸入與落點儀表板'!$C$15="不可採計",Y1787=0,TRUE)),IF('114成績輸入與落點儀表板'!$C$16="必須採計",Z1787&gt;0,IF('114成績輸入與落點儀表板'!$C$16="不可採計",Z1787=0,TRUE))),"✅ 符合","❌ 不符合")</f>
        <v>✅ 符合</v>
      </c>
      <c r="L1787" s="15">
        <v>2</v>
      </c>
      <c r="M1787" s="15">
        <v>1.5</v>
      </c>
      <c r="N1787" s="15">
        <v>0</v>
      </c>
      <c r="O1787" s="15">
        <v>0</v>
      </c>
      <c r="P1787" s="15">
        <v>0</v>
      </c>
      <c r="Q1787" s="15">
        <v>0</v>
      </c>
      <c r="R1787" s="15">
        <v>0</v>
      </c>
      <c r="S1787" s="15">
        <v>0</v>
      </c>
      <c r="T1787" s="15">
        <v>0</v>
      </c>
      <c r="U1787" s="15">
        <v>0</v>
      </c>
      <c r="V1787" s="15">
        <v>1.75</v>
      </c>
      <c r="W1787" s="15">
        <v>0</v>
      </c>
      <c r="X1787" s="15">
        <v>0</v>
      </c>
      <c r="Y1787" s="15">
        <v>0</v>
      </c>
      <c r="Z1787" s="15">
        <v>0</v>
      </c>
    </row>
    <row r="1788" spans="1:26" ht="15.75" customHeight="1" x14ac:dyDescent="0.3">
      <c r="A1788" s="2" t="s">
        <v>4052</v>
      </c>
      <c r="B1788" s="13" t="s">
        <v>5665</v>
      </c>
      <c r="C1788" s="13" t="s">
        <v>352</v>
      </c>
      <c r="D1788" s="12" t="s">
        <v>121</v>
      </c>
      <c r="E1788" s="13" t="s">
        <v>5672</v>
      </c>
      <c r="F1788" s="2">
        <v>0</v>
      </c>
      <c r="G1788" s="15"/>
      <c r="H1788" s="7">
        <f>L1788*'114成績輸入與落點儀表板'!$B$2+M1788*'114成績輸入與落點儀表板'!$B$3+N1788*'114成績輸入與落點儀表板'!$B$4+O1788*'114成績輸入與落點儀表板'!$B$5+P1788*'114成績輸入與落點儀表板'!$B$6+Q1788*'114成績輸入與落點儀表板'!$B$7+R1788*'114成績輸入與落點儀表板'!$B$8+S1788*'114成績輸入與落點儀表板'!$B$9+T1788*'114成績輸入與落點儀表板'!$B$10+U1788*'114成績輸入與落點儀表板'!$B$11+V1788*'114成績輸入與落點儀表板'!$B$12+W1788*'114成績輸入與落點儀表板'!$B$13+X1788*'114成績輸入與落點儀表板'!$B$14+Y1788*'114成績輸入與落點儀表板'!$B$15+Z1788*'114成績輸入與落點儀表板'!$B$16</f>
        <v>0</v>
      </c>
      <c r="I1788" s="8" t="str">
        <f t="shared" si="54"/>
        <v/>
      </c>
      <c r="J1788" s="2" t="str">
        <f t="shared" si="55"/>
        <v>無錄取資料</v>
      </c>
      <c r="K1788" s="16" t="str">
        <f>IF(AND(IF('114成績輸入與落點儀表板'!$C$2="必須採計",L1788&gt;0,IF('114成績輸入與落點儀表板'!$C$2="不可採計",L1788=0,TRUE)),IF('114成績輸入與落點儀表板'!$C$3="必須採計",M1788&gt;0,IF('114成績輸入與落點儀表板'!$C$3="不可採計",M1788=0,TRUE)),IF('114成績輸入與落點儀表板'!$C$4="必須採計",N1788&gt;0,IF('114成績輸入與落點儀表板'!$C$4="不可採計",N1788=0,TRUE)),IF('114成績輸入與落點儀表板'!$C$5="必須採計",O1788&gt;0,IF('114成績輸入與落點儀表板'!$C$5="不可採計",O1788=0,TRUE)),IF('114成績輸入與落點儀表板'!$C$6="必須採計",P1788&gt;0,IF('114成績輸入與落點儀表板'!$C$6="不可採計",P1788=0,TRUE)),IF('114成績輸入與落點儀表板'!$C$7="必須採計",Q1788&gt;0,IF('114成績輸入與落點儀表板'!$C$7="不可採計",Q1788=0,TRUE)),IF('114成績輸入與落點儀表板'!$C$8="必須採計",R1788&gt;0,IF('114成績輸入與落點儀表板'!$C$8="不可採計",R1788=0,TRUE)),IF('114成績輸入與落點儀表板'!$C$9="必須採計",S1788&gt;0,IF('114成績輸入與落點儀表板'!$C$9="不可採計",S1788=0,TRUE)),IF('114成績輸入與落點儀表板'!$C$10="必須採計",T1788&gt;0,IF('114成績輸入與落點儀表板'!$C$10="不可採計",T1788=0,TRUE)),IF('114成績輸入與落點儀表板'!$C$11="必須採計",U1788&gt;0,IF('114成績輸入與落點儀表板'!$C$11="不可採計",U1788=0,TRUE)),IF('114成績輸入與落點儀表板'!$C$12="必須採計",V1788&gt;0,IF('114成績輸入與落點儀表板'!$C$12="不可採計",V1788=0,TRUE)),IF('114成績輸入與落點儀表板'!$C$13="必須採計",W1788&gt;0,IF('114成績輸入與落點儀表板'!$C$13="不可採計",W1788=0,TRUE)),IF('114成績輸入與落點儀表板'!$C$14="必須採計",X1788&gt;0,IF('114成績輸入與落點儀表板'!$C$14="不可採計",X1788=0,TRUE)),IF('114成績輸入與落點儀表板'!$C$15="必須採計",Y1788&gt;0,IF('114成績輸入與落點儀表板'!$C$15="不可採計",Y1788=0,TRUE)),IF('114成績輸入與落點儀表板'!$C$16="必須採計",Z1788&gt;0,IF('114成績輸入與落點儀表板'!$C$16="不可採計",Z1788=0,TRUE))),"✅ 符合","❌ 不符合")</f>
        <v>✅ 符合</v>
      </c>
      <c r="L1788" s="15">
        <v>1.5</v>
      </c>
      <c r="M1788" s="15">
        <v>0</v>
      </c>
      <c r="N1788" s="15">
        <v>0</v>
      </c>
      <c r="O1788" s="15">
        <v>0</v>
      </c>
      <c r="P1788" s="15">
        <v>0</v>
      </c>
      <c r="Q1788" s="15">
        <v>2</v>
      </c>
      <c r="R1788" s="15">
        <v>0</v>
      </c>
      <c r="S1788" s="15">
        <v>0</v>
      </c>
      <c r="T1788" s="15">
        <v>0</v>
      </c>
      <c r="U1788" s="15">
        <v>1</v>
      </c>
      <c r="V1788" s="15">
        <v>0</v>
      </c>
      <c r="W1788" s="15">
        <v>0</v>
      </c>
      <c r="X1788" s="15">
        <v>0</v>
      </c>
      <c r="Y1788" s="15">
        <v>0</v>
      </c>
      <c r="Z1788" s="15">
        <v>0</v>
      </c>
    </row>
    <row r="1789" spans="1:26" x14ac:dyDescent="0.3">
      <c r="A1789" s="2" t="s">
        <v>4879</v>
      </c>
      <c r="B1789" s="13" t="s">
        <v>5665</v>
      </c>
      <c r="C1789" s="13" t="s">
        <v>979</v>
      </c>
      <c r="D1789" s="12" t="s">
        <v>121</v>
      </c>
      <c r="E1789" s="13" t="s">
        <v>5673</v>
      </c>
      <c r="F1789" s="2">
        <v>0</v>
      </c>
      <c r="G1789" s="15"/>
      <c r="H1789" s="7">
        <f>L1789*'114成績輸入與落點儀表板'!$B$2+M1789*'114成績輸入與落點儀表板'!$B$3+N1789*'114成績輸入與落點儀表板'!$B$4+O1789*'114成績輸入與落點儀表板'!$B$5+P1789*'114成績輸入與落點儀表板'!$B$6+Q1789*'114成績輸入與落點儀表板'!$B$7+R1789*'114成績輸入與落點儀表板'!$B$8+S1789*'114成績輸入與落點儀表板'!$B$9+T1789*'114成績輸入與落點儀表板'!$B$10+U1789*'114成績輸入與落點儀表板'!$B$11+V1789*'114成績輸入與落點儀表板'!$B$12+W1789*'114成績輸入與落點儀表板'!$B$13+X1789*'114成績輸入與落點儀表板'!$B$14+Y1789*'114成績輸入與落點儀表板'!$B$15+Z1789*'114成績輸入與落點儀表板'!$B$16</f>
        <v>0</v>
      </c>
      <c r="I1789" s="8" t="str">
        <f t="shared" si="54"/>
        <v/>
      </c>
      <c r="J1789" s="2" t="str">
        <f t="shared" si="55"/>
        <v>無錄取資料</v>
      </c>
      <c r="K1789" s="16" t="str">
        <f>IF(AND(IF('114成績輸入與落點儀表板'!$C$2="必須採計",L1789&gt;0,IF('114成績輸入與落點儀表板'!$C$2="不可採計",L1789=0,TRUE)),IF('114成績輸入與落點儀表板'!$C$3="必須採計",M1789&gt;0,IF('114成績輸入與落點儀表板'!$C$3="不可採計",M1789=0,TRUE)),IF('114成績輸入與落點儀表板'!$C$4="必須採計",N1789&gt;0,IF('114成績輸入與落點儀表板'!$C$4="不可採計",N1789=0,TRUE)),IF('114成績輸入與落點儀表板'!$C$5="必須採計",O1789&gt;0,IF('114成績輸入與落點儀表板'!$C$5="不可採計",O1789=0,TRUE)),IF('114成績輸入與落點儀表板'!$C$6="必須採計",P1789&gt;0,IF('114成績輸入與落點儀表板'!$C$6="不可採計",P1789=0,TRUE)),IF('114成績輸入與落點儀表板'!$C$7="必須採計",Q1789&gt;0,IF('114成績輸入與落點儀表板'!$C$7="不可採計",Q1789=0,TRUE)),IF('114成績輸入與落點儀表板'!$C$8="必須採計",R1789&gt;0,IF('114成績輸入與落點儀表板'!$C$8="不可採計",R1789=0,TRUE)),IF('114成績輸入與落點儀表板'!$C$9="必須採計",S1789&gt;0,IF('114成績輸入與落點儀表板'!$C$9="不可採計",S1789=0,TRUE)),IF('114成績輸入與落點儀表板'!$C$10="必須採計",T1789&gt;0,IF('114成績輸入與落點儀表板'!$C$10="不可採計",T1789=0,TRUE)),IF('114成績輸入與落點儀表板'!$C$11="必須採計",U1789&gt;0,IF('114成績輸入與落點儀表板'!$C$11="不可採計",U1789=0,TRUE)),IF('114成績輸入與落點儀表板'!$C$12="必須採計",V1789&gt;0,IF('114成績輸入與落點儀表板'!$C$12="不可採計",V1789=0,TRUE)),IF('114成績輸入與落點儀表板'!$C$13="必須採計",W1789&gt;0,IF('114成績輸入與落點儀表板'!$C$13="不可採計",W1789=0,TRUE)),IF('114成績輸入與落點儀表板'!$C$14="必須採計",X1789&gt;0,IF('114成績輸入與落點儀表板'!$C$14="不可採計",X1789=0,TRUE)),IF('114成績輸入與落點儀表板'!$C$15="必須採計",Y1789&gt;0,IF('114成績輸入與落點儀表板'!$C$15="不可採計",Y1789=0,TRUE)),IF('114成績輸入與落點儀表板'!$C$16="必須採計",Z1789&gt;0,IF('114成績輸入與落點儀表板'!$C$16="不可採計",Z1789=0,TRUE))),"✅ 符合","❌ 不符合")</f>
        <v>❌ 不符合</v>
      </c>
      <c r="L1789" s="15">
        <v>0</v>
      </c>
      <c r="M1789" s="15">
        <v>2</v>
      </c>
      <c r="N1789" s="15">
        <v>0</v>
      </c>
      <c r="O1789" s="15">
        <v>0</v>
      </c>
      <c r="P1789" s="15">
        <v>0</v>
      </c>
      <c r="Q1789" s="15">
        <v>1</v>
      </c>
      <c r="R1789" s="15">
        <v>0</v>
      </c>
      <c r="S1789" s="15">
        <v>0</v>
      </c>
      <c r="T1789" s="15">
        <v>0</v>
      </c>
      <c r="U1789" s="15">
        <v>1</v>
      </c>
      <c r="V1789" s="15">
        <v>0</v>
      </c>
      <c r="W1789" s="15">
        <v>0</v>
      </c>
      <c r="X1789" s="15">
        <v>0</v>
      </c>
      <c r="Y1789" s="15">
        <v>0</v>
      </c>
      <c r="Z1789" s="15">
        <v>0</v>
      </c>
    </row>
    <row r="1790" spans="1:26" ht="15.75" customHeight="1" x14ac:dyDescent="0.3">
      <c r="A1790" s="2" t="s">
        <v>4880</v>
      </c>
      <c r="B1790" s="13" t="s">
        <v>5665</v>
      </c>
      <c r="C1790" s="13" t="s">
        <v>5674</v>
      </c>
      <c r="D1790" s="12" t="s">
        <v>121</v>
      </c>
      <c r="E1790" s="13" t="s">
        <v>5675</v>
      </c>
      <c r="F1790" s="2">
        <v>1</v>
      </c>
      <c r="G1790" s="15">
        <v>82.5</v>
      </c>
      <c r="H1790" s="7">
        <f>L1790*'114成績輸入與落點儀表板'!$B$2+M1790*'114成績輸入與落點儀表板'!$B$3+N1790*'114成績輸入與落點儀表板'!$B$4+O1790*'114成績輸入與落點儀表板'!$B$5+P1790*'114成績輸入與落點儀表板'!$B$6+Q1790*'114成績輸入與落點儀表板'!$B$7+R1790*'114成績輸入與落點儀表板'!$B$8+S1790*'114成績輸入與落點儀表板'!$B$9+T1790*'114成績輸入與落點儀表板'!$B$10+U1790*'114成績輸入與落點儀表板'!$B$11+V1790*'114成績輸入與落點儀表板'!$B$12+W1790*'114成績輸入與落點儀表板'!$B$13+X1790*'114成績輸入與落點儀表板'!$B$14+Y1790*'114成績輸入與落點儀表板'!$B$15+Z1790*'114成績輸入與落點儀表板'!$B$16</f>
        <v>0</v>
      </c>
      <c r="I1790" s="8">
        <f t="shared" si="54"/>
        <v>-82.5</v>
      </c>
      <c r="J1790" s="2" t="str">
        <f t="shared" si="55"/>
        <v>FAIL</v>
      </c>
      <c r="K1790" s="16" t="str">
        <f>IF(AND(IF('114成績輸入與落點儀表板'!$C$2="必須採計",L1790&gt;0,IF('114成績輸入與落點儀表板'!$C$2="不可採計",L1790=0,TRUE)),IF('114成績輸入與落點儀表板'!$C$3="必須採計",M1790&gt;0,IF('114成績輸入與落點儀表板'!$C$3="不可採計",M1790=0,TRUE)),IF('114成績輸入與落點儀表板'!$C$4="必須採計",N1790&gt;0,IF('114成績輸入與落點儀表板'!$C$4="不可採計",N1790=0,TRUE)),IF('114成績輸入與落點儀表板'!$C$5="必須採計",O1790&gt;0,IF('114成績輸入與落點儀表板'!$C$5="不可採計",O1790=0,TRUE)),IF('114成績輸入與落點儀表板'!$C$6="必須採計",P1790&gt;0,IF('114成績輸入與落點儀表板'!$C$6="不可採計",P1790=0,TRUE)),IF('114成績輸入與落點儀表板'!$C$7="必須採計",Q1790&gt;0,IF('114成績輸入與落點儀表板'!$C$7="不可採計",Q1790=0,TRUE)),IF('114成績輸入與落點儀表板'!$C$8="必須採計",R1790&gt;0,IF('114成績輸入與落點儀表板'!$C$8="不可採計",R1790=0,TRUE)),IF('114成績輸入與落點儀表板'!$C$9="必須採計",S1790&gt;0,IF('114成績輸入與落點儀表板'!$C$9="不可採計",S1790=0,TRUE)),IF('114成績輸入與落點儀表板'!$C$10="必須採計",T1790&gt;0,IF('114成績輸入與落點儀表板'!$C$10="不可採計",T1790=0,TRUE)),IF('114成績輸入與落點儀表板'!$C$11="必須採計",U1790&gt;0,IF('114成績輸入與落點儀表板'!$C$11="不可採計",U1790=0,TRUE)),IF('114成績輸入與落點儀表板'!$C$12="必須採計",V1790&gt;0,IF('114成績輸入與落點儀表板'!$C$12="不可採計",V1790=0,TRUE)),IF('114成績輸入與落點儀表板'!$C$13="必須採計",W1790&gt;0,IF('114成績輸入與落點儀表板'!$C$13="不可採計",W1790=0,TRUE)),IF('114成績輸入與落點儀表板'!$C$14="必須採計",X1790&gt;0,IF('114成績輸入與落點儀表板'!$C$14="不可採計",X1790=0,TRUE)),IF('114成績輸入與落點儀表板'!$C$15="必須採計",Y1790&gt;0,IF('114成績輸入與落點儀表板'!$C$15="不可採計",Y1790=0,TRUE)),IF('114成績輸入與落點儀表板'!$C$16="必須採計",Z1790&gt;0,IF('114成績輸入與落點儀表板'!$C$16="不可採計",Z1790=0,TRUE))),"✅ 符合","❌ 不符合")</f>
        <v>❌ 不符合</v>
      </c>
      <c r="L1790" s="15">
        <v>0</v>
      </c>
      <c r="M1790" s="15">
        <v>0</v>
      </c>
      <c r="N1790" s="15">
        <v>0</v>
      </c>
      <c r="O1790" s="15">
        <v>0</v>
      </c>
      <c r="P1790" s="15">
        <v>0</v>
      </c>
      <c r="Q1790" s="15">
        <v>2</v>
      </c>
      <c r="R1790" s="15">
        <v>0</v>
      </c>
      <c r="S1790" s="15">
        <v>0</v>
      </c>
      <c r="T1790" s="15">
        <v>0</v>
      </c>
      <c r="U1790" s="15">
        <v>1.5</v>
      </c>
      <c r="V1790" s="15">
        <v>1</v>
      </c>
      <c r="W1790" s="15">
        <v>0</v>
      </c>
      <c r="X1790" s="15">
        <v>0</v>
      </c>
      <c r="Y1790" s="15">
        <v>0</v>
      </c>
      <c r="Z1790" s="15">
        <v>0</v>
      </c>
    </row>
    <row r="1791" spans="1:26" x14ac:dyDescent="0.3">
      <c r="A1791" s="2" t="s">
        <v>4882</v>
      </c>
      <c r="B1791" s="13" t="s">
        <v>5665</v>
      </c>
      <c r="C1791" s="13" t="s">
        <v>5676</v>
      </c>
      <c r="D1791" s="12" t="s">
        <v>227</v>
      </c>
      <c r="E1791" s="13" t="s">
        <v>5677</v>
      </c>
      <c r="F1791" s="2">
        <v>3</v>
      </c>
      <c r="G1791" s="15">
        <v>111</v>
      </c>
      <c r="H1791" s="7">
        <f>L1791*'114成績輸入與落點儀表板'!$B$2+M1791*'114成績輸入與落點儀表板'!$B$3+N1791*'114成績輸入與落點儀表板'!$B$4+O1791*'114成績輸入與落點儀表板'!$B$5+P1791*'114成績輸入與落點儀表板'!$B$6+Q1791*'114成績輸入與落點儀表板'!$B$7+R1791*'114成績輸入與落點儀表板'!$B$8+S1791*'114成績輸入與落點儀表板'!$B$9+T1791*'114成績輸入與落點儀表板'!$B$10+U1791*'114成績輸入與落點儀表板'!$B$11+V1791*'114成績輸入與落點儀表板'!$B$12+W1791*'114成績輸入與落點儀表板'!$B$13+X1791*'114成績輸入與落點儀表板'!$B$14+Y1791*'114成績輸入與落點儀表板'!$B$15+Z1791*'114成績輸入與落點儀表板'!$B$16</f>
        <v>0</v>
      </c>
      <c r="I1791" s="8">
        <f t="shared" si="54"/>
        <v>-111</v>
      </c>
      <c r="J1791" s="2" t="str">
        <f t="shared" si="55"/>
        <v>FAIL</v>
      </c>
      <c r="K1791" s="16" t="str">
        <f>IF(AND(IF('114成績輸入與落點儀表板'!$C$2="必須採計",L1791&gt;0,IF('114成績輸入與落點儀表板'!$C$2="不可採計",L1791=0,TRUE)),IF('114成績輸入與落點儀表板'!$C$3="必須採計",M1791&gt;0,IF('114成績輸入與落點儀表板'!$C$3="不可採計",M1791=0,TRUE)),IF('114成績輸入與落點儀表板'!$C$4="必須採計",N1791&gt;0,IF('114成績輸入與落點儀表板'!$C$4="不可採計",N1791=0,TRUE)),IF('114成績輸入與落點儀表板'!$C$5="必須採計",O1791&gt;0,IF('114成績輸入與落點儀表板'!$C$5="不可採計",O1791=0,TRUE)),IF('114成績輸入與落點儀表板'!$C$6="必須採計",P1791&gt;0,IF('114成績輸入與落點儀表板'!$C$6="不可採計",P1791=0,TRUE)),IF('114成績輸入與落點儀表板'!$C$7="必須採計",Q1791&gt;0,IF('114成績輸入與落點儀表板'!$C$7="不可採計",Q1791=0,TRUE)),IF('114成績輸入與落點儀表板'!$C$8="必須採計",R1791&gt;0,IF('114成績輸入與落點儀表板'!$C$8="不可採計",R1791=0,TRUE)),IF('114成績輸入與落點儀表板'!$C$9="必須採計",S1791&gt;0,IF('114成績輸入與落點儀表板'!$C$9="不可採計",S1791=0,TRUE)),IF('114成績輸入與落點儀表板'!$C$10="必須採計",T1791&gt;0,IF('114成績輸入與落點儀表板'!$C$10="不可採計",T1791=0,TRUE)),IF('114成績輸入與落點儀表板'!$C$11="必須採計",U1791&gt;0,IF('114成績輸入與落點儀表板'!$C$11="不可採計",U1791=0,TRUE)),IF('114成績輸入與落點儀表板'!$C$12="必須採計",V1791&gt;0,IF('114成績輸入與落點儀表板'!$C$12="不可採計",V1791=0,TRUE)),IF('114成績輸入與落點儀表板'!$C$13="必須採計",W1791&gt;0,IF('114成績輸入與落點儀表板'!$C$13="不可採計",W1791=0,TRUE)),IF('114成績輸入與落點儀表板'!$C$14="必須採計",X1791&gt;0,IF('114成績輸入與落點儀表板'!$C$14="不可採計",X1791=0,TRUE)),IF('114成績輸入與落點儀表板'!$C$15="必須採計",Y1791&gt;0,IF('114成績輸入與落點儀表板'!$C$15="不可採計",Y1791=0,TRUE)),IF('114成績輸入與落點儀表板'!$C$16="必須採計",Z1791&gt;0,IF('114成績輸入與落點儀表板'!$C$16="不可採計",Z1791=0,TRUE))),"✅ 符合","❌ 不符合")</f>
        <v>❌ 不符合</v>
      </c>
      <c r="L1791" s="15">
        <v>0</v>
      </c>
      <c r="M1791" s="15">
        <v>0</v>
      </c>
      <c r="N1791" s="15">
        <v>0</v>
      </c>
      <c r="O1791" s="15">
        <v>0</v>
      </c>
      <c r="P1791" s="15">
        <v>0</v>
      </c>
      <c r="Q1791" s="15">
        <v>0</v>
      </c>
      <c r="R1791" s="15">
        <v>0</v>
      </c>
      <c r="S1791" s="15">
        <v>0</v>
      </c>
      <c r="T1791" s="15">
        <v>2</v>
      </c>
      <c r="U1791" s="15">
        <v>0</v>
      </c>
      <c r="V1791" s="15">
        <v>1.75</v>
      </c>
      <c r="W1791" s="15">
        <v>2</v>
      </c>
      <c r="X1791" s="15">
        <v>0</v>
      </c>
      <c r="Y1791" s="15">
        <v>0</v>
      </c>
      <c r="Z1791" s="15">
        <v>0</v>
      </c>
    </row>
    <row r="1792" spans="1:26" ht="15.75" customHeight="1" x14ac:dyDescent="0.3">
      <c r="A1792" s="2" t="s">
        <v>4884</v>
      </c>
      <c r="B1792" s="13" t="s">
        <v>5665</v>
      </c>
      <c r="C1792" s="13" t="s">
        <v>5678</v>
      </c>
      <c r="D1792" s="12" t="s">
        <v>103</v>
      </c>
      <c r="E1792" s="13" t="s">
        <v>5679</v>
      </c>
      <c r="F1792" s="2">
        <v>0</v>
      </c>
      <c r="G1792" s="15"/>
      <c r="H1792" s="7">
        <f>L1792*'114成績輸入與落點儀表板'!$B$2+M1792*'114成績輸入與落點儀表板'!$B$3+N1792*'114成績輸入與落點儀表板'!$B$4+O1792*'114成績輸入與落點儀表板'!$B$5+P1792*'114成績輸入與落點儀表板'!$B$6+Q1792*'114成績輸入與落點儀表板'!$B$7+R1792*'114成績輸入與落點儀表板'!$B$8+S1792*'114成績輸入與落點儀表板'!$B$9+T1792*'114成績輸入與落點儀表板'!$B$10+U1792*'114成績輸入與落點儀表板'!$B$11+V1792*'114成績輸入與落點儀表板'!$B$12+W1792*'114成績輸入與落點儀表板'!$B$13+X1792*'114成績輸入與落點儀表板'!$B$14+Y1792*'114成績輸入與落點儀表板'!$B$15+Z1792*'114成績輸入與落點儀表板'!$B$16</f>
        <v>0</v>
      </c>
      <c r="I1792" s="8" t="str">
        <f t="shared" si="54"/>
        <v/>
      </c>
      <c r="J1792" s="2" t="str">
        <f t="shared" si="55"/>
        <v>無錄取資料</v>
      </c>
      <c r="K1792" s="16" t="str">
        <f>IF(AND(IF('114成績輸入與落點儀表板'!$C$2="必須採計",L1792&gt;0,IF('114成績輸入與落點儀表板'!$C$2="不可採計",L1792=0,TRUE)),IF('114成績輸入與落點儀表板'!$C$3="必須採計",M1792&gt;0,IF('114成績輸入與落點儀表板'!$C$3="不可採計",M1792=0,TRUE)),IF('114成績輸入與落點儀表板'!$C$4="必須採計",N1792&gt;0,IF('114成績輸入與落點儀表板'!$C$4="不可採計",N1792=0,TRUE)),IF('114成績輸入與落點儀表板'!$C$5="必須採計",O1792&gt;0,IF('114成績輸入與落點儀表板'!$C$5="不可採計",O1792=0,TRUE)),IF('114成績輸入與落點儀表板'!$C$6="必須採計",P1792&gt;0,IF('114成績輸入與落點儀表板'!$C$6="不可採計",P1792=0,TRUE)),IF('114成績輸入與落點儀表板'!$C$7="必須採計",Q1792&gt;0,IF('114成績輸入與落點儀表板'!$C$7="不可採計",Q1792=0,TRUE)),IF('114成績輸入與落點儀表板'!$C$8="必須採計",R1792&gt;0,IF('114成績輸入與落點儀表板'!$C$8="不可採計",R1792=0,TRUE)),IF('114成績輸入與落點儀表板'!$C$9="必須採計",S1792&gt;0,IF('114成績輸入與落點儀表板'!$C$9="不可採計",S1792=0,TRUE)),IF('114成績輸入與落點儀表板'!$C$10="必須採計",T1792&gt;0,IF('114成績輸入與落點儀表板'!$C$10="不可採計",T1792=0,TRUE)),IF('114成績輸入與落點儀表板'!$C$11="必須採計",U1792&gt;0,IF('114成績輸入與落點儀表板'!$C$11="不可採計",U1792=0,TRUE)),IF('114成績輸入與落點儀表板'!$C$12="必須採計",V1792&gt;0,IF('114成績輸入與落點儀表板'!$C$12="不可採計",V1792=0,TRUE)),IF('114成績輸入與落點儀表板'!$C$13="必須採計",W1792&gt;0,IF('114成績輸入與落點儀表板'!$C$13="不可採計",W1792=0,TRUE)),IF('114成績輸入與落點儀表板'!$C$14="必須採計",X1792&gt;0,IF('114成績輸入與落點儀表板'!$C$14="不可採計",X1792=0,TRUE)),IF('114成績輸入與落點儀表板'!$C$15="必須採計",Y1792&gt;0,IF('114成績輸入與落點儀表板'!$C$15="不可採計",Y1792=0,TRUE)),IF('114成績輸入與落點儀表板'!$C$16="必須採計",Z1792&gt;0,IF('114成績輸入與落點儀表板'!$C$16="不可採計",Z1792=0,TRUE))),"✅ 符合","❌ 不符合")</f>
        <v>✅ 符合</v>
      </c>
      <c r="L1792" s="15">
        <v>2</v>
      </c>
      <c r="M1792" s="15">
        <v>1.5</v>
      </c>
      <c r="N1792" s="15">
        <v>1.75</v>
      </c>
      <c r="O1792" s="15">
        <v>0</v>
      </c>
      <c r="P1792" s="15">
        <v>0</v>
      </c>
      <c r="Q1792" s="15">
        <v>0</v>
      </c>
      <c r="R1792" s="15">
        <v>0</v>
      </c>
      <c r="S1792" s="15">
        <v>0</v>
      </c>
      <c r="T1792" s="15">
        <v>0</v>
      </c>
      <c r="U1792" s="15">
        <v>0</v>
      </c>
      <c r="V1792" s="15">
        <v>0</v>
      </c>
      <c r="W1792" s="15">
        <v>0</v>
      </c>
      <c r="X1792" s="15">
        <v>0</v>
      </c>
      <c r="Y1792" s="15">
        <v>0</v>
      </c>
      <c r="Z1792" s="15">
        <v>0</v>
      </c>
    </row>
    <row r="1793" spans="1:26" x14ac:dyDescent="0.3">
      <c r="A1793" s="2" t="s">
        <v>4885</v>
      </c>
      <c r="B1793" s="13" t="s">
        <v>3837</v>
      </c>
      <c r="C1793" s="13" t="s">
        <v>4852</v>
      </c>
      <c r="D1793" s="12" t="s">
        <v>121</v>
      </c>
      <c r="E1793" s="13" t="s">
        <v>4331</v>
      </c>
      <c r="F1793" s="2">
        <v>2</v>
      </c>
      <c r="G1793" s="15">
        <v>101</v>
      </c>
      <c r="H1793" s="7">
        <f>L1793*'114成績輸入與落點儀表板'!$B$2+M1793*'114成績輸入與落點儀表板'!$B$3+N1793*'114成績輸入與落點儀表板'!$B$4+O1793*'114成績輸入與落點儀表板'!$B$5+P1793*'114成績輸入與落點儀表板'!$B$6+Q1793*'114成績輸入與落點儀表板'!$B$7+R1793*'114成績輸入與落點儀表板'!$B$8+S1793*'114成績輸入與落點儀表板'!$B$9+T1793*'114成績輸入與落點儀表板'!$B$10+U1793*'114成績輸入與落點儀表板'!$B$11+V1793*'114成績輸入與落點儀表板'!$B$12+W1793*'114成績輸入與落點儀表板'!$B$13+X1793*'114成績輸入與落點儀表板'!$B$14+Y1793*'114成績輸入與落點儀表板'!$B$15+Z1793*'114成績輸入與落點儀表板'!$B$16</f>
        <v>0</v>
      </c>
      <c r="I1793" s="8">
        <f t="shared" si="54"/>
        <v>-101</v>
      </c>
      <c r="J1793" s="2" t="str">
        <f t="shared" si="55"/>
        <v>FAIL</v>
      </c>
      <c r="K1793" s="16" t="str">
        <f>IF(AND(IF('114成績輸入與落點儀表板'!$C$2="必須採計",L1793&gt;0,IF('114成績輸入與落點儀表板'!$C$2="不可採計",L1793=0,TRUE)),IF('114成績輸入與落點儀表板'!$C$3="必須採計",M1793&gt;0,IF('114成績輸入與落點儀表板'!$C$3="不可採計",M1793=0,TRUE)),IF('114成績輸入與落點儀表板'!$C$4="必須採計",N1793&gt;0,IF('114成績輸入與落點儀表板'!$C$4="不可採計",N1793=0,TRUE)),IF('114成績輸入與落點儀表板'!$C$5="必須採計",O1793&gt;0,IF('114成績輸入與落點儀表板'!$C$5="不可採計",O1793=0,TRUE)),IF('114成績輸入與落點儀表板'!$C$6="必須採計",P1793&gt;0,IF('114成績輸入與落點儀表板'!$C$6="不可採計",P1793=0,TRUE)),IF('114成績輸入與落點儀表板'!$C$7="必須採計",Q1793&gt;0,IF('114成績輸入與落點儀表板'!$C$7="不可採計",Q1793=0,TRUE)),IF('114成績輸入與落點儀表板'!$C$8="必須採計",R1793&gt;0,IF('114成績輸入與落點儀表板'!$C$8="不可採計",R1793=0,TRUE)),IF('114成績輸入與落點儀表板'!$C$9="必須採計",S1793&gt;0,IF('114成績輸入與落點儀表板'!$C$9="不可採計",S1793=0,TRUE)),IF('114成績輸入與落點儀表板'!$C$10="必須採計",T1793&gt;0,IF('114成績輸入與落點儀表板'!$C$10="不可採計",T1793=0,TRUE)),IF('114成績輸入與落點儀表板'!$C$11="必須採計",U1793&gt;0,IF('114成績輸入與落點儀表板'!$C$11="不可採計",U1793=0,TRUE)),IF('114成績輸入與落點儀表板'!$C$12="必須採計",V1793&gt;0,IF('114成績輸入與落點儀表板'!$C$12="不可採計",V1793=0,TRUE)),IF('114成績輸入與落點儀表板'!$C$13="必須採計",W1793&gt;0,IF('114成績輸入與落點儀表板'!$C$13="不可採計",W1793=0,TRUE)),IF('114成績輸入與落點儀表板'!$C$14="必須採計",X1793&gt;0,IF('114成績輸入與落點儀表板'!$C$14="不可採計",X1793=0,TRUE)),IF('114成績輸入與落點儀表板'!$C$15="必須採計",Y1793&gt;0,IF('114成績輸入與落點儀表板'!$C$15="不可採計",Y1793=0,TRUE)),IF('114成績輸入與落點儀表板'!$C$16="必須採計",Z1793&gt;0,IF('114成績輸入與落點儀表板'!$C$16="不可採計",Z1793=0,TRUE))),"✅ 符合","❌ 不符合")</f>
        <v>✅ 符合</v>
      </c>
      <c r="L1793" s="15">
        <v>2</v>
      </c>
      <c r="M1793" s="15">
        <v>0</v>
      </c>
      <c r="N1793" s="15">
        <v>0</v>
      </c>
      <c r="O1793" s="15">
        <v>0</v>
      </c>
      <c r="P1793" s="15">
        <v>0</v>
      </c>
      <c r="Q1793" s="15">
        <v>1</v>
      </c>
      <c r="R1793" s="15">
        <v>0</v>
      </c>
      <c r="S1793" s="15">
        <v>0</v>
      </c>
      <c r="T1793" s="15">
        <v>0</v>
      </c>
      <c r="U1793" s="15">
        <v>0</v>
      </c>
      <c r="V1793" s="15">
        <v>0</v>
      </c>
      <c r="W1793" s="15">
        <v>2</v>
      </c>
      <c r="X1793" s="15">
        <v>0</v>
      </c>
      <c r="Y1793" s="15">
        <v>0</v>
      </c>
      <c r="Z1793" s="15">
        <v>0</v>
      </c>
    </row>
    <row r="1794" spans="1:26" ht="15.75" customHeight="1" x14ac:dyDescent="0.3">
      <c r="A1794" s="2" t="s">
        <v>4886</v>
      </c>
      <c r="B1794" s="13" t="s">
        <v>3837</v>
      </c>
      <c r="C1794" s="13" t="s">
        <v>3838</v>
      </c>
      <c r="D1794" s="12" t="s">
        <v>121</v>
      </c>
      <c r="E1794" s="13" t="s">
        <v>5680</v>
      </c>
      <c r="F1794" s="2">
        <v>2</v>
      </c>
      <c r="G1794" s="15">
        <v>179</v>
      </c>
      <c r="H1794" s="7">
        <f>L1794*'114成績輸入與落點儀表板'!$B$2+M1794*'114成績輸入與落點儀表板'!$B$3+N1794*'114成績輸入與落點儀表板'!$B$4+O1794*'114成績輸入與落點儀表板'!$B$5+P1794*'114成績輸入與落點儀表板'!$B$6+Q1794*'114成績輸入與落點儀表板'!$B$7+R1794*'114成績輸入與落點儀表板'!$B$8+S1794*'114成績輸入與落點儀表板'!$B$9+T1794*'114成績輸入與落點儀表板'!$B$10+U1794*'114成績輸入與落點儀表板'!$B$11+V1794*'114成績輸入與落點儀表板'!$B$12+W1794*'114成績輸入與落點儀表板'!$B$13+X1794*'114成績輸入與落點儀表板'!$B$14+Y1794*'114成績輸入與落點儀表板'!$B$15+Z1794*'114成績輸入與落點儀表板'!$B$16</f>
        <v>0</v>
      </c>
      <c r="I1794" s="8">
        <f t="shared" ref="I1794:I1857" si="56">IF(G1794="","",H1794-G1794)</f>
        <v>-179</v>
      </c>
      <c r="J1794" s="2" t="str">
        <f t="shared" ref="J1794:J1857" si="57">IF(G1794="","無錄取資料",IF(I1794&gt;=0,"PASS","FAIL"))</f>
        <v>FAIL</v>
      </c>
      <c r="K1794" s="16" t="str">
        <f>IF(AND(IF('114成績輸入與落點儀表板'!$C$2="必須採計",L1794&gt;0,IF('114成績輸入與落點儀表板'!$C$2="不可採計",L1794=0,TRUE)),IF('114成績輸入與落點儀表板'!$C$3="必須採計",M1794&gt;0,IF('114成績輸入與落點儀表板'!$C$3="不可採計",M1794=0,TRUE)),IF('114成績輸入與落點儀表板'!$C$4="必須採計",N1794&gt;0,IF('114成績輸入與落點儀表板'!$C$4="不可採計",N1794=0,TRUE)),IF('114成績輸入與落點儀表板'!$C$5="必須採計",O1794&gt;0,IF('114成績輸入與落點儀表板'!$C$5="不可採計",O1794=0,TRUE)),IF('114成績輸入與落點儀表板'!$C$6="必須採計",P1794&gt;0,IF('114成績輸入與落點儀表板'!$C$6="不可採計",P1794=0,TRUE)),IF('114成績輸入與落點儀表板'!$C$7="必須採計",Q1794&gt;0,IF('114成績輸入與落點儀表板'!$C$7="不可採計",Q1794=0,TRUE)),IF('114成績輸入與落點儀表板'!$C$8="必須採計",R1794&gt;0,IF('114成績輸入與落點儀表板'!$C$8="不可採計",R1794=0,TRUE)),IF('114成績輸入與落點儀表板'!$C$9="必須採計",S1794&gt;0,IF('114成績輸入與落點儀表板'!$C$9="不可採計",S1794=0,TRUE)),IF('114成績輸入與落點儀表板'!$C$10="必須採計",T1794&gt;0,IF('114成績輸入與落點儀表板'!$C$10="不可採計",T1794=0,TRUE)),IF('114成績輸入與落點儀表板'!$C$11="必須採計",U1794&gt;0,IF('114成績輸入與落點儀表板'!$C$11="不可採計",U1794=0,TRUE)),IF('114成績輸入與落點儀表板'!$C$12="必須採計",V1794&gt;0,IF('114成績輸入與落點儀表板'!$C$12="不可採計",V1794=0,TRUE)),IF('114成績輸入與落點儀表板'!$C$13="必須採計",W1794&gt;0,IF('114成績輸入與落點儀表板'!$C$13="不可採計",W1794=0,TRUE)),IF('114成績輸入與落點儀表板'!$C$14="必須採計",X1794&gt;0,IF('114成績輸入與落點儀表板'!$C$14="不可採計",X1794=0,TRUE)),IF('114成績輸入與落點儀表板'!$C$15="必須採計",Y1794&gt;0,IF('114成績輸入與落點儀表板'!$C$15="不可採計",Y1794=0,TRUE)),IF('114成績輸入與落點儀表板'!$C$16="必須採計",Z1794&gt;0,IF('114成績輸入與落點儀表板'!$C$16="不可採計",Z1794=0,TRUE))),"✅ 符合","❌ 不符合")</f>
        <v>✅ 符合</v>
      </c>
      <c r="L1794" s="15">
        <v>2</v>
      </c>
      <c r="M1794" s="15">
        <v>0</v>
      </c>
      <c r="N1794" s="15">
        <v>0</v>
      </c>
      <c r="O1794" s="15">
        <v>0</v>
      </c>
      <c r="P1794" s="15">
        <v>0</v>
      </c>
      <c r="Q1794" s="15">
        <v>1</v>
      </c>
      <c r="R1794" s="15">
        <v>0</v>
      </c>
      <c r="S1794" s="15">
        <v>0</v>
      </c>
      <c r="T1794" s="15">
        <v>0</v>
      </c>
      <c r="U1794" s="15">
        <v>2</v>
      </c>
      <c r="V1794" s="15">
        <v>2</v>
      </c>
      <c r="W1794" s="15">
        <v>0</v>
      </c>
      <c r="X1794" s="15">
        <v>0</v>
      </c>
      <c r="Y1794" s="15">
        <v>0</v>
      </c>
      <c r="Z1794" s="15">
        <v>0</v>
      </c>
    </row>
    <row r="1795" spans="1:26" x14ac:dyDescent="0.3">
      <c r="A1795" s="2" t="s">
        <v>4888</v>
      </c>
      <c r="B1795" s="13" t="s">
        <v>3837</v>
      </c>
      <c r="C1795" s="13" t="s">
        <v>3840</v>
      </c>
      <c r="D1795" s="12" t="s">
        <v>4062</v>
      </c>
      <c r="E1795" s="13" t="s">
        <v>5681</v>
      </c>
      <c r="F1795" s="2">
        <v>4</v>
      </c>
      <c r="G1795" s="15">
        <v>108.5</v>
      </c>
      <c r="H1795" s="7">
        <f>L1795*'114成績輸入與落點儀表板'!$B$2+M1795*'114成績輸入與落點儀表板'!$B$3+N1795*'114成績輸入與落點儀表板'!$B$4+O1795*'114成績輸入與落點儀表板'!$B$5+P1795*'114成績輸入與落點儀表板'!$B$6+Q1795*'114成績輸入與落點儀表板'!$B$7+R1795*'114成績輸入與落點儀表板'!$B$8+S1795*'114成績輸入與落點儀表板'!$B$9+T1795*'114成績輸入與落點儀表板'!$B$10+U1795*'114成績輸入與落點儀表板'!$B$11+V1795*'114成績輸入與落點儀表板'!$B$12+W1795*'114成績輸入與落點儀表板'!$B$13+X1795*'114成績輸入與落點儀表板'!$B$14+Y1795*'114成績輸入與落點儀表板'!$B$15+Z1795*'114成績輸入與落點儀表板'!$B$16</f>
        <v>0</v>
      </c>
      <c r="I1795" s="8">
        <f t="shared" si="56"/>
        <v>-108.5</v>
      </c>
      <c r="J1795" s="2" t="str">
        <f t="shared" si="57"/>
        <v>FAIL</v>
      </c>
      <c r="K1795" s="16" t="str">
        <f>IF(AND(IF('114成績輸入與落點儀表板'!$C$2="必須採計",L1795&gt;0,IF('114成績輸入與落點儀表板'!$C$2="不可採計",L1795=0,TRUE)),IF('114成績輸入與落點儀表板'!$C$3="必須採計",M1795&gt;0,IF('114成績輸入與落點儀表板'!$C$3="不可採計",M1795=0,TRUE)),IF('114成績輸入與落點儀表板'!$C$4="必須採計",N1795&gt;0,IF('114成績輸入與落點儀表板'!$C$4="不可採計",N1795=0,TRUE)),IF('114成績輸入與落點儀表板'!$C$5="必須採計",O1795&gt;0,IF('114成績輸入與落點儀表板'!$C$5="不可採計",O1795=0,TRUE)),IF('114成績輸入與落點儀表板'!$C$6="必須採計",P1795&gt;0,IF('114成績輸入與落點儀表板'!$C$6="不可採計",P1795=0,TRUE)),IF('114成績輸入與落點儀表板'!$C$7="必須採計",Q1795&gt;0,IF('114成績輸入與落點儀表板'!$C$7="不可採計",Q1795=0,TRUE)),IF('114成績輸入與落點儀表板'!$C$8="必須採計",R1795&gt;0,IF('114成績輸入與落點儀表板'!$C$8="不可採計",R1795=0,TRUE)),IF('114成績輸入與落點儀表板'!$C$9="必須採計",S1795&gt;0,IF('114成績輸入與落點儀表板'!$C$9="不可採計",S1795=0,TRUE)),IF('114成績輸入與落點儀表板'!$C$10="必須採計",T1795&gt;0,IF('114成績輸入與落點儀表板'!$C$10="不可採計",T1795=0,TRUE)),IF('114成績輸入與落點儀表板'!$C$11="必須採計",U1795&gt;0,IF('114成績輸入與落點儀表板'!$C$11="不可採計",U1795=0,TRUE)),IF('114成績輸入與落點儀表板'!$C$12="必須採計",V1795&gt;0,IF('114成績輸入與落點儀表板'!$C$12="不可採計",V1795=0,TRUE)),IF('114成績輸入與落點儀表板'!$C$13="必須採計",W1795&gt;0,IF('114成績輸入與落點儀表板'!$C$13="不可採計",W1795=0,TRUE)),IF('114成績輸入與落點儀表板'!$C$14="必須採計",X1795&gt;0,IF('114成績輸入與落點儀表板'!$C$14="不可採計",X1795=0,TRUE)),IF('114成績輸入與落點儀表板'!$C$15="必須採計",Y1795&gt;0,IF('114成績輸入與落點儀表板'!$C$15="不可採計",Y1795=0,TRUE)),IF('114成績輸入與落點儀表板'!$C$16="必須採計",Z1795&gt;0,IF('114成績輸入與落點儀表板'!$C$16="不可採計",Z1795=0,TRUE))),"✅ 符合","❌ 不符合")</f>
        <v>✅ 符合</v>
      </c>
      <c r="L1795" s="15">
        <v>2</v>
      </c>
      <c r="M1795" s="15">
        <v>1.5</v>
      </c>
      <c r="N1795" s="15">
        <v>0</v>
      </c>
      <c r="O1795" s="15">
        <v>0</v>
      </c>
      <c r="P1795" s="15">
        <v>0</v>
      </c>
      <c r="Q1795" s="15">
        <v>0</v>
      </c>
      <c r="R1795" s="15">
        <v>0</v>
      </c>
      <c r="S1795" s="15">
        <v>1</v>
      </c>
      <c r="T1795" s="15">
        <v>1.5</v>
      </c>
      <c r="U1795" s="15">
        <v>0</v>
      </c>
      <c r="V1795" s="15">
        <v>0</v>
      </c>
      <c r="W1795" s="15">
        <v>0</v>
      </c>
      <c r="X1795" s="15">
        <v>0</v>
      </c>
      <c r="Y1795" s="15">
        <v>0</v>
      </c>
      <c r="Z1795" s="15">
        <v>0</v>
      </c>
    </row>
    <row r="1796" spans="1:26" ht="15.75" customHeight="1" x14ac:dyDescent="0.3">
      <c r="A1796" s="2" t="s">
        <v>4889</v>
      </c>
      <c r="B1796" s="13" t="s">
        <v>3837</v>
      </c>
      <c r="C1796" s="13" t="s">
        <v>5682</v>
      </c>
      <c r="D1796" s="12" t="s">
        <v>4062</v>
      </c>
      <c r="E1796" s="13" t="s">
        <v>3284</v>
      </c>
      <c r="F1796" s="2">
        <v>0</v>
      </c>
      <c r="G1796" s="15"/>
      <c r="H1796" s="7">
        <f>L1796*'114成績輸入與落點儀表板'!$B$2+M1796*'114成績輸入與落點儀表板'!$B$3+N1796*'114成績輸入與落點儀表板'!$B$4+O1796*'114成績輸入與落點儀表板'!$B$5+P1796*'114成績輸入與落點儀表板'!$B$6+Q1796*'114成績輸入與落點儀表板'!$B$7+R1796*'114成績輸入與落點儀表板'!$B$8+S1796*'114成績輸入與落點儀表板'!$B$9+T1796*'114成績輸入與落點儀表板'!$B$10+U1796*'114成績輸入與落點儀表板'!$B$11+V1796*'114成績輸入與落點儀表板'!$B$12+W1796*'114成績輸入與落點儀表板'!$B$13+X1796*'114成績輸入與落點儀表板'!$B$14+Y1796*'114成績輸入與落點儀表板'!$B$15+Z1796*'114成績輸入與落點儀表板'!$B$16</f>
        <v>0</v>
      </c>
      <c r="I1796" s="8" t="str">
        <f t="shared" si="56"/>
        <v/>
      </c>
      <c r="J1796" s="2" t="str">
        <f t="shared" si="57"/>
        <v>無錄取資料</v>
      </c>
      <c r="K1796" s="16" t="str">
        <f>IF(AND(IF('114成績輸入與落點儀表板'!$C$2="必須採計",L1796&gt;0,IF('114成績輸入與落點儀表板'!$C$2="不可採計",L1796=0,TRUE)),IF('114成績輸入與落點儀表板'!$C$3="必須採計",M1796&gt;0,IF('114成績輸入與落點儀表板'!$C$3="不可採計",M1796=0,TRUE)),IF('114成績輸入與落點儀表板'!$C$4="必須採計",N1796&gt;0,IF('114成績輸入與落點儀表板'!$C$4="不可採計",N1796=0,TRUE)),IF('114成績輸入與落點儀表板'!$C$5="必須採計",O1796&gt;0,IF('114成績輸入與落點儀表板'!$C$5="不可採計",O1796=0,TRUE)),IF('114成績輸入與落點儀表板'!$C$6="必須採計",P1796&gt;0,IF('114成績輸入與落點儀表板'!$C$6="不可採計",P1796=0,TRUE)),IF('114成績輸入與落點儀表板'!$C$7="必須採計",Q1796&gt;0,IF('114成績輸入與落點儀表板'!$C$7="不可採計",Q1796=0,TRUE)),IF('114成績輸入與落點儀表板'!$C$8="必須採計",R1796&gt;0,IF('114成績輸入與落點儀表板'!$C$8="不可採計",R1796=0,TRUE)),IF('114成績輸入與落點儀表板'!$C$9="必須採計",S1796&gt;0,IF('114成績輸入與落點儀表板'!$C$9="不可採計",S1796=0,TRUE)),IF('114成績輸入與落點儀表板'!$C$10="必須採計",T1796&gt;0,IF('114成績輸入與落點儀表板'!$C$10="不可採計",T1796=0,TRUE)),IF('114成績輸入與落點儀表板'!$C$11="必須採計",U1796&gt;0,IF('114成績輸入與落點儀表板'!$C$11="不可採計",U1796=0,TRUE)),IF('114成績輸入與落點儀表板'!$C$12="必須採計",V1796&gt;0,IF('114成績輸入與落點儀表板'!$C$12="不可採計",V1796=0,TRUE)),IF('114成績輸入與落點儀表板'!$C$13="必須採計",W1796&gt;0,IF('114成績輸入與落點儀表板'!$C$13="不可採計",W1796=0,TRUE)),IF('114成績輸入與落點儀表板'!$C$14="必須採計",X1796&gt;0,IF('114成績輸入與落點儀表板'!$C$14="不可採計",X1796=0,TRUE)),IF('114成績輸入與落點儀表板'!$C$15="必須採計",Y1796&gt;0,IF('114成績輸入與落點儀表板'!$C$15="不可採計",Y1796=0,TRUE)),IF('114成績輸入與落點儀表板'!$C$16="必須採計",Z1796&gt;0,IF('114成績輸入與落點儀表板'!$C$16="不可採計",Z1796=0,TRUE))),"✅ 符合","❌ 不符合")</f>
        <v>✅ 符合</v>
      </c>
      <c r="L1796" s="15">
        <v>2</v>
      </c>
      <c r="M1796" s="15">
        <v>1.5</v>
      </c>
      <c r="N1796" s="15">
        <v>0</v>
      </c>
      <c r="O1796" s="15">
        <v>0</v>
      </c>
      <c r="P1796" s="15">
        <v>0</v>
      </c>
      <c r="Q1796" s="15">
        <v>0</v>
      </c>
      <c r="R1796" s="15">
        <v>0</v>
      </c>
      <c r="S1796" s="15">
        <v>0</v>
      </c>
      <c r="T1796" s="15">
        <v>2</v>
      </c>
      <c r="U1796" s="15">
        <v>0</v>
      </c>
      <c r="V1796" s="15">
        <v>0</v>
      </c>
      <c r="W1796" s="15">
        <v>0</v>
      </c>
      <c r="X1796" s="15">
        <v>0</v>
      </c>
      <c r="Y1796" s="15">
        <v>0</v>
      </c>
      <c r="Z1796" s="15">
        <v>0</v>
      </c>
    </row>
    <row r="1797" spans="1:26" x14ac:dyDescent="0.3">
      <c r="A1797" s="2" t="s">
        <v>4890</v>
      </c>
      <c r="B1797" s="13" t="s">
        <v>3837</v>
      </c>
      <c r="C1797" s="13" t="s">
        <v>3843</v>
      </c>
      <c r="D1797" s="12" t="s">
        <v>134</v>
      </c>
      <c r="E1797" s="13" t="s">
        <v>4855</v>
      </c>
      <c r="F1797" s="2">
        <v>8</v>
      </c>
      <c r="G1797" s="15">
        <v>214</v>
      </c>
      <c r="H1797" s="7">
        <f>L1797*'114成績輸入與落點儀表板'!$B$2+M1797*'114成績輸入與落點儀表板'!$B$3+N1797*'114成績輸入與落點儀表板'!$B$4+O1797*'114成績輸入與落點儀表板'!$B$5+P1797*'114成績輸入與落點儀表板'!$B$6+Q1797*'114成績輸入與落點儀表板'!$B$7+R1797*'114成績輸入與落點儀表板'!$B$8+S1797*'114成績輸入與落點儀表板'!$B$9+T1797*'114成績輸入與落點儀表板'!$B$10+U1797*'114成績輸入與落點儀表板'!$B$11+V1797*'114成績輸入與落點儀表板'!$B$12+W1797*'114成績輸入與落點儀表板'!$B$13+X1797*'114成績輸入與落點儀表板'!$B$14+Y1797*'114成績輸入與落點儀表板'!$B$15+Z1797*'114成績輸入與落點儀表板'!$B$16</f>
        <v>0</v>
      </c>
      <c r="I1797" s="8">
        <f t="shared" si="56"/>
        <v>-214</v>
      </c>
      <c r="J1797" s="2" t="str">
        <f t="shared" si="57"/>
        <v>FAIL</v>
      </c>
      <c r="K1797" s="16" t="str">
        <f>IF(AND(IF('114成績輸入與落點儀表板'!$C$2="必須採計",L1797&gt;0,IF('114成績輸入與落點儀表板'!$C$2="不可採計",L1797=0,TRUE)),IF('114成績輸入與落點儀表板'!$C$3="必須採計",M1797&gt;0,IF('114成績輸入與落點儀表板'!$C$3="不可採計",M1797=0,TRUE)),IF('114成績輸入與落點儀表板'!$C$4="必須採計",N1797&gt;0,IF('114成績輸入與落點儀表板'!$C$4="不可採計",N1797=0,TRUE)),IF('114成績輸入與落點儀表板'!$C$5="必須採計",O1797&gt;0,IF('114成績輸入與落點儀表板'!$C$5="不可採計",O1797=0,TRUE)),IF('114成績輸入與落點儀表板'!$C$6="必須採計",P1797&gt;0,IF('114成績輸入與落點儀表板'!$C$6="不可採計",P1797=0,TRUE)),IF('114成績輸入與落點儀表板'!$C$7="必須採計",Q1797&gt;0,IF('114成績輸入與落點儀表板'!$C$7="不可採計",Q1797=0,TRUE)),IF('114成績輸入與落點儀表板'!$C$8="必須採計",R1797&gt;0,IF('114成績輸入與落點儀表板'!$C$8="不可採計",R1797=0,TRUE)),IF('114成績輸入與落點儀表板'!$C$9="必須採計",S1797&gt;0,IF('114成績輸入與落點儀表板'!$C$9="不可採計",S1797=0,TRUE)),IF('114成績輸入與落點儀表板'!$C$10="必須採計",T1797&gt;0,IF('114成績輸入與落點儀表板'!$C$10="不可採計",T1797=0,TRUE)),IF('114成績輸入與落點儀表板'!$C$11="必須採計",U1797&gt;0,IF('114成績輸入與落點儀表板'!$C$11="不可採計",U1797=0,TRUE)),IF('114成績輸入與落點儀表板'!$C$12="必須採計",V1797&gt;0,IF('114成績輸入與落點儀表板'!$C$12="不可採計",V1797=0,TRUE)),IF('114成績輸入與落點儀表板'!$C$13="必須採計",W1797&gt;0,IF('114成績輸入與落點儀表板'!$C$13="不可採計",W1797=0,TRUE)),IF('114成績輸入與落點儀表板'!$C$14="必須採計",X1797&gt;0,IF('114成績輸入與落點儀表板'!$C$14="不可採計",X1797=0,TRUE)),IF('114成績輸入與落點儀表板'!$C$15="必須採計",Y1797&gt;0,IF('114成績輸入與落點儀表板'!$C$15="不可採計",Y1797=0,TRUE)),IF('114成績輸入與落點儀表板'!$C$16="必須採計",Z1797&gt;0,IF('114成績輸入與落點儀表板'!$C$16="不可採計",Z1797=0,TRUE))),"✅ 符合","❌ 不符合")</f>
        <v>✅ 符合</v>
      </c>
      <c r="L1797" s="15">
        <v>2</v>
      </c>
      <c r="M1797" s="15">
        <v>1</v>
      </c>
      <c r="N1797" s="15">
        <v>0</v>
      </c>
      <c r="O1797" s="15">
        <v>0</v>
      </c>
      <c r="P1797" s="15">
        <v>0</v>
      </c>
      <c r="Q1797" s="15">
        <v>0</v>
      </c>
      <c r="R1797" s="15">
        <v>0</v>
      </c>
      <c r="S1797" s="15">
        <v>1.5</v>
      </c>
      <c r="T1797" s="15">
        <v>2</v>
      </c>
      <c r="U1797" s="15">
        <v>0</v>
      </c>
      <c r="V1797" s="15">
        <v>0</v>
      </c>
      <c r="W1797" s="15">
        <v>0</v>
      </c>
      <c r="X1797" s="15">
        <v>0</v>
      </c>
      <c r="Y1797" s="15">
        <v>0</v>
      </c>
      <c r="Z1797" s="15">
        <v>0</v>
      </c>
    </row>
    <row r="1798" spans="1:26" ht="15.75" customHeight="1" x14ac:dyDescent="0.3">
      <c r="A1798" s="2" t="s">
        <v>4892</v>
      </c>
      <c r="B1798" s="13" t="s">
        <v>3837</v>
      </c>
      <c r="C1798" s="13" t="s">
        <v>3846</v>
      </c>
      <c r="D1798" s="12" t="s">
        <v>134</v>
      </c>
      <c r="E1798" s="13" t="s">
        <v>3159</v>
      </c>
      <c r="F1798" s="2">
        <v>7</v>
      </c>
      <c r="G1798" s="15">
        <v>150.5</v>
      </c>
      <c r="H1798" s="7">
        <f>L1798*'114成績輸入與落點儀表板'!$B$2+M1798*'114成績輸入與落點儀表板'!$B$3+N1798*'114成績輸入與落點儀表板'!$B$4+O1798*'114成績輸入與落點儀表板'!$B$5+P1798*'114成績輸入與落點儀表板'!$B$6+Q1798*'114成績輸入與落點儀表板'!$B$7+R1798*'114成績輸入與落點儀表板'!$B$8+S1798*'114成績輸入與落點儀表板'!$B$9+T1798*'114成績輸入與落點儀表板'!$B$10+U1798*'114成績輸入與落點儀表板'!$B$11+V1798*'114成績輸入與落點儀表板'!$B$12+W1798*'114成績輸入與落點儀表板'!$B$13+X1798*'114成績輸入與落點儀表板'!$B$14+Y1798*'114成績輸入與落點儀表板'!$B$15+Z1798*'114成績輸入與落點儀表板'!$B$16</f>
        <v>0</v>
      </c>
      <c r="I1798" s="8">
        <f t="shared" si="56"/>
        <v>-150.5</v>
      </c>
      <c r="J1798" s="2" t="str">
        <f t="shared" si="57"/>
        <v>FAIL</v>
      </c>
      <c r="K1798" s="16" t="str">
        <f>IF(AND(IF('114成績輸入與落點儀表板'!$C$2="必須採計",L1798&gt;0,IF('114成績輸入與落點儀表板'!$C$2="不可採計",L1798=0,TRUE)),IF('114成績輸入與落點儀表板'!$C$3="必須採計",M1798&gt;0,IF('114成績輸入與落點儀表板'!$C$3="不可採計",M1798=0,TRUE)),IF('114成績輸入與落點儀表板'!$C$4="必須採計",N1798&gt;0,IF('114成績輸入與落點儀表板'!$C$4="不可採計",N1798=0,TRUE)),IF('114成績輸入與落點儀表板'!$C$5="必須採計",O1798&gt;0,IF('114成績輸入與落點儀表板'!$C$5="不可採計",O1798=0,TRUE)),IF('114成績輸入與落點儀表板'!$C$6="必須採計",P1798&gt;0,IF('114成績輸入與落點儀表板'!$C$6="不可採計",P1798=0,TRUE)),IF('114成績輸入與落點儀表板'!$C$7="必須採計",Q1798&gt;0,IF('114成績輸入與落點儀表板'!$C$7="不可採計",Q1798=0,TRUE)),IF('114成績輸入與落點儀表板'!$C$8="必須採計",R1798&gt;0,IF('114成績輸入與落點儀表板'!$C$8="不可採計",R1798=0,TRUE)),IF('114成績輸入與落點儀表板'!$C$9="必須採計",S1798&gt;0,IF('114成績輸入與落點儀表板'!$C$9="不可採計",S1798=0,TRUE)),IF('114成績輸入與落點儀表板'!$C$10="必須採計",T1798&gt;0,IF('114成績輸入與落點儀表板'!$C$10="不可採計",T1798=0,TRUE)),IF('114成績輸入與落點儀表板'!$C$11="必須採計",U1798&gt;0,IF('114成績輸入與落點儀表板'!$C$11="不可採計",U1798=0,TRUE)),IF('114成績輸入與落點儀表板'!$C$12="必須採計",V1798&gt;0,IF('114成績輸入與落點儀表板'!$C$12="不可採計",V1798=0,TRUE)),IF('114成績輸入與落點儀表板'!$C$13="必須採計",W1798&gt;0,IF('114成績輸入與落點儀表板'!$C$13="不可採計",W1798=0,TRUE)),IF('114成績輸入與落點儀表板'!$C$14="必須採計",X1798&gt;0,IF('114成績輸入與落點儀表板'!$C$14="不可採計",X1798=0,TRUE)),IF('114成績輸入與落點儀表板'!$C$15="必須採計",Y1798&gt;0,IF('114成績輸入與落點儀表板'!$C$15="不可採計",Y1798=0,TRUE)),IF('114成績輸入與落點儀表板'!$C$16="必須採計",Z1798&gt;0,IF('114成績輸入與落點儀表板'!$C$16="不可採計",Z1798=0,TRUE))),"✅ 符合","❌ 不符合")</f>
        <v>✅ 符合</v>
      </c>
      <c r="L1798" s="15">
        <v>1.5</v>
      </c>
      <c r="M1798" s="15">
        <v>2</v>
      </c>
      <c r="N1798" s="15">
        <v>0</v>
      </c>
      <c r="O1798" s="15">
        <v>0</v>
      </c>
      <c r="P1798" s="15">
        <v>0</v>
      </c>
      <c r="Q1798" s="15">
        <v>0</v>
      </c>
      <c r="R1798" s="15">
        <v>0</v>
      </c>
      <c r="S1798" s="15">
        <v>0</v>
      </c>
      <c r="T1798" s="15">
        <v>2</v>
      </c>
      <c r="U1798" s="15">
        <v>0</v>
      </c>
      <c r="V1798" s="15">
        <v>0</v>
      </c>
      <c r="W1798" s="15">
        <v>0</v>
      </c>
      <c r="X1798" s="15">
        <v>0</v>
      </c>
      <c r="Y1798" s="15">
        <v>0</v>
      </c>
      <c r="Z1798" s="15">
        <v>0</v>
      </c>
    </row>
    <row r="1799" spans="1:26" x14ac:dyDescent="0.3">
      <c r="A1799" s="2" t="s">
        <v>4894</v>
      </c>
      <c r="B1799" s="13" t="s">
        <v>3837</v>
      </c>
      <c r="C1799" s="13" t="s">
        <v>3848</v>
      </c>
      <c r="D1799" s="12" t="s">
        <v>99</v>
      </c>
      <c r="E1799" s="13" t="s">
        <v>4856</v>
      </c>
      <c r="F1799" s="2">
        <v>5</v>
      </c>
      <c r="G1799" s="15">
        <v>138</v>
      </c>
      <c r="H1799" s="7">
        <f>L1799*'114成績輸入與落點儀表板'!$B$2+M1799*'114成績輸入與落點儀表板'!$B$3+N1799*'114成績輸入與落點儀表板'!$B$4+O1799*'114成績輸入與落點儀表板'!$B$5+P1799*'114成績輸入與落點儀表板'!$B$6+Q1799*'114成績輸入與落點儀表板'!$B$7+R1799*'114成績輸入與落點儀表板'!$B$8+S1799*'114成績輸入與落點儀表板'!$B$9+T1799*'114成績輸入與落點儀表板'!$B$10+U1799*'114成績輸入與落點儀表板'!$B$11+V1799*'114成績輸入與落點儀表板'!$B$12+W1799*'114成績輸入與落點儀表板'!$B$13+X1799*'114成績輸入與落點儀表板'!$B$14+Y1799*'114成績輸入與落點儀表板'!$B$15+Z1799*'114成績輸入與落點儀表板'!$B$16</f>
        <v>0</v>
      </c>
      <c r="I1799" s="8">
        <f t="shared" si="56"/>
        <v>-138</v>
      </c>
      <c r="J1799" s="2" t="str">
        <f t="shared" si="57"/>
        <v>FAIL</v>
      </c>
      <c r="K1799" s="16" t="str">
        <f>IF(AND(IF('114成績輸入與落點儀表板'!$C$2="必須採計",L1799&gt;0,IF('114成績輸入與落點儀表板'!$C$2="不可採計",L1799=0,TRUE)),IF('114成績輸入與落點儀表板'!$C$3="必須採計",M1799&gt;0,IF('114成績輸入與落點儀表板'!$C$3="不可採計",M1799=0,TRUE)),IF('114成績輸入與落點儀表板'!$C$4="必須採計",N1799&gt;0,IF('114成績輸入與落點儀表板'!$C$4="不可採計",N1799=0,TRUE)),IF('114成績輸入與落點儀表板'!$C$5="必須採計",O1799&gt;0,IF('114成績輸入與落點儀表板'!$C$5="不可採計",O1799=0,TRUE)),IF('114成績輸入與落點儀表板'!$C$6="必須採計",P1799&gt;0,IF('114成績輸入與落點儀表板'!$C$6="不可採計",P1799=0,TRUE)),IF('114成績輸入與落點儀表板'!$C$7="必須採計",Q1799&gt;0,IF('114成績輸入與落點儀表板'!$C$7="不可採計",Q1799=0,TRUE)),IF('114成績輸入與落點儀表板'!$C$8="必須採計",R1799&gt;0,IF('114成績輸入與落點儀表板'!$C$8="不可採計",R1799=0,TRUE)),IF('114成績輸入與落點儀表板'!$C$9="必須採計",S1799&gt;0,IF('114成績輸入與落點儀表板'!$C$9="不可採計",S1799=0,TRUE)),IF('114成績輸入與落點儀表板'!$C$10="必須採計",T1799&gt;0,IF('114成績輸入與落點儀表板'!$C$10="不可採計",T1799=0,TRUE)),IF('114成績輸入與落點儀表板'!$C$11="必須採計",U1799&gt;0,IF('114成績輸入與落點儀表板'!$C$11="不可採計",U1799=0,TRUE)),IF('114成績輸入與落點儀表板'!$C$12="必須採計",V1799&gt;0,IF('114成績輸入與落點儀表板'!$C$12="不可採計",V1799=0,TRUE)),IF('114成績輸入與落點儀表板'!$C$13="必須採計",W1799&gt;0,IF('114成績輸入與落點儀表板'!$C$13="不可採計",W1799=0,TRUE)),IF('114成績輸入與落點儀表板'!$C$14="必須採計",X1799&gt;0,IF('114成績輸入與落點儀表板'!$C$14="不可採計",X1799=0,TRUE)),IF('114成績輸入與落點儀表板'!$C$15="必須採計",Y1799&gt;0,IF('114成績輸入與落點儀表板'!$C$15="不可採計",Y1799=0,TRUE)),IF('114成績輸入與落點儀表板'!$C$16="必須採計",Z1799&gt;0,IF('114成績輸入與落點儀表板'!$C$16="不可採計",Z1799=0,TRUE))),"✅ 符合","❌ 不符合")</f>
        <v>✅ 符合</v>
      </c>
      <c r="L1799" s="15">
        <v>2</v>
      </c>
      <c r="M1799" s="15">
        <v>2</v>
      </c>
      <c r="N1799" s="15">
        <v>0</v>
      </c>
      <c r="O1799" s="15">
        <v>0</v>
      </c>
      <c r="P1799" s="15">
        <v>1</v>
      </c>
      <c r="Q1799" s="15">
        <v>0</v>
      </c>
      <c r="R1799" s="15">
        <v>0</v>
      </c>
      <c r="S1799" s="15">
        <v>0</v>
      </c>
      <c r="T1799" s="15">
        <v>1</v>
      </c>
      <c r="U1799" s="15">
        <v>0</v>
      </c>
      <c r="V1799" s="15">
        <v>0</v>
      </c>
      <c r="W1799" s="15">
        <v>0</v>
      </c>
      <c r="X1799" s="15">
        <v>0</v>
      </c>
      <c r="Y1799" s="15">
        <v>0</v>
      </c>
      <c r="Z1799" s="15">
        <v>0</v>
      </c>
    </row>
    <row r="1800" spans="1:26" ht="15.75" customHeight="1" x14ac:dyDescent="0.3">
      <c r="A1800" s="2" t="s">
        <v>4896</v>
      </c>
      <c r="B1800" s="13" t="s">
        <v>3837</v>
      </c>
      <c r="C1800" s="13" t="s">
        <v>3850</v>
      </c>
      <c r="D1800" s="12" t="s">
        <v>99</v>
      </c>
      <c r="E1800" s="13" t="s">
        <v>602</v>
      </c>
      <c r="F1800" s="2">
        <v>10</v>
      </c>
      <c r="G1800" s="15">
        <v>113</v>
      </c>
      <c r="H1800" s="7">
        <f>L1800*'114成績輸入與落點儀表板'!$B$2+M1800*'114成績輸入與落點儀表板'!$B$3+N1800*'114成績輸入與落點儀表板'!$B$4+O1800*'114成績輸入與落點儀表板'!$B$5+P1800*'114成績輸入與落點儀表板'!$B$6+Q1800*'114成績輸入與落點儀表板'!$B$7+R1800*'114成績輸入與落點儀表板'!$B$8+S1800*'114成績輸入與落點儀表板'!$B$9+T1800*'114成績輸入與落點儀表板'!$B$10+U1800*'114成績輸入與落點儀表板'!$B$11+V1800*'114成績輸入與落點儀表板'!$B$12+W1800*'114成績輸入與落點儀表板'!$B$13+X1800*'114成績輸入與落點儀表板'!$B$14+Y1800*'114成績輸入與落點儀表板'!$B$15+Z1800*'114成績輸入與落點儀表板'!$B$16</f>
        <v>0</v>
      </c>
      <c r="I1800" s="8">
        <f t="shared" si="56"/>
        <v>-113</v>
      </c>
      <c r="J1800" s="2" t="str">
        <f t="shared" si="57"/>
        <v>FAIL</v>
      </c>
      <c r="K1800" s="16" t="str">
        <f>IF(AND(IF('114成績輸入與落點儀表板'!$C$2="必須採計",L1800&gt;0,IF('114成績輸入與落點儀表板'!$C$2="不可採計",L1800=0,TRUE)),IF('114成績輸入與落點儀表板'!$C$3="必須採計",M1800&gt;0,IF('114成績輸入與落點儀表板'!$C$3="不可採計",M1800=0,TRUE)),IF('114成績輸入與落點儀表板'!$C$4="必須採計",N1800&gt;0,IF('114成績輸入與落點儀表板'!$C$4="不可採計",N1800=0,TRUE)),IF('114成績輸入與落點儀表板'!$C$5="必須採計",O1800&gt;0,IF('114成績輸入與落點儀表板'!$C$5="不可採計",O1800=0,TRUE)),IF('114成績輸入與落點儀表板'!$C$6="必須採計",P1800&gt;0,IF('114成績輸入與落點儀表板'!$C$6="不可採計",P1800=0,TRUE)),IF('114成績輸入與落點儀表板'!$C$7="必須採計",Q1800&gt;0,IF('114成績輸入與落點儀表板'!$C$7="不可採計",Q1800=0,TRUE)),IF('114成績輸入與落點儀表板'!$C$8="必須採計",R1800&gt;0,IF('114成績輸入與落點儀表板'!$C$8="不可採計",R1800=0,TRUE)),IF('114成績輸入與落點儀表板'!$C$9="必須採計",S1800&gt;0,IF('114成績輸入與落點儀表板'!$C$9="不可採計",S1800=0,TRUE)),IF('114成績輸入與落點儀表板'!$C$10="必須採計",T1800&gt;0,IF('114成績輸入與落點儀表板'!$C$10="不可採計",T1800=0,TRUE)),IF('114成績輸入與落點儀表板'!$C$11="必須採計",U1800&gt;0,IF('114成績輸入與落點儀表板'!$C$11="不可採計",U1800=0,TRUE)),IF('114成績輸入與落點儀表板'!$C$12="必須採計",V1800&gt;0,IF('114成績輸入與落點儀表板'!$C$12="不可採計",V1800=0,TRUE)),IF('114成績輸入與落點儀表板'!$C$13="必須採計",W1800&gt;0,IF('114成績輸入與落點儀表板'!$C$13="不可採計",W1800=0,TRUE)),IF('114成績輸入與落點儀表板'!$C$14="必須採計",X1800&gt;0,IF('114成績輸入與落點儀表板'!$C$14="不可採計",X1800=0,TRUE)),IF('114成績輸入與落點儀表板'!$C$15="必須採計",Y1800&gt;0,IF('114成績輸入與落點儀表板'!$C$15="不可採計",Y1800=0,TRUE)),IF('114成績輸入與落點儀表板'!$C$16="必須採計",Z1800&gt;0,IF('114成績輸入與落點儀表板'!$C$16="不可採計",Z1800=0,TRUE))),"✅ 符合","❌ 不符合")</f>
        <v>✅ 符合</v>
      </c>
      <c r="L1800" s="15">
        <v>2</v>
      </c>
      <c r="M1800" s="15">
        <v>2</v>
      </c>
      <c r="N1800" s="15">
        <v>0</v>
      </c>
      <c r="O1800" s="15">
        <v>0</v>
      </c>
      <c r="P1800" s="15">
        <v>0</v>
      </c>
      <c r="Q1800" s="15">
        <v>0</v>
      </c>
      <c r="R1800" s="15">
        <v>0</v>
      </c>
      <c r="S1800" s="15">
        <v>0</v>
      </c>
      <c r="T1800" s="15">
        <v>0</v>
      </c>
      <c r="U1800" s="15">
        <v>0</v>
      </c>
      <c r="V1800" s="15">
        <v>0</v>
      </c>
      <c r="W1800" s="15">
        <v>1</v>
      </c>
      <c r="X1800" s="15">
        <v>0</v>
      </c>
      <c r="Y1800" s="15">
        <v>0</v>
      </c>
      <c r="Z1800" s="15">
        <v>0</v>
      </c>
    </row>
    <row r="1801" spans="1:26" x14ac:dyDescent="0.3">
      <c r="A1801" s="2" t="s">
        <v>4897</v>
      </c>
      <c r="B1801" s="13" t="s">
        <v>3837</v>
      </c>
      <c r="C1801" s="13" t="s">
        <v>3852</v>
      </c>
      <c r="D1801" s="12" t="s">
        <v>99</v>
      </c>
      <c r="E1801" s="13" t="s">
        <v>4857</v>
      </c>
      <c r="F1801" s="2">
        <v>4</v>
      </c>
      <c r="G1801" s="15">
        <v>135</v>
      </c>
      <c r="H1801" s="7">
        <f>L1801*'114成績輸入與落點儀表板'!$B$2+M1801*'114成績輸入與落點儀表板'!$B$3+N1801*'114成績輸入與落點儀表板'!$B$4+O1801*'114成績輸入與落點儀表板'!$B$5+P1801*'114成績輸入與落點儀表板'!$B$6+Q1801*'114成績輸入與落點儀表板'!$B$7+R1801*'114成績輸入與落點儀表板'!$B$8+S1801*'114成績輸入與落點儀表板'!$B$9+T1801*'114成績輸入與落點儀表板'!$B$10+U1801*'114成績輸入與落點儀表板'!$B$11+V1801*'114成績輸入與落點儀表板'!$B$12+W1801*'114成績輸入與落點儀表板'!$B$13+X1801*'114成績輸入與落點儀表板'!$B$14+Y1801*'114成績輸入與落點儀表板'!$B$15+Z1801*'114成績輸入與落點儀表板'!$B$16</f>
        <v>0</v>
      </c>
      <c r="I1801" s="8">
        <f t="shared" si="56"/>
        <v>-135</v>
      </c>
      <c r="J1801" s="2" t="str">
        <f t="shared" si="57"/>
        <v>FAIL</v>
      </c>
      <c r="K1801" s="16" t="str">
        <f>IF(AND(IF('114成績輸入與落點儀表板'!$C$2="必須採計",L1801&gt;0,IF('114成績輸入與落點儀表板'!$C$2="不可採計",L1801=0,TRUE)),IF('114成績輸入與落點儀表板'!$C$3="必須採計",M1801&gt;0,IF('114成績輸入與落點儀表板'!$C$3="不可採計",M1801=0,TRUE)),IF('114成績輸入與落點儀表板'!$C$4="必須採計",N1801&gt;0,IF('114成績輸入與落點儀表板'!$C$4="不可採計",N1801=0,TRUE)),IF('114成績輸入與落點儀表板'!$C$5="必須採計",O1801&gt;0,IF('114成績輸入與落點儀表板'!$C$5="不可採計",O1801=0,TRUE)),IF('114成績輸入與落點儀表板'!$C$6="必須採計",P1801&gt;0,IF('114成績輸入與落點儀表板'!$C$6="不可採計",P1801=0,TRUE)),IF('114成績輸入與落點儀表板'!$C$7="必須採計",Q1801&gt;0,IF('114成績輸入與落點儀表板'!$C$7="不可採計",Q1801=0,TRUE)),IF('114成績輸入與落點儀表板'!$C$8="必須採計",R1801&gt;0,IF('114成績輸入與落點儀表板'!$C$8="不可採計",R1801=0,TRUE)),IF('114成績輸入與落點儀表板'!$C$9="必須採計",S1801&gt;0,IF('114成績輸入與落點儀表板'!$C$9="不可採計",S1801=0,TRUE)),IF('114成績輸入與落點儀表板'!$C$10="必須採計",T1801&gt;0,IF('114成績輸入與落點儀表板'!$C$10="不可採計",T1801=0,TRUE)),IF('114成績輸入與落點儀表板'!$C$11="必須採計",U1801&gt;0,IF('114成績輸入與落點儀表板'!$C$11="不可採計",U1801=0,TRUE)),IF('114成績輸入與落點儀表板'!$C$12="必須採計",V1801&gt;0,IF('114成績輸入與落點儀表板'!$C$12="不可採計",V1801=0,TRUE)),IF('114成績輸入與落點儀表板'!$C$13="必須採計",W1801&gt;0,IF('114成績輸入與落點儀表板'!$C$13="不可採計",W1801=0,TRUE)),IF('114成績輸入與落點儀表板'!$C$14="必須採計",X1801&gt;0,IF('114成績輸入與落點儀表板'!$C$14="不可採計",X1801=0,TRUE)),IF('114成績輸入與落點儀表板'!$C$15="必須採計",Y1801&gt;0,IF('114成績輸入與落點儀表板'!$C$15="不可採計",Y1801=0,TRUE)),IF('114成績輸入與落點儀表板'!$C$16="必須採計",Z1801&gt;0,IF('114成績輸入與落點儀表板'!$C$16="不可採計",Z1801=0,TRUE))),"✅ 符合","❌ 不符合")</f>
        <v>✅ 符合</v>
      </c>
      <c r="L1801" s="15">
        <v>2</v>
      </c>
      <c r="M1801" s="15">
        <v>2</v>
      </c>
      <c r="N1801" s="15">
        <v>0</v>
      </c>
      <c r="O1801" s="15">
        <v>0</v>
      </c>
      <c r="P1801" s="15">
        <v>0</v>
      </c>
      <c r="Q1801" s="15">
        <v>0</v>
      </c>
      <c r="R1801" s="15">
        <v>0</v>
      </c>
      <c r="S1801" s="15">
        <v>0</v>
      </c>
      <c r="T1801" s="15">
        <v>0</v>
      </c>
      <c r="U1801" s="15">
        <v>0</v>
      </c>
      <c r="V1801" s="15">
        <v>1</v>
      </c>
      <c r="W1801" s="15">
        <v>1</v>
      </c>
      <c r="X1801" s="15">
        <v>0</v>
      </c>
      <c r="Y1801" s="15">
        <v>0</v>
      </c>
      <c r="Z1801" s="15">
        <v>0</v>
      </c>
    </row>
    <row r="1802" spans="1:26" ht="15.75" customHeight="1" x14ac:dyDescent="0.3">
      <c r="A1802" s="2" t="s">
        <v>4899</v>
      </c>
      <c r="B1802" s="13" t="s">
        <v>3837</v>
      </c>
      <c r="C1802" s="13" t="s">
        <v>2151</v>
      </c>
      <c r="D1802" s="12" t="s">
        <v>227</v>
      </c>
      <c r="E1802" s="13" t="s">
        <v>4858</v>
      </c>
      <c r="F1802" s="2">
        <v>8</v>
      </c>
      <c r="G1802" s="15">
        <v>69.5</v>
      </c>
      <c r="H1802" s="7">
        <f>L1802*'114成績輸入與落點儀表板'!$B$2+M1802*'114成績輸入與落點儀表板'!$B$3+N1802*'114成績輸入與落點儀表板'!$B$4+O1802*'114成績輸入與落點儀表板'!$B$5+P1802*'114成績輸入與落點儀表板'!$B$6+Q1802*'114成績輸入與落點儀表板'!$B$7+R1802*'114成績輸入與落點儀表板'!$B$8+S1802*'114成績輸入與落點儀表板'!$B$9+T1802*'114成績輸入與落點儀表板'!$B$10+U1802*'114成績輸入與落點儀表板'!$B$11+V1802*'114成績輸入與落點儀表板'!$B$12+W1802*'114成績輸入與落點儀表板'!$B$13+X1802*'114成績輸入與落點儀表板'!$B$14+Y1802*'114成績輸入與落點儀表板'!$B$15+Z1802*'114成績輸入與落點儀表板'!$B$16</f>
        <v>0</v>
      </c>
      <c r="I1802" s="8">
        <f t="shared" si="56"/>
        <v>-69.5</v>
      </c>
      <c r="J1802" s="2" t="str">
        <f t="shared" si="57"/>
        <v>FAIL</v>
      </c>
      <c r="K1802" s="16" t="str">
        <f>IF(AND(IF('114成績輸入與落點儀表板'!$C$2="必須採計",L1802&gt;0,IF('114成績輸入與落點儀表板'!$C$2="不可採計",L1802=0,TRUE)),IF('114成績輸入與落點儀表板'!$C$3="必須採計",M1802&gt;0,IF('114成績輸入與落點儀表板'!$C$3="不可採計",M1802=0,TRUE)),IF('114成績輸入與落點儀表板'!$C$4="必須採計",N1802&gt;0,IF('114成績輸入與落點儀表板'!$C$4="不可採計",N1802=0,TRUE)),IF('114成績輸入與落點儀表板'!$C$5="必須採計",O1802&gt;0,IF('114成績輸入與落點儀表板'!$C$5="不可採計",O1802=0,TRUE)),IF('114成績輸入與落點儀表板'!$C$6="必須採計",P1802&gt;0,IF('114成績輸入與落點儀表板'!$C$6="不可採計",P1802=0,TRUE)),IF('114成績輸入與落點儀表板'!$C$7="必須採計",Q1802&gt;0,IF('114成績輸入與落點儀表板'!$C$7="不可採計",Q1802=0,TRUE)),IF('114成績輸入與落點儀表板'!$C$8="必須採計",R1802&gt;0,IF('114成績輸入與落點儀表板'!$C$8="不可採計",R1802=0,TRUE)),IF('114成績輸入與落點儀表板'!$C$9="必須採計",S1802&gt;0,IF('114成績輸入與落點儀表板'!$C$9="不可採計",S1802=0,TRUE)),IF('114成績輸入與落點儀表板'!$C$10="必須採計",T1802&gt;0,IF('114成績輸入與落點儀表板'!$C$10="不可採計",T1802=0,TRUE)),IF('114成績輸入與落點儀表板'!$C$11="必須採計",U1802&gt;0,IF('114成績輸入與落點儀表板'!$C$11="不可採計",U1802=0,TRUE)),IF('114成績輸入與落點儀表板'!$C$12="必須採計",V1802&gt;0,IF('114成績輸入與落點儀表板'!$C$12="不可採計",V1802=0,TRUE)),IF('114成績輸入與落點儀表板'!$C$13="必須採計",W1802&gt;0,IF('114成績輸入與落點儀表板'!$C$13="不可採計",W1802=0,TRUE)),IF('114成績輸入與落點儀表板'!$C$14="必須採計",X1802&gt;0,IF('114成績輸入與落點儀表板'!$C$14="不可採計",X1802=0,TRUE)),IF('114成績輸入與落點儀表板'!$C$15="必須採計",Y1802&gt;0,IF('114成績輸入與落點儀表板'!$C$15="不可採計",Y1802=0,TRUE)),IF('114成績輸入與落點儀表板'!$C$16="必須採計",Z1802&gt;0,IF('114成績輸入與落點儀表板'!$C$16="不可採計",Z1802=0,TRUE))),"✅ 符合","❌ 不符合")</f>
        <v>✅ 符合</v>
      </c>
      <c r="L1802" s="15">
        <v>1.5</v>
      </c>
      <c r="M1802" s="15">
        <v>1</v>
      </c>
      <c r="N1802" s="15">
        <v>0</v>
      </c>
      <c r="O1802" s="15">
        <v>0</v>
      </c>
      <c r="P1802" s="15">
        <v>0</v>
      </c>
      <c r="Q1802" s="15">
        <v>0</v>
      </c>
      <c r="R1802" s="15">
        <v>0</v>
      </c>
      <c r="S1802" s="15">
        <v>0</v>
      </c>
      <c r="T1802" s="15">
        <v>1</v>
      </c>
      <c r="U1802" s="15">
        <v>0</v>
      </c>
      <c r="V1802" s="15">
        <v>0</v>
      </c>
      <c r="W1802" s="15">
        <v>0</v>
      </c>
      <c r="X1802" s="15">
        <v>0</v>
      </c>
      <c r="Y1802" s="15">
        <v>0</v>
      </c>
      <c r="Z1802" s="15">
        <v>0</v>
      </c>
    </row>
    <row r="1803" spans="1:26" x14ac:dyDescent="0.3">
      <c r="A1803" s="2" t="s">
        <v>4901</v>
      </c>
      <c r="B1803" s="13" t="s">
        <v>3837</v>
      </c>
      <c r="C1803" s="13" t="s">
        <v>3856</v>
      </c>
      <c r="D1803" s="12" t="s">
        <v>134</v>
      </c>
      <c r="E1803" s="13" t="s">
        <v>3714</v>
      </c>
      <c r="F1803" s="2">
        <v>7</v>
      </c>
      <c r="G1803" s="15">
        <v>175</v>
      </c>
      <c r="H1803" s="7">
        <f>L1803*'114成績輸入與落點儀表板'!$B$2+M1803*'114成績輸入與落點儀表板'!$B$3+N1803*'114成績輸入與落點儀表板'!$B$4+O1803*'114成績輸入與落點儀表板'!$B$5+P1803*'114成績輸入與落點儀表板'!$B$6+Q1803*'114成績輸入與落點儀表板'!$B$7+R1803*'114成績輸入與落點儀表板'!$B$8+S1803*'114成績輸入與落點儀表板'!$B$9+T1803*'114成績輸入與落點儀表板'!$B$10+U1803*'114成績輸入與落點儀表板'!$B$11+V1803*'114成績輸入與落點儀表板'!$B$12+W1803*'114成績輸入與落點儀表板'!$B$13+X1803*'114成績輸入與落點儀表板'!$B$14+Y1803*'114成績輸入與落點儀表板'!$B$15+Z1803*'114成績輸入與落點儀表板'!$B$16</f>
        <v>0</v>
      </c>
      <c r="I1803" s="8">
        <f t="shared" si="56"/>
        <v>-175</v>
      </c>
      <c r="J1803" s="2" t="str">
        <f t="shared" si="57"/>
        <v>FAIL</v>
      </c>
      <c r="K1803" s="16" t="str">
        <f>IF(AND(IF('114成績輸入與落點儀表板'!$C$2="必須採計",L1803&gt;0,IF('114成績輸入與落點儀表板'!$C$2="不可採計",L1803=0,TRUE)),IF('114成績輸入與落點儀表板'!$C$3="必須採計",M1803&gt;0,IF('114成績輸入與落點儀表板'!$C$3="不可採計",M1803=0,TRUE)),IF('114成績輸入與落點儀表板'!$C$4="必須採計",N1803&gt;0,IF('114成績輸入與落點儀表板'!$C$4="不可採計",N1803=0,TRUE)),IF('114成績輸入與落點儀表板'!$C$5="必須採計",O1803&gt;0,IF('114成績輸入與落點儀表板'!$C$5="不可採計",O1803=0,TRUE)),IF('114成績輸入與落點儀表板'!$C$6="必須採計",P1803&gt;0,IF('114成績輸入與落點儀表板'!$C$6="不可採計",P1803=0,TRUE)),IF('114成績輸入與落點儀表板'!$C$7="必須採計",Q1803&gt;0,IF('114成績輸入與落點儀表板'!$C$7="不可採計",Q1803=0,TRUE)),IF('114成績輸入與落點儀表板'!$C$8="必須採計",R1803&gt;0,IF('114成績輸入與落點儀表板'!$C$8="不可採計",R1803=0,TRUE)),IF('114成績輸入與落點儀表板'!$C$9="必須採計",S1803&gt;0,IF('114成績輸入與落點儀表板'!$C$9="不可採計",S1803=0,TRUE)),IF('114成績輸入與落點儀表板'!$C$10="必須採計",T1803&gt;0,IF('114成績輸入與落點儀表板'!$C$10="不可採計",T1803=0,TRUE)),IF('114成績輸入與落點儀表板'!$C$11="必須採計",U1803&gt;0,IF('114成績輸入與落點儀表板'!$C$11="不可採計",U1803=0,TRUE)),IF('114成績輸入與落點儀表板'!$C$12="必須採計",V1803&gt;0,IF('114成績輸入與落點儀表板'!$C$12="不可採計",V1803=0,TRUE)),IF('114成績輸入與落點儀表板'!$C$13="必須採計",W1803&gt;0,IF('114成績輸入與落點儀表板'!$C$13="不可採計",W1803=0,TRUE)),IF('114成績輸入與落點儀表板'!$C$14="必須採計",X1803&gt;0,IF('114成績輸入與落點儀表板'!$C$14="不可採計",X1803=0,TRUE)),IF('114成績輸入與落點儀表板'!$C$15="必須採計",Y1803&gt;0,IF('114成績輸入與落點儀表板'!$C$15="不可採計",Y1803=0,TRUE)),IF('114成績輸入與落點儀表板'!$C$16="必須採計",Z1803&gt;0,IF('114成績輸入與落點儀表板'!$C$16="不可採計",Z1803=0,TRUE))),"✅ 符合","❌ 不符合")</f>
        <v>✅ 符合</v>
      </c>
      <c r="L1803" s="15">
        <v>1</v>
      </c>
      <c r="M1803" s="15">
        <v>2</v>
      </c>
      <c r="N1803" s="15">
        <v>0</v>
      </c>
      <c r="O1803" s="15">
        <v>0</v>
      </c>
      <c r="P1803" s="15">
        <v>0</v>
      </c>
      <c r="Q1803" s="15">
        <v>0</v>
      </c>
      <c r="R1803" s="15">
        <v>0</v>
      </c>
      <c r="S1803" s="15">
        <v>0</v>
      </c>
      <c r="T1803" s="15">
        <v>2</v>
      </c>
      <c r="U1803" s="15">
        <v>0</v>
      </c>
      <c r="V1803" s="15">
        <v>0</v>
      </c>
      <c r="W1803" s="15">
        <v>0</v>
      </c>
      <c r="X1803" s="15">
        <v>0</v>
      </c>
      <c r="Y1803" s="15">
        <v>0</v>
      </c>
      <c r="Z1803" s="15">
        <v>0</v>
      </c>
    </row>
    <row r="1804" spans="1:26" ht="15.75" customHeight="1" x14ac:dyDescent="0.3">
      <c r="A1804" s="2" t="s">
        <v>4903</v>
      </c>
      <c r="B1804" s="13" t="s">
        <v>3837</v>
      </c>
      <c r="C1804" s="13" t="s">
        <v>153</v>
      </c>
      <c r="D1804" s="12" t="s">
        <v>134</v>
      </c>
      <c r="E1804" s="13" t="s">
        <v>1152</v>
      </c>
      <c r="F1804" s="2">
        <v>5</v>
      </c>
      <c r="G1804" s="15">
        <v>165</v>
      </c>
      <c r="H1804" s="7">
        <f>L1804*'114成績輸入與落點儀表板'!$B$2+M1804*'114成績輸入與落點儀表板'!$B$3+N1804*'114成績輸入與落點儀表板'!$B$4+O1804*'114成績輸入與落點儀表板'!$B$5+P1804*'114成績輸入與落點儀表板'!$B$6+Q1804*'114成績輸入與落點儀表板'!$B$7+R1804*'114成績輸入與落點儀表板'!$B$8+S1804*'114成績輸入與落點儀表板'!$B$9+T1804*'114成績輸入與落點儀表板'!$B$10+U1804*'114成績輸入與落點儀表板'!$B$11+V1804*'114成績輸入與落點儀表板'!$B$12+W1804*'114成績輸入與落點儀表板'!$B$13+X1804*'114成績輸入與落點儀表板'!$B$14+Y1804*'114成績輸入與落點儀表板'!$B$15+Z1804*'114成績輸入與落點儀表板'!$B$16</f>
        <v>0</v>
      </c>
      <c r="I1804" s="8">
        <f t="shared" si="56"/>
        <v>-165</v>
      </c>
      <c r="J1804" s="2" t="str">
        <f t="shared" si="57"/>
        <v>FAIL</v>
      </c>
      <c r="K1804" s="16" t="str">
        <f>IF(AND(IF('114成績輸入與落點儀表板'!$C$2="必須採計",L1804&gt;0,IF('114成績輸入與落點儀表板'!$C$2="不可採計",L1804=0,TRUE)),IF('114成績輸入與落點儀表板'!$C$3="必須採計",M1804&gt;0,IF('114成績輸入與落點儀表板'!$C$3="不可採計",M1804=0,TRUE)),IF('114成績輸入與落點儀表板'!$C$4="必須採計",N1804&gt;0,IF('114成績輸入與落點儀表板'!$C$4="不可採計",N1804=0,TRUE)),IF('114成績輸入與落點儀表板'!$C$5="必須採計",O1804&gt;0,IF('114成績輸入與落點儀表板'!$C$5="不可採計",O1804=0,TRUE)),IF('114成績輸入與落點儀表板'!$C$6="必須採計",P1804&gt;0,IF('114成績輸入與落點儀表板'!$C$6="不可採計",P1804=0,TRUE)),IF('114成績輸入與落點儀表板'!$C$7="必須採計",Q1804&gt;0,IF('114成績輸入與落點儀表板'!$C$7="不可採計",Q1804=0,TRUE)),IF('114成績輸入與落點儀表板'!$C$8="必須採計",R1804&gt;0,IF('114成績輸入與落點儀表板'!$C$8="不可採計",R1804=0,TRUE)),IF('114成績輸入與落點儀表板'!$C$9="必須採計",S1804&gt;0,IF('114成績輸入與落點儀表板'!$C$9="不可採計",S1804=0,TRUE)),IF('114成績輸入與落點儀表板'!$C$10="必須採計",T1804&gt;0,IF('114成績輸入與落點儀表板'!$C$10="不可採計",T1804=0,TRUE)),IF('114成績輸入與落點儀表板'!$C$11="必須採計",U1804&gt;0,IF('114成績輸入與落點儀表板'!$C$11="不可採計",U1804=0,TRUE)),IF('114成績輸入與落點儀表板'!$C$12="必須採計",V1804&gt;0,IF('114成績輸入與落點儀表板'!$C$12="不可採計",V1804=0,TRUE)),IF('114成績輸入與落點儀表板'!$C$13="必須採計",W1804&gt;0,IF('114成績輸入與落點儀表板'!$C$13="不可採計",W1804=0,TRUE)),IF('114成績輸入與落點儀表板'!$C$14="必須採計",X1804&gt;0,IF('114成績輸入與落點儀表板'!$C$14="不可採計",X1804=0,TRUE)),IF('114成績輸入與落點儀表板'!$C$15="必須採計",Y1804&gt;0,IF('114成績輸入與落點儀表板'!$C$15="不可採計",Y1804=0,TRUE)),IF('114成績輸入與落點儀表板'!$C$16="必須採計",Z1804&gt;0,IF('114成績輸入與落點儀表板'!$C$16="不可採計",Z1804=0,TRUE))),"✅ 符合","❌ 不符合")</f>
        <v>✅ 符合</v>
      </c>
      <c r="L1804" s="15">
        <v>1</v>
      </c>
      <c r="M1804" s="15">
        <v>2</v>
      </c>
      <c r="N1804" s="15">
        <v>0</v>
      </c>
      <c r="O1804" s="15">
        <v>0</v>
      </c>
      <c r="P1804" s="15">
        <v>0</v>
      </c>
      <c r="Q1804" s="15">
        <v>0</v>
      </c>
      <c r="R1804" s="15">
        <v>0</v>
      </c>
      <c r="S1804" s="15">
        <v>0</v>
      </c>
      <c r="T1804" s="15">
        <v>2</v>
      </c>
      <c r="U1804" s="15">
        <v>0</v>
      </c>
      <c r="V1804" s="15">
        <v>0</v>
      </c>
      <c r="W1804" s="15">
        <v>0</v>
      </c>
      <c r="X1804" s="15">
        <v>0</v>
      </c>
      <c r="Y1804" s="15">
        <v>0</v>
      </c>
      <c r="Z1804" s="15">
        <v>0</v>
      </c>
    </row>
    <row r="1805" spans="1:26" x14ac:dyDescent="0.3">
      <c r="A1805" s="2" t="s">
        <v>4904</v>
      </c>
      <c r="B1805" s="13" t="s">
        <v>3837</v>
      </c>
      <c r="C1805" s="13" t="s">
        <v>150</v>
      </c>
      <c r="D1805" s="12" t="s">
        <v>134</v>
      </c>
      <c r="E1805" s="13" t="s">
        <v>5683</v>
      </c>
      <c r="F1805" s="2">
        <v>13</v>
      </c>
      <c r="G1805" s="15">
        <v>145</v>
      </c>
      <c r="H1805" s="7">
        <f>L1805*'114成績輸入與落點儀表板'!$B$2+M1805*'114成績輸入與落點儀表板'!$B$3+N1805*'114成績輸入與落點儀表板'!$B$4+O1805*'114成績輸入與落點儀表板'!$B$5+P1805*'114成績輸入與落點儀表板'!$B$6+Q1805*'114成績輸入與落點儀表板'!$B$7+R1805*'114成績輸入與落點儀表板'!$B$8+S1805*'114成績輸入與落點儀表板'!$B$9+T1805*'114成績輸入與落點儀表板'!$B$10+U1805*'114成績輸入與落點儀表板'!$B$11+V1805*'114成績輸入與落點儀表板'!$B$12+W1805*'114成績輸入與落點儀表板'!$B$13+X1805*'114成績輸入與落點儀表板'!$B$14+Y1805*'114成績輸入與落點儀表板'!$B$15+Z1805*'114成績輸入與落點儀表板'!$B$16</f>
        <v>0</v>
      </c>
      <c r="I1805" s="8">
        <f t="shared" si="56"/>
        <v>-145</v>
      </c>
      <c r="J1805" s="2" t="str">
        <f t="shared" si="57"/>
        <v>FAIL</v>
      </c>
      <c r="K1805" s="16" t="str">
        <f>IF(AND(IF('114成績輸入與落點儀表板'!$C$2="必須採計",L1805&gt;0,IF('114成績輸入與落點儀表板'!$C$2="不可採計",L1805=0,TRUE)),IF('114成績輸入與落點儀表板'!$C$3="必須採計",M1805&gt;0,IF('114成績輸入與落點儀表板'!$C$3="不可採計",M1805=0,TRUE)),IF('114成績輸入與落點儀表板'!$C$4="必須採計",N1805&gt;0,IF('114成績輸入與落點儀表板'!$C$4="不可採計",N1805=0,TRUE)),IF('114成績輸入與落點儀表板'!$C$5="必須採計",O1805&gt;0,IF('114成績輸入與落點儀表板'!$C$5="不可採計",O1805=0,TRUE)),IF('114成績輸入與落點儀表板'!$C$6="必須採計",P1805&gt;0,IF('114成績輸入與落點儀表板'!$C$6="不可採計",P1805=0,TRUE)),IF('114成績輸入與落點儀表板'!$C$7="必須採計",Q1805&gt;0,IF('114成績輸入與落點儀表板'!$C$7="不可採計",Q1805=0,TRUE)),IF('114成績輸入與落點儀表板'!$C$8="必須採計",R1805&gt;0,IF('114成績輸入與落點儀表板'!$C$8="不可採計",R1805=0,TRUE)),IF('114成績輸入與落點儀表板'!$C$9="必須採計",S1805&gt;0,IF('114成績輸入與落點儀表板'!$C$9="不可採計",S1805=0,TRUE)),IF('114成績輸入與落點儀表板'!$C$10="必須採計",T1805&gt;0,IF('114成績輸入與落點儀表板'!$C$10="不可採計",T1805=0,TRUE)),IF('114成績輸入與落點儀表板'!$C$11="必須採計",U1805&gt;0,IF('114成績輸入與落點儀表板'!$C$11="不可採計",U1805=0,TRUE)),IF('114成績輸入與落點儀表板'!$C$12="必須採計",V1805&gt;0,IF('114成績輸入與落點儀表板'!$C$12="不可採計",V1805=0,TRUE)),IF('114成績輸入與落點儀表板'!$C$13="必須採計",W1805&gt;0,IF('114成績輸入與落點儀表板'!$C$13="不可採計",W1805=0,TRUE)),IF('114成績輸入與落點儀表板'!$C$14="必須採計",X1805&gt;0,IF('114成績輸入與落點儀表板'!$C$14="不可採計",X1805=0,TRUE)),IF('114成績輸入與落點儀表板'!$C$15="必須採計",Y1805&gt;0,IF('114成績輸入與落點儀表板'!$C$15="不可採計",Y1805=0,TRUE)),IF('114成績輸入與落點儀表板'!$C$16="必須採計",Z1805&gt;0,IF('114成績輸入與落點儀表板'!$C$16="不可採計",Z1805=0,TRUE))),"✅ 符合","❌ 不符合")</f>
        <v>✅ 符合</v>
      </c>
      <c r="L1805" s="15">
        <v>1</v>
      </c>
      <c r="M1805" s="15">
        <v>1</v>
      </c>
      <c r="N1805" s="15">
        <v>0</v>
      </c>
      <c r="O1805" s="15">
        <v>0</v>
      </c>
      <c r="P1805" s="15">
        <v>0</v>
      </c>
      <c r="Q1805" s="15">
        <v>0</v>
      </c>
      <c r="R1805" s="15">
        <v>0</v>
      </c>
      <c r="S1805" s="15">
        <v>0</v>
      </c>
      <c r="T1805" s="15">
        <v>2</v>
      </c>
      <c r="U1805" s="15">
        <v>0</v>
      </c>
      <c r="V1805" s="15">
        <v>0</v>
      </c>
      <c r="W1805" s="15">
        <v>0</v>
      </c>
      <c r="X1805" s="15">
        <v>0</v>
      </c>
      <c r="Y1805" s="15">
        <v>0</v>
      </c>
      <c r="Z1805" s="15">
        <v>0</v>
      </c>
    </row>
    <row r="1806" spans="1:26" ht="15.75" customHeight="1" x14ac:dyDescent="0.3">
      <c r="A1806" s="2" t="s">
        <v>4905</v>
      </c>
      <c r="B1806" s="13" t="s">
        <v>3837</v>
      </c>
      <c r="C1806" s="13" t="s">
        <v>3860</v>
      </c>
      <c r="D1806" s="12" t="s">
        <v>134</v>
      </c>
      <c r="E1806" s="13" t="s">
        <v>5684</v>
      </c>
      <c r="F1806" s="2">
        <v>5</v>
      </c>
      <c r="G1806" s="15">
        <v>57</v>
      </c>
      <c r="H1806" s="7">
        <f>L1806*'114成績輸入與落點儀表板'!$B$2+M1806*'114成績輸入與落點儀表板'!$B$3+N1806*'114成績輸入與落點儀表板'!$B$4+O1806*'114成績輸入與落點儀表板'!$B$5+P1806*'114成績輸入與落點儀表板'!$B$6+Q1806*'114成績輸入與落點儀表板'!$B$7+R1806*'114成績輸入與落點儀表板'!$B$8+S1806*'114成績輸入與落點儀表板'!$B$9+T1806*'114成績輸入與落點儀表板'!$B$10+U1806*'114成績輸入與落點儀表板'!$B$11+V1806*'114成績輸入與落點儀表板'!$B$12+W1806*'114成績輸入與落點儀表板'!$B$13+X1806*'114成績輸入與落點儀表板'!$B$14+Y1806*'114成績輸入與落點儀表板'!$B$15+Z1806*'114成績輸入與落點儀表板'!$B$16</f>
        <v>0</v>
      </c>
      <c r="I1806" s="8">
        <f t="shared" si="56"/>
        <v>-57</v>
      </c>
      <c r="J1806" s="2" t="str">
        <f t="shared" si="57"/>
        <v>FAIL</v>
      </c>
      <c r="K1806" s="16" t="str">
        <f>IF(AND(IF('114成績輸入與落點儀表板'!$C$2="必須採計",L1806&gt;0,IF('114成績輸入與落點儀表板'!$C$2="不可採計",L1806=0,TRUE)),IF('114成績輸入與落點儀表板'!$C$3="必須採計",M1806&gt;0,IF('114成績輸入與落點儀表板'!$C$3="不可採計",M1806=0,TRUE)),IF('114成績輸入與落點儀表板'!$C$4="必須採計",N1806&gt;0,IF('114成績輸入與落點儀表板'!$C$4="不可採計",N1806=0,TRUE)),IF('114成績輸入與落點儀表板'!$C$5="必須採計",O1806&gt;0,IF('114成績輸入與落點儀表板'!$C$5="不可採計",O1806=0,TRUE)),IF('114成績輸入與落點儀表板'!$C$6="必須採計",P1806&gt;0,IF('114成績輸入與落點儀表板'!$C$6="不可採計",P1806=0,TRUE)),IF('114成績輸入與落點儀表板'!$C$7="必須採計",Q1806&gt;0,IF('114成績輸入與落點儀表板'!$C$7="不可採計",Q1806=0,TRUE)),IF('114成績輸入與落點儀表板'!$C$8="必須採計",R1806&gt;0,IF('114成績輸入與落點儀表板'!$C$8="不可採計",R1806=0,TRUE)),IF('114成績輸入與落點儀表板'!$C$9="必須採計",S1806&gt;0,IF('114成績輸入與落點儀表板'!$C$9="不可採計",S1806=0,TRUE)),IF('114成績輸入與落點儀表板'!$C$10="必須採計",T1806&gt;0,IF('114成績輸入與落點儀表板'!$C$10="不可採計",T1806=0,TRUE)),IF('114成績輸入與落點儀表板'!$C$11="必須採計",U1806&gt;0,IF('114成績輸入與落點儀表板'!$C$11="不可採計",U1806=0,TRUE)),IF('114成績輸入與落點儀表板'!$C$12="必須採計",V1806&gt;0,IF('114成績輸入與落點儀表板'!$C$12="不可採計",V1806=0,TRUE)),IF('114成績輸入與落點儀表板'!$C$13="必須採計",W1806&gt;0,IF('114成績輸入與落點儀表板'!$C$13="不可採計",W1806=0,TRUE)),IF('114成績輸入與落點儀表板'!$C$14="必須採計",X1806&gt;0,IF('114成績輸入與落點儀表板'!$C$14="不可採計",X1806=0,TRUE)),IF('114成績輸入與落點儀表板'!$C$15="必須採計",Y1806&gt;0,IF('114成績輸入與落點儀表板'!$C$15="不可採計",Y1806=0,TRUE)),IF('114成績輸入與落點儀表板'!$C$16="必須採計",Z1806&gt;0,IF('114成績輸入與落點儀表板'!$C$16="不可採計",Z1806=0,TRUE))),"✅ 符合","❌ 不符合")</f>
        <v>❌ 不符合</v>
      </c>
      <c r="L1806" s="15">
        <v>0</v>
      </c>
      <c r="M1806" s="15">
        <v>1.5</v>
      </c>
      <c r="N1806" s="15">
        <v>0</v>
      </c>
      <c r="O1806" s="15">
        <v>0</v>
      </c>
      <c r="P1806" s="15">
        <v>1</v>
      </c>
      <c r="Q1806" s="15">
        <v>0</v>
      </c>
      <c r="R1806" s="15">
        <v>0</v>
      </c>
      <c r="S1806" s="15">
        <v>0</v>
      </c>
      <c r="T1806" s="15">
        <v>2</v>
      </c>
      <c r="U1806" s="15">
        <v>0</v>
      </c>
      <c r="V1806" s="15">
        <v>0</v>
      </c>
      <c r="W1806" s="15">
        <v>0</v>
      </c>
      <c r="X1806" s="15">
        <v>0</v>
      </c>
      <c r="Y1806" s="15">
        <v>0</v>
      </c>
      <c r="Z1806" s="15">
        <v>0</v>
      </c>
    </row>
    <row r="1807" spans="1:26" x14ac:dyDescent="0.3">
      <c r="A1807" s="2" t="s">
        <v>4907</v>
      </c>
      <c r="B1807" s="13" t="s">
        <v>3837</v>
      </c>
      <c r="C1807" s="13" t="s">
        <v>3864</v>
      </c>
      <c r="D1807" s="12" t="s">
        <v>134</v>
      </c>
      <c r="E1807" s="13" t="s">
        <v>5685</v>
      </c>
      <c r="F1807" s="2">
        <v>5</v>
      </c>
      <c r="G1807" s="15">
        <v>63</v>
      </c>
      <c r="H1807" s="7">
        <f>L1807*'114成績輸入與落點儀表板'!$B$2+M1807*'114成績輸入與落點儀表板'!$B$3+N1807*'114成績輸入與落點儀表板'!$B$4+O1807*'114成績輸入與落點儀表板'!$B$5+P1807*'114成績輸入與落點儀表板'!$B$6+Q1807*'114成績輸入與落點儀表板'!$B$7+R1807*'114成績輸入與落點儀表板'!$B$8+S1807*'114成績輸入與落點儀表板'!$B$9+T1807*'114成績輸入與落點儀表板'!$B$10+U1807*'114成績輸入與落點儀表板'!$B$11+V1807*'114成績輸入與落點儀表板'!$B$12+W1807*'114成績輸入與落點儀表板'!$B$13+X1807*'114成績輸入與落點儀表板'!$B$14+Y1807*'114成績輸入與落點儀表板'!$B$15+Z1807*'114成績輸入與落點儀表板'!$B$16</f>
        <v>0</v>
      </c>
      <c r="I1807" s="8">
        <f t="shared" si="56"/>
        <v>-63</v>
      </c>
      <c r="J1807" s="2" t="str">
        <f t="shared" si="57"/>
        <v>FAIL</v>
      </c>
      <c r="K1807" s="16" t="str">
        <f>IF(AND(IF('114成績輸入與落點儀表板'!$C$2="必須採計",L1807&gt;0,IF('114成績輸入與落點儀表板'!$C$2="不可採計",L1807=0,TRUE)),IF('114成績輸入與落點儀表板'!$C$3="必須採計",M1807&gt;0,IF('114成績輸入與落點儀表板'!$C$3="不可採計",M1807=0,TRUE)),IF('114成績輸入與落點儀表板'!$C$4="必須採計",N1807&gt;0,IF('114成績輸入與落點儀表板'!$C$4="不可採計",N1807=0,TRUE)),IF('114成績輸入與落點儀表板'!$C$5="必須採計",O1807&gt;0,IF('114成績輸入與落點儀表板'!$C$5="不可採計",O1807=0,TRUE)),IF('114成績輸入與落點儀表板'!$C$6="必須採計",P1807&gt;0,IF('114成績輸入與落點儀表板'!$C$6="不可採計",P1807=0,TRUE)),IF('114成績輸入與落點儀表板'!$C$7="必須採計",Q1807&gt;0,IF('114成績輸入與落點儀表板'!$C$7="不可採計",Q1807=0,TRUE)),IF('114成績輸入與落點儀表板'!$C$8="必須採計",R1807&gt;0,IF('114成績輸入與落點儀表板'!$C$8="不可採計",R1807=0,TRUE)),IF('114成績輸入與落點儀表板'!$C$9="必須採計",S1807&gt;0,IF('114成績輸入與落點儀表板'!$C$9="不可採計",S1807=0,TRUE)),IF('114成績輸入與落點儀表板'!$C$10="必須採計",T1807&gt;0,IF('114成績輸入與落點儀表板'!$C$10="不可採計",T1807=0,TRUE)),IF('114成績輸入與落點儀表板'!$C$11="必須採計",U1807&gt;0,IF('114成績輸入與落點儀表板'!$C$11="不可採計",U1807=0,TRUE)),IF('114成績輸入與落點儀表板'!$C$12="必須採計",V1807&gt;0,IF('114成績輸入與落點儀表板'!$C$12="不可採計",V1807=0,TRUE)),IF('114成績輸入與落點儀表板'!$C$13="必須採計",W1807&gt;0,IF('114成績輸入與落點儀表板'!$C$13="不可採計",W1807=0,TRUE)),IF('114成績輸入與落點儀表板'!$C$14="必須採計",X1807&gt;0,IF('114成績輸入與落點儀表板'!$C$14="不可採計",X1807=0,TRUE)),IF('114成績輸入與落點儀表板'!$C$15="必須採計",Y1807&gt;0,IF('114成績輸入與落點儀表板'!$C$15="不可採計",Y1807=0,TRUE)),IF('114成績輸入與落點儀表板'!$C$16="必須採計",Z1807&gt;0,IF('114成績輸入與落點儀表板'!$C$16="不可採計",Z1807=0,TRUE))),"✅ 符合","❌ 不符合")</f>
        <v>✅ 符合</v>
      </c>
      <c r="L1807" s="15">
        <v>1</v>
      </c>
      <c r="M1807" s="15">
        <v>0</v>
      </c>
      <c r="N1807" s="15">
        <v>0</v>
      </c>
      <c r="O1807" s="15">
        <v>0</v>
      </c>
      <c r="P1807" s="15">
        <v>1</v>
      </c>
      <c r="Q1807" s="15">
        <v>0</v>
      </c>
      <c r="R1807" s="15">
        <v>0</v>
      </c>
      <c r="S1807" s="15">
        <v>0</v>
      </c>
      <c r="T1807" s="15">
        <v>2</v>
      </c>
      <c r="U1807" s="15">
        <v>0</v>
      </c>
      <c r="V1807" s="15">
        <v>0</v>
      </c>
      <c r="W1807" s="15">
        <v>0</v>
      </c>
      <c r="X1807" s="15">
        <v>0</v>
      </c>
      <c r="Y1807" s="15">
        <v>0</v>
      </c>
      <c r="Z1807" s="15">
        <v>0</v>
      </c>
    </row>
    <row r="1808" spans="1:26" ht="15.75" customHeight="1" x14ac:dyDescent="0.3">
      <c r="A1808" s="2" t="s">
        <v>4909</v>
      </c>
      <c r="B1808" s="13" t="s">
        <v>3837</v>
      </c>
      <c r="C1808" s="13" t="s">
        <v>4861</v>
      </c>
      <c r="D1808" s="12" t="s">
        <v>134</v>
      </c>
      <c r="E1808" s="13" t="s">
        <v>5686</v>
      </c>
      <c r="F1808" s="2">
        <v>3</v>
      </c>
      <c r="G1808" s="15">
        <v>83</v>
      </c>
      <c r="H1808" s="7">
        <f>L1808*'114成績輸入與落點儀表板'!$B$2+M1808*'114成績輸入與落點儀表板'!$B$3+N1808*'114成績輸入與落點儀表板'!$B$4+O1808*'114成績輸入與落點儀表板'!$B$5+P1808*'114成績輸入與落點儀表板'!$B$6+Q1808*'114成績輸入與落點儀表板'!$B$7+R1808*'114成績輸入與落點儀表板'!$B$8+S1808*'114成績輸入與落點儀表板'!$B$9+T1808*'114成績輸入與落點儀表板'!$B$10+U1808*'114成績輸入與落點儀表板'!$B$11+V1808*'114成績輸入與落點儀表板'!$B$12+W1808*'114成績輸入與落點儀表板'!$B$13+X1808*'114成績輸入與落點儀表板'!$B$14+Y1808*'114成績輸入與落點儀表板'!$B$15+Z1808*'114成績輸入與落點儀表板'!$B$16</f>
        <v>0</v>
      </c>
      <c r="I1808" s="8">
        <f t="shared" si="56"/>
        <v>-83</v>
      </c>
      <c r="J1808" s="2" t="str">
        <f t="shared" si="57"/>
        <v>FAIL</v>
      </c>
      <c r="K1808" s="16" t="str">
        <f>IF(AND(IF('114成績輸入與落點儀表板'!$C$2="必須採計",L1808&gt;0,IF('114成績輸入與落點儀表板'!$C$2="不可採計",L1808=0,TRUE)),IF('114成績輸入與落點儀表板'!$C$3="必須採計",M1808&gt;0,IF('114成績輸入與落點儀表板'!$C$3="不可採計",M1808=0,TRUE)),IF('114成績輸入與落點儀表板'!$C$4="必須採計",N1808&gt;0,IF('114成績輸入與落點儀表板'!$C$4="不可採計",N1808=0,TRUE)),IF('114成績輸入與落點儀表板'!$C$5="必須採計",O1808&gt;0,IF('114成績輸入與落點儀表板'!$C$5="不可採計",O1808=0,TRUE)),IF('114成績輸入與落點儀表板'!$C$6="必須採計",P1808&gt;0,IF('114成績輸入與落點儀表板'!$C$6="不可採計",P1808=0,TRUE)),IF('114成績輸入與落點儀表板'!$C$7="必須採計",Q1808&gt;0,IF('114成績輸入與落點儀表板'!$C$7="不可採計",Q1808=0,TRUE)),IF('114成績輸入與落點儀表板'!$C$8="必須採計",R1808&gt;0,IF('114成績輸入與落點儀表板'!$C$8="不可採計",R1808=0,TRUE)),IF('114成績輸入與落點儀表板'!$C$9="必須採計",S1808&gt;0,IF('114成績輸入與落點儀表板'!$C$9="不可採計",S1808=0,TRUE)),IF('114成績輸入與落點儀表板'!$C$10="必須採計",T1808&gt;0,IF('114成績輸入與落點儀表板'!$C$10="不可採計",T1808=0,TRUE)),IF('114成績輸入與落點儀表板'!$C$11="必須採計",U1808&gt;0,IF('114成績輸入與落點儀表板'!$C$11="不可採計",U1808=0,TRUE)),IF('114成績輸入與落點儀表板'!$C$12="必須採計",V1808&gt;0,IF('114成績輸入與落點儀表板'!$C$12="不可採計",V1808=0,TRUE)),IF('114成績輸入與落點儀表板'!$C$13="必須採計",W1808&gt;0,IF('114成績輸入與落點儀表板'!$C$13="不可採計",W1808=0,TRUE)),IF('114成績輸入與落點儀表板'!$C$14="必須採計",X1808&gt;0,IF('114成績輸入與落點儀表板'!$C$14="不可採計",X1808=0,TRUE)),IF('114成績輸入與落點儀表板'!$C$15="必須採計",Y1808&gt;0,IF('114成績輸入與落點儀表板'!$C$15="不可採計",Y1808=0,TRUE)),IF('114成績輸入與落點儀表板'!$C$16="必須採計",Z1808&gt;0,IF('114成績輸入與落點儀表板'!$C$16="不可採計",Z1808=0,TRUE))),"✅ 符合","❌ 不符合")</f>
        <v>✅ 符合</v>
      </c>
      <c r="L1808" s="15">
        <v>1</v>
      </c>
      <c r="M1808" s="15">
        <v>0</v>
      </c>
      <c r="N1808" s="15">
        <v>0</v>
      </c>
      <c r="O1808" s="15">
        <v>0</v>
      </c>
      <c r="P1808" s="15">
        <v>0</v>
      </c>
      <c r="Q1808" s="15">
        <v>0</v>
      </c>
      <c r="R1808" s="15">
        <v>0</v>
      </c>
      <c r="S1808" s="15">
        <v>1</v>
      </c>
      <c r="T1808" s="15">
        <v>2</v>
      </c>
      <c r="U1808" s="15">
        <v>0</v>
      </c>
      <c r="V1808" s="15">
        <v>0</v>
      </c>
      <c r="W1808" s="15">
        <v>0</v>
      </c>
      <c r="X1808" s="15">
        <v>0</v>
      </c>
      <c r="Y1808" s="15">
        <v>0</v>
      </c>
      <c r="Z1808" s="15">
        <v>0</v>
      </c>
    </row>
    <row r="1809" spans="1:26" x14ac:dyDescent="0.3">
      <c r="A1809" s="2" t="s">
        <v>4910</v>
      </c>
      <c r="B1809" s="13" t="s">
        <v>3837</v>
      </c>
      <c r="C1809" s="13" t="s">
        <v>3870</v>
      </c>
      <c r="D1809" s="12" t="s">
        <v>134</v>
      </c>
      <c r="E1809" s="13" t="s">
        <v>5687</v>
      </c>
      <c r="F1809" s="2">
        <v>0</v>
      </c>
      <c r="G1809" s="15"/>
      <c r="H1809" s="7">
        <f>L1809*'114成績輸入與落點儀表板'!$B$2+M1809*'114成績輸入與落點儀表板'!$B$3+N1809*'114成績輸入與落點儀表板'!$B$4+O1809*'114成績輸入與落點儀表板'!$B$5+P1809*'114成績輸入與落點儀表板'!$B$6+Q1809*'114成績輸入與落點儀表板'!$B$7+R1809*'114成績輸入與落點儀表板'!$B$8+S1809*'114成績輸入與落點儀表板'!$B$9+T1809*'114成績輸入與落點儀表板'!$B$10+U1809*'114成績輸入與落點儀表板'!$B$11+V1809*'114成績輸入與落點儀表板'!$B$12+W1809*'114成績輸入與落點儀表板'!$B$13+X1809*'114成績輸入與落點儀表板'!$B$14+Y1809*'114成績輸入與落點儀表板'!$B$15+Z1809*'114成績輸入與落點儀表板'!$B$16</f>
        <v>0</v>
      </c>
      <c r="I1809" s="8" t="str">
        <f t="shared" si="56"/>
        <v/>
      </c>
      <c r="J1809" s="2" t="str">
        <f t="shared" si="57"/>
        <v>無錄取資料</v>
      </c>
      <c r="K1809" s="16" t="str">
        <f>IF(AND(IF('114成績輸入與落點儀表板'!$C$2="必須採計",L1809&gt;0,IF('114成績輸入與落點儀表板'!$C$2="不可採計",L1809=0,TRUE)),IF('114成績輸入與落點儀表板'!$C$3="必須採計",M1809&gt;0,IF('114成績輸入與落點儀表板'!$C$3="不可採計",M1809=0,TRUE)),IF('114成績輸入與落點儀表板'!$C$4="必須採計",N1809&gt;0,IF('114成績輸入與落點儀表板'!$C$4="不可採計",N1809=0,TRUE)),IF('114成績輸入與落點儀表板'!$C$5="必須採計",O1809&gt;0,IF('114成績輸入與落點儀表板'!$C$5="不可採計",O1809=0,TRUE)),IF('114成績輸入與落點儀表板'!$C$6="必須採計",P1809&gt;0,IF('114成績輸入與落點儀表板'!$C$6="不可採計",P1809=0,TRUE)),IF('114成績輸入與落點儀表板'!$C$7="必須採計",Q1809&gt;0,IF('114成績輸入與落點儀表板'!$C$7="不可採計",Q1809=0,TRUE)),IF('114成績輸入與落點儀表板'!$C$8="必須採計",R1809&gt;0,IF('114成績輸入與落點儀表板'!$C$8="不可採計",R1809=0,TRUE)),IF('114成績輸入與落點儀表板'!$C$9="必須採計",S1809&gt;0,IF('114成績輸入與落點儀表板'!$C$9="不可採計",S1809=0,TRUE)),IF('114成績輸入與落點儀表板'!$C$10="必須採計",T1809&gt;0,IF('114成績輸入與落點儀表板'!$C$10="不可採計",T1809=0,TRUE)),IF('114成績輸入與落點儀表板'!$C$11="必須採計",U1809&gt;0,IF('114成績輸入與落點儀表板'!$C$11="不可採計",U1809=0,TRUE)),IF('114成績輸入與落點儀表板'!$C$12="必須採計",V1809&gt;0,IF('114成績輸入與落點儀表板'!$C$12="不可採計",V1809=0,TRUE)),IF('114成績輸入與落點儀表板'!$C$13="必須採計",W1809&gt;0,IF('114成績輸入與落點儀表板'!$C$13="不可採計",W1809=0,TRUE)),IF('114成績輸入與落點儀表板'!$C$14="必須採計",X1809&gt;0,IF('114成績輸入與落點儀表板'!$C$14="不可採計",X1809=0,TRUE)),IF('114成績輸入與落點儀表板'!$C$15="必須採計",Y1809&gt;0,IF('114成績輸入與落點儀表板'!$C$15="不可採計",Y1809=0,TRUE)),IF('114成績輸入與落點儀表板'!$C$16="必須採計",Z1809&gt;0,IF('114成績輸入與落點儀表板'!$C$16="不可採計",Z1809=0,TRUE))),"✅ 符合","❌ 不符合")</f>
        <v>✅ 符合</v>
      </c>
      <c r="L1809" s="15">
        <v>2</v>
      </c>
      <c r="M1809" s="15">
        <v>0</v>
      </c>
      <c r="N1809" s="15">
        <v>0</v>
      </c>
      <c r="O1809" s="15">
        <v>0</v>
      </c>
      <c r="P1809" s="15">
        <v>1</v>
      </c>
      <c r="Q1809" s="15">
        <v>0</v>
      </c>
      <c r="R1809" s="15">
        <v>0</v>
      </c>
      <c r="S1809" s="15">
        <v>0</v>
      </c>
      <c r="T1809" s="15">
        <v>2</v>
      </c>
      <c r="U1809" s="15">
        <v>0</v>
      </c>
      <c r="V1809" s="15">
        <v>0</v>
      </c>
      <c r="W1809" s="15">
        <v>0</v>
      </c>
      <c r="X1809" s="15">
        <v>0</v>
      </c>
      <c r="Y1809" s="15">
        <v>0</v>
      </c>
      <c r="Z1809" s="15">
        <v>0</v>
      </c>
    </row>
    <row r="1810" spans="1:26" ht="15.75" customHeight="1" x14ac:dyDescent="0.3">
      <c r="A1810" s="2" t="s">
        <v>4911</v>
      </c>
      <c r="B1810" s="13" t="s">
        <v>3837</v>
      </c>
      <c r="C1810" s="13" t="s">
        <v>3873</v>
      </c>
      <c r="D1810" s="12" t="s">
        <v>134</v>
      </c>
      <c r="E1810" s="13" t="s">
        <v>5687</v>
      </c>
      <c r="F1810" s="2">
        <v>2</v>
      </c>
      <c r="G1810" s="15">
        <v>112</v>
      </c>
      <c r="H1810" s="7">
        <f>L1810*'114成績輸入與落點儀表板'!$B$2+M1810*'114成績輸入與落點儀表板'!$B$3+N1810*'114成績輸入與落點儀表板'!$B$4+O1810*'114成績輸入與落點儀表板'!$B$5+P1810*'114成績輸入與落點儀表板'!$B$6+Q1810*'114成績輸入與落點儀表板'!$B$7+R1810*'114成績輸入與落點儀表板'!$B$8+S1810*'114成績輸入與落點儀表板'!$B$9+T1810*'114成績輸入與落點儀表板'!$B$10+U1810*'114成績輸入與落點儀表板'!$B$11+V1810*'114成績輸入與落點儀表板'!$B$12+W1810*'114成績輸入與落點儀表板'!$B$13+X1810*'114成績輸入與落點儀表板'!$B$14+Y1810*'114成績輸入與落點儀表板'!$B$15+Z1810*'114成績輸入與落點儀表板'!$B$16</f>
        <v>0</v>
      </c>
      <c r="I1810" s="8">
        <f t="shared" si="56"/>
        <v>-112</v>
      </c>
      <c r="J1810" s="2" t="str">
        <f t="shared" si="57"/>
        <v>FAIL</v>
      </c>
      <c r="K1810" s="16" t="str">
        <f>IF(AND(IF('114成績輸入與落點儀表板'!$C$2="必須採計",L1810&gt;0,IF('114成績輸入與落點儀表板'!$C$2="不可採計",L1810=0,TRUE)),IF('114成績輸入與落點儀表板'!$C$3="必須採計",M1810&gt;0,IF('114成績輸入與落點儀表板'!$C$3="不可採計",M1810=0,TRUE)),IF('114成績輸入與落點儀表板'!$C$4="必須採計",N1810&gt;0,IF('114成績輸入與落點儀表板'!$C$4="不可採計",N1810=0,TRUE)),IF('114成績輸入與落點儀表板'!$C$5="必須採計",O1810&gt;0,IF('114成績輸入與落點儀表板'!$C$5="不可採計",O1810=0,TRUE)),IF('114成績輸入與落點儀表板'!$C$6="必須採計",P1810&gt;0,IF('114成績輸入與落點儀表板'!$C$6="不可採計",P1810=0,TRUE)),IF('114成績輸入與落點儀表板'!$C$7="必須採計",Q1810&gt;0,IF('114成績輸入與落點儀表板'!$C$7="不可採計",Q1810=0,TRUE)),IF('114成績輸入與落點儀表板'!$C$8="必須採計",R1810&gt;0,IF('114成績輸入與落點儀表板'!$C$8="不可採計",R1810=0,TRUE)),IF('114成績輸入與落點儀表板'!$C$9="必須採計",S1810&gt;0,IF('114成績輸入與落點儀表板'!$C$9="不可採計",S1810=0,TRUE)),IF('114成績輸入與落點儀表板'!$C$10="必須採計",T1810&gt;0,IF('114成績輸入與落點儀表板'!$C$10="不可採計",T1810=0,TRUE)),IF('114成績輸入與落點儀表板'!$C$11="必須採計",U1810&gt;0,IF('114成績輸入與落點儀表板'!$C$11="不可採計",U1810=0,TRUE)),IF('114成績輸入與落點儀表板'!$C$12="必須採計",V1810&gt;0,IF('114成績輸入與落點儀表板'!$C$12="不可採計",V1810=0,TRUE)),IF('114成績輸入與落點儀表板'!$C$13="必須採計",W1810&gt;0,IF('114成績輸入與落點儀表板'!$C$13="不可採計",W1810=0,TRUE)),IF('114成績輸入與落點儀表板'!$C$14="必須採計",X1810&gt;0,IF('114成績輸入與落點儀表板'!$C$14="不可採計",X1810=0,TRUE)),IF('114成績輸入與落點儀表板'!$C$15="必須採計",Y1810&gt;0,IF('114成績輸入與落點儀表板'!$C$15="不可採計",Y1810=0,TRUE)),IF('114成績輸入與落點儀表板'!$C$16="必須採計",Z1810&gt;0,IF('114成績輸入與落點儀表板'!$C$16="不可採計",Z1810=0,TRUE))),"✅ 符合","❌ 不符合")</f>
        <v>✅ 符合</v>
      </c>
      <c r="L1810" s="15">
        <v>2</v>
      </c>
      <c r="M1810" s="15">
        <v>0</v>
      </c>
      <c r="N1810" s="15">
        <v>0</v>
      </c>
      <c r="O1810" s="15">
        <v>0</v>
      </c>
      <c r="P1810" s="15">
        <v>1</v>
      </c>
      <c r="Q1810" s="15">
        <v>0</v>
      </c>
      <c r="R1810" s="15">
        <v>0</v>
      </c>
      <c r="S1810" s="15">
        <v>0</v>
      </c>
      <c r="T1810" s="15">
        <v>2</v>
      </c>
      <c r="U1810" s="15">
        <v>0</v>
      </c>
      <c r="V1810" s="15">
        <v>0</v>
      </c>
      <c r="W1810" s="15">
        <v>0</v>
      </c>
      <c r="X1810" s="15">
        <v>0</v>
      </c>
      <c r="Y1810" s="15">
        <v>0</v>
      </c>
      <c r="Z1810" s="15">
        <v>0</v>
      </c>
    </row>
    <row r="1811" spans="1:26" x14ac:dyDescent="0.3">
      <c r="A1811" s="2" t="s">
        <v>4913</v>
      </c>
      <c r="B1811" s="13" t="s">
        <v>3837</v>
      </c>
      <c r="C1811" s="13" t="s">
        <v>4179</v>
      </c>
      <c r="D1811" s="12" t="s">
        <v>73</v>
      </c>
      <c r="E1811" s="13" t="s">
        <v>5688</v>
      </c>
      <c r="F1811" s="2">
        <v>3</v>
      </c>
      <c r="G1811" s="15">
        <v>123</v>
      </c>
      <c r="H1811" s="7">
        <f>L1811*'114成績輸入與落點儀表板'!$B$2+M1811*'114成績輸入與落點儀表板'!$B$3+N1811*'114成績輸入與落點儀表板'!$B$4+O1811*'114成績輸入與落點儀表板'!$B$5+P1811*'114成績輸入與落點儀表板'!$B$6+Q1811*'114成績輸入與落點儀表板'!$B$7+R1811*'114成績輸入與落點儀表板'!$B$8+S1811*'114成績輸入與落點儀表板'!$B$9+T1811*'114成績輸入與落點儀表板'!$B$10+U1811*'114成績輸入與落點儀表板'!$B$11+V1811*'114成績輸入與落點儀表板'!$B$12+W1811*'114成績輸入與落點儀表板'!$B$13+X1811*'114成績輸入與落點儀表板'!$B$14+Y1811*'114成績輸入與落點儀表板'!$B$15+Z1811*'114成績輸入與落點儀表板'!$B$16</f>
        <v>0</v>
      </c>
      <c r="I1811" s="8">
        <f t="shared" si="56"/>
        <v>-123</v>
      </c>
      <c r="J1811" s="2" t="str">
        <f t="shared" si="57"/>
        <v>FAIL</v>
      </c>
      <c r="K1811" s="16" t="str">
        <f>IF(AND(IF('114成績輸入與落點儀表板'!$C$2="必須採計",L1811&gt;0,IF('114成績輸入與落點儀表板'!$C$2="不可採計",L1811=0,TRUE)),IF('114成績輸入與落點儀表板'!$C$3="必須採計",M1811&gt;0,IF('114成績輸入與落點儀表板'!$C$3="不可採計",M1811=0,TRUE)),IF('114成績輸入與落點儀表板'!$C$4="必須採計",N1811&gt;0,IF('114成績輸入與落點儀表板'!$C$4="不可採計",N1811=0,TRUE)),IF('114成績輸入與落點儀表板'!$C$5="必須採計",O1811&gt;0,IF('114成績輸入與落點儀表板'!$C$5="不可採計",O1811=0,TRUE)),IF('114成績輸入與落點儀表板'!$C$6="必須採計",P1811&gt;0,IF('114成績輸入與落點儀表板'!$C$6="不可採計",P1811=0,TRUE)),IF('114成績輸入與落點儀表板'!$C$7="必須採計",Q1811&gt;0,IF('114成績輸入與落點儀表板'!$C$7="不可採計",Q1811=0,TRUE)),IF('114成績輸入與落點儀表板'!$C$8="必須採計",R1811&gt;0,IF('114成績輸入與落點儀表板'!$C$8="不可採計",R1811=0,TRUE)),IF('114成績輸入與落點儀表板'!$C$9="必須採計",S1811&gt;0,IF('114成績輸入與落點儀表板'!$C$9="不可採計",S1811=0,TRUE)),IF('114成績輸入與落點儀表板'!$C$10="必須採計",T1811&gt;0,IF('114成績輸入與落點儀表板'!$C$10="不可採計",T1811=0,TRUE)),IF('114成績輸入與落點儀表板'!$C$11="必須採計",U1811&gt;0,IF('114成績輸入與落點儀表板'!$C$11="不可採計",U1811=0,TRUE)),IF('114成績輸入與落點儀表板'!$C$12="必須採計",V1811&gt;0,IF('114成績輸入與落點儀表板'!$C$12="不可採計",V1811=0,TRUE)),IF('114成績輸入與落點儀表板'!$C$13="必須採計",W1811&gt;0,IF('114成績輸入與落點儀表板'!$C$13="不可採計",W1811=0,TRUE)),IF('114成績輸入與落點儀表板'!$C$14="必須採計",X1811&gt;0,IF('114成績輸入與落點儀表板'!$C$14="不可採計",X1811=0,TRUE)),IF('114成績輸入與落點儀表板'!$C$15="必須採計",Y1811&gt;0,IF('114成績輸入與落點儀表板'!$C$15="不可採計",Y1811=0,TRUE)),IF('114成績輸入與落點儀表板'!$C$16="必須採計",Z1811&gt;0,IF('114成績輸入與落點儀表板'!$C$16="不可採計",Z1811=0,TRUE))),"✅ 符合","❌ 不符合")</f>
        <v>✅ 符合</v>
      </c>
      <c r="L1811" s="15">
        <v>2</v>
      </c>
      <c r="M1811" s="15">
        <v>1</v>
      </c>
      <c r="N1811" s="15">
        <v>0</v>
      </c>
      <c r="O1811" s="15">
        <v>0</v>
      </c>
      <c r="P1811" s="15">
        <v>0</v>
      </c>
      <c r="Q1811" s="15">
        <v>2</v>
      </c>
      <c r="R1811" s="15">
        <v>0</v>
      </c>
      <c r="S1811" s="15">
        <v>0</v>
      </c>
      <c r="T1811" s="15">
        <v>0</v>
      </c>
      <c r="U1811" s="15">
        <v>0</v>
      </c>
      <c r="V1811" s="15">
        <v>1</v>
      </c>
      <c r="W1811" s="15">
        <v>0</v>
      </c>
      <c r="X1811" s="15">
        <v>0</v>
      </c>
      <c r="Y1811" s="15">
        <v>0</v>
      </c>
      <c r="Z1811" s="15">
        <v>0</v>
      </c>
    </row>
    <row r="1812" spans="1:26" ht="15.75" customHeight="1" x14ac:dyDescent="0.3">
      <c r="A1812" s="2" t="s">
        <v>4916</v>
      </c>
      <c r="B1812" s="13" t="s">
        <v>3837</v>
      </c>
      <c r="C1812" s="13" t="s">
        <v>4865</v>
      </c>
      <c r="D1812" s="12" t="s">
        <v>73</v>
      </c>
      <c r="E1812" s="13" t="s">
        <v>5689</v>
      </c>
      <c r="F1812" s="2">
        <v>3</v>
      </c>
      <c r="G1812" s="15">
        <v>128</v>
      </c>
      <c r="H1812" s="7">
        <f>L1812*'114成績輸入與落點儀表板'!$B$2+M1812*'114成績輸入與落點儀表板'!$B$3+N1812*'114成績輸入與落點儀表板'!$B$4+O1812*'114成績輸入與落點儀表板'!$B$5+P1812*'114成績輸入與落點儀表板'!$B$6+Q1812*'114成績輸入與落點儀表板'!$B$7+R1812*'114成績輸入與落點儀表板'!$B$8+S1812*'114成績輸入與落點儀表板'!$B$9+T1812*'114成績輸入與落點儀表板'!$B$10+U1812*'114成績輸入與落點儀表板'!$B$11+V1812*'114成績輸入與落點儀表板'!$B$12+W1812*'114成績輸入與落點儀表板'!$B$13+X1812*'114成績輸入與落點儀表板'!$B$14+Y1812*'114成績輸入與落點儀表板'!$B$15+Z1812*'114成績輸入與落點儀表板'!$B$16</f>
        <v>0</v>
      </c>
      <c r="I1812" s="8">
        <f t="shared" si="56"/>
        <v>-128</v>
      </c>
      <c r="J1812" s="2" t="str">
        <f t="shared" si="57"/>
        <v>FAIL</v>
      </c>
      <c r="K1812" s="16" t="str">
        <f>IF(AND(IF('114成績輸入與落點儀表板'!$C$2="必須採計",L1812&gt;0,IF('114成績輸入與落點儀表板'!$C$2="不可採計",L1812=0,TRUE)),IF('114成績輸入與落點儀表板'!$C$3="必須採計",M1812&gt;0,IF('114成績輸入與落點儀表板'!$C$3="不可採計",M1812=0,TRUE)),IF('114成績輸入與落點儀表板'!$C$4="必須採計",N1812&gt;0,IF('114成績輸入與落點儀表板'!$C$4="不可採計",N1812=0,TRUE)),IF('114成績輸入與落點儀表板'!$C$5="必須採計",O1812&gt;0,IF('114成績輸入與落點儀表板'!$C$5="不可採計",O1812=0,TRUE)),IF('114成績輸入與落點儀表板'!$C$6="必須採計",P1812&gt;0,IF('114成績輸入與落點儀表板'!$C$6="不可採計",P1812=0,TRUE)),IF('114成績輸入與落點儀表板'!$C$7="必須採計",Q1812&gt;0,IF('114成績輸入與落點儀表板'!$C$7="不可採計",Q1812=0,TRUE)),IF('114成績輸入與落點儀表板'!$C$8="必須採計",R1812&gt;0,IF('114成績輸入與落點儀表板'!$C$8="不可採計",R1812=0,TRUE)),IF('114成績輸入與落點儀表板'!$C$9="必須採計",S1812&gt;0,IF('114成績輸入與落點儀表板'!$C$9="不可採計",S1812=0,TRUE)),IF('114成績輸入與落點儀表板'!$C$10="必須採計",T1812&gt;0,IF('114成績輸入與落點儀表板'!$C$10="不可採計",T1812=0,TRUE)),IF('114成績輸入與落點儀表板'!$C$11="必須採計",U1812&gt;0,IF('114成績輸入與落點儀表板'!$C$11="不可採計",U1812=0,TRUE)),IF('114成績輸入與落點儀表板'!$C$12="必須採計",V1812&gt;0,IF('114成績輸入與落點儀表板'!$C$12="不可採計",V1812=0,TRUE)),IF('114成績輸入與落點儀表板'!$C$13="必須採計",W1812&gt;0,IF('114成績輸入與落點儀表板'!$C$13="不可採計",W1812=0,TRUE)),IF('114成績輸入與落點儀表板'!$C$14="必須採計",X1812&gt;0,IF('114成績輸入與落點儀表板'!$C$14="不可採計",X1812=0,TRUE)),IF('114成績輸入與落點儀表板'!$C$15="必須採計",Y1812&gt;0,IF('114成績輸入與落點儀表板'!$C$15="不可採計",Y1812=0,TRUE)),IF('114成績輸入與落點儀表板'!$C$16="必須採計",Z1812&gt;0,IF('114成績輸入與落點儀表板'!$C$16="不可採計",Z1812=0,TRUE))),"✅ 符合","❌ 不符合")</f>
        <v>✅ 符合</v>
      </c>
      <c r="L1812" s="15">
        <v>2</v>
      </c>
      <c r="M1812" s="15">
        <v>0</v>
      </c>
      <c r="N1812" s="15">
        <v>0</v>
      </c>
      <c r="O1812" s="15">
        <v>0</v>
      </c>
      <c r="P1812" s="15">
        <v>0</v>
      </c>
      <c r="Q1812" s="15">
        <v>2</v>
      </c>
      <c r="R1812" s="15">
        <v>0</v>
      </c>
      <c r="S1812" s="15">
        <v>0</v>
      </c>
      <c r="T1812" s="15">
        <v>0</v>
      </c>
      <c r="U1812" s="15">
        <v>0</v>
      </c>
      <c r="V1812" s="15">
        <v>1</v>
      </c>
      <c r="W1812" s="15">
        <v>0</v>
      </c>
      <c r="X1812" s="15">
        <v>0</v>
      </c>
      <c r="Y1812" s="15">
        <v>0</v>
      </c>
      <c r="Z1812" s="15">
        <v>0</v>
      </c>
    </row>
    <row r="1813" spans="1:26" x14ac:dyDescent="0.3">
      <c r="A1813" s="2" t="s">
        <v>4917</v>
      </c>
      <c r="B1813" s="13" t="s">
        <v>3837</v>
      </c>
      <c r="C1813" s="13" t="s">
        <v>4867</v>
      </c>
      <c r="D1813" s="12" t="s">
        <v>73</v>
      </c>
      <c r="E1813" s="13" t="s">
        <v>5690</v>
      </c>
      <c r="F1813" s="2">
        <v>5</v>
      </c>
      <c r="G1813" s="15">
        <v>40</v>
      </c>
      <c r="H1813" s="7">
        <f>L1813*'114成績輸入與落點儀表板'!$B$2+M1813*'114成績輸入與落點儀表板'!$B$3+N1813*'114成績輸入與落點儀表板'!$B$4+O1813*'114成績輸入與落點儀表板'!$B$5+P1813*'114成績輸入與落點儀表板'!$B$6+Q1813*'114成績輸入與落點儀表板'!$B$7+R1813*'114成績輸入與落點儀表板'!$B$8+S1813*'114成績輸入與落點儀表板'!$B$9+T1813*'114成績輸入與落點儀表板'!$B$10+U1813*'114成績輸入與落點儀表板'!$B$11+V1813*'114成績輸入與落點儀表板'!$B$12+W1813*'114成績輸入與落點儀表板'!$B$13+X1813*'114成績輸入與落點儀表板'!$B$14+Y1813*'114成績輸入與落點儀表板'!$B$15+Z1813*'114成績輸入與落點儀表板'!$B$16</f>
        <v>0</v>
      </c>
      <c r="I1813" s="8">
        <f t="shared" si="56"/>
        <v>-40</v>
      </c>
      <c r="J1813" s="2" t="str">
        <f t="shared" si="57"/>
        <v>FAIL</v>
      </c>
      <c r="K1813" s="16" t="str">
        <f>IF(AND(IF('114成績輸入與落點儀表板'!$C$2="必須採計",L1813&gt;0,IF('114成績輸入與落點儀表板'!$C$2="不可採計",L1813=0,TRUE)),IF('114成績輸入與落點儀表板'!$C$3="必須採計",M1813&gt;0,IF('114成績輸入與落點儀表板'!$C$3="不可採計",M1813=0,TRUE)),IF('114成績輸入與落點儀表板'!$C$4="必須採計",N1813&gt;0,IF('114成績輸入與落點儀表板'!$C$4="不可採計",N1813=0,TRUE)),IF('114成績輸入與落點儀表板'!$C$5="必須採計",O1813&gt;0,IF('114成績輸入與落點儀表板'!$C$5="不可採計",O1813=0,TRUE)),IF('114成績輸入與落點儀表板'!$C$6="必須採計",P1813&gt;0,IF('114成績輸入與落點儀表板'!$C$6="不可採計",P1813=0,TRUE)),IF('114成績輸入與落點儀表板'!$C$7="必須採計",Q1813&gt;0,IF('114成績輸入與落點儀表板'!$C$7="不可採計",Q1813=0,TRUE)),IF('114成績輸入與落點儀表板'!$C$8="必須採計",R1813&gt;0,IF('114成績輸入與落點儀表板'!$C$8="不可採計",R1813=0,TRUE)),IF('114成績輸入與落點儀表板'!$C$9="必須採計",S1813&gt;0,IF('114成績輸入與落點儀表板'!$C$9="不可採計",S1813=0,TRUE)),IF('114成績輸入與落點儀表板'!$C$10="必須採計",T1813&gt;0,IF('114成績輸入與落點儀表板'!$C$10="不可採計",T1813=0,TRUE)),IF('114成績輸入與落點儀表板'!$C$11="必須採計",U1813&gt;0,IF('114成績輸入與落點儀表板'!$C$11="不可採計",U1813=0,TRUE)),IF('114成績輸入與落點儀表板'!$C$12="必須採計",V1813&gt;0,IF('114成績輸入與落點儀表板'!$C$12="不可採計",V1813=0,TRUE)),IF('114成績輸入與落點儀表板'!$C$13="必須採計",W1813&gt;0,IF('114成績輸入與落點儀表板'!$C$13="不可採計",W1813=0,TRUE)),IF('114成績輸入與落點儀表板'!$C$14="必須採計",X1813&gt;0,IF('114成績輸入與落點儀表板'!$C$14="不可採計",X1813=0,TRUE)),IF('114成績輸入與落點儀表板'!$C$15="必須採計",Y1813&gt;0,IF('114成績輸入與落點儀表板'!$C$15="不可採計",Y1813=0,TRUE)),IF('114成績輸入與落點儀表板'!$C$16="必須採計",Z1813&gt;0,IF('114成績輸入與落點儀表板'!$C$16="不可採計",Z1813=0,TRUE))),"✅ 符合","❌ 不符合")</f>
        <v>❌ 不符合</v>
      </c>
      <c r="L1813" s="15">
        <v>0</v>
      </c>
      <c r="M1813" s="15">
        <v>1</v>
      </c>
      <c r="N1813" s="15">
        <v>0</v>
      </c>
      <c r="O1813" s="15">
        <v>0</v>
      </c>
      <c r="P1813" s="15">
        <v>0</v>
      </c>
      <c r="Q1813" s="15">
        <v>2</v>
      </c>
      <c r="R1813" s="15">
        <v>1</v>
      </c>
      <c r="S1813" s="15">
        <v>0</v>
      </c>
      <c r="T1813" s="15">
        <v>0</v>
      </c>
      <c r="U1813" s="15">
        <v>0</v>
      </c>
      <c r="V1813" s="15">
        <v>0</v>
      </c>
      <c r="W1813" s="15">
        <v>0</v>
      </c>
      <c r="X1813" s="15">
        <v>0</v>
      </c>
      <c r="Y1813" s="15">
        <v>0</v>
      </c>
      <c r="Z1813" s="15">
        <v>0</v>
      </c>
    </row>
    <row r="1814" spans="1:26" ht="15.75" customHeight="1" x14ac:dyDescent="0.3">
      <c r="A1814" s="2" t="s">
        <v>4918</v>
      </c>
      <c r="B1814" s="13" t="s">
        <v>3837</v>
      </c>
      <c r="C1814" s="13" t="s">
        <v>5691</v>
      </c>
      <c r="D1814" s="12" t="s">
        <v>227</v>
      </c>
      <c r="E1814" s="13" t="s">
        <v>3882</v>
      </c>
      <c r="F1814" s="2">
        <v>2</v>
      </c>
      <c r="G1814" s="15">
        <v>130</v>
      </c>
      <c r="H1814" s="7">
        <f>L1814*'114成績輸入與落點儀表板'!$B$2+M1814*'114成績輸入與落點儀表板'!$B$3+N1814*'114成績輸入與落點儀表板'!$B$4+O1814*'114成績輸入與落點儀表板'!$B$5+P1814*'114成績輸入與落點儀表板'!$B$6+Q1814*'114成績輸入與落點儀表板'!$B$7+R1814*'114成績輸入與落點儀表板'!$B$8+S1814*'114成績輸入與落點儀表板'!$B$9+T1814*'114成績輸入與落點儀表板'!$B$10+U1814*'114成績輸入與落點儀表板'!$B$11+V1814*'114成績輸入與落點儀表板'!$B$12+W1814*'114成績輸入與落點儀表板'!$B$13+X1814*'114成績輸入與落點儀表板'!$B$14+Y1814*'114成績輸入與落點儀表板'!$B$15+Z1814*'114成績輸入與落點儀表板'!$B$16</f>
        <v>0</v>
      </c>
      <c r="I1814" s="8">
        <f t="shared" si="56"/>
        <v>-130</v>
      </c>
      <c r="J1814" s="2" t="str">
        <f t="shared" si="57"/>
        <v>FAIL</v>
      </c>
      <c r="K1814" s="16" t="str">
        <f>IF(AND(IF('114成績輸入與落點儀表板'!$C$2="必須採計",L1814&gt;0,IF('114成績輸入與落點儀表板'!$C$2="不可採計",L1814=0,TRUE)),IF('114成績輸入與落點儀表板'!$C$3="必須採計",M1814&gt;0,IF('114成績輸入與落點儀表板'!$C$3="不可採計",M1814=0,TRUE)),IF('114成績輸入與落點儀表板'!$C$4="必須採計",N1814&gt;0,IF('114成績輸入與落點儀表板'!$C$4="不可採計",N1814=0,TRUE)),IF('114成績輸入與落點儀表板'!$C$5="必須採計",O1814&gt;0,IF('114成績輸入與落點儀表板'!$C$5="不可採計",O1814=0,TRUE)),IF('114成績輸入與落點儀表板'!$C$6="必須採計",P1814&gt;0,IF('114成績輸入與落點儀表板'!$C$6="不可採計",P1814=0,TRUE)),IF('114成績輸入與落點儀表板'!$C$7="必須採計",Q1814&gt;0,IF('114成績輸入與落點儀表板'!$C$7="不可採計",Q1814=0,TRUE)),IF('114成績輸入與落點儀表板'!$C$8="必須採計",R1814&gt;0,IF('114成績輸入與落點儀表板'!$C$8="不可採計",R1814=0,TRUE)),IF('114成績輸入與落點儀表板'!$C$9="必須採計",S1814&gt;0,IF('114成績輸入與落點儀表板'!$C$9="不可採計",S1814=0,TRUE)),IF('114成績輸入與落點儀表板'!$C$10="必須採計",T1814&gt;0,IF('114成績輸入與落點儀表板'!$C$10="不可採計",T1814=0,TRUE)),IF('114成績輸入與落點儀表板'!$C$11="必須採計",U1814&gt;0,IF('114成績輸入與落點儀表板'!$C$11="不可採計",U1814=0,TRUE)),IF('114成績輸入與落點儀表板'!$C$12="必須採計",V1814&gt;0,IF('114成績輸入與落點儀表板'!$C$12="不可採計",V1814=0,TRUE)),IF('114成績輸入與落點儀表板'!$C$13="必須採計",W1814&gt;0,IF('114成績輸入與落點儀表板'!$C$13="不可採計",W1814=0,TRUE)),IF('114成績輸入與落點儀表板'!$C$14="必須採計",X1814&gt;0,IF('114成績輸入與落點儀表板'!$C$14="不可採計",X1814=0,TRUE)),IF('114成績輸入與落點儀表板'!$C$15="必須採計",Y1814&gt;0,IF('114成績輸入與落點儀表板'!$C$15="不可採計",Y1814=0,TRUE)),IF('114成績輸入與落點儀表板'!$C$16="必須採計",Z1814&gt;0,IF('114成績輸入與落點儀表板'!$C$16="不可採計",Z1814=0,TRUE))),"✅ 符合","❌ 不符合")</f>
        <v>✅ 符合</v>
      </c>
      <c r="L1814" s="15">
        <v>2</v>
      </c>
      <c r="M1814" s="15">
        <v>1</v>
      </c>
      <c r="N1814" s="15">
        <v>0</v>
      </c>
      <c r="O1814" s="15">
        <v>0</v>
      </c>
      <c r="P1814" s="15">
        <v>0</v>
      </c>
      <c r="Q1814" s="15">
        <v>0</v>
      </c>
      <c r="R1814" s="15">
        <v>0</v>
      </c>
      <c r="S1814" s="15">
        <v>0</v>
      </c>
      <c r="T1814" s="15">
        <v>0</v>
      </c>
      <c r="U1814" s="15">
        <v>2</v>
      </c>
      <c r="V1814" s="15">
        <v>0</v>
      </c>
      <c r="W1814" s="15">
        <v>0</v>
      </c>
      <c r="X1814" s="15">
        <v>0</v>
      </c>
      <c r="Y1814" s="15">
        <v>0</v>
      </c>
      <c r="Z1814" s="15">
        <v>0</v>
      </c>
    </row>
    <row r="1815" spans="1:26" x14ac:dyDescent="0.3">
      <c r="A1815" s="2" t="s">
        <v>4919</v>
      </c>
      <c r="B1815" s="13" t="s">
        <v>3837</v>
      </c>
      <c r="C1815" s="13" t="s">
        <v>5692</v>
      </c>
      <c r="D1815" s="12" t="s">
        <v>227</v>
      </c>
      <c r="E1815" s="13" t="s">
        <v>2906</v>
      </c>
      <c r="F1815" s="2">
        <v>1</v>
      </c>
      <c r="G1815" s="15">
        <v>119</v>
      </c>
      <c r="H1815" s="7">
        <f>L1815*'114成績輸入與落點儀表板'!$B$2+M1815*'114成績輸入與落點儀表板'!$B$3+N1815*'114成績輸入與落點儀表板'!$B$4+O1815*'114成績輸入與落點儀表板'!$B$5+P1815*'114成績輸入與落點儀表板'!$B$6+Q1815*'114成績輸入與落點儀表板'!$B$7+R1815*'114成績輸入與落點儀表板'!$B$8+S1815*'114成績輸入與落點儀表板'!$B$9+T1815*'114成績輸入與落點儀表板'!$B$10+U1815*'114成績輸入與落點儀表板'!$B$11+V1815*'114成績輸入與落點儀表板'!$B$12+W1815*'114成績輸入與落點儀表板'!$B$13+X1815*'114成績輸入與落點儀表板'!$B$14+Y1815*'114成績輸入與落點儀表板'!$B$15+Z1815*'114成績輸入與落點儀表板'!$B$16</f>
        <v>0</v>
      </c>
      <c r="I1815" s="8">
        <f t="shared" si="56"/>
        <v>-119</v>
      </c>
      <c r="J1815" s="2" t="str">
        <f t="shared" si="57"/>
        <v>FAIL</v>
      </c>
      <c r="K1815" s="16" t="str">
        <f>IF(AND(IF('114成績輸入與落點儀表板'!$C$2="必須採計",L1815&gt;0,IF('114成績輸入與落點儀表板'!$C$2="不可採計",L1815=0,TRUE)),IF('114成績輸入與落點儀表板'!$C$3="必須採計",M1815&gt;0,IF('114成績輸入與落點儀表板'!$C$3="不可採計",M1815=0,TRUE)),IF('114成績輸入與落點儀表板'!$C$4="必須採計",N1815&gt;0,IF('114成績輸入與落點儀表板'!$C$4="不可採計",N1815=0,TRUE)),IF('114成績輸入與落點儀表板'!$C$5="必須採計",O1815&gt;0,IF('114成績輸入與落點儀表板'!$C$5="不可採計",O1815=0,TRUE)),IF('114成績輸入與落點儀表板'!$C$6="必須採計",P1815&gt;0,IF('114成績輸入與落點儀表板'!$C$6="不可採計",P1815=0,TRUE)),IF('114成績輸入與落點儀表板'!$C$7="必須採計",Q1815&gt;0,IF('114成績輸入與落點儀表板'!$C$7="不可採計",Q1815=0,TRUE)),IF('114成績輸入與落點儀表板'!$C$8="必須採計",R1815&gt;0,IF('114成績輸入與落點儀表板'!$C$8="不可採計",R1815=0,TRUE)),IF('114成績輸入與落點儀表板'!$C$9="必須採計",S1815&gt;0,IF('114成績輸入與落點儀表板'!$C$9="不可採計",S1815=0,TRUE)),IF('114成績輸入與落點儀表板'!$C$10="必須採計",T1815&gt;0,IF('114成績輸入與落點儀表板'!$C$10="不可採計",T1815=0,TRUE)),IF('114成績輸入與落點儀表板'!$C$11="必須採計",U1815&gt;0,IF('114成績輸入與落點儀表板'!$C$11="不可採計",U1815=0,TRUE)),IF('114成績輸入與落點儀表板'!$C$12="必須採計",V1815&gt;0,IF('114成績輸入與落點儀表板'!$C$12="不可採計",V1815=0,TRUE)),IF('114成績輸入與落點儀表板'!$C$13="必須採計",W1815&gt;0,IF('114成績輸入與落點儀表板'!$C$13="不可採計",W1815=0,TRUE)),IF('114成績輸入與落點儀表板'!$C$14="必須採計",X1815&gt;0,IF('114成績輸入與落點儀表板'!$C$14="不可採計",X1815=0,TRUE)),IF('114成績輸入與落點儀表板'!$C$15="必須採計",Y1815&gt;0,IF('114成績輸入與落點儀表板'!$C$15="不可採計",Y1815=0,TRUE)),IF('114成績輸入與落點儀表板'!$C$16="必須採計",Z1815&gt;0,IF('114成績輸入與落點儀表板'!$C$16="不可採計",Z1815=0,TRUE))),"✅ 符合","❌ 不符合")</f>
        <v>✅ 符合</v>
      </c>
      <c r="L1815" s="15">
        <v>2</v>
      </c>
      <c r="M1815" s="15">
        <v>1</v>
      </c>
      <c r="N1815" s="15">
        <v>0</v>
      </c>
      <c r="O1815" s="15">
        <v>0</v>
      </c>
      <c r="P1815" s="15">
        <v>0</v>
      </c>
      <c r="Q1815" s="15">
        <v>0</v>
      </c>
      <c r="R1815" s="15">
        <v>0</v>
      </c>
      <c r="S1815" s="15">
        <v>0</v>
      </c>
      <c r="T1815" s="15">
        <v>0</v>
      </c>
      <c r="U1815" s="15">
        <v>0</v>
      </c>
      <c r="V1815" s="15">
        <v>2</v>
      </c>
      <c r="W1815" s="15">
        <v>0</v>
      </c>
      <c r="X1815" s="15">
        <v>0</v>
      </c>
      <c r="Y1815" s="15">
        <v>0</v>
      </c>
      <c r="Z1815" s="15">
        <v>0</v>
      </c>
    </row>
    <row r="1816" spans="1:26" ht="15.75" customHeight="1" x14ac:dyDescent="0.3">
      <c r="A1816" s="2" t="s">
        <v>4921</v>
      </c>
      <c r="B1816" s="13" t="s">
        <v>3837</v>
      </c>
      <c r="C1816" s="13" t="s">
        <v>4869</v>
      </c>
      <c r="D1816" s="12" t="s">
        <v>80</v>
      </c>
      <c r="E1816" s="13" t="s">
        <v>4582</v>
      </c>
      <c r="F1816" s="2">
        <v>2</v>
      </c>
      <c r="G1816" s="15">
        <v>120</v>
      </c>
      <c r="H1816" s="7">
        <f>L1816*'114成績輸入與落點儀表板'!$B$2+M1816*'114成績輸入與落點儀表板'!$B$3+N1816*'114成績輸入與落點儀表板'!$B$4+O1816*'114成績輸入與落點儀表板'!$B$5+P1816*'114成績輸入與落點儀表板'!$B$6+Q1816*'114成績輸入與落點儀表板'!$B$7+R1816*'114成績輸入與落點儀表板'!$B$8+S1816*'114成績輸入與落點儀表板'!$B$9+T1816*'114成績輸入與落點儀表板'!$B$10+U1816*'114成績輸入與落點儀表板'!$B$11+V1816*'114成績輸入與落點儀表板'!$B$12+W1816*'114成績輸入與落點儀表板'!$B$13+X1816*'114成績輸入與落點儀表板'!$B$14+Y1816*'114成績輸入與落點儀表板'!$B$15+Z1816*'114成績輸入與落點儀表板'!$B$16</f>
        <v>0</v>
      </c>
      <c r="I1816" s="8">
        <f t="shared" si="56"/>
        <v>-120</v>
      </c>
      <c r="J1816" s="2" t="str">
        <f t="shared" si="57"/>
        <v>FAIL</v>
      </c>
      <c r="K1816" s="16" t="str">
        <f>IF(AND(IF('114成績輸入與落點儀表板'!$C$2="必須採計",L1816&gt;0,IF('114成績輸入與落點儀表板'!$C$2="不可採計",L1816=0,TRUE)),IF('114成績輸入與落點儀表板'!$C$3="必須採計",M1816&gt;0,IF('114成績輸入與落點儀表板'!$C$3="不可採計",M1816=0,TRUE)),IF('114成績輸入與落點儀表板'!$C$4="必須採計",N1816&gt;0,IF('114成績輸入與落點儀表板'!$C$4="不可採計",N1816=0,TRUE)),IF('114成績輸入與落點儀表板'!$C$5="必須採計",O1816&gt;0,IF('114成績輸入與落點儀表板'!$C$5="不可採計",O1816=0,TRUE)),IF('114成績輸入與落點儀表板'!$C$6="必須採計",P1816&gt;0,IF('114成績輸入與落點儀表板'!$C$6="不可採計",P1816=0,TRUE)),IF('114成績輸入與落點儀表板'!$C$7="必須採計",Q1816&gt;0,IF('114成績輸入與落點儀表板'!$C$7="不可採計",Q1816=0,TRUE)),IF('114成績輸入與落點儀表板'!$C$8="必須採計",R1816&gt;0,IF('114成績輸入與落點儀表板'!$C$8="不可採計",R1816=0,TRUE)),IF('114成績輸入與落點儀表板'!$C$9="必須採計",S1816&gt;0,IF('114成績輸入與落點儀表板'!$C$9="不可採計",S1816=0,TRUE)),IF('114成績輸入與落點儀表板'!$C$10="必須採計",T1816&gt;0,IF('114成績輸入與落點儀表板'!$C$10="不可採計",T1816=0,TRUE)),IF('114成績輸入與落點儀表板'!$C$11="必須採計",U1816&gt;0,IF('114成績輸入與落點儀表板'!$C$11="不可採計",U1816=0,TRUE)),IF('114成績輸入與落點儀表板'!$C$12="必須採計",V1816&gt;0,IF('114成績輸入與落點儀表板'!$C$12="不可採計",V1816=0,TRUE)),IF('114成績輸入與落點儀表板'!$C$13="必須採計",W1816&gt;0,IF('114成績輸入與落點儀表板'!$C$13="不可採計",W1816=0,TRUE)),IF('114成績輸入與落點儀表板'!$C$14="必須採計",X1816&gt;0,IF('114成績輸入與落點儀表板'!$C$14="不可採計",X1816=0,TRUE)),IF('114成績輸入與落點儀表板'!$C$15="必須採計",Y1816&gt;0,IF('114成績輸入與落點儀表板'!$C$15="不可採計",Y1816=0,TRUE)),IF('114成績輸入與落點儀表板'!$C$16="必須採計",Z1816&gt;0,IF('114成績輸入與落點儀表板'!$C$16="不可採計",Z1816=0,TRUE))),"✅ 符合","❌ 不符合")</f>
        <v>✅ 符合</v>
      </c>
      <c r="L1816" s="15">
        <v>2</v>
      </c>
      <c r="M1816" s="15">
        <v>1</v>
      </c>
      <c r="N1816" s="15">
        <v>0</v>
      </c>
      <c r="O1816" s="15">
        <v>0</v>
      </c>
      <c r="P1816" s="15">
        <v>0</v>
      </c>
      <c r="Q1816" s="15">
        <v>0</v>
      </c>
      <c r="R1816" s="15">
        <v>0</v>
      </c>
      <c r="S1816" s="15">
        <v>0</v>
      </c>
      <c r="T1816" s="15">
        <v>0</v>
      </c>
      <c r="U1816" s="15">
        <v>0</v>
      </c>
      <c r="V1816" s="15">
        <v>2</v>
      </c>
      <c r="W1816" s="15">
        <v>0</v>
      </c>
      <c r="X1816" s="15">
        <v>0</v>
      </c>
      <c r="Y1816" s="15">
        <v>0</v>
      </c>
      <c r="Z1816" s="15">
        <v>0</v>
      </c>
    </row>
    <row r="1817" spans="1:26" x14ac:dyDescent="0.3">
      <c r="A1817" s="2" t="s">
        <v>4924</v>
      </c>
      <c r="B1817" s="13" t="s">
        <v>3837</v>
      </c>
      <c r="C1817" s="13" t="s">
        <v>4870</v>
      </c>
      <c r="D1817" s="12" t="s">
        <v>80</v>
      </c>
      <c r="E1817" s="13" t="s">
        <v>1771</v>
      </c>
      <c r="F1817" s="2">
        <v>2</v>
      </c>
      <c r="G1817" s="15">
        <v>149</v>
      </c>
      <c r="H1817" s="7">
        <f>L1817*'114成績輸入與落點儀表板'!$B$2+M1817*'114成績輸入與落點儀表板'!$B$3+N1817*'114成績輸入與落點儀表板'!$B$4+O1817*'114成績輸入與落點儀表板'!$B$5+P1817*'114成績輸入與落點儀表板'!$B$6+Q1817*'114成績輸入與落點儀表板'!$B$7+R1817*'114成績輸入與落點儀表板'!$B$8+S1817*'114成績輸入與落點儀表板'!$B$9+T1817*'114成績輸入與落點儀表板'!$B$10+U1817*'114成績輸入與落點儀表板'!$B$11+V1817*'114成績輸入與落點儀表板'!$B$12+W1817*'114成績輸入與落點儀表板'!$B$13+X1817*'114成績輸入與落點儀表板'!$B$14+Y1817*'114成績輸入與落點儀表板'!$B$15+Z1817*'114成績輸入與落點儀表板'!$B$16</f>
        <v>0</v>
      </c>
      <c r="I1817" s="8">
        <f t="shared" si="56"/>
        <v>-149</v>
      </c>
      <c r="J1817" s="2" t="str">
        <f t="shared" si="57"/>
        <v>FAIL</v>
      </c>
      <c r="K1817" s="16" t="str">
        <f>IF(AND(IF('114成績輸入與落點儀表板'!$C$2="必須採計",L1817&gt;0,IF('114成績輸入與落點儀表板'!$C$2="不可採計",L1817=0,TRUE)),IF('114成績輸入與落點儀表板'!$C$3="必須採計",M1817&gt;0,IF('114成績輸入與落點儀表板'!$C$3="不可採計",M1817=0,TRUE)),IF('114成績輸入與落點儀表板'!$C$4="必須採計",N1817&gt;0,IF('114成績輸入與落點儀表板'!$C$4="不可採計",N1817=0,TRUE)),IF('114成績輸入與落點儀表板'!$C$5="必須採計",O1817&gt;0,IF('114成績輸入與落點儀表板'!$C$5="不可採計",O1817=0,TRUE)),IF('114成績輸入與落點儀表板'!$C$6="必須採計",P1817&gt;0,IF('114成績輸入與落點儀表板'!$C$6="不可採計",P1817=0,TRUE)),IF('114成績輸入與落點儀表板'!$C$7="必須採計",Q1817&gt;0,IF('114成績輸入與落點儀表板'!$C$7="不可採計",Q1817=0,TRUE)),IF('114成績輸入與落點儀表板'!$C$8="必須採計",R1817&gt;0,IF('114成績輸入與落點儀表板'!$C$8="不可採計",R1817=0,TRUE)),IF('114成績輸入與落點儀表板'!$C$9="必須採計",S1817&gt;0,IF('114成績輸入與落點儀表板'!$C$9="不可採計",S1817=0,TRUE)),IF('114成績輸入與落點儀表板'!$C$10="必須採計",T1817&gt;0,IF('114成績輸入與落點儀表板'!$C$10="不可採計",T1817=0,TRUE)),IF('114成績輸入與落點儀表板'!$C$11="必須採計",U1817&gt;0,IF('114成績輸入與落點儀表板'!$C$11="不可採計",U1817=0,TRUE)),IF('114成績輸入與落點儀表板'!$C$12="必須採計",V1817&gt;0,IF('114成績輸入與落點儀表板'!$C$12="不可採計",V1817=0,TRUE)),IF('114成績輸入與落點儀表板'!$C$13="必須採計",W1817&gt;0,IF('114成績輸入與落點儀表板'!$C$13="不可採計",W1817=0,TRUE)),IF('114成績輸入與落點儀表板'!$C$14="必須採計",X1817&gt;0,IF('114成績輸入與落點儀表板'!$C$14="不可採計",X1817=0,TRUE)),IF('114成績輸入與落點儀表板'!$C$15="必須採計",Y1817&gt;0,IF('114成績輸入與落點儀表板'!$C$15="不可採計",Y1817=0,TRUE)),IF('114成績輸入與落點儀表板'!$C$16="必須採計",Z1817&gt;0,IF('114成績輸入與落點儀表板'!$C$16="不可採計",Z1817=0,TRUE))),"✅ 符合","❌ 不符合")</f>
        <v>✅ 符合</v>
      </c>
      <c r="L1817" s="15">
        <v>2</v>
      </c>
      <c r="M1817" s="15">
        <v>1</v>
      </c>
      <c r="N1817" s="15">
        <v>0</v>
      </c>
      <c r="O1817" s="15">
        <v>0</v>
      </c>
      <c r="P1817" s="15">
        <v>0</v>
      </c>
      <c r="Q1817" s="15">
        <v>0</v>
      </c>
      <c r="R1817" s="15">
        <v>0</v>
      </c>
      <c r="S1817" s="15">
        <v>0</v>
      </c>
      <c r="T1817" s="15">
        <v>0</v>
      </c>
      <c r="U1817" s="15">
        <v>2</v>
      </c>
      <c r="V1817" s="15">
        <v>0</v>
      </c>
      <c r="W1817" s="15">
        <v>0</v>
      </c>
      <c r="X1817" s="15">
        <v>0</v>
      </c>
      <c r="Y1817" s="15">
        <v>0</v>
      </c>
      <c r="Z1817" s="15">
        <v>0</v>
      </c>
    </row>
    <row r="1818" spans="1:26" ht="15.75" customHeight="1" x14ac:dyDescent="0.3">
      <c r="A1818" s="2" t="s">
        <v>4926</v>
      </c>
      <c r="B1818" s="13" t="s">
        <v>3837</v>
      </c>
      <c r="C1818" s="13" t="s">
        <v>5693</v>
      </c>
      <c r="D1818" s="12" t="s">
        <v>121</v>
      </c>
      <c r="E1818" s="13" t="s">
        <v>1771</v>
      </c>
      <c r="F1818" s="2">
        <v>1</v>
      </c>
      <c r="G1818" s="15">
        <v>151</v>
      </c>
      <c r="H1818" s="7">
        <f>L1818*'114成績輸入與落點儀表板'!$B$2+M1818*'114成績輸入與落點儀表板'!$B$3+N1818*'114成績輸入與落點儀表板'!$B$4+O1818*'114成績輸入與落點儀表板'!$B$5+P1818*'114成績輸入與落點儀表板'!$B$6+Q1818*'114成績輸入與落點儀表板'!$B$7+R1818*'114成績輸入與落點儀表板'!$B$8+S1818*'114成績輸入與落點儀表板'!$B$9+T1818*'114成績輸入與落點儀表板'!$B$10+U1818*'114成績輸入與落點儀表板'!$B$11+V1818*'114成績輸入與落點儀表板'!$B$12+W1818*'114成績輸入與落點儀表板'!$B$13+X1818*'114成績輸入與落點儀表板'!$B$14+Y1818*'114成績輸入與落點儀表板'!$B$15+Z1818*'114成績輸入與落點儀表板'!$B$16</f>
        <v>0</v>
      </c>
      <c r="I1818" s="8">
        <f t="shared" si="56"/>
        <v>-151</v>
      </c>
      <c r="J1818" s="2" t="str">
        <f t="shared" si="57"/>
        <v>FAIL</v>
      </c>
      <c r="K1818" s="16" t="str">
        <f>IF(AND(IF('114成績輸入與落點儀表板'!$C$2="必須採計",L1818&gt;0,IF('114成績輸入與落點儀表板'!$C$2="不可採計",L1818=0,TRUE)),IF('114成績輸入與落點儀表板'!$C$3="必須採計",M1818&gt;0,IF('114成績輸入與落點儀表板'!$C$3="不可採計",M1818=0,TRUE)),IF('114成績輸入與落點儀表板'!$C$4="必須採計",N1818&gt;0,IF('114成績輸入與落點儀表板'!$C$4="不可採計",N1818=0,TRUE)),IF('114成績輸入與落點儀表板'!$C$5="必須採計",O1818&gt;0,IF('114成績輸入與落點儀表板'!$C$5="不可採計",O1818=0,TRUE)),IF('114成績輸入與落點儀表板'!$C$6="必須採計",P1818&gt;0,IF('114成績輸入與落點儀表板'!$C$6="不可採計",P1818=0,TRUE)),IF('114成績輸入與落點儀表板'!$C$7="必須採計",Q1818&gt;0,IF('114成績輸入與落點儀表板'!$C$7="不可採計",Q1818=0,TRUE)),IF('114成績輸入與落點儀表板'!$C$8="必須採計",R1818&gt;0,IF('114成績輸入與落點儀表板'!$C$8="不可採計",R1818=0,TRUE)),IF('114成績輸入與落點儀表板'!$C$9="必須採計",S1818&gt;0,IF('114成績輸入與落點儀表板'!$C$9="不可採計",S1818=0,TRUE)),IF('114成績輸入與落點儀表板'!$C$10="必須採計",T1818&gt;0,IF('114成績輸入與落點儀表板'!$C$10="不可採計",T1818=0,TRUE)),IF('114成績輸入與落點儀表板'!$C$11="必須採計",U1818&gt;0,IF('114成績輸入與落點儀表板'!$C$11="不可採計",U1818=0,TRUE)),IF('114成績輸入與落點儀表板'!$C$12="必須採計",V1818&gt;0,IF('114成績輸入與落點儀表板'!$C$12="不可採計",V1818=0,TRUE)),IF('114成績輸入與落點儀表板'!$C$13="必須採計",W1818&gt;0,IF('114成績輸入與落點儀表板'!$C$13="不可採計",W1818=0,TRUE)),IF('114成績輸入與落點儀表板'!$C$14="必須採計",X1818&gt;0,IF('114成績輸入與落點儀表板'!$C$14="不可採計",X1818=0,TRUE)),IF('114成績輸入與落點儀表板'!$C$15="必須採計",Y1818&gt;0,IF('114成績輸入與落點儀表板'!$C$15="不可採計",Y1818=0,TRUE)),IF('114成績輸入與落點儀表板'!$C$16="必須採計",Z1818&gt;0,IF('114成績輸入與落點儀表板'!$C$16="不可採計",Z1818=0,TRUE))),"✅ 符合","❌ 不符合")</f>
        <v>✅ 符合</v>
      </c>
      <c r="L1818" s="15">
        <v>2</v>
      </c>
      <c r="M1818" s="15">
        <v>1</v>
      </c>
      <c r="N1818" s="15">
        <v>0</v>
      </c>
      <c r="O1818" s="15">
        <v>0</v>
      </c>
      <c r="P1818" s="15">
        <v>0</v>
      </c>
      <c r="Q1818" s="15">
        <v>0</v>
      </c>
      <c r="R1818" s="15">
        <v>0</v>
      </c>
      <c r="S1818" s="15">
        <v>0</v>
      </c>
      <c r="T1818" s="15">
        <v>0</v>
      </c>
      <c r="U1818" s="15">
        <v>2</v>
      </c>
      <c r="V1818" s="15">
        <v>0</v>
      </c>
      <c r="W1818" s="15">
        <v>0</v>
      </c>
      <c r="X1818" s="15">
        <v>0</v>
      </c>
      <c r="Y1818" s="15">
        <v>0</v>
      </c>
      <c r="Z1818" s="15">
        <v>0</v>
      </c>
    </row>
    <row r="1819" spans="1:26" x14ac:dyDescent="0.3">
      <c r="A1819" s="2" t="s">
        <v>4928</v>
      </c>
      <c r="B1819" s="13" t="s">
        <v>3837</v>
      </c>
      <c r="C1819" s="13" t="s">
        <v>5694</v>
      </c>
      <c r="D1819" s="12" t="s">
        <v>121</v>
      </c>
      <c r="E1819" s="13" t="s">
        <v>4582</v>
      </c>
      <c r="F1819" s="2">
        <v>1</v>
      </c>
      <c r="G1819" s="15">
        <v>117</v>
      </c>
      <c r="H1819" s="7">
        <f>L1819*'114成績輸入與落點儀表板'!$B$2+M1819*'114成績輸入與落點儀表板'!$B$3+N1819*'114成績輸入與落點儀表板'!$B$4+O1819*'114成績輸入與落點儀表板'!$B$5+P1819*'114成績輸入與落點儀表板'!$B$6+Q1819*'114成績輸入與落點儀表板'!$B$7+R1819*'114成績輸入與落點儀表板'!$B$8+S1819*'114成績輸入與落點儀表板'!$B$9+T1819*'114成績輸入與落點儀表板'!$B$10+U1819*'114成績輸入與落點儀表板'!$B$11+V1819*'114成績輸入與落點儀表板'!$B$12+W1819*'114成績輸入與落點儀表板'!$B$13+X1819*'114成績輸入與落點儀表板'!$B$14+Y1819*'114成績輸入與落點儀表板'!$B$15+Z1819*'114成績輸入與落點儀表板'!$B$16</f>
        <v>0</v>
      </c>
      <c r="I1819" s="8">
        <f t="shared" si="56"/>
        <v>-117</v>
      </c>
      <c r="J1819" s="2" t="str">
        <f t="shared" si="57"/>
        <v>FAIL</v>
      </c>
      <c r="K1819" s="16" t="str">
        <f>IF(AND(IF('114成績輸入與落點儀表板'!$C$2="必須採計",L1819&gt;0,IF('114成績輸入與落點儀表板'!$C$2="不可採計",L1819=0,TRUE)),IF('114成績輸入與落點儀表板'!$C$3="必須採計",M1819&gt;0,IF('114成績輸入與落點儀表板'!$C$3="不可採計",M1819=0,TRUE)),IF('114成績輸入與落點儀表板'!$C$4="必須採計",N1819&gt;0,IF('114成績輸入與落點儀表板'!$C$4="不可採計",N1819=0,TRUE)),IF('114成績輸入與落點儀表板'!$C$5="必須採計",O1819&gt;0,IF('114成績輸入與落點儀表板'!$C$5="不可採計",O1819=0,TRUE)),IF('114成績輸入與落點儀表板'!$C$6="必須採計",P1819&gt;0,IF('114成績輸入與落點儀表板'!$C$6="不可採計",P1819=0,TRUE)),IF('114成績輸入與落點儀表板'!$C$7="必須採計",Q1819&gt;0,IF('114成績輸入與落點儀表板'!$C$7="不可採計",Q1819=0,TRUE)),IF('114成績輸入與落點儀表板'!$C$8="必須採計",R1819&gt;0,IF('114成績輸入與落點儀表板'!$C$8="不可採計",R1819=0,TRUE)),IF('114成績輸入與落點儀表板'!$C$9="必須採計",S1819&gt;0,IF('114成績輸入與落點儀表板'!$C$9="不可採計",S1819=0,TRUE)),IF('114成績輸入與落點儀表板'!$C$10="必須採計",T1819&gt;0,IF('114成績輸入與落點儀表板'!$C$10="不可採計",T1819=0,TRUE)),IF('114成績輸入與落點儀表板'!$C$11="必須採計",U1819&gt;0,IF('114成績輸入與落點儀表板'!$C$11="不可採計",U1819=0,TRUE)),IF('114成績輸入與落點儀表板'!$C$12="必須採計",V1819&gt;0,IF('114成績輸入與落點儀表板'!$C$12="不可採計",V1819=0,TRUE)),IF('114成績輸入與落點儀表板'!$C$13="必須採計",W1819&gt;0,IF('114成績輸入與落點儀表板'!$C$13="不可採計",W1819=0,TRUE)),IF('114成績輸入與落點儀表板'!$C$14="必須採計",X1819&gt;0,IF('114成績輸入與落點儀表板'!$C$14="不可採計",X1819=0,TRUE)),IF('114成績輸入與落點儀表板'!$C$15="必須採計",Y1819&gt;0,IF('114成績輸入與落點儀表板'!$C$15="不可採計",Y1819=0,TRUE)),IF('114成績輸入與落點儀表板'!$C$16="必須採計",Z1819&gt;0,IF('114成績輸入與落點儀表板'!$C$16="不可採計",Z1819=0,TRUE))),"✅ 符合","❌ 不符合")</f>
        <v>✅ 符合</v>
      </c>
      <c r="L1819" s="15">
        <v>2</v>
      </c>
      <c r="M1819" s="15">
        <v>1</v>
      </c>
      <c r="N1819" s="15">
        <v>0</v>
      </c>
      <c r="O1819" s="15">
        <v>0</v>
      </c>
      <c r="P1819" s="15">
        <v>0</v>
      </c>
      <c r="Q1819" s="15">
        <v>0</v>
      </c>
      <c r="R1819" s="15">
        <v>0</v>
      </c>
      <c r="S1819" s="15">
        <v>0</v>
      </c>
      <c r="T1819" s="15">
        <v>0</v>
      </c>
      <c r="U1819" s="15">
        <v>0</v>
      </c>
      <c r="V1819" s="15">
        <v>2</v>
      </c>
      <c r="W1819" s="15">
        <v>0</v>
      </c>
      <c r="X1819" s="15">
        <v>0</v>
      </c>
      <c r="Y1819" s="15">
        <v>0</v>
      </c>
      <c r="Z1819" s="15">
        <v>0</v>
      </c>
    </row>
    <row r="1820" spans="1:26" ht="15.75" customHeight="1" x14ac:dyDescent="0.3">
      <c r="A1820" s="2" t="s">
        <v>4930</v>
      </c>
      <c r="B1820" s="13" t="s">
        <v>3837</v>
      </c>
      <c r="C1820" s="13" t="s">
        <v>5695</v>
      </c>
      <c r="D1820" s="12" t="s">
        <v>121</v>
      </c>
      <c r="E1820" s="13" t="s">
        <v>868</v>
      </c>
      <c r="F1820" s="2">
        <v>0</v>
      </c>
      <c r="G1820" s="15"/>
      <c r="H1820" s="7">
        <f>L1820*'114成績輸入與落點儀表板'!$B$2+M1820*'114成績輸入與落點儀表板'!$B$3+N1820*'114成績輸入與落點儀表板'!$B$4+O1820*'114成績輸入與落點儀表板'!$B$5+P1820*'114成績輸入與落點儀表板'!$B$6+Q1820*'114成績輸入與落點儀表板'!$B$7+R1820*'114成績輸入與落點儀表板'!$B$8+S1820*'114成績輸入與落點儀表板'!$B$9+T1820*'114成績輸入與落點儀表板'!$B$10+U1820*'114成績輸入與落點儀表板'!$B$11+V1820*'114成績輸入與落點儀表板'!$B$12+W1820*'114成績輸入與落點儀表板'!$B$13+X1820*'114成績輸入與落點儀表板'!$B$14+Y1820*'114成績輸入與落點儀表板'!$B$15+Z1820*'114成績輸入與落點儀表板'!$B$16</f>
        <v>0</v>
      </c>
      <c r="I1820" s="8" t="str">
        <f t="shared" si="56"/>
        <v/>
      </c>
      <c r="J1820" s="2" t="str">
        <f t="shared" si="57"/>
        <v>無錄取資料</v>
      </c>
      <c r="K1820" s="16" t="str">
        <f>IF(AND(IF('114成績輸入與落點儀表板'!$C$2="必須採計",L1820&gt;0,IF('114成績輸入與落點儀表板'!$C$2="不可採計",L1820=0,TRUE)),IF('114成績輸入與落點儀表板'!$C$3="必須採計",M1820&gt;0,IF('114成績輸入與落點儀表板'!$C$3="不可採計",M1820=0,TRUE)),IF('114成績輸入與落點儀表板'!$C$4="必須採計",N1820&gt;0,IF('114成績輸入與落點儀表板'!$C$4="不可採計",N1820=0,TRUE)),IF('114成績輸入與落點儀表板'!$C$5="必須採計",O1820&gt;0,IF('114成績輸入與落點儀表板'!$C$5="不可採計",O1820=0,TRUE)),IF('114成績輸入與落點儀表板'!$C$6="必須採計",P1820&gt;0,IF('114成績輸入與落點儀表板'!$C$6="不可採計",P1820=0,TRUE)),IF('114成績輸入與落點儀表板'!$C$7="必須採計",Q1820&gt;0,IF('114成績輸入與落點儀表板'!$C$7="不可採計",Q1820=0,TRUE)),IF('114成績輸入與落點儀表板'!$C$8="必須採計",R1820&gt;0,IF('114成績輸入與落點儀表板'!$C$8="不可採計",R1820=0,TRUE)),IF('114成績輸入與落點儀表板'!$C$9="必須採計",S1820&gt;0,IF('114成績輸入與落點儀表板'!$C$9="不可採計",S1820=0,TRUE)),IF('114成績輸入與落點儀表板'!$C$10="必須採計",T1820&gt;0,IF('114成績輸入與落點儀表板'!$C$10="不可採計",T1820=0,TRUE)),IF('114成績輸入與落點儀表板'!$C$11="必須採計",U1820&gt;0,IF('114成績輸入與落點儀表板'!$C$11="不可採計",U1820=0,TRUE)),IF('114成績輸入與落點儀表板'!$C$12="必須採計",V1820&gt;0,IF('114成績輸入與落點儀表板'!$C$12="不可採計",V1820=0,TRUE)),IF('114成績輸入與落點儀表板'!$C$13="必須採計",W1820&gt;0,IF('114成績輸入與落點儀表板'!$C$13="不可採計",W1820=0,TRUE)),IF('114成績輸入與落點儀表板'!$C$14="必須採計",X1820&gt;0,IF('114成績輸入與落點儀表板'!$C$14="不可採計",X1820=0,TRUE)),IF('114成績輸入與落點儀表板'!$C$15="必須採計",Y1820&gt;0,IF('114成績輸入與落點儀表板'!$C$15="不可採計",Y1820=0,TRUE)),IF('114成績輸入與落點儀表板'!$C$16="必須採計",Z1820&gt;0,IF('114成績輸入與落點儀表板'!$C$16="不可採計",Z1820=0,TRUE))),"✅ 符合","❌ 不符合")</f>
        <v>✅ 符合</v>
      </c>
      <c r="L1820" s="15">
        <v>2</v>
      </c>
      <c r="M1820" s="15">
        <v>1</v>
      </c>
      <c r="N1820" s="15">
        <v>0</v>
      </c>
      <c r="O1820" s="15">
        <v>0</v>
      </c>
      <c r="P1820" s="15">
        <v>0</v>
      </c>
      <c r="Q1820" s="15">
        <v>0</v>
      </c>
      <c r="R1820" s="15">
        <v>0</v>
      </c>
      <c r="S1820" s="15">
        <v>0</v>
      </c>
      <c r="T1820" s="15">
        <v>0</v>
      </c>
      <c r="U1820" s="15">
        <v>2</v>
      </c>
      <c r="V1820" s="15">
        <v>0</v>
      </c>
      <c r="W1820" s="15">
        <v>0</v>
      </c>
      <c r="X1820" s="15">
        <v>0</v>
      </c>
      <c r="Y1820" s="15">
        <v>0</v>
      </c>
      <c r="Z1820" s="15">
        <v>0</v>
      </c>
    </row>
    <row r="1821" spans="1:26" x14ac:dyDescent="0.3">
      <c r="A1821" s="2" t="s">
        <v>4932</v>
      </c>
      <c r="B1821" s="13" t="s">
        <v>3837</v>
      </c>
      <c r="C1821" s="13" t="s">
        <v>5696</v>
      </c>
      <c r="D1821" s="12" t="s">
        <v>121</v>
      </c>
      <c r="E1821" s="13" t="s">
        <v>5131</v>
      </c>
      <c r="F1821" s="2">
        <v>1</v>
      </c>
      <c r="G1821" s="15">
        <v>117</v>
      </c>
      <c r="H1821" s="7">
        <f>L1821*'114成績輸入與落點儀表板'!$B$2+M1821*'114成績輸入與落點儀表板'!$B$3+N1821*'114成績輸入與落點儀表板'!$B$4+O1821*'114成績輸入與落點儀表板'!$B$5+P1821*'114成績輸入與落點儀表板'!$B$6+Q1821*'114成績輸入與落點儀表板'!$B$7+R1821*'114成績輸入與落點儀表板'!$B$8+S1821*'114成績輸入與落點儀表板'!$B$9+T1821*'114成績輸入與落點儀表板'!$B$10+U1821*'114成績輸入與落點儀表板'!$B$11+V1821*'114成績輸入與落點儀表板'!$B$12+W1821*'114成績輸入與落點儀表板'!$B$13+X1821*'114成績輸入與落點儀表板'!$B$14+Y1821*'114成績輸入與落點儀表板'!$B$15+Z1821*'114成績輸入與落點儀表板'!$B$16</f>
        <v>0</v>
      </c>
      <c r="I1821" s="8">
        <f t="shared" si="56"/>
        <v>-117</v>
      </c>
      <c r="J1821" s="2" t="str">
        <f t="shared" si="57"/>
        <v>FAIL</v>
      </c>
      <c r="K1821" s="16" t="str">
        <f>IF(AND(IF('114成績輸入與落點儀表板'!$C$2="必須採計",L1821&gt;0,IF('114成績輸入與落點儀表板'!$C$2="不可採計",L1821=0,TRUE)),IF('114成績輸入與落點儀表板'!$C$3="必須採計",M1821&gt;0,IF('114成績輸入與落點儀表板'!$C$3="不可採計",M1821=0,TRUE)),IF('114成績輸入與落點儀表板'!$C$4="必須採計",N1821&gt;0,IF('114成績輸入與落點儀表板'!$C$4="不可採計",N1821=0,TRUE)),IF('114成績輸入與落點儀表板'!$C$5="必須採計",O1821&gt;0,IF('114成績輸入與落點儀表板'!$C$5="不可採計",O1821=0,TRUE)),IF('114成績輸入與落點儀表板'!$C$6="必須採計",P1821&gt;0,IF('114成績輸入與落點儀表板'!$C$6="不可採計",P1821=0,TRUE)),IF('114成績輸入與落點儀表板'!$C$7="必須採計",Q1821&gt;0,IF('114成績輸入與落點儀表板'!$C$7="不可採計",Q1821=0,TRUE)),IF('114成績輸入與落點儀表板'!$C$8="必須採計",R1821&gt;0,IF('114成績輸入與落點儀表板'!$C$8="不可採計",R1821=0,TRUE)),IF('114成績輸入與落點儀表板'!$C$9="必須採計",S1821&gt;0,IF('114成績輸入與落點儀表板'!$C$9="不可採計",S1821=0,TRUE)),IF('114成績輸入與落點儀表板'!$C$10="必須採計",T1821&gt;0,IF('114成績輸入與落點儀表板'!$C$10="不可採計",T1821=0,TRUE)),IF('114成績輸入與落點儀表板'!$C$11="必須採計",U1821&gt;0,IF('114成績輸入與落點儀表板'!$C$11="不可採計",U1821=0,TRUE)),IF('114成績輸入與落點儀表板'!$C$12="必須採計",V1821&gt;0,IF('114成績輸入與落點儀表板'!$C$12="不可採計",V1821=0,TRUE)),IF('114成績輸入與落點儀表板'!$C$13="必須採計",W1821&gt;0,IF('114成績輸入與落點儀表板'!$C$13="不可採計",W1821=0,TRUE)),IF('114成績輸入與落點儀表板'!$C$14="必須採計",X1821&gt;0,IF('114成績輸入與落點儀表板'!$C$14="不可採計",X1821=0,TRUE)),IF('114成績輸入與落點儀表板'!$C$15="必須採計",Y1821&gt;0,IF('114成績輸入與落點儀表板'!$C$15="不可採計",Y1821=0,TRUE)),IF('114成績輸入與落點儀表板'!$C$16="必須採計",Z1821&gt;0,IF('114成績輸入與落點儀表板'!$C$16="不可採計",Z1821=0,TRUE))),"✅ 符合","❌ 不符合")</f>
        <v>✅ 符合</v>
      </c>
      <c r="L1821" s="15">
        <v>2</v>
      </c>
      <c r="M1821" s="15">
        <v>1</v>
      </c>
      <c r="N1821" s="15">
        <v>0</v>
      </c>
      <c r="O1821" s="15">
        <v>0</v>
      </c>
      <c r="P1821" s="15">
        <v>0</v>
      </c>
      <c r="Q1821" s="15">
        <v>0</v>
      </c>
      <c r="R1821" s="15">
        <v>0</v>
      </c>
      <c r="S1821" s="15">
        <v>0</v>
      </c>
      <c r="T1821" s="15">
        <v>0</v>
      </c>
      <c r="U1821" s="15">
        <v>0</v>
      </c>
      <c r="V1821" s="15">
        <v>2</v>
      </c>
      <c r="W1821" s="15">
        <v>0</v>
      </c>
      <c r="X1821" s="15">
        <v>0</v>
      </c>
      <c r="Y1821" s="15">
        <v>0</v>
      </c>
      <c r="Z1821" s="15">
        <v>0</v>
      </c>
    </row>
    <row r="1822" spans="1:26" ht="15.75" customHeight="1" x14ac:dyDescent="0.3">
      <c r="A1822" s="2" t="s">
        <v>4933</v>
      </c>
      <c r="B1822" s="13" t="s">
        <v>3837</v>
      </c>
      <c r="C1822" s="13" t="s">
        <v>5697</v>
      </c>
      <c r="D1822" s="12" t="s">
        <v>121</v>
      </c>
      <c r="E1822" s="13" t="s">
        <v>911</v>
      </c>
      <c r="F1822" s="2">
        <v>3</v>
      </c>
      <c r="G1822" s="15">
        <v>118</v>
      </c>
      <c r="H1822" s="7">
        <f>L1822*'114成績輸入與落點儀表板'!$B$2+M1822*'114成績輸入與落點儀表板'!$B$3+N1822*'114成績輸入與落點儀表板'!$B$4+O1822*'114成績輸入與落點儀表板'!$B$5+P1822*'114成績輸入與落點儀表板'!$B$6+Q1822*'114成績輸入與落點儀表板'!$B$7+R1822*'114成績輸入與落點儀表板'!$B$8+S1822*'114成績輸入與落點儀表板'!$B$9+T1822*'114成績輸入與落點儀表板'!$B$10+U1822*'114成績輸入與落點儀表板'!$B$11+V1822*'114成績輸入與落點儀表板'!$B$12+W1822*'114成績輸入與落點儀表板'!$B$13+X1822*'114成績輸入與落點儀表板'!$B$14+Y1822*'114成績輸入與落點儀表板'!$B$15+Z1822*'114成績輸入與落點儀表板'!$B$16</f>
        <v>0</v>
      </c>
      <c r="I1822" s="8">
        <f t="shared" si="56"/>
        <v>-118</v>
      </c>
      <c r="J1822" s="2" t="str">
        <f t="shared" si="57"/>
        <v>FAIL</v>
      </c>
      <c r="K1822" s="16" t="str">
        <f>IF(AND(IF('114成績輸入與落點儀表板'!$C$2="必須採計",L1822&gt;0,IF('114成績輸入與落點儀表板'!$C$2="不可採計",L1822=0,TRUE)),IF('114成績輸入與落點儀表板'!$C$3="必須採計",M1822&gt;0,IF('114成績輸入與落點儀表板'!$C$3="不可採計",M1822=0,TRUE)),IF('114成績輸入與落點儀表板'!$C$4="必須採計",N1822&gt;0,IF('114成績輸入與落點儀表板'!$C$4="不可採計",N1822=0,TRUE)),IF('114成績輸入與落點儀表板'!$C$5="必須採計",O1822&gt;0,IF('114成績輸入與落點儀表板'!$C$5="不可採計",O1822=0,TRUE)),IF('114成績輸入與落點儀表板'!$C$6="必須採計",P1822&gt;0,IF('114成績輸入與落點儀表板'!$C$6="不可採計",P1822=0,TRUE)),IF('114成績輸入與落點儀表板'!$C$7="必須採計",Q1822&gt;0,IF('114成績輸入與落點儀表板'!$C$7="不可採計",Q1822=0,TRUE)),IF('114成績輸入與落點儀表板'!$C$8="必須採計",R1822&gt;0,IF('114成績輸入與落點儀表板'!$C$8="不可採計",R1822=0,TRUE)),IF('114成績輸入與落點儀表板'!$C$9="必須採計",S1822&gt;0,IF('114成績輸入與落點儀表板'!$C$9="不可採計",S1822=0,TRUE)),IF('114成績輸入與落點儀表板'!$C$10="必須採計",T1822&gt;0,IF('114成績輸入與落點儀表板'!$C$10="不可採計",T1822=0,TRUE)),IF('114成績輸入與落點儀表板'!$C$11="必須採計",U1822&gt;0,IF('114成績輸入與落點儀表板'!$C$11="不可採計",U1822=0,TRUE)),IF('114成績輸入與落點儀表板'!$C$12="必須採計",V1822&gt;0,IF('114成績輸入與落點儀表板'!$C$12="不可採計",V1822=0,TRUE)),IF('114成績輸入與落點儀表板'!$C$13="必須採計",W1822&gt;0,IF('114成績輸入與落點儀表板'!$C$13="不可採計",W1822=0,TRUE)),IF('114成績輸入與落點儀表板'!$C$14="必須採計",X1822&gt;0,IF('114成績輸入與落點儀表板'!$C$14="不可採計",X1822=0,TRUE)),IF('114成績輸入與落點儀表板'!$C$15="必須採計",Y1822&gt;0,IF('114成績輸入與落點儀表板'!$C$15="不可採計",Y1822=0,TRUE)),IF('114成績輸入與落點儀表板'!$C$16="必須採計",Z1822&gt;0,IF('114成績輸入與落點儀表板'!$C$16="不可採計",Z1822=0,TRUE))),"✅ 符合","❌ 不符合")</f>
        <v>✅ 符合</v>
      </c>
      <c r="L1822" s="15">
        <v>2</v>
      </c>
      <c r="M1822" s="15">
        <v>0</v>
      </c>
      <c r="N1822" s="15">
        <v>0</v>
      </c>
      <c r="O1822" s="15">
        <v>0</v>
      </c>
      <c r="P1822" s="15">
        <v>0</v>
      </c>
      <c r="Q1822" s="15">
        <v>0</v>
      </c>
      <c r="R1822" s="15">
        <v>0</v>
      </c>
      <c r="S1822" s="15">
        <v>0</v>
      </c>
      <c r="T1822" s="15">
        <v>0</v>
      </c>
      <c r="U1822" s="15">
        <v>1</v>
      </c>
      <c r="V1822" s="15">
        <v>0</v>
      </c>
      <c r="W1822" s="15">
        <v>1</v>
      </c>
      <c r="X1822" s="15">
        <v>0</v>
      </c>
      <c r="Y1822" s="15">
        <v>0</v>
      </c>
      <c r="Z1822" s="15">
        <v>0</v>
      </c>
    </row>
    <row r="1823" spans="1:26" x14ac:dyDescent="0.3">
      <c r="A1823" s="2" t="s">
        <v>4934</v>
      </c>
      <c r="B1823" s="13" t="s">
        <v>3837</v>
      </c>
      <c r="C1823" s="13" t="s">
        <v>5698</v>
      </c>
      <c r="D1823" s="12" t="s">
        <v>121</v>
      </c>
      <c r="E1823" s="13" t="s">
        <v>1288</v>
      </c>
      <c r="F1823" s="2">
        <v>0</v>
      </c>
      <c r="G1823" s="15"/>
      <c r="H1823" s="7">
        <f>L1823*'114成績輸入與落點儀表板'!$B$2+M1823*'114成績輸入與落點儀表板'!$B$3+N1823*'114成績輸入與落點儀表板'!$B$4+O1823*'114成績輸入與落點儀表板'!$B$5+P1823*'114成績輸入與落點儀表板'!$B$6+Q1823*'114成績輸入與落點儀表板'!$B$7+R1823*'114成績輸入與落點儀表板'!$B$8+S1823*'114成績輸入與落點儀表板'!$B$9+T1823*'114成績輸入與落點儀表板'!$B$10+U1823*'114成績輸入與落點儀表板'!$B$11+V1823*'114成績輸入與落點儀表板'!$B$12+W1823*'114成績輸入與落點儀表板'!$B$13+X1823*'114成績輸入與落點儀表板'!$B$14+Y1823*'114成績輸入與落點儀表板'!$B$15+Z1823*'114成績輸入與落點儀表板'!$B$16</f>
        <v>0</v>
      </c>
      <c r="I1823" s="8" t="str">
        <f t="shared" si="56"/>
        <v/>
      </c>
      <c r="J1823" s="2" t="str">
        <f t="shared" si="57"/>
        <v>無錄取資料</v>
      </c>
      <c r="K1823" s="16" t="str">
        <f>IF(AND(IF('114成績輸入與落點儀表板'!$C$2="必須採計",L1823&gt;0,IF('114成績輸入與落點儀表板'!$C$2="不可採計",L1823=0,TRUE)),IF('114成績輸入與落點儀表板'!$C$3="必須採計",M1823&gt;0,IF('114成績輸入與落點儀表板'!$C$3="不可採計",M1823=0,TRUE)),IF('114成績輸入與落點儀表板'!$C$4="必須採計",N1823&gt;0,IF('114成績輸入與落點儀表板'!$C$4="不可採計",N1823=0,TRUE)),IF('114成績輸入與落點儀表板'!$C$5="必須採計",O1823&gt;0,IF('114成績輸入與落點儀表板'!$C$5="不可採計",O1823=0,TRUE)),IF('114成績輸入與落點儀表板'!$C$6="必須採計",P1823&gt;0,IF('114成績輸入與落點儀表板'!$C$6="不可採計",P1823=0,TRUE)),IF('114成績輸入與落點儀表板'!$C$7="必須採計",Q1823&gt;0,IF('114成績輸入與落點儀表板'!$C$7="不可採計",Q1823=0,TRUE)),IF('114成績輸入與落點儀表板'!$C$8="必須採計",R1823&gt;0,IF('114成績輸入與落點儀表板'!$C$8="不可採計",R1823=0,TRUE)),IF('114成績輸入與落點儀表板'!$C$9="必須採計",S1823&gt;0,IF('114成績輸入與落點儀表板'!$C$9="不可採計",S1823=0,TRUE)),IF('114成績輸入與落點儀表板'!$C$10="必須採計",T1823&gt;0,IF('114成績輸入與落點儀表板'!$C$10="不可採計",T1823=0,TRUE)),IF('114成績輸入與落點儀表板'!$C$11="必須採計",U1823&gt;0,IF('114成績輸入與落點儀表板'!$C$11="不可採計",U1823=0,TRUE)),IF('114成績輸入與落點儀表板'!$C$12="必須採計",V1823&gt;0,IF('114成績輸入與落點儀表板'!$C$12="不可採計",V1823=0,TRUE)),IF('114成績輸入與落點儀表板'!$C$13="必須採計",W1823&gt;0,IF('114成績輸入與落點儀表板'!$C$13="不可採計",W1823=0,TRUE)),IF('114成績輸入與落點儀表板'!$C$14="必須採計",X1823&gt;0,IF('114成績輸入與落點儀表板'!$C$14="不可採計",X1823=0,TRUE)),IF('114成績輸入與落點儀表板'!$C$15="必須採計",Y1823&gt;0,IF('114成績輸入與落點儀表板'!$C$15="不可採計",Y1823=0,TRUE)),IF('114成績輸入與落點儀表板'!$C$16="必須採計",Z1823&gt;0,IF('114成績輸入與落點儀表板'!$C$16="不可採計",Z1823=0,TRUE))),"✅ 符合","❌ 不符合")</f>
        <v>✅ 符合</v>
      </c>
      <c r="L1823" s="15">
        <v>2</v>
      </c>
      <c r="M1823" s="15">
        <v>1</v>
      </c>
      <c r="N1823" s="15">
        <v>0</v>
      </c>
      <c r="O1823" s="15">
        <v>0</v>
      </c>
      <c r="P1823" s="15">
        <v>0</v>
      </c>
      <c r="Q1823" s="15">
        <v>0</v>
      </c>
      <c r="R1823" s="15">
        <v>0</v>
      </c>
      <c r="S1823" s="15">
        <v>0</v>
      </c>
      <c r="T1823" s="15">
        <v>0</v>
      </c>
      <c r="U1823" s="15">
        <v>0</v>
      </c>
      <c r="V1823" s="15">
        <v>0</v>
      </c>
      <c r="W1823" s="15">
        <v>1</v>
      </c>
      <c r="X1823" s="15">
        <v>0</v>
      </c>
      <c r="Y1823" s="15">
        <v>0</v>
      </c>
      <c r="Z1823" s="15">
        <v>0</v>
      </c>
    </row>
    <row r="1824" spans="1:26" ht="15.75" customHeight="1" x14ac:dyDescent="0.3">
      <c r="A1824" s="2" t="s">
        <v>4935</v>
      </c>
      <c r="B1824" s="13" t="s">
        <v>3837</v>
      </c>
      <c r="C1824" s="13" t="s">
        <v>4872</v>
      </c>
      <c r="D1824" s="12" t="s">
        <v>121</v>
      </c>
      <c r="E1824" s="13" t="s">
        <v>5699</v>
      </c>
      <c r="F1824" s="2">
        <v>4</v>
      </c>
      <c r="G1824" s="15">
        <v>73</v>
      </c>
      <c r="H1824" s="7">
        <f>L1824*'114成績輸入與落點儀表板'!$B$2+M1824*'114成績輸入與落點儀表板'!$B$3+N1824*'114成績輸入與落點儀表板'!$B$4+O1824*'114成績輸入與落點儀表板'!$B$5+P1824*'114成績輸入與落點儀表板'!$B$6+Q1824*'114成績輸入與落點儀表板'!$B$7+R1824*'114成績輸入與落點儀表板'!$B$8+S1824*'114成績輸入與落點儀表板'!$B$9+T1824*'114成績輸入與落點儀表板'!$B$10+U1824*'114成績輸入與落點儀表板'!$B$11+V1824*'114成績輸入與落點儀表板'!$B$12+W1824*'114成績輸入與落點儀表板'!$B$13+X1824*'114成績輸入與落點儀表板'!$B$14+Y1824*'114成績輸入與落點儀表板'!$B$15+Z1824*'114成績輸入與落點儀表板'!$B$16</f>
        <v>0</v>
      </c>
      <c r="I1824" s="8">
        <f t="shared" si="56"/>
        <v>-73</v>
      </c>
      <c r="J1824" s="2" t="str">
        <f t="shared" si="57"/>
        <v>FAIL</v>
      </c>
      <c r="K1824" s="16" t="str">
        <f>IF(AND(IF('114成績輸入與落點儀表板'!$C$2="必須採計",L1824&gt;0,IF('114成績輸入與落點儀表板'!$C$2="不可採計",L1824=0,TRUE)),IF('114成績輸入與落點儀表板'!$C$3="必須採計",M1824&gt;0,IF('114成績輸入與落點儀表板'!$C$3="不可採計",M1824=0,TRUE)),IF('114成績輸入與落點儀表板'!$C$4="必須採計",N1824&gt;0,IF('114成績輸入與落點儀表板'!$C$4="不可採計",N1824=0,TRUE)),IF('114成績輸入與落點儀表板'!$C$5="必須採計",O1824&gt;0,IF('114成績輸入與落點儀表板'!$C$5="不可採計",O1824=0,TRUE)),IF('114成績輸入與落點儀表板'!$C$6="必須採計",P1824&gt;0,IF('114成績輸入與落點儀表板'!$C$6="不可採計",P1824=0,TRUE)),IF('114成績輸入與落點儀表板'!$C$7="必須採計",Q1824&gt;0,IF('114成績輸入與落點儀表板'!$C$7="不可採計",Q1824=0,TRUE)),IF('114成績輸入與落點儀表板'!$C$8="必須採計",R1824&gt;0,IF('114成績輸入與落點儀表板'!$C$8="不可採計",R1824=0,TRUE)),IF('114成績輸入與落點儀表板'!$C$9="必須採計",S1824&gt;0,IF('114成績輸入與落點儀表板'!$C$9="不可採計",S1824=0,TRUE)),IF('114成績輸入與落點儀表板'!$C$10="必須採計",T1824&gt;0,IF('114成績輸入與落點儀表板'!$C$10="不可採計",T1824=0,TRUE)),IF('114成績輸入與落點儀表板'!$C$11="必須採計",U1824&gt;0,IF('114成績輸入與落點儀表板'!$C$11="不可採計",U1824=0,TRUE)),IF('114成績輸入與落點儀表板'!$C$12="必須採計",V1824&gt;0,IF('114成績輸入與落點儀表板'!$C$12="不可採計",V1824=0,TRUE)),IF('114成績輸入與落點儀表板'!$C$13="必須採計",W1824&gt;0,IF('114成績輸入與落點儀表板'!$C$13="不可採計",W1824=0,TRUE)),IF('114成績輸入與落點儀表板'!$C$14="必須採計",X1824&gt;0,IF('114成績輸入與落點儀表板'!$C$14="不可採計",X1824=0,TRUE)),IF('114成績輸入與落點儀表板'!$C$15="必須採計",Y1824&gt;0,IF('114成績輸入與落點儀表板'!$C$15="不可採計",Y1824=0,TRUE)),IF('114成績輸入與落點儀表板'!$C$16="必須採計",Z1824&gt;0,IF('114成績輸入與落點儀表板'!$C$16="不可採計",Z1824=0,TRUE))),"✅ 符合","❌ 不符合")</f>
        <v>✅ 符合</v>
      </c>
      <c r="L1824" s="15">
        <v>2</v>
      </c>
      <c r="M1824" s="15">
        <v>0</v>
      </c>
      <c r="N1824" s="15">
        <v>0</v>
      </c>
      <c r="O1824" s="15">
        <v>0</v>
      </c>
      <c r="P1824" s="15">
        <v>0</v>
      </c>
      <c r="Q1824" s="15">
        <v>1</v>
      </c>
      <c r="R1824" s="15">
        <v>0</v>
      </c>
      <c r="S1824" s="15">
        <v>0</v>
      </c>
      <c r="T1824" s="15">
        <v>0</v>
      </c>
      <c r="U1824" s="15">
        <v>1</v>
      </c>
      <c r="V1824" s="15">
        <v>0</v>
      </c>
      <c r="W1824" s="15">
        <v>0</v>
      </c>
      <c r="X1824" s="15">
        <v>0</v>
      </c>
      <c r="Y1824" s="15">
        <v>0</v>
      </c>
      <c r="Z1824" s="15">
        <v>0</v>
      </c>
    </row>
    <row r="1825" spans="1:26" x14ac:dyDescent="0.3">
      <c r="A1825" s="2" t="s">
        <v>4936</v>
      </c>
      <c r="B1825" s="13" t="s">
        <v>3837</v>
      </c>
      <c r="C1825" s="13" t="s">
        <v>3894</v>
      </c>
      <c r="D1825" s="12" t="s">
        <v>121</v>
      </c>
      <c r="E1825" s="13" t="s">
        <v>5700</v>
      </c>
      <c r="F1825" s="2">
        <v>2</v>
      </c>
      <c r="G1825" s="15">
        <v>137</v>
      </c>
      <c r="H1825" s="7">
        <f>L1825*'114成績輸入與落點儀表板'!$B$2+M1825*'114成績輸入與落點儀表板'!$B$3+N1825*'114成績輸入與落點儀表板'!$B$4+O1825*'114成績輸入與落點儀表板'!$B$5+P1825*'114成績輸入與落點儀表板'!$B$6+Q1825*'114成績輸入與落點儀表板'!$B$7+R1825*'114成績輸入與落點儀表板'!$B$8+S1825*'114成績輸入與落點儀表板'!$B$9+T1825*'114成績輸入與落點儀表板'!$B$10+U1825*'114成績輸入與落點儀表板'!$B$11+V1825*'114成績輸入與落點儀表板'!$B$12+W1825*'114成績輸入與落點儀表板'!$B$13+X1825*'114成績輸入與落點儀表板'!$B$14+Y1825*'114成績輸入與落點儀表板'!$B$15+Z1825*'114成績輸入與落點儀表板'!$B$16</f>
        <v>0</v>
      </c>
      <c r="I1825" s="8">
        <f t="shared" si="56"/>
        <v>-137</v>
      </c>
      <c r="J1825" s="2" t="str">
        <f t="shared" si="57"/>
        <v>FAIL</v>
      </c>
      <c r="K1825" s="16" t="str">
        <f>IF(AND(IF('114成績輸入與落點儀表板'!$C$2="必須採計",L1825&gt;0,IF('114成績輸入與落點儀表板'!$C$2="不可採計",L1825=0,TRUE)),IF('114成績輸入與落點儀表板'!$C$3="必須採計",M1825&gt;0,IF('114成績輸入與落點儀表板'!$C$3="不可採計",M1825=0,TRUE)),IF('114成績輸入與落點儀表板'!$C$4="必須採計",N1825&gt;0,IF('114成績輸入與落點儀表板'!$C$4="不可採計",N1825=0,TRUE)),IF('114成績輸入與落點儀表板'!$C$5="必須採計",O1825&gt;0,IF('114成績輸入與落點儀表板'!$C$5="不可採計",O1825=0,TRUE)),IF('114成績輸入與落點儀表板'!$C$6="必須採計",P1825&gt;0,IF('114成績輸入與落點儀表板'!$C$6="不可採計",P1825=0,TRUE)),IF('114成績輸入與落點儀表板'!$C$7="必須採計",Q1825&gt;0,IF('114成績輸入與落點儀表板'!$C$7="不可採計",Q1825=0,TRUE)),IF('114成績輸入與落點儀表板'!$C$8="必須採計",R1825&gt;0,IF('114成績輸入與落點儀表板'!$C$8="不可採計",R1825=0,TRUE)),IF('114成績輸入與落點儀表板'!$C$9="必須採計",S1825&gt;0,IF('114成績輸入與落點儀表板'!$C$9="不可採計",S1825=0,TRUE)),IF('114成績輸入與落點儀表板'!$C$10="必須採計",T1825&gt;0,IF('114成績輸入與落點儀表板'!$C$10="不可採計",T1825=0,TRUE)),IF('114成績輸入與落點儀表板'!$C$11="必須採計",U1825&gt;0,IF('114成績輸入與落點儀表板'!$C$11="不可採計",U1825=0,TRUE)),IF('114成績輸入與落點儀表板'!$C$12="必須採計",V1825&gt;0,IF('114成績輸入與落點儀表板'!$C$12="不可採計",V1825=0,TRUE)),IF('114成績輸入與落點儀表板'!$C$13="必須採計",W1825&gt;0,IF('114成績輸入與落點儀表板'!$C$13="不可採計",W1825=0,TRUE)),IF('114成績輸入與落點儀表板'!$C$14="必須採計",X1825&gt;0,IF('114成績輸入與落點儀表板'!$C$14="不可採計",X1825=0,TRUE)),IF('114成績輸入與落點儀表板'!$C$15="必須採計",Y1825&gt;0,IF('114成績輸入與落點儀表板'!$C$15="不可採計",Y1825=0,TRUE)),IF('114成績輸入與落點儀表板'!$C$16="必須採計",Z1825&gt;0,IF('114成績輸入與落點儀表板'!$C$16="不可採計",Z1825=0,TRUE))),"✅ 符合","❌ 不符合")</f>
        <v>✅ 符合</v>
      </c>
      <c r="L1825" s="15">
        <v>2</v>
      </c>
      <c r="M1825" s="15">
        <v>0</v>
      </c>
      <c r="N1825" s="15">
        <v>0</v>
      </c>
      <c r="O1825" s="15">
        <v>0</v>
      </c>
      <c r="P1825" s="15">
        <v>0</v>
      </c>
      <c r="Q1825" s="15">
        <v>1</v>
      </c>
      <c r="R1825" s="15">
        <v>0</v>
      </c>
      <c r="S1825" s="15">
        <v>0</v>
      </c>
      <c r="T1825" s="15">
        <v>0</v>
      </c>
      <c r="U1825" s="15">
        <v>0</v>
      </c>
      <c r="V1825" s="15">
        <v>2</v>
      </c>
      <c r="W1825" s="15">
        <v>0</v>
      </c>
      <c r="X1825" s="15">
        <v>0</v>
      </c>
      <c r="Y1825" s="15">
        <v>0</v>
      </c>
      <c r="Z1825" s="15">
        <v>0</v>
      </c>
    </row>
    <row r="1826" spans="1:26" ht="15.75" customHeight="1" x14ac:dyDescent="0.3">
      <c r="A1826" s="2" t="s">
        <v>4938</v>
      </c>
      <c r="B1826" s="13" t="s">
        <v>3837</v>
      </c>
      <c r="C1826" s="13" t="s">
        <v>5701</v>
      </c>
      <c r="D1826" s="12" t="s">
        <v>113</v>
      </c>
      <c r="E1826" s="13" t="s">
        <v>5702</v>
      </c>
      <c r="F1826" s="2">
        <v>0</v>
      </c>
      <c r="G1826" s="15"/>
      <c r="H1826" s="7">
        <f>L1826*'114成績輸入與落點儀表板'!$B$2+M1826*'114成績輸入與落點儀表板'!$B$3+N1826*'114成績輸入與落點儀表板'!$B$4+O1826*'114成績輸入與落點儀表板'!$B$5+P1826*'114成績輸入與落點儀表板'!$B$6+Q1826*'114成績輸入與落點儀表板'!$B$7+R1826*'114成績輸入與落點儀表板'!$B$8+S1826*'114成績輸入與落點儀表板'!$B$9+T1826*'114成績輸入與落點儀表板'!$B$10+U1826*'114成績輸入與落點儀表板'!$B$11+V1826*'114成績輸入與落點儀表板'!$B$12+W1826*'114成績輸入與落點儀表板'!$B$13+X1826*'114成績輸入與落點儀表板'!$B$14+Y1826*'114成績輸入與落點儀表板'!$B$15+Z1826*'114成績輸入與落點儀表板'!$B$16</f>
        <v>0</v>
      </c>
      <c r="I1826" s="8" t="str">
        <f t="shared" si="56"/>
        <v/>
      </c>
      <c r="J1826" s="2" t="str">
        <f t="shared" si="57"/>
        <v>無錄取資料</v>
      </c>
      <c r="K1826" s="16" t="str">
        <f>IF(AND(IF('114成績輸入與落點儀表板'!$C$2="必須採計",L1826&gt;0,IF('114成績輸入與落點儀表板'!$C$2="不可採計",L1826=0,TRUE)),IF('114成績輸入與落點儀表板'!$C$3="必須採計",M1826&gt;0,IF('114成績輸入與落點儀表板'!$C$3="不可採計",M1826=0,TRUE)),IF('114成績輸入與落點儀表板'!$C$4="必須採計",N1826&gt;0,IF('114成績輸入與落點儀表板'!$C$4="不可採計",N1826=0,TRUE)),IF('114成績輸入與落點儀表板'!$C$5="必須採計",O1826&gt;0,IF('114成績輸入與落點儀表板'!$C$5="不可採計",O1826=0,TRUE)),IF('114成績輸入與落點儀表板'!$C$6="必須採計",P1826&gt;0,IF('114成績輸入與落點儀表板'!$C$6="不可採計",P1826=0,TRUE)),IF('114成績輸入與落點儀表板'!$C$7="必須採計",Q1826&gt;0,IF('114成績輸入與落點儀表板'!$C$7="不可採計",Q1826=0,TRUE)),IF('114成績輸入與落點儀表板'!$C$8="必須採計",R1826&gt;0,IF('114成績輸入與落點儀表板'!$C$8="不可採計",R1826=0,TRUE)),IF('114成績輸入與落點儀表板'!$C$9="必須採計",S1826&gt;0,IF('114成績輸入與落點儀表板'!$C$9="不可採計",S1826=0,TRUE)),IF('114成績輸入與落點儀表板'!$C$10="必須採計",T1826&gt;0,IF('114成績輸入與落點儀表板'!$C$10="不可採計",T1826=0,TRUE)),IF('114成績輸入與落點儀表板'!$C$11="必須採計",U1826&gt;0,IF('114成績輸入與落點儀表板'!$C$11="不可採計",U1826=0,TRUE)),IF('114成績輸入與落點儀表板'!$C$12="必須採計",V1826&gt;0,IF('114成績輸入與落點儀表板'!$C$12="不可採計",V1826=0,TRUE)),IF('114成績輸入與落點儀表板'!$C$13="必須採計",W1826&gt;0,IF('114成績輸入與落點儀表板'!$C$13="不可採計",W1826=0,TRUE)),IF('114成績輸入與落點儀表板'!$C$14="必須採計",X1826&gt;0,IF('114成績輸入與落點儀表板'!$C$14="不可採計",X1826=0,TRUE)),IF('114成績輸入與落點儀表板'!$C$15="必須採計",Y1826&gt;0,IF('114成績輸入與落點儀表板'!$C$15="不可採計",Y1826=0,TRUE)),IF('114成績輸入與落點儀表板'!$C$16="必須採計",Z1826&gt;0,IF('114成績輸入與落點儀表板'!$C$16="不可採計",Z1826=0,TRUE))),"✅ 符合","❌ 不符合")</f>
        <v>✅ 符合</v>
      </c>
      <c r="L1826" s="15">
        <v>2</v>
      </c>
      <c r="M1826" s="15">
        <v>0</v>
      </c>
      <c r="N1826" s="15">
        <v>0</v>
      </c>
      <c r="O1826" s="15">
        <v>0</v>
      </c>
      <c r="P1826" s="15">
        <v>0</v>
      </c>
      <c r="Q1826" s="15">
        <v>0</v>
      </c>
      <c r="R1826" s="15">
        <v>0</v>
      </c>
      <c r="S1826" s="15">
        <v>0</v>
      </c>
      <c r="T1826" s="15">
        <v>0</v>
      </c>
      <c r="U1826" s="15">
        <v>1</v>
      </c>
      <c r="V1826" s="15">
        <v>2</v>
      </c>
      <c r="W1826" s="15">
        <v>2</v>
      </c>
      <c r="X1826" s="15">
        <v>0</v>
      </c>
      <c r="Y1826" s="15">
        <v>0</v>
      </c>
      <c r="Z1826" s="15">
        <v>0</v>
      </c>
    </row>
    <row r="1827" spans="1:26" x14ac:dyDescent="0.3">
      <c r="A1827" s="2" t="s">
        <v>4939</v>
      </c>
      <c r="B1827" s="13" t="s">
        <v>3837</v>
      </c>
      <c r="C1827" s="13" t="s">
        <v>5703</v>
      </c>
      <c r="D1827" s="12" t="s">
        <v>113</v>
      </c>
      <c r="E1827" s="13" t="s">
        <v>2974</v>
      </c>
      <c r="F1827" s="2">
        <v>4</v>
      </c>
      <c r="G1827" s="15">
        <v>110</v>
      </c>
      <c r="H1827" s="7">
        <f>L1827*'114成績輸入與落點儀表板'!$B$2+M1827*'114成績輸入與落點儀表板'!$B$3+N1827*'114成績輸入與落點儀表板'!$B$4+O1827*'114成績輸入與落點儀表板'!$B$5+P1827*'114成績輸入與落點儀表板'!$B$6+Q1827*'114成績輸入與落點儀表板'!$B$7+R1827*'114成績輸入與落點儀表板'!$B$8+S1827*'114成績輸入與落點儀表板'!$B$9+T1827*'114成績輸入與落點儀表板'!$B$10+U1827*'114成績輸入與落點儀表板'!$B$11+V1827*'114成績輸入與落點儀表板'!$B$12+W1827*'114成績輸入與落點儀表板'!$B$13+X1827*'114成績輸入與落點儀表板'!$B$14+Y1827*'114成績輸入與落點儀表板'!$B$15+Z1827*'114成績輸入與落點儀表板'!$B$16</f>
        <v>0</v>
      </c>
      <c r="I1827" s="8">
        <f t="shared" si="56"/>
        <v>-110</v>
      </c>
      <c r="J1827" s="2" t="str">
        <f t="shared" si="57"/>
        <v>FAIL</v>
      </c>
      <c r="K1827" s="16" t="str">
        <f>IF(AND(IF('114成績輸入與落點儀表板'!$C$2="必須採計",L1827&gt;0,IF('114成績輸入與落點儀表板'!$C$2="不可採計",L1827=0,TRUE)),IF('114成績輸入與落點儀表板'!$C$3="必須採計",M1827&gt;0,IF('114成績輸入與落點儀表板'!$C$3="不可採計",M1827=0,TRUE)),IF('114成績輸入與落點儀表板'!$C$4="必須採計",N1827&gt;0,IF('114成績輸入與落點儀表板'!$C$4="不可採計",N1827=0,TRUE)),IF('114成績輸入與落點儀表板'!$C$5="必須採計",O1827&gt;0,IF('114成績輸入與落點儀表板'!$C$5="不可採計",O1827=0,TRUE)),IF('114成績輸入與落點儀表板'!$C$6="必須採計",P1827&gt;0,IF('114成績輸入與落點儀表板'!$C$6="不可採計",P1827=0,TRUE)),IF('114成績輸入與落點儀表板'!$C$7="必須採計",Q1827&gt;0,IF('114成績輸入與落點儀表板'!$C$7="不可採計",Q1827=0,TRUE)),IF('114成績輸入與落點儀表板'!$C$8="必須採計",R1827&gt;0,IF('114成績輸入與落點儀表板'!$C$8="不可採計",R1827=0,TRUE)),IF('114成績輸入與落點儀表板'!$C$9="必須採計",S1827&gt;0,IF('114成績輸入與落點儀表板'!$C$9="不可採計",S1827=0,TRUE)),IF('114成績輸入與落點儀表板'!$C$10="必須採計",T1827&gt;0,IF('114成績輸入與落點儀表板'!$C$10="不可採計",T1827=0,TRUE)),IF('114成績輸入與落點儀表板'!$C$11="必須採計",U1827&gt;0,IF('114成績輸入與落點儀表板'!$C$11="不可採計",U1827=0,TRUE)),IF('114成績輸入與落點儀表板'!$C$12="必須採計",V1827&gt;0,IF('114成績輸入與落點儀表板'!$C$12="不可採計",V1827=0,TRUE)),IF('114成績輸入與落點儀表板'!$C$13="必須採計",W1827&gt;0,IF('114成績輸入與落點儀表板'!$C$13="不可採計",W1827=0,TRUE)),IF('114成績輸入與落點儀表板'!$C$14="必須採計",X1827&gt;0,IF('114成績輸入與落點儀表板'!$C$14="不可採計",X1827=0,TRUE)),IF('114成績輸入與落點儀表板'!$C$15="必須採計",Y1827&gt;0,IF('114成績輸入與落點儀表板'!$C$15="不可採計",Y1827=0,TRUE)),IF('114成績輸入與落點儀表板'!$C$16="必須採計",Z1827&gt;0,IF('114成績輸入與落點儀表板'!$C$16="不可採計",Z1827=0,TRUE))),"✅ 符合","❌ 不符合")</f>
        <v>✅ 符合</v>
      </c>
      <c r="L1827" s="15">
        <v>2</v>
      </c>
      <c r="M1827" s="15">
        <v>0</v>
      </c>
      <c r="N1827" s="15">
        <v>0</v>
      </c>
      <c r="O1827" s="15">
        <v>0</v>
      </c>
      <c r="P1827" s="15">
        <v>0</v>
      </c>
      <c r="Q1827" s="15">
        <v>0</v>
      </c>
      <c r="R1827" s="15">
        <v>0</v>
      </c>
      <c r="S1827" s="15">
        <v>0</v>
      </c>
      <c r="T1827" s="15">
        <v>0</v>
      </c>
      <c r="U1827" s="15">
        <v>1</v>
      </c>
      <c r="V1827" s="15">
        <v>0</v>
      </c>
      <c r="W1827" s="15">
        <v>2</v>
      </c>
      <c r="X1827" s="15">
        <v>0</v>
      </c>
      <c r="Y1827" s="15">
        <v>0</v>
      </c>
      <c r="Z1827" s="15">
        <v>0</v>
      </c>
    </row>
    <row r="1828" spans="1:26" ht="15.75" customHeight="1" x14ac:dyDescent="0.3">
      <c r="A1828" s="2" t="s">
        <v>4940</v>
      </c>
      <c r="B1828" s="13" t="s">
        <v>3837</v>
      </c>
      <c r="C1828" s="13" t="s">
        <v>5704</v>
      </c>
      <c r="D1828" s="12" t="s">
        <v>60</v>
      </c>
      <c r="E1828" s="13" t="s">
        <v>4588</v>
      </c>
      <c r="F1828" s="2">
        <v>0</v>
      </c>
      <c r="G1828" s="15"/>
      <c r="H1828" s="7">
        <f>L1828*'114成績輸入與落點儀表板'!$B$2+M1828*'114成績輸入與落點儀表板'!$B$3+N1828*'114成績輸入與落點儀表板'!$B$4+O1828*'114成績輸入與落點儀表板'!$B$5+P1828*'114成績輸入與落點儀表板'!$B$6+Q1828*'114成績輸入與落點儀表板'!$B$7+R1828*'114成績輸入與落點儀表板'!$B$8+S1828*'114成績輸入與落點儀表板'!$B$9+T1828*'114成績輸入與落點儀表板'!$B$10+U1828*'114成績輸入與落點儀表板'!$B$11+V1828*'114成績輸入與落點儀表板'!$B$12+W1828*'114成績輸入與落點儀表板'!$B$13+X1828*'114成績輸入與落點儀表板'!$B$14+Y1828*'114成績輸入與落點儀表板'!$B$15+Z1828*'114成績輸入與落點儀表板'!$B$16</f>
        <v>0</v>
      </c>
      <c r="I1828" s="8" t="str">
        <f t="shared" si="56"/>
        <v/>
      </c>
      <c r="J1828" s="2" t="str">
        <f t="shared" si="57"/>
        <v>無錄取資料</v>
      </c>
      <c r="K1828" s="16" t="str">
        <f>IF(AND(IF('114成績輸入與落點儀表板'!$C$2="必須採計",L1828&gt;0,IF('114成績輸入與落點儀表板'!$C$2="不可採計",L1828=0,TRUE)),IF('114成績輸入與落點儀表板'!$C$3="必須採計",M1828&gt;0,IF('114成績輸入與落點儀表板'!$C$3="不可採計",M1828=0,TRUE)),IF('114成績輸入與落點儀表板'!$C$4="必須採計",N1828&gt;0,IF('114成績輸入與落點儀表板'!$C$4="不可採計",N1828=0,TRUE)),IF('114成績輸入與落點儀表板'!$C$5="必須採計",O1828&gt;0,IF('114成績輸入與落點儀表板'!$C$5="不可採計",O1828=0,TRUE)),IF('114成績輸入與落點儀表板'!$C$6="必須採計",P1828&gt;0,IF('114成績輸入與落點儀表板'!$C$6="不可採計",P1828=0,TRUE)),IF('114成績輸入與落點儀表板'!$C$7="必須採計",Q1828&gt;0,IF('114成績輸入與落點儀表板'!$C$7="不可採計",Q1828=0,TRUE)),IF('114成績輸入與落點儀表板'!$C$8="必須採計",R1828&gt;0,IF('114成績輸入與落點儀表板'!$C$8="不可採計",R1828=0,TRUE)),IF('114成績輸入與落點儀表板'!$C$9="必須採計",S1828&gt;0,IF('114成績輸入與落點儀表板'!$C$9="不可採計",S1828=0,TRUE)),IF('114成績輸入與落點儀表板'!$C$10="必須採計",T1828&gt;0,IF('114成績輸入與落點儀表板'!$C$10="不可採計",T1828=0,TRUE)),IF('114成績輸入與落點儀表板'!$C$11="必須採計",U1828&gt;0,IF('114成績輸入與落點儀表板'!$C$11="不可採計",U1828=0,TRUE)),IF('114成績輸入與落點儀表板'!$C$12="必須採計",V1828&gt;0,IF('114成績輸入與落點儀表板'!$C$12="不可採計",V1828=0,TRUE)),IF('114成績輸入與落點儀表板'!$C$13="必須採計",W1828&gt;0,IF('114成績輸入與落點儀表板'!$C$13="不可採計",W1828=0,TRUE)),IF('114成績輸入與落點儀表板'!$C$14="必須採計",X1828&gt;0,IF('114成績輸入與落點儀表板'!$C$14="不可採計",X1828=0,TRUE)),IF('114成績輸入與落點儀表板'!$C$15="必須採計",Y1828&gt;0,IF('114成績輸入與落點儀表板'!$C$15="不可採計",Y1828=0,TRUE)),IF('114成績輸入與落點儀表板'!$C$16="必須採計",Z1828&gt;0,IF('114成績輸入與落點儀表板'!$C$16="不可採計",Z1828=0,TRUE))),"✅ 符合","❌ 不符合")</f>
        <v>✅ 符合</v>
      </c>
      <c r="L1828" s="15">
        <v>2</v>
      </c>
      <c r="M1828" s="15">
        <v>2</v>
      </c>
      <c r="N1828" s="15">
        <v>0</v>
      </c>
      <c r="O1828" s="15">
        <v>0</v>
      </c>
      <c r="P1828" s="15">
        <v>0</v>
      </c>
      <c r="Q1828" s="15">
        <v>0</v>
      </c>
      <c r="R1828" s="15">
        <v>0</v>
      </c>
      <c r="S1828" s="15">
        <v>0</v>
      </c>
      <c r="T1828" s="15">
        <v>0</v>
      </c>
      <c r="U1828" s="15">
        <v>1.5</v>
      </c>
      <c r="V1828" s="15">
        <v>0</v>
      </c>
      <c r="W1828" s="15">
        <v>0</v>
      </c>
      <c r="X1828" s="15">
        <v>0</v>
      </c>
      <c r="Y1828" s="15">
        <v>0</v>
      </c>
      <c r="Z1828" s="15">
        <v>0</v>
      </c>
    </row>
    <row r="1829" spans="1:26" x14ac:dyDescent="0.3">
      <c r="A1829" s="2" t="s">
        <v>4941</v>
      </c>
      <c r="B1829" s="13" t="s">
        <v>3837</v>
      </c>
      <c r="C1829" s="13" t="s">
        <v>5705</v>
      </c>
      <c r="D1829" s="12" t="s">
        <v>60</v>
      </c>
      <c r="E1829" s="13" t="s">
        <v>602</v>
      </c>
      <c r="F1829" s="2">
        <v>2</v>
      </c>
      <c r="G1829" s="15">
        <v>123</v>
      </c>
      <c r="H1829" s="7">
        <f>L1829*'114成績輸入與落點儀表板'!$B$2+M1829*'114成績輸入與落點儀表板'!$B$3+N1829*'114成績輸入與落點儀表板'!$B$4+O1829*'114成績輸入與落點儀表板'!$B$5+P1829*'114成績輸入與落點儀表板'!$B$6+Q1829*'114成績輸入與落點儀表板'!$B$7+R1829*'114成績輸入與落點儀表板'!$B$8+S1829*'114成績輸入與落點儀表板'!$B$9+T1829*'114成績輸入與落點儀表板'!$B$10+U1829*'114成績輸入與落點儀表板'!$B$11+V1829*'114成績輸入與落點儀表板'!$B$12+W1829*'114成績輸入與落點儀表板'!$B$13+X1829*'114成績輸入與落點儀表板'!$B$14+Y1829*'114成績輸入與落點儀表板'!$B$15+Z1829*'114成績輸入與落點儀表板'!$B$16</f>
        <v>0</v>
      </c>
      <c r="I1829" s="8">
        <f t="shared" si="56"/>
        <v>-123</v>
      </c>
      <c r="J1829" s="2" t="str">
        <f t="shared" si="57"/>
        <v>FAIL</v>
      </c>
      <c r="K1829" s="16" t="str">
        <f>IF(AND(IF('114成績輸入與落點儀表板'!$C$2="必須採計",L1829&gt;0,IF('114成績輸入與落點儀表板'!$C$2="不可採計",L1829=0,TRUE)),IF('114成績輸入與落點儀表板'!$C$3="必須採計",M1829&gt;0,IF('114成績輸入與落點儀表板'!$C$3="不可採計",M1829=0,TRUE)),IF('114成績輸入與落點儀表板'!$C$4="必須採計",N1829&gt;0,IF('114成績輸入與落點儀表板'!$C$4="不可採計",N1829=0,TRUE)),IF('114成績輸入與落點儀表板'!$C$5="必須採計",O1829&gt;0,IF('114成績輸入與落點儀表板'!$C$5="不可採計",O1829=0,TRUE)),IF('114成績輸入與落點儀表板'!$C$6="必須採計",P1829&gt;0,IF('114成績輸入與落點儀表板'!$C$6="不可採計",P1829=0,TRUE)),IF('114成績輸入與落點儀表板'!$C$7="必須採計",Q1829&gt;0,IF('114成績輸入與落點儀表板'!$C$7="不可採計",Q1829=0,TRUE)),IF('114成績輸入與落點儀表板'!$C$8="必須採計",R1829&gt;0,IF('114成績輸入與落點儀表板'!$C$8="不可採計",R1829=0,TRUE)),IF('114成績輸入與落點儀表板'!$C$9="必須採計",S1829&gt;0,IF('114成績輸入與落點儀表板'!$C$9="不可採計",S1829=0,TRUE)),IF('114成績輸入與落點儀表板'!$C$10="必須採計",T1829&gt;0,IF('114成績輸入與落點儀表板'!$C$10="不可採計",T1829=0,TRUE)),IF('114成績輸入與落點儀表板'!$C$11="必須採計",U1829&gt;0,IF('114成績輸入與落點儀表板'!$C$11="不可採計",U1829=0,TRUE)),IF('114成績輸入與落點儀表板'!$C$12="必須採計",V1829&gt;0,IF('114成績輸入與落點儀表板'!$C$12="不可採計",V1829=0,TRUE)),IF('114成績輸入與落點儀表板'!$C$13="必須採計",W1829&gt;0,IF('114成績輸入與落點儀表板'!$C$13="不可採計",W1829=0,TRUE)),IF('114成績輸入與落點儀表板'!$C$14="必須採計",X1829&gt;0,IF('114成績輸入與落點儀表板'!$C$14="不可採計",X1829=0,TRUE)),IF('114成績輸入與落點儀表板'!$C$15="必須採計",Y1829&gt;0,IF('114成績輸入與落點儀表板'!$C$15="不可採計",Y1829=0,TRUE)),IF('114成績輸入與落點儀表板'!$C$16="必須採計",Z1829&gt;0,IF('114成績輸入與落點儀表板'!$C$16="不可採計",Z1829=0,TRUE))),"✅ 符合","❌ 不符合")</f>
        <v>✅ 符合</v>
      </c>
      <c r="L1829" s="15">
        <v>2</v>
      </c>
      <c r="M1829" s="15">
        <v>2</v>
      </c>
      <c r="N1829" s="15">
        <v>0</v>
      </c>
      <c r="O1829" s="15">
        <v>0</v>
      </c>
      <c r="P1829" s="15">
        <v>0</v>
      </c>
      <c r="Q1829" s="15">
        <v>0</v>
      </c>
      <c r="R1829" s="15">
        <v>0</v>
      </c>
      <c r="S1829" s="15">
        <v>0</v>
      </c>
      <c r="T1829" s="15">
        <v>0</v>
      </c>
      <c r="U1829" s="15">
        <v>0</v>
      </c>
      <c r="V1829" s="15">
        <v>0</v>
      </c>
      <c r="W1829" s="15">
        <v>1</v>
      </c>
      <c r="X1829" s="15">
        <v>0</v>
      </c>
      <c r="Y1829" s="15">
        <v>0</v>
      </c>
      <c r="Z1829" s="15">
        <v>0</v>
      </c>
    </row>
    <row r="1830" spans="1:26" ht="15.75" customHeight="1" x14ac:dyDescent="0.3">
      <c r="A1830" s="2" t="s">
        <v>4943</v>
      </c>
      <c r="B1830" s="13" t="s">
        <v>3837</v>
      </c>
      <c r="C1830" s="13" t="s">
        <v>4875</v>
      </c>
      <c r="D1830" s="12" t="s">
        <v>99</v>
      </c>
      <c r="E1830" s="13" t="s">
        <v>4014</v>
      </c>
      <c r="F1830" s="2">
        <v>1</v>
      </c>
      <c r="G1830" s="15">
        <v>126</v>
      </c>
      <c r="H1830" s="7">
        <f>L1830*'114成績輸入與落點儀表板'!$B$2+M1830*'114成績輸入與落點儀表板'!$B$3+N1830*'114成績輸入與落點儀表板'!$B$4+O1830*'114成績輸入與落點儀表板'!$B$5+P1830*'114成績輸入與落點儀表板'!$B$6+Q1830*'114成績輸入與落點儀表板'!$B$7+R1830*'114成績輸入與落點儀表板'!$B$8+S1830*'114成績輸入與落點儀表板'!$B$9+T1830*'114成績輸入與落點儀表板'!$B$10+U1830*'114成績輸入與落點儀表板'!$B$11+V1830*'114成績輸入與落點儀表板'!$B$12+W1830*'114成績輸入與落點儀表板'!$B$13+X1830*'114成績輸入與落點儀表板'!$B$14+Y1830*'114成績輸入與落點儀表板'!$B$15+Z1830*'114成績輸入與落點儀表板'!$B$16</f>
        <v>0</v>
      </c>
      <c r="I1830" s="8">
        <f t="shared" si="56"/>
        <v>-126</v>
      </c>
      <c r="J1830" s="2" t="str">
        <f t="shared" si="57"/>
        <v>FAIL</v>
      </c>
      <c r="K1830" s="16" t="str">
        <f>IF(AND(IF('114成績輸入與落點儀表板'!$C$2="必須採計",L1830&gt;0,IF('114成績輸入與落點儀表板'!$C$2="不可採計",L1830=0,TRUE)),IF('114成績輸入與落點儀表板'!$C$3="必須採計",M1830&gt;0,IF('114成績輸入與落點儀表板'!$C$3="不可採計",M1830=0,TRUE)),IF('114成績輸入與落點儀表板'!$C$4="必須採計",N1830&gt;0,IF('114成績輸入與落點儀表板'!$C$4="不可採計",N1830=0,TRUE)),IF('114成績輸入與落點儀表板'!$C$5="必須採計",O1830&gt;0,IF('114成績輸入與落點儀表板'!$C$5="不可採計",O1830=0,TRUE)),IF('114成績輸入與落點儀表板'!$C$6="必須採計",P1830&gt;0,IF('114成績輸入與落點儀表板'!$C$6="不可採計",P1830=0,TRUE)),IF('114成績輸入與落點儀表板'!$C$7="必須採計",Q1830&gt;0,IF('114成績輸入與落點儀表板'!$C$7="不可採計",Q1830=0,TRUE)),IF('114成績輸入與落點儀表板'!$C$8="必須採計",R1830&gt;0,IF('114成績輸入與落點儀表板'!$C$8="不可採計",R1830=0,TRUE)),IF('114成績輸入與落點儀表板'!$C$9="必須採計",S1830&gt;0,IF('114成績輸入與落點儀表板'!$C$9="不可採計",S1830=0,TRUE)),IF('114成績輸入與落點儀表板'!$C$10="必須採計",T1830&gt;0,IF('114成績輸入與落點儀表板'!$C$10="不可採計",T1830=0,TRUE)),IF('114成績輸入與落點儀表板'!$C$11="必須採計",U1830&gt;0,IF('114成績輸入與落點儀表板'!$C$11="不可採計",U1830=0,TRUE)),IF('114成績輸入與落點儀表板'!$C$12="必須採計",V1830&gt;0,IF('114成績輸入與落點儀表板'!$C$12="不可採計",V1830=0,TRUE)),IF('114成績輸入與落點儀表板'!$C$13="必須採計",W1830&gt;0,IF('114成績輸入與落點儀表板'!$C$13="不可採計",W1830=0,TRUE)),IF('114成績輸入與落點儀表板'!$C$14="必須採計",X1830&gt;0,IF('114成績輸入與落點儀表板'!$C$14="不可採計",X1830=0,TRUE)),IF('114成績輸入與落點儀表板'!$C$15="必須採計",Y1830&gt;0,IF('114成績輸入與落點儀表板'!$C$15="不可採計",Y1830=0,TRUE)),IF('114成績輸入與落點儀表板'!$C$16="必須採計",Z1830&gt;0,IF('114成績輸入與落點儀表板'!$C$16="不可採計",Z1830=0,TRUE))),"✅ 符合","❌ 不符合")</f>
        <v>✅ 符合</v>
      </c>
      <c r="L1830" s="15">
        <v>2</v>
      </c>
      <c r="M1830" s="15">
        <v>1</v>
      </c>
      <c r="N1830" s="15">
        <v>0</v>
      </c>
      <c r="O1830" s="15">
        <v>0</v>
      </c>
      <c r="P1830" s="15">
        <v>0</v>
      </c>
      <c r="Q1830" s="15">
        <v>0</v>
      </c>
      <c r="R1830" s="15">
        <v>0</v>
      </c>
      <c r="S1830" s="15">
        <v>0</v>
      </c>
      <c r="T1830" s="15">
        <v>0</v>
      </c>
      <c r="U1830" s="15">
        <v>0</v>
      </c>
      <c r="V1830" s="15">
        <v>0</v>
      </c>
      <c r="W1830" s="15">
        <v>1.5</v>
      </c>
      <c r="X1830" s="15">
        <v>0</v>
      </c>
      <c r="Y1830" s="15">
        <v>0</v>
      </c>
      <c r="Z1830" s="15">
        <v>0</v>
      </c>
    </row>
    <row r="1831" spans="1:26" x14ac:dyDescent="0.3">
      <c r="A1831" s="2" t="s">
        <v>4944</v>
      </c>
      <c r="B1831" s="13" t="s">
        <v>3837</v>
      </c>
      <c r="C1831" s="13" t="s">
        <v>5706</v>
      </c>
      <c r="D1831" s="12" t="s">
        <v>99</v>
      </c>
      <c r="E1831" s="13" t="s">
        <v>1731</v>
      </c>
      <c r="F1831" s="2">
        <v>3</v>
      </c>
      <c r="G1831" s="15">
        <v>115</v>
      </c>
      <c r="H1831" s="7">
        <f>L1831*'114成績輸入與落點儀表板'!$B$2+M1831*'114成績輸入與落點儀表板'!$B$3+N1831*'114成績輸入與落點儀表板'!$B$4+O1831*'114成績輸入與落點儀表板'!$B$5+P1831*'114成績輸入與落點儀表板'!$B$6+Q1831*'114成績輸入與落點儀表板'!$B$7+R1831*'114成績輸入與落點儀表板'!$B$8+S1831*'114成績輸入與落點儀表板'!$B$9+T1831*'114成績輸入與落點儀表板'!$B$10+U1831*'114成績輸入與落點儀表板'!$B$11+V1831*'114成績輸入與落點儀表板'!$B$12+W1831*'114成績輸入與落點儀表板'!$B$13+X1831*'114成績輸入與落點儀表板'!$B$14+Y1831*'114成績輸入與落點儀表板'!$B$15+Z1831*'114成績輸入與落點儀表板'!$B$16</f>
        <v>0</v>
      </c>
      <c r="I1831" s="8">
        <f t="shared" si="56"/>
        <v>-115</v>
      </c>
      <c r="J1831" s="2" t="str">
        <f t="shared" si="57"/>
        <v>FAIL</v>
      </c>
      <c r="K1831" s="16" t="str">
        <f>IF(AND(IF('114成績輸入與落點儀表板'!$C$2="必須採計",L1831&gt;0,IF('114成績輸入與落點儀表板'!$C$2="不可採計",L1831=0,TRUE)),IF('114成績輸入與落點儀表板'!$C$3="必須採計",M1831&gt;0,IF('114成績輸入與落點儀表板'!$C$3="不可採計",M1831=0,TRUE)),IF('114成績輸入與落點儀表板'!$C$4="必須採計",N1831&gt;0,IF('114成績輸入與落點儀表板'!$C$4="不可採計",N1831=0,TRUE)),IF('114成績輸入與落點儀表板'!$C$5="必須採計",O1831&gt;0,IF('114成績輸入與落點儀表板'!$C$5="不可採計",O1831=0,TRUE)),IF('114成績輸入與落點儀表板'!$C$6="必須採計",P1831&gt;0,IF('114成績輸入與落點儀表板'!$C$6="不可採計",P1831=0,TRUE)),IF('114成績輸入與落點儀表板'!$C$7="必須採計",Q1831&gt;0,IF('114成績輸入與落點儀表板'!$C$7="不可採計",Q1831=0,TRUE)),IF('114成績輸入與落點儀表板'!$C$8="必須採計",R1831&gt;0,IF('114成績輸入與落點儀表板'!$C$8="不可採計",R1831=0,TRUE)),IF('114成績輸入與落點儀表板'!$C$9="必須採計",S1831&gt;0,IF('114成績輸入與落點儀表板'!$C$9="不可採計",S1831=0,TRUE)),IF('114成績輸入與落點儀表板'!$C$10="必須採計",T1831&gt;0,IF('114成績輸入與落點儀表板'!$C$10="不可採計",T1831=0,TRUE)),IF('114成績輸入與落點儀表板'!$C$11="必須採計",U1831&gt;0,IF('114成績輸入與落點儀表板'!$C$11="不可採計",U1831=0,TRUE)),IF('114成績輸入與落點儀表板'!$C$12="必須採計",V1831&gt;0,IF('114成績輸入與落點儀表板'!$C$12="不可採計",V1831=0,TRUE)),IF('114成績輸入與落點儀表板'!$C$13="必須採計",W1831&gt;0,IF('114成績輸入與落點儀表板'!$C$13="不可採計",W1831=0,TRUE)),IF('114成績輸入與落點儀表板'!$C$14="必須採計",X1831&gt;0,IF('114成績輸入與落點儀表板'!$C$14="不可採計",X1831=0,TRUE)),IF('114成績輸入與落點儀表板'!$C$15="必須採計",Y1831&gt;0,IF('114成績輸入與落點儀表板'!$C$15="不可採計",Y1831=0,TRUE)),IF('114成績輸入與落點儀表板'!$C$16="必須採計",Z1831&gt;0,IF('114成績輸入與落點儀表板'!$C$16="不可採計",Z1831=0,TRUE))),"✅ 符合","❌ 不符合")</f>
        <v>✅ 符合</v>
      </c>
      <c r="L1831" s="15">
        <v>2</v>
      </c>
      <c r="M1831" s="15">
        <v>1</v>
      </c>
      <c r="N1831" s="15">
        <v>0</v>
      </c>
      <c r="O1831" s="15">
        <v>0</v>
      </c>
      <c r="P1831" s="15">
        <v>0</v>
      </c>
      <c r="Q1831" s="15">
        <v>0</v>
      </c>
      <c r="R1831" s="15">
        <v>0</v>
      </c>
      <c r="S1831" s="15">
        <v>0</v>
      </c>
      <c r="T1831" s="15">
        <v>0</v>
      </c>
      <c r="U1831" s="15">
        <v>1.5</v>
      </c>
      <c r="V1831" s="15">
        <v>0</v>
      </c>
      <c r="W1831" s="15">
        <v>0</v>
      </c>
      <c r="X1831" s="15">
        <v>0</v>
      </c>
      <c r="Y1831" s="15">
        <v>0</v>
      </c>
      <c r="Z1831" s="15">
        <v>0</v>
      </c>
    </row>
    <row r="1832" spans="1:26" ht="15.75" customHeight="1" x14ac:dyDescent="0.3">
      <c r="A1832" s="2" t="s">
        <v>4945</v>
      </c>
      <c r="B1832" s="13" t="s">
        <v>3837</v>
      </c>
      <c r="C1832" s="13" t="s">
        <v>3901</v>
      </c>
      <c r="D1832" s="12" t="s">
        <v>266</v>
      </c>
      <c r="E1832" s="13" t="s">
        <v>5707</v>
      </c>
      <c r="F1832" s="2">
        <v>2</v>
      </c>
      <c r="G1832" s="15">
        <v>117</v>
      </c>
      <c r="H1832" s="7">
        <f>L1832*'114成績輸入與落點儀表板'!$B$2+M1832*'114成績輸入與落點儀表板'!$B$3+N1832*'114成績輸入與落點儀表板'!$B$4+O1832*'114成績輸入與落點儀表板'!$B$5+P1832*'114成績輸入與落點儀表板'!$B$6+Q1832*'114成績輸入與落點儀表板'!$B$7+R1832*'114成績輸入與落點儀表板'!$B$8+S1832*'114成績輸入與落點儀表板'!$B$9+T1832*'114成績輸入與落點儀表板'!$B$10+U1832*'114成績輸入與落點儀表板'!$B$11+V1832*'114成績輸入與落點儀表板'!$B$12+W1832*'114成績輸入與落點儀表板'!$B$13+X1832*'114成績輸入與落點儀表板'!$B$14+Y1832*'114成績輸入與落點儀表板'!$B$15+Z1832*'114成績輸入與落點儀表板'!$B$16</f>
        <v>0</v>
      </c>
      <c r="I1832" s="8">
        <f t="shared" si="56"/>
        <v>-117</v>
      </c>
      <c r="J1832" s="2" t="str">
        <f t="shared" si="57"/>
        <v>FAIL</v>
      </c>
      <c r="K1832" s="16" t="str">
        <f>IF(AND(IF('114成績輸入與落點儀表板'!$C$2="必須採計",L1832&gt;0,IF('114成績輸入與落點儀表板'!$C$2="不可採計",L1832=0,TRUE)),IF('114成績輸入與落點儀表板'!$C$3="必須採計",M1832&gt;0,IF('114成績輸入與落點儀表板'!$C$3="不可採計",M1832=0,TRUE)),IF('114成績輸入與落點儀表板'!$C$4="必須採計",N1832&gt;0,IF('114成績輸入與落點儀表板'!$C$4="不可採計",N1832=0,TRUE)),IF('114成績輸入與落點儀表板'!$C$5="必須採計",O1832&gt;0,IF('114成績輸入與落點儀表板'!$C$5="不可採計",O1832=0,TRUE)),IF('114成績輸入與落點儀表板'!$C$6="必須採計",P1832&gt;0,IF('114成績輸入與落點儀表板'!$C$6="不可採計",P1832=0,TRUE)),IF('114成績輸入與落點儀表板'!$C$7="必須採計",Q1832&gt;0,IF('114成績輸入與落點儀表板'!$C$7="不可採計",Q1832=0,TRUE)),IF('114成績輸入與落點儀表板'!$C$8="必須採計",R1832&gt;0,IF('114成績輸入與落點儀表板'!$C$8="不可採計",R1832=0,TRUE)),IF('114成績輸入與落點儀表板'!$C$9="必須採計",S1832&gt;0,IF('114成績輸入與落點儀表板'!$C$9="不可採計",S1832=0,TRUE)),IF('114成績輸入與落點儀表板'!$C$10="必須採計",T1832&gt;0,IF('114成績輸入與落點儀表板'!$C$10="不可採計",T1832=0,TRUE)),IF('114成績輸入與落點儀表板'!$C$11="必須採計",U1832&gt;0,IF('114成績輸入與落點儀表板'!$C$11="不可採計",U1832=0,TRUE)),IF('114成績輸入與落點儀表板'!$C$12="必須採計",V1832&gt;0,IF('114成績輸入與落點儀表板'!$C$12="不可採計",V1832=0,TRUE)),IF('114成績輸入與落點儀表板'!$C$13="必須採計",W1832&gt;0,IF('114成績輸入與落點儀表板'!$C$13="不可採計",W1832=0,TRUE)),IF('114成績輸入與落點儀表板'!$C$14="必須採計",X1832&gt;0,IF('114成績輸入與落點儀表板'!$C$14="不可採計",X1832=0,TRUE)),IF('114成績輸入與落點儀表板'!$C$15="必須採計",Y1832&gt;0,IF('114成績輸入與落點儀表板'!$C$15="不可採計",Y1832=0,TRUE)),IF('114成績輸入與落點儀表板'!$C$16="必須採計",Z1832&gt;0,IF('114成績輸入與落點儀表板'!$C$16="不可採計",Z1832=0,TRUE))),"✅ 符合","❌ 不符合")</f>
        <v>✅ 符合</v>
      </c>
      <c r="L1832" s="15">
        <v>2</v>
      </c>
      <c r="M1832" s="15">
        <v>2</v>
      </c>
      <c r="N1832" s="15">
        <v>0</v>
      </c>
      <c r="O1832" s="15">
        <v>0</v>
      </c>
      <c r="P1832" s="15">
        <v>0</v>
      </c>
      <c r="Q1832" s="15">
        <v>0</v>
      </c>
      <c r="R1832" s="15">
        <v>0</v>
      </c>
      <c r="S1832" s="15">
        <v>0</v>
      </c>
      <c r="T1832" s="15">
        <v>0</v>
      </c>
      <c r="U1832" s="15">
        <v>1</v>
      </c>
      <c r="V1832" s="15">
        <v>1</v>
      </c>
      <c r="W1832" s="15">
        <v>0</v>
      </c>
      <c r="X1832" s="15">
        <v>0</v>
      </c>
      <c r="Y1832" s="15">
        <v>0</v>
      </c>
      <c r="Z1832" s="15">
        <v>0</v>
      </c>
    </row>
    <row r="1833" spans="1:26" x14ac:dyDescent="0.3">
      <c r="A1833" s="2" t="s">
        <v>4946</v>
      </c>
      <c r="B1833" s="13" t="s">
        <v>3837</v>
      </c>
      <c r="C1833" s="13" t="s">
        <v>5708</v>
      </c>
      <c r="D1833" s="12" t="s">
        <v>80</v>
      </c>
      <c r="E1833" s="13" t="s">
        <v>4582</v>
      </c>
      <c r="F1833" s="2">
        <v>2</v>
      </c>
      <c r="G1833" s="15">
        <v>106</v>
      </c>
      <c r="H1833" s="7">
        <f>L1833*'114成績輸入與落點儀表板'!$B$2+M1833*'114成績輸入與落點儀表板'!$B$3+N1833*'114成績輸入與落點儀表板'!$B$4+O1833*'114成績輸入與落點儀表板'!$B$5+P1833*'114成績輸入與落點儀表板'!$B$6+Q1833*'114成績輸入與落點儀表板'!$B$7+R1833*'114成績輸入與落點儀表板'!$B$8+S1833*'114成績輸入與落點儀表板'!$B$9+T1833*'114成績輸入與落點儀表板'!$B$10+U1833*'114成績輸入與落點儀表板'!$B$11+V1833*'114成績輸入與落點儀表板'!$B$12+W1833*'114成績輸入與落點儀表板'!$B$13+X1833*'114成績輸入與落點儀表板'!$B$14+Y1833*'114成績輸入與落點儀表板'!$B$15+Z1833*'114成績輸入與落點儀表板'!$B$16</f>
        <v>0</v>
      </c>
      <c r="I1833" s="8">
        <f t="shared" si="56"/>
        <v>-106</v>
      </c>
      <c r="J1833" s="2" t="str">
        <f t="shared" si="57"/>
        <v>FAIL</v>
      </c>
      <c r="K1833" s="16" t="str">
        <f>IF(AND(IF('114成績輸入與落點儀表板'!$C$2="必須採計",L1833&gt;0,IF('114成績輸入與落點儀表板'!$C$2="不可採計",L1833=0,TRUE)),IF('114成績輸入與落點儀表板'!$C$3="必須採計",M1833&gt;0,IF('114成績輸入與落點儀表板'!$C$3="不可採計",M1833=0,TRUE)),IF('114成績輸入與落點儀表板'!$C$4="必須採計",N1833&gt;0,IF('114成績輸入與落點儀表板'!$C$4="不可採計",N1833=0,TRUE)),IF('114成績輸入與落點儀表板'!$C$5="必須採計",O1833&gt;0,IF('114成績輸入與落點儀表板'!$C$5="不可採計",O1833=0,TRUE)),IF('114成績輸入與落點儀表板'!$C$6="必須採計",P1833&gt;0,IF('114成績輸入與落點儀表板'!$C$6="不可採計",P1833=0,TRUE)),IF('114成績輸入與落點儀表板'!$C$7="必須採計",Q1833&gt;0,IF('114成績輸入與落點儀表板'!$C$7="不可採計",Q1833=0,TRUE)),IF('114成績輸入與落點儀表板'!$C$8="必須採計",R1833&gt;0,IF('114成績輸入與落點儀表板'!$C$8="不可採計",R1833=0,TRUE)),IF('114成績輸入與落點儀表板'!$C$9="必須採計",S1833&gt;0,IF('114成績輸入與落點儀表板'!$C$9="不可採計",S1833=0,TRUE)),IF('114成績輸入與落點儀表板'!$C$10="必須採計",T1833&gt;0,IF('114成績輸入與落點儀表板'!$C$10="不可採計",T1833=0,TRUE)),IF('114成績輸入與落點儀表板'!$C$11="必須採計",U1833&gt;0,IF('114成績輸入與落點儀表板'!$C$11="不可採計",U1833=0,TRUE)),IF('114成績輸入與落點儀表板'!$C$12="必須採計",V1833&gt;0,IF('114成績輸入與落點儀表板'!$C$12="不可採計",V1833=0,TRUE)),IF('114成績輸入與落點儀表板'!$C$13="必須採計",W1833&gt;0,IF('114成績輸入與落點儀表板'!$C$13="不可採計",W1833=0,TRUE)),IF('114成績輸入與落點儀表板'!$C$14="必須採計",X1833&gt;0,IF('114成績輸入與落點儀表板'!$C$14="不可採計",X1833=0,TRUE)),IF('114成績輸入與落點儀表板'!$C$15="必須採計",Y1833&gt;0,IF('114成績輸入與落點儀表板'!$C$15="不可採計",Y1833=0,TRUE)),IF('114成績輸入與落點儀表板'!$C$16="必須採計",Z1833&gt;0,IF('114成績輸入與落點儀表板'!$C$16="不可採計",Z1833=0,TRUE))),"✅ 符合","❌ 不符合")</f>
        <v>✅ 符合</v>
      </c>
      <c r="L1833" s="15">
        <v>2</v>
      </c>
      <c r="M1833" s="15">
        <v>1</v>
      </c>
      <c r="N1833" s="15">
        <v>0</v>
      </c>
      <c r="O1833" s="15">
        <v>0</v>
      </c>
      <c r="P1833" s="15">
        <v>0</v>
      </c>
      <c r="Q1833" s="15">
        <v>0</v>
      </c>
      <c r="R1833" s="15">
        <v>0</v>
      </c>
      <c r="S1833" s="15">
        <v>0</v>
      </c>
      <c r="T1833" s="15">
        <v>0</v>
      </c>
      <c r="U1833" s="15">
        <v>0</v>
      </c>
      <c r="V1833" s="15">
        <v>2</v>
      </c>
      <c r="W1833" s="15">
        <v>0</v>
      </c>
      <c r="X1833" s="15">
        <v>0</v>
      </c>
      <c r="Y1833" s="15">
        <v>0</v>
      </c>
      <c r="Z1833" s="15">
        <v>0</v>
      </c>
    </row>
    <row r="1834" spans="1:26" ht="15.75" customHeight="1" x14ac:dyDescent="0.3">
      <c r="A1834" s="2" t="s">
        <v>4947</v>
      </c>
      <c r="B1834" s="13" t="s">
        <v>3837</v>
      </c>
      <c r="C1834" s="13" t="s">
        <v>5709</v>
      </c>
      <c r="D1834" s="12" t="s">
        <v>80</v>
      </c>
      <c r="E1834" s="13" t="s">
        <v>3071</v>
      </c>
      <c r="F1834" s="2">
        <v>2</v>
      </c>
      <c r="G1834" s="15">
        <v>97</v>
      </c>
      <c r="H1834" s="7">
        <f>L1834*'114成績輸入與落點儀表板'!$B$2+M1834*'114成績輸入與落點儀表板'!$B$3+N1834*'114成績輸入與落點儀表板'!$B$4+O1834*'114成績輸入與落點儀表板'!$B$5+P1834*'114成績輸入與落點儀表板'!$B$6+Q1834*'114成績輸入與落點儀表板'!$B$7+R1834*'114成績輸入與落點儀表板'!$B$8+S1834*'114成績輸入與落點儀表板'!$B$9+T1834*'114成績輸入與落點儀表板'!$B$10+U1834*'114成績輸入與落點儀表板'!$B$11+V1834*'114成績輸入與落點儀表板'!$B$12+W1834*'114成績輸入與落點儀表板'!$B$13+X1834*'114成績輸入與落點儀表板'!$B$14+Y1834*'114成績輸入與落點儀表板'!$B$15+Z1834*'114成績輸入與落點儀表板'!$B$16</f>
        <v>0</v>
      </c>
      <c r="I1834" s="8">
        <f t="shared" si="56"/>
        <v>-97</v>
      </c>
      <c r="J1834" s="2" t="str">
        <f t="shared" si="57"/>
        <v>FAIL</v>
      </c>
      <c r="K1834" s="16" t="str">
        <f>IF(AND(IF('114成績輸入與落點儀表板'!$C$2="必須採計",L1834&gt;0,IF('114成績輸入與落點儀表板'!$C$2="不可採計",L1834=0,TRUE)),IF('114成績輸入與落點儀表板'!$C$3="必須採計",M1834&gt;0,IF('114成績輸入與落點儀表板'!$C$3="不可採計",M1834=0,TRUE)),IF('114成績輸入與落點儀表板'!$C$4="必須採計",N1834&gt;0,IF('114成績輸入與落點儀表板'!$C$4="不可採計",N1834=0,TRUE)),IF('114成績輸入與落點儀表板'!$C$5="必須採計",O1834&gt;0,IF('114成績輸入與落點儀表板'!$C$5="不可採計",O1834=0,TRUE)),IF('114成績輸入與落點儀表板'!$C$6="必須採計",P1834&gt;0,IF('114成績輸入與落點儀表板'!$C$6="不可採計",P1834=0,TRUE)),IF('114成績輸入與落點儀表板'!$C$7="必須採計",Q1834&gt;0,IF('114成績輸入與落點儀表板'!$C$7="不可採計",Q1834=0,TRUE)),IF('114成績輸入與落點儀表板'!$C$8="必須採計",R1834&gt;0,IF('114成績輸入與落點儀表板'!$C$8="不可採計",R1834=0,TRUE)),IF('114成績輸入與落點儀表板'!$C$9="必須採計",S1834&gt;0,IF('114成績輸入與落點儀表板'!$C$9="不可採計",S1834=0,TRUE)),IF('114成績輸入與落點儀表板'!$C$10="必須採計",T1834&gt;0,IF('114成績輸入與落點儀表板'!$C$10="不可採計",T1834=0,TRUE)),IF('114成績輸入與落點儀表板'!$C$11="必須採計",U1834&gt;0,IF('114成績輸入與落點儀表板'!$C$11="不可採計",U1834=0,TRUE)),IF('114成績輸入與落點儀表板'!$C$12="必須採計",V1834&gt;0,IF('114成績輸入與落點儀表板'!$C$12="不可採計",V1834=0,TRUE)),IF('114成績輸入與落點儀表板'!$C$13="必須採計",W1834&gt;0,IF('114成績輸入與落點儀表板'!$C$13="不可採計",W1834=0,TRUE)),IF('114成績輸入與落點儀表板'!$C$14="必須採計",X1834&gt;0,IF('114成績輸入與落點儀表板'!$C$14="不可採計",X1834=0,TRUE)),IF('114成績輸入與落點儀表板'!$C$15="必須採計",Y1834&gt;0,IF('114成績輸入與落點儀表板'!$C$15="不可採計",Y1834=0,TRUE)),IF('114成績輸入與落點儀表板'!$C$16="必須採計",Z1834&gt;0,IF('114成績輸入與落點儀表板'!$C$16="不可採計",Z1834=0,TRUE))),"✅ 符合","❌ 不符合")</f>
        <v>✅ 符合</v>
      </c>
      <c r="L1834" s="15">
        <v>2</v>
      </c>
      <c r="M1834" s="15">
        <v>1</v>
      </c>
      <c r="N1834" s="15">
        <v>0</v>
      </c>
      <c r="O1834" s="15">
        <v>0</v>
      </c>
      <c r="P1834" s="15">
        <v>0</v>
      </c>
      <c r="Q1834" s="15">
        <v>0</v>
      </c>
      <c r="R1834" s="15">
        <v>0</v>
      </c>
      <c r="S1834" s="15">
        <v>0</v>
      </c>
      <c r="T1834" s="15">
        <v>0</v>
      </c>
      <c r="U1834" s="15">
        <v>0</v>
      </c>
      <c r="V1834" s="15">
        <v>0</v>
      </c>
      <c r="W1834" s="15">
        <v>2</v>
      </c>
      <c r="X1834" s="15">
        <v>0</v>
      </c>
      <c r="Y1834" s="15">
        <v>0</v>
      </c>
      <c r="Z1834" s="15">
        <v>0</v>
      </c>
    </row>
    <row r="1835" spans="1:26" x14ac:dyDescent="0.3">
      <c r="A1835" s="2" t="s">
        <v>4949</v>
      </c>
      <c r="B1835" s="13" t="s">
        <v>3837</v>
      </c>
      <c r="C1835" s="13" t="s">
        <v>5710</v>
      </c>
      <c r="D1835" s="12" t="s">
        <v>80</v>
      </c>
      <c r="E1835" s="13" t="s">
        <v>3071</v>
      </c>
      <c r="F1835" s="2">
        <v>2</v>
      </c>
      <c r="G1835" s="15">
        <v>161</v>
      </c>
      <c r="H1835" s="7">
        <f>L1835*'114成績輸入與落點儀表板'!$B$2+M1835*'114成績輸入與落點儀表板'!$B$3+N1835*'114成績輸入與落點儀表板'!$B$4+O1835*'114成績輸入與落點儀表板'!$B$5+P1835*'114成績輸入與落點儀表板'!$B$6+Q1835*'114成績輸入與落點儀表板'!$B$7+R1835*'114成績輸入與落點儀表板'!$B$8+S1835*'114成績輸入與落點儀表板'!$B$9+T1835*'114成績輸入與落點儀表板'!$B$10+U1835*'114成績輸入與落點儀表板'!$B$11+V1835*'114成績輸入與落點儀表板'!$B$12+W1835*'114成績輸入與落點儀表板'!$B$13+X1835*'114成績輸入與落點儀表板'!$B$14+Y1835*'114成績輸入與落點儀表板'!$B$15+Z1835*'114成績輸入與落點儀表板'!$B$16</f>
        <v>0</v>
      </c>
      <c r="I1835" s="8">
        <f t="shared" si="56"/>
        <v>-161</v>
      </c>
      <c r="J1835" s="2" t="str">
        <f t="shared" si="57"/>
        <v>FAIL</v>
      </c>
      <c r="K1835" s="16" t="str">
        <f>IF(AND(IF('114成績輸入與落點儀表板'!$C$2="必須採計",L1835&gt;0,IF('114成績輸入與落點儀表板'!$C$2="不可採計",L1835=0,TRUE)),IF('114成績輸入與落點儀表板'!$C$3="必須採計",M1835&gt;0,IF('114成績輸入與落點儀表板'!$C$3="不可採計",M1835=0,TRUE)),IF('114成績輸入與落點儀表板'!$C$4="必須採計",N1835&gt;0,IF('114成績輸入與落點儀表板'!$C$4="不可採計",N1835=0,TRUE)),IF('114成績輸入與落點儀表板'!$C$5="必須採計",O1835&gt;0,IF('114成績輸入與落點儀表板'!$C$5="不可採計",O1835=0,TRUE)),IF('114成績輸入與落點儀表板'!$C$6="必須採計",P1835&gt;0,IF('114成績輸入與落點儀表板'!$C$6="不可採計",P1835=0,TRUE)),IF('114成績輸入與落點儀表板'!$C$7="必須採計",Q1835&gt;0,IF('114成績輸入與落點儀表板'!$C$7="不可採計",Q1835=0,TRUE)),IF('114成績輸入與落點儀表板'!$C$8="必須採計",R1835&gt;0,IF('114成績輸入與落點儀表板'!$C$8="不可採計",R1835=0,TRUE)),IF('114成績輸入與落點儀表板'!$C$9="必須採計",S1835&gt;0,IF('114成績輸入與落點儀表板'!$C$9="不可採計",S1835=0,TRUE)),IF('114成績輸入與落點儀表板'!$C$10="必須採計",T1835&gt;0,IF('114成績輸入與落點儀表板'!$C$10="不可採計",T1835=0,TRUE)),IF('114成績輸入與落點儀表板'!$C$11="必須採計",U1835&gt;0,IF('114成績輸入與落點儀表板'!$C$11="不可採計",U1835=0,TRUE)),IF('114成績輸入與落點儀表板'!$C$12="必須採計",V1835&gt;0,IF('114成績輸入與落點儀表板'!$C$12="不可採計",V1835=0,TRUE)),IF('114成績輸入與落點儀表板'!$C$13="必須採計",W1835&gt;0,IF('114成績輸入與落點儀表板'!$C$13="不可採計",W1835=0,TRUE)),IF('114成績輸入與落點儀表板'!$C$14="必須採計",X1835&gt;0,IF('114成績輸入與落點儀表板'!$C$14="不可採計",X1835=0,TRUE)),IF('114成績輸入與落點儀表板'!$C$15="必須採計",Y1835&gt;0,IF('114成績輸入與落點儀表板'!$C$15="不可採計",Y1835=0,TRUE)),IF('114成績輸入與落點儀表板'!$C$16="必須採計",Z1835&gt;0,IF('114成績輸入與落點儀表板'!$C$16="不可採計",Z1835=0,TRUE))),"✅ 符合","❌ 不符合")</f>
        <v>✅ 符合</v>
      </c>
      <c r="L1835" s="15">
        <v>2</v>
      </c>
      <c r="M1835" s="15">
        <v>1</v>
      </c>
      <c r="N1835" s="15">
        <v>0</v>
      </c>
      <c r="O1835" s="15">
        <v>0</v>
      </c>
      <c r="P1835" s="15">
        <v>0</v>
      </c>
      <c r="Q1835" s="15">
        <v>0</v>
      </c>
      <c r="R1835" s="15">
        <v>0</v>
      </c>
      <c r="S1835" s="15">
        <v>0</v>
      </c>
      <c r="T1835" s="15">
        <v>0</v>
      </c>
      <c r="U1835" s="15">
        <v>0</v>
      </c>
      <c r="V1835" s="15">
        <v>0</v>
      </c>
      <c r="W1835" s="15">
        <v>2</v>
      </c>
      <c r="X1835" s="15">
        <v>0</v>
      </c>
      <c r="Y1835" s="15">
        <v>0</v>
      </c>
      <c r="Z1835" s="15">
        <v>0</v>
      </c>
    </row>
    <row r="1836" spans="1:26" ht="15.75" customHeight="1" x14ac:dyDescent="0.3">
      <c r="A1836" s="2" t="s">
        <v>4951</v>
      </c>
      <c r="B1836" s="13" t="s">
        <v>3837</v>
      </c>
      <c r="C1836" s="13" t="s">
        <v>5711</v>
      </c>
      <c r="D1836" s="12" t="s">
        <v>80</v>
      </c>
      <c r="E1836" s="13" t="s">
        <v>4582</v>
      </c>
      <c r="F1836" s="2">
        <v>2</v>
      </c>
      <c r="G1836" s="15">
        <v>139</v>
      </c>
      <c r="H1836" s="7">
        <f>L1836*'114成績輸入與落點儀表板'!$B$2+M1836*'114成績輸入與落點儀表板'!$B$3+N1836*'114成績輸入與落點儀表板'!$B$4+O1836*'114成績輸入與落點儀表板'!$B$5+P1836*'114成績輸入與落點儀表板'!$B$6+Q1836*'114成績輸入與落點儀表板'!$B$7+R1836*'114成績輸入與落點儀表板'!$B$8+S1836*'114成績輸入與落點儀表板'!$B$9+T1836*'114成績輸入與落點儀表板'!$B$10+U1836*'114成績輸入與落點儀表板'!$B$11+V1836*'114成績輸入與落點儀表板'!$B$12+W1836*'114成績輸入與落點儀表板'!$B$13+X1836*'114成績輸入與落點儀表板'!$B$14+Y1836*'114成績輸入與落點儀表板'!$B$15+Z1836*'114成績輸入與落點儀表板'!$B$16</f>
        <v>0</v>
      </c>
      <c r="I1836" s="8">
        <f t="shared" si="56"/>
        <v>-139</v>
      </c>
      <c r="J1836" s="2" t="str">
        <f t="shared" si="57"/>
        <v>FAIL</v>
      </c>
      <c r="K1836" s="16" t="str">
        <f>IF(AND(IF('114成績輸入與落點儀表板'!$C$2="必須採計",L1836&gt;0,IF('114成績輸入與落點儀表板'!$C$2="不可採計",L1836=0,TRUE)),IF('114成績輸入與落點儀表板'!$C$3="必須採計",M1836&gt;0,IF('114成績輸入與落點儀表板'!$C$3="不可採計",M1836=0,TRUE)),IF('114成績輸入與落點儀表板'!$C$4="必須採計",N1836&gt;0,IF('114成績輸入與落點儀表板'!$C$4="不可採計",N1836=0,TRUE)),IF('114成績輸入與落點儀表板'!$C$5="必須採計",O1836&gt;0,IF('114成績輸入與落點儀表板'!$C$5="不可採計",O1836=0,TRUE)),IF('114成績輸入與落點儀表板'!$C$6="必須採計",P1836&gt;0,IF('114成績輸入與落點儀表板'!$C$6="不可採計",P1836=0,TRUE)),IF('114成績輸入與落點儀表板'!$C$7="必須採計",Q1836&gt;0,IF('114成績輸入與落點儀表板'!$C$7="不可採計",Q1836=0,TRUE)),IF('114成績輸入與落點儀表板'!$C$8="必須採計",R1836&gt;0,IF('114成績輸入與落點儀表板'!$C$8="不可採計",R1836=0,TRUE)),IF('114成績輸入與落點儀表板'!$C$9="必須採計",S1836&gt;0,IF('114成績輸入與落點儀表板'!$C$9="不可採計",S1836=0,TRUE)),IF('114成績輸入與落點儀表板'!$C$10="必須採計",T1836&gt;0,IF('114成績輸入與落點儀表板'!$C$10="不可採計",T1836=0,TRUE)),IF('114成績輸入與落點儀表板'!$C$11="必須採計",U1836&gt;0,IF('114成績輸入與落點儀表板'!$C$11="不可採計",U1836=0,TRUE)),IF('114成績輸入與落點儀表板'!$C$12="必須採計",V1836&gt;0,IF('114成績輸入與落點儀表板'!$C$12="不可採計",V1836=0,TRUE)),IF('114成績輸入與落點儀表板'!$C$13="必須採計",W1836&gt;0,IF('114成績輸入與落點儀表板'!$C$13="不可採計",W1836=0,TRUE)),IF('114成績輸入與落點儀表板'!$C$14="必須採計",X1836&gt;0,IF('114成績輸入與落點儀表板'!$C$14="不可採計",X1836=0,TRUE)),IF('114成績輸入與落點儀表板'!$C$15="必須採計",Y1836&gt;0,IF('114成績輸入與落點儀表板'!$C$15="不可採計",Y1836=0,TRUE)),IF('114成績輸入與落點儀表板'!$C$16="必須採計",Z1836&gt;0,IF('114成績輸入與落點儀表板'!$C$16="不可採計",Z1836=0,TRUE))),"✅ 符合","❌ 不符合")</f>
        <v>✅ 符合</v>
      </c>
      <c r="L1836" s="15">
        <v>2</v>
      </c>
      <c r="M1836" s="15">
        <v>1</v>
      </c>
      <c r="N1836" s="15">
        <v>0</v>
      </c>
      <c r="O1836" s="15">
        <v>0</v>
      </c>
      <c r="P1836" s="15">
        <v>0</v>
      </c>
      <c r="Q1836" s="15">
        <v>0</v>
      </c>
      <c r="R1836" s="15">
        <v>0</v>
      </c>
      <c r="S1836" s="15">
        <v>0</v>
      </c>
      <c r="T1836" s="15">
        <v>0</v>
      </c>
      <c r="U1836" s="15">
        <v>0</v>
      </c>
      <c r="V1836" s="15">
        <v>2</v>
      </c>
      <c r="W1836" s="15">
        <v>0</v>
      </c>
      <c r="X1836" s="15">
        <v>0</v>
      </c>
      <c r="Y1836" s="15">
        <v>0</v>
      </c>
      <c r="Z1836" s="15">
        <v>0</v>
      </c>
    </row>
    <row r="1837" spans="1:26" x14ac:dyDescent="0.3">
      <c r="A1837" s="2" t="s">
        <v>4952</v>
      </c>
      <c r="B1837" s="13" t="s">
        <v>3837</v>
      </c>
      <c r="C1837" s="13" t="s">
        <v>5712</v>
      </c>
      <c r="D1837" s="12" t="s">
        <v>80</v>
      </c>
      <c r="E1837" s="13" t="s">
        <v>5131</v>
      </c>
      <c r="F1837" s="2">
        <v>2</v>
      </c>
      <c r="G1837" s="15">
        <v>99</v>
      </c>
      <c r="H1837" s="7">
        <f>L1837*'114成績輸入與落點儀表板'!$B$2+M1837*'114成績輸入與落點儀表板'!$B$3+N1837*'114成績輸入與落點儀表板'!$B$4+O1837*'114成績輸入與落點儀表板'!$B$5+P1837*'114成績輸入與落點儀表板'!$B$6+Q1837*'114成績輸入與落點儀表板'!$B$7+R1837*'114成績輸入與落點儀表板'!$B$8+S1837*'114成績輸入與落點儀表板'!$B$9+T1837*'114成績輸入與落點儀表板'!$B$10+U1837*'114成績輸入與落點儀表板'!$B$11+V1837*'114成績輸入與落點儀表板'!$B$12+W1837*'114成績輸入與落點儀表板'!$B$13+X1837*'114成績輸入與落點儀表板'!$B$14+Y1837*'114成績輸入與落點儀表板'!$B$15+Z1837*'114成績輸入與落點儀表板'!$B$16</f>
        <v>0</v>
      </c>
      <c r="I1837" s="8">
        <f t="shared" si="56"/>
        <v>-99</v>
      </c>
      <c r="J1837" s="2" t="str">
        <f t="shared" si="57"/>
        <v>FAIL</v>
      </c>
      <c r="K1837" s="16" t="str">
        <f>IF(AND(IF('114成績輸入與落點儀表板'!$C$2="必須採計",L1837&gt;0,IF('114成績輸入與落點儀表板'!$C$2="不可採計",L1837=0,TRUE)),IF('114成績輸入與落點儀表板'!$C$3="必須採計",M1837&gt;0,IF('114成績輸入與落點儀表板'!$C$3="不可採計",M1837=0,TRUE)),IF('114成績輸入與落點儀表板'!$C$4="必須採計",N1837&gt;0,IF('114成績輸入與落點儀表板'!$C$4="不可採計",N1837=0,TRUE)),IF('114成績輸入與落點儀表板'!$C$5="必須採計",O1837&gt;0,IF('114成績輸入與落點儀表板'!$C$5="不可採計",O1837=0,TRUE)),IF('114成績輸入與落點儀表板'!$C$6="必須採計",P1837&gt;0,IF('114成績輸入與落點儀表板'!$C$6="不可採計",P1837=0,TRUE)),IF('114成績輸入與落點儀表板'!$C$7="必須採計",Q1837&gt;0,IF('114成績輸入與落點儀表板'!$C$7="不可採計",Q1837=0,TRUE)),IF('114成績輸入與落點儀表板'!$C$8="必須採計",R1837&gt;0,IF('114成績輸入與落點儀表板'!$C$8="不可採計",R1837=0,TRUE)),IF('114成績輸入與落點儀表板'!$C$9="必須採計",S1837&gt;0,IF('114成績輸入與落點儀表板'!$C$9="不可採計",S1837=0,TRUE)),IF('114成績輸入與落點儀表板'!$C$10="必須採計",T1837&gt;0,IF('114成績輸入與落點儀表板'!$C$10="不可採計",T1837=0,TRUE)),IF('114成績輸入與落點儀表板'!$C$11="必須採計",U1837&gt;0,IF('114成績輸入與落點儀表板'!$C$11="不可採計",U1837=0,TRUE)),IF('114成績輸入與落點儀表板'!$C$12="必須採計",V1837&gt;0,IF('114成績輸入與落點儀表板'!$C$12="不可採計",V1837=0,TRUE)),IF('114成績輸入與落點儀表板'!$C$13="必須採計",W1837&gt;0,IF('114成績輸入與落點儀表板'!$C$13="不可採計",W1837=0,TRUE)),IF('114成績輸入與落點儀表板'!$C$14="必須採計",X1837&gt;0,IF('114成績輸入與落點儀表板'!$C$14="不可採計",X1837=0,TRUE)),IF('114成績輸入與落點儀表板'!$C$15="必須採計",Y1837&gt;0,IF('114成績輸入與落點儀表板'!$C$15="不可採計",Y1837=0,TRUE)),IF('114成績輸入與落點儀表板'!$C$16="必須採計",Z1837&gt;0,IF('114成績輸入與落點儀表板'!$C$16="不可採計",Z1837=0,TRUE))),"✅ 符合","❌ 不符合")</f>
        <v>✅ 符合</v>
      </c>
      <c r="L1837" s="15">
        <v>2</v>
      </c>
      <c r="M1837" s="15">
        <v>1</v>
      </c>
      <c r="N1837" s="15">
        <v>0</v>
      </c>
      <c r="O1837" s="15">
        <v>0</v>
      </c>
      <c r="P1837" s="15">
        <v>0</v>
      </c>
      <c r="Q1837" s="15">
        <v>0</v>
      </c>
      <c r="R1837" s="15">
        <v>0</v>
      </c>
      <c r="S1837" s="15">
        <v>0</v>
      </c>
      <c r="T1837" s="15">
        <v>0</v>
      </c>
      <c r="U1837" s="15">
        <v>0</v>
      </c>
      <c r="V1837" s="15">
        <v>2</v>
      </c>
      <c r="W1837" s="15">
        <v>0</v>
      </c>
      <c r="X1837" s="15">
        <v>0</v>
      </c>
      <c r="Y1837" s="15">
        <v>0</v>
      </c>
      <c r="Z1837" s="15">
        <v>0</v>
      </c>
    </row>
    <row r="1838" spans="1:26" ht="15.75" customHeight="1" x14ac:dyDescent="0.3">
      <c r="A1838" s="2" t="s">
        <v>4953</v>
      </c>
      <c r="B1838" s="13" t="s">
        <v>3837</v>
      </c>
      <c r="C1838" s="13" t="s">
        <v>5713</v>
      </c>
      <c r="D1838" s="12" t="s">
        <v>80</v>
      </c>
      <c r="E1838" s="13" t="s">
        <v>868</v>
      </c>
      <c r="F1838" s="2">
        <v>0</v>
      </c>
      <c r="G1838" s="15"/>
      <c r="H1838" s="7">
        <f>L1838*'114成績輸入與落點儀表板'!$B$2+M1838*'114成績輸入與落點儀表板'!$B$3+N1838*'114成績輸入與落點儀表板'!$B$4+O1838*'114成績輸入與落點儀表板'!$B$5+P1838*'114成績輸入與落點儀表板'!$B$6+Q1838*'114成績輸入與落點儀表板'!$B$7+R1838*'114成績輸入與落點儀表板'!$B$8+S1838*'114成績輸入與落點儀表板'!$B$9+T1838*'114成績輸入與落點儀表板'!$B$10+U1838*'114成績輸入與落點儀表板'!$B$11+V1838*'114成績輸入與落點儀表板'!$B$12+W1838*'114成績輸入與落點儀表板'!$B$13+X1838*'114成績輸入與落點儀表板'!$B$14+Y1838*'114成績輸入與落點儀表板'!$B$15+Z1838*'114成績輸入與落點儀表板'!$B$16</f>
        <v>0</v>
      </c>
      <c r="I1838" s="8" t="str">
        <f t="shared" si="56"/>
        <v/>
      </c>
      <c r="J1838" s="2" t="str">
        <f t="shared" si="57"/>
        <v>無錄取資料</v>
      </c>
      <c r="K1838" s="16" t="str">
        <f>IF(AND(IF('114成績輸入與落點儀表板'!$C$2="必須採計",L1838&gt;0,IF('114成績輸入與落點儀表板'!$C$2="不可採計",L1838=0,TRUE)),IF('114成績輸入與落點儀表板'!$C$3="必須採計",M1838&gt;0,IF('114成績輸入與落點儀表板'!$C$3="不可採計",M1838=0,TRUE)),IF('114成績輸入與落點儀表板'!$C$4="必須採計",N1838&gt;0,IF('114成績輸入與落點儀表板'!$C$4="不可採計",N1838=0,TRUE)),IF('114成績輸入與落點儀表板'!$C$5="必須採計",O1838&gt;0,IF('114成績輸入與落點儀表板'!$C$5="不可採計",O1838=0,TRUE)),IF('114成績輸入與落點儀表板'!$C$6="必須採計",P1838&gt;0,IF('114成績輸入與落點儀表板'!$C$6="不可採計",P1838=0,TRUE)),IF('114成績輸入與落點儀表板'!$C$7="必須採計",Q1838&gt;0,IF('114成績輸入與落點儀表板'!$C$7="不可採計",Q1838=0,TRUE)),IF('114成績輸入與落點儀表板'!$C$8="必須採計",R1838&gt;0,IF('114成績輸入與落點儀表板'!$C$8="不可採計",R1838=0,TRUE)),IF('114成績輸入與落點儀表板'!$C$9="必須採計",S1838&gt;0,IF('114成績輸入與落點儀表板'!$C$9="不可採計",S1838=0,TRUE)),IF('114成績輸入與落點儀表板'!$C$10="必須採計",T1838&gt;0,IF('114成績輸入與落點儀表板'!$C$10="不可採計",T1838=0,TRUE)),IF('114成績輸入與落點儀表板'!$C$11="必須採計",U1838&gt;0,IF('114成績輸入與落點儀表板'!$C$11="不可採計",U1838=0,TRUE)),IF('114成績輸入與落點儀表板'!$C$12="必須採計",V1838&gt;0,IF('114成績輸入與落點儀表板'!$C$12="不可採計",V1838=0,TRUE)),IF('114成績輸入與落點儀表板'!$C$13="必須採計",W1838&gt;0,IF('114成績輸入與落點儀表板'!$C$13="不可採計",W1838=0,TRUE)),IF('114成績輸入與落點儀表板'!$C$14="必須採計",X1838&gt;0,IF('114成績輸入與落點儀表板'!$C$14="不可採計",X1838=0,TRUE)),IF('114成績輸入與落點儀表板'!$C$15="必須採計",Y1838&gt;0,IF('114成績輸入與落點儀表板'!$C$15="不可採計",Y1838=0,TRUE)),IF('114成績輸入與落點儀表板'!$C$16="必須採計",Z1838&gt;0,IF('114成績輸入與落點儀表板'!$C$16="不可採計",Z1838=0,TRUE))),"✅ 符合","❌ 不符合")</f>
        <v>✅ 符合</v>
      </c>
      <c r="L1838" s="15">
        <v>2</v>
      </c>
      <c r="M1838" s="15">
        <v>1</v>
      </c>
      <c r="N1838" s="15">
        <v>0</v>
      </c>
      <c r="O1838" s="15">
        <v>0</v>
      </c>
      <c r="P1838" s="15">
        <v>0</v>
      </c>
      <c r="Q1838" s="15">
        <v>0</v>
      </c>
      <c r="R1838" s="15">
        <v>0</v>
      </c>
      <c r="S1838" s="15">
        <v>0</v>
      </c>
      <c r="T1838" s="15">
        <v>0</v>
      </c>
      <c r="U1838" s="15">
        <v>2</v>
      </c>
      <c r="V1838" s="15">
        <v>0</v>
      </c>
      <c r="W1838" s="15">
        <v>0</v>
      </c>
      <c r="X1838" s="15">
        <v>0</v>
      </c>
      <c r="Y1838" s="15">
        <v>0</v>
      </c>
      <c r="Z1838" s="15">
        <v>0</v>
      </c>
    </row>
    <row r="1839" spans="1:26" x14ac:dyDescent="0.3">
      <c r="A1839" s="2" t="s">
        <v>4955</v>
      </c>
      <c r="B1839" s="13" t="s">
        <v>3837</v>
      </c>
      <c r="C1839" s="13" t="s">
        <v>5714</v>
      </c>
      <c r="D1839" s="12" t="s">
        <v>80</v>
      </c>
      <c r="E1839" s="13" t="s">
        <v>5715</v>
      </c>
      <c r="F1839" s="2">
        <v>1</v>
      </c>
      <c r="G1839" s="15">
        <v>140</v>
      </c>
      <c r="H1839" s="7">
        <f>L1839*'114成績輸入與落點儀表板'!$B$2+M1839*'114成績輸入與落點儀表板'!$B$3+N1839*'114成績輸入與落點儀表板'!$B$4+O1839*'114成績輸入與落點儀表板'!$B$5+P1839*'114成績輸入與落點儀表板'!$B$6+Q1839*'114成績輸入與落點儀表板'!$B$7+R1839*'114成績輸入與落點儀表板'!$B$8+S1839*'114成績輸入與落點儀表板'!$B$9+T1839*'114成績輸入與落點儀表板'!$B$10+U1839*'114成績輸入與落點儀表板'!$B$11+V1839*'114成績輸入與落點儀表板'!$B$12+W1839*'114成績輸入與落點儀表板'!$B$13+X1839*'114成績輸入與落點儀表板'!$B$14+Y1839*'114成績輸入與落點儀表板'!$B$15+Z1839*'114成績輸入與落點儀表板'!$B$16</f>
        <v>0</v>
      </c>
      <c r="I1839" s="8">
        <f t="shared" si="56"/>
        <v>-140</v>
      </c>
      <c r="J1839" s="2" t="str">
        <f t="shared" si="57"/>
        <v>FAIL</v>
      </c>
      <c r="K1839" s="16" t="str">
        <f>IF(AND(IF('114成績輸入與落點儀表板'!$C$2="必須採計",L1839&gt;0,IF('114成績輸入與落點儀表板'!$C$2="不可採計",L1839=0,TRUE)),IF('114成績輸入與落點儀表板'!$C$3="必須採計",M1839&gt;0,IF('114成績輸入與落點儀表板'!$C$3="不可採計",M1839=0,TRUE)),IF('114成績輸入與落點儀表板'!$C$4="必須採計",N1839&gt;0,IF('114成績輸入與落點儀表板'!$C$4="不可採計",N1839=0,TRUE)),IF('114成績輸入與落點儀表板'!$C$5="必須採計",O1839&gt;0,IF('114成績輸入與落點儀表板'!$C$5="不可採計",O1839=0,TRUE)),IF('114成績輸入與落點儀表板'!$C$6="必須採計",P1839&gt;0,IF('114成績輸入與落點儀表板'!$C$6="不可採計",P1839=0,TRUE)),IF('114成績輸入與落點儀表板'!$C$7="必須採計",Q1839&gt;0,IF('114成績輸入與落點儀表板'!$C$7="不可採計",Q1839=0,TRUE)),IF('114成績輸入與落點儀表板'!$C$8="必須採計",R1839&gt;0,IF('114成績輸入與落點儀表板'!$C$8="不可採計",R1839=0,TRUE)),IF('114成績輸入與落點儀表板'!$C$9="必須採計",S1839&gt;0,IF('114成績輸入與落點儀表板'!$C$9="不可採計",S1839=0,TRUE)),IF('114成績輸入與落點儀表板'!$C$10="必須採計",T1839&gt;0,IF('114成績輸入與落點儀表板'!$C$10="不可採計",T1839=0,TRUE)),IF('114成績輸入與落點儀表板'!$C$11="必須採計",U1839&gt;0,IF('114成績輸入與落點儀表板'!$C$11="不可採計",U1839=0,TRUE)),IF('114成績輸入與落點儀表板'!$C$12="必須採計",V1839&gt;0,IF('114成績輸入與落點儀表板'!$C$12="不可採計",V1839=0,TRUE)),IF('114成績輸入與落點儀表板'!$C$13="必須採計",W1839&gt;0,IF('114成績輸入與落點儀表板'!$C$13="不可採計",W1839=0,TRUE)),IF('114成績輸入與落點儀表板'!$C$14="必須採計",X1839&gt;0,IF('114成績輸入與落點儀表板'!$C$14="不可採計",X1839=0,TRUE)),IF('114成績輸入與落點儀表板'!$C$15="必須採計",Y1839&gt;0,IF('114成績輸入與落點儀表板'!$C$15="不可採計",Y1839=0,TRUE)),IF('114成績輸入與落點儀表板'!$C$16="必須採計",Z1839&gt;0,IF('114成績輸入與落點儀表板'!$C$16="不可採計",Z1839=0,TRUE))),"✅ 符合","❌ 不符合")</f>
        <v>✅ 符合</v>
      </c>
      <c r="L1839" s="15">
        <v>2</v>
      </c>
      <c r="M1839" s="15">
        <v>0</v>
      </c>
      <c r="N1839" s="15">
        <v>0</v>
      </c>
      <c r="O1839" s="15">
        <v>0</v>
      </c>
      <c r="P1839" s="15">
        <v>0</v>
      </c>
      <c r="Q1839" s="15">
        <v>0</v>
      </c>
      <c r="R1839" s="15">
        <v>0</v>
      </c>
      <c r="S1839" s="15">
        <v>0</v>
      </c>
      <c r="T1839" s="15">
        <v>0</v>
      </c>
      <c r="U1839" s="15">
        <v>1</v>
      </c>
      <c r="V1839" s="15">
        <v>2</v>
      </c>
      <c r="W1839" s="15">
        <v>0</v>
      </c>
      <c r="X1839" s="15">
        <v>0</v>
      </c>
      <c r="Y1839" s="15">
        <v>0</v>
      </c>
      <c r="Z1839" s="15">
        <v>0</v>
      </c>
    </row>
    <row r="1840" spans="1:26" ht="15.75" customHeight="1" x14ac:dyDescent="0.3">
      <c r="A1840" s="2" t="s">
        <v>4957</v>
      </c>
      <c r="B1840" s="13" t="s">
        <v>3837</v>
      </c>
      <c r="C1840" s="13" t="s">
        <v>5716</v>
      </c>
      <c r="D1840" s="12" t="s">
        <v>80</v>
      </c>
      <c r="E1840" s="13" t="s">
        <v>3071</v>
      </c>
      <c r="F1840" s="2">
        <v>1</v>
      </c>
      <c r="G1840" s="15">
        <v>143</v>
      </c>
      <c r="H1840" s="7">
        <f>L1840*'114成績輸入與落點儀表板'!$B$2+M1840*'114成績輸入與落點儀表板'!$B$3+N1840*'114成績輸入與落點儀表板'!$B$4+O1840*'114成績輸入與落點儀表板'!$B$5+P1840*'114成績輸入與落點儀表板'!$B$6+Q1840*'114成績輸入與落點儀表板'!$B$7+R1840*'114成績輸入與落點儀表板'!$B$8+S1840*'114成績輸入與落點儀表板'!$B$9+T1840*'114成績輸入與落點儀表板'!$B$10+U1840*'114成績輸入與落點儀表板'!$B$11+V1840*'114成績輸入與落點儀表板'!$B$12+W1840*'114成績輸入與落點儀表板'!$B$13+X1840*'114成績輸入與落點儀表板'!$B$14+Y1840*'114成績輸入與落點儀表板'!$B$15+Z1840*'114成績輸入與落點儀表板'!$B$16</f>
        <v>0</v>
      </c>
      <c r="I1840" s="8">
        <f t="shared" si="56"/>
        <v>-143</v>
      </c>
      <c r="J1840" s="2" t="str">
        <f t="shared" si="57"/>
        <v>FAIL</v>
      </c>
      <c r="K1840" s="16" t="str">
        <f>IF(AND(IF('114成績輸入與落點儀表板'!$C$2="必須採計",L1840&gt;0,IF('114成績輸入與落點儀表板'!$C$2="不可採計",L1840=0,TRUE)),IF('114成績輸入與落點儀表板'!$C$3="必須採計",M1840&gt;0,IF('114成績輸入與落點儀表板'!$C$3="不可採計",M1840=0,TRUE)),IF('114成績輸入與落點儀表板'!$C$4="必須採計",N1840&gt;0,IF('114成績輸入與落點儀表板'!$C$4="不可採計",N1840=0,TRUE)),IF('114成績輸入與落點儀表板'!$C$5="必須採計",O1840&gt;0,IF('114成績輸入與落點儀表板'!$C$5="不可採計",O1840=0,TRUE)),IF('114成績輸入與落點儀表板'!$C$6="必須採計",P1840&gt;0,IF('114成績輸入與落點儀表板'!$C$6="不可採計",P1840=0,TRUE)),IF('114成績輸入與落點儀表板'!$C$7="必須採計",Q1840&gt;0,IF('114成績輸入與落點儀表板'!$C$7="不可採計",Q1840=0,TRUE)),IF('114成績輸入與落點儀表板'!$C$8="必須採計",R1840&gt;0,IF('114成績輸入與落點儀表板'!$C$8="不可採計",R1840=0,TRUE)),IF('114成績輸入與落點儀表板'!$C$9="必須採計",S1840&gt;0,IF('114成績輸入與落點儀表板'!$C$9="不可採計",S1840=0,TRUE)),IF('114成績輸入與落點儀表板'!$C$10="必須採計",T1840&gt;0,IF('114成績輸入與落點儀表板'!$C$10="不可採計",T1840=0,TRUE)),IF('114成績輸入與落點儀表板'!$C$11="必須採計",U1840&gt;0,IF('114成績輸入與落點儀表板'!$C$11="不可採計",U1840=0,TRUE)),IF('114成績輸入與落點儀表板'!$C$12="必須採計",V1840&gt;0,IF('114成績輸入與落點儀表板'!$C$12="不可採計",V1840=0,TRUE)),IF('114成績輸入與落點儀表板'!$C$13="必須採計",W1840&gt;0,IF('114成績輸入與落點儀表板'!$C$13="不可採計",W1840=0,TRUE)),IF('114成績輸入與落點儀表板'!$C$14="必須採計",X1840&gt;0,IF('114成績輸入與落點儀表板'!$C$14="不可採計",X1840=0,TRUE)),IF('114成績輸入與落點儀表板'!$C$15="必須採計",Y1840&gt;0,IF('114成績輸入與落點儀表板'!$C$15="不可採計",Y1840=0,TRUE)),IF('114成績輸入與落點儀表板'!$C$16="必須採計",Z1840&gt;0,IF('114成績輸入與落點儀表板'!$C$16="不可採計",Z1840=0,TRUE))),"✅ 符合","❌ 不符合")</f>
        <v>✅ 符合</v>
      </c>
      <c r="L1840" s="15">
        <v>2</v>
      </c>
      <c r="M1840" s="15">
        <v>1</v>
      </c>
      <c r="N1840" s="15">
        <v>0</v>
      </c>
      <c r="O1840" s="15">
        <v>0</v>
      </c>
      <c r="P1840" s="15">
        <v>0</v>
      </c>
      <c r="Q1840" s="15">
        <v>0</v>
      </c>
      <c r="R1840" s="15">
        <v>0</v>
      </c>
      <c r="S1840" s="15">
        <v>0</v>
      </c>
      <c r="T1840" s="15">
        <v>0</v>
      </c>
      <c r="U1840" s="15">
        <v>0</v>
      </c>
      <c r="V1840" s="15">
        <v>0</v>
      </c>
      <c r="W1840" s="15">
        <v>2</v>
      </c>
      <c r="X1840" s="15">
        <v>0</v>
      </c>
      <c r="Y1840" s="15">
        <v>0</v>
      </c>
      <c r="Z1840" s="15">
        <v>0</v>
      </c>
    </row>
    <row r="1841" spans="1:26" x14ac:dyDescent="0.3">
      <c r="A1841" s="2" t="s">
        <v>4958</v>
      </c>
      <c r="B1841" s="13" t="s">
        <v>3837</v>
      </c>
      <c r="C1841" s="13" t="s">
        <v>3911</v>
      </c>
      <c r="D1841" s="12" t="s">
        <v>80</v>
      </c>
      <c r="E1841" s="13" t="s">
        <v>3912</v>
      </c>
      <c r="F1841" s="2">
        <v>3</v>
      </c>
      <c r="G1841" s="15">
        <v>97</v>
      </c>
      <c r="H1841" s="7">
        <f>L1841*'114成績輸入與落點儀表板'!$B$2+M1841*'114成績輸入與落點儀表板'!$B$3+N1841*'114成績輸入與落點儀表板'!$B$4+O1841*'114成績輸入與落點儀表板'!$B$5+P1841*'114成績輸入與落點儀表板'!$B$6+Q1841*'114成績輸入與落點儀表板'!$B$7+R1841*'114成績輸入與落點儀表板'!$B$8+S1841*'114成績輸入與落點儀表板'!$B$9+T1841*'114成績輸入與落點儀表板'!$B$10+U1841*'114成績輸入與落點儀表板'!$B$11+V1841*'114成績輸入與落點儀表板'!$B$12+W1841*'114成績輸入與落點儀表板'!$B$13+X1841*'114成績輸入與落點儀表板'!$B$14+Y1841*'114成績輸入與落點儀表板'!$B$15+Z1841*'114成績輸入與落點儀表板'!$B$16</f>
        <v>0</v>
      </c>
      <c r="I1841" s="8">
        <f t="shared" si="56"/>
        <v>-97</v>
      </c>
      <c r="J1841" s="2" t="str">
        <f t="shared" si="57"/>
        <v>FAIL</v>
      </c>
      <c r="K1841" s="16" t="str">
        <f>IF(AND(IF('114成績輸入與落點儀表板'!$C$2="必須採計",L1841&gt;0,IF('114成績輸入與落點儀表板'!$C$2="不可採計",L1841=0,TRUE)),IF('114成績輸入與落點儀表板'!$C$3="必須採計",M1841&gt;0,IF('114成績輸入與落點儀表板'!$C$3="不可採計",M1841=0,TRUE)),IF('114成績輸入與落點儀表板'!$C$4="必須採計",N1841&gt;0,IF('114成績輸入與落點儀表板'!$C$4="不可採計",N1841=0,TRUE)),IF('114成績輸入與落點儀表板'!$C$5="必須採計",O1841&gt;0,IF('114成績輸入與落點儀表板'!$C$5="不可採計",O1841=0,TRUE)),IF('114成績輸入與落點儀表板'!$C$6="必須採計",P1841&gt;0,IF('114成績輸入與落點儀表板'!$C$6="不可採計",P1841=0,TRUE)),IF('114成績輸入與落點儀表板'!$C$7="必須採計",Q1841&gt;0,IF('114成績輸入與落點儀表板'!$C$7="不可採計",Q1841=0,TRUE)),IF('114成績輸入與落點儀表板'!$C$8="必須採計",R1841&gt;0,IF('114成績輸入與落點儀表板'!$C$8="不可採計",R1841=0,TRUE)),IF('114成績輸入與落點儀表板'!$C$9="必須採計",S1841&gt;0,IF('114成績輸入與落點儀表板'!$C$9="不可採計",S1841=0,TRUE)),IF('114成績輸入與落點儀表板'!$C$10="必須採計",T1841&gt;0,IF('114成績輸入與落點儀表板'!$C$10="不可採計",T1841=0,TRUE)),IF('114成績輸入與落點儀表板'!$C$11="必須採計",U1841&gt;0,IF('114成績輸入與落點儀表板'!$C$11="不可採計",U1841=0,TRUE)),IF('114成績輸入與落點儀表板'!$C$12="必須採計",V1841&gt;0,IF('114成績輸入與落點儀表板'!$C$12="不可採計",V1841=0,TRUE)),IF('114成績輸入與落點儀表板'!$C$13="必須採計",W1841&gt;0,IF('114成績輸入與落點儀表板'!$C$13="不可採計",W1841=0,TRUE)),IF('114成績輸入與落點儀表板'!$C$14="必須採計",X1841&gt;0,IF('114成績輸入與落點儀表板'!$C$14="不可採計",X1841=0,TRUE)),IF('114成績輸入與落點儀表板'!$C$15="必須採計",Y1841&gt;0,IF('114成績輸入與落點儀表板'!$C$15="不可採計",Y1841=0,TRUE)),IF('114成績輸入與落點儀表板'!$C$16="必須採計",Z1841&gt;0,IF('114成績輸入與落點儀表板'!$C$16="不可採計",Z1841=0,TRUE))),"✅ 符合","❌ 不符合")</f>
        <v>❌ 不符合</v>
      </c>
      <c r="L1841" s="15">
        <v>0</v>
      </c>
      <c r="M1841" s="15">
        <v>1.5</v>
      </c>
      <c r="N1841" s="15">
        <v>0</v>
      </c>
      <c r="O1841" s="15">
        <v>0</v>
      </c>
      <c r="P1841" s="15">
        <v>0</v>
      </c>
      <c r="Q1841" s="15">
        <v>0</v>
      </c>
      <c r="R1841" s="15">
        <v>0</v>
      </c>
      <c r="S1841" s="15">
        <v>0</v>
      </c>
      <c r="T1841" s="15">
        <v>0</v>
      </c>
      <c r="U1841" s="15">
        <v>2</v>
      </c>
      <c r="V1841" s="15">
        <v>1</v>
      </c>
      <c r="W1841" s="15">
        <v>0</v>
      </c>
      <c r="X1841" s="15">
        <v>0</v>
      </c>
      <c r="Y1841" s="15">
        <v>0</v>
      </c>
      <c r="Z1841" s="15">
        <v>0</v>
      </c>
    </row>
    <row r="1842" spans="1:26" ht="15.75" customHeight="1" x14ac:dyDescent="0.3">
      <c r="A1842" s="2" t="s">
        <v>4960</v>
      </c>
      <c r="B1842" s="13" t="s">
        <v>3837</v>
      </c>
      <c r="C1842" s="13" t="s">
        <v>3914</v>
      </c>
      <c r="D1842" s="12" t="s">
        <v>80</v>
      </c>
      <c r="E1842" s="13" t="s">
        <v>3915</v>
      </c>
      <c r="F1842" s="2">
        <v>8</v>
      </c>
      <c r="G1842" s="15">
        <v>86.5</v>
      </c>
      <c r="H1842" s="7">
        <f>L1842*'114成績輸入與落點儀表板'!$B$2+M1842*'114成績輸入與落點儀表板'!$B$3+N1842*'114成績輸入與落點儀表板'!$B$4+O1842*'114成績輸入與落點儀表板'!$B$5+P1842*'114成績輸入與落點儀表板'!$B$6+Q1842*'114成績輸入與落點儀表板'!$B$7+R1842*'114成績輸入與落點儀表板'!$B$8+S1842*'114成績輸入與落點儀表板'!$B$9+T1842*'114成績輸入與落點儀表板'!$B$10+U1842*'114成績輸入與落點儀表板'!$B$11+V1842*'114成績輸入與落點儀表板'!$B$12+W1842*'114成績輸入與落點儀表板'!$B$13+X1842*'114成績輸入與落點儀表板'!$B$14+Y1842*'114成績輸入與落點儀表板'!$B$15+Z1842*'114成績輸入與落點儀表板'!$B$16</f>
        <v>0</v>
      </c>
      <c r="I1842" s="8">
        <f t="shared" si="56"/>
        <v>-86.5</v>
      </c>
      <c r="J1842" s="2" t="str">
        <f t="shared" si="57"/>
        <v>FAIL</v>
      </c>
      <c r="K1842" s="16" t="str">
        <f>IF(AND(IF('114成績輸入與落點儀表板'!$C$2="必須採計",L1842&gt;0,IF('114成績輸入與落點儀表板'!$C$2="不可採計",L1842=0,TRUE)),IF('114成績輸入與落點儀表板'!$C$3="必須採計",M1842&gt;0,IF('114成績輸入與落點儀表板'!$C$3="不可採計",M1842=0,TRUE)),IF('114成績輸入與落點儀表板'!$C$4="必須採計",N1842&gt;0,IF('114成績輸入與落點儀表板'!$C$4="不可採計",N1842=0,TRUE)),IF('114成績輸入與落點儀表板'!$C$5="必須採計",O1842&gt;0,IF('114成績輸入與落點儀表板'!$C$5="不可採計",O1842=0,TRUE)),IF('114成績輸入與落點儀表板'!$C$6="必須採計",P1842&gt;0,IF('114成績輸入與落點儀表板'!$C$6="不可採計",P1842=0,TRUE)),IF('114成績輸入與落點儀表板'!$C$7="必須採計",Q1842&gt;0,IF('114成績輸入與落點儀表板'!$C$7="不可採計",Q1842=0,TRUE)),IF('114成績輸入與落點儀表板'!$C$8="必須採計",R1842&gt;0,IF('114成績輸入與落點儀表板'!$C$8="不可採計",R1842=0,TRUE)),IF('114成績輸入與落點儀表板'!$C$9="必須採計",S1842&gt;0,IF('114成績輸入與落點儀表板'!$C$9="不可採計",S1842=0,TRUE)),IF('114成績輸入與落點儀表板'!$C$10="必須採計",T1842&gt;0,IF('114成績輸入與落點儀表板'!$C$10="不可採計",T1842=0,TRUE)),IF('114成績輸入與落點儀表板'!$C$11="必須採計",U1842&gt;0,IF('114成績輸入與落點儀表板'!$C$11="不可採計",U1842=0,TRUE)),IF('114成績輸入與落點儀表板'!$C$12="必須採計",V1842&gt;0,IF('114成績輸入與落點儀表板'!$C$12="不可採計",V1842=0,TRUE)),IF('114成績輸入與落點儀表板'!$C$13="必須採計",W1842&gt;0,IF('114成績輸入與落點儀表板'!$C$13="不可採計",W1842=0,TRUE)),IF('114成績輸入與落點儀表板'!$C$14="必須採計",X1842&gt;0,IF('114成績輸入與落點儀表板'!$C$14="不可採計",X1842=0,TRUE)),IF('114成績輸入與落點儀表板'!$C$15="必須採計",Y1842&gt;0,IF('114成績輸入與落點儀表板'!$C$15="不可採計",Y1842=0,TRUE)),IF('114成績輸入與落點儀表板'!$C$16="必須採計",Z1842&gt;0,IF('114成績輸入與落點儀表板'!$C$16="不可採計",Z1842=0,TRUE))),"✅ 符合","❌ 不符合")</f>
        <v>✅ 符合</v>
      </c>
      <c r="L1842" s="15">
        <v>1</v>
      </c>
      <c r="M1842" s="15">
        <v>1.5</v>
      </c>
      <c r="N1842" s="15">
        <v>0</v>
      </c>
      <c r="O1842" s="15">
        <v>0</v>
      </c>
      <c r="P1842" s="15">
        <v>0</v>
      </c>
      <c r="Q1842" s="15">
        <v>0</v>
      </c>
      <c r="R1842" s="15">
        <v>0</v>
      </c>
      <c r="S1842" s="15">
        <v>0</v>
      </c>
      <c r="T1842" s="15">
        <v>0</v>
      </c>
      <c r="U1842" s="15">
        <v>2</v>
      </c>
      <c r="V1842" s="15">
        <v>0</v>
      </c>
      <c r="W1842" s="15">
        <v>0</v>
      </c>
      <c r="X1842" s="15">
        <v>0</v>
      </c>
      <c r="Y1842" s="15">
        <v>0</v>
      </c>
      <c r="Z1842" s="15">
        <v>0</v>
      </c>
    </row>
    <row r="1843" spans="1:26" x14ac:dyDescent="0.3">
      <c r="A1843" s="2" t="s">
        <v>4961</v>
      </c>
      <c r="B1843" s="13" t="s">
        <v>3837</v>
      </c>
      <c r="C1843" s="13" t="s">
        <v>4877</v>
      </c>
      <c r="D1843" s="12" t="s">
        <v>80</v>
      </c>
      <c r="E1843" s="13" t="s">
        <v>4878</v>
      </c>
      <c r="F1843" s="2">
        <v>3</v>
      </c>
      <c r="G1843" s="15">
        <v>106.5</v>
      </c>
      <c r="H1843" s="7">
        <f>L1843*'114成績輸入與落點儀表板'!$B$2+M1843*'114成績輸入與落點儀表板'!$B$3+N1843*'114成績輸入與落點儀表板'!$B$4+O1843*'114成績輸入與落點儀表板'!$B$5+P1843*'114成績輸入與落點儀表板'!$B$6+Q1843*'114成績輸入與落點儀表板'!$B$7+R1843*'114成績輸入與落點儀表板'!$B$8+S1843*'114成績輸入與落點儀表板'!$B$9+T1843*'114成績輸入與落點儀表板'!$B$10+U1843*'114成績輸入與落點儀表板'!$B$11+V1843*'114成績輸入與落點儀表板'!$B$12+W1843*'114成績輸入與落點儀表板'!$B$13+X1843*'114成績輸入與落點儀表板'!$B$14+Y1843*'114成績輸入與落點儀表板'!$B$15+Z1843*'114成績輸入與落點儀表板'!$B$16</f>
        <v>0</v>
      </c>
      <c r="I1843" s="8">
        <f t="shared" si="56"/>
        <v>-106.5</v>
      </c>
      <c r="J1843" s="2" t="str">
        <f t="shared" si="57"/>
        <v>FAIL</v>
      </c>
      <c r="K1843" s="16" t="str">
        <f>IF(AND(IF('114成績輸入與落點儀表板'!$C$2="必須採計",L1843&gt;0,IF('114成績輸入與落點儀表板'!$C$2="不可採計",L1843=0,TRUE)),IF('114成績輸入與落點儀表板'!$C$3="必須採計",M1843&gt;0,IF('114成績輸入與落點儀表板'!$C$3="不可採計",M1843=0,TRUE)),IF('114成績輸入與落點儀表板'!$C$4="必須採計",N1843&gt;0,IF('114成績輸入與落點儀表板'!$C$4="不可採計",N1843=0,TRUE)),IF('114成績輸入與落點儀表板'!$C$5="必須採計",O1843&gt;0,IF('114成績輸入與落點儀表板'!$C$5="不可採計",O1843=0,TRUE)),IF('114成績輸入與落點儀表板'!$C$6="必須採計",P1843&gt;0,IF('114成績輸入與落點儀表板'!$C$6="不可採計",P1843=0,TRUE)),IF('114成績輸入與落點儀表板'!$C$7="必須採計",Q1843&gt;0,IF('114成績輸入與落點儀表板'!$C$7="不可採計",Q1843=0,TRUE)),IF('114成績輸入與落點儀表板'!$C$8="必須採計",R1843&gt;0,IF('114成績輸入與落點儀表板'!$C$8="不可採計",R1843=0,TRUE)),IF('114成績輸入與落點儀表板'!$C$9="必須採計",S1843&gt;0,IF('114成績輸入與落點儀表板'!$C$9="不可採計",S1843=0,TRUE)),IF('114成績輸入與落點儀表板'!$C$10="必須採計",T1843&gt;0,IF('114成績輸入與落點儀表板'!$C$10="不可採計",T1843=0,TRUE)),IF('114成績輸入與落點儀表板'!$C$11="必須採計",U1843&gt;0,IF('114成績輸入與落點儀表板'!$C$11="不可採計",U1843=0,TRUE)),IF('114成績輸入與落點儀表板'!$C$12="必須採計",V1843&gt;0,IF('114成績輸入與落點儀表板'!$C$12="不可採計",V1843=0,TRUE)),IF('114成績輸入與落點儀表板'!$C$13="必須採計",W1843&gt;0,IF('114成績輸入與落點儀表板'!$C$13="不可採計",W1843=0,TRUE)),IF('114成績輸入與落點儀表板'!$C$14="必須採計",X1843&gt;0,IF('114成績輸入與落點儀表板'!$C$14="不可採計",X1843=0,TRUE)),IF('114成績輸入與落點儀表板'!$C$15="必須採計",Y1843&gt;0,IF('114成績輸入與落點儀表板'!$C$15="不可採計",Y1843=0,TRUE)),IF('114成績輸入與落點儀表板'!$C$16="必須採計",Z1843&gt;0,IF('114成績輸入與落點儀表板'!$C$16="不可採計",Z1843=0,TRUE))),"✅ 符合","❌ 不符合")</f>
        <v>✅ 符合</v>
      </c>
      <c r="L1843" s="15">
        <v>1.5</v>
      </c>
      <c r="M1843" s="15">
        <v>0</v>
      </c>
      <c r="N1843" s="15">
        <v>0</v>
      </c>
      <c r="O1843" s="15">
        <v>0</v>
      </c>
      <c r="P1843" s="15">
        <v>0</v>
      </c>
      <c r="Q1843" s="15">
        <v>0</v>
      </c>
      <c r="R1843" s="15">
        <v>0</v>
      </c>
      <c r="S1843" s="15">
        <v>0</v>
      </c>
      <c r="T1843" s="15">
        <v>0</v>
      </c>
      <c r="U1843" s="15">
        <v>2</v>
      </c>
      <c r="V1843" s="15">
        <v>1</v>
      </c>
      <c r="W1843" s="15">
        <v>0</v>
      </c>
      <c r="X1843" s="15">
        <v>0</v>
      </c>
      <c r="Y1843" s="15">
        <v>0</v>
      </c>
      <c r="Z1843" s="15">
        <v>0</v>
      </c>
    </row>
    <row r="1844" spans="1:26" ht="15.75" customHeight="1" x14ac:dyDescent="0.3">
      <c r="A1844" s="2" t="s">
        <v>4962</v>
      </c>
      <c r="B1844" s="13" t="s">
        <v>3917</v>
      </c>
      <c r="C1844" s="13" t="s">
        <v>59</v>
      </c>
      <c r="D1844" s="12" t="s">
        <v>60</v>
      </c>
      <c r="E1844" s="13" t="s">
        <v>2184</v>
      </c>
      <c r="F1844" s="2">
        <v>5</v>
      </c>
      <c r="G1844" s="15">
        <v>183</v>
      </c>
      <c r="H1844" s="7">
        <f>L1844*'114成績輸入與落點儀表板'!$B$2+M1844*'114成績輸入與落點儀表板'!$B$3+N1844*'114成績輸入與落點儀表板'!$B$4+O1844*'114成績輸入與落點儀表板'!$B$5+P1844*'114成績輸入與落點儀表板'!$B$6+Q1844*'114成績輸入與落點儀表板'!$B$7+R1844*'114成績輸入與落點儀表板'!$B$8+S1844*'114成績輸入與落點儀表板'!$B$9+T1844*'114成績輸入與落點儀表板'!$B$10+U1844*'114成績輸入與落點儀表板'!$B$11+V1844*'114成績輸入與落點儀表板'!$B$12+W1844*'114成績輸入與落點儀表板'!$B$13+X1844*'114成績輸入與落點儀表板'!$B$14+Y1844*'114成績輸入與落點儀表板'!$B$15+Z1844*'114成績輸入與落點儀表板'!$B$16</f>
        <v>0</v>
      </c>
      <c r="I1844" s="8">
        <f t="shared" si="56"/>
        <v>-183</v>
      </c>
      <c r="J1844" s="2" t="str">
        <f t="shared" si="57"/>
        <v>FAIL</v>
      </c>
      <c r="K1844" s="16" t="str">
        <f>IF(AND(IF('114成績輸入與落點儀表板'!$C$2="必須採計",L1844&gt;0,IF('114成績輸入與落點儀表板'!$C$2="不可採計",L1844=0,TRUE)),IF('114成績輸入與落點儀表板'!$C$3="必須採計",M1844&gt;0,IF('114成績輸入與落點儀表板'!$C$3="不可採計",M1844=0,TRUE)),IF('114成績輸入與落點儀表板'!$C$4="必須採計",N1844&gt;0,IF('114成績輸入與落點儀表板'!$C$4="不可採計",N1844=0,TRUE)),IF('114成績輸入與落點儀表板'!$C$5="必須採計",O1844&gt;0,IF('114成績輸入與落點儀表板'!$C$5="不可採計",O1844=0,TRUE)),IF('114成績輸入與落點儀表板'!$C$6="必須採計",P1844&gt;0,IF('114成績輸入與落點儀表板'!$C$6="不可採計",P1844=0,TRUE)),IF('114成績輸入與落點儀表板'!$C$7="必須採計",Q1844&gt;0,IF('114成績輸入與落點儀表板'!$C$7="不可採計",Q1844=0,TRUE)),IF('114成績輸入與落點儀表板'!$C$8="必須採計",R1844&gt;0,IF('114成績輸入與落點儀表板'!$C$8="不可採計",R1844=0,TRUE)),IF('114成績輸入與落點儀表板'!$C$9="必須採計",S1844&gt;0,IF('114成績輸入與落點儀表板'!$C$9="不可採計",S1844=0,TRUE)),IF('114成績輸入與落點儀表板'!$C$10="必須採計",T1844&gt;0,IF('114成績輸入與落點儀表板'!$C$10="不可採計",T1844=0,TRUE)),IF('114成績輸入與落點儀表板'!$C$11="必須採計",U1844&gt;0,IF('114成績輸入與落點儀表板'!$C$11="不可採計",U1844=0,TRUE)),IF('114成績輸入與落點儀表板'!$C$12="必須採計",V1844&gt;0,IF('114成績輸入與落點儀表板'!$C$12="不可採計",V1844=0,TRUE)),IF('114成績輸入與落點儀表板'!$C$13="必須採計",W1844&gt;0,IF('114成績輸入與落點儀表板'!$C$13="不可採計",W1844=0,TRUE)),IF('114成績輸入與落點儀表板'!$C$14="必須採計",X1844&gt;0,IF('114成績輸入與落點儀表板'!$C$14="不可採計",X1844=0,TRUE)),IF('114成績輸入與落點儀表板'!$C$15="必須採計",Y1844&gt;0,IF('114成績輸入與落點儀表板'!$C$15="不可採計",Y1844=0,TRUE)),IF('114成績輸入與落點儀表板'!$C$16="必須採計",Z1844&gt;0,IF('114成績輸入與落點儀表板'!$C$16="不可採計",Z1844=0,TRUE))),"✅ 符合","❌ 不符合")</f>
        <v>✅ 符合</v>
      </c>
      <c r="L1844" s="15">
        <v>1.5</v>
      </c>
      <c r="M1844" s="15">
        <v>2</v>
      </c>
      <c r="N1844" s="15">
        <v>0</v>
      </c>
      <c r="O1844" s="15">
        <v>0</v>
      </c>
      <c r="P1844" s="15">
        <v>0</v>
      </c>
      <c r="Q1844" s="15">
        <v>0</v>
      </c>
      <c r="R1844" s="15">
        <v>0</v>
      </c>
      <c r="S1844" s="15">
        <v>0</v>
      </c>
      <c r="T1844" s="15">
        <v>0</v>
      </c>
      <c r="U1844" s="15">
        <v>1</v>
      </c>
      <c r="V1844" s="15">
        <v>1</v>
      </c>
      <c r="W1844" s="15">
        <v>0</v>
      </c>
      <c r="X1844" s="15">
        <v>0</v>
      </c>
      <c r="Y1844" s="15">
        <v>0</v>
      </c>
      <c r="Z1844" s="15">
        <v>0</v>
      </c>
    </row>
    <row r="1845" spans="1:26" x14ac:dyDescent="0.3">
      <c r="A1845" s="2" t="s">
        <v>4964</v>
      </c>
      <c r="B1845" s="13" t="s">
        <v>3917</v>
      </c>
      <c r="C1845" s="13" t="s">
        <v>3919</v>
      </c>
      <c r="D1845" s="12" t="s">
        <v>121</v>
      </c>
      <c r="E1845" s="13" t="s">
        <v>3920</v>
      </c>
      <c r="F1845" s="2">
        <v>31</v>
      </c>
      <c r="G1845" s="15">
        <v>137</v>
      </c>
      <c r="H1845" s="7">
        <f>L1845*'114成績輸入與落點儀表板'!$B$2+M1845*'114成績輸入與落點儀表板'!$B$3+N1845*'114成績輸入與落點儀表板'!$B$4+O1845*'114成績輸入與落點儀表板'!$B$5+P1845*'114成績輸入與落點儀表板'!$B$6+Q1845*'114成績輸入與落點儀表板'!$B$7+R1845*'114成績輸入與落點儀表板'!$B$8+S1845*'114成績輸入與落點儀表板'!$B$9+T1845*'114成績輸入與落點儀表板'!$B$10+U1845*'114成績輸入與落點儀表板'!$B$11+V1845*'114成績輸入與落點儀表板'!$B$12+W1845*'114成績輸入與落點儀表板'!$B$13+X1845*'114成績輸入與落點儀表板'!$B$14+Y1845*'114成績輸入與落點儀表板'!$B$15+Z1845*'114成績輸入與落點儀表板'!$B$16</f>
        <v>0</v>
      </c>
      <c r="I1845" s="8">
        <f t="shared" si="56"/>
        <v>-137</v>
      </c>
      <c r="J1845" s="2" t="str">
        <f t="shared" si="57"/>
        <v>FAIL</v>
      </c>
      <c r="K1845" s="16" t="str">
        <f>IF(AND(IF('114成績輸入與落點儀表板'!$C$2="必須採計",L1845&gt;0,IF('114成績輸入與落點儀表板'!$C$2="不可採計",L1845=0,TRUE)),IF('114成績輸入與落點儀表板'!$C$3="必須採計",M1845&gt;0,IF('114成績輸入與落點儀表板'!$C$3="不可採計",M1845=0,TRUE)),IF('114成績輸入與落點儀表板'!$C$4="必須採計",N1845&gt;0,IF('114成績輸入與落點儀表板'!$C$4="不可採計",N1845=0,TRUE)),IF('114成績輸入與落點儀表板'!$C$5="必須採計",O1845&gt;0,IF('114成績輸入與落點儀表板'!$C$5="不可採計",O1845=0,TRUE)),IF('114成績輸入與落點儀表板'!$C$6="必須採計",P1845&gt;0,IF('114成績輸入與落點儀表板'!$C$6="不可採計",P1845=0,TRUE)),IF('114成績輸入與落點儀表板'!$C$7="必須採計",Q1845&gt;0,IF('114成績輸入與落點儀表板'!$C$7="不可採計",Q1845=0,TRUE)),IF('114成績輸入與落點儀表板'!$C$8="必須採計",R1845&gt;0,IF('114成績輸入與落點儀表板'!$C$8="不可採計",R1845=0,TRUE)),IF('114成績輸入與落點儀表板'!$C$9="必須採計",S1845&gt;0,IF('114成績輸入與落點儀表板'!$C$9="不可採計",S1845=0,TRUE)),IF('114成績輸入與落點儀表板'!$C$10="必須採計",T1845&gt;0,IF('114成績輸入與落點儀表板'!$C$10="不可採計",T1845=0,TRUE)),IF('114成績輸入與落點儀表板'!$C$11="必須採計",U1845&gt;0,IF('114成績輸入與落點儀表板'!$C$11="不可採計",U1845=0,TRUE)),IF('114成績輸入與落點儀表板'!$C$12="必須採計",V1845&gt;0,IF('114成績輸入與落點儀表板'!$C$12="不可採計",V1845=0,TRUE)),IF('114成績輸入與落點儀表板'!$C$13="必須採計",W1845&gt;0,IF('114成績輸入與落點儀表板'!$C$13="不可採計",W1845=0,TRUE)),IF('114成績輸入與落點儀表板'!$C$14="必須採計",X1845&gt;0,IF('114成績輸入與落點儀表板'!$C$14="不可採計",X1845=0,TRUE)),IF('114成績輸入與落點儀表板'!$C$15="必須採計",Y1845&gt;0,IF('114成績輸入與落點儀表板'!$C$15="不可採計",Y1845=0,TRUE)),IF('114成績輸入與落點儀表板'!$C$16="必須採計",Z1845&gt;0,IF('114成績輸入與落點儀表板'!$C$16="不可採計",Z1845=0,TRUE))),"✅ 符合","❌ 不符合")</f>
        <v>✅ 符合</v>
      </c>
      <c r="L1845" s="15">
        <v>1</v>
      </c>
      <c r="M1845" s="15">
        <v>1.5</v>
      </c>
      <c r="N1845" s="15">
        <v>0</v>
      </c>
      <c r="O1845" s="15">
        <v>0</v>
      </c>
      <c r="P1845" s="15">
        <v>0</v>
      </c>
      <c r="Q1845" s="15">
        <v>1</v>
      </c>
      <c r="R1845" s="15">
        <v>0</v>
      </c>
      <c r="S1845" s="15">
        <v>0</v>
      </c>
      <c r="T1845" s="15">
        <v>0</v>
      </c>
      <c r="U1845" s="15">
        <v>0</v>
      </c>
      <c r="V1845" s="15">
        <v>0</v>
      </c>
      <c r="W1845" s="15">
        <v>1.5</v>
      </c>
      <c r="X1845" s="15">
        <v>0</v>
      </c>
      <c r="Y1845" s="15">
        <v>0</v>
      </c>
      <c r="Z1845" s="15">
        <v>0</v>
      </c>
    </row>
    <row r="1846" spans="1:26" ht="15.75" customHeight="1" x14ac:dyDescent="0.3">
      <c r="A1846" s="2" t="s">
        <v>4965</v>
      </c>
      <c r="B1846" s="13" t="s">
        <v>3917</v>
      </c>
      <c r="C1846" s="13" t="s">
        <v>3922</v>
      </c>
      <c r="D1846" s="12" t="s">
        <v>121</v>
      </c>
      <c r="E1846" s="13" t="s">
        <v>4881</v>
      </c>
      <c r="F1846" s="2">
        <v>10</v>
      </c>
      <c r="G1846" s="15">
        <v>139.5</v>
      </c>
      <c r="H1846" s="7">
        <f>L1846*'114成績輸入與落點儀表板'!$B$2+M1846*'114成績輸入與落點儀表板'!$B$3+N1846*'114成績輸入與落點儀表板'!$B$4+O1846*'114成績輸入與落點儀表板'!$B$5+P1846*'114成績輸入與落點儀表板'!$B$6+Q1846*'114成績輸入與落點儀表板'!$B$7+R1846*'114成績輸入與落點儀表板'!$B$8+S1846*'114成績輸入與落點儀表板'!$B$9+T1846*'114成績輸入與落點儀表板'!$B$10+U1846*'114成績輸入與落點儀表板'!$B$11+V1846*'114成績輸入與落點儀表板'!$B$12+W1846*'114成績輸入與落點儀表板'!$B$13+X1846*'114成績輸入與落點儀表板'!$B$14+Y1846*'114成績輸入與落點儀表板'!$B$15+Z1846*'114成績輸入與落點儀表板'!$B$16</f>
        <v>0</v>
      </c>
      <c r="I1846" s="8">
        <f t="shared" si="56"/>
        <v>-139.5</v>
      </c>
      <c r="J1846" s="2" t="str">
        <f t="shared" si="57"/>
        <v>FAIL</v>
      </c>
      <c r="K1846" s="16" t="str">
        <f>IF(AND(IF('114成績輸入與落點儀表板'!$C$2="必須採計",L1846&gt;0,IF('114成績輸入與落點儀表板'!$C$2="不可採計",L1846=0,TRUE)),IF('114成績輸入與落點儀表板'!$C$3="必須採計",M1846&gt;0,IF('114成績輸入與落點儀表板'!$C$3="不可採計",M1846=0,TRUE)),IF('114成績輸入與落點儀表板'!$C$4="必須採計",N1846&gt;0,IF('114成績輸入與落點儀表板'!$C$4="不可採計",N1846=0,TRUE)),IF('114成績輸入與落點儀表板'!$C$5="必須採計",O1846&gt;0,IF('114成績輸入與落點儀表板'!$C$5="不可採計",O1846=0,TRUE)),IF('114成績輸入與落點儀表板'!$C$6="必須採計",P1846&gt;0,IF('114成績輸入與落點儀表板'!$C$6="不可採計",P1846=0,TRUE)),IF('114成績輸入與落點儀表板'!$C$7="必須採計",Q1846&gt;0,IF('114成績輸入與落點儀表板'!$C$7="不可採計",Q1846=0,TRUE)),IF('114成績輸入與落點儀表板'!$C$8="必須採計",R1846&gt;0,IF('114成績輸入與落點儀表板'!$C$8="不可採計",R1846=0,TRUE)),IF('114成績輸入與落點儀表板'!$C$9="必須採計",S1846&gt;0,IF('114成績輸入與落點儀表板'!$C$9="不可採計",S1846=0,TRUE)),IF('114成績輸入與落點儀表板'!$C$10="必須採計",T1846&gt;0,IF('114成績輸入與落點儀表板'!$C$10="不可採計",T1846=0,TRUE)),IF('114成績輸入與落點儀表板'!$C$11="必須採計",U1846&gt;0,IF('114成績輸入與落點儀表板'!$C$11="不可採計",U1846=0,TRUE)),IF('114成績輸入與落點儀表板'!$C$12="必須採計",V1846&gt;0,IF('114成績輸入與落點儀表板'!$C$12="不可採計",V1846=0,TRUE)),IF('114成績輸入與落點儀表板'!$C$13="必須採計",W1846&gt;0,IF('114成績輸入與落點儀表板'!$C$13="不可採計",W1846=0,TRUE)),IF('114成績輸入與落點儀表板'!$C$14="必須採計",X1846&gt;0,IF('114成績輸入與落點儀表板'!$C$14="不可採計",X1846=0,TRUE)),IF('114成績輸入與落點儀表板'!$C$15="必須採計",Y1846&gt;0,IF('114成績輸入與落點儀表板'!$C$15="不可採計",Y1846=0,TRUE)),IF('114成績輸入與落點儀表板'!$C$16="必須採計",Z1846&gt;0,IF('114成績輸入與落點儀表板'!$C$16="不可採計",Z1846=0,TRUE))),"✅ 符合","❌ 不符合")</f>
        <v>✅ 符合</v>
      </c>
      <c r="L1846" s="15">
        <v>1</v>
      </c>
      <c r="M1846" s="15">
        <v>1.5</v>
      </c>
      <c r="N1846" s="15">
        <v>0</v>
      </c>
      <c r="O1846" s="15">
        <v>0</v>
      </c>
      <c r="P1846" s="15">
        <v>0</v>
      </c>
      <c r="Q1846" s="15">
        <v>1</v>
      </c>
      <c r="R1846" s="15">
        <v>0</v>
      </c>
      <c r="S1846" s="15">
        <v>0</v>
      </c>
      <c r="T1846" s="15">
        <v>0</v>
      </c>
      <c r="U1846" s="15">
        <v>0</v>
      </c>
      <c r="V1846" s="15">
        <v>2</v>
      </c>
      <c r="W1846" s="15">
        <v>0</v>
      </c>
      <c r="X1846" s="15">
        <v>0</v>
      </c>
      <c r="Y1846" s="15">
        <v>0</v>
      </c>
      <c r="Z1846" s="15">
        <v>0</v>
      </c>
    </row>
    <row r="1847" spans="1:26" x14ac:dyDescent="0.3">
      <c r="A1847" s="2" t="s">
        <v>4966</v>
      </c>
      <c r="B1847" s="13" t="s">
        <v>3917</v>
      </c>
      <c r="C1847" s="13" t="s">
        <v>156</v>
      </c>
      <c r="D1847" s="12" t="s">
        <v>103</v>
      </c>
      <c r="E1847" s="13" t="s">
        <v>5717</v>
      </c>
      <c r="F1847" s="2">
        <v>30</v>
      </c>
      <c r="G1847" s="15">
        <v>67</v>
      </c>
      <c r="H1847" s="7">
        <f>L1847*'114成績輸入與落點儀表板'!$B$2+M1847*'114成績輸入與落點儀表板'!$B$3+N1847*'114成績輸入與落點儀表板'!$B$4+O1847*'114成績輸入與落點儀表板'!$B$5+P1847*'114成績輸入與落點儀表板'!$B$6+Q1847*'114成績輸入與落點儀表板'!$B$7+R1847*'114成績輸入與落點儀表板'!$B$8+S1847*'114成績輸入與落點儀表板'!$B$9+T1847*'114成績輸入與落點儀表板'!$B$10+U1847*'114成績輸入與落點儀表板'!$B$11+V1847*'114成績輸入與落點儀表板'!$B$12+W1847*'114成績輸入與落點儀表板'!$B$13+X1847*'114成績輸入與落點儀表板'!$B$14+Y1847*'114成績輸入與落點儀表板'!$B$15+Z1847*'114成績輸入與落點儀表板'!$B$16</f>
        <v>0</v>
      </c>
      <c r="I1847" s="8">
        <f t="shared" si="56"/>
        <v>-67</v>
      </c>
      <c r="J1847" s="2" t="str">
        <f t="shared" si="57"/>
        <v>FAIL</v>
      </c>
      <c r="K1847" s="16" t="str">
        <f>IF(AND(IF('114成績輸入與落點儀表板'!$C$2="必須採計",L1847&gt;0,IF('114成績輸入與落點儀表板'!$C$2="不可採計",L1847=0,TRUE)),IF('114成績輸入與落點儀表板'!$C$3="必須採計",M1847&gt;0,IF('114成績輸入與落點儀表板'!$C$3="不可採計",M1847=0,TRUE)),IF('114成績輸入與落點儀表板'!$C$4="必須採計",N1847&gt;0,IF('114成績輸入與落點儀表板'!$C$4="不可採計",N1847=0,TRUE)),IF('114成績輸入與落點儀表板'!$C$5="必須採計",O1847&gt;0,IF('114成績輸入與落點儀表板'!$C$5="不可採計",O1847=0,TRUE)),IF('114成績輸入與落點儀表板'!$C$6="必須採計",P1847&gt;0,IF('114成績輸入與落點儀表板'!$C$6="不可採計",P1847=0,TRUE)),IF('114成績輸入與落點儀表板'!$C$7="必須採計",Q1847&gt;0,IF('114成績輸入與落點儀表板'!$C$7="不可採計",Q1847=0,TRUE)),IF('114成績輸入與落點儀表板'!$C$8="必須採計",R1847&gt;0,IF('114成績輸入與落點儀表板'!$C$8="不可採計",R1847=0,TRUE)),IF('114成績輸入與落點儀表板'!$C$9="必須採計",S1847&gt;0,IF('114成績輸入與落點儀表板'!$C$9="不可採計",S1847=0,TRUE)),IF('114成績輸入與落點儀表板'!$C$10="必須採計",T1847&gt;0,IF('114成績輸入與落點儀表板'!$C$10="不可採計",T1847=0,TRUE)),IF('114成績輸入與落點儀表板'!$C$11="必須採計",U1847&gt;0,IF('114成績輸入與落點儀表板'!$C$11="不可採計",U1847=0,TRUE)),IF('114成績輸入與落點儀表板'!$C$12="必須採計",V1847&gt;0,IF('114成績輸入與落點儀表板'!$C$12="不可採計",V1847=0,TRUE)),IF('114成績輸入與落點儀表板'!$C$13="必須採計",W1847&gt;0,IF('114成績輸入與落點儀表板'!$C$13="不可採計",W1847=0,TRUE)),IF('114成績輸入與落點儀表板'!$C$14="必須採計",X1847&gt;0,IF('114成績輸入與落點儀表板'!$C$14="不可採計",X1847=0,TRUE)),IF('114成績輸入與落點儀表板'!$C$15="必須採計",Y1847&gt;0,IF('114成績輸入與落點儀表板'!$C$15="不可採計",Y1847=0,TRUE)),IF('114成績輸入與落點儀表板'!$C$16="必須採計",Z1847&gt;0,IF('114成績輸入與落點儀表板'!$C$16="不可採計",Z1847=0,TRUE))),"✅ 符合","❌ 不符合")</f>
        <v>✅ 符合</v>
      </c>
      <c r="L1847" s="15">
        <v>1</v>
      </c>
      <c r="M1847" s="15">
        <v>0</v>
      </c>
      <c r="N1847" s="15">
        <v>0</v>
      </c>
      <c r="O1847" s="15">
        <v>0</v>
      </c>
      <c r="P1847" s="15">
        <v>1</v>
      </c>
      <c r="Q1847" s="15">
        <v>0</v>
      </c>
      <c r="R1847" s="15">
        <v>2</v>
      </c>
      <c r="S1847" s="15">
        <v>2</v>
      </c>
      <c r="T1847" s="15">
        <v>0</v>
      </c>
      <c r="U1847" s="15">
        <v>0</v>
      </c>
      <c r="V1847" s="15">
        <v>0</v>
      </c>
      <c r="W1847" s="15">
        <v>0</v>
      </c>
      <c r="X1847" s="15">
        <v>0</v>
      </c>
      <c r="Y1847" s="15">
        <v>0</v>
      </c>
      <c r="Z1847" s="15">
        <v>0</v>
      </c>
    </row>
    <row r="1848" spans="1:26" ht="15.75" customHeight="1" x14ac:dyDescent="0.3">
      <c r="A1848" s="2" t="s">
        <v>4967</v>
      </c>
      <c r="B1848" s="13" t="s">
        <v>3917</v>
      </c>
      <c r="C1848" s="13" t="s">
        <v>1366</v>
      </c>
      <c r="D1848" s="12" t="s">
        <v>103</v>
      </c>
      <c r="E1848" s="13" t="s">
        <v>524</v>
      </c>
      <c r="F1848" s="2">
        <v>32</v>
      </c>
      <c r="G1848" s="15">
        <v>77</v>
      </c>
      <c r="H1848" s="7">
        <f>L1848*'114成績輸入與落點儀表板'!$B$2+M1848*'114成績輸入與落點儀表板'!$B$3+N1848*'114成績輸入與落點儀表板'!$B$4+O1848*'114成績輸入與落點儀表板'!$B$5+P1848*'114成績輸入與落點儀表板'!$B$6+Q1848*'114成績輸入與落點儀表板'!$B$7+R1848*'114成績輸入與落點儀表板'!$B$8+S1848*'114成績輸入與落點儀表板'!$B$9+T1848*'114成績輸入與落點儀表板'!$B$10+U1848*'114成績輸入與落點儀表板'!$B$11+V1848*'114成績輸入與落點儀表板'!$B$12+W1848*'114成績輸入與落點儀表板'!$B$13+X1848*'114成績輸入與落點儀表板'!$B$14+Y1848*'114成績輸入與落點儀表板'!$B$15+Z1848*'114成績輸入與落點儀表板'!$B$16</f>
        <v>0</v>
      </c>
      <c r="I1848" s="8">
        <f t="shared" si="56"/>
        <v>-77</v>
      </c>
      <c r="J1848" s="2" t="str">
        <f t="shared" si="57"/>
        <v>FAIL</v>
      </c>
      <c r="K1848" s="16" t="str">
        <f>IF(AND(IF('114成績輸入與落點儀表板'!$C$2="必須採計",L1848&gt;0,IF('114成績輸入與落點儀表板'!$C$2="不可採計",L1848=0,TRUE)),IF('114成績輸入與落點儀表板'!$C$3="必須採計",M1848&gt;0,IF('114成績輸入與落點儀表板'!$C$3="不可採計",M1848=0,TRUE)),IF('114成績輸入與落點儀表板'!$C$4="必須採計",N1848&gt;0,IF('114成績輸入與落點儀表板'!$C$4="不可採計",N1848=0,TRUE)),IF('114成績輸入與落點儀表板'!$C$5="必須採計",O1848&gt;0,IF('114成績輸入與落點儀表板'!$C$5="不可採計",O1848=0,TRUE)),IF('114成績輸入與落點儀表板'!$C$6="必須採計",P1848&gt;0,IF('114成績輸入與落點儀表板'!$C$6="不可採計",P1848=0,TRUE)),IF('114成績輸入與落點儀表板'!$C$7="必須採計",Q1848&gt;0,IF('114成績輸入與落點儀表板'!$C$7="不可採計",Q1848=0,TRUE)),IF('114成績輸入與落點儀表板'!$C$8="必須採計",R1848&gt;0,IF('114成績輸入與落點儀表板'!$C$8="不可採計",R1848=0,TRUE)),IF('114成績輸入與落點儀表板'!$C$9="必須採計",S1848&gt;0,IF('114成績輸入與落點儀表板'!$C$9="不可採計",S1848=0,TRUE)),IF('114成績輸入與落點儀表板'!$C$10="必須採計",T1848&gt;0,IF('114成績輸入與落點儀表板'!$C$10="不可採計",T1848=0,TRUE)),IF('114成績輸入與落點儀表板'!$C$11="必須採計",U1848&gt;0,IF('114成績輸入與落點儀表板'!$C$11="不可採計",U1848=0,TRUE)),IF('114成績輸入與落點儀表板'!$C$12="必須採計",V1848&gt;0,IF('114成績輸入與落點儀表板'!$C$12="不可採計",V1848=0,TRUE)),IF('114成績輸入與落點儀表板'!$C$13="必須採計",W1848&gt;0,IF('114成績輸入與落點儀表板'!$C$13="不可採計",W1848=0,TRUE)),IF('114成績輸入與落點儀表板'!$C$14="必須採計",X1848&gt;0,IF('114成績輸入與落點儀表板'!$C$14="不可採計",X1848=0,TRUE)),IF('114成績輸入與落點儀表板'!$C$15="必須採計",Y1848&gt;0,IF('114成績輸入與落點儀表板'!$C$15="不可採計",Y1848=0,TRUE)),IF('114成績輸入與落點儀表板'!$C$16="必須採計",Z1848&gt;0,IF('114成績輸入與落點儀表板'!$C$16="不可採計",Z1848=0,TRUE))),"✅ 符合","❌ 不符合")</f>
        <v>✅ 符合</v>
      </c>
      <c r="L1848" s="15">
        <v>1</v>
      </c>
      <c r="M1848" s="15">
        <v>1</v>
      </c>
      <c r="N1848" s="15">
        <v>1</v>
      </c>
      <c r="O1848" s="15">
        <v>0</v>
      </c>
      <c r="P1848" s="15">
        <v>0</v>
      </c>
      <c r="Q1848" s="15">
        <v>0</v>
      </c>
      <c r="R1848" s="15">
        <v>1</v>
      </c>
      <c r="S1848" s="15">
        <v>0</v>
      </c>
      <c r="T1848" s="15">
        <v>0</v>
      </c>
      <c r="U1848" s="15">
        <v>0</v>
      </c>
      <c r="V1848" s="15">
        <v>0</v>
      </c>
      <c r="W1848" s="15">
        <v>0</v>
      </c>
      <c r="X1848" s="15">
        <v>0</v>
      </c>
      <c r="Y1848" s="15">
        <v>0</v>
      </c>
      <c r="Z1848" s="15">
        <v>0</v>
      </c>
    </row>
    <row r="1849" spans="1:26" x14ac:dyDescent="0.3">
      <c r="A1849" s="2" t="s">
        <v>5718</v>
      </c>
      <c r="B1849" s="13" t="s">
        <v>3917</v>
      </c>
      <c r="C1849" s="13" t="s">
        <v>937</v>
      </c>
      <c r="D1849" s="12" t="s">
        <v>103</v>
      </c>
      <c r="E1849" s="13" t="s">
        <v>3929</v>
      </c>
      <c r="F1849" s="2">
        <v>39</v>
      </c>
      <c r="G1849" s="15">
        <v>51.5</v>
      </c>
      <c r="H1849" s="7">
        <f>L1849*'114成績輸入與落點儀表板'!$B$2+M1849*'114成績輸入與落點儀表板'!$B$3+N1849*'114成績輸入與落點儀表板'!$B$4+O1849*'114成績輸入與落點儀表板'!$B$5+P1849*'114成績輸入與落點儀表板'!$B$6+Q1849*'114成績輸入與落點儀表板'!$B$7+R1849*'114成績輸入與落點儀表板'!$B$8+S1849*'114成績輸入與落點儀表板'!$B$9+T1849*'114成績輸入與落點儀表板'!$B$10+U1849*'114成績輸入與落點儀表板'!$B$11+V1849*'114成績輸入與落點儀表板'!$B$12+W1849*'114成績輸入與落點儀表板'!$B$13+X1849*'114成績輸入與落點儀表板'!$B$14+Y1849*'114成績輸入與落點儀表板'!$B$15+Z1849*'114成績輸入與落點儀表板'!$B$16</f>
        <v>0</v>
      </c>
      <c r="I1849" s="8">
        <f t="shared" si="56"/>
        <v>-51.5</v>
      </c>
      <c r="J1849" s="2" t="str">
        <f t="shared" si="57"/>
        <v>FAIL</v>
      </c>
      <c r="K1849" s="16" t="str">
        <f>IF(AND(IF('114成績輸入與落點儀表板'!$C$2="必須採計",L1849&gt;0,IF('114成績輸入與落點儀表板'!$C$2="不可採計",L1849=0,TRUE)),IF('114成績輸入與落點儀表板'!$C$3="必須採計",M1849&gt;0,IF('114成績輸入與落點儀表板'!$C$3="不可採計",M1849=0,TRUE)),IF('114成績輸入與落點儀表板'!$C$4="必須採計",N1849&gt;0,IF('114成績輸入與落點儀表板'!$C$4="不可採計",N1849=0,TRUE)),IF('114成績輸入與落點儀表板'!$C$5="必須採計",O1849&gt;0,IF('114成績輸入與落點儀表板'!$C$5="不可採計",O1849=0,TRUE)),IF('114成績輸入與落點儀表板'!$C$6="必須採計",P1849&gt;0,IF('114成績輸入與落點儀表板'!$C$6="不可採計",P1849=0,TRUE)),IF('114成績輸入與落點儀表板'!$C$7="必須採計",Q1849&gt;0,IF('114成績輸入與落點儀表板'!$C$7="不可採計",Q1849=0,TRUE)),IF('114成績輸入與落點儀表板'!$C$8="必須採計",R1849&gt;0,IF('114成績輸入與落點儀表板'!$C$8="不可採計",R1849=0,TRUE)),IF('114成績輸入與落點儀表板'!$C$9="必須採計",S1849&gt;0,IF('114成績輸入與落點儀表板'!$C$9="不可採計",S1849=0,TRUE)),IF('114成績輸入與落點儀表板'!$C$10="必須採計",T1849&gt;0,IF('114成績輸入與落點儀表板'!$C$10="不可採計",T1849=0,TRUE)),IF('114成績輸入與落點儀表板'!$C$11="必須採計",U1849&gt;0,IF('114成績輸入與落點儀表板'!$C$11="不可採計",U1849=0,TRUE)),IF('114成績輸入與落點儀表板'!$C$12="必須採計",V1849&gt;0,IF('114成績輸入與落點儀表板'!$C$12="不可採計",V1849=0,TRUE)),IF('114成績輸入與落點儀表板'!$C$13="必須採計",W1849&gt;0,IF('114成績輸入與落點儀表板'!$C$13="不可採計",W1849=0,TRUE)),IF('114成績輸入與落點儀表板'!$C$14="必須採計",X1849&gt;0,IF('114成績輸入與落點儀表板'!$C$14="不可採計",X1849=0,TRUE)),IF('114成績輸入與落點儀表板'!$C$15="必須採計",Y1849&gt;0,IF('114成績輸入與落點儀表板'!$C$15="不可採計",Y1849=0,TRUE)),IF('114成績輸入與落點儀表板'!$C$16="必須採計",Z1849&gt;0,IF('114成績輸入與落點儀表板'!$C$16="不可採計",Z1849=0,TRUE))),"✅ 符合","❌ 不符合")</f>
        <v>❌ 不符合</v>
      </c>
      <c r="L1849" s="15">
        <v>0</v>
      </c>
      <c r="M1849" s="15">
        <v>1</v>
      </c>
      <c r="N1849" s="15">
        <v>1.5</v>
      </c>
      <c r="O1849" s="15">
        <v>0</v>
      </c>
      <c r="P1849" s="15">
        <v>0</v>
      </c>
      <c r="Q1849" s="15">
        <v>0</v>
      </c>
      <c r="R1849" s="15">
        <v>1.5</v>
      </c>
      <c r="S1849" s="15">
        <v>1.5</v>
      </c>
      <c r="T1849" s="15">
        <v>0</v>
      </c>
      <c r="U1849" s="15">
        <v>0</v>
      </c>
      <c r="V1849" s="15">
        <v>0</v>
      </c>
      <c r="W1849" s="15">
        <v>0</v>
      </c>
      <c r="X1849" s="15">
        <v>0</v>
      </c>
      <c r="Y1849" s="15">
        <v>0</v>
      </c>
      <c r="Z1849" s="15">
        <v>0</v>
      </c>
    </row>
    <row r="1850" spans="1:26" ht="15.75" customHeight="1" x14ac:dyDescent="0.3">
      <c r="A1850" s="2" t="s">
        <v>5719</v>
      </c>
      <c r="B1850" s="13" t="s">
        <v>3917</v>
      </c>
      <c r="C1850" s="13" t="s">
        <v>422</v>
      </c>
      <c r="D1850" s="12" t="s">
        <v>103</v>
      </c>
      <c r="E1850" s="13" t="s">
        <v>5720</v>
      </c>
      <c r="F1850" s="2">
        <v>9</v>
      </c>
      <c r="G1850" s="15">
        <v>68.5</v>
      </c>
      <c r="H1850" s="7">
        <f>L1850*'114成績輸入與落點儀表板'!$B$2+M1850*'114成績輸入與落點儀表板'!$B$3+N1850*'114成績輸入與落點儀表板'!$B$4+O1850*'114成績輸入與落點儀表板'!$B$5+P1850*'114成績輸入與落點儀表板'!$B$6+Q1850*'114成績輸入與落點儀表板'!$B$7+R1850*'114成績輸入與落點儀表板'!$B$8+S1850*'114成績輸入與落點儀表板'!$B$9+T1850*'114成績輸入與落點儀表板'!$B$10+U1850*'114成績輸入與落點儀表板'!$B$11+V1850*'114成績輸入與落點儀表板'!$B$12+W1850*'114成績輸入與落點儀表板'!$B$13+X1850*'114成績輸入與落點儀表板'!$B$14+Y1850*'114成績輸入與落點儀表板'!$B$15+Z1850*'114成績輸入與落點儀表板'!$B$16</f>
        <v>0</v>
      </c>
      <c r="I1850" s="8">
        <f t="shared" si="56"/>
        <v>-68.5</v>
      </c>
      <c r="J1850" s="2" t="str">
        <f t="shared" si="57"/>
        <v>FAIL</v>
      </c>
      <c r="K1850" s="16" t="str">
        <f>IF(AND(IF('114成績輸入與落點儀表板'!$C$2="必須採計",L1850&gt;0,IF('114成績輸入與落點儀表板'!$C$2="不可採計",L1850=0,TRUE)),IF('114成績輸入與落點儀表板'!$C$3="必須採計",M1850&gt;0,IF('114成績輸入與落點儀表板'!$C$3="不可採計",M1850=0,TRUE)),IF('114成績輸入與落點儀表板'!$C$4="必須採計",N1850&gt;0,IF('114成績輸入與落點儀表板'!$C$4="不可採計",N1850=0,TRUE)),IF('114成績輸入與落點儀表板'!$C$5="必須採計",O1850&gt;0,IF('114成績輸入與落點儀表板'!$C$5="不可採計",O1850=0,TRUE)),IF('114成績輸入與落點儀表板'!$C$6="必須採計",P1850&gt;0,IF('114成績輸入與落點儀表板'!$C$6="不可採計",P1850=0,TRUE)),IF('114成績輸入與落點儀表板'!$C$7="必須採計",Q1850&gt;0,IF('114成績輸入與落點儀表板'!$C$7="不可採計",Q1850=0,TRUE)),IF('114成績輸入與落點儀表板'!$C$8="必須採計",R1850&gt;0,IF('114成績輸入與落點儀表板'!$C$8="不可採計",R1850=0,TRUE)),IF('114成績輸入與落點儀表板'!$C$9="必須採計",S1850&gt;0,IF('114成績輸入與落點儀表板'!$C$9="不可採計",S1850=0,TRUE)),IF('114成績輸入與落點儀表板'!$C$10="必須採計",T1850&gt;0,IF('114成績輸入與落點儀表板'!$C$10="不可採計",T1850=0,TRUE)),IF('114成績輸入與落點儀表板'!$C$11="必須採計",U1850&gt;0,IF('114成績輸入與落點儀表板'!$C$11="不可採計",U1850=0,TRUE)),IF('114成績輸入與落點儀表板'!$C$12="必須採計",V1850&gt;0,IF('114成績輸入與落點儀表板'!$C$12="不可採計",V1850=0,TRUE)),IF('114成績輸入與落點儀表板'!$C$13="必須採計",W1850&gt;0,IF('114成績輸入與落點儀表板'!$C$13="不可採計",W1850=0,TRUE)),IF('114成績輸入與落點儀表板'!$C$14="必須採計",X1850&gt;0,IF('114成績輸入與落點儀表板'!$C$14="不可採計",X1850=0,TRUE)),IF('114成績輸入與落點儀表板'!$C$15="必須採計",Y1850&gt;0,IF('114成績輸入與落點儀表板'!$C$15="不可採計",Y1850=0,TRUE)),IF('114成績輸入與落點儀表板'!$C$16="必須採計",Z1850&gt;0,IF('114成績輸入與落點儀表板'!$C$16="不可採計",Z1850=0,TRUE))),"✅ 符合","❌ 不符合")</f>
        <v>✅ 符合</v>
      </c>
      <c r="L1850" s="15">
        <v>1.5</v>
      </c>
      <c r="M1850" s="15">
        <v>1.5</v>
      </c>
      <c r="N1850" s="15">
        <v>1.5</v>
      </c>
      <c r="O1850" s="15">
        <v>0</v>
      </c>
      <c r="P1850" s="15">
        <v>0</v>
      </c>
      <c r="Q1850" s="15">
        <v>0</v>
      </c>
      <c r="R1850" s="15">
        <v>0</v>
      </c>
      <c r="S1850" s="15">
        <v>1</v>
      </c>
      <c r="T1850" s="15">
        <v>0</v>
      </c>
      <c r="U1850" s="15">
        <v>0</v>
      </c>
      <c r="V1850" s="15">
        <v>0</v>
      </c>
      <c r="W1850" s="15">
        <v>0</v>
      </c>
      <c r="X1850" s="15">
        <v>0</v>
      </c>
      <c r="Y1850" s="15">
        <v>0</v>
      </c>
      <c r="Z1850" s="15">
        <v>0</v>
      </c>
    </row>
    <row r="1851" spans="1:26" x14ac:dyDescent="0.3">
      <c r="A1851" s="2" t="s">
        <v>5721</v>
      </c>
      <c r="B1851" s="13" t="s">
        <v>3917</v>
      </c>
      <c r="C1851" s="13" t="s">
        <v>202</v>
      </c>
      <c r="D1851" s="12" t="s">
        <v>103</v>
      </c>
      <c r="E1851" s="13" t="s">
        <v>524</v>
      </c>
      <c r="F1851" s="2">
        <v>22</v>
      </c>
      <c r="G1851" s="15">
        <v>65</v>
      </c>
      <c r="H1851" s="7">
        <f>L1851*'114成績輸入與落點儀表板'!$B$2+M1851*'114成績輸入與落點儀表板'!$B$3+N1851*'114成績輸入與落點儀表板'!$B$4+O1851*'114成績輸入與落點儀表板'!$B$5+P1851*'114成績輸入與落點儀表板'!$B$6+Q1851*'114成績輸入與落點儀表板'!$B$7+R1851*'114成績輸入與落點儀表板'!$B$8+S1851*'114成績輸入與落點儀表板'!$B$9+T1851*'114成績輸入與落點儀表板'!$B$10+U1851*'114成績輸入與落點儀表板'!$B$11+V1851*'114成績輸入與落點儀表板'!$B$12+W1851*'114成績輸入與落點儀表板'!$B$13+X1851*'114成績輸入與落點儀表板'!$B$14+Y1851*'114成績輸入與落點儀表板'!$B$15+Z1851*'114成績輸入與落點儀表板'!$B$16</f>
        <v>0</v>
      </c>
      <c r="I1851" s="8">
        <f t="shared" si="56"/>
        <v>-65</v>
      </c>
      <c r="J1851" s="2" t="str">
        <f t="shared" si="57"/>
        <v>FAIL</v>
      </c>
      <c r="K1851" s="16" t="str">
        <f>IF(AND(IF('114成績輸入與落點儀表板'!$C$2="必須採計",L1851&gt;0,IF('114成績輸入與落點儀表板'!$C$2="不可採計",L1851=0,TRUE)),IF('114成績輸入與落點儀表板'!$C$3="必須採計",M1851&gt;0,IF('114成績輸入與落點儀表板'!$C$3="不可採計",M1851=0,TRUE)),IF('114成績輸入與落點儀表板'!$C$4="必須採計",N1851&gt;0,IF('114成績輸入與落點儀表板'!$C$4="不可採計",N1851=0,TRUE)),IF('114成績輸入與落點儀表板'!$C$5="必須採計",O1851&gt;0,IF('114成績輸入與落點儀表板'!$C$5="不可採計",O1851=0,TRUE)),IF('114成績輸入與落點儀表板'!$C$6="必須採計",P1851&gt;0,IF('114成績輸入與落點儀表板'!$C$6="不可採計",P1851=0,TRUE)),IF('114成績輸入與落點儀表板'!$C$7="必須採計",Q1851&gt;0,IF('114成績輸入與落點儀表板'!$C$7="不可採計",Q1851=0,TRUE)),IF('114成績輸入與落點儀表板'!$C$8="必須採計",R1851&gt;0,IF('114成績輸入與落點儀表板'!$C$8="不可採計",R1851=0,TRUE)),IF('114成績輸入與落點儀表板'!$C$9="必須採計",S1851&gt;0,IF('114成績輸入與落點儀表板'!$C$9="不可採計",S1851=0,TRUE)),IF('114成績輸入與落點儀表板'!$C$10="必須採計",T1851&gt;0,IF('114成績輸入與落點儀表板'!$C$10="不可採計",T1851=0,TRUE)),IF('114成績輸入與落點儀表板'!$C$11="必須採計",U1851&gt;0,IF('114成績輸入與落點儀表板'!$C$11="不可採計",U1851=0,TRUE)),IF('114成績輸入與落點儀表板'!$C$12="必須採計",V1851&gt;0,IF('114成績輸入與落點儀表板'!$C$12="不可採計",V1851=0,TRUE)),IF('114成績輸入與落點儀表板'!$C$13="必須採計",W1851&gt;0,IF('114成績輸入與落點儀表板'!$C$13="不可採計",W1851=0,TRUE)),IF('114成績輸入與落點儀表板'!$C$14="必須採計",X1851&gt;0,IF('114成績輸入與落點儀表板'!$C$14="不可採計",X1851=0,TRUE)),IF('114成績輸入與落點儀表板'!$C$15="必須採計",Y1851&gt;0,IF('114成績輸入與落點儀表板'!$C$15="不可採計",Y1851=0,TRUE)),IF('114成績輸入與落點儀表板'!$C$16="必須採計",Z1851&gt;0,IF('114成績輸入與落點儀表板'!$C$16="不可採計",Z1851=0,TRUE))),"✅ 符合","❌ 不符合")</f>
        <v>✅ 符合</v>
      </c>
      <c r="L1851" s="15">
        <v>1</v>
      </c>
      <c r="M1851" s="15">
        <v>1</v>
      </c>
      <c r="N1851" s="15">
        <v>1</v>
      </c>
      <c r="O1851" s="15">
        <v>0</v>
      </c>
      <c r="P1851" s="15">
        <v>0</v>
      </c>
      <c r="Q1851" s="15">
        <v>0</v>
      </c>
      <c r="R1851" s="15">
        <v>1</v>
      </c>
      <c r="S1851" s="15">
        <v>0</v>
      </c>
      <c r="T1851" s="15">
        <v>0</v>
      </c>
      <c r="U1851" s="15">
        <v>0</v>
      </c>
      <c r="V1851" s="15">
        <v>0</v>
      </c>
      <c r="W1851" s="15">
        <v>0</v>
      </c>
      <c r="X1851" s="15">
        <v>0</v>
      </c>
      <c r="Y1851" s="15">
        <v>0</v>
      </c>
      <c r="Z1851" s="15">
        <v>0</v>
      </c>
    </row>
    <row r="1852" spans="1:26" ht="15.75" customHeight="1" x14ac:dyDescent="0.3">
      <c r="A1852" s="2" t="s">
        <v>5722</v>
      </c>
      <c r="B1852" s="13" t="s">
        <v>3917</v>
      </c>
      <c r="C1852" s="13" t="s">
        <v>976</v>
      </c>
      <c r="D1852" s="12" t="s">
        <v>4062</v>
      </c>
      <c r="E1852" s="13" t="s">
        <v>5723</v>
      </c>
      <c r="F1852" s="2">
        <v>9</v>
      </c>
      <c r="G1852" s="15">
        <v>97</v>
      </c>
      <c r="H1852" s="7">
        <f>L1852*'114成績輸入與落點儀表板'!$B$2+M1852*'114成績輸入與落點儀表板'!$B$3+N1852*'114成績輸入與落點儀表板'!$B$4+O1852*'114成績輸入與落點儀表板'!$B$5+P1852*'114成績輸入與落點儀表板'!$B$6+Q1852*'114成績輸入與落點儀表板'!$B$7+R1852*'114成績輸入與落點儀表板'!$B$8+S1852*'114成績輸入與落點儀表板'!$B$9+T1852*'114成績輸入與落點儀表板'!$B$10+U1852*'114成績輸入與落點儀表板'!$B$11+V1852*'114成績輸入與落點儀表板'!$B$12+W1852*'114成績輸入與落點儀表板'!$B$13+X1852*'114成績輸入與落點儀表板'!$B$14+Y1852*'114成績輸入與落點儀表板'!$B$15+Z1852*'114成績輸入與落點儀表板'!$B$16</f>
        <v>0</v>
      </c>
      <c r="I1852" s="8">
        <f t="shared" si="56"/>
        <v>-97</v>
      </c>
      <c r="J1852" s="2" t="str">
        <f t="shared" si="57"/>
        <v>FAIL</v>
      </c>
      <c r="K1852" s="16" t="str">
        <f>IF(AND(IF('114成績輸入與落點儀表板'!$C$2="必須採計",L1852&gt;0,IF('114成績輸入與落點儀表板'!$C$2="不可採計",L1852=0,TRUE)),IF('114成績輸入與落點儀表板'!$C$3="必須採計",M1852&gt;0,IF('114成績輸入與落點儀表板'!$C$3="不可採計",M1852=0,TRUE)),IF('114成績輸入與落點儀表板'!$C$4="必須採計",N1852&gt;0,IF('114成績輸入與落點儀表板'!$C$4="不可採計",N1852=0,TRUE)),IF('114成績輸入與落點儀表板'!$C$5="必須採計",O1852&gt;0,IF('114成績輸入與落點儀表板'!$C$5="不可採計",O1852=0,TRUE)),IF('114成績輸入與落點儀表板'!$C$6="必須採計",P1852&gt;0,IF('114成績輸入與落點儀表板'!$C$6="不可採計",P1852=0,TRUE)),IF('114成績輸入與落點儀表板'!$C$7="必須採計",Q1852&gt;0,IF('114成績輸入與落點儀表板'!$C$7="不可採計",Q1852=0,TRUE)),IF('114成績輸入與落點儀表板'!$C$8="必須採計",R1852&gt;0,IF('114成績輸入與落點儀表板'!$C$8="不可採計",R1852=0,TRUE)),IF('114成績輸入與落點儀表板'!$C$9="必須採計",S1852&gt;0,IF('114成績輸入與落點儀表板'!$C$9="不可採計",S1852=0,TRUE)),IF('114成績輸入與落點儀表板'!$C$10="必須採計",T1852&gt;0,IF('114成績輸入與落點儀表板'!$C$10="不可採計",T1852=0,TRUE)),IF('114成績輸入與落點儀表板'!$C$11="必須採計",U1852&gt;0,IF('114成績輸入與落點儀表板'!$C$11="不可採計",U1852=0,TRUE)),IF('114成績輸入與落點儀表板'!$C$12="必須採計",V1852&gt;0,IF('114成績輸入與落點儀表板'!$C$12="不可採計",V1852=0,TRUE)),IF('114成績輸入與落點儀表板'!$C$13="必須採計",W1852&gt;0,IF('114成績輸入與落點儀表板'!$C$13="不可採計",W1852=0,TRUE)),IF('114成績輸入與落點儀表板'!$C$14="必須採計",X1852&gt;0,IF('114成績輸入與落點儀表板'!$C$14="不可採計",X1852=0,TRUE)),IF('114成績輸入與落點儀表板'!$C$15="必須採計",Y1852&gt;0,IF('114成績輸入與落點儀表板'!$C$15="不可採計",Y1852=0,TRUE)),IF('114成績輸入與落點儀表板'!$C$16="必須採計",Z1852&gt;0,IF('114成績輸入與落點儀表板'!$C$16="不可採計",Z1852=0,TRUE))),"✅ 符合","❌ 不符合")</f>
        <v>✅ 符合</v>
      </c>
      <c r="L1852" s="15">
        <v>1</v>
      </c>
      <c r="M1852" s="15">
        <v>1</v>
      </c>
      <c r="N1852" s="15">
        <v>0</v>
      </c>
      <c r="O1852" s="15">
        <v>0</v>
      </c>
      <c r="P1852" s="15">
        <v>0</v>
      </c>
      <c r="Q1852" s="15">
        <v>0</v>
      </c>
      <c r="R1852" s="15">
        <v>0</v>
      </c>
      <c r="S1852" s="15">
        <v>2</v>
      </c>
      <c r="T1852" s="15">
        <v>2</v>
      </c>
      <c r="U1852" s="15">
        <v>0</v>
      </c>
      <c r="V1852" s="15">
        <v>0</v>
      </c>
      <c r="W1852" s="15">
        <v>0</v>
      </c>
      <c r="X1852" s="15">
        <v>0</v>
      </c>
      <c r="Y1852" s="15">
        <v>0</v>
      </c>
      <c r="Z1852" s="15">
        <v>0</v>
      </c>
    </row>
    <row r="1853" spans="1:26" x14ac:dyDescent="0.3">
      <c r="A1853" s="2" t="s">
        <v>5724</v>
      </c>
      <c r="B1853" s="13" t="s">
        <v>3917</v>
      </c>
      <c r="C1853" s="13" t="s">
        <v>3936</v>
      </c>
      <c r="D1853" s="12" t="s">
        <v>4062</v>
      </c>
      <c r="E1853" s="13" t="s">
        <v>3937</v>
      </c>
      <c r="F1853" s="2">
        <v>14</v>
      </c>
      <c r="G1853" s="15">
        <v>96</v>
      </c>
      <c r="H1853" s="7">
        <f>L1853*'114成績輸入與落點儀表板'!$B$2+M1853*'114成績輸入與落點儀表板'!$B$3+N1853*'114成績輸入與落點儀表板'!$B$4+O1853*'114成績輸入與落點儀表板'!$B$5+P1853*'114成績輸入與落點儀表板'!$B$6+Q1853*'114成績輸入與落點儀表板'!$B$7+R1853*'114成績輸入與落點儀表板'!$B$8+S1853*'114成績輸入與落點儀表板'!$B$9+T1853*'114成績輸入與落點儀表板'!$B$10+U1853*'114成績輸入與落點儀表板'!$B$11+V1853*'114成績輸入與落點儀表板'!$B$12+W1853*'114成績輸入與落點儀表板'!$B$13+X1853*'114成績輸入與落點儀表板'!$B$14+Y1853*'114成績輸入與落點儀表板'!$B$15+Z1853*'114成績輸入與落點儀表板'!$B$16</f>
        <v>0</v>
      </c>
      <c r="I1853" s="8">
        <f t="shared" si="56"/>
        <v>-96</v>
      </c>
      <c r="J1853" s="2" t="str">
        <f t="shared" si="57"/>
        <v>FAIL</v>
      </c>
      <c r="K1853" s="16" t="str">
        <f>IF(AND(IF('114成績輸入與落點儀表板'!$C$2="必須採計",L1853&gt;0,IF('114成績輸入與落點儀表板'!$C$2="不可採計",L1853=0,TRUE)),IF('114成績輸入與落點儀表板'!$C$3="必須採計",M1853&gt;0,IF('114成績輸入與落點儀表板'!$C$3="不可採計",M1853=0,TRUE)),IF('114成績輸入與落點儀表板'!$C$4="必須採計",N1853&gt;0,IF('114成績輸入與落點儀表板'!$C$4="不可採計",N1853=0,TRUE)),IF('114成績輸入與落點儀表板'!$C$5="必須採計",O1853&gt;0,IF('114成績輸入與落點儀表板'!$C$5="不可採計",O1853=0,TRUE)),IF('114成績輸入與落點儀表板'!$C$6="必須採計",P1853&gt;0,IF('114成績輸入與落點儀表板'!$C$6="不可採計",P1853=0,TRUE)),IF('114成績輸入與落點儀表板'!$C$7="必須採計",Q1853&gt;0,IF('114成績輸入與落點儀表板'!$C$7="不可採計",Q1853=0,TRUE)),IF('114成績輸入與落點儀表板'!$C$8="必須採計",R1853&gt;0,IF('114成績輸入與落點儀表板'!$C$8="不可採計",R1853=0,TRUE)),IF('114成績輸入與落點儀表板'!$C$9="必須採計",S1853&gt;0,IF('114成績輸入與落點儀表板'!$C$9="不可採計",S1853=0,TRUE)),IF('114成績輸入與落點儀表板'!$C$10="必須採計",T1853&gt;0,IF('114成績輸入與落點儀表板'!$C$10="不可採計",T1853=0,TRUE)),IF('114成績輸入與落點儀表板'!$C$11="必須採計",U1853&gt;0,IF('114成績輸入與落點儀表板'!$C$11="不可採計",U1853=0,TRUE)),IF('114成績輸入與落點儀表板'!$C$12="必須採計",V1853&gt;0,IF('114成績輸入與落點儀表板'!$C$12="不可採計",V1853=0,TRUE)),IF('114成績輸入與落點儀表板'!$C$13="必須採計",W1853&gt;0,IF('114成績輸入與落點儀表板'!$C$13="不可採計",W1853=0,TRUE)),IF('114成績輸入與落點儀表板'!$C$14="必須採計",X1853&gt;0,IF('114成績輸入與落點儀表板'!$C$14="不可採計",X1853=0,TRUE)),IF('114成績輸入與落點儀表板'!$C$15="必須採計",Y1853&gt;0,IF('114成績輸入與落點儀表板'!$C$15="不可採計",Y1853=0,TRUE)),IF('114成績輸入與落點儀表板'!$C$16="必須採計",Z1853&gt;0,IF('114成績輸入與落點儀表板'!$C$16="不可採計",Z1853=0,TRUE))),"✅ 符合","❌ 不符合")</f>
        <v>✅ 符合</v>
      </c>
      <c r="L1853" s="15">
        <v>1</v>
      </c>
      <c r="M1853" s="15">
        <v>1</v>
      </c>
      <c r="N1853" s="15">
        <v>0</v>
      </c>
      <c r="O1853" s="15">
        <v>0</v>
      </c>
      <c r="P1853" s="15">
        <v>0</v>
      </c>
      <c r="Q1853" s="15">
        <v>0</v>
      </c>
      <c r="R1853" s="15">
        <v>0</v>
      </c>
      <c r="S1853" s="15">
        <v>1</v>
      </c>
      <c r="T1853" s="15">
        <v>2</v>
      </c>
      <c r="U1853" s="15">
        <v>0</v>
      </c>
      <c r="V1853" s="15">
        <v>0</v>
      </c>
      <c r="W1853" s="15">
        <v>0</v>
      </c>
      <c r="X1853" s="15">
        <v>0</v>
      </c>
      <c r="Y1853" s="15">
        <v>0</v>
      </c>
      <c r="Z1853" s="15">
        <v>0</v>
      </c>
    </row>
    <row r="1854" spans="1:26" ht="15.75" customHeight="1" x14ac:dyDescent="0.3">
      <c r="A1854" s="2" t="s">
        <v>5725</v>
      </c>
      <c r="B1854" s="13" t="s">
        <v>3917</v>
      </c>
      <c r="C1854" s="13" t="s">
        <v>3612</v>
      </c>
      <c r="D1854" s="12" t="s">
        <v>4062</v>
      </c>
      <c r="E1854" s="13" t="s">
        <v>5726</v>
      </c>
      <c r="F1854" s="2">
        <v>6</v>
      </c>
      <c r="G1854" s="15">
        <v>96</v>
      </c>
      <c r="H1854" s="7">
        <f>L1854*'114成績輸入與落點儀表板'!$B$2+M1854*'114成績輸入與落點儀表板'!$B$3+N1854*'114成績輸入與落點儀表板'!$B$4+O1854*'114成績輸入與落點儀表板'!$B$5+P1854*'114成績輸入與落點儀表板'!$B$6+Q1854*'114成績輸入與落點儀表板'!$B$7+R1854*'114成績輸入與落點儀表板'!$B$8+S1854*'114成績輸入與落點儀表板'!$B$9+T1854*'114成績輸入與落點儀表板'!$B$10+U1854*'114成績輸入與落點儀表板'!$B$11+V1854*'114成績輸入與落點儀表板'!$B$12+W1854*'114成績輸入與落點儀表板'!$B$13+X1854*'114成績輸入與落點儀表板'!$B$14+Y1854*'114成績輸入與落點儀表板'!$B$15+Z1854*'114成績輸入與落點儀表板'!$B$16</f>
        <v>0</v>
      </c>
      <c r="I1854" s="8">
        <f t="shared" si="56"/>
        <v>-96</v>
      </c>
      <c r="J1854" s="2" t="str">
        <f t="shared" si="57"/>
        <v>FAIL</v>
      </c>
      <c r="K1854" s="16" t="str">
        <f>IF(AND(IF('114成績輸入與落點儀表板'!$C$2="必須採計",L1854&gt;0,IF('114成績輸入與落點儀表板'!$C$2="不可採計",L1854=0,TRUE)),IF('114成績輸入與落點儀表板'!$C$3="必須採計",M1854&gt;0,IF('114成績輸入與落點儀表板'!$C$3="不可採計",M1854=0,TRUE)),IF('114成績輸入與落點儀表板'!$C$4="必須採計",N1854&gt;0,IF('114成績輸入與落點儀表板'!$C$4="不可採計",N1854=0,TRUE)),IF('114成績輸入與落點儀表板'!$C$5="必須採計",O1854&gt;0,IF('114成績輸入與落點儀表板'!$C$5="不可採計",O1854=0,TRUE)),IF('114成績輸入與落點儀表板'!$C$6="必須採計",P1854&gt;0,IF('114成績輸入與落點儀表板'!$C$6="不可採計",P1854=0,TRUE)),IF('114成績輸入與落點儀表板'!$C$7="必須採計",Q1854&gt;0,IF('114成績輸入與落點儀表板'!$C$7="不可採計",Q1854=0,TRUE)),IF('114成績輸入與落點儀表板'!$C$8="必須採計",R1854&gt;0,IF('114成績輸入與落點儀表板'!$C$8="不可採計",R1854=0,TRUE)),IF('114成績輸入與落點儀表板'!$C$9="必須採計",S1854&gt;0,IF('114成績輸入與落點儀表板'!$C$9="不可採計",S1854=0,TRUE)),IF('114成績輸入與落點儀表板'!$C$10="必須採計",T1854&gt;0,IF('114成績輸入與落點儀表板'!$C$10="不可採計",T1854=0,TRUE)),IF('114成績輸入與落點儀表板'!$C$11="必須採計",U1854&gt;0,IF('114成績輸入與落點儀表板'!$C$11="不可採計",U1854=0,TRUE)),IF('114成績輸入與落點儀表板'!$C$12="必須採計",V1854&gt;0,IF('114成績輸入與落點儀表板'!$C$12="不可採計",V1854=0,TRUE)),IF('114成績輸入與落點儀表板'!$C$13="必須採計",W1854&gt;0,IF('114成績輸入與落點儀表板'!$C$13="不可採計",W1854=0,TRUE)),IF('114成績輸入與落點儀表板'!$C$14="必須採計",X1854&gt;0,IF('114成績輸入與落點儀表板'!$C$14="不可採計",X1854=0,TRUE)),IF('114成績輸入與落點儀表板'!$C$15="必須採計",Y1854&gt;0,IF('114成績輸入與落點儀表板'!$C$15="不可採計",Y1854=0,TRUE)),IF('114成績輸入與落點儀表板'!$C$16="必須採計",Z1854&gt;0,IF('114成績輸入與落點儀表板'!$C$16="不可採計",Z1854=0,TRUE))),"✅ 符合","❌ 不符合")</f>
        <v>✅ 符合</v>
      </c>
      <c r="L1854" s="15">
        <v>1</v>
      </c>
      <c r="M1854" s="15">
        <v>1.5</v>
      </c>
      <c r="N1854" s="15">
        <v>0</v>
      </c>
      <c r="O1854" s="15">
        <v>0</v>
      </c>
      <c r="P1854" s="15">
        <v>0</v>
      </c>
      <c r="Q1854" s="15">
        <v>0</v>
      </c>
      <c r="R1854" s="15">
        <v>0</v>
      </c>
      <c r="S1854" s="15">
        <v>1.5</v>
      </c>
      <c r="T1854" s="15">
        <v>1.5</v>
      </c>
      <c r="U1854" s="15">
        <v>0</v>
      </c>
      <c r="V1854" s="15">
        <v>0</v>
      </c>
      <c r="W1854" s="15">
        <v>0</v>
      </c>
      <c r="X1854" s="15">
        <v>0</v>
      </c>
      <c r="Y1854" s="15">
        <v>0</v>
      </c>
      <c r="Z1854" s="15">
        <v>0</v>
      </c>
    </row>
    <row r="1855" spans="1:26" x14ac:dyDescent="0.3">
      <c r="A1855" s="2" t="s">
        <v>5727</v>
      </c>
      <c r="B1855" s="13" t="s">
        <v>3917</v>
      </c>
      <c r="C1855" s="13" t="s">
        <v>450</v>
      </c>
      <c r="D1855" s="12" t="s">
        <v>4062</v>
      </c>
      <c r="E1855" s="13" t="s">
        <v>5728</v>
      </c>
      <c r="F1855" s="2">
        <v>2</v>
      </c>
      <c r="G1855" s="15">
        <v>97</v>
      </c>
      <c r="H1855" s="7">
        <f>L1855*'114成績輸入與落點儀表板'!$B$2+M1855*'114成績輸入與落點儀表板'!$B$3+N1855*'114成績輸入與落點儀表板'!$B$4+O1855*'114成績輸入與落點儀表板'!$B$5+P1855*'114成績輸入與落點儀表板'!$B$6+Q1855*'114成績輸入與落點儀表板'!$B$7+R1855*'114成績輸入與落點儀表板'!$B$8+S1855*'114成績輸入與落點儀表板'!$B$9+T1855*'114成績輸入與落點儀表板'!$B$10+U1855*'114成績輸入與落點儀表板'!$B$11+V1855*'114成績輸入與落點儀表板'!$B$12+W1855*'114成績輸入與落點儀表板'!$B$13+X1855*'114成績輸入與落點儀表板'!$B$14+Y1855*'114成績輸入與落點儀表板'!$B$15+Z1855*'114成績輸入與落點儀表板'!$B$16</f>
        <v>0</v>
      </c>
      <c r="I1855" s="8">
        <f t="shared" si="56"/>
        <v>-97</v>
      </c>
      <c r="J1855" s="2" t="str">
        <f t="shared" si="57"/>
        <v>FAIL</v>
      </c>
      <c r="K1855" s="16" t="str">
        <f>IF(AND(IF('114成績輸入與落點儀表板'!$C$2="必須採計",L1855&gt;0,IF('114成績輸入與落點儀表板'!$C$2="不可採計",L1855=0,TRUE)),IF('114成績輸入與落點儀表板'!$C$3="必須採計",M1855&gt;0,IF('114成績輸入與落點儀表板'!$C$3="不可採計",M1855=0,TRUE)),IF('114成績輸入與落點儀表板'!$C$4="必須採計",N1855&gt;0,IF('114成績輸入與落點儀表板'!$C$4="不可採計",N1855=0,TRUE)),IF('114成績輸入與落點儀表板'!$C$5="必須採計",O1855&gt;0,IF('114成績輸入與落點儀表板'!$C$5="不可採計",O1855=0,TRUE)),IF('114成績輸入與落點儀表板'!$C$6="必須採計",P1855&gt;0,IF('114成績輸入與落點儀表板'!$C$6="不可採計",P1855=0,TRUE)),IF('114成績輸入與落點儀表板'!$C$7="必須採計",Q1855&gt;0,IF('114成績輸入與落點儀表板'!$C$7="不可採計",Q1855=0,TRUE)),IF('114成績輸入與落點儀表板'!$C$8="必須採計",R1855&gt;0,IF('114成績輸入與落點儀表板'!$C$8="不可採計",R1855=0,TRUE)),IF('114成績輸入與落點儀表板'!$C$9="必須採計",S1855&gt;0,IF('114成績輸入與落點儀表板'!$C$9="不可採計",S1855=0,TRUE)),IF('114成績輸入與落點儀表板'!$C$10="必須採計",T1855&gt;0,IF('114成績輸入與落點儀表板'!$C$10="不可採計",T1855=0,TRUE)),IF('114成績輸入與落點儀表板'!$C$11="必須採計",U1855&gt;0,IF('114成績輸入與落點儀表板'!$C$11="不可採計",U1855=0,TRUE)),IF('114成績輸入與落點儀表板'!$C$12="必須採計",V1855&gt;0,IF('114成績輸入與落點儀表板'!$C$12="不可採計",V1855=0,TRUE)),IF('114成績輸入與落點儀表板'!$C$13="必須採計",W1855&gt;0,IF('114成績輸入與落點儀表板'!$C$13="不可採計",W1855=0,TRUE)),IF('114成績輸入與落點儀表板'!$C$14="必須採計",X1855&gt;0,IF('114成績輸入與落點儀表板'!$C$14="不可採計",X1855=0,TRUE)),IF('114成績輸入與落點儀表板'!$C$15="必須採計",Y1855&gt;0,IF('114成績輸入與落點儀表板'!$C$15="不可採計",Y1855=0,TRUE)),IF('114成績輸入與落點儀表板'!$C$16="必須採計",Z1855&gt;0,IF('114成績輸入與落點儀表板'!$C$16="不可採計",Z1855=0,TRUE))),"✅ 符合","❌ 不符合")</f>
        <v>✅ 符合</v>
      </c>
      <c r="L1855" s="15">
        <v>1</v>
      </c>
      <c r="M1855" s="15">
        <v>1</v>
      </c>
      <c r="N1855" s="15">
        <v>0</v>
      </c>
      <c r="O1855" s="15">
        <v>0</v>
      </c>
      <c r="P1855" s="15">
        <v>0</v>
      </c>
      <c r="Q1855" s="15">
        <v>0</v>
      </c>
      <c r="R1855" s="15">
        <v>0</v>
      </c>
      <c r="S1855" s="15">
        <v>1</v>
      </c>
      <c r="T1855" s="15">
        <v>2</v>
      </c>
      <c r="U1855" s="15">
        <v>0</v>
      </c>
      <c r="V1855" s="15">
        <v>0</v>
      </c>
      <c r="W1855" s="15">
        <v>0</v>
      </c>
      <c r="X1855" s="15">
        <v>0</v>
      </c>
      <c r="Y1855" s="15">
        <v>0</v>
      </c>
      <c r="Z1855" s="15">
        <v>0</v>
      </c>
    </row>
    <row r="1856" spans="1:26" ht="15.75" customHeight="1" x14ac:dyDescent="0.3">
      <c r="A1856" s="2" t="s">
        <v>5729</v>
      </c>
      <c r="B1856" s="13" t="s">
        <v>3917</v>
      </c>
      <c r="C1856" s="13" t="s">
        <v>242</v>
      </c>
      <c r="D1856" s="12" t="s">
        <v>103</v>
      </c>
      <c r="E1856" s="13" t="s">
        <v>3943</v>
      </c>
      <c r="F1856" s="2">
        <v>21</v>
      </c>
      <c r="G1856" s="15">
        <v>134</v>
      </c>
      <c r="H1856" s="7">
        <f>L1856*'114成績輸入與落點儀表板'!$B$2+M1856*'114成績輸入與落點儀表板'!$B$3+N1856*'114成績輸入與落點儀表板'!$B$4+O1856*'114成績輸入與落點儀表板'!$B$5+P1856*'114成績輸入與落點儀表板'!$B$6+Q1856*'114成績輸入與落點儀表板'!$B$7+R1856*'114成績輸入與落點儀表板'!$B$8+S1856*'114成績輸入與落點儀表板'!$B$9+T1856*'114成績輸入與落點儀表板'!$B$10+U1856*'114成績輸入與落點儀表板'!$B$11+V1856*'114成績輸入與落點儀表板'!$B$12+W1856*'114成績輸入與落點儀表板'!$B$13+X1856*'114成績輸入與落點儀表板'!$B$14+Y1856*'114成績輸入與落點儀表板'!$B$15+Z1856*'114成績輸入與落點儀表板'!$B$16</f>
        <v>0</v>
      </c>
      <c r="I1856" s="8">
        <f t="shared" si="56"/>
        <v>-134</v>
      </c>
      <c r="J1856" s="2" t="str">
        <f t="shared" si="57"/>
        <v>FAIL</v>
      </c>
      <c r="K1856" s="16" t="str">
        <f>IF(AND(IF('114成績輸入與落點儀表板'!$C$2="必須採計",L1856&gt;0,IF('114成績輸入與落點儀表板'!$C$2="不可採計",L1856=0,TRUE)),IF('114成績輸入與落點儀表板'!$C$3="必須採計",M1856&gt;0,IF('114成績輸入與落點儀表板'!$C$3="不可採計",M1856=0,TRUE)),IF('114成績輸入與落點儀表板'!$C$4="必須採計",N1856&gt;0,IF('114成績輸入與落點儀表板'!$C$4="不可採計",N1856=0,TRUE)),IF('114成績輸入與落點儀表板'!$C$5="必須採計",O1856&gt;0,IF('114成績輸入與落點儀表板'!$C$5="不可採計",O1856=0,TRUE)),IF('114成績輸入與落點儀表板'!$C$6="必須採計",P1856&gt;0,IF('114成績輸入與落點儀表板'!$C$6="不可採計",P1856=0,TRUE)),IF('114成績輸入與落點儀表板'!$C$7="必須採計",Q1856&gt;0,IF('114成績輸入與落點儀表板'!$C$7="不可採計",Q1856=0,TRUE)),IF('114成績輸入與落點儀表板'!$C$8="必須採計",R1856&gt;0,IF('114成績輸入與落點儀表板'!$C$8="不可採計",R1856=0,TRUE)),IF('114成績輸入與落點儀表板'!$C$9="必須採計",S1856&gt;0,IF('114成績輸入與落點儀表板'!$C$9="不可採計",S1856=0,TRUE)),IF('114成績輸入與落點儀表板'!$C$10="必須採計",T1856&gt;0,IF('114成績輸入與落點儀表板'!$C$10="不可採計",T1856=0,TRUE)),IF('114成績輸入與落點儀表板'!$C$11="必須採計",U1856&gt;0,IF('114成績輸入與落點儀表板'!$C$11="不可採計",U1856=0,TRUE)),IF('114成績輸入與落點儀表板'!$C$12="必須採計",V1856&gt;0,IF('114成績輸入與落點儀表板'!$C$12="不可採計",V1856=0,TRUE)),IF('114成績輸入與落點儀表板'!$C$13="必須採計",W1856&gt;0,IF('114成績輸入與落點儀表板'!$C$13="不可採計",W1856=0,TRUE)),IF('114成績輸入與落點儀表板'!$C$14="必須採計",X1856&gt;0,IF('114成績輸入與落點儀表板'!$C$14="不可採計",X1856=0,TRUE)),IF('114成績輸入與落點儀表板'!$C$15="必須採計",Y1856&gt;0,IF('114成績輸入與落點儀表板'!$C$15="不可採計",Y1856=0,TRUE)),IF('114成績輸入與落點儀表板'!$C$16="必須採計",Z1856&gt;0,IF('114成績輸入與落點儀表板'!$C$16="不可採計",Z1856=0,TRUE))),"✅ 符合","❌ 不符合")</f>
        <v>✅ 符合</v>
      </c>
      <c r="L1856" s="15">
        <v>1</v>
      </c>
      <c r="M1856" s="15">
        <v>1</v>
      </c>
      <c r="N1856" s="15">
        <v>2</v>
      </c>
      <c r="O1856" s="15">
        <v>0</v>
      </c>
      <c r="P1856" s="15">
        <v>0</v>
      </c>
      <c r="Q1856" s="15">
        <v>0</v>
      </c>
      <c r="R1856" s="15">
        <v>1</v>
      </c>
      <c r="S1856" s="15">
        <v>0</v>
      </c>
      <c r="T1856" s="15">
        <v>0</v>
      </c>
      <c r="U1856" s="15">
        <v>0</v>
      </c>
      <c r="V1856" s="15">
        <v>0</v>
      </c>
      <c r="W1856" s="15">
        <v>0</v>
      </c>
      <c r="X1856" s="15">
        <v>0</v>
      </c>
      <c r="Y1856" s="15">
        <v>0</v>
      </c>
      <c r="Z1856" s="15">
        <v>0</v>
      </c>
    </row>
    <row r="1857" spans="1:26" x14ac:dyDescent="0.3">
      <c r="A1857" s="2" t="s">
        <v>5730</v>
      </c>
      <c r="B1857" s="13" t="s">
        <v>3917</v>
      </c>
      <c r="C1857" s="13" t="s">
        <v>859</v>
      </c>
      <c r="D1857" s="12" t="s">
        <v>103</v>
      </c>
      <c r="E1857" s="13" t="s">
        <v>5731</v>
      </c>
      <c r="F1857" s="2">
        <v>18</v>
      </c>
      <c r="G1857" s="15">
        <v>118.5</v>
      </c>
      <c r="H1857" s="7">
        <f>L1857*'114成績輸入與落點儀表板'!$B$2+M1857*'114成績輸入與落點儀表板'!$B$3+N1857*'114成績輸入與落點儀表板'!$B$4+O1857*'114成績輸入與落點儀表板'!$B$5+P1857*'114成績輸入與落點儀表板'!$B$6+Q1857*'114成績輸入與落點儀表板'!$B$7+R1857*'114成績輸入與落點儀表板'!$B$8+S1857*'114成績輸入與落點儀表板'!$B$9+T1857*'114成績輸入與落點儀表板'!$B$10+U1857*'114成績輸入與落點儀表板'!$B$11+V1857*'114成績輸入與落點儀表板'!$B$12+W1857*'114成績輸入與落點儀表板'!$B$13+X1857*'114成績輸入與落點儀表板'!$B$14+Y1857*'114成績輸入與落點儀表板'!$B$15+Z1857*'114成績輸入與落點儀表板'!$B$16</f>
        <v>0</v>
      </c>
      <c r="I1857" s="8">
        <f t="shared" si="56"/>
        <v>-118.5</v>
      </c>
      <c r="J1857" s="2" t="str">
        <f t="shared" si="57"/>
        <v>FAIL</v>
      </c>
      <c r="K1857" s="16" t="str">
        <f>IF(AND(IF('114成績輸入與落點儀表板'!$C$2="必須採計",L1857&gt;0,IF('114成績輸入與落點儀表板'!$C$2="不可採計",L1857=0,TRUE)),IF('114成績輸入與落點儀表板'!$C$3="必須採計",M1857&gt;0,IF('114成績輸入與落點儀表板'!$C$3="不可採計",M1857=0,TRUE)),IF('114成績輸入與落點儀表板'!$C$4="必須採計",N1857&gt;0,IF('114成績輸入與落點儀表板'!$C$4="不可採計",N1857=0,TRUE)),IF('114成績輸入與落點儀表板'!$C$5="必須採計",O1857&gt;0,IF('114成績輸入與落點儀表板'!$C$5="不可採計",O1857=0,TRUE)),IF('114成績輸入與落點儀表板'!$C$6="必須採計",P1857&gt;0,IF('114成績輸入與落點儀表板'!$C$6="不可採計",P1857=0,TRUE)),IF('114成績輸入與落點儀表板'!$C$7="必須採計",Q1857&gt;0,IF('114成績輸入與落點儀表板'!$C$7="不可採計",Q1857=0,TRUE)),IF('114成績輸入與落點儀表板'!$C$8="必須採計",R1857&gt;0,IF('114成績輸入與落點儀表板'!$C$8="不可採計",R1857=0,TRUE)),IF('114成績輸入與落點儀表板'!$C$9="必須採計",S1857&gt;0,IF('114成績輸入與落點儀表板'!$C$9="不可採計",S1857=0,TRUE)),IF('114成績輸入與落點儀表板'!$C$10="必須採計",T1857&gt;0,IF('114成績輸入與落點儀表板'!$C$10="不可採計",T1857=0,TRUE)),IF('114成績輸入與落點儀表板'!$C$11="必須採計",U1857&gt;0,IF('114成績輸入與落點儀表板'!$C$11="不可採計",U1857=0,TRUE)),IF('114成績輸入與落點儀表板'!$C$12="必須採計",V1857&gt;0,IF('114成績輸入與落點儀表板'!$C$12="不可採計",V1857=0,TRUE)),IF('114成績輸入與落點儀表板'!$C$13="必須採計",W1857&gt;0,IF('114成績輸入與落點儀表板'!$C$13="不可採計",W1857=0,TRUE)),IF('114成績輸入與落點儀表板'!$C$14="必須採計",X1857&gt;0,IF('114成績輸入與落點儀表板'!$C$14="不可採計",X1857=0,TRUE)),IF('114成績輸入與落點儀表板'!$C$15="必須採計",Y1857&gt;0,IF('114成績輸入與落點儀表板'!$C$15="不可採計",Y1857=0,TRUE)),IF('114成績輸入與落點儀表板'!$C$16="必須採計",Z1857&gt;0,IF('114成績輸入與落點儀表板'!$C$16="不可採計",Z1857=0,TRUE))),"✅ 符合","❌ 不符合")</f>
        <v>✅ 符合</v>
      </c>
      <c r="L1857" s="15">
        <v>1</v>
      </c>
      <c r="M1857" s="15">
        <v>1.5</v>
      </c>
      <c r="N1857" s="15">
        <v>1</v>
      </c>
      <c r="O1857" s="15">
        <v>0</v>
      </c>
      <c r="P1857" s="15">
        <v>0</v>
      </c>
      <c r="Q1857" s="15">
        <v>0</v>
      </c>
      <c r="R1857" s="15">
        <v>1.5</v>
      </c>
      <c r="S1857" s="15">
        <v>0</v>
      </c>
      <c r="T1857" s="15">
        <v>0</v>
      </c>
      <c r="U1857" s="15">
        <v>0</v>
      </c>
      <c r="V1857" s="15">
        <v>0</v>
      </c>
      <c r="W1857" s="15">
        <v>0</v>
      </c>
      <c r="X1857" s="15">
        <v>0</v>
      </c>
      <c r="Y1857" s="15">
        <v>0</v>
      </c>
      <c r="Z1857" s="15">
        <v>0</v>
      </c>
    </row>
    <row r="1858" spans="1:26" ht="15.75" customHeight="1" x14ac:dyDescent="0.3">
      <c r="A1858" s="2" t="s">
        <v>5732</v>
      </c>
      <c r="B1858" s="13" t="s">
        <v>3917</v>
      </c>
      <c r="C1858" s="13" t="s">
        <v>245</v>
      </c>
      <c r="D1858" s="12" t="s">
        <v>73</v>
      </c>
      <c r="E1858" s="13" t="s">
        <v>4900</v>
      </c>
      <c r="F1858" s="2">
        <v>11</v>
      </c>
      <c r="G1858" s="15">
        <v>144</v>
      </c>
      <c r="H1858" s="7">
        <f>L1858*'114成績輸入與落點儀表板'!$B$2+M1858*'114成績輸入與落點儀表板'!$B$3+N1858*'114成績輸入與落點儀表板'!$B$4+O1858*'114成績輸入與落點儀表板'!$B$5+P1858*'114成績輸入與落點儀表板'!$B$6+Q1858*'114成績輸入與落點儀表板'!$B$7+R1858*'114成績輸入與落點儀表板'!$B$8+S1858*'114成績輸入與落點儀表板'!$B$9+T1858*'114成績輸入與落點儀表板'!$B$10+U1858*'114成績輸入與落點儀表板'!$B$11+V1858*'114成績輸入與落點儀表板'!$B$12+W1858*'114成績輸入與落點儀表板'!$B$13+X1858*'114成績輸入與落點儀表板'!$B$14+Y1858*'114成績輸入與落點儀表板'!$B$15+Z1858*'114成績輸入與落點儀表板'!$B$16</f>
        <v>0</v>
      </c>
      <c r="I1858" s="8">
        <f t="shared" ref="I1858:I1901" si="58">IF(G1858="","",H1858-G1858)</f>
        <v>-144</v>
      </c>
      <c r="J1858" s="2" t="str">
        <f t="shared" ref="J1858:J1901" si="59">IF(G1858="","無錄取資料",IF(I1858&gt;=0,"PASS","FAIL"))</f>
        <v>FAIL</v>
      </c>
      <c r="K1858" s="16" t="str">
        <f>IF(AND(IF('114成績輸入與落點儀表板'!$C$2="必須採計",L1858&gt;0,IF('114成績輸入與落點儀表板'!$C$2="不可採計",L1858=0,TRUE)),IF('114成績輸入與落點儀表板'!$C$3="必須採計",M1858&gt;0,IF('114成績輸入與落點儀表板'!$C$3="不可採計",M1858=0,TRUE)),IF('114成績輸入與落點儀表板'!$C$4="必須採計",N1858&gt;0,IF('114成績輸入與落點儀表板'!$C$4="不可採計",N1858=0,TRUE)),IF('114成績輸入與落點儀表板'!$C$5="必須採計",O1858&gt;0,IF('114成績輸入與落點儀表板'!$C$5="不可採計",O1858=0,TRUE)),IF('114成績輸入與落點儀表板'!$C$6="必須採計",P1858&gt;0,IF('114成績輸入與落點儀表板'!$C$6="不可採計",P1858=0,TRUE)),IF('114成績輸入與落點儀表板'!$C$7="必須採計",Q1858&gt;0,IF('114成績輸入與落點儀表板'!$C$7="不可採計",Q1858=0,TRUE)),IF('114成績輸入與落點儀表板'!$C$8="必須採計",R1858&gt;0,IF('114成績輸入與落點儀表板'!$C$8="不可採計",R1858=0,TRUE)),IF('114成績輸入與落點儀表板'!$C$9="必須採計",S1858&gt;0,IF('114成績輸入與落點儀表板'!$C$9="不可採計",S1858=0,TRUE)),IF('114成績輸入與落點儀表板'!$C$10="必須採計",T1858&gt;0,IF('114成績輸入與落點儀表板'!$C$10="不可採計",T1858=0,TRUE)),IF('114成績輸入與落點儀表板'!$C$11="必須採計",U1858&gt;0,IF('114成績輸入與落點儀表板'!$C$11="不可採計",U1858=0,TRUE)),IF('114成績輸入與落點儀表板'!$C$12="必須採計",V1858&gt;0,IF('114成績輸入與落點儀表板'!$C$12="不可採計",V1858=0,TRUE)),IF('114成績輸入與落點儀表板'!$C$13="必須採計",W1858&gt;0,IF('114成績輸入與落點儀表板'!$C$13="不可採計",W1858=0,TRUE)),IF('114成績輸入與落點儀表板'!$C$14="必須採計",X1858&gt;0,IF('114成績輸入與落點儀表板'!$C$14="不可採計",X1858=0,TRUE)),IF('114成績輸入與落點儀表板'!$C$15="必須採計",Y1858&gt;0,IF('114成績輸入與落點儀表板'!$C$15="不可採計",Y1858=0,TRUE)),IF('114成績輸入與落點儀表板'!$C$16="必須採計",Z1858&gt;0,IF('114成績輸入與落點儀表板'!$C$16="不可採計",Z1858=0,TRUE))),"✅ 符合","❌ 不符合")</f>
        <v>✅ 符合</v>
      </c>
      <c r="L1858" s="15">
        <v>1</v>
      </c>
      <c r="M1858" s="15">
        <v>2</v>
      </c>
      <c r="N1858" s="15">
        <v>1</v>
      </c>
      <c r="O1858" s="15">
        <v>0</v>
      </c>
      <c r="P1858" s="15">
        <v>0</v>
      </c>
      <c r="Q1858" s="15">
        <v>0</v>
      </c>
      <c r="R1858" s="15">
        <v>1</v>
      </c>
      <c r="S1858" s="15">
        <v>0</v>
      </c>
      <c r="T1858" s="15">
        <v>0</v>
      </c>
      <c r="U1858" s="15">
        <v>0</v>
      </c>
      <c r="V1858" s="15">
        <v>0</v>
      </c>
      <c r="W1858" s="15">
        <v>0</v>
      </c>
      <c r="X1858" s="15">
        <v>0</v>
      </c>
      <c r="Y1858" s="15">
        <v>0</v>
      </c>
      <c r="Z1858" s="15">
        <v>0</v>
      </c>
    </row>
    <row r="1859" spans="1:26" x14ac:dyDescent="0.3">
      <c r="A1859" s="2" t="s">
        <v>5733</v>
      </c>
      <c r="B1859" s="13" t="s">
        <v>3948</v>
      </c>
      <c r="C1859" s="13" t="s">
        <v>159</v>
      </c>
      <c r="D1859" s="12" t="s">
        <v>103</v>
      </c>
      <c r="E1859" s="13" t="s">
        <v>5734</v>
      </c>
      <c r="F1859" s="2">
        <v>17</v>
      </c>
      <c r="G1859" s="15">
        <v>92.5</v>
      </c>
      <c r="H1859" s="7">
        <f>L1859*'114成績輸入與落點儀表板'!$B$2+M1859*'114成績輸入與落點儀表板'!$B$3+N1859*'114成績輸入與落點儀表板'!$B$4+O1859*'114成績輸入與落點儀表板'!$B$5+P1859*'114成績輸入與落點儀表板'!$B$6+Q1859*'114成績輸入與落點儀表板'!$B$7+R1859*'114成績輸入與落點儀表板'!$B$8+S1859*'114成績輸入與落點儀表板'!$B$9+T1859*'114成績輸入與落點儀表板'!$B$10+U1859*'114成績輸入與落點儀表板'!$B$11+V1859*'114成績輸入與落點儀表板'!$B$12+W1859*'114成績輸入與落點儀表板'!$B$13+X1859*'114成績輸入與落點儀表板'!$B$14+Y1859*'114成績輸入與落點儀表板'!$B$15+Z1859*'114成績輸入與落點儀表板'!$B$16</f>
        <v>0</v>
      </c>
      <c r="I1859" s="8">
        <f t="shared" si="58"/>
        <v>-92.5</v>
      </c>
      <c r="J1859" s="2" t="str">
        <f t="shared" si="59"/>
        <v>FAIL</v>
      </c>
      <c r="K1859" s="16" t="str">
        <f>IF(AND(IF('114成績輸入與落點儀表板'!$C$2="必須採計",L1859&gt;0,IF('114成績輸入與落點儀表板'!$C$2="不可採計",L1859=0,TRUE)),IF('114成績輸入與落點儀表板'!$C$3="必須採計",M1859&gt;0,IF('114成績輸入與落點儀表板'!$C$3="不可採計",M1859=0,TRUE)),IF('114成績輸入與落點儀表板'!$C$4="必須採計",N1859&gt;0,IF('114成績輸入與落點儀表板'!$C$4="不可採計",N1859=0,TRUE)),IF('114成績輸入與落點儀表板'!$C$5="必須採計",O1859&gt;0,IF('114成績輸入與落點儀表板'!$C$5="不可採計",O1859=0,TRUE)),IF('114成績輸入與落點儀表板'!$C$6="必須採計",P1859&gt;0,IF('114成績輸入與落點儀表板'!$C$6="不可採計",P1859=0,TRUE)),IF('114成績輸入與落點儀表板'!$C$7="必須採計",Q1859&gt;0,IF('114成績輸入與落點儀表板'!$C$7="不可採計",Q1859=0,TRUE)),IF('114成績輸入與落點儀表板'!$C$8="必須採計",R1859&gt;0,IF('114成績輸入與落點儀表板'!$C$8="不可採計",R1859=0,TRUE)),IF('114成績輸入與落點儀表板'!$C$9="必須採計",S1859&gt;0,IF('114成績輸入與落點儀表板'!$C$9="不可採計",S1859=0,TRUE)),IF('114成績輸入與落點儀表板'!$C$10="必須採計",T1859&gt;0,IF('114成績輸入與落點儀表板'!$C$10="不可採計",T1859=0,TRUE)),IF('114成績輸入與落點儀表板'!$C$11="必須採計",U1859&gt;0,IF('114成績輸入與落點儀表板'!$C$11="不可採計",U1859=0,TRUE)),IF('114成績輸入與落點儀表板'!$C$12="必須採計",V1859&gt;0,IF('114成績輸入與落點儀表板'!$C$12="不可採計",V1859=0,TRUE)),IF('114成績輸入與落點儀表板'!$C$13="必須採計",W1859&gt;0,IF('114成績輸入與落點儀表板'!$C$13="不可採計",W1859=0,TRUE)),IF('114成績輸入與落點儀表板'!$C$14="必須採計",X1859&gt;0,IF('114成績輸入與落點儀表板'!$C$14="不可採計",X1859=0,TRUE)),IF('114成績輸入與落點儀表板'!$C$15="必須採計",Y1859&gt;0,IF('114成績輸入與落點儀表板'!$C$15="不可採計",Y1859=0,TRUE)),IF('114成績輸入與落點儀表板'!$C$16="必須採計",Z1859&gt;0,IF('114成績輸入與落點儀表板'!$C$16="不可採計",Z1859=0,TRUE))),"✅ 符合","❌ 不符合")</f>
        <v>✅ 符合</v>
      </c>
      <c r="L1859" s="15">
        <v>1.5</v>
      </c>
      <c r="M1859" s="15">
        <v>0</v>
      </c>
      <c r="N1859" s="15">
        <v>0</v>
      </c>
      <c r="O1859" s="15">
        <v>0</v>
      </c>
      <c r="P1859" s="15">
        <v>2</v>
      </c>
      <c r="Q1859" s="15">
        <v>0</v>
      </c>
      <c r="R1859" s="15">
        <v>2</v>
      </c>
      <c r="S1859" s="15">
        <v>0</v>
      </c>
      <c r="T1859" s="15">
        <v>0</v>
      </c>
      <c r="U1859" s="15">
        <v>0</v>
      </c>
      <c r="V1859" s="15">
        <v>0</v>
      </c>
      <c r="W1859" s="15">
        <v>0</v>
      </c>
      <c r="X1859" s="15">
        <v>0</v>
      </c>
      <c r="Y1859" s="15">
        <v>0</v>
      </c>
      <c r="Z1859" s="15">
        <v>0</v>
      </c>
    </row>
    <row r="1860" spans="1:26" ht="15.75" customHeight="1" x14ac:dyDescent="0.3">
      <c r="A1860" s="2" t="s">
        <v>5735</v>
      </c>
      <c r="B1860" s="13" t="s">
        <v>3948</v>
      </c>
      <c r="C1860" s="13" t="s">
        <v>162</v>
      </c>
      <c r="D1860" s="12" t="s">
        <v>103</v>
      </c>
      <c r="E1860" s="13" t="s">
        <v>5736</v>
      </c>
      <c r="F1860" s="2">
        <v>16</v>
      </c>
      <c r="G1860" s="15">
        <v>116</v>
      </c>
      <c r="H1860" s="7">
        <f>L1860*'114成績輸入與落點儀表板'!$B$2+M1860*'114成績輸入與落點儀表板'!$B$3+N1860*'114成績輸入與落點儀表板'!$B$4+O1860*'114成績輸入與落點儀表板'!$B$5+P1860*'114成績輸入與落點儀表板'!$B$6+Q1860*'114成績輸入與落點儀表板'!$B$7+R1860*'114成績輸入與落點儀表板'!$B$8+S1860*'114成績輸入與落點儀表板'!$B$9+T1860*'114成績輸入與落點儀表板'!$B$10+U1860*'114成績輸入與落點儀表板'!$B$11+V1860*'114成績輸入與落點儀表板'!$B$12+W1860*'114成績輸入與落點儀表板'!$B$13+X1860*'114成績輸入與落點儀表板'!$B$14+Y1860*'114成績輸入與落點儀表板'!$B$15+Z1860*'114成績輸入與落點儀表板'!$B$16</f>
        <v>0</v>
      </c>
      <c r="I1860" s="8">
        <f t="shared" si="58"/>
        <v>-116</v>
      </c>
      <c r="J1860" s="2" t="str">
        <f t="shared" si="59"/>
        <v>FAIL</v>
      </c>
      <c r="K1860" s="16" t="str">
        <f>IF(AND(IF('114成績輸入與落點儀表板'!$C$2="必須採計",L1860&gt;0,IF('114成績輸入與落點儀表板'!$C$2="不可採計",L1860=0,TRUE)),IF('114成績輸入與落點儀表板'!$C$3="必須採計",M1860&gt;0,IF('114成績輸入與落點儀表板'!$C$3="不可採計",M1860=0,TRUE)),IF('114成績輸入與落點儀表板'!$C$4="必須採計",N1860&gt;0,IF('114成績輸入與落點儀表板'!$C$4="不可採計",N1860=0,TRUE)),IF('114成績輸入與落點儀表板'!$C$5="必須採計",O1860&gt;0,IF('114成績輸入與落點儀表板'!$C$5="不可採計",O1860=0,TRUE)),IF('114成績輸入與落點儀表板'!$C$6="必須採計",P1860&gt;0,IF('114成績輸入與落點儀表板'!$C$6="不可採計",P1860=0,TRUE)),IF('114成績輸入與落點儀表板'!$C$7="必須採計",Q1860&gt;0,IF('114成績輸入與落點儀表板'!$C$7="不可採計",Q1860=0,TRUE)),IF('114成績輸入與落點儀表板'!$C$8="必須採計",R1860&gt;0,IF('114成績輸入與落點儀表板'!$C$8="不可採計",R1860=0,TRUE)),IF('114成績輸入與落點儀表板'!$C$9="必須採計",S1860&gt;0,IF('114成績輸入與落點儀表板'!$C$9="不可採計",S1860=0,TRUE)),IF('114成績輸入與落點儀表板'!$C$10="必須採計",T1860&gt;0,IF('114成績輸入與落點儀表板'!$C$10="不可採計",T1860=0,TRUE)),IF('114成績輸入與落點儀表板'!$C$11="必須採計",U1860&gt;0,IF('114成績輸入與落點儀表板'!$C$11="不可採計",U1860=0,TRUE)),IF('114成績輸入與落點儀表板'!$C$12="必須採計",V1860&gt;0,IF('114成績輸入與落點儀表板'!$C$12="不可採計",V1860=0,TRUE)),IF('114成績輸入與落點儀表板'!$C$13="必須採計",W1860&gt;0,IF('114成績輸入與落點儀表板'!$C$13="不可採計",W1860=0,TRUE)),IF('114成績輸入與落點儀表板'!$C$14="必須採計",X1860&gt;0,IF('114成績輸入與落點儀表板'!$C$14="不可採計",X1860=0,TRUE)),IF('114成績輸入與落點儀表板'!$C$15="必須採計",Y1860&gt;0,IF('114成績輸入與落點儀表板'!$C$15="不可採計",Y1860=0,TRUE)),IF('114成績輸入與落點儀表板'!$C$16="必須採計",Z1860&gt;0,IF('114成績輸入與落點儀表板'!$C$16="不可採計",Z1860=0,TRUE))),"✅ 符合","❌ 不符合")</f>
        <v>✅ 符合</v>
      </c>
      <c r="L1860" s="15">
        <v>1</v>
      </c>
      <c r="M1860" s="15">
        <v>1</v>
      </c>
      <c r="N1860" s="15">
        <v>0</v>
      </c>
      <c r="O1860" s="15">
        <v>0</v>
      </c>
      <c r="P1860" s="15">
        <v>2</v>
      </c>
      <c r="Q1860" s="15">
        <v>0</v>
      </c>
      <c r="R1860" s="15">
        <v>2</v>
      </c>
      <c r="S1860" s="15">
        <v>2</v>
      </c>
      <c r="T1860" s="15">
        <v>0</v>
      </c>
      <c r="U1860" s="15">
        <v>0</v>
      </c>
      <c r="V1860" s="15">
        <v>0</v>
      </c>
      <c r="W1860" s="15">
        <v>0</v>
      </c>
      <c r="X1860" s="15">
        <v>0</v>
      </c>
      <c r="Y1860" s="15">
        <v>0</v>
      </c>
      <c r="Z1860" s="15">
        <v>0</v>
      </c>
    </row>
    <row r="1861" spans="1:26" x14ac:dyDescent="0.3">
      <c r="A1861" s="2" t="s">
        <v>5737</v>
      </c>
      <c r="B1861" s="13" t="s">
        <v>3948</v>
      </c>
      <c r="C1861" s="13" t="s">
        <v>3953</v>
      </c>
      <c r="D1861" s="12" t="s">
        <v>103</v>
      </c>
      <c r="E1861" s="13" t="s">
        <v>4906</v>
      </c>
      <c r="F1861" s="2">
        <v>15</v>
      </c>
      <c r="G1861" s="15">
        <v>46</v>
      </c>
      <c r="H1861" s="7">
        <f>L1861*'114成績輸入與落點儀表板'!$B$2+M1861*'114成績輸入與落點儀表板'!$B$3+N1861*'114成績輸入與落點儀表板'!$B$4+O1861*'114成績輸入與落點儀表板'!$B$5+P1861*'114成績輸入與落點儀表板'!$B$6+Q1861*'114成績輸入與落點儀表板'!$B$7+R1861*'114成績輸入與落點儀表板'!$B$8+S1861*'114成績輸入與落點儀表板'!$B$9+T1861*'114成績輸入與落點儀表板'!$B$10+U1861*'114成績輸入與落點儀表板'!$B$11+V1861*'114成績輸入與落點儀表板'!$B$12+W1861*'114成績輸入與落點儀表板'!$B$13+X1861*'114成績輸入與落點儀表板'!$B$14+Y1861*'114成績輸入與落點儀表板'!$B$15+Z1861*'114成績輸入與落點儀表板'!$B$16</f>
        <v>0</v>
      </c>
      <c r="I1861" s="8">
        <f t="shared" si="58"/>
        <v>-46</v>
      </c>
      <c r="J1861" s="2" t="str">
        <f t="shared" si="59"/>
        <v>FAIL</v>
      </c>
      <c r="K1861" s="16" t="str">
        <f>IF(AND(IF('114成績輸入與落點儀表板'!$C$2="必須採計",L1861&gt;0,IF('114成績輸入與落點儀表板'!$C$2="不可採計",L1861=0,TRUE)),IF('114成績輸入與落點儀表板'!$C$3="必須採計",M1861&gt;0,IF('114成績輸入與落點儀表板'!$C$3="不可採計",M1861=0,TRUE)),IF('114成績輸入與落點儀表板'!$C$4="必須採計",N1861&gt;0,IF('114成績輸入與落點儀表板'!$C$4="不可採計",N1861=0,TRUE)),IF('114成績輸入與落點儀表板'!$C$5="必須採計",O1861&gt;0,IF('114成績輸入與落點儀表板'!$C$5="不可採計",O1861=0,TRUE)),IF('114成績輸入與落點儀表板'!$C$6="必須採計",P1861&gt;0,IF('114成績輸入與落點儀表板'!$C$6="不可採計",P1861=0,TRUE)),IF('114成績輸入與落點儀表板'!$C$7="必須採計",Q1861&gt;0,IF('114成績輸入與落點儀表板'!$C$7="不可採計",Q1861=0,TRUE)),IF('114成績輸入與落點儀表板'!$C$8="必須採計",R1861&gt;0,IF('114成績輸入與落點儀表板'!$C$8="不可採計",R1861=0,TRUE)),IF('114成績輸入與落點儀表板'!$C$9="必須採計",S1861&gt;0,IF('114成績輸入與落點儀表板'!$C$9="不可採計",S1861=0,TRUE)),IF('114成績輸入與落點儀表板'!$C$10="必須採計",T1861&gt;0,IF('114成績輸入與落點儀表板'!$C$10="不可採計",T1861=0,TRUE)),IF('114成績輸入與落點儀表板'!$C$11="必須採計",U1861&gt;0,IF('114成績輸入與落點儀表板'!$C$11="不可採計",U1861=0,TRUE)),IF('114成績輸入與落點儀表板'!$C$12="必須採計",V1861&gt;0,IF('114成績輸入與落點儀表板'!$C$12="不可採計",V1861=0,TRUE)),IF('114成績輸入與落點儀表板'!$C$13="必須採計",W1861&gt;0,IF('114成績輸入與落點儀表板'!$C$13="不可採計",W1861=0,TRUE)),IF('114成績輸入與落點儀表板'!$C$14="必須採計",X1861&gt;0,IF('114成績輸入與落點儀表板'!$C$14="不可採計",X1861=0,TRUE)),IF('114成績輸入與落點儀表板'!$C$15="必須採計",Y1861&gt;0,IF('114成績輸入與落點儀表板'!$C$15="不可採計",Y1861=0,TRUE)),IF('114成績輸入與落點儀表板'!$C$16="必須採計",Z1861&gt;0,IF('114成績輸入與落點儀表板'!$C$16="不可採計",Z1861=0,TRUE))),"✅ 符合","❌ 不符合")</f>
        <v>❌ 不符合</v>
      </c>
      <c r="L1861" s="15">
        <v>0</v>
      </c>
      <c r="M1861" s="15">
        <v>1</v>
      </c>
      <c r="N1861" s="15">
        <v>0</v>
      </c>
      <c r="O1861" s="15">
        <v>0</v>
      </c>
      <c r="P1861" s="15">
        <v>1</v>
      </c>
      <c r="Q1861" s="15">
        <v>0</v>
      </c>
      <c r="R1861" s="15">
        <v>1</v>
      </c>
      <c r="S1861" s="15">
        <v>1</v>
      </c>
      <c r="T1861" s="15">
        <v>0</v>
      </c>
      <c r="U1861" s="15">
        <v>0</v>
      </c>
      <c r="V1861" s="15">
        <v>0</v>
      </c>
      <c r="W1861" s="15">
        <v>0</v>
      </c>
      <c r="X1861" s="15">
        <v>0</v>
      </c>
      <c r="Y1861" s="15">
        <v>0</v>
      </c>
      <c r="Z1861" s="15">
        <v>0</v>
      </c>
    </row>
    <row r="1862" spans="1:26" ht="15.75" customHeight="1" x14ac:dyDescent="0.3">
      <c r="A1862" s="2" t="s">
        <v>5738</v>
      </c>
      <c r="B1862" s="13" t="s">
        <v>3948</v>
      </c>
      <c r="C1862" s="13" t="s">
        <v>3956</v>
      </c>
      <c r="D1862" s="12" t="s">
        <v>103</v>
      </c>
      <c r="E1862" s="13" t="s">
        <v>5739</v>
      </c>
      <c r="F1862" s="2">
        <v>7</v>
      </c>
      <c r="G1862" s="15">
        <v>85.5</v>
      </c>
      <c r="H1862" s="7">
        <f>L1862*'114成績輸入與落點儀表板'!$B$2+M1862*'114成績輸入與落點儀表板'!$B$3+N1862*'114成績輸入與落點儀表板'!$B$4+O1862*'114成績輸入與落點儀表板'!$B$5+P1862*'114成績輸入與落點儀表板'!$B$6+Q1862*'114成績輸入與落點儀表板'!$B$7+R1862*'114成績輸入與落點儀表板'!$B$8+S1862*'114成績輸入與落點儀表板'!$B$9+T1862*'114成績輸入與落點儀表板'!$B$10+U1862*'114成績輸入與落點儀表板'!$B$11+V1862*'114成績輸入與落點儀表板'!$B$12+W1862*'114成績輸入與落點儀表板'!$B$13+X1862*'114成績輸入與落點儀表板'!$B$14+Y1862*'114成績輸入與落點儀表板'!$B$15+Z1862*'114成績輸入與落點儀表板'!$B$16</f>
        <v>0</v>
      </c>
      <c r="I1862" s="8">
        <f t="shared" si="58"/>
        <v>-85.5</v>
      </c>
      <c r="J1862" s="2" t="str">
        <f t="shared" si="59"/>
        <v>FAIL</v>
      </c>
      <c r="K1862" s="16" t="str">
        <f>IF(AND(IF('114成績輸入與落點儀表板'!$C$2="必須採計",L1862&gt;0,IF('114成績輸入與落點儀表板'!$C$2="不可採計",L1862=0,TRUE)),IF('114成績輸入與落點儀表板'!$C$3="必須採計",M1862&gt;0,IF('114成績輸入與落點儀表板'!$C$3="不可採計",M1862=0,TRUE)),IF('114成績輸入與落點儀表板'!$C$4="必須採計",N1862&gt;0,IF('114成績輸入與落點儀表板'!$C$4="不可採計",N1862=0,TRUE)),IF('114成績輸入與落點儀表板'!$C$5="必須採計",O1862&gt;0,IF('114成績輸入與落點儀表板'!$C$5="不可採計",O1862=0,TRUE)),IF('114成績輸入與落點儀表板'!$C$6="必須採計",P1862&gt;0,IF('114成績輸入與落點儀表板'!$C$6="不可採計",P1862=0,TRUE)),IF('114成績輸入與落點儀表板'!$C$7="必須採計",Q1862&gt;0,IF('114成績輸入與落點儀表板'!$C$7="不可採計",Q1862=0,TRUE)),IF('114成績輸入與落點儀表板'!$C$8="必須採計",R1862&gt;0,IF('114成績輸入與落點儀表板'!$C$8="不可採計",R1862=0,TRUE)),IF('114成績輸入與落點儀表板'!$C$9="必須採計",S1862&gt;0,IF('114成績輸入與落點儀表板'!$C$9="不可採計",S1862=0,TRUE)),IF('114成績輸入與落點儀表板'!$C$10="必須採計",T1862&gt;0,IF('114成績輸入與落點儀表板'!$C$10="不可採計",T1862=0,TRUE)),IF('114成績輸入與落點儀表板'!$C$11="必須採計",U1862&gt;0,IF('114成績輸入與落點儀表板'!$C$11="不可採計",U1862=0,TRUE)),IF('114成績輸入與落點儀表板'!$C$12="必須採計",V1862&gt;0,IF('114成績輸入與落點儀表板'!$C$12="不可採計",V1862=0,TRUE)),IF('114成績輸入與落點儀表板'!$C$13="必須採計",W1862&gt;0,IF('114成績輸入與落點儀表板'!$C$13="不可採計",W1862=0,TRUE)),IF('114成績輸入與落點儀表板'!$C$14="必須採計",X1862&gt;0,IF('114成績輸入與落點儀表板'!$C$14="不可採計",X1862=0,TRUE)),IF('114成績輸入與落點儀表板'!$C$15="必須採計",Y1862&gt;0,IF('114成績輸入與落點儀表板'!$C$15="不可採計",Y1862=0,TRUE)),IF('114成績輸入與落點儀表板'!$C$16="必須採計",Z1862&gt;0,IF('114成績輸入與落點儀表板'!$C$16="不可採計",Z1862=0,TRUE))),"✅ 符合","❌ 不符合")</f>
        <v>✅ 符合</v>
      </c>
      <c r="L1862" s="15">
        <v>1.5</v>
      </c>
      <c r="M1862" s="15">
        <v>1</v>
      </c>
      <c r="N1862" s="15">
        <v>1</v>
      </c>
      <c r="O1862" s="15">
        <v>0</v>
      </c>
      <c r="P1862" s="15">
        <v>0</v>
      </c>
      <c r="Q1862" s="15">
        <v>0</v>
      </c>
      <c r="R1862" s="15">
        <v>0</v>
      </c>
      <c r="S1862" s="15">
        <v>2</v>
      </c>
      <c r="T1862" s="15">
        <v>0</v>
      </c>
      <c r="U1862" s="15">
        <v>0</v>
      </c>
      <c r="V1862" s="15">
        <v>0</v>
      </c>
      <c r="W1862" s="15">
        <v>0</v>
      </c>
      <c r="X1862" s="15">
        <v>0</v>
      </c>
      <c r="Y1862" s="15">
        <v>0</v>
      </c>
      <c r="Z1862" s="15">
        <v>0</v>
      </c>
    </row>
    <row r="1863" spans="1:26" x14ac:dyDescent="0.3">
      <c r="A1863" s="2" t="s">
        <v>5740</v>
      </c>
      <c r="B1863" s="13" t="s">
        <v>3948</v>
      </c>
      <c r="C1863" s="13" t="s">
        <v>3959</v>
      </c>
      <c r="D1863" s="12" t="s">
        <v>103</v>
      </c>
      <c r="E1863" s="13" t="s">
        <v>5741</v>
      </c>
      <c r="F1863" s="2">
        <v>6</v>
      </c>
      <c r="G1863" s="15">
        <v>112.5</v>
      </c>
      <c r="H1863" s="7">
        <f>L1863*'114成績輸入與落點儀表板'!$B$2+M1863*'114成績輸入與落點儀表板'!$B$3+N1863*'114成績輸入與落點儀表板'!$B$4+O1863*'114成績輸入與落點儀表板'!$B$5+P1863*'114成績輸入與落點儀表板'!$B$6+Q1863*'114成績輸入與落點儀表板'!$B$7+R1863*'114成績輸入與落點儀表板'!$B$8+S1863*'114成績輸入與落點儀表板'!$B$9+T1863*'114成績輸入與落點儀表板'!$B$10+U1863*'114成績輸入與落點儀表板'!$B$11+V1863*'114成績輸入與落點儀表板'!$B$12+W1863*'114成績輸入與落點儀表板'!$B$13+X1863*'114成績輸入與落點儀表板'!$B$14+Y1863*'114成績輸入與落點儀表板'!$B$15+Z1863*'114成績輸入與落點儀表板'!$B$16</f>
        <v>0</v>
      </c>
      <c r="I1863" s="8">
        <f t="shared" si="58"/>
        <v>-112.5</v>
      </c>
      <c r="J1863" s="2" t="str">
        <f t="shared" si="59"/>
        <v>FAIL</v>
      </c>
      <c r="K1863" s="16" t="str">
        <f>IF(AND(IF('114成績輸入與落點儀表板'!$C$2="必須採計",L1863&gt;0,IF('114成績輸入與落點儀表板'!$C$2="不可採計",L1863=0,TRUE)),IF('114成績輸入與落點儀表板'!$C$3="必須採計",M1863&gt;0,IF('114成績輸入與落點儀表板'!$C$3="不可採計",M1863=0,TRUE)),IF('114成績輸入與落點儀表板'!$C$4="必須採計",N1863&gt;0,IF('114成績輸入與落點儀表板'!$C$4="不可採計",N1863=0,TRUE)),IF('114成績輸入與落點儀表板'!$C$5="必須採計",O1863&gt;0,IF('114成績輸入與落點儀表板'!$C$5="不可採計",O1863=0,TRUE)),IF('114成績輸入與落點儀表板'!$C$6="必須採計",P1863&gt;0,IF('114成績輸入與落點儀表板'!$C$6="不可採計",P1863=0,TRUE)),IF('114成績輸入與落點儀表板'!$C$7="必須採計",Q1863&gt;0,IF('114成績輸入與落點儀表板'!$C$7="不可採計",Q1863=0,TRUE)),IF('114成績輸入與落點儀表板'!$C$8="必須採計",R1863&gt;0,IF('114成績輸入與落點儀表板'!$C$8="不可採計",R1863=0,TRUE)),IF('114成績輸入與落點儀表板'!$C$9="必須採計",S1863&gt;0,IF('114成績輸入與落點儀表板'!$C$9="不可採計",S1863=0,TRUE)),IF('114成績輸入與落點儀表板'!$C$10="必須採計",T1863&gt;0,IF('114成績輸入與落點儀表板'!$C$10="不可採計",T1863=0,TRUE)),IF('114成績輸入與落點儀表板'!$C$11="必須採計",U1863&gt;0,IF('114成績輸入與落點儀表板'!$C$11="不可採計",U1863=0,TRUE)),IF('114成績輸入與落點儀表板'!$C$12="必須採計",V1863&gt;0,IF('114成績輸入與落點儀表板'!$C$12="不可採計",V1863=0,TRUE)),IF('114成績輸入與落點儀表板'!$C$13="必須採計",W1863&gt;0,IF('114成績輸入與落點儀表板'!$C$13="不可採計",W1863=0,TRUE)),IF('114成績輸入與落點儀表板'!$C$14="必須採計",X1863&gt;0,IF('114成績輸入與落點儀表板'!$C$14="不可採計",X1863=0,TRUE)),IF('114成績輸入與落點儀表板'!$C$15="必須採計",Y1863&gt;0,IF('114成績輸入與落點儀表板'!$C$15="不可採計",Y1863=0,TRUE)),IF('114成績輸入與落點儀表板'!$C$16="必須採計",Z1863&gt;0,IF('114成績輸入與落點儀表板'!$C$16="不可採計",Z1863=0,TRUE))),"✅ 符合","❌ 不符合")</f>
        <v>✅ 符合</v>
      </c>
      <c r="L1863" s="15">
        <v>2</v>
      </c>
      <c r="M1863" s="15">
        <v>1</v>
      </c>
      <c r="N1863" s="15">
        <v>0</v>
      </c>
      <c r="O1863" s="15">
        <v>0</v>
      </c>
      <c r="P1863" s="15">
        <v>1.5</v>
      </c>
      <c r="Q1863" s="15">
        <v>0</v>
      </c>
      <c r="R1863" s="15">
        <v>2</v>
      </c>
      <c r="S1863" s="15">
        <v>0</v>
      </c>
      <c r="T1863" s="15">
        <v>0</v>
      </c>
      <c r="U1863" s="15">
        <v>0</v>
      </c>
      <c r="V1863" s="15">
        <v>0</v>
      </c>
      <c r="W1863" s="15">
        <v>0</v>
      </c>
      <c r="X1863" s="15">
        <v>0</v>
      </c>
      <c r="Y1863" s="15">
        <v>0</v>
      </c>
      <c r="Z1863" s="15">
        <v>0</v>
      </c>
    </row>
    <row r="1864" spans="1:26" ht="15.75" customHeight="1" x14ac:dyDescent="0.3">
      <c r="A1864" s="2" t="s">
        <v>5742</v>
      </c>
      <c r="B1864" s="13" t="s">
        <v>3948</v>
      </c>
      <c r="C1864" s="13" t="s">
        <v>3962</v>
      </c>
      <c r="D1864" s="12" t="s">
        <v>103</v>
      </c>
      <c r="E1864" s="13" t="s">
        <v>5743</v>
      </c>
      <c r="F1864" s="2">
        <v>5</v>
      </c>
      <c r="G1864" s="15">
        <v>91</v>
      </c>
      <c r="H1864" s="7">
        <f>L1864*'114成績輸入與落點儀表板'!$B$2+M1864*'114成績輸入與落點儀表板'!$B$3+N1864*'114成績輸入與落點儀表板'!$B$4+O1864*'114成績輸入與落點儀表板'!$B$5+P1864*'114成績輸入與落點儀表板'!$B$6+Q1864*'114成績輸入與落點儀表板'!$B$7+R1864*'114成績輸入與落點儀表板'!$B$8+S1864*'114成績輸入與落點儀表板'!$B$9+T1864*'114成績輸入與落點儀表板'!$B$10+U1864*'114成績輸入與落點儀表板'!$B$11+V1864*'114成績輸入與落點儀表板'!$B$12+W1864*'114成績輸入與落點儀表板'!$B$13+X1864*'114成績輸入與落點儀表板'!$B$14+Y1864*'114成績輸入與落點儀表板'!$B$15+Z1864*'114成績輸入與落點儀表板'!$B$16</f>
        <v>0</v>
      </c>
      <c r="I1864" s="8">
        <f t="shared" si="58"/>
        <v>-91</v>
      </c>
      <c r="J1864" s="2" t="str">
        <f t="shared" si="59"/>
        <v>FAIL</v>
      </c>
      <c r="K1864" s="16" t="str">
        <f>IF(AND(IF('114成績輸入與落點儀表板'!$C$2="必須採計",L1864&gt;0,IF('114成績輸入與落點儀表板'!$C$2="不可採計",L1864=0,TRUE)),IF('114成績輸入與落點儀表板'!$C$3="必須採計",M1864&gt;0,IF('114成績輸入與落點儀表板'!$C$3="不可採計",M1864=0,TRUE)),IF('114成績輸入與落點儀表板'!$C$4="必須採計",N1864&gt;0,IF('114成績輸入與落點儀表板'!$C$4="不可採計",N1864=0,TRUE)),IF('114成績輸入與落點儀表板'!$C$5="必須採計",O1864&gt;0,IF('114成績輸入與落點儀表板'!$C$5="不可採計",O1864=0,TRUE)),IF('114成績輸入與落點儀表板'!$C$6="必須採計",P1864&gt;0,IF('114成績輸入與落點儀表板'!$C$6="不可採計",P1864=0,TRUE)),IF('114成績輸入與落點儀表板'!$C$7="必須採計",Q1864&gt;0,IF('114成績輸入與落點儀表板'!$C$7="不可採計",Q1864=0,TRUE)),IF('114成績輸入與落點儀表板'!$C$8="必須採計",R1864&gt;0,IF('114成績輸入與落點儀表板'!$C$8="不可採計",R1864=0,TRUE)),IF('114成績輸入與落點儀表板'!$C$9="必須採計",S1864&gt;0,IF('114成績輸入與落點儀表板'!$C$9="不可採計",S1864=0,TRUE)),IF('114成績輸入與落點儀表板'!$C$10="必須採計",T1864&gt;0,IF('114成績輸入與落點儀表板'!$C$10="不可採計",T1864=0,TRUE)),IF('114成績輸入與落點儀表板'!$C$11="必須採計",U1864&gt;0,IF('114成績輸入與落點儀表板'!$C$11="不可採計",U1864=0,TRUE)),IF('114成績輸入與落點儀表板'!$C$12="必須採計",V1864&gt;0,IF('114成績輸入與落點儀表板'!$C$12="不可採計",V1864=0,TRUE)),IF('114成績輸入與落點儀表板'!$C$13="必須採計",W1864&gt;0,IF('114成績輸入與落點儀表板'!$C$13="不可採計",W1864=0,TRUE)),IF('114成績輸入與落點儀表板'!$C$14="必須採計",X1864&gt;0,IF('114成績輸入與落點儀表板'!$C$14="不可採計",X1864=0,TRUE)),IF('114成績輸入與落點儀表板'!$C$15="必須採計",Y1864&gt;0,IF('114成績輸入與落點儀表板'!$C$15="不可採計",Y1864=0,TRUE)),IF('114成績輸入與落點儀表板'!$C$16="必須採計",Z1864&gt;0,IF('114成績輸入與落點儀表板'!$C$16="不可採計",Z1864=0,TRUE))),"✅ 符合","❌ 不符合")</f>
        <v>✅ 符合</v>
      </c>
      <c r="L1864" s="15">
        <v>1</v>
      </c>
      <c r="M1864" s="15">
        <v>1</v>
      </c>
      <c r="N1864" s="15">
        <v>0</v>
      </c>
      <c r="O1864" s="15">
        <v>0</v>
      </c>
      <c r="P1864" s="15">
        <v>2</v>
      </c>
      <c r="Q1864" s="15">
        <v>0</v>
      </c>
      <c r="R1864" s="15">
        <v>2</v>
      </c>
      <c r="S1864" s="15">
        <v>2</v>
      </c>
      <c r="T1864" s="15">
        <v>0</v>
      </c>
      <c r="U1864" s="15">
        <v>0</v>
      </c>
      <c r="V1864" s="15">
        <v>0</v>
      </c>
      <c r="W1864" s="15">
        <v>0</v>
      </c>
      <c r="X1864" s="15">
        <v>0</v>
      </c>
      <c r="Y1864" s="15">
        <v>0</v>
      </c>
      <c r="Z1864" s="15">
        <v>0</v>
      </c>
    </row>
    <row r="1865" spans="1:26" x14ac:dyDescent="0.3">
      <c r="A1865" s="2" t="s">
        <v>5744</v>
      </c>
      <c r="B1865" s="13" t="s">
        <v>3948</v>
      </c>
      <c r="C1865" s="13" t="s">
        <v>577</v>
      </c>
      <c r="D1865" s="12" t="s">
        <v>80</v>
      </c>
      <c r="E1865" s="13" t="s">
        <v>5745</v>
      </c>
      <c r="F1865" s="2">
        <v>16</v>
      </c>
      <c r="G1865" s="15">
        <v>114.25</v>
      </c>
      <c r="H1865" s="7">
        <f>L1865*'114成績輸入與落點儀表板'!$B$2+M1865*'114成績輸入與落點儀表板'!$B$3+N1865*'114成績輸入與落點儀表板'!$B$4+O1865*'114成績輸入與落點儀表板'!$B$5+P1865*'114成績輸入與落點儀表板'!$B$6+Q1865*'114成績輸入與落點儀表板'!$B$7+R1865*'114成績輸入與落點儀表板'!$B$8+S1865*'114成績輸入與落點儀表板'!$B$9+T1865*'114成績輸入與落點儀表板'!$B$10+U1865*'114成績輸入與落點儀表板'!$B$11+V1865*'114成績輸入與落點儀表板'!$B$12+W1865*'114成績輸入與落點儀表板'!$B$13+X1865*'114成績輸入與落點儀表板'!$B$14+Y1865*'114成績輸入與落點儀表板'!$B$15+Z1865*'114成績輸入與落點儀表板'!$B$16</f>
        <v>0</v>
      </c>
      <c r="I1865" s="8">
        <f t="shared" si="58"/>
        <v>-114.25</v>
      </c>
      <c r="J1865" s="2" t="str">
        <f t="shared" si="59"/>
        <v>FAIL</v>
      </c>
      <c r="K1865" s="16" t="str">
        <f>IF(AND(IF('114成績輸入與落點儀表板'!$C$2="必須採計",L1865&gt;0,IF('114成績輸入與落點儀表板'!$C$2="不可採計",L1865=0,TRUE)),IF('114成績輸入與落點儀表板'!$C$3="必須採計",M1865&gt;0,IF('114成績輸入與落點儀表板'!$C$3="不可採計",M1865=0,TRUE)),IF('114成績輸入與落點儀表板'!$C$4="必須採計",N1865&gt;0,IF('114成績輸入與落點儀表板'!$C$4="不可採計",N1865=0,TRUE)),IF('114成績輸入與落點儀表板'!$C$5="必須採計",O1865&gt;0,IF('114成績輸入與落點儀表板'!$C$5="不可採計",O1865=0,TRUE)),IF('114成績輸入與落點儀表板'!$C$6="必須採計",P1865&gt;0,IF('114成績輸入與落點儀表板'!$C$6="不可採計",P1865=0,TRUE)),IF('114成績輸入與落點儀表板'!$C$7="必須採計",Q1865&gt;0,IF('114成績輸入與落點儀表板'!$C$7="不可採計",Q1865=0,TRUE)),IF('114成績輸入與落點儀表板'!$C$8="必須採計",R1865&gt;0,IF('114成績輸入與落點儀表板'!$C$8="不可採計",R1865=0,TRUE)),IF('114成績輸入與落點儀表板'!$C$9="必須採計",S1865&gt;0,IF('114成績輸入與落點儀表板'!$C$9="不可採計",S1865=0,TRUE)),IF('114成績輸入與落點儀表板'!$C$10="必須採計",T1865&gt;0,IF('114成績輸入與落點儀表板'!$C$10="不可採計",T1865=0,TRUE)),IF('114成績輸入與落點儀表板'!$C$11="必須採計",U1865&gt;0,IF('114成績輸入與落點儀表板'!$C$11="不可採計",U1865=0,TRUE)),IF('114成績輸入與落點儀表板'!$C$12="必須採計",V1865&gt;0,IF('114成績輸入與落點儀表板'!$C$12="不可採計",V1865=0,TRUE)),IF('114成績輸入與落點儀表板'!$C$13="必須採計",W1865&gt;0,IF('114成績輸入與落點儀表板'!$C$13="不可採計",W1865=0,TRUE)),IF('114成績輸入與落點儀表板'!$C$14="必須採計",X1865&gt;0,IF('114成績輸入與落點儀表板'!$C$14="不可採計",X1865=0,TRUE)),IF('114成績輸入與落點儀表板'!$C$15="必須採計",Y1865&gt;0,IF('114成績輸入與落點儀表板'!$C$15="不可採計",Y1865=0,TRUE)),IF('114成績輸入與落點儀表板'!$C$16="必須採計",Z1865&gt;0,IF('114成績輸入與落點儀表板'!$C$16="不可採計",Z1865=0,TRUE))),"✅ 符合","❌ 不符合")</f>
        <v>✅ 符合</v>
      </c>
      <c r="L1865" s="15">
        <v>2</v>
      </c>
      <c r="M1865" s="15">
        <v>1.5</v>
      </c>
      <c r="N1865" s="15">
        <v>1.25</v>
      </c>
      <c r="O1865" s="15">
        <v>0</v>
      </c>
      <c r="P1865" s="15">
        <v>0</v>
      </c>
      <c r="Q1865" s="15">
        <v>0</v>
      </c>
      <c r="R1865" s="15">
        <v>0</v>
      </c>
      <c r="S1865" s="15">
        <v>0</v>
      </c>
      <c r="T1865" s="15">
        <v>0</v>
      </c>
      <c r="U1865" s="15">
        <v>0</v>
      </c>
      <c r="V1865" s="15">
        <v>0</v>
      </c>
      <c r="W1865" s="15">
        <v>0</v>
      </c>
      <c r="X1865" s="15">
        <v>0</v>
      </c>
      <c r="Y1865" s="15">
        <v>0</v>
      </c>
      <c r="Z1865" s="15">
        <v>0</v>
      </c>
    </row>
    <row r="1866" spans="1:26" ht="15.75" customHeight="1" x14ac:dyDescent="0.3">
      <c r="A1866" s="2" t="s">
        <v>5746</v>
      </c>
      <c r="B1866" s="13" t="s">
        <v>3948</v>
      </c>
      <c r="C1866" s="13" t="s">
        <v>4902</v>
      </c>
      <c r="D1866" s="12" t="s">
        <v>80</v>
      </c>
      <c r="E1866" s="13" t="s">
        <v>5747</v>
      </c>
      <c r="F1866" s="2">
        <v>4</v>
      </c>
      <c r="G1866" s="15">
        <v>102.5</v>
      </c>
      <c r="H1866" s="7">
        <f>L1866*'114成績輸入與落點儀表板'!$B$2+M1866*'114成績輸入與落點儀表板'!$B$3+N1866*'114成績輸入與落點儀表板'!$B$4+O1866*'114成績輸入與落點儀表板'!$B$5+P1866*'114成績輸入與落點儀表板'!$B$6+Q1866*'114成績輸入與落點儀表板'!$B$7+R1866*'114成績輸入與落點儀表板'!$B$8+S1866*'114成績輸入與落點儀表板'!$B$9+T1866*'114成績輸入與落點儀表板'!$B$10+U1866*'114成績輸入與落點儀表板'!$B$11+V1866*'114成績輸入與落點儀表板'!$B$12+W1866*'114成績輸入與落點儀表板'!$B$13+X1866*'114成績輸入與落點儀表板'!$B$14+Y1866*'114成績輸入與落點儀表板'!$B$15+Z1866*'114成績輸入與落點儀表板'!$B$16</f>
        <v>0</v>
      </c>
      <c r="I1866" s="8">
        <f t="shared" si="58"/>
        <v>-102.5</v>
      </c>
      <c r="J1866" s="2" t="str">
        <f t="shared" si="59"/>
        <v>FAIL</v>
      </c>
      <c r="K1866" s="16" t="str">
        <f>IF(AND(IF('114成績輸入與落點儀表板'!$C$2="必須採計",L1866&gt;0,IF('114成績輸入與落點儀表板'!$C$2="不可採計",L1866=0,TRUE)),IF('114成績輸入與落點儀表板'!$C$3="必須採計",M1866&gt;0,IF('114成績輸入與落點儀表板'!$C$3="不可採計",M1866=0,TRUE)),IF('114成績輸入與落點儀表板'!$C$4="必須採計",N1866&gt;0,IF('114成績輸入與落點儀表板'!$C$4="不可採計",N1866=0,TRUE)),IF('114成績輸入與落點儀表板'!$C$5="必須採計",O1866&gt;0,IF('114成績輸入與落點儀表板'!$C$5="不可採計",O1866=0,TRUE)),IF('114成績輸入與落點儀表板'!$C$6="必須採計",P1866&gt;0,IF('114成績輸入與落點儀表板'!$C$6="不可採計",P1866=0,TRUE)),IF('114成績輸入與落點儀表板'!$C$7="必須採計",Q1866&gt;0,IF('114成績輸入與落點儀表板'!$C$7="不可採計",Q1866=0,TRUE)),IF('114成績輸入與落點儀表板'!$C$8="必須採計",R1866&gt;0,IF('114成績輸入與落點儀表板'!$C$8="不可採計",R1866=0,TRUE)),IF('114成績輸入與落點儀表板'!$C$9="必須採計",S1866&gt;0,IF('114成績輸入與落點儀表板'!$C$9="不可採計",S1866=0,TRUE)),IF('114成績輸入與落點儀表板'!$C$10="必須採計",T1866&gt;0,IF('114成績輸入與落點儀表板'!$C$10="不可採計",T1866=0,TRUE)),IF('114成績輸入與落點儀表板'!$C$11="必須採計",U1866&gt;0,IF('114成績輸入與落點儀表板'!$C$11="不可採計",U1866=0,TRUE)),IF('114成績輸入與落點儀表板'!$C$12="必須採計",V1866&gt;0,IF('114成績輸入與落點儀表板'!$C$12="不可採計",V1866=0,TRUE)),IF('114成績輸入與落點儀表板'!$C$13="必須採計",W1866&gt;0,IF('114成績輸入與落點儀表板'!$C$13="不可採計",W1866=0,TRUE)),IF('114成績輸入與落點儀表板'!$C$14="必須採計",X1866&gt;0,IF('114成績輸入與落點儀表板'!$C$14="不可採計",X1866=0,TRUE)),IF('114成績輸入與落點儀表板'!$C$15="必須採計",Y1866&gt;0,IF('114成績輸入與落點儀表板'!$C$15="不可採計",Y1866=0,TRUE)),IF('114成績輸入與落點儀表板'!$C$16="必須採計",Z1866&gt;0,IF('114成績輸入與落點儀表板'!$C$16="不可採計",Z1866=0,TRUE))),"✅ 符合","❌ 不符合")</f>
        <v>✅ 符合</v>
      </c>
      <c r="L1866" s="15">
        <v>2</v>
      </c>
      <c r="M1866" s="15">
        <v>2</v>
      </c>
      <c r="N1866" s="15">
        <v>1</v>
      </c>
      <c r="O1866" s="15">
        <v>0</v>
      </c>
      <c r="P1866" s="15">
        <v>0</v>
      </c>
      <c r="Q1866" s="15">
        <v>0</v>
      </c>
      <c r="R1866" s="15">
        <v>1.5</v>
      </c>
      <c r="S1866" s="15">
        <v>0</v>
      </c>
      <c r="T1866" s="15">
        <v>0</v>
      </c>
      <c r="U1866" s="15">
        <v>0</v>
      </c>
      <c r="V1866" s="15">
        <v>0</v>
      </c>
      <c r="W1866" s="15">
        <v>0</v>
      </c>
      <c r="X1866" s="15">
        <v>0</v>
      </c>
      <c r="Y1866" s="15">
        <v>0</v>
      </c>
      <c r="Z1866" s="15">
        <v>0</v>
      </c>
    </row>
    <row r="1867" spans="1:26" x14ac:dyDescent="0.3">
      <c r="A1867" s="2" t="s">
        <v>5748</v>
      </c>
      <c r="B1867" s="13" t="s">
        <v>3948</v>
      </c>
      <c r="C1867" s="13" t="s">
        <v>4914</v>
      </c>
      <c r="D1867" s="12" t="s">
        <v>80</v>
      </c>
      <c r="E1867" s="13" t="s">
        <v>5749</v>
      </c>
      <c r="F1867" s="2">
        <v>7</v>
      </c>
      <c r="G1867" s="15">
        <v>187</v>
      </c>
      <c r="H1867" s="7">
        <f>L1867*'114成績輸入與落點儀表板'!$B$2+M1867*'114成績輸入與落點儀表板'!$B$3+N1867*'114成績輸入與落點儀表板'!$B$4+O1867*'114成績輸入與落點儀表板'!$B$5+P1867*'114成績輸入與落點儀表板'!$B$6+Q1867*'114成績輸入與落點儀表板'!$B$7+R1867*'114成績輸入與落點儀表板'!$B$8+S1867*'114成績輸入與落點儀表板'!$B$9+T1867*'114成績輸入與落點儀表板'!$B$10+U1867*'114成績輸入與落點儀表板'!$B$11+V1867*'114成績輸入與落點儀表板'!$B$12+W1867*'114成績輸入與落點儀表板'!$B$13+X1867*'114成績輸入與落點儀表板'!$B$14+Y1867*'114成績輸入與落點儀表板'!$B$15+Z1867*'114成績輸入與落點儀表板'!$B$16</f>
        <v>0</v>
      </c>
      <c r="I1867" s="8">
        <f t="shared" si="58"/>
        <v>-187</v>
      </c>
      <c r="J1867" s="2" t="str">
        <f t="shared" si="59"/>
        <v>FAIL</v>
      </c>
      <c r="K1867" s="16" t="str">
        <f>IF(AND(IF('114成績輸入與落點儀表板'!$C$2="必須採計",L1867&gt;0,IF('114成績輸入與落點儀表板'!$C$2="不可採計",L1867=0,TRUE)),IF('114成績輸入與落點儀表板'!$C$3="必須採計",M1867&gt;0,IF('114成績輸入與落點儀表板'!$C$3="不可採計",M1867=0,TRUE)),IF('114成績輸入與落點儀表板'!$C$4="必須採計",N1867&gt;0,IF('114成績輸入與落點儀表板'!$C$4="不可採計",N1867=0,TRUE)),IF('114成績輸入與落點儀表板'!$C$5="必須採計",O1867&gt;0,IF('114成績輸入與落點儀表板'!$C$5="不可採計",O1867=0,TRUE)),IF('114成績輸入與落點儀表板'!$C$6="必須採計",P1867&gt;0,IF('114成績輸入與落點儀表板'!$C$6="不可採計",P1867=0,TRUE)),IF('114成績輸入與落點儀表板'!$C$7="必須採計",Q1867&gt;0,IF('114成績輸入與落點儀表板'!$C$7="不可採計",Q1867=0,TRUE)),IF('114成績輸入與落點儀表板'!$C$8="必須採計",R1867&gt;0,IF('114成績輸入與落點儀表板'!$C$8="不可採計",R1867=0,TRUE)),IF('114成績輸入與落點儀表板'!$C$9="必須採計",S1867&gt;0,IF('114成績輸入與落點儀表板'!$C$9="不可採計",S1867=0,TRUE)),IF('114成績輸入與落點儀表板'!$C$10="必須採計",T1867&gt;0,IF('114成績輸入與落點儀表板'!$C$10="不可採計",T1867=0,TRUE)),IF('114成績輸入與落點儀表板'!$C$11="必須採計",U1867&gt;0,IF('114成績輸入與落點儀表板'!$C$11="不可採計",U1867=0,TRUE)),IF('114成績輸入與落點儀表板'!$C$12="必須採計",V1867&gt;0,IF('114成績輸入與落點儀表板'!$C$12="不可採計",V1867=0,TRUE)),IF('114成績輸入與落點儀表板'!$C$13="必須採計",W1867&gt;0,IF('114成績輸入與落點儀表板'!$C$13="不可採計",W1867=0,TRUE)),IF('114成績輸入與落點儀表板'!$C$14="必須採計",X1867&gt;0,IF('114成績輸入與落點儀表板'!$C$14="不可採計",X1867=0,TRUE)),IF('114成績輸入與落點儀表板'!$C$15="必須採計",Y1867&gt;0,IF('114成績輸入與落點儀表板'!$C$15="不可採計",Y1867=0,TRUE)),IF('114成績輸入與落點儀表板'!$C$16="必須採計",Z1867&gt;0,IF('114成績輸入與落點儀表板'!$C$16="不可採計",Z1867=0,TRUE))),"✅ 符合","❌ 不符合")</f>
        <v>✅ 符合</v>
      </c>
      <c r="L1867" s="15">
        <v>2</v>
      </c>
      <c r="M1867" s="15">
        <v>2</v>
      </c>
      <c r="N1867" s="15">
        <v>0</v>
      </c>
      <c r="O1867" s="15">
        <v>0</v>
      </c>
      <c r="P1867" s="15">
        <v>0</v>
      </c>
      <c r="Q1867" s="15">
        <v>1</v>
      </c>
      <c r="R1867" s="15">
        <v>0</v>
      </c>
      <c r="S1867" s="15">
        <v>0</v>
      </c>
      <c r="T1867" s="15">
        <v>0</v>
      </c>
      <c r="U1867" s="15">
        <v>0</v>
      </c>
      <c r="V1867" s="15">
        <v>1.5</v>
      </c>
      <c r="W1867" s="15">
        <v>0</v>
      </c>
      <c r="X1867" s="15">
        <v>0</v>
      </c>
      <c r="Y1867" s="15">
        <v>0</v>
      </c>
      <c r="Z1867" s="15">
        <v>0</v>
      </c>
    </row>
    <row r="1868" spans="1:26" ht="15.75" customHeight="1" x14ac:dyDescent="0.3">
      <c r="A1868" s="2" t="s">
        <v>5750</v>
      </c>
      <c r="B1868" s="13" t="s">
        <v>3948</v>
      </c>
      <c r="C1868" s="13" t="s">
        <v>242</v>
      </c>
      <c r="D1868" s="12" t="s">
        <v>103</v>
      </c>
      <c r="E1868" s="13" t="s">
        <v>2027</v>
      </c>
      <c r="F1868" s="2">
        <v>28</v>
      </c>
      <c r="G1868" s="15">
        <v>76.5</v>
      </c>
      <c r="H1868" s="7">
        <f>L1868*'114成績輸入與落點儀表板'!$B$2+M1868*'114成績輸入與落點儀表板'!$B$3+N1868*'114成績輸入與落點儀表板'!$B$4+O1868*'114成績輸入與落點儀表板'!$B$5+P1868*'114成績輸入與落點儀表板'!$B$6+Q1868*'114成績輸入與落點儀表板'!$B$7+R1868*'114成績輸入與落點儀表板'!$B$8+S1868*'114成績輸入與落點儀表板'!$B$9+T1868*'114成績輸入與落點儀表板'!$B$10+U1868*'114成績輸入與落點儀表板'!$B$11+V1868*'114成績輸入與落點儀表板'!$B$12+W1868*'114成績輸入與落點儀表板'!$B$13+X1868*'114成績輸入與落點儀表板'!$B$14+Y1868*'114成績輸入與落點儀表板'!$B$15+Z1868*'114成績輸入與落點儀表板'!$B$16</f>
        <v>0</v>
      </c>
      <c r="I1868" s="8">
        <f t="shared" si="58"/>
        <v>-76.5</v>
      </c>
      <c r="J1868" s="2" t="str">
        <f t="shared" si="59"/>
        <v>FAIL</v>
      </c>
      <c r="K1868" s="16" t="str">
        <f>IF(AND(IF('114成績輸入與落點儀表板'!$C$2="必須採計",L1868&gt;0,IF('114成績輸入與落點儀表板'!$C$2="不可採計",L1868=0,TRUE)),IF('114成績輸入與落點儀表板'!$C$3="必須採計",M1868&gt;0,IF('114成績輸入與落點儀表板'!$C$3="不可採計",M1868=0,TRUE)),IF('114成績輸入與落點儀表板'!$C$4="必須採計",N1868&gt;0,IF('114成績輸入與落點儀表板'!$C$4="不可採計",N1868=0,TRUE)),IF('114成績輸入與落點儀表板'!$C$5="必須採計",O1868&gt;0,IF('114成績輸入與落點儀表板'!$C$5="不可採計",O1868=0,TRUE)),IF('114成績輸入與落點儀表板'!$C$6="必須採計",P1868&gt;0,IF('114成績輸入與落點儀表板'!$C$6="不可採計",P1868=0,TRUE)),IF('114成績輸入與落點儀表板'!$C$7="必須採計",Q1868&gt;0,IF('114成績輸入與落點儀表板'!$C$7="不可採計",Q1868=0,TRUE)),IF('114成績輸入與落點儀表板'!$C$8="必須採計",R1868&gt;0,IF('114成績輸入與落點儀表板'!$C$8="不可採計",R1868=0,TRUE)),IF('114成績輸入與落點儀表板'!$C$9="必須採計",S1868&gt;0,IF('114成績輸入與落點儀表板'!$C$9="不可採計",S1868=0,TRUE)),IF('114成績輸入與落點儀表板'!$C$10="必須採計",T1868&gt;0,IF('114成績輸入與落點儀表板'!$C$10="不可採計",T1868=0,TRUE)),IF('114成績輸入與落點儀表板'!$C$11="必須採計",U1868&gt;0,IF('114成績輸入與落點儀表板'!$C$11="不可採計",U1868=0,TRUE)),IF('114成績輸入與落點儀表板'!$C$12="必須採計",V1868&gt;0,IF('114成績輸入與落點儀表板'!$C$12="不可採計",V1868=0,TRUE)),IF('114成績輸入與落點儀表板'!$C$13="必須採計",W1868&gt;0,IF('114成績輸入與落點儀表板'!$C$13="不可採計",W1868=0,TRUE)),IF('114成績輸入與落點儀表板'!$C$14="必須採計",X1868&gt;0,IF('114成績輸入與落點儀表板'!$C$14="不可採計",X1868=0,TRUE)),IF('114成績輸入與落點儀表板'!$C$15="必須採計",Y1868&gt;0,IF('114成績輸入與落點儀表板'!$C$15="不可採計",Y1868=0,TRUE)),IF('114成績輸入與落點儀表板'!$C$16="必須採計",Z1868&gt;0,IF('114成績輸入與落點儀表板'!$C$16="不可採計",Z1868=0,TRUE))),"✅ 符合","❌ 不符合")</f>
        <v>❌ 不符合</v>
      </c>
      <c r="L1868" s="15">
        <v>0</v>
      </c>
      <c r="M1868" s="15">
        <v>1</v>
      </c>
      <c r="N1868" s="15">
        <v>0</v>
      </c>
      <c r="O1868" s="15">
        <v>0</v>
      </c>
      <c r="P1868" s="15">
        <v>1.5</v>
      </c>
      <c r="Q1868" s="15">
        <v>0</v>
      </c>
      <c r="R1868" s="15">
        <v>1.5</v>
      </c>
      <c r="S1868" s="15">
        <v>0</v>
      </c>
      <c r="T1868" s="15">
        <v>0</v>
      </c>
      <c r="U1868" s="15">
        <v>0</v>
      </c>
      <c r="V1868" s="15">
        <v>0</v>
      </c>
      <c r="W1868" s="15">
        <v>0</v>
      </c>
      <c r="X1868" s="15">
        <v>0</v>
      </c>
      <c r="Y1868" s="15">
        <v>0</v>
      </c>
      <c r="Z1868" s="15">
        <v>0</v>
      </c>
    </row>
    <row r="1869" spans="1:26" x14ac:dyDescent="0.3">
      <c r="A1869" s="2" t="s">
        <v>5751</v>
      </c>
      <c r="B1869" s="13" t="s">
        <v>3948</v>
      </c>
      <c r="C1869" s="13" t="s">
        <v>3970</v>
      </c>
      <c r="D1869" s="12" t="s">
        <v>103</v>
      </c>
      <c r="E1869" s="13" t="s">
        <v>3971</v>
      </c>
      <c r="F1869" s="2">
        <v>16</v>
      </c>
      <c r="G1869" s="15">
        <v>119</v>
      </c>
      <c r="H1869" s="7">
        <f>L1869*'114成績輸入與落點儀表板'!$B$2+M1869*'114成績輸入與落點儀表板'!$B$3+N1869*'114成績輸入與落點儀表板'!$B$4+O1869*'114成績輸入與落點儀表板'!$B$5+P1869*'114成績輸入與落點儀表板'!$B$6+Q1869*'114成績輸入與落點儀表板'!$B$7+R1869*'114成績輸入與落點儀表板'!$B$8+S1869*'114成績輸入與落點儀表板'!$B$9+T1869*'114成績輸入與落點儀表板'!$B$10+U1869*'114成績輸入與落點儀表板'!$B$11+V1869*'114成績輸入與落點儀表板'!$B$12+W1869*'114成績輸入與落點儀表板'!$B$13+X1869*'114成績輸入與落點儀表板'!$B$14+Y1869*'114成績輸入與落點儀表板'!$B$15+Z1869*'114成績輸入與落點儀表板'!$B$16</f>
        <v>0</v>
      </c>
      <c r="I1869" s="8">
        <f t="shared" si="58"/>
        <v>-119</v>
      </c>
      <c r="J1869" s="2" t="str">
        <f t="shared" si="59"/>
        <v>FAIL</v>
      </c>
      <c r="K1869" s="16" t="str">
        <f>IF(AND(IF('114成績輸入與落點儀表板'!$C$2="必須採計",L1869&gt;0,IF('114成績輸入與落點儀表板'!$C$2="不可採計",L1869=0,TRUE)),IF('114成績輸入與落點儀表板'!$C$3="必須採計",M1869&gt;0,IF('114成績輸入與落點儀表板'!$C$3="不可採計",M1869=0,TRUE)),IF('114成績輸入與落點儀表板'!$C$4="必須採計",N1869&gt;0,IF('114成績輸入與落點儀表板'!$C$4="不可採計",N1869=0,TRUE)),IF('114成績輸入與落點儀表板'!$C$5="必須採計",O1869&gt;0,IF('114成績輸入與落點儀表板'!$C$5="不可採計",O1869=0,TRUE)),IF('114成績輸入與落點儀表板'!$C$6="必須採計",P1869&gt;0,IF('114成績輸入與落點儀表板'!$C$6="不可採計",P1869=0,TRUE)),IF('114成績輸入與落點儀表板'!$C$7="必須採計",Q1869&gt;0,IF('114成績輸入與落點儀表板'!$C$7="不可採計",Q1869=0,TRUE)),IF('114成績輸入與落點儀表板'!$C$8="必須採計",R1869&gt;0,IF('114成績輸入與落點儀表板'!$C$8="不可採計",R1869=0,TRUE)),IF('114成績輸入與落點儀表板'!$C$9="必須採計",S1869&gt;0,IF('114成績輸入與落點儀表板'!$C$9="不可採計",S1869=0,TRUE)),IF('114成績輸入與落點儀表板'!$C$10="必須採計",T1869&gt;0,IF('114成績輸入與落點儀表板'!$C$10="不可採計",T1869=0,TRUE)),IF('114成績輸入與落點儀表板'!$C$11="必須採計",U1869&gt;0,IF('114成績輸入與落點儀表板'!$C$11="不可採計",U1869=0,TRUE)),IF('114成績輸入與落點儀表板'!$C$12="必須採計",V1869&gt;0,IF('114成績輸入與落點儀表板'!$C$12="不可採計",V1869=0,TRUE)),IF('114成績輸入與落點儀表板'!$C$13="必須採計",W1869&gt;0,IF('114成績輸入與落點儀表板'!$C$13="不可採計",W1869=0,TRUE)),IF('114成績輸入與落點儀表板'!$C$14="必須採計",X1869&gt;0,IF('114成績輸入與落點儀表板'!$C$14="不可採計",X1869=0,TRUE)),IF('114成績輸入與落點儀表板'!$C$15="必須採計",Y1869&gt;0,IF('114成績輸入與落點儀表板'!$C$15="不可採計",Y1869=0,TRUE)),IF('114成績輸入與落點儀表板'!$C$16="必須採計",Z1869&gt;0,IF('114成績輸入與落點儀表板'!$C$16="不可採計",Z1869=0,TRUE))),"✅ 符合","❌ 不符合")</f>
        <v>✅ 符合</v>
      </c>
      <c r="L1869" s="15">
        <v>1.5</v>
      </c>
      <c r="M1869" s="15">
        <v>1</v>
      </c>
      <c r="N1869" s="15">
        <v>0</v>
      </c>
      <c r="O1869" s="15">
        <v>0</v>
      </c>
      <c r="P1869" s="15">
        <v>2</v>
      </c>
      <c r="Q1869" s="15">
        <v>0</v>
      </c>
      <c r="R1869" s="15">
        <v>1.5</v>
      </c>
      <c r="S1869" s="15">
        <v>0</v>
      </c>
      <c r="T1869" s="15">
        <v>0</v>
      </c>
      <c r="U1869" s="15">
        <v>0</v>
      </c>
      <c r="V1869" s="15">
        <v>0</v>
      </c>
      <c r="W1869" s="15">
        <v>0</v>
      </c>
      <c r="X1869" s="15">
        <v>0</v>
      </c>
      <c r="Y1869" s="15">
        <v>0</v>
      </c>
      <c r="Z1869" s="15">
        <v>0</v>
      </c>
    </row>
    <row r="1870" spans="1:26" ht="15.75" customHeight="1" x14ac:dyDescent="0.3">
      <c r="A1870" s="2" t="s">
        <v>5752</v>
      </c>
      <c r="B1870" s="13" t="s">
        <v>3948</v>
      </c>
      <c r="C1870" s="13" t="s">
        <v>3973</v>
      </c>
      <c r="D1870" s="12" t="s">
        <v>103</v>
      </c>
      <c r="E1870" s="13" t="s">
        <v>3974</v>
      </c>
      <c r="F1870" s="2">
        <v>14</v>
      </c>
      <c r="G1870" s="15">
        <v>106.5</v>
      </c>
      <c r="H1870" s="7">
        <f>L1870*'114成績輸入與落點儀表板'!$B$2+M1870*'114成績輸入與落點儀表板'!$B$3+N1870*'114成績輸入與落點儀表板'!$B$4+O1870*'114成績輸入與落點儀表板'!$B$5+P1870*'114成績輸入與落點儀表板'!$B$6+Q1870*'114成績輸入與落點儀表板'!$B$7+R1870*'114成績輸入與落點儀表板'!$B$8+S1870*'114成績輸入與落點儀表板'!$B$9+T1870*'114成績輸入與落點儀表板'!$B$10+U1870*'114成績輸入與落點儀表板'!$B$11+V1870*'114成績輸入與落點儀表板'!$B$12+W1870*'114成績輸入與落點儀表板'!$B$13+X1870*'114成績輸入與落點儀表板'!$B$14+Y1870*'114成績輸入與落點儀表板'!$B$15+Z1870*'114成績輸入與落點儀表板'!$B$16</f>
        <v>0</v>
      </c>
      <c r="I1870" s="8">
        <f t="shared" si="58"/>
        <v>-106.5</v>
      </c>
      <c r="J1870" s="2" t="str">
        <f t="shared" si="59"/>
        <v>FAIL</v>
      </c>
      <c r="K1870" s="16" t="str">
        <f>IF(AND(IF('114成績輸入與落點儀表板'!$C$2="必須採計",L1870&gt;0,IF('114成績輸入與落點儀表板'!$C$2="不可採計",L1870=0,TRUE)),IF('114成績輸入與落點儀表板'!$C$3="必須採計",M1870&gt;0,IF('114成績輸入與落點儀表板'!$C$3="不可採計",M1870=0,TRUE)),IF('114成績輸入與落點儀表板'!$C$4="必須採計",N1870&gt;0,IF('114成績輸入與落點儀表板'!$C$4="不可採計",N1870=0,TRUE)),IF('114成績輸入與落點儀表板'!$C$5="必須採計",O1870&gt;0,IF('114成績輸入與落點儀表板'!$C$5="不可採計",O1870=0,TRUE)),IF('114成績輸入與落點儀表板'!$C$6="必須採計",P1870&gt;0,IF('114成績輸入與落點儀表板'!$C$6="不可採計",P1870=0,TRUE)),IF('114成績輸入與落點儀表板'!$C$7="必須採計",Q1870&gt;0,IF('114成績輸入與落點儀表板'!$C$7="不可採計",Q1870=0,TRUE)),IF('114成績輸入與落點儀表板'!$C$8="必須採計",R1870&gt;0,IF('114成績輸入與落點儀表板'!$C$8="不可採計",R1870=0,TRUE)),IF('114成績輸入與落點儀表板'!$C$9="必須採計",S1870&gt;0,IF('114成績輸入與落點儀表板'!$C$9="不可採計",S1870=0,TRUE)),IF('114成績輸入與落點儀表板'!$C$10="必須採計",T1870&gt;0,IF('114成績輸入與落點儀表板'!$C$10="不可採計",T1870=0,TRUE)),IF('114成績輸入與落點儀表板'!$C$11="必須採計",U1870&gt;0,IF('114成績輸入與落點儀表板'!$C$11="不可採計",U1870=0,TRUE)),IF('114成績輸入與落點儀表板'!$C$12="必須採計",V1870&gt;0,IF('114成績輸入與落點儀表板'!$C$12="不可採計",V1870=0,TRUE)),IF('114成績輸入與落點儀表板'!$C$13="必須採計",W1870&gt;0,IF('114成績輸入與落點儀表板'!$C$13="不可採計",W1870=0,TRUE)),IF('114成績輸入與落點儀表板'!$C$14="必須採計",X1870&gt;0,IF('114成績輸入與落點儀表板'!$C$14="不可採計",X1870=0,TRUE)),IF('114成績輸入與落點儀表板'!$C$15="必須採計",Y1870&gt;0,IF('114成績輸入與落點儀表板'!$C$15="不可採計",Y1870=0,TRUE)),IF('114成績輸入與落點儀表板'!$C$16="必須採計",Z1870&gt;0,IF('114成績輸入與落點儀表板'!$C$16="不可採計",Z1870=0,TRUE))),"✅ 符合","❌ 不符合")</f>
        <v>✅ 符合</v>
      </c>
      <c r="L1870" s="15">
        <v>1.5</v>
      </c>
      <c r="M1870" s="15">
        <v>1</v>
      </c>
      <c r="N1870" s="15">
        <v>0</v>
      </c>
      <c r="O1870" s="15">
        <v>0</v>
      </c>
      <c r="P1870" s="15">
        <v>2</v>
      </c>
      <c r="Q1870" s="15">
        <v>0</v>
      </c>
      <c r="R1870" s="15">
        <v>0</v>
      </c>
      <c r="S1870" s="15">
        <v>1.5</v>
      </c>
      <c r="T1870" s="15">
        <v>0</v>
      </c>
      <c r="U1870" s="15">
        <v>0</v>
      </c>
      <c r="V1870" s="15">
        <v>0</v>
      </c>
      <c r="W1870" s="15">
        <v>0</v>
      </c>
      <c r="X1870" s="15">
        <v>0</v>
      </c>
      <c r="Y1870" s="15">
        <v>0</v>
      </c>
      <c r="Z1870" s="15">
        <v>0</v>
      </c>
    </row>
    <row r="1871" spans="1:26" x14ac:dyDescent="0.3">
      <c r="A1871" s="2" t="s">
        <v>5753</v>
      </c>
      <c r="B1871" s="13" t="s">
        <v>3948</v>
      </c>
      <c r="C1871" s="13" t="s">
        <v>1185</v>
      </c>
      <c r="D1871" s="12" t="s">
        <v>103</v>
      </c>
      <c r="E1871" s="13" t="s">
        <v>4920</v>
      </c>
      <c r="F1871" s="2">
        <v>16</v>
      </c>
      <c r="G1871" s="15">
        <v>90</v>
      </c>
      <c r="H1871" s="7">
        <f>L1871*'114成績輸入與落點儀表板'!$B$2+M1871*'114成績輸入與落點儀表板'!$B$3+N1871*'114成績輸入與落點儀表板'!$B$4+O1871*'114成績輸入與落點儀表板'!$B$5+P1871*'114成績輸入與落點儀表板'!$B$6+Q1871*'114成績輸入與落點儀表板'!$B$7+R1871*'114成績輸入與落點儀表板'!$B$8+S1871*'114成績輸入與落點儀表板'!$B$9+T1871*'114成績輸入與落點儀表板'!$B$10+U1871*'114成績輸入與落點儀表板'!$B$11+V1871*'114成績輸入與落點儀表板'!$B$12+W1871*'114成績輸入與落點儀表板'!$B$13+X1871*'114成績輸入與落點儀表板'!$B$14+Y1871*'114成績輸入與落點儀表板'!$B$15+Z1871*'114成績輸入與落點儀表板'!$B$16</f>
        <v>0</v>
      </c>
      <c r="I1871" s="8">
        <f t="shared" si="58"/>
        <v>-90</v>
      </c>
      <c r="J1871" s="2" t="str">
        <f t="shared" si="59"/>
        <v>FAIL</v>
      </c>
      <c r="K1871" s="16" t="str">
        <f>IF(AND(IF('114成績輸入與落點儀表板'!$C$2="必須採計",L1871&gt;0,IF('114成績輸入與落點儀表板'!$C$2="不可採計",L1871=0,TRUE)),IF('114成績輸入與落點儀表板'!$C$3="必須採計",M1871&gt;0,IF('114成績輸入與落點儀表板'!$C$3="不可採計",M1871=0,TRUE)),IF('114成績輸入與落點儀表板'!$C$4="必須採計",N1871&gt;0,IF('114成績輸入與落點儀表板'!$C$4="不可採計",N1871=0,TRUE)),IF('114成績輸入與落點儀表板'!$C$5="必須採計",O1871&gt;0,IF('114成績輸入與落點儀表板'!$C$5="不可採計",O1871=0,TRUE)),IF('114成績輸入與落點儀表板'!$C$6="必須採計",P1871&gt;0,IF('114成績輸入與落點儀表板'!$C$6="不可採計",P1871=0,TRUE)),IF('114成績輸入與落點儀表板'!$C$7="必須採計",Q1871&gt;0,IF('114成績輸入與落點儀表板'!$C$7="不可採計",Q1871=0,TRUE)),IF('114成績輸入與落點儀表板'!$C$8="必須採計",R1871&gt;0,IF('114成績輸入與落點儀表板'!$C$8="不可採計",R1871=0,TRUE)),IF('114成績輸入與落點儀表板'!$C$9="必須採計",S1871&gt;0,IF('114成績輸入與落點儀表板'!$C$9="不可採計",S1871=0,TRUE)),IF('114成績輸入與落點儀表板'!$C$10="必須採計",T1871&gt;0,IF('114成績輸入與落點儀表板'!$C$10="不可採計",T1871=0,TRUE)),IF('114成績輸入與落點儀表板'!$C$11="必須採計",U1871&gt;0,IF('114成績輸入與落點儀表板'!$C$11="不可採計",U1871=0,TRUE)),IF('114成績輸入與落點儀表板'!$C$12="必須採計",V1871&gt;0,IF('114成績輸入與落點儀表板'!$C$12="不可採計",V1871=0,TRUE)),IF('114成績輸入與落點儀表板'!$C$13="必須採計",W1871&gt;0,IF('114成績輸入與落點儀表板'!$C$13="不可採計",W1871=0,TRUE)),IF('114成績輸入與落點儀表板'!$C$14="必須採計",X1871&gt;0,IF('114成績輸入與落點儀表板'!$C$14="不可採計",X1871=0,TRUE)),IF('114成績輸入與落點儀表板'!$C$15="必須採計",Y1871&gt;0,IF('114成績輸入與落點儀表板'!$C$15="不可採計",Y1871=0,TRUE)),IF('114成績輸入與落點儀表板'!$C$16="必須採計",Z1871&gt;0,IF('114成績輸入與落點儀表板'!$C$16="不可採計",Z1871=0,TRUE))),"✅ 符合","❌ 不符合")</f>
        <v>✅ 符合</v>
      </c>
      <c r="L1871" s="15">
        <v>1.5</v>
      </c>
      <c r="M1871" s="15">
        <v>0</v>
      </c>
      <c r="N1871" s="15">
        <v>1</v>
      </c>
      <c r="O1871" s="15">
        <v>0</v>
      </c>
      <c r="P1871" s="15">
        <v>0</v>
      </c>
      <c r="Q1871" s="15">
        <v>0</v>
      </c>
      <c r="R1871" s="15">
        <v>2</v>
      </c>
      <c r="S1871" s="15">
        <v>1.5</v>
      </c>
      <c r="T1871" s="15">
        <v>0</v>
      </c>
      <c r="U1871" s="15">
        <v>0</v>
      </c>
      <c r="V1871" s="15">
        <v>0</v>
      </c>
      <c r="W1871" s="15">
        <v>0</v>
      </c>
      <c r="X1871" s="15">
        <v>0</v>
      </c>
      <c r="Y1871" s="15">
        <v>0</v>
      </c>
      <c r="Z1871" s="15">
        <v>0</v>
      </c>
    </row>
    <row r="1872" spans="1:26" ht="15.75" customHeight="1" x14ac:dyDescent="0.3">
      <c r="A1872" s="2" t="s">
        <v>5754</v>
      </c>
      <c r="B1872" s="13" t="s">
        <v>3948</v>
      </c>
      <c r="C1872" s="13" t="s">
        <v>4922</v>
      </c>
      <c r="D1872" s="12" t="s">
        <v>73</v>
      </c>
      <c r="E1872" s="13" t="s">
        <v>4923</v>
      </c>
      <c r="F1872" s="2">
        <v>14</v>
      </c>
      <c r="G1872" s="15">
        <v>171</v>
      </c>
      <c r="H1872" s="7">
        <f>L1872*'114成績輸入與落點儀表板'!$B$2+M1872*'114成績輸入與落點儀表板'!$B$3+N1872*'114成績輸入與落點儀表板'!$B$4+O1872*'114成績輸入與落點儀表板'!$B$5+P1872*'114成績輸入與落點儀表板'!$B$6+Q1872*'114成績輸入與落點儀表板'!$B$7+R1872*'114成績輸入與落點儀表板'!$B$8+S1872*'114成績輸入與落點儀表板'!$B$9+T1872*'114成績輸入與落點儀表板'!$B$10+U1872*'114成績輸入與落點儀表板'!$B$11+V1872*'114成績輸入與落點儀表板'!$B$12+W1872*'114成績輸入與落點儀表板'!$B$13+X1872*'114成績輸入與落點儀表板'!$B$14+Y1872*'114成績輸入與落點儀表板'!$B$15+Z1872*'114成績輸入與落點儀表板'!$B$16</f>
        <v>0</v>
      </c>
      <c r="I1872" s="8">
        <f t="shared" si="58"/>
        <v>-171</v>
      </c>
      <c r="J1872" s="2" t="str">
        <f t="shared" si="59"/>
        <v>FAIL</v>
      </c>
      <c r="K1872" s="16" t="str">
        <f>IF(AND(IF('114成績輸入與落點儀表板'!$C$2="必須採計",L1872&gt;0,IF('114成績輸入與落點儀表板'!$C$2="不可採計",L1872=0,TRUE)),IF('114成績輸入與落點儀表板'!$C$3="必須採計",M1872&gt;0,IF('114成績輸入與落點儀表板'!$C$3="不可採計",M1872=0,TRUE)),IF('114成績輸入與落點儀表板'!$C$4="必須採計",N1872&gt;0,IF('114成績輸入與落點儀表板'!$C$4="不可採計",N1872=0,TRUE)),IF('114成績輸入與落點儀表板'!$C$5="必須採計",O1872&gt;0,IF('114成績輸入與落點儀表板'!$C$5="不可採計",O1872=0,TRUE)),IF('114成績輸入與落點儀表板'!$C$6="必須採計",P1872&gt;0,IF('114成績輸入與落點儀表板'!$C$6="不可採計",P1872=0,TRUE)),IF('114成績輸入與落點儀表板'!$C$7="必須採計",Q1872&gt;0,IF('114成績輸入與落點儀表板'!$C$7="不可採計",Q1872=0,TRUE)),IF('114成績輸入與落點儀表板'!$C$8="必須採計",R1872&gt;0,IF('114成績輸入與落點儀表板'!$C$8="不可採計",R1872=0,TRUE)),IF('114成績輸入與落點儀表板'!$C$9="必須採計",S1872&gt;0,IF('114成績輸入與落點儀表板'!$C$9="不可採計",S1872=0,TRUE)),IF('114成績輸入與落點儀表板'!$C$10="必須採計",T1872&gt;0,IF('114成績輸入與落點儀表板'!$C$10="不可採計",T1872=0,TRUE)),IF('114成績輸入與落點儀表板'!$C$11="必須採計",U1872&gt;0,IF('114成績輸入與落點儀表板'!$C$11="不可採計",U1872=0,TRUE)),IF('114成績輸入與落點儀表板'!$C$12="必須採計",V1872&gt;0,IF('114成績輸入與落點儀表板'!$C$12="不可採計",V1872=0,TRUE)),IF('114成績輸入與落點儀表板'!$C$13="必須採計",W1872&gt;0,IF('114成績輸入與落點儀表板'!$C$13="不可採計",W1872=0,TRUE)),IF('114成績輸入與落點儀表板'!$C$14="必須採計",X1872&gt;0,IF('114成績輸入與落點儀表板'!$C$14="不可採計",X1872=0,TRUE)),IF('114成績輸入與落點儀表板'!$C$15="必須採計",Y1872&gt;0,IF('114成績輸入與落點儀表板'!$C$15="不可採計",Y1872=0,TRUE)),IF('114成績輸入與落點儀表板'!$C$16="必須採計",Z1872&gt;0,IF('114成績輸入與落點儀表板'!$C$16="不可採計",Z1872=0,TRUE))),"✅ 符合","❌ 不符合")</f>
        <v>✅ 符合</v>
      </c>
      <c r="L1872" s="15">
        <v>1.75</v>
      </c>
      <c r="M1872" s="15">
        <v>2</v>
      </c>
      <c r="N1872" s="15">
        <v>2</v>
      </c>
      <c r="O1872" s="15">
        <v>0</v>
      </c>
      <c r="P1872" s="15">
        <v>0</v>
      </c>
      <c r="Q1872" s="15">
        <v>0</v>
      </c>
      <c r="R1872" s="15">
        <v>1</v>
      </c>
      <c r="S1872" s="15">
        <v>0</v>
      </c>
      <c r="T1872" s="15">
        <v>0</v>
      </c>
      <c r="U1872" s="15">
        <v>0</v>
      </c>
      <c r="V1872" s="15">
        <v>0</v>
      </c>
      <c r="W1872" s="15">
        <v>0</v>
      </c>
      <c r="X1872" s="15">
        <v>0</v>
      </c>
      <c r="Y1872" s="15">
        <v>0</v>
      </c>
      <c r="Z1872" s="15">
        <v>0</v>
      </c>
    </row>
    <row r="1873" spans="1:26" x14ac:dyDescent="0.3">
      <c r="A1873" s="2" t="s">
        <v>5755</v>
      </c>
      <c r="B1873" s="13" t="s">
        <v>3948</v>
      </c>
      <c r="C1873" s="13" t="s">
        <v>4925</v>
      </c>
      <c r="D1873" s="12" t="s">
        <v>73</v>
      </c>
      <c r="E1873" s="13" t="s">
        <v>3978</v>
      </c>
      <c r="F1873" s="2">
        <v>13</v>
      </c>
      <c r="G1873" s="15">
        <v>140.5</v>
      </c>
      <c r="H1873" s="7">
        <f>L1873*'114成績輸入與落點儀表板'!$B$2+M1873*'114成績輸入與落點儀表板'!$B$3+N1873*'114成績輸入與落點儀表板'!$B$4+O1873*'114成績輸入與落點儀表板'!$B$5+P1873*'114成績輸入與落點儀表板'!$B$6+Q1873*'114成績輸入與落點儀表板'!$B$7+R1873*'114成績輸入與落點儀表板'!$B$8+S1873*'114成績輸入與落點儀表板'!$B$9+T1873*'114成績輸入與落點儀表板'!$B$10+U1873*'114成績輸入與落點儀表板'!$B$11+V1873*'114成績輸入與落點儀表板'!$B$12+W1873*'114成績輸入與落點儀表板'!$B$13+X1873*'114成績輸入與落點儀表板'!$B$14+Y1873*'114成績輸入與落點儀表板'!$B$15+Z1873*'114成績輸入與落點儀表板'!$B$16</f>
        <v>0</v>
      </c>
      <c r="I1873" s="8">
        <f t="shared" si="58"/>
        <v>-140.5</v>
      </c>
      <c r="J1873" s="2" t="str">
        <f t="shared" si="59"/>
        <v>FAIL</v>
      </c>
      <c r="K1873" s="16" t="str">
        <f>IF(AND(IF('114成績輸入與落點儀表板'!$C$2="必須採計",L1873&gt;0,IF('114成績輸入與落點儀表板'!$C$2="不可採計",L1873=0,TRUE)),IF('114成績輸入與落點儀表板'!$C$3="必須採計",M1873&gt;0,IF('114成績輸入與落點儀表板'!$C$3="不可採計",M1873=0,TRUE)),IF('114成績輸入與落點儀表板'!$C$4="必須採計",N1873&gt;0,IF('114成績輸入與落點儀表板'!$C$4="不可採計",N1873=0,TRUE)),IF('114成績輸入與落點儀表板'!$C$5="必須採計",O1873&gt;0,IF('114成績輸入與落點儀表板'!$C$5="不可採計",O1873=0,TRUE)),IF('114成績輸入與落點儀表板'!$C$6="必須採計",P1873&gt;0,IF('114成績輸入與落點儀表板'!$C$6="不可採計",P1873=0,TRUE)),IF('114成績輸入與落點儀表板'!$C$7="必須採計",Q1873&gt;0,IF('114成績輸入與落點儀表板'!$C$7="不可採計",Q1873=0,TRUE)),IF('114成績輸入與落點儀表板'!$C$8="必須採計",R1873&gt;0,IF('114成績輸入與落點儀表板'!$C$8="不可採計",R1873=0,TRUE)),IF('114成績輸入與落點儀表板'!$C$9="必須採計",S1873&gt;0,IF('114成績輸入與落點儀表板'!$C$9="不可採計",S1873=0,TRUE)),IF('114成績輸入與落點儀表板'!$C$10="必須採計",T1873&gt;0,IF('114成績輸入與落點儀表板'!$C$10="不可採計",T1873=0,TRUE)),IF('114成績輸入與落點儀表板'!$C$11="必須採計",U1873&gt;0,IF('114成績輸入與落點儀表板'!$C$11="不可採計",U1873=0,TRUE)),IF('114成績輸入與落點儀表板'!$C$12="必須採計",V1873&gt;0,IF('114成績輸入與落點儀表板'!$C$12="不可採計",V1873=0,TRUE)),IF('114成績輸入與落點儀表板'!$C$13="必須採計",W1873&gt;0,IF('114成績輸入與落點儀表板'!$C$13="不可採計",W1873=0,TRUE)),IF('114成績輸入與落點儀表板'!$C$14="必須採計",X1873&gt;0,IF('114成績輸入與落點儀表板'!$C$14="不可採計",X1873=0,TRUE)),IF('114成績輸入與落點儀表板'!$C$15="必須採計",Y1873&gt;0,IF('114成績輸入與落點儀表板'!$C$15="不可採計",Y1873=0,TRUE)),IF('114成績輸入與落點儀表板'!$C$16="必須採計",Z1873&gt;0,IF('114成績輸入與落點儀表板'!$C$16="不可採計",Z1873=0,TRUE))),"✅ 符合","❌ 不符合")</f>
        <v>✅ 符合</v>
      </c>
      <c r="L1873" s="15">
        <v>1.75</v>
      </c>
      <c r="M1873" s="15">
        <v>2</v>
      </c>
      <c r="N1873" s="15">
        <v>2</v>
      </c>
      <c r="O1873" s="15">
        <v>0</v>
      </c>
      <c r="P1873" s="15">
        <v>0</v>
      </c>
      <c r="Q1873" s="15">
        <v>0</v>
      </c>
      <c r="R1873" s="15">
        <v>0</v>
      </c>
      <c r="S1873" s="15">
        <v>0</v>
      </c>
      <c r="T1873" s="15">
        <v>0</v>
      </c>
      <c r="U1873" s="15">
        <v>0</v>
      </c>
      <c r="V1873" s="15">
        <v>0</v>
      </c>
      <c r="W1873" s="15">
        <v>0</v>
      </c>
      <c r="X1873" s="15">
        <v>0</v>
      </c>
      <c r="Y1873" s="15">
        <v>0</v>
      </c>
      <c r="Z1873" s="15">
        <v>0</v>
      </c>
    </row>
    <row r="1874" spans="1:26" ht="15.75" customHeight="1" x14ac:dyDescent="0.3">
      <c r="A1874" s="2" t="s">
        <v>5756</v>
      </c>
      <c r="B1874" s="13" t="s">
        <v>3948</v>
      </c>
      <c r="C1874" s="13" t="s">
        <v>3740</v>
      </c>
      <c r="D1874" s="12" t="s">
        <v>121</v>
      </c>
      <c r="E1874" s="13" t="s">
        <v>4927</v>
      </c>
      <c r="F1874" s="2">
        <v>26</v>
      </c>
      <c r="G1874" s="15">
        <v>106</v>
      </c>
      <c r="H1874" s="7">
        <f>L1874*'114成績輸入與落點儀表板'!$B$2+M1874*'114成績輸入與落點儀表板'!$B$3+N1874*'114成績輸入與落點儀表板'!$B$4+O1874*'114成績輸入與落點儀表板'!$B$5+P1874*'114成績輸入與落點儀表板'!$B$6+Q1874*'114成績輸入與落點儀表板'!$B$7+R1874*'114成績輸入與落點儀表板'!$B$8+S1874*'114成績輸入與落點儀表板'!$B$9+T1874*'114成績輸入與落點儀表板'!$B$10+U1874*'114成績輸入與落點儀表板'!$B$11+V1874*'114成績輸入與落點儀表板'!$B$12+W1874*'114成績輸入與落點儀表板'!$B$13+X1874*'114成績輸入與落點儀表板'!$B$14+Y1874*'114成績輸入與落點儀表板'!$B$15+Z1874*'114成績輸入與落點儀表板'!$B$16</f>
        <v>0</v>
      </c>
      <c r="I1874" s="8">
        <f t="shared" si="58"/>
        <v>-106</v>
      </c>
      <c r="J1874" s="2" t="str">
        <f t="shared" si="59"/>
        <v>FAIL</v>
      </c>
      <c r="K1874" s="16" t="str">
        <f>IF(AND(IF('114成績輸入與落點儀表板'!$C$2="必須採計",L1874&gt;0,IF('114成績輸入與落點儀表板'!$C$2="不可採計",L1874=0,TRUE)),IF('114成績輸入與落點儀表板'!$C$3="必須採計",M1874&gt;0,IF('114成績輸入與落點儀表板'!$C$3="不可採計",M1874=0,TRUE)),IF('114成績輸入與落點儀表板'!$C$4="必須採計",N1874&gt;0,IF('114成績輸入與落點儀表板'!$C$4="不可採計",N1874=0,TRUE)),IF('114成績輸入與落點儀表板'!$C$5="必須採計",O1874&gt;0,IF('114成績輸入與落點儀表板'!$C$5="不可採計",O1874=0,TRUE)),IF('114成績輸入與落點儀表板'!$C$6="必須採計",P1874&gt;0,IF('114成績輸入與落點儀表板'!$C$6="不可採計",P1874=0,TRUE)),IF('114成績輸入與落點儀表板'!$C$7="必須採計",Q1874&gt;0,IF('114成績輸入與落點儀表板'!$C$7="不可採計",Q1874=0,TRUE)),IF('114成績輸入與落點儀表板'!$C$8="必須採計",R1874&gt;0,IF('114成績輸入與落點儀表板'!$C$8="不可採計",R1874=0,TRUE)),IF('114成績輸入與落點儀表板'!$C$9="必須採計",S1874&gt;0,IF('114成績輸入與落點儀表板'!$C$9="不可採計",S1874=0,TRUE)),IF('114成績輸入與落點儀表板'!$C$10="必須採計",T1874&gt;0,IF('114成績輸入與落點儀表板'!$C$10="不可採計",T1874=0,TRUE)),IF('114成績輸入與落點儀表板'!$C$11="必須採計",U1874&gt;0,IF('114成績輸入與落點儀表板'!$C$11="不可採計",U1874=0,TRUE)),IF('114成績輸入與落點儀表板'!$C$12="必須採計",V1874&gt;0,IF('114成績輸入與落點儀表板'!$C$12="不可採計",V1874=0,TRUE)),IF('114成績輸入與落點儀表板'!$C$13="必須採計",W1874&gt;0,IF('114成績輸入與落點儀表板'!$C$13="不可採計",W1874=0,TRUE)),IF('114成績輸入與落點儀表板'!$C$14="必須採計",X1874&gt;0,IF('114成績輸入與落點儀表板'!$C$14="不可採計",X1874=0,TRUE)),IF('114成績輸入與落點儀表板'!$C$15="必須採計",Y1874&gt;0,IF('114成績輸入與落點儀表板'!$C$15="不可採計",Y1874=0,TRUE)),IF('114成績輸入與落點儀表板'!$C$16="必須採計",Z1874&gt;0,IF('114成績輸入與落點儀表板'!$C$16="不可採計",Z1874=0,TRUE))),"✅ 符合","❌ 不符合")</f>
        <v>✅ 符合</v>
      </c>
      <c r="L1874" s="15">
        <v>1</v>
      </c>
      <c r="M1874" s="15">
        <v>2</v>
      </c>
      <c r="N1874" s="15">
        <v>0</v>
      </c>
      <c r="O1874" s="15">
        <v>0</v>
      </c>
      <c r="P1874" s="15">
        <v>0</v>
      </c>
      <c r="Q1874" s="15">
        <v>1</v>
      </c>
      <c r="R1874" s="15">
        <v>0</v>
      </c>
      <c r="S1874" s="15">
        <v>0</v>
      </c>
      <c r="T1874" s="15">
        <v>0</v>
      </c>
      <c r="U1874" s="15">
        <v>0</v>
      </c>
      <c r="V1874" s="15">
        <v>0</v>
      </c>
      <c r="W1874" s="15">
        <v>1</v>
      </c>
      <c r="X1874" s="15">
        <v>0</v>
      </c>
      <c r="Y1874" s="15">
        <v>0</v>
      </c>
      <c r="Z1874" s="15">
        <v>0</v>
      </c>
    </row>
    <row r="1875" spans="1:26" x14ac:dyDescent="0.3">
      <c r="A1875" s="2" t="s">
        <v>5757</v>
      </c>
      <c r="B1875" s="13" t="s">
        <v>3948</v>
      </c>
      <c r="C1875" s="13" t="s">
        <v>223</v>
      </c>
      <c r="D1875" s="12" t="s">
        <v>121</v>
      </c>
      <c r="E1875" s="13" t="s">
        <v>4929</v>
      </c>
      <c r="F1875" s="2">
        <v>23</v>
      </c>
      <c r="G1875" s="15">
        <v>142</v>
      </c>
      <c r="H1875" s="7">
        <f>L1875*'114成績輸入與落點儀表板'!$B$2+M1875*'114成績輸入與落點儀表板'!$B$3+N1875*'114成績輸入與落點儀表板'!$B$4+O1875*'114成績輸入與落點儀表板'!$B$5+P1875*'114成績輸入與落點儀表板'!$B$6+Q1875*'114成績輸入與落點儀表板'!$B$7+R1875*'114成績輸入與落點儀表板'!$B$8+S1875*'114成績輸入與落點儀表板'!$B$9+T1875*'114成績輸入與落點儀表板'!$B$10+U1875*'114成績輸入與落點儀表板'!$B$11+V1875*'114成績輸入與落點儀表板'!$B$12+W1875*'114成績輸入與落點儀表板'!$B$13+X1875*'114成績輸入與落點儀表板'!$B$14+Y1875*'114成績輸入與落點儀表板'!$B$15+Z1875*'114成績輸入與落點儀表板'!$B$16</f>
        <v>0</v>
      </c>
      <c r="I1875" s="8">
        <f t="shared" si="58"/>
        <v>-142</v>
      </c>
      <c r="J1875" s="2" t="str">
        <f t="shared" si="59"/>
        <v>FAIL</v>
      </c>
      <c r="K1875" s="16" t="str">
        <f>IF(AND(IF('114成績輸入與落點儀表板'!$C$2="必須採計",L1875&gt;0,IF('114成績輸入與落點儀表板'!$C$2="不可採計",L1875=0,TRUE)),IF('114成績輸入與落點儀表板'!$C$3="必須採計",M1875&gt;0,IF('114成績輸入與落點儀表板'!$C$3="不可採計",M1875=0,TRUE)),IF('114成績輸入與落點儀表板'!$C$4="必須採計",N1875&gt;0,IF('114成績輸入與落點儀表板'!$C$4="不可採計",N1875=0,TRUE)),IF('114成績輸入與落點儀表板'!$C$5="必須採計",O1875&gt;0,IF('114成績輸入與落點儀表板'!$C$5="不可採計",O1875=0,TRUE)),IF('114成績輸入與落點儀表板'!$C$6="必須採計",P1875&gt;0,IF('114成績輸入與落點儀表板'!$C$6="不可採計",P1875=0,TRUE)),IF('114成績輸入與落點儀表板'!$C$7="必須採計",Q1875&gt;0,IF('114成績輸入與落點儀表板'!$C$7="不可採計",Q1875=0,TRUE)),IF('114成績輸入與落點儀表板'!$C$8="必須採計",R1875&gt;0,IF('114成績輸入與落點儀表板'!$C$8="不可採計",R1875=0,TRUE)),IF('114成績輸入與落點儀表板'!$C$9="必須採計",S1875&gt;0,IF('114成績輸入與落點儀表板'!$C$9="不可採計",S1875=0,TRUE)),IF('114成績輸入與落點儀表板'!$C$10="必須採計",T1875&gt;0,IF('114成績輸入與落點儀表板'!$C$10="不可採計",T1875=0,TRUE)),IF('114成績輸入與落點儀表板'!$C$11="必須採計",U1875&gt;0,IF('114成績輸入與落點儀表板'!$C$11="不可採計",U1875=0,TRUE)),IF('114成績輸入與落點儀表板'!$C$12="必須採計",V1875&gt;0,IF('114成績輸入與落點儀表板'!$C$12="不可採計",V1875=0,TRUE)),IF('114成績輸入與落點儀表板'!$C$13="必須採計",W1875&gt;0,IF('114成績輸入與落點儀表板'!$C$13="不可採計",W1875=0,TRUE)),IF('114成績輸入與落點儀表板'!$C$14="必須採計",X1875&gt;0,IF('114成績輸入與落點儀表板'!$C$14="不可採計",X1875=0,TRUE)),IF('114成績輸入與落點儀表板'!$C$15="必須採計",Y1875&gt;0,IF('114成績輸入與落點儀表板'!$C$15="不可採計",Y1875=0,TRUE)),IF('114成績輸入與落點儀表板'!$C$16="必須採計",Z1875&gt;0,IF('114成績輸入與落點儀表板'!$C$16="不可採計",Z1875=0,TRUE))),"✅ 符合","❌ 不符合")</f>
        <v>✅ 符合</v>
      </c>
      <c r="L1875" s="15">
        <v>1</v>
      </c>
      <c r="M1875" s="15">
        <v>1.5</v>
      </c>
      <c r="N1875" s="15">
        <v>0</v>
      </c>
      <c r="O1875" s="15">
        <v>0</v>
      </c>
      <c r="P1875" s="15">
        <v>0</v>
      </c>
      <c r="Q1875" s="15">
        <v>1.5</v>
      </c>
      <c r="R1875" s="15">
        <v>0</v>
      </c>
      <c r="S1875" s="15">
        <v>0</v>
      </c>
      <c r="T1875" s="15">
        <v>0</v>
      </c>
      <c r="U1875" s="15">
        <v>0</v>
      </c>
      <c r="V1875" s="15">
        <v>1</v>
      </c>
      <c r="W1875" s="15">
        <v>0</v>
      </c>
      <c r="X1875" s="15">
        <v>0</v>
      </c>
      <c r="Y1875" s="15">
        <v>0</v>
      </c>
      <c r="Z1875" s="15">
        <v>0</v>
      </c>
    </row>
    <row r="1876" spans="1:26" ht="15.75" customHeight="1" x14ac:dyDescent="0.3">
      <c r="A1876" s="2" t="s">
        <v>5758</v>
      </c>
      <c r="B1876" s="13" t="s">
        <v>3948</v>
      </c>
      <c r="C1876" s="13" t="s">
        <v>233</v>
      </c>
      <c r="D1876" s="12" t="s">
        <v>73</v>
      </c>
      <c r="E1876" s="13" t="s">
        <v>4931</v>
      </c>
      <c r="F1876" s="2">
        <v>17</v>
      </c>
      <c r="G1876" s="15">
        <v>181.5</v>
      </c>
      <c r="H1876" s="7">
        <f>L1876*'114成績輸入與落點儀表板'!$B$2+M1876*'114成績輸入與落點儀表板'!$B$3+N1876*'114成績輸入與落點儀表板'!$B$4+O1876*'114成績輸入與落點儀表板'!$B$5+P1876*'114成績輸入與落點儀表板'!$B$6+Q1876*'114成績輸入與落點儀表板'!$B$7+R1876*'114成績輸入與落點儀表板'!$B$8+S1876*'114成績輸入與落點儀表板'!$B$9+T1876*'114成績輸入與落點儀表板'!$B$10+U1876*'114成績輸入與落點儀表板'!$B$11+V1876*'114成績輸入與落點儀表板'!$B$12+W1876*'114成績輸入與落點儀表板'!$B$13+X1876*'114成績輸入與落點儀表板'!$B$14+Y1876*'114成績輸入與落點儀表板'!$B$15+Z1876*'114成績輸入與落點儀表板'!$B$16</f>
        <v>0</v>
      </c>
      <c r="I1876" s="8">
        <f t="shared" si="58"/>
        <v>-181.5</v>
      </c>
      <c r="J1876" s="2" t="str">
        <f t="shared" si="59"/>
        <v>FAIL</v>
      </c>
      <c r="K1876" s="16" t="str">
        <f>IF(AND(IF('114成績輸入與落點儀表板'!$C$2="必須採計",L1876&gt;0,IF('114成績輸入與落點儀表板'!$C$2="不可採計",L1876=0,TRUE)),IF('114成績輸入與落點儀表板'!$C$3="必須採計",M1876&gt;0,IF('114成績輸入與落點儀表板'!$C$3="不可採計",M1876=0,TRUE)),IF('114成績輸入與落點儀表板'!$C$4="必須採計",N1876&gt;0,IF('114成績輸入與落點儀表板'!$C$4="不可採計",N1876=0,TRUE)),IF('114成績輸入與落點儀表板'!$C$5="必須採計",O1876&gt;0,IF('114成績輸入與落點儀表板'!$C$5="不可採計",O1876=0,TRUE)),IF('114成績輸入與落點儀表板'!$C$6="必須採計",P1876&gt;0,IF('114成績輸入與落點儀表板'!$C$6="不可採計",P1876=0,TRUE)),IF('114成績輸入與落點儀表板'!$C$7="必須採計",Q1876&gt;0,IF('114成績輸入與落點儀表板'!$C$7="不可採計",Q1876=0,TRUE)),IF('114成績輸入與落點儀表板'!$C$8="必須採計",R1876&gt;0,IF('114成績輸入與落點儀表板'!$C$8="不可採計",R1876=0,TRUE)),IF('114成績輸入與落點儀表板'!$C$9="必須採計",S1876&gt;0,IF('114成績輸入與落點儀表板'!$C$9="不可採計",S1876=0,TRUE)),IF('114成績輸入與落點儀表板'!$C$10="必須採計",T1876&gt;0,IF('114成績輸入與落點儀表板'!$C$10="不可採計",T1876=0,TRUE)),IF('114成績輸入與落點儀表板'!$C$11="必須採計",U1876&gt;0,IF('114成績輸入與落點儀表板'!$C$11="不可採計",U1876=0,TRUE)),IF('114成績輸入與落點儀表板'!$C$12="必須採計",V1876&gt;0,IF('114成績輸入與落點儀表板'!$C$12="不可採計",V1876=0,TRUE)),IF('114成績輸入與落點儀表板'!$C$13="必須採計",W1876&gt;0,IF('114成績輸入與落點儀表板'!$C$13="不可採計",W1876=0,TRUE)),IF('114成績輸入與落點儀表板'!$C$14="必須採計",X1876&gt;0,IF('114成績輸入與落點儀表板'!$C$14="不可採計",X1876=0,TRUE)),IF('114成績輸入與落點儀表板'!$C$15="必須採計",Y1876&gt;0,IF('114成績輸入與落點儀表板'!$C$15="不可採計",Y1876=0,TRUE)),IF('114成績輸入與落點儀表板'!$C$16="必須採計",Z1876&gt;0,IF('114成績輸入與落點儀表板'!$C$16="不可採計",Z1876=0,TRUE))),"✅ 符合","❌ 不符合")</f>
        <v>✅ 符合</v>
      </c>
      <c r="L1876" s="15">
        <v>2</v>
      </c>
      <c r="M1876" s="15">
        <v>1.75</v>
      </c>
      <c r="N1876" s="15">
        <v>0</v>
      </c>
      <c r="O1876" s="15">
        <v>0</v>
      </c>
      <c r="P1876" s="15">
        <v>0</v>
      </c>
      <c r="Q1876" s="15">
        <v>2</v>
      </c>
      <c r="R1876" s="15">
        <v>0</v>
      </c>
      <c r="S1876" s="15">
        <v>0</v>
      </c>
      <c r="T1876" s="15">
        <v>0</v>
      </c>
      <c r="U1876" s="15">
        <v>0</v>
      </c>
      <c r="V1876" s="15">
        <v>0</v>
      </c>
      <c r="W1876" s="15">
        <v>1</v>
      </c>
      <c r="X1876" s="15">
        <v>0</v>
      </c>
      <c r="Y1876" s="15">
        <v>0</v>
      </c>
      <c r="Z1876" s="15">
        <v>0</v>
      </c>
    </row>
    <row r="1877" spans="1:26" x14ac:dyDescent="0.3">
      <c r="A1877" s="2" t="s">
        <v>5759</v>
      </c>
      <c r="B1877" s="13" t="s">
        <v>3948</v>
      </c>
      <c r="C1877" s="13" t="s">
        <v>3985</v>
      </c>
      <c r="D1877" s="12" t="s">
        <v>80</v>
      </c>
      <c r="E1877" s="13" t="s">
        <v>1869</v>
      </c>
      <c r="F1877" s="2">
        <v>4</v>
      </c>
      <c r="G1877" s="15">
        <v>160</v>
      </c>
      <c r="H1877" s="7">
        <f>L1877*'114成績輸入與落點儀表板'!$B$2+M1877*'114成績輸入與落點儀表板'!$B$3+N1877*'114成績輸入與落點儀表板'!$B$4+O1877*'114成績輸入與落點儀表板'!$B$5+P1877*'114成績輸入與落點儀表板'!$B$6+Q1877*'114成績輸入與落點儀表板'!$B$7+R1877*'114成績輸入與落點儀表板'!$B$8+S1877*'114成績輸入與落點儀表板'!$B$9+T1877*'114成績輸入與落點儀表板'!$B$10+U1877*'114成績輸入與落點儀表板'!$B$11+V1877*'114成績輸入與落點儀表板'!$B$12+W1877*'114成績輸入與落點儀表板'!$B$13+X1877*'114成績輸入與落點儀表板'!$B$14+Y1877*'114成績輸入與落點儀表板'!$B$15+Z1877*'114成績輸入與落點儀表板'!$B$16</f>
        <v>0</v>
      </c>
      <c r="I1877" s="8">
        <f t="shared" si="58"/>
        <v>-160</v>
      </c>
      <c r="J1877" s="2" t="str">
        <f t="shared" si="59"/>
        <v>FAIL</v>
      </c>
      <c r="K1877" s="16" t="str">
        <f>IF(AND(IF('114成績輸入與落點儀表板'!$C$2="必須採計",L1877&gt;0,IF('114成績輸入與落點儀表板'!$C$2="不可採計",L1877=0,TRUE)),IF('114成績輸入與落點儀表板'!$C$3="必須採計",M1877&gt;0,IF('114成績輸入與落點儀表板'!$C$3="不可採計",M1877=0,TRUE)),IF('114成績輸入與落點儀表板'!$C$4="必須採計",N1877&gt;0,IF('114成績輸入與落點儀表板'!$C$4="不可採計",N1877=0,TRUE)),IF('114成績輸入與落點儀表板'!$C$5="必須採計",O1877&gt;0,IF('114成績輸入與落點儀表板'!$C$5="不可採計",O1877=0,TRUE)),IF('114成績輸入與落點儀表板'!$C$6="必須採計",P1877&gt;0,IF('114成績輸入與落點儀表板'!$C$6="不可採計",P1877=0,TRUE)),IF('114成績輸入與落點儀表板'!$C$7="必須採計",Q1877&gt;0,IF('114成績輸入與落點儀表板'!$C$7="不可採計",Q1877=0,TRUE)),IF('114成績輸入與落點儀表板'!$C$8="必須採計",R1877&gt;0,IF('114成績輸入與落點儀表板'!$C$8="不可採計",R1877=0,TRUE)),IF('114成績輸入與落點儀表板'!$C$9="必須採計",S1877&gt;0,IF('114成績輸入與落點儀表板'!$C$9="不可採計",S1877=0,TRUE)),IF('114成績輸入與落點儀表板'!$C$10="必須採計",T1877&gt;0,IF('114成績輸入與落點儀表板'!$C$10="不可採計",T1877=0,TRUE)),IF('114成績輸入與落點儀表板'!$C$11="必須採計",U1877&gt;0,IF('114成績輸入與落點儀表板'!$C$11="不可採計",U1877=0,TRUE)),IF('114成績輸入與落點儀表板'!$C$12="必須採計",V1877&gt;0,IF('114成績輸入與落點儀表板'!$C$12="不可採計",V1877=0,TRUE)),IF('114成績輸入與落點儀表板'!$C$13="必須採計",W1877&gt;0,IF('114成績輸入與落點儀表板'!$C$13="不可採計",W1877=0,TRUE)),IF('114成績輸入與落點儀表板'!$C$14="必須採計",X1877&gt;0,IF('114成績輸入與落點儀表板'!$C$14="不可採計",X1877=0,TRUE)),IF('114成績輸入與落點儀表板'!$C$15="必須採計",Y1877&gt;0,IF('114成績輸入與落點儀表板'!$C$15="不可採計",Y1877=0,TRUE)),IF('114成績輸入與落點儀表板'!$C$16="必須採計",Z1877&gt;0,IF('114成績輸入與落點儀表板'!$C$16="不可採計",Z1877=0,TRUE))),"✅ 符合","❌ 不符合")</f>
        <v>✅ 符合</v>
      </c>
      <c r="L1877" s="15">
        <v>2</v>
      </c>
      <c r="M1877" s="15">
        <v>2</v>
      </c>
      <c r="N1877" s="15">
        <v>0</v>
      </c>
      <c r="O1877" s="15">
        <v>0</v>
      </c>
      <c r="P1877" s="15">
        <v>0</v>
      </c>
      <c r="Q1877" s="15">
        <v>0</v>
      </c>
      <c r="R1877" s="15">
        <v>0</v>
      </c>
      <c r="S1877" s="15">
        <v>0</v>
      </c>
      <c r="T1877" s="15">
        <v>0</v>
      </c>
      <c r="U1877" s="15">
        <v>1.5</v>
      </c>
      <c r="V1877" s="15">
        <v>0</v>
      </c>
      <c r="W1877" s="15">
        <v>0</v>
      </c>
      <c r="X1877" s="15">
        <v>0</v>
      </c>
      <c r="Y1877" s="15">
        <v>0</v>
      </c>
      <c r="Z1877" s="15">
        <v>0</v>
      </c>
    </row>
    <row r="1878" spans="1:26" ht="15.75" customHeight="1" x14ac:dyDescent="0.3">
      <c r="A1878" s="2" t="s">
        <v>5760</v>
      </c>
      <c r="B1878" s="13" t="s">
        <v>3948</v>
      </c>
      <c r="C1878" s="13" t="s">
        <v>2684</v>
      </c>
      <c r="D1878" s="12" t="s">
        <v>60</v>
      </c>
      <c r="E1878" s="13" t="s">
        <v>1869</v>
      </c>
      <c r="F1878" s="2">
        <v>5</v>
      </c>
      <c r="G1878" s="15">
        <v>129.5</v>
      </c>
      <c r="H1878" s="7">
        <f>L1878*'114成績輸入與落點儀表板'!$B$2+M1878*'114成績輸入與落點儀表板'!$B$3+N1878*'114成績輸入與落點儀表板'!$B$4+O1878*'114成績輸入與落點儀表板'!$B$5+P1878*'114成績輸入與落點儀表板'!$B$6+Q1878*'114成績輸入與落點儀表板'!$B$7+R1878*'114成績輸入與落點儀表板'!$B$8+S1878*'114成績輸入與落點儀表板'!$B$9+T1878*'114成績輸入與落點儀表板'!$B$10+U1878*'114成績輸入與落點儀表板'!$B$11+V1878*'114成績輸入與落點儀表板'!$B$12+W1878*'114成績輸入與落點儀表板'!$B$13+X1878*'114成績輸入與落點儀表板'!$B$14+Y1878*'114成績輸入與落點儀表板'!$B$15+Z1878*'114成績輸入與落點儀表板'!$B$16</f>
        <v>0</v>
      </c>
      <c r="I1878" s="8">
        <f t="shared" si="58"/>
        <v>-129.5</v>
      </c>
      <c r="J1878" s="2" t="str">
        <f t="shared" si="59"/>
        <v>FAIL</v>
      </c>
      <c r="K1878" s="16" t="str">
        <f>IF(AND(IF('114成績輸入與落點儀表板'!$C$2="必須採計",L1878&gt;0,IF('114成績輸入與落點儀表板'!$C$2="不可採計",L1878=0,TRUE)),IF('114成績輸入與落點儀表板'!$C$3="必須採計",M1878&gt;0,IF('114成績輸入與落點儀表板'!$C$3="不可採計",M1878=0,TRUE)),IF('114成績輸入與落點儀表板'!$C$4="必須採計",N1878&gt;0,IF('114成績輸入與落點儀表板'!$C$4="不可採計",N1878=0,TRUE)),IF('114成績輸入與落點儀表板'!$C$5="必須採計",O1878&gt;0,IF('114成績輸入與落點儀表板'!$C$5="不可採計",O1878=0,TRUE)),IF('114成績輸入與落點儀表板'!$C$6="必須採計",P1878&gt;0,IF('114成績輸入與落點儀表板'!$C$6="不可採計",P1878=0,TRUE)),IF('114成績輸入與落點儀表板'!$C$7="必須採計",Q1878&gt;0,IF('114成績輸入與落點儀表板'!$C$7="不可採計",Q1878=0,TRUE)),IF('114成績輸入與落點儀表板'!$C$8="必須採計",R1878&gt;0,IF('114成績輸入與落點儀表板'!$C$8="不可採計",R1878=0,TRUE)),IF('114成績輸入與落點儀表板'!$C$9="必須採計",S1878&gt;0,IF('114成績輸入與落點儀表板'!$C$9="不可採計",S1878=0,TRUE)),IF('114成績輸入與落點儀表板'!$C$10="必須採計",T1878&gt;0,IF('114成績輸入與落點儀表板'!$C$10="不可採計",T1878=0,TRUE)),IF('114成績輸入與落點儀表板'!$C$11="必須採計",U1878&gt;0,IF('114成績輸入與落點儀表板'!$C$11="不可採計",U1878=0,TRUE)),IF('114成績輸入與落點儀表板'!$C$12="必須採計",V1878&gt;0,IF('114成績輸入與落點儀表板'!$C$12="不可採計",V1878=0,TRUE)),IF('114成績輸入與落點儀表板'!$C$13="必須採計",W1878&gt;0,IF('114成績輸入與落點儀表板'!$C$13="不可採計",W1878=0,TRUE)),IF('114成績輸入與落點儀表板'!$C$14="必須採計",X1878&gt;0,IF('114成績輸入與落點儀表板'!$C$14="不可採計",X1878=0,TRUE)),IF('114成績輸入與落點儀表板'!$C$15="必須採計",Y1878&gt;0,IF('114成績輸入與落點儀表板'!$C$15="不可採計",Y1878=0,TRUE)),IF('114成績輸入與落點儀表板'!$C$16="必須採計",Z1878&gt;0,IF('114成績輸入與落點儀表板'!$C$16="不可採計",Z1878=0,TRUE))),"✅ 符合","❌ 不符合")</f>
        <v>✅ 符合</v>
      </c>
      <c r="L1878" s="15">
        <v>2</v>
      </c>
      <c r="M1878" s="15">
        <v>2</v>
      </c>
      <c r="N1878" s="15">
        <v>0</v>
      </c>
      <c r="O1878" s="15">
        <v>0</v>
      </c>
      <c r="P1878" s="15">
        <v>0</v>
      </c>
      <c r="Q1878" s="15">
        <v>0</v>
      </c>
      <c r="R1878" s="15">
        <v>0</v>
      </c>
      <c r="S1878" s="15">
        <v>0</v>
      </c>
      <c r="T1878" s="15">
        <v>0</v>
      </c>
      <c r="U1878" s="15">
        <v>1.5</v>
      </c>
      <c r="V1878" s="15">
        <v>0</v>
      </c>
      <c r="W1878" s="15">
        <v>0</v>
      </c>
      <c r="X1878" s="15">
        <v>0</v>
      </c>
      <c r="Y1878" s="15">
        <v>0</v>
      </c>
      <c r="Z1878" s="15">
        <v>0</v>
      </c>
    </row>
    <row r="1879" spans="1:26" x14ac:dyDescent="0.3">
      <c r="A1879" s="2" t="s">
        <v>5761</v>
      </c>
      <c r="B1879" s="13" t="s">
        <v>3948</v>
      </c>
      <c r="C1879" s="13" t="s">
        <v>3989</v>
      </c>
      <c r="D1879" s="12" t="s">
        <v>121</v>
      </c>
      <c r="E1879" s="13" t="s">
        <v>2188</v>
      </c>
      <c r="F1879" s="2">
        <v>6</v>
      </c>
      <c r="G1879" s="15">
        <v>111</v>
      </c>
      <c r="H1879" s="7">
        <f>L1879*'114成績輸入與落點儀表板'!$B$2+M1879*'114成績輸入與落點儀表板'!$B$3+N1879*'114成績輸入與落點儀表板'!$B$4+O1879*'114成績輸入與落點儀表板'!$B$5+P1879*'114成績輸入與落點儀表板'!$B$6+Q1879*'114成績輸入與落點儀表板'!$B$7+R1879*'114成績輸入與落點儀表板'!$B$8+S1879*'114成績輸入與落點儀表板'!$B$9+T1879*'114成績輸入與落點儀表板'!$B$10+U1879*'114成績輸入與落點儀表板'!$B$11+V1879*'114成績輸入與落點儀表板'!$B$12+W1879*'114成績輸入與落點儀表板'!$B$13+X1879*'114成績輸入與落點儀表板'!$B$14+Y1879*'114成績輸入與落點儀表板'!$B$15+Z1879*'114成績輸入與落點儀表板'!$B$16</f>
        <v>0</v>
      </c>
      <c r="I1879" s="8">
        <f t="shared" si="58"/>
        <v>-111</v>
      </c>
      <c r="J1879" s="2" t="str">
        <f t="shared" si="59"/>
        <v>FAIL</v>
      </c>
      <c r="K1879" s="16" t="str">
        <f>IF(AND(IF('114成績輸入與落點儀表板'!$C$2="必須採計",L1879&gt;0,IF('114成績輸入與落點儀表板'!$C$2="不可採計",L1879=0,TRUE)),IF('114成績輸入與落點儀表板'!$C$3="必須採計",M1879&gt;0,IF('114成績輸入與落點儀表板'!$C$3="不可採計",M1879=0,TRUE)),IF('114成績輸入與落點儀表板'!$C$4="必須採計",N1879&gt;0,IF('114成績輸入與落點儀表板'!$C$4="不可採計",N1879=0,TRUE)),IF('114成績輸入與落點儀表板'!$C$5="必須採計",O1879&gt;0,IF('114成績輸入與落點儀表板'!$C$5="不可採計",O1879=0,TRUE)),IF('114成績輸入與落點儀表板'!$C$6="必須採計",P1879&gt;0,IF('114成績輸入與落點儀表板'!$C$6="不可採計",P1879=0,TRUE)),IF('114成績輸入與落點儀表板'!$C$7="必須採計",Q1879&gt;0,IF('114成績輸入與落點儀表板'!$C$7="不可採計",Q1879=0,TRUE)),IF('114成績輸入與落點儀表板'!$C$8="必須採計",R1879&gt;0,IF('114成績輸入與落點儀表板'!$C$8="不可採計",R1879=0,TRUE)),IF('114成績輸入與落點儀表板'!$C$9="必須採計",S1879&gt;0,IF('114成績輸入與落點儀表板'!$C$9="不可採計",S1879=0,TRUE)),IF('114成績輸入與落點儀表板'!$C$10="必須採計",T1879&gt;0,IF('114成績輸入與落點儀表板'!$C$10="不可採計",T1879=0,TRUE)),IF('114成績輸入與落點儀表板'!$C$11="必須採計",U1879&gt;0,IF('114成績輸入與落點儀表板'!$C$11="不可採計",U1879=0,TRUE)),IF('114成績輸入與落點儀表板'!$C$12="必須採計",V1879&gt;0,IF('114成績輸入與落點儀表板'!$C$12="不可採計",V1879=0,TRUE)),IF('114成績輸入與落點儀表板'!$C$13="必須採計",W1879&gt;0,IF('114成績輸入與落點儀表板'!$C$13="不可採計",W1879=0,TRUE)),IF('114成績輸入與落點儀表板'!$C$14="必須採計",X1879&gt;0,IF('114成績輸入與落點儀表板'!$C$14="不可採計",X1879=0,TRUE)),IF('114成績輸入與落點儀表板'!$C$15="必須採計",Y1879&gt;0,IF('114成績輸入與落點儀表板'!$C$15="不可採計",Y1879=0,TRUE)),IF('114成績輸入與落點儀表板'!$C$16="必須採計",Z1879&gt;0,IF('114成績輸入與落點儀表板'!$C$16="不可採計",Z1879=0,TRUE))),"✅ 符合","❌ 不符合")</f>
        <v>✅ 符合</v>
      </c>
      <c r="L1879" s="15">
        <v>2</v>
      </c>
      <c r="M1879" s="15">
        <v>2</v>
      </c>
      <c r="N1879" s="15">
        <v>0</v>
      </c>
      <c r="O1879" s="15">
        <v>0</v>
      </c>
      <c r="P1879" s="15">
        <v>0</v>
      </c>
      <c r="Q1879" s="15">
        <v>0</v>
      </c>
      <c r="R1879" s="15">
        <v>0</v>
      </c>
      <c r="S1879" s="15">
        <v>0</v>
      </c>
      <c r="T1879" s="15">
        <v>0</v>
      </c>
      <c r="U1879" s="15">
        <v>1</v>
      </c>
      <c r="V1879" s="15">
        <v>0</v>
      </c>
      <c r="W1879" s="15">
        <v>0</v>
      </c>
      <c r="X1879" s="15">
        <v>0</v>
      </c>
      <c r="Y1879" s="15">
        <v>0</v>
      </c>
      <c r="Z1879" s="15">
        <v>0</v>
      </c>
    </row>
    <row r="1880" spans="1:26" ht="15.75" customHeight="1" x14ac:dyDescent="0.3">
      <c r="A1880" s="2" t="s">
        <v>5762</v>
      </c>
      <c r="B1880" s="13" t="s">
        <v>3948</v>
      </c>
      <c r="C1880" s="13" t="s">
        <v>3991</v>
      </c>
      <c r="D1880" s="12" t="s">
        <v>121</v>
      </c>
      <c r="E1880" s="13" t="s">
        <v>1771</v>
      </c>
      <c r="F1880" s="2">
        <v>13</v>
      </c>
      <c r="G1880" s="15">
        <v>141</v>
      </c>
      <c r="H1880" s="7">
        <f>L1880*'114成績輸入與落點儀表板'!$B$2+M1880*'114成績輸入與落點儀表板'!$B$3+N1880*'114成績輸入與落點儀表板'!$B$4+O1880*'114成績輸入與落點儀表板'!$B$5+P1880*'114成績輸入與落點儀表板'!$B$6+Q1880*'114成績輸入與落點儀表板'!$B$7+R1880*'114成績輸入與落點儀表板'!$B$8+S1880*'114成績輸入與落點儀表板'!$B$9+T1880*'114成績輸入與落點儀表板'!$B$10+U1880*'114成績輸入與落點儀表板'!$B$11+V1880*'114成績輸入與落點儀表板'!$B$12+W1880*'114成績輸入與落點儀表板'!$B$13+X1880*'114成績輸入與落點儀表板'!$B$14+Y1880*'114成績輸入與落點儀表板'!$B$15+Z1880*'114成績輸入與落點儀表板'!$B$16</f>
        <v>0</v>
      </c>
      <c r="I1880" s="8">
        <f t="shared" si="58"/>
        <v>-141</v>
      </c>
      <c r="J1880" s="2" t="str">
        <f t="shared" si="59"/>
        <v>FAIL</v>
      </c>
      <c r="K1880" s="16" t="str">
        <f>IF(AND(IF('114成績輸入與落點儀表板'!$C$2="必須採計",L1880&gt;0,IF('114成績輸入與落點儀表板'!$C$2="不可採計",L1880=0,TRUE)),IF('114成績輸入與落點儀表板'!$C$3="必須採計",M1880&gt;0,IF('114成績輸入與落點儀表板'!$C$3="不可採計",M1880=0,TRUE)),IF('114成績輸入與落點儀表板'!$C$4="必須採計",N1880&gt;0,IF('114成績輸入與落點儀表板'!$C$4="不可採計",N1880=0,TRUE)),IF('114成績輸入與落點儀表板'!$C$5="必須採計",O1880&gt;0,IF('114成績輸入與落點儀表板'!$C$5="不可採計",O1880=0,TRUE)),IF('114成績輸入與落點儀表板'!$C$6="必須採計",P1880&gt;0,IF('114成績輸入與落點儀表板'!$C$6="不可採計",P1880=0,TRUE)),IF('114成績輸入與落點儀表板'!$C$7="必須採計",Q1880&gt;0,IF('114成績輸入與落點儀表板'!$C$7="不可採計",Q1880=0,TRUE)),IF('114成績輸入與落點儀表板'!$C$8="必須採計",R1880&gt;0,IF('114成績輸入與落點儀表板'!$C$8="不可採計",R1880=0,TRUE)),IF('114成績輸入與落點儀表板'!$C$9="必須採計",S1880&gt;0,IF('114成績輸入與落點儀表板'!$C$9="不可採計",S1880=0,TRUE)),IF('114成績輸入與落點儀表板'!$C$10="必須採計",T1880&gt;0,IF('114成績輸入與落點儀表板'!$C$10="不可採計",T1880=0,TRUE)),IF('114成績輸入與落點儀表板'!$C$11="必須採計",U1880&gt;0,IF('114成績輸入與落點儀表板'!$C$11="不可採計",U1880=0,TRUE)),IF('114成績輸入與落點儀表板'!$C$12="必須採計",V1880&gt;0,IF('114成績輸入與落點儀表板'!$C$12="不可採計",V1880=0,TRUE)),IF('114成績輸入與落點儀表板'!$C$13="必須採計",W1880&gt;0,IF('114成績輸入與落點儀表板'!$C$13="不可採計",W1880=0,TRUE)),IF('114成績輸入與落點儀表板'!$C$14="必須採計",X1880&gt;0,IF('114成績輸入與落點儀表板'!$C$14="不可採計",X1880=0,TRUE)),IF('114成績輸入與落點儀表板'!$C$15="必須採計",Y1880&gt;0,IF('114成績輸入與落點儀表板'!$C$15="不可採計",Y1880=0,TRUE)),IF('114成績輸入與落點儀表板'!$C$16="必須採計",Z1880&gt;0,IF('114成績輸入與落點儀表板'!$C$16="不可採計",Z1880=0,TRUE))),"✅ 符合","❌ 不符合")</f>
        <v>✅ 符合</v>
      </c>
      <c r="L1880" s="15">
        <v>2</v>
      </c>
      <c r="M1880" s="15">
        <v>1</v>
      </c>
      <c r="N1880" s="15">
        <v>0</v>
      </c>
      <c r="O1880" s="15">
        <v>0</v>
      </c>
      <c r="P1880" s="15">
        <v>0</v>
      </c>
      <c r="Q1880" s="15">
        <v>0</v>
      </c>
      <c r="R1880" s="15">
        <v>0</v>
      </c>
      <c r="S1880" s="15">
        <v>0</v>
      </c>
      <c r="T1880" s="15">
        <v>0</v>
      </c>
      <c r="U1880" s="15">
        <v>2</v>
      </c>
      <c r="V1880" s="15">
        <v>0</v>
      </c>
      <c r="W1880" s="15">
        <v>0</v>
      </c>
      <c r="X1880" s="15">
        <v>0</v>
      </c>
      <c r="Y1880" s="15">
        <v>0</v>
      </c>
      <c r="Z1880" s="15">
        <v>0</v>
      </c>
    </row>
    <row r="1881" spans="1:26" x14ac:dyDescent="0.3">
      <c r="A1881" s="2" t="s">
        <v>5763</v>
      </c>
      <c r="B1881" s="13" t="s">
        <v>3993</v>
      </c>
      <c r="C1881" s="13" t="s">
        <v>1137</v>
      </c>
      <c r="D1881" s="12" t="s">
        <v>134</v>
      </c>
      <c r="E1881" s="13" t="s">
        <v>4937</v>
      </c>
      <c r="F1881" s="2">
        <v>26</v>
      </c>
      <c r="G1881" s="15">
        <v>264</v>
      </c>
      <c r="H1881" s="7">
        <f>L1881*'114成績輸入與落點儀表板'!$B$2+M1881*'114成績輸入與落點儀表板'!$B$3+N1881*'114成績輸入與落點儀表板'!$B$4+O1881*'114成績輸入與落點儀表板'!$B$5+P1881*'114成績輸入與落點儀表板'!$B$6+Q1881*'114成績輸入與落點儀表板'!$B$7+R1881*'114成績輸入與落點儀表板'!$B$8+S1881*'114成績輸入與落點儀表板'!$B$9+T1881*'114成績輸入與落點儀表板'!$B$10+U1881*'114成績輸入與落點儀表板'!$B$11+V1881*'114成績輸入與落點儀表板'!$B$12+W1881*'114成績輸入與落點儀表板'!$B$13+X1881*'114成績輸入與落點儀表板'!$B$14+Y1881*'114成績輸入與落點儀表板'!$B$15+Z1881*'114成績輸入與落點儀表板'!$B$16</f>
        <v>0</v>
      </c>
      <c r="I1881" s="8">
        <f t="shared" si="58"/>
        <v>-264</v>
      </c>
      <c r="J1881" s="2" t="str">
        <f t="shared" si="59"/>
        <v>FAIL</v>
      </c>
      <c r="K1881" s="16" t="str">
        <f>IF(AND(IF('114成績輸入與落點儀表板'!$C$2="必須採計",L1881&gt;0,IF('114成績輸入與落點儀表板'!$C$2="不可採計",L1881=0,TRUE)),IF('114成績輸入與落點儀表板'!$C$3="必須採計",M1881&gt;0,IF('114成績輸入與落點儀表板'!$C$3="不可採計",M1881=0,TRUE)),IF('114成績輸入與落點儀表板'!$C$4="必須採計",N1881&gt;0,IF('114成績輸入與落點儀表板'!$C$4="不可採計",N1881=0,TRUE)),IF('114成績輸入與落點儀表板'!$C$5="必須採計",O1881&gt;0,IF('114成績輸入與落點儀表板'!$C$5="不可採計",O1881=0,TRUE)),IF('114成績輸入與落點儀表板'!$C$6="必須採計",P1881&gt;0,IF('114成績輸入與落點儀表板'!$C$6="不可採計",P1881=0,TRUE)),IF('114成績輸入與落點儀表板'!$C$7="必須採計",Q1881&gt;0,IF('114成績輸入與落點儀表板'!$C$7="不可採計",Q1881=0,TRUE)),IF('114成績輸入與落點儀表板'!$C$8="必須採計",R1881&gt;0,IF('114成績輸入與落點儀表板'!$C$8="不可採計",R1881=0,TRUE)),IF('114成績輸入與落點儀表板'!$C$9="必須採計",S1881&gt;0,IF('114成績輸入與落點儀表板'!$C$9="不可採計",S1881=0,TRUE)),IF('114成績輸入與落點儀表板'!$C$10="必須採計",T1881&gt;0,IF('114成績輸入與落點儀表板'!$C$10="不可採計",T1881=0,TRUE)),IF('114成績輸入與落點儀表板'!$C$11="必須採計",U1881&gt;0,IF('114成績輸入與落點儀表板'!$C$11="不可採計",U1881=0,TRUE)),IF('114成績輸入與落點儀表板'!$C$12="必須採計",V1881&gt;0,IF('114成績輸入與落點儀表板'!$C$12="不可採計",V1881=0,TRUE)),IF('114成績輸入與落點儀表板'!$C$13="必須採計",W1881&gt;0,IF('114成績輸入與落點儀表板'!$C$13="不可採計",W1881=0,TRUE)),IF('114成績輸入與落點儀表板'!$C$14="必須採計",X1881&gt;0,IF('114成績輸入與落點儀表板'!$C$14="不可採計",X1881=0,TRUE)),IF('114成績輸入與落點儀表板'!$C$15="必須採計",Y1881&gt;0,IF('114成績輸入與落點儀表板'!$C$15="不可採計",Y1881=0,TRUE)),IF('114成績輸入與落點儀表板'!$C$16="必須採計",Z1881&gt;0,IF('114成績輸入與落點儀表板'!$C$16="不可採計",Z1881=0,TRUE))),"✅ 符合","❌ 不符合")</f>
        <v>❌ 不符合</v>
      </c>
      <c r="L1881" s="15">
        <v>0</v>
      </c>
      <c r="M1881" s="15">
        <v>1</v>
      </c>
      <c r="N1881" s="15">
        <v>0</v>
      </c>
      <c r="O1881" s="15">
        <v>0</v>
      </c>
      <c r="P1881" s="15">
        <v>1</v>
      </c>
      <c r="Q1881" s="15">
        <v>0</v>
      </c>
      <c r="R1881" s="15">
        <v>1</v>
      </c>
      <c r="S1881" s="15">
        <v>1</v>
      </c>
      <c r="T1881" s="15">
        <v>1</v>
      </c>
      <c r="U1881" s="15">
        <v>0</v>
      </c>
      <c r="V1881" s="15">
        <v>0</v>
      </c>
      <c r="W1881" s="15">
        <v>0</v>
      </c>
      <c r="X1881" s="15">
        <v>0</v>
      </c>
      <c r="Y1881" s="15">
        <v>0</v>
      </c>
      <c r="Z1881" s="15">
        <v>0</v>
      </c>
    </row>
    <row r="1882" spans="1:26" ht="15.75" customHeight="1" x14ac:dyDescent="0.3">
      <c r="A1882" s="2" t="s">
        <v>5764</v>
      </c>
      <c r="B1882" s="13" t="s">
        <v>3993</v>
      </c>
      <c r="C1882" s="13" t="s">
        <v>147</v>
      </c>
      <c r="D1882" s="12" t="s">
        <v>134</v>
      </c>
      <c r="E1882" s="13" t="s">
        <v>3996</v>
      </c>
      <c r="F1882" s="2">
        <v>21</v>
      </c>
      <c r="G1882" s="15">
        <v>100</v>
      </c>
      <c r="H1882" s="7">
        <f>L1882*'114成績輸入與落點儀表板'!$B$2+M1882*'114成績輸入與落點儀表板'!$B$3+N1882*'114成績輸入與落點儀表板'!$B$4+O1882*'114成績輸入與落點儀表板'!$B$5+P1882*'114成績輸入與落點儀表板'!$B$6+Q1882*'114成績輸入與落點儀表板'!$B$7+R1882*'114成績輸入與落點儀表板'!$B$8+S1882*'114成績輸入與落點儀表板'!$B$9+T1882*'114成績輸入與落點儀表板'!$B$10+U1882*'114成績輸入與落點儀表板'!$B$11+V1882*'114成績輸入與落點儀表板'!$B$12+W1882*'114成績輸入與落點儀表板'!$B$13+X1882*'114成績輸入與落點儀表板'!$B$14+Y1882*'114成績輸入與落點儀表板'!$B$15+Z1882*'114成績輸入與落點儀表板'!$B$16</f>
        <v>0</v>
      </c>
      <c r="I1882" s="8">
        <f t="shared" si="58"/>
        <v>-100</v>
      </c>
      <c r="J1882" s="2" t="str">
        <f t="shared" si="59"/>
        <v>FAIL</v>
      </c>
      <c r="K1882" s="16" t="str">
        <f>IF(AND(IF('114成績輸入與落點儀表板'!$C$2="必須採計",L1882&gt;0,IF('114成績輸入與落點儀表板'!$C$2="不可採計",L1882=0,TRUE)),IF('114成績輸入與落點儀表板'!$C$3="必須採計",M1882&gt;0,IF('114成績輸入與落點儀表板'!$C$3="不可採計",M1882=0,TRUE)),IF('114成績輸入與落點儀表板'!$C$4="必須採計",N1882&gt;0,IF('114成績輸入與落點儀表板'!$C$4="不可採計",N1882=0,TRUE)),IF('114成績輸入與落點儀表板'!$C$5="必須採計",O1882&gt;0,IF('114成績輸入與落點儀表板'!$C$5="不可採計",O1882=0,TRUE)),IF('114成績輸入與落點儀表板'!$C$6="必須採計",P1882&gt;0,IF('114成績輸入與落點儀表板'!$C$6="不可採計",P1882=0,TRUE)),IF('114成績輸入與落點儀表板'!$C$7="必須採計",Q1882&gt;0,IF('114成績輸入與落點儀表板'!$C$7="不可採計",Q1882=0,TRUE)),IF('114成績輸入與落點儀表板'!$C$8="必須採計",R1882&gt;0,IF('114成績輸入與落點儀表板'!$C$8="不可採計",R1882=0,TRUE)),IF('114成績輸入與落點儀表板'!$C$9="必須採計",S1882&gt;0,IF('114成績輸入與落點儀表板'!$C$9="不可採計",S1882=0,TRUE)),IF('114成績輸入與落點儀表板'!$C$10="必須採計",T1882&gt;0,IF('114成績輸入與落點儀表板'!$C$10="不可採計",T1882=0,TRUE)),IF('114成績輸入與落點儀表板'!$C$11="必須採計",U1882&gt;0,IF('114成績輸入與落點儀表板'!$C$11="不可採計",U1882=0,TRUE)),IF('114成績輸入與落點儀表板'!$C$12="必須採計",V1882&gt;0,IF('114成績輸入與落點儀表板'!$C$12="不可採計",V1882=0,TRUE)),IF('114成績輸入與落點儀表板'!$C$13="必須採計",W1882&gt;0,IF('114成績輸入與落點儀表板'!$C$13="不可採計",W1882=0,TRUE)),IF('114成績輸入與落點儀表板'!$C$14="必須採計",X1882&gt;0,IF('114成績輸入與落點儀表板'!$C$14="不可採計",X1882=0,TRUE)),IF('114成績輸入與落點儀表板'!$C$15="必須採計",Y1882&gt;0,IF('114成績輸入與落點儀表板'!$C$15="不可採計",Y1882=0,TRUE)),IF('114成績輸入與落點儀表板'!$C$16="必須採計",Z1882&gt;0,IF('114成績輸入與落點儀表板'!$C$16="不可採計",Z1882=0,TRUE))),"✅ 符合","❌ 不符合")</f>
        <v>✅ 符合</v>
      </c>
      <c r="L1882" s="15">
        <v>1.5</v>
      </c>
      <c r="M1882" s="15">
        <v>1.5</v>
      </c>
      <c r="N1882" s="15">
        <v>0</v>
      </c>
      <c r="O1882" s="15">
        <v>0</v>
      </c>
      <c r="P1882" s="15">
        <v>0</v>
      </c>
      <c r="Q1882" s="15">
        <v>0</v>
      </c>
      <c r="R1882" s="15">
        <v>0</v>
      </c>
      <c r="S1882" s="15">
        <v>1</v>
      </c>
      <c r="T1882" s="15">
        <v>1.5</v>
      </c>
      <c r="U1882" s="15">
        <v>0</v>
      </c>
      <c r="V1882" s="15">
        <v>0</v>
      </c>
      <c r="W1882" s="15">
        <v>0</v>
      </c>
      <c r="X1882" s="15">
        <v>0</v>
      </c>
      <c r="Y1882" s="15">
        <v>0</v>
      </c>
      <c r="Z1882" s="15">
        <v>0</v>
      </c>
    </row>
    <row r="1883" spans="1:26" x14ac:dyDescent="0.3">
      <c r="A1883" s="2" t="s">
        <v>5765</v>
      </c>
      <c r="B1883" s="13" t="s">
        <v>3993</v>
      </c>
      <c r="C1883" s="13" t="s">
        <v>3998</v>
      </c>
      <c r="D1883" s="12" t="s">
        <v>134</v>
      </c>
      <c r="E1883" s="13" t="s">
        <v>5766</v>
      </c>
      <c r="F1883" s="2">
        <v>9</v>
      </c>
      <c r="G1883" s="15">
        <v>178</v>
      </c>
      <c r="H1883" s="7">
        <f>L1883*'114成績輸入與落點儀表板'!$B$2+M1883*'114成績輸入與落點儀表板'!$B$3+N1883*'114成績輸入與落點儀表板'!$B$4+O1883*'114成績輸入與落點儀表板'!$B$5+P1883*'114成績輸入與落點儀表板'!$B$6+Q1883*'114成績輸入與落點儀表板'!$B$7+R1883*'114成績輸入與落點儀表板'!$B$8+S1883*'114成績輸入與落點儀表板'!$B$9+T1883*'114成績輸入與落點儀表板'!$B$10+U1883*'114成績輸入與落點儀表板'!$B$11+V1883*'114成績輸入與落點儀表板'!$B$12+W1883*'114成績輸入與落點儀表板'!$B$13+X1883*'114成績輸入與落點儀表板'!$B$14+Y1883*'114成績輸入與落點儀表板'!$B$15+Z1883*'114成績輸入與落點儀表板'!$B$16</f>
        <v>0</v>
      </c>
      <c r="I1883" s="8">
        <f t="shared" si="58"/>
        <v>-178</v>
      </c>
      <c r="J1883" s="2" t="str">
        <f t="shared" si="59"/>
        <v>FAIL</v>
      </c>
      <c r="K1883" s="16" t="str">
        <f>IF(AND(IF('114成績輸入與落點儀表板'!$C$2="必須採計",L1883&gt;0,IF('114成績輸入與落點儀表板'!$C$2="不可採計",L1883=0,TRUE)),IF('114成績輸入與落點儀表板'!$C$3="必須採計",M1883&gt;0,IF('114成績輸入與落點儀表板'!$C$3="不可採計",M1883=0,TRUE)),IF('114成績輸入與落點儀表板'!$C$4="必須採計",N1883&gt;0,IF('114成績輸入與落點儀表板'!$C$4="不可採計",N1883=0,TRUE)),IF('114成績輸入與落點儀表板'!$C$5="必須採計",O1883&gt;0,IF('114成績輸入與落點儀表板'!$C$5="不可採計",O1883=0,TRUE)),IF('114成績輸入與落點儀表板'!$C$6="必須採計",P1883&gt;0,IF('114成績輸入與落點儀表板'!$C$6="不可採計",P1883=0,TRUE)),IF('114成績輸入與落點儀表板'!$C$7="必須採計",Q1883&gt;0,IF('114成績輸入與落點儀表板'!$C$7="不可採計",Q1883=0,TRUE)),IF('114成績輸入與落點儀表板'!$C$8="必須採計",R1883&gt;0,IF('114成績輸入與落點儀表板'!$C$8="不可採計",R1883=0,TRUE)),IF('114成績輸入與落點儀表板'!$C$9="必須採計",S1883&gt;0,IF('114成績輸入與落點儀表板'!$C$9="不可採計",S1883=0,TRUE)),IF('114成績輸入與落點儀表板'!$C$10="必須採計",T1883&gt;0,IF('114成績輸入與落點儀表板'!$C$10="不可採計",T1883=0,TRUE)),IF('114成績輸入與落點儀表板'!$C$11="必須採計",U1883&gt;0,IF('114成績輸入與落點儀表板'!$C$11="不可採計",U1883=0,TRUE)),IF('114成績輸入與落點儀表板'!$C$12="必須採計",V1883&gt;0,IF('114成績輸入與落點儀表板'!$C$12="不可採計",V1883=0,TRUE)),IF('114成績輸入與落點儀表板'!$C$13="必須採計",W1883&gt;0,IF('114成績輸入與落點儀表板'!$C$13="不可採計",W1883=0,TRUE)),IF('114成績輸入與落點儀表板'!$C$14="必須採計",X1883&gt;0,IF('114成績輸入與落點儀表板'!$C$14="不可採計",X1883=0,TRUE)),IF('114成績輸入與落點儀表板'!$C$15="必須採計",Y1883&gt;0,IF('114成績輸入與落點儀表板'!$C$15="不可採計",Y1883=0,TRUE)),IF('114成績輸入與落點儀表板'!$C$16="必須採計",Z1883&gt;0,IF('114成績輸入與落點儀表板'!$C$16="不可採計",Z1883=0,TRUE))),"✅ 符合","❌ 不符合")</f>
        <v>✅ 符合</v>
      </c>
      <c r="L1883" s="15">
        <v>1</v>
      </c>
      <c r="M1883" s="15">
        <v>1.5</v>
      </c>
      <c r="N1883" s="15">
        <v>0</v>
      </c>
      <c r="O1883" s="15">
        <v>0</v>
      </c>
      <c r="P1883" s="15">
        <v>1</v>
      </c>
      <c r="Q1883" s="15">
        <v>0</v>
      </c>
      <c r="R1883" s="15">
        <v>1.5</v>
      </c>
      <c r="S1883" s="15">
        <v>0</v>
      </c>
      <c r="T1883" s="15">
        <v>1</v>
      </c>
      <c r="U1883" s="15">
        <v>0</v>
      </c>
      <c r="V1883" s="15">
        <v>0</v>
      </c>
      <c r="W1883" s="15">
        <v>0</v>
      </c>
      <c r="X1883" s="15">
        <v>0</v>
      </c>
      <c r="Y1883" s="15">
        <v>0</v>
      </c>
      <c r="Z1883" s="15">
        <v>0</v>
      </c>
    </row>
    <row r="1884" spans="1:26" ht="15.75" customHeight="1" x14ac:dyDescent="0.3">
      <c r="A1884" s="2" t="s">
        <v>5767</v>
      </c>
      <c r="B1884" s="13" t="s">
        <v>3993</v>
      </c>
      <c r="C1884" s="13" t="s">
        <v>4001</v>
      </c>
      <c r="D1884" s="12" t="s">
        <v>134</v>
      </c>
      <c r="E1884" s="13" t="s">
        <v>4002</v>
      </c>
      <c r="F1884" s="2">
        <v>12</v>
      </c>
      <c r="G1884" s="15">
        <v>201.75</v>
      </c>
      <c r="H1884" s="7">
        <f>L1884*'114成績輸入與落點儀表板'!$B$2+M1884*'114成績輸入與落點儀表板'!$B$3+N1884*'114成績輸入與落點儀表板'!$B$4+O1884*'114成績輸入與落點儀表板'!$B$5+P1884*'114成績輸入與落點儀表板'!$B$6+Q1884*'114成績輸入與落點儀表板'!$B$7+R1884*'114成績輸入與落點儀表板'!$B$8+S1884*'114成績輸入與落點儀表板'!$B$9+T1884*'114成績輸入與落點儀表板'!$B$10+U1884*'114成績輸入與落點儀表板'!$B$11+V1884*'114成績輸入與落點儀表板'!$B$12+W1884*'114成績輸入與落點儀表板'!$B$13+X1884*'114成績輸入與落點儀表板'!$B$14+Y1884*'114成績輸入與落點儀表板'!$B$15+Z1884*'114成績輸入與落點儀表板'!$B$16</f>
        <v>0</v>
      </c>
      <c r="I1884" s="8">
        <f t="shared" si="58"/>
        <v>-201.75</v>
      </c>
      <c r="J1884" s="2" t="str">
        <f t="shared" si="59"/>
        <v>FAIL</v>
      </c>
      <c r="K1884" s="16" t="str">
        <f>IF(AND(IF('114成績輸入與落點儀表板'!$C$2="必須採計",L1884&gt;0,IF('114成績輸入與落點儀表板'!$C$2="不可採計",L1884=0,TRUE)),IF('114成績輸入與落點儀表板'!$C$3="必須採計",M1884&gt;0,IF('114成績輸入與落點儀表板'!$C$3="不可採計",M1884=0,TRUE)),IF('114成績輸入與落點儀表板'!$C$4="必須採計",N1884&gt;0,IF('114成績輸入與落點儀表板'!$C$4="不可採計",N1884=0,TRUE)),IF('114成績輸入與落點儀表板'!$C$5="必須採計",O1884&gt;0,IF('114成績輸入與落點儀表板'!$C$5="不可採計",O1884=0,TRUE)),IF('114成績輸入與落點儀表板'!$C$6="必須採計",P1884&gt;0,IF('114成績輸入與落點儀表板'!$C$6="不可採計",P1884=0,TRUE)),IF('114成績輸入與落點儀表板'!$C$7="必須採計",Q1884&gt;0,IF('114成績輸入與落點儀表板'!$C$7="不可採計",Q1884=0,TRUE)),IF('114成績輸入與落點儀表板'!$C$8="必須採計",R1884&gt;0,IF('114成績輸入與落點儀表板'!$C$8="不可採計",R1884=0,TRUE)),IF('114成績輸入與落點儀表板'!$C$9="必須採計",S1884&gt;0,IF('114成績輸入與落點儀表板'!$C$9="不可採計",S1884=0,TRUE)),IF('114成績輸入與落點儀表板'!$C$10="必須採計",T1884&gt;0,IF('114成績輸入與落點儀表板'!$C$10="不可採計",T1884=0,TRUE)),IF('114成績輸入與落點儀表板'!$C$11="必須採計",U1884&gt;0,IF('114成績輸入與落點儀表板'!$C$11="不可採計",U1884=0,TRUE)),IF('114成績輸入與落點儀表板'!$C$12="必須採計",V1884&gt;0,IF('114成績輸入與落點儀表板'!$C$12="不可採計",V1884=0,TRUE)),IF('114成績輸入與落點儀表板'!$C$13="必須採計",W1884&gt;0,IF('114成績輸入與落點儀表板'!$C$13="不可採計",W1884=0,TRUE)),IF('114成績輸入與落點儀表板'!$C$14="必須採計",X1884&gt;0,IF('114成績輸入與落點儀表板'!$C$14="不可採計",X1884=0,TRUE)),IF('114成績輸入與落點儀表板'!$C$15="必須採計",Y1884&gt;0,IF('114成績輸入與落點儀表板'!$C$15="不可採計",Y1884=0,TRUE)),IF('114成績輸入與落點儀表板'!$C$16="必須採計",Z1884&gt;0,IF('114成績輸入與落點儀表板'!$C$16="不可採計",Z1884=0,TRUE))),"✅ 符合","❌ 不符合")</f>
        <v>✅ 符合</v>
      </c>
      <c r="L1884" s="15">
        <v>1.25</v>
      </c>
      <c r="M1884" s="15">
        <v>1.25</v>
      </c>
      <c r="N1884" s="15">
        <v>0</v>
      </c>
      <c r="O1884" s="15">
        <v>0</v>
      </c>
      <c r="P1884" s="15">
        <v>1</v>
      </c>
      <c r="Q1884" s="15">
        <v>0</v>
      </c>
      <c r="R1884" s="15">
        <v>1</v>
      </c>
      <c r="S1884" s="15">
        <v>0</v>
      </c>
      <c r="T1884" s="15">
        <v>1.5</v>
      </c>
      <c r="U1884" s="15">
        <v>0</v>
      </c>
      <c r="V1884" s="15">
        <v>0</v>
      </c>
      <c r="W1884" s="15">
        <v>0</v>
      </c>
      <c r="X1884" s="15">
        <v>0</v>
      </c>
      <c r="Y1884" s="15">
        <v>0</v>
      </c>
      <c r="Z1884" s="15">
        <v>0</v>
      </c>
    </row>
    <row r="1885" spans="1:26" x14ac:dyDescent="0.3">
      <c r="A1885" s="2" t="s">
        <v>5768</v>
      </c>
      <c r="B1885" s="13" t="s">
        <v>4009</v>
      </c>
      <c r="C1885" s="13" t="s">
        <v>2617</v>
      </c>
      <c r="D1885" s="12" t="s">
        <v>60</v>
      </c>
      <c r="E1885" s="13" t="s">
        <v>347</v>
      </c>
      <c r="F1885" s="2">
        <v>7</v>
      </c>
      <c r="G1885" s="15">
        <v>110</v>
      </c>
      <c r="H1885" s="7">
        <f>L1885*'114成績輸入與落點儀表板'!$B$2+M1885*'114成績輸入與落點儀表板'!$B$3+N1885*'114成績輸入與落點儀表板'!$B$4+O1885*'114成績輸入與落點儀表板'!$B$5+P1885*'114成績輸入與落點儀表板'!$B$6+Q1885*'114成績輸入與落點儀表板'!$B$7+R1885*'114成績輸入與落點儀表板'!$B$8+S1885*'114成績輸入與落點儀表板'!$B$9+T1885*'114成績輸入與落點儀表板'!$B$10+U1885*'114成績輸入與落點儀表板'!$B$11+V1885*'114成績輸入與落點儀表板'!$B$12+W1885*'114成績輸入與落點儀表板'!$B$13+X1885*'114成績輸入與落點儀表板'!$B$14+Y1885*'114成績輸入與落點儀表板'!$B$15+Z1885*'114成績輸入與落點儀表板'!$B$16</f>
        <v>0</v>
      </c>
      <c r="I1885" s="8">
        <f t="shared" si="58"/>
        <v>-110</v>
      </c>
      <c r="J1885" s="2" t="str">
        <f t="shared" si="59"/>
        <v>FAIL</v>
      </c>
      <c r="K1885" s="16" t="str">
        <f>IF(AND(IF('114成績輸入與落點儀表板'!$C$2="必須採計",L1885&gt;0,IF('114成績輸入與落點儀表板'!$C$2="不可採計",L1885=0,TRUE)),IF('114成績輸入與落點儀表板'!$C$3="必須採計",M1885&gt;0,IF('114成績輸入與落點儀表板'!$C$3="不可採計",M1885=0,TRUE)),IF('114成績輸入與落點儀表板'!$C$4="必須採計",N1885&gt;0,IF('114成績輸入與落點儀表板'!$C$4="不可採計",N1885=0,TRUE)),IF('114成績輸入與落點儀表板'!$C$5="必須採計",O1885&gt;0,IF('114成績輸入與落點儀表板'!$C$5="不可採計",O1885=0,TRUE)),IF('114成績輸入與落點儀表板'!$C$6="必須採計",P1885&gt;0,IF('114成績輸入與落點儀表板'!$C$6="不可採計",P1885=0,TRUE)),IF('114成績輸入與落點儀表板'!$C$7="必須採計",Q1885&gt;0,IF('114成績輸入與落點儀表板'!$C$7="不可採計",Q1885=0,TRUE)),IF('114成績輸入與落點儀表板'!$C$8="必須採計",R1885&gt;0,IF('114成績輸入與落點儀表板'!$C$8="不可採計",R1885=0,TRUE)),IF('114成績輸入與落點儀表板'!$C$9="必須採計",S1885&gt;0,IF('114成績輸入與落點儀表板'!$C$9="不可採計",S1885=0,TRUE)),IF('114成績輸入與落點儀表板'!$C$10="必須採計",T1885&gt;0,IF('114成績輸入與落點儀表板'!$C$10="不可採計",T1885=0,TRUE)),IF('114成績輸入與落點儀表板'!$C$11="必須採計",U1885&gt;0,IF('114成績輸入與落點儀表板'!$C$11="不可採計",U1885=0,TRUE)),IF('114成績輸入與落點儀表板'!$C$12="必須採計",V1885&gt;0,IF('114成績輸入與落點儀表板'!$C$12="不可採計",V1885=0,TRUE)),IF('114成績輸入與落點儀表板'!$C$13="必須採計",W1885&gt;0,IF('114成績輸入與落點儀表板'!$C$13="不可採計",W1885=0,TRUE)),IF('114成績輸入與落點儀表板'!$C$14="必須採計",X1885&gt;0,IF('114成績輸入與落點儀表板'!$C$14="不可採計",X1885=0,TRUE)),IF('114成績輸入與落點儀表板'!$C$15="必須採計",Y1885&gt;0,IF('114成績輸入與落點儀表板'!$C$15="不可採計",Y1885=0,TRUE)),IF('114成績輸入與落點儀表板'!$C$16="必須採計",Z1885&gt;0,IF('114成績輸入與落點儀表板'!$C$16="不可採計",Z1885=0,TRUE))),"✅ 符合","❌ 不符合")</f>
        <v>✅ 符合</v>
      </c>
      <c r="L1885" s="15">
        <v>2</v>
      </c>
      <c r="M1885" s="15">
        <v>2</v>
      </c>
      <c r="N1885" s="15">
        <v>0</v>
      </c>
      <c r="O1885" s="15">
        <v>0</v>
      </c>
      <c r="P1885" s="15">
        <v>0</v>
      </c>
      <c r="Q1885" s="15">
        <v>0</v>
      </c>
      <c r="R1885" s="15">
        <v>0</v>
      </c>
      <c r="S1885" s="15">
        <v>0</v>
      </c>
      <c r="T1885" s="15">
        <v>0</v>
      </c>
      <c r="U1885" s="15">
        <v>1</v>
      </c>
      <c r="V1885" s="15">
        <v>0</v>
      </c>
      <c r="W1885" s="15">
        <v>0</v>
      </c>
      <c r="X1885" s="15">
        <v>0</v>
      </c>
      <c r="Y1885" s="15">
        <v>0</v>
      </c>
      <c r="Z1885" s="15">
        <v>0</v>
      </c>
    </row>
    <row r="1886" spans="1:26" ht="15.75" customHeight="1" x14ac:dyDescent="0.3">
      <c r="A1886" s="2" t="s">
        <v>5769</v>
      </c>
      <c r="B1886" s="13" t="s">
        <v>4009</v>
      </c>
      <c r="C1886" s="13" t="s">
        <v>4011</v>
      </c>
      <c r="D1886" s="12" t="s">
        <v>121</v>
      </c>
      <c r="E1886" s="13" t="s">
        <v>5770</v>
      </c>
      <c r="F1886" s="2">
        <v>5</v>
      </c>
      <c r="G1886" s="15">
        <v>148.5</v>
      </c>
      <c r="H1886" s="7">
        <f>L1886*'114成績輸入與落點儀表板'!$B$2+M1886*'114成績輸入與落點儀表板'!$B$3+N1886*'114成績輸入與落點儀表板'!$B$4+O1886*'114成績輸入與落點儀表板'!$B$5+P1886*'114成績輸入與落點儀表板'!$B$6+Q1886*'114成績輸入與落點儀表板'!$B$7+R1886*'114成績輸入與落點儀表板'!$B$8+S1886*'114成績輸入與落點儀表板'!$B$9+T1886*'114成績輸入與落點儀表板'!$B$10+U1886*'114成績輸入與落點儀表板'!$B$11+V1886*'114成績輸入與落點儀表板'!$B$12+W1886*'114成績輸入與落點儀表板'!$B$13+X1886*'114成績輸入與落點儀表板'!$B$14+Y1886*'114成績輸入與落點儀表板'!$B$15+Z1886*'114成績輸入與落點儀表板'!$B$16</f>
        <v>0</v>
      </c>
      <c r="I1886" s="8">
        <f t="shared" si="58"/>
        <v>-148.5</v>
      </c>
      <c r="J1886" s="2" t="str">
        <f t="shared" si="59"/>
        <v>FAIL</v>
      </c>
      <c r="K1886" s="16" t="str">
        <f>IF(AND(IF('114成績輸入與落點儀表板'!$C$2="必須採計",L1886&gt;0,IF('114成績輸入與落點儀表板'!$C$2="不可採計",L1886=0,TRUE)),IF('114成績輸入與落點儀表板'!$C$3="必須採計",M1886&gt;0,IF('114成績輸入與落點儀表板'!$C$3="不可採計",M1886=0,TRUE)),IF('114成績輸入與落點儀表板'!$C$4="必須採計",N1886&gt;0,IF('114成績輸入與落點儀表板'!$C$4="不可採計",N1886=0,TRUE)),IF('114成績輸入與落點儀表板'!$C$5="必須採計",O1886&gt;0,IF('114成績輸入與落點儀表板'!$C$5="不可採計",O1886=0,TRUE)),IF('114成績輸入與落點儀表板'!$C$6="必須採計",P1886&gt;0,IF('114成績輸入與落點儀表板'!$C$6="不可採計",P1886=0,TRUE)),IF('114成績輸入與落點儀表板'!$C$7="必須採計",Q1886&gt;0,IF('114成績輸入與落點儀表板'!$C$7="不可採計",Q1886=0,TRUE)),IF('114成績輸入與落點儀表板'!$C$8="必須採計",R1886&gt;0,IF('114成績輸入與落點儀表板'!$C$8="不可採計",R1886=0,TRUE)),IF('114成績輸入與落點儀表板'!$C$9="必須採計",S1886&gt;0,IF('114成績輸入與落點儀表板'!$C$9="不可採計",S1886=0,TRUE)),IF('114成績輸入與落點儀表板'!$C$10="必須採計",T1886&gt;0,IF('114成績輸入與落點儀表板'!$C$10="不可採計",T1886=0,TRUE)),IF('114成績輸入與落點儀表板'!$C$11="必須採計",U1886&gt;0,IF('114成績輸入與落點儀表板'!$C$11="不可採計",U1886=0,TRUE)),IF('114成績輸入與落點儀表板'!$C$12="必須採計",V1886&gt;0,IF('114成績輸入與落點儀表板'!$C$12="不可採計",V1886=0,TRUE)),IF('114成績輸入與落點儀表板'!$C$13="必須採計",W1886&gt;0,IF('114成績輸入與落點儀表板'!$C$13="不可採計",W1886=0,TRUE)),IF('114成績輸入與落點儀表板'!$C$14="必須採計",X1886&gt;0,IF('114成績輸入與落點儀表板'!$C$14="不可採計",X1886=0,TRUE)),IF('114成績輸入與落點儀表板'!$C$15="必須採計",Y1886&gt;0,IF('114成績輸入與落點儀表板'!$C$15="不可採計",Y1886=0,TRUE)),IF('114成績輸入與落點儀表板'!$C$16="必須採計",Z1886&gt;0,IF('114成績輸入與落點儀表板'!$C$16="不可採計",Z1886=0,TRUE))),"✅ 符合","❌ 不符合")</f>
        <v>✅ 符合</v>
      </c>
      <c r="L1886" s="15">
        <v>2</v>
      </c>
      <c r="M1886" s="15">
        <v>0</v>
      </c>
      <c r="N1886" s="15">
        <v>0</v>
      </c>
      <c r="O1886" s="15">
        <v>0</v>
      </c>
      <c r="P1886" s="15">
        <v>0</v>
      </c>
      <c r="Q1886" s="15">
        <v>0</v>
      </c>
      <c r="R1886" s="15">
        <v>0</v>
      </c>
      <c r="S1886" s="15">
        <v>0</v>
      </c>
      <c r="T1886" s="15">
        <v>0</v>
      </c>
      <c r="U1886" s="15">
        <v>2</v>
      </c>
      <c r="V1886" s="15">
        <v>1</v>
      </c>
      <c r="W1886" s="15">
        <v>1.5</v>
      </c>
      <c r="X1886" s="15">
        <v>0</v>
      </c>
      <c r="Y1886" s="15">
        <v>0</v>
      </c>
      <c r="Z1886" s="15">
        <v>0</v>
      </c>
    </row>
    <row r="1887" spans="1:26" x14ac:dyDescent="0.3">
      <c r="A1887" s="2" t="s">
        <v>5771</v>
      </c>
      <c r="B1887" s="13" t="s">
        <v>4009</v>
      </c>
      <c r="C1887" s="13" t="s">
        <v>352</v>
      </c>
      <c r="D1887" s="12" t="s">
        <v>121</v>
      </c>
      <c r="E1887" s="13" t="s">
        <v>4014</v>
      </c>
      <c r="F1887" s="2">
        <v>15</v>
      </c>
      <c r="G1887" s="15">
        <v>123.5</v>
      </c>
      <c r="H1887" s="7">
        <f>L1887*'114成績輸入與落點儀表板'!$B$2+M1887*'114成績輸入與落點儀表板'!$B$3+N1887*'114成績輸入與落點儀表板'!$B$4+O1887*'114成績輸入與落點儀表板'!$B$5+P1887*'114成績輸入與落點儀表板'!$B$6+Q1887*'114成績輸入與落點儀表板'!$B$7+R1887*'114成績輸入與落點儀表板'!$B$8+S1887*'114成績輸入與落點儀表板'!$B$9+T1887*'114成績輸入與落點儀表板'!$B$10+U1887*'114成績輸入與落點儀表板'!$B$11+V1887*'114成績輸入與落點儀表板'!$B$12+W1887*'114成績輸入與落點儀表板'!$B$13+X1887*'114成績輸入與落點儀表板'!$B$14+Y1887*'114成績輸入與落點儀表板'!$B$15+Z1887*'114成績輸入與落點儀表板'!$B$16</f>
        <v>0</v>
      </c>
      <c r="I1887" s="8">
        <f t="shared" si="58"/>
        <v>-123.5</v>
      </c>
      <c r="J1887" s="2" t="str">
        <f t="shared" si="59"/>
        <v>FAIL</v>
      </c>
      <c r="K1887" s="16" t="str">
        <f>IF(AND(IF('114成績輸入與落點儀表板'!$C$2="必須採計",L1887&gt;0,IF('114成績輸入與落點儀表板'!$C$2="不可採計",L1887=0,TRUE)),IF('114成績輸入與落點儀表板'!$C$3="必須採計",M1887&gt;0,IF('114成績輸入與落點儀表板'!$C$3="不可採計",M1887=0,TRUE)),IF('114成績輸入與落點儀表板'!$C$4="必須採計",N1887&gt;0,IF('114成績輸入與落點儀表板'!$C$4="不可採計",N1887=0,TRUE)),IF('114成績輸入與落點儀表板'!$C$5="必須採計",O1887&gt;0,IF('114成績輸入與落點儀表板'!$C$5="不可採計",O1887=0,TRUE)),IF('114成績輸入與落點儀表板'!$C$6="必須採計",P1887&gt;0,IF('114成績輸入與落點儀表板'!$C$6="不可採計",P1887=0,TRUE)),IF('114成績輸入與落點儀表板'!$C$7="必須採計",Q1887&gt;0,IF('114成績輸入與落點儀表板'!$C$7="不可採計",Q1887=0,TRUE)),IF('114成績輸入與落點儀表板'!$C$8="必須採計",R1887&gt;0,IF('114成績輸入與落點儀表板'!$C$8="不可採計",R1887=0,TRUE)),IF('114成績輸入與落點儀表板'!$C$9="必須採計",S1887&gt;0,IF('114成績輸入與落點儀表板'!$C$9="不可採計",S1887=0,TRUE)),IF('114成績輸入與落點儀表板'!$C$10="必須採計",T1887&gt;0,IF('114成績輸入與落點儀表板'!$C$10="不可採計",T1887=0,TRUE)),IF('114成績輸入與落點儀表板'!$C$11="必須採計",U1887&gt;0,IF('114成績輸入與落點儀表板'!$C$11="不可採計",U1887=0,TRUE)),IF('114成績輸入與落點儀表板'!$C$12="必須採計",V1887&gt;0,IF('114成績輸入與落點儀表板'!$C$12="不可採計",V1887=0,TRUE)),IF('114成績輸入與落點儀表板'!$C$13="必須採計",W1887&gt;0,IF('114成績輸入與落點儀表板'!$C$13="不可採計",W1887=0,TRUE)),IF('114成績輸入與落點儀表板'!$C$14="必須採計",X1887&gt;0,IF('114成績輸入與落點儀表板'!$C$14="不可採計",X1887=0,TRUE)),IF('114成績輸入與落點儀表板'!$C$15="必須採計",Y1887&gt;0,IF('114成績輸入與落點儀表板'!$C$15="不可採計",Y1887=0,TRUE)),IF('114成績輸入與落點儀表板'!$C$16="必須採計",Z1887&gt;0,IF('114成績輸入與落點儀表板'!$C$16="不可採計",Z1887=0,TRUE))),"✅ 符合","❌ 不符合")</f>
        <v>✅ 符合</v>
      </c>
      <c r="L1887" s="15">
        <v>2</v>
      </c>
      <c r="M1887" s="15">
        <v>1</v>
      </c>
      <c r="N1887" s="15">
        <v>0</v>
      </c>
      <c r="O1887" s="15">
        <v>0</v>
      </c>
      <c r="P1887" s="15">
        <v>0</v>
      </c>
      <c r="Q1887" s="15">
        <v>0</v>
      </c>
      <c r="R1887" s="15">
        <v>0</v>
      </c>
      <c r="S1887" s="15">
        <v>0</v>
      </c>
      <c r="T1887" s="15">
        <v>0</v>
      </c>
      <c r="U1887" s="15">
        <v>0</v>
      </c>
      <c r="V1887" s="15">
        <v>0</v>
      </c>
      <c r="W1887" s="15">
        <v>1.5</v>
      </c>
      <c r="X1887" s="15">
        <v>0</v>
      </c>
      <c r="Y1887" s="15">
        <v>0</v>
      </c>
      <c r="Z1887" s="15">
        <v>0</v>
      </c>
    </row>
    <row r="1888" spans="1:26" ht="15.75" customHeight="1" x14ac:dyDescent="0.3">
      <c r="A1888" s="2" t="s">
        <v>5772</v>
      </c>
      <c r="B1888" s="13" t="s">
        <v>4009</v>
      </c>
      <c r="C1888" s="13" t="s">
        <v>859</v>
      </c>
      <c r="D1888" s="12" t="s">
        <v>103</v>
      </c>
      <c r="E1888" s="13" t="s">
        <v>5773</v>
      </c>
      <c r="F1888" s="2">
        <v>8</v>
      </c>
      <c r="G1888" s="15">
        <v>97</v>
      </c>
      <c r="H1888" s="7">
        <f>L1888*'114成績輸入與落點儀表板'!$B$2+M1888*'114成績輸入與落點儀表板'!$B$3+N1888*'114成績輸入與落點儀表板'!$B$4+O1888*'114成績輸入與落點儀表板'!$B$5+P1888*'114成績輸入與落點儀表板'!$B$6+Q1888*'114成績輸入與落點儀表板'!$B$7+R1888*'114成績輸入與落點儀表板'!$B$8+S1888*'114成績輸入與落點儀表板'!$B$9+T1888*'114成績輸入與落點儀表板'!$B$10+U1888*'114成績輸入與落點儀表板'!$B$11+V1888*'114成績輸入與落點儀表板'!$B$12+W1888*'114成績輸入與落點儀表板'!$B$13+X1888*'114成績輸入與落點儀表板'!$B$14+Y1888*'114成績輸入與落點儀表板'!$B$15+Z1888*'114成績輸入與落點儀表板'!$B$16</f>
        <v>0</v>
      </c>
      <c r="I1888" s="8">
        <f t="shared" si="58"/>
        <v>-97</v>
      </c>
      <c r="J1888" s="2" t="str">
        <f t="shared" si="59"/>
        <v>FAIL</v>
      </c>
      <c r="K1888" s="16" t="str">
        <f>IF(AND(IF('114成績輸入與落點儀表板'!$C$2="必須採計",L1888&gt;0,IF('114成績輸入與落點儀表板'!$C$2="不可採計",L1888=0,TRUE)),IF('114成績輸入與落點儀表板'!$C$3="必須採計",M1888&gt;0,IF('114成績輸入與落點儀表板'!$C$3="不可採計",M1888=0,TRUE)),IF('114成績輸入與落點儀表板'!$C$4="必須採計",N1888&gt;0,IF('114成績輸入與落點儀表板'!$C$4="不可採計",N1888=0,TRUE)),IF('114成績輸入與落點儀表板'!$C$5="必須採計",O1888&gt;0,IF('114成績輸入與落點儀表板'!$C$5="不可採計",O1888=0,TRUE)),IF('114成績輸入與落點儀表板'!$C$6="必須採計",P1888&gt;0,IF('114成績輸入與落點儀表板'!$C$6="不可採計",P1888=0,TRUE)),IF('114成績輸入與落點儀表板'!$C$7="必須採計",Q1888&gt;0,IF('114成績輸入與落點儀表板'!$C$7="不可採計",Q1888=0,TRUE)),IF('114成績輸入與落點儀表板'!$C$8="必須採計",R1888&gt;0,IF('114成績輸入與落點儀表板'!$C$8="不可採計",R1888=0,TRUE)),IF('114成績輸入與落點儀表板'!$C$9="必須採計",S1888&gt;0,IF('114成績輸入與落點儀表板'!$C$9="不可採計",S1888=0,TRUE)),IF('114成績輸入與落點儀表板'!$C$10="必須採計",T1888&gt;0,IF('114成績輸入與落點儀表板'!$C$10="不可採計",T1888=0,TRUE)),IF('114成績輸入與落點儀表板'!$C$11="必須採計",U1888&gt;0,IF('114成績輸入與落點儀表板'!$C$11="不可採計",U1888=0,TRUE)),IF('114成績輸入與落點儀表板'!$C$12="必須採計",V1888&gt;0,IF('114成績輸入與落點儀表板'!$C$12="不可採計",V1888=0,TRUE)),IF('114成績輸入與落點儀表板'!$C$13="必須採計",W1888&gt;0,IF('114成績輸入與落點儀表板'!$C$13="不可採計",W1888=0,TRUE)),IF('114成績輸入與落點儀表板'!$C$14="必須採計",X1888&gt;0,IF('114成績輸入與落點儀表板'!$C$14="不可採計",X1888=0,TRUE)),IF('114成績輸入與落點儀表板'!$C$15="必須採計",Y1888&gt;0,IF('114成績輸入與落點儀表板'!$C$15="不可採計",Y1888=0,TRUE)),IF('114成績輸入與落點儀表板'!$C$16="必須採計",Z1888&gt;0,IF('114成績輸入與落點儀表板'!$C$16="不可採計",Z1888=0,TRUE))),"✅ 符合","❌ 不符合")</f>
        <v>✅ 符合</v>
      </c>
      <c r="L1888" s="15">
        <v>2</v>
      </c>
      <c r="M1888" s="15">
        <v>1</v>
      </c>
      <c r="N1888" s="15">
        <v>0</v>
      </c>
      <c r="O1888" s="15">
        <v>0</v>
      </c>
      <c r="P1888" s="15">
        <v>0</v>
      </c>
      <c r="Q1888" s="15">
        <v>0</v>
      </c>
      <c r="R1888" s="15">
        <v>2</v>
      </c>
      <c r="S1888" s="15">
        <v>1</v>
      </c>
      <c r="T1888" s="15">
        <v>0</v>
      </c>
      <c r="U1888" s="15">
        <v>0</v>
      </c>
      <c r="V1888" s="15">
        <v>0</v>
      </c>
      <c r="W1888" s="15">
        <v>0</v>
      </c>
      <c r="X1888" s="15">
        <v>0</v>
      </c>
      <c r="Y1888" s="15">
        <v>0</v>
      </c>
      <c r="Z1888" s="15">
        <v>0</v>
      </c>
    </row>
    <row r="1889" spans="1:26" x14ac:dyDescent="0.3">
      <c r="A1889" s="2" t="s">
        <v>5774</v>
      </c>
      <c r="B1889" s="13" t="s">
        <v>4009</v>
      </c>
      <c r="C1889" s="13" t="s">
        <v>976</v>
      </c>
      <c r="D1889" s="12" t="s">
        <v>4062</v>
      </c>
      <c r="E1889" s="13" t="s">
        <v>4948</v>
      </c>
      <c r="F1889" s="2">
        <v>3</v>
      </c>
      <c r="G1889" s="15">
        <v>104</v>
      </c>
      <c r="H1889" s="7">
        <f>L1889*'114成績輸入與落點儀表板'!$B$2+M1889*'114成績輸入與落點儀表板'!$B$3+N1889*'114成績輸入與落點儀表板'!$B$4+O1889*'114成績輸入與落點儀表板'!$B$5+P1889*'114成績輸入與落點儀表板'!$B$6+Q1889*'114成績輸入與落點儀表板'!$B$7+R1889*'114成績輸入與落點儀表板'!$B$8+S1889*'114成績輸入與落點儀表板'!$B$9+T1889*'114成績輸入與落點儀表板'!$B$10+U1889*'114成績輸入與落點儀表板'!$B$11+V1889*'114成績輸入與落點儀表板'!$B$12+W1889*'114成績輸入與落點儀表板'!$B$13+X1889*'114成績輸入與落點儀表板'!$B$14+Y1889*'114成績輸入與落點儀表板'!$B$15+Z1889*'114成績輸入與落點儀表板'!$B$16</f>
        <v>0</v>
      </c>
      <c r="I1889" s="8">
        <f t="shared" si="58"/>
        <v>-104</v>
      </c>
      <c r="J1889" s="2" t="str">
        <f t="shared" si="59"/>
        <v>FAIL</v>
      </c>
      <c r="K1889" s="16" t="str">
        <f>IF(AND(IF('114成績輸入與落點儀表板'!$C$2="必須採計",L1889&gt;0,IF('114成績輸入與落點儀表板'!$C$2="不可採計",L1889=0,TRUE)),IF('114成績輸入與落點儀表板'!$C$3="必須採計",M1889&gt;0,IF('114成績輸入與落點儀表板'!$C$3="不可採計",M1889=0,TRUE)),IF('114成績輸入與落點儀表板'!$C$4="必須採計",N1889&gt;0,IF('114成績輸入與落點儀表板'!$C$4="不可採計",N1889=0,TRUE)),IF('114成績輸入與落點儀表板'!$C$5="必須採計",O1889&gt;0,IF('114成績輸入與落點儀表板'!$C$5="不可採計",O1889=0,TRUE)),IF('114成績輸入與落點儀表板'!$C$6="必須採計",P1889&gt;0,IF('114成績輸入與落點儀表板'!$C$6="不可採計",P1889=0,TRUE)),IF('114成績輸入與落點儀表板'!$C$7="必須採計",Q1889&gt;0,IF('114成績輸入與落點儀表板'!$C$7="不可採計",Q1889=0,TRUE)),IF('114成績輸入與落點儀表板'!$C$8="必須採計",R1889&gt;0,IF('114成績輸入與落點儀表板'!$C$8="不可採計",R1889=0,TRUE)),IF('114成績輸入與落點儀表板'!$C$9="必須採計",S1889&gt;0,IF('114成績輸入與落點儀表板'!$C$9="不可採計",S1889=0,TRUE)),IF('114成績輸入與落點儀表板'!$C$10="必須採計",T1889&gt;0,IF('114成績輸入與落點儀表板'!$C$10="不可採計",T1889=0,TRUE)),IF('114成績輸入與落點儀表板'!$C$11="必須採計",U1889&gt;0,IF('114成績輸入與落點儀表板'!$C$11="不可採計",U1889=0,TRUE)),IF('114成績輸入與落點儀表板'!$C$12="必須採計",V1889&gt;0,IF('114成績輸入與落點儀表板'!$C$12="不可採計",V1889=0,TRUE)),IF('114成績輸入與落點儀表板'!$C$13="必須採計",W1889&gt;0,IF('114成績輸入與落點儀表板'!$C$13="不可採計",W1889=0,TRUE)),IF('114成績輸入與落點儀表板'!$C$14="必須採計",X1889&gt;0,IF('114成績輸入與落點儀表板'!$C$14="不可採計",X1889=0,TRUE)),IF('114成績輸入與落點儀表板'!$C$15="必須採計",Y1889&gt;0,IF('114成績輸入與落點儀表板'!$C$15="不可採計",Y1889=0,TRUE)),IF('114成績輸入與落點儀表板'!$C$16="必須採計",Z1889&gt;0,IF('114成績輸入與落點儀表板'!$C$16="不可採計",Z1889=0,TRUE))),"✅ 符合","❌ 不符合")</f>
        <v>✅ 符合</v>
      </c>
      <c r="L1889" s="15">
        <v>2</v>
      </c>
      <c r="M1889" s="15">
        <v>0</v>
      </c>
      <c r="N1889" s="15">
        <v>0</v>
      </c>
      <c r="O1889" s="15">
        <v>0</v>
      </c>
      <c r="P1889" s="15">
        <v>0</v>
      </c>
      <c r="Q1889" s="15">
        <v>0</v>
      </c>
      <c r="R1889" s="15">
        <v>0</v>
      </c>
      <c r="S1889" s="15">
        <v>1</v>
      </c>
      <c r="T1889" s="15">
        <v>2</v>
      </c>
      <c r="U1889" s="15">
        <v>0</v>
      </c>
      <c r="V1889" s="15">
        <v>0</v>
      </c>
      <c r="W1889" s="15">
        <v>0</v>
      </c>
      <c r="X1889" s="15">
        <v>0</v>
      </c>
      <c r="Y1889" s="15">
        <v>0</v>
      </c>
      <c r="Z1889" s="15">
        <v>0</v>
      </c>
    </row>
    <row r="1890" spans="1:26" ht="15.75" customHeight="1" x14ac:dyDescent="0.3">
      <c r="A1890" s="2" t="s">
        <v>5775</v>
      </c>
      <c r="B1890" s="13" t="s">
        <v>4009</v>
      </c>
      <c r="C1890" s="13" t="s">
        <v>4024</v>
      </c>
      <c r="D1890" s="12" t="s">
        <v>103</v>
      </c>
      <c r="E1890" s="13" t="s">
        <v>5776</v>
      </c>
      <c r="F1890" s="2">
        <v>3</v>
      </c>
      <c r="G1890" s="15">
        <v>76.5</v>
      </c>
      <c r="H1890" s="7">
        <f>L1890*'114成績輸入與落點儀表板'!$B$2+M1890*'114成績輸入與落點儀表板'!$B$3+N1890*'114成績輸入與落點儀表板'!$B$4+O1890*'114成績輸入與落點儀表板'!$B$5+P1890*'114成績輸入與落點儀表板'!$B$6+Q1890*'114成績輸入與落點儀表板'!$B$7+R1890*'114成績輸入與落點儀表板'!$B$8+S1890*'114成績輸入與落點儀表板'!$B$9+T1890*'114成績輸入與落點儀表板'!$B$10+U1890*'114成績輸入與落點儀表板'!$B$11+V1890*'114成績輸入與落點儀表板'!$B$12+W1890*'114成績輸入與落點儀表板'!$B$13+X1890*'114成績輸入與落點儀表板'!$B$14+Y1890*'114成績輸入與落點儀表板'!$B$15+Z1890*'114成績輸入與落點儀表板'!$B$16</f>
        <v>0</v>
      </c>
      <c r="I1890" s="8">
        <f t="shared" si="58"/>
        <v>-76.5</v>
      </c>
      <c r="J1890" s="2" t="str">
        <f t="shared" si="59"/>
        <v>FAIL</v>
      </c>
      <c r="K1890" s="16" t="str">
        <f>IF(AND(IF('114成績輸入與落點儀表板'!$C$2="必須採計",L1890&gt;0,IF('114成績輸入與落點儀表板'!$C$2="不可採計",L1890=0,TRUE)),IF('114成績輸入與落點儀表板'!$C$3="必須採計",M1890&gt;0,IF('114成績輸入與落點儀表板'!$C$3="不可採計",M1890=0,TRUE)),IF('114成績輸入與落點儀表板'!$C$4="必須採計",N1890&gt;0,IF('114成績輸入與落點儀表板'!$C$4="不可採計",N1890=0,TRUE)),IF('114成績輸入與落點儀表板'!$C$5="必須採計",O1890&gt;0,IF('114成績輸入與落點儀表板'!$C$5="不可採計",O1890=0,TRUE)),IF('114成績輸入與落點儀表板'!$C$6="必須採計",P1890&gt;0,IF('114成績輸入與落點儀表板'!$C$6="不可採計",P1890=0,TRUE)),IF('114成績輸入與落點儀表板'!$C$7="必須採計",Q1890&gt;0,IF('114成績輸入與落點儀表板'!$C$7="不可採計",Q1890=0,TRUE)),IF('114成績輸入與落點儀表板'!$C$8="必須採計",R1890&gt;0,IF('114成績輸入與落點儀表板'!$C$8="不可採計",R1890=0,TRUE)),IF('114成績輸入與落點儀表板'!$C$9="必須採計",S1890&gt;0,IF('114成績輸入與落點儀表板'!$C$9="不可採計",S1890=0,TRUE)),IF('114成績輸入與落點儀表板'!$C$10="必須採計",T1890&gt;0,IF('114成績輸入與落點儀表板'!$C$10="不可採計",T1890=0,TRUE)),IF('114成績輸入與落點儀表板'!$C$11="必須採計",U1890&gt;0,IF('114成績輸入與落點儀表板'!$C$11="不可採計",U1890=0,TRUE)),IF('114成績輸入與落點儀表板'!$C$12="必須採計",V1890&gt;0,IF('114成績輸入與落點儀表板'!$C$12="不可採計",V1890=0,TRUE)),IF('114成績輸入與落點儀表板'!$C$13="必須採計",W1890&gt;0,IF('114成績輸入與落點儀表板'!$C$13="不可採計",W1890=0,TRUE)),IF('114成績輸入與落點儀表板'!$C$14="必須採計",X1890&gt;0,IF('114成績輸入與落點儀表板'!$C$14="不可採計",X1890=0,TRUE)),IF('114成績輸入與落點儀表板'!$C$15="必須採計",Y1890&gt;0,IF('114成績輸入與落點儀表板'!$C$15="不可採計",Y1890=0,TRUE)),IF('114成績輸入與落點儀表板'!$C$16="必須採計",Z1890&gt;0,IF('114成績輸入與落點儀表板'!$C$16="不可採計",Z1890=0,TRUE))),"✅ 符合","❌ 不符合")</f>
        <v>✅ 符合</v>
      </c>
      <c r="L1890" s="15">
        <v>2</v>
      </c>
      <c r="M1890" s="15">
        <v>1</v>
      </c>
      <c r="N1890" s="15">
        <v>0</v>
      </c>
      <c r="O1890" s="15">
        <v>0</v>
      </c>
      <c r="P1890" s="15">
        <v>0</v>
      </c>
      <c r="Q1890" s="15">
        <v>0</v>
      </c>
      <c r="R1890" s="15">
        <v>1.5</v>
      </c>
      <c r="S1890" s="15">
        <v>0</v>
      </c>
      <c r="T1890" s="15">
        <v>0</v>
      </c>
      <c r="U1890" s="15">
        <v>0</v>
      </c>
      <c r="V1890" s="15">
        <v>0</v>
      </c>
      <c r="W1890" s="15">
        <v>0</v>
      </c>
      <c r="X1890" s="15">
        <v>0</v>
      </c>
      <c r="Y1890" s="15">
        <v>0</v>
      </c>
      <c r="Z1890" s="15">
        <v>0</v>
      </c>
    </row>
    <row r="1891" spans="1:26" x14ac:dyDescent="0.3">
      <c r="A1891" s="2" t="s">
        <v>5777</v>
      </c>
      <c r="B1891" s="13" t="s">
        <v>4009</v>
      </c>
      <c r="C1891" s="13" t="s">
        <v>4026</v>
      </c>
      <c r="D1891" s="12" t="s">
        <v>121</v>
      </c>
      <c r="E1891" s="13" t="s">
        <v>5778</v>
      </c>
      <c r="F1891" s="2">
        <v>10</v>
      </c>
      <c r="G1891" s="15">
        <v>133</v>
      </c>
      <c r="H1891" s="7">
        <f>L1891*'114成績輸入與落點儀表板'!$B$2+M1891*'114成績輸入與落點儀表板'!$B$3+N1891*'114成績輸入與落點儀表板'!$B$4+O1891*'114成績輸入與落點儀表板'!$B$5+P1891*'114成績輸入與落點儀表板'!$B$6+Q1891*'114成績輸入與落點儀表板'!$B$7+R1891*'114成績輸入與落點儀表板'!$B$8+S1891*'114成績輸入與落點儀表板'!$B$9+T1891*'114成績輸入與落點儀表板'!$B$10+U1891*'114成績輸入與落點儀表板'!$B$11+V1891*'114成績輸入與落點儀表板'!$B$12+W1891*'114成績輸入與落點儀表板'!$B$13+X1891*'114成績輸入與落點儀表板'!$B$14+Y1891*'114成績輸入與落點儀表板'!$B$15+Z1891*'114成績輸入與落點儀表板'!$B$16</f>
        <v>0</v>
      </c>
      <c r="I1891" s="8">
        <f t="shared" si="58"/>
        <v>-133</v>
      </c>
      <c r="J1891" s="2" t="str">
        <f t="shared" si="59"/>
        <v>FAIL</v>
      </c>
      <c r="K1891" s="16" t="str">
        <f>IF(AND(IF('114成績輸入與落點儀表板'!$C$2="必須採計",L1891&gt;0,IF('114成績輸入與落點儀表板'!$C$2="不可採計",L1891=0,TRUE)),IF('114成績輸入與落點儀表板'!$C$3="必須採計",M1891&gt;0,IF('114成績輸入與落點儀表板'!$C$3="不可採計",M1891=0,TRUE)),IF('114成績輸入與落點儀表板'!$C$4="必須採計",N1891&gt;0,IF('114成績輸入與落點儀表板'!$C$4="不可採計",N1891=0,TRUE)),IF('114成績輸入與落點儀表板'!$C$5="必須採計",O1891&gt;0,IF('114成績輸入與落點儀表板'!$C$5="不可採計",O1891=0,TRUE)),IF('114成績輸入與落點儀表板'!$C$6="必須採計",P1891&gt;0,IF('114成績輸入與落點儀表板'!$C$6="不可採計",P1891=0,TRUE)),IF('114成績輸入與落點儀表板'!$C$7="必須採計",Q1891&gt;0,IF('114成績輸入與落點儀表板'!$C$7="不可採計",Q1891=0,TRUE)),IF('114成績輸入與落點儀表板'!$C$8="必須採計",R1891&gt;0,IF('114成績輸入與落點儀表板'!$C$8="不可採計",R1891=0,TRUE)),IF('114成績輸入與落點儀表板'!$C$9="必須採計",S1891&gt;0,IF('114成績輸入與落點儀表板'!$C$9="不可採計",S1891=0,TRUE)),IF('114成績輸入與落點儀表板'!$C$10="必須採計",T1891&gt;0,IF('114成績輸入與落點儀表板'!$C$10="不可採計",T1891=0,TRUE)),IF('114成績輸入與落點儀表板'!$C$11="必須採計",U1891&gt;0,IF('114成績輸入與落點儀表板'!$C$11="不可採計",U1891=0,TRUE)),IF('114成績輸入與落點儀表板'!$C$12="必須採計",V1891&gt;0,IF('114成績輸入與落點儀表板'!$C$12="不可採計",V1891=0,TRUE)),IF('114成績輸入與落點儀表板'!$C$13="必須採計",W1891&gt;0,IF('114成績輸入與落點儀表板'!$C$13="不可採計",W1891=0,TRUE)),IF('114成績輸入與落點儀表板'!$C$14="必須採計",X1891&gt;0,IF('114成績輸入與落點儀表板'!$C$14="不可採計",X1891=0,TRUE)),IF('114成績輸入與落點儀表板'!$C$15="必須採計",Y1891&gt;0,IF('114成績輸入與落點儀表板'!$C$15="不可採計",Y1891=0,TRUE)),IF('114成績輸入與落點儀表板'!$C$16="必須採計",Z1891&gt;0,IF('114成績輸入與落點儀表板'!$C$16="不可採計",Z1891=0,TRUE))),"✅ 符合","❌ 不符合")</f>
        <v>✅ 符合</v>
      </c>
      <c r="L1891" s="15">
        <v>2</v>
      </c>
      <c r="M1891" s="15">
        <v>1.25</v>
      </c>
      <c r="N1891" s="15">
        <v>0</v>
      </c>
      <c r="O1891" s="15">
        <v>0</v>
      </c>
      <c r="P1891" s="15">
        <v>0</v>
      </c>
      <c r="Q1891" s="15">
        <v>0</v>
      </c>
      <c r="R1891" s="15">
        <v>0</v>
      </c>
      <c r="S1891" s="15">
        <v>0</v>
      </c>
      <c r="T1891" s="15">
        <v>0</v>
      </c>
      <c r="U1891" s="15">
        <v>1</v>
      </c>
      <c r="V1891" s="15">
        <v>0</v>
      </c>
      <c r="W1891" s="15">
        <v>1.5</v>
      </c>
      <c r="X1891" s="15">
        <v>0</v>
      </c>
      <c r="Y1891" s="15">
        <v>0</v>
      </c>
      <c r="Z1891" s="15">
        <v>0</v>
      </c>
    </row>
    <row r="1892" spans="1:26" ht="15.75" customHeight="1" x14ac:dyDescent="0.3">
      <c r="A1892" s="2" t="s">
        <v>5779</v>
      </c>
      <c r="B1892" s="13" t="s">
        <v>4009</v>
      </c>
      <c r="C1892" s="13" t="s">
        <v>245</v>
      </c>
      <c r="D1892" s="12" t="s">
        <v>73</v>
      </c>
      <c r="E1892" s="13" t="s">
        <v>5780</v>
      </c>
      <c r="F1892" s="2">
        <v>12</v>
      </c>
      <c r="G1892" s="15">
        <v>61</v>
      </c>
      <c r="H1892" s="7">
        <f>L1892*'114成績輸入與落點儀表板'!$B$2+M1892*'114成績輸入與落點儀表板'!$B$3+N1892*'114成績輸入與落點儀表板'!$B$4+O1892*'114成績輸入與落點儀表板'!$B$5+P1892*'114成績輸入與落點儀表板'!$B$6+Q1892*'114成績輸入與落點儀表板'!$B$7+R1892*'114成績輸入與落點儀表板'!$B$8+S1892*'114成績輸入與落點儀表板'!$B$9+T1892*'114成績輸入與落點儀表板'!$B$10+U1892*'114成績輸入與落點儀表板'!$B$11+V1892*'114成績輸入與落點儀表板'!$B$12+W1892*'114成績輸入與落點儀表板'!$B$13+X1892*'114成績輸入與落點儀表板'!$B$14+Y1892*'114成績輸入與落點儀表板'!$B$15+Z1892*'114成績輸入與落點儀表板'!$B$16</f>
        <v>0</v>
      </c>
      <c r="I1892" s="8">
        <f t="shared" si="58"/>
        <v>-61</v>
      </c>
      <c r="J1892" s="2" t="str">
        <f t="shared" si="59"/>
        <v>FAIL</v>
      </c>
      <c r="K1892" s="16" t="str">
        <f>IF(AND(IF('114成績輸入與落點儀表板'!$C$2="必須採計",L1892&gt;0,IF('114成績輸入與落點儀表板'!$C$2="不可採計",L1892=0,TRUE)),IF('114成績輸入與落點儀表板'!$C$3="必須採計",M1892&gt;0,IF('114成績輸入與落點儀表板'!$C$3="不可採計",M1892=0,TRUE)),IF('114成績輸入與落點儀表板'!$C$4="必須採計",N1892&gt;0,IF('114成績輸入與落點儀表板'!$C$4="不可採計",N1892=0,TRUE)),IF('114成績輸入與落點儀表板'!$C$5="必須採計",O1892&gt;0,IF('114成績輸入與落點儀表板'!$C$5="不可採計",O1892=0,TRUE)),IF('114成績輸入與落點儀表板'!$C$6="必須採計",P1892&gt;0,IF('114成績輸入與落點儀表板'!$C$6="不可採計",P1892=0,TRUE)),IF('114成績輸入與落點儀表板'!$C$7="必須採計",Q1892&gt;0,IF('114成績輸入與落點儀表板'!$C$7="不可採計",Q1892=0,TRUE)),IF('114成績輸入與落點儀表板'!$C$8="必須採計",R1892&gt;0,IF('114成績輸入與落點儀表板'!$C$8="不可採計",R1892=0,TRUE)),IF('114成績輸入與落點儀表板'!$C$9="必須採計",S1892&gt;0,IF('114成績輸入與落點儀表板'!$C$9="不可採計",S1892=0,TRUE)),IF('114成績輸入與落點儀表板'!$C$10="必須採計",T1892&gt;0,IF('114成績輸入與落點儀表板'!$C$10="不可採計",T1892=0,TRUE)),IF('114成績輸入與落點儀表板'!$C$11="必須採計",U1892&gt;0,IF('114成績輸入與落點儀表板'!$C$11="不可採計",U1892=0,TRUE)),IF('114成績輸入與落點儀表板'!$C$12="必須採計",V1892&gt;0,IF('114成績輸入與落點儀表板'!$C$12="不可採計",V1892=0,TRUE)),IF('114成績輸入與落點儀表板'!$C$13="必須採計",W1892&gt;0,IF('114成績輸入與落點儀表板'!$C$13="不可採計",W1892=0,TRUE)),IF('114成績輸入與落點儀表板'!$C$14="必須採計",X1892&gt;0,IF('114成績輸入與落點儀表板'!$C$14="不可採計",X1892=0,TRUE)),IF('114成績輸入與落點儀表板'!$C$15="必須採計",Y1892&gt;0,IF('114成績輸入與落點儀表板'!$C$15="不可採計",Y1892=0,TRUE)),IF('114成績輸入與落點儀表板'!$C$16="必須採計",Z1892&gt;0,IF('114成績輸入與落點儀表板'!$C$16="不可採計",Z1892=0,TRUE))),"✅ 符合","❌ 不符合")</f>
        <v>✅ 符合</v>
      </c>
      <c r="L1892" s="15">
        <v>2</v>
      </c>
      <c r="M1892" s="15">
        <v>1</v>
      </c>
      <c r="N1892" s="15">
        <v>0</v>
      </c>
      <c r="O1892" s="15">
        <v>0</v>
      </c>
      <c r="P1892" s="15">
        <v>0</v>
      </c>
      <c r="Q1892" s="15">
        <v>0</v>
      </c>
      <c r="R1892" s="15">
        <v>1</v>
      </c>
      <c r="S1892" s="15">
        <v>0</v>
      </c>
      <c r="T1892" s="15">
        <v>0</v>
      </c>
      <c r="U1892" s="15">
        <v>0</v>
      </c>
      <c r="V1892" s="15">
        <v>0</v>
      </c>
      <c r="W1892" s="15">
        <v>0</v>
      </c>
      <c r="X1892" s="15">
        <v>0</v>
      </c>
      <c r="Y1892" s="15">
        <v>0</v>
      </c>
      <c r="Z1892" s="15">
        <v>0</v>
      </c>
    </row>
    <row r="1893" spans="1:26" x14ac:dyDescent="0.3">
      <c r="A1893" s="2" t="s">
        <v>5781</v>
      </c>
      <c r="B1893" s="13" t="s">
        <v>4009</v>
      </c>
      <c r="C1893" s="13" t="s">
        <v>577</v>
      </c>
      <c r="D1893" s="12" t="s">
        <v>80</v>
      </c>
      <c r="E1893" s="13" t="s">
        <v>4956</v>
      </c>
      <c r="F1893" s="2">
        <v>9</v>
      </c>
      <c r="G1893" s="15">
        <v>151.25</v>
      </c>
      <c r="H1893" s="7">
        <f>L1893*'114成績輸入與落點儀表板'!$B$2+M1893*'114成績輸入與落點儀表板'!$B$3+N1893*'114成績輸入與落點儀表板'!$B$4+O1893*'114成績輸入與落點儀表板'!$B$5+P1893*'114成績輸入與落點儀表板'!$B$6+Q1893*'114成績輸入與落點儀表板'!$B$7+R1893*'114成績輸入與落點儀表板'!$B$8+S1893*'114成績輸入與落點儀表板'!$B$9+T1893*'114成績輸入與落點儀表板'!$B$10+U1893*'114成績輸入與落點儀表板'!$B$11+V1893*'114成績輸入與落點儀表板'!$B$12+W1893*'114成績輸入與落點儀表板'!$B$13+X1893*'114成績輸入與落點儀表板'!$B$14+Y1893*'114成績輸入與落點儀表板'!$B$15+Z1893*'114成績輸入與落點儀表板'!$B$16</f>
        <v>0</v>
      </c>
      <c r="I1893" s="8">
        <f t="shared" si="58"/>
        <v>-151.25</v>
      </c>
      <c r="J1893" s="2" t="str">
        <f t="shared" si="59"/>
        <v>FAIL</v>
      </c>
      <c r="K1893" s="16" t="str">
        <f>IF(AND(IF('114成績輸入與落點儀表板'!$C$2="必須採計",L1893&gt;0,IF('114成績輸入與落點儀表板'!$C$2="不可採計",L1893=0,TRUE)),IF('114成績輸入與落點儀表板'!$C$3="必須採計",M1893&gt;0,IF('114成績輸入與落點儀表板'!$C$3="不可採計",M1893=0,TRUE)),IF('114成績輸入與落點儀表板'!$C$4="必須採計",N1893&gt;0,IF('114成績輸入與落點儀表板'!$C$4="不可採計",N1893=0,TRUE)),IF('114成績輸入與落點儀表板'!$C$5="必須採計",O1893&gt;0,IF('114成績輸入與落點儀表板'!$C$5="不可採計",O1893=0,TRUE)),IF('114成績輸入與落點儀表板'!$C$6="必須採計",P1893&gt;0,IF('114成績輸入與落點儀表板'!$C$6="不可採計",P1893=0,TRUE)),IF('114成績輸入與落點儀表板'!$C$7="必須採計",Q1893&gt;0,IF('114成績輸入與落點儀表板'!$C$7="不可採計",Q1893=0,TRUE)),IF('114成績輸入與落點儀表板'!$C$8="必須採計",R1893&gt;0,IF('114成績輸入與落點儀表板'!$C$8="不可採計",R1893=0,TRUE)),IF('114成績輸入與落點儀表板'!$C$9="必須採計",S1893&gt;0,IF('114成績輸入與落點儀表板'!$C$9="不可採計",S1893=0,TRUE)),IF('114成績輸入與落點儀表板'!$C$10="必須採計",T1893&gt;0,IF('114成績輸入與落點儀表板'!$C$10="不可採計",T1893=0,TRUE)),IF('114成績輸入與落點儀表板'!$C$11="必須採計",U1893&gt;0,IF('114成績輸入與落點儀表板'!$C$11="不可採計",U1893=0,TRUE)),IF('114成績輸入與落點儀表板'!$C$12="必須採計",V1893&gt;0,IF('114成績輸入與落點儀表板'!$C$12="不可採計",V1893=0,TRUE)),IF('114成績輸入與落點儀表板'!$C$13="必須採計",W1893&gt;0,IF('114成績輸入與落點儀表板'!$C$13="不可採計",W1893=0,TRUE)),IF('114成績輸入與落點儀表板'!$C$14="必須採計",X1893&gt;0,IF('114成績輸入與落點儀表板'!$C$14="不可採計",X1893=0,TRUE)),IF('114成績輸入與落點儀表板'!$C$15="必須採計",Y1893&gt;0,IF('114成績輸入與落點儀表板'!$C$15="不可採計",Y1893=0,TRUE)),IF('114成績輸入與落點儀表板'!$C$16="必須採計",Z1893&gt;0,IF('114成績輸入與落點儀表板'!$C$16="不可採計",Z1893=0,TRUE))),"✅ 符合","❌ 不符合")</f>
        <v>✅ 符合</v>
      </c>
      <c r="L1893" s="15">
        <v>2</v>
      </c>
      <c r="M1893" s="15">
        <v>1</v>
      </c>
      <c r="N1893" s="15">
        <v>0</v>
      </c>
      <c r="O1893" s="15">
        <v>0</v>
      </c>
      <c r="P1893" s="15">
        <v>0</v>
      </c>
      <c r="Q1893" s="15">
        <v>0</v>
      </c>
      <c r="R1893" s="15">
        <v>0</v>
      </c>
      <c r="S1893" s="15">
        <v>0</v>
      </c>
      <c r="T1893" s="15">
        <v>0</v>
      </c>
      <c r="U1893" s="15">
        <v>1.75</v>
      </c>
      <c r="V1893" s="15">
        <v>0</v>
      </c>
      <c r="W1893" s="15">
        <v>0</v>
      </c>
      <c r="X1893" s="15">
        <v>0</v>
      </c>
      <c r="Y1893" s="15">
        <v>0</v>
      </c>
      <c r="Z1893" s="15">
        <v>0</v>
      </c>
    </row>
    <row r="1894" spans="1:26" ht="15.75" customHeight="1" x14ac:dyDescent="0.3">
      <c r="A1894" s="2" t="s">
        <v>5782</v>
      </c>
      <c r="B1894" s="13" t="s">
        <v>4009</v>
      </c>
      <c r="C1894" s="13" t="s">
        <v>4032</v>
      </c>
      <c r="D1894" s="12" t="s">
        <v>227</v>
      </c>
      <c r="E1894" s="13" t="s">
        <v>2974</v>
      </c>
      <c r="F1894" s="2">
        <v>6</v>
      </c>
      <c r="G1894" s="15">
        <v>144</v>
      </c>
      <c r="H1894" s="7">
        <f>L1894*'114成績輸入與落點儀表板'!$B$2+M1894*'114成績輸入與落點儀表板'!$B$3+N1894*'114成績輸入與落點儀表板'!$B$4+O1894*'114成績輸入與落點儀表板'!$B$5+P1894*'114成績輸入與落點儀表板'!$B$6+Q1894*'114成績輸入與落點儀表板'!$B$7+R1894*'114成績輸入與落點儀表板'!$B$8+S1894*'114成績輸入與落點儀表板'!$B$9+T1894*'114成績輸入與落點儀表板'!$B$10+U1894*'114成績輸入與落點儀表板'!$B$11+V1894*'114成績輸入與落點儀表板'!$B$12+W1894*'114成績輸入與落點儀表板'!$B$13+X1894*'114成績輸入與落點儀表板'!$B$14+Y1894*'114成績輸入與落點儀表板'!$B$15+Z1894*'114成績輸入與落點儀表板'!$B$16</f>
        <v>0</v>
      </c>
      <c r="I1894" s="8">
        <f t="shared" si="58"/>
        <v>-144</v>
      </c>
      <c r="J1894" s="2" t="str">
        <f t="shared" si="59"/>
        <v>FAIL</v>
      </c>
      <c r="K1894" s="16" t="str">
        <f>IF(AND(IF('114成績輸入與落點儀表板'!$C$2="必須採計",L1894&gt;0,IF('114成績輸入與落點儀表板'!$C$2="不可採計",L1894=0,TRUE)),IF('114成績輸入與落點儀表板'!$C$3="必須採計",M1894&gt;0,IF('114成績輸入與落點儀表板'!$C$3="不可採計",M1894=0,TRUE)),IF('114成績輸入與落點儀表板'!$C$4="必須採計",N1894&gt;0,IF('114成績輸入與落點儀表板'!$C$4="不可採計",N1894=0,TRUE)),IF('114成績輸入與落點儀表板'!$C$5="必須採計",O1894&gt;0,IF('114成績輸入與落點儀表板'!$C$5="不可採計",O1894=0,TRUE)),IF('114成績輸入與落點儀表板'!$C$6="必須採計",P1894&gt;0,IF('114成績輸入與落點儀表板'!$C$6="不可採計",P1894=0,TRUE)),IF('114成績輸入與落點儀表板'!$C$7="必須採計",Q1894&gt;0,IF('114成績輸入與落點儀表板'!$C$7="不可採計",Q1894=0,TRUE)),IF('114成績輸入與落點儀表板'!$C$8="必須採計",R1894&gt;0,IF('114成績輸入與落點儀表板'!$C$8="不可採計",R1894=0,TRUE)),IF('114成績輸入與落點儀表板'!$C$9="必須採計",S1894&gt;0,IF('114成績輸入與落點儀表板'!$C$9="不可採計",S1894=0,TRUE)),IF('114成績輸入與落點儀表板'!$C$10="必須採計",T1894&gt;0,IF('114成績輸入與落點儀表板'!$C$10="不可採計",T1894=0,TRUE)),IF('114成績輸入與落點儀表板'!$C$11="必須採計",U1894&gt;0,IF('114成績輸入與落點儀表板'!$C$11="不可採計",U1894=0,TRUE)),IF('114成績輸入與落點儀表板'!$C$12="必須採計",V1894&gt;0,IF('114成績輸入與落點儀表板'!$C$12="不可採計",V1894=0,TRUE)),IF('114成績輸入與落點儀表板'!$C$13="必須採計",W1894&gt;0,IF('114成績輸入與落點儀表板'!$C$13="不可採計",W1894=0,TRUE)),IF('114成績輸入與落點儀表板'!$C$14="必須採計",X1894&gt;0,IF('114成績輸入與落點儀表板'!$C$14="不可採計",X1894=0,TRUE)),IF('114成績輸入與落點儀表板'!$C$15="必須採計",Y1894&gt;0,IF('114成績輸入與落點儀表板'!$C$15="不可採計",Y1894=0,TRUE)),IF('114成績輸入與落點儀表板'!$C$16="必須採計",Z1894&gt;0,IF('114成績輸入與落點儀表板'!$C$16="不可採計",Z1894=0,TRUE))),"✅ 符合","❌ 不符合")</f>
        <v>✅ 符合</v>
      </c>
      <c r="L1894" s="15">
        <v>2</v>
      </c>
      <c r="M1894" s="15">
        <v>0</v>
      </c>
      <c r="N1894" s="15">
        <v>0</v>
      </c>
      <c r="O1894" s="15">
        <v>0</v>
      </c>
      <c r="P1894" s="15">
        <v>0</v>
      </c>
      <c r="Q1894" s="15">
        <v>0</v>
      </c>
      <c r="R1894" s="15">
        <v>0</v>
      </c>
      <c r="S1894" s="15">
        <v>0</v>
      </c>
      <c r="T1894" s="15">
        <v>0</v>
      </c>
      <c r="U1894" s="15">
        <v>1</v>
      </c>
      <c r="V1894" s="15">
        <v>0</v>
      </c>
      <c r="W1894" s="15">
        <v>2</v>
      </c>
      <c r="X1894" s="15">
        <v>0</v>
      </c>
      <c r="Y1894" s="15">
        <v>0</v>
      </c>
      <c r="Z1894" s="15">
        <v>0</v>
      </c>
    </row>
    <row r="1895" spans="1:26" x14ac:dyDescent="0.3">
      <c r="A1895" s="2" t="s">
        <v>5783</v>
      </c>
      <c r="B1895" s="13" t="s">
        <v>4009</v>
      </c>
      <c r="C1895" s="13" t="s">
        <v>2684</v>
      </c>
      <c r="D1895" s="12" t="s">
        <v>60</v>
      </c>
      <c r="E1895" s="13" t="s">
        <v>3071</v>
      </c>
      <c r="F1895" s="2">
        <v>0</v>
      </c>
      <c r="G1895" s="15"/>
      <c r="H1895" s="7">
        <f>L1895*'114成績輸入與落點儀表板'!$B$2+M1895*'114成績輸入與落點儀表板'!$B$3+N1895*'114成績輸入與落點儀表板'!$B$4+O1895*'114成績輸入與落點儀表板'!$B$5+P1895*'114成績輸入與落點儀表板'!$B$6+Q1895*'114成績輸入與落點儀表板'!$B$7+R1895*'114成績輸入與落點儀表板'!$B$8+S1895*'114成績輸入與落點儀表板'!$B$9+T1895*'114成績輸入與落點儀表板'!$B$10+U1895*'114成績輸入與落點儀表板'!$B$11+V1895*'114成績輸入與落點儀表板'!$B$12+W1895*'114成績輸入與落點儀表板'!$B$13+X1895*'114成績輸入與落點儀表板'!$B$14+Y1895*'114成績輸入與落點儀表板'!$B$15+Z1895*'114成績輸入與落點儀表板'!$B$16</f>
        <v>0</v>
      </c>
      <c r="I1895" s="8" t="str">
        <f t="shared" si="58"/>
        <v/>
      </c>
      <c r="J1895" s="2" t="str">
        <f t="shared" si="59"/>
        <v>無錄取資料</v>
      </c>
      <c r="K1895" s="16" t="str">
        <f>IF(AND(IF('114成績輸入與落點儀表板'!$C$2="必須採計",L1895&gt;0,IF('114成績輸入與落點儀表板'!$C$2="不可採計",L1895=0,TRUE)),IF('114成績輸入與落點儀表板'!$C$3="必須採計",M1895&gt;0,IF('114成績輸入與落點儀表板'!$C$3="不可採計",M1895=0,TRUE)),IF('114成績輸入與落點儀表板'!$C$4="必須採計",N1895&gt;0,IF('114成績輸入與落點儀表板'!$C$4="不可採計",N1895=0,TRUE)),IF('114成績輸入與落點儀表板'!$C$5="必須採計",O1895&gt;0,IF('114成績輸入與落點儀表板'!$C$5="不可採計",O1895=0,TRUE)),IF('114成績輸入與落點儀表板'!$C$6="必須採計",P1895&gt;0,IF('114成績輸入與落點儀表板'!$C$6="不可採計",P1895=0,TRUE)),IF('114成績輸入與落點儀表板'!$C$7="必須採計",Q1895&gt;0,IF('114成績輸入與落點儀表板'!$C$7="不可採計",Q1895=0,TRUE)),IF('114成績輸入與落點儀表板'!$C$8="必須採計",R1895&gt;0,IF('114成績輸入與落點儀表板'!$C$8="不可採計",R1895=0,TRUE)),IF('114成績輸入與落點儀表板'!$C$9="必須採計",S1895&gt;0,IF('114成績輸入與落點儀表板'!$C$9="不可採計",S1895=0,TRUE)),IF('114成績輸入與落點儀表板'!$C$10="必須採計",T1895&gt;0,IF('114成績輸入與落點儀表板'!$C$10="不可採計",T1895=0,TRUE)),IF('114成績輸入與落點儀表板'!$C$11="必須採計",U1895&gt;0,IF('114成績輸入與落點儀表板'!$C$11="不可採計",U1895=0,TRUE)),IF('114成績輸入與落點儀表板'!$C$12="必須採計",V1895&gt;0,IF('114成績輸入與落點儀表板'!$C$12="不可採計",V1895=0,TRUE)),IF('114成績輸入與落點儀表板'!$C$13="必須採計",W1895&gt;0,IF('114成績輸入與落點儀表板'!$C$13="不可採計",W1895=0,TRUE)),IF('114成績輸入與落點儀表板'!$C$14="必須採計",X1895&gt;0,IF('114成績輸入與落點儀表板'!$C$14="不可採計",X1895=0,TRUE)),IF('114成績輸入與落點儀表板'!$C$15="必須採計",Y1895&gt;0,IF('114成績輸入與落點儀表板'!$C$15="不可採計",Y1895=0,TRUE)),IF('114成績輸入與落點儀表板'!$C$16="必須採計",Z1895&gt;0,IF('114成績輸入與落點儀表板'!$C$16="不可採計",Z1895=0,TRUE))),"✅ 符合","❌ 不符合")</f>
        <v>✅ 符合</v>
      </c>
      <c r="L1895" s="15">
        <v>2</v>
      </c>
      <c r="M1895" s="15">
        <v>1</v>
      </c>
      <c r="N1895" s="15">
        <v>0</v>
      </c>
      <c r="O1895" s="15">
        <v>0</v>
      </c>
      <c r="P1895" s="15">
        <v>0</v>
      </c>
      <c r="Q1895" s="15">
        <v>0</v>
      </c>
      <c r="R1895" s="15">
        <v>0</v>
      </c>
      <c r="S1895" s="15">
        <v>0</v>
      </c>
      <c r="T1895" s="15">
        <v>0</v>
      </c>
      <c r="U1895" s="15">
        <v>0</v>
      </c>
      <c r="V1895" s="15">
        <v>0</v>
      </c>
      <c r="W1895" s="15">
        <v>2</v>
      </c>
      <c r="X1895" s="15">
        <v>0</v>
      </c>
      <c r="Y1895" s="15">
        <v>0</v>
      </c>
      <c r="Z1895" s="15">
        <v>0</v>
      </c>
    </row>
    <row r="1896" spans="1:26" ht="15.75" customHeight="1" x14ac:dyDescent="0.3">
      <c r="A1896" s="2" t="s">
        <v>5784</v>
      </c>
      <c r="B1896" s="13" t="s">
        <v>4009</v>
      </c>
      <c r="C1896" s="13" t="s">
        <v>4035</v>
      </c>
      <c r="D1896" s="12" t="s">
        <v>121</v>
      </c>
      <c r="E1896" s="13" t="s">
        <v>1291</v>
      </c>
      <c r="F1896" s="2">
        <v>8</v>
      </c>
      <c r="G1896" s="15">
        <v>161</v>
      </c>
      <c r="H1896" s="7">
        <f>L1896*'114成績輸入與落點儀表板'!$B$2+M1896*'114成績輸入與落點儀表板'!$B$3+N1896*'114成績輸入與落點儀表板'!$B$4+O1896*'114成績輸入與落點儀表板'!$B$5+P1896*'114成績輸入與落點儀表板'!$B$6+Q1896*'114成績輸入與落點儀表板'!$B$7+R1896*'114成績輸入與落點儀表板'!$B$8+S1896*'114成績輸入與落點儀表板'!$B$9+T1896*'114成績輸入與落點儀表板'!$B$10+U1896*'114成績輸入與落點儀表板'!$B$11+V1896*'114成績輸入與落點儀表板'!$B$12+W1896*'114成績輸入與落點儀表板'!$B$13+X1896*'114成績輸入與落點儀表板'!$B$14+Y1896*'114成績輸入與落點儀表板'!$B$15+Z1896*'114成績輸入與落點儀表板'!$B$16</f>
        <v>0</v>
      </c>
      <c r="I1896" s="8">
        <f t="shared" si="58"/>
        <v>-161</v>
      </c>
      <c r="J1896" s="2" t="str">
        <f t="shared" si="59"/>
        <v>FAIL</v>
      </c>
      <c r="K1896" s="16" t="str">
        <f>IF(AND(IF('114成績輸入與落點儀表板'!$C$2="必須採計",L1896&gt;0,IF('114成績輸入與落點儀表板'!$C$2="不可採計",L1896=0,TRUE)),IF('114成績輸入與落點儀表板'!$C$3="必須採計",M1896&gt;0,IF('114成績輸入與落點儀表板'!$C$3="不可採計",M1896=0,TRUE)),IF('114成績輸入與落點儀表板'!$C$4="必須採計",N1896&gt;0,IF('114成績輸入與落點儀表板'!$C$4="不可採計",N1896=0,TRUE)),IF('114成績輸入與落點儀表板'!$C$5="必須採計",O1896&gt;0,IF('114成績輸入與落點儀表板'!$C$5="不可採計",O1896=0,TRUE)),IF('114成績輸入與落點儀表板'!$C$6="必須採計",P1896&gt;0,IF('114成績輸入與落點儀表板'!$C$6="不可採計",P1896=0,TRUE)),IF('114成績輸入與落點儀表板'!$C$7="必須採計",Q1896&gt;0,IF('114成績輸入與落點儀表板'!$C$7="不可採計",Q1896=0,TRUE)),IF('114成績輸入與落點儀表板'!$C$8="必須採計",R1896&gt;0,IF('114成績輸入與落點儀表板'!$C$8="不可採計",R1896=0,TRUE)),IF('114成績輸入與落點儀表板'!$C$9="必須採計",S1896&gt;0,IF('114成績輸入與落點儀表板'!$C$9="不可採計",S1896=0,TRUE)),IF('114成績輸入與落點儀表板'!$C$10="必須採計",T1896&gt;0,IF('114成績輸入與落點儀表板'!$C$10="不可採計",T1896=0,TRUE)),IF('114成績輸入與落點儀表板'!$C$11="必須採計",U1896&gt;0,IF('114成績輸入與落點儀表板'!$C$11="不可採計",U1896=0,TRUE)),IF('114成績輸入與落點儀表板'!$C$12="必須採計",V1896&gt;0,IF('114成績輸入與落點儀表板'!$C$12="不可採計",V1896=0,TRUE)),IF('114成績輸入與落點儀表板'!$C$13="必須採計",W1896&gt;0,IF('114成績輸入與落點儀表板'!$C$13="不可採計",W1896=0,TRUE)),IF('114成績輸入與落點儀表板'!$C$14="必須採計",X1896&gt;0,IF('114成績輸入與落點儀表板'!$C$14="不可採計",X1896=0,TRUE)),IF('114成績輸入與落點儀表板'!$C$15="必須採計",Y1896&gt;0,IF('114成績輸入與落點儀表板'!$C$15="不可採計",Y1896=0,TRUE)),IF('114成績輸入與落點儀表板'!$C$16="必須採計",Z1896&gt;0,IF('114成績輸入與落點儀表板'!$C$16="不可採計",Z1896=0,TRUE))),"✅ 符合","❌ 不符合")</f>
        <v>✅ 符合</v>
      </c>
      <c r="L1896" s="15">
        <v>2</v>
      </c>
      <c r="M1896" s="15">
        <v>1</v>
      </c>
      <c r="N1896" s="15">
        <v>0</v>
      </c>
      <c r="O1896" s="15">
        <v>0</v>
      </c>
      <c r="P1896" s="15">
        <v>0</v>
      </c>
      <c r="Q1896" s="15">
        <v>0</v>
      </c>
      <c r="R1896" s="15">
        <v>0</v>
      </c>
      <c r="S1896" s="15">
        <v>0</v>
      </c>
      <c r="T1896" s="15">
        <v>0</v>
      </c>
      <c r="U1896" s="15">
        <v>0</v>
      </c>
      <c r="V1896" s="15">
        <v>0</v>
      </c>
      <c r="W1896" s="15">
        <v>2</v>
      </c>
      <c r="X1896" s="15">
        <v>0</v>
      </c>
      <c r="Y1896" s="15">
        <v>0</v>
      </c>
      <c r="Z1896" s="15">
        <v>0</v>
      </c>
    </row>
    <row r="1897" spans="1:26" x14ac:dyDescent="0.3">
      <c r="A1897" s="2" t="s">
        <v>5785</v>
      </c>
      <c r="B1897" s="13" t="s">
        <v>4009</v>
      </c>
      <c r="C1897" s="13" t="s">
        <v>4216</v>
      </c>
      <c r="D1897" s="12" t="s">
        <v>103</v>
      </c>
      <c r="E1897" s="13" t="s">
        <v>1288</v>
      </c>
      <c r="F1897" s="2">
        <v>2</v>
      </c>
      <c r="G1897" s="15">
        <v>124</v>
      </c>
      <c r="H1897" s="7">
        <f>L1897*'114成績輸入與落點儀表板'!$B$2+M1897*'114成績輸入與落點儀表板'!$B$3+N1897*'114成績輸入與落點儀表板'!$B$4+O1897*'114成績輸入與落點儀表板'!$B$5+P1897*'114成績輸入與落點儀表板'!$B$6+Q1897*'114成績輸入與落點儀表板'!$B$7+R1897*'114成績輸入與落點儀表板'!$B$8+S1897*'114成績輸入與落點儀表板'!$B$9+T1897*'114成績輸入與落點儀表板'!$B$10+U1897*'114成績輸入與落點儀表板'!$B$11+V1897*'114成績輸入與落點儀表板'!$B$12+W1897*'114成績輸入與落點儀表板'!$B$13+X1897*'114成績輸入與落點儀表板'!$B$14+Y1897*'114成績輸入與落點儀表板'!$B$15+Z1897*'114成績輸入與落點儀表板'!$B$16</f>
        <v>0</v>
      </c>
      <c r="I1897" s="8">
        <f t="shared" si="58"/>
        <v>-124</v>
      </c>
      <c r="J1897" s="2" t="str">
        <f t="shared" si="59"/>
        <v>FAIL</v>
      </c>
      <c r="K1897" s="16" t="str">
        <f>IF(AND(IF('114成績輸入與落點儀表板'!$C$2="必須採計",L1897&gt;0,IF('114成績輸入與落點儀表板'!$C$2="不可採計",L1897=0,TRUE)),IF('114成績輸入與落點儀表板'!$C$3="必須採計",M1897&gt;0,IF('114成績輸入與落點儀表板'!$C$3="不可採計",M1897=0,TRUE)),IF('114成績輸入與落點儀表板'!$C$4="必須採計",N1897&gt;0,IF('114成績輸入與落點儀表板'!$C$4="不可採計",N1897=0,TRUE)),IF('114成績輸入與落點儀表板'!$C$5="必須採計",O1897&gt;0,IF('114成績輸入與落點儀表板'!$C$5="不可採計",O1897=0,TRUE)),IF('114成績輸入與落點儀表板'!$C$6="必須採計",P1897&gt;0,IF('114成績輸入與落點儀表板'!$C$6="不可採計",P1897=0,TRUE)),IF('114成績輸入與落點儀表板'!$C$7="必須採計",Q1897&gt;0,IF('114成績輸入與落點儀表板'!$C$7="不可採計",Q1897=0,TRUE)),IF('114成績輸入與落點儀表板'!$C$8="必須採計",R1897&gt;0,IF('114成績輸入與落點儀表板'!$C$8="不可採計",R1897=0,TRUE)),IF('114成績輸入與落點儀表板'!$C$9="必須採計",S1897&gt;0,IF('114成績輸入與落點儀表板'!$C$9="不可採計",S1897=0,TRUE)),IF('114成績輸入與落點儀表板'!$C$10="必須採計",T1897&gt;0,IF('114成績輸入與落點儀表板'!$C$10="不可採計",T1897=0,TRUE)),IF('114成績輸入與落點儀表板'!$C$11="必須採計",U1897&gt;0,IF('114成績輸入與落點儀表板'!$C$11="不可採計",U1897=0,TRUE)),IF('114成績輸入與落點儀表板'!$C$12="必須採計",V1897&gt;0,IF('114成績輸入與落點儀表板'!$C$12="不可採計",V1897=0,TRUE)),IF('114成績輸入與落點儀表板'!$C$13="必須採計",W1897&gt;0,IF('114成績輸入與落點儀表板'!$C$13="不可採計",W1897=0,TRUE)),IF('114成績輸入與落點儀表板'!$C$14="必須採計",X1897&gt;0,IF('114成績輸入與落點儀表板'!$C$14="不可採計",X1897=0,TRUE)),IF('114成績輸入與落點儀表板'!$C$15="必須採計",Y1897&gt;0,IF('114成績輸入與落點儀表板'!$C$15="不可採計",Y1897=0,TRUE)),IF('114成績輸入與落點儀表板'!$C$16="必須採計",Z1897&gt;0,IF('114成績輸入與落點儀表板'!$C$16="不可採計",Z1897=0,TRUE))),"✅ 符合","❌ 不符合")</f>
        <v>✅ 符合</v>
      </c>
      <c r="L1897" s="15">
        <v>2</v>
      </c>
      <c r="M1897" s="15">
        <v>1</v>
      </c>
      <c r="N1897" s="15">
        <v>0</v>
      </c>
      <c r="O1897" s="15">
        <v>0</v>
      </c>
      <c r="P1897" s="15">
        <v>0</v>
      </c>
      <c r="Q1897" s="15">
        <v>0</v>
      </c>
      <c r="R1897" s="15">
        <v>0</v>
      </c>
      <c r="S1897" s="15">
        <v>0</v>
      </c>
      <c r="T1897" s="15">
        <v>0</v>
      </c>
      <c r="U1897" s="15">
        <v>0</v>
      </c>
      <c r="V1897" s="15">
        <v>0</v>
      </c>
      <c r="W1897" s="15">
        <v>1</v>
      </c>
      <c r="X1897" s="15">
        <v>0</v>
      </c>
      <c r="Y1897" s="15">
        <v>0</v>
      </c>
      <c r="Z1897" s="15">
        <v>0</v>
      </c>
    </row>
    <row r="1898" spans="1:26" ht="15.75" customHeight="1" x14ac:dyDescent="0.3">
      <c r="A1898" s="2" t="s">
        <v>5786</v>
      </c>
      <c r="B1898" s="13" t="s">
        <v>4009</v>
      </c>
      <c r="C1898" s="13" t="s">
        <v>4043</v>
      </c>
      <c r="D1898" s="12" t="s">
        <v>80</v>
      </c>
      <c r="E1898" s="13" t="s">
        <v>5787</v>
      </c>
      <c r="F1898" s="2">
        <v>7</v>
      </c>
      <c r="G1898" s="15">
        <v>103</v>
      </c>
      <c r="H1898" s="7">
        <f>L1898*'114成績輸入與落點儀表板'!$B$2+M1898*'114成績輸入與落點儀表板'!$B$3+N1898*'114成績輸入與落點儀表板'!$B$4+O1898*'114成績輸入與落點儀表板'!$B$5+P1898*'114成績輸入與落點儀表板'!$B$6+Q1898*'114成績輸入與落點儀表板'!$B$7+R1898*'114成績輸入與落點儀表板'!$B$8+S1898*'114成績輸入與落點儀表板'!$B$9+T1898*'114成績輸入與落點儀表板'!$B$10+U1898*'114成績輸入與落點儀表板'!$B$11+V1898*'114成績輸入與落點儀表板'!$B$12+W1898*'114成績輸入與落點儀表板'!$B$13+X1898*'114成績輸入與落點儀表板'!$B$14+Y1898*'114成績輸入與落點儀表板'!$B$15+Z1898*'114成績輸入與落點儀表板'!$B$16</f>
        <v>0</v>
      </c>
      <c r="I1898" s="8">
        <f t="shared" si="58"/>
        <v>-103</v>
      </c>
      <c r="J1898" s="2" t="str">
        <f t="shared" si="59"/>
        <v>FAIL</v>
      </c>
      <c r="K1898" s="16" t="str">
        <f>IF(AND(IF('114成績輸入與落點儀表板'!$C$2="必須採計",L1898&gt;0,IF('114成績輸入與落點儀表板'!$C$2="不可採計",L1898=0,TRUE)),IF('114成績輸入與落點儀表板'!$C$3="必須採計",M1898&gt;0,IF('114成績輸入與落點儀表板'!$C$3="不可採計",M1898=0,TRUE)),IF('114成績輸入與落點儀表板'!$C$4="必須採計",N1898&gt;0,IF('114成績輸入與落點儀表板'!$C$4="不可採計",N1898=0,TRUE)),IF('114成績輸入與落點儀表板'!$C$5="必須採計",O1898&gt;0,IF('114成績輸入與落點儀表板'!$C$5="不可採計",O1898=0,TRUE)),IF('114成績輸入與落點儀表板'!$C$6="必須採計",P1898&gt;0,IF('114成績輸入與落點儀表板'!$C$6="不可採計",P1898=0,TRUE)),IF('114成績輸入與落點儀表板'!$C$7="必須採計",Q1898&gt;0,IF('114成績輸入與落點儀表板'!$C$7="不可採計",Q1898=0,TRUE)),IF('114成績輸入與落點儀表板'!$C$8="必須採計",R1898&gt;0,IF('114成績輸入與落點儀表板'!$C$8="不可採計",R1898=0,TRUE)),IF('114成績輸入與落點儀表板'!$C$9="必須採計",S1898&gt;0,IF('114成績輸入與落點儀表板'!$C$9="不可採計",S1898=0,TRUE)),IF('114成績輸入與落點儀表板'!$C$10="必須採計",T1898&gt;0,IF('114成績輸入與落點儀表板'!$C$10="不可採計",T1898=0,TRUE)),IF('114成績輸入與落點儀表板'!$C$11="必須採計",U1898&gt;0,IF('114成績輸入與落點儀表板'!$C$11="不可採計",U1898=0,TRUE)),IF('114成績輸入與落點儀表板'!$C$12="必須採計",V1898&gt;0,IF('114成績輸入與落點儀表板'!$C$12="不可採計",V1898=0,TRUE)),IF('114成績輸入與落點儀表板'!$C$13="必須採計",W1898&gt;0,IF('114成績輸入與落點儀表板'!$C$13="不可採計",W1898=0,TRUE)),IF('114成績輸入與落點儀表板'!$C$14="必須採計",X1898&gt;0,IF('114成績輸入與落點儀表板'!$C$14="不可採計",X1898=0,TRUE)),IF('114成績輸入與落點儀表板'!$C$15="必須採計",Y1898&gt;0,IF('114成績輸入與落點儀表板'!$C$15="不可採計",Y1898=0,TRUE)),IF('114成績輸入與落點儀表板'!$C$16="必須採計",Z1898&gt;0,IF('114成績輸入與落點儀表板'!$C$16="不可採計",Z1898=0,TRUE))),"✅ 符合","❌ 不符合")</f>
        <v>✅ 符合</v>
      </c>
      <c r="L1898" s="15">
        <v>2</v>
      </c>
      <c r="M1898" s="15">
        <v>1</v>
      </c>
      <c r="N1898" s="15">
        <v>0</v>
      </c>
      <c r="O1898" s="15">
        <v>0</v>
      </c>
      <c r="P1898" s="15">
        <v>0</v>
      </c>
      <c r="Q1898" s="15">
        <v>0</v>
      </c>
      <c r="R1898" s="15">
        <v>0</v>
      </c>
      <c r="S1898" s="15">
        <v>0</v>
      </c>
      <c r="T1898" s="15">
        <v>0</v>
      </c>
      <c r="U1898" s="15">
        <v>0</v>
      </c>
      <c r="V1898" s="15">
        <v>1.5</v>
      </c>
      <c r="W1898" s="15">
        <v>0</v>
      </c>
      <c r="X1898" s="15">
        <v>0</v>
      </c>
      <c r="Y1898" s="15">
        <v>0</v>
      </c>
      <c r="Z1898" s="15">
        <v>0</v>
      </c>
    </row>
    <row r="1899" spans="1:26" x14ac:dyDescent="0.3">
      <c r="A1899" s="2" t="s">
        <v>5788</v>
      </c>
      <c r="B1899" s="13" t="s">
        <v>4009</v>
      </c>
      <c r="C1899" s="13" t="s">
        <v>130</v>
      </c>
      <c r="D1899" s="12" t="s">
        <v>99</v>
      </c>
      <c r="E1899" s="13" t="s">
        <v>4054</v>
      </c>
      <c r="F1899" s="2">
        <v>8</v>
      </c>
      <c r="G1899" s="15">
        <v>105.5</v>
      </c>
      <c r="H1899" s="7">
        <f>L1899*'114成績輸入與落點儀表板'!$B$2+M1899*'114成績輸入與落點儀表板'!$B$3+N1899*'114成績輸入與落點儀表板'!$B$4+O1899*'114成績輸入與落點儀表板'!$B$5+P1899*'114成績輸入與落點儀表板'!$B$6+Q1899*'114成績輸入與落點儀表板'!$B$7+R1899*'114成績輸入與落點儀表板'!$B$8+S1899*'114成績輸入與落點儀表板'!$B$9+T1899*'114成績輸入與落點儀表板'!$B$10+U1899*'114成績輸入與落點儀表板'!$B$11+V1899*'114成績輸入與落點儀表板'!$B$12+W1899*'114成績輸入與落點儀表板'!$B$13+X1899*'114成績輸入與落點儀表板'!$B$14+Y1899*'114成績輸入與落點儀表板'!$B$15+Z1899*'114成績輸入與落點儀表板'!$B$16</f>
        <v>0</v>
      </c>
      <c r="I1899" s="8">
        <f t="shared" si="58"/>
        <v>-105.5</v>
      </c>
      <c r="J1899" s="2" t="str">
        <f t="shared" si="59"/>
        <v>FAIL</v>
      </c>
      <c r="K1899" s="16" t="str">
        <f>IF(AND(IF('114成績輸入與落點儀表板'!$C$2="必須採計",L1899&gt;0,IF('114成績輸入與落點儀表板'!$C$2="不可採計",L1899=0,TRUE)),IF('114成績輸入與落點儀表板'!$C$3="必須採計",M1899&gt;0,IF('114成績輸入與落點儀表板'!$C$3="不可採計",M1899=0,TRUE)),IF('114成績輸入與落點儀表板'!$C$4="必須採計",N1899&gt;0,IF('114成績輸入與落點儀表板'!$C$4="不可採計",N1899=0,TRUE)),IF('114成績輸入與落點儀表板'!$C$5="必須採計",O1899&gt;0,IF('114成績輸入與落點儀表板'!$C$5="不可採計",O1899=0,TRUE)),IF('114成績輸入與落點儀表板'!$C$6="必須採計",P1899&gt;0,IF('114成績輸入與落點儀表板'!$C$6="不可採計",P1899=0,TRUE)),IF('114成績輸入與落點儀表板'!$C$7="必須採計",Q1899&gt;0,IF('114成績輸入與落點儀表板'!$C$7="不可採計",Q1899=0,TRUE)),IF('114成績輸入與落點儀表板'!$C$8="必須採計",R1899&gt;0,IF('114成績輸入與落點儀表板'!$C$8="不可採計",R1899=0,TRUE)),IF('114成績輸入與落點儀表板'!$C$9="必須採計",S1899&gt;0,IF('114成績輸入與落點儀表板'!$C$9="不可採計",S1899=0,TRUE)),IF('114成績輸入與落點儀表板'!$C$10="必須採計",T1899&gt;0,IF('114成績輸入與落點儀表板'!$C$10="不可採計",T1899=0,TRUE)),IF('114成績輸入與落點儀表板'!$C$11="必須採計",U1899&gt;0,IF('114成績輸入與落點儀表板'!$C$11="不可採計",U1899=0,TRUE)),IF('114成績輸入與落點儀表板'!$C$12="必須採計",V1899&gt;0,IF('114成績輸入與落點儀表板'!$C$12="不可採計",V1899=0,TRUE)),IF('114成績輸入與落點儀表板'!$C$13="必須採計",W1899&gt;0,IF('114成績輸入與落點儀表板'!$C$13="不可採計",W1899=0,TRUE)),IF('114成績輸入與落點儀表板'!$C$14="必須採計",X1899&gt;0,IF('114成績輸入與落點儀表板'!$C$14="不可採計",X1899=0,TRUE)),IF('114成績輸入與落點儀表板'!$C$15="必須採計",Y1899&gt;0,IF('114成績輸入與落點儀表板'!$C$15="不可採計",Y1899=0,TRUE)),IF('114成績輸入與落點儀表板'!$C$16="必須採計",Z1899&gt;0,IF('114成績輸入與落點儀表板'!$C$16="不可採計",Z1899=0,TRUE))),"✅ 符合","❌ 不符合")</f>
        <v>✅ 符合</v>
      </c>
      <c r="L1899" s="15">
        <v>2</v>
      </c>
      <c r="M1899" s="15">
        <v>1</v>
      </c>
      <c r="N1899" s="15">
        <v>0</v>
      </c>
      <c r="O1899" s="15">
        <v>0</v>
      </c>
      <c r="P1899" s="15">
        <v>0</v>
      </c>
      <c r="Q1899" s="15">
        <v>0</v>
      </c>
      <c r="R1899" s="15">
        <v>0</v>
      </c>
      <c r="S1899" s="15">
        <v>0</v>
      </c>
      <c r="T1899" s="15">
        <v>0</v>
      </c>
      <c r="U1899" s="15">
        <v>0</v>
      </c>
      <c r="V1899" s="15">
        <v>0</v>
      </c>
      <c r="W1899" s="15">
        <v>1.5</v>
      </c>
      <c r="X1899" s="15">
        <v>0</v>
      </c>
      <c r="Y1899" s="15">
        <v>0</v>
      </c>
      <c r="Z1899" s="15">
        <v>0</v>
      </c>
    </row>
    <row r="1900" spans="1:26" ht="15.75" customHeight="1" x14ac:dyDescent="0.3">
      <c r="A1900" s="2" t="s">
        <v>5789</v>
      </c>
      <c r="B1900" s="13" t="s">
        <v>4009</v>
      </c>
      <c r="C1900" s="13" t="s">
        <v>3867</v>
      </c>
      <c r="D1900" s="12" t="s">
        <v>134</v>
      </c>
      <c r="E1900" s="13" t="s">
        <v>873</v>
      </c>
      <c r="F1900" s="2">
        <v>4</v>
      </c>
      <c r="G1900" s="15">
        <v>118</v>
      </c>
      <c r="H1900" s="7">
        <f>L1900*'114成績輸入與落點儀表板'!$B$2+M1900*'114成績輸入與落點儀表板'!$B$3+N1900*'114成績輸入與落點儀表板'!$B$4+O1900*'114成績輸入與落點儀表板'!$B$5+P1900*'114成績輸入與落點儀表板'!$B$6+Q1900*'114成績輸入與落點儀表板'!$B$7+R1900*'114成績輸入與落點儀表板'!$B$8+S1900*'114成績輸入與落點儀表板'!$B$9+T1900*'114成績輸入與落點儀表板'!$B$10+U1900*'114成績輸入與落點儀表板'!$B$11+V1900*'114成績輸入與落點儀表板'!$B$12+W1900*'114成績輸入與落點儀表板'!$B$13+X1900*'114成績輸入與落點儀表板'!$B$14+Y1900*'114成績輸入與落點儀表板'!$B$15+Z1900*'114成績輸入與落點儀表板'!$B$16</f>
        <v>0</v>
      </c>
      <c r="I1900" s="8">
        <f t="shared" si="58"/>
        <v>-118</v>
      </c>
      <c r="J1900" s="2" t="str">
        <f t="shared" si="59"/>
        <v>FAIL</v>
      </c>
      <c r="K1900" s="16" t="str">
        <f>IF(AND(IF('114成績輸入與落點儀表板'!$C$2="必須採計",L1900&gt;0,IF('114成績輸入與落點儀表板'!$C$2="不可採計",L1900=0,TRUE)),IF('114成績輸入與落點儀表板'!$C$3="必須採計",M1900&gt;0,IF('114成績輸入與落點儀表板'!$C$3="不可採計",M1900=0,TRUE)),IF('114成績輸入與落點儀表板'!$C$4="必須採計",N1900&gt;0,IF('114成績輸入與落點儀表板'!$C$4="不可採計",N1900=0,TRUE)),IF('114成績輸入與落點儀表板'!$C$5="必須採計",O1900&gt;0,IF('114成績輸入與落點儀表板'!$C$5="不可採計",O1900=0,TRUE)),IF('114成績輸入與落點儀表板'!$C$6="必須採計",P1900&gt;0,IF('114成績輸入與落點儀表板'!$C$6="不可採計",P1900=0,TRUE)),IF('114成績輸入與落點儀表板'!$C$7="必須採計",Q1900&gt;0,IF('114成績輸入與落點儀表板'!$C$7="不可採計",Q1900=0,TRUE)),IF('114成績輸入與落點儀表板'!$C$8="必須採計",R1900&gt;0,IF('114成績輸入與落點儀表板'!$C$8="不可採計",R1900=0,TRUE)),IF('114成績輸入與落點儀表板'!$C$9="必須採計",S1900&gt;0,IF('114成績輸入與落點儀表板'!$C$9="不可採計",S1900=0,TRUE)),IF('114成績輸入與落點儀表板'!$C$10="必須採計",T1900&gt;0,IF('114成績輸入與落點儀表板'!$C$10="不可採計",T1900=0,TRUE)),IF('114成績輸入與落點儀表板'!$C$11="必須採計",U1900&gt;0,IF('114成績輸入與落點儀表板'!$C$11="不可採計",U1900=0,TRUE)),IF('114成績輸入與落點儀表板'!$C$12="必須採計",V1900&gt;0,IF('114成績輸入與落點儀表板'!$C$12="不可採計",V1900=0,TRUE)),IF('114成績輸入與落點儀表板'!$C$13="必須採計",W1900&gt;0,IF('114成績輸入與落點儀表板'!$C$13="不可採計",W1900=0,TRUE)),IF('114成績輸入與落點儀表板'!$C$14="必須採計",X1900&gt;0,IF('114成績輸入與落點儀表板'!$C$14="不可採計",X1900=0,TRUE)),IF('114成績輸入與落點儀表板'!$C$15="必須採計",Y1900&gt;0,IF('114成績輸入與落點儀表板'!$C$15="不可採計",Y1900=0,TRUE)),IF('114成績輸入與落點儀表板'!$C$16="必須採計",Z1900&gt;0,IF('114成績輸入與落點儀表板'!$C$16="不可採計",Z1900=0,TRUE))),"✅ 符合","❌ 不符合")</f>
        <v>✅ 符合</v>
      </c>
      <c r="L1900" s="15">
        <v>2</v>
      </c>
      <c r="M1900" s="15">
        <v>1</v>
      </c>
      <c r="N1900" s="15">
        <v>0</v>
      </c>
      <c r="O1900" s="15">
        <v>0</v>
      </c>
      <c r="P1900" s="15">
        <v>0</v>
      </c>
      <c r="Q1900" s="15">
        <v>0</v>
      </c>
      <c r="R1900" s="15">
        <v>0</v>
      </c>
      <c r="S1900" s="15">
        <v>0</v>
      </c>
      <c r="T1900" s="15">
        <v>0</v>
      </c>
      <c r="U1900" s="15">
        <v>0</v>
      </c>
      <c r="V1900" s="15">
        <v>0</v>
      </c>
      <c r="W1900" s="15">
        <v>2</v>
      </c>
      <c r="X1900" s="15">
        <v>0</v>
      </c>
      <c r="Y1900" s="15">
        <v>0</v>
      </c>
      <c r="Z1900" s="15">
        <v>0</v>
      </c>
    </row>
    <row r="1901" spans="1:26" x14ac:dyDescent="0.3">
      <c r="A1901" s="2" t="s">
        <v>5790</v>
      </c>
      <c r="B1901" s="13" t="s">
        <v>4009</v>
      </c>
      <c r="C1901" s="13" t="s">
        <v>147</v>
      </c>
      <c r="D1901" s="12" t="s">
        <v>134</v>
      </c>
      <c r="E1901" s="13" t="s">
        <v>5791</v>
      </c>
      <c r="F1901" s="2">
        <v>7</v>
      </c>
      <c r="G1901" s="15">
        <v>109</v>
      </c>
      <c r="H1901" s="7">
        <f>L1901*'114成績輸入與落點儀表板'!$B$2+M1901*'114成績輸入與落點儀表板'!$B$3+N1901*'114成績輸入與落點儀表板'!$B$4+O1901*'114成績輸入與落點儀表板'!$B$5+P1901*'114成績輸入與落點儀表板'!$B$6+Q1901*'114成績輸入與落點儀表板'!$B$7+R1901*'114成績輸入與落點儀表板'!$B$8+S1901*'114成績輸入與落點儀表板'!$B$9+T1901*'114成績輸入與落點儀表板'!$B$10+U1901*'114成績輸入與落點儀表板'!$B$11+V1901*'114成績輸入與落點儀表板'!$B$12+W1901*'114成績輸入與落點儀表板'!$B$13+X1901*'114成績輸入與落點儀表板'!$B$14+Y1901*'114成績輸入與落點儀表板'!$B$15+Z1901*'114成績輸入與落點儀表板'!$B$16</f>
        <v>0</v>
      </c>
      <c r="I1901" s="8">
        <f t="shared" si="58"/>
        <v>-109</v>
      </c>
      <c r="J1901" s="2" t="str">
        <f t="shared" si="59"/>
        <v>FAIL</v>
      </c>
      <c r="K1901" s="16" t="str">
        <f>IF(AND(IF('114成績輸入與落點儀表板'!$C$2="必須採計",L1901&gt;0,IF('114成績輸入與落點儀表板'!$C$2="不可採計",L1901=0,TRUE)),IF('114成績輸入與落點儀表板'!$C$3="必須採計",M1901&gt;0,IF('114成績輸入與落點儀表板'!$C$3="不可採計",M1901=0,TRUE)),IF('114成績輸入與落點儀表板'!$C$4="必須採計",N1901&gt;0,IF('114成績輸入與落點儀表板'!$C$4="不可採計",N1901=0,TRUE)),IF('114成績輸入與落點儀表板'!$C$5="必須採計",O1901&gt;0,IF('114成績輸入與落點儀表板'!$C$5="不可採計",O1901=0,TRUE)),IF('114成績輸入與落點儀表板'!$C$6="必須採計",P1901&gt;0,IF('114成績輸入與落點儀表板'!$C$6="不可採計",P1901=0,TRUE)),IF('114成績輸入與落點儀表板'!$C$7="必須採計",Q1901&gt;0,IF('114成績輸入與落點儀表板'!$C$7="不可採計",Q1901=0,TRUE)),IF('114成績輸入與落點儀表板'!$C$8="必須採計",R1901&gt;0,IF('114成績輸入與落點儀表板'!$C$8="不可採計",R1901=0,TRUE)),IF('114成績輸入與落點儀表板'!$C$9="必須採計",S1901&gt;0,IF('114成績輸入與落點儀表板'!$C$9="不可採計",S1901=0,TRUE)),IF('114成績輸入與落點儀表板'!$C$10="必須採計",T1901&gt;0,IF('114成績輸入與落點儀表板'!$C$10="不可採計",T1901=0,TRUE)),IF('114成績輸入與落點儀表板'!$C$11="必須採計",U1901&gt;0,IF('114成績輸入與落點儀表板'!$C$11="不可採計",U1901=0,TRUE)),IF('114成績輸入與落點儀表板'!$C$12="必須採計",V1901&gt;0,IF('114成績輸入與落點儀表板'!$C$12="不可採計",V1901=0,TRUE)),IF('114成績輸入與落點儀表板'!$C$13="必須採計",W1901&gt;0,IF('114成績輸入與落點儀表板'!$C$13="不可採計",W1901=0,TRUE)),IF('114成績輸入與落點儀表板'!$C$14="必須採計",X1901&gt;0,IF('114成績輸入與落點儀表板'!$C$14="不可採計",X1901=0,TRUE)),IF('114成績輸入與落點儀表板'!$C$15="必須採計",Y1901&gt;0,IF('114成績輸入與落點儀表板'!$C$15="不可採計",Y1901=0,TRUE)),IF('114成績輸入與落點儀表板'!$C$16="必須採計",Z1901&gt;0,IF('114成績輸入與落點儀表板'!$C$16="不可採計",Z1901=0,TRUE))),"✅ 符合","❌ 不符合")</f>
        <v>✅ 符合</v>
      </c>
      <c r="L1901" s="15">
        <v>2</v>
      </c>
      <c r="M1901" s="15">
        <v>1</v>
      </c>
      <c r="N1901" s="15">
        <v>0</v>
      </c>
      <c r="O1901" s="15">
        <v>0</v>
      </c>
      <c r="P1901" s="15">
        <v>0</v>
      </c>
      <c r="Q1901" s="15">
        <v>0</v>
      </c>
      <c r="R1901" s="15">
        <v>0</v>
      </c>
      <c r="S1901" s="15">
        <v>0</v>
      </c>
      <c r="T1901" s="15">
        <v>2</v>
      </c>
      <c r="U1901" s="15">
        <v>0</v>
      </c>
      <c r="V1901" s="15">
        <v>0</v>
      </c>
      <c r="W1901" s="15">
        <v>0</v>
      </c>
      <c r="X1901" s="15">
        <v>0</v>
      </c>
      <c r="Y1901" s="15">
        <v>0</v>
      </c>
      <c r="Z1901" s="15">
        <v>0</v>
      </c>
    </row>
  </sheetData>
  <autoFilter ref="A1:Z1901" xr:uid="{00000000-0001-0000-0300-000000000000}"/>
  <phoneticPr fontId="7" type="noConversion"/>
  <conditionalFormatting sqref="I11:I1700">
    <cfRule type="expression" dxfId="19" priority="10">
      <formula>$I11&gt;=0</formula>
    </cfRule>
    <cfRule type="expression" dxfId="18" priority="11">
      <formula>$I11&lt;0</formula>
    </cfRule>
  </conditionalFormatting>
  <conditionalFormatting sqref="J11:J1700">
    <cfRule type="expression" dxfId="17" priority="8">
      <formula>$J11="PASS"</formula>
    </cfRule>
    <cfRule type="expression" dxfId="16" priority="9">
      <formula>$J11="FAIL"</formula>
    </cfRule>
  </conditionalFormatting>
  <conditionalFormatting sqref="I1:I1901">
    <cfRule type="expression" dxfId="12" priority="5">
      <formula>$I1&gt;=0</formula>
    </cfRule>
    <cfRule type="expression" dxfId="11" priority="6">
      <formula>$I1&lt;0</formula>
    </cfRule>
  </conditionalFormatting>
  <conditionalFormatting sqref="J1:J1901">
    <cfRule type="expression" dxfId="10" priority="3">
      <formula>$J1="PASS"</formula>
    </cfRule>
    <cfRule type="expression" dxfId="9" priority="4">
      <formula>$J1="FAIL"</formula>
    </cfRule>
  </conditionalFormatting>
  <conditionalFormatting sqref="K2:K1703">
    <cfRule type="expression" dxfId="0" priority="1">
      <formula>$K2="✅ 符合"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1771-AE56-4F9A-845D-2DC3BC052217}">
  <dimension ref="A1"/>
  <sheetViews>
    <sheetView workbookViewId="0">
      <selection sqref="A1:D18"/>
    </sheetView>
  </sheetViews>
  <sheetFormatPr defaultRowHeight="14.4" x14ac:dyDescent="0.3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114成績輸入與落點儀表板</vt:lpstr>
      <vt:lpstr>114志願落點分析</vt:lpstr>
      <vt:lpstr>113志願落點分析</vt:lpstr>
      <vt:lpstr>112志願落點分析</vt:lpstr>
      <vt:lpstr>111志願落點分析</vt:lpstr>
      <vt:lpstr>樞紐分析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羿逢 陳</cp:lastModifiedBy>
  <dcterms:created xsi:type="dcterms:W3CDTF">2026-08-01T06:37:14Z</dcterms:created>
  <dcterms:modified xsi:type="dcterms:W3CDTF">2026-08-01T11:26:56Z</dcterms:modified>
</cp:coreProperties>
</file>